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egarcg\Desktop\Base datos Igualdad\Personal\Investigador\"/>
    </mc:Choice>
  </mc:AlternateContent>
  <bookViews>
    <workbookView xWindow="0" yWindow="0" windowWidth="20730" windowHeight="11760" activeTab="1"/>
  </bookViews>
  <sheets>
    <sheet name="Graficos Otras situaciones susp" sheetId="20" r:id="rId1"/>
    <sheet name="Otras situaciones suspension" sheetId="12" r:id="rId2"/>
    <sheet name="Graficos Personal por año" sheetId="21" r:id="rId3"/>
    <sheet name="Personal por años" sheetId="4" r:id="rId4"/>
    <sheet name="Graficos Descri subunid secc un" sheetId="14" r:id="rId5"/>
    <sheet name="Descripcion subunidad seccion u" sheetId="5" r:id="rId6"/>
    <sheet name="Graficos Categoria" sheetId="15" r:id="rId7"/>
    <sheet name="Categoria" sheetId="6" r:id="rId8"/>
    <sheet name="Graficos Horas Dia" sheetId="16" r:id="rId9"/>
    <sheet name="Horas dia" sheetId="7" r:id="rId10"/>
    <sheet name="Graficos Titulacion" sheetId="17" r:id="rId11"/>
    <sheet name="Titulacion" sheetId="8" r:id="rId12"/>
    <sheet name="Graficos Des Tipo Reg juridico" sheetId="18" r:id="rId13"/>
    <sheet name="Descripcion tipo reg juridico" sheetId="9" r:id="rId14"/>
    <sheet name="Graficos Grupo Edad" sheetId="19" r:id="rId15"/>
    <sheet name="Grupo Edad" sheetId="10" r:id="rId16"/>
  </sheets>
  <functionGroups builtInGroupCount="18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2" l="1"/>
  <c r="A6" i="12"/>
  <c r="C6" i="12" s="1"/>
  <c r="A7" i="12"/>
  <c r="A8" i="12"/>
  <c r="C8" i="12" s="1"/>
  <c r="A9" i="12"/>
  <c r="A10" i="12"/>
  <c r="C10" i="12" s="1"/>
  <c r="A11" i="12"/>
  <c r="A12" i="12"/>
  <c r="C12" i="12" s="1"/>
  <c r="A13" i="12"/>
  <c r="A14" i="12"/>
  <c r="C14" i="12" s="1"/>
  <c r="A15" i="12"/>
  <c r="A16" i="12"/>
  <c r="C16" i="12" s="1"/>
  <c r="A17" i="12"/>
  <c r="A18" i="12"/>
  <c r="C18" i="12" s="1"/>
  <c r="A19" i="12"/>
  <c r="A20" i="12"/>
  <c r="C20" i="12" s="1"/>
  <c r="A21" i="12"/>
  <c r="A22" i="12"/>
  <c r="C22" i="12" s="1"/>
  <c r="A23" i="12"/>
  <c r="A24" i="12"/>
  <c r="C24" i="12" s="1"/>
  <c r="A25" i="12"/>
  <c r="A26" i="12"/>
  <c r="C26" i="12" s="1"/>
  <c r="A27" i="12"/>
  <c r="A28" i="12"/>
  <c r="C28" i="12" s="1"/>
  <c r="A29" i="12"/>
  <c r="A30" i="12"/>
  <c r="C30" i="12" s="1"/>
  <c r="A31" i="12"/>
  <c r="A32" i="12"/>
  <c r="C32" i="12" s="1"/>
  <c r="A33" i="12"/>
  <c r="A34" i="12"/>
  <c r="C34" i="12" s="1"/>
  <c r="A35" i="12"/>
  <c r="A36" i="12"/>
  <c r="C36" i="12" s="1"/>
  <c r="A37" i="12"/>
  <c r="A38" i="12"/>
  <c r="C38" i="12" s="1"/>
  <c r="A39" i="12"/>
  <c r="A40" i="12"/>
  <c r="C40" i="12" s="1"/>
  <c r="A41" i="12"/>
  <c r="A42" i="12"/>
  <c r="C42" i="12" s="1"/>
  <c r="A43" i="12"/>
  <c r="A44" i="12"/>
  <c r="C44" i="12" s="1"/>
  <c r="A45" i="12"/>
  <c r="A46" i="12"/>
  <c r="C46" i="12" s="1"/>
  <c r="A47" i="12"/>
  <c r="A48" i="12"/>
  <c r="C48" i="12" s="1"/>
  <c r="A49" i="12"/>
  <c r="A50" i="12"/>
  <c r="C50" i="12" s="1"/>
  <c r="A51" i="12"/>
  <c r="A52" i="12"/>
  <c r="C52" i="12" s="1"/>
  <c r="A53" i="12"/>
  <c r="A54" i="12"/>
  <c r="C54" i="12" s="1"/>
  <c r="A55" i="12"/>
  <c r="A56" i="12"/>
  <c r="C56" i="12" s="1"/>
  <c r="A57" i="12"/>
  <c r="A58" i="12"/>
  <c r="C58" i="12" s="1"/>
  <c r="A59" i="12"/>
  <c r="A60" i="12"/>
  <c r="C60" i="12" s="1"/>
  <c r="A61" i="12"/>
  <c r="A62" i="12"/>
  <c r="C62" i="12" s="1"/>
  <c r="A63" i="12"/>
  <c r="A64" i="12"/>
  <c r="C64" i="12" s="1"/>
  <c r="A65" i="12"/>
  <c r="A66" i="12"/>
  <c r="C66" i="12" s="1"/>
  <c r="A67" i="12"/>
  <c r="A68" i="12"/>
  <c r="C68" i="12" s="1"/>
  <c r="A69" i="12"/>
  <c r="A70" i="12"/>
  <c r="C70" i="12" s="1"/>
  <c r="A71" i="12"/>
  <c r="A72" i="12"/>
  <c r="C72" i="12" s="1"/>
  <c r="A73" i="12"/>
  <c r="A74" i="12"/>
  <c r="C74" i="12" s="1"/>
  <c r="A75" i="12"/>
  <c r="A76" i="12"/>
  <c r="C76" i="12" s="1"/>
  <c r="A77" i="12"/>
  <c r="A78" i="12"/>
  <c r="C78" i="12" s="1"/>
  <c r="A79" i="12"/>
  <c r="A80" i="12"/>
  <c r="C80" i="12" s="1"/>
  <c r="A81" i="12"/>
  <c r="A82" i="12"/>
  <c r="C82" i="12" s="1"/>
  <c r="A83" i="12"/>
  <c r="A84" i="12"/>
  <c r="C84" i="12" s="1"/>
  <c r="A85" i="12"/>
  <c r="A86" i="12"/>
  <c r="C86" i="12" s="1"/>
  <c r="A87" i="12"/>
  <c r="A88" i="12"/>
  <c r="C88" i="12" s="1"/>
  <c r="A89" i="12"/>
  <c r="A90" i="12"/>
  <c r="C90" i="12" s="1"/>
  <c r="A91" i="12"/>
  <c r="A92" i="12"/>
  <c r="C92" i="12" s="1"/>
  <c r="A93" i="12"/>
  <c r="A94" i="12"/>
  <c r="C94" i="12" s="1"/>
  <c r="A95" i="12"/>
  <c r="A96" i="12"/>
  <c r="C96" i="12" s="1"/>
  <c r="A97" i="12"/>
  <c r="A98" i="12"/>
  <c r="C98" i="12" s="1"/>
  <c r="A99" i="12"/>
  <c r="A100" i="12"/>
  <c r="C100" i="12" s="1"/>
  <c r="A101" i="12"/>
  <c r="A102" i="12"/>
  <c r="C102" i="12" s="1"/>
  <c r="A103" i="12"/>
  <c r="A104" i="12"/>
  <c r="C104" i="12" s="1"/>
  <c r="A105" i="12"/>
  <c r="A106" i="12"/>
  <c r="C106" i="12" s="1"/>
  <c r="A107" i="12"/>
  <c r="A108" i="12"/>
  <c r="C108" i="12" s="1"/>
  <c r="A109" i="12"/>
  <c r="A110" i="12"/>
  <c r="C110" i="12" s="1"/>
  <c r="A111" i="12"/>
  <c r="A112" i="12"/>
  <c r="C112" i="12" s="1"/>
  <c r="A113" i="12"/>
  <c r="A114" i="12"/>
  <c r="C114" i="12" s="1"/>
  <c r="A115" i="12"/>
  <c r="A116" i="12"/>
  <c r="C116" i="12" s="1"/>
  <c r="A117" i="12"/>
  <c r="A118" i="12"/>
  <c r="C118" i="12" s="1"/>
  <c r="A119" i="12"/>
  <c r="A120" i="12"/>
  <c r="C120" i="12" s="1"/>
  <c r="A121" i="12"/>
  <c r="A122" i="12"/>
  <c r="C122" i="12" s="1"/>
  <c r="A123" i="12"/>
  <c r="A124" i="12"/>
  <c r="C124" i="12" s="1"/>
  <c r="A125" i="12"/>
  <c r="A126" i="12"/>
  <c r="C126" i="12" s="1"/>
  <c r="A127" i="12"/>
  <c r="A128" i="12"/>
  <c r="C128" i="12" s="1"/>
  <c r="A129" i="12"/>
  <c r="A130" i="12"/>
  <c r="C130" i="12" s="1"/>
  <c r="A131" i="12"/>
  <c r="A132" i="12"/>
  <c r="C132" i="12" s="1"/>
  <c r="A133" i="12"/>
  <c r="A134" i="12"/>
  <c r="C134" i="12" s="1"/>
  <c r="A135" i="12"/>
  <c r="A136" i="12"/>
  <c r="C136" i="12" s="1"/>
  <c r="A137" i="12"/>
  <c r="A138" i="12"/>
  <c r="C138" i="12" s="1"/>
  <c r="A139" i="12"/>
  <c r="A140" i="12"/>
  <c r="C140" i="12" s="1"/>
  <c r="A141" i="12"/>
  <c r="A142" i="12"/>
  <c r="C142" i="12" s="1"/>
  <c r="A143" i="12"/>
  <c r="A144" i="12"/>
  <c r="C144" i="12" s="1"/>
  <c r="A145" i="12"/>
  <c r="A146" i="12"/>
  <c r="G146" i="12" s="1"/>
  <c r="A147" i="12"/>
  <c r="A148" i="12"/>
  <c r="G148" i="12" s="1"/>
  <c r="A149" i="12"/>
  <c r="A150" i="12"/>
  <c r="G150" i="12" s="1"/>
  <c r="A151" i="12"/>
  <c r="A152" i="12"/>
  <c r="G152" i="12" s="1"/>
  <c r="A153" i="12"/>
  <c r="A154" i="12"/>
  <c r="G154" i="12" s="1"/>
  <c r="A155" i="12"/>
  <c r="A156" i="12"/>
  <c r="G156" i="12" s="1"/>
  <c r="A157" i="12"/>
  <c r="A158" i="12"/>
  <c r="G158" i="12" s="1"/>
  <c r="A159" i="12"/>
  <c r="A160" i="12"/>
  <c r="G160" i="12" s="1"/>
  <c r="A161" i="12"/>
  <c r="A162" i="12"/>
  <c r="G162" i="12" s="1"/>
  <c r="A163" i="12"/>
  <c r="A164" i="12"/>
  <c r="G164" i="12" s="1"/>
  <c r="A165" i="12"/>
  <c r="A166" i="12"/>
  <c r="G166" i="12" s="1"/>
  <c r="A167" i="12"/>
  <c r="A168" i="12"/>
  <c r="G168" i="12" s="1"/>
  <c r="A169" i="12"/>
  <c r="A170" i="12"/>
  <c r="G170" i="12" s="1"/>
  <c r="A171" i="12"/>
  <c r="A172" i="12"/>
  <c r="G172" i="12" s="1"/>
  <c r="A173" i="12"/>
  <c r="A174" i="12"/>
  <c r="G174" i="12" s="1"/>
  <c r="A175" i="12"/>
  <c r="A176" i="12"/>
  <c r="G176" i="12" s="1"/>
  <c r="A177" i="12"/>
  <c r="A178" i="12"/>
  <c r="G178" i="12" s="1"/>
  <c r="A179" i="12"/>
  <c r="A180" i="12"/>
  <c r="G180" i="12" s="1"/>
  <c r="A181" i="12"/>
  <c r="A182" i="12"/>
  <c r="G182" i="12" s="1"/>
  <c r="A183" i="12"/>
  <c r="A184" i="12"/>
  <c r="G184" i="12" s="1"/>
  <c r="A185" i="12"/>
  <c r="A186" i="12"/>
  <c r="G186" i="12" s="1"/>
  <c r="A187" i="12"/>
  <c r="A188" i="12"/>
  <c r="G188" i="12" s="1"/>
  <c r="A189" i="12"/>
  <c r="A190" i="12"/>
  <c r="G190" i="12" s="1"/>
  <c r="A191" i="12"/>
  <c r="A192" i="12"/>
  <c r="G192" i="12" s="1"/>
  <c r="A193" i="12"/>
  <c r="A194" i="12"/>
  <c r="G194" i="12" s="1"/>
  <c r="A195" i="12"/>
  <c r="A196" i="12"/>
  <c r="G196" i="12" s="1"/>
  <c r="A197" i="12"/>
  <c r="A198" i="12"/>
  <c r="G198" i="12" s="1"/>
  <c r="A199" i="12"/>
  <c r="A200" i="12"/>
  <c r="G200" i="12" s="1"/>
  <c r="A4" i="12"/>
  <c r="C3" i="4"/>
  <c r="C5" i="4" s="1"/>
  <c r="D3" i="4"/>
  <c r="E3" i="4"/>
  <c r="E5" i="4" s="1"/>
  <c r="F3" i="4"/>
  <c r="G3" i="4"/>
  <c r="G5" i="4" s="1"/>
  <c r="H3" i="4"/>
  <c r="I3" i="4"/>
  <c r="I5" i="4" s="1"/>
  <c r="J3" i="4"/>
  <c r="K3" i="4"/>
  <c r="K5" i="4" s="1"/>
  <c r="L3" i="4"/>
  <c r="M3" i="4"/>
  <c r="M5" i="4" s="1"/>
  <c r="N3" i="4"/>
  <c r="O3" i="4"/>
  <c r="O5" i="4" s="1"/>
  <c r="P3" i="4"/>
  <c r="Q3" i="4"/>
  <c r="Q5" i="4" s="1"/>
  <c r="R3" i="4"/>
  <c r="S3" i="4"/>
  <c r="S5" i="4" s="1"/>
  <c r="T3" i="4"/>
  <c r="C4" i="4"/>
  <c r="D4" i="4"/>
  <c r="D5" i="4" s="1"/>
  <c r="E4" i="4"/>
  <c r="F4" i="4"/>
  <c r="F5" i="4" s="1"/>
  <c r="G4" i="4"/>
  <c r="H4" i="4"/>
  <c r="H5" i="4" s="1"/>
  <c r="I4" i="4"/>
  <c r="J4" i="4"/>
  <c r="J5" i="4" s="1"/>
  <c r="K4" i="4"/>
  <c r="L4" i="4"/>
  <c r="L5" i="4" s="1"/>
  <c r="M4" i="4"/>
  <c r="N4" i="4"/>
  <c r="N5" i="4" s="1"/>
  <c r="O4" i="4"/>
  <c r="P4" i="4"/>
  <c r="P5" i="4" s="1"/>
  <c r="Q4" i="4"/>
  <c r="R4" i="4"/>
  <c r="R5" i="4" s="1"/>
  <c r="S4" i="4"/>
  <c r="T4" i="4"/>
  <c r="T5" i="4" s="1"/>
  <c r="B4" i="4"/>
  <c r="B3" i="4"/>
  <c r="B5" i="4" s="1"/>
  <c r="BE4" i="12" l="1"/>
  <c r="AY4" i="12"/>
  <c r="AX4" i="12"/>
  <c r="BD4" i="12"/>
  <c r="BB4" i="12"/>
  <c r="BA4" i="12"/>
  <c r="AS4" i="12"/>
  <c r="AR4" i="12"/>
  <c r="AV4" i="12"/>
  <c r="AU4" i="12"/>
  <c r="AM4" i="12"/>
  <c r="AL4" i="12"/>
  <c r="AP4" i="12"/>
  <c r="AO4" i="12"/>
  <c r="AJ4" i="12"/>
  <c r="AI4" i="12"/>
  <c r="AD4" i="12"/>
  <c r="AC4" i="12"/>
  <c r="X4" i="12"/>
  <c r="W4" i="12"/>
  <c r="AG4" i="12"/>
  <c r="AF4" i="12"/>
  <c r="AA4" i="12"/>
  <c r="Z4" i="12"/>
  <c r="R4" i="12"/>
  <c r="Q4" i="12"/>
  <c r="L4" i="12"/>
  <c r="K4" i="12"/>
  <c r="U4" i="12"/>
  <c r="T4" i="12"/>
  <c r="O4" i="12"/>
  <c r="N4" i="12"/>
  <c r="I4" i="12"/>
  <c r="H4" i="12"/>
  <c r="BF199" i="12"/>
  <c r="BD199" i="12"/>
  <c r="BC199" i="12"/>
  <c r="AY199" i="12"/>
  <c r="AX199" i="12"/>
  <c r="AW199" i="12"/>
  <c r="AS199" i="12"/>
  <c r="AR199" i="12"/>
  <c r="BE199" i="12"/>
  <c r="BA199" i="12"/>
  <c r="AV199" i="12"/>
  <c r="BB199" i="12"/>
  <c r="AZ199" i="12"/>
  <c r="AU199" i="12"/>
  <c r="AT199" i="12"/>
  <c r="AQ199" i="12"/>
  <c r="AM199" i="12"/>
  <c r="AL199" i="12"/>
  <c r="AK199" i="12"/>
  <c r="AP199" i="12"/>
  <c r="AO199" i="12"/>
  <c r="AN199" i="12"/>
  <c r="AJ199" i="12"/>
  <c r="AI199" i="12"/>
  <c r="AH199" i="12"/>
  <c r="AD199" i="12"/>
  <c r="AC199" i="12"/>
  <c r="AB199" i="12"/>
  <c r="X199" i="12"/>
  <c r="W199" i="12"/>
  <c r="V199" i="12"/>
  <c r="AG199" i="12"/>
  <c r="AF199" i="12"/>
  <c r="AE199" i="12"/>
  <c r="AA199" i="12"/>
  <c r="Z199" i="12"/>
  <c r="Y199" i="12"/>
  <c r="R199" i="12"/>
  <c r="Q199" i="12"/>
  <c r="P199" i="12"/>
  <c r="L199" i="12"/>
  <c r="K199" i="12"/>
  <c r="J199" i="12"/>
  <c r="U199" i="12"/>
  <c r="T199" i="12"/>
  <c r="S199" i="12"/>
  <c r="O199" i="12"/>
  <c r="N199" i="12"/>
  <c r="M199" i="12"/>
  <c r="I199" i="12"/>
  <c r="H199" i="12"/>
  <c r="BF197" i="12"/>
  <c r="BE197" i="12"/>
  <c r="AY197" i="12"/>
  <c r="AX197" i="12"/>
  <c r="AW197" i="12"/>
  <c r="BC197" i="12"/>
  <c r="BB197" i="12"/>
  <c r="BA197" i="12"/>
  <c r="AZ197" i="12"/>
  <c r="AS197" i="12"/>
  <c r="AR197" i="12"/>
  <c r="BD197" i="12"/>
  <c r="AV197" i="12"/>
  <c r="AQ197" i="12"/>
  <c r="AU197" i="12"/>
  <c r="AT197" i="12"/>
  <c r="AM197" i="12"/>
  <c r="AL197" i="12"/>
  <c r="AK197" i="12"/>
  <c r="AP197" i="12"/>
  <c r="AO197" i="12"/>
  <c r="AN197" i="12"/>
  <c r="AJ197" i="12"/>
  <c r="AI197" i="12"/>
  <c r="AH197" i="12"/>
  <c r="AD197" i="12"/>
  <c r="AC197" i="12"/>
  <c r="AB197" i="12"/>
  <c r="X197" i="12"/>
  <c r="W197" i="12"/>
  <c r="V197" i="12"/>
  <c r="AG197" i="12"/>
  <c r="AF197" i="12"/>
  <c r="AE197" i="12"/>
  <c r="AA197" i="12"/>
  <c r="Z197" i="12"/>
  <c r="Y197" i="12"/>
  <c r="R197" i="12"/>
  <c r="Q197" i="12"/>
  <c r="P197" i="12"/>
  <c r="L197" i="12"/>
  <c r="K197" i="12"/>
  <c r="J197" i="12"/>
  <c r="U197" i="12"/>
  <c r="T197" i="12"/>
  <c r="S197" i="12"/>
  <c r="O197" i="12"/>
  <c r="N197" i="12"/>
  <c r="M197" i="12"/>
  <c r="I197" i="12"/>
  <c r="H197" i="12"/>
  <c r="BF195" i="12"/>
  <c r="BE195" i="12"/>
  <c r="BD195" i="12"/>
  <c r="BC195" i="12"/>
  <c r="AY195" i="12"/>
  <c r="AX195" i="12"/>
  <c r="AW195" i="12"/>
  <c r="AS195" i="12"/>
  <c r="AR195" i="12"/>
  <c r="BB195" i="12"/>
  <c r="AZ195" i="12"/>
  <c r="AV195" i="12"/>
  <c r="BA195" i="12"/>
  <c r="AU195" i="12"/>
  <c r="AT195" i="12"/>
  <c r="AQ195" i="12"/>
  <c r="AM195" i="12"/>
  <c r="AL195" i="12"/>
  <c r="AK195" i="12"/>
  <c r="AP195" i="12"/>
  <c r="AO195" i="12"/>
  <c r="AN195" i="12"/>
  <c r="AJ195" i="12"/>
  <c r="AI195" i="12"/>
  <c r="AH195" i="12"/>
  <c r="AD195" i="12"/>
  <c r="AC195" i="12"/>
  <c r="AB195" i="12"/>
  <c r="X195" i="12"/>
  <c r="W195" i="12"/>
  <c r="V195" i="12"/>
  <c r="AG195" i="12"/>
  <c r="AF195" i="12"/>
  <c r="AE195" i="12"/>
  <c r="AA195" i="12"/>
  <c r="Z195" i="12"/>
  <c r="Y195" i="12"/>
  <c r="R195" i="12"/>
  <c r="Q195" i="12"/>
  <c r="P195" i="12"/>
  <c r="L195" i="12"/>
  <c r="K195" i="12"/>
  <c r="J195" i="12"/>
  <c r="U195" i="12"/>
  <c r="T195" i="12"/>
  <c r="S195" i="12"/>
  <c r="O195" i="12"/>
  <c r="N195" i="12"/>
  <c r="M195" i="12"/>
  <c r="I195" i="12"/>
  <c r="H195" i="12"/>
  <c r="BF193" i="12"/>
  <c r="BE193" i="12"/>
  <c r="AY193" i="12"/>
  <c r="AX193" i="12"/>
  <c r="AW193" i="12"/>
  <c r="BD193" i="12"/>
  <c r="BB193" i="12"/>
  <c r="BA193" i="12"/>
  <c r="AZ193" i="12"/>
  <c r="AS193" i="12"/>
  <c r="AR193" i="12"/>
  <c r="BC193" i="12"/>
  <c r="AQ193" i="12"/>
  <c r="AV193" i="12"/>
  <c r="AU193" i="12"/>
  <c r="AT193" i="12"/>
  <c r="AM193" i="12"/>
  <c r="AL193" i="12"/>
  <c r="AK193" i="12"/>
  <c r="AP193" i="12"/>
  <c r="AO193" i="12"/>
  <c r="AN193" i="12"/>
  <c r="AJ193" i="12"/>
  <c r="AI193" i="12"/>
  <c r="AH193" i="12"/>
  <c r="AD193" i="12"/>
  <c r="AC193" i="12"/>
  <c r="AB193" i="12"/>
  <c r="X193" i="12"/>
  <c r="W193" i="12"/>
  <c r="V193" i="12"/>
  <c r="AG193" i="12"/>
  <c r="AF193" i="12"/>
  <c r="AE193" i="12"/>
  <c r="AA193" i="12"/>
  <c r="Z193" i="12"/>
  <c r="Y193" i="12"/>
  <c r="R193" i="12"/>
  <c r="Q193" i="12"/>
  <c r="P193" i="12"/>
  <c r="L193" i="12"/>
  <c r="K193" i="12"/>
  <c r="J193" i="12"/>
  <c r="U193" i="12"/>
  <c r="T193" i="12"/>
  <c r="S193" i="12"/>
  <c r="O193" i="12"/>
  <c r="N193" i="12"/>
  <c r="M193" i="12"/>
  <c r="I193" i="12"/>
  <c r="H193" i="12"/>
  <c r="BF191" i="12"/>
  <c r="BD191" i="12"/>
  <c r="BC191" i="12"/>
  <c r="AY191" i="12"/>
  <c r="AX191" i="12"/>
  <c r="AW191" i="12"/>
  <c r="BE191" i="12"/>
  <c r="AS191" i="12"/>
  <c r="AR191" i="12"/>
  <c r="BA191" i="12"/>
  <c r="AV191" i="12"/>
  <c r="BB191" i="12"/>
  <c r="AZ191" i="12"/>
  <c r="AU191" i="12"/>
  <c r="AT191" i="12"/>
  <c r="AQ191" i="12"/>
  <c r="AM191" i="12"/>
  <c r="AL191" i="12"/>
  <c r="AK191" i="12"/>
  <c r="AP191" i="12"/>
  <c r="AO191" i="12"/>
  <c r="AN191" i="12"/>
  <c r="AJ191" i="12"/>
  <c r="AI191" i="12"/>
  <c r="AH191" i="12"/>
  <c r="AD191" i="12"/>
  <c r="AC191" i="12"/>
  <c r="AB191" i="12"/>
  <c r="X191" i="12"/>
  <c r="W191" i="12"/>
  <c r="V191" i="12"/>
  <c r="AG191" i="12"/>
  <c r="AF191" i="12"/>
  <c r="AE191" i="12"/>
  <c r="AA191" i="12"/>
  <c r="Z191" i="12"/>
  <c r="Y191" i="12"/>
  <c r="R191" i="12"/>
  <c r="Q191" i="12"/>
  <c r="P191" i="12"/>
  <c r="L191" i="12"/>
  <c r="K191" i="12"/>
  <c r="J191" i="12"/>
  <c r="U191" i="12"/>
  <c r="T191" i="12"/>
  <c r="S191" i="12"/>
  <c r="O191" i="12"/>
  <c r="N191" i="12"/>
  <c r="M191" i="12"/>
  <c r="I191" i="12"/>
  <c r="H191" i="12"/>
  <c r="BF189" i="12"/>
  <c r="BE189" i="12"/>
  <c r="AY189" i="12"/>
  <c r="AX189" i="12"/>
  <c r="AW189" i="12"/>
  <c r="BC189" i="12"/>
  <c r="BB189" i="12"/>
  <c r="BA189" i="12"/>
  <c r="AZ189" i="12"/>
  <c r="AS189" i="12"/>
  <c r="AR189" i="12"/>
  <c r="BD189" i="12"/>
  <c r="AV189" i="12"/>
  <c r="AQ189" i="12"/>
  <c r="AU189" i="12"/>
  <c r="AT189" i="12"/>
  <c r="AM189" i="12"/>
  <c r="AL189" i="12"/>
  <c r="AK189" i="12"/>
  <c r="AP189" i="12"/>
  <c r="AO189" i="12"/>
  <c r="AN189" i="12"/>
  <c r="AJ189" i="12"/>
  <c r="AI189" i="12"/>
  <c r="AH189" i="12"/>
  <c r="AD189" i="12"/>
  <c r="AC189" i="12"/>
  <c r="AB189" i="12"/>
  <c r="X189" i="12"/>
  <c r="W189" i="12"/>
  <c r="V189" i="12"/>
  <c r="AG189" i="12"/>
  <c r="AF189" i="12"/>
  <c r="AE189" i="12"/>
  <c r="AA189" i="12"/>
  <c r="Z189" i="12"/>
  <c r="Y189" i="12"/>
  <c r="R189" i="12"/>
  <c r="Q189" i="12"/>
  <c r="P189" i="12"/>
  <c r="L189" i="12"/>
  <c r="K189" i="12"/>
  <c r="J189" i="12"/>
  <c r="U189" i="12"/>
  <c r="T189" i="12"/>
  <c r="S189" i="12"/>
  <c r="O189" i="12"/>
  <c r="N189" i="12"/>
  <c r="M189" i="12"/>
  <c r="I189" i="12"/>
  <c r="H189" i="12"/>
  <c r="BF187" i="12"/>
  <c r="BE187" i="12"/>
  <c r="BD187" i="12"/>
  <c r="BC187" i="12"/>
  <c r="AY187" i="12"/>
  <c r="AX187" i="12"/>
  <c r="AW187" i="12"/>
  <c r="AS187" i="12"/>
  <c r="AR187" i="12"/>
  <c r="BB187" i="12"/>
  <c r="AZ187" i="12"/>
  <c r="AV187" i="12"/>
  <c r="BA187" i="12"/>
  <c r="AU187" i="12"/>
  <c r="AT187" i="12"/>
  <c r="AQ187" i="12"/>
  <c r="AM187" i="12"/>
  <c r="AL187" i="12"/>
  <c r="AK187" i="12"/>
  <c r="AP187" i="12"/>
  <c r="AO187" i="12"/>
  <c r="AN187" i="12"/>
  <c r="AJ187" i="12"/>
  <c r="AI187" i="12"/>
  <c r="AH187" i="12"/>
  <c r="AD187" i="12"/>
  <c r="AC187" i="12"/>
  <c r="AB187" i="12"/>
  <c r="X187" i="12"/>
  <c r="W187" i="12"/>
  <c r="V187" i="12"/>
  <c r="AG187" i="12"/>
  <c r="AF187" i="12"/>
  <c r="AE187" i="12"/>
  <c r="AA187" i="12"/>
  <c r="Z187" i="12"/>
  <c r="Y187" i="12"/>
  <c r="R187" i="12"/>
  <c r="Q187" i="12"/>
  <c r="P187" i="12"/>
  <c r="L187" i="12"/>
  <c r="K187" i="12"/>
  <c r="J187" i="12"/>
  <c r="U187" i="12"/>
  <c r="T187" i="12"/>
  <c r="S187" i="12"/>
  <c r="O187" i="12"/>
  <c r="N187" i="12"/>
  <c r="M187" i="12"/>
  <c r="I187" i="12"/>
  <c r="H187" i="12"/>
  <c r="BF185" i="12"/>
  <c r="BE185" i="12"/>
  <c r="AY185" i="12"/>
  <c r="AX185" i="12"/>
  <c r="AW185" i="12"/>
  <c r="BD185" i="12"/>
  <c r="BB185" i="12"/>
  <c r="BA185" i="12"/>
  <c r="AZ185" i="12"/>
  <c r="AS185" i="12"/>
  <c r="AR185" i="12"/>
  <c r="BC185" i="12"/>
  <c r="AQ185" i="12"/>
  <c r="AV185" i="12"/>
  <c r="AU185" i="12"/>
  <c r="AT185" i="12"/>
  <c r="AM185" i="12"/>
  <c r="AL185" i="12"/>
  <c r="AK185" i="12"/>
  <c r="AP185" i="12"/>
  <c r="AO185" i="12"/>
  <c r="AN185" i="12"/>
  <c r="AJ185" i="12"/>
  <c r="AI185" i="12"/>
  <c r="AH185" i="12"/>
  <c r="AD185" i="12"/>
  <c r="AC185" i="12"/>
  <c r="AB185" i="12"/>
  <c r="X185" i="12"/>
  <c r="W185" i="12"/>
  <c r="V185" i="12"/>
  <c r="AG185" i="12"/>
  <c r="AF185" i="12"/>
  <c r="AE185" i="12"/>
  <c r="AA185" i="12"/>
  <c r="Z185" i="12"/>
  <c r="Y185" i="12"/>
  <c r="R185" i="12"/>
  <c r="Q185" i="12"/>
  <c r="P185" i="12"/>
  <c r="L185" i="12"/>
  <c r="K185" i="12"/>
  <c r="J185" i="12"/>
  <c r="U185" i="12"/>
  <c r="T185" i="12"/>
  <c r="S185" i="12"/>
  <c r="O185" i="12"/>
  <c r="N185" i="12"/>
  <c r="M185" i="12"/>
  <c r="I185" i="12"/>
  <c r="H185" i="12"/>
  <c r="BF183" i="12"/>
  <c r="BD183" i="12"/>
  <c r="BC183" i="12"/>
  <c r="AY183" i="12"/>
  <c r="AX183" i="12"/>
  <c r="AW183" i="12"/>
  <c r="AS183" i="12"/>
  <c r="AR183" i="12"/>
  <c r="BE183" i="12"/>
  <c r="BA183" i="12"/>
  <c r="AV183" i="12"/>
  <c r="BB183" i="12"/>
  <c r="AZ183" i="12"/>
  <c r="AU183" i="12"/>
  <c r="AT183" i="12"/>
  <c r="AQ183" i="12"/>
  <c r="AM183" i="12"/>
  <c r="AL183" i="12"/>
  <c r="AK183" i="12"/>
  <c r="AP183" i="12"/>
  <c r="AO183" i="12"/>
  <c r="AN183" i="12"/>
  <c r="AJ183" i="12"/>
  <c r="AI183" i="12"/>
  <c r="AH183" i="12"/>
  <c r="AD183" i="12"/>
  <c r="AC183" i="12"/>
  <c r="AB183" i="12"/>
  <c r="X183" i="12"/>
  <c r="W183" i="12"/>
  <c r="V183" i="12"/>
  <c r="AG183" i="12"/>
  <c r="AF183" i="12"/>
  <c r="AE183" i="12"/>
  <c r="AA183" i="12"/>
  <c r="Z183" i="12"/>
  <c r="Y183" i="12"/>
  <c r="R183" i="12"/>
  <c r="Q183" i="12"/>
  <c r="P183" i="12"/>
  <c r="L183" i="12"/>
  <c r="K183" i="12"/>
  <c r="J183" i="12"/>
  <c r="U183" i="12"/>
  <c r="T183" i="12"/>
  <c r="S183" i="12"/>
  <c r="O183" i="12"/>
  <c r="N183" i="12"/>
  <c r="M183" i="12"/>
  <c r="I183" i="12"/>
  <c r="H183" i="12"/>
  <c r="BF181" i="12"/>
  <c r="BE181" i="12"/>
  <c r="AY181" i="12"/>
  <c r="AX181" i="12"/>
  <c r="AW181" i="12"/>
  <c r="BC181" i="12"/>
  <c r="BB181" i="12"/>
  <c r="BA181" i="12"/>
  <c r="AZ181" i="12"/>
  <c r="AS181" i="12"/>
  <c r="AR181" i="12"/>
  <c r="BD181" i="12"/>
  <c r="AV181" i="12"/>
  <c r="AQ181" i="12"/>
  <c r="AU181" i="12"/>
  <c r="AT181" i="12"/>
  <c r="AM181" i="12"/>
  <c r="AL181" i="12"/>
  <c r="AK181" i="12"/>
  <c r="AP181" i="12"/>
  <c r="AO181" i="12"/>
  <c r="AN181" i="12"/>
  <c r="AJ181" i="12"/>
  <c r="AI181" i="12"/>
  <c r="AH181" i="12"/>
  <c r="AD181" i="12"/>
  <c r="AC181" i="12"/>
  <c r="AB181" i="12"/>
  <c r="X181" i="12"/>
  <c r="W181" i="12"/>
  <c r="V181" i="12"/>
  <c r="AG181" i="12"/>
  <c r="AF181" i="12"/>
  <c r="AE181" i="12"/>
  <c r="AA181" i="12"/>
  <c r="Z181" i="12"/>
  <c r="Y181" i="12"/>
  <c r="R181" i="12"/>
  <c r="Q181" i="12"/>
  <c r="P181" i="12"/>
  <c r="L181" i="12"/>
  <c r="K181" i="12"/>
  <c r="J181" i="12"/>
  <c r="U181" i="12"/>
  <c r="T181" i="12"/>
  <c r="S181" i="12"/>
  <c r="O181" i="12"/>
  <c r="N181" i="12"/>
  <c r="M181" i="12"/>
  <c r="I181" i="12"/>
  <c r="H181" i="12"/>
  <c r="BF179" i="12"/>
  <c r="BE179" i="12"/>
  <c r="BD179" i="12"/>
  <c r="BC179" i="12"/>
  <c r="AY179" i="12"/>
  <c r="AX179" i="12"/>
  <c r="AW179" i="12"/>
  <c r="AS179" i="12"/>
  <c r="AR179" i="12"/>
  <c r="BB179" i="12"/>
  <c r="AZ179" i="12"/>
  <c r="AV179" i="12"/>
  <c r="BA179" i="12"/>
  <c r="AU179" i="12"/>
  <c r="AT179" i="12"/>
  <c r="AQ179" i="12"/>
  <c r="AM179" i="12"/>
  <c r="AL179" i="12"/>
  <c r="AK179" i="12"/>
  <c r="AP179" i="12"/>
  <c r="AO179" i="12"/>
  <c r="AN179" i="12"/>
  <c r="AJ179" i="12"/>
  <c r="AI179" i="12"/>
  <c r="AH179" i="12"/>
  <c r="AD179" i="12"/>
  <c r="AC179" i="12"/>
  <c r="AB179" i="12"/>
  <c r="X179" i="12"/>
  <c r="W179" i="12"/>
  <c r="V179" i="12"/>
  <c r="AG179" i="12"/>
  <c r="AF179" i="12"/>
  <c r="AE179" i="12"/>
  <c r="AA179" i="12"/>
  <c r="Z179" i="12"/>
  <c r="Y179" i="12"/>
  <c r="R179" i="12"/>
  <c r="Q179" i="12"/>
  <c r="P179" i="12"/>
  <c r="L179" i="12"/>
  <c r="K179" i="12"/>
  <c r="J179" i="12"/>
  <c r="U179" i="12"/>
  <c r="T179" i="12"/>
  <c r="S179" i="12"/>
  <c r="O179" i="12"/>
  <c r="N179" i="12"/>
  <c r="M179" i="12"/>
  <c r="I179" i="12"/>
  <c r="H179" i="12"/>
  <c r="BF177" i="12"/>
  <c r="BE177" i="12"/>
  <c r="AY177" i="12"/>
  <c r="AX177" i="12"/>
  <c r="AW177" i="12"/>
  <c r="BD177" i="12"/>
  <c r="BB177" i="12"/>
  <c r="BA177" i="12"/>
  <c r="AZ177" i="12"/>
  <c r="AS177" i="12"/>
  <c r="AR177" i="12"/>
  <c r="BC177" i="12"/>
  <c r="AV177" i="12"/>
  <c r="AQ177" i="12"/>
  <c r="AU177" i="12"/>
  <c r="AT177" i="12"/>
  <c r="AM177" i="12"/>
  <c r="AL177" i="12"/>
  <c r="AK177" i="12"/>
  <c r="AP177" i="12"/>
  <c r="AO177" i="12"/>
  <c r="AN177" i="12"/>
  <c r="AJ177" i="12"/>
  <c r="AI177" i="12"/>
  <c r="AH177" i="12"/>
  <c r="AD177" i="12"/>
  <c r="AC177" i="12"/>
  <c r="AB177" i="12"/>
  <c r="X177" i="12"/>
  <c r="W177" i="12"/>
  <c r="V177" i="12"/>
  <c r="AG177" i="12"/>
  <c r="AF177" i="12"/>
  <c r="AE177" i="12"/>
  <c r="AA177" i="12"/>
  <c r="Z177" i="12"/>
  <c r="Y177" i="12"/>
  <c r="R177" i="12"/>
  <c r="Q177" i="12"/>
  <c r="P177" i="12"/>
  <c r="L177" i="12"/>
  <c r="K177" i="12"/>
  <c r="J177" i="12"/>
  <c r="U177" i="12"/>
  <c r="T177" i="12"/>
  <c r="S177" i="12"/>
  <c r="O177" i="12"/>
  <c r="N177" i="12"/>
  <c r="M177" i="12"/>
  <c r="I177" i="12"/>
  <c r="H177" i="12"/>
  <c r="BF175" i="12"/>
  <c r="BD175" i="12"/>
  <c r="BC175" i="12"/>
  <c r="AY175" i="12"/>
  <c r="AX175" i="12"/>
  <c r="AW175" i="12"/>
  <c r="BE175" i="12"/>
  <c r="AS175" i="12"/>
  <c r="AR175" i="12"/>
  <c r="BA175" i="12"/>
  <c r="AV175" i="12"/>
  <c r="BB175" i="12"/>
  <c r="AZ175" i="12"/>
  <c r="AU175" i="12"/>
  <c r="AT175" i="12"/>
  <c r="AQ175" i="12"/>
  <c r="AM175" i="12"/>
  <c r="AL175" i="12"/>
  <c r="AK175" i="12"/>
  <c r="AP175" i="12"/>
  <c r="AO175" i="12"/>
  <c r="AN175" i="12"/>
  <c r="AJ175" i="12"/>
  <c r="AI175" i="12"/>
  <c r="AH175" i="12"/>
  <c r="AD175" i="12"/>
  <c r="AC175" i="12"/>
  <c r="AB175" i="12"/>
  <c r="X175" i="12"/>
  <c r="W175" i="12"/>
  <c r="V175" i="12"/>
  <c r="AG175" i="12"/>
  <c r="AF175" i="12"/>
  <c r="AE175" i="12"/>
  <c r="AA175" i="12"/>
  <c r="Z175" i="12"/>
  <c r="Y175" i="12"/>
  <c r="R175" i="12"/>
  <c r="Q175" i="12"/>
  <c r="P175" i="12"/>
  <c r="L175" i="12"/>
  <c r="K175" i="12"/>
  <c r="J175" i="12"/>
  <c r="U175" i="12"/>
  <c r="T175" i="12"/>
  <c r="S175" i="12"/>
  <c r="O175" i="12"/>
  <c r="N175" i="12"/>
  <c r="M175" i="12"/>
  <c r="I175" i="12"/>
  <c r="H175" i="12"/>
  <c r="BE173" i="12"/>
  <c r="BF173" i="12"/>
  <c r="AY173" i="12"/>
  <c r="AX173" i="12"/>
  <c r="AW173" i="12"/>
  <c r="BC173" i="12"/>
  <c r="BB173" i="12"/>
  <c r="BA173" i="12"/>
  <c r="AZ173" i="12"/>
  <c r="AS173" i="12"/>
  <c r="AR173" i="12"/>
  <c r="BD173" i="12"/>
  <c r="AV173" i="12"/>
  <c r="AQ173" i="12"/>
  <c r="AU173" i="12"/>
  <c r="AT173" i="12"/>
  <c r="AM173" i="12"/>
  <c r="AL173" i="12"/>
  <c r="AK173" i="12"/>
  <c r="AP173" i="12"/>
  <c r="AO173" i="12"/>
  <c r="AN173" i="12"/>
  <c r="AJ173" i="12"/>
  <c r="AI173" i="12"/>
  <c r="AH173" i="12"/>
  <c r="AD173" i="12"/>
  <c r="AC173" i="12"/>
  <c r="AB173" i="12"/>
  <c r="X173" i="12"/>
  <c r="W173" i="12"/>
  <c r="V173" i="12"/>
  <c r="AG173" i="12"/>
  <c r="AF173" i="12"/>
  <c r="AE173" i="12"/>
  <c r="AA173" i="12"/>
  <c r="Z173" i="12"/>
  <c r="Y173" i="12"/>
  <c r="R173" i="12"/>
  <c r="Q173" i="12"/>
  <c r="P173" i="12"/>
  <c r="L173" i="12"/>
  <c r="K173" i="12"/>
  <c r="J173" i="12"/>
  <c r="U173" i="12"/>
  <c r="T173" i="12"/>
  <c r="S173" i="12"/>
  <c r="O173" i="12"/>
  <c r="N173" i="12"/>
  <c r="M173" i="12"/>
  <c r="I173" i="12"/>
  <c r="H173" i="12"/>
  <c r="BF171" i="12"/>
  <c r="BE171" i="12"/>
  <c r="BD171" i="12"/>
  <c r="BC171" i="12"/>
  <c r="AY171" i="12"/>
  <c r="AX171" i="12"/>
  <c r="AW171" i="12"/>
  <c r="AS171" i="12"/>
  <c r="AR171" i="12"/>
  <c r="BB171" i="12"/>
  <c r="AZ171" i="12"/>
  <c r="AV171" i="12"/>
  <c r="BA171" i="12"/>
  <c r="AU171" i="12"/>
  <c r="AT171" i="12"/>
  <c r="AQ171" i="12"/>
  <c r="AM171" i="12"/>
  <c r="AL171" i="12"/>
  <c r="AK171" i="12"/>
  <c r="AP171" i="12"/>
  <c r="AO171" i="12"/>
  <c r="AN171" i="12"/>
  <c r="AJ171" i="12"/>
  <c r="AI171" i="12"/>
  <c r="AH171" i="12"/>
  <c r="AD171" i="12"/>
  <c r="AC171" i="12"/>
  <c r="AB171" i="12"/>
  <c r="X171" i="12"/>
  <c r="W171" i="12"/>
  <c r="V171" i="12"/>
  <c r="AG171" i="12"/>
  <c r="AF171" i="12"/>
  <c r="AE171" i="12"/>
  <c r="AA171" i="12"/>
  <c r="Z171" i="12"/>
  <c r="Y171" i="12"/>
  <c r="R171" i="12"/>
  <c r="Q171" i="12"/>
  <c r="P171" i="12"/>
  <c r="L171" i="12"/>
  <c r="K171" i="12"/>
  <c r="J171" i="12"/>
  <c r="U171" i="12"/>
  <c r="T171" i="12"/>
  <c r="S171" i="12"/>
  <c r="O171" i="12"/>
  <c r="N171" i="12"/>
  <c r="M171" i="12"/>
  <c r="I171" i="12"/>
  <c r="H171" i="12"/>
  <c r="BF169" i="12"/>
  <c r="BE169" i="12"/>
  <c r="AY169" i="12"/>
  <c r="AX169" i="12"/>
  <c r="AW169" i="12"/>
  <c r="BD169" i="12"/>
  <c r="BB169" i="12"/>
  <c r="BA169" i="12"/>
  <c r="AZ169" i="12"/>
  <c r="AS169" i="12"/>
  <c r="AR169" i="12"/>
  <c r="BC169" i="12"/>
  <c r="AV169" i="12"/>
  <c r="AQ169" i="12"/>
  <c r="AU169" i="12"/>
  <c r="AT169" i="12"/>
  <c r="AM169" i="12"/>
  <c r="AL169" i="12"/>
  <c r="AK169" i="12"/>
  <c r="AP169" i="12"/>
  <c r="AO169" i="12"/>
  <c r="AN169" i="12"/>
  <c r="AJ169" i="12"/>
  <c r="AI169" i="12"/>
  <c r="AH169" i="12"/>
  <c r="AD169" i="12"/>
  <c r="AC169" i="12"/>
  <c r="AB169" i="12"/>
  <c r="X169" i="12"/>
  <c r="W169" i="12"/>
  <c r="V169" i="12"/>
  <c r="AG169" i="12"/>
  <c r="AF169" i="12"/>
  <c r="AE169" i="12"/>
  <c r="AA169" i="12"/>
  <c r="Z169" i="12"/>
  <c r="Y169" i="12"/>
  <c r="R169" i="12"/>
  <c r="Q169" i="12"/>
  <c r="P169" i="12"/>
  <c r="L169" i="12"/>
  <c r="K169" i="12"/>
  <c r="J169" i="12"/>
  <c r="U169" i="12"/>
  <c r="T169" i="12"/>
  <c r="S169" i="12"/>
  <c r="O169" i="12"/>
  <c r="N169" i="12"/>
  <c r="M169" i="12"/>
  <c r="I169" i="12"/>
  <c r="H169" i="12"/>
  <c r="BF167" i="12"/>
  <c r="BD167" i="12"/>
  <c r="BC167" i="12"/>
  <c r="AY167" i="12"/>
  <c r="AX167" i="12"/>
  <c r="AW167" i="12"/>
  <c r="AS167" i="12"/>
  <c r="AR167" i="12"/>
  <c r="BE167" i="12"/>
  <c r="BA167" i="12"/>
  <c r="AV167" i="12"/>
  <c r="BB167" i="12"/>
  <c r="AZ167" i="12"/>
  <c r="AU167" i="12"/>
  <c r="AT167" i="12"/>
  <c r="AQ167" i="12"/>
  <c r="AP167" i="12"/>
  <c r="AM167" i="12"/>
  <c r="AL167" i="12"/>
  <c r="AK167" i="12"/>
  <c r="AO167" i="12"/>
  <c r="AN167" i="12"/>
  <c r="AJ167" i="12"/>
  <c r="AI167" i="12"/>
  <c r="AH167" i="12"/>
  <c r="AD167" i="12"/>
  <c r="AC167" i="12"/>
  <c r="AB167" i="12"/>
  <c r="X167" i="12"/>
  <c r="W167" i="12"/>
  <c r="V167" i="12"/>
  <c r="AG167" i="12"/>
  <c r="AF167" i="12"/>
  <c r="AE167" i="12"/>
  <c r="AA167" i="12"/>
  <c r="Z167" i="12"/>
  <c r="Y167" i="12"/>
  <c r="R167" i="12"/>
  <c r="Q167" i="12"/>
  <c r="P167" i="12"/>
  <c r="L167" i="12"/>
  <c r="K167" i="12"/>
  <c r="J167" i="12"/>
  <c r="U167" i="12"/>
  <c r="T167" i="12"/>
  <c r="S167" i="12"/>
  <c r="O167" i="12"/>
  <c r="N167" i="12"/>
  <c r="M167" i="12"/>
  <c r="I167" i="12"/>
  <c r="H167" i="12"/>
  <c r="BE165" i="12"/>
  <c r="AY165" i="12"/>
  <c r="AX165" i="12"/>
  <c r="AW165" i="12"/>
  <c r="BC165" i="12"/>
  <c r="BB165" i="12"/>
  <c r="BA165" i="12"/>
  <c r="AZ165" i="12"/>
  <c r="AS165" i="12"/>
  <c r="AR165" i="12"/>
  <c r="BF165" i="12"/>
  <c r="BD165" i="12"/>
  <c r="AV165" i="12"/>
  <c r="AQ165" i="12"/>
  <c r="AU165" i="12"/>
  <c r="AT165" i="12"/>
  <c r="AP165" i="12"/>
  <c r="AM165" i="12"/>
  <c r="AL165" i="12"/>
  <c r="AK165" i="12"/>
  <c r="AO165" i="12"/>
  <c r="AN165" i="12"/>
  <c r="AJ165" i="12"/>
  <c r="AI165" i="12"/>
  <c r="AH165" i="12"/>
  <c r="AD165" i="12"/>
  <c r="AC165" i="12"/>
  <c r="AB165" i="12"/>
  <c r="X165" i="12"/>
  <c r="W165" i="12"/>
  <c r="V165" i="12"/>
  <c r="AG165" i="12"/>
  <c r="AF165" i="12"/>
  <c r="AE165" i="12"/>
  <c r="AA165" i="12"/>
  <c r="Z165" i="12"/>
  <c r="Y165" i="12"/>
  <c r="R165" i="12"/>
  <c r="Q165" i="12"/>
  <c r="P165" i="12"/>
  <c r="L165" i="12"/>
  <c r="K165" i="12"/>
  <c r="J165" i="12"/>
  <c r="U165" i="12"/>
  <c r="T165" i="12"/>
  <c r="S165" i="12"/>
  <c r="O165" i="12"/>
  <c r="N165" i="12"/>
  <c r="M165" i="12"/>
  <c r="I165" i="12"/>
  <c r="H165" i="12"/>
  <c r="BF163" i="12"/>
  <c r="BE163" i="12"/>
  <c r="BD163" i="12"/>
  <c r="BC163" i="12"/>
  <c r="AY163" i="12"/>
  <c r="AX163" i="12"/>
  <c r="AW163" i="12"/>
  <c r="AS163" i="12"/>
  <c r="AR163" i="12"/>
  <c r="BB163" i="12"/>
  <c r="AZ163" i="12"/>
  <c r="AV163" i="12"/>
  <c r="BA163" i="12"/>
  <c r="AU163" i="12"/>
  <c r="AT163" i="12"/>
  <c r="AQ163" i="12"/>
  <c r="AP163" i="12"/>
  <c r="AM163" i="12"/>
  <c r="AL163" i="12"/>
  <c r="AK163" i="12"/>
  <c r="AO163" i="12"/>
  <c r="AN163" i="12"/>
  <c r="AJ163" i="12"/>
  <c r="AI163" i="12"/>
  <c r="AH163" i="12"/>
  <c r="AD163" i="12"/>
  <c r="AC163" i="12"/>
  <c r="AB163" i="12"/>
  <c r="X163" i="12"/>
  <c r="W163" i="12"/>
  <c r="V163" i="12"/>
  <c r="AG163" i="12"/>
  <c r="AF163" i="12"/>
  <c r="AE163" i="12"/>
  <c r="AA163" i="12"/>
  <c r="Z163" i="12"/>
  <c r="Y163" i="12"/>
  <c r="R163" i="12"/>
  <c r="Q163" i="12"/>
  <c r="P163" i="12"/>
  <c r="L163" i="12"/>
  <c r="K163" i="12"/>
  <c r="J163" i="12"/>
  <c r="U163" i="12"/>
  <c r="T163" i="12"/>
  <c r="S163" i="12"/>
  <c r="O163" i="12"/>
  <c r="N163" i="12"/>
  <c r="M163" i="12"/>
  <c r="I163" i="12"/>
  <c r="H163" i="12"/>
  <c r="BF161" i="12"/>
  <c r="BE161" i="12"/>
  <c r="AY161" i="12"/>
  <c r="AX161" i="12"/>
  <c r="AW161" i="12"/>
  <c r="BD161" i="12"/>
  <c r="BB161" i="12"/>
  <c r="BA161" i="12"/>
  <c r="AZ161" i="12"/>
  <c r="AS161" i="12"/>
  <c r="AR161" i="12"/>
  <c r="BC161" i="12"/>
  <c r="AV161" i="12"/>
  <c r="AQ161" i="12"/>
  <c r="AU161" i="12"/>
  <c r="AT161" i="12"/>
  <c r="AP161" i="12"/>
  <c r="AM161" i="12"/>
  <c r="AL161" i="12"/>
  <c r="AK161" i="12"/>
  <c r="AO161" i="12"/>
  <c r="AN161" i="12"/>
  <c r="AJ161" i="12"/>
  <c r="AI161" i="12"/>
  <c r="AH161" i="12"/>
  <c r="AD161" i="12"/>
  <c r="AC161" i="12"/>
  <c r="AB161" i="12"/>
  <c r="X161" i="12"/>
  <c r="W161" i="12"/>
  <c r="V161" i="12"/>
  <c r="AG161" i="12"/>
  <c r="AF161" i="12"/>
  <c r="AE161" i="12"/>
  <c r="AA161" i="12"/>
  <c r="Z161" i="12"/>
  <c r="Y161" i="12"/>
  <c r="R161" i="12"/>
  <c r="Q161" i="12"/>
  <c r="P161" i="12"/>
  <c r="L161" i="12"/>
  <c r="K161" i="12"/>
  <c r="J161" i="12"/>
  <c r="U161" i="12"/>
  <c r="T161" i="12"/>
  <c r="S161" i="12"/>
  <c r="O161" i="12"/>
  <c r="N161" i="12"/>
  <c r="M161" i="12"/>
  <c r="I161" i="12"/>
  <c r="H161" i="12"/>
  <c r="BF159" i="12"/>
  <c r="BB159" i="12"/>
  <c r="BD159" i="12"/>
  <c r="BC159" i="12"/>
  <c r="AY159" i="12"/>
  <c r="AX159" i="12"/>
  <c r="AW159" i="12"/>
  <c r="BE159" i="12"/>
  <c r="AS159" i="12"/>
  <c r="AR159" i="12"/>
  <c r="BA159" i="12"/>
  <c r="AV159" i="12"/>
  <c r="AZ159" i="12"/>
  <c r="AU159" i="12"/>
  <c r="AT159" i="12"/>
  <c r="AQ159" i="12"/>
  <c r="AP159" i="12"/>
  <c r="AM159" i="12"/>
  <c r="AL159" i="12"/>
  <c r="AK159" i="12"/>
  <c r="AO159" i="12"/>
  <c r="AN159" i="12"/>
  <c r="AJ159" i="12"/>
  <c r="AI159" i="12"/>
  <c r="AH159" i="12"/>
  <c r="AD159" i="12"/>
  <c r="AC159" i="12"/>
  <c r="AB159" i="12"/>
  <c r="X159" i="12"/>
  <c r="W159" i="12"/>
  <c r="V159" i="12"/>
  <c r="AG159" i="12"/>
  <c r="AF159" i="12"/>
  <c r="AE159" i="12"/>
  <c r="AA159" i="12"/>
  <c r="Z159" i="12"/>
  <c r="Y159" i="12"/>
  <c r="R159" i="12"/>
  <c r="Q159" i="12"/>
  <c r="P159" i="12"/>
  <c r="L159" i="12"/>
  <c r="K159" i="12"/>
  <c r="J159" i="12"/>
  <c r="U159" i="12"/>
  <c r="T159" i="12"/>
  <c r="S159" i="12"/>
  <c r="O159" i="12"/>
  <c r="N159" i="12"/>
  <c r="M159" i="12"/>
  <c r="I159" i="12"/>
  <c r="H159" i="12"/>
  <c r="BE157" i="12"/>
  <c r="BB157" i="12"/>
  <c r="BF157" i="12"/>
  <c r="AY157" i="12"/>
  <c r="AX157" i="12"/>
  <c r="AW157" i="12"/>
  <c r="BC157" i="12"/>
  <c r="BA157" i="12"/>
  <c r="AZ157" i="12"/>
  <c r="AS157" i="12"/>
  <c r="AR157" i="12"/>
  <c r="BD157" i="12"/>
  <c r="AV157" i="12"/>
  <c r="AQ157" i="12"/>
  <c r="AU157" i="12"/>
  <c r="AT157" i="12"/>
  <c r="AP157" i="12"/>
  <c r="AM157" i="12"/>
  <c r="AL157" i="12"/>
  <c r="AK157" i="12"/>
  <c r="AO157" i="12"/>
  <c r="AN157" i="12"/>
  <c r="AJ157" i="12"/>
  <c r="AI157" i="12"/>
  <c r="AH157" i="12"/>
  <c r="AD157" i="12"/>
  <c r="AC157" i="12"/>
  <c r="AB157" i="12"/>
  <c r="X157" i="12"/>
  <c r="W157" i="12"/>
  <c r="V157" i="12"/>
  <c r="AG157" i="12"/>
  <c r="AF157" i="12"/>
  <c r="AE157" i="12"/>
  <c r="AA157" i="12"/>
  <c r="Z157" i="12"/>
  <c r="Y157" i="12"/>
  <c r="R157" i="12"/>
  <c r="Q157" i="12"/>
  <c r="P157" i="12"/>
  <c r="L157" i="12"/>
  <c r="K157" i="12"/>
  <c r="J157" i="12"/>
  <c r="U157" i="12"/>
  <c r="T157" i="12"/>
  <c r="S157" i="12"/>
  <c r="O157" i="12"/>
  <c r="N157" i="12"/>
  <c r="M157" i="12"/>
  <c r="I157" i="12"/>
  <c r="H157" i="12"/>
  <c r="BF155" i="12"/>
  <c r="BB155" i="12"/>
  <c r="BE155" i="12"/>
  <c r="BD155" i="12"/>
  <c r="BC155" i="12"/>
  <c r="AY155" i="12"/>
  <c r="AX155" i="12"/>
  <c r="AW155" i="12"/>
  <c r="AS155" i="12"/>
  <c r="AR155" i="12"/>
  <c r="AZ155" i="12"/>
  <c r="AV155" i="12"/>
  <c r="BA155" i="12"/>
  <c r="AU155" i="12"/>
  <c r="AT155" i="12"/>
  <c r="AQ155" i="12"/>
  <c r="AP155" i="12"/>
  <c r="AM155" i="12"/>
  <c r="AL155" i="12"/>
  <c r="AK155" i="12"/>
  <c r="AO155" i="12"/>
  <c r="AN155" i="12"/>
  <c r="AJ155" i="12"/>
  <c r="AI155" i="12"/>
  <c r="AH155" i="12"/>
  <c r="AD155" i="12"/>
  <c r="AC155" i="12"/>
  <c r="AB155" i="12"/>
  <c r="X155" i="12"/>
  <c r="W155" i="12"/>
  <c r="V155" i="12"/>
  <c r="AG155" i="12"/>
  <c r="AF155" i="12"/>
  <c r="AE155" i="12"/>
  <c r="AA155" i="12"/>
  <c r="Z155" i="12"/>
  <c r="Y155" i="12"/>
  <c r="R155" i="12"/>
  <c r="Q155" i="12"/>
  <c r="P155" i="12"/>
  <c r="L155" i="12"/>
  <c r="K155" i="12"/>
  <c r="J155" i="12"/>
  <c r="U155" i="12"/>
  <c r="T155" i="12"/>
  <c r="S155" i="12"/>
  <c r="O155" i="12"/>
  <c r="N155" i="12"/>
  <c r="M155" i="12"/>
  <c r="I155" i="12"/>
  <c r="H155" i="12"/>
  <c r="BF153" i="12"/>
  <c r="BE153" i="12"/>
  <c r="BB153" i="12"/>
  <c r="AY153" i="12"/>
  <c r="AX153" i="12"/>
  <c r="AW153" i="12"/>
  <c r="BD153" i="12"/>
  <c r="BA153" i="12"/>
  <c r="AZ153" i="12"/>
  <c r="AS153" i="12"/>
  <c r="AR153" i="12"/>
  <c r="BC153" i="12"/>
  <c r="AV153" i="12"/>
  <c r="AQ153" i="12"/>
  <c r="AU153" i="12"/>
  <c r="AT153" i="12"/>
  <c r="AP153" i="12"/>
  <c r="AM153" i="12"/>
  <c r="AL153" i="12"/>
  <c r="AK153" i="12"/>
  <c r="AO153" i="12"/>
  <c r="AN153" i="12"/>
  <c r="AJ153" i="12"/>
  <c r="AI153" i="12"/>
  <c r="AH153" i="12"/>
  <c r="AD153" i="12"/>
  <c r="AC153" i="12"/>
  <c r="AB153" i="12"/>
  <c r="X153" i="12"/>
  <c r="W153" i="12"/>
  <c r="V153" i="12"/>
  <c r="AG153" i="12"/>
  <c r="AF153" i="12"/>
  <c r="AE153" i="12"/>
  <c r="AA153" i="12"/>
  <c r="Z153" i="12"/>
  <c r="Y153" i="12"/>
  <c r="U153" i="12"/>
  <c r="R153" i="12"/>
  <c r="Q153" i="12"/>
  <c r="P153" i="12"/>
  <c r="L153" i="12"/>
  <c r="K153" i="12"/>
  <c r="J153" i="12"/>
  <c r="T153" i="12"/>
  <c r="S153" i="12"/>
  <c r="O153" i="12"/>
  <c r="N153" i="12"/>
  <c r="M153" i="12"/>
  <c r="I153" i="12"/>
  <c r="H153" i="12"/>
  <c r="BF151" i="12"/>
  <c r="BB151" i="12"/>
  <c r="BD151" i="12"/>
  <c r="BC151" i="12"/>
  <c r="AY151" i="12"/>
  <c r="AX151" i="12"/>
  <c r="AW151" i="12"/>
  <c r="AS151" i="12"/>
  <c r="AR151" i="12"/>
  <c r="BE151" i="12"/>
  <c r="BA151" i="12"/>
  <c r="AV151" i="12"/>
  <c r="AZ151" i="12"/>
  <c r="AU151" i="12"/>
  <c r="AT151" i="12"/>
  <c r="AQ151" i="12"/>
  <c r="AP151" i="12"/>
  <c r="AM151" i="12"/>
  <c r="AL151" i="12"/>
  <c r="AK151" i="12"/>
  <c r="AO151" i="12"/>
  <c r="AN151" i="12"/>
  <c r="AJ151" i="12"/>
  <c r="AI151" i="12"/>
  <c r="AH151" i="12"/>
  <c r="AD151" i="12"/>
  <c r="AC151" i="12"/>
  <c r="AB151" i="12"/>
  <c r="X151" i="12"/>
  <c r="W151" i="12"/>
  <c r="V151" i="12"/>
  <c r="AG151" i="12"/>
  <c r="AF151" i="12"/>
  <c r="AE151" i="12"/>
  <c r="AA151" i="12"/>
  <c r="Z151" i="12"/>
  <c r="Y151" i="12"/>
  <c r="U151" i="12"/>
  <c r="R151" i="12"/>
  <c r="Q151" i="12"/>
  <c r="P151" i="12"/>
  <c r="L151" i="12"/>
  <c r="K151" i="12"/>
  <c r="J151" i="12"/>
  <c r="T151" i="12"/>
  <c r="S151" i="12"/>
  <c r="O151" i="12"/>
  <c r="N151" i="12"/>
  <c r="M151" i="12"/>
  <c r="I151" i="12"/>
  <c r="H151" i="12"/>
  <c r="BE149" i="12"/>
  <c r="BB149" i="12"/>
  <c r="AY149" i="12"/>
  <c r="AX149" i="12"/>
  <c r="AW149" i="12"/>
  <c r="BF149" i="12"/>
  <c r="BC149" i="12"/>
  <c r="BA149" i="12"/>
  <c r="AZ149" i="12"/>
  <c r="AS149" i="12"/>
  <c r="AR149" i="12"/>
  <c r="BD149" i="12"/>
  <c r="AV149" i="12"/>
  <c r="AQ149" i="12"/>
  <c r="AU149" i="12"/>
  <c r="AT149" i="12"/>
  <c r="AP149" i="12"/>
  <c r="AM149" i="12"/>
  <c r="AL149" i="12"/>
  <c r="AK149" i="12"/>
  <c r="AO149" i="12"/>
  <c r="AN149" i="12"/>
  <c r="AJ149" i="12"/>
  <c r="AI149" i="12"/>
  <c r="AH149" i="12"/>
  <c r="AD149" i="12"/>
  <c r="AC149" i="12"/>
  <c r="AB149" i="12"/>
  <c r="X149" i="12"/>
  <c r="W149" i="12"/>
  <c r="V149" i="12"/>
  <c r="AG149" i="12"/>
  <c r="AF149" i="12"/>
  <c r="AE149" i="12"/>
  <c r="AA149" i="12"/>
  <c r="Z149" i="12"/>
  <c r="Y149" i="12"/>
  <c r="U149" i="12"/>
  <c r="R149" i="12"/>
  <c r="Q149" i="12"/>
  <c r="P149" i="12"/>
  <c r="L149" i="12"/>
  <c r="K149" i="12"/>
  <c r="J149" i="12"/>
  <c r="T149" i="12"/>
  <c r="S149" i="12"/>
  <c r="O149" i="12"/>
  <c r="N149" i="12"/>
  <c r="M149" i="12"/>
  <c r="I149" i="12"/>
  <c r="H149" i="12"/>
  <c r="BF147" i="12"/>
  <c r="BB147" i="12"/>
  <c r="BE147" i="12"/>
  <c r="BD147" i="12"/>
  <c r="BC147" i="12"/>
  <c r="AY147" i="12"/>
  <c r="AX147" i="12"/>
  <c r="AW147" i="12"/>
  <c r="AS147" i="12"/>
  <c r="AR147" i="12"/>
  <c r="AZ147" i="12"/>
  <c r="AV147" i="12"/>
  <c r="BA147" i="12"/>
  <c r="AU147" i="12"/>
  <c r="AT147" i="12"/>
  <c r="AQ147" i="12"/>
  <c r="AP147" i="12"/>
  <c r="AM147" i="12"/>
  <c r="AL147" i="12"/>
  <c r="AK147" i="12"/>
  <c r="AO147" i="12"/>
  <c r="AN147" i="12"/>
  <c r="AJ147" i="12"/>
  <c r="AI147" i="12"/>
  <c r="AH147" i="12"/>
  <c r="AD147" i="12"/>
  <c r="AC147" i="12"/>
  <c r="AB147" i="12"/>
  <c r="X147" i="12"/>
  <c r="W147" i="12"/>
  <c r="V147" i="12"/>
  <c r="AG147" i="12"/>
  <c r="AF147" i="12"/>
  <c r="AE147" i="12"/>
  <c r="AA147" i="12"/>
  <c r="Z147" i="12"/>
  <c r="Y147" i="12"/>
  <c r="U147" i="12"/>
  <c r="R147" i="12"/>
  <c r="Q147" i="12"/>
  <c r="P147" i="12"/>
  <c r="L147" i="12"/>
  <c r="K147" i="12"/>
  <c r="J147" i="12"/>
  <c r="T147" i="12"/>
  <c r="S147" i="12"/>
  <c r="O147" i="12"/>
  <c r="N147" i="12"/>
  <c r="M147" i="12"/>
  <c r="I147" i="12"/>
  <c r="H147" i="12"/>
  <c r="BF145" i="12"/>
  <c r="BE145" i="12"/>
  <c r="BB145" i="12"/>
  <c r="AY145" i="12"/>
  <c r="AX145" i="12"/>
  <c r="AW145" i="12"/>
  <c r="BD145" i="12"/>
  <c r="BA145" i="12"/>
  <c r="AZ145" i="12"/>
  <c r="AS145" i="12"/>
  <c r="AR145" i="12"/>
  <c r="AQ145" i="12"/>
  <c r="BC145" i="12"/>
  <c r="AV145" i="12"/>
  <c r="AU145" i="12"/>
  <c r="AT145" i="12"/>
  <c r="AP145" i="12"/>
  <c r="AM145" i="12"/>
  <c r="AL145" i="12"/>
  <c r="AK145" i="12"/>
  <c r="AO145" i="12"/>
  <c r="AN145" i="12"/>
  <c r="AJ145" i="12"/>
  <c r="AI145" i="12"/>
  <c r="AH145" i="12"/>
  <c r="AD145" i="12"/>
  <c r="AC145" i="12"/>
  <c r="AB145" i="12"/>
  <c r="X145" i="12"/>
  <c r="W145" i="12"/>
  <c r="V145" i="12"/>
  <c r="AG145" i="12"/>
  <c r="AF145" i="12"/>
  <c r="AE145" i="12"/>
  <c r="AA145" i="12"/>
  <c r="Z145" i="12"/>
  <c r="Y145" i="12"/>
  <c r="U145" i="12"/>
  <c r="R145" i="12"/>
  <c r="Q145" i="12"/>
  <c r="P145" i="12"/>
  <c r="L145" i="12"/>
  <c r="K145" i="12"/>
  <c r="J145" i="12"/>
  <c r="T145" i="12"/>
  <c r="S145" i="12"/>
  <c r="O145" i="12"/>
  <c r="N145" i="12"/>
  <c r="M145" i="12"/>
  <c r="I145" i="12"/>
  <c r="H145" i="12"/>
  <c r="BF143" i="12"/>
  <c r="BB143" i="12"/>
  <c r="BD143" i="12"/>
  <c r="BC143" i="12"/>
  <c r="AY143" i="12"/>
  <c r="AX143" i="12"/>
  <c r="AW143" i="12"/>
  <c r="BE143" i="12"/>
  <c r="AS143" i="12"/>
  <c r="AR143" i="12"/>
  <c r="AQ143" i="12"/>
  <c r="BA143" i="12"/>
  <c r="AV143" i="12"/>
  <c r="AZ143" i="12"/>
  <c r="AU143" i="12"/>
  <c r="AT143" i="12"/>
  <c r="AP143" i="12"/>
  <c r="AM143" i="12"/>
  <c r="AL143" i="12"/>
  <c r="AK143" i="12"/>
  <c r="AO143" i="12"/>
  <c r="AN143" i="12"/>
  <c r="AJ143" i="12"/>
  <c r="AI143" i="12"/>
  <c r="AH143" i="12"/>
  <c r="AD143" i="12"/>
  <c r="AC143" i="12"/>
  <c r="AB143" i="12"/>
  <c r="X143" i="12"/>
  <c r="W143" i="12"/>
  <c r="V143" i="12"/>
  <c r="AG143" i="12"/>
  <c r="AF143" i="12"/>
  <c r="AE143" i="12"/>
  <c r="AA143" i="12"/>
  <c r="Z143" i="12"/>
  <c r="Y143" i="12"/>
  <c r="U143" i="12"/>
  <c r="R143" i="12"/>
  <c r="Q143" i="12"/>
  <c r="P143" i="12"/>
  <c r="L143" i="12"/>
  <c r="K143" i="12"/>
  <c r="J143" i="12"/>
  <c r="T143" i="12"/>
  <c r="S143" i="12"/>
  <c r="O143" i="12"/>
  <c r="N143" i="12"/>
  <c r="M143" i="12"/>
  <c r="I143" i="12"/>
  <c r="H143" i="12"/>
  <c r="G143" i="12"/>
  <c r="BE141" i="12"/>
  <c r="BB141" i="12"/>
  <c r="BF141" i="12"/>
  <c r="AY141" i="12"/>
  <c r="AX141" i="12"/>
  <c r="AW141" i="12"/>
  <c r="BC141" i="12"/>
  <c r="BA141" i="12"/>
  <c r="AZ141" i="12"/>
  <c r="AS141" i="12"/>
  <c r="AR141" i="12"/>
  <c r="AQ141" i="12"/>
  <c r="BD141" i="12"/>
  <c r="AV141" i="12"/>
  <c r="AU141" i="12"/>
  <c r="AT141" i="12"/>
  <c r="AP141" i="12"/>
  <c r="AM141" i="12"/>
  <c r="AL141" i="12"/>
  <c r="AK141" i="12"/>
  <c r="AO141" i="12"/>
  <c r="AN141" i="12"/>
  <c r="AJ141" i="12"/>
  <c r="AI141" i="12"/>
  <c r="AH141" i="12"/>
  <c r="AD141" i="12"/>
  <c r="AC141" i="12"/>
  <c r="AB141" i="12"/>
  <c r="X141" i="12"/>
  <c r="W141" i="12"/>
  <c r="V141" i="12"/>
  <c r="AG141" i="12"/>
  <c r="AF141" i="12"/>
  <c r="AE141" i="12"/>
  <c r="AA141" i="12"/>
  <c r="Z141" i="12"/>
  <c r="Y141" i="12"/>
  <c r="U141" i="12"/>
  <c r="R141" i="12"/>
  <c r="Q141" i="12"/>
  <c r="P141" i="12"/>
  <c r="L141" i="12"/>
  <c r="K141" i="12"/>
  <c r="J141" i="12"/>
  <c r="T141" i="12"/>
  <c r="S141" i="12"/>
  <c r="O141" i="12"/>
  <c r="N141" i="12"/>
  <c r="M141" i="12"/>
  <c r="I141" i="12"/>
  <c r="H141" i="12"/>
  <c r="G141" i="12"/>
  <c r="BF139" i="12"/>
  <c r="BB139" i="12"/>
  <c r="BE139" i="12"/>
  <c r="BD139" i="12"/>
  <c r="BC139" i="12"/>
  <c r="AY139" i="12"/>
  <c r="AX139" i="12"/>
  <c r="AW139" i="12"/>
  <c r="AS139" i="12"/>
  <c r="AR139" i="12"/>
  <c r="AQ139" i="12"/>
  <c r="AZ139" i="12"/>
  <c r="AV139" i="12"/>
  <c r="BA139" i="12"/>
  <c r="AU139" i="12"/>
  <c r="AT139" i="12"/>
  <c r="AP139" i="12"/>
  <c r="AM139" i="12"/>
  <c r="AL139" i="12"/>
  <c r="AK139" i="12"/>
  <c r="AO139" i="12"/>
  <c r="AN139" i="12"/>
  <c r="AJ139" i="12"/>
  <c r="AI139" i="12"/>
  <c r="AH139" i="12"/>
  <c r="AD139" i="12"/>
  <c r="AC139" i="12"/>
  <c r="AB139" i="12"/>
  <c r="X139" i="12"/>
  <c r="W139" i="12"/>
  <c r="V139" i="12"/>
  <c r="AG139" i="12"/>
  <c r="AF139" i="12"/>
  <c r="AE139" i="12"/>
  <c r="AA139" i="12"/>
  <c r="Z139" i="12"/>
  <c r="Y139" i="12"/>
  <c r="U139" i="12"/>
  <c r="R139" i="12"/>
  <c r="Q139" i="12"/>
  <c r="P139" i="12"/>
  <c r="L139" i="12"/>
  <c r="K139" i="12"/>
  <c r="J139" i="12"/>
  <c r="T139" i="12"/>
  <c r="S139" i="12"/>
  <c r="O139" i="12"/>
  <c r="N139" i="12"/>
  <c r="M139" i="12"/>
  <c r="I139" i="12"/>
  <c r="H139" i="12"/>
  <c r="G139" i="12"/>
  <c r="BF137" i="12"/>
  <c r="BE137" i="12"/>
  <c r="BB137" i="12"/>
  <c r="AY137" i="12"/>
  <c r="AX137" i="12"/>
  <c r="AW137" i="12"/>
  <c r="BD137" i="12"/>
  <c r="BA137" i="12"/>
  <c r="AZ137" i="12"/>
  <c r="AS137" i="12"/>
  <c r="AR137" i="12"/>
  <c r="AQ137" i="12"/>
  <c r="BC137" i="12"/>
  <c r="AV137" i="12"/>
  <c r="AU137" i="12"/>
  <c r="AT137" i="12"/>
  <c r="AP137" i="12"/>
  <c r="AM137" i="12"/>
  <c r="AL137" i="12"/>
  <c r="AK137" i="12"/>
  <c r="AO137" i="12"/>
  <c r="AN137" i="12"/>
  <c r="AJ137" i="12"/>
  <c r="AI137" i="12"/>
  <c r="AH137" i="12"/>
  <c r="AD137" i="12"/>
  <c r="AC137" i="12"/>
  <c r="AB137" i="12"/>
  <c r="X137" i="12"/>
  <c r="W137" i="12"/>
  <c r="V137" i="12"/>
  <c r="AG137" i="12"/>
  <c r="AF137" i="12"/>
  <c r="AE137" i="12"/>
  <c r="AA137" i="12"/>
  <c r="Z137" i="12"/>
  <c r="Y137" i="12"/>
  <c r="U137" i="12"/>
  <c r="R137" i="12"/>
  <c r="Q137" i="12"/>
  <c r="P137" i="12"/>
  <c r="L137" i="12"/>
  <c r="K137" i="12"/>
  <c r="J137" i="12"/>
  <c r="T137" i="12"/>
  <c r="S137" i="12"/>
  <c r="O137" i="12"/>
  <c r="N137" i="12"/>
  <c r="M137" i="12"/>
  <c r="I137" i="12"/>
  <c r="H137" i="12"/>
  <c r="G137" i="12"/>
  <c r="BF135" i="12"/>
  <c r="BB135" i="12"/>
  <c r="BD135" i="12"/>
  <c r="BC135" i="12"/>
  <c r="AY135" i="12"/>
  <c r="AX135" i="12"/>
  <c r="AW135" i="12"/>
  <c r="AS135" i="12"/>
  <c r="AR135" i="12"/>
  <c r="AQ135" i="12"/>
  <c r="BE135" i="12"/>
  <c r="BA135" i="12"/>
  <c r="AV135" i="12"/>
  <c r="AZ135" i="12"/>
  <c r="AU135" i="12"/>
  <c r="AT135" i="12"/>
  <c r="AP135" i="12"/>
  <c r="AM135" i="12"/>
  <c r="AL135" i="12"/>
  <c r="AK135" i="12"/>
  <c r="AO135" i="12"/>
  <c r="AN135" i="12"/>
  <c r="AJ135" i="12"/>
  <c r="AI135" i="12"/>
  <c r="AH135" i="12"/>
  <c r="AD135" i="12"/>
  <c r="AC135" i="12"/>
  <c r="AB135" i="12"/>
  <c r="X135" i="12"/>
  <c r="W135" i="12"/>
  <c r="V135" i="12"/>
  <c r="AG135" i="12"/>
  <c r="AF135" i="12"/>
  <c r="AE135" i="12"/>
  <c r="AA135" i="12"/>
  <c r="Z135" i="12"/>
  <c r="Y135" i="12"/>
  <c r="U135" i="12"/>
  <c r="R135" i="12"/>
  <c r="Q135" i="12"/>
  <c r="P135" i="12"/>
  <c r="L135" i="12"/>
  <c r="K135" i="12"/>
  <c r="J135" i="12"/>
  <c r="T135" i="12"/>
  <c r="S135" i="12"/>
  <c r="O135" i="12"/>
  <c r="N135" i="12"/>
  <c r="M135" i="12"/>
  <c r="I135" i="12"/>
  <c r="H135" i="12"/>
  <c r="G135" i="12"/>
  <c r="BE133" i="12"/>
  <c r="BB133" i="12"/>
  <c r="AY133" i="12"/>
  <c r="AX133" i="12"/>
  <c r="AW133" i="12"/>
  <c r="BC133" i="12"/>
  <c r="BA133" i="12"/>
  <c r="AZ133" i="12"/>
  <c r="AS133" i="12"/>
  <c r="AR133" i="12"/>
  <c r="AQ133" i="12"/>
  <c r="BF133" i="12"/>
  <c r="BD133" i="12"/>
  <c r="AV133" i="12"/>
  <c r="AU133" i="12"/>
  <c r="AT133" i="12"/>
  <c r="AP133" i="12"/>
  <c r="AM133" i="12"/>
  <c r="AL133" i="12"/>
  <c r="AK133" i="12"/>
  <c r="AO133" i="12"/>
  <c r="AN133" i="12"/>
  <c r="AJ133" i="12"/>
  <c r="AI133" i="12"/>
  <c r="AH133" i="12"/>
  <c r="AD133" i="12"/>
  <c r="AC133" i="12"/>
  <c r="AB133" i="12"/>
  <c r="X133" i="12"/>
  <c r="W133" i="12"/>
  <c r="V133" i="12"/>
  <c r="AG133" i="12"/>
  <c r="AF133" i="12"/>
  <c r="AE133" i="12"/>
  <c r="AA133" i="12"/>
  <c r="Z133" i="12"/>
  <c r="Y133" i="12"/>
  <c r="U133" i="12"/>
  <c r="R133" i="12"/>
  <c r="Q133" i="12"/>
  <c r="P133" i="12"/>
  <c r="L133" i="12"/>
  <c r="K133" i="12"/>
  <c r="J133" i="12"/>
  <c r="T133" i="12"/>
  <c r="S133" i="12"/>
  <c r="O133" i="12"/>
  <c r="N133" i="12"/>
  <c r="M133" i="12"/>
  <c r="I133" i="12"/>
  <c r="H133" i="12"/>
  <c r="G133" i="12"/>
  <c r="BF131" i="12"/>
  <c r="BB131" i="12"/>
  <c r="BE131" i="12"/>
  <c r="BD131" i="12"/>
  <c r="BC131" i="12"/>
  <c r="AY131" i="12"/>
  <c r="AX131" i="12"/>
  <c r="AW131" i="12"/>
  <c r="AS131" i="12"/>
  <c r="AR131" i="12"/>
  <c r="AQ131" i="12"/>
  <c r="AZ131" i="12"/>
  <c r="AV131" i="12"/>
  <c r="BA131" i="12"/>
  <c r="AU131" i="12"/>
  <c r="AT131" i="12"/>
  <c r="AP131" i="12"/>
  <c r="AM131" i="12"/>
  <c r="AL131" i="12"/>
  <c r="AK131" i="12"/>
  <c r="AO131" i="12"/>
  <c r="AN131" i="12"/>
  <c r="AJ131" i="12"/>
  <c r="AI131" i="12"/>
  <c r="AH131" i="12"/>
  <c r="AD131" i="12"/>
  <c r="AC131" i="12"/>
  <c r="AB131" i="12"/>
  <c r="X131" i="12"/>
  <c r="W131" i="12"/>
  <c r="V131" i="12"/>
  <c r="AG131" i="12"/>
  <c r="AF131" i="12"/>
  <c r="AE131" i="12"/>
  <c r="AA131" i="12"/>
  <c r="Z131" i="12"/>
  <c r="Y131" i="12"/>
  <c r="U131" i="12"/>
  <c r="R131" i="12"/>
  <c r="Q131" i="12"/>
  <c r="P131" i="12"/>
  <c r="L131" i="12"/>
  <c r="K131" i="12"/>
  <c r="J131" i="12"/>
  <c r="T131" i="12"/>
  <c r="S131" i="12"/>
  <c r="O131" i="12"/>
  <c r="N131" i="12"/>
  <c r="M131" i="12"/>
  <c r="I131" i="12"/>
  <c r="H131" i="12"/>
  <c r="G131" i="12"/>
  <c r="BF129" i="12"/>
  <c r="BE129" i="12"/>
  <c r="BB129" i="12"/>
  <c r="AY129" i="12"/>
  <c r="AX129" i="12"/>
  <c r="AW129" i="12"/>
  <c r="BD129" i="12"/>
  <c r="BA129" i="12"/>
  <c r="AZ129" i="12"/>
  <c r="AS129" i="12"/>
  <c r="AR129" i="12"/>
  <c r="AQ129" i="12"/>
  <c r="BC129" i="12"/>
  <c r="AV129" i="12"/>
  <c r="AU129" i="12"/>
  <c r="AT129" i="12"/>
  <c r="AP129" i="12"/>
  <c r="AM129" i="12"/>
  <c r="AL129" i="12"/>
  <c r="AK129" i="12"/>
  <c r="AO129" i="12"/>
  <c r="AN129" i="12"/>
  <c r="AJ129" i="12"/>
  <c r="AI129" i="12"/>
  <c r="AH129" i="12"/>
  <c r="AD129" i="12"/>
  <c r="AC129" i="12"/>
  <c r="AB129" i="12"/>
  <c r="X129" i="12"/>
  <c r="W129" i="12"/>
  <c r="V129" i="12"/>
  <c r="AG129" i="12"/>
  <c r="AF129" i="12"/>
  <c r="AE129" i="12"/>
  <c r="AA129" i="12"/>
  <c r="Z129" i="12"/>
  <c r="Y129" i="12"/>
  <c r="U129" i="12"/>
  <c r="R129" i="12"/>
  <c r="Q129" i="12"/>
  <c r="P129" i="12"/>
  <c r="L129" i="12"/>
  <c r="K129" i="12"/>
  <c r="J129" i="12"/>
  <c r="T129" i="12"/>
  <c r="S129" i="12"/>
  <c r="O129" i="12"/>
  <c r="N129" i="12"/>
  <c r="M129" i="12"/>
  <c r="I129" i="12"/>
  <c r="H129" i="12"/>
  <c r="G129" i="12"/>
  <c r="BF127" i="12"/>
  <c r="BB127" i="12"/>
  <c r="BD127" i="12"/>
  <c r="BC127" i="12"/>
  <c r="AY127" i="12"/>
  <c r="AX127" i="12"/>
  <c r="AW127" i="12"/>
  <c r="BE127" i="12"/>
  <c r="AS127" i="12"/>
  <c r="AR127" i="12"/>
  <c r="AQ127" i="12"/>
  <c r="BA127" i="12"/>
  <c r="AV127" i="12"/>
  <c r="AZ127" i="12"/>
  <c r="AU127" i="12"/>
  <c r="AT127" i="12"/>
  <c r="AP127" i="12"/>
  <c r="AM127" i="12"/>
  <c r="AL127" i="12"/>
  <c r="AK127" i="12"/>
  <c r="AO127" i="12"/>
  <c r="AN127" i="12"/>
  <c r="AJ127" i="12"/>
  <c r="AI127" i="12"/>
  <c r="AH127" i="12"/>
  <c r="AD127" i="12"/>
  <c r="AC127" i="12"/>
  <c r="AB127" i="12"/>
  <c r="X127" i="12"/>
  <c r="W127" i="12"/>
  <c r="V127" i="12"/>
  <c r="AG127" i="12"/>
  <c r="AF127" i="12"/>
  <c r="AE127" i="12"/>
  <c r="AA127" i="12"/>
  <c r="Z127" i="12"/>
  <c r="Y127" i="12"/>
  <c r="U127" i="12"/>
  <c r="R127" i="12"/>
  <c r="Q127" i="12"/>
  <c r="P127" i="12"/>
  <c r="L127" i="12"/>
  <c r="K127" i="12"/>
  <c r="J127" i="12"/>
  <c r="T127" i="12"/>
  <c r="S127" i="12"/>
  <c r="O127" i="12"/>
  <c r="N127" i="12"/>
  <c r="M127" i="12"/>
  <c r="I127" i="12"/>
  <c r="H127" i="12"/>
  <c r="G127" i="12"/>
  <c r="BE125" i="12"/>
  <c r="BB125" i="12"/>
  <c r="BF125" i="12"/>
  <c r="AY125" i="12"/>
  <c r="AX125" i="12"/>
  <c r="AW125" i="12"/>
  <c r="BC125" i="12"/>
  <c r="BA125" i="12"/>
  <c r="AZ125" i="12"/>
  <c r="AS125" i="12"/>
  <c r="AR125" i="12"/>
  <c r="AQ125" i="12"/>
  <c r="BD125" i="12"/>
  <c r="AV125" i="12"/>
  <c r="AU125" i="12"/>
  <c r="AT125" i="12"/>
  <c r="AP125" i="12"/>
  <c r="AM125" i="12"/>
  <c r="AL125" i="12"/>
  <c r="AK125" i="12"/>
  <c r="AO125" i="12"/>
  <c r="AN125" i="12"/>
  <c r="AJ125" i="12"/>
  <c r="AI125" i="12"/>
  <c r="AH125" i="12"/>
  <c r="AD125" i="12"/>
  <c r="AC125" i="12"/>
  <c r="AB125" i="12"/>
  <c r="X125" i="12"/>
  <c r="W125" i="12"/>
  <c r="V125" i="12"/>
  <c r="AG125" i="12"/>
  <c r="AF125" i="12"/>
  <c r="AE125" i="12"/>
  <c r="AA125" i="12"/>
  <c r="Z125" i="12"/>
  <c r="Y125" i="12"/>
  <c r="U125" i="12"/>
  <c r="R125" i="12"/>
  <c r="Q125" i="12"/>
  <c r="P125" i="12"/>
  <c r="L125" i="12"/>
  <c r="K125" i="12"/>
  <c r="J125" i="12"/>
  <c r="T125" i="12"/>
  <c r="S125" i="12"/>
  <c r="O125" i="12"/>
  <c r="N125" i="12"/>
  <c r="M125" i="12"/>
  <c r="I125" i="12"/>
  <c r="H125" i="12"/>
  <c r="G125" i="12"/>
  <c r="BF123" i="12"/>
  <c r="BB123" i="12"/>
  <c r="BE123" i="12"/>
  <c r="BD123" i="12"/>
  <c r="BC123" i="12"/>
  <c r="AY123" i="12"/>
  <c r="AX123" i="12"/>
  <c r="AW123" i="12"/>
  <c r="AS123" i="12"/>
  <c r="AR123" i="12"/>
  <c r="AQ123" i="12"/>
  <c r="AZ123" i="12"/>
  <c r="AV123" i="12"/>
  <c r="BA123" i="12"/>
  <c r="AU123" i="12"/>
  <c r="AT123" i="12"/>
  <c r="AP123" i="12"/>
  <c r="AM123" i="12"/>
  <c r="AL123" i="12"/>
  <c r="AK123" i="12"/>
  <c r="AO123" i="12"/>
  <c r="AN123" i="12"/>
  <c r="AJ123" i="12"/>
  <c r="AI123" i="12"/>
  <c r="AH123" i="12"/>
  <c r="AD123" i="12"/>
  <c r="AC123" i="12"/>
  <c r="AB123" i="12"/>
  <c r="X123" i="12"/>
  <c r="W123" i="12"/>
  <c r="V123" i="12"/>
  <c r="AG123" i="12"/>
  <c r="AF123" i="12"/>
  <c r="AE123" i="12"/>
  <c r="AA123" i="12"/>
  <c r="Z123" i="12"/>
  <c r="Y123" i="12"/>
  <c r="U123" i="12"/>
  <c r="R123" i="12"/>
  <c r="Q123" i="12"/>
  <c r="P123" i="12"/>
  <c r="L123" i="12"/>
  <c r="K123" i="12"/>
  <c r="J123" i="12"/>
  <c r="T123" i="12"/>
  <c r="S123" i="12"/>
  <c r="O123" i="12"/>
  <c r="N123" i="12"/>
  <c r="M123" i="12"/>
  <c r="I123" i="12"/>
  <c r="H123" i="12"/>
  <c r="G123" i="12"/>
  <c r="BF121" i="12"/>
  <c r="BE121" i="12"/>
  <c r="BB121" i="12"/>
  <c r="AY121" i="12"/>
  <c r="AX121" i="12"/>
  <c r="AW121" i="12"/>
  <c r="BD121" i="12"/>
  <c r="BA121" i="12"/>
  <c r="AZ121" i="12"/>
  <c r="AS121" i="12"/>
  <c r="AR121" i="12"/>
  <c r="AQ121" i="12"/>
  <c r="BC121" i="12"/>
  <c r="AV121" i="12"/>
  <c r="AU121" i="12"/>
  <c r="AT121" i="12"/>
  <c r="AP121" i="12"/>
  <c r="AM121" i="12"/>
  <c r="AL121" i="12"/>
  <c r="AK121" i="12"/>
  <c r="AO121" i="12"/>
  <c r="AN121" i="12"/>
  <c r="AJ121" i="12"/>
  <c r="AI121" i="12"/>
  <c r="AH121" i="12"/>
  <c r="AD121" i="12"/>
  <c r="AC121" i="12"/>
  <c r="AB121" i="12"/>
  <c r="X121" i="12"/>
  <c r="W121" i="12"/>
  <c r="V121" i="12"/>
  <c r="AG121" i="12"/>
  <c r="AF121" i="12"/>
  <c r="AE121" i="12"/>
  <c r="AA121" i="12"/>
  <c r="Z121" i="12"/>
  <c r="Y121" i="12"/>
  <c r="U121" i="12"/>
  <c r="R121" i="12"/>
  <c r="Q121" i="12"/>
  <c r="P121" i="12"/>
  <c r="L121" i="12"/>
  <c r="K121" i="12"/>
  <c r="J121" i="12"/>
  <c r="T121" i="12"/>
  <c r="S121" i="12"/>
  <c r="O121" i="12"/>
  <c r="N121" i="12"/>
  <c r="M121" i="12"/>
  <c r="I121" i="12"/>
  <c r="H121" i="12"/>
  <c r="G121" i="12"/>
  <c r="BF119" i="12"/>
  <c r="BB119" i="12"/>
  <c r="BD119" i="12"/>
  <c r="BC119" i="12"/>
  <c r="AY119" i="12"/>
  <c r="AX119" i="12"/>
  <c r="AW119" i="12"/>
  <c r="AS119" i="12"/>
  <c r="AR119" i="12"/>
  <c r="AQ119" i="12"/>
  <c r="BE119" i="12"/>
  <c r="BA119" i="12"/>
  <c r="AV119" i="12"/>
  <c r="AZ119" i="12"/>
  <c r="AU119" i="12"/>
  <c r="AT119" i="12"/>
  <c r="AP119" i="12"/>
  <c r="AM119" i="12"/>
  <c r="AL119" i="12"/>
  <c r="AK119" i="12"/>
  <c r="AO119" i="12"/>
  <c r="AN119" i="12"/>
  <c r="AJ119" i="12"/>
  <c r="AI119" i="12"/>
  <c r="AH119" i="12"/>
  <c r="AD119" i="12"/>
  <c r="AC119" i="12"/>
  <c r="AB119" i="12"/>
  <c r="X119" i="12"/>
  <c r="W119" i="12"/>
  <c r="V119" i="12"/>
  <c r="AG119" i="12"/>
  <c r="AF119" i="12"/>
  <c r="AE119" i="12"/>
  <c r="AA119" i="12"/>
  <c r="Z119" i="12"/>
  <c r="Y119" i="12"/>
  <c r="U119" i="12"/>
  <c r="R119" i="12"/>
  <c r="Q119" i="12"/>
  <c r="P119" i="12"/>
  <c r="L119" i="12"/>
  <c r="K119" i="12"/>
  <c r="J119" i="12"/>
  <c r="T119" i="12"/>
  <c r="S119" i="12"/>
  <c r="O119" i="12"/>
  <c r="N119" i="12"/>
  <c r="M119" i="12"/>
  <c r="I119" i="12"/>
  <c r="H119" i="12"/>
  <c r="G119" i="12"/>
  <c r="BE117" i="12"/>
  <c r="BB117" i="12"/>
  <c r="AY117" i="12"/>
  <c r="AX117" i="12"/>
  <c r="AW117" i="12"/>
  <c r="BF117" i="12"/>
  <c r="BC117" i="12"/>
  <c r="BA117" i="12"/>
  <c r="AZ117" i="12"/>
  <c r="AS117" i="12"/>
  <c r="AR117" i="12"/>
  <c r="AQ117" i="12"/>
  <c r="BD117" i="12"/>
  <c r="AV117" i="12"/>
  <c r="AU117" i="12"/>
  <c r="AT117" i="12"/>
  <c r="AP117" i="12"/>
  <c r="AM117" i="12"/>
  <c r="AL117" i="12"/>
  <c r="AK117" i="12"/>
  <c r="AO117" i="12"/>
  <c r="AN117" i="12"/>
  <c r="AJ117" i="12"/>
  <c r="AI117" i="12"/>
  <c r="AH117" i="12"/>
  <c r="AD117" i="12"/>
  <c r="AC117" i="12"/>
  <c r="AB117" i="12"/>
  <c r="X117" i="12"/>
  <c r="W117" i="12"/>
  <c r="V117" i="12"/>
  <c r="AG117" i="12"/>
  <c r="AF117" i="12"/>
  <c r="AE117" i="12"/>
  <c r="AA117" i="12"/>
  <c r="Z117" i="12"/>
  <c r="Y117" i="12"/>
  <c r="U117" i="12"/>
  <c r="R117" i="12"/>
  <c r="Q117" i="12"/>
  <c r="P117" i="12"/>
  <c r="L117" i="12"/>
  <c r="K117" i="12"/>
  <c r="J117" i="12"/>
  <c r="T117" i="12"/>
  <c r="S117" i="12"/>
  <c r="O117" i="12"/>
  <c r="N117" i="12"/>
  <c r="M117" i="12"/>
  <c r="I117" i="12"/>
  <c r="H117" i="12"/>
  <c r="G117" i="12"/>
  <c r="BF115" i="12"/>
  <c r="BB115" i="12"/>
  <c r="BE115" i="12"/>
  <c r="BD115" i="12"/>
  <c r="BC115" i="12"/>
  <c r="AY115" i="12"/>
  <c r="AX115" i="12"/>
  <c r="AW115" i="12"/>
  <c r="AS115" i="12"/>
  <c r="AR115" i="12"/>
  <c r="AQ115" i="12"/>
  <c r="AZ115" i="12"/>
  <c r="AV115" i="12"/>
  <c r="BA115" i="12"/>
  <c r="AU115" i="12"/>
  <c r="AT115" i="12"/>
  <c r="AP115" i="12"/>
  <c r="AM115" i="12"/>
  <c r="AL115" i="12"/>
  <c r="AK115" i="12"/>
  <c r="AO115" i="12"/>
  <c r="AN115" i="12"/>
  <c r="AJ115" i="12"/>
  <c r="AI115" i="12"/>
  <c r="AH115" i="12"/>
  <c r="AD115" i="12"/>
  <c r="AC115" i="12"/>
  <c r="AB115" i="12"/>
  <c r="X115" i="12"/>
  <c r="W115" i="12"/>
  <c r="V115" i="12"/>
  <c r="AG115" i="12"/>
  <c r="AF115" i="12"/>
  <c r="AE115" i="12"/>
  <c r="AA115" i="12"/>
  <c r="Z115" i="12"/>
  <c r="Y115" i="12"/>
  <c r="U115" i="12"/>
  <c r="R115" i="12"/>
  <c r="Q115" i="12"/>
  <c r="P115" i="12"/>
  <c r="L115" i="12"/>
  <c r="K115" i="12"/>
  <c r="J115" i="12"/>
  <c r="T115" i="12"/>
  <c r="S115" i="12"/>
  <c r="O115" i="12"/>
  <c r="N115" i="12"/>
  <c r="M115" i="12"/>
  <c r="I115" i="12"/>
  <c r="H115" i="12"/>
  <c r="G115" i="12"/>
  <c r="BF113" i="12"/>
  <c r="BE113" i="12"/>
  <c r="BB113" i="12"/>
  <c r="AY113" i="12"/>
  <c r="AX113" i="12"/>
  <c r="AW113" i="12"/>
  <c r="BD113" i="12"/>
  <c r="BA113" i="12"/>
  <c r="AZ113" i="12"/>
  <c r="AS113" i="12"/>
  <c r="AR113" i="12"/>
  <c r="AQ113" i="12"/>
  <c r="BC113" i="12"/>
  <c r="AV113" i="12"/>
  <c r="AU113" i="12"/>
  <c r="AT113" i="12"/>
  <c r="AP113" i="12"/>
  <c r="AM113" i="12"/>
  <c r="AL113" i="12"/>
  <c r="AK113" i="12"/>
  <c r="AO113" i="12"/>
  <c r="AN113" i="12"/>
  <c r="AJ113" i="12"/>
  <c r="AI113" i="12"/>
  <c r="AH113" i="12"/>
  <c r="AD113" i="12"/>
  <c r="AC113" i="12"/>
  <c r="AB113" i="12"/>
  <c r="X113" i="12"/>
  <c r="W113" i="12"/>
  <c r="V113" i="12"/>
  <c r="AG113" i="12"/>
  <c r="AF113" i="12"/>
  <c r="AE113" i="12"/>
  <c r="AA113" i="12"/>
  <c r="Z113" i="12"/>
  <c r="Y113" i="12"/>
  <c r="U113" i="12"/>
  <c r="R113" i="12"/>
  <c r="Q113" i="12"/>
  <c r="P113" i="12"/>
  <c r="L113" i="12"/>
  <c r="K113" i="12"/>
  <c r="J113" i="12"/>
  <c r="T113" i="12"/>
  <c r="S113" i="12"/>
  <c r="O113" i="12"/>
  <c r="N113" i="12"/>
  <c r="M113" i="12"/>
  <c r="I113" i="12"/>
  <c r="H113" i="12"/>
  <c r="G113" i="12"/>
  <c r="BF111" i="12"/>
  <c r="BB111" i="12"/>
  <c r="BD111" i="12"/>
  <c r="BC111" i="12"/>
  <c r="AY111" i="12"/>
  <c r="AX111" i="12"/>
  <c r="AW111" i="12"/>
  <c r="BE111" i="12"/>
  <c r="AS111" i="12"/>
  <c r="AR111" i="12"/>
  <c r="AQ111" i="12"/>
  <c r="BA111" i="12"/>
  <c r="AV111" i="12"/>
  <c r="AZ111" i="12"/>
  <c r="AU111" i="12"/>
  <c r="AT111" i="12"/>
  <c r="AP111" i="12"/>
  <c r="AM111" i="12"/>
  <c r="AL111" i="12"/>
  <c r="AK111" i="12"/>
  <c r="AO111" i="12"/>
  <c r="AN111" i="12"/>
  <c r="AJ111" i="12"/>
  <c r="AI111" i="12"/>
  <c r="AH111" i="12"/>
  <c r="AD111" i="12"/>
  <c r="AC111" i="12"/>
  <c r="AB111" i="12"/>
  <c r="X111" i="12"/>
  <c r="W111" i="12"/>
  <c r="V111" i="12"/>
  <c r="AG111" i="12"/>
  <c r="AF111" i="12"/>
  <c r="AE111" i="12"/>
  <c r="AA111" i="12"/>
  <c r="Z111" i="12"/>
  <c r="Y111" i="12"/>
  <c r="U111" i="12"/>
  <c r="R111" i="12"/>
  <c r="Q111" i="12"/>
  <c r="P111" i="12"/>
  <c r="L111" i="12"/>
  <c r="K111" i="12"/>
  <c r="J111" i="12"/>
  <c r="T111" i="12"/>
  <c r="S111" i="12"/>
  <c r="O111" i="12"/>
  <c r="N111" i="12"/>
  <c r="M111" i="12"/>
  <c r="I111" i="12"/>
  <c r="H111" i="12"/>
  <c r="G111" i="12"/>
  <c r="BE109" i="12"/>
  <c r="BB109" i="12"/>
  <c r="BF109" i="12"/>
  <c r="AY109" i="12"/>
  <c r="AX109" i="12"/>
  <c r="AW109" i="12"/>
  <c r="BC109" i="12"/>
  <c r="BA109" i="12"/>
  <c r="AZ109" i="12"/>
  <c r="AS109" i="12"/>
  <c r="AR109" i="12"/>
  <c r="AQ109" i="12"/>
  <c r="BD109" i="12"/>
  <c r="AV109" i="12"/>
  <c r="AU109" i="12"/>
  <c r="AT109" i="12"/>
  <c r="AP109" i="12"/>
  <c r="AM109" i="12"/>
  <c r="AL109" i="12"/>
  <c r="AK109" i="12"/>
  <c r="AO109" i="12"/>
  <c r="AN109" i="12"/>
  <c r="AJ109" i="12"/>
  <c r="AI109" i="12"/>
  <c r="AH109" i="12"/>
  <c r="AD109" i="12"/>
  <c r="AC109" i="12"/>
  <c r="AB109" i="12"/>
  <c r="X109" i="12"/>
  <c r="W109" i="12"/>
  <c r="V109" i="12"/>
  <c r="AG109" i="12"/>
  <c r="AF109" i="12"/>
  <c r="AE109" i="12"/>
  <c r="AA109" i="12"/>
  <c r="Z109" i="12"/>
  <c r="Y109" i="12"/>
  <c r="U109" i="12"/>
  <c r="R109" i="12"/>
  <c r="Q109" i="12"/>
  <c r="P109" i="12"/>
  <c r="L109" i="12"/>
  <c r="K109" i="12"/>
  <c r="J109" i="12"/>
  <c r="T109" i="12"/>
  <c r="S109" i="12"/>
  <c r="O109" i="12"/>
  <c r="N109" i="12"/>
  <c r="M109" i="12"/>
  <c r="I109" i="12"/>
  <c r="H109" i="12"/>
  <c r="G109" i="12"/>
  <c r="BF107" i="12"/>
  <c r="BB107" i="12"/>
  <c r="BE107" i="12"/>
  <c r="BD107" i="12"/>
  <c r="BC107" i="12"/>
  <c r="AY107" i="12"/>
  <c r="AX107" i="12"/>
  <c r="AW107" i="12"/>
  <c r="AS107" i="12"/>
  <c r="AR107" i="12"/>
  <c r="AQ107" i="12"/>
  <c r="AZ107" i="12"/>
  <c r="AV107" i="12"/>
  <c r="BA107" i="12"/>
  <c r="AU107" i="12"/>
  <c r="AT107" i="12"/>
  <c r="AP107" i="12"/>
  <c r="AM107" i="12"/>
  <c r="AL107" i="12"/>
  <c r="AK107" i="12"/>
  <c r="AO107" i="12"/>
  <c r="AN107" i="12"/>
  <c r="AJ107" i="12"/>
  <c r="AI107" i="12"/>
  <c r="AH107" i="12"/>
  <c r="AD107" i="12"/>
  <c r="AC107" i="12"/>
  <c r="AB107" i="12"/>
  <c r="X107" i="12"/>
  <c r="W107" i="12"/>
  <c r="V107" i="12"/>
  <c r="AG107" i="12"/>
  <c r="AF107" i="12"/>
  <c r="AE107" i="12"/>
  <c r="AA107" i="12"/>
  <c r="Z107" i="12"/>
  <c r="Y107" i="12"/>
  <c r="U107" i="12"/>
  <c r="R107" i="12"/>
  <c r="Q107" i="12"/>
  <c r="P107" i="12"/>
  <c r="L107" i="12"/>
  <c r="K107" i="12"/>
  <c r="J107" i="12"/>
  <c r="T107" i="12"/>
  <c r="S107" i="12"/>
  <c r="O107" i="12"/>
  <c r="N107" i="12"/>
  <c r="M107" i="12"/>
  <c r="I107" i="12"/>
  <c r="H107" i="12"/>
  <c r="G107" i="12"/>
  <c r="BF105" i="12"/>
  <c r="BE105" i="12"/>
  <c r="BB105" i="12"/>
  <c r="AY105" i="12"/>
  <c r="AX105" i="12"/>
  <c r="AW105" i="12"/>
  <c r="BD105" i="12"/>
  <c r="BA105" i="12"/>
  <c r="AZ105" i="12"/>
  <c r="AS105" i="12"/>
  <c r="AR105" i="12"/>
  <c r="AQ105" i="12"/>
  <c r="BC105" i="12"/>
  <c r="AV105" i="12"/>
  <c r="AU105" i="12"/>
  <c r="AT105" i="12"/>
  <c r="AP105" i="12"/>
  <c r="AM105" i="12"/>
  <c r="AL105" i="12"/>
  <c r="AK105" i="12"/>
  <c r="AO105" i="12"/>
  <c r="AN105" i="12"/>
  <c r="AJ105" i="12"/>
  <c r="AI105" i="12"/>
  <c r="AH105" i="12"/>
  <c r="AD105" i="12"/>
  <c r="AC105" i="12"/>
  <c r="AB105" i="12"/>
  <c r="X105" i="12"/>
  <c r="W105" i="12"/>
  <c r="V105" i="12"/>
  <c r="AG105" i="12"/>
  <c r="AF105" i="12"/>
  <c r="AE105" i="12"/>
  <c r="AA105" i="12"/>
  <c r="Z105" i="12"/>
  <c r="Y105" i="12"/>
  <c r="U105" i="12"/>
  <c r="R105" i="12"/>
  <c r="Q105" i="12"/>
  <c r="P105" i="12"/>
  <c r="L105" i="12"/>
  <c r="K105" i="12"/>
  <c r="J105" i="12"/>
  <c r="T105" i="12"/>
  <c r="S105" i="12"/>
  <c r="O105" i="12"/>
  <c r="N105" i="12"/>
  <c r="M105" i="12"/>
  <c r="I105" i="12"/>
  <c r="H105" i="12"/>
  <c r="G105" i="12"/>
  <c r="BF103" i="12"/>
  <c r="BB103" i="12"/>
  <c r="BD103" i="12"/>
  <c r="BC103" i="12"/>
  <c r="AY103" i="12"/>
  <c r="AX103" i="12"/>
  <c r="AW103" i="12"/>
  <c r="AS103" i="12"/>
  <c r="AR103" i="12"/>
  <c r="AQ103" i="12"/>
  <c r="BE103" i="12"/>
  <c r="BA103" i="12"/>
  <c r="AV103" i="12"/>
  <c r="AZ103" i="12"/>
  <c r="AU103" i="12"/>
  <c r="AT103" i="12"/>
  <c r="AP103" i="12"/>
  <c r="AM103" i="12"/>
  <c r="AL103" i="12"/>
  <c r="AK103" i="12"/>
  <c r="AO103" i="12"/>
  <c r="AN103" i="12"/>
  <c r="AJ103" i="12"/>
  <c r="AI103" i="12"/>
  <c r="AH103" i="12"/>
  <c r="AD103" i="12"/>
  <c r="AC103" i="12"/>
  <c r="AB103" i="12"/>
  <c r="X103" i="12"/>
  <c r="W103" i="12"/>
  <c r="V103" i="12"/>
  <c r="AG103" i="12"/>
  <c r="AF103" i="12"/>
  <c r="AE103" i="12"/>
  <c r="AA103" i="12"/>
  <c r="Z103" i="12"/>
  <c r="Y103" i="12"/>
  <c r="U103" i="12"/>
  <c r="R103" i="12"/>
  <c r="Q103" i="12"/>
  <c r="P103" i="12"/>
  <c r="L103" i="12"/>
  <c r="K103" i="12"/>
  <c r="J103" i="12"/>
  <c r="T103" i="12"/>
  <c r="S103" i="12"/>
  <c r="O103" i="12"/>
  <c r="N103" i="12"/>
  <c r="M103" i="12"/>
  <c r="I103" i="12"/>
  <c r="H103" i="12"/>
  <c r="G103" i="12"/>
  <c r="BE101" i="12"/>
  <c r="BB101" i="12"/>
  <c r="AY101" i="12"/>
  <c r="AX101" i="12"/>
  <c r="AW101" i="12"/>
  <c r="BC101" i="12"/>
  <c r="BA101" i="12"/>
  <c r="AZ101" i="12"/>
  <c r="AS101" i="12"/>
  <c r="AR101" i="12"/>
  <c r="AQ101" i="12"/>
  <c r="BF101" i="12"/>
  <c r="BD101" i="12"/>
  <c r="AV101" i="12"/>
  <c r="AU101" i="12"/>
  <c r="AT101" i="12"/>
  <c r="AP101" i="12"/>
  <c r="AM101" i="12"/>
  <c r="AL101" i="12"/>
  <c r="AK101" i="12"/>
  <c r="AO101" i="12"/>
  <c r="AN101" i="12"/>
  <c r="AJ101" i="12"/>
  <c r="AI101" i="12"/>
  <c r="AH101" i="12"/>
  <c r="AD101" i="12"/>
  <c r="AC101" i="12"/>
  <c r="AB101" i="12"/>
  <c r="X101" i="12"/>
  <c r="W101" i="12"/>
  <c r="V101" i="12"/>
  <c r="AG101" i="12"/>
  <c r="AF101" i="12"/>
  <c r="AE101" i="12"/>
  <c r="AA101" i="12"/>
  <c r="Z101" i="12"/>
  <c r="Y101" i="12"/>
  <c r="U101" i="12"/>
  <c r="R101" i="12"/>
  <c r="Q101" i="12"/>
  <c r="P101" i="12"/>
  <c r="L101" i="12"/>
  <c r="K101" i="12"/>
  <c r="J101" i="12"/>
  <c r="T101" i="12"/>
  <c r="S101" i="12"/>
  <c r="O101" i="12"/>
  <c r="N101" i="12"/>
  <c r="M101" i="12"/>
  <c r="I101" i="12"/>
  <c r="H101" i="12"/>
  <c r="G101" i="12"/>
  <c r="BF99" i="12"/>
  <c r="BB99" i="12"/>
  <c r="BE99" i="12"/>
  <c r="BD99" i="12"/>
  <c r="BC99" i="12"/>
  <c r="AY99" i="12"/>
  <c r="AX99" i="12"/>
  <c r="AW99" i="12"/>
  <c r="AS99" i="12"/>
  <c r="AR99" i="12"/>
  <c r="AQ99" i="12"/>
  <c r="AZ99" i="12"/>
  <c r="AV99" i="12"/>
  <c r="BA99" i="12"/>
  <c r="AU99" i="12"/>
  <c r="AT99" i="12"/>
  <c r="AP99" i="12"/>
  <c r="AM99" i="12"/>
  <c r="AL99" i="12"/>
  <c r="AK99" i="12"/>
  <c r="AO99" i="12"/>
  <c r="AN99" i="12"/>
  <c r="AJ99" i="12"/>
  <c r="AI99" i="12"/>
  <c r="AH99" i="12"/>
  <c r="AD99" i="12"/>
  <c r="AC99" i="12"/>
  <c r="AB99" i="12"/>
  <c r="X99" i="12"/>
  <c r="W99" i="12"/>
  <c r="V99" i="12"/>
  <c r="AG99" i="12"/>
  <c r="AF99" i="12"/>
  <c r="AE99" i="12"/>
  <c r="AA99" i="12"/>
  <c r="Z99" i="12"/>
  <c r="Y99" i="12"/>
  <c r="U99" i="12"/>
  <c r="R99" i="12"/>
  <c r="Q99" i="12"/>
  <c r="P99" i="12"/>
  <c r="L99" i="12"/>
  <c r="K99" i="12"/>
  <c r="J99" i="12"/>
  <c r="T99" i="12"/>
  <c r="S99" i="12"/>
  <c r="O99" i="12"/>
  <c r="N99" i="12"/>
  <c r="M99" i="12"/>
  <c r="I99" i="12"/>
  <c r="H99" i="12"/>
  <c r="G99" i="12"/>
  <c r="BF97" i="12"/>
  <c r="BE97" i="12"/>
  <c r="BB97" i="12"/>
  <c r="AY97" i="12"/>
  <c r="AX97" i="12"/>
  <c r="AW97" i="12"/>
  <c r="BD97" i="12"/>
  <c r="BA97" i="12"/>
  <c r="AZ97" i="12"/>
  <c r="AS97" i="12"/>
  <c r="AR97" i="12"/>
  <c r="AQ97" i="12"/>
  <c r="BC97" i="12"/>
  <c r="AV97" i="12"/>
  <c r="AU97" i="12"/>
  <c r="AT97" i="12"/>
  <c r="AP97" i="12"/>
  <c r="AM97" i="12"/>
  <c r="AL97" i="12"/>
  <c r="AK97" i="12"/>
  <c r="AO97" i="12"/>
  <c r="AN97" i="12"/>
  <c r="AJ97" i="12"/>
  <c r="AI97" i="12"/>
  <c r="AH97" i="12"/>
  <c r="AD97" i="12"/>
  <c r="AC97" i="12"/>
  <c r="AB97" i="12"/>
  <c r="X97" i="12"/>
  <c r="W97" i="12"/>
  <c r="V97" i="12"/>
  <c r="AG97" i="12"/>
  <c r="AF97" i="12"/>
  <c r="AE97" i="12"/>
  <c r="AA97" i="12"/>
  <c r="Z97" i="12"/>
  <c r="Y97" i="12"/>
  <c r="U97" i="12"/>
  <c r="R97" i="12"/>
  <c r="Q97" i="12"/>
  <c r="P97" i="12"/>
  <c r="L97" i="12"/>
  <c r="K97" i="12"/>
  <c r="J97" i="12"/>
  <c r="T97" i="12"/>
  <c r="S97" i="12"/>
  <c r="O97" i="12"/>
  <c r="N97" i="12"/>
  <c r="M97" i="12"/>
  <c r="I97" i="12"/>
  <c r="H97" i="12"/>
  <c r="G97" i="12"/>
  <c r="BF95" i="12"/>
  <c r="BB95" i="12"/>
  <c r="BD95" i="12"/>
  <c r="BC95" i="12"/>
  <c r="AY95" i="12"/>
  <c r="AX95" i="12"/>
  <c r="AW95" i="12"/>
  <c r="BE95" i="12"/>
  <c r="AS95" i="12"/>
  <c r="AR95" i="12"/>
  <c r="AQ95" i="12"/>
  <c r="BA95" i="12"/>
  <c r="AV95" i="12"/>
  <c r="AZ95" i="12"/>
  <c r="AU95" i="12"/>
  <c r="AT95" i="12"/>
  <c r="AP95" i="12"/>
  <c r="AM95" i="12"/>
  <c r="AL95" i="12"/>
  <c r="AK95" i="12"/>
  <c r="AO95" i="12"/>
  <c r="AN95" i="12"/>
  <c r="AJ95" i="12"/>
  <c r="AI95" i="12"/>
  <c r="AH95" i="12"/>
  <c r="AD95" i="12"/>
  <c r="AC95" i="12"/>
  <c r="AB95" i="12"/>
  <c r="X95" i="12"/>
  <c r="W95" i="12"/>
  <c r="V95" i="12"/>
  <c r="AG95" i="12"/>
  <c r="AF95" i="12"/>
  <c r="AE95" i="12"/>
  <c r="AA95" i="12"/>
  <c r="Z95" i="12"/>
  <c r="Y95" i="12"/>
  <c r="U95" i="12"/>
  <c r="R95" i="12"/>
  <c r="Q95" i="12"/>
  <c r="P95" i="12"/>
  <c r="L95" i="12"/>
  <c r="K95" i="12"/>
  <c r="J95" i="12"/>
  <c r="T95" i="12"/>
  <c r="S95" i="12"/>
  <c r="O95" i="12"/>
  <c r="N95" i="12"/>
  <c r="M95" i="12"/>
  <c r="I95" i="12"/>
  <c r="H95" i="12"/>
  <c r="G95" i="12"/>
  <c r="BE93" i="12"/>
  <c r="BB93" i="12"/>
  <c r="BF93" i="12"/>
  <c r="AY93" i="12"/>
  <c r="AX93" i="12"/>
  <c r="AW93" i="12"/>
  <c r="BC93" i="12"/>
  <c r="BA93" i="12"/>
  <c r="AZ93" i="12"/>
  <c r="AS93" i="12"/>
  <c r="AR93" i="12"/>
  <c r="AQ93" i="12"/>
  <c r="BD93" i="12"/>
  <c r="AV93" i="12"/>
  <c r="AU93" i="12"/>
  <c r="AT93" i="12"/>
  <c r="AP93" i="12"/>
  <c r="AM93" i="12"/>
  <c r="AL93" i="12"/>
  <c r="AK93" i="12"/>
  <c r="AO93" i="12"/>
  <c r="AN93" i="12"/>
  <c r="AJ93" i="12"/>
  <c r="AI93" i="12"/>
  <c r="AH93" i="12"/>
  <c r="AD93" i="12"/>
  <c r="AC93" i="12"/>
  <c r="AB93" i="12"/>
  <c r="X93" i="12"/>
  <c r="W93" i="12"/>
  <c r="V93" i="12"/>
  <c r="AG93" i="12"/>
  <c r="AF93" i="12"/>
  <c r="AE93" i="12"/>
  <c r="AA93" i="12"/>
  <c r="Z93" i="12"/>
  <c r="Y93" i="12"/>
  <c r="U93" i="12"/>
  <c r="R93" i="12"/>
  <c r="Q93" i="12"/>
  <c r="P93" i="12"/>
  <c r="L93" i="12"/>
  <c r="K93" i="12"/>
  <c r="J93" i="12"/>
  <c r="T93" i="12"/>
  <c r="S93" i="12"/>
  <c r="O93" i="12"/>
  <c r="N93" i="12"/>
  <c r="M93" i="12"/>
  <c r="I93" i="12"/>
  <c r="H93" i="12"/>
  <c r="G93" i="12"/>
  <c r="BF91" i="12"/>
  <c r="BB91" i="12"/>
  <c r="BE91" i="12"/>
  <c r="BD91" i="12"/>
  <c r="BC91" i="12"/>
  <c r="AY91" i="12"/>
  <c r="AX91" i="12"/>
  <c r="AW91" i="12"/>
  <c r="AS91" i="12"/>
  <c r="AR91" i="12"/>
  <c r="AQ91" i="12"/>
  <c r="AZ91" i="12"/>
  <c r="AV91" i="12"/>
  <c r="BA91" i="12"/>
  <c r="AU91" i="12"/>
  <c r="AT91" i="12"/>
  <c r="AP91" i="12"/>
  <c r="AM91" i="12"/>
  <c r="AL91" i="12"/>
  <c r="AK91" i="12"/>
  <c r="AO91" i="12"/>
  <c r="AN91" i="12"/>
  <c r="AJ91" i="12"/>
  <c r="AI91" i="12"/>
  <c r="AH91" i="12"/>
  <c r="AD91" i="12"/>
  <c r="AC91" i="12"/>
  <c r="AB91" i="12"/>
  <c r="X91" i="12"/>
  <c r="W91" i="12"/>
  <c r="V91" i="12"/>
  <c r="AG91" i="12"/>
  <c r="AF91" i="12"/>
  <c r="AE91" i="12"/>
  <c r="AA91" i="12"/>
  <c r="Z91" i="12"/>
  <c r="Y91" i="12"/>
  <c r="U91" i="12"/>
  <c r="R91" i="12"/>
  <c r="Q91" i="12"/>
  <c r="P91" i="12"/>
  <c r="L91" i="12"/>
  <c r="K91" i="12"/>
  <c r="J91" i="12"/>
  <c r="T91" i="12"/>
  <c r="S91" i="12"/>
  <c r="O91" i="12"/>
  <c r="N91" i="12"/>
  <c r="M91" i="12"/>
  <c r="I91" i="12"/>
  <c r="H91" i="12"/>
  <c r="G91" i="12"/>
  <c r="BF89" i="12"/>
  <c r="BE89" i="12"/>
  <c r="BB89" i="12"/>
  <c r="AY89" i="12"/>
  <c r="AX89" i="12"/>
  <c r="AW89" i="12"/>
  <c r="BD89" i="12"/>
  <c r="BA89" i="12"/>
  <c r="AZ89" i="12"/>
  <c r="AS89" i="12"/>
  <c r="AR89" i="12"/>
  <c r="AQ89" i="12"/>
  <c r="BC89" i="12"/>
  <c r="AV89" i="12"/>
  <c r="AU89" i="12"/>
  <c r="AT89" i="12"/>
  <c r="AP89" i="12"/>
  <c r="AM89" i="12"/>
  <c r="AL89" i="12"/>
  <c r="AK89" i="12"/>
  <c r="AO89" i="12"/>
  <c r="AN89" i="12"/>
  <c r="AJ89" i="12"/>
  <c r="AI89" i="12"/>
  <c r="AH89" i="12"/>
  <c r="AD89" i="12"/>
  <c r="AC89" i="12"/>
  <c r="AB89" i="12"/>
  <c r="X89" i="12"/>
  <c r="W89" i="12"/>
  <c r="V89" i="12"/>
  <c r="AG89" i="12"/>
  <c r="AF89" i="12"/>
  <c r="AE89" i="12"/>
  <c r="AA89" i="12"/>
  <c r="Z89" i="12"/>
  <c r="Y89" i="12"/>
  <c r="U89" i="12"/>
  <c r="R89" i="12"/>
  <c r="Q89" i="12"/>
  <c r="P89" i="12"/>
  <c r="L89" i="12"/>
  <c r="K89" i="12"/>
  <c r="J89" i="12"/>
  <c r="T89" i="12"/>
  <c r="S89" i="12"/>
  <c r="O89" i="12"/>
  <c r="N89" i="12"/>
  <c r="M89" i="12"/>
  <c r="I89" i="12"/>
  <c r="H89" i="12"/>
  <c r="G89" i="12"/>
  <c r="BF87" i="12"/>
  <c r="BB87" i="12"/>
  <c r="BD87" i="12"/>
  <c r="BC87" i="12"/>
  <c r="AY87" i="12"/>
  <c r="AX87" i="12"/>
  <c r="AW87" i="12"/>
  <c r="AS87" i="12"/>
  <c r="AR87" i="12"/>
  <c r="AQ87" i="12"/>
  <c r="BE87" i="12"/>
  <c r="BA87" i="12"/>
  <c r="AV87" i="12"/>
  <c r="AZ87" i="12"/>
  <c r="AU87" i="12"/>
  <c r="AT87" i="12"/>
  <c r="AP87" i="12"/>
  <c r="AM87" i="12"/>
  <c r="AL87" i="12"/>
  <c r="AK87" i="12"/>
  <c r="AO87" i="12"/>
  <c r="AN87" i="12"/>
  <c r="AJ87" i="12"/>
  <c r="AI87" i="12"/>
  <c r="AH87" i="12"/>
  <c r="AD87" i="12"/>
  <c r="AC87" i="12"/>
  <c r="AB87" i="12"/>
  <c r="X87" i="12"/>
  <c r="W87" i="12"/>
  <c r="V87" i="12"/>
  <c r="AG87" i="12"/>
  <c r="AF87" i="12"/>
  <c r="AE87" i="12"/>
  <c r="AA87" i="12"/>
  <c r="Z87" i="12"/>
  <c r="Y87" i="12"/>
  <c r="U87" i="12"/>
  <c r="R87" i="12"/>
  <c r="Q87" i="12"/>
  <c r="P87" i="12"/>
  <c r="L87" i="12"/>
  <c r="K87" i="12"/>
  <c r="J87" i="12"/>
  <c r="T87" i="12"/>
  <c r="S87" i="12"/>
  <c r="O87" i="12"/>
  <c r="N87" i="12"/>
  <c r="M87" i="12"/>
  <c r="I87" i="12"/>
  <c r="H87" i="12"/>
  <c r="G87" i="12"/>
  <c r="BE85" i="12"/>
  <c r="BB85" i="12"/>
  <c r="AY85" i="12"/>
  <c r="AX85" i="12"/>
  <c r="AW85" i="12"/>
  <c r="BF85" i="12"/>
  <c r="BC85" i="12"/>
  <c r="BA85" i="12"/>
  <c r="AZ85" i="12"/>
  <c r="AS85" i="12"/>
  <c r="AR85" i="12"/>
  <c r="AQ85" i="12"/>
  <c r="BD85" i="12"/>
  <c r="AV85" i="12"/>
  <c r="AU85" i="12"/>
  <c r="AT85" i="12"/>
  <c r="AP85" i="12"/>
  <c r="AM85" i="12"/>
  <c r="AL85" i="12"/>
  <c r="AK85" i="12"/>
  <c r="AO85" i="12"/>
  <c r="AN85" i="12"/>
  <c r="AJ85" i="12"/>
  <c r="AI85" i="12"/>
  <c r="AH85" i="12"/>
  <c r="AD85" i="12"/>
  <c r="AC85" i="12"/>
  <c r="AB85" i="12"/>
  <c r="X85" i="12"/>
  <c r="W85" i="12"/>
  <c r="V85" i="12"/>
  <c r="AG85" i="12"/>
  <c r="AF85" i="12"/>
  <c r="AE85" i="12"/>
  <c r="AA85" i="12"/>
  <c r="Z85" i="12"/>
  <c r="Y85" i="12"/>
  <c r="U85" i="12"/>
  <c r="R85" i="12"/>
  <c r="Q85" i="12"/>
  <c r="P85" i="12"/>
  <c r="L85" i="12"/>
  <c r="K85" i="12"/>
  <c r="J85" i="12"/>
  <c r="T85" i="12"/>
  <c r="S85" i="12"/>
  <c r="O85" i="12"/>
  <c r="N85" i="12"/>
  <c r="M85" i="12"/>
  <c r="I85" i="12"/>
  <c r="H85" i="12"/>
  <c r="G85" i="12"/>
  <c r="BF83" i="12"/>
  <c r="BB83" i="12"/>
  <c r="BE83" i="12"/>
  <c r="BD83" i="12"/>
  <c r="BC83" i="12"/>
  <c r="AY83" i="12"/>
  <c r="AX83" i="12"/>
  <c r="AW83" i="12"/>
  <c r="AS83" i="12"/>
  <c r="AR83" i="12"/>
  <c r="AQ83" i="12"/>
  <c r="AZ83" i="12"/>
  <c r="AV83" i="12"/>
  <c r="BA83" i="12"/>
  <c r="AU83" i="12"/>
  <c r="AT83" i="12"/>
  <c r="AP83" i="12"/>
  <c r="AM83" i="12"/>
  <c r="AL83" i="12"/>
  <c r="AK83" i="12"/>
  <c r="AO83" i="12"/>
  <c r="AN83" i="12"/>
  <c r="AJ83" i="12"/>
  <c r="AI83" i="12"/>
  <c r="AH83" i="12"/>
  <c r="AD83" i="12"/>
  <c r="AC83" i="12"/>
  <c r="AB83" i="12"/>
  <c r="X83" i="12"/>
  <c r="W83" i="12"/>
  <c r="V83" i="12"/>
  <c r="AG83" i="12"/>
  <c r="AF83" i="12"/>
  <c r="AE83" i="12"/>
  <c r="AA83" i="12"/>
  <c r="Z83" i="12"/>
  <c r="Y83" i="12"/>
  <c r="U83" i="12"/>
  <c r="R83" i="12"/>
  <c r="Q83" i="12"/>
  <c r="P83" i="12"/>
  <c r="L83" i="12"/>
  <c r="K83" i="12"/>
  <c r="J83" i="12"/>
  <c r="T83" i="12"/>
  <c r="S83" i="12"/>
  <c r="O83" i="12"/>
  <c r="N83" i="12"/>
  <c r="M83" i="12"/>
  <c r="I83" i="12"/>
  <c r="H83" i="12"/>
  <c r="G83" i="12"/>
  <c r="BF81" i="12"/>
  <c r="BE81" i="12"/>
  <c r="BB81" i="12"/>
  <c r="AY81" i="12"/>
  <c r="AX81" i="12"/>
  <c r="AW81" i="12"/>
  <c r="BD81" i="12"/>
  <c r="BA81" i="12"/>
  <c r="AZ81" i="12"/>
  <c r="AS81" i="12"/>
  <c r="AR81" i="12"/>
  <c r="AQ81" i="12"/>
  <c r="BC81" i="12"/>
  <c r="AV81" i="12"/>
  <c r="AU81" i="12"/>
  <c r="AT81" i="12"/>
  <c r="AP81" i="12"/>
  <c r="AM81" i="12"/>
  <c r="AL81" i="12"/>
  <c r="AK81" i="12"/>
  <c r="AO81" i="12"/>
  <c r="AN81" i="12"/>
  <c r="AJ81" i="12"/>
  <c r="AI81" i="12"/>
  <c r="AH81" i="12"/>
  <c r="AD81" i="12"/>
  <c r="AC81" i="12"/>
  <c r="AB81" i="12"/>
  <c r="X81" i="12"/>
  <c r="W81" i="12"/>
  <c r="V81" i="12"/>
  <c r="AG81" i="12"/>
  <c r="AF81" i="12"/>
  <c r="AE81" i="12"/>
  <c r="AA81" i="12"/>
  <c r="Z81" i="12"/>
  <c r="Y81" i="12"/>
  <c r="U81" i="12"/>
  <c r="R81" i="12"/>
  <c r="Q81" i="12"/>
  <c r="P81" i="12"/>
  <c r="L81" i="12"/>
  <c r="K81" i="12"/>
  <c r="J81" i="12"/>
  <c r="T81" i="12"/>
  <c r="S81" i="12"/>
  <c r="O81" i="12"/>
  <c r="N81" i="12"/>
  <c r="M81" i="12"/>
  <c r="I81" i="12"/>
  <c r="H81" i="12"/>
  <c r="G81" i="12"/>
  <c r="BF79" i="12"/>
  <c r="BB79" i="12"/>
  <c r="BD79" i="12"/>
  <c r="BC79" i="12"/>
  <c r="AY79" i="12"/>
  <c r="AX79" i="12"/>
  <c r="AW79" i="12"/>
  <c r="BE79" i="12"/>
  <c r="AS79" i="12"/>
  <c r="AR79" i="12"/>
  <c r="AQ79" i="12"/>
  <c r="BA79" i="12"/>
  <c r="AV79" i="12"/>
  <c r="AZ79" i="12"/>
  <c r="AU79" i="12"/>
  <c r="AT79" i="12"/>
  <c r="AP79" i="12"/>
  <c r="AM79" i="12"/>
  <c r="AL79" i="12"/>
  <c r="AK79" i="12"/>
  <c r="AO79" i="12"/>
  <c r="AN79" i="12"/>
  <c r="AJ79" i="12"/>
  <c r="AI79" i="12"/>
  <c r="AH79" i="12"/>
  <c r="AD79" i="12"/>
  <c r="AC79" i="12"/>
  <c r="AB79" i="12"/>
  <c r="X79" i="12"/>
  <c r="W79" i="12"/>
  <c r="V79" i="12"/>
  <c r="AG79" i="12"/>
  <c r="AF79" i="12"/>
  <c r="AE79" i="12"/>
  <c r="AA79" i="12"/>
  <c r="Z79" i="12"/>
  <c r="Y79" i="12"/>
  <c r="U79" i="12"/>
  <c r="R79" i="12"/>
  <c r="Q79" i="12"/>
  <c r="P79" i="12"/>
  <c r="L79" i="12"/>
  <c r="K79" i="12"/>
  <c r="J79" i="12"/>
  <c r="T79" i="12"/>
  <c r="S79" i="12"/>
  <c r="O79" i="12"/>
  <c r="N79" i="12"/>
  <c r="M79" i="12"/>
  <c r="I79" i="12"/>
  <c r="H79" i="12"/>
  <c r="G79" i="12"/>
  <c r="BE77" i="12"/>
  <c r="BB77" i="12"/>
  <c r="BF77" i="12"/>
  <c r="AY77" i="12"/>
  <c r="AX77" i="12"/>
  <c r="AW77" i="12"/>
  <c r="BC77" i="12"/>
  <c r="BA77" i="12"/>
  <c r="AZ77" i="12"/>
  <c r="AS77" i="12"/>
  <c r="AR77" i="12"/>
  <c r="AQ77" i="12"/>
  <c r="BD77" i="12"/>
  <c r="AV77" i="12"/>
  <c r="AU77" i="12"/>
  <c r="AT77" i="12"/>
  <c r="AP77" i="12"/>
  <c r="AM77" i="12"/>
  <c r="AL77" i="12"/>
  <c r="AK77" i="12"/>
  <c r="AO77" i="12"/>
  <c r="AN77" i="12"/>
  <c r="AJ77" i="12"/>
  <c r="AI77" i="12"/>
  <c r="AH77" i="12"/>
  <c r="AD77" i="12"/>
  <c r="AC77" i="12"/>
  <c r="AB77" i="12"/>
  <c r="X77" i="12"/>
  <c r="W77" i="12"/>
  <c r="V77" i="12"/>
  <c r="AG77" i="12"/>
  <c r="AF77" i="12"/>
  <c r="AE77" i="12"/>
  <c r="AA77" i="12"/>
  <c r="Z77" i="12"/>
  <c r="Y77" i="12"/>
  <c r="U77" i="12"/>
  <c r="R77" i="12"/>
  <c r="Q77" i="12"/>
  <c r="P77" i="12"/>
  <c r="L77" i="12"/>
  <c r="K77" i="12"/>
  <c r="J77" i="12"/>
  <c r="T77" i="12"/>
  <c r="S77" i="12"/>
  <c r="O77" i="12"/>
  <c r="N77" i="12"/>
  <c r="M77" i="12"/>
  <c r="I77" i="12"/>
  <c r="H77" i="12"/>
  <c r="G77" i="12"/>
  <c r="BF75" i="12"/>
  <c r="BB75" i="12"/>
  <c r="BE75" i="12"/>
  <c r="BD75" i="12"/>
  <c r="BC75" i="12"/>
  <c r="AY75" i="12"/>
  <c r="AX75" i="12"/>
  <c r="AW75" i="12"/>
  <c r="AS75" i="12"/>
  <c r="AR75" i="12"/>
  <c r="AQ75" i="12"/>
  <c r="AZ75" i="12"/>
  <c r="AV75" i="12"/>
  <c r="BA75" i="12"/>
  <c r="AU75" i="12"/>
  <c r="AT75" i="12"/>
  <c r="AP75" i="12"/>
  <c r="AM75" i="12"/>
  <c r="AL75" i="12"/>
  <c r="AK75" i="12"/>
  <c r="AO75" i="12"/>
  <c r="AN75" i="12"/>
  <c r="AJ75" i="12"/>
  <c r="AI75" i="12"/>
  <c r="AH75" i="12"/>
  <c r="AD75" i="12"/>
  <c r="AC75" i="12"/>
  <c r="AB75" i="12"/>
  <c r="X75" i="12"/>
  <c r="W75" i="12"/>
  <c r="V75" i="12"/>
  <c r="AG75" i="12"/>
  <c r="AF75" i="12"/>
  <c r="AE75" i="12"/>
  <c r="AA75" i="12"/>
  <c r="Z75" i="12"/>
  <c r="Y75" i="12"/>
  <c r="U75" i="12"/>
  <c r="R75" i="12"/>
  <c r="Q75" i="12"/>
  <c r="P75" i="12"/>
  <c r="L75" i="12"/>
  <c r="K75" i="12"/>
  <c r="J75" i="12"/>
  <c r="T75" i="12"/>
  <c r="S75" i="12"/>
  <c r="O75" i="12"/>
  <c r="N75" i="12"/>
  <c r="M75" i="12"/>
  <c r="I75" i="12"/>
  <c r="H75" i="12"/>
  <c r="G75" i="12"/>
  <c r="BF73" i="12"/>
  <c r="BE73" i="12"/>
  <c r="BB73" i="12"/>
  <c r="AY73" i="12"/>
  <c r="AX73" i="12"/>
  <c r="AW73" i="12"/>
  <c r="BD73" i="12"/>
  <c r="BA73" i="12"/>
  <c r="AZ73" i="12"/>
  <c r="AS73" i="12"/>
  <c r="AR73" i="12"/>
  <c r="AQ73" i="12"/>
  <c r="BC73" i="12"/>
  <c r="AV73" i="12"/>
  <c r="AU73" i="12"/>
  <c r="AT73" i="12"/>
  <c r="AP73" i="12"/>
  <c r="AM73" i="12"/>
  <c r="AL73" i="12"/>
  <c r="AK73" i="12"/>
  <c r="AO73" i="12"/>
  <c r="AN73" i="12"/>
  <c r="AJ73" i="12"/>
  <c r="AI73" i="12"/>
  <c r="AH73" i="12"/>
  <c r="AD73" i="12"/>
  <c r="AC73" i="12"/>
  <c r="AB73" i="12"/>
  <c r="X73" i="12"/>
  <c r="W73" i="12"/>
  <c r="V73" i="12"/>
  <c r="AG73" i="12"/>
  <c r="AF73" i="12"/>
  <c r="AE73" i="12"/>
  <c r="AA73" i="12"/>
  <c r="Z73" i="12"/>
  <c r="Y73" i="12"/>
  <c r="U73" i="12"/>
  <c r="R73" i="12"/>
  <c r="Q73" i="12"/>
  <c r="P73" i="12"/>
  <c r="L73" i="12"/>
  <c r="K73" i="12"/>
  <c r="J73" i="12"/>
  <c r="T73" i="12"/>
  <c r="S73" i="12"/>
  <c r="O73" i="12"/>
  <c r="N73" i="12"/>
  <c r="M73" i="12"/>
  <c r="I73" i="12"/>
  <c r="H73" i="12"/>
  <c r="G73" i="12"/>
  <c r="BF71" i="12"/>
  <c r="BB71" i="12"/>
  <c r="BD71" i="12"/>
  <c r="BC71" i="12"/>
  <c r="AY71" i="12"/>
  <c r="AX71" i="12"/>
  <c r="AW71" i="12"/>
  <c r="AS71" i="12"/>
  <c r="AR71" i="12"/>
  <c r="AQ71" i="12"/>
  <c r="BE71" i="12"/>
  <c r="BA71" i="12"/>
  <c r="AV71" i="12"/>
  <c r="AZ71" i="12"/>
  <c r="AU71" i="12"/>
  <c r="AT71" i="12"/>
  <c r="AP71" i="12"/>
  <c r="AM71" i="12"/>
  <c r="AL71" i="12"/>
  <c r="AK71" i="12"/>
  <c r="AO71" i="12"/>
  <c r="AN71" i="12"/>
  <c r="AJ71" i="12"/>
  <c r="AI71" i="12"/>
  <c r="AH71" i="12"/>
  <c r="AD71" i="12"/>
  <c r="AC71" i="12"/>
  <c r="AB71" i="12"/>
  <c r="X71" i="12"/>
  <c r="W71" i="12"/>
  <c r="V71" i="12"/>
  <c r="AG71" i="12"/>
  <c r="AF71" i="12"/>
  <c r="AE71" i="12"/>
  <c r="AA71" i="12"/>
  <c r="Z71" i="12"/>
  <c r="Y71" i="12"/>
  <c r="U71" i="12"/>
  <c r="R71" i="12"/>
  <c r="Q71" i="12"/>
  <c r="P71" i="12"/>
  <c r="L71" i="12"/>
  <c r="K71" i="12"/>
  <c r="J71" i="12"/>
  <c r="T71" i="12"/>
  <c r="S71" i="12"/>
  <c r="O71" i="12"/>
  <c r="N71" i="12"/>
  <c r="M71" i="12"/>
  <c r="I71" i="12"/>
  <c r="H71" i="12"/>
  <c r="G71" i="12"/>
  <c r="BE69" i="12"/>
  <c r="BB69" i="12"/>
  <c r="AY69" i="12"/>
  <c r="AX69" i="12"/>
  <c r="AW69" i="12"/>
  <c r="BC69" i="12"/>
  <c r="BA69" i="12"/>
  <c r="AZ69" i="12"/>
  <c r="AS69" i="12"/>
  <c r="AR69" i="12"/>
  <c r="AQ69" i="12"/>
  <c r="BF69" i="12"/>
  <c r="BD69" i="12"/>
  <c r="AV69" i="12"/>
  <c r="AU69" i="12"/>
  <c r="AT69" i="12"/>
  <c r="AP69" i="12"/>
  <c r="AM69" i="12"/>
  <c r="AL69" i="12"/>
  <c r="AK69" i="12"/>
  <c r="AO69" i="12"/>
  <c r="AN69" i="12"/>
  <c r="AJ69" i="12"/>
  <c r="AI69" i="12"/>
  <c r="AH69" i="12"/>
  <c r="AD69" i="12"/>
  <c r="AC69" i="12"/>
  <c r="AB69" i="12"/>
  <c r="X69" i="12"/>
  <c r="W69" i="12"/>
  <c r="V69" i="12"/>
  <c r="AG69" i="12"/>
  <c r="AF69" i="12"/>
  <c r="AE69" i="12"/>
  <c r="AA69" i="12"/>
  <c r="Z69" i="12"/>
  <c r="Y69" i="12"/>
  <c r="U69" i="12"/>
  <c r="R69" i="12"/>
  <c r="Q69" i="12"/>
  <c r="P69" i="12"/>
  <c r="L69" i="12"/>
  <c r="K69" i="12"/>
  <c r="J69" i="12"/>
  <c r="T69" i="12"/>
  <c r="S69" i="12"/>
  <c r="O69" i="12"/>
  <c r="N69" i="12"/>
  <c r="M69" i="12"/>
  <c r="I69" i="12"/>
  <c r="H69" i="12"/>
  <c r="G69" i="12"/>
  <c r="BF67" i="12"/>
  <c r="BB67" i="12"/>
  <c r="BE67" i="12"/>
  <c r="BD67" i="12"/>
  <c r="BC67" i="12"/>
  <c r="AY67" i="12"/>
  <c r="AX67" i="12"/>
  <c r="AW67" i="12"/>
  <c r="AS67" i="12"/>
  <c r="AR67" i="12"/>
  <c r="AQ67" i="12"/>
  <c r="AZ67" i="12"/>
  <c r="AV67" i="12"/>
  <c r="BA67" i="12"/>
  <c r="AU67" i="12"/>
  <c r="AT67" i="12"/>
  <c r="AP67" i="12"/>
  <c r="AM67" i="12"/>
  <c r="AL67" i="12"/>
  <c r="AK67" i="12"/>
  <c r="AO67" i="12"/>
  <c r="AN67" i="12"/>
  <c r="AJ67" i="12"/>
  <c r="AI67" i="12"/>
  <c r="AH67" i="12"/>
  <c r="AD67" i="12"/>
  <c r="AC67" i="12"/>
  <c r="AB67" i="12"/>
  <c r="X67" i="12"/>
  <c r="W67" i="12"/>
  <c r="V67" i="12"/>
  <c r="AG67" i="12"/>
  <c r="AF67" i="12"/>
  <c r="AE67" i="12"/>
  <c r="AA67" i="12"/>
  <c r="Z67" i="12"/>
  <c r="Y67" i="12"/>
  <c r="U67" i="12"/>
  <c r="R67" i="12"/>
  <c r="Q67" i="12"/>
  <c r="P67" i="12"/>
  <c r="L67" i="12"/>
  <c r="K67" i="12"/>
  <c r="J67" i="12"/>
  <c r="T67" i="12"/>
  <c r="S67" i="12"/>
  <c r="O67" i="12"/>
  <c r="N67" i="12"/>
  <c r="M67" i="12"/>
  <c r="I67" i="12"/>
  <c r="H67" i="12"/>
  <c r="G67" i="12"/>
  <c r="BF65" i="12"/>
  <c r="BE65" i="12"/>
  <c r="BB65" i="12"/>
  <c r="AY65" i="12"/>
  <c r="AX65" i="12"/>
  <c r="AW65" i="12"/>
  <c r="BD65" i="12"/>
  <c r="BA65" i="12"/>
  <c r="AZ65" i="12"/>
  <c r="AS65" i="12"/>
  <c r="AR65" i="12"/>
  <c r="AQ65" i="12"/>
  <c r="BC65" i="12"/>
  <c r="AV65" i="12"/>
  <c r="AU65" i="12"/>
  <c r="AT65" i="12"/>
  <c r="AP65" i="12"/>
  <c r="AM65" i="12"/>
  <c r="AL65" i="12"/>
  <c r="AK65" i="12"/>
  <c r="AO65" i="12"/>
  <c r="AN65" i="12"/>
  <c r="AJ65" i="12"/>
  <c r="AI65" i="12"/>
  <c r="AH65" i="12"/>
  <c r="AD65" i="12"/>
  <c r="AC65" i="12"/>
  <c r="AB65" i="12"/>
  <c r="X65" i="12"/>
  <c r="W65" i="12"/>
  <c r="V65" i="12"/>
  <c r="AG65" i="12"/>
  <c r="AF65" i="12"/>
  <c r="AE65" i="12"/>
  <c r="AA65" i="12"/>
  <c r="Z65" i="12"/>
  <c r="Y65" i="12"/>
  <c r="U65" i="12"/>
  <c r="R65" i="12"/>
  <c r="Q65" i="12"/>
  <c r="P65" i="12"/>
  <c r="L65" i="12"/>
  <c r="K65" i="12"/>
  <c r="J65" i="12"/>
  <c r="T65" i="12"/>
  <c r="S65" i="12"/>
  <c r="O65" i="12"/>
  <c r="N65" i="12"/>
  <c r="M65" i="12"/>
  <c r="I65" i="12"/>
  <c r="H65" i="12"/>
  <c r="G65" i="12"/>
  <c r="BF63" i="12"/>
  <c r="BB63" i="12"/>
  <c r="BD63" i="12"/>
  <c r="BC63" i="12"/>
  <c r="AY63" i="12"/>
  <c r="AX63" i="12"/>
  <c r="AW63" i="12"/>
  <c r="BE63" i="12"/>
  <c r="AS63" i="12"/>
  <c r="AR63" i="12"/>
  <c r="AQ63" i="12"/>
  <c r="BA63" i="12"/>
  <c r="AV63" i="12"/>
  <c r="AZ63" i="12"/>
  <c r="AU63" i="12"/>
  <c r="AT63" i="12"/>
  <c r="AP63" i="12"/>
  <c r="AM63" i="12"/>
  <c r="AL63" i="12"/>
  <c r="AK63" i="12"/>
  <c r="AO63" i="12"/>
  <c r="AN63" i="12"/>
  <c r="AJ63" i="12"/>
  <c r="AI63" i="12"/>
  <c r="AH63" i="12"/>
  <c r="AD63" i="12"/>
  <c r="AC63" i="12"/>
  <c r="AB63" i="12"/>
  <c r="X63" i="12"/>
  <c r="W63" i="12"/>
  <c r="V63" i="12"/>
  <c r="AG63" i="12"/>
  <c r="AF63" i="12"/>
  <c r="AE63" i="12"/>
  <c r="AA63" i="12"/>
  <c r="Z63" i="12"/>
  <c r="Y63" i="12"/>
  <c r="U63" i="12"/>
  <c r="R63" i="12"/>
  <c r="Q63" i="12"/>
  <c r="P63" i="12"/>
  <c r="L63" i="12"/>
  <c r="K63" i="12"/>
  <c r="J63" i="12"/>
  <c r="T63" i="12"/>
  <c r="S63" i="12"/>
  <c r="O63" i="12"/>
  <c r="N63" i="12"/>
  <c r="M63" i="12"/>
  <c r="I63" i="12"/>
  <c r="H63" i="12"/>
  <c r="G63" i="12"/>
  <c r="BE61" i="12"/>
  <c r="BB61" i="12"/>
  <c r="BF61" i="12"/>
  <c r="AY61" i="12"/>
  <c r="AX61" i="12"/>
  <c r="AW61" i="12"/>
  <c r="BC61" i="12"/>
  <c r="BA61" i="12"/>
  <c r="AZ61" i="12"/>
  <c r="AS61" i="12"/>
  <c r="AR61" i="12"/>
  <c r="AQ61" i="12"/>
  <c r="BD61" i="12"/>
  <c r="AV61" i="12"/>
  <c r="AU61" i="12"/>
  <c r="AT61" i="12"/>
  <c r="AP61" i="12"/>
  <c r="AM61" i="12"/>
  <c r="AL61" i="12"/>
  <c r="AK61" i="12"/>
  <c r="AO61" i="12"/>
  <c r="AN61" i="12"/>
  <c r="AJ61" i="12"/>
  <c r="AI61" i="12"/>
  <c r="AH61" i="12"/>
  <c r="AD61" i="12"/>
  <c r="AC61" i="12"/>
  <c r="AB61" i="12"/>
  <c r="X61" i="12"/>
  <c r="W61" i="12"/>
  <c r="V61" i="12"/>
  <c r="AG61" i="12"/>
  <c r="AF61" i="12"/>
  <c r="AE61" i="12"/>
  <c r="AA61" i="12"/>
  <c r="Z61" i="12"/>
  <c r="Y61" i="12"/>
  <c r="U61" i="12"/>
  <c r="R61" i="12"/>
  <c r="Q61" i="12"/>
  <c r="P61" i="12"/>
  <c r="L61" i="12"/>
  <c r="K61" i="12"/>
  <c r="J61" i="12"/>
  <c r="T61" i="12"/>
  <c r="S61" i="12"/>
  <c r="O61" i="12"/>
  <c r="N61" i="12"/>
  <c r="M61" i="12"/>
  <c r="I61" i="12"/>
  <c r="H61" i="12"/>
  <c r="G61" i="12"/>
  <c r="BF59" i="12"/>
  <c r="BB59" i="12"/>
  <c r="BE59" i="12"/>
  <c r="BD59" i="12"/>
  <c r="BC59" i="12"/>
  <c r="AY59" i="12"/>
  <c r="AX59" i="12"/>
  <c r="AW59" i="12"/>
  <c r="AS59" i="12"/>
  <c r="AR59" i="12"/>
  <c r="AQ59" i="12"/>
  <c r="AZ59" i="12"/>
  <c r="AV59" i="12"/>
  <c r="BA59" i="12"/>
  <c r="AU59" i="12"/>
  <c r="AT59" i="12"/>
  <c r="AP59" i="12"/>
  <c r="AM59" i="12"/>
  <c r="AL59" i="12"/>
  <c r="AK59" i="12"/>
  <c r="AO59" i="12"/>
  <c r="AN59" i="12"/>
  <c r="AJ59" i="12"/>
  <c r="AI59" i="12"/>
  <c r="AH59" i="12"/>
  <c r="AD59" i="12"/>
  <c r="AC59" i="12"/>
  <c r="AB59" i="12"/>
  <c r="X59" i="12"/>
  <c r="W59" i="12"/>
  <c r="V59" i="12"/>
  <c r="AG59" i="12"/>
  <c r="AF59" i="12"/>
  <c r="AE59" i="12"/>
  <c r="AA59" i="12"/>
  <c r="Z59" i="12"/>
  <c r="Y59" i="12"/>
  <c r="U59" i="12"/>
  <c r="R59" i="12"/>
  <c r="Q59" i="12"/>
  <c r="P59" i="12"/>
  <c r="L59" i="12"/>
  <c r="K59" i="12"/>
  <c r="J59" i="12"/>
  <c r="T59" i="12"/>
  <c r="S59" i="12"/>
  <c r="O59" i="12"/>
  <c r="N59" i="12"/>
  <c r="M59" i="12"/>
  <c r="I59" i="12"/>
  <c r="H59" i="12"/>
  <c r="G59" i="12"/>
  <c r="BF57" i="12"/>
  <c r="BE57" i="12"/>
  <c r="BB57" i="12"/>
  <c r="AY57" i="12"/>
  <c r="AX57" i="12"/>
  <c r="AW57" i="12"/>
  <c r="BD57" i="12"/>
  <c r="BA57" i="12"/>
  <c r="AZ57" i="12"/>
  <c r="AS57" i="12"/>
  <c r="AR57" i="12"/>
  <c r="AQ57" i="12"/>
  <c r="BC57" i="12"/>
  <c r="AV57" i="12"/>
  <c r="AU57" i="12"/>
  <c r="AT57" i="12"/>
  <c r="AP57" i="12"/>
  <c r="AM57" i="12"/>
  <c r="AL57" i="12"/>
  <c r="AK57" i="12"/>
  <c r="AO57" i="12"/>
  <c r="AN57" i="12"/>
  <c r="AJ57" i="12"/>
  <c r="AI57" i="12"/>
  <c r="AH57" i="12"/>
  <c r="AD57" i="12"/>
  <c r="AC57" i="12"/>
  <c r="AB57" i="12"/>
  <c r="X57" i="12"/>
  <c r="W57" i="12"/>
  <c r="V57" i="12"/>
  <c r="AG57" i="12"/>
  <c r="AF57" i="12"/>
  <c r="AE57" i="12"/>
  <c r="AA57" i="12"/>
  <c r="Z57" i="12"/>
  <c r="Y57" i="12"/>
  <c r="U57" i="12"/>
  <c r="R57" i="12"/>
  <c r="Q57" i="12"/>
  <c r="P57" i="12"/>
  <c r="L57" i="12"/>
  <c r="K57" i="12"/>
  <c r="J57" i="12"/>
  <c r="T57" i="12"/>
  <c r="S57" i="12"/>
  <c r="O57" i="12"/>
  <c r="N57" i="12"/>
  <c r="M57" i="12"/>
  <c r="I57" i="12"/>
  <c r="H57" i="12"/>
  <c r="G57" i="12"/>
  <c r="BF55" i="12"/>
  <c r="BB55" i="12"/>
  <c r="BD55" i="12"/>
  <c r="BC55" i="12"/>
  <c r="AY55" i="12"/>
  <c r="AX55" i="12"/>
  <c r="AW55" i="12"/>
  <c r="AS55" i="12"/>
  <c r="AR55" i="12"/>
  <c r="AQ55" i="12"/>
  <c r="BE55" i="12"/>
  <c r="BA55" i="12"/>
  <c r="AV55" i="12"/>
  <c r="AZ55" i="12"/>
  <c r="AU55" i="12"/>
  <c r="AT55" i="12"/>
  <c r="AP55" i="12"/>
  <c r="AM55" i="12"/>
  <c r="AL55" i="12"/>
  <c r="AK55" i="12"/>
  <c r="AO55" i="12"/>
  <c r="AN55" i="12"/>
  <c r="AJ55" i="12"/>
  <c r="AI55" i="12"/>
  <c r="AH55" i="12"/>
  <c r="AD55" i="12"/>
  <c r="AC55" i="12"/>
  <c r="AB55" i="12"/>
  <c r="X55" i="12"/>
  <c r="W55" i="12"/>
  <c r="V55" i="12"/>
  <c r="AG55" i="12"/>
  <c r="AF55" i="12"/>
  <c r="AE55" i="12"/>
  <c r="AA55" i="12"/>
  <c r="Z55" i="12"/>
  <c r="Y55" i="12"/>
  <c r="U55" i="12"/>
  <c r="R55" i="12"/>
  <c r="Q55" i="12"/>
  <c r="P55" i="12"/>
  <c r="L55" i="12"/>
  <c r="K55" i="12"/>
  <c r="J55" i="12"/>
  <c r="T55" i="12"/>
  <c r="S55" i="12"/>
  <c r="O55" i="12"/>
  <c r="N55" i="12"/>
  <c r="M55" i="12"/>
  <c r="I55" i="12"/>
  <c r="H55" i="12"/>
  <c r="G55" i="12"/>
  <c r="BE53" i="12"/>
  <c r="BB53" i="12"/>
  <c r="AY53" i="12"/>
  <c r="AX53" i="12"/>
  <c r="AW53" i="12"/>
  <c r="BF53" i="12"/>
  <c r="BC53" i="12"/>
  <c r="BA53" i="12"/>
  <c r="AZ53" i="12"/>
  <c r="AS53" i="12"/>
  <c r="AR53" i="12"/>
  <c r="AQ53" i="12"/>
  <c r="BD53" i="12"/>
  <c r="AV53" i="12"/>
  <c r="AU53" i="12"/>
  <c r="AT53" i="12"/>
  <c r="AP53" i="12"/>
  <c r="AM53" i="12"/>
  <c r="AL53" i="12"/>
  <c r="AK53" i="12"/>
  <c r="AO53" i="12"/>
  <c r="AN53" i="12"/>
  <c r="AJ53" i="12"/>
  <c r="AI53" i="12"/>
  <c r="AH53" i="12"/>
  <c r="AD53" i="12"/>
  <c r="AC53" i="12"/>
  <c r="AB53" i="12"/>
  <c r="X53" i="12"/>
  <c r="W53" i="12"/>
  <c r="V53" i="12"/>
  <c r="AG53" i="12"/>
  <c r="AF53" i="12"/>
  <c r="AE53" i="12"/>
  <c r="AA53" i="12"/>
  <c r="Z53" i="12"/>
  <c r="Y53" i="12"/>
  <c r="U53" i="12"/>
  <c r="R53" i="12"/>
  <c r="Q53" i="12"/>
  <c r="P53" i="12"/>
  <c r="L53" i="12"/>
  <c r="K53" i="12"/>
  <c r="J53" i="12"/>
  <c r="T53" i="12"/>
  <c r="S53" i="12"/>
  <c r="O53" i="12"/>
  <c r="N53" i="12"/>
  <c r="M53" i="12"/>
  <c r="I53" i="12"/>
  <c r="H53" i="12"/>
  <c r="G53" i="12"/>
  <c r="BF51" i="12"/>
  <c r="BB51" i="12"/>
  <c r="BE51" i="12"/>
  <c r="BD51" i="12"/>
  <c r="BC51" i="12"/>
  <c r="AY51" i="12"/>
  <c r="AX51" i="12"/>
  <c r="AW51" i="12"/>
  <c r="AS51" i="12"/>
  <c r="AR51" i="12"/>
  <c r="AQ51" i="12"/>
  <c r="AZ51" i="12"/>
  <c r="AV51" i="12"/>
  <c r="BA51" i="12"/>
  <c r="AU51" i="12"/>
  <c r="AT51" i="12"/>
  <c r="AP51" i="12"/>
  <c r="AM51" i="12"/>
  <c r="AL51" i="12"/>
  <c r="AK51" i="12"/>
  <c r="AO51" i="12"/>
  <c r="AN51" i="12"/>
  <c r="AJ51" i="12"/>
  <c r="AI51" i="12"/>
  <c r="AH51" i="12"/>
  <c r="AD51" i="12"/>
  <c r="AC51" i="12"/>
  <c r="AB51" i="12"/>
  <c r="X51" i="12"/>
  <c r="W51" i="12"/>
  <c r="V51" i="12"/>
  <c r="AG51" i="12"/>
  <c r="AF51" i="12"/>
  <c r="AE51" i="12"/>
  <c r="AA51" i="12"/>
  <c r="Z51" i="12"/>
  <c r="Y51" i="12"/>
  <c r="U51" i="12"/>
  <c r="R51" i="12"/>
  <c r="Q51" i="12"/>
  <c r="P51" i="12"/>
  <c r="L51" i="12"/>
  <c r="K51" i="12"/>
  <c r="J51" i="12"/>
  <c r="T51" i="12"/>
  <c r="S51" i="12"/>
  <c r="O51" i="12"/>
  <c r="N51" i="12"/>
  <c r="M51" i="12"/>
  <c r="I51" i="12"/>
  <c r="H51" i="12"/>
  <c r="G51" i="12"/>
  <c r="BF49" i="12"/>
  <c r="BE49" i="12"/>
  <c r="BB49" i="12"/>
  <c r="AY49" i="12"/>
  <c r="AX49" i="12"/>
  <c r="AW49" i="12"/>
  <c r="BD49" i="12"/>
  <c r="BA49" i="12"/>
  <c r="AZ49" i="12"/>
  <c r="AS49" i="12"/>
  <c r="AR49" i="12"/>
  <c r="AQ49" i="12"/>
  <c r="BC49" i="12"/>
  <c r="AV49" i="12"/>
  <c r="AU49" i="12"/>
  <c r="AT49" i="12"/>
  <c r="AP49" i="12"/>
  <c r="AM49" i="12"/>
  <c r="AL49" i="12"/>
  <c r="AK49" i="12"/>
  <c r="AO49" i="12"/>
  <c r="AN49" i="12"/>
  <c r="AJ49" i="12"/>
  <c r="AI49" i="12"/>
  <c r="AH49" i="12"/>
  <c r="AD49" i="12"/>
  <c r="AC49" i="12"/>
  <c r="AB49" i="12"/>
  <c r="X49" i="12"/>
  <c r="W49" i="12"/>
  <c r="V49" i="12"/>
  <c r="AG49" i="12"/>
  <c r="AF49" i="12"/>
  <c r="AE49" i="12"/>
  <c r="AA49" i="12"/>
  <c r="Z49" i="12"/>
  <c r="Y49" i="12"/>
  <c r="U49" i="12"/>
  <c r="R49" i="12"/>
  <c r="Q49" i="12"/>
  <c r="P49" i="12"/>
  <c r="L49" i="12"/>
  <c r="K49" i="12"/>
  <c r="J49" i="12"/>
  <c r="T49" i="12"/>
  <c r="S49" i="12"/>
  <c r="O49" i="12"/>
  <c r="N49" i="12"/>
  <c r="M49" i="12"/>
  <c r="I49" i="12"/>
  <c r="H49" i="12"/>
  <c r="G49" i="12"/>
  <c r="BF47" i="12"/>
  <c r="BB47" i="12"/>
  <c r="BD47" i="12"/>
  <c r="BC47" i="12"/>
  <c r="AY47" i="12"/>
  <c r="AX47" i="12"/>
  <c r="AW47" i="12"/>
  <c r="BE47" i="12"/>
  <c r="AS47" i="12"/>
  <c r="AR47" i="12"/>
  <c r="AQ47" i="12"/>
  <c r="BA47" i="12"/>
  <c r="AV47" i="12"/>
  <c r="AZ47" i="12"/>
  <c r="AU47" i="12"/>
  <c r="AT47" i="12"/>
  <c r="AP47" i="12"/>
  <c r="AM47" i="12"/>
  <c r="AL47" i="12"/>
  <c r="AK47" i="12"/>
  <c r="AO47" i="12"/>
  <c r="AN47" i="12"/>
  <c r="AJ47" i="12"/>
  <c r="AI47" i="12"/>
  <c r="AH47" i="12"/>
  <c r="AD47" i="12"/>
  <c r="AC47" i="12"/>
  <c r="AB47" i="12"/>
  <c r="X47" i="12"/>
  <c r="W47" i="12"/>
  <c r="V47" i="12"/>
  <c r="AG47" i="12"/>
  <c r="AF47" i="12"/>
  <c r="AE47" i="12"/>
  <c r="AA47" i="12"/>
  <c r="Z47" i="12"/>
  <c r="Y47" i="12"/>
  <c r="U47" i="12"/>
  <c r="R47" i="12"/>
  <c r="Q47" i="12"/>
  <c r="P47" i="12"/>
  <c r="L47" i="12"/>
  <c r="K47" i="12"/>
  <c r="J47" i="12"/>
  <c r="T47" i="12"/>
  <c r="S47" i="12"/>
  <c r="O47" i="12"/>
  <c r="N47" i="12"/>
  <c r="M47" i="12"/>
  <c r="I47" i="12"/>
  <c r="H47" i="12"/>
  <c r="G47" i="12"/>
  <c r="BE45" i="12"/>
  <c r="BB45" i="12"/>
  <c r="BF45" i="12"/>
  <c r="AY45" i="12"/>
  <c r="AX45" i="12"/>
  <c r="AW45" i="12"/>
  <c r="BC45" i="12"/>
  <c r="BA45" i="12"/>
  <c r="AZ45" i="12"/>
  <c r="AS45" i="12"/>
  <c r="AR45" i="12"/>
  <c r="AQ45" i="12"/>
  <c r="BD45" i="12"/>
  <c r="AV45" i="12"/>
  <c r="AU45" i="12"/>
  <c r="AT45" i="12"/>
  <c r="AP45" i="12"/>
  <c r="AM45" i="12"/>
  <c r="AL45" i="12"/>
  <c r="AK45" i="12"/>
  <c r="AO45" i="12"/>
  <c r="AN45" i="12"/>
  <c r="AJ45" i="12"/>
  <c r="AI45" i="12"/>
  <c r="AH45" i="12"/>
  <c r="AD45" i="12"/>
  <c r="AC45" i="12"/>
  <c r="AB45" i="12"/>
  <c r="X45" i="12"/>
  <c r="W45" i="12"/>
  <c r="V45" i="12"/>
  <c r="AG45" i="12"/>
  <c r="AF45" i="12"/>
  <c r="AE45" i="12"/>
  <c r="AA45" i="12"/>
  <c r="Z45" i="12"/>
  <c r="Y45" i="12"/>
  <c r="U45" i="12"/>
  <c r="R45" i="12"/>
  <c r="Q45" i="12"/>
  <c r="P45" i="12"/>
  <c r="L45" i="12"/>
  <c r="K45" i="12"/>
  <c r="J45" i="12"/>
  <c r="T45" i="12"/>
  <c r="S45" i="12"/>
  <c r="O45" i="12"/>
  <c r="N45" i="12"/>
  <c r="M45" i="12"/>
  <c r="I45" i="12"/>
  <c r="H45" i="12"/>
  <c r="G45" i="12"/>
  <c r="BF43" i="12"/>
  <c r="BB43" i="12"/>
  <c r="BE43" i="12"/>
  <c r="BD43" i="12"/>
  <c r="BC43" i="12"/>
  <c r="AY43" i="12"/>
  <c r="AX43" i="12"/>
  <c r="AW43" i="12"/>
  <c r="AS43" i="12"/>
  <c r="AR43" i="12"/>
  <c r="AQ43" i="12"/>
  <c r="AZ43" i="12"/>
  <c r="AV43" i="12"/>
  <c r="BA43" i="12"/>
  <c r="AU43" i="12"/>
  <c r="AT43" i="12"/>
  <c r="AP43" i="12"/>
  <c r="AM43" i="12"/>
  <c r="AL43" i="12"/>
  <c r="AK43" i="12"/>
  <c r="AO43" i="12"/>
  <c r="AN43" i="12"/>
  <c r="AJ43" i="12"/>
  <c r="AI43" i="12"/>
  <c r="AH43" i="12"/>
  <c r="AD43" i="12"/>
  <c r="AC43" i="12"/>
  <c r="AB43" i="12"/>
  <c r="X43" i="12"/>
  <c r="W43" i="12"/>
  <c r="V43" i="12"/>
  <c r="AG43" i="12"/>
  <c r="AF43" i="12"/>
  <c r="AE43" i="12"/>
  <c r="AA43" i="12"/>
  <c r="Z43" i="12"/>
  <c r="Y43" i="12"/>
  <c r="U43" i="12"/>
  <c r="R43" i="12"/>
  <c r="Q43" i="12"/>
  <c r="P43" i="12"/>
  <c r="L43" i="12"/>
  <c r="K43" i="12"/>
  <c r="J43" i="12"/>
  <c r="T43" i="12"/>
  <c r="S43" i="12"/>
  <c r="O43" i="12"/>
  <c r="N43" i="12"/>
  <c r="M43" i="12"/>
  <c r="I43" i="12"/>
  <c r="H43" i="12"/>
  <c r="G43" i="12"/>
  <c r="BF41" i="12"/>
  <c r="BE41" i="12"/>
  <c r="BB41" i="12"/>
  <c r="AY41" i="12"/>
  <c r="AX41" i="12"/>
  <c r="AW41" i="12"/>
  <c r="BD41" i="12"/>
  <c r="BA41" i="12"/>
  <c r="AZ41" i="12"/>
  <c r="AS41" i="12"/>
  <c r="AR41" i="12"/>
  <c r="AQ41" i="12"/>
  <c r="BC41" i="12"/>
  <c r="AV41" i="12"/>
  <c r="AU41" i="12"/>
  <c r="AT41" i="12"/>
  <c r="AP41" i="12"/>
  <c r="AM41" i="12"/>
  <c r="AL41" i="12"/>
  <c r="AK41" i="12"/>
  <c r="AO41" i="12"/>
  <c r="AN41" i="12"/>
  <c r="AJ41" i="12"/>
  <c r="AI41" i="12"/>
  <c r="AH41" i="12"/>
  <c r="AD41" i="12"/>
  <c r="AC41" i="12"/>
  <c r="AB41" i="12"/>
  <c r="X41" i="12"/>
  <c r="W41" i="12"/>
  <c r="V41" i="12"/>
  <c r="AG41" i="12"/>
  <c r="AF41" i="12"/>
  <c r="AE41" i="12"/>
  <c r="AA41" i="12"/>
  <c r="Z41" i="12"/>
  <c r="Y41" i="12"/>
  <c r="U41" i="12"/>
  <c r="R41" i="12"/>
  <c r="Q41" i="12"/>
  <c r="P41" i="12"/>
  <c r="L41" i="12"/>
  <c r="K41" i="12"/>
  <c r="J41" i="12"/>
  <c r="T41" i="12"/>
  <c r="S41" i="12"/>
  <c r="O41" i="12"/>
  <c r="N41" i="12"/>
  <c r="M41" i="12"/>
  <c r="I41" i="12"/>
  <c r="H41" i="12"/>
  <c r="G41" i="12"/>
  <c r="BF39" i="12"/>
  <c r="BB39" i="12"/>
  <c r="BD39" i="12"/>
  <c r="BC39" i="12"/>
  <c r="AY39" i="12"/>
  <c r="AX39" i="12"/>
  <c r="AW39" i="12"/>
  <c r="AS39" i="12"/>
  <c r="AR39" i="12"/>
  <c r="AQ39" i="12"/>
  <c r="BE39" i="12"/>
  <c r="BA39" i="12"/>
  <c r="AV39" i="12"/>
  <c r="AZ39" i="12"/>
  <c r="AU39" i="12"/>
  <c r="AT39" i="12"/>
  <c r="AP39" i="12"/>
  <c r="AM39" i="12"/>
  <c r="AL39" i="12"/>
  <c r="AK39" i="12"/>
  <c r="AO39" i="12"/>
  <c r="AN39" i="12"/>
  <c r="AJ39" i="12"/>
  <c r="AI39" i="12"/>
  <c r="AH39" i="12"/>
  <c r="AD39" i="12"/>
  <c r="AC39" i="12"/>
  <c r="AB39" i="12"/>
  <c r="X39" i="12"/>
  <c r="W39" i="12"/>
  <c r="V39" i="12"/>
  <c r="AG39" i="12"/>
  <c r="AF39" i="12"/>
  <c r="AE39" i="12"/>
  <c r="AA39" i="12"/>
  <c r="Z39" i="12"/>
  <c r="Y39" i="12"/>
  <c r="U39" i="12"/>
  <c r="R39" i="12"/>
  <c r="Q39" i="12"/>
  <c r="P39" i="12"/>
  <c r="L39" i="12"/>
  <c r="K39" i="12"/>
  <c r="J39" i="12"/>
  <c r="T39" i="12"/>
  <c r="S39" i="12"/>
  <c r="O39" i="12"/>
  <c r="N39" i="12"/>
  <c r="M39" i="12"/>
  <c r="I39" i="12"/>
  <c r="H39" i="12"/>
  <c r="G39" i="12"/>
  <c r="BE37" i="12"/>
  <c r="BD37" i="12"/>
  <c r="BB37" i="12"/>
  <c r="AY37" i="12"/>
  <c r="AX37" i="12"/>
  <c r="AW37" i="12"/>
  <c r="BC37" i="12"/>
  <c r="BA37" i="12"/>
  <c r="AZ37" i="12"/>
  <c r="AS37" i="12"/>
  <c r="AR37" i="12"/>
  <c r="AQ37" i="12"/>
  <c r="BF37" i="12"/>
  <c r="AV37" i="12"/>
  <c r="AU37" i="12"/>
  <c r="AT37" i="12"/>
  <c r="AP37" i="12"/>
  <c r="AM37" i="12"/>
  <c r="AL37" i="12"/>
  <c r="AK37" i="12"/>
  <c r="AO37" i="12"/>
  <c r="AN37" i="12"/>
  <c r="AJ37" i="12"/>
  <c r="AI37" i="12"/>
  <c r="AH37" i="12"/>
  <c r="AD37" i="12"/>
  <c r="AC37" i="12"/>
  <c r="AB37" i="12"/>
  <c r="X37" i="12"/>
  <c r="W37" i="12"/>
  <c r="V37" i="12"/>
  <c r="AG37" i="12"/>
  <c r="AF37" i="12"/>
  <c r="AE37" i="12"/>
  <c r="AA37" i="12"/>
  <c r="Z37" i="12"/>
  <c r="Y37" i="12"/>
  <c r="U37" i="12"/>
  <c r="R37" i="12"/>
  <c r="Q37" i="12"/>
  <c r="P37" i="12"/>
  <c r="L37" i="12"/>
  <c r="K37" i="12"/>
  <c r="J37" i="12"/>
  <c r="T37" i="12"/>
  <c r="S37" i="12"/>
  <c r="O37" i="12"/>
  <c r="N37" i="12"/>
  <c r="M37" i="12"/>
  <c r="I37" i="12"/>
  <c r="H37" i="12"/>
  <c r="G37" i="12"/>
  <c r="BF35" i="12"/>
  <c r="BB35" i="12"/>
  <c r="BE35" i="12"/>
  <c r="BC35" i="12"/>
  <c r="AY35" i="12"/>
  <c r="AX35" i="12"/>
  <c r="AW35" i="12"/>
  <c r="AS35" i="12"/>
  <c r="AR35" i="12"/>
  <c r="AQ35" i="12"/>
  <c r="BD35" i="12"/>
  <c r="AZ35" i="12"/>
  <c r="AV35" i="12"/>
  <c r="BA35" i="12"/>
  <c r="AU35" i="12"/>
  <c r="AT35" i="12"/>
  <c r="AP35" i="12"/>
  <c r="AM35" i="12"/>
  <c r="AL35" i="12"/>
  <c r="AK35" i="12"/>
  <c r="AO35" i="12"/>
  <c r="AN35" i="12"/>
  <c r="AJ35" i="12"/>
  <c r="AI35" i="12"/>
  <c r="AH35" i="12"/>
  <c r="AD35" i="12"/>
  <c r="AC35" i="12"/>
  <c r="AB35" i="12"/>
  <c r="X35" i="12"/>
  <c r="W35" i="12"/>
  <c r="V35" i="12"/>
  <c r="AG35" i="12"/>
  <c r="AF35" i="12"/>
  <c r="AE35" i="12"/>
  <c r="AA35" i="12"/>
  <c r="Z35" i="12"/>
  <c r="Y35" i="12"/>
  <c r="U35" i="12"/>
  <c r="R35" i="12"/>
  <c r="Q35" i="12"/>
  <c r="P35" i="12"/>
  <c r="L35" i="12"/>
  <c r="K35" i="12"/>
  <c r="J35" i="12"/>
  <c r="T35" i="12"/>
  <c r="S35" i="12"/>
  <c r="O35" i="12"/>
  <c r="N35" i="12"/>
  <c r="M35" i="12"/>
  <c r="I35" i="12"/>
  <c r="H35" i="12"/>
  <c r="G35" i="12"/>
  <c r="BF33" i="12"/>
  <c r="BE33" i="12"/>
  <c r="BD33" i="12"/>
  <c r="BB33" i="12"/>
  <c r="AY33" i="12"/>
  <c r="AX33" i="12"/>
  <c r="AW33" i="12"/>
  <c r="BA33" i="12"/>
  <c r="AZ33" i="12"/>
  <c r="AS33" i="12"/>
  <c r="AR33" i="12"/>
  <c r="AQ33" i="12"/>
  <c r="BC33" i="12"/>
  <c r="AV33" i="12"/>
  <c r="AU33" i="12"/>
  <c r="AT33" i="12"/>
  <c r="AP33" i="12"/>
  <c r="AM33" i="12"/>
  <c r="AL33" i="12"/>
  <c r="AK33" i="12"/>
  <c r="AO33" i="12"/>
  <c r="AN33" i="12"/>
  <c r="AJ33" i="12"/>
  <c r="AI33" i="12"/>
  <c r="AH33" i="12"/>
  <c r="AD33" i="12"/>
  <c r="AC33" i="12"/>
  <c r="AB33" i="12"/>
  <c r="X33" i="12"/>
  <c r="W33" i="12"/>
  <c r="V33" i="12"/>
  <c r="AG33" i="12"/>
  <c r="AF33" i="12"/>
  <c r="AE33" i="12"/>
  <c r="AA33" i="12"/>
  <c r="Z33" i="12"/>
  <c r="Y33" i="12"/>
  <c r="U33" i="12"/>
  <c r="R33" i="12"/>
  <c r="Q33" i="12"/>
  <c r="P33" i="12"/>
  <c r="L33" i="12"/>
  <c r="K33" i="12"/>
  <c r="J33" i="12"/>
  <c r="T33" i="12"/>
  <c r="S33" i="12"/>
  <c r="O33" i="12"/>
  <c r="N33" i="12"/>
  <c r="M33" i="12"/>
  <c r="I33" i="12"/>
  <c r="H33" i="12"/>
  <c r="G33" i="12"/>
  <c r="BF31" i="12"/>
  <c r="BB31" i="12"/>
  <c r="BD31" i="12"/>
  <c r="BC31" i="12"/>
  <c r="AY31" i="12"/>
  <c r="AX31" i="12"/>
  <c r="AW31" i="12"/>
  <c r="BE31" i="12"/>
  <c r="AS31" i="12"/>
  <c r="AR31" i="12"/>
  <c r="AQ31" i="12"/>
  <c r="BA31" i="12"/>
  <c r="AV31" i="12"/>
  <c r="AZ31" i="12"/>
  <c r="AU31" i="12"/>
  <c r="AT31" i="12"/>
  <c r="AP31" i="12"/>
  <c r="AM31" i="12"/>
  <c r="AL31" i="12"/>
  <c r="AK31" i="12"/>
  <c r="AO31" i="12"/>
  <c r="AN31" i="12"/>
  <c r="AJ31" i="12"/>
  <c r="AI31" i="12"/>
  <c r="AH31" i="12"/>
  <c r="AD31" i="12"/>
  <c r="AC31" i="12"/>
  <c r="AB31" i="12"/>
  <c r="X31" i="12"/>
  <c r="W31" i="12"/>
  <c r="V31" i="12"/>
  <c r="AG31" i="12"/>
  <c r="AF31" i="12"/>
  <c r="AE31" i="12"/>
  <c r="AA31" i="12"/>
  <c r="Z31" i="12"/>
  <c r="Y31" i="12"/>
  <c r="U31" i="12"/>
  <c r="R31" i="12"/>
  <c r="Q31" i="12"/>
  <c r="P31" i="12"/>
  <c r="L31" i="12"/>
  <c r="K31" i="12"/>
  <c r="J31" i="12"/>
  <c r="T31" i="12"/>
  <c r="S31" i="12"/>
  <c r="O31" i="12"/>
  <c r="N31" i="12"/>
  <c r="M31" i="12"/>
  <c r="I31" i="12"/>
  <c r="H31" i="12"/>
  <c r="G31" i="12"/>
  <c r="BE29" i="12"/>
  <c r="BD29" i="12"/>
  <c r="BB29" i="12"/>
  <c r="BF29" i="12"/>
  <c r="AY29" i="12"/>
  <c r="AX29" i="12"/>
  <c r="AW29" i="12"/>
  <c r="BC29" i="12"/>
  <c r="BA29" i="12"/>
  <c r="AZ29" i="12"/>
  <c r="AS29" i="12"/>
  <c r="AR29" i="12"/>
  <c r="AQ29" i="12"/>
  <c r="AV29" i="12"/>
  <c r="AU29" i="12"/>
  <c r="AT29" i="12"/>
  <c r="AP29" i="12"/>
  <c r="AM29" i="12"/>
  <c r="AL29" i="12"/>
  <c r="AK29" i="12"/>
  <c r="AO29" i="12"/>
  <c r="AN29" i="12"/>
  <c r="AJ29" i="12"/>
  <c r="AI29" i="12"/>
  <c r="AH29" i="12"/>
  <c r="AD29" i="12"/>
  <c r="AC29" i="12"/>
  <c r="AB29" i="12"/>
  <c r="X29" i="12"/>
  <c r="W29" i="12"/>
  <c r="V29" i="12"/>
  <c r="AG29" i="12"/>
  <c r="AF29" i="12"/>
  <c r="AE29" i="12"/>
  <c r="AA29" i="12"/>
  <c r="Z29" i="12"/>
  <c r="Y29" i="12"/>
  <c r="U29" i="12"/>
  <c r="R29" i="12"/>
  <c r="Q29" i="12"/>
  <c r="P29" i="12"/>
  <c r="L29" i="12"/>
  <c r="K29" i="12"/>
  <c r="J29" i="12"/>
  <c r="T29" i="12"/>
  <c r="S29" i="12"/>
  <c r="O29" i="12"/>
  <c r="N29" i="12"/>
  <c r="M29" i="12"/>
  <c r="I29" i="12"/>
  <c r="H29" i="12"/>
  <c r="G29" i="12"/>
  <c r="BF27" i="12"/>
  <c r="BB27" i="12"/>
  <c r="BE27" i="12"/>
  <c r="BC27" i="12"/>
  <c r="AY27" i="12"/>
  <c r="AX27" i="12"/>
  <c r="AW27" i="12"/>
  <c r="BD27" i="12"/>
  <c r="AS27" i="12"/>
  <c r="AR27" i="12"/>
  <c r="AQ27" i="12"/>
  <c r="AZ27" i="12"/>
  <c r="AV27" i="12"/>
  <c r="BA27" i="12"/>
  <c r="AU27" i="12"/>
  <c r="AT27" i="12"/>
  <c r="AP27" i="12"/>
  <c r="AM27" i="12"/>
  <c r="AL27" i="12"/>
  <c r="AK27" i="12"/>
  <c r="AO27" i="12"/>
  <c r="AN27" i="12"/>
  <c r="AJ27" i="12"/>
  <c r="AI27" i="12"/>
  <c r="AH27" i="12"/>
  <c r="AD27" i="12"/>
  <c r="AC27" i="12"/>
  <c r="AB27" i="12"/>
  <c r="X27" i="12"/>
  <c r="W27" i="12"/>
  <c r="V27" i="12"/>
  <c r="AG27" i="12"/>
  <c r="AF27" i="12"/>
  <c r="AE27" i="12"/>
  <c r="AA27" i="12"/>
  <c r="Z27" i="12"/>
  <c r="Y27" i="12"/>
  <c r="U27" i="12"/>
  <c r="R27" i="12"/>
  <c r="Q27" i="12"/>
  <c r="P27" i="12"/>
  <c r="L27" i="12"/>
  <c r="K27" i="12"/>
  <c r="J27" i="12"/>
  <c r="T27" i="12"/>
  <c r="S27" i="12"/>
  <c r="O27" i="12"/>
  <c r="N27" i="12"/>
  <c r="M27" i="12"/>
  <c r="I27" i="12"/>
  <c r="H27" i="12"/>
  <c r="G27" i="12"/>
  <c r="BF25" i="12"/>
  <c r="BE25" i="12"/>
  <c r="BD25" i="12"/>
  <c r="BB25" i="12"/>
  <c r="AY25" i="12"/>
  <c r="AX25" i="12"/>
  <c r="AW25" i="12"/>
  <c r="BA25" i="12"/>
  <c r="AZ25" i="12"/>
  <c r="AS25" i="12"/>
  <c r="AR25" i="12"/>
  <c r="AQ25" i="12"/>
  <c r="BC25" i="12"/>
  <c r="AV25" i="12"/>
  <c r="AU25" i="12"/>
  <c r="AT25" i="12"/>
  <c r="AP25" i="12"/>
  <c r="AM25" i="12"/>
  <c r="AL25" i="12"/>
  <c r="AK25" i="12"/>
  <c r="AO25" i="12"/>
  <c r="AN25" i="12"/>
  <c r="AJ25" i="12"/>
  <c r="AI25" i="12"/>
  <c r="AH25" i="12"/>
  <c r="AD25" i="12"/>
  <c r="AC25" i="12"/>
  <c r="AB25" i="12"/>
  <c r="X25" i="12"/>
  <c r="W25" i="12"/>
  <c r="V25" i="12"/>
  <c r="AG25" i="12"/>
  <c r="AF25" i="12"/>
  <c r="AE25" i="12"/>
  <c r="AA25" i="12"/>
  <c r="Z25" i="12"/>
  <c r="Y25" i="12"/>
  <c r="U25" i="12"/>
  <c r="R25" i="12"/>
  <c r="Q25" i="12"/>
  <c r="P25" i="12"/>
  <c r="L25" i="12"/>
  <c r="K25" i="12"/>
  <c r="J25" i="12"/>
  <c r="T25" i="12"/>
  <c r="S25" i="12"/>
  <c r="O25" i="12"/>
  <c r="N25" i="12"/>
  <c r="M25" i="12"/>
  <c r="I25" i="12"/>
  <c r="H25" i="12"/>
  <c r="G25" i="12"/>
  <c r="BF23" i="12"/>
  <c r="BB23" i="12"/>
  <c r="BD23" i="12"/>
  <c r="BC23" i="12"/>
  <c r="AY23" i="12"/>
  <c r="AX23" i="12"/>
  <c r="AW23" i="12"/>
  <c r="AS23" i="12"/>
  <c r="AR23" i="12"/>
  <c r="AQ23" i="12"/>
  <c r="BE23" i="12"/>
  <c r="BA23" i="12"/>
  <c r="AV23" i="12"/>
  <c r="AZ23" i="12"/>
  <c r="AU23" i="12"/>
  <c r="AT23" i="12"/>
  <c r="AP23" i="12"/>
  <c r="AM23" i="12"/>
  <c r="AL23" i="12"/>
  <c r="AK23" i="12"/>
  <c r="AO23" i="12"/>
  <c r="AN23" i="12"/>
  <c r="AJ23" i="12"/>
  <c r="AI23" i="12"/>
  <c r="AH23" i="12"/>
  <c r="AD23" i="12"/>
  <c r="AC23" i="12"/>
  <c r="AB23" i="12"/>
  <c r="X23" i="12"/>
  <c r="W23" i="12"/>
  <c r="V23" i="12"/>
  <c r="AG23" i="12"/>
  <c r="AF23" i="12"/>
  <c r="AE23" i="12"/>
  <c r="AA23" i="12"/>
  <c r="Z23" i="12"/>
  <c r="Y23" i="12"/>
  <c r="U23" i="12"/>
  <c r="R23" i="12"/>
  <c r="Q23" i="12"/>
  <c r="P23" i="12"/>
  <c r="L23" i="12"/>
  <c r="K23" i="12"/>
  <c r="J23" i="12"/>
  <c r="T23" i="12"/>
  <c r="S23" i="12"/>
  <c r="O23" i="12"/>
  <c r="N23" i="12"/>
  <c r="M23" i="12"/>
  <c r="I23" i="12"/>
  <c r="H23" i="12"/>
  <c r="G23" i="12"/>
  <c r="BE21" i="12"/>
  <c r="BD21" i="12"/>
  <c r="BB21" i="12"/>
  <c r="AY21" i="12"/>
  <c r="AX21" i="12"/>
  <c r="AW21" i="12"/>
  <c r="BF21" i="12"/>
  <c r="BC21" i="12"/>
  <c r="BA21" i="12"/>
  <c r="AZ21" i="12"/>
  <c r="AS21" i="12"/>
  <c r="AR21" i="12"/>
  <c r="AQ21" i="12"/>
  <c r="AV21" i="12"/>
  <c r="AU21" i="12"/>
  <c r="AT21" i="12"/>
  <c r="AP21" i="12"/>
  <c r="AM21" i="12"/>
  <c r="AL21" i="12"/>
  <c r="AK21" i="12"/>
  <c r="AO21" i="12"/>
  <c r="AN21" i="12"/>
  <c r="AJ21" i="12"/>
  <c r="AI21" i="12"/>
  <c r="AH21" i="12"/>
  <c r="AD21" i="12"/>
  <c r="AC21" i="12"/>
  <c r="AB21" i="12"/>
  <c r="X21" i="12"/>
  <c r="W21" i="12"/>
  <c r="V21" i="12"/>
  <c r="AG21" i="12"/>
  <c r="AF21" i="12"/>
  <c r="AE21" i="12"/>
  <c r="AA21" i="12"/>
  <c r="Z21" i="12"/>
  <c r="Y21" i="12"/>
  <c r="U21" i="12"/>
  <c r="R21" i="12"/>
  <c r="Q21" i="12"/>
  <c r="P21" i="12"/>
  <c r="L21" i="12"/>
  <c r="K21" i="12"/>
  <c r="J21" i="12"/>
  <c r="T21" i="12"/>
  <c r="S21" i="12"/>
  <c r="O21" i="12"/>
  <c r="N21" i="12"/>
  <c r="M21" i="12"/>
  <c r="I21" i="12"/>
  <c r="H21" i="12"/>
  <c r="G21" i="12"/>
  <c r="BF19" i="12"/>
  <c r="BB19" i="12"/>
  <c r="BE19" i="12"/>
  <c r="BC19" i="12"/>
  <c r="AY19" i="12"/>
  <c r="AX19" i="12"/>
  <c r="AW19" i="12"/>
  <c r="AS19" i="12"/>
  <c r="AR19" i="12"/>
  <c r="AQ19" i="12"/>
  <c r="BD19" i="12"/>
  <c r="AZ19" i="12"/>
  <c r="AV19" i="12"/>
  <c r="BA19" i="12"/>
  <c r="AU19" i="12"/>
  <c r="AT19" i="12"/>
  <c r="AP19" i="12"/>
  <c r="AM19" i="12"/>
  <c r="AL19" i="12"/>
  <c r="AK19" i="12"/>
  <c r="AO19" i="12"/>
  <c r="AN19" i="12"/>
  <c r="AJ19" i="12"/>
  <c r="AI19" i="12"/>
  <c r="AH19" i="12"/>
  <c r="AD19" i="12"/>
  <c r="AC19" i="12"/>
  <c r="AB19" i="12"/>
  <c r="X19" i="12"/>
  <c r="W19" i="12"/>
  <c r="V19" i="12"/>
  <c r="AG19" i="12"/>
  <c r="AF19" i="12"/>
  <c r="AE19" i="12"/>
  <c r="AA19" i="12"/>
  <c r="Z19" i="12"/>
  <c r="Y19" i="12"/>
  <c r="U19" i="12"/>
  <c r="R19" i="12"/>
  <c r="Q19" i="12"/>
  <c r="P19" i="12"/>
  <c r="L19" i="12"/>
  <c r="K19" i="12"/>
  <c r="J19" i="12"/>
  <c r="T19" i="12"/>
  <c r="S19" i="12"/>
  <c r="O19" i="12"/>
  <c r="N19" i="12"/>
  <c r="M19" i="12"/>
  <c r="I19" i="12"/>
  <c r="H19" i="12"/>
  <c r="G19" i="12"/>
  <c r="BF17" i="12"/>
  <c r="BE17" i="12"/>
  <c r="BD17" i="12"/>
  <c r="BB17" i="12"/>
  <c r="AY17" i="12"/>
  <c r="AX17" i="12"/>
  <c r="AW17" i="12"/>
  <c r="BA17" i="12"/>
  <c r="AZ17" i="12"/>
  <c r="AS17" i="12"/>
  <c r="AR17" i="12"/>
  <c r="AQ17" i="12"/>
  <c r="BC17" i="12"/>
  <c r="AV17" i="12"/>
  <c r="AU17" i="12"/>
  <c r="AT17" i="12"/>
  <c r="AP17" i="12"/>
  <c r="AM17" i="12"/>
  <c r="AL17" i="12"/>
  <c r="AK17" i="12"/>
  <c r="AO17" i="12"/>
  <c r="AN17" i="12"/>
  <c r="AJ17" i="12"/>
  <c r="AI17" i="12"/>
  <c r="AH17" i="12"/>
  <c r="AD17" i="12"/>
  <c r="AC17" i="12"/>
  <c r="AB17" i="12"/>
  <c r="X17" i="12"/>
  <c r="W17" i="12"/>
  <c r="V17" i="12"/>
  <c r="AG17" i="12"/>
  <c r="AF17" i="12"/>
  <c r="AE17" i="12"/>
  <c r="AA17" i="12"/>
  <c r="Z17" i="12"/>
  <c r="Y17" i="12"/>
  <c r="U17" i="12"/>
  <c r="R17" i="12"/>
  <c r="Q17" i="12"/>
  <c r="P17" i="12"/>
  <c r="L17" i="12"/>
  <c r="K17" i="12"/>
  <c r="J17" i="12"/>
  <c r="T17" i="12"/>
  <c r="S17" i="12"/>
  <c r="O17" i="12"/>
  <c r="N17" i="12"/>
  <c r="M17" i="12"/>
  <c r="I17" i="12"/>
  <c r="H17" i="12"/>
  <c r="G17" i="12"/>
  <c r="BF15" i="12"/>
  <c r="BB15" i="12"/>
  <c r="BD15" i="12"/>
  <c r="BC15" i="12"/>
  <c r="AY15" i="12"/>
  <c r="AX15" i="12"/>
  <c r="AW15" i="12"/>
  <c r="BE15" i="12"/>
  <c r="AS15" i="12"/>
  <c r="AR15" i="12"/>
  <c r="AQ15" i="12"/>
  <c r="BA15" i="12"/>
  <c r="AV15" i="12"/>
  <c r="AZ15" i="12"/>
  <c r="AU15" i="12"/>
  <c r="AT15" i="12"/>
  <c r="AP15" i="12"/>
  <c r="AM15" i="12"/>
  <c r="AL15" i="12"/>
  <c r="AK15" i="12"/>
  <c r="AO15" i="12"/>
  <c r="AN15" i="12"/>
  <c r="AJ15" i="12"/>
  <c r="AI15" i="12"/>
  <c r="AH15" i="12"/>
  <c r="AD15" i="12"/>
  <c r="AC15" i="12"/>
  <c r="AB15" i="12"/>
  <c r="X15" i="12"/>
  <c r="W15" i="12"/>
  <c r="V15" i="12"/>
  <c r="AG15" i="12"/>
  <c r="AF15" i="12"/>
  <c r="AE15" i="12"/>
  <c r="AA15" i="12"/>
  <c r="Z15" i="12"/>
  <c r="Y15" i="12"/>
  <c r="U15" i="12"/>
  <c r="R15" i="12"/>
  <c r="Q15" i="12"/>
  <c r="P15" i="12"/>
  <c r="L15" i="12"/>
  <c r="K15" i="12"/>
  <c r="J15" i="12"/>
  <c r="T15" i="12"/>
  <c r="S15" i="12"/>
  <c r="O15" i="12"/>
  <c r="N15" i="12"/>
  <c r="M15" i="12"/>
  <c r="I15" i="12"/>
  <c r="H15" i="12"/>
  <c r="G15" i="12"/>
  <c r="BE13" i="12"/>
  <c r="BD13" i="12"/>
  <c r="BB13" i="12"/>
  <c r="BF13" i="12"/>
  <c r="AY13" i="12"/>
  <c r="AX13" i="12"/>
  <c r="AW13" i="12"/>
  <c r="BC13" i="12"/>
  <c r="BA13" i="12"/>
  <c r="AZ13" i="12"/>
  <c r="AS13" i="12"/>
  <c r="AR13" i="12"/>
  <c r="AQ13" i="12"/>
  <c r="AV13" i="12"/>
  <c r="AU13" i="12"/>
  <c r="AT13" i="12"/>
  <c r="AP13" i="12"/>
  <c r="AM13" i="12"/>
  <c r="AL13" i="12"/>
  <c r="AK13" i="12"/>
  <c r="AO13" i="12"/>
  <c r="AN13" i="12"/>
  <c r="AJ13" i="12"/>
  <c r="AI13" i="12"/>
  <c r="AH13" i="12"/>
  <c r="AD13" i="12"/>
  <c r="AC13" i="12"/>
  <c r="AB13" i="12"/>
  <c r="X13" i="12"/>
  <c r="W13" i="12"/>
  <c r="V13" i="12"/>
  <c r="AG13" i="12"/>
  <c r="AF13" i="12"/>
  <c r="AE13" i="12"/>
  <c r="AA13" i="12"/>
  <c r="Z13" i="12"/>
  <c r="Y13" i="12"/>
  <c r="U13" i="12"/>
  <c r="R13" i="12"/>
  <c r="Q13" i="12"/>
  <c r="P13" i="12"/>
  <c r="L13" i="12"/>
  <c r="K13" i="12"/>
  <c r="J13" i="12"/>
  <c r="T13" i="12"/>
  <c r="S13" i="12"/>
  <c r="O13" i="12"/>
  <c r="N13" i="12"/>
  <c r="M13" i="12"/>
  <c r="I13" i="12"/>
  <c r="H13" i="12"/>
  <c r="G13" i="12"/>
  <c r="BF11" i="12"/>
  <c r="BB11" i="12"/>
  <c r="BE11" i="12"/>
  <c r="BC11" i="12"/>
  <c r="AY11" i="12"/>
  <c r="AX11" i="12"/>
  <c r="AW11" i="12"/>
  <c r="BD11" i="12"/>
  <c r="AS11" i="12"/>
  <c r="AR11" i="12"/>
  <c r="AQ11" i="12"/>
  <c r="AZ11" i="12"/>
  <c r="AV11" i="12"/>
  <c r="BA11" i="12"/>
  <c r="AU11" i="12"/>
  <c r="AT11" i="12"/>
  <c r="AP11" i="12"/>
  <c r="AM11" i="12"/>
  <c r="AL11" i="12"/>
  <c r="AK11" i="12"/>
  <c r="AO11" i="12"/>
  <c r="AN11" i="12"/>
  <c r="AJ11" i="12"/>
  <c r="AI11" i="12"/>
  <c r="AH11" i="12"/>
  <c r="AD11" i="12"/>
  <c r="AC11" i="12"/>
  <c r="AB11" i="12"/>
  <c r="X11" i="12"/>
  <c r="W11" i="12"/>
  <c r="V11" i="12"/>
  <c r="AG11" i="12"/>
  <c r="AF11" i="12"/>
  <c r="AE11" i="12"/>
  <c r="AA11" i="12"/>
  <c r="Z11" i="12"/>
  <c r="Y11" i="12"/>
  <c r="U11" i="12"/>
  <c r="R11" i="12"/>
  <c r="Q11" i="12"/>
  <c r="P11" i="12"/>
  <c r="L11" i="12"/>
  <c r="K11" i="12"/>
  <c r="J11" i="12"/>
  <c r="T11" i="12"/>
  <c r="S11" i="12"/>
  <c r="O11" i="12"/>
  <c r="N11" i="12"/>
  <c r="M11" i="12"/>
  <c r="I11" i="12"/>
  <c r="H11" i="12"/>
  <c r="G11" i="12"/>
  <c r="BF9" i="12"/>
  <c r="BE9" i="12"/>
  <c r="BD9" i="12"/>
  <c r="BB9" i="12"/>
  <c r="AY9" i="12"/>
  <c r="AX9" i="12"/>
  <c r="AW9" i="12"/>
  <c r="BA9" i="12"/>
  <c r="AZ9" i="12"/>
  <c r="AS9" i="12"/>
  <c r="AR9" i="12"/>
  <c r="AQ9" i="12"/>
  <c r="BC9" i="12"/>
  <c r="AV9" i="12"/>
  <c r="AU9" i="12"/>
  <c r="AT9" i="12"/>
  <c r="AP9" i="12"/>
  <c r="AM9" i="12"/>
  <c r="AL9" i="12"/>
  <c r="AK9" i="12"/>
  <c r="AO9" i="12"/>
  <c r="AN9" i="12"/>
  <c r="AJ9" i="12"/>
  <c r="AI9" i="12"/>
  <c r="AH9" i="12"/>
  <c r="AD9" i="12"/>
  <c r="AC9" i="12"/>
  <c r="AB9" i="12"/>
  <c r="X9" i="12"/>
  <c r="W9" i="12"/>
  <c r="V9" i="12"/>
  <c r="AG9" i="12"/>
  <c r="AF9" i="12"/>
  <c r="AE9" i="12"/>
  <c r="AA9" i="12"/>
  <c r="Z9" i="12"/>
  <c r="Y9" i="12"/>
  <c r="U9" i="12"/>
  <c r="R9" i="12"/>
  <c r="Q9" i="12"/>
  <c r="P9" i="12"/>
  <c r="L9" i="12"/>
  <c r="K9" i="12"/>
  <c r="J9" i="12"/>
  <c r="T9" i="12"/>
  <c r="S9" i="12"/>
  <c r="O9" i="12"/>
  <c r="N9" i="12"/>
  <c r="M9" i="12"/>
  <c r="I9" i="12"/>
  <c r="H9" i="12"/>
  <c r="G9" i="12"/>
  <c r="BF7" i="12"/>
  <c r="BB7" i="12"/>
  <c r="BD7" i="12"/>
  <c r="BC7" i="12"/>
  <c r="AY7" i="12"/>
  <c r="AX7" i="12"/>
  <c r="AW7" i="12"/>
  <c r="AV7" i="12"/>
  <c r="AS7" i="12"/>
  <c r="AR7" i="12"/>
  <c r="AQ7" i="12"/>
  <c r="BE7" i="12"/>
  <c r="BA7" i="12"/>
  <c r="AZ7" i="12"/>
  <c r="AU7" i="12"/>
  <c r="AT7" i="12"/>
  <c r="AP7" i="12"/>
  <c r="AM7" i="12"/>
  <c r="AL7" i="12"/>
  <c r="AK7" i="12"/>
  <c r="AO7" i="12"/>
  <c r="AN7" i="12"/>
  <c r="AJ7" i="12"/>
  <c r="AI7" i="12"/>
  <c r="AH7" i="12"/>
  <c r="AD7" i="12"/>
  <c r="AC7" i="12"/>
  <c r="AB7" i="12"/>
  <c r="X7" i="12"/>
  <c r="W7" i="12"/>
  <c r="V7" i="12"/>
  <c r="AG7" i="12"/>
  <c r="AF7" i="12"/>
  <c r="AE7" i="12"/>
  <c r="AA7" i="12"/>
  <c r="Z7" i="12"/>
  <c r="Y7" i="12"/>
  <c r="U7" i="12"/>
  <c r="R7" i="12"/>
  <c r="Q7" i="12"/>
  <c r="P7" i="12"/>
  <c r="L7" i="12"/>
  <c r="K7" i="12"/>
  <c r="J7" i="12"/>
  <c r="T7" i="12"/>
  <c r="S7" i="12"/>
  <c r="O7" i="12"/>
  <c r="N7" i="12"/>
  <c r="M7" i="12"/>
  <c r="I7" i="12"/>
  <c r="H7" i="12"/>
  <c r="G7" i="12"/>
  <c r="B200" i="12"/>
  <c r="B198" i="12"/>
  <c r="B196" i="12"/>
  <c r="B194" i="12"/>
  <c r="B192" i="12"/>
  <c r="B190" i="12"/>
  <c r="B188" i="12"/>
  <c r="B186" i="12"/>
  <c r="B184" i="12"/>
  <c r="B182" i="12"/>
  <c r="B180" i="12"/>
  <c r="B178" i="12"/>
  <c r="B176" i="12"/>
  <c r="B174" i="12"/>
  <c r="B172" i="12"/>
  <c r="B170" i="12"/>
  <c r="B168" i="12"/>
  <c r="B166" i="12"/>
  <c r="B164" i="12"/>
  <c r="B162" i="12"/>
  <c r="B160" i="12"/>
  <c r="B158" i="12"/>
  <c r="B156" i="12"/>
  <c r="B154" i="12"/>
  <c r="B152" i="12"/>
  <c r="B150" i="12"/>
  <c r="B148" i="12"/>
  <c r="B146" i="12"/>
  <c r="B144" i="12"/>
  <c r="B142" i="12"/>
  <c r="B140" i="12"/>
  <c r="B138" i="12"/>
  <c r="B136" i="12"/>
  <c r="B134" i="12"/>
  <c r="B132" i="12"/>
  <c r="B130" i="12"/>
  <c r="B128" i="12"/>
  <c r="B126" i="12"/>
  <c r="B124" i="12"/>
  <c r="B122" i="12"/>
  <c r="B120" i="12"/>
  <c r="B118" i="12"/>
  <c r="B116" i="12"/>
  <c r="B114" i="12"/>
  <c r="B112" i="12"/>
  <c r="B110" i="12"/>
  <c r="B108" i="12"/>
  <c r="B106" i="12"/>
  <c r="B104" i="12"/>
  <c r="B102" i="12"/>
  <c r="B100" i="12"/>
  <c r="B98" i="12"/>
  <c r="B96" i="12"/>
  <c r="B94" i="12"/>
  <c r="B92" i="12"/>
  <c r="B90" i="12"/>
  <c r="B88" i="12"/>
  <c r="B86" i="12"/>
  <c r="B84" i="12"/>
  <c r="B82" i="12"/>
  <c r="B80" i="12"/>
  <c r="B78" i="12"/>
  <c r="B76" i="12"/>
  <c r="B74" i="12"/>
  <c r="B72" i="12"/>
  <c r="B70" i="12"/>
  <c r="B68" i="12"/>
  <c r="B66" i="12"/>
  <c r="B64" i="12"/>
  <c r="B62" i="12"/>
  <c r="B60" i="12"/>
  <c r="B58" i="12"/>
  <c r="B56" i="12"/>
  <c r="B54" i="12"/>
  <c r="B52" i="12"/>
  <c r="B50" i="12"/>
  <c r="B48" i="12"/>
  <c r="B46" i="12"/>
  <c r="B44" i="12"/>
  <c r="B42" i="12"/>
  <c r="B40" i="12"/>
  <c r="B38" i="12"/>
  <c r="B36" i="12"/>
  <c r="B34" i="12"/>
  <c r="B32" i="12"/>
  <c r="B30" i="12"/>
  <c r="B28" i="12"/>
  <c r="B26" i="12"/>
  <c r="B24" i="12"/>
  <c r="B22" i="12"/>
  <c r="B20" i="12"/>
  <c r="B18" i="12"/>
  <c r="B16" i="12"/>
  <c r="B14" i="12"/>
  <c r="B12" i="12"/>
  <c r="B10" i="12"/>
  <c r="B8" i="12"/>
  <c r="B6" i="12"/>
  <c r="C200" i="12"/>
  <c r="C198" i="12"/>
  <c r="C196" i="12"/>
  <c r="C194" i="12"/>
  <c r="C192" i="12"/>
  <c r="C190" i="12"/>
  <c r="C188" i="12"/>
  <c r="C186" i="12"/>
  <c r="C184" i="12"/>
  <c r="C182" i="12"/>
  <c r="C180" i="12"/>
  <c r="C178" i="12"/>
  <c r="C176" i="12"/>
  <c r="C174" i="12"/>
  <c r="C172" i="12"/>
  <c r="C170" i="12"/>
  <c r="C168" i="12"/>
  <c r="C166" i="12"/>
  <c r="C164" i="12"/>
  <c r="C162" i="12"/>
  <c r="C160" i="12"/>
  <c r="C158" i="12"/>
  <c r="C156" i="12"/>
  <c r="C154" i="12"/>
  <c r="C152" i="12"/>
  <c r="C150" i="12"/>
  <c r="C148" i="12"/>
  <c r="C146" i="12"/>
  <c r="D199" i="12"/>
  <c r="D197" i="12"/>
  <c r="D195" i="12"/>
  <c r="D193" i="12"/>
  <c r="D191" i="12"/>
  <c r="D189" i="12"/>
  <c r="D187" i="12"/>
  <c r="D185" i="12"/>
  <c r="D183" i="12"/>
  <c r="D181" i="12"/>
  <c r="D179" i="12"/>
  <c r="D177" i="12"/>
  <c r="D175" i="12"/>
  <c r="D173" i="12"/>
  <c r="D171" i="12"/>
  <c r="D169" i="12"/>
  <c r="D167" i="12"/>
  <c r="D165" i="12"/>
  <c r="D163" i="12"/>
  <c r="D161" i="12"/>
  <c r="D159" i="12"/>
  <c r="D157" i="12"/>
  <c r="D155" i="12"/>
  <c r="D153" i="12"/>
  <c r="D151" i="12"/>
  <c r="D149" i="12"/>
  <c r="D147" i="12"/>
  <c r="D145" i="12"/>
  <c r="D143" i="12"/>
  <c r="D141" i="12"/>
  <c r="D139" i="12"/>
  <c r="D137" i="12"/>
  <c r="D135" i="12"/>
  <c r="D133" i="12"/>
  <c r="D131" i="12"/>
  <c r="D129" i="12"/>
  <c r="D127" i="12"/>
  <c r="D125" i="12"/>
  <c r="D123" i="12"/>
  <c r="D121" i="12"/>
  <c r="D119" i="12"/>
  <c r="D117" i="12"/>
  <c r="D115" i="12"/>
  <c r="D113" i="12"/>
  <c r="D111" i="12"/>
  <c r="D109" i="12"/>
  <c r="D107" i="12"/>
  <c r="D105" i="12"/>
  <c r="D103" i="12"/>
  <c r="D101" i="12"/>
  <c r="D99" i="12"/>
  <c r="D97" i="12"/>
  <c r="D95" i="12"/>
  <c r="D93" i="12"/>
  <c r="D91" i="12"/>
  <c r="D89" i="12"/>
  <c r="D87" i="12"/>
  <c r="D85" i="12"/>
  <c r="D83" i="12"/>
  <c r="D81" i="12"/>
  <c r="D79" i="12"/>
  <c r="D77" i="12"/>
  <c r="D75" i="12"/>
  <c r="D73" i="12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D39" i="12"/>
  <c r="D37" i="12"/>
  <c r="D35" i="12"/>
  <c r="D33" i="12"/>
  <c r="D31" i="12"/>
  <c r="D29" i="12"/>
  <c r="D27" i="12"/>
  <c r="D25" i="12"/>
  <c r="D23" i="12"/>
  <c r="D21" i="12"/>
  <c r="D19" i="12"/>
  <c r="D17" i="12"/>
  <c r="D15" i="12"/>
  <c r="D13" i="12"/>
  <c r="D11" i="12"/>
  <c r="D9" i="12"/>
  <c r="D7" i="12"/>
  <c r="E4" i="12"/>
  <c r="E199" i="12"/>
  <c r="E197" i="12"/>
  <c r="E195" i="12"/>
  <c r="E193" i="12"/>
  <c r="E191" i="12"/>
  <c r="E189" i="12"/>
  <c r="E187" i="12"/>
  <c r="E185" i="12"/>
  <c r="E183" i="12"/>
  <c r="E181" i="12"/>
  <c r="E179" i="12"/>
  <c r="E177" i="12"/>
  <c r="E175" i="12"/>
  <c r="E173" i="12"/>
  <c r="E171" i="12"/>
  <c r="E169" i="12"/>
  <c r="E167" i="12"/>
  <c r="E165" i="12"/>
  <c r="E163" i="12"/>
  <c r="E161" i="12"/>
  <c r="E159" i="12"/>
  <c r="E157" i="12"/>
  <c r="E155" i="12"/>
  <c r="E153" i="12"/>
  <c r="E151" i="12"/>
  <c r="E149" i="12"/>
  <c r="E147" i="12"/>
  <c r="E145" i="12"/>
  <c r="E143" i="12"/>
  <c r="E141" i="12"/>
  <c r="E139" i="12"/>
  <c r="E137" i="12"/>
  <c r="E135" i="12"/>
  <c r="E133" i="12"/>
  <c r="E131" i="12"/>
  <c r="E129" i="12"/>
  <c r="E127" i="12"/>
  <c r="E125" i="12"/>
  <c r="E123" i="12"/>
  <c r="E121" i="12"/>
  <c r="E119" i="12"/>
  <c r="E117" i="12"/>
  <c r="E115" i="12"/>
  <c r="E113" i="12"/>
  <c r="E111" i="12"/>
  <c r="E109" i="12"/>
  <c r="E107" i="12"/>
  <c r="E105" i="12"/>
  <c r="E103" i="12"/>
  <c r="E101" i="12"/>
  <c r="E99" i="12"/>
  <c r="E97" i="12"/>
  <c r="E95" i="12"/>
  <c r="E93" i="12"/>
  <c r="E91" i="12"/>
  <c r="E89" i="12"/>
  <c r="E87" i="12"/>
  <c r="E85" i="12"/>
  <c r="E83" i="12"/>
  <c r="E81" i="12"/>
  <c r="E79" i="12"/>
  <c r="E77" i="12"/>
  <c r="E75" i="12"/>
  <c r="E73" i="12"/>
  <c r="E71" i="12"/>
  <c r="E69" i="12"/>
  <c r="E67" i="12"/>
  <c r="E65" i="12"/>
  <c r="E63" i="12"/>
  <c r="E61" i="12"/>
  <c r="E59" i="12"/>
  <c r="E57" i="12"/>
  <c r="E55" i="12"/>
  <c r="E53" i="12"/>
  <c r="E51" i="12"/>
  <c r="E49" i="12"/>
  <c r="E47" i="12"/>
  <c r="E45" i="12"/>
  <c r="E43" i="12"/>
  <c r="E41" i="12"/>
  <c r="E39" i="12"/>
  <c r="E37" i="12"/>
  <c r="E35" i="12"/>
  <c r="E33" i="12"/>
  <c r="E31" i="12"/>
  <c r="E29" i="12"/>
  <c r="E27" i="12"/>
  <c r="E25" i="12"/>
  <c r="E23" i="12"/>
  <c r="E21" i="12"/>
  <c r="E19" i="12"/>
  <c r="E17" i="12"/>
  <c r="E15" i="12"/>
  <c r="E13" i="12"/>
  <c r="E11" i="12"/>
  <c r="E9" i="12"/>
  <c r="E7" i="12"/>
  <c r="F4" i="12"/>
  <c r="F199" i="12"/>
  <c r="F197" i="12"/>
  <c r="F195" i="12"/>
  <c r="F193" i="12"/>
  <c r="F191" i="12"/>
  <c r="F189" i="12"/>
  <c r="F187" i="12"/>
  <c r="F185" i="12"/>
  <c r="F183" i="12"/>
  <c r="F181" i="12"/>
  <c r="F179" i="12"/>
  <c r="F177" i="12"/>
  <c r="F175" i="12"/>
  <c r="F173" i="12"/>
  <c r="F171" i="12"/>
  <c r="F169" i="12"/>
  <c r="F167" i="12"/>
  <c r="F165" i="12"/>
  <c r="F163" i="12"/>
  <c r="F161" i="12"/>
  <c r="F159" i="12"/>
  <c r="F157" i="12"/>
  <c r="F155" i="12"/>
  <c r="F153" i="12"/>
  <c r="F151" i="12"/>
  <c r="F149" i="12"/>
  <c r="F147" i="12"/>
  <c r="F145" i="12"/>
  <c r="F143" i="12"/>
  <c r="F141" i="12"/>
  <c r="F139" i="12"/>
  <c r="F137" i="12"/>
  <c r="F135" i="12"/>
  <c r="F133" i="12"/>
  <c r="F131" i="12"/>
  <c r="F129" i="12"/>
  <c r="F127" i="12"/>
  <c r="F125" i="12"/>
  <c r="F123" i="12"/>
  <c r="F121" i="12"/>
  <c r="F119" i="12"/>
  <c r="F117" i="12"/>
  <c r="F115" i="12"/>
  <c r="F113" i="12"/>
  <c r="F111" i="12"/>
  <c r="F109" i="12"/>
  <c r="F107" i="12"/>
  <c r="F105" i="12"/>
  <c r="F103" i="12"/>
  <c r="F101" i="12"/>
  <c r="F99" i="12"/>
  <c r="F97" i="12"/>
  <c r="F95" i="12"/>
  <c r="F93" i="12"/>
  <c r="F91" i="12"/>
  <c r="F89" i="12"/>
  <c r="F87" i="12"/>
  <c r="F85" i="12"/>
  <c r="F83" i="12"/>
  <c r="F81" i="12"/>
  <c r="F79" i="12"/>
  <c r="F77" i="12"/>
  <c r="F75" i="12"/>
  <c r="F73" i="12"/>
  <c r="F71" i="12"/>
  <c r="F69" i="12"/>
  <c r="F67" i="12"/>
  <c r="F65" i="12"/>
  <c r="F63" i="12"/>
  <c r="F61" i="12"/>
  <c r="F59" i="12"/>
  <c r="F57" i="12"/>
  <c r="F55" i="12"/>
  <c r="F53" i="12"/>
  <c r="F51" i="12"/>
  <c r="F49" i="12"/>
  <c r="F47" i="12"/>
  <c r="F45" i="12"/>
  <c r="F43" i="12"/>
  <c r="F41" i="12"/>
  <c r="F39" i="12"/>
  <c r="F37" i="12"/>
  <c r="F35" i="12"/>
  <c r="F33" i="12"/>
  <c r="F31" i="12"/>
  <c r="F29" i="12"/>
  <c r="F27" i="12"/>
  <c r="F25" i="12"/>
  <c r="F23" i="12"/>
  <c r="F21" i="12"/>
  <c r="F19" i="12"/>
  <c r="F17" i="12"/>
  <c r="F15" i="12"/>
  <c r="F13" i="12"/>
  <c r="F11" i="12"/>
  <c r="F9" i="12"/>
  <c r="F7" i="12"/>
  <c r="BE200" i="12"/>
  <c r="BF200" i="12"/>
  <c r="BD200" i="12"/>
  <c r="BC200" i="12"/>
  <c r="BB200" i="12"/>
  <c r="BA200" i="12"/>
  <c r="AZ200" i="12"/>
  <c r="AV200" i="12"/>
  <c r="AU200" i="12"/>
  <c r="AT200" i="12"/>
  <c r="AY200" i="12"/>
  <c r="AW200" i="12"/>
  <c r="AX200" i="12"/>
  <c r="AS200" i="12"/>
  <c r="AR200" i="12"/>
  <c r="AQ200" i="12"/>
  <c r="AP200" i="12"/>
  <c r="AO200" i="12"/>
  <c r="AN200" i="12"/>
  <c r="AJ200" i="12"/>
  <c r="AM200" i="12"/>
  <c r="AL200" i="12"/>
  <c r="AK200" i="12"/>
  <c r="AG200" i="12"/>
  <c r="AF200" i="12"/>
  <c r="AE200" i="12"/>
  <c r="AA200" i="12"/>
  <c r="Z200" i="12"/>
  <c r="Y200" i="12"/>
  <c r="AI200" i="12"/>
  <c r="AH200" i="12"/>
  <c r="AD200" i="12"/>
  <c r="AC200" i="12"/>
  <c r="AB200" i="12"/>
  <c r="X200" i="12"/>
  <c r="W200" i="12"/>
  <c r="V200" i="12"/>
  <c r="U200" i="12"/>
  <c r="T200" i="12"/>
  <c r="S200" i="12"/>
  <c r="O200" i="12"/>
  <c r="N200" i="12"/>
  <c r="M200" i="12"/>
  <c r="I200" i="12"/>
  <c r="H200" i="12"/>
  <c r="R200" i="12"/>
  <c r="Q200" i="12"/>
  <c r="P200" i="12"/>
  <c r="L200" i="12"/>
  <c r="K200" i="12"/>
  <c r="J200" i="12"/>
  <c r="BE198" i="12"/>
  <c r="BD198" i="12"/>
  <c r="BC198" i="12"/>
  <c r="BF198" i="12"/>
  <c r="BB198" i="12"/>
  <c r="BA198" i="12"/>
  <c r="AZ198" i="12"/>
  <c r="AY198" i="12"/>
  <c r="AX198" i="12"/>
  <c r="AW198" i="12"/>
  <c r="AV198" i="12"/>
  <c r="AU198" i="12"/>
  <c r="AT198" i="12"/>
  <c r="AS198" i="12"/>
  <c r="AR198" i="12"/>
  <c r="AQ198" i="12"/>
  <c r="AP198" i="12"/>
  <c r="AO198" i="12"/>
  <c r="AN198" i="12"/>
  <c r="AJ198" i="12"/>
  <c r="AM198" i="12"/>
  <c r="AL198" i="12"/>
  <c r="AK198" i="12"/>
  <c r="AG198" i="12"/>
  <c r="AF198" i="12"/>
  <c r="AE198" i="12"/>
  <c r="AA198" i="12"/>
  <c r="Z198" i="12"/>
  <c r="Y198" i="12"/>
  <c r="AI198" i="12"/>
  <c r="AH198" i="12"/>
  <c r="AD198" i="12"/>
  <c r="AC198" i="12"/>
  <c r="AB198" i="12"/>
  <c r="X198" i="12"/>
  <c r="W198" i="12"/>
  <c r="V198" i="12"/>
  <c r="U198" i="12"/>
  <c r="T198" i="12"/>
  <c r="S198" i="12"/>
  <c r="O198" i="12"/>
  <c r="N198" i="12"/>
  <c r="M198" i="12"/>
  <c r="I198" i="12"/>
  <c r="H198" i="12"/>
  <c r="R198" i="12"/>
  <c r="Q198" i="12"/>
  <c r="P198" i="12"/>
  <c r="L198" i="12"/>
  <c r="K198" i="12"/>
  <c r="J198" i="12"/>
  <c r="BE196" i="12"/>
  <c r="BF196" i="12"/>
  <c r="BD196" i="12"/>
  <c r="BC196" i="12"/>
  <c r="BB196" i="12"/>
  <c r="BA196" i="12"/>
  <c r="AZ196" i="12"/>
  <c r="AV196" i="12"/>
  <c r="AU196" i="12"/>
  <c r="AT196" i="12"/>
  <c r="AX196" i="12"/>
  <c r="AY196" i="12"/>
  <c r="AW196" i="12"/>
  <c r="AS196" i="12"/>
  <c r="AR196" i="12"/>
  <c r="AQ196" i="12"/>
  <c r="AP196" i="12"/>
  <c r="AO196" i="12"/>
  <c r="AN196" i="12"/>
  <c r="AJ196" i="12"/>
  <c r="AM196" i="12"/>
  <c r="AL196" i="12"/>
  <c r="AK196" i="12"/>
  <c r="AG196" i="12"/>
  <c r="AF196" i="12"/>
  <c r="AE196" i="12"/>
  <c r="AA196" i="12"/>
  <c r="Z196" i="12"/>
  <c r="Y196" i="12"/>
  <c r="AI196" i="12"/>
  <c r="AH196" i="12"/>
  <c r="AD196" i="12"/>
  <c r="AC196" i="12"/>
  <c r="AB196" i="12"/>
  <c r="X196" i="12"/>
  <c r="W196" i="12"/>
  <c r="V196" i="12"/>
  <c r="U196" i="12"/>
  <c r="T196" i="12"/>
  <c r="S196" i="12"/>
  <c r="O196" i="12"/>
  <c r="N196" i="12"/>
  <c r="M196" i="12"/>
  <c r="I196" i="12"/>
  <c r="H196" i="12"/>
  <c r="R196" i="12"/>
  <c r="Q196" i="12"/>
  <c r="P196" i="12"/>
  <c r="L196" i="12"/>
  <c r="K196" i="12"/>
  <c r="J196" i="12"/>
  <c r="BE194" i="12"/>
  <c r="BD194" i="12"/>
  <c r="BC194" i="12"/>
  <c r="BB194" i="12"/>
  <c r="BA194" i="12"/>
  <c r="AZ194" i="12"/>
  <c r="BF194" i="12"/>
  <c r="AY194" i="12"/>
  <c r="AX194" i="12"/>
  <c r="AW194" i="12"/>
  <c r="AV194" i="12"/>
  <c r="AU194" i="12"/>
  <c r="AT194" i="12"/>
  <c r="AS194" i="12"/>
  <c r="AR194" i="12"/>
  <c r="AQ194" i="12"/>
  <c r="AP194" i="12"/>
  <c r="AO194" i="12"/>
  <c r="AN194" i="12"/>
  <c r="AJ194" i="12"/>
  <c r="AM194" i="12"/>
  <c r="AL194" i="12"/>
  <c r="AK194" i="12"/>
  <c r="AG194" i="12"/>
  <c r="AF194" i="12"/>
  <c r="AE194" i="12"/>
  <c r="AA194" i="12"/>
  <c r="Z194" i="12"/>
  <c r="Y194" i="12"/>
  <c r="AI194" i="12"/>
  <c r="AH194" i="12"/>
  <c r="AD194" i="12"/>
  <c r="AC194" i="12"/>
  <c r="AB194" i="12"/>
  <c r="X194" i="12"/>
  <c r="W194" i="12"/>
  <c r="V194" i="12"/>
  <c r="U194" i="12"/>
  <c r="T194" i="12"/>
  <c r="S194" i="12"/>
  <c r="O194" i="12"/>
  <c r="N194" i="12"/>
  <c r="M194" i="12"/>
  <c r="I194" i="12"/>
  <c r="H194" i="12"/>
  <c r="R194" i="12"/>
  <c r="Q194" i="12"/>
  <c r="P194" i="12"/>
  <c r="L194" i="12"/>
  <c r="K194" i="12"/>
  <c r="J194" i="12"/>
  <c r="BE192" i="12"/>
  <c r="BF192" i="12"/>
  <c r="BD192" i="12"/>
  <c r="BC192" i="12"/>
  <c r="BB192" i="12"/>
  <c r="BA192" i="12"/>
  <c r="AZ192" i="12"/>
  <c r="AV192" i="12"/>
  <c r="AU192" i="12"/>
  <c r="AT192" i="12"/>
  <c r="AY192" i="12"/>
  <c r="AW192" i="12"/>
  <c r="AX192" i="12"/>
  <c r="AS192" i="12"/>
  <c r="AR192" i="12"/>
  <c r="AQ192" i="12"/>
  <c r="AP192" i="12"/>
  <c r="AO192" i="12"/>
  <c r="AN192" i="12"/>
  <c r="AJ192" i="12"/>
  <c r="AM192" i="12"/>
  <c r="AL192" i="12"/>
  <c r="AK192" i="12"/>
  <c r="AG192" i="12"/>
  <c r="AF192" i="12"/>
  <c r="AE192" i="12"/>
  <c r="AA192" i="12"/>
  <c r="Z192" i="12"/>
  <c r="Y192" i="12"/>
  <c r="AI192" i="12"/>
  <c r="AH192" i="12"/>
  <c r="AD192" i="12"/>
  <c r="AC192" i="12"/>
  <c r="AB192" i="12"/>
  <c r="X192" i="12"/>
  <c r="W192" i="12"/>
  <c r="V192" i="12"/>
  <c r="U192" i="12"/>
  <c r="T192" i="12"/>
  <c r="S192" i="12"/>
  <c r="O192" i="12"/>
  <c r="N192" i="12"/>
  <c r="M192" i="12"/>
  <c r="I192" i="12"/>
  <c r="H192" i="12"/>
  <c r="R192" i="12"/>
  <c r="Q192" i="12"/>
  <c r="P192" i="12"/>
  <c r="L192" i="12"/>
  <c r="K192" i="12"/>
  <c r="J192" i="12"/>
  <c r="BE190" i="12"/>
  <c r="BD190" i="12"/>
  <c r="BC190" i="12"/>
  <c r="BF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J190" i="12"/>
  <c r="AM190" i="12"/>
  <c r="AL190" i="12"/>
  <c r="AK190" i="12"/>
  <c r="AG190" i="12"/>
  <c r="AF190" i="12"/>
  <c r="AE190" i="12"/>
  <c r="AA190" i="12"/>
  <c r="Z190" i="12"/>
  <c r="Y190" i="12"/>
  <c r="AI190" i="12"/>
  <c r="AH190" i="12"/>
  <c r="AD190" i="12"/>
  <c r="AC190" i="12"/>
  <c r="AB190" i="12"/>
  <c r="X190" i="12"/>
  <c r="W190" i="12"/>
  <c r="V190" i="12"/>
  <c r="U190" i="12"/>
  <c r="T190" i="12"/>
  <c r="S190" i="12"/>
  <c r="O190" i="12"/>
  <c r="N190" i="12"/>
  <c r="M190" i="12"/>
  <c r="I190" i="12"/>
  <c r="H190" i="12"/>
  <c r="R190" i="12"/>
  <c r="Q190" i="12"/>
  <c r="P190" i="12"/>
  <c r="L190" i="12"/>
  <c r="K190" i="12"/>
  <c r="J190" i="12"/>
  <c r="BE188" i="12"/>
  <c r="BF188" i="12"/>
  <c r="BD188" i="12"/>
  <c r="BC188" i="12"/>
  <c r="BB188" i="12"/>
  <c r="BA188" i="12"/>
  <c r="AZ188" i="12"/>
  <c r="AV188" i="12"/>
  <c r="AU188" i="12"/>
  <c r="AT188" i="12"/>
  <c r="AX188" i="12"/>
  <c r="AY188" i="12"/>
  <c r="AW188" i="12"/>
  <c r="AS188" i="12"/>
  <c r="AR188" i="12"/>
  <c r="AQ188" i="12"/>
  <c r="AP188" i="12"/>
  <c r="AO188" i="12"/>
  <c r="AN188" i="12"/>
  <c r="AJ188" i="12"/>
  <c r="AM188" i="12"/>
  <c r="AL188" i="12"/>
  <c r="AK188" i="12"/>
  <c r="AG188" i="12"/>
  <c r="AF188" i="12"/>
  <c r="AE188" i="12"/>
  <c r="AA188" i="12"/>
  <c r="Z188" i="12"/>
  <c r="Y188" i="12"/>
  <c r="AI188" i="12"/>
  <c r="AH188" i="12"/>
  <c r="AD188" i="12"/>
  <c r="AC188" i="12"/>
  <c r="AB188" i="12"/>
  <c r="X188" i="12"/>
  <c r="W188" i="12"/>
  <c r="V188" i="12"/>
  <c r="U188" i="12"/>
  <c r="T188" i="12"/>
  <c r="S188" i="12"/>
  <c r="O188" i="12"/>
  <c r="N188" i="12"/>
  <c r="M188" i="12"/>
  <c r="I188" i="12"/>
  <c r="H188" i="12"/>
  <c r="R188" i="12"/>
  <c r="Q188" i="12"/>
  <c r="P188" i="12"/>
  <c r="L188" i="12"/>
  <c r="K188" i="12"/>
  <c r="J188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BF186" i="12"/>
  <c r="AS186" i="12"/>
  <c r="AR186" i="12"/>
  <c r="AQ186" i="12"/>
  <c r="AP186" i="12"/>
  <c r="AO186" i="12"/>
  <c r="AN186" i="12"/>
  <c r="AJ186" i="12"/>
  <c r="AM186" i="12"/>
  <c r="AL186" i="12"/>
  <c r="AK186" i="12"/>
  <c r="AG186" i="12"/>
  <c r="AF186" i="12"/>
  <c r="AE186" i="12"/>
  <c r="AA186" i="12"/>
  <c r="Z186" i="12"/>
  <c r="Y186" i="12"/>
  <c r="AI186" i="12"/>
  <c r="AH186" i="12"/>
  <c r="AD186" i="12"/>
  <c r="AC186" i="12"/>
  <c r="AB186" i="12"/>
  <c r="X186" i="12"/>
  <c r="W186" i="12"/>
  <c r="V186" i="12"/>
  <c r="U186" i="12"/>
  <c r="T186" i="12"/>
  <c r="S186" i="12"/>
  <c r="O186" i="12"/>
  <c r="N186" i="12"/>
  <c r="M186" i="12"/>
  <c r="I186" i="12"/>
  <c r="H186" i="12"/>
  <c r="R186" i="12"/>
  <c r="Q186" i="12"/>
  <c r="P186" i="12"/>
  <c r="L186" i="12"/>
  <c r="K186" i="12"/>
  <c r="J186" i="12"/>
  <c r="BE184" i="12"/>
  <c r="BF184" i="12"/>
  <c r="BD184" i="12"/>
  <c r="BC184" i="12"/>
  <c r="BB184" i="12"/>
  <c r="BA184" i="12"/>
  <c r="AZ184" i="12"/>
  <c r="AV184" i="12"/>
  <c r="AU184" i="12"/>
  <c r="AT184" i="12"/>
  <c r="AY184" i="12"/>
  <c r="AW184" i="12"/>
  <c r="AX184" i="12"/>
  <c r="AS184" i="12"/>
  <c r="AR184" i="12"/>
  <c r="AQ184" i="12"/>
  <c r="AP184" i="12"/>
  <c r="AO184" i="12"/>
  <c r="AN184" i="12"/>
  <c r="AJ184" i="12"/>
  <c r="AM184" i="12"/>
  <c r="AL184" i="12"/>
  <c r="AK184" i="12"/>
  <c r="AG184" i="12"/>
  <c r="AF184" i="12"/>
  <c r="AE184" i="12"/>
  <c r="AA184" i="12"/>
  <c r="Z184" i="12"/>
  <c r="Y184" i="12"/>
  <c r="AI184" i="12"/>
  <c r="AH184" i="12"/>
  <c r="AD184" i="12"/>
  <c r="AC184" i="12"/>
  <c r="AB184" i="12"/>
  <c r="X184" i="12"/>
  <c r="W184" i="12"/>
  <c r="V184" i="12"/>
  <c r="U184" i="12"/>
  <c r="T184" i="12"/>
  <c r="S184" i="12"/>
  <c r="O184" i="12"/>
  <c r="N184" i="12"/>
  <c r="M184" i="12"/>
  <c r="I184" i="12"/>
  <c r="H184" i="12"/>
  <c r="R184" i="12"/>
  <c r="Q184" i="12"/>
  <c r="P184" i="12"/>
  <c r="L184" i="12"/>
  <c r="K184" i="12"/>
  <c r="J184" i="12"/>
  <c r="BE182" i="12"/>
  <c r="BD182" i="12"/>
  <c r="BC182" i="12"/>
  <c r="BF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J182" i="12"/>
  <c r="AM182" i="12"/>
  <c r="AL182" i="12"/>
  <c r="AK182" i="12"/>
  <c r="AG182" i="12"/>
  <c r="AF182" i="12"/>
  <c r="AE182" i="12"/>
  <c r="AA182" i="12"/>
  <c r="Z182" i="12"/>
  <c r="Y182" i="12"/>
  <c r="AI182" i="12"/>
  <c r="AH182" i="12"/>
  <c r="AD182" i="12"/>
  <c r="AC182" i="12"/>
  <c r="AB182" i="12"/>
  <c r="X182" i="12"/>
  <c r="W182" i="12"/>
  <c r="V182" i="12"/>
  <c r="U182" i="12"/>
  <c r="T182" i="12"/>
  <c r="S182" i="12"/>
  <c r="O182" i="12"/>
  <c r="N182" i="12"/>
  <c r="M182" i="12"/>
  <c r="I182" i="12"/>
  <c r="H182" i="12"/>
  <c r="R182" i="12"/>
  <c r="Q182" i="12"/>
  <c r="P182" i="12"/>
  <c r="L182" i="12"/>
  <c r="K182" i="12"/>
  <c r="J182" i="12"/>
  <c r="BE180" i="12"/>
  <c r="BF180" i="12"/>
  <c r="BD180" i="12"/>
  <c r="BC180" i="12"/>
  <c r="BB180" i="12"/>
  <c r="BA180" i="12"/>
  <c r="AZ180" i="12"/>
  <c r="AV180" i="12"/>
  <c r="AU180" i="12"/>
  <c r="AT180" i="12"/>
  <c r="AX180" i="12"/>
  <c r="AY180" i="12"/>
  <c r="AW180" i="12"/>
  <c r="AS180" i="12"/>
  <c r="AR180" i="12"/>
  <c r="AQ180" i="12"/>
  <c r="AP180" i="12"/>
  <c r="AO180" i="12"/>
  <c r="AN180" i="12"/>
  <c r="AJ180" i="12"/>
  <c r="AM180" i="12"/>
  <c r="AL180" i="12"/>
  <c r="AK180" i="12"/>
  <c r="AG180" i="12"/>
  <c r="AF180" i="12"/>
  <c r="AE180" i="12"/>
  <c r="AA180" i="12"/>
  <c r="Z180" i="12"/>
  <c r="Y180" i="12"/>
  <c r="AI180" i="12"/>
  <c r="AH180" i="12"/>
  <c r="AD180" i="12"/>
  <c r="AC180" i="12"/>
  <c r="AB180" i="12"/>
  <c r="X180" i="12"/>
  <c r="W180" i="12"/>
  <c r="V180" i="12"/>
  <c r="U180" i="12"/>
  <c r="T180" i="12"/>
  <c r="S180" i="12"/>
  <c r="O180" i="12"/>
  <c r="N180" i="12"/>
  <c r="M180" i="12"/>
  <c r="I180" i="12"/>
  <c r="H180" i="12"/>
  <c r="R180" i="12"/>
  <c r="Q180" i="12"/>
  <c r="P180" i="12"/>
  <c r="L180" i="12"/>
  <c r="K180" i="12"/>
  <c r="J180" i="12"/>
  <c r="BE178" i="12"/>
  <c r="BD178" i="12"/>
  <c r="BC178" i="12"/>
  <c r="BB178" i="12"/>
  <c r="BA178" i="12"/>
  <c r="AZ178" i="12"/>
  <c r="BF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J178" i="12"/>
  <c r="AM178" i="12"/>
  <c r="AL178" i="12"/>
  <c r="AK178" i="12"/>
  <c r="AG178" i="12"/>
  <c r="AF178" i="12"/>
  <c r="AE178" i="12"/>
  <c r="AA178" i="12"/>
  <c r="Z178" i="12"/>
  <c r="Y178" i="12"/>
  <c r="AI178" i="12"/>
  <c r="AH178" i="12"/>
  <c r="AD178" i="12"/>
  <c r="AC178" i="12"/>
  <c r="AB178" i="12"/>
  <c r="X178" i="12"/>
  <c r="W178" i="12"/>
  <c r="V178" i="12"/>
  <c r="U178" i="12"/>
  <c r="T178" i="12"/>
  <c r="S178" i="12"/>
  <c r="O178" i="12"/>
  <c r="N178" i="12"/>
  <c r="M178" i="12"/>
  <c r="I178" i="12"/>
  <c r="H178" i="12"/>
  <c r="R178" i="12"/>
  <c r="Q178" i="12"/>
  <c r="P178" i="12"/>
  <c r="L178" i="12"/>
  <c r="K178" i="12"/>
  <c r="J178" i="12"/>
  <c r="BE176" i="12"/>
  <c r="BF176" i="12"/>
  <c r="BD176" i="12"/>
  <c r="BC176" i="12"/>
  <c r="BB176" i="12"/>
  <c r="BA176" i="12"/>
  <c r="AZ176" i="12"/>
  <c r="AV176" i="12"/>
  <c r="AU176" i="12"/>
  <c r="AT176" i="12"/>
  <c r="AY176" i="12"/>
  <c r="AW176" i="12"/>
  <c r="AX176" i="12"/>
  <c r="AS176" i="12"/>
  <c r="AR176" i="12"/>
  <c r="AQ176" i="12"/>
  <c r="AP176" i="12"/>
  <c r="AO176" i="12"/>
  <c r="AN176" i="12"/>
  <c r="AJ176" i="12"/>
  <c r="AM176" i="12"/>
  <c r="AL176" i="12"/>
  <c r="AK176" i="12"/>
  <c r="AG176" i="12"/>
  <c r="AF176" i="12"/>
  <c r="AE176" i="12"/>
  <c r="AA176" i="12"/>
  <c r="Z176" i="12"/>
  <c r="Y176" i="12"/>
  <c r="AI176" i="12"/>
  <c r="AH176" i="12"/>
  <c r="AD176" i="12"/>
  <c r="AC176" i="12"/>
  <c r="AB176" i="12"/>
  <c r="X176" i="12"/>
  <c r="W176" i="12"/>
  <c r="V176" i="12"/>
  <c r="U176" i="12"/>
  <c r="T176" i="12"/>
  <c r="S176" i="12"/>
  <c r="O176" i="12"/>
  <c r="N176" i="12"/>
  <c r="M176" i="12"/>
  <c r="I176" i="12"/>
  <c r="H176" i="12"/>
  <c r="R176" i="12"/>
  <c r="Q176" i="12"/>
  <c r="P176" i="12"/>
  <c r="L176" i="12"/>
  <c r="K176" i="12"/>
  <c r="J176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J174" i="12"/>
  <c r="AM174" i="12"/>
  <c r="AL174" i="12"/>
  <c r="AK174" i="12"/>
  <c r="AG174" i="12"/>
  <c r="AF174" i="12"/>
  <c r="AE174" i="12"/>
  <c r="AA174" i="12"/>
  <c r="Z174" i="12"/>
  <c r="Y174" i="12"/>
  <c r="AI174" i="12"/>
  <c r="AH174" i="12"/>
  <c r="AD174" i="12"/>
  <c r="AC174" i="12"/>
  <c r="AB174" i="12"/>
  <c r="X174" i="12"/>
  <c r="W174" i="12"/>
  <c r="V174" i="12"/>
  <c r="U174" i="12"/>
  <c r="T174" i="12"/>
  <c r="S174" i="12"/>
  <c r="O174" i="12"/>
  <c r="N174" i="12"/>
  <c r="M174" i="12"/>
  <c r="I174" i="12"/>
  <c r="H174" i="12"/>
  <c r="R174" i="12"/>
  <c r="Q174" i="12"/>
  <c r="P174" i="12"/>
  <c r="L174" i="12"/>
  <c r="K174" i="12"/>
  <c r="J174" i="12"/>
  <c r="BF172" i="12"/>
  <c r="BE172" i="12"/>
  <c r="BD172" i="12"/>
  <c r="BC172" i="12"/>
  <c r="BB172" i="12"/>
  <c r="BA172" i="12"/>
  <c r="AZ172" i="12"/>
  <c r="AV172" i="12"/>
  <c r="AU172" i="12"/>
  <c r="AT172" i="12"/>
  <c r="AX172" i="12"/>
  <c r="AY172" i="12"/>
  <c r="AW172" i="12"/>
  <c r="AS172" i="12"/>
  <c r="AR172" i="12"/>
  <c r="AQ172" i="12"/>
  <c r="AP172" i="12"/>
  <c r="AO172" i="12"/>
  <c r="AN172" i="12"/>
  <c r="AJ172" i="12"/>
  <c r="AM172" i="12"/>
  <c r="AL172" i="12"/>
  <c r="AK172" i="12"/>
  <c r="AG172" i="12"/>
  <c r="AF172" i="12"/>
  <c r="AE172" i="12"/>
  <c r="AA172" i="12"/>
  <c r="Z172" i="12"/>
  <c r="Y172" i="12"/>
  <c r="AI172" i="12"/>
  <c r="AH172" i="12"/>
  <c r="AD172" i="12"/>
  <c r="AC172" i="12"/>
  <c r="AB172" i="12"/>
  <c r="X172" i="12"/>
  <c r="W172" i="12"/>
  <c r="V172" i="12"/>
  <c r="U172" i="12"/>
  <c r="T172" i="12"/>
  <c r="S172" i="12"/>
  <c r="O172" i="12"/>
  <c r="N172" i="12"/>
  <c r="M172" i="12"/>
  <c r="I172" i="12"/>
  <c r="H172" i="12"/>
  <c r="R172" i="12"/>
  <c r="Q172" i="12"/>
  <c r="P172" i="12"/>
  <c r="L172" i="12"/>
  <c r="K172" i="12"/>
  <c r="J172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J170" i="12"/>
  <c r="AM170" i="12"/>
  <c r="AL170" i="12"/>
  <c r="AK170" i="12"/>
  <c r="AG170" i="12"/>
  <c r="AF170" i="12"/>
  <c r="AE170" i="12"/>
  <c r="AA170" i="12"/>
  <c r="Z170" i="12"/>
  <c r="Y170" i="12"/>
  <c r="AI170" i="12"/>
  <c r="AH170" i="12"/>
  <c r="AD170" i="12"/>
  <c r="AC170" i="12"/>
  <c r="AB170" i="12"/>
  <c r="X170" i="12"/>
  <c r="W170" i="12"/>
  <c r="V170" i="12"/>
  <c r="U170" i="12"/>
  <c r="T170" i="12"/>
  <c r="S170" i="12"/>
  <c r="O170" i="12"/>
  <c r="N170" i="12"/>
  <c r="M170" i="12"/>
  <c r="I170" i="12"/>
  <c r="H170" i="12"/>
  <c r="R170" i="12"/>
  <c r="Q170" i="12"/>
  <c r="P170" i="12"/>
  <c r="L170" i="12"/>
  <c r="K170" i="12"/>
  <c r="J170" i="12"/>
  <c r="BF168" i="12"/>
  <c r="BE168" i="12"/>
  <c r="BD168" i="12"/>
  <c r="BC168" i="12"/>
  <c r="BB168" i="12"/>
  <c r="BA168" i="12"/>
  <c r="AZ168" i="12"/>
  <c r="AV168" i="12"/>
  <c r="AU168" i="12"/>
  <c r="AT168" i="12"/>
  <c r="AY168" i="12"/>
  <c r="AW168" i="12"/>
  <c r="AX168" i="12"/>
  <c r="AS168" i="12"/>
  <c r="AR168" i="12"/>
  <c r="AP168" i="12"/>
  <c r="AQ168" i="12"/>
  <c r="AO168" i="12"/>
  <c r="AN168" i="12"/>
  <c r="AJ168" i="12"/>
  <c r="AM168" i="12"/>
  <c r="AL168" i="12"/>
  <c r="AK168" i="12"/>
  <c r="AG168" i="12"/>
  <c r="AF168" i="12"/>
  <c r="AE168" i="12"/>
  <c r="AA168" i="12"/>
  <c r="Z168" i="12"/>
  <c r="Y168" i="12"/>
  <c r="AI168" i="12"/>
  <c r="AH168" i="12"/>
  <c r="AD168" i="12"/>
  <c r="AC168" i="12"/>
  <c r="AB168" i="12"/>
  <c r="X168" i="12"/>
  <c r="W168" i="12"/>
  <c r="V168" i="12"/>
  <c r="U168" i="12"/>
  <c r="T168" i="12"/>
  <c r="S168" i="12"/>
  <c r="O168" i="12"/>
  <c r="N168" i="12"/>
  <c r="M168" i="12"/>
  <c r="I168" i="12"/>
  <c r="H168" i="12"/>
  <c r="R168" i="12"/>
  <c r="Q168" i="12"/>
  <c r="P168" i="12"/>
  <c r="L168" i="12"/>
  <c r="K168" i="12"/>
  <c r="J168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P166" i="12"/>
  <c r="AS166" i="12"/>
  <c r="AR166" i="12"/>
  <c r="AQ166" i="12"/>
  <c r="AO166" i="12"/>
  <c r="AN166" i="12"/>
  <c r="AJ166" i="12"/>
  <c r="AM166" i="12"/>
  <c r="AL166" i="12"/>
  <c r="AK166" i="12"/>
  <c r="AG166" i="12"/>
  <c r="AF166" i="12"/>
  <c r="AE166" i="12"/>
  <c r="AA166" i="12"/>
  <c r="Z166" i="12"/>
  <c r="Y166" i="12"/>
  <c r="AI166" i="12"/>
  <c r="AH166" i="12"/>
  <c r="AD166" i="12"/>
  <c r="AC166" i="12"/>
  <c r="AB166" i="12"/>
  <c r="X166" i="12"/>
  <c r="W166" i="12"/>
  <c r="V166" i="12"/>
  <c r="U166" i="12"/>
  <c r="T166" i="12"/>
  <c r="S166" i="12"/>
  <c r="O166" i="12"/>
  <c r="N166" i="12"/>
  <c r="M166" i="12"/>
  <c r="I166" i="12"/>
  <c r="H166" i="12"/>
  <c r="R166" i="12"/>
  <c r="Q166" i="12"/>
  <c r="P166" i="12"/>
  <c r="L166" i="12"/>
  <c r="K166" i="12"/>
  <c r="J166" i="12"/>
  <c r="BF164" i="12"/>
  <c r="BE164" i="12"/>
  <c r="BD164" i="12"/>
  <c r="BC164" i="12"/>
  <c r="BB164" i="12"/>
  <c r="BA164" i="12"/>
  <c r="AZ164" i="12"/>
  <c r="AV164" i="12"/>
  <c r="AU164" i="12"/>
  <c r="AT164" i="12"/>
  <c r="AX164" i="12"/>
  <c r="AY164" i="12"/>
  <c r="AW164" i="12"/>
  <c r="AS164" i="12"/>
  <c r="AR164" i="12"/>
  <c r="AP164" i="12"/>
  <c r="AQ164" i="12"/>
  <c r="AO164" i="12"/>
  <c r="AN164" i="12"/>
  <c r="AJ164" i="12"/>
  <c r="AM164" i="12"/>
  <c r="AL164" i="12"/>
  <c r="AK164" i="12"/>
  <c r="AG164" i="12"/>
  <c r="AF164" i="12"/>
  <c r="AE164" i="12"/>
  <c r="AA164" i="12"/>
  <c r="Z164" i="12"/>
  <c r="Y164" i="12"/>
  <c r="AI164" i="12"/>
  <c r="AH164" i="12"/>
  <c r="AD164" i="12"/>
  <c r="AC164" i="12"/>
  <c r="AB164" i="12"/>
  <c r="X164" i="12"/>
  <c r="W164" i="12"/>
  <c r="V164" i="12"/>
  <c r="U164" i="12"/>
  <c r="T164" i="12"/>
  <c r="S164" i="12"/>
  <c r="O164" i="12"/>
  <c r="N164" i="12"/>
  <c r="M164" i="12"/>
  <c r="I164" i="12"/>
  <c r="H164" i="12"/>
  <c r="R164" i="12"/>
  <c r="Q164" i="12"/>
  <c r="P164" i="12"/>
  <c r="L164" i="12"/>
  <c r="K164" i="12"/>
  <c r="J164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P162" i="12"/>
  <c r="AS162" i="12"/>
  <c r="AR162" i="12"/>
  <c r="AQ162" i="12"/>
  <c r="AO162" i="12"/>
  <c r="AN162" i="12"/>
  <c r="AJ162" i="12"/>
  <c r="AI162" i="12"/>
  <c r="AM162" i="12"/>
  <c r="AL162" i="12"/>
  <c r="AK162" i="12"/>
  <c r="AG162" i="12"/>
  <c r="AF162" i="12"/>
  <c r="AE162" i="12"/>
  <c r="AA162" i="12"/>
  <c r="Z162" i="12"/>
  <c r="Y162" i="12"/>
  <c r="AH162" i="12"/>
  <c r="AD162" i="12"/>
  <c r="AC162" i="12"/>
  <c r="AB162" i="12"/>
  <c r="X162" i="12"/>
  <c r="W162" i="12"/>
  <c r="V162" i="12"/>
  <c r="U162" i="12"/>
  <c r="T162" i="12"/>
  <c r="S162" i="12"/>
  <c r="O162" i="12"/>
  <c r="N162" i="12"/>
  <c r="M162" i="12"/>
  <c r="I162" i="12"/>
  <c r="H162" i="12"/>
  <c r="R162" i="12"/>
  <c r="Q162" i="12"/>
  <c r="P162" i="12"/>
  <c r="L162" i="12"/>
  <c r="K162" i="12"/>
  <c r="J162" i="12"/>
  <c r="BF160" i="12"/>
  <c r="BE160" i="12"/>
  <c r="BD160" i="12"/>
  <c r="BC160" i="12"/>
  <c r="BB160" i="12"/>
  <c r="BA160" i="12"/>
  <c r="AZ160" i="12"/>
  <c r="AV160" i="12"/>
  <c r="AU160" i="12"/>
  <c r="AT160" i="12"/>
  <c r="AY160" i="12"/>
  <c r="AW160" i="12"/>
  <c r="AX160" i="12"/>
  <c r="AS160" i="12"/>
  <c r="AR160" i="12"/>
  <c r="AP160" i="12"/>
  <c r="AQ160" i="12"/>
  <c r="AO160" i="12"/>
  <c r="AN160" i="12"/>
  <c r="AJ160" i="12"/>
  <c r="AI160" i="12"/>
  <c r="AM160" i="12"/>
  <c r="AL160" i="12"/>
  <c r="AK160" i="12"/>
  <c r="AG160" i="12"/>
  <c r="AF160" i="12"/>
  <c r="AE160" i="12"/>
  <c r="AA160" i="12"/>
  <c r="Z160" i="12"/>
  <c r="Y160" i="12"/>
  <c r="AH160" i="12"/>
  <c r="AD160" i="12"/>
  <c r="AC160" i="12"/>
  <c r="AB160" i="12"/>
  <c r="X160" i="12"/>
  <c r="W160" i="12"/>
  <c r="V160" i="12"/>
  <c r="U160" i="12"/>
  <c r="T160" i="12"/>
  <c r="S160" i="12"/>
  <c r="O160" i="12"/>
  <c r="N160" i="12"/>
  <c r="M160" i="12"/>
  <c r="I160" i="12"/>
  <c r="H160" i="12"/>
  <c r="R160" i="12"/>
  <c r="Q160" i="12"/>
  <c r="P160" i="12"/>
  <c r="L160" i="12"/>
  <c r="K160" i="12"/>
  <c r="J160" i="12"/>
  <c r="BF158" i="12"/>
  <c r="BE158" i="12"/>
  <c r="BD158" i="12"/>
  <c r="BC158" i="12"/>
  <c r="BA158" i="12"/>
  <c r="AZ158" i="12"/>
  <c r="AY158" i="12"/>
  <c r="AX158" i="12"/>
  <c r="AW158" i="12"/>
  <c r="AV158" i="12"/>
  <c r="AU158" i="12"/>
  <c r="AT158" i="12"/>
  <c r="BB158" i="12"/>
  <c r="AP158" i="12"/>
  <c r="AS158" i="12"/>
  <c r="AR158" i="12"/>
  <c r="AQ158" i="12"/>
  <c r="AO158" i="12"/>
  <c r="AN158" i="12"/>
  <c r="AJ158" i="12"/>
  <c r="AI158" i="12"/>
  <c r="AM158" i="12"/>
  <c r="AL158" i="12"/>
  <c r="AK158" i="12"/>
  <c r="AG158" i="12"/>
  <c r="AF158" i="12"/>
  <c r="AE158" i="12"/>
  <c r="AA158" i="12"/>
  <c r="Z158" i="12"/>
  <c r="Y158" i="12"/>
  <c r="AH158" i="12"/>
  <c r="AD158" i="12"/>
  <c r="AC158" i="12"/>
  <c r="AB158" i="12"/>
  <c r="X158" i="12"/>
  <c r="W158" i="12"/>
  <c r="V158" i="12"/>
  <c r="U158" i="12"/>
  <c r="T158" i="12"/>
  <c r="S158" i="12"/>
  <c r="O158" i="12"/>
  <c r="N158" i="12"/>
  <c r="M158" i="12"/>
  <c r="I158" i="12"/>
  <c r="H158" i="12"/>
  <c r="R158" i="12"/>
  <c r="Q158" i="12"/>
  <c r="P158" i="12"/>
  <c r="L158" i="12"/>
  <c r="K158" i="12"/>
  <c r="J158" i="12"/>
  <c r="BF156" i="12"/>
  <c r="BE156" i="12"/>
  <c r="BD156" i="12"/>
  <c r="BC156" i="12"/>
  <c r="BB156" i="12"/>
  <c r="BA156" i="12"/>
  <c r="AZ156" i="12"/>
  <c r="AV156" i="12"/>
  <c r="AU156" i="12"/>
  <c r="AT156" i="12"/>
  <c r="AX156" i="12"/>
  <c r="AY156" i="12"/>
  <c r="AW156" i="12"/>
  <c r="AS156" i="12"/>
  <c r="AR156" i="12"/>
  <c r="AP156" i="12"/>
  <c r="AQ156" i="12"/>
  <c r="AO156" i="12"/>
  <c r="AN156" i="12"/>
  <c r="AJ156" i="12"/>
  <c r="AI156" i="12"/>
  <c r="AM156" i="12"/>
  <c r="AL156" i="12"/>
  <c r="AK156" i="12"/>
  <c r="AG156" i="12"/>
  <c r="AF156" i="12"/>
  <c r="AE156" i="12"/>
  <c r="AA156" i="12"/>
  <c r="Z156" i="12"/>
  <c r="Y156" i="12"/>
  <c r="AH156" i="12"/>
  <c r="AD156" i="12"/>
  <c r="AC156" i="12"/>
  <c r="AB156" i="12"/>
  <c r="X156" i="12"/>
  <c r="W156" i="12"/>
  <c r="V156" i="12"/>
  <c r="U156" i="12"/>
  <c r="T156" i="12"/>
  <c r="S156" i="12"/>
  <c r="O156" i="12"/>
  <c r="N156" i="12"/>
  <c r="M156" i="12"/>
  <c r="I156" i="12"/>
  <c r="H156" i="12"/>
  <c r="R156" i="12"/>
  <c r="Q156" i="12"/>
  <c r="P156" i="12"/>
  <c r="L156" i="12"/>
  <c r="K156" i="12"/>
  <c r="J156" i="12"/>
  <c r="BF154" i="12"/>
  <c r="BE154" i="12"/>
  <c r="BD154" i="12"/>
  <c r="BC154" i="12"/>
  <c r="BA154" i="12"/>
  <c r="AZ154" i="12"/>
  <c r="BB154" i="12"/>
  <c r="AY154" i="12"/>
  <c r="AX154" i="12"/>
  <c r="AW154" i="12"/>
  <c r="AV154" i="12"/>
  <c r="AU154" i="12"/>
  <c r="AT154" i="12"/>
  <c r="AP154" i="12"/>
  <c r="AS154" i="12"/>
  <c r="AR154" i="12"/>
  <c r="AQ154" i="12"/>
  <c r="AO154" i="12"/>
  <c r="AN154" i="12"/>
  <c r="AJ154" i="12"/>
  <c r="AI154" i="12"/>
  <c r="AM154" i="12"/>
  <c r="AL154" i="12"/>
  <c r="AK154" i="12"/>
  <c r="AG154" i="12"/>
  <c r="AF154" i="12"/>
  <c r="AE154" i="12"/>
  <c r="AA154" i="12"/>
  <c r="Z154" i="12"/>
  <c r="Y154" i="12"/>
  <c r="AH154" i="12"/>
  <c r="AD154" i="12"/>
  <c r="AC154" i="12"/>
  <c r="AB154" i="12"/>
  <c r="X154" i="12"/>
  <c r="W154" i="12"/>
  <c r="V154" i="12"/>
  <c r="U154" i="12"/>
  <c r="T154" i="12"/>
  <c r="S154" i="12"/>
  <c r="O154" i="12"/>
  <c r="N154" i="12"/>
  <c r="M154" i="12"/>
  <c r="I154" i="12"/>
  <c r="H154" i="12"/>
  <c r="R154" i="12"/>
  <c r="Q154" i="12"/>
  <c r="P154" i="12"/>
  <c r="L154" i="12"/>
  <c r="K154" i="12"/>
  <c r="J154" i="12"/>
  <c r="BF152" i="12"/>
  <c r="BE152" i="12"/>
  <c r="BD152" i="12"/>
  <c r="BC152" i="12"/>
  <c r="BB152" i="12"/>
  <c r="BA152" i="12"/>
  <c r="AZ152" i="12"/>
  <c r="AV152" i="12"/>
  <c r="AU152" i="12"/>
  <c r="AT152" i="12"/>
  <c r="AY152" i="12"/>
  <c r="AW152" i="12"/>
  <c r="AX152" i="12"/>
  <c r="AS152" i="12"/>
  <c r="AR152" i="12"/>
  <c r="AP152" i="12"/>
  <c r="AQ152" i="12"/>
  <c r="AO152" i="12"/>
  <c r="AN152" i="12"/>
  <c r="AJ152" i="12"/>
  <c r="AI152" i="12"/>
  <c r="AM152" i="12"/>
  <c r="AL152" i="12"/>
  <c r="AK152" i="12"/>
  <c r="AG152" i="12"/>
  <c r="AF152" i="12"/>
  <c r="AE152" i="12"/>
  <c r="AA152" i="12"/>
  <c r="Z152" i="12"/>
  <c r="Y152" i="12"/>
  <c r="U152" i="12"/>
  <c r="AH152" i="12"/>
  <c r="AD152" i="12"/>
  <c r="AC152" i="12"/>
  <c r="AB152" i="12"/>
  <c r="X152" i="12"/>
  <c r="W152" i="12"/>
  <c r="V152" i="12"/>
  <c r="T152" i="12"/>
  <c r="S152" i="12"/>
  <c r="O152" i="12"/>
  <c r="N152" i="12"/>
  <c r="M152" i="12"/>
  <c r="I152" i="12"/>
  <c r="H152" i="12"/>
  <c r="R152" i="12"/>
  <c r="Q152" i="12"/>
  <c r="P152" i="12"/>
  <c r="L152" i="12"/>
  <c r="K152" i="12"/>
  <c r="J152" i="12"/>
  <c r="BF150" i="12"/>
  <c r="BE150" i="12"/>
  <c r="BD150" i="12"/>
  <c r="BC150" i="12"/>
  <c r="BA150" i="12"/>
  <c r="AZ150" i="12"/>
  <c r="AY150" i="12"/>
  <c r="AX150" i="12"/>
  <c r="AW150" i="12"/>
  <c r="AV150" i="12"/>
  <c r="AU150" i="12"/>
  <c r="AT150" i="12"/>
  <c r="BB150" i="12"/>
  <c r="AP150" i="12"/>
  <c r="AS150" i="12"/>
  <c r="AR150" i="12"/>
  <c r="AQ150" i="12"/>
  <c r="AO150" i="12"/>
  <c r="AN150" i="12"/>
  <c r="AJ150" i="12"/>
  <c r="AI150" i="12"/>
  <c r="AM150" i="12"/>
  <c r="AL150" i="12"/>
  <c r="AK150" i="12"/>
  <c r="AG150" i="12"/>
  <c r="AF150" i="12"/>
  <c r="AE150" i="12"/>
  <c r="AA150" i="12"/>
  <c r="Z150" i="12"/>
  <c r="Y150" i="12"/>
  <c r="U150" i="12"/>
  <c r="AH150" i="12"/>
  <c r="AD150" i="12"/>
  <c r="AC150" i="12"/>
  <c r="AB150" i="12"/>
  <c r="X150" i="12"/>
  <c r="W150" i="12"/>
  <c r="V150" i="12"/>
  <c r="T150" i="12"/>
  <c r="S150" i="12"/>
  <c r="O150" i="12"/>
  <c r="N150" i="12"/>
  <c r="M150" i="12"/>
  <c r="I150" i="12"/>
  <c r="H150" i="12"/>
  <c r="R150" i="12"/>
  <c r="Q150" i="12"/>
  <c r="P150" i="12"/>
  <c r="L150" i="12"/>
  <c r="K150" i="12"/>
  <c r="J150" i="12"/>
  <c r="BF148" i="12"/>
  <c r="BE148" i="12"/>
  <c r="BD148" i="12"/>
  <c r="BC148" i="12"/>
  <c r="BB148" i="12"/>
  <c r="BA148" i="12"/>
  <c r="AZ148" i="12"/>
  <c r="AV148" i="12"/>
  <c r="AU148" i="12"/>
  <c r="AT148" i="12"/>
  <c r="AX148" i="12"/>
  <c r="AY148" i="12"/>
  <c r="AW148" i="12"/>
  <c r="AS148" i="12"/>
  <c r="AR148" i="12"/>
  <c r="AP148" i="12"/>
  <c r="AQ148" i="12"/>
  <c r="AO148" i="12"/>
  <c r="AN148" i="12"/>
  <c r="AJ148" i="12"/>
  <c r="AI148" i="12"/>
  <c r="AM148" i="12"/>
  <c r="AL148" i="12"/>
  <c r="AK148" i="12"/>
  <c r="AG148" i="12"/>
  <c r="AF148" i="12"/>
  <c r="AE148" i="12"/>
  <c r="AA148" i="12"/>
  <c r="Z148" i="12"/>
  <c r="Y148" i="12"/>
  <c r="U148" i="12"/>
  <c r="AH148" i="12"/>
  <c r="AD148" i="12"/>
  <c r="AC148" i="12"/>
  <c r="AB148" i="12"/>
  <c r="X148" i="12"/>
  <c r="W148" i="12"/>
  <c r="V148" i="12"/>
  <c r="T148" i="12"/>
  <c r="S148" i="12"/>
  <c r="O148" i="12"/>
  <c r="N148" i="12"/>
  <c r="M148" i="12"/>
  <c r="I148" i="12"/>
  <c r="H148" i="12"/>
  <c r="R148" i="12"/>
  <c r="Q148" i="12"/>
  <c r="P148" i="12"/>
  <c r="L148" i="12"/>
  <c r="K148" i="12"/>
  <c r="J148" i="12"/>
  <c r="BF146" i="12"/>
  <c r="BE146" i="12"/>
  <c r="BD146" i="12"/>
  <c r="BC146" i="12"/>
  <c r="BA146" i="12"/>
  <c r="AZ146" i="12"/>
  <c r="BB146" i="12"/>
  <c r="AY146" i="12"/>
  <c r="AX146" i="12"/>
  <c r="AW146" i="12"/>
  <c r="AV146" i="12"/>
  <c r="AU146" i="12"/>
  <c r="AT146" i="12"/>
  <c r="AP146" i="12"/>
  <c r="AS146" i="12"/>
  <c r="AR146" i="12"/>
  <c r="AQ146" i="12"/>
  <c r="AO146" i="12"/>
  <c r="AN146" i="12"/>
  <c r="AJ146" i="12"/>
  <c r="AI146" i="12"/>
  <c r="AM146" i="12"/>
  <c r="AL146" i="12"/>
  <c r="AK146" i="12"/>
  <c r="AG146" i="12"/>
  <c r="AF146" i="12"/>
  <c r="AE146" i="12"/>
  <c r="AA146" i="12"/>
  <c r="Z146" i="12"/>
  <c r="Y146" i="12"/>
  <c r="U146" i="12"/>
  <c r="AH146" i="12"/>
  <c r="AD146" i="12"/>
  <c r="AC146" i="12"/>
  <c r="AB146" i="12"/>
  <c r="X146" i="12"/>
  <c r="W146" i="12"/>
  <c r="V146" i="12"/>
  <c r="T146" i="12"/>
  <c r="S146" i="12"/>
  <c r="O146" i="12"/>
  <c r="N146" i="12"/>
  <c r="M146" i="12"/>
  <c r="I146" i="12"/>
  <c r="H146" i="12"/>
  <c r="R146" i="12"/>
  <c r="Q146" i="12"/>
  <c r="P146" i="12"/>
  <c r="L146" i="12"/>
  <c r="K146" i="12"/>
  <c r="J146" i="12"/>
  <c r="BF144" i="12"/>
  <c r="BE144" i="12"/>
  <c r="BD144" i="12"/>
  <c r="BC144" i="12"/>
  <c r="BB144" i="12"/>
  <c r="BA144" i="12"/>
  <c r="AZ144" i="12"/>
  <c r="AV144" i="12"/>
  <c r="AU144" i="12"/>
  <c r="AT144" i="12"/>
  <c r="AY144" i="12"/>
  <c r="AW144" i="12"/>
  <c r="AX144" i="12"/>
  <c r="AS144" i="12"/>
  <c r="AR144" i="12"/>
  <c r="AQ144" i="12"/>
  <c r="AP144" i="12"/>
  <c r="AO144" i="12"/>
  <c r="AN144" i="12"/>
  <c r="AJ144" i="12"/>
  <c r="AI144" i="12"/>
  <c r="AM144" i="12"/>
  <c r="AL144" i="12"/>
  <c r="AK144" i="12"/>
  <c r="AG144" i="12"/>
  <c r="AF144" i="12"/>
  <c r="AE144" i="12"/>
  <c r="AA144" i="12"/>
  <c r="Z144" i="12"/>
  <c r="Y144" i="12"/>
  <c r="U144" i="12"/>
  <c r="AH144" i="12"/>
  <c r="AD144" i="12"/>
  <c r="AC144" i="12"/>
  <c r="AB144" i="12"/>
  <c r="X144" i="12"/>
  <c r="W144" i="12"/>
  <c r="V144" i="12"/>
  <c r="T144" i="12"/>
  <c r="S144" i="12"/>
  <c r="O144" i="12"/>
  <c r="N144" i="12"/>
  <c r="M144" i="12"/>
  <c r="I144" i="12"/>
  <c r="H144" i="12"/>
  <c r="G144" i="12"/>
  <c r="R144" i="12"/>
  <c r="Q144" i="12"/>
  <c r="P144" i="12"/>
  <c r="L144" i="12"/>
  <c r="K144" i="12"/>
  <c r="J144" i="12"/>
  <c r="BF142" i="12"/>
  <c r="BE142" i="12"/>
  <c r="BD142" i="12"/>
  <c r="BC142" i="12"/>
  <c r="BA142" i="12"/>
  <c r="AZ142" i="12"/>
  <c r="AY142" i="12"/>
  <c r="AX142" i="12"/>
  <c r="AW142" i="12"/>
  <c r="AV142" i="12"/>
  <c r="AU142" i="12"/>
  <c r="AT142" i="12"/>
  <c r="BB142" i="12"/>
  <c r="AP142" i="12"/>
  <c r="AS142" i="12"/>
  <c r="AR142" i="12"/>
  <c r="AQ142" i="12"/>
  <c r="AO142" i="12"/>
  <c r="AN142" i="12"/>
  <c r="AJ142" i="12"/>
  <c r="AI142" i="12"/>
  <c r="AM142" i="12"/>
  <c r="AL142" i="12"/>
  <c r="AK142" i="12"/>
  <c r="AG142" i="12"/>
  <c r="AF142" i="12"/>
  <c r="AE142" i="12"/>
  <c r="AA142" i="12"/>
  <c r="Z142" i="12"/>
  <c r="Y142" i="12"/>
  <c r="U142" i="12"/>
  <c r="AH142" i="12"/>
  <c r="AD142" i="12"/>
  <c r="AC142" i="12"/>
  <c r="AB142" i="12"/>
  <c r="X142" i="12"/>
  <c r="W142" i="12"/>
  <c r="V142" i="12"/>
  <c r="T142" i="12"/>
  <c r="S142" i="12"/>
  <c r="O142" i="12"/>
  <c r="N142" i="12"/>
  <c r="M142" i="12"/>
  <c r="I142" i="12"/>
  <c r="H142" i="12"/>
  <c r="G142" i="12"/>
  <c r="R142" i="12"/>
  <c r="Q142" i="12"/>
  <c r="P142" i="12"/>
  <c r="L142" i="12"/>
  <c r="K142" i="12"/>
  <c r="J142" i="12"/>
  <c r="BF140" i="12"/>
  <c r="BE140" i="12"/>
  <c r="BD140" i="12"/>
  <c r="BC140" i="12"/>
  <c r="BB140" i="12"/>
  <c r="BA140" i="12"/>
  <c r="AZ140" i="12"/>
  <c r="AV140" i="12"/>
  <c r="AU140" i="12"/>
  <c r="AT140" i="12"/>
  <c r="AX140" i="12"/>
  <c r="AY140" i="12"/>
  <c r="AW140" i="12"/>
  <c r="AS140" i="12"/>
  <c r="AR140" i="12"/>
  <c r="AQ140" i="12"/>
  <c r="AP140" i="12"/>
  <c r="AO140" i="12"/>
  <c r="AN140" i="12"/>
  <c r="AJ140" i="12"/>
  <c r="AI140" i="12"/>
  <c r="AM140" i="12"/>
  <c r="AL140" i="12"/>
  <c r="AK140" i="12"/>
  <c r="AG140" i="12"/>
  <c r="AF140" i="12"/>
  <c r="AE140" i="12"/>
  <c r="AA140" i="12"/>
  <c r="Z140" i="12"/>
  <c r="Y140" i="12"/>
  <c r="U140" i="12"/>
  <c r="AH140" i="12"/>
  <c r="AD140" i="12"/>
  <c r="AC140" i="12"/>
  <c r="AB140" i="12"/>
  <c r="X140" i="12"/>
  <c r="W140" i="12"/>
  <c r="V140" i="12"/>
  <c r="T140" i="12"/>
  <c r="S140" i="12"/>
  <c r="O140" i="12"/>
  <c r="N140" i="12"/>
  <c r="M140" i="12"/>
  <c r="I140" i="12"/>
  <c r="H140" i="12"/>
  <c r="G140" i="12"/>
  <c r="R140" i="12"/>
  <c r="Q140" i="12"/>
  <c r="P140" i="12"/>
  <c r="L140" i="12"/>
  <c r="K140" i="12"/>
  <c r="J140" i="12"/>
  <c r="BF138" i="12"/>
  <c r="BE138" i="12"/>
  <c r="BD138" i="12"/>
  <c r="BC138" i="12"/>
  <c r="BA138" i="12"/>
  <c r="AZ138" i="12"/>
  <c r="BB138" i="12"/>
  <c r="AY138" i="12"/>
  <c r="AX138" i="12"/>
  <c r="AW138" i="12"/>
  <c r="AV138" i="12"/>
  <c r="AU138" i="12"/>
  <c r="AT138" i="12"/>
  <c r="AP138" i="12"/>
  <c r="AS138" i="12"/>
  <c r="AR138" i="12"/>
  <c r="AQ138" i="12"/>
  <c r="AO138" i="12"/>
  <c r="AN138" i="12"/>
  <c r="AJ138" i="12"/>
  <c r="AI138" i="12"/>
  <c r="AM138" i="12"/>
  <c r="AL138" i="12"/>
  <c r="AK138" i="12"/>
  <c r="AG138" i="12"/>
  <c r="AF138" i="12"/>
  <c r="AE138" i="12"/>
  <c r="AA138" i="12"/>
  <c r="Z138" i="12"/>
  <c r="Y138" i="12"/>
  <c r="U138" i="12"/>
  <c r="AH138" i="12"/>
  <c r="AD138" i="12"/>
  <c r="AC138" i="12"/>
  <c r="AB138" i="12"/>
  <c r="X138" i="12"/>
  <c r="W138" i="12"/>
  <c r="V138" i="12"/>
  <c r="T138" i="12"/>
  <c r="S138" i="12"/>
  <c r="O138" i="12"/>
  <c r="N138" i="12"/>
  <c r="M138" i="12"/>
  <c r="I138" i="12"/>
  <c r="H138" i="12"/>
  <c r="G138" i="12"/>
  <c r="R138" i="12"/>
  <c r="Q138" i="12"/>
  <c r="P138" i="12"/>
  <c r="L138" i="12"/>
  <c r="K138" i="12"/>
  <c r="J138" i="12"/>
  <c r="BF136" i="12"/>
  <c r="BE136" i="12"/>
  <c r="BD136" i="12"/>
  <c r="BC136" i="12"/>
  <c r="BB136" i="12"/>
  <c r="BA136" i="12"/>
  <c r="AZ136" i="12"/>
  <c r="AV136" i="12"/>
  <c r="AU136" i="12"/>
  <c r="AT136" i="12"/>
  <c r="AY136" i="12"/>
  <c r="AW136" i="12"/>
  <c r="AX136" i="12"/>
  <c r="AS136" i="12"/>
  <c r="AR136" i="12"/>
  <c r="AQ136" i="12"/>
  <c r="AP136" i="12"/>
  <c r="AO136" i="12"/>
  <c r="AN136" i="12"/>
  <c r="AJ136" i="12"/>
  <c r="AI136" i="12"/>
  <c r="AM136" i="12"/>
  <c r="AL136" i="12"/>
  <c r="AK136" i="12"/>
  <c r="AG136" i="12"/>
  <c r="AF136" i="12"/>
  <c r="AE136" i="12"/>
  <c r="AA136" i="12"/>
  <c r="Z136" i="12"/>
  <c r="Y136" i="12"/>
  <c r="U136" i="12"/>
  <c r="AH136" i="12"/>
  <c r="AD136" i="12"/>
  <c r="AC136" i="12"/>
  <c r="AB136" i="12"/>
  <c r="X136" i="12"/>
  <c r="W136" i="12"/>
  <c r="V136" i="12"/>
  <c r="T136" i="12"/>
  <c r="S136" i="12"/>
  <c r="O136" i="12"/>
  <c r="N136" i="12"/>
  <c r="M136" i="12"/>
  <c r="I136" i="12"/>
  <c r="H136" i="12"/>
  <c r="G136" i="12"/>
  <c r="R136" i="12"/>
  <c r="Q136" i="12"/>
  <c r="P136" i="12"/>
  <c r="L136" i="12"/>
  <c r="K136" i="12"/>
  <c r="J136" i="12"/>
  <c r="BF134" i="12"/>
  <c r="BE134" i="12"/>
  <c r="BD134" i="12"/>
  <c r="BC134" i="12"/>
  <c r="BA134" i="12"/>
  <c r="AZ134" i="12"/>
  <c r="AY134" i="12"/>
  <c r="AX134" i="12"/>
  <c r="AW134" i="12"/>
  <c r="AV134" i="12"/>
  <c r="AU134" i="12"/>
  <c r="AT134" i="12"/>
  <c r="BB134" i="12"/>
  <c r="AP134" i="12"/>
  <c r="AS134" i="12"/>
  <c r="AR134" i="12"/>
  <c r="AQ134" i="12"/>
  <c r="AO134" i="12"/>
  <c r="AN134" i="12"/>
  <c r="AJ134" i="12"/>
  <c r="AI134" i="12"/>
  <c r="AM134" i="12"/>
  <c r="AL134" i="12"/>
  <c r="AK134" i="12"/>
  <c r="AG134" i="12"/>
  <c r="AF134" i="12"/>
  <c r="AE134" i="12"/>
  <c r="AA134" i="12"/>
  <c r="Z134" i="12"/>
  <c r="Y134" i="12"/>
  <c r="U134" i="12"/>
  <c r="AH134" i="12"/>
  <c r="AD134" i="12"/>
  <c r="AC134" i="12"/>
  <c r="AB134" i="12"/>
  <c r="X134" i="12"/>
  <c r="W134" i="12"/>
  <c r="V134" i="12"/>
  <c r="T134" i="12"/>
  <c r="S134" i="12"/>
  <c r="O134" i="12"/>
  <c r="N134" i="12"/>
  <c r="M134" i="12"/>
  <c r="I134" i="12"/>
  <c r="H134" i="12"/>
  <c r="G134" i="12"/>
  <c r="R134" i="12"/>
  <c r="Q134" i="12"/>
  <c r="P134" i="12"/>
  <c r="L134" i="12"/>
  <c r="K134" i="12"/>
  <c r="J134" i="12"/>
  <c r="BF132" i="12"/>
  <c r="BE132" i="12"/>
  <c r="BD132" i="12"/>
  <c r="BC132" i="12"/>
  <c r="BB132" i="12"/>
  <c r="BA132" i="12"/>
  <c r="AZ132" i="12"/>
  <c r="AV132" i="12"/>
  <c r="AU132" i="12"/>
  <c r="AT132" i="12"/>
  <c r="AX132" i="12"/>
  <c r="AY132" i="12"/>
  <c r="AW132" i="12"/>
  <c r="AS132" i="12"/>
  <c r="AR132" i="12"/>
  <c r="AQ132" i="12"/>
  <c r="AP132" i="12"/>
  <c r="AO132" i="12"/>
  <c r="AN132" i="12"/>
  <c r="AJ132" i="12"/>
  <c r="AI132" i="12"/>
  <c r="AM132" i="12"/>
  <c r="AL132" i="12"/>
  <c r="AK132" i="12"/>
  <c r="AG132" i="12"/>
  <c r="AF132" i="12"/>
  <c r="AE132" i="12"/>
  <c r="AA132" i="12"/>
  <c r="Z132" i="12"/>
  <c r="Y132" i="12"/>
  <c r="U132" i="12"/>
  <c r="AH132" i="12"/>
  <c r="AD132" i="12"/>
  <c r="AC132" i="12"/>
  <c r="AB132" i="12"/>
  <c r="X132" i="12"/>
  <c r="W132" i="12"/>
  <c r="V132" i="12"/>
  <c r="T132" i="12"/>
  <c r="S132" i="12"/>
  <c r="O132" i="12"/>
  <c r="N132" i="12"/>
  <c r="M132" i="12"/>
  <c r="I132" i="12"/>
  <c r="H132" i="12"/>
  <c r="G132" i="12"/>
  <c r="R132" i="12"/>
  <c r="Q132" i="12"/>
  <c r="P132" i="12"/>
  <c r="L132" i="12"/>
  <c r="K132" i="12"/>
  <c r="J132" i="12"/>
  <c r="BF130" i="12"/>
  <c r="BE130" i="12"/>
  <c r="BD130" i="12"/>
  <c r="BC130" i="12"/>
  <c r="BA130" i="12"/>
  <c r="AZ130" i="12"/>
  <c r="BB130" i="12"/>
  <c r="AY130" i="12"/>
  <c r="AX130" i="12"/>
  <c r="AW130" i="12"/>
  <c r="AV130" i="12"/>
  <c r="AU130" i="12"/>
  <c r="AT130" i="12"/>
  <c r="AP130" i="12"/>
  <c r="AS130" i="12"/>
  <c r="AR130" i="12"/>
  <c r="AQ130" i="12"/>
  <c r="AO130" i="12"/>
  <c r="AN130" i="12"/>
  <c r="AJ130" i="12"/>
  <c r="AI130" i="12"/>
  <c r="AM130" i="12"/>
  <c r="AL130" i="12"/>
  <c r="AK130" i="12"/>
  <c r="AG130" i="12"/>
  <c r="AF130" i="12"/>
  <c r="AE130" i="12"/>
  <c r="AA130" i="12"/>
  <c r="Z130" i="12"/>
  <c r="Y130" i="12"/>
  <c r="U130" i="12"/>
  <c r="AH130" i="12"/>
  <c r="AD130" i="12"/>
  <c r="AC130" i="12"/>
  <c r="AB130" i="12"/>
  <c r="X130" i="12"/>
  <c r="W130" i="12"/>
  <c r="V130" i="12"/>
  <c r="T130" i="12"/>
  <c r="S130" i="12"/>
  <c r="O130" i="12"/>
  <c r="N130" i="12"/>
  <c r="M130" i="12"/>
  <c r="I130" i="12"/>
  <c r="H130" i="12"/>
  <c r="G130" i="12"/>
  <c r="R130" i="12"/>
  <c r="Q130" i="12"/>
  <c r="P130" i="12"/>
  <c r="L130" i="12"/>
  <c r="K130" i="12"/>
  <c r="J130" i="12"/>
  <c r="BF128" i="12"/>
  <c r="BE128" i="12"/>
  <c r="BD128" i="12"/>
  <c r="BC128" i="12"/>
  <c r="BB128" i="12"/>
  <c r="BA128" i="12"/>
  <c r="AZ128" i="12"/>
  <c r="AV128" i="12"/>
  <c r="AU128" i="12"/>
  <c r="AT128" i="12"/>
  <c r="AY128" i="12"/>
  <c r="AW128" i="12"/>
  <c r="AX128" i="12"/>
  <c r="AS128" i="12"/>
  <c r="AR128" i="12"/>
  <c r="AQ128" i="12"/>
  <c r="AP128" i="12"/>
  <c r="AO128" i="12"/>
  <c r="AN128" i="12"/>
  <c r="AJ128" i="12"/>
  <c r="AI128" i="12"/>
  <c r="AM128" i="12"/>
  <c r="AL128" i="12"/>
  <c r="AK128" i="12"/>
  <c r="AG128" i="12"/>
  <c r="AF128" i="12"/>
  <c r="AE128" i="12"/>
  <c r="AA128" i="12"/>
  <c r="Z128" i="12"/>
  <c r="Y128" i="12"/>
  <c r="U128" i="12"/>
  <c r="AH128" i="12"/>
  <c r="AD128" i="12"/>
  <c r="AC128" i="12"/>
  <c r="AB128" i="12"/>
  <c r="X128" i="12"/>
  <c r="W128" i="12"/>
  <c r="V128" i="12"/>
  <c r="T128" i="12"/>
  <c r="S128" i="12"/>
  <c r="O128" i="12"/>
  <c r="N128" i="12"/>
  <c r="M128" i="12"/>
  <c r="I128" i="12"/>
  <c r="H128" i="12"/>
  <c r="G128" i="12"/>
  <c r="R128" i="12"/>
  <c r="Q128" i="12"/>
  <c r="P128" i="12"/>
  <c r="L128" i="12"/>
  <c r="K128" i="12"/>
  <c r="J128" i="12"/>
  <c r="BF126" i="12"/>
  <c r="BE126" i="12"/>
  <c r="BD126" i="12"/>
  <c r="BC126" i="12"/>
  <c r="BA126" i="12"/>
  <c r="AZ126" i="12"/>
  <c r="AY126" i="12"/>
  <c r="AX126" i="12"/>
  <c r="AW126" i="12"/>
  <c r="AV126" i="12"/>
  <c r="AU126" i="12"/>
  <c r="AT126" i="12"/>
  <c r="BB126" i="12"/>
  <c r="AP126" i="12"/>
  <c r="AS126" i="12"/>
  <c r="AR126" i="12"/>
  <c r="AQ126" i="12"/>
  <c r="AO126" i="12"/>
  <c r="AN126" i="12"/>
  <c r="AJ126" i="12"/>
  <c r="AI126" i="12"/>
  <c r="AM126" i="12"/>
  <c r="AL126" i="12"/>
  <c r="AK126" i="12"/>
  <c r="AG126" i="12"/>
  <c r="AF126" i="12"/>
  <c r="AE126" i="12"/>
  <c r="AA126" i="12"/>
  <c r="Z126" i="12"/>
  <c r="Y126" i="12"/>
  <c r="U126" i="12"/>
  <c r="AH126" i="12"/>
  <c r="AD126" i="12"/>
  <c r="AC126" i="12"/>
  <c r="AB126" i="12"/>
  <c r="X126" i="12"/>
  <c r="W126" i="12"/>
  <c r="V126" i="12"/>
  <c r="T126" i="12"/>
  <c r="S126" i="12"/>
  <c r="O126" i="12"/>
  <c r="N126" i="12"/>
  <c r="M126" i="12"/>
  <c r="I126" i="12"/>
  <c r="H126" i="12"/>
  <c r="G126" i="12"/>
  <c r="R126" i="12"/>
  <c r="Q126" i="12"/>
  <c r="P126" i="12"/>
  <c r="L126" i="12"/>
  <c r="K126" i="12"/>
  <c r="J126" i="12"/>
  <c r="BF124" i="12"/>
  <c r="BE124" i="12"/>
  <c r="BD124" i="12"/>
  <c r="BC124" i="12"/>
  <c r="BB124" i="12"/>
  <c r="BA124" i="12"/>
  <c r="AZ124" i="12"/>
  <c r="AV124" i="12"/>
  <c r="AU124" i="12"/>
  <c r="AT124" i="12"/>
  <c r="AX124" i="12"/>
  <c r="AY124" i="12"/>
  <c r="AW124" i="12"/>
  <c r="AS124" i="12"/>
  <c r="AR124" i="12"/>
  <c r="AQ124" i="12"/>
  <c r="AP124" i="12"/>
  <c r="AO124" i="12"/>
  <c r="AN124" i="12"/>
  <c r="AJ124" i="12"/>
  <c r="AI124" i="12"/>
  <c r="AM124" i="12"/>
  <c r="AL124" i="12"/>
  <c r="AK124" i="12"/>
  <c r="AG124" i="12"/>
  <c r="AF124" i="12"/>
  <c r="AE124" i="12"/>
  <c r="AA124" i="12"/>
  <c r="Z124" i="12"/>
  <c r="Y124" i="12"/>
  <c r="U124" i="12"/>
  <c r="AH124" i="12"/>
  <c r="AD124" i="12"/>
  <c r="AC124" i="12"/>
  <c r="AB124" i="12"/>
  <c r="X124" i="12"/>
  <c r="W124" i="12"/>
  <c r="V124" i="12"/>
  <c r="T124" i="12"/>
  <c r="S124" i="12"/>
  <c r="O124" i="12"/>
  <c r="N124" i="12"/>
  <c r="M124" i="12"/>
  <c r="I124" i="12"/>
  <c r="H124" i="12"/>
  <c r="G124" i="12"/>
  <c r="R124" i="12"/>
  <c r="Q124" i="12"/>
  <c r="P124" i="12"/>
  <c r="L124" i="12"/>
  <c r="K124" i="12"/>
  <c r="J124" i="12"/>
  <c r="BF122" i="12"/>
  <c r="BE122" i="12"/>
  <c r="BD122" i="12"/>
  <c r="BC122" i="12"/>
  <c r="BA122" i="12"/>
  <c r="AZ122" i="12"/>
  <c r="BB122" i="12"/>
  <c r="AY122" i="12"/>
  <c r="AX122" i="12"/>
  <c r="AW122" i="12"/>
  <c r="AV122" i="12"/>
  <c r="AU122" i="12"/>
  <c r="AT122" i="12"/>
  <c r="AP122" i="12"/>
  <c r="AS122" i="12"/>
  <c r="AR122" i="12"/>
  <c r="AQ122" i="12"/>
  <c r="AO122" i="12"/>
  <c r="AN122" i="12"/>
  <c r="AJ122" i="12"/>
  <c r="AI122" i="12"/>
  <c r="AM122" i="12"/>
  <c r="AL122" i="12"/>
  <c r="AK122" i="12"/>
  <c r="AG122" i="12"/>
  <c r="AF122" i="12"/>
  <c r="AE122" i="12"/>
  <c r="AA122" i="12"/>
  <c r="Z122" i="12"/>
  <c r="Y122" i="12"/>
  <c r="U122" i="12"/>
  <c r="AH122" i="12"/>
  <c r="AD122" i="12"/>
  <c r="AC122" i="12"/>
  <c r="AB122" i="12"/>
  <c r="X122" i="12"/>
  <c r="W122" i="12"/>
  <c r="V122" i="12"/>
  <c r="T122" i="12"/>
  <c r="S122" i="12"/>
  <c r="O122" i="12"/>
  <c r="N122" i="12"/>
  <c r="M122" i="12"/>
  <c r="I122" i="12"/>
  <c r="H122" i="12"/>
  <c r="G122" i="12"/>
  <c r="R122" i="12"/>
  <c r="Q122" i="12"/>
  <c r="P122" i="12"/>
  <c r="L122" i="12"/>
  <c r="K122" i="12"/>
  <c r="J122" i="12"/>
  <c r="BF120" i="12"/>
  <c r="BE120" i="12"/>
  <c r="BD120" i="12"/>
  <c r="BC120" i="12"/>
  <c r="BB120" i="12"/>
  <c r="BA120" i="12"/>
  <c r="AZ120" i="12"/>
  <c r="AV120" i="12"/>
  <c r="AU120" i="12"/>
  <c r="AT120" i="12"/>
  <c r="AY120" i="12"/>
  <c r="AW120" i="12"/>
  <c r="AX120" i="12"/>
  <c r="AS120" i="12"/>
  <c r="AR120" i="12"/>
  <c r="AQ120" i="12"/>
  <c r="AP120" i="12"/>
  <c r="AO120" i="12"/>
  <c r="AN120" i="12"/>
  <c r="AJ120" i="12"/>
  <c r="AI120" i="12"/>
  <c r="AM120" i="12"/>
  <c r="AL120" i="12"/>
  <c r="AK120" i="12"/>
  <c r="AG120" i="12"/>
  <c r="AF120" i="12"/>
  <c r="AE120" i="12"/>
  <c r="AA120" i="12"/>
  <c r="Z120" i="12"/>
  <c r="Y120" i="12"/>
  <c r="U120" i="12"/>
  <c r="AH120" i="12"/>
  <c r="AD120" i="12"/>
  <c r="AC120" i="12"/>
  <c r="AB120" i="12"/>
  <c r="X120" i="12"/>
  <c r="W120" i="12"/>
  <c r="V120" i="12"/>
  <c r="T120" i="12"/>
  <c r="S120" i="12"/>
  <c r="O120" i="12"/>
  <c r="N120" i="12"/>
  <c r="M120" i="12"/>
  <c r="I120" i="12"/>
  <c r="H120" i="12"/>
  <c r="G120" i="12"/>
  <c r="R120" i="12"/>
  <c r="Q120" i="12"/>
  <c r="P120" i="12"/>
  <c r="L120" i="12"/>
  <c r="K120" i="12"/>
  <c r="J120" i="12"/>
  <c r="BF118" i="12"/>
  <c r="BE118" i="12"/>
  <c r="BD118" i="12"/>
  <c r="BC118" i="12"/>
  <c r="BA118" i="12"/>
  <c r="AZ118" i="12"/>
  <c r="AY118" i="12"/>
  <c r="AX118" i="12"/>
  <c r="AW118" i="12"/>
  <c r="AV118" i="12"/>
  <c r="AU118" i="12"/>
  <c r="AT118" i="12"/>
  <c r="BB118" i="12"/>
  <c r="AP118" i="12"/>
  <c r="AS118" i="12"/>
  <c r="AR118" i="12"/>
  <c r="AQ118" i="12"/>
  <c r="AO118" i="12"/>
  <c r="AN118" i="12"/>
  <c r="AJ118" i="12"/>
  <c r="AI118" i="12"/>
  <c r="AM118" i="12"/>
  <c r="AL118" i="12"/>
  <c r="AK118" i="12"/>
  <c r="AG118" i="12"/>
  <c r="AF118" i="12"/>
  <c r="AE118" i="12"/>
  <c r="AA118" i="12"/>
  <c r="Z118" i="12"/>
  <c r="Y118" i="12"/>
  <c r="U118" i="12"/>
  <c r="AH118" i="12"/>
  <c r="AD118" i="12"/>
  <c r="AC118" i="12"/>
  <c r="AB118" i="12"/>
  <c r="X118" i="12"/>
  <c r="W118" i="12"/>
  <c r="V118" i="12"/>
  <c r="T118" i="12"/>
  <c r="S118" i="12"/>
  <c r="O118" i="12"/>
  <c r="N118" i="12"/>
  <c r="M118" i="12"/>
  <c r="I118" i="12"/>
  <c r="H118" i="12"/>
  <c r="G118" i="12"/>
  <c r="R118" i="12"/>
  <c r="Q118" i="12"/>
  <c r="P118" i="12"/>
  <c r="L118" i="12"/>
  <c r="K118" i="12"/>
  <c r="J118" i="12"/>
  <c r="BF116" i="12"/>
  <c r="BE116" i="12"/>
  <c r="BD116" i="12"/>
  <c r="BC116" i="12"/>
  <c r="BB116" i="12"/>
  <c r="BA116" i="12"/>
  <c r="AZ116" i="12"/>
  <c r="AV116" i="12"/>
  <c r="AU116" i="12"/>
  <c r="AT116" i="12"/>
  <c r="AX116" i="12"/>
  <c r="AY116" i="12"/>
  <c r="AW116" i="12"/>
  <c r="AS116" i="12"/>
  <c r="AR116" i="12"/>
  <c r="AQ116" i="12"/>
  <c r="AP116" i="12"/>
  <c r="AO116" i="12"/>
  <c r="AN116" i="12"/>
  <c r="AJ116" i="12"/>
  <c r="AI116" i="12"/>
  <c r="AM116" i="12"/>
  <c r="AL116" i="12"/>
  <c r="AK116" i="12"/>
  <c r="AG116" i="12"/>
  <c r="AF116" i="12"/>
  <c r="AE116" i="12"/>
  <c r="AA116" i="12"/>
  <c r="Z116" i="12"/>
  <c r="Y116" i="12"/>
  <c r="U116" i="12"/>
  <c r="AH116" i="12"/>
  <c r="AD116" i="12"/>
  <c r="AC116" i="12"/>
  <c r="AB116" i="12"/>
  <c r="X116" i="12"/>
  <c r="W116" i="12"/>
  <c r="V116" i="12"/>
  <c r="T116" i="12"/>
  <c r="S116" i="12"/>
  <c r="O116" i="12"/>
  <c r="N116" i="12"/>
  <c r="M116" i="12"/>
  <c r="I116" i="12"/>
  <c r="H116" i="12"/>
  <c r="G116" i="12"/>
  <c r="R116" i="12"/>
  <c r="Q116" i="12"/>
  <c r="P116" i="12"/>
  <c r="L116" i="12"/>
  <c r="K116" i="12"/>
  <c r="J116" i="12"/>
  <c r="BF114" i="12"/>
  <c r="BE114" i="12"/>
  <c r="BD114" i="12"/>
  <c r="BC114" i="12"/>
  <c r="BA114" i="12"/>
  <c r="AZ114" i="12"/>
  <c r="BB114" i="12"/>
  <c r="AY114" i="12"/>
  <c r="AX114" i="12"/>
  <c r="AW114" i="12"/>
  <c r="AV114" i="12"/>
  <c r="AU114" i="12"/>
  <c r="AT114" i="12"/>
  <c r="AP114" i="12"/>
  <c r="AS114" i="12"/>
  <c r="AR114" i="12"/>
  <c r="AQ114" i="12"/>
  <c r="AO114" i="12"/>
  <c r="AN114" i="12"/>
  <c r="AJ114" i="12"/>
  <c r="AI114" i="12"/>
  <c r="AM114" i="12"/>
  <c r="AL114" i="12"/>
  <c r="AK114" i="12"/>
  <c r="AG114" i="12"/>
  <c r="AF114" i="12"/>
  <c r="AE114" i="12"/>
  <c r="AA114" i="12"/>
  <c r="Z114" i="12"/>
  <c r="Y114" i="12"/>
  <c r="U114" i="12"/>
  <c r="AH114" i="12"/>
  <c r="AD114" i="12"/>
  <c r="AC114" i="12"/>
  <c r="AB114" i="12"/>
  <c r="X114" i="12"/>
  <c r="W114" i="12"/>
  <c r="V114" i="12"/>
  <c r="T114" i="12"/>
  <c r="S114" i="12"/>
  <c r="O114" i="12"/>
  <c r="N114" i="12"/>
  <c r="M114" i="12"/>
  <c r="I114" i="12"/>
  <c r="H114" i="12"/>
  <c r="G114" i="12"/>
  <c r="R114" i="12"/>
  <c r="Q114" i="12"/>
  <c r="P114" i="12"/>
  <c r="L114" i="12"/>
  <c r="K114" i="12"/>
  <c r="J114" i="12"/>
  <c r="BF112" i="12"/>
  <c r="BE112" i="12"/>
  <c r="BD112" i="12"/>
  <c r="BC112" i="12"/>
  <c r="BB112" i="12"/>
  <c r="BA112" i="12"/>
  <c r="AZ112" i="12"/>
  <c r="AV112" i="12"/>
  <c r="AU112" i="12"/>
  <c r="AT112" i="12"/>
  <c r="AY112" i="12"/>
  <c r="AW112" i="12"/>
  <c r="AX112" i="12"/>
  <c r="AS112" i="12"/>
  <c r="AR112" i="12"/>
  <c r="AQ112" i="12"/>
  <c r="AP112" i="12"/>
  <c r="AO112" i="12"/>
  <c r="AN112" i="12"/>
  <c r="AJ112" i="12"/>
  <c r="AI112" i="12"/>
  <c r="AM112" i="12"/>
  <c r="AL112" i="12"/>
  <c r="AK112" i="12"/>
  <c r="AG112" i="12"/>
  <c r="AF112" i="12"/>
  <c r="AE112" i="12"/>
  <c r="AA112" i="12"/>
  <c r="Z112" i="12"/>
  <c r="Y112" i="12"/>
  <c r="U112" i="12"/>
  <c r="AH112" i="12"/>
  <c r="AD112" i="12"/>
  <c r="AC112" i="12"/>
  <c r="AB112" i="12"/>
  <c r="X112" i="12"/>
  <c r="W112" i="12"/>
  <c r="V112" i="12"/>
  <c r="T112" i="12"/>
  <c r="S112" i="12"/>
  <c r="O112" i="12"/>
  <c r="N112" i="12"/>
  <c r="M112" i="12"/>
  <c r="I112" i="12"/>
  <c r="H112" i="12"/>
  <c r="G112" i="12"/>
  <c r="R112" i="12"/>
  <c r="Q112" i="12"/>
  <c r="P112" i="12"/>
  <c r="L112" i="12"/>
  <c r="K112" i="12"/>
  <c r="J112" i="12"/>
  <c r="BF110" i="12"/>
  <c r="BE110" i="12"/>
  <c r="BD110" i="12"/>
  <c r="BC110" i="12"/>
  <c r="BA110" i="12"/>
  <c r="AZ110" i="12"/>
  <c r="AY110" i="12"/>
  <c r="AX110" i="12"/>
  <c r="AW110" i="12"/>
  <c r="AV110" i="12"/>
  <c r="AU110" i="12"/>
  <c r="AT110" i="12"/>
  <c r="BB110" i="12"/>
  <c r="AP110" i="12"/>
  <c r="AS110" i="12"/>
  <c r="AR110" i="12"/>
  <c r="AQ110" i="12"/>
  <c r="AO110" i="12"/>
  <c r="AN110" i="12"/>
  <c r="AJ110" i="12"/>
  <c r="AI110" i="12"/>
  <c r="AM110" i="12"/>
  <c r="AL110" i="12"/>
  <c r="AK110" i="12"/>
  <c r="AG110" i="12"/>
  <c r="AF110" i="12"/>
  <c r="AE110" i="12"/>
  <c r="AA110" i="12"/>
  <c r="Z110" i="12"/>
  <c r="Y110" i="12"/>
  <c r="U110" i="12"/>
  <c r="AH110" i="12"/>
  <c r="AD110" i="12"/>
  <c r="AC110" i="12"/>
  <c r="AB110" i="12"/>
  <c r="X110" i="12"/>
  <c r="W110" i="12"/>
  <c r="V110" i="12"/>
  <c r="T110" i="12"/>
  <c r="S110" i="12"/>
  <c r="O110" i="12"/>
  <c r="N110" i="12"/>
  <c r="M110" i="12"/>
  <c r="I110" i="12"/>
  <c r="H110" i="12"/>
  <c r="G110" i="12"/>
  <c r="R110" i="12"/>
  <c r="Q110" i="12"/>
  <c r="P110" i="12"/>
  <c r="L110" i="12"/>
  <c r="K110" i="12"/>
  <c r="J110" i="12"/>
  <c r="BF108" i="12"/>
  <c r="BE108" i="12"/>
  <c r="BD108" i="12"/>
  <c r="BC108" i="12"/>
  <c r="BB108" i="12"/>
  <c r="BA108" i="12"/>
  <c r="AZ108" i="12"/>
  <c r="AV108" i="12"/>
  <c r="AU108" i="12"/>
  <c r="AT108" i="12"/>
  <c r="AX108" i="12"/>
  <c r="AY108" i="12"/>
  <c r="AW108" i="12"/>
  <c r="AS108" i="12"/>
  <c r="AR108" i="12"/>
  <c r="AQ108" i="12"/>
  <c r="AP108" i="12"/>
  <c r="AO108" i="12"/>
  <c r="AN108" i="12"/>
  <c r="AJ108" i="12"/>
  <c r="AI108" i="12"/>
  <c r="AM108" i="12"/>
  <c r="AL108" i="12"/>
  <c r="AK108" i="12"/>
  <c r="AG108" i="12"/>
  <c r="AF108" i="12"/>
  <c r="AE108" i="12"/>
  <c r="AA108" i="12"/>
  <c r="Z108" i="12"/>
  <c r="Y108" i="12"/>
  <c r="U108" i="12"/>
  <c r="AH108" i="12"/>
  <c r="AD108" i="12"/>
  <c r="AC108" i="12"/>
  <c r="AB108" i="12"/>
  <c r="X108" i="12"/>
  <c r="W108" i="12"/>
  <c r="V108" i="12"/>
  <c r="T108" i="12"/>
  <c r="S108" i="12"/>
  <c r="O108" i="12"/>
  <c r="N108" i="12"/>
  <c r="M108" i="12"/>
  <c r="I108" i="12"/>
  <c r="H108" i="12"/>
  <c r="G108" i="12"/>
  <c r="R108" i="12"/>
  <c r="Q108" i="12"/>
  <c r="P108" i="12"/>
  <c r="L108" i="12"/>
  <c r="K108" i="12"/>
  <c r="J108" i="12"/>
  <c r="BF106" i="12"/>
  <c r="BE106" i="12"/>
  <c r="BD106" i="12"/>
  <c r="BC106" i="12"/>
  <c r="BA106" i="12"/>
  <c r="AZ106" i="12"/>
  <c r="BB106" i="12"/>
  <c r="AY106" i="12"/>
  <c r="AX106" i="12"/>
  <c r="AW106" i="12"/>
  <c r="AV106" i="12"/>
  <c r="AU106" i="12"/>
  <c r="AT106" i="12"/>
  <c r="AP106" i="12"/>
  <c r="AS106" i="12"/>
  <c r="AR106" i="12"/>
  <c r="AQ106" i="12"/>
  <c r="AO106" i="12"/>
  <c r="AN106" i="12"/>
  <c r="AJ106" i="12"/>
  <c r="AI106" i="12"/>
  <c r="AM106" i="12"/>
  <c r="AL106" i="12"/>
  <c r="AK106" i="12"/>
  <c r="AG106" i="12"/>
  <c r="AF106" i="12"/>
  <c r="AE106" i="12"/>
  <c r="AA106" i="12"/>
  <c r="Z106" i="12"/>
  <c r="Y106" i="12"/>
  <c r="U106" i="12"/>
  <c r="AH106" i="12"/>
  <c r="AD106" i="12"/>
  <c r="AC106" i="12"/>
  <c r="AB106" i="12"/>
  <c r="X106" i="12"/>
  <c r="W106" i="12"/>
  <c r="V106" i="12"/>
  <c r="T106" i="12"/>
  <c r="S106" i="12"/>
  <c r="O106" i="12"/>
  <c r="N106" i="12"/>
  <c r="M106" i="12"/>
  <c r="I106" i="12"/>
  <c r="H106" i="12"/>
  <c r="G106" i="12"/>
  <c r="R106" i="12"/>
  <c r="Q106" i="12"/>
  <c r="P106" i="12"/>
  <c r="L106" i="12"/>
  <c r="K106" i="12"/>
  <c r="J106" i="12"/>
  <c r="BF104" i="12"/>
  <c r="BE104" i="12"/>
  <c r="BD104" i="12"/>
  <c r="BC104" i="12"/>
  <c r="BB104" i="12"/>
  <c r="BA104" i="12"/>
  <c r="AZ104" i="12"/>
  <c r="AV104" i="12"/>
  <c r="AU104" i="12"/>
  <c r="AT104" i="12"/>
  <c r="AY104" i="12"/>
  <c r="AW104" i="12"/>
  <c r="AX104" i="12"/>
  <c r="AS104" i="12"/>
  <c r="AR104" i="12"/>
  <c r="AQ104" i="12"/>
  <c r="AP104" i="12"/>
  <c r="AO104" i="12"/>
  <c r="AN104" i="12"/>
  <c r="AJ104" i="12"/>
  <c r="AI104" i="12"/>
  <c r="AM104" i="12"/>
  <c r="AL104" i="12"/>
  <c r="AK104" i="12"/>
  <c r="AG104" i="12"/>
  <c r="AF104" i="12"/>
  <c r="AE104" i="12"/>
  <c r="AA104" i="12"/>
  <c r="Z104" i="12"/>
  <c r="Y104" i="12"/>
  <c r="U104" i="12"/>
  <c r="AH104" i="12"/>
  <c r="AD104" i="12"/>
  <c r="AC104" i="12"/>
  <c r="AB104" i="12"/>
  <c r="X104" i="12"/>
  <c r="W104" i="12"/>
  <c r="V104" i="12"/>
  <c r="T104" i="12"/>
  <c r="S104" i="12"/>
  <c r="O104" i="12"/>
  <c r="N104" i="12"/>
  <c r="M104" i="12"/>
  <c r="I104" i="12"/>
  <c r="H104" i="12"/>
  <c r="G104" i="12"/>
  <c r="R104" i="12"/>
  <c r="Q104" i="12"/>
  <c r="P104" i="12"/>
  <c r="L104" i="12"/>
  <c r="K104" i="12"/>
  <c r="J104" i="12"/>
  <c r="BF102" i="12"/>
  <c r="BE102" i="12"/>
  <c r="BD102" i="12"/>
  <c r="BC102" i="12"/>
  <c r="BA102" i="12"/>
  <c r="AZ102" i="12"/>
  <c r="AY102" i="12"/>
  <c r="AX102" i="12"/>
  <c r="AW102" i="12"/>
  <c r="AV102" i="12"/>
  <c r="AU102" i="12"/>
  <c r="AT102" i="12"/>
  <c r="BB102" i="12"/>
  <c r="AP102" i="12"/>
  <c r="AS102" i="12"/>
  <c r="AR102" i="12"/>
  <c r="AQ102" i="12"/>
  <c r="AO102" i="12"/>
  <c r="AN102" i="12"/>
  <c r="AJ102" i="12"/>
  <c r="AI102" i="12"/>
  <c r="AM102" i="12"/>
  <c r="AL102" i="12"/>
  <c r="AK102" i="12"/>
  <c r="AG102" i="12"/>
  <c r="AF102" i="12"/>
  <c r="AE102" i="12"/>
  <c r="AA102" i="12"/>
  <c r="Z102" i="12"/>
  <c r="Y102" i="12"/>
  <c r="U102" i="12"/>
  <c r="AH102" i="12"/>
  <c r="AD102" i="12"/>
  <c r="AC102" i="12"/>
  <c r="AB102" i="12"/>
  <c r="X102" i="12"/>
  <c r="W102" i="12"/>
  <c r="V102" i="12"/>
  <c r="T102" i="12"/>
  <c r="S102" i="12"/>
  <c r="O102" i="12"/>
  <c r="N102" i="12"/>
  <c r="M102" i="12"/>
  <c r="I102" i="12"/>
  <c r="H102" i="12"/>
  <c r="G102" i="12"/>
  <c r="R102" i="12"/>
  <c r="Q102" i="12"/>
  <c r="P102" i="12"/>
  <c r="L102" i="12"/>
  <c r="K102" i="12"/>
  <c r="J102" i="12"/>
  <c r="BF100" i="12"/>
  <c r="BE100" i="12"/>
  <c r="BD100" i="12"/>
  <c r="BC100" i="12"/>
  <c r="BB100" i="12"/>
  <c r="BA100" i="12"/>
  <c r="AZ100" i="12"/>
  <c r="AV100" i="12"/>
  <c r="AU100" i="12"/>
  <c r="AT100" i="12"/>
  <c r="AX100" i="12"/>
  <c r="AY100" i="12"/>
  <c r="AW100" i="12"/>
  <c r="AS100" i="12"/>
  <c r="AR100" i="12"/>
  <c r="AQ100" i="12"/>
  <c r="AP100" i="12"/>
  <c r="AO100" i="12"/>
  <c r="AN100" i="12"/>
  <c r="AJ100" i="12"/>
  <c r="AI100" i="12"/>
  <c r="AM100" i="12"/>
  <c r="AL100" i="12"/>
  <c r="AK100" i="12"/>
  <c r="AG100" i="12"/>
  <c r="AF100" i="12"/>
  <c r="AE100" i="12"/>
  <c r="AA100" i="12"/>
  <c r="Z100" i="12"/>
  <c r="Y100" i="12"/>
  <c r="U100" i="12"/>
  <c r="AH100" i="12"/>
  <c r="AD100" i="12"/>
  <c r="AC100" i="12"/>
  <c r="AB100" i="12"/>
  <c r="X100" i="12"/>
  <c r="W100" i="12"/>
  <c r="V100" i="12"/>
  <c r="T100" i="12"/>
  <c r="S100" i="12"/>
  <c r="O100" i="12"/>
  <c r="N100" i="12"/>
  <c r="M100" i="12"/>
  <c r="I100" i="12"/>
  <c r="H100" i="12"/>
  <c r="G100" i="12"/>
  <c r="R100" i="12"/>
  <c r="Q100" i="12"/>
  <c r="P100" i="12"/>
  <c r="L100" i="12"/>
  <c r="K100" i="12"/>
  <c r="J100" i="12"/>
  <c r="BF98" i="12"/>
  <c r="BE98" i="12"/>
  <c r="BD98" i="12"/>
  <c r="BC98" i="12"/>
  <c r="BA98" i="12"/>
  <c r="AZ98" i="12"/>
  <c r="BB98" i="12"/>
  <c r="AY98" i="12"/>
  <c r="AX98" i="12"/>
  <c r="AW98" i="12"/>
  <c r="AV98" i="12"/>
  <c r="AU98" i="12"/>
  <c r="AT98" i="12"/>
  <c r="AP98" i="12"/>
  <c r="AS98" i="12"/>
  <c r="AR98" i="12"/>
  <c r="AQ98" i="12"/>
  <c r="AO98" i="12"/>
  <c r="AN98" i="12"/>
  <c r="AJ98" i="12"/>
  <c r="AI98" i="12"/>
  <c r="AM98" i="12"/>
  <c r="AL98" i="12"/>
  <c r="AK98" i="12"/>
  <c r="AG98" i="12"/>
  <c r="AF98" i="12"/>
  <c r="AE98" i="12"/>
  <c r="AA98" i="12"/>
  <c r="Z98" i="12"/>
  <c r="Y98" i="12"/>
  <c r="U98" i="12"/>
  <c r="AH98" i="12"/>
  <c r="AD98" i="12"/>
  <c r="AC98" i="12"/>
  <c r="AB98" i="12"/>
  <c r="X98" i="12"/>
  <c r="W98" i="12"/>
  <c r="V98" i="12"/>
  <c r="T98" i="12"/>
  <c r="S98" i="12"/>
  <c r="O98" i="12"/>
  <c r="N98" i="12"/>
  <c r="M98" i="12"/>
  <c r="I98" i="12"/>
  <c r="H98" i="12"/>
  <c r="G98" i="12"/>
  <c r="R98" i="12"/>
  <c r="Q98" i="12"/>
  <c r="P98" i="12"/>
  <c r="L98" i="12"/>
  <c r="K98" i="12"/>
  <c r="J98" i="12"/>
  <c r="BF96" i="12"/>
  <c r="BE96" i="12"/>
  <c r="BD96" i="12"/>
  <c r="BC96" i="12"/>
  <c r="BB96" i="12"/>
  <c r="BA96" i="12"/>
  <c r="AZ96" i="12"/>
  <c r="AV96" i="12"/>
  <c r="AU96" i="12"/>
  <c r="AT96" i="12"/>
  <c r="AY96" i="12"/>
  <c r="AW96" i="12"/>
  <c r="AX96" i="12"/>
  <c r="AS96" i="12"/>
  <c r="AR96" i="12"/>
  <c r="AQ96" i="12"/>
  <c r="AP96" i="12"/>
  <c r="AO96" i="12"/>
  <c r="AN96" i="12"/>
  <c r="AJ96" i="12"/>
  <c r="AI96" i="12"/>
  <c r="AM96" i="12"/>
  <c r="AL96" i="12"/>
  <c r="AK96" i="12"/>
  <c r="AG96" i="12"/>
  <c r="AF96" i="12"/>
  <c r="AE96" i="12"/>
  <c r="AA96" i="12"/>
  <c r="Z96" i="12"/>
  <c r="Y96" i="12"/>
  <c r="U96" i="12"/>
  <c r="AH96" i="12"/>
  <c r="AD96" i="12"/>
  <c r="AC96" i="12"/>
  <c r="AB96" i="12"/>
  <c r="X96" i="12"/>
  <c r="W96" i="12"/>
  <c r="V96" i="12"/>
  <c r="T96" i="12"/>
  <c r="S96" i="12"/>
  <c r="O96" i="12"/>
  <c r="N96" i="12"/>
  <c r="M96" i="12"/>
  <c r="I96" i="12"/>
  <c r="H96" i="12"/>
  <c r="G96" i="12"/>
  <c r="R96" i="12"/>
  <c r="Q96" i="12"/>
  <c r="P96" i="12"/>
  <c r="L96" i="12"/>
  <c r="K96" i="12"/>
  <c r="J96" i="12"/>
  <c r="BF94" i="12"/>
  <c r="BE94" i="12"/>
  <c r="BD94" i="12"/>
  <c r="BC94" i="12"/>
  <c r="BA94" i="12"/>
  <c r="AZ94" i="12"/>
  <c r="AY94" i="12"/>
  <c r="AX94" i="12"/>
  <c r="AW94" i="12"/>
  <c r="AV94" i="12"/>
  <c r="AU94" i="12"/>
  <c r="AT94" i="12"/>
  <c r="BB94" i="12"/>
  <c r="AP94" i="12"/>
  <c r="AS94" i="12"/>
  <c r="AR94" i="12"/>
  <c r="AQ94" i="12"/>
  <c r="AO94" i="12"/>
  <c r="AN94" i="12"/>
  <c r="AJ94" i="12"/>
  <c r="AI94" i="12"/>
  <c r="AM94" i="12"/>
  <c r="AL94" i="12"/>
  <c r="AK94" i="12"/>
  <c r="AG94" i="12"/>
  <c r="AF94" i="12"/>
  <c r="AE94" i="12"/>
  <c r="AA94" i="12"/>
  <c r="Z94" i="12"/>
  <c r="Y94" i="12"/>
  <c r="U94" i="12"/>
  <c r="AH94" i="12"/>
  <c r="AD94" i="12"/>
  <c r="AC94" i="12"/>
  <c r="AB94" i="12"/>
  <c r="X94" i="12"/>
  <c r="W94" i="12"/>
  <c r="V94" i="12"/>
  <c r="T94" i="12"/>
  <c r="S94" i="12"/>
  <c r="O94" i="12"/>
  <c r="N94" i="12"/>
  <c r="M94" i="12"/>
  <c r="I94" i="12"/>
  <c r="H94" i="12"/>
  <c r="G94" i="12"/>
  <c r="R94" i="12"/>
  <c r="Q94" i="12"/>
  <c r="P94" i="12"/>
  <c r="L94" i="12"/>
  <c r="K94" i="12"/>
  <c r="J94" i="12"/>
  <c r="BF92" i="12"/>
  <c r="BE92" i="12"/>
  <c r="BD92" i="12"/>
  <c r="BC92" i="12"/>
  <c r="BB92" i="12"/>
  <c r="BA92" i="12"/>
  <c r="AZ92" i="12"/>
  <c r="AV92" i="12"/>
  <c r="AU92" i="12"/>
  <c r="AT92" i="12"/>
  <c r="AX92" i="12"/>
  <c r="AY92" i="12"/>
  <c r="AW92" i="12"/>
  <c r="AS92" i="12"/>
  <c r="AR92" i="12"/>
  <c r="AQ92" i="12"/>
  <c r="AP92" i="12"/>
  <c r="AO92" i="12"/>
  <c r="AN92" i="12"/>
  <c r="AJ92" i="12"/>
  <c r="AI92" i="12"/>
  <c r="AM92" i="12"/>
  <c r="AL92" i="12"/>
  <c r="AK92" i="12"/>
  <c r="AG92" i="12"/>
  <c r="AF92" i="12"/>
  <c r="AE92" i="12"/>
  <c r="AA92" i="12"/>
  <c r="Z92" i="12"/>
  <c r="Y92" i="12"/>
  <c r="U92" i="12"/>
  <c r="AH92" i="12"/>
  <c r="AD92" i="12"/>
  <c r="AC92" i="12"/>
  <c r="AB92" i="12"/>
  <c r="X92" i="12"/>
  <c r="W92" i="12"/>
  <c r="V92" i="12"/>
  <c r="T92" i="12"/>
  <c r="S92" i="12"/>
  <c r="O92" i="12"/>
  <c r="N92" i="12"/>
  <c r="M92" i="12"/>
  <c r="I92" i="12"/>
  <c r="H92" i="12"/>
  <c r="G92" i="12"/>
  <c r="R92" i="12"/>
  <c r="Q92" i="12"/>
  <c r="P92" i="12"/>
  <c r="L92" i="12"/>
  <c r="K92" i="12"/>
  <c r="J92" i="12"/>
  <c r="BF90" i="12"/>
  <c r="BE90" i="12"/>
  <c r="BD90" i="12"/>
  <c r="BC90" i="12"/>
  <c r="BA90" i="12"/>
  <c r="AZ90" i="12"/>
  <c r="BB90" i="12"/>
  <c r="AY90" i="12"/>
  <c r="AX90" i="12"/>
  <c r="AW90" i="12"/>
  <c r="AV90" i="12"/>
  <c r="AU90" i="12"/>
  <c r="AT90" i="12"/>
  <c r="AP90" i="12"/>
  <c r="AS90" i="12"/>
  <c r="AR90" i="12"/>
  <c r="AQ90" i="12"/>
  <c r="AO90" i="12"/>
  <c r="AN90" i="12"/>
  <c r="AJ90" i="12"/>
  <c r="AI90" i="12"/>
  <c r="AM90" i="12"/>
  <c r="AL90" i="12"/>
  <c r="AK90" i="12"/>
  <c r="AG90" i="12"/>
  <c r="AF90" i="12"/>
  <c r="AE90" i="12"/>
  <c r="AA90" i="12"/>
  <c r="Z90" i="12"/>
  <c r="Y90" i="12"/>
  <c r="U90" i="12"/>
  <c r="AH90" i="12"/>
  <c r="AD90" i="12"/>
  <c r="AC90" i="12"/>
  <c r="AB90" i="12"/>
  <c r="X90" i="12"/>
  <c r="W90" i="12"/>
  <c r="V90" i="12"/>
  <c r="T90" i="12"/>
  <c r="S90" i="12"/>
  <c r="O90" i="12"/>
  <c r="N90" i="12"/>
  <c r="M90" i="12"/>
  <c r="I90" i="12"/>
  <c r="H90" i="12"/>
  <c r="G90" i="12"/>
  <c r="R90" i="12"/>
  <c r="Q90" i="12"/>
  <c r="P90" i="12"/>
  <c r="L90" i="12"/>
  <c r="K90" i="12"/>
  <c r="J90" i="12"/>
  <c r="BF88" i="12"/>
  <c r="BE88" i="12"/>
  <c r="BD88" i="12"/>
  <c r="BC88" i="12"/>
  <c r="BB88" i="12"/>
  <c r="BA88" i="12"/>
  <c r="AZ88" i="12"/>
  <c r="AV88" i="12"/>
  <c r="AU88" i="12"/>
  <c r="AT88" i="12"/>
  <c r="AY88" i="12"/>
  <c r="AW88" i="12"/>
  <c r="AX88" i="12"/>
  <c r="AS88" i="12"/>
  <c r="AR88" i="12"/>
  <c r="AQ88" i="12"/>
  <c r="AP88" i="12"/>
  <c r="AO88" i="12"/>
  <c r="AN88" i="12"/>
  <c r="AJ88" i="12"/>
  <c r="AI88" i="12"/>
  <c r="AM88" i="12"/>
  <c r="AL88" i="12"/>
  <c r="AK88" i="12"/>
  <c r="AG88" i="12"/>
  <c r="AF88" i="12"/>
  <c r="AE88" i="12"/>
  <c r="AA88" i="12"/>
  <c r="Z88" i="12"/>
  <c r="Y88" i="12"/>
  <c r="U88" i="12"/>
  <c r="AH88" i="12"/>
  <c r="AD88" i="12"/>
  <c r="AC88" i="12"/>
  <c r="AB88" i="12"/>
  <c r="X88" i="12"/>
  <c r="W88" i="12"/>
  <c r="V88" i="12"/>
  <c r="T88" i="12"/>
  <c r="S88" i="12"/>
  <c r="O88" i="12"/>
  <c r="N88" i="12"/>
  <c r="M88" i="12"/>
  <c r="I88" i="12"/>
  <c r="H88" i="12"/>
  <c r="G88" i="12"/>
  <c r="R88" i="12"/>
  <c r="Q88" i="12"/>
  <c r="P88" i="12"/>
  <c r="L88" i="12"/>
  <c r="K88" i="12"/>
  <c r="J88" i="12"/>
  <c r="BF86" i="12"/>
  <c r="BE86" i="12"/>
  <c r="BD86" i="12"/>
  <c r="BC86" i="12"/>
  <c r="BA86" i="12"/>
  <c r="AZ86" i="12"/>
  <c r="AY86" i="12"/>
  <c r="AX86" i="12"/>
  <c r="AW86" i="12"/>
  <c r="AV86" i="12"/>
  <c r="AU86" i="12"/>
  <c r="AT86" i="12"/>
  <c r="BB86" i="12"/>
  <c r="AP86" i="12"/>
  <c r="AS86" i="12"/>
  <c r="AR86" i="12"/>
  <c r="AQ86" i="12"/>
  <c r="AO86" i="12"/>
  <c r="AN86" i="12"/>
  <c r="AJ86" i="12"/>
  <c r="AI86" i="12"/>
  <c r="AM86" i="12"/>
  <c r="AL86" i="12"/>
  <c r="AK86" i="12"/>
  <c r="AG86" i="12"/>
  <c r="AF86" i="12"/>
  <c r="AE86" i="12"/>
  <c r="AA86" i="12"/>
  <c r="Z86" i="12"/>
  <c r="Y86" i="12"/>
  <c r="U86" i="12"/>
  <c r="AH86" i="12"/>
  <c r="AD86" i="12"/>
  <c r="AC86" i="12"/>
  <c r="AB86" i="12"/>
  <c r="X86" i="12"/>
  <c r="W86" i="12"/>
  <c r="V86" i="12"/>
  <c r="T86" i="12"/>
  <c r="S86" i="12"/>
  <c r="O86" i="12"/>
  <c r="N86" i="12"/>
  <c r="M86" i="12"/>
  <c r="I86" i="12"/>
  <c r="H86" i="12"/>
  <c r="G86" i="12"/>
  <c r="R86" i="12"/>
  <c r="Q86" i="12"/>
  <c r="P86" i="12"/>
  <c r="L86" i="12"/>
  <c r="K86" i="12"/>
  <c r="J86" i="12"/>
  <c r="BF84" i="12"/>
  <c r="BE84" i="12"/>
  <c r="BD84" i="12"/>
  <c r="BC84" i="12"/>
  <c r="BB84" i="12"/>
  <c r="BA84" i="12"/>
  <c r="AZ84" i="12"/>
  <c r="AV84" i="12"/>
  <c r="AU84" i="12"/>
  <c r="AT84" i="12"/>
  <c r="AX84" i="12"/>
  <c r="AY84" i="12"/>
  <c r="AW84" i="12"/>
  <c r="AS84" i="12"/>
  <c r="AR84" i="12"/>
  <c r="AQ84" i="12"/>
  <c r="AP84" i="12"/>
  <c r="AO84" i="12"/>
  <c r="AN84" i="12"/>
  <c r="AJ84" i="12"/>
  <c r="AI84" i="12"/>
  <c r="AM84" i="12"/>
  <c r="AL84" i="12"/>
  <c r="AK84" i="12"/>
  <c r="AG84" i="12"/>
  <c r="AF84" i="12"/>
  <c r="AE84" i="12"/>
  <c r="AA84" i="12"/>
  <c r="Z84" i="12"/>
  <c r="Y84" i="12"/>
  <c r="U84" i="12"/>
  <c r="AH84" i="12"/>
  <c r="AD84" i="12"/>
  <c r="AC84" i="12"/>
  <c r="AB84" i="12"/>
  <c r="X84" i="12"/>
  <c r="W84" i="12"/>
  <c r="V84" i="12"/>
  <c r="T84" i="12"/>
  <c r="S84" i="12"/>
  <c r="O84" i="12"/>
  <c r="N84" i="12"/>
  <c r="M84" i="12"/>
  <c r="I84" i="12"/>
  <c r="H84" i="12"/>
  <c r="G84" i="12"/>
  <c r="R84" i="12"/>
  <c r="Q84" i="12"/>
  <c r="P84" i="12"/>
  <c r="L84" i="12"/>
  <c r="K84" i="12"/>
  <c r="J84" i="12"/>
  <c r="BF82" i="12"/>
  <c r="BE82" i="12"/>
  <c r="BD82" i="12"/>
  <c r="BC82" i="12"/>
  <c r="BA82" i="12"/>
  <c r="AZ82" i="12"/>
  <c r="BB82" i="12"/>
  <c r="AY82" i="12"/>
  <c r="AX82" i="12"/>
  <c r="AW82" i="12"/>
  <c r="AV82" i="12"/>
  <c r="AU82" i="12"/>
  <c r="AT82" i="12"/>
  <c r="AP82" i="12"/>
  <c r="AS82" i="12"/>
  <c r="AR82" i="12"/>
  <c r="AQ82" i="12"/>
  <c r="AO82" i="12"/>
  <c r="AN82" i="12"/>
  <c r="AJ82" i="12"/>
  <c r="AI82" i="12"/>
  <c r="AM82" i="12"/>
  <c r="AL82" i="12"/>
  <c r="AK82" i="12"/>
  <c r="AG82" i="12"/>
  <c r="AF82" i="12"/>
  <c r="AE82" i="12"/>
  <c r="AA82" i="12"/>
  <c r="Z82" i="12"/>
  <c r="Y82" i="12"/>
  <c r="U82" i="12"/>
  <c r="AH82" i="12"/>
  <c r="AD82" i="12"/>
  <c r="AC82" i="12"/>
  <c r="AB82" i="12"/>
  <c r="X82" i="12"/>
  <c r="W82" i="12"/>
  <c r="V82" i="12"/>
  <c r="T82" i="12"/>
  <c r="S82" i="12"/>
  <c r="O82" i="12"/>
  <c r="N82" i="12"/>
  <c r="M82" i="12"/>
  <c r="I82" i="12"/>
  <c r="H82" i="12"/>
  <c r="G82" i="12"/>
  <c r="R82" i="12"/>
  <c r="Q82" i="12"/>
  <c r="P82" i="12"/>
  <c r="L82" i="12"/>
  <c r="K82" i="12"/>
  <c r="J82" i="12"/>
  <c r="BF80" i="12"/>
  <c r="BE80" i="12"/>
  <c r="BD80" i="12"/>
  <c r="BC80" i="12"/>
  <c r="BB80" i="12"/>
  <c r="BA80" i="12"/>
  <c r="AZ80" i="12"/>
  <c r="AV80" i="12"/>
  <c r="AU80" i="12"/>
  <c r="AT80" i="12"/>
  <c r="AY80" i="12"/>
  <c r="AW80" i="12"/>
  <c r="AX80" i="12"/>
  <c r="AS80" i="12"/>
  <c r="AR80" i="12"/>
  <c r="AQ80" i="12"/>
  <c r="AP80" i="12"/>
  <c r="AO80" i="12"/>
  <c r="AN80" i="12"/>
  <c r="AJ80" i="12"/>
  <c r="AI80" i="12"/>
  <c r="AM80" i="12"/>
  <c r="AL80" i="12"/>
  <c r="AK80" i="12"/>
  <c r="AG80" i="12"/>
  <c r="AF80" i="12"/>
  <c r="AE80" i="12"/>
  <c r="AA80" i="12"/>
  <c r="Z80" i="12"/>
  <c r="Y80" i="12"/>
  <c r="U80" i="12"/>
  <c r="AH80" i="12"/>
  <c r="AD80" i="12"/>
  <c r="AC80" i="12"/>
  <c r="AB80" i="12"/>
  <c r="X80" i="12"/>
  <c r="W80" i="12"/>
  <c r="V80" i="12"/>
  <c r="T80" i="12"/>
  <c r="S80" i="12"/>
  <c r="O80" i="12"/>
  <c r="N80" i="12"/>
  <c r="M80" i="12"/>
  <c r="I80" i="12"/>
  <c r="H80" i="12"/>
  <c r="G80" i="12"/>
  <c r="R80" i="12"/>
  <c r="Q80" i="12"/>
  <c r="P80" i="12"/>
  <c r="L80" i="12"/>
  <c r="K80" i="12"/>
  <c r="J80" i="12"/>
  <c r="BF78" i="12"/>
  <c r="BE78" i="12"/>
  <c r="BD78" i="12"/>
  <c r="BC78" i="12"/>
  <c r="BA78" i="12"/>
  <c r="AZ78" i="12"/>
  <c r="AY78" i="12"/>
  <c r="AX78" i="12"/>
  <c r="AW78" i="12"/>
  <c r="AV78" i="12"/>
  <c r="AU78" i="12"/>
  <c r="AT78" i="12"/>
  <c r="BB78" i="12"/>
  <c r="AP78" i="12"/>
  <c r="AS78" i="12"/>
  <c r="AR78" i="12"/>
  <c r="AQ78" i="12"/>
  <c r="AO78" i="12"/>
  <c r="AN78" i="12"/>
  <c r="AJ78" i="12"/>
  <c r="AI78" i="12"/>
  <c r="AM78" i="12"/>
  <c r="AL78" i="12"/>
  <c r="AK78" i="12"/>
  <c r="AG78" i="12"/>
  <c r="AF78" i="12"/>
  <c r="AE78" i="12"/>
  <c r="AA78" i="12"/>
  <c r="Z78" i="12"/>
  <c r="Y78" i="12"/>
  <c r="U78" i="12"/>
  <c r="AH78" i="12"/>
  <c r="AD78" i="12"/>
  <c r="AC78" i="12"/>
  <c r="AB78" i="12"/>
  <c r="X78" i="12"/>
  <c r="W78" i="12"/>
  <c r="V78" i="12"/>
  <c r="T78" i="12"/>
  <c r="S78" i="12"/>
  <c r="O78" i="12"/>
  <c r="N78" i="12"/>
  <c r="M78" i="12"/>
  <c r="I78" i="12"/>
  <c r="H78" i="12"/>
  <c r="G78" i="12"/>
  <c r="R78" i="12"/>
  <c r="Q78" i="12"/>
  <c r="P78" i="12"/>
  <c r="L78" i="12"/>
  <c r="K78" i="12"/>
  <c r="J78" i="12"/>
  <c r="BF76" i="12"/>
  <c r="BE76" i="12"/>
  <c r="BD76" i="12"/>
  <c r="BC76" i="12"/>
  <c r="BB76" i="12"/>
  <c r="BA76" i="12"/>
  <c r="AZ76" i="12"/>
  <c r="AV76" i="12"/>
  <c r="AU76" i="12"/>
  <c r="AT76" i="12"/>
  <c r="AX76" i="12"/>
  <c r="AY76" i="12"/>
  <c r="AW76" i="12"/>
  <c r="AS76" i="12"/>
  <c r="AR76" i="12"/>
  <c r="AQ76" i="12"/>
  <c r="AP76" i="12"/>
  <c r="AO76" i="12"/>
  <c r="AN76" i="12"/>
  <c r="AJ76" i="12"/>
  <c r="AI76" i="12"/>
  <c r="AM76" i="12"/>
  <c r="AL76" i="12"/>
  <c r="AK76" i="12"/>
  <c r="AG76" i="12"/>
  <c r="AF76" i="12"/>
  <c r="AE76" i="12"/>
  <c r="AA76" i="12"/>
  <c r="Z76" i="12"/>
  <c r="Y76" i="12"/>
  <c r="U76" i="12"/>
  <c r="AH76" i="12"/>
  <c r="AD76" i="12"/>
  <c r="AC76" i="12"/>
  <c r="AB76" i="12"/>
  <c r="X76" i="12"/>
  <c r="W76" i="12"/>
  <c r="V76" i="12"/>
  <c r="T76" i="12"/>
  <c r="S76" i="12"/>
  <c r="O76" i="12"/>
  <c r="N76" i="12"/>
  <c r="M76" i="12"/>
  <c r="I76" i="12"/>
  <c r="H76" i="12"/>
  <c r="G76" i="12"/>
  <c r="R76" i="12"/>
  <c r="Q76" i="12"/>
  <c r="P76" i="12"/>
  <c r="L76" i="12"/>
  <c r="K76" i="12"/>
  <c r="J76" i="12"/>
  <c r="BF74" i="12"/>
  <c r="BE74" i="12"/>
  <c r="BD74" i="12"/>
  <c r="BC74" i="12"/>
  <c r="BA74" i="12"/>
  <c r="AZ74" i="12"/>
  <c r="BB74" i="12"/>
  <c r="AY74" i="12"/>
  <c r="AX74" i="12"/>
  <c r="AW74" i="12"/>
  <c r="AV74" i="12"/>
  <c r="AU74" i="12"/>
  <c r="AT74" i="12"/>
  <c r="AP74" i="12"/>
  <c r="AS74" i="12"/>
  <c r="AR74" i="12"/>
  <c r="AQ74" i="12"/>
  <c r="AO74" i="12"/>
  <c r="AN74" i="12"/>
  <c r="AJ74" i="12"/>
  <c r="AI74" i="12"/>
  <c r="AM74" i="12"/>
  <c r="AL74" i="12"/>
  <c r="AK74" i="12"/>
  <c r="AG74" i="12"/>
  <c r="AF74" i="12"/>
  <c r="AE74" i="12"/>
  <c r="AA74" i="12"/>
  <c r="Z74" i="12"/>
  <c r="Y74" i="12"/>
  <c r="U74" i="12"/>
  <c r="AH74" i="12"/>
  <c r="AD74" i="12"/>
  <c r="AC74" i="12"/>
  <c r="AB74" i="12"/>
  <c r="X74" i="12"/>
  <c r="W74" i="12"/>
  <c r="V74" i="12"/>
  <c r="T74" i="12"/>
  <c r="S74" i="12"/>
  <c r="O74" i="12"/>
  <c r="N74" i="12"/>
  <c r="M74" i="12"/>
  <c r="I74" i="12"/>
  <c r="H74" i="12"/>
  <c r="G74" i="12"/>
  <c r="R74" i="12"/>
  <c r="Q74" i="12"/>
  <c r="P74" i="12"/>
  <c r="L74" i="12"/>
  <c r="K74" i="12"/>
  <c r="J74" i="12"/>
  <c r="BF72" i="12"/>
  <c r="BE72" i="12"/>
  <c r="BD72" i="12"/>
  <c r="BC72" i="12"/>
  <c r="BB72" i="12"/>
  <c r="BA72" i="12"/>
  <c r="AZ72" i="12"/>
  <c r="AV72" i="12"/>
  <c r="AU72" i="12"/>
  <c r="AT72" i="12"/>
  <c r="AY72" i="12"/>
  <c r="AW72" i="12"/>
  <c r="AX72" i="12"/>
  <c r="AS72" i="12"/>
  <c r="AR72" i="12"/>
  <c r="AQ72" i="12"/>
  <c r="AP72" i="12"/>
  <c r="AO72" i="12"/>
  <c r="AN72" i="12"/>
  <c r="AJ72" i="12"/>
  <c r="AI72" i="12"/>
  <c r="AM72" i="12"/>
  <c r="AL72" i="12"/>
  <c r="AK72" i="12"/>
  <c r="AG72" i="12"/>
  <c r="AF72" i="12"/>
  <c r="AE72" i="12"/>
  <c r="AA72" i="12"/>
  <c r="Z72" i="12"/>
  <c r="Y72" i="12"/>
  <c r="U72" i="12"/>
  <c r="AH72" i="12"/>
  <c r="AD72" i="12"/>
  <c r="AC72" i="12"/>
  <c r="AB72" i="12"/>
  <c r="X72" i="12"/>
  <c r="W72" i="12"/>
  <c r="V72" i="12"/>
  <c r="T72" i="12"/>
  <c r="S72" i="12"/>
  <c r="O72" i="12"/>
  <c r="N72" i="12"/>
  <c r="M72" i="12"/>
  <c r="I72" i="12"/>
  <c r="H72" i="12"/>
  <c r="G72" i="12"/>
  <c r="R72" i="12"/>
  <c r="Q72" i="12"/>
  <c r="P72" i="12"/>
  <c r="L72" i="12"/>
  <c r="K72" i="12"/>
  <c r="J72" i="12"/>
  <c r="BF70" i="12"/>
  <c r="BE70" i="12"/>
  <c r="BD70" i="12"/>
  <c r="BC70" i="12"/>
  <c r="BA70" i="12"/>
  <c r="AZ70" i="12"/>
  <c r="AY70" i="12"/>
  <c r="AX70" i="12"/>
  <c r="AW70" i="12"/>
  <c r="AV70" i="12"/>
  <c r="AU70" i="12"/>
  <c r="AT70" i="12"/>
  <c r="BB70" i="12"/>
  <c r="AP70" i="12"/>
  <c r="AS70" i="12"/>
  <c r="AR70" i="12"/>
  <c r="AQ70" i="12"/>
  <c r="AO70" i="12"/>
  <c r="AN70" i="12"/>
  <c r="AJ70" i="12"/>
  <c r="AI70" i="12"/>
  <c r="AM70" i="12"/>
  <c r="AL70" i="12"/>
  <c r="AK70" i="12"/>
  <c r="AG70" i="12"/>
  <c r="AF70" i="12"/>
  <c r="AE70" i="12"/>
  <c r="AA70" i="12"/>
  <c r="Z70" i="12"/>
  <c r="Y70" i="12"/>
  <c r="U70" i="12"/>
  <c r="AH70" i="12"/>
  <c r="AD70" i="12"/>
  <c r="AC70" i="12"/>
  <c r="AB70" i="12"/>
  <c r="X70" i="12"/>
  <c r="W70" i="12"/>
  <c r="V70" i="12"/>
  <c r="T70" i="12"/>
  <c r="S70" i="12"/>
  <c r="O70" i="12"/>
  <c r="N70" i="12"/>
  <c r="M70" i="12"/>
  <c r="I70" i="12"/>
  <c r="H70" i="12"/>
  <c r="G70" i="12"/>
  <c r="R70" i="12"/>
  <c r="Q70" i="12"/>
  <c r="P70" i="12"/>
  <c r="L70" i="12"/>
  <c r="K70" i="12"/>
  <c r="J70" i="12"/>
  <c r="BF68" i="12"/>
  <c r="BE68" i="12"/>
  <c r="BD68" i="12"/>
  <c r="BC68" i="12"/>
  <c r="BB68" i="12"/>
  <c r="BA68" i="12"/>
  <c r="AZ68" i="12"/>
  <c r="AV68" i="12"/>
  <c r="AU68" i="12"/>
  <c r="AT68" i="12"/>
  <c r="AX68" i="12"/>
  <c r="AY68" i="12"/>
  <c r="AW68" i="12"/>
  <c r="AS68" i="12"/>
  <c r="AR68" i="12"/>
  <c r="AQ68" i="12"/>
  <c r="AP68" i="12"/>
  <c r="AO68" i="12"/>
  <c r="AN68" i="12"/>
  <c r="AJ68" i="12"/>
  <c r="AI68" i="12"/>
  <c r="AM68" i="12"/>
  <c r="AL68" i="12"/>
  <c r="AK68" i="12"/>
  <c r="AG68" i="12"/>
  <c r="AF68" i="12"/>
  <c r="AE68" i="12"/>
  <c r="AA68" i="12"/>
  <c r="Z68" i="12"/>
  <c r="Y68" i="12"/>
  <c r="U68" i="12"/>
  <c r="AH68" i="12"/>
  <c r="AD68" i="12"/>
  <c r="AC68" i="12"/>
  <c r="AB68" i="12"/>
  <c r="X68" i="12"/>
  <c r="W68" i="12"/>
  <c r="V68" i="12"/>
  <c r="T68" i="12"/>
  <c r="S68" i="12"/>
  <c r="O68" i="12"/>
  <c r="N68" i="12"/>
  <c r="M68" i="12"/>
  <c r="I68" i="12"/>
  <c r="H68" i="12"/>
  <c r="G68" i="12"/>
  <c r="R68" i="12"/>
  <c r="Q68" i="12"/>
  <c r="P68" i="12"/>
  <c r="L68" i="12"/>
  <c r="K68" i="12"/>
  <c r="J68" i="12"/>
  <c r="BF66" i="12"/>
  <c r="BE66" i="12"/>
  <c r="BD66" i="12"/>
  <c r="BC66" i="12"/>
  <c r="BA66" i="12"/>
  <c r="AZ66" i="12"/>
  <c r="BB66" i="12"/>
  <c r="AY66" i="12"/>
  <c r="AX66" i="12"/>
  <c r="AW66" i="12"/>
  <c r="AV66" i="12"/>
  <c r="AU66" i="12"/>
  <c r="AT66" i="12"/>
  <c r="AP66" i="12"/>
  <c r="AS66" i="12"/>
  <c r="AR66" i="12"/>
  <c r="AQ66" i="12"/>
  <c r="AO66" i="12"/>
  <c r="AN66" i="12"/>
  <c r="AJ66" i="12"/>
  <c r="AI66" i="12"/>
  <c r="AM66" i="12"/>
  <c r="AL66" i="12"/>
  <c r="AK66" i="12"/>
  <c r="AG66" i="12"/>
  <c r="AF66" i="12"/>
  <c r="AE66" i="12"/>
  <c r="AA66" i="12"/>
  <c r="Z66" i="12"/>
  <c r="Y66" i="12"/>
  <c r="U66" i="12"/>
  <c r="AH66" i="12"/>
  <c r="AD66" i="12"/>
  <c r="AC66" i="12"/>
  <c r="AB66" i="12"/>
  <c r="X66" i="12"/>
  <c r="W66" i="12"/>
  <c r="V66" i="12"/>
  <c r="T66" i="12"/>
  <c r="S66" i="12"/>
  <c r="O66" i="12"/>
  <c r="N66" i="12"/>
  <c r="M66" i="12"/>
  <c r="I66" i="12"/>
  <c r="H66" i="12"/>
  <c r="G66" i="12"/>
  <c r="R66" i="12"/>
  <c r="Q66" i="12"/>
  <c r="P66" i="12"/>
  <c r="L66" i="12"/>
  <c r="K66" i="12"/>
  <c r="J66" i="12"/>
  <c r="BF64" i="12"/>
  <c r="BE64" i="12"/>
  <c r="BD64" i="12"/>
  <c r="BC64" i="12"/>
  <c r="BB64" i="12"/>
  <c r="BA64" i="12"/>
  <c r="AZ64" i="12"/>
  <c r="AV64" i="12"/>
  <c r="AU64" i="12"/>
  <c r="AT64" i="12"/>
  <c r="AY64" i="12"/>
  <c r="AW64" i="12"/>
  <c r="AX64" i="12"/>
  <c r="AS64" i="12"/>
  <c r="AR64" i="12"/>
  <c r="AQ64" i="12"/>
  <c r="AP64" i="12"/>
  <c r="AO64" i="12"/>
  <c r="AN64" i="12"/>
  <c r="AJ64" i="12"/>
  <c r="AI64" i="12"/>
  <c r="AM64" i="12"/>
  <c r="AL64" i="12"/>
  <c r="AK64" i="12"/>
  <c r="AG64" i="12"/>
  <c r="AF64" i="12"/>
  <c r="AE64" i="12"/>
  <c r="AA64" i="12"/>
  <c r="Z64" i="12"/>
  <c r="Y64" i="12"/>
  <c r="U64" i="12"/>
  <c r="AH64" i="12"/>
  <c r="AD64" i="12"/>
  <c r="AC64" i="12"/>
  <c r="AB64" i="12"/>
  <c r="X64" i="12"/>
  <c r="W64" i="12"/>
  <c r="V64" i="12"/>
  <c r="T64" i="12"/>
  <c r="S64" i="12"/>
  <c r="O64" i="12"/>
  <c r="N64" i="12"/>
  <c r="M64" i="12"/>
  <c r="I64" i="12"/>
  <c r="H64" i="12"/>
  <c r="G64" i="12"/>
  <c r="R64" i="12"/>
  <c r="Q64" i="12"/>
  <c r="P64" i="12"/>
  <c r="L64" i="12"/>
  <c r="K64" i="12"/>
  <c r="J64" i="12"/>
  <c r="BF62" i="12"/>
  <c r="BE62" i="12"/>
  <c r="BD62" i="12"/>
  <c r="BC62" i="12"/>
  <c r="BA62" i="12"/>
  <c r="AZ62" i="12"/>
  <c r="AY62" i="12"/>
  <c r="AX62" i="12"/>
  <c r="AW62" i="12"/>
  <c r="AV62" i="12"/>
  <c r="AU62" i="12"/>
  <c r="AT62" i="12"/>
  <c r="BB62" i="12"/>
  <c r="AP62" i="12"/>
  <c r="AS62" i="12"/>
  <c r="AR62" i="12"/>
  <c r="AQ62" i="12"/>
  <c r="AO62" i="12"/>
  <c r="AN62" i="12"/>
  <c r="AJ62" i="12"/>
  <c r="AI62" i="12"/>
  <c r="AM62" i="12"/>
  <c r="AL62" i="12"/>
  <c r="AK62" i="12"/>
  <c r="AG62" i="12"/>
  <c r="AF62" i="12"/>
  <c r="AE62" i="12"/>
  <c r="AA62" i="12"/>
  <c r="Z62" i="12"/>
  <c r="Y62" i="12"/>
  <c r="U62" i="12"/>
  <c r="AH62" i="12"/>
  <c r="AD62" i="12"/>
  <c r="AC62" i="12"/>
  <c r="AB62" i="12"/>
  <c r="X62" i="12"/>
  <c r="W62" i="12"/>
  <c r="V62" i="12"/>
  <c r="T62" i="12"/>
  <c r="S62" i="12"/>
  <c r="O62" i="12"/>
  <c r="N62" i="12"/>
  <c r="M62" i="12"/>
  <c r="I62" i="12"/>
  <c r="H62" i="12"/>
  <c r="G62" i="12"/>
  <c r="R62" i="12"/>
  <c r="Q62" i="12"/>
  <c r="P62" i="12"/>
  <c r="L62" i="12"/>
  <c r="K62" i="12"/>
  <c r="J62" i="12"/>
  <c r="BF60" i="12"/>
  <c r="BE60" i="12"/>
  <c r="BD60" i="12"/>
  <c r="BC60" i="12"/>
  <c r="BB60" i="12"/>
  <c r="BA60" i="12"/>
  <c r="AZ60" i="12"/>
  <c r="AV60" i="12"/>
  <c r="AU60" i="12"/>
  <c r="AT60" i="12"/>
  <c r="AX60" i="12"/>
  <c r="AY60" i="12"/>
  <c r="AW60" i="12"/>
  <c r="AS60" i="12"/>
  <c r="AR60" i="12"/>
  <c r="AQ60" i="12"/>
  <c r="AP60" i="12"/>
  <c r="AO60" i="12"/>
  <c r="AN60" i="12"/>
  <c r="AJ60" i="12"/>
  <c r="AI60" i="12"/>
  <c r="AM60" i="12"/>
  <c r="AL60" i="12"/>
  <c r="AK60" i="12"/>
  <c r="AG60" i="12"/>
  <c r="AF60" i="12"/>
  <c r="AE60" i="12"/>
  <c r="AA60" i="12"/>
  <c r="Z60" i="12"/>
  <c r="Y60" i="12"/>
  <c r="U60" i="12"/>
  <c r="AH60" i="12"/>
  <c r="AD60" i="12"/>
  <c r="AC60" i="12"/>
  <c r="AB60" i="12"/>
  <c r="X60" i="12"/>
  <c r="W60" i="12"/>
  <c r="V60" i="12"/>
  <c r="T60" i="12"/>
  <c r="S60" i="12"/>
  <c r="O60" i="12"/>
  <c r="N60" i="12"/>
  <c r="M60" i="12"/>
  <c r="I60" i="12"/>
  <c r="H60" i="12"/>
  <c r="G60" i="12"/>
  <c r="R60" i="12"/>
  <c r="Q60" i="12"/>
  <c r="P60" i="12"/>
  <c r="L60" i="12"/>
  <c r="K60" i="12"/>
  <c r="J60" i="12"/>
  <c r="BF58" i="12"/>
  <c r="BE58" i="12"/>
  <c r="BD58" i="12"/>
  <c r="BC58" i="12"/>
  <c r="BA58" i="12"/>
  <c r="AZ58" i="12"/>
  <c r="BB58" i="12"/>
  <c r="AY58" i="12"/>
  <c r="AX58" i="12"/>
  <c r="AW58" i="12"/>
  <c r="AV58" i="12"/>
  <c r="AU58" i="12"/>
  <c r="AT58" i="12"/>
  <c r="AP58" i="12"/>
  <c r="AS58" i="12"/>
  <c r="AR58" i="12"/>
  <c r="AQ58" i="12"/>
  <c r="AO58" i="12"/>
  <c r="AN58" i="12"/>
  <c r="AJ58" i="12"/>
  <c r="AI58" i="12"/>
  <c r="AM58" i="12"/>
  <c r="AL58" i="12"/>
  <c r="AK58" i="12"/>
  <c r="AG58" i="12"/>
  <c r="AF58" i="12"/>
  <c r="AE58" i="12"/>
  <c r="AA58" i="12"/>
  <c r="Z58" i="12"/>
  <c r="Y58" i="12"/>
  <c r="U58" i="12"/>
  <c r="AH58" i="12"/>
  <c r="AD58" i="12"/>
  <c r="AC58" i="12"/>
  <c r="AB58" i="12"/>
  <c r="X58" i="12"/>
  <c r="W58" i="12"/>
  <c r="V58" i="12"/>
  <c r="T58" i="12"/>
  <c r="S58" i="12"/>
  <c r="O58" i="12"/>
  <c r="N58" i="12"/>
  <c r="M58" i="12"/>
  <c r="I58" i="12"/>
  <c r="H58" i="12"/>
  <c r="G58" i="12"/>
  <c r="R58" i="12"/>
  <c r="Q58" i="12"/>
  <c r="P58" i="12"/>
  <c r="L58" i="12"/>
  <c r="K58" i="12"/>
  <c r="J58" i="12"/>
  <c r="BF56" i="12"/>
  <c r="BE56" i="12"/>
  <c r="BD56" i="12"/>
  <c r="BC56" i="12"/>
  <c r="BB56" i="12"/>
  <c r="BA56" i="12"/>
  <c r="AZ56" i="12"/>
  <c r="AV56" i="12"/>
  <c r="AU56" i="12"/>
  <c r="AT56" i="12"/>
  <c r="AY56" i="12"/>
  <c r="AW56" i="12"/>
  <c r="AX56" i="12"/>
  <c r="AS56" i="12"/>
  <c r="AR56" i="12"/>
  <c r="AQ56" i="12"/>
  <c r="AP56" i="12"/>
  <c r="AO56" i="12"/>
  <c r="AN56" i="12"/>
  <c r="AJ56" i="12"/>
  <c r="AI56" i="12"/>
  <c r="AM56" i="12"/>
  <c r="AL56" i="12"/>
  <c r="AK56" i="12"/>
  <c r="AG56" i="12"/>
  <c r="AF56" i="12"/>
  <c r="AE56" i="12"/>
  <c r="AA56" i="12"/>
  <c r="Z56" i="12"/>
  <c r="Y56" i="12"/>
  <c r="U56" i="12"/>
  <c r="AH56" i="12"/>
  <c r="AD56" i="12"/>
  <c r="AC56" i="12"/>
  <c r="AB56" i="12"/>
  <c r="X56" i="12"/>
  <c r="W56" i="12"/>
  <c r="V56" i="12"/>
  <c r="T56" i="12"/>
  <c r="S56" i="12"/>
  <c r="O56" i="12"/>
  <c r="N56" i="12"/>
  <c r="M56" i="12"/>
  <c r="I56" i="12"/>
  <c r="H56" i="12"/>
  <c r="G56" i="12"/>
  <c r="R56" i="12"/>
  <c r="Q56" i="12"/>
  <c r="P56" i="12"/>
  <c r="L56" i="12"/>
  <c r="K56" i="12"/>
  <c r="J56" i="12"/>
  <c r="BF54" i="12"/>
  <c r="BE54" i="12"/>
  <c r="BD54" i="12"/>
  <c r="BC54" i="12"/>
  <c r="BA54" i="12"/>
  <c r="AZ54" i="12"/>
  <c r="AY54" i="12"/>
  <c r="AX54" i="12"/>
  <c r="AW54" i="12"/>
  <c r="AV54" i="12"/>
  <c r="AU54" i="12"/>
  <c r="AT54" i="12"/>
  <c r="BB54" i="12"/>
  <c r="AP54" i="12"/>
  <c r="AS54" i="12"/>
  <c r="AR54" i="12"/>
  <c r="AQ54" i="12"/>
  <c r="AO54" i="12"/>
  <c r="AN54" i="12"/>
  <c r="AJ54" i="12"/>
  <c r="AI54" i="12"/>
  <c r="AM54" i="12"/>
  <c r="AL54" i="12"/>
  <c r="AK54" i="12"/>
  <c r="AG54" i="12"/>
  <c r="AF54" i="12"/>
  <c r="AE54" i="12"/>
  <c r="AA54" i="12"/>
  <c r="Z54" i="12"/>
  <c r="Y54" i="12"/>
  <c r="U54" i="12"/>
  <c r="AH54" i="12"/>
  <c r="AD54" i="12"/>
  <c r="AC54" i="12"/>
  <c r="AB54" i="12"/>
  <c r="X54" i="12"/>
  <c r="W54" i="12"/>
  <c r="V54" i="12"/>
  <c r="T54" i="12"/>
  <c r="S54" i="12"/>
  <c r="O54" i="12"/>
  <c r="N54" i="12"/>
  <c r="M54" i="12"/>
  <c r="I54" i="12"/>
  <c r="H54" i="12"/>
  <c r="G54" i="12"/>
  <c r="R54" i="12"/>
  <c r="Q54" i="12"/>
  <c r="P54" i="12"/>
  <c r="L54" i="12"/>
  <c r="K54" i="12"/>
  <c r="J54" i="12"/>
  <c r="BF52" i="12"/>
  <c r="BE52" i="12"/>
  <c r="BD52" i="12"/>
  <c r="BC52" i="12"/>
  <c r="BB52" i="12"/>
  <c r="BA52" i="12"/>
  <c r="AZ52" i="12"/>
  <c r="AV52" i="12"/>
  <c r="AU52" i="12"/>
  <c r="AT52" i="12"/>
  <c r="AX52" i="12"/>
  <c r="AY52" i="12"/>
  <c r="AW52" i="12"/>
  <c r="AS52" i="12"/>
  <c r="AR52" i="12"/>
  <c r="AQ52" i="12"/>
  <c r="AP52" i="12"/>
  <c r="AO52" i="12"/>
  <c r="AN52" i="12"/>
  <c r="AJ52" i="12"/>
  <c r="AI52" i="12"/>
  <c r="AM52" i="12"/>
  <c r="AL52" i="12"/>
  <c r="AK52" i="12"/>
  <c r="AG52" i="12"/>
  <c r="AF52" i="12"/>
  <c r="AE52" i="12"/>
  <c r="AA52" i="12"/>
  <c r="Z52" i="12"/>
  <c r="Y52" i="12"/>
  <c r="U52" i="12"/>
  <c r="AH52" i="12"/>
  <c r="AD52" i="12"/>
  <c r="AC52" i="12"/>
  <c r="AB52" i="12"/>
  <c r="X52" i="12"/>
  <c r="W52" i="12"/>
  <c r="V52" i="12"/>
  <c r="T52" i="12"/>
  <c r="S52" i="12"/>
  <c r="O52" i="12"/>
  <c r="N52" i="12"/>
  <c r="M52" i="12"/>
  <c r="I52" i="12"/>
  <c r="H52" i="12"/>
  <c r="G52" i="12"/>
  <c r="R52" i="12"/>
  <c r="Q52" i="12"/>
  <c r="P52" i="12"/>
  <c r="L52" i="12"/>
  <c r="K52" i="12"/>
  <c r="J52" i="12"/>
  <c r="BF50" i="12"/>
  <c r="BE50" i="12"/>
  <c r="BD50" i="12"/>
  <c r="BC50" i="12"/>
  <c r="BA50" i="12"/>
  <c r="AZ50" i="12"/>
  <c r="BB50" i="12"/>
  <c r="AY50" i="12"/>
  <c r="AX50" i="12"/>
  <c r="AW50" i="12"/>
  <c r="AV50" i="12"/>
  <c r="AU50" i="12"/>
  <c r="AT50" i="12"/>
  <c r="AP50" i="12"/>
  <c r="AS50" i="12"/>
  <c r="AR50" i="12"/>
  <c r="AQ50" i="12"/>
  <c r="AO50" i="12"/>
  <c r="AN50" i="12"/>
  <c r="AJ50" i="12"/>
  <c r="AI50" i="12"/>
  <c r="AM50" i="12"/>
  <c r="AL50" i="12"/>
  <c r="AK50" i="12"/>
  <c r="AG50" i="12"/>
  <c r="AF50" i="12"/>
  <c r="AE50" i="12"/>
  <c r="AA50" i="12"/>
  <c r="Z50" i="12"/>
  <c r="Y50" i="12"/>
  <c r="U50" i="12"/>
  <c r="AH50" i="12"/>
  <c r="AD50" i="12"/>
  <c r="AC50" i="12"/>
  <c r="AB50" i="12"/>
  <c r="X50" i="12"/>
  <c r="W50" i="12"/>
  <c r="V50" i="12"/>
  <c r="T50" i="12"/>
  <c r="S50" i="12"/>
  <c r="O50" i="12"/>
  <c r="N50" i="12"/>
  <c r="M50" i="12"/>
  <c r="I50" i="12"/>
  <c r="H50" i="12"/>
  <c r="G50" i="12"/>
  <c r="R50" i="12"/>
  <c r="Q50" i="12"/>
  <c r="P50" i="12"/>
  <c r="L50" i="12"/>
  <c r="K50" i="12"/>
  <c r="J50" i="12"/>
  <c r="BF48" i="12"/>
  <c r="BE48" i="12"/>
  <c r="BD48" i="12"/>
  <c r="BC48" i="12"/>
  <c r="BB48" i="12"/>
  <c r="BA48" i="12"/>
  <c r="AZ48" i="12"/>
  <c r="AV48" i="12"/>
  <c r="AU48" i="12"/>
  <c r="AT48" i="12"/>
  <c r="AY48" i="12"/>
  <c r="AW48" i="12"/>
  <c r="AX48" i="12"/>
  <c r="AS48" i="12"/>
  <c r="AR48" i="12"/>
  <c r="AQ48" i="12"/>
  <c r="AP48" i="12"/>
  <c r="AO48" i="12"/>
  <c r="AN48" i="12"/>
  <c r="AJ48" i="12"/>
  <c r="AI48" i="12"/>
  <c r="AM48" i="12"/>
  <c r="AL48" i="12"/>
  <c r="AK48" i="12"/>
  <c r="AG48" i="12"/>
  <c r="AF48" i="12"/>
  <c r="AE48" i="12"/>
  <c r="AA48" i="12"/>
  <c r="Z48" i="12"/>
  <c r="Y48" i="12"/>
  <c r="U48" i="12"/>
  <c r="AH48" i="12"/>
  <c r="AD48" i="12"/>
  <c r="AC48" i="12"/>
  <c r="AB48" i="12"/>
  <c r="X48" i="12"/>
  <c r="W48" i="12"/>
  <c r="V48" i="12"/>
  <c r="T48" i="12"/>
  <c r="S48" i="12"/>
  <c r="O48" i="12"/>
  <c r="N48" i="12"/>
  <c r="M48" i="12"/>
  <c r="I48" i="12"/>
  <c r="H48" i="12"/>
  <c r="G48" i="12"/>
  <c r="R48" i="12"/>
  <c r="Q48" i="12"/>
  <c r="P48" i="12"/>
  <c r="L48" i="12"/>
  <c r="K48" i="12"/>
  <c r="J48" i="12"/>
  <c r="BF46" i="12"/>
  <c r="BE46" i="12"/>
  <c r="BD46" i="12"/>
  <c r="BC46" i="12"/>
  <c r="BA46" i="12"/>
  <c r="AZ46" i="12"/>
  <c r="AY46" i="12"/>
  <c r="AX46" i="12"/>
  <c r="AW46" i="12"/>
  <c r="AV46" i="12"/>
  <c r="AU46" i="12"/>
  <c r="AT46" i="12"/>
  <c r="BB46" i="12"/>
  <c r="AP46" i="12"/>
  <c r="AS46" i="12"/>
  <c r="AR46" i="12"/>
  <c r="AQ46" i="12"/>
  <c r="AO46" i="12"/>
  <c r="AN46" i="12"/>
  <c r="AJ46" i="12"/>
  <c r="AI46" i="12"/>
  <c r="AM46" i="12"/>
  <c r="AL46" i="12"/>
  <c r="AK46" i="12"/>
  <c r="AG46" i="12"/>
  <c r="AF46" i="12"/>
  <c r="AE46" i="12"/>
  <c r="AA46" i="12"/>
  <c r="Z46" i="12"/>
  <c r="Y46" i="12"/>
  <c r="U46" i="12"/>
  <c r="AH46" i="12"/>
  <c r="AD46" i="12"/>
  <c r="AC46" i="12"/>
  <c r="AB46" i="12"/>
  <c r="X46" i="12"/>
  <c r="W46" i="12"/>
  <c r="V46" i="12"/>
  <c r="T46" i="12"/>
  <c r="S46" i="12"/>
  <c r="O46" i="12"/>
  <c r="N46" i="12"/>
  <c r="M46" i="12"/>
  <c r="I46" i="12"/>
  <c r="H46" i="12"/>
  <c r="G46" i="12"/>
  <c r="R46" i="12"/>
  <c r="Q46" i="12"/>
  <c r="P46" i="12"/>
  <c r="L46" i="12"/>
  <c r="K46" i="12"/>
  <c r="J46" i="12"/>
  <c r="BF44" i="12"/>
  <c r="BE44" i="12"/>
  <c r="BD44" i="12"/>
  <c r="BC44" i="12"/>
  <c r="BB44" i="12"/>
  <c r="BA44" i="12"/>
  <c r="AZ44" i="12"/>
  <c r="AV44" i="12"/>
  <c r="AU44" i="12"/>
  <c r="AT44" i="12"/>
  <c r="AX44" i="12"/>
  <c r="AY44" i="12"/>
  <c r="AW44" i="12"/>
  <c r="AS44" i="12"/>
  <c r="AR44" i="12"/>
  <c r="AQ44" i="12"/>
  <c r="AP44" i="12"/>
  <c r="AO44" i="12"/>
  <c r="AN44" i="12"/>
  <c r="AJ44" i="12"/>
  <c r="AI44" i="12"/>
  <c r="AM44" i="12"/>
  <c r="AL44" i="12"/>
  <c r="AK44" i="12"/>
  <c r="AG44" i="12"/>
  <c r="AF44" i="12"/>
  <c r="AE44" i="12"/>
  <c r="AA44" i="12"/>
  <c r="Z44" i="12"/>
  <c r="Y44" i="12"/>
  <c r="U44" i="12"/>
  <c r="AH44" i="12"/>
  <c r="AD44" i="12"/>
  <c r="AC44" i="12"/>
  <c r="AB44" i="12"/>
  <c r="X44" i="12"/>
  <c r="W44" i="12"/>
  <c r="V44" i="12"/>
  <c r="T44" i="12"/>
  <c r="S44" i="12"/>
  <c r="O44" i="12"/>
  <c r="N44" i="12"/>
  <c r="M44" i="12"/>
  <c r="I44" i="12"/>
  <c r="H44" i="12"/>
  <c r="G44" i="12"/>
  <c r="R44" i="12"/>
  <c r="Q44" i="12"/>
  <c r="P44" i="12"/>
  <c r="L44" i="12"/>
  <c r="K44" i="12"/>
  <c r="J44" i="12"/>
  <c r="BF42" i="12"/>
  <c r="BE42" i="12"/>
  <c r="BD42" i="12"/>
  <c r="BC42" i="12"/>
  <c r="BA42" i="12"/>
  <c r="AZ42" i="12"/>
  <c r="BB42" i="12"/>
  <c r="AY42" i="12"/>
  <c r="AX42" i="12"/>
  <c r="AW42" i="12"/>
  <c r="AV42" i="12"/>
  <c r="AU42" i="12"/>
  <c r="AT42" i="12"/>
  <c r="AP42" i="12"/>
  <c r="AS42" i="12"/>
  <c r="AR42" i="12"/>
  <c r="AQ42" i="12"/>
  <c r="AO42" i="12"/>
  <c r="AN42" i="12"/>
  <c r="AJ42" i="12"/>
  <c r="AI42" i="12"/>
  <c r="AM42" i="12"/>
  <c r="AL42" i="12"/>
  <c r="AK42" i="12"/>
  <c r="AG42" i="12"/>
  <c r="AF42" i="12"/>
  <c r="AE42" i="12"/>
  <c r="AA42" i="12"/>
  <c r="Z42" i="12"/>
  <c r="Y42" i="12"/>
  <c r="U42" i="12"/>
  <c r="AH42" i="12"/>
  <c r="AD42" i="12"/>
  <c r="AC42" i="12"/>
  <c r="AB42" i="12"/>
  <c r="X42" i="12"/>
  <c r="W42" i="12"/>
  <c r="V42" i="12"/>
  <c r="T42" i="12"/>
  <c r="S42" i="12"/>
  <c r="O42" i="12"/>
  <c r="N42" i="12"/>
  <c r="M42" i="12"/>
  <c r="I42" i="12"/>
  <c r="H42" i="12"/>
  <c r="G42" i="12"/>
  <c r="R42" i="12"/>
  <c r="Q42" i="12"/>
  <c r="P42" i="12"/>
  <c r="L42" i="12"/>
  <c r="K42" i="12"/>
  <c r="J42" i="12"/>
  <c r="BF40" i="12"/>
  <c r="BE40" i="12"/>
  <c r="BD40" i="12"/>
  <c r="BC40" i="12"/>
  <c r="BB40" i="12"/>
  <c r="BA40" i="12"/>
  <c r="AZ40" i="12"/>
  <c r="AV40" i="12"/>
  <c r="AU40" i="12"/>
  <c r="AT40" i="12"/>
  <c r="AY40" i="12"/>
  <c r="AW40" i="12"/>
  <c r="AX40" i="12"/>
  <c r="AS40" i="12"/>
  <c r="AR40" i="12"/>
  <c r="AQ40" i="12"/>
  <c r="AP40" i="12"/>
  <c r="AO40" i="12"/>
  <c r="AN40" i="12"/>
  <c r="AJ40" i="12"/>
  <c r="AI40" i="12"/>
  <c r="AM40" i="12"/>
  <c r="AL40" i="12"/>
  <c r="AK40" i="12"/>
  <c r="AG40" i="12"/>
  <c r="AF40" i="12"/>
  <c r="AE40" i="12"/>
  <c r="AA40" i="12"/>
  <c r="Z40" i="12"/>
  <c r="Y40" i="12"/>
  <c r="U40" i="12"/>
  <c r="AH40" i="12"/>
  <c r="AD40" i="12"/>
  <c r="AC40" i="12"/>
  <c r="AB40" i="12"/>
  <c r="X40" i="12"/>
  <c r="W40" i="12"/>
  <c r="V40" i="12"/>
  <c r="T40" i="12"/>
  <c r="S40" i="12"/>
  <c r="O40" i="12"/>
  <c r="N40" i="12"/>
  <c r="M40" i="12"/>
  <c r="I40" i="12"/>
  <c r="H40" i="12"/>
  <c r="G40" i="12"/>
  <c r="R40" i="12"/>
  <c r="Q40" i="12"/>
  <c r="P40" i="12"/>
  <c r="L40" i="12"/>
  <c r="K40" i="12"/>
  <c r="J40" i="12"/>
  <c r="BF38" i="12"/>
  <c r="BE38" i="12"/>
  <c r="BD38" i="12"/>
  <c r="BC38" i="12"/>
  <c r="BA38" i="12"/>
  <c r="AZ38" i="12"/>
  <c r="AY38" i="12"/>
  <c r="AX38" i="12"/>
  <c r="AW38" i="12"/>
  <c r="AV38" i="12"/>
  <c r="AU38" i="12"/>
  <c r="AT38" i="12"/>
  <c r="BB38" i="12"/>
  <c r="AP38" i="12"/>
  <c r="AS38" i="12"/>
  <c r="AR38" i="12"/>
  <c r="AQ38" i="12"/>
  <c r="AO38" i="12"/>
  <c r="AN38" i="12"/>
  <c r="AJ38" i="12"/>
  <c r="AI38" i="12"/>
  <c r="AM38" i="12"/>
  <c r="AL38" i="12"/>
  <c r="AK38" i="12"/>
  <c r="AG38" i="12"/>
  <c r="AF38" i="12"/>
  <c r="AE38" i="12"/>
  <c r="AA38" i="12"/>
  <c r="Z38" i="12"/>
  <c r="Y38" i="12"/>
  <c r="U38" i="12"/>
  <c r="AH38" i="12"/>
  <c r="AD38" i="12"/>
  <c r="AC38" i="12"/>
  <c r="AB38" i="12"/>
  <c r="X38" i="12"/>
  <c r="W38" i="12"/>
  <c r="V38" i="12"/>
  <c r="T38" i="12"/>
  <c r="S38" i="12"/>
  <c r="O38" i="12"/>
  <c r="N38" i="12"/>
  <c r="M38" i="12"/>
  <c r="I38" i="12"/>
  <c r="H38" i="12"/>
  <c r="G38" i="12"/>
  <c r="R38" i="12"/>
  <c r="Q38" i="12"/>
  <c r="P38" i="12"/>
  <c r="L38" i="12"/>
  <c r="K38" i="12"/>
  <c r="J38" i="12"/>
  <c r="BF36" i="12"/>
  <c r="BE36" i="12"/>
  <c r="BD36" i="12"/>
  <c r="BC36" i="12"/>
  <c r="BB36" i="12"/>
  <c r="BA36" i="12"/>
  <c r="AZ36" i="12"/>
  <c r="AV36" i="12"/>
  <c r="AU36" i="12"/>
  <c r="AT36" i="12"/>
  <c r="AX36" i="12"/>
  <c r="AY36" i="12"/>
  <c r="AW36" i="12"/>
  <c r="AS36" i="12"/>
  <c r="AR36" i="12"/>
  <c r="AQ36" i="12"/>
  <c r="AP36" i="12"/>
  <c r="AO36" i="12"/>
  <c r="AN36" i="12"/>
  <c r="AJ36" i="12"/>
  <c r="AI36" i="12"/>
  <c r="AM36" i="12"/>
  <c r="AL36" i="12"/>
  <c r="AK36" i="12"/>
  <c r="AG36" i="12"/>
  <c r="AF36" i="12"/>
  <c r="AE36" i="12"/>
  <c r="AA36" i="12"/>
  <c r="Z36" i="12"/>
  <c r="Y36" i="12"/>
  <c r="U36" i="12"/>
  <c r="AH36" i="12"/>
  <c r="AD36" i="12"/>
  <c r="AC36" i="12"/>
  <c r="AB36" i="12"/>
  <c r="X36" i="12"/>
  <c r="W36" i="12"/>
  <c r="V36" i="12"/>
  <c r="T36" i="12"/>
  <c r="S36" i="12"/>
  <c r="O36" i="12"/>
  <c r="N36" i="12"/>
  <c r="M36" i="12"/>
  <c r="I36" i="12"/>
  <c r="H36" i="12"/>
  <c r="G36" i="12"/>
  <c r="R36" i="12"/>
  <c r="Q36" i="12"/>
  <c r="P36" i="12"/>
  <c r="L36" i="12"/>
  <c r="K36" i="12"/>
  <c r="J36" i="12"/>
  <c r="BF34" i="12"/>
  <c r="BE34" i="12"/>
  <c r="BD34" i="12"/>
  <c r="BC34" i="12"/>
  <c r="BA34" i="12"/>
  <c r="AZ34" i="12"/>
  <c r="BB34" i="12"/>
  <c r="AY34" i="12"/>
  <c r="AX34" i="12"/>
  <c r="AW34" i="12"/>
  <c r="AV34" i="12"/>
  <c r="AU34" i="12"/>
  <c r="AT34" i="12"/>
  <c r="AP34" i="12"/>
  <c r="AS34" i="12"/>
  <c r="AR34" i="12"/>
  <c r="AQ34" i="12"/>
  <c r="AO34" i="12"/>
  <c r="AN34" i="12"/>
  <c r="AJ34" i="12"/>
  <c r="AI34" i="12"/>
  <c r="AM34" i="12"/>
  <c r="AL34" i="12"/>
  <c r="AK34" i="12"/>
  <c r="AG34" i="12"/>
  <c r="AF34" i="12"/>
  <c r="AE34" i="12"/>
  <c r="AA34" i="12"/>
  <c r="Z34" i="12"/>
  <c r="Y34" i="12"/>
  <c r="U34" i="12"/>
  <c r="AH34" i="12"/>
  <c r="AD34" i="12"/>
  <c r="AC34" i="12"/>
  <c r="AB34" i="12"/>
  <c r="X34" i="12"/>
  <c r="W34" i="12"/>
  <c r="V34" i="12"/>
  <c r="T34" i="12"/>
  <c r="S34" i="12"/>
  <c r="O34" i="12"/>
  <c r="N34" i="12"/>
  <c r="M34" i="12"/>
  <c r="I34" i="12"/>
  <c r="H34" i="12"/>
  <c r="G34" i="12"/>
  <c r="R34" i="12"/>
  <c r="Q34" i="12"/>
  <c r="P34" i="12"/>
  <c r="L34" i="12"/>
  <c r="K34" i="12"/>
  <c r="J34" i="12"/>
  <c r="BF32" i="12"/>
  <c r="BE32" i="12"/>
  <c r="BD32" i="12"/>
  <c r="BC32" i="12"/>
  <c r="BB32" i="12"/>
  <c r="BA32" i="12"/>
  <c r="AZ32" i="12"/>
  <c r="AV32" i="12"/>
  <c r="AU32" i="12"/>
  <c r="AT32" i="12"/>
  <c r="AY32" i="12"/>
  <c r="AW32" i="12"/>
  <c r="AX32" i="12"/>
  <c r="AS32" i="12"/>
  <c r="AR32" i="12"/>
  <c r="AQ32" i="12"/>
  <c r="AP32" i="12"/>
  <c r="AO32" i="12"/>
  <c r="AN32" i="12"/>
  <c r="AJ32" i="12"/>
  <c r="AI32" i="12"/>
  <c r="AM32" i="12"/>
  <c r="AL32" i="12"/>
  <c r="AK32" i="12"/>
  <c r="AG32" i="12"/>
  <c r="AF32" i="12"/>
  <c r="AE32" i="12"/>
  <c r="AA32" i="12"/>
  <c r="Z32" i="12"/>
  <c r="Y32" i="12"/>
  <c r="U32" i="12"/>
  <c r="AH32" i="12"/>
  <c r="AD32" i="12"/>
  <c r="AC32" i="12"/>
  <c r="AB32" i="12"/>
  <c r="X32" i="12"/>
  <c r="W32" i="12"/>
  <c r="V32" i="12"/>
  <c r="T32" i="12"/>
  <c r="S32" i="12"/>
  <c r="O32" i="12"/>
  <c r="N32" i="12"/>
  <c r="M32" i="12"/>
  <c r="I32" i="12"/>
  <c r="H32" i="12"/>
  <c r="G32" i="12"/>
  <c r="R32" i="12"/>
  <c r="Q32" i="12"/>
  <c r="P32" i="12"/>
  <c r="L32" i="12"/>
  <c r="K32" i="12"/>
  <c r="J32" i="12"/>
  <c r="BF30" i="12"/>
  <c r="BE30" i="12"/>
  <c r="BD30" i="12"/>
  <c r="BC30" i="12"/>
  <c r="BA30" i="12"/>
  <c r="AZ30" i="12"/>
  <c r="AY30" i="12"/>
  <c r="AX30" i="12"/>
  <c r="AW30" i="12"/>
  <c r="AV30" i="12"/>
  <c r="AU30" i="12"/>
  <c r="AT30" i="12"/>
  <c r="BB30" i="12"/>
  <c r="AP30" i="12"/>
  <c r="AS30" i="12"/>
  <c r="AR30" i="12"/>
  <c r="AQ30" i="12"/>
  <c r="AO30" i="12"/>
  <c r="AN30" i="12"/>
  <c r="AJ30" i="12"/>
  <c r="AI30" i="12"/>
  <c r="AM30" i="12"/>
  <c r="AL30" i="12"/>
  <c r="AK30" i="12"/>
  <c r="AG30" i="12"/>
  <c r="AF30" i="12"/>
  <c r="AE30" i="12"/>
  <c r="AA30" i="12"/>
  <c r="Z30" i="12"/>
  <c r="Y30" i="12"/>
  <c r="U30" i="12"/>
  <c r="AH30" i="12"/>
  <c r="AD30" i="12"/>
  <c r="AC30" i="12"/>
  <c r="AB30" i="12"/>
  <c r="X30" i="12"/>
  <c r="W30" i="12"/>
  <c r="V30" i="12"/>
  <c r="T30" i="12"/>
  <c r="S30" i="12"/>
  <c r="O30" i="12"/>
  <c r="N30" i="12"/>
  <c r="M30" i="12"/>
  <c r="I30" i="12"/>
  <c r="H30" i="12"/>
  <c r="G30" i="12"/>
  <c r="R30" i="12"/>
  <c r="Q30" i="12"/>
  <c r="P30" i="12"/>
  <c r="L30" i="12"/>
  <c r="K30" i="12"/>
  <c r="J30" i="12"/>
  <c r="BF28" i="12"/>
  <c r="BE28" i="12"/>
  <c r="BD28" i="12"/>
  <c r="BC28" i="12"/>
  <c r="BB28" i="12"/>
  <c r="BA28" i="12"/>
  <c r="AZ28" i="12"/>
  <c r="AV28" i="12"/>
  <c r="AU28" i="12"/>
  <c r="AT28" i="12"/>
  <c r="AX28" i="12"/>
  <c r="AY28" i="12"/>
  <c r="AW28" i="12"/>
  <c r="AS28" i="12"/>
  <c r="AR28" i="12"/>
  <c r="AQ28" i="12"/>
  <c r="AP28" i="12"/>
  <c r="AO28" i="12"/>
  <c r="AN28" i="12"/>
  <c r="AJ28" i="12"/>
  <c r="AI28" i="12"/>
  <c r="AM28" i="12"/>
  <c r="AL28" i="12"/>
  <c r="AK28" i="12"/>
  <c r="AG28" i="12"/>
  <c r="AF28" i="12"/>
  <c r="AE28" i="12"/>
  <c r="AA28" i="12"/>
  <c r="Z28" i="12"/>
  <c r="Y28" i="12"/>
  <c r="U28" i="12"/>
  <c r="AH28" i="12"/>
  <c r="AD28" i="12"/>
  <c r="AC28" i="12"/>
  <c r="AB28" i="12"/>
  <c r="X28" i="12"/>
  <c r="W28" i="12"/>
  <c r="V28" i="12"/>
  <c r="T28" i="12"/>
  <c r="S28" i="12"/>
  <c r="O28" i="12"/>
  <c r="N28" i="12"/>
  <c r="M28" i="12"/>
  <c r="I28" i="12"/>
  <c r="H28" i="12"/>
  <c r="G28" i="12"/>
  <c r="R28" i="12"/>
  <c r="Q28" i="12"/>
  <c r="P28" i="12"/>
  <c r="L28" i="12"/>
  <c r="K28" i="12"/>
  <c r="J28" i="12"/>
  <c r="BF26" i="12"/>
  <c r="BE26" i="12"/>
  <c r="BD26" i="12"/>
  <c r="BC26" i="12"/>
  <c r="BA26" i="12"/>
  <c r="AZ26" i="12"/>
  <c r="BB26" i="12"/>
  <c r="AY26" i="12"/>
  <c r="AX26" i="12"/>
  <c r="AW26" i="12"/>
  <c r="AV26" i="12"/>
  <c r="AU26" i="12"/>
  <c r="AT26" i="12"/>
  <c r="AP26" i="12"/>
  <c r="AS26" i="12"/>
  <c r="AR26" i="12"/>
  <c r="AQ26" i="12"/>
  <c r="AO26" i="12"/>
  <c r="AN26" i="12"/>
  <c r="AJ26" i="12"/>
  <c r="AI26" i="12"/>
  <c r="AM26" i="12"/>
  <c r="AL26" i="12"/>
  <c r="AK26" i="12"/>
  <c r="AG26" i="12"/>
  <c r="AF26" i="12"/>
  <c r="AE26" i="12"/>
  <c r="AA26" i="12"/>
  <c r="Z26" i="12"/>
  <c r="Y26" i="12"/>
  <c r="U26" i="12"/>
  <c r="AH26" i="12"/>
  <c r="AD26" i="12"/>
  <c r="AC26" i="12"/>
  <c r="AB26" i="12"/>
  <c r="X26" i="12"/>
  <c r="W26" i="12"/>
  <c r="V26" i="12"/>
  <c r="T26" i="12"/>
  <c r="S26" i="12"/>
  <c r="O26" i="12"/>
  <c r="N26" i="12"/>
  <c r="M26" i="12"/>
  <c r="I26" i="12"/>
  <c r="H26" i="12"/>
  <c r="G26" i="12"/>
  <c r="R26" i="12"/>
  <c r="Q26" i="12"/>
  <c r="P26" i="12"/>
  <c r="L26" i="12"/>
  <c r="K26" i="12"/>
  <c r="J26" i="12"/>
  <c r="BF24" i="12"/>
  <c r="BE24" i="12"/>
  <c r="BD24" i="12"/>
  <c r="BC24" i="12"/>
  <c r="BB24" i="12"/>
  <c r="BA24" i="12"/>
  <c r="AZ24" i="12"/>
  <c r="AV24" i="12"/>
  <c r="AU24" i="12"/>
  <c r="AT24" i="12"/>
  <c r="AY24" i="12"/>
  <c r="AW24" i="12"/>
  <c r="AX24" i="12"/>
  <c r="AS24" i="12"/>
  <c r="AR24" i="12"/>
  <c r="AQ24" i="12"/>
  <c r="AP24" i="12"/>
  <c r="AO24" i="12"/>
  <c r="AN24" i="12"/>
  <c r="AJ24" i="12"/>
  <c r="AI24" i="12"/>
  <c r="AM24" i="12"/>
  <c r="AL24" i="12"/>
  <c r="AK24" i="12"/>
  <c r="AG24" i="12"/>
  <c r="AF24" i="12"/>
  <c r="AE24" i="12"/>
  <c r="AA24" i="12"/>
  <c r="Z24" i="12"/>
  <c r="Y24" i="12"/>
  <c r="U24" i="12"/>
  <c r="AH24" i="12"/>
  <c r="AD24" i="12"/>
  <c r="AC24" i="12"/>
  <c r="AB24" i="12"/>
  <c r="X24" i="12"/>
  <c r="W24" i="12"/>
  <c r="V24" i="12"/>
  <c r="T24" i="12"/>
  <c r="S24" i="12"/>
  <c r="O24" i="12"/>
  <c r="N24" i="12"/>
  <c r="M24" i="12"/>
  <c r="I24" i="12"/>
  <c r="H24" i="12"/>
  <c r="G24" i="12"/>
  <c r="R24" i="12"/>
  <c r="Q24" i="12"/>
  <c r="P24" i="12"/>
  <c r="L24" i="12"/>
  <c r="K24" i="12"/>
  <c r="J24" i="12"/>
  <c r="BF22" i="12"/>
  <c r="BE22" i="12"/>
  <c r="BD22" i="12"/>
  <c r="BC22" i="12"/>
  <c r="BA22" i="12"/>
  <c r="AZ22" i="12"/>
  <c r="AY22" i="12"/>
  <c r="AX22" i="12"/>
  <c r="AW22" i="12"/>
  <c r="AV22" i="12"/>
  <c r="AU22" i="12"/>
  <c r="AT22" i="12"/>
  <c r="BB22" i="12"/>
  <c r="AP22" i="12"/>
  <c r="AS22" i="12"/>
  <c r="AR22" i="12"/>
  <c r="AQ22" i="12"/>
  <c r="AO22" i="12"/>
  <c r="AN22" i="12"/>
  <c r="AJ22" i="12"/>
  <c r="AI22" i="12"/>
  <c r="AM22" i="12"/>
  <c r="AL22" i="12"/>
  <c r="AK22" i="12"/>
  <c r="AG22" i="12"/>
  <c r="AF22" i="12"/>
  <c r="AE22" i="12"/>
  <c r="AA22" i="12"/>
  <c r="Z22" i="12"/>
  <c r="Y22" i="12"/>
  <c r="U22" i="12"/>
  <c r="AH22" i="12"/>
  <c r="AD22" i="12"/>
  <c r="AC22" i="12"/>
  <c r="AB22" i="12"/>
  <c r="X22" i="12"/>
  <c r="W22" i="12"/>
  <c r="V22" i="12"/>
  <c r="T22" i="12"/>
  <c r="S22" i="12"/>
  <c r="O22" i="12"/>
  <c r="N22" i="12"/>
  <c r="M22" i="12"/>
  <c r="I22" i="12"/>
  <c r="H22" i="12"/>
  <c r="G22" i="12"/>
  <c r="R22" i="12"/>
  <c r="Q22" i="12"/>
  <c r="P22" i="12"/>
  <c r="L22" i="12"/>
  <c r="K22" i="12"/>
  <c r="J22" i="12"/>
  <c r="BF20" i="12"/>
  <c r="BE20" i="12"/>
  <c r="BD20" i="12"/>
  <c r="BC20" i="12"/>
  <c r="BB20" i="12"/>
  <c r="BA20" i="12"/>
  <c r="AZ20" i="12"/>
  <c r="AV20" i="12"/>
  <c r="AU20" i="12"/>
  <c r="AT20" i="12"/>
  <c r="AX20" i="12"/>
  <c r="AY20" i="12"/>
  <c r="AW20" i="12"/>
  <c r="AS20" i="12"/>
  <c r="AR20" i="12"/>
  <c r="AQ20" i="12"/>
  <c r="AP20" i="12"/>
  <c r="AO20" i="12"/>
  <c r="AN20" i="12"/>
  <c r="AJ20" i="12"/>
  <c r="AI20" i="12"/>
  <c r="AM20" i="12"/>
  <c r="AL20" i="12"/>
  <c r="AK20" i="12"/>
  <c r="AG20" i="12"/>
  <c r="AF20" i="12"/>
  <c r="AE20" i="12"/>
  <c r="AA20" i="12"/>
  <c r="Z20" i="12"/>
  <c r="Y20" i="12"/>
  <c r="U20" i="12"/>
  <c r="AH20" i="12"/>
  <c r="AD20" i="12"/>
  <c r="AC20" i="12"/>
  <c r="AB20" i="12"/>
  <c r="X20" i="12"/>
  <c r="W20" i="12"/>
  <c r="V20" i="12"/>
  <c r="T20" i="12"/>
  <c r="S20" i="12"/>
  <c r="O20" i="12"/>
  <c r="N20" i="12"/>
  <c r="M20" i="12"/>
  <c r="I20" i="12"/>
  <c r="H20" i="12"/>
  <c r="G20" i="12"/>
  <c r="R20" i="12"/>
  <c r="Q20" i="12"/>
  <c r="P20" i="12"/>
  <c r="L20" i="12"/>
  <c r="K20" i="12"/>
  <c r="J20" i="12"/>
  <c r="BF18" i="12"/>
  <c r="BE18" i="12"/>
  <c r="BD18" i="12"/>
  <c r="BC18" i="12"/>
  <c r="BA18" i="12"/>
  <c r="AZ18" i="12"/>
  <c r="BB18" i="12"/>
  <c r="AY18" i="12"/>
  <c r="AX18" i="12"/>
  <c r="AW18" i="12"/>
  <c r="AV18" i="12"/>
  <c r="AU18" i="12"/>
  <c r="AT18" i="12"/>
  <c r="AP18" i="12"/>
  <c r="AS18" i="12"/>
  <c r="AR18" i="12"/>
  <c r="AQ18" i="12"/>
  <c r="AO18" i="12"/>
  <c r="AN18" i="12"/>
  <c r="AJ18" i="12"/>
  <c r="AI18" i="12"/>
  <c r="AM18" i="12"/>
  <c r="AL18" i="12"/>
  <c r="AK18" i="12"/>
  <c r="AG18" i="12"/>
  <c r="AF18" i="12"/>
  <c r="AE18" i="12"/>
  <c r="AA18" i="12"/>
  <c r="Z18" i="12"/>
  <c r="Y18" i="12"/>
  <c r="U18" i="12"/>
  <c r="AH18" i="12"/>
  <c r="AD18" i="12"/>
  <c r="AC18" i="12"/>
  <c r="AB18" i="12"/>
  <c r="X18" i="12"/>
  <c r="W18" i="12"/>
  <c r="V18" i="12"/>
  <c r="T18" i="12"/>
  <c r="S18" i="12"/>
  <c r="O18" i="12"/>
  <c r="N18" i="12"/>
  <c r="M18" i="12"/>
  <c r="I18" i="12"/>
  <c r="H18" i="12"/>
  <c r="G18" i="12"/>
  <c r="R18" i="12"/>
  <c r="Q18" i="12"/>
  <c r="P18" i="12"/>
  <c r="L18" i="12"/>
  <c r="K18" i="12"/>
  <c r="J18" i="12"/>
  <c r="BF16" i="12"/>
  <c r="BE16" i="12"/>
  <c r="BD16" i="12"/>
  <c r="BC16" i="12"/>
  <c r="BB16" i="12"/>
  <c r="BA16" i="12"/>
  <c r="AZ16" i="12"/>
  <c r="AV16" i="12"/>
  <c r="AU16" i="12"/>
  <c r="AT16" i="12"/>
  <c r="AY16" i="12"/>
  <c r="AW16" i="12"/>
  <c r="AX16" i="12"/>
  <c r="AS16" i="12"/>
  <c r="AR16" i="12"/>
  <c r="AQ16" i="12"/>
  <c r="AP16" i="12"/>
  <c r="AO16" i="12"/>
  <c r="AN16" i="12"/>
  <c r="AJ16" i="12"/>
  <c r="AI16" i="12"/>
  <c r="AM16" i="12"/>
  <c r="AL16" i="12"/>
  <c r="AK16" i="12"/>
  <c r="AG16" i="12"/>
  <c r="AF16" i="12"/>
  <c r="AE16" i="12"/>
  <c r="AA16" i="12"/>
  <c r="Z16" i="12"/>
  <c r="Y16" i="12"/>
  <c r="U16" i="12"/>
  <c r="AH16" i="12"/>
  <c r="AD16" i="12"/>
  <c r="AC16" i="12"/>
  <c r="AB16" i="12"/>
  <c r="X16" i="12"/>
  <c r="W16" i="12"/>
  <c r="V16" i="12"/>
  <c r="T16" i="12"/>
  <c r="S16" i="12"/>
  <c r="O16" i="12"/>
  <c r="N16" i="12"/>
  <c r="M16" i="12"/>
  <c r="I16" i="12"/>
  <c r="H16" i="12"/>
  <c r="G16" i="12"/>
  <c r="R16" i="12"/>
  <c r="Q16" i="12"/>
  <c r="P16" i="12"/>
  <c r="L16" i="12"/>
  <c r="K16" i="12"/>
  <c r="J16" i="12"/>
  <c r="BF14" i="12"/>
  <c r="BE14" i="12"/>
  <c r="BD14" i="12"/>
  <c r="BC14" i="12"/>
  <c r="BA14" i="12"/>
  <c r="AZ14" i="12"/>
  <c r="AY14" i="12"/>
  <c r="AX14" i="12"/>
  <c r="AW14" i="12"/>
  <c r="AV14" i="12"/>
  <c r="AU14" i="12"/>
  <c r="AT14" i="12"/>
  <c r="BB14" i="12"/>
  <c r="AP14" i="12"/>
  <c r="AS14" i="12"/>
  <c r="AR14" i="12"/>
  <c r="AQ14" i="12"/>
  <c r="AO14" i="12"/>
  <c r="AN14" i="12"/>
  <c r="AJ14" i="12"/>
  <c r="AI14" i="12"/>
  <c r="AM14" i="12"/>
  <c r="AL14" i="12"/>
  <c r="AK14" i="12"/>
  <c r="AG14" i="12"/>
  <c r="AF14" i="12"/>
  <c r="AE14" i="12"/>
  <c r="AA14" i="12"/>
  <c r="Z14" i="12"/>
  <c r="Y14" i="12"/>
  <c r="U14" i="12"/>
  <c r="AH14" i="12"/>
  <c r="AD14" i="12"/>
  <c r="AC14" i="12"/>
  <c r="AB14" i="12"/>
  <c r="X14" i="12"/>
  <c r="W14" i="12"/>
  <c r="V14" i="12"/>
  <c r="T14" i="12"/>
  <c r="S14" i="12"/>
  <c r="O14" i="12"/>
  <c r="N14" i="12"/>
  <c r="M14" i="12"/>
  <c r="I14" i="12"/>
  <c r="H14" i="12"/>
  <c r="G14" i="12"/>
  <c r="R14" i="12"/>
  <c r="Q14" i="12"/>
  <c r="P14" i="12"/>
  <c r="L14" i="12"/>
  <c r="K14" i="12"/>
  <c r="J14" i="12"/>
  <c r="BF12" i="12"/>
  <c r="BE12" i="12"/>
  <c r="BD12" i="12"/>
  <c r="BC12" i="12"/>
  <c r="BB12" i="12"/>
  <c r="BA12" i="12"/>
  <c r="AZ12" i="12"/>
  <c r="AV12" i="12"/>
  <c r="AU12" i="12"/>
  <c r="AT12" i="12"/>
  <c r="AX12" i="12"/>
  <c r="AY12" i="12"/>
  <c r="AW12" i="12"/>
  <c r="AS12" i="12"/>
  <c r="AR12" i="12"/>
  <c r="AQ12" i="12"/>
  <c r="AP12" i="12"/>
  <c r="AO12" i="12"/>
  <c r="AN12" i="12"/>
  <c r="AJ12" i="12"/>
  <c r="AI12" i="12"/>
  <c r="AM12" i="12"/>
  <c r="AL12" i="12"/>
  <c r="AK12" i="12"/>
  <c r="AG12" i="12"/>
  <c r="AF12" i="12"/>
  <c r="AE12" i="12"/>
  <c r="AA12" i="12"/>
  <c r="Z12" i="12"/>
  <c r="Y12" i="12"/>
  <c r="U12" i="12"/>
  <c r="AH12" i="12"/>
  <c r="AD12" i="12"/>
  <c r="AC12" i="12"/>
  <c r="AB12" i="12"/>
  <c r="X12" i="12"/>
  <c r="W12" i="12"/>
  <c r="V12" i="12"/>
  <c r="T12" i="12"/>
  <c r="S12" i="12"/>
  <c r="O12" i="12"/>
  <c r="N12" i="12"/>
  <c r="M12" i="12"/>
  <c r="I12" i="12"/>
  <c r="H12" i="12"/>
  <c r="G12" i="12"/>
  <c r="R12" i="12"/>
  <c r="Q12" i="12"/>
  <c r="P12" i="12"/>
  <c r="L12" i="12"/>
  <c r="K12" i="12"/>
  <c r="J12" i="12"/>
  <c r="BF10" i="12"/>
  <c r="BE10" i="12"/>
  <c r="BD10" i="12"/>
  <c r="BC10" i="12"/>
  <c r="BA10" i="12"/>
  <c r="AZ10" i="12"/>
  <c r="BB10" i="12"/>
  <c r="AY10" i="12"/>
  <c r="AX10" i="12"/>
  <c r="AW10" i="12"/>
  <c r="AV10" i="12"/>
  <c r="AU10" i="12"/>
  <c r="AT10" i="12"/>
  <c r="AP10" i="12"/>
  <c r="AS10" i="12"/>
  <c r="AR10" i="12"/>
  <c r="AQ10" i="12"/>
  <c r="AO10" i="12"/>
  <c r="AN10" i="12"/>
  <c r="AJ10" i="12"/>
  <c r="AI10" i="12"/>
  <c r="AM10" i="12"/>
  <c r="AL10" i="12"/>
  <c r="AK10" i="12"/>
  <c r="AG10" i="12"/>
  <c r="AF10" i="12"/>
  <c r="AE10" i="12"/>
  <c r="AA10" i="12"/>
  <c r="Z10" i="12"/>
  <c r="Y10" i="12"/>
  <c r="U10" i="12"/>
  <c r="AH10" i="12"/>
  <c r="AD10" i="12"/>
  <c r="AC10" i="12"/>
  <c r="AB10" i="12"/>
  <c r="X10" i="12"/>
  <c r="W10" i="12"/>
  <c r="V10" i="12"/>
  <c r="T10" i="12"/>
  <c r="S10" i="12"/>
  <c r="O10" i="12"/>
  <c r="N10" i="12"/>
  <c r="M10" i="12"/>
  <c r="I10" i="12"/>
  <c r="H10" i="12"/>
  <c r="G10" i="12"/>
  <c r="R10" i="12"/>
  <c r="Q10" i="12"/>
  <c r="P10" i="12"/>
  <c r="L10" i="12"/>
  <c r="K10" i="12"/>
  <c r="J10" i="12"/>
  <c r="BF8" i="12"/>
  <c r="BE8" i="12"/>
  <c r="BD8" i="12"/>
  <c r="BC8" i="12"/>
  <c r="BB8" i="12"/>
  <c r="BA8" i="12"/>
  <c r="AZ8" i="12"/>
  <c r="AV8" i="12"/>
  <c r="AU8" i="12"/>
  <c r="AT8" i="12"/>
  <c r="AY8" i="12"/>
  <c r="AW8" i="12"/>
  <c r="AX8" i="12"/>
  <c r="AS8" i="12"/>
  <c r="AR8" i="12"/>
  <c r="AQ8" i="12"/>
  <c r="AP8" i="12"/>
  <c r="AO8" i="12"/>
  <c r="AN8" i="12"/>
  <c r="AJ8" i="12"/>
  <c r="AI8" i="12"/>
  <c r="AM8" i="12"/>
  <c r="AL8" i="12"/>
  <c r="AK8" i="12"/>
  <c r="AG8" i="12"/>
  <c r="AF8" i="12"/>
  <c r="AE8" i="12"/>
  <c r="AA8" i="12"/>
  <c r="Z8" i="12"/>
  <c r="Y8" i="12"/>
  <c r="U8" i="12"/>
  <c r="AH8" i="12"/>
  <c r="AD8" i="12"/>
  <c r="AC8" i="12"/>
  <c r="AB8" i="12"/>
  <c r="X8" i="12"/>
  <c r="W8" i="12"/>
  <c r="V8" i="12"/>
  <c r="T8" i="12"/>
  <c r="S8" i="12"/>
  <c r="O8" i="12"/>
  <c r="N8" i="12"/>
  <c r="M8" i="12"/>
  <c r="I8" i="12"/>
  <c r="H8" i="12"/>
  <c r="G8" i="12"/>
  <c r="R8" i="12"/>
  <c r="Q8" i="12"/>
  <c r="P8" i="12"/>
  <c r="L8" i="12"/>
  <c r="K8" i="12"/>
  <c r="J8" i="12"/>
  <c r="BF6" i="12"/>
  <c r="BE6" i="12"/>
  <c r="BD6" i="12"/>
  <c r="BC6" i="12"/>
  <c r="BA6" i="12"/>
  <c r="AZ6" i="12"/>
  <c r="AV6" i="12"/>
  <c r="AY6" i="12"/>
  <c r="AX6" i="12"/>
  <c r="AW6" i="12"/>
  <c r="AU6" i="12"/>
  <c r="AT6" i="12"/>
  <c r="BB6" i="12"/>
  <c r="AP6" i="12"/>
  <c r="AS6" i="12"/>
  <c r="AR6" i="12"/>
  <c r="AQ6" i="12"/>
  <c r="AO6" i="12"/>
  <c r="AN6" i="12"/>
  <c r="AJ6" i="12"/>
  <c r="AI6" i="12"/>
  <c r="AM6" i="12"/>
  <c r="AL6" i="12"/>
  <c r="AK6" i="12"/>
  <c r="AG6" i="12"/>
  <c r="AF6" i="12"/>
  <c r="AE6" i="12"/>
  <c r="AA6" i="12"/>
  <c r="Z6" i="12"/>
  <c r="Y6" i="12"/>
  <c r="U6" i="12"/>
  <c r="AH6" i="12"/>
  <c r="AD6" i="12"/>
  <c r="AC6" i="12"/>
  <c r="AB6" i="12"/>
  <c r="X6" i="12"/>
  <c r="W6" i="12"/>
  <c r="V6" i="12"/>
  <c r="T6" i="12"/>
  <c r="S6" i="12"/>
  <c r="O6" i="12"/>
  <c r="N6" i="12"/>
  <c r="M6" i="12"/>
  <c r="I6" i="12"/>
  <c r="H6" i="12"/>
  <c r="G6" i="12"/>
  <c r="R6" i="12"/>
  <c r="Q6" i="12"/>
  <c r="P6" i="12"/>
  <c r="L6" i="12"/>
  <c r="K6" i="12"/>
  <c r="J6" i="12"/>
  <c r="B4" i="12"/>
  <c r="B199" i="12"/>
  <c r="B197" i="12"/>
  <c r="B195" i="12"/>
  <c r="B193" i="12"/>
  <c r="B191" i="12"/>
  <c r="B189" i="12"/>
  <c r="B187" i="12"/>
  <c r="B185" i="12"/>
  <c r="B183" i="12"/>
  <c r="B181" i="12"/>
  <c r="B179" i="12"/>
  <c r="B177" i="12"/>
  <c r="B175" i="12"/>
  <c r="B173" i="12"/>
  <c r="B171" i="12"/>
  <c r="B169" i="12"/>
  <c r="B167" i="12"/>
  <c r="B165" i="12"/>
  <c r="B163" i="12"/>
  <c r="B161" i="12"/>
  <c r="B159" i="12"/>
  <c r="B157" i="12"/>
  <c r="B155" i="12"/>
  <c r="B153" i="12"/>
  <c r="B151" i="12"/>
  <c r="B149" i="12"/>
  <c r="B147" i="12"/>
  <c r="B145" i="12"/>
  <c r="B143" i="12"/>
  <c r="B141" i="12"/>
  <c r="B139" i="12"/>
  <c r="B137" i="12"/>
  <c r="B135" i="12"/>
  <c r="B133" i="12"/>
  <c r="B131" i="12"/>
  <c r="B129" i="12"/>
  <c r="B127" i="12"/>
  <c r="B125" i="12"/>
  <c r="B123" i="12"/>
  <c r="B121" i="12"/>
  <c r="B119" i="12"/>
  <c r="B117" i="12"/>
  <c r="B115" i="12"/>
  <c r="B113" i="12"/>
  <c r="B111" i="12"/>
  <c r="B109" i="12"/>
  <c r="B107" i="12"/>
  <c r="B105" i="12"/>
  <c r="B103" i="12"/>
  <c r="B101" i="12"/>
  <c r="B99" i="12"/>
  <c r="B97" i="12"/>
  <c r="B95" i="12"/>
  <c r="B93" i="12"/>
  <c r="B91" i="12"/>
  <c r="B89" i="12"/>
  <c r="B87" i="12"/>
  <c r="B85" i="12"/>
  <c r="B83" i="12"/>
  <c r="B81" i="12"/>
  <c r="B79" i="12"/>
  <c r="B77" i="12"/>
  <c r="B75" i="12"/>
  <c r="B73" i="12"/>
  <c r="B71" i="12"/>
  <c r="B69" i="12"/>
  <c r="B67" i="12"/>
  <c r="B65" i="12"/>
  <c r="B63" i="12"/>
  <c r="B61" i="12"/>
  <c r="B59" i="12"/>
  <c r="B57" i="12"/>
  <c r="B55" i="12"/>
  <c r="B53" i="12"/>
  <c r="B51" i="12"/>
  <c r="B49" i="12"/>
  <c r="B47" i="12"/>
  <c r="B45" i="12"/>
  <c r="B43" i="12"/>
  <c r="B41" i="12"/>
  <c r="B39" i="12"/>
  <c r="B37" i="12"/>
  <c r="B35" i="12"/>
  <c r="B33" i="12"/>
  <c r="B31" i="12"/>
  <c r="B29" i="12"/>
  <c r="B27" i="12"/>
  <c r="B25" i="12"/>
  <c r="B23" i="12"/>
  <c r="B21" i="12"/>
  <c r="B19" i="12"/>
  <c r="B17" i="12"/>
  <c r="B15" i="12"/>
  <c r="B13" i="12"/>
  <c r="B11" i="12"/>
  <c r="B9" i="12"/>
  <c r="B7" i="12"/>
  <c r="C4" i="12"/>
  <c r="C199" i="12"/>
  <c r="C197" i="12"/>
  <c r="C195" i="12"/>
  <c r="C193" i="12"/>
  <c r="C191" i="12"/>
  <c r="C189" i="12"/>
  <c r="C187" i="12"/>
  <c r="C185" i="12"/>
  <c r="C183" i="12"/>
  <c r="C181" i="12"/>
  <c r="C179" i="12"/>
  <c r="C177" i="12"/>
  <c r="C175" i="12"/>
  <c r="C173" i="12"/>
  <c r="C171" i="12"/>
  <c r="C169" i="12"/>
  <c r="C167" i="12"/>
  <c r="C165" i="12"/>
  <c r="C163" i="12"/>
  <c r="C161" i="12"/>
  <c r="C159" i="12"/>
  <c r="C157" i="12"/>
  <c r="C155" i="12"/>
  <c r="C153" i="12"/>
  <c r="C151" i="12"/>
  <c r="C149" i="12"/>
  <c r="C147" i="12"/>
  <c r="C145" i="12"/>
  <c r="C143" i="12"/>
  <c r="C141" i="12"/>
  <c r="C139" i="12"/>
  <c r="C137" i="12"/>
  <c r="C135" i="12"/>
  <c r="C133" i="12"/>
  <c r="C131" i="12"/>
  <c r="C129" i="12"/>
  <c r="C127" i="12"/>
  <c r="C125" i="12"/>
  <c r="C123" i="12"/>
  <c r="C121" i="12"/>
  <c r="C119" i="12"/>
  <c r="C117" i="12"/>
  <c r="C115" i="12"/>
  <c r="C113" i="12"/>
  <c r="C111" i="12"/>
  <c r="C109" i="12"/>
  <c r="C107" i="12"/>
  <c r="C105" i="12"/>
  <c r="C103" i="12"/>
  <c r="C101" i="12"/>
  <c r="C99" i="12"/>
  <c r="C97" i="12"/>
  <c r="C95" i="12"/>
  <c r="C93" i="12"/>
  <c r="C91" i="12"/>
  <c r="C89" i="12"/>
  <c r="C87" i="12"/>
  <c r="C85" i="12"/>
  <c r="C83" i="12"/>
  <c r="C81" i="12"/>
  <c r="C79" i="12"/>
  <c r="C77" i="12"/>
  <c r="C75" i="12"/>
  <c r="C73" i="12"/>
  <c r="C71" i="12"/>
  <c r="C69" i="12"/>
  <c r="C67" i="12"/>
  <c r="C65" i="12"/>
  <c r="C63" i="12"/>
  <c r="C61" i="12"/>
  <c r="C59" i="12"/>
  <c r="C57" i="12"/>
  <c r="C55" i="12"/>
  <c r="C53" i="12"/>
  <c r="C51" i="12"/>
  <c r="C49" i="12"/>
  <c r="C47" i="12"/>
  <c r="C45" i="12"/>
  <c r="C43" i="12"/>
  <c r="C41" i="12"/>
  <c r="C39" i="12"/>
  <c r="C37" i="12"/>
  <c r="C35" i="12"/>
  <c r="C33" i="12"/>
  <c r="C31" i="12"/>
  <c r="C29" i="12"/>
  <c r="C27" i="12"/>
  <c r="C25" i="12"/>
  <c r="C23" i="12"/>
  <c r="C21" i="12"/>
  <c r="C19" i="12"/>
  <c r="C17" i="12"/>
  <c r="C15" i="12"/>
  <c r="C13" i="12"/>
  <c r="C11" i="12"/>
  <c r="C9" i="12"/>
  <c r="C7" i="12"/>
  <c r="D200" i="12"/>
  <c r="D198" i="12"/>
  <c r="D196" i="12"/>
  <c r="D194" i="12"/>
  <c r="D192" i="12"/>
  <c r="D190" i="12"/>
  <c r="D188" i="12"/>
  <c r="D186" i="12"/>
  <c r="D184" i="12"/>
  <c r="D182" i="12"/>
  <c r="D180" i="12"/>
  <c r="D178" i="12"/>
  <c r="D176" i="12"/>
  <c r="D174" i="12"/>
  <c r="D172" i="12"/>
  <c r="D170" i="12"/>
  <c r="D168" i="12"/>
  <c r="D166" i="12"/>
  <c r="D164" i="12"/>
  <c r="D162" i="12"/>
  <c r="D160" i="12"/>
  <c r="D158" i="12"/>
  <c r="D156" i="12"/>
  <c r="D154" i="12"/>
  <c r="D152" i="12"/>
  <c r="D150" i="12"/>
  <c r="D148" i="12"/>
  <c r="D146" i="12"/>
  <c r="D144" i="12"/>
  <c r="D142" i="12"/>
  <c r="D140" i="12"/>
  <c r="D138" i="12"/>
  <c r="D136" i="12"/>
  <c r="D134" i="12"/>
  <c r="D132" i="12"/>
  <c r="D130" i="12"/>
  <c r="D128" i="12"/>
  <c r="D126" i="12"/>
  <c r="D124" i="12"/>
  <c r="D122" i="12"/>
  <c r="D120" i="12"/>
  <c r="D118" i="12"/>
  <c r="D116" i="12"/>
  <c r="D114" i="12"/>
  <c r="D112" i="12"/>
  <c r="D110" i="12"/>
  <c r="D108" i="12"/>
  <c r="D106" i="12"/>
  <c r="D104" i="12"/>
  <c r="D102" i="12"/>
  <c r="D100" i="12"/>
  <c r="D98" i="12"/>
  <c r="D96" i="12"/>
  <c r="D94" i="12"/>
  <c r="D92" i="12"/>
  <c r="D90" i="12"/>
  <c r="D88" i="12"/>
  <c r="D86" i="12"/>
  <c r="D84" i="12"/>
  <c r="D82" i="12"/>
  <c r="D80" i="12"/>
  <c r="D78" i="12"/>
  <c r="D76" i="12"/>
  <c r="D74" i="12"/>
  <c r="D72" i="12"/>
  <c r="D70" i="12"/>
  <c r="D68" i="12"/>
  <c r="D66" i="12"/>
  <c r="D64" i="12"/>
  <c r="D62" i="12"/>
  <c r="D60" i="12"/>
  <c r="D58" i="12"/>
  <c r="D56" i="12"/>
  <c r="D54" i="12"/>
  <c r="D52" i="12"/>
  <c r="D50" i="12"/>
  <c r="D48" i="12"/>
  <c r="D46" i="12"/>
  <c r="D44" i="12"/>
  <c r="D42" i="12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D6" i="12"/>
  <c r="E200" i="12"/>
  <c r="E198" i="12"/>
  <c r="E196" i="12"/>
  <c r="E194" i="12"/>
  <c r="E192" i="12"/>
  <c r="E190" i="12"/>
  <c r="E188" i="12"/>
  <c r="E186" i="12"/>
  <c r="E184" i="12"/>
  <c r="E182" i="12"/>
  <c r="E180" i="12"/>
  <c r="E178" i="12"/>
  <c r="E176" i="12"/>
  <c r="E174" i="12"/>
  <c r="E172" i="12"/>
  <c r="E170" i="12"/>
  <c r="E168" i="12"/>
  <c r="E166" i="12"/>
  <c r="E164" i="12"/>
  <c r="E162" i="12"/>
  <c r="E160" i="12"/>
  <c r="E158" i="12"/>
  <c r="E156" i="12"/>
  <c r="E154" i="12"/>
  <c r="E152" i="12"/>
  <c r="E150" i="12"/>
  <c r="E148" i="12"/>
  <c r="E146" i="12"/>
  <c r="E144" i="12"/>
  <c r="E142" i="12"/>
  <c r="E140" i="12"/>
  <c r="E138" i="12"/>
  <c r="E136" i="12"/>
  <c r="E134" i="12"/>
  <c r="E132" i="12"/>
  <c r="E130" i="12"/>
  <c r="E128" i="12"/>
  <c r="E126" i="12"/>
  <c r="E124" i="12"/>
  <c r="E122" i="12"/>
  <c r="E120" i="12"/>
  <c r="E118" i="12"/>
  <c r="E116" i="12"/>
  <c r="E114" i="12"/>
  <c r="E112" i="12"/>
  <c r="E110" i="12"/>
  <c r="E108" i="12"/>
  <c r="E106" i="12"/>
  <c r="E104" i="12"/>
  <c r="E102" i="12"/>
  <c r="E100" i="12"/>
  <c r="E98" i="12"/>
  <c r="E96" i="12"/>
  <c r="E94" i="12"/>
  <c r="E92" i="12"/>
  <c r="E90" i="12"/>
  <c r="E88" i="12"/>
  <c r="E86" i="12"/>
  <c r="E84" i="12"/>
  <c r="E82" i="12"/>
  <c r="E80" i="12"/>
  <c r="E78" i="12"/>
  <c r="E76" i="12"/>
  <c r="E74" i="12"/>
  <c r="E72" i="12"/>
  <c r="E70" i="12"/>
  <c r="E68" i="12"/>
  <c r="E66" i="12"/>
  <c r="E64" i="12"/>
  <c r="E62" i="12"/>
  <c r="E60" i="12"/>
  <c r="E58" i="12"/>
  <c r="E56" i="12"/>
  <c r="E54" i="12"/>
  <c r="E52" i="12"/>
  <c r="E50" i="12"/>
  <c r="E48" i="12"/>
  <c r="E46" i="12"/>
  <c r="E44" i="12"/>
  <c r="E42" i="12"/>
  <c r="E40" i="12"/>
  <c r="E38" i="12"/>
  <c r="E36" i="12"/>
  <c r="E34" i="12"/>
  <c r="E32" i="12"/>
  <c r="E30" i="12"/>
  <c r="E28" i="12"/>
  <c r="E26" i="12"/>
  <c r="E24" i="12"/>
  <c r="E22" i="12"/>
  <c r="E20" i="12"/>
  <c r="E18" i="12"/>
  <c r="E16" i="12"/>
  <c r="E14" i="12"/>
  <c r="E12" i="12"/>
  <c r="E10" i="12"/>
  <c r="E8" i="12"/>
  <c r="E6" i="12"/>
  <c r="F200" i="12"/>
  <c r="F198" i="12"/>
  <c r="F196" i="12"/>
  <c r="F194" i="12"/>
  <c r="F192" i="12"/>
  <c r="F190" i="12"/>
  <c r="F188" i="12"/>
  <c r="F186" i="12"/>
  <c r="F184" i="12"/>
  <c r="F182" i="12"/>
  <c r="F180" i="12"/>
  <c r="F178" i="12"/>
  <c r="F176" i="12"/>
  <c r="F174" i="12"/>
  <c r="F172" i="12"/>
  <c r="F170" i="12"/>
  <c r="F168" i="12"/>
  <c r="F166" i="12"/>
  <c r="F164" i="12"/>
  <c r="F162" i="12"/>
  <c r="F160" i="12"/>
  <c r="F158" i="12"/>
  <c r="F156" i="12"/>
  <c r="F154" i="12"/>
  <c r="F152" i="12"/>
  <c r="F150" i="12"/>
  <c r="F148" i="12"/>
  <c r="F146" i="12"/>
  <c r="F144" i="12"/>
  <c r="F142" i="12"/>
  <c r="F140" i="12"/>
  <c r="F138" i="12"/>
  <c r="F136" i="12"/>
  <c r="F134" i="12"/>
  <c r="F132" i="12"/>
  <c r="F130" i="12"/>
  <c r="F128" i="12"/>
  <c r="F126" i="12"/>
  <c r="F124" i="12"/>
  <c r="F122" i="12"/>
  <c r="F120" i="12"/>
  <c r="F118" i="12"/>
  <c r="F116" i="12"/>
  <c r="F114" i="12"/>
  <c r="F112" i="12"/>
  <c r="F110" i="12"/>
  <c r="F108" i="12"/>
  <c r="F106" i="12"/>
  <c r="F104" i="12"/>
  <c r="F102" i="12"/>
  <c r="F100" i="12"/>
  <c r="F98" i="12"/>
  <c r="F96" i="12"/>
  <c r="F94" i="12"/>
  <c r="F92" i="12"/>
  <c r="F90" i="12"/>
  <c r="F88" i="12"/>
  <c r="F86" i="12"/>
  <c r="F84" i="12"/>
  <c r="F82" i="12"/>
  <c r="F80" i="12"/>
  <c r="F78" i="12"/>
  <c r="F76" i="12"/>
  <c r="F74" i="12"/>
  <c r="F72" i="12"/>
  <c r="F70" i="12"/>
  <c r="F68" i="12"/>
  <c r="F66" i="12"/>
  <c r="F64" i="12"/>
  <c r="F62" i="12"/>
  <c r="F60" i="12"/>
  <c r="F58" i="12"/>
  <c r="F56" i="12"/>
  <c r="F54" i="12"/>
  <c r="F52" i="12"/>
  <c r="F50" i="12"/>
  <c r="F48" i="12"/>
  <c r="F46" i="12"/>
  <c r="F44" i="12"/>
  <c r="F42" i="12"/>
  <c r="F40" i="12"/>
  <c r="F38" i="12"/>
  <c r="F36" i="12"/>
  <c r="F34" i="12"/>
  <c r="F32" i="12"/>
  <c r="F30" i="12"/>
  <c r="F28" i="12"/>
  <c r="F26" i="12"/>
  <c r="F24" i="12"/>
  <c r="F22" i="12"/>
  <c r="F20" i="12"/>
  <c r="F18" i="12"/>
  <c r="F16" i="12"/>
  <c r="F14" i="12"/>
  <c r="F12" i="12"/>
  <c r="F10" i="12"/>
  <c r="F8" i="12"/>
  <c r="F6" i="12"/>
  <c r="G199" i="12"/>
  <c r="G197" i="12"/>
  <c r="G195" i="12"/>
  <c r="G193" i="12"/>
  <c r="G191" i="12"/>
  <c r="G189" i="12"/>
  <c r="G187" i="12"/>
  <c r="G185" i="12"/>
  <c r="G183" i="12"/>
  <c r="G181" i="12"/>
  <c r="G179" i="12"/>
  <c r="G177" i="12"/>
  <c r="G175" i="12"/>
  <c r="G173" i="12"/>
  <c r="G171" i="12"/>
  <c r="G169" i="12"/>
  <c r="G167" i="12"/>
  <c r="G165" i="12"/>
  <c r="G163" i="12"/>
  <c r="G161" i="12"/>
  <c r="G159" i="12"/>
  <c r="G157" i="12"/>
  <c r="G155" i="12"/>
  <c r="G153" i="12"/>
  <c r="G151" i="12"/>
  <c r="G149" i="12"/>
  <c r="G147" i="12"/>
  <c r="G145" i="12"/>
  <c r="A5" i="5"/>
  <c r="AM5" i="5" s="1"/>
  <c r="A6" i="5"/>
  <c r="Z6" i="5" s="1"/>
  <c r="A7" i="5"/>
  <c r="AD7" i="5" s="1"/>
  <c r="A8" i="5"/>
  <c r="I8" i="5" s="1"/>
  <c r="A9" i="5"/>
  <c r="X9" i="5" s="1"/>
  <c r="A10" i="5"/>
  <c r="O10" i="5" s="1"/>
  <c r="A11" i="5"/>
  <c r="R11" i="5" s="1"/>
  <c r="A12" i="5"/>
  <c r="AG12" i="5" s="1"/>
  <c r="A13" i="5"/>
  <c r="AJ13" i="5" s="1"/>
  <c r="A14" i="5"/>
  <c r="N14" i="5" s="1"/>
  <c r="A15" i="5"/>
  <c r="AY15" i="5" s="1"/>
  <c r="A16" i="5"/>
  <c r="AF16" i="5" s="1"/>
  <c r="A17" i="5"/>
  <c r="AL17" i="5" s="1"/>
  <c r="A18" i="5"/>
  <c r="AA18" i="5" s="1"/>
  <c r="A19" i="5"/>
  <c r="A20" i="5"/>
  <c r="AR20" i="5" s="1"/>
  <c r="A21" i="5"/>
  <c r="AK21" i="5" s="1"/>
  <c r="A22" i="5"/>
  <c r="AI22" i="5" s="1"/>
  <c r="A23" i="5"/>
  <c r="AO23" i="5" s="1"/>
  <c r="A24" i="5"/>
  <c r="Q24" i="5" s="1"/>
  <c r="A25" i="5"/>
  <c r="BA25" i="5" s="1"/>
  <c r="A26" i="5"/>
  <c r="AJ26" i="5" s="1"/>
  <c r="A27" i="5"/>
  <c r="AT27" i="5" s="1"/>
  <c r="A28" i="5"/>
  <c r="AC28" i="5" s="1"/>
  <c r="A29" i="5"/>
  <c r="AK29" i="5" s="1"/>
  <c r="A30" i="5"/>
  <c r="AQ30" i="5" s="1"/>
  <c r="A31" i="5"/>
  <c r="Z31" i="5" s="1"/>
  <c r="A32" i="5"/>
  <c r="AH32" i="5" s="1"/>
  <c r="A33" i="5"/>
  <c r="AG33" i="5" s="1"/>
  <c r="A34" i="5"/>
  <c r="P34" i="5" s="1"/>
  <c r="A35" i="5"/>
  <c r="AV35" i="5" s="1"/>
  <c r="A36" i="5"/>
  <c r="V36" i="5" s="1"/>
  <c r="A37" i="5"/>
  <c r="AK37" i="5" s="1"/>
  <c r="A38" i="5"/>
  <c r="AI38" i="5" s="1"/>
  <c r="A39" i="5"/>
  <c r="AO39" i="5" s="1"/>
  <c r="A40" i="5"/>
  <c r="AS40" i="5" s="1"/>
  <c r="A41" i="5"/>
  <c r="AU41" i="5" s="1"/>
  <c r="A42" i="5"/>
  <c r="AL42" i="5" s="1"/>
  <c r="A43" i="5"/>
  <c r="BC43" i="5" s="1"/>
  <c r="A44" i="5"/>
  <c r="AC44" i="5" s="1"/>
  <c r="A45" i="5"/>
  <c r="AK45" i="5" s="1"/>
  <c r="A46" i="5"/>
  <c r="X46" i="5" s="1"/>
  <c r="A47" i="5"/>
  <c r="Z47" i="5" s="1"/>
  <c r="A48" i="5"/>
  <c r="AH48" i="5" s="1"/>
  <c r="A49" i="5"/>
  <c r="AG49" i="5" s="1"/>
  <c r="A50" i="5"/>
  <c r="P50" i="5" s="1"/>
  <c r="A51" i="5"/>
  <c r="AZ51" i="5" s="1"/>
  <c r="A52" i="5"/>
  <c r="AR52" i="5" s="1"/>
  <c r="A53" i="5"/>
  <c r="AK53" i="5" s="1"/>
  <c r="A54" i="5"/>
  <c r="AI54" i="5" s="1"/>
  <c r="A55" i="5"/>
  <c r="AO55" i="5" s="1"/>
  <c r="A56" i="5"/>
  <c r="Q56" i="5" s="1"/>
  <c r="A57" i="5"/>
  <c r="BA57" i="5" s="1"/>
  <c r="A58" i="5"/>
  <c r="AJ58" i="5" s="1"/>
  <c r="A59" i="5"/>
  <c r="AT59" i="5" s="1"/>
  <c r="A60" i="5"/>
  <c r="AC60" i="5" s="1"/>
  <c r="A61" i="5"/>
  <c r="AV61" i="5" s="1"/>
  <c r="A62" i="5"/>
  <c r="AQ62" i="5" s="1"/>
  <c r="A63" i="5"/>
  <c r="Z63" i="5" s="1"/>
  <c r="A64" i="5"/>
  <c r="AH64" i="5" s="1"/>
  <c r="A65" i="5"/>
  <c r="BD65" i="5" s="1"/>
  <c r="A66" i="5"/>
  <c r="P66" i="5" s="1"/>
  <c r="A67" i="5"/>
  <c r="AE67" i="5" s="1"/>
  <c r="A68" i="5"/>
  <c r="V68" i="5" s="1"/>
  <c r="A69" i="5"/>
  <c r="AK69" i="5" s="1"/>
  <c r="A70" i="5"/>
  <c r="AI70" i="5" s="1"/>
  <c r="A71" i="5"/>
  <c r="AO71" i="5" s="1"/>
  <c r="A72" i="5"/>
  <c r="AS72" i="5" s="1"/>
  <c r="A73" i="5"/>
  <c r="BA73" i="5" s="1"/>
  <c r="A74" i="5"/>
  <c r="AL74" i="5" s="1"/>
  <c r="A75" i="5"/>
  <c r="BC75" i="5" s="1"/>
  <c r="A76" i="5"/>
  <c r="AC76" i="5" s="1"/>
  <c r="A77" i="5"/>
  <c r="AV77" i="5" s="1"/>
  <c r="A78" i="5"/>
  <c r="X78" i="5" s="1"/>
  <c r="A79" i="5"/>
  <c r="Z79" i="5" s="1"/>
  <c r="A80" i="5"/>
  <c r="AH80" i="5" s="1"/>
  <c r="A81" i="5"/>
  <c r="AG81" i="5" s="1"/>
  <c r="A82" i="5"/>
  <c r="P82" i="5" s="1"/>
  <c r="A83" i="5"/>
  <c r="AZ83" i="5" s="1"/>
  <c r="A84" i="5"/>
  <c r="AR84" i="5" s="1"/>
  <c r="A85" i="5"/>
  <c r="AK85" i="5" s="1"/>
  <c r="A86" i="5"/>
  <c r="AI86" i="5" s="1"/>
  <c r="A87" i="5"/>
  <c r="AO87" i="5" s="1"/>
  <c r="A88" i="5"/>
  <c r="Q88" i="5" s="1"/>
  <c r="A89" i="5"/>
  <c r="BA89" i="5" s="1"/>
  <c r="A90" i="5"/>
  <c r="AJ90" i="5" s="1"/>
  <c r="A91" i="5"/>
  <c r="AT91" i="5" s="1"/>
  <c r="A92" i="5"/>
  <c r="AC92" i="5" s="1"/>
  <c r="A93" i="5"/>
  <c r="AV93" i="5" s="1"/>
  <c r="A94" i="5"/>
  <c r="AQ94" i="5" s="1"/>
  <c r="A95" i="5"/>
  <c r="Z95" i="5" s="1"/>
  <c r="A96" i="5"/>
  <c r="AH96" i="5" s="1"/>
  <c r="A97" i="5"/>
  <c r="BD97" i="5" s="1"/>
  <c r="A98" i="5"/>
  <c r="L98" i="5" s="1"/>
  <c r="A99" i="5"/>
  <c r="AZ99" i="5" s="1"/>
  <c r="A100" i="5"/>
  <c r="V100" i="5" s="1"/>
  <c r="A101" i="5"/>
  <c r="AK101" i="5" s="1"/>
  <c r="A102" i="5"/>
  <c r="AI102" i="5" s="1"/>
  <c r="A103" i="5"/>
  <c r="AO103" i="5" s="1"/>
  <c r="A104" i="5"/>
  <c r="AS104" i="5" s="1"/>
  <c r="A105" i="5"/>
  <c r="BA105" i="5" s="1"/>
  <c r="A106" i="5"/>
  <c r="AL106" i="5" s="1"/>
  <c r="A107" i="5"/>
  <c r="BC107" i="5" s="1"/>
  <c r="A108" i="5"/>
  <c r="AC108" i="5" s="1"/>
  <c r="A109" i="5"/>
  <c r="AV109" i="5" s="1"/>
  <c r="A110" i="5"/>
  <c r="X110" i="5" s="1"/>
  <c r="A111" i="5"/>
  <c r="Z111" i="5" s="1"/>
  <c r="A112" i="5"/>
  <c r="AH112" i="5" s="1"/>
  <c r="A113" i="5"/>
  <c r="AG113" i="5" s="1"/>
  <c r="A114" i="5"/>
  <c r="L114" i="5" s="1"/>
  <c r="A115" i="5"/>
  <c r="A116" i="5"/>
  <c r="AR116" i="5" s="1"/>
  <c r="A117" i="5"/>
  <c r="A118" i="5"/>
  <c r="AI118" i="5" s="1"/>
  <c r="A119" i="5"/>
  <c r="A120" i="5"/>
  <c r="Q120" i="5" s="1"/>
  <c r="A121" i="5"/>
  <c r="A122" i="5"/>
  <c r="AJ122" i="5" s="1"/>
  <c r="A123" i="5"/>
  <c r="A124" i="5"/>
  <c r="AC124" i="5" s="1"/>
  <c r="A125" i="5"/>
  <c r="A126" i="5"/>
  <c r="AQ126" i="5" s="1"/>
  <c r="A127" i="5"/>
  <c r="A128" i="5"/>
  <c r="AH128" i="5" s="1"/>
  <c r="A129" i="5"/>
  <c r="A130" i="5"/>
  <c r="L130" i="5" s="1"/>
  <c r="A131" i="5"/>
  <c r="A132" i="5"/>
  <c r="V132" i="5" s="1"/>
  <c r="A133" i="5"/>
  <c r="A134" i="5"/>
  <c r="AI134" i="5" s="1"/>
  <c r="A135" i="5"/>
  <c r="A136" i="5"/>
  <c r="AS136" i="5" s="1"/>
  <c r="A137" i="5"/>
  <c r="A138" i="5"/>
  <c r="AL138" i="5" s="1"/>
  <c r="A139" i="5"/>
  <c r="A140" i="5"/>
  <c r="AC140" i="5" s="1"/>
  <c r="A141" i="5"/>
  <c r="A142" i="5"/>
  <c r="X142" i="5" s="1"/>
  <c r="A143" i="5"/>
  <c r="A144" i="5"/>
  <c r="AH144" i="5" s="1"/>
  <c r="A145" i="5"/>
  <c r="A146" i="5"/>
  <c r="L146" i="5" s="1"/>
  <c r="A147" i="5"/>
  <c r="A148" i="5"/>
  <c r="AR148" i="5" s="1"/>
  <c r="A149" i="5"/>
  <c r="A150" i="5"/>
  <c r="AI150" i="5" s="1"/>
  <c r="A151" i="5"/>
  <c r="A152" i="5"/>
  <c r="Q152" i="5" s="1"/>
  <c r="A153" i="5"/>
  <c r="A154" i="5"/>
  <c r="AJ154" i="5" s="1"/>
  <c r="A155" i="5"/>
  <c r="A156" i="5"/>
  <c r="AC156" i="5" s="1"/>
  <c r="A157" i="5"/>
  <c r="A158" i="5"/>
  <c r="AQ158" i="5" s="1"/>
  <c r="A159" i="5"/>
  <c r="A160" i="5"/>
  <c r="AH160" i="5" s="1"/>
  <c r="A161" i="5"/>
  <c r="A162" i="5"/>
  <c r="L162" i="5" s="1"/>
  <c r="A163" i="5"/>
  <c r="A164" i="5"/>
  <c r="V164" i="5" s="1"/>
  <c r="A165" i="5"/>
  <c r="A166" i="5"/>
  <c r="AI166" i="5" s="1"/>
  <c r="A167" i="5"/>
  <c r="A168" i="5"/>
  <c r="AS168" i="5" s="1"/>
  <c r="A169" i="5"/>
  <c r="A170" i="5"/>
  <c r="AL170" i="5" s="1"/>
  <c r="A171" i="5"/>
  <c r="A172" i="5"/>
  <c r="AC172" i="5" s="1"/>
  <c r="A173" i="5"/>
  <c r="A174" i="5"/>
  <c r="X174" i="5" s="1"/>
  <c r="A175" i="5"/>
  <c r="A176" i="5"/>
  <c r="AH176" i="5" s="1"/>
  <c r="A177" i="5"/>
  <c r="A178" i="5"/>
  <c r="L178" i="5" s="1"/>
  <c r="A179" i="5"/>
  <c r="A180" i="5"/>
  <c r="AR180" i="5" s="1"/>
  <c r="A181" i="5"/>
  <c r="A182" i="5"/>
  <c r="AI182" i="5" s="1"/>
  <c r="A183" i="5"/>
  <c r="A184" i="5"/>
  <c r="Q184" i="5" s="1"/>
  <c r="A185" i="5"/>
  <c r="A186" i="5"/>
  <c r="AJ186" i="5" s="1"/>
  <c r="A187" i="5"/>
  <c r="A188" i="5"/>
  <c r="AC188" i="5" s="1"/>
  <c r="A189" i="5"/>
  <c r="A190" i="5"/>
  <c r="AQ190" i="5" s="1"/>
  <c r="A191" i="5"/>
  <c r="A192" i="5"/>
  <c r="AH192" i="5" s="1"/>
  <c r="A193" i="5"/>
  <c r="A194" i="5"/>
  <c r="L194" i="5" s="1"/>
  <c r="A195" i="5"/>
  <c r="A196" i="5"/>
  <c r="V196" i="5" s="1"/>
  <c r="A197" i="5"/>
  <c r="A198" i="5"/>
  <c r="AI198" i="5" s="1"/>
  <c r="A199" i="5"/>
  <c r="A200" i="5"/>
  <c r="AS200" i="5" s="1"/>
  <c r="A4" i="5"/>
  <c r="BE5" i="12"/>
  <c r="AX5" i="12"/>
  <c r="BB5" i="12"/>
  <c r="AS5" i="12"/>
  <c r="AV5" i="12"/>
  <c r="AM5" i="12"/>
  <c r="AP5" i="12"/>
  <c r="AJ5" i="12"/>
  <c r="AD5" i="12"/>
  <c r="X5" i="12"/>
  <c r="AG5" i="12"/>
  <c r="AA5" i="12"/>
  <c r="R5" i="12"/>
  <c r="L5" i="12"/>
  <c r="U5" i="12"/>
  <c r="O5" i="12"/>
  <c r="I5" i="12"/>
  <c r="AY5" i="12"/>
  <c r="BD5" i="12"/>
  <c r="BA5" i="12"/>
  <c r="AR5" i="12"/>
  <c r="AU5" i="12"/>
  <c r="AL5" i="12"/>
  <c r="AO5" i="12"/>
  <c r="AI5" i="12"/>
  <c r="AC5" i="12"/>
  <c r="W5" i="12"/>
  <c r="AF5" i="12"/>
  <c r="Z5" i="12"/>
  <c r="Q5" i="12"/>
  <c r="K5" i="12"/>
  <c r="T5" i="12"/>
  <c r="N5" i="12"/>
  <c r="H5" i="12"/>
  <c r="E5" i="12"/>
  <c r="F5" i="12"/>
  <c r="B5" i="12"/>
  <c r="C5" i="12"/>
  <c r="B113" i="5" l="1"/>
  <c r="B109" i="5"/>
  <c r="B105" i="5"/>
  <c r="B101" i="5"/>
  <c r="B97" i="5"/>
  <c r="B93" i="5"/>
  <c r="B89" i="5"/>
  <c r="B85" i="5"/>
  <c r="B81" i="5"/>
  <c r="B77" i="5"/>
  <c r="B73" i="5"/>
  <c r="B69" i="5"/>
  <c r="B65" i="5"/>
  <c r="B61" i="5"/>
  <c r="B57" i="5"/>
  <c r="B53" i="5"/>
  <c r="B49" i="5"/>
  <c r="B45" i="5"/>
  <c r="B41" i="5"/>
  <c r="B37" i="5"/>
  <c r="B33" i="5"/>
  <c r="B29" i="5"/>
  <c r="B25" i="5"/>
  <c r="B21" i="5"/>
  <c r="B14" i="5"/>
  <c r="B6" i="5"/>
  <c r="C111" i="5"/>
  <c r="C107" i="5"/>
  <c r="C103" i="5"/>
  <c r="C99" i="5"/>
  <c r="C95" i="5"/>
  <c r="C91" i="5"/>
  <c r="C87" i="5"/>
  <c r="C83" i="5"/>
  <c r="C79" i="5"/>
  <c r="C75" i="5"/>
  <c r="C71" i="5"/>
  <c r="C67" i="5"/>
  <c r="C63" i="5"/>
  <c r="C59" i="5"/>
  <c r="C55" i="5"/>
  <c r="C51" i="5"/>
  <c r="C47" i="5"/>
  <c r="C43" i="5"/>
  <c r="C39" i="5"/>
  <c r="C35" i="5"/>
  <c r="C31" i="5"/>
  <c r="C27" i="5"/>
  <c r="C23" i="5"/>
  <c r="C18" i="5"/>
  <c r="C10" i="5"/>
  <c r="D198" i="5"/>
  <c r="D190" i="5"/>
  <c r="D182" i="5"/>
  <c r="D174" i="5"/>
  <c r="D166" i="5"/>
  <c r="D158" i="5"/>
  <c r="D150" i="5"/>
  <c r="D142" i="5"/>
  <c r="D134" i="5"/>
  <c r="D126" i="5"/>
  <c r="D118" i="5"/>
  <c r="D110" i="5"/>
  <c r="D102" i="5"/>
  <c r="D94" i="5"/>
  <c r="D86" i="5"/>
  <c r="D78" i="5"/>
  <c r="D70" i="5"/>
  <c r="D62" i="5"/>
  <c r="D54" i="5"/>
  <c r="D46" i="5"/>
  <c r="D38" i="5"/>
  <c r="D30" i="5"/>
  <c r="D22" i="5"/>
  <c r="E196" i="5"/>
  <c r="E188" i="5"/>
  <c r="E180" i="5"/>
  <c r="E172" i="5"/>
  <c r="E164" i="5"/>
  <c r="E156" i="5"/>
  <c r="E148" i="5"/>
  <c r="E140" i="5"/>
  <c r="E132" i="5"/>
  <c r="E124" i="5"/>
  <c r="E116" i="5"/>
  <c r="E108" i="5"/>
  <c r="E100" i="5"/>
  <c r="E92" i="5"/>
  <c r="E84" i="5"/>
  <c r="E76" i="5"/>
  <c r="E68" i="5"/>
  <c r="E60" i="5"/>
  <c r="E52" i="5"/>
  <c r="E44" i="5"/>
  <c r="E36" i="5"/>
  <c r="E28" i="5"/>
  <c r="E20" i="5"/>
  <c r="E15" i="5"/>
  <c r="G15" i="5" s="1"/>
  <c r="E11" i="5"/>
  <c r="E7" i="5"/>
  <c r="G7" i="5" s="1"/>
  <c r="F200" i="5"/>
  <c r="F192" i="5"/>
  <c r="F184" i="5"/>
  <c r="F176" i="5"/>
  <c r="F168" i="5"/>
  <c r="F160" i="5"/>
  <c r="F152" i="5"/>
  <c r="F144" i="5"/>
  <c r="F136" i="5"/>
  <c r="F128" i="5"/>
  <c r="F120" i="5"/>
  <c r="F112" i="5"/>
  <c r="F104" i="5"/>
  <c r="F96" i="5"/>
  <c r="F88" i="5"/>
  <c r="F80" i="5"/>
  <c r="F72" i="5"/>
  <c r="F64" i="5"/>
  <c r="F56" i="5"/>
  <c r="F48" i="5"/>
  <c r="F40" i="5"/>
  <c r="F32" i="5"/>
  <c r="F24" i="5"/>
  <c r="F17" i="5"/>
  <c r="F13" i="5"/>
  <c r="F9" i="5"/>
  <c r="F5" i="5"/>
  <c r="G111" i="5"/>
  <c r="G107" i="5"/>
  <c r="G103" i="5"/>
  <c r="G99" i="5"/>
  <c r="G95" i="5"/>
  <c r="G91" i="5"/>
  <c r="G87" i="5"/>
  <c r="G83" i="5"/>
  <c r="G79" i="5"/>
  <c r="G75" i="5"/>
  <c r="G71" i="5"/>
  <c r="G67" i="5"/>
  <c r="G63" i="5"/>
  <c r="G59" i="5"/>
  <c r="G55" i="5"/>
  <c r="G51" i="5"/>
  <c r="G47" i="5"/>
  <c r="G43" i="5"/>
  <c r="G39" i="5"/>
  <c r="G35" i="5"/>
  <c r="G31" i="5"/>
  <c r="G27" i="5"/>
  <c r="G23" i="5"/>
  <c r="H113" i="5"/>
  <c r="H109" i="5"/>
  <c r="H105" i="5"/>
  <c r="H101" i="5"/>
  <c r="H97" i="5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41" i="5"/>
  <c r="H37" i="5"/>
  <c r="H33" i="5"/>
  <c r="H29" i="5"/>
  <c r="H25" i="5"/>
  <c r="H21" i="5"/>
  <c r="H12" i="5"/>
  <c r="I113" i="5"/>
  <c r="I109" i="5"/>
  <c r="I105" i="5"/>
  <c r="I101" i="5"/>
  <c r="I97" i="5"/>
  <c r="I93" i="5"/>
  <c r="I89" i="5"/>
  <c r="I85" i="5"/>
  <c r="I81" i="5"/>
  <c r="I77" i="5"/>
  <c r="I73" i="5"/>
  <c r="I69" i="5"/>
  <c r="I65" i="5"/>
  <c r="I61" i="5"/>
  <c r="I57" i="5"/>
  <c r="I53" i="5"/>
  <c r="I49" i="5"/>
  <c r="I45" i="5"/>
  <c r="I41" i="5"/>
  <c r="I37" i="5"/>
  <c r="I33" i="5"/>
  <c r="I29" i="5"/>
  <c r="I25" i="5"/>
  <c r="I21" i="5"/>
  <c r="I12" i="5"/>
  <c r="J200" i="5"/>
  <c r="J192" i="5"/>
  <c r="J184" i="5"/>
  <c r="J176" i="5"/>
  <c r="J168" i="5"/>
  <c r="J160" i="5"/>
  <c r="J152" i="5"/>
  <c r="J144" i="5"/>
  <c r="J136" i="5"/>
  <c r="J128" i="5"/>
  <c r="J120" i="5"/>
  <c r="J112" i="5"/>
  <c r="J104" i="5"/>
  <c r="J96" i="5"/>
  <c r="J88" i="5"/>
  <c r="J80" i="5"/>
  <c r="J72" i="5"/>
  <c r="J64" i="5"/>
  <c r="J56" i="5"/>
  <c r="J48" i="5"/>
  <c r="J40" i="5"/>
  <c r="J32" i="5"/>
  <c r="J24" i="5"/>
  <c r="K198" i="5"/>
  <c r="K190" i="5"/>
  <c r="K182" i="5"/>
  <c r="K174" i="5"/>
  <c r="K166" i="5"/>
  <c r="K158" i="5"/>
  <c r="K150" i="5"/>
  <c r="K142" i="5"/>
  <c r="K134" i="5"/>
  <c r="K126" i="5"/>
  <c r="K118" i="5"/>
  <c r="K110" i="5"/>
  <c r="K102" i="5"/>
  <c r="K94" i="5"/>
  <c r="K86" i="5"/>
  <c r="K78" i="5"/>
  <c r="K70" i="5"/>
  <c r="K62" i="5"/>
  <c r="K54" i="5"/>
  <c r="K46" i="5"/>
  <c r="K38" i="5"/>
  <c r="K30" i="5"/>
  <c r="K22" i="5"/>
  <c r="K15" i="5"/>
  <c r="K11" i="5"/>
  <c r="K7" i="5"/>
  <c r="L198" i="5"/>
  <c r="L190" i="5"/>
  <c r="L182" i="5"/>
  <c r="L174" i="5"/>
  <c r="L166" i="5"/>
  <c r="L158" i="5"/>
  <c r="L150" i="5"/>
  <c r="L142" i="5"/>
  <c r="L134" i="5"/>
  <c r="L126" i="5"/>
  <c r="L118" i="5"/>
  <c r="L110" i="5"/>
  <c r="L102" i="5"/>
  <c r="L94" i="5"/>
  <c r="L86" i="5"/>
  <c r="L78" i="5"/>
  <c r="L70" i="5"/>
  <c r="L62" i="5"/>
  <c r="L54" i="5"/>
  <c r="L46" i="5"/>
  <c r="L38" i="5"/>
  <c r="L30" i="5"/>
  <c r="L22" i="5"/>
  <c r="L15" i="5"/>
  <c r="L11" i="5"/>
  <c r="L7" i="5"/>
  <c r="M113" i="5"/>
  <c r="M109" i="5"/>
  <c r="M105" i="5"/>
  <c r="M101" i="5"/>
  <c r="M97" i="5"/>
  <c r="M93" i="5"/>
  <c r="M89" i="5"/>
  <c r="M85" i="5"/>
  <c r="M81" i="5"/>
  <c r="M77" i="5"/>
  <c r="M73" i="5"/>
  <c r="M69" i="5"/>
  <c r="M65" i="5"/>
  <c r="M61" i="5"/>
  <c r="M57" i="5"/>
  <c r="M53" i="5"/>
  <c r="M49" i="5"/>
  <c r="M45" i="5"/>
  <c r="M41" i="5"/>
  <c r="M37" i="5"/>
  <c r="M33" i="5"/>
  <c r="M29" i="5"/>
  <c r="M25" i="5"/>
  <c r="M21" i="5"/>
  <c r="N111" i="5"/>
  <c r="N107" i="5"/>
  <c r="N103" i="5"/>
  <c r="N99" i="5"/>
  <c r="N95" i="5"/>
  <c r="N91" i="5"/>
  <c r="N87" i="5"/>
  <c r="N83" i="5"/>
  <c r="N79" i="5"/>
  <c r="N75" i="5"/>
  <c r="N71" i="5"/>
  <c r="N67" i="5"/>
  <c r="N63" i="5"/>
  <c r="N59" i="5"/>
  <c r="N55" i="5"/>
  <c r="N51" i="5"/>
  <c r="N47" i="5"/>
  <c r="N43" i="5"/>
  <c r="N39" i="5"/>
  <c r="N35" i="5"/>
  <c r="N31" i="5"/>
  <c r="N27" i="5"/>
  <c r="N23" i="5"/>
  <c r="N18" i="5"/>
  <c r="N10" i="5"/>
  <c r="P10" i="5" s="1"/>
  <c r="O113" i="5"/>
  <c r="O109" i="5"/>
  <c r="O105" i="5"/>
  <c r="O101" i="5"/>
  <c r="O97" i="5"/>
  <c r="O93" i="5"/>
  <c r="O89" i="5"/>
  <c r="O85" i="5"/>
  <c r="O81" i="5"/>
  <c r="O77" i="5"/>
  <c r="O73" i="5"/>
  <c r="O69" i="5"/>
  <c r="O65" i="5"/>
  <c r="O61" i="5"/>
  <c r="O57" i="5"/>
  <c r="O53" i="5"/>
  <c r="O49" i="5"/>
  <c r="O45" i="5"/>
  <c r="O41" i="5"/>
  <c r="O37" i="5"/>
  <c r="O33" i="5"/>
  <c r="O29" i="5"/>
  <c r="O25" i="5"/>
  <c r="O21" i="5"/>
  <c r="O14" i="5"/>
  <c r="O6" i="5"/>
  <c r="P6" i="5" s="1"/>
  <c r="P194" i="5"/>
  <c r="P186" i="5"/>
  <c r="P178" i="5"/>
  <c r="P170" i="5"/>
  <c r="P162" i="5"/>
  <c r="P154" i="5"/>
  <c r="P146" i="5"/>
  <c r="P138" i="5"/>
  <c r="P130" i="5"/>
  <c r="P122" i="5"/>
  <c r="P114" i="5"/>
  <c r="P106" i="5"/>
  <c r="P98" i="5"/>
  <c r="P90" i="5"/>
  <c r="P74" i="5"/>
  <c r="P58" i="5"/>
  <c r="P42" i="5"/>
  <c r="P26" i="5"/>
  <c r="Q192" i="5"/>
  <c r="Q176" i="5"/>
  <c r="Q160" i="5"/>
  <c r="Q144" i="5"/>
  <c r="Q128" i="5"/>
  <c r="Q112" i="5"/>
  <c r="Q96" i="5"/>
  <c r="Q80" i="5"/>
  <c r="Q64" i="5"/>
  <c r="Q48" i="5"/>
  <c r="Q32" i="5"/>
  <c r="Q15" i="5"/>
  <c r="Q7" i="5"/>
  <c r="R188" i="5"/>
  <c r="R172" i="5"/>
  <c r="R156" i="5"/>
  <c r="R140" i="5"/>
  <c r="R124" i="5"/>
  <c r="R108" i="5"/>
  <c r="R92" i="5"/>
  <c r="R76" i="5"/>
  <c r="R60" i="5"/>
  <c r="R44" i="5"/>
  <c r="R28" i="5"/>
  <c r="R15" i="5"/>
  <c r="R7" i="5"/>
  <c r="S107" i="5"/>
  <c r="S99" i="5"/>
  <c r="S91" i="5"/>
  <c r="S83" i="5"/>
  <c r="S75" i="5"/>
  <c r="S67" i="5"/>
  <c r="S59" i="5"/>
  <c r="S51" i="5"/>
  <c r="S43" i="5"/>
  <c r="S35" i="5"/>
  <c r="S27" i="5"/>
  <c r="T113" i="5"/>
  <c r="T105" i="5"/>
  <c r="T97" i="5"/>
  <c r="T89" i="5"/>
  <c r="T81" i="5"/>
  <c r="T73" i="5"/>
  <c r="T65" i="5"/>
  <c r="T57" i="5"/>
  <c r="T49" i="5"/>
  <c r="T41" i="5"/>
  <c r="T33" i="5"/>
  <c r="T25" i="5"/>
  <c r="T12" i="5"/>
  <c r="U109" i="5"/>
  <c r="U101" i="5"/>
  <c r="U93" i="5"/>
  <c r="U85" i="5"/>
  <c r="U77" i="5"/>
  <c r="U69" i="5"/>
  <c r="U61" i="5"/>
  <c r="U53" i="5"/>
  <c r="U45" i="5"/>
  <c r="U37" i="5"/>
  <c r="U29" i="5"/>
  <c r="U21" i="5"/>
  <c r="U8" i="5"/>
  <c r="V188" i="5"/>
  <c r="V172" i="5"/>
  <c r="V156" i="5"/>
  <c r="V140" i="5"/>
  <c r="V124" i="5"/>
  <c r="V108" i="5"/>
  <c r="V92" i="5"/>
  <c r="V76" i="5"/>
  <c r="V60" i="5"/>
  <c r="V44" i="5"/>
  <c r="V28" i="5"/>
  <c r="W194" i="5"/>
  <c r="W178" i="5"/>
  <c r="W162" i="5"/>
  <c r="W146" i="5"/>
  <c r="W130" i="5"/>
  <c r="W114" i="5"/>
  <c r="W98" i="5"/>
  <c r="W82" i="5"/>
  <c r="W66" i="5"/>
  <c r="W50" i="5"/>
  <c r="W34" i="5"/>
  <c r="W17" i="5"/>
  <c r="W9" i="5"/>
  <c r="X198" i="5"/>
  <c r="X182" i="5"/>
  <c r="X166" i="5"/>
  <c r="X150" i="5"/>
  <c r="X134" i="5"/>
  <c r="X118" i="5"/>
  <c r="X102" i="5"/>
  <c r="X86" i="5"/>
  <c r="X70" i="5"/>
  <c r="X54" i="5"/>
  <c r="X38" i="5"/>
  <c r="X22" i="5"/>
  <c r="X13" i="5"/>
  <c r="X5" i="5"/>
  <c r="Y109" i="5"/>
  <c r="Y101" i="5"/>
  <c r="Y93" i="5"/>
  <c r="Y85" i="5"/>
  <c r="Y77" i="5"/>
  <c r="Y69" i="5"/>
  <c r="Y61" i="5"/>
  <c r="Y53" i="5"/>
  <c r="Y45" i="5"/>
  <c r="Y37" i="5"/>
  <c r="Y29" i="5"/>
  <c r="Y21" i="5"/>
  <c r="Z107" i="5"/>
  <c r="Z99" i="5"/>
  <c r="Z91" i="5"/>
  <c r="Z83" i="5"/>
  <c r="Z75" i="5"/>
  <c r="Z67" i="5"/>
  <c r="Z59" i="5"/>
  <c r="Z51" i="5"/>
  <c r="Z43" i="5"/>
  <c r="Z35" i="5"/>
  <c r="Z27" i="5"/>
  <c r="Z14" i="5"/>
  <c r="AA111" i="5"/>
  <c r="AA103" i="5"/>
  <c r="AA95" i="5"/>
  <c r="AA87" i="5"/>
  <c r="AA79" i="5"/>
  <c r="AA71" i="5"/>
  <c r="AA63" i="5"/>
  <c r="AA55" i="5"/>
  <c r="AA47" i="5"/>
  <c r="AA39" i="5"/>
  <c r="AA31" i="5"/>
  <c r="AA23" i="5"/>
  <c r="AA10" i="5"/>
  <c r="AB190" i="5"/>
  <c r="AB174" i="5"/>
  <c r="AB158" i="5"/>
  <c r="AB142" i="5"/>
  <c r="AB126" i="5"/>
  <c r="AB110" i="5"/>
  <c r="AB94" i="5"/>
  <c r="AB78" i="5"/>
  <c r="AB62" i="5"/>
  <c r="AB46" i="5"/>
  <c r="AB30" i="5"/>
  <c r="AC196" i="5"/>
  <c r="AC180" i="5"/>
  <c r="AC164" i="5"/>
  <c r="AC148" i="5"/>
  <c r="AC132" i="5"/>
  <c r="AC116" i="5"/>
  <c r="AC100" i="5"/>
  <c r="AC84" i="5"/>
  <c r="AC68" i="5"/>
  <c r="AC52" i="5"/>
  <c r="AC36" i="5"/>
  <c r="AC20" i="5"/>
  <c r="AC11" i="5"/>
  <c r="AD200" i="5"/>
  <c r="AD184" i="5"/>
  <c r="AD168" i="5"/>
  <c r="AD152" i="5"/>
  <c r="AD136" i="5"/>
  <c r="AD120" i="5"/>
  <c r="AD104" i="5"/>
  <c r="AD88" i="5"/>
  <c r="AD72" i="5"/>
  <c r="AD56" i="5"/>
  <c r="AD40" i="5"/>
  <c r="AD24" i="5"/>
  <c r="AD11" i="5"/>
  <c r="AE111" i="5"/>
  <c r="AE103" i="5"/>
  <c r="AE95" i="5"/>
  <c r="AE87" i="5"/>
  <c r="AE79" i="5"/>
  <c r="AE71" i="5"/>
  <c r="AE63" i="5"/>
  <c r="AE55" i="5"/>
  <c r="AE47" i="5"/>
  <c r="AE39" i="5"/>
  <c r="AE31" i="5"/>
  <c r="AE23" i="5"/>
  <c r="AF109" i="5"/>
  <c r="AF101" i="5"/>
  <c r="AF93" i="5"/>
  <c r="AF85" i="5"/>
  <c r="AF77" i="5"/>
  <c r="AF69" i="5"/>
  <c r="AF61" i="5"/>
  <c r="AF53" i="5"/>
  <c r="AF45" i="5"/>
  <c r="AF37" i="5"/>
  <c r="AF29" i="5"/>
  <c r="AF21" i="5"/>
  <c r="AF8" i="5"/>
  <c r="AG109" i="5"/>
  <c r="AG101" i="5"/>
  <c r="AG93" i="5"/>
  <c r="AG85" i="5"/>
  <c r="AG77" i="5"/>
  <c r="AG69" i="5"/>
  <c r="AG61" i="5"/>
  <c r="AG53" i="5"/>
  <c r="AG45" i="5"/>
  <c r="AG37" i="5"/>
  <c r="AG29" i="5"/>
  <c r="AG21" i="5"/>
  <c r="AH200" i="5"/>
  <c r="AH184" i="5"/>
  <c r="AH168" i="5"/>
  <c r="AH152" i="5"/>
  <c r="AH136" i="5"/>
  <c r="AH120" i="5"/>
  <c r="AH104" i="5"/>
  <c r="AH88" i="5"/>
  <c r="AH72" i="5"/>
  <c r="AH56" i="5"/>
  <c r="AH40" i="5"/>
  <c r="AH24" i="5"/>
  <c r="AI190" i="5"/>
  <c r="AI174" i="5"/>
  <c r="AI158" i="5"/>
  <c r="AI142" i="5"/>
  <c r="AI126" i="5"/>
  <c r="AI110" i="5"/>
  <c r="AI94" i="5"/>
  <c r="AI78" i="5"/>
  <c r="AI62" i="5"/>
  <c r="AI46" i="5"/>
  <c r="AI30" i="5"/>
  <c r="AI17" i="5"/>
  <c r="AI9" i="5"/>
  <c r="AJ194" i="5"/>
  <c r="AJ178" i="5"/>
  <c r="AJ162" i="5"/>
  <c r="AJ146" i="5"/>
  <c r="AJ130" i="5"/>
  <c r="AJ114" i="5"/>
  <c r="AJ98" i="5"/>
  <c r="AJ82" i="5"/>
  <c r="AJ66" i="5"/>
  <c r="AJ50" i="5"/>
  <c r="AJ34" i="5"/>
  <c r="AJ17" i="5"/>
  <c r="AJ9" i="5"/>
  <c r="AK9" i="5" s="1"/>
  <c r="AK113" i="5"/>
  <c r="AK105" i="5"/>
  <c r="AK97" i="5"/>
  <c r="AK89" i="5"/>
  <c r="AK81" i="5"/>
  <c r="AK73" i="5"/>
  <c r="AK65" i="5"/>
  <c r="AK57" i="5"/>
  <c r="AK49" i="5"/>
  <c r="AK41" i="5"/>
  <c r="AK33" i="5"/>
  <c r="AK25" i="5"/>
  <c r="AL186" i="5"/>
  <c r="AL154" i="5"/>
  <c r="AL122" i="5"/>
  <c r="AL90" i="5"/>
  <c r="AL58" i="5"/>
  <c r="AL26" i="5"/>
  <c r="AL9" i="5"/>
  <c r="AM174" i="5"/>
  <c r="AM142" i="5"/>
  <c r="AM110" i="5"/>
  <c r="AM78" i="5"/>
  <c r="AM46" i="5"/>
  <c r="AM13" i="5"/>
  <c r="AN113" i="5"/>
  <c r="AN97" i="5"/>
  <c r="AN81" i="5"/>
  <c r="AN65" i="5"/>
  <c r="AN49" i="5"/>
  <c r="AN33" i="5"/>
  <c r="AO111" i="5"/>
  <c r="AO95" i="5"/>
  <c r="AO79" i="5"/>
  <c r="AO63" i="5"/>
  <c r="AO47" i="5"/>
  <c r="AO31" i="5"/>
  <c r="AO6" i="5"/>
  <c r="AP99" i="5"/>
  <c r="AP83" i="5"/>
  <c r="AP67" i="5"/>
  <c r="AP51" i="5"/>
  <c r="AP35" i="5"/>
  <c r="AP10" i="5"/>
  <c r="AQ174" i="5"/>
  <c r="AQ142" i="5"/>
  <c r="AQ110" i="5"/>
  <c r="AQ78" i="5"/>
  <c r="AQ46" i="5"/>
  <c r="AR196" i="5"/>
  <c r="AR164" i="5"/>
  <c r="AR132" i="5"/>
  <c r="AR100" i="5"/>
  <c r="AR68" i="5"/>
  <c r="AR36" i="5"/>
  <c r="AR11" i="5"/>
  <c r="AS184" i="5"/>
  <c r="AS152" i="5"/>
  <c r="AS120" i="5"/>
  <c r="AS88" i="5"/>
  <c r="AS56" i="5"/>
  <c r="AS24" i="5"/>
  <c r="AS7" i="5"/>
  <c r="AT99" i="5"/>
  <c r="AT83" i="5"/>
  <c r="AT67" i="5"/>
  <c r="AT51" i="5"/>
  <c r="AT35" i="5"/>
  <c r="AU113" i="5"/>
  <c r="AU97" i="5"/>
  <c r="AU81" i="5"/>
  <c r="AU65" i="5"/>
  <c r="AU49" i="5"/>
  <c r="AU33" i="5"/>
  <c r="AU16" i="5"/>
  <c r="AV101" i="5"/>
  <c r="AV85" i="5"/>
  <c r="AV69" i="5"/>
  <c r="AV51" i="5"/>
  <c r="AX11" i="5"/>
  <c r="AZ67" i="5"/>
  <c r="AZ35" i="5"/>
  <c r="BA41" i="5"/>
  <c r="BB7" i="5"/>
  <c r="D4" i="12"/>
  <c r="G4" i="12"/>
  <c r="J4" i="12"/>
  <c r="P4" i="12"/>
  <c r="V4" i="12"/>
  <c r="M4" i="12"/>
  <c r="S4" i="12"/>
  <c r="AB4" i="12"/>
  <c r="AH4" i="12"/>
  <c r="Y4" i="12"/>
  <c r="AE4" i="12"/>
  <c r="AK4" i="12"/>
  <c r="AQ4" i="12"/>
  <c r="AN4" i="12"/>
  <c r="AW4" i="12"/>
  <c r="AT4" i="12"/>
  <c r="BC4" i="12"/>
  <c r="BF4" i="12"/>
  <c r="B111" i="5"/>
  <c r="B107" i="5"/>
  <c r="B103" i="5"/>
  <c r="B99" i="5"/>
  <c r="B95" i="5"/>
  <c r="B91" i="5"/>
  <c r="B87" i="5"/>
  <c r="B83" i="5"/>
  <c r="B79" i="5"/>
  <c r="B75" i="5"/>
  <c r="B71" i="5"/>
  <c r="B67" i="5"/>
  <c r="B63" i="5"/>
  <c r="B59" i="5"/>
  <c r="B55" i="5"/>
  <c r="B51" i="5"/>
  <c r="B47" i="5"/>
  <c r="B43" i="5"/>
  <c r="B39" i="5"/>
  <c r="B35" i="5"/>
  <c r="B31" i="5"/>
  <c r="B27" i="5"/>
  <c r="B23" i="5"/>
  <c r="B18" i="5"/>
  <c r="B10" i="5"/>
  <c r="C113" i="5"/>
  <c r="C109" i="5"/>
  <c r="C105" i="5"/>
  <c r="C101" i="5"/>
  <c r="C97" i="5"/>
  <c r="C93" i="5"/>
  <c r="C89" i="5"/>
  <c r="C85" i="5"/>
  <c r="C81" i="5"/>
  <c r="C77" i="5"/>
  <c r="C73" i="5"/>
  <c r="C69" i="5"/>
  <c r="C65" i="5"/>
  <c r="C61" i="5"/>
  <c r="C57" i="5"/>
  <c r="C53" i="5"/>
  <c r="C49" i="5"/>
  <c r="C45" i="5"/>
  <c r="C41" i="5"/>
  <c r="C37" i="5"/>
  <c r="C33" i="5"/>
  <c r="C29" i="5"/>
  <c r="C25" i="5"/>
  <c r="C21" i="5"/>
  <c r="C14" i="5"/>
  <c r="D14" i="5" s="1"/>
  <c r="C6" i="5"/>
  <c r="D194" i="5"/>
  <c r="D186" i="5"/>
  <c r="D178" i="5"/>
  <c r="D170" i="5"/>
  <c r="D162" i="5"/>
  <c r="D154" i="5"/>
  <c r="D146" i="5"/>
  <c r="D138" i="5"/>
  <c r="D130" i="5"/>
  <c r="D122" i="5"/>
  <c r="D114" i="5"/>
  <c r="D106" i="5"/>
  <c r="D98" i="5"/>
  <c r="D90" i="5"/>
  <c r="D82" i="5"/>
  <c r="D74" i="5"/>
  <c r="D66" i="5"/>
  <c r="D58" i="5"/>
  <c r="D50" i="5"/>
  <c r="D42" i="5"/>
  <c r="D34" i="5"/>
  <c r="D26" i="5"/>
  <c r="E200" i="5"/>
  <c r="E192" i="5"/>
  <c r="E184" i="5"/>
  <c r="E176" i="5"/>
  <c r="E168" i="5"/>
  <c r="E160" i="5"/>
  <c r="E152" i="5"/>
  <c r="E144" i="5"/>
  <c r="E136" i="5"/>
  <c r="E128" i="5"/>
  <c r="E120" i="5"/>
  <c r="E112" i="5"/>
  <c r="E104" i="5"/>
  <c r="E96" i="5"/>
  <c r="E88" i="5"/>
  <c r="E80" i="5"/>
  <c r="E72" i="5"/>
  <c r="E64" i="5"/>
  <c r="E56" i="5"/>
  <c r="E48" i="5"/>
  <c r="E40" i="5"/>
  <c r="E32" i="5"/>
  <c r="E24" i="5"/>
  <c r="E17" i="5"/>
  <c r="E13" i="5"/>
  <c r="G13" i="5" s="1"/>
  <c r="E9" i="5"/>
  <c r="E5" i="5"/>
  <c r="G5" i="5" s="1"/>
  <c r="F196" i="5"/>
  <c r="F188" i="5"/>
  <c r="F180" i="5"/>
  <c r="F172" i="5"/>
  <c r="F164" i="5"/>
  <c r="F156" i="5"/>
  <c r="F148" i="5"/>
  <c r="F140" i="5"/>
  <c r="F132" i="5"/>
  <c r="F124" i="5"/>
  <c r="F116" i="5"/>
  <c r="F108" i="5"/>
  <c r="F100" i="5"/>
  <c r="F92" i="5"/>
  <c r="F84" i="5"/>
  <c r="F76" i="5"/>
  <c r="F68" i="5"/>
  <c r="F60" i="5"/>
  <c r="F52" i="5"/>
  <c r="F44" i="5"/>
  <c r="F36" i="5"/>
  <c r="F28" i="5"/>
  <c r="F20" i="5"/>
  <c r="F15" i="5"/>
  <c r="F11" i="5"/>
  <c r="F7" i="5"/>
  <c r="G113" i="5"/>
  <c r="G109" i="5"/>
  <c r="G105" i="5"/>
  <c r="G101" i="5"/>
  <c r="G97" i="5"/>
  <c r="G93" i="5"/>
  <c r="G89" i="5"/>
  <c r="G85" i="5"/>
  <c r="G81" i="5"/>
  <c r="G77" i="5"/>
  <c r="G73" i="5"/>
  <c r="G69" i="5"/>
  <c r="G65" i="5"/>
  <c r="G61" i="5"/>
  <c r="G57" i="5"/>
  <c r="G53" i="5"/>
  <c r="G49" i="5"/>
  <c r="G45" i="5"/>
  <c r="G41" i="5"/>
  <c r="G37" i="5"/>
  <c r="G33" i="5"/>
  <c r="G29" i="5"/>
  <c r="G25" i="5"/>
  <c r="G21" i="5"/>
  <c r="H111" i="5"/>
  <c r="H107" i="5"/>
  <c r="H103" i="5"/>
  <c r="H99" i="5"/>
  <c r="H95" i="5"/>
  <c r="H91" i="5"/>
  <c r="H87" i="5"/>
  <c r="H83" i="5"/>
  <c r="H79" i="5"/>
  <c r="H75" i="5"/>
  <c r="H71" i="5"/>
  <c r="H67" i="5"/>
  <c r="H63" i="5"/>
  <c r="H59" i="5"/>
  <c r="H55" i="5"/>
  <c r="H51" i="5"/>
  <c r="H47" i="5"/>
  <c r="H43" i="5"/>
  <c r="H39" i="5"/>
  <c r="H35" i="5"/>
  <c r="H31" i="5"/>
  <c r="H27" i="5"/>
  <c r="H23" i="5"/>
  <c r="H16" i="5"/>
  <c r="H8" i="5"/>
  <c r="J8" i="5" s="1"/>
  <c r="I111" i="5"/>
  <c r="I107" i="5"/>
  <c r="I103" i="5"/>
  <c r="I99" i="5"/>
  <c r="I95" i="5"/>
  <c r="I91" i="5"/>
  <c r="I87" i="5"/>
  <c r="I83" i="5"/>
  <c r="I79" i="5"/>
  <c r="I75" i="5"/>
  <c r="I71" i="5"/>
  <c r="I67" i="5"/>
  <c r="I63" i="5"/>
  <c r="I59" i="5"/>
  <c r="I55" i="5"/>
  <c r="I51" i="5"/>
  <c r="I47" i="5"/>
  <c r="I43" i="5"/>
  <c r="I39" i="5"/>
  <c r="I35" i="5"/>
  <c r="I31" i="5"/>
  <c r="I27" i="5"/>
  <c r="I23" i="5"/>
  <c r="I16" i="5"/>
  <c r="J196" i="5"/>
  <c r="J188" i="5"/>
  <c r="J180" i="5"/>
  <c r="J172" i="5"/>
  <c r="J164" i="5"/>
  <c r="J156" i="5"/>
  <c r="J148" i="5"/>
  <c r="J140" i="5"/>
  <c r="J132" i="5"/>
  <c r="J124" i="5"/>
  <c r="J116" i="5"/>
  <c r="J108" i="5"/>
  <c r="J100" i="5"/>
  <c r="J92" i="5"/>
  <c r="J84" i="5"/>
  <c r="J76" i="5"/>
  <c r="J68" i="5"/>
  <c r="J60" i="5"/>
  <c r="J52" i="5"/>
  <c r="J44" i="5"/>
  <c r="J36" i="5"/>
  <c r="J28" i="5"/>
  <c r="J20" i="5"/>
  <c r="K194" i="5"/>
  <c r="K186" i="5"/>
  <c r="K178" i="5"/>
  <c r="K170" i="5"/>
  <c r="K162" i="5"/>
  <c r="K154" i="5"/>
  <c r="K146" i="5"/>
  <c r="K138" i="5"/>
  <c r="K130" i="5"/>
  <c r="K122" i="5"/>
  <c r="K114" i="5"/>
  <c r="K106" i="5"/>
  <c r="K98" i="5"/>
  <c r="K90" i="5"/>
  <c r="K82" i="5"/>
  <c r="K74" i="5"/>
  <c r="K66" i="5"/>
  <c r="K58" i="5"/>
  <c r="K50" i="5"/>
  <c r="K42" i="5"/>
  <c r="K34" i="5"/>
  <c r="K26" i="5"/>
  <c r="K17" i="5"/>
  <c r="K13" i="5"/>
  <c r="K9" i="5"/>
  <c r="K5" i="5"/>
  <c r="L186" i="5"/>
  <c r="L170" i="5"/>
  <c r="L154" i="5"/>
  <c r="L138" i="5"/>
  <c r="L122" i="5"/>
  <c r="L106" i="5"/>
  <c r="L90" i="5"/>
  <c r="L82" i="5"/>
  <c r="L74" i="5"/>
  <c r="L66" i="5"/>
  <c r="L58" i="5"/>
  <c r="L50" i="5"/>
  <c r="L42" i="5"/>
  <c r="L34" i="5"/>
  <c r="L26" i="5"/>
  <c r="L17" i="5"/>
  <c r="L13" i="5"/>
  <c r="L9" i="5"/>
  <c r="L5" i="5"/>
  <c r="M111" i="5"/>
  <c r="M107" i="5"/>
  <c r="M103" i="5"/>
  <c r="M99" i="5"/>
  <c r="M95" i="5"/>
  <c r="M91" i="5"/>
  <c r="M87" i="5"/>
  <c r="M83" i="5"/>
  <c r="M79" i="5"/>
  <c r="M75" i="5"/>
  <c r="M71" i="5"/>
  <c r="M67" i="5"/>
  <c r="M63" i="5"/>
  <c r="M59" i="5"/>
  <c r="M55" i="5"/>
  <c r="M51" i="5"/>
  <c r="M47" i="5"/>
  <c r="M43" i="5"/>
  <c r="M39" i="5"/>
  <c r="M35" i="5"/>
  <c r="M31" i="5"/>
  <c r="M27" i="5"/>
  <c r="M23" i="5"/>
  <c r="N113" i="5"/>
  <c r="N109" i="5"/>
  <c r="N105" i="5"/>
  <c r="N101" i="5"/>
  <c r="N97" i="5"/>
  <c r="N93" i="5"/>
  <c r="N89" i="5"/>
  <c r="N85" i="5"/>
  <c r="N81" i="5"/>
  <c r="N77" i="5"/>
  <c r="N73" i="5"/>
  <c r="N69" i="5"/>
  <c r="N65" i="5"/>
  <c r="N61" i="5"/>
  <c r="N57" i="5"/>
  <c r="N53" i="5"/>
  <c r="N49" i="5"/>
  <c r="N45" i="5"/>
  <c r="N41" i="5"/>
  <c r="N37" i="5"/>
  <c r="N33" i="5"/>
  <c r="N29" i="5"/>
  <c r="N25" i="5"/>
  <c r="N21" i="5"/>
  <c r="N6" i="5"/>
  <c r="O111" i="5"/>
  <c r="O107" i="5"/>
  <c r="O103" i="5"/>
  <c r="O99" i="5"/>
  <c r="O95" i="5"/>
  <c r="O91" i="5"/>
  <c r="O87" i="5"/>
  <c r="O83" i="5"/>
  <c r="O79" i="5"/>
  <c r="O75" i="5"/>
  <c r="O71" i="5"/>
  <c r="O67" i="5"/>
  <c r="O63" i="5"/>
  <c r="O59" i="5"/>
  <c r="O55" i="5"/>
  <c r="O51" i="5"/>
  <c r="O47" i="5"/>
  <c r="O43" i="5"/>
  <c r="O39" i="5"/>
  <c r="O35" i="5"/>
  <c r="O31" i="5"/>
  <c r="O27" i="5"/>
  <c r="O23" i="5"/>
  <c r="O18" i="5"/>
  <c r="P198" i="5"/>
  <c r="P190" i="5"/>
  <c r="P182" i="5"/>
  <c r="P174" i="5"/>
  <c r="P166" i="5"/>
  <c r="P158" i="5"/>
  <c r="P150" i="5"/>
  <c r="P142" i="5"/>
  <c r="P134" i="5"/>
  <c r="P126" i="5"/>
  <c r="P118" i="5"/>
  <c r="P110" i="5"/>
  <c r="P102" i="5"/>
  <c r="P94" i="5"/>
  <c r="Q200" i="5"/>
  <c r="Q168" i="5"/>
  <c r="Q136" i="5"/>
  <c r="Q104" i="5"/>
  <c r="Q72" i="5"/>
  <c r="Q40" i="5"/>
  <c r="Q11" i="5"/>
  <c r="R196" i="5"/>
  <c r="R180" i="5"/>
  <c r="R164" i="5"/>
  <c r="R148" i="5"/>
  <c r="R132" i="5"/>
  <c r="R116" i="5"/>
  <c r="R100" i="5"/>
  <c r="R84" i="5"/>
  <c r="R68" i="5"/>
  <c r="R52" i="5"/>
  <c r="R36" i="5"/>
  <c r="R20" i="5"/>
  <c r="S111" i="5"/>
  <c r="S103" i="5"/>
  <c r="S95" i="5"/>
  <c r="S87" i="5"/>
  <c r="S79" i="5"/>
  <c r="S71" i="5"/>
  <c r="S63" i="5"/>
  <c r="S55" i="5"/>
  <c r="S47" i="5"/>
  <c r="S39" i="5"/>
  <c r="S31" i="5"/>
  <c r="S23" i="5"/>
  <c r="T109" i="5"/>
  <c r="T101" i="5"/>
  <c r="T93" i="5"/>
  <c r="T85" i="5"/>
  <c r="T77" i="5"/>
  <c r="T69" i="5"/>
  <c r="T61" i="5"/>
  <c r="T53" i="5"/>
  <c r="T45" i="5"/>
  <c r="T37" i="5"/>
  <c r="T29" i="5"/>
  <c r="T21" i="5"/>
  <c r="U113" i="5"/>
  <c r="U105" i="5"/>
  <c r="U97" i="5"/>
  <c r="U89" i="5"/>
  <c r="U81" i="5"/>
  <c r="U73" i="5"/>
  <c r="U65" i="5"/>
  <c r="U57" i="5"/>
  <c r="U49" i="5"/>
  <c r="U41" i="5"/>
  <c r="U33" i="5"/>
  <c r="U25" i="5"/>
  <c r="U16" i="5"/>
  <c r="V180" i="5"/>
  <c r="V148" i="5"/>
  <c r="V116" i="5"/>
  <c r="V84" i="5"/>
  <c r="V52" i="5"/>
  <c r="V20" i="5"/>
  <c r="W186" i="5"/>
  <c r="W170" i="5"/>
  <c r="W154" i="5"/>
  <c r="W138" i="5"/>
  <c r="W122" i="5"/>
  <c r="W106" i="5"/>
  <c r="W90" i="5"/>
  <c r="W74" i="5"/>
  <c r="W58" i="5"/>
  <c r="W42" i="5"/>
  <c r="W26" i="5"/>
  <c r="W13" i="5"/>
  <c r="W5" i="5"/>
  <c r="Y5" i="5" s="1"/>
  <c r="X190" i="5"/>
  <c r="X158" i="5"/>
  <c r="X126" i="5"/>
  <c r="X94" i="5"/>
  <c r="X62" i="5"/>
  <c r="X30" i="5"/>
  <c r="X17" i="5"/>
  <c r="Y113" i="5"/>
  <c r="Y105" i="5"/>
  <c r="Y97" i="5"/>
  <c r="Y89" i="5"/>
  <c r="Y81" i="5"/>
  <c r="Y73" i="5"/>
  <c r="Y65" i="5"/>
  <c r="Y57" i="5"/>
  <c r="Y49" i="5"/>
  <c r="Y41" i="5"/>
  <c r="Y33" i="5"/>
  <c r="Y25" i="5"/>
  <c r="Z103" i="5"/>
  <c r="Z87" i="5"/>
  <c r="Z71" i="5"/>
  <c r="Z55" i="5"/>
  <c r="Z39" i="5"/>
  <c r="Z23" i="5"/>
  <c r="AA107" i="5"/>
  <c r="AA99" i="5"/>
  <c r="AA91" i="5"/>
  <c r="AA83" i="5"/>
  <c r="AA75" i="5"/>
  <c r="AA67" i="5"/>
  <c r="AA59" i="5"/>
  <c r="AA51" i="5"/>
  <c r="AA43" i="5"/>
  <c r="AA35" i="5"/>
  <c r="AA27" i="5"/>
  <c r="AB198" i="5"/>
  <c r="AB182" i="5"/>
  <c r="AB166" i="5"/>
  <c r="AB150" i="5"/>
  <c r="AB134" i="5"/>
  <c r="AB118" i="5"/>
  <c r="AB102" i="5"/>
  <c r="AB86" i="5"/>
  <c r="AB70" i="5"/>
  <c r="AB54" i="5"/>
  <c r="AB38" i="5"/>
  <c r="AB22" i="5"/>
  <c r="AC15" i="5"/>
  <c r="AC7" i="5"/>
  <c r="AE7" i="5" s="1"/>
  <c r="AD192" i="5"/>
  <c r="AD176" i="5"/>
  <c r="AD160" i="5"/>
  <c r="AD144" i="5"/>
  <c r="AD128" i="5"/>
  <c r="AD112" i="5"/>
  <c r="AD96" i="5"/>
  <c r="AD80" i="5"/>
  <c r="AD64" i="5"/>
  <c r="AD48" i="5"/>
  <c r="AD32" i="5"/>
  <c r="AD15" i="5"/>
  <c r="AE107" i="5"/>
  <c r="AE99" i="5"/>
  <c r="AE91" i="5"/>
  <c r="AE83" i="5"/>
  <c r="AE75" i="5"/>
  <c r="AE59" i="5"/>
  <c r="AE51" i="5"/>
  <c r="AE43" i="5"/>
  <c r="AE35" i="5"/>
  <c r="AE27" i="5"/>
  <c r="AF113" i="5"/>
  <c r="AF105" i="5"/>
  <c r="AF97" i="5"/>
  <c r="AF89" i="5"/>
  <c r="AF81" i="5"/>
  <c r="AF73" i="5"/>
  <c r="AF65" i="5"/>
  <c r="AF57" i="5"/>
  <c r="AF49" i="5"/>
  <c r="AF41" i="5"/>
  <c r="AF33" i="5"/>
  <c r="AF25" i="5"/>
  <c r="AG105" i="5"/>
  <c r="AG97" i="5"/>
  <c r="AG89" i="5"/>
  <c r="AG73" i="5"/>
  <c r="AG65" i="5"/>
  <c r="AG57" i="5"/>
  <c r="AG41" i="5"/>
  <c r="AG25" i="5"/>
  <c r="AI13" i="5"/>
  <c r="AK13" i="5" s="1"/>
  <c r="AI5" i="5"/>
  <c r="AJ170" i="5"/>
  <c r="AJ138" i="5"/>
  <c r="AJ106" i="5"/>
  <c r="AJ74" i="5"/>
  <c r="AJ42" i="5"/>
  <c r="AJ5" i="5"/>
  <c r="AK109" i="5"/>
  <c r="AK93" i="5"/>
  <c r="AK77" i="5"/>
  <c r="AK61" i="5"/>
  <c r="AM190" i="5"/>
  <c r="AM158" i="5"/>
  <c r="AM126" i="5"/>
  <c r="AM94" i="5"/>
  <c r="AM62" i="5"/>
  <c r="AM30" i="5"/>
  <c r="AN105" i="5"/>
  <c r="AN89" i="5"/>
  <c r="AN73" i="5"/>
  <c r="AN57" i="5"/>
  <c r="AN41" i="5"/>
  <c r="AN25" i="5"/>
  <c r="AP107" i="5"/>
  <c r="AP91" i="5"/>
  <c r="AP75" i="5"/>
  <c r="AP59" i="5"/>
  <c r="AP43" i="5"/>
  <c r="AP27" i="5"/>
  <c r="AS15" i="5"/>
  <c r="AT107" i="5"/>
  <c r="AT75" i="5"/>
  <c r="AT43" i="5"/>
  <c r="AU105" i="5"/>
  <c r="AU89" i="5"/>
  <c r="AU73" i="5"/>
  <c r="AU57" i="5"/>
  <c r="AU25" i="5"/>
  <c r="AZ4" i="12"/>
  <c r="D6" i="5"/>
  <c r="G11" i="5"/>
  <c r="P18" i="5"/>
  <c r="Y17" i="5"/>
  <c r="Y9" i="5"/>
  <c r="D18" i="5"/>
  <c r="D10" i="5"/>
  <c r="G17" i="5"/>
  <c r="G9" i="5"/>
  <c r="P14" i="5"/>
  <c r="BE4" i="5"/>
  <c r="AY4" i="5"/>
  <c r="AX4" i="5"/>
  <c r="AS4" i="5"/>
  <c r="AR4" i="5"/>
  <c r="AM4" i="5"/>
  <c r="BD4" i="5"/>
  <c r="BB4" i="5"/>
  <c r="AP4" i="5"/>
  <c r="AO4" i="5"/>
  <c r="AJ4" i="5"/>
  <c r="AI4" i="5"/>
  <c r="AD4" i="5"/>
  <c r="AC4" i="5"/>
  <c r="X4" i="5"/>
  <c r="W4" i="5"/>
  <c r="R4" i="5"/>
  <c r="Q4" i="5"/>
  <c r="AV4" i="5"/>
  <c r="AL4" i="5"/>
  <c r="AA4" i="5"/>
  <c r="Z4" i="5"/>
  <c r="L4" i="5"/>
  <c r="K4" i="5"/>
  <c r="F4" i="5"/>
  <c r="E4" i="5"/>
  <c r="BA4" i="5"/>
  <c r="BE199" i="5"/>
  <c r="BD199" i="5"/>
  <c r="AY199" i="5"/>
  <c r="AX199" i="5"/>
  <c r="AW199" i="5"/>
  <c r="BF199" i="5"/>
  <c r="BC199" i="5"/>
  <c r="BB199" i="5"/>
  <c r="BA199" i="5"/>
  <c r="AS199" i="5"/>
  <c r="AR199" i="5"/>
  <c r="AQ199" i="5"/>
  <c r="AM199" i="5"/>
  <c r="AZ199" i="5"/>
  <c r="AV199" i="5"/>
  <c r="AU199" i="5"/>
  <c r="AN199" i="5"/>
  <c r="AJ199" i="5"/>
  <c r="AI199" i="5"/>
  <c r="AH199" i="5"/>
  <c r="AD199" i="5"/>
  <c r="AC199" i="5"/>
  <c r="AB199" i="5"/>
  <c r="X199" i="5"/>
  <c r="W199" i="5"/>
  <c r="V199" i="5"/>
  <c r="R199" i="5"/>
  <c r="Q199" i="5"/>
  <c r="AT199" i="5"/>
  <c r="AP199" i="5"/>
  <c r="AK199" i="5"/>
  <c r="AG199" i="5"/>
  <c r="AF199" i="5"/>
  <c r="Y199" i="5"/>
  <c r="U199" i="5"/>
  <c r="T199" i="5"/>
  <c r="P199" i="5"/>
  <c r="L199" i="5"/>
  <c r="K199" i="5"/>
  <c r="J199" i="5"/>
  <c r="F199" i="5"/>
  <c r="E199" i="5"/>
  <c r="D199" i="5"/>
  <c r="BE197" i="5"/>
  <c r="BF197" i="5"/>
  <c r="BC197" i="5"/>
  <c r="AY197" i="5"/>
  <c r="AX197" i="5"/>
  <c r="AW197" i="5"/>
  <c r="BD197" i="5"/>
  <c r="AZ197" i="5"/>
  <c r="AS197" i="5"/>
  <c r="AR197" i="5"/>
  <c r="AQ197" i="5"/>
  <c r="AM197" i="5"/>
  <c r="BA197" i="5"/>
  <c r="AT197" i="5"/>
  <c r="AP197" i="5"/>
  <c r="AO197" i="5"/>
  <c r="AJ197" i="5"/>
  <c r="AI197" i="5"/>
  <c r="AH197" i="5"/>
  <c r="AD197" i="5"/>
  <c r="AC197" i="5"/>
  <c r="AB197" i="5"/>
  <c r="X197" i="5"/>
  <c r="W197" i="5"/>
  <c r="V197" i="5"/>
  <c r="R197" i="5"/>
  <c r="Q197" i="5"/>
  <c r="BB197" i="5"/>
  <c r="AU197" i="5"/>
  <c r="AN197" i="5"/>
  <c r="AL197" i="5"/>
  <c r="AE197" i="5"/>
  <c r="AA197" i="5"/>
  <c r="Z197" i="5"/>
  <c r="S197" i="5"/>
  <c r="P197" i="5"/>
  <c r="L197" i="5"/>
  <c r="K197" i="5"/>
  <c r="J197" i="5"/>
  <c r="F197" i="5"/>
  <c r="E197" i="5"/>
  <c r="D197" i="5"/>
  <c r="BE195" i="5"/>
  <c r="BF195" i="5"/>
  <c r="BD195" i="5"/>
  <c r="AY195" i="5"/>
  <c r="AX195" i="5"/>
  <c r="AW195" i="5"/>
  <c r="BB195" i="5"/>
  <c r="BA195" i="5"/>
  <c r="AS195" i="5"/>
  <c r="AR195" i="5"/>
  <c r="AQ195" i="5"/>
  <c r="AM195" i="5"/>
  <c r="BC195" i="5"/>
  <c r="AV195" i="5"/>
  <c r="AU195" i="5"/>
  <c r="AN195" i="5"/>
  <c r="AJ195" i="5"/>
  <c r="AI195" i="5"/>
  <c r="AH195" i="5"/>
  <c r="AD195" i="5"/>
  <c r="AC195" i="5"/>
  <c r="AB195" i="5"/>
  <c r="X195" i="5"/>
  <c r="W195" i="5"/>
  <c r="V195" i="5"/>
  <c r="R195" i="5"/>
  <c r="Q195" i="5"/>
  <c r="AO195" i="5"/>
  <c r="AK195" i="5"/>
  <c r="AG195" i="5"/>
  <c r="AF195" i="5"/>
  <c r="Y195" i="5"/>
  <c r="U195" i="5"/>
  <c r="T195" i="5"/>
  <c r="P195" i="5"/>
  <c r="L195" i="5"/>
  <c r="K195" i="5"/>
  <c r="J195" i="5"/>
  <c r="F195" i="5"/>
  <c r="E195" i="5"/>
  <c r="D195" i="5"/>
  <c r="AZ195" i="5"/>
  <c r="BE193" i="5"/>
  <c r="BF193" i="5"/>
  <c r="BC193" i="5"/>
  <c r="AY193" i="5"/>
  <c r="AX193" i="5"/>
  <c r="AW193" i="5"/>
  <c r="AZ193" i="5"/>
  <c r="AS193" i="5"/>
  <c r="AR193" i="5"/>
  <c r="AQ193" i="5"/>
  <c r="AM193" i="5"/>
  <c r="BB193" i="5"/>
  <c r="AT193" i="5"/>
  <c r="AP193" i="5"/>
  <c r="AO193" i="5"/>
  <c r="AJ193" i="5"/>
  <c r="AI193" i="5"/>
  <c r="AH193" i="5"/>
  <c r="AD193" i="5"/>
  <c r="AC193" i="5"/>
  <c r="AB193" i="5"/>
  <c r="X193" i="5"/>
  <c r="W193" i="5"/>
  <c r="V193" i="5"/>
  <c r="R193" i="5"/>
  <c r="Q193" i="5"/>
  <c r="BA193" i="5"/>
  <c r="AV193" i="5"/>
  <c r="AL193" i="5"/>
  <c r="AE193" i="5"/>
  <c r="AA193" i="5"/>
  <c r="Z193" i="5"/>
  <c r="S193" i="5"/>
  <c r="P193" i="5"/>
  <c r="L193" i="5"/>
  <c r="K193" i="5"/>
  <c r="J193" i="5"/>
  <c r="F193" i="5"/>
  <c r="E193" i="5"/>
  <c r="D193" i="5"/>
  <c r="BD193" i="5"/>
  <c r="BE191" i="5"/>
  <c r="BD191" i="5"/>
  <c r="AY191" i="5"/>
  <c r="AX191" i="5"/>
  <c r="AW191" i="5"/>
  <c r="BC191" i="5"/>
  <c r="BB191" i="5"/>
  <c r="BA191" i="5"/>
  <c r="AS191" i="5"/>
  <c r="AR191" i="5"/>
  <c r="AQ191" i="5"/>
  <c r="AM191" i="5"/>
  <c r="AZ191" i="5"/>
  <c r="AV191" i="5"/>
  <c r="AU191" i="5"/>
  <c r="AN191" i="5"/>
  <c r="AJ191" i="5"/>
  <c r="AI191" i="5"/>
  <c r="AH191" i="5"/>
  <c r="AD191" i="5"/>
  <c r="AC191" i="5"/>
  <c r="AB191" i="5"/>
  <c r="X191" i="5"/>
  <c r="W191" i="5"/>
  <c r="V191" i="5"/>
  <c r="R191" i="5"/>
  <c r="Q191" i="5"/>
  <c r="BF191" i="5"/>
  <c r="AT191" i="5"/>
  <c r="AP191" i="5"/>
  <c r="AK191" i="5"/>
  <c r="AG191" i="5"/>
  <c r="AF191" i="5"/>
  <c r="Y191" i="5"/>
  <c r="U191" i="5"/>
  <c r="T191" i="5"/>
  <c r="P191" i="5"/>
  <c r="L191" i="5"/>
  <c r="K191" i="5"/>
  <c r="J191" i="5"/>
  <c r="F191" i="5"/>
  <c r="E191" i="5"/>
  <c r="D191" i="5"/>
  <c r="BE189" i="5"/>
  <c r="BF189" i="5"/>
  <c r="BC189" i="5"/>
  <c r="AY189" i="5"/>
  <c r="AX189" i="5"/>
  <c r="AW189" i="5"/>
  <c r="BD189" i="5"/>
  <c r="AZ189" i="5"/>
  <c r="AS189" i="5"/>
  <c r="AR189" i="5"/>
  <c r="AQ189" i="5"/>
  <c r="AM189" i="5"/>
  <c r="BA189" i="5"/>
  <c r="AT189" i="5"/>
  <c r="AP189" i="5"/>
  <c r="AO189" i="5"/>
  <c r="AJ189" i="5"/>
  <c r="AI189" i="5"/>
  <c r="AH189" i="5"/>
  <c r="AD189" i="5"/>
  <c r="AC189" i="5"/>
  <c r="AB189" i="5"/>
  <c r="X189" i="5"/>
  <c r="W189" i="5"/>
  <c r="V189" i="5"/>
  <c r="R189" i="5"/>
  <c r="Q189" i="5"/>
  <c r="AU189" i="5"/>
  <c r="AN189" i="5"/>
  <c r="AL189" i="5"/>
  <c r="AE189" i="5"/>
  <c r="AA189" i="5"/>
  <c r="Z189" i="5"/>
  <c r="S189" i="5"/>
  <c r="P189" i="5"/>
  <c r="L189" i="5"/>
  <c r="K189" i="5"/>
  <c r="J189" i="5"/>
  <c r="F189" i="5"/>
  <c r="E189" i="5"/>
  <c r="D189" i="5"/>
  <c r="BB189" i="5"/>
  <c r="BE187" i="5"/>
  <c r="BF187" i="5"/>
  <c r="BD187" i="5"/>
  <c r="AY187" i="5"/>
  <c r="AX187" i="5"/>
  <c r="AW187" i="5"/>
  <c r="BB187" i="5"/>
  <c r="BA187" i="5"/>
  <c r="AS187" i="5"/>
  <c r="AR187" i="5"/>
  <c r="AQ187" i="5"/>
  <c r="AM187" i="5"/>
  <c r="AL187" i="5"/>
  <c r="AV187" i="5"/>
  <c r="AU187" i="5"/>
  <c r="AN187" i="5"/>
  <c r="AJ187" i="5"/>
  <c r="AI187" i="5"/>
  <c r="AH187" i="5"/>
  <c r="AD187" i="5"/>
  <c r="AC187" i="5"/>
  <c r="AB187" i="5"/>
  <c r="X187" i="5"/>
  <c r="W187" i="5"/>
  <c r="V187" i="5"/>
  <c r="R187" i="5"/>
  <c r="Q187" i="5"/>
  <c r="BC187" i="5"/>
  <c r="AZ187" i="5"/>
  <c r="AO187" i="5"/>
  <c r="AK187" i="5"/>
  <c r="AG187" i="5"/>
  <c r="AF187" i="5"/>
  <c r="Y187" i="5"/>
  <c r="U187" i="5"/>
  <c r="T187" i="5"/>
  <c r="P187" i="5"/>
  <c r="L187" i="5"/>
  <c r="K187" i="5"/>
  <c r="J187" i="5"/>
  <c r="F187" i="5"/>
  <c r="E187" i="5"/>
  <c r="D187" i="5"/>
  <c r="BE185" i="5"/>
  <c r="BF185" i="5"/>
  <c r="BC185" i="5"/>
  <c r="AY185" i="5"/>
  <c r="AX185" i="5"/>
  <c r="AW185" i="5"/>
  <c r="AZ185" i="5"/>
  <c r="AS185" i="5"/>
  <c r="AR185" i="5"/>
  <c r="AQ185" i="5"/>
  <c r="AM185" i="5"/>
  <c r="AL185" i="5"/>
  <c r="BD185" i="5"/>
  <c r="BB185" i="5"/>
  <c r="AT185" i="5"/>
  <c r="AP185" i="5"/>
  <c r="AO185" i="5"/>
  <c r="AJ185" i="5"/>
  <c r="AI185" i="5"/>
  <c r="AH185" i="5"/>
  <c r="AD185" i="5"/>
  <c r="AC185" i="5"/>
  <c r="AB185" i="5"/>
  <c r="X185" i="5"/>
  <c r="W185" i="5"/>
  <c r="V185" i="5"/>
  <c r="R185" i="5"/>
  <c r="Q185" i="5"/>
  <c r="AV185" i="5"/>
  <c r="AE185" i="5"/>
  <c r="AA185" i="5"/>
  <c r="Z185" i="5"/>
  <c r="S185" i="5"/>
  <c r="P185" i="5"/>
  <c r="L185" i="5"/>
  <c r="K185" i="5"/>
  <c r="J185" i="5"/>
  <c r="F185" i="5"/>
  <c r="E185" i="5"/>
  <c r="D185" i="5"/>
  <c r="BA185" i="5"/>
  <c r="BE183" i="5"/>
  <c r="BD183" i="5"/>
  <c r="AY183" i="5"/>
  <c r="AX183" i="5"/>
  <c r="AW183" i="5"/>
  <c r="BF183" i="5"/>
  <c r="BC183" i="5"/>
  <c r="BB183" i="5"/>
  <c r="BA183" i="5"/>
  <c r="AS183" i="5"/>
  <c r="AR183" i="5"/>
  <c r="AQ183" i="5"/>
  <c r="AM183" i="5"/>
  <c r="AL183" i="5"/>
  <c r="AZ183" i="5"/>
  <c r="AV183" i="5"/>
  <c r="AU183" i="5"/>
  <c r="AN183" i="5"/>
  <c r="AJ183" i="5"/>
  <c r="AI183" i="5"/>
  <c r="AH183" i="5"/>
  <c r="AD183" i="5"/>
  <c r="AC183" i="5"/>
  <c r="AB183" i="5"/>
  <c r="X183" i="5"/>
  <c r="W183" i="5"/>
  <c r="V183" i="5"/>
  <c r="R183" i="5"/>
  <c r="Q183" i="5"/>
  <c r="AT183" i="5"/>
  <c r="AP183" i="5"/>
  <c r="AK183" i="5"/>
  <c r="AG183" i="5"/>
  <c r="AF183" i="5"/>
  <c r="Y183" i="5"/>
  <c r="U183" i="5"/>
  <c r="T183" i="5"/>
  <c r="P183" i="5"/>
  <c r="L183" i="5"/>
  <c r="K183" i="5"/>
  <c r="J183" i="5"/>
  <c r="F183" i="5"/>
  <c r="E183" i="5"/>
  <c r="D183" i="5"/>
  <c r="BE181" i="5"/>
  <c r="BF181" i="5"/>
  <c r="BC181" i="5"/>
  <c r="AY181" i="5"/>
  <c r="AX181" i="5"/>
  <c r="AW181" i="5"/>
  <c r="BD181" i="5"/>
  <c r="AZ181" i="5"/>
  <c r="AS181" i="5"/>
  <c r="AR181" i="5"/>
  <c r="AQ181" i="5"/>
  <c r="AM181" i="5"/>
  <c r="AL181" i="5"/>
  <c r="BA181" i="5"/>
  <c r="AT181" i="5"/>
  <c r="AP181" i="5"/>
  <c r="AO181" i="5"/>
  <c r="AJ181" i="5"/>
  <c r="AI181" i="5"/>
  <c r="AH181" i="5"/>
  <c r="AD181" i="5"/>
  <c r="AC181" i="5"/>
  <c r="AB181" i="5"/>
  <c r="X181" i="5"/>
  <c r="W181" i="5"/>
  <c r="V181" i="5"/>
  <c r="R181" i="5"/>
  <c r="Q181" i="5"/>
  <c r="BB181" i="5"/>
  <c r="AU181" i="5"/>
  <c r="AN181" i="5"/>
  <c r="AE181" i="5"/>
  <c r="AA181" i="5"/>
  <c r="Z181" i="5"/>
  <c r="S181" i="5"/>
  <c r="P181" i="5"/>
  <c r="L181" i="5"/>
  <c r="K181" i="5"/>
  <c r="J181" i="5"/>
  <c r="F181" i="5"/>
  <c r="E181" i="5"/>
  <c r="D181" i="5"/>
  <c r="BE179" i="5"/>
  <c r="BF179" i="5"/>
  <c r="BD179" i="5"/>
  <c r="AY179" i="5"/>
  <c r="AX179" i="5"/>
  <c r="AW179" i="5"/>
  <c r="BB179" i="5"/>
  <c r="BA179" i="5"/>
  <c r="AS179" i="5"/>
  <c r="AR179" i="5"/>
  <c r="AQ179" i="5"/>
  <c r="AM179" i="5"/>
  <c r="AL179" i="5"/>
  <c r="BC179" i="5"/>
  <c r="AV179" i="5"/>
  <c r="AU179" i="5"/>
  <c r="AN179" i="5"/>
  <c r="AJ179" i="5"/>
  <c r="AI179" i="5"/>
  <c r="AH179" i="5"/>
  <c r="AD179" i="5"/>
  <c r="AC179" i="5"/>
  <c r="AB179" i="5"/>
  <c r="X179" i="5"/>
  <c r="W179" i="5"/>
  <c r="V179" i="5"/>
  <c r="R179" i="5"/>
  <c r="Q179" i="5"/>
  <c r="AO179" i="5"/>
  <c r="AK179" i="5"/>
  <c r="AG179" i="5"/>
  <c r="AF179" i="5"/>
  <c r="Y179" i="5"/>
  <c r="U179" i="5"/>
  <c r="T179" i="5"/>
  <c r="P179" i="5"/>
  <c r="L179" i="5"/>
  <c r="K179" i="5"/>
  <c r="J179" i="5"/>
  <c r="F179" i="5"/>
  <c r="E179" i="5"/>
  <c r="D179" i="5"/>
  <c r="AZ179" i="5"/>
  <c r="BE177" i="5"/>
  <c r="BF177" i="5"/>
  <c r="BB177" i="5"/>
  <c r="BC177" i="5"/>
  <c r="AY177" i="5"/>
  <c r="AX177" i="5"/>
  <c r="AW177" i="5"/>
  <c r="AZ177" i="5"/>
  <c r="AS177" i="5"/>
  <c r="AR177" i="5"/>
  <c r="AQ177" i="5"/>
  <c r="AM177" i="5"/>
  <c r="AL177" i="5"/>
  <c r="AT177" i="5"/>
  <c r="AP177" i="5"/>
  <c r="AO177" i="5"/>
  <c r="AJ177" i="5"/>
  <c r="AI177" i="5"/>
  <c r="AH177" i="5"/>
  <c r="AD177" i="5"/>
  <c r="AC177" i="5"/>
  <c r="AB177" i="5"/>
  <c r="X177" i="5"/>
  <c r="W177" i="5"/>
  <c r="V177" i="5"/>
  <c r="R177" i="5"/>
  <c r="Q177" i="5"/>
  <c r="BD177" i="5"/>
  <c r="BA177" i="5"/>
  <c r="AV177" i="5"/>
  <c r="AE177" i="5"/>
  <c r="AA177" i="5"/>
  <c r="Z177" i="5"/>
  <c r="S177" i="5"/>
  <c r="P177" i="5"/>
  <c r="L177" i="5"/>
  <c r="K177" i="5"/>
  <c r="J177" i="5"/>
  <c r="F177" i="5"/>
  <c r="E177" i="5"/>
  <c r="D177" i="5"/>
  <c r="BE175" i="5"/>
  <c r="BB175" i="5"/>
  <c r="BD175" i="5"/>
  <c r="AY175" i="5"/>
  <c r="AX175" i="5"/>
  <c r="AW175" i="5"/>
  <c r="BC175" i="5"/>
  <c r="BA175" i="5"/>
  <c r="AS175" i="5"/>
  <c r="AR175" i="5"/>
  <c r="AQ175" i="5"/>
  <c r="AM175" i="5"/>
  <c r="AL175" i="5"/>
  <c r="BF175" i="5"/>
  <c r="AZ175" i="5"/>
  <c r="AV175" i="5"/>
  <c r="AU175" i="5"/>
  <c r="AN175" i="5"/>
  <c r="AJ175" i="5"/>
  <c r="AI175" i="5"/>
  <c r="AH175" i="5"/>
  <c r="AD175" i="5"/>
  <c r="AC175" i="5"/>
  <c r="AB175" i="5"/>
  <c r="X175" i="5"/>
  <c r="W175" i="5"/>
  <c r="V175" i="5"/>
  <c r="R175" i="5"/>
  <c r="Q175" i="5"/>
  <c r="AT175" i="5"/>
  <c r="AP175" i="5"/>
  <c r="AK175" i="5"/>
  <c r="AG175" i="5"/>
  <c r="AF175" i="5"/>
  <c r="Y175" i="5"/>
  <c r="U175" i="5"/>
  <c r="T175" i="5"/>
  <c r="P175" i="5"/>
  <c r="L175" i="5"/>
  <c r="K175" i="5"/>
  <c r="J175" i="5"/>
  <c r="F175" i="5"/>
  <c r="E175" i="5"/>
  <c r="D175" i="5"/>
  <c r="BE173" i="5"/>
  <c r="BF173" i="5"/>
  <c r="BB173" i="5"/>
  <c r="BC173" i="5"/>
  <c r="AY173" i="5"/>
  <c r="AX173" i="5"/>
  <c r="AW173" i="5"/>
  <c r="BD173" i="5"/>
  <c r="AZ173" i="5"/>
  <c r="AS173" i="5"/>
  <c r="AR173" i="5"/>
  <c r="AQ173" i="5"/>
  <c r="AM173" i="5"/>
  <c r="AL173" i="5"/>
  <c r="BA173" i="5"/>
  <c r="AT173" i="5"/>
  <c r="AP173" i="5"/>
  <c r="AO173" i="5"/>
  <c r="AJ173" i="5"/>
  <c r="AI173" i="5"/>
  <c r="AH173" i="5"/>
  <c r="AD173" i="5"/>
  <c r="AC173" i="5"/>
  <c r="AB173" i="5"/>
  <c r="X173" i="5"/>
  <c r="W173" i="5"/>
  <c r="V173" i="5"/>
  <c r="R173" i="5"/>
  <c r="Q173" i="5"/>
  <c r="AU173" i="5"/>
  <c r="AN173" i="5"/>
  <c r="AE173" i="5"/>
  <c r="AA173" i="5"/>
  <c r="Z173" i="5"/>
  <c r="S173" i="5"/>
  <c r="P173" i="5"/>
  <c r="L173" i="5"/>
  <c r="K173" i="5"/>
  <c r="J173" i="5"/>
  <c r="F173" i="5"/>
  <c r="E173" i="5"/>
  <c r="D173" i="5"/>
  <c r="BE171" i="5"/>
  <c r="BB171" i="5"/>
  <c r="BF171" i="5"/>
  <c r="BD171" i="5"/>
  <c r="AY171" i="5"/>
  <c r="AX171" i="5"/>
  <c r="AW171" i="5"/>
  <c r="BA171" i="5"/>
  <c r="AS171" i="5"/>
  <c r="AR171" i="5"/>
  <c r="AQ171" i="5"/>
  <c r="AM171" i="5"/>
  <c r="AL171" i="5"/>
  <c r="AV171" i="5"/>
  <c r="AU171" i="5"/>
  <c r="AN171" i="5"/>
  <c r="AJ171" i="5"/>
  <c r="AI171" i="5"/>
  <c r="AH171" i="5"/>
  <c r="AD171" i="5"/>
  <c r="AC171" i="5"/>
  <c r="AB171" i="5"/>
  <c r="X171" i="5"/>
  <c r="W171" i="5"/>
  <c r="V171" i="5"/>
  <c r="R171" i="5"/>
  <c r="Q171" i="5"/>
  <c r="AZ171" i="5"/>
  <c r="AO171" i="5"/>
  <c r="AK171" i="5"/>
  <c r="AG171" i="5"/>
  <c r="AF171" i="5"/>
  <c r="Y171" i="5"/>
  <c r="U171" i="5"/>
  <c r="T171" i="5"/>
  <c r="P171" i="5"/>
  <c r="L171" i="5"/>
  <c r="K171" i="5"/>
  <c r="J171" i="5"/>
  <c r="F171" i="5"/>
  <c r="E171" i="5"/>
  <c r="D171" i="5"/>
  <c r="BC171" i="5"/>
  <c r="BF169" i="5"/>
  <c r="BE169" i="5"/>
  <c r="BB169" i="5"/>
  <c r="BC169" i="5"/>
  <c r="AY169" i="5"/>
  <c r="AX169" i="5"/>
  <c r="AW169" i="5"/>
  <c r="AZ169" i="5"/>
  <c r="AS169" i="5"/>
  <c r="AR169" i="5"/>
  <c r="AQ169" i="5"/>
  <c r="AM169" i="5"/>
  <c r="AL169" i="5"/>
  <c r="BD169" i="5"/>
  <c r="AT169" i="5"/>
  <c r="AP169" i="5"/>
  <c r="AO169" i="5"/>
  <c r="AJ169" i="5"/>
  <c r="AI169" i="5"/>
  <c r="AH169" i="5"/>
  <c r="AD169" i="5"/>
  <c r="AC169" i="5"/>
  <c r="AB169" i="5"/>
  <c r="X169" i="5"/>
  <c r="W169" i="5"/>
  <c r="V169" i="5"/>
  <c r="R169" i="5"/>
  <c r="Q169" i="5"/>
  <c r="AV169" i="5"/>
  <c r="AE169" i="5"/>
  <c r="AA169" i="5"/>
  <c r="Z169" i="5"/>
  <c r="S169" i="5"/>
  <c r="P169" i="5"/>
  <c r="L169" i="5"/>
  <c r="K169" i="5"/>
  <c r="J169" i="5"/>
  <c r="F169" i="5"/>
  <c r="E169" i="5"/>
  <c r="D169" i="5"/>
  <c r="BA169" i="5"/>
  <c r="BF167" i="5"/>
  <c r="BE167" i="5"/>
  <c r="BB167" i="5"/>
  <c r="BD167" i="5"/>
  <c r="AY167" i="5"/>
  <c r="AX167" i="5"/>
  <c r="AW167" i="5"/>
  <c r="BC167" i="5"/>
  <c r="BA167" i="5"/>
  <c r="AS167" i="5"/>
  <c r="AR167" i="5"/>
  <c r="AQ167" i="5"/>
  <c r="AM167" i="5"/>
  <c r="AL167" i="5"/>
  <c r="AZ167" i="5"/>
  <c r="AV167" i="5"/>
  <c r="AU167" i="5"/>
  <c r="AN167" i="5"/>
  <c r="AJ167" i="5"/>
  <c r="AI167" i="5"/>
  <c r="AH167" i="5"/>
  <c r="AD167" i="5"/>
  <c r="AC167" i="5"/>
  <c r="AB167" i="5"/>
  <c r="X167" i="5"/>
  <c r="W167" i="5"/>
  <c r="V167" i="5"/>
  <c r="R167" i="5"/>
  <c r="Q167" i="5"/>
  <c r="AT167" i="5"/>
  <c r="AP167" i="5"/>
  <c r="AK167" i="5"/>
  <c r="AG167" i="5"/>
  <c r="AF167" i="5"/>
  <c r="Y167" i="5"/>
  <c r="U167" i="5"/>
  <c r="T167" i="5"/>
  <c r="P167" i="5"/>
  <c r="L167" i="5"/>
  <c r="K167" i="5"/>
  <c r="J167" i="5"/>
  <c r="F167" i="5"/>
  <c r="E167" i="5"/>
  <c r="D167" i="5"/>
  <c r="BF165" i="5"/>
  <c r="BE165" i="5"/>
  <c r="BB165" i="5"/>
  <c r="BC165" i="5"/>
  <c r="AY165" i="5"/>
  <c r="AX165" i="5"/>
  <c r="AW165" i="5"/>
  <c r="BD165" i="5"/>
  <c r="AZ165" i="5"/>
  <c r="AS165" i="5"/>
  <c r="AR165" i="5"/>
  <c r="AQ165" i="5"/>
  <c r="AM165" i="5"/>
  <c r="AL165" i="5"/>
  <c r="BA165" i="5"/>
  <c r="AT165" i="5"/>
  <c r="AP165" i="5"/>
  <c r="AO165" i="5"/>
  <c r="AJ165" i="5"/>
  <c r="AI165" i="5"/>
  <c r="AH165" i="5"/>
  <c r="AD165" i="5"/>
  <c r="AC165" i="5"/>
  <c r="AB165" i="5"/>
  <c r="X165" i="5"/>
  <c r="W165" i="5"/>
  <c r="V165" i="5"/>
  <c r="R165" i="5"/>
  <c r="Q165" i="5"/>
  <c r="AU165" i="5"/>
  <c r="AN165" i="5"/>
  <c r="AE165" i="5"/>
  <c r="AA165" i="5"/>
  <c r="Z165" i="5"/>
  <c r="S165" i="5"/>
  <c r="P165" i="5"/>
  <c r="L165" i="5"/>
  <c r="K165" i="5"/>
  <c r="J165" i="5"/>
  <c r="F165" i="5"/>
  <c r="E165" i="5"/>
  <c r="D165" i="5"/>
  <c r="BF163" i="5"/>
  <c r="BE163" i="5"/>
  <c r="BB163" i="5"/>
  <c r="BD163" i="5"/>
  <c r="AY163" i="5"/>
  <c r="AX163" i="5"/>
  <c r="AW163" i="5"/>
  <c r="BA163" i="5"/>
  <c r="AS163" i="5"/>
  <c r="AR163" i="5"/>
  <c r="AQ163" i="5"/>
  <c r="AM163" i="5"/>
  <c r="AL163" i="5"/>
  <c r="BC163" i="5"/>
  <c r="AV163" i="5"/>
  <c r="AU163" i="5"/>
  <c r="AN163" i="5"/>
  <c r="AJ163" i="5"/>
  <c r="AI163" i="5"/>
  <c r="AH163" i="5"/>
  <c r="AD163" i="5"/>
  <c r="AC163" i="5"/>
  <c r="AB163" i="5"/>
  <c r="X163" i="5"/>
  <c r="W163" i="5"/>
  <c r="V163" i="5"/>
  <c r="R163" i="5"/>
  <c r="Q163" i="5"/>
  <c r="AO163" i="5"/>
  <c r="AK163" i="5"/>
  <c r="AG163" i="5"/>
  <c r="AF163" i="5"/>
  <c r="Y163" i="5"/>
  <c r="U163" i="5"/>
  <c r="T163" i="5"/>
  <c r="P163" i="5"/>
  <c r="L163" i="5"/>
  <c r="K163" i="5"/>
  <c r="J163" i="5"/>
  <c r="F163" i="5"/>
  <c r="E163" i="5"/>
  <c r="D163" i="5"/>
  <c r="AZ163" i="5"/>
  <c r="BF161" i="5"/>
  <c r="BE161" i="5"/>
  <c r="BB161" i="5"/>
  <c r="BC161" i="5"/>
  <c r="AY161" i="5"/>
  <c r="AX161" i="5"/>
  <c r="AW161" i="5"/>
  <c r="AZ161" i="5"/>
  <c r="AS161" i="5"/>
  <c r="AR161" i="5"/>
  <c r="AQ161" i="5"/>
  <c r="AM161" i="5"/>
  <c r="AL161" i="5"/>
  <c r="AT161" i="5"/>
  <c r="AP161" i="5"/>
  <c r="AO161" i="5"/>
  <c r="AJ161" i="5"/>
  <c r="AI161" i="5"/>
  <c r="AH161" i="5"/>
  <c r="AD161" i="5"/>
  <c r="AC161" i="5"/>
  <c r="AB161" i="5"/>
  <c r="X161" i="5"/>
  <c r="W161" i="5"/>
  <c r="V161" i="5"/>
  <c r="R161" i="5"/>
  <c r="Q161" i="5"/>
  <c r="BA161" i="5"/>
  <c r="AV161" i="5"/>
  <c r="AE161" i="5"/>
  <c r="AA161" i="5"/>
  <c r="Z161" i="5"/>
  <c r="S161" i="5"/>
  <c r="P161" i="5"/>
  <c r="L161" i="5"/>
  <c r="K161" i="5"/>
  <c r="J161" i="5"/>
  <c r="F161" i="5"/>
  <c r="E161" i="5"/>
  <c r="D161" i="5"/>
  <c r="BD161" i="5"/>
  <c r="BF159" i="5"/>
  <c r="BE159" i="5"/>
  <c r="BB159" i="5"/>
  <c r="BD159" i="5"/>
  <c r="AY159" i="5"/>
  <c r="AX159" i="5"/>
  <c r="AW159" i="5"/>
  <c r="BC159" i="5"/>
  <c r="BA159" i="5"/>
  <c r="AS159" i="5"/>
  <c r="AR159" i="5"/>
  <c r="AQ159" i="5"/>
  <c r="AM159" i="5"/>
  <c r="AL159" i="5"/>
  <c r="AZ159" i="5"/>
  <c r="AV159" i="5"/>
  <c r="AU159" i="5"/>
  <c r="AN159" i="5"/>
  <c r="AJ159" i="5"/>
  <c r="AI159" i="5"/>
  <c r="AH159" i="5"/>
  <c r="AD159" i="5"/>
  <c r="AC159" i="5"/>
  <c r="AB159" i="5"/>
  <c r="X159" i="5"/>
  <c r="W159" i="5"/>
  <c r="V159" i="5"/>
  <c r="R159" i="5"/>
  <c r="Q159" i="5"/>
  <c r="AT159" i="5"/>
  <c r="AP159" i="5"/>
  <c r="AK159" i="5"/>
  <c r="AG159" i="5"/>
  <c r="AF159" i="5"/>
  <c r="Y159" i="5"/>
  <c r="U159" i="5"/>
  <c r="T159" i="5"/>
  <c r="P159" i="5"/>
  <c r="L159" i="5"/>
  <c r="K159" i="5"/>
  <c r="J159" i="5"/>
  <c r="F159" i="5"/>
  <c r="E159" i="5"/>
  <c r="D159" i="5"/>
  <c r="BF157" i="5"/>
  <c r="BE157" i="5"/>
  <c r="BB157" i="5"/>
  <c r="BC157" i="5"/>
  <c r="AY157" i="5"/>
  <c r="AX157" i="5"/>
  <c r="AW157" i="5"/>
  <c r="BD157" i="5"/>
  <c r="AZ157" i="5"/>
  <c r="AS157" i="5"/>
  <c r="AR157" i="5"/>
  <c r="AQ157" i="5"/>
  <c r="AM157" i="5"/>
  <c r="AL157" i="5"/>
  <c r="BA157" i="5"/>
  <c r="AT157" i="5"/>
  <c r="AP157" i="5"/>
  <c r="AO157" i="5"/>
  <c r="AJ157" i="5"/>
  <c r="AI157" i="5"/>
  <c r="AH157" i="5"/>
  <c r="AD157" i="5"/>
  <c r="AC157" i="5"/>
  <c r="AB157" i="5"/>
  <c r="X157" i="5"/>
  <c r="W157" i="5"/>
  <c r="V157" i="5"/>
  <c r="R157" i="5"/>
  <c r="Q157" i="5"/>
  <c r="AU157" i="5"/>
  <c r="AN157" i="5"/>
  <c r="AE157" i="5"/>
  <c r="AA157" i="5"/>
  <c r="Z157" i="5"/>
  <c r="S157" i="5"/>
  <c r="P157" i="5"/>
  <c r="L157" i="5"/>
  <c r="K157" i="5"/>
  <c r="J157" i="5"/>
  <c r="F157" i="5"/>
  <c r="E157" i="5"/>
  <c r="D157" i="5"/>
  <c r="BF155" i="5"/>
  <c r="BE155" i="5"/>
  <c r="BB155" i="5"/>
  <c r="BD155" i="5"/>
  <c r="AY155" i="5"/>
  <c r="AX155" i="5"/>
  <c r="AW155" i="5"/>
  <c r="BA155" i="5"/>
  <c r="AS155" i="5"/>
  <c r="AR155" i="5"/>
  <c r="AQ155" i="5"/>
  <c r="AM155" i="5"/>
  <c r="AL155" i="5"/>
  <c r="AV155" i="5"/>
  <c r="AU155" i="5"/>
  <c r="AN155" i="5"/>
  <c r="AJ155" i="5"/>
  <c r="AI155" i="5"/>
  <c r="AH155" i="5"/>
  <c r="AD155" i="5"/>
  <c r="AC155" i="5"/>
  <c r="AB155" i="5"/>
  <c r="X155" i="5"/>
  <c r="W155" i="5"/>
  <c r="V155" i="5"/>
  <c r="R155" i="5"/>
  <c r="Q155" i="5"/>
  <c r="BC155" i="5"/>
  <c r="AZ155" i="5"/>
  <c r="AO155" i="5"/>
  <c r="AK155" i="5"/>
  <c r="AG155" i="5"/>
  <c r="AF155" i="5"/>
  <c r="Y155" i="5"/>
  <c r="U155" i="5"/>
  <c r="T155" i="5"/>
  <c r="P155" i="5"/>
  <c r="L155" i="5"/>
  <c r="K155" i="5"/>
  <c r="J155" i="5"/>
  <c r="F155" i="5"/>
  <c r="E155" i="5"/>
  <c r="D155" i="5"/>
  <c r="BF153" i="5"/>
  <c r="BE153" i="5"/>
  <c r="BB153" i="5"/>
  <c r="BC153" i="5"/>
  <c r="AY153" i="5"/>
  <c r="AX153" i="5"/>
  <c r="AW153" i="5"/>
  <c r="AZ153" i="5"/>
  <c r="AS153" i="5"/>
  <c r="AR153" i="5"/>
  <c r="AQ153" i="5"/>
  <c r="AM153" i="5"/>
  <c r="AL153" i="5"/>
  <c r="BD153" i="5"/>
  <c r="AT153" i="5"/>
  <c r="AP153" i="5"/>
  <c r="AO153" i="5"/>
  <c r="AJ153" i="5"/>
  <c r="AI153" i="5"/>
  <c r="AH153" i="5"/>
  <c r="AD153" i="5"/>
  <c r="AC153" i="5"/>
  <c r="AB153" i="5"/>
  <c r="X153" i="5"/>
  <c r="W153" i="5"/>
  <c r="V153" i="5"/>
  <c r="R153" i="5"/>
  <c r="Q153" i="5"/>
  <c r="AV153" i="5"/>
  <c r="AE153" i="5"/>
  <c r="AA153" i="5"/>
  <c r="Z153" i="5"/>
  <c r="S153" i="5"/>
  <c r="P153" i="5"/>
  <c r="L153" i="5"/>
  <c r="K153" i="5"/>
  <c r="J153" i="5"/>
  <c r="F153" i="5"/>
  <c r="E153" i="5"/>
  <c r="D153" i="5"/>
  <c r="BA153" i="5"/>
  <c r="BF151" i="5"/>
  <c r="BE151" i="5"/>
  <c r="BB151" i="5"/>
  <c r="BD151" i="5"/>
  <c r="AY151" i="5"/>
  <c r="AX151" i="5"/>
  <c r="AW151" i="5"/>
  <c r="BC151" i="5"/>
  <c r="BA151" i="5"/>
  <c r="AS151" i="5"/>
  <c r="AR151" i="5"/>
  <c r="AQ151" i="5"/>
  <c r="AM151" i="5"/>
  <c r="AL151" i="5"/>
  <c r="AZ151" i="5"/>
  <c r="AV151" i="5"/>
  <c r="AU151" i="5"/>
  <c r="AN151" i="5"/>
  <c r="AJ151" i="5"/>
  <c r="AI151" i="5"/>
  <c r="AH151" i="5"/>
  <c r="AD151" i="5"/>
  <c r="AC151" i="5"/>
  <c r="AB151" i="5"/>
  <c r="X151" i="5"/>
  <c r="W151" i="5"/>
  <c r="V151" i="5"/>
  <c r="R151" i="5"/>
  <c r="Q151" i="5"/>
  <c r="AT151" i="5"/>
  <c r="AP151" i="5"/>
  <c r="AK151" i="5"/>
  <c r="AG151" i="5"/>
  <c r="AF151" i="5"/>
  <c r="Y151" i="5"/>
  <c r="U151" i="5"/>
  <c r="T151" i="5"/>
  <c r="P151" i="5"/>
  <c r="L151" i="5"/>
  <c r="K151" i="5"/>
  <c r="J151" i="5"/>
  <c r="F151" i="5"/>
  <c r="E151" i="5"/>
  <c r="D151" i="5"/>
  <c r="BF149" i="5"/>
  <c r="BE149" i="5"/>
  <c r="BB149" i="5"/>
  <c r="BC149" i="5"/>
  <c r="AY149" i="5"/>
  <c r="AX149" i="5"/>
  <c r="AW149" i="5"/>
  <c r="BD149" i="5"/>
  <c r="AZ149" i="5"/>
  <c r="AS149" i="5"/>
  <c r="AR149" i="5"/>
  <c r="AQ149" i="5"/>
  <c r="AM149" i="5"/>
  <c r="AL149" i="5"/>
  <c r="BA149" i="5"/>
  <c r="AT149" i="5"/>
  <c r="AP149" i="5"/>
  <c r="AO149" i="5"/>
  <c r="AJ149" i="5"/>
  <c r="AI149" i="5"/>
  <c r="AH149" i="5"/>
  <c r="AD149" i="5"/>
  <c r="AC149" i="5"/>
  <c r="AB149" i="5"/>
  <c r="X149" i="5"/>
  <c r="W149" i="5"/>
  <c r="V149" i="5"/>
  <c r="R149" i="5"/>
  <c r="Q149" i="5"/>
  <c r="AU149" i="5"/>
  <c r="AN149" i="5"/>
  <c r="AE149" i="5"/>
  <c r="AA149" i="5"/>
  <c r="Z149" i="5"/>
  <c r="S149" i="5"/>
  <c r="P149" i="5"/>
  <c r="L149" i="5"/>
  <c r="K149" i="5"/>
  <c r="J149" i="5"/>
  <c r="F149" i="5"/>
  <c r="E149" i="5"/>
  <c r="D149" i="5"/>
  <c r="BF147" i="5"/>
  <c r="BE147" i="5"/>
  <c r="BB147" i="5"/>
  <c r="BD147" i="5"/>
  <c r="AY147" i="5"/>
  <c r="AX147" i="5"/>
  <c r="AW147" i="5"/>
  <c r="BA147" i="5"/>
  <c r="AS147" i="5"/>
  <c r="AR147" i="5"/>
  <c r="AQ147" i="5"/>
  <c r="AM147" i="5"/>
  <c r="AL147" i="5"/>
  <c r="BC147" i="5"/>
  <c r="AV147" i="5"/>
  <c r="AU147" i="5"/>
  <c r="AN147" i="5"/>
  <c r="AJ147" i="5"/>
  <c r="AI147" i="5"/>
  <c r="AH147" i="5"/>
  <c r="AD147" i="5"/>
  <c r="AC147" i="5"/>
  <c r="AB147" i="5"/>
  <c r="X147" i="5"/>
  <c r="W147" i="5"/>
  <c r="V147" i="5"/>
  <c r="R147" i="5"/>
  <c r="Q147" i="5"/>
  <c r="AO147" i="5"/>
  <c r="AK147" i="5"/>
  <c r="AG147" i="5"/>
  <c r="AF147" i="5"/>
  <c r="Y147" i="5"/>
  <c r="U147" i="5"/>
  <c r="T147" i="5"/>
  <c r="P147" i="5"/>
  <c r="L147" i="5"/>
  <c r="K147" i="5"/>
  <c r="J147" i="5"/>
  <c r="F147" i="5"/>
  <c r="E147" i="5"/>
  <c r="D147" i="5"/>
  <c r="AZ147" i="5"/>
  <c r="BF145" i="5"/>
  <c r="BE145" i="5"/>
  <c r="BB145" i="5"/>
  <c r="BC145" i="5"/>
  <c r="AY145" i="5"/>
  <c r="AX145" i="5"/>
  <c r="AW145" i="5"/>
  <c r="AZ145" i="5"/>
  <c r="AS145" i="5"/>
  <c r="AR145" i="5"/>
  <c r="AQ145" i="5"/>
  <c r="AM145" i="5"/>
  <c r="AL145" i="5"/>
  <c r="AT145" i="5"/>
  <c r="AP145" i="5"/>
  <c r="AO145" i="5"/>
  <c r="AJ145" i="5"/>
  <c r="AI145" i="5"/>
  <c r="AH145" i="5"/>
  <c r="AD145" i="5"/>
  <c r="AC145" i="5"/>
  <c r="AB145" i="5"/>
  <c r="X145" i="5"/>
  <c r="W145" i="5"/>
  <c r="V145" i="5"/>
  <c r="R145" i="5"/>
  <c r="Q145" i="5"/>
  <c r="BD145" i="5"/>
  <c r="BA145" i="5"/>
  <c r="AV145" i="5"/>
  <c r="AE145" i="5"/>
  <c r="AA145" i="5"/>
  <c r="Z145" i="5"/>
  <c r="S145" i="5"/>
  <c r="P145" i="5"/>
  <c r="L145" i="5"/>
  <c r="K145" i="5"/>
  <c r="J145" i="5"/>
  <c r="F145" i="5"/>
  <c r="E145" i="5"/>
  <c r="D145" i="5"/>
  <c r="BF143" i="5"/>
  <c r="BE143" i="5"/>
  <c r="BB143" i="5"/>
  <c r="BD143" i="5"/>
  <c r="AY143" i="5"/>
  <c r="AX143" i="5"/>
  <c r="AW143" i="5"/>
  <c r="BC143" i="5"/>
  <c r="BA143" i="5"/>
  <c r="AS143" i="5"/>
  <c r="AR143" i="5"/>
  <c r="AQ143" i="5"/>
  <c r="AM143" i="5"/>
  <c r="AL143" i="5"/>
  <c r="AZ143" i="5"/>
  <c r="AV143" i="5"/>
  <c r="AU143" i="5"/>
  <c r="AN143" i="5"/>
  <c r="AJ143" i="5"/>
  <c r="AI143" i="5"/>
  <c r="AH143" i="5"/>
  <c r="AD143" i="5"/>
  <c r="AC143" i="5"/>
  <c r="AB143" i="5"/>
  <c r="X143" i="5"/>
  <c r="W143" i="5"/>
  <c r="V143" i="5"/>
  <c r="R143" i="5"/>
  <c r="Q143" i="5"/>
  <c r="AT143" i="5"/>
  <c r="AP143" i="5"/>
  <c r="AK143" i="5"/>
  <c r="AG143" i="5"/>
  <c r="AF143" i="5"/>
  <c r="Y143" i="5"/>
  <c r="U143" i="5"/>
  <c r="T143" i="5"/>
  <c r="P143" i="5"/>
  <c r="L143" i="5"/>
  <c r="K143" i="5"/>
  <c r="J143" i="5"/>
  <c r="F143" i="5"/>
  <c r="E143" i="5"/>
  <c r="D143" i="5"/>
  <c r="BF141" i="5"/>
  <c r="BE141" i="5"/>
  <c r="BB141" i="5"/>
  <c r="BC141" i="5"/>
  <c r="AY141" i="5"/>
  <c r="AX141" i="5"/>
  <c r="AW141" i="5"/>
  <c r="BD141" i="5"/>
  <c r="AZ141" i="5"/>
  <c r="AS141" i="5"/>
  <c r="AR141" i="5"/>
  <c r="AQ141" i="5"/>
  <c r="AM141" i="5"/>
  <c r="AL141" i="5"/>
  <c r="BA141" i="5"/>
  <c r="AT141" i="5"/>
  <c r="AP141" i="5"/>
  <c r="AO141" i="5"/>
  <c r="AJ141" i="5"/>
  <c r="AI141" i="5"/>
  <c r="AH141" i="5"/>
  <c r="AD141" i="5"/>
  <c r="AC141" i="5"/>
  <c r="AB141" i="5"/>
  <c r="X141" i="5"/>
  <c r="W141" i="5"/>
  <c r="V141" i="5"/>
  <c r="R141" i="5"/>
  <c r="Q141" i="5"/>
  <c r="AU141" i="5"/>
  <c r="AN141" i="5"/>
  <c r="AE141" i="5"/>
  <c r="AA141" i="5"/>
  <c r="Z141" i="5"/>
  <c r="S141" i="5"/>
  <c r="P141" i="5"/>
  <c r="L141" i="5"/>
  <c r="K141" i="5"/>
  <c r="J141" i="5"/>
  <c r="F141" i="5"/>
  <c r="E141" i="5"/>
  <c r="D141" i="5"/>
  <c r="BF139" i="5"/>
  <c r="BE139" i="5"/>
  <c r="BB139" i="5"/>
  <c r="BD139" i="5"/>
  <c r="AY139" i="5"/>
  <c r="AX139" i="5"/>
  <c r="AW139" i="5"/>
  <c r="BA139" i="5"/>
  <c r="AS139" i="5"/>
  <c r="AR139" i="5"/>
  <c r="AQ139" i="5"/>
  <c r="AM139" i="5"/>
  <c r="AL139" i="5"/>
  <c r="AV139" i="5"/>
  <c r="AU139" i="5"/>
  <c r="AN139" i="5"/>
  <c r="AJ139" i="5"/>
  <c r="AI139" i="5"/>
  <c r="AH139" i="5"/>
  <c r="AD139" i="5"/>
  <c r="AC139" i="5"/>
  <c r="AB139" i="5"/>
  <c r="X139" i="5"/>
  <c r="W139" i="5"/>
  <c r="V139" i="5"/>
  <c r="R139" i="5"/>
  <c r="Q139" i="5"/>
  <c r="AZ139" i="5"/>
  <c r="AO139" i="5"/>
  <c r="AK139" i="5"/>
  <c r="AG139" i="5"/>
  <c r="AF139" i="5"/>
  <c r="Y139" i="5"/>
  <c r="U139" i="5"/>
  <c r="T139" i="5"/>
  <c r="P139" i="5"/>
  <c r="L139" i="5"/>
  <c r="K139" i="5"/>
  <c r="J139" i="5"/>
  <c r="F139" i="5"/>
  <c r="E139" i="5"/>
  <c r="D139" i="5"/>
  <c r="BC139" i="5"/>
  <c r="BF137" i="5"/>
  <c r="BE137" i="5"/>
  <c r="BB137" i="5"/>
  <c r="BC137" i="5"/>
  <c r="AY137" i="5"/>
  <c r="AX137" i="5"/>
  <c r="AW137" i="5"/>
  <c r="AZ137" i="5"/>
  <c r="AS137" i="5"/>
  <c r="AR137" i="5"/>
  <c r="AQ137" i="5"/>
  <c r="AM137" i="5"/>
  <c r="AL137" i="5"/>
  <c r="BD137" i="5"/>
  <c r="AT137" i="5"/>
  <c r="AP137" i="5"/>
  <c r="AO137" i="5"/>
  <c r="AJ137" i="5"/>
  <c r="AI137" i="5"/>
  <c r="AH137" i="5"/>
  <c r="AD137" i="5"/>
  <c r="AC137" i="5"/>
  <c r="AB137" i="5"/>
  <c r="X137" i="5"/>
  <c r="W137" i="5"/>
  <c r="V137" i="5"/>
  <c r="R137" i="5"/>
  <c r="Q137" i="5"/>
  <c r="AV137" i="5"/>
  <c r="AE137" i="5"/>
  <c r="AA137" i="5"/>
  <c r="Z137" i="5"/>
  <c r="S137" i="5"/>
  <c r="P137" i="5"/>
  <c r="L137" i="5"/>
  <c r="K137" i="5"/>
  <c r="J137" i="5"/>
  <c r="F137" i="5"/>
  <c r="E137" i="5"/>
  <c r="D137" i="5"/>
  <c r="BA137" i="5"/>
  <c r="BF135" i="5"/>
  <c r="BE135" i="5"/>
  <c r="BB135" i="5"/>
  <c r="BD135" i="5"/>
  <c r="AY135" i="5"/>
  <c r="AX135" i="5"/>
  <c r="AW135" i="5"/>
  <c r="BC135" i="5"/>
  <c r="BA135" i="5"/>
  <c r="AS135" i="5"/>
  <c r="AR135" i="5"/>
  <c r="AQ135" i="5"/>
  <c r="AM135" i="5"/>
  <c r="AL135" i="5"/>
  <c r="AZ135" i="5"/>
  <c r="AV135" i="5"/>
  <c r="AU135" i="5"/>
  <c r="AN135" i="5"/>
  <c r="AJ135" i="5"/>
  <c r="AI135" i="5"/>
  <c r="AH135" i="5"/>
  <c r="AD135" i="5"/>
  <c r="AC135" i="5"/>
  <c r="AB135" i="5"/>
  <c r="X135" i="5"/>
  <c r="W135" i="5"/>
  <c r="V135" i="5"/>
  <c r="R135" i="5"/>
  <c r="Q135" i="5"/>
  <c r="AT135" i="5"/>
  <c r="AP135" i="5"/>
  <c r="AK135" i="5"/>
  <c r="AG135" i="5"/>
  <c r="AF135" i="5"/>
  <c r="Y135" i="5"/>
  <c r="U135" i="5"/>
  <c r="T135" i="5"/>
  <c r="P135" i="5"/>
  <c r="L135" i="5"/>
  <c r="K135" i="5"/>
  <c r="J135" i="5"/>
  <c r="F135" i="5"/>
  <c r="E135" i="5"/>
  <c r="D135" i="5"/>
  <c r="BF133" i="5"/>
  <c r="BE133" i="5"/>
  <c r="BB133" i="5"/>
  <c r="BC133" i="5"/>
  <c r="AY133" i="5"/>
  <c r="AX133" i="5"/>
  <c r="AW133" i="5"/>
  <c r="BD133" i="5"/>
  <c r="AZ133" i="5"/>
  <c r="AS133" i="5"/>
  <c r="AR133" i="5"/>
  <c r="AQ133" i="5"/>
  <c r="AM133" i="5"/>
  <c r="AL133" i="5"/>
  <c r="BA133" i="5"/>
  <c r="AT133" i="5"/>
  <c r="AP133" i="5"/>
  <c r="AO133" i="5"/>
  <c r="AJ133" i="5"/>
  <c r="AI133" i="5"/>
  <c r="AH133" i="5"/>
  <c r="AD133" i="5"/>
  <c r="AC133" i="5"/>
  <c r="AB133" i="5"/>
  <c r="X133" i="5"/>
  <c r="W133" i="5"/>
  <c r="V133" i="5"/>
  <c r="R133" i="5"/>
  <c r="Q133" i="5"/>
  <c r="AU133" i="5"/>
  <c r="AN133" i="5"/>
  <c r="AE133" i="5"/>
  <c r="AA133" i="5"/>
  <c r="Z133" i="5"/>
  <c r="S133" i="5"/>
  <c r="P133" i="5"/>
  <c r="L133" i="5"/>
  <c r="K133" i="5"/>
  <c r="J133" i="5"/>
  <c r="F133" i="5"/>
  <c r="E133" i="5"/>
  <c r="D133" i="5"/>
  <c r="BF131" i="5"/>
  <c r="BE131" i="5"/>
  <c r="BB131" i="5"/>
  <c r="BD131" i="5"/>
  <c r="AY131" i="5"/>
  <c r="AX131" i="5"/>
  <c r="AW131" i="5"/>
  <c r="BA131" i="5"/>
  <c r="AS131" i="5"/>
  <c r="AR131" i="5"/>
  <c r="AQ131" i="5"/>
  <c r="AM131" i="5"/>
  <c r="AL131" i="5"/>
  <c r="BC131" i="5"/>
  <c r="AV131" i="5"/>
  <c r="AU131" i="5"/>
  <c r="AN131" i="5"/>
  <c r="AJ131" i="5"/>
  <c r="AI131" i="5"/>
  <c r="AH131" i="5"/>
  <c r="AD131" i="5"/>
  <c r="AC131" i="5"/>
  <c r="AB131" i="5"/>
  <c r="X131" i="5"/>
  <c r="W131" i="5"/>
  <c r="V131" i="5"/>
  <c r="R131" i="5"/>
  <c r="Q131" i="5"/>
  <c r="AO131" i="5"/>
  <c r="AK131" i="5"/>
  <c r="AG131" i="5"/>
  <c r="AF131" i="5"/>
  <c r="Y131" i="5"/>
  <c r="U131" i="5"/>
  <c r="T131" i="5"/>
  <c r="P131" i="5"/>
  <c r="L131" i="5"/>
  <c r="K131" i="5"/>
  <c r="J131" i="5"/>
  <c r="F131" i="5"/>
  <c r="E131" i="5"/>
  <c r="D131" i="5"/>
  <c r="AZ131" i="5"/>
  <c r="BF129" i="5"/>
  <c r="BE129" i="5"/>
  <c r="BB129" i="5"/>
  <c r="BC129" i="5"/>
  <c r="AY129" i="5"/>
  <c r="AX129" i="5"/>
  <c r="AW129" i="5"/>
  <c r="AZ129" i="5"/>
  <c r="AS129" i="5"/>
  <c r="AR129" i="5"/>
  <c r="AQ129" i="5"/>
  <c r="AM129" i="5"/>
  <c r="AL129" i="5"/>
  <c r="AT129" i="5"/>
  <c r="AP129" i="5"/>
  <c r="AO129" i="5"/>
  <c r="AJ129" i="5"/>
  <c r="AI129" i="5"/>
  <c r="AH129" i="5"/>
  <c r="AD129" i="5"/>
  <c r="AC129" i="5"/>
  <c r="AB129" i="5"/>
  <c r="X129" i="5"/>
  <c r="W129" i="5"/>
  <c r="V129" i="5"/>
  <c r="R129" i="5"/>
  <c r="Q129" i="5"/>
  <c r="BA129" i="5"/>
  <c r="AV129" i="5"/>
  <c r="AE129" i="5"/>
  <c r="AA129" i="5"/>
  <c r="Z129" i="5"/>
  <c r="S129" i="5"/>
  <c r="P129" i="5"/>
  <c r="L129" i="5"/>
  <c r="K129" i="5"/>
  <c r="J129" i="5"/>
  <c r="F129" i="5"/>
  <c r="E129" i="5"/>
  <c r="D129" i="5"/>
  <c r="BD129" i="5"/>
  <c r="BF127" i="5"/>
  <c r="BE127" i="5"/>
  <c r="BB127" i="5"/>
  <c r="BD127" i="5"/>
  <c r="AY127" i="5"/>
  <c r="AX127" i="5"/>
  <c r="AW127" i="5"/>
  <c r="BC127" i="5"/>
  <c r="BA127" i="5"/>
  <c r="AS127" i="5"/>
  <c r="AR127" i="5"/>
  <c r="AQ127" i="5"/>
  <c r="AM127" i="5"/>
  <c r="AL127" i="5"/>
  <c r="AZ127" i="5"/>
  <c r="AV127" i="5"/>
  <c r="AU127" i="5"/>
  <c r="AN127" i="5"/>
  <c r="AJ127" i="5"/>
  <c r="AI127" i="5"/>
  <c r="AH127" i="5"/>
  <c r="AD127" i="5"/>
  <c r="AC127" i="5"/>
  <c r="AB127" i="5"/>
  <c r="X127" i="5"/>
  <c r="W127" i="5"/>
  <c r="V127" i="5"/>
  <c r="R127" i="5"/>
  <c r="Q127" i="5"/>
  <c r="AT127" i="5"/>
  <c r="AP127" i="5"/>
  <c r="AK127" i="5"/>
  <c r="AG127" i="5"/>
  <c r="AF127" i="5"/>
  <c r="Y127" i="5"/>
  <c r="U127" i="5"/>
  <c r="T127" i="5"/>
  <c r="P127" i="5"/>
  <c r="L127" i="5"/>
  <c r="K127" i="5"/>
  <c r="J127" i="5"/>
  <c r="F127" i="5"/>
  <c r="E127" i="5"/>
  <c r="D127" i="5"/>
  <c r="BF125" i="5"/>
  <c r="BE125" i="5"/>
  <c r="BB125" i="5"/>
  <c r="BC125" i="5"/>
  <c r="AY125" i="5"/>
  <c r="AX125" i="5"/>
  <c r="AW125" i="5"/>
  <c r="BD125" i="5"/>
  <c r="AZ125" i="5"/>
  <c r="AS125" i="5"/>
  <c r="AR125" i="5"/>
  <c r="AQ125" i="5"/>
  <c r="AM125" i="5"/>
  <c r="AL125" i="5"/>
  <c r="BA125" i="5"/>
  <c r="AT125" i="5"/>
  <c r="AP125" i="5"/>
  <c r="AO125" i="5"/>
  <c r="AJ125" i="5"/>
  <c r="AI125" i="5"/>
  <c r="AH125" i="5"/>
  <c r="AD125" i="5"/>
  <c r="AC125" i="5"/>
  <c r="AB125" i="5"/>
  <c r="X125" i="5"/>
  <c r="W125" i="5"/>
  <c r="V125" i="5"/>
  <c r="R125" i="5"/>
  <c r="Q125" i="5"/>
  <c r="AU125" i="5"/>
  <c r="AN125" i="5"/>
  <c r="AE125" i="5"/>
  <c r="AA125" i="5"/>
  <c r="Z125" i="5"/>
  <c r="S125" i="5"/>
  <c r="P125" i="5"/>
  <c r="L125" i="5"/>
  <c r="K125" i="5"/>
  <c r="J125" i="5"/>
  <c r="F125" i="5"/>
  <c r="E125" i="5"/>
  <c r="D125" i="5"/>
  <c r="BF123" i="5"/>
  <c r="BE123" i="5"/>
  <c r="BB123" i="5"/>
  <c r="BD123" i="5"/>
  <c r="AY123" i="5"/>
  <c r="AX123" i="5"/>
  <c r="AW123" i="5"/>
  <c r="BA123" i="5"/>
  <c r="AS123" i="5"/>
  <c r="AR123" i="5"/>
  <c r="AQ123" i="5"/>
  <c r="AM123" i="5"/>
  <c r="AL123" i="5"/>
  <c r="AV123" i="5"/>
  <c r="AU123" i="5"/>
  <c r="AN123" i="5"/>
  <c r="AJ123" i="5"/>
  <c r="AI123" i="5"/>
  <c r="AH123" i="5"/>
  <c r="AD123" i="5"/>
  <c r="AC123" i="5"/>
  <c r="AB123" i="5"/>
  <c r="X123" i="5"/>
  <c r="W123" i="5"/>
  <c r="V123" i="5"/>
  <c r="R123" i="5"/>
  <c r="Q123" i="5"/>
  <c r="BC123" i="5"/>
  <c r="AZ123" i="5"/>
  <c r="AO123" i="5"/>
  <c r="AK123" i="5"/>
  <c r="AG123" i="5"/>
  <c r="AF123" i="5"/>
  <c r="Y123" i="5"/>
  <c r="U123" i="5"/>
  <c r="T123" i="5"/>
  <c r="P123" i="5"/>
  <c r="L123" i="5"/>
  <c r="K123" i="5"/>
  <c r="J123" i="5"/>
  <c r="F123" i="5"/>
  <c r="E123" i="5"/>
  <c r="D123" i="5"/>
  <c r="BF121" i="5"/>
  <c r="BE121" i="5"/>
  <c r="BB121" i="5"/>
  <c r="BC121" i="5"/>
  <c r="AY121" i="5"/>
  <c r="AX121" i="5"/>
  <c r="AW121" i="5"/>
  <c r="AZ121" i="5"/>
  <c r="AS121" i="5"/>
  <c r="AR121" i="5"/>
  <c r="AQ121" i="5"/>
  <c r="AM121" i="5"/>
  <c r="AL121" i="5"/>
  <c r="BD121" i="5"/>
  <c r="AT121" i="5"/>
  <c r="AP121" i="5"/>
  <c r="AO121" i="5"/>
  <c r="AJ121" i="5"/>
  <c r="AI121" i="5"/>
  <c r="AH121" i="5"/>
  <c r="AD121" i="5"/>
  <c r="AC121" i="5"/>
  <c r="AB121" i="5"/>
  <c r="X121" i="5"/>
  <c r="W121" i="5"/>
  <c r="V121" i="5"/>
  <c r="R121" i="5"/>
  <c r="Q121" i="5"/>
  <c r="AV121" i="5"/>
  <c r="AE121" i="5"/>
  <c r="AA121" i="5"/>
  <c r="Z121" i="5"/>
  <c r="S121" i="5"/>
  <c r="P121" i="5"/>
  <c r="L121" i="5"/>
  <c r="K121" i="5"/>
  <c r="J121" i="5"/>
  <c r="F121" i="5"/>
  <c r="E121" i="5"/>
  <c r="D121" i="5"/>
  <c r="BA121" i="5"/>
  <c r="BF119" i="5"/>
  <c r="BE119" i="5"/>
  <c r="BB119" i="5"/>
  <c r="BD119" i="5"/>
  <c r="AY119" i="5"/>
  <c r="AX119" i="5"/>
  <c r="AW119" i="5"/>
  <c r="BC119" i="5"/>
  <c r="BA119" i="5"/>
  <c r="AS119" i="5"/>
  <c r="AR119" i="5"/>
  <c r="AQ119" i="5"/>
  <c r="AM119" i="5"/>
  <c r="AL119" i="5"/>
  <c r="AZ119" i="5"/>
  <c r="AV119" i="5"/>
  <c r="AU119" i="5"/>
  <c r="AN119" i="5"/>
  <c r="AJ119" i="5"/>
  <c r="AI119" i="5"/>
  <c r="AH119" i="5"/>
  <c r="AD119" i="5"/>
  <c r="AC119" i="5"/>
  <c r="AB119" i="5"/>
  <c r="X119" i="5"/>
  <c r="W119" i="5"/>
  <c r="V119" i="5"/>
  <c r="R119" i="5"/>
  <c r="Q119" i="5"/>
  <c r="AT119" i="5"/>
  <c r="AP119" i="5"/>
  <c r="AK119" i="5"/>
  <c r="AG119" i="5"/>
  <c r="AF119" i="5"/>
  <c r="Y119" i="5"/>
  <c r="U119" i="5"/>
  <c r="T119" i="5"/>
  <c r="P119" i="5"/>
  <c r="L119" i="5"/>
  <c r="K119" i="5"/>
  <c r="J119" i="5"/>
  <c r="F119" i="5"/>
  <c r="E119" i="5"/>
  <c r="D119" i="5"/>
  <c r="BF117" i="5"/>
  <c r="BE117" i="5"/>
  <c r="BB117" i="5"/>
  <c r="BC117" i="5"/>
  <c r="AY117" i="5"/>
  <c r="AX117" i="5"/>
  <c r="AW117" i="5"/>
  <c r="BD117" i="5"/>
  <c r="AZ117" i="5"/>
  <c r="AS117" i="5"/>
  <c r="AR117" i="5"/>
  <c r="AQ117" i="5"/>
  <c r="AM117" i="5"/>
  <c r="AL117" i="5"/>
  <c r="BA117" i="5"/>
  <c r="AT117" i="5"/>
  <c r="AP117" i="5"/>
  <c r="AO117" i="5"/>
  <c r="AJ117" i="5"/>
  <c r="AI117" i="5"/>
  <c r="AH117" i="5"/>
  <c r="AD117" i="5"/>
  <c r="AC117" i="5"/>
  <c r="AB117" i="5"/>
  <c r="X117" i="5"/>
  <c r="W117" i="5"/>
  <c r="V117" i="5"/>
  <c r="R117" i="5"/>
  <c r="Q117" i="5"/>
  <c r="AU117" i="5"/>
  <c r="AN117" i="5"/>
  <c r="AE117" i="5"/>
  <c r="AA117" i="5"/>
  <c r="Z117" i="5"/>
  <c r="S117" i="5"/>
  <c r="P117" i="5"/>
  <c r="L117" i="5"/>
  <c r="K117" i="5"/>
  <c r="J117" i="5"/>
  <c r="F117" i="5"/>
  <c r="E117" i="5"/>
  <c r="D117" i="5"/>
  <c r="BF115" i="5"/>
  <c r="BE115" i="5"/>
  <c r="BB115" i="5"/>
  <c r="BD115" i="5"/>
  <c r="AY115" i="5"/>
  <c r="AX115" i="5"/>
  <c r="AW115" i="5"/>
  <c r="BA115" i="5"/>
  <c r="AS115" i="5"/>
  <c r="AR115" i="5"/>
  <c r="AQ115" i="5"/>
  <c r="AM115" i="5"/>
  <c r="AL115" i="5"/>
  <c r="BC115" i="5"/>
  <c r="AV115" i="5"/>
  <c r="AU115" i="5"/>
  <c r="AN115" i="5"/>
  <c r="AJ115" i="5"/>
  <c r="AI115" i="5"/>
  <c r="AH115" i="5"/>
  <c r="AD115" i="5"/>
  <c r="AC115" i="5"/>
  <c r="AB115" i="5"/>
  <c r="X115" i="5"/>
  <c r="W115" i="5"/>
  <c r="V115" i="5"/>
  <c r="R115" i="5"/>
  <c r="Q115" i="5"/>
  <c r="AO115" i="5"/>
  <c r="AK115" i="5"/>
  <c r="AG115" i="5"/>
  <c r="AF115" i="5"/>
  <c r="Y115" i="5"/>
  <c r="U115" i="5"/>
  <c r="T115" i="5"/>
  <c r="P115" i="5"/>
  <c r="L115" i="5"/>
  <c r="K115" i="5"/>
  <c r="J115" i="5"/>
  <c r="F115" i="5"/>
  <c r="E115" i="5"/>
  <c r="D115" i="5"/>
  <c r="AZ115" i="5"/>
  <c r="B199" i="5"/>
  <c r="B195" i="5"/>
  <c r="B191" i="5"/>
  <c r="B187" i="5"/>
  <c r="B183" i="5"/>
  <c r="B179" i="5"/>
  <c r="B175" i="5"/>
  <c r="B171" i="5"/>
  <c r="B167" i="5"/>
  <c r="B163" i="5"/>
  <c r="B159" i="5"/>
  <c r="B155" i="5"/>
  <c r="B151" i="5"/>
  <c r="B147" i="5"/>
  <c r="B143" i="5"/>
  <c r="B139" i="5"/>
  <c r="B135" i="5"/>
  <c r="B131" i="5"/>
  <c r="B127" i="5"/>
  <c r="B123" i="5"/>
  <c r="B119" i="5"/>
  <c r="B115" i="5"/>
  <c r="C199" i="5"/>
  <c r="C195" i="5"/>
  <c r="C191" i="5"/>
  <c r="C187" i="5"/>
  <c r="C183" i="5"/>
  <c r="C179" i="5"/>
  <c r="C175" i="5"/>
  <c r="C171" i="5"/>
  <c r="C167" i="5"/>
  <c r="C163" i="5"/>
  <c r="C159" i="5"/>
  <c r="C155" i="5"/>
  <c r="C151" i="5"/>
  <c r="C147" i="5"/>
  <c r="C143" i="5"/>
  <c r="C139" i="5"/>
  <c r="C135" i="5"/>
  <c r="C131" i="5"/>
  <c r="C127" i="5"/>
  <c r="C123" i="5"/>
  <c r="C119" i="5"/>
  <c r="C115" i="5"/>
  <c r="G199" i="5"/>
  <c r="G195" i="5"/>
  <c r="G191" i="5"/>
  <c r="G187" i="5"/>
  <c r="G183" i="5"/>
  <c r="G179" i="5"/>
  <c r="G175" i="5"/>
  <c r="G171" i="5"/>
  <c r="G167" i="5"/>
  <c r="G163" i="5"/>
  <c r="G159" i="5"/>
  <c r="G155" i="5"/>
  <c r="G151" i="5"/>
  <c r="G147" i="5"/>
  <c r="G143" i="5"/>
  <c r="G139" i="5"/>
  <c r="G135" i="5"/>
  <c r="G131" i="5"/>
  <c r="G127" i="5"/>
  <c r="G123" i="5"/>
  <c r="G119" i="5"/>
  <c r="G115" i="5"/>
  <c r="H4" i="5"/>
  <c r="H197" i="5"/>
  <c r="H193" i="5"/>
  <c r="H189" i="5"/>
  <c r="H185" i="5"/>
  <c r="H181" i="5"/>
  <c r="H177" i="5"/>
  <c r="H173" i="5"/>
  <c r="H169" i="5"/>
  <c r="H165" i="5"/>
  <c r="H161" i="5"/>
  <c r="H157" i="5"/>
  <c r="H153" i="5"/>
  <c r="H149" i="5"/>
  <c r="H145" i="5"/>
  <c r="H141" i="5"/>
  <c r="H137" i="5"/>
  <c r="H133" i="5"/>
  <c r="H129" i="5"/>
  <c r="H125" i="5"/>
  <c r="H121" i="5"/>
  <c r="H117" i="5"/>
  <c r="I4" i="5"/>
  <c r="I197" i="5"/>
  <c r="I193" i="5"/>
  <c r="I189" i="5"/>
  <c r="I185" i="5"/>
  <c r="I181" i="5"/>
  <c r="I177" i="5"/>
  <c r="I173" i="5"/>
  <c r="I169" i="5"/>
  <c r="I165" i="5"/>
  <c r="I161" i="5"/>
  <c r="I157" i="5"/>
  <c r="I153" i="5"/>
  <c r="I149" i="5"/>
  <c r="I145" i="5"/>
  <c r="I141" i="5"/>
  <c r="I137" i="5"/>
  <c r="I133" i="5"/>
  <c r="I129" i="5"/>
  <c r="I125" i="5"/>
  <c r="I121" i="5"/>
  <c r="I117" i="5"/>
  <c r="M197" i="5"/>
  <c r="M193" i="5"/>
  <c r="M189" i="5"/>
  <c r="M185" i="5"/>
  <c r="M181" i="5"/>
  <c r="M177" i="5"/>
  <c r="M173" i="5"/>
  <c r="M169" i="5"/>
  <c r="M165" i="5"/>
  <c r="M161" i="5"/>
  <c r="M157" i="5"/>
  <c r="M153" i="5"/>
  <c r="M149" i="5"/>
  <c r="M145" i="5"/>
  <c r="M141" i="5"/>
  <c r="M137" i="5"/>
  <c r="M133" i="5"/>
  <c r="M129" i="5"/>
  <c r="M125" i="5"/>
  <c r="M121" i="5"/>
  <c r="M117" i="5"/>
  <c r="N199" i="5"/>
  <c r="N195" i="5"/>
  <c r="N191" i="5"/>
  <c r="N187" i="5"/>
  <c r="N183" i="5"/>
  <c r="N179" i="5"/>
  <c r="N175" i="5"/>
  <c r="N171" i="5"/>
  <c r="N167" i="5"/>
  <c r="N163" i="5"/>
  <c r="N159" i="5"/>
  <c r="N155" i="5"/>
  <c r="N151" i="5"/>
  <c r="N147" i="5"/>
  <c r="N143" i="5"/>
  <c r="N139" i="5"/>
  <c r="N135" i="5"/>
  <c r="N131" i="5"/>
  <c r="N127" i="5"/>
  <c r="N123" i="5"/>
  <c r="N119" i="5"/>
  <c r="N115" i="5"/>
  <c r="O199" i="5"/>
  <c r="O195" i="5"/>
  <c r="O191" i="5"/>
  <c r="O187" i="5"/>
  <c r="O183" i="5"/>
  <c r="O179" i="5"/>
  <c r="O175" i="5"/>
  <c r="O171" i="5"/>
  <c r="O167" i="5"/>
  <c r="O163" i="5"/>
  <c r="O159" i="5"/>
  <c r="O155" i="5"/>
  <c r="O151" i="5"/>
  <c r="O147" i="5"/>
  <c r="O143" i="5"/>
  <c r="O139" i="5"/>
  <c r="O135" i="5"/>
  <c r="O131" i="5"/>
  <c r="O127" i="5"/>
  <c r="O123" i="5"/>
  <c r="O119" i="5"/>
  <c r="O115" i="5"/>
  <c r="S199" i="5"/>
  <c r="S191" i="5"/>
  <c r="S183" i="5"/>
  <c r="S175" i="5"/>
  <c r="S167" i="5"/>
  <c r="S159" i="5"/>
  <c r="S151" i="5"/>
  <c r="S143" i="5"/>
  <c r="S135" i="5"/>
  <c r="S127" i="5"/>
  <c r="S119" i="5"/>
  <c r="T197" i="5"/>
  <c r="T189" i="5"/>
  <c r="T181" i="5"/>
  <c r="T173" i="5"/>
  <c r="T165" i="5"/>
  <c r="T157" i="5"/>
  <c r="T149" i="5"/>
  <c r="T141" i="5"/>
  <c r="T133" i="5"/>
  <c r="T125" i="5"/>
  <c r="T117" i="5"/>
  <c r="U4" i="5"/>
  <c r="U193" i="5"/>
  <c r="U185" i="5"/>
  <c r="U177" i="5"/>
  <c r="U169" i="5"/>
  <c r="U161" i="5"/>
  <c r="U153" i="5"/>
  <c r="U145" i="5"/>
  <c r="U137" i="5"/>
  <c r="U129" i="5"/>
  <c r="U121" i="5"/>
  <c r="Y193" i="5"/>
  <c r="Y185" i="5"/>
  <c r="Y177" i="5"/>
  <c r="Y169" i="5"/>
  <c r="Y161" i="5"/>
  <c r="Y153" i="5"/>
  <c r="Y145" i="5"/>
  <c r="Y137" i="5"/>
  <c r="Y129" i="5"/>
  <c r="Y121" i="5"/>
  <c r="Z199" i="5"/>
  <c r="Z191" i="5"/>
  <c r="Z183" i="5"/>
  <c r="Z175" i="5"/>
  <c r="Z167" i="5"/>
  <c r="Z159" i="5"/>
  <c r="Z151" i="5"/>
  <c r="Z143" i="5"/>
  <c r="Z135" i="5"/>
  <c r="Z127" i="5"/>
  <c r="Z119" i="5"/>
  <c r="AA195" i="5"/>
  <c r="AA187" i="5"/>
  <c r="AA179" i="5"/>
  <c r="AA171" i="5"/>
  <c r="AA163" i="5"/>
  <c r="AA155" i="5"/>
  <c r="AA147" i="5"/>
  <c r="AA139" i="5"/>
  <c r="AA131" i="5"/>
  <c r="AA123" i="5"/>
  <c r="AA115" i="5"/>
  <c r="AE195" i="5"/>
  <c r="AE187" i="5"/>
  <c r="AE179" i="5"/>
  <c r="AE171" i="5"/>
  <c r="AE163" i="5"/>
  <c r="AE155" i="5"/>
  <c r="AE147" i="5"/>
  <c r="AE139" i="5"/>
  <c r="AE131" i="5"/>
  <c r="AE123" i="5"/>
  <c r="AE115" i="5"/>
  <c r="AF4" i="5"/>
  <c r="AF193" i="5"/>
  <c r="AF185" i="5"/>
  <c r="AF177" i="5"/>
  <c r="AF169" i="5"/>
  <c r="AF161" i="5"/>
  <c r="AF153" i="5"/>
  <c r="AF145" i="5"/>
  <c r="AF137" i="5"/>
  <c r="AF129" i="5"/>
  <c r="AF121" i="5"/>
  <c r="AG197" i="5"/>
  <c r="AG189" i="5"/>
  <c r="AG181" i="5"/>
  <c r="AG173" i="5"/>
  <c r="AG165" i="5"/>
  <c r="AG157" i="5"/>
  <c r="AG149" i="5"/>
  <c r="AG141" i="5"/>
  <c r="AG133" i="5"/>
  <c r="AG125" i="5"/>
  <c r="AG117" i="5"/>
  <c r="AK197" i="5"/>
  <c r="AK189" i="5"/>
  <c r="AK181" i="5"/>
  <c r="AK173" i="5"/>
  <c r="AK165" i="5"/>
  <c r="AK157" i="5"/>
  <c r="AK149" i="5"/>
  <c r="AK141" i="5"/>
  <c r="AK133" i="5"/>
  <c r="AK125" i="5"/>
  <c r="AK117" i="5"/>
  <c r="AL195" i="5"/>
  <c r="AN193" i="5"/>
  <c r="AN177" i="5"/>
  <c r="AN161" i="5"/>
  <c r="AN145" i="5"/>
  <c r="AN129" i="5"/>
  <c r="AO199" i="5"/>
  <c r="AO183" i="5"/>
  <c r="AO167" i="5"/>
  <c r="AO151" i="5"/>
  <c r="AO135" i="5"/>
  <c r="AO119" i="5"/>
  <c r="AP187" i="5"/>
  <c r="AP171" i="5"/>
  <c r="AP155" i="5"/>
  <c r="AP139" i="5"/>
  <c r="AP123" i="5"/>
  <c r="AT187" i="5"/>
  <c r="AT171" i="5"/>
  <c r="AT155" i="5"/>
  <c r="AT139" i="5"/>
  <c r="AT123" i="5"/>
  <c r="AU193" i="5"/>
  <c r="AU177" i="5"/>
  <c r="AU161" i="5"/>
  <c r="AU145" i="5"/>
  <c r="AU129" i="5"/>
  <c r="AV197" i="5"/>
  <c r="AV181" i="5"/>
  <c r="AV165" i="5"/>
  <c r="AV149" i="5"/>
  <c r="AV133" i="5"/>
  <c r="AV117" i="5"/>
  <c r="BF200" i="5"/>
  <c r="BD200" i="5"/>
  <c r="BC200" i="5"/>
  <c r="BE200" i="5"/>
  <c r="BB200" i="5"/>
  <c r="BA200" i="5"/>
  <c r="AZ200" i="5"/>
  <c r="AW200" i="5"/>
  <c r="AV200" i="5"/>
  <c r="AU200" i="5"/>
  <c r="AT200" i="5"/>
  <c r="AP200" i="5"/>
  <c r="AO200" i="5"/>
  <c r="AN200" i="5"/>
  <c r="AX200" i="5"/>
  <c r="AQ200" i="5"/>
  <c r="AM200" i="5"/>
  <c r="AL200" i="5"/>
  <c r="AK200" i="5"/>
  <c r="AG200" i="5"/>
  <c r="AF200" i="5"/>
  <c r="AE200" i="5"/>
  <c r="AA200" i="5"/>
  <c r="Z200" i="5"/>
  <c r="Y200" i="5"/>
  <c r="U200" i="5"/>
  <c r="T200" i="5"/>
  <c r="S200" i="5"/>
  <c r="AY200" i="5"/>
  <c r="AR200" i="5"/>
  <c r="AJ200" i="5"/>
  <c r="AI200" i="5"/>
  <c r="AB200" i="5"/>
  <c r="X200" i="5"/>
  <c r="W200" i="5"/>
  <c r="O200" i="5"/>
  <c r="N200" i="5"/>
  <c r="M200" i="5"/>
  <c r="I200" i="5"/>
  <c r="H200" i="5"/>
  <c r="G200" i="5"/>
  <c r="C200" i="5"/>
  <c r="B200" i="5"/>
  <c r="BF198" i="5"/>
  <c r="BE198" i="5"/>
  <c r="BD198" i="5"/>
  <c r="BC198" i="5"/>
  <c r="BB198" i="5"/>
  <c r="BA198" i="5"/>
  <c r="AZ198" i="5"/>
  <c r="AY198" i="5"/>
  <c r="AX198" i="5"/>
  <c r="AV198" i="5"/>
  <c r="AU198" i="5"/>
  <c r="AT198" i="5"/>
  <c r="AP198" i="5"/>
  <c r="AO198" i="5"/>
  <c r="AN198" i="5"/>
  <c r="AS198" i="5"/>
  <c r="AR198" i="5"/>
  <c r="AL198" i="5"/>
  <c r="AK198" i="5"/>
  <c r="AG198" i="5"/>
  <c r="AF198" i="5"/>
  <c r="AE198" i="5"/>
  <c r="AA198" i="5"/>
  <c r="Z198" i="5"/>
  <c r="Y198" i="5"/>
  <c r="U198" i="5"/>
  <c r="T198" i="5"/>
  <c r="S198" i="5"/>
  <c r="AH198" i="5"/>
  <c r="AD198" i="5"/>
  <c r="AC198" i="5"/>
  <c r="V198" i="5"/>
  <c r="R198" i="5"/>
  <c r="Q198" i="5"/>
  <c r="O198" i="5"/>
  <c r="N198" i="5"/>
  <c r="M198" i="5"/>
  <c r="I198" i="5"/>
  <c r="H198" i="5"/>
  <c r="G198" i="5"/>
  <c r="C198" i="5"/>
  <c r="B198" i="5"/>
  <c r="AW198" i="5"/>
  <c r="BF196" i="5"/>
  <c r="BD196" i="5"/>
  <c r="BC196" i="5"/>
  <c r="BB196" i="5"/>
  <c r="BA196" i="5"/>
  <c r="AZ196" i="5"/>
  <c r="BE196" i="5"/>
  <c r="AW196" i="5"/>
  <c r="AV196" i="5"/>
  <c r="AU196" i="5"/>
  <c r="AT196" i="5"/>
  <c r="AP196" i="5"/>
  <c r="AO196" i="5"/>
  <c r="AN196" i="5"/>
  <c r="AY196" i="5"/>
  <c r="AQ196" i="5"/>
  <c r="AM196" i="5"/>
  <c r="AL196" i="5"/>
  <c r="AK196" i="5"/>
  <c r="AG196" i="5"/>
  <c r="AF196" i="5"/>
  <c r="AE196" i="5"/>
  <c r="AA196" i="5"/>
  <c r="Z196" i="5"/>
  <c r="Y196" i="5"/>
  <c r="U196" i="5"/>
  <c r="T196" i="5"/>
  <c r="S196" i="5"/>
  <c r="AX196" i="5"/>
  <c r="AS196" i="5"/>
  <c r="AJ196" i="5"/>
  <c r="AI196" i="5"/>
  <c r="AB196" i="5"/>
  <c r="X196" i="5"/>
  <c r="W196" i="5"/>
  <c r="O196" i="5"/>
  <c r="N196" i="5"/>
  <c r="M196" i="5"/>
  <c r="I196" i="5"/>
  <c r="H196" i="5"/>
  <c r="G196" i="5"/>
  <c r="C196" i="5"/>
  <c r="B196" i="5"/>
  <c r="BF194" i="5"/>
  <c r="BE194" i="5"/>
  <c r="BD194" i="5"/>
  <c r="BC194" i="5"/>
  <c r="BB194" i="5"/>
  <c r="BA194" i="5"/>
  <c r="AZ194" i="5"/>
  <c r="AY194" i="5"/>
  <c r="AX194" i="5"/>
  <c r="AV194" i="5"/>
  <c r="AU194" i="5"/>
  <c r="AT194" i="5"/>
  <c r="AP194" i="5"/>
  <c r="AO194" i="5"/>
  <c r="AN194" i="5"/>
  <c r="AW194" i="5"/>
  <c r="AS194" i="5"/>
  <c r="AR194" i="5"/>
  <c r="AL194" i="5"/>
  <c r="AK194" i="5"/>
  <c r="AG194" i="5"/>
  <c r="AF194" i="5"/>
  <c r="AE194" i="5"/>
  <c r="AA194" i="5"/>
  <c r="Z194" i="5"/>
  <c r="Y194" i="5"/>
  <c r="U194" i="5"/>
  <c r="T194" i="5"/>
  <c r="S194" i="5"/>
  <c r="AQ194" i="5"/>
  <c r="AM194" i="5"/>
  <c r="AH194" i="5"/>
  <c r="AD194" i="5"/>
  <c r="AC194" i="5"/>
  <c r="V194" i="5"/>
  <c r="R194" i="5"/>
  <c r="Q194" i="5"/>
  <c r="O194" i="5"/>
  <c r="N194" i="5"/>
  <c r="M194" i="5"/>
  <c r="I194" i="5"/>
  <c r="H194" i="5"/>
  <c r="G194" i="5"/>
  <c r="C194" i="5"/>
  <c r="B194" i="5"/>
  <c r="BF192" i="5"/>
  <c r="BD192" i="5"/>
  <c r="BC192" i="5"/>
  <c r="BE192" i="5"/>
  <c r="BB192" i="5"/>
  <c r="BA192" i="5"/>
  <c r="AZ192" i="5"/>
  <c r="AW192" i="5"/>
  <c r="AV192" i="5"/>
  <c r="AU192" i="5"/>
  <c r="AT192" i="5"/>
  <c r="AP192" i="5"/>
  <c r="AO192" i="5"/>
  <c r="AN192" i="5"/>
  <c r="AX192" i="5"/>
  <c r="AQ192" i="5"/>
  <c r="AM192" i="5"/>
  <c r="AL192" i="5"/>
  <c r="AK192" i="5"/>
  <c r="AG192" i="5"/>
  <c r="AF192" i="5"/>
  <c r="AE192" i="5"/>
  <c r="AA192" i="5"/>
  <c r="Z192" i="5"/>
  <c r="Y192" i="5"/>
  <c r="U192" i="5"/>
  <c r="T192" i="5"/>
  <c r="S192" i="5"/>
  <c r="AR192" i="5"/>
  <c r="AJ192" i="5"/>
  <c r="AI192" i="5"/>
  <c r="AB192" i="5"/>
  <c r="X192" i="5"/>
  <c r="W192" i="5"/>
  <c r="O192" i="5"/>
  <c r="N192" i="5"/>
  <c r="M192" i="5"/>
  <c r="I192" i="5"/>
  <c r="H192" i="5"/>
  <c r="G192" i="5"/>
  <c r="C192" i="5"/>
  <c r="B192" i="5"/>
  <c r="AY192" i="5"/>
  <c r="BF190" i="5"/>
  <c r="BE190" i="5"/>
  <c r="BD190" i="5"/>
  <c r="BC190" i="5"/>
  <c r="BB190" i="5"/>
  <c r="BA190" i="5"/>
  <c r="AZ190" i="5"/>
  <c r="AY190" i="5"/>
  <c r="AX190" i="5"/>
  <c r="AV190" i="5"/>
  <c r="AU190" i="5"/>
  <c r="AT190" i="5"/>
  <c r="AP190" i="5"/>
  <c r="AO190" i="5"/>
  <c r="AN190" i="5"/>
  <c r="AS190" i="5"/>
  <c r="AR190" i="5"/>
  <c r="AL190" i="5"/>
  <c r="AK190" i="5"/>
  <c r="AG190" i="5"/>
  <c r="AF190" i="5"/>
  <c r="AE190" i="5"/>
  <c r="AA190" i="5"/>
  <c r="Z190" i="5"/>
  <c r="Y190" i="5"/>
  <c r="U190" i="5"/>
  <c r="T190" i="5"/>
  <c r="S190" i="5"/>
  <c r="AW190" i="5"/>
  <c r="AH190" i="5"/>
  <c r="AD190" i="5"/>
  <c r="AC190" i="5"/>
  <c r="V190" i="5"/>
  <c r="R190" i="5"/>
  <c r="Q190" i="5"/>
  <c r="O190" i="5"/>
  <c r="N190" i="5"/>
  <c r="M190" i="5"/>
  <c r="I190" i="5"/>
  <c r="H190" i="5"/>
  <c r="G190" i="5"/>
  <c r="C190" i="5"/>
  <c r="B190" i="5"/>
  <c r="BF188" i="5"/>
  <c r="BD188" i="5"/>
  <c r="BC188" i="5"/>
  <c r="BB188" i="5"/>
  <c r="BA188" i="5"/>
  <c r="AZ188" i="5"/>
  <c r="AW188" i="5"/>
  <c r="AV188" i="5"/>
  <c r="AU188" i="5"/>
  <c r="AT188" i="5"/>
  <c r="AP188" i="5"/>
  <c r="AO188" i="5"/>
  <c r="AN188" i="5"/>
  <c r="AY188" i="5"/>
  <c r="AQ188" i="5"/>
  <c r="AM188" i="5"/>
  <c r="AL188" i="5"/>
  <c r="AK188" i="5"/>
  <c r="AG188" i="5"/>
  <c r="AF188" i="5"/>
  <c r="AE188" i="5"/>
  <c r="AA188" i="5"/>
  <c r="Z188" i="5"/>
  <c r="Y188" i="5"/>
  <c r="U188" i="5"/>
  <c r="T188" i="5"/>
  <c r="S188" i="5"/>
  <c r="BE188" i="5"/>
  <c r="AS188" i="5"/>
  <c r="AJ188" i="5"/>
  <c r="AI188" i="5"/>
  <c r="AB188" i="5"/>
  <c r="X188" i="5"/>
  <c r="W188" i="5"/>
  <c r="O188" i="5"/>
  <c r="N188" i="5"/>
  <c r="M188" i="5"/>
  <c r="I188" i="5"/>
  <c r="H188" i="5"/>
  <c r="G188" i="5"/>
  <c r="C188" i="5"/>
  <c r="B188" i="5"/>
  <c r="AX188" i="5"/>
  <c r="BF186" i="5"/>
  <c r="BE186" i="5"/>
  <c r="BD186" i="5"/>
  <c r="BC186" i="5"/>
  <c r="BB186" i="5"/>
  <c r="BA186" i="5"/>
  <c r="AZ186" i="5"/>
  <c r="AY186" i="5"/>
  <c r="AX186" i="5"/>
  <c r="AV186" i="5"/>
  <c r="AU186" i="5"/>
  <c r="AT186" i="5"/>
  <c r="AP186" i="5"/>
  <c r="AO186" i="5"/>
  <c r="AN186" i="5"/>
  <c r="AW186" i="5"/>
  <c r="AS186" i="5"/>
  <c r="AR186" i="5"/>
  <c r="AK186" i="5"/>
  <c r="AG186" i="5"/>
  <c r="AF186" i="5"/>
  <c r="AE186" i="5"/>
  <c r="AA186" i="5"/>
  <c r="Z186" i="5"/>
  <c r="Y186" i="5"/>
  <c r="U186" i="5"/>
  <c r="T186" i="5"/>
  <c r="S186" i="5"/>
  <c r="AQ186" i="5"/>
  <c r="AM186" i="5"/>
  <c r="AH186" i="5"/>
  <c r="AD186" i="5"/>
  <c r="AC186" i="5"/>
  <c r="V186" i="5"/>
  <c r="R186" i="5"/>
  <c r="Q186" i="5"/>
  <c r="O186" i="5"/>
  <c r="N186" i="5"/>
  <c r="M186" i="5"/>
  <c r="I186" i="5"/>
  <c r="H186" i="5"/>
  <c r="G186" i="5"/>
  <c r="C186" i="5"/>
  <c r="B186" i="5"/>
  <c r="BF184" i="5"/>
  <c r="BD184" i="5"/>
  <c r="BC184" i="5"/>
  <c r="BE184" i="5"/>
  <c r="BB184" i="5"/>
  <c r="BA184" i="5"/>
  <c r="AZ184" i="5"/>
  <c r="AW184" i="5"/>
  <c r="AV184" i="5"/>
  <c r="AU184" i="5"/>
  <c r="AT184" i="5"/>
  <c r="AP184" i="5"/>
  <c r="AO184" i="5"/>
  <c r="AN184" i="5"/>
  <c r="AX184" i="5"/>
  <c r="AQ184" i="5"/>
  <c r="AM184" i="5"/>
  <c r="AL184" i="5"/>
  <c r="AK184" i="5"/>
  <c r="AG184" i="5"/>
  <c r="AF184" i="5"/>
  <c r="AE184" i="5"/>
  <c r="AA184" i="5"/>
  <c r="Z184" i="5"/>
  <c r="Y184" i="5"/>
  <c r="U184" i="5"/>
  <c r="T184" i="5"/>
  <c r="S184" i="5"/>
  <c r="AY184" i="5"/>
  <c r="AR184" i="5"/>
  <c r="AJ184" i="5"/>
  <c r="AI184" i="5"/>
  <c r="AB184" i="5"/>
  <c r="X184" i="5"/>
  <c r="W184" i="5"/>
  <c r="O184" i="5"/>
  <c r="N184" i="5"/>
  <c r="M184" i="5"/>
  <c r="I184" i="5"/>
  <c r="H184" i="5"/>
  <c r="G184" i="5"/>
  <c r="C184" i="5"/>
  <c r="B184" i="5"/>
  <c r="BF182" i="5"/>
  <c r="BE182" i="5"/>
  <c r="BD182" i="5"/>
  <c r="BC182" i="5"/>
  <c r="BB182" i="5"/>
  <c r="BA182" i="5"/>
  <c r="AZ182" i="5"/>
  <c r="AY182" i="5"/>
  <c r="AX182" i="5"/>
  <c r="AV182" i="5"/>
  <c r="AU182" i="5"/>
  <c r="AT182" i="5"/>
  <c r="AP182" i="5"/>
  <c r="AO182" i="5"/>
  <c r="AN182" i="5"/>
  <c r="AS182" i="5"/>
  <c r="AR182" i="5"/>
  <c r="AK182" i="5"/>
  <c r="AG182" i="5"/>
  <c r="AF182" i="5"/>
  <c r="AE182" i="5"/>
  <c r="AA182" i="5"/>
  <c r="Z182" i="5"/>
  <c r="Y182" i="5"/>
  <c r="U182" i="5"/>
  <c r="T182" i="5"/>
  <c r="S182" i="5"/>
  <c r="AL182" i="5"/>
  <c r="AH182" i="5"/>
  <c r="AD182" i="5"/>
  <c r="AC182" i="5"/>
  <c r="V182" i="5"/>
  <c r="R182" i="5"/>
  <c r="Q182" i="5"/>
  <c r="O182" i="5"/>
  <c r="N182" i="5"/>
  <c r="M182" i="5"/>
  <c r="I182" i="5"/>
  <c r="H182" i="5"/>
  <c r="G182" i="5"/>
  <c r="C182" i="5"/>
  <c r="B182" i="5"/>
  <c r="AW182" i="5"/>
  <c r="BF180" i="5"/>
  <c r="BD180" i="5"/>
  <c r="BC180" i="5"/>
  <c r="BB180" i="5"/>
  <c r="BA180" i="5"/>
  <c r="AZ180" i="5"/>
  <c r="BE180" i="5"/>
  <c r="AW180" i="5"/>
  <c r="AV180" i="5"/>
  <c r="AU180" i="5"/>
  <c r="AT180" i="5"/>
  <c r="AP180" i="5"/>
  <c r="AO180" i="5"/>
  <c r="AN180" i="5"/>
  <c r="AY180" i="5"/>
  <c r="AQ180" i="5"/>
  <c r="AM180" i="5"/>
  <c r="AL180" i="5"/>
  <c r="AK180" i="5"/>
  <c r="AG180" i="5"/>
  <c r="AF180" i="5"/>
  <c r="AE180" i="5"/>
  <c r="AA180" i="5"/>
  <c r="Z180" i="5"/>
  <c r="Y180" i="5"/>
  <c r="U180" i="5"/>
  <c r="T180" i="5"/>
  <c r="S180" i="5"/>
  <c r="AX180" i="5"/>
  <c r="AS180" i="5"/>
  <c r="AJ180" i="5"/>
  <c r="AI180" i="5"/>
  <c r="AB180" i="5"/>
  <c r="X180" i="5"/>
  <c r="W180" i="5"/>
  <c r="O180" i="5"/>
  <c r="N180" i="5"/>
  <c r="M180" i="5"/>
  <c r="I180" i="5"/>
  <c r="H180" i="5"/>
  <c r="G180" i="5"/>
  <c r="C180" i="5"/>
  <c r="B180" i="5"/>
  <c r="BF178" i="5"/>
  <c r="BE178" i="5"/>
  <c r="BD178" i="5"/>
  <c r="BC178" i="5"/>
  <c r="BB178" i="5"/>
  <c r="BA178" i="5"/>
  <c r="AZ178" i="5"/>
  <c r="AY178" i="5"/>
  <c r="AX178" i="5"/>
  <c r="AV178" i="5"/>
  <c r="AU178" i="5"/>
  <c r="AT178" i="5"/>
  <c r="AP178" i="5"/>
  <c r="AO178" i="5"/>
  <c r="AN178" i="5"/>
  <c r="AW178" i="5"/>
  <c r="AS178" i="5"/>
  <c r="AR178" i="5"/>
  <c r="AK178" i="5"/>
  <c r="AG178" i="5"/>
  <c r="AF178" i="5"/>
  <c r="AE178" i="5"/>
  <c r="AA178" i="5"/>
  <c r="Z178" i="5"/>
  <c r="Y178" i="5"/>
  <c r="U178" i="5"/>
  <c r="T178" i="5"/>
  <c r="S178" i="5"/>
  <c r="AQ178" i="5"/>
  <c r="AM178" i="5"/>
  <c r="AH178" i="5"/>
  <c r="AD178" i="5"/>
  <c r="AC178" i="5"/>
  <c r="V178" i="5"/>
  <c r="R178" i="5"/>
  <c r="Q178" i="5"/>
  <c r="O178" i="5"/>
  <c r="N178" i="5"/>
  <c r="M178" i="5"/>
  <c r="I178" i="5"/>
  <c r="H178" i="5"/>
  <c r="G178" i="5"/>
  <c r="C178" i="5"/>
  <c r="B178" i="5"/>
  <c r="BF176" i="5"/>
  <c r="BD176" i="5"/>
  <c r="BC176" i="5"/>
  <c r="BE176" i="5"/>
  <c r="BA176" i="5"/>
  <c r="AZ176" i="5"/>
  <c r="AW176" i="5"/>
  <c r="AV176" i="5"/>
  <c r="AU176" i="5"/>
  <c r="AT176" i="5"/>
  <c r="AP176" i="5"/>
  <c r="AO176" i="5"/>
  <c r="AN176" i="5"/>
  <c r="BB176" i="5"/>
  <c r="AX176" i="5"/>
  <c r="AQ176" i="5"/>
  <c r="AM176" i="5"/>
  <c r="AL176" i="5"/>
  <c r="AK176" i="5"/>
  <c r="AG176" i="5"/>
  <c r="AF176" i="5"/>
  <c r="AE176" i="5"/>
  <c r="AA176" i="5"/>
  <c r="Z176" i="5"/>
  <c r="Y176" i="5"/>
  <c r="U176" i="5"/>
  <c r="T176" i="5"/>
  <c r="S176" i="5"/>
  <c r="AR176" i="5"/>
  <c r="AJ176" i="5"/>
  <c r="AI176" i="5"/>
  <c r="AB176" i="5"/>
  <c r="X176" i="5"/>
  <c r="W176" i="5"/>
  <c r="O176" i="5"/>
  <c r="N176" i="5"/>
  <c r="M176" i="5"/>
  <c r="I176" i="5"/>
  <c r="H176" i="5"/>
  <c r="G176" i="5"/>
  <c r="C176" i="5"/>
  <c r="B176" i="5"/>
  <c r="AY176" i="5"/>
  <c r="BF174" i="5"/>
  <c r="BE174" i="5"/>
  <c r="BD174" i="5"/>
  <c r="BC174" i="5"/>
  <c r="BB174" i="5"/>
  <c r="BA174" i="5"/>
  <c r="AZ174" i="5"/>
  <c r="AY174" i="5"/>
  <c r="AX174" i="5"/>
  <c r="AV174" i="5"/>
  <c r="AU174" i="5"/>
  <c r="AT174" i="5"/>
  <c r="AP174" i="5"/>
  <c r="AO174" i="5"/>
  <c r="AN174" i="5"/>
  <c r="AS174" i="5"/>
  <c r="AR174" i="5"/>
  <c r="AK174" i="5"/>
  <c r="AG174" i="5"/>
  <c r="AF174" i="5"/>
  <c r="AE174" i="5"/>
  <c r="AA174" i="5"/>
  <c r="Z174" i="5"/>
  <c r="Y174" i="5"/>
  <c r="U174" i="5"/>
  <c r="T174" i="5"/>
  <c r="S174" i="5"/>
  <c r="AW174" i="5"/>
  <c r="AL174" i="5"/>
  <c r="AH174" i="5"/>
  <c r="AD174" i="5"/>
  <c r="AC174" i="5"/>
  <c r="V174" i="5"/>
  <c r="R174" i="5"/>
  <c r="Q174" i="5"/>
  <c r="O174" i="5"/>
  <c r="N174" i="5"/>
  <c r="M174" i="5"/>
  <c r="I174" i="5"/>
  <c r="H174" i="5"/>
  <c r="G174" i="5"/>
  <c r="C174" i="5"/>
  <c r="B174" i="5"/>
  <c r="BF172" i="5"/>
  <c r="BD172" i="5"/>
  <c r="BC172" i="5"/>
  <c r="BA172" i="5"/>
  <c r="AZ172" i="5"/>
  <c r="BB172" i="5"/>
  <c r="AW172" i="5"/>
  <c r="AV172" i="5"/>
  <c r="AU172" i="5"/>
  <c r="AT172" i="5"/>
  <c r="AP172" i="5"/>
  <c r="AO172" i="5"/>
  <c r="AN172" i="5"/>
  <c r="BE172" i="5"/>
  <c r="AY172" i="5"/>
  <c r="AQ172" i="5"/>
  <c r="AM172" i="5"/>
  <c r="AL172" i="5"/>
  <c r="AK172" i="5"/>
  <c r="AG172" i="5"/>
  <c r="AF172" i="5"/>
  <c r="AE172" i="5"/>
  <c r="AA172" i="5"/>
  <c r="Z172" i="5"/>
  <c r="Y172" i="5"/>
  <c r="U172" i="5"/>
  <c r="T172" i="5"/>
  <c r="S172" i="5"/>
  <c r="AS172" i="5"/>
  <c r="AJ172" i="5"/>
  <c r="AI172" i="5"/>
  <c r="AB172" i="5"/>
  <c r="X172" i="5"/>
  <c r="W172" i="5"/>
  <c r="O172" i="5"/>
  <c r="N172" i="5"/>
  <c r="M172" i="5"/>
  <c r="I172" i="5"/>
  <c r="H172" i="5"/>
  <c r="G172" i="5"/>
  <c r="C172" i="5"/>
  <c r="B172" i="5"/>
  <c r="AX172" i="5"/>
  <c r="BF170" i="5"/>
  <c r="BE170" i="5"/>
  <c r="BD170" i="5"/>
  <c r="BC170" i="5"/>
  <c r="BB170" i="5"/>
  <c r="BA170" i="5"/>
  <c r="AZ170" i="5"/>
  <c r="AY170" i="5"/>
  <c r="AX170" i="5"/>
  <c r="AV170" i="5"/>
  <c r="AU170" i="5"/>
  <c r="AT170" i="5"/>
  <c r="AP170" i="5"/>
  <c r="AO170" i="5"/>
  <c r="AN170" i="5"/>
  <c r="AW170" i="5"/>
  <c r="AS170" i="5"/>
  <c r="AR170" i="5"/>
  <c r="AK170" i="5"/>
  <c r="AG170" i="5"/>
  <c r="AF170" i="5"/>
  <c r="AE170" i="5"/>
  <c r="AA170" i="5"/>
  <c r="Z170" i="5"/>
  <c r="Y170" i="5"/>
  <c r="U170" i="5"/>
  <c r="T170" i="5"/>
  <c r="S170" i="5"/>
  <c r="AQ170" i="5"/>
  <c r="AM170" i="5"/>
  <c r="AH170" i="5"/>
  <c r="AD170" i="5"/>
  <c r="AC170" i="5"/>
  <c r="V170" i="5"/>
  <c r="R170" i="5"/>
  <c r="Q170" i="5"/>
  <c r="O170" i="5"/>
  <c r="N170" i="5"/>
  <c r="M170" i="5"/>
  <c r="I170" i="5"/>
  <c r="H170" i="5"/>
  <c r="G170" i="5"/>
  <c r="C170" i="5"/>
  <c r="B170" i="5"/>
  <c r="BF168" i="5"/>
  <c r="BD168" i="5"/>
  <c r="BC168" i="5"/>
  <c r="BE168" i="5"/>
  <c r="BA168" i="5"/>
  <c r="AZ168" i="5"/>
  <c r="AW168" i="5"/>
  <c r="AV168" i="5"/>
  <c r="AU168" i="5"/>
  <c r="AT168" i="5"/>
  <c r="AP168" i="5"/>
  <c r="AO168" i="5"/>
  <c r="AN168" i="5"/>
  <c r="AX168" i="5"/>
  <c r="AQ168" i="5"/>
  <c r="AM168" i="5"/>
  <c r="AL168" i="5"/>
  <c r="AK168" i="5"/>
  <c r="AG168" i="5"/>
  <c r="AF168" i="5"/>
  <c r="AE168" i="5"/>
  <c r="AA168" i="5"/>
  <c r="Z168" i="5"/>
  <c r="Y168" i="5"/>
  <c r="U168" i="5"/>
  <c r="T168" i="5"/>
  <c r="S168" i="5"/>
  <c r="AY168" i="5"/>
  <c r="AR168" i="5"/>
  <c r="AJ168" i="5"/>
  <c r="AI168" i="5"/>
  <c r="AB168" i="5"/>
  <c r="X168" i="5"/>
  <c r="W168" i="5"/>
  <c r="O168" i="5"/>
  <c r="N168" i="5"/>
  <c r="M168" i="5"/>
  <c r="I168" i="5"/>
  <c r="H168" i="5"/>
  <c r="G168" i="5"/>
  <c r="C168" i="5"/>
  <c r="B168" i="5"/>
  <c r="BB168" i="5"/>
  <c r="BF166" i="5"/>
  <c r="BE166" i="5"/>
  <c r="BD166" i="5"/>
  <c r="BC166" i="5"/>
  <c r="BB166" i="5"/>
  <c r="BA166" i="5"/>
  <c r="AZ166" i="5"/>
  <c r="AY166" i="5"/>
  <c r="AX166" i="5"/>
  <c r="AV166" i="5"/>
  <c r="AU166" i="5"/>
  <c r="AT166" i="5"/>
  <c r="AP166" i="5"/>
  <c r="AO166" i="5"/>
  <c r="AN166" i="5"/>
  <c r="AS166" i="5"/>
  <c r="AR166" i="5"/>
  <c r="AK166" i="5"/>
  <c r="AG166" i="5"/>
  <c r="AF166" i="5"/>
  <c r="AE166" i="5"/>
  <c r="AA166" i="5"/>
  <c r="Z166" i="5"/>
  <c r="Y166" i="5"/>
  <c r="U166" i="5"/>
  <c r="T166" i="5"/>
  <c r="S166" i="5"/>
  <c r="AL166" i="5"/>
  <c r="AH166" i="5"/>
  <c r="AD166" i="5"/>
  <c r="AC166" i="5"/>
  <c r="V166" i="5"/>
  <c r="R166" i="5"/>
  <c r="Q166" i="5"/>
  <c r="O166" i="5"/>
  <c r="N166" i="5"/>
  <c r="M166" i="5"/>
  <c r="I166" i="5"/>
  <c r="H166" i="5"/>
  <c r="G166" i="5"/>
  <c r="C166" i="5"/>
  <c r="B166" i="5"/>
  <c r="AW166" i="5"/>
  <c r="BD164" i="5"/>
  <c r="BC164" i="5"/>
  <c r="BA164" i="5"/>
  <c r="AZ164" i="5"/>
  <c r="BF164" i="5"/>
  <c r="BE164" i="5"/>
  <c r="BB164" i="5"/>
  <c r="AW164" i="5"/>
  <c r="AV164" i="5"/>
  <c r="AU164" i="5"/>
  <c r="AT164" i="5"/>
  <c r="AP164" i="5"/>
  <c r="AO164" i="5"/>
  <c r="AN164" i="5"/>
  <c r="AY164" i="5"/>
  <c r="AQ164" i="5"/>
  <c r="AM164" i="5"/>
  <c r="AL164" i="5"/>
  <c r="AK164" i="5"/>
  <c r="AG164" i="5"/>
  <c r="AF164" i="5"/>
  <c r="AE164" i="5"/>
  <c r="AA164" i="5"/>
  <c r="Z164" i="5"/>
  <c r="Y164" i="5"/>
  <c r="U164" i="5"/>
  <c r="T164" i="5"/>
  <c r="S164" i="5"/>
  <c r="AX164" i="5"/>
  <c r="AS164" i="5"/>
  <c r="AJ164" i="5"/>
  <c r="AI164" i="5"/>
  <c r="AB164" i="5"/>
  <c r="X164" i="5"/>
  <c r="W164" i="5"/>
  <c r="O164" i="5"/>
  <c r="N164" i="5"/>
  <c r="M164" i="5"/>
  <c r="I164" i="5"/>
  <c r="H164" i="5"/>
  <c r="G164" i="5"/>
  <c r="C164" i="5"/>
  <c r="B164" i="5"/>
  <c r="BF162" i="5"/>
  <c r="BE162" i="5"/>
  <c r="BD162" i="5"/>
  <c r="BC162" i="5"/>
  <c r="BB162" i="5"/>
  <c r="BA162" i="5"/>
  <c r="AZ162" i="5"/>
  <c r="AY162" i="5"/>
  <c r="AX162" i="5"/>
  <c r="AV162" i="5"/>
  <c r="AU162" i="5"/>
  <c r="AT162" i="5"/>
  <c r="AP162" i="5"/>
  <c r="AO162" i="5"/>
  <c r="AN162" i="5"/>
  <c r="AW162" i="5"/>
  <c r="AS162" i="5"/>
  <c r="AR162" i="5"/>
  <c r="AK162" i="5"/>
  <c r="AG162" i="5"/>
  <c r="AF162" i="5"/>
  <c r="AE162" i="5"/>
  <c r="AA162" i="5"/>
  <c r="Z162" i="5"/>
  <c r="Y162" i="5"/>
  <c r="U162" i="5"/>
  <c r="T162" i="5"/>
  <c r="S162" i="5"/>
  <c r="AQ162" i="5"/>
  <c r="AM162" i="5"/>
  <c r="AH162" i="5"/>
  <c r="AD162" i="5"/>
  <c r="AC162" i="5"/>
  <c r="V162" i="5"/>
  <c r="R162" i="5"/>
  <c r="Q162" i="5"/>
  <c r="O162" i="5"/>
  <c r="N162" i="5"/>
  <c r="M162" i="5"/>
  <c r="I162" i="5"/>
  <c r="H162" i="5"/>
  <c r="G162" i="5"/>
  <c r="C162" i="5"/>
  <c r="B162" i="5"/>
  <c r="BF160" i="5"/>
  <c r="BD160" i="5"/>
  <c r="BC160" i="5"/>
  <c r="BE160" i="5"/>
  <c r="BA160" i="5"/>
  <c r="AZ160" i="5"/>
  <c r="AW160" i="5"/>
  <c r="AV160" i="5"/>
  <c r="AU160" i="5"/>
  <c r="AT160" i="5"/>
  <c r="AP160" i="5"/>
  <c r="AO160" i="5"/>
  <c r="AN160" i="5"/>
  <c r="BB160" i="5"/>
  <c r="AX160" i="5"/>
  <c r="AQ160" i="5"/>
  <c r="AM160" i="5"/>
  <c r="AL160" i="5"/>
  <c r="AK160" i="5"/>
  <c r="AG160" i="5"/>
  <c r="AF160" i="5"/>
  <c r="AE160" i="5"/>
  <c r="AA160" i="5"/>
  <c r="Z160" i="5"/>
  <c r="Y160" i="5"/>
  <c r="U160" i="5"/>
  <c r="T160" i="5"/>
  <c r="S160" i="5"/>
  <c r="AR160" i="5"/>
  <c r="AJ160" i="5"/>
  <c r="AI160" i="5"/>
  <c r="AB160" i="5"/>
  <c r="X160" i="5"/>
  <c r="W160" i="5"/>
  <c r="O160" i="5"/>
  <c r="N160" i="5"/>
  <c r="M160" i="5"/>
  <c r="I160" i="5"/>
  <c r="H160" i="5"/>
  <c r="G160" i="5"/>
  <c r="C160" i="5"/>
  <c r="B160" i="5"/>
  <c r="AY160" i="5"/>
  <c r="BF158" i="5"/>
  <c r="BE158" i="5"/>
  <c r="BD158" i="5"/>
  <c r="BC158" i="5"/>
  <c r="BB158" i="5"/>
  <c r="BA158" i="5"/>
  <c r="AZ158" i="5"/>
  <c r="AY158" i="5"/>
  <c r="AX158" i="5"/>
  <c r="AV158" i="5"/>
  <c r="AU158" i="5"/>
  <c r="AT158" i="5"/>
  <c r="AP158" i="5"/>
  <c r="AO158" i="5"/>
  <c r="AN158" i="5"/>
  <c r="AS158" i="5"/>
  <c r="AR158" i="5"/>
  <c r="AK158" i="5"/>
  <c r="AG158" i="5"/>
  <c r="AF158" i="5"/>
  <c r="AE158" i="5"/>
  <c r="AA158" i="5"/>
  <c r="Z158" i="5"/>
  <c r="Y158" i="5"/>
  <c r="U158" i="5"/>
  <c r="T158" i="5"/>
  <c r="S158" i="5"/>
  <c r="AW158" i="5"/>
  <c r="AL158" i="5"/>
  <c r="AH158" i="5"/>
  <c r="AD158" i="5"/>
  <c r="AC158" i="5"/>
  <c r="V158" i="5"/>
  <c r="R158" i="5"/>
  <c r="Q158" i="5"/>
  <c r="O158" i="5"/>
  <c r="N158" i="5"/>
  <c r="M158" i="5"/>
  <c r="I158" i="5"/>
  <c r="H158" i="5"/>
  <c r="G158" i="5"/>
  <c r="C158" i="5"/>
  <c r="B158" i="5"/>
  <c r="BD156" i="5"/>
  <c r="BC156" i="5"/>
  <c r="BF156" i="5"/>
  <c r="BA156" i="5"/>
  <c r="AZ156" i="5"/>
  <c r="BB156" i="5"/>
  <c r="AW156" i="5"/>
  <c r="AV156" i="5"/>
  <c r="AU156" i="5"/>
  <c r="AT156" i="5"/>
  <c r="AP156" i="5"/>
  <c r="AO156" i="5"/>
  <c r="AN156" i="5"/>
  <c r="AY156" i="5"/>
  <c r="AQ156" i="5"/>
  <c r="AM156" i="5"/>
  <c r="AL156" i="5"/>
  <c r="AK156" i="5"/>
  <c r="AG156" i="5"/>
  <c r="AF156" i="5"/>
  <c r="AE156" i="5"/>
  <c r="AA156" i="5"/>
  <c r="Z156" i="5"/>
  <c r="Y156" i="5"/>
  <c r="U156" i="5"/>
  <c r="T156" i="5"/>
  <c r="S156" i="5"/>
  <c r="AS156" i="5"/>
  <c r="AJ156" i="5"/>
  <c r="AI156" i="5"/>
  <c r="AB156" i="5"/>
  <c r="X156" i="5"/>
  <c r="W156" i="5"/>
  <c r="O156" i="5"/>
  <c r="N156" i="5"/>
  <c r="M156" i="5"/>
  <c r="I156" i="5"/>
  <c r="H156" i="5"/>
  <c r="G156" i="5"/>
  <c r="C156" i="5"/>
  <c r="B156" i="5"/>
  <c r="BE156" i="5"/>
  <c r="AX156" i="5"/>
  <c r="BF154" i="5"/>
  <c r="BE154" i="5"/>
  <c r="BD154" i="5"/>
  <c r="BC154" i="5"/>
  <c r="BB154" i="5"/>
  <c r="BA154" i="5"/>
  <c r="AZ154" i="5"/>
  <c r="AY154" i="5"/>
  <c r="AX154" i="5"/>
  <c r="AV154" i="5"/>
  <c r="AU154" i="5"/>
  <c r="AT154" i="5"/>
  <c r="AP154" i="5"/>
  <c r="AO154" i="5"/>
  <c r="AN154" i="5"/>
  <c r="AW154" i="5"/>
  <c r="AS154" i="5"/>
  <c r="AR154" i="5"/>
  <c r="AK154" i="5"/>
  <c r="AG154" i="5"/>
  <c r="AF154" i="5"/>
  <c r="AE154" i="5"/>
  <c r="AA154" i="5"/>
  <c r="Z154" i="5"/>
  <c r="Y154" i="5"/>
  <c r="U154" i="5"/>
  <c r="T154" i="5"/>
  <c r="S154" i="5"/>
  <c r="AQ154" i="5"/>
  <c r="AM154" i="5"/>
  <c r="AH154" i="5"/>
  <c r="AD154" i="5"/>
  <c r="AC154" i="5"/>
  <c r="V154" i="5"/>
  <c r="R154" i="5"/>
  <c r="Q154" i="5"/>
  <c r="O154" i="5"/>
  <c r="N154" i="5"/>
  <c r="M154" i="5"/>
  <c r="I154" i="5"/>
  <c r="H154" i="5"/>
  <c r="G154" i="5"/>
  <c r="C154" i="5"/>
  <c r="B154" i="5"/>
  <c r="BF152" i="5"/>
  <c r="BD152" i="5"/>
  <c r="BC152" i="5"/>
  <c r="BE152" i="5"/>
  <c r="BA152" i="5"/>
  <c r="AZ152" i="5"/>
  <c r="AW152" i="5"/>
  <c r="AV152" i="5"/>
  <c r="AU152" i="5"/>
  <c r="AT152" i="5"/>
  <c r="AP152" i="5"/>
  <c r="AO152" i="5"/>
  <c r="AN152" i="5"/>
  <c r="AX152" i="5"/>
  <c r="AQ152" i="5"/>
  <c r="AM152" i="5"/>
  <c r="AL152" i="5"/>
  <c r="AK152" i="5"/>
  <c r="AG152" i="5"/>
  <c r="AF152" i="5"/>
  <c r="AE152" i="5"/>
  <c r="AA152" i="5"/>
  <c r="Z152" i="5"/>
  <c r="Y152" i="5"/>
  <c r="U152" i="5"/>
  <c r="T152" i="5"/>
  <c r="S152" i="5"/>
  <c r="BB152" i="5"/>
  <c r="AY152" i="5"/>
  <c r="AR152" i="5"/>
  <c r="AJ152" i="5"/>
  <c r="AI152" i="5"/>
  <c r="AB152" i="5"/>
  <c r="X152" i="5"/>
  <c r="W152" i="5"/>
  <c r="O152" i="5"/>
  <c r="N152" i="5"/>
  <c r="M152" i="5"/>
  <c r="I152" i="5"/>
  <c r="H152" i="5"/>
  <c r="G152" i="5"/>
  <c r="C152" i="5"/>
  <c r="B152" i="5"/>
  <c r="BF150" i="5"/>
  <c r="BE150" i="5"/>
  <c r="BD150" i="5"/>
  <c r="BC150" i="5"/>
  <c r="BB150" i="5"/>
  <c r="BA150" i="5"/>
  <c r="AZ150" i="5"/>
  <c r="AY150" i="5"/>
  <c r="AX150" i="5"/>
  <c r="AV150" i="5"/>
  <c r="AU150" i="5"/>
  <c r="AT150" i="5"/>
  <c r="AP150" i="5"/>
  <c r="AO150" i="5"/>
  <c r="AN150" i="5"/>
  <c r="AS150" i="5"/>
  <c r="AR150" i="5"/>
  <c r="AK150" i="5"/>
  <c r="AG150" i="5"/>
  <c r="AF150" i="5"/>
  <c r="AE150" i="5"/>
  <c r="AA150" i="5"/>
  <c r="Z150" i="5"/>
  <c r="Y150" i="5"/>
  <c r="U150" i="5"/>
  <c r="T150" i="5"/>
  <c r="S150" i="5"/>
  <c r="AL150" i="5"/>
  <c r="AH150" i="5"/>
  <c r="AD150" i="5"/>
  <c r="AC150" i="5"/>
  <c r="V150" i="5"/>
  <c r="R150" i="5"/>
  <c r="Q150" i="5"/>
  <c r="O150" i="5"/>
  <c r="N150" i="5"/>
  <c r="M150" i="5"/>
  <c r="I150" i="5"/>
  <c r="H150" i="5"/>
  <c r="G150" i="5"/>
  <c r="C150" i="5"/>
  <c r="B150" i="5"/>
  <c r="AW150" i="5"/>
  <c r="BD148" i="5"/>
  <c r="BC148" i="5"/>
  <c r="BA148" i="5"/>
  <c r="AZ148" i="5"/>
  <c r="BE148" i="5"/>
  <c r="BB148" i="5"/>
  <c r="AW148" i="5"/>
  <c r="AV148" i="5"/>
  <c r="AU148" i="5"/>
  <c r="AT148" i="5"/>
  <c r="AP148" i="5"/>
  <c r="AO148" i="5"/>
  <c r="AN148" i="5"/>
  <c r="AY148" i="5"/>
  <c r="AQ148" i="5"/>
  <c r="AM148" i="5"/>
  <c r="AL148" i="5"/>
  <c r="AK148" i="5"/>
  <c r="AG148" i="5"/>
  <c r="AF148" i="5"/>
  <c r="AE148" i="5"/>
  <c r="AA148" i="5"/>
  <c r="Z148" i="5"/>
  <c r="Y148" i="5"/>
  <c r="U148" i="5"/>
  <c r="T148" i="5"/>
  <c r="S148" i="5"/>
  <c r="AX148" i="5"/>
  <c r="AS148" i="5"/>
  <c r="AJ148" i="5"/>
  <c r="AI148" i="5"/>
  <c r="AB148" i="5"/>
  <c r="X148" i="5"/>
  <c r="W148" i="5"/>
  <c r="O148" i="5"/>
  <c r="N148" i="5"/>
  <c r="M148" i="5"/>
  <c r="I148" i="5"/>
  <c r="H148" i="5"/>
  <c r="G148" i="5"/>
  <c r="C148" i="5"/>
  <c r="B148" i="5"/>
  <c r="BF148" i="5"/>
  <c r="BF146" i="5"/>
  <c r="BE146" i="5"/>
  <c r="BD146" i="5"/>
  <c r="BC146" i="5"/>
  <c r="BB146" i="5"/>
  <c r="BA146" i="5"/>
  <c r="AZ146" i="5"/>
  <c r="AY146" i="5"/>
  <c r="AX146" i="5"/>
  <c r="AV146" i="5"/>
  <c r="AU146" i="5"/>
  <c r="AT146" i="5"/>
  <c r="AP146" i="5"/>
  <c r="AO146" i="5"/>
  <c r="AN146" i="5"/>
  <c r="AW146" i="5"/>
  <c r="AS146" i="5"/>
  <c r="AR146" i="5"/>
  <c r="AK146" i="5"/>
  <c r="AG146" i="5"/>
  <c r="AF146" i="5"/>
  <c r="AE146" i="5"/>
  <c r="AA146" i="5"/>
  <c r="Z146" i="5"/>
  <c r="Y146" i="5"/>
  <c r="U146" i="5"/>
  <c r="T146" i="5"/>
  <c r="S146" i="5"/>
  <c r="AQ146" i="5"/>
  <c r="AM146" i="5"/>
  <c r="AH146" i="5"/>
  <c r="AD146" i="5"/>
  <c r="AC146" i="5"/>
  <c r="V146" i="5"/>
  <c r="R146" i="5"/>
  <c r="Q146" i="5"/>
  <c r="O146" i="5"/>
  <c r="N146" i="5"/>
  <c r="M146" i="5"/>
  <c r="I146" i="5"/>
  <c r="H146" i="5"/>
  <c r="G146" i="5"/>
  <c r="C146" i="5"/>
  <c r="B146" i="5"/>
  <c r="BF144" i="5"/>
  <c r="BD144" i="5"/>
  <c r="BC144" i="5"/>
  <c r="BE144" i="5"/>
  <c r="BA144" i="5"/>
  <c r="AZ144" i="5"/>
  <c r="AW144" i="5"/>
  <c r="AV144" i="5"/>
  <c r="AU144" i="5"/>
  <c r="AT144" i="5"/>
  <c r="AP144" i="5"/>
  <c r="AO144" i="5"/>
  <c r="AN144" i="5"/>
  <c r="BB144" i="5"/>
  <c r="AX144" i="5"/>
  <c r="AQ144" i="5"/>
  <c r="AM144" i="5"/>
  <c r="AL144" i="5"/>
  <c r="AK144" i="5"/>
  <c r="AG144" i="5"/>
  <c r="AF144" i="5"/>
  <c r="AE144" i="5"/>
  <c r="AA144" i="5"/>
  <c r="Z144" i="5"/>
  <c r="Y144" i="5"/>
  <c r="U144" i="5"/>
  <c r="T144" i="5"/>
  <c r="S144" i="5"/>
  <c r="AR144" i="5"/>
  <c r="AJ144" i="5"/>
  <c r="AI144" i="5"/>
  <c r="AB144" i="5"/>
  <c r="X144" i="5"/>
  <c r="W144" i="5"/>
  <c r="O144" i="5"/>
  <c r="N144" i="5"/>
  <c r="M144" i="5"/>
  <c r="I144" i="5"/>
  <c r="H144" i="5"/>
  <c r="G144" i="5"/>
  <c r="C144" i="5"/>
  <c r="B144" i="5"/>
  <c r="AY144" i="5"/>
  <c r="BF142" i="5"/>
  <c r="BE142" i="5"/>
  <c r="BD142" i="5"/>
  <c r="BC142" i="5"/>
  <c r="BB142" i="5"/>
  <c r="BA142" i="5"/>
  <c r="AZ142" i="5"/>
  <c r="AY142" i="5"/>
  <c r="AX142" i="5"/>
  <c r="AV142" i="5"/>
  <c r="AU142" i="5"/>
  <c r="AT142" i="5"/>
  <c r="AP142" i="5"/>
  <c r="AO142" i="5"/>
  <c r="AN142" i="5"/>
  <c r="AS142" i="5"/>
  <c r="AR142" i="5"/>
  <c r="AK142" i="5"/>
  <c r="AG142" i="5"/>
  <c r="AF142" i="5"/>
  <c r="AE142" i="5"/>
  <c r="AA142" i="5"/>
  <c r="Z142" i="5"/>
  <c r="Y142" i="5"/>
  <c r="U142" i="5"/>
  <c r="T142" i="5"/>
  <c r="S142" i="5"/>
  <c r="AW142" i="5"/>
  <c r="AL142" i="5"/>
  <c r="AH142" i="5"/>
  <c r="AD142" i="5"/>
  <c r="AC142" i="5"/>
  <c r="V142" i="5"/>
  <c r="R142" i="5"/>
  <c r="Q142" i="5"/>
  <c r="O142" i="5"/>
  <c r="N142" i="5"/>
  <c r="M142" i="5"/>
  <c r="I142" i="5"/>
  <c r="H142" i="5"/>
  <c r="G142" i="5"/>
  <c r="C142" i="5"/>
  <c r="B142" i="5"/>
  <c r="BD140" i="5"/>
  <c r="BC140" i="5"/>
  <c r="BF140" i="5"/>
  <c r="BA140" i="5"/>
  <c r="AZ140" i="5"/>
  <c r="BB140" i="5"/>
  <c r="AW140" i="5"/>
  <c r="AV140" i="5"/>
  <c r="AU140" i="5"/>
  <c r="AT140" i="5"/>
  <c r="AP140" i="5"/>
  <c r="AO140" i="5"/>
  <c r="AN140" i="5"/>
  <c r="BE140" i="5"/>
  <c r="AY140" i="5"/>
  <c r="AQ140" i="5"/>
  <c r="AM140" i="5"/>
  <c r="AL140" i="5"/>
  <c r="AK140" i="5"/>
  <c r="AG140" i="5"/>
  <c r="AF140" i="5"/>
  <c r="AE140" i="5"/>
  <c r="AA140" i="5"/>
  <c r="Z140" i="5"/>
  <c r="Y140" i="5"/>
  <c r="U140" i="5"/>
  <c r="T140" i="5"/>
  <c r="S140" i="5"/>
  <c r="AS140" i="5"/>
  <c r="AJ140" i="5"/>
  <c r="AI140" i="5"/>
  <c r="AB140" i="5"/>
  <c r="X140" i="5"/>
  <c r="W140" i="5"/>
  <c r="O140" i="5"/>
  <c r="N140" i="5"/>
  <c r="M140" i="5"/>
  <c r="I140" i="5"/>
  <c r="H140" i="5"/>
  <c r="G140" i="5"/>
  <c r="C140" i="5"/>
  <c r="B140" i="5"/>
  <c r="AX140" i="5"/>
  <c r="BF138" i="5"/>
  <c r="BE138" i="5"/>
  <c r="BD138" i="5"/>
  <c r="BC138" i="5"/>
  <c r="BB138" i="5"/>
  <c r="BA138" i="5"/>
  <c r="AZ138" i="5"/>
  <c r="AY138" i="5"/>
  <c r="AX138" i="5"/>
  <c r="AV138" i="5"/>
  <c r="AU138" i="5"/>
  <c r="AT138" i="5"/>
  <c r="AP138" i="5"/>
  <c r="AO138" i="5"/>
  <c r="AN138" i="5"/>
  <c r="AW138" i="5"/>
  <c r="AS138" i="5"/>
  <c r="AR138" i="5"/>
  <c r="AK138" i="5"/>
  <c r="AG138" i="5"/>
  <c r="AF138" i="5"/>
  <c r="AE138" i="5"/>
  <c r="AA138" i="5"/>
  <c r="Z138" i="5"/>
  <c r="Y138" i="5"/>
  <c r="U138" i="5"/>
  <c r="T138" i="5"/>
  <c r="S138" i="5"/>
  <c r="AQ138" i="5"/>
  <c r="AM138" i="5"/>
  <c r="AH138" i="5"/>
  <c r="AD138" i="5"/>
  <c r="AC138" i="5"/>
  <c r="V138" i="5"/>
  <c r="R138" i="5"/>
  <c r="Q138" i="5"/>
  <c r="O138" i="5"/>
  <c r="N138" i="5"/>
  <c r="M138" i="5"/>
  <c r="I138" i="5"/>
  <c r="H138" i="5"/>
  <c r="G138" i="5"/>
  <c r="C138" i="5"/>
  <c r="B138" i="5"/>
  <c r="BF136" i="5"/>
  <c r="BD136" i="5"/>
  <c r="BC136" i="5"/>
  <c r="BE136" i="5"/>
  <c r="BA136" i="5"/>
  <c r="AZ136" i="5"/>
  <c r="AW136" i="5"/>
  <c r="AV136" i="5"/>
  <c r="AU136" i="5"/>
  <c r="AT136" i="5"/>
  <c r="AP136" i="5"/>
  <c r="AO136" i="5"/>
  <c r="AN136" i="5"/>
  <c r="AX136" i="5"/>
  <c r="AQ136" i="5"/>
  <c r="AM136" i="5"/>
  <c r="AL136" i="5"/>
  <c r="AK136" i="5"/>
  <c r="AG136" i="5"/>
  <c r="AF136" i="5"/>
  <c r="AE136" i="5"/>
  <c r="AA136" i="5"/>
  <c r="Z136" i="5"/>
  <c r="Y136" i="5"/>
  <c r="U136" i="5"/>
  <c r="T136" i="5"/>
  <c r="S136" i="5"/>
  <c r="AY136" i="5"/>
  <c r="AR136" i="5"/>
  <c r="AJ136" i="5"/>
  <c r="AI136" i="5"/>
  <c r="AB136" i="5"/>
  <c r="X136" i="5"/>
  <c r="W136" i="5"/>
  <c r="O136" i="5"/>
  <c r="N136" i="5"/>
  <c r="M136" i="5"/>
  <c r="I136" i="5"/>
  <c r="H136" i="5"/>
  <c r="G136" i="5"/>
  <c r="C136" i="5"/>
  <c r="B136" i="5"/>
  <c r="BB136" i="5"/>
  <c r="BF134" i="5"/>
  <c r="BE134" i="5"/>
  <c r="BD134" i="5"/>
  <c r="BC134" i="5"/>
  <c r="BB134" i="5"/>
  <c r="BA134" i="5"/>
  <c r="AZ134" i="5"/>
  <c r="AY134" i="5"/>
  <c r="AX134" i="5"/>
  <c r="AV134" i="5"/>
  <c r="AU134" i="5"/>
  <c r="AT134" i="5"/>
  <c r="AP134" i="5"/>
  <c r="AO134" i="5"/>
  <c r="AN134" i="5"/>
  <c r="AS134" i="5"/>
  <c r="AR134" i="5"/>
  <c r="AK134" i="5"/>
  <c r="AG134" i="5"/>
  <c r="AF134" i="5"/>
  <c r="AE134" i="5"/>
  <c r="AA134" i="5"/>
  <c r="Z134" i="5"/>
  <c r="Y134" i="5"/>
  <c r="U134" i="5"/>
  <c r="T134" i="5"/>
  <c r="S134" i="5"/>
  <c r="AL134" i="5"/>
  <c r="AH134" i="5"/>
  <c r="AD134" i="5"/>
  <c r="AC134" i="5"/>
  <c r="V134" i="5"/>
  <c r="R134" i="5"/>
  <c r="Q134" i="5"/>
  <c r="O134" i="5"/>
  <c r="N134" i="5"/>
  <c r="M134" i="5"/>
  <c r="I134" i="5"/>
  <c r="H134" i="5"/>
  <c r="G134" i="5"/>
  <c r="C134" i="5"/>
  <c r="B134" i="5"/>
  <c r="AW134" i="5"/>
  <c r="BD132" i="5"/>
  <c r="BC132" i="5"/>
  <c r="BA132" i="5"/>
  <c r="AZ132" i="5"/>
  <c r="BF132" i="5"/>
  <c r="BE132" i="5"/>
  <c r="BB132" i="5"/>
  <c r="AW132" i="5"/>
  <c r="AV132" i="5"/>
  <c r="AU132" i="5"/>
  <c r="AT132" i="5"/>
  <c r="AP132" i="5"/>
  <c r="AO132" i="5"/>
  <c r="AN132" i="5"/>
  <c r="AY132" i="5"/>
  <c r="AQ132" i="5"/>
  <c r="AM132" i="5"/>
  <c r="AL132" i="5"/>
  <c r="AK132" i="5"/>
  <c r="AG132" i="5"/>
  <c r="AF132" i="5"/>
  <c r="AE132" i="5"/>
  <c r="AA132" i="5"/>
  <c r="Z132" i="5"/>
  <c r="Y132" i="5"/>
  <c r="U132" i="5"/>
  <c r="T132" i="5"/>
  <c r="S132" i="5"/>
  <c r="AX132" i="5"/>
  <c r="AS132" i="5"/>
  <c r="AJ132" i="5"/>
  <c r="AI132" i="5"/>
  <c r="AB132" i="5"/>
  <c r="X132" i="5"/>
  <c r="W132" i="5"/>
  <c r="O132" i="5"/>
  <c r="N132" i="5"/>
  <c r="M132" i="5"/>
  <c r="I132" i="5"/>
  <c r="H132" i="5"/>
  <c r="G132" i="5"/>
  <c r="C132" i="5"/>
  <c r="B132" i="5"/>
  <c r="BF130" i="5"/>
  <c r="BE130" i="5"/>
  <c r="BD130" i="5"/>
  <c r="BC130" i="5"/>
  <c r="BB130" i="5"/>
  <c r="BA130" i="5"/>
  <c r="AZ130" i="5"/>
  <c r="AY130" i="5"/>
  <c r="AX130" i="5"/>
  <c r="AV130" i="5"/>
  <c r="AU130" i="5"/>
  <c r="AT130" i="5"/>
  <c r="AP130" i="5"/>
  <c r="AO130" i="5"/>
  <c r="AN130" i="5"/>
  <c r="AW130" i="5"/>
  <c r="AS130" i="5"/>
  <c r="AR130" i="5"/>
  <c r="AK130" i="5"/>
  <c r="AG130" i="5"/>
  <c r="AF130" i="5"/>
  <c r="AE130" i="5"/>
  <c r="AA130" i="5"/>
  <c r="Z130" i="5"/>
  <c r="Y130" i="5"/>
  <c r="U130" i="5"/>
  <c r="T130" i="5"/>
  <c r="S130" i="5"/>
  <c r="AQ130" i="5"/>
  <c r="AM130" i="5"/>
  <c r="AH130" i="5"/>
  <c r="AD130" i="5"/>
  <c r="AC130" i="5"/>
  <c r="V130" i="5"/>
  <c r="R130" i="5"/>
  <c r="Q130" i="5"/>
  <c r="O130" i="5"/>
  <c r="N130" i="5"/>
  <c r="M130" i="5"/>
  <c r="I130" i="5"/>
  <c r="H130" i="5"/>
  <c r="G130" i="5"/>
  <c r="C130" i="5"/>
  <c r="B130" i="5"/>
  <c r="BF128" i="5"/>
  <c r="BD128" i="5"/>
  <c r="BC128" i="5"/>
  <c r="BE128" i="5"/>
  <c r="BA128" i="5"/>
  <c r="AZ128" i="5"/>
  <c r="AW128" i="5"/>
  <c r="AV128" i="5"/>
  <c r="AU128" i="5"/>
  <c r="AT128" i="5"/>
  <c r="AP128" i="5"/>
  <c r="AO128" i="5"/>
  <c r="AN128" i="5"/>
  <c r="BB128" i="5"/>
  <c r="AX128" i="5"/>
  <c r="AQ128" i="5"/>
  <c r="AM128" i="5"/>
  <c r="AL128" i="5"/>
  <c r="AK128" i="5"/>
  <c r="AG128" i="5"/>
  <c r="AF128" i="5"/>
  <c r="AE128" i="5"/>
  <c r="AA128" i="5"/>
  <c r="Z128" i="5"/>
  <c r="Y128" i="5"/>
  <c r="U128" i="5"/>
  <c r="T128" i="5"/>
  <c r="S128" i="5"/>
  <c r="AR128" i="5"/>
  <c r="AJ128" i="5"/>
  <c r="AI128" i="5"/>
  <c r="AB128" i="5"/>
  <c r="X128" i="5"/>
  <c r="W128" i="5"/>
  <c r="O128" i="5"/>
  <c r="N128" i="5"/>
  <c r="M128" i="5"/>
  <c r="I128" i="5"/>
  <c r="H128" i="5"/>
  <c r="G128" i="5"/>
  <c r="C128" i="5"/>
  <c r="B128" i="5"/>
  <c r="AY128" i="5"/>
  <c r="BF126" i="5"/>
  <c r="BE126" i="5"/>
  <c r="BD126" i="5"/>
  <c r="BC126" i="5"/>
  <c r="BB126" i="5"/>
  <c r="BA126" i="5"/>
  <c r="AZ126" i="5"/>
  <c r="AY126" i="5"/>
  <c r="AX126" i="5"/>
  <c r="AV126" i="5"/>
  <c r="AU126" i="5"/>
  <c r="AT126" i="5"/>
  <c r="AP126" i="5"/>
  <c r="AO126" i="5"/>
  <c r="AN126" i="5"/>
  <c r="AS126" i="5"/>
  <c r="AR126" i="5"/>
  <c r="AK126" i="5"/>
  <c r="AG126" i="5"/>
  <c r="AF126" i="5"/>
  <c r="AE126" i="5"/>
  <c r="AA126" i="5"/>
  <c r="Z126" i="5"/>
  <c r="Y126" i="5"/>
  <c r="U126" i="5"/>
  <c r="T126" i="5"/>
  <c r="S126" i="5"/>
  <c r="AW126" i="5"/>
  <c r="AL126" i="5"/>
  <c r="AH126" i="5"/>
  <c r="AD126" i="5"/>
  <c r="AC126" i="5"/>
  <c r="V126" i="5"/>
  <c r="R126" i="5"/>
  <c r="Q126" i="5"/>
  <c r="O126" i="5"/>
  <c r="N126" i="5"/>
  <c r="M126" i="5"/>
  <c r="I126" i="5"/>
  <c r="H126" i="5"/>
  <c r="G126" i="5"/>
  <c r="C126" i="5"/>
  <c r="B126" i="5"/>
  <c r="BD124" i="5"/>
  <c r="BC124" i="5"/>
  <c r="BF124" i="5"/>
  <c r="BA124" i="5"/>
  <c r="AZ124" i="5"/>
  <c r="BB124" i="5"/>
  <c r="AW124" i="5"/>
  <c r="AV124" i="5"/>
  <c r="AU124" i="5"/>
  <c r="AT124" i="5"/>
  <c r="AP124" i="5"/>
  <c r="AO124" i="5"/>
  <c r="AN124" i="5"/>
  <c r="AY124" i="5"/>
  <c r="AQ124" i="5"/>
  <c r="AM124" i="5"/>
  <c r="AL124" i="5"/>
  <c r="AK124" i="5"/>
  <c r="AG124" i="5"/>
  <c r="AF124" i="5"/>
  <c r="AE124" i="5"/>
  <c r="AA124" i="5"/>
  <c r="Z124" i="5"/>
  <c r="Y124" i="5"/>
  <c r="U124" i="5"/>
  <c r="T124" i="5"/>
  <c r="S124" i="5"/>
  <c r="BE124" i="5"/>
  <c r="AS124" i="5"/>
  <c r="AJ124" i="5"/>
  <c r="AI124" i="5"/>
  <c r="AB124" i="5"/>
  <c r="X124" i="5"/>
  <c r="W124" i="5"/>
  <c r="O124" i="5"/>
  <c r="N124" i="5"/>
  <c r="M124" i="5"/>
  <c r="I124" i="5"/>
  <c r="H124" i="5"/>
  <c r="G124" i="5"/>
  <c r="C124" i="5"/>
  <c r="B124" i="5"/>
  <c r="AX124" i="5"/>
  <c r="BF122" i="5"/>
  <c r="BE122" i="5"/>
  <c r="BD122" i="5"/>
  <c r="BC122" i="5"/>
  <c r="BB122" i="5"/>
  <c r="BA122" i="5"/>
  <c r="AZ122" i="5"/>
  <c r="AY122" i="5"/>
  <c r="AX122" i="5"/>
  <c r="AV122" i="5"/>
  <c r="AU122" i="5"/>
  <c r="AT122" i="5"/>
  <c r="AP122" i="5"/>
  <c r="AO122" i="5"/>
  <c r="AN122" i="5"/>
  <c r="AW122" i="5"/>
  <c r="AS122" i="5"/>
  <c r="AR122" i="5"/>
  <c r="AK122" i="5"/>
  <c r="AG122" i="5"/>
  <c r="AF122" i="5"/>
  <c r="AE122" i="5"/>
  <c r="AA122" i="5"/>
  <c r="Z122" i="5"/>
  <c r="Y122" i="5"/>
  <c r="U122" i="5"/>
  <c r="T122" i="5"/>
  <c r="S122" i="5"/>
  <c r="AQ122" i="5"/>
  <c r="AM122" i="5"/>
  <c r="AH122" i="5"/>
  <c r="AD122" i="5"/>
  <c r="AC122" i="5"/>
  <c r="V122" i="5"/>
  <c r="R122" i="5"/>
  <c r="Q122" i="5"/>
  <c r="O122" i="5"/>
  <c r="N122" i="5"/>
  <c r="M122" i="5"/>
  <c r="I122" i="5"/>
  <c r="H122" i="5"/>
  <c r="G122" i="5"/>
  <c r="C122" i="5"/>
  <c r="B122" i="5"/>
  <c r="BF120" i="5"/>
  <c r="BD120" i="5"/>
  <c r="BC120" i="5"/>
  <c r="BE120" i="5"/>
  <c r="BA120" i="5"/>
  <c r="AZ120" i="5"/>
  <c r="AW120" i="5"/>
  <c r="AV120" i="5"/>
  <c r="AU120" i="5"/>
  <c r="AT120" i="5"/>
  <c r="AP120" i="5"/>
  <c r="AO120" i="5"/>
  <c r="AN120" i="5"/>
  <c r="AX120" i="5"/>
  <c r="AQ120" i="5"/>
  <c r="AM120" i="5"/>
  <c r="AL120" i="5"/>
  <c r="AK120" i="5"/>
  <c r="AG120" i="5"/>
  <c r="AF120" i="5"/>
  <c r="AE120" i="5"/>
  <c r="AA120" i="5"/>
  <c r="Z120" i="5"/>
  <c r="Y120" i="5"/>
  <c r="U120" i="5"/>
  <c r="T120" i="5"/>
  <c r="S120" i="5"/>
  <c r="BB120" i="5"/>
  <c r="AY120" i="5"/>
  <c r="AR120" i="5"/>
  <c r="AJ120" i="5"/>
  <c r="AI120" i="5"/>
  <c r="AB120" i="5"/>
  <c r="X120" i="5"/>
  <c r="W120" i="5"/>
  <c r="O120" i="5"/>
  <c r="N120" i="5"/>
  <c r="M120" i="5"/>
  <c r="I120" i="5"/>
  <c r="H120" i="5"/>
  <c r="G120" i="5"/>
  <c r="C120" i="5"/>
  <c r="B120" i="5"/>
  <c r="BF118" i="5"/>
  <c r="BE118" i="5"/>
  <c r="BD118" i="5"/>
  <c r="BC118" i="5"/>
  <c r="BB118" i="5"/>
  <c r="BA118" i="5"/>
  <c r="AZ118" i="5"/>
  <c r="AY118" i="5"/>
  <c r="AX118" i="5"/>
  <c r="AV118" i="5"/>
  <c r="AU118" i="5"/>
  <c r="AT118" i="5"/>
  <c r="AP118" i="5"/>
  <c r="AO118" i="5"/>
  <c r="AN118" i="5"/>
  <c r="AS118" i="5"/>
  <c r="AR118" i="5"/>
  <c r="AK118" i="5"/>
  <c r="AG118" i="5"/>
  <c r="AF118" i="5"/>
  <c r="AE118" i="5"/>
  <c r="AA118" i="5"/>
  <c r="Z118" i="5"/>
  <c r="Y118" i="5"/>
  <c r="U118" i="5"/>
  <c r="T118" i="5"/>
  <c r="S118" i="5"/>
  <c r="AL118" i="5"/>
  <c r="AH118" i="5"/>
  <c r="AD118" i="5"/>
  <c r="AC118" i="5"/>
  <c r="V118" i="5"/>
  <c r="R118" i="5"/>
  <c r="Q118" i="5"/>
  <c r="O118" i="5"/>
  <c r="N118" i="5"/>
  <c r="M118" i="5"/>
  <c r="I118" i="5"/>
  <c r="H118" i="5"/>
  <c r="G118" i="5"/>
  <c r="C118" i="5"/>
  <c r="B118" i="5"/>
  <c r="AW118" i="5"/>
  <c r="BD116" i="5"/>
  <c r="BC116" i="5"/>
  <c r="BA116" i="5"/>
  <c r="AZ116" i="5"/>
  <c r="BE116" i="5"/>
  <c r="BB116" i="5"/>
  <c r="AW116" i="5"/>
  <c r="AV116" i="5"/>
  <c r="AU116" i="5"/>
  <c r="AT116" i="5"/>
  <c r="AP116" i="5"/>
  <c r="AO116" i="5"/>
  <c r="AN116" i="5"/>
  <c r="BF116" i="5"/>
  <c r="AY116" i="5"/>
  <c r="AQ116" i="5"/>
  <c r="AM116" i="5"/>
  <c r="AL116" i="5"/>
  <c r="AK116" i="5"/>
  <c r="AG116" i="5"/>
  <c r="AF116" i="5"/>
  <c r="AE116" i="5"/>
  <c r="AA116" i="5"/>
  <c r="Z116" i="5"/>
  <c r="Y116" i="5"/>
  <c r="U116" i="5"/>
  <c r="T116" i="5"/>
  <c r="S116" i="5"/>
  <c r="AX116" i="5"/>
  <c r="AS116" i="5"/>
  <c r="AJ116" i="5"/>
  <c r="AI116" i="5"/>
  <c r="AB116" i="5"/>
  <c r="X116" i="5"/>
  <c r="W116" i="5"/>
  <c r="O116" i="5"/>
  <c r="N116" i="5"/>
  <c r="M116" i="5"/>
  <c r="I116" i="5"/>
  <c r="H116" i="5"/>
  <c r="G116" i="5"/>
  <c r="C116" i="5"/>
  <c r="B116" i="5"/>
  <c r="BF114" i="5"/>
  <c r="BE114" i="5"/>
  <c r="BD114" i="5"/>
  <c r="BC114" i="5"/>
  <c r="BB114" i="5"/>
  <c r="BA114" i="5"/>
  <c r="AZ114" i="5"/>
  <c r="AY114" i="5"/>
  <c r="AX114" i="5"/>
  <c r="AV114" i="5"/>
  <c r="AU114" i="5"/>
  <c r="AT114" i="5"/>
  <c r="AP114" i="5"/>
  <c r="AO114" i="5"/>
  <c r="AN114" i="5"/>
  <c r="AW114" i="5"/>
  <c r="AS114" i="5"/>
  <c r="AR114" i="5"/>
  <c r="AK114" i="5"/>
  <c r="AG114" i="5"/>
  <c r="AF114" i="5"/>
  <c r="AE114" i="5"/>
  <c r="AA114" i="5"/>
  <c r="Z114" i="5"/>
  <c r="Y114" i="5"/>
  <c r="U114" i="5"/>
  <c r="T114" i="5"/>
  <c r="S114" i="5"/>
  <c r="AQ114" i="5"/>
  <c r="AM114" i="5"/>
  <c r="AH114" i="5"/>
  <c r="AD114" i="5"/>
  <c r="AC114" i="5"/>
  <c r="V114" i="5"/>
  <c r="R114" i="5"/>
  <c r="Q114" i="5"/>
  <c r="O114" i="5"/>
  <c r="N114" i="5"/>
  <c r="M114" i="5"/>
  <c r="I114" i="5"/>
  <c r="H114" i="5"/>
  <c r="G114" i="5"/>
  <c r="C114" i="5"/>
  <c r="B114" i="5"/>
  <c r="BF112" i="5"/>
  <c r="BD112" i="5"/>
  <c r="BC112" i="5"/>
  <c r="BE112" i="5"/>
  <c r="BA112" i="5"/>
  <c r="AZ112" i="5"/>
  <c r="AW112" i="5"/>
  <c r="AV112" i="5"/>
  <c r="AU112" i="5"/>
  <c r="AT112" i="5"/>
  <c r="AP112" i="5"/>
  <c r="AO112" i="5"/>
  <c r="AN112" i="5"/>
  <c r="BB112" i="5"/>
  <c r="AX112" i="5"/>
  <c r="AQ112" i="5"/>
  <c r="AM112" i="5"/>
  <c r="AL112" i="5"/>
  <c r="AK112" i="5"/>
  <c r="AG112" i="5"/>
  <c r="AF112" i="5"/>
  <c r="AE112" i="5"/>
  <c r="AA112" i="5"/>
  <c r="Z112" i="5"/>
  <c r="Y112" i="5"/>
  <c r="U112" i="5"/>
  <c r="T112" i="5"/>
  <c r="S112" i="5"/>
  <c r="AR112" i="5"/>
  <c r="AJ112" i="5"/>
  <c r="AI112" i="5"/>
  <c r="AB112" i="5"/>
  <c r="X112" i="5"/>
  <c r="W112" i="5"/>
  <c r="O112" i="5"/>
  <c r="N112" i="5"/>
  <c r="M112" i="5"/>
  <c r="I112" i="5"/>
  <c r="H112" i="5"/>
  <c r="G112" i="5"/>
  <c r="C112" i="5"/>
  <c r="B112" i="5"/>
  <c r="AY112" i="5"/>
  <c r="BF110" i="5"/>
  <c r="BE110" i="5"/>
  <c r="BD110" i="5"/>
  <c r="BC110" i="5"/>
  <c r="BB110" i="5"/>
  <c r="BA110" i="5"/>
  <c r="AZ110" i="5"/>
  <c r="AY110" i="5"/>
  <c r="AX110" i="5"/>
  <c r="AV110" i="5"/>
  <c r="AU110" i="5"/>
  <c r="AT110" i="5"/>
  <c r="AP110" i="5"/>
  <c r="AO110" i="5"/>
  <c r="AN110" i="5"/>
  <c r="AS110" i="5"/>
  <c r="AR110" i="5"/>
  <c r="AK110" i="5"/>
  <c r="AG110" i="5"/>
  <c r="AF110" i="5"/>
  <c r="AE110" i="5"/>
  <c r="AA110" i="5"/>
  <c r="Z110" i="5"/>
  <c r="Y110" i="5"/>
  <c r="U110" i="5"/>
  <c r="T110" i="5"/>
  <c r="S110" i="5"/>
  <c r="AW110" i="5"/>
  <c r="AL110" i="5"/>
  <c r="AH110" i="5"/>
  <c r="AD110" i="5"/>
  <c r="AC110" i="5"/>
  <c r="V110" i="5"/>
  <c r="R110" i="5"/>
  <c r="Q110" i="5"/>
  <c r="O110" i="5"/>
  <c r="N110" i="5"/>
  <c r="M110" i="5"/>
  <c r="I110" i="5"/>
  <c r="H110" i="5"/>
  <c r="G110" i="5"/>
  <c r="C110" i="5"/>
  <c r="B110" i="5"/>
  <c r="BD108" i="5"/>
  <c r="BC108" i="5"/>
  <c r="BF108" i="5"/>
  <c r="BA108" i="5"/>
  <c r="AZ108" i="5"/>
  <c r="BB108" i="5"/>
  <c r="AW108" i="5"/>
  <c r="AV108" i="5"/>
  <c r="AU108" i="5"/>
  <c r="AT108" i="5"/>
  <c r="AP108" i="5"/>
  <c r="AO108" i="5"/>
  <c r="AN108" i="5"/>
  <c r="BE108" i="5"/>
  <c r="AY108" i="5"/>
  <c r="AQ108" i="5"/>
  <c r="AM108" i="5"/>
  <c r="AL108" i="5"/>
  <c r="AK108" i="5"/>
  <c r="AG108" i="5"/>
  <c r="AF108" i="5"/>
  <c r="AE108" i="5"/>
  <c r="AA108" i="5"/>
  <c r="Z108" i="5"/>
  <c r="Y108" i="5"/>
  <c r="U108" i="5"/>
  <c r="T108" i="5"/>
  <c r="S108" i="5"/>
  <c r="AS108" i="5"/>
  <c r="AJ108" i="5"/>
  <c r="AI108" i="5"/>
  <c r="AB108" i="5"/>
  <c r="X108" i="5"/>
  <c r="W108" i="5"/>
  <c r="O108" i="5"/>
  <c r="N108" i="5"/>
  <c r="M108" i="5"/>
  <c r="I108" i="5"/>
  <c r="H108" i="5"/>
  <c r="G108" i="5"/>
  <c r="C108" i="5"/>
  <c r="B108" i="5"/>
  <c r="AX108" i="5"/>
  <c r="BF106" i="5"/>
  <c r="BE106" i="5"/>
  <c r="BD106" i="5"/>
  <c r="BC106" i="5"/>
  <c r="BB106" i="5"/>
  <c r="BA106" i="5"/>
  <c r="AZ106" i="5"/>
  <c r="AY106" i="5"/>
  <c r="AX106" i="5"/>
  <c r="AV106" i="5"/>
  <c r="AU106" i="5"/>
  <c r="AT106" i="5"/>
  <c r="AP106" i="5"/>
  <c r="AO106" i="5"/>
  <c r="AN106" i="5"/>
  <c r="AW106" i="5"/>
  <c r="AS106" i="5"/>
  <c r="AR106" i="5"/>
  <c r="AK106" i="5"/>
  <c r="AG106" i="5"/>
  <c r="AF106" i="5"/>
  <c r="AE106" i="5"/>
  <c r="AA106" i="5"/>
  <c r="Z106" i="5"/>
  <c r="Y106" i="5"/>
  <c r="U106" i="5"/>
  <c r="T106" i="5"/>
  <c r="S106" i="5"/>
  <c r="AQ106" i="5"/>
  <c r="AM106" i="5"/>
  <c r="AH106" i="5"/>
  <c r="AD106" i="5"/>
  <c r="AC106" i="5"/>
  <c r="V106" i="5"/>
  <c r="R106" i="5"/>
  <c r="Q106" i="5"/>
  <c r="O106" i="5"/>
  <c r="N106" i="5"/>
  <c r="M106" i="5"/>
  <c r="I106" i="5"/>
  <c r="H106" i="5"/>
  <c r="G106" i="5"/>
  <c r="C106" i="5"/>
  <c r="B106" i="5"/>
  <c r="BF104" i="5"/>
  <c r="BD104" i="5"/>
  <c r="BC104" i="5"/>
  <c r="BE104" i="5"/>
  <c r="BA104" i="5"/>
  <c r="AZ104" i="5"/>
  <c r="AW104" i="5"/>
  <c r="AV104" i="5"/>
  <c r="AU104" i="5"/>
  <c r="AT104" i="5"/>
  <c r="AP104" i="5"/>
  <c r="AO104" i="5"/>
  <c r="AN104" i="5"/>
  <c r="AX104" i="5"/>
  <c r="AQ104" i="5"/>
  <c r="AM104" i="5"/>
  <c r="AL104" i="5"/>
  <c r="AK104" i="5"/>
  <c r="AG104" i="5"/>
  <c r="AF104" i="5"/>
  <c r="AE104" i="5"/>
  <c r="AA104" i="5"/>
  <c r="Z104" i="5"/>
  <c r="Y104" i="5"/>
  <c r="U104" i="5"/>
  <c r="T104" i="5"/>
  <c r="S104" i="5"/>
  <c r="AY104" i="5"/>
  <c r="AR104" i="5"/>
  <c r="AJ104" i="5"/>
  <c r="AI104" i="5"/>
  <c r="AB104" i="5"/>
  <c r="X104" i="5"/>
  <c r="W104" i="5"/>
  <c r="O104" i="5"/>
  <c r="N104" i="5"/>
  <c r="M104" i="5"/>
  <c r="I104" i="5"/>
  <c r="H104" i="5"/>
  <c r="G104" i="5"/>
  <c r="C104" i="5"/>
  <c r="B104" i="5"/>
  <c r="BB104" i="5"/>
  <c r="BF102" i="5"/>
  <c r="BE102" i="5"/>
  <c r="BD102" i="5"/>
  <c r="BC102" i="5"/>
  <c r="BB102" i="5"/>
  <c r="BA102" i="5"/>
  <c r="AZ102" i="5"/>
  <c r="AY102" i="5"/>
  <c r="AX102" i="5"/>
  <c r="AV102" i="5"/>
  <c r="AU102" i="5"/>
  <c r="AT102" i="5"/>
  <c r="AP102" i="5"/>
  <c r="AO102" i="5"/>
  <c r="AN102" i="5"/>
  <c r="AS102" i="5"/>
  <c r="AR102" i="5"/>
  <c r="AK102" i="5"/>
  <c r="AG102" i="5"/>
  <c r="AF102" i="5"/>
  <c r="AE102" i="5"/>
  <c r="AA102" i="5"/>
  <c r="Z102" i="5"/>
  <c r="Y102" i="5"/>
  <c r="U102" i="5"/>
  <c r="T102" i="5"/>
  <c r="S102" i="5"/>
  <c r="AL102" i="5"/>
  <c r="AH102" i="5"/>
  <c r="AD102" i="5"/>
  <c r="AC102" i="5"/>
  <c r="V102" i="5"/>
  <c r="R102" i="5"/>
  <c r="Q102" i="5"/>
  <c r="O102" i="5"/>
  <c r="N102" i="5"/>
  <c r="M102" i="5"/>
  <c r="I102" i="5"/>
  <c r="H102" i="5"/>
  <c r="G102" i="5"/>
  <c r="C102" i="5"/>
  <c r="B102" i="5"/>
  <c r="AW102" i="5"/>
  <c r="BD100" i="5"/>
  <c r="BC100" i="5"/>
  <c r="BA100" i="5"/>
  <c r="AZ100" i="5"/>
  <c r="BF100" i="5"/>
  <c r="BE100" i="5"/>
  <c r="BB100" i="5"/>
  <c r="AW100" i="5"/>
  <c r="AV100" i="5"/>
  <c r="AU100" i="5"/>
  <c r="AT100" i="5"/>
  <c r="AP100" i="5"/>
  <c r="AO100" i="5"/>
  <c r="AN100" i="5"/>
  <c r="AY100" i="5"/>
  <c r="AQ100" i="5"/>
  <c r="AM100" i="5"/>
  <c r="AL100" i="5"/>
  <c r="AK100" i="5"/>
  <c r="AG100" i="5"/>
  <c r="AF100" i="5"/>
  <c r="AE100" i="5"/>
  <c r="AA100" i="5"/>
  <c r="Z100" i="5"/>
  <c r="Y100" i="5"/>
  <c r="U100" i="5"/>
  <c r="T100" i="5"/>
  <c r="S100" i="5"/>
  <c r="AX100" i="5"/>
  <c r="AS100" i="5"/>
  <c r="AJ100" i="5"/>
  <c r="AI100" i="5"/>
  <c r="AB100" i="5"/>
  <c r="X100" i="5"/>
  <c r="W100" i="5"/>
  <c r="O100" i="5"/>
  <c r="N100" i="5"/>
  <c r="M100" i="5"/>
  <c r="I100" i="5"/>
  <c r="H100" i="5"/>
  <c r="G100" i="5"/>
  <c r="C100" i="5"/>
  <c r="B100" i="5"/>
  <c r="BF98" i="5"/>
  <c r="BE98" i="5"/>
  <c r="BD98" i="5"/>
  <c r="BC98" i="5"/>
  <c r="BB98" i="5"/>
  <c r="BA98" i="5"/>
  <c r="AZ98" i="5"/>
  <c r="AY98" i="5"/>
  <c r="AX98" i="5"/>
  <c r="AV98" i="5"/>
  <c r="AU98" i="5"/>
  <c r="AT98" i="5"/>
  <c r="AP98" i="5"/>
  <c r="AO98" i="5"/>
  <c r="AN98" i="5"/>
  <c r="AW98" i="5"/>
  <c r="AS98" i="5"/>
  <c r="AR98" i="5"/>
  <c r="AK98" i="5"/>
  <c r="AG98" i="5"/>
  <c r="AF98" i="5"/>
  <c r="AE98" i="5"/>
  <c r="AA98" i="5"/>
  <c r="Z98" i="5"/>
  <c r="Y98" i="5"/>
  <c r="U98" i="5"/>
  <c r="T98" i="5"/>
  <c r="S98" i="5"/>
  <c r="AQ98" i="5"/>
  <c r="AM98" i="5"/>
  <c r="AH98" i="5"/>
  <c r="AD98" i="5"/>
  <c r="AC98" i="5"/>
  <c r="V98" i="5"/>
  <c r="R98" i="5"/>
  <c r="Q98" i="5"/>
  <c r="O98" i="5"/>
  <c r="N98" i="5"/>
  <c r="M98" i="5"/>
  <c r="I98" i="5"/>
  <c r="H98" i="5"/>
  <c r="G98" i="5"/>
  <c r="C98" i="5"/>
  <c r="B98" i="5"/>
  <c r="BF96" i="5"/>
  <c r="BD96" i="5"/>
  <c r="BC96" i="5"/>
  <c r="BE96" i="5"/>
  <c r="BA96" i="5"/>
  <c r="AZ96" i="5"/>
  <c r="AW96" i="5"/>
  <c r="AV96" i="5"/>
  <c r="AU96" i="5"/>
  <c r="AT96" i="5"/>
  <c r="AP96" i="5"/>
  <c r="AO96" i="5"/>
  <c r="AN96" i="5"/>
  <c r="BB96" i="5"/>
  <c r="AX96" i="5"/>
  <c r="AQ96" i="5"/>
  <c r="AM96" i="5"/>
  <c r="AL96" i="5"/>
  <c r="AK96" i="5"/>
  <c r="AG96" i="5"/>
  <c r="AF96" i="5"/>
  <c r="AE96" i="5"/>
  <c r="AA96" i="5"/>
  <c r="Z96" i="5"/>
  <c r="Y96" i="5"/>
  <c r="U96" i="5"/>
  <c r="T96" i="5"/>
  <c r="S96" i="5"/>
  <c r="AR96" i="5"/>
  <c r="AJ96" i="5"/>
  <c r="AI96" i="5"/>
  <c r="AB96" i="5"/>
  <c r="X96" i="5"/>
  <c r="W96" i="5"/>
  <c r="O96" i="5"/>
  <c r="N96" i="5"/>
  <c r="M96" i="5"/>
  <c r="I96" i="5"/>
  <c r="H96" i="5"/>
  <c r="G96" i="5"/>
  <c r="C96" i="5"/>
  <c r="B96" i="5"/>
  <c r="AY96" i="5"/>
  <c r="BF94" i="5"/>
  <c r="BE94" i="5"/>
  <c r="BD94" i="5"/>
  <c r="BC94" i="5"/>
  <c r="BB94" i="5"/>
  <c r="BA94" i="5"/>
  <c r="AZ94" i="5"/>
  <c r="AY94" i="5"/>
  <c r="AX94" i="5"/>
  <c r="AV94" i="5"/>
  <c r="AU94" i="5"/>
  <c r="AT94" i="5"/>
  <c r="AP94" i="5"/>
  <c r="AO94" i="5"/>
  <c r="AN94" i="5"/>
  <c r="AS94" i="5"/>
  <c r="AR94" i="5"/>
  <c r="AK94" i="5"/>
  <c r="AG94" i="5"/>
  <c r="AF94" i="5"/>
  <c r="AE94" i="5"/>
  <c r="AA94" i="5"/>
  <c r="Z94" i="5"/>
  <c r="Y94" i="5"/>
  <c r="U94" i="5"/>
  <c r="T94" i="5"/>
  <c r="S94" i="5"/>
  <c r="AW94" i="5"/>
  <c r="AL94" i="5"/>
  <c r="AH94" i="5"/>
  <c r="AD94" i="5"/>
  <c r="AC94" i="5"/>
  <c r="V94" i="5"/>
  <c r="R94" i="5"/>
  <c r="Q94" i="5"/>
  <c r="O94" i="5"/>
  <c r="N94" i="5"/>
  <c r="M94" i="5"/>
  <c r="I94" i="5"/>
  <c r="H94" i="5"/>
  <c r="G94" i="5"/>
  <c r="C94" i="5"/>
  <c r="B94" i="5"/>
  <c r="BD92" i="5"/>
  <c r="BC92" i="5"/>
  <c r="BF92" i="5"/>
  <c r="BA92" i="5"/>
  <c r="AZ92" i="5"/>
  <c r="BB92" i="5"/>
  <c r="AW92" i="5"/>
  <c r="AV92" i="5"/>
  <c r="AU92" i="5"/>
  <c r="AT92" i="5"/>
  <c r="AP92" i="5"/>
  <c r="AO92" i="5"/>
  <c r="AN92" i="5"/>
  <c r="AY92" i="5"/>
  <c r="AQ92" i="5"/>
  <c r="AM92" i="5"/>
  <c r="AL92" i="5"/>
  <c r="AK92" i="5"/>
  <c r="AG92" i="5"/>
  <c r="AF92" i="5"/>
  <c r="AE92" i="5"/>
  <c r="AA92" i="5"/>
  <c r="Z92" i="5"/>
  <c r="Y92" i="5"/>
  <c r="U92" i="5"/>
  <c r="T92" i="5"/>
  <c r="S92" i="5"/>
  <c r="AS92" i="5"/>
  <c r="AJ92" i="5"/>
  <c r="AI92" i="5"/>
  <c r="AB92" i="5"/>
  <c r="X92" i="5"/>
  <c r="W92" i="5"/>
  <c r="O92" i="5"/>
  <c r="N92" i="5"/>
  <c r="M92" i="5"/>
  <c r="I92" i="5"/>
  <c r="H92" i="5"/>
  <c r="G92" i="5"/>
  <c r="C92" i="5"/>
  <c r="B92" i="5"/>
  <c r="BE92" i="5"/>
  <c r="AX92" i="5"/>
  <c r="BF90" i="5"/>
  <c r="BE90" i="5"/>
  <c r="BD90" i="5"/>
  <c r="BC90" i="5"/>
  <c r="BB90" i="5"/>
  <c r="BA90" i="5"/>
  <c r="AZ90" i="5"/>
  <c r="AY90" i="5"/>
  <c r="AX90" i="5"/>
  <c r="AV90" i="5"/>
  <c r="AU90" i="5"/>
  <c r="AT90" i="5"/>
  <c r="AP90" i="5"/>
  <c r="AO90" i="5"/>
  <c r="AN90" i="5"/>
  <c r="AW90" i="5"/>
  <c r="AS90" i="5"/>
  <c r="AR90" i="5"/>
  <c r="AK90" i="5"/>
  <c r="AG90" i="5"/>
  <c r="AF90" i="5"/>
  <c r="AE90" i="5"/>
  <c r="AA90" i="5"/>
  <c r="Z90" i="5"/>
  <c r="Y90" i="5"/>
  <c r="U90" i="5"/>
  <c r="T90" i="5"/>
  <c r="S90" i="5"/>
  <c r="AQ90" i="5"/>
  <c r="AM90" i="5"/>
  <c r="AH90" i="5"/>
  <c r="AD90" i="5"/>
  <c r="AC90" i="5"/>
  <c r="V90" i="5"/>
  <c r="R90" i="5"/>
  <c r="Q90" i="5"/>
  <c r="O90" i="5"/>
  <c r="N90" i="5"/>
  <c r="M90" i="5"/>
  <c r="I90" i="5"/>
  <c r="H90" i="5"/>
  <c r="G90" i="5"/>
  <c r="C90" i="5"/>
  <c r="B90" i="5"/>
  <c r="BF88" i="5"/>
  <c r="BD88" i="5"/>
  <c r="BC88" i="5"/>
  <c r="BE88" i="5"/>
  <c r="BA88" i="5"/>
  <c r="AZ88" i="5"/>
  <c r="AW88" i="5"/>
  <c r="AV88" i="5"/>
  <c r="AU88" i="5"/>
  <c r="AT88" i="5"/>
  <c r="AP88" i="5"/>
  <c r="AO88" i="5"/>
  <c r="AN88" i="5"/>
  <c r="AX88" i="5"/>
  <c r="AQ88" i="5"/>
  <c r="AM88" i="5"/>
  <c r="AL88" i="5"/>
  <c r="AK88" i="5"/>
  <c r="AG88" i="5"/>
  <c r="AF88" i="5"/>
  <c r="AE88" i="5"/>
  <c r="AA88" i="5"/>
  <c r="Z88" i="5"/>
  <c r="Y88" i="5"/>
  <c r="U88" i="5"/>
  <c r="T88" i="5"/>
  <c r="S88" i="5"/>
  <c r="BB88" i="5"/>
  <c r="AY88" i="5"/>
  <c r="AR88" i="5"/>
  <c r="AJ88" i="5"/>
  <c r="AI88" i="5"/>
  <c r="AB88" i="5"/>
  <c r="X88" i="5"/>
  <c r="W88" i="5"/>
  <c r="P88" i="5"/>
  <c r="O88" i="5"/>
  <c r="N88" i="5"/>
  <c r="M88" i="5"/>
  <c r="I88" i="5"/>
  <c r="H88" i="5"/>
  <c r="G88" i="5"/>
  <c r="C88" i="5"/>
  <c r="B88" i="5"/>
  <c r="BF86" i="5"/>
  <c r="BE86" i="5"/>
  <c r="BD86" i="5"/>
  <c r="BC86" i="5"/>
  <c r="BB86" i="5"/>
  <c r="BA86" i="5"/>
  <c r="AZ86" i="5"/>
  <c r="AY86" i="5"/>
  <c r="AX86" i="5"/>
  <c r="AV86" i="5"/>
  <c r="AU86" i="5"/>
  <c r="AT86" i="5"/>
  <c r="AP86" i="5"/>
  <c r="AO86" i="5"/>
  <c r="AN86" i="5"/>
  <c r="AS86" i="5"/>
  <c r="AR86" i="5"/>
  <c r="AK86" i="5"/>
  <c r="AG86" i="5"/>
  <c r="AF86" i="5"/>
  <c r="AE86" i="5"/>
  <c r="AA86" i="5"/>
  <c r="Z86" i="5"/>
  <c r="Y86" i="5"/>
  <c r="U86" i="5"/>
  <c r="T86" i="5"/>
  <c r="S86" i="5"/>
  <c r="AL86" i="5"/>
  <c r="AH86" i="5"/>
  <c r="AD86" i="5"/>
  <c r="AC86" i="5"/>
  <c r="V86" i="5"/>
  <c r="R86" i="5"/>
  <c r="Q86" i="5"/>
  <c r="O86" i="5"/>
  <c r="N86" i="5"/>
  <c r="M86" i="5"/>
  <c r="I86" i="5"/>
  <c r="H86" i="5"/>
  <c r="G86" i="5"/>
  <c r="C86" i="5"/>
  <c r="B86" i="5"/>
  <c r="AW86" i="5"/>
  <c r="BD84" i="5"/>
  <c r="BC84" i="5"/>
  <c r="BA84" i="5"/>
  <c r="AZ84" i="5"/>
  <c r="BE84" i="5"/>
  <c r="BB84" i="5"/>
  <c r="AW84" i="5"/>
  <c r="AV84" i="5"/>
  <c r="AU84" i="5"/>
  <c r="AT84" i="5"/>
  <c r="AP84" i="5"/>
  <c r="AO84" i="5"/>
  <c r="AN84" i="5"/>
  <c r="AY84" i="5"/>
  <c r="AQ84" i="5"/>
  <c r="AM84" i="5"/>
  <c r="AL84" i="5"/>
  <c r="AK84" i="5"/>
  <c r="AG84" i="5"/>
  <c r="AF84" i="5"/>
  <c r="AE84" i="5"/>
  <c r="AA84" i="5"/>
  <c r="Z84" i="5"/>
  <c r="Y84" i="5"/>
  <c r="U84" i="5"/>
  <c r="T84" i="5"/>
  <c r="S84" i="5"/>
  <c r="BF84" i="5"/>
  <c r="AX84" i="5"/>
  <c r="AS84" i="5"/>
  <c r="AJ84" i="5"/>
  <c r="AI84" i="5"/>
  <c r="AB84" i="5"/>
  <c r="X84" i="5"/>
  <c r="W84" i="5"/>
  <c r="P84" i="5"/>
  <c r="O84" i="5"/>
  <c r="N84" i="5"/>
  <c r="M84" i="5"/>
  <c r="I84" i="5"/>
  <c r="H84" i="5"/>
  <c r="G84" i="5"/>
  <c r="C84" i="5"/>
  <c r="B84" i="5"/>
  <c r="BF82" i="5"/>
  <c r="BE82" i="5"/>
  <c r="BD82" i="5"/>
  <c r="BC82" i="5"/>
  <c r="BB82" i="5"/>
  <c r="BA82" i="5"/>
  <c r="AZ82" i="5"/>
  <c r="AY82" i="5"/>
  <c r="AX82" i="5"/>
  <c r="AV82" i="5"/>
  <c r="AU82" i="5"/>
  <c r="AT82" i="5"/>
  <c r="AP82" i="5"/>
  <c r="AO82" i="5"/>
  <c r="AN82" i="5"/>
  <c r="AW82" i="5"/>
  <c r="AS82" i="5"/>
  <c r="AR82" i="5"/>
  <c r="AK82" i="5"/>
  <c r="AG82" i="5"/>
  <c r="AF82" i="5"/>
  <c r="AE82" i="5"/>
  <c r="AA82" i="5"/>
  <c r="Z82" i="5"/>
  <c r="Y82" i="5"/>
  <c r="U82" i="5"/>
  <c r="T82" i="5"/>
  <c r="S82" i="5"/>
  <c r="AQ82" i="5"/>
  <c r="AM82" i="5"/>
  <c r="AH82" i="5"/>
  <c r="AD82" i="5"/>
  <c r="AC82" i="5"/>
  <c r="V82" i="5"/>
  <c r="R82" i="5"/>
  <c r="Q82" i="5"/>
  <c r="O82" i="5"/>
  <c r="N82" i="5"/>
  <c r="M82" i="5"/>
  <c r="I82" i="5"/>
  <c r="H82" i="5"/>
  <c r="G82" i="5"/>
  <c r="C82" i="5"/>
  <c r="B82" i="5"/>
  <c r="BF80" i="5"/>
  <c r="BD80" i="5"/>
  <c r="BC80" i="5"/>
  <c r="BE80" i="5"/>
  <c r="BA80" i="5"/>
  <c r="AZ80" i="5"/>
  <c r="AW80" i="5"/>
  <c r="AV80" i="5"/>
  <c r="AU80" i="5"/>
  <c r="AT80" i="5"/>
  <c r="AP80" i="5"/>
  <c r="AO80" i="5"/>
  <c r="AN80" i="5"/>
  <c r="BB80" i="5"/>
  <c r="AX80" i="5"/>
  <c r="AQ80" i="5"/>
  <c r="AM80" i="5"/>
  <c r="AL80" i="5"/>
  <c r="AK80" i="5"/>
  <c r="AG80" i="5"/>
  <c r="AF80" i="5"/>
  <c r="AE80" i="5"/>
  <c r="AA80" i="5"/>
  <c r="Z80" i="5"/>
  <c r="Y80" i="5"/>
  <c r="U80" i="5"/>
  <c r="T80" i="5"/>
  <c r="S80" i="5"/>
  <c r="AR80" i="5"/>
  <c r="AJ80" i="5"/>
  <c r="AI80" i="5"/>
  <c r="AB80" i="5"/>
  <c r="X80" i="5"/>
  <c r="W80" i="5"/>
  <c r="P80" i="5"/>
  <c r="O80" i="5"/>
  <c r="N80" i="5"/>
  <c r="M80" i="5"/>
  <c r="I80" i="5"/>
  <c r="H80" i="5"/>
  <c r="G80" i="5"/>
  <c r="C80" i="5"/>
  <c r="B80" i="5"/>
  <c r="AY80" i="5"/>
  <c r="BF78" i="5"/>
  <c r="BE78" i="5"/>
  <c r="BD78" i="5"/>
  <c r="BC78" i="5"/>
  <c r="BB78" i="5"/>
  <c r="BA78" i="5"/>
  <c r="AZ78" i="5"/>
  <c r="AY78" i="5"/>
  <c r="AX78" i="5"/>
  <c r="AV78" i="5"/>
  <c r="AU78" i="5"/>
  <c r="AT78" i="5"/>
  <c r="AP78" i="5"/>
  <c r="AO78" i="5"/>
  <c r="AN78" i="5"/>
  <c r="AS78" i="5"/>
  <c r="AR78" i="5"/>
  <c r="AK78" i="5"/>
  <c r="AG78" i="5"/>
  <c r="AF78" i="5"/>
  <c r="AE78" i="5"/>
  <c r="AA78" i="5"/>
  <c r="Z78" i="5"/>
  <c r="Y78" i="5"/>
  <c r="U78" i="5"/>
  <c r="T78" i="5"/>
  <c r="S78" i="5"/>
  <c r="AW78" i="5"/>
  <c r="AL78" i="5"/>
  <c r="AH78" i="5"/>
  <c r="AD78" i="5"/>
  <c r="AC78" i="5"/>
  <c r="V78" i="5"/>
  <c r="R78" i="5"/>
  <c r="Q78" i="5"/>
  <c r="O78" i="5"/>
  <c r="N78" i="5"/>
  <c r="M78" i="5"/>
  <c r="I78" i="5"/>
  <c r="H78" i="5"/>
  <c r="G78" i="5"/>
  <c r="C78" i="5"/>
  <c r="B78" i="5"/>
  <c r="BD76" i="5"/>
  <c r="BC76" i="5"/>
  <c r="BF76" i="5"/>
  <c r="BA76" i="5"/>
  <c r="AZ76" i="5"/>
  <c r="BB76" i="5"/>
  <c r="AW76" i="5"/>
  <c r="AV76" i="5"/>
  <c r="AU76" i="5"/>
  <c r="AT76" i="5"/>
  <c r="AP76" i="5"/>
  <c r="AO76" i="5"/>
  <c r="AN76" i="5"/>
  <c r="BE76" i="5"/>
  <c r="AY76" i="5"/>
  <c r="AQ76" i="5"/>
  <c r="AM76" i="5"/>
  <c r="AL76" i="5"/>
  <c r="AK76" i="5"/>
  <c r="AG76" i="5"/>
  <c r="AF76" i="5"/>
  <c r="AE76" i="5"/>
  <c r="AA76" i="5"/>
  <c r="Z76" i="5"/>
  <c r="Y76" i="5"/>
  <c r="U76" i="5"/>
  <c r="T76" i="5"/>
  <c r="S76" i="5"/>
  <c r="AS76" i="5"/>
  <c r="AJ76" i="5"/>
  <c r="AI76" i="5"/>
  <c r="AB76" i="5"/>
  <c r="X76" i="5"/>
  <c r="W76" i="5"/>
  <c r="P76" i="5"/>
  <c r="O76" i="5"/>
  <c r="N76" i="5"/>
  <c r="M76" i="5"/>
  <c r="I76" i="5"/>
  <c r="H76" i="5"/>
  <c r="G76" i="5"/>
  <c r="C76" i="5"/>
  <c r="B76" i="5"/>
  <c r="AX76" i="5"/>
  <c r="BF74" i="5"/>
  <c r="BE74" i="5"/>
  <c r="BD74" i="5"/>
  <c r="BC74" i="5"/>
  <c r="BB74" i="5"/>
  <c r="BA74" i="5"/>
  <c r="AZ74" i="5"/>
  <c r="AY74" i="5"/>
  <c r="AX74" i="5"/>
  <c r="AV74" i="5"/>
  <c r="AU74" i="5"/>
  <c r="AT74" i="5"/>
  <c r="AP74" i="5"/>
  <c r="AO74" i="5"/>
  <c r="AN74" i="5"/>
  <c r="AW74" i="5"/>
  <c r="AS74" i="5"/>
  <c r="AR74" i="5"/>
  <c r="AK74" i="5"/>
  <c r="AG74" i="5"/>
  <c r="AF74" i="5"/>
  <c r="AE74" i="5"/>
  <c r="AA74" i="5"/>
  <c r="Z74" i="5"/>
  <c r="Y74" i="5"/>
  <c r="U74" i="5"/>
  <c r="T74" i="5"/>
  <c r="S74" i="5"/>
  <c r="AQ74" i="5"/>
  <c r="AM74" i="5"/>
  <c r="AH74" i="5"/>
  <c r="AD74" i="5"/>
  <c r="AC74" i="5"/>
  <c r="V74" i="5"/>
  <c r="R74" i="5"/>
  <c r="Q74" i="5"/>
  <c r="O74" i="5"/>
  <c r="N74" i="5"/>
  <c r="M74" i="5"/>
  <c r="I74" i="5"/>
  <c r="H74" i="5"/>
  <c r="G74" i="5"/>
  <c r="C74" i="5"/>
  <c r="B74" i="5"/>
  <c r="BF72" i="5"/>
  <c r="BD72" i="5"/>
  <c r="BC72" i="5"/>
  <c r="BE72" i="5"/>
  <c r="BA72" i="5"/>
  <c r="AZ72" i="5"/>
  <c r="AW72" i="5"/>
  <c r="AV72" i="5"/>
  <c r="AU72" i="5"/>
  <c r="AT72" i="5"/>
  <c r="AP72" i="5"/>
  <c r="AO72" i="5"/>
  <c r="AN72" i="5"/>
  <c r="AX72" i="5"/>
  <c r="AQ72" i="5"/>
  <c r="AM72" i="5"/>
  <c r="AL72" i="5"/>
  <c r="AK72" i="5"/>
  <c r="AG72" i="5"/>
  <c r="AF72" i="5"/>
  <c r="AE72" i="5"/>
  <c r="AA72" i="5"/>
  <c r="Z72" i="5"/>
  <c r="Y72" i="5"/>
  <c r="U72" i="5"/>
  <c r="T72" i="5"/>
  <c r="S72" i="5"/>
  <c r="AY72" i="5"/>
  <c r="AR72" i="5"/>
  <c r="AJ72" i="5"/>
  <c r="AI72" i="5"/>
  <c r="AB72" i="5"/>
  <c r="X72" i="5"/>
  <c r="W72" i="5"/>
  <c r="P72" i="5"/>
  <c r="O72" i="5"/>
  <c r="N72" i="5"/>
  <c r="M72" i="5"/>
  <c r="I72" i="5"/>
  <c r="H72" i="5"/>
  <c r="G72" i="5"/>
  <c r="C72" i="5"/>
  <c r="B72" i="5"/>
  <c r="BB72" i="5"/>
  <c r="BF70" i="5"/>
  <c r="BE70" i="5"/>
  <c r="BD70" i="5"/>
  <c r="BC70" i="5"/>
  <c r="BB70" i="5"/>
  <c r="BA70" i="5"/>
  <c r="AZ70" i="5"/>
  <c r="AY70" i="5"/>
  <c r="AX70" i="5"/>
  <c r="AV70" i="5"/>
  <c r="AU70" i="5"/>
  <c r="AT70" i="5"/>
  <c r="AP70" i="5"/>
  <c r="AO70" i="5"/>
  <c r="AN70" i="5"/>
  <c r="AS70" i="5"/>
  <c r="AR70" i="5"/>
  <c r="AK70" i="5"/>
  <c r="AG70" i="5"/>
  <c r="AF70" i="5"/>
  <c r="AE70" i="5"/>
  <c r="AA70" i="5"/>
  <c r="Z70" i="5"/>
  <c r="Y70" i="5"/>
  <c r="U70" i="5"/>
  <c r="T70" i="5"/>
  <c r="S70" i="5"/>
  <c r="AL70" i="5"/>
  <c r="AH70" i="5"/>
  <c r="AD70" i="5"/>
  <c r="AC70" i="5"/>
  <c r="V70" i="5"/>
  <c r="R70" i="5"/>
  <c r="Q70" i="5"/>
  <c r="O70" i="5"/>
  <c r="N70" i="5"/>
  <c r="M70" i="5"/>
  <c r="I70" i="5"/>
  <c r="H70" i="5"/>
  <c r="G70" i="5"/>
  <c r="C70" i="5"/>
  <c r="B70" i="5"/>
  <c r="AW70" i="5"/>
  <c r="BD68" i="5"/>
  <c r="BC68" i="5"/>
  <c r="BA68" i="5"/>
  <c r="AZ68" i="5"/>
  <c r="BF68" i="5"/>
  <c r="BE68" i="5"/>
  <c r="BB68" i="5"/>
  <c r="AW68" i="5"/>
  <c r="AV68" i="5"/>
  <c r="AU68" i="5"/>
  <c r="AT68" i="5"/>
  <c r="AP68" i="5"/>
  <c r="AO68" i="5"/>
  <c r="AN68" i="5"/>
  <c r="AY68" i="5"/>
  <c r="AQ68" i="5"/>
  <c r="AM68" i="5"/>
  <c r="AL68" i="5"/>
  <c r="AK68" i="5"/>
  <c r="AG68" i="5"/>
  <c r="AF68" i="5"/>
  <c r="AE68" i="5"/>
  <c r="AA68" i="5"/>
  <c r="Z68" i="5"/>
  <c r="Y68" i="5"/>
  <c r="U68" i="5"/>
  <c r="T68" i="5"/>
  <c r="S68" i="5"/>
  <c r="AX68" i="5"/>
  <c r="AS68" i="5"/>
  <c r="AJ68" i="5"/>
  <c r="AI68" i="5"/>
  <c r="AB68" i="5"/>
  <c r="X68" i="5"/>
  <c r="W68" i="5"/>
  <c r="P68" i="5"/>
  <c r="O68" i="5"/>
  <c r="N68" i="5"/>
  <c r="M68" i="5"/>
  <c r="I68" i="5"/>
  <c r="H68" i="5"/>
  <c r="G68" i="5"/>
  <c r="C68" i="5"/>
  <c r="B68" i="5"/>
  <c r="BF66" i="5"/>
  <c r="BE66" i="5"/>
  <c r="BD66" i="5"/>
  <c r="BC66" i="5"/>
  <c r="BB66" i="5"/>
  <c r="BA66" i="5"/>
  <c r="AZ66" i="5"/>
  <c r="AY66" i="5"/>
  <c r="AX66" i="5"/>
  <c r="AV66" i="5"/>
  <c r="AU66" i="5"/>
  <c r="AT66" i="5"/>
  <c r="AP66" i="5"/>
  <c r="AO66" i="5"/>
  <c r="AN66" i="5"/>
  <c r="AW66" i="5"/>
  <c r="AS66" i="5"/>
  <c r="AR66" i="5"/>
  <c r="AK66" i="5"/>
  <c r="AG66" i="5"/>
  <c r="AF66" i="5"/>
  <c r="AE66" i="5"/>
  <c r="AA66" i="5"/>
  <c r="Z66" i="5"/>
  <c r="Y66" i="5"/>
  <c r="U66" i="5"/>
  <c r="T66" i="5"/>
  <c r="S66" i="5"/>
  <c r="AQ66" i="5"/>
  <c r="AM66" i="5"/>
  <c r="AH66" i="5"/>
  <c r="AD66" i="5"/>
  <c r="AC66" i="5"/>
  <c r="V66" i="5"/>
  <c r="R66" i="5"/>
  <c r="Q66" i="5"/>
  <c r="O66" i="5"/>
  <c r="N66" i="5"/>
  <c r="M66" i="5"/>
  <c r="I66" i="5"/>
  <c r="H66" i="5"/>
  <c r="G66" i="5"/>
  <c r="C66" i="5"/>
  <c r="B66" i="5"/>
  <c r="BF64" i="5"/>
  <c r="BD64" i="5"/>
  <c r="BC64" i="5"/>
  <c r="BE64" i="5"/>
  <c r="BA64" i="5"/>
  <c r="AZ64" i="5"/>
  <c r="AW64" i="5"/>
  <c r="AV64" i="5"/>
  <c r="AU64" i="5"/>
  <c r="AT64" i="5"/>
  <c r="AP64" i="5"/>
  <c r="AO64" i="5"/>
  <c r="AN64" i="5"/>
  <c r="BB64" i="5"/>
  <c r="AX64" i="5"/>
  <c r="AQ64" i="5"/>
  <c r="AM64" i="5"/>
  <c r="AL64" i="5"/>
  <c r="AK64" i="5"/>
  <c r="AG64" i="5"/>
  <c r="AF64" i="5"/>
  <c r="AE64" i="5"/>
  <c r="AA64" i="5"/>
  <c r="Z64" i="5"/>
  <c r="Y64" i="5"/>
  <c r="U64" i="5"/>
  <c r="T64" i="5"/>
  <c r="S64" i="5"/>
  <c r="AR64" i="5"/>
  <c r="AJ64" i="5"/>
  <c r="AI64" i="5"/>
  <c r="AB64" i="5"/>
  <c r="X64" i="5"/>
  <c r="W64" i="5"/>
  <c r="P64" i="5"/>
  <c r="O64" i="5"/>
  <c r="N64" i="5"/>
  <c r="M64" i="5"/>
  <c r="I64" i="5"/>
  <c r="H64" i="5"/>
  <c r="G64" i="5"/>
  <c r="C64" i="5"/>
  <c r="B64" i="5"/>
  <c r="AY64" i="5"/>
  <c r="BF62" i="5"/>
  <c r="BE62" i="5"/>
  <c r="BD62" i="5"/>
  <c r="BC62" i="5"/>
  <c r="BB62" i="5"/>
  <c r="BA62" i="5"/>
  <c r="AZ62" i="5"/>
  <c r="AY62" i="5"/>
  <c r="AX62" i="5"/>
  <c r="AV62" i="5"/>
  <c r="AU62" i="5"/>
  <c r="AT62" i="5"/>
  <c r="AP62" i="5"/>
  <c r="AO62" i="5"/>
  <c r="AN62" i="5"/>
  <c r="AS62" i="5"/>
  <c r="AR62" i="5"/>
  <c r="AK62" i="5"/>
  <c r="AG62" i="5"/>
  <c r="AF62" i="5"/>
  <c r="AE62" i="5"/>
  <c r="AA62" i="5"/>
  <c r="Z62" i="5"/>
  <c r="Y62" i="5"/>
  <c r="U62" i="5"/>
  <c r="T62" i="5"/>
  <c r="S62" i="5"/>
  <c r="AW62" i="5"/>
  <c r="AL62" i="5"/>
  <c r="AH62" i="5"/>
  <c r="AD62" i="5"/>
  <c r="AC62" i="5"/>
  <c r="V62" i="5"/>
  <c r="R62" i="5"/>
  <c r="Q62" i="5"/>
  <c r="O62" i="5"/>
  <c r="N62" i="5"/>
  <c r="M62" i="5"/>
  <c r="I62" i="5"/>
  <c r="H62" i="5"/>
  <c r="G62" i="5"/>
  <c r="C62" i="5"/>
  <c r="B62" i="5"/>
  <c r="BD60" i="5"/>
  <c r="BC60" i="5"/>
  <c r="BF60" i="5"/>
  <c r="BA60" i="5"/>
  <c r="AZ60" i="5"/>
  <c r="BB60" i="5"/>
  <c r="AW60" i="5"/>
  <c r="AV60" i="5"/>
  <c r="AU60" i="5"/>
  <c r="AT60" i="5"/>
  <c r="AP60" i="5"/>
  <c r="AO60" i="5"/>
  <c r="AN60" i="5"/>
  <c r="AY60" i="5"/>
  <c r="AQ60" i="5"/>
  <c r="AM60" i="5"/>
  <c r="AL60" i="5"/>
  <c r="AK60" i="5"/>
  <c r="AG60" i="5"/>
  <c r="AF60" i="5"/>
  <c r="AE60" i="5"/>
  <c r="AA60" i="5"/>
  <c r="Z60" i="5"/>
  <c r="Y60" i="5"/>
  <c r="U60" i="5"/>
  <c r="T60" i="5"/>
  <c r="S60" i="5"/>
  <c r="BE60" i="5"/>
  <c r="AS60" i="5"/>
  <c r="AJ60" i="5"/>
  <c r="AI60" i="5"/>
  <c r="AB60" i="5"/>
  <c r="X60" i="5"/>
  <c r="W60" i="5"/>
  <c r="P60" i="5"/>
  <c r="O60" i="5"/>
  <c r="N60" i="5"/>
  <c r="M60" i="5"/>
  <c r="I60" i="5"/>
  <c r="H60" i="5"/>
  <c r="G60" i="5"/>
  <c r="C60" i="5"/>
  <c r="B60" i="5"/>
  <c r="AX60" i="5"/>
  <c r="BF58" i="5"/>
  <c r="BE58" i="5"/>
  <c r="BD58" i="5"/>
  <c r="BC58" i="5"/>
  <c r="BB58" i="5"/>
  <c r="BA58" i="5"/>
  <c r="AZ58" i="5"/>
  <c r="AY58" i="5"/>
  <c r="AX58" i="5"/>
  <c r="AV58" i="5"/>
  <c r="AU58" i="5"/>
  <c r="AT58" i="5"/>
  <c r="AP58" i="5"/>
  <c r="AO58" i="5"/>
  <c r="AN58" i="5"/>
  <c r="AW58" i="5"/>
  <c r="AS58" i="5"/>
  <c r="AR58" i="5"/>
  <c r="AK58" i="5"/>
  <c r="AG58" i="5"/>
  <c r="AF58" i="5"/>
  <c r="AE58" i="5"/>
  <c r="AA58" i="5"/>
  <c r="Z58" i="5"/>
  <c r="Y58" i="5"/>
  <c r="U58" i="5"/>
  <c r="T58" i="5"/>
  <c r="S58" i="5"/>
  <c r="AQ58" i="5"/>
  <c r="AM58" i="5"/>
  <c r="AH58" i="5"/>
  <c r="AD58" i="5"/>
  <c r="AC58" i="5"/>
  <c r="V58" i="5"/>
  <c r="R58" i="5"/>
  <c r="Q58" i="5"/>
  <c r="O58" i="5"/>
  <c r="N58" i="5"/>
  <c r="M58" i="5"/>
  <c r="I58" i="5"/>
  <c r="H58" i="5"/>
  <c r="G58" i="5"/>
  <c r="C58" i="5"/>
  <c r="B58" i="5"/>
  <c r="BF56" i="5"/>
  <c r="BD56" i="5"/>
  <c r="BC56" i="5"/>
  <c r="BE56" i="5"/>
  <c r="BA56" i="5"/>
  <c r="AZ56" i="5"/>
  <c r="AW56" i="5"/>
  <c r="AV56" i="5"/>
  <c r="AU56" i="5"/>
  <c r="AT56" i="5"/>
  <c r="AP56" i="5"/>
  <c r="AO56" i="5"/>
  <c r="AN56" i="5"/>
  <c r="AX56" i="5"/>
  <c r="AQ56" i="5"/>
  <c r="AM56" i="5"/>
  <c r="AL56" i="5"/>
  <c r="AK56" i="5"/>
  <c r="AG56" i="5"/>
  <c r="AF56" i="5"/>
  <c r="AE56" i="5"/>
  <c r="AA56" i="5"/>
  <c r="Z56" i="5"/>
  <c r="Y56" i="5"/>
  <c r="U56" i="5"/>
  <c r="T56" i="5"/>
  <c r="S56" i="5"/>
  <c r="BB56" i="5"/>
  <c r="AY56" i="5"/>
  <c r="AR56" i="5"/>
  <c r="AJ56" i="5"/>
  <c r="AI56" i="5"/>
  <c r="AB56" i="5"/>
  <c r="X56" i="5"/>
  <c r="W56" i="5"/>
  <c r="P56" i="5"/>
  <c r="O56" i="5"/>
  <c r="N56" i="5"/>
  <c r="M56" i="5"/>
  <c r="I56" i="5"/>
  <c r="H56" i="5"/>
  <c r="G56" i="5"/>
  <c r="C56" i="5"/>
  <c r="B56" i="5"/>
  <c r="BF54" i="5"/>
  <c r="BE54" i="5"/>
  <c r="BD54" i="5"/>
  <c r="BC54" i="5"/>
  <c r="BB54" i="5"/>
  <c r="BA54" i="5"/>
  <c r="AZ54" i="5"/>
  <c r="AV54" i="5"/>
  <c r="AY54" i="5"/>
  <c r="AX54" i="5"/>
  <c r="AU54" i="5"/>
  <c r="AT54" i="5"/>
  <c r="AP54" i="5"/>
  <c r="AO54" i="5"/>
  <c r="AN54" i="5"/>
  <c r="AS54" i="5"/>
  <c r="AR54" i="5"/>
  <c r="AK54" i="5"/>
  <c r="AG54" i="5"/>
  <c r="AF54" i="5"/>
  <c r="AE54" i="5"/>
  <c r="AA54" i="5"/>
  <c r="Z54" i="5"/>
  <c r="Y54" i="5"/>
  <c r="U54" i="5"/>
  <c r="T54" i="5"/>
  <c r="S54" i="5"/>
  <c r="AL54" i="5"/>
  <c r="AH54" i="5"/>
  <c r="AD54" i="5"/>
  <c r="AC54" i="5"/>
  <c r="V54" i="5"/>
  <c r="R54" i="5"/>
  <c r="Q54" i="5"/>
  <c r="O54" i="5"/>
  <c r="N54" i="5"/>
  <c r="M54" i="5"/>
  <c r="I54" i="5"/>
  <c r="H54" i="5"/>
  <c r="G54" i="5"/>
  <c r="C54" i="5"/>
  <c r="B54" i="5"/>
  <c r="AW54" i="5"/>
  <c r="BD52" i="5"/>
  <c r="BC52" i="5"/>
  <c r="BA52" i="5"/>
  <c r="AZ52" i="5"/>
  <c r="AV52" i="5"/>
  <c r="BE52" i="5"/>
  <c r="BB52" i="5"/>
  <c r="AW52" i="5"/>
  <c r="AU52" i="5"/>
  <c r="AT52" i="5"/>
  <c r="AP52" i="5"/>
  <c r="AO52" i="5"/>
  <c r="AN52" i="5"/>
  <c r="BF52" i="5"/>
  <c r="AY52" i="5"/>
  <c r="AQ52" i="5"/>
  <c r="AM52" i="5"/>
  <c r="AL52" i="5"/>
  <c r="AK52" i="5"/>
  <c r="AG52" i="5"/>
  <c r="AF52" i="5"/>
  <c r="AE52" i="5"/>
  <c r="AA52" i="5"/>
  <c r="Z52" i="5"/>
  <c r="Y52" i="5"/>
  <c r="U52" i="5"/>
  <c r="T52" i="5"/>
  <c r="S52" i="5"/>
  <c r="AX52" i="5"/>
  <c r="AS52" i="5"/>
  <c r="AJ52" i="5"/>
  <c r="AI52" i="5"/>
  <c r="AB52" i="5"/>
  <c r="X52" i="5"/>
  <c r="W52" i="5"/>
  <c r="P52" i="5"/>
  <c r="O52" i="5"/>
  <c r="N52" i="5"/>
  <c r="M52" i="5"/>
  <c r="I52" i="5"/>
  <c r="H52" i="5"/>
  <c r="G52" i="5"/>
  <c r="C52" i="5"/>
  <c r="B52" i="5"/>
  <c r="BF50" i="5"/>
  <c r="BE50" i="5"/>
  <c r="BD50" i="5"/>
  <c r="BC50" i="5"/>
  <c r="BB50" i="5"/>
  <c r="BA50" i="5"/>
  <c r="AZ50" i="5"/>
  <c r="AV50" i="5"/>
  <c r="AY50" i="5"/>
  <c r="AX50" i="5"/>
  <c r="AU50" i="5"/>
  <c r="AT50" i="5"/>
  <c r="AP50" i="5"/>
  <c r="AO50" i="5"/>
  <c r="AN50" i="5"/>
  <c r="AW50" i="5"/>
  <c r="AS50" i="5"/>
  <c r="AR50" i="5"/>
  <c r="AK50" i="5"/>
  <c r="AG50" i="5"/>
  <c r="AF50" i="5"/>
  <c r="AE50" i="5"/>
  <c r="AA50" i="5"/>
  <c r="Z50" i="5"/>
  <c r="Y50" i="5"/>
  <c r="U50" i="5"/>
  <c r="T50" i="5"/>
  <c r="S50" i="5"/>
  <c r="AQ50" i="5"/>
  <c r="AM50" i="5"/>
  <c r="AH50" i="5"/>
  <c r="AD50" i="5"/>
  <c r="AC50" i="5"/>
  <c r="V50" i="5"/>
  <c r="R50" i="5"/>
  <c r="Q50" i="5"/>
  <c r="O50" i="5"/>
  <c r="N50" i="5"/>
  <c r="M50" i="5"/>
  <c r="I50" i="5"/>
  <c r="H50" i="5"/>
  <c r="G50" i="5"/>
  <c r="C50" i="5"/>
  <c r="B50" i="5"/>
  <c r="BF48" i="5"/>
  <c r="BD48" i="5"/>
  <c r="BC48" i="5"/>
  <c r="BE48" i="5"/>
  <c r="BA48" i="5"/>
  <c r="AZ48" i="5"/>
  <c r="AV48" i="5"/>
  <c r="AW48" i="5"/>
  <c r="AU48" i="5"/>
  <c r="AT48" i="5"/>
  <c r="AP48" i="5"/>
  <c r="AO48" i="5"/>
  <c r="AN48" i="5"/>
  <c r="BB48" i="5"/>
  <c r="AX48" i="5"/>
  <c r="AQ48" i="5"/>
  <c r="AM48" i="5"/>
  <c r="AL48" i="5"/>
  <c r="AK48" i="5"/>
  <c r="AG48" i="5"/>
  <c r="AF48" i="5"/>
  <c r="AE48" i="5"/>
  <c r="AA48" i="5"/>
  <c r="Z48" i="5"/>
  <c r="Y48" i="5"/>
  <c r="U48" i="5"/>
  <c r="T48" i="5"/>
  <c r="S48" i="5"/>
  <c r="AR48" i="5"/>
  <c r="AJ48" i="5"/>
  <c r="AI48" i="5"/>
  <c r="AB48" i="5"/>
  <c r="X48" i="5"/>
  <c r="W48" i="5"/>
  <c r="P48" i="5"/>
  <c r="O48" i="5"/>
  <c r="N48" i="5"/>
  <c r="M48" i="5"/>
  <c r="I48" i="5"/>
  <c r="H48" i="5"/>
  <c r="G48" i="5"/>
  <c r="C48" i="5"/>
  <c r="B48" i="5"/>
  <c r="AY48" i="5"/>
  <c r="BF46" i="5"/>
  <c r="BE46" i="5"/>
  <c r="BD46" i="5"/>
  <c r="BC46" i="5"/>
  <c r="BB46" i="5"/>
  <c r="BA46" i="5"/>
  <c r="AZ46" i="5"/>
  <c r="AV46" i="5"/>
  <c r="AY46" i="5"/>
  <c r="AX46" i="5"/>
  <c r="AU46" i="5"/>
  <c r="AT46" i="5"/>
  <c r="AP46" i="5"/>
  <c r="AO46" i="5"/>
  <c r="AN46" i="5"/>
  <c r="AS46" i="5"/>
  <c r="AR46" i="5"/>
  <c r="AK46" i="5"/>
  <c r="AG46" i="5"/>
  <c r="AF46" i="5"/>
  <c r="AE46" i="5"/>
  <c r="AA46" i="5"/>
  <c r="Z46" i="5"/>
  <c r="Y46" i="5"/>
  <c r="U46" i="5"/>
  <c r="T46" i="5"/>
  <c r="S46" i="5"/>
  <c r="AW46" i="5"/>
  <c r="AL46" i="5"/>
  <c r="AH46" i="5"/>
  <c r="AD46" i="5"/>
  <c r="AC46" i="5"/>
  <c r="V46" i="5"/>
  <c r="R46" i="5"/>
  <c r="Q46" i="5"/>
  <c r="O46" i="5"/>
  <c r="N46" i="5"/>
  <c r="M46" i="5"/>
  <c r="I46" i="5"/>
  <c r="H46" i="5"/>
  <c r="G46" i="5"/>
  <c r="C46" i="5"/>
  <c r="B46" i="5"/>
  <c r="BD44" i="5"/>
  <c r="BC44" i="5"/>
  <c r="BF44" i="5"/>
  <c r="BA44" i="5"/>
  <c r="AZ44" i="5"/>
  <c r="AV44" i="5"/>
  <c r="BB44" i="5"/>
  <c r="AW44" i="5"/>
  <c r="AU44" i="5"/>
  <c r="AT44" i="5"/>
  <c r="AP44" i="5"/>
  <c r="AO44" i="5"/>
  <c r="AN44" i="5"/>
  <c r="BE44" i="5"/>
  <c r="AY44" i="5"/>
  <c r="AQ44" i="5"/>
  <c r="AM44" i="5"/>
  <c r="AL44" i="5"/>
  <c r="AK44" i="5"/>
  <c r="AG44" i="5"/>
  <c r="AF44" i="5"/>
  <c r="AE44" i="5"/>
  <c r="AA44" i="5"/>
  <c r="Z44" i="5"/>
  <c r="Y44" i="5"/>
  <c r="U44" i="5"/>
  <c r="T44" i="5"/>
  <c r="S44" i="5"/>
  <c r="AS44" i="5"/>
  <c r="AJ44" i="5"/>
  <c r="AI44" i="5"/>
  <c r="AB44" i="5"/>
  <c r="X44" i="5"/>
  <c r="W44" i="5"/>
  <c r="P44" i="5"/>
  <c r="O44" i="5"/>
  <c r="N44" i="5"/>
  <c r="M44" i="5"/>
  <c r="I44" i="5"/>
  <c r="H44" i="5"/>
  <c r="G44" i="5"/>
  <c r="C44" i="5"/>
  <c r="B44" i="5"/>
  <c r="AX44" i="5"/>
  <c r="BF42" i="5"/>
  <c r="BE42" i="5"/>
  <c r="BD42" i="5"/>
  <c r="BC42" i="5"/>
  <c r="BB42" i="5"/>
  <c r="BA42" i="5"/>
  <c r="AZ42" i="5"/>
  <c r="AV42" i="5"/>
  <c r="AY42" i="5"/>
  <c r="AX42" i="5"/>
  <c r="AU42" i="5"/>
  <c r="AT42" i="5"/>
  <c r="AP42" i="5"/>
  <c r="AO42" i="5"/>
  <c r="AN42" i="5"/>
  <c r="AW42" i="5"/>
  <c r="AS42" i="5"/>
  <c r="AR42" i="5"/>
  <c r="AK42" i="5"/>
  <c r="AG42" i="5"/>
  <c r="AF42" i="5"/>
  <c r="AE42" i="5"/>
  <c r="AA42" i="5"/>
  <c r="Z42" i="5"/>
  <c r="Y42" i="5"/>
  <c r="U42" i="5"/>
  <c r="T42" i="5"/>
  <c r="S42" i="5"/>
  <c r="AQ42" i="5"/>
  <c r="AM42" i="5"/>
  <c r="AH42" i="5"/>
  <c r="AD42" i="5"/>
  <c r="AC42" i="5"/>
  <c r="V42" i="5"/>
  <c r="R42" i="5"/>
  <c r="Q42" i="5"/>
  <c r="O42" i="5"/>
  <c r="N42" i="5"/>
  <c r="M42" i="5"/>
  <c r="I42" i="5"/>
  <c r="H42" i="5"/>
  <c r="G42" i="5"/>
  <c r="C42" i="5"/>
  <c r="B42" i="5"/>
  <c r="BF40" i="5"/>
  <c r="BC40" i="5"/>
  <c r="BE40" i="5"/>
  <c r="BA40" i="5"/>
  <c r="AZ40" i="5"/>
  <c r="AV40" i="5"/>
  <c r="AW40" i="5"/>
  <c r="AU40" i="5"/>
  <c r="AT40" i="5"/>
  <c r="AP40" i="5"/>
  <c r="AO40" i="5"/>
  <c r="AN40" i="5"/>
  <c r="BD40" i="5"/>
  <c r="AX40" i="5"/>
  <c r="AQ40" i="5"/>
  <c r="AM40" i="5"/>
  <c r="AL40" i="5"/>
  <c r="AK40" i="5"/>
  <c r="AG40" i="5"/>
  <c r="AF40" i="5"/>
  <c r="AE40" i="5"/>
  <c r="AA40" i="5"/>
  <c r="Z40" i="5"/>
  <c r="Y40" i="5"/>
  <c r="U40" i="5"/>
  <c r="T40" i="5"/>
  <c r="S40" i="5"/>
  <c r="AY40" i="5"/>
  <c r="AR40" i="5"/>
  <c r="AJ40" i="5"/>
  <c r="AI40" i="5"/>
  <c r="AB40" i="5"/>
  <c r="X40" i="5"/>
  <c r="W40" i="5"/>
  <c r="P40" i="5"/>
  <c r="O40" i="5"/>
  <c r="N40" i="5"/>
  <c r="M40" i="5"/>
  <c r="I40" i="5"/>
  <c r="H40" i="5"/>
  <c r="G40" i="5"/>
  <c r="C40" i="5"/>
  <c r="B40" i="5"/>
  <c r="BB40" i="5"/>
  <c r="BF38" i="5"/>
  <c r="BE38" i="5"/>
  <c r="BD38" i="5"/>
  <c r="BC38" i="5"/>
  <c r="BB38" i="5"/>
  <c r="BA38" i="5"/>
  <c r="AZ38" i="5"/>
  <c r="AV38" i="5"/>
  <c r="AY38" i="5"/>
  <c r="AX38" i="5"/>
  <c r="AU38" i="5"/>
  <c r="AT38" i="5"/>
  <c r="AP38" i="5"/>
  <c r="AO38" i="5"/>
  <c r="AN38" i="5"/>
  <c r="AS38" i="5"/>
  <c r="AR38" i="5"/>
  <c r="AK38" i="5"/>
  <c r="AG38" i="5"/>
  <c r="AF38" i="5"/>
  <c r="AE38" i="5"/>
  <c r="AA38" i="5"/>
  <c r="Z38" i="5"/>
  <c r="Y38" i="5"/>
  <c r="U38" i="5"/>
  <c r="T38" i="5"/>
  <c r="S38" i="5"/>
  <c r="AL38" i="5"/>
  <c r="AH38" i="5"/>
  <c r="AD38" i="5"/>
  <c r="AC38" i="5"/>
  <c r="V38" i="5"/>
  <c r="R38" i="5"/>
  <c r="Q38" i="5"/>
  <c r="O38" i="5"/>
  <c r="N38" i="5"/>
  <c r="M38" i="5"/>
  <c r="I38" i="5"/>
  <c r="H38" i="5"/>
  <c r="G38" i="5"/>
  <c r="C38" i="5"/>
  <c r="B38" i="5"/>
  <c r="AW38" i="5"/>
  <c r="BC36" i="5"/>
  <c r="BD36" i="5"/>
  <c r="BA36" i="5"/>
  <c r="AZ36" i="5"/>
  <c r="AV36" i="5"/>
  <c r="BF36" i="5"/>
  <c r="BE36" i="5"/>
  <c r="BB36" i="5"/>
  <c r="AW36" i="5"/>
  <c r="AU36" i="5"/>
  <c r="AT36" i="5"/>
  <c r="AP36" i="5"/>
  <c r="AO36" i="5"/>
  <c r="AN36" i="5"/>
  <c r="AY36" i="5"/>
  <c r="AQ36" i="5"/>
  <c r="AM36" i="5"/>
  <c r="AL36" i="5"/>
  <c r="AK36" i="5"/>
  <c r="AG36" i="5"/>
  <c r="AF36" i="5"/>
  <c r="AE36" i="5"/>
  <c r="AA36" i="5"/>
  <c r="Z36" i="5"/>
  <c r="Y36" i="5"/>
  <c r="U36" i="5"/>
  <c r="T36" i="5"/>
  <c r="S36" i="5"/>
  <c r="AX36" i="5"/>
  <c r="AS36" i="5"/>
  <c r="AJ36" i="5"/>
  <c r="AI36" i="5"/>
  <c r="AB36" i="5"/>
  <c r="X36" i="5"/>
  <c r="W36" i="5"/>
  <c r="P36" i="5"/>
  <c r="O36" i="5"/>
  <c r="N36" i="5"/>
  <c r="M36" i="5"/>
  <c r="I36" i="5"/>
  <c r="H36" i="5"/>
  <c r="G36" i="5"/>
  <c r="C36" i="5"/>
  <c r="B36" i="5"/>
  <c r="BF34" i="5"/>
  <c r="BE34" i="5"/>
  <c r="BD34" i="5"/>
  <c r="BC34" i="5"/>
  <c r="BB34" i="5"/>
  <c r="BA34" i="5"/>
  <c r="AZ34" i="5"/>
  <c r="AV34" i="5"/>
  <c r="AY34" i="5"/>
  <c r="AX34" i="5"/>
  <c r="AU34" i="5"/>
  <c r="AT34" i="5"/>
  <c r="AP34" i="5"/>
  <c r="AO34" i="5"/>
  <c r="AN34" i="5"/>
  <c r="AW34" i="5"/>
  <c r="AS34" i="5"/>
  <c r="AR34" i="5"/>
  <c r="AK34" i="5"/>
  <c r="AG34" i="5"/>
  <c r="AF34" i="5"/>
  <c r="AE34" i="5"/>
  <c r="AA34" i="5"/>
  <c r="Z34" i="5"/>
  <c r="Y34" i="5"/>
  <c r="U34" i="5"/>
  <c r="T34" i="5"/>
  <c r="S34" i="5"/>
  <c r="AQ34" i="5"/>
  <c r="AM34" i="5"/>
  <c r="AH34" i="5"/>
  <c r="AD34" i="5"/>
  <c r="AC34" i="5"/>
  <c r="V34" i="5"/>
  <c r="R34" i="5"/>
  <c r="Q34" i="5"/>
  <c r="O34" i="5"/>
  <c r="N34" i="5"/>
  <c r="M34" i="5"/>
  <c r="I34" i="5"/>
  <c r="H34" i="5"/>
  <c r="G34" i="5"/>
  <c r="C34" i="5"/>
  <c r="B34" i="5"/>
  <c r="BF32" i="5"/>
  <c r="BC32" i="5"/>
  <c r="BE32" i="5"/>
  <c r="BA32" i="5"/>
  <c r="AZ32" i="5"/>
  <c r="AV32" i="5"/>
  <c r="BD32" i="5"/>
  <c r="AW32" i="5"/>
  <c r="AU32" i="5"/>
  <c r="AT32" i="5"/>
  <c r="AP32" i="5"/>
  <c r="AO32" i="5"/>
  <c r="AN32" i="5"/>
  <c r="BB32" i="5"/>
  <c r="AX32" i="5"/>
  <c r="AQ32" i="5"/>
  <c r="AM32" i="5"/>
  <c r="AL32" i="5"/>
  <c r="AK32" i="5"/>
  <c r="AG32" i="5"/>
  <c r="AF32" i="5"/>
  <c r="AE32" i="5"/>
  <c r="AA32" i="5"/>
  <c r="Z32" i="5"/>
  <c r="Y32" i="5"/>
  <c r="U32" i="5"/>
  <c r="T32" i="5"/>
  <c r="S32" i="5"/>
  <c r="AR32" i="5"/>
  <c r="AJ32" i="5"/>
  <c r="AI32" i="5"/>
  <c r="AB32" i="5"/>
  <c r="X32" i="5"/>
  <c r="W32" i="5"/>
  <c r="P32" i="5"/>
  <c r="O32" i="5"/>
  <c r="N32" i="5"/>
  <c r="M32" i="5"/>
  <c r="I32" i="5"/>
  <c r="H32" i="5"/>
  <c r="G32" i="5"/>
  <c r="C32" i="5"/>
  <c r="B32" i="5"/>
  <c r="AY32" i="5"/>
  <c r="BF30" i="5"/>
  <c r="BE30" i="5"/>
  <c r="BD30" i="5"/>
  <c r="BC30" i="5"/>
  <c r="BB30" i="5"/>
  <c r="BA30" i="5"/>
  <c r="AZ30" i="5"/>
  <c r="AV30" i="5"/>
  <c r="AY30" i="5"/>
  <c r="AX30" i="5"/>
  <c r="AU30" i="5"/>
  <c r="AT30" i="5"/>
  <c r="AP30" i="5"/>
  <c r="AO30" i="5"/>
  <c r="AN30" i="5"/>
  <c r="AS30" i="5"/>
  <c r="AR30" i="5"/>
  <c r="AK30" i="5"/>
  <c r="AG30" i="5"/>
  <c r="AF30" i="5"/>
  <c r="AE30" i="5"/>
  <c r="AA30" i="5"/>
  <c r="Z30" i="5"/>
  <c r="Y30" i="5"/>
  <c r="U30" i="5"/>
  <c r="T30" i="5"/>
  <c r="S30" i="5"/>
  <c r="AW30" i="5"/>
  <c r="AL30" i="5"/>
  <c r="AH30" i="5"/>
  <c r="AD30" i="5"/>
  <c r="AC30" i="5"/>
  <c r="V30" i="5"/>
  <c r="R30" i="5"/>
  <c r="Q30" i="5"/>
  <c r="O30" i="5"/>
  <c r="N30" i="5"/>
  <c r="M30" i="5"/>
  <c r="I30" i="5"/>
  <c r="H30" i="5"/>
  <c r="G30" i="5"/>
  <c r="C30" i="5"/>
  <c r="B30" i="5"/>
  <c r="BC28" i="5"/>
  <c r="BF28" i="5"/>
  <c r="BD28" i="5"/>
  <c r="BA28" i="5"/>
  <c r="AZ28" i="5"/>
  <c r="AV28" i="5"/>
  <c r="BB28" i="5"/>
  <c r="AW28" i="5"/>
  <c r="AU28" i="5"/>
  <c r="AT28" i="5"/>
  <c r="AP28" i="5"/>
  <c r="AO28" i="5"/>
  <c r="AN28" i="5"/>
  <c r="AY28" i="5"/>
  <c r="AQ28" i="5"/>
  <c r="AM28" i="5"/>
  <c r="AL28" i="5"/>
  <c r="AK28" i="5"/>
  <c r="AG28" i="5"/>
  <c r="AF28" i="5"/>
  <c r="AE28" i="5"/>
  <c r="AA28" i="5"/>
  <c r="Z28" i="5"/>
  <c r="Y28" i="5"/>
  <c r="U28" i="5"/>
  <c r="T28" i="5"/>
  <c r="S28" i="5"/>
  <c r="AS28" i="5"/>
  <c r="AJ28" i="5"/>
  <c r="AI28" i="5"/>
  <c r="AB28" i="5"/>
  <c r="X28" i="5"/>
  <c r="W28" i="5"/>
  <c r="P28" i="5"/>
  <c r="O28" i="5"/>
  <c r="N28" i="5"/>
  <c r="M28" i="5"/>
  <c r="I28" i="5"/>
  <c r="H28" i="5"/>
  <c r="G28" i="5"/>
  <c r="C28" i="5"/>
  <c r="B28" i="5"/>
  <c r="BE28" i="5"/>
  <c r="AX28" i="5"/>
  <c r="BF26" i="5"/>
  <c r="BE26" i="5"/>
  <c r="BD26" i="5"/>
  <c r="BC26" i="5"/>
  <c r="BB26" i="5"/>
  <c r="BA26" i="5"/>
  <c r="AZ26" i="5"/>
  <c r="AV26" i="5"/>
  <c r="AY26" i="5"/>
  <c r="AX26" i="5"/>
  <c r="AU26" i="5"/>
  <c r="AT26" i="5"/>
  <c r="AP26" i="5"/>
  <c r="AO26" i="5"/>
  <c r="AN26" i="5"/>
  <c r="AW26" i="5"/>
  <c r="AS26" i="5"/>
  <c r="AR26" i="5"/>
  <c r="AK26" i="5"/>
  <c r="AG26" i="5"/>
  <c r="AF26" i="5"/>
  <c r="AE26" i="5"/>
  <c r="AA26" i="5"/>
  <c r="Z26" i="5"/>
  <c r="Y26" i="5"/>
  <c r="U26" i="5"/>
  <c r="T26" i="5"/>
  <c r="S26" i="5"/>
  <c r="AQ26" i="5"/>
  <c r="AM26" i="5"/>
  <c r="AH26" i="5"/>
  <c r="AD26" i="5"/>
  <c r="AC26" i="5"/>
  <c r="V26" i="5"/>
  <c r="R26" i="5"/>
  <c r="Q26" i="5"/>
  <c r="O26" i="5"/>
  <c r="N26" i="5"/>
  <c r="M26" i="5"/>
  <c r="I26" i="5"/>
  <c r="H26" i="5"/>
  <c r="G26" i="5"/>
  <c r="C26" i="5"/>
  <c r="B26" i="5"/>
  <c r="BF24" i="5"/>
  <c r="BC24" i="5"/>
  <c r="BE24" i="5"/>
  <c r="BA24" i="5"/>
  <c r="AZ24" i="5"/>
  <c r="AV24" i="5"/>
  <c r="AW24" i="5"/>
  <c r="AU24" i="5"/>
  <c r="AT24" i="5"/>
  <c r="AP24" i="5"/>
  <c r="AO24" i="5"/>
  <c r="AN24" i="5"/>
  <c r="AX24" i="5"/>
  <c r="AQ24" i="5"/>
  <c r="AM24" i="5"/>
  <c r="AL24" i="5"/>
  <c r="AK24" i="5"/>
  <c r="AG24" i="5"/>
  <c r="AF24" i="5"/>
  <c r="AE24" i="5"/>
  <c r="AA24" i="5"/>
  <c r="Z24" i="5"/>
  <c r="Y24" i="5"/>
  <c r="U24" i="5"/>
  <c r="T24" i="5"/>
  <c r="S24" i="5"/>
  <c r="BB24" i="5"/>
  <c r="AY24" i="5"/>
  <c r="AR24" i="5"/>
  <c r="AJ24" i="5"/>
  <c r="AI24" i="5"/>
  <c r="AB24" i="5"/>
  <c r="X24" i="5"/>
  <c r="W24" i="5"/>
  <c r="P24" i="5"/>
  <c r="O24" i="5"/>
  <c r="N24" i="5"/>
  <c r="M24" i="5"/>
  <c r="I24" i="5"/>
  <c r="H24" i="5"/>
  <c r="G24" i="5"/>
  <c r="C24" i="5"/>
  <c r="B24" i="5"/>
  <c r="BD24" i="5"/>
  <c r="BF22" i="5"/>
  <c r="BE22" i="5"/>
  <c r="BD22" i="5"/>
  <c r="BC22" i="5"/>
  <c r="BB22" i="5"/>
  <c r="BA22" i="5"/>
  <c r="AZ22" i="5"/>
  <c r="AV22" i="5"/>
  <c r="AY22" i="5"/>
  <c r="AX22" i="5"/>
  <c r="AU22" i="5"/>
  <c r="AT22" i="5"/>
  <c r="AP22" i="5"/>
  <c r="AO22" i="5"/>
  <c r="AN22" i="5"/>
  <c r="AS22" i="5"/>
  <c r="AR22" i="5"/>
  <c r="AK22" i="5"/>
  <c r="AG22" i="5"/>
  <c r="AF22" i="5"/>
  <c r="AE22" i="5"/>
  <c r="AA22" i="5"/>
  <c r="Z22" i="5"/>
  <c r="Y22" i="5"/>
  <c r="U22" i="5"/>
  <c r="T22" i="5"/>
  <c r="S22" i="5"/>
  <c r="AL22" i="5"/>
  <c r="AH22" i="5"/>
  <c r="AD22" i="5"/>
  <c r="AC22" i="5"/>
  <c r="V22" i="5"/>
  <c r="R22" i="5"/>
  <c r="Q22" i="5"/>
  <c r="O22" i="5"/>
  <c r="N22" i="5"/>
  <c r="M22" i="5"/>
  <c r="I22" i="5"/>
  <c r="H22" i="5"/>
  <c r="G22" i="5"/>
  <c r="C22" i="5"/>
  <c r="B22" i="5"/>
  <c r="AW22" i="5"/>
  <c r="BC20" i="5"/>
  <c r="BD20" i="5"/>
  <c r="BA20" i="5"/>
  <c r="AZ20" i="5"/>
  <c r="AV20" i="5"/>
  <c r="BE20" i="5"/>
  <c r="BB20" i="5"/>
  <c r="AW20" i="5"/>
  <c r="AU20" i="5"/>
  <c r="AT20" i="5"/>
  <c r="AP20" i="5"/>
  <c r="AO20" i="5"/>
  <c r="AN20" i="5"/>
  <c r="AY20" i="5"/>
  <c r="AQ20" i="5"/>
  <c r="AM20" i="5"/>
  <c r="AL20" i="5"/>
  <c r="AK20" i="5"/>
  <c r="AG20" i="5"/>
  <c r="AF20" i="5"/>
  <c r="AE20" i="5"/>
  <c r="AA20" i="5"/>
  <c r="Z20" i="5"/>
  <c r="Y20" i="5"/>
  <c r="U20" i="5"/>
  <c r="T20" i="5"/>
  <c r="S20" i="5"/>
  <c r="AX20" i="5"/>
  <c r="AS20" i="5"/>
  <c r="AJ20" i="5"/>
  <c r="AI20" i="5"/>
  <c r="AB20" i="5"/>
  <c r="X20" i="5"/>
  <c r="W20" i="5"/>
  <c r="P20" i="5"/>
  <c r="O20" i="5"/>
  <c r="N20" i="5"/>
  <c r="M20" i="5"/>
  <c r="I20" i="5"/>
  <c r="H20" i="5"/>
  <c r="G20" i="5"/>
  <c r="C20" i="5"/>
  <c r="B20" i="5"/>
  <c r="BF20" i="5"/>
  <c r="BE18" i="5"/>
  <c r="BD18" i="5"/>
  <c r="BB18" i="5"/>
  <c r="AY18" i="5"/>
  <c r="AX18" i="5"/>
  <c r="BA18" i="5"/>
  <c r="AS18" i="5"/>
  <c r="AR18" i="5"/>
  <c r="AM18" i="5"/>
  <c r="AL18" i="5"/>
  <c r="AU18" i="5"/>
  <c r="AJ18" i="5"/>
  <c r="AI18" i="5"/>
  <c r="AD18" i="5"/>
  <c r="AC18" i="5"/>
  <c r="X18" i="5"/>
  <c r="W18" i="5"/>
  <c r="R18" i="5"/>
  <c r="Q18" i="5"/>
  <c r="AO18" i="5"/>
  <c r="AG18" i="5"/>
  <c r="AF18" i="5"/>
  <c r="U18" i="5"/>
  <c r="T18" i="5"/>
  <c r="L18" i="5"/>
  <c r="K18" i="5"/>
  <c r="F18" i="5"/>
  <c r="E18" i="5"/>
  <c r="AV18" i="5"/>
  <c r="BE16" i="5"/>
  <c r="BD16" i="5"/>
  <c r="BB16" i="5"/>
  <c r="AY16" i="5"/>
  <c r="AX16" i="5"/>
  <c r="AV16" i="5"/>
  <c r="AW16" i="5" s="1"/>
  <c r="AS16" i="5"/>
  <c r="AR16" i="5"/>
  <c r="AM16" i="5"/>
  <c r="AL16" i="5"/>
  <c r="AP16" i="5"/>
  <c r="AO16" i="5"/>
  <c r="AJ16" i="5"/>
  <c r="AI16" i="5"/>
  <c r="AD16" i="5"/>
  <c r="AC16" i="5"/>
  <c r="X16" i="5"/>
  <c r="W16" i="5"/>
  <c r="R16" i="5"/>
  <c r="Q16" i="5"/>
  <c r="BA16" i="5"/>
  <c r="BC16" i="5" s="1"/>
  <c r="AA16" i="5"/>
  <c r="Z16" i="5"/>
  <c r="L16" i="5"/>
  <c r="K16" i="5"/>
  <c r="F16" i="5"/>
  <c r="E16" i="5"/>
  <c r="BE14" i="5"/>
  <c r="BD14" i="5"/>
  <c r="BB14" i="5"/>
  <c r="AY14" i="5"/>
  <c r="AX14" i="5"/>
  <c r="BA14" i="5"/>
  <c r="AS14" i="5"/>
  <c r="AR14" i="5"/>
  <c r="AM14" i="5"/>
  <c r="AL14" i="5"/>
  <c r="AV14" i="5"/>
  <c r="AU14" i="5"/>
  <c r="AJ14" i="5"/>
  <c r="AI14" i="5"/>
  <c r="AD14" i="5"/>
  <c r="AC14" i="5"/>
  <c r="X14" i="5"/>
  <c r="W14" i="5"/>
  <c r="R14" i="5"/>
  <c r="Q14" i="5"/>
  <c r="AP14" i="5"/>
  <c r="AG14" i="5"/>
  <c r="AF14" i="5"/>
  <c r="U14" i="5"/>
  <c r="T14" i="5"/>
  <c r="L14" i="5"/>
  <c r="K14" i="5"/>
  <c r="F14" i="5"/>
  <c r="E14" i="5"/>
  <c r="BE12" i="5"/>
  <c r="BD12" i="5"/>
  <c r="BB12" i="5"/>
  <c r="AY12" i="5"/>
  <c r="AX12" i="5"/>
  <c r="AV12" i="5"/>
  <c r="AS12" i="5"/>
  <c r="AR12" i="5"/>
  <c r="AM12" i="5"/>
  <c r="AL12" i="5"/>
  <c r="BA12" i="5"/>
  <c r="BC12" i="5" s="1"/>
  <c r="AP12" i="5"/>
  <c r="AO12" i="5"/>
  <c r="AJ12" i="5"/>
  <c r="AI12" i="5"/>
  <c r="AD12" i="5"/>
  <c r="AC12" i="5"/>
  <c r="X12" i="5"/>
  <c r="W12" i="5"/>
  <c r="R12" i="5"/>
  <c r="Q12" i="5"/>
  <c r="AU12" i="5"/>
  <c r="AW12" i="5" s="1"/>
  <c r="AA12" i="5"/>
  <c r="Z12" i="5"/>
  <c r="L12" i="5"/>
  <c r="K12" i="5"/>
  <c r="F12" i="5"/>
  <c r="E12" i="5"/>
  <c r="BE10" i="5"/>
  <c r="BD10" i="5"/>
  <c r="BB10" i="5"/>
  <c r="AY10" i="5"/>
  <c r="AX10" i="5"/>
  <c r="BA10" i="5"/>
  <c r="AS10" i="5"/>
  <c r="AR10" i="5"/>
  <c r="AM10" i="5"/>
  <c r="AL10" i="5"/>
  <c r="AU10" i="5"/>
  <c r="AJ10" i="5"/>
  <c r="AI10" i="5"/>
  <c r="AD10" i="5"/>
  <c r="AC10" i="5"/>
  <c r="X10" i="5"/>
  <c r="W10" i="5"/>
  <c r="R10" i="5"/>
  <c r="Q10" i="5"/>
  <c r="AV10" i="5"/>
  <c r="AO10" i="5"/>
  <c r="AG10" i="5"/>
  <c r="AF10" i="5"/>
  <c r="U10" i="5"/>
  <c r="T10" i="5"/>
  <c r="L10" i="5"/>
  <c r="K10" i="5"/>
  <c r="F10" i="5"/>
  <c r="E10" i="5"/>
  <c r="BE8" i="5"/>
  <c r="BD8" i="5"/>
  <c r="BB8" i="5"/>
  <c r="AY8" i="5"/>
  <c r="AX8" i="5"/>
  <c r="AV8" i="5"/>
  <c r="AS8" i="5"/>
  <c r="AR8" i="5"/>
  <c r="AM8" i="5"/>
  <c r="AL8" i="5"/>
  <c r="AP8" i="5"/>
  <c r="AO8" i="5"/>
  <c r="AJ8" i="5"/>
  <c r="AI8" i="5"/>
  <c r="AD8" i="5"/>
  <c r="AC8" i="5"/>
  <c r="X8" i="5"/>
  <c r="W8" i="5"/>
  <c r="R8" i="5"/>
  <c r="Q8" i="5"/>
  <c r="AA8" i="5"/>
  <c r="Z8" i="5"/>
  <c r="L8" i="5"/>
  <c r="K8" i="5"/>
  <c r="F8" i="5"/>
  <c r="E8" i="5"/>
  <c r="BA8" i="5"/>
  <c r="BC8" i="5" s="1"/>
  <c r="BE6" i="5"/>
  <c r="BD6" i="5"/>
  <c r="BB6" i="5"/>
  <c r="AY6" i="5"/>
  <c r="AX6" i="5"/>
  <c r="BA6" i="5"/>
  <c r="AS6" i="5"/>
  <c r="AR6" i="5"/>
  <c r="AM6" i="5"/>
  <c r="AL6" i="5"/>
  <c r="AV6" i="5"/>
  <c r="AU6" i="5"/>
  <c r="AJ6" i="5"/>
  <c r="AI6" i="5"/>
  <c r="AD6" i="5"/>
  <c r="AC6" i="5"/>
  <c r="X6" i="5"/>
  <c r="W6" i="5"/>
  <c r="R6" i="5"/>
  <c r="Q6" i="5"/>
  <c r="AP6" i="5"/>
  <c r="AG6" i="5"/>
  <c r="AF6" i="5"/>
  <c r="U6" i="5"/>
  <c r="T6" i="5"/>
  <c r="L6" i="5"/>
  <c r="K6" i="5"/>
  <c r="F6" i="5"/>
  <c r="E6" i="5"/>
  <c r="B4" i="5"/>
  <c r="B197" i="5"/>
  <c r="B193" i="5"/>
  <c r="B189" i="5"/>
  <c r="B185" i="5"/>
  <c r="B181" i="5"/>
  <c r="B177" i="5"/>
  <c r="B173" i="5"/>
  <c r="B169" i="5"/>
  <c r="B165" i="5"/>
  <c r="B161" i="5"/>
  <c r="B157" i="5"/>
  <c r="B153" i="5"/>
  <c r="B149" i="5"/>
  <c r="B145" i="5"/>
  <c r="B141" i="5"/>
  <c r="B137" i="5"/>
  <c r="B133" i="5"/>
  <c r="B129" i="5"/>
  <c r="B125" i="5"/>
  <c r="B121" i="5"/>
  <c r="B117" i="5"/>
  <c r="B16" i="5"/>
  <c r="B12" i="5"/>
  <c r="B8" i="5"/>
  <c r="C4" i="5"/>
  <c r="C197" i="5"/>
  <c r="C193" i="5"/>
  <c r="C189" i="5"/>
  <c r="C185" i="5"/>
  <c r="C181" i="5"/>
  <c r="C177" i="5"/>
  <c r="C173" i="5"/>
  <c r="C169" i="5"/>
  <c r="C165" i="5"/>
  <c r="C161" i="5"/>
  <c r="C157" i="5"/>
  <c r="C153" i="5"/>
  <c r="C149" i="5"/>
  <c r="C145" i="5"/>
  <c r="C141" i="5"/>
  <c r="C137" i="5"/>
  <c r="C133" i="5"/>
  <c r="C129" i="5"/>
  <c r="C125" i="5"/>
  <c r="C121" i="5"/>
  <c r="C117" i="5"/>
  <c r="C16" i="5"/>
  <c r="C12" i="5"/>
  <c r="C8" i="5"/>
  <c r="D200" i="5"/>
  <c r="D196" i="5"/>
  <c r="D192" i="5"/>
  <c r="D188" i="5"/>
  <c r="D184" i="5"/>
  <c r="D180" i="5"/>
  <c r="D176" i="5"/>
  <c r="D172" i="5"/>
  <c r="D168" i="5"/>
  <c r="D164" i="5"/>
  <c r="D160" i="5"/>
  <c r="D156" i="5"/>
  <c r="D152" i="5"/>
  <c r="D148" i="5"/>
  <c r="D144" i="5"/>
  <c r="D140" i="5"/>
  <c r="D136" i="5"/>
  <c r="D132" i="5"/>
  <c r="D128" i="5"/>
  <c r="D124" i="5"/>
  <c r="D120" i="5"/>
  <c r="D116" i="5"/>
  <c r="D112" i="5"/>
  <c r="D108" i="5"/>
  <c r="D104" i="5"/>
  <c r="D100" i="5"/>
  <c r="D96" i="5"/>
  <c r="D92" i="5"/>
  <c r="D88" i="5"/>
  <c r="D84" i="5"/>
  <c r="D80" i="5"/>
  <c r="D76" i="5"/>
  <c r="D72" i="5"/>
  <c r="D68" i="5"/>
  <c r="D64" i="5"/>
  <c r="D60" i="5"/>
  <c r="D56" i="5"/>
  <c r="D52" i="5"/>
  <c r="D48" i="5"/>
  <c r="D44" i="5"/>
  <c r="D40" i="5"/>
  <c r="D36" i="5"/>
  <c r="D32" i="5"/>
  <c r="D28" i="5"/>
  <c r="D24" i="5"/>
  <c r="D20" i="5"/>
  <c r="E198" i="5"/>
  <c r="E194" i="5"/>
  <c r="E190" i="5"/>
  <c r="E186" i="5"/>
  <c r="E182" i="5"/>
  <c r="E178" i="5"/>
  <c r="E174" i="5"/>
  <c r="E170" i="5"/>
  <c r="E166" i="5"/>
  <c r="E162" i="5"/>
  <c r="E158" i="5"/>
  <c r="E154" i="5"/>
  <c r="E150" i="5"/>
  <c r="E146" i="5"/>
  <c r="E142" i="5"/>
  <c r="E138" i="5"/>
  <c r="E134" i="5"/>
  <c r="E130" i="5"/>
  <c r="E126" i="5"/>
  <c r="E122" i="5"/>
  <c r="E118" i="5"/>
  <c r="E114" i="5"/>
  <c r="E110" i="5"/>
  <c r="E106" i="5"/>
  <c r="E102" i="5"/>
  <c r="E98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42" i="5"/>
  <c r="E38" i="5"/>
  <c r="E34" i="5"/>
  <c r="E30" i="5"/>
  <c r="E26" i="5"/>
  <c r="E22" i="5"/>
  <c r="F198" i="5"/>
  <c r="F194" i="5"/>
  <c r="F190" i="5"/>
  <c r="F186" i="5"/>
  <c r="F182" i="5"/>
  <c r="F178" i="5"/>
  <c r="F174" i="5"/>
  <c r="F170" i="5"/>
  <c r="F166" i="5"/>
  <c r="F162" i="5"/>
  <c r="F158" i="5"/>
  <c r="F154" i="5"/>
  <c r="F150" i="5"/>
  <c r="F146" i="5"/>
  <c r="F142" i="5"/>
  <c r="F138" i="5"/>
  <c r="F134" i="5"/>
  <c r="F130" i="5"/>
  <c r="F126" i="5"/>
  <c r="F122" i="5"/>
  <c r="F118" i="5"/>
  <c r="F114" i="5"/>
  <c r="F110" i="5"/>
  <c r="F106" i="5"/>
  <c r="F102" i="5"/>
  <c r="F98" i="5"/>
  <c r="F94" i="5"/>
  <c r="F90" i="5"/>
  <c r="F86" i="5"/>
  <c r="F82" i="5"/>
  <c r="F78" i="5"/>
  <c r="F74" i="5"/>
  <c r="F70" i="5"/>
  <c r="F66" i="5"/>
  <c r="F62" i="5"/>
  <c r="F58" i="5"/>
  <c r="F54" i="5"/>
  <c r="F50" i="5"/>
  <c r="F46" i="5"/>
  <c r="F42" i="5"/>
  <c r="F38" i="5"/>
  <c r="F34" i="5"/>
  <c r="F30" i="5"/>
  <c r="F26" i="5"/>
  <c r="F22" i="5"/>
  <c r="G197" i="5"/>
  <c r="G193" i="5"/>
  <c r="G189" i="5"/>
  <c r="G185" i="5"/>
  <c r="G181" i="5"/>
  <c r="G177" i="5"/>
  <c r="G173" i="5"/>
  <c r="G169" i="5"/>
  <c r="G165" i="5"/>
  <c r="G161" i="5"/>
  <c r="G157" i="5"/>
  <c r="G153" i="5"/>
  <c r="G149" i="5"/>
  <c r="G145" i="5"/>
  <c r="G141" i="5"/>
  <c r="G137" i="5"/>
  <c r="G133" i="5"/>
  <c r="G129" i="5"/>
  <c r="G125" i="5"/>
  <c r="G121" i="5"/>
  <c r="G117" i="5"/>
  <c r="H199" i="5"/>
  <c r="H195" i="5"/>
  <c r="H191" i="5"/>
  <c r="H187" i="5"/>
  <c r="H183" i="5"/>
  <c r="H179" i="5"/>
  <c r="H175" i="5"/>
  <c r="H171" i="5"/>
  <c r="H167" i="5"/>
  <c r="H163" i="5"/>
  <c r="H159" i="5"/>
  <c r="H155" i="5"/>
  <c r="H151" i="5"/>
  <c r="H147" i="5"/>
  <c r="H143" i="5"/>
  <c r="H139" i="5"/>
  <c r="H135" i="5"/>
  <c r="H131" i="5"/>
  <c r="H127" i="5"/>
  <c r="H123" i="5"/>
  <c r="H119" i="5"/>
  <c r="H115" i="5"/>
  <c r="H18" i="5"/>
  <c r="H14" i="5"/>
  <c r="H10" i="5"/>
  <c r="H6" i="5"/>
  <c r="I199" i="5"/>
  <c r="I195" i="5"/>
  <c r="I191" i="5"/>
  <c r="I187" i="5"/>
  <c r="I183" i="5"/>
  <c r="I179" i="5"/>
  <c r="I175" i="5"/>
  <c r="I171" i="5"/>
  <c r="I167" i="5"/>
  <c r="I163" i="5"/>
  <c r="I159" i="5"/>
  <c r="I155" i="5"/>
  <c r="I151" i="5"/>
  <c r="I147" i="5"/>
  <c r="I143" i="5"/>
  <c r="I139" i="5"/>
  <c r="I135" i="5"/>
  <c r="I131" i="5"/>
  <c r="I127" i="5"/>
  <c r="I123" i="5"/>
  <c r="I119" i="5"/>
  <c r="I115" i="5"/>
  <c r="I18" i="5"/>
  <c r="I14" i="5"/>
  <c r="I10" i="5"/>
  <c r="I6" i="5"/>
  <c r="J198" i="5"/>
  <c r="J194" i="5"/>
  <c r="J190" i="5"/>
  <c r="J186" i="5"/>
  <c r="J182" i="5"/>
  <c r="J178" i="5"/>
  <c r="J174" i="5"/>
  <c r="J170" i="5"/>
  <c r="J166" i="5"/>
  <c r="J162" i="5"/>
  <c r="J158" i="5"/>
  <c r="J154" i="5"/>
  <c r="J150" i="5"/>
  <c r="J146" i="5"/>
  <c r="J142" i="5"/>
  <c r="J138" i="5"/>
  <c r="J134" i="5"/>
  <c r="J130" i="5"/>
  <c r="J126" i="5"/>
  <c r="J122" i="5"/>
  <c r="J118" i="5"/>
  <c r="J114" i="5"/>
  <c r="J110" i="5"/>
  <c r="J106" i="5"/>
  <c r="J102" i="5"/>
  <c r="J98" i="5"/>
  <c r="J94" i="5"/>
  <c r="J90" i="5"/>
  <c r="J86" i="5"/>
  <c r="J82" i="5"/>
  <c r="J78" i="5"/>
  <c r="J74" i="5"/>
  <c r="J70" i="5"/>
  <c r="J66" i="5"/>
  <c r="J62" i="5"/>
  <c r="J58" i="5"/>
  <c r="J54" i="5"/>
  <c r="J50" i="5"/>
  <c r="J46" i="5"/>
  <c r="J42" i="5"/>
  <c r="J38" i="5"/>
  <c r="J34" i="5"/>
  <c r="J30" i="5"/>
  <c r="J26" i="5"/>
  <c r="J22" i="5"/>
  <c r="K200" i="5"/>
  <c r="K196" i="5"/>
  <c r="K192" i="5"/>
  <c r="K188" i="5"/>
  <c r="K184" i="5"/>
  <c r="K180" i="5"/>
  <c r="K176" i="5"/>
  <c r="K172" i="5"/>
  <c r="K168" i="5"/>
  <c r="K164" i="5"/>
  <c r="K160" i="5"/>
  <c r="K156" i="5"/>
  <c r="K152" i="5"/>
  <c r="K148" i="5"/>
  <c r="K144" i="5"/>
  <c r="K140" i="5"/>
  <c r="K136" i="5"/>
  <c r="K132" i="5"/>
  <c r="K128" i="5"/>
  <c r="K124" i="5"/>
  <c r="K120" i="5"/>
  <c r="K116" i="5"/>
  <c r="K112" i="5"/>
  <c r="K108" i="5"/>
  <c r="K104" i="5"/>
  <c r="K100" i="5"/>
  <c r="K96" i="5"/>
  <c r="K92" i="5"/>
  <c r="K88" i="5"/>
  <c r="K84" i="5"/>
  <c r="K80" i="5"/>
  <c r="K76" i="5"/>
  <c r="K72" i="5"/>
  <c r="K68" i="5"/>
  <c r="K64" i="5"/>
  <c r="K60" i="5"/>
  <c r="K56" i="5"/>
  <c r="K52" i="5"/>
  <c r="K48" i="5"/>
  <c r="K44" i="5"/>
  <c r="K40" i="5"/>
  <c r="K36" i="5"/>
  <c r="K32" i="5"/>
  <c r="K28" i="5"/>
  <c r="K24" i="5"/>
  <c r="K20" i="5"/>
  <c r="L200" i="5"/>
  <c r="L196" i="5"/>
  <c r="L192" i="5"/>
  <c r="L188" i="5"/>
  <c r="L184" i="5"/>
  <c r="L180" i="5"/>
  <c r="L176" i="5"/>
  <c r="L172" i="5"/>
  <c r="L168" i="5"/>
  <c r="L164" i="5"/>
  <c r="L160" i="5"/>
  <c r="L156" i="5"/>
  <c r="L152" i="5"/>
  <c r="L148" i="5"/>
  <c r="L144" i="5"/>
  <c r="L140" i="5"/>
  <c r="L136" i="5"/>
  <c r="L132" i="5"/>
  <c r="L128" i="5"/>
  <c r="L124" i="5"/>
  <c r="L120" i="5"/>
  <c r="L116" i="5"/>
  <c r="L112" i="5"/>
  <c r="L108" i="5"/>
  <c r="L104" i="5"/>
  <c r="L100" i="5"/>
  <c r="L96" i="5"/>
  <c r="L92" i="5"/>
  <c r="L88" i="5"/>
  <c r="L84" i="5"/>
  <c r="L80" i="5"/>
  <c r="L76" i="5"/>
  <c r="L72" i="5"/>
  <c r="L68" i="5"/>
  <c r="L64" i="5"/>
  <c r="L60" i="5"/>
  <c r="L56" i="5"/>
  <c r="L52" i="5"/>
  <c r="L48" i="5"/>
  <c r="L44" i="5"/>
  <c r="L40" i="5"/>
  <c r="L36" i="5"/>
  <c r="L32" i="5"/>
  <c r="L28" i="5"/>
  <c r="L24" i="5"/>
  <c r="L20" i="5"/>
  <c r="M199" i="5"/>
  <c r="M195" i="5"/>
  <c r="M191" i="5"/>
  <c r="M187" i="5"/>
  <c r="M183" i="5"/>
  <c r="M179" i="5"/>
  <c r="M175" i="5"/>
  <c r="M171" i="5"/>
  <c r="M167" i="5"/>
  <c r="M163" i="5"/>
  <c r="M159" i="5"/>
  <c r="M155" i="5"/>
  <c r="M151" i="5"/>
  <c r="M147" i="5"/>
  <c r="M143" i="5"/>
  <c r="M139" i="5"/>
  <c r="M135" i="5"/>
  <c r="M131" i="5"/>
  <c r="M127" i="5"/>
  <c r="M123" i="5"/>
  <c r="M119" i="5"/>
  <c r="M115" i="5"/>
  <c r="N4" i="5"/>
  <c r="N197" i="5"/>
  <c r="N193" i="5"/>
  <c r="N189" i="5"/>
  <c r="N185" i="5"/>
  <c r="N181" i="5"/>
  <c r="N177" i="5"/>
  <c r="N173" i="5"/>
  <c r="N169" i="5"/>
  <c r="N165" i="5"/>
  <c r="N161" i="5"/>
  <c r="N157" i="5"/>
  <c r="N153" i="5"/>
  <c r="N149" i="5"/>
  <c r="N145" i="5"/>
  <c r="N141" i="5"/>
  <c r="N137" i="5"/>
  <c r="N133" i="5"/>
  <c r="N129" i="5"/>
  <c r="N125" i="5"/>
  <c r="N121" i="5"/>
  <c r="N117" i="5"/>
  <c r="N16" i="5"/>
  <c r="N12" i="5"/>
  <c r="N8" i="5"/>
  <c r="O4" i="5"/>
  <c r="O197" i="5"/>
  <c r="O193" i="5"/>
  <c r="O189" i="5"/>
  <c r="O185" i="5"/>
  <c r="O181" i="5"/>
  <c r="O177" i="5"/>
  <c r="O173" i="5"/>
  <c r="O169" i="5"/>
  <c r="O165" i="5"/>
  <c r="O161" i="5"/>
  <c r="O157" i="5"/>
  <c r="O153" i="5"/>
  <c r="O149" i="5"/>
  <c r="O145" i="5"/>
  <c r="O141" i="5"/>
  <c r="O137" i="5"/>
  <c r="O133" i="5"/>
  <c r="O129" i="5"/>
  <c r="O125" i="5"/>
  <c r="O121" i="5"/>
  <c r="O117" i="5"/>
  <c r="O16" i="5"/>
  <c r="O12" i="5"/>
  <c r="O8" i="5"/>
  <c r="P200" i="5"/>
  <c r="P196" i="5"/>
  <c r="P192" i="5"/>
  <c r="P188" i="5"/>
  <c r="P184" i="5"/>
  <c r="P180" i="5"/>
  <c r="P176" i="5"/>
  <c r="P172" i="5"/>
  <c r="P168" i="5"/>
  <c r="P164" i="5"/>
  <c r="P160" i="5"/>
  <c r="P156" i="5"/>
  <c r="P152" i="5"/>
  <c r="P148" i="5"/>
  <c r="P144" i="5"/>
  <c r="P140" i="5"/>
  <c r="P136" i="5"/>
  <c r="P132" i="5"/>
  <c r="P128" i="5"/>
  <c r="P124" i="5"/>
  <c r="P120" i="5"/>
  <c r="P116" i="5"/>
  <c r="P112" i="5"/>
  <c r="P108" i="5"/>
  <c r="P104" i="5"/>
  <c r="P100" i="5"/>
  <c r="P96" i="5"/>
  <c r="P92" i="5"/>
  <c r="P86" i="5"/>
  <c r="P78" i="5"/>
  <c r="P70" i="5"/>
  <c r="P62" i="5"/>
  <c r="P54" i="5"/>
  <c r="P46" i="5"/>
  <c r="P38" i="5"/>
  <c r="P30" i="5"/>
  <c r="P22" i="5"/>
  <c r="Q196" i="5"/>
  <c r="Q188" i="5"/>
  <c r="Q180" i="5"/>
  <c r="Q172" i="5"/>
  <c r="Q164" i="5"/>
  <c r="Q156" i="5"/>
  <c r="Q148" i="5"/>
  <c r="Q140" i="5"/>
  <c r="Q132" i="5"/>
  <c r="Q124" i="5"/>
  <c r="Q116" i="5"/>
  <c r="Q108" i="5"/>
  <c r="Q100" i="5"/>
  <c r="Q92" i="5"/>
  <c r="Q84" i="5"/>
  <c r="Q76" i="5"/>
  <c r="Q68" i="5"/>
  <c r="Q60" i="5"/>
  <c r="Q52" i="5"/>
  <c r="Q44" i="5"/>
  <c r="Q36" i="5"/>
  <c r="Q28" i="5"/>
  <c r="Q20" i="5"/>
  <c r="S11" i="5"/>
  <c r="R200" i="5"/>
  <c r="R192" i="5"/>
  <c r="R184" i="5"/>
  <c r="R176" i="5"/>
  <c r="R168" i="5"/>
  <c r="R160" i="5"/>
  <c r="R152" i="5"/>
  <c r="R144" i="5"/>
  <c r="R136" i="5"/>
  <c r="R128" i="5"/>
  <c r="R120" i="5"/>
  <c r="R112" i="5"/>
  <c r="R104" i="5"/>
  <c r="R96" i="5"/>
  <c r="R88" i="5"/>
  <c r="R80" i="5"/>
  <c r="R72" i="5"/>
  <c r="R64" i="5"/>
  <c r="R56" i="5"/>
  <c r="R48" i="5"/>
  <c r="R40" i="5"/>
  <c r="R32" i="5"/>
  <c r="R24" i="5"/>
  <c r="S195" i="5"/>
  <c r="S187" i="5"/>
  <c r="S179" i="5"/>
  <c r="S171" i="5"/>
  <c r="S163" i="5"/>
  <c r="S155" i="5"/>
  <c r="S147" i="5"/>
  <c r="S139" i="5"/>
  <c r="S131" i="5"/>
  <c r="S123" i="5"/>
  <c r="S115" i="5"/>
  <c r="T4" i="5"/>
  <c r="T193" i="5"/>
  <c r="T185" i="5"/>
  <c r="T177" i="5"/>
  <c r="T169" i="5"/>
  <c r="T161" i="5"/>
  <c r="T153" i="5"/>
  <c r="T145" i="5"/>
  <c r="T137" i="5"/>
  <c r="T129" i="5"/>
  <c r="T121" i="5"/>
  <c r="T16" i="5"/>
  <c r="V16" i="5" s="1"/>
  <c r="T8" i="5"/>
  <c r="V8" i="5" s="1"/>
  <c r="U197" i="5"/>
  <c r="U189" i="5"/>
  <c r="U181" i="5"/>
  <c r="U173" i="5"/>
  <c r="U165" i="5"/>
  <c r="U157" i="5"/>
  <c r="U149" i="5"/>
  <c r="U141" i="5"/>
  <c r="U133" i="5"/>
  <c r="U125" i="5"/>
  <c r="U117" i="5"/>
  <c r="U12" i="5"/>
  <c r="V200" i="5"/>
  <c r="V192" i="5"/>
  <c r="V184" i="5"/>
  <c r="V176" i="5"/>
  <c r="V168" i="5"/>
  <c r="V160" i="5"/>
  <c r="V152" i="5"/>
  <c r="V144" i="5"/>
  <c r="V136" i="5"/>
  <c r="V128" i="5"/>
  <c r="V120" i="5"/>
  <c r="V112" i="5"/>
  <c r="V104" i="5"/>
  <c r="V96" i="5"/>
  <c r="V88" i="5"/>
  <c r="V80" i="5"/>
  <c r="V72" i="5"/>
  <c r="V64" i="5"/>
  <c r="V56" i="5"/>
  <c r="V48" i="5"/>
  <c r="V40" i="5"/>
  <c r="V32" i="5"/>
  <c r="V24" i="5"/>
  <c r="W198" i="5"/>
  <c r="W190" i="5"/>
  <c r="W182" i="5"/>
  <c r="W174" i="5"/>
  <c r="W166" i="5"/>
  <c r="W158" i="5"/>
  <c r="W150" i="5"/>
  <c r="W142" i="5"/>
  <c r="W134" i="5"/>
  <c r="W126" i="5"/>
  <c r="W118" i="5"/>
  <c r="W110" i="5"/>
  <c r="W102" i="5"/>
  <c r="W94" i="5"/>
  <c r="W86" i="5"/>
  <c r="W78" i="5"/>
  <c r="W70" i="5"/>
  <c r="W62" i="5"/>
  <c r="W54" i="5"/>
  <c r="W46" i="5"/>
  <c r="W38" i="5"/>
  <c r="W30" i="5"/>
  <c r="W22" i="5"/>
  <c r="Y13" i="5"/>
  <c r="X194" i="5"/>
  <c r="X186" i="5"/>
  <c r="X178" i="5"/>
  <c r="X170" i="5"/>
  <c r="X162" i="5"/>
  <c r="X154" i="5"/>
  <c r="X146" i="5"/>
  <c r="X138" i="5"/>
  <c r="X130" i="5"/>
  <c r="X122" i="5"/>
  <c r="X114" i="5"/>
  <c r="X106" i="5"/>
  <c r="X98" i="5"/>
  <c r="X90" i="5"/>
  <c r="X82" i="5"/>
  <c r="X74" i="5"/>
  <c r="X66" i="5"/>
  <c r="X58" i="5"/>
  <c r="X50" i="5"/>
  <c r="X42" i="5"/>
  <c r="X34" i="5"/>
  <c r="X26" i="5"/>
  <c r="Y197" i="5"/>
  <c r="Y189" i="5"/>
  <c r="Y181" i="5"/>
  <c r="Y173" i="5"/>
  <c r="Y165" i="5"/>
  <c r="Y157" i="5"/>
  <c r="Y149" i="5"/>
  <c r="Y141" i="5"/>
  <c r="Y133" i="5"/>
  <c r="Y125" i="5"/>
  <c r="Y117" i="5"/>
  <c r="Z195" i="5"/>
  <c r="Z187" i="5"/>
  <c r="Z179" i="5"/>
  <c r="Z171" i="5"/>
  <c r="Z163" i="5"/>
  <c r="Z155" i="5"/>
  <c r="Z147" i="5"/>
  <c r="Z139" i="5"/>
  <c r="Z131" i="5"/>
  <c r="Z123" i="5"/>
  <c r="Z115" i="5"/>
  <c r="Z18" i="5"/>
  <c r="AB18" i="5" s="1"/>
  <c r="Z10" i="5"/>
  <c r="AA199" i="5"/>
  <c r="AA191" i="5"/>
  <c r="AA183" i="5"/>
  <c r="AA175" i="5"/>
  <c r="AA167" i="5"/>
  <c r="AA159" i="5"/>
  <c r="AA151" i="5"/>
  <c r="AA143" i="5"/>
  <c r="AA135" i="5"/>
  <c r="AA127" i="5"/>
  <c r="AA119" i="5"/>
  <c r="AA14" i="5"/>
  <c r="AB14" i="5" s="1"/>
  <c r="AA6" i="5"/>
  <c r="AB6" i="5" s="1"/>
  <c r="AB194" i="5"/>
  <c r="AB186" i="5"/>
  <c r="AB178" i="5"/>
  <c r="AB170" i="5"/>
  <c r="AB162" i="5"/>
  <c r="AB154" i="5"/>
  <c r="AB146" i="5"/>
  <c r="AB138" i="5"/>
  <c r="AB130" i="5"/>
  <c r="AB122" i="5"/>
  <c r="AB114" i="5"/>
  <c r="AB106" i="5"/>
  <c r="AB98" i="5"/>
  <c r="AB90" i="5"/>
  <c r="AB82" i="5"/>
  <c r="AB74" i="5"/>
  <c r="AB66" i="5"/>
  <c r="AB58" i="5"/>
  <c r="AB50" i="5"/>
  <c r="AB42" i="5"/>
  <c r="AB34" i="5"/>
  <c r="AB26" i="5"/>
  <c r="AC200" i="5"/>
  <c r="AC192" i="5"/>
  <c r="AC184" i="5"/>
  <c r="AC176" i="5"/>
  <c r="AC168" i="5"/>
  <c r="AC160" i="5"/>
  <c r="AC152" i="5"/>
  <c r="AC144" i="5"/>
  <c r="AC136" i="5"/>
  <c r="AC128" i="5"/>
  <c r="AC120" i="5"/>
  <c r="AC112" i="5"/>
  <c r="AC104" i="5"/>
  <c r="AC96" i="5"/>
  <c r="AC88" i="5"/>
  <c r="AC80" i="5"/>
  <c r="AC72" i="5"/>
  <c r="AC64" i="5"/>
  <c r="AC56" i="5"/>
  <c r="AC48" i="5"/>
  <c r="AC40" i="5"/>
  <c r="AC32" i="5"/>
  <c r="AC24" i="5"/>
  <c r="AE15" i="5"/>
  <c r="AD196" i="5"/>
  <c r="AD188" i="5"/>
  <c r="AD180" i="5"/>
  <c r="AD172" i="5"/>
  <c r="AD164" i="5"/>
  <c r="AD156" i="5"/>
  <c r="AD148" i="5"/>
  <c r="AD140" i="5"/>
  <c r="AD132" i="5"/>
  <c r="AD124" i="5"/>
  <c r="AD116" i="5"/>
  <c r="AD108" i="5"/>
  <c r="AD100" i="5"/>
  <c r="AD92" i="5"/>
  <c r="AD84" i="5"/>
  <c r="AD76" i="5"/>
  <c r="AD68" i="5"/>
  <c r="AD60" i="5"/>
  <c r="AD52" i="5"/>
  <c r="AD44" i="5"/>
  <c r="AD36" i="5"/>
  <c r="AD28" i="5"/>
  <c r="AD20" i="5"/>
  <c r="AE199" i="5"/>
  <c r="AE191" i="5"/>
  <c r="AE183" i="5"/>
  <c r="AE175" i="5"/>
  <c r="AE167" i="5"/>
  <c r="AE159" i="5"/>
  <c r="AE151" i="5"/>
  <c r="AE143" i="5"/>
  <c r="AE135" i="5"/>
  <c r="AE127" i="5"/>
  <c r="AE119" i="5"/>
  <c r="AF197" i="5"/>
  <c r="AF189" i="5"/>
  <c r="AF181" i="5"/>
  <c r="AF173" i="5"/>
  <c r="AF165" i="5"/>
  <c r="AF157" i="5"/>
  <c r="AF149" i="5"/>
  <c r="AF141" i="5"/>
  <c r="AF133" i="5"/>
  <c r="AF125" i="5"/>
  <c r="AF117" i="5"/>
  <c r="AF12" i="5"/>
  <c r="AH12" i="5" s="1"/>
  <c r="AG4" i="5"/>
  <c r="AG193" i="5"/>
  <c r="AG185" i="5"/>
  <c r="AG177" i="5"/>
  <c r="AG169" i="5"/>
  <c r="AG161" i="5"/>
  <c r="AG153" i="5"/>
  <c r="AG145" i="5"/>
  <c r="AG137" i="5"/>
  <c r="AG129" i="5"/>
  <c r="AG121" i="5"/>
  <c r="AG16" i="5"/>
  <c r="AH16" i="5" s="1"/>
  <c r="AG8" i="5"/>
  <c r="AH8" i="5" s="1"/>
  <c r="AH196" i="5"/>
  <c r="AH188" i="5"/>
  <c r="AH180" i="5"/>
  <c r="AH172" i="5"/>
  <c r="AH164" i="5"/>
  <c r="AH156" i="5"/>
  <c r="AH148" i="5"/>
  <c r="AH140" i="5"/>
  <c r="AH132" i="5"/>
  <c r="AH124" i="5"/>
  <c r="AH116" i="5"/>
  <c r="AH108" i="5"/>
  <c r="AH100" i="5"/>
  <c r="AH92" i="5"/>
  <c r="AH84" i="5"/>
  <c r="AH76" i="5"/>
  <c r="AH68" i="5"/>
  <c r="AH60" i="5"/>
  <c r="AH52" i="5"/>
  <c r="AH44" i="5"/>
  <c r="AH36" i="5"/>
  <c r="AH28" i="5"/>
  <c r="AH20" i="5"/>
  <c r="AI194" i="5"/>
  <c r="AI186" i="5"/>
  <c r="AI178" i="5"/>
  <c r="AI170" i="5"/>
  <c r="AI162" i="5"/>
  <c r="AI154" i="5"/>
  <c r="AI146" i="5"/>
  <c r="AI138" i="5"/>
  <c r="AI130" i="5"/>
  <c r="AI122" i="5"/>
  <c r="AI114" i="5"/>
  <c r="AI106" i="5"/>
  <c r="AI98" i="5"/>
  <c r="AI90" i="5"/>
  <c r="AI82" i="5"/>
  <c r="AI74" i="5"/>
  <c r="AI66" i="5"/>
  <c r="AI58" i="5"/>
  <c r="AI50" i="5"/>
  <c r="AI42" i="5"/>
  <c r="AI34" i="5"/>
  <c r="AI26" i="5"/>
  <c r="AK17" i="5"/>
  <c r="AJ198" i="5"/>
  <c r="AJ190" i="5"/>
  <c r="AJ182" i="5"/>
  <c r="AJ174" i="5"/>
  <c r="AJ166" i="5"/>
  <c r="AJ158" i="5"/>
  <c r="AJ150" i="5"/>
  <c r="AJ142" i="5"/>
  <c r="AJ134" i="5"/>
  <c r="AJ126" i="5"/>
  <c r="AJ118" i="5"/>
  <c r="AJ110" i="5"/>
  <c r="AJ102" i="5"/>
  <c r="AJ94" i="5"/>
  <c r="AJ86" i="5"/>
  <c r="AJ78" i="5"/>
  <c r="AJ70" i="5"/>
  <c r="AJ62" i="5"/>
  <c r="AJ54" i="5"/>
  <c r="AJ46" i="5"/>
  <c r="AJ38" i="5"/>
  <c r="AJ30" i="5"/>
  <c r="AJ22" i="5"/>
  <c r="AK193" i="5"/>
  <c r="AK185" i="5"/>
  <c r="AK177" i="5"/>
  <c r="AK169" i="5"/>
  <c r="AK161" i="5"/>
  <c r="AK153" i="5"/>
  <c r="AK145" i="5"/>
  <c r="AK137" i="5"/>
  <c r="AK129" i="5"/>
  <c r="AK121" i="5"/>
  <c r="AL199" i="5"/>
  <c r="AL191" i="5"/>
  <c r="AL178" i="5"/>
  <c r="AL162" i="5"/>
  <c r="AL146" i="5"/>
  <c r="AL130" i="5"/>
  <c r="AL114" i="5"/>
  <c r="AL98" i="5"/>
  <c r="AL82" i="5"/>
  <c r="AL66" i="5"/>
  <c r="AL50" i="5"/>
  <c r="AL34" i="5"/>
  <c r="AM198" i="5"/>
  <c r="AM182" i="5"/>
  <c r="AM166" i="5"/>
  <c r="AM150" i="5"/>
  <c r="AM134" i="5"/>
  <c r="AM118" i="5"/>
  <c r="AM102" i="5"/>
  <c r="AM86" i="5"/>
  <c r="AM70" i="5"/>
  <c r="AM54" i="5"/>
  <c r="AM38" i="5"/>
  <c r="AM22" i="5"/>
  <c r="AN185" i="5"/>
  <c r="AN169" i="5"/>
  <c r="AN153" i="5"/>
  <c r="AN137" i="5"/>
  <c r="AN121" i="5"/>
  <c r="AO191" i="5"/>
  <c r="AO175" i="5"/>
  <c r="AO159" i="5"/>
  <c r="AO143" i="5"/>
  <c r="AO127" i="5"/>
  <c r="AO14" i="5"/>
  <c r="AP195" i="5"/>
  <c r="AP179" i="5"/>
  <c r="AP163" i="5"/>
  <c r="AP147" i="5"/>
  <c r="AP131" i="5"/>
  <c r="AP115" i="5"/>
  <c r="AP18" i="5"/>
  <c r="AQ198" i="5"/>
  <c r="AQ182" i="5"/>
  <c r="AQ166" i="5"/>
  <c r="AQ150" i="5"/>
  <c r="AQ134" i="5"/>
  <c r="AQ118" i="5"/>
  <c r="AQ102" i="5"/>
  <c r="AQ86" i="5"/>
  <c r="AQ70" i="5"/>
  <c r="AQ54" i="5"/>
  <c r="AQ38" i="5"/>
  <c r="AQ22" i="5"/>
  <c r="AR188" i="5"/>
  <c r="AR172" i="5"/>
  <c r="AR156" i="5"/>
  <c r="AR140" i="5"/>
  <c r="AR124" i="5"/>
  <c r="AR108" i="5"/>
  <c r="AR92" i="5"/>
  <c r="AR76" i="5"/>
  <c r="AR60" i="5"/>
  <c r="AR44" i="5"/>
  <c r="AR28" i="5"/>
  <c r="AS192" i="5"/>
  <c r="AS176" i="5"/>
  <c r="AS160" i="5"/>
  <c r="AS144" i="5"/>
  <c r="AS128" i="5"/>
  <c r="AS112" i="5"/>
  <c r="AS96" i="5"/>
  <c r="AS80" i="5"/>
  <c r="AS64" i="5"/>
  <c r="AS48" i="5"/>
  <c r="AS32" i="5"/>
  <c r="AT195" i="5"/>
  <c r="AT179" i="5"/>
  <c r="AT163" i="5"/>
  <c r="AT147" i="5"/>
  <c r="AT131" i="5"/>
  <c r="AT115" i="5"/>
  <c r="AU4" i="5"/>
  <c r="AU185" i="5"/>
  <c r="AU169" i="5"/>
  <c r="AU153" i="5"/>
  <c r="AU137" i="5"/>
  <c r="AU121" i="5"/>
  <c r="AU8" i="5"/>
  <c r="AW8" i="5" s="1"/>
  <c r="AV189" i="5"/>
  <c r="AV173" i="5"/>
  <c r="AV157" i="5"/>
  <c r="AV141" i="5"/>
  <c r="AV125" i="5"/>
  <c r="BF113" i="5"/>
  <c r="BE113" i="5"/>
  <c r="BB113" i="5"/>
  <c r="BC113" i="5"/>
  <c r="AY113" i="5"/>
  <c r="AX113" i="5"/>
  <c r="AW113" i="5"/>
  <c r="AZ113" i="5"/>
  <c r="AS113" i="5"/>
  <c r="AR113" i="5"/>
  <c r="AQ113" i="5"/>
  <c r="AM113" i="5"/>
  <c r="AL113" i="5"/>
  <c r="AT113" i="5"/>
  <c r="AP113" i="5"/>
  <c r="AO113" i="5"/>
  <c r="AJ113" i="5"/>
  <c r="AI113" i="5"/>
  <c r="AH113" i="5"/>
  <c r="AD113" i="5"/>
  <c r="AC113" i="5"/>
  <c r="AB113" i="5"/>
  <c r="X113" i="5"/>
  <c r="W113" i="5"/>
  <c r="V113" i="5"/>
  <c r="R113" i="5"/>
  <c r="Q113" i="5"/>
  <c r="BF111" i="5"/>
  <c r="BE111" i="5"/>
  <c r="BB111" i="5"/>
  <c r="BD111" i="5"/>
  <c r="AY111" i="5"/>
  <c r="AX111" i="5"/>
  <c r="AW111" i="5"/>
  <c r="BC111" i="5"/>
  <c r="BA111" i="5"/>
  <c r="AS111" i="5"/>
  <c r="AR111" i="5"/>
  <c r="AQ111" i="5"/>
  <c r="AM111" i="5"/>
  <c r="AL111" i="5"/>
  <c r="AZ111" i="5"/>
  <c r="AV111" i="5"/>
  <c r="AU111" i="5"/>
  <c r="AN111" i="5"/>
  <c r="AJ111" i="5"/>
  <c r="AI111" i="5"/>
  <c r="AH111" i="5"/>
  <c r="AD111" i="5"/>
  <c r="AC111" i="5"/>
  <c r="AB111" i="5"/>
  <c r="X111" i="5"/>
  <c r="W111" i="5"/>
  <c r="V111" i="5"/>
  <c r="R111" i="5"/>
  <c r="Q111" i="5"/>
  <c r="BF109" i="5"/>
  <c r="BE109" i="5"/>
  <c r="BB109" i="5"/>
  <c r="BC109" i="5"/>
  <c r="AY109" i="5"/>
  <c r="AX109" i="5"/>
  <c r="AW109" i="5"/>
  <c r="BD109" i="5"/>
  <c r="AZ109" i="5"/>
  <c r="AS109" i="5"/>
  <c r="AR109" i="5"/>
  <c r="AQ109" i="5"/>
  <c r="AM109" i="5"/>
  <c r="AL109" i="5"/>
  <c r="BA109" i="5"/>
  <c r="AT109" i="5"/>
  <c r="AP109" i="5"/>
  <c r="AO109" i="5"/>
  <c r="AJ109" i="5"/>
  <c r="AI109" i="5"/>
  <c r="AH109" i="5"/>
  <c r="AD109" i="5"/>
  <c r="AC109" i="5"/>
  <c r="AB109" i="5"/>
  <c r="X109" i="5"/>
  <c r="W109" i="5"/>
  <c r="V109" i="5"/>
  <c r="R109" i="5"/>
  <c r="Q109" i="5"/>
  <c r="BF107" i="5"/>
  <c r="BE107" i="5"/>
  <c r="BB107" i="5"/>
  <c r="BD107" i="5"/>
  <c r="AY107" i="5"/>
  <c r="AX107" i="5"/>
  <c r="AW107" i="5"/>
  <c r="BA107" i="5"/>
  <c r="AS107" i="5"/>
  <c r="AR107" i="5"/>
  <c r="AQ107" i="5"/>
  <c r="AM107" i="5"/>
  <c r="AL107" i="5"/>
  <c r="AV107" i="5"/>
  <c r="AU107" i="5"/>
  <c r="AN107" i="5"/>
  <c r="AJ107" i="5"/>
  <c r="AI107" i="5"/>
  <c r="AH107" i="5"/>
  <c r="AD107" i="5"/>
  <c r="AC107" i="5"/>
  <c r="AB107" i="5"/>
  <c r="X107" i="5"/>
  <c r="W107" i="5"/>
  <c r="V107" i="5"/>
  <c r="R107" i="5"/>
  <c r="Q107" i="5"/>
  <c r="BF105" i="5"/>
  <c r="BE105" i="5"/>
  <c r="BB105" i="5"/>
  <c r="BC105" i="5"/>
  <c r="AY105" i="5"/>
  <c r="AX105" i="5"/>
  <c r="AW105" i="5"/>
  <c r="AZ105" i="5"/>
  <c r="AS105" i="5"/>
  <c r="AR105" i="5"/>
  <c r="AQ105" i="5"/>
  <c r="AM105" i="5"/>
  <c r="AL105" i="5"/>
  <c r="BD105" i="5"/>
  <c r="AT105" i="5"/>
  <c r="AP105" i="5"/>
  <c r="AO105" i="5"/>
  <c r="AJ105" i="5"/>
  <c r="AI105" i="5"/>
  <c r="AH105" i="5"/>
  <c r="AD105" i="5"/>
  <c r="AC105" i="5"/>
  <c r="AB105" i="5"/>
  <c r="X105" i="5"/>
  <c r="W105" i="5"/>
  <c r="V105" i="5"/>
  <c r="R105" i="5"/>
  <c r="Q105" i="5"/>
  <c r="BF103" i="5"/>
  <c r="BE103" i="5"/>
  <c r="BB103" i="5"/>
  <c r="BD103" i="5"/>
  <c r="AY103" i="5"/>
  <c r="AX103" i="5"/>
  <c r="AW103" i="5"/>
  <c r="BC103" i="5"/>
  <c r="BA103" i="5"/>
  <c r="AS103" i="5"/>
  <c r="AR103" i="5"/>
  <c r="AQ103" i="5"/>
  <c r="AM103" i="5"/>
  <c r="AL103" i="5"/>
  <c r="AZ103" i="5"/>
  <c r="AV103" i="5"/>
  <c r="AU103" i="5"/>
  <c r="AN103" i="5"/>
  <c r="AJ103" i="5"/>
  <c r="AI103" i="5"/>
  <c r="AH103" i="5"/>
  <c r="AD103" i="5"/>
  <c r="AC103" i="5"/>
  <c r="AB103" i="5"/>
  <c r="X103" i="5"/>
  <c r="W103" i="5"/>
  <c r="V103" i="5"/>
  <c r="R103" i="5"/>
  <c r="Q103" i="5"/>
  <c r="BF101" i="5"/>
  <c r="BE101" i="5"/>
  <c r="BB101" i="5"/>
  <c r="BC101" i="5"/>
  <c r="AY101" i="5"/>
  <c r="AX101" i="5"/>
  <c r="AW101" i="5"/>
  <c r="BD101" i="5"/>
  <c r="AZ101" i="5"/>
  <c r="AS101" i="5"/>
  <c r="AR101" i="5"/>
  <c r="AQ101" i="5"/>
  <c r="AM101" i="5"/>
  <c r="AL101" i="5"/>
  <c r="BA101" i="5"/>
  <c r="AT101" i="5"/>
  <c r="AP101" i="5"/>
  <c r="AO101" i="5"/>
  <c r="AJ101" i="5"/>
  <c r="AI101" i="5"/>
  <c r="AH101" i="5"/>
  <c r="AD101" i="5"/>
  <c r="AC101" i="5"/>
  <c r="AB101" i="5"/>
  <c r="X101" i="5"/>
  <c r="W101" i="5"/>
  <c r="V101" i="5"/>
  <c r="R101" i="5"/>
  <c r="Q101" i="5"/>
  <c r="BF99" i="5"/>
  <c r="BE99" i="5"/>
  <c r="BB99" i="5"/>
  <c r="BD99" i="5"/>
  <c r="AY99" i="5"/>
  <c r="AX99" i="5"/>
  <c r="AW99" i="5"/>
  <c r="BA99" i="5"/>
  <c r="AS99" i="5"/>
  <c r="AR99" i="5"/>
  <c r="AQ99" i="5"/>
  <c r="AM99" i="5"/>
  <c r="AL99" i="5"/>
  <c r="BC99" i="5"/>
  <c r="AV99" i="5"/>
  <c r="AU99" i="5"/>
  <c r="AN99" i="5"/>
  <c r="AJ99" i="5"/>
  <c r="AI99" i="5"/>
  <c r="AH99" i="5"/>
  <c r="AD99" i="5"/>
  <c r="AC99" i="5"/>
  <c r="AB99" i="5"/>
  <c r="X99" i="5"/>
  <c r="W99" i="5"/>
  <c r="V99" i="5"/>
  <c r="R99" i="5"/>
  <c r="Q99" i="5"/>
  <c r="BF97" i="5"/>
  <c r="BE97" i="5"/>
  <c r="BB97" i="5"/>
  <c r="BC97" i="5"/>
  <c r="AY97" i="5"/>
  <c r="AX97" i="5"/>
  <c r="AW97" i="5"/>
  <c r="AZ97" i="5"/>
  <c r="AS97" i="5"/>
  <c r="AR97" i="5"/>
  <c r="AQ97" i="5"/>
  <c r="AM97" i="5"/>
  <c r="AL97" i="5"/>
  <c r="AT97" i="5"/>
  <c r="AP97" i="5"/>
  <c r="AO97" i="5"/>
  <c r="AJ97" i="5"/>
  <c r="AI97" i="5"/>
  <c r="AH97" i="5"/>
  <c r="AD97" i="5"/>
  <c r="AC97" i="5"/>
  <c r="AB97" i="5"/>
  <c r="X97" i="5"/>
  <c r="W97" i="5"/>
  <c r="V97" i="5"/>
  <c r="R97" i="5"/>
  <c r="Q97" i="5"/>
  <c r="BF95" i="5"/>
  <c r="BE95" i="5"/>
  <c r="BB95" i="5"/>
  <c r="BD95" i="5"/>
  <c r="AY95" i="5"/>
  <c r="AX95" i="5"/>
  <c r="AW95" i="5"/>
  <c r="BC95" i="5"/>
  <c r="BA95" i="5"/>
  <c r="AS95" i="5"/>
  <c r="AR95" i="5"/>
  <c r="AQ95" i="5"/>
  <c r="AM95" i="5"/>
  <c r="AL95" i="5"/>
  <c r="AZ95" i="5"/>
  <c r="AV95" i="5"/>
  <c r="AU95" i="5"/>
  <c r="AN95" i="5"/>
  <c r="AJ95" i="5"/>
  <c r="AI95" i="5"/>
  <c r="AH95" i="5"/>
  <c r="AD95" i="5"/>
  <c r="AC95" i="5"/>
  <c r="AB95" i="5"/>
  <c r="X95" i="5"/>
  <c r="W95" i="5"/>
  <c r="V95" i="5"/>
  <c r="R95" i="5"/>
  <c r="Q95" i="5"/>
  <c r="BF93" i="5"/>
  <c r="BE93" i="5"/>
  <c r="BB93" i="5"/>
  <c r="BC93" i="5"/>
  <c r="AY93" i="5"/>
  <c r="AX93" i="5"/>
  <c r="AW93" i="5"/>
  <c r="BD93" i="5"/>
  <c r="AZ93" i="5"/>
  <c r="AS93" i="5"/>
  <c r="AR93" i="5"/>
  <c r="AQ93" i="5"/>
  <c r="AM93" i="5"/>
  <c r="AL93" i="5"/>
  <c r="BA93" i="5"/>
  <c r="AT93" i="5"/>
  <c r="AP93" i="5"/>
  <c r="AO93" i="5"/>
  <c r="AJ93" i="5"/>
  <c r="AI93" i="5"/>
  <c r="AH93" i="5"/>
  <c r="AD93" i="5"/>
  <c r="AC93" i="5"/>
  <c r="AB93" i="5"/>
  <c r="X93" i="5"/>
  <c r="W93" i="5"/>
  <c r="V93" i="5"/>
  <c r="R93" i="5"/>
  <c r="Q93" i="5"/>
  <c r="BF91" i="5"/>
  <c r="BE91" i="5"/>
  <c r="BB91" i="5"/>
  <c r="BD91" i="5"/>
  <c r="AY91" i="5"/>
  <c r="AX91" i="5"/>
  <c r="AW91" i="5"/>
  <c r="BA91" i="5"/>
  <c r="AS91" i="5"/>
  <c r="AR91" i="5"/>
  <c r="AQ91" i="5"/>
  <c r="AM91" i="5"/>
  <c r="AL91" i="5"/>
  <c r="AV91" i="5"/>
  <c r="AU91" i="5"/>
  <c r="AN91" i="5"/>
  <c r="AJ91" i="5"/>
  <c r="AI91" i="5"/>
  <c r="AH91" i="5"/>
  <c r="AD91" i="5"/>
  <c r="AC91" i="5"/>
  <c r="AB91" i="5"/>
  <c r="X91" i="5"/>
  <c r="W91" i="5"/>
  <c r="V91" i="5"/>
  <c r="R91" i="5"/>
  <c r="Q91" i="5"/>
  <c r="BF89" i="5"/>
  <c r="BE89" i="5"/>
  <c r="BB89" i="5"/>
  <c r="BC89" i="5"/>
  <c r="AY89" i="5"/>
  <c r="AX89" i="5"/>
  <c r="AW89" i="5"/>
  <c r="AZ89" i="5"/>
  <c r="AS89" i="5"/>
  <c r="AR89" i="5"/>
  <c r="AQ89" i="5"/>
  <c r="AM89" i="5"/>
  <c r="AL89" i="5"/>
  <c r="BD89" i="5"/>
  <c r="AT89" i="5"/>
  <c r="AP89" i="5"/>
  <c r="AO89" i="5"/>
  <c r="AJ89" i="5"/>
  <c r="AI89" i="5"/>
  <c r="AH89" i="5"/>
  <c r="AD89" i="5"/>
  <c r="AC89" i="5"/>
  <c r="AB89" i="5"/>
  <c r="X89" i="5"/>
  <c r="W89" i="5"/>
  <c r="V89" i="5"/>
  <c r="R89" i="5"/>
  <c r="Q89" i="5"/>
  <c r="P89" i="5"/>
  <c r="BF87" i="5"/>
  <c r="BE87" i="5"/>
  <c r="BB87" i="5"/>
  <c r="BD87" i="5"/>
  <c r="AY87" i="5"/>
  <c r="AX87" i="5"/>
  <c r="AW87" i="5"/>
  <c r="BC87" i="5"/>
  <c r="BA87" i="5"/>
  <c r="AS87" i="5"/>
  <c r="AR87" i="5"/>
  <c r="AQ87" i="5"/>
  <c r="AM87" i="5"/>
  <c r="AL87" i="5"/>
  <c r="AZ87" i="5"/>
  <c r="AV87" i="5"/>
  <c r="AU87" i="5"/>
  <c r="AN87" i="5"/>
  <c r="AJ87" i="5"/>
  <c r="AI87" i="5"/>
  <c r="AH87" i="5"/>
  <c r="AD87" i="5"/>
  <c r="AC87" i="5"/>
  <c r="AB87" i="5"/>
  <c r="X87" i="5"/>
  <c r="W87" i="5"/>
  <c r="V87" i="5"/>
  <c r="R87" i="5"/>
  <c r="Q87" i="5"/>
  <c r="P87" i="5"/>
  <c r="BF85" i="5"/>
  <c r="BE85" i="5"/>
  <c r="BB85" i="5"/>
  <c r="BC85" i="5"/>
  <c r="AY85" i="5"/>
  <c r="AX85" i="5"/>
  <c r="AW85" i="5"/>
  <c r="BD85" i="5"/>
  <c r="AZ85" i="5"/>
  <c r="AS85" i="5"/>
  <c r="AR85" i="5"/>
  <c r="AQ85" i="5"/>
  <c r="AM85" i="5"/>
  <c r="AL85" i="5"/>
  <c r="BA85" i="5"/>
  <c r="AT85" i="5"/>
  <c r="AP85" i="5"/>
  <c r="AO85" i="5"/>
  <c r="AJ85" i="5"/>
  <c r="AI85" i="5"/>
  <c r="AH85" i="5"/>
  <c r="AD85" i="5"/>
  <c r="AC85" i="5"/>
  <c r="AB85" i="5"/>
  <c r="X85" i="5"/>
  <c r="W85" i="5"/>
  <c r="V85" i="5"/>
  <c r="R85" i="5"/>
  <c r="Q85" i="5"/>
  <c r="P85" i="5"/>
  <c r="BF83" i="5"/>
  <c r="BE83" i="5"/>
  <c r="BB83" i="5"/>
  <c r="BD83" i="5"/>
  <c r="AY83" i="5"/>
  <c r="AX83" i="5"/>
  <c r="AW83" i="5"/>
  <c r="BA83" i="5"/>
  <c r="AS83" i="5"/>
  <c r="AR83" i="5"/>
  <c r="AQ83" i="5"/>
  <c r="AM83" i="5"/>
  <c r="AL83" i="5"/>
  <c r="BC83" i="5"/>
  <c r="AV83" i="5"/>
  <c r="AU83" i="5"/>
  <c r="AN83" i="5"/>
  <c r="AJ83" i="5"/>
  <c r="AI83" i="5"/>
  <c r="AH83" i="5"/>
  <c r="AD83" i="5"/>
  <c r="AC83" i="5"/>
  <c r="AB83" i="5"/>
  <c r="X83" i="5"/>
  <c r="W83" i="5"/>
  <c r="V83" i="5"/>
  <c r="R83" i="5"/>
  <c r="Q83" i="5"/>
  <c r="P83" i="5"/>
  <c r="BF81" i="5"/>
  <c r="BE81" i="5"/>
  <c r="BB81" i="5"/>
  <c r="BC81" i="5"/>
  <c r="AY81" i="5"/>
  <c r="AX81" i="5"/>
  <c r="AW81" i="5"/>
  <c r="AZ81" i="5"/>
  <c r="AS81" i="5"/>
  <c r="AR81" i="5"/>
  <c r="AQ81" i="5"/>
  <c r="AM81" i="5"/>
  <c r="AL81" i="5"/>
  <c r="AT81" i="5"/>
  <c r="AP81" i="5"/>
  <c r="AO81" i="5"/>
  <c r="AJ81" i="5"/>
  <c r="AI81" i="5"/>
  <c r="AH81" i="5"/>
  <c r="AD81" i="5"/>
  <c r="AC81" i="5"/>
  <c r="AB81" i="5"/>
  <c r="X81" i="5"/>
  <c r="W81" i="5"/>
  <c r="V81" i="5"/>
  <c r="R81" i="5"/>
  <c r="Q81" i="5"/>
  <c r="P81" i="5"/>
  <c r="BF79" i="5"/>
  <c r="BE79" i="5"/>
  <c r="BB79" i="5"/>
  <c r="BD79" i="5"/>
  <c r="AY79" i="5"/>
  <c r="AX79" i="5"/>
  <c r="AW79" i="5"/>
  <c r="BC79" i="5"/>
  <c r="BA79" i="5"/>
  <c r="AS79" i="5"/>
  <c r="AR79" i="5"/>
  <c r="AQ79" i="5"/>
  <c r="AM79" i="5"/>
  <c r="AL79" i="5"/>
  <c r="AZ79" i="5"/>
  <c r="AV79" i="5"/>
  <c r="AU79" i="5"/>
  <c r="AN79" i="5"/>
  <c r="AJ79" i="5"/>
  <c r="AI79" i="5"/>
  <c r="AH79" i="5"/>
  <c r="AD79" i="5"/>
  <c r="AC79" i="5"/>
  <c r="AB79" i="5"/>
  <c r="X79" i="5"/>
  <c r="W79" i="5"/>
  <c r="V79" i="5"/>
  <c r="R79" i="5"/>
  <c r="Q79" i="5"/>
  <c r="P79" i="5"/>
  <c r="BF77" i="5"/>
  <c r="BE77" i="5"/>
  <c r="BB77" i="5"/>
  <c r="BC77" i="5"/>
  <c r="AY77" i="5"/>
  <c r="AX77" i="5"/>
  <c r="AW77" i="5"/>
  <c r="BD77" i="5"/>
  <c r="AZ77" i="5"/>
  <c r="AS77" i="5"/>
  <c r="AR77" i="5"/>
  <c r="AQ77" i="5"/>
  <c r="AM77" i="5"/>
  <c r="AL77" i="5"/>
  <c r="BA77" i="5"/>
  <c r="AT77" i="5"/>
  <c r="AP77" i="5"/>
  <c r="AO77" i="5"/>
  <c r="AJ77" i="5"/>
  <c r="AI77" i="5"/>
  <c r="AH77" i="5"/>
  <c r="AD77" i="5"/>
  <c r="AC77" i="5"/>
  <c r="AB77" i="5"/>
  <c r="X77" i="5"/>
  <c r="W77" i="5"/>
  <c r="V77" i="5"/>
  <c r="R77" i="5"/>
  <c r="Q77" i="5"/>
  <c r="P77" i="5"/>
  <c r="BF75" i="5"/>
  <c r="BE75" i="5"/>
  <c r="BB75" i="5"/>
  <c r="BD75" i="5"/>
  <c r="AY75" i="5"/>
  <c r="AX75" i="5"/>
  <c r="AW75" i="5"/>
  <c r="BA75" i="5"/>
  <c r="AS75" i="5"/>
  <c r="AR75" i="5"/>
  <c r="AQ75" i="5"/>
  <c r="AM75" i="5"/>
  <c r="AL75" i="5"/>
  <c r="AV75" i="5"/>
  <c r="AU75" i="5"/>
  <c r="AN75" i="5"/>
  <c r="AJ75" i="5"/>
  <c r="AI75" i="5"/>
  <c r="AH75" i="5"/>
  <c r="AD75" i="5"/>
  <c r="AC75" i="5"/>
  <c r="AB75" i="5"/>
  <c r="X75" i="5"/>
  <c r="W75" i="5"/>
  <c r="V75" i="5"/>
  <c r="R75" i="5"/>
  <c r="Q75" i="5"/>
  <c r="P75" i="5"/>
  <c r="BF73" i="5"/>
  <c r="BE73" i="5"/>
  <c r="BB73" i="5"/>
  <c r="BC73" i="5"/>
  <c r="AY73" i="5"/>
  <c r="AX73" i="5"/>
  <c r="AW73" i="5"/>
  <c r="AZ73" i="5"/>
  <c r="AS73" i="5"/>
  <c r="AR73" i="5"/>
  <c r="AQ73" i="5"/>
  <c r="AM73" i="5"/>
  <c r="AL73" i="5"/>
  <c r="BD73" i="5"/>
  <c r="AT73" i="5"/>
  <c r="AP73" i="5"/>
  <c r="AO73" i="5"/>
  <c r="AJ73" i="5"/>
  <c r="AI73" i="5"/>
  <c r="AH73" i="5"/>
  <c r="AD73" i="5"/>
  <c r="AC73" i="5"/>
  <c r="AB73" i="5"/>
  <c r="X73" i="5"/>
  <c r="W73" i="5"/>
  <c r="V73" i="5"/>
  <c r="R73" i="5"/>
  <c r="Q73" i="5"/>
  <c r="P73" i="5"/>
  <c r="BF71" i="5"/>
  <c r="BE71" i="5"/>
  <c r="BB71" i="5"/>
  <c r="BD71" i="5"/>
  <c r="AY71" i="5"/>
  <c r="AX71" i="5"/>
  <c r="AW71" i="5"/>
  <c r="BC71" i="5"/>
  <c r="BA71" i="5"/>
  <c r="AS71" i="5"/>
  <c r="AR71" i="5"/>
  <c r="AQ71" i="5"/>
  <c r="AM71" i="5"/>
  <c r="AL71" i="5"/>
  <c r="AZ71" i="5"/>
  <c r="AV71" i="5"/>
  <c r="AU71" i="5"/>
  <c r="AN71" i="5"/>
  <c r="AJ71" i="5"/>
  <c r="AI71" i="5"/>
  <c r="AH71" i="5"/>
  <c r="AD71" i="5"/>
  <c r="AC71" i="5"/>
  <c r="AB71" i="5"/>
  <c r="X71" i="5"/>
  <c r="W71" i="5"/>
  <c r="V71" i="5"/>
  <c r="R71" i="5"/>
  <c r="Q71" i="5"/>
  <c r="P71" i="5"/>
  <c r="BF69" i="5"/>
  <c r="BE69" i="5"/>
  <c r="BB69" i="5"/>
  <c r="BC69" i="5"/>
  <c r="AY69" i="5"/>
  <c r="AX69" i="5"/>
  <c r="AW69" i="5"/>
  <c r="BD69" i="5"/>
  <c r="AZ69" i="5"/>
  <c r="AS69" i="5"/>
  <c r="AR69" i="5"/>
  <c r="AQ69" i="5"/>
  <c r="AM69" i="5"/>
  <c r="AL69" i="5"/>
  <c r="BA69" i="5"/>
  <c r="AT69" i="5"/>
  <c r="AP69" i="5"/>
  <c r="AO69" i="5"/>
  <c r="AJ69" i="5"/>
  <c r="AI69" i="5"/>
  <c r="AH69" i="5"/>
  <c r="AD69" i="5"/>
  <c r="AC69" i="5"/>
  <c r="AB69" i="5"/>
  <c r="X69" i="5"/>
  <c r="W69" i="5"/>
  <c r="V69" i="5"/>
  <c r="R69" i="5"/>
  <c r="Q69" i="5"/>
  <c r="P69" i="5"/>
  <c r="BF67" i="5"/>
  <c r="BE67" i="5"/>
  <c r="BB67" i="5"/>
  <c r="BD67" i="5"/>
  <c r="AY67" i="5"/>
  <c r="AX67" i="5"/>
  <c r="AW67" i="5"/>
  <c r="BA67" i="5"/>
  <c r="AS67" i="5"/>
  <c r="AR67" i="5"/>
  <c r="AQ67" i="5"/>
  <c r="AM67" i="5"/>
  <c r="AL67" i="5"/>
  <c r="BC67" i="5"/>
  <c r="AV67" i="5"/>
  <c r="AU67" i="5"/>
  <c r="AN67" i="5"/>
  <c r="AJ67" i="5"/>
  <c r="AI67" i="5"/>
  <c r="AH67" i="5"/>
  <c r="AD67" i="5"/>
  <c r="AC67" i="5"/>
  <c r="AB67" i="5"/>
  <c r="X67" i="5"/>
  <c r="W67" i="5"/>
  <c r="V67" i="5"/>
  <c r="R67" i="5"/>
  <c r="Q67" i="5"/>
  <c r="P67" i="5"/>
  <c r="BF65" i="5"/>
  <c r="BE65" i="5"/>
  <c r="BB65" i="5"/>
  <c r="BC65" i="5"/>
  <c r="AY65" i="5"/>
  <c r="AX65" i="5"/>
  <c r="AW65" i="5"/>
  <c r="AZ65" i="5"/>
  <c r="AS65" i="5"/>
  <c r="AR65" i="5"/>
  <c r="AQ65" i="5"/>
  <c r="AM65" i="5"/>
  <c r="AL65" i="5"/>
  <c r="AT65" i="5"/>
  <c r="AP65" i="5"/>
  <c r="AO65" i="5"/>
  <c r="AJ65" i="5"/>
  <c r="AI65" i="5"/>
  <c r="AH65" i="5"/>
  <c r="AD65" i="5"/>
  <c r="AC65" i="5"/>
  <c r="AB65" i="5"/>
  <c r="X65" i="5"/>
  <c r="W65" i="5"/>
  <c r="V65" i="5"/>
  <c r="R65" i="5"/>
  <c r="Q65" i="5"/>
  <c r="P65" i="5"/>
  <c r="BF63" i="5"/>
  <c r="BE63" i="5"/>
  <c r="BB63" i="5"/>
  <c r="BD63" i="5"/>
  <c r="AY63" i="5"/>
  <c r="AX63" i="5"/>
  <c r="AW63" i="5"/>
  <c r="BC63" i="5"/>
  <c r="BA63" i="5"/>
  <c r="AS63" i="5"/>
  <c r="AR63" i="5"/>
  <c r="AQ63" i="5"/>
  <c r="AM63" i="5"/>
  <c r="AL63" i="5"/>
  <c r="AZ63" i="5"/>
  <c r="AV63" i="5"/>
  <c r="AU63" i="5"/>
  <c r="AN63" i="5"/>
  <c r="AJ63" i="5"/>
  <c r="AI63" i="5"/>
  <c r="AH63" i="5"/>
  <c r="AD63" i="5"/>
  <c r="AC63" i="5"/>
  <c r="AB63" i="5"/>
  <c r="X63" i="5"/>
  <c r="W63" i="5"/>
  <c r="V63" i="5"/>
  <c r="R63" i="5"/>
  <c r="Q63" i="5"/>
  <c r="P63" i="5"/>
  <c r="BF61" i="5"/>
  <c r="BE61" i="5"/>
  <c r="BB61" i="5"/>
  <c r="BC61" i="5"/>
  <c r="AY61" i="5"/>
  <c r="AX61" i="5"/>
  <c r="AW61" i="5"/>
  <c r="BD61" i="5"/>
  <c r="AZ61" i="5"/>
  <c r="AS61" i="5"/>
  <c r="AR61" i="5"/>
  <c r="AQ61" i="5"/>
  <c r="AM61" i="5"/>
  <c r="AL61" i="5"/>
  <c r="BA61" i="5"/>
  <c r="AT61" i="5"/>
  <c r="AP61" i="5"/>
  <c r="AO61" i="5"/>
  <c r="AJ61" i="5"/>
  <c r="AI61" i="5"/>
  <c r="AH61" i="5"/>
  <c r="AD61" i="5"/>
  <c r="AC61" i="5"/>
  <c r="AB61" i="5"/>
  <c r="X61" i="5"/>
  <c r="W61" i="5"/>
  <c r="V61" i="5"/>
  <c r="R61" i="5"/>
  <c r="Q61" i="5"/>
  <c r="P61" i="5"/>
  <c r="BF59" i="5"/>
  <c r="BE59" i="5"/>
  <c r="BB59" i="5"/>
  <c r="BD59" i="5"/>
  <c r="AY59" i="5"/>
  <c r="AX59" i="5"/>
  <c r="AW59" i="5"/>
  <c r="BA59" i="5"/>
  <c r="AS59" i="5"/>
  <c r="AR59" i="5"/>
  <c r="AQ59" i="5"/>
  <c r="AM59" i="5"/>
  <c r="AL59" i="5"/>
  <c r="AV59" i="5"/>
  <c r="AU59" i="5"/>
  <c r="AN59" i="5"/>
  <c r="AJ59" i="5"/>
  <c r="AI59" i="5"/>
  <c r="AH59" i="5"/>
  <c r="AD59" i="5"/>
  <c r="AC59" i="5"/>
  <c r="AB59" i="5"/>
  <c r="X59" i="5"/>
  <c r="W59" i="5"/>
  <c r="V59" i="5"/>
  <c r="R59" i="5"/>
  <c r="Q59" i="5"/>
  <c r="P59" i="5"/>
  <c r="BF57" i="5"/>
  <c r="BE57" i="5"/>
  <c r="BB57" i="5"/>
  <c r="BC57" i="5"/>
  <c r="AY57" i="5"/>
  <c r="AX57" i="5"/>
  <c r="AW57" i="5"/>
  <c r="AZ57" i="5"/>
  <c r="AS57" i="5"/>
  <c r="AR57" i="5"/>
  <c r="AQ57" i="5"/>
  <c r="AM57" i="5"/>
  <c r="AL57" i="5"/>
  <c r="BD57" i="5"/>
  <c r="AT57" i="5"/>
  <c r="AP57" i="5"/>
  <c r="AO57" i="5"/>
  <c r="AJ57" i="5"/>
  <c r="AI57" i="5"/>
  <c r="AH57" i="5"/>
  <c r="AD57" i="5"/>
  <c r="AC57" i="5"/>
  <c r="AB57" i="5"/>
  <c r="X57" i="5"/>
  <c r="W57" i="5"/>
  <c r="V57" i="5"/>
  <c r="R57" i="5"/>
  <c r="Q57" i="5"/>
  <c r="P57" i="5"/>
  <c r="BF55" i="5"/>
  <c r="BE55" i="5"/>
  <c r="BB55" i="5"/>
  <c r="BD55" i="5"/>
  <c r="AY55" i="5"/>
  <c r="AX55" i="5"/>
  <c r="AW55" i="5"/>
  <c r="BC55" i="5"/>
  <c r="BA55" i="5"/>
  <c r="AS55" i="5"/>
  <c r="AR55" i="5"/>
  <c r="AQ55" i="5"/>
  <c r="AM55" i="5"/>
  <c r="AL55" i="5"/>
  <c r="AZ55" i="5"/>
  <c r="AV55" i="5"/>
  <c r="AU55" i="5"/>
  <c r="AN55" i="5"/>
  <c r="AJ55" i="5"/>
  <c r="AI55" i="5"/>
  <c r="AH55" i="5"/>
  <c r="AD55" i="5"/>
  <c r="AC55" i="5"/>
  <c r="AB55" i="5"/>
  <c r="X55" i="5"/>
  <c r="W55" i="5"/>
  <c r="V55" i="5"/>
  <c r="R55" i="5"/>
  <c r="Q55" i="5"/>
  <c r="P55" i="5"/>
  <c r="BF53" i="5"/>
  <c r="BE53" i="5"/>
  <c r="BB53" i="5"/>
  <c r="BC53" i="5"/>
  <c r="AY53" i="5"/>
  <c r="AX53" i="5"/>
  <c r="AW53" i="5"/>
  <c r="BD53" i="5"/>
  <c r="AZ53" i="5"/>
  <c r="AV53" i="5"/>
  <c r="AS53" i="5"/>
  <c r="AR53" i="5"/>
  <c r="AQ53" i="5"/>
  <c r="AM53" i="5"/>
  <c r="AL53" i="5"/>
  <c r="BA53" i="5"/>
  <c r="AT53" i="5"/>
  <c r="AP53" i="5"/>
  <c r="AO53" i="5"/>
  <c r="AJ53" i="5"/>
  <c r="AI53" i="5"/>
  <c r="AH53" i="5"/>
  <c r="AD53" i="5"/>
  <c r="AC53" i="5"/>
  <c r="AB53" i="5"/>
  <c r="X53" i="5"/>
  <c r="W53" i="5"/>
  <c r="V53" i="5"/>
  <c r="R53" i="5"/>
  <c r="Q53" i="5"/>
  <c r="P53" i="5"/>
  <c r="BF51" i="5"/>
  <c r="BE51" i="5"/>
  <c r="BB51" i="5"/>
  <c r="BD51" i="5"/>
  <c r="AY51" i="5"/>
  <c r="AX51" i="5"/>
  <c r="AW51" i="5"/>
  <c r="BA51" i="5"/>
  <c r="AS51" i="5"/>
  <c r="AR51" i="5"/>
  <c r="AQ51" i="5"/>
  <c r="AM51" i="5"/>
  <c r="AL51" i="5"/>
  <c r="BC51" i="5"/>
  <c r="AU51" i="5"/>
  <c r="AN51" i="5"/>
  <c r="AJ51" i="5"/>
  <c r="AI51" i="5"/>
  <c r="AH51" i="5"/>
  <c r="AD51" i="5"/>
  <c r="AC51" i="5"/>
  <c r="AB51" i="5"/>
  <c r="X51" i="5"/>
  <c r="W51" i="5"/>
  <c r="V51" i="5"/>
  <c r="R51" i="5"/>
  <c r="Q51" i="5"/>
  <c r="P51" i="5"/>
  <c r="BF49" i="5"/>
  <c r="BE49" i="5"/>
  <c r="BB49" i="5"/>
  <c r="BC49" i="5"/>
  <c r="AY49" i="5"/>
  <c r="AX49" i="5"/>
  <c r="AW49" i="5"/>
  <c r="AZ49" i="5"/>
  <c r="AV49" i="5"/>
  <c r="AS49" i="5"/>
  <c r="AR49" i="5"/>
  <c r="AQ49" i="5"/>
  <c r="AM49" i="5"/>
  <c r="AL49" i="5"/>
  <c r="AT49" i="5"/>
  <c r="AP49" i="5"/>
  <c r="AO49" i="5"/>
  <c r="AJ49" i="5"/>
  <c r="AI49" i="5"/>
  <c r="AH49" i="5"/>
  <c r="AD49" i="5"/>
  <c r="AC49" i="5"/>
  <c r="AB49" i="5"/>
  <c r="X49" i="5"/>
  <c r="W49" i="5"/>
  <c r="V49" i="5"/>
  <c r="R49" i="5"/>
  <c r="Q49" i="5"/>
  <c r="P49" i="5"/>
  <c r="BF47" i="5"/>
  <c r="BE47" i="5"/>
  <c r="BB47" i="5"/>
  <c r="BD47" i="5"/>
  <c r="AY47" i="5"/>
  <c r="AX47" i="5"/>
  <c r="AW47" i="5"/>
  <c r="BC47" i="5"/>
  <c r="BA47" i="5"/>
  <c r="AS47" i="5"/>
  <c r="AR47" i="5"/>
  <c r="AQ47" i="5"/>
  <c r="AM47" i="5"/>
  <c r="AL47" i="5"/>
  <c r="AZ47" i="5"/>
  <c r="AV47" i="5"/>
  <c r="AU47" i="5"/>
  <c r="AN47" i="5"/>
  <c r="AJ47" i="5"/>
  <c r="AI47" i="5"/>
  <c r="AH47" i="5"/>
  <c r="AD47" i="5"/>
  <c r="AC47" i="5"/>
  <c r="AB47" i="5"/>
  <c r="X47" i="5"/>
  <c r="W47" i="5"/>
  <c r="V47" i="5"/>
  <c r="R47" i="5"/>
  <c r="Q47" i="5"/>
  <c r="P47" i="5"/>
  <c r="BF45" i="5"/>
  <c r="BE45" i="5"/>
  <c r="BB45" i="5"/>
  <c r="BC45" i="5"/>
  <c r="AY45" i="5"/>
  <c r="AX45" i="5"/>
  <c r="AW45" i="5"/>
  <c r="BD45" i="5"/>
  <c r="AZ45" i="5"/>
  <c r="AV45" i="5"/>
  <c r="AS45" i="5"/>
  <c r="AR45" i="5"/>
  <c r="AQ45" i="5"/>
  <c r="AM45" i="5"/>
  <c r="AL45" i="5"/>
  <c r="BA45" i="5"/>
  <c r="AT45" i="5"/>
  <c r="AP45" i="5"/>
  <c r="AO45" i="5"/>
  <c r="AJ45" i="5"/>
  <c r="AI45" i="5"/>
  <c r="AH45" i="5"/>
  <c r="AD45" i="5"/>
  <c r="AC45" i="5"/>
  <c r="AB45" i="5"/>
  <c r="X45" i="5"/>
  <c r="W45" i="5"/>
  <c r="V45" i="5"/>
  <c r="R45" i="5"/>
  <c r="Q45" i="5"/>
  <c r="P45" i="5"/>
  <c r="BF43" i="5"/>
  <c r="BE43" i="5"/>
  <c r="BB43" i="5"/>
  <c r="BD43" i="5"/>
  <c r="AY43" i="5"/>
  <c r="AX43" i="5"/>
  <c r="AW43" i="5"/>
  <c r="BA43" i="5"/>
  <c r="AS43" i="5"/>
  <c r="AR43" i="5"/>
  <c r="AQ43" i="5"/>
  <c r="AM43" i="5"/>
  <c r="AL43" i="5"/>
  <c r="AU43" i="5"/>
  <c r="AN43" i="5"/>
  <c r="AJ43" i="5"/>
  <c r="AI43" i="5"/>
  <c r="AH43" i="5"/>
  <c r="AD43" i="5"/>
  <c r="AC43" i="5"/>
  <c r="AB43" i="5"/>
  <c r="X43" i="5"/>
  <c r="W43" i="5"/>
  <c r="V43" i="5"/>
  <c r="R43" i="5"/>
  <c r="Q43" i="5"/>
  <c r="P43" i="5"/>
  <c r="BF41" i="5"/>
  <c r="BE41" i="5"/>
  <c r="BD41" i="5"/>
  <c r="BB41" i="5"/>
  <c r="BC41" i="5"/>
  <c r="AY41" i="5"/>
  <c r="AX41" i="5"/>
  <c r="AW41" i="5"/>
  <c r="AZ41" i="5"/>
  <c r="AV41" i="5"/>
  <c r="AS41" i="5"/>
  <c r="AR41" i="5"/>
  <c r="AQ41" i="5"/>
  <c r="AM41" i="5"/>
  <c r="AL41" i="5"/>
  <c r="AT41" i="5"/>
  <c r="AP41" i="5"/>
  <c r="AO41" i="5"/>
  <c r="AJ41" i="5"/>
  <c r="AI41" i="5"/>
  <c r="AH41" i="5"/>
  <c r="AD41" i="5"/>
  <c r="AC41" i="5"/>
  <c r="AB41" i="5"/>
  <c r="X41" i="5"/>
  <c r="W41" i="5"/>
  <c r="V41" i="5"/>
  <c r="R41" i="5"/>
  <c r="Q41" i="5"/>
  <c r="P41" i="5"/>
  <c r="BF39" i="5"/>
  <c r="BE39" i="5"/>
  <c r="BD39" i="5"/>
  <c r="BB39" i="5"/>
  <c r="AY39" i="5"/>
  <c r="AX39" i="5"/>
  <c r="AW39" i="5"/>
  <c r="BC39" i="5"/>
  <c r="BA39" i="5"/>
  <c r="AS39" i="5"/>
  <c r="AR39" i="5"/>
  <c r="AQ39" i="5"/>
  <c r="AM39" i="5"/>
  <c r="AL39" i="5"/>
  <c r="AZ39" i="5"/>
  <c r="AV39" i="5"/>
  <c r="AU39" i="5"/>
  <c r="AN39" i="5"/>
  <c r="AJ39" i="5"/>
  <c r="AI39" i="5"/>
  <c r="AH39" i="5"/>
  <c r="AD39" i="5"/>
  <c r="AC39" i="5"/>
  <c r="AB39" i="5"/>
  <c r="X39" i="5"/>
  <c r="W39" i="5"/>
  <c r="V39" i="5"/>
  <c r="R39" i="5"/>
  <c r="Q39" i="5"/>
  <c r="P39" i="5"/>
  <c r="BF37" i="5"/>
  <c r="BE37" i="5"/>
  <c r="BD37" i="5"/>
  <c r="BB37" i="5"/>
  <c r="BC37" i="5"/>
  <c r="AY37" i="5"/>
  <c r="AX37" i="5"/>
  <c r="AW37" i="5"/>
  <c r="AZ37" i="5"/>
  <c r="AV37" i="5"/>
  <c r="AS37" i="5"/>
  <c r="AR37" i="5"/>
  <c r="AQ37" i="5"/>
  <c r="AM37" i="5"/>
  <c r="AL37" i="5"/>
  <c r="BA37" i="5"/>
  <c r="AT37" i="5"/>
  <c r="AP37" i="5"/>
  <c r="AO37" i="5"/>
  <c r="AJ37" i="5"/>
  <c r="AI37" i="5"/>
  <c r="AH37" i="5"/>
  <c r="AD37" i="5"/>
  <c r="AC37" i="5"/>
  <c r="AB37" i="5"/>
  <c r="X37" i="5"/>
  <c r="W37" i="5"/>
  <c r="V37" i="5"/>
  <c r="R37" i="5"/>
  <c r="Q37" i="5"/>
  <c r="P37" i="5"/>
  <c r="BF35" i="5"/>
  <c r="BE35" i="5"/>
  <c r="BD35" i="5"/>
  <c r="BB35" i="5"/>
  <c r="AY35" i="5"/>
  <c r="AX35" i="5"/>
  <c r="AW35" i="5"/>
  <c r="BA35" i="5"/>
  <c r="AS35" i="5"/>
  <c r="AR35" i="5"/>
  <c r="AQ35" i="5"/>
  <c r="AM35" i="5"/>
  <c r="AL35" i="5"/>
  <c r="BC35" i="5"/>
  <c r="AU35" i="5"/>
  <c r="AN35" i="5"/>
  <c r="AJ35" i="5"/>
  <c r="AI35" i="5"/>
  <c r="AH35" i="5"/>
  <c r="AD35" i="5"/>
  <c r="AC35" i="5"/>
  <c r="AB35" i="5"/>
  <c r="X35" i="5"/>
  <c r="W35" i="5"/>
  <c r="V35" i="5"/>
  <c r="R35" i="5"/>
  <c r="Q35" i="5"/>
  <c r="P35" i="5"/>
  <c r="BF33" i="5"/>
  <c r="BE33" i="5"/>
  <c r="BD33" i="5"/>
  <c r="BB33" i="5"/>
  <c r="BC33" i="5"/>
  <c r="AY33" i="5"/>
  <c r="AX33" i="5"/>
  <c r="AW33" i="5"/>
  <c r="AZ33" i="5"/>
  <c r="AV33" i="5"/>
  <c r="AS33" i="5"/>
  <c r="AR33" i="5"/>
  <c r="AQ33" i="5"/>
  <c r="AM33" i="5"/>
  <c r="AL33" i="5"/>
  <c r="AT33" i="5"/>
  <c r="AP33" i="5"/>
  <c r="AO33" i="5"/>
  <c r="AJ33" i="5"/>
  <c r="AI33" i="5"/>
  <c r="AH33" i="5"/>
  <c r="AD33" i="5"/>
  <c r="AC33" i="5"/>
  <c r="AB33" i="5"/>
  <c r="X33" i="5"/>
  <c r="W33" i="5"/>
  <c r="V33" i="5"/>
  <c r="R33" i="5"/>
  <c r="Q33" i="5"/>
  <c r="P33" i="5"/>
  <c r="BF31" i="5"/>
  <c r="BE31" i="5"/>
  <c r="BD31" i="5"/>
  <c r="BB31" i="5"/>
  <c r="AY31" i="5"/>
  <c r="AX31" i="5"/>
  <c r="AW31" i="5"/>
  <c r="BC31" i="5"/>
  <c r="BA31" i="5"/>
  <c r="AS31" i="5"/>
  <c r="AR31" i="5"/>
  <c r="AQ31" i="5"/>
  <c r="AM31" i="5"/>
  <c r="AL31" i="5"/>
  <c r="AZ31" i="5"/>
  <c r="AV31" i="5"/>
  <c r="AU31" i="5"/>
  <c r="AN31" i="5"/>
  <c r="AJ31" i="5"/>
  <c r="AI31" i="5"/>
  <c r="AH31" i="5"/>
  <c r="AD31" i="5"/>
  <c r="AC31" i="5"/>
  <c r="AB31" i="5"/>
  <c r="X31" i="5"/>
  <c r="W31" i="5"/>
  <c r="V31" i="5"/>
  <c r="R31" i="5"/>
  <c r="Q31" i="5"/>
  <c r="P31" i="5"/>
  <c r="BF29" i="5"/>
  <c r="BE29" i="5"/>
  <c r="BD29" i="5"/>
  <c r="BB29" i="5"/>
  <c r="BC29" i="5"/>
  <c r="AY29" i="5"/>
  <c r="AX29" i="5"/>
  <c r="AW29" i="5"/>
  <c r="AZ29" i="5"/>
  <c r="AV29" i="5"/>
  <c r="AS29" i="5"/>
  <c r="AR29" i="5"/>
  <c r="AQ29" i="5"/>
  <c r="AM29" i="5"/>
  <c r="AL29" i="5"/>
  <c r="BA29" i="5"/>
  <c r="AT29" i="5"/>
  <c r="AP29" i="5"/>
  <c r="AO29" i="5"/>
  <c r="AJ29" i="5"/>
  <c r="AI29" i="5"/>
  <c r="AH29" i="5"/>
  <c r="AD29" i="5"/>
  <c r="AC29" i="5"/>
  <c r="AB29" i="5"/>
  <c r="X29" i="5"/>
  <c r="W29" i="5"/>
  <c r="V29" i="5"/>
  <c r="R29" i="5"/>
  <c r="Q29" i="5"/>
  <c r="P29" i="5"/>
  <c r="BF27" i="5"/>
  <c r="BE27" i="5"/>
  <c r="BD27" i="5"/>
  <c r="BB27" i="5"/>
  <c r="AY27" i="5"/>
  <c r="AX27" i="5"/>
  <c r="AW27" i="5"/>
  <c r="BA27" i="5"/>
  <c r="AS27" i="5"/>
  <c r="AR27" i="5"/>
  <c r="AQ27" i="5"/>
  <c r="AM27" i="5"/>
  <c r="AL27" i="5"/>
  <c r="AU27" i="5"/>
  <c r="AN27" i="5"/>
  <c r="AJ27" i="5"/>
  <c r="AI27" i="5"/>
  <c r="AH27" i="5"/>
  <c r="AD27" i="5"/>
  <c r="AC27" i="5"/>
  <c r="AB27" i="5"/>
  <c r="X27" i="5"/>
  <c r="W27" i="5"/>
  <c r="V27" i="5"/>
  <c r="R27" i="5"/>
  <c r="Q27" i="5"/>
  <c r="P27" i="5"/>
  <c r="BF25" i="5"/>
  <c r="BE25" i="5"/>
  <c r="BD25" i="5"/>
  <c r="BB25" i="5"/>
  <c r="BC25" i="5"/>
  <c r="AY25" i="5"/>
  <c r="AX25" i="5"/>
  <c r="AW25" i="5"/>
  <c r="AZ25" i="5"/>
  <c r="AV25" i="5"/>
  <c r="AS25" i="5"/>
  <c r="AR25" i="5"/>
  <c r="AQ25" i="5"/>
  <c r="AM25" i="5"/>
  <c r="AL25" i="5"/>
  <c r="AT25" i="5"/>
  <c r="AP25" i="5"/>
  <c r="AO25" i="5"/>
  <c r="AJ25" i="5"/>
  <c r="AI25" i="5"/>
  <c r="AH25" i="5"/>
  <c r="AD25" i="5"/>
  <c r="AC25" i="5"/>
  <c r="AB25" i="5"/>
  <c r="X25" i="5"/>
  <c r="W25" i="5"/>
  <c r="V25" i="5"/>
  <c r="R25" i="5"/>
  <c r="Q25" i="5"/>
  <c r="P25" i="5"/>
  <c r="BF23" i="5"/>
  <c r="BE23" i="5"/>
  <c r="BD23" i="5"/>
  <c r="BB23" i="5"/>
  <c r="AY23" i="5"/>
  <c r="AX23" i="5"/>
  <c r="AW23" i="5"/>
  <c r="BC23" i="5"/>
  <c r="BA23" i="5"/>
  <c r="AS23" i="5"/>
  <c r="AR23" i="5"/>
  <c r="AQ23" i="5"/>
  <c r="AM23" i="5"/>
  <c r="AL23" i="5"/>
  <c r="AZ23" i="5"/>
  <c r="AV23" i="5"/>
  <c r="AU23" i="5"/>
  <c r="AN23" i="5"/>
  <c r="AJ23" i="5"/>
  <c r="AI23" i="5"/>
  <c r="AH23" i="5"/>
  <c r="AD23" i="5"/>
  <c r="AC23" i="5"/>
  <c r="AB23" i="5"/>
  <c r="X23" i="5"/>
  <c r="W23" i="5"/>
  <c r="V23" i="5"/>
  <c r="R23" i="5"/>
  <c r="Q23" i="5"/>
  <c r="P23" i="5"/>
  <c r="BF21" i="5"/>
  <c r="BE21" i="5"/>
  <c r="BD21" i="5"/>
  <c r="BB21" i="5"/>
  <c r="BC21" i="5"/>
  <c r="AY21" i="5"/>
  <c r="AX21" i="5"/>
  <c r="AW21" i="5"/>
  <c r="AZ21" i="5"/>
  <c r="AV21" i="5"/>
  <c r="AS21" i="5"/>
  <c r="AR21" i="5"/>
  <c r="AQ21" i="5"/>
  <c r="AM21" i="5"/>
  <c r="AL21" i="5"/>
  <c r="BA21" i="5"/>
  <c r="AT21" i="5"/>
  <c r="AP21" i="5"/>
  <c r="AO21" i="5"/>
  <c r="AJ21" i="5"/>
  <c r="AI21" i="5"/>
  <c r="AH21" i="5"/>
  <c r="AD21" i="5"/>
  <c r="AC21" i="5"/>
  <c r="AB21" i="5"/>
  <c r="X21" i="5"/>
  <c r="W21" i="5"/>
  <c r="V21" i="5"/>
  <c r="R21" i="5"/>
  <c r="Q21" i="5"/>
  <c r="P21" i="5"/>
  <c r="BE17" i="5"/>
  <c r="BD17" i="5"/>
  <c r="BB17" i="5"/>
  <c r="BA17" i="5"/>
  <c r="AV17" i="5"/>
  <c r="AY17" i="5"/>
  <c r="AX17" i="5"/>
  <c r="AU17" i="5"/>
  <c r="AP17" i="5"/>
  <c r="AO17" i="5"/>
  <c r="AS17" i="5"/>
  <c r="AR17" i="5"/>
  <c r="AG17" i="5"/>
  <c r="AF17" i="5"/>
  <c r="AA17" i="5"/>
  <c r="Z17" i="5"/>
  <c r="U17" i="5"/>
  <c r="T17" i="5"/>
  <c r="BE15" i="5"/>
  <c r="BA15" i="5"/>
  <c r="AV15" i="5"/>
  <c r="BD15" i="5"/>
  <c r="AU15" i="5"/>
  <c r="AW15" i="5" s="1"/>
  <c r="AP15" i="5"/>
  <c r="AO15" i="5"/>
  <c r="BB15" i="5"/>
  <c r="AX15" i="5"/>
  <c r="AZ15" i="5" s="1"/>
  <c r="AM15" i="5"/>
  <c r="AL15" i="5"/>
  <c r="AG15" i="5"/>
  <c r="AF15" i="5"/>
  <c r="AA15" i="5"/>
  <c r="Z15" i="5"/>
  <c r="U15" i="5"/>
  <c r="T15" i="5"/>
  <c r="BE13" i="5"/>
  <c r="BD13" i="5"/>
  <c r="BB13" i="5"/>
  <c r="BA13" i="5"/>
  <c r="AV13" i="5"/>
  <c r="AY13" i="5"/>
  <c r="AX13" i="5"/>
  <c r="AU13" i="5"/>
  <c r="AP13" i="5"/>
  <c r="AO13" i="5"/>
  <c r="AS13" i="5"/>
  <c r="AR13" i="5"/>
  <c r="AG13" i="5"/>
  <c r="AF13" i="5"/>
  <c r="AA13" i="5"/>
  <c r="Z13" i="5"/>
  <c r="U13" i="5"/>
  <c r="T13" i="5"/>
  <c r="BD11" i="5"/>
  <c r="BA11" i="5"/>
  <c r="AV11" i="5"/>
  <c r="BB11" i="5"/>
  <c r="AU11" i="5"/>
  <c r="AW11" i="5" s="1"/>
  <c r="AP11" i="5"/>
  <c r="AO11" i="5"/>
  <c r="BE11" i="5"/>
  <c r="AY11" i="5"/>
  <c r="AM11" i="5"/>
  <c r="AL11" i="5"/>
  <c r="AG11" i="5"/>
  <c r="AF11" i="5"/>
  <c r="AA11" i="5"/>
  <c r="Z11" i="5"/>
  <c r="U11" i="5"/>
  <c r="T11" i="5"/>
  <c r="BE9" i="5"/>
  <c r="BD9" i="5"/>
  <c r="BB9" i="5"/>
  <c r="BA9" i="5"/>
  <c r="AV9" i="5"/>
  <c r="AY9" i="5"/>
  <c r="AX9" i="5"/>
  <c r="AU9" i="5"/>
  <c r="AP9" i="5"/>
  <c r="AO9" i="5"/>
  <c r="AS9" i="5"/>
  <c r="AR9" i="5"/>
  <c r="AG9" i="5"/>
  <c r="AF9" i="5"/>
  <c r="AA9" i="5"/>
  <c r="Z9" i="5"/>
  <c r="U9" i="5"/>
  <c r="T9" i="5"/>
  <c r="BE7" i="5"/>
  <c r="BA7" i="5"/>
  <c r="AV7" i="5"/>
  <c r="AU7" i="5"/>
  <c r="AP7" i="5"/>
  <c r="AO7" i="5"/>
  <c r="BD7" i="5"/>
  <c r="BF7" i="5" s="1"/>
  <c r="AX7" i="5"/>
  <c r="AM7" i="5"/>
  <c r="AL7" i="5"/>
  <c r="AG7" i="5"/>
  <c r="AF7" i="5"/>
  <c r="AA7" i="5"/>
  <c r="Z7" i="5"/>
  <c r="U7" i="5"/>
  <c r="T7" i="5"/>
  <c r="BE5" i="5"/>
  <c r="BD5" i="5"/>
  <c r="BB5" i="5"/>
  <c r="BA5" i="5"/>
  <c r="AV5" i="5"/>
  <c r="AY5" i="5"/>
  <c r="AX5" i="5"/>
  <c r="AU5" i="5"/>
  <c r="AP5" i="5"/>
  <c r="AO5" i="5"/>
  <c r="AS5" i="5"/>
  <c r="AR5" i="5"/>
  <c r="AG5" i="5"/>
  <c r="AF5" i="5"/>
  <c r="AA5" i="5"/>
  <c r="Z5" i="5"/>
  <c r="U5" i="5"/>
  <c r="T5" i="5"/>
  <c r="B17" i="5"/>
  <c r="B15" i="5"/>
  <c r="B13" i="5"/>
  <c r="B11" i="5"/>
  <c r="B9" i="5"/>
  <c r="B7" i="5"/>
  <c r="B5" i="5"/>
  <c r="C17" i="5"/>
  <c r="C15" i="5"/>
  <c r="C13" i="5"/>
  <c r="C11" i="5"/>
  <c r="C9" i="5"/>
  <c r="C7" i="5"/>
  <c r="C5" i="5"/>
  <c r="D113" i="5"/>
  <c r="D111" i="5"/>
  <c r="D109" i="5"/>
  <c r="D107" i="5"/>
  <c r="D105" i="5"/>
  <c r="D103" i="5"/>
  <c r="D101" i="5"/>
  <c r="D99" i="5"/>
  <c r="D97" i="5"/>
  <c r="D95" i="5"/>
  <c r="D93" i="5"/>
  <c r="D91" i="5"/>
  <c r="D89" i="5"/>
  <c r="D87" i="5"/>
  <c r="D85" i="5"/>
  <c r="D83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7" i="5"/>
  <c r="D35" i="5"/>
  <c r="D33" i="5"/>
  <c r="D31" i="5"/>
  <c r="D29" i="5"/>
  <c r="D27" i="5"/>
  <c r="D25" i="5"/>
  <c r="D23" i="5"/>
  <c r="D21" i="5"/>
  <c r="E113" i="5"/>
  <c r="E111" i="5"/>
  <c r="E109" i="5"/>
  <c r="E107" i="5"/>
  <c r="E105" i="5"/>
  <c r="E103" i="5"/>
  <c r="E101" i="5"/>
  <c r="E99" i="5"/>
  <c r="E97" i="5"/>
  <c r="E95" i="5"/>
  <c r="E93" i="5"/>
  <c r="E91" i="5"/>
  <c r="E89" i="5"/>
  <c r="E87" i="5"/>
  <c r="E85" i="5"/>
  <c r="E83" i="5"/>
  <c r="E81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37" i="5"/>
  <c r="E35" i="5"/>
  <c r="E33" i="5"/>
  <c r="E31" i="5"/>
  <c r="E29" i="5"/>
  <c r="E27" i="5"/>
  <c r="E25" i="5"/>
  <c r="E23" i="5"/>
  <c r="E21" i="5"/>
  <c r="F113" i="5"/>
  <c r="F111" i="5"/>
  <c r="F109" i="5"/>
  <c r="F107" i="5"/>
  <c r="F105" i="5"/>
  <c r="F103" i="5"/>
  <c r="F101" i="5"/>
  <c r="F99" i="5"/>
  <c r="F97" i="5"/>
  <c r="F95" i="5"/>
  <c r="F93" i="5"/>
  <c r="F91" i="5"/>
  <c r="F89" i="5"/>
  <c r="F87" i="5"/>
  <c r="F85" i="5"/>
  <c r="F83" i="5"/>
  <c r="F81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7" i="5"/>
  <c r="F35" i="5"/>
  <c r="F33" i="5"/>
  <c r="F31" i="5"/>
  <c r="F29" i="5"/>
  <c r="F27" i="5"/>
  <c r="F25" i="5"/>
  <c r="F23" i="5"/>
  <c r="F21" i="5"/>
  <c r="H17" i="5"/>
  <c r="H15" i="5"/>
  <c r="H13" i="5"/>
  <c r="H11" i="5"/>
  <c r="H9" i="5"/>
  <c r="H7" i="5"/>
  <c r="H5" i="5"/>
  <c r="I17" i="5"/>
  <c r="I15" i="5"/>
  <c r="I13" i="5"/>
  <c r="I11" i="5"/>
  <c r="I9" i="5"/>
  <c r="I7" i="5"/>
  <c r="I5" i="5"/>
  <c r="J113" i="5"/>
  <c r="J111" i="5"/>
  <c r="J109" i="5"/>
  <c r="J107" i="5"/>
  <c r="J105" i="5"/>
  <c r="J103" i="5"/>
  <c r="J101" i="5"/>
  <c r="J99" i="5"/>
  <c r="J97" i="5"/>
  <c r="J95" i="5"/>
  <c r="J93" i="5"/>
  <c r="J91" i="5"/>
  <c r="J89" i="5"/>
  <c r="J87" i="5"/>
  <c r="J85" i="5"/>
  <c r="J83" i="5"/>
  <c r="J81" i="5"/>
  <c r="J79" i="5"/>
  <c r="J77" i="5"/>
  <c r="J75" i="5"/>
  <c r="J73" i="5"/>
  <c r="J71" i="5"/>
  <c r="J69" i="5"/>
  <c r="J67" i="5"/>
  <c r="J65" i="5"/>
  <c r="J63" i="5"/>
  <c r="J61" i="5"/>
  <c r="J59" i="5"/>
  <c r="J57" i="5"/>
  <c r="J55" i="5"/>
  <c r="J53" i="5"/>
  <c r="J51" i="5"/>
  <c r="J49" i="5"/>
  <c r="J47" i="5"/>
  <c r="J45" i="5"/>
  <c r="J43" i="5"/>
  <c r="J41" i="5"/>
  <c r="J39" i="5"/>
  <c r="J37" i="5"/>
  <c r="J35" i="5"/>
  <c r="J33" i="5"/>
  <c r="J31" i="5"/>
  <c r="J29" i="5"/>
  <c r="J27" i="5"/>
  <c r="J25" i="5"/>
  <c r="J23" i="5"/>
  <c r="J21" i="5"/>
  <c r="K113" i="5"/>
  <c r="K111" i="5"/>
  <c r="K109" i="5"/>
  <c r="K107" i="5"/>
  <c r="K105" i="5"/>
  <c r="K103" i="5"/>
  <c r="K101" i="5"/>
  <c r="K99" i="5"/>
  <c r="K97" i="5"/>
  <c r="K95" i="5"/>
  <c r="K93" i="5"/>
  <c r="K91" i="5"/>
  <c r="K89" i="5"/>
  <c r="K87" i="5"/>
  <c r="K85" i="5"/>
  <c r="K83" i="5"/>
  <c r="K81" i="5"/>
  <c r="K79" i="5"/>
  <c r="K77" i="5"/>
  <c r="K75" i="5"/>
  <c r="K73" i="5"/>
  <c r="K71" i="5"/>
  <c r="K69" i="5"/>
  <c r="K67" i="5"/>
  <c r="K65" i="5"/>
  <c r="K63" i="5"/>
  <c r="K61" i="5"/>
  <c r="K59" i="5"/>
  <c r="K57" i="5"/>
  <c r="K55" i="5"/>
  <c r="K53" i="5"/>
  <c r="K51" i="5"/>
  <c r="K49" i="5"/>
  <c r="K47" i="5"/>
  <c r="K45" i="5"/>
  <c r="K43" i="5"/>
  <c r="K41" i="5"/>
  <c r="K39" i="5"/>
  <c r="K37" i="5"/>
  <c r="K35" i="5"/>
  <c r="K33" i="5"/>
  <c r="K31" i="5"/>
  <c r="K29" i="5"/>
  <c r="K27" i="5"/>
  <c r="K25" i="5"/>
  <c r="K23" i="5"/>
  <c r="K21" i="5"/>
  <c r="L113" i="5"/>
  <c r="L111" i="5"/>
  <c r="L109" i="5"/>
  <c r="L107" i="5"/>
  <c r="L105" i="5"/>
  <c r="L103" i="5"/>
  <c r="L101" i="5"/>
  <c r="L99" i="5"/>
  <c r="L97" i="5"/>
  <c r="L95" i="5"/>
  <c r="L93" i="5"/>
  <c r="L91" i="5"/>
  <c r="L89" i="5"/>
  <c r="L87" i="5"/>
  <c r="L85" i="5"/>
  <c r="L83" i="5"/>
  <c r="L81" i="5"/>
  <c r="L79" i="5"/>
  <c r="L77" i="5"/>
  <c r="L75" i="5"/>
  <c r="L73" i="5"/>
  <c r="L71" i="5"/>
  <c r="L69" i="5"/>
  <c r="L67" i="5"/>
  <c r="L65" i="5"/>
  <c r="L63" i="5"/>
  <c r="L61" i="5"/>
  <c r="L59" i="5"/>
  <c r="L57" i="5"/>
  <c r="L55" i="5"/>
  <c r="L53" i="5"/>
  <c r="L51" i="5"/>
  <c r="L49" i="5"/>
  <c r="L47" i="5"/>
  <c r="L45" i="5"/>
  <c r="L43" i="5"/>
  <c r="L41" i="5"/>
  <c r="L39" i="5"/>
  <c r="L37" i="5"/>
  <c r="L35" i="5"/>
  <c r="L33" i="5"/>
  <c r="L31" i="5"/>
  <c r="L29" i="5"/>
  <c r="L27" i="5"/>
  <c r="L25" i="5"/>
  <c r="L23" i="5"/>
  <c r="L21" i="5"/>
  <c r="N17" i="5"/>
  <c r="N15" i="5"/>
  <c r="N13" i="5"/>
  <c r="N11" i="5"/>
  <c r="N9" i="5"/>
  <c r="N7" i="5"/>
  <c r="N5" i="5"/>
  <c r="O17" i="5"/>
  <c r="O15" i="5"/>
  <c r="O13" i="5"/>
  <c r="O11" i="5"/>
  <c r="O9" i="5"/>
  <c r="O7" i="5"/>
  <c r="O5" i="5"/>
  <c r="P113" i="5"/>
  <c r="P111" i="5"/>
  <c r="P109" i="5"/>
  <c r="P107" i="5"/>
  <c r="P105" i="5"/>
  <c r="P103" i="5"/>
  <c r="P101" i="5"/>
  <c r="P99" i="5"/>
  <c r="P97" i="5"/>
  <c r="P95" i="5"/>
  <c r="P93" i="5"/>
  <c r="P91" i="5"/>
  <c r="Q17" i="5"/>
  <c r="Q13" i="5"/>
  <c r="Q9" i="5"/>
  <c r="Q5" i="5"/>
  <c r="R17" i="5"/>
  <c r="R13" i="5"/>
  <c r="R9" i="5"/>
  <c r="R5" i="5"/>
  <c r="S113" i="5"/>
  <c r="S109" i="5"/>
  <c r="S105" i="5"/>
  <c r="S101" i="5"/>
  <c r="S97" i="5"/>
  <c r="S93" i="5"/>
  <c r="S89" i="5"/>
  <c r="S85" i="5"/>
  <c r="S81" i="5"/>
  <c r="S77" i="5"/>
  <c r="S73" i="5"/>
  <c r="S69" i="5"/>
  <c r="S65" i="5"/>
  <c r="S61" i="5"/>
  <c r="S57" i="5"/>
  <c r="S53" i="5"/>
  <c r="S49" i="5"/>
  <c r="S45" i="5"/>
  <c r="S41" i="5"/>
  <c r="S37" i="5"/>
  <c r="S33" i="5"/>
  <c r="S29" i="5"/>
  <c r="S25" i="5"/>
  <c r="S21" i="5"/>
  <c r="T111" i="5"/>
  <c r="T107" i="5"/>
  <c r="T103" i="5"/>
  <c r="T99" i="5"/>
  <c r="T95" i="5"/>
  <c r="T91" i="5"/>
  <c r="T87" i="5"/>
  <c r="T83" i="5"/>
  <c r="T79" i="5"/>
  <c r="T75" i="5"/>
  <c r="T71" i="5"/>
  <c r="T67" i="5"/>
  <c r="T63" i="5"/>
  <c r="T59" i="5"/>
  <c r="T55" i="5"/>
  <c r="T51" i="5"/>
  <c r="T47" i="5"/>
  <c r="T43" i="5"/>
  <c r="T39" i="5"/>
  <c r="T35" i="5"/>
  <c r="T31" i="5"/>
  <c r="T27" i="5"/>
  <c r="T23" i="5"/>
  <c r="U111" i="5"/>
  <c r="U107" i="5"/>
  <c r="U103" i="5"/>
  <c r="U99" i="5"/>
  <c r="U95" i="5"/>
  <c r="U91" i="5"/>
  <c r="U87" i="5"/>
  <c r="U83" i="5"/>
  <c r="U79" i="5"/>
  <c r="U75" i="5"/>
  <c r="U71" i="5"/>
  <c r="U67" i="5"/>
  <c r="U63" i="5"/>
  <c r="U59" i="5"/>
  <c r="U55" i="5"/>
  <c r="U51" i="5"/>
  <c r="U47" i="5"/>
  <c r="U43" i="5"/>
  <c r="U39" i="5"/>
  <c r="U35" i="5"/>
  <c r="U31" i="5"/>
  <c r="U27" i="5"/>
  <c r="U23" i="5"/>
  <c r="W15" i="5"/>
  <c r="W11" i="5"/>
  <c r="W7" i="5"/>
  <c r="X15" i="5"/>
  <c r="X11" i="5"/>
  <c r="X7" i="5"/>
  <c r="Y111" i="5"/>
  <c r="Y107" i="5"/>
  <c r="Y103" i="5"/>
  <c r="Y99" i="5"/>
  <c r="Y95" i="5"/>
  <c r="Y91" i="5"/>
  <c r="Y87" i="5"/>
  <c r="Y83" i="5"/>
  <c r="Y79" i="5"/>
  <c r="Y75" i="5"/>
  <c r="Y71" i="5"/>
  <c r="Y67" i="5"/>
  <c r="Y63" i="5"/>
  <c r="Y59" i="5"/>
  <c r="Y55" i="5"/>
  <c r="Y51" i="5"/>
  <c r="Y47" i="5"/>
  <c r="Y43" i="5"/>
  <c r="Y39" i="5"/>
  <c r="Y35" i="5"/>
  <c r="Y31" i="5"/>
  <c r="Y27" i="5"/>
  <c r="Y23" i="5"/>
  <c r="Z113" i="5"/>
  <c r="Z109" i="5"/>
  <c r="Z105" i="5"/>
  <c r="Z101" i="5"/>
  <c r="Z97" i="5"/>
  <c r="Z93" i="5"/>
  <c r="Z89" i="5"/>
  <c r="Z85" i="5"/>
  <c r="Z81" i="5"/>
  <c r="Z77" i="5"/>
  <c r="Z73" i="5"/>
  <c r="Z69" i="5"/>
  <c r="Z65" i="5"/>
  <c r="Z61" i="5"/>
  <c r="Z57" i="5"/>
  <c r="Z53" i="5"/>
  <c r="Z49" i="5"/>
  <c r="Z45" i="5"/>
  <c r="Z41" i="5"/>
  <c r="Z37" i="5"/>
  <c r="Z33" i="5"/>
  <c r="Z29" i="5"/>
  <c r="Z25" i="5"/>
  <c r="Z21" i="5"/>
  <c r="AA113" i="5"/>
  <c r="AA109" i="5"/>
  <c r="AA105" i="5"/>
  <c r="AA101" i="5"/>
  <c r="AA97" i="5"/>
  <c r="AA93" i="5"/>
  <c r="AA89" i="5"/>
  <c r="AA85" i="5"/>
  <c r="AA81" i="5"/>
  <c r="AA77" i="5"/>
  <c r="AA73" i="5"/>
  <c r="AA69" i="5"/>
  <c r="AA65" i="5"/>
  <c r="AA61" i="5"/>
  <c r="AA57" i="5"/>
  <c r="AA53" i="5"/>
  <c r="AA49" i="5"/>
  <c r="AA45" i="5"/>
  <c r="AA41" i="5"/>
  <c r="AA37" i="5"/>
  <c r="AA33" i="5"/>
  <c r="AA29" i="5"/>
  <c r="AA25" i="5"/>
  <c r="AA21" i="5"/>
  <c r="AC17" i="5"/>
  <c r="AC13" i="5"/>
  <c r="AC9" i="5"/>
  <c r="AC5" i="5"/>
  <c r="AD17" i="5"/>
  <c r="AD13" i="5"/>
  <c r="AD9" i="5"/>
  <c r="AD5" i="5"/>
  <c r="AE113" i="5"/>
  <c r="AE109" i="5"/>
  <c r="AE105" i="5"/>
  <c r="AE101" i="5"/>
  <c r="AE97" i="5"/>
  <c r="AE93" i="5"/>
  <c r="AE89" i="5"/>
  <c r="AE85" i="5"/>
  <c r="AE81" i="5"/>
  <c r="AE77" i="5"/>
  <c r="AE73" i="5"/>
  <c r="AE69" i="5"/>
  <c r="AE65" i="5"/>
  <c r="AE61" i="5"/>
  <c r="AE57" i="5"/>
  <c r="AE53" i="5"/>
  <c r="AE49" i="5"/>
  <c r="AE45" i="5"/>
  <c r="AE41" i="5"/>
  <c r="AE37" i="5"/>
  <c r="AE33" i="5"/>
  <c r="AE29" i="5"/>
  <c r="AE25" i="5"/>
  <c r="AE21" i="5"/>
  <c r="AF111" i="5"/>
  <c r="AF107" i="5"/>
  <c r="AF103" i="5"/>
  <c r="AF99" i="5"/>
  <c r="AF95" i="5"/>
  <c r="AF91" i="5"/>
  <c r="AF87" i="5"/>
  <c r="AF83" i="5"/>
  <c r="AF79" i="5"/>
  <c r="AF75" i="5"/>
  <c r="AF71" i="5"/>
  <c r="AF67" i="5"/>
  <c r="AF63" i="5"/>
  <c r="AF59" i="5"/>
  <c r="AF55" i="5"/>
  <c r="AF51" i="5"/>
  <c r="AF47" i="5"/>
  <c r="AF43" i="5"/>
  <c r="AF39" i="5"/>
  <c r="AF35" i="5"/>
  <c r="AF31" i="5"/>
  <c r="AF27" i="5"/>
  <c r="AF23" i="5"/>
  <c r="AG111" i="5"/>
  <c r="AG107" i="5"/>
  <c r="AG103" i="5"/>
  <c r="AG99" i="5"/>
  <c r="AG95" i="5"/>
  <c r="AG91" i="5"/>
  <c r="AG87" i="5"/>
  <c r="AG83" i="5"/>
  <c r="AG79" i="5"/>
  <c r="AG75" i="5"/>
  <c r="AG71" i="5"/>
  <c r="AG67" i="5"/>
  <c r="AG63" i="5"/>
  <c r="AG59" i="5"/>
  <c r="AG55" i="5"/>
  <c r="AG51" i="5"/>
  <c r="AG47" i="5"/>
  <c r="AG43" i="5"/>
  <c r="AG39" i="5"/>
  <c r="AG35" i="5"/>
  <c r="AG31" i="5"/>
  <c r="AG27" i="5"/>
  <c r="AG23" i="5"/>
  <c r="AI15" i="5"/>
  <c r="AI11" i="5"/>
  <c r="AI7" i="5"/>
  <c r="AJ15" i="5"/>
  <c r="AJ11" i="5"/>
  <c r="AJ7" i="5"/>
  <c r="AK111" i="5"/>
  <c r="AK107" i="5"/>
  <c r="AK103" i="5"/>
  <c r="AK99" i="5"/>
  <c r="AK95" i="5"/>
  <c r="AK91" i="5"/>
  <c r="AK87" i="5"/>
  <c r="AK83" i="5"/>
  <c r="AK79" i="5"/>
  <c r="AK75" i="5"/>
  <c r="AK71" i="5"/>
  <c r="AK67" i="5"/>
  <c r="AK63" i="5"/>
  <c r="AK59" i="5"/>
  <c r="AK55" i="5"/>
  <c r="AK51" i="5"/>
  <c r="AK47" i="5"/>
  <c r="AK43" i="5"/>
  <c r="AK39" i="5"/>
  <c r="AK35" i="5"/>
  <c r="AK31" i="5"/>
  <c r="AK27" i="5"/>
  <c r="AK23" i="5"/>
  <c r="AL13" i="5"/>
  <c r="AN13" i="5" s="1"/>
  <c r="AL5" i="5"/>
  <c r="AN5" i="5" s="1"/>
  <c r="AM17" i="5"/>
  <c r="AN17" i="5" s="1"/>
  <c r="AM9" i="5"/>
  <c r="AN9" i="5" s="1"/>
  <c r="AN109" i="5"/>
  <c r="AN101" i="5"/>
  <c r="AN93" i="5"/>
  <c r="AN85" i="5"/>
  <c r="AN77" i="5"/>
  <c r="AN69" i="5"/>
  <c r="AN61" i="5"/>
  <c r="AN53" i="5"/>
  <c r="AN45" i="5"/>
  <c r="AN37" i="5"/>
  <c r="AN29" i="5"/>
  <c r="AN21" i="5"/>
  <c r="AO107" i="5"/>
  <c r="AO99" i="5"/>
  <c r="AO91" i="5"/>
  <c r="AO83" i="5"/>
  <c r="AO75" i="5"/>
  <c r="AO67" i="5"/>
  <c r="AO59" i="5"/>
  <c r="AO51" i="5"/>
  <c r="AO43" i="5"/>
  <c r="AO35" i="5"/>
  <c r="AO27" i="5"/>
  <c r="AP111" i="5"/>
  <c r="AP103" i="5"/>
  <c r="AP95" i="5"/>
  <c r="AP87" i="5"/>
  <c r="AP79" i="5"/>
  <c r="AP71" i="5"/>
  <c r="AP63" i="5"/>
  <c r="AP55" i="5"/>
  <c r="AP47" i="5"/>
  <c r="AP39" i="5"/>
  <c r="AP31" i="5"/>
  <c r="AP23" i="5"/>
  <c r="AR15" i="5"/>
  <c r="AT15" i="5" s="1"/>
  <c r="AR7" i="5"/>
  <c r="AT7" i="5" s="1"/>
  <c r="AS11" i="5"/>
  <c r="AT111" i="5"/>
  <c r="AT103" i="5"/>
  <c r="AT95" i="5"/>
  <c r="AT87" i="5"/>
  <c r="AT79" i="5"/>
  <c r="AT71" i="5"/>
  <c r="AT63" i="5"/>
  <c r="AT55" i="5"/>
  <c r="AT47" i="5"/>
  <c r="AT39" i="5"/>
  <c r="AT31" i="5"/>
  <c r="AT23" i="5"/>
  <c r="AU109" i="5"/>
  <c r="AU101" i="5"/>
  <c r="AU93" i="5"/>
  <c r="AU85" i="5"/>
  <c r="AU77" i="5"/>
  <c r="AU69" i="5"/>
  <c r="AU61" i="5"/>
  <c r="AU53" i="5"/>
  <c r="AU45" i="5"/>
  <c r="AU37" i="5"/>
  <c r="AU29" i="5"/>
  <c r="AU21" i="5"/>
  <c r="AV113" i="5"/>
  <c r="AV105" i="5"/>
  <c r="AV97" i="5"/>
  <c r="AV89" i="5"/>
  <c r="AV81" i="5"/>
  <c r="AV73" i="5"/>
  <c r="AV65" i="5"/>
  <c r="AV57" i="5"/>
  <c r="AV43" i="5"/>
  <c r="AV27" i="5"/>
  <c r="AY7" i="5"/>
  <c r="AZ107" i="5"/>
  <c r="AZ91" i="5"/>
  <c r="AZ75" i="5"/>
  <c r="AZ59" i="5"/>
  <c r="AZ43" i="5"/>
  <c r="AZ27" i="5"/>
  <c r="BA113" i="5"/>
  <c r="BA97" i="5"/>
  <c r="BA81" i="5"/>
  <c r="BA65" i="5"/>
  <c r="BA49" i="5"/>
  <c r="BA33" i="5"/>
  <c r="BC91" i="5"/>
  <c r="BC59" i="5"/>
  <c r="BC27" i="5"/>
  <c r="BD113" i="5"/>
  <c r="BD81" i="5"/>
  <c r="BD49" i="5"/>
  <c r="A5" i="8"/>
  <c r="A6" i="8"/>
  <c r="A7" i="8"/>
  <c r="A8" i="8"/>
  <c r="A9" i="8"/>
  <c r="A10" i="8"/>
  <c r="A11" i="8"/>
  <c r="A12" i="8"/>
  <c r="A13" i="8"/>
  <c r="A14" i="8"/>
  <c r="A15" i="8"/>
  <c r="A16" i="8"/>
  <c r="C16" i="8" s="1"/>
  <c r="A17" i="8"/>
  <c r="A18" i="8"/>
  <c r="C18" i="8" s="1"/>
  <c r="A19" i="8"/>
  <c r="A20" i="8"/>
  <c r="C20" i="8" s="1"/>
  <c r="A21" i="8"/>
  <c r="A22" i="8"/>
  <c r="C22" i="8" s="1"/>
  <c r="A23" i="8"/>
  <c r="A24" i="8"/>
  <c r="C24" i="8" s="1"/>
  <c r="A25" i="8"/>
  <c r="A26" i="8"/>
  <c r="C26" i="8" s="1"/>
  <c r="A27" i="8"/>
  <c r="A28" i="8"/>
  <c r="C28" i="8" s="1"/>
  <c r="A29" i="8"/>
  <c r="A30" i="8"/>
  <c r="D30" i="8" s="1"/>
  <c r="A31" i="8"/>
  <c r="A32" i="8"/>
  <c r="C32" i="8" s="1"/>
  <c r="A33" i="8"/>
  <c r="A34" i="8"/>
  <c r="D34" i="8" s="1"/>
  <c r="A35" i="8"/>
  <c r="A36" i="8"/>
  <c r="C36" i="8" s="1"/>
  <c r="A37" i="8"/>
  <c r="A38" i="8"/>
  <c r="D38" i="8" s="1"/>
  <c r="A39" i="8"/>
  <c r="A40" i="8"/>
  <c r="C40" i="8" s="1"/>
  <c r="A41" i="8"/>
  <c r="A42" i="8"/>
  <c r="D42" i="8" s="1"/>
  <c r="A43" i="8"/>
  <c r="A44" i="8"/>
  <c r="C44" i="8" s="1"/>
  <c r="A45" i="8"/>
  <c r="A46" i="8"/>
  <c r="D46" i="8" s="1"/>
  <c r="A47" i="8"/>
  <c r="A48" i="8"/>
  <c r="C48" i="8" s="1"/>
  <c r="A49" i="8"/>
  <c r="A50" i="8"/>
  <c r="D50" i="8" s="1"/>
  <c r="A51" i="8"/>
  <c r="A52" i="8"/>
  <c r="C52" i="8" s="1"/>
  <c r="A53" i="8"/>
  <c r="A54" i="8"/>
  <c r="D54" i="8" s="1"/>
  <c r="A55" i="8"/>
  <c r="A56" i="8"/>
  <c r="C56" i="8" s="1"/>
  <c r="A57" i="8"/>
  <c r="A58" i="8"/>
  <c r="D58" i="8" s="1"/>
  <c r="A59" i="8"/>
  <c r="A60" i="8"/>
  <c r="C60" i="8" s="1"/>
  <c r="A61" i="8"/>
  <c r="A62" i="8"/>
  <c r="D62" i="8" s="1"/>
  <c r="A63" i="8"/>
  <c r="A64" i="8"/>
  <c r="C64" i="8" s="1"/>
  <c r="A65" i="8"/>
  <c r="A66" i="8"/>
  <c r="D66" i="8" s="1"/>
  <c r="A67" i="8"/>
  <c r="A68" i="8"/>
  <c r="C68" i="8" s="1"/>
  <c r="A69" i="8"/>
  <c r="A70" i="8"/>
  <c r="C70" i="8" s="1"/>
  <c r="A71" i="8"/>
  <c r="A72" i="8"/>
  <c r="C72" i="8" s="1"/>
  <c r="A73" i="8"/>
  <c r="A74" i="8"/>
  <c r="C74" i="8" s="1"/>
  <c r="A75" i="8"/>
  <c r="A76" i="8"/>
  <c r="C76" i="8" s="1"/>
  <c r="A77" i="8"/>
  <c r="A78" i="8"/>
  <c r="C78" i="8" s="1"/>
  <c r="A79" i="8"/>
  <c r="A80" i="8"/>
  <c r="C80" i="8" s="1"/>
  <c r="A81" i="8"/>
  <c r="A82" i="8"/>
  <c r="C82" i="8" s="1"/>
  <c r="A83" i="8"/>
  <c r="A84" i="8"/>
  <c r="C84" i="8" s="1"/>
  <c r="A85" i="8"/>
  <c r="A86" i="8"/>
  <c r="C86" i="8" s="1"/>
  <c r="A87" i="8"/>
  <c r="A88" i="8"/>
  <c r="C88" i="8" s="1"/>
  <c r="A89" i="8"/>
  <c r="A90" i="8"/>
  <c r="C90" i="8" s="1"/>
  <c r="A91" i="8"/>
  <c r="A92" i="8"/>
  <c r="C92" i="8" s="1"/>
  <c r="A93" i="8"/>
  <c r="A94" i="8"/>
  <c r="C94" i="8" s="1"/>
  <c r="A95" i="8"/>
  <c r="A96" i="8"/>
  <c r="C96" i="8" s="1"/>
  <c r="A97" i="8"/>
  <c r="A98" i="8"/>
  <c r="C98" i="8" s="1"/>
  <c r="A99" i="8"/>
  <c r="A100" i="8"/>
  <c r="C100" i="8" s="1"/>
  <c r="A101" i="8"/>
  <c r="A102" i="8"/>
  <c r="C102" i="8" s="1"/>
  <c r="A103" i="8"/>
  <c r="A104" i="8"/>
  <c r="C104" i="8" s="1"/>
  <c r="A105" i="8"/>
  <c r="A106" i="8"/>
  <c r="C106" i="8" s="1"/>
  <c r="A107" i="8"/>
  <c r="A108" i="8"/>
  <c r="C108" i="8" s="1"/>
  <c r="A109" i="8"/>
  <c r="A110" i="8"/>
  <c r="C110" i="8" s="1"/>
  <c r="A111" i="8"/>
  <c r="A112" i="8"/>
  <c r="C112" i="8" s="1"/>
  <c r="A113" i="8"/>
  <c r="A114" i="8"/>
  <c r="C114" i="8" s="1"/>
  <c r="A115" i="8"/>
  <c r="A116" i="8"/>
  <c r="C116" i="8" s="1"/>
  <c r="A117" i="8"/>
  <c r="A118" i="8"/>
  <c r="C118" i="8" s="1"/>
  <c r="A119" i="8"/>
  <c r="A120" i="8"/>
  <c r="C120" i="8" s="1"/>
  <c r="A121" i="8"/>
  <c r="A122" i="8"/>
  <c r="C122" i="8" s="1"/>
  <c r="A123" i="8"/>
  <c r="A124" i="8"/>
  <c r="C124" i="8" s="1"/>
  <c r="A125" i="8"/>
  <c r="A126" i="8"/>
  <c r="C126" i="8" s="1"/>
  <c r="A127" i="8"/>
  <c r="A128" i="8"/>
  <c r="C128" i="8" s="1"/>
  <c r="A129" i="8"/>
  <c r="A130" i="8"/>
  <c r="C130" i="8" s="1"/>
  <c r="A131" i="8"/>
  <c r="A132" i="8"/>
  <c r="C132" i="8" s="1"/>
  <c r="A133" i="8"/>
  <c r="A134" i="8"/>
  <c r="C134" i="8" s="1"/>
  <c r="A135" i="8"/>
  <c r="A136" i="8"/>
  <c r="C136" i="8" s="1"/>
  <c r="A137" i="8"/>
  <c r="A138" i="8"/>
  <c r="C138" i="8" s="1"/>
  <c r="A139" i="8"/>
  <c r="A140" i="8"/>
  <c r="C140" i="8" s="1"/>
  <c r="A141" i="8"/>
  <c r="A142" i="8"/>
  <c r="C142" i="8" s="1"/>
  <c r="A143" i="8"/>
  <c r="A144" i="8"/>
  <c r="C144" i="8" s="1"/>
  <c r="A145" i="8"/>
  <c r="A146" i="8"/>
  <c r="C146" i="8" s="1"/>
  <c r="A147" i="8"/>
  <c r="A148" i="8"/>
  <c r="C148" i="8" s="1"/>
  <c r="A149" i="8"/>
  <c r="A150" i="8"/>
  <c r="C150" i="8" s="1"/>
  <c r="A151" i="8"/>
  <c r="A152" i="8"/>
  <c r="C152" i="8" s="1"/>
  <c r="A153" i="8"/>
  <c r="A154" i="8"/>
  <c r="C154" i="8" s="1"/>
  <c r="A155" i="8"/>
  <c r="A156" i="8"/>
  <c r="C156" i="8" s="1"/>
  <c r="A157" i="8"/>
  <c r="A158" i="8"/>
  <c r="C158" i="8" s="1"/>
  <c r="A159" i="8"/>
  <c r="A160" i="8"/>
  <c r="C160" i="8" s="1"/>
  <c r="A161" i="8"/>
  <c r="A162" i="8"/>
  <c r="C162" i="8" s="1"/>
  <c r="A163" i="8"/>
  <c r="A164" i="8"/>
  <c r="C164" i="8" s="1"/>
  <c r="A165" i="8"/>
  <c r="A166" i="8"/>
  <c r="C166" i="8" s="1"/>
  <c r="A167" i="8"/>
  <c r="A168" i="8"/>
  <c r="C168" i="8" s="1"/>
  <c r="A169" i="8"/>
  <c r="A170" i="8"/>
  <c r="C170" i="8" s="1"/>
  <c r="A171" i="8"/>
  <c r="A172" i="8"/>
  <c r="C172" i="8" s="1"/>
  <c r="A173" i="8"/>
  <c r="A174" i="8"/>
  <c r="C174" i="8" s="1"/>
  <c r="A175" i="8"/>
  <c r="A176" i="8"/>
  <c r="C176" i="8" s="1"/>
  <c r="A177" i="8"/>
  <c r="A178" i="8"/>
  <c r="C178" i="8" s="1"/>
  <c r="A179" i="8"/>
  <c r="A180" i="8"/>
  <c r="C180" i="8" s="1"/>
  <c r="A181" i="8"/>
  <c r="A182" i="8"/>
  <c r="C182" i="8" s="1"/>
  <c r="A183" i="8"/>
  <c r="A184" i="8"/>
  <c r="C184" i="8" s="1"/>
  <c r="A185" i="8"/>
  <c r="A186" i="8"/>
  <c r="C186" i="8" s="1"/>
  <c r="A187" i="8"/>
  <c r="A188" i="8"/>
  <c r="C188" i="8" s="1"/>
  <c r="A189" i="8"/>
  <c r="A190" i="8"/>
  <c r="C190" i="8" s="1"/>
  <c r="A191" i="8"/>
  <c r="A192" i="8"/>
  <c r="C192" i="8" s="1"/>
  <c r="A193" i="8"/>
  <c r="A194" i="8"/>
  <c r="C194" i="8" s="1"/>
  <c r="A195" i="8"/>
  <c r="A196" i="8"/>
  <c r="C196" i="8" s="1"/>
  <c r="A197" i="8"/>
  <c r="A198" i="8"/>
  <c r="C198" i="8" s="1"/>
  <c r="A199" i="8"/>
  <c r="A200" i="8"/>
  <c r="C200" i="8" s="1"/>
  <c r="A4" i="8"/>
  <c r="A5" i="7"/>
  <c r="A6" i="7"/>
  <c r="A7" i="7"/>
  <c r="A8" i="7"/>
  <c r="F8" i="7" s="1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C110" i="7" s="1"/>
  <c r="A111" i="7"/>
  <c r="A112" i="7"/>
  <c r="C112" i="7" s="1"/>
  <c r="A113" i="7"/>
  <c r="A114" i="7"/>
  <c r="A115" i="7"/>
  <c r="A116" i="7"/>
  <c r="A117" i="7"/>
  <c r="A118" i="7"/>
  <c r="C118" i="7" s="1"/>
  <c r="A119" i="7"/>
  <c r="A120" i="7"/>
  <c r="C120" i="7" s="1"/>
  <c r="A121" i="7"/>
  <c r="A122" i="7"/>
  <c r="A123" i="7"/>
  <c r="A124" i="7"/>
  <c r="A125" i="7"/>
  <c r="A126" i="7"/>
  <c r="C126" i="7" s="1"/>
  <c r="A127" i="7"/>
  <c r="A128" i="7"/>
  <c r="G128" i="7" s="1"/>
  <c r="A129" i="7"/>
  <c r="A130" i="7"/>
  <c r="B130" i="7" s="1"/>
  <c r="A131" i="7"/>
  <c r="A132" i="7"/>
  <c r="A133" i="7"/>
  <c r="A134" i="7"/>
  <c r="B134" i="7" s="1"/>
  <c r="A135" i="7"/>
  <c r="A136" i="7"/>
  <c r="G136" i="7" s="1"/>
  <c r="A137" i="7"/>
  <c r="A138" i="7"/>
  <c r="B138" i="7" s="1"/>
  <c r="A139" i="7"/>
  <c r="A140" i="7"/>
  <c r="A141" i="7"/>
  <c r="A142" i="7"/>
  <c r="B142" i="7" s="1"/>
  <c r="A143" i="7"/>
  <c r="A144" i="7"/>
  <c r="G144" i="7" s="1"/>
  <c r="A145" i="7"/>
  <c r="A146" i="7"/>
  <c r="B146" i="7" s="1"/>
  <c r="A147" i="7"/>
  <c r="A148" i="7"/>
  <c r="A149" i="7"/>
  <c r="A150" i="7"/>
  <c r="B150" i="7" s="1"/>
  <c r="A151" i="7"/>
  <c r="A152" i="7"/>
  <c r="G152" i="7" s="1"/>
  <c r="A153" i="7"/>
  <c r="A154" i="7"/>
  <c r="B154" i="7" s="1"/>
  <c r="A155" i="7"/>
  <c r="A156" i="7"/>
  <c r="A157" i="7"/>
  <c r="A158" i="7"/>
  <c r="B158" i="7" s="1"/>
  <c r="A159" i="7"/>
  <c r="A160" i="7"/>
  <c r="G160" i="7" s="1"/>
  <c r="A161" i="7"/>
  <c r="A162" i="7"/>
  <c r="B162" i="7" s="1"/>
  <c r="A163" i="7"/>
  <c r="A164" i="7"/>
  <c r="A165" i="7"/>
  <c r="A166" i="7"/>
  <c r="B166" i="7" s="1"/>
  <c r="A167" i="7"/>
  <c r="A168" i="7"/>
  <c r="G168" i="7" s="1"/>
  <c r="A169" i="7"/>
  <c r="A170" i="7"/>
  <c r="B170" i="7" s="1"/>
  <c r="A171" i="7"/>
  <c r="A172" i="7"/>
  <c r="A173" i="7"/>
  <c r="A174" i="7"/>
  <c r="B174" i="7" s="1"/>
  <c r="A175" i="7"/>
  <c r="A176" i="7"/>
  <c r="G176" i="7" s="1"/>
  <c r="A177" i="7"/>
  <c r="A178" i="7"/>
  <c r="B178" i="7" s="1"/>
  <c r="A179" i="7"/>
  <c r="A180" i="7"/>
  <c r="A181" i="7"/>
  <c r="A182" i="7"/>
  <c r="B182" i="7" s="1"/>
  <c r="A183" i="7"/>
  <c r="A184" i="7"/>
  <c r="G184" i="7" s="1"/>
  <c r="A185" i="7"/>
  <c r="A186" i="7"/>
  <c r="B186" i="7" s="1"/>
  <c r="A187" i="7"/>
  <c r="A188" i="7"/>
  <c r="A189" i="7"/>
  <c r="A190" i="7"/>
  <c r="B190" i="7" s="1"/>
  <c r="A191" i="7"/>
  <c r="A192" i="7"/>
  <c r="G192" i="7" s="1"/>
  <c r="A193" i="7"/>
  <c r="A194" i="7"/>
  <c r="B194" i="7" s="1"/>
  <c r="A195" i="7"/>
  <c r="A196" i="7"/>
  <c r="A197" i="7"/>
  <c r="A198" i="7"/>
  <c r="B198" i="7" s="1"/>
  <c r="A199" i="7"/>
  <c r="A200" i="7"/>
  <c r="G200" i="7" s="1"/>
  <c r="A4" i="7"/>
  <c r="A5" i="10"/>
  <c r="A6" i="10"/>
  <c r="A7" i="10"/>
  <c r="A8" i="10"/>
  <c r="A9" i="10"/>
  <c r="A10" i="10"/>
  <c r="A11" i="10"/>
  <c r="A12" i="10"/>
  <c r="A13" i="10"/>
  <c r="F13" i="10" s="1"/>
  <c r="A14" i="10"/>
  <c r="A15" i="10"/>
  <c r="E15" i="10" s="1"/>
  <c r="A16" i="10"/>
  <c r="A17" i="10"/>
  <c r="C17" i="10" s="1"/>
  <c r="A18" i="10"/>
  <c r="A19" i="10"/>
  <c r="B19" i="10" s="1"/>
  <c r="A20" i="10"/>
  <c r="A21" i="10"/>
  <c r="A22" i="10"/>
  <c r="A23" i="10"/>
  <c r="N23" i="10" s="1"/>
  <c r="A24" i="10"/>
  <c r="A25" i="10"/>
  <c r="A26" i="10"/>
  <c r="A27" i="10"/>
  <c r="L27" i="10" s="1"/>
  <c r="A28" i="10"/>
  <c r="A29" i="10"/>
  <c r="F29" i="10" s="1"/>
  <c r="A30" i="10"/>
  <c r="A31" i="10"/>
  <c r="K31" i="10" s="1"/>
  <c r="A32" i="10"/>
  <c r="A33" i="10"/>
  <c r="C33" i="10" s="1"/>
  <c r="A34" i="10"/>
  <c r="A35" i="10"/>
  <c r="B35" i="10" s="1"/>
  <c r="A36" i="10"/>
  <c r="A37" i="10"/>
  <c r="A38" i="10"/>
  <c r="A39" i="10"/>
  <c r="A40" i="10"/>
  <c r="A41" i="10"/>
  <c r="A42" i="10"/>
  <c r="A43" i="10"/>
  <c r="A44" i="10"/>
  <c r="A45" i="10"/>
  <c r="F45" i="10" s="1"/>
  <c r="A46" i="10"/>
  <c r="A47" i="10"/>
  <c r="E47" i="10" s="1"/>
  <c r="A48" i="10"/>
  <c r="A49" i="10"/>
  <c r="C49" i="10" s="1"/>
  <c r="A50" i="10"/>
  <c r="A51" i="10"/>
  <c r="B51" i="10" s="1"/>
  <c r="A52" i="10"/>
  <c r="A53" i="10"/>
  <c r="A54" i="10"/>
  <c r="A55" i="10"/>
  <c r="A56" i="10"/>
  <c r="A57" i="10"/>
  <c r="A58" i="10"/>
  <c r="A59" i="10"/>
  <c r="I59" i="10" s="1"/>
  <c r="A60" i="10"/>
  <c r="A61" i="10"/>
  <c r="F61" i="10" s="1"/>
  <c r="A62" i="10"/>
  <c r="A63" i="10"/>
  <c r="H63" i="10" s="1"/>
  <c r="A64" i="10"/>
  <c r="A65" i="10"/>
  <c r="C65" i="10" s="1"/>
  <c r="A66" i="10"/>
  <c r="A67" i="10"/>
  <c r="B67" i="10" s="1"/>
  <c r="A68" i="10"/>
  <c r="A69" i="10"/>
  <c r="A70" i="10"/>
  <c r="A71" i="10"/>
  <c r="A72" i="10"/>
  <c r="A73" i="10"/>
  <c r="A74" i="10"/>
  <c r="A75" i="10"/>
  <c r="A76" i="10"/>
  <c r="A77" i="10"/>
  <c r="F77" i="10" s="1"/>
  <c r="A78" i="10"/>
  <c r="A79" i="10"/>
  <c r="E79" i="10" s="1"/>
  <c r="A80" i="10"/>
  <c r="A81" i="10"/>
  <c r="C81" i="10" s="1"/>
  <c r="A82" i="10"/>
  <c r="A83" i="10"/>
  <c r="O83" i="10" s="1"/>
  <c r="A84" i="10"/>
  <c r="A85" i="10"/>
  <c r="A86" i="10"/>
  <c r="A87" i="10"/>
  <c r="N87" i="10" s="1"/>
  <c r="A88" i="10"/>
  <c r="A89" i="10"/>
  <c r="A90" i="10"/>
  <c r="A91" i="10"/>
  <c r="L91" i="10" s="1"/>
  <c r="A92" i="10"/>
  <c r="A93" i="10"/>
  <c r="F93" i="10" s="1"/>
  <c r="A94" i="10"/>
  <c r="A95" i="10"/>
  <c r="K95" i="10" s="1"/>
  <c r="A96" i="10"/>
  <c r="A97" i="10"/>
  <c r="C97" i="10" s="1"/>
  <c r="A98" i="10"/>
  <c r="A99" i="10"/>
  <c r="B99" i="10" s="1"/>
  <c r="A100" i="10"/>
  <c r="A101" i="10"/>
  <c r="A102" i="10"/>
  <c r="A103" i="10"/>
  <c r="A104" i="10"/>
  <c r="A105" i="10"/>
  <c r="A106" i="10"/>
  <c r="A107" i="10"/>
  <c r="A108" i="10"/>
  <c r="A109" i="10"/>
  <c r="F109" i="10" s="1"/>
  <c r="A110" i="10"/>
  <c r="A111" i="10"/>
  <c r="E111" i="10" s="1"/>
  <c r="A112" i="10"/>
  <c r="A113" i="10"/>
  <c r="C113" i="10" s="1"/>
  <c r="A114" i="10"/>
  <c r="A115" i="10"/>
  <c r="B115" i="10" s="1"/>
  <c r="A116" i="10"/>
  <c r="A117" i="10"/>
  <c r="A118" i="10"/>
  <c r="A119" i="10"/>
  <c r="A120" i="10"/>
  <c r="A121" i="10"/>
  <c r="A122" i="10"/>
  <c r="A123" i="10"/>
  <c r="I123" i="10" s="1"/>
  <c r="A124" i="10"/>
  <c r="A125" i="10"/>
  <c r="F125" i="10" s="1"/>
  <c r="A126" i="10"/>
  <c r="A127" i="10"/>
  <c r="H127" i="10" s="1"/>
  <c r="A128" i="10"/>
  <c r="A129" i="10"/>
  <c r="C129" i="10" s="1"/>
  <c r="A130" i="10"/>
  <c r="A131" i="10"/>
  <c r="B131" i="10" s="1"/>
  <c r="A132" i="10"/>
  <c r="A133" i="10"/>
  <c r="A134" i="10"/>
  <c r="A135" i="10"/>
  <c r="A136" i="10"/>
  <c r="A137" i="10"/>
  <c r="A138" i="10"/>
  <c r="A139" i="10"/>
  <c r="A140" i="10"/>
  <c r="A141" i="10"/>
  <c r="F141" i="10" s="1"/>
  <c r="A142" i="10"/>
  <c r="A143" i="10"/>
  <c r="E143" i="10" s="1"/>
  <c r="A144" i="10"/>
  <c r="A145" i="10"/>
  <c r="C145" i="10" s="1"/>
  <c r="A146" i="10"/>
  <c r="A147" i="10"/>
  <c r="B147" i="10" s="1"/>
  <c r="A148" i="10"/>
  <c r="A149" i="10"/>
  <c r="A150" i="10"/>
  <c r="A151" i="10"/>
  <c r="N151" i="10" s="1"/>
  <c r="A152" i="10"/>
  <c r="A153" i="10"/>
  <c r="A154" i="10"/>
  <c r="A155" i="10"/>
  <c r="H155" i="10" s="1"/>
  <c r="A156" i="10"/>
  <c r="A157" i="10"/>
  <c r="F157" i="10" s="1"/>
  <c r="A158" i="10"/>
  <c r="A159" i="10"/>
  <c r="K159" i="10" s="1"/>
  <c r="A160" i="10"/>
  <c r="A161" i="10"/>
  <c r="C161" i="10" s="1"/>
  <c r="A162" i="10"/>
  <c r="A163" i="10"/>
  <c r="B163" i="10" s="1"/>
  <c r="A164" i="10"/>
  <c r="A165" i="10"/>
  <c r="A166" i="10"/>
  <c r="A167" i="10"/>
  <c r="A168" i="10"/>
  <c r="A169" i="10"/>
  <c r="A170" i="10"/>
  <c r="A171" i="10"/>
  <c r="H171" i="10" s="1"/>
  <c r="A172" i="10"/>
  <c r="A173" i="10"/>
  <c r="F173" i="10" s="1"/>
  <c r="A174" i="10"/>
  <c r="A175" i="10"/>
  <c r="E175" i="10" s="1"/>
  <c r="A176" i="10"/>
  <c r="A177" i="10"/>
  <c r="C177" i="10" s="1"/>
  <c r="A178" i="10"/>
  <c r="A179" i="10"/>
  <c r="B179" i="10" s="1"/>
  <c r="A180" i="10"/>
  <c r="A181" i="10"/>
  <c r="A182" i="10"/>
  <c r="A183" i="10"/>
  <c r="A184" i="10"/>
  <c r="A185" i="10"/>
  <c r="A186" i="10"/>
  <c r="A187" i="10"/>
  <c r="I187" i="10" s="1"/>
  <c r="A188" i="10"/>
  <c r="A189" i="10"/>
  <c r="F189" i="10" s="1"/>
  <c r="A190" i="10"/>
  <c r="A191" i="10"/>
  <c r="E191" i="10" s="1"/>
  <c r="A192" i="10"/>
  <c r="A193" i="10"/>
  <c r="C193" i="10" s="1"/>
  <c r="A194" i="10"/>
  <c r="A195" i="10"/>
  <c r="B195" i="10" s="1"/>
  <c r="A196" i="10"/>
  <c r="A197" i="10"/>
  <c r="A198" i="10"/>
  <c r="A199" i="10"/>
  <c r="A200" i="10"/>
  <c r="A4" i="10"/>
  <c r="A5" i="9"/>
  <c r="AY5" i="9" s="1"/>
  <c r="A6" i="9"/>
  <c r="BE6" i="9" s="1"/>
  <c r="A7" i="9"/>
  <c r="AV7" i="9" s="1"/>
  <c r="A8" i="9"/>
  <c r="A9" i="9"/>
  <c r="BE9" i="9" s="1"/>
  <c r="A10" i="9"/>
  <c r="A11" i="9"/>
  <c r="BE11" i="9" s="1"/>
  <c r="A12" i="9"/>
  <c r="A13" i="9"/>
  <c r="BE13" i="9" s="1"/>
  <c r="A14" i="9"/>
  <c r="A15" i="9"/>
  <c r="BE15" i="9" s="1"/>
  <c r="A16" i="9"/>
  <c r="A17" i="9"/>
  <c r="BE17" i="9" s="1"/>
  <c r="A18" i="9"/>
  <c r="A19" i="9"/>
  <c r="BE19" i="9" s="1"/>
  <c r="A20" i="9"/>
  <c r="A21" i="9"/>
  <c r="BE21" i="9" s="1"/>
  <c r="A22" i="9"/>
  <c r="A23" i="9"/>
  <c r="BE23" i="9" s="1"/>
  <c r="A24" i="9"/>
  <c r="A25" i="9"/>
  <c r="BE25" i="9" s="1"/>
  <c r="A26" i="9"/>
  <c r="A27" i="9"/>
  <c r="BE27" i="9" s="1"/>
  <c r="A28" i="9"/>
  <c r="A29" i="9"/>
  <c r="BE29" i="9" s="1"/>
  <c r="A30" i="9"/>
  <c r="A31" i="9"/>
  <c r="BE31" i="9" s="1"/>
  <c r="A32" i="9"/>
  <c r="A33" i="9"/>
  <c r="BE33" i="9" s="1"/>
  <c r="A34" i="9"/>
  <c r="A35" i="9"/>
  <c r="BE35" i="9" s="1"/>
  <c r="A36" i="9"/>
  <c r="A37" i="9"/>
  <c r="BE37" i="9" s="1"/>
  <c r="A38" i="9"/>
  <c r="A39" i="9"/>
  <c r="BE39" i="9" s="1"/>
  <c r="A40" i="9"/>
  <c r="A41" i="9"/>
  <c r="BE41" i="9" s="1"/>
  <c r="A42" i="9"/>
  <c r="A43" i="9"/>
  <c r="BE43" i="9" s="1"/>
  <c r="A44" i="9"/>
  <c r="A45" i="9"/>
  <c r="BE45" i="9" s="1"/>
  <c r="A46" i="9"/>
  <c r="A47" i="9"/>
  <c r="BE47" i="9" s="1"/>
  <c r="A48" i="9"/>
  <c r="A49" i="9"/>
  <c r="BE49" i="9" s="1"/>
  <c r="A50" i="9"/>
  <c r="A51" i="9"/>
  <c r="BE51" i="9" s="1"/>
  <c r="A52" i="9"/>
  <c r="A53" i="9"/>
  <c r="BE53" i="9" s="1"/>
  <c r="A54" i="9"/>
  <c r="A55" i="9"/>
  <c r="BE55" i="9" s="1"/>
  <c r="A56" i="9"/>
  <c r="A57" i="9"/>
  <c r="BE57" i="9" s="1"/>
  <c r="A58" i="9"/>
  <c r="A59" i="9"/>
  <c r="BE59" i="9" s="1"/>
  <c r="A60" i="9"/>
  <c r="A61" i="9"/>
  <c r="BE61" i="9" s="1"/>
  <c r="A62" i="9"/>
  <c r="A63" i="9"/>
  <c r="BE63" i="9" s="1"/>
  <c r="A64" i="9"/>
  <c r="A65" i="9"/>
  <c r="BE65" i="9" s="1"/>
  <c r="A66" i="9"/>
  <c r="A67" i="9"/>
  <c r="BE67" i="9" s="1"/>
  <c r="A68" i="9"/>
  <c r="A69" i="9"/>
  <c r="BE69" i="9" s="1"/>
  <c r="A70" i="9"/>
  <c r="A71" i="9"/>
  <c r="BE71" i="9" s="1"/>
  <c r="A72" i="9"/>
  <c r="A73" i="9"/>
  <c r="BE73" i="9" s="1"/>
  <c r="A74" i="9"/>
  <c r="A75" i="9"/>
  <c r="BE75" i="9" s="1"/>
  <c r="A76" i="9"/>
  <c r="A77" i="9"/>
  <c r="BE77" i="9" s="1"/>
  <c r="A78" i="9"/>
  <c r="A79" i="9"/>
  <c r="BE79" i="9" s="1"/>
  <c r="A80" i="9"/>
  <c r="A81" i="9"/>
  <c r="BE81" i="9" s="1"/>
  <c r="A82" i="9"/>
  <c r="A83" i="9"/>
  <c r="BE83" i="9" s="1"/>
  <c r="A84" i="9"/>
  <c r="A85" i="9"/>
  <c r="BE85" i="9" s="1"/>
  <c r="A86" i="9"/>
  <c r="A87" i="9"/>
  <c r="BE87" i="9" s="1"/>
  <c r="A88" i="9"/>
  <c r="A89" i="9"/>
  <c r="BE89" i="9" s="1"/>
  <c r="A90" i="9"/>
  <c r="A91" i="9"/>
  <c r="BE91" i="9" s="1"/>
  <c r="A92" i="9"/>
  <c r="A93" i="9"/>
  <c r="BE93" i="9" s="1"/>
  <c r="A94" i="9"/>
  <c r="A95" i="9"/>
  <c r="BE95" i="9" s="1"/>
  <c r="A96" i="9"/>
  <c r="A97" i="9"/>
  <c r="BE97" i="9" s="1"/>
  <c r="A98" i="9"/>
  <c r="A99" i="9"/>
  <c r="BE99" i="9" s="1"/>
  <c r="A100" i="9"/>
  <c r="A101" i="9"/>
  <c r="BE101" i="9" s="1"/>
  <c r="A102" i="9"/>
  <c r="A103" i="9"/>
  <c r="BE103" i="9" s="1"/>
  <c r="A104" i="9"/>
  <c r="A105" i="9"/>
  <c r="BE105" i="9" s="1"/>
  <c r="A106" i="9"/>
  <c r="A107" i="9"/>
  <c r="BE107" i="9" s="1"/>
  <c r="A108" i="9"/>
  <c r="A109" i="9"/>
  <c r="BE109" i="9" s="1"/>
  <c r="A110" i="9"/>
  <c r="A111" i="9"/>
  <c r="BE111" i="9" s="1"/>
  <c r="A112" i="9"/>
  <c r="A113" i="9"/>
  <c r="BE113" i="9" s="1"/>
  <c r="A114" i="9"/>
  <c r="A115" i="9"/>
  <c r="BE115" i="9" s="1"/>
  <c r="A116" i="9"/>
  <c r="A117" i="9"/>
  <c r="BE117" i="9" s="1"/>
  <c r="A118" i="9"/>
  <c r="A119" i="9"/>
  <c r="BE119" i="9" s="1"/>
  <c r="A120" i="9"/>
  <c r="A121" i="9"/>
  <c r="BE121" i="9" s="1"/>
  <c r="A122" i="9"/>
  <c r="A123" i="9"/>
  <c r="BE123" i="9" s="1"/>
  <c r="A124" i="9"/>
  <c r="A125" i="9"/>
  <c r="BE125" i="9" s="1"/>
  <c r="A126" i="9"/>
  <c r="A127" i="9"/>
  <c r="BE127" i="9" s="1"/>
  <c r="A128" i="9"/>
  <c r="A129" i="9"/>
  <c r="BE129" i="9" s="1"/>
  <c r="A130" i="9"/>
  <c r="A131" i="9"/>
  <c r="BE131" i="9" s="1"/>
  <c r="A132" i="9"/>
  <c r="A133" i="9"/>
  <c r="BE133" i="9" s="1"/>
  <c r="A134" i="9"/>
  <c r="A135" i="9"/>
  <c r="BE135" i="9" s="1"/>
  <c r="A136" i="9"/>
  <c r="A137" i="9"/>
  <c r="BE137" i="9" s="1"/>
  <c r="A138" i="9"/>
  <c r="A139" i="9"/>
  <c r="BE139" i="9" s="1"/>
  <c r="A140" i="9"/>
  <c r="A141" i="9"/>
  <c r="BE141" i="9" s="1"/>
  <c r="A142" i="9"/>
  <c r="A143" i="9"/>
  <c r="BE143" i="9" s="1"/>
  <c r="A144" i="9"/>
  <c r="A145" i="9"/>
  <c r="BE145" i="9" s="1"/>
  <c r="A146" i="9"/>
  <c r="A147" i="9"/>
  <c r="BE147" i="9" s="1"/>
  <c r="A148" i="9"/>
  <c r="A149" i="9"/>
  <c r="BE149" i="9" s="1"/>
  <c r="A150" i="9"/>
  <c r="A151" i="9"/>
  <c r="BE151" i="9" s="1"/>
  <c r="A152" i="9"/>
  <c r="A153" i="9"/>
  <c r="BE153" i="9" s="1"/>
  <c r="A154" i="9"/>
  <c r="A155" i="9"/>
  <c r="BE155" i="9" s="1"/>
  <c r="A156" i="9"/>
  <c r="A157" i="9"/>
  <c r="BE157" i="9" s="1"/>
  <c r="A158" i="9"/>
  <c r="A159" i="9"/>
  <c r="BE159" i="9" s="1"/>
  <c r="A160" i="9"/>
  <c r="A161" i="9"/>
  <c r="BE161" i="9" s="1"/>
  <c r="A162" i="9"/>
  <c r="A163" i="9"/>
  <c r="BE163" i="9" s="1"/>
  <c r="A164" i="9"/>
  <c r="A165" i="9"/>
  <c r="BE165" i="9" s="1"/>
  <c r="A166" i="9"/>
  <c r="A167" i="9"/>
  <c r="BE167" i="9" s="1"/>
  <c r="A168" i="9"/>
  <c r="A169" i="9"/>
  <c r="BE169" i="9" s="1"/>
  <c r="A170" i="9"/>
  <c r="A171" i="9"/>
  <c r="BE171" i="9" s="1"/>
  <c r="A172" i="9"/>
  <c r="A173" i="9"/>
  <c r="BE173" i="9" s="1"/>
  <c r="A174" i="9"/>
  <c r="A175" i="9"/>
  <c r="BE175" i="9" s="1"/>
  <c r="A176" i="9"/>
  <c r="A177" i="9"/>
  <c r="BE177" i="9" s="1"/>
  <c r="A178" i="9"/>
  <c r="A179" i="9"/>
  <c r="BE179" i="9" s="1"/>
  <c r="A180" i="9"/>
  <c r="A181" i="9"/>
  <c r="BE181" i="9" s="1"/>
  <c r="A182" i="9"/>
  <c r="A183" i="9"/>
  <c r="BE183" i="9" s="1"/>
  <c r="A184" i="9"/>
  <c r="A185" i="9"/>
  <c r="BE185" i="9" s="1"/>
  <c r="A186" i="9"/>
  <c r="A187" i="9"/>
  <c r="BE187" i="9" s="1"/>
  <c r="A188" i="9"/>
  <c r="A189" i="9"/>
  <c r="BE189" i="9" s="1"/>
  <c r="A190" i="9"/>
  <c r="A191" i="9"/>
  <c r="BE191" i="9" s="1"/>
  <c r="A192" i="9"/>
  <c r="A193" i="9"/>
  <c r="BE193" i="9" s="1"/>
  <c r="A194" i="9"/>
  <c r="A195" i="9"/>
  <c r="BE195" i="9" s="1"/>
  <c r="A196" i="9"/>
  <c r="A197" i="9"/>
  <c r="BE197" i="9" s="1"/>
  <c r="A198" i="9"/>
  <c r="A199" i="9"/>
  <c r="BE199" i="9" s="1"/>
  <c r="A200" i="9"/>
  <c r="A4" i="9"/>
  <c r="BE4" i="9" s="1"/>
  <c r="D5" i="12"/>
  <c r="J5" i="12"/>
  <c r="V5" i="12"/>
  <c r="S5" i="12"/>
  <c r="AH5" i="12"/>
  <c r="AE5" i="12"/>
  <c r="AQ5" i="12"/>
  <c r="AW5" i="12"/>
  <c r="BC5" i="12"/>
  <c r="AX19" i="5"/>
  <c r="BD19" i="5"/>
  <c r="AJ19" i="5"/>
  <c r="X19" i="5"/>
  <c r="AV19" i="5"/>
  <c r="L19" i="5"/>
  <c r="BA19" i="5"/>
  <c r="N19" i="5"/>
  <c r="AY19" i="5"/>
  <c r="AM19" i="5"/>
  <c r="AO19" i="5"/>
  <c r="AC19" i="5"/>
  <c r="Q19" i="5"/>
  <c r="Z19" i="5"/>
  <c r="E19" i="5"/>
  <c r="I19" i="5"/>
  <c r="AF19" i="5"/>
  <c r="O19" i="5"/>
  <c r="AU19" i="5"/>
  <c r="BE19" i="5"/>
  <c r="AP19" i="5"/>
  <c r="R19" i="5"/>
  <c r="F19" i="5"/>
  <c r="AG19" i="5"/>
  <c r="BB19" i="5"/>
  <c r="W19" i="5"/>
  <c r="K19" i="5"/>
  <c r="U19" i="5"/>
  <c r="T19" i="5"/>
  <c r="G5" i="12"/>
  <c r="P5" i="12"/>
  <c r="M5" i="12"/>
  <c r="AB5" i="12"/>
  <c r="Y5" i="12"/>
  <c r="AK5" i="12"/>
  <c r="AN5" i="12"/>
  <c r="AT5" i="12"/>
  <c r="BF5" i="12"/>
  <c r="AZ5" i="12"/>
  <c r="AR19" i="5"/>
  <c r="AD19" i="5"/>
  <c r="AA19" i="5"/>
  <c r="B19" i="5"/>
  <c r="AS19" i="5"/>
  <c r="AI19" i="5"/>
  <c r="AL19" i="5"/>
  <c r="H19" i="5"/>
  <c r="C19" i="5"/>
  <c r="AT11" i="5" l="1"/>
  <c r="BC7" i="5"/>
  <c r="AZ11" i="5"/>
  <c r="AB10" i="5"/>
  <c r="V12" i="5"/>
  <c r="AQ6" i="5"/>
  <c r="AQ10" i="5"/>
  <c r="H95" i="10"/>
  <c r="AK5" i="5"/>
  <c r="M5" i="5"/>
  <c r="M13" i="5"/>
  <c r="J16" i="5"/>
  <c r="AE11" i="5"/>
  <c r="S15" i="5"/>
  <c r="M11" i="5"/>
  <c r="E127" i="10"/>
  <c r="I27" i="10"/>
  <c r="E63" i="10"/>
  <c r="H187" i="10"/>
  <c r="I155" i="10"/>
  <c r="L155" i="10"/>
  <c r="O19" i="10"/>
  <c r="M9" i="5"/>
  <c r="M17" i="5"/>
  <c r="S7" i="5"/>
  <c r="M7" i="5"/>
  <c r="M15" i="5"/>
  <c r="J12" i="5"/>
  <c r="AQ14" i="5"/>
  <c r="S16" i="5"/>
  <c r="Y16" i="5"/>
  <c r="V13" i="5"/>
  <c r="AB13" i="5"/>
  <c r="AZ9" i="5"/>
  <c r="AH13" i="5"/>
  <c r="AT13" i="5"/>
  <c r="AQ13" i="5"/>
  <c r="AW13" i="5"/>
  <c r="BC13" i="5"/>
  <c r="BF13" i="5"/>
  <c r="V15" i="5"/>
  <c r="AB15" i="5"/>
  <c r="AH15" i="5"/>
  <c r="AN15" i="5"/>
  <c r="AQ15" i="5"/>
  <c r="AZ17" i="5"/>
  <c r="AK7" i="5"/>
  <c r="AK15" i="5"/>
  <c r="Y11" i="5"/>
  <c r="P12" i="5"/>
  <c r="G6" i="5"/>
  <c r="M6" i="5"/>
  <c r="V6" i="5"/>
  <c r="AH6" i="5"/>
  <c r="AZ6" i="5"/>
  <c r="G8" i="5"/>
  <c r="M8" i="5"/>
  <c r="AB8" i="5"/>
  <c r="S8" i="5"/>
  <c r="Y8" i="5"/>
  <c r="AE8" i="5"/>
  <c r="AK8" i="5"/>
  <c r="AQ8" i="5"/>
  <c r="AN8" i="5"/>
  <c r="AT8" i="5"/>
  <c r="BF8" i="5"/>
  <c r="G10" i="5"/>
  <c r="M10" i="5"/>
  <c r="V10" i="5"/>
  <c r="AH10" i="5"/>
  <c r="S10" i="5"/>
  <c r="Y10" i="5"/>
  <c r="AE10" i="5"/>
  <c r="AK10" i="5"/>
  <c r="AZ10" i="5"/>
  <c r="S12" i="5"/>
  <c r="Y12" i="5"/>
  <c r="AE12" i="5"/>
  <c r="AK12" i="5"/>
  <c r="AQ12" i="5"/>
  <c r="AZ12" i="5"/>
  <c r="S14" i="5"/>
  <c r="Y14" i="5"/>
  <c r="AE14" i="5"/>
  <c r="AK14" i="5"/>
  <c r="AW14" i="5"/>
  <c r="AN14" i="5"/>
  <c r="AT14" i="5"/>
  <c r="BC14" i="5"/>
  <c r="BF14" i="5"/>
  <c r="G16" i="5"/>
  <c r="M16" i="5"/>
  <c r="AB16" i="5"/>
  <c r="AZ16" i="5"/>
  <c r="G18" i="5"/>
  <c r="M18" i="5"/>
  <c r="V18" i="5"/>
  <c r="AH18" i="5"/>
  <c r="AN18" i="5"/>
  <c r="AT18" i="5"/>
  <c r="BC18" i="5"/>
  <c r="BF18" i="5"/>
  <c r="J5" i="5"/>
  <c r="J9" i="5"/>
  <c r="V5" i="5"/>
  <c r="AB5" i="5"/>
  <c r="AH5" i="5"/>
  <c r="AT5" i="5"/>
  <c r="AQ5" i="5"/>
  <c r="AW5" i="5"/>
  <c r="BC5" i="5"/>
  <c r="BF5" i="5"/>
  <c r="V7" i="5"/>
  <c r="AB7" i="5"/>
  <c r="AE9" i="5"/>
  <c r="AE17" i="5"/>
  <c r="S5" i="5"/>
  <c r="S13" i="5"/>
  <c r="P7" i="5"/>
  <c r="P11" i="5"/>
  <c r="P15" i="5"/>
  <c r="J13" i="5"/>
  <c r="J17" i="5"/>
  <c r="D7" i="5"/>
  <c r="D11" i="5"/>
  <c r="D15" i="5"/>
  <c r="AH7" i="5"/>
  <c r="AN7" i="5"/>
  <c r="AZ7" i="5"/>
  <c r="AQ7" i="5"/>
  <c r="AW7" i="5"/>
  <c r="V9" i="5"/>
  <c r="AB9" i="5"/>
  <c r="AH9" i="5"/>
  <c r="AT9" i="5"/>
  <c r="AQ9" i="5"/>
  <c r="AW9" i="5"/>
  <c r="BC9" i="5"/>
  <c r="BF9" i="5"/>
  <c r="V11" i="5"/>
  <c r="AB11" i="5"/>
  <c r="AH11" i="5"/>
  <c r="AN11" i="5"/>
  <c r="AQ11" i="5"/>
  <c r="BF11" i="5"/>
  <c r="AZ13" i="5"/>
  <c r="BF15" i="5"/>
  <c r="BC15" i="5"/>
  <c r="V17" i="5"/>
  <c r="AB17" i="5"/>
  <c r="AH17" i="5"/>
  <c r="AT17" i="5"/>
  <c r="AQ17" i="5"/>
  <c r="AW17" i="5"/>
  <c r="BC17" i="5"/>
  <c r="BF17" i="5"/>
  <c r="AW4" i="5"/>
  <c r="V4" i="5"/>
  <c r="J10" i="5"/>
  <c r="J18" i="5"/>
  <c r="D12" i="5"/>
  <c r="AW10" i="5"/>
  <c r="AQ18" i="5"/>
  <c r="AH4" i="5"/>
  <c r="J4" i="5"/>
  <c r="G4" i="5"/>
  <c r="M4" i="5"/>
  <c r="AB4" i="5"/>
  <c r="AN4" i="5"/>
  <c r="S4" i="5"/>
  <c r="Y4" i="5"/>
  <c r="AE4" i="5"/>
  <c r="AK4" i="5"/>
  <c r="AQ4" i="5"/>
  <c r="E159" i="10"/>
  <c r="E95" i="10"/>
  <c r="E31" i="10"/>
  <c r="H31" i="10"/>
  <c r="I91" i="10"/>
  <c r="O147" i="10"/>
  <c r="AK11" i="5"/>
  <c r="AE5" i="5"/>
  <c r="AE13" i="5"/>
  <c r="Y7" i="5"/>
  <c r="Y15" i="5"/>
  <c r="S9" i="5"/>
  <c r="S17" i="5"/>
  <c r="P5" i="5"/>
  <c r="P9" i="5"/>
  <c r="P13" i="5"/>
  <c r="P17" i="5"/>
  <c r="J7" i="5"/>
  <c r="J11" i="5"/>
  <c r="J15" i="5"/>
  <c r="D5" i="5"/>
  <c r="D9" i="5"/>
  <c r="D13" i="5"/>
  <c r="D17" i="5"/>
  <c r="AZ5" i="5"/>
  <c r="BC11" i="5"/>
  <c r="P8" i="5"/>
  <c r="P16" i="5"/>
  <c r="P4" i="5"/>
  <c r="J6" i="5"/>
  <c r="J14" i="5"/>
  <c r="D8" i="5"/>
  <c r="D16" i="5"/>
  <c r="D4" i="5"/>
  <c r="S6" i="5"/>
  <c r="Y6" i="5"/>
  <c r="AE6" i="5"/>
  <c r="AK6" i="5"/>
  <c r="AW6" i="5"/>
  <c r="AN6" i="5"/>
  <c r="AT6" i="5"/>
  <c r="BC6" i="5"/>
  <c r="BF6" i="5"/>
  <c r="AZ8" i="5"/>
  <c r="AN10" i="5"/>
  <c r="AT10" i="5"/>
  <c r="BC10" i="5"/>
  <c r="BF10" i="5"/>
  <c r="G12" i="5"/>
  <c r="M12" i="5"/>
  <c r="AB12" i="5"/>
  <c r="AN12" i="5"/>
  <c r="AT12" i="5"/>
  <c r="BF12" i="5"/>
  <c r="G14" i="5"/>
  <c r="M14" i="5"/>
  <c r="V14" i="5"/>
  <c r="AH14" i="5"/>
  <c r="AZ14" i="5"/>
  <c r="AE16" i="5"/>
  <c r="AK16" i="5"/>
  <c r="AQ16" i="5"/>
  <c r="AN16" i="5"/>
  <c r="AT16" i="5"/>
  <c r="BF16" i="5"/>
  <c r="S18" i="5"/>
  <c r="Y18" i="5"/>
  <c r="AE18" i="5"/>
  <c r="AK18" i="5"/>
  <c r="AW18" i="5"/>
  <c r="AZ18" i="5"/>
  <c r="BC4" i="5"/>
  <c r="BF4" i="5"/>
  <c r="AT4" i="5"/>
  <c r="AZ4" i="5"/>
  <c r="G196" i="7"/>
  <c r="C196" i="7"/>
  <c r="G188" i="7"/>
  <c r="C188" i="7"/>
  <c r="G180" i="7"/>
  <c r="C180" i="7"/>
  <c r="G172" i="7"/>
  <c r="C172" i="7"/>
  <c r="G164" i="7"/>
  <c r="C164" i="7"/>
  <c r="G156" i="7"/>
  <c r="C156" i="7"/>
  <c r="G148" i="7"/>
  <c r="C148" i="7"/>
  <c r="G140" i="7"/>
  <c r="C140" i="7"/>
  <c r="G132" i="7"/>
  <c r="C132" i="7"/>
  <c r="B124" i="7"/>
  <c r="C124" i="7"/>
  <c r="C122" i="7"/>
  <c r="B122" i="7"/>
  <c r="B116" i="7"/>
  <c r="C116" i="7"/>
  <c r="C114" i="7"/>
  <c r="B114" i="7"/>
  <c r="B108" i="7"/>
  <c r="C108" i="7"/>
  <c r="C104" i="7"/>
  <c r="B104" i="7"/>
  <c r="B100" i="7"/>
  <c r="C100" i="7"/>
  <c r="C96" i="7"/>
  <c r="B96" i="7"/>
  <c r="B92" i="7"/>
  <c r="C92" i="7"/>
  <c r="C88" i="7"/>
  <c r="B88" i="7"/>
  <c r="B84" i="7"/>
  <c r="C84" i="7"/>
  <c r="C80" i="7"/>
  <c r="B80" i="7"/>
  <c r="B76" i="7"/>
  <c r="C76" i="7"/>
  <c r="C72" i="7"/>
  <c r="B72" i="7"/>
  <c r="B68" i="7"/>
  <c r="C68" i="7"/>
  <c r="C64" i="7"/>
  <c r="B64" i="7"/>
  <c r="B60" i="7"/>
  <c r="C60" i="7"/>
  <c r="C56" i="7"/>
  <c r="B56" i="7"/>
  <c r="B52" i="7"/>
  <c r="C52" i="7"/>
  <c r="C48" i="7"/>
  <c r="B48" i="7"/>
  <c r="B44" i="7"/>
  <c r="C44" i="7"/>
  <c r="C40" i="7"/>
  <c r="B40" i="7"/>
  <c r="B36" i="7"/>
  <c r="C36" i="7"/>
  <c r="C32" i="7"/>
  <c r="B32" i="7"/>
  <c r="B28" i="7"/>
  <c r="C28" i="7"/>
  <c r="C24" i="7"/>
  <c r="B24" i="7"/>
  <c r="B20" i="7"/>
  <c r="C20" i="7"/>
  <c r="C16" i="7"/>
  <c r="B16" i="7"/>
  <c r="F12" i="7"/>
  <c r="E12" i="7"/>
  <c r="B118" i="7"/>
  <c r="B126" i="7"/>
  <c r="B110" i="7"/>
  <c r="B83" i="10"/>
  <c r="BF200" i="9"/>
  <c r="BD200" i="9"/>
  <c r="BB200" i="9"/>
  <c r="BA200" i="9"/>
  <c r="AY200" i="9"/>
  <c r="AX200" i="9"/>
  <c r="AV200" i="9"/>
  <c r="AU200" i="9"/>
  <c r="AS200" i="9"/>
  <c r="AR200" i="9"/>
  <c r="AP200" i="9"/>
  <c r="BE200" i="9"/>
  <c r="AO200" i="9"/>
  <c r="AM200" i="9"/>
  <c r="AL200" i="9"/>
  <c r="AJ200" i="9"/>
  <c r="AI200" i="9"/>
  <c r="AG200" i="9"/>
  <c r="AF200" i="9"/>
  <c r="AD200" i="9"/>
  <c r="AC200" i="9"/>
  <c r="AA200" i="9"/>
  <c r="Z200" i="9"/>
  <c r="X200" i="9"/>
  <c r="W200" i="9"/>
  <c r="U200" i="9"/>
  <c r="T200" i="9"/>
  <c r="R200" i="9"/>
  <c r="Q200" i="9"/>
  <c r="O200" i="9"/>
  <c r="N200" i="9"/>
  <c r="L200" i="9"/>
  <c r="K200" i="9"/>
  <c r="BF198" i="9"/>
  <c r="BE198" i="9"/>
  <c r="BD198" i="9"/>
  <c r="BB198" i="9"/>
  <c r="BA198" i="9"/>
  <c r="AY198" i="9"/>
  <c r="AX198" i="9"/>
  <c r="AV198" i="9"/>
  <c r="AU198" i="9"/>
  <c r="AS198" i="9"/>
  <c r="AR198" i="9"/>
  <c r="AP198" i="9"/>
  <c r="BF196" i="9"/>
  <c r="BE196" i="9"/>
  <c r="BD196" i="9"/>
  <c r="BB196" i="9"/>
  <c r="BA196" i="9"/>
  <c r="AY196" i="9"/>
  <c r="AX196" i="9"/>
  <c r="AV196" i="9"/>
  <c r="AU196" i="9"/>
  <c r="AS196" i="9"/>
  <c r="AR196" i="9"/>
  <c r="AP196" i="9"/>
  <c r="AO196" i="9"/>
  <c r="AM196" i="9"/>
  <c r="AL196" i="9"/>
  <c r="AJ196" i="9"/>
  <c r="AI196" i="9"/>
  <c r="AG196" i="9"/>
  <c r="AF196" i="9"/>
  <c r="AD196" i="9"/>
  <c r="AC196" i="9"/>
  <c r="AA196" i="9"/>
  <c r="Z196" i="9"/>
  <c r="X196" i="9"/>
  <c r="W196" i="9"/>
  <c r="U196" i="9"/>
  <c r="T196" i="9"/>
  <c r="R196" i="9"/>
  <c r="Q196" i="9"/>
  <c r="O196" i="9"/>
  <c r="N196" i="9"/>
  <c r="L196" i="9"/>
  <c r="K196" i="9"/>
  <c r="BF194" i="9"/>
  <c r="BE194" i="9"/>
  <c r="BF192" i="9"/>
  <c r="BD192" i="9"/>
  <c r="BB192" i="9"/>
  <c r="BA192" i="9"/>
  <c r="AY192" i="9"/>
  <c r="AX192" i="9"/>
  <c r="AV192" i="9"/>
  <c r="AU192" i="9"/>
  <c r="AS192" i="9"/>
  <c r="AR192" i="9"/>
  <c r="AP192" i="9"/>
  <c r="AO192" i="9"/>
  <c r="AM192" i="9"/>
  <c r="AL192" i="9"/>
  <c r="AJ192" i="9"/>
  <c r="AI192" i="9"/>
  <c r="AG192" i="9"/>
  <c r="AF192" i="9"/>
  <c r="AD192" i="9"/>
  <c r="AC192" i="9"/>
  <c r="AA192" i="9"/>
  <c r="Z192" i="9"/>
  <c r="X192" i="9"/>
  <c r="W192" i="9"/>
  <c r="U192" i="9"/>
  <c r="T192" i="9"/>
  <c r="R192" i="9"/>
  <c r="Q192" i="9"/>
  <c r="O192" i="9"/>
  <c r="N192" i="9"/>
  <c r="L192" i="9"/>
  <c r="K192" i="9"/>
  <c r="BF190" i="9"/>
  <c r="BE190" i="9"/>
  <c r="BD190" i="9"/>
  <c r="BB190" i="9"/>
  <c r="BA190" i="9"/>
  <c r="AY190" i="9"/>
  <c r="AX190" i="9"/>
  <c r="AV190" i="9"/>
  <c r="AU190" i="9"/>
  <c r="AS190" i="9"/>
  <c r="AR190" i="9"/>
  <c r="AP190" i="9"/>
  <c r="BF188" i="9"/>
  <c r="BE188" i="9"/>
  <c r="BD188" i="9"/>
  <c r="BB188" i="9"/>
  <c r="BA188" i="9"/>
  <c r="AY188" i="9"/>
  <c r="AX188" i="9"/>
  <c r="AV188" i="9"/>
  <c r="AU188" i="9"/>
  <c r="AS188" i="9"/>
  <c r="AR188" i="9"/>
  <c r="AP188" i="9"/>
  <c r="AO188" i="9"/>
  <c r="AM188" i="9"/>
  <c r="AL188" i="9"/>
  <c r="AJ188" i="9"/>
  <c r="AI188" i="9"/>
  <c r="AG188" i="9"/>
  <c r="AF188" i="9"/>
  <c r="AD188" i="9"/>
  <c r="AC188" i="9"/>
  <c r="AA188" i="9"/>
  <c r="Z188" i="9"/>
  <c r="X188" i="9"/>
  <c r="W188" i="9"/>
  <c r="U188" i="9"/>
  <c r="T188" i="9"/>
  <c r="R188" i="9"/>
  <c r="Q188" i="9"/>
  <c r="O188" i="9"/>
  <c r="N188" i="9"/>
  <c r="L188" i="9"/>
  <c r="K188" i="9"/>
  <c r="BF186" i="9"/>
  <c r="BE186" i="9"/>
  <c r="BF184" i="9"/>
  <c r="BD184" i="9"/>
  <c r="BB184" i="9"/>
  <c r="BA184" i="9"/>
  <c r="AY184" i="9"/>
  <c r="AX184" i="9"/>
  <c r="AV184" i="9"/>
  <c r="AU184" i="9"/>
  <c r="AS184" i="9"/>
  <c r="AR184" i="9"/>
  <c r="AP184" i="9"/>
  <c r="BE184" i="9"/>
  <c r="AO184" i="9"/>
  <c r="AM184" i="9"/>
  <c r="AL184" i="9"/>
  <c r="AJ184" i="9"/>
  <c r="AI184" i="9"/>
  <c r="AG184" i="9"/>
  <c r="AF184" i="9"/>
  <c r="AD184" i="9"/>
  <c r="AC184" i="9"/>
  <c r="AA184" i="9"/>
  <c r="Z184" i="9"/>
  <c r="X184" i="9"/>
  <c r="W184" i="9"/>
  <c r="U184" i="9"/>
  <c r="T184" i="9"/>
  <c r="R184" i="9"/>
  <c r="Q184" i="9"/>
  <c r="O184" i="9"/>
  <c r="N184" i="9"/>
  <c r="L184" i="9"/>
  <c r="K184" i="9"/>
  <c r="BF182" i="9"/>
  <c r="BE182" i="9"/>
  <c r="BD182" i="9"/>
  <c r="BB182" i="9"/>
  <c r="BA182" i="9"/>
  <c r="AY182" i="9"/>
  <c r="AX182" i="9"/>
  <c r="AV182" i="9"/>
  <c r="AU182" i="9"/>
  <c r="AS182" i="9"/>
  <c r="AR182" i="9"/>
  <c r="AP182" i="9"/>
  <c r="BF180" i="9"/>
  <c r="BE180" i="9"/>
  <c r="BD180" i="9"/>
  <c r="BB180" i="9"/>
  <c r="BA180" i="9"/>
  <c r="AY180" i="9"/>
  <c r="AX180" i="9"/>
  <c r="AV180" i="9"/>
  <c r="AU180" i="9"/>
  <c r="AS180" i="9"/>
  <c r="AR180" i="9"/>
  <c r="AP180" i="9"/>
  <c r="AO180" i="9"/>
  <c r="AM180" i="9"/>
  <c r="AL180" i="9"/>
  <c r="AJ180" i="9"/>
  <c r="AI180" i="9"/>
  <c r="AG180" i="9"/>
  <c r="AF180" i="9"/>
  <c r="AD180" i="9"/>
  <c r="AC180" i="9"/>
  <c r="AA180" i="9"/>
  <c r="Z180" i="9"/>
  <c r="X180" i="9"/>
  <c r="W180" i="9"/>
  <c r="U180" i="9"/>
  <c r="T180" i="9"/>
  <c r="R180" i="9"/>
  <c r="Q180" i="9"/>
  <c r="O180" i="9"/>
  <c r="N180" i="9"/>
  <c r="L180" i="9"/>
  <c r="K180" i="9"/>
  <c r="BF178" i="9"/>
  <c r="BE178" i="9"/>
  <c r="BF176" i="9"/>
  <c r="BD176" i="9"/>
  <c r="BB176" i="9"/>
  <c r="BA176" i="9"/>
  <c r="AY176" i="9"/>
  <c r="AX176" i="9"/>
  <c r="AV176" i="9"/>
  <c r="AU176" i="9"/>
  <c r="AS176" i="9"/>
  <c r="AR176" i="9"/>
  <c r="AP176" i="9"/>
  <c r="AO176" i="9"/>
  <c r="AM176" i="9"/>
  <c r="AL176" i="9"/>
  <c r="AJ176" i="9"/>
  <c r="AI176" i="9"/>
  <c r="AG176" i="9"/>
  <c r="AF176" i="9"/>
  <c r="AD176" i="9"/>
  <c r="AC176" i="9"/>
  <c r="AA176" i="9"/>
  <c r="Z176" i="9"/>
  <c r="X176" i="9"/>
  <c r="W176" i="9"/>
  <c r="U176" i="9"/>
  <c r="T176" i="9"/>
  <c r="R176" i="9"/>
  <c r="Q176" i="9"/>
  <c r="O176" i="9"/>
  <c r="N176" i="9"/>
  <c r="L176" i="9"/>
  <c r="K176" i="9"/>
  <c r="BF174" i="9"/>
  <c r="BE174" i="9"/>
  <c r="BD174" i="9"/>
  <c r="BB174" i="9"/>
  <c r="BA174" i="9"/>
  <c r="AY174" i="9"/>
  <c r="AX174" i="9"/>
  <c r="AV174" i="9"/>
  <c r="AU174" i="9"/>
  <c r="AS174" i="9"/>
  <c r="AR174" i="9"/>
  <c r="AP174" i="9"/>
  <c r="BF172" i="9"/>
  <c r="BE172" i="9"/>
  <c r="BD172" i="9"/>
  <c r="BB172" i="9"/>
  <c r="BA172" i="9"/>
  <c r="AY172" i="9"/>
  <c r="AX172" i="9"/>
  <c r="AV172" i="9"/>
  <c r="AU172" i="9"/>
  <c r="AS172" i="9"/>
  <c r="AR172" i="9"/>
  <c r="AP172" i="9"/>
  <c r="AO172" i="9"/>
  <c r="AM172" i="9"/>
  <c r="AL172" i="9"/>
  <c r="AJ172" i="9"/>
  <c r="AI172" i="9"/>
  <c r="AG172" i="9"/>
  <c r="AF172" i="9"/>
  <c r="AD172" i="9"/>
  <c r="AC172" i="9"/>
  <c r="AA172" i="9"/>
  <c r="Z172" i="9"/>
  <c r="X172" i="9"/>
  <c r="W172" i="9"/>
  <c r="U172" i="9"/>
  <c r="T172" i="9"/>
  <c r="R172" i="9"/>
  <c r="Q172" i="9"/>
  <c r="O172" i="9"/>
  <c r="N172" i="9"/>
  <c r="L172" i="9"/>
  <c r="K172" i="9"/>
  <c r="BF170" i="9"/>
  <c r="BE170" i="9"/>
  <c r="BF168" i="9"/>
  <c r="BD168" i="9"/>
  <c r="BB168" i="9"/>
  <c r="BA168" i="9"/>
  <c r="AY168" i="9"/>
  <c r="AX168" i="9"/>
  <c r="AV168" i="9"/>
  <c r="AU168" i="9"/>
  <c r="AS168" i="9"/>
  <c r="AR168" i="9"/>
  <c r="AP168" i="9"/>
  <c r="BE168" i="9"/>
  <c r="AO168" i="9"/>
  <c r="AM168" i="9"/>
  <c r="AL168" i="9"/>
  <c r="AJ168" i="9"/>
  <c r="AI168" i="9"/>
  <c r="AG168" i="9"/>
  <c r="AF168" i="9"/>
  <c r="AD168" i="9"/>
  <c r="AC168" i="9"/>
  <c r="AA168" i="9"/>
  <c r="Z168" i="9"/>
  <c r="X168" i="9"/>
  <c r="W168" i="9"/>
  <c r="U168" i="9"/>
  <c r="T168" i="9"/>
  <c r="R168" i="9"/>
  <c r="Q168" i="9"/>
  <c r="O168" i="9"/>
  <c r="N168" i="9"/>
  <c r="L168" i="9"/>
  <c r="K168" i="9"/>
  <c r="BF166" i="9"/>
  <c r="BE166" i="9"/>
  <c r="BD166" i="9"/>
  <c r="BB166" i="9"/>
  <c r="BA166" i="9"/>
  <c r="AY166" i="9"/>
  <c r="AX166" i="9"/>
  <c r="AV166" i="9"/>
  <c r="AU166" i="9"/>
  <c r="AS166" i="9"/>
  <c r="AR166" i="9"/>
  <c r="AP166" i="9"/>
  <c r="BF164" i="9"/>
  <c r="BE164" i="9"/>
  <c r="BD164" i="9"/>
  <c r="BB164" i="9"/>
  <c r="BA164" i="9"/>
  <c r="AY164" i="9"/>
  <c r="AX164" i="9"/>
  <c r="AV164" i="9"/>
  <c r="AU164" i="9"/>
  <c r="AS164" i="9"/>
  <c r="AR164" i="9"/>
  <c r="AP164" i="9"/>
  <c r="AO164" i="9"/>
  <c r="AM164" i="9"/>
  <c r="AL164" i="9"/>
  <c r="AJ164" i="9"/>
  <c r="AI164" i="9"/>
  <c r="AG164" i="9"/>
  <c r="AF164" i="9"/>
  <c r="AD164" i="9"/>
  <c r="AC164" i="9"/>
  <c r="AA164" i="9"/>
  <c r="Z164" i="9"/>
  <c r="X164" i="9"/>
  <c r="W164" i="9"/>
  <c r="U164" i="9"/>
  <c r="T164" i="9"/>
  <c r="R164" i="9"/>
  <c r="Q164" i="9"/>
  <c r="O164" i="9"/>
  <c r="N164" i="9"/>
  <c r="L164" i="9"/>
  <c r="K164" i="9"/>
  <c r="BF162" i="9"/>
  <c r="BE162" i="9"/>
  <c r="BF160" i="9"/>
  <c r="BD160" i="9"/>
  <c r="BB160" i="9"/>
  <c r="BA160" i="9"/>
  <c r="AY160" i="9"/>
  <c r="AX160" i="9"/>
  <c r="AV160" i="9"/>
  <c r="AU160" i="9"/>
  <c r="AS160" i="9"/>
  <c r="AR160" i="9"/>
  <c r="AP160" i="9"/>
  <c r="AO160" i="9"/>
  <c r="AM160" i="9"/>
  <c r="AL160" i="9"/>
  <c r="AJ160" i="9"/>
  <c r="AI160" i="9"/>
  <c r="AG160" i="9"/>
  <c r="AF160" i="9"/>
  <c r="AD160" i="9"/>
  <c r="AC160" i="9"/>
  <c r="AA160" i="9"/>
  <c r="Z160" i="9"/>
  <c r="X160" i="9"/>
  <c r="W160" i="9"/>
  <c r="U160" i="9"/>
  <c r="T160" i="9"/>
  <c r="R160" i="9"/>
  <c r="Q160" i="9"/>
  <c r="O160" i="9"/>
  <c r="N160" i="9"/>
  <c r="L160" i="9"/>
  <c r="K160" i="9"/>
  <c r="BF158" i="9"/>
  <c r="BE158" i="9"/>
  <c r="BD158" i="9"/>
  <c r="BB158" i="9"/>
  <c r="BA158" i="9"/>
  <c r="AY158" i="9"/>
  <c r="AX158" i="9"/>
  <c r="AV158" i="9"/>
  <c r="AU158" i="9"/>
  <c r="AS158" i="9"/>
  <c r="AR158" i="9"/>
  <c r="AP158" i="9"/>
  <c r="BF156" i="9"/>
  <c r="BE156" i="9"/>
  <c r="BD156" i="9"/>
  <c r="BB156" i="9"/>
  <c r="BA156" i="9"/>
  <c r="AY156" i="9"/>
  <c r="AX156" i="9"/>
  <c r="AV156" i="9"/>
  <c r="AU156" i="9"/>
  <c r="AS156" i="9"/>
  <c r="AR156" i="9"/>
  <c r="AP156" i="9"/>
  <c r="AO156" i="9"/>
  <c r="AM156" i="9"/>
  <c r="AL156" i="9"/>
  <c r="AJ156" i="9"/>
  <c r="AI156" i="9"/>
  <c r="AG156" i="9"/>
  <c r="AF156" i="9"/>
  <c r="AD156" i="9"/>
  <c r="AC156" i="9"/>
  <c r="AA156" i="9"/>
  <c r="Z156" i="9"/>
  <c r="X156" i="9"/>
  <c r="W156" i="9"/>
  <c r="U156" i="9"/>
  <c r="T156" i="9"/>
  <c r="R156" i="9"/>
  <c r="Q156" i="9"/>
  <c r="O156" i="9"/>
  <c r="N156" i="9"/>
  <c r="L156" i="9"/>
  <c r="K156" i="9"/>
  <c r="BF154" i="9"/>
  <c r="BE154" i="9"/>
  <c r="BF152" i="9"/>
  <c r="BD152" i="9"/>
  <c r="BB152" i="9"/>
  <c r="BA152" i="9"/>
  <c r="AY152" i="9"/>
  <c r="AX152" i="9"/>
  <c r="AV152" i="9"/>
  <c r="AU152" i="9"/>
  <c r="AS152" i="9"/>
  <c r="AR152" i="9"/>
  <c r="AP152" i="9"/>
  <c r="BE152" i="9"/>
  <c r="AO152" i="9"/>
  <c r="AM152" i="9"/>
  <c r="AL152" i="9"/>
  <c r="AJ152" i="9"/>
  <c r="AI152" i="9"/>
  <c r="AG152" i="9"/>
  <c r="AF152" i="9"/>
  <c r="AD152" i="9"/>
  <c r="AC152" i="9"/>
  <c r="AA152" i="9"/>
  <c r="Z152" i="9"/>
  <c r="X152" i="9"/>
  <c r="W152" i="9"/>
  <c r="U152" i="9"/>
  <c r="T152" i="9"/>
  <c r="R152" i="9"/>
  <c r="Q152" i="9"/>
  <c r="O152" i="9"/>
  <c r="N152" i="9"/>
  <c r="L152" i="9"/>
  <c r="K152" i="9"/>
  <c r="BF150" i="9"/>
  <c r="BE150" i="9"/>
  <c r="BD150" i="9"/>
  <c r="BB150" i="9"/>
  <c r="BA150" i="9"/>
  <c r="AY150" i="9"/>
  <c r="AX150" i="9"/>
  <c r="AV150" i="9"/>
  <c r="AU150" i="9"/>
  <c r="AS150" i="9"/>
  <c r="AR150" i="9"/>
  <c r="AP150" i="9"/>
  <c r="BF148" i="9"/>
  <c r="BE148" i="9"/>
  <c r="BD148" i="9"/>
  <c r="BB148" i="9"/>
  <c r="BA148" i="9"/>
  <c r="AY148" i="9"/>
  <c r="AX148" i="9"/>
  <c r="AV148" i="9"/>
  <c r="AU148" i="9"/>
  <c r="AS148" i="9"/>
  <c r="AR148" i="9"/>
  <c r="AP148" i="9"/>
  <c r="AO148" i="9"/>
  <c r="AM148" i="9"/>
  <c r="AL148" i="9"/>
  <c r="AJ148" i="9"/>
  <c r="AI148" i="9"/>
  <c r="AG148" i="9"/>
  <c r="AF148" i="9"/>
  <c r="AD148" i="9"/>
  <c r="AC148" i="9"/>
  <c r="AA148" i="9"/>
  <c r="Z148" i="9"/>
  <c r="X148" i="9"/>
  <c r="W148" i="9"/>
  <c r="U148" i="9"/>
  <c r="T148" i="9"/>
  <c r="R148" i="9"/>
  <c r="Q148" i="9"/>
  <c r="O148" i="9"/>
  <c r="N148" i="9"/>
  <c r="L148" i="9"/>
  <c r="K148" i="9"/>
  <c r="BF146" i="9"/>
  <c r="BE146" i="9"/>
  <c r="BF144" i="9"/>
  <c r="BD144" i="9"/>
  <c r="BB144" i="9"/>
  <c r="BA144" i="9"/>
  <c r="AY144" i="9"/>
  <c r="AX144" i="9"/>
  <c r="AV144" i="9"/>
  <c r="AU144" i="9"/>
  <c r="AS144" i="9"/>
  <c r="AR144" i="9"/>
  <c r="AP144" i="9"/>
  <c r="AO144" i="9"/>
  <c r="AM144" i="9"/>
  <c r="AL144" i="9"/>
  <c r="AJ144" i="9"/>
  <c r="AI144" i="9"/>
  <c r="AG144" i="9"/>
  <c r="AF144" i="9"/>
  <c r="AD144" i="9"/>
  <c r="AC144" i="9"/>
  <c r="AA144" i="9"/>
  <c r="Z144" i="9"/>
  <c r="X144" i="9"/>
  <c r="W144" i="9"/>
  <c r="U144" i="9"/>
  <c r="T144" i="9"/>
  <c r="R144" i="9"/>
  <c r="Q144" i="9"/>
  <c r="O144" i="9"/>
  <c r="N144" i="9"/>
  <c r="L144" i="9"/>
  <c r="K144" i="9"/>
  <c r="BF142" i="9"/>
  <c r="BE142" i="9"/>
  <c r="BD142" i="9"/>
  <c r="BB142" i="9"/>
  <c r="BA142" i="9"/>
  <c r="AY142" i="9"/>
  <c r="AX142" i="9"/>
  <c r="AV142" i="9"/>
  <c r="AU142" i="9"/>
  <c r="AS142" i="9"/>
  <c r="AR142" i="9"/>
  <c r="AP142" i="9"/>
  <c r="AO142" i="9"/>
  <c r="BF140" i="9"/>
  <c r="BE140" i="9"/>
  <c r="BD140" i="9"/>
  <c r="BB140" i="9"/>
  <c r="BA140" i="9"/>
  <c r="AY140" i="9"/>
  <c r="AX140" i="9"/>
  <c r="AV140" i="9"/>
  <c r="AU140" i="9"/>
  <c r="AS140" i="9"/>
  <c r="AR140" i="9"/>
  <c r="AP140" i="9"/>
  <c r="AO140" i="9"/>
  <c r="AM140" i="9"/>
  <c r="AL140" i="9"/>
  <c r="AJ140" i="9"/>
  <c r="AI140" i="9"/>
  <c r="AG140" i="9"/>
  <c r="AF140" i="9"/>
  <c r="AD140" i="9"/>
  <c r="AC140" i="9"/>
  <c r="AA140" i="9"/>
  <c r="Z140" i="9"/>
  <c r="X140" i="9"/>
  <c r="W140" i="9"/>
  <c r="U140" i="9"/>
  <c r="T140" i="9"/>
  <c r="R140" i="9"/>
  <c r="Q140" i="9"/>
  <c r="O140" i="9"/>
  <c r="N140" i="9"/>
  <c r="L140" i="9"/>
  <c r="K140" i="9"/>
  <c r="BF138" i="9"/>
  <c r="BE138" i="9"/>
  <c r="BF136" i="9"/>
  <c r="BD136" i="9"/>
  <c r="BB136" i="9"/>
  <c r="BA136" i="9"/>
  <c r="AY136" i="9"/>
  <c r="AX136" i="9"/>
  <c r="AV136" i="9"/>
  <c r="AU136" i="9"/>
  <c r="AS136" i="9"/>
  <c r="AR136" i="9"/>
  <c r="AP136" i="9"/>
  <c r="AO136" i="9"/>
  <c r="BE136" i="9"/>
  <c r="AM136" i="9"/>
  <c r="AL136" i="9"/>
  <c r="AJ136" i="9"/>
  <c r="AI136" i="9"/>
  <c r="AG136" i="9"/>
  <c r="AF136" i="9"/>
  <c r="AD136" i="9"/>
  <c r="AC136" i="9"/>
  <c r="AA136" i="9"/>
  <c r="Z136" i="9"/>
  <c r="X136" i="9"/>
  <c r="W136" i="9"/>
  <c r="U136" i="9"/>
  <c r="T136" i="9"/>
  <c r="R136" i="9"/>
  <c r="Q136" i="9"/>
  <c r="O136" i="9"/>
  <c r="N136" i="9"/>
  <c r="L136" i="9"/>
  <c r="K136" i="9"/>
  <c r="BF134" i="9"/>
  <c r="BE134" i="9"/>
  <c r="BD134" i="9"/>
  <c r="BB134" i="9"/>
  <c r="BA134" i="9"/>
  <c r="AY134" i="9"/>
  <c r="AX134" i="9"/>
  <c r="AV134" i="9"/>
  <c r="AU134" i="9"/>
  <c r="AS134" i="9"/>
  <c r="AR134" i="9"/>
  <c r="AP134" i="9"/>
  <c r="AO134" i="9"/>
  <c r="BF132" i="9"/>
  <c r="BE132" i="9"/>
  <c r="BD132" i="9"/>
  <c r="BB132" i="9"/>
  <c r="BA132" i="9"/>
  <c r="AY132" i="9"/>
  <c r="AX132" i="9"/>
  <c r="AV132" i="9"/>
  <c r="AU132" i="9"/>
  <c r="AS132" i="9"/>
  <c r="AR132" i="9"/>
  <c r="AP132" i="9"/>
  <c r="AO132" i="9"/>
  <c r="AM132" i="9"/>
  <c r="AL132" i="9"/>
  <c r="AJ132" i="9"/>
  <c r="AI132" i="9"/>
  <c r="AG132" i="9"/>
  <c r="AF132" i="9"/>
  <c r="AD132" i="9"/>
  <c r="AC132" i="9"/>
  <c r="AA132" i="9"/>
  <c r="Z132" i="9"/>
  <c r="X132" i="9"/>
  <c r="W132" i="9"/>
  <c r="U132" i="9"/>
  <c r="T132" i="9"/>
  <c r="R132" i="9"/>
  <c r="Q132" i="9"/>
  <c r="O132" i="9"/>
  <c r="N132" i="9"/>
  <c r="L132" i="9"/>
  <c r="K132" i="9"/>
  <c r="BF130" i="9"/>
  <c r="BE130" i="9"/>
  <c r="BF128" i="9"/>
  <c r="BD128" i="9"/>
  <c r="BB128" i="9"/>
  <c r="BA128" i="9"/>
  <c r="AY128" i="9"/>
  <c r="AX128" i="9"/>
  <c r="AV128" i="9"/>
  <c r="AU128" i="9"/>
  <c r="AS128" i="9"/>
  <c r="AR128" i="9"/>
  <c r="AP128" i="9"/>
  <c r="AO128" i="9"/>
  <c r="AM128" i="9"/>
  <c r="AL128" i="9"/>
  <c r="AJ128" i="9"/>
  <c r="AI128" i="9"/>
  <c r="AG128" i="9"/>
  <c r="AF128" i="9"/>
  <c r="AD128" i="9"/>
  <c r="AC128" i="9"/>
  <c r="AA128" i="9"/>
  <c r="Z128" i="9"/>
  <c r="X128" i="9"/>
  <c r="W128" i="9"/>
  <c r="U128" i="9"/>
  <c r="T128" i="9"/>
  <c r="R128" i="9"/>
  <c r="Q128" i="9"/>
  <c r="O128" i="9"/>
  <c r="N128" i="9"/>
  <c r="L128" i="9"/>
  <c r="K128" i="9"/>
  <c r="BF126" i="9"/>
  <c r="BE126" i="9"/>
  <c r="BD126" i="9"/>
  <c r="BB126" i="9"/>
  <c r="BA126" i="9"/>
  <c r="AY126" i="9"/>
  <c r="AX126" i="9"/>
  <c r="AV126" i="9"/>
  <c r="AU126" i="9"/>
  <c r="AS126" i="9"/>
  <c r="AR126" i="9"/>
  <c r="AP126" i="9"/>
  <c r="AO126" i="9"/>
  <c r="BF124" i="9"/>
  <c r="BE124" i="9"/>
  <c r="BD124" i="9"/>
  <c r="BB124" i="9"/>
  <c r="BA124" i="9"/>
  <c r="AY124" i="9"/>
  <c r="AX124" i="9"/>
  <c r="AV124" i="9"/>
  <c r="AU124" i="9"/>
  <c r="AS124" i="9"/>
  <c r="AR124" i="9"/>
  <c r="AP124" i="9"/>
  <c r="AO124" i="9"/>
  <c r="AM124" i="9"/>
  <c r="AL124" i="9"/>
  <c r="AJ124" i="9"/>
  <c r="AI124" i="9"/>
  <c r="AG124" i="9"/>
  <c r="AF124" i="9"/>
  <c r="AD124" i="9"/>
  <c r="AC124" i="9"/>
  <c r="AA124" i="9"/>
  <c r="Z124" i="9"/>
  <c r="X124" i="9"/>
  <c r="W124" i="9"/>
  <c r="U124" i="9"/>
  <c r="T124" i="9"/>
  <c r="R124" i="9"/>
  <c r="Q124" i="9"/>
  <c r="O124" i="9"/>
  <c r="N124" i="9"/>
  <c r="L124" i="9"/>
  <c r="K124" i="9"/>
  <c r="BF122" i="9"/>
  <c r="BE122" i="9"/>
  <c r="BF120" i="9"/>
  <c r="BD120" i="9"/>
  <c r="BB120" i="9"/>
  <c r="BA120" i="9"/>
  <c r="AY120" i="9"/>
  <c r="AX120" i="9"/>
  <c r="AV120" i="9"/>
  <c r="AU120" i="9"/>
  <c r="AS120" i="9"/>
  <c r="AR120" i="9"/>
  <c r="AP120" i="9"/>
  <c r="AO120" i="9"/>
  <c r="BE120" i="9"/>
  <c r="AM120" i="9"/>
  <c r="AL120" i="9"/>
  <c r="AJ120" i="9"/>
  <c r="AI120" i="9"/>
  <c r="AG120" i="9"/>
  <c r="AF120" i="9"/>
  <c r="AD120" i="9"/>
  <c r="AC120" i="9"/>
  <c r="AA120" i="9"/>
  <c r="Z120" i="9"/>
  <c r="X120" i="9"/>
  <c r="W120" i="9"/>
  <c r="U120" i="9"/>
  <c r="T120" i="9"/>
  <c r="R120" i="9"/>
  <c r="Q120" i="9"/>
  <c r="O120" i="9"/>
  <c r="N120" i="9"/>
  <c r="L120" i="9"/>
  <c r="K120" i="9"/>
  <c r="BF118" i="9"/>
  <c r="BE118" i="9"/>
  <c r="BD118" i="9"/>
  <c r="BB118" i="9"/>
  <c r="BA118" i="9"/>
  <c r="AY118" i="9"/>
  <c r="AX118" i="9"/>
  <c r="AV118" i="9"/>
  <c r="AU118" i="9"/>
  <c r="AS118" i="9"/>
  <c r="AR118" i="9"/>
  <c r="AP118" i="9"/>
  <c r="AO118" i="9"/>
  <c r="BF116" i="9"/>
  <c r="BE116" i="9"/>
  <c r="BD116" i="9"/>
  <c r="BB116" i="9"/>
  <c r="BA116" i="9"/>
  <c r="AY116" i="9"/>
  <c r="AX116" i="9"/>
  <c r="AV116" i="9"/>
  <c r="AU116" i="9"/>
  <c r="AS116" i="9"/>
  <c r="AR116" i="9"/>
  <c r="AP116" i="9"/>
  <c r="AO116" i="9"/>
  <c r="AM116" i="9"/>
  <c r="AL116" i="9"/>
  <c r="AJ116" i="9"/>
  <c r="AI116" i="9"/>
  <c r="AG116" i="9"/>
  <c r="AF116" i="9"/>
  <c r="AD116" i="9"/>
  <c r="AC116" i="9"/>
  <c r="AA116" i="9"/>
  <c r="Z116" i="9"/>
  <c r="X116" i="9"/>
  <c r="W116" i="9"/>
  <c r="U116" i="9"/>
  <c r="T116" i="9"/>
  <c r="R116" i="9"/>
  <c r="Q116" i="9"/>
  <c r="O116" i="9"/>
  <c r="N116" i="9"/>
  <c r="L116" i="9"/>
  <c r="K116" i="9"/>
  <c r="BF114" i="9"/>
  <c r="BE114" i="9"/>
  <c r="BF112" i="9"/>
  <c r="BD112" i="9"/>
  <c r="BB112" i="9"/>
  <c r="BA112" i="9"/>
  <c r="AY112" i="9"/>
  <c r="AX112" i="9"/>
  <c r="AV112" i="9"/>
  <c r="AU112" i="9"/>
  <c r="AS112" i="9"/>
  <c r="AR112" i="9"/>
  <c r="AP112" i="9"/>
  <c r="AO112" i="9"/>
  <c r="AM112" i="9"/>
  <c r="AL112" i="9"/>
  <c r="AJ112" i="9"/>
  <c r="AI112" i="9"/>
  <c r="AG112" i="9"/>
  <c r="AF112" i="9"/>
  <c r="AD112" i="9"/>
  <c r="AC112" i="9"/>
  <c r="AA112" i="9"/>
  <c r="Z112" i="9"/>
  <c r="X112" i="9"/>
  <c r="W112" i="9"/>
  <c r="U112" i="9"/>
  <c r="T112" i="9"/>
  <c r="R112" i="9"/>
  <c r="Q112" i="9"/>
  <c r="O112" i="9"/>
  <c r="N112" i="9"/>
  <c r="L112" i="9"/>
  <c r="K112" i="9"/>
  <c r="BF110" i="9"/>
  <c r="BE110" i="9"/>
  <c r="BD110" i="9"/>
  <c r="BB110" i="9"/>
  <c r="BA110" i="9"/>
  <c r="AY110" i="9"/>
  <c r="AX110" i="9"/>
  <c r="AV110" i="9"/>
  <c r="AU110" i="9"/>
  <c r="AS110" i="9"/>
  <c r="AR110" i="9"/>
  <c r="AP110" i="9"/>
  <c r="AO110" i="9"/>
  <c r="BF108" i="9"/>
  <c r="BE108" i="9"/>
  <c r="BD108" i="9"/>
  <c r="BB108" i="9"/>
  <c r="BA108" i="9"/>
  <c r="AY108" i="9"/>
  <c r="AX108" i="9"/>
  <c r="AV108" i="9"/>
  <c r="AU108" i="9"/>
  <c r="AS108" i="9"/>
  <c r="AR108" i="9"/>
  <c r="AP108" i="9"/>
  <c r="AO108" i="9"/>
  <c r="AM108" i="9"/>
  <c r="AL108" i="9"/>
  <c r="AJ108" i="9"/>
  <c r="AI108" i="9"/>
  <c r="AG108" i="9"/>
  <c r="AF108" i="9"/>
  <c r="AD108" i="9"/>
  <c r="AC108" i="9"/>
  <c r="AA108" i="9"/>
  <c r="Z108" i="9"/>
  <c r="X108" i="9"/>
  <c r="W108" i="9"/>
  <c r="U108" i="9"/>
  <c r="T108" i="9"/>
  <c r="R108" i="9"/>
  <c r="Q108" i="9"/>
  <c r="O108" i="9"/>
  <c r="N108" i="9"/>
  <c r="L108" i="9"/>
  <c r="K108" i="9"/>
  <c r="BF106" i="9"/>
  <c r="BE106" i="9"/>
  <c r="BF104" i="9"/>
  <c r="BD104" i="9"/>
  <c r="BB104" i="9"/>
  <c r="BA104" i="9"/>
  <c r="AY104" i="9"/>
  <c r="AX104" i="9"/>
  <c r="AV104" i="9"/>
  <c r="AU104" i="9"/>
  <c r="AS104" i="9"/>
  <c r="AR104" i="9"/>
  <c r="AP104" i="9"/>
  <c r="AO104" i="9"/>
  <c r="BE104" i="9"/>
  <c r="AM104" i="9"/>
  <c r="AL104" i="9"/>
  <c r="AJ104" i="9"/>
  <c r="AI104" i="9"/>
  <c r="AG104" i="9"/>
  <c r="AF104" i="9"/>
  <c r="AD104" i="9"/>
  <c r="AC104" i="9"/>
  <c r="AA104" i="9"/>
  <c r="Z104" i="9"/>
  <c r="X104" i="9"/>
  <c r="W104" i="9"/>
  <c r="U104" i="9"/>
  <c r="T104" i="9"/>
  <c r="R104" i="9"/>
  <c r="Q104" i="9"/>
  <c r="O104" i="9"/>
  <c r="N104" i="9"/>
  <c r="L104" i="9"/>
  <c r="K104" i="9"/>
  <c r="BF102" i="9"/>
  <c r="BE102" i="9"/>
  <c r="BD102" i="9"/>
  <c r="BB102" i="9"/>
  <c r="BA102" i="9"/>
  <c r="AY102" i="9"/>
  <c r="AX102" i="9"/>
  <c r="AV102" i="9"/>
  <c r="AU102" i="9"/>
  <c r="AS102" i="9"/>
  <c r="AR102" i="9"/>
  <c r="AP102" i="9"/>
  <c r="AO102" i="9"/>
  <c r="BF100" i="9"/>
  <c r="BE100" i="9"/>
  <c r="BD100" i="9"/>
  <c r="BB100" i="9"/>
  <c r="BA100" i="9"/>
  <c r="AY100" i="9"/>
  <c r="AX100" i="9"/>
  <c r="AV100" i="9"/>
  <c r="AU100" i="9"/>
  <c r="AS100" i="9"/>
  <c r="AR100" i="9"/>
  <c r="AP100" i="9"/>
  <c r="AO100" i="9"/>
  <c r="AM100" i="9"/>
  <c r="AL100" i="9"/>
  <c r="AJ100" i="9"/>
  <c r="AI100" i="9"/>
  <c r="AG100" i="9"/>
  <c r="AF100" i="9"/>
  <c r="AD100" i="9"/>
  <c r="AC100" i="9"/>
  <c r="AA100" i="9"/>
  <c r="Z100" i="9"/>
  <c r="X100" i="9"/>
  <c r="W100" i="9"/>
  <c r="U100" i="9"/>
  <c r="T100" i="9"/>
  <c r="R100" i="9"/>
  <c r="Q100" i="9"/>
  <c r="O100" i="9"/>
  <c r="N100" i="9"/>
  <c r="L100" i="9"/>
  <c r="K100" i="9"/>
  <c r="BF98" i="9"/>
  <c r="BE98" i="9"/>
  <c r="BF96" i="9"/>
  <c r="BD96" i="9"/>
  <c r="BB96" i="9"/>
  <c r="BA96" i="9"/>
  <c r="AY96" i="9"/>
  <c r="AX96" i="9"/>
  <c r="AV96" i="9"/>
  <c r="AU96" i="9"/>
  <c r="AS96" i="9"/>
  <c r="AR96" i="9"/>
  <c r="AP96" i="9"/>
  <c r="AO96" i="9"/>
  <c r="AM96" i="9"/>
  <c r="AL96" i="9"/>
  <c r="AJ96" i="9"/>
  <c r="AI96" i="9"/>
  <c r="AG96" i="9"/>
  <c r="AF96" i="9"/>
  <c r="AD96" i="9"/>
  <c r="AC96" i="9"/>
  <c r="AA96" i="9"/>
  <c r="Z96" i="9"/>
  <c r="X96" i="9"/>
  <c r="W96" i="9"/>
  <c r="U96" i="9"/>
  <c r="T96" i="9"/>
  <c r="R96" i="9"/>
  <c r="Q96" i="9"/>
  <c r="O96" i="9"/>
  <c r="N96" i="9"/>
  <c r="L96" i="9"/>
  <c r="K96" i="9"/>
  <c r="BF94" i="9"/>
  <c r="BE94" i="9"/>
  <c r="BD94" i="9"/>
  <c r="BB94" i="9"/>
  <c r="BA94" i="9"/>
  <c r="AY94" i="9"/>
  <c r="AX94" i="9"/>
  <c r="AV94" i="9"/>
  <c r="AU94" i="9"/>
  <c r="AS94" i="9"/>
  <c r="AR94" i="9"/>
  <c r="AP94" i="9"/>
  <c r="AO94" i="9"/>
  <c r="BF92" i="9"/>
  <c r="BE92" i="9"/>
  <c r="BD92" i="9"/>
  <c r="BB92" i="9"/>
  <c r="BA92" i="9"/>
  <c r="AY92" i="9"/>
  <c r="AX92" i="9"/>
  <c r="AV92" i="9"/>
  <c r="AU92" i="9"/>
  <c r="AS92" i="9"/>
  <c r="AR92" i="9"/>
  <c r="AP92" i="9"/>
  <c r="AO92" i="9"/>
  <c r="AM92" i="9"/>
  <c r="AL92" i="9"/>
  <c r="AJ92" i="9"/>
  <c r="AI92" i="9"/>
  <c r="AG92" i="9"/>
  <c r="AF92" i="9"/>
  <c r="AD92" i="9"/>
  <c r="AC92" i="9"/>
  <c r="AA92" i="9"/>
  <c r="Z92" i="9"/>
  <c r="X92" i="9"/>
  <c r="W92" i="9"/>
  <c r="U92" i="9"/>
  <c r="T92" i="9"/>
  <c r="R92" i="9"/>
  <c r="Q92" i="9"/>
  <c r="O92" i="9"/>
  <c r="N92" i="9"/>
  <c r="L92" i="9"/>
  <c r="K92" i="9"/>
  <c r="BF90" i="9"/>
  <c r="BE90" i="9"/>
  <c r="BF88" i="9"/>
  <c r="BD88" i="9"/>
  <c r="BB88" i="9"/>
  <c r="BA88" i="9"/>
  <c r="AY88" i="9"/>
  <c r="AX88" i="9"/>
  <c r="AV88" i="9"/>
  <c r="AU88" i="9"/>
  <c r="AS88" i="9"/>
  <c r="AR88" i="9"/>
  <c r="AP88" i="9"/>
  <c r="AO88" i="9"/>
  <c r="BE88" i="9"/>
  <c r="AM88" i="9"/>
  <c r="AL88" i="9"/>
  <c r="AJ88" i="9"/>
  <c r="AI88" i="9"/>
  <c r="AG88" i="9"/>
  <c r="AF88" i="9"/>
  <c r="AD88" i="9"/>
  <c r="AC88" i="9"/>
  <c r="AA88" i="9"/>
  <c r="Z88" i="9"/>
  <c r="X88" i="9"/>
  <c r="W88" i="9"/>
  <c r="U88" i="9"/>
  <c r="T88" i="9"/>
  <c r="R88" i="9"/>
  <c r="Q88" i="9"/>
  <c r="O88" i="9"/>
  <c r="N88" i="9"/>
  <c r="L88" i="9"/>
  <c r="K88" i="9"/>
  <c r="BF86" i="9"/>
  <c r="BE86" i="9"/>
  <c r="BD86" i="9"/>
  <c r="BB86" i="9"/>
  <c r="BA86" i="9"/>
  <c r="AY86" i="9"/>
  <c r="AX86" i="9"/>
  <c r="AV86" i="9"/>
  <c r="AU86" i="9"/>
  <c r="AS86" i="9"/>
  <c r="AR86" i="9"/>
  <c r="AP86" i="9"/>
  <c r="AO86" i="9"/>
  <c r="BF84" i="9"/>
  <c r="BE84" i="9"/>
  <c r="BD84" i="9"/>
  <c r="BB84" i="9"/>
  <c r="BA84" i="9"/>
  <c r="AY84" i="9"/>
  <c r="AX84" i="9"/>
  <c r="AV84" i="9"/>
  <c r="AU84" i="9"/>
  <c r="AS84" i="9"/>
  <c r="AR84" i="9"/>
  <c r="AP84" i="9"/>
  <c r="AO84" i="9"/>
  <c r="AM84" i="9"/>
  <c r="AL84" i="9"/>
  <c r="AJ84" i="9"/>
  <c r="AI84" i="9"/>
  <c r="AG84" i="9"/>
  <c r="AF84" i="9"/>
  <c r="AD84" i="9"/>
  <c r="AC84" i="9"/>
  <c r="AA84" i="9"/>
  <c r="Z84" i="9"/>
  <c r="X84" i="9"/>
  <c r="W84" i="9"/>
  <c r="U84" i="9"/>
  <c r="T84" i="9"/>
  <c r="R84" i="9"/>
  <c r="Q84" i="9"/>
  <c r="O84" i="9"/>
  <c r="N84" i="9"/>
  <c r="L84" i="9"/>
  <c r="K84" i="9"/>
  <c r="I84" i="9"/>
  <c r="BF82" i="9"/>
  <c r="BE82" i="9"/>
  <c r="BF80" i="9"/>
  <c r="BD80" i="9"/>
  <c r="BB80" i="9"/>
  <c r="BA80" i="9"/>
  <c r="AY80" i="9"/>
  <c r="AX80" i="9"/>
  <c r="AV80" i="9"/>
  <c r="AU80" i="9"/>
  <c r="AS80" i="9"/>
  <c r="AR80" i="9"/>
  <c r="AP80" i="9"/>
  <c r="AO80" i="9"/>
  <c r="AM80" i="9"/>
  <c r="AL80" i="9"/>
  <c r="AJ80" i="9"/>
  <c r="AI80" i="9"/>
  <c r="AG80" i="9"/>
  <c r="AF80" i="9"/>
  <c r="AD80" i="9"/>
  <c r="AC80" i="9"/>
  <c r="AA80" i="9"/>
  <c r="Z80" i="9"/>
  <c r="X80" i="9"/>
  <c r="W80" i="9"/>
  <c r="U80" i="9"/>
  <c r="T80" i="9"/>
  <c r="R80" i="9"/>
  <c r="Q80" i="9"/>
  <c r="O80" i="9"/>
  <c r="N80" i="9"/>
  <c r="L80" i="9"/>
  <c r="K80" i="9"/>
  <c r="I80" i="9"/>
  <c r="BF78" i="9"/>
  <c r="BE78" i="9"/>
  <c r="BD78" i="9"/>
  <c r="BB78" i="9"/>
  <c r="BA78" i="9"/>
  <c r="AY78" i="9"/>
  <c r="AX78" i="9"/>
  <c r="AV78" i="9"/>
  <c r="AU78" i="9"/>
  <c r="AS78" i="9"/>
  <c r="AR78" i="9"/>
  <c r="AP78" i="9"/>
  <c r="AO78" i="9"/>
  <c r="BF76" i="9"/>
  <c r="BE76" i="9"/>
  <c r="BD76" i="9"/>
  <c r="BB76" i="9"/>
  <c r="BA76" i="9"/>
  <c r="AY76" i="9"/>
  <c r="AX76" i="9"/>
  <c r="AV76" i="9"/>
  <c r="AU76" i="9"/>
  <c r="AS76" i="9"/>
  <c r="AR76" i="9"/>
  <c r="AP76" i="9"/>
  <c r="AO76" i="9"/>
  <c r="AM76" i="9"/>
  <c r="AL76" i="9"/>
  <c r="AJ76" i="9"/>
  <c r="AI76" i="9"/>
  <c r="AG76" i="9"/>
  <c r="AF76" i="9"/>
  <c r="AD76" i="9"/>
  <c r="AC76" i="9"/>
  <c r="AA76" i="9"/>
  <c r="Z76" i="9"/>
  <c r="X76" i="9"/>
  <c r="W76" i="9"/>
  <c r="U76" i="9"/>
  <c r="T76" i="9"/>
  <c r="R76" i="9"/>
  <c r="Q76" i="9"/>
  <c r="O76" i="9"/>
  <c r="N76" i="9"/>
  <c r="L76" i="9"/>
  <c r="K76" i="9"/>
  <c r="I76" i="9"/>
  <c r="BF74" i="9"/>
  <c r="BE74" i="9"/>
  <c r="BF72" i="9"/>
  <c r="BD72" i="9"/>
  <c r="BB72" i="9"/>
  <c r="BA72" i="9"/>
  <c r="AY72" i="9"/>
  <c r="AX72" i="9"/>
  <c r="AV72" i="9"/>
  <c r="AU72" i="9"/>
  <c r="AS72" i="9"/>
  <c r="AR72" i="9"/>
  <c r="AP72" i="9"/>
  <c r="AO72" i="9"/>
  <c r="BE72" i="9"/>
  <c r="AM72" i="9"/>
  <c r="AL72" i="9"/>
  <c r="AJ72" i="9"/>
  <c r="AI72" i="9"/>
  <c r="AG72" i="9"/>
  <c r="AF72" i="9"/>
  <c r="AD72" i="9"/>
  <c r="AC72" i="9"/>
  <c r="AA72" i="9"/>
  <c r="Z72" i="9"/>
  <c r="X72" i="9"/>
  <c r="W72" i="9"/>
  <c r="U72" i="9"/>
  <c r="T72" i="9"/>
  <c r="R72" i="9"/>
  <c r="Q72" i="9"/>
  <c r="O72" i="9"/>
  <c r="N72" i="9"/>
  <c r="L72" i="9"/>
  <c r="K72" i="9"/>
  <c r="I72" i="9"/>
  <c r="BF70" i="9"/>
  <c r="BE70" i="9"/>
  <c r="BD70" i="9"/>
  <c r="BB70" i="9"/>
  <c r="BA70" i="9"/>
  <c r="AY70" i="9"/>
  <c r="AX70" i="9"/>
  <c r="AV70" i="9"/>
  <c r="AU70" i="9"/>
  <c r="AS70" i="9"/>
  <c r="AR70" i="9"/>
  <c r="AP70" i="9"/>
  <c r="AO70" i="9"/>
  <c r="BF68" i="9"/>
  <c r="BE68" i="9"/>
  <c r="BD68" i="9"/>
  <c r="BB68" i="9"/>
  <c r="BA68" i="9"/>
  <c r="AY68" i="9"/>
  <c r="AX68" i="9"/>
  <c r="AV68" i="9"/>
  <c r="AU68" i="9"/>
  <c r="AS68" i="9"/>
  <c r="AR68" i="9"/>
  <c r="AP68" i="9"/>
  <c r="AO68" i="9"/>
  <c r="AM68" i="9"/>
  <c r="AL68" i="9"/>
  <c r="AJ68" i="9"/>
  <c r="AI68" i="9"/>
  <c r="AG68" i="9"/>
  <c r="AF68" i="9"/>
  <c r="AD68" i="9"/>
  <c r="AC68" i="9"/>
  <c r="AA68" i="9"/>
  <c r="Z68" i="9"/>
  <c r="X68" i="9"/>
  <c r="W68" i="9"/>
  <c r="U68" i="9"/>
  <c r="T68" i="9"/>
  <c r="R68" i="9"/>
  <c r="Q68" i="9"/>
  <c r="O68" i="9"/>
  <c r="N68" i="9"/>
  <c r="L68" i="9"/>
  <c r="K68" i="9"/>
  <c r="I68" i="9"/>
  <c r="BF66" i="9"/>
  <c r="BE66" i="9"/>
  <c r="BF64" i="9"/>
  <c r="BD64" i="9"/>
  <c r="BB64" i="9"/>
  <c r="BA64" i="9"/>
  <c r="AY64" i="9"/>
  <c r="AX64" i="9"/>
  <c r="AV64" i="9"/>
  <c r="AU64" i="9"/>
  <c r="AS64" i="9"/>
  <c r="AR64" i="9"/>
  <c r="AP64" i="9"/>
  <c r="AO64" i="9"/>
  <c r="AM64" i="9"/>
  <c r="AL64" i="9"/>
  <c r="AJ64" i="9"/>
  <c r="AI64" i="9"/>
  <c r="AG64" i="9"/>
  <c r="AF64" i="9"/>
  <c r="AD64" i="9"/>
  <c r="AC64" i="9"/>
  <c r="AA64" i="9"/>
  <c r="Z64" i="9"/>
  <c r="X64" i="9"/>
  <c r="W64" i="9"/>
  <c r="U64" i="9"/>
  <c r="T64" i="9"/>
  <c r="R64" i="9"/>
  <c r="Q64" i="9"/>
  <c r="O64" i="9"/>
  <c r="N64" i="9"/>
  <c r="L64" i="9"/>
  <c r="K64" i="9"/>
  <c r="I64" i="9"/>
  <c r="BF62" i="9"/>
  <c r="BE62" i="9"/>
  <c r="BD62" i="9"/>
  <c r="BB62" i="9"/>
  <c r="BA62" i="9"/>
  <c r="AY62" i="9"/>
  <c r="AX62" i="9"/>
  <c r="AV62" i="9"/>
  <c r="AU62" i="9"/>
  <c r="AS62" i="9"/>
  <c r="AR62" i="9"/>
  <c r="AP62" i="9"/>
  <c r="AO62" i="9"/>
  <c r="BF60" i="9"/>
  <c r="BE60" i="9"/>
  <c r="BD60" i="9"/>
  <c r="BB60" i="9"/>
  <c r="BA60" i="9"/>
  <c r="AY60" i="9"/>
  <c r="AX60" i="9"/>
  <c r="AV60" i="9"/>
  <c r="AU60" i="9"/>
  <c r="AS60" i="9"/>
  <c r="AR60" i="9"/>
  <c r="AP60" i="9"/>
  <c r="AO60" i="9"/>
  <c r="AM60" i="9"/>
  <c r="AL60" i="9"/>
  <c r="AJ60" i="9"/>
  <c r="AI60" i="9"/>
  <c r="AG60" i="9"/>
  <c r="AF60" i="9"/>
  <c r="AD60" i="9"/>
  <c r="AC60" i="9"/>
  <c r="AA60" i="9"/>
  <c r="Z60" i="9"/>
  <c r="X60" i="9"/>
  <c r="W60" i="9"/>
  <c r="U60" i="9"/>
  <c r="T60" i="9"/>
  <c r="R60" i="9"/>
  <c r="Q60" i="9"/>
  <c r="O60" i="9"/>
  <c r="N60" i="9"/>
  <c r="L60" i="9"/>
  <c r="K60" i="9"/>
  <c r="I60" i="9"/>
  <c r="BF58" i="9"/>
  <c r="BE58" i="9"/>
  <c r="BF56" i="9"/>
  <c r="BD56" i="9"/>
  <c r="BB56" i="9"/>
  <c r="BA56" i="9"/>
  <c r="AY56" i="9"/>
  <c r="AX56" i="9"/>
  <c r="AV56" i="9"/>
  <c r="AU56" i="9"/>
  <c r="AS56" i="9"/>
  <c r="AR56" i="9"/>
  <c r="AP56" i="9"/>
  <c r="AO56" i="9"/>
  <c r="BE56" i="9"/>
  <c r="AM56" i="9"/>
  <c r="AL56" i="9"/>
  <c r="AJ56" i="9"/>
  <c r="AI56" i="9"/>
  <c r="AG56" i="9"/>
  <c r="AF56" i="9"/>
  <c r="AD56" i="9"/>
  <c r="AC56" i="9"/>
  <c r="AA56" i="9"/>
  <c r="Z56" i="9"/>
  <c r="X56" i="9"/>
  <c r="W56" i="9"/>
  <c r="U56" i="9"/>
  <c r="T56" i="9"/>
  <c r="R56" i="9"/>
  <c r="Q56" i="9"/>
  <c r="O56" i="9"/>
  <c r="N56" i="9"/>
  <c r="L56" i="9"/>
  <c r="K56" i="9"/>
  <c r="I56" i="9"/>
  <c r="BF54" i="9"/>
  <c r="BE54" i="9"/>
  <c r="BD54" i="9"/>
  <c r="BB54" i="9"/>
  <c r="BA54" i="9"/>
  <c r="AY54" i="9"/>
  <c r="AX54" i="9"/>
  <c r="AV54" i="9"/>
  <c r="AU54" i="9"/>
  <c r="AS54" i="9"/>
  <c r="AR54" i="9"/>
  <c r="AP54" i="9"/>
  <c r="AO54" i="9"/>
  <c r="BF52" i="9"/>
  <c r="BE52" i="9"/>
  <c r="BD52" i="9"/>
  <c r="BB52" i="9"/>
  <c r="BA52" i="9"/>
  <c r="AY52" i="9"/>
  <c r="AX52" i="9"/>
  <c r="AV52" i="9"/>
  <c r="AU52" i="9"/>
  <c r="AS52" i="9"/>
  <c r="AR52" i="9"/>
  <c r="AP52" i="9"/>
  <c r="AO52" i="9"/>
  <c r="AM52" i="9"/>
  <c r="AL52" i="9"/>
  <c r="AJ52" i="9"/>
  <c r="AI52" i="9"/>
  <c r="AG52" i="9"/>
  <c r="AF52" i="9"/>
  <c r="AD52" i="9"/>
  <c r="AC52" i="9"/>
  <c r="AA52" i="9"/>
  <c r="Z52" i="9"/>
  <c r="X52" i="9"/>
  <c r="W52" i="9"/>
  <c r="U52" i="9"/>
  <c r="T52" i="9"/>
  <c r="R52" i="9"/>
  <c r="Q52" i="9"/>
  <c r="O52" i="9"/>
  <c r="N52" i="9"/>
  <c r="L52" i="9"/>
  <c r="K52" i="9"/>
  <c r="I52" i="9"/>
  <c r="BF50" i="9"/>
  <c r="BE50" i="9"/>
  <c r="BF48" i="9"/>
  <c r="BD48" i="9"/>
  <c r="BB48" i="9"/>
  <c r="BA48" i="9"/>
  <c r="AY48" i="9"/>
  <c r="AX48" i="9"/>
  <c r="AV48" i="9"/>
  <c r="AU48" i="9"/>
  <c r="AS48" i="9"/>
  <c r="AR48" i="9"/>
  <c r="AP48" i="9"/>
  <c r="AO48" i="9"/>
  <c r="AM48" i="9"/>
  <c r="AL48" i="9"/>
  <c r="AJ48" i="9"/>
  <c r="AI48" i="9"/>
  <c r="AG48" i="9"/>
  <c r="AF48" i="9"/>
  <c r="AD48" i="9"/>
  <c r="AC48" i="9"/>
  <c r="AA48" i="9"/>
  <c r="Z48" i="9"/>
  <c r="X48" i="9"/>
  <c r="W48" i="9"/>
  <c r="U48" i="9"/>
  <c r="T48" i="9"/>
  <c r="R48" i="9"/>
  <c r="Q48" i="9"/>
  <c r="O48" i="9"/>
  <c r="N48" i="9"/>
  <c r="L48" i="9"/>
  <c r="K48" i="9"/>
  <c r="I48" i="9"/>
  <c r="BF46" i="9"/>
  <c r="BE46" i="9"/>
  <c r="BD46" i="9"/>
  <c r="BB46" i="9"/>
  <c r="BA46" i="9"/>
  <c r="AY46" i="9"/>
  <c r="AX46" i="9"/>
  <c r="AV46" i="9"/>
  <c r="AU46" i="9"/>
  <c r="AS46" i="9"/>
  <c r="AR46" i="9"/>
  <c r="AP46" i="9"/>
  <c r="AO46" i="9"/>
  <c r="BF44" i="9"/>
  <c r="BE44" i="9"/>
  <c r="BD44" i="9"/>
  <c r="BB44" i="9"/>
  <c r="BA44" i="9"/>
  <c r="AY44" i="9"/>
  <c r="AX44" i="9"/>
  <c r="AV44" i="9"/>
  <c r="AU44" i="9"/>
  <c r="AS44" i="9"/>
  <c r="AR44" i="9"/>
  <c r="AP44" i="9"/>
  <c r="AO44" i="9"/>
  <c r="AM44" i="9"/>
  <c r="AL44" i="9"/>
  <c r="AJ44" i="9"/>
  <c r="AI44" i="9"/>
  <c r="AG44" i="9"/>
  <c r="AF44" i="9"/>
  <c r="AD44" i="9"/>
  <c r="AC44" i="9"/>
  <c r="AA44" i="9"/>
  <c r="Z44" i="9"/>
  <c r="X44" i="9"/>
  <c r="W44" i="9"/>
  <c r="U44" i="9"/>
  <c r="T44" i="9"/>
  <c r="R44" i="9"/>
  <c r="Q44" i="9"/>
  <c r="O44" i="9"/>
  <c r="N44" i="9"/>
  <c r="L44" i="9"/>
  <c r="K44" i="9"/>
  <c r="I44" i="9"/>
  <c r="BF42" i="9"/>
  <c r="BE42" i="9"/>
  <c r="BF40" i="9"/>
  <c r="BD40" i="9"/>
  <c r="BB40" i="9"/>
  <c r="BA40" i="9"/>
  <c r="AY40" i="9"/>
  <c r="AX40" i="9"/>
  <c r="AV40" i="9"/>
  <c r="AU40" i="9"/>
  <c r="AS40" i="9"/>
  <c r="AR40" i="9"/>
  <c r="AP40" i="9"/>
  <c r="AO40" i="9"/>
  <c r="BE40" i="9"/>
  <c r="AM40" i="9"/>
  <c r="AL40" i="9"/>
  <c r="AJ40" i="9"/>
  <c r="AI40" i="9"/>
  <c r="AG40" i="9"/>
  <c r="AF40" i="9"/>
  <c r="AD40" i="9"/>
  <c r="AC40" i="9"/>
  <c r="AA40" i="9"/>
  <c r="Z40" i="9"/>
  <c r="X40" i="9"/>
  <c r="W40" i="9"/>
  <c r="U40" i="9"/>
  <c r="T40" i="9"/>
  <c r="R40" i="9"/>
  <c r="Q40" i="9"/>
  <c r="O40" i="9"/>
  <c r="N40" i="9"/>
  <c r="L40" i="9"/>
  <c r="K40" i="9"/>
  <c r="I40" i="9"/>
  <c r="BF38" i="9"/>
  <c r="BE38" i="9"/>
  <c r="BD38" i="9"/>
  <c r="BB38" i="9"/>
  <c r="BA38" i="9"/>
  <c r="AY38" i="9"/>
  <c r="AX38" i="9"/>
  <c r="AV38" i="9"/>
  <c r="AU38" i="9"/>
  <c r="AS38" i="9"/>
  <c r="AR38" i="9"/>
  <c r="AP38" i="9"/>
  <c r="AO38" i="9"/>
  <c r="BF36" i="9"/>
  <c r="BE36" i="9"/>
  <c r="BD36" i="9"/>
  <c r="BB36" i="9"/>
  <c r="BA36" i="9"/>
  <c r="AY36" i="9"/>
  <c r="AX36" i="9"/>
  <c r="AV36" i="9"/>
  <c r="AU36" i="9"/>
  <c r="AS36" i="9"/>
  <c r="AR36" i="9"/>
  <c r="AP36" i="9"/>
  <c r="AO36" i="9"/>
  <c r="AM36" i="9"/>
  <c r="AL36" i="9"/>
  <c r="AJ36" i="9"/>
  <c r="AI36" i="9"/>
  <c r="AG36" i="9"/>
  <c r="AF36" i="9"/>
  <c r="AD36" i="9"/>
  <c r="AC36" i="9"/>
  <c r="AA36" i="9"/>
  <c r="Z36" i="9"/>
  <c r="X36" i="9"/>
  <c r="W36" i="9"/>
  <c r="U36" i="9"/>
  <c r="T36" i="9"/>
  <c r="R36" i="9"/>
  <c r="Q36" i="9"/>
  <c r="O36" i="9"/>
  <c r="N36" i="9"/>
  <c r="L36" i="9"/>
  <c r="K36" i="9"/>
  <c r="I36" i="9"/>
  <c r="BF34" i="9"/>
  <c r="BE34" i="9"/>
  <c r="BF32" i="9"/>
  <c r="BD32" i="9"/>
  <c r="BB32" i="9"/>
  <c r="BA32" i="9"/>
  <c r="AY32" i="9"/>
  <c r="AX32" i="9"/>
  <c r="AV32" i="9"/>
  <c r="AU32" i="9"/>
  <c r="AS32" i="9"/>
  <c r="AR32" i="9"/>
  <c r="AP32" i="9"/>
  <c r="AO32" i="9"/>
  <c r="AM32" i="9"/>
  <c r="AL32" i="9"/>
  <c r="AJ32" i="9"/>
  <c r="AI32" i="9"/>
  <c r="AG32" i="9"/>
  <c r="AF32" i="9"/>
  <c r="AD32" i="9"/>
  <c r="AC32" i="9"/>
  <c r="AA32" i="9"/>
  <c r="Z32" i="9"/>
  <c r="X32" i="9"/>
  <c r="W32" i="9"/>
  <c r="U32" i="9"/>
  <c r="T32" i="9"/>
  <c r="R32" i="9"/>
  <c r="Q32" i="9"/>
  <c r="O32" i="9"/>
  <c r="N32" i="9"/>
  <c r="L32" i="9"/>
  <c r="K32" i="9"/>
  <c r="I32" i="9"/>
  <c r="BF30" i="9"/>
  <c r="BE30" i="9"/>
  <c r="BD30" i="9"/>
  <c r="BB30" i="9"/>
  <c r="BA30" i="9"/>
  <c r="AY30" i="9"/>
  <c r="AX30" i="9"/>
  <c r="AV30" i="9"/>
  <c r="AU30" i="9"/>
  <c r="AS30" i="9"/>
  <c r="AR30" i="9"/>
  <c r="AP30" i="9"/>
  <c r="AO30" i="9"/>
  <c r="BF28" i="9"/>
  <c r="BE28" i="9"/>
  <c r="BD28" i="9"/>
  <c r="BB28" i="9"/>
  <c r="BA28" i="9"/>
  <c r="AY28" i="9"/>
  <c r="AX28" i="9"/>
  <c r="AV28" i="9"/>
  <c r="AU28" i="9"/>
  <c r="AS28" i="9"/>
  <c r="AR28" i="9"/>
  <c r="AP28" i="9"/>
  <c r="AO28" i="9"/>
  <c r="AM28" i="9"/>
  <c r="AL28" i="9"/>
  <c r="AJ28" i="9"/>
  <c r="AI28" i="9"/>
  <c r="AG28" i="9"/>
  <c r="AF28" i="9"/>
  <c r="AD28" i="9"/>
  <c r="AC28" i="9"/>
  <c r="AA28" i="9"/>
  <c r="Z28" i="9"/>
  <c r="X28" i="9"/>
  <c r="W28" i="9"/>
  <c r="U28" i="9"/>
  <c r="T28" i="9"/>
  <c r="R28" i="9"/>
  <c r="Q28" i="9"/>
  <c r="O28" i="9"/>
  <c r="N28" i="9"/>
  <c r="L28" i="9"/>
  <c r="K28" i="9"/>
  <c r="I28" i="9"/>
  <c r="BF26" i="9"/>
  <c r="BE26" i="9"/>
  <c r="BF24" i="9"/>
  <c r="BD24" i="9"/>
  <c r="BB24" i="9"/>
  <c r="BA24" i="9"/>
  <c r="AY24" i="9"/>
  <c r="AX24" i="9"/>
  <c r="AV24" i="9"/>
  <c r="AU24" i="9"/>
  <c r="AS24" i="9"/>
  <c r="AR24" i="9"/>
  <c r="AP24" i="9"/>
  <c r="AO24" i="9"/>
  <c r="BE24" i="9"/>
  <c r="AM24" i="9"/>
  <c r="AL24" i="9"/>
  <c r="AJ24" i="9"/>
  <c r="AI24" i="9"/>
  <c r="AG24" i="9"/>
  <c r="AF24" i="9"/>
  <c r="AD24" i="9"/>
  <c r="AC24" i="9"/>
  <c r="AA24" i="9"/>
  <c r="Z24" i="9"/>
  <c r="X24" i="9"/>
  <c r="W24" i="9"/>
  <c r="U24" i="9"/>
  <c r="T24" i="9"/>
  <c r="R24" i="9"/>
  <c r="Q24" i="9"/>
  <c r="O24" i="9"/>
  <c r="N24" i="9"/>
  <c r="L24" i="9"/>
  <c r="K24" i="9"/>
  <c r="I24" i="9"/>
  <c r="BF22" i="9"/>
  <c r="BE22" i="9"/>
  <c r="BD22" i="9"/>
  <c r="BB22" i="9"/>
  <c r="BA22" i="9"/>
  <c r="AY22" i="9"/>
  <c r="AX22" i="9"/>
  <c r="AV22" i="9"/>
  <c r="AU22" i="9"/>
  <c r="AS22" i="9"/>
  <c r="AR22" i="9"/>
  <c r="AP22" i="9"/>
  <c r="AO22" i="9"/>
  <c r="BF20" i="9"/>
  <c r="BE20" i="9"/>
  <c r="BD20" i="9"/>
  <c r="BB20" i="9"/>
  <c r="BA20" i="9"/>
  <c r="AY20" i="9"/>
  <c r="AX20" i="9"/>
  <c r="AV20" i="9"/>
  <c r="AU20" i="9"/>
  <c r="AS20" i="9"/>
  <c r="AR20" i="9"/>
  <c r="AP20" i="9"/>
  <c r="AO20" i="9"/>
  <c r="AM20" i="9"/>
  <c r="AL20" i="9"/>
  <c r="AJ20" i="9"/>
  <c r="AI20" i="9"/>
  <c r="AG20" i="9"/>
  <c r="AF20" i="9"/>
  <c r="AD20" i="9"/>
  <c r="AC20" i="9"/>
  <c r="AA20" i="9"/>
  <c r="Z20" i="9"/>
  <c r="X20" i="9"/>
  <c r="W20" i="9"/>
  <c r="U20" i="9"/>
  <c r="T20" i="9"/>
  <c r="R20" i="9"/>
  <c r="Q20" i="9"/>
  <c r="O20" i="9"/>
  <c r="N20" i="9"/>
  <c r="L20" i="9"/>
  <c r="K20" i="9"/>
  <c r="I20" i="9"/>
  <c r="BF18" i="9"/>
  <c r="BE18" i="9"/>
  <c r="BD18" i="9"/>
  <c r="BF16" i="9"/>
  <c r="BB16" i="9"/>
  <c r="BA16" i="9"/>
  <c r="AY16" i="9"/>
  <c r="AX16" i="9"/>
  <c r="AV16" i="9"/>
  <c r="AU16" i="9"/>
  <c r="AS16" i="9"/>
  <c r="AR16" i="9"/>
  <c r="AP16" i="9"/>
  <c r="AO16" i="9"/>
  <c r="AM16" i="9"/>
  <c r="AL16" i="9"/>
  <c r="AJ16" i="9"/>
  <c r="AI16" i="9"/>
  <c r="AG16" i="9"/>
  <c r="AF16" i="9"/>
  <c r="AD16" i="9"/>
  <c r="AC16" i="9"/>
  <c r="AA16" i="9"/>
  <c r="Z16" i="9"/>
  <c r="X16" i="9"/>
  <c r="W16" i="9"/>
  <c r="U16" i="9"/>
  <c r="T16" i="9"/>
  <c r="R16" i="9"/>
  <c r="Q16" i="9"/>
  <c r="O16" i="9"/>
  <c r="N16" i="9"/>
  <c r="L16" i="9"/>
  <c r="K16" i="9"/>
  <c r="I16" i="9"/>
  <c r="BF14" i="9"/>
  <c r="BE14" i="9"/>
  <c r="BD14" i="9"/>
  <c r="BB14" i="9"/>
  <c r="BA14" i="9"/>
  <c r="AY14" i="9"/>
  <c r="AX14" i="9"/>
  <c r="AV14" i="9"/>
  <c r="AU14" i="9"/>
  <c r="AS14" i="9"/>
  <c r="AR14" i="9"/>
  <c r="AP14" i="9"/>
  <c r="AO14" i="9"/>
  <c r="BF12" i="9"/>
  <c r="BE12" i="9"/>
  <c r="BD12" i="9"/>
  <c r="BB12" i="9"/>
  <c r="BA12" i="9"/>
  <c r="AY12" i="9"/>
  <c r="AX12" i="9"/>
  <c r="AV12" i="9"/>
  <c r="AU12" i="9"/>
  <c r="AS12" i="9"/>
  <c r="AR12" i="9"/>
  <c r="AP12" i="9"/>
  <c r="AO12" i="9"/>
  <c r="AM12" i="9"/>
  <c r="AL12" i="9"/>
  <c r="AJ12" i="9"/>
  <c r="AI12" i="9"/>
  <c r="AG12" i="9"/>
  <c r="AF12" i="9"/>
  <c r="AD12" i="9"/>
  <c r="AC12" i="9"/>
  <c r="AA12" i="9"/>
  <c r="Z12" i="9"/>
  <c r="X12" i="9"/>
  <c r="W12" i="9"/>
  <c r="U12" i="9"/>
  <c r="T12" i="9"/>
  <c r="R12" i="9"/>
  <c r="Q12" i="9"/>
  <c r="O12" i="9"/>
  <c r="N12" i="9"/>
  <c r="L12" i="9"/>
  <c r="K12" i="9"/>
  <c r="I12" i="9"/>
  <c r="BF10" i="9"/>
  <c r="BE10" i="9"/>
  <c r="BD10" i="9"/>
  <c r="B200" i="9"/>
  <c r="B196" i="9"/>
  <c r="B192" i="9"/>
  <c r="B188" i="9"/>
  <c r="B184" i="9"/>
  <c r="B180" i="9"/>
  <c r="B176" i="9"/>
  <c r="B172" i="9"/>
  <c r="B168" i="9"/>
  <c r="B164" i="9"/>
  <c r="B160" i="9"/>
  <c r="B156" i="9"/>
  <c r="B152" i="9"/>
  <c r="B148" i="9"/>
  <c r="B144" i="9"/>
  <c r="B140" i="9"/>
  <c r="B136" i="9"/>
  <c r="B132" i="9"/>
  <c r="B128" i="9"/>
  <c r="B124" i="9"/>
  <c r="B120" i="9"/>
  <c r="B116" i="9"/>
  <c r="B112" i="9"/>
  <c r="B108" i="9"/>
  <c r="B104" i="9"/>
  <c r="B100" i="9"/>
  <c r="B96" i="9"/>
  <c r="B92" i="9"/>
  <c r="B88" i="9"/>
  <c r="B84" i="9"/>
  <c r="B80" i="9"/>
  <c r="B76" i="9"/>
  <c r="B72" i="9"/>
  <c r="B68" i="9"/>
  <c r="B64" i="9"/>
  <c r="B60" i="9"/>
  <c r="B56" i="9"/>
  <c r="B52" i="9"/>
  <c r="B48" i="9"/>
  <c r="B44" i="9"/>
  <c r="B40" i="9"/>
  <c r="B36" i="9"/>
  <c r="B32" i="9"/>
  <c r="B28" i="9"/>
  <c r="B24" i="9"/>
  <c r="B20" i="9"/>
  <c r="B16" i="9"/>
  <c r="B12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20" i="9"/>
  <c r="C16" i="9"/>
  <c r="C12" i="9"/>
  <c r="E200" i="9"/>
  <c r="E196" i="9"/>
  <c r="E192" i="9"/>
  <c r="E188" i="9"/>
  <c r="E184" i="9"/>
  <c r="E180" i="9"/>
  <c r="E176" i="9"/>
  <c r="E172" i="9"/>
  <c r="E168" i="9"/>
  <c r="E164" i="9"/>
  <c r="E160" i="9"/>
  <c r="E156" i="9"/>
  <c r="E152" i="9"/>
  <c r="E148" i="9"/>
  <c r="E144" i="9"/>
  <c r="E140" i="9"/>
  <c r="E136" i="9"/>
  <c r="E132" i="9"/>
  <c r="E128" i="9"/>
  <c r="E124" i="9"/>
  <c r="E120" i="9"/>
  <c r="E116" i="9"/>
  <c r="E112" i="9"/>
  <c r="E108" i="9"/>
  <c r="E104" i="9"/>
  <c r="E100" i="9"/>
  <c r="E96" i="9"/>
  <c r="E92" i="9"/>
  <c r="E88" i="9"/>
  <c r="E84" i="9"/>
  <c r="E80" i="9"/>
  <c r="E76" i="9"/>
  <c r="E72" i="9"/>
  <c r="E68" i="9"/>
  <c r="E64" i="9"/>
  <c r="E60" i="9"/>
  <c r="E56" i="9"/>
  <c r="E52" i="9"/>
  <c r="E48" i="9"/>
  <c r="E44" i="9"/>
  <c r="E40" i="9"/>
  <c r="E36" i="9"/>
  <c r="E32" i="9"/>
  <c r="E28" i="9"/>
  <c r="E24" i="9"/>
  <c r="E20" i="9"/>
  <c r="E16" i="9"/>
  <c r="E12" i="9"/>
  <c r="F200" i="9"/>
  <c r="F196" i="9"/>
  <c r="F192" i="9"/>
  <c r="F188" i="9"/>
  <c r="F184" i="9"/>
  <c r="F180" i="9"/>
  <c r="F176" i="9"/>
  <c r="F172" i="9"/>
  <c r="F168" i="9"/>
  <c r="F164" i="9"/>
  <c r="F160" i="9"/>
  <c r="F156" i="9"/>
  <c r="F152" i="9"/>
  <c r="F148" i="9"/>
  <c r="F144" i="9"/>
  <c r="F140" i="9"/>
  <c r="F136" i="9"/>
  <c r="F132" i="9"/>
  <c r="F128" i="9"/>
  <c r="F124" i="9"/>
  <c r="F120" i="9"/>
  <c r="F116" i="9"/>
  <c r="F112" i="9"/>
  <c r="F108" i="9"/>
  <c r="F104" i="9"/>
  <c r="F100" i="9"/>
  <c r="F96" i="9"/>
  <c r="F92" i="9"/>
  <c r="F88" i="9"/>
  <c r="F84" i="9"/>
  <c r="F80" i="9"/>
  <c r="F76" i="9"/>
  <c r="F72" i="9"/>
  <c r="F68" i="9"/>
  <c r="F64" i="9"/>
  <c r="F60" i="9"/>
  <c r="F56" i="9"/>
  <c r="F52" i="9"/>
  <c r="F48" i="9"/>
  <c r="F44" i="9"/>
  <c r="F40" i="9"/>
  <c r="F36" i="9"/>
  <c r="F32" i="9"/>
  <c r="F28" i="9"/>
  <c r="F24" i="9"/>
  <c r="F20" i="9"/>
  <c r="F16" i="9"/>
  <c r="F12" i="9"/>
  <c r="H200" i="9"/>
  <c r="H196" i="9"/>
  <c r="H192" i="9"/>
  <c r="H188" i="9"/>
  <c r="H184" i="9"/>
  <c r="H180" i="9"/>
  <c r="H176" i="9"/>
  <c r="H172" i="9"/>
  <c r="H168" i="9"/>
  <c r="H164" i="9"/>
  <c r="H160" i="9"/>
  <c r="H156" i="9"/>
  <c r="H152" i="9"/>
  <c r="H148" i="9"/>
  <c r="H144" i="9"/>
  <c r="H140" i="9"/>
  <c r="H136" i="9"/>
  <c r="H132" i="9"/>
  <c r="H128" i="9"/>
  <c r="H124" i="9"/>
  <c r="H120" i="9"/>
  <c r="H116" i="9"/>
  <c r="H112" i="9"/>
  <c r="H108" i="9"/>
  <c r="H104" i="9"/>
  <c r="H100" i="9"/>
  <c r="H96" i="9"/>
  <c r="H92" i="9"/>
  <c r="H88" i="9"/>
  <c r="H84" i="9"/>
  <c r="H80" i="9"/>
  <c r="H76" i="9"/>
  <c r="H72" i="9"/>
  <c r="H68" i="9"/>
  <c r="H64" i="9"/>
  <c r="H60" i="9"/>
  <c r="H56" i="9"/>
  <c r="H52" i="9"/>
  <c r="H48" i="9"/>
  <c r="H44" i="9"/>
  <c r="H40" i="9"/>
  <c r="H36" i="9"/>
  <c r="H32" i="9"/>
  <c r="H28" i="9"/>
  <c r="H24" i="9"/>
  <c r="H20" i="9"/>
  <c r="H16" i="9"/>
  <c r="H12" i="9"/>
  <c r="I200" i="9"/>
  <c r="I196" i="9"/>
  <c r="I192" i="9"/>
  <c r="I188" i="9"/>
  <c r="I184" i="9"/>
  <c r="I180" i="9"/>
  <c r="I176" i="9"/>
  <c r="I172" i="9"/>
  <c r="I168" i="9"/>
  <c r="I164" i="9"/>
  <c r="I160" i="9"/>
  <c r="I156" i="9"/>
  <c r="I152" i="9"/>
  <c r="I148" i="9"/>
  <c r="I144" i="9"/>
  <c r="I140" i="9"/>
  <c r="I136" i="9"/>
  <c r="I132" i="9"/>
  <c r="I128" i="9"/>
  <c r="I124" i="9"/>
  <c r="I120" i="9"/>
  <c r="I116" i="9"/>
  <c r="I112" i="9"/>
  <c r="I108" i="9"/>
  <c r="I104" i="9"/>
  <c r="I100" i="9"/>
  <c r="I96" i="9"/>
  <c r="I92" i="9"/>
  <c r="I88" i="9"/>
  <c r="I82" i="9"/>
  <c r="I74" i="9"/>
  <c r="I66" i="9"/>
  <c r="I58" i="9"/>
  <c r="I50" i="9"/>
  <c r="I42" i="9"/>
  <c r="I34" i="9"/>
  <c r="I26" i="9"/>
  <c r="I18" i="9"/>
  <c r="I10" i="9"/>
  <c r="K194" i="9"/>
  <c r="K186" i="9"/>
  <c r="K178" i="9"/>
  <c r="K170" i="9"/>
  <c r="K162" i="9"/>
  <c r="K154" i="9"/>
  <c r="K146" i="9"/>
  <c r="K138" i="9"/>
  <c r="K130" i="9"/>
  <c r="K122" i="9"/>
  <c r="K114" i="9"/>
  <c r="K106" i="9"/>
  <c r="K98" i="9"/>
  <c r="K90" i="9"/>
  <c r="K82" i="9"/>
  <c r="K74" i="9"/>
  <c r="K66" i="9"/>
  <c r="K58" i="9"/>
  <c r="K50" i="9"/>
  <c r="K42" i="9"/>
  <c r="K34" i="9"/>
  <c r="K26" i="9"/>
  <c r="K18" i="9"/>
  <c r="K10" i="9"/>
  <c r="L194" i="9"/>
  <c r="L186" i="9"/>
  <c r="L178" i="9"/>
  <c r="L170" i="9"/>
  <c r="L162" i="9"/>
  <c r="L154" i="9"/>
  <c r="L146" i="9"/>
  <c r="L138" i="9"/>
  <c r="L130" i="9"/>
  <c r="L122" i="9"/>
  <c r="L114" i="9"/>
  <c r="L106" i="9"/>
  <c r="L98" i="9"/>
  <c r="L90" i="9"/>
  <c r="L82" i="9"/>
  <c r="L74" i="9"/>
  <c r="L66" i="9"/>
  <c r="L58" i="9"/>
  <c r="L50" i="9"/>
  <c r="L42" i="9"/>
  <c r="L34" i="9"/>
  <c r="L26" i="9"/>
  <c r="L18" i="9"/>
  <c r="L10" i="9"/>
  <c r="N194" i="9"/>
  <c r="N186" i="9"/>
  <c r="N178" i="9"/>
  <c r="N170" i="9"/>
  <c r="N162" i="9"/>
  <c r="N154" i="9"/>
  <c r="N146" i="9"/>
  <c r="N138" i="9"/>
  <c r="N130" i="9"/>
  <c r="N122" i="9"/>
  <c r="N114" i="9"/>
  <c r="N106" i="9"/>
  <c r="N98" i="9"/>
  <c r="N90" i="9"/>
  <c r="N82" i="9"/>
  <c r="N74" i="9"/>
  <c r="N66" i="9"/>
  <c r="N58" i="9"/>
  <c r="N50" i="9"/>
  <c r="N42" i="9"/>
  <c r="N34" i="9"/>
  <c r="N26" i="9"/>
  <c r="N18" i="9"/>
  <c r="N10" i="9"/>
  <c r="O194" i="9"/>
  <c r="O186" i="9"/>
  <c r="O178" i="9"/>
  <c r="O170" i="9"/>
  <c r="O162" i="9"/>
  <c r="O154" i="9"/>
  <c r="O146" i="9"/>
  <c r="O138" i="9"/>
  <c r="O130" i="9"/>
  <c r="O122" i="9"/>
  <c r="O114" i="9"/>
  <c r="O106" i="9"/>
  <c r="O98" i="9"/>
  <c r="O90" i="9"/>
  <c r="O82" i="9"/>
  <c r="O74" i="9"/>
  <c r="O66" i="9"/>
  <c r="O58" i="9"/>
  <c r="O50" i="9"/>
  <c r="O42" i="9"/>
  <c r="O34" i="9"/>
  <c r="O26" i="9"/>
  <c r="O18" i="9"/>
  <c r="O10" i="9"/>
  <c r="Q194" i="9"/>
  <c r="Q186" i="9"/>
  <c r="Q178" i="9"/>
  <c r="Q170" i="9"/>
  <c r="Q162" i="9"/>
  <c r="Q154" i="9"/>
  <c r="Q146" i="9"/>
  <c r="Q138" i="9"/>
  <c r="Q130" i="9"/>
  <c r="Q122" i="9"/>
  <c r="Q114" i="9"/>
  <c r="Q106" i="9"/>
  <c r="Q98" i="9"/>
  <c r="Q90" i="9"/>
  <c r="Q82" i="9"/>
  <c r="Q74" i="9"/>
  <c r="Q66" i="9"/>
  <c r="Q58" i="9"/>
  <c r="Q50" i="9"/>
  <c r="Q42" i="9"/>
  <c r="Q34" i="9"/>
  <c r="Q26" i="9"/>
  <c r="Q18" i="9"/>
  <c r="Q10" i="9"/>
  <c r="R194" i="9"/>
  <c r="R186" i="9"/>
  <c r="R178" i="9"/>
  <c r="R170" i="9"/>
  <c r="R162" i="9"/>
  <c r="R154" i="9"/>
  <c r="R146" i="9"/>
  <c r="R138" i="9"/>
  <c r="R130" i="9"/>
  <c r="R122" i="9"/>
  <c r="R114" i="9"/>
  <c r="R106" i="9"/>
  <c r="R98" i="9"/>
  <c r="R90" i="9"/>
  <c r="R82" i="9"/>
  <c r="R74" i="9"/>
  <c r="R66" i="9"/>
  <c r="R58" i="9"/>
  <c r="R50" i="9"/>
  <c r="R42" i="9"/>
  <c r="R34" i="9"/>
  <c r="R26" i="9"/>
  <c r="R18" i="9"/>
  <c r="R10" i="9"/>
  <c r="T194" i="9"/>
  <c r="T186" i="9"/>
  <c r="T178" i="9"/>
  <c r="T170" i="9"/>
  <c r="T162" i="9"/>
  <c r="T154" i="9"/>
  <c r="T146" i="9"/>
  <c r="T138" i="9"/>
  <c r="T130" i="9"/>
  <c r="T122" i="9"/>
  <c r="T114" i="9"/>
  <c r="T106" i="9"/>
  <c r="T98" i="9"/>
  <c r="T90" i="9"/>
  <c r="T82" i="9"/>
  <c r="T74" i="9"/>
  <c r="T66" i="9"/>
  <c r="T58" i="9"/>
  <c r="T50" i="9"/>
  <c r="T42" i="9"/>
  <c r="T34" i="9"/>
  <c r="T26" i="9"/>
  <c r="T18" i="9"/>
  <c r="T10" i="9"/>
  <c r="U194" i="9"/>
  <c r="U186" i="9"/>
  <c r="U178" i="9"/>
  <c r="U170" i="9"/>
  <c r="U162" i="9"/>
  <c r="U154" i="9"/>
  <c r="U146" i="9"/>
  <c r="U138" i="9"/>
  <c r="U130" i="9"/>
  <c r="U122" i="9"/>
  <c r="U114" i="9"/>
  <c r="U106" i="9"/>
  <c r="U98" i="9"/>
  <c r="U90" i="9"/>
  <c r="U82" i="9"/>
  <c r="U74" i="9"/>
  <c r="U66" i="9"/>
  <c r="U58" i="9"/>
  <c r="U50" i="9"/>
  <c r="U42" i="9"/>
  <c r="U34" i="9"/>
  <c r="U26" i="9"/>
  <c r="U18" i="9"/>
  <c r="U10" i="9"/>
  <c r="W194" i="9"/>
  <c r="W186" i="9"/>
  <c r="W178" i="9"/>
  <c r="W170" i="9"/>
  <c r="W162" i="9"/>
  <c r="W154" i="9"/>
  <c r="W146" i="9"/>
  <c r="W138" i="9"/>
  <c r="W130" i="9"/>
  <c r="W122" i="9"/>
  <c r="W114" i="9"/>
  <c r="W106" i="9"/>
  <c r="W98" i="9"/>
  <c r="W90" i="9"/>
  <c r="W82" i="9"/>
  <c r="W74" i="9"/>
  <c r="W66" i="9"/>
  <c r="W58" i="9"/>
  <c r="W50" i="9"/>
  <c r="W42" i="9"/>
  <c r="W34" i="9"/>
  <c r="W26" i="9"/>
  <c r="W18" i="9"/>
  <c r="W10" i="9"/>
  <c r="X194" i="9"/>
  <c r="X186" i="9"/>
  <c r="X178" i="9"/>
  <c r="X170" i="9"/>
  <c r="X162" i="9"/>
  <c r="X154" i="9"/>
  <c r="X146" i="9"/>
  <c r="X138" i="9"/>
  <c r="X130" i="9"/>
  <c r="X122" i="9"/>
  <c r="X114" i="9"/>
  <c r="X106" i="9"/>
  <c r="X98" i="9"/>
  <c r="X90" i="9"/>
  <c r="X82" i="9"/>
  <c r="X74" i="9"/>
  <c r="X66" i="9"/>
  <c r="X58" i="9"/>
  <c r="X50" i="9"/>
  <c r="X42" i="9"/>
  <c r="X34" i="9"/>
  <c r="X26" i="9"/>
  <c r="X18" i="9"/>
  <c r="X10" i="9"/>
  <c r="Z194" i="9"/>
  <c r="Z186" i="9"/>
  <c r="Z178" i="9"/>
  <c r="Z170" i="9"/>
  <c r="Z162" i="9"/>
  <c r="Z154" i="9"/>
  <c r="Z146" i="9"/>
  <c r="Z138" i="9"/>
  <c r="Z130" i="9"/>
  <c r="Z122" i="9"/>
  <c r="Z114" i="9"/>
  <c r="Z106" i="9"/>
  <c r="Z98" i="9"/>
  <c r="Z90" i="9"/>
  <c r="Z82" i="9"/>
  <c r="Z74" i="9"/>
  <c r="Z66" i="9"/>
  <c r="Z58" i="9"/>
  <c r="Z50" i="9"/>
  <c r="Z42" i="9"/>
  <c r="Z34" i="9"/>
  <c r="Z26" i="9"/>
  <c r="Z18" i="9"/>
  <c r="Z10" i="9"/>
  <c r="AA194" i="9"/>
  <c r="AA186" i="9"/>
  <c r="AA178" i="9"/>
  <c r="AA170" i="9"/>
  <c r="AA162" i="9"/>
  <c r="AA154" i="9"/>
  <c r="AA146" i="9"/>
  <c r="AA138" i="9"/>
  <c r="AA130" i="9"/>
  <c r="AA122" i="9"/>
  <c r="AA114" i="9"/>
  <c r="AA106" i="9"/>
  <c r="AA98" i="9"/>
  <c r="AA90" i="9"/>
  <c r="AA82" i="9"/>
  <c r="AA74" i="9"/>
  <c r="AA66" i="9"/>
  <c r="AA58" i="9"/>
  <c r="AA50" i="9"/>
  <c r="AA42" i="9"/>
  <c r="AA34" i="9"/>
  <c r="AA26" i="9"/>
  <c r="AA18" i="9"/>
  <c r="AA10" i="9"/>
  <c r="AC194" i="9"/>
  <c r="AC186" i="9"/>
  <c r="AC178" i="9"/>
  <c r="AC170" i="9"/>
  <c r="AC162" i="9"/>
  <c r="AC154" i="9"/>
  <c r="AC146" i="9"/>
  <c r="AC138" i="9"/>
  <c r="AC130" i="9"/>
  <c r="AC122" i="9"/>
  <c r="AC114" i="9"/>
  <c r="AC106" i="9"/>
  <c r="AC98" i="9"/>
  <c r="AC90" i="9"/>
  <c r="AC82" i="9"/>
  <c r="AC74" i="9"/>
  <c r="AC66" i="9"/>
  <c r="AC58" i="9"/>
  <c r="AC50" i="9"/>
  <c r="AC42" i="9"/>
  <c r="AC34" i="9"/>
  <c r="AC26" i="9"/>
  <c r="AC18" i="9"/>
  <c r="AC10" i="9"/>
  <c r="AD194" i="9"/>
  <c r="AD186" i="9"/>
  <c r="AD178" i="9"/>
  <c r="AD170" i="9"/>
  <c r="AD162" i="9"/>
  <c r="AD154" i="9"/>
  <c r="AD146" i="9"/>
  <c r="AD138" i="9"/>
  <c r="AD130" i="9"/>
  <c r="AD122" i="9"/>
  <c r="AD114" i="9"/>
  <c r="AD106" i="9"/>
  <c r="AD98" i="9"/>
  <c r="AD90" i="9"/>
  <c r="AD82" i="9"/>
  <c r="AD74" i="9"/>
  <c r="AD66" i="9"/>
  <c r="AD58" i="9"/>
  <c r="AD50" i="9"/>
  <c r="AD42" i="9"/>
  <c r="AD34" i="9"/>
  <c r="AD26" i="9"/>
  <c r="AD18" i="9"/>
  <c r="AD10" i="9"/>
  <c r="AF194" i="9"/>
  <c r="AF186" i="9"/>
  <c r="AF178" i="9"/>
  <c r="AF170" i="9"/>
  <c r="AF162" i="9"/>
  <c r="AF154" i="9"/>
  <c r="AF146" i="9"/>
  <c r="AF138" i="9"/>
  <c r="AF130" i="9"/>
  <c r="AF122" i="9"/>
  <c r="AF114" i="9"/>
  <c r="AF106" i="9"/>
  <c r="AF98" i="9"/>
  <c r="AF90" i="9"/>
  <c r="AF82" i="9"/>
  <c r="AF74" i="9"/>
  <c r="AF66" i="9"/>
  <c r="AF58" i="9"/>
  <c r="AF50" i="9"/>
  <c r="AF42" i="9"/>
  <c r="AF34" i="9"/>
  <c r="AF26" i="9"/>
  <c r="AF18" i="9"/>
  <c r="AF10" i="9"/>
  <c r="AG194" i="9"/>
  <c r="AG186" i="9"/>
  <c r="AG178" i="9"/>
  <c r="AG170" i="9"/>
  <c r="AG162" i="9"/>
  <c r="AG154" i="9"/>
  <c r="AG146" i="9"/>
  <c r="AG138" i="9"/>
  <c r="AG130" i="9"/>
  <c r="AG122" i="9"/>
  <c r="AG114" i="9"/>
  <c r="AG106" i="9"/>
  <c r="AG98" i="9"/>
  <c r="AG90" i="9"/>
  <c r="AG82" i="9"/>
  <c r="AG74" i="9"/>
  <c r="AG66" i="9"/>
  <c r="AG58" i="9"/>
  <c r="AG50" i="9"/>
  <c r="AG42" i="9"/>
  <c r="AG34" i="9"/>
  <c r="AG26" i="9"/>
  <c r="AG18" i="9"/>
  <c r="AG10" i="9"/>
  <c r="AI194" i="9"/>
  <c r="AI186" i="9"/>
  <c r="AI178" i="9"/>
  <c r="AI170" i="9"/>
  <c r="AI162" i="9"/>
  <c r="AI154" i="9"/>
  <c r="AI146" i="9"/>
  <c r="AI138" i="9"/>
  <c r="AI130" i="9"/>
  <c r="AI122" i="9"/>
  <c r="AI114" i="9"/>
  <c r="AI106" i="9"/>
  <c r="AI98" i="9"/>
  <c r="AI90" i="9"/>
  <c r="AI82" i="9"/>
  <c r="AI74" i="9"/>
  <c r="AI66" i="9"/>
  <c r="AI58" i="9"/>
  <c r="AI50" i="9"/>
  <c r="AI42" i="9"/>
  <c r="AI34" i="9"/>
  <c r="AI26" i="9"/>
  <c r="AI18" i="9"/>
  <c r="AI10" i="9"/>
  <c r="AJ194" i="9"/>
  <c r="AJ186" i="9"/>
  <c r="AJ178" i="9"/>
  <c r="AJ170" i="9"/>
  <c r="AJ162" i="9"/>
  <c r="AJ154" i="9"/>
  <c r="AJ146" i="9"/>
  <c r="AJ138" i="9"/>
  <c r="AJ130" i="9"/>
  <c r="AJ122" i="9"/>
  <c r="AJ114" i="9"/>
  <c r="AJ106" i="9"/>
  <c r="AJ98" i="9"/>
  <c r="AJ90" i="9"/>
  <c r="AJ82" i="9"/>
  <c r="AJ74" i="9"/>
  <c r="AJ66" i="9"/>
  <c r="AJ58" i="9"/>
  <c r="AJ50" i="9"/>
  <c r="AJ42" i="9"/>
  <c r="AJ34" i="9"/>
  <c r="AJ26" i="9"/>
  <c r="AJ18" i="9"/>
  <c r="AJ10" i="9"/>
  <c r="AL194" i="9"/>
  <c r="AL186" i="9"/>
  <c r="AL178" i="9"/>
  <c r="AL170" i="9"/>
  <c r="AL162" i="9"/>
  <c r="AL154" i="9"/>
  <c r="AL146" i="9"/>
  <c r="AL138" i="9"/>
  <c r="AL130" i="9"/>
  <c r="AL122" i="9"/>
  <c r="AL114" i="9"/>
  <c r="AL106" i="9"/>
  <c r="AL98" i="9"/>
  <c r="AL90" i="9"/>
  <c r="AL82" i="9"/>
  <c r="AL74" i="9"/>
  <c r="AL66" i="9"/>
  <c r="AL58" i="9"/>
  <c r="AL50" i="9"/>
  <c r="AL42" i="9"/>
  <c r="AL34" i="9"/>
  <c r="AL26" i="9"/>
  <c r="AL18" i="9"/>
  <c r="AL10" i="9"/>
  <c r="AM194" i="9"/>
  <c r="AM186" i="9"/>
  <c r="AM178" i="9"/>
  <c r="AM170" i="9"/>
  <c r="AM162" i="9"/>
  <c r="AM154" i="9"/>
  <c r="AM146" i="9"/>
  <c r="AM138" i="9"/>
  <c r="AM130" i="9"/>
  <c r="AM122" i="9"/>
  <c r="AM114" i="9"/>
  <c r="AM106" i="9"/>
  <c r="AM98" i="9"/>
  <c r="AM90" i="9"/>
  <c r="AM82" i="9"/>
  <c r="AM74" i="9"/>
  <c r="AM66" i="9"/>
  <c r="AM58" i="9"/>
  <c r="AM50" i="9"/>
  <c r="AM42" i="9"/>
  <c r="AM34" i="9"/>
  <c r="AM26" i="9"/>
  <c r="AM18" i="9"/>
  <c r="AM10" i="9"/>
  <c r="AO194" i="9"/>
  <c r="AO186" i="9"/>
  <c r="AO178" i="9"/>
  <c r="AO170" i="9"/>
  <c r="AO162" i="9"/>
  <c r="AO154" i="9"/>
  <c r="AO146" i="9"/>
  <c r="AO130" i="9"/>
  <c r="AO114" i="9"/>
  <c r="AO98" i="9"/>
  <c r="AO82" i="9"/>
  <c r="AO66" i="9"/>
  <c r="AO50" i="9"/>
  <c r="AO34" i="9"/>
  <c r="AO18" i="9"/>
  <c r="AP194" i="9"/>
  <c r="AP178" i="9"/>
  <c r="AP162" i="9"/>
  <c r="AP146" i="9"/>
  <c r="AP130" i="9"/>
  <c r="AP114" i="9"/>
  <c r="AP98" i="9"/>
  <c r="AP82" i="9"/>
  <c r="AP66" i="9"/>
  <c r="AP50" i="9"/>
  <c r="AP34" i="9"/>
  <c r="AP18" i="9"/>
  <c r="AR194" i="9"/>
  <c r="AR178" i="9"/>
  <c r="AR162" i="9"/>
  <c r="AR146" i="9"/>
  <c r="AR130" i="9"/>
  <c r="AR114" i="9"/>
  <c r="AR98" i="9"/>
  <c r="AR82" i="9"/>
  <c r="AR66" i="9"/>
  <c r="AR50" i="9"/>
  <c r="AR34" i="9"/>
  <c r="AR18" i="9"/>
  <c r="AS194" i="9"/>
  <c r="AS178" i="9"/>
  <c r="AS162" i="9"/>
  <c r="AS146" i="9"/>
  <c r="AS130" i="9"/>
  <c r="AS114" i="9"/>
  <c r="AS98" i="9"/>
  <c r="AS82" i="9"/>
  <c r="AS66" i="9"/>
  <c r="AS50" i="9"/>
  <c r="AS34" i="9"/>
  <c r="AS18" i="9"/>
  <c r="AU194" i="9"/>
  <c r="AU178" i="9"/>
  <c r="AU162" i="9"/>
  <c r="AU146" i="9"/>
  <c r="AU130" i="9"/>
  <c r="AU114" i="9"/>
  <c r="AU98" i="9"/>
  <c r="AU82" i="9"/>
  <c r="AU66" i="9"/>
  <c r="AU50" i="9"/>
  <c r="AU34" i="9"/>
  <c r="AU18" i="9"/>
  <c r="AV194" i="9"/>
  <c r="AV178" i="9"/>
  <c r="AV162" i="9"/>
  <c r="AV146" i="9"/>
  <c r="AV130" i="9"/>
  <c r="AV114" i="9"/>
  <c r="AV98" i="9"/>
  <c r="AV82" i="9"/>
  <c r="AV66" i="9"/>
  <c r="AV50" i="9"/>
  <c r="AV34" i="9"/>
  <c r="AV18" i="9"/>
  <c r="AX194" i="9"/>
  <c r="AX178" i="9"/>
  <c r="AX162" i="9"/>
  <c r="AX146" i="9"/>
  <c r="AX130" i="9"/>
  <c r="AX114" i="9"/>
  <c r="AX98" i="9"/>
  <c r="AX82" i="9"/>
  <c r="AX66" i="9"/>
  <c r="AX50" i="9"/>
  <c r="AX34" i="9"/>
  <c r="AX18" i="9"/>
  <c r="AY194" i="9"/>
  <c r="AY178" i="9"/>
  <c r="AY162" i="9"/>
  <c r="AY146" i="9"/>
  <c r="AY130" i="9"/>
  <c r="AY114" i="9"/>
  <c r="AY98" i="9"/>
  <c r="AY82" i="9"/>
  <c r="AY66" i="9"/>
  <c r="AY50" i="9"/>
  <c r="AY34" i="9"/>
  <c r="AY18" i="9"/>
  <c r="BA194" i="9"/>
  <c r="BA178" i="9"/>
  <c r="BA162" i="9"/>
  <c r="BA146" i="9"/>
  <c r="BA130" i="9"/>
  <c r="BA114" i="9"/>
  <c r="BA98" i="9"/>
  <c r="BA82" i="9"/>
  <c r="BA66" i="9"/>
  <c r="BA50" i="9"/>
  <c r="BA34" i="9"/>
  <c r="BA18" i="9"/>
  <c r="BB194" i="9"/>
  <c r="BB178" i="9"/>
  <c r="BB162" i="9"/>
  <c r="BB146" i="9"/>
  <c r="BB130" i="9"/>
  <c r="BB114" i="9"/>
  <c r="BB98" i="9"/>
  <c r="BB82" i="9"/>
  <c r="BB66" i="9"/>
  <c r="BB50" i="9"/>
  <c r="BB34" i="9"/>
  <c r="BB18" i="9"/>
  <c r="BD194" i="9"/>
  <c r="BD178" i="9"/>
  <c r="BD162" i="9"/>
  <c r="BD146" i="9"/>
  <c r="BD130" i="9"/>
  <c r="BD114" i="9"/>
  <c r="BD98" i="9"/>
  <c r="BD82" i="9"/>
  <c r="BD66" i="9"/>
  <c r="BD50" i="9"/>
  <c r="BD34" i="9"/>
  <c r="BD16" i="9"/>
  <c r="BE176" i="9"/>
  <c r="BE144" i="9"/>
  <c r="BE112" i="9"/>
  <c r="BE80" i="9"/>
  <c r="BE48" i="9"/>
  <c r="BE16" i="9"/>
  <c r="B198" i="9"/>
  <c r="B194" i="9"/>
  <c r="B190" i="9"/>
  <c r="B186" i="9"/>
  <c r="B182" i="9"/>
  <c r="B178" i="9"/>
  <c r="B174" i="9"/>
  <c r="B170" i="9"/>
  <c r="B166" i="9"/>
  <c r="B162" i="9"/>
  <c r="B158" i="9"/>
  <c r="B154" i="9"/>
  <c r="B150" i="9"/>
  <c r="B146" i="9"/>
  <c r="B142" i="9"/>
  <c r="B138" i="9"/>
  <c r="B134" i="9"/>
  <c r="B130" i="9"/>
  <c r="B126" i="9"/>
  <c r="B122" i="9"/>
  <c r="B118" i="9"/>
  <c r="B114" i="9"/>
  <c r="B110" i="9"/>
  <c r="B106" i="9"/>
  <c r="B102" i="9"/>
  <c r="B98" i="9"/>
  <c r="B94" i="9"/>
  <c r="B90" i="9"/>
  <c r="B86" i="9"/>
  <c r="B82" i="9"/>
  <c r="B78" i="9"/>
  <c r="B74" i="9"/>
  <c r="B70" i="9"/>
  <c r="B66" i="9"/>
  <c r="B62" i="9"/>
  <c r="B58" i="9"/>
  <c r="B54" i="9"/>
  <c r="B50" i="9"/>
  <c r="B46" i="9"/>
  <c r="B42" i="9"/>
  <c r="B38" i="9"/>
  <c r="B34" i="9"/>
  <c r="B30" i="9"/>
  <c r="B26" i="9"/>
  <c r="B22" i="9"/>
  <c r="B18" i="9"/>
  <c r="B14" i="9"/>
  <c r="B10" i="9"/>
  <c r="C198" i="9"/>
  <c r="C194" i="9"/>
  <c r="C190" i="9"/>
  <c r="C186" i="9"/>
  <c r="C182" i="9"/>
  <c r="C178" i="9"/>
  <c r="C174" i="9"/>
  <c r="C170" i="9"/>
  <c r="C166" i="9"/>
  <c r="C162" i="9"/>
  <c r="C158" i="9"/>
  <c r="C154" i="9"/>
  <c r="C150" i="9"/>
  <c r="C146" i="9"/>
  <c r="C142" i="9"/>
  <c r="C138" i="9"/>
  <c r="C134" i="9"/>
  <c r="C130" i="9"/>
  <c r="C126" i="9"/>
  <c r="C122" i="9"/>
  <c r="C118" i="9"/>
  <c r="C114" i="9"/>
  <c r="C110" i="9"/>
  <c r="C106" i="9"/>
  <c r="C102" i="9"/>
  <c r="C98" i="9"/>
  <c r="C94" i="9"/>
  <c r="C90" i="9"/>
  <c r="C86" i="9"/>
  <c r="C82" i="9"/>
  <c r="C78" i="9"/>
  <c r="C74" i="9"/>
  <c r="C70" i="9"/>
  <c r="C66" i="9"/>
  <c r="C62" i="9"/>
  <c r="C58" i="9"/>
  <c r="C54" i="9"/>
  <c r="C50" i="9"/>
  <c r="C46" i="9"/>
  <c r="C42" i="9"/>
  <c r="C38" i="9"/>
  <c r="C34" i="9"/>
  <c r="C30" i="9"/>
  <c r="C26" i="9"/>
  <c r="C22" i="9"/>
  <c r="C18" i="9"/>
  <c r="C14" i="9"/>
  <c r="C10" i="9"/>
  <c r="E198" i="9"/>
  <c r="E194" i="9"/>
  <c r="E190" i="9"/>
  <c r="E186" i="9"/>
  <c r="E182" i="9"/>
  <c r="E178" i="9"/>
  <c r="E174" i="9"/>
  <c r="E170" i="9"/>
  <c r="E166" i="9"/>
  <c r="E162" i="9"/>
  <c r="E158" i="9"/>
  <c r="E154" i="9"/>
  <c r="E150" i="9"/>
  <c r="E146" i="9"/>
  <c r="E142" i="9"/>
  <c r="E138" i="9"/>
  <c r="E134" i="9"/>
  <c r="E130" i="9"/>
  <c r="E126" i="9"/>
  <c r="E122" i="9"/>
  <c r="E118" i="9"/>
  <c r="E114" i="9"/>
  <c r="E110" i="9"/>
  <c r="E106" i="9"/>
  <c r="E102" i="9"/>
  <c r="E98" i="9"/>
  <c r="E94" i="9"/>
  <c r="E90" i="9"/>
  <c r="E86" i="9"/>
  <c r="E82" i="9"/>
  <c r="E78" i="9"/>
  <c r="E74" i="9"/>
  <c r="E70" i="9"/>
  <c r="E66" i="9"/>
  <c r="E62" i="9"/>
  <c r="E58" i="9"/>
  <c r="E54" i="9"/>
  <c r="E50" i="9"/>
  <c r="E46" i="9"/>
  <c r="E42" i="9"/>
  <c r="E38" i="9"/>
  <c r="E34" i="9"/>
  <c r="E30" i="9"/>
  <c r="E26" i="9"/>
  <c r="E22" i="9"/>
  <c r="E18" i="9"/>
  <c r="E14" i="9"/>
  <c r="E10" i="9"/>
  <c r="F198" i="9"/>
  <c r="F194" i="9"/>
  <c r="F190" i="9"/>
  <c r="F186" i="9"/>
  <c r="F182" i="9"/>
  <c r="F178" i="9"/>
  <c r="F174" i="9"/>
  <c r="F170" i="9"/>
  <c r="F166" i="9"/>
  <c r="F162" i="9"/>
  <c r="F158" i="9"/>
  <c r="F154" i="9"/>
  <c r="F150" i="9"/>
  <c r="F146" i="9"/>
  <c r="F142" i="9"/>
  <c r="F138" i="9"/>
  <c r="F134" i="9"/>
  <c r="F130" i="9"/>
  <c r="F126" i="9"/>
  <c r="F122" i="9"/>
  <c r="F118" i="9"/>
  <c r="F114" i="9"/>
  <c r="F110" i="9"/>
  <c r="F106" i="9"/>
  <c r="F102" i="9"/>
  <c r="F98" i="9"/>
  <c r="F94" i="9"/>
  <c r="F90" i="9"/>
  <c r="F86" i="9"/>
  <c r="F82" i="9"/>
  <c r="F78" i="9"/>
  <c r="F74" i="9"/>
  <c r="F70" i="9"/>
  <c r="F66" i="9"/>
  <c r="F62" i="9"/>
  <c r="F58" i="9"/>
  <c r="F54" i="9"/>
  <c r="F50" i="9"/>
  <c r="F46" i="9"/>
  <c r="F42" i="9"/>
  <c r="F38" i="9"/>
  <c r="F34" i="9"/>
  <c r="F30" i="9"/>
  <c r="F26" i="9"/>
  <c r="F22" i="9"/>
  <c r="F18" i="9"/>
  <c r="F14" i="9"/>
  <c r="F10" i="9"/>
  <c r="H198" i="9"/>
  <c r="H194" i="9"/>
  <c r="H190" i="9"/>
  <c r="H186" i="9"/>
  <c r="H182" i="9"/>
  <c r="H178" i="9"/>
  <c r="H174" i="9"/>
  <c r="H170" i="9"/>
  <c r="H166" i="9"/>
  <c r="H162" i="9"/>
  <c r="H158" i="9"/>
  <c r="H154" i="9"/>
  <c r="H150" i="9"/>
  <c r="H146" i="9"/>
  <c r="H142" i="9"/>
  <c r="H138" i="9"/>
  <c r="H134" i="9"/>
  <c r="H130" i="9"/>
  <c r="H126" i="9"/>
  <c r="H122" i="9"/>
  <c r="H118" i="9"/>
  <c r="H114" i="9"/>
  <c r="H110" i="9"/>
  <c r="H106" i="9"/>
  <c r="H102" i="9"/>
  <c r="H98" i="9"/>
  <c r="H94" i="9"/>
  <c r="H90" i="9"/>
  <c r="H86" i="9"/>
  <c r="H82" i="9"/>
  <c r="H78" i="9"/>
  <c r="H74" i="9"/>
  <c r="H70" i="9"/>
  <c r="H66" i="9"/>
  <c r="H62" i="9"/>
  <c r="H58" i="9"/>
  <c r="H54" i="9"/>
  <c r="H50" i="9"/>
  <c r="H46" i="9"/>
  <c r="H42" i="9"/>
  <c r="H38" i="9"/>
  <c r="H34" i="9"/>
  <c r="H30" i="9"/>
  <c r="H26" i="9"/>
  <c r="H22" i="9"/>
  <c r="H18" i="9"/>
  <c r="H14" i="9"/>
  <c r="H10" i="9"/>
  <c r="I198" i="9"/>
  <c r="I194" i="9"/>
  <c r="I190" i="9"/>
  <c r="I186" i="9"/>
  <c r="I182" i="9"/>
  <c r="I178" i="9"/>
  <c r="I174" i="9"/>
  <c r="I170" i="9"/>
  <c r="I166" i="9"/>
  <c r="I162" i="9"/>
  <c r="I158" i="9"/>
  <c r="I154" i="9"/>
  <c r="I150" i="9"/>
  <c r="I146" i="9"/>
  <c r="I142" i="9"/>
  <c r="I138" i="9"/>
  <c r="I134" i="9"/>
  <c r="I130" i="9"/>
  <c r="I126" i="9"/>
  <c r="I122" i="9"/>
  <c r="I118" i="9"/>
  <c r="I114" i="9"/>
  <c r="I110" i="9"/>
  <c r="I106" i="9"/>
  <c r="I102" i="9"/>
  <c r="I98" i="9"/>
  <c r="I94" i="9"/>
  <c r="I90" i="9"/>
  <c r="I86" i="9"/>
  <c r="I78" i="9"/>
  <c r="I70" i="9"/>
  <c r="I62" i="9"/>
  <c r="I54" i="9"/>
  <c r="I46" i="9"/>
  <c r="I38" i="9"/>
  <c r="I30" i="9"/>
  <c r="I22" i="9"/>
  <c r="I14" i="9"/>
  <c r="K198" i="9"/>
  <c r="K190" i="9"/>
  <c r="K182" i="9"/>
  <c r="K174" i="9"/>
  <c r="K166" i="9"/>
  <c r="K158" i="9"/>
  <c r="K150" i="9"/>
  <c r="K142" i="9"/>
  <c r="K134" i="9"/>
  <c r="K126" i="9"/>
  <c r="K118" i="9"/>
  <c r="K110" i="9"/>
  <c r="K102" i="9"/>
  <c r="K94" i="9"/>
  <c r="K86" i="9"/>
  <c r="K78" i="9"/>
  <c r="K70" i="9"/>
  <c r="K62" i="9"/>
  <c r="K54" i="9"/>
  <c r="K46" i="9"/>
  <c r="K38" i="9"/>
  <c r="K30" i="9"/>
  <c r="K22" i="9"/>
  <c r="K14" i="9"/>
  <c r="L198" i="9"/>
  <c r="L190" i="9"/>
  <c r="L182" i="9"/>
  <c r="L174" i="9"/>
  <c r="L166" i="9"/>
  <c r="L158" i="9"/>
  <c r="L150" i="9"/>
  <c r="L142" i="9"/>
  <c r="L134" i="9"/>
  <c r="L126" i="9"/>
  <c r="L118" i="9"/>
  <c r="L110" i="9"/>
  <c r="L102" i="9"/>
  <c r="L94" i="9"/>
  <c r="L86" i="9"/>
  <c r="L78" i="9"/>
  <c r="L70" i="9"/>
  <c r="L62" i="9"/>
  <c r="L54" i="9"/>
  <c r="L46" i="9"/>
  <c r="L38" i="9"/>
  <c r="L30" i="9"/>
  <c r="L22" i="9"/>
  <c r="L14" i="9"/>
  <c r="N198" i="9"/>
  <c r="N190" i="9"/>
  <c r="N182" i="9"/>
  <c r="N174" i="9"/>
  <c r="N166" i="9"/>
  <c r="N158" i="9"/>
  <c r="N150" i="9"/>
  <c r="N142" i="9"/>
  <c r="N134" i="9"/>
  <c r="N126" i="9"/>
  <c r="N118" i="9"/>
  <c r="N110" i="9"/>
  <c r="N102" i="9"/>
  <c r="N94" i="9"/>
  <c r="N86" i="9"/>
  <c r="N78" i="9"/>
  <c r="N70" i="9"/>
  <c r="N62" i="9"/>
  <c r="N54" i="9"/>
  <c r="N46" i="9"/>
  <c r="N38" i="9"/>
  <c r="N30" i="9"/>
  <c r="N22" i="9"/>
  <c r="N14" i="9"/>
  <c r="O198" i="9"/>
  <c r="O190" i="9"/>
  <c r="O182" i="9"/>
  <c r="O174" i="9"/>
  <c r="O166" i="9"/>
  <c r="O158" i="9"/>
  <c r="O150" i="9"/>
  <c r="O142" i="9"/>
  <c r="O134" i="9"/>
  <c r="O126" i="9"/>
  <c r="O118" i="9"/>
  <c r="O110" i="9"/>
  <c r="O102" i="9"/>
  <c r="O94" i="9"/>
  <c r="O86" i="9"/>
  <c r="O78" i="9"/>
  <c r="O70" i="9"/>
  <c r="O62" i="9"/>
  <c r="O54" i="9"/>
  <c r="O46" i="9"/>
  <c r="O38" i="9"/>
  <c r="O30" i="9"/>
  <c r="O22" i="9"/>
  <c r="O14" i="9"/>
  <c r="Q198" i="9"/>
  <c r="Q190" i="9"/>
  <c r="Q182" i="9"/>
  <c r="Q174" i="9"/>
  <c r="Q166" i="9"/>
  <c r="Q158" i="9"/>
  <c r="Q150" i="9"/>
  <c r="Q142" i="9"/>
  <c r="Q134" i="9"/>
  <c r="Q126" i="9"/>
  <c r="Q118" i="9"/>
  <c r="Q110" i="9"/>
  <c r="Q102" i="9"/>
  <c r="Q94" i="9"/>
  <c r="Q86" i="9"/>
  <c r="Q78" i="9"/>
  <c r="Q70" i="9"/>
  <c r="Q62" i="9"/>
  <c r="Q54" i="9"/>
  <c r="Q46" i="9"/>
  <c r="Q38" i="9"/>
  <c r="Q30" i="9"/>
  <c r="Q22" i="9"/>
  <c r="Q14" i="9"/>
  <c r="R198" i="9"/>
  <c r="R190" i="9"/>
  <c r="R182" i="9"/>
  <c r="R174" i="9"/>
  <c r="R166" i="9"/>
  <c r="R158" i="9"/>
  <c r="R150" i="9"/>
  <c r="R142" i="9"/>
  <c r="R134" i="9"/>
  <c r="R126" i="9"/>
  <c r="R118" i="9"/>
  <c r="R110" i="9"/>
  <c r="R102" i="9"/>
  <c r="R94" i="9"/>
  <c r="R86" i="9"/>
  <c r="R78" i="9"/>
  <c r="R70" i="9"/>
  <c r="R62" i="9"/>
  <c r="R54" i="9"/>
  <c r="R46" i="9"/>
  <c r="R38" i="9"/>
  <c r="R30" i="9"/>
  <c r="R22" i="9"/>
  <c r="R14" i="9"/>
  <c r="T198" i="9"/>
  <c r="T190" i="9"/>
  <c r="T182" i="9"/>
  <c r="T174" i="9"/>
  <c r="T166" i="9"/>
  <c r="T158" i="9"/>
  <c r="T150" i="9"/>
  <c r="T142" i="9"/>
  <c r="T134" i="9"/>
  <c r="T126" i="9"/>
  <c r="T118" i="9"/>
  <c r="T110" i="9"/>
  <c r="T102" i="9"/>
  <c r="T94" i="9"/>
  <c r="T86" i="9"/>
  <c r="T78" i="9"/>
  <c r="T70" i="9"/>
  <c r="T62" i="9"/>
  <c r="T54" i="9"/>
  <c r="T46" i="9"/>
  <c r="T38" i="9"/>
  <c r="T30" i="9"/>
  <c r="T22" i="9"/>
  <c r="T14" i="9"/>
  <c r="U198" i="9"/>
  <c r="U190" i="9"/>
  <c r="U182" i="9"/>
  <c r="U174" i="9"/>
  <c r="U166" i="9"/>
  <c r="U158" i="9"/>
  <c r="U150" i="9"/>
  <c r="U142" i="9"/>
  <c r="U134" i="9"/>
  <c r="U126" i="9"/>
  <c r="U118" i="9"/>
  <c r="U110" i="9"/>
  <c r="U102" i="9"/>
  <c r="U94" i="9"/>
  <c r="U86" i="9"/>
  <c r="U78" i="9"/>
  <c r="U70" i="9"/>
  <c r="U62" i="9"/>
  <c r="U54" i="9"/>
  <c r="U46" i="9"/>
  <c r="U38" i="9"/>
  <c r="U30" i="9"/>
  <c r="U22" i="9"/>
  <c r="U14" i="9"/>
  <c r="W198" i="9"/>
  <c r="W190" i="9"/>
  <c r="W182" i="9"/>
  <c r="W174" i="9"/>
  <c r="W166" i="9"/>
  <c r="W158" i="9"/>
  <c r="W150" i="9"/>
  <c r="W142" i="9"/>
  <c r="W134" i="9"/>
  <c r="W126" i="9"/>
  <c r="W118" i="9"/>
  <c r="W110" i="9"/>
  <c r="W102" i="9"/>
  <c r="W94" i="9"/>
  <c r="W86" i="9"/>
  <c r="W78" i="9"/>
  <c r="W70" i="9"/>
  <c r="W62" i="9"/>
  <c r="W54" i="9"/>
  <c r="W46" i="9"/>
  <c r="W38" i="9"/>
  <c r="W30" i="9"/>
  <c r="W22" i="9"/>
  <c r="W14" i="9"/>
  <c r="X198" i="9"/>
  <c r="X190" i="9"/>
  <c r="X182" i="9"/>
  <c r="X174" i="9"/>
  <c r="X166" i="9"/>
  <c r="X158" i="9"/>
  <c r="X150" i="9"/>
  <c r="X142" i="9"/>
  <c r="X134" i="9"/>
  <c r="X126" i="9"/>
  <c r="X118" i="9"/>
  <c r="X110" i="9"/>
  <c r="X102" i="9"/>
  <c r="X94" i="9"/>
  <c r="X86" i="9"/>
  <c r="X78" i="9"/>
  <c r="X70" i="9"/>
  <c r="X62" i="9"/>
  <c r="X54" i="9"/>
  <c r="X46" i="9"/>
  <c r="X38" i="9"/>
  <c r="X30" i="9"/>
  <c r="X22" i="9"/>
  <c r="X14" i="9"/>
  <c r="Z198" i="9"/>
  <c r="Z190" i="9"/>
  <c r="Z182" i="9"/>
  <c r="Z174" i="9"/>
  <c r="Z166" i="9"/>
  <c r="Z158" i="9"/>
  <c r="Z150" i="9"/>
  <c r="Z142" i="9"/>
  <c r="Z134" i="9"/>
  <c r="Z126" i="9"/>
  <c r="Z118" i="9"/>
  <c r="Z110" i="9"/>
  <c r="Z102" i="9"/>
  <c r="Z94" i="9"/>
  <c r="Z86" i="9"/>
  <c r="Z78" i="9"/>
  <c r="Z70" i="9"/>
  <c r="Z62" i="9"/>
  <c r="Z54" i="9"/>
  <c r="Z46" i="9"/>
  <c r="Z38" i="9"/>
  <c r="Z30" i="9"/>
  <c r="Z22" i="9"/>
  <c r="Z14" i="9"/>
  <c r="AA198" i="9"/>
  <c r="AA190" i="9"/>
  <c r="AA182" i="9"/>
  <c r="AA174" i="9"/>
  <c r="AA166" i="9"/>
  <c r="AA158" i="9"/>
  <c r="AA150" i="9"/>
  <c r="AA142" i="9"/>
  <c r="AA134" i="9"/>
  <c r="AA126" i="9"/>
  <c r="AA118" i="9"/>
  <c r="AA110" i="9"/>
  <c r="AA102" i="9"/>
  <c r="AA94" i="9"/>
  <c r="AA86" i="9"/>
  <c r="AA78" i="9"/>
  <c r="AA70" i="9"/>
  <c r="AA62" i="9"/>
  <c r="AA54" i="9"/>
  <c r="AA46" i="9"/>
  <c r="AA38" i="9"/>
  <c r="AA30" i="9"/>
  <c r="AA22" i="9"/>
  <c r="AA14" i="9"/>
  <c r="AC198" i="9"/>
  <c r="AC190" i="9"/>
  <c r="AC182" i="9"/>
  <c r="AC174" i="9"/>
  <c r="AC166" i="9"/>
  <c r="AC158" i="9"/>
  <c r="AC150" i="9"/>
  <c r="AC142" i="9"/>
  <c r="AC134" i="9"/>
  <c r="AC126" i="9"/>
  <c r="AC118" i="9"/>
  <c r="AC110" i="9"/>
  <c r="AC102" i="9"/>
  <c r="AC94" i="9"/>
  <c r="AC86" i="9"/>
  <c r="AC78" i="9"/>
  <c r="AC70" i="9"/>
  <c r="AC62" i="9"/>
  <c r="AC54" i="9"/>
  <c r="AC46" i="9"/>
  <c r="AC38" i="9"/>
  <c r="AC30" i="9"/>
  <c r="AC22" i="9"/>
  <c r="AC14" i="9"/>
  <c r="AD198" i="9"/>
  <c r="AD190" i="9"/>
  <c r="AD182" i="9"/>
  <c r="AD174" i="9"/>
  <c r="AD166" i="9"/>
  <c r="AD158" i="9"/>
  <c r="AD150" i="9"/>
  <c r="AD142" i="9"/>
  <c r="AD134" i="9"/>
  <c r="AD126" i="9"/>
  <c r="AD118" i="9"/>
  <c r="AD110" i="9"/>
  <c r="AD102" i="9"/>
  <c r="AD94" i="9"/>
  <c r="AD86" i="9"/>
  <c r="AD78" i="9"/>
  <c r="AD70" i="9"/>
  <c r="AD62" i="9"/>
  <c r="AD54" i="9"/>
  <c r="AD46" i="9"/>
  <c r="AD38" i="9"/>
  <c r="AD30" i="9"/>
  <c r="AD22" i="9"/>
  <c r="AD14" i="9"/>
  <c r="AF198" i="9"/>
  <c r="AF190" i="9"/>
  <c r="AF182" i="9"/>
  <c r="AF174" i="9"/>
  <c r="AF166" i="9"/>
  <c r="AF158" i="9"/>
  <c r="AF150" i="9"/>
  <c r="AF142" i="9"/>
  <c r="AF134" i="9"/>
  <c r="AF126" i="9"/>
  <c r="AF118" i="9"/>
  <c r="AF110" i="9"/>
  <c r="AF102" i="9"/>
  <c r="AF94" i="9"/>
  <c r="AF86" i="9"/>
  <c r="AF78" i="9"/>
  <c r="AF70" i="9"/>
  <c r="AF62" i="9"/>
  <c r="AF54" i="9"/>
  <c r="AF46" i="9"/>
  <c r="AF38" i="9"/>
  <c r="AF30" i="9"/>
  <c r="AF22" i="9"/>
  <c r="AF14" i="9"/>
  <c r="AG198" i="9"/>
  <c r="AG190" i="9"/>
  <c r="AG182" i="9"/>
  <c r="AG174" i="9"/>
  <c r="AG166" i="9"/>
  <c r="AG158" i="9"/>
  <c r="AG150" i="9"/>
  <c r="AG142" i="9"/>
  <c r="AG134" i="9"/>
  <c r="AG126" i="9"/>
  <c r="AG118" i="9"/>
  <c r="AG110" i="9"/>
  <c r="AG102" i="9"/>
  <c r="AG94" i="9"/>
  <c r="AG86" i="9"/>
  <c r="AG78" i="9"/>
  <c r="AG70" i="9"/>
  <c r="AG62" i="9"/>
  <c r="AG54" i="9"/>
  <c r="AG46" i="9"/>
  <c r="AG38" i="9"/>
  <c r="AG30" i="9"/>
  <c r="AG22" i="9"/>
  <c r="AG14" i="9"/>
  <c r="AI198" i="9"/>
  <c r="AI190" i="9"/>
  <c r="AI182" i="9"/>
  <c r="AI174" i="9"/>
  <c r="AI166" i="9"/>
  <c r="AI158" i="9"/>
  <c r="AI150" i="9"/>
  <c r="AI142" i="9"/>
  <c r="AI134" i="9"/>
  <c r="AI126" i="9"/>
  <c r="AI118" i="9"/>
  <c r="AI110" i="9"/>
  <c r="AI102" i="9"/>
  <c r="AI94" i="9"/>
  <c r="AI86" i="9"/>
  <c r="AI78" i="9"/>
  <c r="AI70" i="9"/>
  <c r="AI62" i="9"/>
  <c r="AI54" i="9"/>
  <c r="AI46" i="9"/>
  <c r="AI38" i="9"/>
  <c r="AI30" i="9"/>
  <c r="AI22" i="9"/>
  <c r="AI14" i="9"/>
  <c r="AJ198" i="9"/>
  <c r="AJ190" i="9"/>
  <c r="AJ182" i="9"/>
  <c r="AJ174" i="9"/>
  <c r="AJ166" i="9"/>
  <c r="AJ158" i="9"/>
  <c r="AJ150" i="9"/>
  <c r="AJ142" i="9"/>
  <c r="AJ134" i="9"/>
  <c r="AJ126" i="9"/>
  <c r="AJ118" i="9"/>
  <c r="AJ110" i="9"/>
  <c r="AJ102" i="9"/>
  <c r="AJ94" i="9"/>
  <c r="AJ86" i="9"/>
  <c r="AJ78" i="9"/>
  <c r="AJ70" i="9"/>
  <c r="AJ62" i="9"/>
  <c r="AJ54" i="9"/>
  <c r="AJ46" i="9"/>
  <c r="AJ38" i="9"/>
  <c r="AJ30" i="9"/>
  <c r="AJ22" i="9"/>
  <c r="AJ14" i="9"/>
  <c r="AL198" i="9"/>
  <c r="AL190" i="9"/>
  <c r="AL182" i="9"/>
  <c r="AL174" i="9"/>
  <c r="AL166" i="9"/>
  <c r="AL158" i="9"/>
  <c r="AL150" i="9"/>
  <c r="AL142" i="9"/>
  <c r="AL134" i="9"/>
  <c r="AL126" i="9"/>
  <c r="AL118" i="9"/>
  <c r="AL110" i="9"/>
  <c r="AL102" i="9"/>
  <c r="AL94" i="9"/>
  <c r="AL86" i="9"/>
  <c r="AL78" i="9"/>
  <c r="AL70" i="9"/>
  <c r="AL62" i="9"/>
  <c r="AL54" i="9"/>
  <c r="AL46" i="9"/>
  <c r="AL38" i="9"/>
  <c r="AL30" i="9"/>
  <c r="AL22" i="9"/>
  <c r="AL14" i="9"/>
  <c r="AM198" i="9"/>
  <c r="AM190" i="9"/>
  <c r="AM182" i="9"/>
  <c r="AM174" i="9"/>
  <c r="AM166" i="9"/>
  <c r="AM158" i="9"/>
  <c r="AM150" i="9"/>
  <c r="AM142" i="9"/>
  <c r="AM134" i="9"/>
  <c r="AM126" i="9"/>
  <c r="AM118" i="9"/>
  <c r="AM110" i="9"/>
  <c r="AM102" i="9"/>
  <c r="AM94" i="9"/>
  <c r="AM86" i="9"/>
  <c r="AM78" i="9"/>
  <c r="AM70" i="9"/>
  <c r="AM62" i="9"/>
  <c r="AM54" i="9"/>
  <c r="AM46" i="9"/>
  <c r="AM38" i="9"/>
  <c r="AM30" i="9"/>
  <c r="AM22" i="9"/>
  <c r="AM14" i="9"/>
  <c r="AO198" i="9"/>
  <c r="AO190" i="9"/>
  <c r="AO182" i="9"/>
  <c r="AO174" i="9"/>
  <c r="AO166" i="9"/>
  <c r="AO158" i="9"/>
  <c r="AO150" i="9"/>
  <c r="AO138" i="9"/>
  <c r="AO122" i="9"/>
  <c r="AO106" i="9"/>
  <c r="AO90" i="9"/>
  <c r="AO74" i="9"/>
  <c r="AO58" i="9"/>
  <c r="AO42" i="9"/>
  <c r="AO26" i="9"/>
  <c r="AO10" i="9"/>
  <c r="AP186" i="9"/>
  <c r="AP170" i="9"/>
  <c r="AP154" i="9"/>
  <c r="AP138" i="9"/>
  <c r="AP122" i="9"/>
  <c r="AP106" i="9"/>
  <c r="AP90" i="9"/>
  <c r="AP74" i="9"/>
  <c r="AP58" i="9"/>
  <c r="AP42" i="9"/>
  <c r="AP26" i="9"/>
  <c r="AP10" i="9"/>
  <c r="AR186" i="9"/>
  <c r="AR170" i="9"/>
  <c r="AR154" i="9"/>
  <c r="AR138" i="9"/>
  <c r="AR122" i="9"/>
  <c r="AR106" i="9"/>
  <c r="AR90" i="9"/>
  <c r="AR74" i="9"/>
  <c r="AR58" i="9"/>
  <c r="AR42" i="9"/>
  <c r="AR26" i="9"/>
  <c r="AR10" i="9"/>
  <c r="AS186" i="9"/>
  <c r="AS170" i="9"/>
  <c r="AS154" i="9"/>
  <c r="AS138" i="9"/>
  <c r="AS122" i="9"/>
  <c r="AS106" i="9"/>
  <c r="AS90" i="9"/>
  <c r="AS74" i="9"/>
  <c r="AS58" i="9"/>
  <c r="AS42" i="9"/>
  <c r="AS26" i="9"/>
  <c r="AS10" i="9"/>
  <c r="AU186" i="9"/>
  <c r="AU170" i="9"/>
  <c r="AU154" i="9"/>
  <c r="AU138" i="9"/>
  <c r="AU122" i="9"/>
  <c r="AU106" i="9"/>
  <c r="AU90" i="9"/>
  <c r="AU74" i="9"/>
  <c r="AU58" i="9"/>
  <c r="AU42" i="9"/>
  <c r="AU26" i="9"/>
  <c r="AU10" i="9"/>
  <c r="AV186" i="9"/>
  <c r="AV170" i="9"/>
  <c r="AV154" i="9"/>
  <c r="AV138" i="9"/>
  <c r="AV122" i="9"/>
  <c r="AV106" i="9"/>
  <c r="AV90" i="9"/>
  <c r="AV74" i="9"/>
  <c r="AV58" i="9"/>
  <c r="AV42" i="9"/>
  <c r="AV26" i="9"/>
  <c r="AV10" i="9"/>
  <c r="AX186" i="9"/>
  <c r="AX170" i="9"/>
  <c r="AX154" i="9"/>
  <c r="AX138" i="9"/>
  <c r="AX122" i="9"/>
  <c r="AX106" i="9"/>
  <c r="AX90" i="9"/>
  <c r="AX74" i="9"/>
  <c r="AX58" i="9"/>
  <c r="AX42" i="9"/>
  <c r="AX26" i="9"/>
  <c r="AX10" i="9"/>
  <c r="AY186" i="9"/>
  <c r="AY170" i="9"/>
  <c r="AY154" i="9"/>
  <c r="AY138" i="9"/>
  <c r="AY122" i="9"/>
  <c r="AY106" i="9"/>
  <c r="AY90" i="9"/>
  <c r="AY74" i="9"/>
  <c r="AY58" i="9"/>
  <c r="AY42" i="9"/>
  <c r="AY26" i="9"/>
  <c r="AY10" i="9"/>
  <c r="BA186" i="9"/>
  <c r="BA170" i="9"/>
  <c r="BA154" i="9"/>
  <c r="BA138" i="9"/>
  <c r="BA122" i="9"/>
  <c r="BA106" i="9"/>
  <c r="BA90" i="9"/>
  <c r="BA74" i="9"/>
  <c r="BA58" i="9"/>
  <c r="BA42" i="9"/>
  <c r="BA26" i="9"/>
  <c r="BA10" i="9"/>
  <c r="BB186" i="9"/>
  <c r="BB170" i="9"/>
  <c r="BB154" i="9"/>
  <c r="BB138" i="9"/>
  <c r="BB122" i="9"/>
  <c r="BB106" i="9"/>
  <c r="BB90" i="9"/>
  <c r="BB74" i="9"/>
  <c r="BB58" i="9"/>
  <c r="BB42" i="9"/>
  <c r="BB26" i="9"/>
  <c r="BB10" i="9"/>
  <c r="BD186" i="9"/>
  <c r="BD170" i="9"/>
  <c r="BD154" i="9"/>
  <c r="BD138" i="9"/>
  <c r="BD122" i="9"/>
  <c r="BD106" i="9"/>
  <c r="BD90" i="9"/>
  <c r="BD74" i="9"/>
  <c r="BD58" i="9"/>
  <c r="BD42" i="9"/>
  <c r="BD26" i="9"/>
  <c r="BE192" i="9"/>
  <c r="BE160" i="9"/>
  <c r="BE128" i="9"/>
  <c r="BE96" i="9"/>
  <c r="BE64" i="9"/>
  <c r="BE32" i="9"/>
  <c r="H4" i="10"/>
  <c r="E4" i="10"/>
  <c r="B4" i="10"/>
  <c r="F4" i="10"/>
  <c r="O199" i="10"/>
  <c r="L199" i="10"/>
  <c r="K199" i="10"/>
  <c r="I199" i="10"/>
  <c r="F199" i="10"/>
  <c r="C199" i="10"/>
  <c r="N199" i="10"/>
  <c r="H199" i="10"/>
  <c r="B199" i="10"/>
  <c r="H197" i="10"/>
  <c r="E197" i="10"/>
  <c r="B197" i="10"/>
  <c r="C197" i="10"/>
  <c r="N195" i="10"/>
  <c r="K195" i="10"/>
  <c r="L195" i="10"/>
  <c r="F195" i="10"/>
  <c r="C195" i="10"/>
  <c r="O195" i="10"/>
  <c r="I195" i="10"/>
  <c r="E195" i="10"/>
  <c r="H193" i="10"/>
  <c r="E193" i="10"/>
  <c r="B193" i="10"/>
  <c r="F193" i="10"/>
  <c r="O191" i="10"/>
  <c r="L191" i="10"/>
  <c r="N191" i="10"/>
  <c r="I191" i="10"/>
  <c r="F191" i="10"/>
  <c r="C191" i="10"/>
  <c r="H191" i="10"/>
  <c r="B191" i="10"/>
  <c r="H189" i="10"/>
  <c r="E189" i="10"/>
  <c r="B189" i="10"/>
  <c r="C189" i="10"/>
  <c r="N187" i="10"/>
  <c r="K187" i="10"/>
  <c r="O187" i="10"/>
  <c r="F187" i="10"/>
  <c r="C187" i="10"/>
  <c r="E187" i="10"/>
  <c r="H185" i="10"/>
  <c r="E185" i="10"/>
  <c r="B185" i="10"/>
  <c r="F185" i="10"/>
  <c r="O183" i="10"/>
  <c r="L183" i="10"/>
  <c r="K183" i="10"/>
  <c r="I183" i="10"/>
  <c r="F183" i="10"/>
  <c r="C183" i="10"/>
  <c r="H183" i="10"/>
  <c r="B183" i="10"/>
  <c r="H181" i="10"/>
  <c r="E181" i="10"/>
  <c r="B181" i="10"/>
  <c r="C181" i="10"/>
  <c r="N179" i="10"/>
  <c r="K179" i="10"/>
  <c r="L179" i="10"/>
  <c r="F179" i="10"/>
  <c r="C179" i="10"/>
  <c r="I179" i="10"/>
  <c r="E179" i="10"/>
  <c r="H177" i="10"/>
  <c r="E177" i="10"/>
  <c r="B177" i="10"/>
  <c r="F177" i="10"/>
  <c r="O175" i="10"/>
  <c r="L175" i="10"/>
  <c r="N175" i="10"/>
  <c r="I175" i="10"/>
  <c r="F175" i="10"/>
  <c r="C175" i="10"/>
  <c r="K175" i="10"/>
  <c r="H175" i="10"/>
  <c r="B175" i="10"/>
  <c r="H173" i="10"/>
  <c r="E173" i="10"/>
  <c r="B173" i="10"/>
  <c r="C173" i="10"/>
  <c r="N171" i="10"/>
  <c r="K171" i="10"/>
  <c r="O171" i="10"/>
  <c r="F171" i="10"/>
  <c r="C171" i="10"/>
  <c r="L171" i="10"/>
  <c r="E171" i="10"/>
  <c r="H169" i="10"/>
  <c r="E169" i="10"/>
  <c r="B169" i="10"/>
  <c r="F169" i="10"/>
  <c r="O167" i="10"/>
  <c r="L167" i="10"/>
  <c r="K167" i="10"/>
  <c r="I167" i="10"/>
  <c r="F167" i="10"/>
  <c r="C167" i="10"/>
  <c r="N167" i="10"/>
  <c r="H167" i="10"/>
  <c r="B167" i="10"/>
  <c r="H165" i="10"/>
  <c r="E165" i="10"/>
  <c r="B165" i="10"/>
  <c r="C165" i="10"/>
  <c r="N163" i="10"/>
  <c r="K163" i="10"/>
  <c r="L163" i="10"/>
  <c r="F163" i="10"/>
  <c r="C163" i="10"/>
  <c r="O163" i="10"/>
  <c r="I163" i="10"/>
  <c r="E163" i="10"/>
  <c r="H161" i="10"/>
  <c r="E161" i="10"/>
  <c r="B161" i="10"/>
  <c r="F161" i="10"/>
  <c r="O159" i="10"/>
  <c r="L159" i="10"/>
  <c r="N159" i="10"/>
  <c r="I159" i="10"/>
  <c r="F159" i="10"/>
  <c r="C159" i="10"/>
  <c r="H159" i="10"/>
  <c r="B159" i="10"/>
  <c r="H157" i="10"/>
  <c r="E157" i="10"/>
  <c r="B157" i="10"/>
  <c r="C157" i="10"/>
  <c r="N155" i="10"/>
  <c r="K155" i="10"/>
  <c r="O155" i="10"/>
  <c r="F155" i="10"/>
  <c r="C155" i="10"/>
  <c r="E155" i="10"/>
  <c r="H153" i="10"/>
  <c r="E153" i="10"/>
  <c r="B153" i="10"/>
  <c r="F153" i="10"/>
  <c r="O151" i="10"/>
  <c r="L151" i="10"/>
  <c r="K151" i="10"/>
  <c r="I151" i="10"/>
  <c r="F151" i="10"/>
  <c r="C151" i="10"/>
  <c r="H151" i="10"/>
  <c r="B151" i="10"/>
  <c r="E149" i="10"/>
  <c r="B149" i="10"/>
  <c r="C149" i="10"/>
  <c r="N147" i="10"/>
  <c r="K147" i="10"/>
  <c r="L147" i="10"/>
  <c r="H147" i="10"/>
  <c r="F147" i="10"/>
  <c r="C147" i="10"/>
  <c r="I147" i="10"/>
  <c r="E147" i="10"/>
  <c r="E145" i="10"/>
  <c r="B145" i="10"/>
  <c r="F145" i="10"/>
  <c r="O143" i="10"/>
  <c r="L143" i="10"/>
  <c r="N143" i="10"/>
  <c r="I143" i="10"/>
  <c r="F143" i="10"/>
  <c r="C143" i="10"/>
  <c r="K143" i="10"/>
  <c r="B143" i="10"/>
  <c r="E141" i="10"/>
  <c r="B141" i="10"/>
  <c r="C141" i="10"/>
  <c r="N139" i="10"/>
  <c r="K139" i="10"/>
  <c r="O139" i="10"/>
  <c r="H139" i="10"/>
  <c r="F139" i="10"/>
  <c r="C139" i="10"/>
  <c r="L139" i="10"/>
  <c r="E139" i="10"/>
  <c r="E137" i="10"/>
  <c r="B137" i="10"/>
  <c r="F137" i="10"/>
  <c r="O135" i="10"/>
  <c r="L135" i="10"/>
  <c r="K135" i="10"/>
  <c r="I135" i="10"/>
  <c r="F135" i="10"/>
  <c r="C135" i="10"/>
  <c r="N135" i="10"/>
  <c r="H135" i="10"/>
  <c r="B135" i="10"/>
  <c r="E133" i="10"/>
  <c r="B133" i="10"/>
  <c r="C133" i="10"/>
  <c r="N131" i="10"/>
  <c r="K131" i="10"/>
  <c r="L131" i="10"/>
  <c r="H131" i="10"/>
  <c r="F131" i="10"/>
  <c r="C131" i="10"/>
  <c r="O131" i="10"/>
  <c r="I131" i="10"/>
  <c r="E131" i="10"/>
  <c r="E129" i="10"/>
  <c r="B129" i="10"/>
  <c r="F129" i="10"/>
  <c r="O127" i="10"/>
  <c r="L127" i="10"/>
  <c r="N127" i="10"/>
  <c r="I127" i="10"/>
  <c r="F127" i="10"/>
  <c r="C127" i="10"/>
  <c r="B127" i="10"/>
  <c r="E125" i="10"/>
  <c r="B125" i="10"/>
  <c r="C125" i="10"/>
  <c r="N123" i="10"/>
  <c r="K123" i="10"/>
  <c r="O123" i="10"/>
  <c r="H123" i="10"/>
  <c r="F123" i="10"/>
  <c r="C123" i="10"/>
  <c r="E123" i="10"/>
  <c r="E121" i="10"/>
  <c r="B121" i="10"/>
  <c r="F121" i="10"/>
  <c r="O119" i="10"/>
  <c r="L119" i="10"/>
  <c r="K119" i="10"/>
  <c r="I119" i="10"/>
  <c r="F119" i="10"/>
  <c r="C119" i="10"/>
  <c r="H119" i="10"/>
  <c r="B119" i="10"/>
  <c r="E117" i="10"/>
  <c r="B117" i="10"/>
  <c r="C117" i="10"/>
  <c r="N115" i="10"/>
  <c r="K115" i="10"/>
  <c r="L115" i="10"/>
  <c r="H115" i="10"/>
  <c r="F115" i="10"/>
  <c r="C115" i="10"/>
  <c r="I115" i="10"/>
  <c r="E115" i="10"/>
  <c r="E113" i="10"/>
  <c r="B113" i="10"/>
  <c r="F113" i="10"/>
  <c r="O111" i="10"/>
  <c r="L111" i="10"/>
  <c r="N111" i="10"/>
  <c r="I111" i="10"/>
  <c r="F111" i="10"/>
  <c r="C111" i="10"/>
  <c r="K111" i="10"/>
  <c r="B111" i="10"/>
  <c r="E109" i="10"/>
  <c r="B109" i="10"/>
  <c r="C109" i="10"/>
  <c r="N107" i="10"/>
  <c r="K107" i="10"/>
  <c r="O107" i="10"/>
  <c r="H107" i="10"/>
  <c r="F107" i="10"/>
  <c r="C107" i="10"/>
  <c r="L107" i="10"/>
  <c r="E107" i="10"/>
  <c r="E105" i="10"/>
  <c r="B105" i="10"/>
  <c r="F105" i="10"/>
  <c r="O103" i="10"/>
  <c r="L103" i="10"/>
  <c r="K103" i="10"/>
  <c r="I103" i="10"/>
  <c r="F103" i="10"/>
  <c r="C103" i="10"/>
  <c r="N103" i="10"/>
  <c r="H103" i="10"/>
  <c r="B103" i="10"/>
  <c r="E101" i="10"/>
  <c r="B101" i="10"/>
  <c r="C101" i="10"/>
  <c r="N99" i="10"/>
  <c r="K99" i="10"/>
  <c r="L99" i="10"/>
  <c r="H99" i="10"/>
  <c r="F99" i="10"/>
  <c r="C99" i="10"/>
  <c r="O99" i="10"/>
  <c r="I99" i="10"/>
  <c r="E99" i="10"/>
  <c r="E97" i="10"/>
  <c r="B97" i="10"/>
  <c r="F97" i="10"/>
  <c r="O95" i="10"/>
  <c r="L95" i="10"/>
  <c r="N95" i="10"/>
  <c r="I95" i="10"/>
  <c r="F95" i="10"/>
  <c r="C95" i="10"/>
  <c r="B95" i="10"/>
  <c r="E93" i="10"/>
  <c r="B93" i="10"/>
  <c r="C93" i="10"/>
  <c r="N91" i="10"/>
  <c r="K91" i="10"/>
  <c r="O91" i="10"/>
  <c r="H91" i="10"/>
  <c r="F91" i="10"/>
  <c r="C91" i="10"/>
  <c r="E91" i="10"/>
  <c r="E89" i="10"/>
  <c r="B89" i="10"/>
  <c r="F89" i="10"/>
  <c r="O87" i="10"/>
  <c r="L87" i="10"/>
  <c r="K87" i="10"/>
  <c r="I87" i="10"/>
  <c r="F87" i="10"/>
  <c r="C87" i="10"/>
  <c r="H87" i="10"/>
  <c r="B87" i="10"/>
  <c r="E85" i="10"/>
  <c r="B85" i="10"/>
  <c r="C85" i="10"/>
  <c r="N83" i="10"/>
  <c r="K83" i="10"/>
  <c r="L83" i="10"/>
  <c r="H83" i="10"/>
  <c r="F83" i="10"/>
  <c r="C83" i="10"/>
  <c r="I83" i="10"/>
  <c r="E83" i="10"/>
  <c r="E81" i="10"/>
  <c r="B81" i="10"/>
  <c r="F81" i="10"/>
  <c r="O79" i="10"/>
  <c r="L79" i="10"/>
  <c r="N79" i="10"/>
  <c r="I79" i="10"/>
  <c r="F79" i="10"/>
  <c r="C79" i="10"/>
  <c r="K79" i="10"/>
  <c r="B79" i="10"/>
  <c r="E77" i="10"/>
  <c r="B77" i="10"/>
  <c r="C77" i="10"/>
  <c r="N75" i="10"/>
  <c r="K75" i="10"/>
  <c r="O75" i="10"/>
  <c r="H75" i="10"/>
  <c r="F75" i="10"/>
  <c r="C75" i="10"/>
  <c r="L75" i="10"/>
  <c r="E75" i="10"/>
  <c r="E73" i="10"/>
  <c r="B73" i="10"/>
  <c r="F73" i="10"/>
  <c r="O71" i="10"/>
  <c r="L71" i="10"/>
  <c r="K71" i="10"/>
  <c r="I71" i="10"/>
  <c r="F71" i="10"/>
  <c r="C71" i="10"/>
  <c r="N71" i="10"/>
  <c r="H71" i="10"/>
  <c r="B71" i="10"/>
  <c r="E69" i="10"/>
  <c r="B69" i="10"/>
  <c r="C69" i="10"/>
  <c r="N67" i="10"/>
  <c r="K67" i="10"/>
  <c r="L67" i="10"/>
  <c r="H67" i="10"/>
  <c r="F67" i="10"/>
  <c r="C67" i="10"/>
  <c r="O67" i="10"/>
  <c r="I67" i="10"/>
  <c r="E67" i="10"/>
  <c r="E65" i="10"/>
  <c r="B65" i="10"/>
  <c r="F65" i="10"/>
  <c r="O63" i="10"/>
  <c r="L63" i="10"/>
  <c r="N63" i="10"/>
  <c r="I63" i="10"/>
  <c r="F63" i="10"/>
  <c r="C63" i="10"/>
  <c r="B63" i="10"/>
  <c r="E61" i="10"/>
  <c r="B61" i="10"/>
  <c r="C61" i="10"/>
  <c r="N59" i="10"/>
  <c r="K59" i="10"/>
  <c r="O59" i="10"/>
  <c r="H59" i="10"/>
  <c r="F59" i="10"/>
  <c r="C59" i="10"/>
  <c r="E59" i="10"/>
  <c r="E57" i="10"/>
  <c r="B57" i="10"/>
  <c r="F57" i="10"/>
  <c r="O55" i="10"/>
  <c r="L55" i="10"/>
  <c r="K55" i="10"/>
  <c r="I55" i="10"/>
  <c r="F55" i="10"/>
  <c r="C55" i="10"/>
  <c r="H55" i="10"/>
  <c r="B55" i="10"/>
  <c r="E53" i="10"/>
  <c r="B53" i="10"/>
  <c r="C53" i="10"/>
  <c r="N51" i="10"/>
  <c r="K51" i="10"/>
  <c r="L51" i="10"/>
  <c r="H51" i="10"/>
  <c r="F51" i="10"/>
  <c r="C51" i="10"/>
  <c r="I51" i="10"/>
  <c r="E51" i="10"/>
  <c r="E49" i="10"/>
  <c r="B49" i="10"/>
  <c r="F49" i="10"/>
  <c r="O47" i="10"/>
  <c r="L47" i="10"/>
  <c r="N47" i="10"/>
  <c r="I47" i="10"/>
  <c r="F47" i="10"/>
  <c r="C47" i="10"/>
  <c r="K47" i="10"/>
  <c r="B47" i="10"/>
  <c r="E45" i="10"/>
  <c r="B45" i="10"/>
  <c r="C45" i="10"/>
  <c r="N43" i="10"/>
  <c r="K43" i="10"/>
  <c r="O43" i="10"/>
  <c r="H43" i="10"/>
  <c r="F43" i="10"/>
  <c r="C43" i="10"/>
  <c r="L43" i="10"/>
  <c r="E43" i="10"/>
  <c r="E41" i="10"/>
  <c r="B41" i="10"/>
  <c r="F41" i="10"/>
  <c r="O39" i="10"/>
  <c r="L39" i="10"/>
  <c r="K39" i="10"/>
  <c r="I39" i="10"/>
  <c r="F39" i="10"/>
  <c r="C39" i="10"/>
  <c r="N39" i="10"/>
  <c r="H39" i="10"/>
  <c r="B39" i="10"/>
  <c r="E37" i="10"/>
  <c r="B37" i="10"/>
  <c r="C37" i="10"/>
  <c r="N35" i="10"/>
  <c r="K35" i="10"/>
  <c r="L35" i="10"/>
  <c r="H35" i="10"/>
  <c r="F35" i="10"/>
  <c r="C35" i="10"/>
  <c r="O35" i="10"/>
  <c r="I35" i="10"/>
  <c r="E35" i="10"/>
  <c r="E33" i="10"/>
  <c r="B33" i="10"/>
  <c r="F33" i="10"/>
  <c r="O31" i="10"/>
  <c r="L31" i="10"/>
  <c r="N31" i="10"/>
  <c r="I31" i="10"/>
  <c r="F31" i="10"/>
  <c r="C31" i="10"/>
  <c r="B31" i="10"/>
  <c r="E29" i="10"/>
  <c r="B29" i="10"/>
  <c r="C29" i="10"/>
  <c r="N27" i="10"/>
  <c r="K27" i="10"/>
  <c r="O27" i="10"/>
  <c r="H27" i="10"/>
  <c r="F27" i="10"/>
  <c r="C27" i="10"/>
  <c r="E27" i="10"/>
  <c r="E25" i="10"/>
  <c r="B25" i="10"/>
  <c r="F25" i="10"/>
  <c r="O23" i="10"/>
  <c r="L23" i="10"/>
  <c r="K23" i="10"/>
  <c r="I23" i="10"/>
  <c r="F23" i="10"/>
  <c r="C23" i="10"/>
  <c r="H23" i="10"/>
  <c r="B23" i="10"/>
  <c r="E21" i="10"/>
  <c r="B21" i="10"/>
  <c r="C21" i="10"/>
  <c r="N19" i="10"/>
  <c r="K19" i="10"/>
  <c r="L19" i="10"/>
  <c r="H19" i="10"/>
  <c r="F19" i="10"/>
  <c r="C19" i="10"/>
  <c r="I19" i="10"/>
  <c r="E19" i="10"/>
  <c r="E17" i="10"/>
  <c r="B17" i="10"/>
  <c r="F17" i="10"/>
  <c r="O15" i="10"/>
  <c r="L15" i="10"/>
  <c r="I15" i="10"/>
  <c r="N15" i="10"/>
  <c r="F15" i="10"/>
  <c r="C15" i="10"/>
  <c r="K15" i="10"/>
  <c r="B15" i="10"/>
  <c r="E13" i="10"/>
  <c r="B13" i="10"/>
  <c r="C13" i="10"/>
  <c r="B187" i="10"/>
  <c r="B171" i="10"/>
  <c r="B155" i="10"/>
  <c r="B139" i="10"/>
  <c r="B123" i="10"/>
  <c r="B107" i="10"/>
  <c r="B91" i="10"/>
  <c r="B75" i="10"/>
  <c r="B59" i="10"/>
  <c r="B43" i="10"/>
  <c r="B27" i="10"/>
  <c r="C4" i="10"/>
  <c r="C185" i="10"/>
  <c r="C169" i="10"/>
  <c r="C153" i="10"/>
  <c r="C137" i="10"/>
  <c r="C121" i="10"/>
  <c r="C105" i="10"/>
  <c r="C89" i="10"/>
  <c r="C73" i="10"/>
  <c r="C57" i="10"/>
  <c r="C41" i="10"/>
  <c r="C25" i="10"/>
  <c r="E199" i="10"/>
  <c r="E183" i="10"/>
  <c r="E167" i="10"/>
  <c r="E151" i="10"/>
  <c r="E135" i="10"/>
  <c r="E119" i="10"/>
  <c r="E103" i="10"/>
  <c r="E87" i="10"/>
  <c r="E71" i="10"/>
  <c r="E55" i="10"/>
  <c r="E39" i="10"/>
  <c r="E23" i="10"/>
  <c r="F197" i="10"/>
  <c r="F181" i="10"/>
  <c r="F165" i="10"/>
  <c r="F149" i="10"/>
  <c r="F133" i="10"/>
  <c r="F117" i="10"/>
  <c r="F101" i="10"/>
  <c r="F85" i="10"/>
  <c r="F69" i="10"/>
  <c r="F53" i="10"/>
  <c r="F37" i="10"/>
  <c r="F21" i="10"/>
  <c r="H195" i="10"/>
  <c r="H179" i="10"/>
  <c r="H163" i="10"/>
  <c r="H143" i="10"/>
  <c r="H111" i="10"/>
  <c r="H79" i="10"/>
  <c r="H47" i="10"/>
  <c r="H15" i="10"/>
  <c r="I171" i="10"/>
  <c r="I139" i="10"/>
  <c r="I107" i="10"/>
  <c r="I75" i="10"/>
  <c r="I43" i="10"/>
  <c r="K191" i="10"/>
  <c r="K127" i="10"/>
  <c r="K63" i="10"/>
  <c r="L187" i="10"/>
  <c r="L123" i="10"/>
  <c r="L59" i="10"/>
  <c r="N183" i="10"/>
  <c r="N119" i="10"/>
  <c r="N55" i="10"/>
  <c r="O179" i="10"/>
  <c r="O115" i="10"/>
  <c r="O51" i="10"/>
  <c r="G198" i="7"/>
  <c r="C198" i="7"/>
  <c r="G194" i="7"/>
  <c r="C194" i="7"/>
  <c r="G190" i="7"/>
  <c r="C190" i="7"/>
  <c r="G186" i="7"/>
  <c r="C186" i="7"/>
  <c r="G182" i="7"/>
  <c r="C182" i="7"/>
  <c r="G178" i="7"/>
  <c r="C178" i="7"/>
  <c r="G174" i="7"/>
  <c r="C174" i="7"/>
  <c r="G170" i="7"/>
  <c r="C170" i="7"/>
  <c r="G166" i="7"/>
  <c r="C166" i="7"/>
  <c r="G162" i="7"/>
  <c r="C162" i="7"/>
  <c r="G158" i="7"/>
  <c r="C158" i="7"/>
  <c r="G154" i="7"/>
  <c r="C154" i="7"/>
  <c r="G150" i="7"/>
  <c r="C150" i="7"/>
  <c r="G146" i="7"/>
  <c r="C146" i="7"/>
  <c r="G142" i="7"/>
  <c r="C142" i="7"/>
  <c r="G138" i="7"/>
  <c r="C138" i="7"/>
  <c r="G134" i="7"/>
  <c r="C134" i="7"/>
  <c r="G130" i="7"/>
  <c r="C130" i="7"/>
  <c r="C106" i="7"/>
  <c r="B106" i="7"/>
  <c r="C102" i="7"/>
  <c r="B102" i="7"/>
  <c r="C98" i="7"/>
  <c r="B98" i="7"/>
  <c r="C94" i="7"/>
  <c r="B94" i="7"/>
  <c r="C90" i="7"/>
  <c r="B90" i="7"/>
  <c r="C86" i="7"/>
  <c r="B86" i="7"/>
  <c r="C82" i="7"/>
  <c r="B82" i="7"/>
  <c r="C78" i="7"/>
  <c r="B78" i="7"/>
  <c r="C74" i="7"/>
  <c r="B74" i="7"/>
  <c r="C70" i="7"/>
  <c r="B70" i="7"/>
  <c r="C66" i="7"/>
  <c r="B66" i="7"/>
  <c r="C62" i="7"/>
  <c r="B62" i="7"/>
  <c r="C58" i="7"/>
  <c r="B58" i="7"/>
  <c r="C54" i="7"/>
  <c r="B54" i="7"/>
  <c r="C50" i="7"/>
  <c r="B50" i="7"/>
  <c r="C46" i="7"/>
  <c r="B46" i="7"/>
  <c r="C42" i="7"/>
  <c r="B42" i="7"/>
  <c r="C38" i="7"/>
  <c r="B38" i="7"/>
  <c r="C34" i="7"/>
  <c r="B34" i="7"/>
  <c r="C30" i="7"/>
  <c r="B30" i="7"/>
  <c r="C26" i="7"/>
  <c r="B26" i="7"/>
  <c r="C22" i="7"/>
  <c r="B22" i="7"/>
  <c r="C18" i="7"/>
  <c r="B18" i="7"/>
  <c r="C14" i="7"/>
  <c r="B14" i="7"/>
  <c r="F10" i="7"/>
  <c r="E10" i="7"/>
  <c r="F6" i="7"/>
  <c r="E6" i="7"/>
  <c r="B200" i="7"/>
  <c r="B196" i="7"/>
  <c r="B192" i="7"/>
  <c r="B188" i="7"/>
  <c r="B184" i="7"/>
  <c r="B180" i="7"/>
  <c r="B176" i="7"/>
  <c r="B172" i="7"/>
  <c r="B168" i="7"/>
  <c r="B164" i="7"/>
  <c r="B160" i="7"/>
  <c r="B156" i="7"/>
  <c r="B152" i="7"/>
  <c r="B148" i="7"/>
  <c r="B144" i="7"/>
  <c r="B140" i="7"/>
  <c r="B136" i="7"/>
  <c r="B132" i="7"/>
  <c r="B128" i="7"/>
  <c r="B120" i="7"/>
  <c r="B112" i="7"/>
  <c r="C200" i="7"/>
  <c r="C192" i="7"/>
  <c r="C184" i="7"/>
  <c r="C176" i="7"/>
  <c r="C168" i="7"/>
  <c r="C160" i="7"/>
  <c r="C152" i="7"/>
  <c r="C144" i="7"/>
  <c r="C136" i="7"/>
  <c r="C128" i="7"/>
  <c r="E8" i="7"/>
  <c r="G8" i="7" s="1"/>
  <c r="B7" i="9"/>
  <c r="B5" i="9"/>
  <c r="C5" i="9"/>
  <c r="D197" i="9"/>
  <c r="D193" i="9"/>
  <c r="D187" i="9"/>
  <c r="D183" i="9"/>
  <c r="D179" i="9"/>
  <c r="D175" i="9"/>
  <c r="D171" i="9"/>
  <c r="D167" i="9"/>
  <c r="D163" i="9"/>
  <c r="D159" i="9"/>
  <c r="D155" i="9"/>
  <c r="D151" i="9"/>
  <c r="D147" i="9"/>
  <c r="D143" i="9"/>
  <c r="D137" i="9"/>
  <c r="D133" i="9"/>
  <c r="D129" i="9"/>
  <c r="D125" i="9"/>
  <c r="D123" i="9"/>
  <c r="D119" i="9"/>
  <c r="D117" i="9"/>
  <c r="D113" i="9"/>
  <c r="D109" i="9"/>
  <c r="D103" i="9"/>
  <c r="D99" i="9"/>
  <c r="D95" i="9"/>
  <c r="D91" i="9"/>
  <c r="D87" i="9"/>
  <c r="D83" i="9"/>
  <c r="D79" i="9"/>
  <c r="D75" i="9"/>
  <c r="D71" i="9"/>
  <c r="D67" i="9"/>
  <c r="D63" i="9"/>
  <c r="D59" i="9"/>
  <c r="D57" i="9"/>
  <c r="D53" i="9"/>
  <c r="D51" i="9"/>
  <c r="D49" i="9"/>
  <c r="D47" i="9"/>
  <c r="D45" i="9"/>
  <c r="D43" i="9"/>
  <c r="D41" i="9"/>
  <c r="D39" i="9"/>
  <c r="D37" i="9"/>
  <c r="D35" i="9"/>
  <c r="D33" i="9"/>
  <c r="D29" i="9"/>
  <c r="D25" i="9"/>
  <c r="D21" i="9"/>
  <c r="D17" i="9"/>
  <c r="F7" i="9"/>
  <c r="G199" i="9"/>
  <c r="G195" i="9"/>
  <c r="G191" i="9"/>
  <c r="G185" i="9"/>
  <c r="G181" i="9"/>
  <c r="G177" i="9"/>
  <c r="G173" i="9"/>
  <c r="G169" i="9"/>
  <c r="G165" i="9"/>
  <c r="G161" i="9"/>
  <c r="G157" i="9"/>
  <c r="G153" i="9"/>
  <c r="G149" i="9"/>
  <c r="G143" i="9"/>
  <c r="G139" i="9"/>
  <c r="G135" i="9"/>
  <c r="G131" i="9"/>
  <c r="G127" i="9"/>
  <c r="G123" i="9"/>
  <c r="G119" i="9"/>
  <c r="G115" i="9"/>
  <c r="G111" i="9"/>
  <c r="G107" i="9"/>
  <c r="G103" i="9"/>
  <c r="G99" i="9"/>
  <c r="G97" i="9"/>
  <c r="G91" i="9"/>
  <c r="G87" i="9"/>
  <c r="G83" i="9"/>
  <c r="G81" i="9"/>
  <c r="G77" i="9"/>
  <c r="G73" i="9"/>
  <c r="G69" i="9"/>
  <c r="G63" i="9"/>
  <c r="G59" i="9"/>
  <c r="G55" i="9"/>
  <c r="G51" i="9"/>
  <c r="G47" i="9"/>
  <c r="G43" i="9"/>
  <c r="G39" i="9"/>
  <c r="G35" i="9"/>
  <c r="G33" i="9"/>
  <c r="G27" i="9"/>
  <c r="G21" i="9"/>
  <c r="G17" i="9"/>
  <c r="G13" i="9"/>
  <c r="H5" i="9"/>
  <c r="I7" i="9"/>
  <c r="J199" i="9"/>
  <c r="J195" i="9"/>
  <c r="J191" i="9"/>
  <c r="J187" i="9"/>
  <c r="J183" i="9"/>
  <c r="J179" i="9"/>
  <c r="J177" i="9"/>
  <c r="J173" i="9"/>
  <c r="J169" i="9"/>
  <c r="J163" i="9"/>
  <c r="J159" i="9"/>
  <c r="J155" i="9"/>
  <c r="J151" i="9"/>
  <c r="J147" i="9"/>
  <c r="J143" i="9"/>
  <c r="J139" i="9"/>
  <c r="J133" i="9"/>
  <c r="J129" i="9"/>
  <c r="J125" i="9"/>
  <c r="J121" i="9"/>
  <c r="J117" i="9"/>
  <c r="J115" i="9"/>
  <c r="J111" i="9"/>
  <c r="J109" i="9"/>
  <c r="J105" i="9"/>
  <c r="J101" i="9"/>
  <c r="J95" i="9"/>
  <c r="J91" i="9"/>
  <c r="J89" i="9"/>
  <c r="J83" i="9"/>
  <c r="J79" i="9"/>
  <c r="J75" i="9"/>
  <c r="J71" i="9"/>
  <c r="J67" i="9"/>
  <c r="J65" i="9"/>
  <c r="J61" i="9"/>
  <c r="J55" i="9"/>
  <c r="J51" i="9"/>
  <c r="J47" i="9"/>
  <c r="J45" i="9"/>
  <c r="J41" i="9"/>
  <c r="J37" i="9"/>
  <c r="J31" i="9"/>
  <c r="J27" i="9"/>
  <c r="J25" i="9"/>
  <c r="J23" i="9"/>
  <c r="J19" i="9"/>
  <c r="J15" i="9"/>
  <c r="J11" i="9"/>
  <c r="J9" i="9"/>
  <c r="L5" i="9"/>
  <c r="M199" i="9"/>
  <c r="M193" i="9"/>
  <c r="M189" i="9"/>
  <c r="M185" i="9"/>
  <c r="M181" i="9"/>
  <c r="M179" i="9"/>
  <c r="M175" i="9"/>
  <c r="M169" i="9"/>
  <c r="M165" i="9"/>
  <c r="M161" i="9"/>
  <c r="M157" i="9"/>
  <c r="M153" i="9"/>
  <c r="M147" i="9"/>
  <c r="M143" i="9"/>
  <c r="M139" i="9"/>
  <c r="M135" i="9"/>
  <c r="M131" i="9"/>
  <c r="M127" i="9"/>
  <c r="M123" i="9"/>
  <c r="M119" i="9"/>
  <c r="M115" i="9"/>
  <c r="M111" i="9"/>
  <c r="M107" i="9"/>
  <c r="M101" i="9"/>
  <c r="M97" i="9"/>
  <c r="M93" i="9"/>
  <c r="M87" i="9"/>
  <c r="M83" i="9"/>
  <c r="M79" i="9"/>
  <c r="M75" i="9"/>
  <c r="M71" i="9"/>
  <c r="M67" i="9"/>
  <c r="M63" i="9"/>
  <c r="M59" i="9"/>
  <c r="M55" i="9"/>
  <c r="M49" i="9"/>
  <c r="M45" i="9"/>
  <c r="M41" i="9"/>
  <c r="M37" i="9"/>
  <c r="M31" i="9"/>
  <c r="M27" i="9"/>
  <c r="M23" i="9"/>
  <c r="M19" i="9"/>
  <c r="M17" i="9"/>
  <c r="M11" i="9"/>
  <c r="M9" i="9"/>
  <c r="O5" i="9"/>
  <c r="P197" i="9"/>
  <c r="P193" i="9"/>
  <c r="P187" i="9"/>
  <c r="P183" i="9"/>
  <c r="P179" i="9"/>
  <c r="P175" i="9"/>
  <c r="P171" i="9"/>
  <c r="P167" i="9"/>
  <c r="P163" i="9"/>
  <c r="P159" i="9"/>
  <c r="P155" i="9"/>
  <c r="P151" i="9"/>
  <c r="P147" i="9"/>
  <c r="P143" i="9"/>
  <c r="P139" i="9"/>
  <c r="P135" i="9"/>
  <c r="P131" i="9"/>
  <c r="P127" i="9"/>
  <c r="P121" i="9"/>
  <c r="P119" i="9"/>
  <c r="P115" i="9"/>
  <c r="P109" i="9"/>
  <c r="P105" i="9"/>
  <c r="P101" i="9"/>
  <c r="P97" i="9"/>
  <c r="P93" i="9"/>
  <c r="P89" i="9"/>
  <c r="P85" i="9"/>
  <c r="P81" i="9"/>
  <c r="P77" i="9"/>
  <c r="P73" i="9"/>
  <c r="P69" i="9"/>
  <c r="P65" i="9"/>
  <c r="P61" i="9"/>
  <c r="P55" i="9"/>
  <c r="P51" i="9"/>
  <c r="P47" i="9"/>
  <c r="P43" i="9"/>
  <c r="P39" i="9"/>
  <c r="P35" i="9"/>
  <c r="P29" i="9"/>
  <c r="P25" i="9"/>
  <c r="P21" i="9"/>
  <c r="P17" i="9"/>
  <c r="R5" i="9"/>
  <c r="S197" i="9"/>
  <c r="S193" i="9"/>
  <c r="S189" i="9"/>
  <c r="S185" i="9"/>
  <c r="S181" i="9"/>
  <c r="S175" i="9"/>
  <c r="S171" i="9"/>
  <c r="S167" i="9"/>
  <c r="S165" i="9"/>
  <c r="S161" i="9"/>
  <c r="S157" i="9"/>
  <c r="S151" i="9"/>
  <c r="S147" i="9"/>
  <c r="S143" i="9"/>
  <c r="S139" i="9"/>
  <c r="S135" i="9"/>
  <c r="S129" i="9"/>
  <c r="S125" i="9"/>
  <c r="S121" i="9"/>
  <c r="S117" i="9"/>
  <c r="S113" i="9"/>
  <c r="S109" i="9"/>
  <c r="S105" i="9"/>
  <c r="S101" i="9"/>
  <c r="S97" i="9"/>
  <c r="S93" i="9"/>
  <c r="S87" i="9"/>
  <c r="S83" i="9"/>
  <c r="S79" i="9"/>
  <c r="S75" i="9"/>
  <c r="S71" i="9"/>
  <c r="S67" i="9"/>
  <c r="S63" i="9"/>
  <c r="S57" i="9"/>
  <c r="S53" i="9"/>
  <c r="S49" i="9"/>
  <c r="S47" i="9"/>
  <c r="S41" i="9"/>
  <c r="S35" i="9"/>
  <c r="S31" i="9"/>
  <c r="S27" i="9"/>
  <c r="S21" i="9"/>
  <c r="S15" i="9"/>
  <c r="U5" i="9"/>
  <c r="V197" i="9"/>
  <c r="V193" i="9"/>
  <c r="V189" i="9"/>
  <c r="V185" i="9"/>
  <c r="V179" i="9"/>
  <c r="V175" i="9"/>
  <c r="V171" i="9"/>
  <c r="V167" i="9"/>
  <c r="V163" i="9"/>
  <c r="V159" i="9"/>
  <c r="V155" i="9"/>
  <c r="V151" i="9"/>
  <c r="V145" i="9"/>
  <c r="V141" i="9"/>
  <c r="V139" i="9"/>
  <c r="V135" i="9"/>
  <c r="V131" i="9"/>
  <c r="V127" i="9"/>
  <c r="V123" i="9"/>
  <c r="V119" i="9"/>
  <c r="V115" i="9"/>
  <c r="V111" i="9"/>
  <c r="V107" i="9"/>
  <c r="V103" i="9"/>
  <c r="V99" i="9"/>
  <c r="V93" i="9"/>
  <c r="V91" i="9"/>
  <c r="V85" i="9"/>
  <c r="V81" i="9"/>
  <c r="V77" i="9"/>
  <c r="V75" i="9"/>
  <c r="V71" i="9"/>
  <c r="V69" i="9"/>
  <c r="V65" i="9"/>
  <c r="V61" i="9"/>
  <c r="V57" i="9"/>
  <c r="V53" i="9"/>
  <c r="V49" i="9"/>
  <c r="V45" i="9"/>
  <c r="V41" i="9"/>
  <c r="V37" i="9"/>
  <c r="V31" i="9"/>
  <c r="V27" i="9"/>
  <c r="V23" i="9"/>
  <c r="V21" i="9"/>
  <c r="V17" i="9"/>
  <c r="V13" i="9"/>
  <c r="V11" i="9"/>
  <c r="V9" i="9"/>
  <c r="W7" i="9"/>
  <c r="W5" i="9"/>
  <c r="X7" i="9"/>
  <c r="Y199" i="9"/>
  <c r="Y197" i="9"/>
  <c r="Y193" i="9"/>
  <c r="Y189" i="9"/>
  <c r="Y183" i="9"/>
  <c r="Y179" i="9"/>
  <c r="Y175" i="9"/>
  <c r="Y171" i="9"/>
  <c r="Y167" i="9"/>
  <c r="Y163" i="9"/>
  <c r="Y157" i="9"/>
  <c r="Y153" i="9"/>
  <c r="Y149" i="9"/>
  <c r="Y143" i="9"/>
  <c r="Y139" i="9"/>
  <c r="Y135" i="9"/>
  <c r="Y131" i="9"/>
  <c r="Y127" i="9"/>
  <c r="Y123" i="9"/>
  <c r="Y119" i="9"/>
  <c r="Y115" i="9"/>
  <c r="Y109" i="9"/>
  <c r="Y103" i="9"/>
  <c r="Y99" i="9"/>
  <c r="Y95" i="9"/>
  <c r="Y93" i="9"/>
  <c r="Y89" i="9"/>
  <c r="Y83" i="9"/>
  <c r="Y79" i="9"/>
  <c r="Y75" i="9"/>
  <c r="Y71" i="9"/>
  <c r="Y67" i="9"/>
  <c r="Y61" i="9"/>
  <c r="Y57" i="9"/>
  <c r="Y53" i="9"/>
  <c r="Y49" i="9"/>
  <c r="Y45" i="9"/>
  <c r="Y39" i="9"/>
  <c r="Y35" i="9"/>
  <c r="Y31" i="9"/>
  <c r="Y27" i="9"/>
  <c r="Y25" i="9"/>
  <c r="Y21" i="9"/>
  <c r="Y17" i="9"/>
  <c r="Y15" i="9"/>
  <c r="Y13" i="9"/>
  <c r="Y11" i="9"/>
  <c r="Y9" i="9"/>
  <c r="AA5" i="9"/>
  <c r="AB197" i="9"/>
  <c r="AB193" i="9"/>
  <c r="AB189" i="9"/>
  <c r="AB185" i="9"/>
  <c r="AB179" i="9"/>
  <c r="AB175" i="9"/>
  <c r="AB171" i="9"/>
  <c r="AB167" i="9"/>
  <c r="AB165" i="9"/>
  <c r="AB161" i="9"/>
  <c r="AB155" i="9"/>
  <c r="AB153" i="9"/>
  <c r="AB149" i="9"/>
  <c r="AB145" i="9"/>
  <c r="AB141" i="9"/>
  <c r="AB137" i="9"/>
  <c r="AB133" i="9"/>
  <c r="AB129" i="9"/>
  <c r="AB125" i="9"/>
  <c r="AB119" i="9"/>
  <c r="AB115" i="9"/>
  <c r="AB111" i="9"/>
  <c r="AB107" i="9"/>
  <c r="AB103" i="9"/>
  <c r="AB99" i="9"/>
  <c r="AB95" i="9"/>
  <c r="AB91" i="9"/>
  <c r="AB87" i="9"/>
  <c r="AB83" i="9"/>
  <c r="AB81" i="9"/>
  <c r="AB75" i="9"/>
  <c r="AB71" i="9"/>
  <c r="AB67" i="9"/>
  <c r="AB63" i="9"/>
  <c r="AB61" i="9"/>
  <c r="AB55" i="9"/>
  <c r="AB51" i="9"/>
  <c r="AB47" i="9"/>
  <c r="AB43" i="9"/>
  <c r="AB39" i="9"/>
  <c r="AB35" i="9"/>
  <c r="AB31" i="9"/>
  <c r="AB25" i="9"/>
  <c r="AB21" i="9"/>
  <c r="AB17" i="9"/>
  <c r="AC7" i="9"/>
  <c r="AD7" i="9"/>
  <c r="AE197" i="9"/>
  <c r="AE191" i="9"/>
  <c r="AE187" i="9"/>
  <c r="AE185" i="9"/>
  <c r="AE181" i="9"/>
  <c r="AE175" i="9"/>
  <c r="AE171" i="9"/>
  <c r="AE169" i="9"/>
  <c r="AE165" i="9"/>
  <c r="AE161" i="9"/>
  <c r="AE157" i="9"/>
  <c r="AE151" i="9"/>
  <c r="AE147" i="9"/>
  <c r="AE143" i="9"/>
  <c r="AE139" i="9"/>
  <c r="AE135" i="9"/>
  <c r="AE129" i="9"/>
  <c r="AE125" i="9"/>
  <c r="AE121" i="9"/>
  <c r="AE117" i="9"/>
  <c r="AE113" i="9"/>
  <c r="AE109" i="9"/>
  <c r="AE105" i="9"/>
  <c r="AE101" i="9"/>
  <c r="AE97" i="9"/>
  <c r="AE93" i="9"/>
  <c r="AE89" i="9"/>
  <c r="AE85" i="9"/>
  <c r="AE81" i="9"/>
  <c r="AE77" i="9"/>
  <c r="AE71" i="9"/>
  <c r="AE67" i="9"/>
  <c r="AE59" i="9"/>
  <c r="AE55" i="9"/>
  <c r="AE51" i="9"/>
  <c r="AE47" i="9"/>
  <c r="AE43" i="9"/>
  <c r="AE37" i="9"/>
  <c r="AE31" i="9"/>
  <c r="AE27" i="9"/>
  <c r="AE23" i="9"/>
  <c r="AE19" i="9"/>
  <c r="AE13" i="9"/>
  <c r="AG5" i="9"/>
  <c r="AH199" i="9"/>
  <c r="AH197" i="9"/>
  <c r="AH195" i="9"/>
  <c r="AH193" i="9"/>
  <c r="AH191" i="9"/>
  <c r="AH189" i="9"/>
  <c r="AH187" i="9"/>
  <c r="AH185" i="9"/>
  <c r="AH183" i="9"/>
  <c r="AH181" i="9"/>
  <c r="AH179" i="9"/>
  <c r="AH175" i="9"/>
  <c r="AH173" i="9"/>
  <c r="AH169" i="9"/>
  <c r="AH163" i="9"/>
  <c r="AH159" i="9"/>
  <c r="AH155" i="9"/>
  <c r="AH151" i="9"/>
  <c r="AH145" i="9"/>
  <c r="AH141" i="9"/>
  <c r="AH137" i="9"/>
  <c r="AH133" i="9"/>
  <c r="AH129" i="9"/>
  <c r="AH125" i="9"/>
  <c r="AH121" i="9"/>
  <c r="AH117" i="9"/>
  <c r="AH113" i="9"/>
  <c r="AH111" i="9"/>
  <c r="AH107" i="9"/>
  <c r="AH103" i="9"/>
  <c r="AH99" i="9"/>
  <c r="AH93" i="9"/>
  <c r="AH91" i="9"/>
  <c r="AH87" i="9"/>
  <c r="AH81" i="9"/>
  <c r="AH77" i="9"/>
  <c r="AH73" i="9"/>
  <c r="AH69" i="9"/>
  <c r="AH67" i="9"/>
  <c r="AH63" i="9"/>
  <c r="AH59" i="9"/>
  <c r="AH53" i="9"/>
  <c r="AH51" i="9"/>
  <c r="AH47" i="9"/>
  <c r="AH43" i="9"/>
  <c r="AH39" i="9"/>
  <c r="AH35" i="9"/>
  <c r="AH31" i="9"/>
  <c r="AH27" i="9"/>
  <c r="AH23" i="9"/>
  <c r="AH19" i="9"/>
  <c r="AH15" i="9"/>
  <c r="AH11" i="9"/>
  <c r="AH9" i="9"/>
  <c r="AJ5" i="9"/>
  <c r="AK197" i="9"/>
  <c r="AK193" i="9"/>
  <c r="AK189" i="9"/>
  <c r="AK185" i="9"/>
  <c r="AK181" i="9"/>
  <c r="AK177" i="9"/>
  <c r="AK173" i="9"/>
  <c r="AK169" i="9"/>
  <c r="AK165" i="9"/>
  <c r="AK161" i="9"/>
  <c r="AK157" i="9"/>
  <c r="AK153" i="9"/>
  <c r="AK149" i="9"/>
  <c r="AK145" i="9"/>
  <c r="AK141" i="9"/>
  <c r="AK137" i="9"/>
  <c r="AK133" i="9"/>
  <c r="AK129" i="9"/>
  <c r="AK125" i="9"/>
  <c r="AK121" i="9"/>
  <c r="AK117" i="9"/>
  <c r="AK113" i="9"/>
  <c r="AK109" i="9"/>
  <c r="AK105" i="9"/>
  <c r="AK101" i="9"/>
  <c r="AK95" i="9"/>
  <c r="AK91" i="9"/>
  <c r="AK87" i="9"/>
  <c r="AK83" i="9"/>
  <c r="AK77" i="9"/>
  <c r="AK73" i="9"/>
  <c r="AK69" i="9"/>
  <c r="AK65" i="9"/>
  <c r="AK61" i="9"/>
  <c r="AK59" i="9"/>
  <c r="AK55" i="9"/>
  <c r="AK51" i="9"/>
  <c r="AK47" i="9"/>
  <c r="AK43" i="9"/>
  <c r="AK39" i="9"/>
  <c r="AK35" i="9"/>
  <c r="AK31" i="9"/>
  <c r="AK27" i="9"/>
  <c r="AK23" i="9"/>
  <c r="AK17" i="9"/>
  <c r="AK13" i="9"/>
  <c r="AM5" i="9"/>
  <c r="AN197" i="9"/>
  <c r="AN193" i="9"/>
  <c r="AN189" i="9"/>
  <c r="AN185" i="9"/>
  <c r="AN181" i="9"/>
  <c r="AN177" i="9"/>
  <c r="AN173" i="9"/>
  <c r="AN169" i="9"/>
  <c r="AN165" i="9"/>
  <c r="AN161" i="9"/>
  <c r="AN157" i="9"/>
  <c r="AN153" i="9"/>
  <c r="AN149" i="9"/>
  <c r="AN145" i="9"/>
  <c r="AN141" i="9"/>
  <c r="AN137" i="9"/>
  <c r="AN133" i="9"/>
  <c r="AN129" i="9"/>
  <c r="AN125" i="9"/>
  <c r="AN121" i="9"/>
  <c r="AN117" i="9"/>
  <c r="AN113" i="9"/>
  <c r="AN109" i="9"/>
  <c r="AN105" i="9"/>
  <c r="AN101" i="9"/>
  <c r="AN97" i="9"/>
  <c r="AN93" i="9"/>
  <c r="AN89" i="9"/>
  <c r="AN85" i="9"/>
  <c r="AN81" i="9"/>
  <c r="AN77" i="9"/>
  <c r="AN73" i="9"/>
  <c r="AN69" i="9"/>
  <c r="AN65" i="9"/>
  <c r="AN61" i="9"/>
  <c r="AN57" i="9"/>
  <c r="AN53" i="9"/>
  <c r="AN49" i="9"/>
  <c r="AN45" i="9"/>
  <c r="AN41" i="9"/>
  <c r="AN37" i="9"/>
  <c r="AN33" i="9"/>
  <c r="AN29" i="9"/>
  <c r="AN25" i="9"/>
  <c r="AN21" i="9"/>
  <c r="AN17" i="9"/>
  <c r="AN15" i="9"/>
  <c r="AN11" i="9"/>
  <c r="AN9" i="9"/>
  <c r="AO7" i="9"/>
  <c r="AO5" i="9"/>
  <c r="AP7" i="9"/>
  <c r="AQ199" i="9"/>
  <c r="AQ195" i="9"/>
  <c r="AQ191" i="9"/>
  <c r="AQ187" i="9"/>
  <c r="AQ183" i="9"/>
  <c r="AQ177" i="9"/>
  <c r="AQ173" i="9"/>
  <c r="AQ169" i="9"/>
  <c r="AQ165" i="9"/>
  <c r="AQ161" i="9"/>
  <c r="AQ159" i="9"/>
  <c r="AQ153" i="9"/>
  <c r="AQ149" i="9"/>
  <c r="AQ145" i="9"/>
  <c r="AQ141" i="9"/>
  <c r="AQ137" i="9"/>
  <c r="AQ133" i="9"/>
  <c r="AQ129" i="9"/>
  <c r="AQ125" i="9"/>
  <c r="AQ121" i="9"/>
  <c r="AQ117" i="9"/>
  <c r="AQ111" i="9"/>
  <c r="AQ107" i="9"/>
  <c r="AQ103" i="9"/>
  <c r="AQ99" i="9"/>
  <c r="AQ97" i="9"/>
  <c r="AQ93" i="9"/>
  <c r="AQ89" i="9"/>
  <c r="AQ85" i="9"/>
  <c r="AQ81" i="9"/>
  <c r="AQ77" i="9"/>
  <c r="AQ73" i="9"/>
  <c r="AQ69" i="9"/>
  <c r="AQ65" i="9"/>
  <c r="AQ61" i="9"/>
  <c r="AQ57" i="9"/>
  <c r="AQ53" i="9"/>
  <c r="AQ47" i="9"/>
  <c r="AQ43" i="9"/>
  <c r="AQ39" i="9"/>
  <c r="AQ35" i="9"/>
  <c r="AQ31" i="9"/>
  <c r="AQ25" i="9"/>
  <c r="AQ21" i="9"/>
  <c r="AQ17" i="9"/>
  <c r="AR7" i="9"/>
  <c r="AR5" i="9"/>
  <c r="AS7" i="9"/>
  <c r="AT199" i="9"/>
  <c r="AT197" i="9"/>
  <c r="AT193" i="9"/>
  <c r="AT189" i="9"/>
  <c r="AT185" i="9"/>
  <c r="AT179" i="9"/>
  <c r="AT175" i="9"/>
  <c r="AT171" i="9"/>
  <c r="AT167" i="9"/>
  <c r="AT163" i="9"/>
  <c r="AT159" i="9"/>
  <c r="AT155" i="9"/>
  <c r="AT151" i="9"/>
  <c r="AT147" i="9"/>
  <c r="AT143" i="9"/>
  <c r="AT137" i="9"/>
  <c r="AT135" i="9"/>
  <c r="AT131" i="9"/>
  <c r="AT127" i="9"/>
  <c r="AT123" i="9"/>
  <c r="AT119" i="9"/>
  <c r="AT115" i="9"/>
  <c r="AT111" i="9"/>
  <c r="AT109" i="9"/>
  <c r="AT105" i="9"/>
  <c r="AT99" i="9"/>
  <c r="AT95" i="9"/>
  <c r="AT91" i="9"/>
  <c r="AT89" i="9"/>
  <c r="AT85" i="9"/>
  <c r="AT81" i="9"/>
  <c r="AT75" i="9"/>
  <c r="AT71" i="9"/>
  <c r="AT69" i="9"/>
  <c r="AT65" i="9"/>
  <c r="AT61" i="9"/>
  <c r="AT57" i="9"/>
  <c r="AT51" i="9"/>
  <c r="AT47" i="9"/>
  <c r="AT43" i="9"/>
  <c r="AT37" i="9"/>
  <c r="AT33" i="9"/>
  <c r="AT29" i="9"/>
  <c r="AT27" i="9"/>
  <c r="AT21" i="9"/>
  <c r="AT17" i="9"/>
  <c r="AT11" i="9"/>
  <c r="AV5" i="9"/>
  <c r="AW197" i="9"/>
  <c r="AW193" i="9"/>
  <c r="AW189" i="9"/>
  <c r="AW185" i="9"/>
  <c r="AW181" i="9"/>
  <c r="AW177" i="9"/>
  <c r="AW175" i="9"/>
  <c r="AW171" i="9"/>
  <c r="AW169" i="9"/>
  <c r="AW167" i="9"/>
  <c r="AW165" i="9"/>
  <c r="AW145" i="9"/>
  <c r="AW141" i="9"/>
  <c r="AW137" i="9"/>
  <c r="AW133" i="9"/>
  <c r="AW129" i="9"/>
  <c r="AW125" i="9"/>
  <c r="AW121" i="9"/>
  <c r="AW117" i="9"/>
  <c r="AW115" i="9"/>
  <c r="AW109" i="9"/>
  <c r="AW105" i="9"/>
  <c r="AW101" i="9"/>
  <c r="AW97" i="9"/>
  <c r="AW93" i="9"/>
  <c r="AW89" i="9"/>
  <c r="AW85" i="9"/>
  <c r="AW81" i="9"/>
  <c r="AW75" i="9"/>
  <c r="AW73" i="9"/>
  <c r="AW69" i="9"/>
  <c r="AW65" i="9"/>
  <c r="AW61" i="9"/>
  <c r="AW57" i="9"/>
  <c r="AW53" i="9"/>
  <c r="AW49" i="9"/>
  <c r="AW45" i="9"/>
  <c r="AW41" i="9"/>
  <c r="AW37" i="9"/>
  <c r="AW31" i="9"/>
  <c r="AW27" i="9"/>
  <c r="AW23" i="9"/>
  <c r="AW17" i="9"/>
  <c r="AW13" i="9"/>
  <c r="AX7" i="9"/>
  <c r="AX5" i="9"/>
  <c r="AZ5" i="9" s="1"/>
  <c r="AY7" i="9"/>
  <c r="AZ199" i="9"/>
  <c r="AZ195" i="9"/>
  <c r="AZ193" i="9"/>
  <c r="AZ189" i="9"/>
  <c r="AZ185" i="9"/>
  <c r="AZ181" i="9"/>
  <c r="AZ177" i="9"/>
  <c r="AZ173" i="9"/>
  <c r="AZ169" i="9"/>
  <c r="AZ165" i="9"/>
  <c r="AZ161" i="9"/>
  <c r="AZ155" i="9"/>
  <c r="AZ151" i="9"/>
  <c r="AZ147" i="9"/>
  <c r="AZ143" i="9"/>
  <c r="AZ139" i="9"/>
  <c r="AZ135" i="9"/>
  <c r="AZ131" i="9"/>
  <c r="AZ127" i="9"/>
  <c r="AZ125" i="9"/>
  <c r="AZ121" i="9"/>
  <c r="AZ117" i="9"/>
  <c r="AZ111" i="9"/>
  <c r="AZ107" i="9"/>
  <c r="AZ103" i="9"/>
  <c r="AZ99" i="9"/>
  <c r="AZ95" i="9"/>
  <c r="AZ89" i="9"/>
  <c r="AZ85" i="9"/>
  <c r="AZ83" i="9"/>
  <c r="AZ79" i="9"/>
  <c r="AZ73" i="9"/>
  <c r="AZ69" i="9"/>
  <c r="AZ67" i="9"/>
  <c r="AZ63" i="9"/>
  <c r="AZ59" i="9"/>
  <c r="AZ55" i="9"/>
  <c r="AZ51" i="9"/>
  <c r="AZ47" i="9"/>
  <c r="AZ43" i="9"/>
  <c r="AZ41" i="9"/>
  <c r="AZ37" i="9"/>
  <c r="AZ33" i="9"/>
  <c r="AZ29" i="9"/>
  <c r="AZ25" i="9"/>
  <c r="AZ21" i="9"/>
  <c r="AZ17" i="9"/>
  <c r="AZ15" i="9"/>
  <c r="AZ13" i="9"/>
  <c r="AZ11" i="9"/>
  <c r="AZ9" i="9"/>
  <c r="BA7" i="9"/>
  <c r="BA5" i="9"/>
  <c r="BB7" i="9"/>
  <c r="BB5" i="9"/>
  <c r="BC199" i="9"/>
  <c r="BC197" i="9"/>
  <c r="BC195" i="9"/>
  <c r="BC193" i="9"/>
  <c r="BC191" i="9"/>
  <c r="BC189" i="9"/>
  <c r="BC187" i="9"/>
  <c r="BC185" i="9"/>
  <c r="BC183" i="9"/>
  <c r="BC181" i="9"/>
  <c r="BC179" i="9"/>
  <c r="BC177" i="9"/>
  <c r="BC175" i="9"/>
  <c r="BC173" i="9"/>
  <c r="BC171" i="9"/>
  <c r="BC169" i="9"/>
  <c r="BC167" i="9"/>
  <c r="BC165" i="9"/>
  <c r="BC163" i="9"/>
  <c r="BC161" i="9"/>
  <c r="BC159" i="9"/>
  <c r="BC157" i="9"/>
  <c r="BC155" i="9"/>
  <c r="BC153" i="9"/>
  <c r="BC151" i="9"/>
  <c r="BC149" i="9"/>
  <c r="BC147" i="9"/>
  <c r="BC145" i="9"/>
  <c r="BC143" i="9"/>
  <c r="BC141" i="9"/>
  <c r="BC139" i="9"/>
  <c r="BC137" i="9"/>
  <c r="BC135" i="9"/>
  <c r="BC133" i="9"/>
  <c r="BC131" i="9"/>
  <c r="BC129" i="9"/>
  <c r="BC127" i="9"/>
  <c r="BC125" i="9"/>
  <c r="BC123" i="9"/>
  <c r="BC121" i="9"/>
  <c r="BC119" i="9"/>
  <c r="BC117" i="9"/>
  <c r="BC115" i="9"/>
  <c r="BC113" i="9"/>
  <c r="BC111" i="9"/>
  <c r="BC109" i="9"/>
  <c r="BC107" i="9"/>
  <c r="BC105" i="9"/>
  <c r="BC103" i="9"/>
  <c r="BC101" i="9"/>
  <c r="BC99" i="9"/>
  <c r="BC97" i="9"/>
  <c r="BC95" i="9"/>
  <c r="BC93" i="9"/>
  <c r="BC91" i="9"/>
  <c r="BC89" i="9"/>
  <c r="BC87" i="9"/>
  <c r="BC85" i="9"/>
  <c r="BC83" i="9"/>
  <c r="BC81" i="9"/>
  <c r="BC79" i="9"/>
  <c r="BC77" i="9"/>
  <c r="BC75" i="9"/>
  <c r="BC73" i="9"/>
  <c r="BC71" i="9"/>
  <c r="BC69" i="9"/>
  <c r="BC67" i="9"/>
  <c r="BC65" i="9"/>
  <c r="BC63" i="9"/>
  <c r="BC61" i="9"/>
  <c r="BC59" i="9"/>
  <c r="BC57" i="9"/>
  <c r="BC55" i="9"/>
  <c r="BC53" i="9"/>
  <c r="BC51" i="9"/>
  <c r="BC49" i="9"/>
  <c r="BC47" i="9"/>
  <c r="BC45" i="9"/>
  <c r="BC43" i="9"/>
  <c r="BC41" i="9"/>
  <c r="BC39" i="9"/>
  <c r="BC37" i="9"/>
  <c r="BC35" i="9"/>
  <c r="BC33" i="9"/>
  <c r="BC31" i="9"/>
  <c r="BC29" i="9"/>
  <c r="BC27" i="9"/>
  <c r="BC25" i="9"/>
  <c r="BC23" i="9"/>
  <c r="BC21" i="9"/>
  <c r="BC19" i="9"/>
  <c r="BC17" i="9"/>
  <c r="BC15" i="9"/>
  <c r="BC13" i="9"/>
  <c r="BC11" i="9"/>
  <c r="BC9" i="9"/>
  <c r="BD7" i="9"/>
  <c r="BD5" i="9"/>
  <c r="BE7" i="9"/>
  <c r="BE5" i="9"/>
  <c r="BF199" i="9"/>
  <c r="BF197" i="9"/>
  <c r="BF195" i="9"/>
  <c r="BF193" i="9"/>
  <c r="BF191" i="9"/>
  <c r="BF189" i="9"/>
  <c r="BF187" i="9"/>
  <c r="BF185" i="9"/>
  <c r="BF183" i="9"/>
  <c r="BF181" i="9"/>
  <c r="BF179" i="9"/>
  <c r="BF177" i="9"/>
  <c r="BF175" i="9"/>
  <c r="BF173" i="9"/>
  <c r="BF171" i="9"/>
  <c r="BF169" i="9"/>
  <c r="BF167" i="9"/>
  <c r="BF165" i="9"/>
  <c r="BF163" i="9"/>
  <c r="BF161" i="9"/>
  <c r="BF159" i="9"/>
  <c r="BF157" i="9"/>
  <c r="BF155" i="9"/>
  <c r="BF153" i="9"/>
  <c r="BF151" i="9"/>
  <c r="BF149" i="9"/>
  <c r="BF147" i="9"/>
  <c r="BF145" i="9"/>
  <c r="BF143" i="9"/>
  <c r="BF141" i="9"/>
  <c r="BF139" i="9"/>
  <c r="BF137" i="9"/>
  <c r="BF135" i="9"/>
  <c r="BF133" i="9"/>
  <c r="BF131" i="9"/>
  <c r="BF129" i="9"/>
  <c r="BF127" i="9"/>
  <c r="BF125" i="9"/>
  <c r="BF123" i="9"/>
  <c r="BF121" i="9"/>
  <c r="BF119" i="9"/>
  <c r="BF117" i="9"/>
  <c r="BF115" i="9"/>
  <c r="BF113" i="9"/>
  <c r="BF111" i="9"/>
  <c r="BF109" i="9"/>
  <c r="BF107" i="9"/>
  <c r="BF105" i="9"/>
  <c r="BF103" i="9"/>
  <c r="BF101" i="9"/>
  <c r="BF99" i="9"/>
  <c r="BF97" i="9"/>
  <c r="BF95" i="9"/>
  <c r="BF93" i="9"/>
  <c r="BF91" i="9"/>
  <c r="BF89" i="9"/>
  <c r="BF87" i="9"/>
  <c r="BF85" i="9"/>
  <c r="BF83" i="9"/>
  <c r="BF81" i="9"/>
  <c r="BF79" i="9"/>
  <c r="BF77" i="9"/>
  <c r="BF75" i="9"/>
  <c r="BF73" i="9"/>
  <c r="BF71" i="9"/>
  <c r="BF69" i="9"/>
  <c r="BF67" i="9"/>
  <c r="BF65" i="9"/>
  <c r="BF63" i="9"/>
  <c r="BF61" i="9"/>
  <c r="BF59" i="9"/>
  <c r="BF57" i="9"/>
  <c r="BF55" i="9"/>
  <c r="BF53" i="9"/>
  <c r="BF51" i="9"/>
  <c r="BF49" i="9"/>
  <c r="BF47" i="9"/>
  <c r="BF45" i="9"/>
  <c r="BF43" i="9"/>
  <c r="BF41" i="9"/>
  <c r="BF39" i="9"/>
  <c r="BF37" i="9"/>
  <c r="BF35" i="9"/>
  <c r="BF33" i="9"/>
  <c r="BF31" i="9"/>
  <c r="BF29" i="9"/>
  <c r="BF27" i="9"/>
  <c r="BF25" i="9"/>
  <c r="BF23" i="9"/>
  <c r="BF21" i="9"/>
  <c r="BF19" i="9"/>
  <c r="BF17" i="9"/>
  <c r="BF15" i="9"/>
  <c r="BF13" i="9"/>
  <c r="BF11" i="9"/>
  <c r="BF9" i="9"/>
  <c r="BE200" i="10"/>
  <c r="BD200" i="10"/>
  <c r="BB200" i="10"/>
  <c r="BA200" i="10"/>
  <c r="AY200" i="10"/>
  <c r="AX200" i="10"/>
  <c r="AV200" i="10"/>
  <c r="AU200" i="10"/>
  <c r="AS200" i="10"/>
  <c r="AR200" i="10"/>
  <c r="AP200" i="10"/>
  <c r="AO200" i="10"/>
  <c r="AM200" i="10"/>
  <c r="AL200" i="10"/>
  <c r="AJ200" i="10"/>
  <c r="AI200" i="10"/>
  <c r="AG200" i="10"/>
  <c r="AF200" i="10"/>
  <c r="AD200" i="10"/>
  <c r="AC200" i="10"/>
  <c r="AA200" i="10"/>
  <c r="Z200" i="10"/>
  <c r="X200" i="10"/>
  <c r="W200" i="10"/>
  <c r="U200" i="10"/>
  <c r="T200" i="10"/>
  <c r="R200" i="10"/>
  <c r="Q200" i="10"/>
  <c r="O200" i="10"/>
  <c r="N200" i="10"/>
  <c r="L200" i="10"/>
  <c r="K200" i="10"/>
  <c r="I200" i="10"/>
  <c r="BF200" i="10"/>
  <c r="BC200" i="10"/>
  <c r="AZ200" i="10"/>
  <c r="AW200" i="10"/>
  <c r="AT200" i="10"/>
  <c r="AQ200" i="10"/>
  <c r="AN200" i="10"/>
  <c r="AK200" i="10"/>
  <c r="AH200" i="10"/>
  <c r="AE200" i="10"/>
  <c r="AB200" i="10"/>
  <c r="Y200" i="10"/>
  <c r="V200" i="10"/>
  <c r="S200" i="10"/>
  <c r="BE198" i="10"/>
  <c r="BD198" i="10"/>
  <c r="BB198" i="10"/>
  <c r="BA198" i="10"/>
  <c r="AY198" i="10"/>
  <c r="AX198" i="10"/>
  <c r="AV198" i="10"/>
  <c r="AU198" i="10"/>
  <c r="AS198" i="10"/>
  <c r="AR198" i="10"/>
  <c r="AP198" i="10"/>
  <c r="AO198" i="10"/>
  <c r="AM198" i="10"/>
  <c r="AL198" i="10"/>
  <c r="AJ198" i="10"/>
  <c r="AI198" i="10"/>
  <c r="AG198" i="10"/>
  <c r="AF198" i="10"/>
  <c r="AD198" i="10"/>
  <c r="AC198" i="10"/>
  <c r="AA198" i="10"/>
  <c r="Z198" i="10"/>
  <c r="X198" i="10"/>
  <c r="W198" i="10"/>
  <c r="U198" i="10"/>
  <c r="T198" i="10"/>
  <c r="R198" i="10"/>
  <c r="Q198" i="10"/>
  <c r="O198" i="10"/>
  <c r="N198" i="10"/>
  <c r="L198" i="10"/>
  <c r="K198" i="10"/>
  <c r="I198" i="10"/>
  <c r="BF198" i="10"/>
  <c r="BC198" i="10"/>
  <c r="AZ198" i="10"/>
  <c r="AW198" i="10"/>
  <c r="AT198" i="10"/>
  <c r="AQ198" i="10"/>
  <c r="AN198" i="10"/>
  <c r="AK198" i="10"/>
  <c r="AH198" i="10"/>
  <c r="AE198" i="10"/>
  <c r="AB198" i="10"/>
  <c r="Y198" i="10"/>
  <c r="V198" i="10"/>
  <c r="S198" i="10"/>
  <c r="BE196" i="10"/>
  <c r="BD196" i="10"/>
  <c r="BB196" i="10"/>
  <c r="BA196" i="10"/>
  <c r="AY196" i="10"/>
  <c r="AX196" i="10"/>
  <c r="AV196" i="10"/>
  <c r="AU196" i="10"/>
  <c r="AS196" i="10"/>
  <c r="AR196" i="10"/>
  <c r="AP196" i="10"/>
  <c r="AO196" i="10"/>
  <c r="AM196" i="10"/>
  <c r="AL196" i="10"/>
  <c r="AJ196" i="10"/>
  <c r="AI196" i="10"/>
  <c r="AG196" i="10"/>
  <c r="AF196" i="10"/>
  <c r="AD196" i="10"/>
  <c r="AC196" i="10"/>
  <c r="AA196" i="10"/>
  <c r="Z196" i="10"/>
  <c r="X196" i="10"/>
  <c r="W196" i="10"/>
  <c r="U196" i="10"/>
  <c r="T196" i="10"/>
  <c r="R196" i="10"/>
  <c r="Q196" i="10"/>
  <c r="O196" i="10"/>
  <c r="N196" i="10"/>
  <c r="L196" i="10"/>
  <c r="K196" i="10"/>
  <c r="I196" i="10"/>
  <c r="BF196" i="10"/>
  <c r="BC196" i="10"/>
  <c r="AZ196" i="10"/>
  <c r="AW196" i="10"/>
  <c r="AT196" i="10"/>
  <c r="AQ196" i="10"/>
  <c r="AN196" i="10"/>
  <c r="AK196" i="10"/>
  <c r="AH196" i="10"/>
  <c r="AE196" i="10"/>
  <c r="AB196" i="10"/>
  <c r="Y196" i="10"/>
  <c r="V196" i="10"/>
  <c r="S196" i="10"/>
  <c r="BE194" i="10"/>
  <c r="BD194" i="10"/>
  <c r="BB194" i="10"/>
  <c r="BA194" i="10"/>
  <c r="AY194" i="10"/>
  <c r="AX194" i="10"/>
  <c r="AV194" i="10"/>
  <c r="AU194" i="10"/>
  <c r="AS194" i="10"/>
  <c r="AR194" i="10"/>
  <c r="AP194" i="10"/>
  <c r="AO194" i="10"/>
  <c r="AM194" i="10"/>
  <c r="AL194" i="10"/>
  <c r="AJ194" i="10"/>
  <c r="AI194" i="10"/>
  <c r="AG194" i="10"/>
  <c r="AF194" i="10"/>
  <c r="AD194" i="10"/>
  <c r="AC194" i="10"/>
  <c r="AA194" i="10"/>
  <c r="Z194" i="10"/>
  <c r="X194" i="10"/>
  <c r="W194" i="10"/>
  <c r="U194" i="10"/>
  <c r="T194" i="10"/>
  <c r="R194" i="10"/>
  <c r="Q194" i="10"/>
  <c r="O194" i="10"/>
  <c r="N194" i="10"/>
  <c r="L194" i="10"/>
  <c r="K194" i="10"/>
  <c r="I194" i="10"/>
  <c r="BF194" i="10"/>
  <c r="BC194" i="10"/>
  <c r="AZ194" i="10"/>
  <c r="AW194" i="10"/>
  <c r="AT194" i="10"/>
  <c r="AQ194" i="10"/>
  <c r="AN194" i="10"/>
  <c r="AK194" i="10"/>
  <c r="AH194" i="10"/>
  <c r="AE194" i="10"/>
  <c r="AB194" i="10"/>
  <c r="Y194" i="10"/>
  <c r="V194" i="10"/>
  <c r="S194" i="10"/>
  <c r="BE192" i="10"/>
  <c r="BD192" i="10"/>
  <c r="BB192" i="10"/>
  <c r="BA192" i="10"/>
  <c r="AY192" i="10"/>
  <c r="AX192" i="10"/>
  <c r="AV192" i="10"/>
  <c r="AU192" i="10"/>
  <c r="AS192" i="10"/>
  <c r="AR192" i="10"/>
  <c r="AP192" i="10"/>
  <c r="AO192" i="10"/>
  <c r="AM192" i="10"/>
  <c r="AL192" i="10"/>
  <c r="AJ192" i="10"/>
  <c r="AI192" i="10"/>
  <c r="AG192" i="10"/>
  <c r="AF192" i="10"/>
  <c r="AD192" i="10"/>
  <c r="AC192" i="10"/>
  <c r="AA192" i="10"/>
  <c r="Z192" i="10"/>
  <c r="X192" i="10"/>
  <c r="W192" i="10"/>
  <c r="U192" i="10"/>
  <c r="T192" i="10"/>
  <c r="R192" i="10"/>
  <c r="Q192" i="10"/>
  <c r="O192" i="10"/>
  <c r="N192" i="10"/>
  <c r="L192" i="10"/>
  <c r="K192" i="10"/>
  <c r="I192" i="10"/>
  <c r="BF192" i="10"/>
  <c r="BC192" i="10"/>
  <c r="AZ192" i="10"/>
  <c r="AW192" i="10"/>
  <c r="AT192" i="10"/>
  <c r="AQ192" i="10"/>
  <c r="AN192" i="10"/>
  <c r="AK192" i="10"/>
  <c r="AH192" i="10"/>
  <c r="AE192" i="10"/>
  <c r="AB192" i="10"/>
  <c r="Y192" i="10"/>
  <c r="V192" i="10"/>
  <c r="S192" i="10"/>
  <c r="BE190" i="10"/>
  <c r="BD190" i="10"/>
  <c r="BB190" i="10"/>
  <c r="BA190" i="10"/>
  <c r="AY190" i="10"/>
  <c r="AX190" i="10"/>
  <c r="AV190" i="10"/>
  <c r="AU190" i="10"/>
  <c r="AS190" i="10"/>
  <c r="AR190" i="10"/>
  <c r="AP190" i="10"/>
  <c r="AO190" i="10"/>
  <c r="AM190" i="10"/>
  <c r="AL190" i="10"/>
  <c r="AJ190" i="10"/>
  <c r="AI190" i="10"/>
  <c r="AG190" i="10"/>
  <c r="AF190" i="10"/>
  <c r="AD190" i="10"/>
  <c r="AC190" i="10"/>
  <c r="AA190" i="10"/>
  <c r="Z190" i="10"/>
  <c r="X190" i="10"/>
  <c r="W190" i="10"/>
  <c r="U190" i="10"/>
  <c r="T190" i="10"/>
  <c r="R190" i="10"/>
  <c r="Q190" i="10"/>
  <c r="O190" i="10"/>
  <c r="N190" i="10"/>
  <c r="L190" i="10"/>
  <c r="K190" i="10"/>
  <c r="I190" i="10"/>
  <c r="BF190" i="10"/>
  <c r="BC190" i="10"/>
  <c r="AZ190" i="10"/>
  <c r="AW190" i="10"/>
  <c r="AT190" i="10"/>
  <c r="AQ190" i="10"/>
  <c r="AN190" i="10"/>
  <c r="AK190" i="10"/>
  <c r="AH190" i="10"/>
  <c r="AE190" i="10"/>
  <c r="AB190" i="10"/>
  <c r="Y190" i="10"/>
  <c r="V190" i="10"/>
  <c r="S190" i="10"/>
  <c r="BE188" i="10"/>
  <c r="BD188" i="10"/>
  <c r="BB188" i="10"/>
  <c r="BA188" i="10"/>
  <c r="AY188" i="10"/>
  <c r="AX188" i="10"/>
  <c r="AV188" i="10"/>
  <c r="AU188" i="10"/>
  <c r="AS188" i="10"/>
  <c r="AR188" i="10"/>
  <c r="AP188" i="10"/>
  <c r="AO188" i="10"/>
  <c r="AM188" i="10"/>
  <c r="AL188" i="10"/>
  <c r="AJ188" i="10"/>
  <c r="AI188" i="10"/>
  <c r="AG188" i="10"/>
  <c r="AF188" i="10"/>
  <c r="AD188" i="10"/>
  <c r="AC188" i="10"/>
  <c r="AA188" i="10"/>
  <c r="Z188" i="10"/>
  <c r="X188" i="10"/>
  <c r="W188" i="10"/>
  <c r="U188" i="10"/>
  <c r="T188" i="10"/>
  <c r="R188" i="10"/>
  <c r="Q188" i="10"/>
  <c r="O188" i="10"/>
  <c r="N188" i="10"/>
  <c r="L188" i="10"/>
  <c r="K188" i="10"/>
  <c r="I188" i="10"/>
  <c r="BF188" i="10"/>
  <c r="BC188" i="10"/>
  <c r="AZ188" i="10"/>
  <c r="AW188" i="10"/>
  <c r="AT188" i="10"/>
  <c r="AQ188" i="10"/>
  <c r="AN188" i="10"/>
  <c r="AK188" i="10"/>
  <c r="AH188" i="10"/>
  <c r="AE188" i="10"/>
  <c r="AB188" i="10"/>
  <c r="Y188" i="10"/>
  <c r="V188" i="10"/>
  <c r="S188" i="10"/>
  <c r="BE186" i="10"/>
  <c r="BD186" i="10"/>
  <c r="BB186" i="10"/>
  <c r="BA186" i="10"/>
  <c r="AY186" i="10"/>
  <c r="AX186" i="10"/>
  <c r="AV186" i="10"/>
  <c r="AU186" i="10"/>
  <c r="AS186" i="10"/>
  <c r="AR186" i="10"/>
  <c r="AP186" i="10"/>
  <c r="AO186" i="10"/>
  <c r="AM186" i="10"/>
  <c r="AL186" i="10"/>
  <c r="AJ186" i="10"/>
  <c r="AI186" i="10"/>
  <c r="AG186" i="10"/>
  <c r="AF186" i="10"/>
  <c r="AD186" i="10"/>
  <c r="AC186" i="10"/>
  <c r="AA186" i="10"/>
  <c r="Z186" i="10"/>
  <c r="X186" i="10"/>
  <c r="W186" i="10"/>
  <c r="U186" i="10"/>
  <c r="T186" i="10"/>
  <c r="R186" i="10"/>
  <c r="Q186" i="10"/>
  <c r="O186" i="10"/>
  <c r="N186" i="10"/>
  <c r="L186" i="10"/>
  <c r="K186" i="10"/>
  <c r="I186" i="10"/>
  <c r="BF186" i="10"/>
  <c r="BC186" i="10"/>
  <c r="AZ186" i="10"/>
  <c r="AW186" i="10"/>
  <c r="AT186" i="10"/>
  <c r="AQ186" i="10"/>
  <c r="AN186" i="10"/>
  <c r="AK186" i="10"/>
  <c r="AH186" i="10"/>
  <c r="AE186" i="10"/>
  <c r="AB186" i="10"/>
  <c r="Y186" i="10"/>
  <c r="V186" i="10"/>
  <c r="S186" i="10"/>
  <c r="BE184" i="10"/>
  <c r="BD184" i="10"/>
  <c r="BB184" i="10"/>
  <c r="BA184" i="10"/>
  <c r="AY184" i="10"/>
  <c r="AX184" i="10"/>
  <c r="AV184" i="10"/>
  <c r="AU184" i="10"/>
  <c r="AS184" i="10"/>
  <c r="AR184" i="10"/>
  <c r="AP184" i="10"/>
  <c r="AO184" i="10"/>
  <c r="AM184" i="10"/>
  <c r="AL184" i="10"/>
  <c r="AJ184" i="10"/>
  <c r="AI184" i="10"/>
  <c r="AG184" i="10"/>
  <c r="AF184" i="10"/>
  <c r="AD184" i="10"/>
  <c r="AC184" i="10"/>
  <c r="AA184" i="10"/>
  <c r="Z184" i="10"/>
  <c r="X184" i="10"/>
  <c r="W184" i="10"/>
  <c r="U184" i="10"/>
  <c r="T184" i="10"/>
  <c r="R184" i="10"/>
  <c r="Q184" i="10"/>
  <c r="O184" i="10"/>
  <c r="N184" i="10"/>
  <c r="L184" i="10"/>
  <c r="K184" i="10"/>
  <c r="I184" i="10"/>
  <c r="BF184" i="10"/>
  <c r="BC184" i="10"/>
  <c r="AZ184" i="10"/>
  <c r="AW184" i="10"/>
  <c r="AT184" i="10"/>
  <c r="AQ184" i="10"/>
  <c r="AN184" i="10"/>
  <c r="AK184" i="10"/>
  <c r="AH184" i="10"/>
  <c r="AE184" i="10"/>
  <c r="AB184" i="10"/>
  <c r="Y184" i="10"/>
  <c r="V184" i="10"/>
  <c r="S184" i="10"/>
  <c r="BE182" i="10"/>
  <c r="BD182" i="10"/>
  <c r="BB182" i="10"/>
  <c r="BA182" i="10"/>
  <c r="AY182" i="10"/>
  <c r="AX182" i="10"/>
  <c r="AV182" i="10"/>
  <c r="AU182" i="10"/>
  <c r="AS182" i="10"/>
  <c r="AR182" i="10"/>
  <c r="AP182" i="10"/>
  <c r="AO182" i="10"/>
  <c r="AM182" i="10"/>
  <c r="AL182" i="10"/>
  <c r="AJ182" i="10"/>
  <c r="AI182" i="10"/>
  <c r="AG182" i="10"/>
  <c r="AF182" i="10"/>
  <c r="AD182" i="10"/>
  <c r="AC182" i="10"/>
  <c r="AA182" i="10"/>
  <c r="Z182" i="10"/>
  <c r="X182" i="10"/>
  <c r="W182" i="10"/>
  <c r="U182" i="10"/>
  <c r="T182" i="10"/>
  <c r="R182" i="10"/>
  <c r="Q182" i="10"/>
  <c r="O182" i="10"/>
  <c r="N182" i="10"/>
  <c r="L182" i="10"/>
  <c r="K182" i="10"/>
  <c r="I182" i="10"/>
  <c r="BF182" i="10"/>
  <c r="BC182" i="10"/>
  <c r="AZ182" i="10"/>
  <c r="AW182" i="10"/>
  <c r="AT182" i="10"/>
  <c r="AQ182" i="10"/>
  <c r="AN182" i="10"/>
  <c r="AK182" i="10"/>
  <c r="AH182" i="10"/>
  <c r="AE182" i="10"/>
  <c r="AB182" i="10"/>
  <c r="Y182" i="10"/>
  <c r="V182" i="10"/>
  <c r="S182" i="10"/>
  <c r="BE180" i="10"/>
  <c r="BD180" i="10"/>
  <c r="BB180" i="10"/>
  <c r="BA180" i="10"/>
  <c r="AY180" i="10"/>
  <c r="AX180" i="10"/>
  <c r="AV180" i="10"/>
  <c r="AU180" i="10"/>
  <c r="AS180" i="10"/>
  <c r="AR180" i="10"/>
  <c r="AP180" i="10"/>
  <c r="AO180" i="10"/>
  <c r="AM180" i="10"/>
  <c r="AL180" i="10"/>
  <c r="AJ180" i="10"/>
  <c r="AI180" i="10"/>
  <c r="AG180" i="10"/>
  <c r="AF180" i="10"/>
  <c r="AD180" i="10"/>
  <c r="AC180" i="10"/>
  <c r="AA180" i="10"/>
  <c r="Z180" i="10"/>
  <c r="X180" i="10"/>
  <c r="W180" i="10"/>
  <c r="U180" i="10"/>
  <c r="T180" i="10"/>
  <c r="R180" i="10"/>
  <c r="Q180" i="10"/>
  <c r="O180" i="10"/>
  <c r="N180" i="10"/>
  <c r="L180" i="10"/>
  <c r="K180" i="10"/>
  <c r="I180" i="10"/>
  <c r="BF180" i="10"/>
  <c r="BC180" i="10"/>
  <c r="AZ180" i="10"/>
  <c r="AW180" i="10"/>
  <c r="AT180" i="10"/>
  <c r="AQ180" i="10"/>
  <c r="AN180" i="10"/>
  <c r="AK180" i="10"/>
  <c r="AH180" i="10"/>
  <c r="AE180" i="10"/>
  <c r="AB180" i="10"/>
  <c r="Y180" i="10"/>
  <c r="V180" i="10"/>
  <c r="S180" i="10"/>
  <c r="BE178" i="10"/>
  <c r="BD178" i="10"/>
  <c r="BB178" i="10"/>
  <c r="BA178" i="10"/>
  <c r="AY178" i="10"/>
  <c r="AX178" i="10"/>
  <c r="AV178" i="10"/>
  <c r="AU178" i="10"/>
  <c r="AS178" i="10"/>
  <c r="AR178" i="10"/>
  <c r="AP178" i="10"/>
  <c r="AO178" i="10"/>
  <c r="AM178" i="10"/>
  <c r="AL178" i="10"/>
  <c r="AJ178" i="10"/>
  <c r="AI178" i="10"/>
  <c r="AG178" i="10"/>
  <c r="AF178" i="10"/>
  <c r="AD178" i="10"/>
  <c r="AC178" i="10"/>
  <c r="AA178" i="10"/>
  <c r="Z178" i="10"/>
  <c r="X178" i="10"/>
  <c r="W178" i="10"/>
  <c r="U178" i="10"/>
  <c r="T178" i="10"/>
  <c r="R178" i="10"/>
  <c r="Q178" i="10"/>
  <c r="O178" i="10"/>
  <c r="N178" i="10"/>
  <c r="L178" i="10"/>
  <c r="K178" i="10"/>
  <c r="I178" i="10"/>
  <c r="BF178" i="10"/>
  <c r="BC178" i="10"/>
  <c r="AZ178" i="10"/>
  <c r="AW178" i="10"/>
  <c r="AT178" i="10"/>
  <c r="AQ178" i="10"/>
  <c r="AN178" i="10"/>
  <c r="AK178" i="10"/>
  <c r="AH178" i="10"/>
  <c r="AE178" i="10"/>
  <c r="AB178" i="10"/>
  <c r="Y178" i="10"/>
  <c r="V178" i="10"/>
  <c r="S178" i="10"/>
  <c r="BE176" i="10"/>
  <c r="BD176" i="10"/>
  <c r="BB176" i="10"/>
  <c r="BA176" i="10"/>
  <c r="AY176" i="10"/>
  <c r="AX176" i="10"/>
  <c r="AV176" i="10"/>
  <c r="AU176" i="10"/>
  <c r="AS176" i="10"/>
  <c r="AR176" i="10"/>
  <c r="AP176" i="10"/>
  <c r="AO176" i="10"/>
  <c r="AM176" i="10"/>
  <c r="AL176" i="10"/>
  <c r="AJ176" i="10"/>
  <c r="AI176" i="10"/>
  <c r="AG176" i="10"/>
  <c r="AF176" i="10"/>
  <c r="AD176" i="10"/>
  <c r="AC176" i="10"/>
  <c r="AA176" i="10"/>
  <c r="Z176" i="10"/>
  <c r="X176" i="10"/>
  <c r="W176" i="10"/>
  <c r="U176" i="10"/>
  <c r="T176" i="10"/>
  <c r="R176" i="10"/>
  <c r="Q176" i="10"/>
  <c r="O176" i="10"/>
  <c r="N176" i="10"/>
  <c r="L176" i="10"/>
  <c r="K176" i="10"/>
  <c r="I176" i="10"/>
  <c r="BF176" i="10"/>
  <c r="BC176" i="10"/>
  <c r="AZ176" i="10"/>
  <c r="AW176" i="10"/>
  <c r="AT176" i="10"/>
  <c r="AQ176" i="10"/>
  <c r="AN176" i="10"/>
  <c r="AK176" i="10"/>
  <c r="AH176" i="10"/>
  <c r="AE176" i="10"/>
  <c r="AB176" i="10"/>
  <c r="Y176" i="10"/>
  <c r="V176" i="10"/>
  <c r="S176" i="10"/>
  <c r="BE174" i="10"/>
  <c r="BD174" i="10"/>
  <c r="BB174" i="10"/>
  <c r="BA174" i="10"/>
  <c r="AY174" i="10"/>
  <c r="AX174" i="10"/>
  <c r="AV174" i="10"/>
  <c r="AU174" i="10"/>
  <c r="AS174" i="10"/>
  <c r="AR174" i="10"/>
  <c r="AP174" i="10"/>
  <c r="AO174" i="10"/>
  <c r="AM174" i="10"/>
  <c r="AL174" i="10"/>
  <c r="AJ174" i="10"/>
  <c r="AI174" i="10"/>
  <c r="AG174" i="10"/>
  <c r="AF174" i="10"/>
  <c r="AD174" i="10"/>
  <c r="AC174" i="10"/>
  <c r="AA174" i="10"/>
  <c r="Z174" i="10"/>
  <c r="X174" i="10"/>
  <c r="W174" i="10"/>
  <c r="U174" i="10"/>
  <c r="T174" i="10"/>
  <c r="R174" i="10"/>
  <c r="Q174" i="10"/>
  <c r="O174" i="10"/>
  <c r="N174" i="10"/>
  <c r="L174" i="10"/>
  <c r="K174" i="10"/>
  <c r="I174" i="10"/>
  <c r="BF174" i="10"/>
  <c r="BC174" i="10"/>
  <c r="AZ174" i="10"/>
  <c r="AW174" i="10"/>
  <c r="AT174" i="10"/>
  <c r="AQ174" i="10"/>
  <c r="AN174" i="10"/>
  <c r="AK174" i="10"/>
  <c r="AH174" i="10"/>
  <c r="AE174" i="10"/>
  <c r="AB174" i="10"/>
  <c r="Y174" i="10"/>
  <c r="V174" i="10"/>
  <c r="S174" i="10"/>
  <c r="BE172" i="10"/>
  <c r="BD172" i="10"/>
  <c r="BB172" i="10"/>
  <c r="BA172" i="10"/>
  <c r="AY172" i="10"/>
  <c r="AX172" i="10"/>
  <c r="AV172" i="10"/>
  <c r="AU172" i="10"/>
  <c r="AS172" i="10"/>
  <c r="AR172" i="10"/>
  <c r="AP172" i="10"/>
  <c r="AO172" i="10"/>
  <c r="AM172" i="10"/>
  <c r="AL172" i="10"/>
  <c r="AJ172" i="10"/>
  <c r="AI172" i="10"/>
  <c r="AG172" i="10"/>
  <c r="AF172" i="10"/>
  <c r="AD172" i="10"/>
  <c r="AC172" i="10"/>
  <c r="AA172" i="10"/>
  <c r="Z172" i="10"/>
  <c r="X172" i="10"/>
  <c r="W172" i="10"/>
  <c r="U172" i="10"/>
  <c r="T172" i="10"/>
  <c r="R172" i="10"/>
  <c r="Q172" i="10"/>
  <c r="O172" i="10"/>
  <c r="N172" i="10"/>
  <c r="L172" i="10"/>
  <c r="K172" i="10"/>
  <c r="I172" i="10"/>
  <c r="BF172" i="10"/>
  <c r="BC172" i="10"/>
  <c r="AZ172" i="10"/>
  <c r="AW172" i="10"/>
  <c r="AT172" i="10"/>
  <c r="AQ172" i="10"/>
  <c r="AN172" i="10"/>
  <c r="AK172" i="10"/>
  <c r="AH172" i="10"/>
  <c r="AE172" i="10"/>
  <c r="AB172" i="10"/>
  <c r="Y172" i="10"/>
  <c r="V172" i="10"/>
  <c r="S172" i="10"/>
  <c r="BE170" i="10"/>
  <c r="BD170" i="10"/>
  <c r="BB170" i="10"/>
  <c r="BA170" i="10"/>
  <c r="AY170" i="10"/>
  <c r="AX170" i="10"/>
  <c r="AV170" i="10"/>
  <c r="AU170" i="10"/>
  <c r="AS170" i="10"/>
  <c r="AR170" i="10"/>
  <c r="AP170" i="10"/>
  <c r="AO170" i="10"/>
  <c r="AM170" i="10"/>
  <c r="AL170" i="10"/>
  <c r="AJ170" i="10"/>
  <c r="AI170" i="10"/>
  <c r="AG170" i="10"/>
  <c r="AF170" i="10"/>
  <c r="AD170" i="10"/>
  <c r="AC170" i="10"/>
  <c r="AA170" i="10"/>
  <c r="Z170" i="10"/>
  <c r="X170" i="10"/>
  <c r="W170" i="10"/>
  <c r="U170" i="10"/>
  <c r="T170" i="10"/>
  <c r="R170" i="10"/>
  <c r="Q170" i="10"/>
  <c r="O170" i="10"/>
  <c r="N170" i="10"/>
  <c r="L170" i="10"/>
  <c r="K170" i="10"/>
  <c r="I170" i="10"/>
  <c r="BF170" i="10"/>
  <c r="BC170" i="10"/>
  <c r="AZ170" i="10"/>
  <c r="AW170" i="10"/>
  <c r="AT170" i="10"/>
  <c r="AQ170" i="10"/>
  <c r="AN170" i="10"/>
  <c r="AK170" i="10"/>
  <c r="AH170" i="10"/>
  <c r="AE170" i="10"/>
  <c r="AB170" i="10"/>
  <c r="Y170" i="10"/>
  <c r="V170" i="10"/>
  <c r="S170" i="10"/>
  <c r="BE168" i="10"/>
  <c r="BD168" i="10"/>
  <c r="BB168" i="10"/>
  <c r="BA168" i="10"/>
  <c r="AY168" i="10"/>
  <c r="AX168" i="10"/>
  <c r="AV168" i="10"/>
  <c r="AU168" i="10"/>
  <c r="AS168" i="10"/>
  <c r="AR168" i="10"/>
  <c r="AP168" i="10"/>
  <c r="AO168" i="10"/>
  <c r="AM168" i="10"/>
  <c r="AL168" i="10"/>
  <c r="AJ168" i="10"/>
  <c r="AI168" i="10"/>
  <c r="AG168" i="10"/>
  <c r="AF168" i="10"/>
  <c r="AD168" i="10"/>
  <c r="AC168" i="10"/>
  <c r="AA168" i="10"/>
  <c r="Z168" i="10"/>
  <c r="X168" i="10"/>
  <c r="W168" i="10"/>
  <c r="U168" i="10"/>
  <c r="T168" i="10"/>
  <c r="R168" i="10"/>
  <c r="Q168" i="10"/>
  <c r="O168" i="10"/>
  <c r="N168" i="10"/>
  <c r="L168" i="10"/>
  <c r="K168" i="10"/>
  <c r="I168" i="10"/>
  <c r="BF168" i="10"/>
  <c r="BC168" i="10"/>
  <c r="AZ168" i="10"/>
  <c r="AW168" i="10"/>
  <c r="AT168" i="10"/>
  <c r="AQ168" i="10"/>
  <c r="AN168" i="10"/>
  <c r="AK168" i="10"/>
  <c r="AH168" i="10"/>
  <c r="AE168" i="10"/>
  <c r="AB168" i="10"/>
  <c r="Y168" i="10"/>
  <c r="V168" i="10"/>
  <c r="S168" i="10"/>
  <c r="BE166" i="10"/>
  <c r="BD166" i="10"/>
  <c r="BB166" i="10"/>
  <c r="BA166" i="10"/>
  <c r="AY166" i="10"/>
  <c r="AX166" i="10"/>
  <c r="AV166" i="10"/>
  <c r="AU166" i="10"/>
  <c r="AS166" i="10"/>
  <c r="AR166" i="10"/>
  <c r="AP166" i="10"/>
  <c r="AO166" i="10"/>
  <c r="AM166" i="10"/>
  <c r="AL166" i="10"/>
  <c r="AJ166" i="10"/>
  <c r="AI166" i="10"/>
  <c r="AG166" i="10"/>
  <c r="AF166" i="10"/>
  <c r="AD166" i="10"/>
  <c r="AC166" i="10"/>
  <c r="AA166" i="10"/>
  <c r="Z166" i="10"/>
  <c r="X166" i="10"/>
  <c r="W166" i="10"/>
  <c r="U166" i="10"/>
  <c r="T166" i="10"/>
  <c r="R166" i="10"/>
  <c r="Q166" i="10"/>
  <c r="O166" i="10"/>
  <c r="N166" i="10"/>
  <c r="L166" i="10"/>
  <c r="K166" i="10"/>
  <c r="I166" i="10"/>
  <c r="BF166" i="10"/>
  <c r="BC166" i="10"/>
  <c r="AZ166" i="10"/>
  <c r="AW166" i="10"/>
  <c r="AT166" i="10"/>
  <c r="AQ166" i="10"/>
  <c r="AN166" i="10"/>
  <c r="AK166" i="10"/>
  <c r="AH166" i="10"/>
  <c r="AE166" i="10"/>
  <c r="AB166" i="10"/>
  <c r="Y166" i="10"/>
  <c r="V166" i="10"/>
  <c r="S166" i="10"/>
  <c r="BE164" i="10"/>
  <c r="BD164" i="10"/>
  <c r="BB164" i="10"/>
  <c r="BA164" i="10"/>
  <c r="AY164" i="10"/>
  <c r="AX164" i="10"/>
  <c r="AV164" i="10"/>
  <c r="AU164" i="10"/>
  <c r="AS164" i="10"/>
  <c r="AR164" i="10"/>
  <c r="AP164" i="10"/>
  <c r="AO164" i="10"/>
  <c r="AM164" i="10"/>
  <c r="AL164" i="10"/>
  <c r="AJ164" i="10"/>
  <c r="AI164" i="10"/>
  <c r="AG164" i="10"/>
  <c r="AF164" i="10"/>
  <c r="AD164" i="10"/>
  <c r="AC164" i="10"/>
  <c r="AA164" i="10"/>
  <c r="Z164" i="10"/>
  <c r="X164" i="10"/>
  <c r="W164" i="10"/>
  <c r="U164" i="10"/>
  <c r="T164" i="10"/>
  <c r="R164" i="10"/>
  <c r="Q164" i="10"/>
  <c r="O164" i="10"/>
  <c r="N164" i="10"/>
  <c r="L164" i="10"/>
  <c r="K164" i="10"/>
  <c r="I164" i="10"/>
  <c r="BF164" i="10"/>
  <c r="BC164" i="10"/>
  <c r="AZ164" i="10"/>
  <c r="AW164" i="10"/>
  <c r="AT164" i="10"/>
  <c r="AQ164" i="10"/>
  <c r="AN164" i="10"/>
  <c r="AK164" i="10"/>
  <c r="AH164" i="10"/>
  <c r="AE164" i="10"/>
  <c r="AB164" i="10"/>
  <c r="Y164" i="10"/>
  <c r="V164" i="10"/>
  <c r="S164" i="10"/>
  <c r="BE162" i="10"/>
  <c r="BD162" i="10"/>
  <c r="BB162" i="10"/>
  <c r="BA162" i="10"/>
  <c r="AY162" i="10"/>
  <c r="AX162" i="10"/>
  <c r="AV162" i="10"/>
  <c r="AU162" i="10"/>
  <c r="AS162" i="10"/>
  <c r="AR162" i="10"/>
  <c r="AP162" i="10"/>
  <c r="AO162" i="10"/>
  <c r="AM162" i="10"/>
  <c r="AL162" i="10"/>
  <c r="AJ162" i="10"/>
  <c r="AI162" i="10"/>
  <c r="AG162" i="10"/>
  <c r="AF162" i="10"/>
  <c r="AD162" i="10"/>
  <c r="AC162" i="10"/>
  <c r="AA162" i="10"/>
  <c r="Z162" i="10"/>
  <c r="X162" i="10"/>
  <c r="W162" i="10"/>
  <c r="U162" i="10"/>
  <c r="T162" i="10"/>
  <c r="R162" i="10"/>
  <c r="Q162" i="10"/>
  <c r="O162" i="10"/>
  <c r="N162" i="10"/>
  <c r="L162" i="10"/>
  <c r="K162" i="10"/>
  <c r="I162" i="10"/>
  <c r="BF162" i="10"/>
  <c r="BC162" i="10"/>
  <c r="AZ162" i="10"/>
  <c r="AW162" i="10"/>
  <c r="AT162" i="10"/>
  <c r="AQ162" i="10"/>
  <c r="AN162" i="10"/>
  <c r="AK162" i="10"/>
  <c r="AH162" i="10"/>
  <c r="AE162" i="10"/>
  <c r="AB162" i="10"/>
  <c r="Y162" i="10"/>
  <c r="V162" i="10"/>
  <c r="S162" i="10"/>
  <c r="BE160" i="10"/>
  <c r="BD160" i="10"/>
  <c r="BB160" i="10"/>
  <c r="BA160" i="10"/>
  <c r="AY160" i="10"/>
  <c r="AX160" i="10"/>
  <c r="AV160" i="10"/>
  <c r="AU160" i="10"/>
  <c r="AS160" i="10"/>
  <c r="AR160" i="10"/>
  <c r="AP160" i="10"/>
  <c r="AO160" i="10"/>
  <c r="AM160" i="10"/>
  <c r="AL160" i="10"/>
  <c r="AJ160" i="10"/>
  <c r="AI160" i="10"/>
  <c r="AG160" i="10"/>
  <c r="AF160" i="10"/>
  <c r="AD160" i="10"/>
  <c r="AC160" i="10"/>
  <c r="AA160" i="10"/>
  <c r="Z160" i="10"/>
  <c r="X160" i="10"/>
  <c r="W160" i="10"/>
  <c r="U160" i="10"/>
  <c r="T160" i="10"/>
  <c r="R160" i="10"/>
  <c r="Q160" i="10"/>
  <c r="O160" i="10"/>
  <c r="N160" i="10"/>
  <c r="L160" i="10"/>
  <c r="K160" i="10"/>
  <c r="I160" i="10"/>
  <c r="BF160" i="10"/>
  <c r="BC160" i="10"/>
  <c r="AZ160" i="10"/>
  <c r="AW160" i="10"/>
  <c r="AT160" i="10"/>
  <c r="AQ160" i="10"/>
  <c r="AN160" i="10"/>
  <c r="AK160" i="10"/>
  <c r="AH160" i="10"/>
  <c r="AE160" i="10"/>
  <c r="AB160" i="10"/>
  <c r="Y160" i="10"/>
  <c r="V160" i="10"/>
  <c r="S160" i="10"/>
  <c r="BE158" i="10"/>
  <c r="BD158" i="10"/>
  <c r="BB158" i="10"/>
  <c r="BA158" i="10"/>
  <c r="AY158" i="10"/>
  <c r="AX158" i="10"/>
  <c r="AV158" i="10"/>
  <c r="AU158" i="10"/>
  <c r="AS158" i="10"/>
  <c r="AR158" i="10"/>
  <c r="AP158" i="10"/>
  <c r="AO158" i="10"/>
  <c r="AM158" i="10"/>
  <c r="AL158" i="10"/>
  <c r="AJ158" i="10"/>
  <c r="AI158" i="10"/>
  <c r="AG158" i="10"/>
  <c r="AF158" i="10"/>
  <c r="AD158" i="10"/>
  <c r="AC158" i="10"/>
  <c r="AA158" i="10"/>
  <c r="Z158" i="10"/>
  <c r="X158" i="10"/>
  <c r="W158" i="10"/>
  <c r="U158" i="10"/>
  <c r="T158" i="10"/>
  <c r="R158" i="10"/>
  <c r="Q158" i="10"/>
  <c r="O158" i="10"/>
  <c r="N158" i="10"/>
  <c r="L158" i="10"/>
  <c r="K158" i="10"/>
  <c r="I158" i="10"/>
  <c r="BF158" i="10"/>
  <c r="BC158" i="10"/>
  <c r="AZ158" i="10"/>
  <c r="AW158" i="10"/>
  <c r="AT158" i="10"/>
  <c r="AQ158" i="10"/>
  <c r="AN158" i="10"/>
  <c r="AK158" i="10"/>
  <c r="AH158" i="10"/>
  <c r="AE158" i="10"/>
  <c r="AB158" i="10"/>
  <c r="Y158" i="10"/>
  <c r="V158" i="10"/>
  <c r="S158" i="10"/>
  <c r="BE156" i="10"/>
  <c r="BD156" i="10"/>
  <c r="BB156" i="10"/>
  <c r="BA156" i="10"/>
  <c r="AY156" i="10"/>
  <c r="AX156" i="10"/>
  <c r="AV156" i="10"/>
  <c r="AU156" i="10"/>
  <c r="AS156" i="10"/>
  <c r="AR156" i="10"/>
  <c r="AP156" i="10"/>
  <c r="AO156" i="10"/>
  <c r="AM156" i="10"/>
  <c r="AL156" i="10"/>
  <c r="AJ156" i="10"/>
  <c r="AI156" i="10"/>
  <c r="AG156" i="10"/>
  <c r="AF156" i="10"/>
  <c r="AD156" i="10"/>
  <c r="AC156" i="10"/>
  <c r="AA156" i="10"/>
  <c r="Z156" i="10"/>
  <c r="X156" i="10"/>
  <c r="W156" i="10"/>
  <c r="U156" i="10"/>
  <c r="T156" i="10"/>
  <c r="R156" i="10"/>
  <c r="Q156" i="10"/>
  <c r="O156" i="10"/>
  <c r="N156" i="10"/>
  <c r="L156" i="10"/>
  <c r="K156" i="10"/>
  <c r="I156" i="10"/>
  <c r="BF156" i="10"/>
  <c r="BC156" i="10"/>
  <c r="AZ156" i="10"/>
  <c r="AW156" i="10"/>
  <c r="AT156" i="10"/>
  <c r="AQ156" i="10"/>
  <c r="AN156" i="10"/>
  <c r="AK156" i="10"/>
  <c r="AH156" i="10"/>
  <c r="AE156" i="10"/>
  <c r="AB156" i="10"/>
  <c r="Y156" i="10"/>
  <c r="V156" i="10"/>
  <c r="S156" i="10"/>
  <c r="BE154" i="10"/>
  <c r="BD154" i="10"/>
  <c r="BB154" i="10"/>
  <c r="BA154" i="10"/>
  <c r="AY154" i="10"/>
  <c r="AX154" i="10"/>
  <c r="AV154" i="10"/>
  <c r="AU154" i="10"/>
  <c r="AS154" i="10"/>
  <c r="AR154" i="10"/>
  <c r="AP154" i="10"/>
  <c r="AO154" i="10"/>
  <c r="AM154" i="10"/>
  <c r="AL154" i="10"/>
  <c r="AJ154" i="10"/>
  <c r="AI154" i="10"/>
  <c r="AG154" i="10"/>
  <c r="AF154" i="10"/>
  <c r="AD154" i="10"/>
  <c r="AC154" i="10"/>
  <c r="AA154" i="10"/>
  <c r="Z154" i="10"/>
  <c r="X154" i="10"/>
  <c r="W154" i="10"/>
  <c r="U154" i="10"/>
  <c r="T154" i="10"/>
  <c r="R154" i="10"/>
  <c r="Q154" i="10"/>
  <c r="O154" i="10"/>
  <c r="N154" i="10"/>
  <c r="L154" i="10"/>
  <c r="K154" i="10"/>
  <c r="I154" i="10"/>
  <c r="BF154" i="10"/>
  <c r="BC154" i="10"/>
  <c r="AZ154" i="10"/>
  <c r="AW154" i="10"/>
  <c r="AT154" i="10"/>
  <c r="AQ154" i="10"/>
  <c r="AN154" i="10"/>
  <c r="AK154" i="10"/>
  <c r="AH154" i="10"/>
  <c r="AE154" i="10"/>
  <c r="AB154" i="10"/>
  <c r="Y154" i="10"/>
  <c r="V154" i="10"/>
  <c r="S154" i="10"/>
  <c r="BE152" i="10"/>
  <c r="BD152" i="10"/>
  <c r="BB152" i="10"/>
  <c r="BA152" i="10"/>
  <c r="AY152" i="10"/>
  <c r="AX152" i="10"/>
  <c r="AV152" i="10"/>
  <c r="AU152" i="10"/>
  <c r="AS152" i="10"/>
  <c r="AR152" i="10"/>
  <c r="AP152" i="10"/>
  <c r="AO152" i="10"/>
  <c r="AM152" i="10"/>
  <c r="AL152" i="10"/>
  <c r="AJ152" i="10"/>
  <c r="AI152" i="10"/>
  <c r="AG152" i="10"/>
  <c r="AF152" i="10"/>
  <c r="AD152" i="10"/>
  <c r="AC152" i="10"/>
  <c r="AA152" i="10"/>
  <c r="Z152" i="10"/>
  <c r="X152" i="10"/>
  <c r="W152" i="10"/>
  <c r="U152" i="10"/>
  <c r="T152" i="10"/>
  <c r="R152" i="10"/>
  <c r="Q152" i="10"/>
  <c r="O152" i="10"/>
  <c r="N152" i="10"/>
  <c r="L152" i="10"/>
  <c r="K152" i="10"/>
  <c r="I152" i="10"/>
  <c r="BF152" i="10"/>
  <c r="BC152" i="10"/>
  <c r="AZ152" i="10"/>
  <c r="AW152" i="10"/>
  <c r="AT152" i="10"/>
  <c r="AQ152" i="10"/>
  <c r="AN152" i="10"/>
  <c r="AK152" i="10"/>
  <c r="AH152" i="10"/>
  <c r="AE152" i="10"/>
  <c r="AB152" i="10"/>
  <c r="Y152" i="10"/>
  <c r="V152" i="10"/>
  <c r="S152" i="10"/>
  <c r="P152" i="10"/>
  <c r="BE150" i="10"/>
  <c r="BD150" i="10"/>
  <c r="BB150" i="10"/>
  <c r="BA150" i="10"/>
  <c r="AY150" i="10"/>
  <c r="AX150" i="10"/>
  <c r="AV150" i="10"/>
  <c r="AU150" i="10"/>
  <c r="AS150" i="10"/>
  <c r="AR150" i="10"/>
  <c r="AP150" i="10"/>
  <c r="AO150" i="10"/>
  <c r="AM150" i="10"/>
  <c r="AL150" i="10"/>
  <c r="AJ150" i="10"/>
  <c r="AI150" i="10"/>
  <c r="AG150" i="10"/>
  <c r="AF150" i="10"/>
  <c r="AD150" i="10"/>
  <c r="AC150" i="10"/>
  <c r="AA150" i="10"/>
  <c r="Z150" i="10"/>
  <c r="X150" i="10"/>
  <c r="W150" i="10"/>
  <c r="U150" i="10"/>
  <c r="T150" i="10"/>
  <c r="R150" i="10"/>
  <c r="Q150" i="10"/>
  <c r="O150" i="10"/>
  <c r="N150" i="10"/>
  <c r="L150" i="10"/>
  <c r="K150" i="10"/>
  <c r="I150" i="10"/>
  <c r="H150" i="10"/>
  <c r="BF150" i="10"/>
  <c r="BC150" i="10"/>
  <c r="AZ150" i="10"/>
  <c r="AW150" i="10"/>
  <c r="AT150" i="10"/>
  <c r="AQ150" i="10"/>
  <c r="AN150" i="10"/>
  <c r="AK150" i="10"/>
  <c r="AH150" i="10"/>
  <c r="AE150" i="10"/>
  <c r="AB150" i="10"/>
  <c r="Y150" i="10"/>
  <c r="V150" i="10"/>
  <c r="S150" i="10"/>
  <c r="P150" i="10"/>
  <c r="BE148" i="10"/>
  <c r="BD148" i="10"/>
  <c r="BB148" i="10"/>
  <c r="BA148" i="10"/>
  <c r="AY148" i="10"/>
  <c r="AX148" i="10"/>
  <c r="AV148" i="10"/>
  <c r="AU148" i="10"/>
  <c r="AS148" i="10"/>
  <c r="AR148" i="10"/>
  <c r="AP148" i="10"/>
  <c r="AO148" i="10"/>
  <c r="AM148" i="10"/>
  <c r="AL148" i="10"/>
  <c r="AJ148" i="10"/>
  <c r="AI148" i="10"/>
  <c r="AG148" i="10"/>
  <c r="AF148" i="10"/>
  <c r="AD148" i="10"/>
  <c r="AC148" i="10"/>
  <c r="AA148" i="10"/>
  <c r="Z148" i="10"/>
  <c r="X148" i="10"/>
  <c r="W148" i="10"/>
  <c r="U148" i="10"/>
  <c r="T148" i="10"/>
  <c r="R148" i="10"/>
  <c r="Q148" i="10"/>
  <c r="O148" i="10"/>
  <c r="N148" i="10"/>
  <c r="L148" i="10"/>
  <c r="K148" i="10"/>
  <c r="I148" i="10"/>
  <c r="H148" i="10"/>
  <c r="BF148" i="10"/>
  <c r="BC148" i="10"/>
  <c r="AZ148" i="10"/>
  <c r="AW148" i="10"/>
  <c r="AT148" i="10"/>
  <c r="AQ148" i="10"/>
  <c r="AN148" i="10"/>
  <c r="AK148" i="10"/>
  <c r="AH148" i="10"/>
  <c r="AE148" i="10"/>
  <c r="AB148" i="10"/>
  <c r="Y148" i="10"/>
  <c r="V148" i="10"/>
  <c r="S148" i="10"/>
  <c r="P148" i="10"/>
  <c r="BE146" i="10"/>
  <c r="BD146" i="10"/>
  <c r="BB146" i="10"/>
  <c r="BA146" i="10"/>
  <c r="AY146" i="10"/>
  <c r="AX146" i="10"/>
  <c r="AV146" i="10"/>
  <c r="AU146" i="10"/>
  <c r="AS146" i="10"/>
  <c r="AR146" i="10"/>
  <c r="AP146" i="10"/>
  <c r="AO146" i="10"/>
  <c r="AM146" i="10"/>
  <c r="AL146" i="10"/>
  <c r="AJ146" i="10"/>
  <c r="AI146" i="10"/>
  <c r="AG146" i="10"/>
  <c r="AF146" i="10"/>
  <c r="AD146" i="10"/>
  <c r="AC146" i="10"/>
  <c r="AA146" i="10"/>
  <c r="Z146" i="10"/>
  <c r="X146" i="10"/>
  <c r="W146" i="10"/>
  <c r="U146" i="10"/>
  <c r="T146" i="10"/>
  <c r="R146" i="10"/>
  <c r="Q146" i="10"/>
  <c r="O146" i="10"/>
  <c r="N146" i="10"/>
  <c r="L146" i="10"/>
  <c r="K146" i="10"/>
  <c r="I146" i="10"/>
  <c r="H146" i="10"/>
  <c r="BF146" i="10"/>
  <c r="BC146" i="10"/>
  <c r="AZ146" i="10"/>
  <c r="AW146" i="10"/>
  <c r="AT146" i="10"/>
  <c r="AQ146" i="10"/>
  <c r="AN146" i="10"/>
  <c r="AK146" i="10"/>
  <c r="AH146" i="10"/>
  <c r="AE146" i="10"/>
  <c r="AB146" i="10"/>
  <c r="Y146" i="10"/>
  <c r="V146" i="10"/>
  <c r="S146" i="10"/>
  <c r="P146" i="10"/>
  <c r="BE144" i="10"/>
  <c r="BD144" i="10"/>
  <c r="BB144" i="10"/>
  <c r="BA144" i="10"/>
  <c r="AY144" i="10"/>
  <c r="AX144" i="10"/>
  <c r="AV144" i="10"/>
  <c r="AU144" i="10"/>
  <c r="AS144" i="10"/>
  <c r="AR144" i="10"/>
  <c r="AP144" i="10"/>
  <c r="AO144" i="10"/>
  <c r="AM144" i="10"/>
  <c r="AL144" i="10"/>
  <c r="AJ144" i="10"/>
  <c r="AI144" i="10"/>
  <c r="AG144" i="10"/>
  <c r="AF144" i="10"/>
  <c r="AD144" i="10"/>
  <c r="AC144" i="10"/>
  <c r="AA144" i="10"/>
  <c r="Z144" i="10"/>
  <c r="X144" i="10"/>
  <c r="W144" i="10"/>
  <c r="U144" i="10"/>
  <c r="T144" i="10"/>
  <c r="R144" i="10"/>
  <c r="Q144" i="10"/>
  <c r="O144" i="10"/>
  <c r="N144" i="10"/>
  <c r="L144" i="10"/>
  <c r="K144" i="10"/>
  <c r="I144" i="10"/>
  <c r="H144" i="10"/>
  <c r="BF144" i="10"/>
  <c r="BC144" i="10"/>
  <c r="AZ144" i="10"/>
  <c r="AW144" i="10"/>
  <c r="AT144" i="10"/>
  <c r="AQ144" i="10"/>
  <c r="AN144" i="10"/>
  <c r="AK144" i="10"/>
  <c r="AH144" i="10"/>
  <c r="AE144" i="10"/>
  <c r="AB144" i="10"/>
  <c r="Y144" i="10"/>
  <c r="V144" i="10"/>
  <c r="S144" i="10"/>
  <c r="P144" i="10"/>
  <c r="BE142" i="10"/>
  <c r="BD142" i="10"/>
  <c r="BB142" i="10"/>
  <c r="BA142" i="10"/>
  <c r="AY142" i="10"/>
  <c r="AX142" i="10"/>
  <c r="AV142" i="10"/>
  <c r="AU142" i="10"/>
  <c r="AS142" i="10"/>
  <c r="AR142" i="10"/>
  <c r="AP142" i="10"/>
  <c r="AO142" i="10"/>
  <c r="AM142" i="10"/>
  <c r="AL142" i="10"/>
  <c r="AJ142" i="10"/>
  <c r="AI142" i="10"/>
  <c r="AG142" i="10"/>
  <c r="AF142" i="10"/>
  <c r="AD142" i="10"/>
  <c r="AC142" i="10"/>
  <c r="AA142" i="10"/>
  <c r="Z142" i="10"/>
  <c r="X142" i="10"/>
  <c r="W142" i="10"/>
  <c r="U142" i="10"/>
  <c r="T142" i="10"/>
  <c r="R142" i="10"/>
  <c r="Q142" i="10"/>
  <c r="O142" i="10"/>
  <c r="N142" i="10"/>
  <c r="L142" i="10"/>
  <c r="K142" i="10"/>
  <c r="I142" i="10"/>
  <c r="H142" i="10"/>
  <c r="BF142" i="10"/>
  <c r="BC142" i="10"/>
  <c r="AZ142" i="10"/>
  <c r="AW142" i="10"/>
  <c r="AT142" i="10"/>
  <c r="AQ142" i="10"/>
  <c r="AN142" i="10"/>
  <c r="AK142" i="10"/>
  <c r="AH142" i="10"/>
  <c r="AE142" i="10"/>
  <c r="AB142" i="10"/>
  <c r="Y142" i="10"/>
  <c r="V142" i="10"/>
  <c r="S142" i="10"/>
  <c r="P142" i="10"/>
  <c r="BE140" i="10"/>
  <c r="BD140" i="10"/>
  <c r="BB140" i="10"/>
  <c r="BA140" i="10"/>
  <c r="AY140" i="10"/>
  <c r="AX140" i="10"/>
  <c r="AV140" i="10"/>
  <c r="AU140" i="10"/>
  <c r="AS140" i="10"/>
  <c r="AR140" i="10"/>
  <c r="AP140" i="10"/>
  <c r="AO140" i="10"/>
  <c r="AM140" i="10"/>
  <c r="AL140" i="10"/>
  <c r="AJ140" i="10"/>
  <c r="AI140" i="10"/>
  <c r="AG140" i="10"/>
  <c r="AF140" i="10"/>
  <c r="AD140" i="10"/>
  <c r="AC140" i="10"/>
  <c r="AA140" i="10"/>
  <c r="Z140" i="10"/>
  <c r="X140" i="10"/>
  <c r="W140" i="10"/>
  <c r="U140" i="10"/>
  <c r="T140" i="10"/>
  <c r="R140" i="10"/>
  <c r="Q140" i="10"/>
  <c r="O140" i="10"/>
  <c r="N140" i="10"/>
  <c r="L140" i="10"/>
  <c r="K140" i="10"/>
  <c r="I140" i="10"/>
  <c r="H140" i="10"/>
  <c r="BF140" i="10"/>
  <c r="BC140" i="10"/>
  <c r="AZ140" i="10"/>
  <c r="AW140" i="10"/>
  <c r="AT140" i="10"/>
  <c r="AQ140" i="10"/>
  <c r="AN140" i="10"/>
  <c r="AK140" i="10"/>
  <c r="AH140" i="10"/>
  <c r="AE140" i="10"/>
  <c r="AB140" i="10"/>
  <c r="Y140" i="10"/>
  <c r="V140" i="10"/>
  <c r="S140" i="10"/>
  <c r="P140" i="10"/>
  <c r="BE138" i="10"/>
  <c r="BD138" i="10"/>
  <c r="BB138" i="10"/>
  <c r="BA138" i="10"/>
  <c r="AY138" i="10"/>
  <c r="AX138" i="10"/>
  <c r="AV138" i="10"/>
  <c r="AU138" i="10"/>
  <c r="AS138" i="10"/>
  <c r="AR138" i="10"/>
  <c r="AP138" i="10"/>
  <c r="AO138" i="10"/>
  <c r="AM138" i="10"/>
  <c r="AL138" i="10"/>
  <c r="AJ138" i="10"/>
  <c r="AI138" i="10"/>
  <c r="AG138" i="10"/>
  <c r="AF138" i="10"/>
  <c r="AD138" i="10"/>
  <c r="AC138" i="10"/>
  <c r="AA138" i="10"/>
  <c r="Z138" i="10"/>
  <c r="X138" i="10"/>
  <c r="W138" i="10"/>
  <c r="U138" i="10"/>
  <c r="T138" i="10"/>
  <c r="R138" i="10"/>
  <c r="Q138" i="10"/>
  <c r="O138" i="10"/>
  <c r="N138" i="10"/>
  <c r="L138" i="10"/>
  <c r="K138" i="10"/>
  <c r="I138" i="10"/>
  <c r="H138" i="10"/>
  <c r="BF138" i="10"/>
  <c r="BC138" i="10"/>
  <c r="AZ138" i="10"/>
  <c r="AW138" i="10"/>
  <c r="AT138" i="10"/>
  <c r="AQ138" i="10"/>
  <c r="AN138" i="10"/>
  <c r="AK138" i="10"/>
  <c r="AH138" i="10"/>
  <c r="AE138" i="10"/>
  <c r="AB138" i="10"/>
  <c r="Y138" i="10"/>
  <c r="V138" i="10"/>
  <c r="S138" i="10"/>
  <c r="P138" i="10"/>
  <c r="BE136" i="10"/>
  <c r="BD136" i="10"/>
  <c r="BB136" i="10"/>
  <c r="BA136" i="10"/>
  <c r="AY136" i="10"/>
  <c r="AX136" i="10"/>
  <c r="AV136" i="10"/>
  <c r="AU136" i="10"/>
  <c r="AS136" i="10"/>
  <c r="AR136" i="10"/>
  <c r="AP136" i="10"/>
  <c r="AO136" i="10"/>
  <c r="AM136" i="10"/>
  <c r="AL136" i="10"/>
  <c r="AJ136" i="10"/>
  <c r="AI136" i="10"/>
  <c r="AG136" i="10"/>
  <c r="AF136" i="10"/>
  <c r="AD136" i="10"/>
  <c r="AC136" i="10"/>
  <c r="AA136" i="10"/>
  <c r="Z136" i="10"/>
  <c r="X136" i="10"/>
  <c r="W136" i="10"/>
  <c r="U136" i="10"/>
  <c r="T136" i="10"/>
  <c r="R136" i="10"/>
  <c r="Q136" i="10"/>
  <c r="O136" i="10"/>
  <c r="N136" i="10"/>
  <c r="L136" i="10"/>
  <c r="K136" i="10"/>
  <c r="I136" i="10"/>
  <c r="H136" i="10"/>
  <c r="BF136" i="10"/>
  <c r="BC136" i="10"/>
  <c r="AZ136" i="10"/>
  <c r="AW136" i="10"/>
  <c r="AT136" i="10"/>
  <c r="AQ136" i="10"/>
  <c r="AN136" i="10"/>
  <c r="AK136" i="10"/>
  <c r="AH136" i="10"/>
  <c r="AE136" i="10"/>
  <c r="AB136" i="10"/>
  <c r="Y136" i="10"/>
  <c r="V136" i="10"/>
  <c r="S136" i="10"/>
  <c r="P136" i="10"/>
  <c r="BE134" i="10"/>
  <c r="BD134" i="10"/>
  <c r="BB134" i="10"/>
  <c r="BA134" i="10"/>
  <c r="AY134" i="10"/>
  <c r="AX134" i="10"/>
  <c r="AV134" i="10"/>
  <c r="AU134" i="10"/>
  <c r="AS134" i="10"/>
  <c r="AR134" i="10"/>
  <c r="AP134" i="10"/>
  <c r="AO134" i="10"/>
  <c r="AM134" i="10"/>
  <c r="AL134" i="10"/>
  <c r="AJ134" i="10"/>
  <c r="AI134" i="10"/>
  <c r="AG134" i="10"/>
  <c r="AF134" i="10"/>
  <c r="AD134" i="10"/>
  <c r="AC134" i="10"/>
  <c r="AA134" i="10"/>
  <c r="Z134" i="10"/>
  <c r="X134" i="10"/>
  <c r="W134" i="10"/>
  <c r="U134" i="10"/>
  <c r="T134" i="10"/>
  <c r="R134" i="10"/>
  <c r="Q134" i="10"/>
  <c r="O134" i="10"/>
  <c r="N134" i="10"/>
  <c r="L134" i="10"/>
  <c r="K134" i="10"/>
  <c r="I134" i="10"/>
  <c r="H134" i="10"/>
  <c r="BF134" i="10"/>
  <c r="BC134" i="10"/>
  <c r="AZ134" i="10"/>
  <c r="AW134" i="10"/>
  <c r="AT134" i="10"/>
  <c r="AQ134" i="10"/>
  <c r="AN134" i="10"/>
  <c r="AK134" i="10"/>
  <c r="AH134" i="10"/>
  <c r="AE134" i="10"/>
  <c r="AB134" i="10"/>
  <c r="Y134" i="10"/>
  <c r="V134" i="10"/>
  <c r="S134" i="10"/>
  <c r="P134" i="10"/>
  <c r="BE132" i="10"/>
  <c r="BD132" i="10"/>
  <c r="BB132" i="10"/>
  <c r="BA132" i="10"/>
  <c r="AY132" i="10"/>
  <c r="AX132" i="10"/>
  <c r="AV132" i="10"/>
  <c r="AU132" i="10"/>
  <c r="AS132" i="10"/>
  <c r="AR132" i="10"/>
  <c r="AP132" i="10"/>
  <c r="AO132" i="10"/>
  <c r="AM132" i="10"/>
  <c r="AL132" i="10"/>
  <c r="AJ132" i="10"/>
  <c r="AI132" i="10"/>
  <c r="AG132" i="10"/>
  <c r="AF132" i="10"/>
  <c r="AD132" i="10"/>
  <c r="AC132" i="10"/>
  <c r="AA132" i="10"/>
  <c r="Z132" i="10"/>
  <c r="X132" i="10"/>
  <c r="W132" i="10"/>
  <c r="U132" i="10"/>
  <c r="T132" i="10"/>
  <c r="R132" i="10"/>
  <c r="Q132" i="10"/>
  <c r="O132" i="10"/>
  <c r="N132" i="10"/>
  <c r="L132" i="10"/>
  <c r="K132" i="10"/>
  <c r="I132" i="10"/>
  <c r="H132" i="10"/>
  <c r="BF132" i="10"/>
  <c r="BC132" i="10"/>
  <c r="AZ132" i="10"/>
  <c r="AW132" i="10"/>
  <c r="AT132" i="10"/>
  <c r="AQ132" i="10"/>
  <c r="AN132" i="10"/>
  <c r="AK132" i="10"/>
  <c r="AH132" i="10"/>
  <c r="AE132" i="10"/>
  <c r="AB132" i="10"/>
  <c r="Y132" i="10"/>
  <c r="V132" i="10"/>
  <c r="S132" i="10"/>
  <c r="P132" i="10"/>
  <c r="BE130" i="10"/>
  <c r="BD130" i="10"/>
  <c r="BB130" i="10"/>
  <c r="BA130" i="10"/>
  <c r="AY130" i="10"/>
  <c r="AX130" i="10"/>
  <c r="AV130" i="10"/>
  <c r="AU130" i="10"/>
  <c r="AS130" i="10"/>
  <c r="AR130" i="10"/>
  <c r="AP130" i="10"/>
  <c r="AO130" i="10"/>
  <c r="AM130" i="10"/>
  <c r="AL130" i="10"/>
  <c r="AJ130" i="10"/>
  <c r="AI130" i="10"/>
  <c r="AG130" i="10"/>
  <c r="AF130" i="10"/>
  <c r="AD130" i="10"/>
  <c r="AC130" i="10"/>
  <c r="AA130" i="10"/>
  <c r="Z130" i="10"/>
  <c r="X130" i="10"/>
  <c r="W130" i="10"/>
  <c r="U130" i="10"/>
  <c r="T130" i="10"/>
  <c r="R130" i="10"/>
  <c r="Q130" i="10"/>
  <c r="O130" i="10"/>
  <c r="N130" i="10"/>
  <c r="L130" i="10"/>
  <c r="K130" i="10"/>
  <c r="I130" i="10"/>
  <c r="H130" i="10"/>
  <c r="BF130" i="10"/>
  <c r="BC130" i="10"/>
  <c r="AZ130" i="10"/>
  <c r="AW130" i="10"/>
  <c r="AT130" i="10"/>
  <c r="AQ130" i="10"/>
  <c r="AN130" i="10"/>
  <c r="AK130" i="10"/>
  <c r="AH130" i="10"/>
  <c r="AE130" i="10"/>
  <c r="AB130" i="10"/>
  <c r="Y130" i="10"/>
  <c r="V130" i="10"/>
  <c r="S130" i="10"/>
  <c r="P130" i="10"/>
  <c r="BE128" i="10"/>
  <c r="BD128" i="10"/>
  <c r="BB128" i="10"/>
  <c r="BA128" i="10"/>
  <c r="AY128" i="10"/>
  <c r="AX128" i="10"/>
  <c r="AV128" i="10"/>
  <c r="AU128" i="10"/>
  <c r="AS128" i="10"/>
  <c r="AR128" i="10"/>
  <c r="AP128" i="10"/>
  <c r="AO128" i="10"/>
  <c r="AM128" i="10"/>
  <c r="AL128" i="10"/>
  <c r="AJ128" i="10"/>
  <c r="AI128" i="10"/>
  <c r="AG128" i="10"/>
  <c r="AF128" i="10"/>
  <c r="AD128" i="10"/>
  <c r="AC128" i="10"/>
  <c r="AA128" i="10"/>
  <c r="Z128" i="10"/>
  <c r="X128" i="10"/>
  <c r="W128" i="10"/>
  <c r="U128" i="10"/>
  <c r="T128" i="10"/>
  <c r="R128" i="10"/>
  <c r="Q128" i="10"/>
  <c r="O128" i="10"/>
  <c r="N128" i="10"/>
  <c r="L128" i="10"/>
  <c r="K128" i="10"/>
  <c r="I128" i="10"/>
  <c r="H128" i="10"/>
  <c r="BF128" i="10"/>
  <c r="BC128" i="10"/>
  <c r="AZ128" i="10"/>
  <c r="AW128" i="10"/>
  <c r="AT128" i="10"/>
  <c r="AQ128" i="10"/>
  <c r="AN128" i="10"/>
  <c r="AK128" i="10"/>
  <c r="AH128" i="10"/>
  <c r="AE128" i="10"/>
  <c r="AB128" i="10"/>
  <c r="Y128" i="10"/>
  <c r="V128" i="10"/>
  <c r="S128" i="10"/>
  <c r="P128" i="10"/>
  <c r="BE126" i="10"/>
  <c r="BD126" i="10"/>
  <c r="BB126" i="10"/>
  <c r="BA126" i="10"/>
  <c r="AY126" i="10"/>
  <c r="AX126" i="10"/>
  <c r="AV126" i="10"/>
  <c r="AU126" i="10"/>
  <c r="AS126" i="10"/>
  <c r="AR126" i="10"/>
  <c r="AP126" i="10"/>
  <c r="AO126" i="10"/>
  <c r="AM126" i="10"/>
  <c r="AL126" i="10"/>
  <c r="AJ126" i="10"/>
  <c r="AI126" i="10"/>
  <c r="AG126" i="10"/>
  <c r="AF126" i="10"/>
  <c r="AD126" i="10"/>
  <c r="AC126" i="10"/>
  <c r="AA126" i="10"/>
  <c r="Z126" i="10"/>
  <c r="X126" i="10"/>
  <c r="W126" i="10"/>
  <c r="U126" i="10"/>
  <c r="T126" i="10"/>
  <c r="R126" i="10"/>
  <c r="Q126" i="10"/>
  <c r="O126" i="10"/>
  <c r="N126" i="10"/>
  <c r="L126" i="10"/>
  <c r="K126" i="10"/>
  <c r="I126" i="10"/>
  <c r="H126" i="10"/>
  <c r="BF126" i="10"/>
  <c r="BC126" i="10"/>
  <c r="AZ126" i="10"/>
  <c r="AW126" i="10"/>
  <c r="AT126" i="10"/>
  <c r="AQ126" i="10"/>
  <c r="AN126" i="10"/>
  <c r="AK126" i="10"/>
  <c r="AH126" i="10"/>
  <c r="AE126" i="10"/>
  <c r="AB126" i="10"/>
  <c r="Y126" i="10"/>
  <c r="V126" i="10"/>
  <c r="S126" i="10"/>
  <c r="P126" i="10"/>
  <c r="BE124" i="10"/>
  <c r="BD124" i="10"/>
  <c r="BB124" i="10"/>
  <c r="BA124" i="10"/>
  <c r="AY124" i="10"/>
  <c r="AX124" i="10"/>
  <c r="AV124" i="10"/>
  <c r="AU124" i="10"/>
  <c r="AS124" i="10"/>
  <c r="AR124" i="10"/>
  <c r="AP124" i="10"/>
  <c r="AO124" i="10"/>
  <c r="AM124" i="10"/>
  <c r="AL124" i="10"/>
  <c r="AJ124" i="10"/>
  <c r="AI124" i="10"/>
  <c r="AG124" i="10"/>
  <c r="AF124" i="10"/>
  <c r="AD124" i="10"/>
  <c r="AC124" i="10"/>
  <c r="AA124" i="10"/>
  <c r="Z124" i="10"/>
  <c r="X124" i="10"/>
  <c r="W124" i="10"/>
  <c r="U124" i="10"/>
  <c r="T124" i="10"/>
  <c r="R124" i="10"/>
  <c r="Q124" i="10"/>
  <c r="O124" i="10"/>
  <c r="N124" i="10"/>
  <c r="L124" i="10"/>
  <c r="K124" i="10"/>
  <c r="I124" i="10"/>
  <c r="H124" i="10"/>
  <c r="BF124" i="10"/>
  <c r="BC124" i="10"/>
  <c r="AZ124" i="10"/>
  <c r="AW124" i="10"/>
  <c r="AT124" i="10"/>
  <c r="AQ124" i="10"/>
  <c r="AN124" i="10"/>
  <c r="AK124" i="10"/>
  <c r="AH124" i="10"/>
  <c r="AE124" i="10"/>
  <c r="AB124" i="10"/>
  <c r="Y124" i="10"/>
  <c r="V124" i="10"/>
  <c r="S124" i="10"/>
  <c r="P124" i="10"/>
  <c r="BE122" i="10"/>
  <c r="BD122" i="10"/>
  <c r="BB122" i="10"/>
  <c r="BA122" i="10"/>
  <c r="AY122" i="10"/>
  <c r="AX122" i="10"/>
  <c r="AV122" i="10"/>
  <c r="AU122" i="10"/>
  <c r="AS122" i="10"/>
  <c r="AR122" i="10"/>
  <c r="AP122" i="10"/>
  <c r="AO122" i="10"/>
  <c r="AM122" i="10"/>
  <c r="AL122" i="10"/>
  <c r="AJ122" i="10"/>
  <c r="AI122" i="10"/>
  <c r="AG122" i="10"/>
  <c r="AF122" i="10"/>
  <c r="AD122" i="10"/>
  <c r="AC122" i="10"/>
  <c r="AA122" i="10"/>
  <c r="Z122" i="10"/>
  <c r="X122" i="10"/>
  <c r="W122" i="10"/>
  <c r="U122" i="10"/>
  <c r="T122" i="10"/>
  <c r="R122" i="10"/>
  <c r="Q122" i="10"/>
  <c r="O122" i="10"/>
  <c r="N122" i="10"/>
  <c r="L122" i="10"/>
  <c r="K122" i="10"/>
  <c r="I122" i="10"/>
  <c r="H122" i="10"/>
  <c r="BF122" i="10"/>
  <c r="BC122" i="10"/>
  <c r="AZ122" i="10"/>
  <c r="AW122" i="10"/>
  <c r="AT122" i="10"/>
  <c r="AQ122" i="10"/>
  <c r="AN122" i="10"/>
  <c r="AK122" i="10"/>
  <c r="AH122" i="10"/>
  <c r="AE122" i="10"/>
  <c r="AB122" i="10"/>
  <c r="Y122" i="10"/>
  <c r="V122" i="10"/>
  <c r="S122" i="10"/>
  <c r="P122" i="10"/>
  <c r="BE120" i="10"/>
  <c r="BD120" i="10"/>
  <c r="BB120" i="10"/>
  <c r="BA120" i="10"/>
  <c r="AY120" i="10"/>
  <c r="AX120" i="10"/>
  <c r="AV120" i="10"/>
  <c r="AU120" i="10"/>
  <c r="AS120" i="10"/>
  <c r="AR120" i="10"/>
  <c r="AP120" i="10"/>
  <c r="AO120" i="10"/>
  <c r="AM120" i="10"/>
  <c r="AL120" i="10"/>
  <c r="AJ120" i="10"/>
  <c r="AI120" i="10"/>
  <c r="AG120" i="10"/>
  <c r="AF120" i="10"/>
  <c r="AD120" i="10"/>
  <c r="AC120" i="10"/>
  <c r="AA120" i="10"/>
  <c r="Z120" i="10"/>
  <c r="X120" i="10"/>
  <c r="W120" i="10"/>
  <c r="U120" i="10"/>
  <c r="T120" i="10"/>
  <c r="R120" i="10"/>
  <c r="Q120" i="10"/>
  <c r="O120" i="10"/>
  <c r="N120" i="10"/>
  <c r="L120" i="10"/>
  <c r="K120" i="10"/>
  <c r="I120" i="10"/>
  <c r="H120" i="10"/>
  <c r="BF120" i="10"/>
  <c r="BC120" i="10"/>
  <c r="AZ120" i="10"/>
  <c r="AW120" i="10"/>
  <c r="AT120" i="10"/>
  <c r="AQ120" i="10"/>
  <c r="AN120" i="10"/>
  <c r="AK120" i="10"/>
  <c r="AH120" i="10"/>
  <c r="AE120" i="10"/>
  <c r="AB120" i="10"/>
  <c r="Y120" i="10"/>
  <c r="V120" i="10"/>
  <c r="S120" i="10"/>
  <c r="P120" i="10"/>
  <c r="BE118" i="10"/>
  <c r="BD118" i="10"/>
  <c r="BB118" i="10"/>
  <c r="BA118" i="10"/>
  <c r="AY118" i="10"/>
  <c r="AX118" i="10"/>
  <c r="AV118" i="10"/>
  <c r="AU118" i="10"/>
  <c r="AS118" i="10"/>
  <c r="AR118" i="10"/>
  <c r="AP118" i="10"/>
  <c r="AO118" i="10"/>
  <c r="AM118" i="10"/>
  <c r="AL118" i="10"/>
  <c r="AJ118" i="10"/>
  <c r="AI118" i="10"/>
  <c r="AG118" i="10"/>
  <c r="AF118" i="10"/>
  <c r="AD118" i="10"/>
  <c r="AC118" i="10"/>
  <c r="AA118" i="10"/>
  <c r="Z118" i="10"/>
  <c r="X118" i="10"/>
  <c r="W118" i="10"/>
  <c r="U118" i="10"/>
  <c r="T118" i="10"/>
  <c r="R118" i="10"/>
  <c r="Q118" i="10"/>
  <c r="O118" i="10"/>
  <c r="N118" i="10"/>
  <c r="L118" i="10"/>
  <c r="K118" i="10"/>
  <c r="I118" i="10"/>
  <c r="H118" i="10"/>
  <c r="BF118" i="10"/>
  <c r="BC118" i="10"/>
  <c r="AZ118" i="10"/>
  <c r="AW118" i="10"/>
  <c r="AT118" i="10"/>
  <c r="AQ118" i="10"/>
  <c r="AN118" i="10"/>
  <c r="AK118" i="10"/>
  <c r="AH118" i="10"/>
  <c r="AE118" i="10"/>
  <c r="AB118" i="10"/>
  <c r="Y118" i="10"/>
  <c r="V118" i="10"/>
  <c r="S118" i="10"/>
  <c r="P118" i="10"/>
  <c r="BE116" i="10"/>
  <c r="BD116" i="10"/>
  <c r="BB116" i="10"/>
  <c r="BA116" i="10"/>
  <c r="AY116" i="10"/>
  <c r="AX116" i="10"/>
  <c r="AV116" i="10"/>
  <c r="AU116" i="10"/>
  <c r="AS116" i="10"/>
  <c r="AR116" i="10"/>
  <c r="AP116" i="10"/>
  <c r="AO116" i="10"/>
  <c r="AM116" i="10"/>
  <c r="AL116" i="10"/>
  <c r="AJ116" i="10"/>
  <c r="AI116" i="10"/>
  <c r="AG116" i="10"/>
  <c r="AF116" i="10"/>
  <c r="AD116" i="10"/>
  <c r="AC116" i="10"/>
  <c r="AA116" i="10"/>
  <c r="Z116" i="10"/>
  <c r="X116" i="10"/>
  <c r="W116" i="10"/>
  <c r="U116" i="10"/>
  <c r="T116" i="10"/>
  <c r="R116" i="10"/>
  <c r="Q116" i="10"/>
  <c r="O116" i="10"/>
  <c r="N116" i="10"/>
  <c r="L116" i="10"/>
  <c r="K116" i="10"/>
  <c r="I116" i="10"/>
  <c r="H116" i="10"/>
  <c r="BF116" i="10"/>
  <c r="BC116" i="10"/>
  <c r="AZ116" i="10"/>
  <c r="AW116" i="10"/>
  <c r="AT116" i="10"/>
  <c r="AQ116" i="10"/>
  <c r="AN116" i="10"/>
  <c r="AK116" i="10"/>
  <c r="AH116" i="10"/>
  <c r="AE116" i="10"/>
  <c r="AB116" i="10"/>
  <c r="Y116" i="10"/>
  <c r="V116" i="10"/>
  <c r="S116" i="10"/>
  <c r="P116" i="10"/>
  <c r="BE114" i="10"/>
  <c r="BD114" i="10"/>
  <c r="BB114" i="10"/>
  <c r="BA114" i="10"/>
  <c r="AY114" i="10"/>
  <c r="AX114" i="10"/>
  <c r="AV114" i="10"/>
  <c r="AU114" i="10"/>
  <c r="AS114" i="10"/>
  <c r="AR114" i="10"/>
  <c r="AP114" i="10"/>
  <c r="AO114" i="10"/>
  <c r="AM114" i="10"/>
  <c r="AL114" i="10"/>
  <c r="AJ114" i="10"/>
  <c r="AI114" i="10"/>
  <c r="AG114" i="10"/>
  <c r="AF114" i="10"/>
  <c r="AD114" i="10"/>
  <c r="AC114" i="10"/>
  <c r="AA114" i="10"/>
  <c r="Z114" i="10"/>
  <c r="X114" i="10"/>
  <c r="W114" i="10"/>
  <c r="U114" i="10"/>
  <c r="T114" i="10"/>
  <c r="R114" i="10"/>
  <c r="Q114" i="10"/>
  <c r="O114" i="10"/>
  <c r="N114" i="10"/>
  <c r="L114" i="10"/>
  <c r="K114" i="10"/>
  <c r="I114" i="10"/>
  <c r="H114" i="10"/>
  <c r="BF114" i="10"/>
  <c r="BC114" i="10"/>
  <c r="AZ114" i="10"/>
  <c r="AW114" i="10"/>
  <c r="AT114" i="10"/>
  <c r="AQ114" i="10"/>
  <c r="AN114" i="10"/>
  <c r="AK114" i="10"/>
  <c r="AH114" i="10"/>
  <c r="AE114" i="10"/>
  <c r="AB114" i="10"/>
  <c r="Y114" i="10"/>
  <c r="V114" i="10"/>
  <c r="S114" i="10"/>
  <c r="P114" i="10"/>
  <c r="BE112" i="10"/>
  <c r="BD112" i="10"/>
  <c r="BB112" i="10"/>
  <c r="BA112" i="10"/>
  <c r="AY112" i="10"/>
  <c r="AX112" i="10"/>
  <c r="AV112" i="10"/>
  <c r="AU112" i="10"/>
  <c r="AS112" i="10"/>
  <c r="AR112" i="10"/>
  <c r="AP112" i="10"/>
  <c r="AO112" i="10"/>
  <c r="AM112" i="10"/>
  <c r="AL112" i="10"/>
  <c r="AJ112" i="10"/>
  <c r="AI112" i="10"/>
  <c r="AG112" i="10"/>
  <c r="AF112" i="10"/>
  <c r="AD112" i="10"/>
  <c r="AC112" i="10"/>
  <c r="AA112" i="10"/>
  <c r="Z112" i="10"/>
  <c r="X112" i="10"/>
  <c r="W112" i="10"/>
  <c r="U112" i="10"/>
  <c r="T112" i="10"/>
  <c r="R112" i="10"/>
  <c r="Q112" i="10"/>
  <c r="O112" i="10"/>
  <c r="N112" i="10"/>
  <c r="L112" i="10"/>
  <c r="K112" i="10"/>
  <c r="I112" i="10"/>
  <c r="H112" i="10"/>
  <c r="BF112" i="10"/>
  <c r="BC112" i="10"/>
  <c r="AZ112" i="10"/>
  <c r="AW112" i="10"/>
  <c r="AT112" i="10"/>
  <c r="AQ112" i="10"/>
  <c r="AN112" i="10"/>
  <c r="AK112" i="10"/>
  <c r="AH112" i="10"/>
  <c r="AE112" i="10"/>
  <c r="AB112" i="10"/>
  <c r="Y112" i="10"/>
  <c r="V112" i="10"/>
  <c r="S112" i="10"/>
  <c r="P112" i="10"/>
  <c r="BE110" i="10"/>
  <c r="BD110" i="10"/>
  <c r="BB110" i="10"/>
  <c r="BA110" i="10"/>
  <c r="AY110" i="10"/>
  <c r="AX110" i="10"/>
  <c r="AV110" i="10"/>
  <c r="AU110" i="10"/>
  <c r="AS110" i="10"/>
  <c r="AR110" i="10"/>
  <c r="AP110" i="10"/>
  <c r="AO110" i="10"/>
  <c r="AM110" i="10"/>
  <c r="AL110" i="10"/>
  <c r="AJ110" i="10"/>
  <c r="AI110" i="10"/>
  <c r="AG110" i="10"/>
  <c r="AF110" i="10"/>
  <c r="AD110" i="10"/>
  <c r="AC110" i="10"/>
  <c r="AA110" i="10"/>
  <c r="Z110" i="10"/>
  <c r="X110" i="10"/>
  <c r="W110" i="10"/>
  <c r="U110" i="10"/>
  <c r="T110" i="10"/>
  <c r="R110" i="10"/>
  <c r="Q110" i="10"/>
  <c r="O110" i="10"/>
  <c r="N110" i="10"/>
  <c r="L110" i="10"/>
  <c r="K110" i="10"/>
  <c r="I110" i="10"/>
  <c r="H110" i="10"/>
  <c r="BF110" i="10"/>
  <c r="BC110" i="10"/>
  <c r="AZ110" i="10"/>
  <c r="AW110" i="10"/>
  <c r="AT110" i="10"/>
  <c r="AQ110" i="10"/>
  <c r="AN110" i="10"/>
  <c r="AK110" i="10"/>
  <c r="AH110" i="10"/>
  <c r="AE110" i="10"/>
  <c r="AB110" i="10"/>
  <c r="Y110" i="10"/>
  <c r="V110" i="10"/>
  <c r="S110" i="10"/>
  <c r="P110" i="10"/>
  <c r="BE108" i="10"/>
  <c r="BD108" i="10"/>
  <c r="BB108" i="10"/>
  <c r="BA108" i="10"/>
  <c r="AY108" i="10"/>
  <c r="AX108" i="10"/>
  <c r="AV108" i="10"/>
  <c r="AU108" i="10"/>
  <c r="AS108" i="10"/>
  <c r="AR108" i="10"/>
  <c r="AP108" i="10"/>
  <c r="AO108" i="10"/>
  <c r="AM108" i="10"/>
  <c r="AL108" i="10"/>
  <c r="AJ108" i="10"/>
  <c r="AI108" i="10"/>
  <c r="AG108" i="10"/>
  <c r="AF108" i="10"/>
  <c r="AD108" i="10"/>
  <c r="AC108" i="10"/>
  <c r="AA108" i="10"/>
  <c r="Z108" i="10"/>
  <c r="X108" i="10"/>
  <c r="W108" i="10"/>
  <c r="U108" i="10"/>
  <c r="T108" i="10"/>
  <c r="R108" i="10"/>
  <c r="Q108" i="10"/>
  <c r="O108" i="10"/>
  <c r="N108" i="10"/>
  <c r="L108" i="10"/>
  <c r="K108" i="10"/>
  <c r="I108" i="10"/>
  <c r="H108" i="10"/>
  <c r="BF108" i="10"/>
  <c r="BC108" i="10"/>
  <c r="AZ108" i="10"/>
  <c r="AW108" i="10"/>
  <c r="AT108" i="10"/>
  <c r="AQ108" i="10"/>
  <c r="AN108" i="10"/>
  <c r="AK108" i="10"/>
  <c r="AH108" i="10"/>
  <c r="AE108" i="10"/>
  <c r="AB108" i="10"/>
  <c r="Y108" i="10"/>
  <c r="V108" i="10"/>
  <c r="S108" i="10"/>
  <c r="P108" i="10"/>
  <c r="BE106" i="10"/>
  <c r="BD106" i="10"/>
  <c r="BB106" i="10"/>
  <c r="BA106" i="10"/>
  <c r="AY106" i="10"/>
  <c r="AX106" i="10"/>
  <c r="AV106" i="10"/>
  <c r="AU106" i="10"/>
  <c r="AS106" i="10"/>
  <c r="AR106" i="10"/>
  <c r="AP106" i="10"/>
  <c r="AO106" i="10"/>
  <c r="AM106" i="10"/>
  <c r="AL106" i="10"/>
  <c r="AJ106" i="10"/>
  <c r="AI106" i="10"/>
  <c r="AG106" i="10"/>
  <c r="AF106" i="10"/>
  <c r="AD106" i="10"/>
  <c r="AC106" i="10"/>
  <c r="AA106" i="10"/>
  <c r="Z106" i="10"/>
  <c r="X106" i="10"/>
  <c r="W106" i="10"/>
  <c r="U106" i="10"/>
  <c r="T106" i="10"/>
  <c r="R106" i="10"/>
  <c r="Q106" i="10"/>
  <c r="O106" i="10"/>
  <c r="N106" i="10"/>
  <c r="L106" i="10"/>
  <c r="K106" i="10"/>
  <c r="I106" i="10"/>
  <c r="H106" i="10"/>
  <c r="BF106" i="10"/>
  <c r="BC106" i="10"/>
  <c r="AZ106" i="10"/>
  <c r="AW106" i="10"/>
  <c r="AT106" i="10"/>
  <c r="AQ106" i="10"/>
  <c r="AN106" i="10"/>
  <c r="AK106" i="10"/>
  <c r="AH106" i="10"/>
  <c r="AE106" i="10"/>
  <c r="AB106" i="10"/>
  <c r="Y106" i="10"/>
  <c r="V106" i="10"/>
  <c r="S106" i="10"/>
  <c r="P106" i="10"/>
  <c r="BE104" i="10"/>
  <c r="BD104" i="10"/>
  <c r="BB104" i="10"/>
  <c r="BA104" i="10"/>
  <c r="AY104" i="10"/>
  <c r="AX104" i="10"/>
  <c r="AV104" i="10"/>
  <c r="AU104" i="10"/>
  <c r="AS104" i="10"/>
  <c r="AR104" i="10"/>
  <c r="AP104" i="10"/>
  <c r="AO104" i="10"/>
  <c r="AM104" i="10"/>
  <c r="AL104" i="10"/>
  <c r="AJ104" i="10"/>
  <c r="AI104" i="10"/>
  <c r="AG104" i="10"/>
  <c r="AF104" i="10"/>
  <c r="AD104" i="10"/>
  <c r="AC104" i="10"/>
  <c r="AA104" i="10"/>
  <c r="Z104" i="10"/>
  <c r="X104" i="10"/>
  <c r="W104" i="10"/>
  <c r="U104" i="10"/>
  <c r="T104" i="10"/>
  <c r="R104" i="10"/>
  <c r="Q104" i="10"/>
  <c r="O104" i="10"/>
  <c r="N104" i="10"/>
  <c r="L104" i="10"/>
  <c r="K104" i="10"/>
  <c r="I104" i="10"/>
  <c r="H104" i="10"/>
  <c r="BF104" i="10"/>
  <c r="BC104" i="10"/>
  <c r="AZ104" i="10"/>
  <c r="AW104" i="10"/>
  <c r="AT104" i="10"/>
  <c r="AQ104" i="10"/>
  <c r="AN104" i="10"/>
  <c r="AK104" i="10"/>
  <c r="AH104" i="10"/>
  <c r="AE104" i="10"/>
  <c r="AB104" i="10"/>
  <c r="Y104" i="10"/>
  <c r="V104" i="10"/>
  <c r="S104" i="10"/>
  <c r="P104" i="10"/>
  <c r="BE102" i="10"/>
  <c r="BD102" i="10"/>
  <c r="BB102" i="10"/>
  <c r="BA102" i="10"/>
  <c r="AY102" i="10"/>
  <c r="AX102" i="10"/>
  <c r="AV102" i="10"/>
  <c r="AU102" i="10"/>
  <c r="AS102" i="10"/>
  <c r="AR102" i="10"/>
  <c r="AP102" i="10"/>
  <c r="AO102" i="10"/>
  <c r="AM102" i="10"/>
  <c r="AL102" i="10"/>
  <c r="AJ102" i="10"/>
  <c r="AI102" i="10"/>
  <c r="AG102" i="10"/>
  <c r="AF102" i="10"/>
  <c r="AD102" i="10"/>
  <c r="AC102" i="10"/>
  <c r="AA102" i="10"/>
  <c r="Z102" i="10"/>
  <c r="X102" i="10"/>
  <c r="W102" i="10"/>
  <c r="U102" i="10"/>
  <c r="T102" i="10"/>
  <c r="R102" i="10"/>
  <c r="Q102" i="10"/>
  <c r="O102" i="10"/>
  <c r="N102" i="10"/>
  <c r="L102" i="10"/>
  <c r="K102" i="10"/>
  <c r="I102" i="10"/>
  <c r="H102" i="10"/>
  <c r="BF102" i="10"/>
  <c r="BC102" i="10"/>
  <c r="AZ102" i="10"/>
  <c r="AW102" i="10"/>
  <c r="AT102" i="10"/>
  <c r="AQ102" i="10"/>
  <c r="AN102" i="10"/>
  <c r="AK102" i="10"/>
  <c r="AH102" i="10"/>
  <c r="AE102" i="10"/>
  <c r="AB102" i="10"/>
  <c r="Y102" i="10"/>
  <c r="V102" i="10"/>
  <c r="S102" i="10"/>
  <c r="P102" i="10"/>
  <c r="BE100" i="10"/>
  <c r="BD100" i="10"/>
  <c r="BB100" i="10"/>
  <c r="BA100" i="10"/>
  <c r="AY100" i="10"/>
  <c r="AX100" i="10"/>
  <c r="AV100" i="10"/>
  <c r="AU100" i="10"/>
  <c r="AS100" i="10"/>
  <c r="AR100" i="10"/>
  <c r="AP100" i="10"/>
  <c r="AO100" i="10"/>
  <c r="AM100" i="10"/>
  <c r="AL100" i="10"/>
  <c r="AJ100" i="10"/>
  <c r="AI100" i="10"/>
  <c r="AG100" i="10"/>
  <c r="AF100" i="10"/>
  <c r="AD100" i="10"/>
  <c r="AC100" i="10"/>
  <c r="AA100" i="10"/>
  <c r="Z100" i="10"/>
  <c r="X100" i="10"/>
  <c r="W100" i="10"/>
  <c r="U100" i="10"/>
  <c r="T100" i="10"/>
  <c r="R100" i="10"/>
  <c r="Q100" i="10"/>
  <c r="O100" i="10"/>
  <c r="N100" i="10"/>
  <c r="L100" i="10"/>
  <c r="K100" i="10"/>
  <c r="I100" i="10"/>
  <c r="H100" i="10"/>
  <c r="BF100" i="10"/>
  <c r="BC100" i="10"/>
  <c r="AZ100" i="10"/>
  <c r="AW100" i="10"/>
  <c r="AT100" i="10"/>
  <c r="AQ100" i="10"/>
  <c r="AN100" i="10"/>
  <c r="AK100" i="10"/>
  <c r="AH100" i="10"/>
  <c r="AE100" i="10"/>
  <c r="AB100" i="10"/>
  <c r="Y100" i="10"/>
  <c r="V100" i="10"/>
  <c r="S100" i="10"/>
  <c r="P100" i="10"/>
  <c r="BE98" i="10"/>
  <c r="BD98" i="10"/>
  <c r="BB98" i="10"/>
  <c r="BA98" i="10"/>
  <c r="AY98" i="10"/>
  <c r="AX98" i="10"/>
  <c r="AV98" i="10"/>
  <c r="AU98" i="10"/>
  <c r="AS98" i="10"/>
  <c r="AR98" i="10"/>
  <c r="AP98" i="10"/>
  <c r="AO98" i="10"/>
  <c r="AM98" i="10"/>
  <c r="AL98" i="10"/>
  <c r="AJ98" i="10"/>
  <c r="AI98" i="10"/>
  <c r="AG98" i="10"/>
  <c r="AF98" i="10"/>
  <c r="AD98" i="10"/>
  <c r="AC98" i="10"/>
  <c r="AA98" i="10"/>
  <c r="Z98" i="10"/>
  <c r="X98" i="10"/>
  <c r="W98" i="10"/>
  <c r="U98" i="10"/>
  <c r="T98" i="10"/>
  <c r="R98" i="10"/>
  <c r="Q98" i="10"/>
  <c r="O98" i="10"/>
  <c r="N98" i="10"/>
  <c r="L98" i="10"/>
  <c r="K98" i="10"/>
  <c r="I98" i="10"/>
  <c r="H98" i="10"/>
  <c r="BF98" i="10"/>
  <c r="BC98" i="10"/>
  <c r="AZ98" i="10"/>
  <c r="AW98" i="10"/>
  <c r="AT98" i="10"/>
  <c r="AQ98" i="10"/>
  <c r="AN98" i="10"/>
  <c r="AK98" i="10"/>
  <c r="AH98" i="10"/>
  <c r="AE98" i="10"/>
  <c r="AB98" i="10"/>
  <c r="Y98" i="10"/>
  <c r="V98" i="10"/>
  <c r="S98" i="10"/>
  <c r="P98" i="10"/>
  <c r="BE96" i="10"/>
  <c r="BD96" i="10"/>
  <c r="BB96" i="10"/>
  <c r="BA96" i="10"/>
  <c r="AY96" i="10"/>
  <c r="AX96" i="10"/>
  <c r="AV96" i="10"/>
  <c r="AU96" i="10"/>
  <c r="AS96" i="10"/>
  <c r="AR96" i="10"/>
  <c r="AP96" i="10"/>
  <c r="AO96" i="10"/>
  <c r="AM96" i="10"/>
  <c r="AL96" i="10"/>
  <c r="AJ96" i="10"/>
  <c r="AI96" i="10"/>
  <c r="AG96" i="10"/>
  <c r="AF96" i="10"/>
  <c r="AD96" i="10"/>
  <c r="AC96" i="10"/>
  <c r="AA96" i="10"/>
  <c r="Z96" i="10"/>
  <c r="X96" i="10"/>
  <c r="W96" i="10"/>
  <c r="U96" i="10"/>
  <c r="T96" i="10"/>
  <c r="R96" i="10"/>
  <c r="Q96" i="10"/>
  <c r="O96" i="10"/>
  <c r="N96" i="10"/>
  <c r="L96" i="10"/>
  <c r="K96" i="10"/>
  <c r="I96" i="10"/>
  <c r="H96" i="10"/>
  <c r="BF96" i="10"/>
  <c r="BC96" i="10"/>
  <c r="AZ96" i="10"/>
  <c r="AW96" i="10"/>
  <c r="AT96" i="10"/>
  <c r="AQ96" i="10"/>
  <c r="AN96" i="10"/>
  <c r="AK96" i="10"/>
  <c r="AH96" i="10"/>
  <c r="AE96" i="10"/>
  <c r="AB96" i="10"/>
  <c r="Y96" i="10"/>
  <c r="V96" i="10"/>
  <c r="S96" i="10"/>
  <c r="P96" i="10"/>
  <c r="BE94" i="10"/>
  <c r="BD94" i="10"/>
  <c r="BB94" i="10"/>
  <c r="BA94" i="10"/>
  <c r="AY94" i="10"/>
  <c r="AX94" i="10"/>
  <c r="AV94" i="10"/>
  <c r="AU94" i="10"/>
  <c r="AS94" i="10"/>
  <c r="AR94" i="10"/>
  <c r="AP94" i="10"/>
  <c r="AO94" i="10"/>
  <c r="AM94" i="10"/>
  <c r="AL94" i="10"/>
  <c r="AJ94" i="10"/>
  <c r="AI94" i="10"/>
  <c r="AG94" i="10"/>
  <c r="AF94" i="10"/>
  <c r="AD94" i="10"/>
  <c r="AC94" i="10"/>
  <c r="AA94" i="10"/>
  <c r="Z94" i="10"/>
  <c r="X94" i="10"/>
  <c r="W94" i="10"/>
  <c r="U94" i="10"/>
  <c r="T94" i="10"/>
  <c r="R94" i="10"/>
  <c r="Q94" i="10"/>
  <c r="O94" i="10"/>
  <c r="N94" i="10"/>
  <c r="L94" i="10"/>
  <c r="K94" i="10"/>
  <c r="I94" i="10"/>
  <c r="H94" i="10"/>
  <c r="BF94" i="10"/>
  <c r="BC94" i="10"/>
  <c r="AZ94" i="10"/>
  <c r="AW94" i="10"/>
  <c r="AT94" i="10"/>
  <c r="AQ94" i="10"/>
  <c r="AN94" i="10"/>
  <c r="AK94" i="10"/>
  <c r="AH94" i="10"/>
  <c r="AE94" i="10"/>
  <c r="AB94" i="10"/>
  <c r="Y94" i="10"/>
  <c r="V94" i="10"/>
  <c r="S94" i="10"/>
  <c r="P94" i="10"/>
  <c r="BE92" i="10"/>
  <c r="BD92" i="10"/>
  <c r="BB92" i="10"/>
  <c r="BA92" i="10"/>
  <c r="AY92" i="10"/>
  <c r="AX92" i="10"/>
  <c r="AV92" i="10"/>
  <c r="AU92" i="10"/>
  <c r="AS92" i="10"/>
  <c r="AR92" i="10"/>
  <c r="AP92" i="10"/>
  <c r="AO92" i="10"/>
  <c r="AM92" i="10"/>
  <c r="AL92" i="10"/>
  <c r="AJ92" i="10"/>
  <c r="AI92" i="10"/>
  <c r="AG92" i="10"/>
  <c r="AF92" i="10"/>
  <c r="AD92" i="10"/>
  <c r="AC92" i="10"/>
  <c r="AA92" i="10"/>
  <c r="Z92" i="10"/>
  <c r="X92" i="10"/>
  <c r="W92" i="10"/>
  <c r="U92" i="10"/>
  <c r="T92" i="10"/>
  <c r="R92" i="10"/>
  <c r="Q92" i="10"/>
  <c r="O92" i="10"/>
  <c r="N92" i="10"/>
  <c r="L92" i="10"/>
  <c r="K92" i="10"/>
  <c r="I92" i="10"/>
  <c r="H92" i="10"/>
  <c r="BF92" i="10"/>
  <c r="BC92" i="10"/>
  <c r="AZ92" i="10"/>
  <c r="AW92" i="10"/>
  <c r="AT92" i="10"/>
  <c r="AQ92" i="10"/>
  <c r="AN92" i="10"/>
  <c r="AK92" i="10"/>
  <c r="AH92" i="10"/>
  <c r="AE92" i="10"/>
  <c r="AB92" i="10"/>
  <c r="Y92" i="10"/>
  <c r="V92" i="10"/>
  <c r="S92" i="10"/>
  <c r="P92" i="10"/>
  <c r="BE90" i="10"/>
  <c r="BD90" i="10"/>
  <c r="BB90" i="10"/>
  <c r="BA90" i="10"/>
  <c r="AY90" i="10"/>
  <c r="AX90" i="10"/>
  <c r="AV90" i="10"/>
  <c r="AU90" i="10"/>
  <c r="AS90" i="10"/>
  <c r="AR90" i="10"/>
  <c r="AP90" i="10"/>
  <c r="AO90" i="10"/>
  <c r="AM90" i="10"/>
  <c r="AL90" i="10"/>
  <c r="AJ90" i="10"/>
  <c r="AI90" i="10"/>
  <c r="AG90" i="10"/>
  <c r="AF90" i="10"/>
  <c r="AD90" i="10"/>
  <c r="AC90" i="10"/>
  <c r="AA90" i="10"/>
  <c r="Z90" i="10"/>
  <c r="X90" i="10"/>
  <c r="W90" i="10"/>
  <c r="U90" i="10"/>
  <c r="T90" i="10"/>
  <c r="R90" i="10"/>
  <c r="Q90" i="10"/>
  <c r="O90" i="10"/>
  <c r="N90" i="10"/>
  <c r="L90" i="10"/>
  <c r="K90" i="10"/>
  <c r="I90" i="10"/>
  <c r="H90" i="10"/>
  <c r="BF90" i="10"/>
  <c r="BC90" i="10"/>
  <c r="AZ90" i="10"/>
  <c r="AW90" i="10"/>
  <c r="AT90" i="10"/>
  <c r="AQ90" i="10"/>
  <c r="AN90" i="10"/>
  <c r="AK90" i="10"/>
  <c r="AH90" i="10"/>
  <c r="AE90" i="10"/>
  <c r="AB90" i="10"/>
  <c r="Y90" i="10"/>
  <c r="V90" i="10"/>
  <c r="S90" i="10"/>
  <c r="P90" i="10"/>
  <c r="BE88" i="10"/>
  <c r="BD88" i="10"/>
  <c r="BB88" i="10"/>
  <c r="BA88" i="10"/>
  <c r="AY88" i="10"/>
  <c r="AX88" i="10"/>
  <c r="AV88" i="10"/>
  <c r="AU88" i="10"/>
  <c r="AS88" i="10"/>
  <c r="AR88" i="10"/>
  <c r="AP88" i="10"/>
  <c r="AO88" i="10"/>
  <c r="AM88" i="10"/>
  <c r="AL88" i="10"/>
  <c r="AJ88" i="10"/>
  <c r="AI88" i="10"/>
  <c r="AG88" i="10"/>
  <c r="AF88" i="10"/>
  <c r="AD88" i="10"/>
  <c r="AC88" i="10"/>
  <c r="AA88" i="10"/>
  <c r="Z88" i="10"/>
  <c r="X88" i="10"/>
  <c r="W88" i="10"/>
  <c r="U88" i="10"/>
  <c r="T88" i="10"/>
  <c r="R88" i="10"/>
  <c r="Q88" i="10"/>
  <c r="O88" i="10"/>
  <c r="N88" i="10"/>
  <c r="L88" i="10"/>
  <c r="K88" i="10"/>
  <c r="I88" i="10"/>
  <c r="H88" i="10"/>
  <c r="BF88" i="10"/>
  <c r="BC88" i="10"/>
  <c r="AZ88" i="10"/>
  <c r="AW88" i="10"/>
  <c r="AT88" i="10"/>
  <c r="AQ88" i="10"/>
  <c r="AN88" i="10"/>
  <c r="AK88" i="10"/>
  <c r="AH88" i="10"/>
  <c r="AE88" i="10"/>
  <c r="AB88" i="10"/>
  <c r="Y88" i="10"/>
  <c r="V88" i="10"/>
  <c r="S88" i="10"/>
  <c r="P88" i="10"/>
  <c r="BE86" i="10"/>
  <c r="BD86" i="10"/>
  <c r="BB86" i="10"/>
  <c r="BA86" i="10"/>
  <c r="AY86" i="10"/>
  <c r="AX86" i="10"/>
  <c r="AV86" i="10"/>
  <c r="AU86" i="10"/>
  <c r="AS86" i="10"/>
  <c r="AR86" i="10"/>
  <c r="AP86" i="10"/>
  <c r="AO86" i="10"/>
  <c r="AM86" i="10"/>
  <c r="AL86" i="10"/>
  <c r="AJ86" i="10"/>
  <c r="AI86" i="10"/>
  <c r="AG86" i="10"/>
  <c r="AF86" i="10"/>
  <c r="AD86" i="10"/>
  <c r="AC86" i="10"/>
  <c r="AA86" i="10"/>
  <c r="Z86" i="10"/>
  <c r="X86" i="10"/>
  <c r="W86" i="10"/>
  <c r="U86" i="10"/>
  <c r="T86" i="10"/>
  <c r="R86" i="10"/>
  <c r="Q86" i="10"/>
  <c r="O86" i="10"/>
  <c r="N86" i="10"/>
  <c r="L86" i="10"/>
  <c r="K86" i="10"/>
  <c r="I86" i="10"/>
  <c r="H86" i="10"/>
  <c r="BF86" i="10"/>
  <c r="BC86" i="10"/>
  <c r="AZ86" i="10"/>
  <c r="AW86" i="10"/>
  <c r="AT86" i="10"/>
  <c r="AQ86" i="10"/>
  <c r="AN86" i="10"/>
  <c r="AK86" i="10"/>
  <c r="AH86" i="10"/>
  <c r="AE86" i="10"/>
  <c r="AB86" i="10"/>
  <c r="Y86" i="10"/>
  <c r="V86" i="10"/>
  <c r="S86" i="10"/>
  <c r="P86" i="10"/>
  <c r="BE84" i="10"/>
  <c r="BD84" i="10"/>
  <c r="BB84" i="10"/>
  <c r="BA84" i="10"/>
  <c r="AY84" i="10"/>
  <c r="AX84" i="10"/>
  <c r="AV84" i="10"/>
  <c r="AU84" i="10"/>
  <c r="AS84" i="10"/>
  <c r="AR84" i="10"/>
  <c r="AP84" i="10"/>
  <c r="AO84" i="10"/>
  <c r="AM84" i="10"/>
  <c r="AL84" i="10"/>
  <c r="AJ84" i="10"/>
  <c r="AI84" i="10"/>
  <c r="AG84" i="10"/>
  <c r="AF84" i="10"/>
  <c r="AD84" i="10"/>
  <c r="AC84" i="10"/>
  <c r="AA84" i="10"/>
  <c r="Z84" i="10"/>
  <c r="X84" i="10"/>
  <c r="W84" i="10"/>
  <c r="U84" i="10"/>
  <c r="T84" i="10"/>
  <c r="R84" i="10"/>
  <c r="Q84" i="10"/>
  <c r="O84" i="10"/>
  <c r="N84" i="10"/>
  <c r="L84" i="10"/>
  <c r="K84" i="10"/>
  <c r="I84" i="10"/>
  <c r="H84" i="10"/>
  <c r="BF84" i="10"/>
  <c r="BC84" i="10"/>
  <c r="AZ84" i="10"/>
  <c r="AW84" i="10"/>
  <c r="AT84" i="10"/>
  <c r="AQ84" i="10"/>
  <c r="AN84" i="10"/>
  <c r="AK84" i="10"/>
  <c r="AH84" i="10"/>
  <c r="AE84" i="10"/>
  <c r="AB84" i="10"/>
  <c r="Y84" i="10"/>
  <c r="V84" i="10"/>
  <c r="S84" i="10"/>
  <c r="P84" i="10"/>
  <c r="BE82" i="10"/>
  <c r="BD82" i="10"/>
  <c r="BB82" i="10"/>
  <c r="BA82" i="10"/>
  <c r="AY82" i="10"/>
  <c r="AX82" i="10"/>
  <c r="AV82" i="10"/>
  <c r="AU82" i="10"/>
  <c r="AS82" i="10"/>
  <c r="AR82" i="10"/>
  <c r="AP82" i="10"/>
  <c r="AO82" i="10"/>
  <c r="AM82" i="10"/>
  <c r="AL82" i="10"/>
  <c r="AJ82" i="10"/>
  <c r="AI82" i="10"/>
  <c r="AG82" i="10"/>
  <c r="AF82" i="10"/>
  <c r="AD82" i="10"/>
  <c r="AC82" i="10"/>
  <c r="AA82" i="10"/>
  <c r="Z82" i="10"/>
  <c r="X82" i="10"/>
  <c r="W82" i="10"/>
  <c r="U82" i="10"/>
  <c r="T82" i="10"/>
  <c r="R82" i="10"/>
  <c r="Q82" i="10"/>
  <c r="O82" i="10"/>
  <c r="N82" i="10"/>
  <c r="L82" i="10"/>
  <c r="K82" i="10"/>
  <c r="I82" i="10"/>
  <c r="H82" i="10"/>
  <c r="BF82" i="10"/>
  <c r="BC82" i="10"/>
  <c r="AZ82" i="10"/>
  <c r="AW82" i="10"/>
  <c r="AT82" i="10"/>
  <c r="AQ82" i="10"/>
  <c r="AN82" i="10"/>
  <c r="AK82" i="10"/>
  <c r="AH82" i="10"/>
  <c r="AE82" i="10"/>
  <c r="AB82" i="10"/>
  <c r="Y82" i="10"/>
  <c r="V82" i="10"/>
  <c r="S82" i="10"/>
  <c r="P82" i="10"/>
  <c r="BE80" i="10"/>
  <c r="BD80" i="10"/>
  <c r="BB80" i="10"/>
  <c r="BA80" i="10"/>
  <c r="AY80" i="10"/>
  <c r="AX80" i="10"/>
  <c r="AV80" i="10"/>
  <c r="AU80" i="10"/>
  <c r="AS80" i="10"/>
  <c r="AR80" i="10"/>
  <c r="AP80" i="10"/>
  <c r="AO80" i="10"/>
  <c r="AM80" i="10"/>
  <c r="AL80" i="10"/>
  <c r="AJ80" i="10"/>
  <c r="AI80" i="10"/>
  <c r="AG80" i="10"/>
  <c r="AF80" i="10"/>
  <c r="AD80" i="10"/>
  <c r="AC80" i="10"/>
  <c r="AA80" i="10"/>
  <c r="Z80" i="10"/>
  <c r="X80" i="10"/>
  <c r="W80" i="10"/>
  <c r="U80" i="10"/>
  <c r="T80" i="10"/>
  <c r="R80" i="10"/>
  <c r="Q80" i="10"/>
  <c r="O80" i="10"/>
  <c r="N80" i="10"/>
  <c r="L80" i="10"/>
  <c r="K80" i="10"/>
  <c r="I80" i="10"/>
  <c r="H80" i="10"/>
  <c r="BF80" i="10"/>
  <c r="BC80" i="10"/>
  <c r="AZ80" i="10"/>
  <c r="AW80" i="10"/>
  <c r="AT80" i="10"/>
  <c r="AQ80" i="10"/>
  <c r="AN80" i="10"/>
  <c r="AK80" i="10"/>
  <c r="AH80" i="10"/>
  <c r="AE80" i="10"/>
  <c r="AB80" i="10"/>
  <c r="Y80" i="10"/>
  <c r="V80" i="10"/>
  <c r="S80" i="10"/>
  <c r="P80" i="10"/>
  <c r="BE78" i="10"/>
  <c r="BD78" i="10"/>
  <c r="BB78" i="10"/>
  <c r="BA78" i="10"/>
  <c r="AY78" i="10"/>
  <c r="AX78" i="10"/>
  <c r="AV78" i="10"/>
  <c r="AU78" i="10"/>
  <c r="AS78" i="10"/>
  <c r="AR78" i="10"/>
  <c r="AP78" i="10"/>
  <c r="AO78" i="10"/>
  <c r="AM78" i="10"/>
  <c r="AL78" i="10"/>
  <c r="AJ78" i="10"/>
  <c r="AI78" i="10"/>
  <c r="AG78" i="10"/>
  <c r="AF78" i="10"/>
  <c r="AD78" i="10"/>
  <c r="AC78" i="10"/>
  <c r="AA78" i="10"/>
  <c r="Z78" i="10"/>
  <c r="X78" i="10"/>
  <c r="W78" i="10"/>
  <c r="U78" i="10"/>
  <c r="T78" i="10"/>
  <c r="R78" i="10"/>
  <c r="Q78" i="10"/>
  <c r="O78" i="10"/>
  <c r="N78" i="10"/>
  <c r="L78" i="10"/>
  <c r="K78" i="10"/>
  <c r="I78" i="10"/>
  <c r="H78" i="10"/>
  <c r="BF78" i="10"/>
  <c r="BC78" i="10"/>
  <c r="AZ78" i="10"/>
  <c r="AW78" i="10"/>
  <c r="AT78" i="10"/>
  <c r="AQ78" i="10"/>
  <c r="AN78" i="10"/>
  <c r="AK78" i="10"/>
  <c r="AH78" i="10"/>
  <c r="AE78" i="10"/>
  <c r="AB78" i="10"/>
  <c r="Y78" i="10"/>
  <c r="V78" i="10"/>
  <c r="S78" i="10"/>
  <c r="P78" i="10"/>
  <c r="BE76" i="10"/>
  <c r="BD76" i="10"/>
  <c r="BB76" i="10"/>
  <c r="BA76" i="10"/>
  <c r="AY76" i="10"/>
  <c r="AX76" i="10"/>
  <c r="AV76" i="10"/>
  <c r="AU76" i="10"/>
  <c r="AS76" i="10"/>
  <c r="AR76" i="10"/>
  <c r="AP76" i="10"/>
  <c r="AO76" i="10"/>
  <c r="AM76" i="10"/>
  <c r="AL76" i="10"/>
  <c r="AJ76" i="10"/>
  <c r="AI76" i="10"/>
  <c r="AG76" i="10"/>
  <c r="AF76" i="10"/>
  <c r="AD76" i="10"/>
  <c r="AC76" i="10"/>
  <c r="AA76" i="10"/>
  <c r="Z76" i="10"/>
  <c r="X76" i="10"/>
  <c r="W76" i="10"/>
  <c r="U76" i="10"/>
  <c r="T76" i="10"/>
  <c r="R76" i="10"/>
  <c r="Q76" i="10"/>
  <c r="O76" i="10"/>
  <c r="N76" i="10"/>
  <c r="L76" i="10"/>
  <c r="K76" i="10"/>
  <c r="I76" i="10"/>
  <c r="H76" i="10"/>
  <c r="BF76" i="10"/>
  <c r="BC76" i="10"/>
  <c r="AZ76" i="10"/>
  <c r="AW76" i="10"/>
  <c r="AT76" i="10"/>
  <c r="AQ76" i="10"/>
  <c r="AN76" i="10"/>
  <c r="AK76" i="10"/>
  <c r="AH76" i="10"/>
  <c r="AE76" i="10"/>
  <c r="AB76" i="10"/>
  <c r="Y76" i="10"/>
  <c r="V76" i="10"/>
  <c r="S76" i="10"/>
  <c r="P76" i="10"/>
  <c r="BE74" i="10"/>
  <c r="BD74" i="10"/>
  <c r="BB74" i="10"/>
  <c r="BA74" i="10"/>
  <c r="AY74" i="10"/>
  <c r="AX74" i="10"/>
  <c r="AV74" i="10"/>
  <c r="AU74" i="10"/>
  <c r="AS74" i="10"/>
  <c r="AR74" i="10"/>
  <c r="AP74" i="10"/>
  <c r="AO74" i="10"/>
  <c r="AM74" i="10"/>
  <c r="AL74" i="10"/>
  <c r="AJ74" i="10"/>
  <c r="AI74" i="10"/>
  <c r="AG74" i="10"/>
  <c r="AF74" i="10"/>
  <c r="AD74" i="10"/>
  <c r="AC74" i="10"/>
  <c r="AA74" i="10"/>
  <c r="Z74" i="10"/>
  <c r="X74" i="10"/>
  <c r="W74" i="10"/>
  <c r="U74" i="10"/>
  <c r="T74" i="10"/>
  <c r="R74" i="10"/>
  <c r="Q74" i="10"/>
  <c r="O74" i="10"/>
  <c r="N74" i="10"/>
  <c r="L74" i="10"/>
  <c r="K74" i="10"/>
  <c r="I74" i="10"/>
  <c r="H74" i="10"/>
  <c r="BF74" i="10"/>
  <c r="BC74" i="10"/>
  <c r="AZ74" i="10"/>
  <c r="AW74" i="10"/>
  <c r="AT74" i="10"/>
  <c r="AQ74" i="10"/>
  <c r="AN74" i="10"/>
  <c r="AK74" i="10"/>
  <c r="AH74" i="10"/>
  <c r="AE74" i="10"/>
  <c r="AB74" i="10"/>
  <c r="Y74" i="10"/>
  <c r="V74" i="10"/>
  <c r="S74" i="10"/>
  <c r="P74" i="10"/>
  <c r="BE72" i="10"/>
  <c r="BD72" i="10"/>
  <c r="BB72" i="10"/>
  <c r="BA72" i="10"/>
  <c r="AY72" i="10"/>
  <c r="AX72" i="10"/>
  <c r="AV72" i="10"/>
  <c r="AU72" i="10"/>
  <c r="AS72" i="10"/>
  <c r="AR72" i="10"/>
  <c r="AP72" i="10"/>
  <c r="AO72" i="10"/>
  <c r="AM72" i="10"/>
  <c r="AL72" i="10"/>
  <c r="AJ72" i="10"/>
  <c r="AI72" i="10"/>
  <c r="AG72" i="10"/>
  <c r="AF72" i="10"/>
  <c r="AD72" i="10"/>
  <c r="AC72" i="10"/>
  <c r="AA72" i="10"/>
  <c r="Z72" i="10"/>
  <c r="X72" i="10"/>
  <c r="W72" i="10"/>
  <c r="U72" i="10"/>
  <c r="T72" i="10"/>
  <c r="R72" i="10"/>
  <c r="Q72" i="10"/>
  <c r="O72" i="10"/>
  <c r="N72" i="10"/>
  <c r="L72" i="10"/>
  <c r="K72" i="10"/>
  <c r="I72" i="10"/>
  <c r="H72" i="10"/>
  <c r="BF72" i="10"/>
  <c r="BC72" i="10"/>
  <c r="AZ72" i="10"/>
  <c r="AW72" i="10"/>
  <c r="AT72" i="10"/>
  <c r="AQ72" i="10"/>
  <c r="AN72" i="10"/>
  <c r="AK72" i="10"/>
  <c r="AH72" i="10"/>
  <c r="AE72" i="10"/>
  <c r="AB72" i="10"/>
  <c r="Y72" i="10"/>
  <c r="V72" i="10"/>
  <c r="S72" i="10"/>
  <c r="P72" i="10"/>
  <c r="BE70" i="10"/>
  <c r="BD70" i="10"/>
  <c r="BB70" i="10"/>
  <c r="BA70" i="10"/>
  <c r="AY70" i="10"/>
  <c r="AX70" i="10"/>
  <c r="AV70" i="10"/>
  <c r="AU70" i="10"/>
  <c r="AS70" i="10"/>
  <c r="AR70" i="10"/>
  <c r="AP70" i="10"/>
  <c r="AO70" i="10"/>
  <c r="AM70" i="10"/>
  <c r="AL70" i="10"/>
  <c r="AJ70" i="10"/>
  <c r="AI70" i="10"/>
  <c r="AG70" i="10"/>
  <c r="AF70" i="10"/>
  <c r="AD70" i="10"/>
  <c r="AC70" i="10"/>
  <c r="AA70" i="10"/>
  <c r="Z70" i="10"/>
  <c r="X70" i="10"/>
  <c r="W70" i="10"/>
  <c r="U70" i="10"/>
  <c r="T70" i="10"/>
  <c r="R70" i="10"/>
  <c r="Q70" i="10"/>
  <c r="O70" i="10"/>
  <c r="N70" i="10"/>
  <c r="L70" i="10"/>
  <c r="K70" i="10"/>
  <c r="I70" i="10"/>
  <c r="H70" i="10"/>
  <c r="BF70" i="10"/>
  <c r="BC70" i="10"/>
  <c r="AZ70" i="10"/>
  <c r="AW70" i="10"/>
  <c r="AT70" i="10"/>
  <c r="AQ70" i="10"/>
  <c r="AN70" i="10"/>
  <c r="AK70" i="10"/>
  <c r="AH70" i="10"/>
  <c r="AE70" i="10"/>
  <c r="AB70" i="10"/>
  <c r="Y70" i="10"/>
  <c r="V70" i="10"/>
  <c r="S70" i="10"/>
  <c r="P70" i="10"/>
  <c r="BE68" i="10"/>
  <c r="BD68" i="10"/>
  <c r="BB68" i="10"/>
  <c r="BA68" i="10"/>
  <c r="AY68" i="10"/>
  <c r="AX68" i="10"/>
  <c r="AV68" i="10"/>
  <c r="AU68" i="10"/>
  <c r="AS68" i="10"/>
  <c r="AR68" i="10"/>
  <c r="AP68" i="10"/>
  <c r="AO68" i="10"/>
  <c r="AM68" i="10"/>
  <c r="AL68" i="10"/>
  <c r="AJ68" i="10"/>
  <c r="AI68" i="10"/>
  <c r="AG68" i="10"/>
  <c r="AF68" i="10"/>
  <c r="AD68" i="10"/>
  <c r="AC68" i="10"/>
  <c r="AA68" i="10"/>
  <c r="Z68" i="10"/>
  <c r="X68" i="10"/>
  <c r="W68" i="10"/>
  <c r="U68" i="10"/>
  <c r="T68" i="10"/>
  <c r="R68" i="10"/>
  <c r="Q68" i="10"/>
  <c r="O68" i="10"/>
  <c r="N68" i="10"/>
  <c r="L68" i="10"/>
  <c r="K68" i="10"/>
  <c r="I68" i="10"/>
  <c r="H68" i="10"/>
  <c r="BF68" i="10"/>
  <c r="BC68" i="10"/>
  <c r="AZ68" i="10"/>
  <c r="AW68" i="10"/>
  <c r="AT68" i="10"/>
  <c r="AQ68" i="10"/>
  <c r="AN68" i="10"/>
  <c r="AK68" i="10"/>
  <c r="AH68" i="10"/>
  <c r="AE68" i="10"/>
  <c r="AB68" i="10"/>
  <c r="Y68" i="10"/>
  <c r="V68" i="10"/>
  <c r="S68" i="10"/>
  <c r="P68" i="10"/>
  <c r="BE66" i="10"/>
  <c r="BD66" i="10"/>
  <c r="BB66" i="10"/>
  <c r="BA66" i="10"/>
  <c r="AY66" i="10"/>
  <c r="AX66" i="10"/>
  <c r="AV66" i="10"/>
  <c r="AU66" i="10"/>
  <c r="AS66" i="10"/>
  <c r="AR66" i="10"/>
  <c r="AP66" i="10"/>
  <c r="AO66" i="10"/>
  <c r="AM66" i="10"/>
  <c r="AL66" i="10"/>
  <c r="AJ66" i="10"/>
  <c r="AI66" i="10"/>
  <c r="AG66" i="10"/>
  <c r="AF66" i="10"/>
  <c r="AD66" i="10"/>
  <c r="AC66" i="10"/>
  <c r="AA66" i="10"/>
  <c r="Z66" i="10"/>
  <c r="X66" i="10"/>
  <c r="W66" i="10"/>
  <c r="U66" i="10"/>
  <c r="T66" i="10"/>
  <c r="R66" i="10"/>
  <c r="Q66" i="10"/>
  <c r="O66" i="10"/>
  <c r="N66" i="10"/>
  <c r="L66" i="10"/>
  <c r="K66" i="10"/>
  <c r="I66" i="10"/>
  <c r="H66" i="10"/>
  <c r="BF66" i="10"/>
  <c r="BC66" i="10"/>
  <c r="AZ66" i="10"/>
  <c r="AW66" i="10"/>
  <c r="AT66" i="10"/>
  <c r="AQ66" i="10"/>
  <c r="AN66" i="10"/>
  <c r="AK66" i="10"/>
  <c r="AH66" i="10"/>
  <c r="AE66" i="10"/>
  <c r="AB66" i="10"/>
  <c r="Y66" i="10"/>
  <c r="V66" i="10"/>
  <c r="S66" i="10"/>
  <c r="P66" i="10"/>
  <c r="BE64" i="10"/>
  <c r="BD64" i="10"/>
  <c r="BB64" i="10"/>
  <c r="BA64" i="10"/>
  <c r="AY64" i="10"/>
  <c r="AX64" i="10"/>
  <c r="AV64" i="10"/>
  <c r="AU64" i="10"/>
  <c r="AS64" i="10"/>
  <c r="AR64" i="10"/>
  <c r="AP64" i="10"/>
  <c r="AO64" i="10"/>
  <c r="AM64" i="10"/>
  <c r="AL64" i="10"/>
  <c r="AJ64" i="10"/>
  <c r="AI64" i="10"/>
  <c r="AG64" i="10"/>
  <c r="AF64" i="10"/>
  <c r="AD64" i="10"/>
  <c r="AC64" i="10"/>
  <c r="AA64" i="10"/>
  <c r="Z64" i="10"/>
  <c r="X64" i="10"/>
  <c r="W64" i="10"/>
  <c r="U64" i="10"/>
  <c r="T64" i="10"/>
  <c r="R64" i="10"/>
  <c r="Q64" i="10"/>
  <c r="O64" i="10"/>
  <c r="N64" i="10"/>
  <c r="L64" i="10"/>
  <c r="K64" i="10"/>
  <c r="I64" i="10"/>
  <c r="H64" i="10"/>
  <c r="BF64" i="10"/>
  <c r="BC64" i="10"/>
  <c r="AZ64" i="10"/>
  <c r="AW64" i="10"/>
  <c r="AT64" i="10"/>
  <c r="AQ64" i="10"/>
  <c r="AN64" i="10"/>
  <c r="AK64" i="10"/>
  <c r="AH64" i="10"/>
  <c r="AE64" i="10"/>
  <c r="AB64" i="10"/>
  <c r="Y64" i="10"/>
  <c r="V64" i="10"/>
  <c r="S64" i="10"/>
  <c r="P64" i="10"/>
  <c r="BE62" i="10"/>
  <c r="BD62" i="10"/>
  <c r="BB62" i="10"/>
  <c r="BA62" i="10"/>
  <c r="AY62" i="10"/>
  <c r="AX62" i="10"/>
  <c r="AV62" i="10"/>
  <c r="AU62" i="10"/>
  <c r="AS62" i="10"/>
  <c r="AR62" i="10"/>
  <c r="AP62" i="10"/>
  <c r="AO62" i="10"/>
  <c r="AM62" i="10"/>
  <c r="AL62" i="10"/>
  <c r="AJ62" i="10"/>
  <c r="AI62" i="10"/>
  <c r="AG62" i="10"/>
  <c r="AF62" i="10"/>
  <c r="AD62" i="10"/>
  <c r="AC62" i="10"/>
  <c r="AA62" i="10"/>
  <c r="Z62" i="10"/>
  <c r="X62" i="10"/>
  <c r="W62" i="10"/>
  <c r="U62" i="10"/>
  <c r="T62" i="10"/>
  <c r="R62" i="10"/>
  <c r="Q62" i="10"/>
  <c r="O62" i="10"/>
  <c r="N62" i="10"/>
  <c r="L62" i="10"/>
  <c r="K62" i="10"/>
  <c r="I62" i="10"/>
  <c r="H62" i="10"/>
  <c r="BF62" i="10"/>
  <c r="BC62" i="10"/>
  <c r="AZ62" i="10"/>
  <c r="AW62" i="10"/>
  <c r="AT62" i="10"/>
  <c r="AQ62" i="10"/>
  <c r="AN62" i="10"/>
  <c r="AK62" i="10"/>
  <c r="AH62" i="10"/>
  <c r="AE62" i="10"/>
  <c r="AB62" i="10"/>
  <c r="Y62" i="10"/>
  <c r="V62" i="10"/>
  <c r="S62" i="10"/>
  <c r="P62" i="10"/>
  <c r="BE60" i="10"/>
  <c r="BD60" i="10"/>
  <c r="BB60" i="10"/>
  <c r="BA60" i="10"/>
  <c r="AY60" i="10"/>
  <c r="AX60" i="10"/>
  <c r="AV60" i="10"/>
  <c r="AU60" i="10"/>
  <c r="AS60" i="10"/>
  <c r="AR60" i="10"/>
  <c r="AP60" i="10"/>
  <c r="AO60" i="10"/>
  <c r="AM60" i="10"/>
  <c r="AL60" i="10"/>
  <c r="AJ60" i="10"/>
  <c r="AI60" i="10"/>
  <c r="AG60" i="10"/>
  <c r="AF60" i="10"/>
  <c r="AD60" i="10"/>
  <c r="AC60" i="10"/>
  <c r="AA60" i="10"/>
  <c r="Z60" i="10"/>
  <c r="X60" i="10"/>
  <c r="W60" i="10"/>
  <c r="U60" i="10"/>
  <c r="T60" i="10"/>
  <c r="R60" i="10"/>
  <c r="Q60" i="10"/>
  <c r="O60" i="10"/>
  <c r="N60" i="10"/>
  <c r="L60" i="10"/>
  <c r="K60" i="10"/>
  <c r="I60" i="10"/>
  <c r="H60" i="10"/>
  <c r="BF60" i="10"/>
  <c r="BC60" i="10"/>
  <c r="AZ60" i="10"/>
  <c r="AW60" i="10"/>
  <c r="AT60" i="10"/>
  <c r="AQ60" i="10"/>
  <c r="AN60" i="10"/>
  <c r="AK60" i="10"/>
  <c r="AH60" i="10"/>
  <c r="AE60" i="10"/>
  <c r="AB60" i="10"/>
  <c r="Y60" i="10"/>
  <c r="V60" i="10"/>
  <c r="S60" i="10"/>
  <c r="P60" i="10"/>
  <c r="BE58" i="10"/>
  <c r="BD58" i="10"/>
  <c r="BB58" i="10"/>
  <c r="BA58" i="10"/>
  <c r="AY58" i="10"/>
  <c r="AX58" i="10"/>
  <c r="AV58" i="10"/>
  <c r="AU58" i="10"/>
  <c r="AS58" i="10"/>
  <c r="AR58" i="10"/>
  <c r="AP58" i="10"/>
  <c r="AO58" i="10"/>
  <c r="AM58" i="10"/>
  <c r="AL58" i="10"/>
  <c r="AJ58" i="10"/>
  <c r="AI58" i="10"/>
  <c r="AG58" i="10"/>
  <c r="AF58" i="10"/>
  <c r="AD58" i="10"/>
  <c r="AC58" i="10"/>
  <c r="AA58" i="10"/>
  <c r="Z58" i="10"/>
  <c r="X58" i="10"/>
  <c r="W58" i="10"/>
  <c r="U58" i="10"/>
  <c r="T58" i="10"/>
  <c r="R58" i="10"/>
  <c r="Q58" i="10"/>
  <c r="O58" i="10"/>
  <c r="N58" i="10"/>
  <c r="L58" i="10"/>
  <c r="K58" i="10"/>
  <c r="I58" i="10"/>
  <c r="H58" i="10"/>
  <c r="BF58" i="10"/>
  <c r="BC58" i="10"/>
  <c r="AZ58" i="10"/>
  <c r="AW58" i="10"/>
  <c r="AT58" i="10"/>
  <c r="AQ58" i="10"/>
  <c r="AN58" i="10"/>
  <c r="AK58" i="10"/>
  <c r="AH58" i="10"/>
  <c r="AE58" i="10"/>
  <c r="AB58" i="10"/>
  <c r="Y58" i="10"/>
  <c r="V58" i="10"/>
  <c r="S58" i="10"/>
  <c r="P58" i="10"/>
  <c r="BE56" i="10"/>
  <c r="BD56" i="10"/>
  <c r="BB56" i="10"/>
  <c r="BA56" i="10"/>
  <c r="AY56" i="10"/>
  <c r="AX56" i="10"/>
  <c r="AV56" i="10"/>
  <c r="AU56" i="10"/>
  <c r="AS56" i="10"/>
  <c r="AR56" i="10"/>
  <c r="AP56" i="10"/>
  <c r="AO56" i="10"/>
  <c r="AM56" i="10"/>
  <c r="AL56" i="10"/>
  <c r="AJ56" i="10"/>
  <c r="AI56" i="10"/>
  <c r="AG56" i="10"/>
  <c r="AF56" i="10"/>
  <c r="AD56" i="10"/>
  <c r="AC56" i="10"/>
  <c r="AA56" i="10"/>
  <c r="Z56" i="10"/>
  <c r="X56" i="10"/>
  <c r="W56" i="10"/>
  <c r="U56" i="10"/>
  <c r="T56" i="10"/>
  <c r="R56" i="10"/>
  <c r="Q56" i="10"/>
  <c r="O56" i="10"/>
  <c r="N56" i="10"/>
  <c r="L56" i="10"/>
  <c r="K56" i="10"/>
  <c r="I56" i="10"/>
  <c r="H56" i="10"/>
  <c r="BF56" i="10"/>
  <c r="BC56" i="10"/>
  <c r="AZ56" i="10"/>
  <c r="AW56" i="10"/>
  <c r="AT56" i="10"/>
  <c r="AQ56" i="10"/>
  <c r="AN56" i="10"/>
  <c r="AK56" i="10"/>
  <c r="AH56" i="10"/>
  <c r="AE56" i="10"/>
  <c r="AB56" i="10"/>
  <c r="Y56" i="10"/>
  <c r="V56" i="10"/>
  <c r="S56" i="10"/>
  <c r="P56" i="10"/>
  <c r="BE54" i="10"/>
  <c r="BD54" i="10"/>
  <c r="BB54" i="10"/>
  <c r="BA54" i="10"/>
  <c r="AY54" i="10"/>
  <c r="AX54" i="10"/>
  <c r="AV54" i="10"/>
  <c r="AU54" i="10"/>
  <c r="AS54" i="10"/>
  <c r="AR54" i="10"/>
  <c r="AP54" i="10"/>
  <c r="AO54" i="10"/>
  <c r="AM54" i="10"/>
  <c r="AL54" i="10"/>
  <c r="AJ54" i="10"/>
  <c r="AI54" i="10"/>
  <c r="AG54" i="10"/>
  <c r="AF54" i="10"/>
  <c r="AD54" i="10"/>
  <c r="AC54" i="10"/>
  <c r="AA54" i="10"/>
  <c r="Z54" i="10"/>
  <c r="X54" i="10"/>
  <c r="W54" i="10"/>
  <c r="U54" i="10"/>
  <c r="T54" i="10"/>
  <c r="R54" i="10"/>
  <c r="Q54" i="10"/>
  <c r="O54" i="10"/>
  <c r="N54" i="10"/>
  <c r="L54" i="10"/>
  <c r="K54" i="10"/>
  <c r="I54" i="10"/>
  <c r="H54" i="10"/>
  <c r="BF54" i="10"/>
  <c r="BC54" i="10"/>
  <c r="AZ54" i="10"/>
  <c r="AW54" i="10"/>
  <c r="AT54" i="10"/>
  <c r="AQ54" i="10"/>
  <c r="AN54" i="10"/>
  <c r="AK54" i="10"/>
  <c r="AH54" i="10"/>
  <c r="AE54" i="10"/>
  <c r="AB54" i="10"/>
  <c r="Y54" i="10"/>
  <c r="V54" i="10"/>
  <c r="S54" i="10"/>
  <c r="P54" i="10"/>
  <c r="BE52" i="10"/>
  <c r="BD52" i="10"/>
  <c r="BB52" i="10"/>
  <c r="BA52" i="10"/>
  <c r="AY52" i="10"/>
  <c r="AX52" i="10"/>
  <c r="AV52" i="10"/>
  <c r="AU52" i="10"/>
  <c r="AS52" i="10"/>
  <c r="AR52" i="10"/>
  <c r="AP52" i="10"/>
  <c r="AO52" i="10"/>
  <c r="AM52" i="10"/>
  <c r="AL52" i="10"/>
  <c r="AJ52" i="10"/>
  <c r="AI52" i="10"/>
  <c r="AG52" i="10"/>
  <c r="AF52" i="10"/>
  <c r="AD52" i="10"/>
  <c r="AC52" i="10"/>
  <c r="AA52" i="10"/>
  <c r="Z52" i="10"/>
  <c r="X52" i="10"/>
  <c r="W52" i="10"/>
  <c r="U52" i="10"/>
  <c r="T52" i="10"/>
  <c r="R52" i="10"/>
  <c r="Q52" i="10"/>
  <c r="O52" i="10"/>
  <c r="N52" i="10"/>
  <c r="L52" i="10"/>
  <c r="K52" i="10"/>
  <c r="I52" i="10"/>
  <c r="H52" i="10"/>
  <c r="BF52" i="10"/>
  <c r="BC52" i="10"/>
  <c r="AZ52" i="10"/>
  <c r="AW52" i="10"/>
  <c r="AT52" i="10"/>
  <c r="AQ52" i="10"/>
  <c r="AN52" i="10"/>
  <c r="AK52" i="10"/>
  <c r="AH52" i="10"/>
  <c r="AE52" i="10"/>
  <c r="AB52" i="10"/>
  <c r="Y52" i="10"/>
  <c r="V52" i="10"/>
  <c r="S52" i="10"/>
  <c r="P52" i="10"/>
  <c r="BE50" i="10"/>
  <c r="BD50" i="10"/>
  <c r="BB50" i="10"/>
  <c r="BA50" i="10"/>
  <c r="AY50" i="10"/>
  <c r="AX50" i="10"/>
  <c r="AV50" i="10"/>
  <c r="AU50" i="10"/>
  <c r="AS50" i="10"/>
  <c r="AR50" i="10"/>
  <c r="AP50" i="10"/>
  <c r="AO50" i="10"/>
  <c r="AM50" i="10"/>
  <c r="AL50" i="10"/>
  <c r="AJ50" i="10"/>
  <c r="AI50" i="10"/>
  <c r="AG50" i="10"/>
  <c r="AF50" i="10"/>
  <c r="AD50" i="10"/>
  <c r="AC50" i="10"/>
  <c r="AA50" i="10"/>
  <c r="Z50" i="10"/>
  <c r="X50" i="10"/>
  <c r="W50" i="10"/>
  <c r="U50" i="10"/>
  <c r="T50" i="10"/>
  <c r="R50" i="10"/>
  <c r="Q50" i="10"/>
  <c r="O50" i="10"/>
  <c r="N50" i="10"/>
  <c r="L50" i="10"/>
  <c r="K50" i="10"/>
  <c r="I50" i="10"/>
  <c r="H50" i="10"/>
  <c r="BF50" i="10"/>
  <c r="BC50" i="10"/>
  <c r="AZ50" i="10"/>
  <c r="AW50" i="10"/>
  <c r="AT50" i="10"/>
  <c r="AQ50" i="10"/>
  <c r="AN50" i="10"/>
  <c r="AK50" i="10"/>
  <c r="AH50" i="10"/>
  <c r="AE50" i="10"/>
  <c r="AB50" i="10"/>
  <c r="Y50" i="10"/>
  <c r="V50" i="10"/>
  <c r="S50" i="10"/>
  <c r="P50" i="10"/>
  <c r="BE48" i="10"/>
  <c r="BD48" i="10"/>
  <c r="BB48" i="10"/>
  <c r="BA48" i="10"/>
  <c r="AY48" i="10"/>
  <c r="AX48" i="10"/>
  <c r="AV48" i="10"/>
  <c r="AU48" i="10"/>
  <c r="AS48" i="10"/>
  <c r="AR48" i="10"/>
  <c r="AP48" i="10"/>
  <c r="AO48" i="10"/>
  <c r="AM48" i="10"/>
  <c r="AL48" i="10"/>
  <c r="AJ48" i="10"/>
  <c r="AI48" i="10"/>
  <c r="AG48" i="10"/>
  <c r="AF48" i="10"/>
  <c r="AD48" i="10"/>
  <c r="AC48" i="10"/>
  <c r="AA48" i="10"/>
  <c r="Z48" i="10"/>
  <c r="X48" i="10"/>
  <c r="W48" i="10"/>
  <c r="U48" i="10"/>
  <c r="T48" i="10"/>
  <c r="R48" i="10"/>
  <c r="Q48" i="10"/>
  <c r="O48" i="10"/>
  <c r="N48" i="10"/>
  <c r="L48" i="10"/>
  <c r="K48" i="10"/>
  <c r="I48" i="10"/>
  <c r="H48" i="10"/>
  <c r="BF48" i="10"/>
  <c r="BC48" i="10"/>
  <c r="AZ48" i="10"/>
  <c r="AW48" i="10"/>
  <c r="AT48" i="10"/>
  <c r="AQ48" i="10"/>
  <c r="AN48" i="10"/>
  <c r="AK48" i="10"/>
  <c r="AH48" i="10"/>
  <c r="AE48" i="10"/>
  <c r="AB48" i="10"/>
  <c r="Y48" i="10"/>
  <c r="V48" i="10"/>
  <c r="S48" i="10"/>
  <c r="P48" i="10"/>
  <c r="BE46" i="10"/>
  <c r="BD46" i="10"/>
  <c r="BB46" i="10"/>
  <c r="BA46" i="10"/>
  <c r="AY46" i="10"/>
  <c r="AX46" i="10"/>
  <c r="AV46" i="10"/>
  <c r="AU46" i="10"/>
  <c r="AS46" i="10"/>
  <c r="AR46" i="10"/>
  <c r="AP46" i="10"/>
  <c r="AO46" i="10"/>
  <c r="AM46" i="10"/>
  <c r="AL46" i="10"/>
  <c r="AJ46" i="10"/>
  <c r="AI46" i="10"/>
  <c r="AG46" i="10"/>
  <c r="AF46" i="10"/>
  <c r="AD46" i="10"/>
  <c r="AC46" i="10"/>
  <c r="AA46" i="10"/>
  <c r="Z46" i="10"/>
  <c r="X46" i="10"/>
  <c r="W46" i="10"/>
  <c r="U46" i="10"/>
  <c r="T46" i="10"/>
  <c r="R46" i="10"/>
  <c r="Q46" i="10"/>
  <c r="O46" i="10"/>
  <c r="N46" i="10"/>
  <c r="L46" i="10"/>
  <c r="K46" i="10"/>
  <c r="I46" i="10"/>
  <c r="H46" i="10"/>
  <c r="BF46" i="10"/>
  <c r="BC46" i="10"/>
  <c r="AZ46" i="10"/>
  <c r="AW46" i="10"/>
  <c r="AT46" i="10"/>
  <c r="AQ46" i="10"/>
  <c r="AN46" i="10"/>
  <c r="AK46" i="10"/>
  <c r="AH46" i="10"/>
  <c r="AE46" i="10"/>
  <c r="AB46" i="10"/>
  <c r="Y46" i="10"/>
  <c r="V46" i="10"/>
  <c r="S46" i="10"/>
  <c r="P46" i="10"/>
  <c r="BE44" i="10"/>
  <c r="BD44" i="10"/>
  <c r="BB44" i="10"/>
  <c r="BA44" i="10"/>
  <c r="AY44" i="10"/>
  <c r="AX44" i="10"/>
  <c r="AV44" i="10"/>
  <c r="AU44" i="10"/>
  <c r="AS44" i="10"/>
  <c r="AR44" i="10"/>
  <c r="AP44" i="10"/>
  <c r="AO44" i="10"/>
  <c r="AM44" i="10"/>
  <c r="AL44" i="10"/>
  <c r="AJ44" i="10"/>
  <c r="AI44" i="10"/>
  <c r="AG44" i="10"/>
  <c r="AF44" i="10"/>
  <c r="AD44" i="10"/>
  <c r="AC44" i="10"/>
  <c r="AA44" i="10"/>
  <c r="Z44" i="10"/>
  <c r="X44" i="10"/>
  <c r="W44" i="10"/>
  <c r="U44" i="10"/>
  <c r="T44" i="10"/>
  <c r="R44" i="10"/>
  <c r="Q44" i="10"/>
  <c r="O44" i="10"/>
  <c r="N44" i="10"/>
  <c r="L44" i="10"/>
  <c r="K44" i="10"/>
  <c r="I44" i="10"/>
  <c r="H44" i="10"/>
  <c r="BF44" i="10"/>
  <c r="BC44" i="10"/>
  <c r="AZ44" i="10"/>
  <c r="AW44" i="10"/>
  <c r="AT44" i="10"/>
  <c r="AQ44" i="10"/>
  <c r="AN44" i="10"/>
  <c r="AK44" i="10"/>
  <c r="AH44" i="10"/>
  <c r="AE44" i="10"/>
  <c r="AB44" i="10"/>
  <c r="Y44" i="10"/>
  <c r="V44" i="10"/>
  <c r="S44" i="10"/>
  <c r="P44" i="10"/>
  <c r="BE42" i="10"/>
  <c r="BD42" i="10"/>
  <c r="BB42" i="10"/>
  <c r="BA42" i="10"/>
  <c r="AY42" i="10"/>
  <c r="AX42" i="10"/>
  <c r="AV42" i="10"/>
  <c r="AU42" i="10"/>
  <c r="AS42" i="10"/>
  <c r="AR42" i="10"/>
  <c r="AP42" i="10"/>
  <c r="AO42" i="10"/>
  <c r="AM42" i="10"/>
  <c r="AL42" i="10"/>
  <c r="AJ42" i="10"/>
  <c r="AI42" i="10"/>
  <c r="AG42" i="10"/>
  <c r="AF42" i="10"/>
  <c r="AD42" i="10"/>
  <c r="AC42" i="10"/>
  <c r="AA42" i="10"/>
  <c r="Z42" i="10"/>
  <c r="X42" i="10"/>
  <c r="W42" i="10"/>
  <c r="U42" i="10"/>
  <c r="T42" i="10"/>
  <c r="R42" i="10"/>
  <c r="Q42" i="10"/>
  <c r="O42" i="10"/>
  <c r="N42" i="10"/>
  <c r="L42" i="10"/>
  <c r="K42" i="10"/>
  <c r="I42" i="10"/>
  <c r="H42" i="10"/>
  <c r="BF42" i="10"/>
  <c r="BC42" i="10"/>
  <c r="AZ42" i="10"/>
  <c r="AW42" i="10"/>
  <c r="AT42" i="10"/>
  <c r="AQ42" i="10"/>
  <c r="AN42" i="10"/>
  <c r="AK42" i="10"/>
  <c r="AH42" i="10"/>
  <c r="AE42" i="10"/>
  <c r="AB42" i="10"/>
  <c r="Y42" i="10"/>
  <c r="V42" i="10"/>
  <c r="S42" i="10"/>
  <c r="P42" i="10"/>
  <c r="BE40" i="10"/>
  <c r="BD40" i="10"/>
  <c r="BB40" i="10"/>
  <c r="BA40" i="10"/>
  <c r="AY40" i="10"/>
  <c r="AX40" i="10"/>
  <c r="AV40" i="10"/>
  <c r="AU40" i="10"/>
  <c r="AS40" i="10"/>
  <c r="AR40" i="10"/>
  <c r="AP40" i="10"/>
  <c r="AO40" i="10"/>
  <c r="AM40" i="10"/>
  <c r="AL40" i="10"/>
  <c r="AJ40" i="10"/>
  <c r="AI40" i="10"/>
  <c r="AG40" i="10"/>
  <c r="AF40" i="10"/>
  <c r="AD40" i="10"/>
  <c r="AC40" i="10"/>
  <c r="AA40" i="10"/>
  <c r="Z40" i="10"/>
  <c r="X40" i="10"/>
  <c r="W40" i="10"/>
  <c r="U40" i="10"/>
  <c r="T40" i="10"/>
  <c r="R40" i="10"/>
  <c r="Q40" i="10"/>
  <c r="O40" i="10"/>
  <c r="N40" i="10"/>
  <c r="L40" i="10"/>
  <c r="K40" i="10"/>
  <c r="I40" i="10"/>
  <c r="H40" i="10"/>
  <c r="BF40" i="10"/>
  <c r="BC40" i="10"/>
  <c r="AZ40" i="10"/>
  <c r="AW40" i="10"/>
  <c r="AT40" i="10"/>
  <c r="AQ40" i="10"/>
  <c r="AN40" i="10"/>
  <c r="AK40" i="10"/>
  <c r="AH40" i="10"/>
  <c r="AE40" i="10"/>
  <c r="AB40" i="10"/>
  <c r="Y40" i="10"/>
  <c r="V40" i="10"/>
  <c r="S40" i="10"/>
  <c r="P40" i="10"/>
  <c r="BE38" i="10"/>
  <c r="BD38" i="10"/>
  <c r="BB38" i="10"/>
  <c r="BA38" i="10"/>
  <c r="AY38" i="10"/>
  <c r="AX38" i="10"/>
  <c r="AV38" i="10"/>
  <c r="AU38" i="10"/>
  <c r="AS38" i="10"/>
  <c r="AR38" i="10"/>
  <c r="AP38" i="10"/>
  <c r="AO38" i="10"/>
  <c r="AM38" i="10"/>
  <c r="AL38" i="10"/>
  <c r="AJ38" i="10"/>
  <c r="AI38" i="10"/>
  <c r="AG38" i="10"/>
  <c r="AF38" i="10"/>
  <c r="AD38" i="10"/>
  <c r="AC38" i="10"/>
  <c r="AA38" i="10"/>
  <c r="Z38" i="10"/>
  <c r="X38" i="10"/>
  <c r="W38" i="10"/>
  <c r="U38" i="10"/>
  <c r="T38" i="10"/>
  <c r="R38" i="10"/>
  <c r="Q38" i="10"/>
  <c r="O38" i="10"/>
  <c r="N38" i="10"/>
  <c r="L38" i="10"/>
  <c r="K38" i="10"/>
  <c r="I38" i="10"/>
  <c r="H38" i="10"/>
  <c r="BF38" i="10"/>
  <c r="BC38" i="10"/>
  <c r="AZ38" i="10"/>
  <c r="AW38" i="10"/>
  <c r="AT38" i="10"/>
  <c r="AQ38" i="10"/>
  <c r="AN38" i="10"/>
  <c r="AK38" i="10"/>
  <c r="AH38" i="10"/>
  <c r="AE38" i="10"/>
  <c r="AB38" i="10"/>
  <c r="Y38" i="10"/>
  <c r="V38" i="10"/>
  <c r="S38" i="10"/>
  <c r="P38" i="10"/>
  <c r="BE36" i="10"/>
  <c r="BD36" i="10"/>
  <c r="BB36" i="10"/>
  <c r="BA36" i="10"/>
  <c r="AY36" i="10"/>
  <c r="AX36" i="10"/>
  <c r="AV36" i="10"/>
  <c r="AU36" i="10"/>
  <c r="AS36" i="10"/>
  <c r="AR36" i="10"/>
  <c r="AP36" i="10"/>
  <c r="AO36" i="10"/>
  <c r="AM36" i="10"/>
  <c r="AL36" i="10"/>
  <c r="AJ36" i="10"/>
  <c r="AI36" i="10"/>
  <c r="AG36" i="10"/>
  <c r="AF36" i="10"/>
  <c r="AD36" i="10"/>
  <c r="AC36" i="10"/>
  <c r="AA36" i="10"/>
  <c r="Z36" i="10"/>
  <c r="X36" i="10"/>
  <c r="W36" i="10"/>
  <c r="U36" i="10"/>
  <c r="T36" i="10"/>
  <c r="R36" i="10"/>
  <c r="Q36" i="10"/>
  <c r="O36" i="10"/>
  <c r="N36" i="10"/>
  <c r="L36" i="10"/>
  <c r="K36" i="10"/>
  <c r="I36" i="10"/>
  <c r="H36" i="10"/>
  <c r="BF36" i="10"/>
  <c r="BC36" i="10"/>
  <c r="AZ36" i="10"/>
  <c r="AW36" i="10"/>
  <c r="AT36" i="10"/>
  <c r="AQ36" i="10"/>
  <c r="AN36" i="10"/>
  <c r="AK36" i="10"/>
  <c r="AH36" i="10"/>
  <c r="AE36" i="10"/>
  <c r="AB36" i="10"/>
  <c r="Y36" i="10"/>
  <c r="V36" i="10"/>
  <c r="S36" i="10"/>
  <c r="P36" i="10"/>
  <c r="BE34" i="10"/>
  <c r="BD34" i="10"/>
  <c r="BB34" i="10"/>
  <c r="BA34" i="10"/>
  <c r="AY34" i="10"/>
  <c r="AX34" i="10"/>
  <c r="AV34" i="10"/>
  <c r="AU34" i="10"/>
  <c r="AS34" i="10"/>
  <c r="AR34" i="10"/>
  <c r="AP34" i="10"/>
  <c r="AO34" i="10"/>
  <c r="AM34" i="10"/>
  <c r="AL34" i="10"/>
  <c r="AJ34" i="10"/>
  <c r="AI34" i="10"/>
  <c r="AG34" i="10"/>
  <c r="AF34" i="10"/>
  <c r="AD34" i="10"/>
  <c r="AC34" i="10"/>
  <c r="AA34" i="10"/>
  <c r="Z34" i="10"/>
  <c r="X34" i="10"/>
  <c r="W34" i="10"/>
  <c r="U34" i="10"/>
  <c r="T34" i="10"/>
  <c r="R34" i="10"/>
  <c r="Q34" i="10"/>
  <c r="O34" i="10"/>
  <c r="N34" i="10"/>
  <c r="L34" i="10"/>
  <c r="K34" i="10"/>
  <c r="I34" i="10"/>
  <c r="H34" i="10"/>
  <c r="BF34" i="10"/>
  <c r="BC34" i="10"/>
  <c r="AZ34" i="10"/>
  <c r="AW34" i="10"/>
  <c r="AT34" i="10"/>
  <c r="AQ34" i="10"/>
  <c r="AN34" i="10"/>
  <c r="AK34" i="10"/>
  <c r="AH34" i="10"/>
  <c r="AE34" i="10"/>
  <c r="AB34" i="10"/>
  <c r="Y34" i="10"/>
  <c r="V34" i="10"/>
  <c r="S34" i="10"/>
  <c r="P34" i="10"/>
  <c r="BE32" i="10"/>
  <c r="BD32" i="10"/>
  <c r="BB32" i="10"/>
  <c r="BA32" i="10"/>
  <c r="AY32" i="10"/>
  <c r="AX32" i="10"/>
  <c r="AV32" i="10"/>
  <c r="AU32" i="10"/>
  <c r="AS32" i="10"/>
  <c r="AR32" i="10"/>
  <c r="AP32" i="10"/>
  <c r="AO32" i="10"/>
  <c r="AM32" i="10"/>
  <c r="AL32" i="10"/>
  <c r="AJ32" i="10"/>
  <c r="AI32" i="10"/>
  <c r="AG32" i="10"/>
  <c r="AF32" i="10"/>
  <c r="AD32" i="10"/>
  <c r="AC32" i="10"/>
  <c r="AA32" i="10"/>
  <c r="Z32" i="10"/>
  <c r="X32" i="10"/>
  <c r="W32" i="10"/>
  <c r="U32" i="10"/>
  <c r="T32" i="10"/>
  <c r="R32" i="10"/>
  <c r="Q32" i="10"/>
  <c r="O32" i="10"/>
  <c r="N32" i="10"/>
  <c r="L32" i="10"/>
  <c r="K32" i="10"/>
  <c r="I32" i="10"/>
  <c r="H32" i="10"/>
  <c r="BF32" i="10"/>
  <c r="BC32" i="10"/>
  <c r="AZ32" i="10"/>
  <c r="AW32" i="10"/>
  <c r="AT32" i="10"/>
  <c r="AQ32" i="10"/>
  <c r="AN32" i="10"/>
  <c r="AK32" i="10"/>
  <c r="AH32" i="10"/>
  <c r="AE32" i="10"/>
  <c r="AB32" i="10"/>
  <c r="Y32" i="10"/>
  <c r="V32" i="10"/>
  <c r="S32" i="10"/>
  <c r="P32" i="10"/>
  <c r="BE30" i="10"/>
  <c r="BD30" i="10"/>
  <c r="BB30" i="10"/>
  <c r="BA30" i="10"/>
  <c r="AY30" i="10"/>
  <c r="AX30" i="10"/>
  <c r="AV30" i="10"/>
  <c r="AU30" i="10"/>
  <c r="AS30" i="10"/>
  <c r="AR30" i="10"/>
  <c r="AP30" i="10"/>
  <c r="AO30" i="10"/>
  <c r="AM30" i="10"/>
  <c r="AL30" i="10"/>
  <c r="AJ30" i="10"/>
  <c r="AI30" i="10"/>
  <c r="AG30" i="10"/>
  <c r="AF30" i="10"/>
  <c r="AD30" i="10"/>
  <c r="AC30" i="10"/>
  <c r="AA30" i="10"/>
  <c r="Z30" i="10"/>
  <c r="X30" i="10"/>
  <c r="W30" i="10"/>
  <c r="U30" i="10"/>
  <c r="T30" i="10"/>
  <c r="R30" i="10"/>
  <c r="Q30" i="10"/>
  <c r="O30" i="10"/>
  <c r="N30" i="10"/>
  <c r="L30" i="10"/>
  <c r="K30" i="10"/>
  <c r="I30" i="10"/>
  <c r="H30" i="10"/>
  <c r="BF30" i="10"/>
  <c r="BC30" i="10"/>
  <c r="AZ30" i="10"/>
  <c r="AW30" i="10"/>
  <c r="AT30" i="10"/>
  <c r="AQ30" i="10"/>
  <c r="AN30" i="10"/>
  <c r="AK30" i="10"/>
  <c r="AH30" i="10"/>
  <c r="AE30" i="10"/>
  <c r="AB30" i="10"/>
  <c r="Y30" i="10"/>
  <c r="V30" i="10"/>
  <c r="S30" i="10"/>
  <c r="P30" i="10"/>
  <c r="BE28" i="10"/>
  <c r="BD28" i="10"/>
  <c r="BB28" i="10"/>
  <c r="BA28" i="10"/>
  <c r="AY28" i="10"/>
  <c r="AX28" i="10"/>
  <c r="AV28" i="10"/>
  <c r="AU28" i="10"/>
  <c r="AS28" i="10"/>
  <c r="AR28" i="10"/>
  <c r="AP28" i="10"/>
  <c r="AO28" i="10"/>
  <c r="AM28" i="10"/>
  <c r="AL28" i="10"/>
  <c r="AJ28" i="10"/>
  <c r="AI28" i="10"/>
  <c r="AG28" i="10"/>
  <c r="AF28" i="10"/>
  <c r="AD28" i="10"/>
  <c r="AC28" i="10"/>
  <c r="AA28" i="10"/>
  <c r="Z28" i="10"/>
  <c r="X28" i="10"/>
  <c r="W28" i="10"/>
  <c r="U28" i="10"/>
  <c r="T28" i="10"/>
  <c r="R28" i="10"/>
  <c r="Q28" i="10"/>
  <c r="O28" i="10"/>
  <c r="N28" i="10"/>
  <c r="L28" i="10"/>
  <c r="K28" i="10"/>
  <c r="I28" i="10"/>
  <c r="H28" i="10"/>
  <c r="BF28" i="10"/>
  <c r="BC28" i="10"/>
  <c r="AZ28" i="10"/>
  <c r="AW28" i="10"/>
  <c r="AT28" i="10"/>
  <c r="AQ28" i="10"/>
  <c r="AN28" i="10"/>
  <c r="AK28" i="10"/>
  <c r="AH28" i="10"/>
  <c r="AE28" i="10"/>
  <c r="AB28" i="10"/>
  <c r="Y28" i="10"/>
  <c r="V28" i="10"/>
  <c r="S28" i="10"/>
  <c r="P28" i="10"/>
  <c r="BE26" i="10"/>
  <c r="BD26" i="10"/>
  <c r="BB26" i="10"/>
  <c r="BA26" i="10"/>
  <c r="AY26" i="10"/>
  <c r="AX26" i="10"/>
  <c r="AV26" i="10"/>
  <c r="AU26" i="10"/>
  <c r="AS26" i="10"/>
  <c r="AR26" i="10"/>
  <c r="AP26" i="10"/>
  <c r="AO26" i="10"/>
  <c r="AM26" i="10"/>
  <c r="AL26" i="10"/>
  <c r="AJ26" i="10"/>
  <c r="AI26" i="10"/>
  <c r="AG26" i="10"/>
  <c r="AF26" i="10"/>
  <c r="AD26" i="10"/>
  <c r="AC26" i="10"/>
  <c r="AA26" i="10"/>
  <c r="Z26" i="10"/>
  <c r="X26" i="10"/>
  <c r="W26" i="10"/>
  <c r="U26" i="10"/>
  <c r="T26" i="10"/>
  <c r="R26" i="10"/>
  <c r="Q26" i="10"/>
  <c r="O26" i="10"/>
  <c r="N26" i="10"/>
  <c r="L26" i="10"/>
  <c r="K26" i="10"/>
  <c r="I26" i="10"/>
  <c r="H26" i="10"/>
  <c r="BF26" i="10"/>
  <c r="BC26" i="10"/>
  <c r="AZ26" i="10"/>
  <c r="AW26" i="10"/>
  <c r="AT26" i="10"/>
  <c r="AQ26" i="10"/>
  <c r="AN26" i="10"/>
  <c r="AK26" i="10"/>
  <c r="AH26" i="10"/>
  <c r="AE26" i="10"/>
  <c r="AB26" i="10"/>
  <c r="Y26" i="10"/>
  <c r="V26" i="10"/>
  <c r="S26" i="10"/>
  <c r="P26" i="10"/>
  <c r="BE24" i="10"/>
  <c r="BD24" i="10"/>
  <c r="BB24" i="10"/>
  <c r="BA24" i="10"/>
  <c r="AY24" i="10"/>
  <c r="AX24" i="10"/>
  <c r="AV24" i="10"/>
  <c r="AU24" i="10"/>
  <c r="AS24" i="10"/>
  <c r="AR24" i="10"/>
  <c r="AP24" i="10"/>
  <c r="AO24" i="10"/>
  <c r="AM24" i="10"/>
  <c r="AL24" i="10"/>
  <c r="AJ24" i="10"/>
  <c r="AI24" i="10"/>
  <c r="AG24" i="10"/>
  <c r="AF24" i="10"/>
  <c r="AD24" i="10"/>
  <c r="AC24" i="10"/>
  <c r="AA24" i="10"/>
  <c r="Z24" i="10"/>
  <c r="X24" i="10"/>
  <c r="W24" i="10"/>
  <c r="U24" i="10"/>
  <c r="T24" i="10"/>
  <c r="R24" i="10"/>
  <c r="Q24" i="10"/>
  <c r="O24" i="10"/>
  <c r="N24" i="10"/>
  <c r="L24" i="10"/>
  <c r="K24" i="10"/>
  <c r="I24" i="10"/>
  <c r="H24" i="10"/>
  <c r="BF24" i="10"/>
  <c r="BC24" i="10"/>
  <c r="AZ24" i="10"/>
  <c r="AW24" i="10"/>
  <c r="AT24" i="10"/>
  <c r="AQ24" i="10"/>
  <c r="AN24" i="10"/>
  <c r="AK24" i="10"/>
  <c r="AH24" i="10"/>
  <c r="AE24" i="10"/>
  <c r="AB24" i="10"/>
  <c r="Y24" i="10"/>
  <c r="V24" i="10"/>
  <c r="S24" i="10"/>
  <c r="P24" i="10"/>
  <c r="BE22" i="10"/>
  <c r="BD22" i="10"/>
  <c r="BB22" i="10"/>
  <c r="BA22" i="10"/>
  <c r="AY22" i="10"/>
  <c r="AX22" i="10"/>
  <c r="AV22" i="10"/>
  <c r="AU22" i="10"/>
  <c r="AS22" i="10"/>
  <c r="AR22" i="10"/>
  <c r="AP22" i="10"/>
  <c r="AO22" i="10"/>
  <c r="AM22" i="10"/>
  <c r="AL22" i="10"/>
  <c r="AJ22" i="10"/>
  <c r="AI22" i="10"/>
  <c r="AG22" i="10"/>
  <c r="AF22" i="10"/>
  <c r="AD22" i="10"/>
  <c r="AC22" i="10"/>
  <c r="AA22" i="10"/>
  <c r="Z22" i="10"/>
  <c r="X22" i="10"/>
  <c r="W22" i="10"/>
  <c r="U22" i="10"/>
  <c r="T22" i="10"/>
  <c r="R22" i="10"/>
  <c r="Q22" i="10"/>
  <c r="O22" i="10"/>
  <c r="N22" i="10"/>
  <c r="L22" i="10"/>
  <c r="K22" i="10"/>
  <c r="I22" i="10"/>
  <c r="H22" i="10"/>
  <c r="BF22" i="10"/>
  <c r="BC22" i="10"/>
  <c r="AZ22" i="10"/>
  <c r="AW22" i="10"/>
  <c r="AT22" i="10"/>
  <c r="AQ22" i="10"/>
  <c r="AN22" i="10"/>
  <c r="AK22" i="10"/>
  <c r="AH22" i="10"/>
  <c r="AE22" i="10"/>
  <c r="AB22" i="10"/>
  <c r="Y22" i="10"/>
  <c r="V22" i="10"/>
  <c r="S22" i="10"/>
  <c r="P22" i="10"/>
  <c r="BE20" i="10"/>
  <c r="BD20" i="10"/>
  <c r="BB20" i="10"/>
  <c r="BA20" i="10"/>
  <c r="AY20" i="10"/>
  <c r="AX20" i="10"/>
  <c r="AV20" i="10"/>
  <c r="AU20" i="10"/>
  <c r="AS20" i="10"/>
  <c r="AR20" i="10"/>
  <c r="AP20" i="10"/>
  <c r="AO20" i="10"/>
  <c r="AM20" i="10"/>
  <c r="AL20" i="10"/>
  <c r="AJ20" i="10"/>
  <c r="AI20" i="10"/>
  <c r="AG20" i="10"/>
  <c r="AF20" i="10"/>
  <c r="AD20" i="10"/>
  <c r="AC20" i="10"/>
  <c r="AA20" i="10"/>
  <c r="Z20" i="10"/>
  <c r="X20" i="10"/>
  <c r="W20" i="10"/>
  <c r="U20" i="10"/>
  <c r="T20" i="10"/>
  <c r="R20" i="10"/>
  <c r="Q20" i="10"/>
  <c r="O20" i="10"/>
  <c r="N20" i="10"/>
  <c r="L20" i="10"/>
  <c r="K20" i="10"/>
  <c r="I20" i="10"/>
  <c r="H20" i="10"/>
  <c r="BF20" i="10"/>
  <c r="BC20" i="10"/>
  <c r="AZ20" i="10"/>
  <c r="AW20" i="10"/>
  <c r="AT20" i="10"/>
  <c r="AQ20" i="10"/>
  <c r="AN20" i="10"/>
  <c r="AK20" i="10"/>
  <c r="AH20" i="10"/>
  <c r="AE20" i="10"/>
  <c r="AB20" i="10"/>
  <c r="Y20" i="10"/>
  <c r="V20" i="10"/>
  <c r="S20" i="10"/>
  <c r="P20" i="10"/>
  <c r="BE18" i="10"/>
  <c r="BD18" i="10"/>
  <c r="BB18" i="10"/>
  <c r="BA18" i="10"/>
  <c r="AY18" i="10"/>
  <c r="AX18" i="10"/>
  <c r="AV18" i="10"/>
  <c r="AU18" i="10"/>
  <c r="AS18" i="10"/>
  <c r="AR18" i="10"/>
  <c r="AP18" i="10"/>
  <c r="AO18" i="10"/>
  <c r="AM18" i="10"/>
  <c r="AL18" i="10"/>
  <c r="AJ18" i="10"/>
  <c r="AI18" i="10"/>
  <c r="AG18" i="10"/>
  <c r="AF18" i="10"/>
  <c r="AD18" i="10"/>
  <c r="AC18" i="10"/>
  <c r="AA18" i="10"/>
  <c r="Z18" i="10"/>
  <c r="X18" i="10"/>
  <c r="W18" i="10"/>
  <c r="U18" i="10"/>
  <c r="T18" i="10"/>
  <c r="R18" i="10"/>
  <c r="Q18" i="10"/>
  <c r="O18" i="10"/>
  <c r="N18" i="10"/>
  <c r="L18" i="10"/>
  <c r="K18" i="10"/>
  <c r="I18" i="10"/>
  <c r="H18" i="10"/>
  <c r="BF18" i="10"/>
  <c r="BC18" i="10"/>
  <c r="AZ18" i="10"/>
  <c r="AW18" i="10"/>
  <c r="AT18" i="10"/>
  <c r="AQ18" i="10"/>
  <c r="AN18" i="10"/>
  <c r="AK18" i="10"/>
  <c r="AH18" i="10"/>
  <c r="AE18" i="10"/>
  <c r="AB18" i="10"/>
  <c r="Y18" i="10"/>
  <c r="V18" i="10"/>
  <c r="S18" i="10"/>
  <c r="P18" i="10"/>
  <c r="BE16" i="10"/>
  <c r="BD16" i="10"/>
  <c r="BB16" i="10"/>
  <c r="BA16" i="10"/>
  <c r="AY16" i="10"/>
  <c r="AX16" i="10"/>
  <c r="AV16" i="10"/>
  <c r="AU16" i="10"/>
  <c r="AS16" i="10"/>
  <c r="AR16" i="10"/>
  <c r="AP16" i="10"/>
  <c r="AO16" i="10"/>
  <c r="AM16" i="10"/>
  <c r="AL16" i="10"/>
  <c r="AJ16" i="10"/>
  <c r="AI16" i="10"/>
  <c r="AG16" i="10"/>
  <c r="AF16" i="10"/>
  <c r="AD16" i="10"/>
  <c r="AC16" i="10"/>
  <c r="AA16" i="10"/>
  <c r="Z16" i="10"/>
  <c r="X16" i="10"/>
  <c r="W16" i="10"/>
  <c r="U16" i="10"/>
  <c r="T16" i="10"/>
  <c r="R16" i="10"/>
  <c r="Q16" i="10"/>
  <c r="O16" i="10"/>
  <c r="N16" i="10"/>
  <c r="L16" i="10"/>
  <c r="K16" i="10"/>
  <c r="I16" i="10"/>
  <c r="H16" i="10"/>
  <c r="BF16" i="10"/>
  <c r="BC16" i="10"/>
  <c r="AZ16" i="10"/>
  <c r="AW16" i="10"/>
  <c r="AT16" i="10"/>
  <c r="AQ16" i="10"/>
  <c r="AN16" i="10"/>
  <c r="AK16" i="10"/>
  <c r="AH16" i="10"/>
  <c r="AE16" i="10"/>
  <c r="AB16" i="10"/>
  <c r="Y16" i="10"/>
  <c r="V16" i="10"/>
  <c r="S16" i="10"/>
  <c r="P16" i="10"/>
  <c r="BE14" i="10"/>
  <c r="BD14" i="10"/>
  <c r="BB14" i="10"/>
  <c r="BA14" i="10"/>
  <c r="AY14" i="10"/>
  <c r="AX14" i="10"/>
  <c r="AV14" i="10"/>
  <c r="AU14" i="10"/>
  <c r="AS14" i="10"/>
  <c r="AR14" i="10"/>
  <c r="AP14" i="10"/>
  <c r="AO14" i="10"/>
  <c r="AM14" i="10"/>
  <c r="AL14" i="10"/>
  <c r="AJ14" i="10"/>
  <c r="AI14" i="10"/>
  <c r="AG14" i="10"/>
  <c r="AF14" i="10"/>
  <c r="AD14" i="10"/>
  <c r="AC14" i="10"/>
  <c r="AA14" i="10"/>
  <c r="Z14" i="10"/>
  <c r="X14" i="10"/>
  <c r="W14" i="10"/>
  <c r="U14" i="10"/>
  <c r="T14" i="10"/>
  <c r="R14" i="10"/>
  <c r="Q14" i="10"/>
  <c r="O14" i="10"/>
  <c r="N14" i="10"/>
  <c r="L14" i="10"/>
  <c r="K14" i="10"/>
  <c r="I14" i="10"/>
  <c r="H14" i="10"/>
  <c r="BF14" i="10"/>
  <c r="BC14" i="10"/>
  <c r="AZ14" i="10"/>
  <c r="AW14" i="10"/>
  <c r="AT14" i="10"/>
  <c r="AQ14" i="10"/>
  <c r="AN14" i="10"/>
  <c r="AK14" i="10"/>
  <c r="AH14" i="10"/>
  <c r="AE14" i="10"/>
  <c r="AB14" i="10"/>
  <c r="Y14" i="10"/>
  <c r="V14" i="10"/>
  <c r="S14" i="10"/>
  <c r="P14" i="10"/>
  <c r="BE10" i="10"/>
  <c r="BD10" i="10"/>
  <c r="BB10" i="10"/>
  <c r="BA10" i="10"/>
  <c r="AY10" i="10"/>
  <c r="AX10" i="10"/>
  <c r="AV10" i="10"/>
  <c r="AU10" i="10"/>
  <c r="AS10" i="10"/>
  <c r="AR10" i="10"/>
  <c r="AP10" i="10"/>
  <c r="AO10" i="10"/>
  <c r="AM10" i="10"/>
  <c r="AL10" i="10"/>
  <c r="AJ10" i="10"/>
  <c r="AI10" i="10"/>
  <c r="AG10" i="10"/>
  <c r="AF10" i="10"/>
  <c r="AD10" i="10"/>
  <c r="AC10" i="10"/>
  <c r="AA10" i="10"/>
  <c r="Z10" i="10"/>
  <c r="X10" i="10"/>
  <c r="W10" i="10"/>
  <c r="U10" i="10"/>
  <c r="T10" i="10"/>
  <c r="R10" i="10"/>
  <c r="Q10" i="10"/>
  <c r="BE8" i="10"/>
  <c r="BD8" i="10"/>
  <c r="BB8" i="10"/>
  <c r="BA8" i="10"/>
  <c r="AY8" i="10"/>
  <c r="AX8" i="10"/>
  <c r="AV8" i="10"/>
  <c r="AU8" i="10"/>
  <c r="AS8" i="10"/>
  <c r="AR8" i="10"/>
  <c r="AP8" i="10"/>
  <c r="AO8" i="10"/>
  <c r="AM8" i="10"/>
  <c r="AL8" i="10"/>
  <c r="AJ8" i="10"/>
  <c r="AI8" i="10"/>
  <c r="AG8" i="10"/>
  <c r="AF8" i="10"/>
  <c r="AD8" i="10"/>
  <c r="AC8" i="10"/>
  <c r="AA8" i="10"/>
  <c r="Z8" i="10"/>
  <c r="X8" i="10"/>
  <c r="W8" i="10"/>
  <c r="U8" i="10"/>
  <c r="T8" i="10"/>
  <c r="R8" i="10"/>
  <c r="Q8" i="10"/>
  <c r="BE6" i="10"/>
  <c r="BD6" i="10"/>
  <c r="BB6" i="10"/>
  <c r="BA6" i="10"/>
  <c r="AY6" i="10"/>
  <c r="AX6" i="10"/>
  <c r="AV6" i="10"/>
  <c r="AU6" i="10"/>
  <c r="AS6" i="10"/>
  <c r="AR6" i="10"/>
  <c r="AP6" i="10"/>
  <c r="AO6" i="10"/>
  <c r="AM6" i="10"/>
  <c r="AL6" i="10"/>
  <c r="AJ6" i="10"/>
  <c r="AI6" i="10"/>
  <c r="AG6" i="10"/>
  <c r="AF6" i="10"/>
  <c r="AD6" i="10"/>
  <c r="AC6" i="10"/>
  <c r="AA6" i="10"/>
  <c r="Z6" i="10"/>
  <c r="X6" i="10"/>
  <c r="W6" i="10"/>
  <c r="U6" i="10"/>
  <c r="T6" i="10"/>
  <c r="R6" i="10"/>
  <c r="Q6" i="10"/>
  <c r="B10" i="10"/>
  <c r="B8" i="10"/>
  <c r="B6" i="10"/>
  <c r="C10" i="10"/>
  <c r="C8" i="10"/>
  <c r="C6" i="10"/>
  <c r="D200" i="10"/>
  <c r="D198" i="10"/>
  <c r="D196" i="10"/>
  <c r="D194" i="10"/>
  <c r="D192" i="10"/>
  <c r="D190" i="10"/>
  <c r="D188" i="10"/>
  <c r="D186" i="10"/>
  <c r="D184" i="10"/>
  <c r="D182" i="10"/>
  <c r="D180" i="10"/>
  <c r="D178" i="10"/>
  <c r="D176" i="10"/>
  <c r="D174" i="10"/>
  <c r="D172" i="10"/>
  <c r="D170" i="10"/>
  <c r="D168" i="10"/>
  <c r="D166" i="10"/>
  <c r="D164" i="10"/>
  <c r="D162" i="10"/>
  <c r="D160" i="10"/>
  <c r="D158" i="10"/>
  <c r="D156" i="10"/>
  <c r="D154" i="10"/>
  <c r="D152" i="10"/>
  <c r="D150" i="10"/>
  <c r="D148" i="10"/>
  <c r="D146" i="10"/>
  <c r="D144" i="10"/>
  <c r="D142" i="10"/>
  <c r="D140" i="10"/>
  <c r="D138" i="10"/>
  <c r="D136" i="10"/>
  <c r="D134" i="10"/>
  <c r="D132" i="10"/>
  <c r="D130" i="10"/>
  <c r="D128" i="10"/>
  <c r="D126" i="10"/>
  <c r="D124" i="10"/>
  <c r="D122" i="10"/>
  <c r="D120" i="10"/>
  <c r="D118" i="10"/>
  <c r="D116" i="10"/>
  <c r="D114" i="10"/>
  <c r="D112" i="10"/>
  <c r="D110" i="10"/>
  <c r="D108" i="10"/>
  <c r="D106" i="10"/>
  <c r="D104" i="10"/>
  <c r="D102" i="10"/>
  <c r="D100" i="10"/>
  <c r="D98" i="10"/>
  <c r="D96" i="10"/>
  <c r="D94" i="10"/>
  <c r="D92" i="10"/>
  <c r="D90" i="10"/>
  <c r="D88" i="10"/>
  <c r="D86" i="10"/>
  <c r="D84" i="10"/>
  <c r="D82" i="10"/>
  <c r="D80" i="10"/>
  <c r="D78" i="10"/>
  <c r="D76" i="10"/>
  <c r="D74" i="10"/>
  <c r="D72" i="10"/>
  <c r="D70" i="10"/>
  <c r="D68" i="10"/>
  <c r="D66" i="10"/>
  <c r="D64" i="10"/>
  <c r="D62" i="10"/>
  <c r="D60" i="10"/>
  <c r="D58" i="10"/>
  <c r="D56" i="10"/>
  <c r="D54" i="10"/>
  <c r="D52" i="10"/>
  <c r="D50" i="10"/>
  <c r="D48" i="10"/>
  <c r="D46" i="10"/>
  <c r="D44" i="10"/>
  <c r="D42" i="10"/>
  <c r="D40" i="10"/>
  <c r="D38" i="10"/>
  <c r="D36" i="10"/>
  <c r="D34" i="10"/>
  <c r="D32" i="10"/>
  <c r="D30" i="10"/>
  <c r="D28" i="10"/>
  <c r="D26" i="10"/>
  <c r="D24" i="10"/>
  <c r="D22" i="10"/>
  <c r="D20" i="10"/>
  <c r="D18" i="10"/>
  <c r="D16" i="10"/>
  <c r="D14" i="10"/>
  <c r="E10" i="10"/>
  <c r="E8" i="10"/>
  <c r="E6" i="10"/>
  <c r="F10" i="10"/>
  <c r="F8" i="10"/>
  <c r="F6" i="10"/>
  <c r="G200" i="10"/>
  <c r="G198" i="10"/>
  <c r="G196" i="10"/>
  <c r="G194" i="10"/>
  <c r="G192" i="10"/>
  <c r="G190" i="10"/>
  <c r="G188" i="10"/>
  <c r="G186" i="10"/>
  <c r="G184" i="10"/>
  <c r="G182" i="10"/>
  <c r="G180" i="10"/>
  <c r="G178" i="10"/>
  <c r="G176" i="10"/>
  <c r="G174" i="10"/>
  <c r="G172" i="10"/>
  <c r="G170" i="10"/>
  <c r="G168" i="10"/>
  <c r="G166" i="10"/>
  <c r="G164" i="10"/>
  <c r="G162" i="10"/>
  <c r="G160" i="10"/>
  <c r="G158" i="10"/>
  <c r="G156" i="10"/>
  <c r="G154" i="10"/>
  <c r="G152" i="10"/>
  <c r="G150" i="10"/>
  <c r="G148" i="10"/>
  <c r="G146" i="10"/>
  <c r="G144" i="10"/>
  <c r="G142" i="10"/>
  <c r="G140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2" i="10"/>
  <c r="G80" i="10"/>
  <c r="G78" i="10"/>
  <c r="G76" i="10"/>
  <c r="G74" i="10"/>
  <c r="G72" i="10"/>
  <c r="G70" i="10"/>
  <c r="G68" i="10"/>
  <c r="G66" i="10"/>
  <c r="G64" i="10"/>
  <c r="G62" i="10"/>
  <c r="G60" i="10"/>
  <c r="G58" i="10"/>
  <c r="G56" i="10"/>
  <c r="G54" i="10"/>
  <c r="G52" i="10"/>
  <c r="G50" i="10"/>
  <c r="G48" i="10"/>
  <c r="G46" i="10"/>
  <c r="G44" i="10"/>
  <c r="G42" i="10"/>
  <c r="G40" i="10"/>
  <c r="G38" i="10"/>
  <c r="G36" i="10"/>
  <c r="G34" i="10"/>
  <c r="G32" i="10"/>
  <c r="G30" i="10"/>
  <c r="G28" i="10"/>
  <c r="G26" i="10"/>
  <c r="G24" i="10"/>
  <c r="G22" i="10"/>
  <c r="G20" i="10"/>
  <c r="G18" i="10"/>
  <c r="G16" i="10"/>
  <c r="G14" i="10"/>
  <c r="H10" i="10"/>
  <c r="H6" i="10"/>
  <c r="I10" i="10"/>
  <c r="I6" i="10"/>
  <c r="J198" i="10"/>
  <c r="J194" i="10"/>
  <c r="J190" i="10"/>
  <c r="J186" i="10"/>
  <c r="J182" i="10"/>
  <c r="J178" i="10"/>
  <c r="J174" i="10"/>
  <c r="J170" i="10"/>
  <c r="J166" i="10"/>
  <c r="J162" i="10"/>
  <c r="J158" i="10"/>
  <c r="J154" i="10"/>
  <c r="J150" i="10"/>
  <c r="J146" i="10"/>
  <c r="J142" i="10"/>
  <c r="J138" i="10"/>
  <c r="J134" i="10"/>
  <c r="J130" i="10"/>
  <c r="J126" i="10"/>
  <c r="J122" i="10"/>
  <c r="J118" i="10"/>
  <c r="J114" i="10"/>
  <c r="J110" i="10"/>
  <c r="J106" i="10"/>
  <c r="J102" i="10"/>
  <c r="J98" i="10"/>
  <c r="J94" i="10"/>
  <c r="J90" i="10"/>
  <c r="J86" i="10"/>
  <c r="J82" i="10"/>
  <c r="J78" i="10"/>
  <c r="J74" i="10"/>
  <c r="J70" i="10"/>
  <c r="J66" i="10"/>
  <c r="J62" i="10"/>
  <c r="J58" i="10"/>
  <c r="J54" i="10"/>
  <c r="J50" i="10"/>
  <c r="J46" i="10"/>
  <c r="J42" i="10"/>
  <c r="J38" i="10"/>
  <c r="J34" i="10"/>
  <c r="J30" i="10"/>
  <c r="J26" i="10"/>
  <c r="J22" i="10"/>
  <c r="J18" i="10"/>
  <c r="J14" i="10"/>
  <c r="K10" i="10"/>
  <c r="K6" i="10"/>
  <c r="L10" i="10"/>
  <c r="L6" i="10"/>
  <c r="M198" i="10"/>
  <c r="M194" i="10"/>
  <c r="M190" i="10"/>
  <c r="M186" i="10"/>
  <c r="M182" i="10"/>
  <c r="M178" i="10"/>
  <c r="M174" i="10"/>
  <c r="M170" i="10"/>
  <c r="M166" i="10"/>
  <c r="M162" i="10"/>
  <c r="M158" i="10"/>
  <c r="M154" i="10"/>
  <c r="M150" i="10"/>
  <c r="M146" i="10"/>
  <c r="M142" i="10"/>
  <c r="M138" i="10"/>
  <c r="M134" i="10"/>
  <c r="M130" i="10"/>
  <c r="M126" i="10"/>
  <c r="M122" i="10"/>
  <c r="M118" i="10"/>
  <c r="M114" i="10"/>
  <c r="M110" i="10"/>
  <c r="M106" i="10"/>
  <c r="M102" i="10"/>
  <c r="M98" i="10"/>
  <c r="M94" i="10"/>
  <c r="M90" i="10"/>
  <c r="M86" i="10"/>
  <c r="M82" i="10"/>
  <c r="M78" i="10"/>
  <c r="M74" i="10"/>
  <c r="M70" i="10"/>
  <c r="M66" i="10"/>
  <c r="M62" i="10"/>
  <c r="M58" i="10"/>
  <c r="M54" i="10"/>
  <c r="M50" i="10"/>
  <c r="M46" i="10"/>
  <c r="M42" i="10"/>
  <c r="M38" i="10"/>
  <c r="M34" i="10"/>
  <c r="M30" i="10"/>
  <c r="M26" i="10"/>
  <c r="M22" i="10"/>
  <c r="M18" i="10"/>
  <c r="M14" i="10"/>
  <c r="N10" i="10"/>
  <c r="N6" i="10"/>
  <c r="O10" i="10"/>
  <c r="O6" i="10"/>
  <c r="P198" i="10"/>
  <c r="P194" i="10"/>
  <c r="P190" i="10"/>
  <c r="P186" i="10"/>
  <c r="P182" i="10"/>
  <c r="P178" i="10"/>
  <c r="P174" i="10"/>
  <c r="P170" i="10"/>
  <c r="P166" i="10"/>
  <c r="P162" i="10"/>
  <c r="P158" i="10"/>
  <c r="P154" i="10"/>
  <c r="C7" i="9"/>
  <c r="D199" i="9"/>
  <c r="D195" i="9"/>
  <c r="D191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9" i="9"/>
  <c r="D135" i="9"/>
  <c r="D131" i="9"/>
  <c r="D127" i="9"/>
  <c r="D121" i="9"/>
  <c r="D115" i="9"/>
  <c r="D111" i="9"/>
  <c r="D107" i="9"/>
  <c r="D105" i="9"/>
  <c r="D101" i="9"/>
  <c r="D97" i="9"/>
  <c r="D93" i="9"/>
  <c r="D89" i="9"/>
  <c r="D85" i="9"/>
  <c r="D81" i="9"/>
  <c r="D77" i="9"/>
  <c r="D73" i="9"/>
  <c r="D69" i="9"/>
  <c r="D65" i="9"/>
  <c r="D61" i="9"/>
  <c r="D55" i="9"/>
  <c r="D31" i="9"/>
  <c r="D27" i="9"/>
  <c r="D23" i="9"/>
  <c r="D19" i="9"/>
  <c r="D15" i="9"/>
  <c r="D13" i="9"/>
  <c r="D11" i="9"/>
  <c r="D9" i="9"/>
  <c r="E7" i="9"/>
  <c r="E5" i="9"/>
  <c r="F5" i="9"/>
  <c r="G197" i="9"/>
  <c r="G193" i="9"/>
  <c r="G189" i="9"/>
  <c r="G187" i="9"/>
  <c r="G183" i="9"/>
  <c r="G179" i="9"/>
  <c r="G175" i="9"/>
  <c r="G171" i="9"/>
  <c r="G167" i="9"/>
  <c r="G163" i="9"/>
  <c r="G159" i="9"/>
  <c r="G155" i="9"/>
  <c r="G151" i="9"/>
  <c r="G147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5" i="9"/>
  <c r="G93" i="9"/>
  <c r="G89" i="9"/>
  <c r="G85" i="9"/>
  <c r="G79" i="9"/>
  <c r="G75" i="9"/>
  <c r="G71" i="9"/>
  <c r="G67" i="9"/>
  <c r="G65" i="9"/>
  <c r="G61" i="9"/>
  <c r="G57" i="9"/>
  <c r="G53" i="9"/>
  <c r="G49" i="9"/>
  <c r="G45" i="9"/>
  <c r="G41" i="9"/>
  <c r="G37" i="9"/>
  <c r="G31" i="9"/>
  <c r="G29" i="9"/>
  <c r="G25" i="9"/>
  <c r="G23" i="9"/>
  <c r="G19" i="9"/>
  <c r="G15" i="9"/>
  <c r="G11" i="9"/>
  <c r="G9" i="9"/>
  <c r="H7" i="9"/>
  <c r="J7" i="9" s="1"/>
  <c r="I5" i="9"/>
  <c r="J197" i="9"/>
  <c r="J193" i="9"/>
  <c r="J189" i="9"/>
  <c r="J185" i="9"/>
  <c r="J181" i="9"/>
  <c r="J175" i="9"/>
  <c r="J171" i="9"/>
  <c r="J167" i="9"/>
  <c r="J165" i="9"/>
  <c r="J161" i="9"/>
  <c r="J157" i="9"/>
  <c r="J153" i="9"/>
  <c r="J149" i="9"/>
  <c r="J145" i="9"/>
  <c r="J141" i="9"/>
  <c r="J137" i="9"/>
  <c r="J135" i="9"/>
  <c r="J131" i="9"/>
  <c r="J127" i="9"/>
  <c r="J123" i="9"/>
  <c r="J119" i="9"/>
  <c r="J113" i="9"/>
  <c r="J107" i="9"/>
  <c r="J103" i="9"/>
  <c r="J99" i="9"/>
  <c r="J97" i="9"/>
  <c r="J93" i="9"/>
  <c r="J87" i="9"/>
  <c r="J85" i="9"/>
  <c r="J81" i="9"/>
  <c r="J77" i="9"/>
  <c r="J73" i="9"/>
  <c r="J69" i="9"/>
  <c r="J63" i="9"/>
  <c r="J59" i="9"/>
  <c r="J57" i="9"/>
  <c r="J53" i="9"/>
  <c r="J49" i="9"/>
  <c r="J43" i="9"/>
  <c r="J39" i="9"/>
  <c r="J35" i="9"/>
  <c r="J33" i="9"/>
  <c r="J29" i="9"/>
  <c r="J21" i="9"/>
  <c r="J17" i="9"/>
  <c r="J13" i="9"/>
  <c r="K7" i="9"/>
  <c r="K5" i="9"/>
  <c r="M5" i="9" s="1"/>
  <c r="L7" i="9"/>
  <c r="M197" i="9"/>
  <c r="M195" i="9"/>
  <c r="M191" i="9"/>
  <c r="M187" i="9"/>
  <c r="M183" i="9"/>
  <c r="M177" i="9"/>
  <c r="M173" i="9"/>
  <c r="M171" i="9"/>
  <c r="M167" i="9"/>
  <c r="M163" i="9"/>
  <c r="M159" i="9"/>
  <c r="M155" i="9"/>
  <c r="M151" i="9"/>
  <c r="M149" i="9"/>
  <c r="M145" i="9"/>
  <c r="M141" i="9"/>
  <c r="M137" i="9"/>
  <c r="M133" i="9"/>
  <c r="M129" i="9"/>
  <c r="M125" i="9"/>
  <c r="M121" i="9"/>
  <c r="M117" i="9"/>
  <c r="M113" i="9"/>
  <c r="M109" i="9"/>
  <c r="M105" i="9"/>
  <c r="M103" i="9"/>
  <c r="M99" i="9"/>
  <c r="M95" i="9"/>
  <c r="M91" i="9"/>
  <c r="M89" i="9"/>
  <c r="M85" i="9"/>
  <c r="M81" i="9"/>
  <c r="M77" i="9"/>
  <c r="M73" i="9"/>
  <c r="M69" i="9"/>
  <c r="M65" i="9"/>
  <c r="M61" i="9"/>
  <c r="M57" i="9"/>
  <c r="M53" i="9"/>
  <c r="M51" i="9"/>
  <c r="M47" i="9"/>
  <c r="M43" i="9"/>
  <c r="M39" i="9"/>
  <c r="M35" i="9"/>
  <c r="M33" i="9"/>
  <c r="M29" i="9"/>
  <c r="M25" i="9"/>
  <c r="M21" i="9"/>
  <c r="M15" i="9"/>
  <c r="M13" i="9"/>
  <c r="N7" i="9"/>
  <c r="N5" i="9"/>
  <c r="P5" i="9" s="1"/>
  <c r="O7" i="9"/>
  <c r="P199" i="9"/>
  <c r="P195" i="9"/>
  <c r="P191" i="9"/>
  <c r="P189" i="9"/>
  <c r="P185" i="9"/>
  <c r="P181" i="9"/>
  <c r="P177" i="9"/>
  <c r="P173" i="9"/>
  <c r="P169" i="9"/>
  <c r="P165" i="9"/>
  <c r="P161" i="9"/>
  <c r="P157" i="9"/>
  <c r="P153" i="9"/>
  <c r="P149" i="9"/>
  <c r="P145" i="9"/>
  <c r="P141" i="9"/>
  <c r="P137" i="9"/>
  <c r="P133" i="9"/>
  <c r="P129" i="9"/>
  <c r="P125" i="9"/>
  <c r="P123" i="9"/>
  <c r="P117" i="9"/>
  <c r="P113" i="9"/>
  <c r="P111" i="9"/>
  <c r="P107" i="9"/>
  <c r="P103" i="9"/>
  <c r="P99" i="9"/>
  <c r="P95" i="9"/>
  <c r="P91" i="9"/>
  <c r="P87" i="9"/>
  <c r="P83" i="9"/>
  <c r="P79" i="9"/>
  <c r="P75" i="9"/>
  <c r="P71" i="9"/>
  <c r="P67" i="9"/>
  <c r="P63" i="9"/>
  <c r="P59" i="9"/>
  <c r="P57" i="9"/>
  <c r="P53" i="9"/>
  <c r="P49" i="9"/>
  <c r="P45" i="9"/>
  <c r="P41" i="9"/>
  <c r="P37" i="9"/>
  <c r="P33" i="9"/>
  <c r="P31" i="9"/>
  <c r="P27" i="9"/>
  <c r="P23" i="9"/>
  <c r="P19" i="9"/>
  <c r="P15" i="9"/>
  <c r="P13" i="9"/>
  <c r="P11" i="9"/>
  <c r="P9" i="9"/>
  <c r="Q7" i="9"/>
  <c r="Q5" i="9"/>
  <c r="S5" i="9" s="1"/>
  <c r="R7" i="9"/>
  <c r="S199" i="9"/>
  <c r="S195" i="9"/>
  <c r="S191" i="9"/>
  <c r="S187" i="9"/>
  <c r="S183" i="9"/>
  <c r="S179" i="9"/>
  <c r="S177" i="9"/>
  <c r="S173" i="9"/>
  <c r="S169" i="9"/>
  <c r="S163" i="9"/>
  <c r="S159" i="9"/>
  <c r="S155" i="9"/>
  <c r="S153" i="9"/>
  <c r="S149" i="9"/>
  <c r="S145" i="9"/>
  <c r="S141" i="9"/>
  <c r="S137" i="9"/>
  <c r="S133" i="9"/>
  <c r="S131" i="9"/>
  <c r="S127" i="9"/>
  <c r="S123" i="9"/>
  <c r="S119" i="9"/>
  <c r="S115" i="9"/>
  <c r="S111" i="9"/>
  <c r="S107" i="9"/>
  <c r="S103" i="9"/>
  <c r="S99" i="9"/>
  <c r="S95" i="9"/>
  <c r="S91" i="9"/>
  <c r="S89" i="9"/>
  <c r="S85" i="9"/>
  <c r="S81" i="9"/>
  <c r="S77" i="9"/>
  <c r="S73" i="9"/>
  <c r="S69" i="9"/>
  <c r="S65" i="9"/>
  <c r="S61" i="9"/>
  <c r="S59" i="9"/>
  <c r="S55" i="9"/>
  <c r="S51" i="9"/>
  <c r="S45" i="9"/>
  <c r="S43" i="9"/>
  <c r="S39" i="9"/>
  <c r="S37" i="9"/>
  <c r="S33" i="9"/>
  <c r="S29" i="9"/>
  <c r="S25" i="9"/>
  <c r="S23" i="9"/>
  <c r="S19" i="9"/>
  <c r="S17" i="9"/>
  <c r="S13" i="9"/>
  <c r="S11" i="9"/>
  <c r="S9" i="9"/>
  <c r="T7" i="9"/>
  <c r="T5" i="9"/>
  <c r="V5" i="9" s="1"/>
  <c r="U7" i="9"/>
  <c r="V199" i="9"/>
  <c r="V195" i="9"/>
  <c r="V191" i="9"/>
  <c r="V187" i="9"/>
  <c r="V183" i="9"/>
  <c r="V181" i="9"/>
  <c r="V177" i="9"/>
  <c r="V173" i="9"/>
  <c r="V169" i="9"/>
  <c r="V165" i="9"/>
  <c r="V161" i="9"/>
  <c r="V157" i="9"/>
  <c r="V153" i="9"/>
  <c r="V149" i="9"/>
  <c r="V147" i="9"/>
  <c r="V143" i="9"/>
  <c r="V137" i="9"/>
  <c r="V133" i="9"/>
  <c r="V129" i="9"/>
  <c r="V125" i="9"/>
  <c r="V121" i="9"/>
  <c r="V117" i="9"/>
  <c r="V113" i="9"/>
  <c r="V109" i="9"/>
  <c r="V105" i="9"/>
  <c r="V101" i="9"/>
  <c r="V97" i="9"/>
  <c r="V95" i="9"/>
  <c r="V89" i="9"/>
  <c r="V87" i="9"/>
  <c r="V83" i="9"/>
  <c r="V79" i="9"/>
  <c r="V73" i="9"/>
  <c r="V67" i="9"/>
  <c r="V63" i="9"/>
  <c r="V59" i="9"/>
  <c r="V55" i="9"/>
  <c r="V51" i="9"/>
  <c r="V47" i="9"/>
  <c r="V43" i="9"/>
  <c r="V39" i="9"/>
  <c r="V35" i="9"/>
  <c r="V33" i="9"/>
  <c r="V29" i="9"/>
  <c r="V25" i="9"/>
  <c r="V19" i="9"/>
  <c r="V15" i="9"/>
  <c r="X5" i="9"/>
  <c r="Y195" i="9"/>
  <c r="Y191" i="9"/>
  <c r="Y187" i="9"/>
  <c r="Y185" i="9"/>
  <c r="Y181" i="9"/>
  <c r="Y177" i="9"/>
  <c r="Y173" i="9"/>
  <c r="Y169" i="9"/>
  <c r="Y165" i="9"/>
  <c r="Y161" i="9"/>
  <c r="Y159" i="9"/>
  <c r="Y155" i="9"/>
  <c r="Y151" i="9"/>
  <c r="Y147" i="9"/>
  <c r="Y145" i="9"/>
  <c r="Y141" i="9"/>
  <c r="Y137" i="9"/>
  <c r="Y133" i="9"/>
  <c r="Y129" i="9"/>
  <c r="Y125" i="9"/>
  <c r="Y121" i="9"/>
  <c r="Y117" i="9"/>
  <c r="Y113" i="9"/>
  <c r="Y111" i="9"/>
  <c r="Y107" i="9"/>
  <c r="Y105" i="9"/>
  <c r="Y101" i="9"/>
  <c r="Y97" i="9"/>
  <c r="Y91" i="9"/>
  <c r="Y87" i="9"/>
  <c r="Y85" i="9"/>
  <c r="Y81" i="9"/>
  <c r="Y77" i="9"/>
  <c r="Y73" i="9"/>
  <c r="Y69" i="9"/>
  <c r="Y65" i="9"/>
  <c r="Y63" i="9"/>
  <c r="Y59" i="9"/>
  <c r="Y55" i="9"/>
  <c r="Y51" i="9"/>
  <c r="Y47" i="9"/>
  <c r="Y43" i="9"/>
  <c r="Y41" i="9"/>
  <c r="Y37" i="9"/>
  <c r="Y33" i="9"/>
  <c r="Y29" i="9"/>
  <c r="Y23" i="9"/>
  <c r="Y19" i="9"/>
  <c r="Z7" i="9"/>
  <c r="Z5" i="9"/>
  <c r="AB5" i="9" s="1"/>
  <c r="AA7" i="9"/>
  <c r="AB199" i="9"/>
  <c r="AB195" i="9"/>
  <c r="AB191" i="9"/>
  <c r="AB187" i="9"/>
  <c r="AB183" i="9"/>
  <c r="AB181" i="9"/>
  <c r="AB177" i="9"/>
  <c r="AB173" i="9"/>
  <c r="AB169" i="9"/>
  <c r="AB163" i="9"/>
  <c r="AB159" i="9"/>
  <c r="AB157" i="9"/>
  <c r="AB151" i="9"/>
  <c r="AB147" i="9"/>
  <c r="AB143" i="9"/>
  <c r="AB139" i="9"/>
  <c r="AB135" i="9"/>
  <c r="AB131" i="9"/>
  <c r="AB127" i="9"/>
  <c r="AB123" i="9"/>
  <c r="AB121" i="9"/>
  <c r="AB117" i="9"/>
  <c r="AB113" i="9"/>
  <c r="AB109" i="9"/>
  <c r="AB105" i="9"/>
  <c r="AB101" i="9"/>
  <c r="AB97" i="9"/>
  <c r="AB93" i="9"/>
  <c r="AB89" i="9"/>
  <c r="AB85" i="9"/>
  <c r="AB79" i="9"/>
  <c r="AB77" i="9"/>
  <c r="AB73" i="9"/>
  <c r="AB69" i="9"/>
  <c r="AB65" i="9"/>
  <c r="AB59" i="9"/>
  <c r="AB57" i="9"/>
  <c r="AB53" i="9"/>
  <c r="AB49" i="9"/>
  <c r="AB45" i="9"/>
  <c r="AB41" i="9"/>
  <c r="AB37" i="9"/>
  <c r="AB33" i="9"/>
  <c r="AB29" i="9"/>
  <c r="AB27" i="9"/>
  <c r="AB23" i="9"/>
  <c r="AB19" i="9"/>
  <c r="AB15" i="9"/>
  <c r="AB13" i="9"/>
  <c r="AB11" i="9"/>
  <c r="AB9" i="9"/>
  <c r="AC5" i="9"/>
  <c r="AD5" i="9"/>
  <c r="AE199" i="9"/>
  <c r="AE195" i="9"/>
  <c r="AE193" i="9"/>
  <c r="AE189" i="9"/>
  <c r="AE183" i="9"/>
  <c r="AE179" i="9"/>
  <c r="AE177" i="9"/>
  <c r="AE173" i="9"/>
  <c r="AE167" i="9"/>
  <c r="AE163" i="9"/>
  <c r="AE159" i="9"/>
  <c r="AE155" i="9"/>
  <c r="AE153" i="9"/>
  <c r="AE149" i="9"/>
  <c r="AE145" i="9"/>
  <c r="AE141" i="9"/>
  <c r="AE137" i="9"/>
  <c r="AE133" i="9"/>
  <c r="AE131" i="9"/>
  <c r="AE127" i="9"/>
  <c r="AE123" i="9"/>
  <c r="AE119" i="9"/>
  <c r="AE115" i="9"/>
  <c r="AE111" i="9"/>
  <c r="AE107" i="9"/>
  <c r="AE103" i="9"/>
  <c r="AE99" i="9"/>
  <c r="AE95" i="9"/>
  <c r="AE91" i="9"/>
  <c r="AE87" i="9"/>
  <c r="AE83" i="9"/>
  <c r="AE79" i="9"/>
  <c r="AE75" i="9"/>
  <c r="AE73" i="9"/>
  <c r="AE69" i="9"/>
  <c r="AE65" i="9"/>
  <c r="AE63" i="9"/>
  <c r="AE61" i="9"/>
  <c r="AE57" i="9"/>
  <c r="AE53" i="9"/>
  <c r="AE49" i="9"/>
  <c r="AE45" i="9"/>
  <c r="AE41" i="9"/>
  <c r="AE39" i="9"/>
  <c r="AE35" i="9"/>
  <c r="AE33" i="9"/>
  <c r="AE29" i="9"/>
  <c r="AE25" i="9"/>
  <c r="AE21" i="9"/>
  <c r="AE17" i="9"/>
  <c r="AE15" i="9"/>
  <c r="AE11" i="9"/>
  <c r="AE9" i="9"/>
  <c r="AF7" i="9"/>
  <c r="AF5" i="9"/>
  <c r="AH5" i="9" s="1"/>
  <c r="AG7" i="9"/>
  <c r="AH177" i="9"/>
  <c r="AH171" i="9"/>
  <c r="AH167" i="9"/>
  <c r="AH165" i="9"/>
  <c r="AH161" i="9"/>
  <c r="AH157" i="9"/>
  <c r="AH153" i="9"/>
  <c r="AH149" i="9"/>
  <c r="AH147" i="9"/>
  <c r="AH143" i="9"/>
  <c r="AH139" i="9"/>
  <c r="AH135" i="9"/>
  <c r="AH131" i="9"/>
  <c r="AH127" i="9"/>
  <c r="AH123" i="9"/>
  <c r="AH119" i="9"/>
  <c r="AH115" i="9"/>
  <c r="AH109" i="9"/>
  <c r="AH105" i="9"/>
  <c r="AH101" i="9"/>
  <c r="AH97" i="9"/>
  <c r="AH95" i="9"/>
  <c r="AH89" i="9"/>
  <c r="AH85" i="9"/>
  <c r="AH83" i="9"/>
  <c r="AH79" i="9"/>
  <c r="AH75" i="9"/>
  <c r="AH71" i="9"/>
  <c r="AH65" i="9"/>
  <c r="AH61" i="9"/>
  <c r="AH57" i="9"/>
  <c r="AH55" i="9"/>
  <c r="AH49" i="9"/>
  <c r="AH45" i="9"/>
  <c r="AH41" i="9"/>
  <c r="AH37" i="9"/>
  <c r="AH33" i="9"/>
  <c r="AH29" i="9"/>
  <c r="AH25" i="9"/>
  <c r="AH21" i="9"/>
  <c r="AH17" i="9"/>
  <c r="AH13" i="9"/>
  <c r="AI7" i="9"/>
  <c r="AI5" i="9"/>
  <c r="AK5" i="9" s="1"/>
  <c r="AJ7" i="9"/>
  <c r="AK199" i="9"/>
  <c r="AK195" i="9"/>
  <c r="AK191" i="9"/>
  <c r="AK187" i="9"/>
  <c r="AK183" i="9"/>
  <c r="AK179" i="9"/>
  <c r="AK175" i="9"/>
  <c r="AK171" i="9"/>
  <c r="AK167" i="9"/>
  <c r="AK163" i="9"/>
  <c r="AK159" i="9"/>
  <c r="AK155" i="9"/>
  <c r="AK151" i="9"/>
  <c r="AK147" i="9"/>
  <c r="AK143" i="9"/>
  <c r="AK139" i="9"/>
  <c r="AK135" i="9"/>
  <c r="AK131" i="9"/>
  <c r="AK127" i="9"/>
  <c r="AK123" i="9"/>
  <c r="AK119" i="9"/>
  <c r="AK115" i="9"/>
  <c r="AK111" i="9"/>
  <c r="AK107" i="9"/>
  <c r="AK103" i="9"/>
  <c r="AK99" i="9"/>
  <c r="AK97" i="9"/>
  <c r="AK93" i="9"/>
  <c r="AK89" i="9"/>
  <c r="AK85" i="9"/>
  <c r="AK81" i="9"/>
  <c r="AK79" i="9"/>
  <c r="AK75" i="9"/>
  <c r="AK71" i="9"/>
  <c r="AK67" i="9"/>
  <c r="AK63" i="9"/>
  <c r="AK57" i="9"/>
  <c r="AK53" i="9"/>
  <c r="AK49" i="9"/>
  <c r="AK45" i="9"/>
  <c r="AK41" i="9"/>
  <c r="AK37" i="9"/>
  <c r="AK33" i="9"/>
  <c r="AK29" i="9"/>
  <c r="AK25" i="9"/>
  <c r="AK21" i="9"/>
  <c r="AK19" i="9"/>
  <c r="AK15" i="9"/>
  <c r="AK11" i="9"/>
  <c r="AK9" i="9"/>
  <c r="AL7" i="9"/>
  <c r="AL5" i="9"/>
  <c r="AN5" i="9" s="1"/>
  <c r="AM7" i="9"/>
  <c r="AN199" i="9"/>
  <c r="AN195" i="9"/>
  <c r="AN191" i="9"/>
  <c r="AN187" i="9"/>
  <c r="AN183" i="9"/>
  <c r="AN179" i="9"/>
  <c r="AN175" i="9"/>
  <c r="AN171" i="9"/>
  <c r="AN167" i="9"/>
  <c r="AN163" i="9"/>
  <c r="AN159" i="9"/>
  <c r="AN155" i="9"/>
  <c r="AN151" i="9"/>
  <c r="AN147" i="9"/>
  <c r="AN143" i="9"/>
  <c r="AN139" i="9"/>
  <c r="AN135" i="9"/>
  <c r="AN131" i="9"/>
  <c r="AN127" i="9"/>
  <c r="AN123" i="9"/>
  <c r="AN119" i="9"/>
  <c r="AN115" i="9"/>
  <c r="AN111" i="9"/>
  <c r="AN107" i="9"/>
  <c r="AN103" i="9"/>
  <c r="AN99" i="9"/>
  <c r="AN95" i="9"/>
  <c r="AN91" i="9"/>
  <c r="AN87" i="9"/>
  <c r="AN83" i="9"/>
  <c r="AN79" i="9"/>
  <c r="AN75" i="9"/>
  <c r="AN71" i="9"/>
  <c r="AN67" i="9"/>
  <c r="AN63" i="9"/>
  <c r="AN59" i="9"/>
  <c r="AN55" i="9"/>
  <c r="AN51" i="9"/>
  <c r="AN47" i="9"/>
  <c r="AN43" i="9"/>
  <c r="AN39" i="9"/>
  <c r="AN35" i="9"/>
  <c r="AN31" i="9"/>
  <c r="AN27" i="9"/>
  <c r="AN23" i="9"/>
  <c r="AN19" i="9"/>
  <c r="AN13" i="9"/>
  <c r="AP5" i="9"/>
  <c r="AQ197" i="9"/>
  <c r="AQ193" i="9"/>
  <c r="AQ189" i="9"/>
  <c r="AQ185" i="9"/>
  <c r="AQ181" i="9"/>
  <c r="AQ179" i="9"/>
  <c r="AQ175" i="9"/>
  <c r="AQ171" i="9"/>
  <c r="AQ167" i="9"/>
  <c r="AQ163" i="9"/>
  <c r="AQ157" i="9"/>
  <c r="AQ155" i="9"/>
  <c r="AQ151" i="9"/>
  <c r="AQ147" i="9"/>
  <c r="AQ143" i="9"/>
  <c r="AQ139" i="9"/>
  <c r="AQ135" i="9"/>
  <c r="AQ131" i="9"/>
  <c r="AQ127" i="9"/>
  <c r="AQ123" i="9"/>
  <c r="AQ119" i="9"/>
  <c r="AQ115" i="9"/>
  <c r="AQ113" i="9"/>
  <c r="AQ109" i="9"/>
  <c r="AQ105" i="9"/>
  <c r="AQ101" i="9"/>
  <c r="AQ95" i="9"/>
  <c r="AQ91" i="9"/>
  <c r="AQ87" i="9"/>
  <c r="AQ83" i="9"/>
  <c r="AQ79" i="9"/>
  <c r="AQ75" i="9"/>
  <c r="AQ71" i="9"/>
  <c r="AQ67" i="9"/>
  <c r="AQ63" i="9"/>
  <c r="AQ59" i="9"/>
  <c r="AQ55" i="9"/>
  <c r="AQ51" i="9"/>
  <c r="AQ49" i="9"/>
  <c r="AQ45" i="9"/>
  <c r="AQ41" i="9"/>
  <c r="AQ37" i="9"/>
  <c r="AQ33" i="9"/>
  <c r="AQ29" i="9"/>
  <c r="AQ27" i="9"/>
  <c r="AQ23" i="9"/>
  <c r="AQ19" i="9"/>
  <c r="AQ15" i="9"/>
  <c r="AQ13" i="9"/>
  <c r="AQ11" i="9"/>
  <c r="AQ9" i="9"/>
  <c r="AS5" i="9"/>
  <c r="AT195" i="9"/>
  <c r="AT191" i="9"/>
  <c r="AT187" i="9"/>
  <c r="AT183" i="9"/>
  <c r="AT181" i="9"/>
  <c r="AT177" i="9"/>
  <c r="AT173" i="9"/>
  <c r="AT169" i="9"/>
  <c r="AT165" i="9"/>
  <c r="AT161" i="9"/>
  <c r="AT157" i="9"/>
  <c r="AT153" i="9"/>
  <c r="AT149" i="9"/>
  <c r="AT145" i="9"/>
  <c r="AT141" i="9"/>
  <c r="AT139" i="9"/>
  <c r="AT133" i="9"/>
  <c r="AT129" i="9"/>
  <c r="AT125" i="9"/>
  <c r="AT121" i="9"/>
  <c r="AT117" i="9"/>
  <c r="AT113" i="9"/>
  <c r="AT107" i="9"/>
  <c r="AT103" i="9"/>
  <c r="AT101" i="9"/>
  <c r="AT97" i="9"/>
  <c r="AT93" i="9"/>
  <c r="AT87" i="9"/>
  <c r="AT83" i="9"/>
  <c r="AT79" i="9"/>
  <c r="AT77" i="9"/>
  <c r="AT73" i="9"/>
  <c r="AT67" i="9"/>
  <c r="AT63" i="9"/>
  <c r="AT59" i="9"/>
  <c r="AT55" i="9"/>
  <c r="AT53" i="9"/>
  <c r="AT49" i="9"/>
  <c r="AT45" i="9"/>
  <c r="AT41" i="9"/>
  <c r="AT39" i="9"/>
  <c r="AT35" i="9"/>
  <c r="AT31" i="9"/>
  <c r="AT25" i="9"/>
  <c r="AT23" i="9"/>
  <c r="AT19" i="9"/>
  <c r="AT15" i="9"/>
  <c r="AT13" i="9"/>
  <c r="AT9" i="9"/>
  <c r="AU7" i="9"/>
  <c r="AW7" i="9" s="1"/>
  <c r="AU5" i="9"/>
  <c r="AW5" i="9" s="1"/>
  <c r="AW199" i="9"/>
  <c r="AW195" i="9"/>
  <c r="AW191" i="9"/>
  <c r="AW187" i="9"/>
  <c r="AW183" i="9"/>
  <c r="AW179" i="9"/>
  <c r="AW173" i="9"/>
  <c r="AW163" i="9"/>
  <c r="AW161" i="9"/>
  <c r="AW159" i="9"/>
  <c r="AW157" i="9"/>
  <c r="AW155" i="9"/>
  <c r="AW153" i="9"/>
  <c r="AW151" i="9"/>
  <c r="AW149" i="9"/>
  <c r="AW147" i="9"/>
  <c r="AW143" i="9"/>
  <c r="AW139" i="9"/>
  <c r="AW135" i="9"/>
  <c r="AW131" i="9"/>
  <c r="AW127" i="9"/>
  <c r="AW123" i="9"/>
  <c r="AW119" i="9"/>
  <c r="AW113" i="9"/>
  <c r="AW111" i="9"/>
  <c r="AW107" i="9"/>
  <c r="AW103" i="9"/>
  <c r="AW99" i="9"/>
  <c r="AW95" i="9"/>
  <c r="AW91" i="9"/>
  <c r="AW87" i="9"/>
  <c r="AW83" i="9"/>
  <c r="AW79" i="9"/>
  <c r="AW77" i="9"/>
  <c r="AW71" i="9"/>
  <c r="AW67" i="9"/>
  <c r="AW63" i="9"/>
  <c r="AW59" i="9"/>
  <c r="AW55" i="9"/>
  <c r="AW51" i="9"/>
  <c r="AW47" i="9"/>
  <c r="AW43" i="9"/>
  <c r="AW39" i="9"/>
  <c r="AW35" i="9"/>
  <c r="AW33" i="9"/>
  <c r="AW29" i="9"/>
  <c r="AW25" i="9"/>
  <c r="AW21" i="9"/>
  <c r="AW19" i="9"/>
  <c r="AW15" i="9"/>
  <c r="AW11" i="9"/>
  <c r="AW9" i="9"/>
  <c r="AZ197" i="9"/>
  <c r="AZ191" i="9"/>
  <c r="AZ187" i="9"/>
  <c r="AZ183" i="9"/>
  <c r="AZ179" i="9"/>
  <c r="AZ175" i="9"/>
  <c r="AZ171" i="9"/>
  <c r="AZ167" i="9"/>
  <c r="AZ163" i="9"/>
  <c r="AZ159" i="9"/>
  <c r="AZ157" i="9"/>
  <c r="AZ153" i="9"/>
  <c r="AZ149" i="9"/>
  <c r="AZ145" i="9"/>
  <c r="AZ141" i="9"/>
  <c r="AZ137" i="9"/>
  <c r="AZ133" i="9"/>
  <c r="AZ129" i="9"/>
  <c r="AZ123" i="9"/>
  <c r="AZ119" i="9"/>
  <c r="AZ115" i="9"/>
  <c r="AZ113" i="9"/>
  <c r="AZ109" i="9"/>
  <c r="AZ105" i="9"/>
  <c r="AZ101" i="9"/>
  <c r="AZ97" i="9"/>
  <c r="AZ93" i="9"/>
  <c r="AZ91" i="9"/>
  <c r="AZ87" i="9"/>
  <c r="AZ81" i="9"/>
  <c r="AZ77" i="9"/>
  <c r="AZ75" i="9"/>
  <c r="AZ71" i="9"/>
  <c r="AZ65" i="9"/>
  <c r="AZ61" i="9"/>
  <c r="AZ57" i="9"/>
  <c r="AZ53" i="9"/>
  <c r="AZ49" i="9"/>
  <c r="AZ45" i="9"/>
  <c r="AZ39" i="9"/>
  <c r="AZ35" i="9"/>
  <c r="AZ31" i="9"/>
  <c r="AZ27" i="9"/>
  <c r="AZ23" i="9"/>
  <c r="AZ19" i="9"/>
  <c r="B4" i="9"/>
  <c r="B199" i="9"/>
  <c r="B197" i="9"/>
  <c r="B195" i="9"/>
  <c r="B193" i="9"/>
  <c r="B191" i="9"/>
  <c r="B189" i="9"/>
  <c r="B187" i="9"/>
  <c r="B185" i="9"/>
  <c r="B183" i="9"/>
  <c r="B181" i="9"/>
  <c r="B179" i="9"/>
  <c r="B177" i="9"/>
  <c r="B175" i="9"/>
  <c r="B173" i="9"/>
  <c r="B171" i="9"/>
  <c r="B169" i="9"/>
  <c r="B167" i="9"/>
  <c r="B165" i="9"/>
  <c r="B163" i="9"/>
  <c r="B161" i="9"/>
  <c r="B159" i="9"/>
  <c r="B157" i="9"/>
  <c r="B155" i="9"/>
  <c r="B153" i="9"/>
  <c r="B151" i="9"/>
  <c r="B149" i="9"/>
  <c r="B147" i="9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41" i="9"/>
  <c r="B39" i="9"/>
  <c r="B37" i="9"/>
  <c r="B35" i="9"/>
  <c r="B33" i="9"/>
  <c r="B31" i="9"/>
  <c r="B29" i="9"/>
  <c r="B27" i="9"/>
  <c r="B25" i="9"/>
  <c r="B23" i="9"/>
  <c r="B21" i="9"/>
  <c r="B19" i="9"/>
  <c r="B17" i="9"/>
  <c r="B15" i="9"/>
  <c r="B13" i="9"/>
  <c r="B11" i="9"/>
  <c r="B9" i="9"/>
  <c r="B6" i="9"/>
  <c r="C4" i="9"/>
  <c r="C199" i="9"/>
  <c r="C197" i="9"/>
  <c r="C195" i="9"/>
  <c r="C193" i="9"/>
  <c r="C191" i="9"/>
  <c r="C189" i="9"/>
  <c r="C187" i="9"/>
  <c r="C185" i="9"/>
  <c r="C183" i="9"/>
  <c r="C181" i="9"/>
  <c r="C179" i="9"/>
  <c r="C177" i="9"/>
  <c r="C175" i="9"/>
  <c r="C173" i="9"/>
  <c r="C171" i="9"/>
  <c r="C169" i="9"/>
  <c r="C167" i="9"/>
  <c r="C165" i="9"/>
  <c r="C163" i="9"/>
  <c r="C161" i="9"/>
  <c r="C159" i="9"/>
  <c r="C157" i="9"/>
  <c r="C155" i="9"/>
  <c r="C153" i="9"/>
  <c r="C151" i="9"/>
  <c r="C149" i="9"/>
  <c r="C147" i="9"/>
  <c r="C145" i="9"/>
  <c r="C143" i="9"/>
  <c r="C141" i="9"/>
  <c r="C139" i="9"/>
  <c r="C137" i="9"/>
  <c r="C135" i="9"/>
  <c r="C133" i="9"/>
  <c r="C131" i="9"/>
  <c r="C129" i="9"/>
  <c r="C127" i="9"/>
  <c r="C125" i="9"/>
  <c r="C123" i="9"/>
  <c r="C121" i="9"/>
  <c r="C119" i="9"/>
  <c r="C117" i="9"/>
  <c r="C115" i="9"/>
  <c r="C113" i="9"/>
  <c r="C111" i="9"/>
  <c r="C109" i="9"/>
  <c r="C107" i="9"/>
  <c r="C105" i="9"/>
  <c r="C103" i="9"/>
  <c r="C101" i="9"/>
  <c r="C99" i="9"/>
  <c r="C97" i="9"/>
  <c r="C95" i="9"/>
  <c r="C93" i="9"/>
  <c r="C91" i="9"/>
  <c r="C89" i="9"/>
  <c r="C87" i="9"/>
  <c r="C85" i="9"/>
  <c r="C83" i="9"/>
  <c r="C81" i="9"/>
  <c r="C79" i="9"/>
  <c r="C77" i="9"/>
  <c r="C75" i="9"/>
  <c r="C73" i="9"/>
  <c r="C71" i="9"/>
  <c r="C69" i="9"/>
  <c r="C67" i="9"/>
  <c r="C65" i="9"/>
  <c r="C63" i="9"/>
  <c r="C61" i="9"/>
  <c r="C59" i="9"/>
  <c r="C57" i="9"/>
  <c r="C55" i="9"/>
  <c r="C53" i="9"/>
  <c r="C51" i="9"/>
  <c r="C49" i="9"/>
  <c r="C47" i="9"/>
  <c r="C45" i="9"/>
  <c r="C43" i="9"/>
  <c r="C41" i="9"/>
  <c r="C39" i="9"/>
  <c r="C37" i="9"/>
  <c r="C35" i="9"/>
  <c r="C33" i="9"/>
  <c r="C31" i="9"/>
  <c r="C29" i="9"/>
  <c r="C27" i="9"/>
  <c r="C25" i="9"/>
  <c r="C23" i="9"/>
  <c r="C21" i="9"/>
  <c r="C19" i="9"/>
  <c r="C17" i="9"/>
  <c r="C15" i="9"/>
  <c r="C13" i="9"/>
  <c r="C11" i="9"/>
  <c r="C9" i="9"/>
  <c r="C6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E4" i="9"/>
  <c r="E199" i="9"/>
  <c r="E197" i="9"/>
  <c r="E195" i="9"/>
  <c r="E193" i="9"/>
  <c r="E191" i="9"/>
  <c r="E189" i="9"/>
  <c r="E187" i="9"/>
  <c r="E185" i="9"/>
  <c r="E183" i="9"/>
  <c r="E181" i="9"/>
  <c r="E179" i="9"/>
  <c r="E177" i="9"/>
  <c r="E175" i="9"/>
  <c r="E173" i="9"/>
  <c r="E171" i="9"/>
  <c r="E169" i="9"/>
  <c r="E167" i="9"/>
  <c r="E165" i="9"/>
  <c r="E163" i="9"/>
  <c r="E161" i="9"/>
  <c r="E159" i="9"/>
  <c r="E157" i="9"/>
  <c r="E155" i="9"/>
  <c r="E153" i="9"/>
  <c r="E151" i="9"/>
  <c r="E149" i="9"/>
  <c r="E147" i="9"/>
  <c r="E145" i="9"/>
  <c r="E143" i="9"/>
  <c r="E141" i="9"/>
  <c r="E139" i="9"/>
  <c r="E137" i="9"/>
  <c r="E135" i="9"/>
  <c r="E133" i="9"/>
  <c r="E131" i="9"/>
  <c r="E129" i="9"/>
  <c r="E127" i="9"/>
  <c r="E125" i="9"/>
  <c r="E123" i="9"/>
  <c r="E121" i="9"/>
  <c r="E119" i="9"/>
  <c r="E117" i="9"/>
  <c r="E115" i="9"/>
  <c r="E113" i="9"/>
  <c r="E111" i="9"/>
  <c r="E109" i="9"/>
  <c r="E107" i="9"/>
  <c r="E105" i="9"/>
  <c r="E103" i="9"/>
  <c r="E101" i="9"/>
  <c r="E99" i="9"/>
  <c r="E97" i="9"/>
  <c r="E95" i="9"/>
  <c r="E93" i="9"/>
  <c r="E91" i="9"/>
  <c r="E89" i="9"/>
  <c r="E87" i="9"/>
  <c r="E85" i="9"/>
  <c r="E83" i="9"/>
  <c r="E81" i="9"/>
  <c r="E79" i="9"/>
  <c r="E77" i="9"/>
  <c r="E75" i="9"/>
  <c r="E73" i="9"/>
  <c r="E71" i="9"/>
  <c r="E69" i="9"/>
  <c r="E67" i="9"/>
  <c r="E65" i="9"/>
  <c r="E63" i="9"/>
  <c r="E61" i="9"/>
  <c r="E59" i="9"/>
  <c r="E57" i="9"/>
  <c r="E55" i="9"/>
  <c r="E53" i="9"/>
  <c r="E51" i="9"/>
  <c r="E49" i="9"/>
  <c r="E47" i="9"/>
  <c r="E45" i="9"/>
  <c r="E43" i="9"/>
  <c r="E41" i="9"/>
  <c r="E39" i="9"/>
  <c r="E37" i="9"/>
  <c r="E35" i="9"/>
  <c r="E33" i="9"/>
  <c r="E31" i="9"/>
  <c r="E29" i="9"/>
  <c r="E27" i="9"/>
  <c r="E25" i="9"/>
  <c r="E23" i="9"/>
  <c r="E21" i="9"/>
  <c r="E19" i="9"/>
  <c r="E17" i="9"/>
  <c r="E15" i="9"/>
  <c r="E13" i="9"/>
  <c r="E11" i="9"/>
  <c r="E9" i="9"/>
  <c r="E6" i="9"/>
  <c r="F4" i="9"/>
  <c r="F199" i="9"/>
  <c r="F197" i="9"/>
  <c r="F195" i="9"/>
  <c r="F193" i="9"/>
  <c r="F191" i="9"/>
  <c r="F189" i="9"/>
  <c r="F187" i="9"/>
  <c r="F185" i="9"/>
  <c r="F183" i="9"/>
  <c r="F181" i="9"/>
  <c r="F179" i="9"/>
  <c r="F177" i="9"/>
  <c r="F175" i="9"/>
  <c r="F173" i="9"/>
  <c r="F171" i="9"/>
  <c r="F169" i="9"/>
  <c r="F167" i="9"/>
  <c r="F165" i="9"/>
  <c r="F163" i="9"/>
  <c r="F161" i="9"/>
  <c r="F159" i="9"/>
  <c r="F157" i="9"/>
  <c r="F155" i="9"/>
  <c r="F153" i="9"/>
  <c r="F151" i="9"/>
  <c r="F149" i="9"/>
  <c r="F147" i="9"/>
  <c r="F145" i="9"/>
  <c r="F143" i="9"/>
  <c r="F141" i="9"/>
  <c r="F139" i="9"/>
  <c r="F137" i="9"/>
  <c r="F135" i="9"/>
  <c r="F133" i="9"/>
  <c r="F131" i="9"/>
  <c r="F129" i="9"/>
  <c r="F127" i="9"/>
  <c r="F125" i="9"/>
  <c r="F123" i="9"/>
  <c r="F121" i="9"/>
  <c r="F119" i="9"/>
  <c r="F117" i="9"/>
  <c r="F115" i="9"/>
  <c r="F113" i="9"/>
  <c r="F111" i="9"/>
  <c r="F109" i="9"/>
  <c r="F107" i="9"/>
  <c r="F105" i="9"/>
  <c r="F103" i="9"/>
  <c r="F101" i="9"/>
  <c r="F99" i="9"/>
  <c r="F97" i="9"/>
  <c r="F95" i="9"/>
  <c r="F93" i="9"/>
  <c r="F91" i="9"/>
  <c r="F89" i="9"/>
  <c r="F87" i="9"/>
  <c r="F85" i="9"/>
  <c r="F83" i="9"/>
  <c r="F81" i="9"/>
  <c r="F79" i="9"/>
  <c r="F77" i="9"/>
  <c r="F75" i="9"/>
  <c r="F73" i="9"/>
  <c r="F71" i="9"/>
  <c r="F69" i="9"/>
  <c r="F67" i="9"/>
  <c r="F65" i="9"/>
  <c r="F63" i="9"/>
  <c r="F61" i="9"/>
  <c r="F59" i="9"/>
  <c r="F57" i="9"/>
  <c r="F55" i="9"/>
  <c r="F53" i="9"/>
  <c r="F51" i="9"/>
  <c r="F49" i="9"/>
  <c r="F47" i="9"/>
  <c r="F45" i="9"/>
  <c r="F43" i="9"/>
  <c r="F41" i="9"/>
  <c r="F39" i="9"/>
  <c r="F37" i="9"/>
  <c r="F35" i="9"/>
  <c r="F33" i="9"/>
  <c r="F31" i="9"/>
  <c r="F29" i="9"/>
  <c r="F27" i="9"/>
  <c r="F25" i="9"/>
  <c r="F23" i="9"/>
  <c r="F21" i="9"/>
  <c r="F19" i="9"/>
  <c r="F17" i="9"/>
  <c r="F15" i="9"/>
  <c r="F13" i="9"/>
  <c r="F11" i="9"/>
  <c r="F9" i="9"/>
  <c r="F6" i="9"/>
  <c r="G200" i="9"/>
  <c r="G198" i="9"/>
  <c r="G196" i="9"/>
  <c r="G194" i="9"/>
  <c r="G192" i="9"/>
  <c r="G190" i="9"/>
  <c r="G188" i="9"/>
  <c r="G186" i="9"/>
  <c r="G184" i="9"/>
  <c r="G182" i="9"/>
  <c r="G180" i="9"/>
  <c r="G178" i="9"/>
  <c r="G176" i="9"/>
  <c r="G174" i="9"/>
  <c r="G172" i="9"/>
  <c r="G170" i="9"/>
  <c r="G168" i="9"/>
  <c r="G166" i="9"/>
  <c r="G164" i="9"/>
  <c r="G162" i="9"/>
  <c r="G160" i="9"/>
  <c r="G158" i="9"/>
  <c r="G156" i="9"/>
  <c r="G154" i="9"/>
  <c r="G152" i="9"/>
  <c r="G150" i="9"/>
  <c r="G148" i="9"/>
  <c r="G146" i="9"/>
  <c r="G144" i="9"/>
  <c r="G142" i="9"/>
  <c r="G140" i="9"/>
  <c r="G138" i="9"/>
  <c r="G136" i="9"/>
  <c r="G134" i="9"/>
  <c r="G132" i="9"/>
  <c r="G130" i="9"/>
  <c r="G128" i="9"/>
  <c r="G126" i="9"/>
  <c r="G124" i="9"/>
  <c r="G122" i="9"/>
  <c r="G120" i="9"/>
  <c r="G118" i="9"/>
  <c r="G116" i="9"/>
  <c r="G114" i="9"/>
  <c r="G112" i="9"/>
  <c r="G110" i="9"/>
  <c r="G108" i="9"/>
  <c r="G106" i="9"/>
  <c r="G104" i="9"/>
  <c r="G102" i="9"/>
  <c r="G100" i="9"/>
  <c r="G98" i="9"/>
  <c r="G96" i="9"/>
  <c r="G94" i="9"/>
  <c r="G92" i="9"/>
  <c r="G90" i="9"/>
  <c r="G88" i="9"/>
  <c r="G86" i="9"/>
  <c r="G84" i="9"/>
  <c r="G82" i="9"/>
  <c r="G80" i="9"/>
  <c r="G78" i="9"/>
  <c r="G76" i="9"/>
  <c r="G74" i="9"/>
  <c r="G72" i="9"/>
  <c r="G70" i="9"/>
  <c r="G68" i="9"/>
  <c r="G66" i="9"/>
  <c r="G64" i="9"/>
  <c r="G62" i="9"/>
  <c r="G60" i="9"/>
  <c r="G58" i="9"/>
  <c r="G56" i="9"/>
  <c r="G54" i="9"/>
  <c r="G52" i="9"/>
  <c r="G50" i="9"/>
  <c r="G48" i="9"/>
  <c r="G46" i="9"/>
  <c r="G44" i="9"/>
  <c r="G42" i="9"/>
  <c r="G40" i="9"/>
  <c r="G38" i="9"/>
  <c r="G36" i="9"/>
  <c r="G34" i="9"/>
  <c r="G32" i="9"/>
  <c r="G30" i="9"/>
  <c r="G28" i="9"/>
  <c r="G26" i="9"/>
  <c r="G24" i="9"/>
  <c r="G22" i="9"/>
  <c r="G20" i="9"/>
  <c r="G18" i="9"/>
  <c r="G16" i="9"/>
  <c r="G14" i="9"/>
  <c r="G12" i="9"/>
  <c r="G10" i="9"/>
  <c r="H4" i="9"/>
  <c r="H199" i="9"/>
  <c r="H197" i="9"/>
  <c r="H195" i="9"/>
  <c r="H193" i="9"/>
  <c r="H191" i="9"/>
  <c r="H189" i="9"/>
  <c r="H187" i="9"/>
  <c r="H185" i="9"/>
  <c r="H183" i="9"/>
  <c r="H181" i="9"/>
  <c r="H179" i="9"/>
  <c r="H177" i="9"/>
  <c r="H175" i="9"/>
  <c r="H173" i="9"/>
  <c r="H171" i="9"/>
  <c r="H169" i="9"/>
  <c r="H167" i="9"/>
  <c r="H165" i="9"/>
  <c r="H163" i="9"/>
  <c r="H161" i="9"/>
  <c r="H159" i="9"/>
  <c r="H157" i="9"/>
  <c r="H155" i="9"/>
  <c r="H153" i="9"/>
  <c r="H151" i="9"/>
  <c r="H149" i="9"/>
  <c r="H147" i="9"/>
  <c r="H145" i="9"/>
  <c r="H143" i="9"/>
  <c r="H141" i="9"/>
  <c r="H139" i="9"/>
  <c r="H137" i="9"/>
  <c r="H135" i="9"/>
  <c r="H133" i="9"/>
  <c r="H131" i="9"/>
  <c r="H129" i="9"/>
  <c r="H127" i="9"/>
  <c r="H125" i="9"/>
  <c r="H123" i="9"/>
  <c r="H121" i="9"/>
  <c r="H119" i="9"/>
  <c r="H117" i="9"/>
  <c r="H115" i="9"/>
  <c r="H113" i="9"/>
  <c r="H111" i="9"/>
  <c r="H109" i="9"/>
  <c r="H107" i="9"/>
  <c r="H105" i="9"/>
  <c r="H103" i="9"/>
  <c r="H101" i="9"/>
  <c r="H99" i="9"/>
  <c r="H97" i="9"/>
  <c r="H95" i="9"/>
  <c r="H93" i="9"/>
  <c r="H91" i="9"/>
  <c r="H89" i="9"/>
  <c r="H87" i="9"/>
  <c r="H85" i="9"/>
  <c r="H83" i="9"/>
  <c r="H81" i="9"/>
  <c r="H79" i="9"/>
  <c r="H77" i="9"/>
  <c r="H75" i="9"/>
  <c r="H73" i="9"/>
  <c r="H71" i="9"/>
  <c r="H69" i="9"/>
  <c r="H67" i="9"/>
  <c r="H65" i="9"/>
  <c r="H63" i="9"/>
  <c r="H61" i="9"/>
  <c r="H59" i="9"/>
  <c r="H57" i="9"/>
  <c r="H55" i="9"/>
  <c r="H53" i="9"/>
  <c r="H51" i="9"/>
  <c r="H49" i="9"/>
  <c r="H47" i="9"/>
  <c r="H45" i="9"/>
  <c r="H43" i="9"/>
  <c r="H41" i="9"/>
  <c r="H39" i="9"/>
  <c r="H37" i="9"/>
  <c r="H35" i="9"/>
  <c r="H33" i="9"/>
  <c r="H31" i="9"/>
  <c r="H29" i="9"/>
  <c r="H27" i="9"/>
  <c r="H25" i="9"/>
  <c r="H23" i="9"/>
  <c r="H21" i="9"/>
  <c r="H19" i="9"/>
  <c r="H17" i="9"/>
  <c r="H15" i="9"/>
  <c r="H13" i="9"/>
  <c r="H11" i="9"/>
  <c r="H9" i="9"/>
  <c r="H6" i="9"/>
  <c r="I4" i="9"/>
  <c r="I199" i="9"/>
  <c r="I197" i="9"/>
  <c r="I195" i="9"/>
  <c r="I193" i="9"/>
  <c r="I191" i="9"/>
  <c r="I189" i="9"/>
  <c r="I187" i="9"/>
  <c r="I185" i="9"/>
  <c r="I183" i="9"/>
  <c r="I181" i="9"/>
  <c r="I179" i="9"/>
  <c r="I177" i="9"/>
  <c r="I175" i="9"/>
  <c r="I173" i="9"/>
  <c r="I171" i="9"/>
  <c r="I169" i="9"/>
  <c r="I167" i="9"/>
  <c r="I165" i="9"/>
  <c r="I163" i="9"/>
  <c r="I161" i="9"/>
  <c r="I159" i="9"/>
  <c r="I157" i="9"/>
  <c r="I155" i="9"/>
  <c r="I153" i="9"/>
  <c r="I151" i="9"/>
  <c r="I149" i="9"/>
  <c r="I147" i="9"/>
  <c r="I145" i="9"/>
  <c r="I143" i="9"/>
  <c r="I141" i="9"/>
  <c r="I139" i="9"/>
  <c r="I137" i="9"/>
  <c r="I135" i="9"/>
  <c r="I133" i="9"/>
  <c r="I131" i="9"/>
  <c r="I129" i="9"/>
  <c r="I127" i="9"/>
  <c r="I125" i="9"/>
  <c r="I123" i="9"/>
  <c r="I121" i="9"/>
  <c r="I119" i="9"/>
  <c r="I117" i="9"/>
  <c r="I115" i="9"/>
  <c r="I113" i="9"/>
  <c r="I111" i="9"/>
  <c r="I109" i="9"/>
  <c r="I107" i="9"/>
  <c r="I105" i="9"/>
  <c r="I103" i="9"/>
  <c r="I101" i="9"/>
  <c r="I99" i="9"/>
  <c r="I97" i="9"/>
  <c r="I95" i="9"/>
  <c r="I93" i="9"/>
  <c r="I91" i="9"/>
  <c r="I89" i="9"/>
  <c r="I87" i="9"/>
  <c r="I85" i="9"/>
  <c r="I83" i="9"/>
  <c r="I81" i="9"/>
  <c r="I79" i="9"/>
  <c r="I77" i="9"/>
  <c r="I75" i="9"/>
  <c r="I73" i="9"/>
  <c r="I71" i="9"/>
  <c r="I69" i="9"/>
  <c r="I67" i="9"/>
  <c r="I65" i="9"/>
  <c r="I63" i="9"/>
  <c r="I61" i="9"/>
  <c r="I59" i="9"/>
  <c r="I57" i="9"/>
  <c r="I55" i="9"/>
  <c r="I53" i="9"/>
  <c r="I51" i="9"/>
  <c r="I49" i="9"/>
  <c r="I47" i="9"/>
  <c r="I45" i="9"/>
  <c r="I43" i="9"/>
  <c r="I41" i="9"/>
  <c r="I39" i="9"/>
  <c r="I37" i="9"/>
  <c r="I35" i="9"/>
  <c r="I33" i="9"/>
  <c r="I31" i="9"/>
  <c r="I29" i="9"/>
  <c r="I27" i="9"/>
  <c r="I25" i="9"/>
  <c r="I23" i="9"/>
  <c r="I21" i="9"/>
  <c r="I19" i="9"/>
  <c r="I17" i="9"/>
  <c r="I15" i="9"/>
  <c r="I13" i="9"/>
  <c r="I11" i="9"/>
  <c r="I9" i="9"/>
  <c r="I6" i="9"/>
  <c r="J200" i="9"/>
  <c r="J198" i="9"/>
  <c r="J196" i="9"/>
  <c r="J194" i="9"/>
  <c r="J192" i="9"/>
  <c r="J190" i="9"/>
  <c r="J188" i="9"/>
  <c r="J186" i="9"/>
  <c r="J184" i="9"/>
  <c r="J182" i="9"/>
  <c r="J180" i="9"/>
  <c r="J178" i="9"/>
  <c r="J176" i="9"/>
  <c r="J174" i="9"/>
  <c r="J172" i="9"/>
  <c r="J170" i="9"/>
  <c r="J168" i="9"/>
  <c r="J166" i="9"/>
  <c r="J164" i="9"/>
  <c r="J162" i="9"/>
  <c r="J160" i="9"/>
  <c r="J158" i="9"/>
  <c r="J156" i="9"/>
  <c r="J154" i="9"/>
  <c r="J152" i="9"/>
  <c r="J150" i="9"/>
  <c r="J148" i="9"/>
  <c r="J146" i="9"/>
  <c r="J144" i="9"/>
  <c r="J142" i="9"/>
  <c r="J140" i="9"/>
  <c r="J138" i="9"/>
  <c r="J136" i="9"/>
  <c r="J134" i="9"/>
  <c r="J132" i="9"/>
  <c r="J130" i="9"/>
  <c r="J128" i="9"/>
  <c r="J126" i="9"/>
  <c r="J124" i="9"/>
  <c r="J122" i="9"/>
  <c r="J120" i="9"/>
  <c r="J118" i="9"/>
  <c r="J116" i="9"/>
  <c r="J114" i="9"/>
  <c r="J112" i="9"/>
  <c r="J110" i="9"/>
  <c r="J108" i="9"/>
  <c r="J106" i="9"/>
  <c r="J104" i="9"/>
  <c r="J102" i="9"/>
  <c r="J100" i="9"/>
  <c r="J98" i="9"/>
  <c r="J96" i="9"/>
  <c r="J94" i="9"/>
  <c r="J92" i="9"/>
  <c r="J90" i="9"/>
  <c r="J88" i="9"/>
  <c r="J86" i="9"/>
  <c r="J84" i="9"/>
  <c r="J82" i="9"/>
  <c r="J80" i="9"/>
  <c r="J78" i="9"/>
  <c r="J76" i="9"/>
  <c r="J74" i="9"/>
  <c r="J72" i="9"/>
  <c r="J70" i="9"/>
  <c r="J68" i="9"/>
  <c r="J66" i="9"/>
  <c r="J64" i="9"/>
  <c r="J62" i="9"/>
  <c r="J60" i="9"/>
  <c r="J58" i="9"/>
  <c r="J56" i="9"/>
  <c r="J54" i="9"/>
  <c r="J52" i="9"/>
  <c r="J50" i="9"/>
  <c r="J48" i="9"/>
  <c r="J46" i="9"/>
  <c r="J44" i="9"/>
  <c r="J42" i="9"/>
  <c r="J40" i="9"/>
  <c r="J38" i="9"/>
  <c r="J36" i="9"/>
  <c r="J34" i="9"/>
  <c r="J32" i="9"/>
  <c r="J30" i="9"/>
  <c r="J28" i="9"/>
  <c r="J26" i="9"/>
  <c r="J24" i="9"/>
  <c r="J22" i="9"/>
  <c r="J20" i="9"/>
  <c r="J18" i="9"/>
  <c r="J16" i="9"/>
  <c r="J14" i="9"/>
  <c r="J12" i="9"/>
  <c r="J10" i="9"/>
  <c r="K4" i="9"/>
  <c r="K199" i="9"/>
  <c r="K197" i="9"/>
  <c r="K195" i="9"/>
  <c r="K193" i="9"/>
  <c r="K191" i="9"/>
  <c r="K189" i="9"/>
  <c r="K187" i="9"/>
  <c r="K185" i="9"/>
  <c r="K183" i="9"/>
  <c r="K181" i="9"/>
  <c r="K179" i="9"/>
  <c r="K177" i="9"/>
  <c r="K175" i="9"/>
  <c r="K173" i="9"/>
  <c r="K171" i="9"/>
  <c r="K169" i="9"/>
  <c r="K167" i="9"/>
  <c r="K165" i="9"/>
  <c r="K163" i="9"/>
  <c r="K161" i="9"/>
  <c r="K159" i="9"/>
  <c r="K157" i="9"/>
  <c r="K155" i="9"/>
  <c r="K153" i="9"/>
  <c r="K151" i="9"/>
  <c r="K149" i="9"/>
  <c r="K147" i="9"/>
  <c r="K145" i="9"/>
  <c r="K143" i="9"/>
  <c r="K141" i="9"/>
  <c r="K139" i="9"/>
  <c r="K137" i="9"/>
  <c r="K135" i="9"/>
  <c r="K133" i="9"/>
  <c r="K131" i="9"/>
  <c r="K129" i="9"/>
  <c r="K127" i="9"/>
  <c r="K125" i="9"/>
  <c r="K123" i="9"/>
  <c r="K121" i="9"/>
  <c r="K119" i="9"/>
  <c r="K117" i="9"/>
  <c r="K115" i="9"/>
  <c r="K113" i="9"/>
  <c r="K111" i="9"/>
  <c r="K109" i="9"/>
  <c r="K107" i="9"/>
  <c r="K105" i="9"/>
  <c r="K103" i="9"/>
  <c r="K101" i="9"/>
  <c r="K99" i="9"/>
  <c r="K97" i="9"/>
  <c r="K95" i="9"/>
  <c r="K93" i="9"/>
  <c r="K91" i="9"/>
  <c r="K89" i="9"/>
  <c r="K87" i="9"/>
  <c r="K85" i="9"/>
  <c r="K83" i="9"/>
  <c r="K81" i="9"/>
  <c r="K79" i="9"/>
  <c r="K77" i="9"/>
  <c r="K75" i="9"/>
  <c r="K73" i="9"/>
  <c r="K71" i="9"/>
  <c r="K69" i="9"/>
  <c r="K67" i="9"/>
  <c r="K65" i="9"/>
  <c r="K63" i="9"/>
  <c r="K61" i="9"/>
  <c r="K59" i="9"/>
  <c r="K57" i="9"/>
  <c r="K55" i="9"/>
  <c r="K53" i="9"/>
  <c r="K51" i="9"/>
  <c r="K49" i="9"/>
  <c r="K47" i="9"/>
  <c r="K45" i="9"/>
  <c r="K43" i="9"/>
  <c r="K41" i="9"/>
  <c r="K39" i="9"/>
  <c r="K37" i="9"/>
  <c r="K35" i="9"/>
  <c r="K33" i="9"/>
  <c r="K31" i="9"/>
  <c r="K29" i="9"/>
  <c r="K27" i="9"/>
  <c r="K25" i="9"/>
  <c r="K23" i="9"/>
  <c r="K21" i="9"/>
  <c r="K19" i="9"/>
  <c r="K17" i="9"/>
  <c r="K15" i="9"/>
  <c r="K13" i="9"/>
  <c r="K11" i="9"/>
  <c r="K9" i="9"/>
  <c r="K6" i="9"/>
  <c r="L4" i="9"/>
  <c r="L199" i="9"/>
  <c r="L197" i="9"/>
  <c r="L195" i="9"/>
  <c r="L193" i="9"/>
  <c r="L191" i="9"/>
  <c r="L189" i="9"/>
  <c r="L187" i="9"/>
  <c r="L185" i="9"/>
  <c r="L183" i="9"/>
  <c r="L181" i="9"/>
  <c r="L179" i="9"/>
  <c r="L177" i="9"/>
  <c r="L175" i="9"/>
  <c r="L173" i="9"/>
  <c r="L171" i="9"/>
  <c r="L169" i="9"/>
  <c r="L167" i="9"/>
  <c r="L165" i="9"/>
  <c r="L163" i="9"/>
  <c r="L161" i="9"/>
  <c r="L159" i="9"/>
  <c r="L157" i="9"/>
  <c r="L155" i="9"/>
  <c r="L153" i="9"/>
  <c r="L151" i="9"/>
  <c r="L149" i="9"/>
  <c r="L147" i="9"/>
  <c r="L145" i="9"/>
  <c r="L143" i="9"/>
  <c r="L141" i="9"/>
  <c r="L139" i="9"/>
  <c r="L137" i="9"/>
  <c r="L135" i="9"/>
  <c r="L133" i="9"/>
  <c r="L131" i="9"/>
  <c r="L129" i="9"/>
  <c r="L127" i="9"/>
  <c r="L125" i="9"/>
  <c r="L123" i="9"/>
  <c r="L121" i="9"/>
  <c r="L119" i="9"/>
  <c r="L117" i="9"/>
  <c r="L115" i="9"/>
  <c r="L113" i="9"/>
  <c r="L111" i="9"/>
  <c r="L109" i="9"/>
  <c r="L107" i="9"/>
  <c r="L105" i="9"/>
  <c r="L103" i="9"/>
  <c r="L101" i="9"/>
  <c r="L99" i="9"/>
  <c r="L97" i="9"/>
  <c r="L95" i="9"/>
  <c r="L93" i="9"/>
  <c r="L91" i="9"/>
  <c r="L89" i="9"/>
  <c r="L87" i="9"/>
  <c r="L85" i="9"/>
  <c r="L83" i="9"/>
  <c r="L81" i="9"/>
  <c r="L79" i="9"/>
  <c r="L77" i="9"/>
  <c r="L75" i="9"/>
  <c r="L73" i="9"/>
  <c r="L71" i="9"/>
  <c r="L69" i="9"/>
  <c r="L67" i="9"/>
  <c r="L65" i="9"/>
  <c r="L63" i="9"/>
  <c r="L61" i="9"/>
  <c r="L59" i="9"/>
  <c r="L57" i="9"/>
  <c r="L55" i="9"/>
  <c r="L53" i="9"/>
  <c r="L51" i="9"/>
  <c r="L49" i="9"/>
  <c r="L47" i="9"/>
  <c r="L45" i="9"/>
  <c r="L43" i="9"/>
  <c r="L41" i="9"/>
  <c r="L39" i="9"/>
  <c r="L37" i="9"/>
  <c r="L35" i="9"/>
  <c r="L33" i="9"/>
  <c r="L31" i="9"/>
  <c r="L29" i="9"/>
  <c r="L27" i="9"/>
  <c r="L25" i="9"/>
  <c r="L23" i="9"/>
  <c r="L21" i="9"/>
  <c r="L19" i="9"/>
  <c r="L17" i="9"/>
  <c r="L15" i="9"/>
  <c r="L13" i="9"/>
  <c r="L11" i="9"/>
  <c r="L9" i="9"/>
  <c r="L6" i="9"/>
  <c r="M200" i="9"/>
  <c r="M198" i="9"/>
  <c r="M196" i="9"/>
  <c r="M194" i="9"/>
  <c r="M192" i="9"/>
  <c r="M190" i="9"/>
  <c r="M188" i="9"/>
  <c r="M186" i="9"/>
  <c r="M184" i="9"/>
  <c r="M182" i="9"/>
  <c r="M180" i="9"/>
  <c r="M178" i="9"/>
  <c r="M176" i="9"/>
  <c r="M174" i="9"/>
  <c r="M172" i="9"/>
  <c r="M170" i="9"/>
  <c r="M168" i="9"/>
  <c r="M166" i="9"/>
  <c r="M164" i="9"/>
  <c r="M162" i="9"/>
  <c r="M160" i="9"/>
  <c r="M158" i="9"/>
  <c r="M156" i="9"/>
  <c r="M154" i="9"/>
  <c r="M152" i="9"/>
  <c r="M150" i="9"/>
  <c r="M148" i="9"/>
  <c r="M146" i="9"/>
  <c r="M144" i="9"/>
  <c r="M142" i="9"/>
  <c r="M140" i="9"/>
  <c r="M138" i="9"/>
  <c r="M136" i="9"/>
  <c r="M134" i="9"/>
  <c r="M132" i="9"/>
  <c r="M130" i="9"/>
  <c r="M128" i="9"/>
  <c r="M126" i="9"/>
  <c r="M124" i="9"/>
  <c r="M122" i="9"/>
  <c r="M120" i="9"/>
  <c r="M118" i="9"/>
  <c r="M116" i="9"/>
  <c r="M114" i="9"/>
  <c r="M112" i="9"/>
  <c r="M110" i="9"/>
  <c r="M108" i="9"/>
  <c r="M106" i="9"/>
  <c r="M104" i="9"/>
  <c r="M102" i="9"/>
  <c r="M100" i="9"/>
  <c r="M98" i="9"/>
  <c r="M96" i="9"/>
  <c r="M94" i="9"/>
  <c r="M92" i="9"/>
  <c r="M90" i="9"/>
  <c r="M88" i="9"/>
  <c r="M86" i="9"/>
  <c r="M84" i="9"/>
  <c r="M82" i="9"/>
  <c r="M80" i="9"/>
  <c r="M78" i="9"/>
  <c r="M76" i="9"/>
  <c r="M74" i="9"/>
  <c r="M72" i="9"/>
  <c r="M70" i="9"/>
  <c r="M68" i="9"/>
  <c r="M66" i="9"/>
  <c r="M64" i="9"/>
  <c r="M62" i="9"/>
  <c r="M60" i="9"/>
  <c r="M58" i="9"/>
  <c r="M56" i="9"/>
  <c r="M54" i="9"/>
  <c r="M52" i="9"/>
  <c r="M50" i="9"/>
  <c r="M48" i="9"/>
  <c r="M46" i="9"/>
  <c r="M44" i="9"/>
  <c r="M42" i="9"/>
  <c r="M40" i="9"/>
  <c r="M38" i="9"/>
  <c r="M36" i="9"/>
  <c r="M34" i="9"/>
  <c r="M32" i="9"/>
  <c r="M30" i="9"/>
  <c r="M28" i="9"/>
  <c r="M26" i="9"/>
  <c r="M24" i="9"/>
  <c r="M22" i="9"/>
  <c r="M20" i="9"/>
  <c r="M18" i="9"/>
  <c r="M16" i="9"/>
  <c r="M14" i="9"/>
  <c r="M12" i="9"/>
  <c r="M10" i="9"/>
  <c r="N4" i="9"/>
  <c r="N199" i="9"/>
  <c r="N197" i="9"/>
  <c r="N195" i="9"/>
  <c r="N193" i="9"/>
  <c r="N191" i="9"/>
  <c r="N189" i="9"/>
  <c r="N187" i="9"/>
  <c r="N185" i="9"/>
  <c r="N183" i="9"/>
  <c r="N181" i="9"/>
  <c r="N179" i="9"/>
  <c r="N177" i="9"/>
  <c r="N175" i="9"/>
  <c r="N173" i="9"/>
  <c r="N171" i="9"/>
  <c r="N169" i="9"/>
  <c r="N167" i="9"/>
  <c r="N165" i="9"/>
  <c r="N163" i="9"/>
  <c r="N161" i="9"/>
  <c r="N159" i="9"/>
  <c r="N157" i="9"/>
  <c r="N155" i="9"/>
  <c r="N153" i="9"/>
  <c r="N151" i="9"/>
  <c r="N149" i="9"/>
  <c r="N147" i="9"/>
  <c r="N145" i="9"/>
  <c r="N143" i="9"/>
  <c r="N141" i="9"/>
  <c r="N139" i="9"/>
  <c r="N137" i="9"/>
  <c r="N135" i="9"/>
  <c r="N133" i="9"/>
  <c r="N131" i="9"/>
  <c r="N129" i="9"/>
  <c r="N127" i="9"/>
  <c r="N125" i="9"/>
  <c r="N123" i="9"/>
  <c r="N121" i="9"/>
  <c r="N119" i="9"/>
  <c r="N117" i="9"/>
  <c r="N115" i="9"/>
  <c r="N113" i="9"/>
  <c r="N111" i="9"/>
  <c r="N109" i="9"/>
  <c r="N107" i="9"/>
  <c r="N105" i="9"/>
  <c r="N103" i="9"/>
  <c r="N101" i="9"/>
  <c r="N99" i="9"/>
  <c r="N97" i="9"/>
  <c r="N95" i="9"/>
  <c r="N93" i="9"/>
  <c r="N91" i="9"/>
  <c r="N89" i="9"/>
  <c r="N87" i="9"/>
  <c r="N85" i="9"/>
  <c r="N83" i="9"/>
  <c r="N81" i="9"/>
  <c r="N79" i="9"/>
  <c r="N77" i="9"/>
  <c r="N75" i="9"/>
  <c r="N73" i="9"/>
  <c r="N71" i="9"/>
  <c r="N69" i="9"/>
  <c r="N67" i="9"/>
  <c r="N65" i="9"/>
  <c r="N63" i="9"/>
  <c r="N61" i="9"/>
  <c r="N59" i="9"/>
  <c r="N57" i="9"/>
  <c r="N55" i="9"/>
  <c r="N53" i="9"/>
  <c r="N51" i="9"/>
  <c r="N49" i="9"/>
  <c r="N47" i="9"/>
  <c r="N45" i="9"/>
  <c r="N43" i="9"/>
  <c r="N41" i="9"/>
  <c r="N39" i="9"/>
  <c r="N37" i="9"/>
  <c r="N35" i="9"/>
  <c r="N33" i="9"/>
  <c r="N31" i="9"/>
  <c r="N29" i="9"/>
  <c r="N27" i="9"/>
  <c r="N25" i="9"/>
  <c r="N23" i="9"/>
  <c r="N21" i="9"/>
  <c r="N19" i="9"/>
  <c r="N17" i="9"/>
  <c r="N15" i="9"/>
  <c r="N13" i="9"/>
  <c r="N11" i="9"/>
  <c r="N9" i="9"/>
  <c r="N6" i="9"/>
  <c r="O4" i="9"/>
  <c r="O199" i="9"/>
  <c r="O197" i="9"/>
  <c r="O195" i="9"/>
  <c r="O193" i="9"/>
  <c r="O191" i="9"/>
  <c r="O189" i="9"/>
  <c r="O187" i="9"/>
  <c r="O185" i="9"/>
  <c r="O183" i="9"/>
  <c r="O181" i="9"/>
  <c r="O179" i="9"/>
  <c r="O177" i="9"/>
  <c r="O175" i="9"/>
  <c r="O173" i="9"/>
  <c r="O171" i="9"/>
  <c r="O169" i="9"/>
  <c r="O167" i="9"/>
  <c r="O165" i="9"/>
  <c r="O163" i="9"/>
  <c r="O161" i="9"/>
  <c r="O159" i="9"/>
  <c r="O157" i="9"/>
  <c r="O155" i="9"/>
  <c r="O153" i="9"/>
  <c r="O151" i="9"/>
  <c r="O149" i="9"/>
  <c r="O147" i="9"/>
  <c r="O145" i="9"/>
  <c r="O143" i="9"/>
  <c r="O141" i="9"/>
  <c r="O139" i="9"/>
  <c r="O137" i="9"/>
  <c r="O135" i="9"/>
  <c r="O133" i="9"/>
  <c r="O131" i="9"/>
  <c r="O129" i="9"/>
  <c r="O127" i="9"/>
  <c r="O125" i="9"/>
  <c r="O123" i="9"/>
  <c r="O121" i="9"/>
  <c r="O119" i="9"/>
  <c r="O117" i="9"/>
  <c r="O115" i="9"/>
  <c r="O113" i="9"/>
  <c r="O111" i="9"/>
  <c r="O109" i="9"/>
  <c r="O107" i="9"/>
  <c r="O105" i="9"/>
  <c r="O103" i="9"/>
  <c r="O101" i="9"/>
  <c r="O99" i="9"/>
  <c r="O97" i="9"/>
  <c r="O95" i="9"/>
  <c r="O93" i="9"/>
  <c r="O91" i="9"/>
  <c r="O89" i="9"/>
  <c r="O87" i="9"/>
  <c r="O85" i="9"/>
  <c r="O83" i="9"/>
  <c r="O81" i="9"/>
  <c r="O79" i="9"/>
  <c r="O77" i="9"/>
  <c r="O75" i="9"/>
  <c r="O73" i="9"/>
  <c r="O71" i="9"/>
  <c r="O69" i="9"/>
  <c r="O67" i="9"/>
  <c r="O65" i="9"/>
  <c r="O63" i="9"/>
  <c r="O61" i="9"/>
  <c r="O59" i="9"/>
  <c r="O57" i="9"/>
  <c r="O55" i="9"/>
  <c r="O53" i="9"/>
  <c r="O51" i="9"/>
  <c r="O49" i="9"/>
  <c r="O47" i="9"/>
  <c r="O45" i="9"/>
  <c r="O43" i="9"/>
  <c r="O41" i="9"/>
  <c r="O39" i="9"/>
  <c r="O37" i="9"/>
  <c r="O35" i="9"/>
  <c r="O33" i="9"/>
  <c r="O31" i="9"/>
  <c r="O29" i="9"/>
  <c r="O27" i="9"/>
  <c r="O25" i="9"/>
  <c r="O23" i="9"/>
  <c r="O21" i="9"/>
  <c r="O19" i="9"/>
  <c r="O17" i="9"/>
  <c r="O15" i="9"/>
  <c r="O13" i="9"/>
  <c r="O11" i="9"/>
  <c r="O9" i="9"/>
  <c r="O6" i="9"/>
  <c r="P200" i="9"/>
  <c r="P198" i="9"/>
  <c r="P196" i="9"/>
  <c r="P194" i="9"/>
  <c r="P192" i="9"/>
  <c r="P190" i="9"/>
  <c r="P188" i="9"/>
  <c r="P186" i="9"/>
  <c r="P184" i="9"/>
  <c r="P182" i="9"/>
  <c r="P180" i="9"/>
  <c r="P178" i="9"/>
  <c r="P176" i="9"/>
  <c r="P174" i="9"/>
  <c r="P172" i="9"/>
  <c r="P170" i="9"/>
  <c r="P168" i="9"/>
  <c r="P166" i="9"/>
  <c r="P164" i="9"/>
  <c r="P162" i="9"/>
  <c r="P160" i="9"/>
  <c r="P158" i="9"/>
  <c r="P156" i="9"/>
  <c r="P154" i="9"/>
  <c r="P152" i="9"/>
  <c r="P150" i="9"/>
  <c r="P148" i="9"/>
  <c r="P146" i="9"/>
  <c r="P144" i="9"/>
  <c r="P142" i="9"/>
  <c r="P140" i="9"/>
  <c r="P138" i="9"/>
  <c r="P136" i="9"/>
  <c r="P134" i="9"/>
  <c r="P132" i="9"/>
  <c r="P130" i="9"/>
  <c r="P128" i="9"/>
  <c r="P126" i="9"/>
  <c r="P124" i="9"/>
  <c r="P122" i="9"/>
  <c r="P120" i="9"/>
  <c r="P118" i="9"/>
  <c r="P116" i="9"/>
  <c r="P114" i="9"/>
  <c r="P112" i="9"/>
  <c r="P110" i="9"/>
  <c r="P108" i="9"/>
  <c r="P106" i="9"/>
  <c r="P104" i="9"/>
  <c r="P102" i="9"/>
  <c r="P100" i="9"/>
  <c r="P98" i="9"/>
  <c r="P96" i="9"/>
  <c r="P94" i="9"/>
  <c r="P92" i="9"/>
  <c r="P90" i="9"/>
  <c r="P88" i="9"/>
  <c r="P86" i="9"/>
  <c r="P84" i="9"/>
  <c r="P82" i="9"/>
  <c r="P80" i="9"/>
  <c r="P78" i="9"/>
  <c r="P76" i="9"/>
  <c r="P74" i="9"/>
  <c r="P72" i="9"/>
  <c r="P70" i="9"/>
  <c r="P68" i="9"/>
  <c r="P66" i="9"/>
  <c r="P64" i="9"/>
  <c r="P62" i="9"/>
  <c r="P60" i="9"/>
  <c r="P58" i="9"/>
  <c r="P56" i="9"/>
  <c r="P54" i="9"/>
  <c r="P52" i="9"/>
  <c r="P50" i="9"/>
  <c r="P48" i="9"/>
  <c r="P46" i="9"/>
  <c r="P44" i="9"/>
  <c r="P42" i="9"/>
  <c r="P40" i="9"/>
  <c r="P38" i="9"/>
  <c r="P36" i="9"/>
  <c r="P34" i="9"/>
  <c r="P32" i="9"/>
  <c r="P30" i="9"/>
  <c r="P28" i="9"/>
  <c r="P26" i="9"/>
  <c r="P24" i="9"/>
  <c r="P22" i="9"/>
  <c r="P20" i="9"/>
  <c r="P18" i="9"/>
  <c r="P16" i="9"/>
  <c r="P14" i="9"/>
  <c r="P12" i="9"/>
  <c r="P10" i="9"/>
  <c r="Q4" i="9"/>
  <c r="Q199" i="9"/>
  <c r="Q197" i="9"/>
  <c r="Q195" i="9"/>
  <c r="Q193" i="9"/>
  <c r="Q191" i="9"/>
  <c r="Q189" i="9"/>
  <c r="Q187" i="9"/>
  <c r="Q185" i="9"/>
  <c r="Q183" i="9"/>
  <c r="Q181" i="9"/>
  <c r="Q179" i="9"/>
  <c r="Q177" i="9"/>
  <c r="Q175" i="9"/>
  <c r="Q173" i="9"/>
  <c r="Q171" i="9"/>
  <c r="Q169" i="9"/>
  <c r="Q167" i="9"/>
  <c r="Q165" i="9"/>
  <c r="Q163" i="9"/>
  <c r="Q161" i="9"/>
  <c r="Q159" i="9"/>
  <c r="Q157" i="9"/>
  <c r="Q155" i="9"/>
  <c r="Q153" i="9"/>
  <c r="Q151" i="9"/>
  <c r="Q149" i="9"/>
  <c r="Q147" i="9"/>
  <c r="Q145" i="9"/>
  <c r="Q143" i="9"/>
  <c r="Q141" i="9"/>
  <c r="Q139" i="9"/>
  <c r="Q137" i="9"/>
  <c r="Q135" i="9"/>
  <c r="Q133" i="9"/>
  <c r="Q131" i="9"/>
  <c r="Q129" i="9"/>
  <c r="Q127" i="9"/>
  <c r="Q125" i="9"/>
  <c r="Q123" i="9"/>
  <c r="Q121" i="9"/>
  <c r="Q119" i="9"/>
  <c r="Q117" i="9"/>
  <c r="Q115" i="9"/>
  <c r="Q113" i="9"/>
  <c r="Q111" i="9"/>
  <c r="Q109" i="9"/>
  <c r="Q107" i="9"/>
  <c r="Q105" i="9"/>
  <c r="Q103" i="9"/>
  <c r="Q101" i="9"/>
  <c r="Q99" i="9"/>
  <c r="Q97" i="9"/>
  <c r="Q95" i="9"/>
  <c r="Q93" i="9"/>
  <c r="Q91" i="9"/>
  <c r="Q89" i="9"/>
  <c r="Q87" i="9"/>
  <c r="Q85" i="9"/>
  <c r="Q83" i="9"/>
  <c r="Q81" i="9"/>
  <c r="Q79" i="9"/>
  <c r="Q77" i="9"/>
  <c r="Q75" i="9"/>
  <c r="Q73" i="9"/>
  <c r="Q71" i="9"/>
  <c r="Q69" i="9"/>
  <c r="Q67" i="9"/>
  <c r="Q65" i="9"/>
  <c r="Q63" i="9"/>
  <c r="Q61" i="9"/>
  <c r="Q59" i="9"/>
  <c r="Q57" i="9"/>
  <c r="Q55" i="9"/>
  <c r="Q53" i="9"/>
  <c r="Q51" i="9"/>
  <c r="Q49" i="9"/>
  <c r="Q47" i="9"/>
  <c r="Q45" i="9"/>
  <c r="Q43" i="9"/>
  <c r="Q41" i="9"/>
  <c r="Q39" i="9"/>
  <c r="Q37" i="9"/>
  <c r="Q35" i="9"/>
  <c r="Q33" i="9"/>
  <c r="Q31" i="9"/>
  <c r="Q29" i="9"/>
  <c r="Q27" i="9"/>
  <c r="Q25" i="9"/>
  <c r="Q23" i="9"/>
  <c r="Q21" i="9"/>
  <c r="Q19" i="9"/>
  <c r="Q17" i="9"/>
  <c r="Q15" i="9"/>
  <c r="Q13" i="9"/>
  <c r="Q11" i="9"/>
  <c r="Q9" i="9"/>
  <c r="Q6" i="9"/>
  <c r="R4" i="9"/>
  <c r="R199" i="9"/>
  <c r="R197" i="9"/>
  <c r="R195" i="9"/>
  <c r="R193" i="9"/>
  <c r="R191" i="9"/>
  <c r="R189" i="9"/>
  <c r="R187" i="9"/>
  <c r="R185" i="9"/>
  <c r="R183" i="9"/>
  <c r="R181" i="9"/>
  <c r="R179" i="9"/>
  <c r="R177" i="9"/>
  <c r="R175" i="9"/>
  <c r="R173" i="9"/>
  <c r="R171" i="9"/>
  <c r="R169" i="9"/>
  <c r="R167" i="9"/>
  <c r="R165" i="9"/>
  <c r="R163" i="9"/>
  <c r="R161" i="9"/>
  <c r="R159" i="9"/>
  <c r="R157" i="9"/>
  <c r="R155" i="9"/>
  <c r="R153" i="9"/>
  <c r="R151" i="9"/>
  <c r="R149" i="9"/>
  <c r="R147" i="9"/>
  <c r="R145" i="9"/>
  <c r="R143" i="9"/>
  <c r="R141" i="9"/>
  <c r="R139" i="9"/>
  <c r="R137" i="9"/>
  <c r="R135" i="9"/>
  <c r="R133" i="9"/>
  <c r="R131" i="9"/>
  <c r="R129" i="9"/>
  <c r="R127" i="9"/>
  <c r="R125" i="9"/>
  <c r="R123" i="9"/>
  <c r="R121" i="9"/>
  <c r="R119" i="9"/>
  <c r="R117" i="9"/>
  <c r="R115" i="9"/>
  <c r="R113" i="9"/>
  <c r="R111" i="9"/>
  <c r="R109" i="9"/>
  <c r="R107" i="9"/>
  <c r="R105" i="9"/>
  <c r="R103" i="9"/>
  <c r="R101" i="9"/>
  <c r="R99" i="9"/>
  <c r="R97" i="9"/>
  <c r="R95" i="9"/>
  <c r="R93" i="9"/>
  <c r="R91" i="9"/>
  <c r="R89" i="9"/>
  <c r="R87" i="9"/>
  <c r="R85" i="9"/>
  <c r="R83" i="9"/>
  <c r="R81" i="9"/>
  <c r="R79" i="9"/>
  <c r="R77" i="9"/>
  <c r="R75" i="9"/>
  <c r="R73" i="9"/>
  <c r="R71" i="9"/>
  <c r="R69" i="9"/>
  <c r="R67" i="9"/>
  <c r="R65" i="9"/>
  <c r="R63" i="9"/>
  <c r="R61" i="9"/>
  <c r="R59" i="9"/>
  <c r="R57" i="9"/>
  <c r="R55" i="9"/>
  <c r="R53" i="9"/>
  <c r="R51" i="9"/>
  <c r="R49" i="9"/>
  <c r="R47" i="9"/>
  <c r="R45" i="9"/>
  <c r="R43" i="9"/>
  <c r="R41" i="9"/>
  <c r="R39" i="9"/>
  <c r="R37" i="9"/>
  <c r="R35" i="9"/>
  <c r="R33" i="9"/>
  <c r="R31" i="9"/>
  <c r="R29" i="9"/>
  <c r="R27" i="9"/>
  <c r="R25" i="9"/>
  <c r="R23" i="9"/>
  <c r="R21" i="9"/>
  <c r="R19" i="9"/>
  <c r="R17" i="9"/>
  <c r="R15" i="9"/>
  <c r="R13" i="9"/>
  <c r="R11" i="9"/>
  <c r="R9" i="9"/>
  <c r="R6" i="9"/>
  <c r="S200" i="9"/>
  <c r="S198" i="9"/>
  <c r="S196" i="9"/>
  <c r="S194" i="9"/>
  <c r="S192" i="9"/>
  <c r="S190" i="9"/>
  <c r="S188" i="9"/>
  <c r="S186" i="9"/>
  <c r="S184" i="9"/>
  <c r="S182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6" i="9"/>
  <c r="S154" i="9"/>
  <c r="S152" i="9"/>
  <c r="S150" i="9"/>
  <c r="S148" i="9"/>
  <c r="S146" i="9"/>
  <c r="S144" i="9"/>
  <c r="S142" i="9"/>
  <c r="S140" i="9"/>
  <c r="S138" i="9"/>
  <c r="S136" i="9"/>
  <c r="S134" i="9"/>
  <c r="S132" i="9"/>
  <c r="S130" i="9"/>
  <c r="S128" i="9"/>
  <c r="S126" i="9"/>
  <c r="S124" i="9"/>
  <c r="S122" i="9"/>
  <c r="S120" i="9"/>
  <c r="S118" i="9"/>
  <c r="S116" i="9"/>
  <c r="S114" i="9"/>
  <c r="S112" i="9"/>
  <c r="S110" i="9"/>
  <c r="S108" i="9"/>
  <c r="S106" i="9"/>
  <c r="S104" i="9"/>
  <c r="S102" i="9"/>
  <c r="S100" i="9"/>
  <c r="S98" i="9"/>
  <c r="S96" i="9"/>
  <c r="S94" i="9"/>
  <c r="S92" i="9"/>
  <c r="S90" i="9"/>
  <c r="S88" i="9"/>
  <c r="S86" i="9"/>
  <c r="S84" i="9"/>
  <c r="S82" i="9"/>
  <c r="S80" i="9"/>
  <c r="S78" i="9"/>
  <c r="S76" i="9"/>
  <c r="S74" i="9"/>
  <c r="S72" i="9"/>
  <c r="S70" i="9"/>
  <c r="S68" i="9"/>
  <c r="S66" i="9"/>
  <c r="S64" i="9"/>
  <c r="S62" i="9"/>
  <c r="S60" i="9"/>
  <c r="S58" i="9"/>
  <c r="S56" i="9"/>
  <c r="S54" i="9"/>
  <c r="S52" i="9"/>
  <c r="S50" i="9"/>
  <c r="S48" i="9"/>
  <c r="S46" i="9"/>
  <c r="S44" i="9"/>
  <c r="S42" i="9"/>
  <c r="S40" i="9"/>
  <c r="S38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T4" i="9"/>
  <c r="T199" i="9"/>
  <c r="T197" i="9"/>
  <c r="T195" i="9"/>
  <c r="T193" i="9"/>
  <c r="T191" i="9"/>
  <c r="T189" i="9"/>
  <c r="T187" i="9"/>
  <c r="T185" i="9"/>
  <c r="T183" i="9"/>
  <c r="T181" i="9"/>
  <c r="T179" i="9"/>
  <c r="T177" i="9"/>
  <c r="T175" i="9"/>
  <c r="T173" i="9"/>
  <c r="T171" i="9"/>
  <c r="T169" i="9"/>
  <c r="T167" i="9"/>
  <c r="T165" i="9"/>
  <c r="T163" i="9"/>
  <c r="T161" i="9"/>
  <c r="T159" i="9"/>
  <c r="T157" i="9"/>
  <c r="T155" i="9"/>
  <c r="T153" i="9"/>
  <c r="T151" i="9"/>
  <c r="T149" i="9"/>
  <c r="T147" i="9"/>
  <c r="T145" i="9"/>
  <c r="T143" i="9"/>
  <c r="T141" i="9"/>
  <c r="T139" i="9"/>
  <c r="T137" i="9"/>
  <c r="T135" i="9"/>
  <c r="T133" i="9"/>
  <c r="T131" i="9"/>
  <c r="T129" i="9"/>
  <c r="T127" i="9"/>
  <c r="T125" i="9"/>
  <c r="T123" i="9"/>
  <c r="T121" i="9"/>
  <c r="T119" i="9"/>
  <c r="T117" i="9"/>
  <c r="T115" i="9"/>
  <c r="T113" i="9"/>
  <c r="T111" i="9"/>
  <c r="T109" i="9"/>
  <c r="T107" i="9"/>
  <c r="T105" i="9"/>
  <c r="T103" i="9"/>
  <c r="T101" i="9"/>
  <c r="T99" i="9"/>
  <c r="T97" i="9"/>
  <c r="T95" i="9"/>
  <c r="T93" i="9"/>
  <c r="T91" i="9"/>
  <c r="T89" i="9"/>
  <c r="T87" i="9"/>
  <c r="T85" i="9"/>
  <c r="T83" i="9"/>
  <c r="T81" i="9"/>
  <c r="T79" i="9"/>
  <c r="T77" i="9"/>
  <c r="T75" i="9"/>
  <c r="T73" i="9"/>
  <c r="T71" i="9"/>
  <c r="T69" i="9"/>
  <c r="T67" i="9"/>
  <c r="T65" i="9"/>
  <c r="T63" i="9"/>
  <c r="T61" i="9"/>
  <c r="T59" i="9"/>
  <c r="T57" i="9"/>
  <c r="T55" i="9"/>
  <c r="T53" i="9"/>
  <c r="T51" i="9"/>
  <c r="T49" i="9"/>
  <c r="T47" i="9"/>
  <c r="T45" i="9"/>
  <c r="T43" i="9"/>
  <c r="T41" i="9"/>
  <c r="T39" i="9"/>
  <c r="T37" i="9"/>
  <c r="T35" i="9"/>
  <c r="T33" i="9"/>
  <c r="T31" i="9"/>
  <c r="T29" i="9"/>
  <c r="T27" i="9"/>
  <c r="T25" i="9"/>
  <c r="T23" i="9"/>
  <c r="T21" i="9"/>
  <c r="T19" i="9"/>
  <c r="T17" i="9"/>
  <c r="T15" i="9"/>
  <c r="T13" i="9"/>
  <c r="T11" i="9"/>
  <c r="T9" i="9"/>
  <c r="T6" i="9"/>
  <c r="U4" i="9"/>
  <c r="U199" i="9"/>
  <c r="U197" i="9"/>
  <c r="U195" i="9"/>
  <c r="U193" i="9"/>
  <c r="U191" i="9"/>
  <c r="U189" i="9"/>
  <c r="U187" i="9"/>
  <c r="U185" i="9"/>
  <c r="U183" i="9"/>
  <c r="U181" i="9"/>
  <c r="U179" i="9"/>
  <c r="U177" i="9"/>
  <c r="U175" i="9"/>
  <c r="U173" i="9"/>
  <c r="U171" i="9"/>
  <c r="U169" i="9"/>
  <c r="U167" i="9"/>
  <c r="U165" i="9"/>
  <c r="U163" i="9"/>
  <c r="U161" i="9"/>
  <c r="U159" i="9"/>
  <c r="U157" i="9"/>
  <c r="U155" i="9"/>
  <c r="U153" i="9"/>
  <c r="U151" i="9"/>
  <c r="U149" i="9"/>
  <c r="U147" i="9"/>
  <c r="U145" i="9"/>
  <c r="U143" i="9"/>
  <c r="U141" i="9"/>
  <c r="U139" i="9"/>
  <c r="U137" i="9"/>
  <c r="U135" i="9"/>
  <c r="U133" i="9"/>
  <c r="U131" i="9"/>
  <c r="U129" i="9"/>
  <c r="U127" i="9"/>
  <c r="U125" i="9"/>
  <c r="U123" i="9"/>
  <c r="U121" i="9"/>
  <c r="U119" i="9"/>
  <c r="U117" i="9"/>
  <c r="U115" i="9"/>
  <c r="U113" i="9"/>
  <c r="U111" i="9"/>
  <c r="U109" i="9"/>
  <c r="U107" i="9"/>
  <c r="U105" i="9"/>
  <c r="U103" i="9"/>
  <c r="U101" i="9"/>
  <c r="U99" i="9"/>
  <c r="U97" i="9"/>
  <c r="U95" i="9"/>
  <c r="U93" i="9"/>
  <c r="U91" i="9"/>
  <c r="U89" i="9"/>
  <c r="U87" i="9"/>
  <c r="U85" i="9"/>
  <c r="U83" i="9"/>
  <c r="U81" i="9"/>
  <c r="U79" i="9"/>
  <c r="U77" i="9"/>
  <c r="U75" i="9"/>
  <c r="U73" i="9"/>
  <c r="U71" i="9"/>
  <c r="U69" i="9"/>
  <c r="U67" i="9"/>
  <c r="U65" i="9"/>
  <c r="U63" i="9"/>
  <c r="U61" i="9"/>
  <c r="U59" i="9"/>
  <c r="U57" i="9"/>
  <c r="U55" i="9"/>
  <c r="U53" i="9"/>
  <c r="U51" i="9"/>
  <c r="U49" i="9"/>
  <c r="U47" i="9"/>
  <c r="U45" i="9"/>
  <c r="U43" i="9"/>
  <c r="U41" i="9"/>
  <c r="U39" i="9"/>
  <c r="U37" i="9"/>
  <c r="U35" i="9"/>
  <c r="U33" i="9"/>
  <c r="U31" i="9"/>
  <c r="U29" i="9"/>
  <c r="U27" i="9"/>
  <c r="U25" i="9"/>
  <c r="U23" i="9"/>
  <c r="U21" i="9"/>
  <c r="U19" i="9"/>
  <c r="U17" i="9"/>
  <c r="U15" i="9"/>
  <c r="U13" i="9"/>
  <c r="U11" i="9"/>
  <c r="U9" i="9"/>
  <c r="U6" i="9"/>
  <c r="V200" i="9"/>
  <c r="V198" i="9"/>
  <c r="V196" i="9"/>
  <c r="V194" i="9"/>
  <c r="V192" i="9"/>
  <c r="V190" i="9"/>
  <c r="V188" i="9"/>
  <c r="V186" i="9"/>
  <c r="V184" i="9"/>
  <c r="V182" i="9"/>
  <c r="V180" i="9"/>
  <c r="V178" i="9"/>
  <c r="V176" i="9"/>
  <c r="V174" i="9"/>
  <c r="V172" i="9"/>
  <c r="V170" i="9"/>
  <c r="V168" i="9"/>
  <c r="V166" i="9"/>
  <c r="V164" i="9"/>
  <c r="V162" i="9"/>
  <c r="V160" i="9"/>
  <c r="V158" i="9"/>
  <c r="V156" i="9"/>
  <c r="V154" i="9"/>
  <c r="V152" i="9"/>
  <c r="V150" i="9"/>
  <c r="V148" i="9"/>
  <c r="V146" i="9"/>
  <c r="V144" i="9"/>
  <c r="V142" i="9"/>
  <c r="V140" i="9"/>
  <c r="V138" i="9"/>
  <c r="V136" i="9"/>
  <c r="V134" i="9"/>
  <c r="V132" i="9"/>
  <c r="V130" i="9"/>
  <c r="V128" i="9"/>
  <c r="V126" i="9"/>
  <c r="V124" i="9"/>
  <c r="V122" i="9"/>
  <c r="V120" i="9"/>
  <c r="V118" i="9"/>
  <c r="V116" i="9"/>
  <c r="V114" i="9"/>
  <c r="V112" i="9"/>
  <c r="V110" i="9"/>
  <c r="V108" i="9"/>
  <c r="V106" i="9"/>
  <c r="V104" i="9"/>
  <c r="V102" i="9"/>
  <c r="V100" i="9"/>
  <c r="V98" i="9"/>
  <c r="V96" i="9"/>
  <c r="V94" i="9"/>
  <c r="V92" i="9"/>
  <c r="V90" i="9"/>
  <c r="V88" i="9"/>
  <c r="V86" i="9"/>
  <c r="V84" i="9"/>
  <c r="V82" i="9"/>
  <c r="V80" i="9"/>
  <c r="V78" i="9"/>
  <c r="V76" i="9"/>
  <c r="V74" i="9"/>
  <c r="V72" i="9"/>
  <c r="V70" i="9"/>
  <c r="V68" i="9"/>
  <c r="V66" i="9"/>
  <c r="V64" i="9"/>
  <c r="V62" i="9"/>
  <c r="V60" i="9"/>
  <c r="V58" i="9"/>
  <c r="V56" i="9"/>
  <c r="V54" i="9"/>
  <c r="V52" i="9"/>
  <c r="V50" i="9"/>
  <c r="V48" i="9"/>
  <c r="V46" i="9"/>
  <c r="V44" i="9"/>
  <c r="V42" i="9"/>
  <c r="V40" i="9"/>
  <c r="V38" i="9"/>
  <c r="V36" i="9"/>
  <c r="V34" i="9"/>
  <c r="V32" i="9"/>
  <c r="V30" i="9"/>
  <c r="V28" i="9"/>
  <c r="V26" i="9"/>
  <c r="V24" i="9"/>
  <c r="V22" i="9"/>
  <c r="V20" i="9"/>
  <c r="V18" i="9"/>
  <c r="V16" i="9"/>
  <c r="V14" i="9"/>
  <c r="V12" i="9"/>
  <c r="V10" i="9"/>
  <c r="W4" i="9"/>
  <c r="W199" i="9"/>
  <c r="W197" i="9"/>
  <c r="W195" i="9"/>
  <c r="W193" i="9"/>
  <c r="W191" i="9"/>
  <c r="W189" i="9"/>
  <c r="W187" i="9"/>
  <c r="W185" i="9"/>
  <c r="W183" i="9"/>
  <c r="W181" i="9"/>
  <c r="W179" i="9"/>
  <c r="W177" i="9"/>
  <c r="W175" i="9"/>
  <c r="W173" i="9"/>
  <c r="W171" i="9"/>
  <c r="W169" i="9"/>
  <c r="W167" i="9"/>
  <c r="W165" i="9"/>
  <c r="W163" i="9"/>
  <c r="W161" i="9"/>
  <c r="W159" i="9"/>
  <c r="W157" i="9"/>
  <c r="W155" i="9"/>
  <c r="W153" i="9"/>
  <c r="W151" i="9"/>
  <c r="W149" i="9"/>
  <c r="W147" i="9"/>
  <c r="W145" i="9"/>
  <c r="W143" i="9"/>
  <c r="W141" i="9"/>
  <c r="W139" i="9"/>
  <c r="W137" i="9"/>
  <c r="W135" i="9"/>
  <c r="W133" i="9"/>
  <c r="W131" i="9"/>
  <c r="W129" i="9"/>
  <c r="W127" i="9"/>
  <c r="W125" i="9"/>
  <c r="W123" i="9"/>
  <c r="W121" i="9"/>
  <c r="W119" i="9"/>
  <c r="W117" i="9"/>
  <c r="W115" i="9"/>
  <c r="W113" i="9"/>
  <c r="W111" i="9"/>
  <c r="W109" i="9"/>
  <c r="W107" i="9"/>
  <c r="W105" i="9"/>
  <c r="W103" i="9"/>
  <c r="W101" i="9"/>
  <c r="W99" i="9"/>
  <c r="W97" i="9"/>
  <c r="W95" i="9"/>
  <c r="W93" i="9"/>
  <c r="W91" i="9"/>
  <c r="W89" i="9"/>
  <c r="W87" i="9"/>
  <c r="W85" i="9"/>
  <c r="W83" i="9"/>
  <c r="W81" i="9"/>
  <c r="W79" i="9"/>
  <c r="W77" i="9"/>
  <c r="W75" i="9"/>
  <c r="W73" i="9"/>
  <c r="W71" i="9"/>
  <c r="W69" i="9"/>
  <c r="W67" i="9"/>
  <c r="W65" i="9"/>
  <c r="W63" i="9"/>
  <c r="W61" i="9"/>
  <c r="W59" i="9"/>
  <c r="W57" i="9"/>
  <c r="W55" i="9"/>
  <c r="W53" i="9"/>
  <c r="W51" i="9"/>
  <c r="W49" i="9"/>
  <c r="W47" i="9"/>
  <c r="W45" i="9"/>
  <c r="W43" i="9"/>
  <c r="W41" i="9"/>
  <c r="W39" i="9"/>
  <c r="W37" i="9"/>
  <c r="W35" i="9"/>
  <c r="W33" i="9"/>
  <c r="W31" i="9"/>
  <c r="W29" i="9"/>
  <c r="W27" i="9"/>
  <c r="W25" i="9"/>
  <c r="W23" i="9"/>
  <c r="W21" i="9"/>
  <c r="W19" i="9"/>
  <c r="W17" i="9"/>
  <c r="W15" i="9"/>
  <c r="W13" i="9"/>
  <c r="W11" i="9"/>
  <c r="W9" i="9"/>
  <c r="W6" i="9"/>
  <c r="X4" i="9"/>
  <c r="X199" i="9"/>
  <c r="X197" i="9"/>
  <c r="X195" i="9"/>
  <c r="X193" i="9"/>
  <c r="X191" i="9"/>
  <c r="X189" i="9"/>
  <c r="X187" i="9"/>
  <c r="X185" i="9"/>
  <c r="X183" i="9"/>
  <c r="X181" i="9"/>
  <c r="X179" i="9"/>
  <c r="X177" i="9"/>
  <c r="X175" i="9"/>
  <c r="X173" i="9"/>
  <c r="X171" i="9"/>
  <c r="X169" i="9"/>
  <c r="X167" i="9"/>
  <c r="X165" i="9"/>
  <c r="X163" i="9"/>
  <c r="X161" i="9"/>
  <c r="X159" i="9"/>
  <c r="X157" i="9"/>
  <c r="X155" i="9"/>
  <c r="X153" i="9"/>
  <c r="X151" i="9"/>
  <c r="X149" i="9"/>
  <c r="X147" i="9"/>
  <c r="X145" i="9"/>
  <c r="X143" i="9"/>
  <c r="X141" i="9"/>
  <c r="X139" i="9"/>
  <c r="X137" i="9"/>
  <c r="X135" i="9"/>
  <c r="X133" i="9"/>
  <c r="X131" i="9"/>
  <c r="X129" i="9"/>
  <c r="X127" i="9"/>
  <c r="X125" i="9"/>
  <c r="X123" i="9"/>
  <c r="X121" i="9"/>
  <c r="X119" i="9"/>
  <c r="X117" i="9"/>
  <c r="X115" i="9"/>
  <c r="X113" i="9"/>
  <c r="X111" i="9"/>
  <c r="X109" i="9"/>
  <c r="X107" i="9"/>
  <c r="X105" i="9"/>
  <c r="X103" i="9"/>
  <c r="X101" i="9"/>
  <c r="X99" i="9"/>
  <c r="X97" i="9"/>
  <c r="X95" i="9"/>
  <c r="X93" i="9"/>
  <c r="X91" i="9"/>
  <c r="X89" i="9"/>
  <c r="X87" i="9"/>
  <c r="X85" i="9"/>
  <c r="X83" i="9"/>
  <c r="X81" i="9"/>
  <c r="X79" i="9"/>
  <c r="X77" i="9"/>
  <c r="X75" i="9"/>
  <c r="X73" i="9"/>
  <c r="X71" i="9"/>
  <c r="X69" i="9"/>
  <c r="X67" i="9"/>
  <c r="X65" i="9"/>
  <c r="X63" i="9"/>
  <c r="X61" i="9"/>
  <c r="X59" i="9"/>
  <c r="X57" i="9"/>
  <c r="X55" i="9"/>
  <c r="X53" i="9"/>
  <c r="X51" i="9"/>
  <c r="X49" i="9"/>
  <c r="X47" i="9"/>
  <c r="X45" i="9"/>
  <c r="X43" i="9"/>
  <c r="X41" i="9"/>
  <c r="X39" i="9"/>
  <c r="X37" i="9"/>
  <c r="X35" i="9"/>
  <c r="X33" i="9"/>
  <c r="X31" i="9"/>
  <c r="X29" i="9"/>
  <c r="X27" i="9"/>
  <c r="X25" i="9"/>
  <c r="X23" i="9"/>
  <c r="X21" i="9"/>
  <c r="X19" i="9"/>
  <c r="X17" i="9"/>
  <c r="X15" i="9"/>
  <c r="X13" i="9"/>
  <c r="X11" i="9"/>
  <c r="X9" i="9"/>
  <c r="X6" i="9"/>
  <c r="Y200" i="9"/>
  <c r="Y198" i="9"/>
  <c r="Y196" i="9"/>
  <c r="Y194" i="9"/>
  <c r="Y192" i="9"/>
  <c r="Y190" i="9"/>
  <c r="Y188" i="9"/>
  <c r="Y186" i="9"/>
  <c r="Y184" i="9"/>
  <c r="Y182" i="9"/>
  <c r="Y180" i="9"/>
  <c r="Y178" i="9"/>
  <c r="Y176" i="9"/>
  <c r="Y174" i="9"/>
  <c r="Y172" i="9"/>
  <c r="Y170" i="9"/>
  <c r="Y168" i="9"/>
  <c r="Y166" i="9"/>
  <c r="Y164" i="9"/>
  <c r="Y162" i="9"/>
  <c r="Y160" i="9"/>
  <c r="Y158" i="9"/>
  <c r="Y156" i="9"/>
  <c r="Y154" i="9"/>
  <c r="Y152" i="9"/>
  <c r="Y150" i="9"/>
  <c r="Y148" i="9"/>
  <c r="Y146" i="9"/>
  <c r="Y144" i="9"/>
  <c r="Y142" i="9"/>
  <c r="Y140" i="9"/>
  <c r="Y138" i="9"/>
  <c r="Y136" i="9"/>
  <c r="Y134" i="9"/>
  <c r="Y132" i="9"/>
  <c r="Y130" i="9"/>
  <c r="Y128" i="9"/>
  <c r="Y126" i="9"/>
  <c r="Y124" i="9"/>
  <c r="Y122" i="9"/>
  <c r="Y120" i="9"/>
  <c r="Y118" i="9"/>
  <c r="Y116" i="9"/>
  <c r="Y114" i="9"/>
  <c r="Y112" i="9"/>
  <c r="Y110" i="9"/>
  <c r="Y108" i="9"/>
  <c r="Y106" i="9"/>
  <c r="Y104" i="9"/>
  <c r="Y102" i="9"/>
  <c r="Y100" i="9"/>
  <c r="Y98" i="9"/>
  <c r="Y96" i="9"/>
  <c r="Y94" i="9"/>
  <c r="Y92" i="9"/>
  <c r="Y90" i="9"/>
  <c r="Y88" i="9"/>
  <c r="Y86" i="9"/>
  <c r="Y84" i="9"/>
  <c r="Y82" i="9"/>
  <c r="Y80" i="9"/>
  <c r="Y78" i="9"/>
  <c r="Y76" i="9"/>
  <c r="Y74" i="9"/>
  <c r="Y72" i="9"/>
  <c r="Y70" i="9"/>
  <c r="Y68" i="9"/>
  <c r="Y66" i="9"/>
  <c r="Y64" i="9"/>
  <c r="Y62" i="9"/>
  <c r="Y60" i="9"/>
  <c r="Y58" i="9"/>
  <c r="Y56" i="9"/>
  <c r="Y54" i="9"/>
  <c r="Y52" i="9"/>
  <c r="Y50" i="9"/>
  <c r="Y48" i="9"/>
  <c r="Y46" i="9"/>
  <c r="Y44" i="9"/>
  <c r="Y42" i="9"/>
  <c r="Y40" i="9"/>
  <c r="Y38" i="9"/>
  <c r="Y36" i="9"/>
  <c r="Y34" i="9"/>
  <c r="Y32" i="9"/>
  <c r="Y30" i="9"/>
  <c r="Y28" i="9"/>
  <c r="Y26" i="9"/>
  <c r="Y24" i="9"/>
  <c r="Y22" i="9"/>
  <c r="Y20" i="9"/>
  <c r="Y18" i="9"/>
  <c r="Y16" i="9"/>
  <c r="Y14" i="9"/>
  <c r="Y12" i="9"/>
  <c r="Y10" i="9"/>
  <c r="Z4" i="9"/>
  <c r="Z199" i="9"/>
  <c r="Z197" i="9"/>
  <c r="Z195" i="9"/>
  <c r="Z193" i="9"/>
  <c r="Z191" i="9"/>
  <c r="Z189" i="9"/>
  <c r="Z187" i="9"/>
  <c r="Z185" i="9"/>
  <c r="Z183" i="9"/>
  <c r="Z181" i="9"/>
  <c r="Z179" i="9"/>
  <c r="Z177" i="9"/>
  <c r="Z175" i="9"/>
  <c r="Z173" i="9"/>
  <c r="Z171" i="9"/>
  <c r="Z169" i="9"/>
  <c r="Z167" i="9"/>
  <c r="Z165" i="9"/>
  <c r="Z163" i="9"/>
  <c r="Z161" i="9"/>
  <c r="Z159" i="9"/>
  <c r="Z157" i="9"/>
  <c r="Z155" i="9"/>
  <c r="Z153" i="9"/>
  <c r="Z151" i="9"/>
  <c r="Z149" i="9"/>
  <c r="Z147" i="9"/>
  <c r="Z145" i="9"/>
  <c r="Z143" i="9"/>
  <c r="Z141" i="9"/>
  <c r="Z139" i="9"/>
  <c r="Z137" i="9"/>
  <c r="Z135" i="9"/>
  <c r="Z133" i="9"/>
  <c r="Z131" i="9"/>
  <c r="Z129" i="9"/>
  <c r="Z127" i="9"/>
  <c r="Z125" i="9"/>
  <c r="Z123" i="9"/>
  <c r="Z121" i="9"/>
  <c r="Z119" i="9"/>
  <c r="Z117" i="9"/>
  <c r="Z115" i="9"/>
  <c r="Z113" i="9"/>
  <c r="Z111" i="9"/>
  <c r="Z109" i="9"/>
  <c r="Z107" i="9"/>
  <c r="Z105" i="9"/>
  <c r="Z103" i="9"/>
  <c r="Z101" i="9"/>
  <c r="Z99" i="9"/>
  <c r="Z97" i="9"/>
  <c r="Z95" i="9"/>
  <c r="Z93" i="9"/>
  <c r="Z91" i="9"/>
  <c r="Z89" i="9"/>
  <c r="Z87" i="9"/>
  <c r="Z85" i="9"/>
  <c r="Z83" i="9"/>
  <c r="Z81" i="9"/>
  <c r="Z79" i="9"/>
  <c r="Z77" i="9"/>
  <c r="Z75" i="9"/>
  <c r="Z73" i="9"/>
  <c r="Z71" i="9"/>
  <c r="Z69" i="9"/>
  <c r="Z67" i="9"/>
  <c r="Z65" i="9"/>
  <c r="Z63" i="9"/>
  <c r="Z61" i="9"/>
  <c r="Z59" i="9"/>
  <c r="Z57" i="9"/>
  <c r="Z55" i="9"/>
  <c r="Z53" i="9"/>
  <c r="Z51" i="9"/>
  <c r="Z49" i="9"/>
  <c r="Z47" i="9"/>
  <c r="Z45" i="9"/>
  <c r="Z43" i="9"/>
  <c r="Z41" i="9"/>
  <c r="Z39" i="9"/>
  <c r="Z37" i="9"/>
  <c r="Z35" i="9"/>
  <c r="Z33" i="9"/>
  <c r="Z31" i="9"/>
  <c r="Z29" i="9"/>
  <c r="Z27" i="9"/>
  <c r="Z25" i="9"/>
  <c r="Z23" i="9"/>
  <c r="Z21" i="9"/>
  <c r="Z19" i="9"/>
  <c r="Z17" i="9"/>
  <c r="Z15" i="9"/>
  <c r="Z13" i="9"/>
  <c r="Z11" i="9"/>
  <c r="Z9" i="9"/>
  <c r="Z6" i="9"/>
  <c r="AA4" i="9"/>
  <c r="AA199" i="9"/>
  <c r="AA197" i="9"/>
  <c r="AA195" i="9"/>
  <c r="AA193" i="9"/>
  <c r="AA191" i="9"/>
  <c r="AA189" i="9"/>
  <c r="AA187" i="9"/>
  <c r="AA185" i="9"/>
  <c r="AA183" i="9"/>
  <c r="AA181" i="9"/>
  <c r="AA179" i="9"/>
  <c r="AA177" i="9"/>
  <c r="AA175" i="9"/>
  <c r="AA173" i="9"/>
  <c r="AA171" i="9"/>
  <c r="AA169" i="9"/>
  <c r="AA167" i="9"/>
  <c r="AA165" i="9"/>
  <c r="AA163" i="9"/>
  <c r="AA161" i="9"/>
  <c r="AA159" i="9"/>
  <c r="AA157" i="9"/>
  <c r="AA155" i="9"/>
  <c r="AA153" i="9"/>
  <c r="AA151" i="9"/>
  <c r="AA149" i="9"/>
  <c r="AA147" i="9"/>
  <c r="AA145" i="9"/>
  <c r="AA143" i="9"/>
  <c r="AA141" i="9"/>
  <c r="AA139" i="9"/>
  <c r="AA137" i="9"/>
  <c r="AA135" i="9"/>
  <c r="AA133" i="9"/>
  <c r="AA131" i="9"/>
  <c r="AA129" i="9"/>
  <c r="AA127" i="9"/>
  <c r="AA125" i="9"/>
  <c r="AA123" i="9"/>
  <c r="AA121" i="9"/>
  <c r="AA119" i="9"/>
  <c r="AA117" i="9"/>
  <c r="AA115" i="9"/>
  <c r="AA113" i="9"/>
  <c r="AA111" i="9"/>
  <c r="AA109" i="9"/>
  <c r="AA107" i="9"/>
  <c r="AA105" i="9"/>
  <c r="AA103" i="9"/>
  <c r="AA101" i="9"/>
  <c r="AA99" i="9"/>
  <c r="AA97" i="9"/>
  <c r="AA95" i="9"/>
  <c r="AA93" i="9"/>
  <c r="AA91" i="9"/>
  <c r="AA89" i="9"/>
  <c r="AA87" i="9"/>
  <c r="AA85" i="9"/>
  <c r="AA83" i="9"/>
  <c r="AA81" i="9"/>
  <c r="AA79" i="9"/>
  <c r="AA77" i="9"/>
  <c r="AA75" i="9"/>
  <c r="AA73" i="9"/>
  <c r="AA71" i="9"/>
  <c r="AA69" i="9"/>
  <c r="AA67" i="9"/>
  <c r="AA65" i="9"/>
  <c r="AA63" i="9"/>
  <c r="AA61" i="9"/>
  <c r="AA59" i="9"/>
  <c r="AA57" i="9"/>
  <c r="AA55" i="9"/>
  <c r="AA53" i="9"/>
  <c r="AA51" i="9"/>
  <c r="AA49" i="9"/>
  <c r="AA47" i="9"/>
  <c r="AA45" i="9"/>
  <c r="AA43" i="9"/>
  <c r="AA41" i="9"/>
  <c r="AA39" i="9"/>
  <c r="AA37" i="9"/>
  <c r="AA35" i="9"/>
  <c r="AA33" i="9"/>
  <c r="AA31" i="9"/>
  <c r="AA29" i="9"/>
  <c r="AA27" i="9"/>
  <c r="AA25" i="9"/>
  <c r="AA23" i="9"/>
  <c r="AA21" i="9"/>
  <c r="AA19" i="9"/>
  <c r="AA17" i="9"/>
  <c r="AA15" i="9"/>
  <c r="AA13" i="9"/>
  <c r="AA11" i="9"/>
  <c r="AA9" i="9"/>
  <c r="AA6" i="9"/>
  <c r="AB200" i="9"/>
  <c r="AB198" i="9"/>
  <c r="AB196" i="9"/>
  <c r="AB194" i="9"/>
  <c r="AB192" i="9"/>
  <c r="AB190" i="9"/>
  <c r="AB188" i="9"/>
  <c r="AB186" i="9"/>
  <c r="AB184" i="9"/>
  <c r="AB182" i="9"/>
  <c r="AB180" i="9"/>
  <c r="AB178" i="9"/>
  <c r="AB176" i="9"/>
  <c r="AB174" i="9"/>
  <c r="AB172" i="9"/>
  <c r="AB170" i="9"/>
  <c r="AB168" i="9"/>
  <c r="AB166" i="9"/>
  <c r="AB164" i="9"/>
  <c r="AB162" i="9"/>
  <c r="AB160" i="9"/>
  <c r="AB158" i="9"/>
  <c r="AB156" i="9"/>
  <c r="AB154" i="9"/>
  <c r="AB152" i="9"/>
  <c r="AB150" i="9"/>
  <c r="AB148" i="9"/>
  <c r="AB146" i="9"/>
  <c r="AB144" i="9"/>
  <c r="AB142" i="9"/>
  <c r="AB140" i="9"/>
  <c r="AB138" i="9"/>
  <c r="AB136" i="9"/>
  <c r="AB134" i="9"/>
  <c r="AB132" i="9"/>
  <c r="AB130" i="9"/>
  <c r="AB128" i="9"/>
  <c r="AB126" i="9"/>
  <c r="AB124" i="9"/>
  <c r="AB122" i="9"/>
  <c r="AB120" i="9"/>
  <c r="AB118" i="9"/>
  <c r="AB116" i="9"/>
  <c r="AB114" i="9"/>
  <c r="AB112" i="9"/>
  <c r="AB110" i="9"/>
  <c r="AB108" i="9"/>
  <c r="AB106" i="9"/>
  <c r="AB104" i="9"/>
  <c r="AB102" i="9"/>
  <c r="AB100" i="9"/>
  <c r="AB98" i="9"/>
  <c r="AB96" i="9"/>
  <c r="AB94" i="9"/>
  <c r="AB92" i="9"/>
  <c r="AB90" i="9"/>
  <c r="AB88" i="9"/>
  <c r="AB86" i="9"/>
  <c r="AB84" i="9"/>
  <c r="AB82" i="9"/>
  <c r="AB80" i="9"/>
  <c r="AB78" i="9"/>
  <c r="AB76" i="9"/>
  <c r="AB74" i="9"/>
  <c r="AB72" i="9"/>
  <c r="AB70" i="9"/>
  <c r="AB68" i="9"/>
  <c r="AB66" i="9"/>
  <c r="AB64" i="9"/>
  <c r="AB62" i="9"/>
  <c r="AB60" i="9"/>
  <c r="AB58" i="9"/>
  <c r="AB56" i="9"/>
  <c r="AB54" i="9"/>
  <c r="AB52" i="9"/>
  <c r="AB50" i="9"/>
  <c r="AB48" i="9"/>
  <c r="AB46" i="9"/>
  <c r="AB44" i="9"/>
  <c r="AB42" i="9"/>
  <c r="AB40" i="9"/>
  <c r="AB38" i="9"/>
  <c r="AB36" i="9"/>
  <c r="AB34" i="9"/>
  <c r="AB32" i="9"/>
  <c r="AB30" i="9"/>
  <c r="AB28" i="9"/>
  <c r="AB26" i="9"/>
  <c r="AB24" i="9"/>
  <c r="AB22" i="9"/>
  <c r="AB20" i="9"/>
  <c r="AB18" i="9"/>
  <c r="AB16" i="9"/>
  <c r="AB14" i="9"/>
  <c r="AB12" i="9"/>
  <c r="AB10" i="9"/>
  <c r="AC4" i="9"/>
  <c r="AC199" i="9"/>
  <c r="AC197" i="9"/>
  <c r="AC195" i="9"/>
  <c r="AC193" i="9"/>
  <c r="AC191" i="9"/>
  <c r="AC189" i="9"/>
  <c r="AC187" i="9"/>
  <c r="AC185" i="9"/>
  <c r="AC183" i="9"/>
  <c r="AC181" i="9"/>
  <c r="AC179" i="9"/>
  <c r="AC177" i="9"/>
  <c r="AC175" i="9"/>
  <c r="AC173" i="9"/>
  <c r="AC171" i="9"/>
  <c r="AC169" i="9"/>
  <c r="AC167" i="9"/>
  <c r="AC165" i="9"/>
  <c r="AC163" i="9"/>
  <c r="AC161" i="9"/>
  <c r="AC159" i="9"/>
  <c r="AC157" i="9"/>
  <c r="AC155" i="9"/>
  <c r="AC153" i="9"/>
  <c r="AC151" i="9"/>
  <c r="AC149" i="9"/>
  <c r="AC147" i="9"/>
  <c r="AC145" i="9"/>
  <c r="AC143" i="9"/>
  <c r="AC141" i="9"/>
  <c r="AC139" i="9"/>
  <c r="AC137" i="9"/>
  <c r="AC135" i="9"/>
  <c r="AC133" i="9"/>
  <c r="AC131" i="9"/>
  <c r="AC129" i="9"/>
  <c r="AC127" i="9"/>
  <c r="AC125" i="9"/>
  <c r="AC123" i="9"/>
  <c r="AC121" i="9"/>
  <c r="AC119" i="9"/>
  <c r="AC117" i="9"/>
  <c r="AC115" i="9"/>
  <c r="AC113" i="9"/>
  <c r="AC111" i="9"/>
  <c r="AC109" i="9"/>
  <c r="AC107" i="9"/>
  <c r="AC105" i="9"/>
  <c r="AC103" i="9"/>
  <c r="AC101" i="9"/>
  <c r="AC99" i="9"/>
  <c r="AC97" i="9"/>
  <c r="AC95" i="9"/>
  <c r="AC93" i="9"/>
  <c r="AC91" i="9"/>
  <c r="AC89" i="9"/>
  <c r="AC87" i="9"/>
  <c r="AC85" i="9"/>
  <c r="AC83" i="9"/>
  <c r="AC81" i="9"/>
  <c r="AC79" i="9"/>
  <c r="AC77" i="9"/>
  <c r="AC75" i="9"/>
  <c r="AC73" i="9"/>
  <c r="AC71" i="9"/>
  <c r="AC69" i="9"/>
  <c r="AC67" i="9"/>
  <c r="AC65" i="9"/>
  <c r="AC63" i="9"/>
  <c r="AC61" i="9"/>
  <c r="AC59" i="9"/>
  <c r="AC57" i="9"/>
  <c r="AC55" i="9"/>
  <c r="AC53" i="9"/>
  <c r="AC51" i="9"/>
  <c r="AC49" i="9"/>
  <c r="AC47" i="9"/>
  <c r="AC45" i="9"/>
  <c r="AC43" i="9"/>
  <c r="AC41" i="9"/>
  <c r="AC39" i="9"/>
  <c r="AC37" i="9"/>
  <c r="AC35" i="9"/>
  <c r="AC33" i="9"/>
  <c r="AC31" i="9"/>
  <c r="AC29" i="9"/>
  <c r="AC27" i="9"/>
  <c r="AC25" i="9"/>
  <c r="AC23" i="9"/>
  <c r="AC21" i="9"/>
  <c r="AC19" i="9"/>
  <c r="AC17" i="9"/>
  <c r="AC15" i="9"/>
  <c r="AC13" i="9"/>
  <c r="AC11" i="9"/>
  <c r="AC9" i="9"/>
  <c r="AC6" i="9"/>
  <c r="AD4" i="9"/>
  <c r="AD199" i="9"/>
  <c r="AD197" i="9"/>
  <c r="AD195" i="9"/>
  <c r="AD193" i="9"/>
  <c r="AD191" i="9"/>
  <c r="AD189" i="9"/>
  <c r="AD187" i="9"/>
  <c r="AD185" i="9"/>
  <c r="AD183" i="9"/>
  <c r="AD181" i="9"/>
  <c r="AD179" i="9"/>
  <c r="AD177" i="9"/>
  <c r="AD175" i="9"/>
  <c r="AD173" i="9"/>
  <c r="AD171" i="9"/>
  <c r="AD169" i="9"/>
  <c r="AD167" i="9"/>
  <c r="AD165" i="9"/>
  <c r="AD163" i="9"/>
  <c r="AD161" i="9"/>
  <c r="AD159" i="9"/>
  <c r="AD157" i="9"/>
  <c r="AD155" i="9"/>
  <c r="AD153" i="9"/>
  <c r="AD151" i="9"/>
  <c r="AD149" i="9"/>
  <c r="AD147" i="9"/>
  <c r="AD145" i="9"/>
  <c r="AD143" i="9"/>
  <c r="AD141" i="9"/>
  <c r="AD139" i="9"/>
  <c r="AD137" i="9"/>
  <c r="AD135" i="9"/>
  <c r="AD133" i="9"/>
  <c r="AD131" i="9"/>
  <c r="AD129" i="9"/>
  <c r="AD127" i="9"/>
  <c r="AD125" i="9"/>
  <c r="AD123" i="9"/>
  <c r="AD121" i="9"/>
  <c r="AD119" i="9"/>
  <c r="AD117" i="9"/>
  <c r="AD115" i="9"/>
  <c r="AD113" i="9"/>
  <c r="AD111" i="9"/>
  <c r="AD109" i="9"/>
  <c r="AD107" i="9"/>
  <c r="AD105" i="9"/>
  <c r="AD103" i="9"/>
  <c r="AD101" i="9"/>
  <c r="AD99" i="9"/>
  <c r="AD97" i="9"/>
  <c r="AD95" i="9"/>
  <c r="AD93" i="9"/>
  <c r="AD91" i="9"/>
  <c r="AD89" i="9"/>
  <c r="AD87" i="9"/>
  <c r="AD85" i="9"/>
  <c r="AD83" i="9"/>
  <c r="AD81" i="9"/>
  <c r="AD79" i="9"/>
  <c r="AD77" i="9"/>
  <c r="AD75" i="9"/>
  <c r="AD73" i="9"/>
  <c r="AD71" i="9"/>
  <c r="AD69" i="9"/>
  <c r="AD67" i="9"/>
  <c r="AD65" i="9"/>
  <c r="AD63" i="9"/>
  <c r="AD61" i="9"/>
  <c r="AD59" i="9"/>
  <c r="AD57" i="9"/>
  <c r="AD55" i="9"/>
  <c r="AD53" i="9"/>
  <c r="AD51" i="9"/>
  <c r="AD49" i="9"/>
  <c r="AD47" i="9"/>
  <c r="AD45" i="9"/>
  <c r="AD43" i="9"/>
  <c r="AD41" i="9"/>
  <c r="AD39" i="9"/>
  <c r="AD37" i="9"/>
  <c r="AD35" i="9"/>
  <c r="AD33" i="9"/>
  <c r="AD31" i="9"/>
  <c r="AD29" i="9"/>
  <c r="AD27" i="9"/>
  <c r="AD25" i="9"/>
  <c r="AD23" i="9"/>
  <c r="AD21" i="9"/>
  <c r="AD19" i="9"/>
  <c r="AD17" i="9"/>
  <c r="AD15" i="9"/>
  <c r="AD13" i="9"/>
  <c r="AD11" i="9"/>
  <c r="AD9" i="9"/>
  <c r="AD6" i="9"/>
  <c r="AE200" i="9"/>
  <c r="AE198" i="9"/>
  <c r="AE196" i="9"/>
  <c r="AE194" i="9"/>
  <c r="AE192" i="9"/>
  <c r="AE190" i="9"/>
  <c r="AE188" i="9"/>
  <c r="AE186" i="9"/>
  <c r="AE184" i="9"/>
  <c r="AE182" i="9"/>
  <c r="AE180" i="9"/>
  <c r="AE178" i="9"/>
  <c r="AE176" i="9"/>
  <c r="AE174" i="9"/>
  <c r="AE172" i="9"/>
  <c r="AE170" i="9"/>
  <c r="AE168" i="9"/>
  <c r="AE166" i="9"/>
  <c r="AE164" i="9"/>
  <c r="AE162" i="9"/>
  <c r="AE160" i="9"/>
  <c r="AE158" i="9"/>
  <c r="AE156" i="9"/>
  <c r="AE154" i="9"/>
  <c r="AE152" i="9"/>
  <c r="AE150" i="9"/>
  <c r="AE148" i="9"/>
  <c r="AE146" i="9"/>
  <c r="AE144" i="9"/>
  <c r="AE142" i="9"/>
  <c r="AE140" i="9"/>
  <c r="AE138" i="9"/>
  <c r="AE136" i="9"/>
  <c r="AE134" i="9"/>
  <c r="AE132" i="9"/>
  <c r="AE130" i="9"/>
  <c r="AE128" i="9"/>
  <c r="AE126" i="9"/>
  <c r="AE124" i="9"/>
  <c r="AE122" i="9"/>
  <c r="AE120" i="9"/>
  <c r="AE118" i="9"/>
  <c r="AE116" i="9"/>
  <c r="AE114" i="9"/>
  <c r="AE112" i="9"/>
  <c r="AE110" i="9"/>
  <c r="AE108" i="9"/>
  <c r="AE106" i="9"/>
  <c r="AE104" i="9"/>
  <c r="AE102" i="9"/>
  <c r="AE100" i="9"/>
  <c r="AE98" i="9"/>
  <c r="AE96" i="9"/>
  <c r="AE94" i="9"/>
  <c r="AE92" i="9"/>
  <c r="AE90" i="9"/>
  <c r="AE88" i="9"/>
  <c r="AE86" i="9"/>
  <c r="AE84" i="9"/>
  <c r="AE82" i="9"/>
  <c r="AE80" i="9"/>
  <c r="AE78" i="9"/>
  <c r="AE76" i="9"/>
  <c r="AE74" i="9"/>
  <c r="AE72" i="9"/>
  <c r="AE70" i="9"/>
  <c r="AE68" i="9"/>
  <c r="AE66" i="9"/>
  <c r="AE64" i="9"/>
  <c r="AE62" i="9"/>
  <c r="AE60" i="9"/>
  <c r="AE58" i="9"/>
  <c r="AE56" i="9"/>
  <c r="AE54" i="9"/>
  <c r="AE52" i="9"/>
  <c r="AE50" i="9"/>
  <c r="AE48" i="9"/>
  <c r="AE46" i="9"/>
  <c r="AE44" i="9"/>
  <c r="AE42" i="9"/>
  <c r="AE40" i="9"/>
  <c r="AE38" i="9"/>
  <c r="AE36" i="9"/>
  <c r="AE34" i="9"/>
  <c r="AE32" i="9"/>
  <c r="AE30" i="9"/>
  <c r="AE28" i="9"/>
  <c r="AE26" i="9"/>
  <c r="AE24" i="9"/>
  <c r="AE22" i="9"/>
  <c r="AE20" i="9"/>
  <c r="AE18" i="9"/>
  <c r="AE16" i="9"/>
  <c r="AE14" i="9"/>
  <c r="AE12" i="9"/>
  <c r="AE10" i="9"/>
  <c r="AF4" i="9"/>
  <c r="AF199" i="9"/>
  <c r="AF197" i="9"/>
  <c r="AF195" i="9"/>
  <c r="AF193" i="9"/>
  <c r="AF191" i="9"/>
  <c r="AF189" i="9"/>
  <c r="AF187" i="9"/>
  <c r="AF185" i="9"/>
  <c r="AF183" i="9"/>
  <c r="AF181" i="9"/>
  <c r="AF179" i="9"/>
  <c r="AF177" i="9"/>
  <c r="AF175" i="9"/>
  <c r="AF173" i="9"/>
  <c r="AF171" i="9"/>
  <c r="AF169" i="9"/>
  <c r="AF167" i="9"/>
  <c r="AF165" i="9"/>
  <c r="AF163" i="9"/>
  <c r="AF161" i="9"/>
  <c r="AF159" i="9"/>
  <c r="AF157" i="9"/>
  <c r="AF155" i="9"/>
  <c r="AF153" i="9"/>
  <c r="AF151" i="9"/>
  <c r="AF149" i="9"/>
  <c r="AF147" i="9"/>
  <c r="AF145" i="9"/>
  <c r="AF143" i="9"/>
  <c r="AF141" i="9"/>
  <c r="AF139" i="9"/>
  <c r="AF137" i="9"/>
  <c r="AF135" i="9"/>
  <c r="AF133" i="9"/>
  <c r="AF131" i="9"/>
  <c r="AF129" i="9"/>
  <c r="AF127" i="9"/>
  <c r="AF125" i="9"/>
  <c r="AF123" i="9"/>
  <c r="AF121" i="9"/>
  <c r="AF119" i="9"/>
  <c r="AF117" i="9"/>
  <c r="AF115" i="9"/>
  <c r="AF113" i="9"/>
  <c r="AF111" i="9"/>
  <c r="AF109" i="9"/>
  <c r="AF107" i="9"/>
  <c r="AF105" i="9"/>
  <c r="AF103" i="9"/>
  <c r="AF101" i="9"/>
  <c r="AF99" i="9"/>
  <c r="AF97" i="9"/>
  <c r="AF95" i="9"/>
  <c r="AF93" i="9"/>
  <c r="AF91" i="9"/>
  <c r="AF89" i="9"/>
  <c r="AF87" i="9"/>
  <c r="AF85" i="9"/>
  <c r="AF83" i="9"/>
  <c r="AF81" i="9"/>
  <c r="AF79" i="9"/>
  <c r="AF77" i="9"/>
  <c r="AF75" i="9"/>
  <c r="AF73" i="9"/>
  <c r="AF71" i="9"/>
  <c r="AF69" i="9"/>
  <c r="AF67" i="9"/>
  <c r="AF65" i="9"/>
  <c r="AF63" i="9"/>
  <c r="AF61" i="9"/>
  <c r="AF59" i="9"/>
  <c r="AF57" i="9"/>
  <c r="AF55" i="9"/>
  <c r="AF53" i="9"/>
  <c r="AF51" i="9"/>
  <c r="AF49" i="9"/>
  <c r="AF47" i="9"/>
  <c r="AF45" i="9"/>
  <c r="AF43" i="9"/>
  <c r="AF41" i="9"/>
  <c r="AF39" i="9"/>
  <c r="AF37" i="9"/>
  <c r="AF35" i="9"/>
  <c r="AF33" i="9"/>
  <c r="AF31" i="9"/>
  <c r="AF29" i="9"/>
  <c r="AF27" i="9"/>
  <c r="AF25" i="9"/>
  <c r="AF23" i="9"/>
  <c r="AF21" i="9"/>
  <c r="AF19" i="9"/>
  <c r="AF17" i="9"/>
  <c r="AF15" i="9"/>
  <c r="AF13" i="9"/>
  <c r="AF11" i="9"/>
  <c r="AF9" i="9"/>
  <c r="AF6" i="9"/>
  <c r="AG4" i="9"/>
  <c r="AG199" i="9"/>
  <c r="AG197" i="9"/>
  <c r="AG195" i="9"/>
  <c r="AG193" i="9"/>
  <c r="AG191" i="9"/>
  <c r="AG189" i="9"/>
  <c r="AG187" i="9"/>
  <c r="AG185" i="9"/>
  <c r="AG183" i="9"/>
  <c r="AG181" i="9"/>
  <c r="AG179" i="9"/>
  <c r="AG177" i="9"/>
  <c r="AG175" i="9"/>
  <c r="AG173" i="9"/>
  <c r="AG171" i="9"/>
  <c r="AG169" i="9"/>
  <c r="AG167" i="9"/>
  <c r="AG165" i="9"/>
  <c r="AG163" i="9"/>
  <c r="AG161" i="9"/>
  <c r="AG159" i="9"/>
  <c r="AG157" i="9"/>
  <c r="AG155" i="9"/>
  <c r="AG153" i="9"/>
  <c r="AG151" i="9"/>
  <c r="AG149" i="9"/>
  <c r="AG147" i="9"/>
  <c r="AG145" i="9"/>
  <c r="AG143" i="9"/>
  <c r="AG141" i="9"/>
  <c r="AG139" i="9"/>
  <c r="AG137" i="9"/>
  <c r="AG135" i="9"/>
  <c r="AG133" i="9"/>
  <c r="AG131" i="9"/>
  <c r="AG129" i="9"/>
  <c r="AG127" i="9"/>
  <c r="AG125" i="9"/>
  <c r="AG123" i="9"/>
  <c r="AG121" i="9"/>
  <c r="AG119" i="9"/>
  <c r="AG117" i="9"/>
  <c r="AG115" i="9"/>
  <c r="AG113" i="9"/>
  <c r="AG111" i="9"/>
  <c r="AG109" i="9"/>
  <c r="AG107" i="9"/>
  <c r="AG105" i="9"/>
  <c r="AG103" i="9"/>
  <c r="AG101" i="9"/>
  <c r="AG99" i="9"/>
  <c r="AG97" i="9"/>
  <c r="AG95" i="9"/>
  <c r="AG93" i="9"/>
  <c r="AG91" i="9"/>
  <c r="AG89" i="9"/>
  <c r="AG87" i="9"/>
  <c r="AG85" i="9"/>
  <c r="AG83" i="9"/>
  <c r="AG81" i="9"/>
  <c r="AG79" i="9"/>
  <c r="AG77" i="9"/>
  <c r="AG75" i="9"/>
  <c r="AG73" i="9"/>
  <c r="AG71" i="9"/>
  <c r="AG69" i="9"/>
  <c r="AG67" i="9"/>
  <c r="AG65" i="9"/>
  <c r="AG63" i="9"/>
  <c r="AG61" i="9"/>
  <c r="AG59" i="9"/>
  <c r="AG57" i="9"/>
  <c r="AG55" i="9"/>
  <c r="AG53" i="9"/>
  <c r="AG51" i="9"/>
  <c r="AG49" i="9"/>
  <c r="AG47" i="9"/>
  <c r="AG45" i="9"/>
  <c r="AG43" i="9"/>
  <c r="AG41" i="9"/>
  <c r="AG39" i="9"/>
  <c r="AG37" i="9"/>
  <c r="AG35" i="9"/>
  <c r="AG33" i="9"/>
  <c r="AG31" i="9"/>
  <c r="AG29" i="9"/>
  <c r="AG27" i="9"/>
  <c r="AG25" i="9"/>
  <c r="AG23" i="9"/>
  <c r="AG21" i="9"/>
  <c r="AG19" i="9"/>
  <c r="AG17" i="9"/>
  <c r="AG15" i="9"/>
  <c r="AG13" i="9"/>
  <c r="AG11" i="9"/>
  <c r="AG9" i="9"/>
  <c r="AG6" i="9"/>
  <c r="AH200" i="9"/>
  <c r="AH198" i="9"/>
  <c r="AH196" i="9"/>
  <c r="AH194" i="9"/>
  <c r="AH192" i="9"/>
  <c r="AH190" i="9"/>
  <c r="AH188" i="9"/>
  <c r="AH186" i="9"/>
  <c r="AH184" i="9"/>
  <c r="AH182" i="9"/>
  <c r="AH180" i="9"/>
  <c r="AH178" i="9"/>
  <c r="AH176" i="9"/>
  <c r="AH174" i="9"/>
  <c r="AH172" i="9"/>
  <c r="AH170" i="9"/>
  <c r="AH168" i="9"/>
  <c r="AH166" i="9"/>
  <c r="AH164" i="9"/>
  <c r="AH162" i="9"/>
  <c r="AH160" i="9"/>
  <c r="AH158" i="9"/>
  <c r="AH156" i="9"/>
  <c r="AH154" i="9"/>
  <c r="AH152" i="9"/>
  <c r="AH150" i="9"/>
  <c r="AH148" i="9"/>
  <c r="AH146" i="9"/>
  <c r="AH144" i="9"/>
  <c r="AH142" i="9"/>
  <c r="AH140" i="9"/>
  <c r="AH138" i="9"/>
  <c r="AH136" i="9"/>
  <c r="AH134" i="9"/>
  <c r="AH132" i="9"/>
  <c r="AH130" i="9"/>
  <c r="AH128" i="9"/>
  <c r="AH126" i="9"/>
  <c r="AH124" i="9"/>
  <c r="AH122" i="9"/>
  <c r="AH120" i="9"/>
  <c r="AH118" i="9"/>
  <c r="AH116" i="9"/>
  <c r="AH114" i="9"/>
  <c r="AH112" i="9"/>
  <c r="AH110" i="9"/>
  <c r="AH108" i="9"/>
  <c r="AH106" i="9"/>
  <c r="AH104" i="9"/>
  <c r="AH102" i="9"/>
  <c r="AH100" i="9"/>
  <c r="AH98" i="9"/>
  <c r="AH96" i="9"/>
  <c r="AH94" i="9"/>
  <c r="AH92" i="9"/>
  <c r="AH90" i="9"/>
  <c r="AH88" i="9"/>
  <c r="AH86" i="9"/>
  <c r="AH84" i="9"/>
  <c r="AH82" i="9"/>
  <c r="AH80" i="9"/>
  <c r="AH78" i="9"/>
  <c r="AH76" i="9"/>
  <c r="AH74" i="9"/>
  <c r="AH72" i="9"/>
  <c r="AH70" i="9"/>
  <c r="AH68" i="9"/>
  <c r="AH66" i="9"/>
  <c r="AH64" i="9"/>
  <c r="AH62" i="9"/>
  <c r="AH60" i="9"/>
  <c r="AH58" i="9"/>
  <c r="AH56" i="9"/>
  <c r="AH54" i="9"/>
  <c r="AH52" i="9"/>
  <c r="AH50" i="9"/>
  <c r="AH48" i="9"/>
  <c r="AH46" i="9"/>
  <c r="AH44" i="9"/>
  <c r="AH42" i="9"/>
  <c r="AH40" i="9"/>
  <c r="AH38" i="9"/>
  <c r="AH36" i="9"/>
  <c r="AH34" i="9"/>
  <c r="AH32" i="9"/>
  <c r="AH30" i="9"/>
  <c r="AH28" i="9"/>
  <c r="AH26" i="9"/>
  <c r="AH24" i="9"/>
  <c r="AH22" i="9"/>
  <c r="AH20" i="9"/>
  <c r="AH18" i="9"/>
  <c r="AH16" i="9"/>
  <c r="AH14" i="9"/>
  <c r="AH12" i="9"/>
  <c r="AH10" i="9"/>
  <c r="AI4" i="9"/>
  <c r="AI199" i="9"/>
  <c r="AI197" i="9"/>
  <c r="AI195" i="9"/>
  <c r="AI193" i="9"/>
  <c r="AI191" i="9"/>
  <c r="AI189" i="9"/>
  <c r="AI187" i="9"/>
  <c r="AI185" i="9"/>
  <c r="AI183" i="9"/>
  <c r="AI181" i="9"/>
  <c r="AI179" i="9"/>
  <c r="AI177" i="9"/>
  <c r="AI175" i="9"/>
  <c r="AI173" i="9"/>
  <c r="AI171" i="9"/>
  <c r="AI169" i="9"/>
  <c r="AI167" i="9"/>
  <c r="AI165" i="9"/>
  <c r="AI163" i="9"/>
  <c r="AI161" i="9"/>
  <c r="AI159" i="9"/>
  <c r="AI157" i="9"/>
  <c r="AI155" i="9"/>
  <c r="AI153" i="9"/>
  <c r="AI151" i="9"/>
  <c r="AI149" i="9"/>
  <c r="AI147" i="9"/>
  <c r="AI145" i="9"/>
  <c r="AI143" i="9"/>
  <c r="AI141" i="9"/>
  <c r="AI139" i="9"/>
  <c r="AI137" i="9"/>
  <c r="AI135" i="9"/>
  <c r="AI133" i="9"/>
  <c r="AI131" i="9"/>
  <c r="AI129" i="9"/>
  <c r="AI127" i="9"/>
  <c r="AI125" i="9"/>
  <c r="AI123" i="9"/>
  <c r="AI121" i="9"/>
  <c r="AI119" i="9"/>
  <c r="AI117" i="9"/>
  <c r="AI115" i="9"/>
  <c r="AI113" i="9"/>
  <c r="AI111" i="9"/>
  <c r="AI109" i="9"/>
  <c r="AI107" i="9"/>
  <c r="AI105" i="9"/>
  <c r="AI103" i="9"/>
  <c r="AI101" i="9"/>
  <c r="AI99" i="9"/>
  <c r="AI97" i="9"/>
  <c r="AI95" i="9"/>
  <c r="AI93" i="9"/>
  <c r="AI91" i="9"/>
  <c r="AI89" i="9"/>
  <c r="AI87" i="9"/>
  <c r="AI85" i="9"/>
  <c r="AI83" i="9"/>
  <c r="AI81" i="9"/>
  <c r="AI79" i="9"/>
  <c r="AI77" i="9"/>
  <c r="AI75" i="9"/>
  <c r="AI73" i="9"/>
  <c r="AI71" i="9"/>
  <c r="AI69" i="9"/>
  <c r="AI67" i="9"/>
  <c r="AI65" i="9"/>
  <c r="AI63" i="9"/>
  <c r="AI61" i="9"/>
  <c r="AI59" i="9"/>
  <c r="AI57" i="9"/>
  <c r="AI55" i="9"/>
  <c r="AI53" i="9"/>
  <c r="AI51" i="9"/>
  <c r="AI49" i="9"/>
  <c r="AI47" i="9"/>
  <c r="AI45" i="9"/>
  <c r="AI43" i="9"/>
  <c r="AI41" i="9"/>
  <c r="AI39" i="9"/>
  <c r="AI37" i="9"/>
  <c r="AI35" i="9"/>
  <c r="AI33" i="9"/>
  <c r="AI31" i="9"/>
  <c r="AI29" i="9"/>
  <c r="AI27" i="9"/>
  <c r="AI25" i="9"/>
  <c r="AI23" i="9"/>
  <c r="AI21" i="9"/>
  <c r="AI19" i="9"/>
  <c r="AI17" i="9"/>
  <c r="AI15" i="9"/>
  <c r="AI13" i="9"/>
  <c r="AI11" i="9"/>
  <c r="AI9" i="9"/>
  <c r="AI6" i="9"/>
  <c r="AJ4" i="9"/>
  <c r="AJ199" i="9"/>
  <c r="AJ197" i="9"/>
  <c r="AJ195" i="9"/>
  <c r="AJ193" i="9"/>
  <c r="AJ191" i="9"/>
  <c r="AJ189" i="9"/>
  <c r="AJ187" i="9"/>
  <c r="AJ185" i="9"/>
  <c r="AJ183" i="9"/>
  <c r="AJ181" i="9"/>
  <c r="AJ179" i="9"/>
  <c r="AJ177" i="9"/>
  <c r="AJ175" i="9"/>
  <c r="AJ173" i="9"/>
  <c r="AJ171" i="9"/>
  <c r="AJ169" i="9"/>
  <c r="AJ167" i="9"/>
  <c r="AJ165" i="9"/>
  <c r="AJ163" i="9"/>
  <c r="AJ161" i="9"/>
  <c r="AJ159" i="9"/>
  <c r="AJ157" i="9"/>
  <c r="AJ155" i="9"/>
  <c r="AJ153" i="9"/>
  <c r="AJ151" i="9"/>
  <c r="AJ149" i="9"/>
  <c r="AJ147" i="9"/>
  <c r="AJ145" i="9"/>
  <c r="AJ143" i="9"/>
  <c r="AJ141" i="9"/>
  <c r="AJ139" i="9"/>
  <c r="AJ137" i="9"/>
  <c r="AJ135" i="9"/>
  <c r="AJ133" i="9"/>
  <c r="AJ131" i="9"/>
  <c r="AJ129" i="9"/>
  <c r="AJ127" i="9"/>
  <c r="AJ125" i="9"/>
  <c r="AJ123" i="9"/>
  <c r="AJ121" i="9"/>
  <c r="AJ119" i="9"/>
  <c r="AJ117" i="9"/>
  <c r="AJ115" i="9"/>
  <c r="AJ113" i="9"/>
  <c r="AJ111" i="9"/>
  <c r="AJ109" i="9"/>
  <c r="AJ107" i="9"/>
  <c r="AJ105" i="9"/>
  <c r="AJ103" i="9"/>
  <c r="AJ101" i="9"/>
  <c r="AJ99" i="9"/>
  <c r="AJ97" i="9"/>
  <c r="AJ95" i="9"/>
  <c r="AJ93" i="9"/>
  <c r="AJ91" i="9"/>
  <c r="AJ89" i="9"/>
  <c r="AJ87" i="9"/>
  <c r="AJ85" i="9"/>
  <c r="AJ83" i="9"/>
  <c r="AJ81" i="9"/>
  <c r="AJ79" i="9"/>
  <c r="AJ77" i="9"/>
  <c r="AJ75" i="9"/>
  <c r="AJ73" i="9"/>
  <c r="AJ71" i="9"/>
  <c r="AJ69" i="9"/>
  <c r="AJ67" i="9"/>
  <c r="AJ65" i="9"/>
  <c r="AJ63" i="9"/>
  <c r="AJ61" i="9"/>
  <c r="AJ59" i="9"/>
  <c r="AJ57" i="9"/>
  <c r="AJ55" i="9"/>
  <c r="AJ53" i="9"/>
  <c r="AJ51" i="9"/>
  <c r="AJ49" i="9"/>
  <c r="AJ47" i="9"/>
  <c r="AJ45" i="9"/>
  <c r="AJ43" i="9"/>
  <c r="AJ41" i="9"/>
  <c r="AJ39" i="9"/>
  <c r="AJ37" i="9"/>
  <c r="AJ35" i="9"/>
  <c r="AJ33" i="9"/>
  <c r="AJ31" i="9"/>
  <c r="AJ29" i="9"/>
  <c r="AJ27" i="9"/>
  <c r="AJ25" i="9"/>
  <c r="AJ23" i="9"/>
  <c r="AJ21" i="9"/>
  <c r="AJ19" i="9"/>
  <c r="AJ17" i="9"/>
  <c r="AJ15" i="9"/>
  <c r="AJ13" i="9"/>
  <c r="AJ11" i="9"/>
  <c r="AJ9" i="9"/>
  <c r="AJ6" i="9"/>
  <c r="AK200" i="9"/>
  <c r="AK198" i="9"/>
  <c r="AK196" i="9"/>
  <c r="AK194" i="9"/>
  <c r="AK192" i="9"/>
  <c r="AK190" i="9"/>
  <c r="AK188" i="9"/>
  <c r="AK186" i="9"/>
  <c r="AK184" i="9"/>
  <c r="AK182" i="9"/>
  <c r="AK180" i="9"/>
  <c r="AK178" i="9"/>
  <c r="AK176" i="9"/>
  <c r="AK174" i="9"/>
  <c r="AK172" i="9"/>
  <c r="AK170" i="9"/>
  <c r="AK168" i="9"/>
  <c r="AK166" i="9"/>
  <c r="AK164" i="9"/>
  <c r="AK162" i="9"/>
  <c r="AK160" i="9"/>
  <c r="AK158" i="9"/>
  <c r="AK156" i="9"/>
  <c r="AK154" i="9"/>
  <c r="AK152" i="9"/>
  <c r="AK150" i="9"/>
  <c r="AK148" i="9"/>
  <c r="AK146" i="9"/>
  <c r="AK144" i="9"/>
  <c r="AK142" i="9"/>
  <c r="AK140" i="9"/>
  <c r="AK138" i="9"/>
  <c r="AK136" i="9"/>
  <c r="AK134" i="9"/>
  <c r="AK132" i="9"/>
  <c r="AK130" i="9"/>
  <c r="AK128" i="9"/>
  <c r="AK126" i="9"/>
  <c r="AK124" i="9"/>
  <c r="AK122" i="9"/>
  <c r="AK120" i="9"/>
  <c r="AK118" i="9"/>
  <c r="AK116" i="9"/>
  <c r="AK114" i="9"/>
  <c r="AK112" i="9"/>
  <c r="AK110" i="9"/>
  <c r="AK108" i="9"/>
  <c r="AK106" i="9"/>
  <c r="AK104" i="9"/>
  <c r="AK102" i="9"/>
  <c r="AK100" i="9"/>
  <c r="AK98" i="9"/>
  <c r="AK96" i="9"/>
  <c r="AK94" i="9"/>
  <c r="AK92" i="9"/>
  <c r="AK90" i="9"/>
  <c r="AK88" i="9"/>
  <c r="AK86" i="9"/>
  <c r="AK84" i="9"/>
  <c r="AK82" i="9"/>
  <c r="AK80" i="9"/>
  <c r="AK78" i="9"/>
  <c r="AK76" i="9"/>
  <c r="AK74" i="9"/>
  <c r="AK72" i="9"/>
  <c r="AK70" i="9"/>
  <c r="AK68" i="9"/>
  <c r="AK66" i="9"/>
  <c r="AK64" i="9"/>
  <c r="AK62" i="9"/>
  <c r="AK60" i="9"/>
  <c r="AK58" i="9"/>
  <c r="AK56" i="9"/>
  <c r="AK54" i="9"/>
  <c r="AK52" i="9"/>
  <c r="AK50" i="9"/>
  <c r="AK48" i="9"/>
  <c r="AK46" i="9"/>
  <c r="AK44" i="9"/>
  <c r="AK42" i="9"/>
  <c r="AK40" i="9"/>
  <c r="AK38" i="9"/>
  <c r="AK36" i="9"/>
  <c r="AK34" i="9"/>
  <c r="AK32" i="9"/>
  <c r="AK30" i="9"/>
  <c r="AK28" i="9"/>
  <c r="AK26" i="9"/>
  <c r="AK24" i="9"/>
  <c r="AK22" i="9"/>
  <c r="AK20" i="9"/>
  <c r="AK18" i="9"/>
  <c r="AK16" i="9"/>
  <c r="AK14" i="9"/>
  <c r="AK12" i="9"/>
  <c r="AK10" i="9"/>
  <c r="AL4" i="9"/>
  <c r="AL199" i="9"/>
  <c r="AL197" i="9"/>
  <c r="AL195" i="9"/>
  <c r="AL193" i="9"/>
  <c r="AL191" i="9"/>
  <c r="AL189" i="9"/>
  <c r="AL187" i="9"/>
  <c r="AL185" i="9"/>
  <c r="AL183" i="9"/>
  <c r="AL181" i="9"/>
  <c r="AL179" i="9"/>
  <c r="AL177" i="9"/>
  <c r="AL175" i="9"/>
  <c r="AL173" i="9"/>
  <c r="AL171" i="9"/>
  <c r="AL169" i="9"/>
  <c r="AL167" i="9"/>
  <c r="AL165" i="9"/>
  <c r="AL163" i="9"/>
  <c r="AL161" i="9"/>
  <c r="AL159" i="9"/>
  <c r="AL157" i="9"/>
  <c r="AL155" i="9"/>
  <c r="AL153" i="9"/>
  <c r="AL151" i="9"/>
  <c r="AL149" i="9"/>
  <c r="AL147" i="9"/>
  <c r="AL145" i="9"/>
  <c r="AL143" i="9"/>
  <c r="AL141" i="9"/>
  <c r="AL139" i="9"/>
  <c r="AL137" i="9"/>
  <c r="AL135" i="9"/>
  <c r="AL133" i="9"/>
  <c r="AL131" i="9"/>
  <c r="AL129" i="9"/>
  <c r="AL127" i="9"/>
  <c r="AL125" i="9"/>
  <c r="AL123" i="9"/>
  <c r="AL121" i="9"/>
  <c r="AL119" i="9"/>
  <c r="AL117" i="9"/>
  <c r="AL115" i="9"/>
  <c r="AL113" i="9"/>
  <c r="AL111" i="9"/>
  <c r="AL109" i="9"/>
  <c r="AL107" i="9"/>
  <c r="AL105" i="9"/>
  <c r="AL103" i="9"/>
  <c r="AL101" i="9"/>
  <c r="AL99" i="9"/>
  <c r="AL97" i="9"/>
  <c r="AL95" i="9"/>
  <c r="AL93" i="9"/>
  <c r="AL91" i="9"/>
  <c r="AL89" i="9"/>
  <c r="AL87" i="9"/>
  <c r="AL85" i="9"/>
  <c r="AL83" i="9"/>
  <c r="AL81" i="9"/>
  <c r="AL79" i="9"/>
  <c r="AL77" i="9"/>
  <c r="AL75" i="9"/>
  <c r="AL73" i="9"/>
  <c r="AL71" i="9"/>
  <c r="AL69" i="9"/>
  <c r="AL67" i="9"/>
  <c r="AL65" i="9"/>
  <c r="AL63" i="9"/>
  <c r="AL61" i="9"/>
  <c r="AL59" i="9"/>
  <c r="AL57" i="9"/>
  <c r="AL55" i="9"/>
  <c r="AL53" i="9"/>
  <c r="AL51" i="9"/>
  <c r="AL49" i="9"/>
  <c r="AL47" i="9"/>
  <c r="AL45" i="9"/>
  <c r="AL43" i="9"/>
  <c r="AL41" i="9"/>
  <c r="AL39" i="9"/>
  <c r="AL37" i="9"/>
  <c r="AL35" i="9"/>
  <c r="AL33" i="9"/>
  <c r="AL31" i="9"/>
  <c r="AL29" i="9"/>
  <c r="AL27" i="9"/>
  <c r="AL25" i="9"/>
  <c r="AL23" i="9"/>
  <c r="AL21" i="9"/>
  <c r="AL19" i="9"/>
  <c r="AL17" i="9"/>
  <c r="AL15" i="9"/>
  <c r="AL13" i="9"/>
  <c r="AL11" i="9"/>
  <c r="AL9" i="9"/>
  <c r="AL6" i="9"/>
  <c r="AM4" i="9"/>
  <c r="AM199" i="9"/>
  <c r="AM197" i="9"/>
  <c r="AM195" i="9"/>
  <c r="AM193" i="9"/>
  <c r="AM191" i="9"/>
  <c r="AM189" i="9"/>
  <c r="AM187" i="9"/>
  <c r="AM185" i="9"/>
  <c r="AM183" i="9"/>
  <c r="AM181" i="9"/>
  <c r="AM179" i="9"/>
  <c r="AM177" i="9"/>
  <c r="AM175" i="9"/>
  <c r="AM173" i="9"/>
  <c r="AM171" i="9"/>
  <c r="AM169" i="9"/>
  <c r="AM167" i="9"/>
  <c r="AM165" i="9"/>
  <c r="AM163" i="9"/>
  <c r="AM161" i="9"/>
  <c r="AM159" i="9"/>
  <c r="AM157" i="9"/>
  <c r="AM155" i="9"/>
  <c r="AM153" i="9"/>
  <c r="AM151" i="9"/>
  <c r="AM149" i="9"/>
  <c r="AM147" i="9"/>
  <c r="AM145" i="9"/>
  <c r="AM143" i="9"/>
  <c r="AM141" i="9"/>
  <c r="AM139" i="9"/>
  <c r="AM137" i="9"/>
  <c r="AM135" i="9"/>
  <c r="AM133" i="9"/>
  <c r="AM131" i="9"/>
  <c r="AM129" i="9"/>
  <c r="AM127" i="9"/>
  <c r="AM125" i="9"/>
  <c r="AM123" i="9"/>
  <c r="AM121" i="9"/>
  <c r="AM119" i="9"/>
  <c r="AM117" i="9"/>
  <c r="AM115" i="9"/>
  <c r="AM113" i="9"/>
  <c r="AM111" i="9"/>
  <c r="AM109" i="9"/>
  <c r="AM107" i="9"/>
  <c r="AM105" i="9"/>
  <c r="AM103" i="9"/>
  <c r="AM101" i="9"/>
  <c r="AM99" i="9"/>
  <c r="AM97" i="9"/>
  <c r="AM95" i="9"/>
  <c r="AM93" i="9"/>
  <c r="AM91" i="9"/>
  <c r="AM89" i="9"/>
  <c r="AM87" i="9"/>
  <c r="AM85" i="9"/>
  <c r="AM83" i="9"/>
  <c r="AM81" i="9"/>
  <c r="AM79" i="9"/>
  <c r="AM77" i="9"/>
  <c r="AM75" i="9"/>
  <c r="AM73" i="9"/>
  <c r="AM71" i="9"/>
  <c r="AM69" i="9"/>
  <c r="AM67" i="9"/>
  <c r="AM65" i="9"/>
  <c r="AM63" i="9"/>
  <c r="AM61" i="9"/>
  <c r="AM59" i="9"/>
  <c r="AM57" i="9"/>
  <c r="AM55" i="9"/>
  <c r="AM53" i="9"/>
  <c r="AM51" i="9"/>
  <c r="AM49" i="9"/>
  <c r="AM47" i="9"/>
  <c r="AM45" i="9"/>
  <c r="AM43" i="9"/>
  <c r="AM41" i="9"/>
  <c r="AM39" i="9"/>
  <c r="AM37" i="9"/>
  <c r="AM35" i="9"/>
  <c r="AM33" i="9"/>
  <c r="AM31" i="9"/>
  <c r="AM29" i="9"/>
  <c r="AM27" i="9"/>
  <c r="AM25" i="9"/>
  <c r="AM23" i="9"/>
  <c r="AM21" i="9"/>
  <c r="AM19" i="9"/>
  <c r="AM17" i="9"/>
  <c r="AM15" i="9"/>
  <c r="AM13" i="9"/>
  <c r="AM11" i="9"/>
  <c r="AM9" i="9"/>
  <c r="AM6" i="9"/>
  <c r="AN200" i="9"/>
  <c r="AN198" i="9"/>
  <c r="AN196" i="9"/>
  <c r="AN194" i="9"/>
  <c r="AN192" i="9"/>
  <c r="AN190" i="9"/>
  <c r="AN188" i="9"/>
  <c r="AN186" i="9"/>
  <c r="AN184" i="9"/>
  <c r="AN182" i="9"/>
  <c r="AN180" i="9"/>
  <c r="AN178" i="9"/>
  <c r="AN176" i="9"/>
  <c r="AN174" i="9"/>
  <c r="AN172" i="9"/>
  <c r="AN170" i="9"/>
  <c r="AN168" i="9"/>
  <c r="AN166" i="9"/>
  <c r="AN164" i="9"/>
  <c r="AN162" i="9"/>
  <c r="AN160" i="9"/>
  <c r="AN158" i="9"/>
  <c r="AN156" i="9"/>
  <c r="AN154" i="9"/>
  <c r="AN152" i="9"/>
  <c r="AN150" i="9"/>
  <c r="AN148" i="9"/>
  <c r="AN146" i="9"/>
  <c r="AN144" i="9"/>
  <c r="AN142" i="9"/>
  <c r="AN140" i="9"/>
  <c r="AN138" i="9"/>
  <c r="AN136" i="9"/>
  <c r="AN134" i="9"/>
  <c r="AN132" i="9"/>
  <c r="AN130" i="9"/>
  <c r="AN128" i="9"/>
  <c r="AN126" i="9"/>
  <c r="AN124" i="9"/>
  <c r="AN122" i="9"/>
  <c r="AN120" i="9"/>
  <c r="AN118" i="9"/>
  <c r="AN116" i="9"/>
  <c r="AN114" i="9"/>
  <c r="AN112" i="9"/>
  <c r="AN110" i="9"/>
  <c r="AN108" i="9"/>
  <c r="AN106" i="9"/>
  <c r="AN104" i="9"/>
  <c r="AN102" i="9"/>
  <c r="AN100" i="9"/>
  <c r="AN98" i="9"/>
  <c r="AN96" i="9"/>
  <c r="AN94" i="9"/>
  <c r="AN92" i="9"/>
  <c r="AN90" i="9"/>
  <c r="AN88" i="9"/>
  <c r="AN86" i="9"/>
  <c r="AN84" i="9"/>
  <c r="AN82" i="9"/>
  <c r="AN80" i="9"/>
  <c r="AN78" i="9"/>
  <c r="AN76" i="9"/>
  <c r="AN74" i="9"/>
  <c r="AN72" i="9"/>
  <c r="AN70" i="9"/>
  <c r="AN68" i="9"/>
  <c r="AN66" i="9"/>
  <c r="AN64" i="9"/>
  <c r="AN62" i="9"/>
  <c r="AN60" i="9"/>
  <c r="AN58" i="9"/>
  <c r="AN56" i="9"/>
  <c r="AN54" i="9"/>
  <c r="AN52" i="9"/>
  <c r="AN50" i="9"/>
  <c r="AN48" i="9"/>
  <c r="AN46" i="9"/>
  <c r="AN44" i="9"/>
  <c r="AN42" i="9"/>
  <c r="AN40" i="9"/>
  <c r="AN38" i="9"/>
  <c r="AN36" i="9"/>
  <c r="AN34" i="9"/>
  <c r="AN32" i="9"/>
  <c r="AN30" i="9"/>
  <c r="AN28" i="9"/>
  <c r="AN26" i="9"/>
  <c r="AN24" i="9"/>
  <c r="AN22" i="9"/>
  <c r="AN20" i="9"/>
  <c r="AN18" i="9"/>
  <c r="AN16" i="9"/>
  <c r="AN14" i="9"/>
  <c r="AN12" i="9"/>
  <c r="AN10" i="9"/>
  <c r="AO4" i="9"/>
  <c r="AO199" i="9"/>
  <c r="AO197" i="9"/>
  <c r="AO195" i="9"/>
  <c r="AO193" i="9"/>
  <c r="AO191" i="9"/>
  <c r="AO189" i="9"/>
  <c r="AO187" i="9"/>
  <c r="AO185" i="9"/>
  <c r="AO183" i="9"/>
  <c r="AO181" i="9"/>
  <c r="AO179" i="9"/>
  <c r="AO177" i="9"/>
  <c r="AO175" i="9"/>
  <c r="AO173" i="9"/>
  <c r="AO171" i="9"/>
  <c r="AO169" i="9"/>
  <c r="AO167" i="9"/>
  <c r="AO165" i="9"/>
  <c r="AO163" i="9"/>
  <c r="AO161" i="9"/>
  <c r="AO159" i="9"/>
  <c r="AO157" i="9"/>
  <c r="AO155" i="9"/>
  <c r="AO153" i="9"/>
  <c r="AO151" i="9"/>
  <c r="AO149" i="9"/>
  <c r="AO147" i="9"/>
  <c r="AO145" i="9"/>
  <c r="AO143" i="9"/>
  <c r="AO141" i="9"/>
  <c r="AO139" i="9"/>
  <c r="AO137" i="9"/>
  <c r="AO135" i="9"/>
  <c r="AO133" i="9"/>
  <c r="AO131" i="9"/>
  <c r="AO129" i="9"/>
  <c r="AO127" i="9"/>
  <c r="AO125" i="9"/>
  <c r="AO123" i="9"/>
  <c r="AO121" i="9"/>
  <c r="AO119" i="9"/>
  <c r="AO117" i="9"/>
  <c r="AO115" i="9"/>
  <c r="AO113" i="9"/>
  <c r="AO111" i="9"/>
  <c r="AO109" i="9"/>
  <c r="AO107" i="9"/>
  <c r="AO105" i="9"/>
  <c r="AO103" i="9"/>
  <c r="AO101" i="9"/>
  <c r="AO99" i="9"/>
  <c r="AO97" i="9"/>
  <c r="AO95" i="9"/>
  <c r="AO93" i="9"/>
  <c r="AO91" i="9"/>
  <c r="AO89" i="9"/>
  <c r="AO87" i="9"/>
  <c r="AO85" i="9"/>
  <c r="AO83" i="9"/>
  <c r="AO81" i="9"/>
  <c r="AO79" i="9"/>
  <c r="AO77" i="9"/>
  <c r="AO75" i="9"/>
  <c r="AO73" i="9"/>
  <c r="AO71" i="9"/>
  <c r="AO69" i="9"/>
  <c r="AO67" i="9"/>
  <c r="AO65" i="9"/>
  <c r="AO63" i="9"/>
  <c r="AO61" i="9"/>
  <c r="AO59" i="9"/>
  <c r="AO57" i="9"/>
  <c r="AO55" i="9"/>
  <c r="AO53" i="9"/>
  <c r="AO51" i="9"/>
  <c r="AO49" i="9"/>
  <c r="AO47" i="9"/>
  <c r="AO45" i="9"/>
  <c r="AO43" i="9"/>
  <c r="AO41" i="9"/>
  <c r="AO39" i="9"/>
  <c r="AO37" i="9"/>
  <c r="AO35" i="9"/>
  <c r="AO33" i="9"/>
  <c r="AO31" i="9"/>
  <c r="AO29" i="9"/>
  <c r="AO27" i="9"/>
  <c r="AO25" i="9"/>
  <c r="AO23" i="9"/>
  <c r="AO21" i="9"/>
  <c r="AO19" i="9"/>
  <c r="AO17" i="9"/>
  <c r="AO15" i="9"/>
  <c r="AO13" i="9"/>
  <c r="AO11" i="9"/>
  <c r="AO9" i="9"/>
  <c r="AO6" i="9"/>
  <c r="AP4" i="9"/>
  <c r="AP199" i="9"/>
  <c r="AP197" i="9"/>
  <c r="AP195" i="9"/>
  <c r="AP193" i="9"/>
  <c r="AP191" i="9"/>
  <c r="AP189" i="9"/>
  <c r="AP187" i="9"/>
  <c r="AP185" i="9"/>
  <c r="AP183" i="9"/>
  <c r="AP181" i="9"/>
  <c r="AP179" i="9"/>
  <c r="AP177" i="9"/>
  <c r="AP175" i="9"/>
  <c r="AP173" i="9"/>
  <c r="AP171" i="9"/>
  <c r="AP169" i="9"/>
  <c r="AP167" i="9"/>
  <c r="AP165" i="9"/>
  <c r="AP163" i="9"/>
  <c r="AP161" i="9"/>
  <c r="AP159" i="9"/>
  <c r="AP157" i="9"/>
  <c r="AP155" i="9"/>
  <c r="AP153" i="9"/>
  <c r="AP151" i="9"/>
  <c r="AP149" i="9"/>
  <c r="AP147" i="9"/>
  <c r="AP145" i="9"/>
  <c r="AP143" i="9"/>
  <c r="AP141" i="9"/>
  <c r="AP139" i="9"/>
  <c r="AP137" i="9"/>
  <c r="AP135" i="9"/>
  <c r="AP133" i="9"/>
  <c r="AP131" i="9"/>
  <c r="AP129" i="9"/>
  <c r="AP127" i="9"/>
  <c r="AP125" i="9"/>
  <c r="AP123" i="9"/>
  <c r="AP121" i="9"/>
  <c r="AP119" i="9"/>
  <c r="AP117" i="9"/>
  <c r="AP115" i="9"/>
  <c r="AP113" i="9"/>
  <c r="AP111" i="9"/>
  <c r="AP109" i="9"/>
  <c r="AP107" i="9"/>
  <c r="AP105" i="9"/>
  <c r="AP103" i="9"/>
  <c r="AP101" i="9"/>
  <c r="AP99" i="9"/>
  <c r="AP97" i="9"/>
  <c r="AP95" i="9"/>
  <c r="AP93" i="9"/>
  <c r="AP91" i="9"/>
  <c r="AP89" i="9"/>
  <c r="AP87" i="9"/>
  <c r="AP85" i="9"/>
  <c r="AP83" i="9"/>
  <c r="AP81" i="9"/>
  <c r="AP79" i="9"/>
  <c r="AP77" i="9"/>
  <c r="AP75" i="9"/>
  <c r="AP73" i="9"/>
  <c r="AP71" i="9"/>
  <c r="AP69" i="9"/>
  <c r="AP67" i="9"/>
  <c r="AP65" i="9"/>
  <c r="AP63" i="9"/>
  <c r="AP61" i="9"/>
  <c r="AP59" i="9"/>
  <c r="AP57" i="9"/>
  <c r="AP55" i="9"/>
  <c r="AP53" i="9"/>
  <c r="AP51" i="9"/>
  <c r="AP49" i="9"/>
  <c r="AP47" i="9"/>
  <c r="AP45" i="9"/>
  <c r="AP43" i="9"/>
  <c r="AP41" i="9"/>
  <c r="AP39" i="9"/>
  <c r="AP37" i="9"/>
  <c r="AP35" i="9"/>
  <c r="AP33" i="9"/>
  <c r="AP31" i="9"/>
  <c r="AP29" i="9"/>
  <c r="AP27" i="9"/>
  <c r="AP25" i="9"/>
  <c r="AP23" i="9"/>
  <c r="AP21" i="9"/>
  <c r="AP19" i="9"/>
  <c r="AP17" i="9"/>
  <c r="AP15" i="9"/>
  <c r="AP13" i="9"/>
  <c r="AP11" i="9"/>
  <c r="AP9" i="9"/>
  <c r="AP6" i="9"/>
  <c r="AQ200" i="9"/>
  <c r="AQ198" i="9"/>
  <c r="AQ196" i="9"/>
  <c r="AQ194" i="9"/>
  <c r="AQ192" i="9"/>
  <c r="AQ190" i="9"/>
  <c r="AQ188" i="9"/>
  <c r="AQ186" i="9"/>
  <c r="AQ184" i="9"/>
  <c r="AQ182" i="9"/>
  <c r="AQ180" i="9"/>
  <c r="AQ178" i="9"/>
  <c r="AQ176" i="9"/>
  <c r="AQ174" i="9"/>
  <c r="AQ172" i="9"/>
  <c r="AQ170" i="9"/>
  <c r="AQ168" i="9"/>
  <c r="AQ166" i="9"/>
  <c r="AQ164" i="9"/>
  <c r="AQ162" i="9"/>
  <c r="AQ160" i="9"/>
  <c r="AQ158" i="9"/>
  <c r="AQ156" i="9"/>
  <c r="AQ154" i="9"/>
  <c r="AQ152" i="9"/>
  <c r="AQ150" i="9"/>
  <c r="AQ148" i="9"/>
  <c r="AQ146" i="9"/>
  <c r="AQ144" i="9"/>
  <c r="AQ142" i="9"/>
  <c r="AQ140" i="9"/>
  <c r="AQ138" i="9"/>
  <c r="AQ136" i="9"/>
  <c r="AQ134" i="9"/>
  <c r="AQ132" i="9"/>
  <c r="AQ130" i="9"/>
  <c r="AQ128" i="9"/>
  <c r="AQ126" i="9"/>
  <c r="AQ124" i="9"/>
  <c r="AQ122" i="9"/>
  <c r="AQ120" i="9"/>
  <c r="AQ118" i="9"/>
  <c r="AQ116" i="9"/>
  <c r="AQ114" i="9"/>
  <c r="AQ112" i="9"/>
  <c r="AQ110" i="9"/>
  <c r="AQ108" i="9"/>
  <c r="AQ106" i="9"/>
  <c r="AQ104" i="9"/>
  <c r="AQ102" i="9"/>
  <c r="AQ100" i="9"/>
  <c r="AQ98" i="9"/>
  <c r="AQ96" i="9"/>
  <c r="AQ94" i="9"/>
  <c r="AQ92" i="9"/>
  <c r="AQ90" i="9"/>
  <c r="AQ88" i="9"/>
  <c r="AQ86" i="9"/>
  <c r="AQ84" i="9"/>
  <c r="AQ82" i="9"/>
  <c r="AQ80" i="9"/>
  <c r="AQ78" i="9"/>
  <c r="AQ76" i="9"/>
  <c r="AQ74" i="9"/>
  <c r="AQ72" i="9"/>
  <c r="AQ70" i="9"/>
  <c r="AQ68" i="9"/>
  <c r="AQ66" i="9"/>
  <c r="AQ64" i="9"/>
  <c r="AQ62" i="9"/>
  <c r="AQ60" i="9"/>
  <c r="AQ58" i="9"/>
  <c r="AQ56" i="9"/>
  <c r="AQ54" i="9"/>
  <c r="AQ52" i="9"/>
  <c r="AQ50" i="9"/>
  <c r="AQ48" i="9"/>
  <c r="AQ46" i="9"/>
  <c r="AQ44" i="9"/>
  <c r="AQ42" i="9"/>
  <c r="AQ40" i="9"/>
  <c r="AQ38" i="9"/>
  <c r="AQ36" i="9"/>
  <c r="AQ34" i="9"/>
  <c r="AQ32" i="9"/>
  <c r="AQ30" i="9"/>
  <c r="AQ28" i="9"/>
  <c r="AQ26" i="9"/>
  <c r="AQ24" i="9"/>
  <c r="AQ22" i="9"/>
  <c r="AQ20" i="9"/>
  <c r="AQ18" i="9"/>
  <c r="AQ16" i="9"/>
  <c r="AQ14" i="9"/>
  <c r="AQ12" i="9"/>
  <c r="AQ10" i="9"/>
  <c r="AR4" i="9"/>
  <c r="AR199" i="9"/>
  <c r="AR197" i="9"/>
  <c r="AR195" i="9"/>
  <c r="AR193" i="9"/>
  <c r="AR191" i="9"/>
  <c r="AR189" i="9"/>
  <c r="AR187" i="9"/>
  <c r="AR185" i="9"/>
  <c r="AR183" i="9"/>
  <c r="AR181" i="9"/>
  <c r="AR179" i="9"/>
  <c r="AR177" i="9"/>
  <c r="AR175" i="9"/>
  <c r="AR173" i="9"/>
  <c r="AR171" i="9"/>
  <c r="AR169" i="9"/>
  <c r="AR167" i="9"/>
  <c r="AR165" i="9"/>
  <c r="AR163" i="9"/>
  <c r="AR161" i="9"/>
  <c r="AR159" i="9"/>
  <c r="AR157" i="9"/>
  <c r="AR155" i="9"/>
  <c r="AR153" i="9"/>
  <c r="AR151" i="9"/>
  <c r="AR149" i="9"/>
  <c r="AR147" i="9"/>
  <c r="AR145" i="9"/>
  <c r="AR143" i="9"/>
  <c r="AR141" i="9"/>
  <c r="AR139" i="9"/>
  <c r="AR137" i="9"/>
  <c r="AR135" i="9"/>
  <c r="AR133" i="9"/>
  <c r="AR131" i="9"/>
  <c r="AR129" i="9"/>
  <c r="AR127" i="9"/>
  <c r="AR125" i="9"/>
  <c r="AR123" i="9"/>
  <c r="AR121" i="9"/>
  <c r="AR119" i="9"/>
  <c r="AR117" i="9"/>
  <c r="AR115" i="9"/>
  <c r="AR113" i="9"/>
  <c r="AR111" i="9"/>
  <c r="AR109" i="9"/>
  <c r="AR107" i="9"/>
  <c r="AR105" i="9"/>
  <c r="AR103" i="9"/>
  <c r="AR101" i="9"/>
  <c r="AR99" i="9"/>
  <c r="AR97" i="9"/>
  <c r="AR95" i="9"/>
  <c r="AR93" i="9"/>
  <c r="AR91" i="9"/>
  <c r="AR89" i="9"/>
  <c r="AR87" i="9"/>
  <c r="AR85" i="9"/>
  <c r="AR83" i="9"/>
  <c r="AR81" i="9"/>
  <c r="AR79" i="9"/>
  <c r="AR77" i="9"/>
  <c r="AR75" i="9"/>
  <c r="AR73" i="9"/>
  <c r="AR71" i="9"/>
  <c r="AR69" i="9"/>
  <c r="AR67" i="9"/>
  <c r="AR65" i="9"/>
  <c r="AR63" i="9"/>
  <c r="AR61" i="9"/>
  <c r="AR59" i="9"/>
  <c r="AR57" i="9"/>
  <c r="AR55" i="9"/>
  <c r="AR53" i="9"/>
  <c r="AR51" i="9"/>
  <c r="AR49" i="9"/>
  <c r="AR47" i="9"/>
  <c r="AR45" i="9"/>
  <c r="AR43" i="9"/>
  <c r="AR41" i="9"/>
  <c r="AR39" i="9"/>
  <c r="AR37" i="9"/>
  <c r="AR35" i="9"/>
  <c r="AR33" i="9"/>
  <c r="AR31" i="9"/>
  <c r="AR29" i="9"/>
  <c r="AR27" i="9"/>
  <c r="AR25" i="9"/>
  <c r="AR23" i="9"/>
  <c r="AR21" i="9"/>
  <c r="AR19" i="9"/>
  <c r="AR17" i="9"/>
  <c r="AR15" i="9"/>
  <c r="AR13" i="9"/>
  <c r="AR11" i="9"/>
  <c r="AR9" i="9"/>
  <c r="AR6" i="9"/>
  <c r="AS4" i="9"/>
  <c r="AS199" i="9"/>
  <c r="AS197" i="9"/>
  <c r="AS195" i="9"/>
  <c r="AS193" i="9"/>
  <c r="AS191" i="9"/>
  <c r="AS189" i="9"/>
  <c r="AS187" i="9"/>
  <c r="AS185" i="9"/>
  <c r="AS183" i="9"/>
  <c r="AS181" i="9"/>
  <c r="AS179" i="9"/>
  <c r="AS177" i="9"/>
  <c r="AS175" i="9"/>
  <c r="AS173" i="9"/>
  <c r="AS171" i="9"/>
  <c r="AS169" i="9"/>
  <c r="AS167" i="9"/>
  <c r="AS165" i="9"/>
  <c r="AS163" i="9"/>
  <c r="AS161" i="9"/>
  <c r="AS159" i="9"/>
  <c r="AS157" i="9"/>
  <c r="AS155" i="9"/>
  <c r="AS153" i="9"/>
  <c r="AS151" i="9"/>
  <c r="AS149" i="9"/>
  <c r="AS147" i="9"/>
  <c r="AS145" i="9"/>
  <c r="AS143" i="9"/>
  <c r="AS141" i="9"/>
  <c r="AS139" i="9"/>
  <c r="AS137" i="9"/>
  <c r="AS135" i="9"/>
  <c r="AS133" i="9"/>
  <c r="AS131" i="9"/>
  <c r="AS129" i="9"/>
  <c r="AS127" i="9"/>
  <c r="AS125" i="9"/>
  <c r="AS123" i="9"/>
  <c r="AS121" i="9"/>
  <c r="AS119" i="9"/>
  <c r="AS117" i="9"/>
  <c r="AS115" i="9"/>
  <c r="AS113" i="9"/>
  <c r="AS111" i="9"/>
  <c r="AS109" i="9"/>
  <c r="AS107" i="9"/>
  <c r="AS105" i="9"/>
  <c r="AS103" i="9"/>
  <c r="AS101" i="9"/>
  <c r="AS99" i="9"/>
  <c r="AS97" i="9"/>
  <c r="AS95" i="9"/>
  <c r="AS93" i="9"/>
  <c r="AS91" i="9"/>
  <c r="AS89" i="9"/>
  <c r="AS87" i="9"/>
  <c r="AS85" i="9"/>
  <c r="AS83" i="9"/>
  <c r="AS81" i="9"/>
  <c r="AS79" i="9"/>
  <c r="AS77" i="9"/>
  <c r="AS75" i="9"/>
  <c r="AS73" i="9"/>
  <c r="AS71" i="9"/>
  <c r="AS69" i="9"/>
  <c r="AS67" i="9"/>
  <c r="AS65" i="9"/>
  <c r="AS63" i="9"/>
  <c r="AS61" i="9"/>
  <c r="AS59" i="9"/>
  <c r="AS57" i="9"/>
  <c r="AS55" i="9"/>
  <c r="AS53" i="9"/>
  <c r="AS51" i="9"/>
  <c r="AS49" i="9"/>
  <c r="AS47" i="9"/>
  <c r="AS45" i="9"/>
  <c r="AS43" i="9"/>
  <c r="AS41" i="9"/>
  <c r="AS39" i="9"/>
  <c r="AS37" i="9"/>
  <c r="AS35" i="9"/>
  <c r="AS33" i="9"/>
  <c r="AS31" i="9"/>
  <c r="AS29" i="9"/>
  <c r="AS27" i="9"/>
  <c r="AS25" i="9"/>
  <c r="AS23" i="9"/>
  <c r="AS21" i="9"/>
  <c r="AS19" i="9"/>
  <c r="AS17" i="9"/>
  <c r="AS15" i="9"/>
  <c r="AS13" i="9"/>
  <c r="AS11" i="9"/>
  <c r="AS9" i="9"/>
  <c r="AS6" i="9"/>
  <c r="AT200" i="9"/>
  <c r="AT198" i="9"/>
  <c r="AT196" i="9"/>
  <c r="AT194" i="9"/>
  <c r="AT192" i="9"/>
  <c r="AT190" i="9"/>
  <c r="AT188" i="9"/>
  <c r="AT186" i="9"/>
  <c r="AT184" i="9"/>
  <c r="AT182" i="9"/>
  <c r="AT180" i="9"/>
  <c r="AT178" i="9"/>
  <c r="AT176" i="9"/>
  <c r="AT174" i="9"/>
  <c r="AT172" i="9"/>
  <c r="AT170" i="9"/>
  <c r="AT168" i="9"/>
  <c r="AT166" i="9"/>
  <c r="AT164" i="9"/>
  <c r="AT162" i="9"/>
  <c r="AT160" i="9"/>
  <c r="AT158" i="9"/>
  <c r="AT156" i="9"/>
  <c r="AT154" i="9"/>
  <c r="AT152" i="9"/>
  <c r="AT150" i="9"/>
  <c r="AT148" i="9"/>
  <c r="AT146" i="9"/>
  <c r="AT144" i="9"/>
  <c r="AT142" i="9"/>
  <c r="AT140" i="9"/>
  <c r="AT138" i="9"/>
  <c r="AT136" i="9"/>
  <c r="AT134" i="9"/>
  <c r="AT132" i="9"/>
  <c r="AT130" i="9"/>
  <c r="AT128" i="9"/>
  <c r="AT126" i="9"/>
  <c r="AT124" i="9"/>
  <c r="AT122" i="9"/>
  <c r="AT120" i="9"/>
  <c r="AT118" i="9"/>
  <c r="AT116" i="9"/>
  <c r="AT114" i="9"/>
  <c r="AT112" i="9"/>
  <c r="AT110" i="9"/>
  <c r="AT108" i="9"/>
  <c r="AT106" i="9"/>
  <c r="AT104" i="9"/>
  <c r="AT102" i="9"/>
  <c r="AT100" i="9"/>
  <c r="AT98" i="9"/>
  <c r="AT96" i="9"/>
  <c r="AT94" i="9"/>
  <c r="AT92" i="9"/>
  <c r="AT90" i="9"/>
  <c r="AT88" i="9"/>
  <c r="AT86" i="9"/>
  <c r="AT84" i="9"/>
  <c r="AT82" i="9"/>
  <c r="AT80" i="9"/>
  <c r="AT78" i="9"/>
  <c r="AT76" i="9"/>
  <c r="AT74" i="9"/>
  <c r="AT72" i="9"/>
  <c r="AT70" i="9"/>
  <c r="AT68" i="9"/>
  <c r="AT66" i="9"/>
  <c r="AT64" i="9"/>
  <c r="AT62" i="9"/>
  <c r="AT60" i="9"/>
  <c r="AT58" i="9"/>
  <c r="AT56" i="9"/>
  <c r="AT54" i="9"/>
  <c r="AT52" i="9"/>
  <c r="AT50" i="9"/>
  <c r="AT48" i="9"/>
  <c r="AT46" i="9"/>
  <c r="AT44" i="9"/>
  <c r="AT42" i="9"/>
  <c r="AT40" i="9"/>
  <c r="AT38" i="9"/>
  <c r="AT36" i="9"/>
  <c r="AT34" i="9"/>
  <c r="AT32" i="9"/>
  <c r="AT30" i="9"/>
  <c r="AT28" i="9"/>
  <c r="AT26" i="9"/>
  <c r="AT24" i="9"/>
  <c r="AT22" i="9"/>
  <c r="AT20" i="9"/>
  <c r="AT18" i="9"/>
  <c r="AT16" i="9"/>
  <c r="AT14" i="9"/>
  <c r="AT12" i="9"/>
  <c r="AT10" i="9"/>
  <c r="AU4" i="9"/>
  <c r="AU199" i="9"/>
  <c r="AU197" i="9"/>
  <c r="AU195" i="9"/>
  <c r="AU193" i="9"/>
  <c r="AU191" i="9"/>
  <c r="AU189" i="9"/>
  <c r="AU187" i="9"/>
  <c r="AU185" i="9"/>
  <c r="AU183" i="9"/>
  <c r="AU181" i="9"/>
  <c r="AU179" i="9"/>
  <c r="AU177" i="9"/>
  <c r="AU175" i="9"/>
  <c r="AU173" i="9"/>
  <c r="AU171" i="9"/>
  <c r="AU169" i="9"/>
  <c r="AU167" i="9"/>
  <c r="AU165" i="9"/>
  <c r="AU163" i="9"/>
  <c r="AU161" i="9"/>
  <c r="AU159" i="9"/>
  <c r="AU157" i="9"/>
  <c r="AU155" i="9"/>
  <c r="AU153" i="9"/>
  <c r="AU151" i="9"/>
  <c r="AU149" i="9"/>
  <c r="AU147" i="9"/>
  <c r="AU145" i="9"/>
  <c r="AU143" i="9"/>
  <c r="AU141" i="9"/>
  <c r="AU139" i="9"/>
  <c r="AU137" i="9"/>
  <c r="AU135" i="9"/>
  <c r="AU133" i="9"/>
  <c r="AU131" i="9"/>
  <c r="AU129" i="9"/>
  <c r="AU127" i="9"/>
  <c r="AU125" i="9"/>
  <c r="AU123" i="9"/>
  <c r="AU121" i="9"/>
  <c r="AU119" i="9"/>
  <c r="AU117" i="9"/>
  <c r="AU115" i="9"/>
  <c r="AU113" i="9"/>
  <c r="AU111" i="9"/>
  <c r="AU109" i="9"/>
  <c r="AU107" i="9"/>
  <c r="AU105" i="9"/>
  <c r="AU103" i="9"/>
  <c r="AU101" i="9"/>
  <c r="AU99" i="9"/>
  <c r="AU97" i="9"/>
  <c r="AU95" i="9"/>
  <c r="AU93" i="9"/>
  <c r="AU91" i="9"/>
  <c r="AU89" i="9"/>
  <c r="AU87" i="9"/>
  <c r="AU85" i="9"/>
  <c r="AU83" i="9"/>
  <c r="AU81" i="9"/>
  <c r="AU79" i="9"/>
  <c r="AU77" i="9"/>
  <c r="AU75" i="9"/>
  <c r="AU73" i="9"/>
  <c r="AU71" i="9"/>
  <c r="AU69" i="9"/>
  <c r="AU67" i="9"/>
  <c r="AU65" i="9"/>
  <c r="AU63" i="9"/>
  <c r="AU61" i="9"/>
  <c r="AU59" i="9"/>
  <c r="AU57" i="9"/>
  <c r="AU55" i="9"/>
  <c r="AU53" i="9"/>
  <c r="AU51" i="9"/>
  <c r="AU49" i="9"/>
  <c r="AU47" i="9"/>
  <c r="AU45" i="9"/>
  <c r="AU43" i="9"/>
  <c r="AU41" i="9"/>
  <c r="AU39" i="9"/>
  <c r="AU37" i="9"/>
  <c r="AU35" i="9"/>
  <c r="AU33" i="9"/>
  <c r="AU31" i="9"/>
  <c r="AU29" i="9"/>
  <c r="AU27" i="9"/>
  <c r="AU25" i="9"/>
  <c r="AU23" i="9"/>
  <c r="AU21" i="9"/>
  <c r="AU19" i="9"/>
  <c r="AU17" i="9"/>
  <c r="AU15" i="9"/>
  <c r="AU13" i="9"/>
  <c r="AU11" i="9"/>
  <c r="AU9" i="9"/>
  <c r="AU6" i="9"/>
  <c r="AV4" i="9"/>
  <c r="AV199" i="9"/>
  <c r="AV197" i="9"/>
  <c r="AV195" i="9"/>
  <c r="AV193" i="9"/>
  <c r="AV191" i="9"/>
  <c r="AV189" i="9"/>
  <c r="AV187" i="9"/>
  <c r="AV185" i="9"/>
  <c r="AV183" i="9"/>
  <c r="AV181" i="9"/>
  <c r="AV179" i="9"/>
  <c r="AV177" i="9"/>
  <c r="AV175" i="9"/>
  <c r="AV173" i="9"/>
  <c r="AV171" i="9"/>
  <c r="AV169" i="9"/>
  <c r="AV167" i="9"/>
  <c r="AV165" i="9"/>
  <c r="AV163" i="9"/>
  <c r="AV161" i="9"/>
  <c r="AV159" i="9"/>
  <c r="AV157" i="9"/>
  <c r="AV155" i="9"/>
  <c r="AV153" i="9"/>
  <c r="AV151" i="9"/>
  <c r="AV149" i="9"/>
  <c r="AV147" i="9"/>
  <c r="AV145" i="9"/>
  <c r="AV143" i="9"/>
  <c r="AV141" i="9"/>
  <c r="AV139" i="9"/>
  <c r="AV137" i="9"/>
  <c r="AV135" i="9"/>
  <c r="AV133" i="9"/>
  <c r="AV131" i="9"/>
  <c r="AV129" i="9"/>
  <c r="AV127" i="9"/>
  <c r="AV125" i="9"/>
  <c r="AV123" i="9"/>
  <c r="AV121" i="9"/>
  <c r="AV119" i="9"/>
  <c r="AV117" i="9"/>
  <c r="AV115" i="9"/>
  <c r="AV113" i="9"/>
  <c r="AV111" i="9"/>
  <c r="AV109" i="9"/>
  <c r="AV107" i="9"/>
  <c r="AV105" i="9"/>
  <c r="AV103" i="9"/>
  <c r="AV101" i="9"/>
  <c r="AV99" i="9"/>
  <c r="AV97" i="9"/>
  <c r="AV95" i="9"/>
  <c r="AV93" i="9"/>
  <c r="AV91" i="9"/>
  <c r="AV89" i="9"/>
  <c r="AV87" i="9"/>
  <c r="AV85" i="9"/>
  <c r="AV83" i="9"/>
  <c r="AV81" i="9"/>
  <c r="AV79" i="9"/>
  <c r="AV77" i="9"/>
  <c r="AV75" i="9"/>
  <c r="AV73" i="9"/>
  <c r="AV71" i="9"/>
  <c r="AV69" i="9"/>
  <c r="AV67" i="9"/>
  <c r="AV65" i="9"/>
  <c r="AV63" i="9"/>
  <c r="AV61" i="9"/>
  <c r="AV59" i="9"/>
  <c r="AV57" i="9"/>
  <c r="AV55" i="9"/>
  <c r="AV53" i="9"/>
  <c r="AV51" i="9"/>
  <c r="AV49" i="9"/>
  <c r="AV47" i="9"/>
  <c r="AV45" i="9"/>
  <c r="AV43" i="9"/>
  <c r="AV41" i="9"/>
  <c r="AV39" i="9"/>
  <c r="AV37" i="9"/>
  <c r="AV35" i="9"/>
  <c r="AV33" i="9"/>
  <c r="AV31" i="9"/>
  <c r="AV29" i="9"/>
  <c r="AV27" i="9"/>
  <c r="AV25" i="9"/>
  <c r="AV23" i="9"/>
  <c r="AV21" i="9"/>
  <c r="AV19" i="9"/>
  <c r="AV17" i="9"/>
  <c r="AV15" i="9"/>
  <c r="AV13" i="9"/>
  <c r="AV11" i="9"/>
  <c r="AV9" i="9"/>
  <c r="AV6" i="9"/>
  <c r="AW200" i="9"/>
  <c r="AW198" i="9"/>
  <c r="AW196" i="9"/>
  <c r="AW194" i="9"/>
  <c r="AW192" i="9"/>
  <c r="AW190" i="9"/>
  <c r="AW188" i="9"/>
  <c r="AW186" i="9"/>
  <c r="AW184" i="9"/>
  <c r="AW182" i="9"/>
  <c r="AW180" i="9"/>
  <c r="AW178" i="9"/>
  <c r="AW176" i="9"/>
  <c r="AW174" i="9"/>
  <c r="AW172" i="9"/>
  <c r="AW170" i="9"/>
  <c r="AW168" i="9"/>
  <c r="AW166" i="9"/>
  <c r="AW164" i="9"/>
  <c r="AW162" i="9"/>
  <c r="AW160" i="9"/>
  <c r="AW158" i="9"/>
  <c r="AW156" i="9"/>
  <c r="AW154" i="9"/>
  <c r="AW152" i="9"/>
  <c r="AW150" i="9"/>
  <c r="AW148" i="9"/>
  <c r="AW146" i="9"/>
  <c r="AW144" i="9"/>
  <c r="AW142" i="9"/>
  <c r="AW140" i="9"/>
  <c r="AW138" i="9"/>
  <c r="AW136" i="9"/>
  <c r="AW134" i="9"/>
  <c r="AW132" i="9"/>
  <c r="AW130" i="9"/>
  <c r="AW128" i="9"/>
  <c r="AW126" i="9"/>
  <c r="AW124" i="9"/>
  <c r="AW122" i="9"/>
  <c r="AW120" i="9"/>
  <c r="AW118" i="9"/>
  <c r="AW116" i="9"/>
  <c r="AW114" i="9"/>
  <c r="AW112" i="9"/>
  <c r="AW110" i="9"/>
  <c r="AW108" i="9"/>
  <c r="AW106" i="9"/>
  <c r="AW104" i="9"/>
  <c r="AW102" i="9"/>
  <c r="AW100" i="9"/>
  <c r="AW98" i="9"/>
  <c r="AW96" i="9"/>
  <c r="AW94" i="9"/>
  <c r="AW92" i="9"/>
  <c r="AW90" i="9"/>
  <c r="AW88" i="9"/>
  <c r="AW86" i="9"/>
  <c r="AW84" i="9"/>
  <c r="AW82" i="9"/>
  <c r="AW80" i="9"/>
  <c r="AW78" i="9"/>
  <c r="AW76" i="9"/>
  <c r="AW74" i="9"/>
  <c r="AW72" i="9"/>
  <c r="AW70" i="9"/>
  <c r="AW68" i="9"/>
  <c r="AW66" i="9"/>
  <c r="AW64" i="9"/>
  <c r="AW62" i="9"/>
  <c r="AW60" i="9"/>
  <c r="AW58" i="9"/>
  <c r="AW56" i="9"/>
  <c r="AW54" i="9"/>
  <c r="AW52" i="9"/>
  <c r="AW50" i="9"/>
  <c r="AW48" i="9"/>
  <c r="AW46" i="9"/>
  <c r="AW44" i="9"/>
  <c r="AW42" i="9"/>
  <c r="AW40" i="9"/>
  <c r="AW38" i="9"/>
  <c r="AW36" i="9"/>
  <c r="AW34" i="9"/>
  <c r="AW32" i="9"/>
  <c r="AW30" i="9"/>
  <c r="AW28" i="9"/>
  <c r="AW26" i="9"/>
  <c r="AW24" i="9"/>
  <c r="AW22" i="9"/>
  <c r="AW20" i="9"/>
  <c r="AW18" i="9"/>
  <c r="AW16" i="9"/>
  <c r="AW14" i="9"/>
  <c r="AW12" i="9"/>
  <c r="AW10" i="9"/>
  <c r="AX4" i="9"/>
  <c r="AX199" i="9"/>
  <c r="AX197" i="9"/>
  <c r="AX195" i="9"/>
  <c r="AX193" i="9"/>
  <c r="AX191" i="9"/>
  <c r="AX189" i="9"/>
  <c r="AX187" i="9"/>
  <c r="AX185" i="9"/>
  <c r="AX183" i="9"/>
  <c r="AX181" i="9"/>
  <c r="AX179" i="9"/>
  <c r="AX177" i="9"/>
  <c r="AX175" i="9"/>
  <c r="AX173" i="9"/>
  <c r="AX171" i="9"/>
  <c r="AX169" i="9"/>
  <c r="AX167" i="9"/>
  <c r="AX165" i="9"/>
  <c r="AX163" i="9"/>
  <c r="AX161" i="9"/>
  <c r="AX159" i="9"/>
  <c r="AX157" i="9"/>
  <c r="AX155" i="9"/>
  <c r="AX153" i="9"/>
  <c r="AX151" i="9"/>
  <c r="AX149" i="9"/>
  <c r="AX147" i="9"/>
  <c r="AX145" i="9"/>
  <c r="AX143" i="9"/>
  <c r="AX141" i="9"/>
  <c r="AX139" i="9"/>
  <c r="AX137" i="9"/>
  <c r="AX135" i="9"/>
  <c r="AX133" i="9"/>
  <c r="AX131" i="9"/>
  <c r="AX129" i="9"/>
  <c r="AX127" i="9"/>
  <c r="AX125" i="9"/>
  <c r="AX123" i="9"/>
  <c r="AX121" i="9"/>
  <c r="AX119" i="9"/>
  <c r="AX117" i="9"/>
  <c r="AX115" i="9"/>
  <c r="AX113" i="9"/>
  <c r="AX111" i="9"/>
  <c r="AX109" i="9"/>
  <c r="AX107" i="9"/>
  <c r="AX105" i="9"/>
  <c r="AX103" i="9"/>
  <c r="AX101" i="9"/>
  <c r="AX99" i="9"/>
  <c r="AX97" i="9"/>
  <c r="AX95" i="9"/>
  <c r="AX93" i="9"/>
  <c r="AX91" i="9"/>
  <c r="AX89" i="9"/>
  <c r="AX87" i="9"/>
  <c r="AX85" i="9"/>
  <c r="AX83" i="9"/>
  <c r="AX81" i="9"/>
  <c r="AX79" i="9"/>
  <c r="AX77" i="9"/>
  <c r="AX75" i="9"/>
  <c r="AX73" i="9"/>
  <c r="AX71" i="9"/>
  <c r="AX69" i="9"/>
  <c r="AX67" i="9"/>
  <c r="AX65" i="9"/>
  <c r="AX63" i="9"/>
  <c r="AX61" i="9"/>
  <c r="AX59" i="9"/>
  <c r="AX57" i="9"/>
  <c r="AX55" i="9"/>
  <c r="AX53" i="9"/>
  <c r="AX51" i="9"/>
  <c r="AX49" i="9"/>
  <c r="AX47" i="9"/>
  <c r="AX45" i="9"/>
  <c r="AX43" i="9"/>
  <c r="AX41" i="9"/>
  <c r="AX39" i="9"/>
  <c r="AX37" i="9"/>
  <c r="AX35" i="9"/>
  <c r="AX33" i="9"/>
  <c r="AX31" i="9"/>
  <c r="AX29" i="9"/>
  <c r="AX27" i="9"/>
  <c r="AX25" i="9"/>
  <c r="AX23" i="9"/>
  <c r="AX21" i="9"/>
  <c r="AX19" i="9"/>
  <c r="AX17" i="9"/>
  <c r="AX15" i="9"/>
  <c r="AX13" i="9"/>
  <c r="AX11" i="9"/>
  <c r="AX9" i="9"/>
  <c r="AX6" i="9"/>
  <c r="AY4" i="9"/>
  <c r="AY199" i="9"/>
  <c r="AY197" i="9"/>
  <c r="AY195" i="9"/>
  <c r="AY193" i="9"/>
  <c r="AY191" i="9"/>
  <c r="AY189" i="9"/>
  <c r="AY187" i="9"/>
  <c r="AY185" i="9"/>
  <c r="AY183" i="9"/>
  <c r="AY181" i="9"/>
  <c r="AY179" i="9"/>
  <c r="AY177" i="9"/>
  <c r="AY175" i="9"/>
  <c r="AY173" i="9"/>
  <c r="AY171" i="9"/>
  <c r="AY169" i="9"/>
  <c r="AY167" i="9"/>
  <c r="AY165" i="9"/>
  <c r="AY163" i="9"/>
  <c r="AY161" i="9"/>
  <c r="AY159" i="9"/>
  <c r="AY157" i="9"/>
  <c r="AY155" i="9"/>
  <c r="AY153" i="9"/>
  <c r="AY151" i="9"/>
  <c r="AY149" i="9"/>
  <c r="AY147" i="9"/>
  <c r="AY145" i="9"/>
  <c r="AY143" i="9"/>
  <c r="AY141" i="9"/>
  <c r="AY139" i="9"/>
  <c r="AY137" i="9"/>
  <c r="AY135" i="9"/>
  <c r="AY133" i="9"/>
  <c r="AY131" i="9"/>
  <c r="AY129" i="9"/>
  <c r="AY127" i="9"/>
  <c r="AY125" i="9"/>
  <c r="AY123" i="9"/>
  <c r="AY121" i="9"/>
  <c r="AY119" i="9"/>
  <c r="AY117" i="9"/>
  <c r="AY115" i="9"/>
  <c r="AY113" i="9"/>
  <c r="AY111" i="9"/>
  <c r="AY109" i="9"/>
  <c r="AY107" i="9"/>
  <c r="AY105" i="9"/>
  <c r="AY103" i="9"/>
  <c r="AY101" i="9"/>
  <c r="AY99" i="9"/>
  <c r="AY97" i="9"/>
  <c r="AY95" i="9"/>
  <c r="AY93" i="9"/>
  <c r="AY91" i="9"/>
  <c r="AY89" i="9"/>
  <c r="AY87" i="9"/>
  <c r="AY85" i="9"/>
  <c r="AY83" i="9"/>
  <c r="AY81" i="9"/>
  <c r="AY79" i="9"/>
  <c r="AY77" i="9"/>
  <c r="AY75" i="9"/>
  <c r="AY73" i="9"/>
  <c r="AY71" i="9"/>
  <c r="AY69" i="9"/>
  <c r="AY67" i="9"/>
  <c r="AY65" i="9"/>
  <c r="AY63" i="9"/>
  <c r="AY61" i="9"/>
  <c r="AY59" i="9"/>
  <c r="AY57" i="9"/>
  <c r="AY55" i="9"/>
  <c r="AY53" i="9"/>
  <c r="AY51" i="9"/>
  <c r="AY49" i="9"/>
  <c r="AY47" i="9"/>
  <c r="AY45" i="9"/>
  <c r="AY43" i="9"/>
  <c r="AY41" i="9"/>
  <c r="AY39" i="9"/>
  <c r="AY37" i="9"/>
  <c r="AY35" i="9"/>
  <c r="AY33" i="9"/>
  <c r="AY31" i="9"/>
  <c r="AY29" i="9"/>
  <c r="AY27" i="9"/>
  <c r="AY25" i="9"/>
  <c r="AY23" i="9"/>
  <c r="AY21" i="9"/>
  <c r="AY19" i="9"/>
  <c r="AY17" i="9"/>
  <c r="AY15" i="9"/>
  <c r="AY13" i="9"/>
  <c r="AY11" i="9"/>
  <c r="AY9" i="9"/>
  <c r="AY6" i="9"/>
  <c r="AZ200" i="9"/>
  <c r="AZ198" i="9"/>
  <c r="AZ196" i="9"/>
  <c r="AZ194" i="9"/>
  <c r="AZ192" i="9"/>
  <c r="AZ190" i="9"/>
  <c r="AZ188" i="9"/>
  <c r="AZ186" i="9"/>
  <c r="AZ184" i="9"/>
  <c r="AZ182" i="9"/>
  <c r="AZ180" i="9"/>
  <c r="AZ178" i="9"/>
  <c r="AZ176" i="9"/>
  <c r="AZ174" i="9"/>
  <c r="AZ172" i="9"/>
  <c r="AZ170" i="9"/>
  <c r="AZ168" i="9"/>
  <c r="AZ166" i="9"/>
  <c r="AZ164" i="9"/>
  <c r="AZ162" i="9"/>
  <c r="AZ160" i="9"/>
  <c r="AZ158" i="9"/>
  <c r="AZ156" i="9"/>
  <c r="AZ154" i="9"/>
  <c r="AZ152" i="9"/>
  <c r="AZ150" i="9"/>
  <c r="AZ148" i="9"/>
  <c r="AZ146" i="9"/>
  <c r="AZ144" i="9"/>
  <c r="AZ142" i="9"/>
  <c r="AZ140" i="9"/>
  <c r="AZ138" i="9"/>
  <c r="AZ136" i="9"/>
  <c r="AZ134" i="9"/>
  <c r="AZ132" i="9"/>
  <c r="AZ130" i="9"/>
  <c r="AZ128" i="9"/>
  <c r="AZ126" i="9"/>
  <c r="AZ124" i="9"/>
  <c r="AZ122" i="9"/>
  <c r="AZ120" i="9"/>
  <c r="AZ118" i="9"/>
  <c r="AZ116" i="9"/>
  <c r="AZ114" i="9"/>
  <c r="AZ112" i="9"/>
  <c r="AZ110" i="9"/>
  <c r="AZ108" i="9"/>
  <c r="AZ106" i="9"/>
  <c r="AZ104" i="9"/>
  <c r="AZ102" i="9"/>
  <c r="AZ100" i="9"/>
  <c r="AZ98" i="9"/>
  <c r="AZ96" i="9"/>
  <c r="AZ94" i="9"/>
  <c r="AZ92" i="9"/>
  <c r="AZ90" i="9"/>
  <c r="AZ88" i="9"/>
  <c r="AZ86" i="9"/>
  <c r="AZ84" i="9"/>
  <c r="AZ82" i="9"/>
  <c r="AZ80" i="9"/>
  <c r="AZ78" i="9"/>
  <c r="AZ76" i="9"/>
  <c r="AZ74" i="9"/>
  <c r="AZ72" i="9"/>
  <c r="AZ70" i="9"/>
  <c r="AZ68" i="9"/>
  <c r="AZ66" i="9"/>
  <c r="AZ64" i="9"/>
  <c r="AZ62" i="9"/>
  <c r="AZ60" i="9"/>
  <c r="AZ58" i="9"/>
  <c r="AZ56" i="9"/>
  <c r="AZ54" i="9"/>
  <c r="AZ52" i="9"/>
  <c r="AZ50" i="9"/>
  <c r="AZ48" i="9"/>
  <c r="AZ46" i="9"/>
  <c r="AZ44" i="9"/>
  <c r="AZ42" i="9"/>
  <c r="AZ40" i="9"/>
  <c r="AZ38" i="9"/>
  <c r="AZ36" i="9"/>
  <c r="AZ34" i="9"/>
  <c r="AZ32" i="9"/>
  <c r="AZ30" i="9"/>
  <c r="AZ28" i="9"/>
  <c r="AZ26" i="9"/>
  <c r="AZ24" i="9"/>
  <c r="AZ22" i="9"/>
  <c r="AZ20" i="9"/>
  <c r="AZ18" i="9"/>
  <c r="AZ16" i="9"/>
  <c r="AZ14" i="9"/>
  <c r="AZ12" i="9"/>
  <c r="AZ10" i="9"/>
  <c r="BA4" i="9"/>
  <c r="BA199" i="9"/>
  <c r="BA197" i="9"/>
  <c r="BA195" i="9"/>
  <c r="BA193" i="9"/>
  <c r="BA191" i="9"/>
  <c r="BA189" i="9"/>
  <c r="BA187" i="9"/>
  <c r="BA185" i="9"/>
  <c r="BA183" i="9"/>
  <c r="BA181" i="9"/>
  <c r="BA179" i="9"/>
  <c r="BA177" i="9"/>
  <c r="BA175" i="9"/>
  <c r="BA173" i="9"/>
  <c r="BA171" i="9"/>
  <c r="BA169" i="9"/>
  <c r="BA167" i="9"/>
  <c r="BA165" i="9"/>
  <c r="BA163" i="9"/>
  <c r="BA161" i="9"/>
  <c r="BA159" i="9"/>
  <c r="BA157" i="9"/>
  <c r="BA155" i="9"/>
  <c r="BA153" i="9"/>
  <c r="BA151" i="9"/>
  <c r="BA149" i="9"/>
  <c r="BA147" i="9"/>
  <c r="BA145" i="9"/>
  <c r="BA143" i="9"/>
  <c r="BA141" i="9"/>
  <c r="BA139" i="9"/>
  <c r="BA137" i="9"/>
  <c r="BA135" i="9"/>
  <c r="BA133" i="9"/>
  <c r="BA131" i="9"/>
  <c r="BA129" i="9"/>
  <c r="BA127" i="9"/>
  <c r="BA125" i="9"/>
  <c r="BA123" i="9"/>
  <c r="BA121" i="9"/>
  <c r="BA119" i="9"/>
  <c r="BA117" i="9"/>
  <c r="BA115" i="9"/>
  <c r="BA113" i="9"/>
  <c r="BA111" i="9"/>
  <c r="BA109" i="9"/>
  <c r="BA107" i="9"/>
  <c r="BA105" i="9"/>
  <c r="BA103" i="9"/>
  <c r="BA101" i="9"/>
  <c r="BA99" i="9"/>
  <c r="BA97" i="9"/>
  <c r="BA95" i="9"/>
  <c r="BA93" i="9"/>
  <c r="BA91" i="9"/>
  <c r="BA89" i="9"/>
  <c r="BA87" i="9"/>
  <c r="BA85" i="9"/>
  <c r="BA83" i="9"/>
  <c r="BA81" i="9"/>
  <c r="BA79" i="9"/>
  <c r="BA77" i="9"/>
  <c r="BA75" i="9"/>
  <c r="BA73" i="9"/>
  <c r="BA71" i="9"/>
  <c r="BA69" i="9"/>
  <c r="BA67" i="9"/>
  <c r="BA65" i="9"/>
  <c r="BA63" i="9"/>
  <c r="BA61" i="9"/>
  <c r="BA59" i="9"/>
  <c r="BA57" i="9"/>
  <c r="BA55" i="9"/>
  <c r="BA53" i="9"/>
  <c r="BA51" i="9"/>
  <c r="BA49" i="9"/>
  <c r="BA47" i="9"/>
  <c r="BA45" i="9"/>
  <c r="BA43" i="9"/>
  <c r="BA41" i="9"/>
  <c r="BA39" i="9"/>
  <c r="BA37" i="9"/>
  <c r="BA35" i="9"/>
  <c r="BA33" i="9"/>
  <c r="BA31" i="9"/>
  <c r="BA29" i="9"/>
  <c r="BA27" i="9"/>
  <c r="BA25" i="9"/>
  <c r="BA23" i="9"/>
  <c r="BA21" i="9"/>
  <c r="BA19" i="9"/>
  <c r="BA17" i="9"/>
  <c r="BA15" i="9"/>
  <c r="BA13" i="9"/>
  <c r="BA11" i="9"/>
  <c r="BA9" i="9"/>
  <c r="BA6" i="9"/>
  <c r="BB4" i="9"/>
  <c r="BB199" i="9"/>
  <c r="BB197" i="9"/>
  <c r="BB195" i="9"/>
  <c r="BB193" i="9"/>
  <c r="BB191" i="9"/>
  <c r="BB189" i="9"/>
  <c r="BB187" i="9"/>
  <c r="BB185" i="9"/>
  <c r="BB183" i="9"/>
  <c r="BB181" i="9"/>
  <c r="BB179" i="9"/>
  <c r="BB177" i="9"/>
  <c r="BB175" i="9"/>
  <c r="BB173" i="9"/>
  <c r="BB171" i="9"/>
  <c r="BB169" i="9"/>
  <c r="BB167" i="9"/>
  <c r="BB165" i="9"/>
  <c r="BB163" i="9"/>
  <c r="BB161" i="9"/>
  <c r="BB159" i="9"/>
  <c r="BB157" i="9"/>
  <c r="BB155" i="9"/>
  <c r="BB153" i="9"/>
  <c r="BB151" i="9"/>
  <c r="BB149" i="9"/>
  <c r="BB147" i="9"/>
  <c r="BB145" i="9"/>
  <c r="BB143" i="9"/>
  <c r="BB141" i="9"/>
  <c r="BB139" i="9"/>
  <c r="BB137" i="9"/>
  <c r="BB135" i="9"/>
  <c r="BB133" i="9"/>
  <c r="BB131" i="9"/>
  <c r="BB129" i="9"/>
  <c r="BB127" i="9"/>
  <c r="BB125" i="9"/>
  <c r="BB123" i="9"/>
  <c r="BB121" i="9"/>
  <c r="BB119" i="9"/>
  <c r="BB117" i="9"/>
  <c r="BB115" i="9"/>
  <c r="BB113" i="9"/>
  <c r="BB111" i="9"/>
  <c r="BB109" i="9"/>
  <c r="BB107" i="9"/>
  <c r="BB105" i="9"/>
  <c r="BB103" i="9"/>
  <c r="BB101" i="9"/>
  <c r="BB99" i="9"/>
  <c r="BB97" i="9"/>
  <c r="BB95" i="9"/>
  <c r="BB93" i="9"/>
  <c r="BB91" i="9"/>
  <c r="BB89" i="9"/>
  <c r="BB87" i="9"/>
  <c r="BB85" i="9"/>
  <c r="BB83" i="9"/>
  <c r="BB81" i="9"/>
  <c r="BB79" i="9"/>
  <c r="BB77" i="9"/>
  <c r="BB75" i="9"/>
  <c r="BB73" i="9"/>
  <c r="BB71" i="9"/>
  <c r="BB69" i="9"/>
  <c r="BB67" i="9"/>
  <c r="BB65" i="9"/>
  <c r="BB63" i="9"/>
  <c r="BB61" i="9"/>
  <c r="BB59" i="9"/>
  <c r="BB57" i="9"/>
  <c r="BB55" i="9"/>
  <c r="BB53" i="9"/>
  <c r="BB51" i="9"/>
  <c r="BB49" i="9"/>
  <c r="BB47" i="9"/>
  <c r="BB45" i="9"/>
  <c r="BB43" i="9"/>
  <c r="BB41" i="9"/>
  <c r="BB39" i="9"/>
  <c r="BB37" i="9"/>
  <c r="BB35" i="9"/>
  <c r="BB33" i="9"/>
  <c r="BB31" i="9"/>
  <c r="BB29" i="9"/>
  <c r="BB27" i="9"/>
  <c r="BB25" i="9"/>
  <c r="BB23" i="9"/>
  <c r="BB21" i="9"/>
  <c r="BB19" i="9"/>
  <c r="BB17" i="9"/>
  <c r="BB15" i="9"/>
  <c r="BB13" i="9"/>
  <c r="BB11" i="9"/>
  <c r="BB9" i="9"/>
  <c r="BB6" i="9"/>
  <c r="BC200" i="9"/>
  <c r="BC198" i="9"/>
  <c r="BC196" i="9"/>
  <c r="BC194" i="9"/>
  <c r="BC192" i="9"/>
  <c r="BC190" i="9"/>
  <c r="BC188" i="9"/>
  <c r="BC186" i="9"/>
  <c r="BC184" i="9"/>
  <c r="BC182" i="9"/>
  <c r="BC180" i="9"/>
  <c r="BC178" i="9"/>
  <c r="BC176" i="9"/>
  <c r="BC174" i="9"/>
  <c r="BC172" i="9"/>
  <c r="BC170" i="9"/>
  <c r="BC168" i="9"/>
  <c r="BC166" i="9"/>
  <c r="BC164" i="9"/>
  <c r="BC162" i="9"/>
  <c r="BC160" i="9"/>
  <c r="BC158" i="9"/>
  <c r="BC156" i="9"/>
  <c r="BC154" i="9"/>
  <c r="BC152" i="9"/>
  <c r="BC150" i="9"/>
  <c r="BC148" i="9"/>
  <c r="BC146" i="9"/>
  <c r="BC144" i="9"/>
  <c r="BC142" i="9"/>
  <c r="BC140" i="9"/>
  <c r="BC138" i="9"/>
  <c r="BC136" i="9"/>
  <c r="BC134" i="9"/>
  <c r="BC132" i="9"/>
  <c r="BC130" i="9"/>
  <c r="BC128" i="9"/>
  <c r="BC126" i="9"/>
  <c r="BC124" i="9"/>
  <c r="BC122" i="9"/>
  <c r="BC120" i="9"/>
  <c r="BC118" i="9"/>
  <c r="BC116" i="9"/>
  <c r="BC114" i="9"/>
  <c r="BC112" i="9"/>
  <c r="BC110" i="9"/>
  <c r="BC108" i="9"/>
  <c r="BC106" i="9"/>
  <c r="BC104" i="9"/>
  <c r="BC102" i="9"/>
  <c r="BC100" i="9"/>
  <c r="BC98" i="9"/>
  <c r="BC96" i="9"/>
  <c r="BC94" i="9"/>
  <c r="BC92" i="9"/>
  <c r="BC90" i="9"/>
  <c r="BC88" i="9"/>
  <c r="BC86" i="9"/>
  <c r="BC84" i="9"/>
  <c r="BC82" i="9"/>
  <c r="BC80" i="9"/>
  <c r="BC78" i="9"/>
  <c r="BC76" i="9"/>
  <c r="BC74" i="9"/>
  <c r="BC72" i="9"/>
  <c r="BC70" i="9"/>
  <c r="BC68" i="9"/>
  <c r="BC66" i="9"/>
  <c r="BC64" i="9"/>
  <c r="BC62" i="9"/>
  <c r="BC60" i="9"/>
  <c r="BC58" i="9"/>
  <c r="BC56" i="9"/>
  <c r="BC54" i="9"/>
  <c r="BC52" i="9"/>
  <c r="BC50" i="9"/>
  <c r="BC48" i="9"/>
  <c r="BC46" i="9"/>
  <c r="BC44" i="9"/>
  <c r="BC42" i="9"/>
  <c r="BC40" i="9"/>
  <c r="BC38" i="9"/>
  <c r="BC36" i="9"/>
  <c r="BC34" i="9"/>
  <c r="BC32" i="9"/>
  <c r="BC30" i="9"/>
  <c r="BC28" i="9"/>
  <c r="BC26" i="9"/>
  <c r="BC24" i="9"/>
  <c r="BC22" i="9"/>
  <c r="BC20" i="9"/>
  <c r="BC18" i="9"/>
  <c r="BC16" i="9"/>
  <c r="BC14" i="9"/>
  <c r="BC12" i="9"/>
  <c r="BC10" i="9"/>
  <c r="BD4" i="9"/>
  <c r="BD199" i="9"/>
  <c r="BD197" i="9"/>
  <c r="BD195" i="9"/>
  <c r="BD193" i="9"/>
  <c r="BD191" i="9"/>
  <c r="BD189" i="9"/>
  <c r="BD187" i="9"/>
  <c r="BD185" i="9"/>
  <c r="BD183" i="9"/>
  <c r="BD181" i="9"/>
  <c r="BD179" i="9"/>
  <c r="BD177" i="9"/>
  <c r="BD175" i="9"/>
  <c r="BD173" i="9"/>
  <c r="BD171" i="9"/>
  <c r="BD169" i="9"/>
  <c r="BD167" i="9"/>
  <c r="BD165" i="9"/>
  <c r="BD163" i="9"/>
  <c r="BD161" i="9"/>
  <c r="BD159" i="9"/>
  <c r="BD157" i="9"/>
  <c r="BD155" i="9"/>
  <c r="BD153" i="9"/>
  <c r="BD151" i="9"/>
  <c r="BD149" i="9"/>
  <c r="BD147" i="9"/>
  <c r="BD145" i="9"/>
  <c r="BD143" i="9"/>
  <c r="BD141" i="9"/>
  <c r="BD139" i="9"/>
  <c r="BD137" i="9"/>
  <c r="BD135" i="9"/>
  <c r="BD133" i="9"/>
  <c r="BD131" i="9"/>
  <c r="BD129" i="9"/>
  <c r="BD127" i="9"/>
  <c r="BD125" i="9"/>
  <c r="BD123" i="9"/>
  <c r="BD121" i="9"/>
  <c r="BD119" i="9"/>
  <c r="BD117" i="9"/>
  <c r="BD115" i="9"/>
  <c r="BD113" i="9"/>
  <c r="BD111" i="9"/>
  <c r="BD109" i="9"/>
  <c r="BD107" i="9"/>
  <c r="BD105" i="9"/>
  <c r="BD103" i="9"/>
  <c r="BD101" i="9"/>
  <c r="BD99" i="9"/>
  <c r="BD97" i="9"/>
  <c r="BD95" i="9"/>
  <c r="BD93" i="9"/>
  <c r="BD91" i="9"/>
  <c r="BD89" i="9"/>
  <c r="BD87" i="9"/>
  <c r="BD85" i="9"/>
  <c r="BD83" i="9"/>
  <c r="BD81" i="9"/>
  <c r="BD79" i="9"/>
  <c r="BD77" i="9"/>
  <c r="BD75" i="9"/>
  <c r="BD73" i="9"/>
  <c r="BD71" i="9"/>
  <c r="BD69" i="9"/>
  <c r="BD67" i="9"/>
  <c r="BD65" i="9"/>
  <c r="BD63" i="9"/>
  <c r="BD61" i="9"/>
  <c r="BD59" i="9"/>
  <c r="BD57" i="9"/>
  <c r="BD55" i="9"/>
  <c r="BD53" i="9"/>
  <c r="BD51" i="9"/>
  <c r="BD49" i="9"/>
  <c r="BD47" i="9"/>
  <c r="BD45" i="9"/>
  <c r="BD43" i="9"/>
  <c r="BD41" i="9"/>
  <c r="BD39" i="9"/>
  <c r="BD37" i="9"/>
  <c r="BD35" i="9"/>
  <c r="BD33" i="9"/>
  <c r="BD31" i="9"/>
  <c r="BD29" i="9"/>
  <c r="BD27" i="9"/>
  <c r="BD25" i="9"/>
  <c r="BD23" i="9"/>
  <c r="BD21" i="9"/>
  <c r="BD19" i="9"/>
  <c r="BD17" i="9"/>
  <c r="BD15" i="9"/>
  <c r="BD13" i="9"/>
  <c r="BD11" i="9"/>
  <c r="BD9" i="9"/>
  <c r="BD6" i="9"/>
  <c r="BF6" i="9" s="1"/>
  <c r="BE4" i="10"/>
  <c r="BD4" i="10"/>
  <c r="BB4" i="10"/>
  <c r="BA4" i="10"/>
  <c r="AY4" i="10"/>
  <c r="AX4" i="10"/>
  <c r="AV4" i="10"/>
  <c r="AU4" i="10"/>
  <c r="AS4" i="10"/>
  <c r="AR4" i="10"/>
  <c r="AP4" i="10"/>
  <c r="AO4" i="10"/>
  <c r="AM4" i="10"/>
  <c r="AL4" i="10"/>
  <c r="AJ4" i="10"/>
  <c r="AI4" i="10"/>
  <c r="AG4" i="10"/>
  <c r="AF4" i="10"/>
  <c r="AD4" i="10"/>
  <c r="AC4" i="10"/>
  <c r="AA4" i="10"/>
  <c r="Z4" i="10"/>
  <c r="X4" i="10"/>
  <c r="W4" i="10"/>
  <c r="U4" i="10"/>
  <c r="T4" i="10"/>
  <c r="R4" i="10"/>
  <c r="Q4" i="10"/>
  <c r="BF199" i="10"/>
  <c r="BC199" i="10"/>
  <c r="AZ199" i="10"/>
  <c r="AW199" i="10"/>
  <c r="AT199" i="10"/>
  <c r="AQ199" i="10"/>
  <c r="AN199" i="10"/>
  <c r="AK199" i="10"/>
  <c r="AH199" i="10"/>
  <c r="AE199" i="10"/>
  <c r="AB199" i="10"/>
  <c r="Y199" i="10"/>
  <c r="V199" i="10"/>
  <c r="S199" i="10"/>
  <c r="P199" i="10"/>
  <c r="M199" i="10"/>
  <c r="J199" i="10"/>
  <c r="BE199" i="10"/>
  <c r="BD199" i="10"/>
  <c r="BB199" i="10"/>
  <c r="BA199" i="10"/>
  <c r="AY199" i="10"/>
  <c r="AX199" i="10"/>
  <c r="AV199" i="10"/>
  <c r="AU199" i="10"/>
  <c r="AS199" i="10"/>
  <c r="AR199" i="10"/>
  <c r="AP199" i="10"/>
  <c r="AO199" i="10"/>
  <c r="AM199" i="10"/>
  <c r="AL199" i="10"/>
  <c r="AJ199" i="10"/>
  <c r="AI199" i="10"/>
  <c r="AG199" i="10"/>
  <c r="AF199" i="10"/>
  <c r="AD199" i="10"/>
  <c r="AC199" i="10"/>
  <c r="AA199" i="10"/>
  <c r="Z199" i="10"/>
  <c r="X199" i="10"/>
  <c r="W199" i="10"/>
  <c r="U199" i="10"/>
  <c r="T199" i="10"/>
  <c r="R199" i="10"/>
  <c r="Q199" i="10"/>
  <c r="BF197" i="10"/>
  <c r="BC197" i="10"/>
  <c r="AZ197" i="10"/>
  <c r="AW197" i="10"/>
  <c r="AT197" i="10"/>
  <c r="AQ197" i="10"/>
  <c r="AN197" i="10"/>
  <c r="AK197" i="10"/>
  <c r="AH197" i="10"/>
  <c r="AE197" i="10"/>
  <c r="AB197" i="10"/>
  <c r="Y197" i="10"/>
  <c r="V197" i="10"/>
  <c r="S197" i="10"/>
  <c r="P197" i="10"/>
  <c r="M197" i="10"/>
  <c r="J197" i="10"/>
  <c r="BE197" i="10"/>
  <c r="BD197" i="10"/>
  <c r="BB197" i="10"/>
  <c r="BA197" i="10"/>
  <c r="AY197" i="10"/>
  <c r="AX197" i="10"/>
  <c r="AV197" i="10"/>
  <c r="AU197" i="10"/>
  <c r="AS197" i="10"/>
  <c r="AR197" i="10"/>
  <c r="AP197" i="10"/>
  <c r="AO197" i="10"/>
  <c r="AM197" i="10"/>
  <c r="AL197" i="10"/>
  <c r="AJ197" i="10"/>
  <c r="AI197" i="10"/>
  <c r="AG197" i="10"/>
  <c r="AF197" i="10"/>
  <c r="AD197" i="10"/>
  <c r="AC197" i="10"/>
  <c r="AA197" i="10"/>
  <c r="Z197" i="10"/>
  <c r="X197" i="10"/>
  <c r="W197" i="10"/>
  <c r="U197" i="10"/>
  <c r="T197" i="10"/>
  <c r="R197" i="10"/>
  <c r="Q197" i="10"/>
  <c r="BF195" i="10"/>
  <c r="BC195" i="10"/>
  <c r="AZ195" i="10"/>
  <c r="AW195" i="10"/>
  <c r="AT195" i="10"/>
  <c r="AQ195" i="10"/>
  <c r="AN195" i="10"/>
  <c r="AK195" i="10"/>
  <c r="AH195" i="10"/>
  <c r="AE195" i="10"/>
  <c r="AB195" i="10"/>
  <c r="Y195" i="10"/>
  <c r="V195" i="10"/>
  <c r="S195" i="10"/>
  <c r="P195" i="10"/>
  <c r="M195" i="10"/>
  <c r="J195" i="10"/>
  <c r="BE195" i="10"/>
  <c r="BD195" i="10"/>
  <c r="BB195" i="10"/>
  <c r="BA195" i="10"/>
  <c r="AY195" i="10"/>
  <c r="AX195" i="10"/>
  <c r="AV195" i="10"/>
  <c r="AU195" i="10"/>
  <c r="AS195" i="10"/>
  <c r="AR195" i="10"/>
  <c r="AP195" i="10"/>
  <c r="AO195" i="10"/>
  <c r="AM195" i="10"/>
  <c r="AL195" i="10"/>
  <c r="AJ195" i="10"/>
  <c r="AI195" i="10"/>
  <c r="AG195" i="10"/>
  <c r="AF195" i="10"/>
  <c r="AD195" i="10"/>
  <c r="AC195" i="10"/>
  <c r="AA195" i="10"/>
  <c r="Z195" i="10"/>
  <c r="X195" i="10"/>
  <c r="W195" i="10"/>
  <c r="U195" i="10"/>
  <c r="T195" i="10"/>
  <c r="R195" i="10"/>
  <c r="Q195" i="10"/>
  <c r="BF193" i="10"/>
  <c r="BC193" i="10"/>
  <c r="AZ193" i="10"/>
  <c r="AW193" i="10"/>
  <c r="AT193" i="10"/>
  <c r="AQ193" i="10"/>
  <c r="AN193" i="10"/>
  <c r="AK193" i="10"/>
  <c r="AH193" i="10"/>
  <c r="AE193" i="10"/>
  <c r="AB193" i="10"/>
  <c r="Y193" i="10"/>
  <c r="V193" i="10"/>
  <c r="S193" i="10"/>
  <c r="P193" i="10"/>
  <c r="M193" i="10"/>
  <c r="J193" i="10"/>
  <c r="BE193" i="10"/>
  <c r="BD193" i="10"/>
  <c r="BB193" i="10"/>
  <c r="BA193" i="10"/>
  <c r="AY193" i="10"/>
  <c r="AX193" i="10"/>
  <c r="AV193" i="10"/>
  <c r="AU193" i="10"/>
  <c r="AS193" i="10"/>
  <c r="AR193" i="10"/>
  <c r="AP193" i="10"/>
  <c r="AO193" i="10"/>
  <c r="AM193" i="10"/>
  <c r="AL193" i="10"/>
  <c r="AJ193" i="10"/>
  <c r="AI193" i="10"/>
  <c r="AG193" i="10"/>
  <c r="AF193" i="10"/>
  <c r="AD193" i="10"/>
  <c r="AC193" i="10"/>
  <c r="AA193" i="10"/>
  <c r="Z193" i="10"/>
  <c r="X193" i="10"/>
  <c r="W193" i="10"/>
  <c r="U193" i="10"/>
  <c r="T193" i="10"/>
  <c r="R193" i="10"/>
  <c r="Q193" i="10"/>
  <c r="BF191" i="10"/>
  <c r="BC191" i="10"/>
  <c r="AZ191" i="10"/>
  <c r="AW191" i="10"/>
  <c r="AT191" i="10"/>
  <c r="AQ191" i="10"/>
  <c r="AN191" i="10"/>
  <c r="AK191" i="10"/>
  <c r="AH191" i="10"/>
  <c r="AE191" i="10"/>
  <c r="AB191" i="10"/>
  <c r="Y191" i="10"/>
  <c r="V191" i="10"/>
  <c r="S191" i="10"/>
  <c r="P191" i="10"/>
  <c r="M191" i="10"/>
  <c r="J191" i="10"/>
  <c r="BE191" i="10"/>
  <c r="BD191" i="10"/>
  <c r="BB191" i="10"/>
  <c r="BA191" i="10"/>
  <c r="AY191" i="10"/>
  <c r="AX191" i="10"/>
  <c r="AV191" i="10"/>
  <c r="AU191" i="10"/>
  <c r="AS191" i="10"/>
  <c r="AR191" i="10"/>
  <c r="AP191" i="10"/>
  <c r="AO191" i="10"/>
  <c r="AM191" i="10"/>
  <c r="AL191" i="10"/>
  <c r="AJ191" i="10"/>
  <c r="AI191" i="10"/>
  <c r="AG191" i="10"/>
  <c r="AF191" i="10"/>
  <c r="AD191" i="10"/>
  <c r="AC191" i="10"/>
  <c r="AA191" i="10"/>
  <c r="Z191" i="10"/>
  <c r="X191" i="10"/>
  <c r="W191" i="10"/>
  <c r="U191" i="10"/>
  <c r="T191" i="10"/>
  <c r="R191" i="10"/>
  <c r="Q191" i="10"/>
  <c r="BF189" i="10"/>
  <c r="BC189" i="10"/>
  <c r="AZ189" i="10"/>
  <c r="AW189" i="10"/>
  <c r="AT189" i="10"/>
  <c r="AQ189" i="10"/>
  <c r="AN189" i="10"/>
  <c r="AK189" i="10"/>
  <c r="AH189" i="10"/>
  <c r="AE189" i="10"/>
  <c r="AB189" i="10"/>
  <c r="Y189" i="10"/>
  <c r="V189" i="10"/>
  <c r="S189" i="10"/>
  <c r="P189" i="10"/>
  <c r="M189" i="10"/>
  <c r="J189" i="10"/>
  <c r="BE189" i="10"/>
  <c r="BD189" i="10"/>
  <c r="BB189" i="10"/>
  <c r="BA189" i="10"/>
  <c r="AY189" i="10"/>
  <c r="AX189" i="10"/>
  <c r="AV189" i="10"/>
  <c r="AU189" i="10"/>
  <c r="AS189" i="10"/>
  <c r="AR189" i="10"/>
  <c r="AP189" i="10"/>
  <c r="AO189" i="10"/>
  <c r="AM189" i="10"/>
  <c r="AL189" i="10"/>
  <c r="AJ189" i="10"/>
  <c r="AI189" i="10"/>
  <c r="AG189" i="10"/>
  <c r="AF189" i="10"/>
  <c r="AD189" i="10"/>
  <c r="AC189" i="10"/>
  <c r="AA189" i="10"/>
  <c r="Z189" i="10"/>
  <c r="X189" i="10"/>
  <c r="W189" i="10"/>
  <c r="U189" i="10"/>
  <c r="T189" i="10"/>
  <c r="R189" i="10"/>
  <c r="Q189" i="10"/>
  <c r="BF187" i="10"/>
  <c r="BC187" i="10"/>
  <c r="AZ187" i="10"/>
  <c r="AW187" i="10"/>
  <c r="AT187" i="10"/>
  <c r="AQ187" i="10"/>
  <c r="AN187" i="10"/>
  <c r="AK187" i="10"/>
  <c r="AH187" i="10"/>
  <c r="AE187" i="10"/>
  <c r="AB187" i="10"/>
  <c r="Y187" i="10"/>
  <c r="V187" i="10"/>
  <c r="S187" i="10"/>
  <c r="P187" i="10"/>
  <c r="M187" i="10"/>
  <c r="J187" i="10"/>
  <c r="BE187" i="10"/>
  <c r="BD187" i="10"/>
  <c r="BB187" i="10"/>
  <c r="BA187" i="10"/>
  <c r="AY187" i="10"/>
  <c r="AX187" i="10"/>
  <c r="AV187" i="10"/>
  <c r="AU187" i="10"/>
  <c r="AS187" i="10"/>
  <c r="AR187" i="10"/>
  <c r="AP187" i="10"/>
  <c r="AO187" i="10"/>
  <c r="AM187" i="10"/>
  <c r="AL187" i="10"/>
  <c r="AJ187" i="10"/>
  <c r="AI187" i="10"/>
  <c r="AG187" i="10"/>
  <c r="AF187" i="10"/>
  <c r="AD187" i="10"/>
  <c r="AC187" i="10"/>
  <c r="AA187" i="10"/>
  <c r="Z187" i="10"/>
  <c r="X187" i="10"/>
  <c r="W187" i="10"/>
  <c r="U187" i="10"/>
  <c r="T187" i="10"/>
  <c r="R187" i="10"/>
  <c r="Q187" i="10"/>
  <c r="BF185" i="10"/>
  <c r="BC185" i="10"/>
  <c r="AZ185" i="10"/>
  <c r="AW185" i="10"/>
  <c r="AT185" i="10"/>
  <c r="AQ185" i="10"/>
  <c r="AN185" i="10"/>
  <c r="AK185" i="10"/>
  <c r="AH185" i="10"/>
  <c r="AE185" i="10"/>
  <c r="AB185" i="10"/>
  <c r="Y185" i="10"/>
  <c r="V185" i="10"/>
  <c r="S185" i="10"/>
  <c r="P185" i="10"/>
  <c r="M185" i="10"/>
  <c r="J185" i="10"/>
  <c r="BE185" i="10"/>
  <c r="BD185" i="10"/>
  <c r="BB185" i="10"/>
  <c r="BA185" i="10"/>
  <c r="AY185" i="10"/>
  <c r="AX185" i="10"/>
  <c r="AV185" i="10"/>
  <c r="AU185" i="10"/>
  <c r="AS185" i="10"/>
  <c r="AR185" i="10"/>
  <c r="AP185" i="10"/>
  <c r="AO185" i="10"/>
  <c r="AM185" i="10"/>
  <c r="AL185" i="10"/>
  <c r="AJ185" i="10"/>
  <c r="AI185" i="10"/>
  <c r="AG185" i="10"/>
  <c r="AF185" i="10"/>
  <c r="AD185" i="10"/>
  <c r="AC185" i="10"/>
  <c r="AA185" i="10"/>
  <c r="Z185" i="10"/>
  <c r="X185" i="10"/>
  <c r="W185" i="10"/>
  <c r="U185" i="10"/>
  <c r="T185" i="10"/>
  <c r="R185" i="10"/>
  <c r="Q185" i="10"/>
  <c r="BF183" i="10"/>
  <c r="BC183" i="10"/>
  <c r="AZ183" i="10"/>
  <c r="AW183" i="10"/>
  <c r="AT183" i="10"/>
  <c r="AQ183" i="10"/>
  <c r="AN183" i="10"/>
  <c r="AK183" i="10"/>
  <c r="AH183" i="10"/>
  <c r="AE183" i="10"/>
  <c r="AB183" i="10"/>
  <c r="Y183" i="10"/>
  <c r="V183" i="10"/>
  <c r="S183" i="10"/>
  <c r="P183" i="10"/>
  <c r="M183" i="10"/>
  <c r="J183" i="10"/>
  <c r="BE183" i="10"/>
  <c r="BD183" i="10"/>
  <c r="BB183" i="10"/>
  <c r="BA183" i="10"/>
  <c r="AY183" i="10"/>
  <c r="AX183" i="10"/>
  <c r="AV183" i="10"/>
  <c r="AU183" i="10"/>
  <c r="AS183" i="10"/>
  <c r="AR183" i="10"/>
  <c r="AP183" i="10"/>
  <c r="AO183" i="10"/>
  <c r="AM183" i="10"/>
  <c r="AL183" i="10"/>
  <c r="AJ183" i="10"/>
  <c r="AI183" i="10"/>
  <c r="AG183" i="10"/>
  <c r="AF183" i="10"/>
  <c r="AD183" i="10"/>
  <c r="AC183" i="10"/>
  <c r="AA183" i="10"/>
  <c r="Z183" i="10"/>
  <c r="X183" i="10"/>
  <c r="W183" i="10"/>
  <c r="U183" i="10"/>
  <c r="T183" i="10"/>
  <c r="R183" i="10"/>
  <c r="Q183" i="10"/>
  <c r="BF181" i="10"/>
  <c r="BC181" i="10"/>
  <c r="AZ181" i="10"/>
  <c r="AW181" i="10"/>
  <c r="AT181" i="10"/>
  <c r="AQ181" i="10"/>
  <c r="AN181" i="10"/>
  <c r="AK181" i="10"/>
  <c r="AH181" i="10"/>
  <c r="AE181" i="10"/>
  <c r="AB181" i="10"/>
  <c r="Y181" i="10"/>
  <c r="V181" i="10"/>
  <c r="S181" i="10"/>
  <c r="P181" i="10"/>
  <c r="M181" i="10"/>
  <c r="J181" i="10"/>
  <c r="BE181" i="10"/>
  <c r="BD181" i="10"/>
  <c r="BB181" i="10"/>
  <c r="BA181" i="10"/>
  <c r="AY181" i="10"/>
  <c r="AX181" i="10"/>
  <c r="AV181" i="10"/>
  <c r="AU181" i="10"/>
  <c r="AS181" i="10"/>
  <c r="AR181" i="10"/>
  <c r="AP181" i="10"/>
  <c r="AO181" i="10"/>
  <c r="AM181" i="10"/>
  <c r="AL181" i="10"/>
  <c r="AJ181" i="10"/>
  <c r="AI181" i="10"/>
  <c r="AG181" i="10"/>
  <c r="AF181" i="10"/>
  <c r="AD181" i="10"/>
  <c r="AC181" i="10"/>
  <c r="AA181" i="10"/>
  <c r="Z181" i="10"/>
  <c r="X181" i="10"/>
  <c r="W181" i="10"/>
  <c r="U181" i="10"/>
  <c r="T181" i="10"/>
  <c r="R181" i="10"/>
  <c r="Q181" i="10"/>
  <c r="BF179" i="10"/>
  <c r="BC179" i="10"/>
  <c r="AZ179" i="10"/>
  <c r="AW179" i="10"/>
  <c r="AT179" i="10"/>
  <c r="AQ179" i="10"/>
  <c r="AN179" i="10"/>
  <c r="AK179" i="10"/>
  <c r="AH179" i="10"/>
  <c r="AE179" i="10"/>
  <c r="AB179" i="10"/>
  <c r="Y179" i="10"/>
  <c r="V179" i="10"/>
  <c r="S179" i="10"/>
  <c r="P179" i="10"/>
  <c r="M179" i="10"/>
  <c r="J179" i="10"/>
  <c r="BE179" i="10"/>
  <c r="BD179" i="10"/>
  <c r="BB179" i="10"/>
  <c r="BA179" i="10"/>
  <c r="AY179" i="10"/>
  <c r="AX179" i="10"/>
  <c r="AV179" i="10"/>
  <c r="AU179" i="10"/>
  <c r="AS179" i="10"/>
  <c r="AR179" i="10"/>
  <c r="AP179" i="10"/>
  <c r="AO179" i="10"/>
  <c r="AM179" i="10"/>
  <c r="AL179" i="10"/>
  <c r="AJ179" i="10"/>
  <c r="AI179" i="10"/>
  <c r="AG179" i="10"/>
  <c r="AF179" i="10"/>
  <c r="AD179" i="10"/>
  <c r="AC179" i="10"/>
  <c r="AA179" i="10"/>
  <c r="Z179" i="10"/>
  <c r="X179" i="10"/>
  <c r="W179" i="10"/>
  <c r="U179" i="10"/>
  <c r="T179" i="10"/>
  <c r="R179" i="10"/>
  <c r="Q179" i="10"/>
  <c r="BF177" i="10"/>
  <c r="BC177" i="10"/>
  <c r="AZ177" i="10"/>
  <c r="AW177" i="10"/>
  <c r="AT177" i="10"/>
  <c r="AQ177" i="10"/>
  <c r="AN177" i="10"/>
  <c r="AK177" i="10"/>
  <c r="AH177" i="10"/>
  <c r="AE177" i="10"/>
  <c r="AB177" i="10"/>
  <c r="Y177" i="10"/>
  <c r="V177" i="10"/>
  <c r="S177" i="10"/>
  <c r="P177" i="10"/>
  <c r="M177" i="10"/>
  <c r="J177" i="10"/>
  <c r="BE177" i="10"/>
  <c r="BD177" i="10"/>
  <c r="BB177" i="10"/>
  <c r="BA177" i="10"/>
  <c r="AY177" i="10"/>
  <c r="AX177" i="10"/>
  <c r="AV177" i="10"/>
  <c r="AU177" i="10"/>
  <c r="AS177" i="10"/>
  <c r="AR177" i="10"/>
  <c r="AP177" i="10"/>
  <c r="AO177" i="10"/>
  <c r="AM177" i="10"/>
  <c r="AL177" i="10"/>
  <c r="AJ177" i="10"/>
  <c r="AI177" i="10"/>
  <c r="AG177" i="10"/>
  <c r="AF177" i="10"/>
  <c r="AD177" i="10"/>
  <c r="AC177" i="10"/>
  <c r="AA177" i="10"/>
  <c r="Z177" i="10"/>
  <c r="X177" i="10"/>
  <c r="W177" i="10"/>
  <c r="U177" i="10"/>
  <c r="T177" i="10"/>
  <c r="R177" i="10"/>
  <c r="Q177" i="10"/>
  <c r="BF175" i="10"/>
  <c r="BC175" i="10"/>
  <c r="AZ175" i="10"/>
  <c r="AW175" i="10"/>
  <c r="AT175" i="10"/>
  <c r="AQ175" i="10"/>
  <c r="AN175" i="10"/>
  <c r="AK175" i="10"/>
  <c r="AH175" i="10"/>
  <c r="AE175" i="10"/>
  <c r="AB175" i="10"/>
  <c r="Y175" i="10"/>
  <c r="V175" i="10"/>
  <c r="S175" i="10"/>
  <c r="P175" i="10"/>
  <c r="M175" i="10"/>
  <c r="J175" i="10"/>
  <c r="BE175" i="10"/>
  <c r="BD175" i="10"/>
  <c r="BB175" i="10"/>
  <c r="BA175" i="10"/>
  <c r="AY175" i="10"/>
  <c r="AX175" i="10"/>
  <c r="AV175" i="10"/>
  <c r="AU175" i="10"/>
  <c r="AS175" i="10"/>
  <c r="AR175" i="10"/>
  <c r="AP175" i="10"/>
  <c r="AO175" i="10"/>
  <c r="AM175" i="10"/>
  <c r="AL175" i="10"/>
  <c r="AJ175" i="10"/>
  <c r="AI175" i="10"/>
  <c r="AG175" i="10"/>
  <c r="AF175" i="10"/>
  <c r="AD175" i="10"/>
  <c r="AC175" i="10"/>
  <c r="AA175" i="10"/>
  <c r="Z175" i="10"/>
  <c r="X175" i="10"/>
  <c r="W175" i="10"/>
  <c r="U175" i="10"/>
  <c r="T175" i="10"/>
  <c r="R175" i="10"/>
  <c r="Q175" i="10"/>
  <c r="BF173" i="10"/>
  <c r="BC173" i="10"/>
  <c r="AZ173" i="10"/>
  <c r="AW173" i="10"/>
  <c r="AT173" i="10"/>
  <c r="AQ173" i="10"/>
  <c r="AN173" i="10"/>
  <c r="AK173" i="10"/>
  <c r="AH173" i="10"/>
  <c r="AE173" i="10"/>
  <c r="AB173" i="10"/>
  <c r="Y173" i="10"/>
  <c r="V173" i="10"/>
  <c r="S173" i="10"/>
  <c r="P173" i="10"/>
  <c r="M173" i="10"/>
  <c r="J173" i="10"/>
  <c r="BE173" i="10"/>
  <c r="BD173" i="10"/>
  <c r="BB173" i="10"/>
  <c r="BA173" i="10"/>
  <c r="AY173" i="10"/>
  <c r="AX173" i="10"/>
  <c r="AV173" i="10"/>
  <c r="AU173" i="10"/>
  <c r="AS173" i="10"/>
  <c r="AR173" i="10"/>
  <c r="AP173" i="10"/>
  <c r="AO173" i="10"/>
  <c r="AM173" i="10"/>
  <c r="AL173" i="10"/>
  <c r="AJ173" i="10"/>
  <c r="AI173" i="10"/>
  <c r="AG173" i="10"/>
  <c r="AF173" i="10"/>
  <c r="AD173" i="10"/>
  <c r="AC173" i="10"/>
  <c r="AA173" i="10"/>
  <c r="Z173" i="10"/>
  <c r="X173" i="10"/>
  <c r="W173" i="10"/>
  <c r="U173" i="10"/>
  <c r="T173" i="10"/>
  <c r="R173" i="10"/>
  <c r="Q173" i="10"/>
  <c r="BF171" i="10"/>
  <c r="BC171" i="10"/>
  <c r="AZ171" i="10"/>
  <c r="AW171" i="10"/>
  <c r="AT171" i="10"/>
  <c r="AQ171" i="10"/>
  <c r="AN171" i="10"/>
  <c r="AK171" i="10"/>
  <c r="AH171" i="10"/>
  <c r="AE171" i="10"/>
  <c r="AB171" i="10"/>
  <c r="Y171" i="10"/>
  <c r="V171" i="10"/>
  <c r="S171" i="10"/>
  <c r="P171" i="10"/>
  <c r="M171" i="10"/>
  <c r="J171" i="10"/>
  <c r="BE171" i="10"/>
  <c r="BD171" i="10"/>
  <c r="BB171" i="10"/>
  <c r="BA171" i="10"/>
  <c r="AY171" i="10"/>
  <c r="AX171" i="10"/>
  <c r="AV171" i="10"/>
  <c r="AU171" i="10"/>
  <c r="AS171" i="10"/>
  <c r="AR171" i="10"/>
  <c r="AP171" i="10"/>
  <c r="AO171" i="10"/>
  <c r="AM171" i="10"/>
  <c r="AL171" i="10"/>
  <c r="AJ171" i="10"/>
  <c r="AI171" i="10"/>
  <c r="AG171" i="10"/>
  <c r="AF171" i="10"/>
  <c r="AD171" i="10"/>
  <c r="AC171" i="10"/>
  <c r="AA171" i="10"/>
  <c r="Z171" i="10"/>
  <c r="X171" i="10"/>
  <c r="W171" i="10"/>
  <c r="U171" i="10"/>
  <c r="T171" i="10"/>
  <c r="R171" i="10"/>
  <c r="Q171" i="10"/>
  <c r="BF169" i="10"/>
  <c r="BC169" i="10"/>
  <c r="AZ169" i="10"/>
  <c r="AW169" i="10"/>
  <c r="AT169" i="10"/>
  <c r="AQ169" i="10"/>
  <c r="AN169" i="10"/>
  <c r="AK169" i="10"/>
  <c r="AH169" i="10"/>
  <c r="AE169" i="10"/>
  <c r="AB169" i="10"/>
  <c r="Y169" i="10"/>
  <c r="V169" i="10"/>
  <c r="S169" i="10"/>
  <c r="P169" i="10"/>
  <c r="M169" i="10"/>
  <c r="J169" i="10"/>
  <c r="BE169" i="10"/>
  <c r="BD169" i="10"/>
  <c r="BB169" i="10"/>
  <c r="BA169" i="10"/>
  <c r="AY169" i="10"/>
  <c r="AX169" i="10"/>
  <c r="AV169" i="10"/>
  <c r="AU169" i="10"/>
  <c r="AS169" i="10"/>
  <c r="AR169" i="10"/>
  <c r="AP169" i="10"/>
  <c r="AO169" i="10"/>
  <c r="AM169" i="10"/>
  <c r="AL169" i="10"/>
  <c r="AJ169" i="10"/>
  <c r="AI169" i="10"/>
  <c r="AG169" i="10"/>
  <c r="AF169" i="10"/>
  <c r="AD169" i="10"/>
  <c r="AC169" i="10"/>
  <c r="AA169" i="10"/>
  <c r="Z169" i="10"/>
  <c r="X169" i="10"/>
  <c r="W169" i="10"/>
  <c r="U169" i="10"/>
  <c r="T169" i="10"/>
  <c r="R169" i="10"/>
  <c r="Q169" i="10"/>
  <c r="BF167" i="10"/>
  <c r="BC167" i="10"/>
  <c r="AZ167" i="10"/>
  <c r="AW167" i="10"/>
  <c r="AT167" i="10"/>
  <c r="AQ167" i="10"/>
  <c r="AN167" i="10"/>
  <c r="AK167" i="10"/>
  <c r="AH167" i="10"/>
  <c r="AE167" i="10"/>
  <c r="AB167" i="10"/>
  <c r="Y167" i="10"/>
  <c r="V167" i="10"/>
  <c r="S167" i="10"/>
  <c r="P167" i="10"/>
  <c r="M167" i="10"/>
  <c r="J167" i="10"/>
  <c r="BE167" i="10"/>
  <c r="BD167" i="10"/>
  <c r="BB167" i="10"/>
  <c r="BA167" i="10"/>
  <c r="AY167" i="10"/>
  <c r="AX167" i="10"/>
  <c r="AV167" i="10"/>
  <c r="AU167" i="10"/>
  <c r="AS167" i="10"/>
  <c r="AR167" i="10"/>
  <c r="AP167" i="10"/>
  <c r="AO167" i="10"/>
  <c r="AM167" i="10"/>
  <c r="AL167" i="10"/>
  <c r="AJ167" i="10"/>
  <c r="AI167" i="10"/>
  <c r="AG167" i="10"/>
  <c r="AF167" i="10"/>
  <c r="AD167" i="10"/>
  <c r="AC167" i="10"/>
  <c r="AA167" i="10"/>
  <c r="Z167" i="10"/>
  <c r="X167" i="10"/>
  <c r="W167" i="10"/>
  <c r="U167" i="10"/>
  <c r="T167" i="10"/>
  <c r="R167" i="10"/>
  <c r="Q167" i="10"/>
  <c r="BF165" i="10"/>
  <c r="BC165" i="10"/>
  <c r="AZ165" i="10"/>
  <c r="AW165" i="10"/>
  <c r="AT165" i="10"/>
  <c r="AQ165" i="10"/>
  <c r="AN165" i="10"/>
  <c r="AK165" i="10"/>
  <c r="AH165" i="10"/>
  <c r="AE165" i="10"/>
  <c r="AB165" i="10"/>
  <c r="Y165" i="10"/>
  <c r="V165" i="10"/>
  <c r="S165" i="10"/>
  <c r="P165" i="10"/>
  <c r="M165" i="10"/>
  <c r="J165" i="10"/>
  <c r="BE165" i="10"/>
  <c r="BD165" i="10"/>
  <c r="BB165" i="10"/>
  <c r="BA165" i="10"/>
  <c r="AY165" i="10"/>
  <c r="AX165" i="10"/>
  <c r="AV165" i="10"/>
  <c r="AU165" i="10"/>
  <c r="AS165" i="10"/>
  <c r="AR165" i="10"/>
  <c r="AP165" i="10"/>
  <c r="AO165" i="10"/>
  <c r="AM165" i="10"/>
  <c r="AL165" i="10"/>
  <c r="AJ165" i="10"/>
  <c r="AI165" i="10"/>
  <c r="AG165" i="10"/>
  <c r="AF165" i="10"/>
  <c r="AD165" i="10"/>
  <c r="AC165" i="10"/>
  <c r="AA165" i="10"/>
  <c r="Z165" i="10"/>
  <c r="X165" i="10"/>
  <c r="W165" i="10"/>
  <c r="U165" i="10"/>
  <c r="T165" i="10"/>
  <c r="R165" i="10"/>
  <c r="Q165" i="10"/>
  <c r="BF163" i="10"/>
  <c r="BC163" i="10"/>
  <c r="AZ163" i="10"/>
  <c r="AW163" i="10"/>
  <c r="AT163" i="10"/>
  <c r="AQ163" i="10"/>
  <c r="AN163" i="10"/>
  <c r="AK163" i="10"/>
  <c r="AH163" i="10"/>
  <c r="AE163" i="10"/>
  <c r="AB163" i="10"/>
  <c r="Y163" i="10"/>
  <c r="V163" i="10"/>
  <c r="S163" i="10"/>
  <c r="P163" i="10"/>
  <c r="M163" i="10"/>
  <c r="J163" i="10"/>
  <c r="BE163" i="10"/>
  <c r="BD163" i="10"/>
  <c r="BB163" i="10"/>
  <c r="BA163" i="10"/>
  <c r="AY163" i="10"/>
  <c r="AX163" i="10"/>
  <c r="AV163" i="10"/>
  <c r="AU163" i="10"/>
  <c r="AS163" i="10"/>
  <c r="AR163" i="10"/>
  <c r="AP163" i="10"/>
  <c r="AO163" i="10"/>
  <c r="AM163" i="10"/>
  <c r="AL163" i="10"/>
  <c r="AJ163" i="10"/>
  <c r="AI163" i="10"/>
  <c r="AG163" i="10"/>
  <c r="AF163" i="10"/>
  <c r="AD163" i="10"/>
  <c r="AC163" i="10"/>
  <c r="AA163" i="10"/>
  <c r="Z163" i="10"/>
  <c r="X163" i="10"/>
  <c r="W163" i="10"/>
  <c r="U163" i="10"/>
  <c r="T163" i="10"/>
  <c r="R163" i="10"/>
  <c r="Q163" i="10"/>
  <c r="BF161" i="10"/>
  <c r="BC161" i="10"/>
  <c r="AZ161" i="10"/>
  <c r="AW161" i="10"/>
  <c r="AT161" i="10"/>
  <c r="AQ161" i="10"/>
  <c r="AN161" i="10"/>
  <c r="AK161" i="10"/>
  <c r="AH161" i="10"/>
  <c r="AE161" i="10"/>
  <c r="AB161" i="10"/>
  <c r="Y161" i="10"/>
  <c r="V161" i="10"/>
  <c r="S161" i="10"/>
  <c r="P161" i="10"/>
  <c r="M161" i="10"/>
  <c r="J161" i="10"/>
  <c r="BE161" i="10"/>
  <c r="BD161" i="10"/>
  <c r="BB161" i="10"/>
  <c r="BA161" i="10"/>
  <c r="AY161" i="10"/>
  <c r="AX161" i="10"/>
  <c r="AV161" i="10"/>
  <c r="AU161" i="10"/>
  <c r="AS161" i="10"/>
  <c r="AR161" i="10"/>
  <c r="AP161" i="10"/>
  <c r="AO161" i="10"/>
  <c r="AM161" i="10"/>
  <c r="AL161" i="10"/>
  <c r="AJ161" i="10"/>
  <c r="AI161" i="10"/>
  <c r="AG161" i="10"/>
  <c r="AF161" i="10"/>
  <c r="AD161" i="10"/>
  <c r="AC161" i="10"/>
  <c r="AA161" i="10"/>
  <c r="Z161" i="10"/>
  <c r="X161" i="10"/>
  <c r="W161" i="10"/>
  <c r="U161" i="10"/>
  <c r="T161" i="10"/>
  <c r="R161" i="10"/>
  <c r="Q161" i="10"/>
  <c r="BF159" i="10"/>
  <c r="BC159" i="10"/>
  <c r="AZ159" i="10"/>
  <c r="AW159" i="10"/>
  <c r="AT159" i="10"/>
  <c r="AQ159" i="10"/>
  <c r="AN159" i="10"/>
  <c r="AK159" i="10"/>
  <c r="AH159" i="10"/>
  <c r="AE159" i="10"/>
  <c r="AB159" i="10"/>
  <c r="Y159" i="10"/>
  <c r="V159" i="10"/>
  <c r="S159" i="10"/>
  <c r="P159" i="10"/>
  <c r="M159" i="10"/>
  <c r="J159" i="10"/>
  <c r="BE159" i="10"/>
  <c r="BD159" i="10"/>
  <c r="BB159" i="10"/>
  <c r="BA159" i="10"/>
  <c r="AY159" i="10"/>
  <c r="AX159" i="10"/>
  <c r="AV159" i="10"/>
  <c r="AU159" i="10"/>
  <c r="AS159" i="10"/>
  <c r="AR159" i="10"/>
  <c r="AP159" i="10"/>
  <c r="AO159" i="10"/>
  <c r="AM159" i="10"/>
  <c r="AL159" i="10"/>
  <c r="AJ159" i="10"/>
  <c r="AI159" i="10"/>
  <c r="AG159" i="10"/>
  <c r="AF159" i="10"/>
  <c r="AD159" i="10"/>
  <c r="AC159" i="10"/>
  <c r="AA159" i="10"/>
  <c r="Z159" i="10"/>
  <c r="X159" i="10"/>
  <c r="W159" i="10"/>
  <c r="U159" i="10"/>
  <c r="T159" i="10"/>
  <c r="R159" i="10"/>
  <c r="Q159" i="10"/>
  <c r="BF157" i="10"/>
  <c r="BC157" i="10"/>
  <c r="AZ157" i="10"/>
  <c r="AW157" i="10"/>
  <c r="AT157" i="10"/>
  <c r="AQ157" i="10"/>
  <c r="AN157" i="10"/>
  <c r="AK157" i="10"/>
  <c r="AH157" i="10"/>
  <c r="AE157" i="10"/>
  <c r="AB157" i="10"/>
  <c r="Y157" i="10"/>
  <c r="V157" i="10"/>
  <c r="S157" i="10"/>
  <c r="P157" i="10"/>
  <c r="M157" i="10"/>
  <c r="J157" i="10"/>
  <c r="BE157" i="10"/>
  <c r="BD157" i="10"/>
  <c r="BB157" i="10"/>
  <c r="BA157" i="10"/>
  <c r="AY157" i="10"/>
  <c r="AX157" i="10"/>
  <c r="AV157" i="10"/>
  <c r="AU157" i="10"/>
  <c r="AS157" i="10"/>
  <c r="AR157" i="10"/>
  <c r="AP157" i="10"/>
  <c r="AO157" i="10"/>
  <c r="AM157" i="10"/>
  <c r="AL157" i="10"/>
  <c r="AJ157" i="10"/>
  <c r="AI157" i="10"/>
  <c r="AG157" i="10"/>
  <c r="AF157" i="10"/>
  <c r="AD157" i="10"/>
  <c r="AC157" i="10"/>
  <c r="AA157" i="10"/>
  <c r="Z157" i="10"/>
  <c r="X157" i="10"/>
  <c r="W157" i="10"/>
  <c r="U157" i="10"/>
  <c r="T157" i="10"/>
  <c r="R157" i="10"/>
  <c r="Q157" i="10"/>
  <c r="BF155" i="10"/>
  <c r="BC155" i="10"/>
  <c r="AZ155" i="10"/>
  <c r="AW155" i="10"/>
  <c r="AT155" i="10"/>
  <c r="AQ155" i="10"/>
  <c r="AN155" i="10"/>
  <c r="AK155" i="10"/>
  <c r="AH155" i="10"/>
  <c r="AE155" i="10"/>
  <c r="AB155" i="10"/>
  <c r="Y155" i="10"/>
  <c r="V155" i="10"/>
  <c r="S155" i="10"/>
  <c r="P155" i="10"/>
  <c r="M155" i="10"/>
  <c r="J155" i="10"/>
  <c r="BE155" i="10"/>
  <c r="BD155" i="10"/>
  <c r="BB155" i="10"/>
  <c r="BA155" i="10"/>
  <c r="AY155" i="10"/>
  <c r="AX155" i="10"/>
  <c r="AV155" i="10"/>
  <c r="AU155" i="10"/>
  <c r="AS155" i="10"/>
  <c r="AR155" i="10"/>
  <c r="AP155" i="10"/>
  <c r="AO155" i="10"/>
  <c r="AM155" i="10"/>
  <c r="AL155" i="10"/>
  <c r="AJ155" i="10"/>
  <c r="AI155" i="10"/>
  <c r="AG155" i="10"/>
  <c r="AF155" i="10"/>
  <c r="AD155" i="10"/>
  <c r="AC155" i="10"/>
  <c r="AA155" i="10"/>
  <c r="Z155" i="10"/>
  <c r="X155" i="10"/>
  <c r="W155" i="10"/>
  <c r="U155" i="10"/>
  <c r="T155" i="10"/>
  <c r="R155" i="10"/>
  <c r="Q155" i="10"/>
  <c r="BF153" i="10"/>
  <c r="BC153" i="10"/>
  <c r="AZ153" i="10"/>
  <c r="AW153" i="10"/>
  <c r="AT153" i="10"/>
  <c r="AQ153" i="10"/>
  <c r="AN153" i="10"/>
  <c r="AK153" i="10"/>
  <c r="AH153" i="10"/>
  <c r="AE153" i="10"/>
  <c r="AB153" i="10"/>
  <c r="Y153" i="10"/>
  <c r="V153" i="10"/>
  <c r="S153" i="10"/>
  <c r="P153" i="10"/>
  <c r="M153" i="10"/>
  <c r="J153" i="10"/>
  <c r="BE153" i="10"/>
  <c r="BD153" i="10"/>
  <c r="BB153" i="10"/>
  <c r="BA153" i="10"/>
  <c r="AY153" i="10"/>
  <c r="AX153" i="10"/>
  <c r="AV153" i="10"/>
  <c r="AU153" i="10"/>
  <c r="AS153" i="10"/>
  <c r="AR153" i="10"/>
  <c r="AP153" i="10"/>
  <c r="AO153" i="10"/>
  <c r="AM153" i="10"/>
  <c r="AL153" i="10"/>
  <c r="AJ153" i="10"/>
  <c r="AI153" i="10"/>
  <c r="AG153" i="10"/>
  <c r="AF153" i="10"/>
  <c r="AD153" i="10"/>
  <c r="AC153" i="10"/>
  <c r="AA153" i="10"/>
  <c r="Z153" i="10"/>
  <c r="X153" i="10"/>
  <c r="W153" i="10"/>
  <c r="U153" i="10"/>
  <c r="T153" i="10"/>
  <c r="R153" i="10"/>
  <c r="Q153" i="10"/>
  <c r="BF151" i="10"/>
  <c r="BC151" i="10"/>
  <c r="AZ151" i="10"/>
  <c r="AW151" i="10"/>
  <c r="AT151" i="10"/>
  <c r="AQ151" i="10"/>
  <c r="AN151" i="10"/>
  <c r="AK151" i="10"/>
  <c r="AH151" i="10"/>
  <c r="AE151" i="10"/>
  <c r="AB151" i="10"/>
  <c r="Y151" i="10"/>
  <c r="V151" i="10"/>
  <c r="S151" i="10"/>
  <c r="P151" i="10"/>
  <c r="M151" i="10"/>
  <c r="J151" i="10"/>
  <c r="BE151" i="10"/>
  <c r="BD151" i="10"/>
  <c r="BB151" i="10"/>
  <c r="BA151" i="10"/>
  <c r="AY151" i="10"/>
  <c r="AX151" i="10"/>
  <c r="AV151" i="10"/>
  <c r="AU151" i="10"/>
  <c r="AS151" i="10"/>
  <c r="AR151" i="10"/>
  <c r="AP151" i="10"/>
  <c r="AO151" i="10"/>
  <c r="AM151" i="10"/>
  <c r="AL151" i="10"/>
  <c r="AJ151" i="10"/>
  <c r="AI151" i="10"/>
  <c r="AG151" i="10"/>
  <c r="AF151" i="10"/>
  <c r="AD151" i="10"/>
  <c r="AC151" i="10"/>
  <c r="AA151" i="10"/>
  <c r="Z151" i="10"/>
  <c r="X151" i="10"/>
  <c r="W151" i="10"/>
  <c r="U151" i="10"/>
  <c r="T151" i="10"/>
  <c r="R151" i="10"/>
  <c r="Q151" i="10"/>
  <c r="BF149" i="10"/>
  <c r="BC149" i="10"/>
  <c r="AZ149" i="10"/>
  <c r="AW149" i="10"/>
  <c r="AT149" i="10"/>
  <c r="AQ149" i="10"/>
  <c r="AN149" i="10"/>
  <c r="AK149" i="10"/>
  <c r="AH149" i="10"/>
  <c r="AE149" i="10"/>
  <c r="AB149" i="10"/>
  <c r="Y149" i="10"/>
  <c r="V149" i="10"/>
  <c r="S149" i="10"/>
  <c r="P149" i="10"/>
  <c r="M149" i="10"/>
  <c r="J149" i="10"/>
  <c r="BE149" i="10"/>
  <c r="BD149" i="10"/>
  <c r="BB149" i="10"/>
  <c r="BA149" i="10"/>
  <c r="AY149" i="10"/>
  <c r="AX149" i="10"/>
  <c r="AV149" i="10"/>
  <c r="AU149" i="10"/>
  <c r="AS149" i="10"/>
  <c r="AR149" i="10"/>
  <c r="AP149" i="10"/>
  <c r="AO149" i="10"/>
  <c r="AM149" i="10"/>
  <c r="AL149" i="10"/>
  <c r="AJ149" i="10"/>
  <c r="AI149" i="10"/>
  <c r="AG149" i="10"/>
  <c r="AF149" i="10"/>
  <c r="AD149" i="10"/>
  <c r="AC149" i="10"/>
  <c r="AA149" i="10"/>
  <c r="Z149" i="10"/>
  <c r="X149" i="10"/>
  <c r="W149" i="10"/>
  <c r="U149" i="10"/>
  <c r="T149" i="10"/>
  <c r="R149" i="10"/>
  <c r="Q149" i="10"/>
  <c r="BF147" i="10"/>
  <c r="BC147" i="10"/>
  <c r="AZ147" i="10"/>
  <c r="AW147" i="10"/>
  <c r="AT147" i="10"/>
  <c r="AQ147" i="10"/>
  <c r="AN147" i="10"/>
  <c r="AK147" i="10"/>
  <c r="AH147" i="10"/>
  <c r="AE147" i="10"/>
  <c r="AB147" i="10"/>
  <c r="Y147" i="10"/>
  <c r="V147" i="10"/>
  <c r="S147" i="10"/>
  <c r="P147" i="10"/>
  <c r="M147" i="10"/>
  <c r="J147" i="10"/>
  <c r="BE147" i="10"/>
  <c r="BD147" i="10"/>
  <c r="BB147" i="10"/>
  <c r="BA147" i="10"/>
  <c r="AY147" i="10"/>
  <c r="AX147" i="10"/>
  <c r="AV147" i="10"/>
  <c r="AU147" i="10"/>
  <c r="AS147" i="10"/>
  <c r="AR147" i="10"/>
  <c r="AP147" i="10"/>
  <c r="AO147" i="10"/>
  <c r="AM147" i="10"/>
  <c r="AL147" i="10"/>
  <c r="AJ147" i="10"/>
  <c r="AI147" i="10"/>
  <c r="AG147" i="10"/>
  <c r="AF147" i="10"/>
  <c r="AD147" i="10"/>
  <c r="AC147" i="10"/>
  <c r="AA147" i="10"/>
  <c r="Z147" i="10"/>
  <c r="X147" i="10"/>
  <c r="W147" i="10"/>
  <c r="U147" i="10"/>
  <c r="T147" i="10"/>
  <c r="R147" i="10"/>
  <c r="Q147" i="10"/>
  <c r="BF145" i="10"/>
  <c r="BC145" i="10"/>
  <c r="AZ145" i="10"/>
  <c r="AW145" i="10"/>
  <c r="AT145" i="10"/>
  <c r="AQ145" i="10"/>
  <c r="AN145" i="10"/>
  <c r="AK145" i="10"/>
  <c r="AH145" i="10"/>
  <c r="AE145" i="10"/>
  <c r="AB145" i="10"/>
  <c r="Y145" i="10"/>
  <c r="V145" i="10"/>
  <c r="S145" i="10"/>
  <c r="P145" i="10"/>
  <c r="M145" i="10"/>
  <c r="J145" i="10"/>
  <c r="BE145" i="10"/>
  <c r="BD145" i="10"/>
  <c r="BB145" i="10"/>
  <c r="BA145" i="10"/>
  <c r="AY145" i="10"/>
  <c r="AX145" i="10"/>
  <c r="AV145" i="10"/>
  <c r="AU145" i="10"/>
  <c r="AS145" i="10"/>
  <c r="AR145" i="10"/>
  <c r="AP145" i="10"/>
  <c r="AO145" i="10"/>
  <c r="AM145" i="10"/>
  <c r="AL145" i="10"/>
  <c r="AJ145" i="10"/>
  <c r="AI145" i="10"/>
  <c r="AG145" i="10"/>
  <c r="AF145" i="10"/>
  <c r="AD145" i="10"/>
  <c r="AC145" i="10"/>
  <c r="AA145" i="10"/>
  <c r="Z145" i="10"/>
  <c r="X145" i="10"/>
  <c r="W145" i="10"/>
  <c r="U145" i="10"/>
  <c r="T145" i="10"/>
  <c r="R145" i="10"/>
  <c r="Q145" i="10"/>
  <c r="BF143" i="10"/>
  <c r="BC143" i="10"/>
  <c r="AZ143" i="10"/>
  <c r="AW143" i="10"/>
  <c r="AT143" i="10"/>
  <c r="AQ143" i="10"/>
  <c r="AN143" i="10"/>
  <c r="AK143" i="10"/>
  <c r="AH143" i="10"/>
  <c r="AE143" i="10"/>
  <c r="AB143" i="10"/>
  <c r="Y143" i="10"/>
  <c r="V143" i="10"/>
  <c r="S143" i="10"/>
  <c r="P143" i="10"/>
  <c r="M143" i="10"/>
  <c r="J143" i="10"/>
  <c r="BE143" i="10"/>
  <c r="BD143" i="10"/>
  <c r="BB143" i="10"/>
  <c r="BA143" i="10"/>
  <c r="AY143" i="10"/>
  <c r="AX143" i="10"/>
  <c r="AV143" i="10"/>
  <c r="AU143" i="10"/>
  <c r="AS143" i="10"/>
  <c r="AR143" i="10"/>
  <c r="AP143" i="10"/>
  <c r="AO143" i="10"/>
  <c r="AM143" i="10"/>
  <c r="AL143" i="10"/>
  <c r="AJ143" i="10"/>
  <c r="AI143" i="10"/>
  <c r="AG143" i="10"/>
  <c r="AF143" i="10"/>
  <c r="AD143" i="10"/>
  <c r="AC143" i="10"/>
  <c r="AA143" i="10"/>
  <c r="Z143" i="10"/>
  <c r="X143" i="10"/>
  <c r="W143" i="10"/>
  <c r="U143" i="10"/>
  <c r="T143" i="10"/>
  <c r="R143" i="10"/>
  <c r="Q143" i="10"/>
  <c r="BF141" i="10"/>
  <c r="BC141" i="10"/>
  <c r="AZ141" i="10"/>
  <c r="AW141" i="10"/>
  <c r="AT141" i="10"/>
  <c r="AQ141" i="10"/>
  <c r="AN141" i="10"/>
  <c r="AK141" i="10"/>
  <c r="AH141" i="10"/>
  <c r="AE141" i="10"/>
  <c r="AB141" i="10"/>
  <c r="Y141" i="10"/>
  <c r="V141" i="10"/>
  <c r="S141" i="10"/>
  <c r="P141" i="10"/>
  <c r="M141" i="10"/>
  <c r="J141" i="10"/>
  <c r="BE141" i="10"/>
  <c r="BD141" i="10"/>
  <c r="BB141" i="10"/>
  <c r="BA141" i="10"/>
  <c r="AY141" i="10"/>
  <c r="AX141" i="10"/>
  <c r="AV141" i="10"/>
  <c r="AU141" i="10"/>
  <c r="AS141" i="10"/>
  <c r="AR141" i="10"/>
  <c r="AP141" i="10"/>
  <c r="AO141" i="10"/>
  <c r="AM141" i="10"/>
  <c r="AL141" i="10"/>
  <c r="AJ141" i="10"/>
  <c r="AI141" i="10"/>
  <c r="AG141" i="10"/>
  <c r="AF141" i="10"/>
  <c r="AD141" i="10"/>
  <c r="AC141" i="10"/>
  <c r="AA141" i="10"/>
  <c r="Z141" i="10"/>
  <c r="X141" i="10"/>
  <c r="W141" i="10"/>
  <c r="U141" i="10"/>
  <c r="T141" i="10"/>
  <c r="R141" i="10"/>
  <c r="Q141" i="10"/>
  <c r="BF139" i="10"/>
  <c r="BC139" i="10"/>
  <c r="AZ139" i="10"/>
  <c r="AW139" i="10"/>
  <c r="AT139" i="10"/>
  <c r="AQ139" i="10"/>
  <c r="AN139" i="10"/>
  <c r="AK139" i="10"/>
  <c r="AH139" i="10"/>
  <c r="AE139" i="10"/>
  <c r="AB139" i="10"/>
  <c r="Y139" i="10"/>
  <c r="V139" i="10"/>
  <c r="S139" i="10"/>
  <c r="P139" i="10"/>
  <c r="M139" i="10"/>
  <c r="J139" i="10"/>
  <c r="BE139" i="10"/>
  <c r="BD139" i="10"/>
  <c r="BB139" i="10"/>
  <c r="BA139" i="10"/>
  <c r="AY139" i="10"/>
  <c r="AX139" i="10"/>
  <c r="AV139" i="10"/>
  <c r="AU139" i="10"/>
  <c r="AS139" i="10"/>
  <c r="AR139" i="10"/>
  <c r="AP139" i="10"/>
  <c r="AO139" i="10"/>
  <c r="AM139" i="10"/>
  <c r="AL139" i="10"/>
  <c r="AJ139" i="10"/>
  <c r="AI139" i="10"/>
  <c r="AG139" i="10"/>
  <c r="AF139" i="10"/>
  <c r="AD139" i="10"/>
  <c r="AC139" i="10"/>
  <c r="AA139" i="10"/>
  <c r="Z139" i="10"/>
  <c r="X139" i="10"/>
  <c r="W139" i="10"/>
  <c r="U139" i="10"/>
  <c r="T139" i="10"/>
  <c r="R139" i="10"/>
  <c r="Q139" i="10"/>
  <c r="BF137" i="10"/>
  <c r="BC137" i="10"/>
  <c r="AZ137" i="10"/>
  <c r="AW137" i="10"/>
  <c r="AT137" i="10"/>
  <c r="AQ137" i="10"/>
  <c r="AN137" i="10"/>
  <c r="AK137" i="10"/>
  <c r="AH137" i="10"/>
  <c r="AE137" i="10"/>
  <c r="AB137" i="10"/>
  <c r="Y137" i="10"/>
  <c r="V137" i="10"/>
  <c r="S137" i="10"/>
  <c r="P137" i="10"/>
  <c r="M137" i="10"/>
  <c r="J137" i="10"/>
  <c r="BE137" i="10"/>
  <c r="BD137" i="10"/>
  <c r="BB137" i="10"/>
  <c r="BA137" i="10"/>
  <c r="AY137" i="10"/>
  <c r="AX137" i="10"/>
  <c r="AV137" i="10"/>
  <c r="AU137" i="10"/>
  <c r="AS137" i="10"/>
  <c r="AR137" i="10"/>
  <c r="AP137" i="10"/>
  <c r="AO137" i="10"/>
  <c r="AM137" i="10"/>
  <c r="AL137" i="10"/>
  <c r="AJ137" i="10"/>
  <c r="AI137" i="10"/>
  <c r="AG137" i="10"/>
  <c r="AF137" i="10"/>
  <c r="AD137" i="10"/>
  <c r="AC137" i="10"/>
  <c r="AA137" i="10"/>
  <c r="Z137" i="10"/>
  <c r="X137" i="10"/>
  <c r="W137" i="10"/>
  <c r="U137" i="10"/>
  <c r="T137" i="10"/>
  <c r="R137" i="10"/>
  <c r="Q137" i="10"/>
  <c r="BF135" i="10"/>
  <c r="BC135" i="10"/>
  <c r="AZ135" i="10"/>
  <c r="AW135" i="10"/>
  <c r="AT135" i="10"/>
  <c r="AQ135" i="10"/>
  <c r="AN135" i="10"/>
  <c r="AK135" i="10"/>
  <c r="AH135" i="10"/>
  <c r="AE135" i="10"/>
  <c r="AB135" i="10"/>
  <c r="Y135" i="10"/>
  <c r="V135" i="10"/>
  <c r="S135" i="10"/>
  <c r="P135" i="10"/>
  <c r="M135" i="10"/>
  <c r="J135" i="10"/>
  <c r="BE135" i="10"/>
  <c r="BD135" i="10"/>
  <c r="BB135" i="10"/>
  <c r="BA135" i="10"/>
  <c r="AY135" i="10"/>
  <c r="AX135" i="10"/>
  <c r="AV135" i="10"/>
  <c r="AU135" i="10"/>
  <c r="AS135" i="10"/>
  <c r="AR135" i="10"/>
  <c r="AP135" i="10"/>
  <c r="AO135" i="10"/>
  <c r="AM135" i="10"/>
  <c r="AL135" i="10"/>
  <c r="AJ135" i="10"/>
  <c r="AI135" i="10"/>
  <c r="AG135" i="10"/>
  <c r="AF135" i="10"/>
  <c r="AD135" i="10"/>
  <c r="AC135" i="10"/>
  <c r="AA135" i="10"/>
  <c r="Z135" i="10"/>
  <c r="X135" i="10"/>
  <c r="W135" i="10"/>
  <c r="U135" i="10"/>
  <c r="T135" i="10"/>
  <c r="R135" i="10"/>
  <c r="Q135" i="10"/>
  <c r="BF133" i="10"/>
  <c r="BC133" i="10"/>
  <c r="AZ133" i="10"/>
  <c r="AW133" i="10"/>
  <c r="AT133" i="10"/>
  <c r="AQ133" i="10"/>
  <c r="AN133" i="10"/>
  <c r="AK133" i="10"/>
  <c r="AH133" i="10"/>
  <c r="AE133" i="10"/>
  <c r="AB133" i="10"/>
  <c r="Y133" i="10"/>
  <c r="V133" i="10"/>
  <c r="S133" i="10"/>
  <c r="P133" i="10"/>
  <c r="M133" i="10"/>
  <c r="J133" i="10"/>
  <c r="BE133" i="10"/>
  <c r="BD133" i="10"/>
  <c r="BB133" i="10"/>
  <c r="BA133" i="10"/>
  <c r="AY133" i="10"/>
  <c r="AX133" i="10"/>
  <c r="AV133" i="10"/>
  <c r="AU133" i="10"/>
  <c r="AS133" i="10"/>
  <c r="AR133" i="10"/>
  <c r="AP133" i="10"/>
  <c r="AO133" i="10"/>
  <c r="AM133" i="10"/>
  <c r="AL133" i="10"/>
  <c r="AJ133" i="10"/>
  <c r="AI133" i="10"/>
  <c r="AG133" i="10"/>
  <c r="AF133" i="10"/>
  <c r="AD133" i="10"/>
  <c r="AC133" i="10"/>
  <c r="AA133" i="10"/>
  <c r="Z133" i="10"/>
  <c r="X133" i="10"/>
  <c r="W133" i="10"/>
  <c r="U133" i="10"/>
  <c r="T133" i="10"/>
  <c r="R133" i="10"/>
  <c r="Q133" i="10"/>
  <c r="BF131" i="10"/>
  <c r="BC131" i="10"/>
  <c r="AZ131" i="10"/>
  <c r="AW131" i="10"/>
  <c r="AT131" i="10"/>
  <c r="AQ131" i="10"/>
  <c r="AN131" i="10"/>
  <c r="AK131" i="10"/>
  <c r="AH131" i="10"/>
  <c r="AE131" i="10"/>
  <c r="AB131" i="10"/>
  <c r="Y131" i="10"/>
  <c r="V131" i="10"/>
  <c r="S131" i="10"/>
  <c r="P131" i="10"/>
  <c r="M131" i="10"/>
  <c r="J131" i="10"/>
  <c r="BE131" i="10"/>
  <c r="BD131" i="10"/>
  <c r="BB131" i="10"/>
  <c r="BA131" i="10"/>
  <c r="AY131" i="10"/>
  <c r="AX131" i="10"/>
  <c r="AV131" i="10"/>
  <c r="AU131" i="10"/>
  <c r="AS131" i="10"/>
  <c r="AR131" i="10"/>
  <c r="AP131" i="10"/>
  <c r="AO131" i="10"/>
  <c r="AM131" i="10"/>
  <c r="AL131" i="10"/>
  <c r="AJ131" i="10"/>
  <c r="AI131" i="10"/>
  <c r="AG131" i="10"/>
  <c r="AF131" i="10"/>
  <c r="AD131" i="10"/>
  <c r="AC131" i="10"/>
  <c r="AA131" i="10"/>
  <c r="Z131" i="10"/>
  <c r="X131" i="10"/>
  <c r="W131" i="10"/>
  <c r="U131" i="10"/>
  <c r="T131" i="10"/>
  <c r="R131" i="10"/>
  <c r="Q131" i="10"/>
  <c r="BF129" i="10"/>
  <c r="BC129" i="10"/>
  <c r="AZ129" i="10"/>
  <c r="AW129" i="10"/>
  <c r="AT129" i="10"/>
  <c r="AQ129" i="10"/>
  <c r="AN129" i="10"/>
  <c r="AK129" i="10"/>
  <c r="AH129" i="10"/>
  <c r="AE129" i="10"/>
  <c r="AB129" i="10"/>
  <c r="Y129" i="10"/>
  <c r="V129" i="10"/>
  <c r="S129" i="10"/>
  <c r="P129" i="10"/>
  <c r="M129" i="10"/>
  <c r="J129" i="10"/>
  <c r="BE129" i="10"/>
  <c r="BD129" i="10"/>
  <c r="BB129" i="10"/>
  <c r="BA129" i="10"/>
  <c r="AY129" i="10"/>
  <c r="AX129" i="10"/>
  <c r="AV129" i="10"/>
  <c r="AU129" i="10"/>
  <c r="AS129" i="10"/>
  <c r="AR129" i="10"/>
  <c r="AP129" i="10"/>
  <c r="AO129" i="10"/>
  <c r="AM129" i="10"/>
  <c r="AL129" i="10"/>
  <c r="AJ129" i="10"/>
  <c r="AI129" i="10"/>
  <c r="AG129" i="10"/>
  <c r="AF129" i="10"/>
  <c r="AD129" i="10"/>
  <c r="AC129" i="10"/>
  <c r="AA129" i="10"/>
  <c r="Z129" i="10"/>
  <c r="X129" i="10"/>
  <c r="W129" i="10"/>
  <c r="U129" i="10"/>
  <c r="T129" i="10"/>
  <c r="R129" i="10"/>
  <c r="Q129" i="10"/>
  <c r="BF127" i="10"/>
  <c r="BC127" i="10"/>
  <c r="AZ127" i="10"/>
  <c r="AW127" i="10"/>
  <c r="AT127" i="10"/>
  <c r="AQ127" i="10"/>
  <c r="AN127" i="10"/>
  <c r="AK127" i="10"/>
  <c r="AH127" i="10"/>
  <c r="AE127" i="10"/>
  <c r="AB127" i="10"/>
  <c r="Y127" i="10"/>
  <c r="V127" i="10"/>
  <c r="S127" i="10"/>
  <c r="P127" i="10"/>
  <c r="M127" i="10"/>
  <c r="J127" i="10"/>
  <c r="BE127" i="10"/>
  <c r="BD127" i="10"/>
  <c r="BB127" i="10"/>
  <c r="BA127" i="10"/>
  <c r="AY127" i="10"/>
  <c r="AX127" i="10"/>
  <c r="AV127" i="10"/>
  <c r="AU127" i="10"/>
  <c r="AS127" i="10"/>
  <c r="AR127" i="10"/>
  <c r="AP127" i="10"/>
  <c r="AO127" i="10"/>
  <c r="AM127" i="10"/>
  <c r="AL127" i="10"/>
  <c r="AJ127" i="10"/>
  <c r="AI127" i="10"/>
  <c r="AG127" i="10"/>
  <c r="AF127" i="10"/>
  <c r="AD127" i="10"/>
  <c r="AC127" i="10"/>
  <c r="AA127" i="10"/>
  <c r="Z127" i="10"/>
  <c r="X127" i="10"/>
  <c r="W127" i="10"/>
  <c r="U127" i="10"/>
  <c r="T127" i="10"/>
  <c r="R127" i="10"/>
  <c r="Q127" i="10"/>
  <c r="BF125" i="10"/>
  <c r="BC125" i="10"/>
  <c r="AZ125" i="10"/>
  <c r="AW125" i="10"/>
  <c r="AT125" i="10"/>
  <c r="AQ125" i="10"/>
  <c r="AN125" i="10"/>
  <c r="AK125" i="10"/>
  <c r="AH125" i="10"/>
  <c r="AE125" i="10"/>
  <c r="AB125" i="10"/>
  <c r="Y125" i="10"/>
  <c r="V125" i="10"/>
  <c r="S125" i="10"/>
  <c r="P125" i="10"/>
  <c r="M125" i="10"/>
  <c r="J125" i="10"/>
  <c r="BE125" i="10"/>
  <c r="BD125" i="10"/>
  <c r="BB125" i="10"/>
  <c r="BA125" i="10"/>
  <c r="AY125" i="10"/>
  <c r="AX125" i="10"/>
  <c r="AV125" i="10"/>
  <c r="AU125" i="10"/>
  <c r="AS125" i="10"/>
  <c r="AR125" i="10"/>
  <c r="AP125" i="10"/>
  <c r="AO125" i="10"/>
  <c r="AM125" i="10"/>
  <c r="AL125" i="10"/>
  <c r="AJ125" i="10"/>
  <c r="AI125" i="10"/>
  <c r="AG125" i="10"/>
  <c r="AF125" i="10"/>
  <c r="AD125" i="10"/>
  <c r="AC125" i="10"/>
  <c r="AA125" i="10"/>
  <c r="Z125" i="10"/>
  <c r="X125" i="10"/>
  <c r="W125" i="10"/>
  <c r="U125" i="10"/>
  <c r="T125" i="10"/>
  <c r="R125" i="10"/>
  <c r="Q125" i="10"/>
  <c r="BF123" i="10"/>
  <c r="BC123" i="10"/>
  <c r="AZ123" i="10"/>
  <c r="AW123" i="10"/>
  <c r="AT123" i="10"/>
  <c r="AQ123" i="10"/>
  <c r="AN123" i="10"/>
  <c r="AK123" i="10"/>
  <c r="AH123" i="10"/>
  <c r="AE123" i="10"/>
  <c r="AB123" i="10"/>
  <c r="Y123" i="10"/>
  <c r="V123" i="10"/>
  <c r="S123" i="10"/>
  <c r="P123" i="10"/>
  <c r="M123" i="10"/>
  <c r="J123" i="10"/>
  <c r="BE123" i="10"/>
  <c r="BD123" i="10"/>
  <c r="BB123" i="10"/>
  <c r="BA123" i="10"/>
  <c r="AY123" i="10"/>
  <c r="AX123" i="10"/>
  <c r="AV123" i="10"/>
  <c r="AU123" i="10"/>
  <c r="AS123" i="10"/>
  <c r="AR123" i="10"/>
  <c r="AP123" i="10"/>
  <c r="AO123" i="10"/>
  <c r="AM123" i="10"/>
  <c r="AL123" i="10"/>
  <c r="AJ123" i="10"/>
  <c r="AI123" i="10"/>
  <c r="AG123" i="10"/>
  <c r="AF123" i="10"/>
  <c r="AD123" i="10"/>
  <c r="AC123" i="10"/>
  <c r="AA123" i="10"/>
  <c r="Z123" i="10"/>
  <c r="X123" i="10"/>
  <c r="W123" i="10"/>
  <c r="U123" i="10"/>
  <c r="T123" i="10"/>
  <c r="R123" i="10"/>
  <c r="Q123" i="10"/>
  <c r="BF121" i="10"/>
  <c r="BC121" i="10"/>
  <c r="AZ121" i="10"/>
  <c r="AW121" i="10"/>
  <c r="AT121" i="10"/>
  <c r="AQ121" i="10"/>
  <c r="AN121" i="10"/>
  <c r="AK121" i="10"/>
  <c r="AH121" i="10"/>
  <c r="AE121" i="10"/>
  <c r="AB121" i="10"/>
  <c r="Y121" i="10"/>
  <c r="V121" i="10"/>
  <c r="S121" i="10"/>
  <c r="P121" i="10"/>
  <c r="M121" i="10"/>
  <c r="J121" i="10"/>
  <c r="BE121" i="10"/>
  <c r="BD121" i="10"/>
  <c r="BB121" i="10"/>
  <c r="BA121" i="10"/>
  <c r="AY121" i="10"/>
  <c r="AX121" i="10"/>
  <c r="AV121" i="10"/>
  <c r="AU121" i="10"/>
  <c r="AS121" i="10"/>
  <c r="AR121" i="10"/>
  <c r="AP121" i="10"/>
  <c r="AO121" i="10"/>
  <c r="AM121" i="10"/>
  <c r="AL121" i="10"/>
  <c r="AJ121" i="10"/>
  <c r="AI121" i="10"/>
  <c r="AG121" i="10"/>
  <c r="AF121" i="10"/>
  <c r="AD121" i="10"/>
  <c r="AC121" i="10"/>
  <c r="AA121" i="10"/>
  <c r="Z121" i="10"/>
  <c r="X121" i="10"/>
  <c r="W121" i="10"/>
  <c r="U121" i="10"/>
  <c r="T121" i="10"/>
  <c r="R121" i="10"/>
  <c r="Q121" i="10"/>
  <c r="BF119" i="10"/>
  <c r="BC119" i="10"/>
  <c r="AZ119" i="10"/>
  <c r="AW119" i="10"/>
  <c r="AT119" i="10"/>
  <c r="AQ119" i="10"/>
  <c r="AN119" i="10"/>
  <c r="AK119" i="10"/>
  <c r="AH119" i="10"/>
  <c r="AE119" i="10"/>
  <c r="AB119" i="10"/>
  <c r="Y119" i="10"/>
  <c r="V119" i="10"/>
  <c r="S119" i="10"/>
  <c r="P119" i="10"/>
  <c r="M119" i="10"/>
  <c r="J119" i="10"/>
  <c r="BE119" i="10"/>
  <c r="BD119" i="10"/>
  <c r="BB119" i="10"/>
  <c r="BA119" i="10"/>
  <c r="AY119" i="10"/>
  <c r="AX119" i="10"/>
  <c r="AV119" i="10"/>
  <c r="AU119" i="10"/>
  <c r="AS119" i="10"/>
  <c r="AR119" i="10"/>
  <c r="AP119" i="10"/>
  <c r="AO119" i="10"/>
  <c r="AM119" i="10"/>
  <c r="AL119" i="10"/>
  <c r="AJ119" i="10"/>
  <c r="AI119" i="10"/>
  <c r="AG119" i="10"/>
  <c r="AF119" i="10"/>
  <c r="AD119" i="10"/>
  <c r="AC119" i="10"/>
  <c r="AA119" i="10"/>
  <c r="Z119" i="10"/>
  <c r="X119" i="10"/>
  <c r="W119" i="10"/>
  <c r="U119" i="10"/>
  <c r="T119" i="10"/>
  <c r="R119" i="10"/>
  <c r="Q119" i="10"/>
  <c r="BF117" i="10"/>
  <c r="BC117" i="10"/>
  <c r="AZ117" i="10"/>
  <c r="AW117" i="10"/>
  <c r="AT117" i="10"/>
  <c r="AQ117" i="10"/>
  <c r="AN117" i="10"/>
  <c r="AK117" i="10"/>
  <c r="AH117" i="10"/>
  <c r="AE117" i="10"/>
  <c r="AB117" i="10"/>
  <c r="Y117" i="10"/>
  <c r="V117" i="10"/>
  <c r="S117" i="10"/>
  <c r="P117" i="10"/>
  <c r="M117" i="10"/>
  <c r="J117" i="10"/>
  <c r="BE117" i="10"/>
  <c r="BD117" i="10"/>
  <c r="BB117" i="10"/>
  <c r="BA117" i="10"/>
  <c r="AY117" i="10"/>
  <c r="AX117" i="10"/>
  <c r="AV117" i="10"/>
  <c r="AU117" i="10"/>
  <c r="AS117" i="10"/>
  <c r="AR117" i="10"/>
  <c r="AP117" i="10"/>
  <c r="AO117" i="10"/>
  <c r="AM117" i="10"/>
  <c r="AL117" i="10"/>
  <c r="AJ117" i="10"/>
  <c r="AI117" i="10"/>
  <c r="AG117" i="10"/>
  <c r="AF117" i="10"/>
  <c r="AD117" i="10"/>
  <c r="AC117" i="10"/>
  <c r="AA117" i="10"/>
  <c r="Z117" i="10"/>
  <c r="X117" i="10"/>
  <c r="W117" i="10"/>
  <c r="U117" i="10"/>
  <c r="T117" i="10"/>
  <c r="R117" i="10"/>
  <c r="Q117" i="10"/>
  <c r="BF115" i="10"/>
  <c r="BC115" i="10"/>
  <c r="AZ115" i="10"/>
  <c r="AW115" i="10"/>
  <c r="AT115" i="10"/>
  <c r="AQ115" i="10"/>
  <c r="AN115" i="10"/>
  <c r="AK115" i="10"/>
  <c r="AH115" i="10"/>
  <c r="AE115" i="10"/>
  <c r="AB115" i="10"/>
  <c r="Y115" i="10"/>
  <c r="V115" i="10"/>
  <c r="S115" i="10"/>
  <c r="P115" i="10"/>
  <c r="M115" i="10"/>
  <c r="J115" i="10"/>
  <c r="BE115" i="10"/>
  <c r="BD115" i="10"/>
  <c r="BB115" i="10"/>
  <c r="BA115" i="10"/>
  <c r="AY115" i="10"/>
  <c r="AX115" i="10"/>
  <c r="AV115" i="10"/>
  <c r="AU115" i="10"/>
  <c r="AS115" i="10"/>
  <c r="AR115" i="10"/>
  <c r="AP115" i="10"/>
  <c r="AO115" i="10"/>
  <c r="AM115" i="10"/>
  <c r="AL115" i="10"/>
  <c r="AJ115" i="10"/>
  <c r="AI115" i="10"/>
  <c r="AG115" i="10"/>
  <c r="AF115" i="10"/>
  <c r="AD115" i="10"/>
  <c r="AC115" i="10"/>
  <c r="AA115" i="10"/>
  <c r="Z115" i="10"/>
  <c r="X115" i="10"/>
  <c r="W115" i="10"/>
  <c r="U115" i="10"/>
  <c r="T115" i="10"/>
  <c r="R115" i="10"/>
  <c r="Q115" i="10"/>
  <c r="BF113" i="10"/>
  <c r="BC113" i="10"/>
  <c r="AZ113" i="10"/>
  <c r="AW113" i="10"/>
  <c r="AT113" i="10"/>
  <c r="AQ113" i="10"/>
  <c r="AN113" i="10"/>
  <c r="AK113" i="10"/>
  <c r="AH113" i="10"/>
  <c r="AE113" i="10"/>
  <c r="AB113" i="10"/>
  <c r="Y113" i="10"/>
  <c r="V113" i="10"/>
  <c r="S113" i="10"/>
  <c r="P113" i="10"/>
  <c r="M113" i="10"/>
  <c r="J113" i="10"/>
  <c r="BE113" i="10"/>
  <c r="BD113" i="10"/>
  <c r="BB113" i="10"/>
  <c r="BA113" i="10"/>
  <c r="AY113" i="10"/>
  <c r="AX113" i="10"/>
  <c r="AV113" i="10"/>
  <c r="AU113" i="10"/>
  <c r="AS113" i="10"/>
  <c r="AR113" i="10"/>
  <c r="AP113" i="10"/>
  <c r="AO113" i="10"/>
  <c r="AM113" i="10"/>
  <c r="AL113" i="10"/>
  <c r="AJ113" i="10"/>
  <c r="AI113" i="10"/>
  <c r="AG113" i="10"/>
  <c r="AF113" i="10"/>
  <c r="AD113" i="10"/>
  <c r="AC113" i="10"/>
  <c r="AA113" i="10"/>
  <c r="Z113" i="10"/>
  <c r="X113" i="10"/>
  <c r="W113" i="10"/>
  <c r="U113" i="10"/>
  <c r="T113" i="10"/>
  <c r="R113" i="10"/>
  <c r="Q113" i="10"/>
  <c r="BF111" i="10"/>
  <c r="BC111" i="10"/>
  <c r="AZ111" i="10"/>
  <c r="AW111" i="10"/>
  <c r="AT111" i="10"/>
  <c r="AQ111" i="10"/>
  <c r="AN111" i="10"/>
  <c r="AK111" i="10"/>
  <c r="AH111" i="10"/>
  <c r="AE111" i="10"/>
  <c r="AB111" i="10"/>
  <c r="Y111" i="10"/>
  <c r="V111" i="10"/>
  <c r="S111" i="10"/>
  <c r="P111" i="10"/>
  <c r="M111" i="10"/>
  <c r="J111" i="10"/>
  <c r="BE111" i="10"/>
  <c r="BD111" i="10"/>
  <c r="BB111" i="10"/>
  <c r="BA111" i="10"/>
  <c r="AY111" i="10"/>
  <c r="AX111" i="10"/>
  <c r="AV111" i="10"/>
  <c r="AU111" i="10"/>
  <c r="AS111" i="10"/>
  <c r="AR111" i="10"/>
  <c r="AP111" i="10"/>
  <c r="AO111" i="10"/>
  <c r="AM111" i="10"/>
  <c r="AL111" i="10"/>
  <c r="AJ111" i="10"/>
  <c r="AI111" i="10"/>
  <c r="AG111" i="10"/>
  <c r="AF111" i="10"/>
  <c r="AD111" i="10"/>
  <c r="AC111" i="10"/>
  <c r="AA111" i="10"/>
  <c r="Z111" i="10"/>
  <c r="X111" i="10"/>
  <c r="W111" i="10"/>
  <c r="U111" i="10"/>
  <c r="T111" i="10"/>
  <c r="R111" i="10"/>
  <c r="Q111" i="10"/>
  <c r="BF109" i="10"/>
  <c r="BC109" i="10"/>
  <c r="AZ109" i="10"/>
  <c r="AW109" i="10"/>
  <c r="AT109" i="10"/>
  <c r="AQ109" i="10"/>
  <c r="AN109" i="10"/>
  <c r="AK109" i="10"/>
  <c r="AH109" i="10"/>
  <c r="AE109" i="10"/>
  <c r="AB109" i="10"/>
  <c r="Y109" i="10"/>
  <c r="V109" i="10"/>
  <c r="S109" i="10"/>
  <c r="P109" i="10"/>
  <c r="M109" i="10"/>
  <c r="J109" i="10"/>
  <c r="BE109" i="10"/>
  <c r="BD109" i="10"/>
  <c r="BB109" i="10"/>
  <c r="BA109" i="10"/>
  <c r="AY109" i="10"/>
  <c r="AX109" i="10"/>
  <c r="AV109" i="10"/>
  <c r="AU109" i="10"/>
  <c r="AS109" i="10"/>
  <c r="AR109" i="10"/>
  <c r="AP109" i="10"/>
  <c r="AO109" i="10"/>
  <c r="AM109" i="10"/>
  <c r="AL109" i="10"/>
  <c r="AJ109" i="10"/>
  <c r="AI109" i="10"/>
  <c r="AG109" i="10"/>
  <c r="AF109" i="10"/>
  <c r="AD109" i="10"/>
  <c r="AC109" i="10"/>
  <c r="AA109" i="10"/>
  <c r="Z109" i="10"/>
  <c r="X109" i="10"/>
  <c r="W109" i="10"/>
  <c r="U109" i="10"/>
  <c r="T109" i="10"/>
  <c r="R109" i="10"/>
  <c r="Q109" i="10"/>
  <c r="BF107" i="10"/>
  <c r="BC107" i="10"/>
  <c r="AZ107" i="10"/>
  <c r="AW107" i="10"/>
  <c r="AT107" i="10"/>
  <c r="AQ107" i="10"/>
  <c r="AN107" i="10"/>
  <c r="AK107" i="10"/>
  <c r="AH107" i="10"/>
  <c r="AE107" i="10"/>
  <c r="AB107" i="10"/>
  <c r="Y107" i="10"/>
  <c r="V107" i="10"/>
  <c r="S107" i="10"/>
  <c r="P107" i="10"/>
  <c r="M107" i="10"/>
  <c r="J107" i="10"/>
  <c r="BE107" i="10"/>
  <c r="BD107" i="10"/>
  <c r="BB107" i="10"/>
  <c r="BA107" i="10"/>
  <c r="AY107" i="10"/>
  <c r="AX107" i="10"/>
  <c r="AV107" i="10"/>
  <c r="AU107" i="10"/>
  <c r="AS107" i="10"/>
  <c r="AR107" i="10"/>
  <c r="AP107" i="10"/>
  <c r="AO107" i="10"/>
  <c r="AM107" i="10"/>
  <c r="AL107" i="10"/>
  <c r="AJ107" i="10"/>
  <c r="AI107" i="10"/>
  <c r="AG107" i="10"/>
  <c r="AF107" i="10"/>
  <c r="AD107" i="10"/>
  <c r="AC107" i="10"/>
  <c r="AA107" i="10"/>
  <c r="Z107" i="10"/>
  <c r="X107" i="10"/>
  <c r="W107" i="10"/>
  <c r="U107" i="10"/>
  <c r="T107" i="10"/>
  <c r="R107" i="10"/>
  <c r="Q107" i="10"/>
  <c r="BF105" i="10"/>
  <c r="BC105" i="10"/>
  <c r="AZ105" i="10"/>
  <c r="AW105" i="10"/>
  <c r="AT105" i="10"/>
  <c r="AQ105" i="10"/>
  <c r="AN105" i="10"/>
  <c r="AK105" i="10"/>
  <c r="AH105" i="10"/>
  <c r="AE105" i="10"/>
  <c r="AB105" i="10"/>
  <c r="Y105" i="10"/>
  <c r="V105" i="10"/>
  <c r="S105" i="10"/>
  <c r="P105" i="10"/>
  <c r="M105" i="10"/>
  <c r="J105" i="10"/>
  <c r="BE105" i="10"/>
  <c r="BD105" i="10"/>
  <c r="BB105" i="10"/>
  <c r="BA105" i="10"/>
  <c r="AY105" i="10"/>
  <c r="AX105" i="10"/>
  <c r="AV105" i="10"/>
  <c r="AU105" i="10"/>
  <c r="AS105" i="10"/>
  <c r="AR105" i="10"/>
  <c r="AP105" i="10"/>
  <c r="AO105" i="10"/>
  <c r="AM105" i="10"/>
  <c r="AL105" i="10"/>
  <c r="AJ105" i="10"/>
  <c r="AI105" i="10"/>
  <c r="AG105" i="10"/>
  <c r="AF105" i="10"/>
  <c r="AD105" i="10"/>
  <c r="AC105" i="10"/>
  <c r="AA105" i="10"/>
  <c r="Z105" i="10"/>
  <c r="X105" i="10"/>
  <c r="W105" i="10"/>
  <c r="U105" i="10"/>
  <c r="T105" i="10"/>
  <c r="R105" i="10"/>
  <c r="Q105" i="10"/>
  <c r="BF103" i="10"/>
  <c r="BC103" i="10"/>
  <c r="AZ103" i="10"/>
  <c r="AW103" i="10"/>
  <c r="AT103" i="10"/>
  <c r="AQ103" i="10"/>
  <c r="AN103" i="10"/>
  <c r="AK103" i="10"/>
  <c r="AH103" i="10"/>
  <c r="AE103" i="10"/>
  <c r="AB103" i="10"/>
  <c r="Y103" i="10"/>
  <c r="V103" i="10"/>
  <c r="S103" i="10"/>
  <c r="P103" i="10"/>
  <c r="M103" i="10"/>
  <c r="J103" i="10"/>
  <c r="BE103" i="10"/>
  <c r="BD103" i="10"/>
  <c r="BB103" i="10"/>
  <c r="BA103" i="10"/>
  <c r="AY103" i="10"/>
  <c r="AX103" i="10"/>
  <c r="AV103" i="10"/>
  <c r="AU103" i="10"/>
  <c r="AS103" i="10"/>
  <c r="AR103" i="10"/>
  <c r="AP103" i="10"/>
  <c r="AO103" i="10"/>
  <c r="AM103" i="10"/>
  <c r="AL103" i="10"/>
  <c r="AJ103" i="10"/>
  <c r="AI103" i="10"/>
  <c r="AG103" i="10"/>
  <c r="AF103" i="10"/>
  <c r="AD103" i="10"/>
  <c r="AC103" i="10"/>
  <c r="AA103" i="10"/>
  <c r="Z103" i="10"/>
  <c r="X103" i="10"/>
  <c r="W103" i="10"/>
  <c r="U103" i="10"/>
  <c r="T103" i="10"/>
  <c r="R103" i="10"/>
  <c r="Q103" i="10"/>
  <c r="BF101" i="10"/>
  <c r="BC101" i="10"/>
  <c r="AZ101" i="10"/>
  <c r="AW101" i="10"/>
  <c r="AT101" i="10"/>
  <c r="AQ101" i="10"/>
  <c r="AN101" i="10"/>
  <c r="AK101" i="10"/>
  <c r="AH101" i="10"/>
  <c r="AE101" i="10"/>
  <c r="AB101" i="10"/>
  <c r="Y101" i="10"/>
  <c r="V101" i="10"/>
  <c r="S101" i="10"/>
  <c r="P101" i="10"/>
  <c r="M101" i="10"/>
  <c r="J101" i="10"/>
  <c r="BE101" i="10"/>
  <c r="BD101" i="10"/>
  <c r="BB101" i="10"/>
  <c r="BA101" i="10"/>
  <c r="AY101" i="10"/>
  <c r="AX101" i="10"/>
  <c r="AV101" i="10"/>
  <c r="AU101" i="10"/>
  <c r="AS101" i="10"/>
  <c r="AR101" i="10"/>
  <c r="AP101" i="10"/>
  <c r="AO101" i="10"/>
  <c r="AM101" i="10"/>
  <c r="AL101" i="10"/>
  <c r="AJ101" i="10"/>
  <c r="AI101" i="10"/>
  <c r="AG101" i="10"/>
  <c r="AF101" i="10"/>
  <c r="AD101" i="10"/>
  <c r="AC101" i="10"/>
  <c r="AA101" i="10"/>
  <c r="Z101" i="10"/>
  <c r="X101" i="10"/>
  <c r="W101" i="10"/>
  <c r="U101" i="10"/>
  <c r="T101" i="10"/>
  <c r="R101" i="10"/>
  <c r="Q101" i="10"/>
  <c r="BF99" i="10"/>
  <c r="BC99" i="10"/>
  <c r="AZ99" i="10"/>
  <c r="AW99" i="10"/>
  <c r="AT99" i="10"/>
  <c r="AQ99" i="10"/>
  <c r="AN99" i="10"/>
  <c r="AK99" i="10"/>
  <c r="AH99" i="10"/>
  <c r="AE99" i="10"/>
  <c r="AB99" i="10"/>
  <c r="Y99" i="10"/>
  <c r="V99" i="10"/>
  <c r="S99" i="10"/>
  <c r="P99" i="10"/>
  <c r="M99" i="10"/>
  <c r="J99" i="10"/>
  <c r="BE99" i="10"/>
  <c r="BD99" i="10"/>
  <c r="BB99" i="10"/>
  <c r="BA99" i="10"/>
  <c r="AY99" i="10"/>
  <c r="AX99" i="10"/>
  <c r="AV99" i="10"/>
  <c r="AU99" i="10"/>
  <c r="AS99" i="10"/>
  <c r="AR99" i="10"/>
  <c r="AP99" i="10"/>
  <c r="AO99" i="10"/>
  <c r="AM99" i="10"/>
  <c r="AL99" i="10"/>
  <c r="AJ99" i="10"/>
  <c r="AI99" i="10"/>
  <c r="AG99" i="10"/>
  <c r="AF99" i="10"/>
  <c r="AD99" i="10"/>
  <c r="AC99" i="10"/>
  <c r="AA99" i="10"/>
  <c r="Z99" i="10"/>
  <c r="X99" i="10"/>
  <c r="W99" i="10"/>
  <c r="U99" i="10"/>
  <c r="T99" i="10"/>
  <c r="R99" i="10"/>
  <c r="Q99" i="10"/>
  <c r="BF97" i="10"/>
  <c r="BC97" i="10"/>
  <c r="AZ97" i="10"/>
  <c r="AW97" i="10"/>
  <c r="AT97" i="10"/>
  <c r="AQ97" i="10"/>
  <c r="AN97" i="10"/>
  <c r="AK97" i="10"/>
  <c r="AH97" i="10"/>
  <c r="AE97" i="10"/>
  <c r="AB97" i="10"/>
  <c r="Y97" i="10"/>
  <c r="V97" i="10"/>
  <c r="S97" i="10"/>
  <c r="P97" i="10"/>
  <c r="M97" i="10"/>
  <c r="J97" i="10"/>
  <c r="BE97" i="10"/>
  <c r="BD97" i="10"/>
  <c r="BB97" i="10"/>
  <c r="BA97" i="10"/>
  <c r="AY97" i="10"/>
  <c r="AX97" i="10"/>
  <c r="AV97" i="10"/>
  <c r="AU97" i="10"/>
  <c r="AS97" i="10"/>
  <c r="AR97" i="10"/>
  <c r="AP97" i="10"/>
  <c r="AO97" i="10"/>
  <c r="AM97" i="10"/>
  <c r="AL97" i="10"/>
  <c r="AJ97" i="10"/>
  <c r="AI97" i="10"/>
  <c r="AG97" i="10"/>
  <c r="AF97" i="10"/>
  <c r="AD97" i="10"/>
  <c r="AC97" i="10"/>
  <c r="AA97" i="10"/>
  <c r="Z97" i="10"/>
  <c r="X97" i="10"/>
  <c r="W97" i="10"/>
  <c r="U97" i="10"/>
  <c r="T97" i="10"/>
  <c r="R97" i="10"/>
  <c r="Q97" i="10"/>
  <c r="BF95" i="10"/>
  <c r="BC95" i="10"/>
  <c r="AZ95" i="10"/>
  <c r="AW95" i="10"/>
  <c r="AT95" i="10"/>
  <c r="AQ95" i="10"/>
  <c r="AN95" i="10"/>
  <c r="AK95" i="10"/>
  <c r="AH95" i="10"/>
  <c r="AE95" i="10"/>
  <c r="AB95" i="10"/>
  <c r="Y95" i="10"/>
  <c r="V95" i="10"/>
  <c r="S95" i="10"/>
  <c r="P95" i="10"/>
  <c r="M95" i="10"/>
  <c r="J95" i="10"/>
  <c r="BE95" i="10"/>
  <c r="BD95" i="10"/>
  <c r="BB95" i="10"/>
  <c r="BA95" i="10"/>
  <c r="AY95" i="10"/>
  <c r="AX95" i="10"/>
  <c r="AV95" i="10"/>
  <c r="AU95" i="10"/>
  <c r="AS95" i="10"/>
  <c r="AR95" i="10"/>
  <c r="AP95" i="10"/>
  <c r="AO95" i="10"/>
  <c r="AM95" i="10"/>
  <c r="AL95" i="10"/>
  <c r="AJ95" i="10"/>
  <c r="AI95" i="10"/>
  <c r="AG95" i="10"/>
  <c r="AF95" i="10"/>
  <c r="AD95" i="10"/>
  <c r="AC95" i="10"/>
  <c r="AA95" i="10"/>
  <c r="Z95" i="10"/>
  <c r="X95" i="10"/>
  <c r="W95" i="10"/>
  <c r="U95" i="10"/>
  <c r="T95" i="10"/>
  <c r="R95" i="10"/>
  <c r="Q95" i="10"/>
  <c r="BF93" i="10"/>
  <c r="BC93" i="10"/>
  <c r="AZ93" i="10"/>
  <c r="AW93" i="10"/>
  <c r="AT93" i="10"/>
  <c r="AQ93" i="10"/>
  <c r="AN93" i="10"/>
  <c r="AK93" i="10"/>
  <c r="AH93" i="10"/>
  <c r="AE93" i="10"/>
  <c r="AB93" i="10"/>
  <c r="Y93" i="10"/>
  <c r="V93" i="10"/>
  <c r="S93" i="10"/>
  <c r="P93" i="10"/>
  <c r="M93" i="10"/>
  <c r="J93" i="10"/>
  <c r="BE93" i="10"/>
  <c r="BD93" i="10"/>
  <c r="BB93" i="10"/>
  <c r="BA93" i="10"/>
  <c r="AY93" i="10"/>
  <c r="AX93" i="10"/>
  <c r="AV93" i="10"/>
  <c r="AU93" i="10"/>
  <c r="AS93" i="10"/>
  <c r="AR93" i="10"/>
  <c r="AP93" i="10"/>
  <c r="AO93" i="10"/>
  <c r="AM93" i="10"/>
  <c r="AL93" i="10"/>
  <c r="AJ93" i="10"/>
  <c r="AI93" i="10"/>
  <c r="AG93" i="10"/>
  <c r="AF93" i="10"/>
  <c r="AD93" i="10"/>
  <c r="AC93" i="10"/>
  <c r="AA93" i="10"/>
  <c r="Z93" i="10"/>
  <c r="X93" i="10"/>
  <c r="W93" i="10"/>
  <c r="U93" i="10"/>
  <c r="T93" i="10"/>
  <c r="R93" i="10"/>
  <c r="Q93" i="10"/>
  <c r="BF91" i="10"/>
  <c r="BC91" i="10"/>
  <c r="AZ91" i="10"/>
  <c r="AW91" i="10"/>
  <c r="AT91" i="10"/>
  <c r="AQ91" i="10"/>
  <c r="AN91" i="10"/>
  <c r="AK91" i="10"/>
  <c r="AH91" i="10"/>
  <c r="AE91" i="10"/>
  <c r="AB91" i="10"/>
  <c r="Y91" i="10"/>
  <c r="V91" i="10"/>
  <c r="S91" i="10"/>
  <c r="P91" i="10"/>
  <c r="M91" i="10"/>
  <c r="J91" i="10"/>
  <c r="BE91" i="10"/>
  <c r="BD91" i="10"/>
  <c r="BB91" i="10"/>
  <c r="BA91" i="10"/>
  <c r="AY91" i="10"/>
  <c r="AX91" i="10"/>
  <c r="AV91" i="10"/>
  <c r="AU91" i="10"/>
  <c r="AS91" i="10"/>
  <c r="AR91" i="10"/>
  <c r="AP91" i="10"/>
  <c r="AO91" i="10"/>
  <c r="AM91" i="10"/>
  <c r="AL91" i="10"/>
  <c r="AJ91" i="10"/>
  <c r="AI91" i="10"/>
  <c r="AG91" i="10"/>
  <c r="AF91" i="10"/>
  <c r="AD91" i="10"/>
  <c r="AC91" i="10"/>
  <c r="AA91" i="10"/>
  <c r="Z91" i="10"/>
  <c r="X91" i="10"/>
  <c r="W91" i="10"/>
  <c r="U91" i="10"/>
  <c r="T91" i="10"/>
  <c r="R91" i="10"/>
  <c r="Q91" i="10"/>
  <c r="BF89" i="10"/>
  <c r="BC89" i="10"/>
  <c r="AZ89" i="10"/>
  <c r="AW89" i="10"/>
  <c r="AT89" i="10"/>
  <c r="AQ89" i="10"/>
  <c r="AN89" i="10"/>
  <c r="AK89" i="10"/>
  <c r="AH89" i="10"/>
  <c r="AE89" i="10"/>
  <c r="AB89" i="10"/>
  <c r="Y89" i="10"/>
  <c r="V89" i="10"/>
  <c r="S89" i="10"/>
  <c r="P89" i="10"/>
  <c r="M89" i="10"/>
  <c r="J89" i="10"/>
  <c r="BE89" i="10"/>
  <c r="BD89" i="10"/>
  <c r="BB89" i="10"/>
  <c r="BA89" i="10"/>
  <c r="AY89" i="10"/>
  <c r="AX89" i="10"/>
  <c r="AV89" i="10"/>
  <c r="AU89" i="10"/>
  <c r="AS89" i="10"/>
  <c r="AR89" i="10"/>
  <c r="AP89" i="10"/>
  <c r="AO89" i="10"/>
  <c r="AM89" i="10"/>
  <c r="AL89" i="10"/>
  <c r="AJ89" i="10"/>
  <c r="AI89" i="10"/>
  <c r="AG89" i="10"/>
  <c r="AF89" i="10"/>
  <c r="AD89" i="10"/>
  <c r="AC89" i="10"/>
  <c r="AA89" i="10"/>
  <c r="Z89" i="10"/>
  <c r="X89" i="10"/>
  <c r="W89" i="10"/>
  <c r="U89" i="10"/>
  <c r="T89" i="10"/>
  <c r="R89" i="10"/>
  <c r="Q89" i="10"/>
  <c r="BF87" i="10"/>
  <c r="BC87" i="10"/>
  <c r="AZ87" i="10"/>
  <c r="AW87" i="10"/>
  <c r="AT87" i="10"/>
  <c r="AQ87" i="10"/>
  <c r="AN87" i="10"/>
  <c r="AK87" i="10"/>
  <c r="AH87" i="10"/>
  <c r="AE87" i="10"/>
  <c r="AB87" i="10"/>
  <c r="Y87" i="10"/>
  <c r="V87" i="10"/>
  <c r="S87" i="10"/>
  <c r="P87" i="10"/>
  <c r="M87" i="10"/>
  <c r="J87" i="10"/>
  <c r="BE87" i="10"/>
  <c r="BD87" i="10"/>
  <c r="BB87" i="10"/>
  <c r="BA87" i="10"/>
  <c r="AY87" i="10"/>
  <c r="AX87" i="10"/>
  <c r="AV87" i="10"/>
  <c r="AU87" i="10"/>
  <c r="AS87" i="10"/>
  <c r="AR87" i="10"/>
  <c r="AP87" i="10"/>
  <c r="AO87" i="10"/>
  <c r="AM87" i="10"/>
  <c r="AL87" i="10"/>
  <c r="AJ87" i="10"/>
  <c r="AI87" i="10"/>
  <c r="AG87" i="10"/>
  <c r="AF87" i="10"/>
  <c r="AD87" i="10"/>
  <c r="AC87" i="10"/>
  <c r="AA87" i="10"/>
  <c r="Z87" i="10"/>
  <c r="X87" i="10"/>
  <c r="W87" i="10"/>
  <c r="U87" i="10"/>
  <c r="T87" i="10"/>
  <c r="R87" i="10"/>
  <c r="Q87" i="10"/>
  <c r="BF85" i="10"/>
  <c r="BC85" i="10"/>
  <c r="AZ85" i="10"/>
  <c r="AW85" i="10"/>
  <c r="AT85" i="10"/>
  <c r="AQ85" i="10"/>
  <c r="AN85" i="10"/>
  <c r="AK85" i="10"/>
  <c r="AH85" i="10"/>
  <c r="AE85" i="10"/>
  <c r="AB85" i="10"/>
  <c r="Y85" i="10"/>
  <c r="V85" i="10"/>
  <c r="S85" i="10"/>
  <c r="P85" i="10"/>
  <c r="M85" i="10"/>
  <c r="J85" i="10"/>
  <c r="BE85" i="10"/>
  <c r="BD85" i="10"/>
  <c r="BB85" i="10"/>
  <c r="BA85" i="10"/>
  <c r="AY85" i="10"/>
  <c r="AX85" i="10"/>
  <c r="AV85" i="10"/>
  <c r="AU85" i="10"/>
  <c r="AS85" i="10"/>
  <c r="AR85" i="10"/>
  <c r="AP85" i="10"/>
  <c r="AO85" i="10"/>
  <c r="AM85" i="10"/>
  <c r="AL85" i="10"/>
  <c r="AJ85" i="10"/>
  <c r="AI85" i="10"/>
  <c r="AG85" i="10"/>
  <c r="AF85" i="10"/>
  <c r="AD85" i="10"/>
  <c r="AC85" i="10"/>
  <c r="AA85" i="10"/>
  <c r="Z85" i="10"/>
  <c r="X85" i="10"/>
  <c r="W85" i="10"/>
  <c r="U85" i="10"/>
  <c r="T85" i="10"/>
  <c r="R85" i="10"/>
  <c r="Q85" i="10"/>
  <c r="BF83" i="10"/>
  <c r="BC83" i="10"/>
  <c r="AZ83" i="10"/>
  <c r="AW83" i="10"/>
  <c r="AT83" i="10"/>
  <c r="AQ83" i="10"/>
  <c r="AN83" i="10"/>
  <c r="AK83" i="10"/>
  <c r="AH83" i="10"/>
  <c r="AE83" i="10"/>
  <c r="AB83" i="10"/>
  <c r="Y83" i="10"/>
  <c r="V83" i="10"/>
  <c r="S83" i="10"/>
  <c r="P83" i="10"/>
  <c r="M83" i="10"/>
  <c r="J83" i="10"/>
  <c r="BE83" i="10"/>
  <c r="BD83" i="10"/>
  <c r="BB83" i="10"/>
  <c r="BA83" i="10"/>
  <c r="AY83" i="10"/>
  <c r="AX83" i="10"/>
  <c r="AV83" i="10"/>
  <c r="AU83" i="10"/>
  <c r="AS83" i="10"/>
  <c r="AR83" i="10"/>
  <c r="AP83" i="10"/>
  <c r="AO83" i="10"/>
  <c r="AM83" i="10"/>
  <c r="AL83" i="10"/>
  <c r="AJ83" i="10"/>
  <c r="AI83" i="10"/>
  <c r="AG83" i="10"/>
  <c r="AF83" i="10"/>
  <c r="AD83" i="10"/>
  <c r="AC83" i="10"/>
  <c r="AA83" i="10"/>
  <c r="Z83" i="10"/>
  <c r="X83" i="10"/>
  <c r="W83" i="10"/>
  <c r="U83" i="10"/>
  <c r="T83" i="10"/>
  <c r="R83" i="10"/>
  <c r="Q83" i="10"/>
  <c r="BF81" i="10"/>
  <c r="BC81" i="10"/>
  <c r="AZ81" i="10"/>
  <c r="AW81" i="10"/>
  <c r="AT81" i="10"/>
  <c r="AQ81" i="10"/>
  <c r="AN81" i="10"/>
  <c r="AK81" i="10"/>
  <c r="AH81" i="10"/>
  <c r="AE81" i="10"/>
  <c r="AB81" i="10"/>
  <c r="Y81" i="10"/>
  <c r="V81" i="10"/>
  <c r="S81" i="10"/>
  <c r="P81" i="10"/>
  <c r="M81" i="10"/>
  <c r="J81" i="10"/>
  <c r="BE81" i="10"/>
  <c r="BD81" i="10"/>
  <c r="BB81" i="10"/>
  <c r="BA81" i="10"/>
  <c r="AY81" i="10"/>
  <c r="AX81" i="10"/>
  <c r="AV81" i="10"/>
  <c r="AU81" i="10"/>
  <c r="AS81" i="10"/>
  <c r="AR81" i="10"/>
  <c r="AP81" i="10"/>
  <c r="AO81" i="10"/>
  <c r="AM81" i="10"/>
  <c r="AL81" i="10"/>
  <c r="AJ81" i="10"/>
  <c r="AI81" i="10"/>
  <c r="AG81" i="10"/>
  <c r="AF81" i="10"/>
  <c r="AD81" i="10"/>
  <c r="AC81" i="10"/>
  <c r="AA81" i="10"/>
  <c r="Z81" i="10"/>
  <c r="X81" i="10"/>
  <c r="W81" i="10"/>
  <c r="U81" i="10"/>
  <c r="T81" i="10"/>
  <c r="R81" i="10"/>
  <c r="Q81" i="10"/>
  <c r="BF79" i="10"/>
  <c r="BC79" i="10"/>
  <c r="AZ79" i="10"/>
  <c r="AW79" i="10"/>
  <c r="AT79" i="10"/>
  <c r="AQ79" i="10"/>
  <c r="AN79" i="10"/>
  <c r="AK79" i="10"/>
  <c r="AH79" i="10"/>
  <c r="AE79" i="10"/>
  <c r="AB79" i="10"/>
  <c r="Y79" i="10"/>
  <c r="V79" i="10"/>
  <c r="S79" i="10"/>
  <c r="P79" i="10"/>
  <c r="M79" i="10"/>
  <c r="J79" i="10"/>
  <c r="BE79" i="10"/>
  <c r="BD79" i="10"/>
  <c r="BB79" i="10"/>
  <c r="BA79" i="10"/>
  <c r="AY79" i="10"/>
  <c r="AX79" i="10"/>
  <c r="AV79" i="10"/>
  <c r="AU79" i="10"/>
  <c r="AS79" i="10"/>
  <c r="AR79" i="10"/>
  <c r="AP79" i="10"/>
  <c r="AO79" i="10"/>
  <c r="AM79" i="10"/>
  <c r="AL79" i="10"/>
  <c r="AJ79" i="10"/>
  <c r="AI79" i="10"/>
  <c r="AG79" i="10"/>
  <c r="AF79" i="10"/>
  <c r="AD79" i="10"/>
  <c r="AC79" i="10"/>
  <c r="AA79" i="10"/>
  <c r="Z79" i="10"/>
  <c r="X79" i="10"/>
  <c r="W79" i="10"/>
  <c r="U79" i="10"/>
  <c r="T79" i="10"/>
  <c r="R79" i="10"/>
  <c r="Q79" i="10"/>
  <c r="BF77" i="10"/>
  <c r="BC77" i="10"/>
  <c r="AZ77" i="10"/>
  <c r="AW77" i="10"/>
  <c r="AT77" i="10"/>
  <c r="AQ77" i="10"/>
  <c r="AN77" i="10"/>
  <c r="AK77" i="10"/>
  <c r="AH77" i="10"/>
  <c r="AE77" i="10"/>
  <c r="AB77" i="10"/>
  <c r="Y77" i="10"/>
  <c r="V77" i="10"/>
  <c r="S77" i="10"/>
  <c r="P77" i="10"/>
  <c r="M77" i="10"/>
  <c r="J77" i="10"/>
  <c r="BE77" i="10"/>
  <c r="BD77" i="10"/>
  <c r="BB77" i="10"/>
  <c r="BA77" i="10"/>
  <c r="AY77" i="10"/>
  <c r="AX77" i="10"/>
  <c r="AV77" i="10"/>
  <c r="AU77" i="10"/>
  <c r="AS77" i="10"/>
  <c r="AR77" i="10"/>
  <c r="AP77" i="10"/>
  <c r="AO77" i="10"/>
  <c r="AM77" i="10"/>
  <c r="AL77" i="10"/>
  <c r="AJ77" i="10"/>
  <c r="AI77" i="10"/>
  <c r="AG77" i="10"/>
  <c r="AF77" i="10"/>
  <c r="AD77" i="10"/>
  <c r="AC77" i="10"/>
  <c r="AA77" i="10"/>
  <c r="Z77" i="10"/>
  <c r="X77" i="10"/>
  <c r="W77" i="10"/>
  <c r="U77" i="10"/>
  <c r="T77" i="10"/>
  <c r="R77" i="10"/>
  <c r="Q77" i="10"/>
  <c r="BF75" i="10"/>
  <c r="BC75" i="10"/>
  <c r="AZ75" i="10"/>
  <c r="AW75" i="10"/>
  <c r="AT75" i="10"/>
  <c r="AQ75" i="10"/>
  <c r="AN75" i="10"/>
  <c r="AK75" i="10"/>
  <c r="AH75" i="10"/>
  <c r="AE75" i="10"/>
  <c r="AB75" i="10"/>
  <c r="Y75" i="10"/>
  <c r="V75" i="10"/>
  <c r="S75" i="10"/>
  <c r="P75" i="10"/>
  <c r="M75" i="10"/>
  <c r="J75" i="10"/>
  <c r="BE75" i="10"/>
  <c r="BD75" i="10"/>
  <c r="BB75" i="10"/>
  <c r="BA75" i="10"/>
  <c r="AY75" i="10"/>
  <c r="AX75" i="10"/>
  <c r="AV75" i="10"/>
  <c r="AU75" i="10"/>
  <c r="AS75" i="10"/>
  <c r="AR75" i="10"/>
  <c r="AP75" i="10"/>
  <c r="AO75" i="10"/>
  <c r="AM75" i="10"/>
  <c r="AL75" i="10"/>
  <c r="AJ75" i="10"/>
  <c r="AI75" i="10"/>
  <c r="AG75" i="10"/>
  <c r="AF75" i="10"/>
  <c r="AD75" i="10"/>
  <c r="AC75" i="10"/>
  <c r="AA75" i="10"/>
  <c r="Z75" i="10"/>
  <c r="X75" i="10"/>
  <c r="W75" i="10"/>
  <c r="U75" i="10"/>
  <c r="T75" i="10"/>
  <c r="R75" i="10"/>
  <c r="Q75" i="10"/>
  <c r="BF73" i="10"/>
  <c r="BC73" i="10"/>
  <c r="AZ73" i="10"/>
  <c r="AW73" i="10"/>
  <c r="AT73" i="10"/>
  <c r="AQ73" i="10"/>
  <c r="AN73" i="10"/>
  <c r="AK73" i="10"/>
  <c r="AH73" i="10"/>
  <c r="AE73" i="10"/>
  <c r="AB73" i="10"/>
  <c r="Y73" i="10"/>
  <c r="V73" i="10"/>
  <c r="S73" i="10"/>
  <c r="P73" i="10"/>
  <c r="M73" i="10"/>
  <c r="J73" i="10"/>
  <c r="BE73" i="10"/>
  <c r="BD73" i="10"/>
  <c r="BB73" i="10"/>
  <c r="BA73" i="10"/>
  <c r="AY73" i="10"/>
  <c r="AX73" i="10"/>
  <c r="AV73" i="10"/>
  <c r="AU73" i="10"/>
  <c r="AS73" i="10"/>
  <c r="AR73" i="10"/>
  <c r="AP73" i="10"/>
  <c r="AO73" i="10"/>
  <c r="AM73" i="10"/>
  <c r="AL73" i="10"/>
  <c r="AJ73" i="10"/>
  <c r="AI73" i="10"/>
  <c r="AG73" i="10"/>
  <c r="AF73" i="10"/>
  <c r="AD73" i="10"/>
  <c r="AC73" i="10"/>
  <c r="AA73" i="10"/>
  <c r="Z73" i="10"/>
  <c r="X73" i="10"/>
  <c r="W73" i="10"/>
  <c r="U73" i="10"/>
  <c r="T73" i="10"/>
  <c r="R73" i="10"/>
  <c r="Q73" i="10"/>
  <c r="BF71" i="10"/>
  <c r="BC71" i="10"/>
  <c r="AZ71" i="10"/>
  <c r="AW71" i="10"/>
  <c r="AT71" i="10"/>
  <c r="AQ71" i="10"/>
  <c r="AN71" i="10"/>
  <c r="AK71" i="10"/>
  <c r="AH71" i="10"/>
  <c r="AE71" i="10"/>
  <c r="AB71" i="10"/>
  <c r="Y71" i="10"/>
  <c r="V71" i="10"/>
  <c r="S71" i="10"/>
  <c r="P71" i="10"/>
  <c r="M71" i="10"/>
  <c r="J71" i="10"/>
  <c r="BE71" i="10"/>
  <c r="BD71" i="10"/>
  <c r="BB71" i="10"/>
  <c r="BA71" i="10"/>
  <c r="AY71" i="10"/>
  <c r="AX71" i="10"/>
  <c r="AV71" i="10"/>
  <c r="AU71" i="10"/>
  <c r="AS71" i="10"/>
  <c r="AR71" i="10"/>
  <c r="AP71" i="10"/>
  <c r="AO71" i="10"/>
  <c r="AM71" i="10"/>
  <c r="AL71" i="10"/>
  <c r="AJ71" i="10"/>
  <c r="AI71" i="10"/>
  <c r="AG71" i="10"/>
  <c r="AF71" i="10"/>
  <c r="AD71" i="10"/>
  <c r="AC71" i="10"/>
  <c r="AA71" i="10"/>
  <c r="Z71" i="10"/>
  <c r="X71" i="10"/>
  <c r="W71" i="10"/>
  <c r="U71" i="10"/>
  <c r="T71" i="10"/>
  <c r="R71" i="10"/>
  <c r="Q71" i="10"/>
  <c r="BF69" i="10"/>
  <c r="BC69" i="10"/>
  <c r="AZ69" i="10"/>
  <c r="AW69" i="10"/>
  <c r="AT69" i="10"/>
  <c r="AQ69" i="10"/>
  <c r="AN69" i="10"/>
  <c r="AK69" i="10"/>
  <c r="AH69" i="10"/>
  <c r="AE69" i="10"/>
  <c r="AB69" i="10"/>
  <c r="Y69" i="10"/>
  <c r="V69" i="10"/>
  <c r="S69" i="10"/>
  <c r="P69" i="10"/>
  <c r="M69" i="10"/>
  <c r="J69" i="10"/>
  <c r="BE69" i="10"/>
  <c r="BD69" i="10"/>
  <c r="BB69" i="10"/>
  <c r="BA69" i="10"/>
  <c r="AY69" i="10"/>
  <c r="AX69" i="10"/>
  <c r="AV69" i="10"/>
  <c r="AU69" i="10"/>
  <c r="AS69" i="10"/>
  <c r="AR69" i="10"/>
  <c r="AP69" i="10"/>
  <c r="AO69" i="10"/>
  <c r="AM69" i="10"/>
  <c r="AL69" i="10"/>
  <c r="AJ69" i="10"/>
  <c r="AI69" i="10"/>
  <c r="AG69" i="10"/>
  <c r="AF69" i="10"/>
  <c r="AD69" i="10"/>
  <c r="AC69" i="10"/>
  <c r="AA69" i="10"/>
  <c r="Z69" i="10"/>
  <c r="X69" i="10"/>
  <c r="W69" i="10"/>
  <c r="U69" i="10"/>
  <c r="T69" i="10"/>
  <c r="R69" i="10"/>
  <c r="Q69" i="10"/>
  <c r="BF67" i="10"/>
  <c r="BC67" i="10"/>
  <c r="AZ67" i="10"/>
  <c r="AW67" i="10"/>
  <c r="AT67" i="10"/>
  <c r="AQ67" i="10"/>
  <c r="AN67" i="10"/>
  <c r="AK67" i="10"/>
  <c r="AH67" i="10"/>
  <c r="AE67" i="10"/>
  <c r="AB67" i="10"/>
  <c r="Y67" i="10"/>
  <c r="V67" i="10"/>
  <c r="S67" i="10"/>
  <c r="P67" i="10"/>
  <c r="M67" i="10"/>
  <c r="J67" i="10"/>
  <c r="BE67" i="10"/>
  <c r="BD67" i="10"/>
  <c r="BB67" i="10"/>
  <c r="BA67" i="10"/>
  <c r="AY67" i="10"/>
  <c r="AX67" i="10"/>
  <c r="AV67" i="10"/>
  <c r="AU67" i="10"/>
  <c r="AS67" i="10"/>
  <c r="AR67" i="10"/>
  <c r="AP67" i="10"/>
  <c r="AO67" i="10"/>
  <c r="AM67" i="10"/>
  <c r="AL67" i="10"/>
  <c r="AJ67" i="10"/>
  <c r="AI67" i="10"/>
  <c r="AG67" i="10"/>
  <c r="AF67" i="10"/>
  <c r="AD67" i="10"/>
  <c r="AC67" i="10"/>
  <c r="AA67" i="10"/>
  <c r="Z67" i="10"/>
  <c r="X67" i="10"/>
  <c r="W67" i="10"/>
  <c r="U67" i="10"/>
  <c r="T67" i="10"/>
  <c r="R67" i="10"/>
  <c r="Q67" i="10"/>
  <c r="BF65" i="10"/>
  <c r="BC65" i="10"/>
  <c r="AZ65" i="10"/>
  <c r="AW65" i="10"/>
  <c r="AT65" i="10"/>
  <c r="AQ65" i="10"/>
  <c r="AN65" i="10"/>
  <c r="AK65" i="10"/>
  <c r="AH65" i="10"/>
  <c r="AE65" i="10"/>
  <c r="AB65" i="10"/>
  <c r="Y65" i="10"/>
  <c r="V65" i="10"/>
  <c r="S65" i="10"/>
  <c r="P65" i="10"/>
  <c r="M65" i="10"/>
  <c r="J65" i="10"/>
  <c r="BE65" i="10"/>
  <c r="BD65" i="10"/>
  <c r="BB65" i="10"/>
  <c r="BA65" i="10"/>
  <c r="AY65" i="10"/>
  <c r="AX65" i="10"/>
  <c r="AV65" i="10"/>
  <c r="AU65" i="10"/>
  <c r="AS65" i="10"/>
  <c r="AR65" i="10"/>
  <c r="AP65" i="10"/>
  <c r="AO65" i="10"/>
  <c r="AM65" i="10"/>
  <c r="AL65" i="10"/>
  <c r="AJ65" i="10"/>
  <c r="AI65" i="10"/>
  <c r="AG65" i="10"/>
  <c r="AF65" i="10"/>
  <c r="AD65" i="10"/>
  <c r="AC65" i="10"/>
  <c r="AA65" i="10"/>
  <c r="Z65" i="10"/>
  <c r="X65" i="10"/>
  <c r="W65" i="10"/>
  <c r="U65" i="10"/>
  <c r="T65" i="10"/>
  <c r="R65" i="10"/>
  <c r="Q65" i="10"/>
  <c r="BF63" i="10"/>
  <c r="BC63" i="10"/>
  <c r="AZ63" i="10"/>
  <c r="AW63" i="10"/>
  <c r="AT63" i="10"/>
  <c r="AQ63" i="10"/>
  <c r="AN63" i="10"/>
  <c r="AK63" i="10"/>
  <c r="AH63" i="10"/>
  <c r="AE63" i="10"/>
  <c r="AB63" i="10"/>
  <c r="Y63" i="10"/>
  <c r="V63" i="10"/>
  <c r="S63" i="10"/>
  <c r="P63" i="10"/>
  <c r="M63" i="10"/>
  <c r="J63" i="10"/>
  <c r="BE63" i="10"/>
  <c r="BD63" i="10"/>
  <c r="BB63" i="10"/>
  <c r="BA63" i="10"/>
  <c r="AY63" i="10"/>
  <c r="AX63" i="10"/>
  <c r="AV63" i="10"/>
  <c r="AU63" i="10"/>
  <c r="AS63" i="10"/>
  <c r="AR63" i="10"/>
  <c r="AP63" i="10"/>
  <c r="AO63" i="10"/>
  <c r="AM63" i="10"/>
  <c r="AL63" i="10"/>
  <c r="AJ63" i="10"/>
  <c r="AI63" i="10"/>
  <c r="AG63" i="10"/>
  <c r="AF63" i="10"/>
  <c r="AD63" i="10"/>
  <c r="AC63" i="10"/>
  <c r="AA63" i="10"/>
  <c r="Z63" i="10"/>
  <c r="X63" i="10"/>
  <c r="W63" i="10"/>
  <c r="U63" i="10"/>
  <c r="T63" i="10"/>
  <c r="R63" i="10"/>
  <c r="Q63" i="10"/>
  <c r="BF61" i="10"/>
  <c r="BC61" i="10"/>
  <c r="AZ61" i="10"/>
  <c r="AW61" i="10"/>
  <c r="AT61" i="10"/>
  <c r="AQ61" i="10"/>
  <c r="AN61" i="10"/>
  <c r="AK61" i="10"/>
  <c r="AH61" i="10"/>
  <c r="AE61" i="10"/>
  <c r="AB61" i="10"/>
  <c r="Y61" i="10"/>
  <c r="V61" i="10"/>
  <c r="S61" i="10"/>
  <c r="P61" i="10"/>
  <c r="M61" i="10"/>
  <c r="J61" i="10"/>
  <c r="BE61" i="10"/>
  <c r="BD61" i="10"/>
  <c r="BB61" i="10"/>
  <c r="BA61" i="10"/>
  <c r="AY61" i="10"/>
  <c r="AX61" i="10"/>
  <c r="AV61" i="10"/>
  <c r="AU61" i="10"/>
  <c r="AS61" i="10"/>
  <c r="AR61" i="10"/>
  <c r="AP61" i="10"/>
  <c r="AO61" i="10"/>
  <c r="AM61" i="10"/>
  <c r="AL61" i="10"/>
  <c r="AJ61" i="10"/>
  <c r="AI61" i="10"/>
  <c r="AG61" i="10"/>
  <c r="AF61" i="10"/>
  <c r="AD61" i="10"/>
  <c r="AC61" i="10"/>
  <c r="AA61" i="10"/>
  <c r="Z61" i="10"/>
  <c r="X61" i="10"/>
  <c r="W61" i="10"/>
  <c r="U61" i="10"/>
  <c r="T61" i="10"/>
  <c r="R61" i="10"/>
  <c r="Q61" i="10"/>
  <c r="BF59" i="10"/>
  <c r="BC59" i="10"/>
  <c r="AZ59" i="10"/>
  <c r="AW59" i="10"/>
  <c r="AT59" i="10"/>
  <c r="AQ59" i="10"/>
  <c r="AN59" i="10"/>
  <c r="AK59" i="10"/>
  <c r="AH59" i="10"/>
  <c r="AE59" i="10"/>
  <c r="AB59" i="10"/>
  <c r="Y59" i="10"/>
  <c r="V59" i="10"/>
  <c r="S59" i="10"/>
  <c r="P59" i="10"/>
  <c r="M59" i="10"/>
  <c r="J59" i="10"/>
  <c r="BE59" i="10"/>
  <c r="BD59" i="10"/>
  <c r="BB59" i="10"/>
  <c r="BA59" i="10"/>
  <c r="AY59" i="10"/>
  <c r="AX59" i="10"/>
  <c r="AV59" i="10"/>
  <c r="AU59" i="10"/>
  <c r="AS59" i="10"/>
  <c r="AR59" i="10"/>
  <c r="AP59" i="10"/>
  <c r="AO59" i="10"/>
  <c r="AM59" i="10"/>
  <c r="AL59" i="10"/>
  <c r="AJ59" i="10"/>
  <c r="AI59" i="10"/>
  <c r="AG59" i="10"/>
  <c r="AF59" i="10"/>
  <c r="AD59" i="10"/>
  <c r="AC59" i="10"/>
  <c r="AA59" i="10"/>
  <c r="Z59" i="10"/>
  <c r="X59" i="10"/>
  <c r="W59" i="10"/>
  <c r="U59" i="10"/>
  <c r="T59" i="10"/>
  <c r="R59" i="10"/>
  <c r="Q59" i="10"/>
  <c r="BF57" i="10"/>
  <c r="BC57" i="10"/>
  <c r="AZ57" i="10"/>
  <c r="AW57" i="10"/>
  <c r="AT57" i="10"/>
  <c r="AQ57" i="10"/>
  <c r="AN57" i="10"/>
  <c r="AK57" i="10"/>
  <c r="AH57" i="10"/>
  <c r="AE57" i="10"/>
  <c r="AB57" i="10"/>
  <c r="Y57" i="10"/>
  <c r="V57" i="10"/>
  <c r="S57" i="10"/>
  <c r="P57" i="10"/>
  <c r="M57" i="10"/>
  <c r="J57" i="10"/>
  <c r="BE57" i="10"/>
  <c r="BD57" i="10"/>
  <c r="BB57" i="10"/>
  <c r="BA57" i="10"/>
  <c r="AY57" i="10"/>
  <c r="AX57" i="10"/>
  <c r="AV57" i="10"/>
  <c r="AU57" i="10"/>
  <c r="AS57" i="10"/>
  <c r="AR57" i="10"/>
  <c r="AP57" i="10"/>
  <c r="AO57" i="10"/>
  <c r="AM57" i="10"/>
  <c r="AL57" i="10"/>
  <c r="AJ57" i="10"/>
  <c r="AI57" i="10"/>
  <c r="AG57" i="10"/>
  <c r="AF57" i="10"/>
  <c r="AD57" i="10"/>
  <c r="AC57" i="10"/>
  <c r="AA57" i="10"/>
  <c r="Z57" i="10"/>
  <c r="X57" i="10"/>
  <c r="W57" i="10"/>
  <c r="U57" i="10"/>
  <c r="T57" i="10"/>
  <c r="R57" i="10"/>
  <c r="Q57" i="10"/>
  <c r="BF55" i="10"/>
  <c r="BC55" i="10"/>
  <c r="AZ55" i="10"/>
  <c r="AW55" i="10"/>
  <c r="AT55" i="10"/>
  <c r="AQ55" i="10"/>
  <c r="AN55" i="10"/>
  <c r="AK55" i="10"/>
  <c r="AH55" i="10"/>
  <c r="AE55" i="10"/>
  <c r="AB55" i="10"/>
  <c r="Y55" i="10"/>
  <c r="V55" i="10"/>
  <c r="S55" i="10"/>
  <c r="P55" i="10"/>
  <c r="M55" i="10"/>
  <c r="J55" i="10"/>
  <c r="BE55" i="10"/>
  <c r="BD55" i="10"/>
  <c r="BB55" i="10"/>
  <c r="BA55" i="10"/>
  <c r="AY55" i="10"/>
  <c r="AX55" i="10"/>
  <c r="AV55" i="10"/>
  <c r="AU55" i="10"/>
  <c r="AS55" i="10"/>
  <c r="AR55" i="10"/>
  <c r="AP55" i="10"/>
  <c r="AO55" i="10"/>
  <c r="AM55" i="10"/>
  <c r="AL55" i="10"/>
  <c r="AJ55" i="10"/>
  <c r="AI55" i="10"/>
  <c r="AG55" i="10"/>
  <c r="AF55" i="10"/>
  <c r="AD55" i="10"/>
  <c r="AC55" i="10"/>
  <c r="AA55" i="10"/>
  <c r="Z55" i="10"/>
  <c r="X55" i="10"/>
  <c r="W55" i="10"/>
  <c r="U55" i="10"/>
  <c r="T55" i="10"/>
  <c r="R55" i="10"/>
  <c r="Q55" i="10"/>
  <c r="BF53" i="10"/>
  <c r="BC53" i="10"/>
  <c r="AZ53" i="10"/>
  <c r="AW53" i="10"/>
  <c r="AT53" i="10"/>
  <c r="AQ53" i="10"/>
  <c r="AN53" i="10"/>
  <c r="AK53" i="10"/>
  <c r="AH53" i="10"/>
  <c r="AE53" i="10"/>
  <c r="AB53" i="10"/>
  <c r="Y53" i="10"/>
  <c r="V53" i="10"/>
  <c r="S53" i="10"/>
  <c r="P53" i="10"/>
  <c r="M53" i="10"/>
  <c r="J53" i="10"/>
  <c r="BE53" i="10"/>
  <c r="BD53" i="10"/>
  <c r="BB53" i="10"/>
  <c r="BA53" i="10"/>
  <c r="AY53" i="10"/>
  <c r="AX53" i="10"/>
  <c r="AV53" i="10"/>
  <c r="AU53" i="10"/>
  <c r="AS53" i="10"/>
  <c r="AR53" i="10"/>
  <c r="AP53" i="10"/>
  <c r="AO53" i="10"/>
  <c r="AM53" i="10"/>
  <c r="AL53" i="10"/>
  <c r="AJ53" i="10"/>
  <c r="AI53" i="10"/>
  <c r="AG53" i="10"/>
  <c r="AF53" i="10"/>
  <c r="AD53" i="10"/>
  <c r="AC53" i="10"/>
  <c r="AA53" i="10"/>
  <c r="Z53" i="10"/>
  <c r="X53" i="10"/>
  <c r="W53" i="10"/>
  <c r="U53" i="10"/>
  <c r="T53" i="10"/>
  <c r="R53" i="10"/>
  <c r="Q53" i="10"/>
  <c r="BF51" i="10"/>
  <c r="BC51" i="10"/>
  <c r="AZ51" i="10"/>
  <c r="AW51" i="10"/>
  <c r="AT51" i="10"/>
  <c r="AQ51" i="10"/>
  <c r="AN51" i="10"/>
  <c r="AK51" i="10"/>
  <c r="AH51" i="10"/>
  <c r="AE51" i="10"/>
  <c r="AB51" i="10"/>
  <c r="Y51" i="10"/>
  <c r="V51" i="10"/>
  <c r="S51" i="10"/>
  <c r="P51" i="10"/>
  <c r="M51" i="10"/>
  <c r="J51" i="10"/>
  <c r="BE51" i="10"/>
  <c r="BD51" i="10"/>
  <c r="BB51" i="10"/>
  <c r="BA51" i="10"/>
  <c r="AY51" i="10"/>
  <c r="AX51" i="10"/>
  <c r="AV51" i="10"/>
  <c r="AU51" i="10"/>
  <c r="AS51" i="10"/>
  <c r="AR51" i="10"/>
  <c r="AP51" i="10"/>
  <c r="AO51" i="10"/>
  <c r="AM51" i="10"/>
  <c r="AL51" i="10"/>
  <c r="AJ51" i="10"/>
  <c r="AI51" i="10"/>
  <c r="AG51" i="10"/>
  <c r="AF51" i="10"/>
  <c r="AD51" i="10"/>
  <c r="AC51" i="10"/>
  <c r="AA51" i="10"/>
  <c r="Z51" i="10"/>
  <c r="X51" i="10"/>
  <c r="W51" i="10"/>
  <c r="U51" i="10"/>
  <c r="T51" i="10"/>
  <c r="R51" i="10"/>
  <c r="Q51" i="10"/>
  <c r="BF49" i="10"/>
  <c r="BC49" i="10"/>
  <c r="AZ49" i="10"/>
  <c r="AW49" i="10"/>
  <c r="AT49" i="10"/>
  <c r="AQ49" i="10"/>
  <c r="AN49" i="10"/>
  <c r="AK49" i="10"/>
  <c r="AH49" i="10"/>
  <c r="AE49" i="10"/>
  <c r="AB49" i="10"/>
  <c r="Y49" i="10"/>
  <c r="V49" i="10"/>
  <c r="S49" i="10"/>
  <c r="P49" i="10"/>
  <c r="M49" i="10"/>
  <c r="J49" i="10"/>
  <c r="BE49" i="10"/>
  <c r="BD49" i="10"/>
  <c r="BB49" i="10"/>
  <c r="BA49" i="10"/>
  <c r="AY49" i="10"/>
  <c r="AX49" i="10"/>
  <c r="AV49" i="10"/>
  <c r="AU49" i="10"/>
  <c r="AS49" i="10"/>
  <c r="AR49" i="10"/>
  <c r="AP49" i="10"/>
  <c r="AO49" i="10"/>
  <c r="AM49" i="10"/>
  <c r="AL49" i="10"/>
  <c r="AJ49" i="10"/>
  <c r="AI49" i="10"/>
  <c r="AG49" i="10"/>
  <c r="AF49" i="10"/>
  <c r="AD49" i="10"/>
  <c r="AC49" i="10"/>
  <c r="AA49" i="10"/>
  <c r="Z49" i="10"/>
  <c r="X49" i="10"/>
  <c r="W49" i="10"/>
  <c r="U49" i="10"/>
  <c r="T49" i="10"/>
  <c r="R49" i="10"/>
  <c r="Q49" i="10"/>
  <c r="BF47" i="10"/>
  <c r="BC47" i="10"/>
  <c r="AZ47" i="10"/>
  <c r="AW47" i="10"/>
  <c r="AT47" i="10"/>
  <c r="AQ47" i="10"/>
  <c r="AN47" i="10"/>
  <c r="AK47" i="10"/>
  <c r="AH47" i="10"/>
  <c r="AE47" i="10"/>
  <c r="AB47" i="10"/>
  <c r="Y47" i="10"/>
  <c r="V47" i="10"/>
  <c r="S47" i="10"/>
  <c r="P47" i="10"/>
  <c r="M47" i="10"/>
  <c r="J47" i="10"/>
  <c r="BE47" i="10"/>
  <c r="BD47" i="10"/>
  <c r="BB47" i="10"/>
  <c r="BA47" i="10"/>
  <c r="AY47" i="10"/>
  <c r="AX47" i="10"/>
  <c r="AV47" i="10"/>
  <c r="AU47" i="10"/>
  <c r="AS47" i="10"/>
  <c r="AR47" i="10"/>
  <c r="AP47" i="10"/>
  <c r="AO47" i="10"/>
  <c r="AM47" i="10"/>
  <c r="AL47" i="10"/>
  <c r="AJ47" i="10"/>
  <c r="AI47" i="10"/>
  <c r="AG47" i="10"/>
  <c r="AF47" i="10"/>
  <c r="AD47" i="10"/>
  <c r="AC47" i="10"/>
  <c r="AA47" i="10"/>
  <c r="Z47" i="10"/>
  <c r="X47" i="10"/>
  <c r="W47" i="10"/>
  <c r="U47" i="10"/>
  <c r="T47" i="10"/>
  <c r="R47" i="10"/>
  <c r="Q47" i="10"/>
  <c r="BF45" i="10"/>
  <c r="BC45" i="10"/>
  <c r="AZ45" i="10"/>
  <c r="AW45" i="10"/>
  <c r="AT45" i="10"/>
  <c r="AQ45" i="10"/>
  <c r="AN45" i="10"/>
  <c r="AK45" i="10"/>
  <c r="AH45" i="10"/>
  <c r="AE45" i="10"/>
  <c r="AB45" i="10"/>
  <c r="Y45" i="10"/>
  <c r="V45" i="10"/>
  <c r="S45" i="10"/>
  <c r="P45" i="10"/>
  <c r="M45" i="10"/>
  <c r="J45" i="10"/>
  <c r="BE45" i="10"/>
  <c r="BD45" i="10"/>
  <c r="BB45" i="10"/>
  <c r="BA45" i="10"/>
  <c r="AY45" i="10"/>
  <c r="AX45" i="10"/>
  <c r="AV45" i="10"/>
  <c r="AU45" i="10"/>
  <c r="AS45" i="10"/>
  <c r="AR45" i="10"/>
  <c r="AP45" i="10"/>
  <c r="AO45" i="10"/>
  <c r="AM45" i="10"/>
  <c r="AL45" i="10"/>
  <c r="AJ45" i="10"/>
  <c r="AI45" i="10"/>
  <c r="AG45" i="10"/>
  <c r="AF45" i="10"/>
  <c r="AD45" i="10"/>
  <c r="AC45" i="10"/>
  <c r="AA45" i="10"/>
  <c r="Z45" i="10"/>
  <c r="X45" i="10"/>
  <c r="W45" i="10"/>
  <c r="U45" i="10"/>
  <c r="T45" i="10"/>
  <c r="R45" i="10"/>
  <c r="Q45" i="10"/>
  <c r="BF43" i="10"/>
  <c r="BC43" i="10"/>
  <c r="AZ43" i="10"/>
  <c r="AW43" i="10"/>
  <c r="AT43" i="10"/>
  <c r="AQ43" i="10"/>
  <c r="AN43" i="10"/>
  <c r="AK43" i="10"/>
  <c r="AH43" i="10"/>
  <c r="AE43" i="10"/>
  <c r="AB43" i="10"/>
  <c r="Y43" i="10"/>
  <c r="V43" i="10"/>
  <c r="S43" i="10"/>
  <c r="P43" i="10"/>
  <c r="M43" i="10"/>
  <c r="J43" i="10"/>
  <c r="BE43" i="10"/>
  <c r="BD43" i="10"/>
  <c r="BB43" i="10"/>
  <c r="BA43" i="10"/>
  <c r="AY43" i="10"/>
  <c r="AX43" i="10"/>
  <c r="AV43" i="10"/>
  <c r="AU43" i="10"/>
  <c r="AS43" i="10"/>
  <c r="AR43" i="10"/>
  <c r="AP43" i="10"/>
  <c r="AO43" i="10"/>
  <c r="AM43" i="10"/>
  <c r="AL43" i="10"/>
  <c r="AJ43" i="10"/>
  <c r="AI43" i="10"/>
  <c r="AG43" i="10"/>
  <c r="AF43" i="10"/>
  <c r="AD43" i="10"/>
  <c r="AC43" i="10"/>
  <c r="AA43" i="10"/>
  <c r="Z43" i="10"/>
  <c r="X43" i="10"/>
  <c r="W43" i="10"/>
  <c r="U43" i="10"/>
  <c r="T43" i="10"/>
  <c r="R43" i="10"/>
  <c r="Q43" i="10"/>
  <c r="BF41" i="10"/>
  <c r="BC41" i="10"/>
  <c r="AZ41" i="10"/>
  <c r="AW41" i="10"/>
  <c r="AT41" i="10"/>
  <c r="AQ41" i="10"/>
  <c r="AN41" i="10"/>
  <c r="AK41" i="10"/>
  <c r="AH41" i="10"/>
  <c r="AE41" i="10"/>
  <c r="AB41" i="10"/>
  <c r="Y41" i="10"/>
  <c r="V41" i="10"/>
  <c r="S41" i="10"/>
  <c r="P41" i="10"/>
  <c r="M41" i="10"/>
  <c r="J41" i="10"/>
  <c r="BE41" i="10"/>
  <c r="BD41" i="10"/>
  <c r="BB41" i="10"/>
  <c r="BA41" i="10"/>
  <c r="AY41" i="10"/>
  <c r="AX41" i="10"/>
  <c r="AV41" i="10"/>
  <c r="AU41" i="10"/>
  <c r="AS41" i="10"/>
  <c r="AR41" i="10"/>
  <c r="AP41" i="10"/>
  <c r="AO41" i="10"/>
  <c r="AM41" i="10"/>
  <c r="AL41" i="10"/>
  <c r="AJ41" i="10"/>
  <c r="AI41" i="10"/>
  <c r="AG41" i="10"/>
  <c r="AF41" i="10"/>
  <c r="AD41" i="10"/>
  <c r="AC41" i="10"/>
  <c r="AA41" i="10"/>
  <c r="Z41" i="10"/>
  <c r="X41" i="10"/>
  <c r="W41" i="10"/>
  <c r="U41" i="10"/>
  <c r="T41" i="10"/>
  <c r="R41" i="10"/>
  <c r="Q41" i="10"/>
  <c r="BF39" i="10"/>
  <c r="BC39" i="10"/>
  <c r="AZ39" i="10"/>
  <c r="AW39" i="10"/>
  <c r="AT39" i="10"/>
  <c r="AQ39" i="10"/>
  <c r="AN39" i="10"/>
  <c r="AK39" i="10"/>
  <c r="AH39" i="10"/>
  <c r="AE39" i="10"/>
  <c r="AB39" i="10"/>
  <c r="Y39" i="10"/>
  <c r="V39" i="10"/>
  <c r="S39" i="10"/>
  <c r="P39" i="10"/>
  <c r="M39" i="10"/>
  <c r="J39" i="10"/>
  <c r="BE39" i="10"/>
  <c r="BD39" i="10"/>
  <c r="BB39" i="10"/>
  <c r="BA39" i="10"/>
  <c r="AY39" i="10"/>
  <c r="AX39" i="10"/>
  <c r="AV39" i="10"/>
  <c r="AU39" i="10"/>
  <c r="AS39" i="10"/>
  <c r="AR39" i="10"/>
  <c r="AP39" i="10"/>
  <c r="AO39" i="10"/>
  <c r="AM39" i="10"/>
  <c r="AL39" i="10"/>
  <c r="AJ39" i="10"/>
  <c r="AI39" i="10"/>
  <c r="AG39" i="10"/>
  <c r="AF39" i="10"/>
  <c r="AD39" i="10"/>
  <c r="AC39" i="10"/>
  <c r="AA39" i="10"/>
  <c r="Z39" i="10"/>
  <c r="X39" i="10"/>
  <c r="W39" i="10"/>
  <c r="U39" i="10"/>
  <c r="T39" i="10"/>
  <c r="R39" i="10"/>
  <c r="Q39" i="10"/>
  <c r="BF37" i="10"/>
  <c r="BC37" i="10"/>
  <c r="AZ37" i="10"/>
  <c r="AW37" i="10"/>
  <c r="AT37" i="10"/>
  <c r="AQ37" i="10"/>
  <c r="AN37" i="10"/>
  <c r="AK37" i="10"/>
  <c r="AH37" i="10"/>
  <c r="AE37" i="10"/>
  <c r="AB37" i="10"/>
  <c r="Y37" i="10"/>
  <c r="V37" i="10"/>
  <c r="S37" i="10"/>
  <c r="P37" i="10"/>
  <c r="M37" i="10"/>
  <c r="J37" i="10"/>
  <c r="BE37" i="10"/>
  <c r="BD37" i="10"/>
  <c r="BB37" i="10"/>
  <c r="BA37" i="10"/>
  <c r="AY37" i="10"/>
  <c r="AX37" i="10"/>
  <c r="AV37" i="10"/>
  <c r="AU37" i="10"/>
  <c r="AS37" i="10"/>
  <c r="AR37" i="10"/>
  <c r="AP37" i="10"/>
  <c r="AO37" i="10"/>
  <c r="AM37" i="10"/>
  <c r="AL37" i="10"/>
  <c r="AJ37" i="10"/>
  <c r="AI37" i="10"/>
  <c r="AG37" i="10"/>
  <c r="AF37" i="10"/>
  <c r="AD37" i="10"/>
  <c r="AC37" i="10"/>
  <c r="AA37" i="10"/>
  <c r="Z37" i="10"/>
  <c r="X37" i="10"/>
  <c r="W37" i="10"/>
  <c r="U37" i="10"/>
  <c r="T37" i="10"/>
  <c r="R37" i="10"/>
  <c r="Q37" i="10"/>
  <c r="BF35" i="10"/>
  <c r="BC35" i="10"/>
  <c r="AZ35" i="10"/>
  <c r="AW35" i="10"/>
  <c r="AT35" i="10"/>
  <c r="AQ35" i="10"/>
  <c r="AN35" i="10"/>
  <c r="AK35" i="10"/>
  <c r="AH35" i="10"/>
  <c r="AE35" i="10"/>
  <c r="AB35" i="10"/>
  <c r="Y35" i="10"/>
  <c r="V35" i="10"/>
  <c r="S35" i="10"/>
  <c r="P35" i="10"/>
  <c r="M35" i="10"/>
  <c r="J35" i="10"/>
  <c r="BE35" i="10"/>
  <c r="BD35" i="10"/>
  <c r="BB35" i="10"/>
  <c r="BA35" i="10"/>
  <c r="AY35" i="10"/>
  <c r="AX35" i="10"/>
  <c r="AV35" i="10"/>
  <c r="AU35" i="10"/>
  <c r="AS35" i="10"/>
  <c r="AR35" i="10"/>
  <c r="AP35" i="10"/>
  <c r="AO35" i="10"/>
  <c r="AM35" i="10"/>
  <c r="AL35" i="10"/>
  <c r="AJ35" i="10"/>
  <c r="AI35" i="10"/>
  <c r="AG35" i="10"/>
  <c r="AF35" i="10"/>
  <c r="AD35" i="10"/>
  <c r="AC35" i="10"/>
  <c r="AA35" i="10"/>
  <c r="Z35" i="10"/>
  <c r="X35" i="10"/>
  <c r="W35" i="10"/>
  <c r="U35" i="10"/>
  <c r="T35" i="10"/>
  <c r="R35" i="10"/>
  <c r="Q35" i="10"/>
  <c r="BF33" i="10"/>
  <c r="BC33" i="10"/>
  <c r="AZ33" i="10"/>
  <c r="AW33" i="10"/>
  <c r="AT33" i="10"/>
  <c r="AQ33" i="10"/>
  <c r="AN33" i="10"/>
  <c r="AK33" i="10"/>
  <c r="AH33" i="10"/>
  <c r="AE33" i="10"/>
  <c r="AB33" i="10"/>
  <c r="Y33" i="10"/>
  <c r="V33" i="10"/>
  <c r="S33" i="10"/>
  <c r="P33" i="10"/>
  <c r="M33" i="10"/>
  <c r="J33" i="10"/>
  <c r="BE33" i="10"/>
  <c r="BD33" i="10"/>
  <c r="BB33" i="10"/>
  <c r="BA33" i="10"/>
  <c r="AY33" i="10"/>
  <c r="AX33" i="10"/>
  <c r="AV33" i="10"/>
  <c r="AU33" i="10"/>
  <c r="AS33" i="10"/>
  <c r="AR33" i="10"/>
  <c r="AP33" i="10"/>
  <c r="AO33" i="10"/>
  <c r="AM33" i="10"/>
  <c r="AL33" i="10"/>
  <c r="AJ33" i="10"/>
  <c r="AI33" i="10"/>
  <c r="AG33" i="10"/>
  <c r="AF33" i="10"/>
  <c r="AD33" i="10"/>
  <c r="AC33" i="10"/>
  <c r="AA33" i="10"/>
  <c r="Z33" i="10"/>
  <c r="X33" i="10"/>
  <c r="W33" i="10"/>
  <c r="U33" i="10"/>
  <c r="T33" i="10"/>
  <c r="R33" i="10"/>
  <c r="Q33" i="10"/>
  <c r="BF31" i="10"/>
  <c r="BC31" i="10"/>
  <c r="AZ31" i="10"/>
  <c r="AW31" i="10"/>
  <c r="AT31" i="10"/>
  <c r="AQ31" i="10"/>
  <c r="AN31" i="10"/>
  <c r="AK31" i="10"/>
  <c r="AH31" i="10"/>
  <c r="AE31" i="10"/>
  <c r="AB31" i="10"/>
  <c r="Y31" i="10"/>
  <c r="V31" i="10"/>
  <c r="S31" i="10"/>
  <c r="P31" i="10"/>
  <c r="M31" i="10"/>
  <c r="J31" i="10"/>
  <c r="BE31" i="10"/>
  <c r="BD31" i="10"/>
  <c r="BB31" i="10"/>
  <c r="BA31" i="10"/>
  <c r="AY31" i="10"/>
  <c r="AX31" i="10"/>
  <c r="AV31" i="10"/>
  <c r="AU31" i="10"/>
  <c r="AS31" i="10"/>
  <c r="AR31" i="10"/>
  <c r="AP31" i="10"/>
  <c r="AO31" i="10"/>
  <c r="AM31" i="10"/>
  <c r="AL31" i="10"/>
  <c r="AJ31" i="10"/>
  <c r="AI31" i="10"/>
  <c r="AG31" i="10"/>
  <c r="AF31" i="10"/>
  <c r="AD31" i="10"/>
  <c r="AC31" i="10"/>
  <c r="AA31" i="10"/>
  <c r="Z31" i="10"/>
  <c r="X31" i="10"/>
  <c r="W31" i="10"/>
  <c r="U31" i="10"/>
  <c r="T31" i="10"/>
  <c r="R31" i="10"/>
  <c r="Q31" i="10"/>
  <c r="BF29" i="10"/>
  <c r="BC29" i="10"/>
  <c r="AZ29" i="10"/>
  <c r="AW29" i="10"/>
  <c r="AT29" i="10"/>
  <c r="AQ29" i="10"/>
  <c r="AN29" i="10"/>
  <c r="AK29" i="10"/>
  <c r="AH29" i="10"/>
  <c r="AE29" i="10"/>
  <c r="AB29" i="10"/>
  <c r="Y29" i="10"/>
  <c r="V29" i="10"/>
  <c r="S29" i="10"/>
  <c r="P29" i="10"/>
  <c r="M29" i="10"/>
  <c r="J29" i="10"/>
  <c r="BE29" i="10"/>
  <c r="BD29" i="10"/>
  <c r="BB29" i="10"/>
  <c r="BA29" i="10"/>
  <c r="AY29" i="10"/>
  <c r="AX29" i="10"/>
  <c r="AV29" i="10"/>
  <c r="AU29" i="10"/>
  <c r="AS29" i="10"/>
  <c r="AR29" i="10"/>
  <c r="AP29" i="10"/>
  <c r="AO29" i="10"/>
  <c r="AM29" i="10"/>
  <c r="AL29" i="10"/>
  <c r="AJ29" i="10"/>
  <c r="AI29" i="10"/>
  <c r="AG29" i="10"/>
  <c r="AF29" i="10"/>
  <c r="AD29" i="10"/>
  <c r="AC29" i="10"/>
  <c r="AA29" i="10"/>
  <c r="Z29" i="10"/>
  <c r="X29" i="10"/>
  <c r="W29" i="10"/>
  <c r="U29" i="10"/>
  <c r="T29" i="10"/>
  <c r="R29" i="10"/>
  <c r="Q29" i="10"/>
  <c r="BF27" i="10"/>
  <c r="BC27" i="10"/>
  <c r="AZ27" i="10"/>
  <c r="AW27" i="10"/>
  <c r="AT27" i="10"/>
  <c r="AQ27" i="10"/>
  <c r="AN27" i="10"/>
  <c r="AK27" i="10"/>
  <c r="AH27" i="10"/>
  <c r="AE27" i="10"/>
  <c r="AB27" i="10"/>
  <c r="Y27" i="10"/>
  <c r="V27" i="10"/>
  <c r="S27" i="10"/>
  <c r="P27" i="10"/>
  <c r="M27" i="10"/>
  <c r="J27" i="10"/>
  <c r="BE27" i="10"/>
  <c r="BD27" i="10"/>
  <c r="BB27" i="10"/>
  <c r="BA27" i="10"/>
  <c r="AY27" i="10"/>
  <c r="AX27" i="10"/>
  <c r="AV27" i="10"/>
  <c r="AU27" i="10"/>
  <c r="AS27" i="10"/>
  <c r="AR27" i="10"/>
  <c r="AP27" i="10"/>
  <c r="AO27" i="10"/>
  <c r="AM27" i="10"/>
  <c r="AL27" i="10"/>
  <c r="AJ27" i="10"/>
  <c r="AI27" i="10"/>
  <c r="AG27" i="10"/>
  <c r="AF27" i="10"/>
  <c r="AD27" i="10"/>
  <c r="AC27" i="10"/>
  <c r="AA27" i="10"/>
  <c r="Z27" i="10"/>
  <c r="X27" i="10"/>
  <c r="W27" i="10"/>
  <c r="U27" i="10"/>
  <c r="T27" i="10"/>
  <c r="R27" i="10"/>
  <c r="Q27" i="10"/>
  <c r="BF25" i="10"/>
  <c r="BC25" i="10"/>
  <c r="AZ25" i="10"/>
  <c r="AW25" i="10"/>
  <c r="AT25" i="10"/>
  <c r="AQ25" i="10"/>
  <c r="AN25" i="10"/>
  <c r="AK25" i="10"/>
  <c r="AH25" i="10"/>
  <c r="AE25" i="10"/>
  <c r="AB25" i="10"/>
  <c r="Y25" i="10"/>
  <c r="V25" i="10"/>
  <c r="S25" i="10"/>
  <c r="P25" i="10"/>
  <c r="M25" i="10"/>
  <c r="J25" i="10"/>
  <c r="BE25" i="10"/>
  <c r="BD25" i="10"/>
  <c r="BB25" i="10"/>
  <c r="BA25" i="10"/>
  <c r="AY25" i="10"/>
  <c r="AX25" i="10"/>
  <c r="AV25" i="10"/>
  <c r="AU25" i="10"/>
  <c r="AS25" i="10"/>
  <c r="AR25" i="10"/>
  <c r="AP25" i="10"/>
  <c r="AO25" i="10"/>
  <c r="AM25" i="10"/>
  <c r="AL25" i="10"/>
  <c r="AJ25" i="10"/>
  <c r="AI25" i="10"/>
  <c r="AG25" i="10"/>
  <c r="AF25" i="10"/>
  <c r="AD25" i="10"/>
  <c r="AC25" i="10"/>
  <c r="AA25" i="10"/>
  <c r="Z25" i="10"/>
  <c r="X25" i="10"/>
  <c r="W25" i="10"/>
  <c r="U25" i="10"/>
  <c r="T25" i="10"/>
  <c r="R25" i="10"/>
  <c r="Q25" i="10"/>
  <c r="BF23" i="10"/>
  <c r="BC23" i="10"/>
  <c r="AZ23" i="10"/>
  <c r="AW23" i="10"/>
  <c r="AT23" i="10"/>
  <c r="AQ23" i="10"/>
  <c r="AN23" i="10"/>
  <c r="AK23" i="10"/>
  <c r="AH23" i="10"/>
  <c r="AE23" i="10"/>
  <c r="AB23" i="10"/>
  <c r="Y23" i="10"/>
  <c r="V23" i="10"/>
  <c r="S23" i="10"/>
  <c r="P23" i="10"/>
  <c r="M23" i="10"/>
  <c r="J23" i="10"/>
  <c r="BE23" i="10"/>
  <c r="BD23" i="10"/>
  <c r="BB23" i="10"/>
  <c r="BA23" i="10"/>
  <c r="AY23" i="10"/>
  <c r="AX23" i="10"/>
  <c r="AV23" i="10"/>
  <c r="AU23" i="10"/>
  <c r="AS23" i="10"/>
  <c r="AR23" i="10"/>
  <c r="AP23" i="10"/>
  <c r="AO23" i="10"/>
  <c r="AM23" i="10"/>
  <c r="AL23" i="10"/>
  <c r="AJ23" i="10"/>
  <c r="AI23" i="10"/>
  <c r="AG23" i="10"/>
  <c r="AF23" i="10"/>
  <c r="AD23" i="10"/>
  <c r="AC23" i="10"/>
  <c r="AA23" i="10"/>
  <c r="Z23" i="10"/>
  <c r="X23" i="10"/>
  <c r="W23" i="10"/>
  <c r="U23" i="10"/>
  <c r="T23" i="10"/>
  <c r="R23" i="10"/>
  <c r="Q23" i="10"/>
  <c r="BF21" i="10"/>
  <c r="BC21" i="10"/>
  <c r="AZ21" i="10"/>
  <c r="AW21" i="10"/>
  <c r="AT21" i="10"/>
  <c r="AQ21" i="10"/>
  <c r="AN21" i="10"/>
  <c r="AK21" i="10"/>
  <c r="AH21" i="10"/>
  <c r="AE21" i="10"/>
  <c r="AB21" i="10"/>
  <c r="Y21" i="10"/>
  <c r="V21" i="10"/>
  <c r="S21" i="10"/>
  <c r="P21" i="10"/>
  <c r="M21" i="10"/>
  <c r="J21" i="10"/>
  <c r="BE21" i="10"/>
  <c r="BD21" i="10"/>
  <c r="BB21" i="10"/>
  <c r="BA21" i="10"/>
  <c r="AY21" i="10"/>
  <c r="AX21" i="10"/>
  <c r="AV21" i="10"/>
  <c r="AU21" i="10"/>
  <c r="AS21" i="10"/>
  <c r="AR21" i="10"/>
  <c r="AP21" i="10"/>
  <c r="AO21" i="10"/>
  <c r="AM21" i="10"/>
  <c r="AL21" i="10"/>
  <c r="AJ21" i="10"/>
  <c r="AI21" i="10"/>
  <c r="AG21" i="10"/>
  <c r="AF21" i="10"/>
  <c r="AD21" i="10"/>
  <c r="AC21" i="10"/>
  <c r="AA21" i="10"/>
  <c r="Z21" i="10"/>
  <c r="X21" i="10"/>
  <c r="W21" i="10"/>
  <c r="U21" i="10"/>
  <c r="T21" i="10"/>
  <c r="R21" i="10"/>
  <c r="Q21" i="10"/>
  <c r="BF19" i="10"/>
  <c r="BC19" i="10"/>
  <c r="AZ19" i="10"/>
  <c r="AW19" i="10"/>
  <c r="AT19" i="10"/>
  <c r="AQ19" i="10"/>
  <c r="AN19" i="10"/>
  <c r="AK19" i="10"/>
  <c r="AH19" i="10"/>
  <c r="AE19" i="10"/>
  <c r="AB19" i="10"/>
  <c r="Y19" i="10"/>
  <c r="V19" i="10"/>
  <c r="S19" i="10"/>
  <c r="P19" i="10"/>
  <c r="M19" i="10"/>
  <c r="J19" i="10"/>
  <c r="BE19" i="10"/>
  <c r="BD19" i="10"/>
  <c r="BB19" i="10"/>
  <c r="BA19" i="10"/>
  <c r="AY19" i="10"/>
  <c r="AX19" i="10"/>
  <c r="AV19" i="10"/>
  <c r="AU19" i="10"/>
  <c r="AS19" i="10"/>
  <c r="AR19" i="10"/>
  <c r="AP19" i="10"/>
  <c r="AO19" i="10"/>
  <c r="AM19" i="10"/>
  <c r="AL19" i="10"/>
  <c r="AJ19" i="10"/>
  <c r="AI19" i="10"/>
  <c r="AG19" i="10"/>
  <c r="AF19" i="10"/>
  <c r="AD19" i="10"/>
  <c r="AC19" i="10"/>
  <c r="AA19" i="10"/>
  <c r="Z19" i="10"/>
  <c r="X19" i="10"/>
  <c r="W19" i="10"/>
  <c r="U19" i="10"/>
  <c r="T19" i="10"/>
  <c r="R19" i="10"/>
  <c r="Q19" i="10"/>
  <c r="BF17" i="10"/>
  <c r="BC17" i="10"/>
  <c r="AZ17" i="10"/>
  <c r="AW17" i="10"/>
  <c r="AT17" i="10"/>
  <c r="AQ17" i="10"/>
  <c r="AN17" i="10"/>
  <c r="AK17" i="10"/>
  <c r="AH17" i="10"/>
  <c r="AE17" i="10"/>
  <c r="AB17" i="10"/>
  <c r="Y17" i="10"/>
  <c r="V17" i="10"/>
  <c r="S17" i="10"/>
  <c r="P17" i="10"/>
  <c r="M17" i="10"/>
  <c r="J17" i="10"/>
  <c r="BE17" i="10"/>
  <c r="BD17" i="10"/>
  <c r="BB17" i="10"/>
  <c r="BA17" i="10"/>
  <c r="AY17" i="10"/>
  <c r="AX17" i="10"/>
  <c r="AV17" i="10"/>
  <c r="AU17" i="10"/>
  <c r="AS17" i="10"/>
  <c r="AR17" i="10"/>
  <c r="AP17" i="10"/>
  <c r="AO17" i="10"/>
  <c r="AM17" i="10"/>
  <c r="AL17" i="10"/>
  <c r="AJ17" i="10"/>
  <c r="AI17" i="10"/>
  <c r="AG17" i="10"/>
  <c r="AF17" i="10"/>
  <c r="AD17" i="10"/>
  <c r="AC17" i="10"/>
  <c r="AA17" i="10"/>
  <c r="Z17" i="10"/>
  <c r="X17" i="10"/>
  <c r="W17" i="10"/>
  <c r="U17" i="10"/>
  <c r="T17" i="10"/>
  <c r="R17" i="10"/>
  <c r="Q17" i="10"/>
  <c r="BF15" i="10"/>
  <c r="BC15" i="10"/>
  <c r="AZ15" i="10"/>
  <c r="AW15" i="10"/>
  <c r="AT15" i="10"/>
  <c r="AQ15" i="10"/>
  <c r="AN15" i="10"/>
  <c r="AK15" i="10"/>
  <c r="AH15" i="10"/>
  <c r="AE15" i="10"/>
  <c r="AB15" i="10"/>
  <c r="Y15" i="10"/>
  <c r="V15" i="10"/>
  <c r="S15" i="10"/>
  <c r="P15" i="10"/>
  <c r="M15" i="10"/>
  <c r="J15" i="10"/>
  <c r="BE15" i="10"/>
  <c r="BD15" i="10"/>
  <c r="BB15" i="10"/>
  <c r="BA15" i="10"/>
  <c r="AY15" i="10"/>
  <c r="AX15" i="10"/>
  <c r="AV15" i="10"/>
  <c r="AU15" i="10"/>
  <c r="AS15" i="10"/>
  <c r="AR15" i="10"/>
  <c r="AP15" i="10"/>
  <c r="AO15" i="10"/>
  <c r="AM15" i="10"/>
  <c r="AL15" i="10"/>
  <c r="AJ15" i="10"/>
  <c r="AI15" i="10"/>
  <c r="AG15" i="10"/>
  <c r="AF15" i="10"/>
  <c r="AD15" i="10"/>
  <c r="AC15" i="10"/>
  <c r="AA15" i="10"/>
  <c r="Z15" i="10"/>
  <c r="X15" i="10"/>
  <c r="W15" i="10"/>
  <c r="U15" i="10"/>
  <c r="T15" i="10"/>
  <c r="R15" i="10"/>
  <c r="Q15" i="10"/>
  <c r="BF13" i="10"/>
  <c r="BC13" i="10"/>
  <c r="AZ13" i="10"/>
  <c r="AW13" i="10"/>
  <c r="AT13" i="10"/>
  <c r="AQ13" i="10"/>
  <c r="AN13" i="10"/>
  <c r="AK13" i="10"/>
  <c r="AH13" i="10"/>
  <c r="AE13" i="10"/>
  <c r="AB13" i="10"/>
  <c r="Y13" i="10"/>
  <c r="V13" i="10"/>
  <c r="S13" i="10"/>
  <c r="P13" i="10"/>
  <c r="M13" i="10"/>
  <c r="J13" i="10"/>
  <c r="BE13" i="10"/>
  <c r="BD13" i="10"/>
  <c r="BB13" i="10"/>
  <c r="BA13" i="10"/>
  <c r="AY13" i="10"/>
  <c r="AX13" i="10"/>
  <c r="AV13" i="10"/>
  <c r="AU13" i="10"/>
  <c r="AS13" i="10"/>
  <c r="AR13" i="10"/>
  <c r="AP13" i="10"/>
  <c r="AO13" i="10"/>
  <c r="AM13" i="10"/>
  <c r="AL13" i="10"/>
  <c r="AJ13" i="10"/>
  <c r="AI13" i="10"/>
  <c r="AG13" i="10"/>
  <c r="AF13" i="10"/>
  <c r="AD13" i="10"/>
  <c r="AC13" i="10"/>
  <c r="AA13" i="10"/>
  <c r="Z13" i="10"/>
  <c r="X13" i="10"/>
  <c r="W13" i="10"/>
  <c r="U13" i="10"/>
  <c r="T13" i="10"/>
  <c r="R13" i="10"/>
  <c r="Q13" i="10"/>
  <c r="BE11" i="10"/>
  <c r="BD11" i="10"/>
  <c r="BB11" i="10"/>
  <c r="BA11" i="10"/>
  <c r="AY11" i="10"/>
  <c r="AX11" i="10"/>
  <c r="AV11" i="10"/>
  <c r="AU11" i="10"/>
  <c r="AS11" i="10"/>
  <c r="AR11" i="10"/>
  <c r="AP11" i="10"/>
  <c r="AO11" i="10"/>
  <c r="AM11" i="10"/>
  <c r="AL11" i="10"/>
  <c r="AJ11" i="10"/>
  <c r="AI11" i="10"/>
  <c r="AG11" i="10"/>
  <c r="AF11" i="10"/>
  <c r="AD11" i="10"/>
  <c r="AC11" i="10"/>
  <c r="AA11" i="10"/>
  <c r="Z11" i="10"/>
  <c r="X11" i="10"/>
  <c r="W11" i="10"/>
  <c r="U11" i="10"/>
  <c r="T11" i="10"/>
  <c r="R11" i="10"/>
  <c r="Q11" i="10"/>
  <c r="O11" i="10"/>
  <c r="N11" i="10"/>
  <c r="L11" i="10"/>
  <c r="K11" i="10"/>
  <c r="I11" i="10"/>
  <c r="H11" i="10"/>
  <c r="BE9" i="10"/>
  <c r="BD9" i="10"/>
  <c r="BB9" i="10"/>
  <c r="BA9" i="10"/>
  <c r="AY9" i="10"/>
  <c r="AX9" i="10"/>
  <c r="AV9" i="10"/>
  <c r="AU9" i="10"/>
  <c r="AS9" i="10"/>
  <c r="AR9" i="10"/>
  <c r="AP9" i="10"/>
  <c r="AO9" i="10"/>
  <c r="AM9" i="10"/>
  <c r="AL9" i="10"/>
  <c r="AJ9" i="10"/>
  <c r="AI9" i="10"/>
  <c r="AG9" i="10"/>
  <c r="AF9" i="10"/>
  <c r="AD9" i="10"/>
  <c r="AC9" i="10"/>
  <c r="AA9" i="10"/>
  <c r="Z9" i="10"/>
  <c r="X9" i="10"/>
  <c r="W9" i="10"/>
  <c r="U9" i="10"/>
  <c r="T9" i="10"/>
  <c r="R9" i="10"/>
  <c r="Q9" i="10"/>
  <c r="O9" i="10"/>
  <c r="N9" i="10"/>
  <c r="L9" i="10"/>
  <c r="K9" i="10"/>
  <c r="I9" i="10"/>
  <c r="H9" i="10"/>
  <c r="BE7" i="10"/>
  <c r="BD7" i="10"/>
  <c r="BB7" i="10"/>
  <c r="BA7" i="10"/>
  <c r="AY7" i="10"/>
  <c r="AX7" i="10"/>
  <c r="AV7" i="10"/>
  <c r="AU7" i="10"/>
  <c r="AS7" i="10"/>
  <c r="AR7" i="10"/>
  <c r="AP7" i="10"/>
  <c r="AO7" i="10"/>
  <c r="AM7" i="10"/>
  <c r="AL7" i="10"/>
  <c r="AJ7" i="10"/>
  <c r="AI7" i="10"/>
  <c r="AG7" i="10"/>
  <c r="AF7" i="10"/>
  <c r="AD7" i="10"/>
  <c r="AC7" i="10"/>
  <c r="AA7" i="10"/>
  <c r="Z7" i="10"/>
  <c r="X7" i="10"/>
  <c r="W7" i="10"/>
  <c r="U7" i="10"/>
  <c r="T7" i="10"/>
  <c r="R7" i="10"/>
  <c r="Q7" i="10"/>
  <c r="O7" i="10"/>
  <c r="N7" i="10"/>
  <c r="L7" i="10"/>
  <c r="K7" i="10"/>
  <c r="I7" i="10"/>
  <c r="H7" i="10"/>
  <c r="BE5" i="10"/>
  <c r="BD5" i="10"/>
  <c r="BB5" i="10"/>
  <c r="BA5" i="10"/>
  <c r="AY5" i="10"/>
  <c r="AX5" i="10"/>
  <c r="AV5" i="10"/>
  <c r="AU5" i="10"/>
  <c r="AS5" i="10"/>
  <c r="AR5" i="10"/>
  <c r="AP5" i="10"/>
  <c r="AO5" i="10"/>
  <c r="AM5" i="10"/>
  <c r="AL5" i="10"/>
  <c r="AJ5" i="10"/>
  <c r="AI5" i="10"/>
  <c r="AG5" i="10"/>
  <c r="AF5" i="10"/>
  <c r="AD5" i="10"/>
  <c r="AC5" i="10"/>
  <c r="AA5" i="10"/>
  <c r="Z5" i="10"/>
  <c r="X5" i="10"/>
  <c r="W5" i="10"/>
  <c r="U5" i="10"/>
  <c r="T5" i="10"/>
  <c r="R5" i="10"/>
  <c r="Q5" i="10"/>
  <c r="O5" i="10"/>
  <c r="N5" i="10"/>
  <c r="L5" i="10"/>
  <c r="K5" i="10"/>
  <c r="I5" i="10"/>
  <c r="H5" i="10"/>
  <c r="B200" i="10"/>
  <c r="B198" i="10"/>
  <c r="B196" i="10"/>
  <c r="B194" i="10"/>
  <c r="B192" i="10"/>
  <c r="B190" i="10"/>
  <c r="B188" i="10"/>
  <c r="B186" i="10"/>
  <c r="B184" i="10"/>
  <c r="B182" i="10"/>
  <c r="B180" i="10"/>
  <c r="B178" i="10"/>
  <c r="B176" i="10"/>
  <c r="B174" i="10"/>
  <c r="B172" i="10"/>
  <c r="B170" i="10"/>
  <c r="B168" i="10"/>
  <c r="B166" i="10"/>
  <c r="B164" i="10"/>
  <c r="B162" i="10"/>
  <c r="B160" i="10"/>
  <c r="B158" i="10"/>
  <c r="B156" i="10"/>
  <c r="B154" i="10"/>
  <c r="B152" i="10"/>
  <c r="B150" i="10"/>
  <c r="B148" i="10"/>
  <c r="B146" i="10"/>
  <c r="B144" i="10"/>
  <c r="B142" i="10"/>
  <c r="B140" i="10"/>
  <c r="B138" i="10"/>
  <c r="B136" i="10"/>
  <c r="B134" i="10"/>
  <c r="B132" i="10"/>
  <c r="B130" i="10"/>
  <c r="B128" i="10"/>
  <c r="B126" i="10"/>
  <c r="B124" i="10"/>
  <c r="B122" i="10"/>
  <c r="B120" i="10"/>
  <c r="B118" i="10"/>
  <c r="B116" i="10"/>
  <c r="B114" i="10"/>
  <c r="B112" i="10"/>
  <c r="B110" i="10"/>
  <c r="B108" i="10"/>
  <c r="B106" i="10"/>
  <c r="B104" i="10"/>
  <c r="B102" i="10"/>
  <c r="B100" i="10"/>
  <c r="B98" i="10"/>
  <c r="B96" i="10"/>
  <c r="B94" i="10"/>
  <c r="B92" i="10"/>
  <c r="B90" i="10"/>
  <c r="B88" i="10"/>
  <c r="B86" i="10"/>
  <c r="B84" i="10"/>
  <c r="B82" i="10"/>
  <c r="B80" i="10"/>
  <c r="B78" i="10"/>
  <c r="B76" i="10"/>
  <c r="B74" i="10"/>
  <c r="B72" i="10"/>
  <c r="B70" i="10"/>
  <c r="B68" i="10"/>
  <c r="B66" i="10"/>
  <c r="B64" i="10"/>
  <c r="B62" i="10"/>
  <c r="B60" i="10"/>
  <c r="B58" i="10"/>
  <c r="B56" i="10"/>
  <c r="B54" i="10"/>
  <c r="B52" i="10"/>
  <c r="B50" i="10"/>
  <c r="B48" i="10"/>
  <c r="B46" i="10"/>
  <c r="B44" i="10"/>
  <c r="B42" i="10"/>
  <c r="B40" i="10"/>
  <c r="B38" i="10"/>
  <c r="B36" i="10"/>
  <c r="B34" i="10"/>
  <c r="B32" i="10"/>
  <c r="B30" i="10"/>
  <c r="B28" i="10"/>
  <c r="B26" i="10"/>
  <c r="B24" i="10"/>
  <c r="B22" i="10"/>
  <c r="B20" i="10"/>
  <c r="B18" i="10"/>
  <c r="B16" i="10"/>
  <c r="B14" i="10"/>
  <c r="B11" i="10"/>
  <c r="B9" i="10"/>
  <c r="B7" i="10"/>
  <c r="B5" i="10"/>
  <c r="C200" i="10"/>
  <c r="C198" i="10"/>
  <c r="C196" i="10"/>
  <c r="C194" i="10"/>
  <c r="C192" i="10"/>
  <c r="C190" i="10"/>
  <c r="C188" i="10"/>
  <c r="C186" i="10"/>
  <c r="C184" i="10"/>
  <c r="C182" i="10"/>
  <c r="C180" i="10"/>
  <c r="C178" i="10"/>
  <c r="C176" i="10"/>
  <c r="C174" i="10"/>
  <c r="C172" i="10"/>
  <c r="C170" i="10"/>
  <c r="C168" i="10"/>
  <c r="C166" i="10"/>
  <c r="C164" i="10"/>
  <c r="C162" i="10"/>
  <c r="C160" i="10"/>
  <c r="C158" i="10"/>
  <c r="C156" i="10"/>
  <c r="C154" i="10"/>
  <c r="C152" i="10"/>
  <c r="C150" i="10"/>
  <c r="C148" i="10"/>
  <c r="C146" i="10"/>
  <c r="C144" i="10"/>
  <c r="C142" i="10"/>
  <c r="C140" i="10"/>
  <c r="C138" i="10"/>
  <c r="C136" i="10"/>
  <c r="C134" i="10"/>
  <c r="C132" i="10"/>
  <c r="C130" i="10"/>
  <c r="C128" i="10"/>
  <c r="C126" i="10"/>
  <c r="C124" i="10"/>
  <c r="C122" i="10"/>
  <c r="C120" i="10"/>
  <c r="C118" i="10"/>
  <c r="C116" i="10"/>
  <c r="C114" i="10"/>
  <c r="C112" i="10"/>
  <c r="C110" i="10"/>
  <c r="C108" i="10"/>
  <c r="C106" i="10"/>
  <c r="C104" i="10"/>
  <c r="C102" i="10"/>
  <c r="C100" i="10"/>
  <c r="C98" i="10"/>
  <c r="C96" i="10"/>
  <c r="C94" i="10"/>
  <c r="C92" i="10"/>
  <c r="C90" i="10"/>
  <c r="C88" i="10"/>
  <c r="C86" i="10"/>
  <c r="C84" i="10"/>
  <c r="C82" i="10"/>
  <c r="C80" i="10"/>
  <c r="C78" i="10"/>
  <c r="C76" i="10"/>
  <c r="C74" i="10"/>
  <c r="C72" i="10"/>
  <c r="C70" i="10"/>
  <c r="C68" i="10"/>
  <c r="C66" i="10"/>
  <c r="C64" i="10"/>
  <c r="C62" i="10"/>
  <c r="C60" i="10"/>
  <c r="C58" i="10"/>
  <c r="C56" i="10"/>
  <c r="C54" i="10"/>
  <c r="C52" i="10"/>
  <c r="C50" i="10"/>
  <c r="C48" i="10"/>
  <c r="C46" i="10"/>
  <c r="C44" i="10"/>
  <c r="C42" i="10"/>
  <c r="C40" i="10"/>
  <c r="C38" i="10"/>
  <c r="C36" i="10"/>
  <c r="C34" i="10"/>
  <c r="C32" i="10"/>
  <c r="C30" i="10"/>
  <c r="C28" i="10"/>
  <c r="C26" i="10"/>
  <c r="C24" i="10"/>
  <c r="C22" i="10"/>
  <c r="C20" i="10"/>
  <c r="C18" i="10"/>
  <c r="C16" i="10"/>
  <c r="C14" i="10"/>
  <c r="C11" i="10"/>
  <c r="C9" i="10"/>
  <c r="C7" i="10"/>
  <c r="C5" i="10"/>
  <c r="D199" i="10"/>
  <c r="D197" i="10"/>
  <c r="D195" i="10"/>
  <c r="D193" i="10"/>
  <c r="D191" i="10"/>
  <c r="D189" i="10"/>
  <c r="D187" i="10"/>
  <c r="D185" i="10"/>
  <c r="D183" i="10"/>
  <c r="D181" i="10"/>
  <c r="D179" i="10"/>
  <c r="D177" i="10"/>
  <c r="D175" i="10"/>
  <c r="D173" i="10"/>
  <c r="D171" i="10"/>
  <c r="D169" i="10"/>
  <c r="D167" i="10"/>
  <c r="D165" i="10"/>
  <c r="D163" i="10"/>
  <c r="D161" i="10"/>
  <c r="D159" i="10"/>
  <c r="D157" i="10"/>
  <c r="D155" i="10"/>
  <c r="D153" i="10"/>
  <c r="D151" i="10"/>
  <c r="D149" i="10"/>
  <c r="D147" i="10"/>
  <c r="D145" i="10"/>
  <c r="D143" i="10"/>
  <c r="D141" i="10"/>
  <c r="D139" i="10"/>
  <c r="D137" i="10"/>
  <c r="D135" i="10"/>
  <c r="D133" i="10"/>
  <c r="D131" i="10"/>
  <c r="D129" i="10"/>
  <c r="D127" i="10"/>
  <c r="D125" i="10"/>
  <c r="D123" i="10"/>
  <c r="D121" i="10"/>
  <c r="D119" i="10"/>
  <c r="D117" i="10"/>
  <c r="D115" i="10"/>
  <c r="D113" i="10"/>
  <c r="D111" i="10"/>
  <c r="D109" i="10"/>
  <c r="D107" i="10"/>
  <c r="D105" i="10"/>
  <c r="D103" i="10"/>
  <c r="D101" i="10"/>
  <c r="D99" i="10"/>
  <c r="D97" i="10"/>
  <c r="D95" i="10"/>
  <c r="D93" i="10"/>
  <c r="D91" i="10"/>
  <c r="D89" i="10"/>
  <c r="D87" i="10"/>
  <c r="D85" i="10"/>
  <c r="D83" i="10"/>
  <c r="D81" i="10"/>
  <c r="D79" i="10"/>
  <c r="D77" i="10"/>
  <c r="D75" i="10"/>
  <c r="D73" i="10"/>
  <c r="D71" i="10"/>
  <c r="D69" i="10"/>
  <c r="D67" i="10"/>
  <c r="D65" i="10"/>
  <c r="D63" i="10"/>
  <c r="D61" i="10"/>
  <c r="D59" i="10"/>
  <c r="D57" i="10"/>
  <c r="D55" i="10"/>
  <c r="D53" i="10"/>
  <c r="D51" i="10"/>
  <c r="D49" i="10"/>
  <c r="D47" i="10"/>
  <c r="D45" i="10"/>
  <c r="D43" i="10"/>
  <c r="D41" i="10"/>
  <c r="D39" i="10"/>
  <c r="D37" i="10"/>
  <c r="D35" i="10"/>
  <c r="D33" i="10"/>
  <c r="D31" i="10"/>
  <c r="D29" i="10"/>
  <c r="D27" i="10"/>
  <c r="D25" i="10"/>
  <c r="D23" i="10"/>
  <c r="D21" i="10"/>
  <c r="D19" i="10"/>
  <c r="D17" i="10"/>
  <c r="D15" i="10"/>
  <c r="D13" i="10"/>
  <c r="E200" i="10"/>
  <c r="E198" i="10"/>
  <c r="E196" i="10"/>
  <c r="E194" i="10"/>
  <c r="E192" i="10"/>
  <c r="E190" i="10"/>
  <c r="E188" i="10"/>
  <c r="E186" i="10"/>
  <c r="E184" i="10"/>
  <c r="E182" i="10"/>
  <c r="E180" i="10"/>
  <c r="E178" i="10"/>
  <c r="E176" i="10"/>
  <c r="E174" i="10"/>
  <c r="E172" i="10"/>
  <c r="E170" i="10"/>
  <c r="E168" i="10"/>
  <c r="E166" i="10"/>
  <c r="E164" i="10"/>
  <c r="E162" i="10"/>
  <c r="E160" i="10"/>
  <c r="E158" i="10"/>
  <c r="E156" i="10"/>
  <c r="E154" i="10"/>
  <c r="E152" i="10"/>
  <c r="E150" i="10"/>
  <c r="E148" i="10"/>
  <c r="E146" i="10"/>
  <c r="E144" i="10"/>
  <c r="E142" i="10"/>
  <c r="E140" i="10"/>
  <c r="E138" i="10"/>
  <c r="E136" i="10"/>
  <c r="E134" i="10"/>
  <c r="E132" i="10"/>
  <c r="E130" i="10"/>
  <c r="E128" i="10"/>
  <c r="E126" i="10"/>
  <c r="E124" i="10"/>
  <c r="E122" i="10"/>
  <c r="E120" i="10"/>
  <c r="E118" i="10"/>
  <c r="E116" i="10"/>
  <c r="E114" i="10"/>
  <c r="E112" i="10"/>
  <c r="E110" i="10"/>
  <c r="E108" i="10"/>
  <c r="E106" i="10"/>
  <c r="E104" i="10"/>
  <c r="E102" i="10"/>
  <c r="E100" i="10"/>
  <c r="E98" i="10"/>
  <c r="E96" i="10"/>
  <c r="E94" i="10"/>
  <c r="E92" i="10"/>
  <c r="E90" i="10"/>
  <c r="E88" i="10"/>
  <c r="E86" i="10"/>
  <c r="E84" i="10"/>
  <c r="E82" i="10"/>
  <c r="E80" i="10"/>
  <c r="E78" i="10"/>
  <c r="E76" i="10"/>
  <c r="E74" i="10"/>
  <c r="E72" i="10"/>
  <c r="E70" i="10"/>
  <c r="E68" i="10"/>
  <c r="E66" i="10"/>
  <c r="E64" i="10"/>
  <c r="E62" i="10"/>
  <c r="E60" i="10"/>
  <c r="E58" i="10"/>
  <c r="E56" i="10"/>
  <c r="E54" i="10"/>
  <c r="E52" i="10"/>
  <c r="E50" i="10"/>
  <c r="E48" i="10"/>
  <c r="E46" i="10"/>
  <c r="E44" i="10"/>
  <c r="E42" i="10"/>
  <c r="E40" i="10"/>
  <c r="E38" i="10"/>
  <c r="E36" i="10"/>
  <c r="E34" i="10"/>
  <c r="E32" i="10"/>
  <c r="E30" i="10"/>
  <c r="E28" i="10"/>
  <c r="E26" i="10"/>
  <c r="E24" i="10"/>
  <c r="E22" i="10"/>
  <c r="E20" i="10"/>
  <c r="E18" i="10"/>
  <c r="E16" i="10"/>
  <c r="E14" i="10"/>
  <c r="E11" i="10"/>
  <c r="E9" i="10"/>
  <c r="E7" i="10"/>
  <c r="E5" i="10"/>
  <c r="F200" i="10"/>
  <c r="F198" i="10"/>
  <c r="F196" i="10"/>
  <c r="F194" i="10"/>
  <c r="F192" i="10"/>
  <c r="F190" i="10"/>
  <c r="F188" i="10"/>
  <c r="F186" i="10"/>
  <c r="F184" i="10"/>
  <c r="F182" i="10"/>
  <c r="F180" i="10"/>
  <c r="F178" i="10"/>
  <c r="F176" i="10"/>
  <c r="F174" i="10"/>
  <c r="F172" i="10"/>
  <c r="F170" i="10"/>
  <c r="F168" i="10"/>
  <c r="F166" i="10"/>
  <c r="F164" i="10"/>
  <c r="F162" i="10"/>
  <c r="F160" i="10"/>
  <c r="F158" i="10"/>
  <c r="F156" i="10"/>
  <c r="F154" i="10"/>
  <c r="F152" i="10"/>
  <c r="F150" i="10"/>
  <c r="F148" i="10"/>
  <c r="F146" i="10"/>
  <c r="F144" i="10"/>
  <c r="F142" i="10"/>
  <c r="F140" i="10"/>
  <c r="F138" i="10"/>
  <c r="F136" i="10"/>
  <c r="F134" i="10"/>
  <c r="F132" i="10"/>
  <c r="F130" i="10"/>
  <c r="F128" i="10"/>
  <c r="F126" i="10"/>
  <c r="F124" i="10"/>
  <c r="F122" i="10"/>
  <c r="F120" i="10"/>
  <c r="F118" i="10"/>
  <c r="F116" i="10"/>
  <c r="F114" i="10"/>
  <c r="F112" i="10"/>
  <c r="F110" i="10"/>
  <c r="F108" i="10"/>
  <c r="F106" i="10"/>
  <c r="F104" i="10"/>
  <c r="F102" i="10"/>
  <c r="F100" i="10"/>
  <c r="F98" i="10"/>
  <c r="F96" i="10"/>
  <c r="F94" i="10"/>
  <c r="F92" i="10"/>
  <c r="F90" i="10"/>
  <c r="F88" i="10"/>
  <c r="F86" i="10"/>
  <c r="F84" i="10"/>
  <c r="F82" i="10"/>
  <c r="F80" i="10"/>
  <c r="F78" i="10"/>
  <c r="F76" i="10"/>
  <c r="F74" i="10"/>
  <c r="F72" i="10"/>
  <c r="F70" i="10"/>
  <c r="F68" i="10"/>
  <c r="F66" i="10"/>
  <c r="F64" i="10"/>
  <c r="F62" i="10"/>
  <c r="F60" i="10"/>
  <c r="F58" i="10"/>
  <c r="F56" i="10"/>
  <c r="F54" i="10"/>
  <c r="F52" i="10"/>
  <c r="F50" i="10"/>
  <c r="F48" i="10"/>
  <c r="F46" i="10"/>
  <c r="F44" i="10"/>
  <c r="F42" i="10"/>
  <c r="F40" i="10"/>
  <c r="F38" i="10"/>
  <c r="F36" i="10"/>
  <c r="F34" i="10"/>
  <c r="F32" i="10"/>
  <c r="F30" i="10"/>
  <c r="F28" i="10"/>
  <c r="F26" i="10"/>
  <c r="F24" i="10"/>
  <c r="F22" i="10"/>
  <c r="F20" i="10"/>
  <c r="F18" i="10"/>
  <c r="F16" i="10"/>
  <c r="F14" i="10"/>
  <c r="F11" i="10"/>
  <c r="F9" i="10"/>
  <c r="F7" i="10"/>
  <c r="F5" i="10"/>
  <c r="G199" i="10"/>
  <c r="G197" i="10"/>
  <c r="G195" i="10"/>
  <c r="G193" i="10"/>
  <c r="G191" i="10"/>
  <c r="G189" i="10"/>
  <c r="G187" i="10"/>
  <c r="G185" i="10"/>
  <c r="G183" i="10"/>
  <c r="G181" i="10"/>
  <c r="G179" i="10"/>
  <c r="G177" i="10"/>
  <c r="G175" i="10"/>
  <c r="G173" i="10"/>
  <c r="G171" i="10"/>
  <c r="G169" i="10"/>
  <c r="G167" i="10"/>
  <c r="G165" i="10"/>
  <c r="G163" i="10"/>
  <c r="G161" i="10"/>
  <c r="G159" i="10"/>
  <c r="G157" i="10"/>
  <c r="G155" i="10"/>
  <c r="G153" i="10"/>
  <c r="G151" i="10"/>
  <c r="G149" i="10"/>
  <c r="G147" i="10"/>
  <c r="G145" i="10"/>
  <c r="G143" i="10"/>
  <c r="G141" i="10"/>
  <c r="G139" i="10"/>
  <c r="G137" i="10"/>
  <c r="G135" i="10"/>
  <c r="G133" i="10"/>
  <c r="G131" i="10"/>
  <c r="G129" i="10"/>
  <c r="G127" i="10"/>
  <c r="G125" i="10"/>
  <c r="G123" i="10"/>
  <c r="G121" i="10"/>
  <c r="G119" i="10"/>
  <c r="G117" i="10"/>
  <c r="G115" i="10"/>
  <c r="G113" i="10"/>
  <c r="G111" i="10"/>
  <c r="G109" i="10"/>
  <c r="G107" i="10"/>
  <c r="G105" i="10"/>
  <c r="G103" i="10"/>
  <c r="G101" i="10"/>
  <c r="G99" i="10"/>
  <c r="G97" i="10"/>
  <c r="G95" i="10"/>
  <c r="G93" i="10"/>
  <c r="G91" i="10"/>
  <c r="G89" i="10"/>
  <c r="G87" i="10"/>
  <c r="G85" i="10"/>
  <c r="G83" i="10"/>
  <c r="G81" i="10"/>
  <c r="G79" i="10"/>
  <c r="G77" i="10"/>
  <c r="G75" i="10"/>
  <c r="G73" i="10"/>
  <c r="G71" i="10"/>
  <c r="G69" i="10"/>
  <c r="G67" i="10"/>
  <c r="G65" i="10"/>
  <c r="G63" i="10"/>
  <c r="G61" i="10"/>
  <c r="G59" i="10"/>
  <c r="G57" i="10"/>
  <c r="G55" i="10"/>
  <c r="G53" i="10"/>
  <c r="G51" i="10"/>
  <c r="G49" i="10"/>
  <c r="G47" i="10"/>
  <c r="G45" i="10"/>
  <c r="G43" i="10"/>
  <c r="G41" i="10"/>
  <c r="G39" i="10"/>
  <c r="G37" i="10"/>
  <c r="G35" i="10"/>
  <c r="G33" i="10"/>
  <c r="G31" i="10"/>
  <c r="G29" i="10"/>
  <c r="G27" i="10"/>
  <c r="G25" i="10"/>
  <c r="G23" i="10"/>
  <c r="G21" i="10"/>
  <c r="G19" i="10"/>
  <c r="G17" i="10"/>
  <c r="G15" i="10"/>
  <c r="G13" i="10"/>
  <c r="H200" i="10"/>
  <c r="H198" i="10"/>
  <c r="H196" i="10"/>
  <c r="H194" i="10"/>
  <c r="H192" i="10"/>
  <c r="H190" i="10"/>
  <c r="H188" i="10"/>
  <c r="H186" i="10"/>
  <c r="H184" i="10"/>
  <c r="H182" i="10"/>
  <c r="H180" i="10"/>
  <c r="H178" i="10"/>
  <c r="H176" i="10"/>
  <c r="H174" i="10"/>
  <c r="H172" i="10"/>
  <c r="H170" i="10"/>
  <c r="H168" i="10"/>
  <c r="H166" i="10"/>
  <c r="H164" i="10"/>
  <c r="H162" i="10"/>
  <c r="H160" i="10"/>
  <c r="H158" i="10"/>
  <c r="H156" i="10"/>
  <c r="H154" i="10"/>
  <c r="H152" i="10"/>
  <c r="H149" i="10"/>
  <c r="H145" i="10"/>
  <c r="H141" i="10"/>
  <c r="H137" i="10"/>
  <c r="H133" i="10"/>
  <c r="H129" i="10"/>
  <c r="H125" i="10"/>
  <c r="H121" i="10"/>
  <c r="H117" i="10"/>
  <c r="H113" i="10"/>
  <c r="H109" i="10"/>
  <c r="H105" i="10"/>
  <c r="H101" i="10"/>
  <c r="H97" i="10"/>
  <c r="H93" i="10"/>
  <c r="H89" i="10"/>
  <c r="H85" i="10"/>
  <c r="H81" i="10"/>
  <c r="H77" i="10"/>
  <c r="H73" i="10"/>
  <c r="H69" i="10"/>
  <c r="H65" i="10"/>
  <c r="H61" i="10"/>
  <c r="H57" i="10"/>
  <c r="H53" i="10"/>
  <c r="H49" i="10"/>
  <c r="H45" i="10"/>
  <c r="H41" i="10"/>
  <c r="H37" i="10"/>
  <c r="H33" i="10"/>
  <c r="H29" i="10"/>
  <c r="H25" i="10"/>
  <c r="H21" i="10"/>
  <c r="H17" i="10"/>
  <c r="H13" i="10"/>
  <c r="H8" i="10"/>
  <c r="I4" i="10"/>
  <c r="I197" i="10"/>
  <c r="I193" i="10"/>
  <c r="I189" i="10"/>
  <c r="I185" i="10"/>
  <c r="I181" i="10"/>
  <c r="I177" i="10"/>
  <c r="I173" i="10"/>
  <c r="I169" i="10"/>
  <c r="I165" i="10"/>
  <c r="I161" i="10"/>
  <c r="I157" i="10"/>
  <c r="I153" i="10"/>
  <c r="I149" i="10"/>
  <c r="I145" i="10"/>
  <c r="I141" i="10"/>
  <c r="I137" i="10"/>
  <c r="I133" i="10"/>
  <c r="I129" i="10"/>
  <c r="I125" i="10"/>
  <c r="I121" i="10"/>
  <c r="I117" i="10"/>
  <c r="I113" i="10"/>
  <c r="I109" i="10"/>
  <c r="I105" i="10"/>
  <c r="I101" i="10"/>
  <c r="I97" i="10"/>
  <c r="I93" i="10"/>
  <c r="I89" i="10"/>
  <c r="I85" i="10"/>
  <c r="I81" i="10"/>
  <c r="I77" i="10"/>
  <c r="I73" i="10"/>
  <c r="I69" i="10"/>
  <c r="I65" i="10"/>
  <c r="I61" i="10"/>
  <c r="I57" i="10"/>
  <c r="I53" i="10"/>
  <c r="I49" i="10"/>
  <c r="I45" i="10"/>
  <c r="I41" i="10"/>
  <c r="I37" i="10"/>
  <c r="I33" i="10"/>
  <c r="I29" i="10"/>
  <c r="I25" i="10"/>
  <c r="I21" i="10"/>
  <c r="I17" i="10"/>
  <c r="I13" i="10"/>
  <c r="I8" i="10"/>
  <c r="J200" i="10"/>
  <c r="J196" i="10"/>
  <c r="J192" i="10"/>
  <c r="J188" i="10"/>
  <c r="J184" i="10"/>
  <c r="J180" i="10"/>
  <c r="J176" i="10"/>
  <c r="J172" i="10"/>
  <c r="J168" i="10"/>
  <c r="J164" i="10"/>
  <c r="J160" i="10"/>
  <c r="J156" i="10"/>
  <c r="J152" i="10"/>
  <c r="J148" i="10"/>
  <c r="J144" i="10"/>
  <c r="J140" i="10"/>
  <c r="J136" i="10"/>
  <c r="J132" i="10"/>
  <c r="J128" i="10"/>
  <c r="J124" i="10"/>
  <c r="J120" i="10"/>
  <c r="J116" i="10"/>
  <c r="J112" i="10"/>
  <c r="J108" i="10"/>
  <c r="J104" i="10"/>
  <c r="J100" i="10"/>
  <c r="J96" i="10"/>
  <c r="J92" i="10"/>
  <c r="J88" i="10"/>
  <c r="J84" i="10"/>
  <c r="J80" i="10"/>
  <c r="J76" i="10"/>
  <c r="J72" i="10"/>
  <c r="J68" i="10"/>
  <c r="J64" i="10"/>
  <c r="J60" i="10"/>
  <c r="J56" i="10"/>
  <c r="J52" i="10"/>
  <c r="J48" i="10"/>
  <c r="J44" i="10"/>
  <c r="J40" i="10"/>
  <c r="J36" i="10"/>
  <c r="J32" i="10"/>
  <c r="J28" i="10"/>
  <c r="J24" i="10"/>
  <c r="J20" i="10"/>
  <c r="J16" i="10"/>
  <c r="K4" i="10"/>
  <c r="K197" i="10"/>
  <c r="K193" i="10"/>
  <c r="K189" i="10"/>
  <c r="K185" i="10"/>
  <c r="K181" i="10"/>
  <c r="K177" i="10"/>
  <c r="K173" i="10"/>
  <c r="K169" i="10"/>
  <c r="K165" i="10"/>
  <c r="K161" i="10"/>
  <c r="K157" i="10"/>
  <c r="K153" i="10"/>
  <c r="K149" i="10"/>
  <c r="K145" i="10"/>
  <c r="K141" i="10"/>
  <c r="K137" i="10"/>
  <c r="K133" i="10"/>
  <c r="K129" i="10"/>
  <c r="K125" i="10"/>
  <c r="K121" i="10"/>
  <c r="K117" i="10"/>
  <c r="K113" i="10"/>
  <c r="K109" i="10"/>
  <c r="K105" i="10"/>
  <c r="K101" i="10"/>
  <c r="K97" i="10"/>
  <c r="K93" i="10"/>
  <c r="K89" i="10"/>
  <c r="K85" i="10"/>
  <c r="K81" i="10"/>
  <c r="K77" i="10"/>
  <c r="K73" i="10"/>
  <c r="K69" i="10"/>
  <c r="K65" i="10"/>
  <c r="K61" i="10"/>
  <c r="K57" i="10"/>
  <c r="K53" i="10"/>
  <c r="K49" i="10"/>
  <c r="K45" i="10"/>
  <c r="K41" i="10"/>
  <c r="K37" i="10"/>
  <c r="K33" i="10"/>
  <c r="K29" i="10"/>
  <c r="K25" i="10"/>
  <c r="K21" i="10"/>
  <c r="K17" i="10"/>
  <c r="K13" i="10"/>
  <c r="K8" i="10"/>
  <c r="L4" i="10"/>
  <c r="L197" i="10"/>
  <c r="L193" i="10"/>
  <c r="L189" i="10"/>
  <c r="L185" i="10"/>
  <c r="L181" i="10"/>
  <c r="L177" i="10"/>
  <c r="L173" i="10"/>
  <c r="L169" i="10"/>
  <c r="L165" i="10"/>
  <c r="L161" i="10"/>
  <c r="L157" i="10"/>
  <c r="L153" i="10"/>
  <c r="L149" i="10"/>
  <c r="L145" i="10"/>
  <c r="L141" i="10"/>
  <c r="L137" i="10"/>
  <c r="L133" i="10"/>
  <c r="L129" i="10"/>
  <c r="L125" i="10"/>
  <c r="L121" i="10"/>
  <c r="L117" i="10"/>
  <c r="L113" i="10"/>
  <c r="L109" i="10"/>
  <c r="L105" i="10"/>
  <c r="L101" i="10"/>
  <c r="L97" i="10"/>
  <c r="L93" i="10"/>
  <c r="L89" i="10"/>
  <c r="L85" i="10"/>
  <c r="L81" i="10"/>
  <c r="L77" i="10"/>
  <c r="L73" i="10"/>
  <c r="L69" i="10"/>
  <c r="L65" i="10"/>
  <c r="L61" i="10"/>
  <c r="L57" i="10"/>
  <c r="L53" i="10"/>
  <c r="L49" i="10"/>
  <c r="L45" i="10"/>
  <c r="L41" i="10"/>
  <c r="L37" i="10"/>
  <c r="L33" i="10"/>
  <c r="L29" i="10"/>
  <c r="L25" i="10"/>
  <c r="L21" i="10"/>
  <c r="L17" i="10"/>
  <c r="L13" i="10"/>
  <c r="L8" i="10"/>
  <c r="M200" i="10"/>
  <c r="M196" i="10"/>
  <c r="M192" i="10"/>
  <c r="M188" i="10"/>
  <c r="M184" i="10"/>
  <c r="M180" i="10"/>
  <c r="M176" i="10"/>
  <c r="M172" i="10"/>
  <c r="M168" i="10"/>
  <c r="M164" i="10"/>
  <c r="M160" i="10"/>
  <c r="M156" i="10"/>
  <c r="M152" i="10"/>
  <c r="M148" i="10"/>
  <c r="M144" i="10"/>
  <c r="M140" i="10"/>
  <c r="M136" i="10"/>
  <c r="M132" i="10"/>
  <c r="M128" i="10"/>
  <c r="M124" i="10"/>
  <c r="M120" i="10"/>
  <c r="M116" i="10"/>
  <c r="M112" i="10"/>
  <c r="M108" i="10"/>
  <c r="M104" i="10"/>
  <c r="M100" i="10"/>
  <c r="M96" i="10"/>
  <c r="M92" i="10"/>
  <c r="M88" i="10"/>
  <c r="M84" i="10"/>
  <c r="M80" i="10"/>
  <c r="M76" i="10"/>
  <c r="M72" i="10"/>
  <c r="M68" i="10"/>
  <c r="M64" i="10"/>
  <c r="M60" i="10"/>
  <c r="M56" i="10"/>
  <c r="M52" i="10"/>
  <c r="M48" i="10"/>
  <c r="M44" i="10"/>
  <c r="M40" i="10"/>
  <c r="M36" i="10"/>
  <c r="M32" i="10"/>
  <c r="M28" i="10"/>
  <c r="M24" i="10"/>
  <c r="M20" i="10"/>
  <c r="M16" i="10"/>
  <c r="N4" i="10"/>
  <c r="N197" i="10"/>
  <c r="N193" i="10"/>
  <c r="N189" i="10"/>
  <c r="N185" i="10"/>
  <c r="N181" i="10"/>
  <c r="N177" i="10"/>
  <c r="N173" i="10"/>
  <c r="N169" i="10"/>
  <c r="N165" i="10"/>
  <c r="N161" i="10"/>
  <c r="N157" i="10"/>
  <c r="N153" i="10"/>
  <c r="N149" i="10"/>
  <c r="N145" i="10"/>
  <c r="N141" i="10"/>
  <c r="N137" i="10"/>
  <c r="N133" i="10"/>
  <c r="N129" i="10"/>
  <c r="N125" i="10"/>
  <c r="N121" i="10"/>
  <c r="N117" i="10"/>
  <c r="N113" i="10"/>
  <c r="N109" i="10"/>
  <c r="N105" i="10"/>
  <c r="N101" i="10"/>
  <c r="N97" i="10"/>
  <c r="N93" i="10"/>
  <c r="N89" i="10"/>
  <c r="N85" i="10"/>
  <c r="N81" i="10"/>
  <c r="N77" i="10"/>
  <c r="N73" i="10"/>
  <c r="N69" i="10"/>
  <c r="N65" i="10"/>
  <c r="N61" i="10"/>
  <c r="N57" i="10"/>
  <c r="N53" i="10"/>
  <c r="N49" i="10"/>
  <c r="N45" i="10"/>
  <c r="N41" i="10"/>
  <c r="N37" i="10"/>
  <c r="N33" i="10"/>
  <c r="N29" i="10"/>
  <c r="N25" i="10"/>
  <c r="N21" i="10"/>
  <c r="N17" i="10"/>
  <c r="N13" i="10"/>
  <c r="N8" i="10"/>
  <c r="O4" i="10"/>
  <c r="O197" i="10"/>
  <c r="O193" i="10"/>
  <c r="O189" i="10"/>
  <c r="O185" i="10"/>
  <c r="O181" i="10"/>
  <c r="O177" i="10"/>
  <c r="O173" i="10"/>
  <c r="O169" i="10"/>
  <c r="O165" i="10"/>
  <c r="O161" i="10"/>
  <c r="O157" i="10"/>
  <c r="O153" i="10"/>
  <c r="O149" i="10"/>
  <c r="O145" i="10"/>
  <c r="O141" i="10"/>
  <c r="O137" i="10"/>
  <c r="O133" i="10"/>
  <c r="O129" i="10"/>
  <c r="O125" i="10"/>
  <c r="O121" i="10"/>
  <c r="O117" i="10"/>
  <c r="O113" i="10"/>
  <c r="O109" i="10"/>
  <c r="O105" i="10"/>
  <c r="O101" i="10"/>
  <c r="O97" i="10"/>
  <c r="O93" i="10"/>
  <c r="O89" i="10"/>
  <c r="O85" i="10"/>
  <c r="O81" i="10"/>
  <c r="O77" i="10"/>
  <c r="O73" i="10"/>
  <c r="O69" i="10"/>
  <c r="O65" i="10"/>
  <c r="O61" i="10"/>
  <c r="O57" i="10"/>
  <c r="O53" i="10"/>
  <c r="O49" i="10"/>
  <c r="O45" i="10"/>
  <c r="O41" i="10"/>
  <c r="O37" i="10"/>
  <c r="O33" i="10"/>
  <c r="O29" i="10"/>
  <c r="O25" i="10"/>
  <c r="O21" i="10"/>
  <c r="O17" i="10"/>
  <c r="O13" i="10"/>
  <c r="O8" i="10"/>
  <c r="P200" i="10"/>
  <c r="P196" i="10"/>
  <c r="P192" i="10"/>
  <c r="P188" i="10"/>
  <c r="P184" i="10"/>
  <c r="P180" i="10"/>
  <c r="P176" i="10"/>
  <c r="P172" i="10"/>
  <c r="P168" i="10"/>
  <c r="P164" i="10"/>
  <c r="P160" i="10"/>
  <c r="P156" i="10"/>
  <c r="BB4" i="7"/>
  <c r="BA4" i="7"/>
  <c r="AV4" i="7"/>
  <c r="AU4" i="7"/>
  <c r="AP4" i="7"/>
  <c r="AO4" i="7"/>
  <c r="AJ4" i="7"/>
  <c r="AI4" i="7"/>
  <c r="AD4" i="7"/>
  <c r="AC4" i="7"/>
  <c r="X4" i="7"/>
  <c r="W4" i="7"/>
  <c r="R4" i="7"/>
  <c r="Q4" i="7"/>
  <c r="L4" i="7"/>
  <c r="K4" i="7"/>
  <c r="BE4" i="7"/>
  <c r="BD4" i="7"/>
  <c r="AY4" i="7"/>
  <c r="AX4" i="7"/>
  <c r="AS4" i="7"/>
  <c r="AR4" i="7"/>
  <c r="AM4" i="7"/>
  <c r="AL4" i="7"/>
  <c r="AG4" i="7"/>
  <c r="AF4" i="7"/>
  <c r="AA4" i="7"/>
  <c r="Z4" i="7"/>
  <c r="U4" i="7"/>
  <c r="T4" i="7"/>
  <c r="O4" i="7"/>
  <c r="N4" i="7"/>
  <c r="I4" i="7"/>
  <c r="H4" i="7"/>
  <c r="BF199" i="7"/>
  <c r="BB199" i="7"/>
  <c r="BA199" i="7"/>
  <c r="AZ199" i="7"/>
  <c r="AV199" i="7"/>
  <c r="AU199" i="7"/>
  <c r="AT199" i="7"/>
  <c r="AP199" i="7"/>
  <c r="AO199" i="7"/>
  <c r="AN199" i="7"/>
  <c r="AJ199" i="7"/>
  <c r="AI199" i="7"/>
  <c r="AH199" i="7"/>
  <c r="AD199" i="7"/>
  <c r="AC199" i="7"/>
  <c r="AB199" i="7"/>
  <c r="X199" i="7"/>
  <c r="W199" i="7"/>
  <c r="V199" i="7"/>
  <c r="R199" i="7"/>
  <c r="Q199" i="7"/>
  <c r="P199" i="7"/>
  <c r="L199" i="7"/>
  <c r="K199" i="7"/>
  <c r="J199" i="7"/>
  <c r="BE199" i="7"/>
  <c r="BD199" i="7"/>
  <c r="BC199" i="7"/>
  <c r="AY199" i="7"/>
  <c r="AX199" i="7"/>
  <c r="AW199" i="7"/>
  <c r="AS199" i="7"/>
  <c r="AR199" i="7"/>
  <c r="AQ199" i="7"/>
  <c r="AM199" i="7"/>
  <c r="AL199" i="7"/>
  <c r="AK199" i="7"/>
  <c r="AG199" i="7"/>
  <c r="AF199" i="7"/>
  <c r="AE199" i="7"/>
  <c r="AA199" i="7"/>
  <c r="Z199" i="7"/>
  <c r="Y199" i="7"/>
  <c r="U199" i="7"/>
  <c r="T199" i="7"/>
  <c r="S199" i="7"/>
  <c r="O199" i="7"/>
  <c r="N199" i="7"/>
  <c r="M199" i="7"/>
  <c r="I199" i="7"/>
  <c r="H199" i="7"/>
  <c r="BF197" i="7"/>
  <c r="BB197" i="7"/>
  <c r="BA197" i="7"/>
  <c r="AZ197" i="7"/>
  <c r="AV197" i="7"/>
  <c r="AU197" i="7"/>
  <c r="AT197" i="7"/>
  <c r="AP197" i="7"/>
  <c r="AO197" i="7"/>
  <c r="AN197" i="7"/>
  <c r="AJ197" i="7"/>
  <c r="AI197" i="7"/>
  <c r="AH197" i="7"/>
  <c r="AD197" i="7"/>
  <c r="AC197" i="7"/>
  <c r="AB197" i="7"/>
  <c r="X197" i="7"/>
  <c r="W197" i="7"/>
  <c r="V197" i="7"/>
  <c r="R197" i="7"/>
  <c r="Q197" i="7"/>
  <c r="P197" i="7"/>
  <c r="L197" i="7"/>
  <c r="K197" i="7"/>
  <c r="J197" i="7"/>
  <c r="BE197" i="7"/>
  <c r="BD197" i="7"/>
  <c r="BC197" i="7"/>
  <c r="AY197" i="7"/>
  <c r="AX197" i="7"/>
  <c r="AW197" i="7"/>
  <c r="AS197" i="7"/>
  <c r="AR197" i="7"/>
  <c r="AQ197" i="7"/>
  <c r="AM197" i="7"/>
  <c r="AL197" i="7"/>
  <c r="AK197" i="7"/>
  <c r="AG197" i="7"/>
  <c r="AF197" i="7"/>
  <c r="AE197" i="7"/>
  <c r="AA197" i="7"/>
  <c r="Z197" i="7"/>
  <c r="Y197" i="7"/>
  <c r="U197" i="7"/>
  <c r="T197" i="7"/>
  <c r="S197" i="7"/>
  <c r="O197" i="7"/>
  <c r="N197" i="7"/>
  <c r="M197" i="7"/>
  <c r="I197" i="7"/>
  <c r="H197" i="7"/>
  <c r="BF195" i="7"/>
  <c r="BB195" i="7"/>
  <c r="BA195" i="7"/>
  <c r="AZ195" i="7"/>
  <c r="AV195" i="7"/>
  <c r="AU195" i="7"/>
  <c r="AT195" i="7"/>
  <c r="AP195" i="7"/>
  <c r="AO195" i="7"/>
  <c r="AN195" i="7"/>
  <c r="AJ195" i="7"/>
  <c r="AI195" i="7"/>
  <c r="AH195" i="7"/>
  <c r="AD195" i="7"/>
  <c r="AC195" i="7"/>
  <c r="AB195" i="7"/>
  <c r="X195" i="7"/>
  <c r="W195" i="7"/>
  <c r="V195" i="7"/>
  <c r="R195" i="7"/>
  <c r="Q195" i="7"/>
  <c r="P195" i="7"/>
  <c r="L195" i="7"/>
  <c r="K195" i="7"/>
  <c r="J195" i="7"/>
  <c r="BE195" i="7"/>
  <c r="BD195" i="7"/>
  <c r="BC195" i="7"/>
  <c r="AY195" i="7"/>
  <c r="AX195" i="7"/>
  <c r="AW195" i="7"/>
  <c r="AS195" i="7"/>
  <c r="AR195" i="7"/>
  <c r="AQ195" i="7"/>
  <c r="AM195" i="7"/>
  <c r="AL195" i="7"/>
  <c r="AK195" i="7"/>
  <c r="AG195" i="7"/>
  <c r="AF195" i="7"/>
  <c r="AE195" i="7"/>
  <c r="AA195" i="7"/>
  <c r="Z195" i="7"/>
  <c r="Y195" i="7"/>
  <c r="U195" i="7"/>
  <c r="T195" i="7"/>
  <c r="S195" i="7"/>
  <c r="O195" i="7"/>
  <c r="N195" i="7"/>
  <c r="M195" i="7"/>
  <c r="I195" i="7"/>
  <c r="H195" i="7"/>
  <c r="BF193" i="7"/>
  <c r="BB193" i="7"/>
  <c r="BA193" i="7"/>
  <c r="AZ193" i="7"/>
  <c r="AV193" i="7"/>
  <c r="AU193" i="7"/>
  <c r="AT193" i="7"/>
  <c r="AP193" i="7"/>
  <c r="AO193" i="7"/>
  <c r="AN193" i="7"/>
  <c r="AJ193" i="7"/>
  <c r="AI193" i="7"/>
  <c r="AH193" i="7"/>
  <c r="AD193" i="7"/>
  <c r="AC193" i="7"/>
  <c r="AB193" i="7"/>
  <c r="X193" i="7"/>
  <c r="W193" i="7"/>
  <c r="V193" i="7"/>
  <c r="R193" i="7"/>
  <c r="Q193" i="7"/>
  <c r="P193" i="7"/>
  <c r="L193" i="7"/>
  <c r="K193" i="7"/>
  <c r="J193" i="7"/>
  <c r="BE193" i="7"/>
  <c r="BD193" i="7"/>
  <c r="BC193" i="7"/>
  <c r="AY193" i="7"/>
  <c r="AX193" i="7"/>
  <c r="AW193" i="7"/>
  <c r="AS193" i="7"/>
  <c r="AR193" i="7"/>
  <c r="AQ193" i="7"/>
  <c r="AM193" i="7"/>
  <c r="AL193" i="7"/>
  <c r="AK193" i="7"/>
  <c r="AG193" i="7"/>
  <c r="AF193" i="7"/>
  <c r="AE193" i="7"/>
  <c r="AA193" i="7"/>
  <c r="Z193" i="7"/>
  <c r="Y193" i="7"/>
  <c r="U193" i="7"/>
  <c r="T193" i="7"/>
  <c r="S193" i="7"/>
  <c r="O193" i="7"/>
  <c r="N193" i="7"/>
  <c r="M193" i="7"/>
  <c r="I193" i="7"/>
  <c r="H193" i="7"/>
  <c r="BF191" i="7"/>
  <c r="BB191" i="7"/>
  <c r="BA191" i="7"/>
  <c r="AZ191" i="7"/>
  <c r="AV191" i="7"/>
  <c r="AU191" i="7"/>
  <c r="AT191" i="7"/>
  <c r="AP191" i="7"/>
  <c r="AO191" i="7"/>
  <c r="AN191" i="7"/>
  <c r="AJ191" i="7"/>
  <c r="AI191" i="7"/>
  <c r="AH191" i="7"/>
  <c r="AD191" i="7"/>
  <c r="AC191" i="7"/>
  <c r="AB191" i="7"/>
  <c r="X191" i="7"/>
  <c r="W191" i="7"/>
  <c r="V191" i="7"/>
  <c r="R191" i="7"/>
  <c r="Q191" i="7"/>
  <c r="P191" i="7"/>
  <c r="L191" i="7"/>
  <c r="K191" i="7"/>
  <c r="J191" i="7"/>
  <c r="BE191" i="7"/>
  <c r="BD191" i="7"/>
  <c r="BC191" i="7"/>
  <c r="AY191" i="7"/>
  <c r="AX191" i="7"/>
  <c r="AW191" i="7"/>
  <c r="AS191" i="7"/>
  <c r="AR191" i="7"/>
  <c r="AQ191" i="7"/>
  <c r="AM191" i="7"/>
  <c r="AL191" i="7"/>
  <c r="AK191" i="7"/>
  <c r="AG191" i="7"/>
  <c r="AF191" i="7"/>
  <c r="AE191" i="7"/>
  <c r="AA191" i="7"/>
  <c r="Z191" i="7"/>
  <c r="Y191" i="7"/>
  <c r="U191" i="7"/>
  <c r="T191" i="7"/>
  <c r="S191" i="7"/>
  <c r="O191" i="7"/>
  <c r="N191" i="7"/>
  <c r="M191" i="7"/>
  <c r="I191" i="7"/>
  <c r="H191" i="7"/>
  <c r="BF189" i="7"/>
  <c r="BB189" i="7"/>
  <c r="BA189" i="7"/>
  <c r="AZ189" i="7"/>
  <c r="AV189" i="7"/>
  <c r="AU189" i="7"/>
  <c r="AT189" i="7"/>
  <c r="AP189" i="7"/>
  <c r="AO189" i="7"/>
  <c r="AN189" i="7"/>
  <c r="AJ189" i="7"/>
  <c r="AI189" i="7"/>
  <c r="AH189" i="7"/>
  <c r="AD189" i="7"/>
  <c r="AC189" i="7"/>
  <c r="AB189" i="7"/>
  <c r="X189" i="7"/>
  <c r="W189" i="7"/>
  <c r="V189" i="7"/>
  <c r="R189" i="7"/>
  <c r="Q189" i="7"/>
  <c r="P189" i="7"/>
  <c r="L189" i="7"/>
  <c r="K189" i="7"/>
  <c r="J189" i="7"/>
  <c r="BE189" i="7"/>
  <c r="BD189" i="7"/>
  <c r="BC189" i="7"/>
  <c r="AY189" i="7"/>
  <c r="AX189" i="7"/>
  <c r="AW189" i="7"/>
  <c r="AS189" i="7"/>
  <c r="AR189" i="7"/>
  <c r="AQ189" i="7"/>
  <c r="AM189" i="7"/>
  <c r="AL189" i="7"/>
  <c r="AK189" i="7"/>
  <c r="AG189" i="7"/>
  <c r="AF189" i="7"/>
  <c r="AE189" i="7"/>
  <c r="AA189" i="7"/>
  <c r="Z189" i="7"/>
  <c r="Y189" i="7"/>
  <c r="U189" i="7"/>
  <c r="T189" i="7"/>
  <c r="S189" i="7"/>
  <c r="O189" i="7"/>
  <c r="N189" i="7"/>
  <c r="M189" i="7"/>
  <c r="I189" i="7"/>
  <c r="H189" i="7"/>
  <c r="BF187" i="7"/>
  <c r="BB187" i="7"/>
  <c r="BA187" i="7"/>
  <c r="AZ187" i="7"/>
  <c r="AV187" i="7"/>
  <c r="AU187" i="7"/>
  <c r="AT187" i="7"/>
  <c r="AP187" i="7"/>
  <c r="AO187" i="7"/>
  <c r="AN187" i="7"/>
  <c r="AJ187" i="7"/>
  <c r="AI187" i="7"/>
  <c r="AH187" i="7"/>
  <c r="AD187" i="7"/>
  <c r="AC187" i="7"/>
  <c r="AB187" i="7"/>
  <c r="X187" i="7"/>
  <c r="W187" i="7"/>
  <c r="V187" i="7"/>
  <c r="R187" i="7"/>
  <c r="Q187" i="7"/>
  <c r="P187" i="7"/>
  <c r="L187" i="7"/>
  <c r="K187" i="7"/>
  <c r="J187" i="7"/>
  <c r="BE187" i="7"/>
  <c r="BD187" i="7"/>
  <c r="BC187" i="7"/>
  <c r="AY187" i="7"/>
  <c r="AX187" i="7"/>
  <c r="AW187" i="7"/>
  <c r="AS187" i="7"/>
  <c r="AR187" i="7"/>
  <c r="AQ187" i="7"/>
  <c r="AM187" i="7"/>
  <c r="AL187" i="7"/>
  <c r="AK187" i="7"/>
  <c r="AG187" i="7"/>
  <c r="AF187" i="7"/>
  <c r="AE187" i="7"/>
  <c r="AA187" i="7"/>
  <c r="Z187" i="7"/>
  <c r="Y187" i="7"/>
  <c r="U187" i="7"/>
  <c r="T187" i="7"/>
  <c r="S187" i="7"/>
  <c r="O187" i="7"/>
  <c r="N187" i="7"/>
  <c r="M187" i="7"/>
  <c r="I187" i="7"/>
  <c r="H187" i="7"/>
  <c r="BF185" i="7"/>
  <c r="BB185" i="7"/>
  <c r="BA185" i="7"/>
  <c r="AZ185" i="7"/>
  <c r="AV185" i="7"/>
  <c r="AU185" i="7"/>
  <c r="AT185" i="7"/>
  <c r="AP185" i="7"/>
  <c r="AO185" i="7"/>
  <c r="AN185" i="7"/>
  <c r="AJ185" i="7"/>
  <c r="AI185" i="7"/>
  <c r="AH185" i="7"/>
  <c r="AD185" i="7"/>
  <c r="AC185" i="7"/>
  <c r="AB185" i="7"/>
  <c r="X185" i="7"/>
  <c r="W185" i="7"/>
  <c r="V185" i="7"/>
  <c r="R185" i="7"/>
  <c r="Q185" i="7"/>
  <c r="P185" i="7"/>
  <c r="L185" i="7"/>
  <c r="K185" i="7"/>
  <c r="J185" i="7"/>
  <c r="BE185" i="7"/>
  <c r="BD185" i="7"/>
  <c r="BC185" i="7"/>
  <c r="AY185" i="7"/>
  <c r="AX185" i="7"/>
  <c r="AW185" i="7"/>
  <c r="AS185" i="7"/>
  <c r="AR185" i="7"/>
  <c r="AQ185" i="7"/>
  <c r="AM185" i="7"/>
  <c r="AL185" i="7"/>
  <c r="AK185" i="7"/>
  <c r="AG185" i="7"/>
  <c r="AF185" i="7"/>
  <c r="AE185" i="7"/>
  <c r="AA185" i="7"/>
  <c r="Z185" i="7"/>
  <c r="Y185" i="7"/>
  <c r="U185" i="7"/>
  <c r="T185" i="7"/>
  <c r="S185" i="7"/>
  <c r="O185" i="7"/>
  <c r="N185" i="7"/>
  <c r="M185" i="7"/>
  <c r="I185" i="7"/>
  <c r="H185" i="7"/>
  <c r="BF183" i="7"/>
  <c r="BB183" i="7"/>
  <c r="BA183" i="7"/>
  <c r="AZ183" i="7"/>
  <c r="AV183" i="7"/>
  <c r="AU183" i="7"/>
  <c r="AT183" i="7"/>
  <c r="AP183" i="7"/>
  <c r="AO183" i="7"/>
  <c r="AN183" i="7"/>
  <c r="AJ183" i="7"/>
  <c r="AI183" i="7"/>
  <c r="AH183" i="7"/>
  <c r="AD183" i="7"/>
  <c r="AC183" i="7"/>
  <c r="AB183" i="7"/>
  <c r="X183" i="7"/>
  <c r="W183" i="7"/>
  <c r="V183" i="7"/>
  <c r="R183" i="7"/>
  <c r="Q183" i="7"/>
  <c r="P183" i="7"/>
  <c r="L183" i="7"/>
  <c r="K183" i="7"/>
  <c r="J183" i="7"/>
  <c r="BE183" i="7"/>
  <c r="BD183" i="7"/>
  <c r="BC183" i="7"/>
  <c r="AY183" i="7"/>
  <c r="AX183" i="7"/>
  <c r="AW183" i="7"/>
  <c r="AS183" i="7"/>
  <c r="AR183" i="7"/>
  <c r="AQ183" i="7"/>
  <c r="AM183" i="7"/>
  <c r="AL183" i="7"/>
  <c r="AK183" i="7"/>
  <c r="AG183" i="7"/>
  <c r="AF183" i="7"/>
  <c r="AE183" i="7"/>
  <c r="AA183" i="7"/>
  <c r="Z183" i="7"/>
  <c r="Y183" i="7"/>
  <c r="U183" i="7"/>
  <c r="T183" i="7"/>
  <c r="S183" i="7"/>
  <c r="O183" i="7"/>
  <c r="N183" i="7"/>
  <c r="M183" i="7"/>
  <c r="I183" i="7"/>
  <c r="H183" i="7"/>
  <c r="BF181" i="7"/>
  <c r="BB181" i="7"/>
  <c r="BA181" i="7"/>
  <c r="AZ181" i="7"/>
  <c r="AV181" i="7"/>
  <c r="AU181" i="7"/>
  <c r="AT181" i="7"/>
  <c r="AP181" i="7"/>
  <c r="AO181" i="7"/>
  <c r="AN181" i="7"/>
  <c r="AJ181" i="7"/>
  <c r="AI181" i="7"/>
  <c r="AH181" i="7"/>
  <c r="AD181" i="7"/>
  <c r="AC181" i="7"/>
  <c r="AB181" i="7"/>
  <c r="X181" i="7"/>
  <c r="W181" i="7"/>
  <c r="V181" i="7"/>
  <c r="R181" i="7"/>
  <c r="Q181" i="7"/>
  <c r="P181" i="7"/>
  <c r="L181" i="7"/>
  <c r="K181" i="7"/>
  <c r="J181" i="7"/>
  <c r="BE181" i="7"/>
  <c r="BD181" i="7"/>
  <c r="BC181" i="7"/>
  <c r="AY181" i="7"/>
  <c r="AX181" i="7"/>
  <c r="AW181" i="7"/>
  <c r="AS181" i="7"/>
  <c r="AR181" i="7"/>
  <c r="AQ181" i="7"/>
  <c r="AM181" i="7"/>
  <c r="AL181" i="7"/>
  <c r="AK181" i="7"/>
  <c r="AG181" i="7"/>
  <c r="AF181" i="7"/>
  <c r="AE181" i="7"/>
  <c r="AA181" i="7"/>
  <c r="Z181" i="7"/>
  <c r="Y181" i="7"/>
  <c r="U181" i="7"/>
  <c r="T181" i="7"/>
  <c r="S181" i="7"/>
  <c r="O181" i="7"/>
  <c r="N181" i="7"/>
  <c r="M181" i="7"/>
  <c r="I181" i="7"/>
  <c r="H181" i="7"/>
  <c r="BF179" i="7"/>
  <c r="BB179" i="7"/>
  <c r="BA179" i="7"/>
  <c r="AZ179" i="7"/>
  <c r="AV179" i="7"/>
  <c r="AU179" i="7"/>
  <c r="AT179" i="7"/>
  <c r="AP179" i="7"/>
  <c r="AO179" i="7"/>
  <c r="AN179" i="7"/>
  <c r="AJ179" i="7"/>
  <c r="AI179" i="7"/>
  <c r="AH179" i="7"/>
  <c r="AD179" i="7"/>
  <c r="AC179" i="7"/>
  <c r="AB179" i="7"/>
  <c r="X179" i="7"/>
  <c r="W179" i="7"/>
  <c r="V179" i="7"/>
  <c r="R179" i="7"/>
  <c r="Q179" i="7"/>
  <c r="P179" i="7"/>
  <c r="L179" i="7"/>
  <c r="K179" i="7"/>
  <c r="J179" i="7"/>
  <c r="BE179" i="7"/>
  <c r="BD179" i="7"/>
  <c r="BC179" i="7"/>
  <c r="AY179" i="7"/>
  <c r="AX179" i="7"/>
  <c r="AW179" i="7"/>
  <c r="AS179" i="7"/>
  <c r="AR179" i="7"/>
  <c r="AQ179" i="7"/>
  <c r="AM179" i="7"/>
  <c r="AL179" i="7"/>
  <c r="AK179" i="7"/>
  <c r="AG179" i="7"/>
  <c r="AF179" i="7"/>
  <c r="AE179" i="7"/>
  <c r="AA179" i="7"/>
  <c r="Z179" i="7"/>
  <c r="Y179" i="7"/>
  <c r="U179" i="7"/>
  <c r="T179" i="7"/>
  <c r="S179" i="7"/>
  <c r="O179" i="7"/>
  <c r="N179" i="7"/>
  <c r="M179" i="7"/>
  <c r="I179" i="7"/>
  <c r="H179" i="7"/>
  <c r="BF177" i="7"/>
  <c r="BB177" i="7"/>
  <c r="BA177" i="7"/>
  <c r="AZ177" i="7"/>
  <c r="AV177" i="7"/>
  <c r="AU177" i="7"/>
  <c r="AT177" i="7"/>
  <c r="AP177" i="7"/>
  <c r="AO177" i="7"/>
  <c r="AN177" i="7"/>
  <c r="AJ177" i="7"/>
  <c r="AI177" i="7"/>
  <c r="AH177" i="7"/>
  <c r="AD177" i="7"/>
  <c r="AC177" i="7"/>
  <c r="AB177" i="7"/>
  <c r="X177" i="7"/>
  <c r="W177" i="7"/>
  <c r="V177" i="7"/>
  <c r="R177" i="7"/>
  <c r="Q177" i="7"/>
  <c r="P177" i="7"/>
  <c r="L177" i="7"/>
  <c r="K177" i="7"/>
  <c r="J177" i="7"/>
  <c r="BE177" i="7"/>
  <c r="BD177" i="7"/>
  <c r="BC177" i="7"/>
  <c r="AY177" i="7"/>
  <c r="AX177" i="7"/>
  <c r="AW177" i="7"/>
  <c r="AS177" i="7"/>
  <c r="AR177" i="7"/>
  <c r="AQ177" i="7"/>
  <c r="AM177" i="7"/>
  <c r="AL177" i="7"/>
  <c r="AK177" i="7"/>
  <c r="AG177" i="7"/>
  <c r="AF177" i="7"/>
  <c r="AE177" i="7"/>
  <c r="AA177" i="7"/>
  <c r="Z177" i="7"/>
  <c r="Y177" i="7"/>
  <c r="U177" i="7"/>
  <c r="T177" i="7"/>
  <c r="S177" i="7"/>
  <c r="O177" i="7"/>
  <c r="N177" i="7"/>
  <c r="M177" i="7"/>
  <c r="I177" i="7"/>
  <c r="H177" i="7"/>
  <c r="BF175" i="7"/>
  <c r="BB175" i="7"/>
  <c r="BA175" i="7"/>
  <c r="AZ175" i="7"/>
  <c r="AV175" i="7"/>
  <c r="AU175" i="7"/>
  <c r="AT175" i="7"/>
  <c r="AP175" i="7"/>
  <c r="AO175" i="7"/>
  <c r="AN175" i="7"/>
  <c r="AJ175" i="7"/>
  <c r="AI175" i="7"/>
  <c r="AH175" i="7"/>
  <c r="AD175" i="7"/>
  <c r="AC175" i="7"/>
  <c r="AB175" i="7"/>
  <c r="X175" i="7"/>
  <c r="W175" i="7"/>
  <c r="V175" i="7"/>
  <c r="R175" i="7"/>
  <c r="Q175" i="7"/>
  <c r="P175" i="7"/>
  <c r="L175" i="7"/>
  <c r="K175" i="7"/>
  <c r="J175" i="7"/>
  <c r="BE175" i="7"/>
  <c r="BD175" i="7"/>
  <c r="BC175" i="7"/>
  <c r="AY175" i="7"/>
  <c r="AX175" i="7"/>
  <c r="AW175" i="7"/>
  <c r="AS175" i="7"/>
  <c r="AR175" i="7"/>
  <c r="AQ175" i="7"/>
  <c r="AM175" i="7"/>
  <c r="AL175" i="7"/>
  <c r="AK175" i="7"/>
  <c r="AG175" i="7"/>
  <c r="AF175" i="7"/>
  <c r="AE175" i="7"/>
  <c r="AA175" i="7"/>
  <c r="Z175" i="7"/>
  <c r="Y175" i="7"/>
  <c r="U175" i="7"/>
  <c r="T175" i="7"/>
  <c r="S175" i="7"/>
  <c r="O175" i="7"/>
  <c r="N175" i="7"/>
  <c r="M175" i="7"/>
  <c r="I175" i="7"/>
  <c r="H175" i="7"/>
  <c r="BF173" i="7"/>
  <c r="BB173" i="7"/>
  <c r="BA173" i="7"/>
  <c r="AZ173" i="7"/>
  <c r="AV173" i="7"/>
  <c r="AU173" i="7"/>
  <c r="AT173" i="7"/>
  <c r="AP173" i="7"/>
  <c r="AO173" i="7"/>
  <c r="AN173" i="7"/>
  <c r="AJ173" i="7"/>
  <c r="AI173" i="7"/>
  <c r="AH173" i="7"/>
  <c r="AD173" i="7"/>
  <c r="AC173" i="7"/>
  <c r="AB173" i="7"/>
  <c r="X173" i="7"/>
  <c r="W173" i="7"/>
  <c r="V173" i="7"/>
  <c r="R173" i="7"/>
  <c r="Q173" i="7"/>
  <c r="P173" i="7"/>
  <c r="L173" i="7"/>
  <c r="K173" i="7"/>
  <c r="J173" i="7"/>
  <c r="BE173" i="7"/>
  <c r="BD173" i="7"/>
  <c r="BC173" i="7"/>
  <c r="AY173" i="7"/>
  <c r="AX173" i="7"/>
  <c r="AW173" i="7"/>
  <c r="AS173" i="7"/>
  <c r="AR173" i="7"/>
  <c r="AQ173" i="7"/>
  <c r="AM173" i="7"/>
  <c r="AL173" i="7"/>
  <c r="AK173" i="7"/>
  <c r="AG173" i="7"/>
  <c r="AF173" i="7"/>
  <c r="AE173" i="7"/>
  <c r="AA173" i="7"/>
  <c r="Z173" i="7"/>
  <c r="Y173" i="7"/>
  <c r="U173" i="7"/>
  <c r="T173" i="7"/>
  <c r="S173" i="7"/>
  <c r="O173" i="7"/>
  <c r="N173" i="7"/>
  <c r="M173" i="7"/>
  <c r="I173" i="7"/>
  <c r="H173" i="7"/>
  <c r="BF171" i="7"/>
  <c r="BB171" i="7"/>
  <c r="BA171" i="7"/>
  <c r="AZ171" i="7"/>
  <c r="AV171" i="7"/>
  <c r="AU171" i="7"/>
  <c r="AT171" i="7"/>
  <c r="AP171" i="7"/>
  <c r="AO171" i="7"/>
  <c r="AN171" i="7"/>
  <c r="AJ171" i="7"/>
  <c r="AI171" i="7"/>
  <c r="AH171" i="7"/>
  <c r="AD171" i="7"/>
  <c r="AC171" i="7"/>
  <c r="AB171" i="7"/>
  <c r="X171" i="7"/>
  <c r="W171" i="7"/>
  <c r="V171" i="7"/>
  <c r="R171" i="7"/>
  <c r="Q171" i="7"/>
  <c r="P171" i="7"/>
  <c r="L171" i="7"/>
  <c r="K171" i="7"/>
  <c r="J171" i="7"/>
  <c r="BE171" i="7"/>
  <c r="BD171" i="7"/>
  <c r="BC171" i="7"/>
  <c r="AY171" i="7"/>
  <c r="AX171" i="7"/>
  <c r="AW171" i="7"/>
  <c r="AS171" i="7"/>
  <c r="AR171" i="7"/>
  <c r="AQ171" i="7"/>
  <c r="AM171" i="7"/>
  <c r="AL171" i="7"/>
  <c r="AK171" i="7"/>
  <c r="AG171" i="7"/>
  <c r="AF171" i="7"/>
  <c r="AE171" i="7"/>
  <c r="AA171" i="7"/>
  <c r="Z171" i="7"/>
  <c r="Y171" i="7"/>
  <c r="U171" i="7"/>
  <c r="T171" i="7"/>
  <c r="S171" i="7"/>
  <c r="O171" i="7"/>
  <c r="N171" i="7"/>
  <c r="M171" i="7"/>
  <c r="I171" i="7"/>
  <c r="H171" i="7"/>
  <c r="BF169" i="7"/>
  <c r="BB169" i="7"/>
  <c r="BA169" i="7"/>
  <c r="AZ169" i="7"/>
  <c r="AV169" i="7"/>
  <c r="AU169" i="7"/>
  <c r="AT169" i="7"/>
  <c r="AP169" i="7"/>
  <c r="AO169" i="7"/>
  <c r="AN169" i="7"/>
  <c r="AJ169" i="7"/>
  <c r="AI169" i="7"/>
  <c r="AH169" i="7"/>
  <c r="AD169" i="7"/>
  <c r="AC169" i="7"/>
  <c r="AB169" i="7"/>
  <c r="X169" i="7"/>
  <c r="W169" i="7"/>
  <c r="V169" i="7"/>
  <c r="R169" i="7"/>
  <c r="Q169" i="7"/>
  <c r="P169" i="7"/>
  <c r="L169" i="7"/>
  <c r="K169" i="7"/>
  <c r="J169" i="7"/>
  <c r="BE169" i="7"/>
  <c r="BD169" i="7"/>
  <c r="BC169" i="7"/>
  <c r="AY169" i="7"/>
  <c r="AX169" i="7"/>
  <c r="AW169" i="7"/>
  <c r="AS169" i="7"/>
  <c r="AR169" i="7"/>
  <c r="AQ169" i="7"/>
  <c r="AM169" i="7"/>
  <c r="AL169" i="7"/>
  <c r="AK169" i="7"/>
  <c r="AG169" i="7"/>
  <c r="AF169" i="7"/>
  <c r="AE169" i="7"/>
  <c r="AA169" i="7"/>
  <c r="Z169" i="7"/>
  <c r="Y169" i="7"/>
  <c r="U169" i="7"/>
  <c r="T169" i="7"/>
  <c r="S169" i="7"/>
  <c r="O169" i="7"/>
  <c r="N169" i="7"/>
  <c r="M169" i="7"/>
  <c r="I169" i="7"/>
  <c r="H169" i="7"/>
  <c r="BF167" i="7"/>
  <c r="BB167" i="7"/>
  <c r="BA167" i="7"/>
  <c r="AZ167" i="7"/>
  <c r="AV167" i="7"/>
  <c r="AU167" i="7"/>
  <c r="AT167" i="7"/>
  <c r="AP167" i="7"/>
  <c r="AO167" i="7"/>
  <c r="AN167" i="7"/>
  <c r="AJ167" i="7"/>
  <c r="AI167" i="7"/>
  <c r="AH167" i="7"/>
  <c r="AD167" i="7"/>
  <c r="AC167" i="7"/>
  <c r="AB167" i="7"/>
  <c r="X167" i="7"/>
  <c r="W167" i="7"/>
  <c r="V167" i="7"/>
  <c r="R167" i="7"/>
  <c r="Q167" i="7"/>
  <c r="P167" i="7"/>
  <c r="L167" i="7"/>
  <c r="K167" i="7"/>
  <c r="J167" i="7"/>
  <c r="BE167" i="7"/>
  <c r="BD167" i="7"/>
  <c r="BC167" i="7"/>
  <c r="AY167" i="7"/>
  <c r="AX167" i="7"/>
  <c r="AW167" i="7"/>
  <c r="AS167" i="7"/>
  <c r="AR167" i="7"/>
  <c r="AQ167" i="7"/>
  <c r="AM167" i="7"/>
  <c r="AL167" i="7"/>
  <c r="AK167" i="7"/>
  <c r="AG167" i="7"/>
  <c r="AF167" i="7"/>
  <c r="AE167" i="7"/>
  <c r="AA167" i="7"/>
  <c r="Z167" i="7"/>
  <c r="Y167" i="7"/>
  <c r="U167" i="7"/>
  <c r="T167" i="7"/>
  <c r="S167" i="7"/>
  <c r="O167" i="7"/>
  <c r="N167" i="7"/>
  <c r="M167" i="7"/>
  <c r="I167" i="7"/>
  <c r="H167" i="7"/>
  <c r="BF165" i="7"/>
  <c r="BB165" i="7"/>
  <c r="BA165" i="7"/>
  <c r="AZ165" i="7"/>
  <c r="AV165" i="7"/>
  <c r="AU165" i="7"/>
  <c r="AT165" i="7"/>
  <c r="AP165" i="7"/>
  <c r="AO165" i="7"/>
  <c r="AN165" i="7"/>
  <c r="AJ165" i="7"/>
  <c r="AI165" i="7"/>
  <c r="AH165" i="7"/>
  <c r="AD165" i="7"/>
  <c r="AC165" i="7"/>
  <c r="AB165" i="7"/>
  <c r="X165" i="7"/>
  <c r="W165" i="7"/>
  <c r="V165" i="7"/>
  <c r="R165" i="7"/>
  <c r="Q165" i="7"/>
  <c r="P165" i="7"/>
  <c r="L165" i="7"/>
  <c r="K165" i="7"/>
  <c r="J165" i="7"/>
  <c r="BE165" i="7"/>
  <c r="BD165" i="7"/>
  <c r="BC165" i="7"/>
  <c r="AY165" i="7"/>
  <c r="AX165" i="7"/>
  <c r="AW165" i="7"/>
  <c r="AS165" i="7"/>
  <c r="AR165" i="7"/>
  <c r="AQ165" i="7"/>
  <c r="AM165" i="7"/>
  <c r="AL165" i="7"/>
  <c r="AK165" i="7"/>
  <c r="AG165" i="7"/>
  <c r="AF165" i="7"/>
  <c r="AE165" i="7"/>
  <c r="AA165" i="7"/>
  <c r="Z165" i="7"/>
  <c r="Y165" i="7"/>
  <c r="U165" i="7"/>
  <c r="T165" i="7"/>
  <c r="S165" i="7"/>
  <c r="O165" i="7"/>
  <c r="N165" i="7"/>
  <c r="M165" i="7"/>
  <c r="I165" i="7"/>
  <c r="H165" i="7"/>
  <c r="BF163" i="7"/>
  <c r="BB163" i="7"/>
  <c r="BA163" i="7"/>
  <c r="AZ163" i="7"/>
  <c r="AV163" i="7"/>
  <c r="AU163" i="7"/>
  <c r="AT163" i="7"/>
  <c r="AP163" i="7"/>
  <c r="AO163" i="7"/>
  <c r="AN163" i="7"/>
  <c r="AJ163" i="7"/>
  <c r="AI163" i="7"/>
  <c r="AH163" i="7"/>
  <c r="AD163" i="7"/>
  <c r="AC163" i="7"/>
  <c r="AB163" i="7"/>
  <c r="X163" i="7"/>
  <c r="W163" i="7"/>
  <c r="V163" i="7"/>
  <c r="R163" i="7"/>
  <c r="Q163" i="7"/>
  <c r="P163" i="7"/>
  <c r="L163" i="7"/>
  <c r="K163" i="7"/>
  <c r="J163" i="7"/>
  <c r="BE163" i="7"/>
  <c r="BD163" i="7"/>
  <c r="BC163" i="7"/>
  <c r="AY163" i="7"/>
  <c r="AX163" i="7"/>
  <c r="AW163" i="7"/>
  <c r="AS163" i="7"/>
  <c r="AR163" i="7"/>
  <c r="AQ163" i="7"/>
  <c r="AM163" i="7"/>
  <c r="AL163" i="7"/>
  <c r="AK163" i="7"/>
  <c r="AG163" i="7"/>
  <c r="AF163" i="7"/>
  <c r="AE163" i="7"/>
  <c r="AA163" i="7"/>
  <c r="Z163" i="7"/>
  <c r="Y163" i="7"/>
  <c r="U163" i="7"/>
  <c r="T163" i="7"/>
  <c r="S163" i="7"/>
  <c r="O163" i="7"/>
  <c r="N163" i="7"/>
  <c r="M163" i="7"/>
  <c r="I163" i="7"/>
  <c r="H163" i="7"/>
  <c r="BF161" i="7"/>
  <c r="BB161" i="7"/>
  <c r="BA161" i="7"/>
  <c r="AZ161" i="7"/>
  <c r="AV161" i="7"/>
  <c r="AU161" i="7"/>
  <c r="AT161" i="7"/>
  <c r="AP161" i="7"/>
  <c r="AO161" i="7"/>
  <c r="AN161" i="7"/>
  <c r="AJ161" i="7"/>
  <c r="AI161" i="7"/>
  <c r="AH161" i="7"/>
  <c r="AD161" i="7"/>
  <c r="AC161" i="7"/>
  <c r="AB161" i="7"/>
  <c r="X161" i="7"/>
  <c r="W161" i="7"/>
  <c r="V161" i="7"/>
  <c r="R161" i="7"/>
  <c r="Q161" i="7"/>
  <c r="P161" i="7"/>
  <c r="L161" i="7"/>
  <c r="K161" i="7"/>
  <c r="J161" i="7"/>
  <c r="BE161" i="7"/>
  <c r="BD161" i="7"/>
  <c r="BC161" i="7"/>
  <c r="AY161" i="7"/>
  <c r="AX161" i="7"/>
  <c r="AW161" i="7"/>
  <c r="AS161" i="7"/>
  <c r="AR161" i="7"/>
  <c r="AQ161" i="7"/>
  <c r="AM161" i="7"/>
  <c r="AL161" i="7"/>
  <c r="AK161" i="7"/>
  <c r="AG161" i="7"/>
  <c r="AF161" i="7"/>
  <c r="AE161" i="7"/>
  <c r="AA161" i="7"/>
  <c r="Z161" i="7"/>
  <c r="Y161" i="7"/>
  <c r="U161" i="7"/>
  <c r="T161" i="7"/>
  <c r="S161" i="7"/>
  <c r="O161" i="7"/>
  <c r="N161" i="7"/>
  <c r="M161" i="7"/>
  <c r="I161" i="7"/>
  <c r="H161" i="7"/>
  <c r="BF159" i="7"/>
  <c r="BB159" i="7"/>
  <c r="BA159" i="7"/>
  <c r="AZ159" i="7"/>
  <c r="AV159" i="7"/>
  <c r="AU159" i="7"/>
  <c r="AT159" i="7"/>
  <c r="AP159" i="7"/>
  <c r="AO159" i="7"/>
  <c r="AN159" i="7"/>
  <c r="AJ159" i="7"/>
  <c r="AI159" i="7"/>
  <c r="AH159" i="7"/>
  <c r="AD159" i="7"/>
  <c r="AC159" i="7"/>
  <c r="AB159" i="7"/>
  <c r="X159" i="7"/>
  <c r="W159" i="7"/>
  <c r="V159" i="7"/>
  <c r="R159" i="7"/>
  <c r="Q159" i="7"/>
  <c r="P159" i="7"/>
  <c r="L159" i="7"/>
  <c r="K159" i="7"/>
  <c r="J159" i="7"/>
  <c r="BE159" i="7"/>
  <c r="BD159" i="7"/>
  <c r="BC159" i="7"/>
  <c r="AY159" i="7"/>
  <c r="AX159" i="7"/>
  <c r="AW159" i="7"/>
  <c r="AS159" i="7"/>
  <c r="AR159" i="7"/>
  <c r="AQ159" i="7"/>
  <c r="AM159" i="7"/>
  <c r="AL159" i="7"/>
  <c r="AK159" i="7"/>
  <c r="AG159" i="7"/>
  <c r="AF159" i="7"/>
  <c r="AE159" i="7"/>
  <c r="AA159" i="7"/>
  <c r="Z159" i="7"/>
  <c r="Y159" i="7"/>
  <c r="U159" i="7"/>
  <c r="T159" i="7"/>
  <c r="S159" i="7"/>
  <c r="O159" i="7"/>
  <c r="N159" i="7"/>
  <c r="M159" i="7"/>
  <c r="I159" i="7"/>
  <c r="H159" i="7"/>
  <c r="BF157" i="7"/>
  <c r="BB157" i="7"/>
  <c r="BA157" i="7"/>
  <c r="AZ157" i="7"/>
  <c r="AV157" i="7"/>
  <c r="AU157" i="7"/>
  <c r="AT157" i="7"/>
  <c r="AP157" i="7"/>
  <c r="AO157" i="7"/>
  <c r="AN157" i="7"/>
  <c r="AJ157" i="7"/>
  <c r="AI157" i="7"/>
  <c r="AH157" i="7"/>
  <c r="AD157" i="7"/>
  <c r="AC157" i="7"/>
  <c r="AB157" i="7"/>
  <c r="X157" i="7"/>
  <c r="W157" i="7"/>
  <c r="V157" i="7"/>
  <c r="R157" i="7"/>
  <c r="Q157" i="7"/>
  <c r="P157" i="7"/>
  <c r="L157" i="7"/>
  <c r="K157" i="7"/>
  <c r="J157" i="7"/>
  <c r="BE157" i="7"/>
  <c r="BD157" i="7"/>
  <c r="BC157" i="7"/>
  <c r="AY157" i="7"/>
  <c r="AX157" i="7"/>
  <c r="AW157" i="7"/>
  <c r="AS157" i="7"/>
  <c r="AR157" i="7"/>
  <c r="AQ157" i="7"/>
  <c r="AM157" i="7"/>
  <c r="AL157" i="7"/>
  <c r="AK157" i="7"/>
  <c r="AG157" i="7"/>
  <c r="AF157" i="7"/>
  <c r="AE157" i="7"/>
  <c r="AA157" i="7"/>
  <c r="Z157" i="7"/>
  <c r="Y157" i="7"/>
  <c r="U157" i="7"/>
  <c r="T157" i="7"/>
  <c r="S157" i="7"/>
  <c r="O157" i="7"/>
  <c r="N157" i="7"/>
  <c r="M157" i="7"/>
  <c r="I157" i="7"/>
  <c r="H157" i="7"/>
  <c r="BF155" i="7"/>
  <c r="BB155" i="7"/>
  <c r="BA155" i="7"/>
  <c r="AZ155" i="7"/>
  <c r="AV155" i="7"/>
  <c r="AU155" i="7"/>
  <c r="AT155" i="7"/>
  <c r="AP155" i="7"/>
  <c r="AO155" i="7"/>
  <c r="AN155" i="7"/>
  <c r="AJ155" i="7"/>
  <c r="AI155" i="7"/>
  <c r="AH155" i="7"/>
  <c r="AD155" i="7"/>
  <c r="AC155" i="7"/>
  <c r="AB155" i="7"/>
  <c r="X155" i="7"/>
  <c r="W155" i="7"/>
  <c r="V155" i="7"/>
  <c r="R155" i="7"/>
  <c r="Q155" i="7"/>
  <c r="P155" i="7"/>
  <c r="L155" i="7"/>
  <c r="K155" i="7"/>
  <c r="J155" i="7"/>
  <c r="BE155" i="7"/>
  <c r="BD155" i="7"/>
  <c r="BC155" i="7"/>
  <c r="AY155" i="7"/>
  <c r="AX155" i="7"/>
  <c r="AW155" i="7"/>
  <c r="AS155" i="7"/>
  <c r="AR155" i="7"/>
  <c r="AQ155" i="7"/>
  <c r="AM155" i="7"/>
  <c r="AL155" i="7"/>
  <c r="AK155" i="7"/>
  <c r="AG155" i="7"/>
  <c r="AF155" i="7"/>
  <c r="AE155" i="7"/>
  <c r="AA155" i="7"/>
  <c r="Z155" i="7"/>
  <c r="Y155" i="7"/>
  <c r="U155" i="7"/>
  <c r="T155" i="7"/>
  <c r="S155" i="7"/>
  <c r="O155" i="7"/>
  <c r="N155" i="7"/>
  <c r="M155" i="7"/>
  <c r="I155" i="7"/>
  <c r="H155" i="7"/>
  <c r="BF153" i="7"/>
  <c r="BB153" i="7"/>
  <c r="BA153" i="7"/>
  <c r="AZ153" i="7"/>
  <c r="AV153" i="7"/>
  <c r="AU153" i="7"/>
  <c r="AT153" i="7"/>
  <c r="AP153" i="7"/>
  <c r="AO153" i="7"/>
  <c r="AN153" i="7"/>
  <c r="AJ153" i="7"/>
  <c r="AI153" i="7"/>
  <c r="AH153" i="7"/>
  <c r="AD153" i="7"/>
  <c r="AC153" i="7"/>
  <c r="AB153" i="7"/>
  <c r="X153" i="7"/>
  <c r="W153" i="7"/>
  <c r="V153" i="7"/>
  <c r="R153" i="7"/>
  <c r="Q153" i="7"/>
  <c r="P153" i="7"/>
  <c r="L153" i="7"/>
  <c r="K153" i="7"/>
  <c r="J153" i="7"/>
  <c r="BE153" i="7"/>
  <c r="BD153" i="7"/>
  <c r="BC153" i="7"/>
  <c r="AY153" i="7"/>
  <c r="AX153" i="7"/>
  <c r="AW153" i="7"/>
  <c r="AS153" i="7"/>
  <c r="AR153" i="7"/>
  <c r="AQ153" i="7"/>
  <c r="AM153" i="7"/>
  <c r="AL153" i="7"/>
  <c r="AK153" i="7"/>
  <c r="AG153" i="7"/>
  <c r="AF153" i="7"/>
  <c r="AE153" i="7"/>
  <c r="AA153" i="7"/>
  <c r="Z153" i="7"/>
  <c r="Y153" i="7"/>
  <c r="U153" i="7"/>
  <c r="T153" i="7"/>
  <c r="S153" i="7"/>
  <c r="O153" i="7"/>
  <c r="N153" i="7"/>
  <c r="M153" i="7"/>
  <c r="I153" i="7"/>
  <c r="H153" i="7"/>
  <c r="BF151" i="7"/>
  <c r="BB151" i="7"/>
  <c r="BA151" i="7"/>
  <c r="AZ151" i="7"/>
  <c r="AV151" i="7"/>
  <c r="AU151" i="7"/>
  <c r="AT151" i="7"/>
  <c r="AP151" i="7"/>
  <c r="AO151" i="7"/>
  <c r="AN151" i="7"/>
  <c r="AJ151" i="7"/>
  <c r="AI151" i="7"/>
  <c r="AH151" i="7"/>
  <c r="AD151" i="7"/>
  <c r="AC151" i="7"/>
  <c r="AB151" i="7"/>
  <c r="X151" i="7"/>
  <c r="W151" i="7"/>
  <c r="V151" i="7"/>
  <c r="R151" i="7"/>
  <c r="Q151" i="7"/>
  <c r="P151" i="7"/>
  <c r="L151" i="7"/>
  <c r="K151" i="7"/>
  <c r="J151" i="7"/>
  <c r="BE151" i="7"/>
  <c r="BD151" i="7"/>
  <c r="BC151" i="7"/>
  <c r="AY151" i="7"/>
  <c r="AX151" i="7"/>
  <c r="AW151" i="7"/>
  <c r="AS151" i="7"/>
  <c r="AR151" i="7"/>
  <c r="AQ151" i="7"/>
  <c r="AM151" i="7"/>
  <c r="AL151" i="7"/>
  <c r="AK151" i="7"/>
  <c r="AG151" i="7"/>
  <c r="AF151" i="7"/>
  <c r="AE151" i="7"/>
  <c r="AA151" i="7"/>
  <c r="Z151" i="7"/>
  <c r="Y151" i="7"/>
  <c r="U151" i="7"/>
  <c r="T151" i="7"/>
  <c r="S151" i="7"/>
  <c r="O151" i="7"/>
  <c r="N151" i="7"/>
  <c r="M151" i="7"/>
  <c r="I151" i="7"/>
  <c r="H151" i="7"/>
  <c r="BF149" i="7"/>
  <c r="BB149" i="7"/>
  <c r="BA149" i="7"/>
  <c r="AZ149" i="7"/>
  <c r="AV149" i="7"/>
  <c r="AU149" i="7"/>
  <c r="AT149" i="7"/>
  <c r="AP149" i="7"/>
  <c r="AO149" i="7"/>
  <c r="AN149" i="7"/>
  <c r="AJ149" i="7"/>
  <c r="AI149" i="7"/>
  <c r="AH149" i="7"/>
  <c r="AD149" i="7"/>
  <c r="AC149" i="7"/>
  <c r="AB149" i="7"/>
  <c r="X149" i="7"/>
  <c r="W149" i="7"/>
  <c r="V149" i="7"/>
  <c r="R149" i="7"/>
  <c r="Q149" i="7"/>
  <c r="P149" i="7"/>
  <c r="L149" i="7"/>
  <c r="K149" i="7"/>
  <c r="J149" i="7"/>
  <c r="BE149" i="7"/>
  <c r="BD149" i="7"/>
  <c r="BC149" i="7"/>
  <c r="AY149" i="7"/>
  <c r="AX149" i="7"/>
  <c r="AW149" i="7"/>
  <c r="AS149" i="7"/>
  <c r="AR149" i="7"/>
  <c r="AQ149" i="7"/>
  <c r="AM149" i="7"/>
  <c r="AL149" i="7"/>
  <c r="AK149" i="7"/>
  <c r="AG149" i="7"/>
  <c r="AF149" i="7"/>
  <c r="AE149" i="7"/>
  <c r="AA149" i="7"/>
  <c r="Z149" i="7"/>
  <c r="Y149" i="7"/>
  <c r="U149" i="7"/>
  <c r="T149" i="7"/>
  <c r="S149" i="7"/>
  <c r="O149" i="7"/>
  <c r="N149" i="7"/>
  <c r="M149" i="7"/>
  <c r="I149" i="7"/>
  <c r="H149" i="7"/>
  <c r="BF147" i="7"/>
  <c r="BB147" i="7"/>
  <c r="BA147" i="7"/>
  <c r="AZ147" i="7"/>
  <c r="AV147" i="7"/>
  <c r="AU147" i="7"/>
  <c r="AT147" i="7"/>
  <c r="AP147" i="7"/>
  <c r="AO147" i="7"/>
  <c r="AN147" i="7"/>
  <c r="AJ147" i="7"/>
  <c r="AI147" i="7"/>
  <c r="AH147" i="7"/>
  <c r="AD147" i="7"/>
  <c r="AC147" i="7"/>
  <c r="AB147" i="7"/>
  <c r="X147" i="7"/>
  <c r="W147" i="7"/>
  <c r="V147" i="7"/>
  <c r="R147" i="7"/>
  <c r="Q147" i="7"/>
  <c r="P147" i="7"/>
  <c r="L147" i="7"/>
  <c r="K147" i="7"/>
  <c r="J147" i="7"/>
  <c r="BE147" i="7"/>
  <c r="BD147" i="7"/>
  <c r="BC147" i="7"/>
  <c r="AY147" i="7"/>
  <c r="AX147" i="7"/>
  <c r="AW147" i="7"/>
  <c r="AS147" i="7"/>
  <c r="AR147" i="7"/>
  <c r="AQ147" i="7"/>
  <c r="AM147" i="7"/>
  <c r="AL147" i="7"/>
  <c r="AK147" i="7"/>
  <c r="AG147" i="7"/>
  <c r="AF147" i="7"/>
  <c r="AE147" i="7"/>
  <c r="AA147" i="7"/>
  <c r="Z147" i="7"/>
  <c r="Y147" i="7"/>
  <c r="U147" i="7"/>
  <c r="T147" i="7"/>
  <c r="S147" i="7"/>
  <c r="O147" i="7"/>
  <c r="N147" i="7"/>
  <c r="M147" i="7"/>
  <c r="I147" i="7"/>
  <c r="H147" i="7"/>
  <c r="BF145" i="7"/>
  <c r="BB145" i="7"/>
  <c r="BA145" i="7"/>
  <c r="AZ145" i="7"/>
  <c r="AV145" i="7"/>
  <c r="AU145" i="7"/>
  <c r="AT145" i="7"/>
  <c r="AP145" i="7"/>
  <c r="AO145" i="7"/>
  <c r="AN145" i="7"/>
  <c r="AJ145" i="7"/>
  <c r="AI145" i="7"/>
  <c r="AH145" i="7"/>
  <c r="AD145" i="7"/>
  <c r="AC145" i="7"/>
  <c r="AB145" i="7"/>
  <c r="X145" i="7"/>
  <c r="W145" i="7"/>
  <c r="V145" i="7"/>
  <c r="R145" i="7"/>
  <c r="Q145" i="7"/>
  <c r="P145" i="7"/>
  <c r="L145" i="7"/>
  <c r="K145" i="7"/>
  <c r="J145" i="7"/>
  <c r="BE145" i="7"/>
  <c r="BD145" i="7"/>
  <c r="BC145" i="7"/>
  <c r="AY145" i="7"/>
  <c r="AX145" i="7"/>
  <c r="AW145" i="7"/>
  <c r="AS145" i="7"/>
  <c r="AR145" i="7"/>
  <c r="AQ145" i="7"/>
  <c r="AM145" i="7"/>
  <c r="AL145" i="7"/>
  <c r="AK145" i="7"/>
  <c r="AG145" i="7"/>
  <c r="AF145" i="7"/>
  <c r="AE145" i="7"/>
  <c r="AA145" i="7"/>
  <c r="Z145" i="7"/>
  <c r="Y145" i="7"/>
  <c r="U145" i="7"/>
  <c r="T145" i="7"/>
  <c r="S145" i="7"/>
  <c r="O145" i="7"/>
  <c r="N145" i="7"/>
  <c r="M145" i="7"/>
  <c r="I145" i="7"/>
  <c r="H145" i="7"/>
  <c r="BF143" i="7"/>
  <c r="BB143" i="7"/>
  <c r="BA143" i="7"/>
  <c r="AZ143" i="7"/>
  <c r="AV143" i="7"/>
  <c r="AU143" i="7"/>
  <c r="AT143" i="7"/>
  <c r="AP143" i="7"/>
  <c r="AO143" i="7"/>
  <c r="AN143" i="7"/>
  <c r="AJ143" i="7"/>
  <c r="AI143" i="7"/>
  <c r="AH143" i="7"/>
  <c r="AD143" i="7"/>
  <c r="AC143" i="7"/>
  <c r="AB143" i="7"/>
  <c r="X143" i="7"/>
  <c r="W143" i="7"/>
  <c r="V143" i="7"/>
  <c r="R143" i="7"/>
  <c r="Q143" i="7"/>
  <c r="P143" i="7"/>
  <c r="L143" i="7"/>
  <c r="K143" i="7"/>
  <c r="J143" i="7"/>
  <c r="BE143" i="7"/>
  <c r="BD143" i="7"/>
  <c r="BC143" i="7"/>
  <c r="AY143" i="7"/>
  <c r="AX143" i="7"/>
  <c r="AW143" i="7"/>
  <c r="AS143" i="7"/>
  <c r="AR143" i="7"/>
  <c r="AQ143" i="7"/>
  <c r="AM143" i="7"/>
  <c r="AL143" i="7"/>
  <c r="AK143" i="7"/>
  <c r="AG143" i="7"/>
  <c r="AF143" i="7"/>
  <c r="AE143" i="7"/>
  <c r="AA143" i="7"/>
  <c r="Z143" i="7"/>
  <c r="Y143" i="7"/>
  <c r="U143" i="7"/>
  <c r="T143" i="7"/>
  <c r="S143" i="7"/>
  <c r="O143" i="7"/>
  <c r="N143" i="7"/>
  <c r="M143" i="7"/>
  <c r="I143" i="7"/>
  <c r="H143" i="7"/>
  <c r="BF141" i="7"/>
  <c r="BB141" i="7"/>
  <c r="BA141" i="7"/>
  <c r="AZ141" i="7"/>
  <c r="AV141" i="7"/>
  <c r="AU141" i="7"/>
  <c r="AT141" i="7"/>
  <c r="AP141" i="7"/>
  <c r="AO141" i="7"/>
  <c r="AN141" i="7"/>
  <c r="AJ141" i="7"/>
  <c r="AI141" i="7"/>
  <c r="AH141" i="7"/>
  <c r="AD141" i="7"/>
  <c r="AC141" i="7"/>
  <c r="AB141" i="7"/>
  <c r="X141" i="7"/>
  <c r="W141" i="7"/>
  <c r="V141" i="7"/>
  <c r="R141" i="7"/>
  <c r="Q141" i="7"/>
  <c r="P141" i="7"/>
  <c r="L141" i="7"/>
  <c r="K141" i="7"/>
  <c r="J141" i="7"/>
  <c r="BE141" i="7"/>
  <c r="BD141" i="7"/>
  <c r="BC141" i="7"/>
  <c r="AY141" i="7"/>
  <c r="AX141" i="7"/>
  <c r="AW141" i="7"/>
  <c r="AS141" i="7"/>
  <c r="AR141" i="7"/>
  <c r="AQ141" i="7"/>
  <c r="AM141" i="7"/>
  <c r="AL141" i="7"/>
  <c r="AK141" i="7"/>
  <c r="AG141" i="7"/>
  <c r="AF141" i="7"/>
  <c r="AE141" i="7"/>
  <c r="AA141" i="7"/>
  <c r="Z141" i="7"/>
  <c r="Y141" i="7"/>
  <c r="U141" i="7"/>
  <c r="T141" i="7"/>
  <c r="S141" i="7"/>
  <c r="O141" i="7"/>
  <c r="N141" i="7"/>
  <c r="M141" i="7"/>
  <c r="I141" i="7"/>
  <c r="H141" i="7"/>
  <c r="BF139" i="7"/>
  <c r="BB139" i="7"/>
  <c r="BA139" i="7"/>
  <c r="AZ139" i="7"/>
  <c r="AV139" i="7"/>
  <c r="AU139" i="7"/>
  <c r="AT139" i="7"/>
  <c r="AP139" i="7"/>
  <c r="AO139" i="7"/>
  <c r="AN139" i="7"/>
  <c r="AJ139" i="7"/>
  <c r="AI139" i="7"/>
  <c r="AH139" i="7"/>
  <c r="AD139" i="7"/>
  <c r="AC139" i="7"/>
  <c r="AB139" i="7"/>
  <c r="X139" i="7"/>
  <c r="W139" i="7"/>
  <c r="V139" i="7"/>
  <c r="R139" i="7"/>
  <c r="Q139" i="7"/>
  <c r="P139" i="7"/>
  <c r="L139" i="7"/>
  <c r="K139" i="7"/>
  <c r="J139" i="7"/>
  <c r="BE139" i="7"/>
  <c r="BD139" i="7"/>
  <c r="BC139" i="7"/>
  <c r="AY139" i="7"/>
  <c r="AX139" i="7"/>
  <c r="AW139" i="7"/>
  <c r="AS139" i="7"/>
  <c r="AR139" i="7"/>
  <c r="AQ139" i="7"/>
  <c r="AM139" i="7"/>
  <c r="AL139" i="7"/>
  <c r="AK139" i="7"/>
  <c r="AG139" i="7"/>
  <c r="AF139" i="7"/>
  <c r="AE139" i="7"/>
  <c r="AA139" i="7"/>
  <c r="Z139" i="7"/>
  <c r="Y139" i="7"/>
  <c r="U139" i="7"/>
  <c r="T139" i="7"/>
  <c r="S139" i="7"/>
  <c r="O139" i="7"/>
  <c r="N139" i="7"/>
  <c r="M139" i="7"/>
  <c r="I139" i="7"/>
  <c r="H139" i="7"/>
  <c r="BF137" i="7"/>
  <c r="BB137" i="7"/>
  <c r="BA137" i="7"/>
  <c r="AZ137" i="7"/>
  <c r="AV137" i="7"/>
  <c r="AU137" i="7"/>
  <c r="AT137" i="7"/>
  <c r="AP137" i="7"/>
  <c r="AO137" i="7"/>
  <c r="AN137" i="7"/>
  <c r="AJ137" i="7"/>
  <c r="AI137" i="7"/>
  <c r="AH137" i="7"/>
  <c r="AD137" i="7"/>
  <c r="AC137" i="7"/>
  <c r="AB137" i="7"/>
  <c r="X137" i="7"/>
  <c r="W137" i="7"/>
  <c r="V137" i="7"/>
  <c r="R137" i="7"/>
  <c r="Q137" i="7"/>
  <c r="P137" i="7"/>
  <c r="L137" i="7"/>
  <c r="K137" i="7"/>
  <c r="J137" i="7"/>
  <c r="BE137" i="7"/>
  <c r="BD137" i="7"/>
  <c r="BC137" i="7"/>
  <c r="AY137" i="7"/>
  <c r="AX137" i="7"/>
  <c r="AW137" i="7"/>
  <c r="AS137" i="7"/>
  <c r="AR137" i="7"/>
  <c r="AQ137" i="7"/>
  <c r="AM137" i="7"/>
  <c r="AL137" i="7"/>
  <c r="AK137" i="7"/>
  <c r="AG137" i="7"/>
  <c r="AF137" i="7"/>
  <c r="AE137" i="7"/>
  <c r="AA137" i="7"/>
  <c r="Z137" i="7"/>
  <c r="Y137" i="7"/>
  <c r="U137" i="7"/>
  <c r="T137" i="7"/>
  <c r="S137" i="7"/>
  <c r="O137" i="7"/>
  <c r="N137" i="7"/>
  <c r="M137" i="7"/>
  <c r="I137" i="7"/>
  <c r="H137" i="7"/>
  <c r="BF135" i="7"/>
  <c r="BB135" i="7"/>
  <c r="BA135" i="7"/>
  <c r="AZ135" i="7"/>
  <c r="AV135" i="7"/>
  <c r="AU135" i="7"/>
  <c r="AT135" i="7"/>
  <c r="AP135" i="7"/>
  <c r="AO135" i="7"/>
  <c r="AN135" i="7"/>
  <c r="AJ135" i="7"/>
  <c r="AI135" i="7"/>
  <c r="AH135" i="7"/>
  <c r="AD135" i="7"/>
  <c r="AC135" i="7"/>
  <c r="AB135" i="7"/>
  <c r="X135" i="7"/>
  <c r="W135" i="7"/>
  <c r="V135" i="7"/>
  <c r="R135" i="7"/>
  <c r="Q135" i="7"/>
  <c r="P135" i="7"/>
  <c r="L135" i="7"/>
  <c r="K135" i="7"/>
  <c r="J135" i="7"/>
  <c r="BE135" i="7"/>
  <c r="BD135" i="7"/>
  <c r="BC135" i="7"/>
  <c r="AY135" i="7"/>
  <c r="AX135" i="7"/>
  <c r="AW135" i="7"/>
  <c r="AS135" i="7"/>
  <c r="AR135" i="7"/>
  <c r="AQ135" i="7"/>
  <c r="AM135" i="7"/>
  <c r="AL135" i="7"/>
  <c r="AK135" i="7"/>
  <c r="AG135" i="7"/>
  <c r="AF135" i="7"/>
  <c r="AE135" i="7"/>
  <c r="AA135" i="7"/>
  <c r="Z135" i="7"/>
  <c r="Y135" i="7"/>
  <c r="U135" i="7"/>
  <c r="T135" i="7"/>
  <c r="S135" i="7"/>
  <c r="O135" i="7"/>
  <c r="N135" i="7"/>
  <c r="M135" i="7"/>
  <c r="I135" i="7"/>
  <c r="H135" i="7"/>
  <c r="BF133" i="7"/>
  <c r="BB133" i="7"/>
  <c r="BA133" i="7"/>
  <c r="AZ133" i="7"/>
  <c r="AV133" i="7"/>
  <c r="AU133" i="7"/>
  <c r="AT133" i="7"/>
  <c r="AP133" i="7"/>
  <c r="AO133" i="7"/>
  <c r="AN133" i="7"/>
  <c r="AJ133" i="7"/>
  <c r="AI133" i="7"/>
  <c r="AH133" i="7"/>
  <c r="AD133" i="7"/>
  <c r="AC133" i="7"/>
  <c r="AB133" i="7"/>
  <c r="X133" i="7"/>
  <c r="W133" i="7"/>
  <c r="V133" i="7"/>
  <c r="R133" i="7"/>
  <c r="Q133" i="7"/>
  <c r="P133" i="7"/>
  <c r="L133" i="7"/>
  <c r="K133" i="7"/>
  <c r="J133" i="7"/>
  <c r="BE133" i="7"/>
  <c r="BD133" i="7"/>
  <c r="BC133" i="7"/>
  <c r="AY133" i="7"/>
  <c r="AX133" i="7"/>
  <c r="AW133" i="7"/>
  <c r="AS133" i="7"/>
  <c r="AR133" i="7"/>
  <c r="AQ133" i="7"/>
  <c r="AM133" i="7"/>
  <c r="AL133" i="7"/>
  <c r="AK133" i="7"/>
  <c r="AG133" i="7"/>
  <c r="AF133" i="7"/>
  <c r="AE133" i="7"/>
  <c r="AA133" i="7"/>
  <c r="Z133" i="7"/>
  <c r="Y133" i="7"/>
  <c r="U133" i="7"/>
  <c r="T133" i="7"/>
  <c r="S133" i="7"/>
  <c r="O133" i="7"/>
  <c r="N133" i="7"/>
  <c r="M133" i="7"/>
  <c r="I133" i="7"/>
  <c r="H133" i="7"/>
  <c r="BF131" i="7"/>
  <c r="BB131" i="7"/>
  <c r="BA131" i="7"/>
  <c r="AZ131" i="7"/>
  <c r="AV131" i="7"/>
  <c r="AU131" i="7"/>
  <c r="AT131" i="7"/>
  <c r="AP131" i="7"/>
  <c r="AO131" i="7"/>
  <c r="AN131" i="7"/>
  <c r="AJ131" i="7"/>
  <c r="AI131" i="7"/>
  <c r="AH131" i="7"/>
  <c r="AD131" i="7"/>
  <c r="AC131" i="7"/>
  <c r="AB131" i="7"/>
  <c r="X131" i="7"/>
  <c r="W131" i="7"/>
  <c r="V131" i="7"/>
  <c r="R131" i="7"/>
  <c r="Q131" i="7"/>
  <c r="P131" i="7"/>
  <c r="L131" i="7"/>
  <c r="K131" i="7"/>
  <c r="J131" i="7"/>
  <c r="BE131" i="7"/>
  <c r="BD131" i="7"/>
  <c r="BC131" i="7"/>
  <c r="AY131" i="7"/>
  <c r="AX131" i="7"/>
  <c r="AW131" i="7"/>
  <c r="AS131" i="7"/>
  <c r="AR131" i="7"/>
  <c r="AQ131" i="7"/>
  <c r="AM131" i="7"/>
  <c r="AL131" i="7"/>
  <c r="AK131" i="7"/>
  <c r="AG131" i="7"/>
  <c r="AF131" i="7"/>
  <c r="AE131" i="7"/>
  <c r="AA131" i="7"/>
  <c r="Z131" i="7"/>
  <c r="Y131" i="7"/>
  <c r="U131" i="7"/>
  <c r="T131" i="7"/>
  <c r="S131" i="7"/>
  <c r="O131" i="7"/>
  <c r="N131" i="7"/>
  <c r="M131" i="7"/>
  <c r="I131" i="7"/>
  <c r="H131" i="7"/>
  <c r="BF129" i="7"/>
  <c r="BB129" i="7"/>
  <c r="BA129" i="7"/>
  <c r="AZ129" i="7"/>
  <c r="AV129" i="7"/>
  <c r="AU129" i="7"/>
  <c r="AT129" i="7"/>
  <c r="AP129" i="7"/>
  <c r="AO129" i="7"/>
  <c r="AN129" i="7"/>
  <c r="AJ129" i="7"/>
  <c r="AI129" i="7"/>
  <c r="AH129" i="7"/>
  <c r="AD129" i="7"/>
  <c r="AC129" i="7"/>
  <c r="AB129" i="7"/>
  <c r="X129" i="7"/>
  <c r="W129" i="7"/>
  <c r="V129" i="7"/>
  <c r="R129" i="7"/>
  <c r="Q129" i="7"/>
  <c r="P129" i="7"/>
  <c r="L129" i="7"/>
  <c r="K129" i="7"/>
  <c r="J129" i="7"/>
  <c r="BE129" i="7"/>
  <c r="BD129" i="7"/>
  <c r="BC129" i="7"/>
  <c r="AY129" i="7"/>
  <c r="AX129" i="7"/>
  <c r="AW129" i="7"/>
  <c r="AS129" i="7"/>
  <c r="AR129" i="7"/>
  <c r="AQ129" i="7"/>
  <c r="AM129" i="7"/>
  <c r="AL129" i="7"/>
  <c r="AK129" i="7"/>
  <c r="AG129" i="7"/>
  <c r="AF129" i="7"/>
  <c r="AE129" i="7"/>
  <c r="AA129" i="7"/>
  <c r="Z129" i="7"/>
  <c r="Y129" i="7"/>
  <c r="U129" i="7"/>
  <c r="T129" i="7"/>
  <c r="S129" i="7"/>
  <c r="O129" i="7"/>
  <c r="N129" i="7"/>
  <c r="M129" i="7"/>
  <c r="I129" i="7"/>
  <c r="H129" i="7"/>
  <c r="BF127" i="7"/>
  <c r="BB127" i="7"/>
  <c r="BA127" i="7"/>
  <c r="AZ127" i="7"/>
  <c r="AV127" i="7"/>
  <c r="AU127" i="7"/>
  <c r="AT127" i="7"/>
  <c r="AP127" i="7"/>
  <c r="AO127" i="7"/>
  <c r="AN127" i="7"/>
  <c r="AJ127" i="7"/>
  <c r="AI127" i="7"/>
  <c r="AH127" i="7"/>
  <c r="AD127" i="7"/>
  <c r="AC127" i="7"/>
  <c r="AB127" i="7"/>
  <c r="X127" i="7"/>
  <c r="W127" i="7"/>
  <c r="V127" i="7"/>
  <c r="R127" i="7"/>
  <c r="Q127" i="7"/>
  <c r="P127" i="7"/>
  <c r="L127" i="7"/>
  <c r="K127" i="7"/>
  <c r="J127" i="7"/>
  <c r="BE127" i="7"/>
  <c r="BD127" i="7"/>
  <c r="BC127" i="7"/>
  <c r="AY127" i="7"/>
  <c r="AX127" i="7"/>
  <c r="AW127" i="7"/>
  <c r="AS127" i="7"/>
  <c r="AR127" i="7"/>
  <c r="AQ127" i="7"/>
  <c r="AM127" i="7"/>
  <c r="AL127" i="7"/>
  <c r="AK127" i="7"/>
  <c r="AG127" i="7"/>
  <c r="AF127" i="7"/>
  <c r="AE127" i="7"/>
  <c r="AA127" i="7"/>
  <c r="Z127" i="7"/>
  <c r="Y127" i="7"/>
  <c r="U127" i="7"/>
  <c r="T127" i="7"/>
  <c r="S127" i="7"/>
  <c r="O127" i="7"/>
  <c r="N127" i="7"/>
  <c r="M127" i="7"/>
  <c r="I127" i="7"/>
  <c r="H127" i="7"/>
  <c r="BF125" i="7"/>
  <c r="BB125" i="7"/>
  <c r="BA125" i="7"/>
  <c r="AZ125" i="7"/>
  <c r="AV125" i="7"/>
  <c r="AU125" i="7"/>
  <c r="AT125" i="7"/>
  <c r="AP125" i="7"/>
  <c r="AO125" i="7"/>
  <c r="AN125" i="7"/>
  <c r="AJ125" i="7"/>
  <c r="AI125" i="7"/>
  <c r="AH125" i="7"/>
  <c r="AD125" i="7"/>
  <c r="AC125" i="7"/>
  <c r="AB125" i="7"/>
  <c r="X125" i="7"/>
  <c r="W125" i="7"/>
  <c r="V125" i="7"/>
  <c r="R125" i="7"/>
  <c r="Q125" i="7"/>
  <c r="P125" i="7"/>
  <c r="L125" i="7"/>
  <c r="K125" i="7"/>
  <c r="J125" i="7"/>
  <c r="BE125" i="7"/>
  <c r="BD125" i="7"/>
  <c r="BC125" i="7"/>
  <c r="AY125" i="7"/>
  <c r="AX125" i="7"/>
  <c r="AW125" i="7"/>
  <c r="AS125" i="7"/>
  <c r="AR125" i="7"/>
  <c r="AQ125" i="7"/>
  <c r="AM125" i="7"/>
  <c r="AL125" i="7"/>
  <c r="AK125" i="7"/>
  <c r="AG125" i="7"/>
  <c r="AF125" i="7"/>
  <c r="AE125" i="7"/>
  <c r="AA125" i="7"/>
  <c r="Z125" i="7"/>
  <c r="Y125" i="7"/>
  <c r="U125" i="7"/>
  <c r="T125" i="7"/>
  <c r="S125" i="7"/>
  <c r="O125" i="7"/>
  <c r="N125" i="7"/>
  <c r="M125" i="7"/>
  <c r="I125" i="7"/>
  <c r="H125" i="7"/>
  <c r="G125" i="7"/>
  <c r="BF123" i="7"/>
  <c r="BB123" i="7"/>
  <c r="BA123" i="7"/>
  <c r="AZ123" i="7"/>
  <c r="AV123" i="7"/>
  <c r="AU123" i="7"/>
  <c r="AT123" i="7"/>
  <c r="AP123" i="7"/>
  <c r="AO123" i="7"/>
  <c r="AN123" i="7"/>
  <c r="AJ123" i="7"/>
  <c r="AI123" i="7"/>
  <c r="AH123" i="7"/>
  <c r="AD123" i="7"/>
  <c r="AC123" i="7"/>
  <c r="AB123" i="7"/>
  <c r="X123" i="7"/>
  <c r="W123" i="7"/>
  <c r="V123" i="7"/>
  <c r="R123" i="7"/>
  <c r="Q123" i="7"/>
  <c r="P123" i="7"/>
  <c r="L123" i="7"/>
  <c r="K123" i="7"/>
  <c r="J123" i="7"/>
  <c r="BE123" i="7"/>
  <c r="BD123" i="7"/>
  <c r="BC123" i="7"/>
  <c r="AY123" i="7"/>
  <c r="AX123" i="7"/>
  <c r="AW123" i="7"/>
  <c r="AS123" i="7"/>
  <c r="AR123" i="7"/>
  <c r="AQ123" i="7"/>
  <c r="AM123" i="7"/>
  <c r="AL123" i="7"/>
  <c r="AK123" i="7"/>
  <c r="AG123" i="7"/>
  <c r="AF123" i="7"/>
  <c r="AE123" i="7"/>
  <c r="AA123" i="7"/>
  <c r="Z123" i="7"/>
  <c r="Y123" i="7"/>
  <c r="U123" i="7"/>
  <c r="T123" i="7"/>
  <c r="S123" i="7"/>
  <c r="O123" i="7"/>
  <c r="N123" i="7"/>
  <c r="M123" i="7"/>
  <c r="I123" i="7"/>
  <c r="H123" i="7"/>
  <c r="G123" i="7"/>
  <c r="BF121" i="7"/>
  <c r="BB121" i="7"/>
  <c r="BA121" i="7"/>
  <c r="AZ121" i="7"/>
  <c r="AV121" i="7"/>
  <c r="AU121" i="7"/>
  <c r="AT121" i="7"/>
  <c r="AP121" i="7"/>
  <c r="AO121" i="7"/>
  <c r="AN121" i="7"/>
  <c r="AJ121" i="7"/>
  <c r="AI121" i="7"/>
  <c r="AH121" i="7"/>
  <c r="AD121" i="7"/>
  <c r="AC121" i="7"/>
  <c r="AB121" i="7"/>
  <c r="X121" i="7"/>
  <c r="W121" i="7"/>
  <c r="V121" i="7"/>
  <c r="R121" i="7"/>
  <c r="Q121" i="7"/>
  <c r="P121" i="7"/>
  <c r="L121" i="7"/>
  <c r="K121" i="7"/>
  <c r="J121" i="7"/>
  <c r="BE121" i="7"/>
  <c r="BD121" i="7"/>
  <c r="BC121" i="7"/>
  <c r="AY121" i="7"/>
  <c r="AX121" i="7"/>
  <c r="AW121" i="7"/>
  <c r="AS121" i="7"/>
  <c r="AR121" i="7"/>
  <c r="AQ121" i="7"/>
  <c r="AM121" i="7"/>
  <c r="AL121" i="7"/>
  <c r="AK121" i="7"/>
  <c r="AG121" i="7"/>
  <c r="AF121" i="7"/>
  <c r="AE121" i="7"/>
  <c r="AA121" i="7"/>
  <c r="Z121" i="7"/>
  <c r="Y121" i="7"/>
  <c r="U121" i="7"/>
  <c r="T121" i="7"/>
  <c r="S121" i="7"/>
  <c r="O121" i="7"/>
  <c r="N121" i="7"/>
  <c r="M121" i="7"/>
  <c r="I121" i="7"/>
  <c r="H121" i="7"/>
  <c r="G121" i="7"/>
  <c r="BF119" i="7"/>
  <c r="BB119" i="7"/>
  <c r="BA119" i="7"/>
  <c r="AZ119" i="7"/>
  <c r="AV119" i="7"/>
  <c r="AU119" i="7"/>
  <c r="AT119" i="7"/>
  <c r="AP119" i="7"/>
  <c r="AO119" i="7"/>
  <c r="AN119" i="7"/>
  <c r="AJ119" i="7"/>
  <c r="AI119" i="7"/>
  <c r="AH119" i="7"/>
  <c r="AD119" i="7"/>
  <c r="AC119" i="7"/>
  <c r="AB119" i="7"/>
  <c r="X119" i="7"/>
  <c r="W119" i="7"/>
  <c r="V119" i="7"/>
  <c r="R119" i="7"/>
  <c r="Q119" i="7"/>
  <c r="P119" i="7"/>
  <c r="L119" i="7"/>
  <c r="K119" i="7"/>
  <c r="J119" i="7"/>
  <c r="BE119" i="7"/>
  <c r="BD119" i="7"/>
  <c r="BC119" i="7"/>
  <c r="AY119" i="7"/>
  <c r="AX119" i="7"/>
  <c r="AW119" i="7"/>
  <c r="AS119" i="7"/>
  <c r="AR119" i="7"/>
  <c r="AQ119" i="7"/>
  <c r="AM119" i="7"/>
  <c r="AL119" i="7"/>
  <c r="AK119" i="7"/>
  <c r="AG119" i="7"/>
  <c r="AF119" i="7"/>
  <c r="AE119" i="7"/>
  <c r="AA119" i="7"/>
  <c r="Z119" i="7"/>
  <c r="Y119" i="7"/>
  <c r="U119" i="7"/>
  <c r="T119" i="7"/>
  <c r="S119" i="7"/>
  <c r="O119" i="7"/>
  <c r="N119" i="7"/>
  <c r="M119" i="7"/>
  <c r="I119" i="7"/>
  <c r="H119" i="7"/>
  <c r="G119" i="7"/>
  <c r="BF117" i="7"/>
  <c r="BB117" i="7"/>
  <c r="BA117" i="7"/>
  <c r="AZ117" i="7"/>
  <c r="AV117" i="7"/>
  <c r="AU117" i="7"/>
  <c r="AT117" i="7"/>
  <c r="AP117" i="7"/>
  <c r="AO117" i="7"/>
  <c r="AN117" i="7"/>
  <c r="AJ117" i="7"/>
  <c r="AI117" i="7"/>
  <c r="AH117" i="7"/>
  <c r="AD117" i="7"/>
  <c r="AC117" i="7"/>
  <c r="AB117" i="7"/>
  <c r="X117" i="7"/>
  <c r="W117" i="7"/>
  <c r="V117" i="7"/>
  <c r="R117" i="7"/>
  <c r="Q117" i="7"/>
  <c r="P117" i="7"/>
  <c r="L117" i="7"/>
  <c r="K117" i="7"/>
  <c r="J117" i="7"/>
  <c r="BE117" i="7"/>
  <c r="BD117" i="7"/>
  <c r="BC117" i="7"/>
  <c r="AY117" i="7"/>
  <c r="AX117" i="7"/>
  <c r="AW117" i="7"/>
  <c r="AS117" i="7"/>
  <c r="AR117" i="7"/>
  <c r="AQ117" i="7"/>
  <c r="AM117" i="7"/>
  <c r="AL117" i="7"/>
  <c r="AK117" i="7"/>
  <c r="AG117" i="7"/>
  <c r="AF117" i="7"/>
  <c r="AE117" i="7"/>
  <c r="AA117" i="7"/>
  <c r="Z117" i="7"/>
  <c r="Y117" i="7"/>
  <c r="U117" i="7"/>
  <c r="T117" i="7"/>
  <c r="S117" i="7"/>
  <c r="O117" i="7"/>
  <c r="N117" i="7"/>
  <c r="M117" i="7"/>
  <c r="I117" i="7"/>
  <c r="H117" i="7"/>
  <c r="G117" i="7"/>
  <c r="BF115" i="7"/>
  <c r="BB115" i="7"/>
  <c r="BA115" i="7"/>
  <c r="AZ115" i="7"/>
  <c r="AV115" i="7"/>
  <c r="AU115" i="7"/>
  <c r="AT115" i="7"/>
  <c r="AP115" i="7"/>
  <c r="AO115" i="7"/>
  <c r="AN115" i="7"/>
  <c r="AJ115" i="7"/>
  <c r="AI115" i="7"/>
  <c r="AH115" i="7"/>
  <c r="AD115" i="7"/>
  <c r="AC115" i="7"/>
  <c r="AB115" i="7"/>
  <c r="X115" i="7"/>
  <c r="W115" i="7"/>
  <c r="V115" i="7"/>
  <c r="R115" i="7"/>
  <c r="Q115" i="7"/>
  <c r="P115" i="7"/>
  <c r="L115" i="7"/>
  <c r="K115" i="7"/>
  <c r="J115" i="7"/>
  <c r="BE115" i="7"/>
  <c r="BD115" i="7"/>
  <c r="BC115" i="7"/>
  <c r="AY115" i="7"/>
  <c r="AX115" i="7"/>
  <c r="AW115" i="7"/>
  <c r="AS115" i="7"/>
  <c r="AR115" i="7"/>
  <c r="AQ115" i="7"/>
  <c r="AM115" i="7"/>
  <c r="AL115" i="7"/>
  <c r="AK115" i="7"/>
  <c r="AG115" i="7"/>
  <c r="AF115" i="7"/>
  <c r="AE115" i="7"/>
  <c r="AA115" i="7"/>
  <c r="Z115" i="7"/>
  <c r="Y115" i="7"/>
  <c r="U115" i="7"/>
  <c r="T115" i="7"/>
  <c r="S115" i="7"/>
  <c r="O115" i="7"/>
  <c r="N115" i="7"/>
  <c r="M115" i="7"/>
  <c r="I115" i="7"/>
  <c r="H115" i="7"/>
  <c r="G115" i="7"/>
  <c r="BF113" i="7"/>
  <c r="BB113" i="7"/>
  <c r="BA113" i="7"/>
  <c r="AZ113" i="7"/>
  <c r="AV113" i="7"/>
  <c r="AU113" i="7"/>
  <c r="AT113" i="7"/>
  <c r="AP113" i="7"/>
  <c r="AO113" i="7"/>
  <c r="AN113" i="7"/>
  <c r="AJ113" i="7"/>
  <c r="AI113" i="7"/>
  <c r="AH113" i="7"/>
  <c r="AD113" i="7"/>
  <c r="AC113" i="7"/>
  <c r="AB113" i="7"/>
  <c r="X113" i="7"/>
  <c r="W113" i="7"/>
  <c r="V113" i="7"/>
  <c r="R113" i="7"/>
  <c r="Q113" i="7"/>
  <c r="P113" i="7"/>
  <c r="L113" i="7"/>
  <c r="K113" i="7"/>
  <c r="J113" i="7"/>
  <c r="BE113" i="7"/>
  <c r="BD113" i="7"/>
  <c r="BC113" i="7"/>
  <c r="AY113" i="7"/>
  <c r="AX113" i="7"/>
  <c r="AW113" i="7"/>
  <c r="AS113" i="7"/>
  <c r="AR113" i="7"/>
  <c r="AQ113" i="7"/>
  <c r="AM113" i="7"/>
  <c r="AL113" i="7"/>
  <c r="AK113" i="7"/>
  <c r="AG113" i="7"/>
  <c r="AF113" i="7"/>
  <c r="AE113" i="7"/>
  <c r="AA113" i="7"/>
  <c r="Z113" i="7"/>
  <c r="Y113" i="7"/>
  <c r="U113" i="7"/>
  <c r="T113" i="7"/>
  <c r="S113" i="7"/>
  <c r="O113" i="7"/>
  <c r="N113" i="7"/>
  <c r="M113" i="7"/>
  <c r="I113" i="7"/>
  <c r="H113" i="7"/>
  <c r="G113" i="7"/>
  <c r="BF111" i="7"/>
  <c r="BB111" i="7"/>
  <c r="BA111" i="7"/>
  <c r="AZ111" i="7"/>
  <c r="AV111" i="7"/>
  <c r="AU111" i="7"/>
  <c r="AT111" i="7"/>
  <c r="AP111" i="7"/>
  <c r="AO111" i="7"/>
  <c r="AN111" i="7"/>
  <c r="AJ111" i="7"/>
  <c r="AI111" i="7"/>
  <c r="AH111" i="7"/>
  <c r="AD111" i="7"/>
  <c r="AC111" i="7"/>
  <c r="AB111" i="7"/>
  <c r="X111" i="7"/>
  <c r="W111" i="7"/>
  <c r="V111" i="7"/>
  <c r="R111" i="7"/>
  <c r="Q111" i="7"/>
  <c r="P111" i="7"/>
  <c r="L111" i="7"/>
  <c r="K111" i="7"/>
  <c r="J111" i="7"/>
  <c r="BE111" i="7"/>
  <c r="BD111" i="7"/>
  <c r="BC111" i="7"/>
  <c r="AY111" i="7"/>
  <c r="AX111" i="7"/>
  <c r="AW111" i="7"/>
  <c r="AS111" i="7"/>
  <c r="AR111" i="7"/>
  <c r="AQ111" i="7"/>
  <c r="AM111" i="7"/>
  <c r="AL111" i="7"/>
  <c r="AK111" i="7"/>
  <c r="AG111" i="7"/>
  <c r="AF111" i="7"/>
  <c r="AE111" i="7"/>
  <c r="AA111" i="7"/>
  <c r="Z111" i="7"/>
  <c r="Y111" i="7"/>
  <c r="U111" i="7"/>
  <c r="T111" i="7"/>
  <c r="S111" i="7"/>
  <c r="O111" i="7"/>
  <c r="N111" i="7"/>
  <c r="M111" i="7"/>
  <c r="I111" i="7"/>
  <c r="H111" i="7"/>
  <c r="G111" i="7"/>
  <c r="BF109" i="7"/>
  <c r="BB109" i="7"/>
  <c r="BA109" i="7"/>
  <c r="AZ109" i="7"/>
  <c r="AV109" i="7"/>
  <c r="AU109" i="7"/>
  <c r="AT109" i="7"/>
  <c r="AP109" i="7"/>
  <c r="AO109" i="7"/>
  <c r="AN109" i="7"/>
  <c r="AJ109" i="7"/>
  <c r="AI109" i="7"/>
  <c r="AH109" i="7"/>
  <c r="AD109" i="7"/>
  <c r="AC109" i="7"/>
  <c r="AB109" i="7"/>
  <c r="X109" i="7"/>
  <c r="W109" i="7"/>
  <c r="V109" i="7"/>
  <c r="R109" i="7"/>
  <c r="Q109" i="7"/>
  <c r="P109" i="7"/>
  <c r="L109" i="7"/>
  <c r="K109" i="7"/>
  <c r="J109" i="7"/>
  <c r="BE109" i="7"/>
  <c r="BD109" i="7"/>
  <c r="BC109" i="7"/>
  <c r="AY109" i="7"/>
  <c r="AX109" i="7"/>
  <c r="AW109" i="7"/>
  <c r="AS109" i="7"/>
  <c r="AR109" i="7"/>
  <c r="AQ109" i="7"/>
  <c r="AM109" i="7"/>
  <c r="AL109" i="7"/>
  <c r="AK109" i="7"/>
  <c r="AG109" i="7"/>
  <c r="AF109" i="7"/>
  <c r="AE109" i="7"/>
  <c r="AA109" i="7"/>
  <c r="Z109" i="7"/>
  <c r="Y109" i="7"/>
  <c r="U109" i="7"/>
  <c r="T109" i="7"/>
  <c r="S109" i="7"/>
  <c r="O109" i="7"/>
  <c r="N109" i="7"/>
  <c r="M109" i="7"/>
  <c r="I109" i="7"/>
  <c r="H109" i="7"/>
  <c r="G109" i="7"/>
  <c r="BF107" i="7"/>
  <c r="BB107" i="7"/>
  <c r="BA107" i="7"/>
  <c r="AZ107" i="7"/>
  <c r="AV107" i="7"/>
  <c r="AU107" i="7"/>
  <c r="AT107" i="7"/>
  <c r="AP107" i="7"/>
  <c r="AO107" i="7"/>
  <c r="AN107" i="7"/>
  <c r="AJ107" i="7"/>
  <c r="AI107" i="7"/>
  <c r="AH107" i="7"/>
  <c r="AD107" i="7"/>
  <c r="AC107" i="7"/>
  <c r="AB107" i="7"/>
  <c r="X107" i="7"/>
  <c r="W107" i="7"/>
  <c r="V107" i="7"/>
  <c r="R107" i="7"/>
  <c r="Q107" i="7"/>
  <c r="P107" i="7"/>
  <c r="L107" i="7"/>
  <c r="K107" i="7"/>
  <c r="J107" i="7"/>
  <c r="BE107" i="7"/>
  <c r="BD107" i="7"/>
  <c r="BC107" i="7"/>
  <c r="AY107" i="7"/>
  <c r="AX107" i="7"/>
  <c r="AW107" i="7"/>
  <c r="AS107" i="7"/>
  <c r="AR107" i="7"/>
  <c r="AQ107" i="7"/>
  <c r="AM107" i="7"/>
  <c r="AL107" i="7"/>
  <c r="AK107" i="7"/>
  <c r="AG107" i="7"/>
  <c r="AF107" i="7"/>
  <c r="AE107" i="7"/>
  <c r="AA107" i="7"/>
  <c r="Z107" i="7"/>
  <c r="Y107" i="7"/>
  <c r="U107" i="7"/>
  <c r="T107" i="7"/>
  <c r="S107" i="7"/>
  <c r="O107" i="7"/>
  <c r="N107" i="7"/>
  <c r="M107" i="7"/>
  <c r="I107" i="7"/>
  <c r="H107" i="7"/>
  <c r="G107" i="7"/>
  <c r="BF105" i="7"/>
  <c r="BB105" i="7"/>
  <c r="BA105" i="7"/>
  <c r="AZ105" i="7"/>
  <c r="AV105" i="7"/>
  <c r="AU105" i="7"/>
  <c r="AT105" i="7"/>
  <c r="AP105" i="7"/>
  <c r="AO105" i="7"/>
  <c r="AN105" i="7"/>
  <c r="AJ105" i="7"/>
  <c r="AI105" i="7"/>
  <c r="AH105" i="7"/>
  <c r="AD105" i="7"/>
  <c r="AC105" i="7"/>
  <c r="AB105" i="7"/>
  <c r="X105" i="7"/>
  <c r="W105" i="7"/>
  <c r="V105" i="7"/>
  <c r="R105" i="7"/>
  <c r="Q105" i="7"/>
  <c r="P105" i="7"/>
  <c r="L105" i="7"/>
  <c r="K105" i="7"/>
  <c r="J105" i="7"/>
  <c r="BE105" i="7"/>
  <c r="BD105" i="7"/>
  <c r="BC105" i="7"/>
  <c r="AY105" i="7"/>
  <c r="AX105" i="7"/>
  <c r="AW105" i="7"/>
  <c r="AS105" i="7"/>
  <c r="AR105" i="7"/>
  <c r="AQ105" i="7"/>
  <c r="AM105" i="7"/>
  <c r="AL105" i="7"/>
  <c r="AK105" i="7"/>
  <c r="AG105" i="7"/>
  <c r="AF105" i="7"/>
  <c r="AE105" i="7"/>
  <c r="AA105" i="7"/>
  <c r="Z105" i="7"/>
  <c r="Y105" i="7"/>
  <c r="U105" i="7"/>
  <c r="T105" i="7"/>
  <c r="S105" i="7"/>
  <c r="O105" i="7"/>
  <c r="N105" i="7"/>
  <c r="M105" i="7"/>
  <c r="I105" i="7"/>
  <c r="H105" i="7"/>
  <c r="G105" i="7"/>
  <c r="BF103" i="7"/>
  <c r="BB103" i="7"/>
  <c r="BA103" i="7"/>
  <c r="AZ103" i="7"/>
  <c r="AV103" i="7"/>
  <c r="AU103" i="7"/>
  <c r="AT103" i="7"/>
  <c r="AP103" i="7"/>
  <c r="AO103" i="7"/>
  <c r="AN103" i="7"/>
  <c r="AJ103" i="7"/>
  <c r="AI103" i="7"/>
  <c r="AH103" i="7"/>
  <c r="AD103" i="7"/>
  <c r="AC103" i="7"/>
  <c r="AB103" i="7"/>
  <c r="X103" i="7"/>
  <c r="W103" i="7"/>
  <c r="V103" i="7"/>
  <c r="R103" i="7"/>
  <c r="Q103" i="7"/>
  <c r="P103" i="7"/>
  <c r="L103" i="7"/>
  <c r="K103" i="7"/>
  <c r="J103" i="7"/>
  <c r="BE103" i="7"/>
  <c r="BD103" i="7"/>
  <c r="BC103" i="7"/>
  <c r="AY103" i="7"/>
  <c r="AX103" i="7"/>
  <c r="AW103" i="7"/>
  <c r="AS103" i="7"/>
  <c r="AR103" i="7"/>
  <c r="AQ103" i="7"/>
  <c r="AM103" i="7"/>
  <c r="AL103" i="7"/>
  <c r="AK103" i="7"/>
  <c r="AG103" i="7"/>
  <c r="AF103" i="7"/>
  <c r="AE103" i="7"/>
  <c r="AA103" i="7"/>
  <c r="Z103" i="7"/>
  <c r="Y103" i="7"/>
  <c r="U103" i="7"/>
  <c r="T103" i="7"/>
  <c r="S103" i="7"/>
  <c r="O103" i="7"/>
  <c r="N103" i="7"/>
  <c r="M103" i="7"/>
  <c r="I103" i="7"/>
  <c r="H103" i="7"/>
  <c r="G103" i="7"/>
  <c r="BF101" i="7"/>
  <c r="BB101" i="7"/>
  <c r="BA101" i="7"/>
  <c r="AZ101" i="7"/>
  <c r="AV101" i="7"/>
  <c r="AU101" i="7"/>
  <c r="AT101" i="7"/>
  <c r="AP101" i="7"/>
  <c r="AO101" i="7"/>
  <c r="AN101" i="7"/>
  <c r="AJ101" i="7"/>
  <c r="AI101" i="7"/>
  <c r="AH101" i="7"/>
  <c r="AD101" i="7"/>
  <c r="AC101" i="7"/>
  <c r="AB101" i="7"/>
  <c r="X101" i="7"/>
  <c r="W101" i="7"/>
  <c r="V101" i="7"/>
  <c r="R101" i="7"/>
  <c r="Q101" i="7"/>
  <c r="P101" i="7"/>
  <c r="L101" i="7"/>
  <c r="K101" i="7"/>
  <c r="J101" i="7"/>
  <c r="BE101" i="7"/>
  <c r="BD101" i="7"/>
  <c r="BC101" i="7"/>
  <c r="AY101" i="7"/>
  <c r="AX101" i="7"/>
  <c r="AW101" i="7"/>
  <c r="AS101" i="7"/>
  <c r="AR101" i="7"/>
  <c r="AQ101" i="7"/>
  <c r="AM101" i="7"/>
  <c r="AL101" i="7"/>
  <c r="AK101" i="7"/>
  <c r="AG101" i="7"/>
  <c r="AF101" i="7"/>
  <c r="AE101" i="7"/>
  <c r="AA101" i="7"/>
  <c r="Z101" i="7"/>
  <c r="Y101" i="7"/>
  <c r="U101" i="7"/>
  <c r="T101" i="7"/>
  <c r="S101" i="7"/>
  <c r="O101" i="7"/>
  <c r="N101" i="7"/>
  <c r="M101" i="7"/>
  <c r="I101" i="7"/>
  <c r="H101" i="7"/>
  <c r="G101" i="7"/>
  <c r="BF99" i="7"/>
  <c r="BB99" i="7"/>
  <c r="BA99" i="7"/>
  <c r="AZ99" i="7"/>
  <c r="AV99" i="7"/>
  <c r="AU99" i="7"/>
  <c r="AT99" i="7"/>
  <c r="AP99" i="7"/>
  <c r="AO99" i="7"/>
  <c r="AN99" i="7"/>
  <c r="AJ99" i="7"/>
  <c r="AI99" i="7"/>
  <c r="AH99" i="7"/>
  <c r="AD99" i="7"/>
  <c r="AC99" i="7"/>
  <c r="AB99" i="7"/>
  <c r="X99" i="7"/>
  <c r="W99" i="7"/>
  <c r="V99" i="7"/>
  <c r="R99" i="7"/>
  <c r="Q99" i="7"/>
  <c r="P99" i="7"/>
  <c r="L99" i="7"/>
  <c r="K99" i="7"/>
  <c r="J99" i="7"/>
  <c r="BE99" i="7"/>
  <c r="BD99" i="7"/>
  <c r="BC99" i="7"/>
  <c r="AY99" i="7"/>
  <c r="AX99" i="7"/>
  <c r="AW99" i="7"/>
  <c r="AS99" i="7"/>
  <c r="AR99" i="7"/>
  <c r="AQ99" i="7"/>
  <c r="AM99" i="7"/>
  <c r="AL99" i="7"/>
  <c r="AK99" i="7"/>
  <c r="AG99" i="7"/>
  <c r="AF99" i="7"/>
  <c r="AE99" i="7"/>
  <c r="AA99" i="7"/>
  <c r="Z99" i="7"/>
  <c r="Y99" i="7"/>
  <c r="U99" i="7"/>
  <c r="T99" i="7"/>
  <c r="S99" i="7"/>
  <c r="O99" i="7"/>
  <c r="N99" i="7"/>
  <c r="M99" i="7"/>
  <c r="I99" i="7"/>
  <c r="H99" i="7"/>
  <c r="G99" i="7"/>
  <c r="BF97" i="7"/>
  <c r="BB97" i="7"/>
  <c r="BA97" i="7"/>
  <c r="AZ97" i="7"/>
  <c r="AV97" i="7"/>
  <c r="AU97" i="7"/>
  <c r="AT97" i="7"/>
  <c r="AP97" i="7"/>
  <c r="AO97" i="7"/>
  <c r="AN97" i="7"/>
  <c r="AJ97" i="7"/>
  <c r="AI97" i="7"/>
  <c r="AH97" i="7"/>
  <c r="AD97" i="7"/>
  <c r="AC97" i="7"/>
  <c r="AB97" i="7"/>
  <c r="X97" i="7"/>
  <c r="W97" i="7"/>
  <c r="V97" i="7"/>
  <c r="R97" i="7"/>
  <c r="Q97" i="7"/>
  <c r="P97" i="7"/>
  <c r="L97" i="7"/>
  <c r="K97" i="7"/>
  <c r="J97" i="7"/>
  <c r="BE97" i="7"/>
  <c r="BD97" i="7"/>
  <c r="BC97" i="7"/>
  <c r="AY97" i="7"/>
  <c r="AX97" i="7"/>
  <c r="AW97" i="7"/>
  <c r="AS97" i="7"/>
  <c r="AR97" i="7"/>
  <c r="AQ97" i="7"/>
  <c r="AM97" i="7"/>
  <c r="AL97" i="7"/>
  <c r="AK97" i="7"/>
  <c r="AG97" i="7"/>
  <c r="AF97" i="7"/>
  <c r="AE97" i="7"/>
  <c r="AA97" i="7"/>
  <c r="Z97" i="7"/>
  <c r="Y97" i="7"/>
  <c r="U97" i="7"/>
  <c r="T97" i="7"/>
  <c r="S97" i="7"/>
  <c r="O97" i="7"/>
  <c r="N97" i="7"/>
  <c r="M97" i="7"/>
  <c r="I97" i="7"/>
  <c r="H97" i="7"/>
  <c r="G97" i="7"/>
  <c r="BF95" i="7"/>
  <c r="BB95" i="7"/>
  <c r="BA95" i="7"/>
  <c r="AZ95" i="7"/>
  <c r="AV95" i="7"/>
  <c r="AU95" i="7"/>
  <c r="AT95" i="7"/>
  <c r="AP95" i="7"/>
  <c r="AO95" i="7"/>
  <c r="AN95" i="7"/>
  <c r="AJ95" i="7"/>
  <c r="AI95" i="7"/>
  <c r="AH95" i="7"/>
  <c r="AD95" i="7"/>
  <c r="AC95" i="7"/>
  <c r="AB95" i="7"/>
  <c r="X95" i="7"/>
  <c r="W95" i="7"/>
  <c r="V95" i="7"/>
  <c r="R95" i="7"/>
  <c r="Q95" i="7"/>
  <c r="P95" i="7"/>
  <c r="L95" i="7"/>
  <c r="K95" i="7"/>
  <c r="J95" i="7"/>
  <c r="BE95" i="7"/>
  <c r="BD95" i="7"/>
  <c r="BC95" i="7"/>
  <c r="AY95" i="7"/>
  <c r="AX95" i="7"/>
  <c r="AW95" i="7"/>
  <c r="AS95" i="7"/>
  <c r="AR95" i="7"/>
  <c r="AQ95" i="7"/>
  <c r="AM95" i="7"/>
  <c r="AL95" i="7"/>
  <c r="AK95" i="7"/>
  <c r="AG95" i="7"/>
  <c r="AF95" i="7"/>
  <c r="AE95" i="7"/>
  <c r="AA95" i="7"/>
  <c r="Z95" i="7"/>
  <c r="Y95" i="7"/>
  <c r="U95" i="7"/>
  <c r="T95" i="7"/>
  <c r="S95" i="7"/>
  <c r="O95" i="7"/>
  <c r="N95" i="7"/>
  <c r="M95" i="7"/>
  <c r="I95" i="7"/>
  <c r="H95" i="7"/>
  <c r="G95" i="7"/>
  <c r="BF93" i="7"/>
  <c r="BB93" i="7"/>
  <c r="BA93" i="7"/>
  <c r="AZ93" i="7"/>
  <c r="AV93" i="7"/>
  <c r="AU93" i="7"/>
  <c r="AT93" i="7"/>
  <c r="AP93" i="7"/>
  <c r="AO93" i="7"/>
  <c r="AN93" i="7"/>
  <c r="AJ93" i="7"/>
  <c r="AI93" i="7"/>
  <c r="AH93" i="7"/>
  <c r="AD93" i="7"/>
  <c r="AC93" i="7"/>
  <c r="AB93" i="7"/>
  <c r="X93" i="7"/>
  <c r="W93" i="7"/>
  <c r="V93" i="7"/>
  <c r="R93" i="7"/>
  <c r="Q93" i="7"/>
  <c r="P93" i="7"/>
  <c r="L93" i="7"/>
  <c r="K93" i="7"/>
  <c r="J93" i="7"/>
  <c r="BE93" i="7"/>
  <c r="BD93" i="7"/>
  <c r="BC93" i="7"/>
  <c r="AY93" i="7"/>
  <c r="AX93" i="7"/>
  <c r="AW93" i="7"/>
  <c r="AS93" i="7"/>
  <c r="AR93" i="7"/>
  <c r="AQ93" i="7"/>
  <c r="AM93" i="7"/>
  <c r="AL93" i="7"/>
  <c r="AK93" i="7"/>
  <c r="AG93" i="7"/>
  <c r="AF93" i="7"/>
  <c r="AE93" i="7"/>
  <c r="AA93" i="7"/>
  <c r="Z93" i="7"/>
  <c r="Y93" i="7"/>
  <c r="U93" i="7"/>
  <c r="T93" i="7"/>
  <c r="S93" i="7"/>
  <c r="O93" i="7"/>
  <c r="N93" i="7"/>
  <c r="M93" i="7"/>
  <c r="I93" i="7"/>
  <c r="H93" i="7"/>
  <c r="G93" i="7"/>
  <c r="BF91" i="7"/>
  <c r="BB91" i="7"/>
  <c r="BA91" i="7"/>
  <c r="AZ91" i="7"/>
  <c r="AV91" i="7"/>
  <c r="AU91" i="7"/>
  <c r="AT91" i="7"/>
  <c r="AP91" i="7"/>
  <c r="AO91" i="7"/>
  <c r="AN91" i="7"/>
  <c r="AJ91" i="7"/>
  <c r="AI91" i="7"/>
  <c r="AH91" i="7"/>
  <c r="AD91" i="7"/>
  <c r="AC91" i="7"/>
  <c r="AB91" i="7"/>
  <c r="X91" i="7"/>
  <c r="W91" i="7"/>
  <c r="V91" i="7"/>
  <c r="R91" i="7"/>
  <c r="Q91" i="7"/>
  <c r="P91" i="7"/>
  <c r="L91" i="7"/>
  <c r="K91" i="7"/>
  <c r="J91" i="7"/>
  <c r="BE91" i="7"/>
  <c r="BD91" i="7"/>
  <c r="BC91" i="7"/>
  <c r="AY91" i="7"/>
  <c r="AX91" i="7"/>
  <c r="AW91" i="7"/>
  <c r="AS91" i="7"/>
  <c r="AR91" i="7"/>
  <c r="AQ91" i="7"/>
  <c r="AM91" i="7"/>
  <c r="AL91" i="7"/>
  <c r="AK91" i="7"/>
  <c r="AG91" i="7"/>
  <c r="AF91" i="7"/>
  <c r="AE91" i="7"/>
  <c r="AA91" i="7"/>
  <c r="Z91" i="7"/>
  <c r="Y91" i="7"/>
  <c r="U91" i="7"/>
  <c r="T91" i="7"/>
  <c r="S91" i="7"/>
  <c r="O91" i="7"/>
  <c r="N91" i="7"/>
  <c r="M91" i="7"/>
  <c r="I91" i="7"/>
  <c r="H91" i="7"/>
  <c r="G91" i="7"/>
  <c r="BF89" i="7"/>
  <c r="BB89" i="7"/>
  <c r="BA89" i="7"/>
  <c r="AZ89" i="7"/>
  <c r="AV89" i="7"/>
  <c r="AU89" i="7"/>
  <c r="AT89" i="7"/>
  <c r="AP89" i="7"/>
  <c r="AO89" i="7"/>
  <c r="AN89" i="7"/>
  <c r="AJ89" i="7"/>
  <c r="AI89" i="7"/>
  <c r="AH89" i="7"/>
  <c r="AD89" i="7"/>
  <c r="AC89" i="7"/>
  <c r="AB89" i="7"/>
  <c r="X89" i="7"/>
  <c r="W89" i="7"/>
  <c r="V89" i="7"/>
  <c r="R89" i="7"/>
  <c r="Q89" i="7"/>
  <c r="P89" i="7"/>
  <c r="L89" i="7"/>
  <c r="K89" i="7"/>
  <c r="J89" i="7"/>
  <c r="BE89" i="7"/>
  <c r="BD89" i="7"/>
  <c r="BC89" i="7"/>
  <c r="AY89" i="7"/>
  <c r="AX89" i="7"/>
  <c r="AW89" i="7"/>
  <c r="AS89" i="7"/>
  <c r="AR89" i="7"/>
  <c r="AQ89" i="7"/>
  <c r="AM89" i="7"/>
  <c r="AL89" i="7"/>
  <c r="AK89" i="7"/>
  <c r="AG89" i="7"/>
  <c r="AF89" i="7"/>
  <c r="AE89" i="7"/>
  <c r="AA89" i="7"/>
  <c r="Z89" i="7"/>
  <c r="Y89" i="7"/>
  <c r="U89" i="7"/>
  <c r="T89" i="7"/>
  <c r="S89" i="7"/>
  <c r="O89" i="7"/>
  <c r="N89" i="7"/>
  <c r="M89" i="7"/>
  <c r="I89" i="7"/>
  <c r="H89" i="7"/>
  <c r="G89" i="7"/>
  <c r="BF87" i="7"/>
  <c r="BB87" i="7"/>
  <c r="BA87" i="7"/>
  <c r="AZ87" i="7"/>
  <c r="AV87" i="7"/>
  <c r="AU87" i="7"/>
  <c r="AT87" i="7"/>
  <c r="AP87" i="7"/>
  <c r="AO87" i="7"/>
  <c r="AN87" i="7"/>
  <c r="AJ87" i="7"/>
  <c r="AI87" i="7"/>
  <c r="AH87" i="7"/>
  <c r="AD87" i="7"/>
  <c r="AC87" i="7"/>
  <c r="AB87" i="7"/>
  <c r="X87" i="7"/>
  <c r="W87" i="7"/>
  <c r="V87" i="7"/>
  <c r="R87" i="7"/>
  <c r="Q87" i="7"/>
  <c r="P87" i="7"/>
  <c r="L87" i="7"/>
  <c r="K87" i="7"/>
  <c r="J87" i="7"/>
  <c r="BE87" i="7"/>
  <c r="BD87" i="7"/>
  <c r="BC87" i="7"/>
  <c r="AY87" i="7"/>
  <c r="AX87" i="7"/>
  <c r="AW87" i="7"/>
  <c r="AS87" i="7"/>
  <c r="AR87" i="7"/>
  <c r="AQ87" i="7"/>
  <c r="AM87" i="7"/>
  <c r="AL87" i="7"/>
  <c r="AK87" i="7"/>
  <c r="AG87" i="7"/>
  <c r="AF87" i="7"/>
  <c r="AE87" i="7"/>
  <c r="AA87" i="7"/>
  <c r="Z87" i="7"/>
  <c r="Y87" i="7"/>
  <c r="U87" i="7"/>
  <c r="T87" i="7"/>
  <c r="S87" i="7"/>
  <c r="O87" i="7"/>
  <c r="N87" i="7"/>
  <c r="M87" i="7"/>
  <c r="I87" i="7"/>
  <c r="H87" i="7"/>
  <c r="G87" i="7"/>
  <c r="BF85" i="7"/>
  <c r="BB85" i="7"/>
  <c r="BA85" i="7"/>
  <c r="AZ85" i="7"/>
  <c r="AV85" i="7"/>
  <c r="AU85" i="7"/>
  <c r="AT85" i="7"/>
  <c r="AP85" i="7"/>
  <c r="AO85" i="7"/>
  <c r="AN85" i="7"/>
  <c r="AJ85" i="7"/>
  <c r="AI85" i="7"/>
  <c r="AH85" i="7"/>
  <c r="AD85" i="7"/>
  <c r="AC85" i="7"/>
  <c r="AB85" i="7"/>
  <c r="X85" i="7"/>
  <c r="W85" i="7"/>
  <c r="V85" i="7"/>
  <c r="R85" i="7"/>
  <c r="Q85" i="7"/>
  <c r="P85" i="7"/>
  <c r="L85" i="7"/>
  <c r="K85" i="7"/>
  <c r="J85" i="7"/>
  <c r="BE85" i="7"/>
  <c r="BD85" i="7"/>
  <c r="BC85" i="7"/>
  <c r="AY85" i="7"/>
  <c r="AX85" i="7"/>
  <c r="AW85" i="7"/>
  <c r="AS85" i="7"/>
  <c r="AR85" i="7"/>
  <c r="AQ85" i="7"/>
  <c r="AM85" i="7"/>
  <c r="AL85" i="7"/>
  <c r="AK85" i="7"/>
  <c r="AG85" i="7"/>
  <c r="AF85" i="7"/>
  <c r="AE85" i="7"/>
  <c r="AA85" i="7"/>
  <c r="Z85" i="7"/>
  <c r="Y85" i="7"/>
  <c r="U85" i="7"/>
  <c r="T85" i="7"/>
  <c r="S85" i="7"/>
  <c r="O85" i="7"/>
  <c r="N85" i="7"/>
  <c r="M85" i="7"/>
  <c r="I85" i="7"/>
  <c r="H85" i="7"/>
  <c r="G85" i="7"/>
  <c r="BF83" i="7"/>
  <c r="BB83" i="7"/>
  <c r="BA83" i="7"/>
  <c r="AZ83" i="7"/>
  <c r="AV83" i="7"/>
  <c r="AU83" i="7"/>
  <c r="AT83" i="7"/>
  <c r="AP83" i="7"/>
  <c r="AO83" i="7"/>
  <c r="AN83" i="7"/>
  <c r="AJ83" i="7"/>
  <c r="AI83" i="7"/>
  <c r="AH83" i="7"/>
  <c r="AD83" i="7"/>
  <c r="AC83" i="7"/>
  <c r="AB83" i="7"/>
  <c r="X83" i="7"/>
  <c r="W83" i="7"/>
  <c r="V83" i="7"/>
  <c r="R83" i="7"/>
  <c r="Q83" i="7"/>
  <c r="P83" i="7"/>
  <c r="L83" i="7"/>
  <c r="K83" i="7"/>
  <c r="J83" i="7"/>
  <c r="BE83" i="7"/>
  <c r="BD83" i="7"/>
  <c r="BC83" i="7"/>
  <c r="AY83" i="7"/>
  <c r="AX83" i="7"/>
  <c r="AW83" i="7"/>
  <c r="AS83" i="7"/>
  <c r="AR83" i="7"/>
  <c r="AQ83" i="7"/>
  <c r="AM83" i="7"/>
  <c r="AL83" i="7"/>
  <c r="AK83" i="7"/>
  <c r="AG83" i="7"/>
  <c r="AF83" i="7"/>
  <c r="AE83" i="7"/>
  <c r="AA83" i="7"/>
  <c r="Z83" i="7"/>
  <c r="Y83" i="7"/>
  <c r="U83" i="7"/>
  <c r="T83" i="7"/>
  <c r="S83" i="7"/>
  <c r="O83" i="7"/>
  <c r="N83" i="7"/>
  <c r="M83" i="7"/>
  <c r="I83" i="7"/>
  <c r="H83" i="7"/>
  <c r="G83" i="7"/>
  <c r="BF81" i="7"/>
  <c r="BB81" i="7"/>
  <c r="BA81" i="7"/>
  <c r="AZ81" i="7"/>
  <c r="AV81" i="7"/>
  <c r="AU81" i="7"/>
  <c r="AT81" i="7"/>
  <c r="AP81" i="7"/>
  <c r="AO81" i="7"/>
  <c r="AN81" i="7"/>
  <c r="AJ81" i="7"/>
  <c r="AI81" i="7"/>
  <c r="AH81" i="7"/>
  <c r="AD81" i="7"/>
  <c r="AC81" i="7"/>
  <c r="AB81" i="7"/>
  <c r="X81" i="7"/>
  <c r="W81" i="7"/>
  <c r="V81" i="7"/>
  <c r="R81" i="7"/>
  <c r="Q81" i="7"/>
  <c r="P81" i="7"/>
  <c r="L81" i="7"/>
  <c r="K81" i="7"/>
  <c r="J81" i="7"/>
  <c r="BE81" i="7"/>
  <c r="BD81" i="7"/>
  <c r="BC81" i="7"/>
  <c r="AY81" i="7"/>
  <c r="AX81" i="7"/>
  <c r="AW81" i="7"/>
  <c r="AS81" i="7"/>
  <c r="AR81" i="7"/>
  <c r="AQ81" i="7"/>
  <c r="AM81" i="7"/>
  <c r="AL81" i="7"/>
  <c r="AK81" i="7"/>
  <c r="AG81" i="7"/>
  <c r="AF81" i="7"/>
  <c r="AE81" i="7"/>
  <c r="AA81" i="7"/>
  <c r="Z81" i="7"/>
  <c r="Y81" i="7"/>
  <c r="U81" i="7"/>
  <c r="T81" i="7"/>
  <c r="S81" i="7"/>
  <c r="O81" i="7"/>
  <c r="N81" i="7"/>
  <c r="M81" i="7"/>
  <c r="I81" i="7"/>
  <c r="H81" i="7"/>
  <c r="G81" i="7"/>
  <c r="BF79" i="7"/>
  <c r="BB79" i="7"/>
  <c r="BA79" i="7"/>
  <c r="AZ79" i="7"/>
  <c r="AV79" i="7"/>
  <c r="AU79" i="7"/>
  <c r="AT79" i="7"/>
  <c r="AP79" i="7"/>
  <c r="AO79" i="7"/>
  <c r="AN79" i="7"/>
  <c r="AJ79" i="7"/>
  <c r="AI79" i="7"/>
  <c r="AH79" i="7"/>
  <c r="AD79" i="7"/>
  <c r="AC79" i="7"/>
  <c r="AB79" i="7"/>
  <c r="X79" i="7"/>
  <c r="W79" i="7"/>
  <c r="V79" i="7"/>
  <c r="R79" i="7"/>
  <c r="Q79" i="7"/>
  <c r="P79" i="7"/>
  <c r="L79" i="7"/>
  <c r="K79" i="7"/>
  <c r="J79" i="7"/>
  <c r="BE79" i="7"/>
  <c r="BD79" i="7"/>
  <c r="BC79" i="7"/>
  <c r="AY79" i="7"/>
  <c r="AX79" i="7"/>
  <c r="AW79" i="7"/>
  <c r="AS79" i="7"/>
  <c r="AR79" i="7"/>
  <c r="AQ79" i="7"/>
  <c r="AM79" i="7"/>
  <c r="AL79" i="7"/>
  <c r="AK79" i="7"/>
  <c r="AG79" i="7"/>
  <c r="AF79" i="7"/>
  <c r="AE79" i="7"/>
  <c r="AA79" i="7"/>
  <c r="Z79" i="7"/>
  <c r="Y79" i="7"/>
  <c r="U79" i="7"/>
  <c r="T79" i="7"/>
  <c r="S79" i="7"/>
  <c r="O79" i="7"/>
  <c r="N79" i="7"/>
  <c r="M79" i="7"/>
  <c r="I79" i="7"/>
  <c r="H79" i="7"/>
  <c r="G79" i="7"/>
  <c r="BF77" i="7"/>
  <c r="BB77" i="7"/>
  <c r="BA77" i="7"/>
  <c r="AZ77" i="7"/>
  <c r="AV77" i="7"/>
  <c r="AU77" i="7"/>
  <c r="AT77" i="7"/>
  <c r="AP77" i="7"/>
  <c r="AO77" i="7"/>
  <c r="AN77" i="7"/>
  <c r="AJ77" i="7"/>
  <c r="AI77" i="7"/>
  <c r="AH77" i="7"/>
  <c r="AD77" i="7"/>
  <c r="AC77" i="7"/>
  <c r="AB77" i="7"/>
  <c r="X77" i="7"/>
  <c r="W77" i="7"/>
  <c r="V77" i="7"/>
  <c r="R77" i="7"/>
  <c r="Q77" i="7"/>
  <c r="P77" i="7"/>
  <c r="L77" i="7"/>
  <c r="K77" i="7"/>
  <c r="J77" i="7"/>
  <c r="BE77" i="7"/>
  <c r="BD77" i="7"/>
  <c r="BC77" i="7"/>
  <c r="AY77" i="7"/>
  <c r="AX77" i="7"/>
  <c r="AW77" i="7"/>
  <c r="AS77" i="7"/>
  <c r="AR77" i="7"/>
  <c r="AQ77" i="7"/>
  <c r="AM77" i="7"/>
  <c r="AL77" i="7"/>
  <c r="AK77" i="7"/>
  <c r="AG77" i="7"/>
  <c r="AF77" i="7"/>
  <c r="AE77" i="7"/>
  <c r="AA77" i="7"/>
  <c r="Z77" i="7"/>
  <c r="Y77" i="7"/>
  <c r="U77" i="7"/>
  <c r="T77" i="7"/>
  <c r="S77" i="7"/>
  <c r="O77" i="7"/>
  <c r="N77" i="7"/>
  <c r="M77" i="7"/>
  <c r="I77" i="7"/>
  <c r="H77" i="7"/>
  <c r="G77" i="7"/>
  <c r="BF75" i="7"/>
  <c r="BB75" i="7"/>
  <c r="BA75" i="7"/>
  <c r="AZ75" i="7"/>
  <c r="AV75" i="7"/>
  <c r="AU75" i="7"/>
  <c r="AT75" i="7"/>
  <c r="AP75" i="7"/>
  <c r="AO75" i="7"/>
  <c r="AN75" i="7"/>
  <c r="AJ75" i="7"/>
  <c r="AI75" i="7"/>
  <c r="AH75" i="7"/>
  <c r="AD75" i="7"/>
  <c r="AC75" i="7"/>
  <c r="AB75" i="7"/>
  <c r="X75" i="7"/>
  <c r="W75" i="7"/>
  <c r="V75" i="7"/>
  <c r="R75" i="7"/>
  <c r="Q75" i="7"/>
  <c r="P75" i="7"/>
  <c r="L75" i="7"/>
  <c r="K75" i="7"/>
  <c r="J75" i="7"/>
  <c r="BE75" i="7"/>
  <c r="BD75" i="7"/>
  <c r="BC75" i="7"/>
  <c r="AY75" i="7"/>
  <c r="AX75" i="7"/>
  <c r="AW75" i="7"/>
  <c r="AS75" i="7"/>
  <c r="AR75" i="7"/>
  <c r="AQ75" i="7"/>
  <c r="AM75" i="7"/>
  <c r="AL75" i="7"/>
  <c r="AK75" i="7"/>
  <c r="AG75" i="7"/>
  <c r="AF75" i="7"/>
  <c r="AE75" i="7"/>
  <c r="AA75" i="7"/>
  <c r="Z75" i="7"/>
  <c r="Y75" i="7"/>
  <c r="U75" i="7"/>
  <c r="T75" i="7"/>
  <c r="S75" i="7"/>
  <c r="O75" i="7"/>
  <c r="N75" i="7"/>
  <c r="M75" i="7"/>
  <c r="I75" i="7"/>
  <c r="H75" i="7"/>
  <c r="G75" i="7"/>
  <c r="BF73" i="7"/>
  <c r="BB73" i="7"/>
  <c r="BA73" i="7"/>
  <c r="AZ73" i="7"/>
  <c r="AV73" i="7"/>
  <c r="AU73" i="7"/>
  <c r="AT73" i="7"/>
  <c r="AP73" i="7"/>
  <c r="AO73" i="7"/>
  <c r="AN73" i="7"/>
  <c r="AJ73" i="7"/>
  <c r="AI73" i="7"/>
  <c r="AH73" i="7"/>
  <c r="AD73" i="7"/>
  <c r="AC73" i="7"/>
  <c r="AB73" i="7"/>
  <c r="X73" i="7"/>
  <c r="W73" i="7"/>
  <c r="V73" i="7"/>
  <c r="R73" i="7"/>
  <c r="Q73" i="7"/>
  <c r="P73" i="7"/>
  <c r="L73" i="7"/>
  <c r="K73" i="7"/>
  <c r="J73" i="7"/>
  <c r="BE73" i="7"/>
  <c r="BD73" i="7"/>
  <c r="BC73" i="7"/>
  <c r="AY73" i="7"/>
  <c r="AX73" i="7"/>
  <c r="AW73" i="7"/>
  <c r="AS73" i="7"/>
  <c r="AR73" i="7"/>
  <c r="AQ73" i="7"/>
  <c r="AM73" i="7"/>
  <c r="AL73" i="7"/>
  <c r="AK73" i="7"/>
  <c r="AG73" i="7"/>
  <c r="AF73" i="7"/>
  <c r="AE73" i="7"/>
  <c r="AA73" i="7"/>
  <c r="Z73" i="7"/>
  <c r="Y73" i="7"/>
  <c r="U73" i="7"/>
  <c r="T73" i="7"/>
  <c r="S73" i="7"/>
  <c r="O73" i="7"/>
  <c r="N73" i="7"/>
  <c r="M73" i="7"/>
  <c r="I73" i="7"/>
  <c r="H73" i="7"/>
  <c r="G73" i="7"/>
  <c r="BF71" i="7"/>
  <c r="BB71" i="7"/>
  <c r="BA71" i="7"/>
  <c r="AZ71" i="7"/>
  <c r="AV71" i="7"/>
  <c r="AU71" i="7"/>
  <c r="AT71" i="7"/>
  <c r="AP71" i="7"/>
  <c r="AO71" i="7"/>
  <c r="AN71" i="7"/>
  <c r="AJ71" i="7"/>
  <c r="AI71" i="7"/>
  <c r="AH71" i="7"/>
  <c r="AD71" i="7"/>
  <c r="AC71" i="7"/>
  <c r="AB71" i="7"/>
  <c r="X71" i="7"/>
  <c r="W71" i="7"/>
  <c r="V71" i="7"/>
  <c r="R71" i="7"/>
  <c r="Q71" i="7"/>
  <c r="P71" i="7"/>
  <c r="L71" i="7"/>
  <c r="K71" i="7"/>
  <c r="J71" i="7"/>
  <c r="BE71" i="7"/>
  <c r="BD71" i="7"/>
  <c r="BC71" i="7"/>
  <c r="AY71" i="7"/>
  <c r="AX71" i="7"/>
  <c r="AW71" i="7"/>
  <c r="AS71" i="7"/>
  <c r="AR71" i="7"/>
  <c r="AQ71" i="7"/>
  <c r="AM71" i="7"/>
  <c r="AL71" i="7"/>
  <c r="AK71" i="7"/>
  <c r="AG71" i="7"/>
  <c r="AF71" i="7"/>
  <c r="AE71" i="7"/>
  <c r="AA71" i="7"/>
  <c r="Z71" i="7"/>
  <c r="Y71" i="7"/>
  <c r="U71" i="7"/>
  <c r="T71" i="7"/>
  <c r="S71" i="7"/>
  <c r="O71" i="7"/>
  <c r="N71" i="7"/>
  <c r="M71" i="7"/>
  <c r="I71" i="7"/>
  <c r="H71" i="7"/>
  <c r="G71" i="7"/>
  <c r="BF69" i="7"/>
  <c r="BB69" i="7"/>
  <c r="BA69" i="7"/>
  <c r="AZ69" i="7"/>
  <c r="AV69" i="7"/>
  <c r="AU69" i="7"/>
  <c r="AT69" i="7"/>
  <c r="AP69" i="7"/>
  <c r="AO69" i="7"/>
  <c r="AN69" i="7"/>
  <c r="AJ69" i="7"/>
  <c r="AI69" i="7"/>
  <c r="AH69" i="7"/>
  <c r="AD69" i="7"/>
  <c r="AC69" i="7"/>
  <c r="AB69" i="7"/>
  <c r="X69" i="7"/>
  <c r="W69" i="7"/>
  <c r="V69" i="7"/>
  <c r="R69" i="7"/>
  <c r="Q69" i="7"/>
  <c r="P69" i="7"/>
  <c r="L69" i="7"/>
  <c r="K69" i="7"/>
  <c r="J69" i="7"/>
  <c r="BE69" i="7"/>
  <c r="BD69" i="7"/>
  <c r="BC69" i="7"/>
  <c r="AY69" i="7"/>
  <c r="AX69" i="7"/>
  <c r="AW69" i="7"/>
  <c r="AS69" i="7"/>
  <c r="AR69" i="7"/>
  <c r="AQ69" i="7"/>
  <c r="AM69" i="7"/>
  <c r="AL69" i="7"/>
  <c r="AK69" i="7"/>
  <c r="AG69" i="7"/>
  <c r="AF69" i="7"/>
  <c r="AE69" i="7"/>
  <c r="AA69" i="7"/>
  <c r="Z69" i="7"/>
  <c r="Y69" i="7"/>
  <c r="U69" i="7"/>
  <c r="T69" i="7"/>
  <c r="S69" i="7"/>
  <c r="O69" i="7"/>
  <c r="N69" i="7"/>
  <c r="M69" i="7"/>
  <c r="I69" i="7"/>
  <c r="H69" i="7"/>
  <c r="G69" i="7"/>
  <c r="BF67" i="7"/>
  <c r="BB67" i="7"/>
  <c r="BA67" i="7"/>
  <c r="AZ67" i="7"/>
  <c r="AV67" i="7"/>
  <c r="AU67" i="7"/>
  <c r="AT67" i="7"/>
  <c r="AP67" i="7"/>
  <c r="AO67" i="7"/>
  <c r="AN67" i="7"/>
  <c r="AJ67" i="7"/>
  <c r="AI67" i="7"/>
  <c r="AH67" i="7"/>
  <c r="AD67" i="7"/>
  <c r="AC67" i="7"/>
  <c r="AB67" i="7"/>
  <c r="X67" i="7"/>
  <c r="W67" i="7"/>
  <c r="V67" i="7"/>
  <c r="R67" i="7"/>
  <c r="Q67" i="7"/>
  <c r="P67" i="7"/>
  <c r="L67" i="7"/>
  <c r="K67" i="7"/>
  <c r="J67" i="7"/>
  <c r="BE67" i="7"/>
  <c r="BD67" i="7"/>
  <c r="BC67" i="7"/>
  <c r="AY67" i="7"/>
  <c r="AX67" i="7"/>
  <c r="AW67" i="7"/>
  <c r="AS67" i="7"/>
  <c r="AR67" i="7"/>
  <c r="AQ67" i="7"/>
  <c r="AM67" i="7"/>
  <c r="AL67" i="7"/>
  <c r="AK67" i="7"/>
  <c r="AG67" i="7"/>
  <c r="AF67" i="7"/>
  <c r="AE67" i="7"/>
  <c r="AA67" i="7"/>
  <c r="Z67" i="7"/>
  <c r="Y67" i="7"/>
  <c r="U67" i="7"/>
  <c r="T67" i="7"/>
  <c r="S67" i="7"/>
  <c r="O67" i="7"/>
  <c r="N67" i="7"/>
  <c r="M67" i="7"/>
  <c r="I67" i="7"/>
  <c r="H67" i="7"/>
  <c r="G67" i="7"/>
  <c r="BF65" i="7"/>
  <c r="BB65" i="7"/>
  <c r="BA65" i="7"/>
  <c r="AZ65" i="7"/>
  <c r="AV65" i="7"/>
  <c r="AU65" i="7"/>
  <c r="AT65" i="7"/>
  <c r="AP65" i="7"/>
  <c r="AO65" i="7"/>
  <c r="AN65" i="7"/>
  <c r="AJ65" i="7"/>
  <c r="AI65" i="7"/>
  <c r="AH65" i="7"/>
  <c r="AD65" i="7"/>
  <c r="AC65" i="7"/>
  <c r="AB65" i="7"/>
  <c r="X65" i="7"/>
  <c r="W65" i="7"/>
  <c r="V65" i="7"/>
  <c r="R65" i="7"/>
  <c r="Q65" i="7"/>
  <c r="P65" i="7"/>
  <c r="L65" i="7"/>
  <c r="K65" i="7"/>
  <c r="J65" i="7"/>
  <c r="BE65" i="7"/>
  <c r="BD65" i="7"/>
  <c r="BC65" i="7"/>
  <c r="AY65" i="7"/>
  <c r="AX65" i="7"/>
  <c r="AW65" i="7"/>
  <c r="AS65" i="7"/>
  <c r="AR65" i="7"/>
  <c r="AQ65" i="7"/>
  <c r="AM65" i="7"/>
  <c r="AL65" i="7"/>
  <c r="AK65" i="7"/>
  <c r="AG65" i="7"/>
  <c r="AF65" i="7"/>
  <c r="AE65" i="7"/>
  <c r="AA65" i="7"/>
  <c r="Z65" i="7"/>
  <c r="Y65" i="7"/>
  <c r="U65" i="7"/>
  <c r="T65" i="7"/>
  <c r="S65" i="7"/>
  <c r="O65" i="7"/>
  <c r="N65" i="7"/>
  <c r="M65" i="7"/>
  <c r="I65" i="7"/>
  <c r="H65" i="7"/>
  <c r="G65" i="7"/>
  <c r="BF63" i="7"/>
  <c r="BB63" i="7"/>
  <c r="BA63" i="7"/>
  <c r="AZ63" i="7"/>
  <c r="AV63" i="7"/>
  <c r="AU63" i="7"/>
  <c r="AT63" i="7"/>
  <c r="AP63" i="7"/>
  <c r="AO63" i="7"/>
  <c r="AN63" i="7"/>
  <c r="AJ63" i="7"/>
  <c r="AI63" i="7"/>
  <c r="AH63" i="7"/>
  <c r="AD63" i="7"/>
  <c r="AC63" i="7"/>
  <c r="AB63" i="7"/>
  <c r="X63" i="7"/>
  <c r="W63" i="7"/>
  <c r="V63" i="7"/>
  <c r="R63" i="7"/>
  <c r="Q63" i="7"/>
  <c r="P63" i="7"/>
  <c r="L63" i="7"/>
  <c r="K63" i="7"/>
  <c r="J63" i="7"/>
  <c r="BE63" i="7"/>
  <c r="BD63" i="7"/>
  <c r="BC63" i="7"/>
  <c r="AY63" i="7"/>
  <c r="AX63" i="7"/>
  <c r="AW63" i="7"/>
  <c r="AS63" i="7"/>
  <c r="AR63" i="7"/>
  <c r="AQ63" i="7"/>
  <c r="AM63" i="7"/>
  <c r="AL63" i="7"/>
  <c r="AK63" i="7"/>
  <c r="AG63" i="7"/>
  <c r="AF63" i="7"/>
  <c r="AE63" i="7"/>
  <c r="AA63" i="7"/>
  <c r="Z63" i="7"/>
  <c r="Y63" i="7"/>
  <c r="U63" i="7"/>
  <c r="T63" i="7"/>
  <c r="S63" i="7"/>
  <c r="O63" i="7"/>
  <c r="N63" i="7"/>
  <c r="M63" i="7"/>
  <c r="I63" i="7"/>
  <c r="H63" i="7"/>
  <c r="G63" i="7"/>
  <c r="BF61" i="7"/>
  <c r="BB61" i="7"/>
  <c r="BA61" i="7"/>
  <c r="AZ61" i="7"/>
  <c r="AV61" i="7"/>
  <c r="AU61" i="7"/>
  <c r="AT61" i="7"/>
  <c r="AP61" i="7"/>
  <c r="AO61" i="7"/>
  <c r="AN61" i="7"/>
  <c r="AJ61" i="7"/>
  <c r="AI61" i="7"/>
  <c r="AH61" i="7"/>
  <c r="AD61" i="7"/>
  <c r="AC61" i="7"/>
  <c r="AB61" i="7"/>
  <c r="X61" i="7"/>
  <c r="W61" i="7"/>
  <c r="V61" i="7"/>
  <c r="R61" i="7"/>
  <c r="Q61" i="7"/>
  <c r="P61" i="7"/>
  <c r="L61" i="7"/>
  <c r="K61" i="7"/>
  <c r="J61" i="7"/>
  <c r="BE61" i="7"/>
  <c r="BD61" i="7"/>
  <c r="BC61" i="7"/>
  <c r="AY61" i="7"/>
  <c r="AX61" i="7"/>
  <c r="AW61" i="7"/>
  <c r="AS61" i="7"/>
  <c r="AR61" i="7"/>
  <c r="AQ61" i="7"/>
  <c r="AM61" i="7"/>
  <c r="AL61" i="7"/>
  <c r="AK61" i="7"/>
  <c r="AG61" i="7"/>
  <c r="AF61" i="7"/>
  <c r="AE61" i="7"/>
  <c r="AA61" i="7"/>
  <c r="Z61" i="7"/>
  <c r="Y61" i="7"/>
  <c r="U61" i="7"/>
  <c r="T61" i="7"/>
  <c r="S61" i="7"/>
  <c r="O61" i="7"/>
  <c r="N61" i="7"/>
  <c r="M61" i="7"/>
  <c r="I61" i="7"/>
  <c r="H61" i="7"/>
  <c r="G61" i="7"/>
  <c r="BF59" i="7"/>
  <c r="BB59" i="7"/>
  <c r="BA59" i="7"/>
  <c r="AZ59" i="7"/>
  <c r="AV59" i="7"/>
  <c r="AU59" i="7"/>
  <c r="AT59" i="7"/>
  <c r="AP59" i="7"/>
  <c r="AO59" i="7"/>
  <c r="AN59" i="7"/>
  <c r="AJ59" i="7"/>
  <c r="AI59" i="7"/>
  <c r="AH59" i="7"/>
  <c r="AD59" i="7"/>
  <c r="AC59" i="7"/>
  <c r="AB59" i="7"/>
  <c r="X59" i="7"/>
  <c r="W59" i="7"/>
  <c r="V59" i="7"/>
  <c r="R59" i="7"/>
  <c r="Q59" i="7"/>
  <c r="P59" i="7"/>
  <c r="L59" i="7"/>
  <c r="K59" i="7"/>
  <c r="J59" i="7"/>
  <c r="BE59" i="7"/>
  <c r="BD59" i="7"/>
  <c r="BC59" i="7"/>
  <c r="AY59" i="7"/>
  <c r="AX59" i="7"/>
  <c r="AW59" i="7"/>
  <c r="AS59" i="7"/>
  <c r="AR59" i="7"/>
  <c r="AQ59" i="7"/>
  <c r="AM59" i="7"/>
  <c r="AL59" i="7"/>
  <c r="AK59" i="7"/>
  <c r="AG59" i="7"/>
  <c r="AF59" i="7"/>
  <c r="AE59" i="7"/>
  <c r="AA59" i="7"/>
  <c r="Z59" i="7"/>
  <c r="Y59" i="7"/>
  <c r="U59" i="7"/>
  <c r="T59" i="7"/>
  <c r="S59" i="7"/>
  <c r="O59" i="7"/>
  <c r="N59" i="7"/>
  <c r="M59" i="7"/>
  <c r="I59" i="7"/>
  <c r="H59" i="7"/>
  <c r="G59" i="7"/>
  <c r="BF57" i="7"/>
  <c r="BB57" i="7"/>
  <c r="BA57" i="7"/>
  <c r="AZ57" i="7"/>
  <c r="AV57" i="7"/>
  <c r="AU57" i="7"/>
  <c r="AT57" i="7"/>
  <c r="AP57" i="7"/>
  <c r="AO57" i="7"/>
  <c r="AN57" i="7"/>
  <c r="AJ57" i="7"/>
  <c r="AI57" i="7"/>
  <c r="AH57" i="7"/>
  <c r="AD57" i="7"/>
  <c r="AC57" i="7"/>
  <c r="AB57" i="7"/>
  <c r="X57" i="7"/>
  <c r="W57" i="7"/>
  <c r="V57" i="7"/>
  <c r="R57" i="7"/>
  <c r="Q57" i="7"/>
  <c r="P57" i="7"/>
  <c r="L57" i="7"/>
  <c r="K57" i="7"/>
  <c r="J57" i="7"/>
  <c r="BE57" i="7"/>
  <c r="BD57" i="7"/>
  <c r="BC57" i="7"/>
  <c r="AY57" i="7"/>
  <c r="AX57" i="7"/>
  <c r="AW57" i="7"/>
  <c r="AS57" i="7"/>
  <c r="AR57" i="7"/>
  <c r="AQ57" i="7"/>
  <c r="AM57" i="7"/>
  <c r="AL57" i="7"/>
  <c r="AK57" i="7"/>
  <c r="AG57" i="7"/>
  <c r="AF57" i="7"/>
  <c r="AE57" i="7"/>
  <c r="AA57" i="7"/>
  <c r="Z57" i="7"/>
  <c r="Y57" i="7"/>
  <c r="U57" i="7"/>
  <c r="T57" i="7"/>
  <c r="S57" i="7"/>
  <c r="O57" i="7"/>
  <c r="N57" i="7"/>
  <c r="M57" i="7"/>
  <c r="I57" i="7"/>
  <c r="H57" i="7"/>
  <c r="G57" i="7"/>
  <c r="BF55" i="7"/>
  <c r="BB55" i="7"/>
  <c r="BA55" i="7"/>
  <c r="AZ55" i="7"/>
  <c r="AV55" i="7"/>
  <c r="AU55" i="7"/>
  <c r="AT55" i="7"/>
  <c r="AP55" i="7"/>
  <c r="AO55" i="7"/>
  <c r="AN55" i="7"/>
  <c r="AJ55" i="7"/>
  <c r="AI55" i="7"/>
  <c r="AH55" i="7"/>
  <c r="AD55" i="7"/>
  <c r="AC55" i="7"/>
  <c r="AB55" i="7"/>
  <c r="X55" i="7"/>
  <c r="W55" i="7"/>
  <c r="V55" i="7"/>
  <c r="R55" i="7"/>
  <c r="Q55" i="7"/>
  <c r="P55" i="7"/>
  <c r="L55" i="7"/>
  <c r="K55" i="7"/>
  <c r="J55" i="7"/>
  <c r="BE55" i="7"/>
  <c r="BD55" i="7"/>
  <c r="BC55" i="7"/>
  <c r="AY55" i="7"/>
  <c r="AX55" i="7"/>
  <c r="AW55" i="7"/>
  <c r="AS55" i="7"/>
  <c r="AR55" i="7"/>
  <c r="AQ55" i="7"/>
  <c r="AM55" i="7"/>
  <c r="AL55" i="7"/>
  <c r="AK55" i="7"/>
  <c r="AG55" i="7"/>
  <c r="AF55" i="7"/>
  <c r="AE55" i="7"/>
  <c r="AA55" i="7"/>
  <c r="Z55" i="7"/>
  <c r="Y55" i="7"/>
  <c r="U55" i="7"/>
  <c r="T55" i="7"/>
  <c r="S55" i="7"/>
  <c r="O55" i="7"/>
  <c r="N55" i="7"/>
  <c r="M55" i="7"/>
  <c r="I55" i="7"/>
  <c r="H55" i="7"/>
  <c r="G55" i="7"/>
  <c r="BF53" i="7"/>
  <c r="BB53" i="7"/>
  <c r="BA53" i="7"/>
  <c r="AZ53" i="7"/>
  <c r="AV53" i="7"/>
  <c r="AU53" i="7"/>
  <c r="AT53" i="7"/>
  <c r="AP53" i="7"/>
  <c r="AO53" i="7"/>
  <c r="AN53" i="7"/>
  <c r="AJ53" i="7"/>
  <c r="AI53" i="7"/>
  <c r="AH53" i="7"/>
  <c r="AD53" i="7"/>
  <c r="AC53" i="7"/>
  <c r="AB53" i="7"/>
  <c r="X53" i="7"/>
  <c r="W53" i="7"/>
  <c r="V53" i="7"/>
  <c r="R53" i="7"/>
  <c r="Q53" i="7"/>
  <c r="P53" i="7"/>
  <c r="L53" i="7"/>
  <c r="K53" i="7"/>
  <c r="J53" i="7"/>
  <c r="BE53" i="7"/>
  <c r="BD53" i="7"/>
  <c r="BC53" i="7"/>
  <c r="AY53" i="7"/>
  <c r="AX53" i="7"/>
  <c r="AW53" i="7"/>
  <c r="AS53" i="7"/>
  <c r="AR53" i="7"/>
  <c r="AQ53" i="7"/>
  <c r="AM53" i="7"/>
  <c r="AL53" i="7"/>
  <c r="AK53" i="7"/>
  <c r="AG53" i="7"/>
  <c r="AF53" i="7"/>
  <c r="AE53" i="7"/>
  <c r="AA53" i="7"/>
  <c r="Z53" i="7"/>
  <c r="Y53" i="7"/>
  <c r="U53" i="7"/>
  <c r="T53" i="7"/>
  <c r="S53" i="7"/>
  <c r="O53" i="7"/>
  <c r="N53" i="7"/>
  <c r="M53" i="7"/>
  <c r="I53" i="7"/>
  <c r="H53" i="7"/>
  <c r="G53" i="7"/>
  <c r="BF51" i="7"/>
  <c r="BB51" i="7"/>
  <c r="BA51" i="7"/>
  <c r="AZ51" i="7"/>
  <c r="AV51" i="7"/>
  <c r="AU51" i="7"/>
  <c r="AT51" i="7"/>
  <c r="AP51" i="7"/>
  <c r="AO51" i="7"/>
  <c r="AN51" i="7"/>
  <c r="AJ51" i="7"/>
  <c r="AI51" i="7"/>
  <c r="AH51" i="7"/>
  <c r="AD51" i="7"/>
  <c r="AC51" i="7"/>
  <c r="AB51" i="7"/>
  <c r="X51" i="7"/>
  <c r="W51" i="7"/>
  <c r="V51" i="7"/>
  <c r="R51" i="7"/>
  <c r="Q51" i="7"/>
  <c r="P51" i="7"/>
  <c r="L51" i="7"/>
  <c r="K51" i="7"/>
  <c r="J51" i="7"/>
  <c r="BE51" i="7"/>
  <c r="BD51" i="7"/>
  <c r="BC51" i="7"/>
  <c r="AY51" i="7"/>
  <c r="AX51" i="7"/>
  <c r="AW51" i="7"/>
  <c r="AS51" i="7"/>
  <c r="AR51" i="7"/>
  <c r="AQ51" i="7"/>
  <c r="AM51" i="7"/>
  <c r="AL51" i="7"/>
  <c r="AK51" i="7"/>
  <c r="AG51" i="7"/>
  <c r="AF51" i="7"/>
  <c r="AE51" i="7"/>
  <c r="AA51" i="7"/>
  <c r="Z51" i="7"/>
  <c r="Y51" i="7"/>
  <c r="U51" i="7"/>
  <c r="T51" i="7"/>
  <c r="S51" i="7"/>
  <c r="O51" i="7"/>
  <c r="N51" i="7"/>
  <c r="M51" i="7"/>
  <c r="I51" i="7"/>
  <c r="H51" i="7"/>
  <c r="G51" i="7"/>
  <c r="BF49" i="7"/>
  <c r="BB49" i="7"/>
  <c r="BA49" i="7"/>
  <c r="AZ49" i="7"/>
  <c r="AV49" i="7"/>
  <c r="AU49" i="7"/>
  <c r="AT49" i="7"/>
  <c r="AP49" i="7"/>
  <c r="AO49" i="7"/>
  <c r="AN49" i="7"/>
  <c r="AJ49" i="7"/>
  <c r="AI49" i="7"/>
  <c r="AH49" i="7"/>
  <c r="AD49" i="7"/>
  <c r="AC49" i="7"/>
  <c r="AB49" i="7"/>
  <c r="X49" i="7"/>
  <c r="W49" i="7"/>
  <c r="V49" i="7"/>
  <c r="R49" i="7"/>
  <c r="Q49" i="7"/>
  <c r="P49" i="7"/>
  <c r="L49" i="7"/>
  <c r="K49" i="7"/>
  <c r="J49" i="7"/>
  <c r="BE49" i="7"/>
  <c r="BD49" i="7"/>
  <c r="BC49" i="7"/>
  <c r="AY49" i="7"/>
  <c r="AX49" i="7"/>
  <c r="AW49" i="7"/>
  <c r="AS49" i="7"/>
  <c r="AR49" i="7"/>
  <c r="AQ49" i="7"/>
  <c r="AM49" i="7"/>
  <c r="AL49" i="7"/>
  <c r="AK49" i="7"/>
  <c r="AG49" i="7"/>
  <c r="AF49" i="7"/>
  <c r="AE49" i="7"/>
  <c r="AA49" i="7"/>
  <c r="Z49" i="7"/>
  <c r="Y49" i="7"/>
  <c r="U49" i="7"/>
  <c r="T49" i="7"/>
  <c r="S49" i="7"/>
  <c r="O49" i="7"/>
  <c r="N49" i="7"/>
  <c r="M49" i="7"/>
  <c r="I49" i="7"/>
  <c r="H49" i="7"/>
  <c r="G49" i="7"/>
  <c r="BF47" i="7"/>
  <c r="BB47" i="7"/>
  <c r="BA47" i="7"/>
  <c r="AZ47" i="7"/>
  <c r="AV47" i="7"/>
  <c r="AU47" i="7"/>
  <c r="AT47" i="7"/>
  <c r="AP47" i="7"/>
  <c r="AO47" i="7"/>
  <c r="AN47" i="7"/>
  <c r="AJ47" i="7"/>
  <c r="AI47" i="7"/>
  <c r="AH47" i="7"/>
  <c r="AD47" i="7"/>
  <c r="AC47" i="7"/>
  <c r="AB47" i="7"/>
  <c r="X47" i="7"/>
  <c r="W47" i="7"/>
  <c r="V47" i="7"/>
  <c r="R47" i="7"/>
  <c r="Q47" i="7"/>
  <c r="P47" i="7"/>
  <c r="L47" i="7"/>
  <c r="K47" i="7"/>
  <c r="J47" i="7"/>
  <c r="BE47" i="7"/>
  <c r="BD47" i="7"/>
  <c r="BC47" i="7"/>
  <c r="AY47" i="7"/>
  <c r="AX47" i="7"/>
  <c r="AW47" i="7"/>
  <c r="AS47" i="7"/>
  <c r="AR47" i="7"/>
  <c r="AQ47" i="7"/>
  <c r="AM47" i="7"/>
  <c r="AL47" i="7"/>
  <c r="AK47" i="7"/>
  <c r="AG47" i="7"/>
  <c r="AF47" i="7"/>
  <c r="AE47" i="7"/>
  <c r="AA47" i="7"/>
  <c r="Z47" i="7"/>
  <c r="Y47" i="7"/>
  <c r="U47" i="7"/>
  <c r="T47" i="7"/>
  <c r="S47" i="7"/>
  <c r="O47" i="7"/>
  <c r="N47" i="7"/>
  <c r="M47" i="7"/>
  <c r="I47" i="7"/>
  <c r="H47" i="7"/>
  <c r="G47" i="7"/>
  <c r="BF45" i="7"/>
  <c r="BB45" i="7"/>
  <c r="BA45" i="7"/>
  <c r="AZ45" i="7"/>
  <c r="AV45" i="7"/>
  <c r="AU45" i="7"/>
  <c r="AT45" i="7"/>
  <c r="AP45" i="7"/>
  <c r="AO45" i="7"/>
  <c r="AN45" i="7"/>
  <c r="AJ45" i="7"/>
  <c r="AI45" i="7"/>
  <c r="AH45" i="7"/>
  <c r="AD45" i="7"/>
  <c r="AC45" i="7"/>
  <c r="AB45" i="7"/>
  <c r="X45" i="7"/>
  <c r="W45" i="7"/>
  <c r="V45" i="7"/>
  <c r="R45" i="7"/>
  <c r="Q45" i="7"/>
  <c r="P45" i="7"/>
  <c r="L45" i="7"/>
  <c r="K45" i="7"/>
  <c r="J45" i="7"/>
  <c r="BE45" i="7"/>
  <c r="BD45" i="7"/>
  <c r="BC45" i="7"/>
  <c r="AY45" i="7"/>
  <c r="AX45" i="7"/>
  <c r="AW45" i="7"/>
  <c r="AS45" i="7"/>
  <c r="AR45" i="7"/>
  <c r="AQ45" i="7"/>
  <c r="AM45" i="7"/>
  <c r="AL45" i="7"/>
  <c r="AK45" i="7"/>
  <c r="AG45" i="7"/>
  <c r="AF45" i="7"/>
  <c r="AE45" i="7"/>
  <c r="AA45" i="7"/>
  <c r="Z45" i="7"/>
  <c r="Y45" i="7"/>
  <c r="U45" i="7"/>
  <c r="T45" i="7"/>
  <c r="S45" i="7"/>
  <c r="O45" i="7"/>
  <c r="N45" i="7"/>
  <c r="M45" i="7"/>
  <c r="I45" i="7"/>
  <c r="H45" i="7"/>
  <c r="G45" i="7"/>
  <c r="BF43" i="7"/>
  <c r="BB43" i="7"/>
  <c r="BA43" i="7"/>
  <c r="AZ43" i="7"/>
  <c r="AV43" i="7"/>
  <c r="AU43" i="7"/>
  <c r="AT43" i="7"/>
  <c r="AP43" i="7"/>
  <c r="AO43" i="7"/>
  <c r="AN43" i="7"/>
  <c r="AJ43" i="7"/>
  <c r="AI43" i="7"/>
  <c r="AH43" i="7"/>
  <c r="AD43" i="7"/>
  <c r="AC43" i="7"/>
  <c r="AB43" i="7"/>
  <c r="X43" i="7"/>
  <c r="W43" i="7"/>
  <c r="V43" i="7"/>
  <c r="R43" i="7"/>
  <c r="Q43" i="7"/>
  <c r="P43" i="7"/>
  <c r="L43" i="7"/>
  <c r="K43" i="7"/>
  <c r="J43" i="7"/>
  <c r="BE43" i="7"/>
  <c r="BD43" i="7"/>
  <c r="BC43" i="7"/>
  <c r="AY43" i="7"/>
  <c r="AX43" i="7"/>
  <c r="AW43" i="7"/>
  <c r="AS43" i="7"/>
  <c r="AR43" i="7"/>
  <c r="AQ43" i="7"/>
  <c r="AM43" i="7"/>
  <c r="AL43" i="7"/>
  <c r="AK43" i="7"/>
  <c r="AG43" i="7"/>
  <c r="AF43" i="7"/>
  <c r="AE43" i="7"/>
  <c r="AA43" i="7"/>
  <c r="Z43" i="7"/>
  <c r="Y43" i="7"/>
  <c r="U43" i="7"/>
  <c r="T43" i="7"/>
  <c r="S43" i="7"/>
  <c r="O43" i="7"/>
  <c r="N43" i="7"/>
  <c r="M43" i="7"/>
  <c r="I43" i="7"/>
  <c r="H43" i="7"/>
  <c r="G43" i="7"/>
  <c r="BF41" i="7"/>
  <c r="BB41" i="7"/>
  <c r="BA41" i="7"/>
  <c r="AZ41" i="7"/>
  <c r="AV41" i="7"/>
  <c r="AU41" i="7"/>
  <c r="AT41" i="7"/>
  <c r="AP41" i="7"/>
  <c r="AO41" i="7"/>
  <c r="AN41" i="7"/>
  <c r="AJ41" i="7"/>
  <c r="AI41" i="7"/>
  <c r="AH41" i="7"/>
  <c r="AD41" i="7"/>
  <c r="AC41" i="7"/>
  <c r="AB41" i="7"/>
  <c r="X41" i="7"/>
  <c r="W41" i="7"/>
  <c r="V41" i="7"/>
  <c r="R41" i="7"/>
  <c r="Q41" i="7"/>
  <c r="P41" i="7"/>
  <c r="L41" i="7"/>
  <c r="K41" i="7"/>
  <c r="J41" i="7"/>
  <c r="BE41" i="7"/>
  <c r="BD41" i="7"/>
  <c r="BC41" i="7"/>
  <c r="AY41" i="7"/>
  <c r="AX41" i="7"/>
  <c r="AW41" i="7"/>
  <c r="AS41" i="7"/>
  <c r="AR41" i="7"/>
  <c r="AQ41" i="7"/>
  <c r="AM41" i="7"/>
  <c r="AL41" i="7"/>
  <c r="AK41" i="7"/>
  <c r="AG41" i="7"/>
  <c r="AF41" i="7"/>
  <c r="AE41" i="7"/>
  <c r="AA41" i="7"/>
  <c r="Z41" i="7"/>
  <c r="Y41" i="7"/>
  <c r="U41" i="7"/>
  <c r="T41" i="7"/>
  <c r="S41" i="7"/>
  <c r="O41" i="7"/>
  <c r="N41" i="7"/>
  <c r="M41" i="7"/>
  <c r="I41" i="7"/>
  <c r="H41" i="7"/>
  <c r="G41" i="7"/>
  <c r="BF39" i="7"/>
  <c r="BB39" i="7"/>
  <c r="BA39" i="7"/>
  <c r="AZ39" i="7"/>
  <c r="AV39" i="7"/>
  <c r="AU39" i="7"/>
  <c r="AT39" i="7"/>
  <c r="AP39" i="7"/>
  <c r="AO39" i="7"/>
  <c r="AN39" i="7"/>
  <c r="AJ39" i="7"/>
  <c r="AI39" i="7"/>
  <c r="AH39" i="7"/>
  <c r="AD39" i="7"/>
  <c r="AC39" i="7"/>
  <c r="AB39" i="7"/>
  <c r="X39" i="7"/>
  <c r="W39" i="7"/>
  <c r="V39" i="7"/>
  <c r="R39" i="7"/>
  <c r="Q39" i="7"/>
  <c r="P39" i="7"/>
  <c r="L39" i="7"/>
  <c r="K39" i="7"/>
  <c r="J39" i="7"/>
  <c r="BE39" i="7"/>
  <c r="BD39" i="7"/>
  <c r="BC39" i="7"/>
  <c r="AY39" i="7"/>
  <c r="AX39" i="7"/>
  <c r="AW39" i="7"/>
  <c r="AS39" i="7"/>
  <c r="AR39" i="7"/>
  <c r="AQ39" i="7"/>
  <c r="AM39" i="7"/>
  <c r="AL39" i="7"/>
  <c r="AK39" i="7"/>
  <c r="AG39" i="7"/>
  <c r="AF39" i="7"/>
  <c r="AE39" i="7"/>
  <c r="AA39" i="7"/>
  <c r="Z39" i="7"/>
  <c r="Y39" i="7"/>
  <c r="U39" i="7"/>
  <c r="T39" i="7"/>
  <c r="S39" i="7"/>
  <c r="O39" i="7"/>
  <c r="N39" i="7"/>
  <c r="M39" i="7"/>
  <c r="I39" i="7"/>
  <c r="H39" i="7"/>
  <c r="G39" i="7"/>
  <c r="BF37" i="7"/>
  <c r="BB37" i="7"/>
  <c r="BA37" i="7"/>
  <c r="AZ37" i="7"/>
  <c r="AV37" i="7"/>
  <c r="AU37" i="7"/>
  <c r="AT37" i="7"/>
  <c r="AP37" i="7"/>
  <c r="AO37" i="7"/>
  <c r="AN37" i="7"/>
  <c r="AJ37" i="7"/>
  <c r="AI37" i="7"/>
  <c r="AH37" i="7"/>
  <c r="AD37" i="7"/>
  <c r="AC37" i="7"/>
  <c r="AB37" i="7"/>
  <c r="X37" i="7"/>
  <c r="W37" i="7"/>
  <c r="V37" i="7"/>
  <c r="R37" i="7"/>
  <c r="Q37" i="7"/>
  <c r="P37" i="7"/>
  <c r="L37" i="7"/>
  <c r="K37" i="7"/>
  <c r="J37" i="7"/>
  <c r="BE37" i="7"/>
  <c r="BD37" i="7"/>
  <c r="BC37" i="7"/>
  <c r="AY37" i="7"/>
  <c r="AX37" i="7"/>
  <c r="AW37" i="7"/>
  <c r="AS37" i="7"/>
  <c r="AR37" i="7"/>
  <c r="AQ37" i="7"/>
  <c r="AM37" i="7"/>
  <c r="AL37" i="7"/>
  <c r="AK37" i="7"/>
  <c r="AG37" i="7"/>
  <c r="AF37" i="7"/>
  <c r="AE37" i="7"/>
  <c r="AA37" i="7"/>
  <c r="Z37" i="7"/>
  <c r="Y37" i="7"/>
  <c r="U37" i="7"/>
  <c r="T37" i="7"/>
  <c r="S37" i="7"/>
  <c r="O37" i="7"/>
  <c r="N37" i="7"/>
  <c r="M37" i="7"/>
  <c r="I37" i="7"/>
  <c r="H37" i="7"/>
  <c r="G37" i="7"/>
  <c r="BF35" i="7"/>
  <c r="BB35" i="7"/>
  <c r="BA35" i="7"/>
  <c r="AZ35" i="7"/>
  <c r="AV35" i="7"/>
  <c r="AU35" i="7"/>
  <c r="AT35" i="7"/>
  <c r="AP35" i="7"/>
  <c r="AO35" i="7"/>
  <c r="AN35" i="7"/>
  <c r="AJ35" i="7"/>
  <c r="AI35" i="7"/>
  <c r="AH35" i="7"/>
  <c r="AD35" i="7"/>
  <c r="AC35" i="7"/>
  <c r="AB35" i="7"/>
  <c r="X35" i="7"/>
  <c r="W35" i="7"/>
  <c r="V35" i="7"/>
  <c r="R35" i="7"/>
  <c r="Q35" i="7"/>
  <c r="P35" i="7"/>
  <c r="L35" i="7"/>
  <c r="K35" i="7"/>
  <c r="J35" i="7"/>
  <c r="BE35" i="7"/>
  <c r="BD35" i="7"/>
  <c r="BC35" i="7"/>
  <c r="AY35" i="7"/>
  <c r="AX35" i="7"/>
  <c r="AW35" i="7"/>
  <c r="AS35" i="7"/>
  <c r="AR35" i="7"/>
  <c r="AQ35" i="7"/>
  <c r="AM35" i="7"/>
  <c r="AL35" i="7"/>
  <c r="AK35" i="7"/>
  <c r="AG35" i="7"/>
  <c r="AF35" i="7"/>
  <c r="AE35" i="7"/>
  <c r="AA35" i="7"/>
  <c r="Z35" i="7"/>
  <c r="Y35" i="7"/>
  <c r="U35" i="7"/>
  <c r="T35" i="7"/>
  <c r="S35" i="7"/>
  <c r="O35" i="7"/>
  <c r="N35" i="7"/>
  <c r="M35" i="7"/>
  <c r="I35" i="7"/>
  <c r="H35" i="7"/>
  <c r="G35" i="7"/>
  <c r="BF33" i="7"/>
  <c r="BB33" i="7"/>
  <c r="BA33" i="7"/>
  <c r="AZ33" i="7"/>
  <c r="AV33" i="7"/>
  <c r="AU33" i="7"/>
  <c r="AT33" i="7"/>
  <c r="AP33" i="7"/>
  <c r="AO33" i="7"/>
  <c r="AN33" i="7"/>
  <c r="AJ33" i="7"/>
  <c r="AI33" i="7"/>
  <c r="AH33" i="7"/>
  <c r="AD33" i="7"/>
  <c r="AC33" i="7"/>
  <c r="AB33" i="7"/>
  <c r="X33" i="7"/>
  <c r="W33" i="7"/>
  <c r="V33" i="7"/>
  <c r="R33" i="7"/>
  <c r="Q33" i="7"/>
  <c r="P33" i="7"/>
  <c r="L33" i="7"/>
  <c r="K33" i="7"/>
  <c r="J33" i="7"/>
  <c r="BE33" i="7"/>
  <c r="BD33" i="7"/>
  <c r="BC33" i="7"/>
  <c r="AY33" i="7"/>
  <c r="AX33" i="7"/>
  <c r="AW33" i="7"/>
  <c r="AS33" i="7"/>
  <c r="AR33" i="7"/>
  <c r="AQ33" i="7"/>
  <c r="AM33" i="7"/>
  <c r="AL33" i="7"/>
  <c r="AK33" i="7"/>
  <c r="AG33" i="7"/>
  <c r="AF33" i="7"/>
  <c r="AE33" i="7"/>
  <c r="AA33" i="7"/>
  <c r="Z33" i="7"/>
  <c r="Y33" i="7"/>
  <c r="U33" i="7"/>
  <c r="T33" i="7"/>
  <c r="S33" i="7"/>
  <c r="O33" i="7"/>
  <c r="N33" i="7"/>
  <c r="M33" i="7"/>
  <c r="I33" i="7"/>
  <c r="H33" i="7"/>
  <c r="G33" i="7"/>
  <c r="BF31" i="7"/>
  <c r="BB31" i="7"/>
  <c r="BA31" i="7"/>
  <c r="AZ31" i="7"/>
  <c r="AV31" i="7"/>
  <c r="AU31" i="7"/>
  <c r="AT31" i="7"/>
  <c r="AP31" i="7"/>
  <c r="AO31" i="7"/>
  <c r="AN31" i="7"/>
  <c r="AJ31" i="7"/>
  <c r="AI31" i="7"/>
  <c r="AH31" i="7"/>
  <c r="AD31" i="7"/>
  <c r="AC31" i="7"/>
  <c r="AB31" i="7"/>
  <c r="X31" i="7"/>
  <c r="W31" i="7"/>
  <c r="V31" i="7"/>
  <c r="R31" i="7"/>
  <c r="Q31" i="7"/>
  <c r="P31" i="7"/>
  <c r="L31" i="7"/>
  <c r="K31" i="7"/>
  <c r="J31" i="7"/>
  <c r="BE31" i="7"/>
  <c r="BD31" i="7"/>
  <c r="BC31" i="7"/>
  <c r="AY31" i="7"/>
  <c r="AX31" i="7"/>
  <c r="AW31" i="7"/>
  <c r="AS31" i="7"/>
  <c r="AR31" i="7"/>
  <c r="AQ31" i="7"/>
  <c r="AM31" i="7"/>
  <c r="AL31" i="7"/>
  <c r="AK31" i="7"/>
  <c r="AG31" i="7"/>
  <c r="AF31" i="7"/>
  <c r="AE31" i="7"/>
  <c r="AA31" i="7"/>
  <c r="Z31" i="7"/>
  <c r="Y31" i="7"/>
  <c r="U31" i="7"/>
  <c r="T31" i="7"/>
  <c r="S31" i="7"/>
  <c r="O31" i="7"/>
  <c r="N31" i="7"/>
  <c r="M31" i="7"/>
  <c r="I31" i="7"/>
  <c r="H31" i="7"/>
  <c r="G31" i="7"/>
  <c r="BF29" i="7"/>
  <c r="BB29" i="7"/>
  <c r="BA29" i="7"/>
  <c r="AZ29" i="7"/>
  <c r="AV29" i="7"/>
  <c r="AU29" i="7"/>
  <c r="AT29" i="7"/>
  <c r="AP29" i="7"/>
  <c r="AO29" i="7"/>
  <c r="AN29" i="7"/>
  <c r="AJ29" i="7"/>
  <c r="AI29" i="7"/>
  <c r="AH29" i="7"/>
  <c r="AD29" i="7"/>
  <c r="AC29" i="7"/>
  <c r="AB29" i="7"/>
  <c r="X29" i="7"/>
  <c r="W29" i="7"/>
  <c r="V29" i="7"/>
  <c r="R29" i="7"/>
  <c r="Q29" i="7"/>
  <c r="P29" i="7"/>
  <c r="L29" i="7"/>
  <c r="K29" i="7"/>
  <c r="J29" i="7"/>
  <c r="BE29" i="7"/>
  <c r="BD29" i="7"/>
  <c r="BC29" i="7"/>
  <c r="AY29" i="7"/>
  <c r="AX29" i="7"/>
  <c r="AW29" i="7"/>
  <c r="AS29" i="7"/>
  <c r="AR29" i="7"/>
  <c r="AQ29" i="7"/>
  <c r="AM29" i="7"/>
  <c r="AL29" i="7"/>
  <c r="AK29" i="7"/>
  <c r="AG29" i="7"/>
  <c r="AF29" i="7"/>
  <c r="AE29" i="7"/>
  <c r="AA29" i="7"/>
  <c r="Z29" i="7"/>
  <c r="Y29" i="7"/>
  <c r="U29" i="7"/>
  <c r="T29" i="7"/>
  <c r="S29" i="7"/>
  <c r="O29" i="7"/>
  <c r="N29" i="7"/>
  <c r="M29" i="7"/>
  <c r="I29" i="7"/>
  <c r="H29" i="7"/>
  <c r="G29" i="7"/>
  <c r="BF27" i="7"/>
  <c r="BB27" i="7"/>
  <c r="BA27" i="7"/>
  <c r="AZ27" i="7"/>
  <c r="AV27" i="7"/>
  <c r="AU27" i="7"/>
  <c r="AT27" i="7"/>
  <c r="AP27" i="7"/>
  <c r="AO27" i="7"/>
  <c r="AN27" i="7"/>
  <c r="AJ27" i="7"/>
  <c r="AI27" i="7"/>
  <c r="AH27" i="7"/>
  <c r="AD27" i="7"/>
  <c r="AC27" i="7"/>
  <c r="AB27" i="7"/>
  <c r="X27" i="7"/>
  <c r="W27" i="7"/>
  <c r="V27" i="7"/>
  <c r="R27" i="7"/>
  <c r="Q27" i="7"/>
  <c r="P27" i="7"/>
  <c r="L27" i="7"/>
  <c r="K27" i="7"/>
  <c r="J27" i="7"/>
  <c r="BE27" i="7"/>
  <c r="BD27" i="7"/>
  <c r="BC27" i="7"/>
  <c r="AY27" i="7"/>
  <c r="AX27" i="7"/>
  <c r="AW27" i="7"/>
  <c r="AS27" i="7"/>
  <c r="AR27" i="7"/>
  <c r="AQ27" i="7"/>
  <c r="AM27" i="7"/>
  <c r="AL27" i="7"/>
  <c r="AK27" i="7"/>
  <c r="AG27" i="7"/>
  <c r="AF27" i="7"/>
  <c r="AE27" i="7"/>
  <c r="AA27" i="7"/>
  <c r="Z27" i="7"/>
  <c r="Y27" i="7"/>
  <c r="U27" i="7"/>
  <c r="T27" i="7"/>
  <c r="S27" i="7"/>
  <c r="O27" i="7"/>
  <c r="N27" i="7"/>
  <c r="M27" i="7"/>
  <c r="I27" i="7"/>
  <c r="H27" i="7"/>
  <c r="G27" i="7"/>
  <c r="BF25" i="7"/>
  <c r="BB25" i="7"/>
  <c r="BA25" i="7"/>
  <c r="AZ25" i="7"/>
  <c r="AV25" i="7"/>
  <c r="AU25" i="7"/>
  <c r="AT25" i="7"/>
  <c r="AP25" i="7"/>
  <c r="AO25" i="7"/>
  <c r="AN25" i="7"/>
  <c r="AJ25" i="7"/>
  <c r="AI25" i="7"/>
  <c r="AH25" i="7"/>
  <c r="AD25" i="7"/>
  <c r="AC25" i="7"/>
  <c r="AB25" i="7"/>
  <c r="X25" i="7"/>
  <c r="W25" i="7"/>
  <c r="V25" i="7"/>
  <c r="R25" i="7"/>
  <c r="Q25" i="7"/>
  <c r="P25" i="7"/>
  <c r="L25" i="7"/>
  <c r="K25" i="7"/>
  <c r="J25" i="7"/>
  <c r="BE25" i="7"/>
  <c r="BD25" i="7"/>
  <c r="BC25" i="7"/>
  <c r="AY25" i="7"/>
  <c r="AX25" i="7"/>
  <c r="AW25" i="7"/>
  <c r="AS25" i="7"/>
  <c r="AR25" i="7"/>
  <c r="AQ25" i="7"/>
  <c r="AM25" i="7"/>
  <c r="AL25" i="7"/>
  <c r="AK25" i="7"/>
  <c r="AG25" i="7"/>
  <c r="AF25" i="7"/>
  <c r="AE25" i="7"/>
  <c r="AA25" i="7"/>
  <c r="Z25" i="7"/>
  <c r="Y25" i="7"/>
  <c r="U25" i="7"/>
  <c r="T25" i="7"/>
  <c r="S25" i="7"/>
  <c r="O25" i="7"/>
  <c r="N25" i="7"/>
  <c r="M25" i="7"/>
  <c r="I25" i="7"/>
  <c r="H25" i="7"/>
  <c r="G25" i="7"/>
  <c r="BF23" i="7"/>
  <c r="BB23" i="7"/>
  <c r="BA23" i="7"/>
  <c r="AZ23" i="7"/>
  <c r="AV23" i="7"/>
  <c r="AU23" i="7"/>
  <c r="AT23" i="7"/>
  <c r="AP23" i="7"/>
  <c r="AO23" i="7"/>
  <c r="AN23" i="7"/>
  <c r="AJ23" i="7"/>
  <c r="AI23" i="7"/>
  <c r="AH23" i="7"/>
  <c r="AD23" i="7"/>
  <c r="AC23" i="7"/>
  <c r="AB23" i="7"/>
  <c r="X23" i="7"/>
  <c r="W23" i="7"/>
  <c r="V23" i="7"/>
  <c r="R23" i="7"/>
  <c r="Q23" i="7"/>
  <c r="P23" i="7"/>
  <c r="L23" i="7"/>
  <c r="K23" i="7"/>
  <c r="J23" i="7"/>
  <c r="BE23" i="7"/>
  <c r="BD23" i="7"/>
  <c r="BC23" i="7"/>
  <c r="AY23" i="7"/>
  <c r="AX23" i="7"/>
  <c r="AW23" i="7"/>
  <c r="AS23" i="7"/>
  <c r="AR23" i="7"/>
  <c r="AQ23" i="7"/>
  <c r="AM23" i="7"/>
  <c r="AL23" i="7"/>
  <c r="AK23" i="7"/>
  <c r="AG23" i="7"/>
  <c r="AF23" i="7"/>
  <c r="AE23" i="7"/>
  <c r="AA23" i="7"/>
  <c r="Z23" i="7"/>
  <c r="Y23" i="7"/>
  <c r="U23" i="7"/>
  <c r="T23" i="7"/>
  <c r="S23" i="7"/>
  <c r="O23" i="7"/>
  <c r="N23" i="7"/>
  <c r="M23" i="7"/>
  <c r="I23" i="7"/>
  <c r="H23" i="7"/>
  <c r="G23" i="7"/>
  <c r="BF21" i="7"/>
  <c r="BB21" i="7"/>
  <c r="BA21" i="7"/>
  <c r="AZ21" i="7"/>
  <c r="AV21" i="7"/>
  <c r="AU21" i="7"/>
  <c r="AT21" i="7"/>
  <c r="AP21" i="7"/>
  <c r="AO21" i="7"/>
  <c r="AN21" i="7"/>
  <c r="AJ21" i="7"/>
  <c r="AI21" i="7"/>
  <c r="AH21" i="7"/>
  <c r="AD21" i="7"/>
  <c r="AC21" i="7"/>
  <c r="AB21" i="7"/>
  <c r="X21" i="7"/>
  <c r="W21" i="7"/>
  <c r="V21" i="7"/>
  <c r="R21" i="7"/>
  <c r="Q21" i="7"/>
  <c r="P21" i="7"/>
  <c r="L21" i="7"/>
  <c r="K21" i="7"/>
  <c r="J21" i="7"/>
  <c r="BE21" i="7"/>
  <c r="BD21" i="7"/>
  <c r="BC21" i="7"/>
  <c r="AY21" i="7"/>
  <c r="AX21" i="7"/>
  <c r="AW21" i="7"/>
  <c r="AS21" i="7"/>
  <c r="AR21" i="7"/>
  <c r="AQ21" i="7"/>
  <c r="AM21" i="7"/>
  <c r="AL21" i="7"/>
  <c r="AK21" i="7"/>
  <c r="AG21" i="7"/>
  <c r="AF21" i="7"/>
  <c r="AE21" i="7"/>
  <c r="AA21" i="7"/>
  <c r="Z21" i="7"/>
  <c r="Y21" i="7"/>
  <c r="U21" i="7"/>
  <c r="T21" i="7"/>
  <c r="S21" i="7"/>
  <c r="O21" i="7"/>
  <c r="N21" i="7"/>
  <c r="M21" i="7"/>
  <c r="I21" i="7"/>
  <c r="H21" i="7"/>
  <c r="G21" i="7"/>
  <c r="BF19" i="7"/>
  <c r="BB19" i="7"/>
  <c r="BA19" i="7"/>
  <c r="AZ19" i="7"/>
  <c r="AV19" i="7"/>
  <c r="AU19" i="7"/>
  <c r="AT19" i="7"/>
  <c r="AP19" i="7"/>
  <c r="AO19" i="7"/>
  <c r="AN19" i="7"/>
  <c r="AJ19" i="7"/>
  <c r="AI19" i="7"/>
  <c r="AH19" i="7"/>
  <c r="AD19" i="7"/>
  <c r="AC19" i="7"/>
  <c r="AB19" i="7"/>
  <c r="X19" i="7"/>
  <c r="W19" i="7"/>
  <c r="V19" i="7"/>
  <c r="R19" i="7"/>
  <c r="Q19" i="7"/>
  <c r="P19" i="7"/>
  <c r="L19" i="7"/>
  <c r="K19" i="7"/>
  <c r="J19" i="7"/>
  <c r="BE19" i="7"/>
  <c r="BD19" i="7"/>
  <c r="BC19" i="7"/>
  <c r="AY19" i="7"/>
  <c r="AX19" i="7"/>
  <c r="AW19" i="7"/>
  <c r="AS19" i="7"/>
  <c r="AR19" i="7"/>
  <c r="AQ19" i="7"/>
  <c r="AM19" i="7"/>
  <c r="AL19" i="7"/>
  <c r="AK19" i="7"/>
  <c r="AG19" i="7"/>
  <c r="AF19" i="7"/>
  <c r="AE19" i="7"/>
  <c r="AA19" i="7"/>
  <c r="Z19" i="7"/>
  <c r="Y19" i="7"/>
  <c r="U19" i="7"/>
  <c r="T19" i="7"/>
  <c r="S19" i="7"/>
  <c r="O19" i="7"/>
  <c r="N19" i="7"/>
  <c r="M19" i="7"/>
  <c r="I19" i="7"/>
  <c r="H19" i="7"/>
  <c r="G19" i="7"/>
  <c r="BF17" i="7"/>
  <c r="BB17" i="7"/>
  <c r="BA17" i="7"/>
  <c r="AZ17" i="7"/>
  <c r="AV17" i="7"/>
  <c r="AU17" i="7"/>
  <c r="AT17" i="7"/>
  <c r="AP17" i="7"/>
  <c r="AO17" i="7"/>
  <c r="AN17" i="7"/>
  <c r="AJ17" i="7"/>
  <c r="AI17" i="7"/>
  <c r="AH17" i="7"/>
  <c r="AD17" i="7"/>
  <c r="AC17" i="7"/>
  <c r="AB17" i="7"/>
  <c r="X17" i="7"/>
  <c r="W17" i="7"/>
  <c r="V17" i="7"/>
  <c r="R17" i="7"/>
  <c r="Q17" i="7"/>
  <c r="P17" i="7"/>
  <c r="L17" i="7"/>
  <c r="K17" i="7"/>
  <c r="J17" i="7"/>
  <c r="BE17" i="7"/>
  <c r="BD17" i="7"/>
  <c r="BC17" i="7"/>
  <c r="AY17" i="7"/>
  <c r="AX17" i="7"/>
  <c r="AW17" i="7"/>
  <c r="AS17" i="7"/>
  <c r="AR17" i="7"/>
  <c r="AQ17" i="7"/>
  <c r="AM17" i="7"/>
  <c r="AL17" i="7"/>
  <c r="AK17" i="7"/>
  <c r="AG17" i="7"/>
  <c r="AF17" i="7"/>
  <c r="AE17" i="7"/>
  <c r="AA17" i="7"/>
  <c r="Z17" i="7"/>
  <c r="Y17" i="7"/>
  <c r="U17" i="7"/>
  <c r="T17" i="7"/>
  <c r="S17" i="7"/>
  <c r="O17" i="7"/>
  <c r="N17" i="7"/>
  <c r="M17" i="7"/>
  <c r="I17" i="7"/>
  <c r="H17" i="7"/>
  <c r="G17" i="7"/>
  <c r="BF15" i="7"/>
  <c r="BB15" i="7"/>
  <c r="BA15" i="7"/>
  <c r="AZ15" i="7"/>
  <c r="AV15" i="7"/>
  <c r="AU15" i="7"/>
  <c r="AT15" i="7"/>
  <c r="AP15" i="7"/>
  <c r="AO15" i="7"/>
  <c r="AN15" i="7"/>
  <c r="AJ15" i="7"/>
  <c r="AI15" i="7"/>
  <c r="AH15" i="7"/>
  <c r="AD15" i="7"/>
  <c r="AC15" i="7"/>
  <c r="AB15" i="7"/>
  <c r="X15" i="7"/>
  <c r="W15" i="7"/>
  <c r="V15" i="7"/>
  <c r="R15" i="7"/>
  <c r="Q15" i="7"/>
  <c r="P15" i="7"/>
  <c r="L15" i="7"/>
  <c r="K15" i="7"/>
  <c r="J15" i="7"/>
  <c r="BE15" i="7"/>
  <c r="BD15" i="7"/>
  <c r="BC15" i="7"/>
  <c r="AY15" i="7"/>
  <c r="AX15" i="7"/>
  <c r="AW15" i="7"/>
  <c r="AS15" i="7"/>
  <c r="AR15" i="7"/>
  <c r="AQ15" i="7"/>
  <c r="AM15" i="7"/>
  <c r="AL15" i="7"/>
  <c r="AK15" i="7"/>
  <c r="AG15" i="7"/>
  <c r="AF15" i="7"/>
  <c r="AE15" i="7"/>
  <c r="AA15" i="7"/>
  <c r="Z15" i="7"/>
  <c r="Y15" i="7"/>
  <c r="U15" i="7"/>
  <c r="T15" i="7"/>
  <c r="S15" i="7"/>
  <c r="O15" i="7"/>
  <c r="N15" i="7"/>
  <c r="M15" i="7"/>
  <c r="I15" i="7"/>
  <c r="H15" i="7"/>
  <c r="G15" i="7"/>
  <c r="BE11" i="7"/>
  <c r="BD11" i="7"/>
  <c r="AY11" i="7"/>
  <c r="AX11" i="7"/>
  <c r="AS11" i="7"/>
  <c r="AR11" i="7"/>
  <c r="AM11" i="7"/>
  <c r="AL11" i="7"/>
  <c r="AG11" i="7"/>
  <c r="AF11" i="7"/>
  <c r="AA11" i="7"/>
  <c r="Z11" i="7"/>
  <c r="U11" i="7"/>
  <c r="T11" i="7"/>
  <c r="O11" i="7"/>
  <c r="N11" i="7"/>
  <c r="I11" i="7"/>
  <c r="H11" i="7"/>
  <c r="BB11" i="7"/>
  <c r="BA11" i="7"/>
  <c r="AV11" i="7"/>
  <c r="AU11" i="7"/>
  <c r="AP11" i="7"/>
  <c r="AO11" i="7"/>
  <c r="AJ11" i="7"/>
  <c r="AI11" i="7"/>
  <c r="AD11" i="7"/>
  <c r="AC11" i="7"/>
  <c r="X11" i="7"/>
  <c r="W11" i="7"/>
  <c r="R11" i="7"/>
  <c r="Q11" i="7"/>
  <c r="L11" i="7"/>
  <c r="K11" i="7"/>
  <c r="BE9" i="7"/>
  <c r="BD9" i="7"/>
  <c r="AY9" i="7"/>
  <c r="AX9" i="7"/>
  <c r="AS9" i="7"/>
  <c r="AR9" i="7"/>
  <c r="AM9" i="7"/>
  <c r="AL9" i="7"/>
  <c r="AG9" i="7"/>
  <c r="AF9" i="7"/>
  <c r="AA9" i="7"/>
  <c r="Z9" i="7"/>
  <c r="U9" i="7"/>
  <c r="T9" i="7"/>
  <c r="O9" i="7"/>
  <c r="N9" i="7"/>
  <c r="I9" i="7"/>
  <c r="H9" i="7"/>
  <c r="BB9" i="7"/>
  <c r="BA9" i="7"/>
  <c r="AV9" i="7"/>
  <c r="AU9" i="7"/>
  <c r="AP9" i="7"/>
  <c r="AO9" i="7"/>
  <c r="AJ9" i="7"/>
  <c r="AI9" i="7"/>
  <c r="AD9" i="7"/>
  <c r="AC9" i="7"/>
  <c r="X9" i="7"/>
  <c r="W9" i="7"/>
  <c r="R9" i="7"/>
  <c r="Q9" i="7"/>
  <c r="L9" i="7"/>
  <c r="K9" i="7"/>
  <c r="BE7" i="7"/>
  <c r="BD7" i="7"/>
  <c r="AY7" i="7"/>
  <c r="AX7" i="7"/>
  <c r="AS7" i="7"/>
  <c r="AR7" i="7"/>
  <c r="AM7" i="7"/>
  <c r="AL7" i="7"/>
  <c r="AG7" i="7"/>
  <c r="AF7" i="7"/>
  <c r="AA7" i="7"/>
  <c r="Z7" i="7"/>
  <c r="U7" i="7"/>
  <c r="T7" i="7"/>
  <c r="O7" i="7"/>
  <c r="N7" i="7"/>
  <c r="I7" i="7"/>
  <c r="H7" i="7"/>
  <c r="BB7" i="7"/>
  <c r="BA7" i="7"/>
  <c r="AV7" i="7"/>
  <c r="AU7" i="7"/>
  <c r="AP7" i="7"/>
  <c r="AO7" i="7"/>
  <c r="AJ7" i="7"/>
  <c r="AI7" i="7"/>
  <c r="AD7" i="7"/>
  <c r="AC7" i="7"/>
  <c r="X7" i="7"/>
  <c r="W7" i="7"/>
  <c r="R7" i="7"/>
  <c r="Q7" i="7"/>
  <c r="L7" i="7"/>
  <c r="K7" i="7"/>
  <c r="BE5" i="7"/>
  <c r="BD5" i="7"/>
  <c r="AY5" i="7"/>
  <c r="AX5" i="7"/>
  <c r="AS5" i="7"/>
  <c r="AR5" i="7"/>
  <c r="AM5" i="7"/>
  <c r="AL5" i="7"/>
  <c r="AG5" i="7"/>
  <c r="AF5" i="7"/>
  <c r="AA5" i="7"/>
  <c r="Z5" i="7"/>
  <c r="U5" i="7"/>
  <c r="T5" i="7"/>
  <c r="O5" i="7"/>
  <c r="N5" i="7"/>
  <c r="I5" i="7"/>
  <c r="H5" i="7"/>
  <c r="BB5" i="7"/>
  <c r="BA5" i="7"/>
  <c r="AV5" i="7"/>
  <c r="AU5" i="7"/>
  <c r="AP5" i="7"/>
  <c r="AO5" i="7"/>
  <c r="AJ5" i="7"/>
  <c r="AI5" i="7"/>
  <c r="AD5" i="7"/>
  <c r="AC5" i="7"/>
  <c r="X5" i="7"/>
  <c r="W5" i="7"/>
  <c r="R5" i="7"/>
  <c r="Q5" i="7"/>
  <c r="L5" i="7"/>
  <c r="K5" i="7"/>
  <c r="B11" i="7"/>
  <c r="B9" i="7"/>
  <c r="B7" i="7"/>
  <c r="B5" i="7"/>
  <c r="C11" i="7"/>
  <c r="C9" i="7"/>
  <c r="C7" i="7"/>
  <c r="C5" i="7"/>
  <c r="D199" i="7"/>
  <c r="D197" i="7"/>
  <c r="D195" i="7"/>
  <c r="D193" i="7"/>
  <c r="D191" i="7"/>
  <c r="D189" i="7"/>
  <c r="D187" i="7"/>
  <c r="D185" i="7"/>
  <c r="D183" i="7"/>
  <c r="D181" i="7"/>
  <c r="D179" i="7"/>
  <c r="D177" i="7"/>
  <c r="D175" i="7"/>
  <c r="D173" i="7"/>
  <c r="D171" i="7"/>
  <c r="D169" i="7"/>
  <c r="D167" i="7"/>
  <c r="D165" i="7"/>
  <c r="D163" i="7"/>
  <c r="D161" i="7"/>
  <c r="D159" i="7"/>
  <c r="D157" i="7"/>
  <c r="D155" i="7"/>
  <c r="D153" i="7"/>
  <c r="D151" i="7"/>
  <c r="D149" i="7"/>
  <c r="D147" i="7"/>
  <c r="D145" i="7"/>
  <c r="D143" i="7"/>
  <c r="D141" i="7"/>
  <c r="D139" i="7"/>
  <c r="D137" i="7"/>
  <c r="D135" i="7"/>
  <c r="D133" i="7"/>
  <c r="D131" i="7"/>
  <c r="D129" i="7"/>
  <c r="D127" i="7"/>
  <c r="D125" i="7"/>
  <c r="D123" i="7"/>
  <c r="D121" i="7"/>
  <c r="D119" i="7"/>
  <c r="D117" i="7"/>
  <c r="D115" i="7"/>
  <c r="D113" i="7"/>
  <c r="D111" i="7"/>
  <c r="D109" i="7"/>
  <c r="D107" i="7"/>
  <c r="D105" i="7"/>
  <c r="D103" i="7"/>
  <c r="D101" i="7"/>
  <c r="D99" i="7"/>
  <c r="D97" i="7"/>
  <c r="D95" i="7"/>
  <c r="D93" i="7"/>
  <c r="D91" i="7"/>
  <c r="D89" i="7"/>
  <c r="D87" i="7"/>
  <c r="D85" i="7"/>
  <c r="D83" i="7"/>
  <c r="D81" i="7"/>
  <c r="D79" i="7"/>
  <c r="D77" i="7"/>
  <c r="D75" i="7"/>
  <c r="D73" i="7"/>
  <c r="D71" i="7"/>
  <c r="D69" i="7"/>
  <c r="D67" i="7"/>
  <c r="D65" i="7"/>
  <c r="D63" i="7"/>
  <c r="D61" i="7"/>
  <c r="D59" i="7"/>
  <c r="D57" i="7"/>
  <c r="D55" i="7"/>
  <c r="D53" i="7"/>
  <c r="D51" i="7"/>
  <c r="D49" i="7"/>
  <c r="D47" i="7"/>
  <c r="D45" i="7"/>
  <c r="D43" i="7"/>
  <c r="D41" i="7"/>
  <c r="D39" i="7"/>
  <c r="D37" i="7"/>
  <c r="D35" i="7"/>
  <c r="D33" i="7"/>
  <c r="D31" i="7"/>
  <c r="D29" i="7"/>
  <c r="D27" i="7"/>
  <c r="D25" i="7"/>
  <c r="D23" i="7"/>
  <c r="D21" i="7"/>
  <c r="D19" i="7"/>
  <c r="D17" i="7"/>
  <c r="D15" i="7"/>
  <c r="E4" i="7"/>
  <c r="E199" i="7"/>
  <c r="E197" i="7"/>
  <c r="E195" i="7"/>
  <c r="E193" i="7"/>
  <c r="E191" i="7"/>
  <c r="E189" i="7"/>
  <c r="E187" i="7"/>
  <c r="E185" i="7"/>
  <c r="E183" i="7"/>
  <c r="E181" i="7"/>
  <c r="E179" i="7"/>
  <c r="E177" i="7"/>
  <c r="E175" i="7"/>
  <c r="E173" i="7"/>
  <c r="E171" i="7"/>
  <c r="E169" i="7"/>
  <c r="E167" i="7"/>
  <c r="E165" i="7"/>
  <c r="E163" i="7"/>
  <c r="E161" i="7"/>
  <c r="E159" i="7"/>
  <c r="E157" i="7"/>
  <c r="E155" i="7"/>
  <c r="E153" i="7"/>
  <c r="E151" i="7"/>
  <c r="E149" i="7"/>
  <c r="E147" i="7"/>
  <c r="E145" i="7"/>
  <c r="E143" i="7"/>
  <c r="E141" i="7"/>
  <c r="E139" i="7"/>
  <c r="E137" i="7"/>
  <c r="E135" i="7"/>
  <c r="E133" i="7"/>
  <c r="E131" i="7"/>
  <c r="E129" i="7"/>
  <c r="E127" i="7"/>
  <c r="E125" i="7"/>
  <c r="E123" i="7"/>
  <c r="E121" i="7"/>
  <c r="E119" i="7"/>
  <c r="E117" i="7"/>
  <c r="E115" i="7"/>
  <c r="E113" i="7"/>
  <c r="E111" i="7"/>
  <c r="E109" i="7"/>
  <c r="E107" i="7"/>
  <c r="E105" i="7"/>
  <c r="E103" i="7"/>
  <c r="E101" i="7"/>
  <c r="E99" i="7"/>
  <c r="E97" i="7"/>
  <c r="E95" i="7"/>
  <c r="E93" i="7"/>
  <c r="E91" i="7"/>
  <c r="E89" i="7"/>
  <c r="E87" i="7"/>
  <c r="E85" i="7"/>
  <c r="E83" i="7"/>
  <c r="E81" i="7"/>
  <c r="E79" i="7"/>
  <c r="E77" i="7"/>
  <c r="E75" i="7"/>
  <c r="E73" i="7"/>
  <c r="E71" i="7"/>
  <c r="E69" i="7"/>
  <c r="E67" i="7"/>
  <c r="E65" i="7"/>
  <c r="E63" i="7"/>
  <c r="E61" i="7"/>
  <c r="E59" i="7"/>
  <c r="E57" i="7"/>
  <c r="E55" i="7"/>
  <c r="E53" i="7"/>
  <c r="E51" i="7"/>
  <c r="E49" i="7"/>
  <c r="E47" i="7"/>
  <c r="E45" i="7"/>
  <c r="E43" i="7"/>
  <c r="E41" i="7"/>
  <c r="E39" i="7"/>
  <c r="E37" i="7"/>
  <c r="E35" i="7"/>
  <c r="E33" i="7"/>
  <c r="E31" i="7"/>
  <c r="E29" i="7"/>
  <c r="E27" i="7"/>
  <c r="E25" i="7"/>
  <c r="E23" i="7"/>
  <c r="E21" i="7"/>
  <c r="E19" i="7"/>
  <c r="E17" i="7"/>
  <c r="E15" i="7"/>
  <c r="F4" i="7"/>
  <c r="F199" i="7"/>
  <c r="F197" i="7"/>
  <c r="F195" i="7"/>
  <c r="F193" i="7"/>
  <c r="F191" i="7"/>
  <c r="F189" i="7"/>
  <c r="F187" i="7"/>
  <c r="F185" i="7"/>
  <c r="F183" i="7"/>
  <c r="F181" i="7"/>
  <c r="F179" i="7"/>
  <c r="F177" i="7"/>
  <c r="F175" i="7"/>
  <c r="F173" i="7"/>
  <c r="F171" i="7"/>
  <c r="F169" i="7"/>
  <c r="F167" i="7"/>
  <c r="F165" i="7"/>
  <c r="F163" i="7"/>
  <c r="F161" i="7"/>
  <c r="F159" i="7"/>
  <c r="F157" i="7"/>
  <c r="F155" i="7"/>
  <c r="F153" i="7"/>
  <c r="F151" i="7"/>
  <c r="F149" i="7"/>
  <c r="F147" i="7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77" i="7"/>
  <c r="F75" i="7"/>
  <c r="F73" i="7"/>
  <c r="F71" i="7"/>
  <c r="F69" i="7"/>
  <c r="F67" i="7"/>
  <c r="F65" i="7"/>
  <c r="F63" i="7"/>
  <c r="F61" i="7"/>
  <c r="F59" i="7"/>
  <c r="F57" i="7"/>
  <c r="F55" i="7"/>
  <c r="F53" i="7"/>
  <c r="F51" i="7"/>
  <c r="F49" i="7"/>
  <c r="F47" i="7"/>
  <c r="F45" i="7"/>
  <c r="F43" i="7"/>
  <c r="F41" i="7"/>
  <c r="F39" i="7"/>
  <c r="F37" i="7"/>
  <c r="F35" i="7"/>
  <c r="F33" i="7"/>
  <c r="F31" i="7"/>
  <c r="F29" i="7"/>
  <c r="F27" i="7"/>
  <c r="F25" i="7"/>
  <c r="F23" i="7"/>
  <c r="F21" i="7"/>
  <c r="F19" i="7"/>
  <c r="F17" i="7"/>
  <c r="F15" i="7"/>
  <c r="BE200" i="7"/>
  <c r="BD200" i="7"/>
  <c r="BC200" i="7"/>
  <c r="AY200" i="7"/>
  <c r="AX200" i="7"/>
  <c r="AW200" i="7"/>
  <c r="AS200" i="7"/>
  <c r="AR200" i="7"/>
  <c r="AQ200" i="7"/>
  <c r="AM200" i="7"/>
  <c r="AL200" i="7"/>
  <c r="AK200" i="7"/>
  <c r="AG200" i="7"/>
  <c r="AF200" i="7"/>
  <c r="AE200" i="7"/>
  <c r="AA200" i="7"/>
  <c r="Z200" i="7"/>
  <c r="Y200" i="7"/>
  <c r="U200" i="7"/>
  <c r="T200" i="7"/>
  <c r="S200" i="7"/>
  <c r="O200" i="7"/>
  <c r="N200" i="7"/>
  <c r="M200" i="7"/>
  <c r="I200" i="7"/>
  <c r="H200" i="7"/>
  <c r="BF200" i="7"/>
  <c r="BB200" i="7"/>
  <c r="BA200" i="7"/>
  <c r="AZ200" i="7"/>
  <c r="AV200" i="7"/>
  <c r="AU200" i="7"/>
  <c r="AT200" i="7"/>
  <c r="AP200" i="7"/>
  <c r="AO200" i="7"/>
  <c r="AN200" i="7"/>
  <c r="AJ200" i="7"/>
  <c r="AI200" i="7"/>
  <c r="AH200" i="7"/>
  <c r="AD200" i="7"/>
  <c r="AC200" i="7"/>
  <c r="AB200" i="7"/>
  <c r="X200" i="7"/>
  <c r="W200" i="7"/>
  <c r="V200" i="7"/>
  <c r="R200" i="7"/>
  <c r="Q200" i="7"/>
  <c r="P200" i="7"/>
  <c r="L200" i="7"/>
  <c r="K200" i="7"/>
  <c r="J200" i="7"/>
  <c r="BE198" i="7"/>
  <c r="BD198" i="7"/>
  <c r="BC198" i="7"/>
  <c r="AY198" i="7"/>
  <c r="AX198" i="7"/>
  <c r="AW198" i="7"/>
  <c r="AS198" i="7"/>
  <c r="AR198" i="7"/>
  <c r="AQ198" i="7"/>
  <c r="AM198" i="7"/>
  <c r="AL198" i="7"/>
  <c r="AK198" i="7"/>
  <c r="AG198" i="7"/>
  <c r="AF198" i="7"/>
  <c r="AE198" i="7"/>
  <c r="AA198" i="7"/>
  <c r="Z198" i="7"/>
  <c r="Y198" i="7"/>
  <c r="U198" i="7"/>
  <c r="T198" i="7"/>
  <c r="S198" i="7"/>
  <c r="O198" i="7"/>
  <c r="N198" i="7"/>
  <c r="M198" i="7"/>
  <c r="I198" i="7"/>
  <c r="H198" i="7"/>
  <c r="BF198" i="7"/>
  <c r="BB198" i="7"/>
  <c r="BA198" i="7"/>
  <c r="AZ198" i="7"/>
  <c r="AV198" i="7"/>
  <c r="AU198" i="7"/>
  <c r="AT198" i="7"/>
  <c r="AP198" i="7"/>
  <c r="AO198" i="7"/>
  <c r="AN198" i="7"/>
  <c r="AJ198" i="7"/>
  <c r="AI198" i="7"/>
  <c r="AH198" i="7"/>
  <c r="AD198" i="7"/>
  <c r="AC198" i="7"/>
  <c r="AB198" i="7"/>
  <c r="X198" i="7"/>
  <c r="W198" i="7"/>
  <c r="V198" i="7"/>
  <c r="R198" i="7"/>
  <c r="Q198" i="7"/>
  <c r="P198" i="7"/>
  <c r="L198" i="7"/>
  <c r="K198" i="7"/>
  <c r="J198" i="7"/>
  <c r="BE196" i="7"/>
  <c r="BD196" i="7"/>
  <c r="BC196" i="7"/>
  <c r="AY196" i="7"/>
  <c r="AX196" i="7"/>
  <c r="AW196" i="7"/>
  <c r="AS196" i="7"/>
  <c r="AR196" i="7"/>
  <c r="AQ196" i="7"/>
  <c r="AM196" i="7"/>
  <c r="AL196" i="7"/>
  <c r="AK196" i="7"/>
  <c r="AG196" i="7"/>
  <c r="AF196" i="7"/>
  <c r="AE196" i="7"/>
  <c r="AA196" i="7"/>
  <c r="Z196" i="7"/>
  <c r="Y196" i="7"/>
  <c r="U196" i="7"/>
  <c r="T196" i="7"/>
  <c r="S196" i="7"/>
  <c r="O196" i="7"/>
  <c r="N196" i="7"/>
  <c r="M196" i="7"/>
  <c r="I196" i="7"/>
  <c r="H196" i="7"/>
  <c r="BF196" i="7"/>
  <c r="BB196" i="7"/>
  <c r="BA196" i="7"/>
  <c r="AZ196" i="7"/>
  <c r="AV196" i="7"/>
  <c r="AU196" i="7"/>
  <c r="AT196" i="7"/>
  <c r="AP196" i="7"/>
  <c r="AO196" i="7"/>
  <c r="AN196" i="7"/>
  <c r="AJ196" i="7"/>
  <c r="AI196" i="7"/>
  <c r="AH196" i="7"/>
  <c r="AD196" i="7"/>
  <c r="AC196" i="7"/>
  <c r="AB196" i="7"/>
  <c r="X196" i="7"/>
  <c r="W196" i="7"/>
  <c r="V196" i="7"/>
  <c r="R196" i="7"/>
  <c r="Q196" i="7"/>
  <c r="P196" i="7"/>
  <c r="L196" i="7"/>
  <c r="K196" i="7"/>
  <c r="J196" i="7"/>
  <c r="BE194" i="7"/>
  <c r="BD194" i="7"/>
  <c r="BC194" i="7"/>
  <c r="AY194" i="7"/>
  <c r="AX194" i="7"/>
  <c r="AW194" i="7"/>
  <c r="AS194" i="7"/>
  <c r="AR194" i="7"/>
  <c r="AQ194" i="7"/>
  <c r="AM194" i="7"/>
  <c r="AL194" i="7"/>
  <c r="AK194" i="7"/>
  <c r="AG194" i="7"/>
  <c r="AF194" i="7"/>
  <c r="AE194" i="7"/>
  <c r="AA194" i="7"/>
  <c r="Z194" i="7"/>
  <c r="Y194" i="7"/>
  <c r="U194" i="7"/>
  <c r="T194" i="7"/>
  <c r="S194" i="7"/>
  <c r="O194" i="7"/>
  <c r="N194" i="7"/>
  <c r="M194" i="7"/>
  <c r="I194" i="7"/>
  <c r="H194" i="7"/>
  <c r="BF194" i="7"/>
  <c r="BB194" i="7"/>
  <c r="BA194" i="7"/>
  <c r="AZ194" i="7"/>
  <c r="AV194" i="7"/>
  <c r="AU194" i="7"/>
  <c r="AT194" i="7"/>
  <c r="AP194" i="7"/>
  <c r="AO194" i="7"/>
  <c r="AN194" i="7"/>
  <c r="AJ194" i="7"/>
  <c r="AI194" i="7"/>
  <c r="AH194" i="7"/>
  <c r="AD194" i="7"/>
  <c r="AC194" i="7"/>
  <c r="AB194" i="7"/>
  <c r="X194" i="7"/>
  <c r="W194" i="7"/>
  <c r="V194" i="7"/>
  <c r="R194" i="7"/>
  <c r="Q194" i="7"/>
  <c r="P194" i="7"/>
  <c r="L194" i="7"/>
  <c r="K194" i="7"/>
  <c r="J194" i="7"/>
  <c r="BE192" i="7"/>
  <c r="BD192" i="7"/>
  <c r="BC192" i="7"/>
  <c r="AY192" i="7"/>
  <c r="AX192" i="7"/>
  <c r="AW192" i="7"/>
  <c r="AS192" i="7"/>
  <c r="AR192" i="7"/>
  <c r="AQ192" i="7"/>
  <c r="AM192" i="7"/>
  <c r="AL192" i="7"/>
  <c r="AK192" i="7"/>
  <c r="AG192" i="7"/>
  <c r="AF192" i="7"/>
  <c r="AE192" i="7"/>
  <c r="AA192" i="7"/>
  <c r="Z192" i="7"/>
  <c r="Y192" i="7"/>
  <c r="U192" i="7"/>
  <c r="T192" i="7"/>
  <c r="S192" i="7"/>
  <c r="O192" i="7"/>
  <c r="N192" i="7"/>
  <c r="M192" i="7"/>
  <c r="I192" i="7"/>
  <c r="H192" i="7"/>
  <c r="BF192" i="7"/>
  <c r="BB192" i="7"/>
  <c r="BA192" i="7"/>
  <c r="AZ192" i="7"/>
  <c r="AV192" i="7"/>
  <c r="AU192" i="7"/>
  <c r="AT192" i="7"/>
  <c r="AP192" i="7"/>
  <c r="AO192" i="7"/>
  <c r="AN192" i="7"/>
  <c r="AJ192" i="7"/>
  <c r="AI192" i="7"/>
  <c r="AH192" i="7"/>
  <c r="AD192" i="7"/>
  <c r="AC192" i="7"/>
  <c r="AB192" i="7"/>
  <c r="X192" i="7"/>
  <c r="W192" i="7"/>
  <c r="V192" i="7"/>
  <c r="R192" i="7"/>
  <c r="Q192" i="7"/>
  <c r="P192" i="7"/>
  <c r="L192" i="7"/>
  <c r="K192" i="7"/>
  <c r="J192" i="7"/>
  <c r="BE190" i="7"/>
  <c r="BD190" i="7"/>
  <c r="BC190" i="7"/>
  <c r="AY190" i="7"/>
  <c r="AX190" i="7"/>
  <c r="AW190" i="7"/>
  <c r="AS190" i="7"/>
  <c r="AR190" i="7"/>
  <c r="AQ190" i="7"/>
  <c r="AM190" i="7"/>
  <c r="AL190" i="7"/>
  <c r="AK190" i="7"/>
  <c r="AG190" i="7"/>
  <c r="AF190" i="7"/>
  <c r="AE190" i="7"/>
  <c r="AA190" i="7"/>
  <c r="Z190" i="7"/>
  <c r="Y190" i="7"/>
  <c r="U190" i="7"/>
  <c r="T190" i="7"/>
  <c r="S190" i="7"/>
  <c r="O190" i="7"/>
  <c r="N190" i="7"/>
  <c r="M190" i="7"/>
  <c r="I190" i="7"/>
  <c r="H190" i="7"/>
  <c r="BF190" i="7"/>
  <c r="BB190" i="7"/>
  <c r="BA190" i="7"/>
  <c r="AZ190" i="7"/>
  <c r="AV190" i="7"/>
  <c r="AU190" i="7"/>
  <c r="AT190" i="7"/>
  <c r="AP190" i="7"/>
  <c r="AO190" i="7"/>
  <c r="AN190" i="7"/>
  <c r="AJ190" i="7"/>
  <c r="AI190" i="7"/>
  <c r="AH190" i="7"/>
  <c r="AD190" i="7"/>
  <c r="AC190" i="7"/>
  <c r="AB190" i="7"/>
  <c r="X190" i="7"/>
  <c r="W190" i="7"/>
  <c r="V190" i="7"/>
  <c r="R190" i="7"/>
  <c r="Q190" i="7"/>
  <c r="P190" i="7"/>
  <c r="L190" i="7"/>
  <c r="K190" i="7"/>
  <c r="J190" i="7"/>
  <c r="BE188" i="7"/>
  <c r="BD188" i="7"/>
  <c r="BC188" i="7"/>
  <c r="AY188" i="7"/>
  <c r="AX188" i="7"/>
  <c r="AW188" i="7"/>
  <c r="AS188" i="7"/>
  <c r="AR188" i="7"/>
  <c r="AQ188" i="7"/>
  <c r="AM188" i="7"/>
  <c r="AL188" i="7"/>
  <c r="AK188" i="7"/>
  <c r="AG188" i="7"/>
  <c r="AF188" i="7"/>
  <c r="AE188" i="7"/>
  <c r="AA188" i="7"/>
  <c r="Z188" i="7"/>
  <c r="Y188" i="7"/>
  <c r="U188" i="7"/>
  <c r="T188" i="7"/>
  <c r="S188" i="7"/>
  <c r="O188" i="7"/>
  <c r="N188" i="7"/>
  <c r="M188" i="7"/>
  <c r="I188" i="7"/>
  <c r="H188" i="7"/>
  <c r="BF188" i="7"/>
  <c r="BB188" i="7"/>
  <c r="BA188" i="7"/>
  <c r="AZ188" i="7"/>
  <c r="AV188" i="7"/>
  <c r="AU188" i="7"/>
  <c r="AT188" i="7"/>
  <c r="AP188" i="7"/>
  <c r="AO188" i="7"/>
  <c r="AN188" i="7"/>
  <c r="AJ188" i="7"/>
  <c r="AI188" i="7"/>
  <c r="AH188" i="7"/>
  <c r="AD188" i="7"/>
  <c r="AC188" i="7"/>
  <c r="AB188" i="7"/>
  <c r="X188" i="7"/>
  <c r="W188" i="7"/>
  <c r="V188" i="7"/>
  <c r="R188" i="7"/>
  <c r="Q188" i="7"/>
  <c r="P188" i="7"/>
  <c r="L188" i="7"/>
  <c r="K188" i="7"/>
  <c r="J188" i="7"/>
  <c r="BE186" i="7"/>
  <c r="BD186" i="7"/>
  <c r="BC186" i="7"/>
  <c r="AY186" i="7"/>
  <c r="AX186" i="7"/>
  <c r="AW186" i="7"/>
  <c r="AS186" i="7"/>
  <c r="AR186" i="7"/>
  <c r="AQ186" i="7"/>
  <c r="AM186" i="7"/>
  <c r="AL186" i="7"/>
  <c r="AK186" i="7"/>
  <c r="AG186" i="7"/>
  <c r="AF186" i="7"/>
  <c r="AE186" i="7"/>
  <c r="AA186" i="7"/>
  <c r="Z186" i="7"/>
  <c r="Y186" i="7"/>
  <c r="U186" i="7"/>
  <c r="T186" i="7"/>
  <c r="S186" i="7"/>
  <c r="O186" i="7"/>
  <c r="N186" i="7"/>
  <c r="M186" i="7"/>
  <c r="I186" i="7"/>
  <c r="H186" i="7"/>
  <c r="BF186" i="7"/>
  <c r="BB186" i="7"/>
  <c r="BA186" i="7"/>
  <c r="AZ186" i="7"/>
  <c r="AV186" i="7"/>
  <c r="AU186" i="7"/>
  <c r="AT186" i="7"/>
  <c r="AP186" i="7"/>
  <c r="AO186" i="7"/>
  <c r="AN186" i="7"/>
  <c r="AJ186" i="7"/>
  <c r="AI186" i="7"/>
  <c r="AH186" i="7"/>
  <c r="AD186" i="7"/>
  <c r="AC186" i="7"/>
  <c r="AB186" i="7"/>
  <c r="X186" i="7"/>
  <c r="W186" i="7"/>
  <c r="V186" i="7"/>
  <c r="R186" i="7"/>
  <c r="Q186" i="7"/>
  <c r="P186" i="7"/>
  <c r="L186" i="7"/>
  <c r="K186" i="7"/>
  <c r="J186" i="7"/>
  <c r="BE184" i="7"/>
  <c r="BD184" i="7"/>
  <c r="BC184" i="7"/>
  <c r="AY184" i="7"/>
  <c r="AX184" i="7"/>
  <c r="AW184" i="7"/>
  <c r="AS184" i="7"/>
  <c r="AR184" i="7"/>
  <c r="AQ184" i="7"/>
  <c r="AM184" i="7"/>
  <c r="AL184" i="7"/>
  <c r="AK184" i="7"/>
  <c r="AG184" i="7"/>
  <c r="AF184" i="7"/>
  <c r="AE184" i="7"/>
  <c r="AA184" i="7"/>
  <c r="Z184" i="7"/>
  <c r="Y184" i="7"/>
  <c r="U184" i="7"/>
  <c r="T184" i="7"/>
  <c r="S184" i="7"/>
  <c r="O184" i="7"/>
  <c r="N184" i="7"/>
  <c r="M184" i="7"/>
  <c r="I184" i="7"/>
  <c r="H184" i="7"/>
  <c r="BF184" i="7"/>
  <c r="BB184" i="7"/>
  <c r="BA184" i="7"/>
  <c r="AZ184" i="7"/>
  <c r="AV184" i="7"/>
  <c r="AU184" i="7"/>
  <c r="AT184" i="7"/>
  <c r="AP184" i="7"/>
  <c r="AO184" i="7"/>
  <c r="AN184" i="7"/>
  <c r="AJ184" i="7"/>
  <c r="AI184" i="7"/>
  <c r="AH184" i="7"/>
  <c r="AD184" i="7"/>
  <c r="AC184" i="7"/>
  <c r="AB184" i="7"/>
  <c r="X184" i="7"/>
  <c r="W184" i="7"/>
  <c r="V184" i="7"/>
  <c r="R184" i="7"/>
  <c r="Q184" i="7"/>
  <c r="P184" i="7"/>
  <c r="L184" i="7"/>
  <c r="K184" i="7"/>
  <c r="J184" i="7"/>
  <c r="BE182" i="7"/>
  <c r="BD182" i="7"/>
  <c r="BC182" i="7"/>
  <c r="AY182" i="7"/>
  <c r="AX182" i="7"/>
  <c r="AW182" i="7"/>
  <c r="AS182" i="7"/>
  <c r="AR182" i="7"/>
  <c r="AQ182" i="7"/>
  <c r="AM182" i="7"/>
  <c r="AL182" i="7"/>
  <c r="AK182" i="7"/>
  <c r="AG182" i="7"/>
  <c r="AF182" i="7"/>
  <c r="AE182" i="7"/>
  <c r="AA182" i="7"/>
  <c r="Z182" i="7"/>
  <c r="Y182" i="7"/>
  <c r="U182" i="7"/>
  <c r="T182" i="7"/>
  <c r="S182" i="7"/>
  <c r="O182" i="7"/>
  <c r="N182" i="7"/>
  <c r="M182" i="7"/>
  <c r="I182" i="7"/>
  <c r="H182" i="7"/>
  <c r="BF182" i="7"/>
  <c r="BB182" i="7"/>
  <c r="BA182" i="7"/>
  <c r="AZ182" i="7"/>
  <c r="AV182" i="7"/>
  <c r="AU182" i="7"/>
  <c r="AT182" i="7"/>
  <c r="AP182" i="7"/>
  <c r="AO182" i="7"/>
  <c r="AN182" i="7"/>
  <c r="AJ182" i="7"/>
  <c r="AI182" i="7"/>
  <c r="AH182" i="7"/>
  <c r="AD182" i="7"/>
  <c r="AC182" i="7"/>
  <c r="AB182" i="7"/>
  <c r="X182" i="7"/>
  <c r="W182" i="7"/>
  <c r="V182" i="7"/>
  <c r="R182" i="7"/>
  <c r="Q182" i="7"/>
  <c r="P182" i="7"/>
  <c r="L182" i="7"/>
  <c r="K182" i="7"/>
  <c r="J182" i="7"/>
  <c r="BE180" i="7"/>
  <c r="BD180" i="7"/>
  <c r="BC180" i="7"/>
  <c r="AY180" i="7"/>
  <c r="AX180" i="7"/>
  <c r="AW180" i="7"/>
  <c r="AS180" i="7"/>
  <c r="AR180" i="7"/>
  <c r="AQ180" i="7"/>
  <c r="AM180" i="7"/>
  <c r="AL180" i="7"/>
  <c r="AK180" i="7"/>
  <c r="AG180" i="7"/>
  <c r="AF180" i="7"/>
  <c r="AE180" i="7"/>
  <c r="AA180" i="7"/>
  <c r="Z180" i="7"/>
  <c r="Y180" i="7"/>
  <c r="U180" i="7"/>
  <c r="T180" i="7"/>
  <c r="S180" i="7"/>
  <c r="O180" i="7"/>
  <c r="N180" i="7"/>
  <c r="M180" i="7"/>
  <c r="I180" i="7"/>
  <c r="H180" i="7"/>
  <c r="BF180" i="7"/>
  <c r="BB180" i="7"/>
  <c r="BA180" i="7"/>
  <c r="AZ180" i="7"/>
  <c r="AV180" i="7"/>
  <c r="AU180" i="7"/>
  <c r="AT180" i="7"/>
  <c r="AP180" i="7"/>
  <c r="AO180" i="7"/>
  <c r="AN180" i="7"/>
  <c r="AJ180" i="7"/>
  <c r="AI180" i="7"/>
  <c r="AH180" i="7"/>
  <c r="AD180" i="7"/>
  <c r="AC180" i="7"/>
  <c r="AB180" i="7"/>
  <c r="X180" i="7"/>
  <c r="W180" i="7"/>
  <c r="V180" i="7"/>
  <c r="R180" i="7"/>
  <c r="Q180" i="7"/>
  <c r="P180" i="7"/>
  <c r="L180" i="7"/>
  <c r="K180" i="7"/>
  <c r="J180" i="7"/>
  <c r="BE178" i="7"/>
  <c r="BD178" i="7"/>
  <c r="BC178" i="7"/>
  <c r="AY178" i="7"/>
  <c r="AX178" i="7"/>
  <c r="AW178" i="7"/>
  <c r="AS178" i="7"/>
  <c r="AR178" i="7"/>
  <c r="AQ178" i="7"/>
  <c r="AM178" i="7"/>
  <c r="AL178" i="7"/>
  <c r="AK178" i="7"/>
  <c r="AG178" i="7"/>
  <c r="AF178" i="7"/>
  <c r="AE178" i="7"/>
  <c r="AA178" i="7"/>
  <c r="Z178" i="7"/>
  <c r="Y178" i="7"/>
  <c r="U178" i="7"/>
  <c r="T178" i="7"/>
  <c r="S178" i="7"/>
  <c r="O178" i="7"/>
  <c r="N178" i="7"/>
  <c r="M178" i="7"/>
  <c r="I178" i="7"/>
  <c r="H178" i="7"/>
  <c r="BF178" i="7"/>
  <c r="BB178" i="7"/>
  <c r="BA178" i="7"/>
  <c r="AZ178" i="7"/>
  <c r="AV178" i="7"/>
  <c r="AU178" i="7"/>
  <c r="AT178" i="7"/>
  <c r="AP178" i="7"/>
  <c r="AO178" i="7"/>
  <c r="AN178" i="7"/>
  <c r="AJ178" i="7"/>
  <c r="AI178" i="7"/>
  <c r="AH178" i="7"/>
  <c r="AD178" i="7"/>
  <c r="AC178" i="7"/>
  <c r="AB178" i="7"/>
  <c r="X178" i="7"/>
  <c r="W178" i="7"/>
  <c r="V178" i="7"/>
  <c r="R178" i="7"/>
  <c r="Q178" i="7"/>
  <c r="P178" i="7"/>
  <c r="L178" i="7"/>
  <c r="K178" i="7"/>
  <c r="J178" i="7"/>
  <c r="BE176" i="7"/>
  <c r="BD176" i="7"/>
  <c r="BC176" i="7"/>
  <c r="AY176" i="7"/>
  <c r="AX176" i="7"/>
  <c r="AW176" i="7"/>
  <c r="AS176" i="7"/>
  <c r="AR176" i="7"/>
  <c r="AQ176" i="7"/>
  <c r="AM176" i="7"/>
  <c r="AL176" i="7"/>
  <c r="AK176" i="7"/>
  <c r="AG176" i="7"/>
  <c r="AF176" i="7"/>
  <c r="AE176" i="7"/>
  <c r="AA176" i="7"/>
  <c r="Z176" i="7"/>
  <c r="Y176" i="7"/>
  <c r="U176" i="7"/>
  <c r="T176" i="7"/>
  <c r="S176" i="7"/>
  <c r="O176" i="7"/>
  <c r="N176" i="7"/>
  <c r="M176" i="7"/>
  <c r="I176" i="7"/>
  <c r="H176" i="7"/>
  <c r="BF176" i="7"/>
  <c r="BB176" i="7"/>
  <c r="BA176" i="7"/>
  <c r="AZ176" i="7"/>
  <c r="AV176" i="7"/>
  <c r="AU176" i="7"/>
  <c r="AT176" i="7"/>
  <c r="AP176" i="7"/>
  <c r="AO176" i="7"/>
  <c r="AN176" i="7"/>
  <c r="AJ176" i="7"/>
  <c r="AI176" i="7"/>
  <c r="AH176" i="7"/>
  <c r="AD176" i="7"/>
  <c r="AC176" i="7"/>
  <c r="AB176" i="7"/>
  <c r="X176" i="7"/>
  <c r="W176" i="7"/>
  <c r="V176" i="7"/>
  <c r="R176" i="7"/>
  <c r="Q176" i="7"/>
  <c r="P176" i="7"/>
  <c r="L176" i="7"/>
  <c r="K176" i="7"/>
  <c r="J176" i="7"/>
  <c r="BE174" i="7"/>
  <c r="BD174" i="7"/>
  <c r="BC174" i="7"/>
  <c r="AY174" i="7"/>
  <c r="AX174" i="7"/>
  <c r="AW174" i="7"/>
  <c r="AS174" i="7"/>
  <c r="AR174" i="7"/>
  <c r="AQ174" i="7"/>
  <c r="AM174" i="7"/>
  <c r="AL174" i="7"/>
  <c r="AK174" i="7"/>
  <c r="AG174" i="7"/>
  <c r="AF174" i="7"/>
  <c r="AE174" i="7"/>
  <c r="AA174" i="7"/>
  <c r="Z174" i="7"/>
  <c r="Y174" i="7"/>
  <c r="U174" i="7"/>
  <c r="T174" i="7"/>
  <c r="S174" i="7"/>
  <c r="O174" i="7"/>
  <c r="N174" i="7"/>
  <c r="M174" i="7"/>
  <c r="I174" i="7"/>
  <c r="H174" i="7"/>
  <c r="BF174" i="7"/>
  <c r="BB174" i="7"/>
  <c r="BA174" i="7"/>
  <c r="AZ174" i="7"/>
  <c r="AV174" i="7"/>
  <c r="AU174" i="7"/>
  <c r="AT174" i="7"/>
  <c r="AP174" i="7"/>
  <c r="AO174" i="7"/>
  <c r="AN174" i="7"/>
  <c r="AJ174" i="7"/>
  <c r="AI174" i="7"/>
  <c r="AH174" i="7"/>
  <c r="AD174" i="7"/>
  <c r="AC174" i="7"/>
  <c r="AB174" i="7"/>
  <c r="X174" i="7"/>
  <c r="W174" i="7"/>
  <c r="V174" i="7"/>
  <c r="R174" i="7"/>
  <c r="Q174" i="7"/>
  <c r="P174" i="7"/>
  <c r="L174" i="7"/>
  <c r="K174" i="7"/>
  <c r="J174" i="7"/>
  <c r="BE172" i="7"/>
  <c r="BD172" i="7"/>
  <c r="BC172" i="7"/>
  <c r="AY172" i="7"/>
  <c r="AX172" i="7"/>
  <c r="AW172" i="7"/>
  <c r="AS172" i="7"/>
  <c r="AR172" i="7"/>
  <c r="AQ172" i="7"/>
  <c r="AM172" i="7"/>
  <c r="AL172" i="7"/>
  <c r="AK172" i="7"/>
  <c r="AG172" i="7"/>
  <c r="AF172" i="7"/>
  <c r="AE172" i="7"/>
  <c r="AA172" i="7"/>
  <c r="Z172" i="7"/>
  <c r="Y172" i="7"/>
  <c r="U172" i="7"/>
  <c r="T172" i="7"/>
  <c r="S172" i="7"/>
  <c r="O172" i="7"/>
  <c r="N172" i="7"/>
  <c r="M172" i="7"/>
  <c r="I172" i="7"/>
  <c r="H172" i="7"/>
  <c r="BF172" i="7"/>
  <c r="BB172" i="7"/>
  <c r="BA172" i="7"/>
  <c r="AZ172" i="7"/>
  <c r="AV172" i="7"/>
  <c r="AU172" i="7"/>
  <c r="AT172" i="7"/>
  <c r="AP172" i="7"/>
  <c r="AO172" i="7"/>
  <c r="AN172" i="7"/>
  <c r="AJ172" i="7"/>
  <c r="AI172" i="7"/>
  <c r="AH172" i="7"/>
  <c r="AD172" i="7"/>
  <c r="AC172" i="7"/>
  <c r="AB172" i="7"/>
  <c r="X172" i="7"/>
  <c r="W172" i="7"/>
  <c r="V172" i="7"/>
  <c r="R172" i="7"/>
  <c r="Q172" i="7"/>
  <c r="P172" i="7"/>
  <c r="L172" i="7"/>
  <c r="K172" i="7"/>
  <c r="J172" i="7"/>
  <c r="BE170" i="7"/>
  <c r="BD170" i="7"/>
  <c r="BC170" i="7"/>
  <c r="AY170" i="7"/>
  <c r="AX170" i="7"/>
  <c r="AW170" i="7"/>
  <c r="AS170" i="7"/>
  <c r="AR170" i="7"/>
  <c r="AQ170" i="7"/>
  <c r="AM170" i="7"/>
  <c r="AL170" i="7"/>
  <c r="AK170" i="7"/>
  <c r="AG170" i="7"/>
  <c r="AF170" i="7"/>
  <c r="AE170" i="7"/>
  <c r="AA170" i="7"/>
  <c r="Z170" i="7"/>
  <c r="Y170" i="7"/>
  <c r="U170" i="7"/>
  <c r="T170" i="7"/>
  <c r="S170" i="7"/>
  <c r="O170" i="7"/>
  <c r="N170" i="7"/>
  <c r="M170" i="7"/>
  <c r="I170" i="7"/>
  <c r="H170" i="7"/>
  <c r="BF170" i="7"/>
  <c r="BB170" i="7"/>
  <c r="BA170" i="7"/>
  <c r="AZ170" i="7"/>
  <c r="AV170" i="7"/>
  <c r="AU170" i="7"/>
  <c r="AT170" i="7"/>
  <c r="AP170" i="7"/>
  <c r="AO170" i="7"/>
  <c r="AN170" i="7"/>
  <c r="AJ170" i="7"/>
  <c r="AI170" i="7"/>
  <c r="AH170" i="7"/>
  <c r="AD170" i="7"/>
  <c r="AC170" i="7"/>
  <c r="AB170" i="7"/>
  <c r="X170" i="7"/>
  <c r="W170" i="7"/>
  <c r="V170" i="7"/>
  <c r="R170" i="7"/>
  <c r="Q170" i="7"/>
  <c r="P170" i="7"/>
  <c r="L170" i="7"/>
  <c r="K170" i="7"/>
  <c r="J170" i="7"/>
  <c r="BE168" i="7"/>
  <c r="BD168" i="7"/>
  <c r="BC168" i="7"/>
  <c r="AY168" i="7"/>
  <c r="AX168" i="7"/>
  <c r="AW168" i="7"/>
  <c r="AS168" i="7"/>
  <c r="AR168" i="7"/>
  <c r="AQ168" i="7"/>
  <c r="AM168" i="7"/>
  <c r="AL168" i="7"/>
  <c r="AK168" i="7"/>
  <c r="AG168" i="7"/>
  <c r="AF168" i="7"/>
  <c r="AE168" i="7"/>
  <c r="AA168" i="7"/>
  <c r="Z168" i="7"/>
  <c r="Y168" i="7"/>
  <c r="U168" i="7"/>
  <c r="T168" i="7"/>
  <c r="S168" i="7"/>
  <c r="O168" i="7"/>
  <c r="N168" i="7"/>
  <c r="M168" i="7"/>
  <c r="I168" i="7"/>
  <c r="H168" i="7"/>
  <c r="BF168" i="7"/>
  <c r="BB168" i="7"/>
  <c r="BA168" i="7"/>
  <c r="AZ168" i="7"/>
  <c r="AV168" i="7"/>
  <c r="AU168" i="7"/>
  <c r="AT168" i="7"/>
  <c r="AP168" i="7"/>
  <c r="AO168" i="7"/>
  <c r="AN168" i="7"/>
  <c r="AJ168" i="7"/>
  <c r="AI168" i="7"/>
  <c r="AH168" i="7"/>
  <c r="AD168" i="7"/>
  <c r="AC168" i="7"/>
  <c r="AB168" i="7"/>
  <c r="X168" i="7"/>
  <c r="W168" i="7"/>
  <c r="V168" i="7"/>
  <c r="R168" i="7"/>
  <c r="Q168" i="7"/>
  <c r="P168" i="7"/>
  <c r="L168" i="7"/>
  <c r="K168" i="7"/>
  <c r="J168" i="7"/>
  <c r="BE166" i="7"/>
  <c r="BD166" i="7"/>
  <c r="BC166" i="7"/>
  <c r="AY166" i="7"/>
  <c r="AX166" i="7"/>
  <c r="AW166" i="7"/>
  <c r="AS166" i="7"/>
  <c r="AR166" i="7"/>
  <c r="AQ166" i="7"/>
  <c r="AM166" i="7"/>
  <c r="AL166" i="7"/>
  <c r="AK166" i="7"/>
  <c r="AG166" i="7"/>
  <c r="AF166" i="7"/>
  <c r="AE166" i="7"/>
  <c r="AA166" i="7"/>
  <c r="Z166" i="7"/>
  <c r="Y166" i="7"/>
  <c r="U166" i="7"/>
  <c r="T166" i="7"/>
  <c r="S166" i="7"/>
  <c r="O166" i="7"/>
  <c r="N166" i="7"/>
  <c r="M166" i="7"/>
  <c r="I166" i="7"/>
  <c r="H166" i="7"/>
  <c r="BF166" i="7"/>
  <c r="BB166" i="7"/>
  <c r="BA166" i="7"/>
  <c r="AZ166" i="7"/>
  <c r="AV166" i="7"/>
  <c r="AU166" i="7"/>
  <c r="AT166" i="7"/>
  <c r="AP166" i="7"/>
  <c r="AO166" i="7"/>
  <c r="AN166" i="7"/>
  <c r="AJ166" i="7"/>
  <c r="AI166" i="7"/>
  <c r="AH166" i="7"/>
  <c r="AD166" i="7"/>
  <c r="AC166" i="7"/>
  <c r="AB166" i="7"/>
  <c r="X166" i="7"/>
  <c r="W166" i="7"/>
  <c r="V166" i="7"/>
  <c r="R166" i="7"/>
  <c r="Q166" i="7"/>
  <c r="P166" i="7"/>
  <c r="L166" i="7"/>
  <c r="K166" i="7"/>
  <c r="J166" i="7"/>
  <c r="BE164" i="7"/>
  <c r="BD164" i="7"/>
  <c r="BC164" i="7"/>
  <c r="AY164" i="7"/>
  <c r="AX164" i="7"/>
  <c r="AW164" i="7"/>
  <c r="AS164" i="7"/>
  <c r="AR164" i="7"/>
  <c r="AQ164" i="7"/>
  <c r="AM164" i="7"/>
  <c r="AL164" i="7"/>
  <c r="AK164" i="7"/>
  <c r="AG164" i="7"/>
  <c r="AF164" i="7"/>
  <c r="AE164" i="7"/>
  <c r="AA164" i="7"/>
  <c r="Z164" i="7"/>
  <c r="Y164" i="7"/>
  <c r="U164" i="7"/>
  <c r="T164" i="7"/>
  <c r="S164" i="7"/>
  <c r="O164" i="7"/>
  <c r="N164" i="7"/>
  <c r="M164" i="7"/>
  <c r="I164" i="7"/>
  <c r="H164" i="7"/>
  <c r="BF164" i="7"/>
  <c r="BB164" i="7"/>
  <c r="BA164" i="7"/>
  <c r="AZ164" i="7"/>
  <c r="AV164" i="7"/>
  <c r="AU164" i="7"/>
  <c r="AT164" i="7"/>
  <c r="AP164" i="7"/>
  <c r="AO164" i="7"/>
  <c r="AN164" i="7"/>
  <c r="AJ164" i="7"/>
  <c r="AI164" i="7"/>
  <c r="AH164" i="7"/>
  <c r="AD164" i="7"/>
  <c r="AC164" i="7"/>
  <c r="AB164" i="7"/>
  <c r="X164" i="7"/>
  <c r="W164" i="7"/>
  <c r="V164" i="7"/>
  <c r="R164" i="7"/>
  <c r="Q164" i="7"/>
  <c r="P164" i="7"/>
  <c r="L164" i="7"/>
  <c r="K164" i="7"/>
  <c r="J164" i="7"/>
  <c r="BE162" i="7"/>
  <c r="BD162" i="7"/>
  <c r="BC162" i="7"/>
  <c r="AY162" i="7"/>
  <c r="AX162" i="7"/>
  <c r="AW162" i="7"/>
  <c r="AS162" i="7"/>
  <c r="AR162" i="7"/>
  <c r="AQ162" i="7"/>
  <c r="AM162" i="7"/>
  <c r="AL162" i="7"/>
  <c r="AK162" i="7"/>
  <c r="AG162" i="7"/>
  <c r="AF162" i="7"/>
  <c r="AE162" i="7"/>
  <c r="AA162" i="7"/>
  <c r="Z162" i="7"/>
  <c r="Y162" i="7"/>
  <c r="U162" i="7"/>
  <c r="T162" i="7"/>
  <c r="S162" i="7"/>
  <c r="O162" i="7"/>
  <c r="N162" i="7"/>
  <c r="M162" i="7"/>
  <c r="I162" i="7"/>
  <c r="H162" i="7"/>
  <c r="BF162" i="7"/>
  <c r="BB162" i="7"/>
  <c r="BA162" i="7"/>
  <c r="AZ162" i="7"/>
  <c r="AV162" i="7"/>
  <c r="AU162" i="7"/>
  <c r="AT162" i="7"/>
  <c r="AP162" i="7"/>
  <c r="AO162" i="7"/>
  <c r="AN162" i="7"/>
  <c r="AJ162" i="7"/>
  <c r="AI162" i="7"/>
  <c r="AH162" i="7"/>
  <c r="AD162" i="7"/>
  <c r="AC162" i="7"/>
  <c r="AB162" i="7"/>
  <c r="X162" i="7"/>
  <c r="W162" i="7"/>
  <c r="V162" i="7"/>
  <c r="R162" i="7"/>
  <c r="Q162" i="7"/>
  <c r="P162" i="7"/>
  <c r="L162" i="7"/>
  <c r="K162" i="7"/>
  <c r="J162" i="7"/>
  <c r="BE160" i="7"/>
  <c r="BD160" i="7"/>
  <c r="BC160" i="7"/>
  <c r="AY160" i="7"/>
  <c r="AX160" i="7"/>
  <c r="AW160" i="7"/>
  <c r="AS160" i="7"/>
  <c r="AR160" i="7"/>
  <c r="AQ160" i="7"/>
  <c r="AM160" i="7"/>
  <c r="AL160" i="7"/>
  <c r="AK160" i="7"/>
  <c r="AG160" i="7"/>
  <c r="AF160" i="7"/>
  <c r="AE160" i="7"/>
  <c r="AA160" i="7"/>
  <c r="Z160" i="7"/>
  <c r="Y160" i="7"/>
  <c r="U160" i="7"/>
  <c r="T160" i="7"/>
  <c r="S160" i="7"/>
  <c r="O160" i="7"/>
  <c r="N160" i="7"/>
  <c r="M160" i="7"/>
  <c r="I160" i="7"/>
  <c r="H160" i="7"/>
  <c r="BF160" i="7"/>
  <c r="BB160" i="7"/>
  <c r="BA160" i="7"/>
  <c r="AZ160" i="7"/>
  <c r="AV160" i="7"/>
  <c r="AU160" i="7"/>
  <c r="AT160" i="7"/>
  <c r="AP160" i="7"/>
  <c r="AO160" i="7"/>
  <c r="AN160" i="7"/>
  <c r="AJ160" i="7"/>
  <c r="AI160" i="7"/>
  <c r="AH160" i="7"/>
  <c r="AD160" i="7"/>
  <c r="AC160" i="7"/>
  <c r="AB160" i="7"/>
  <c r="X160" i="7"/>
  <c r="W160" i="7"/>
  <c r="V160" i="7"/>
  <c r="R160" i="7"/>
  <c r="Q160" i="7"/>
  <c r="P160" i="7"/>
  <c r="L160" i="7"/>
  <c r="K160" i="7"/>
  <c r="J160" i="7"/>
  <c r="BE158" i="7"/>
  <c r="BD158" i="7"/>
  <c r="BC158" i="7"/>
  <c r="AY158" i="7"/>
  <c r="AX158" i="7"/>
  <c r="AW158" i="7"/>
  <c r="AS158" i="7"/>
  <c r="AR158" i="7"/>
  <c r="AQ158" i="7"/>
  <c r="AM158" i="7"/>
  <c r="AL158" i="7"/>
  <c r="AK158" i="7"/>
  <c r="AG158" i="7"/>
  <c r="AF158" i="7"/>
  <c r="AE158" i="7"/>
  <c r="AA158" i="7"/>
  <c r="Z158" i="7"/>
  <c r="Y158" i="7"/>
  <c r="U158" i="7"/>
  <c r="T158" i="7"/>
  <c r="S158" i="7"/>
  <c r="O158" i="7"/>
  <c r="N158" i="7"/>
  <c r="M158" i="7"/>
  <c r="I158" i="7"/>
  <c r="H158" i="7"/>
  <c r="BF158" i="7"/>
  <c r="BB158" i="7"/>
  <c r="BA158" i="7"/>
  <c r="AZ158" i="7"/>
  <c r="AV158" i="7"/>
  <c r="AU158" i="7"/>
  <c r="AT158" i="7"/>
  <c r="AP158" i="7"/>
  <c r="AO158" i="7"/>
  <c r="AN158" i="7"/>
  <c r="AJ158" i="7"/>
  <c r="AI158" i="7"/>
  <c r="AH158" i="7"/>
  <c r="AD158" i="7"/>
  <c r="AC158" i="7"/>
  <c r="AB158" i="7"/>
  <c r="X158" i="7"/>
  <c r="W158" i="7"/>
  <c r="V158" i="7"/>
  <c r="R158" i="7"/>
  <c r="Q158" i="7"/>
  <c r="P158" i="7"/>
  <c r="L158" i="7"/>
  <c r="K158" i="7"/>
  <c r="J158" i="7"/>
  <c r="BE156" i="7"/>
  <c r="BD156" i="7"/>
  <c r="BC156" i="7"/>
  <c r="AY156" i="7"/>
  <c r="AX156" i="7"/>
  <c r="AW156" i="7"/>
  <c r="AS156" i="7"/>
  <c r="AR156" i="7"/>
  <c r="AQ156" i="7"/>
  <c r="AM156" i="7"/>
  <c r="AL156" i="7"/>
  <c r="AK156" i="7"/>
  <c r="AG156" i="7"/>
  <c r="AF156" i="7"/>
  <c r="AE156" i="7"/>
  <c r="AA156" i="7"/>
  <c r="Z156" i="7"/>
  <c r="Y156" i="7"/>
  <c r="U156" i="7"/>
  <c r="T156" i="7"/>
  <c r="S156" i="7"/>
  <c r="O156" i="7"/>
  <c r="N156" i="7"/>
  <c r="M156" i="7"/>
  <c r="I156" i="7"/>
  <c r="H156" i="7"/>
  <c r="BF156" i="7"/>
  <c r="BB156" i="7"/>
  <c r="BA156" i="7"/>
  <c r="AZ156" i="7"/>
  <c r="AV156" i="7"/>
  <c r="AU156" i="7"/>
  <c r="AT156" i="7"/>
  <c r="AP156" i="7"/>
  <c r="AO156" i="7"/>
  <c r="AN156" i="7"/>
  <c r="AJ156" i="7"/>
  <c r="AI156" i="7"/>
  <c r="AH156" i="7"/>
  <c r="AD156" i="7"/>
  <c r="AC156" i="7"/>
  <c r="AB156" i="7"/>
  <c r="X156" i="7"/>
  <c r="W156" i="7"/>
  <c r="V156" i="7"/>
  <c r="R156" i="7"/>
  <c r="Q156" i="7"/>
  <c r="P156" i="7"/>
  <c r="L156" i="7"/>
  <c r="K156" i="7"/>
  <c r="J156" i="7"/>
  <c r="BE154" i="7"/>
  <c r="BD154" i="7"/>
  <c r="BC154" i="7"/>
  <c r="AY154" i="7"/>
  <c r="AX154" i="7"/>
  <c r="AW154" i="7"/>
  <c r="AS154" i="7"/>
  <c r="AR154" i="7"/>
  <c r="AQ154" i="7"/>
  <c r="AM154" i="7"/>
  <c r="AL154" i="7"/>
  <c r="AK154" i="7"/>
  <c r="AG154" i="7"/>
  <c r="AF154" i="7"/>
  <c r="AE154" i="7"/>
  <c r="AA154" i="7"/>
  <c r="Z154" i="7"/>
  <c r="Y154" i="7"/>
  <c r="U154" i="7"/>
  <c r="T154" i="7"/>
  <c r="S154" i="7"/>
  <c r="O154" i="7"/>
  <c r="N154" i="7"/>
  <c r="M154" i="7"/>
  <c r="I154" i="7"/>
  <c r="H154" i="7"/>
  <c r="BF154" i="7"/>
  <c r="BB154" i="7"/>
  <c r="BA154" i="7"/>
  <c r="AZ154" i="7"/>
  <c r="AV154" i="7"/>
  <c r="AU154" i="7"/>
  <c r="AT154" i="7"/>
  <c r="AP154" i="7"/>
  <c r="AO154" i="7"/>
  <c r="AN154" i="7"/>
  <c r="AJ154" i="7"/>
  <c r="AI154" i="7"/>
  <c r="AH154" i="7"/>
  <c r="AD154" i="7"/>
  <c r="AC154" i="7"/>
  <c r="AB154" i="7"/>
  <c r="X154" i="7"/>
  <c r="W154" i="7"/>
  <c r="V154" i="7"/>
  <c r="R154" i="7"/>
  <c r="Q154" i="7"/>
  <c r="P154" i="7"/>
  <c r="L154" i="7"/>
  <c r="K154" i="7"/>
  <c r="J154" i="7"/>
  <c r="BE152" i="7"/>
  <c r="BD152" i="7"/>
  <c r="BC152" i="7"/>
  <c r="AY152" i="7"/>
  <c r="AX152" i="7"/>
  <c r="AW152" i="7"/>
  <c r="AS152" i="7"/>
  <c r="AR152" i="7"/>
  <c r="AQ152" i="7"/>
  <c r="AM152" i="7"/>
  <c r="AL152" i="7"/>
  <c r="AK152" i="7"/>
  <c r="AG152" i="7"/>
  <c r="AF152" i="7"/>
  <c r="AE152" i="7"/>
  <c r="AA152" i="7"/>
  <c r="Z152" i="7"/>
  <c r="Y152" i="7"/>
  <c r="U152" i="7"/>
  <c r="T152" i="7"/>
  <c r="S152" i="7"/>
  <c r="O152" i="7"/>
  <c r="N152" i="7"/>
  <c r="M152" i="7"/>
  <c r="I152" i="7"/>
  <c r="H152" i="7"/>
  <c r="BF152" i="7"/>
  <c r="BB152" i="7"/>
  <c r="BA152" i="7"/>
  <c r="AZ152" i="7"/>
  <c r="AV152" i="7"/>
  <c r="AU152" i="7"/>
  <c r="AT152" i="7"/>
  <c r="AP152" i="7"/>
  <c r="AO152" i="7"/>
  <c r="AN152" i="7"/>
  <c r="AJ152" i="7"/>
  <c r="AI152" i="7"/>
  <c r="AH152" i="7"/>
  <c r="AD152" i="7"/>
  <c r="AC152" i="7"/>
  <c r="AB152" i="7"/>
  <c r="X152" i="7"/>
  <c r="W152" i="7"/>
  <c r="V152" i="7"/>
  <c r="R152" i="7"/>
  <c r="Q152" i="7"/>
  <c r="P152" i="7"/>
  <c r="L152" i="7"/>
  <c r="K152" i="7"/>
  <c r="J152" i="7"/>
  <c r="BE150" i="7"/>
  <c r="BD150" i="7"/>
  <c r="BC150" i="7"/>
  <c r="AY150" i="7"/>
  <c r="AX150" i="7"/>
  <c r="AW150" i="7"/>
  <c r="AS150" i="7"/>
  <c r="AR150" i="7"/>
  <c r="AQ150" i="7"/>
  <c r="AM150" i="7"/>
  <c r="AL150" i="7"/>
  <c r="AK150" i="7"/>
  <c r="AG150" i="7"/>
  <c r="AF150" i="7"/>
  <c r="AE150" i="7"/>
  <c r="AA150" i="7"/>
  <c r="Z150" i="7"/>
  <c r="Y150" i="7"/>
  <c r="U150" i="7"/>
  <c r="T150" i="7"/>
  <c r="S150" i="7"/>
  <c r="O150" i="7"/>
  <c r="N150" i="7"/>
  <c r="M150" i="7"/>
  <c r="I150" i="7"/>
  <c r="H150" i="7"/>
  <c r="BF150" i="7"/>
  <c r="BB150" i="7"/>
  <c r="BA150" i="7"/>
  <c r="AZ150" i="7"/>
  <c r="AV150" i="7"/>
  <c r="AU150" i="7"/>
  <c r="AT150" i="7"/>
  <c r="AP150" i="7"/>
  <c r="AO150" i="7"/>
  <c r="AN150" i="7"/>
  <c r="AJ150" i="7"/>
  <c r="AI150" i="7"/>
  <c r="AH150" i="7"/>
  <c r="AD150" i="7"/>
  <c r="AC150" i="7"/>
  <c r="AB150" i="7"/>
  <c r="X150" i="7"/>
  <c r="W150" i="7"/>
  <c r="V150" i="7"/>
  <c r="R150" i="7"/>
  <c r="Q150" i="7"/>
  <c r="P150" i="7"/>
  <c r="L150" i="7"/>
  <c r="K150" i="7"/>
  <c r="J150" i="7"/>
  <c r="BE148" i="7"/>
  <c r="BD148" i="7"/>
  <c r="BC148" i="7"/>
  <c r="AY148" i="7"/>
  <c r="AX148" i="7"/>
  <c r="AW148" i="7"/>
  <c r="AS148" i="7"/>
  <c r="AR148" i="7"/>
  <c r="AQ148" i="7"/>
  <c r="AM148" i="7"/>
  <c r="AL148" i="7"/>
  <c r="AK148" i="7"/>
  <c r="AG148" i="7"/>
  <c r="AF148" i="7"/>
  <c r="AE148" i="7"/>
  <c r="AA148" i="7"/>
  <c r="Z148" i="7"/>
  <c r="Y148" i="7"/>
  <c r="U148" i="7"/>
  <c r="T148" i="7"/>
  <c r="S148" i="7"/>
  <c r="O148" i="7"/>
  <c r="N148" i="7"/>
  <c r="M148" i="7"/>
  <c r="I148" i="7"/>
  <c r="H148" i="7"/>
  <c r="BF148" i="7"/>
  <c r="BB148" i="7"/>
  <c r="BA148" i="7"/>
  <c r="AZ148" i="7"/>
  <c r="AV148" i="7"/>
  <c r="AU148" i="7"/>
  <c r="AT148" i="7"/>
  <c r="AP148" i="7"/>
  <c r="AO148" i="7"/>
  <c r="AN148" i="7"/>
  <c r="AJ148" i="7"/>
  <c r="AI148" i="7"/>
  <c r="AH148" i="7"/>
  <c r="AD148" i="7"/>
  <c r="AC148" i="7"/>
  <c r="AB148" i="7"/>
  <c r="X148" i="7"/>
  <c r="W148" i="7"/>
  <c r="V148" i="7"/>
  <c r="R148" i="7"/>
  <c r="Q148" i="7"/>
  <c r="P148" i="7"/>
  <c r="L148" i="7"/>
  <c r="K148" i="7"/>
  <c r="J148" i="7"/>
  <c r="BE146" i="7"/>
  <c r="BD146" i="7"/>
  <c r="BC146" i="7"/>
  <c r="AY146" i="7"/>
  <c r="AX146" i="7"/>
  <c r="AW146" i="7"/>
  <c r="AS146" i="7"/>
  <c r="AR146" i="7"/>
  <c r="AQ146" i="7"/>
  <c r="AM146" i="7"/>
  <c r="AL146" i="7"/>
  <c r="AK146" i="7"/>
  <c r="AG146" i="7"/>
  <c r="AF146" i="7"/>
  <c r="AE146" i="7"/>
  <c r="AA146" i="7"/>
  <c r="Z146" i="7"/>
  <c r="Y146" i="7"/>
  <c r="U146" i="7"/>
  <c r="T146" i="7"/>
  <c r="S146" i="7"/>
  <c r="O146" i="7"/>
  <c r="N146" i="7"/>
  <c r="M146" i="7"/>
  <c r="I146" i="7"/>
  <c r="H146" i="7"/>
  <c r="BF146" i="7"/>
  <c r="BB146" i="7"/>
  <c r="BA146" i="7"/>
  <c r="AZ146" i="7"/>
  <c r="AV146" i="7"/>
  <c r="AU146" i="7"/>
  <c r="AT146" i="7"/>
  <c r="AP146" i="7"/>
  <c r="AO146" i="7"/>
  <c r="AN146" i="7"/>
  <c r="AJ146" i="7"/>
  <c r="AI146" i="7"/>
  <c r="AH146" i="7"/>
  <c r="AD146" i="7"/>
  <c r="AC146" i="7"/>
  <c r="AB146" i="7"/>
  <c r="X146" i="7"/>
  <c r="W146" i="7"/>
  <c r="V146" i="7"/>
  <c r="R146" i="7"/>
  <c r="Q146" i="7"/>
  <c r="P146" i="7"/>
  <c r="L146" i="7"/>
  <c r="K146" i="7"/>
  <c r="J146" i="7"/>
  <c r="BE144" i="7"/>
  <c r="BD144" i="7"/>
  <c r="BC144" i="7"/>
  <c r="AY144" i="7"/>
  <c r="AX144" i="7"/>
  <c r="AW144" i="7"/>
  <c r="AS144" i="7"/>
  <c r="AR144" i="7"/>
  <c r="AQ144" i="7"/>
  <c r="AM144" i="7"/>
  <c r="AL144" i="7"/>
  <c r="AK144" i="7"/>
  <c r="AG144" i="7"/>
  <c r="AF144" i="7"/>
  <c r="AE144" i="7"/>
  <c r="AA144" i="7"/>
  <c r="Z144" i="7"/>
  <c r="Y144" i="7"/>
  <c r="U144" i="7"/>
  <c r="T144" i="7"/>
  <c r="S144" i="7"/>
  <c r="O144" i="7"/>
  <c r="N144" i="7"/>
  <c r="M144" i="7"/>
  <c r="I144" i="7"/>
  <c r="H144" i="7"/>
  <c r="BF144" i="7"/>
  <c r="BB144" i="7"/>
  <c r="BA144" i="7"/>
  <c r="AZ144" i="7"/>
  <c r="AV144" i="7"/>
  <c r="AU144" i="7"/>
  <c r="AT144" i="7"/>
  <c r="AP144" i="7"/>
  <c r="AO144" i="7"/>
  <c r="AN144" i="7"/>
  <c r="AJ144" i="7"/>
  <c r="AI144" i="7"/>
  <c r="AH144" i="7"/>
  <c r="AD144" i="7"/>
  <c r="AC144" i="7"/>
  <c r="AB144" i="7"/>
  <c r="X144" i="7"/>
  <c r="W144" i="7"/>
  <c r="V144" i="7"/>
  <c r="R144" i="7"/>
  <c r="Q144" i="7"/>
  <c r="P144" i="7"/>
  <c r="L144" i="7"/>
  <c r="K144" i="7"/>
  <c r="J144" i="7"/>
  <c r="BE142" i="7"/>
  <c r="BD142" i="7"/>
  <c r="BC142" i="7"/>
  <c r="AY142" i="7"/>
  <c r="AX142" i="7"/>
  <c r="AW142" i="7"/>
  <c r="AS142" i="7"/>
  <c r="AR142" i="7"/>
  <c r="AQ142" i="7"/>
  <c r="AM142" i="7"/>
  <c r="AL142" i="7"/>
  <c r="AK142" i="7"/>
  <c r="AG142" i="7"/>
  <c r="AF142" i="7"/>
  <c r="AE142" i="7"/>
  <c r="AA142" i="7"/>
  <c r="Z142" i="7"/>
  <c r="Y142" i="7"/>
  <c r="U142" i="7"/>
  <c r="T142" i="7"/>
  <c r="S142" i="7"/>
  <c r="O142" i="7"/>
  <c r="N142" i="7"/>
  <c r="M142" i="7"/>
  <c r="I142" i="7"/>
  <c r="H142" i="7"/>
  <c r="BF142" i="7"/>
  <c r="BB142" i="7"/>
  <c r="BA142" i="7"/>
  <c r="AZ142" i="7"/>
  <c r="AV142" i="7"/>
  <c r="AU142" i="7"/>
  <c r="AT142" i="7"/>
  <c r="AP142" i="7"/>
  <c r="AO142" i="7"/>
  <c r="AN142" i="7"/>
  <c r="AJ142" i="7"/>
  <c r="AI142" i="7"/>
  <c r="AH142" i="7"/>
  <c r="AD142" i="7"/>
  <c r="AC142" i="7"/>
  <c r="AB142" i="7"/>
  <c r="X142" i="7"/>
  <c r="W142" i="7"/>
  <c r="V142" i="7"/>
  <c r="R142" i="7"/>
  <c r="Q142" i="7"/>
  <c r="P142" i="7"/>
  <c r="L142" i="7"/>
  <c r="K142" i="7"/>
  <c r="J142" i="7"/>
  <c r="BE140" i="7"/>
  <c r="BD140" i="7"/>
  <c r="BC140" i="7"/>
  <c r="AY140" i="7"/>
  <c r="AX140" i="7"/>
  <c r="AW140" i="7"/>
  <c r="AS140" i="7"/>
  <c r="AR140" i="7"/>
  <c r="AQ140" i="7"/>
  <c r="AM140" i="7"/>
  <c r="AL140" i="7"/>
  <c r="AK140" i="7"/>
  <c r="AG140" i="7"/>
  <c r="AF140" i="7"/>
  <c r="AE140" i="7"/>
  <c r="AA140" i="7"/>
  <c r="Z140" i="7"/>
  <c r="Y140" i="7"/>
  <c r="U140" i="7"/>
  <c r="T140" i="7"/>
  <c r="S140" i="7"/>
  <c r="O140" i="7"/>
  <c r="N140" i="7"/>
  <c r="M140" i="7"/>
  <c r="I140" i="7"/>
  <c r="H140" i="7"/>
  <c r="BF140" i="7"/>
  <c r="BB140" i="7"/>
  <c r="BA140" i="7"/>
  <c r="AZ140" i="7"/>
  <c r="AV140" i="7"/>
  <c r="AU140" i="7"/>
  <c r="AT140" i="7"/>
  <c r="AP140" i="7"/>
  <c r="AO140" i="7"/>
  <c r="AN140" i="7"/>
  <c r="AJ140" i="7"/>
  <c r="AI140" i="7"/>
  <c r="AH140" i="7"/>
  <c r="AD140" i="7"/>
  <c r="AC140" i="7"/>
  <c r="AB140" i="7"/>
  <c r="X140" i="7"/>
  <c r="W140" i="7"/>
  <c r="V140" i="7"/>
  <c r="R140" i="7"/>
  <c r="Q140" i="7"/>
  <c r="P140" i="7"/>
  <c r="L140" i="7"/>
  <c r="K140" i="7"/>
  <c r="J140" i="7"/>
  <c r="BE138" i="7"/>
  <c r="BD138" i="7"/>
  <c r="BC138" i="7"/>
  <c r="AY138" i="7"/>
  <c r="AX138" i="7"/>
  <c r="AW138" i="7"/>
  <c r="AS138" i="7"/>
  <c r="AR138" i="7"/>
  <c r="AQ138" i="7"/>
  <c r="AM138" i="7"/>
  <c r="AL138" i="7"/>
  <c r="AK138" i="7"/>
  <c r="AG138" i="7"/>
  <c r="AF138" i="7"/>
  <c r="AE138" i="7"/>
  <c r="AA138" i="7"/>
  <c r="Z138" i="7"/>
  <c r="Y138" i="7"/>
  <c r="U138" i="7"/>
  <c r="T138" i="7"/>
  <c r="S138" i="7"/>
  <c r="O138" i="7"/>
  <c r="N138" i="7"/>
  <c r="M138" i="7"/>
  <c r="I138" i="7"/>
  <c r="H138" i="7"/>
  <c r="BF138" i="7"/>
  <c r="BB138" i="7"/>
  <c r="BA138" i="7"/>
  <c r="AZ138" i="7"/>
  <c r="AV138" i="7"/>
  <c r="AU138" i="7"/>
  <c r="AT138" i="7"/>
  <c r="AP138" i="7"/>
  <c r="AO138" i="7"/>
  <c r="AN138" i="7"/>
  <c r="AJ138" i="7"/>
  <c r="AI138" i="7"/>
  <c r="AH138" i="7"/>
  <c r="AD138" i="7"/>
  <c r="AC138" i="7"/>
  <c r="AB138" i="7"/>
  <c r="X138" i="7"/>
  <c r="W138" i="7"/>
  <c r="V138" i="7"/>
  <c r="R138" i="7"/>
  <c r="Q138" i="7"/>
  <c r="P138" i="7"/>
  <c r="L138" i="7"/>
  <c r="K138" i="7"/>
  <c r="J138" i="7"/>
  <c r="BE136" i="7"/>
  <c r="BD136" i="7"/>
  <c r="BC136" i="7"/>
  <c r="AY136" i="7"/>
  <c r="AX136" i="7"/>
  <c r="AW136" i="7"/>
  <c r="AS136" i="7"/>
  <c r="AR136" i="7"/>
  <c r="AQ136" i="7"/>
  <c r="AM136" i="7"/>
  <c r="AL136" i="7"/>
  <c r="AK136" i="7"/>
  <c r="AG136" i="7"/>
  <c r="AF136" i="7"/>
  <c r="AE136" i="7"/>
  <c r="AA136" i="7"/>
  <c r="Z136" i="7"/>
  <c r="Y136" i="7"/>
  <c r="U136" i="7"/>
  <c r="T136" i="7"/>
  <c r="S136" i="7"/>
  <c r="O136" i="7"/>
  <c r="N136" i="7"/>
  <c r="M136" i="7"/>
  <c r="I136" i="7"/>
  <c r="H136" i="7"/>
  <c r="BF136" i="7"/>
  <c r="BB136" i="7"/>
  <c r="BA136" i="7"/>
  <c r="AZ136" i="7"/>
  <c r="AV136" i="7"/>
  <c r="AU136" i="7"/>
  <c r="AT136" i="7"/>
  <c r="AP136" i="7"/>
  <c r="AO136" i="7"/>
  <c r="AN136" i="7"/>
  <c r="AJ136" i="7"/>
  <c r="AI136" i="7"/>
  <c r="AH136" i="7"/>
  <c r="AD136" i="7"/>
  <c r="AC136" i="7"/>
  <c r="AB136" i="7"/>
  <c r="X136" i="7"/>
  <c r="W136" i="7"/>
  <c r="V136" i="7"/>
  <c r="R136" i="7"/>
  <c r="Q136" i="7"/>
  <c r="P136" i="7"/>
  <c r="L136" i="7"/>
  <c r="K136" i="7"/>
  <c r="J136" i="7"/>
  <c r="BE134" i="7"/>
  <c r="BD134" i="7"/>
  <c r="BC134" i="7"/>
  <c r="AY134" i="7"/>
  <c r="AX134" i="7"/>
  <c r="AW134" i="7"/>
  <c r="AS134" i="7"/>
  <c r="AR134" i="7"/>
  <c r="AQ134" i="7"/>
  <c r="AM134" i="7"/>
  <c r="AL134" i="7"/>
  <c r="AK134" i="7"/>
  <c r="AG134" i="7"/>
  <c r="AF134" i="7"/>
  <c r="AE134" i="7"/>
  <c r="AA134" i="7"/>
  <c r="Z134" i="7"/>
  <c r="Y134" i="7"/>
  <c r="U134" i="7"/>
  <c r="T134" i="7"/>
  <c r="S134" i="7"/>
  <c r="O134" i="7"/>
  <c r="N134" i="7"/>
  <c r="M134" i="7"/>
  <c r="I134" i="7"/>
  <c r="H134" i="7"/>
  <c r="BF134" i="7"/>
  <c r="BB134" i="7"/>
  <c r="BA134" i="7"/>
  <c r="AZ134" i="7"/>
  <c r="AV134" i="7"/>
  <c r="AU134" i="7"/>
  <c r="AT134" i="7"/>
  <c r="AP134" i="7"/>
  <c r="AO134" i="7"/>
  <c r="AN134" i="7"/>
  <c r="AJ134" i="7"/>
  <c r="AI134" i="7"/>
  <c r="AH134" i="7"/>
  <c r="AD134" i="7"/>
  <c r="AC134" i="7"/>
  <c r="AB134" i="7"/>
  <c r="X134" i="7"/>
  <c r="W134" i="7"/>
  <c r="V134" i="7"/>
  <c r="R134" i="7"/>
  <c r="Q134" i="7"/>
  <c r="P134" i="7"/>
  <c r="L134" i="7"/>
  <c r="K134" i="7"/>
  <c r="J134" i="7"/>
  <c r="BE132" i="7"/>
  <c r="BD132" i="7"/>
  <c r="BC132" i="7"/>
  <c r="AY132" i="7"/>
  <c r="AX132" i="7"/>
  <c r="AW132" i="7"/>
  <c r="AS132" i="7"/>
  <c r="AR132" i="7"/>
  <c r="AQ132" i="7"/>
  <c r="AM132" i="7"/>
  <c r="AL132" i="7"/>
  <c r="AK132" i="7"/>
  <c r="AG132" i="7"/>
  <c r="AF132" i="7"/>
  <c r="AE132" i="7"/>
  <c r="AA132" i="7"/>
  <c r="Z132" i="7"/>
  <c r="Y132" i="7"/>
  <c r="U132" i="7"/>
  <c r="T132" i="7"/>
  <c r="S132" i="7"/>
  <c r="O132" i="7"/>
  <c r="N132" i="7"/>
  <c r="M132" i="7"/>
  <c r="I132" i="7"/>
  <c r="H132" i="7"/>
  <c r="BF132" i="7"/>
  <c r="BB132" i="7"/>
  <c r="BA132" i="7"/>
  <c r="AZ132" i="7"/>
  <c r="AV132" i="7"/>
  <c r="AU132" i="7"/>
  <c r="AT132" i="7"/>
  <c r="AP132" i="7"/>
  <c r="AO132" i="7"/>
  <c r="AN132" i="7"/>
  <c r="AJ132" i="7"/>
  <c r="AI132" i="7"/>
  <c r="AH132" i="7"/>
  <c r="AD132" i="7"/>
  <c r="AC132" i="7"/>
  <c r="AB132" i="7"/>
  <c r="X132" i="7"/>
  <c r="W132" i="7"/>
  <c r="V132" i="7"/>
  <c r="R132" i="7"/>
  <c r="Q132" i="7"/>
  <c r="P132" i="7"/>
  <c r="L132" i="7"/>
  <c r="K132" i="7"/>
  <c r="J132" i="7"/>
  <c r="BE130" i="7"/>
  <c r="BD130" i="7"/>
  <c r="BC130" i="7"/>
  <c r="AY130" i="7"/>
  <c r="AX130" i="7"/>
  <c r="AW130" i="7"/>
  <c r="AS130" i="7"/>
  <c r="AR130" i="7"/>
  <c r="AQ130" i="7"/>
  <c r="AM130" i="7"/>
  <c r="AL130" i="7"/>
  <c r="AK130" i="7"/>
  <c r="AG130" i="7"/>
  <c r="AF130" i="7"/>
  <c r="AE130" i="7"/>
  <c r="AA130" i="7"/>
  <c r="Z130" i="7"/>
  <c r="Y130" i="7"/>
  <c r="U130" i="7"/>
  <c r="T130" i="7"/>
  <c r="S130" i="7"/>
  <c r="O130" i="7"/>
  <c r="N130" i="7"/>
  <c r="M130" i="7"/>
  <c r="I130" i="7"/>
  <c r="H130" i="7"/>
  <c r="BF130" i="7"/>
  <c r="BB130" i="7"/>
  <c r="BA130" i="7"/>
  <c r="AZ130" i="7"/>
  <c r="AV130" i="7"/>
  <c r="AU130" i="7"/>
  <c r="AT130" i="7"/>
  <c r="AP130" i="7"/>
  <c r="AO130" i="7"/>
  <c r="AN130" i="7"/>
  <c r="AJ130" i="7"/>
  <c r="AI130" i="7"/>
  <c r="AH130" i="7"/>
  <c r="AD130" i="7"/>
  <c r="AC130" i="7"/>
  <c r="AB130" i="7"/>
  <c r="X130" i="7"/>
  <c r="W130" i="7"/>
  <c r="V130" i="7"/>
  <c r="R130" i="7"/>
  <c r="Q130" i="7"/>
  <c r="P130" i="7"/>
  <c r="L130" i="7"/>
  <c r="K130" i="7"/>
  <c r="J130" i="7"/>
  <c r="BE128" i="7"/>
  <c r="BD128" i="7"/>
  <c r="BC128" i="7"/>
  <c r="AY128" i="7"/>
  <c r="AX128" i="7"/>
  <c r="AW128" i="7"/>
  <c r="AS128" i="7"/>
  <c r="AR128" i="7"/>
  <c r="AQ128" i="7"/>
  <c r="AM128" i="7"/>
  <c r="AL128" i="7"/>
  <c r="AK128" i="7"/>
  <c r="AG128" i="7"/>
  <c r="AF128" i="7"/>
  <c r="AE128" i="7"/>
  <c r="AA128" i="7"/>
  <c r="Z128" i="7"/>
  <c r="Y128" i="7"/>
  <c r="U128" i="7"/>
  <c r="T128" i="7"/>
  <c r="S128" i="7"/>
  <c r="O128" i="7"/>
  <c r="N128" i="7"/>
  <c r="M128" i="7"/>
  <c r="I128" i="7"/>
  <c r="H128" i="7"/>
  <c r="BF128" i="7"/>
  <c r="BB128" i="7"/>
  <c r="BA128" i="7"/>
  <c r="AZ128" i="7"/>
  <c r="AV128" i="7"/>
  <c r="AU128" i="7"/>
  <c r="AT128" i="7"/>
  <c r="AP128" i="7"/>
  <c r="AO128" i="7"/>
  <c r="AN128" i="7"/>
  <c r="AJ128" i="7"/>
  <c r="AI128" i="7"/>
  <c r="AH128" i="7"/>
  <c r="AD128" i="7"/>
  <c r="AC128" i="7"/>
  <c r="AB128" i="7"/>
  <c r="X128" i="7"/>
  <c r="W128" i="7"/>
  <c r="V128" i="7"/>
  <c r="R128" i="7"/>
  <c r="Q128" i="7"/>
  <c r="P128" i="7"/>
  <c r="L128" i="7"/>
  <c r="K128" i="7"/>
  <c r="J128" i="7"/>
  <c r="BE126" i="7"/>
  <c r="BD126" i="7"/>
  <c r="BC126" i="7"/>
  <c r="AY126" i="7"/>
  <c r="AX126" i="7"/>
  <c r="AW126" i="7"/>
  <c r="AS126" i="7"/>
  <c r="AR126" i="7"/>
  <c r="AQ126" i="7"/>
  <c r="AM126" i="7"/>
  <c r="AL126" i="7"/>
  <c r="AK126" i="7"/>
  <c r="AG126" i="7"/>
  <c r="AF126" i="7"/>
  <c r="AE126" i="7"/>
  <c r="AA126" i="7"/>
  <c r="Z126" i="7"/>
  <c r="Y126" i="7"/>
  <c r="U126" i="7"/>
  <c r="T126" i="7"/>
  <c r="S126" i="7"/>
  <c r="O126" i="7"/>
  <c r="N126" i="7"/>
  <c r="M126" i="7"/>
  <c r="I126" i="7"/>
  <c r="H126" i="7"/>
  <c r="G126" i="7"/>
  <c r="BF126" i="7"/>
  <c r="BB126" i="7"/>
  <c r="BA126" i="7"/>
  <c r="AZ126" i="7"/>
  <c r="AV126" i="7"/>
  <c r="AU126" i="7"/>
  <c r="AT126" i="7"/>
  <c r="AP126" i="7"/>
  <c r="AO126" i="7"/>
  <c r="AN126" i="7"/>
  <c r="AJ126" i="7"/>
  <c r="AI126" i="7"/>
  <c r="AH126" i="7"/>
  <c r="AD126" i="7"/>
  <c r="AC126" i="7"/>
  <c r="AB126" i="7"/>
  <c r="X126" i="7"/>
  <c r="W126" i="7"/>
  <c r="V126" i="7"/>
  <c r="R126" i="7"/>
  <c r="Q126" i="7"/>
  <c r="P126" i="7"/>
  <c r="L126" i="7"/>
  <c r="K126" i="7"/>
  <c r="J126" i="7"/>
  <c r="BE124" i="7"/>
  <c r="BD124" i="7"/>
  <c r="BC124" i="7"/>
  <c r="AY124" i="7"/>
  <c r="AX124" i="7"/>
  <c r="AW124" i="7"/>
  <c r="AS124" i="7"/>
  <c r="AR124" i="7"/>
  <c r="AQ124" i="7"/>
  <c r="AM124" i="7"/>
  <c r="AL124" i="7"/>
  <c r="AK124" i="7"/>
  <c r="AG124" i="7"/>
  <c r="AF124" i="7"/>
  <c r="AE124" i="7"/>
  <c r="AA124" i="7"/>
  <c r="Z124" i="7"/>
  <c r="Y124" i="7"/>
  <c r="U124" i="7"/>
  <c r="T124" i="7"/>
  <c r="S124" i="7"/>
  <c r="O124" i="7"/>
  <c r="N124" i="7"/>
  <c r="M124" i="7"/>
  <c r="I124" i="7"/>
  <c r="H124" i="7"/>
  <c r="G124" i="7"/>
  <c r="BF124" i="7"/>
  <c r="BB124" i="7"/>
  <c r="BA124" i="7"/>
  <c r="AZ124" i="7"/>
  <c r="AV124" i="7"/>
  <c r="AU124" i="7"/>
  <c r="AT124" i="7"/>
  <c r="AP124" i="7"/>
  <c r="AO124" i="7"/>
  <c r="AN124" i="7"/>
  <c r="AJ124" i="7"/>
  <c r="AI124" i="7"/>
  <c r="AH124" i="7"/>
  <c r="AD124" i="7"/>
  <c r="AC124" i="7"/>
  <c r="AB124" i="7"/>
  <c r="X124" i="7"/>
  <c r="W124" i="7"/>
  <c r="V124" i="7"/>
  <c r="R124" i="7"/>
  <c r="Q124" i="7"/>
  <c r="P124" i="7"/>
  <c r="L124" i="7"/>
  <c r="K124" i="7"/>
  <c r="J124" i="7"/>
  <c r="BE122" i="7"/>
  <c r="BD122" i="7"/>
  <c r="BC122" i="7"/>
  <c r="AY122" i="7"/>
  <c r="AX122" i="7"/>
  <c r="AW122" i="7"/>
  <c r="AS122" i="7"/>
  <c r="AR122" i="7"/>
  <c r="AQ122" i="7"/>
  <c r="AM122" i="7"/>
  <c r="AL122" i="7"/>
  <c r="AK122" i="7"/>
  <c r="AG122" i="7"/>
  <c r="AF122" i="7"/>
  <c r="AE122" i="7"/>
  <c r="AA122" i="7"/>
  <c r="Z122" i="7"/>
  <c r="Y122" i="7"/>
  <c r="U122" i="7"/>
  <c r="T122" i="7"/>
  <c r="S122" i="7"/>
  <c r="O122" i="7"/>
  <c r="N122" i="7"/>
  <c r="M122" i="7"/>
  <c r="I122" i="7"/>
  <c r="H122" i="7"/>
  <c r="G122" i="7"/>
  <c r="BF122" i="7"/>
  <c r="BB122" i="7"/>
  <c r="BA122" i="7"/>
  <c r="AZ122" i="7"/>
  <c r="AV122" i="7"/>
  <c r="AU122" i="7"/>
  <c r="AT122" i="7"/>
  <c r="AP122" i="7"/>
  <c r="AO122" i="7"/>
  <c r="AN122" i="7"/>
  <c r="AJ122" i="7"/>
  <c r="AI122" i="7"/>
  <c r="AH122" i="7"/>
  <c r="AD122" i="7"/>
  <c r="AC122" i="7"/>
  <c r="AB122" i="7"/>
  <c r="X122" i="7"/>
  <c r="W122" i="7"/>
  <c r="V122" i="7"/>
  <c r="R122" i="7"/>
  <c r="Q122" i="7"/>
  <c r="P122" i="7"/>
  <c r="L122" i="7"/>
  <c r="K122" i="7"/>
  <c r="J122" i="7"/>
  <c r="BE120" i="7"/>
  <c r="BD120" i="7"/>
  <c r="BC120" i="7"/>
  <c r="AY120" i="7"/>
  <c r="AX120" i="7"/>
  <c r="AW120" i="7"/>
  <c r="AS120" i="7"/>
  <c r="AR120" i="7"/>
  <c r="AQ120" i="7"/>
  <c r="AM120" i="7"/>
  <c r="AL120" i="7"/>
  <c r="AK120" i="7"/>
  <c r="AG120" i="7"/>
  <c r="AF120" i="7"/>
  <c r="AE120" i="7"/>
  <c r="AA120" i="7"/>
  <c r="Z120" i="7"/>
  <c r="Y120" i="7"/>
  <c r="U120" i="7"/>
  <c r="T120" i="7"/>
  <c r="S120" i="7"/>
  <c r="O120" i="7"/>
  <c r="N120" i="7"/>
  <c r="M120" i="7"/>
  <c r="I120" i="7"/>
  <c r="H120" i="7"/>
  <c r="G120" i="7"/>
  <c r="BF120" i="7"/>
  <c r="BB120" i="7"/>
  <c r="BA120" i="7"/>
  <c r="AZ120" i="7"/>
  <c r="AV120" i="7"/>
  <c r="AU120" i="7"/>
  <c r="AT120" i="7"/>
  <c r="AP120" i="7"/>
  <c r="AO120" i="7"/>
  <c r="AN120" i="7"/>
  <c r="AJ120" i="7"/>
  <c r="AI120" i="7"/>
  <c r="AH120" i="7"/>
  <c r="AD120" i="7"/>
  <c r="AC120" i="7"/>
  <c r="AB120" i="7"/>
  <c r="X120" i="7"/>
  <c r="W120" i="7"/>
  <c r="V120" i="7"/>
  <c r="R120" i="7"/>
  <c r="Q120" i="7"/>
  <c r="P120" i="7"/>
  <c r="L120" i="7"/>
  <c r="K120" i="7"/>
  <c r="J120" i="7"/>
  <c r="BE118" i="7"/>
  <c r="BD118" i="7"/>
  <c r="BC118" i="7"/>
  <c r="AY118" i="7"/>
  <c r="AX118" i="7"/>
  <c r="AW118" i="7"/>
  <c r="AS118" i="7"/>
  <c r="AR118" i="7"/>
  <c r="AQ118" i="7"/>
  <c r="AM118" i="7"/>
  <c r="AL118" i="7"/>
  <c r="AK118" i="7"/>
  <c r="AG118" i="7"/>
  <c r="AF118" i="7"/>
  <c r="AE118" i="7"/>
  <c r="AA118" i="7"/>
  <c r="Z118" i="7"/>
  <c r="Y118" i="7"/>
  <c r="U118" i="7"/>
  <c r="T118" i="7"/>
  <c r="S118" i="7"/>
  <c r="O118" i="7"/>
  <c r="N118" i="7"/>
  <c r="M118" i="7"/>
  <c r="I118" i="7"/>
  <c r="H118" i="7"/>
  <c r="G118" i="7"/>
  <c r="BF118" i="7"/>
  <c r="BB118" i="7"/>
  <c r="BA118" i="7"/>
  <c r="AZ118" i="7"/>
  <c r="AV118" i="7"/>
  <c r="AU118" i="7"/>
  <c r="AT118" i="7"/>
  <c r="AP118" i="7"/>
  <c r="AO118" i="7"/>
  <c r="AN118" i="7"/>
  <c r="AJ118" i="7"/>
  <c r="AI118" i="7"/>
  <c r="AH118" i="7"/>
  <c r="AD118" i="7"/>
  <c r="AC118" i="7"/>
  <c r="AB118" i="7"/>
  <c r="X118" i="7"/>
  <c r="W118" i="7"/>
  <c r="V118" i="7"/>
  <c r="R118" i="7"/>
  <c r="Q118" i="7"/>
  <c r="P118" i="7"/>
  <c r="L118" i="7"/>
  <c r="K118" i="7"/>
  <c r="J118" i="7"/>
  <c r="BE116" i="7"/>
  <c r="BD116" i="7"/>
  <c r="BC116" i="7"/>
  <c r="AY116" i="7"/>
  <c r="AX116" i="7"/>
  <c r="AW116" i="7"/>
  <c r="AS116" i="7"/>
  <c r="AR116" i="7"/>
  <c r="AQ116" i="7"/>
  <c r="AM116" i="7"/>
  <c r="AL116" i="7"/>
  <c r="AK116" i="7"/>
  <c r="AG116" i="7"/>
  <c r="AF116" i="7"/>
  <c r="AE116" i="7"/>
  <c r="AA116" i="7"/>
  <c r="Z116" i="7"/>
  <c r="Y116" i="7"/>
  <c r="U116" i="7"/>
  <c r="T116" i="7"/>
  <c r="S116" i="7"/>
  <c r="O116" i="7"/>
  <c r="N116" i="7"/>
  <c r="M116" i="7"/>
  <c r="I116" i="7"/>
  <c r="H116" i="7"/>
  <c r="G116" i="7"/>
  <c r="BF116" i="7"/>
  <c r="BB116" i="7"/>
  <c r="BA116" i="7"/>
  <c r="AZ116" i="7"/>
  <c r="AV116" i="7"/>
  <c r="AU116" i="7"/>
  <c r="AT116" i="7"/>
  <c r="AP116" i="7"/>
  <c r="AO116" i="7"/>
  <c r="AN116" i="7"/>
  <c r="AJ116" i="7"/>
  <c r="AI116" i="7"/>
  <c r="AH116" i="7"/>
  <c r="AD116" i="7"/>
  <c r="AC116" i="7"/>
  <c r="AB116" i="7"/>
  <c r="X116" i="7"/>
  <c r="W116" i="7"/>
  <c r="V116" i="7"/>
  <c r="R116" i="7"/>
  <c r="Q116" i="7"/>
  <c r="P116" i="7"/>
  <c r="L116" i="7"/>
  <c r="K116" i="7"/>
  <c r="J116" i="7"/>
  <c r="BE114" i="7"/>
  <c r="BD114" i="7"/>
  <c r="BC114" i="7"/>
  <c r="AY114" i="7"/>
  <c r="AX114" i="7"/>
  <c r="AW114" i="7"/>
  <c r="AS114" i="7"/>
  <c r="AR114" i="7"/>
  <c r="AQ114" i="7"/>
  <c r="AM114" i="7"/>
  <c r="AL114" i="7"/>
  <c r="AK114" i="7"/>
  <c r="AG114" i="7"/>
  <c r="AF114" i="7"/>
  <c r="AE114" i="7"/>
  <c r="AA114" i="7"/>
  <c r="Z114" i="7"/>
  <c r="Y114" i="7"/>
  <c r="U114" i="7"/>
  <c r="T114" i="7"/>
  <c r="S114" i="7"/>
  <c r="O114" i="7"/>
  <c r="N114" i="7"/>
  <c r="M114" i="7"/>
  <c r="I114" i="7"/>
  <c r="H114" i="7"/>
  <c r="G114" i="7"/>
  <c r="BF114" i="7"/>
  <c r="BB114" i="7"/>
  <c r="BA114" i="7"/>
  <c r="AZ114" i="7"/>
  <c r="AV114" i="7"/>
  <c r="AU114" i="7"/>
  <c r="AT114" i="7"/>
  <c r="AP114" i="7"/>
  <c r="AO114" i="7"/>
  <c r="AN114" i="7"/>
  <c r="AJ114" i="7"/>
  <c r="AI114" i="7"/>
  <c r="AH114" i="7"/>
  <c r="AD114" i="7"/>
  <c r="AC114" i="7"/>
  <c r="AB114" i="7"/>
  <c r="X114" i="7"/>
  <c r="W114" i="7"/>
  <c r="V114" i="7"/>
  <c r="R114" i="7"/>
  <c r="Q114" i="7"/>
  <c r="P114" i="7"/>
  <c r="L114" i="7"/>
  <c r="K114" i="7"/>
  <c r="J114" i="7"/>
  <c r="BE112" i="7"/>
  <c r="BD112" i="7"/>
  <c r="BC112" i="7"/>
  <c r="AY112" i="7"/>
  <c r="AX112" i="7"/>
  <c r="AW112" i="7"/>
  <c r="AS112" i="7"/>
  <c r="AR112" i="7"/>
  <c r="AQ112" i="7"/>
  <c r="AM112" i="7"/>
  <c r="AL112" i="7"/>
  <c r="AK112" i="7"/>
  <c r="AG112" i="7"/>
  <c r="AF112" i="7"/>
  <c r="AE112" i="7"/>
  <c r="AA112" i="7"/>
  <c r="Z112" i="7"/>
  <c r="Y112" i="7"/>
  <c r="U112" i="7"/>
  <c r="T112" i="7"/>
  <c r="S112" i="7"/>
  <c r="O112" i="7"/>
  <c r="N112" i="7"/>
  <c r="M112" i="7"/>
  <c r="I112" i="7"/>
  <c r="H112" i="7"/>
  <c r="G112" i="7"/>
  <c r="BF112" i="7"/>
  <c r="BB112" i="7"/>
  <c r="BA112" i="7"/>
  <c r="AZ112" i="7"/>
  <c r="AV112" i="7"/>
  <c r="AU112" i="7"/>
  <c r="AT112" i="7"/>
  <c r="AP112" i="7"/>
  <c r="AO112" i="7"/>
  <c r="AN112" i="7"/>
  <c r="AJ112" i="7"/>
  <c r="AI112" i="7"/>
  <c r="AH112" i="7"/>
  <c r="AD112" i="7"/>
  <c r="AC112" i="7"/>
  <c r="AB112" i="7"/>
  <c r="X112" i="7"/>
  <c r="W112" i="7"/>
  <c r="V112" i="7"/>
  <c r="R112" i="7"/>
  <c r="Q112" i="7"/>
  <c r="P112" i="7"/>
  <c r="L112" i="7"/>
  <c r="K112" i="7"/>
  <c r="J112" i="7"/>
  <c r="BE110" i="7"/>
  <c r="BD110" i="7"/>
  <c r="BC110" i="7"/>
  <c r="AY110" i="7"/>
  <c r="AX110" i="7"/>
  <c r="AW110" i="7"/>
  <c r="AS110" i="7"/>
  <c r="AR110" i="7"/>
  <c r="AQ110" i="7"/>
  <c r="AM110" i="7"/>
  <c r="AL110" i="7"/>
  <c r="AK110" i="7"/>
  <c r="AG110" i="7"/>
  <c r="AF110" i="7"/>
  <c r="AE110" i="7"/>
  <c r="AA110" i="7"/>
  <c r="Z110" i="7"/>
  <c r="Y110" i="7"/>
  <c r="U110" i="7"/>
  <c r="T110" i="7"/>
  <c r="S110" i="7"/>
  <c r="O110" i="7"/>
  <c r="N110" i="7"/>
  <c r="M110" i="7"/>
  <c r="I110" i="7"/>
  <c r="H110" i="7"/>
  <c r="G110" i="7"/>
  <c r="BF110" i="7"/>
  <c r="BB110" i="7"/>
  <c r="BA110" i="7"/>
  <c r="AZ110" i="7"/>
  <c r="AV110" i="7"/>
  <c r="AU110" i="7"/>
  <c r="AT110" i="7"/>
  <c r="AP110" i="7"/>
  <c r="AO110" i="7"/>
  <c r="AN110" i="7"/>
  <c r="AJ110" i="7"/>
  <c r="AI110" i="7"/>
  <c r="AH110" i="7"/>
  <c r="AD110" i="7"/>
  <c r="AC110" i="7"/>
  <c r="AB110" i="7"/>
  <c r="X110" i="7"/>
  <c r="W110" i="7"/>
  <c r="V110" i="7"/>
  <c r="R110" i="7"/>
  <c r="Q110" i="7"/>
  <c r="P110" i="7"/>
  <c r="L110" i="7"/>
  <c r="K110" i="7"/>
  <c r="J110" i="7"/>
  <c r="BE108" i="7"/>
  <c r="BD108" i="7"/>
  <c r="BC108" i="7"/>
  <c r="AY108" i="7"/>
  <c r="AX108" i="7"/>
  <c r="AW108" i="7"/>
  <c r="AS108" i="7"/>
  <c r="AR108" i="7"/>
  <c r="AQ108" i="7"/>
  <c r="AM108" i="7"/>
  <c r="AL108" i="7"/>
  <c r="AK108" i="7"/>
  <c r="AG108" i="7"/>
  <c r="AF108" i="7"/>
  <c r="AE108" i="7"/>
  <c r="AA108" i="7"/>
  <c r="Z108" i="7"/>
  <c r="Y108" i="7"/>
  <c r="U108" i="7"/>
  <c r="T108" i="7"/>
  <c r="S108" i="7"/>
  <c r="O108" i="7"/>
  <c r="N108" i="7"/>
  <c r="M108" i="7"/>
  <c r="I108" i="7"/>
  <c r="H108" i="7"/>
  <c r="G108" i="7"/>
  <c r="BF108" i="7"/>
  <c r="BB108" i="7"/>
  <c r="BA108" i="7"/>
  <c r="AZ108" i="7"/>
  <c r="AV108" i="7"/>
  <c r="AU108" i="7"/>
  <c r="AT108" i="7"/>
  <c r="AP108" i="7"/>
  <c r="AO108" i="7"/>
  <c r="AN108" i="7"/>
  <c r="AJ108" i="7"/>
  <c r="AI108" i="7"/>
  <c r="AH108" i="7"/>
  <c r="AD108" i="7"/>
  <c r="AC108" i="7"/>
  <c r="AB108" i="7"/>
  <c r="X108" i="7"/>
  <c r="W108" i="7"/>
  <c r="V108" i="7"/>
  <c r="R108" i="7"/>
  <c r="Q108" i="7"/>
  <c r="P108" i="7"/>
  <c r="L108" i="7"/>
  <c r="K108" i="7"/>
  <c r="J108" i="7"/>
  <c r="BE106" i="7"/>
  <c r="BD106" i="7"/>
  <c r="BC106" i="7"/>
  <c r="AY106" i="7"/>
  <c r="AX106" i="7"/>
  <c r="AW106" i="7"/>
  <c r="AS106" i="7"/>
  <c r="AR106" i="7"/>
  <c r="AQ106" i="7"/>
  <c r="AM106" i="7"/>
  <c r="AL106" i="7"/>
  <c r="AK106" i="7"/>
  <c r="AG106" i="7"/>
  <c r="AF106" i="7"/>
  <c r="AE106" i="7"/>
  <c r="AA106" i="7"/>
  <c r="Z106" i="7"/>
  <c r="Y106" i="7"/>
  <c r="U106" i="7"/>
  <c r="T106" i="7"/>
  <c r="S106" i="7"/>
  <c r="O106" i="7"/>
  <c r="N106" i="7"/>
  <c r="M106" i="7"/>
  <c r="I106" i="7"/>
  <c r="H106" i="7"/>
  <c r="G106" i="7"/>
  <c r="BF106" i="7"/>
  <c r="BB106" i="7"/>
  <c r="BA106" i="7"/>
  <c r="AZ106" i="7"/>
  <c r="AV106" i="7"/>
  <c r="AU106" i="7"/>
  <c r="AT106" i="7"/>
  <c r="AP106" i="7"/>
  <c r="AO106" i="7"/>
  <c r="AN106" i="7"/>
  <c r="AJ106" i="7"/>
  <c r="AI106" i="7"/>
  <c r="AH106" i="7"/>
  <c r="AD106" i="7"/>
  <c r="AC106" i="7"/>
  <c r="AB106" i="7"/>
  <c r="X106" i="7"/>
  <c r="W106" i="7"/>
  <c r="V106" i="7"/>
  <c r="R106" i="7"/>
  <c r="Q106" i="7"/>
  <c r="P106" i="7"/>
  <c r="L106" i="7"/>
  <c r="K106" i="7"/>
  <c r="J106" i="7"/>
  <c r="BE104" i="7"/>
  <c r="BD104" i="7"/>
  <c r="BC104" i="7"/>
  <c r="AY104" i="7"/>
  <c r="AX104" i="7"/>
  <c r="AW104" i="7"/>
  <c r="AS104" i="7"/>
  <c r="AR104" i="7"/>
  <c r="AQ104" i="7"/>
  <c r="AM104" i="7"/>
  <c r="AL104" i="7"/>
  <c r="AK104" i="7"/>
  <c r="AG104" i="7"/>
  <c r="AF104" i="7"/>
  <c r="AE104" i="7"/>
  <c r="AA104" i="7"/>
  <c r="Z104" i="7"/>
  <c r="Y104" i="7"/>
  <c r="U104" i="7"/>
  <c r="T104" i="7"/>
  <c r="S104" i="7"/>
  <c r="O104" i="7"/>
  <c r="N104" i="7"/>
  <c r="M104" i="7"/>
  <c r="I104" i="7"/>
  <c r="H104" i="7"/>
  <c r="G104" i="7"/>
  <c r="BF104" i="7"/>
  <c r="BB104" i="7"/>
  <c r="BA104" i="7"/>
  <c r="AZ104" i="7"/>
  <c r="AV104" i="7"/>
  <c r="AU104" i="7"/>
  <c r="AT104" i="7"/>
  <c r="AP104" i="7"/>
  <c r="AO104" i="7"/>
  <c r="AN104" i="7"/>
  <c r="AJ104" i="7"/>
  <c r="AI104" i="7"/>
  <c r="AH104" i="7"/>
  <c r="AD104" i="7"/>
  <c r="AC104" i="7"/>
  <c r="AB104" i="7"/>
  <c r="X104" i="7"/>
  <c r="W104" i="7"/>
  <c r="V104" i="7"/>
  <c r="R104" i="7"/>
  <c r="Q104" i="7"/>
  <c r="P104" i="7"/>
  <c r="L104" i="7"/>
  <c r="K104" i="7"/>
  <c r="J104" i="7"/>
  <c r="BE102" i="7"/>
  <c r="BD102" i="7"/>
  <c r="BC102" i="7"/>
  <c r="AY102" i="7"/>
  <c r="AX102" i="7"/>
  <c r="AW102" i="7"/>
  <c r="AS102" i="7"/>
  <c r="AR102" i="7"/>
  <c r="AQ102" i="7"/>
  <c r="AM102" i="7"/>
  <c r="AL102" i="7"/>
  <c r="AK102" i="7"/>
  <c r="AG102" i="7"/>
  <c r="AF102" i="7"/>
  <c r="AE102" i="7"/>
  <c r="AA102" i="7"/>
  <c r="Z102" i="7"/>
  <c r="Y102" i="7"/>
  <c r="U102" i="7"/>
  <c r="T102" i="7"/>
  <c r="S102" i="7"/>
  <c r="O102" i="7"/>
  <c r="N102" i="7"/>
  <c r="M102" i="7"/>
  <c r="I102" i="7"/>
  <c r="H102" i="7"/>
  <c r="G102" i="7"/>
  <c r="BF102" i="7"/>
  <c r="BB102" i="7"/>
  <c r="BA102" i="7"/>
  <c r="AZ102" i="7"/>
  <c r="AV102" i="7"/>
  <c r="AU102" i="7"/>
  <c r="AT102" i="7"/>
  <c r="AP102" i="7"/>
  <c r="AO102" i="7"/>
  <c r="AN102" i="7"/>
  <c r="AJ102" i="7"/>
  <c r="AI102" i="7"/>
  <c r="AH102" i="7"/>
  <c r="AD102" i="7"/>
  <c r="AC102" i="7"/>
  <c r="AB102" i="7"/>
  <c r="X102" i="7"/>
  <c r="W102" i="7"/>
  <c r="V102" i="7"/>
  <c r="R102" i="7"/>
  <c r="Q102" i="7"/>
  <c r="P102" i="7"/>
  <c r="L102" i="7"/>
  <c r="K102" i="7"/>
  <c r="J102" i="7"/>
  <c r="BE100" i="7"/>
  <c r="BD100" i="7"/>
  <c r="BC100" i="7"/>
  <c r="AY100" i="7"/>
  <c r="AX100" i="7"/>
  <c r="AW100" i="7"/>
  <c r="AS100" i="7"/>
  <c r="AR100" i="7"/>
  <c r="AQ100" i="7"/>
  <c r="AM100" i="7"/>
  <c r="AL100" i="7"/>
  <c r="AK100" i="7"/>
  <c r="AG100" i="7"/>
  <c r="AF100" i="7"/>
  <c r="AE100" i="7"/>
  <c r="AA100" i="7"/>
  <c r="Z100" i="7"/>
  <c r="Y100" i="7"/>
  <c r="U100" i="7"/>
  <c r="T100" i="7"/>
  <c r="S100" i="7"/>
  <c r="O100" i="7"/>
  <c r="N100" i="7"/>
  <c r="M100" i="7"/>
  <c r="I100" i="7"/>
  <c r="H100" i="7"/>
  <c r="G100" i="7"/>
  <c r="BF100" i="7"/>
  <c r="BB100" i="7"/>
  <c r="BA100" i="7"/>
  <c r="AZ100" i="7"/>
  <c r="AV100" i="7"/>
  <c r="AU100" i="7"/>
  <c r="AT100" i="7"/>
  <c r="AP100" i="7"/>
  <c r="AO100" i="7"/>
  <c r="AN100" i="7"/>
  <c r="AJ100" i="7"/>
  <c r="AI100" i="7"/>
  <c r="AH100" i="7"/>
  <c r="AD100" i="7"/>
  <c r="AC100" i="7"/>
  <c r="AB100" i="7"/>
  <c r="X100" i="7"/>
  <c r="W100" i="7"/>
  <c r="V100" i="7"/>
  <c r="R100" i="7"/>
  <c r="Q100" i="7"/>
  <c r="P100" i="7"/>
  <c r="L100" i="7"/>
  <c r="K100" i="7"/>
  <c r="J100" i="7"/>
  <c r="BE98" i="7"/>
  <c r="BD98" i="7"/>
  <c r="BC98" i="7"/>
  <c r="AY98" i="7"/>
  <c r="AX98" i="7"/>
  <c r="AW98" i="7"/>
  <c r="AS98" i="7"/>
  <c r="AR98" i="7"/>
  <c r="AQ98" i="7"/>
  <c r="AM98" i="7"/>
  <c r="AL98" i="7"/>
  <c r="AK98" i="7"/>
  <c r="AG98" i="7"/>
  <c r="AF98" i="7"/>
  <c r="AE98" i="7"/>
  <c r="AA98" i="7"/>
  <c r="Z98" i="7"/>
  <c r="Y98" i="7"/>
  <c r="U98" i="7"/>
  <c r="T98" i="7"/>
  <c r="S98" i="7"/>
  <c r="O98" i="7"/>
  <c r="N98" i="7"/>
  <c r="M98" i="7"/>
  <c r="I98" i="7"/>
  <c r="H98" i="7"/>
  <c r="G98" i="7"/>
  <c r="BF98" i="7"/>
  <c r="BB98" i="7"/>
  <c r="BA98" i="7"/>
  <c r="AZ98" i="7"/>
  <c r="AV98" i="7"/>
  <c r="AU98" i="7"/>
  <c r="AT98" i="7"/>
  <c r="AP98" i="7"/>
  <c r="AO98" i="7"/>
  <c r="AN98" i="7"/>
  <c r="AJ98" i="7"/>
  <c r="AI98" i="7"/>
  <c r="AH98" i="7"/>
  <c r="AD98" i="7"/>
  <c r="AC98" i="7"/>
  <c r="AB98" i="7"/>
  <c r="X98" i="7"/>
  <c r="W98" i="7"/>
  <c r="V98" i="7"/>
  <c r="R98" i="7"/>
  <c r="Q98" i="7"/>
  <c r="P98" i="7"/>
  <c r="L98" i="7"/>
  <c r="K98" i="7"/>
  <c r="J98" i="7"/>
  <c r="BE96" i="7"/>
  <c r="BD96" i="7"/>
  <c r="BC96" i="7"/>
  <c r="AY96" i="7"/>
  <c r="AX96" i="7"/>
  <c r="AW96" i="7"/>
  <c r="AS96" i="7"/>
  <c r="AR96" i="7"/>
  <c r="AQ96" i="7"/>
  <c r="AM96" i="7"/>
  <c r="AL96" i="7"/>
  <c r="AK96" i="7"/>
  <c r="AG96" i="7"/>
  <c r="AF96" i="7"/>
  <c r="AE96" i="7"/>
  <c r="AA96" i="7"/>
  <c r="Z96" i="7"/>
  <c r="Y96" i="7"/>
  <c r="U96" i="7"/>
  <c r="T96" i="7"/>
  <c r="S96" i="7"/>
  <c r="O96" i="7"/>
  <c r="N96" i="7"/>
  <c r="M96" i="7"/>
  <c r="I96" i="7"/>
  <c r="H96" i="7"/>
  <c r="G96" i="7"/>
  <c r="BF96" i="7"/>
  <c r="BB96" i="7"/>
  <c r="BA96" i="7"/>
  <c r="AZ96" i="7"/>
  <c r="AV96" i="7"/>
  <c r="AU96" i="7"/>
  <c r="AT96" i="7"/>
  <c r="AP96" i="7"/>
  <c r="AO96" i="7"/>
  <c r="AN96" i="7"/>
  <c r="AJ96" i="7"/>
  <c r="AI96" i="7"/>
  <c r="AH96" i="7"/>
  <c r="AD96" i="7"/>
  <c r="AC96" i="7"/>
  <c r="AB96" i="7"/>
  <c r="X96" i="7"/>
  <c r="W96" i="7"/>
  <c r="V96" i="7"/>
  <c r="R96" i="7"/>
  <c r="Q96" i="7"/>
  <c r="P96" i="7"/>
  <c r="L96" i="7"/>
  <c r="K96" i="7"/>
  <c r="J96" i="7"/>
  <c r="BE94" i="7"/>
  <c r="BD94" i="7"/>
  <c r="BC94" i="7"/>
  <c r="AY94" i="7"/>
  <c r="AX94" i="7"/>
  <c r="AW94" i="7"/>
  <c r="AS94" i="7"/>
  <c r="AR94" i="7"/>
  <c r="AQ94" i="7"/>
  <c r="AM94" i="7"/>
  <c r="AL94" i="7"/>
  <c r="AK94" i="7"/>
  <c r="AG94" i="7"/>
  <c r="AF94" i="7"/>
  <c r="AE94" i="7"/>
  <c r="AA94" i="7"/>
  <c r="Z94" i="7"/>
  <c r="Y94" i="7"/>
  <c r="U94" i="7"/>
  <c r="T94" i="7"/>
  <c r="S94" i="7"/>
  <c r="O94" i="7"/>
  <c r="N94" i="7"/>
  <c r="M94" i="7"/>
  <c r="I94" i="7"/>
  <c r="H94" i="7"/>
  <c r="G94" i="7"/>
  <c r="BF94" i="7"/>
  <c r="BB94" i="7"/>
  <c r="BA94" i="7"/>
  <c r="AZ94" i="7"/>
  <c r="AV94" i="7"/>
  <c r="AU94" i="7"/>
  <c r="AT94" i="7"/>
  <c r="AP94" i="7"/>
  <c r="AO94" i="7"/>
  <c r="AN94" i="7"/>
  <c r="AJ94" i="7"/>
  <c r="AI94" i="7"/>
  <c r="AH94" i="7"/>
  <c r="AD94" i="7"/>
  <c r="AC94" i="7"/>
  <c r="AB94" i="7"/>
  <c r="X94" i="7"/>
  <c r="W94" i="7"/>
  <c r="V94" i="7"/>
  <c r="R94" i="7"/>
  <c r="Q94" i="7"/>
  <c r="P94" i="7"/>
  <c r="L94" i="7"/>
  <c r="K94" i="7"/>
  <c r="J94" i="7"/>
  <c r="BE92" i="7"/>
  <c r="BD92" i="7"/>
  <c r="BC92" i="7"/>
  <c r="AY92" i="7"/>
  <c r="AX92" i="7"/>
  <c r="AW92" i="7"/>
  <c r="AS92" i="7"/>
  <c r="AR92" i="7"/>
  <c r="AQ92" i="7"/>
  <c r="AM92" i="7"/>
  <c r="AL92" i="7"/>
  <c r="AK92" i="7"/>
  <c r="AG92" i="7"/>
  <c r="AF92" i="7"/>
  <c r="AE92" i="7"/>
  <c r="AA92" i="7"/>
  <c r="Z92" i="7"/>
  <c r="Y92" i="7"/>
  <c r="U92" i="7"/>
  <c r="T92" i="7"/>
  <c r="S92" i="7"/>
  <c r="O92" i="7"/>
  <c r="N92" i="7"/>
  <c r="M92" i="7"/>
  <c r="I92" i="7"/>
  <c r="H92" i="7"/>
  <c r="G92" i="7"/>
  <c r="BF92" i="7"/>
  <c r="BB92" i="7"/>
  <c r="BA92" i="7"/>
  <c r="AZ92" i="7"/>
  <c r="AV92" i="7"/>
  <c r="AU92" i="7"/>
  <c r="AT92" i="7"/>
  <c r="AP92" i="7"/>
  <c r="AO92" i="7"/>
  <c r="AN92" i="7"/>
  <c r="AJ92" i="7"/>
  <c r="AI92" i="7"/>
  <c r="AH92" i="7"/>
  <c r="AD92" i="7"/>
  <c r="AC92" i="7"/>
  <c r="AB92" i="7"/>
  <c r="X92" i="7"/>
  <c r="W92" i="7"/>
  <c r="V92" i="7"/>
  <c r="R92" i="7"/>
  <c r="Q92" i="7"/>
  <c r="P92" i="7"/>
  <c r="L92" i="7"/>
  <c r="K92" i="7"/>
  <c r="J92" i="7"/>
  <c r="BE90" i="7"/>
  <c r="BD90" i="7"/>
  <c r="BC90" i="7"/>
  <c r="AY90" i="7"/>
  <c r="AX90" i="7"/>
  <c r="AW90" i="7"/>
  <c r="AS90" i="7"/>
  <c r="AR90" i="7"/>
  <c r="AQ90" i="7"/>
  <c r="AM90" i="7"/>
  <c r="AL90" i="7"/>
  <c r="AK90" i="7"/>
  <c r="AG90" i="7"/>
  <c r="AF90" i="7"/>
  <c r="AE90" i="7"/>
  <c r="AA90" i="7"/>
  <c r="Z90" i="7"/>
  <c r="Y90" i="7"/>
  <c r="U90" i="7"/>
  <c r="T90" i="7"/>
  <c r="S90" i="7"/>
  <c r="O90" i="7"/>
  <c r="N90" i="7"/>
  <c r="M90" i="7"/>
  <c r="I90" i="7"/>
  <c r="H90" i="7"/>
  <c r="G90" i="7"/>
  <c r="BF90" i="7"/>
  <c r="BB90" i="7"/>
  <c r="BA90" i="7"/>
  <c r="AZ90" i="7"/>
  <c r="AV90" i="7"/>
  <c r="AU90" i="7"/>
  <c r="AT90" i="7"/>
  <c r="AP90" i="7"/>
  <c r="AO90" i="7"/>
  <c r="AN90" i="7"/>
  <c r="AJ90" i="7"/>
  <c r="AI90" i="7"/>
  <c r="AH90" i="7"/>
  <c r="AD90" i="7"/>
  <c r="AC90" i="7"/>
  <c r="AB90" i="7"/>
  <c r="X90" i="7"/>
  <c r="W90" i="7"/>
  <c r="V90" i="7"/>
  <c r="R90" i="7"/>
  <c r="Q90" i="7"/>
  <c r="P90" i="7"/>
  <c r="L90" i="7"/>
  <c r="K90" i="7"/>
  <c r="J90" i="7"/>
  <c r="BE88" i="7"/>
  <c r="BD88" i="7"/>
  <c r="BC88" i="7"/>
  <c r="AY88" i="7"/>
  <c r="AX88" i="7"/>
  <c r="AW88" i="7"/>
  <c r="AS88" i="7"/>
  <c r="AR88" i="7"/>
  <c r="AQ88" i="7"/>
  <c r="AM88" i="7"/>
  <c r="AL88" i="7"/>
  <c r="AK88" i="7"/>
  <c r="AG88" i="7"/>
  <c r="AF88" i="7"/>
  <c r="AE88" i="7"/>
  <c r="AA88" i="7"/>
  <c r="Z88" i="7"/>
  <c r="Y88" i="7"/>
  <c r="U88" i="7"/>
  <c r="T88" i="7"/>
  <c r="S88" i="7"/>
  <c r="O88" i="7"/>
  <c r="N88" i="7"/>
  <c r="M88" i="7"/>
  <c r="I88" i="7"/>
  <c r="H88" i="7"/>
  <c r="G88" i="7"/>
  <c r="BF88" i="7"/>
  <c r="BB88" i="7"/>
  <c r="BA88" i="7"/>
  <c r="AZ88" i="7"/>
  <c r="AV88" i="7"/>
  <c r="AU88" i="7"/>
  <c r="AT88" i="7"/>
  <c r="AP88" i="7"/>
  <c r="AO88" i="7"/>
  <c r="AN88" i="7"/>
  <c r="AJ88" i="7"/>
  <c r="AI88" i="7"/>
  <c r="AH88" i="7"/>
  <c r="AD88" i="7"/>
  <c r="AC88" i="7"/>
  <c r="AB88" i="7"/>
  <c r="X88" i="7"/>
  <c r="W88" i="7"/>
  <c r="V88" i="7"/>
  <c r="R88" i="7"/>
  <c r="Q88" i="7"/>
  <c r="P88" i="7"/>
  <c r="L88" i="7"/>
  <c r="K88" i="7"/>
  <c r="J88" i="7"/>
  <c r="BE86" i="7"/>
  <c r="BD86" i="7"/>
  <c r="BC86" i="7"/>
  <c r="AY86" i="7"/>
  <c r="AX86" i="7"/>
  <c r="AW86" i="7"/>
  <c r="AS86" i="7"/>
  <c r="AR86" i="7"/>
  <c r="AQ86" i="7"/>
  <c r="AM86" i="7"/>
  <c r="AL86" i="7"/>
  <c r="AK86" i="7"/>
  <c r="AG86" i="7"/>
  <c r="AF86" i="7"/>
  <c r="AE86" i="7"/>
  <c r="AA86" i="7"/>
  <c r="Z86" i="7"/>
  <c r="Y86" i="7"/>
  <c r="U86" i="7"/>
  <c r="T86" i="7"/>
  <c r="S86" i="7"/>
  <c r="O86" i="7"/>
  <c r="N86" i="7"/>
  <c r="M86" i="7"/>
  <c r="I86" i="7"/>
  <c r="H86" i="7"/>
  <c r="G86" i="7"/>
  <c r="BF86" i="7"/>
  <c r="BB86" i="7"/>
  <c r="BA86" i="7"/>
  <c r="AZ86" i="7"/>
  <c r="AV86" i="7"/>
  <c r="AU86" i="7"/>
  <c r="AT86" i="7"/>
  <c r="AP86" i="7"/>
  <c r="AO86" i="7"/>
  <c r="AN86" i="7"/>
  <c r="AJ86" i="7"/>
  <c r="AI86" i="7"/>
  <c r="AH86" i="7"/>
  <c r="AD86" i="7"/>
  <c r="AC86" i="7"/>
  <c r="AB86" i="7"/>
  <c r="X86" i="7"/>
  <c r="W86" i="7"/>
  <c r="V86" i="7"/>
  <c r="R86" i="7"/>
  <c r="Q86" i="7"/>
  <c r="P86" i="7"/>
  <c r="L86" i="7"/>
  <c r="K86" i="7"/>
  <c r="J86" i="7"/>
  <c r="BE84" i="7"/>
  <c r="BD84" i="7"/>
  <c r="BC84" i="7"/>
  <c r="AY84" i="7"/>
  <c r="AX84" i="7"/>
  <c r="AW84" i="7"/>
  <c r="AS84" i="7"/>
  <c r="AR84" i="7"/>
  <c r="AQ84" i="7"/>
  <c r="AM84" i="7"/>
  <c r="AL84" i="7"/>
  <c r="AK84" i="7"/>
  <c r="AG84" i="7"/>
  <c r="AF84" i="7"/>
  <c r="AE84" i="7"/>
  <c r="AA84" i="7"/>
  <c r="Z84" i="7"/>
  <c r="Y84" i="7"/>
  <c r="U84" i="7"/>
  <c r="T84" i="7"/>
  <c r="S84" i="7"/>
  <c r="O84" i="7"/>
  <c r="N84" i="7"/>
  <c r="M84" i="7"/>
  <c r="I84" i="7"/>
  <c r="H84" i="7"/>
  <c r="G84" i="7"/>
  <c r="BF84" i="7"/>
  <c r="BB84" i="7"/>
  <c r="BA84" i="7"/>
  <c r="AZ84" i="7"/>
  <c r="AV84" i="7"/>
  <c r="AU84" i="7"/>
  <c r="AT84" i="7"/>
  <c r="AP84" i="7"/>
  <c r="AO84" i="7"/>
  <c r="AN84" i="7"/>
  <c r="AJ84" i="7"/>
  <c r="AI84" i="7"/>
  <c r="AH84" i="7"/>
  <c r="AD84" i="7"/>
  <c r="AC84" i="7"/>
  <c r="AB84" i="7"/>
  <c r="X84" i="7"/>
  <c r="W84" i="7"/>
  <c r="V84" i="7"/>
  <c r="R84" i="7"/>
  <c r="Q84" i="7"/>
  <c r="P84" i="7"/>
  <c r="L84" i="7"/>
  <c r="K84" i="7"/>
  <c r="J84" i="7"/>
  <c r="BE82" i="7"/>
  <c r="BD82" i="7"/>
  <c r="BC82" i="7"/>
  <c r="AY82" i="7"/>
  <c r="AX82" i="7"/>
  <c r="AW82" i="7"/>
  <c r="AS82" i="7"/>
  <c r="AR82" i="7"/>
  <c r="AQ82" i="7"/>
  <c r="AM82" i="7"/>
  <c r="AL82" i="7"/>
  <c r="AK82" i="7"/>
  <c r="AG82" i="7"/>
  <c r="AF82" i="7"/>
  <c r="AE82" i="7"/>
  <c r="AA82" i="7"/>
  <c r="Z82" i="7"/>
  <c r="Y82" i="7"/>
  <c r="U82" i="7"/>
  <c r="T82" i="7"/>
  <c r="S82" i="7"/>
  <c r="O82" i="7"/>
  <c r="N82" i="7"/>
  <c r="M82" i="7"/>
  <c r="I82" i="7"/>
  <c r="H82" i="7"/>
  <c r="G82" i="7"/>
  <c r="BF82" i="7"/>
  <c r="BB82" i="7"/>
  <c r="BA82" i="7"/>
  <c r="AZ82" i="7"/>
  <c r="AV82" i="7"/>
  <c r="AU82" i="7"/>
  <c r="AT82" i="7"/>
  <c r="AP82" i="7"/>
  <c r="AO82" i="7"/>
  <c r="AN82" i="7"/>
  <c r="AJ82" i="7"/>
  <c r="AI82" i="7"/>
  <c r="AH82" i="7"/>
  <c r="AD82" i="7"/>
  <c r="AC82" i="7"/>
  <c r="AB82" i="7"/>
  <c r="X82" i="7"/>
  <c r="W82" i="7"/>
  <c r="V82" i="7"/>
  <c r="R82" i="7"/>
  <c r="Q82" i="7"/>
  <c r="P82" i="7"/>
  <c r="L82" i="7"/>
  <c r="K82" i="7"/>
  <c r="J82" i="7"/>
  <c r="BE80" i="7"/>
  <c r="BD80" i="7"/>
  <c r="BC80" i="7"/>
  <c r="AY80" i="7"/>
  <c r="AX80" i="7"/>
  <c r="AW80" i="7"/>
  <c r="AS80" i="7"/>
  <c r="AR80" i="7"/>
  <c r="AQ80" i="7"/>
  <c r="AM80" i="7"/>
  <c r="AL80" i="7"/>
  <c r="AK80" i="7"/>
  <c r="AG80" i="7"/>
  <c r="AF80" i="7"/>
  <c r="AE80" i="7"/>
  <c r="AA80" i="7"/>
  <c r="Z80" i="7"/>
  <c r="Y80" i="7"/>
  <c r="U80" i="7"/>
  <c r="T80" i="7"/>
  <c r="S80" i="7"/>
  <c r="O80" i="7"/>
  <c r="N80" i="7"/>
  <c r="M80" i="7"/>
  <c r="I80" i="7"/>
  <c r="H80" i="7"/>
  <c r="G80" i="7"/>
  <c r="BF80" i="7"/>
  <c r="BB80" i="7"/>
  <c r="BA80" i="7"/>
  <c r="AZ80" i="7"/>
  <c r="AV80" i="7"/>
  <c r="AU80" i="7"/>
  <c r="AT80" i="7"/>
  <c r="AP80" i="7"/>
  <c r="AO80" i="7"/>
  <c r="AN80" i="7"/>
  <c r="AJ80" i="7"/>
  <c r="AI80" i="7"/>
  <c r="AH80" i="7"/>
  <c r="AD80" i="7"/>
  <c r="AC80" i="7"/>
  <c r="AB80" i="7"/>
  <c r="X80" i="7"/>
  <c r="W80" i="7"/>
  <c r="V80" i="7"/>
  <c r="R80" i="7"/>
  <c r="Q80" i="7"/>
  <c r="P80" i="7"/>
  <c r="L80" i="7"/>
  <c r="K80" i="7"/>
  <c r="J80" i="7"/>
  <c r="BE78" i="7"/>
  <c r="BD78" i="7"/>
  <c r="BC78" i="7"/>
  <c r="AY78" i="7"/>
  <c r="AX78" i="7"/>
  <c r="AW78" i="7"/>
  <c r="AS78" i="7"/>
  <c r="AR78" i="7"/>
  <c r="AQ78" i="7"/>
  <c r="AM78" i="7"/>
  <c r="AL78" i="7"/>
  <c r="AK78" i="7"/>
  <c r="AG78" i="7"/>
  <c r="AF78" i="7"/>
  <c r="AE78" i="7"/>
  <c r="AA78" i="7"/>
  <c r="Z78" i="7"/>
  <c r="Y78" i="7"/>
  <c r="U78" i="7"/>
  <c r="T78" i="7"/>
  <c r="S78" i="7"/>
  <c r="O78" i="7"/>
  <c r="N78" i="7"/>
  <c r="M78" i="7"/>
  <c r="I78" i="7"/>
  <c r="H78" i="7"/>
  <c r="G78" i="7"/>
  <c r="BF78" i="7"/>
  <c r="BB78" i="7"/>
  <c r="BA78" i="7"/>
  <c r="AZ78" i="7"/>
  <c r="AV78" i="7"/>
  <c r="AU78" i="7"/>
  <c r="AT78" i="7"/>
  <c r="AP78" i="7"/>
  <c r="AO78" i="7"/>
  <c r="AN78" i="7"/>
  <c r="AJ78" i="7"/>
  <c r="AI78" i="7"/>
  <c r="AH78" i="7"/>
  <c r="AD78" i="7"/>
  <c r="AC78" i="7"/>
  <c r="AB78" i="7"/>
  <c r="X78" i="7"/>
  <c r="W78" i="7"/>
  <c r="V78" i="7"/>
  <c r="R78" i="7"/>
  <c r="Q78" i="7"/>
  <c r="P78" i="7"/>
  <c r="L78" i="7"/>
  <c r="K78" i="7"/>
  <c r="J78" i="7"/>
  <c r="BE76" i="7"/>
  <c r="BD76" i="7"/>
  <c r="BC76" i="7"/>
  <c r="AY76" i="7"/>
  <c r="AX76" i="7"/>
  <c r="AW76" i="7"/>
  <c r="AS76" i="7"/>
  <c r="AR76" i="7"/>
  <c r="AQ76" i="7"/>
  <c r="AM76" i="7"/>
  <c r="AL76" i="7"/>
  <c r="AK76" i="7"/>
  <c r="AG76" i="7"/>
  <c r="AF76" i="7"/>
  <c r="AE76" i="7"/>
  <c r="AA76" i="7"/>
  <c r="Z76" i="7"/>
  <c r="Y76" i="7"/>
  <c r="U76" i="7"/>
  <c r="T76" i="7"/>
  <c r="S76" i="7"/>
  <c r="O76" i="7"/>
  <c r="N76" i="7"/>
  <c r="M76" i="7"/>
  <c r="I76" i="7"/>
  <c r="H76" i="7"/>
  <c r="G76" i="7"/>
  <c r="BF76" i="7"/>
  <c r="BB76" i="7"/>
  <c r="BA76" i="7"/>
  <c r="AZ76" i="7"/>
  <c r="AV76" i="7"/>
  <c r="AU76" i="7"/>
  <c r="AT76" i="7"/>
  <c r="AP76" i="7"/>
  <c r="AO76" i="7"/>
  <c r="AN76" i="7"/>
  <c r="AJ76" i="7"/>
  <c r="AI76" i="7"/>
  <c r="AH76" i="7"/>
  <c r="AD76" i="7"/>
  <c r="AC76" i="7"/>
  <c r="AB76" i="7"/>
  <c r="X76" i="7"/>
  <c r="W76" i="7"/>
  <c r="V76" i="7"/>
  <c r="R76" i="7"/>
  <c r="Q76" i="7"/>
  <c r="P76" i="7"/>
  <c r="L76" i="7"/>
  <c r="K76" i="7"/>
  <c r="J76" i="7"/>
  <c r="BE74" i="7"/>
  <c r="BD74" i="7"/>
  <c r="BC74" i="7"/>
  <c r="AY74" i="7"/>
  <c r="AX74" i="7"/>
  <c r="AW74" i="7"/>
  <c r="AS74" i="7"/>
  <c r="AR74" i="7"/>
  <c r="AQ74" i="7"/>
  <c r="AM74" i="7"/>
  <c r="AL74" i="7"/>
  <c r="AK74" i="7"/>
  <c r="AG74" i="7"/>
  <c r="AF74" i="7"/>
  <c r="AE74" i="7"/>
  <c r="AA74" i="7"/>
  <c r="Z74" i="7"/>
  <c r="Y74" i="7"/>
  <c r="U74" i="7"/>
  <c r="T74" i="7"/>
  <c r="S74" i="7"/>
  <c r="O74" i="7"/>
  <c r="N74" i="7"/>
  <c r="M74" i="7"/>
  <c r="I74" i="7"/>
  <c r="H74" i="7"/>
  <c r="G74" i="7"/>
  <c r="BF74" i="7"/>
  <c r="BB74" i="7"/>
  <c r="BA74" i="7"/>
  <c r="AZ74" i="7"/>
  <c r="AV74" i="7"/>
  <c r="AU74" i="7"/>
  <c r="AT74" i="7"/>
  <c r="AP74" i="7"/>
  <c r="AO74" i="7"/>
  <c r="AN74" i="7"/>
  <c r="AJ74" i="7"/>
  <c r="AI74" i="7"/>
  <c r="AH74" i="7"/>
  <c r="AD74" i="7"/>
  <c r="AC74" i="7"/>
  <c r="AB74" i="7"/>
  <c r="X74" i="7"/>
  <c r="W74" i="7"/>
  <c r="V74" i="7"/>
  <c r="R74" i="7"/>
  <c r="Q74" i="7"/>
  <c r="P74" i="7"/>
  <c r="L74" i="7"/>
  <c r="K74" i="7"/>
  <c r="J74" i="7"/>
  <c r="BE72" i="7"/>
  <c r="BD72" i="7"/>
  <c r="BC72" i="7"/>
  <c r="AY72" i="7"/>
  <c r="AX72" i="7"/>
  <c r="AW72" i="7"/>
  <c r="AS72" i="7"/>
  <c r="AR72" i="7"/>
  <c r="AQ72" i="7"/>
  <c r="AM72" i="7"/>
  <c r="AL72" i="7"/>
  <c r="AK72" i="7"/>
  <c r="AG72" i="7"/>
  <c r="AF72" i="7"/>
  <c r="AE72" i="7"/>
  <c r="AA72" i="7"/>
  <c r="Z72" i="7"/>
  <c r="Y72" i="7"/>
  <c r="U72" i="7"/>
  <c r="T72" i="7"/>
  <c r="S72" i="7"/>
  <c r="O72" i="7"/>
  <c r="N72" i="7"/>
  <c r="M72" i="7"/>
  <c r="I72" i="7"/>
  <c r="H72" i="7"/>
  <c r="G72" i="7"/>
  <c r="BF72" i="7"/>
  <c r="BB72" i="7"/>
  <c r="BA72" i="7"/>
  <c r="AZ72" i="7"/>
  <c r="AV72" i="7"/>
  <c r="AU72" i="7"/>
  <c r="AT72" i="7"/>
  <c r="AP72" i="7"/>
  <c r="AO72" i="7"/>
  <c r="AN72" i="7"/>
  <c r="AJ72" i="7"/>
  <c r="AI72" i="7"/>
  <c r="AH72" i="7"/>
  <c r="AD72" i="7"/>
  <c r="AC72" i="7"/>
  <c r="AB72" i="7"/>
  <c r="X72" i="7"/>
  <c r="W72" i="7"/>
  <c r="V72" i="7"/>
  <c r="R72" i="7"/>
  <c r="Q72" i="7"/>
  <c r="P72" i="7"/>
  <c r="L72" i="7"/>
  <c r="K72" i="7"/>
  <c r="J72" i="7"/>
  <c r="BE70" i="7"/>
  <c r="BD70" i="7"/>
  <c r="BC70" i="7"/>
  <c r="AY70" i="7"/>
  <c r="AX70" i="7"/>
  <c r="AW70" i="7"/>
  <c r="AS70" i="7"/>
  <c r="AR70" i="7"/>
  <c r="AQ70" i="7"/>
  <c r="AM70" i="7"/>
  <c r="AL70" i="7"/>
  <c r="AK70" i="7"/>
  <c r="AG70" i="7"/>
  <c r="AF70" i="7"/>
  <c r="AE70" i="7"/>
  <c r="AA70" i="7"/>
  <c r="Z70" i="7"/>
  <c r="Y70" i="7"/>
  <c r="U70" i="7"/>
  <c r="T70" i="7"/>
  <c r="S70" i="7"/>
  <c r="O70" i="7"/>
  <c r="N70" i="7"/>
  <c r="M70" i="7"/>
  <c r="I70" i="7"/>
  <c r="H70" i="7"/>
  <c r="G70" i="7"/>
  <c r="BF70" i="7"/>
  <c r="BB70" i="7"/>
  <c r="BA70" i="7"/>
  <c r="AZ70" i="7"/>
  <c r="AV70" i="7"/>
  <c r="AU70" i="7"/>
  <c r="AT70" i="7"/>
  <c r="AP70" i="7"/>
  <c r="AO70" i="7"/>
  <c r="AN70" i="7"/>
  <c r="AJ70" i="7"/>
  <c r="AI70" i="7"/>
  <c r="AH70" i="7"/>
  <c r="AD70" i="7"/>
  <c r="AC70" i="7"/>
  <c r="AB70" i="7"/>
  <c r="X70" i="7"/>
  <c r="W70" i="7"/>
  <c r="V70" i="7"/>
  <c r="R70" i="7"/>
  <c r="Q70" i="7"/>
  <c r="P70" i="7"/>
  <c r="L70" i="7"/>
  <c r="K70" i="7"/>
  <c r="J70" i="7"/>
  <c r="BE68" i="7"/>
  <c r="BD68" i="7"/>
  <c r="BC68" i="7"/>
  <c r="AY68" i="7"/>
  <c r="AX68" i="7"/>
  <c r="AW68" i="7"/>
  <c r="AS68" i="7"/>
  <c r="AR68" i="7"/>
  <c r="AQ68" i="7"/>
  <c r="AM68" i="7"/>
  <c r="AL68" i="7"/>
  <c r="AK68" i="7"/>
  <c r="AG68" i="7"/>
  <c r="AF68" i="7"/>
  <c r="AE68" i="7"/>
  <c r="AA68" i="7"/>
  <c r="Z68" i="7"/>
  <c r="Y68" i="7"/>
  <c r="U68" i="7"/>
  <c r="T68" i="7"/>
  <c r="S68" i="7"/>
  <c r="O68" i="7"/>
  <c r="N68" i="7"/>
  <c r="M68" i="7"/>
  <c r="I68" i="7"/>
  <c r="H68" i="7"/>
  <c r="G68" i="7"/>
  <c r="BF68" i="7"/>
  <c r="BB68" i="7"/>
  <c r="BA68" i="7"/>
  <c r="AZ68" i="7"/>
  <c r="AV68" i="7"/>
  <c r="AU68" i="7"/>
  <c r="AT68" i="7"/>
  <c r="AP68" i="7"/>
  <c r="AO68" i="7"/>
  <c r="AN68" i="7"/>
  <c r="AJ68" i="7"/>
  <c r="AI68" i="7"/>
  <c r="AH68" i="7"/>
  <c r="AD68" i="7"/>
  <c r="AC68" i="7"/>
  <c r="AB68" i="7"/>
  <c r="X68" i="7"/>
  <c r="W68" i="7"/>
  <c r="V68" i="7"/>
  <c r="R68" i="7"/>
  <c r="Q68" i="7"/>
  <c r="P68" i="7"/>
  <c r="L68" i="7"/>
  <c r="K68" i="7"/>
  <c r="J68" i="7"/>
  <c r="BE66" i="7"/>
  <c r="BD66" i="7"/>
  <c r="BC66" i="7"/>
  <c r="AY66" i="7"/>
  <c r="AX66" i="7"/>
  <c r="AW66" i="7"/>
  <c r="AS66" i="7"/>
  <c r="AR66" i="7"/>
  <c r="AQ66" i="7"/>
  <c r="AM66" i="7"/>
  <c r="AL66" i="7"/>
  <c r="AK66" i="7"/>
  <c r="AG66" i="7"/>
  <c r="AF66" i="7"/>
  <c r="AE66" i="7"/>
  <c r="AA66" i="7"/>
  <c r="Z66" i="7"/>
  <c r="Y66" i="7"/>
  <c r="U66" i="7"/>
  <c r="T66" i="7"/>
  <c r="S66" i="7"/>
  <c r="O66" i="7"/>
  <c r="N66" i="7"/>
  <c r="M66" i="7"/>
  <c r="I66" i="7"/>
  <c r="H66" i="7"/>
  <c r="G66" i="7"/>
  <c r="BF66" i="7"/>
  <c r="BB66" i="7"/>
  <c r="BA66" i="7"/>
  <c r="AZ66" i="7"/>
  <c r="AV66" i="7"/>
  <c r="AU66" i="7"/>
  <c r="AT66" i="7"/>
  <c r="AP66" i="7"/>
  <c r="AO66" i="7"/>
  <c r="AN66" i="7"/>
  <c r="AJ66" i="7"/>
  <c r="AI66" i="7"/>
  <c r="AH66" i="7"/>
  <c r="AD66" i="7"/>
  <c r="AC66" i="7"/>
  <c r="AB66" i="7"/>
  <c r="X66" i="7"/>
  <c r="W66" i="7"/>
  <c r="V66" i="7"/>
  <c r="R66" i="7"/>
  <c r="Q66" i="7"/>
  <c r="P66" i="7"/>
  <c r="L66" i="7"/>
  <c r="K66" i="7"/>
  <c r="J66" i="7"/>
  <c r="BE64" i="7"/>
  <c r="BD64" i="7"/>
  <c r="BC64" i="7"/>
  <c r="AY64" i="7"/>
  <c r="AX64" i="7"/>
  <c r="AW64" i="7"/>
  <c r="AS64" i="7"/>
  <c r="AR64" i="7"/>
  <c r="AQ64" i="7"/>
  <c r="AM64" i="7"/>
  <c r="AL64" i="7"/>
  <c r="AK64" i="7"/>
  <c r="AG64" i="7"/>
  <c r="AF64" i="7"/>
  <c r="AE64" i="7"/>
  <c r="AA64" i="7"/>
  <c r="Z64" i="7"/>
  <c r="Y64" i="7"/>
  <c r="U64" i="7"/>
  <c r="T64" i="7"/>
  <c r="S64" i="7"/>
  <c r="O64" i="7"/>
  <c r="N64" i="7"/>
  <c r="M64" i="7"/>
  <c r="I64" i="7"/>
  <c r="H64" i="7"/>
  <c r="G64" i="7"/>
  <c r="BF64" i="7"/>
  <c r="BB64" i="7"/>
  <c r="BA64" i="7"/>
  <c r="AZ64" i="7"/>
  <c r="AV64" i="7"/>
  <c r="AU64" i="7"/>
  <c r="AT64" i="7"/>
  <c r="AP64" i="7"/>
  <c r="AO64" i="7"/>
  <c r="AN64" i="7"/>
  <c r="AJ64" i="7"/>
  <c r="AI64" i="7"/>
  <c r="AH64" i="7"/>
  <c r="AD64" i="7"/>
  <c r="AC64" i="7"/>
  <c r="AB64" i="7"/>
  <c r="X64" i="7"/>
  <c r="W64" i="7"/>
  <c r="V64" i="7"/>
  <c r="R64" i="7"/>
  <c r="Q64" i="7"/>
  <c r="P64" i="7"/>
  <c r="L64" i="7"/>
  <c r="K64" i="7"/>
  <c r="J64" i="7"/>
  <c r="BE62" i="7"/>
  <c r="BD62" i="7"/>
  <c r="BC62" i="7"/>
  <c r="AY62" i="7"/>
  <c r="AX62" i="7"/>
  <c r="AW62" i="7"/>
  <c r="AS62" i="7"/>
  <c r="AR62" i="7"/>
  <c r="AQ62" i="7"/>
  <c r="AM62" i="7"/>
  <c r="AL62" i="7"/>
  <c r="AK62" i="7"/>
  <c r="AG62" i="7"/>
  <c r="AF62" i="7"/>
  <c r="AE62" i="7"/>
  <c r="AA62" i="7"/>
  <c r="Z62" i="7"/>
  <c r="Y62" i="7"/>
  <c r="U62" i="7"/>
  <c r="T62" i="7"/>
  <c r="S62" i="7"/>
  <c r="O62" i="7"/>
  <c r="N62" i="7"/>
  <c r="M62" i="7"/>
  <c r="I62" i="7"/>
  <c r="H62" i="7"/>
  <c r="G62" i="7"/>
  <c r="BF62" i="7"/>
  <c r="BB62" i="7"/>
  <c r="BA62" i="7"/>
  <c r="AZ62" i="7"/>
  <c r="AV62" i="7"/>
  <c r="AU62" i="7"/>
  <c r="AT62" i="7"/>
  <c r="AP62" i="7"/>
  <c r="AO62" i="7"/>
  <c r="AN62" i="7"/>
  <c r="AJ62" i="7"/>
  <c r="AI62" i="7"/>
  <c r="AH62" i="7"/>
  <c r="AD62" i="7"/>
  <c r="AC62" i="7"/>
  <c r="AB62" i="7"/>
  <c r="X62" i="7"/>
  <c r="W62" i="7"/>
  <c r="V62" i="7"/>
  <c r="R62" i="7"/>
  <c r="Q62" i="7"/>
  <c r="P62" i="7"/>
  <c r="L62" i="7"/>
  <c r="K62" i="7"/>
  <c r="J62" i="7"/>
  <c r="BE60" i="7"/>
  <c r="BD60" i="7"/>
  <c r="BC60" i="7"/>
  <c r="AY60" i="7"/>
  <c r="AX60" i="7"/>
  <c r="AW60" i="7"/>
  <c r="AS60" i="7"/>
  <c r="AR60" i="7"/>
  <c r="AQ60" i="7"/>
  <c r="AM60" i="7"/>
  <c r="AL60" i="7"/>
  <c r="AK60" i="7"/>
  <c r="AG60" i="7"/>
  <c r="AF60" i="7"/>
  <c r="AE60" i="7"/>
  <c r="AA60" i="7"/>
  <c r="Z60" i="7"/>
  <c r="Y60" i="7"/>
  <c r="U60" i="7"/>
  <c r="T60" i="7"/>
  <c r="S60" i="7"/>
  <c r="O60" i="7"/>
  <c r="N60" i="7"/>
  <c r="M60" i="7"/>
  <c r="I60" i="7"/>
  <c r="H60" i="7"/>
  <c r="G60" i="7"/>
  <c r="BF60" i="7"/>
  <c r="BB60" i="7"/>
  <c r="BA60" i="7"/>
  <c r="AZ60" i="7"/>
  <c r="AV60" i="7"/>
  <c r="AU60" i="7"/>
  <c r="AT60" i="7"/>
  <c r="AP60" i="7"/>
  <c r="AO60" i="7"/>
  <c r="AN60" i="7"/>
  <c r="AJ60" i="7"/>
  <c r="AI60" i="7"/>
  <c r="AH60" i="7"/>
  <c r="AD60" i="7"/>
  <c r="AC60" i="7"/>
  <c r="AB60" i="7"/>
  <c r="X60" i="7"/>
  <c r="W60" i="7"/>
  <c r="V60" i="7"/>
  <c r="R60" i="7"/>
  <c r="Q60" i="7"/>
  <c r="P60" i="7"/>
  <c r="L60" i="7"/>
  <c r="K60" i="7"/>
  <c r="J60" i="7"/>
  <c r="BE58" i="7"/>
  <c r="BD58" i="7"/>
  <c r="BC58" i="7"/>
  <c r="AY58" i="7"/>
  <c r="AX58" i="7"/>
  <c r="AW58" i="7"/>
  <c r="AS58" i="7"/>
  <c r="AR58" i="7"/>
  <c r="AQ58" i="7"/>
  <c r="AM58" i="7"/>
  <c r="AL58" i="7"/>
  <c r="AK58" i="7"/>
  <c r="AG58" i="7"/>
  <c r="AF58" i="7"/>
  <c r="AE58" i="7"/>
  <c r="AA58" i="7"/>
  <c r="Z58" i="7"/>
  <c r="Y58" i="7"/>
  <c r="U58" i="7"/>
  <c r="T58" i="7"/>
  <c r="S58" i="7"/>
  <c r="O58" i="7"/>
  <c r="N58" i="7"/>
  <c r="M58" i="7"/>
  <c r="I58" i="7"/>
  <c r="H58" i="7"/>
  <c r="G58" i="7"/>
  <c r="BF58" i="7"/>
  <c r="BB58" i="7"/>
  <c r="BA58" i="7"/>
  <c r="AZ58" i="7"/>
  <c r="AV58" i="7"/>
  <c r="AU58" i="7"/>
  <c r="AT58" i="7"/>
  <c r="AP58" i="7"/>
  <c r="AO58" i="7"/>
  <c r="AN58" i="7"/>
  <c r="AJ58" i="7"/>
  <c r="AI58" i="7"/>
  <c r="AH58" i="7"/>
  <c r="AD58" i="7"/>
  <c r="AC58" i="7"/>
  <c r="AB58" i="7"/>
  <c r="X58" i="7"/>
  <c r="W58" i="7"/>
  <c r="V58" i="7"/>
  <c r="R58" i="7"/>
  <c r="Q58" i="7"/>
  <c r="P58" i="7"/>
  <c r="L58" i="7"/>
  <c r="K58" i="7"/>
  <c r="J58" i="7"/>
  <c r="BE56" i="7"/>
  <c r="BD56" i="7"/>
  <c r="BC56" i="7"/>
  <c r="AY56" i="7"/>
  <c r="AX56" i="7"/>
  <c r="AW56" i="7"/>
  <c r="AS56" i="7"/>
  <c r="AR56" i="7"/>
  <c r="AQ56" i="7"/>
  <c r="AM56" i="7"/>
  <c r="AL56" i="7"/>
  <c r="AK56" i="7"/>
  <c r="AG56" i="7"/>
  <c r="AF56" i="7"/>
  <c r="AE56" i="7"/>
  <c r="AA56" i="7"/>
  <c r="Z56" i="7"/>
  <c r="Y56" i="7"/>
  <c r="U56" i="7"/>
  <c r="T56" i="7"/>
  <c r="S56" i="7"/>
  <c r="O56" i="7"/>
  <c r="N56" i="7"/>
  <c r="M56" i="7"/>
  <c r="I56" i="7"/>
  <c r="H56" i="7"/>
  <c r="G56" i="7"/>
  <c r="BF56" i="7"/>
  <c r="BB56" i="7"/>
  <c r="BA56" i="7"/>
  <c r="AZ56" i="7"/>
  <c r="AV56" i="7"/>
  <c r="AU56" i="7"/>
  <c r="AT56" i="7"/>
  <c r="AP56" i="7"/>
  <c r="AO56" i="7"/>
  <c r="AN56" i="7"/>
  <c r="AJ56" i="7"/>
  <c r="AI56" i="7"/>
  <c r="AH56" i="7"/>
  <c r="AD56" i="7"/>
  <c r="AC56" i="7"/>
  <c r="AB56" i="7"/>
  <c r="X56" i="7"/>
  <c r="W56" i="7"/>
  <c r="V56" i="7"/>
  <c r="R56" i="7"/>
  <c r="Q56" i="7"/>
  <c r="P56" i="7"/>
  <c r="L56" i="7"/>
  <c r="K56" i="7"/>
  <c r="J56" i="7"/>
  <c r="BE54" i="7"/>
  <c r="BD54" i="7"/>
  <c r="BC54" i="7"/>
  <c r="AY54" i="7"/>
  <c r="AX54" i="7"/>
  <c r="AW54" i="7"/>
  <c r="AS54" i="7"/>
  <c r="AR54" i="7"/>
  <c r="AQ54" i="7"/>
  <c r="AM54" i="7"/>
  <c r="AL54" i="7"/>
  <c r="AK54" i="7"/>
  <c r="AG54" i="7"/>
  <c r="AF54" i="7"/>
  <c r="AE54" i="7"/>
  <c r="AA54" i="7"/>
  <c r="Z54" i="7"/>
  <c r="Y54" i="7"/>
  <c r="U54" i="7"/>
  <c r="T54" i="7"/>
  <c r="S54" i="7"/>
  <c r="O54" i="7"/>
  <c r="N54" i="7"/>
  <c r="M54" i="7"/>
  <c r="I54" i="7"/>
  <c r="H54" i="7"/>
  <c r="G54" i="7"/>
  <c r="BF54" i="7"/>
  <c r="BB54" i="7"/>
  <c r="BA54" i="7"/>
  <c r="AZ54" i="7"/>
  <c r="AV54" i="7"/>
  <c r="AU54" i="7"/>
  <c r="AT54" i="7"/>
  <c r="AP54" i="7"/>
  <c r="AO54" i="7"/>
  <c r="AN54" i="7"/>
  <c r="AJ54" i="7"/>
  <c r="AI54" i="7"/>
  <c r="AH54" i="7"/>
  <c r="AD54" i="7"/>
  <c r="AC54" i="7"/>
  <c r="AB54" i="7"/>
  <c r="X54" i="7"/>
  <c r="W54" i="7"/>
  <c r="V54" i="7"/>
  <c r="R54" i="7"/>
  <c r="Q54" i="7"/>
  <c r="P54" i="7"/>
  <c r="L54" i="7"/>
  <c r="K54" i="7"/>
  <c r="J54" i="7"/>
  <c r="BE52" i="7"/>
  <c r="BD52" i="7"/>
  <c r="BC52" i="7"/>
  <c r="AY52" i="7"/>
  <c r="AX52" i="7"/>
  <c r="AW52" i="7"/>
  <c r="AS52" i="7"/>
  <c r="AR52" i="7"/>
  <c r="AQ52" i="7"/>
  <c r="AM52" i="7"/>
  <c r="AL52" i="7"/>
  <c r="AK52" i="7"/>
  <c r="AG52" i="7"/>
  <c r="AF52" i="7"/>
  <c r="AE52" i="7"/>
  <c r="AA52" i="7"/>
  <c r="Z52" i="7"/>
  <c r="Y52" i="7"/>
  <c r="U52" i="7"/>
  <c r="T52" i="7"/>
  <c r="S52" i="7"/>
  <c r="O52" i="7"/>
  <c r="N52" i="7"/>
  <c r="M52" i="7"/>
  <c r="I52" i="7"/>
  <c r="H52" i="7"/>
  <c r="G52" i="7"/>
  <c r="BF52" i="7"/>
  <c r="BB52" i="7"/>
  <c r="BA52" i="7"/>
  <c r="AZ52" i="7"/>
  <c r="AV52" i="7"/>
  <c r="AU52" i="7"/>
  <c r="AT52" i="7"/>
  <c r="AP52" i="7"/>
  <c r="AO52" i="7"/>
  <c r="AN52" i="7"/>
  <c r="AJ52" i="7"/>
  <c r="AI52" i="7"/>
  <c r="AH52" i="7"/>
  <c r="AD52" i="7"/>
  <c r="AC52" i="7"/>
  <c r="AB52" i="7"/>
  <c r="X52" i="7"/>
  <c r="W52" i="7"/>
  <c r="V52" i="7"/>
  <c r="R52" i="7"/>
  <c r="Q52" i="7"/>
  <c r="P52" i="7"/>
  <c r="L52" i="7"/>
  <c r="K52" i="7"/>
  <c r="J52" i="7"/>
  <c r="BE50" i="7"/>
  <c r="BD50" i="7"/>
  <c r="BC50" i="7"/>
  <c r="AY50" i="7"/>
  <c r="AX50" i="7"/>
  <c r="AW50" i="7"/>
  <c r="AS50" i="7"/>
  <c r="AR50" i="7"/>
  <c r="AQ50" i="7"/>
  <c r="AM50" i="7"/>
  <c r="AL50" i="7"/>
  <c r="AK50" i="7"/>
  <c r="AG50" i="7"/>
  <c r="AF50" i="7"/>
  <c r="AE50" i="7"/>
  <c r="AA50" i="7"/>
  <c r="Z50" i="7"/>
  <c r="Y50" i="7"/>
  <c r="U50" i="7"/>
  <c r="T50" i="7"/>
  <c r="S50" i="7"/>
  <c r="O50" i="7"/>
  <c r="N50" i="7"/>
  <c r="M50" i="7"/>
  <c r="I50" i="7"/>
  <c r="H50" i="7"/>
  <c r="G50" i="7"/>
  <c r="BF50" i="7"/>
  <c r="BB50" i="7"/>
  <c r="BA50" i="7"/>
  <c r="AZ50" i="7"/>
  <c r="AV50" i="7"/>
  <c r="AU50" i="7"/>
  <c r="AT50" i="7"/>
  <c r="AP50" i="7"/>
  <c r="AO50" i="7"/>
  <c r="AN50" i="7"/>
  <c r="AJ50" i="7"/>
  <c r="AI50" i="7"/>
  <c r="AH50" i="7"/>
  <c r="AD50" i="7"/>
  <c r="AC50" i="7"/>
  <c r="AB50" i="7"/>
  <c r="X50" i="7"/>
  <c r="W50" i="7"/>
  <c r="V50" i="7"/>
  <c r="R50" i="7"/>
  <c r="Q50" i="7"/>
  <c r="P50" i="7"/>
  <c r="L50" i="7"/>
  <c r="K50" i="7"/>
  <c r="J50" i="7"/>
  <c r="BE48" i="7"/>
  <c r="BD48" i="7"/>
  <c r="BC48" i="7"/>
  <c r="AY48" i="7"/>
  <c r="AX48" i="7"/>
  <c r="AW48" i="7"/>
  <c r="AS48" i="7"/>
  <c r="AR48" i="7"/>
  <c r="AQ48" i="7"/>
  <c r="AM48" i="7"/>
  <c r="AL48" i="7"/>
  <c r="AK48" i="7"/>
  <c r="AG48" i="7"/>
  <c r="AF48" i="7"/>
  <c r="AE48" i="7"/>
  <c r="AA48" i="7"/>
  <c r="Z48" i="7"/>
  <c r="Y48" i="7"/>
  <c r="U48" i="7"/>
  <c r="T48" i="7"/>
  <c r="S48" i="7"/>
  <c r="O48" i="7"/>
  <c r="N48" i="7"/>
  <c r="M48" i="7"/>
  <c r="I48" i="7"/>
  <c r="H48" i="7"/>
  <c r="G48" i="7"/>
  <c r="BF48" i="7"/>
  <c r="BB48" i="7"/>
  <c r="BA48" i="7"/>
  <c r="AZ48" i="7"/>
  <c r="AV48" i="7"/>
  <c r="AU48" i="7"/>
  <c r="AT48" i="7"/>
  <c r="AP48" i="7"/>
  <c r="AO48" i="7"/>
  <c r="AN48" i="7"/>
  <c r="AJ48" i="7"/>
  <c r="AI48" i="7"/>
  <c r="AH48" i="7"/>
  <c r="AD48" i="7"/>
  <c r="AC48" i="7"/>
  <c r="AB48" i="7"/>
  <c r="X48" i="7"/>
  <c r="W48" i="7"/>
  <c r="V48" i="7"/>
  <c r="R48" i="7"/>
  <c r="Q48" i="7"/>
  <c r="P48" i="7"/>
  <c r="L48" i="7"/>
  <c r="K48" i="7"/>
  <c r="J48" i="7"/>
  <c r="BE46" i="7"/>
  <c r="BD46" i="7"/>
  <c r="BC46" i="7"/>
  <c r="AY46" i="7"/>
  <c r="AX46" i="7"/>
  <c r="AW46" i="7"/>
  <c r="AS46" i="7"/>
  <c r="AR46" i="7"/>
  <c r="AQ46" i="7"/>
  <c r="AM46" i="7"/>
  <c r="AL46" i="7"/>
  <c r="AK46" i="7"/>
  <c r="AG46" i="7"/>
  <c r="AF46" i="7"/>
  <c r="AE46" i="7"/>
  <c r="AA46" i="7"/>
  <c r="Z46" i="7"/>
  <c r="Y46" i="7"/>
  <c r="U46" i="7"/>
  <c r="T46" i="7"/>
  <c r="S46" i="7"/>
  <c r="O46" i="7"/>
  <c r="N46" i="7"/>
  <c r="M46" i="7"/>
  <c r="I46" i="7"/>
  <c r="H46" i="7"/>
  <c r="G46" i="7"/>
  <c r="BF46" i="7"/>
  <c r="BB46" i="7"/>
  <c r="BA46" i="7"/>
  <c r="AZ46" i="7"/>
  <c r="AV46" i="7"/>
  <c r="AU46" i="7"/>
  <c r="AT46" i="7"/>
  <c r="AP46" i="7"/>
  <c r="AO46" i="7"/>
  <c r="AN46" i="7"/>
  <c r="AJ46" i="7"/>
  <c r="AI46" i="7"/>
  <c r="AH46" i="7"/>
  <c r="AD46" i="7"/>
  <c r="AC46" i="7"/>
  <c r="AB46" i="7"/>
  <c r="X46" i="7"/>
  <c r="W46" i="7"/>
  <c r="V46" i="7"/>
  <c r="R46" i="7"/>
  <c r="Q46" i="7"/>
  <c r="P46" i="7"/>
  <c r="L46" i="7"/>
  <c r="K46" i="7"/>
  <c r="J46" i="7"/>
  <c r="BE44" i="7"/>
  <c r="BD44" i="7"/>
  <c r="BC44" i="7"/>
  <c r="AY44" i="7"/>
  <c r="AX44" i="7"/>
  <c r="AW44" i="7"/>
  <c r="AS44" i="7"/>
  <c r="AR44" i="7"/>
  <c r="AQ44" i="7"/>
  <c r="AM44" i="7"/>
  <c r="AL44" i="7"/>
  <c r="AK44" i="7"/>
  <c r="AG44" i="7"/>
  <c r="AF44" i="7"/>
  <c r="AE44" i="7"/>
  <c r="AA44" i="7"/>
  <c r="Z44" i="7"/>
  <c r="Y44" i="7"/>
  <c r="U44" i="7"/>
  <c r="T44" i="7"/>
  <c r="S44" i="7"/>
  <c r="O44" i="7"/>
  <c r="N44" i="7"/>
  <c r="M44" i="7"/>
  <c r="I44" i="7"/>
  <c r="H44" i="7"/>
  <c r="G44" i="7"/>
  <c r="BF44" i="7"/>
  <c r="BB44" i="7"/>
  <c r="BA44" i="7"/>
  <c r="AZ44" i="7"/>
  <c r="AV44" i="7"/>
  <c r="AU44" i="7"/>
  <c r="AT44" i="7"/>
  <c r="AP44" i="7"/>
  <c r="AO44" i="7"/>
  <c r="AN44" i="7"/>
  <c r="AJ44" i="7"/>
  <c r="AI44" i="7"/>
  <c r="AH44" i="7"/>
  <c r="AD44" i="7"/>
  <c r="AC44" i="7"/>
  <c r="AB44" i="7"/>
  <c r="X44" i="7"/>
  <c r="W44" i="7"/>
  <c r="V44" i="7"/>
  <c r="R44" i="7"/>
  <c r="Q44" i="7"/>
  <c r="P44" i="7"/>
  <c r="L44" i="7"/>
  <c r="K44" i="7"/>
  <c r="J44" i="7"/>
  <c r="BE42" i="7"/>
  <c r="BD42" i="7"/>
  <c r="BC42" i="7"/>
  <c r="AY42" i="7"/>
  <c r="AX42" i="7"/>
  <c r="AW42" i="7"/>
  <c r="AS42" i="7"/>
  <c r="AR42" i="7"/>
  <c r="AQ42" i="7"/>
  <c r="AM42" i="7"/>
  <c r="AL42" i="7"/>
  <c r="AK42" i="7"/>
  <c r="AG42" i="7"/>
  <c r="AF42" i="7"/>
  <c r="AE42" i="7"/>
  <c r="AA42" i="7"/>
  <c r="Z42" i="7"/>
  <c r="Y42" i="7"/>
  <c r="U42" i="7"/>
  <c r="T42" i="7"/>
  <c r="S42" i="7"/>
  <c r="O42" i="7"/>
  <c r="N42" i="7"/>
  <c r="M42" i="7"/>
  <c r="I42" i="7"/>
  <c r="H42" i="7"/>
  <c r="G42" i="7"/>
  <c r="BF42" i="7"/>
  <c r="BB42" i="7"/>
  <c r="BA42" i="7"/>
  <c r="AZ42" i="7"/>
  <c r="AV42" i="7"/>
  <c r="AU42" i="7"/>
  <c r="AT42" i="7"/>
  <c r="AP42" i="7"/>
  <c r="AO42" i="7"/>
  <c r="AN42" i="7"/>
  <c r="AJ42" i="7"/>
  <c r="AI42" i="7"/>
  <c r="AH42" i="7"/>
  <c r="AD42" i="7"/>
  <c r="AC42" i="7"/>
  <c r="AB42" i="7"/>
  <c r="X42" i="7"/>
  <c r="W42" i="7"/>
  <c r="V42" i="7"/>
  <c r="R42" i="7"/>
  <c r="Q42" i="7"/>
  <c r="P42" i="7"/>
  <c r="L42" i="7"/>
  <c r="K42" i="7"/>
  <c r="J42" i="7"/>
  <c r="BE40" i="7"/>
  <c r="BD40" i="7"/>
  <c r="BC40" i="7"/>
  <c r="AY40" i="7"/>
  <c r="AX40" i="7"/>
  <c r="AW40" i="7"/>
  <c r="AS40" i="7"/>
  <c r="AR40" i="7"/>
  <c r="AQ40" i="7"/>
  <c r="AM40" i="7"/>
  <c r="AL40" i="7"/>
  <c r="AK40" i="7"/>
  <c r="AG40" i="7"/>
  <c r="AF40" i="7"/>
  <c r="AE40" i="7"/>
  <c r="AA40" i="7"/>
  <c r="Z40" i="7"/>
  <c r="Y40" i="7"/>
  <c r="U40" i="7"/>
  <c r="T40" i="7"/>
  <c r="S40" i="7"/>
  <c r="O40" i="7"/>
  <c r="N40" i="7"/>
  <c r="M40" i="7"/>
  <c r="I40" i="7"/>
  <c r="H40" i="7"/>
  <c r="G40" i="7"/>
  <c r="BF40" i="7"/>
  <c r="BB40" i="7"/>
  <c r="BA40" i="7"/>
  <c r="AZ40" i="7"/>
  <c r="AV40" i="7"/>
  <c r="AU40" i="7"/>
  <c r="AT40" i="7"/>
  <c r="AP40" i="7"/>
  <c r="AO40" i="7"/>
  <c r="AN40" i="7"/>
  <c r="AJ40" i="7"/>
  <c r="AI40" i="7"/>
  <c r="AH40" i="7"/>
  <c r="AD40" i="7"/>
  <c r="AC40" i="7"/>
  <c r="AB40" i="7"/>
  <c r="X40" i="7"/>
  <c r="W40" i="7"/>
  <c r="V40" i="7"/>
  <c r="R40" i="7"/>
  <c r="Q40" i="7"/>
  <c r="P40" i="7"/>
  <c r="L40" i="7"/>
  <c r="K40" i="7"/>
  <c r="J40" i="7"/>
  <c r="BE38" i="7"/>
  <c r="BD38" i="7"/>
  <c r="BC38" i="7"/>
  <c r="AY38" i="7"/>
  <c r="AX38" i="7"/>
  <c r="AW38" i="7"/>
  <c r="AS38" i="7"/>
  <c r="AR38" i="7"/>
  <c r="AQ38" i="7"/>
  <c r="AM38" i="7"/>
  <c r="AL38" i="7"/>
  <c r="AK38" i="7"/>
  <c r="AG38" i="7"/>
  <c r="AF38" i="7"/>
  <c r="AE38" i="7"/>
  <c r="AA38" i="7"/>
  <c r="Z38" i="7"/>
  <c r="Y38" i="7"/>
  <c r="U38" i="7"/>
  <c r="T38" i="7"/>
  <c r="S38" i="7"/>
  <c r="O38" i="7"/>
  <c r="N38" i="7"/>
  <c r="M38" i="7"/>
  <c r="I38" i="7"/>
  <c r="H38" i="7"/>
  <c r="G38" i="7"/>
  <c r="BF38" i="7"/>
  <c r="BB38" i="7"/>
  <c r="BA38" i="7"/>
  <c r="AZ38" i="7"/>
  <c r="AV38" i="7"/>
  <c r="AU38" i="7"/>
  <c r="AT38" i="7"/>
  <c r="AP38" i="7"/>
  <c r="AO38" i="7"/>
  <c r="AN38" i="7"/>
  <c r="AJ38" i="7"/>
  <c r="AI38" i="7"/>
  <c r="AH38" i="7"/>
  <c r="AD38" i="7"/>
  <c r="AC38" i="7"/>
  <c r="AB38" i="7"/>
  <c r="X38" i="7"/>
  <c r="W38" i="7"/>
  <c r="V38" i="7"/>
  <c r="R38" i="7"/>
  <c r="Q38" i="7"/>
  <c r="P38" i="7"/>
  <c r="L38" i="7"/>
  <c r="K38" i="7"/>
  <c r="J38" i="7"/>
  <c r="BE36" i="7"/>
  <c r="BD36" i="7"/>
  <c r="BC36" i="7"/>
  <c r="AY36" i="7"/>
  <c r="AX36" i="7"/>
  <c r="AW36" i="7"/>
  <c r="AS36" i="7"/>
  <c r="AR36" i="7"/>
  <c r="AQ36" i="7"/>
  <c r="AM36" i="7"/>
  <c r="AL36" i="7"/>
  <c r="AK36" i="7"/>
  <c r="AG36" i="7"/>
  <c r="AF36" i="7"/>
  <c r="AE36" i="7"/>
  <c r="AA36" i="7"/>
  <c r="Z36" i="7"/>
  <c r="Y36" i="7"/>
  <c r="U36" i="7"/>
  <c r="T36" i="7"/>
  <c r="S36" i="7"/>
  <c r="O36" i="7"/>
  <c r="N36" i="7"/>
  <c r="M36" i="7"/>
  <c r="I36" i="7"/>
  <c r="H36" i="7"/>
  <c r="G36" i="7"/>
  <c r="BF36" i="7"/>
  <c r="BB36" i="7"/>
  <c r="BA36" i="7"/>
  <c r="AZ36" i="7"/>
  <c r="AV36" i="7"/>
  <c r="AU36" i="7"/>
  <c r="AT36" i="7"/>
  <c r="AP36" i="7"/>
  <c r="AO36" i="7"/>
  <c r="AN36" i="7"/>
  <c r="AJ36" i="7"/>
  <c r="AI36" i="7"/>
  <c r="AH36" i="7"/>
  <c r="AD36" i="7"/>
  <c r="AC36" i="7"/>
  <c r="AB36" i="7"/>
  <c r="X36" i="7"/>
  <c r="W36" i="7"/>
  <c r="V36" i="7"/>
  <c r="R36" i="7"/>
  <c r="Q36" i="7"/>
  <c r="P36" i="7"/>
  <c r="L36" i="7"/>
  <c r="K36" i="7"/>
  <c r="J36" i="7"/>
  <c r="BE34" i="7"/>
  <c r="BD34" i="7"/>
  <c r="BC34" i="7"/>
  <c r="AY34" i="7"/>
  <c r="AX34" i="7"/>
  <c r="AW34" i="7"/>
  <c r="AS34" i="7"/>
  <c r="AR34" i="7"/>
  <c r="AQ34" i="7"/>
  <c r="AM34" i="7"/>
  <c r="AL34" i="7"/>
  <c r="AK34" i="7"/>
  <c r="AG34" i="7"/>
  <c r="AF34" i="7"/>
  <c r="AE34" i="7"/>
  <c r="AA34" i="7"/>
  <c r="Z34" i="7"/>
  <c r="Y34" i="7"/>
  <c r="U34" i="7"/>
  <c r="T34" i="7"/>
  <c r="S34" i="7"/>
  <c r="O34" i="7"/>
  <c r="N34" i="7"/>
  <c r="M34" i="7"/>
  <c r="I34" i="7"/>
  <c r="H34" i="7"/>
  <c r="G34" i="7"/>
  <c r="BF34" i="7"/>
  <c r="BB34" i="7"/>
  <c r="BA34" i="7"/>
  <c r="AZ34" i="7"/>
  <c r="AV34" i="7"/>
  <c r="AU34" i="7"/>
  <c r="AT34" i="7"/>
  <c r="AP34" i="7"/>
  <c r="AO34" i="7"/>
  <c r="AN34" i="7"/>
  <c r="AJ34" i="7"/>
  <c r="AI34" i="7"/>
  <c r="AH34" i="7"/>
  <c r="AD34" i="7"/>
  <c r="AC34" i="7"/>
  <c r="AB34" i="7"/>
  <c r="X34" i="7"/>
  <c r="W34" i="7"/>
  <c r="V34" i="7"/>
  <c r="R34" i="7"/>
  <c r="Q34" i="7"/>
  <c r="P34" i="7"/>
  <c r="L34" i="7"/>
  <c r="K34" i="7"/>
  <c r="J34" i="7"/>
  <c r="BE32" i="7"/>
  <c r="BD32" i="7"/>
  <c r="BC32" i="7"/>
  <c r="AY32" i="7"/>
  <c r="AX32" i="7"/>
  <c r="AW32" i="7"/>
  <c r="AS32" i="7"/>
  <c r="AR32" i="7"/>
  <c r="AQ32" i="7"/>
  <c r="AM32" i="7"/>
  <c r="AL32" i="7"/>
  <c r="AK32" i="7"/>
  <c r="AG32" i="7"/>
  <c r="AF32" i="7"/>
  <c r="AE32" i="7"/>
  <c r="AA32" i="7"/>
  <c r="Z32" i="7"/>
  <c r="Y32" i="7"/>
  <c r="U32" i="7"/>
  <c r="T32" i="7"/>
  <c r="S32" i="7"/>
  <c r="O32" i="7"/>
  <c r="N32" i="7"/>
  <c r="M32" i="7"/>
  <c r="I32" i="7"/>
  <c r="H32" i="7"/>
  <c r="G32" i="7"/>
  <c r="BF32" i="7"/>
  <c r="BB32" i="7"/>
  <c r="BA32" i="7"/>
  <c r="AZ32" i="7"/>
  <c r="AV32" i="7"/>
  <c r="AU32" i="7"/>
  <c r="AT32" i="7"/>
  <c r="AP32" i="7"/>
  <c r="AO32" i="7"/>
  <c r="AN32" i="7"/>
  <c r="AJ32" i="7"/>
  <c r="AI32" i="7"/>
  <c r="AH32" i="7"/>
  <c r="AD32" i="7"/>
  <c r="AC32" i="7"/>
  <c r="AB32" i="7"/>
  <c r="X32" i="7"/>
  <c r="W32" i="7"/>
  <c r="V32" i="7"/>
  <c r="R32" i="7"/>
  <c r="Q32" i="7"/>
  <c r="P32" i="7"/>
  <c r="L32" i="7"/>
  <c r="K32" i="7"/>
  <c r="J32" i="7"/>
  <c r="BE30" i="7"/>
  <c r="BD30" i="7"/>
  <c r="BC30" i="7"/>
  <c r="AY30" i="7"/>
  <c r="AX30" i="7"/>
  <c r="AW30" i="7"/>
  <c r="AS30" i="7"/>
  <c r="AR30" i="7"/>
  <c r="AQ30" i="7"/>
  <c r="AM30" i="7"/>
  <c r="AL30" i="7"/>
  <c r="AK30" i="7"/>
  <c r="AG30" i="7"/>
  <c r="AF30" i="7"/>
  <c r="AE30" i="7"/>
  <c r="AA30" i="7"/>
  <c r="Z30" i="7"/>
  <c r="Y30" i="7"/>
  <c r="U30" i="7"/>
  <c r="T30" i="7"/>
  <c r="S30" i="7"/>
  <c r="O30" i="7"/>
  <c r="N30" i="7"/>
  <c r="M30" i="7"/>
  <c r="I30" i="7"/>
  <c r="H30" i="7"/>
  <c r="G30" i="7"/>
  <c r="BF30" i="7"/>
  <c r="BB30" i="7"/>
  <c r="BA30" i="7"/>
  <c r="AZ30" i="7"/>
  <c r="AV30" i="7"/>
  <c r="AU30" i="7"/>
  <c r="AT30" i="7"/>
  <c r="AP30" i="7"/>
  <c r="AO30" i="7"/>
  <c r="AN30" i="7"/>
  <c r="AJ30" i="7"/>
  <c r="AI30" i="7"/>
  <c r="AH30" i="7"/>
  <c r="AD30" i="7"/>
  <c r="AC30" i="7"/>
  <c r="AB30" i="7"/>
  <c r="X30" i="7"/>
  <c r="W30" i="7"/>
  <c r="V30" i="7"/>
  <c r="R30" i="7"/>
  <c r="Q30" i="7"/>
  <c r="P30" i="7"/>
  <c r="L30" i="7"/>
  <c r="K30" i="7"/>
  <c r="J30" i="7"/>
  <c r="BE28" i="7"/>
  <c r="BD28" i="7"/>
  <c r="BC28" i="7"/>
  <c r="AY28" i="7"/>
  <c r="AX28" i="7"/>
  <c r="AW28" i="7"/>
  <c r="AS28" i="7"/>
  <c r="AR28" i="7"/>
  <c r="AQ28" i="7"/>
  <c r="AM28" i="7"/>
  <c r="AL28" i="7"/>
  <c r="AK28" i="7"/>
  <c r="AG28" i="7"/>
  <c r="AF28" i="7"/>
  <c r="AE28" i="7"/>
  <c r="AA28" i="7"/>
  <c r="Z28" i="7"/>
  <c r="Y28" i="7"/>
  <c r="U28" i="7"/>
  <c r="T28" i="7"/>
  <c r="S28" i="7"/>
  <c r="O28" i="7"/>
  <c r="N28" i="7"/>
  <c r="M28" i="7"/>
  <c r="I28" i="7"/>
  <c r="H28" i="7"/>
  <c r="G28" i="7"/>
  <c r="BF28" i="7"/>
  <c r="BB28" i="7"/>
  <c r="BA28" i="7"/>
  <c r="AZ28" i="7"/>
  <c r="AV28" i="7"/>
  <c r="AU28" i="7"/>
  <c r="AT28" i="7"/>
  <c r="AP28" i="7"/>
  <c r="AO28" i="7"/>
  <c r="AN28" i="7"/>
  <c r="AJ28" i="7"/>
  <c r="AI28" i="7"/>
  <c r="AH28" i="7"/>
  <c r="AD28" i="7"/>
  <c r="AC28" i="7"/>
  <c r="AB28" i="7"/>
  <c r="X28" i="7"/>
  <c r="W28" i="7"/>
  <c r="V28" i="7"/>
  <c r="R28" i="7"/>
  <c r="Q28" i="7"/>
  <c r="P28" i="7"/>
  <c r="L28" i="7"/>
  <c r="K28" i="7"/>
  <c r="J28" i="7"/>
  <c r="BE26" i="7"/>
  <c r="BD26" i="7"/>
  <c r="BC26" i="7"/>
  <c r="AY26" i="7"/>
  <c r="AX26" i="7"/>
  <c r="AW26" i="7"/>
  <c r="AS26" i="7"/>
  <c r="AR26" i="7"/>
  <c r="AQ26" i="7"/>
  <c r="AM26" i="7"/>
  <c r="AL26" i="7"/>
  <c r="AK26" i="7"/>
  <c r="AG26" i="7"/>
  <c r="AF26" i="7"/>
  <c r="AE26" i="7"/>
  <c r="AA26" i="7"/>
  <c r="Z26" i="7"/>
  <c r="Y26" i="7"/>
  <c r="U26" i="7"/>
  <c r="T26" i="7"/>
  <c r="S26" i="7"/>
  <c r="O26" i="7"/>
  <c r="N26" i="7"/>
  <c r="M26" i="7"/>
  <c r="I26" i="7"/>
  <c r="H26" i="7"/>
  <c r="G26" i="7"/>
  <c r="BF26" i="7"/>
  <c r="BB26" i="7"/>
  <c r="BA26" i="7"/>
  <c r="AZ26" i="7"/>
  <c r="AV26" i="7"/>
  <c r="AU26" i="7"/>
  <c r="AT26" i="7"/>
  <c r="AP26" i="7"/>
  <c r="AO26" i="7"/>
  <c r="AN26" i="7"/>
  <c r="AJ26" i="7"/>
  <c r="AI26" i="7"/>
  <c r="AH26" i="7"/>
  <c r="AD26" i="7"/>
  <c r="AC26" i="7"/>
  <c r="AB26" i="7"/>
  <c r="X26" i="7"/>
  <c r="W26" i="7"/>
  <c r="V26" i="7"/>
  <c r="R26" i="7"/>
  <c r="Q26" i="7"/>
  <c r="P26" i="7"/>
  <c r="L26" i="7"/>
  <c r="K26" i="7"/>
  <c r="J26" i="7"/>
  <c r="BE24" i="7"/>
  <c r="BD24" i="7"/>
  <c r="BC24" i="7"/>
  <c r="AY24" i="7"/>
  <c r="AX24" i="7"/>
  <c r="AW24" i="7"/>
  <c r="AS24" i="7"/>
  <c r="AR24" i="7"/>
  <c r="AQ24" i="7"/>
  <c r="AM24" i="7"/>
  <c r="AL24" i="7"/>
  <c r="AK24" i="7"/>
  <c r="AG24" i="7"/>
  <c r="AF24" i="7"/>
  <c r="AE24" i="7"/>
  <c r="AA24" i="7"/>
  <c r="Z24" i="7"/>
  <c r="Y24" i="7"/>
  <c r="U24" i="7"/>
  <c r="T24" i="7"/>
  <c r="S24" i="7"/>
  <c r="O24" i="7"/>
  <c r="N24" i="7"/>
  <c r="M24" i="7"/>
  <c r="I24" i="7"/>
  <c r="H24" i="7"/>
  <c r="G24" i="7"/>
  <c r="BF24" i="7"/>
  <c r="BB24" i="7"/>
  <c r="BA24" i="7"/>
  <c r="AZ24" i="7"/>
  <c r="AV24" i="7"/>
  <c r="AU24" i="7"/>
  <c r="AT24" i="7"/>
  <c r="AP24" i="7"/>
  <c r="AO24" i="7"/>
  <c r="AN24" i="7"/>
  <c r="AJ24" i="7"/>
  <c r="AI24" i="7"/>
  <c r="AH24" i="7"/>
  <c r="AD24" i="7"/>
  <c r="AC24" i="7"/>
  <c r="AB24" i="7"/>
  <c r="X24" i="7"/>
  <c r="W24" i="7"/>
  <c r="V24" i="7"/>
  <c r="R24" i="7"/>
  <c r="Q24" i="7"/>
  <c r="P24" i="7"/>
  <c r="L24" i="7"/>
  <c r="K24" i="7"/>
  <c r="J24" i="7"/>
  <c r="BE22" i="7"/>
  <c r="BD22" i="7"/>
  <c r="BC22" i="7"/>
  <c r="AY22" i="7"/>
  <c r="AX22" i="7"/>
  <c r="AW22" i="7"/>
  <c r="AS22" i="7"/>
  <c r="AR22" i="7"/>
  <c r="AQ22" i="7"/>
  <c r="AM22" i="7"/>
  <c r="AL22" i="7"/>
  <c r="AK22" i="7"/>
  <c r="AG22" i="7"/>
  <c r="AF22" i="7"/>
  <c r="AE22" i="7"/>
  <c r="AA22" i="7"/>
  <c r="Z22" i="7"/>
  <c r="Y22" i="7"/>
  <c r="U22" i="7"/>
  <c r="T22" i="7"/>
  <c r="S22" i="7"/>
  <c r="O22" i="7"/>
  <c r="N22" i="7"/>
  <c r="M22" i="7"/>
  <c r="I22" i="7"/>
  <c r="H22" i="7"/>
  <c r="G22" i="7"/>
  <c r="BF22" i="7"/>
  <c r="BB22" i="7"/>
  <c r="BA22" i="7"/>
  <c r="AZ22" i="7"/>
  <c r="AV22" i="7"/>
  <c r="AU22" i="7"/>
  <c r="AT22" i="7"/>
  <c r="AP22" i="7"/>
  <c r="AO22" i="7"/>
  <c r="AN22" i="7"/>
  <c r="AJ22" i="7"/>
  <c r="AI22" i="7"/>
  <c r="AH22" i="7"/>
  <c r="AD22" i="7"/>
  <c r="AC22" i="7"/>
  <c r="AB22" i="7"/>
  <c r="X22" i="7"/>
  <c r="W22" i="7"/>
  <c r="V22" i="7"/>
  <c r="R22" i="7"/>
  <c r="Q22" i="7"/>
  <c r="P22" i="7"/>
  <c r="L22" i="7"/>
  <c r="K22" i="7"/>
  <c r="J22" i="7"/>
  <c r="BE20" i="7"/>
  <c r="BD20" i="7"/>
  <c r="BC20" i="7"/>
  <c r="AY20" i="7"/>
  <c r="AX20" i="7"/>
  <c r="AW20" i="7"/>
  <c r="AS20" i="7"/>
  <c r="AR20" i="7"/>
  <c r="AQ20" i="7"/>
  <c r="AM20" i="7"/>
  <c r="AL20" i="7"/>
  <c r="AK20" i="7"/>
  <c r="AG20" i="7"/>
  <c r="AF20" i="7"/>
  <c r="AE20" i="7"/>
  <c r="AA20" i="7"/>
  <c r="Z20" i="7"/>
  <c r="Y20" i="7"/>
  <c r="U20" i="7"/>
  <c r="T20" i="7"/>
  <c r="S20" i="7"/>
  <c r="O20" i="7"/>
  <c r="N20" i="7"/>
  <c r="M20" i="7"/>
  <c r="I20" i="7"/>
  <c r="H20" i="7"/>
  <c r="G20" i="7"/>
  <c r="BF20" i="7"/>
  <c r="BB20" i="7"/>
  <c r="BA20" i="7"/>
  <c r="AZ20" i="7"/>
  <c r="AV20" i="7"/>
  <c r="AU20" i="7"/>
  <c r="AT20" i="7"/>
  <c r="AP20" i="7"/>
  <c r="AO20" i="7"/>
  <c r="AN20" i="7"/>
  <c r="AJ20" i="7"/>
  <c r="AI20" i="7"/>
  <c r="AH20" i="7"/>
  <c r="AD20" i="7"/>
  <c r="AC20" i="7"/>
  <c r="AB20" i="7"/>
  <c r="X20" i="7"/>
  <c r="W20" i="7"/>
  <c r="V20" i="7"/>
  <c r="R20" i="7"/>
  <c r="Q20" i="7"/>
  <c r="P20" i="7"/>
  <c r="L20" i="7"/>
  <c r="K20" i="7"/>
  <c r="J20" i="7"/>
  <c r="BE18" i="7"/>
  <c r="BD18" i="7"/>
  <c r="BC18" i="7"/>
  <c r="AY18" i="7"/>
  <c r="AX18" i="7"/>
  <c r="AW18" i="7"/>
  <c r="AS18" i="7"/>
  <c r="AR18" i="7"/>
  <c r="AQ18" i="7"/>
  <c r="AM18" i="7"/>
  <c r="AL18" i="7"/>
  <c r="AK18" i="7"/>
  <c r="AG18" i="7"/>
  <c r="AF18" i="7"/>
  <c r="AE18" i="7"/>
  <c r="AA18" i="7"/>
  <c r="Z18" i="7"/>
  <c r="Y18" i="7"/>
  <c r="U18" i="7"/>
  <c r="T18" i="7"/>
  <c r="S18" i="7"/>
  <c r="O18" i="7"/>
  <c r="N18" i="7"/>
  <c r="M18" i="7"/>
  <c r="I18" i="7"/>
  <c r="H18" i="7"/>
  <c r="G18" i="7"/>
  <c r="BF18" i="7"/>
  <c r="BB18" i="7"/>
  <c r="BA18" i="7"/>
  <c r="AZ18" i="7"/>
  <c r="AV18" i="7"/>
  <c r="AU18" i="7"/>
  <c r="AT18" i="7"/>
  <c r="AP18" i="7"/>
  <c r="AO18" i="7"/>
  <c r="AN18" i="7"/>
  <c r="AJ18" i="7"/>
  <c r="AI18" i="7"/>
  <c r="AH18" i="7"/>
  <c r="AD18" i="7"/>
  <c r="AC18" i="7"/>
  <c r="AB18" i="7"/>
  <c r="X18" i="7"/>
  <c r="W18" i="7"/>
  <c r="V18" i="7"/>
  <c r="R18" i="7"/>
  <c r="Q18" i="7"/>
  <c r="P18" i="7"/>
  <c r="L18" i="7"/>
  <c r="K18" i="7"/>
  <c r="J18" i="7"/>
  <c r="BE16" i="7"/>
  <c r="BD16" i="7"/>
  <c r="BC16" i="7"/>
  <c r="AY16" i="7"/>
  <c r="AX16" i="7"/>
  <c r="AW16" i="7"/>
  <c r="AS16" i="7"/>
  <c r="AR16" i="7"/>
  <c r="AQ16" i="7"/>
  <c r="AM16" i="7"/>
  <c r="AL16" i="7"/>
  <c r="AK16" i="7"/>
  <c r="AG16" i="7"/>
  <c r="AF16" i="7"/>
  <c r="AE16" i="7"/>
  <c r="AA16" i="7"/>
  <c r="Z16" i="7"/>
  <c r="Y16" i="7"/>
  <c r="U16" i="7"/>
  <c r="T16" i="7"/>
  <c r="S16" i="7"/>
  <c r="O16" i="7"/>
  <c r="N16" i="7"/>
  <c r="M16" i="7"/>
  <c r="I16" i="7"/>
  <c r="H16" i="7"/>
  <c r="G16" i="7"/>
  <c r="BF16" i="7"/>
  <c r="BB16" i="7"/>
  <c r="BA16" i="7"/>
  <c r="AZ16" i="7"/>
  <c r="AV16" i="7"/>
  <c r="AU16" i="7"/>
  <c r="AT16" i="7"/>
  <c r="AP16" i="7"/>
  <c r="AO16" i="7"/>
  <c r="AN16" i="7"/>
  <c r="AJ16" i="7"/>
  <c r="AI16" i="7"/>
  <c r="AH16" i="7"/>
  <c r="AD16" i="7"/>
  <c r="AC16" i="7"/>
  <c r="AB16" i="7"/>
  <c r="X16" i="7"/>
  <c r="W16" i="7"/>
  <c r="V16" i="7"/>
  <c r="R16" i="7"/>
  <c r="Q16" i="7"/>
  <c r="P16" i="7"/>
  <c r="L16" i="7"/>
  <c r="K16" i="7"/>
  <c r="J16" i="7"/>
  <c r="BE14" i="7"/>
  <c r="BD14" i="7"/>
  <c r="BC14" i="7"/>
  <c r="AY14" i="7"/>
  <c r="AX14" i="7"/>
  <c r="AW14" i="7"/>
  <c r="AS14" i="7"/>
  <c r="AR14" i="7"/>
  <c r="AQ14" i="7"/>
  <c r="AM14" i="7"/>
  <c r="AL14" i="7"/>
  <c r="AK14" i="7"/>
  <c r="AG14" i="7"/>
  <c r="AF14" i="7"/>
  <c r="AE14" i="7"/>
  <c r="AA14" i="7"/>
  <c r="Z14" i="7"/>
  <c r="Y14" i="7"/>
  <c r="U14" i="7"/>
  <c r="T14" i="7"/>
  <c r="S14" i="7"/>
  <c r="O14" i="7"/>
  <c r="N14" i="7"/>
  <c r="M14" i="7"/>
  <c r="I14" i="7"/>
  <c r="H14" i="7"/>
  <c r="G14" i="7"/>
  <c r="BF14" i="7"/>
  <c r="BB14" i="7"/>
  <c r="BA14" i="7"/>
  <c r="AZ14" i="7"/>
  <c r="AV14" i="7"/>
  <c r="AU14" i="7"/>
  <c r="AT14" i="7"/>
  <c r="AP14" i="7"/>
  <c r="AO14" i="7"/>
  <c r="AN14" i="7"/>
  <c r="AJ14" i="7"/>
  <c r="AI14" i="7"/>
  <c r="AH14" i="7"/>
  <c r="AD14" i="7"/>
  <c r="AC14" i="7"/>
  <c r="AB14" i="7"/>
  <c r="X14" i="7"/>
  <c r="W14" i="7"/>
  <c r="V14" i="7"/>
  <c r="R14" i="7"/>
  <c r="Q14" i="7"/>
  <c r="P14" i="7"/>
  <c r="L14" i="7"/>
  <c r="K14" i="7"/>
  <c r="J14" i="7"/>
  <c r="BB12" i="7"/>
  <c r="BA12" i="7"/>
  <c r="AV12" i="7"/>
  <c r="AU12" i="7"/>
  <c r="AP12" i="7"/>
  <c r="AO12" i="7"/>
  <c r="AJ12" i="7"/>
  <c r="AI12" i="7"/>
  <c r="AD12" i="7"/>
  <c r="AC12" i="7"/>
  <c r="X12" i="7"/>
  <c r="W12" i="7"/>
  <c r="R12" i="7"/>
  <c r="Q12" i="7"/>
  <c r="L12" i="7"/>
  <c r="K12" i="7"/>
  <c r="BE12" i="7"/>
  <c r="BD12" i="7"/>
  <c r="AY12" i="7"/>
  <c r="AX12" i="7"/>
  <c r="AS12" i="7"/>
  <c r="AR12" i="7"/>
  <c r="AM12" i="7"/>
  <c r="AL12" i="7"/>
  <c r="AG12" i="7"/>
  <c r="AF12" i="7"/>
  <c r="AA12" i="7"/>
  <c r="Z12" i="7"/>
  <c r="U12" i="7"/>
  <c r="T12" i="7"/>
  <c r="O12" i="7"/>
  <c r="N12" i="7"/>
  <c r="I12" i="7"/>
  <c r="H12" i="7"/>
  <c r="BB10" i="7"/>
  <c r="BA10" i="7"/>
  <c r="AV10" i="7"/>
  <c r="AU10" i="7"/>
  <c r="AP10" i="7"/>
  <c r="AO10" i="7"/>
  <c r="AJ10" i="7"/>
  <c r="AI10" i="7"/>
  <c r="AD10" i="7"/>
  <c r="AC10" i="7"/>
  <c r="X10" i="7"/>
  <c r="W10" i="7"/>
  <c r="R10" i="7"/>
  <c r="Q10" i="7"/>
  <c r="L10" i="7"/>
  <c r="K10" i="7"/>
  <c r="BE10" i="7"/>
  <c r="BD10" i="7"/>
  <c r="AY10" i="7"/>
  <c r="AX10" i="7"/>
  <c r="AS10" i="7"/>
  <c r="AR10" i="7"/>
  <c r="AM10" i="7"/>
  <c r="AL10" i="7"/>
  <c r="AG10" i="7"/>
  <c r="AF10" i="7"/>
  <c r="AA10" i="7"/>
  <c r="Z10" i="7"/>
  <c r="U10" i="7"/>
  <c r="T10" i="7"/>
  <c r="O10" i="7"/>
  <c r="N10" i="7"/>
  <c r="I10" i="7"/>
  <c r="H10" i="7"/>
  <c r="BB8" i="7"/>
  <c r="BA8" i="7"/>
  <c r="AV8" i="7"/>
  <c r="AU8" i="7"/>
  <c r="AP8" i="7"/>
  <c r="AO8" i="7"/>
  <c r="AJ8" i="7"/>
  <c r="AI8" i="7"/>
  <c r="AD8" i="7"/>
  <c r="AC8" i="7"/>
  <c r="X8" i="7"/>
  <c r="W8" i="7"/>
  <c r="R8" i="7"/>
  <c r="Q8" i="7"/>
  <c r="L8" i="7"/>
  <c r="K8" i="7"/>
  <c r="BE8" i="7"/>
  <c r="BD8" i="7"/>
  <c r="AY8" i="7"/>
  <c r="AX8" i="7"/>
  <c r="AS8" i="7"/>
  <c r="AR8" i="7"/>
  <c r="AM8" i="7"/>
  <c r="AL8" i="7"/>
  <c r="AG8" i="7"/>
  <c r="AF8" i="7"/>
  <c r="AA8" i="7"/>
  <c r="Z8" i="7"/>
  <c r="U8" i="7"/>
  <c r="T8" i="7"/>
  <c r="O8" i="7"/>
  <c r="N8" i="7"/>
  <c r="I8" i="7"/>
  <c r="H8" i="7"/>
  <c r="BB6" i="7"/>
  <c r="BA6" i="7"/>
  <c r="AV6" i="7"/>
  <c r="AU6" i="7"/>
  <c r="AP6" i="7"/>
  <c r="AO6" i="7"/>
  <c r="AJ6" i="7"/>
  <c r="AI6" i="7"/>
  <c r="AD6" i="7"/>
  <c r="AC6" i="7"/>
  <c r="X6" i="7"/>
  <c r="W6" i="7"/>
  <c r="R6" i="7"/>
  <c r="Q6" i="7"/>
  <c r="L6" i="7"/>
  <c r="K6" i="7"/>
  <c r="BE6" i="7"/>
  <c r="BD6" i="7"/>
  <c r="AY6" i="7"/>
  <c r="AX6" i="7"/>
  <c r="AS6" i="7"/>
  <c r="AR6" i="7"/>
  <c r="AM6" i="7"/>
  <c r="AL6" i="7"/>
  <c r="AG6" i="7"/>
  <c r="AF6" i="7"/>
  <c r="AA6" i="7"/>
  <c r="Z6" i="7"/>
  <c r="U6" i="7"/>
  <c r="T6" i="7"/>
  <c r="O6" i="7"/>
  <c r="N6" i="7"/>
  <c r="I6" i="7"/>
  <c r="H6" i="7"/>
  <c r="B4" i="7"/>
  <c r="B199" i="7"/>
  <c r="B197" i="7"/>
  <c r="B195" i="7"/>
  <c r="B193" i="7"/>
  <c r="B191" i="7"/>
  <c r="B189" i="7"/>
  <c r="B187" i="7"/>
  <c r="B185" i="7"/>
  <c r="B183" i="7"/>
  <c r="B181" i="7"/>
  <c r="B179" i="7"/>
  <c r="B177" i="7"/>
  <c r="B175" i="7"/>
  <c r="B173" i="7"/>
  <c r="B171" i="7"/>
  <c r="B169" i="7"/>
  <c r="B167" i="7"/>
  <c r="B165" i="7"/>
  <c r="B163" i="7"/>
  <c r="B161" i="7"/>
  <c r="B159" i="7"/>
  <c r="B157" i="7"/>
  <c r="B155" i="7"/>
  <c r="B153" i="7"/>
  <c r="B151" i="7"/>
  <c r="B149" i="7"/>
  <c r="B147" i="7"/>
  <c r="B145" i="7"/>
  <c r="B143" i="7"/>
  <c r="B141" i="7"/>
  <c r="B139" i="7"/>
  <c r="B137" i="7"/>
  <c r="B135" i="7"/>
  <c r="B133" i="7"/>
  <c r="B131" i="7"/>
  <c r="B12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2" i="7"/>
  <c r="B10" i="7"/>
  <c r="B8" i="7"/>
  <c r="B6" i="7"/>
  <c r="C4" i="7"/>
  <c r="C199" i="7"/>
  <c r="C197" i="7"/>
  <c r="C195" i="7"/>
  <c r="C193" i="7"/>
  <c r="C191" i="7"/>
  <c r="C189" i="7"/>
  <c r="C187" i="7"/>
  <c r="C185" i="7"/>
  <c r="C183" i="7"/>
  <c r="C181" i="7"/>
  <c r="C179" i="7"/>
  <c r="C177" i="7"/>
  <c r="C175" i="7"/>
  <c r="C173" i="7"/>
  <c r="C171" i="7"/>
  <c r="C169" i="7"/>
  <c r="C167" i="7"/>
  <c r="C165" i="7"/>
  <c r="C163" i="7"/>
  <c r="C161" i="7"/>
  <c r="C159" i="7"/>
  <c r="C157" i="7"/>
  <c r="C155" i="7"/>
  <c r="C153" i="7"/>
  <c r="C151" i="7"/>
  <c r="C149" i="7"/>
  <c r="C147" i="7"/>
  <c r="C145" i="7"/>
  <c r="C143" i="7"/>
  <c r="C141" i="7"/>
  <c r="C139" i="7"/>
  <c r="C137" i="7"/>
  <c r="C135" i="7"/>
  <c r="C133" i="7"/>
  <c r="C131" i="7"/>
  <c r="C129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2" i="7"/>
  <c r="C10" i="7"/>
  <c r="C8" i="7"/>
  <c r="C6" i="7"/>
  <c r="D200" i="7"/>
  <c r="D198" i="7"/>
  <c r="D196" i="7"/>
  <c r="D194" i="7"/>
  <c r="D192" i="7"/>
  <c r="D190" i="7"/>
  <c r="D188" i="7"/>
  <c r="D186" i="7"/>
  <c r="D184" i="7"/>
  <c r="D182" i="7"/>
  <c r="D180" i="7"/>
  <c r="D178" i="7"/>
  <c r="D176" i="7"/>
  <c r="D174" i="7"/>
  <c r="D172" i="7"/>
  <c r="D170" i="7"/>
  <c r="D168" i="7"/>
  <c r="D166" i="7"/>
  <c r="D164" i="7"/>
  <c r="D162" i="7"/>
  <c r="D160" i="7"/>
  <c r="D158" i="7"/>
  <c r="D156" i="7"/>
  <c r="D154" i="7"/>
  <c r="D152" i="7"/>
  <c r="D150" i="7"/>
  <c r="D148" i="7"/>
  <c r="D146" i="7"/>
  <c r="D144" i="7"/>
  <c r="D142" i="7"/>
  <c r="D140" i="7"/>
  <c r="D138" i="7"/>
  <c r="D136" i="7"/>
  <c r="D134" i="7"/>
  <c r="D132" i="7"/>
  <c r="D130" i="7"/>
  <c r="D128" i="7"/>
  <c r="D126" i="7"/>
  <c r="D124" i="7"/>
  <c r="D122" i="7"/>
  <c r="D120" i="7"/>
  <c r="D118" i="7"/>
  <c r="D116" i="7"/>
  <c r="D114" i="7"/>
  <c r="D112" i="7"/>
  <c r="D110" i="7"/>
  <c r="D108" i="7"/>
  <c r="D106" i="7"/>
  <c r="D104" i="7"/>
  <c r="D102" i="7"/>
  <c r="D100" i="7"/>
  <c r="D98" i="7"/>
  <c r="D96" i="7"/>
  <c r="D94" i="7"/>
  <c r="D92" i="7"/>
  <c r="D90" i="7"/>
  <c r="D88" i="7"/>
  <c r="D86" i="7"/>
  <c r="D84" i="7"/>
  <c r="D82" i="7"/>
  <c r="D80" i="7"/>
  <c r="D78" i="7"/>
  <c r="D76" i="7"/>
  <c r="D74" i="7"/>
  <c r="D72" i="7"/>
  <c r="D70" i="7"/>
  <c r="D68" i="7"/>
  <c r="D66" i="7"/>
  <c r="D64" i="7"/>
  <c r="D62" i="7"/>
  <c r="D60" i="7"/>
  <c r="D58" i="7"/>
  <c r="D56" i="7"/>
  <c r="D54" i="7"/>
  <c r="D52" i="7"/>
  <c r="D50" i="7"/>
  <c r="D48" i="7"/>
  <c r="D46" i="7"/>
  <c r="D44" i="7"/>
  <c r="D42" i="7"/>
  <c r="D40" i="7"/>
  <c r="D38" i="7"/>
  <c r="D36" i="7"/>
  <c r="D34" i="7"/>
  <c r="D32" i="7"/>
  <c r="D30" i="7"/>
  <c r="D28" i="7"/>
  <c r="D26" i="7"/>
  <c r="D24" i="7"/>
  <c r="D22" i="7"/>
  <c r="D20" i="7"/>
  <c r="D18" i="7"/>
  <c r="D16" i="7"/>
  <c r="D14" i="7"/>
  <c r="E200" i="7"/>
  <c r="E198" i="7"/>
  <c r="E196" i="7"/>
  <c r="E194" i="7"/>
  <c r="E192" i="7"/>
  <c r="E190" i="7"/>
  <c r="E188" i="7"/>
  <c r="E186" i="7"/>
  <c r="E184" i="7"/>
  <c r="E182" i="7"/>
  <c r="E180" i="7"/>
  <c r="E178" i="7"/>
  <c r="E176" i="7"/>
  <c r="E174" i="7"/>
  <c r="E172" i="7"/>
  <c r="E170" i="7"/>
  <c r="E168" i="7"/>
  <c r="E166" i="7"/>
  <c r="E164" i="7"/>
  <c r="E162" i="7"/>
  <c r="E160" i="7"/>
  <c r="E158" i="7"/>
  <c r="E156" i="7"/>
  <c r="E154" i="7"/>
  <c r="E152" i="7"/>
  <c r="E150" i="7"/>
  <c r="E148" i="7"/>
  <c r="E146" i="7"/>
  <c r="E144" i="7"/>
  <c r="E142" i="7"/>
  <c r="E140" i="7"/>
  <c r="E138" i="7"/>
  <c r="E136" i="7"/>
  <c r="E134" i="7"/>
  <c r="E132" i="7"/>
  <c r="E130" i="7"/>
  <c r="E128" i="7"/>
  <c r="E126" i="7"/>
  <c r="E124" i="7"/>
  <c r="E122" i="7"/>
  <c r="E120" i="7"/>
  <c r="E118" i="7"/>
  <c r="E116" i="7"/>
  <c r="E114" i="7"/>
  <c r="E112" i="7"/>
  <c r="E110" i="7"/>
  <c r="E108" i="7"/>
  <c r="E106" i="7"/>
  <c r="E104" i="7"/>
  <c r="E102" i="7"/>
  <c r="E100" i="7"/>
  <c r="E98" i="7"/>
  <c r="E96" i="7"/>
  <c r="E94" i="7"/>
  <c r="E92" i="7"/>
  <c r="E90" i="7"/>
  <c r="E88" i="7"/>
  <c r="E86" i="7"/>
  <c r="E84" i="7"/>
  <c r="E82" i="7"/>
  <c r="E80" i="7"/>
  <c r="E78" i="7"/>
  <c r="E76" i="7"/>
  <c r="E74" i="7"/>
  <c r="E72" i="7"/>
  <c r="E70" i="7"/>
  <c r="E68" i="7"/>
  <c r="E66" i="7"/>
  <c r="E64" i="7"/>
  <c r="E62" i="7"/>
  <c r="E60" i="7"/>
  <c r="E58" i="7"/>
  <c r="E56" i="7"/>
  <c r="E54" i="7"/>
  <c r="E52" i="7"/>
  <c r="E50" i="7"/>
  <c r="E48" i="7"/>
  <c r="E46" i="7"/>
  <c r="E44" i="7"/>
  <c r="E42" i="7"/>
  <c r="E40" i="7"/>
  <c r="E38" i="7"/>
  <c r="E36" i="7"/>
  <c r="E34" i="7"/>
  <c r="E32" i="7"/>
  <c r="E30" i="7"/>
  <c r="E28" i="7"/>
  <c r="E26" i="7"/>
  <c r="E24" i="7"/>
  <c r="E22" i="7"/>
  <c r="E20" i="7"/>
  <c r="E18" i="7"/>
  <c r="E16" i="7"/>
  <c r="E14" i="7"/>
  <c r="E11" i="7"/>
  <c r="E9" i="7"/>
  <c r="E7" i="7"/>
  <c r="E5" i="7"/>
  <c r="F200" i="7"/>
  <c r="F198" i="7"/>
  <c r="F196" i="7"/>
  <c r="F194" i="7"/>
  <c r="F192" i="7"/>
  <c r="F190" i="7"/>
  <c r="F188" i="7"/>
  <c r="F186" i="7"/>
  <c r="F184" i="7"/>
  <c r="F182" i="7"/>
  <c r="F180" i="7"/>
  <c r="F178" i="7"/>
  <c r="F176" i="7"/>
  <c r="F174" i="7"/>
  <c r="F172" i="7"/>
  <c r="F170" i="7"/>
  <c r="F168" i="7"/>
  <c r="F166" i="7"/>
  <c r="F164" i="7"/>
  <c r="F162" i="7"/>
  <c r="F160" i="7"/>
  <c r="F158" i="7"/>
  <c r="F156" i="7"/>
  <c r="F154" i="7"/>
  <c r="F152" i="7"/>
  <c r="F150" i="7"/>
  <c r="F148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80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1" i="7"/>
  <c r="F9" i="7"/>
  <c r="F7" i="7"/>
  <c r="F5" i="7"/>
  <c r="G199" i="7"/>
  <c r="G197" i="7"/>
  <c r="G195" i="7"/>
  <c r="G193" i="7"/>
  <c r="G191" i="7"/>
  <c r="G189" i="7"/>
  <c r="G187" i="7"/>
  <c r="G185" i="7"/>
  <c r="G183" i="7"/>
  <c r="G181" i="7"/>
  <c r="G179" i="7"/>
  <c r="G177" i="7"/>
  <c r="G175" i="7"/>
  <c r="G173" i="7"/>
  <c r="G171" i="7"/>
  <c r="G169" i="7"/>
  <c r="G167" i="7"/>
  <c r="G165" i="7"/>
  <c r="G163" i="7"/>
  <c r="G161" i="7"/>
  <c r="G159" i="7"/>
  <c r="G157" i="7"/>
  <c r="G155" i="7"/>
  <c r="G153" i="7"/>
  <c r="G151" i="7"/>
  <c r="G149" i="7"/>
  <c r="G147" i="7"/>
  <c r="G145" i="7"/>
  <c r="G143" i="7"/>
  <c r="G141" i="7"/>
  <c r="G139" i="7"/>
  <c r="G137" i="7"/>
  <c r="G135" i="7"/>
  <c r="G133" i="7"/>
  <c r="G131" i="7"/>
  <c r="G129" i="7"/>
  <c r="G127" i="7"/>
  <c r="BE4" i="8"/>
  <c r="BD4" i="8"/>
  <c r="BB4" i="8"/>
  <c r="BA4" i="8"/>
  <c r="AY4" i="8"/>
  <c r="AX4" i="8"/>
  <c r="AV4" i="8"/>
  <c r="AU4" i="8"/>
  <c r="AS4" i="8"/>
  <c r="AR4" i="8"/>
  <c r="AP4" i="8"/>
  <c r="AO4" i="8"/>
  <c r="AM4" i="8"/>
  <c r="AL4" i="8"/>
  <c r="AJ4" i="8"/>
  <c r="AI4" i="8"/>
  <c r="AG4" i="8"/>
  <c r="AF4" i="8"/>
  <c r="AD4" i="8"/>
  <c r="AC4" i="8"/>
  <c r="AA4" i="8"/>
  <c r="Z4" i="8"/>
  <c r="X4" i="8"/>
  <c r="W4" i="8"/>
  <c r="U4" i="8"/>
  <c r="T4" i="8"/>
  <c r="R4" i="8"/>
  <c r="Q4" i="8"/>
  <c r="O4" i="8"/>
  <c r="N4" i="8"/>
  <c r="L4" i="8"/>
  <c r="K4" i="8"/>
  <c r="I4" i="8"/>
  <c r="H4" i="8"/>
  <c r="F4" i="8"/>
  <c r="E4" i="8"/>
  <c r="BF199" i="8"/>
  <c r="BE199" i="8"/>
  <c r="BD199" i="8"/>
  <c r="BC199" i="8"/>
  <c r="AZ199" i="8"/>
  <c r="BB199" i="8"/>
  <c r="BA199" i="8"/>
  <c r="AY199" i="8"/>
  <c r="AW199" i="8"/>
  <c r="AX199" i="8"/>
  <c r="AV199" i="8"/>
  <c r="AT199" i="8"/>
  <c r="AQ199" i="8"/>
  <c r="AN199" i="8"/>
  <c r="AU199" i="8"/>
  <c r="AS199" i="8"/>
  <c r="AR199" i="8"/>
  <c r="AP199" i="8"/>
  <c r="AO199" i="8"/>
  <c r="AK199" i="8"/>
  <c r="AH199" i="8"/>
  <c r="AM199" i="8"/>
  <c r="AL199" i="8"/>
  <c r="AJ199" i="8"/>
  <c r="AI199" i="8"/>
  <c r="AG199" i="8"/>
  <c r="AF199" i="8"/>
  <c r="AD199" i="8"/>
  <c r="AC199" i="8"/>
  <c r="AA199" i="8"/>
  <c r="Z199" i="8"/>
  <c r="X199" i="8"/>
  <c r="W199" i="8"/>
  <c r="U199" i="8"/>
  <c r="T199" i="8"/>
  <c r="AE199" i="8"/>
  <c r="AB199" i="8"/>
  <c r="Y199" i="8"/>
  <c r="V199" i="8"/>
  <c r="S199" i="8"/>
  <c r="R199" i="8"/>
  <c r="Q199" i="8"/>
  <c r="O199" i="8"/>
  <c r="N199" i="8"/>
  <c r="L199" i="8"/>
  <c r="K199" i="8"/>
  <c r="I199" i="8"/>
  <c r="H199" i="8"/>
  <c r="F199" i="8"/>
  <c r="E199" i="8"/>
  <c r="P199" i="8"/>
  <c r="M199" i="8"/>
  <c r="J199" i="8"/>
  <c r="G199" i="8"/>
  <c r="BF197" i="8"/>
  <c r="BE197" i="8"/>
  <c r="BD197" i="8"/>
  <c r="BC197" i="8"/>
  <c r="AZ197" i="8"/>
  <c r="BB197" i="8"/>
  <c r="BA197" i="8"/>
  <c r="AY197" i="8"/>
  <c r="AW197" i="8"/>
  <c r="AX197" i="8"/>
  <c r="AV197" i="8"/>
  <c r="AT197" i="8"/>
  <c r="AQ197" i="8"/>
  <c r="AN197" i="8"/>
  <c r="AU197" i="8"/>
  <c r="AS197" i="8"/>
  <c r="AR197" i="8"/>
  <c r="AP197" i="8"/>
  <c r="AO197" i="8"/>
  <c r="AK197" i="8"/>
  <c r="AH197" i="8"/>
  <c r="AM197" i="8"/>
  <c r="AL197" i="8"/>
  <c r="AJ197" i="8"/>
  <c r="AI197" i="8"/>
  <c r="AG197" i="8"/>
  <c r="AF197" i="8"/>
  <c r="AD197" i="8"/>
  <c r="AC197" i="8"/>
  <c r="AA197" i="8"/>
  <c r="Z197" i="8"/>
  <c r="X197" i="8"/>
  <c r="W197" i="8"/>
  <c r="U197" i="8"/>
  <c r="T197" i="8"/>
  <c r="AE197" i="8"/>
  <c r="AB197" i="8"/>
  <c r="Y197" i="8"/>
  <c r="V197" i="8"/>
  <c r="S197" i="8"/>
  <c r="R197" i="8"/>
  <c r="Q197" i="8"/>
  <c r="O197" i="8"/>
  <c r="N197" i="8"/>
  <c r="L197" i="8"/>
  <c r="K197" i="8"/>
  <c r="I197" i="8"/>
  <c r="H197" i="8"/>
  <c r="F197" i="8"/>
  <c r="E197" i="8"/>
  <c r="P197" i="8"/>
  <c r="M197" i="8"/>
  <c r="J197" i="8"/>
  <c r="G197" i="8"/>
  <c r="BF195" i="8"/>
  <c r="BE195" i="8"/>
  <c r="BD195" i="8"/>
  <c r="BC195" i="8"/>
  <c r="AZ195" i="8"/>
  <c r="BB195" i="8"/>
  <c r="BA195" i="8"/>
  <c r="AY195" i="8"/>
  <c r="AW195" i="8"/>
  <c r="AX195" i="8"/>
  <c r="AV195" i="8"/>
  <c r="AT195" i="8"/>
  <c r="AQ195" i="8"/>
  <c r="AN195" i="8"/>
  <c r="AU195" i="8"/>
  <c r="AS195" i="8"/>
  <c r="AR195" i="8"/>
  <c r="AP195" i="8"/>
  <c r="AO195" i="8"/>
  <c r="AK195" i="8"/>
  <c r="AH195" i="8"/>
  <c r="AM195" i="8"/>
  <c r="AL195" i="8"/>
  <c r="AJ195" i="8"/>
  <c r="AI195" i="8"/>
  <c r="AG195" i="8"/>
  <c r="AF195" i="8"/>
  <c r="AD195" i="8"/>
  <c r="AC195" i="8"/>
  <c r="AA195" i="8"/>
  <c r="Z195" i="8"/>
  <c r="X195" i="8"/>
  <c r="W195" i="8"/>
  <c r="U195" i="8"/>
  <c r="T195" i="8"/>
  <c r="AE195" i="8"/>
  <c r="AB195" i="8"/>
  <c r="Y195" i="8"/>
  <c r="V195" i="8"/>
  <c r="S195" i="8"/>
  <c r="R195" i="8"/>
  <c r="Q195" i="8"/>
  <c r="O195" i="8"/>
  <c r="N195" i="8"/>
  <c r="L195" i="8"/>
  <c r="K195" i="8"/>
  <c r="I195" i="8"/>
  <c r="H195" i="8"/>
  <c r="F195" i="8"/>
  <c r="E195" i="8"/>
  <c r="P195" i="8"/>
  <c r="M195" i="8"/>
  <c r="J195" i="8"/>
  <c r="G195" i="8"/>
  <c r="BF193" i="8"/>
  <c r="BE193" i="8"/>
  <c r="BD193" i="8"/>
  <c r="BC193" i="8"/>
  <c r="AZ193" i="8"/>
  <c r="BB193" i="8"/>
  <c r="BA193" i="8"/>
  <c r="AY193" i="8"/>
  <c r="AW193" i="8"/>
  <c r="AX193" i="8"/>
  <c r="AV193" i="8"/>
  <c r="AT193" i="8"/>
  <c r="AQ193" i="8"/>
  <c r="AN193" i="8"/>
  <c r="AU193" i="8"/>
  <c r="AS193" i="8"/>
  <c r="AR193" i="8"/>
  <c r="AP193" i="8"/>
  <c r="AO193" i="8"/>
  <c r="AK193" i="8"/>
  <c r="AH193" i="8"/>
  <c r="AM193" i="8"/>
  <c r="AL193" i="8"/>
  <c r="AJ193" i="8"/>
  <c r="AI193" i="8"/>
  <c r="AG193" i="8"/>
  <c r="AF193" i="8"/>
  <c r="AD193" i="8"/>
  <c r="AC193" i="8"/>
  <c r="AA193" i="8"/>
  <c r="Z193" i="8"/>
  <c r="X193" i="8"/>
  <c r="W193" i="8"/>
  <c r="U193" i="8"/>
  <c r="T193" i="8"/>
  <c r="AE193" i="8"/>
  <c r="AB193" i="8"/>
  <c r="Y193" i="8"/>
  <c r="V193" i="8"/>
  <c r="S193" i="8"/>
  <c r="R193" i="8"/>
  <c r="Q193" i="8"/>
  <c r="O193" i="8"/>
  <c r="N193" i="8"/>
  <c r="L193" i="8"/>
  <c r="K193" i="8"/>
  <c r="I193" i="8"/>
  <c r="H193" i="8"/>
  <c r="F193" i="8"/>
  <c r="E193" i="8"/>
  <c r="P193" i="8"/>
  <c r="M193" i="8"/>
  <c r="J193" i="8"/>
  <c r="G193" i="8"/>
  <c r="BF191" i="8"/>
  <c r="BE191" i="8"/>
  <c r="BD191" i="8"/>
  <c r="BC191" i="8"/>
  <c r="AZ191" i="8"/>
  <c r="BB191" i="8"/>
  <c r="BA191" i="8"/>
  <c r="AY191" i="8"/>
  <c r="AW191" i="8"/>
  <c r="AX191" i="8"/>
  <c r="AV191" i="8"/>
  <c r="AT191" i="8"/>
  <c r="AQ191" i="8"/>
  <c r="AN191" i="8"/>
  <c r="AU191" i="8"/>
  <c r="AS191" i="8"/>
  <c r="AR191" i="8"/>
  <c r="AP191" i="8"/>
  <c r="AO191" i="8"/>
  <c r="AK191" i="8"/>
  <c r="AH191" i="8"/>
  <c r="AM191" i="8"/>
  <c r="AL191" i="8"/>
  <c r="AJ191" i="8"/>
  <c r="AI191" i="8"/>
  <c r="AG191" i="8"/>
  <c r="AF191" i="8"/>
  <c r="AD191" i="8"/>
  <c r="AC191" i="8"/>
  <c r="AA191" i="8"/>
  <c r="Z191" i="8"/>
  <c r="X191" i="8"/>
  <c r="W191" i="8"/>
  <c r="U191" i="8"/>
  <c r="T191" i="8"/>
  <c r="AE191" i="8"/>
  <c r="AB191" i="8"/>
  <c r="Y191" i="8"/>
  <c r="V191" i="8"/>
  <c r="S191" i="8"/>
  <c r="R191" i="8"/>
  <c r="Q191" i="8"/>
  <c r="O191" i="8"/>
  <c r="N191" i="8"/>
  <c r="L191" i="8"/>
  <c r="K191" i="8"/>
  <c r="I191" i="8"/>
  <c r="H191" i="8"/>
  <c r="F191" i="8"/>
  <c r="E191" i="8"/>
  <c r="P191" i="8"/>
  <c r="M191" i="8"/>
  <c r="J191" i="8"/>
  <c r="G191" i="8"/>
  <c r="BF189" i="8"/>
  <c r="BE189" i="8"/>
  <c r="BD189" i="8"/>
  <c r="BC189" i="8"/>
  <c r="AZ189" i="8"/>
  <c r="BB189" i="8"/>
  <c r="BA189" i="8"/>
  <c r="AY189" i="8"/>
  <c r="AW189" i="8"/>
  <c r="AX189" i="8"/>
  <c r="AV189" i="8"/>
  <c r="AU189" i="8"/>
  <c r="AT189" i="8"/>
  <c r="AQ189" i="8"/>
  <c r="AN189" i="8"/>
  <c r="AS189" i="8"/>
  <c r="AR189" i="8"/>
  <c r="AP189" i="8"/>
  <c r="AO189" i="8"/>
  <c r="AK189" i="8"/>
  <c r="AH189" i="8"/>
  <c r="AM189" i="8"/>
  <c r="AL189" i="8"/>
  <c r="AJ189" i="8"/>
  <c r="AI189" i="8"/>
  <c r="AG189" i="8"/>
  <c r="AF189" i="8"/>
  <c r="AD189" i="8"/>
  <c r="AC189" i="8"/>
  <c r="AA189" i="8"/>
  <c r="Z189" i="8"/>
  <c r="X189" i="8"/>
  <c r="W189" i="8"/>
  <c r="U189" i="8"/>
  <c r="T189" i="8"/>
  <c r="AE189" i="8"/>
  <c r="AB189" i="8"/>
  <c r="Y189" i="8"/>
  <c r="V189" i="8"/>
  <c r="S189" i="8"/>
  <c r="R189" i="8"/>
  <c r="Q189" i="8"/>
  <c r="O189" i="8"/>
  <c r="N189" i="8"/>
  <c r="L189" i="8"/>
  <c r="K189" i="8"/>
  <c r="I189" i="8"/>
  <c r="H189" i="8"/>
  <c r="F189" i="8"/>
  <c r="E189" i="8"/>
  <c r="P189" i="8"/>
  <c r="M189" i="8"/>
  <c r="J189" i="8"/>
  <c r="G189" i="8"/>
  <c r="BF187" i="8"/>
  <c r="BE187" i="8"/>
  <c r="BD187" i="8"/>
  <c r="BC187" i="8"/>
  <c r="AZ187" i="8"/>
  <c r="BB187" i="8"/>
  <c r="BA187" i="8"/>
  <c r="AY187" i="8"/>
  <c r="AW187" i="8"/>
  <c r="AX187" i="8"/>
  <c r="AV187" i="8"/>
  <c r="AU187" i="8"/>
  <c r="AT187" i="8"/>
  <c r="AQ187" i="8"/>
  <c r="AN187" i="8"/>
  <c r="AS187" i="8"/>
  <c r="AR187" i="8"/>
  <c r="AP187" i="8"/>
  <c r="AO187" i="8"/>
  <c r="AK187" i="8"/>
  <c r="AH187" i="8"/>
  <c r="AM187" i="8"/>
  <c r="AL187" i="8"/>
  <c r="AJ187" i="8"/>
  <c r="AI187" i="8"/>
  <c r="AG187" i="8"/>
  <c r="AF187" i="8"/>
  <c r="AD187" i="8"/>
  <c r="AC187" i="8"/>
  <c r="AA187" i="8"/>
  <c r="Z187" i="8"/>
  <c r="X187" i="8"/>
  <c r="W187" i="8"/>
  <c r="U187" i="8"/>
  <c r="T187" i="8"/>
  <c r="AE187" i="8"/>
  <c r="AB187" i="8"/>
  <c r="Y187" i="8"/>
  <c r="V187" i="8"/>
  <c r="S187" i="8"/>
  <c r="R187" i="8"/>
  <c r="Q187" i="8"/>
  <c r="O187" i="8"/>
  <c r="N187" i="8"/>
  <c r="L187" i="8"/>
  <c r="K187" i="8"/>
  <c r="I187" i="8"/>
  <c r="H187" i="8"/>
  <c r="F187" i="8"/>
  <c r="E187" i="8"/>
  <c r="P187" i="8"/>
  <c r="M187" i="8"/>
  <c r="J187" i="8"/>
  <c r="G187" i="8"/>
  <c r="BF185" i="8"/>
  <c r="BE185" i="8"/>
  <c r="BD185" i="8"/>
  <c r="BC185" i="8"/>
  <c r="AZ185" i="8"/>
  <c r="BB185" i="8"/>
  <c r="BA185" i="8"/>
  <c r="AY185" i="8"/>
  <c r="AW185" i="8"/>
  <c r="AX185" i="8"/>
  <c r="AV185" i="8"/>
  <c r="AU185" i="8"/>
  <c r="AT185" i="8"/>
  <c r="AQ185" i="8"/>
  <c r="AN185" i="8"/>
  <c r="AS185" i="8"/>
  <c r="AR185" i="8"/>
  <c r="AP185" i="8"/>
  <c r="AO185" i="8"/>
  <c r="AK185" i="8"/>
  <c r="AH185" i="8"/>
  <c r="AM185" i="8"/>
  <c r="AL185" i="8"/>
  <c r="AJ185" i="8"/>
  <c r="AI185" i="8"/>
  <c r="AG185" i="8"/>
  <c r="AF185" i="8"/>
  <c r="AD185" i="8"/>
  <c r="AC185" i="8"/>
  <c r="AA185" i="8"/>
  <c r="Z185" i="8"/>
  <c r="X185" i="8"/>
  <c r="W185" i="8"/>
  <c r="U185" i="8"/>
  <c r="T185" i="8"/>
  <c r="AE185" i="8"/>
  <c r="AB185" i="8"/>
  <c r="Y185" i="8"/>
  <c r="V185" i="8"/>
  <c r="S185" i="8"/>
  <c r="R185" i="8"/>
  <c r="Q185" i="8"/>
  <c r="O185" i="8"/>
  <c r="N185" i="8"/>
  <c r="L185" i="8"/>
  <c r="K185" i="8"/>
  <c r="I185" i="8"/>
  <c r="H185" i="8"/>
  <c r="F185" i="8"/>
  <c r="E185" i="8"/>
  <c r="P185" i="8"/>
  <c r="M185" i="8"/>
  <c r="J185" i="8"/>
  <c r="G185" i="8"/>
  <c r="BF183" i="8"/>
  <c r="BE183" i="8"/>
  <c r="BD183" i="8"/>
  <c r="BC183" i="8"/>
  <c r="AZ183" i="8"/>
  <c r="BB183" i="8"/>
  <c r="BA183" i="8"/>
  <c r="AY183" i="8"/>
  <c r="AW183" i="8"/>
  <c r="AX183" i="8"/>
  <c r="AV183" i="8"/>
  <c r="AU183" i="8"/>
  <c r="AT183" i="8"/>
  <c r="AQ183" i="8"/>
  <c r="AN183" i="8"/>
  <c r="AS183" i="8"/>
  <c r="AR183" i="8"/>
  <c r="AP183" i="8"/>
  <c r="AO183" i="8"/>
  <c r="AK183" i="8"/>
  <c r="AH183" i="8"/>
  <c r="AM183" i="8"/>
  <c r="AL183" i="8"/>
  <c r="AJ183" i="8"/>
  <c r="AI183" i="8"/>
  <c r="AG183" i="8"/>
  <c r="AF183" i="8"/>
  <c r="AD183" i="8"/>
  <c r="AC183" i="8"/>
  <c r="AA183" i="8"/>
  <c r="Z183" i="8"/>
  <c r="X183" i="8"/>
  <c r="W183" i="8"/>
  <c r="U183" i="8"/>
  <c r="T183" i="8"/>
  <c r="AE183" i="8"/>
  <c r="AB183" i="8"/>
  <c r="Y183" i="8"/>
  <c r="V183" i="8"/>
  <c r="S183" i="8"/>
  <c r="R183" i="8"/>
  <c r="Q183" i="8"/>
  <c r="O183" i="8"/>
  <c r="N183" i="8"/>
  <c r="L183" i="8"/>
  <c r="K183" i="8"/>
  <c r="I183" i="8"/>
  <c r="H183" i="8"/>
  <c r="F183" i="8"/>
  <c r="E183" i="8"/>
  <c r="P183" i="8"/>
  <c r="M183" i="8"/>
  <c r="J183" i="8"/>
  <c r="G183" i="8"/>
  <c r="BF181" i="8"/>
  <c r="BE181" i="8"/>
  <c r="BD181" i="8"/>
  <c r="BC181" i="8"/>
  <c r="AZ181" i="8"/>
  <c r="BB181" i="8"/>
  <c r="BA181" i="8"/>
  <c r="AY181" i="8"/>
  <c r="AW181" i="8"/>
  <c r="AX181" i="8"/>
  <c r="AV181" i="8"/>
  <c r="AU181" i="8"/>
  <c r="AT181" i="8"/>
  <c r="AQ181" i="8"/>
  <c r="AN181" i="8"/>
  <c r="AS181" i="8"/>
  <c r="AR181" i="8"/>
  <c r="AP181" i="8"/>
  <c r="AO181" i="8"/>
  <c r="AK181" i="8"/>
  <c r="AH181" i="8"/>
  <c r="AM181" i="8"/>
  <c r="AL181" i="8"/>
  <c r="AJ181" i="8"/>
  <c r="AI181" i="8"/>
  <c r="AG181" i="8"/>
  <c r="AF181" i="8"/>
  <c r="AD181" i="8"/>
  <c r="AC181" i="8"/>
  <c r="AA181" i="8"/>
  <c r="Z181" i="8"/>
  <c r="X181" i="8"/>
  <c r="W181" i="8"/>
  <c r="U181" i="8"/>
  <c r="T181" i="8"/>
  <c r="AE181" i="8"/>
  <c r="AB181" i="8"/>
  <c r="Y181" i="8"/>
  <c r="V181" i="8"/>
  <c r="S181" i="8"/>
  <c r="R181" i="8"/>
  <c r="Q181" i="8"/>
  <c r="O181" i="8"/>
  <c r="N181" i="8"/>
  <c r="L181" i="8"/>
  <c r="K181" i="8"/>
  <c r="I181" i="8"/>
  <c r="H181" i="8"/>
  <c r="F181" i="8"/>
  <c r="E181" i="8"/>
  <c r="P181" i="8"/>
  <c r="M181" i="8"/>
  <c r="J181" i="8"/>
  <c r="G181" i="8"/>
  <c r="BF179" i="8"/>
  <c r="BE179" i="8"/>
  <c r="BD179" i="8"/>
  <c r="BC179" i="8"/>
  <c r="AZ179" i="8"/>
  <c r="BB179" i="8"/>
  <c r="BA179" i="8"/>
  <c r="AY179" i="8"/>
  <c r="AW179" i="8"/>
  <c r="AX179" i="8"/>
  <c r="AV179" i="8"/>
  <c r="AU179" i="8"/>
  <c r="AT179" i="8"/>
  <c r="AQ179" i="8"/>
  <c r="AN179" i="8"/>
  <c r="AS179" i="8"/>
  <c r="AR179" i="8"/>
  <c r="AP179" i="8"/>
  <c r="AO179" i="8"/>
  <c r="AK179" i="8"/>
  <c r="AH179" i="8"/>
  <c r="AM179" i="8"/>
  <c r="AL179" i="8"/>
  <c r="AJ179" i="8"/>
  <c r="AI179" i="8"/>
  <c r="AG179" i="8"/>
  <c r="AF179" i="8"/>
  <c r="AD179" i="8"/>
  <c r="AC179" i="8"/>
  <c r="AA179" i="8"/>
  <c r="Z179" i="8"/>
  <c r="X179" i="8"/>
  <c r="W179" i="8"/>
  <c r="U179" i="8"/>
  <c r="T179" i="8"/>
  <c r="AE179" i="8"/>
  <c r="AB179" i="8"/>
  <c r="Y179" i="8"/>
  <c r="V179" i="8"/>
  <c r="S179" i="8"/>
  <c r="R179" i="8"/>
  <c r="Q179" i="8"/>
  <c r="O179" i="8"/>
  <c r="N179" i="8"/>
  <c r="L179" i="8"/>
  <c r="K179" i="8"/>
  <c r="I179" i="8"/>
  <c r="H179" i="8"/>
  <c r="F179" i="8"/>
  <c r="E179" i="8"/>
  <c r="P179" i="8"/>
  <c r="M179" i="8"/>
  <c r="J179" i="8"/>
  <c r="G179" i="8"/>
  <c r="BF177" i="8"/>
  <c r="BE177" i="8"/>
  <c r="BD177" i="8"/>
  <c r="BB177" i="8"/>
  <c r="BC177" i="8"/>
  <c r="AZ177" i="8"/>
  <c r="BA177" i="8"/>
  <c r="AY177" i="8"/>
  <c r="AW177" i="8"/>
  <c r="AX177" i="8"/>
  <c r="AV177" i="8"/>
  <c r="AU177" i="8"/>
  <c r="AT177" i="8"/>
  <c r="AQ177" i="8"/>
  <c r="AN177" i="8"/>
  <c r="AS177" i="8"/>
  <c r="AR177" i="8"/>
  <c r="AP177" i="8"/>
  <c r="AO177" i="8"/>
  <c r="AK177" i="8"/>
  <c r="AH177" i="8"/>
  <c r="AM177" i="8"/>
  <c r="AL177" i="8"/>
  <c r="AJ177" i="8"/>
  <c r="AI177" i="8"/>
  <c r="AG177" i="8"/>
  <c r="AF177" i="8"/>
  <c r="AD177" i="8"/>
  <c r="AC177" i="8"/>
  <c r="AA177" i="8"/>
  <c r="Z177" i="8"/>
  <c r="X177" i="8"/>
  <c r="W177" i="8"/>
  <c r="U177" i="8"/>
  <c r="T177" i="8"/>
  <c r="AE177" i="8"/>
  <c r="AB177" i="8"/>
  <c r="Y177" i="8"/>
  <c r="V177" i="8"/>
  <c r="S177" i="8"/>
  <c r="R177" i="8"/>
  <c r="Q177" i="8"/>
  <c r="O177" i="8"/>
  <c r="N177" i="8"/>
  <c r="L177" i="8"/>
  <c r="K177" i="8"/>
  <c r="I177" i="8"/>
  <c r="H177" i="8"/>
  <c r="F177" i="8"/>
  <c r="E177" i="8"/>
  <c r="P177" i="8"/>
  <c r="M177" i="8"/>
  <c r="J177" i="8"/>
  <c r="G177" i="8"/>
  <c r="BF175" i="8"/>
  <c r="BE175" i="8"/>
  <c r="BD175" i="8"/>
  <c r="BB175" i="8"/>
  <c r="BC175" i="8"/>
  <c r="AZ175" i="8"/>
  <c r="BA175" i="8"/>
  <c r="AY175" i="8"/>
  <c r="AW175" i="8"/>
  <c r="AX175" i="8"/>
  <c r="AV175" i="8"/>
  <c r="AU175" i="8"/>
  <c r="AT175" i="8"/>
  <c r="AQ175" i="8"/>
  <c r="AN175" i="8"/>
  <c r="AS175" i="8"/>
  <c r="AR175" i="8"/>
  <c r="AP175" i="8"/>
  <c r="AO175" i="8"/>
  <c r="AK175" i="8"/>
  <c r="AH175" i="8"/>
  <c r="AM175" i="8"/>
  <c r="AL175" i="8"/>
  <c r="AJ175" i="8"/>
  <c r="AI175" i="8"/>
  <c r="AG175" i="8"/>
  <c r="AF175" i="8"/>
  <c r="AD175" i="8"/>
  <c r="AC175" i="8"/>
  <c r="AA175" i="8"/>
  <c r="Z175" i="8"/>
  <c r="X175" i="8"/>
  <c r="W175" i="8"/>
  <c r="U175" i="8"/>
  <c r="T175" i="8"/>
  <c r="AE175" i="8"/>
  <c r="AB175" i="8"/>
  <c r="Y175" i="8"/>
  <c r="V175" i="8"/>
  <c r="S175" i="8"/>
  <c r="R175" i="8"/>
  <c r="Q175" i="8"/>
  <c r="O175" i="8"/>
  <c r="N175" i="8"/>
  <c r="L175" i="8"/>
  <c r="K175" i="8"/>
  <c r="I175" i="8"/>
  <c r="H175" i="8"/>
  <c r="F175" i="8"/>
  <c r="E175" i="8"/>
  <c r="P175" i="8"/>
  <c r="M175" i="8"/>
  <c r="J175" i="8"/>
  <c r="G175" i="8"/>
  <c r="BF173" i="8"/>
  <c r="BE173" i="8"/>
  <c r="BD173" i="8"/>
  <c r="BB173" i="8"/>
  <c r="BC173" i="8"/>
  <c r="AZ173" i="8"/>
  <c r="BA173" i="8"/>
  <c r="AY173" i="8"/>
  <c r="AW173" i="8"/>
  <c r="AX173" i="8"/>
  <c r="AV173" i="8"/>
  <c r="AU173" i="8"/>
  <c r="AT173" i="8"/>
  <c r="AQ173" i="8"/>
  <c r="AN173" i="8"/>
  <c r="AS173" i="8"/>
  <c r="AR173" i="8"/>
  <c r="AP173" i="8"/>
  <c r="AO173" i="8"/>
  <c r="AK173" i="8"/>
  <c r="AH173" i="8"/>
  <c r="AM173" i="8"/>
  <c r="AL173" i="8"/>
  <c r="AJ173" i="8"/>
  <c r="AI173" i="8"/>
  <c r="AG173" i="8"/>
  <c r="AF173" i="8"/>
  <c r="AD173" i="8"/>
  <c r="AC173" i="8"/>
  <c r="AA173" i="8"/>
  <c r="Z173" i="8"/>
  <c r="X173" i="8"/>
  <c r="W173" i="8"/>
  <c r="U173" i="8"/>
  <c r="T173" i="8"/>
  <c r="AE173" i="8"/>
  <c r="AB173" i="8"/>
  <c r="Y173" i="8"/>
  <c r="V173" i="8"/>
  <c r="S173" i="8"/>
  <c r="R173" i="8"/>
  <c r="Q173" i="8"/>
  <c r="O173" i="8"/>
  <c r="N173" i="8"/>
  <c r="L173" i="8"/>
  <c r="K173" i="8"/>
  <c r="I173" i="8"/>
  <c r="H173" i="8"/>
  <c r="F173" i="8"/>
  <c r="E173" i="8"/>
  <c r="P173" i="8"/>
  <c r="M173" i="8"/>
  <c r="J173" i="8"/>
  <c r="G173" i="8"/>
  <c r="BF171" i="8"/>
  <c r="BE171" i="8"/>
  <c r="BD171" i="8"/>
  <c r="BB171" i="8"/>
  <c r="BC171" i="8"/>
  <c r="AZ171" i="8"/>
  <c r="BA171" i="8"/>
  <c r="AY171" i="8"/>
  <c r="AW171" i="8"/>
  <c r="AX171" i="8"/>
  <c r="AV171" i="8"/>
  <c r="AU171" i="8"/>
  <c r="AT171" i="8"/>
  <c r="AQ171" i="8"/>
  <c r="AN171" i="8"/>
  <c r="AS171" i="8"/>
  <c r="AR171" i="8"/>
  <c r="AP171" i="8"/>
  <c r="AO171" i="8"/>
  <c r="AK171" i="8"/>
  <c r="AH171" i="8"/>
  <c r="AM171" i="8"/>
  <c r="AL171" i="8"/>
  <c r="AJ171" i="8"/>
  <c r="AI171" i="8"/>
  <c r="AG171" i="8"/>
  <c r="AF171" i="8"/>
  <c r="AD171" i="8"/>
  <c r="AC171" i="8"/>
  <c r="AA171" i="8"/>
  <c r="Z171" i="8"/>
  <c r="X171" i="8"/>
  <c r="W171" i="8"/>
  <c r="U171" i="8"/>
  <c r="T171" i="8"/>
  <c r="AE171" i="8"/>
  <c r="AB171" i="8"/>
  <c r="Y171" i="8"/>
  <c r="V171" i="8"/>
  <c r="S171" i="8"/>
  <c r="R171" i="8"/>
  <c r="Q171" i="8"/>
  <c r="O171" i="8"/>
  <c r="N171" i="8"/>
  <c r="L171" i="8"/>
  <c r="K171" i="8"/>
  <c r="I171" i="8"/>
  <c r="H171" i="8"/>
  <c r="F171" i="8"/>
  <c r="E171" i="8"/>
  <c r="P171" i="8"/>
  <c r="M171" i="8"/>
  <c r="J171" i="8"/>
  <c r="G171" i="8"/>
  <c r="BF169" i="8"/>
  <c r="BE169" i="8"/>
  <c r="BD169" i="8"/>
  <c r="BB169" i="8"/>
  <c r="BC169" i="8"/>
  <c r="AZ169" i="8"/>
  <c r="BA169" i="8"/>
  <c r="AY169" i="8"/>
  <c r="AW169" i="8"/>
  <c r="AX169" i="8"/>
  <c r="AV169" i="8"/>
  <c r="AU169" i="8"/>
  <c r="AT169" i="8"/>
  <c r="AQ169" i="8"/>
  <c r="AN169" i="8"/>
  <c r="AS169" i="8"/>
  <c r="AR169" i="8"/>
  <c r="AP169" i="8"/>
  <c r="AO169" i="8"/>
  <c r="AK169" i="8"/>
  <c r="AH169" i="8"/>
  <c r="AM169" i="8"/>
  <c r="AL169" i="8"/>
  <c r="AJ169" i="8"/>
  <c r="AI169" i="8"/>
  <c r="AG169" i="8"/>
  <c r="AF169" i="8"/>
  <c r="AD169" i="8"/>
  <c r="AC169" i="8"/>
  <c r="AA169" i="8"/>
  <c r="Z169" i="8"/>
  <c r="X169" i="8"/>
  <c r="W169" i="8"/>
  <c r="U169" i="8"/>
  <c r="T169" i="8"/>
  <c r="AE169" i="8"/>
  <c r="AB169" i="8"/>
  <c r="Y169" i="8"/>
  <c r="V169" i="8"/>
  <c r="S169" i="8"/>
  <c r="R169" i="8"/>
  <c r="Q169" i="8"/>
  <c r="O169" i="8"/>
  <c r="N169" i="8"/>
  <c r="L169" i="8"/>
  <c r="K169" i="8"/>
  <c r="I169" i="8"/>
  <c r="H169" i="8"/>
  <c r="F169" i="8"/>
  <c r="E169" i="8"/>
  <c r="P169" i="8"/>
  <c r="M169" i="8"/>
  <c r="J169" i="8"/>
  <c r="G169" i="8"/>
  <c r="BF167" i="8"/>
  <c r="BE167" i="8"/>
  <c r="BD167" i="8"/>
  <c r="BB167" i="8"/>
  <c r="BC167" i="8"/>
  <c r="AZ167" i="8"/>
  <c r="BA167" i="8"/>
  <c r="AY167" i="8"/>
  <c r="AW167" i="8"/>
  <c r="AX167" i="8"/>
  <c r="AV167" i="8"/>
  <c r="AU167" i="8"/>
  <c r="AT167" i="8"/>
  <c r="AQ167" i="8"/>
  <c r="AN167" i="8"/>
  <c r="AS167" i="8"/>
  <c r="AR167" i="8"/>
  <c r="AP167" i="8"/>
  <c r="AO167" i="8"/>
  <c r="AK167" i="8"/>
  <c r="AH167" i="8"/>
  <c r="AM167" i="8"/>
  <c r="AL167" i="8"/>
  <c r="AJ167" i="8"/>
  <c r="AI167" i="8"/>
  <c r="AG167" i="8"/>
  <c r="AF167" i="8"/>
  <c r="AD167" i="8"/>
  <c r="AC167" i="8"/>
  <c r="AA167" i="8"/>
  <c r="Z167" i="8"/>
  <c r="X167" i="8"/>
  <c r="W167" i="8"/>
  <c r="U167" i="8"/>
  <c r="T167" i="8"/>
  <c r="AE167" i="8"/>
  <c r="AB167" i="8"/>
  <c r="Y167" i="8"/>
  <c r="V167" i="8"/>
  <c r="S167" i="8"/>
  <c r="R167" i="8"/>
  <c r="Q167" i="8"/>
  <c r="O167" i="8"/>
  <c r="N167" i="8"/>
  <c r="L167" i="8"/>
  <c r="K167" i="8"/>
  <c r="I167" i="8"/>
  <c r="H167" i="8"/>
  <c r="F167" i="8"/>
  <c r="E167" i="8"/>
  <c r="P167" i="8"/>
  <c r="M167" i="8"/>
  <c r="J167" i="8"/>
  <c r="G167" i="8"/>
  <c r="BF165" i="8"/>
  <c r="BE165" i="8"/>
  <c r="BD165" i="8"/>
  <c r="BB165" i="8"/>
  <c r="BC165" i="8"/>
  <c r="AZ165" i="8"/>
  <c r="BA165" i="8"/>
  <c r="AY165" i="8"/>
  <c r="AW165" i="8"/>
  <c r="AX165" i="8"/>
  <c r="AV165" i="8"/>
  <c r="AU165" i="8"/>
  <c r="AT165" i="8"/>
  <c r="AQ165" i="8"/>
  <c r="AN165" i="8"/>
  <c r="AS165" i="8"/>
  <c r="AR165" i="8"/>
  <c r="AP165" i="8"/>
  <c r="AO165" i="8"/>
  <c r="AK165" i="8"/>
  <c r="AH165" i="8"/>
  <c r="AM165" i="8"/>
  <c r="AL165" i="8"/>
  <c r="AJ165" i="8"/>
  <c r="AI165" i="8"/>
  <c r="AG165" i="8"/>
  <c r="AF165" i="8"/>
  <c r="AD165" i="8"/>
  <c r="AC165" i="8"/>
  <c r="AA165" i="8"/>
  <c r="Z165" i="8"/>
  <c r="X165" i="8"/>
  <c r="W165" i="8"/>
  <c r="U165" i="8"/>
  <c r="T165" i="8"/>
  <c r="AE165" i="8"/>
  <c r="AB165" i="8"/>
  <c r="Y165" i="8"/>
  <c r="V165" i="8"/>
  <c r="S165" i="8"/>
  <c r="R165" i="8"/>
  <c r="Q165" i="8"/>
  <c r="O165" i="8"/>
  <c r="N165" i="8"/>
  <c r="L165" i="8"/>
  <c r="K165" i="8"/>
  <c r="I165" i="8"/>
  <c r="H165" i="8"/>
  <c r="F165" i="8"/>
  <c r="E165" i="8"/>
  <c r="P165" i="8"/>
  <c r="M165" i="8"/>
  <c r="J165" i="8"/>
  <c r="G165" i="8"/>
  <c r="BF163" i="8"/>
  <c r="BE163" i="8"/>
  <c r="BD163" i="8"/>
  <c r="BB163" i="8"/>
  <c r="BC163" i="8"/>
  <c r="AZ163" i="8"/>
  <c r="BA163" i="8"/>
  <c r="AY163" i="8"/>
  <c r="AW163" i="8"/>
  <c r="AX163" i="8"/>
  <c r="AV163" i="8"/>
  <c r="AU163" i="8"/>
  <c r="AT163" i="8"/>
  <c r="AQ163" i="8"/>
  <c r="AN163" i="8"/>
  <c r="AS163" i="8"/>
  <c r="AR163" i="8"/>
  <c r="AP163" i="8"/>
  <c r="AO163" i="8"/>
  <c r="AK163" i="8"/>
  <c r="AH163" i="8"/>
  <c r="AM163" i="8"/>
  <c r="AL163" i="8"/>
  <c r="AJ163" i="8"/>
  <c r="AI163" i="8"/>
  <c r="AG163" i="8"/>
  <c r="AF163" i="8"/>
  <c r="AD163" i="8"/>
  <c r="AC163" i="8"/>
  <c r="AA163" i="8"/>
  <c r="Z163" i="8"/>
  <c r="X163" i="8"/>
  <c r="W163" i="8"/>
  <c r="U163" i="8"/>
  <c r="T163" i="8"/>
  <c r="AE163" i="8"/>
  <c r="AB163" i="8"/>
  <c r="Y163" i="8"/>
  <c r="V163" i="8"/>
  <c r="S163" i="8"/>
  <c r="R163" i="8"/>
  <c r="Q163" i="8"/>
  <c r="O163" i="8"/>
  <c r="N163" i="8"/>
  <c r="L163" i="8"/>
  <c r="K163" i="8"/>
  <c r="I163" i="8"/>
  <c r="H163" i="8"/>
  <c r="F163" i="8"/>
  <c r="E163" i="8"/>
  <c r="P163" i="8"/>
  <c r="M163" i="8"/>
  <c r="J163" i="8"/>
  <c r="G163" i="8"/>
  <c r="BF161" i="8"/>
  <c r="BE161" i="8"/>
  <c r="BD161" i="8"/>
  <c r="BB161" i="8"/>
  <c r="BC161" i="8"/>
  <c r="AZ161" i="8"/>
  <c r="BA161" i="8"/>
  <c r="AY161" i="8"/>
  <c r="AW161" i="8"/>
  <c r="AX161" i="8"/>
  <c r="AV161" i="8"/>
  <c r="AU161" i="8"/>
  <c r="AT161" i="8"/>
  <c r="AQ161" i="8"/>
  <c r="AN161" i="8"/>
  <c r="AS161" i="8"/>
  <c r="AR161" i="8"/>
  <c r="AP161" i="8"/>
  <c r="AO161" i="8"/>
  <c r="AK161" i="8"/>
  <c r="AH161" i="8"/>
  <c r="AM161" i="8"/>
  <c r="AL161" i="8"/>
  <c r="AJ161" i="8"/>
  <c r="AI161" i="8"/>
  <c r="AG161" i="8"/>
  <c r="AF161" i="8"/>
  <c r="AD161" i="8"/>
  <c r="AC161" i="8"/>
  <c r="AA161" i="8"/>
  <c r="Z161" i="8"/>
  <c r="X161" i="8"/>
  <c r="W161" i="8"/>
  <c r="U161" i="8"/>
  <c r="T161" i="8"/>
  <c r="AE161" i="8"/>
  <c r="AB161" i="8"/>
  <c r="Y161" i="8"/>
  <c r="V161" i="8"/>
  <c r="S161" i="8"/>
  <c r="R161" i="8"/>
  <c r="Q161" i="8"/>
  <c r="O161" i="8"/>
  <c r="N161" i="8"/>
  <c r="L161" i="8"/>
  <c r="K161" i="8"/>
  <c r="I161" i="8"/>
  <c r="H161" i="8"/>
  <c r="F161" i="8"/>
  <c r="E161" i="8"/>
  <c r="P161" i="8"/>
  <c r="M161" i="8"/>
  <c r="J161" i="8"/>
  <c r="G161" i="8"/>
  <c r="BF159" i="8"/>
  <c r="BE159" i="8"/>
  <c r="BD159" i="8"/>
  <c r="BB159" i="8"/>
  <c r="BC159" i="8"/>
  <c r="AZ159" i="8"/>
  <c r="BA159" i="8"/>
  <c r="AY159" i="8"/>
  <c r="AW159" i="8"/>
  <c r="AX159" i="8"/>
  <c r="AV159" i="8"/>
  <c r="AU159" i="8"/>
  <c r="AT159" i="8"/>
  <c r="AQ159" i="8"/>
  <c r="AN159" i="8"/>
  <c r="AS159" i="8"/>
  <c r="AR159" i="8"/>
  <c r="AP159" i="8"/>
  <c r="AO159" i="8"/>
  <c r="AK159" i="8"/>
  <c r="AH159" i="8"/>
  <c r="AM159" i="8"/>
  <c r="AL159" i="8"/>
  <c r="AJ159" i="8"/>
  <c r="AI159" i="8"/>
  <c r="AG159" i="8"/>
  <c r="AF159" i="8"/>
  <c r="AD159" i="8"/>
  <c r="AC159" i="8"/>
  <c r="AA159" i="8"/>
  <c r="Z159" i="8"/>
  <c r="X159" i="8"/>
  <c r="W159" i="8"/>
  <c r="U159" i="8"/>
  <c r="T159" i="8"/>
  <c r="AE159" i="8"/>
  <c r="AB159" i="8"/>
  <c r="Y159" i="8"/>
  <c r="V159" i="8"/>
  <c r="S159" i="8"/>
  <c r="R159" i="8"/>
  <c r="Q159" i="8"/>
  <c r="O159" i="8"/>
  <c r="N159" i="8"/>
  <c r="L159" i="8"/>
  <c r="K159" i="8"/>
  <c r="I159" i="8"/>
  <c r="H159" i="8"/>
  <c r="F159" i="8"/>
  <c r="E159" i="8"/>
  <c r="P159" i="8"/>
  <c r="M159" i="8"/>
  <c r="J159" i="8"/>
  <c r="G159" i="8"/>
  <c r="BF157" i="8"/>
  <c r="BE157" i="8"/>
  <c r="BD157" i="8"/>
  <c r="BB157" i="8"/>
  <c r="BC157" i="8"/>
  <c r="AZ157" i="8"/>
  <c r="BA157" i="8"/>
  <c r="AY157" i="8"/>
  <c r="AW157" i="8"/>
  <c r="AX157" i="8"/>
  <c r="AV157" i="8"/>
  <c r="AU157" i="8"/>
  <c r="AT157" i="8"/>
  <c r="AQ157" i="8"/>
  <c r="AN157" i="8"/>
  <c r="AS157" i="8"/>
  <c r="AR157" i="8"/>
  <c r="AP157" i="8"/>
  <c r="AO157" i="8"/>
  <c r="AK157" i="8"/>
  <c r="AH157" i="8"/>
  <c r="AM157" i="8"/>
  <c r="AL157" i="8"/>
  <c r="AJ157" i="8"/>
  <c r="AI157" i="8"/>
  <c r="AG157" i="8"/>
  <c r="AF157" i="8"/>
  <c r="AD157" i="8"/>
  <c r="AC157" i="8"/>
  <c r="AA157" i="8"/>
  <c r="Z157" i="8"/>
  <c r="X157" i="8"/>
  <c r="W157" i="8"/>
  <c r="U157" i="8"/>
  <c r="T157" i="8"/>
  <c r="AE157" i="8"/>
  <c r="AB157" i="8"/>
  <c r="Y157" i="8"/>
  <c r="V157" i="8"/>
  <c r="S157" i="8"/>
  <c r="R157" i="8"/>
  <c r="Q157" i="8"/>
  <c r="O157" i="8"/>
  <c r="N157" i="8"/>
  <c r="L157" i="8"/>
  <c r="K157" i="8"/>
  <c r="I157" i="8"/>
  <c r="H157" i="8"/>
  <c r="F157" i="8"/>
  <c r="E157" i="8"/>
  <c r="P157" i="8"/>
  <c r="M157" i="8"/>
  <c r="J157" i="8"/>
  <c r="G157" i="8"/>
  <c r="BF155" i="8"/>
  <c r="BE155" i="8"/>
  <c r="BD155" i="8"/>
  <c r="BB155" i="8"/>
  <c r="BC155" i="8"/>
  <c r="AZ155" i="8"/>
  <c r="BA155" i="8"/>
  <c r="AY155" i="8"/>
  <c r="AW155" i="8"/>
  <c r="AX155" i="8"/>
  <c r="AV155" i="8"/>
  <c r="AU155" i="8"/>
  <c r="AT155" i="8"/>
  <c r="AQ155" i="8"/>
  <c r="AN155" i="8"/>
  <c r="AS155" i="8"/>
  <c r="AR155" i="8"/>
  <c r="AP155" i="8"/>
  <c r="AO155" i="8"/>
  <c r="AK155" i="8"/>
  <c r="AH155" i="8"/>
  <c r="AM155" i="8"/>
  <c r="AL155" i="8"/>
  <c r="AJ155" i="8"/>
  <c r="AI155" i="8"/>
  <c r="AG155" i="8"/>
  <c r="AF155" i="8"/>
  <c r="AD155" i="8"/>
  <c r="AC155" i="8"/>
  <c r="AA155" i="8"/>
  <c r="Z155" i="8"/>
  <c r="X155" i="8"/>
  <c r="W155" i="8"/>
  <c r="U155" i="8"/>
  <c r="T155" i="8"/>
  <c r="AE155" i="8"/>
  <c r="AB155" i="8"/>
  <c r="Y155" i="8"/>
  <c r="V155" i="8"/>
  <c r="S155" i="8"/>
  <c r="R155" i="8"/>
  <c r="Q155" i="8"/>
  <c r="O155" i="8"/>
  <c r="N155" i="8"/>
  <c r="L155" i="8"/>
  <c r="K155" i="8"/>
  <c r="I155" i="8"/>
  <c r="H155" i="8"/>
  <c r="F155" i="8"/>
  <c r="E155" i="8"/>
  <c r="P155" i="8"/>
  <c r="M155" i="8"/>
  <c r="J155" i="8"/>
  <c r="G155" i="8"/>
  <c r="BF153" i="8"/>
  <c r="BE153" i="8"/>
  <c r="BD153" i="8"/>
  <c r="BB153" i="8"/>
  <c r="BC153" i="8"/>
  <c r="AZ153" i="8"/>
  <c r="BA153" i="8"/>
  <c r="AY153" i="8"/>
  <c r="AW153" i="8"/>
  <c r="AX153" i="8"/>
  <c r="AV153" i="8"/>
  <c r="AU153" i="8"/>
  <c r="AT153" i="8"/>
  <c r="AQ153" i="8"/>
  <c r="AN153" i="8"/>
  <c r="AS153" i="8"/>
  <c r="AR153" i="8"/>
  <c r="AP153" i="8"/>
  <c r="AO153" i="8"/>
  <c r="AK153" i="8"/>
  <c r="AH153" i="8"/>
  <c r="AM153" i="8"/>
  <c r="AL153" i="8"/>
  <c r="AJ153" i="8"/>
  <c r="AI153" i="8"/>
  <c r="AG153" i="8"/>
  <c r="AF153" i="8"/>
  <c r="AD153" i="8"/>
  <c r="AC153" i="8"/>
  <c r="AA153" i="8"/>
  <c r="Z153" i="8"/>
  <c r="X153" i="8"/>
  <c r="W153" i="8"/>
  <c r="U153" i="8"/>
  <c r="T153" i="8"/>
  <c r="AE153" i="8"/>
  <c r="AB153" i="8"/>
  <c r="Y153" i="8"/>
  <c r="V153" i="8"/>
  <c r="S153" i="8"/>
  <c r="R153" i="8"/>
  <c r="Q153" i="8"/>
  <c r="O153" i="8"/>
  <c r="N153" i="8"/>
  <c r="L153" i="8"/>
  <c r="K153" i="8"/>
  <c r="I153" i="8"/>
  <c r="H153" i="8"/>
  <c r="F153" i="8"/>
  <c r="E153" i="8"/>
  <c r="P153" i="8"/>
  <c r="M153" i="8"/>
  <c r="J153" i="8"/>
  <c r="G153" i="8"/>
  <c r="BF151" i="8"/>
  <c r="BE151" i="8"/>
  <c r="BD151" i="8"/>
  <c r="BB151" i="8"/>
  <c r="BC151" i="8"/>
  <c r="AZ151" i="8"/>
  <c r="BA151" i="8"/>
  <c r="AY151" i="8"/>
  <c r="AW151" i="8"/>
  <c r="AX151" i="8"/>
  <c r="AV151" i="8"/>
  <c r="AU151" i="8"/>
  <c r="AT151" i="8"/>
  <c r="AQ151" i="8"/>
  <c r="AN151" i="8"/>
  <c r="AS151" i="8"/>
  <c r="AR151" i="8"/>
  <c r="AP151" i="8"/>
  <c r="AO151" i="8"/>
  <c r="AK151" i="8"/>
  <c r="AH151" i="8"/>
  <c r="AM151" i="8"/>
  <c r="AL151" i="8"/>
  <c r="AJ151" i="8"/>
  <c r="AI151" i="8"/>
  <c r="AG151" i="8"/>
  <c r="AF151" i="8"/>
  <c r="AD151" i="8"/>
  <c r="AC151" i="8"/>
  <c r="AA151" i="8"/>
  <c r="Z151" i="8"/>
  <c r="X151" i="8"/>
  <c r="W151" i="8"/>
  <c r="U151" i="8"/>
  <c r="T151" i="8"/>
  <c r="AE151" i="8"/>
  <c r="AB151" i="8"/>
  <c r="Y151" i="8"/>
  <c r="V151" i="8"/>
  <c r="S151" i="8"/>
  <c r="R151" i="8"/>
  <c r="Q151" i="8"/>
  <c r="O151" i="8"/>
  <c r="N151" i="8"/>
  <c r="L151" i="8"/>
  <c r="K151" i="8"/>
  <c r="I151" i="8"/>
  <c r="H151" i="8"/>
  <c r="F151" i="8"/>
  <c r="E151" i="8"/>
  <c r="P151" i="8"/>
  <c r="M151" i="8"/>
  <c r="J151" i="8"/>
  <c r="G151" i="8"/>
  <c r="BF149" i="8"/>
  <c r="BE149" i="8"/>
  <c r="BD149" i="8"/>
  <c r="BB149" i="8"/>
  <c r="BC149" i="8"/>
  <c r="AZ149" i="8"/>
  <c r="BA149" i="8"/>
  <c r="AY149" i="8"/>
  <c r="AW149" i="8"/>
  <c r="AX149" i="8"/>
  <c r="AV149" i="8"/>
  <c r="AU149" i="8"/>
  <c r="AT149" i="8"/>
  <c r="AQ149" i="8"/>
  <c r="AN149" i="8"/>
  <c r="AS149" i="8"/>
  <c r="AR149" i="8"/>
  <c r="AP149" i="8"/>
  <c r="AO149" i="8"/>
  <c r="AK149" i="8"/>
  <c r="AH149" i="8"/>
  <c r="AM149" i="8"/>
  <c r="AL149" i="8"/>
  <c r="AJ149" i="8"/>
  <c r="AI149" i="8"/>
  <c r="AG149" i="8"/>
  <c r="AF149" i="8"/>
  <c r="AD149" i="8"/>
  <c r="AC149" i="8"/>
  <c r="AA149" i="8"/>
  <c r="Z149" i="8"/>
  <c r="X149" i="8"/>
  <c r="W149" i="8"/>
  <c r="U149" i="8"/>
  <c r="T149" i="8"/>
  <c r="AE149" i="8"/>
  <c r="AB149" i="8"/>
  <c r="Y149" i="8"/>
  <c r="V149" i="8"/>
  <c r="S149" i="8"/>
  <c r="R149" i="8"/>
  <c r="Q149" i="8"/>
  <c r="O149" i="8"/>
  <c r="N149" i="8"/>
  <c r="L149" i="8"/>
  <c r="K149" i="8"/>
  <c r="I149" i="8"/>
  <c r="H149" i="8"/>
  <c r="F149" i="8"/>
  <c r="E149" i="8"/>
  <c r="P149" i="8"/>
  <c r="M149" i="8"/>
  <c r="J149" i="8"/>
  <c r="G149" i="8"/>
  <c r="BF147" i="8"/>
  <c r="BE147" i="8"/>
  <c r="BD147" i="8"/>
  <c r="BB147" i="8"/>
  <c r="BC147" i="8"/>
  <c r="AZ147" i="8"/>
  <c r="BA147" i="8"/>
  <c r="AY147" i="8"/>
  <c r="AW147" i="8"/>
  <c r="AX147" i="8"/>
  <c r="AV147" i="8"/>
  <c r="AU147" i="8"/>
  <c r="AT147" i="8"/>
  <c r="AQ147" i="8"/>
  <c r="AN147" i="8"/>
  <c r="AS147" i="8"/>
  <c r="AR147" i="8"/>
  <c r="AP147" i="8"/>
  <c r="AO147" i="8"/>
  <c r="AK147" i="8"/>
  <c r="AH147" i="8"/>
  <c r="AM147" i="8"/>
  <c r="AL147" i="8"/>
  <c r="AJ147" i="8"/>
  <c r="AI147" i="8"/>
  <c r="AG147" i="8"/>
  <c r="AF147" i="8"/>
  <c r="AD147" i="8"/>
  <c r="AC147" i="8"/>
  <c r="AA147" i="8"/>
  <c r="Z147" i="8"/>
  <c r="X147" i="8"/>
  <c r="W147" i="8"/>
  <c r="U147" i="8"/>
  <c r="T147" i="8"/>
  <c r="AE147" i="8"/>
  <c r="AB147" i="8"/>
  <c r="Y147" i="8"/>
  <c r="V147" i="8"/>
  <c r="S147" i="8"/>
  <c r="R147" i="8"/>
  <c r="Q147" i="8"/>
  <c r="O147" i="8"/>
  <c r="N147" i="8"/>
  <c r="L147" i="8"/>
  <c r="K147" i="8"/>
  <c r="I147" i="8"/>
  <c r="H147" i="8"/>
  <c r="F147" i="8"/>
  <c r="E147" i="8"/>
  <c r="P147" i="8"/>
  <c r="M147" i="8"/>
  <c r="J147" i="8"/>
  <c r="G147" i="8"/>
  <c r="BF145" i="8"/>
  <c r="BE145" i="8"/>
  <c r="BD145" i="8"/>
  <c r="BB145" i="8"/>
  <c r="BC145" i="8"/>
  <c r="AZ145" i="8"/>
  <c r="BA145" i="8"/>
  <c r="AY145" i="8"/>
  <c r="AW145" i="8"/>
  <c r="AX145" i="8"/>
  <c r="AV145" i="8"/>
  <c r="AU145" i="8"/>
  <c r="AT145" i="8"/>
  <c r="AQ145" i="8"/>
  <c r="AN145" i="8"/>
  <c r="AS145" i="8"/>
  <c r="AR145" i="8"/>
  <c r="AP145" i="8"/>
  <c r="AO145" i="8"/>
  <c r="AK145" i="8"/>
  <c r="AH145" i="8"/>
  <c r="AM145" i="8"/>
  <c r="AL145" i="8"/>
  <c r="AJ145" i="8"/>
  <c r="AI145" i="8"/>
  <c r="AG145" i="8"/>
  <c r="AF145" i="8"/>
  <c r="AD145" i="8"/>
  <c r="AC145" i="8"/>
  <c r="AA145" i="8"/>
  <c r="Z145" i="8"/>
  <c r="X145" i="8"/>
  <c r="W145" i="8"/>
  <c r="U145" i="8"/>
  <c r="T145" i="8"/>
  <c r="AE145" i="8"/>
  <c r="AB145" i="8"/>
  <c r="Y145" i="8"/>
  <c r="V145" i="8"/>
  <c r="S145" i="8"/>
  <c r="R145" i="8"/>
  <c r="Q145" i="8"/>
  <c r="O145" i="8"/>
  <c r="N145" i="8"/>
  <c r="L145" i="8"/>
  <c r="K145" i="8"/>
  <c r="I145" i="8"/>
  <c r="H145" i="8"/>
  <c r="F145" i="8"/>
  <c r="E145" i="8"/>
  <c r="P145" i="8"/>
  <c r="M145" i="8"/>
  <c r="J145" i="8"/>
  <c r="G145" i="8"/>
  <c r="BF143" i="8"/>
  <c r="BE143" i="8"/>
  <c r="BD143" i="8"/>
  <c r="BB143" i="8"/>
  <c r="BC143" i="8"/>
  <c r="AZ143" i="8"/>
  <c r="BA143" i="8"/>
  <c r="AY143" i="8"/>
  <c r="AW143" i="8"/>
  <c r="AX143" i="8"/>
  <c r="AV143" i="8"/>
  <c r="AU143" i="8"/>
  <c r="AT143" i="8"/>
  <c r="AQ143" i="8"/>
  <c r="AN143" i="8"/>
  <c r="AS143" i="8"/>
  <c r="AR143" i="8"/>
  <c r="AP143" i="8"/>
  <c r="AO143" i="8"/>
  <c r="AK143" i="8"/>
  <c r="AH143" i="8"/>
  <c r="AM143" i="8"/>
  <c r="AL143" i="8"/>
  <c r="AJ143" i="8"/>
  <c r="AI143" i="8"/>
  <c r="AG143" i="8"/>
  <c r="AF143" i="8"/>
  <c r="AD143" i="8"/>
  <c r="AC143" i="8"/>
  <c r="AA143" i="8"/>
  <c r="Z143" i="8"/>
  <c r="X143" i="8"/>
  <c r="W143" i="8"/>
  <c r="U143" i="8"/>
  <c r="T143" i="8"/>
  <c r="AE143" i="8"/>
  <c r="AB143" i="8"/>
  <c r="Y143" i="8"/>
  <c r="V143" i="8"/>
  <c r="S143" i="8"/>
  <c r="R143" i="8"/>
  <c r="Q143" i="8"/>
  <c r="O143" i="8"/>
  <c r="N143" i="8"/>
  <c r="L143" i="8"/>
  <c r="K143" i="8"/>
  <c r="I143" i="8"/>
  <c r="H143" i="8"/>
  <c r="F143" i="8"/>
  <c r="E143" i="8"/>
  <c r="P143" i="8"/>
  <c r="M143" i="8"/>
  <c r="J143" i="8"/>
  <c r="G143" i="8"/>
  <c r="BF141" i="8"/>
  <c r="BE141" i="8"/>
  <c r="BD141" i="8"/>
  <c r="BB141" i="8"/>
  <c r="BC141" i="8"/>
  <c r="AZ141" i="8"/>
  <c r="BA141" i="8"/>
  <c r="AY141" i="8"/>
  <c r="AW141" i="8"/>
  <c r="AX141" i="8"/>
  <c r="AV141" i="8"/>
  <c r="AU141" i="8"/>
  <c r="AT141" i="8"/>
  <c r="AQ141" i="8"/>
  <c r="AN141" i="8"/>
  <c r="AS141" i="8"/>
  <c r="AR141" i="8"/>
  <c r="AP141" i="8"/>
  <c r="AO141" i="8"/>
  <c r="AK141" i="8"/>
  <c r="AH141" i="8"/>
  <c r="AM141" i="8"/>
  <c r="AL141" i="8"/>
  <c r="AJ141" i="8"/>
  <c r="AI141" i="8"/>
  <c r="AG141" i="8"/>
  <c r="AF141" i="8"/>
  <c r="AD141" i="8"/>
  <c r="AC141" i="8"/>
  <c r="AA141" i="8"/>
  <c r="Z141" i="8"/>
  <c r="X141" i="8"/>
  <c r="W141" i="8"/>
  <c r="U141" i="8"/>
  <c r="T141" i="8"/>
  <c r="AE141" i="8"/>
  <c r="AB141" i="8"/>
  <c r="Y141" i="8"/>
  <c r="V141" i="8"/>
  <c r="S141" i="8"/>
  <c r="R141" i="8"/>
  <c r="Q141" i="8"/>
  <c r="O141" i="8"/>
  <c r="N141" i="8"/>
  <c r="L141" i="8"/>
  <c r="K141" i="8"/>
  <c r="I141" i="8"/>
  <c r="H141" i="8"/>
  <c r="F141" i="8"/>
  <c r="E141" i="8"/>
  <c r="P141" i="8"/>
  <c r="M141" i="8"/>
  <c r="J141" i="8"/>
  <c r="G141" i="8"/>
  <c r="BF139" i="8"/>
  <c r="BE139" i="8"/>
  <c r="BD139" i="8"/>
  <c r="BB139" i="8"/>
  <c r="BC139" i="8"/>
  <c r="AZ139" i="8"/>
  <c r="BA139" i="8"/>
  <c r="AY139" i="8"/>
  <c r="AW139" i="8"/>
  <c r="AX139" i="8"/>
  <c r="AV139" i="8"/>
  <c r="AU139" i="8"/>
  <c r="AT139" i="8"/>
  <c r="AQ139" i="8"/>
  <c r="AN139" i="8"/>
  <c r="AS139" i="8"/>
  <c r="AR139" i="8"/>
  <c r="AP139" i="8"/>
  <c r="AO139" i="8"/>
  <c r="AK139" i="8"/>
  <c r="AH139" i="8"/>
  <c r="AM139" i="8"/>
  <c r="AL139" i="8"/>
  <c r="AJ139" i="8"/>
  <c r="AI139" i="8"/>
  <c r="AG139" i="8"/>
  <c r="AF139" i="8"/>
  <c r="AD139" i="8"/>
  <c r="AC139" i="8"/>
  <c r="AA139" i="8"/>
  <c r="Z139" i="8"/>
  <c r="X139" i="8"/>
  <c r="W139" i="8"/>
  <c r="U139" i="8"/>
  <c r="T139" i="8"/>
  <c r="AE139" i="8"/>
  <c r="AB139" i="8"/>
  <c r="Y139" i="8"/>
  <c r="V139" i="8"/>
  <c r="S139" i="8"/>
  <c r="R139" i="8"/>
  <c r="Q139" i="8"/>
  <c r="O139" i="8"/>
  <c r="N139" i="8"/>
  <c r="L139" i="8"/>
  <c r="K139" i="8"/>
  <c r="I139" i="8"/>
  <c r="H139" i="8"/>
  <c r="F139" i="8"/>
  <c r="E139" i="8"/>
  <c r="P139" i="8"/>
  <c r="M139" i="8"/>
  <c r="J139" i="8"/>
  <c r="G139" i="8"/>
  <c r="BF137" i="8"/>
  <c r="BE137" i="8"/>
  <c r="BD137" i="8"/>
  <c r="BB137" i="8"/>
  <c r="BC137" i="8"/>
  <c r="AZ137" i="8"/>
  <c r="BA137" i="8"/>
  <c r="AY137" i="8"/>
  <c r="AW137" i="8"/>
  <c r="AX137" i="8"/>
  <c r="AV137" i="8"/>
  <c r="AU137" i="8"/>
  <c r="AT137" i="8"/>
  <c r="AQ137" i="8"/>
  <c r="AN137" i="8"/>
  <c r="AS137" i="8"/>
  <c r="AR137" i="8"/>
  <c r="AP137" i="8"/>
  <c r="AO137" i="8"/>
  <c r="AK137" i="8"/>
  <c r="AH137" i="8"/>
  <c r="AM137" i="8"/>
  <c r="AL137" i="8"/>
  <c r="AJ137" i="8"/>
  <c r="AI137" i="8"/>
  <c r="AG137" i="8"/>
  <c r="AF137" i="8"/>
  <c r="AD137" i="8"/>
  <c r="AC137" i="8"/>
  <c r="AA137" i="8"/>
  <c r="Z137" i="8"/>
  <c r="X137" i="8"/>
  <c r="W137" i="8"/>
  <c r="U137" i="8"/>
  <c r="T137" i="8"/>
  <c r="AE137" i="8"/>
  <c r="AB137" i="8"/>
  <c r="Y137" i="8"/>
  <c r="V137" i="8"/>
  <c r="S137" i="8"/>
  <c r="R137" i="8"/>
  <c r="Q137" i="8"/>
  <c r="O137" i="8"/>
  <c r="N137" i="8"/>
  <c r="L137" i="8"/>
  <c r="K137" i="8"/>
  <c r="I137" i="8"/>
  <c r="H137" i="8"/>
  <c r="F137" i="8"/>
  <c r="E137" i="8"/>
  <c r="P137" i="8"/>
  <c r="M137" i="8"/>
  <c r="J137" i="8"/>
  <c r="G137" i="8"/>
  <c r="BF135" i="8"/>
  <c r="BE135" i="8"/>
  <c r="BD135" i="8"/>
  <c r="BB135" i="8"/>
  <c r="BC135" i="8"/>
  <c r="AZ135" i="8"/>
  <c r="BA135" i="8"/>
  <c r="AY135" i="8"/>
  <c r="AW135" i="8"/>
  <c r="AX135" i="8"/>
  <c r="AV135" i="8"/>
  <c r="AU135" i="8"/>
  <c r="AT135" i="8"/>
  <c r="AQ135" i="8"/>
  <c r="AN135" i="8"/>
  <c r="AS135" i="8"/>
  <c r="AR135" i="8"/>
  <c r="AP135" i="8"/>
  <c r="AO135" i="8"/>
  <c r="AK135" i="8"/>
  <c r="AH135" i="8"/>
  <c r="AM135" i="8"/>
  <c r="AL135" i="8"/>
  <c r="AJ135" i="8"/>
  <c r="AI135" i="8"/>
  <c r="AG135" i="8"/>
  <c r="AF135" i="8"/>
  <c r="AD135" i="8"/>
  <c r="AC135" i="8"/>
  <c r="AA135" i="8"/>
  <c r="Z135" i="8"/>
  <c r="X135" i="8"/>
  <c r="W135" i="8"/>
  <c r="U135" i="8"/>
  <c r="T135" i="8"/>
  <c r="AE135" i="8"/>
  <c r="AB135" i="8"/>
  <c r="Y135" i="8"/>
  <c r="V135" i="8"/>
  <c r="S135" i="8"/>
  <c r="R135" i="8"/>
  <c r="Q135" i="8"/>
  <c r="O135" i="8"/>
  <c r="N135" i="8"/>
  <c r="L135" i="8"/>
  <c r="K135" i="8"/>
  <c r="I135" i="8"/>
  <c r="H135" i="8"/>
  <c r="F135" i="8"/>
  <c r="E135" i="8"/>
  <c r="P135" i="8"/>
  <c r="M135" i="8"/>
  <c r="J135" i="8"/>
  <c r="G135" i="8"/>
  <c r="BF133" i="8"/>
  <c r="BE133" i="8"/>
  <c r="BD133" i="8"/>
  <c r="BB133" i="8"/>
  <c r="BC133" i="8"/>
  <c r="AZ133" i="8"/>
  <c r="BA133" i="8"/>
  <c r="AY133" i="8"/>
  <c r="AW133" i="8"/>
  <c r="AX133" i="8"/>
  <c r="AV133" i="8"/>
  <c r="AU133" i="8"/>
  <c r="AT133" i="8"/>
  <c r="AQ133" i="8"/>
  <c r="AN133" i="8"/>
  <c r="AS133" i="8"/>
  <c r="AR133" i="8"/>
  <c r="AP133" i="8"/>
  <c r="AO133" i="8"/>
  <c r="AK133" i="8"/>
  <c r="AH133" i="8"/>
  <c r="AM133" i="8"/>
  <c r="AL133" i="8"/>
  <c r="AJ133" i="8"/>
  <c r="AI133" i="8"/>
  <c r="AG133" i="8"/>
  <c r="AF133" i="8"/>
  <c r="AD133" i="8"/>
  <c r="AC133" i="8"/>
  <c r="AA133" i="8"/>
  <c r="Z133" i="8"/>
  <c r="X133" i="8"/>
  <c r="W133" i="8"/>
  <c r="U133" i="8"/>
  <c r="T133" i="8"/>
  <c r="AE133" i="8"/>
  <c r="AB133" i="8"/>
  <c r="Y133" i="8"/>
  <c r="V133" i="8"/>
  <c r="S133" i="8"/>
  <c r="R133" i="8"/>
  <c r="Q133" i="8"/>
  <c r="O133" i="8"/>
  <c r="N133" i="8"/>
  <c r="L133" i="8"/>
  <c r="K133" i="8"/>
  <c r="I133" i="8"/>
  <c r="H133" i="8"/>
  <c r="F133" i="8"/>
  <c r="E133" i="8"/>
  <c r="P133" i="8"/>
  <c r="M133" i="8"/>
  <c r="J133" i="8"/>
  <c r="G133" i="8"/>
  <c r="BF131" i="8"/>
  <c r="BE131" i="8"/>
  <c r="BD131" i="8"/>
  <c r="BB131" i="8"/>
  <c r="BC131" i="8"/>
  <c r="AZ131" i="8"/>
  <c r="BA131" i="8"/>
  <c r="AY131" i="8"/>
  <c r="AW131" i="8"/>
  <c r="AX131" i="8"/>
  <c r="AV131" i="8"/>
  <c r="AU131" i="8"/>
  <c r="AT131" i="8"/>
  <c r="AQ131" i="8"/>
  <c r="AN131" i="8"/>
  <c r="AS131" i="8"/>
  <c r="AR131" i="8"/>
  <c r="AP131" i="8"/>
  <c r="AO131" i="8"/>
  <c r="AK131" i="8"/>
  <c r="AH131" i="8"/>
  <c r="AM131" i="8"/>
  <c r="AL131" i="8"/>
  <c r="AJ131" i="8"/>
  <c r="AI131" i="8"/>
  <c r="AG131" i="8"/>
  <c r="AF131" i="8"/>
  <c r="AD131" i="8"/>
  <c r="AC131" i="8"/>
  <c r="AA131" i="8"/>
  <c r="Z131" i="8"/>
  <c r="X131" i="8"/>
  <c r="W131" i="8"/>
  <c r="U131" i="8"/>
  <c r="T131" i="8"/>
  <c r="AE131" i="8"/>
  <c r="AB131" i="8"/>
  <c r="Y131" i="8"/>
  <c r="V131" i="8"/>
  <c r="S131" i="8"/>
  <c r="R131" i="8"/>
  <c r="Q131" i="8"/>
  <c r="O131" i="8"/>
  <c r="N131" i="8"/>
  <c r="L131" i="8"/>
  <c r="K131" i="8"/>
  <c r="I131" i="8"/>
  <c r="H131" i="8"/>
  <c r="F131" i="8"/>
  <c r="E131" i="8"/>
  <c r="P131" i="8"/>
  <c r="M131" i="8"/>
  <c r="J131" i="8"/>
  <c r="G131" i="8"/>
  <c r="BF129" i="8"/>
  <c r="BE129" i="8"/>
  <c r="BD129" i="8"/>
  <c r="BB129" i="8"/>
  <c r="BC129" i="8"/>
  <c r="AZ129" i="8"/>
  <c r="BA129" i="8"/>
  <c r="AY129" i="8"/>
  <c r="AW129" i="8"/>
  <c r="AX129" i="8"/>
  <c r="AV129" i="8"/>
  <c r="AU129" i="8"/>
  <c r="AT129" i="8"/>
  <c r="AQ129" i="8"/>
  <c r="AN129" i="8"/>
  <c r="AS129" i="8"/>
  <c r="AR129" i="8"/>
  <c r="AP129" i="8"/>
  <c r="AO129" i="8"/>
  <c r="AK129" i="8"/>
  <c r="AH129" i="8"/>
  <c r="AM129" i="8"/>
  <c r="AL129" i="8"/>
  <c r="AJ129" i="8"/>
  <c r="AI129" i="8"/>
  <c r="AG129" i="8"/>
  <c r="AF129" i="8"/>
  <c r="AD129" i="8"/>
  <c r="AC129" i="8"/>
  <c r="AA129" i="8"/>
  <c r="Z129" i="8"/>
  <c r="X129" i="8"/>
  <c r="W129" i="8"/>
  <c r="U129" i="8"/>
  <c r="T129" i="8"/>
  <c r="AE129" i="8"/>
  <c r="AB129" i="8"/>
  <c r="Y129" i="8"/>
  <c r="V129" i="8"/>
  <c r="S129" i="8"/>
  <c r="R129" i="8"/>
  <c r="Q129" i="8"/>
  <c r="O129" i="8"/>
  <c r="N129" i="8"/>
  <c r="L129" i="8"/>
  <c r="K129" i="8"/>
  <c r="I129" i="8"/>
  <c r="H129" i="8"/>
  <c r="F129" i="8"/>
  <c r="E129" i="8"/>
  <c r="P129" i="8"/>
  <c r="M129" i="8"/>
  <c r="J129" i="8"/>
  <c r="G129" i="8"/>
  <c r="BF127" i="8"/>
  <c r="BE127" i="8"/>
  <c r="BD127" i="8"/>
  <c r="BB127" i="8"/>
  <c r="BC127" i="8"/>
  <c r="AZ127" i="8"/>
  <c r="BA127" i="8"/>
  <c r="AY127" i="8"/>
  <c r="AW127" i="8"/>
  <c r="AX127" i="8"/>
  <c r="AV127" i="8"/>
  <c r="AU127" i="8"/>
  <c r="AT127" i="8"/>
  <c r="AQ127" i="8"/>
  <c r="AN127" i="8"/>
  <c r="AS127" i="8"/>
  <c r="AR127" i="8"/>
  <c r="AP127" i="8"/>
  <c r="AO127" i="8"/>
  <c r="AK127" i="8"/>
  <c r="AH127" i="8"/>
  <c r="AM127" i="8"/>
  <c r="AL127" i="8"/>
  <c r="AJ127" i="8"/>
  <c r="AI127" i="8"/>
  <c r="AG127" i="8"/>
  <c r="AF127" i="8"/>
  <c r="AD127" i="8"/>
  <c r="AC127" i="8"/>
  <c r="AA127" i="8"/>
  <c r="Z127" i="8"/>
  <c r="X127" i="8"/>
  <c r="W127" i="8"/>
  <c r="U127" i="8"/>
  <c r="T127" i="8"/>
  <c r="AE127" i="8"/>
  <c r="AB127" i="8"/>
  <c r="Y127" i="8"/>
  <c r="V127" i="8"/>
  <c r="S127" i="8"/>
  <c r="R127" i="8"/>
  <c r="Q127" i="8"/>
  <c r="O127" i="8"/>
  <c r="N127" i="8"/>
  <c r="L127" i="8"/>
  <c r="K127" i="8"/>
  <c r="I127" i="8"/>
  <c r="H127" i="8"/>
  <c r="F127" i="8"/>
  <c r="E127" i="8"/>
  <c r="P127" i="8"/>
  <c r="M127" i="8"/>
  <c r="J127" i="8"/>
  <c r="G127" i="8"/>
  <c r="BF125" i="8"/>
  <c r="BE125" i="8"/>
  <c r="BD125" i="8"/>
  <c r="BB125" i="8"/>
  <c r="BC125" i="8"/>
  <c r="AZ125" i="8"/>
  <c r="BA125" i="8"/>
  <c r="AY125" i="8"/>
  <c r="AW125" i="8"/>
  <c r="AX125" i="8"/>
  <c r="AV125" i="8"/>
  <c r="AU125" i="8"/>
  <c r="AT125" i="8"/>
  <c r="AQ125" i="8"/>
  <c r="AN125" i="8"/>
  <c r="AS125" i="8"/>
  <c r="AR125" i="8"/>
  <c r="AP125" i="8"/>
  <c r="AO125" i="8"/>
  <c r="AK125" i="8"/>
  <c r="AH125" i="8"/>
  <c r="AM125" i="8"/>
  <c r="AL125" i="8"/>
  <c r="AJ125" i="8"/>
  <c r="AI125" i="8"/>
  <c r="AG125" i="8"/>
  <c r="AF125" i="8"/>
  <c r="AD125" i="8"/>
  <c r="AC125" i="8"/>
  <c r="AA125" i="8"/>
  <c r="Z125" i="8"/>
  <c r="X125" i="8"/>
  <c r="W125" i="8"/>
  <c r="U125" i="8"/>
  <c r="T125" i="8"/>
  <c r="AE125" i="8"/>
  <c r="AB125" i="8"/>
  <c r="Y125" i="8"/>
  <c r="V125" i="8"/>
  <c r="S125" i="8"/>
  <c r="R125" i="8"/>
  <c r="Q125" i="8"/>
  <c r="O125" i="8"/>
  <c r="N125" i="8"/>
  <c r="L125" i="8"/>
  <c r="K125" i="8"/>
  <c r="I125" i="8"/>
  <c r="H125" i="8"/>
  <c r="F125" i="8"/>
  <c r="E125" i="8"/>
  <c r="P125" i="8"/>
  <c r="M125" i="8"/>
  <c r="J125" i="8"/>
  <c r="G125" i="8"/>
  <c r="BF123" i="8"/>
  <c r="BE123" i="8"/>
  <c r="BD123" i="8"/>
  <c r="BB123" i="8"/>
  <c r="BC123" i="8"/>
  <c r="AZ123" i="8"/>
  <c r="BA123" i="8"/>
  <c r="AY123" i="8"/>
  <c r="AW123" i="8"/>
  <c r="AX123" i="8"/>
  <c r="AV123" i="8"/>
  <c r="AU123" i="8"/>
  <c r="AT123" i="8"/>
  <c r="AQ123" i="8"/>
  <c r="AN123" i="8"/>
  <c r="AS123" i="8"/>
  <c r="AR123" i="8"/>
  <c r="AP123" i="8"/>
  <c r="AO123" i="8"/>
  <c r="AK123" i="8"/>
  <c r="AH123" i="8"/>
  <c r="AM123" i="8"/>
  <c r="AL123" i="8"/>
  <c r="AJ123" i="8"/>
  <c r="AI123" i="8"/>
  <c r="AG123" i="8"/>
  <c r="AF123" i="8"/>
  <c r="AD123" i="8"/>
  <c r="AC123" i="8"/>
  <c r="AA123" i="8"/>
  <c r="Z123" i="8"/>
  <c r="X123" i="8"/>
  <c r="W123" i="8"/>
  <c r="U123" i="8"/>
  <c r="T123" i="8"/>
  <c r="AE123" i="8"/>
  <c r="AB123" i="8"/>
  <c r="Y123" i="8"/>
  <c r="V123" i="8"/>
  <c r="S123" i="8"/>
  <c r="R123" i="8"/>
  <c r="Q123" i="8"/>
  <c r="O123" i="8"/>
  <c r="N123" i="8"/>
  <c r="L123" i="8"/>
  <c r="K123" i="8"/>
  <c r="I123" i="8"/>
  <c r="H123" i="8"/>
  <c r="F123" i="8"/>
  <c r="E123" i="8"/>
  <c r="P123" i="8"/>
  <c r="M123" i="8"/>
  <c r="J123" i="8"/>
  <c r="G123" i="8"/>
  <c r="BF121" i="8"/>
  <c r="BE121" i="8"/>
  <c r="BD121" i="8"/>
  <c r="BB121" i="8"/>
  <c r="BC121" i="8"/>
  <c r="AZ121" i="8"/>
  <c r="BA121" i="8"/>
  <c r="AY121" i="8"/>
  <c r="AW121" i="8"/>
  <c r="AX121" i="8"/>
  <c r="AV121" i="8"/>
  <c r="AU121" i="8"/>
  <c r="AT121" i="8"/>
  <c r="AQ121" i="8"/>
  <c r="AN121" i="8"/>
  <c r="AS121" i="8"/>
  <c r="AR121" i="8"/>
  <c r="AP121" i="8"/>
  <c r="AO121" i="8"/>
  <c r="AK121" i="8"/>
  <c r="AH121" i="8"/>
  <c r="AM121" i="8"/>
  <c r="AL121" i="8"/>
  <c r="AJ121" i="8"/>
  <c r="AI121" i="8"/>
  <c r="AG121" i="8"/>
  <c r="AF121" i="8"/>
  <c r="AD121" i="8"/>
  <c r="AC121" i="8"/>
  <c r="AA121" i="8"/>
  <c r="Z121" i="8"/>
  <c r="X121" i="8"/>
  <c r="W121" i="8"/>
  <c r="U121" i="8"/>
  <c r="T121" i="8"/>
  <c r="AE121" i="8"/>
  <c r="AB121" i="8"/>
  <c r="Y121" i="8"/>
  <c r="V121" i="8"/>
  <c r="S121" i="8"/>
  <c r="R121" i="8"/>
  <c r="Q121" i="8"/>
  <c r="O121" i="8"/>
  <c r="N121" i="8"/>
  <c r="L121" i="8"/>
  <c r="K121" i="8"/>
  <c r="I121" i="8"/>
  <c r="H121" i="8"/>
  <c r="F121" i="8"/>
  <c r="E121" i="8"/>
  <c r="P121" i="8"/>
  <c r="M121" i="8"/>
  <c r="J121" i="8"/>
  <c r="G121" i="8"/>
  <c r="BF119" i="8"/>
  <c r="BE119" i="8"/>
  <c r="BD119" i="8"/>
  <c r="BB119" i="8"/>
  <c r="BC119" i="8"/>
  <c r="AZ119" i="8"/>
  <c r="BA119" i="8"/>
  <c r="AY119" i="8"/>
  <c r="AW119" i="8"/>
  <c r="AX119" i="8"/>
  <c r="AV119" i="8"/>
  <c r="AU119" i="8"/>
  <c r="AT119" i="8"/>
  <c r="AQ119" i="8"/>
  <c r="AN119" i="8"/>
  <c r="AS119" i="8"/>
  <c r="AR119" i="8"/>
  <c r="AP119" i="8"/>
  <c r="AO119" i="8"/>
  <c r="AK119" i="8"/>
  <c r="AH119" i="8"/>
  <c r="AM119" i="8"/>
  <c r="AL119" i="8"/>
  <c r="AJ119" i="8"/>
  <c r="AI119" i="8"/>
  <c r="AG119" i="8"/>
  <c r="AF119" i="8"/>
  <c r="AD119" i="8"/>
  <c r="AC119" i="8"/>
  <c r="AA119" i="8"/>
  <c r="Z119" i="8"/>
  <c r="X119" i="8"/>
  <c r="W119" i="8"/>
  <c r="U119" i="8"/>
  <c r="T119" i="8"/>
  <c r="AE119" i="8"/>
  <c r="AB119" i="8"/>
  <c r="Y119" i="8"/>
  <c r="V119" i="8"/>
  <c r="S119" i="8"/>
  <c r="R119" i="8"/>
  <c r="Q119" i="8"/>
  <c r="O119" i="8"/>
  <c r="N119" i="8"/>
  <c r="L119" i="8"/>
  <c r="K119" i="8"/>
  <c r="I119" i="8"/>
  <c r="H119" i="8"/>
  <c r="F119" i="8"/>
  <c r="E119" i="8"/>
  <c r="P119" i="8"/>
  <c r="M119" i="8"/>
  <c r="J119" i="8"/>
  <c r="G119" i="8"/>
  <c r="BF117" i="8"/>
  <c r="BE117" i="8"/>
  <c r="BD117" i="8"/>
  <c r="BB117" i="8"/>
  <c r="BC117" i="8"/>
  <c r="AZ117" i="8"/>
  <c r="BA117" i="8"/>
  <c r="AY117" i="8"/>
  <c r="AW117" i="8"/>
  <c r="AX117" i="8"/>
  <c r="AV117" i="8"/>
  <c r="AU117" i="8"/>
  <c r="AT117" i="8"/>
  <c r="AQ117" i="8"/>
  <c r="AN117" i="8"/>
  <c r="AS117" i="8"/>
  <c r="AR117" i="8"/>
  <c r="AP117" i="8"/>
  <c r="AO117" i="8"/>
  <c r="AK117" i="8"/>
  <c r="AH117" i="8"/>
  <c r="AM117" i="8"/>
  <c r="AL117" i="8"/>
  <c r="AJ117" i="8"/>
  <c r="AI117" i="8"/>
  <c r="AG117" i="8"/>
  <c r="AF117" i="8"/>
  <c r="AD117" i="8"/>
  <c r="AC117" i="8"/>
  <c r="AA117" i="8"/>
  <c r="Z117" i="8"/>
  <c r="X117" i="8"/>
  <c r="W117" i="8"/>
  <c r="U117" i="8"/>
  <c r="T117" i="8"/>
  <c r="AE117" i="8"/>
  <c r="AB117" i="8"/>
  <c r="Y117" i="8"/>
  <c r="V117" i="8"/>
  <c r="S117" i="8"/>
  <c r="R117" i="8"/>
  <c r="Q117" i="8"/>
  <c r="O117" i="8"/>
  <c r="N117" i="8"/>
  <c r="L117" i="8"/>
  <c r="K117" i="8"/>
  <c r="I117" i="8"/>
  <c r="H117" i="8"/>
  <c r="F117" i="8"/>
  <c r="E117" i="8"/>
  <c r="P117" i="8"/>
  <c r="M117" i="8"/>
  <c r="J117" i="8"/>
  <c r="G117" i="8"/>
  <c r="BF115" i="8"/>
  <c r="BE115" i="8"/>
  <c r="BD115" i="8"/>
  <c r="BB115" i="8"/>
  <c r="BC115" i="8"/>
  <c r="AZ115" i="8"/>
  <c r="BA115" i="8"/>
  <c r="AY115" i="8"/>
  <c r="AW115" i="8"/>
  <c r="AX115" i="8"/>
  <c r="AV115" i="8"/>
  <c r="AU115" i="8"/>
  <c r="AT115" i="8"/>
  <c r="AQ115" i="8"/>
  <c r="AN115" i="8"/>
  <c r="AS115" i="8"/>
  <c r="AR115" i="8"/>
  <c r="AP115" i="8"/>
  <c r="AO115" i="8"/>
  <c r="AK115" i="8"/>
  <c r="AH115" i="8"/>
  <c r="AM115" i="8"/>
  <c r="AL115" i="8"/>
  <c r="AJ115" i="8"/>
  <c r="AI115" i="8"/>
  <c r="AG115" i="8"/>
  <c r="AF115" i="8"/>
  <c r="AD115" i="8"/>
  <c r="AC115" i="8"/>
  <c r="AA115" i="8"/>
  <c r="Z115" i="8"/>
  <c r="X115" i="8"/>
  <c r="W115" i="8"/>
  <c r="U115" i="8"/>
  <c r="T115" i="8"/>
  <c r="AE115" i="8"/>
  <c r="AB115" i="8"/>
  <c r="Y115" i="8"/>
  <c r="V115" i="8"/>
  <c r="S115" i="8"/>
  <c r="R115" i="8"/>
  <c r="Q115" i="8"/>
  <c r="O115" i="8"/>
  <c r="N115" i="8"/>
  <c r="L115" i="8"/>
  <c r="K115" i="8"/>
  <c r="I115" i="8"/>
  <c r="H115" i="8"/>
  <c r="F115" i="8"/>
  <c r="E115" i="8"/>
  <c r="P115" i="8"/>
  <c r="M115" i="8"/>
  <c r="J115" i="8"/>
  <c r="G115" i="8"/>
  <c r="BF113" i="8"/>
  <c r="BE113" i="8"/>
  <c r="BD113" i="8"/>
  <c r="BB113" i="8"/>
  <c r="BC113" i="8"/>
  <c r="AZ113" i="8"/>
  <c r="BA113" i="8"/>
  <c r="AY113" i="8"/>
  <c r="AW113" i="8"/>
  <c r="AX113" i="8"/>
  <c r="AV113" i="8"/>
  <c r="AU113" i="8"/>
  <c r="AT113" i="8"/>
  <c r="AQ113" i="8"/>
  <c r="AN113" i="8"/>
  <c r="AS113" i="8"/>
  <c r="AR113" i="8"/>
  <c r="AP113" i="8"/>
  <c r="AO113" i="8"/>
  <c r="AK113" i="8"/>
  <c r="AH113" i="8"/>
  <c r="AM113" i="8"/>
  <c r="AL113" i="8"/>
  <c r="AJ113" i="8"/>
  <c r="AI113" i="8"/>
  <c r="AG113" i="8"/>
  <c r="AF113" i="8"/>
  <c r="AD113" i="8"/>
  <c r="AC113" i="8"/>
  <c r="AA113" i="8"/>
  <c r="Z113" i="8"/>
  <c r="X113" i="8"/>
  <c r="W113" i="8"/>
  <c r="U113" i="8"/>
  <c r="T113" i="8"/>
  <c r="AE113" i="8"/>
  <c r="AB113" i="8"/>
  <c r="Y113" i="8"/>
  <c r="V113" i="8"/>
  <c r="S113" i="8"/>
  <c r="R113" i="8"/>
  <c r="Q113" i="8"/>
  <c r="O113" i="8"/>
  <c r="N113" i="8"/>
  <c r="L113" i="8"/>
  <c r="K113" i="8"/>
  <c r="I113" i="8"/>
  <c r="H113" i="8"/>
  <c r="F113" i="8"/>
  <c r="E113" i="8"/>
  <c r="P113" i="8"/>
  <c r="M113" i="8"/>
  <c r="J113" i="8"/>
  <c r="G113" i="8"/>
  <c r="BF111" i="8"/>
  <c r="BE111" i="8"/>
  <c r="BD111" i="8"/>
  <c r="BB111" i="8"/>
  <c r="BC111" i="8"/>
  <c r="AZ111" i="8"/>
  <c r="BA111" i="8"/>
  <c r="AY111" i="8"/>
  <c r="AW111" i="8"/>
  <c r="AX111" i="8"/>
  <c r="AV111" i="8"/>
  <c r="AU111" i="8"/>
  <c r="AT111" i="8"/>
  <c r="AQ111" i="8"/>
  <c r="AN111" i="8"/>
  <c r="AS111" i="8"/>
  <c r="AR111" i="8"/>
  <c r="AP111" i="8"/>
  <c r="AO111" i="8"/>
  <c r="AK111" i="8"/>
  <c r="AH111" i="8"/>
  <c r="AM111" i="8"/>
  <c r="AL111" i="8"/>
  <c r="AJ111" i="8"/>
  <c r="AI111" i="8"/>
  <c r="AG111" i="8"/>
  <c r="AF111" i="8"/>
  <c r="AD111" i="8"/>
  <c r="AC111" i="8"/>
  <c r="AA111" i="8"/>
  <c r="Z111" i="8"/>
  <c r="X111" i="8"/>
  <c r="W111" i="8"/>
  <c r="U111" i="8"/>
  <c r="T111" i="8"/>
  <c r="AE111" i="8"/>
  <c r="AB111" i="8"/>
  <c r="Y111" i="8"/>
  <c r="V111" i="8"/>
  <c r="S111" i="8"/>
  <c r="R111" i="8"/>
  <c r="Q111" i="8"/>
  <c r="O111" i="8"/>
  <c r="N111" i="8"/>
  <c r="L111" i="8"/>
  <c r="K111" i="8"/>
  <c r="I111" i="8"/>
  <c r="H111" i="8"/>
  <c r="F111" i="8"/>
  <c r="E111" i="8"/>
  <c r="P111" i="8"/>
  <c r="M111" i="8"/>
  <c r="J111" i="8"/>
  <c r="G111" i="8"/>
  <c r="BF109" i="8"/>
  <c r="BE109" i="8"/>
  <c r="BD109" i="8"/>
  <c r="BB109" i="8"/>
  <c r="BC109" i="8"/>
  <c r="AZ109" i="8"/>
  <c r="BA109" i="8"/>
  <c r="AY109" i="8"/>
  <c r="AW109" i="8"/>
  <c r="AX109" i="8"/>
  <c r="AV109" i="8"/>
  <c r="AU109" i="8"/>
  <c r="AT109" i="8"/>
  <c r="AQ109" i="8"/>
  <c r="AN109" i="8"/>
  <c r="AS109" i="8"/>
  <c r="AR109" i="8"/>
  <c r="AP109" i="8"/>
  <c r="AO109" i="8"/>
  <c r="AK109" i="8"/>
  <c r="AH109" i="8"/>
  <c r="AM109" i="8"/>
  <c r="AL109" i="8"/>
  <c r="AJ109" i="8"/>
  <c r="AI109" i="8"/>
  <c r="AG109" i="8"/>
  <c r="AF109" i="8"/>
  <c r="AD109" i="8"/>
  <c r="AC109" i="8"/>
  <c r="AA109" i="8"/>
  <c r="Z109" i="8"/>
  <c r="X109" i="8"/>
  <c r="W109" i="8"/>
  <c r="U109" i="8"/>
  <c r="T109" i="8"/>
  <c r="AE109" i="8"/>
  <c r="AB109" i="8"/>
  <c r="Y109" i="8"/>
  <c r="V109" i="8"/>
  <c r="S109" i="8"/>
  <c r="R109" i="8"/>
  <c r="Q109" i="8"/>
  <c r="O109" i="8"/>
  <c r="N109" i="8"/>
  <c r="L109" i="8"/>
  <c r="K109" i="8"/>
  <c r="I109" i="8"/>
  <c r="H109" i="8"/>
  <c r="F109" i="8"/>
  <c r="E109" i="8"/>
  <c r="P109" i="8"/>
  <c r="M109" i="8"/>
  <c r="J109" i="8"/>
  <c r="G109" i="8"/>
  <c r="BF107" i="8"/>
  <c r="BE107" i="8"/>
  <c r="BD107" i="8"/>
  <c r="BB107" i="8"/>
  <c r="BC107" i="8"/>
  <c r="AZ107" i="8"/>
  <c r="BA107" i="8"/>
  <c r="AY107" i="8"/>
  <c r="AW107" i="8"/>
  <c r="AX107" i="8"/>
  <c r="AV107" i="8"/>
  <c r="AU107" i="8"/>
  <c r="AT107" i="8"/>
  <c r="AQ107" i="8"/>
  <c r="AN107" i="8"/>
  <c r="AS107" i="8"/>
  <c r="AR107" i="8"/>
  <c r="AP107" i="8"/>
  <c r="AO107" i="8"/>
  <c r="AK107" i="8"/>
  <c r="AH107" i="8"/>
  <c r="AM107" i="8"/>
  <c r="AL107" i="8"/>
  <c r="AJ107" i="8"/>
  <c r="AI107" i="8"/>
  <c r="AG107" i="8"/>
  <c r="AF107" i="8"/>
  <c r="AD107" i="8"/>
  <c r="AC107" i="8"/>
  <c r="AA107" i="8"/>
  <c r="Z107" i="8"/>
  <c r="X107" i="8"/>
  <c r="W107" i="8"/>
  <c r="U107" i="8"/>
  <c r="T107" i="8"/>
  <c r="AE107" i="8"/>
  <c r="AB107" i="8"/>
  <c r="Y107" i="8"/>
  <c r="V107" i="8"/>
  <c r="S107" i="8"/>
  <c r="R107" i="8"/>
  <c r="Q107" i="8"/>
  <c r="O107" i="8"/>
  <c r="N107" i="8"/>
  <c r="L107" i="8"/>
  <c r="K107" i="8"/>
  <c r="I107" i="8"/>
  <c r="H107" i="8"/>
  <c r="F107" i="8"/>
  <c r="E107" i="8"/>
  <c r="P107" i="8"/>
  <c r="M107" i="8"/>
  <c r="J107" i="8"/>
  <c r="G107" i="8"/>
  <c r="BF105" i="8"/>
  <c r="BE105" i="8"/>
  <c r="BD105" i="8"/>
  <c r="BB105" i="8"/>
  <c r="BC105" i="8"/>
  <c r="AZ105" i="8"/>
  <c r="BA105" i="8"/>
  <c r="AY105" i="8"/>
  <c r="AW105" i="8"/>
  <c r="AX105" i="8"/>
  <c r="AV105" i="8"/>
  <c r="AU105" i="8"/>
  <c r="AT105" i="8"/>
  <c r="AQ105" i="8"/>
  <c r="AN105" i="8"/>
  <c r="AS105" i="8"/>
  <c r="AR105" i="8"/>
  <c r="AP105" i="8"/>
  <c r="AO105" i="8"/>
  <c r="AK105" i="8"/>
  <c r="AH105" i="8"/>
  <c r="AM105" i="8"/>
  <c r="AL105" i="8"/>
  <c r="AJ105" i="8"/>
  <c r="AI105" i="8"/>
  <c r="AG105" i="8"/>
  <c r="AF105" i="8"/>
  <c r="AD105" i="8"/>
  <c r="AC105" i="8"/>
  <c r="AA105" i="8"/>
  <c r="Z105" i="8"/>
  <c r="X105" i="8"/>
  <c r="W105" i="8"/>
  <c r="U105" i="8"/>
  <c r="T105" i="8"/>
  <c r="AE105" i="8"/>
  <c r="AB105" i="8"/>
  <c r="Y105" i="8"/>
  <c r="V105" i="8"/>
  <c r="S105" i="8"/>
  <c r="R105" i="8"/>
  <c r="Q105" i="8"/>
  <c r="O105" i="8"/>
  <c r="N105" i="8"/>
  <c r="L105" i="8"/>
  <c r="K105" i="8"/>
  <c r="I105" i="8"/>
  <c r="H105" i="8"/>
  <c r="F105" i="8"/>
  <c r="E105" i="8"/>
  <c r="P105" i="8"/>
  <c r="M105" i="8"/>
  <c r="J105" i="8"/>
  <c r="G105" i="8"/>
  <c r="BF103" i="8"/>
  <c r="BE103" i="8"/>
  <c r="BD103" i="8"/>
  <c r="BB103" i="8"/>
  <c r="BC103" i="8"/>
  <c r="AZ103" i="8"/>
  <c r="BA103" i="8"/>
  <c r="AY103" i="8"/>
  <c r="AW103" i="8"/>
  <c r="AX103" i="8"/>
  <c r="AV103" i="8"/>
  <c r="AU103" i="8"/>
  <c r="AT103" i="8"/>
  <c r="AQ103" i="8"/>
  <c r="AN103" i="8"/>
  <c r="AS103" i="8"/>
  <c r="AR103" i="8"/>
  <c r="AP103" i="8"/>
  <c r="AO103" i="8"/>
  <c r="AK103" i="8"/>
  <c r="AH103" i="8"/>
  <c r="AM103" i="8"/>
  <c r="AL103" i="8"/>
  <c r="AJ103" i="8"/>
  <c r="AI103" i="8"/>
  <c r="AG103" i="8"/>
  <c r="AF103" i="8"/>
  <c r="AD103" i="8"/>
  <c r="AC103" i="8"/>
  <c r="AA103" i="8"/>
  <c r="Z103" i="8"/>
  <c r="X103" i="8"/>
  <c r="W103" i="8"/>
  <c r="U103" i="8"/>
  <c r="T103" i="8"/>
  <c r="AE103" i="8"/>
  <c r="AB103" i="8"/>
  <c r="Y103" i="8"/>
  <c r="V103" i="8"/>
  <c r="S103" i="8"/>
  <c r="R103" i="8"/>
  <c r="Q103" i="8"/>
  <c r="O103" i="8"/>
  <c r="N103" i="8"/>
  <c r="L103" i="8"/>
  <c r="K103" i="8"/>
  <c r="I103" i="8"/>
  <c r="H103" i="8"/>
  <c r="F103" i="8"/>
  <c r="E103" i="8"/>
  <c r="P103" i="8"/>
  <c r="M103" i="8"/>
  <c r="J103" i="8"/>
  <c r="G103" i="8"/>
  <c r="BF101" i="8"/>
  <c r="BE101" i="8"/>
  <c r="BD101" i="8"/>
  <c r="BB101" i="8"/>
  <c r="BC101" i="8"/>
  <c r="AZ101" i="8"/>
  <c r="BA101" i="8"/>
  <c r="AY101" i="8"/>
  <c r="AW101" i="8"/>
  <c r="AX101" i="8"/>
  <c r="AV101" i="8"/>
  <c r="AU101" i="8"/>
  <c r="AT101" i="8"/>
  <c r="AQ101" i="8"/>
  <c r="AN101" i="8"/>
  <c r="AS101" i="8"/>
  <c r="AR101" i="8"/>
  <c r="AP101" i="8"/>
  <c r="AO101" i="8"/>
  <c r="AK101" i="8"/>
  <c r="AH101" i="8"/>
  <c r="AM101" i="8"/>
  <c r="AL101" i="8"/>
  <c r="AJ101" i="8"/>
  <c r="AI101" i="8"/>
  <c r="AG101" i="8"/>
  <c r="AF101" i="8"/>
  <c r="AD101" i="8"/>
  <c r="AC101" i="8"/>
  <c r="AA101" i="8"/>
  <c r="Z101" i="8"/>
  <c r="X101" i="8"/>
  <c r="W101" i="8"/>
  <c r="U101" i="8"/>
  <c r="T101" i="8"/>
  <c r="AE101" i="8"/>
  <c r="AB101" i="8"/>
  <c r="Y101" i="8"/>
  <c r="V101" i="8"/>
  <c r="S101" i="8"/>
  <c r="R101" i="8"/>
  <c r="Q101" i="8"/>
  <c r="O101" i="8"/>
  <c r="N101" i="8"/>
  <c r="L101" i="8"/>
  <c r="K101" i="8"/>
  <c r="I101" i="8"/>
  <c r="H101" i="8"/>
  <c r="F101" i="8"/>
  <c r="E101" i="8"/>
  <c r="P101" i="8"/>
  <c r="M101" i="8"/>
  <c r="J101" i="8"/>
  <c r="G101" i="8"/>
  <c r="BF99" i="8"/>
  <c r="BE99" i="8"/>
  <c r="BD99" i="8"/>
  <c r="BB99" i="8"/>
  <c r="BC99" i="8"/>
  <c r="AZ99" i="8"/>
  <c r="BA99" i="8"/>
  <c r="AY99" i="8"/>
  <c r="AW99" i="8"/>
  <c r="AX99" i="8"/>
  <c r="AV99" i="8"/>
  <c r="AU99" i="8"/>
  <c r="AT99" i="8"/>
  <c r="AQ99" i="8"/>
  <c r="AN99" i="8"/>
  <c r="AS99" i="8"/>
  <c r="AR99" i="8"/>
  <c r="AP99" i="8"/>
  <c r="AO99" i="8"/>
  <c r="AK99" i="8"/>
  <c r="AH99" i="8"/>
  <c r="AM99" i="8"/>
  <c r="AL99" i="8"/>
  <c r="AJ99" i="8"/>
  <c r="AI99" i="8"/>
  <c r="AG99" i="8"/>
  <c r="AF99" i="8"/>
  <c r="AD99" i="8"/>
  <c r="AC99" i="8"/>
  <c r="AA99" i="8"/>
  <c r="Z99" i="8"/>
  <c r="X99" i="8"/>
  <c r="W99" i="8"/>
  <c r="U99" i="8"/>
  <c r="T99" i="8"/>
  <c r="AE99" i="8"/>
  <c r="AB99" i="8"/>
  <c r="Y99" i="8"/>
  <c r="V99" i="8"/>
  <c r="S99" i="8"/>
  <c r="R99" i="8"/>
  <c r="Q99" i="8"/>
  <c r="O99" i="8"/>
  <c r="N99" i="8"/>
  <c r="L99" i="8"/>
  <c r="K99" i="8"/>
  <c r="I99" i="8"/>
  <c r="H99" i="8"/>
  <c r="F99" i="8"/>
  <c r="E99" i="8"/>
  <c r="P99" i="8"/>
  <c r="M99" i="8"/>
  <c r="J99" i="8"/>
  <c r="G99" i="8"/>
  <c r="BF97" i="8"/>
  <c r="BE97" i="8"/>
  <c r="BD97" i="8"/>
  <c r="BB97" i="8"/>
  <c r="BC97" i="8"/>
  <c r="AZ97" i="8"/>
  <c r="BA97" i="8"/>
  <c r="AY97" i="8"/>
  <c r="AW97" i="8"/>
  <c r="AX97" i="8"/>
  <c r="AV97" i="8"/>
  <c r="AU97" i="8"/>
  <c r="AT97" i="8"/>
  <c r="AQ97" i="8"/>
  <c r="AN97" i="8"/>
  <c r="AS97" i="8"/>
  <c r="AR97" i="8"/>
  <c r="AP97" i="8"/>
  <c r="AO97" i="8"/>
  <c r="AK97" i="8"/>
  <c r="AH97" i="8"/>
  <c r="AM97" i="8"/>
  <c r="AL97" i="8"/>
  <c r="AJ97" i="8"/>
  <c r="AI97" i="8"/>
  <c r="AG97" i="8"/>
  <c r="AF97" i="8"/>
  <c r="AD97" i="8"/>
  <c r="AC97" i="8"/>
  <c r="AA97" i="8"/>
  <c r="Z97" i="8"/>
  <c r="X97" i="8"/>
  <c r="W97" i="8"/>
  <c r="U97" i="8"/>
  <c r="T97" i="8"/>
  <c r="AE97" i="8"/>
  <c r="AB97" i="8"/>
  <c r="Y97" i="8"/>
  <c r="V97" i="8"/>
  <c r="S97" i="8"/>
  <c r="R97" i="8"/>
  <c r="Q97" i="8"/>
  <c r="O97" i="8"/>
  <c r="N97" i="8"/>
  <c r="L97" i="8"/>
  <c r="K97" i="8"/>
  <c r="I97" i="8"/>
  <c r="H97" i="8"/>
  <c r="F97" i="8"/>
  <c r="E97" i="8"/>
  <c r="P97" i="8"/>
  <c r="M97" i="8"/>
  <c r="J97" i="8"/>
  <c r="G97" i="8"/>
  <c r="BF95" i="8"/>
  <c r="BE95" i="8"/>
  <c r="BD95" i="8"/>
  <c r="BB95" i="8"/>
  <c r="BC95" i="8"/>
  <c r="AZ95" i="8"/>
  <c r="BA95" i="8"/>
  <c r="AY95" i="8"/>
  <c r="AW95" i="8"/>
  <c r="AX95" i="8"/>
  <c r="AV95" i="8"/>
  <c r="AU95" i="8"/>
  <c r="AT95" i="8"/>
  <c r="AQ95" i="8"/>
  <c r="AN95" i="8"/>
  <c r="AS95" i="8"/>
  <c r="AR95" i="8"/>
  <c r="AP95" i="8"/>
  <c r="AO95" i="8"/>
  <c r="AK95" i="8"/>
  <c r="AH95" i="8"/>
  <c r="AM95" i="8"/>
  <c r="AL95" i="8"/>
  <c r="AJ95" i="8"/>
  <c r="AI95" i="8"/>
  <c r="AG95" i="8"/>
  <c r="AF95" i="8"/>
  <c r="AD95" i="8"/>
  <c r="AC95" i="8"/>
  <c r="AA95" i="8"/>
  <c r="Z95" i="8"/>
  <c r="X95" i="8"/>
  <c r="W95" i="8"/>
  <c r="U95" i="8"/>
  <c r="T95" i="8"/>
  <c r="AE95" i="8"/>
  <c r="AB95" i="8"/>
  <c r="Y95" i="8"/>
  <c r="V95" i="8"/>
  <c r="S95" i="8"/>
  <c r="R95" i="8"/>
  <c r="Q95" i="8"/>
  <c r="O95" i="8"/>
  <c r="N95" i="8"/>
  <c r="L95" i="8"/>
  <c r="K95" i="8"/>
  <c r="I95" i="8"/>
  <c r="H95" i="8"/>
  <c r="F95" i="8"/>
  <c r="E95" i="8"/>
  <c r="P95" i="8"/>
  <c r="M95" i="8"/>
  <c r="J95" i="8"/>
  <c r="G95" i="8"/>
  <c r="BF93" i="8"/>
  <c r="BE93" i="8"/>
  <c r="BD93" i="8"/>
  <c r="BB93" i="8"/>
  <c r="BC93" i="8"/>
  <c r="AZ93" i="8"/>
  <c r="BA93" i="8"/>
  <c r="AY93" i="8"/>
  <c r="AW93" i="8"/>
  <c r="AX93" i="8"/>
  <c r="AV93" i="8"/>
  <c r="AU93" i="8"/>
  <c r="AT93" i="8"/>
  <c r="AQ93" i="8"/>
  <c r="AN93" i="8"/>
  <c r="AS93" i="8"/>
  <c r="AR93" i="8"/>
  <c r="AP93" i="8"/>
  <c r="AO93" i="8"/>
  <c r="AK93" i="8"/>
  <c r="AH93" i="8"/>
  <c r="AM93" i="8"/>
  <c r="AL93" i="8"/>
  <c r="AJ93" i="8"/>
  <c r="AI93" i="8"/>
  <c r="AG93" i="8"/>
  <c r="AF93" i="8"/>
  <c r="AD93" i="8"/>
  <c r="AC93" i="8"/>
  <c r="AA93" i="8"/>
  <c r="Z93" i="8"/>
  <c r="X93" i="8"/>
  <c r="W93" i="8"/>
  <c r="U93" i="8"/>
  <c r="T93" i="8"/>
  <c r="AE93" i="8"/>
  <c r="AB93" i="8"/>
  <c r="Y93" i="8"/>
  <c r="V93" i="8"/>
  <c r="S93" i="8"/>
  <c r="R93" i="8"/>
  <c r="Q93" i="8"/>
  <c r="O93" i="8"/>
  <c r="N93" i="8"/>
  <c r="L93" i="8"/>
  <c r="K93" i="8"/>
  <c r="I93" i="8"/>
  <c r="H93" i="8"/>
  <c r="F93" i="8"/>
  <c r="E93" i="8"/>
  <c r="P93" i="8"/>
  <c r="M93" i="8"/>
  <c r="J93" i="8"/>
  <c r="G93" i="8"/>
  <c r="BF91" i="8"/>
  <c r="BE91" i="8"/>
  <c r="BD91" i="8"/>
  <c r="BB91" i="8"/>
  <c r="BC91" i="8"/>
  <c r="AZ91" i="8"/>
  <c r="BA91" i="8"/>
  <c r="AY91" i="8"/>
  <c r="AW91" i="8"/>
  <c r="AX91" i="8"/>
  <c r="AV91" i="8"/>
  <c r="AU91" i="8"/>
  <c r="AT91" i="8"/>
  <c r="AQ91" i="8"/>
  <c r="AN91" i="8"/>
  <c r="AS91" i="8"/>
  <c r="AR91" i="8"/>
  <c r="AP91" i="8"/>
  <c r="AO91" i="8"/>
  <c r="AK91" i="8"/>
  <c r="AH91" i="8"/>
  <c r="AM91" i="8"/>
  <c r="AL91" i="8"/>
  <c r="AJ91" i="8"/>
  <c r="AI91" i="8"/>
  <c r="AG91" i="8"/>
  <c r="AF91" i="8"/>
  <c r="AD91" i="8"/>
  <c r="AC91" i="8"/>
  <c r="AA91" i="8"/>
  <c r="Z91" i="8"/>
  <c r="X91" i="8"/>
  <c r="W91" i="8"/>
  <c r="U91" i="8"/>
  <c r="T91" i="8"/>
  <c r="AE91" i="8"/>
  <c r="AB91" i="8"/>
  <c r="Y91" i="8"/>
  <c r="V91" i="8"/>
  <c r="S91" i="8"/>
  <c r="R91" i="8"/>
  <c r="Q91" i="8"/>
  <c r="O91" i="8"/>
  <c r="N91" i="8"/>
  <c r="L91" i="8"/>
  <c r="K91" i="8"/>
  <c r="I91" i="8"/>
  <c r="H91" i="8"/>
  <c r="F91" i="8"/>
  <c r="E91" i="8"/>
  <c r="P91" i="8"/>
  <c r="M91" i="8"/>
  <c r="J91" i="8"/>
  <c r="G91" i="8"/>
  <c r="BF89" i="8"/>
  <c r="BE89" i="8"/>
  <c r="BD89" i="8"/>
  <c r="BB89" i="8"/>
  <c r="BC89" i="8"/>
  <c r="AZ89" i="8"/>
  <c r="BA89" i="8"/>
  <c r="AY89" i="8"/>
  <c r="AW89" i="8"/>
  <c r="AX89" i="8"/>
  <c r="AV89" i="8"/>
  <c r="AU89" i="8"/>
  <c r="AT89" i="8"/>
  <c r="AQ89" i="8"/>
  <c r="AN89" i="8"/>
  <c r="AS89" i="8"/>
  <c r="AR89" i="8"/>
  <c r="AP89" i="8"/>
  <c r="AO89" i="8"/>
  <c r="AK89" i="8"/>
  <c r="AH89" i="8"/>
  <c r="AM89" i="8"/>
  <c r="AL89" i="8"/>
  <c r="AJ89" i="8"/>
  <c r="AI89" i="8"/>
  <c r="AG89" i="8"/>
  <c r="AF89" i="8"/>
  <c r="AD89" i="8"/>
  <c r="AC89" i="8"/>
  <c r="AA89" i="8"/>
  <c r="Z89" i="8"/>
  <c r="X89" i="8"/>
  <c r="W89" i="8"/>
  <c r="U89" i="8"/>
  <c r="T89" i="8"/>
  <c r="AE89" i="8"/>
  <c r="AB89" i="8"/>
  <c r="Y89" i="8"/>
  <c r="V89" i="8"/>
  <c r="S89" i="8"/>
  <c r="R89" i="8"/>
  <c r="Q89" i="8"/>
  <c r="O89" i="8"/>
  <c r="N89" i="8"/>
  <c r="L89" i="8"/>
  <c r="K89" i="8"/>
  <c r="I89" i="8"/>
  <c r="H89" i="8"/>
  <c r="F89" i="8"/>
  <c r="E89" i="8"/>
  <c r="P89" i="8"/>
  <c r="M89" i="8"/>
  <c r="J89" i="8"/>
  <c r="G89" i="8"/>
  <c r="BF87" i="8"/>
  <c r="BE87" i="8"/>
  <c r="BD87" i="8"/>
  <c r="BB87" i="8"/>
  <c r="BC87" i="8"/>
  <c r="AZ87" i="8"/>
  <c r="BA87" i="8"/>
  <c r="AY87" i="8"/>
  <c r="AW87" i="8"/>
  <c r="AX87" i="8"/>
  <c r="AV87" i="8"/>
  <c r="AU87" i="8"/>
  <c r="AT87" i="8"/>
  <c r="AQ87" i="8"/>
  <c r="AN87" i="8"/>
  <c r="AS87" i="8"/>
  <c r="AR87" i="8"/>
  <c r="AP87" i="8"/>
  <c r="AO87" i="8"/>
  <c r="AK87" i="8"/>
  <c r="AH87" i="8"/>
  <c r="AM87" i="8"/>
  <c r="AL87" i="8"/>
  <c r="AJ87" i="8"/>
  <c r="AI87" i="8"/>
  <c r="AG87" i="8"/>
  <c r="AF87" i="8"/>
  <c r="AD87" i="8"/>
  <c r="AC87" i="8"/>
  <c r="AA87" i="8"/>
  <c r="Z87" i="8"/>
  <c r="X87" i="8"/>
  <c r="W87" i="8"/>
  <c r="U87" i="8"/>
  <c r="T87" i="8"/>
  <c r="AE87" i="8"/>
  <c r="AB87" i="8"/>
  <c r="Y87" i="8"/>
  <c r="V87" i="8"/>
  <c r="S87" i="8"/>
  <c r="R87" i="8"/>
  <c r="Q87" i="8"/>
  <c r="O87" i="8"/>
  <c r="N87" i="8"/>
  <c r="L87" i="8"/>
  <c r="K87" i="8"/>
  <c r="I87" i="8"/>
  <c r="H87" i="8"/>
  <c r="F87" i="8"/>
  <c r="E87" i="8"/>
  <c r="P87" i="8"/>
  <c r="M87" i="8"/>
  <c r="J87" i="8"/>
  <c r="G87" i="8"/>
  <c r="BF85" i="8"/>
  <c r="BE85" i="8"/>
  <c r="BD85" i="8"/>
  <c r="BB85" i="8"/>
  <c r="BC85" i="8"/>
  <c r="AZ85" i="8"/>
  <c r="BA85" i="8"/>
  <c r="AY85" i="8"/>
  <c r="AX85" i="8"/>
  <c r="AW85" i="8"/>
  <c r="AV85" i="8"/>
  <c r="AU85" i="8"/>
  <c r="AT85" i="8"/>
  <c r="AQ85" i="8"/>
  <c r="AN85" i="8"/>
  <c r="AS85" i="8"/>
  <c r="AR85" i="8"/>
  <c r="AP85" i="8"/>
  <c r="AO85" i="8"/>
  <c r="AK85" i="8"/>
  <c r="AH85" i="8"/>
  <c r="AM85" i="8"/>
  <c r="AL85" i="8"/>
  <c r="AJ85" i="8"/>
  <c r="AI85" i="8"/>
  <c r="AG85" i="8"/>
  <c r="AF85" i="8"/>
  <c r="AD85" i="8"/>
  <c r="AC85" i="8"/>
  <c r="AA85" i="8"/>
  <c r="Z85" i="8"/>
  <c r="X85" i="8"/>
  <c r="W85" i="8"/>
  <c r="U85" i="8"/>
  <c r="T85" i="8"/>
  <c r="AE85" i="8"/>
  <c r="AB85" i="8"/>
  <c r="Y85" i="8"/>
  <c r="V85" i="8"/>
  <c r="S85" i="8"/>
  <c r="R85" i="8"/>
  <c r="Q85" i="8"/>
  <c r="O85" i="8"/>
  <c r="N85" i="8"/>
  <c r="L85" i="8"/>
  <c r="K85" i="8"/>
  <c r="I85" i="8"/>
  <c r="H85" i="8"/>
  <c r="F85" i="8"/>
  <c r="E85" i="8"/>
  <c r="P85" i="8"/>
  <c r="M85" i="8"/>
  <c r="J85" i="8"/>
  <c r="G85" i="8"/>
  <c r="BF83" i="8"/>
  <c r="BE83" i="8"/>
  <c r="BD83" i="8"/>
  <c r="BB83" i="8"/>
  <c r="BC83" i="8"/>
  <c r="AZ83" i="8"/>
  <c r="BA83" i="8"/>
  <c r="AY83" i="8"/>
  <c r="AX83" i="8"/>
  <c r="AW83" i="8"/>
  <c r="AV83" i="8"/>
  <c r="AU83" i="8"/>
  <c r="AT83" i="8"/>
  <c r="AQ83" i="8"/>
  <c r="AN83" i="8"/>
  <c r="AS83" i="8"/>
  <c r="AR83" i="8"/>
  <c r="AP83" i="8"/>
  <c r="AO83" i="8"/>
  <c r="AK83" i="8"/>
  <c r="AH83" i="8"/>
  <c r="AM83" i="8"/>
  <c r="AL83" i="8"/>
  <c r="AJ83" i="8"/>
  <c r="AI83" i="8"/>
  <c r="AG83" i="8"/>
  <c r="AF83" i="8"/>
  <c r="AD83" i="8"/>
  <c r="AC83" i="8"/>
  <c r="AA83" i="8"/>
  <c r="Z83" i="8"/>
  <c r="X83" i="8"/>
  <c r="W83" i="8"/>
  <c r="U83" i="8"/>
  <c r="T83" i="8"/>
  <c r="AE83" i="8"/>
  <c r="AB83" i="8"/>
  <c r="Y83" i="8"/>
  <c r="V83" i="8"/>
  <c r="S83" i="8"/>
  <c r="R83" i="8"/>
  <c r="Q83" i="8"/>
  <c r="O83" i="8"/>
  <c r="N83" i="8"/>
  <c r="L83" i="8"/>
  <c r="K83" i="8"/>
  <c r="I83" i="8"/>
  <c r="H83" i="8"/>
  <c r="F83" i="8"/>
  <c r="E83" i="8"/>
  <c r="P83" i="8"/>
  <c r="M83" i="8"/>
  <c r="J83" i="8"/>
  <c r="G83" i="8"/>
  <c r="BF81" i="8"/>
  <c r="BE81" i="8"/>
  <c r="BD81" i="8"/>
  <c r="BB81" i="8"/>
  <c r="BC81" i="8"/>
  <c r="AZ81" i="8"/>
  <c r="BA81" i="8"/>
  <c r="AY81" i="8"/>
  <c r="AX81" i="8"/>
  <c r="AW81" i="8"/>
  <c r="AV81" i="8"/>
  <c r="AU81" i="8"/>
  <c r="AT81" i="8"/>
  <c r="AQ81" i="8"/>
  <c r="AN81" i="8"/>
  <c r="AS81" i="8"/>
  <c r="AR81" i="8"/>
  <c r="AP81" i="8"/>
  <c r="AO81" i="8"/>
  <c r="AK81" i="8"/>
  <c r="AH81" i="8"/>
  <c r="AM81" i="8"/>
  <c r="AL81" i="8"/>
  <c r="AJ81" i="8"/>
  <c r="AI81" i="8"/>
  <c r="AG81" i="8"/>
  <c r="AF81" i="8"/>
  <c r="AD81" i="8"/>
  <c r="AC81" i="8"/>
  <c r="AA81" i="8"/>
  <c r="Z81" i="8"/>
  <c r="X81" i="8"/>
  <c r="W81" i="8"/>
  <c r="U81" i="8"/>
  <c r="T81" i="8"/>
  <c r="AE81" i="8"/>
  <c r="AB81" i="8"/>
  <c r="Y81" i="8"/>
  <c r="V81" i="8"/>
  <c r="S81" i="8"/>
  <c r="R81" i="8"/>
  <c r="Q81" i="8"/>
  <c r="O81" i="8"/>
  <c r="N81" i="8"/>
  <c r="L81" i="8"/>
  <c r="K81" i="8"/>
  <c r="I81" i="8"/>
  <c r="H81" i="8"/>
  <c r="F81" i="8"/>
  <c r="E81" i="8"/>
  <c r="P81" i="8"/>
  <c r="M81" i="8"/>
  <c r="J81" i="8"/>
  <c r="G81" i="8"/>
  <c r="BF79" i="8"/>
  <c r="BE79" i="8"/>
  <c r="BD79" i="8"/>
  <c r="BB79" i="8"/>
  <c r="BC79" i="8"/>
  <c r="AZ79" i="8"/>
  <c r="BA79" i="8"/>
  <c r="AY79" i="8"/>
  <c r="AX79" i="8"/>
  <c r="AW79" i="8"/>
  <c r="AV79" i="8"/>
  <c r="AU79" i="8"/>
  <c r="AT79" i="8"/>
  <c r="AQ79" i="8"/>
  <c r="AN79" i="8"/>
  <c r="AS79" i="8"/>
  <c r="AR79" i="8"/>
  <c r="AP79" i="8"/>
  <c r="AO79" i="8"/>
  <c r="AK79" i="8"/>
  <c r="AH79" i="8"/>
  <c r="AM79" i="8"/>
  <c r="AL79" i="8"/>
  <c r="AJ79" i="8"/>
  <c r="AI79" i="8"/>
  <c r="AG79" i="8"/>
  <c r="AF79" i="8"/>
  <c r="AD79" i="8"/>
  <c r="AC79" i="8"/>
  <c r="AA79" i="8"/>
  <c r="Z79" i="8"/>
  <c r="X79" i="8"/>
  <c r="W79" i="8"/>
  <c r="U79" i="8"/>
  <c r="T79" i="8"/>
  <c r="AE79" i="8"/>
  <c r="AB79" i="8"/>
  <c r="Y79" i="8"/>
  <c r="V79" i="8"/>
  <c r="S79" i="8"/>
  <c r="R79" i="8"/>
  <c r="Q79" i="8"/>
  <c r="O79" i="8"/>
  <c r="N79" i="8"/>
  <c r="L79" i="8"/>
  <c r="K79" i="8"/>
  <c r="I79" i="8"/>
  <c r="H79" i="8"/>
  <c r="F79" i="8"/>
  <c r="E79" i="8"/>
  <c r="P79" i="8"/>
  <c r="M79" i="8"/>
  <c r="J79" i="8"/>
  <c r="G79" i="8"/>
  <c r="BF77" i="8"/>
  <c r="BE77" i="8"/>
  <c r="BD77" i="8"/>
  <c r="BB77" i="8"/>
  <c r="BC77" i="8"/>
  <c r="AZ77" i="8"/>
  <c r="BA77" i="8"/>
  <c r="AY77" i="8"/>
  <c r="AX77" i="8"/>
  <c r="AW77" i="8"/>
  <c r="AV77" i="8"/>
  <c r="AU77" i="8"/>
  <c r="AT77" i="8"/>
  <c r="AQ77" i="8"/>
  <c r="AN77" i="8"/>
  <c r="AS77" i="8"/>
  <c r="AR77" i="8"/>
  <c r="AP77" i="8"/>
  <c r="AO77" i="8"/>
  <c r="AK77" i="8"/>
  <c r="AH77" i="8"/>
  <c r="AM77" i="8"/>
  <c r="AL77" i="8"/>
  <c r="AJ77" i="8"/>
  <c r="AI77" i="8"/>
  <c r="AG77" i="8"/>
  <c r="AF77" i="8"/>
  <c r="AD77" i="8"/>
  <c r="AC77" i="8"/>
  <c r="AA77" i="8"/>
  <c r="Z77" i="8"/>
  <c r="X77" i="8"/>
  <c r="W77" i="8"/>
  <c r="U77" i="8"/>
  <c r="T77" i="8"/>
  <c r="AE77" i="8"/>
  <c r="AB77" i="8"/>
  <c r="Y77" i="8"/>
  <c r="V77" i="8"/>
  <c r="S77" i="8"/>
  <c r="R77" i="8"/>
  <c r="Q77" i="8"/>
  <c r="O77" i="8"/>
  <c r="N77" i="8"/>
  <c r="L77" i="8"/>
  <c r="K77" i="8"/>
  <c r="I77" i="8"/>
  <c r="H77" i="8"/>
  <c r="F77" i="8"/>
  <c r="E77" i="8"/>
  <c r="P77" i="8"/>
  <c r="M77" i="8"/>
  <c r="J77" i="8"/>
  <c r="G77" i="8"/>
  <c r="BF75" i="8"/>
  <c r="BE75" i="8"/>
  <c r="BD75" i="8"/>
  <c r="BB75" i="8"/>
  <c r="BC75" i="8"/>
  <c r="AZ75" i="8"/>
  <c r="BA75" i="8"/>
  <c r="AY75" i="8"/>
  <c r="AX75" i="8"/>
  <c r="AW75" i="8"/>
  <c r="AV75" i="8"/>
  <c r="AU75" i="8"/>
  <c r="AT75" i="8"/>
  <c r="AQ75" i="8"/>
  <c r="AN75" i="8"/>
  <c r="AS75" i="8"/>
  <c r="AR75" i="8"/>
  <c r="AP75" i="8"/>
  <c r="AO75" i="8"/>
  <c r="AK75" i="8"/>
  <c r="AH75" i="8"/>
  <c r="AM75" i="8"/>
  <c r="AL75" i="8"/>
  <c r="AJ75" i="8"/>
  <c r="AI75" i="8"/>
  <c r="AG75" i="8"/>
  <c r="AF75" i="8"/>
  <c r="AD75" i="8"/>
  <c r="AC75" i="8"/>
  <c r="AA75" i="8"/>
  <c r="Z75" i="8"/>
  <c r="X75" i="8"/>
  <c r="W75" i="8"/>
  <c r="U75" i="8"/>
  <c r="T75" i="8"/>
  <c r="AE75" i="8"/>
  <c r="AB75" i="8"/>
  <c r="Y75" i="8"/>
  <c r="V75" i="8"/>
  <c r="S75" i="8"/>
  <c r="R75" i="8"/>
  <c r="Q75" i="8"/>
  <c r="O75" i="8"/>
  <c r="N75" i="8"/>
  <c r="L75" i="8"/>
  <c r="K75" i="8"/>
  <c r="I75" i="8"/>
  <c r="H75" i="8"/>
  <c r="F75" i="8"/>
  <c r="E75" i="8"/>
  <c r="P75" i="8"/>
  <c r="M75" i="8"/>
  <c r="J75" i="8"/>
  <c r="G75" i="8"/>
  <c r="BF73" i="8"/>
  <c r="BE73" i="8"/>
  <c r="BD73" i="8"/>
  <c r="BB73" i="8"/>
  <c r="BC73" i="8"/>
  <c r="AZ73" i="8"/>
  <c r="BA73" i="8"/>
  <c r="AY73" i="8"/>
  <c r="AX73" i="8"/>
  <c r="AW73" i="8"/>
  <c r="AV73" i="8"/>
  <c r="AU73" i="8"/>
  <c r="AT73" i="8"/>
  <c r="AQ73" i="8"/>
  <c r="AN73" i="8"/>
  <c r="AS73" i="8"/>
  <c r="AR73" i="8"/>
  <c r="AP73" i="8"/>
  <c r="AO73" i="8"/>
  <c r="AK73" i="8"/>
  <c r="AH73" i="8"/>
  <c r="AM73" i="8"/>
  <c r="AL73" i="8"/>
  <c r="AJ73" i="8"/>
  <c r="AI73" i="8"/>
  <c r="AG73" i="8"/>
  <c r="AF73" i="8"/>
  <c r="AD73" i="8"/>
  <c r="AC73" i="8"/>
  <c r="AA73" i="8"/>
  <c r="Z73" i="8"/>
  <c r="X73" i="8"/>
  <c r="W73" i="8"/>
  <c r="U73" i="8"/>
  <c r="T73" i="8"/>
  <c r="AE73" i="8"/>
  <c r="AB73" i="8"/>
  <c r="Y73" i="8"/>
  <c r="V73" i="8"/>
  <c r="S73" i="8"/>
  <c r="R73" i="8"/>
  <c r="Q73" i="8"/>
  <c r="O73" i="8"/>
  <c r="N73" i="8"/>
  <c r="L73" i="8"/>
  <c r="K73" i="8"/>
  <c r="I73" i="8"/>
  <c r="H73" i="8"/>
  <c r="F73" i="8"/>
  <c r="E73" i="8"/>
  <c r="P73" i="8"/>
  <c r="M73" i="8"/>
  <c r="J73" i="8"/>
  <c r="G73" i="8"/>
  <c r="BF71" i="8"/>
  <c r="BE71" i="8"/>
  <c r="BD71" i="8"/>
  <c r="BB71" i="8"/>
  <c r="BC71" i="8"/>
  <c r="AZ71" i="8"/>
  <c r="BA71" i="8"/>
  <c r="AY71" i="8"/>
  <c r="AX71" i="8"/>
  <c r="AW71" i="8"/>
  <c r="AV71" i="8"/>
  <c r="AU71" i="8"/>
  <c r="AT71" i="8"/>
  <c r="AQ71" i="8"/>
  <c r="AN71" i="8"/>
  <c r="AS71" i="8"/>
  <c r="AR71" i="8"/>
  <c r="AP71" i="8"/>
  <c r="AO71" i="8"/>
  <c r="AK71" i="8"/>
  <c r="AH71" i="8"/>
  <c r="AM71" i="8"/>
  <c r="AL71" i="8"/>
  <c r="AJ71" i="8"/>
  <c r="AI71" i="8"/>
  <c r="AG71" i="8"/>
  <c r="AF71" i="8"/>
  <c r="AD71" i="8"/>
  <c r="AC71" i="8"/>
  <c r="AA71" i="8"/>
  <c r="Z71" i="8"/>
  <c r="X71" i="8"/>
  <c r="W71" i="8"/>
  <c r="U71" i="8"/>
  <c r="T71" i="8"/>
  <c r="AE71" i="8"/>
  <c r="AB71" i="8"/>
  <c r="Y71" i="8"/>
  <c r="V71" i="8"/>
  <c r="S71" i="8"/>
  <c r="R71" i="8"/>
  <c r="Q71" i="8"/>
  <c r="O71" i="8"/>
  <c r="N71" i="8"/>
  <c r="L71" i="8"/>
  <c r="K71" i="8"/>
  <c r="I71" i="8"/>
  <c r="H71" i="8"/>
  <c r="F71" i="8"/>
  <c r="E71" i="8"/>
  <c r="P71" i="8"/>
  <c r="M71" i="8"/>
  <c r="J71" i="8"/>
  <c r="G71" i="8"/>
  <c r="BF69" i="8"/>
  <c r="BE69" i="8"/>
  <c r="BD69" i="8"/>
  <c r="BB69" i="8"/>
  <c r="BC69" i="8"/>
  <c r="AZ69" i="8"/>
  <c r="BA69" i="8"/>
  <c r="AY69" i="8"/>
  <c r="AX69" i="8"/>
  <c r="AW69" i="8"/>
  <c r="AV69" i="8"/>
  <c r="AU69" i="8"/>
  <c r="AT69" i="8"/>
  <c r="AQ69" i="8"/>
  <c r="AN69" i="8"/>
  <c r="AS69" i="8"/>
  <c r="AR69" i="8"/>
  <c r="AP69" i="8"/>
  <c r="AO69" i="8"/>
  <c r="AK69" i="8"/>
  <c r="AH69" i="8"/>
  <c r="AM69" i="8"/>
  <c r="AL69" i="8"/>
  <c r="AJ69" i="8"/>
  <c r="AI69" i="8"/>
  <c r="AG69" i="8"/>
  <c r="AF69" i="8"/>
  <c r="AD69" i="8"/>
  <c r="AC69" i="8"/>
  <c r="AA69" i="8"/>
  <c r="Z69" i="8"/>
  <c r="X69" i="8"/>
  <c r="W69" i="8"/>
  <c r="U69" i="8"/>
  <c r="T69" i="8"/>
  <c r="AE69" i="8"/>
  <c r="AB69" i="8"/>
  <c r="Y69" i="8"/>
  <c r="V69" i="8"/>
  <c r="S69" i="8"/>
  <c r="R69" i="8"/>
  <c r="Q69" i="8"/>
  <c r="O69" i="8"/>
  <c r="N69" i="8"/>
  <c r="L69" i="8"/>
  <c r="K69" i="8"/>
  <c r="I69" i="8"/>
  <c r="H69" i="8"/>
  <c r="F69" i="8"/>
  <c r="E69" i="8"/>
  <c r="P69" i="8"/>
  <c r="M69" i="8"/>
  <c r="J69" i="8"/>
  <c r="G69" i="8"/>
  <c r="BF67" i="8"/>
  <c r="BE67" i="8"/>
  <c r="BD67" i="8"/>
  <c r="BB67" i="8"/>
  <c r="BC67" i="8"/>
  <c r="AZ67" i="8"/>
  <c r="BA67" i="8"/>
  <c r="AY67" i="8"/>
  <c r="AX67" i="8"/>
  <c r="AW67" i="8"/>
  <c r="AV67" i="8"/>
  <c r="AU67" i="8"/>
  <c r="AT67" i="8"/>
  <c r="AQ67" i="8"/>
  <c r="AN67" i="8"/>
  <c r="AS67" i="8"/>
  <c r="AR67" i="8"/>
  <c r="AP67" i="8"/>
  <c r="AO67" i="8"/>
  <c r="AK67" i="8"/>
  <c r="AH67" i="8"/>
  <c r="AM67" i="8"/>
  <c r="AL67" i="8"/>
  <c r="AJ67" i="8"/>
  <c r="AI67" i="8"/>
  <c r="AG67" i="8"/>
  <c r="AF67" i="8"/>
  <c r="AD67" i="8"/>
  <c r="AC67" i="8"/>
  <c r="AA67" i="8"/>
  <c r="Z67" i="8"/>
  <c r="X67" i="8"/>
  <c r="W67" i="8"/>
  <c r="U67" i="8"/>
  <c r="T67" i="8"/>
  <c r="AE67" i="8"/>
  <c r="AB67" i="8"/>
  <c r="Y67" i="8"/>
  <c r="V67" i="8"/>
  <c r="S67" i="8"/>
  <c r="R67" i="8"/>
  <c r="Q67" i="8"/>
  <c r="O67" i="8"/>
  <c r="N67" i="8"/>
  <c r="L67" i="8"/>
  <c r="K67" i="8"/>
  <c r="I67" i="8"/>
  <c r="H67" i="8"/>
  <c r="F67" i="8"/>
  <c r="E67" i="8"/>
  <c r="P67" i="8"/>
  <c r="M67" i="8"/>
  <c r="J67" i="8"/>
  <c r="G67" i="8"/>
  <c r="D67" i="8"/>
  <c r="BF65" i="8"/>
  <c r="BE65" i="8"/>
  <c r="BD65" i="8"/>
  <c r="BB65" i="8"/>
  <c r="BC65" i="8"/>
  <c r="AZ65" i="8"/>
  <c r="BA65" i="8"/>
  <c r="AY65" i="8"/>
  <c r="AX65" i="8"/>
  <c r="AW65" i="8"/>
  <c r="AV65" i="8"/>
  <c r="AU65" i="8"/>
  <c r="AT65" i="8"/>
  <c r="AQ65" i="8"/>
  <c r="AN65" i="8"/>
  <c r="AS65" i="8"/>
  <c r="AR65" i="8"/>
  <c r="AP65" i="8"/>
  <c r="AO65" i="8"/>
  <c r="AK65" i="8"/>
  <c r="AH65" i="8"/>
  <c r="AM65" i="8"/>
  <c r="AL65" i="8"/>
  <c r="AJ65" i="8"/>
  <c r="AI65" i="8"/>
  <c r="AG65" i="8"/>
  <c r="AF65" i="8"/>
  <c r="AD65" i="8"/>
  <c r="AC65" i="8"/>
  <c r="AA65" i="8"/>
  <c r="Z65" i="8"/>
  <c r="X65" i="8"/>
  <c r="W65" i="8"/>
  <c r="U65" i="8"/>
  <c r="T65" i="8"/>
  <c r="AE65" i="8"/>
  <c r="AB65" i="8"/>
  <c r="Y65" i="8"/>
  <c r="V65" i="8"/>
  <c r="S65" i="8"/>
  <c r="R65" i="8"/>
  <c r="Q65" i="8"/>
  <c r="O65" i="8"/>
  <c r="N65" i="8"/>
  <c r="L65" i="8"/>
  <c r="K65" i="8"/>
  <c r="I65" i="8"/>
  <c r="H65" i="8"/>
  <c r="F65" i="8"/>
  <c r="E65" i="8"/>
  <c r="P65" i="8"/>
  <c r="M65" i="8"/>
  <c r="J65" i="8"/>
  <c r="G65" i="8"/>
  <c r="D65" i="8"/>
  <c r="BF63" i="8"/>
  <c r="BE63" i="8"/>
  <c r="BD63" i="8"/>
  <c r="BB63" i="8"/>
  <c r="BC63" i="8"/>
  <c r="AZ63" i="8"/>
  <c r="BA63" i="8"/>
  <c r="AY63" i="8"/>
  <c r="AX63" i="8"/>
  <c r="AW63" i="8"/>
  <c r="AV63" i="8"/>
  <c r="AU63" i="8"/>
  <c r="AT63" i="8"/>
  <c r="AQ63" i="8"/>
  <c r="AN63" i="8"/>
  <c r="AS63" i="8"/>
  <c r="AR63" i="8"/>
  <c r="AP63" i="8"/>
  <c r="AO63" i="8"/>
  <c r="AK63" i="8"/>
  <c r="AH63" i="8"/>
  <c r="AM63" i="8"/>
  <c r="AL63" i="8"/>
  <c r="AJ63" i="8"/>
  <c r="AI63" i="8"/>
  <c r="AG63" i="8"/>
  <c r="AF63" i="8"/>
  <c r="AD63" i="8"/>
  <c r="AC63" i="8"/>
  <c r="AA63" i="8"/>
  <c r="Z63" i="8"/>
  <c r="X63" i="8"/>
  <c r="W63" i="8"/>
  <c r="U63" i="8"/>
  <c r="T63" i="8"/>
  <c r="AE63" i="8"/>
  <c r="AB63" i="8"/>
  <c r="Y63" i="8"/>
  <c r="V63" i="8"/>
  <c r="S63" i="8"/>
  <c r="R63" i="8"/>
  <c r="Q63" i="8"/>
  <c r="O63" i="8"/>
  <c r="N63" i="8"/>
  <c r="L63" i="8"/>
  <c r="K63" i="8"/>
  <c r="I63" i="8"/>
  <c r="H63" i="8"/>
  <c r="F63" i="8"/>
  <c r="E63" i="8"/>
  <c r="P63" i="8"/>
  <c r="M63" i="8"/>
  <c r="J63" i="8"/>
  <c r="G63" i="8"/>
  <c r="D63" i="8"/>
  <c r="BF61" i="8"/>
  <c r="BE61" i="8"/>
  <c r="BD61" i="8"/>
  <c r="BB61" i="8"/>
  <c r="BC61" i="8"/>
  <c r="AZ61" i="8"/>
  <c r="BA61" i="8"/>
  <c r="AY61" i="8"/>
  <c r="AX61" i="8"/>
  <c r="AW61" i="8"/>
  <c r="AV61" i="8"/>
  <c r="AU61" i="8"/>
  <c r="AT61" i="8"/>
  <c r="AQ61" i="8"/>
  <c r="AN61" i="8"/>
  <c r="AS61" i="8"/>
  <c r="AR61" i="8"/>
  <c r="AP61" i="8"/>
  <c r="AO61" i="8"/>
  <c r="AK61" i="8"/>
  <c r="AH61" i="8"/>
  <c r="AM61" i="8"/>
  <c r="AL61" i="8"/>
  <c r="AJ61" i="8"/>
  <c r="AI61" i="8"/>
  <c r="AG61" i="8"/>
  <c r="AF61" i="8"/>
  <c r="AD61" i="8"/>
  <c r="AC61" i="8"/>
  <c r="AA61" i="8"/>
  <c r="Z61" i="8"/>
  <c r="X61" i="8"/>
  <c r="W61" i="8"/>
  <c r="U61" i="8"/>
  <c r="T61" i="8"/>
  <c r="AE61" i="8"/>
  <c r="AB61" i="8"/>
  <c r="Y61" i="8"/>
  <c r="V61" i="8"/>
  <c r="S61" i="8"/>
  <c r="R61" i="8"/>
  <c r="Q61" i="8"/>
  <c r="O61" i="8"/>
  <c r="N61" i="8"/>
  <c r="L61" i="8"/>
  <c r="K61" i="8"/>
  <c r="I61" i="8"/>
  <c r="H61" i="8"/>
  <c r="F61" i="8"/>
  <c r="E61" i="8"/>
  <c r="P61" i="8"/>
  <c r="M61" i="8"/>
  <c r="J61" i="8"/>
  <c r="G61" i="8"/>
  <c r="D61" i="8"/>
  <c r="BF59" i="8"/>
  <c r="BE59" i="8"/>
  <c r="BD59" i="8"/>
  <c r="BB59" i="8"/>
  <c r="BC59" i="8"/>
  <c r="AZ59" i="8"/>
  <c r="BA59" i="8"/>
  <c r="AY59" i="8"/>
  <c r="AX59" i="8"/>
  <c r="AW59" i="8"/>
  <c r="AV59" i="8"/>
  <c r="AU59" i="8"/>
  <c r="AT59" i="8"/>
  <c r="AQ59" i="8"/>
  <c r="AN59" i="8"/>
  <c r="AS59" i="8"/>
  <c r="AR59" i="8"/>
  <c r="AP59" i="8"/>
  <c r="AO59" i="8"/>
  <c r="AK59" i="8"/>
  <c r="AH59" i="8"/>
  <c r="AM59" i="8"/>
  <c r="AL59" i="8"/>
  <c r="AJ59" i="8"/>
  <c r="AI59" i="8"/>
  <c r="AG59" i="8"/>
  <c r="AF59" i="8"/>
  <c r="AD59" i="8"/>
  <c r="AC59" i="8"/>
  <c r="AA59" i="8"/>
  <c r="Z59" i="8"/>
  <c r="X59" i="8"/>
  <c r="W59" i="8"/>
  <c r="U59" i="8"/>
  <c r="T59" i="8"/>
  <c r="AE59" i="8"/>
  <c r="AB59" i="8"/>
  <c r="Y59" i="8"/>
  <c r="V59" i="8"/>
  <c r="S59" i="8"/>
  <c r="R59" i="8"/>
  <c r="Q59" i="8"/>
  <c r="O59" i="8"/>
  <c r="N59" i="8"/>
  <c r="L59" i="8"/>
  <c r="K59" i="8"/>
  <c r="I59" i="8"/>
  <c r="H59" i="8"/>
  <c r="F59" i="8"/>
  <c r="E59" i="8"/>
  <c r="P59" i="8"/>
  <c r="M59" i="8"/>
  <c r="J59" i="8"/>
  <c r="G59" i="8"/>
  <c r="D59" i="8"/>
  <c r="BF57" i="8"/>
  <c r="BE57" i="8"/>
  <c r="BD57" i="8"/>
  <c r="BB57" i="8"/>
  <c r="BC57" i="8"/>
  <c r="AZ57" i="8"/>
  <c r="BA57" i="8"/>
  <c r="AY57" i="8"/>
  <c r="AX57" i="8"/>
  <c r="AW57" i="8"/>
  <c r="AV57" i="8"/>
  <c r="AU57" i="8"/>
  <c r="AT57" i="8"/>
  <c r="AQ57" i="8"/>
  <c r="AN57" i="8"/>
  <c r="AS57" i="8"/>
  <c r="AR57" i="8"/>
  <c r="AP57" i="8"/>
  <c r="AO57" i="8"/>
  <c r="AK57" i="8"/>
  <c r="AH57" i="8"/>
  <c r="AM57" i="8"/>
  <c r="AL57" i="8"/>
  <c r="AJ57" i="8"/>
  <c r="AI57" i="8"/>
  <c r="AG57" i="8"/>
  <c r="AF57" i="8"/>
  <c r="AD57" i="8"/>
  <c r="AC57" i="8"/>
  <c r="AA57" i="8"/>
  <c r="Z57" i="8"/>
  <c r="X57" i="8"/>
  <c r="W57" i="8"/>
  <c r="U57" i="8"/>
  <c r="T57" i="8"/>
  <c r="AE57" i="8"/>
  <c r="AB57" i="8"/>
  <c r="Y57" i="8"/>
  <c r="V57" i="8"/>
  <c r="S57" i="8"/>
  <c r="R57" i="8"/>
  <c r="Q57" i="8"/>
  <c r="O57" i="8"/>
  <c r="N57" i="8"/>
  <c r="L57" i="8"/>
  <c r="K57" i="8"/>
  <c r="I57" i="8"/>
  <c r="H57" i="8"/>
  <c r="F57" i="8"/>
  <c r="E57" i="8"/>
  <c r="P57" i="8"/>
  <c r="M57" i="8"/>
  <c r="J57" i="8"/>
  <c r="G57" i="8"/>
  <c r="D57" i="8"/>
  <c r="BF55" i="8"/>
  <c r="BE55" i="8"/>
  <c r="BD55" i="8"/>
  <c r="BB55" i="8"/>
  <c r="BC55" i="8"/>
  <c r="AZ55" i="8"/>
  <c r="BA55" i="8"/>
  <c r="AY55" i="8"/>
  <c r="AX55" i="8"/>
  <c r="AW55" i="8"/>
  <c r="AV55" i="8"/>
  <c r="AU55" i="8"/>
  <c r="AT55" i="8"/>
  <c r="AQ55" i="8"/>
  <c r="AN55" i="8"/>
  <c r="AS55" i="8"/>
  <c r="AR55" i="8"/>
  <c r="AP55" i="8"/>
  <c r="AO55" i="8"/>
  <c r="AK55" i="8"/>
  <c r="AH55" i="8"/>
  <c r="AM55" i="8"/>
  <c r="AL55" i="8"/>
  <c r="AJ55" i="8"/>
  <c r="AI55" i="8"/>
  <c r="AG55" i="8"/>
  <c r="AF55" i="8"/>
  <c r="AD55" i="8"/>
  <c r="AC55" i="8"/>
  <c r="AA55" i="8"/>
  <c r="Z55" i="8"/>
  <c r="X55" i="8"/>
  <c r="W55" i="8"/>
  <c r="U55" i="8"/>
  <c r="T55" i="8"/>
  <c r="AE55" i="8"/>
  <c r="AB55" i="8"/>
  <c r="Y55" i="8"/>
  <c r="V55" i="8"/>
  <c r="S55" i="8"/>
  <c r="R55" i="8"/>
  <c r="Q55" i="8"/>
  <c r="O55" i="8"/>
  <c r="N55" i="8"/>
  <c r="L55" i="8"/>
  <c r="K55" i="8"/>
  <c r="I55" i="8"/>
  <c r="H55" i="8"/>
  <c r="F55" i="8"/>
  <c r="E55" i="8"/>
  <c r="P55" i="8"/>
  <c r="M55" i="8"/>
  <c r="J55" i="8"/>
  <c r="G55" i="8"/>
  <c r="D55" i="8"/>
  <c r="BF53" i="8"/>
  <c r="BE53" i="8"/>
  <c r="BD53" i="8"/>
  <c r="BB53" i="8"/>
  <c r="BC53" i="8"/>
  <c r="AZ53" i="8"/>
  <c r="BA53" i="8"/>
  <c r="AY53" i="8"/>
  <c r="AX53" i="8"/>
  <c r="AW53" i="8"/>
  <c r="AV53" i="8"/>
  <c r="AU53" i="8"/>
  <c r="AT53" i="8"/>
  <c r="AQ53" i="8"/>
  <c r="AN53" i="8"/>
  <c r="AS53" i="8"/>
  <c r="AR53" i="8"/>
  <c r="AP53" i="8"/>
  <c r="AO53" i="8"/>
  <c r="AK53" i="8"/>
  <c r="AH53" i="8"/>
  <c r="AM53" i="8"/>
  <c r="AL53" i="8"/>
  <c r="AJ53" i="8"/>
  <c r="AI53" i="8"/>
  <c r="AG53" i="8"/>
  <c r="AF53" i="8"/>
  <c r="AD53" i="8"/>
  <c r="AC53" i="8"/>
  <c r="AA53" i="8"/>
  <c r="Z53" i="8"/>
  <c r="X53" i="8"/>
  <c r="W53" i="8"/>
  <c r="U53" i="8"/>
  <c r="T53" i="8"/>
  <c r="AE53" i="8"/>
  <c r="AB53" i="8"/>
  <c r="Y53" i="8"/>
  <c r="V53" i="8"/>
  <c r="S53" i="8"/>
  <c r="R53" i="8"/>
  <c r="Q53" i="8"/>
  <c r="O53" i="8"/>
  <c r="N53" i="8"/>
  <c r="L53" i="8"/>
  <c r="K53" i="8"/>
  <c r="I53" i="8"/>
  <c r="H53" i="8"/>
  <c r="F53" i="8"/>
  <c r="E53" i="8"/>
  <c r="P53" i="8"/>
  <c r="M53" i="8"/>
  <c r="J53" i="8"/>
  <c r="G53" i="8"/>
  <c r="D53" i="8"/>
  <c r="BF51" i="8"/>
  <c r="BE51" i="8"/>
  <c r="BD51" i="8"/>
  <c r="BB51" i="8"/>
  <c r="BC51" i="8"/>
  <c r="AZ51" i="8"/>
  <c r="BA51" i="8"/>
  <c r="AY51" i="8"/>
  <c r="AX51" i="8"/>
  <c r="AW51" i="8"/>
  <c r="AV51" i="8"/>
  <c r="AU51" i="8"/>
  <c r="AT51" i="8"/>
  <c r="AQ51" i="8"/>
  <c r="AN51" i="8"/>
  <c r="AS51" i="8"/>
  <c r="AR51" i="8"/>
  <c r="AP51" i="8"/>
  <c r="AO51" i="8"/>
  <c r="AK51" i="8"/>
  <c r="AH51" i="8"/>
  <c r="AM51" i="8"/>
  <c r="AL51" i="8"/>
  <c r="AJ51" i="8"/>
  <c r="AI51" i="8"/>
  <c r="AG51" i="8"/>
  <c r="AF51" i="8"/>
  <c r="AD51" i="8"/>
  <c r="AC51" i="8"/>
  <c r="AA51" i="8"/>
  <c r="Z51" i="8"/>
  <c r="X51" i="8"/>
  <c r="W51" i="8"/>
  <c r="U51" i="8"/>
  <c r="T51" i="8"/>
  <c r="AE51" i="8"/>
  <c r="AB51" i="8"/>
  <c r="Y51" i="8"/>
  <c r="V51" i="8"/>
  <c r="S51" i="8"/>
  <c r="R51" i="8"/>
  <c r="Q51" i="8"/>
  <c r="O51" i="8"/>
  <c r="N51" i="8"/>
  <c r="L51" i="8"/>
  <c r="K51" i="8"/>
  <c r="I51" i="8"/>
  <c r="H51" i="8"/>
  <c r="F51" i="8"/>
  <c r="E51" i="8"/>
  <c r="P51" i="8"/>
  <c r="M51" i="8"/>
  <c r="J51" i="8"/>
  <c r="G51" i="8"/>
  <c r="D51" i="8"/>
  <c r="BF49" i="8"/>
  <c r="BE49" i="8"/>
  <c r="BD49" i="8"/>
  <c r="BB49" i="8"/>
  <c r="BC49" i="8"/>
  <c r="AZ49" i="8"/>
  <c r="BA49" i="8"/>
  <c r="AY49" i="8"/>
  <c r="AX49" i="8"/>
  <c r="AW49" i="8"/>
  <c r="AV49" i="8"/>
  <c r="AU49" i="8"/>
  <c r="AT49" i="8"/>
  <c r="AQ49" i="8"/>
  <c r="AN49" i="8"/>
  <c r="AS49" i="8"/>
  <c r="AR49" i="8"/>
  <c r="AP49" i="8"/>
  <c r="AO49" i="8"/>
  <c r="AK49" i="8"/>
  <c r="AH49" i="8"/>
  <c r="AM49" i="8"/>
  <c r="AL49" i="8"/>
  <c r="AJ49" i="8"/>
  <c r="AI49" i="8"/>
  <c r="AG49" i="8"/>
  <c r="AF49" i="8"/>
  <c r="AD49" i="8"/>
  <c r="AC49" i="8"/>
  <c r="AA49" i="8"/>
  <c r="Z49" i="8"/>
  <c r="X49" i="8"/>
  <c r="W49" i="8"/>
  <c r="U49" i="8"/>
  <c r="T49" i="8"/>
  <c r="AE49" i="8"/>
  <c r="AB49" i="8"/>
  <c r="Y49" i="8"/>
  <c r="V49" i="8"/>
  <c r="S49" i="8"/>
  <c r="R49" i="8"/>
  <c r="Q49" i="8"/>
  <c r="O49" i="8"/>
  <c r="N49" i="8"/>
  <c r="L49" i="8"/>
  <c r="K49" i="8"/>
  <c r="I49" i="8"/>
  <c r="H49" i="8"/>
  <c r="F49" i="8"/>
  <c r="E49" i="8"/>
  <c r="P49" i="8"/>
  <c r="M49" i="8"/>
  <c r="J49" i="8"/>
  <c r="G49" i="8"/>
  <c r="D49" i="8"/>
  <c r="BF47" i="8"/>
  <c r="BE47" i="8"/>
  <c r="BD47" i="8"/>
  <c r="BB47" i="8"/>
  <c r="BC47" i="8"/>
  <c r="AZ47" i="8"/>
  <c r="BA47" i="8"/>
  <c r="AY47" i="8"/>
  <c r="AX47" i="8"/>
  <c r="AW47" i="8"/>
  <c r="AV47" i="8"/>
  <c r="AU47" i="8"/>
  <c r="AT47" i="8"/>
  <c r="AQ47" i="8"/>
  <c r="AN47" i="8"/>
  <c r="AS47" i="8"/>
  <c r="AR47" i="8"/>
  <c r="AP47" i="8"/>
  <c r="AO47" i="8"/>
  <c r="AK47" i="8"/>
  <c r="AH47" i="8"/>
  <c r="AM47" i="8"/>
  <c r="AL47" i="8"/>
  <c r="AJ47" i="8"/>
  <c r="AI47" i="8"/>
  <c r="AG47" i="8"/>
  <c r="AF47" i="8"/>
  <c r="AD47" i="8"/>
  <c r="AC47" i="8"/>
  <c r="AA47" i="8"/>
  <c r="Z47" i="8"/>
  <c r="X47" i="8"/>
  <c r="W47" i="8"/>
  <c r="U47" i="8"/>
  <c r="T47" i="8"/>
  <c r="AE47" i="8"/>
  <c r="AB47" i="8"/>
  <c r="Y47" i="8"/>
  <c r="V47" i="8"/>
  <c r="S47" i="8"/>
  <c r="R47" i="8"/>
  <c r="Q47" i="8"/>
  <c r="O47" i="8"/>
  <c r="N47" i="8"/>
  <c r="L47" i="8"/>
  <c r="K47" i="8"/>
  <c r="I47" i="8"/>
  <c r="H47" i="8"/>
  <c r="F47" i="8"/>
  <c r="E47" i="8"/>
  <c r="P47" i="8"/>
  <c r="M47" i="8"/>
  <c r="J47" i="8"/>
  <c r="G47" i="8"/>
  <c r="D47" i="8"/>
  <c r="BF45" i="8"/>
  <c r="BE45" i="8"/>
  <c r="BD45" i="8"/>
  <c r="BB45" i="8"/>
  <c r="BC45" i="8"/>
  <c r="AZ45" i="8"/>
  <c r="BA45" i="8"/>
  <c r="AY45" i="8"/>
  <c r="AX45" i="8"/>
  <c r="AW45" i="8"/>
  <c r="AV45" i="8"/>
  <c r="AU45" i="8"/>
  <c r="AT45" i="8"/>
  <c r="AQ45" i="8"/>
  <c r="AN45" i="8"/>
  <c r="AS45" i="8"/>
  <c r="AR45" i="8"/>
  <c r="AP45" i="8"/>
  <c r="AO45" i="8"/>
  <c r="AK45" i="8"/>
  <c r="AH45" i="8"/>
  <c r="AM45" i="8"/>
  <c r="AL45" i="8"/>
  <c r="AJ45" i="8"/>
  <c r="AI45" i="8"/>
  <c r="AG45" i="8"/>
  <c r="AF45" i="8"/>
  <c r="AD45" i="8"/>
  <c r="AC45" i="8"/>
  <c r="AA45" i="8"/>
  <c r="Z45" i="8"/>
  <c r="X45" i="8"/>
  <c r="W45" i="8"/>
  <c r="U45" i="8"/>
  <c r="T45" i="8"/>
  <c r="AE45" i="8"/>
  <c r="AB45" i="8"/>
  <c r="Y45" i="8"/>
  <c r="V45" i="8"/>
  <c r="S45" i="8"/>
  <c r="R45" i="8"/>
  <c r="Q45" i="8"/>
  <c r="O45" i="8"/>
  <c r="N45" i="8"/>
  <c r="L45" i="8"/>
  <c r="K45" i="8"/>
  <c r="I45" i="8"/>
  <c r="H45" i="8"/>
  <c r="F45" i="8"/>
  <c r="E45" i="8"/>
  <c r="P45" i="8"/>
  <c r="M45" i="8"/>
  <c r="J45" i="8"/>
  <c r="G45" i="8"/>
  <c r="D45" i="8"/>
  <c r="BF43" i="8"/>
  <c r="BE43" i="8"/>
  <c r="BD43" i="8"/>
  <c r="BB43" i="8"/>
  <c r="BC43" i="8"/>
  <c r="AZ43" i="8"/>
  <c r="BA43" i="8"/>
  <c r="AY43" i="8"/>
  <c r="AX43" i="8"/>
  <c r="AW43" i="8"/>
  <c r="AV43" i="8"/>
  <c r="AU43" i="8"/>
  <c r="AT43" i="8"/>
  <c r="AQ43" i="8"/>
  <c r="AN43" i="8"/>
  <c r="AS43" i="8"/>
  <c r="AR43" i="8"/>
  <c r="AP43" i="8"/>
  <c r="AO43" i="8"/>
  <c r="AK43" i="8"/>
  <c r="AH43" i="8"/>
  <c r="AM43" i="8"/>
  <c r="AL43" i="8"/>
  <c r="AJ43" i="8"/>
  <c r="AI43" i="8"/>
  <c r="AG43" i="8"/>
  <c r="AF43" i="8"/>
  <c r="AD43" i="8"/>
  <c r="AC43" i="8"/>
  <c r="AA43" i="8"/>
  <c r="Z43" i="8"/>
  <c r="X43" i="8"/>
  <c r="W43" i="8"/>
  <c r="U43" i="8"/>
  <c r="T43" i="8"/>
  <c r="AE43" i="8"/>
  <c r="AB43" i="8"/>
  <c r="Y43" i="8"/>
  <c r="V43" i="8"/>
  <c r="S43" i="8"/>
  <c r="R43" i="8"/>
  <c r="Q43" i="8"/>
  <c r="O43" i="8"/>
  <c r="N43" i="8"/>
  <c r="L43" i="8"/>
  <c r="K43" i="8"/>
  <c r="I43" i="8"/>
  <c r="H43" i="8"/>
  <c r="F43" i="8"/>
  <c r="E43" i="8"/>
  <c r="P43" i="8"/>
  <c r="M43" i="8"/>
  <c r="J43" i="8"/>
  <c r="G43" i="8"/>
  <c r="D43" i="8"/>
  <c r="BF41" i="8"/>
  <c r="BE41" i="8"/>
  <c r="BD41" i="8"/>
  <c r="BB41" i="8"/>
  <c r="BC41" i="8"/>
  <c r="AZ41" i="8"/>
  <c r="BA41" i="8"/>
  <c r="AY41" i="8"/>
  <c r="AX41" i="8"/>
  <c r="AW41" i="8"/>
  <c r="AV41" i="8"/>
  <c r="AU41" i="8"/>
  <c r="AT41" i="8"/>
  <c r="AQ41" i="8"/>
  <c r="AN41" i="8"/>
  <c r="AS41" i="8"/>
  <c r="AR41" i="8"/>
  <c r="AP41" i="8"/>
  <c r="AO41" i="8"/>
  <c r="AK41" i="8"/>
  <c r="AH41" i="8"/>
  <c r="AM41" i="8"/>
  <c r="AL41" i="8"/>
  <c r="AJ41" i="8"/>
  <c r="AI41" i="8"/>
  <c r="AG41" i="8"/>
  <c r="AF41" i="8"/>
  <c r="AD41" i="8"/>
  <c r="AC41" i="8"/>
  <c r="AA41" i="8"/>
  <c r="Z41" i="8"/>
  <c r="X41" i="8"/>
  <c r="W41" i="8"/>
  <c r="U41" i="8"/>
  <c r="T41" i="8"/>
  <c r="AE41" i="8"/>
  <c r="AB41" i="8"/>
  <c r="Y41" i="8"/>
  <c r="V41" i="8"/>
  <c r="S41" i="8"/>
  <c r="R41" i="8"/>
  <c r="Q41" i="8"/>
  <c r="O41" i="8"/>
  <c r="N41" i="8"/>
  <c r="L41" i="8"/>
  <c r="K41" i="8"/>
  <c r="I41" i="8"/>
  <c r="H41" i="8"/>
  <c r="F41" i="8"/>
  <c r="E41" i="8"/>
  <c r="P41" i="8"/>
  <c r="M41" i="8"/>
  <c r="J41" i="8"/>
  <c r="G41" i="8"/>
  <c r="D41" i="8"/>
  <c r="BF39" i="8"/>
  <c r="BE39" i="8"/>
  <c r="BD39" i="8"/>
  <c r="BB39" i="8"/>
  <c r="BC39" i="8"/>
  <c r="AZ39" i="8"/>
  <c r="BA39" i="8"/>
  <c r="AY39" i="8"/>
  <c r="AX39" i="8"/>
  <c r="AW39" i="8"/>
  <c r="AV39" i="8"/>
  <c r="AU39" i="8"/>
  <c r="AT39" i="8"/>
  <c r="AQ39" i="8"/>
  <c r="AN39" i="8"/>
  <c r="AS39" i="8"/>
  <c r="AR39" i="8"/>
  <c r="AP39" i="8"/>
  <c r="AO39" i="8"/>
  <c r="AK39" i="8"/>
  <c r="AH39" i="8"/>
  <c r="AM39" i="8"/>
  <c r="AL39" i="8"/>
  <c r="AJ39" i="8"/>
  <c r="AI39" i="8"/>
  <c r="AG39" i="8"/>
  <c r="AF39" i="8"/>
  <c r="AD39" i="8"/>
  <c r="AC39" i="8"/>
  <c r="AA39" i="8"/>
  <c r="Z39" i="8"/>
  <c r="X39" i="8"/>
  <c r="W39" i="8"/>
  <c r="U39" i="8"/>
  <c r="T39" i="8"/>
  <c r="AE39" i="8"/>
  <c r="AB39" i="8"/>
  <c r="Y39" i="8"/>
  <c r="V39" i="8"/>
  <c r="S39" i="8"/>
  <c r="R39" i="8"/>
  <c r="Q39" i="8"/>
  <c r="O39" i="8"/>
  <c r="N39" i="8"/>
  <c r="L39" i="8"/>
  <c r="K39" i="8"/>
  <c r="I39" i="8"/>
  <c r="H39" i="8"/>
  <c r="F39" i="8"/>
  <c r="E39" i="8"/>
  <c r="P39" i="8"/>
  <c r="M39" i="8"/>
  <c r="J39" i="8"/>
  <c r="G39" i="8"/>
  <c r="D39" i="8"/>
  <c r="BF37" i="8"/>
  <c r="BE37" i="8"/>
  <c r="BD37" i="8"/>
  <c r="BB37" i="8"/>
  <c r="BC37" i="8"/>
  <c r="AZ37" i="8"/>
  <c r="BA37" i="8"/>
  <c r="AY37" i="8"/>
  <c r="AX37" i="8"/>
  <c r="AW37" i="8"/>
  <c r="AV37" i="8"/>
  <c r="AU37" i="8"/>
  <c r="AT37" i="8"/>
  <c r="AQ37" i="8"/>
  <c r="AN37" i="8"/>
  <c r="AS37" i="8"/>
  <c r="AR37" i="8"/>
  <c r="AP37" i="8"/>
  <c r="AO37" i="8"/>
  <c r="AK37" i="8"/>
  <c r="AH37" i="8"/>
  <c r="AM37" i="8"/>
  <c r="AL37" i="8"/>
  <c r="AJ37" i="8"/>
  <c r="AI37" i="8"/>
  <c r="AG37" i="8"/>
  <c r="AF37" i="8"/>
  <c r="AD37" i="8"/>
  <c r="AC37" i="8"/>
  <c r="AA37" i="8"/>
  <c r="Z37" i="8"/>
  <c r="X37" i="8"/>
  <c r="W37" i="8"/>
  <c r="U37" i="8"/>
  <c r="T37" i="8"/>
  <c r="AE37" i="8"/>
  <c r="AB37" i="8"/>
  <c r="Y37" i="8"/>
  <c r="V37" i="8"/>
  <c r="S37" i="8"/>
  <c r="R37" i="8"/>
  <c r="Q37" i="8"/>
  <c r="O37" i="8"/>
  <c r="N37" i="8"/>
  <c r="L37" i="8"/>
  <c r="K37" i="8"/>
  <c r="I37" i="8"/>
  <c r="H37" i="8"/>
  <c r="F37" i="8"/>
  <c r="E37" i="8"/>
  <c r="P37" i="8"/>
  <c r="M37" i="8"/>
  <c r="J37" i="8"/>
  <c r="G37" i="8"/>
  <c r="D37" i="8"/>
  <c r="BF35" i="8"/>
  <c r="BE35" i="8"/>
  <c r="BD35" i="8"/>
  <c r="BB35" i="8"/>
  <c r="BC35" i="8"/>
  <c r="AZ35" i="8"/>
  <c r="BA35" i="8"/>
  <c r="AY35" i="8"/>
  <c r="AX35" i="8"/>
  <c r="AW35" i="8"/>
  <c r="AV35" i="8"/>
  <c r="AU35" i="8"/>
  <c r="AT35" i="8"/>
  <c r="AQ35" i="8"/>
  <c r="AN35" i="8"/>
  <c r="AS35" i="8"/>
  <c r="AR35" i="8"/>
  <c r="AP35" i="8"/>
  <c r="AO35" i="8"/>
  <c r="AK35" i="8"/>
  <c r="AH35" i="8"/>
  <c r="AM35" i="8"/>
  <c r="AL35" i="8"/>
  <c r="AJ35" i="8"/>
  <c r="AI35" i="8"/>
  <c r="AG35" i="8"/>
  <c r="AF35" i="8"/>
  <c r="AD35" i="8"/>
  <c r="AC35" i="8"/>
  <c r="AA35" i="8"/>
  <c r="Z35" i="8"/>
  <c r="X35" i="8"/>
  <c r="W35" i="8"/>
  <c r="U35" i="8"/>
  <c r="T35" i="8"/>
  <c r="AE35" i="8"/>
  <c r="AB35" i="8"/>
  <c r="Y35" i="8"/>
  <c r="V35" i="8"/>
  <c r="S35" i="8"/>
  <c r="R35" i="8"/>
  <c r="Q35" i="8"/>
  <c r="O35" i="8"/>
  <c r="N35" i="8"/>
  <c r="L35" i="8"/>
  <c r="K35" i="8"/>
  <c r="I35" i="8"/>
  <c r="H35" i="8"/>
  <c r="F35" i="8"/>
  <c r="E35" i="8"/>
  <c r="P35" i="8"/>
  <c r="M35" i="8"/>
  <c r="J35" i="8"/>
  <c r="G35" i="8"/>
  <c r="D35" i="8"/>
  <c r="BF33" i="8"/>
  <c r="BE33" i="8"/>
  <c r="BD33" i="8"/>
  <c r="BB33" i="8"/>
  <c r="BC33" i="8"/>
  <c r="AZ33" i="8"/>
  <c r="BA33" i="8"/>
  <c r="AY33" i="8"/>
  <c r="AX33" i="8"/>
  <c r="AW33" i="8"/>
  <c r="AV33" i="8"/>
  <c r="AU33" i="8"/>
  <c r="AT33" i="8"/>
  <c r="AQ33" i="8"/>
  <c r="AN33" i="8"/>
  <c r="AS33" i="8"/>
  <c r="AR33" i="8"/>
  <c r="AP33" i="8"/>
  <c r="AO33" i="8"/>
  <c r="AK33" i="8"/>
  <c r="AH33" i="8"/>
  <c r="AM33" i="8"/>
  <c r="AL33" i="8"/>
  <c r="AJ33" i="8"/>
  <c r="AI33" i="8"/>
  <c r="AG33" i="8"/>
  <c r="AF33" i="8"/>
  <c r="AD33" i="8"/>
  <c r="AC33" i="8"/>
  <c r="AA33" i="8"/>
  <c r="Z33" i="8"/>
  <c r="X33" i="8"/>
  <c r="W33" i="8"/>
  <c r="U33" i="8"/>
  <c r="T33" i="8"/>
  <c r="AE33" i="8"/>
  <c r="AB33" i="8"/>
  <c r="Y33" i="8"/>
  <c r="V33" i="8"/>
  <c r="S33" i="8"/>
  <c r="R33" i="8"/>
  <c r="Q33" i="8"/>
  <c r="O33" i="8"/>
  <c r="N33" i="8"/>
  <c r="L33" i="8"/>
  <c r="K33" i="8"/>
  <c r="I33" i="8"/>
  <c r="H33" i="8"/>
  <c r="F33" i="8"/>
  <c r="E33" i="8"/>
  <c r="P33" i="8"/>
  <c r="M33" i="8"/>
  <c r="J33" i="8"/>
  <c r="G33" i="8"/>
  <c r="D33" i="8"/>
  <c r="BF31" i="8"/>
  <c r="BE31" i="8"/>
  <c r="BD31" i="8"/>
  <c r="BC31" i="8"/>
  <c r="BB31" i="8"/>
  <c r="AZ31" i="8"/>
  <c r="BA31" i="8"/>
  <c r="AY31" i="8"/>
  <c r="AX31" i="8"/>
  <c r="AW31" i="8"/>
  <c r="AV31" i="8"/>
  <c r="AU31" i="8"/>
  <c r="AT31" i="8"/>
  <c r="AQ31" i="8"/>
  <c r="AN31" i="8"/>
  <c r="AS31" i="8"/>
  <c r="AR31" i="8"/>
  <c r="AP31" i="8"/>
  <c r="AO31" i="8"/>
  <c r="AK31" i="8"/>
  <c r="AH31" i="8"/>
  <c r="AM31" i="8"/>
  <c r="AL31" i="8"/>
  <c r="AJ31" i="8"/>
  <c r="AI31" i="8"/>
  <c r="AG31" i="8"/>
  <c r="AF31" i="8"/>
  <c r="AD31" i="8"/>
  <c r="AC31" i="8"/>
  <c r="AA31" i="8"/>
  <c r="Z31" i="8"/>
  <c r="X31" i="8"/>
  <c r="W31" i="8"/>
  <c r="U31" i="8"/>
  <c r="T31" i="8"/>
  <c r="R31" i="8"/>
  <c r="AE31" i="8"/>
  <c r="AB31" i="8"/>
  <c r="Y31" i="8"/>
  <c r="V31" i="8"/>
  <c r="S31" i="8"/>
  <c r="Q31" i="8"/>
  <c r="O31" i="8"/>
  <c r="N31" i="8"/>
  <c r="L31" i="8"/>
  <c r="K31" i="8"/>
  <c r="I31" i="8"/>
  <c r="H31" i="8"/>
  <c r="F31" i="8"/>
  <c r="E31" i="8"/>
  <c r="P31" i="8"/>
  <c r="M31" i="8"/>
  <c r="J31" i="8"/>
  <c r="G31" i="8"/>
  <c r="D31" i="8"/>
  <c r="BF29" i="8"/>
  <c r="BE29" i="8"/>
  <c r="BD29" i="8"/>
  <c r="BC29" i="8"/>
  <c r="BB29" i="8"/>
  <c r="AZ29" i="8"/>
  <c r="BA29" i="8"/>
  <c r="AY29" i="8"/>
  <c r="AX29" i="8"/>
  <c r="AW29" i="8"/>
  <c r="AV29" i="8"/>
  <c r="AU29" i="8"/>
  <c r="AT29" i="8"/>
  <c r="AQ29" i="8"/>
  <c r="AN29" i="8"/>
  <c r="AS29" i="8"/>
  <c r="AR29" i="8"/>
  <c r="AP29" i="8"/>
  <c r="AO29" i="8"/>
  <c r="AK29" i="8"/>
  <c r="AH29" i="8"/>
  <c r="AM29" i="8"/>
  <c r="AL29" i="8"/>
  <c r="AJ29" i="8"/>
  <c r="AI29" i="8"/>
  <c r="AG29" i="8"/>
  <c r="AF29" i="8"/>
  <c r="AD29" i="8"/>
  <c r="AC29" i="8"/>
  <c r="AA29" i="8"/>
  <c r="Z29" i="8"/>
  <c r="X29" i="8"/>
  <c r="W29" i="8"/>
  <c r="U29" i="8"/>
  <c r="T29" i="8"/>
  <c r="R29" i="8"/>
  <c r="AE29" i="8"/>
  <c r="AB29" i="8"/>
  <c r="Y29" i="8"/>
  <c r="V29" i="8"/>
  <c r="S29" i="8"/>
  <c r="Q29" i="8"/>
  <c r="O29" i="8"/>
  <c r="N29" i="8"/>
  <c r="L29" i="8"/>
  <c r="K29" i="8"/>
  <c r="I29" i="8"/>
  <c r="H29" i="8"/>
  <c r="F29" i="8"/>
  <c r="E29" i="8"/>
  <c r="P29" i="8"/>
  <c r="M29" i="8"/>
  <c r="J29" i="8"/>
  <c r="G29" i="8"/>
  <c r="D29" i="8"/>
  <c r="BF27" i="8"/>
  <c r="BE27" i="8"/>
  <c r="BD27" i="8"/>
  <c r="BC27" i="8"/>
  <c r="BB27" i="8"/>
  <c r="AZ27" i="8"/>
  <c r="BA27" i="8"/>
  <c r="AY27" i="8"/>
  <c r="AX27" i="8"/>
  <c r="AW27" i="8"/>
  <c r="AV27" i="8"/>
  <c r="AU27" i="8"/>
  <c r="AT27" i="8"/>
  <c r="AQ27" i="8"/>
  <c r="AN27" i="8"/>
  <c r="AS27" i="8"/>
  <c r="AR27" i="8"/>
  <c r="AP27" i="8"/>
  <c r="AO27" i="8"/>
  <c r="AK27" i="8"/>
  <c r="AH27" i="8"/>
  <c r="AM27" i="8"/>
  <c r="AL27" i="8"/>
  <c r="AJ27" i="8"/>
  <c r="AI27" i="8"/>
  <c r="AG27" i="8"/>
  <c r="AF27" i="8"/>
  <c r="AD27" i="8"/>
  <c r="AC27" i="8"/>
  <c r="AA27" i="8"/>
  <c r="Z27" i="8"/>
  <c r="X27" i="8"/>
  <c r="W27" i="8"/>
  <c r="U27" i="8"/>
  <c r="T27" i="8"/>
  <c r="R27" i="8"/>
  <c r="AE27" i="8"/>
  <c r="AB27" i="8"/>
  <c r="Y27" i="8"/>
  <c r="V27" i="8"/>
  <c r="S27" i="8"/>
  <c r="Q27" i="8"/>
  <c r="O27" i="8"/>
  <c r="N27" i="8"/>
  <c r="L27" i="8"/>
  <c r="K27" i="8"/>
  <c r="I27" i="8"/>
  <c r="H27" i="8"/>
  <c r="F27" i="8"/>
  <c r="E27" i="8"/>
  <c r="P27" i="8"/>
  <c r="M27" i="8"/>
  <c r="J27" i="8"/>
  <c r="G27" i="8"/>
  <c r="D27" i="8"/>
  <c r="BF25" i="8"/>
  <c r="BE25" i="8"/>
  <c r="BD25" i="8"/>
  <c r="BC25" i="8"/>
  <c r="BB25" i="8"/>
  <c r="AZ25" i="8"/>
  <c r="BA25" i="8"/>
  <c r="AY25" i="8"/>
  <c r="AX25" i="8"/>
  <c r="AW25" i="8"/>
  <c r="AV25" i="8"/>
  <c r="AU25" i="8"/>
  <c r="AT25" i="8"/>
  <c r="AQ25" i="8"/>
  <c r="AN25" i="8"/>
  <c r="AS25" i="8"/>
  <c r="AR25" i="8"/>
  <c r="AP25" i="8"/>
  <c r="AO25" i="8"/>
  <c r="AK25" i="8"/>
  <c r="AH25" i="8"/>
  <c r="AM25" i="8"/>
  <c r="AL25" i="8"/>
  <c r="AJ25" i="8"/>
  <c r="AI25" i="8"/>
  <c r="AG25" i="8"/>
  <c r="AF25" i="8"/>
  <c r="AD25" i="8"/>
  <c r="AC25" i="8"/>
  <c r="AA25" i="8"/>
  <c r="Z25" i="8"/>
  <c r="X25" i="8"/>
  <c r="W25" i="8"/>
  <c r="U25" i="8"/>
  <c r="T25" i="8"/>
  <c r="R25" i="8"/>
  <c r="AE25" i="8"/>
  <c r="AB25" i="8"/>
  <c r="Y25" i="8"/>
  <c r="V25" i="8"/>
  <c r="S25" i="8"/>
  <c r="Q25" i="8"/>
  <c r="O25" i="8"/>
  <c r="N25" i="8"/>
  <c r="L25" i="8"/>
  <c r="K25" i="8"/>
  <c r="I25" i="8"/>
  <c r="H25" i="8"/>
  <c r="F25" i="8"/>
  <c r="E25" i="8"/>
  <c r="P25" i="8"/>
  <c r="M25" i="8"/>
  <c r="J25" i="8"/>
  <c r="G25" i="8"/>
  <c r="D25" i="8"/>
  <c r="BF23" i="8"/>
  <c r="BE23" i="8"/>
  <c r="BD23" i="8"/>
  <c r="BC23" i="8"/>
  <c r="BB23" i="8"/>
  <c r="AZ23" i="8"/>
  <c r="BA23" i="8"/>
  <c r="AY23" i="8"/>
  <c r="AX23" i="8"/>
  <c r="AW23" i="8"/>
  <c r="AV23" i="8"/>
  <c r="AU23" i="8"/>
  <c r="AT23" i="8"/>
  <c r="AQ23" i="8"/>
  <c r="AN23" i="8"/>
  <c r="AS23" i="8"/>
  <c r="AR23" i="8"/>
  <c r="AP23" i="8"/>
  <c r="AO23" i="8"/>
  <c r="AK23" i="8"/>
  <c r="AH23" i="8"/>
  <c r="AM23" i="8"/>
  <c r="AL23" i="8"/>
  <c r="AJ23" i="8"/>
  <c r="AI23" i="8"/>
  <c r="AG23" i="8"/>
  <c r="AF23" i="8"/>
  <c r="AD23" i="8"/>
  <c r="AC23" i="8"/>
  <c r="AA23" i="8"/>
  <c r="Z23" i="8"/>
  <c r="X23" i="8"/>
  <c r="W23" i="8"/>
  <c r="U23" i="8"/>
  <c r="T23" i="8"/>
  <c r="R23" i="8"/>
  <c r="AE23" i="8"/>
  <c r="AB23" i="8"/>
  <c r="Y23" i="8"/>
  <c r="V23" i="8"/>
  <c r="S23" i="8"/>
  <c r="Q23" i="8"/>
  <c r="O23" i="8"/>
  <c r="N23" i="8"/>
  <c r="L23" i="8"/>
  <c r="K23" i="8"/>
  <c r="I23" i="8"/>
  <c r="H23" i="8"/>
  <c r="F23" i="8"/>
  <c r="E23" i="8"/>
  <c r="P23" i="8"/>
  <c r="M23" i="8"/>
  <c r="J23" i="8"/>
  <c r="G23" i="8"/>
  <c r="D23" i="8"/>
  <c r="BF21" i="8"/>
  <c r="BE21" i="8"/>
  <c r="BD21" i="8"/>
  <c r="BC21" i="8"/>
  <c r="BB21" i="8"/>
  <c r="AZ21" i="8"/>
  <c r="BA21" i="8"/>
  <c r="AY21" i="8"/>
  <c r="AX21" i="8"/>
  <c r="AW21" i="8"/>
  <c r="AV21" i="8"/>
  <c r="AU21" i="8"/>
  <c r="AT21" i="8"/>
  <c r="AQ21" i="8"/>
  <c r="AN21" i="8"/>
  <c r="AS21" i="8"/>
  <c r="AR21" i="8"/>
  <c r="AP21" i="8"/>
  <c r="AO21" i="8"/>
  <c r="AK21" i="8"/>
  <c r="AH21" i="8"/>
  <c r="AM21" i="8"/>
  <c r="AL21" i="8"/>
  <c r="AJ21" i="8"/>
  <c r="AI21" i="8"/>
  <c r="AG21" i="8"/>
  <c r="AF21" i="8"/>
  <c r="AD21" i="8"/>
  <c r="AC21" i="8"/>
  <c r="AA21" i="8"/>
  <c r="Z21" i="8"/>
  <c r="X21" i="8"/>
  <c r="W21" i="8"/>
  <c r="U21" i="8"/>
  <c r="T21" i="8"/>
  <c r="R21" i="8"/>
  <c r="AE21" i="8"/>
  <c r="AB21" i="8"/>
  <c r="Y21" i="8"/>
  <c r="V21" i="8"/>
  <c r="S21" i="8"/>
  <c r="Q21" i="8"/>
  <c r="O21" i="8"/>
  <c r="N21" i="8"/>
  <c r="L21" i="8"/>
  <c r="K21" i="8"/>
  <c r="I21" i="8"/>
  <c r="H21" i="8"/>
  <c r="F21" i="8"/>
  <c r="E21" i="8"/>
  <c r="P21" i="8"/>
  <c r="M21" i="8"/>
  <c r="J21" i="8"/>
  <c r="G21" i="8"/>
  <c r="D21" i="8"/>
  <c r="BF19" i="8"/>
  <c r="BE19" i="8"/>
  <c r="BD19" i="8"/>
  <c r="BC19" i="8"/>
  <c r="BB19" i="8"/>
  <c r="AZ19" i="8"/>
  <c r="BA19" i="8"/>
  <c r="AY19" i="8"/>
  <c r="AX19" i="8"/>
  <c r="AW19" i="8"/>
  <c r="AV19" i="8"/>
  <c r="AU19" i="8"/>
  <c r="AT19" i="8"/>
  <c r="AQ19" i="8"/>
  <c r="AN19" i="8"/>
  <c r="AS19" i="8"/>
  <c r="AR19" i="8"/>
  <c r="AP19" i="8"/>
  <c r="AO19" i="8"/>
  <c r="AK19" i="8"/>
  <c r="AH19" i="8"/>
  <c r="AM19" i="8"/>
  <c r="AL19" i="8"/>
  <c r="AJ19" i="8"/>
  <c r="AI19" i="8"/>
  <c r="AG19" i="8"/>
  <c r="AF19" i="8"/>
  <c r="AD19" i="8"/>
  <c r="AC19" i="8"/>
  <c r="AA19" i="8"/>
  <c r="Z19" i="8"/>
  <c r="X19" i="8"/>
  <c r="W19" i="8"/>
  <c r="U19" i="8"/>
  <c r="T19" i="8"/>
  <c r="R19" i="8"/>
  <c r="AE19" i="8"/>
  <c r="AB19" i="8"/>
  <c r="Y19" i="8"/>
  <c r="V19" i="8"/>
  <c r="S19" i="8"/>
  <c r="Q19" i="8"/>
  <c r="O19" i="8"/>
  <c r="N19" i="8"/>
  <c r="L19" i="8"/>
  <c r="K19" i="8"/>
  <c r="I19" i="8"/>
  <c r="H19" i="8"/>
  <c r="F19" i="8"/>
  <c r="E19" i="8"/>
  <c r="P19" i="8"/>
  <c r="M19" i="8"/>
  <c r="J19" i="8"/>
  <c r="G19" i="8"/>
  <c r="D19" i="8"/>
  <c r="BF17" i="8"/>
  <c r="BE17" i="8"/>
  <c r="BD17" i="8"/>
  <c r="BC17" i="8"/>
  <c r="BB17" i="8"/>
  <c r="AZ17" i="8"/>
  <c r="BA17" i="8"/>
  <c r="AY17" i="8"/>
  <c r="AX17" i="8"/>
  <c r="AW17" i="8"/>
  <c r="AV17" i="8"/>
  <c r="AU17" i="8"/>
  <c r="AT17" i="8"/>
  <c r="AQ17" i="8"/>
  <c r="AN17" i="8"/>
  <c r="AS17" i="8"/>
  <c r="AR17" i="8"/>
  <c r="AP17" i="8"/>
  <c r="AO17" i="8"/>
  <c r="AK17" i="8"/>
  <c r="AH17" i="8"/>
  <c r="AM17" i="8"/>
  <c r="AL17" i="8"/>
  <c r="AJ17" i="8"/>
  <c r="AI17" i="8"/>
  <c r="AG17" i="8"/>
  <c r="AF17" i="8"/>
  <c r="AD17" i="8"/>
  <c r="AC17" i="8"/>
  <c r="AA17" i="8"/>
  <c r="Z17" i="8"/>
  <c r="X17" i="8"/>
  <c r="W17" i="8"/>
  <c r="U17" i="8"/>
  <c r="T17" i="8"/>
  <c r="R17" i="8"/>
  <c r="AE17" i="8"/>
  <c r="AB17" i="8"/>
  <c r="Y17" i="8"/>
  <c r="V17" i="8"/>
  <c r="S17" i="8"/>
  <c r="Q17" i="8"/>
  <c r="O17" i="8"/>
  <c r="N17" i="8"/>
  <c r="L17" i="8"/>
  <c r="K17" i="8"/>
  <c r="I17" i="8"/>
  <c r="H17" i="8"/>
  <c r="F17" i="8"/>
  <c r="E17" i="8"/>
  <c r="P17" i="8"/>
  <c r="M17" i="8"/>
  <c r="J17" i="8"/>
  <c r="G17" i="8"/>
  <c r="D17" i="8"/>
  <c r="BF15" i="8"/>
  <c r="BE15" i="8"/>
  <c r="BD15" i="8"/>
  <c r="BC15" i="8"/>
  <c r="BB15" i="8"/>
  <c r="AZ15" i="8"/>
  <c r="BA15" i="8"/>
  <c r="AY15" i="8"/>
  <c r="AX15" i="8"/>
  <c r="AW15" i="8"/>
  <c r="AV15" i="8"/>
  <c r="AU15" i="8"/>
  <c r="AT15" i="8"/>
  <c r="AQ15" i="8"/>
  <c r="AN15" i="8"/>
  <c r="AS15" i="8"/>
  <c r="AR15" i="8"/>
  <c r="AP15" i="8"/>
  <c r="AO15" i="8"/>
  <c r="AM15" i="8"/>
  <c r="AK15" i="8"/>
  <c r="AH15" i="8"/>
  <c r="AL15" i="8"/>
  <c r="AJ15" i="8"/>
  <c r="AI15" i="8"/>
  <c r="AG15" i="8"/>
  <c r="AF15" i="8"/>
  <c r="AD15" i="8"/>
  <c r="AC15" i="8"/>
  <c r="AA15" i="8"/>
  <c r="Z15" i="8"/>
  <c r="X15" i="8"/>
  <c r="W15" i="8"/>
  <c r="U15" i="8"/>
  <c r="T15" i="8"/>
  <c r="R15" i="8"/>
  <c r="AE15" i="8"/>
  <c r="AB15" i="8"/>
  <c r="Y15" i="8"/>
  <c r="V15" i="8"/>
  <c r="S15" i="8"/>
  <c r="Q15" i="8"/>
  <c r="O15" i="8"/>
  <c r="N15" i="8"/>
  <c r="L15" i="8"/>
  <c r="K15" i="8"/>
  <c r="I15" i="8"/>
  <c r="H15" i="8"/>
  <c r="F15" i="8"/>
  <c r="E15" i="8"/>
  <c r="P15" i="8"/>
  <c r="M15" i="8"/>
  <c r="J15" i="8"/>
  <c r="G15" i="8"/>
  <c r="D15" i="8"/>
  <c r="BE13" i="8"/>
  <c r="BD13" i="8"/>
  <c r="BB13" i="8"/>
  <c r="BA13" i="8"/>
  <c r="AY13" i="8"/>
  <c r="AX13" i="8"/>
  <c r="AV13" i="8"/>
  <c r="AU13" i="8"/>
  <c r="AS13" i="8"/>
  <c r="AR13" i="8"/>
  <c r="AP13" i="8"/>
  <c r="AO13" i="8"/>
  <c r="AM13" i="8"/>
  <c r="AL13" i="8"/>
  <c r="AJ13" i="8"/>
  <c r="AI13" i="8"/>
  <c r="AG13" i="8"/>
  <c r="AF13" i="8"/>
  <c r="AD13" i="8"/>
  <c r="AC13" i="8"/>
  <c r="AA13" i="8"/>
  <c r="Z13" i="8"/>
  <c r="X13" i="8"/>
  <c r="W13" i="8"/>
  <c r="U13" i="8"/>
  <c r="T13" i="8"/>
  <c r="R13" i="8"/>
  <c r="Q13" i="8"/>
  <c r="O13" i="8"/>
  <c r="N13" i="8"/>
  <c r="L13" i="8"/>
  <c r="K13" i="8"/>
  <c r="I13" i="8"/>
  <c r="H13" i="8"/>
  <c r="F13" i="8"/>
  <c r="E13" i="8"/>
  <c r="BE11" i="8"/>
  <c r="BD11" i="8"/>
  <c r="BB11" i="8"/>
  <c r="BA11" i="8"/>
  <c r="AY11" i="8"/>
  <c r="AX11" i="8"/>
  <c r="AV11" i="8"/>
  <c r="AU11" i="8"/>
  <c r="AS11" i="8"/>
  <c r="AR11" i="8"/>
  <c r="AP11" i="8"/>
  <c r="AO11" i="8"/>
  <c r="AM11" i="8"/>
  <c r="AL11" i="8"/>
  <c r="AJ11" i="8"/>
  <c r="AI11" i="8"/>
  <c r="AG11" i="8"/>
  <c r="AF11" i="8"/>
  <c r="AD11" i="8"/>
  <c r="AC11" i="8"/>
  <c r="AA11" i="8"/>
  <c r="Z11" i="8"/>
  <c r="X11" i="8"/>
  <c r="W11" i="8"/>
  <c r="U11" i="8"/>
  <c r="T11" i="8"/>
  <c r="R11" i="8"/>
  <c r="Q11" i="8"/>
  <c r="O11" i="8"/>
  <c r="N11" i="8"/>
  <c r="L11" i="8"/>
  <c r="K11" i="8"/>
  <c r="I11" i="8"/>
  <c r="H11" i="8"/>
  <c r="F11" i="8"/>
  <c r="E11" i="8"/>
  <c r="BE9" i="8"/>
  <c r="BD9" i="8"/>
  <c r="BB9" i="8"/>
  <c r="BA9" i="8"/>
  <c r="AY9" i="8"/>
  <c r="AX9" i="8"/>
  <c r="AV9" i="8"/>
  <c r="AU9" i="8"/>
  <c r="AS9" i="8"/>
  <c r="AR9" i="8"/>
  <c r="AP9" i="8"/>
  <c r="AO9" i="8"/>
  <c r="AM9" i="8"/>
  <c r="AL9" i="8"/>
  <c r="AJ9" i="8"/>
  <c r="AI9" i="8"/>
  <c r="AG9" i="8"/>
  <c r="AF9" i="8"/>
  <c r="AD9" i="8"/>
  <c r="AC9" i="8"/>
  <c r="AA9" i="8"/>
  <c r="Z9" i="8"/>
  <c r="X9" i="8"/>
  <c r="W9" i="8"/>
  <c r="U9" i="8"/>
  <c r="T9" i="8"/>
  <c r="R9" i="8"/>
  <c r="Q9" i="8"/>
  <c r="O9" i="8"/>
  <c r="N9" i="8"/>
  <c r="L9" i="8"/>
  <c r="K9" i="8"/>
  <c r="I9" i="8"/>
  <c r="H9" i="8"/>
  <c r="F9" i="8"/>
  <c r="E9" i="8"/>
  <c r="BE7" i="8"/>
  <c r="BD7" i="8"/>
  <c r="BB7" i="8"/>
  <c r="BA7" i="8"/>
  <c r="AY7" i="8"/>
  <c r="AX7" i="8"/>
  <c r="AV7" i="8"/>
  <c r="AU7" i="8"/>
  <c r="AS7" i="8"/>
  <c r="AR7" i="8"/>
  <c r="AP7" i="8"/>
  <c r="AO7" i="8"/>
  <c r="AM7" i="8"/>
  <c r="AL7" i="8"/>
  <c r="AJ7" i="8"/>
  <c r="AI7" i="8"/>
  <c r="AG7" i="8"/>
  <c r="AF7" i="8"/>
  <c r="AD7" i="8"/>
  <c r="AC7" i="8"/>
  <c r="AA7" i="8"/>
  <c r="Z7" i="8"/>
  <c r="X7" i="8"/>
  <c r="W7" i="8"/>
  <c r="U7" i="8"/>
  <c r="T7" i="8"/>
  <c r="R7" i="8"/>
  <c r="Q7" i="8"/>
  <c r="O7" i="8"/>
  <c r="N7" i="8"/>
  <c r="L7" i="8"/>
  <c r="K7" i="8"/>
  <c r="I7" i="8"/>
  <c r="H7" i="8"/>
  <c r="F7" i="8"/>
  <c r="E7" i="8"/>
  <c r="BE5" i="8"/>
  <c r="BD5" i="8"/>
  <c r="BB5" i="8"/>
  <c r="BA5" i="8"/>
  <c r="AY5" i="8"/>
  <c r="AX5" i="8"/>
  <c r="AV5" i="8"/>
  <c r="AU5" i="8"/>
  <c r="AS5" i="8"/>
  <c r="AR5" i="8"/>
  <c r="AP5" i="8"/>
  <c r="AO5" i="8"/>
  <c r="AM5" i="8"/>
  <c r="AL5" i="8"/>
  <c r="AJ5" i="8"/>
  <c r="AI5" i="8"/>
  <c r="AG5" i="8"/>
  <c r="AF5" i="8"/>
  <c r="AD5" i="8"/>
  <c r="AC5" i="8"/>
  <c r="AA5" i="8"/>
  <c r="Z5" i="8"/>
  <c r="X5" i="8"/>
  <c r="W5" i="8"/>
  <c r="U5" i="8"/>
  <c r="T5" i="8"/>
  <c r="R5" i="8"/>
  <c r="Q5" i="8"/>
  <c r="O5" i="8"/>
  <c r="N5" i="8"/>
  <c r="L5" i="8"/>
  <c r="K5" i="8"/>
  <c r="I5" i="8"/>
  <c r="H5" i="8"/>
  <c r="F5" i="8"/>
  <c r="E5" i="8"/>
  <c r="B200" i="8"/>
  <c r="B198" i="8"/>
  <c r="B196" i="8"/>
  <c r="B194" i="8"/>
  <c r="B192" i="8"/>
  <c r="B190" i="8"/>
  <c r="B188" i="8"/>
  <c r="B186" i="8"/>
  <c r="B184" i="8"/>
  <c r="B182" i="8"/>
  <c r="B180" i="8"/>
  <c r="B178" i="8"/>
  <c r="B176" i="8"/>
  <c r="B174" i="8"/>
  <c r="B172" i="8"/>
  <c r="B170" i="8"/>
  <c r="B168" i="8"/>
  <c r="B166" i="8"/>
  <c r="B164" i="8"/>
  <c r="B162" i="8"/>
  <c r="B160" i="8"/>
  <c r="B158" i="8"/>
  <c r="B156" i="8"/>
  <c r="B154" i="8"/>
  <c r="B152" i="8"/>
  <c r="B150" i="8"/>
  <c r="B148" i="8"/>
  <c r="B146" i="8"/>
  <c r="B144" i="8"/>
  <c r="B142" i="8"/>
  <c r="B140" i="8"/>
  <c r="B138" i="8"/>
  <c r="B136" i="8"/>
  <c r="B134" i="8"/>
  <c r="B132" i="8"/>
  <c r="B130" i="8"/>
  <c r="B128" i="8"/>
  <c r="B126" i="8"/>
  <c r="B124" i="8"/>
  <c r="B122" i="8"/>
  <c r="B120" i="8"/>
  <c r="B118" i="8"/>
  <c r="B116" i="8"/>
  <c r="B114" i="8"/>
  <c r="B112" i="8"/>
  <c r="B110" i="8"/>
  <c r="B108" i="8"/>
  <c r="B106" i="8"/>
  <c r="B104" i="8"/>
  <c r="B102" i="8"/>
  <c r="B100" i="8"/>
  <c r="B98" i="8"/>
  <c r="B96" i="8"/>
  <c r="B94" i="8"/>
  <c r="B92" i="8"/>
  <c r="B90" i="8"/>
  <c r="B88" i="8"/>
  <c r="B86" i="8"/>
  <c r="B84" i="8"/>
  <c r="B82" i="8"/>
  <c r="B80" i="8"/>
  <c r="B78" i="8"/>
  <c r="B76" i="8"/>
  <c r="B74" i="8"/>
  <c r="B72" i="8"/>
  <c r="B70" i="8"/>
  <c r="B68" i="8"/>
  <c r="B66" i="8"/>
  <c r="B64" i="8"/>
  <c r="B62" i="8"/>
  <c r="B60" i="8"/>
  <c r="B58" i="8"/>
  <c r="B56" i="8"/>
  <c r="B54" i="8"/>
  <c r="B52" i="8"/>
  <c r="B50" i="8"/>
  <c r="B48" i="8"/>
  <c r="B46" i="8"/>
  <c r="B44" i="8"/>
  <c r="B42" i="8"/>
  <c r="B40" i="8"/>
  <c r="B38" i="8"/>
  <c r="B36" i="8"/>
  <c r="B34" i="8"/>
  <c r="B32" i="8"/>
  <c r="B30" i="8"/>
  <c r="B28" i="8"/>
  <c r="B26" i="8"/>
  <c r="B24" i="8"/>
  <c r="B22" i="8"/>
  <c r="B20" i="8"/>
  <c r="B18" i="8"/>
  <c r="B16" i="8"/>
  <c r="B13" i="8"/>
  <c r="B11" i="8"/>
  <c r="B9" i="8"/>
  <c r="B7" i="8"/>
  <c r="B5" i="8"/>
  <c r="C66" i="8"/>
  <c r="C62" i="8"/>
  <c r="C58" i="8"/>
  <c r="C54" i="8"/>
  <c r="C50" i="8"/>
  <c r="C46" i="8"/>
  <c r="C42" i="8"/>
  <c r="C38" i="8"/>
  <c r="C34" i="8"/>
  <c r="C30" i="8"/>
  <c r="C13" i="8"/>
  <c r="C11" i="8"/>
  <c r="C9" i="8"/>
  <c r="C7" i="8"/>
  <c r="C5" i="8"/>
  <c r="D199" i="8"/>
  <c r="D197" i="8"/>
  <c r="D195" i="8"/>
  <c r="D193" i="8"/>
  <c r="D191" i="8"/>
  <c r="D189" i="8"/>
  <c r="D187" i="8"/>
  <c r="D185" i="8"/>
  <c r="D183" i="8"/>
  <c r="D181" i="8"/>
  <c r="D179" i="8"/>
  <c r="D177" i="8"/>
  <c r="D175" i="8"/>
  <c r="D173" i="8"/>
  <c r="D171" i="8"/>
  <c r="D169" i="8"/>
  <c r="D167" i="8"/>
  <c r="D165" i="8"/>
  <c r="D163" i="8"/>
  <c r="D161" i="8"/>
  <c r="D159" i="8"/>
  <c r="D157" i="8"/>
  <c r="D155" i="8"/>
  <c r="D153" i="8"/>
  <c r="D151" i="8"/>
  <c r="D149" i="8"/>
  <c r="D147" i="8"/>
  <c r="D145" i="8"/>
  <c r="D143" i="8"/>
  <c r="D141" i="8"/>
  <c r="D139" i="8"/>
  <c r="D137" i="8"/>
  <c r="D135" i="8"/>
  <c r="D133" i="8"/>
  <c r="D131" i="8"/>
  <c r="D129" i="8"/>
  <c r="D127" i="8"/>
  <c r="D125" i="8"/>
  <c r="D123" i="8"/>
  <c r="D121" i="8"/>
  <c r="D119" i="8"/>
  <c r="D117" i="8"/>
  <c r="D115" i="8"/>
  <c r="D113" i="8"/>
  <c r="D111" i="8"/>
  <c r="D109" i="8"/>
  <c r="D107" i="8"/>
  <c r="D105" i="8"/>
  <c r="D103" i="8"/>
  <c r="D101" i="8"/>
  <c r="D99" i="8"/>
  <c r="D97" i="8"/>
  <c r="D95" i="8"/>
  <c r="D93" i="8"/>
  <c r="D91" i="8"/>
  <c r="D89" i="8"/>
  <c r="D87" i="8"/>
  <c r="D85" i="8"/>
  <c r="D83" i="8"/>
  <c r="D81" i="8"/>
  <c r="D79" i="8"/>
  <c r="D77" i="8"/>
  <c r="D75" i="8"/>
  <c r="D73" i="8"/>
  <c r="D71" i="8"/>
  <c r="D69" i="8"/>
  <c r="BF200" i="8"/>
  <c r="BE200" i="8"/>
  <c r="BD200" i="8"/>
  <c r="BC200" i="8"/>
  <c r="BB200" i="8"/>
  <c r="BA200" i="8"/>
  <c r="AY200" i="8"/>
  <c r="AZ200" i="8"/>
  <c r="AX200" i="8"/>
  <c r="AV200" i="8"/>
  <c r="AW200" i="8"/>
  <c r="AU200" i="8"/>
  <c r="AS200" i="8"/>
  <c r="AR200" i="8"/>
  <c r="AP200" i="8"/>
  <c r="AO200" i="8"/>
  <c r="AT200" i="8"/>
  <c r="AQ200" i="8"/>
  <c r="AN200" i="8"/>
  <c r="AM200" i="8"/>
  <c r="AL200" i="8"/>
  <c r="AJ200" i="8"/>
  <c r="AI200" i="8"/>
  <c r="AK200" i="8"/>
  <c r="AH200" i="8"/>
  <c r="AE200" i="8"/>
  <c r="AB200" i="8"/>
  <c r="Y200" i="8"/>
  <c r="V200" i="8"/>
  <c r="S200" i="8"/>
  <c r="AG200" i="8"/>
  <c r="AF200" i="8"/>
  <c r="AD200" i="8"/>
  <c r="AC200" i="8"/>
  <c r="AA200" i="8"/>
  <c r="Z200" i="8"/>
  <c r="X200" i="8"/>
  <c r="W200" i="8"/>
  <c r="U200" i="8"/>
  <c r="T200" i="8"/>
  <c r="P200" i="8"/>
  <c r="M200" i="8"/>
  <c r="J200" i="8"/>
  <c r="G200" i="8"/>
  <c r="R200" i="8"/>
  <c r="Q200" i="8"/>
  <c r="O200" i="8"/>
  <c r="N200" i="8"/>
  <c r="L200" i="8"/>
  <c r="K200" i="8"/>
  <c r="I200" i="8"/>
  <c r="H200" i="8"/>
  <c r="F200" i="8"/>
  <c r="E200" i="8"/>
  <c r="BF198" i="8"/>
  <c r="BE198" i="8"/>
  <c r="BD198" i="8"/>
  <c r="BC198" i="8"/>
  <c r="BB198" i="8"/>
  <c r="BA198" i="8"/>
  <c r="AY198" i="8"/>
  <c r="AZ198" i="8"/>
  <c r="AX198" i="8"/>
  <c r="AV198" i="8"/>
  <c r="AW198" i="8"/>
  <c r="AU198" i="8"/>
  <c r="AS198" i="8"/>
  <c r="AR198" i="8"/>
  <c r="AP198" i="8"/>
  <c r="AO198" i="8"/>
  <c r="AT198" i="8"/>
  <c r="AQ198" i="8"/>
  <c r="AN198" i="8"/>
  <c r="AM198" i="8"/>
  <c r="AL198" i="8"/>
  <c r="AJ198" i="8"/>
  <c r="AI198" i="8"/>
  <c r="AK198" i="8"/>
  <c r="AH198" i="8"/>
  <c r="AG198" i="8"/>
  <c r="AE198" i="8"/>
  <c r="AB198" i="8"/>
  <c r="Y198" i="8"/>
  <c r="V198" i="8"/>
  <c r="S198" i="8"/>
  <c r="AF198" i="8"/>
  <c r="AD198" i="8"/>
  <c r="AC198" i="8"/>
  <c r="AA198" i="8"/>
  <c r="Z198" i="8"/>
  <c r="X198" i="8"/>
  <c r="W198" i="8"/>
  <c r="U198" i="8"/>
  <c r="T198" i="8"/>
  <c r="P198" i="8"/>
  <c r="M198" i="8"/>
  <c r="J198" i="8"/>
  <c r="G198" i="8"/>
  <c r="R198" i="8"/>
  <c r="Q198" i="8"/>
  <c r="O198" i="8"/>
  <c r="N198" i="8"/>
  <c r="L198" i="8"/>
  <c r="K198" i="8"/>
  <c r="I198" i="8"/>
  <c r="H198" i="8"/>
  <c r="F198" i="8"/>
  <c r="E198" i="8"/>
  <c r="BF196" i="8"/>
  <c r="BE196" i="8"/>
  <c r="BD196" i="8"/>
  <c r="BC196" i="8"/>
  <c r="BB196" i="8"/>
  <c r="BA196" i="8"/>
  <c r="AY196" i="8"/>
  <c r="AZ196" i="8"/>
  <c r="AX196" i="8"/>
  <c r="AV196" i="8"/>
  <c r="AW196" i="8"/>
  <c r="AU196" i="8"/>
  <c r="AS196" i="8"/>
  <c r="AR196" i="8"/>
  <c r="AP196" i="8"/>
  <c r="AO196" i="8"/>
  <c r="AT196" i="8"/>
  <c r="AQ196" i="8"/>
  <c r="AN196" i="8"/>
  <c r="AM196" i="8"/>
  <c r="AL196" i="8"/>
  <c r="AJ196" i="8"/>
  <c r="AI196" i="8"/>
  <c r="AK196" i="8"/>
  <c r="AH196" i="8"/>
  <c r="AE196" i="8"/>
  <c r="AB196" i="8"/>
  <c r="Y196" i="8"/>
  <c r="V196" i="8"/>
  <c r="S196" i="8"/>
  <c r="AG196" i="8"/>
  <c r="AF196" i="8"/>
  <c r="AD196" i="8"/>
  <c r="AC196" i="8"/>
  <c r="AA196" i="8"/>
  <c r="Z196" i="8"/>
  <c r="X196" i="8"/>
  <c r="W196" i="8"/>
  <c r="U196" i="8"/>
  <c r="T196" i="8"/>
  <c r="P196" i="8"/>
  <c r="M196" i="8"/>
  <c r="J196" i="8"/>
  <c r="G196" i="8"/>
  <c r="R196" i="8"/>
  <c r="Q196" i="8"/>
  <c r="O196" i="8"/>
  <c r="N196" i="8"/>
  <c r="L196" i="8"/>
  <c r="K196" i="8"/>
  <c r="I196" i="8"/>
  <c r="H196" i="8"/>
  <c r="F196" i="8"/>
  <c r="E196" i="8"/>
  <c r="BF194" i="8"/>
  <c r="BE194" i="8"/>
  <c r="BD194" i="8"/>
  <c r="BC194" i="8"/>
  <c r="BB194" i="8"/>
  <c r="BA194" i="8"/>
  <c r="AY194" i="8"/>
  <c r="AZ194" i="8"/>
  <c r="AX194" i="8"/>
  <c r="AV194" i="8"/>
  <c r="AW194" i="8"/>
  <c r="AU194" i="8"/>
  <c r="AS194" i="8"/>
  <c r="AR194" i="8"/>
  <c r="AP194" i="8"/>
  <c r="AO194" i="8"/>
  <c r="AT194" i="8"/>
  <c r="AQ194" i="8"/>
  <c r="AN194" i="8"/>
  <c r="AM194" i="8"/>
  <c r="AL194" i="8"/>
  <c r="AJ194" i="8"/>
  <c r="AI194" i="8"/>
  <c r="AK194" i="8"/>
  <c r="AH194" i="8"/>
  <c r="AG194" i="8"/>
  <c r="AE194" i="8"/>
  <c r="AB194" i="8"/>
  <c r="Y194" i="8"/>
  <c r="V194" i="8"/>
  <c r="S194" i="8"/>
  <c r="AF194" i="8"/>
  <c r="AD194" i="8"/>
  <c r="AC194" i="8"/>
  <c r="AA194" i="8"/>
  <c r="Z194" i="8"/>
  <c r="X194" i="8"/>
  <c r="W194" i="8"/>
  <c r="U194" i="8"/>
  <c r="T194" i="8"/>
  <c r="P194" i="8"/>
  <c r="M194" i="8"/>
  <c r="J194" i="8"/>
  <c r="G194" i="8"/>
  <c r="R194" i="8"/>
  <c r="Q194" i="8"/>
  <c r="O194" i="8"/>
  <c r="N194" i="8"/>
  <c r="L194" i="8"/>
  <c r="K194" i="8"/>
  <c r="I194" i="8"/>
  <c r="H194" i="8"/>
  <c r="F194" i="8"/>
  <c r="E194" i="8"/>
  <c r="BF192" i="8"/>
  <c r="BE192" i="8"/>
  <c r="BD192" i="8"/>
  <c r="BC192" i="8"/>
  <c r="BB192" i="8"/>
  <c r="BA192" i="8"/>
  <c r="AY192" i="8"/>
  <c r="AZ192" i="8"/>
  <c r="AX192" i="8"/>
  <c r="AV192" i="8"/>
  <c r="AW192" i="8"/>
  <c r="AU192" i="8"/>
  <c r="AS192" i="8"/>
  <c r="AR192" i="8"/>
  <c r="AP192" i="8"/>
  <c r="AO192" i="8"/>
  <c r="AT192" i="8"/>
  <c r="AQ192" i="8"/>
  <c r="AN192" i="8"/>
  <c r="AM192" i="8"/>
  <c r="AL192" i="8"/>
  <c r="AJ192" i="8"/>
  <c r="AI192" i="8"/>
  <c r="AK192" i="8"/>
  <c r="AH192" i="8"/>
  <c r="AE192" i="8"/>
  <c r="AB192" i="8"/>
  <c r="Y192" i="8"/>
  <c r="V192" i="8"/>
  <c r="S192" i="8"/>
  <c r="AG192" i="8"/>
  <c r="AF192" i="8"/>
  <c r="AD192" i="8"/>
  <c r="AC192" i="8"/>
  <c r="AA192" i="8"/>
  <c r="Z192" i="8"/>
  <c r="X192" i="8"/>
  <c r="W192" i="8"/>
  <c r="U192" i="8"/>
  <c r="T192" i="8"/>
  <c r="P192" i="8"/>
  <c r="M192" i="8"/>
  <c r="J192" i="8"/>
  <c r="G192" i="8"/>
  <c r="R192" i="8"/>
  <c r="Q192" i="8"/>
  <c r="O192" i="8"/>
  <c r="N192" i="8"/>
  <c r="L192" i="8"/>
  <c r="K192" i="8"/>
  <c r="I192" i="8"/>
  <c r="H192" i="8"/>
  <c r="F192" i="8"/>
  <c r="E192" i="8"/>
  <c r="BF190" i="8"/>
  <c r="BE190" i="8"/>
  <c r="BD190" i="8"/>
  <c r="BC190" i="8"/>
  <c r="BB190" i="8"/>
  <c r="BA190" i="8"/>
  <c r="AY190" i="8"/>
  <c r="AZ190" i="8"/>
  <c r="AX190" i="8"/>
  <c r="AV190" i="8"/>
  <c r="AW190" i="8"/>
  <c r="AU190" i="8"/>
  <c r="AS190" i="8"/>
  <c r="AR190" i="8"/>
  <c r="AP190" i="8"/>
  <c r="AO190" i="8"/>
  <c r="AT190" i="8"/>
  <c r="AQ190" i="8"/>
  <c r="AN190" i="8"/>
  <c r="AM190" i="8"/>
  <c r="AL190" i="8"/>
  <c r="AJ190" i="8"/>
  <c r="AI190" i="8"/>
  <c r="AK190" i="8"/>
  <c r="AH190" i="8"/>
  <c r="AG190" i="8"/>
  <c r="AE190" i="8"/>
  <c r="AB190" i="8"/>
  <c r="Y190" i="8"/>
  <c r="V190" i="8"/>
  <c r="S190" i="8"/>
  <c r="AF190" i="8"/>
  <c r="AD190" i="8"/>
  <c r="AC190" i="8"/>
  <c r="AA190" i="8"/>
  <c r="Z190" i="8"/>
  <c r="X190" i="8"/>
  <c r="W190" i="8"/>
  <c r="U190" i="8"/>
  <c r="T190" i="8"/>
  <c r="P190" i="8"/>
  <c r="M190" i="8"/>
  <c r="J190" i="8"/>
  <c r="G190" i="8"/>
  <c r="R190" i="8"/>
  <c r="Q190" i="8"/>
  <c r="O190" i="8"/>
  <c r="N190" i="8"/>
  <c r="L190" i="8"/>
  <c r="K190" i="8"/>
  <c r="I190" i="8"/>
  <c r="H190" i="8"/>
  <c r="F190" i="8"/>
  <c r="E190" i="8"/>
  <c r="BF188" i="8"/>
  <c r="BE188" i="8"/>
  <c r="BD188" i="8"/>
  <c r="BC188" i="8"/>
  <c r="BB188" i="8"/>
  <c r="BA188" i="8"/>
  <c r="AY188" i="8"/>
  <c r="AZ188" i="8"/>
  <c r="AX188" i="8"/>
  <c r="AV188" i="8"/>
  <c r="AU188" i="8"/>
  <c r="AW188" i="8"/>
  <c r="AS188" i="8"/>
  <c r="AR188" i="8"/>
  <c r="AP188" i="8"/>
  <c r="AO188" i="8"/>
  <c r="AT188" i="8"/>
  <c r="AQ188" i="8"/>
  <c r="AN188" i="8"/>
  <c r="AM188" i="8"/>
  <c r="AL188" i="8"/>
  <c r="AJ188" i="8"/>
  <c r="AI188" i="8"/>
  <c r="AK188" i="8"/>
  <c r="AH188" i="8"/>
  <c r="AE188" i="8"/>
  <c r="AB188" i="8"/>
  <c r="Y188" i="8"/>
  <c r="V188" i="8"/>
  <c r="S188" i="8"/>
  <c r="AG188" i="8"/>
  <c r="AF188" i="8"/>
  <c r="AD188" i="8"/>
  <c r="AC188" i="8"/>
  <c r="AA188" i="8"/>
  <c r="Z188" i="8"/>
  <c r="X188" i="8"/>
  <c r="W188" i="8"/>
  <c r="U188" i="8"/>
  <c r="T188" i="8"/>
  <c r="P188" i="8"/>
  <c r="M188" i="8"/>
  <c r="J188" i="8"/>
  <c r="G188" i="8"/>
  <c r="R188" i="8"/>
  <c r="Q188" i="8"/>
  <c r="O188" i="8"/>
  <c r="N188" i="8"/>
  <c r="L188" i="8"/>
  <c r="K188" i="8"/>
  <c r="I188" i="8"/>
  <c r="H188" i="8"/>
  <c r="F188" i="8"/>
  <c r="E188" i="8"/>
  <c r="BF186" i="8"/>
  <c r="BE186" i="8"/>
  <c r="BD186" i="8"/>
  <c r="BC186" i="8"/>
  <c r="BB186" i="8"/>
  <c r="BA186" i="8"/>
  <c r="AY186" i="8"/>
  <c r="AZ186" i="8"/>
  <c r="AX186" i="8"/>
  <c r="AV186" i="8"/>
  <c r="AU186" i="8"/>
  <c r="AW186" i="8"/>
  <c r="AS186" i="8"/>
  <c r="AR186" i="8"/>
  <c r="AP186" i="8"/>
  <c r="AO186" i="8"/>
  <c r="AT186" i="8"/>
  <c r="AQ186" i="8"/>
  <c r="AN186" i="8"/>
  <c r="AM186" i="8"/>
  <c r="AL186" i="8"/>
  <c r="AJ186" i="8"/>
  <c r="AI186" i="8"/>
  <c r="AK186" i="8"/>
  <c r="AH186" i="8"/>
  <c r="AG186" i="8"/>
  <c r="AE186" i="8"/>
  <c r="AB186" i="8"/>
  <c r="Y186" i="8"/>
  <c r="V186" i="8"/>
  <c r="S186" i="8"/>
  <c r="AF186" i="8"/>
  <c r="AD186" i="8"/>
  <c r="AC186" i="8"/>
  <c r="AA186" i="8"/>
  <c r="Z186" i="8"/>
  <c r="X186" i="8"/>
  <c r="W186" i="8"/>
  <c r="U186" i="8"/>
  <c r="T186" i="8"/>
  <c r="P186" i="8"/>
  <c r="M186" i="8"/>
  <c r="J186" i="8"/>
  <c r="G186" i="8"/>
  <c r="R186" i="8"/>
  <c r="Q186" i="8"/>
  <c r="O186" i="8"/>
  <c r="N186" i="8"/>
  <c r="L186" i="8"/>
  <c r="K186" i="8"/>
  <c r="I186" i="8"/>
  <c r="H186" i="8"/>
  <c r="F186" i="8"/>
  <c r="E186" i="8"/>
  <c r="BF184" i="8"/>
  <c r="BE184" i="8"/>
  <c r="BD184" i="8"/>
  <c r="BC184" i="8"/>
  <c r="BB184" i="8"/>
  <c r="BA184" i="8"/>
  <c r="AY184" i="8"/>
  <c r="AZ184" i="8"/>
  <c r="AX184" i="8"/>
  <c r="AV184" i="8"/>
  <c r="AU184" i="8"/>
  <c r="AW184" i="8"/>
  <c r="AS184" i="8"/>
  <c r="AR184" i="8"/>
  <c r="AP184" i="8"/>
  <c r="AO184" i="8"/>
  <c r="AT184" i="8"/>
  <c r="AQ184" i="8"/>
  <c r="AN184" i="8"/>
  <c r="AM184" i="8"/>
  <c r="AL184" i="8"/>
  <c r="AJ184" i="8"/>
  <c r="AI184" i="8"/>
  <c r="AK184" i="8"/>
  <c r="AH184" i="8"/>
  <c r="AE184" i="8"/>
  <c r="AB184" i="8"/>
  <c r="Y184" i="8"/>
  <c r="V184" i="8"/>
  <c r="S184" i="8"/>
  <c r="AG184" i="8"/>
  <c r="AF184" i="8"/>
  <c r="AD184" i="8"/>
  <c r="AC184" i="8"/>
  <c r="AA184" i="8"/>
  <c r="Z184" i="8"/>
  <c r="X184" i="8"/>
  <c r="W184" i="8"/>
  <c r="U184" i="8"/>
  <c r="T184" i="8"/>
  <c r="P184" i="8"/>
  <c r="M184" i="8"/>
  <c r="J184" i="8"/>
  <c r="G184" i="8"/>
  <c r="R184" i="8"/>
  <c r="Q184" i="8"/>
  <c r="O184" i="8"/>
  <c r="N184" i="8"/>
  <c r="L184" i="8"/>
  <c r="K184" i="8"/>
  <c r="I184" i="8"/>
  <c r="H184" i="8"/>
  <c r="F184" i="8"/>
  <c r="E184" i="8"/>
  <c r="BF182" i="8"/>
  <c r="BE182" i="8"/>
  <c r="BD182" i="8"/>
  <c r="BC182" i="8"/>
  <c r="BB182" i="8"/>
  <c r="BA182" i="8"/>
  <c r="AY182" i="8"/>
  <c r="AZ182" i="8"/>
  <c r="AX182" i="8"/>
  <c r="AV182" i="8"/>
  <c r="AU182" i="8"/>
  <c r="AW182" i="8"/>
  <c r="AS182" i="8"/>
  <c r="AR182" i="8"/>
  <c r="AP182" i="8"/>
  <c r="AO182" i="8"/>
  <c r="AT182" i="8"/>
  <c r="AQ182" i="8"/>
  <c r="AN182" i="8"/>
  <c r="AM182" i="8"/>
  <c r="AL182" i="8"/>
  <c r="AJ182" i="8"/>
  <c r="AI182" i="8"/>
  <c r="AK182" i="8"/>
  <c r="AH182" i="8"/>
  <c r="AG182" i="8"/>
  <c r="AE182" i="8"/>
  <c r="AB182" i="8"/>
  <c r="Y182" i="8"/>
  <c r="V182" i="8"/>
  <c r="S182" i="8"/>
  <c r="AF182" i="8"/>
  <c r="AD182" i="8"/>
  <c r="AC182" i="8"/>
  <c r="AA182" i="8"/>
  <c r="Z182" i="8"/>
  <c r="X182" i="8"/>
  <c r="W182" i="8"/>
  <c r="U182" i="8"/>
  <c r="T182" i="8"/>
  <c r="P182" i="8"/>
  <c r="M182" i="8"/>
  <c r="J182" i="8"/>
  <c r="G182" i="8"/>
  <c r="R182" i="8"/>
  <c r="Q182" i="8"/>
  <c r="O182" i="8"/>
  <c r="N182" i="8"/>
  <c r="L182" i="8"/>
  <c r="K182" i="8"/>
  <c r="I182" i="8"/>
  <c r="H182" i="8"/>
  <c r="F182" i="8"/>
  <c r="E182" i="8"/>
  <c r="BF180" i="8"/>
  <c r="BE180" i="8"/>
  <c r="BD180" i="8"/>
  <c r="BC180" i="8"/>
  <c r="BB180" i="8"/>
  <c r="BA180" i="8"/>
  <c r="AY180" i="8"/>
  <c r="AZ180" i="8"/>
  <c r="AX180" i="8"/>
  <c r="AV180" i="8"/>
  <c r="AU180" i="8"/>
  <c r="AW180" i="8"/>
  <c r="AS180" i="8"/>
  <c r="AR180" i="8"/>
  <c r="AP180" i="8"/>
  <c r="AO180" i="8"/>
  <c r="AT180" i="8"/>
  <c r="AQ180" i="8"/>
  <c r="AN180" i="8"/>
  <c r="AM180" i="8"/>
  <c r="AL180" i="8"/>
  <c r="AJ180" i="8"/>
  <c r="AI180" i="8"/>
  <c r="AK180" i="8"/>
  <c r="AH180" i="8"/>
  <c r="AE180" i="8"/>
  <c r="AB180" i="8"/>
  <c r="Y180" i="8"/>
  <c r="V180" i="8"/>
  <c r="S180" i="8"/>
  <c r="AG180" i="8"/>
  <c r="AF180" i="8"/>
  <c r="AD180" i="8"/>
  <c r="AC180" i="8"/>
  <c r="AA180" i="8"/>
  <c r="Z180" i="8"/>
  <c r="X180" i="8"/>
  <c r="W180" i="8"/>
  <c r="U180" i="8"/>
  <c r="T180" i="8"/>
  <c r="P180" i="8"/>
  <c r="M180" i="8"/>
  <c r="J180" i="8"/>
  <c r="G180" i="8"/>
  <c r="R180" i="8"/>
  <c r="Q180" i="8"/>
  <c r="O180" i="8"/>
  <c r="N180" i="8"/>
  <c r="L180" i="8"/>
  <c r="K180" i="8"/>
  <c r="I180" i="8"/>
  <c r="H180" i="8"/>
  <c r="F180" i="8"/>
  <c r="E180" i="8"/>
  <c r="BF178" i="8"/>
  <c r="BE178" i="8"/>
  <c r="BD178" i="8"/>
  <c r="BC178" i="8"/>
  <c r="BB178" i="8"/>
  <c r="BA178" i="8"/>
  <c r="AY178" i="8"/>
  <c r="AZ178" i="8"/>
  <c r="AX178" i="8"/>
  <c r="AV178" i="8"/>
  <c r="AU178" i="8"/>
  <c r="AW178" i="8"/>
  <c r="AS178" i="8"/>
  <c r="AR178" i="8"/>
  <c r="AP178" i="8"/>
  <c r="AO178" i="8"/>
  <c r="AT178" i="8"/>
  <c r="AQ178" i="8"/>
  <c r="AN178" i="8"/>
  <c r="AM178" i="8"/>
  <c r="AL178" i="8"/>
  <c r="AJ178" i="8"/>
  <c r="AI178" i="8"/>
  <c r="AK178" i="8"/>
  <c r="AH178" i="8"/>
  <c r="AG178" i="8"/>
  <c r="AE178" i="8"/>
  <c r="AB178" i="8"/>
  <c r="Y178" i="8"/>
  <c r="V178" i="8"/>
  <c r="S178" i="8"/>
  <c r="AF178" i="8"/>
  <c r="AD178" i="8"/>
  <c r="AC178" i="8"/>
  <c r="AA178" i="8"/>
  <c r="Z178" i="8"/>
  <c r="X178" i="8"/>
  <c r="W178" i="8"/>
  <c r="U178" i="8"/>
  <c r="T178" i="8"/>
  <c r="P178" i="8"/>
  <c r="M178" i="8"/>
  <c r="J178" i="8"/>
  <c r="G178" i="8"/>
  <c r="R178" i="8"/>
  <c r="Q178" i="8"/>
  <c r="O178" i="8"/>
  <c r="N178" i="8"/>
  <c r="L178" i="8"/>
  <c r="K178" i="8"/>
  <c r="I178" i="8"/>
  <c r="H178" i="8"/>
  <c r="F178" i="8"/>
  <c r="E178" i="8"/>
  <c r="BF176" i="8"/>
  <c r="BE176" i="8"/>
  <c r="BD176" i="8"/>
  <c r="BC176" i="8"/>
  <c r="BB176" i="8"/>
  <c r="BA176" i="8"/>
  <c r="AY176" i="8"/>
  <c r="AZ176" i="8"/>
  <c r="AX176" i="8"/>
  <c r="AV176" i="8"/>
  <c r="AU176" i="8"/>
  <c r="AW176" i="8"/>
  <c r="AS176" i="8"/>
  <c r="AR176" i="8"/>
  <c r="AP176" i="8"/>
  <c r="AO176" i="8"/>
  <c r="AT176" i="8"/>
  <c r="AQ176" i="8"/>
  <c r="AN176" i="8"/>
  <c r="AM176" i="8"/>
  <c r="AL176" i="8"/>
  <c r="AJ176" i="8"/>
  <c r="AI176" i="8"/>
  <c r="AK176" i="8"/>
  <c r="AH176" i="8"/>
  <c r="AE176" i="8"/>
  <c r="AB176" i="8"/>
  <c r="Y176" i="8"/>
  <c r="V176" i="8"/>
  <c r="S176" i="8"/>
  <c r="AG176" i="8"/>
  <c r="AF176" i="8"/>
  <c r="AD176" i="8"/>
  <c r="AC176" i="8"/>
  <c r="AA176" i="8"/>
  <c r="Z176" i="8"/>
  <c r="X176" i="8"/>
  <c r="W176" i="8"/>
  <c r="U176" i="8"/>
  <c r="T176" i="8"/>
  <c r="P176" i="8"/>
  <c r="M176" i="8"/>
  <c r="J176" i="8"/>
  <c r="G176" i="8"/>
  <c r="R176" i="8"/>
  <c r="Q176" i="8"/>
  <c r="O176" i="8"/>
  <c r="N176" i="8"/>
  <c r="L176" i="8"/>
  <c r="K176" i="8"/>
  <c r="I176" i="8"/>
  <c r="H176" i="8"/>
  <c r="F176" i="8"/>
  <c r="E176" i="8"/>
  <c r="BF174" i="8"/>
  <c r="BE174" i="8"/>
  <c r="BD174" i="8"/>
  <c r="BC174" i="8"/>
  <c r="BB174" i="8"/>
  <c r="BA174" i="8"/>
  <c r="AY174" i="8"/>
  <c r="AZ174" i="8"/>
  <c r="AX174" i="8"/>
  <c r="AV174" i="8"/>
  <c r="AU174" i="8"/>
  <c r="AW174" i="8"/>
  <c r="AS174" i="8"/>
  <c r="AR174" i="8"/>
  <c r="AP174" i="8"/>
  <c r="AO174" i="8"/>
  <c r="AT174" i="8"/>
  <c r="AQ174" i="8"/>
  <c r="AN174" i="8"/>
  <c r="AM174" i="8"/>
  <c r="AL174" i="8"/>
  <c r="AJ174" i="8"/>
  <c r="AI174" i="8"/>
  <c r="AK174" i="8"/>
  <c r="AH174" i="8"/>
  <c r="AG174" i="8"/>
  <c r="AE174" i="8"/>
  <c r="AB174" i="8"/>
  <c r="Y174" i="8"/>
  <c r="V174" i="8"/>
  <c r="S174" i="8"/>
  <c r="AF174" i="8"/>
  <c r="AD174" i="8"/>
  <c r="AC174" i="8"/>
  <c r="AA174" i="8"/>
  <c r="Z174" i="8"/>
  <c r="X174" i="8"/>
  <c r="W174" i="8"/>
  <c r="U174" i="8"/>
  <c r="T174" i="8"/>
  <c r="P174" i="8"/>
  <c r="M174" i="8"/>
  <c r="J174" i="8"/>
  <c r="G174" i="8"/>
  <c r="R174" i="8"/>
  <c r="Q174" i="8"/>
  <c r="O174" i="8"/>
  <c r="N174" i="8"/>
  <c r="L174" i="8"/>
  <c r="K174" i="8"/>
  <c r="I174" i="8"/>
  <c r="H174" i="8"/>
  <c r="F174" i="8"/>
  <c r="E174" i="8"/>
  <c r="BF172" i="8"/>
  <c r="BE172" i="8"/>
  <c r="BD172" i="8"/>
  <c r="BC172" i="8"/>
  <c r="BB172" i="8"/>
  <c r="BA172" i="8"/>
  <c r="AY172" i="8"/>
  <c r="AZ172" i="8"/>
  <c r="AX172" i="8"/>
  <c r="AV172" i="8"/>
  <c r="AU172" i="8"/>
  <c r="AW172" i="8"/>
  <c r="AS172" i="8"/>
  <c r="AR172" i="8"/>
  <c r="AP172" i="8"/>
  <c r="AO172" i="8"/>
  <c r="AT172" i="8"/>
  <c r="AQ172" i="8"/>
  <c r="AN172" i="8"/>
  <c r="AM172" i="8"/>
  <c r="AL172" i="8"/>
  <c r="AJ172" i="8"/>
  <c r="AI172" i="8"/>
  <c r="AK172" i="8"/>
  <c r="AH172" i="8"/>
  <c r="AE172" i="8"/>
  <c r="AB172" i="8"/>
  <c r="Y172" i="8"/>
  <c r="V172" i="8"/>
  <c r="S172" i="8"/>
  <c r="AG172" i="8"/>
  <c r="AF172" i="8"/>
  <c r="AD172" i="8"/>
  <c r="AC172" i="8"/>
  <c r="AA172" i="8"/>
  <c r="Z172" i="8"/>
  <c r="X172" i="8"/>
  <c r="W172" i="8"/>
  <c r="U172" i="8"/>
  <c r="T172" i="8"/>
  <c r="P172" i="8"/>
  <c r="M172" i="8"/>
  <c r="J172" i="8"/>
  <c r="G172" i="8"/>
  <c r="R172" i="8"/>
  <c r="Q172" i="8"/>
  <c r="O172" i="8"/>
  <c r="N172" i="8"/>
  <c r="L172" i="8"/>
  <c r="K172" i="8"/>
  <c r="I172" i="8"/>
  <c r="H172" i="8"/>
  <c r="F172" i="8"/>
  <c r="E172" i="8"/>
  <c r="BF170" i="8"/>
  <c r="BE170" i="8"/>
  <c r="BD170" i="8"/>
  <c r="BC170" i="8"/>
  <c r="BB170" i="8"/>
  <c r="BA170" i="8"/>
  <c r="AY170" i="8"/>
  <c r="AZ170" i="8"/>
  <c r="AX170" i="8"/>
  <c r="AV170" i="8"/>
  <c r="AU170" i="8"/>
  <c r="AW170" i="8"/>
  <c r="AS170" i="8"/>
  <c r="AR170" i="8"/>
  <c r="AP170" i="8"/>
  <c r="AO170" i="8"/>
  <c r="AT170" i="8"/>
  <c r="AQ170" i="8"/>
  <c r="AN170" i="8"/>
  <c r="AM170" i="8"/>
  <c r="AL170" i="8"/>
  <c r="AJ170" i="8"/>
  <c r="AI170" i="8"/>
  <c r="AK170" i="8"/>
  <c r="AH170" i="8"/>
  <c r="AG170" i="8"/>
  <c r="AE170" i="8"/>
  <c r="AB170" i="8"/>
  <c r="Y170" i="8"/>
  <c r="V170" i="8"/>
  <c r="S170" i="8"/>
  <c r="AF170" i="8"/>
  <c r="AD170" i="8"/>
  <c r="AC170" i="8"/>
  <c r="AA170" i="8"/>
  <c r="Z170" i="8"/>
  <c r="X170" i="8"/>
  <c r="W170" i="8"/>
  <c r="U170" i="8"/>
  <c r="T170" i="8"/>
  <c r="P170" i="8"/>
  <c r="M170" i="8"/>
  <c r="J170" i="8"/>
  <c r="G170" i="8"/>
  <c r="R170" i="8"/>
  <c r="Q170" i="8"/>
  <c r="O170" i="8"/>
  <c r="N170" i="8"/>
  <c r="L170" i="8"/>
  <c r="K170" i="8"/>
  <c r="I170" i="8"/>
  <c r="H170" i="8"/>
  <c r="F170" i="8"/>
  <c r="E170" i="8"/>
  <c r="BF168" i="8"/>
  <c r="BE168" i="8"/>
  <c r="BD168" i="8"/>
  <c r="BC168" i="8"/>
  <c r="BB168" i="8"/>
  <c r="BA168" i="8"/>
  <c r="AY168" i="8"/>
  <c r="AZ168" i="8"/>
  <c r="AX168" i="8"/>
  <c r="AV168" i="8"/>
  <c r="AU168" i="8"/>
  <c r="AW168" i="8"/>
  <c r="AS168" i="8"/>
  <c r="AR168" i="8"/>
  <c r="AP168" i="8"/>
  <c r="AO168" i="8"/>
  <c r="AT168" i="8"/>
  <c r="AQ168" i="8"/>
  <c r="AN168" i="8"/>
  <c r="AM168" i="8"/>
  <c r="AL168" i="8"/>
  <c r="AJ168" i="8"/>
  <c r="AI168" i="8"/>
  <c r="AK168" i="8"/>
  <c r="AH168" i="8"/>
  <c r="AE168" i="8"/>
  <c r="AB168" i="8"/>
  <c r="Y168" i="8"/>
  <c r="V168" i="8"/>
  <c r="S168" i="8"/>
  <c r="AG168" i="8"/>
  <c r="AF168" i="8"/>
  <c r="AD168" i="8"/>
  <c r="AC168" i="8"/>
  <c r="AA168" i="8"/>
  <c r="Z168" i="8"/>
  <c r="X168" i="8"/>
  <c r="W168" i="8"/>
  <c r="U168" i="8"/>
  <c r="T168" i="8"/>
  <c r="P168" i="8"/>
  <c r="M168" i="8"/>
  <c r="J168" i="8"/>
  <c r="G168" i="8"/>
  <c r="R168" i="8"/>
  <c r="Q168" i="8"/>
  <c r="O168" i="8"/>
  <c r="N168" i="8"/>
  <c r="L168" i="8"/>
  <c r="K168" i="8"/>
  <c r="I168" i="8"/>
  <c r="H168" i="8"/>
  <c r="F168" i="8"/>
  <c r="E168" i="8"/>
  <c r="BF166" i="8"/>
  <c r="BE166" i="8"/>
  <c r="BD166" i="8"/>
  <c r="BC166" i="8"/>
  <c r="BB166" i="8"/>
  <c r="BA166" i="8"/>
  <c r="AY166" i="8"/>
  <c r="AZ166" i="8"/>
  <c r="AX166" i="8"/>
  <c r="AV166" i="8"/>
  <c r="AU166" i="8"/>
  <c r="AW166" i="8"/>
  <c r="AS166" i="8"/>
  <c r="AR166" i="8"/>
  <c r="AP166" i="8"/>
  <c r="AO166" i="8"/>
  <c r="AT166" i="8"/>
  <c r="AQ166" i="8"/>
  <c r="AN166" i="8"/>
  <c r="AM166" i="8"/>
  <c r="AL166" i="8"/>
  <c r="AJ166" i="8"/>
  <c r="AI166" i="8"/>
  <c r="AK166" i="8"/>
  <c r="AH166" i="8"/>
  <c r="AG166" i="8"/>
  <c r="AE166" i="8"/>
  <c r="AB166" i="8"/>
  <c r="Y166" i="8"/>
  <c r="V166" i="8"/>
  <c r="S166" i="8"/>
  <c r="AF166" i="8"/>
  <c r="AD166" i="8"/>
  <c r="AC166" i="8"/>
  <c r="AA166" i="8"/>
  <c r="Z166" i="8"/>
  <c r="X166" i="8"/>
  <c r="W166" i="8"/>
  <c r="U166" i="8"/>
  <c r="T166" i="8"/>
  <c r="P166" i="8"/>
  <c r="M166" i="8"/>
  <c r="J166" i="8"/>
  <c r="G166" i="8"/>
  <c r="R166" i="8"/>
  <c r="Q166" i="8"/>
  <c r="O166" i="8"/>
  <c r="N166" i="8"/>
  <c r="L166" i="8"/>
  <c r="K166" i="8"/>
  <c r="I166" i="8"/>
  <c r="H166" i="8"/>
  <c r="F166" i="8"/>
  <c r="E166" i="8"/>
  <c r="BF164" i="8"/>
  <c r="BE164" i="8"/>
  <c r="BD164" i="8"/>
  <c r="BC164" i="8"/>
  <c r="BB164" i="8"/>
  <c r="BA164" i="8"/>
  <c r="AY164" i="8"/>
  <c r="AZ164" i="8"/>
  <c r="AX164" i="8"/>
  <c r="AV164" i="8"/>
  <c r="AU164" i="8"/>
  <c r="AW164" i="8"/>
  <c r="AS164" i="8"/>
  <c r="AR164" i="8"/>
  <c r="AP164" i="8"/>
  <c r="AO164" i="8"/>
  <c r="AT164" i="8"/>
  <c r="AQ164" i="8"/>
  <c r="AN164" i="8"/>
  <c r="AM164" i="8"/>
  <c r="AL164" i="8"/>
  <c r="AJ164" i="8"/>
  <c r="AI164" i="8"/>
  <c r="AK164" i="8"/>
  <c r="AH164" i="8"/>
  <c r="AE164" i="8"/>
  <c r="AB164" i="8"/>
  <c r="Y164" i="8"/>
  <c r="V164" i="8"/>
  <c r="S164" i="8"/>
  <c r="AG164" i="8"/>
  <c r="AF164" i="8"/>
  <c r="AD164" i="8"/>
  <c r="AC164" i="8"/>
  <c r="AA164" i="8"/>
  <c r="Z164" i="8"/>
  <c r="X164" i="8"/>
  <c r="W164" i="8"/>
  <c r="U164" i="8"/>
  <c r="T164" i="8"/>
  <c r="P164" i="8"/>
  <c r="M164" i="8"/>
  <c r="J164" i="8"/>
  <c r="G164" i="8"/>
  <c r="R164" i="8"/>
  <c r="Q164" i="8"/>
  <c r="O164" i="8"/>
  <c r="N164" i="8"/>
  <c r="L164" i="8"/>
  <c r="K164" i="8"/>
  <c r="I164" i="8"/>
  <c r="H164" i="8"/>
  <c r="F164" i="8"/>
  <c r="E164" i="8"/>
  <c r="BF162" i="8"/>
  <c r="BE162" i="8"/>
  <c r="BD162" i="8"/>
  <c r="BC162" i="8"/>
  <c r="BB162" i="8"/>
  <c r="BA162" i="8"/>
  <c r="AY162" i="8"/>
  <c r="AZ162" i="8"/>
  <c r="AX162" i="8"/>
  <c r="AV162" i="8"/>
  <c r="AU162" i="8"/>
  <c r="AW162" i="8"/>
  <c r="AS162" i="8"/>
  <c r="AR162" i="8"/>
  <c r="AP162" i="8"/>
  <c r="AO162" i="8"/>
  <c r="AT162" i="8"/>
  <c r="AQ162" i="8"/>
  <c r="AN162" i="8"/>
  <c r="AM162" i="8"/>
  <c r="AL162" i="8"/>
  <c r="AJ162" i="8"/>
  <c r="AI162" i="8"/>
  <c r="AK162" i="8"/>
  <c r="AH162" i="8"/>
  <c r="AG162" i="8"/>
  <c r="AE162" i="8"/>
  <c r="AB162" i="8"/>
  <c r="Y162" i="8"/>
  <c r="V162" i="8"/>
  <c r="S162" i="8"/>
  <c r="AF162" i="8"/>
  <c r="AD162" i="8"/>
  <c r="AC162" i="8"/>
  <c r="AA162" i="8"/>
  <c r="Z162" i="8"/>
  <c r="X162" i="8"/>
  <c r="W162" i="8"/>
  <c r="U162" i="8"/>
  <c r="T162" i="8"/>
  <c r="P162" i="8"/>
  <c r="M162" i="8"/>
  <c r="J162" i="8"/>
  <c r="G162" i="8"/>
  <c r="R162" i="8"/>
  <c r="Q162" i="8"/>
  <c r="O162" i="8"/>
  <c r="N162" i="8"/>
  <c r="L162" i="8"/>
  <c r="K162" i="8"/>
  <c r="I162" i="8"/>
  <c r="H162" i="8"/>
  <c r="F162" i="8"/>
  <c r="E162" i="8"/>
  <c r="BF160" i="8"/>
  <c r="BE160" i="8"/>
  <c r="BD160" i="8"/>
  <c r="BC160" i="8"/>
  <c r="BB160" i="8"/>
  <c r="BA160" i="8"/>
  <c r="AY160" i="8"/>
  <c r="AZ160" i="8"/>
  <c r="AX160" i="8"/>
  <c r="AV160" i="8"/>
  <c r="AU160" i="8"/>
  <c r="AW160" i="8"/>
  <c r="AS160" i="8"/>
  <c r="AR160" i="8"/>
  <c r="AP160" i="8"/>
  <c r="AO160" i="8"/>
  <c r="AT160" i="8"/>
  <c r="AQ160" i="8"/>
  <c r="AN160" i="8"/>
  <c r="AM160" i="8"/>
  <c r="AL160" i="8"/>
  <c r="AJ160" i="8"/>
  <c r="AI160" i="8"/>
  <c r="AG160" i="8"/>
  <c r="AK160" i="8"/>
  <c r="AH160" i="8"/>
  <c r="AE160" i="8"/>
  <c r="AB160" i="8"/>
  <c r="Y160" i="8"/>
  <c r="V160" i="8"/>
  <c r="S160" i="8"/>
  <c r="AF160" i="8"/>
  <c r="AD160" i="8"/>
  <c r="AC160" i="8"/>
  <c r="AA160" i="8"/>
  <c r="Z160" i="8"/>
  <c r="X160" i="8"/>
  <c r="W160" i="8"/>
  <c r="U160" i="8"/>
  <c r="T160" i="8"/>
  <c r="P160" i="8"/>
  <c r="M160" i="8"/>
  <c r="J160" i="8"/>
  <c r="G160" i="8"/>
  <c r="R160" i="8"/>
  <c r="Q160" i="8"/>
  <c r="O160" i="8"/>
  <c r="N160" i="8"/>
  <c r="L160" i="8"/>
  <c r="K160" i="8"/>
  <c r="I160" i="8"/>
  <c r="H160" i="8"/>
  <c r="F160" i="8"/>
  <c r="E160" i="8"/>
  <c r="BF158" i="8"/>
  <c r="BE158" i="8"/>
  <c r="BD158" i="8"/>
  <c r="BC158" i="8"/>
  <c r="BB158" i="8"/>
  <c r="BA158" i="8"/>
  <c r="AY158" i="8"/>
  <c r="AZ158" i="8"/>
  <c r="AX158" i="8"/>
  <c r="AV158" i="8"/>
  <c r="AU158" i="8"/>
  <c r="AW158" i="8"/>
  <c r="AS158" i="8"/>
  <c r="AR158" i="8"/>
  <c r="AP158" i="8"/>
  <c r="AO158" i="8"/>
  <c r="AT158" i="8"/>
  <c r="AQ158" i="8"/>
  <c r="AN158" i="8"/>
  <c r="AM158" i="8"/>
  <c r="AL158" i="8"/>
  <c r="AJ158" i="8"/>
  <c r="AI158" i="8"/>
  <c r="AG158" i="8"/>
  <c r="AK158" i="8"/>
  <c r="AH158" i="8"/>
  <c r="AE158" i="8"/>
  <c r="AB158" i="8"/>
  <c r="Y158" i="8"/>
  <c r="V158" i="8"/>
  <c r="S158" i="8"/>
  <c r="AF158" i="8"/>
  <c r="AD158" i="8"/>
  <c r="AC158" i="8"/>
  <c r="AA158" i="8"/>
  <c r="Z158" i="8"/>
  <c r="X158" i="8"/>
  <c r="W158" i="8"/>
  <c r="U158" i="8"/>
  <c r="T158" i="8"/>
  <c r="P158" i="8"/>
  <c r="M158" i="8"/>
  <c r="J158" i="8"/>
  <c r="G158" i="8"/>
  <c r="R158" i="8"/>
  <c r="Q158" i="8"/>
  <c r="O158" i="8"/>
  <c r="N158" i="8"/>
  <c r="L158" i="8"/>
  <c r="K158" i="8"/>
  <c r="I158" i="8"/>
  <c r="H158" i="8"/>
  <c r="F158" i="8"/>
  <c r="E158" i="8"/>
  <c r="BF156" i="8"/>
  <c r="BE156" i="8"/>
  <c r="BD156" i="8"/>
  <c r="BC156" i="8"/>
  <c r="BB156" i="8"/>
  <c r="BA156" i="8"/>
  <c r="AY156" i="8"/>
  <c r="AZ156" i="8"/>
  <c r="AX156" i="8"/>
  <c r="AV156" i="8"/>
  <c r="AU156" i="8"/>
  <c r="AW156" i="8"/>
  <c r="AS156" i="8"/>
  <c r="AR156" i="8"/>
  <c r="AP156" i="8"/>
  <c r="AO156" i="8"/>
  <c r="AT156" i="8"/>
  <c r="AQ156" i="8"/>
  <c r="AN156" i="8"/>
  <c r="AM156" i="8"/>
  <c r="AL156" i="8"/>
  <c r="AJ156" i="8"/>
  <c r="AI156" i="8"/>
  <c r="AG156" i="8"/>
  <c r="AK156" i="8"/>
  <c r="AH156" i="8"/>
  <c r="AE156" i="8"/>
  <c r="AB156" i="8"/>
  <c r="Y156" i="8"/>
  <c r="V156" i="8"/>
  <c r="S156" i="8"/>
  <c r="AF156" i="8"/>
  <c r="AD156" i="8"/>
  <c r="AC156" i="8"/>
  <c r="AA156" i="8"/>
  <c r="Z156" i="8"/>
  <c r="X156" i="8"/>
  <c r="W156" i="8"/>
  <c r="U156" i="8"/>
  <c r="T156" i="8"/>
  <c r="P156" i="8"/>
  <c r="M156" i="8"/>
  <c r="J156" i="8"/>
  <c r="G156" i="8"/>
  <c r="R156" i="8"/>
  <c r="Q156" i="8"/>
  <c r="O156" i="8"/>
  <c r="N156" i="8"/>
  <c r="L156" i="8"/>
  <c r="K156" i="8"/>
  <c r="I156" i="8"/>
  <c r="H156" i="8"/>
  <c r="F156" i="8"/>
  <c r="E156" i="8"/>
  <c r="BF154" i="8"/>
  <c r="BE154" i="8"/>
  <c r="BD154" i="8"/>
  <c r="BC154" i="8"/>
  <c r="BB154" i="8"/>
  <c r="BA154" i="8"/>
  <c r="AY154" i="8"/>
  <c r="AZ154" i="8"/>
  <c r="AX154" i="8"/>
  <c r="AV154" i="8"/>
  <c r="AU154" i="8"/>
  <c r="AW154" i="8"/>
  <c r="AS154" i="8"/>
  <c r="AR154" i="8"/>
  <c r="AP154" i="8"/>
  <c r="AO154" i="8"/>
  <c r="AT154" i="8"/>
  <c r="AQ154" i="8"/>
  <c r="AN154" i="8"/>
  <c r="AM154" i="8"/>
  <c r="AL154" i="8"/>
  <c r="AJ154" i="8"/>
  <c r="AI154" i="8"/>
  <c r="AG154" i="8"/>
  <c r="AK154" i="8"/>
  <c r="AH154" i="8"/>
  <c r="AE154" i="8"/>
  <c r="AB154" i="8"/>
  <c r="Y154" i="8"/>
  <c r="V154" i="8"/>
  <c r="S154" i="8"/>
  <c r="AF154" i="8"/>
  <c r="AD154" i="8"/>
  <c r="AC154" i="8"/>
  <c r="AA154" i="8"/>
  <c r="Z154" i="8"/>
  <c r="X154" i="8"/>
  <c r="W154" i="8"/>
  <c r="U154" i="8"/>
  <c r="T154" i="8"/>
  <c r="P154" i="8"/>
  <c r="M154" i="8"/>
  <c r="J154" i="8"/>
  <c r="G154" i="8"/>
  <c r="R154" i="8"/>
  <c r="Q154" i="8"/>
  <c r="O154" i="8"/>
  <c r="N154" i="8"/>
  <c r="L154" i="8"/>
  <c r="K154" i="8"/>
  <c r="I154" i="8"/>
  <c r="H154" i="8"/>
  <c r="F154" i="8"/>
  <c r="E154" i="8"/>
  <c r="BF152" i="8"/>
  <c r="BE152" i="8"/>
  <c r="BD152" i="8"/>
  <c r="BC152" i="8"/>
  <c r="BB152" i="8"/>
  <c r="BA152" i="8"/>
  <c r="AY152" i="8"/>
  <c r="AZ152" i="8"/>
  <c r="AX152" i="8"/>
  <c r="AV152" i="8"/>
  <c r="AU152" i="8"/>
  <c r="AW152" i="8"/>
  <c r="AS152" i="8"/>
  <c r="AR152" i="8"/>
  <c r="AP152" i="8"/>
  <c r="AO152" i="8"/>
  <c r="AT152" i="8"/>
  <c r="AQ152" i="8"/>
  <c r="AN152" i="8"/>
  <c r="AM152" i="8"/>
  <c r="AL152" i="8"/>
  <c r="AJ152" i="8"/>
  <c r="AI152" i="8"/>
  <c r="AG152" i="8"/>
  <c r="AK152" i="8"/>
  <c r="AH152" i="8"/>
  <c r="AE152" i="8"/>
  <c r="AB152" i="8"/>
  <c r="Y152" i="8"/>
  <c r="V152" i="8"/>
  <c r="S152" i="8"/>
  <c r="AF152" i="8"/>
  <c r="AD152" i="8"/>
  <c r="AC152" i="8"/>
  <c r="AA152" i="8"/>
  <c r="Z152" i="8"/>
  <c r="X152" i="8"/>
  <c r="W152" i="8"/>
  <c r="U152" i="8"/>
  <c r="T152" i="8"/>
  <c r="P152" i="8"/>
  <c r="M152" i="8"/>
  <c r="J152" i="8"/>
  <c r="G152" i="8"/>
  <c r="R152" i="8"/>
  <c r="Q152" i="8"/>
  <c r="O152" i="8"/>
  <c r="N152" i="8"/>
  <c r="L152" i="8"/>
  <c r="K152" i="8"/>
  <c r="I152" i="8"/>
  <c r="H152" i="8"/>
  <c r="F152" i="8"/>
  <c r="E152" i="8"/>
  <c r="BF150" i="8"/>
  <c r="BE150" i="8"/>
  <c r="BD150" i="8"/>
  <c r="BC150" i="8"/>
  <c r="BB150" i="8"/>
  <c r="BA150" i="8"/>
  <c r="AY150" i="8"/>
  <c r="AZ150" i="8"/>
  <c r="AX150" i="8"/>
  <c r="AV150" i="8"/>
  <c r="AU150" i="8"/>
  <c r="AW150" i="8"/>
  <c r="AS150" i="8"/>
  <c r="AR150" i="8"/>
  <c r="AP150" i="8"/>
  <c r="AO150" i="8"/>
  <c r="AT150" i="8"/>
  <c r="AQ150" i="8"/>
  <c r="AN150" i="8"/>
  <c r="AM150" i="8"/>
  <c r="AL150" i="8"/>
  <c r="AJ150" i="8"/>
  <c r="AI150" i="8"/>
  <c r="AG150" i="8"/>
  <c r="AK150" i="8"/>
  <c r="AH150" i="8"/>
  <c r="AE150" i="8"/>
  <c r="AB150" i="8"/>
  <c r="Y150" i="8"/>
  <c r="V150" i="8"/>
  <c r="S150" i="8"/>
  <c r="AF150" i="8"/>
  <c r="AD150" i="8"/>
  <c r="AC150" i="8"/>
  <c r="AA150" i="8"/>
  <c r="Z150" i="8"/>
  <c r="X150" i="8"/>
  <c r="W150" i="8"/>
  <c r="U150" i="8"/>
  <c r="T150" i="8"/>
  <c r="P150" i="8"/>
  <c r="M150" i="8"/>
  <c r="J150" i="8"/>
  <c r="G150" i="8"/>
  <c r="R150" i="8"/>
  <c r="Q150" i="8"/>
  <c r="O150" i="8"/>
  <c r="N150" i="8"/>
  <c r="L150" i="8"/>
  <c r="K150" i="8"/>
  <c r="I150" i="8"/>
  <c r="H150" i="8"/>
  <c r="F150" i="8"/>
  <c r="E150" i="8"/>
  <c r="BF148" i="8"/>
  <c r="BE148" i="8"/>
  <c r="BD148" i="8"/>
  <c r="BC148" i="8"/>
  <c r="BB148" i="8"/>
  <c r="BA148" i="8"/>
  <c r="AY148" i="8"/>
  <c r="AZ148" i="8"/>
  <c r="AX148" i="8"/>
  <c r="AV148" i="8"/>
  <c r="AU148" i="8"/>
  <c r="AW148" i="8"/>
  <c r="AS148" i="8"/>
  <c r="AR148" i="8"/>
  <c r="AP148" i="8"/>
  <c r="AO148" i="8"/>
  <c r="AT148" i="8"/>
  <c r="AQ148" i="8"/>
  <c r="AN148" i="8"/>
  <c r="AM148" i="8"/>
  <c r="AL148" i="8"/>
  <c r="AJ148" i="8"/>
  <c r="AI148" i="8"/>
  <c r="AG148" i="8"/>
  <c r="AK148" i="8"/>
  <c r="AH148" i="8"/>
  <c r="AE148" i="8"/>
  <c r="AB148" i="8"/>
  <c r="Y148" i="8"/>
  <c r="V148" i="8"/>
  <c r="S148" i="8"/>
  <c r="AF148" i="8"/>
  <c r="AD148" i="8"/>
  <c r="AC148" i="8"/>
  <c r="AA148" i="8"/>
  <c r="Z148" i="8"/>
  <c r="X148" i="8"/>
  <c r="W148" i="8"/>
  <c r="U148" i="8"/>
  <c r="T148" i="8"/>
  <c r="P148" i="8"/>
  <c r="M148" i="8"/>
  <c r="J148" i="8"/>
  <c r="G148" i="8"/>
  <c r="R148" i="8"/>
  <c r="Q148" i="8"/>
  <c r="O148" i="8"/>
  <c r="N148" i="8"/>
  <c r="L148" i="8"/>
  <c r="K148" i="8"/>
  <c r="I148" i="8"/>
  <c r="H148" i="8"/>
  <c r="F148" i="8"/>
  <c r="E148" i="8"/>
  <c r="BF146" i="8"/>
  <c r="BE146" i="8"/>
  <c r="BD146" i="8"/>
  <c r="BC146" i="8"/>
  <c r="BB146" i="8"/>
  <c r="BA146" i="8"/>
  <c r="AY146" i="8"/>
  <c r="AZ146" i="8"/>
  <c r="AX146" i="8"/>
  <c r="AV146" i="8"/>
  <c r="AU146" i="8"/>
  <c r="AW146" i="8"/>
  <c r="AS146" i="8"/>
  <c r="AR146" i="8"/>
  <c r="AP146" i="8"/>
  <c r="AO146" i="8"/>
  <c r="AT146" i="8"/>
  <c r="AQ146" i="8"/>
  <c r="AN146" i="8"/>
  <c r="AM146" i="8"/>
  <c r="AL146" i="8"/>
  <c r="AJ146" i="8"/>
  <c r="AI146" i="8"/>
  <c r="AG146" i="8"/>
  <c r="AK146" i="8"/>
  <c r="AH146" i="8"/>
  <c r="AE146" i="8"/>
  <c r="AB146" i="8"/>
  <c r="Y146" i="8"/>
  <c r="V146" i="8"/>
  <c r="S146" i="8"/>
  <c r="AF146" i="8"/>
  <c r="AD146" i="8"/>
  <c r="AC146" i="8"/>
  <c r="AA146" i="8"/>
  <c r="Z146" i="8"/>
  <c r="X146" i="8"/>
  <c r="W146" i="8"/>
  <c r="U146" i="8"/>
  <c r="T146" i="8"/>
  <c r="P146" i="8"/>
  <c r="M146" i="8"/>
  <c r="J146" i="8"/>
  <c r="G146" i="8"/>
  <c r="R146" i="8"/>
  <c r="Q146" i="8"/>
  <c r="O146" i="8"/>
  <c r="N146" i="8"/>
  <c r="L146" i="8"/>
  <c r="K146" i="8"/>
  <c r="I146" i="8"/>
  <c r="H146" i="8"/>
  <c r="F146" i="8"/>
  <c r="E146" i="8"/>
  <c r="BF144" i="8"/>
  <c r="BE144" i="8"/>
  <c r="BD144" i="8"/>
  <c r="BC144" i="8"/>
  <c r="BB144" i="8"/>
  <c r="BA144" i="8"/>
  <c r="AY144" i="8"/>
  <c r="AZ144" i="8"/>
  <c r="AX144" i="8"/>
  <c r="AV144" i="8"/>
  <c r="AU144" i="8"/>
  <c r="AW144" i="8"/>
  <c r="AS144" i="8"/>
  <c r="AR144" i="8"/>
  <c r="AP144" i="8"/>
  <c r="AO144" i="8"/>
  <c r="AT144" i="8"/>
  <c r="AQ144" i="8"/>
  <c r="AN144" i="8"/>
  <c r="AM144" i="8"/>
  <c r="AL144" i="8"/>
  <c r="AJ144" i="8"/>
  <c r="AI144" i="8"/>
  <c r="AG144" i="8"/>
  <c r="AK144" i="8"/>
  <c r="AH144" i="8"/>
  <c r="AE144" i="8"/>
  <c r="AB144" i="8"/>
  <c r="Y144" i="8"/>
  <c r="V144" i="8"/>
  <c r="S144" i="8"/>
  <c r="AF144" i="8"/>
  <c r="AD144" i="8"/>
  <c r="AC144" i="8"/>
  <c r="AA144" i="8"/>
  <c r="Z144" i="8"/>
  <c r="X144" i="8"/>
  <c r="W144" i="8"/>
  <c r="U144" i="8"/>
  <c r="T144" i="8"/>
  <c r="P144" i="8"/>
  <c r="M144" i="8"/>
  <c r="J144" i="8"/>
  <c r="G144" i="8"/>
  <c r="R144" i="8"/>
  <c r="Q144" i="8"/>
  <c r="O144" i="8"/>
  <c r="N144" i="8"/>
  <c r="L144" i="8"/>
  <c r="K144" i="8"/>
  <c r="I144" i="8"/>
  <c r="H144" i="8"/>
  <c r="F144" i="8"/>
  <c r="E144" i="8"/>
  <c r="BF142" i="8"/>
  <c r="BE142" i="8"/>
  <c r="BD142" i="8"/>
  <c r="BC142" i="8"/>
  <c r="BB142" i="8"/>
  <c r="BA142" i="8"/>
  <c r="AY142" i="8"/>
  <c r="AZ142" i="8"/>
  <c r="AX142" i="8"/>
  <c r="AV142" i="8"/>
  <c r="AU142" i="8"/>
  <c r="AW142" i="8"/>
  <c r="AS142" i="8"/>
  <c r="AR142" i="8"/>
  <c r="AP142" i="8"/>
  <c r="AO142" i="8"/>
  <c r="AT142" i="8"/>
  <c r="AQ142" i="8"/>
  <c r="AN142" i="8"/>
  <c r="AM142" i="8"/>
  <c r="AL142" i="8"/>
  <c r="AJ142" i="8"/>
  <c r="AI142" i="8"/>
  <c r="AG142" i="8"/>
  <c r="AK142" i="8"/>
  <c r="AH142" i="8"/>
  <c r="AE142" i="8"/>
  <c r="AB142" i="8"/>
  <c r="Y142" i="8"/>
  <c r="V142" i="8"/>
  <c r="S142" i="8"/>
  <c r="AF142" i="8"/>
  <c r="AD142" i="8"/>
  <c r="AC142" i="8"/>
  <c r="AA142" i="8"/>
  <c r="Z142" i="8"/>
  <c r="X142" i="8"/>
  <c r="W142" i="8"/>
  <c r="U142" i="8"/>
  <c r="T142" i="8"/>
  <c r="P142" i="8"/>
  <c r="M142" i="8"/>
  <c r="J142" i="8"/>
  <c r="G142" i="8"/>
  <c r="R142" i="8"/>
  <c r="Q142" i="8"/>
  <c r="O142" i="8"/>
  <c r="N142" i="8"/>
  <c r="L142" i="8"/>
  <c r="K142" i="8"/>
  <c r="I142" i="8"/>
  <c r="H142" i="8"/>
  <c r="F142" i="8"/>
  <c r="E142" i="8"/>
  <c r="BF140" i="8"/>
  <c r="BE140" i="8"/>
  <c r="BD140" i="8"/>
  <c r="BC140" i="8"/>
  <c r="BB140" i="8"/>
  <c r="BA140" i="8"/>
  <c r="AY140" i="8"/>
  <c r="AZ140" i="8"/>
  <c r="AX140" i="8"/>
  <c r="AV140" i="8"/>
  <c r="AU140" i="8"/>
  <c r="AW140" i="8"/>
  <c r="AS140" i="8"/>
  <c r="AR140" i="8"/>
  <c r="AP140" i="8"/>
  <c r="AO140" i="8"/>
  <c r="AT140" i="8"/>
  <c r="AQ140" i="8"/>
  <c r="AN140" i="8"/>
  <c r="AM140" i="8"/>
  <c r="AL140" i="8"/>
  <c r="AJ140" i="8"/>
  <c r="AI140" i="8"/>
  <c r="AG140" i="8"/>
  <c r="AK140" i="8"/>
  <c r="AH140" i="8"/>
  <c r="AE140" i="8"/>
  <c r="AB140" i="8"/>
  <c r="Y140" i="8"/>
  <c r="V140" i="8"/>
  <c r="S140" i="8"/>
  <c r="AF140" i="8"/>
  <c r="AD140" i="8"/>
  <c r="AC140" i="8"/>
  <c r="AA140" i="8"/>
  <c r="Z140" i="8"/>
  <c r="X140" i="8"/>
  <c r="W140" i="8"/>
  <c r="U140" i="8"/>
  <c r="T140" i="8"/>
  <c r="P140" i="8"/>
  <c r="M140" i="8"/>
  <c r="J140" i="8"/>
  <c r="G140" i="8"/>
  <c r="R140" i="8"/>
  <c r="Q140" i="8"/>
  <c r="O140" i="8"/>
  <c r="N140" i="8"/>
  <c r="L140" i="8"/>
  <c r="K140" i="8"/>
  <c r="I140" i="8"/>
  <c r="H140" i="8"/>
  <c r="F140" i="8"/>
  <c r="E140" i="8"/>
  <c r="BF138" i="8"/>
  <c r="BE138" i="8"/>
  <c r="BD138" i="8"/>
  <c r="BC138" i="8"/>
  <c r="BB138" i="8"/>
  <c r="BA138" i="8"/>
  <c r="AY138" i="8"/>
  <c r="AZ138" i="8"/>
  <c r="AX138" i="8"/>
  <c r="AV138" i="8"/>
  <c r="AU138" i="8"/>
  <c r="AW138" i="8"/>
  <c r="AS138" i="8"/>
  <c r="AR138" i="8"/>
  <c r="AP138" i="8"/>
  <c r="AO138" i="8"/>
  <c r="AT138" i="8"/>
  <c r="AQ138" i="8"/>
  <c r="AN138" i="8"/>
  <c r="AM138" i="8"/>
  <c r="AL138" i="8"/>
  <c r="AJ138" i="8"/>
  <c r="AI138" i="8"/>
  <c r="AG138" i="8"/>
  <c r="AK138" i="8"/>
  <c r="AH138" i="8"/>
  <c r="AE138" i="8"/>
  <c r="AB138" i="8"/>
  <c r="Y138" i="8"/>
  <c r="V138" i="8"/>
  <c r="S138" i="8"/>
  <c r="AF138" i="8"/>
  <c r="AD138" i="8"/>
  <c r="AC138" i="8"/>
  <c r="AA138" i="8"/>
  <c r="Z138" i="8"/>
  <c r="X138" i="8"/>
  <c r="W138" i="8"/>
  <c r="U138" i="8"/>
  <c r="T138" i="8"/>
  <c r="P138" i="8"/>
  <c r="M138" i="8"/>
  <c r="J138" i="8"/>
  <c r="G138" i="8"/>
  <c r="R138" i="8"/>
  <c r="Q138" i="8"/>
  <c r="O138" i="8"/>
  <c r="N138" i="8"/>
  <c r="L138" i="8"/>
  <c r="K138" i="8"/>
  <c r="I138" i="8"/>
  <c r="H138" i="8"/>
  <c r="F138" i="8"/>
  <c r="E138" i="8"/>
  <c r="BF136" i="8"/>
  <c r="BE136" i="8"/>
  <c r="BD136" i="8"/>
  <c r="BC136" i="8"/>
  <c r="BB136" i="8"/>
  <c r="BA136" i="8"/>
  <c r="AY136" i="8"/>
  <c r="AZ136" i="8"/>
  <c r="AX136" i="8"/>
  <c r="AV136" i="8"/>
  <c r="AU136" i="8"/>
  <c r="AW136" i="8"/>
  <c r="AS136" i="8"/>
  <c r="AR136" i="8"/>
  <c r="AP136" i="8"/>
  <c r="AO136" i="8"/>
  <c r="AT136" i="8"/>
  <c r="AQ136" i="8"/>
  <c r="AN136" i="8"/>
  <c r="AM136" i="8"/>
  <c r="AL136" i="8"/>
  <c r="AJ136" i="8"/>
  <c r="AI136" i="8"/>
  <c r="AG136" i="8"/>
  <c r="AK136" i="8"/>
  <c r="AH136" i="8"/>
  <c r="AE136" i="8"/>
  <c r="AB136" i="8"/>
  <c r="Y136" i="8"/>
  <c r="V136" i="8"/>
  <c r="S136" i="8"/>
  <c r="AF136" i="8"/>
  <c r="AD136" i="8"/>
  <c r="AC136" i="8"/>
  <c r="AA136" i="8"/>
  <c r="Z136" i="8"/>
  <c r="X136" i="8"/>
  <c r="W136" i="8"/>
  <c r="U136" i="8"/>
  <c r="T136" i="8"/>
  <c r="P136" i="8"/>
  <c r="M136" i="8"/>
  <c r="J136" i="8"/>
  <c r="G136" i="8"/>
  <c r="R136" i="8"/>
  <c r="Q136" i="8"/>
  <c r="O136" i="8"/>
  <c r="N136" i="8"/>
  <c r="L136" i="8"/>
  <c r="K136" i="8"/>
  <c r="I136" i="8"/>
  <c r="H136" i="8"/>
  <c r="F136" i="8"/>
  <c r="E136" i="8"/>
  <c r="BF134" i="8"/>
  <c r="BE134" i="8"/>
  <c r="BD134" i="8"/>
  <c r="BC134" i="8"/>
  <c r="BB134" i="8"/>
  <c r="BA134" i="8"/>
  <c r="AY134" i="8"/>
  <c r="AZ134" i="8"/>
  <c r="AX134" i="8"/>
  <c r="AV134" i="8"/>
  <c r="AU134" i="8"/>
  <c r="AW134" i="8"/>
  <c r="AS134" i="8"/>
  <c r="AR134" i="8"/>
  <c r="AP134" i="8"/>
  <c r="AO134" i="8"/>
  <c r="AT134" i="8"/>
  <c r="AQ134" i="8"/>
  <c r="AN134" i="8"/>
  <c r="AM134" i="8"/>
  <c r="AL134" i="8"/>
  <c r="AJ134" i="8"/>
  <c r="AI134" i="8"/>
  <c r="AG134" i="8"/>
  <c r="AK134" i="8"/>
  <c r="AH134" i="8"/>
  <c r="AE134" i="8"/>
  <c r="AB134" i="8"/>
  <c r="Y134" i="8"/>
  <c r="V134" i="8"/>
  <c r="S134" i="8"/>
  <c r="AF134" i="8"/>
  <c r="AD134" i="8"/>
  <c r="AC134" i="8"/>
  <c r="AA134" i="8"/>
  <c r="Z134" i="8"/>
  <c r="X134" i="8"/>
  <c r="W134" i="8"/>
  <c r="U134" i="8"/>
  <c r="T134" i="8"/>
  <c r="P134" i="8"/>
  <c r="M134" i="8"/>
  <c r="J134" i="8"/>
  <c r="G134" i="8"/>
  <c r="R134" i="8"/>
  <c r="Q134" i="8"/>
  <c r="O134" i="8"/>
  <c r="N134" i="8"/>
  <c r="L134" i="8"/>
  <c r="K134" i="8"/>
  <c r="I134" i="8"/>
  <c r="H134" i="8"/>
  <c r="F134" i="8"/>
  <c r="E134" i="8"/>
  <c r="BF132" i="8"/>
  <c r="BE132" i="8"/>
  <c r="BD132" i="8"/>
  <c r="BC132" i="8"/>
  <c r="BB132" i="8"/>
  <c r="BA132" i="8"/>
  <c r="AY132" i="8"/>
  <c r="AZ132" i="8"/>
  <c r="AX132" i="8"/>
  <c r="AV132" i="8"/>
  <c r="AU132" i="8"/>
  <c r="AW132" i="8"/>
  <c r="AS132" i="8"/>
  <c r="AR132" i="8"/>
  <c r="AP132" i="8"/>
  <c r="AO132" i="8"/>
  <c r="AT132" i="8"/>
  <c r="AQ132" i="8"/>
  <c r="AN132" i="8"/>
  <c r="AM132" i="8"/>
  <c r="AL132" i="8"/>
  <c r="AJ132" i="8"/>
  <c r="AI132" i="8"/>
  <c r="AG132" i="8"/>
  <c r="AK132" i="8"/>
  <c r="AH132" i="8"/>
  <c r="AE132" i="8"/>
  <c r="AB132" i="8"/>
  <c r="Y132" i="8"/>
  <c r="V132" i="8"/>
  <c r="S132" i="8"/>
  <c r="AF132" i="8"/>
  <c r="AD132" i="8"/>
  <c r="AC132" i="8"/>
  <c r="AA132" i="8"/>
  <c r="Z132" i="8"/>
  <c r="X132" i="8"/>
  <c r="W132" i="8"/>
  <c r="U132" i="8"/>
  <c r="T132" i="8"/>
  <c r="P132" i="8"/>
  <c r="M132" i="8"/>
  <c r="J132" i="8"/>
  <c r="G132" i="8"/>
  <c r="R132" i="8"/>
  <c r="Q132" i="8"/>
  <c r="O132" i="8"/>
  <c r="N132" i="8"/>
  <c r="L132" i="8"/>
  <c r="K132" i="8"/>
  <c r="I132" i="8"/>
  <c r="H132" i="8"/>
  <c r="F132" i="8"/>
  <c r="E132" i="8"/>
  <c r="BF130" i="8"/>
  <c r="BE130" i="8"/>
  <c r="BD130" i="8"/>
  <c r="BC130" i="8"/>
  <c r="BB130" i="8"/>
  <c r="BA130" i="8"/>
  <c r="AY130" i="8"/>
  <c r="AZ130" i="8"/>
  <c r="AX130" i="8"/>
  <c r="AV130" i="8"/>
  <c r="AU130" i="8"/>
  <c r="AW130" i="8"/>
  <c r="AS130" i="8"/>
  <c r="AR130" i="8"/>
  <c r="AP130" i="8"/>
  <c r="AO130" i="8"/>
  <c r="AT130" i="8"/>
  <c r="AQ130" i="8"/>
  <c r="AN130" i="8"/>
  <c r="AM130" i="8"/>
  <c r="AL130" i="8"/>
  <c r="AJ130" i="8"/>
  <c r="AI130" i="8"/>
  <c r="AG130" i="8"/>
  <c r="AK130" i="8"/>
  <c r="AH130" i="8"/>
  <c r="AE130" i="8"/>
  <c r="AB130" i="8"/>
  <c r="Y130" i="8"/>
  <c r="V130" i="8"/>
  <c r="S130" i="8"/>
  <c r="AF130" i="8"/>
  <c r="AD130" i="8"/>
  <c r="AC130" i="8"/>
  <c r="AA130" i="8"/>
  <c r="Z130" i="8"/>
  <c r="X130" i="8"/>
  <c r="W130" i="8"/>
  <c r="U130" i="8"/>
  <c r="T130" i="8"/>
  <c r="P130" i="8"/>
  <c r="M130" i="8"/>
  <c r="J130" i="8"/>
  <c r="G130" i="8"/>
  <c r="R130" i="8"/>
  <c r="Q130" i="8"/>
  <c r="O130" i="8"/>
  <c r="N130" i="8"/>
  <c r="L130" i="8"/>
  <c r="K130" i="8"/>
  <c r="I130" i="8"/>
  <c r="H130" i="8"/>
  <c r="F130" i="8"/>
  <c r="E130" i="8"/>
  <c r="BF128" i="8"/>
  <c r="BE128" i="8"/>
  <c r="BD128" i="8"/>
  <c r="BC128" i="8"/>
  <c r="BB128" i="8"/>
  <c r="BA128" i="8"/>
  <c r="AY128" i="8"/>
  <c r="AZ128" i="8"/>
  <c r="AX128" i="8"/>
  <c r="AV128" i="8"/>
  <c r="AU128" i="8"/>
  <c r="AW128" i="8"/>
  <c r="AS128" i="8"/>
  <c r="AR128" i="8"/>
  <c r="AP128" i="8"/>
  <c r="AO128" i="8"/>
  <c r="AT128" i="8"/>
  <c r="AQ128" i="8"/>
  <c r="AN128" i="8"/>
  <c r="AM128" i="8"/>
  <c r="AL128" i="8"/>
  <c r="AJ128" i="8"/>
  <c r="AI128" i="8"/>
  <c r="AG128" i="8"/>
  <c r="AK128" i="8"/>
  <c r="AH128" i="8"/>
  <c r="AE128" i="8"/>
  <c r="AB128" i="8"/>
  <c r="Y128" i="8"/>
  <c r="V128" i="8"/>
  <c r="S128" i="8"/>
  <c r="AF128" i="8"/>
  <c r="AD128" i="8"/>
  <c r="AC128" i="8"/>
  <c r="AA128" i="8"/>
  <c r="Z128" i="8"/>
  <c r="X128" i="8"/>
  <c r="W128" i="8"/>
  <c r="U128" i="8"/>
  <c r="T128" i="8"/>
  <c r="P128" i="8"/>
  <c r="M128" i="8"/>
  <c r="J128" i="8"/>
  <c r="G128" i="8"/>
  <c r="R128" i="8"/>
  <c r="Q128" i="8"/>
  <c r="O128" i="8"/>
  <c r="N128" i="8"/>
  <c r="L128" i="8"/>
  <c r="K128" i="8"/>
  <c r="I128" i="8"/>
  <c r="H128" i="8"/>
  <c r="F128" i="8"/>
  <c r="E128" i="8"/>
  <c r="BF126" i="8"/>
  <c r="BE126" i="8"/>
  <c r="BD126" i="8"/>
  <c r="BC126" i="8"/>
  <c r="BB126" i="8"/>
  <c r="BA126" i="8"/>
  <c r="AY126" i="8"/>
  <c r="AZ126" i="8"/>
  <c r="AX126" i="8"/>
  <c r="AV126" i="8"/>
  <c r="AU126" i="8"/>
  <c r="AW126" i="8"/>
  <c r="AS126" i="8"/>
  <c r="AR126" i="8"/>
  <c r="AP126" i="8"/>
  <c r="AO126" i="8"/>
  <c r="AT126" i="8"/>
  <c r="AQ126" i="8"/>
  <c r="AN126" i="8"/>
  <c r="AM126" i="8"/>
  <c r="AL126" i="8"/>
  <c r="AJ126" i="8"/>
  <c r="AI126" i="8"/>
  <c r="AG126" i="8"/>
  <c r="AK126" i="8"/>
  <c r="AH126" i="8"/>
  <c r="AE126" i="8"/>
  <c r="AB126" i="8"/>
  <c r="Y126" i="8"/>
  <c r="V126" i="8"/>
  <c r="S126" i="8"/>
  <c r="AF126" i="8"/>
  <c r="AD126" i="8"/>
  <c r="AC126" i="8"/>
  <c r="AA126" i="8"/>
  <c r="Z126" i="8"/>
  <c r="X126" i="8"/>
  <c r="W126" i="8"/>
  <c r="U126" i="8"/>
  <c r="T126" i="8"/>
  <c r="P126" i="8"/>
  <c r="M126" i="8"/>
  <c r="J126" i="8"/>
  <c r="G126" i="8"/>
  <c r="R126" i="8"/>
  <c r="Q126" i="8"/>
  <c r="O126" i="8"/>
  <c r="N126" i="8"/>
  <c r="L126" i="8"/>
  <c r="K126" i="8"/>
  <c r="I126" i="8"/>
  <c r="H126" i="8"/>
  <c r="F126" i="8"/>
  <c r="E126" i="8"/>
  <c r="BF124" i="8"/>
  <c r="BE124" i="8"/>
  <c r="BD124" i="8"/>
  <c r="BC124" i="8"/>
  <c r="BB124" i="8"/>
  <c r="BA124" i="8"/>
  <c r="AY124" i="8"/>
  <c r="AZ124" i="8"/>
  <c r="AX124" i="8"/>
  <c r="AV124" i="8"/>
  <c r="AU124" i="8"/>
  <c r="AW124" i="8"/>
  <c r="AS124" i="8"/>
  <c r="AR124" i="8"/>
  <c r="AP124" i="8"/>
  <c r="AO124" i="8"/>
  <c r="AT124" i="8"/>
  <c r="AQ124" i="8"/>
  <c r="AN124" i="8"/>
  <c r="AM124" i="8"/>
  <c r="AL124" i="8"/>
  <c r="AJ124" i="8"/>
  <c r="AI124" i="8"/>
  <c r="AG124" i="8"/>
  <c r="AK124" i="8"/>
  <c r="AH124" i="8"/>
  <c r="AE124" i="8"/>
  <c r="AB124" i="8"/>
  <c r="Y124" i="8"/>
  <c r="V124" i="8"/>
  <c r="S124" i="8"/>
  <c r="AF124" i="8"/>
  <c r="AD124" i="8"/>
  <c r="AC124" i="8"/>
  <c r="AA124" i="8"/>
  <c r="Z124" i="8"/>
  <c r="X124" i="8"/>
  <c r="W124" i="8"/>
  <c r="U124" i="8"/>
  <c r="T124" i="8"/>
  <c r="P124" i="8"/>
  <c r="M124" i="8"/>
  <c r="J124" i="8"/>
  <c r="G124" i="8"/>
  <c r="R124" i="8"/>
  <c r="Q124" i="8"/>
  <c r="O124" i="8"/>
  <c r="N124" i="8"/>
  <c r="L124" i="8"/>
  <c r="K124" i="8"/>
  <c r="I124" i="8"/>
  <c r="H124" i="8"/>
  <c r="F124" i="8"/>
  <c r="E124" i="8"/>
  <c r="BF122" i="8"/>
  <c r="BE122" i="8"/>
  <c r="BD122" i="8"/>
  <c r="BC122" i="8"/>
  <c r="BB122" i="8"/>
  <c r="BA122" i="8"/>
  <c r="AY122" i="8"/>
  <c r="AZ122" i="8"/>
  <c r="AX122" i="8"/>
  <c r="AV122" i="8"/>
  <c r="AU122" i="8"/>
  <c r="AW122" i="8"/>
  <c r="AS122" i="8"/>
  <c r="AR122" i="8"/>
  <c r="AP122" i="8"/>
  <c r="AO122" i="8"/>
  <c r="AT122" i="8"/>
  <c r="AQ122" i="8"/>
  <c r="AN122" i="8"/>
  <c r="AM122" i="8"/>
  <c r="AL122" i="8"/>
  <c r="AJ122" i="8"/>
  <c r="AI122" i="8"/>
  <c r="AG122" i="8"/>
  <c r="AK122" i="8"/>
  <c r="AH122" i="8"/>
  <c r="AE122" i="8"/>
  <c r="AB122" i="8"/>
  <c r="Y122" i="8"/>
  <c r="V122" i="8"/>
  <c r="S122" i="8"/>
  <c r="AF122" i="8"/>
  <c r="AD122" i="8"/>
  <c r="AC122" i="8"/>
  <c r="AA122" i="8"/>
  <c r="Z122" i="8"/>
  <c r="X122" i="8"/>
  <c r="W122" i="8"/>
  <c r="U122" i="8"/>
  <c r="T122" i="8"/>
  <c r="P122" i="8"/>
  <c r="M122" i="8"/>
  <c r="J122" i="8"/>
  <c r="G122" i="8"/>
  <c r="R122" i="8"/>
  <c r="Q122" i="8"/>
  <c r="O122" i="8"/>
  <c r="N122" i="8"/>
  <c r="L122" i="8"/>
  <c r="K122" i="8"/>
  <c r="I122" i="8"/>
  <c r="H122" i="8"/>
  <c r="F122" i="8"/>
  <c r="E122" i="8"/>
  <c r="BF120" i="8"/>
  <c r="BE120" i="8"/>
  <c r="BD120" i="8"/>
  <c r="BC120" i="8"/>
  <c r="BB120" i="8"/>
  <c r="BA120" i="8"/>
  <c r="AY120" i="8"/>
  <c r="AZ120" i="8"/>
  <c r="AX120" i="8"/>
  <c r="AV120" i="8"/>
  <c r="AU120" i="8"/>
  <c r="AW120" i="8"/>
  <c r="AS120" i="8"/>
  <c r="AR120" i="8"/>
  <c r="AP120" i="8"/>
  <c r="AO120" i="8"/>
  <c r="AT120" i="8"/>
  <c r="AQ120" i="8"/>
  <c r="AN120" i="8"/>
  <c r="AM120" i="8"/>
  <c r="AL120" i="8"/>
  <c r="AJ120" i="8"/>
  <c r="AI120" i="8"/>
  <c r="AG120" i="8"/>
  <c r="AK120" i="8"/>
  <c r="AH120" i="8"/>
  <c r="AE120" i="8"/>
  <c r="AB120" i="8"/>
  <c r="Y120" i="8"/>
  <c r="V120" i="8"/>
  <c r="S120" i="8"/>
  <c r="AF120" i="8"/>
  <c r="AD120" i="8"/>
  <c r="AC120" i="8"/>
  <c r="AA120" i="8"/>
  <c r="Z120" i="8"/>
  <c r="X120" i="8"/>
  <c r="W120" i="8"/>
  <c r="U120" i="8"/>
  <c r="T120" i="8"/>
  <c r="P120" i="8"/>
  <c r="M120" i="8"/>
  <c r="J120" i="8"/>
  <c r="G120" i="8"/>
  <c r="R120" i="8"/>
  <c r="Q120" i="8"/>
  <c r="O120" i="8"/>
  <c r="N120" i="8"/>
  <c r="L120" i="8"/>
  <c r="K120" i="8"/>
  <c r="I120" i="8"/>
  <c r="H120" i="8"/>
  <c r="F120" i="8"/>
  <c r="E120" i="8"/>
  <c r="BF118" i="8"/>
  <c r="BE118" i="8"/>
  <c r="BD118" i="8"/>
  <c r="BC118" i="8"/>
  <c r="BB118" i="8"/>
  <c r="BA118" i="8"/>
  <c r="AY118" i="8"/>
  <c r="AZ118" i="8"/>
  <c r="AX118" i="8"/>
  <c r="AV118" i="8"/>
  <c r="AU118" i="8"/>
  <c r="AW118" i="8"/>
  <c r="AS118" i="8"/>
  <c r="AR118" i="8"/>
  <c r="AP118" i="8"/>
  <c r="AO118" i="8"/>
  <c r="AT118" i="8"/>
  <c r="AQ118" i="8"/>
  <c r="AN118" i="8"/>
  <c r="AM118" i="8"/>
  <c r="AL118" i="8"/>
  <c r="AJ118" i="8"/>
  <c r="AI118" i="8"/>
  <c r="AG118" i="8"/>
  <c r="AK118" i="8"/>
  <c r="AH118" i="8"/>
  <c r="AE118" i="8"/>
  <c r="AB118" i="8"/>
  <c r="Y118" i="8"/>
  <c r="V118" i="8"/>
  <c r="S118" i="8"/>
  <c r="AF118" i="8"/>
  <c r="AD118" i="8"/>
  <c r="AC118" i="8"/>
  <c r="AA118" i="8"/>
  <c r="Z118" i="8"/>
  <c r="X118" i="8"/>
  <c r="W118" i="8"/>
  <c r="U118" i="8"/>
  <c r="T118" i="8"/>
  <c r="P118" i="8"/>
  <c r="M118" i="8"/>
  <c r="J118" i="8"/>
  <c r="G118" i="8"/>
  <c r="R118" i="8"/>
  <c r="Q118" i="8"/>
  <c r="O118" i="8"/>
  <c r="N118" i="8"/>
  <c r="L118" i="8"/>
  <c r="K118" i="8"/>
  <c r="I118" i="8"/>
  <c r="H118" i="8"/>
  <c r="F118" i="8"/>
  <c r="E118" i="8"/>
  <c r="BF116" i="8"/>
  <c r="BE116" i="8"/>
  <c r="BD116" i="8"/>
  <c r="BC116" i="8"/>
  <c r="BB116" i="8"/>
  <c r="BA116" i="8"/>
  <c r="AY116" i="8"/>
  <c r="AZ116" i="8"/>
  <c r="AX116" i="8"/>
  <c r="AV116" i="8"/>
  <c r="AU116" i="8"/>
  <c r="AW116" i="8"/>
  <c r="AS116" i="8"/>
  <c r="AR116" i="8"/>
  <c r="AP116" i="8"/>
  <c r="AO116" i="8"/>
  <c r="AT116" i="8"/>
  <c r="AQ116" i="8"/>
  <c r="AN116" i="8"/>
  <c r="AM116" i="8"/>
  <c r="AL116" i="8"/>
  <c r="AJ116" i="8"/>
  <c r="AI116" i="8"/>
  <c r="AG116" i="8"/>
  <c r="AK116" i="8"/>
  <c r="AH116" i="8"/>
  <c r="AE116" i="8"/>
  <c r="AB116" i="8"/>
  <c r="Y116" i="8"/>
  <c r="V116" i="8"/>
  <c r="S116" i="8"/>
  <c r="AF116" i="8"/>
  <c r="AD116" i="8"/>
  <c r="AC116" i="8"/>
  <c r="AA116" i="8"/>
  <c r="Z116" i="8"/>
  <c r="X116" i="8"/>
  <c r="W116" i="8"/>
  <c r="U116" i="8"/>
  <c r="T116" i="8"/>
  <c r="P116" i="8"/>
  <c r="M116" i="8"/>
  <c r="J116" i="8"/>
  <c r="G116" i="8"/>
  <c r="R116" i="8"/>
  <c r="Q116" i="8"/>
  <c r="O116" i="8"/>
  <c r="N116" i="8"/>
  <c r="L116" i="8"/>
  <c r="K116" i="8"/>
  <c r="I116" i="8"/>
  <c r="H116" i="8"/>
  <c r="F116" i="8"/>
  <c r="E116" i="8"/>
  <c r="BF114" i="8"/>
  <c r="BE114" i="8"/>
  <c r="BD114" i="8"/>
  <c r="BC114" i="8"/>
  <c r="BB114" i="8"/>
  <c r="BA114" i="8"/>
  <c r="AY114" i="8"/>
  <c r="AZ114" i="8"/>
  <c r="AX114" i="8"/>
  <c r="AV114" i="8"/>
  <c r="AU114" i="8"/>
  <c r="AW114" i="8"/>
  <c r="AS114" i="8"/>
  <c r="AR114" i="8"/>
  <c r="AP114" i="8"/>
  <c r="AO114" i="8"/>
  <c r="AT114" i="8"/>
  <c r="AQ114" i="8"/>
  <c r="AN114" i="8"/>
  <c r="AM114" i="8"/>
  <c r="AL114" i="8"/>
  <c r="AJ114" i="8"/>
  <c r="AI114" i="8"/>
  <c r="AG114" i="8"/>
  <c r="AK114" i="8"/>
  <c r="AH114" i="8"/>
  <c r="AE114" i="8"/>
  <c r="AB114" i="8"/>
  <c r="Y114" i="8"/>
  <c r="V114" i="8"/>
  <c r="S114" i="8"/>
  <c r="AF114" i="8"/>
  <c r="AD114" i="8"/>
  <c r="AC114" i="8"/>
  <c r="AA114" i="8"/>
  <c r="Z114" i="8"/>
  <c r="X114" i="8"/>
  <c r="W114" i="8"/>
  <c r="U114" i="8"/>
  <c r="T114" i="8"/>
  <c r="P114" i="8"/>
  <c r="M114" i="8"/>
  <c r="J114" i="8"/>
  <c r="G114" i="8"/>
  <c r="R114" i="8"/>
  <c r="Q114" i="8"/>
  <c r="O114" i="8"/>
  <c r="N114" i="8"/>
  <c r="L114" i="8"/>
  <c r="K114" i="8"/>
  <c r="I114" i="8"/>
  <c r="H114" i="8"/>
  <c r="F114" i="8"/>
  <c r="E114" i="8"/>
  <c r="BF112" i="8"/>
  <c r="BE112" i="8"/>
  <c r="BD112" i="8"/>
  <c r="BC112" i="8"/>
  <c r="BB112" i="8"/>
  <c r="BA112" i="8"/>
  <c r="AY112" i="8"/>
  <c r="AZ112" i="8"/>
  <c r="AX112" i="8"/>
  <c r="AV112" i="8"/>
  <c r="AU112" i="8"/>
  <c r="AW112" i="8"/>
  <c r="AS112" i="8"/>
  <c r="AR112" i="8"/>
  <c r="AP112" i="8"/>
  <c r="AO112" i="8"/>
  <c r="AT112" i="8"/>
  <c r="AQ112" i="8"/>
  <c r="AN112" i="8"/>
  <c r="AM112" i="8"/>
  <c r="AL112" i="8"/>
  <c r="AJ112" i="8"/>
  <c r="AI112" i="8"/>
  <c r="AG112" i="8"/>
  <c r="AK112" i="8"/>
  <c r="AH112" i="8"/>
  <c r="AE112" i="8"/>
  <c r="AB112" i="8"/>
  <c r="Y112" i="8"/>
  <c r="V112" i="8"/>
  <c r="S112" i="8"/>
  <c r="AF112" i="8"/>
  <c r="AD112" i="8"/>
  <c r="AC112" i="8"/>
  <c r="AA112" i="8"/>
  <c r="Z112" i="8"/>
  <c r="X112" i="8"/>
  <c r="W112" i="8"/>
  <c r="U112" i="8"/>
  <c r="T112" i="8"/>
  <c r="P112" i="8"/>
  <c r="M112" i="8"/>
  <c r="J112" i="8"/>
  <c r="G112" i="8"/>
  <c r="R112" i="8"/>
  <c r="Q112" i="8"/>
  <c r="O112" i="8"/>
  <c r="N112" i="8"/>
  <c r="L112" i="8"/>
  <c r="K112" i="8"/>
  <c r="I112" i="8"/>
  <c r="H112" i="8"/>
  <c r="F112" i="8"/>
  <c r="E112" i="8"/>
  <c r="BF110" i="8"/>
  <c r="BE110" i="8"/>
  <c r="BD110" i="8"/>
  <c r="BC110" i="8"/>
  <c r="BB110" i="8"/>
  <c r="BA110" i="8"/>
  <c r="AY110" i="8"/>
  <c r="AZ110" i="8"/>
  <c r="AX110" i="8"/>
  <c r="AV110" i="8"/>
  <c r="AU110" i="8"/>
  <c r="AW110" i="8"/>
  <c r="AS110" i="8"/>
  <c r="AR110" i="8"/>
  <c r="AP110" i="8"/>
  <c r="AO110" i="8"/>
  <c r="AT110" i="8"/>
  <c r="AQ110" i="8"/>
  <c r="AN110" i="8"/>
  <c r="AM110" i="8"/>
  <c r="AL110" i="8"/>
  <c r="AJ110" i="8"/>
  <c r="AI110" i="8"/>
  <c r="AG110" i="8"/>
  <c r="AK110" i="8"/>
  <c r="AH110" i="8"/>
  <c r="AE110" i="8"/>
  <c r="AB110" i="8"/>
  <c r="Y110" i="8"/>
  <c r="V110" i="8"/>
  <c r="S110" i="8"/>
  <c r="AF110" i="8"/>
  <c r="AD110" i="8"/>
  <c r="AC110" i="8"/>
  <c r="AA110" i="8"/>
  <c r="Z110" i="8"/>
  <c r="X110" i="8"/>
  <c r="W110" i="8"/>
  <c r="U110" i="8"/>
  <c r="T110" i="8"/>
  <c r="P110" i="8"/>
  <c r="M110" i="8"/>
  <c r="J110" i="8"/>
  <c r="G110" i="8"/>
  <c r="R110" i="8"/>
  <c r="Q110" i="8"/>
  <c r="O110" i="8"/>
  <c r="N110" i="8"/>
  <c r="L110" i="8"/>
  <c r="K110" i="8"/>
  <c r="I110" i="8"/>
  <c r="H110" i="8"/>
  <c r="F110" i="8"/>
  <c r="E110" i="8"/>
  <c r="BF108" i="8"/>
  <c r="BE108" i="8"/>
  <c r="BD108" i="8"/>
  <c r="BC108" i="8"/>
  <c r="BB108" i="8"/>
  <c r="BA108" i="8"/>
  <c r="AY108" i="8"/>
  <c r="AZ108" i="8"/>
  <c r="AX108" i="8"/>
  <c r="AV108" i="8"/>
  <c r="AU108" i="8"/>
  <c r="AW108" i="8"/>
  <c r="AS108" i="8"/>
  <c r="AR108" i="8"/>
  <c r="AP108" i="8"/>
  <c r="AO108" i="8"/>
  <c r="AT108" i="8"/>
  <c r="AQ108" i="8"/>
  <c r="AN108" i="8"/>
  <c r="AM108" i="8"/>
  <c r="AL108" i="8"/>
  <c r="AJ108" i="8"/>
  <c r="AI108" i="8"/>
  <c r="AG108" i="8"/>
  <c r="AK108" i="8"/>
  <c r="AH108" i="8"/>
  <c r="AE108" i="8"/>
  <c r="AB108" i="8"/>
  <c r="Y108" i="8"/>
  <c r="V108" i="8"/>
  <c r="S108" i="8"/>
  <c r="AF108" i="8"/>
  <c r="AD108" i="8"/>
  <c r="AC108" i="8"/>
  <c r="AA108" i="8"/>
  <c r="Z108" i="8"/>
  <c r="X108" i="8"/>
  <c r="W108" i="8"/>
  <c r="U108" i="8"/>
  <c r="T108" i="8"/>
  <c r="P108" i="8"/>
  <c r="M108" i="8"/>
  <c r="J108" i="8"/>
  <c r="G108" i="8"/>
  <c r="R108" i="8"/>
  <c r="Q108" i="8"/>
  <c r="O108" i="8"/>
  <c r="N108" i="8"/>
  <c r="L108" i="8"/>
  <c r="K108" i="8"/>
  <c r="I108" i="8"/>
  <c r="H108" i="8"/>
  <c r="F108" i="8"/>
  <c r="E108" i="8"/>
  <c r="BF106" i="8"/>
  <c r="BE106" i="8"/>
  <c r="BD106" i="8"/>
  <c r="BC106" i="8"/>
  <c r="BB106" i="8"/>
  <c r="BA106" i="8"/>
  <c r="AY106" i="8"/>
  <c r="AZ106" i="8"/>
  <c r="AX106" i="8"/>
  <c r="AV106" i="8"/>
  <c r="AU106" i="8"/>
  <c r="AW106" i="8"/>
  <c r="AS106" i="8"/>
  <c r="AR106" i="8"/>
  <c r="AP106" i="8"/>
  <c r="AO106" i="8"/>
  <c r="AT106" i="8"/>
  <c r="AQ106" i="8"/>
  <c r="AN106" i="8"/>
  <c r="AM106" i="8"/>
  <c r="AL106" i="8"/>
  <c r="AJ106" i="8"/>
  <c r="AI106" i="8"/>
  <c r="AG106" i="8"/>
  <c r="AK106" i="8"/>
  <c r="AH106" i="8"/>
  <c r="AE106" i="8"/>
  <c r="AB106" i="8"/>
  <c r="Y106" i="8"/>
  <c r="V106" i="8"/>
  <c r="S106" i="8"/>
  <c r="AF106" i="8"/>
  <c r="AD106" i="8"/>
  <c r="AC106" i="8"/>
  <c r="AA106" i="8"/>
  <c r="Z106" i="8"/>
  <c r="X106" i="8"/>
  <c r="W106" i="8"/>
  <c r="U106" i="8"/>
  <c r="T106" i="8"/>
  <c r="P106" i="8"/>
  <c r="M106" i="8"/>
  <c r="J106" i="8"/>
  <c r="G106" i="8"/>
  <c r="R106" i="8"/>
  <c r="Q106" i="8"/>
  <c r="O106" i="8"/>
  <c r="N106" i="8"/>
  <c r="L106" i="8"/>
  <c r="K106" i="8"/>
  <c r="I106" i="8"/>
  <c r="H106" i="8"/>
  <c r="F106" i="8"/>
  <c r="E106" i="8"/>
  <c r="BF104" i="8"/>
  <c r="BE104" i="8"/>
  <c r="BD104" i="8"/>
  <c r="BC104" i="8"/>
  <c r="BB104" i="8"/>
  <c r="BA104" i="8"/>
  <c r="AY104" i="8"/>
  <c r="AZ104" i="8"/>
  <c r="AX104" i="8"/>
  <c r="AV104" i="8"/>
  <c r="AU104" i="8"/>
  <c r="AW104" i="8"/>
  <c r="AS104" i="8"/>
  <c r="AR104" i="8"/>
  <c r="AP104" i="8"/>
  <c r="AO104" i="8"/>
  <c r="AT104" i="8"/>
  <c r="AQ104" i="8"/>
  <c r="AN104" i="8"/>
  <c r="AM104" i="8"/>
  <c r="AL104" i="8"/>
  <c r="AJ104" i="8"/>
  <c r="AI104" i="8"/>
  <c r="AG104" i="8"/>
  <c r="AK104" i="8"/>
  <c r="AH104" i="8"/>
  <c r="AE104" i="8"/>
  <c r="AB104" i="8"/>
  <c r="Y104" i="8"/>
  <c r="V104" i="8"/>
  <c r="S104" i="8"/>
  <c r="AF104" i="8"/>
  <c r="AD104" i="8"/>
  <c r="AC104" i="8"/>
  <c r="AA104" i="8"/>
  <c r="Z104" i="8"/>
  <c r="X104" i="8"/>
  <c r="W104" i="8"/>
  <c r="U104" i="8"/>
  <c r="T104" i="8"/>
  <c r="P104" i="8"/>
  <c r="M104" i="8"/>
  <c r="J104" i="8"/>
  <c r="G104" i="8"/>
  <c r="R104" i="8"/>
  <c r="Q104" i="8"/>
  <c r="O104" i="8"/>
  <c r="N104" i="8"/>
  <c r="L104" i="8"/>
  <c r="K104" i="8"/>
  <c r="I104" i="8"/>
  <c r="H104" i="8"/>
  <c r="F104" i="8"/>
  <c r="E104" i="8"/>
  <c r="BF102" i="8"/>
  <c r="BE102" i="8"/>
  <c r="BD102" i="8"/>
  <c r="BC102" i="8"/>
  <c r="BB102" i="8"/>
  <c r="BA102" i="8"/>
  <c r="AY102" i="8"/>
  <c r="AZ102" i="8"/>
  <c r="AX102" i="8"/>
  <c r="AV102" i="8"/>
  <c r="AU102" i="8"/>
  <c r="AW102" i="8"/>
  <c r="AS102" i="8"/>
  <c r="AR102" i="8"/>
  <c r="AP102" i="8"/>
  <c r="AO102" i="8"/>
  <c r="AT102" i="8"/>
  <c r="AQ102" i="8"/>
  <c r="AN102" i="8"/>
  <c r="AM102" i="8"/>
  <c r="AL102" i="8"/>
  <c r="AJ102" i="8"/>
  <c r="AI102" i="8"/>
  <c r="AG102" i="8"/>
  <c r="AK102" i="8"/>
  <c r="AH102" i="8"/>
  <c r="AE102" i="8"/>
  <c r="AB102" i="8"/>
  <c r="Y102" i="8"/>
  <c r="V102" i="8"/>
  <c r="S102" i="8"/>
  <c r="AF102" i="8"/>
  <c r="AD102" i="8"/>
  <c r="AC102" i="8"/>
  <c r="AA102" i="8"/>
  <c r="Z102" i="8"/>
  <c r="X102" i="8"/>
  <c r="W102" i="8"/>
  <c r="U102" i="8"/>
  <c r="T102" i="8"/>
  <c r="P102" i="8"/>
  <c r="M102" i="8"/>
  <c r="J102" i="8"/>
  <c r="G102" i="8"/>
  <c r="R102" i="8"/>
  <c r="Q102" i="8"/>
  <c r="O102" i="8"/>
  <c r="N102" i="8"/>
  <c r="L102" i="8"/>
  <c r="K102" i="8"/>
  <c r="I102" i="8"/>
  <c r="H102" i="8"/>
  <c r="F102" i="8"/>
  <c r="E102" i="8"/>
  <c r="BF100" i="8"/>
  <c r="BE100" i="8"/>
  <c r="BD100" i="8"/>
  <c r="BC100" i="8"/>
  <c r="BB100" i="8"/>
  <c r="BA100" i="8"/>
  <c r="AY100" i="8"/>
  <c r="AZ100" i="8"/>
  <c r="AX100" i="8"/>
  <c r="AV100" i="8"/>
  <c r="AU100" i="8"/>
  <c r="AW100" i="8"/>
  <c r="AS100" i="8"/>
  <c r="AR100" i="8"/>
  <c r="AP100" i="8"/>
  <c r="AO100" i="8"/>
  <c r="AT100" i="8"/>
  <c r="AQ100" i="8"/>
  <c r="AN100" i="8"/>
  <c r="AM100" i="8"/>
  <c r="AL100" i="8"/>
  <c r="AJ100" i="8"/>
  <c r="AI100" i="8"/>
  <c r="AG100" i="8"/>
  <c r="AK100" i="8"/>
  <c r="AH100" i="8"/>
  <c r="AE100" i="8"/>
  <c r="AB100" i="8"/>
  <c r="Y100" i="8"/>
  <c r="V100" i="8"/>
  <c r="S100" i="8"/>
  <c r="AF100" i="8"/>
  <c r="AD100" i="8"/>
  <c r="AC100" i="8"/>
  <c r="AA100" i="8"/>
  <c r="Z100" i="8"/>
  <c r="X100" i="8"/>
  <c r="W100" i="8"/>
  <c r="U100" i="8"/>
  <c r="T100" i="8"/>
  <c r="P100" i="8"/>
  <c r="M100" i="8"/>
  <c r="J100" i="8"/>
  <c r="G100" i="8"/>
  <c r="R100" i="8"/>
  <c r="Q100" i="8"/>
  <c r="O100" i="8"/>
  <c r="N100" i="8"/>
  <c r="L100" i="8"/>
  <c r="K100" i="8"/>
  <c r="I100" i="8"/>
  <c r="H100" i="8"/>
  <c r="F100" i="8"/>
  <c r="E100" i="8"/>
  <c r="BF98" i="8"/>
  <c r="BE98" i="8"/>
  <c r="BD98" i="8"/>
  <c r="BC98" i="8"/>
  <c r="BB98" i="8"/>
  <c r="BA98" i="8"/>
  <c r="AY98" i="8"/>
  <c r="AZ98" i="8"/>
  <c r="AX98" i="8"/>
  <c r="AV98" i="8"/>
  <c r="AU98" i="8"/>
  <c r="AW98" i="8"/>
  <c r="AS98" i="8"/>
  <c r="AR98" i="8"/>
  <c r="AP98" i="8"/>
  <c r="AO98" i="8"/>
  <c r="AT98" i="8"/>
  <c r="AQ98" i="8"/>
  <c r="AN98" i="8"/>
  <c r="AM98" i="8"/>
  <c r="AL98" i="8"/>
  <c r="AJ98" i="8"/>
  <c r="AI98" i="8"/>
  <c r="AG98" i="8"/>
  <c r="AK98" i="8"/>
  <c r="AH98" i="8"/>
  <c r="AE98" i="8"/>
  <c r="AB98" i="8"/>
  <c r="Y98" i="8"/>
  <c r="V98" i="8"/>
  <c r="S98" i="8"/>
  <c r="AF98" i="8"/>
  <c r="AD98" i="8"/>
  <c r="AC98" i="8"/>
  <c r="AA98" i="8"/>
  <c r="Z98" i="8"/>
  <c r="X98" i="8"/>
  <c r="W98" i="8"/>
  <c r="U98" i="8"/>
  <c r="T98" i="8"/>
  <c r="P98" i="8"/>
  <c r="M98" i="8"/>
  <c r="J98" i="8"/>
  <c r="G98" i="8"/>
  <c r="R98" i="8"/>
  <c r="Q98" i="8"/>
  <c r="O98" i="8"/>
  <c r="N98" i="8"/>
  <c r="L98" i="8"/>
  <c r="K98" i="8"/>
  <c r="I98" i="8"/>
  <c r="H98" i="8"/>
  <c r="F98" i="8"/>
  <c r="E98" i="8"/>
  <c r="BF96" i="8"/>
  <c r="BE96" i="8"/>
  <c r="BD96" i="8"/>
  <c r="BC96" i="8"/>
  <c r="BB96" i="8"/>
  <c r="BA96" i="8"/>
  <c r="AY96" i="8"/>
  <c r="AZ96" i="8"/>
  <c r="AX96" i="8"/>
  <c r="AV96" i="8"/>
  <c r="AU96" i="8"/>
  <c r="AW96" i="8"/>
  <c r="AS96" i="8"/>
  <c r="AR96" i="8"/>
  <c r="AP96" i="8"/>
  <c r="AO96" i="8"/>
  <c r="AT96" i="8"/>
  <c r="AQ96" i="8"/>
  <c r="AN96" i="8"/>
  <c r="AM96" i="8"/>
  <c r="AL96" i="8"/>
  <c r="AJ96" i="8"/>
  <c r="AI96" i="8"/>
  <c r="AG96" i="8"/>
  <c r="AK96" i="8"/>
  <c r="AH96" i="8"/>
  <c r="AE96" i="8"/>
  <c r="AB96" i="8"/>
  <c r="Y96" i="8"/>
  <c r="V96" i="8"/>
  <c r="S96" i="8"/>
  <c r="AF96" i="8"/>
  <c r="AD96" i="8"/>
  <c r="AC96" i="8"/>
  <c r="AA96" i="8"/>
  <c r="Z96" i="8"/>
  <c r="X96" i="8"/>
  <c r="W96" i="8"/>
  <c r="U96" i="8"/>
  <c r="T96" i="8"/>
  <c r="P96" i="8"/>
  <c r="M96" i="8"/>
  <c r="J96" i="8"/>
  <c r="G96" i="8"/>
  <c r="R96" i="8"/>
  <c r="Q96" i="8"/>
  <c r="O96" i="8"/>
  <c r="N96" i="8"/>
  <c r="L96" i="8"/>
  <c r="K96" i="8"/>
  <c r="I96" i="8"/>
  <c r="H96" i="8"/>
  <c r="F96" i="8"/>
  <c r="E96" i="8"/>
  <c r="BF94" i="8"/>
  <c r="BE94" i="8"/>
  <c r="BD94" i="8"/>
  <c r="BC94" i="8"/>
  <c r="BB94" i="8"/>
  <c r="BA94" i="8"/>
  <c r="AY94" i="8"/>
  <c r="AZ94" i="8"/>
  <c r="AX94" i="8"/>
  <c r="AV94" i="8"/>
  <c r="AU94" i="8"/>
  <c r="AW94" i="8"/>
  <c r="AS94" i="8"/>
  <c r="AR94" i="8"/>
  <c r="AP94" i="8"/>
  <c r="AO94" i="8"/>
  <c r="AT94" i="8"/>
  <c r="AQ94" i="8"/>
  <c r="AN94" i="8"/>
  <c r="AM94" i="8"/>
  <c r="AL94" i="8"/>
  <c r="AJ94" i="8"/>
  <c r="AI94" i="8"/>
  <c r="AG94" i="8"/>
  <c r="AK94" i="8"/>
  <c r="AH94" i="8"/>
  <c r="AE94" i="8"/>
  <c r="AB94" i="8"/>
  <c r="Y94" i="8"/>
  <c r="V94" i="8"/>
  <c r="S94" i="8"/>
  <c r="AF94" i="8"/>
  <c r="AD94" i="8"/>
  <c r="AC94" i="8"/>
  <c r="AA94" i="8"/>
  <c r="Z94" i="8"/>
  <c r="X94" i="8"/>
  <c r="W94" i="8"/>
  <c r="U94" i="8"/>
  <c r="T94" i="8"/>
  <c r="P94" i="8"/>
  <c r="M94" i="8"/>
  <c r="J94" i="8"/>
  <c r="G94" i="8"/>
  <c r="R94" i="8"/>
  <c r="Q94" i="8"/>
  <c r="O94" i="8"/>
  <c r="N94" i="8"/>
  <c r="L94" i="8"/>
  <c r="K94" i="8"/>
  <c r="I94" i="8"/>
  <c r="H94" i="8"/>
  <c r="F94" i="8"/>
  <c r="E94" i="8"/>
  <c r="BF92" i="8"/>
  <c r="BE92" i="8"/>
  <c r="BD92" i="8"/>
  <c r="BC92" i="8"/>
  <c r="BB92" i="8"/>
  <c r="BA92" i="8"/>
  <c r="AY92" i="8"/>
  <c r="AZ92" i="8"/>
  <c r="AX92" i="8"/>
  <c r="AV92" i="8"/>
  <c r="AU92" i="8"/>
  <c r="AW92" i="8"/>
  <c r="AS92" i="8"/>
  <c r="AR92" i="8"/>
  <c r="AP92" i="8"/>
  <c r="AO92" i="8"/>
  <c r="AT92" i="8"/>
  <c r="AQ92" i="8"/>
  <c r="AN92" i="8"/>
  <c r="AM92" i="8"/>
  <c r="AL92" i="8"/>
  <c r="AJ92" i="8"/>
  <c r="AI92" i="8"/>
  <c r="AG92" i="8"/>
  <c r="AK92" i="8"/>
  <c r="AH92" i="8"/>
  <c r="AE92" i="8"/>
  <c r="AB92" i="8"/>
  <c r="Y92" i="8"/>
  <c r="V92" i="8"/>
  <c r="S92" i="8"/>
  <c r="AF92" i="8"/>
  <c r="AD92" i="8"/>
  <c r="AC92" i="8"/>
  <c r="AA92" i="8"/>
  <c r="Z92" i="8"/>
  <c r="X92" i="8"/>
  <c r="W92" i="8"/>
  <c r="U92" i="8"/>
  <c r="T92" i="8"/>
  <c r="P92" i="8"/>
  <c r="M92" i="8"/>
  <c r="J92" i="8"/>
  <c r="G92" i="8"/>
  <c r="R92" i="8"/>
  <c r="Q92" i="8"/>
  <c r="O92" i="8"/>
  <c r="N92" i="8"/>
  <c r="L92" i="8"/>
  <c r="K92" i="8"/>
  <c r="I92" i="8"/>
  <c r="H92" i="8"/>
  <c r="F92" i="8"/>
  <c r="E92" i="8"/>
  <c r="BF90" i="8"/>
  <c r="BE90" i="8"/>
  <c r="BD90" i="8"/>
  <c r="BC90" i="8"/>
  <c r="BB90" i="8"/>
  <c r="BA90" i="8"/>
  <c r="AY90" i="8"/>
  <c r="AZ90" i="8"/>
  <c r="AX90" i="8"/>
  <c r="AV90" i="8"/>
  <c r="AU90" i="8"/>
  <c r="AW90" i="8"/>
  <c r="AS90" i="8"/>
  <c r="AR90" i="8"/>
  <c r="AP90" i="8"/>
  <c r="AO90" i="8"/>
  <c r="AT90" i="8"/>
  <c r="AQ90" i="8"/>
  <c r="AN90" i="8"/>
  <c r="AM90" i="8"/>
  <c r="AL90" i="8"/>
  <c r="AJ90" i="8"/>
  <c r="AI90" i="8"/>
  <c r="AG90" i="8"/>
  <c r="AK90" i="8"/>
  <c r="AH90" i="8"/>
  <c r="AE90" i="8"/>
  <c r="AB90" i="8"/>
  <c r="Y90" i="8"/>
  <c r="V90" i="8"/>
  <c r="S90" i="8"/>
  <c r="AF90" i="8"/>
  <c r="AD90" i="8"/>
  <c r="AC90" i="8"/>
  <c r="AA90" i="8"/>
  <c r="Z90" i="8"/>
  <c r="X90" i="8"/>
  <c r="W90" i="8"/>
  <c r="U90" i="8"/>
  <c r="T90" i="8"/>
  <c r="P90" i="8"/>
  <c r="M90" i="8"/>
  <c r="J90" i="8"/>
  <c r="G90" i="8"/>
  <c r="R90" i="8"/>
  <c r="Q90" i="8"/>
  <c r="O90" i="8"/>
  <c r="N90" i="8"/>
  <c r="L90" i="8"/>
  <c r="K90" i="8"/>
  <c r="I90" i="8"/>
  <c r="H90" i="8"/>
  <c r="F90" i="8"/>
  <c r="E90" i="8"/>
  <c r="BF88" i="8"/>
  <c r="BE88" i="8"/>
  <c r="BD88" i="8"/>
  <c r="BC88" i="8"/>
  <c r="BB88" i="8"/>
  <c r="BA88" i="8"/>
  <c r="AY88" i="8"/>
  <c r="AZ88" i="8"/>
  <c r="AX88" i="8"/>
  <c r="AV88" i="8"/>
  <c r="AU88" i="8"/>
  <c r="AW88" i="8"/>
  <c r="AS88" i="8"/>
  <c r="AR88" i="8"/>
  <c r="AP88" i="8"/>
  <c r="AO88" i="8"/>
  <c r="AT88" i="8"/>
  <c r="AQ88" i="8"/>
  <c r="AN88" i="8"/>
  <c r="AM88" i="8"/>
  <c r="AL88" i="8"/>
  <c r="AJ88" i="8"/>
  <c r="AI88" i="8"/>
  <c r="AG88" i="8"/>
  <c r="AK88" i="8"/>
  <c r="AH88" i="8"/>
  <c r="AE88" i="8"/>
  <c r="AB88" i="8"/>
  <c r="Y88" i="8"/>
  <c r="V88" i="8"/>
  <c r="S88" i="8"/>
  <c r="AF88" i="8"/>
  <c r="AD88" i="8"/>
  <c r="AC88" i="8"/>
  <c r="AA88" i="8"/>
  <c r="Z88" i="8"/>
  <c r="X88" i="8"/>
  <c r="W88" i="8"/>
  <c r="U88" i="8"/>
  <c r="T88" i="8"/>
  <c r="P88" i="8"/>
  <c r="M88" i="8"/>
  <c r="J88" i="8"/>
  <c r="G88" i="8"/>
  <c r="R88" i="8"/>
  <c r="Q88" i="8"/>
  <c r="O88" i="8"/>
  <c r="N88" i="8"/>
  <c r="L88" i="8"/>
  <c r="K88" i="8"/>
  <c r="I88" i="8"/>
  <c r="H88" i="8"/>
  <c r="F88" i="8"/>
  <c r="E88" i="8"/>
  <c r="BF86" i="8"/>
  <c r="BE86" i="8"/>
  <c r="BD86" i="8"/>
  <c r="BC86" i="8"/>
  <c r="BB86" i="8"/>
  <c r="BA86" i="8"/>
  <c r="AY86" i="8"/>
  <c r="AZ86" i="8"/>
  <c r="AX86" i="8"/>
  <c r="AV86" i="8"/>
  <c r="AU86" i="8"/>
  <c r="AW86" i="8"/>
  <c r="AS86" i="8"/>
  <c r="AR86" i="8"/>
  <c r="AP86" i="8"/>
  <c r="AO86" i="8"/>
  <c r="AT86" i="8"/>
  <c r="AQ86" i="8"/>
  <c r="AN86" i="8"/>
  <c r="AM86" i="8"/>
  <c r="AL86" i="8"/>
  <c r="AJ86" i="8"/>
  <c r="AI86" i="8"/>
  <c r="AG86" i="8"/>
  <c r="AK86" i="8"/>
  <c r="AH86" i="8"/>
  <c r="AE86" i="8"/>
  <c r="AB86" i="8"/>
  <c r="Y86" i="8"/>
  <c r="V86" i="8"/>
  <c r="S86" i="8"/>
  <c r="AF86" i="8"/>
  <c r="AD86" i="8"/>
  <c r="AC86" i="8"/>
  <c r="AA86" i="8"/>
  <c r="Z86" i="8"/>
  <c r="X86" i="8"/>
  <c r="W86" i="8"/>
  <c r="U86" i="8"/>
  <c r="T86" i="8"/>
  <c r="P86" i="8"/>
  <c r="M86" i="8"/>
  <c r="J86" i="8"/>
  <c r="G86" i="8"/>
  <c r="R86" i="8"/>
  <c r="Q86" i="8"/>
  <c r="O86" i="8"/>
  <c r="N86" i="8"/>
  <c r="L86" i="8"/>
  <c r="K86" i="8"/>
  <c r="I86" i="8"/>
  <c r="H86" i="8"/>
  <c r="F86" i="8"/>
  <c r="E86" i="8"/>
  <c r="BF84" i="8"/>
  <c r="BE84" i="8"/>
  <c r="BD84" i="8"/>
  <c r="BC84" i="8"/>
  <c r="BB84" i="8"/>
  <c r="BA84" i="8"/>
  <c r="AY84" i="8"/>
  <c r="AX84" i="8"/>
  <c r="AZ84" i="8"/>
  <c r="AV84" i="8"/>
  <c r="AU84" i="8"/>
  <c r="AW84" i="8"/>
  <c r="AS84" i="8"/>
  <c r="AR84" i="8"/>
  <c r="AP84" i="8"/>
  <c r="AO84" i="8"/>
  <c r="AT84" i="8"/>
  <c r="AQ84" i="8"/>
  <c r="AN84" i="8"/>
  <c r="AM84" i="8"/>
  <c r="AL84" i="8"/>
  <c r="AJ84" i="8"/>
  <c r="AI84" i="8"/>
  <c r="AG84" i="8"/>
  <c r="AK84" i="8"/>
  <c r="AH84" i="8"/>
  <c r="AE84" i="8"/>
  <c r="AB84" i="8"/>
  <c r="Y84" i="8"/>
  <c r="V84" i="8"/>
  <c r="S84" i="8"/>
  <c r="AF84" i="8"/>
  <c r="AD84" i="8"/>
  <c r="AC84" i="8"/>
  <c r="AA84" i="8"/>
  <c r="Z84" i="8"/>
  <c r="X84" i="8"/>
  <c r="W84" i="8"/>
  <c r="U84" i="8"/>
  <c r="T84" i="8"/>
  <c r="P84" i="8"/>
  <c r="M84" i="8"/>
  <c r="J84" i="8"/>
  <c r="G84" i="8"/>
  <c r="R84" i="8"/>
  <c r="Q84" i="8"/>
  <c r="O84" i="8"/>
  <c r="N84" i="8"/>
  <c r="L84" i="8"/>
  <c r="K84" i="8"/>
  <c r="I84" i="8"/>
  <c r="H84" i="8"/>
  <c r="F84" i="8"/>
  <c r="E84" i="8"/>
  <c r="BF82" i="8"/>
  <c r="BE82" i="8"/>
  <c r="BD82" i="8"/>
  <c r="BC82" i="8"/>
  <c r="BB82" i="8"/>
  <c r="BA82" i="8"/>
  <c r="AY82" i="8"/>
  <c r="AX82" i="8"/>
  <c r="AZ82" i="8"/>
  <c r="AV82" i="8"/>
  <c r="AU82" i="8"/>
  <c r="AW82" i="8"/>
  <c r="AS82" i="8"/>
  <c r="AR82" i="8"/>
  <c r="AP82" i="8"/>
  <c r="AO82" i="8"/>
  <c r="AT82" i="8"/>
  <c r="AQ82" i="8"/>
  <c r="AN82" i="8"/>
  <c r="AM82" i="8"/>
  <c r="AL82" i="8"/>
  <c r="AJ82" i="8"/>
  <c r="AI82" i="8"/>
  <c r="AG82" i="8"/>
  <c r="AK82" i="8"/>
  <c r="AH82" i="8"/>
  <c r="AE82" i="8"/>
  <c r="AB82" i="8"/>
  <c r="Y82" i="8"/>
  <c r="V82" i="8"/>
  <c r="S82" i="8"/>
  <c r="AF82" i="8"/>
  <c r="AD82" i="8"/>
  <c r="AC82" i="8"/>
  <c r="AA82" i="8"/>
  <c r="Z82" i="8"/>
  <c r="X82" i="8"/>
  <c r="W82" i="8"/>
  <c r="U82" i="8"/>
  <c r="T82" i="8"/>
  <c r="P82" i="8"/>
  <c r="M82" i="8"/>
  <c r="J82" i="8"/>
  <c r="G82" i="8"/>
  <c r="R82" i="8"/>
  <c r="Q82" i="8"/>
  <c r="O82" i="8"/>
  <c r="N82" i="8"/>
  <c r="L82" i="8"/>
  <c r="K82" i="8"/>
  <c r="I82" i="8"/>
  <c r="H82" i="8"/>
  <c r="F82" i="8"/>
  <c r="E82" i="8"/>
  <c r="BF80" i="8"/>
  <c r="BE80" i="8"/>
  <c r="BD80" i="8"/>
  <c r="BC80" i="8"/>
  <c r="BB80" i="8"/>
  <c r="BA80" i="8"/>
  <c r="AY80" i="8"/>
  <c r="AX80" i="8"/>
  <c r="AZ80" i="8"/>
  <c r="AV80" i="8"/>
  <c r="AU80" i="8"/>
  <c r="AW80" i="8"/>
  <c r="AS80" i="8"/>
  <c r="AR80" i="8"/>
  <c r="AP80" i="8"/>
  <c r="AO80" i="8"/>
  <c r="AT80" i="8"/>
  <c r="AQ80" i="8"/>
  <c r="AN80" i="8"/>
  <c r="AM80" i="8"/>
  <c r="AL80" i="8"/>
  <c r="AJ80" i="8"/>
  <c r="AI80" i="8"/>
  <c r="AG80" i="8"/>
  <c r="AK80" i="8"/>
  <c r="AH80" i="8"/>
  <c r="AE80" i="8"/>
  <c r="AB80" i="8"/>
  <c r="Y80" i="8"/>
  <c r="V80" i="8"/>
  <c r="S80" i="8"/>
  <c r="AF80" i="8"/>
  <c r="AD80" i="8"/>
  <c r="AC80" i="8"/>
  <c r="AA80" i="8"/>
  <c r="Z80" i="8"/>
  <c r="X80" i="8"/>
  <c r="W80" i="8"/>
  <c r="U80" i="8"/>
  <c r="T80" i="8"/>
  <c r="P80" i="8"/>
  <c r="M80" i="8"/>
  <c r="J80" i="8"/>
  <c r="G80" i="8"/>
  <c r="R80" i="8"/>
  <c r="Q80" i="8"/>
  <c r="O80" i="8"/>
  <c r="N80" i="8"/>
  <c r="L80" i="8"/>
  <c r="K80" i="8"/>
  <c r="I80" i="8"/>
  <c r="H80" i="8"/>
  <c r="F80" i="8"/>
  <c r="E80" i="8"/>
  <c r="BF78" i="8"/>
  <c r="BE78" i="8"/>
  <c r="BD78" i="8"/>
  <c r="BC78" i="8"/>
  <c r="BB78" i="8"/>
  <c r="BA78" i="8"/>
  <c r="AY78" i="8"/>
  <c r="AX78" i="8"/>
  <c r="AZ78" i="8"/>
  <c r="AV78" i="8"/>
  <c r="AU78" i="8"/>
  <c r="AW78" i="8"/>
  <c r="AS78" i="8"/>
  <c r="AR78" i="8"/>
  <c r="AP78" i="8"/>
  <c r="AO78" i="8"/>
  <c r="AT78" i="8"/>
  <c r="AQ78" i="8"/>
  <c r="AN78" i="8"/>
  <c r="AM78" i="8"/>
  <c r="AL78" i="8"/>
  <c r="AJ78" i="8"/>
  <c r="AI78" i="8"/>
  <c r="AG78" i="8"/>
  <c r="AK78" i="8"/>
  <c r="AH78" i="8"/>
  <c r="AE78" i="8"/>
  <c r="AB78" i="8"/>
  <c r="Y78" i="8"/>
  <c r="V78" i="8"/>
  <c r="S78" i="8"/>
  <c r="AF78" i="8"/>
  <c r="AD78" i="8"/>
  <c r="AC78" i="8"/>
  <c r="AA78" i="8"/>
  <c r="Z78" i="8"/>
  <c r="X78" i="8"/>
  <c r="W78" i="8"/>
  <c r="U78" i="8"/>
  <c r="T78" i="8"/>
  <c r="P78" i="8"/>
  <c r="M78" i="8"/>
  <c r="J78" i="8"/>
  <c r="G78" i="8"/>
  <c r="R78" i="8"/>
  <c r="Q78" i="8"/>
  <c r="O78" i="8"/>
  <c r="N78" i="8"/>
  <c r="L78" i="8"/>
  <c r="K78" i="8"/>
  <c r="I78" i="8"/>
  <c r="H78" i="8"/>
  <c r="F78" i="8"/>
  <c r="E78" i="8"/>
  <c r="BF76" i="8"/>
  <c r="BE76" i="8"/>
  <c r="BD76" i="8"/>
  <c r="BC76" i="8"/>
  <c r="BB76" i="8"/>
  <c r="BA76" i="8"/>
  <c r="AY76" i="8"/>
  <c r="AX76" i="8"/>
  <c r="AZ76" i="8"/>
  <c r="AV76" i="8"/>
  <c r="AU76" i="8"/>
  <c r="AW76" i="8"/>
  <c r="AS76" i="8"/>
  <c r="AR76" i="8"/>
  <c r="AP76" i="8"/>
  <c r="AO76" i="8"/>
  <c r="AT76" i="8"/>
  <c r="AQ76" i="8"/>
  <c r="AN76" i="8"/>
  <c r="AM76" i="8"/>
  <c r="AL76" i="8"/>
  <c r="AJ76" i="8"/>
  <c r="AI76" i="8"/>
  <c r="AG76" i="8"/>
  <c r="AK76" i="8"/>
  <c r="AH76" i="8"/>
  <c r="AE76" i="8"/>
  <c r="AB76" i="8"/>
  <c r="Y76" i="8"/>
  <c r="V76" i="8"/>
  <c r="S76" i="8"/>
  <c r="AF76" i="8"/>
  <c r="AD76" i="8"/>
  <c r="AC76" i="8"/>
  <c r="AA76" i="8"/>
  <c r="Z76" i="8"/>
  <c r="X76" i="8"/>
  <c r="W76" i="8"/>
  <c r="U76" i="8"/>
  <c r="T76" i="8"/>
  <c r="P76" i="8"/>
  <c r="M76" i="8"/>
  <c r="J76" i="8"/>
  <c r="G76" i="8"/>
  <c r="R76" i="8"/>
  <c r="Q76" i="8"/>
  <c r="O76" i="8"/>
  <c r="N76" i="8"/>
  <c r="L76" i="8"/>
  <c r="K76" i="8"/>
  <c r="I76" i="8"/>
  <c r="H76" i="8"/>
  <c r="F76" i="8"/>
  <c r="E76" i="8"/>
  <c r="BF74" i="8"/>
  <c r="BE74" i="8"/>
  <c r="BD74" i="8"/>
  <c r="BC74" i="8"/>
  <c r="BB74" i="8"/>
  <c r="BA74" i="8"/>
  <c r="AY74" i="8"/>
  <c r="AX74" i="8"/>
  <c r="AZ74" i="8"/>
  <c r="AV74" i="8"/>
  <c r="AU74" i="8"/>
  <c r="AW74" i="8"/>
  <c r="AS74" i="8"/>
  <c r="AR74" i="8"/>
  <c r="AP74" i="8"/>
  <c r="AO74" i="8"/>
  <c r="AT74" i="8"/>
  <c r="AQ74" i="8"/>
  <c r="AN74" i="8"/>
  <c r="AM74" i="8"/>
  <c r="AL74" i="8"/>
  <c r="AJ74" i="8"/>
  <c r="AI74" i="8"/>
  <c r="AG74" i="8"/>
  <c r="AK74" i="8"/>
  <c r="AH74" i="8"/>
  <c r="AE74" i="8"/>
  <c r="AB74" i="8"/>
  <c r="Y74" i="8"/>
  <c r="V74" i="8"/>
  <c r="S74" i="8"/>
  <c r="AF74" i="8"/>
  <c r="AD74" i="8"/>
  <c r="AC74" i="8"/>
  <c r="AA74" i="8"/>
  <c r="Z74" i="8"/>
  <c r="X74" i="8"/>
  <c r="W74" i="8"/>
  <c r="U74" i="8"/>
  <c r="T74" i="8"/>
  <c r="P74" i="8"/>
  <c r="M74" i="8"/>
  <c r="J74" i="8"/>
  <c r="G74" i="8"/>
  <c r="R74" i="8"/>
  <c r="Q74" i="8"/>
  <c r="O74" i="8"/>
  <c r="N74" i="8"/>
  <c r="L74" i="8"/>
  <c r="K74" i="8"/>
  <c r="I74" i="8"/>
  <c r="H74" i="8"/>
  <c r="F74" i="8"/>
  <c r="E74" i="8"/>
  <c r="BF72" i="8"/>
  <c r="BE72" i="8"/>
  <c r="BD72" i="8"/>
  <c r="BC72" i="8"/>
  <c r="BB72" i="8"/>
  <c r="BA72" i="8"/>
  <c r="AY72" i="8"/>
  <c r="AX72" i="8"/>
  <c r="AZ72" i="8"/>
  <c r="AV72" i="8"/>
  <c r="AU72" i="8"/>
  <c r="AW72" i="8"/>
  <c r="AS72" i="8"/>
  <c r="AR72" i="8"/>
  <c r="AP72" i="8"/>
  <c r="AO72" i="8"/>
  <c r="AT72" i="8"/>
  <c r="AQ72" i="8"/>
  <c r="AN72" i="8"/>
  <c r="AM72" i="8"/>
  <c r="AL72" i="8"/>
  <c r="AJ72" i="8"/>
  <c r="AI72" i="8"/>
  <c r="AG72" i="8"/>
  <c r="AK72" i="8"/>
  <c r="AH72" i="8"/>
  <c r="AE72" i="8"/>
  <c r="AB72" i="8"/>
  <c r="Y72" i="8"/>
  <c r="V72" i="8"/>
  <c r="S72" i="8"/>
  <c r="AF72" i="8"/>
  <c r="AD72" i="8"/>
  <c r="AC72" i="8"/>
  <c r="AA72" i="8"/>
  <c r="Z72" i="8"/>
  <c r="X72" i="8"/>
  <c r="W72" i="8"/>
  <c r="U72" i="8"/>
  <c r="T72" i="8"/>
  <c r="P72" i="8"/>
  <c r="M72" i="8"/>
  <c r="J72" i="8"/>
  <c r="G72" i="8"/>
  <c r="R72" i="8"/>
  <c r="Q72" i="8"/>
  <c r="O72" i="8"/>
  <c r="N72" i="8"/>
  <c r="L72" i="8"/>
  <c r="K72" i="8"/>
  <c r="I72" i="8"/>
  <c r="H72" i="8"/>
  <c r="F72" i="8"/>
  <c r="E72" i="8"/>
  <c r="BF70" i="8"/>
  <c r="BE70" i="8"/>
  <c r="BD70" i="8"/>
  <c r="BC70" i="8"/>
  <c r="BB70" i="8"/>
  <c r="BA70" i="8"/>
  <c r="AY70" i="8"/>
  <c r="AX70" i="8"/>
  <c r="AZ70" i="8"/>
  <c r="AV70" i="8"/>
  <c r="AU70" i="8"/>
  <c r="AW70" i="8"/>
  <c r="AS70" i="8"/>
  <c r="AR70" i="8"/>
  <c r="AP70" i="8"/>
  <c r="AO70" i="8"/>
  <c r="AT70" i="8"/>
  <c r="AQ70" i="8"/>
  <c r="AN70" i="8"/>
  <c r="AM70" i="8"/>
  <c r="AL70" i="8"/>
  <c r="AJ70" i="8"/>
  <c r="AI70" i="8"/>
  <c r="AG70" i="8"/>
  <c r="AK70" i="8"/>
  <c r="AH70" i="8"/>
  <c r="AE70" i="8"/>
  <c r="AB70" i="8"/>
  <c r="Y70" i="8"/>
  <c r="V70" i="8"/>
  <c r="S70" i="8"/>
  <c r="AF70" i="8"/>
  <c r="AD70" i="8"/>
  <c r="AC70" i="8"/>
  <c r="AA70" i="8"/>
  <c r="Z70" i="8"/>
  <c r="X70" i="8"/>
  <c r="W70" i="8"/>
  <c r="U70" i="8"/>
  <c r="T70" i="8"/>
  <c r="P70" i="8"/>
  <c r="M70" i="8"/>
  <c r="J70" i="8"/>
  <c r="G70" i="8"/>
  <c r="R70" i="8"/>
  <c r="Q70" i="8"/>
  <c r="O70" i="8"/>
  <c r="N70" i="8"/>
  <c r="L70" i="8"/>
  <c r="K70" i="8"/>
  <c r="I70" i="8"/>
  <c r="H70" i="8"/>
  <c r="F70" i="8"/>
  <c r="E70" i="8"/>
  <c r="BF68" i="8"/>
  <c r="BE68" i="8"/>
  <c r="BD68" i="8"/>
  <c r="BC68" i="8"/>
  <c r="BB68" i="8"/>
  <c r="BA68" i="8"/>
  <c r="AY68" i="8"/>
  <c r="AX68" i="8"/>
  <c r="AZ68" i="8"/>
  <c r="AV68" i="8"/>
  <c r="AU68" i="8"/>
  <c r="AW68" i="8"/>
  <c r="AS68" i="8"/>
  <c r="AR68" i="8"/>
  <c r="AP68" i="8"/>
  <c r="AO68" i="8"/>
  <c r="AT68" i="8"/>
  <c r="AQ68" i="8"/>
  <c r="AN68" i="8"/>
  <c r="AM68" i="8"/>
  <c r="AL68" i="8"/>
  <c r="AJ68" i="8"/>
  <c r="AI68" i="8"/>
  <c r="AG68" i="8"/>
  <c r="AK68" i="8"/>
  <c r="AH68" i="8"/>
  <c r="AE68" i="8"/>
  <c r="AB68" i="8"/>
  <c r="Y68" i="8"/>
  <c r="V68" i="8"/>
  <c r="S68" i="8"/>
  <c r="AF68" i="8"/>
  <c r="AD68" i="8"/>
  <c r="AC68" i="8"/>
  <c r="AA68" i="8"/>
  <c r="Z68" i="8"/>
  <c r="X68" i="8"/>
  <c r="W68" i="8"/>
  <c r="U68" i="8"/>
  <c r="T68" i="8"/>
  <c r="P68" i="8"/>
  <c r="M68" i="8"/>
  <c r="J68" i="8"/>
  <c r="G68" i="8"/>
  <c r="R68" i="8"/>
  <c r="Q68" i="8"/>
  <c r="O68" i="8"/>
  <c r="N68" i="8"/>
  <c r="L68" i="8"/>
  <c r="K68" i="8"/>
  <c r="I68" i="8"/>
  <c r="H68" i="8"/>
  <c r="F68" i="8"/>
  <c r="E68" i="8"/>
  <c r="BF66" i="8"/>
  <c r="BE66" i="8"/>
  <c r="BD66" i="8"/>
  <c r="BC66" i="8"/>
  <c r="BB66" i="8"/>
  <c r="BA66" i="8"/>
  <c r="AY66" i="8"/>
  <c r="AX66" i="8"/>
  <c r="AZ66" i="8"/>
  <c r="AV66" i="8"/>
  <c r="AU66" i="8"/>
  <c r="AW66" i="8"/>
  <c r="AS66" i="8"/>
  <c r="AR66" i="8"/>
  <c r="AP66" i="8"/>
  <c r="AO66" i="8"/>
  <c r="AT66" i="8"/>
  <c r="AQ66" i="8"/>
  <c r="AN66" i="8"/>
  <c r="AM66" i="8"/>
  <c r="AL66" i="8"/>
  <c r="AJ66" i="8"/>
  <c r="AI66" i="8"/>
  <c r="AG66" i="8"/>
  <c r="AK66" i="8"/>
  <c r="AH66" i="8"/>
  <c r="AE66" i="8"/>
  <c r="AB66" i="8"/>
  <c r="Y66" i="8"/>
  <c r="V66" i="8"/>
  <c r="S66" i="8"/>
  <c r="AF66" i="8"/>
  <c r="AD66" i="8"/>
  <c r="AC66" i="8"/>
  <c r="AA66" i="8"/>
  <c r="Z66" i="8"/>
  <c r="X66" i="8"/>
  <c r="W66" i="8"/>
  <c r="U66" i="8"/>
  <c r="T66" i="8"/>
  <c r="P66" i="8"/>
  <c r="M66" i="8"/>
  <c r="J66" i="8"/>
  <c r="G66" i="8"/>
  <c r="R66" i="8"/>
  <c r="Q66" i="8"/>
  <c r="O66" i="8"/>
  <c r="N66" i="8"/>
  <c r="L66" i="8"/>
  <c r="K66" i="8"/>
  <c r="I66" i="8"/>
  <c r="H66" i="8"/>
  <c r="F66" i="8"/>
  <c r="E66" i="8"/>
  <c r="BF64" i="8"/>
  <c r="BE64" i="8"/>
  <c r="BD64" i="8"/>
  <c r="BC64" i="8"/>
  <c r="BB64" i="8"/>
  <c r="BA64" i="8"/>
  <c r="AY64" i="8"/>
  <c r="AX64" i="8"/>
  <c r="AZ64" i="8"/>
  <c r="AV64" i="8"/>
  <c r="AU64" i="8"/>
  <c r="AW64" i="8"/>
  <c r="AS64" i="8"/>
  <c r="AR64" i="8"/>
  <c r="AP64" i="8"/>
  <c r="AO64" i="8"/>
  <c r="AT64" i="8"/>
  <c r="AQ64" i="8"/>
  <c r="AN64" i="8"/>
  <c r="AM64" i="8"/>
  <c r="AL64" i="8"/>
  <c r="AJ64" i="8"/>
  <c r="AI64" i="8"/>
  <c r="AG64" i="8"/>
  <c r="AK64" i="8"/>
  <c r="AH64" i="8"/>
  <c r="AE64" i="8"/>
  <c r="AB64" i="8"/>
  <c r="Y64" i="8"/>
  <c r="V64" i="8"/>
  <c r="S64" i="8"/>
  <c r="AF64" i="8"/>
  <c r="AD64" i="8"/>
  <c r="AC64" i="8"/>
  <c r="AA64" i="8"/>
  <c r="Z64" i="8"/>
  <c r="X64" i="8"/>
  <c r="W64" i="8"/>
  <c r="U64" i="8"/>
  <c r="T64" i="8"/>
  <c r="P64" i="8"/>
  <c r="M64" i="8"/>
  <c r="J64" i="8"/>
  <c r="G64" i="8"/>
  <c r="R64" i="8"/>
  <c r="Q64" i="8"/>
  <c r="O64" i="8"/>
  <c r="N64" i="8"/>
  <c r="L64" i="8"/>
  <c r="K64" i="8"/>
  <c r="I64" i="8"/>
  <c r="H64" i="8"/>
  <c r="F64" i="8"/>
  <c r="E64" i="8"/>
  <c r="BF62" i="8"/>
  <c r="BE62" i="8"/>
  <c r="BD62" i="8"/>
  <c r="BC62" i="8"/>
  <c r="BB62" i="8"/>
  <c r="BA62" i="8"/>
  <c r="AY62" i="8"/>
  <c r="AX62" i="8"/>
  <c r="AZ62" i="8"/>
  <c r="AV62" i="8"/>
  <c r="AU62" i="8"/>
  <c r="AW62" i="8"/>
  <c r="AS62" i="8"/>
  <c r="AR62" i="8"/>
  <c r="AP62" i="8"/>
  <c r="AO62" i="8"/>
  <c r="AT62" i="8"/>
  <c r="AQ62" i="8"/>
  <c r="AN62" i="8"/>
  <c r="AM62" i="8"/>
  <c r="AL62" i="8"/>
  <c r="AJ62" i="8"/>
  <c r="AI62" i="8"/>
  <c r="AG62" i="8"/>
  <c r="AK62" i="8"/>
  <c r="AH62" i="8"/>
  <c r="AE62" i="8"/>
  <c r="AB62" i="8"/>
  <c r="Y62" i="8"/>
  <c r="V62" i="8"/>
  <c r="S62" i="8"/>
  <c r="AF62" i="8"/>
  <c r="AD62" i="8"/>
  <c r="AC62" i="8"/>
  <c r="AA62" i="8"/>
  <c r="Z62" i="8"/>
  <c r="X62" i="8"/>
  <c r="W62" i="8"/>
  <c r="U62" i="8"/>
  <c r="T62" i="8"/>
  <c r="P62" i="8"/>
  <c r="M62" i="8"/>
  <c r="J62" i="8"/>
  <c r="G62" i="8"/>
  <c r="R62" i="8"/>
  <c r="Q62" i="8"/>
  <c r="O62" i="8"/>
  <c r="N62" i="8"/>
  <c r="L62" i="8"/>
  <c r="K62" i="8"/>
  <c r="I62" i="8"/>
  <c r="H62" i="8"/>
  <c r="F62" i="8"/>
  <c r="E62" i="8"/>
  <c r="BF60" i="8"/>
  <c r="BE60" i="8"/>
  <c r="BD60" i="8"/>
  <c r="BC60" i="8"/>
  <c r="BB60" i="8"/>
  <c r="BA60" i="8"/>
  <c r="AY60" i="8"/>
  <c r="AX60" i="8"/>
  <c r="AZ60" i="8"/>
  <c r="AV60" i="8"/>
  <c r="AU60" i="8"/>
  <c r="AW60" i="8"/>
  <c r="AS60" i="8"/>
  <c r="AR60" i="8"/>
  <c r="AP60" i="8"/>
  <c r="AO60" i="8"/>
  <c r="AT60" i="8"/>
  <c r="AQ60" i="8"/>
  <c r="AN60" i="8"/>
  <c r="AM60" i="8"/>
  <c r="AL60" i="8"/>
  <c r="AJ60" i="8"/>
  <c r="AI60" i="8"/>
  <c r="AG60" i="8"/>
  <c r="AK60" i="8"/>
  <c r="AH60" i="8"/>
  <c r="AE60" i="8"/>
  <c r="AB60" i="8"/>
  <c r="Y60" i="8"/>
  <c r="V60" i="8"/>
  <c r="S60" i="8"/>
  <c r="AF60" i="8"/>
  <c r="AD60" i="8"/>
  <c r="AC60" i="8"/>
  <c r="AA60" i="8"/>
  <c r="Z60" i="8"/>
  <c r="X60" i="8"/>
  <c r="W60" i="8"/>
  <c r="U60" i="8"/>
  <c r="T60" i="8"/>
  <c r="P60" i="8"/>
  <c r="M60" i="8"/>
  <c r="J60" i="8"/>
  <c r="G60" i="8"/>
  <c r="R60" i="8"/>
  <c r="Q60" i="8"/>
  <c r="O60" i="8"/>
  <c r="N60" i="8"/>
  <c r="L60" i="8"/>
  <c r="K60" i="8"/>
  <c r="I60" i="8"/>
  <c r="H60" i="8"/>
  <c r="F60" i="8"/>
  <c r="E60" i="8"/>
  <c r="BF58" i="8"/>
  <c r="BE58" i="8"/>
  <c r="BD58" i="8"/>
  <c r="BC58" i="8"/>
  <c r="BB58" i="8"/>
  <c r="BA58" i="8"/>
  <c r="AY58" i="8"/>
  <c r="AX58" i="8"/>
  <c r="AZ58" i="8"/>
  <c r="AV58" i="8"/>
  <c r="AU58" i="8"/>
  <c r="AW58" i="8"/>
  <c r="AS58" i="8"/>
  <c r="AR58" i="8"/>
  <c r="AP58" i="8"/>
  <c r="AO58" i="8"/>
  <c r="AT58" i="8"/>
  <c r="AQ58" i="8"/>
  <c r="AN58" i="8"/>
  <c r="AM58" i="8"/>
  <c r="AL58" i="8"/>
  <c r="AJ58" i="8"/>
  <c r="AI58" i="8"/>
  <c r="AG58" i="8"/>
  <c r="AK58" i="8"/>
  <c r="AH58" i="8"/>
  <c r="AE58" i="8"/>
  <c r="AB58" i="8"/>
  <c r="Y58" i="8"/>
  <c r="V58" i="8"/>
  <c r="S58" i="8"/>
  <c r="AF58" i="8"/>
  <c r="AD58" i="8"/>
  <c r="AC58" i="8"/>
  <c r="AA58" i="8"/>
  <c r="Z58" i="8"/>
  <c r="X58" i="8"/>
  <c r="W58" i="8"/>
  <c r="U58" i="8"/>
  <c r="T58" i="8"/>
  <c r="P58" i="8"/>
  <c r="M58" i="8"/>
  <c r="J58" i="8"/>
  <c r="G58" i="8"/>
  <c r="R58" i="8"/>
  <c r="Q58" i="8"/>
  <c r="O58" i="8"/>
  <c r="N58" i="8"/>
  <c r="L58" i="8"/>
  <c r="K58" i="8"/>
  <c r="I58" i="8"/>
  <c r="H58" i="8"/>
  <c r="F58" i="8"/>
  <c r="E58" i="8"/>
  <c r="BF56" i="8"/>
  <c r="BE56" i="8"/>
  <c r="BD56" i="8"/>
  <c r="BC56" i="8"/>
  <c r="BB56" i="8"/>
  <c r="BA56" i="8"/>
  <c r="AY56" i="8"/>
  <c r="AX56" i="8"/>
  <c r="AZ56" i="8"/>
  <c r="AV56" i="8"/>
  <c r="AU56" i="8"/>
  <c r="AW56" i="8"/>
  <c r="AS56" i="8"/>
  <c r="AR56" i="8"/>
  <c r="AP56" i="8"/>
  <c r="AO56" i="8"/>
  <c r="AT56" i="8"/>
  <c r="AQ56" i="8"/>
  <c r="AN56" i="8"/>
  <c r="AM56" i="8"/>
  <c r="AL56" i="8"/>
  <c r="AJ56" i="8"/>
  <c r="AI56" i="8"/>
  <c r="AG56" i="8"/>
  <c r="AK56" i="8"/>
  <c r="AH56" i="8"/>
  <c r="AE56" i="8"/>
  <c r="AB56" i="8"/>
  <c r="Y56" i="8"/>
  <c r="V56" i="8"/>
  <c r="S56" i="8"/>
  <c r="AF56" i="8"/>
  <c r="AD56" i="8"/>
  <c r="AC56" i="8"/>
  <c r="AA56" i="8"/>
  <c r="Z56" i="8"/>
  <c r="X56" i="8"/>
  <c r="W56" i="8"/>
  <c r="U56" i="8"/>
  <c r="T56" i="8"/>
  <c r="P56" i="8"/>
  <c r="M56" i="8"/>
  <c r="J56" i="8"/>
  <c r="G56" i="8"/>
  <c r="R56" i="8"/>
  <c r="Q56" i="8"/>
  <c r="O56" i="8"/>
  <c r="N56" i="8"/>
  <c r="L56" i="8"/>
  <c r="K56" i="8"/>
  <c r="I56" i="8"/>
  <c r="H56" i="8"/>
  <c r="F56" i="8"/>
  <c r="E56" i="8"/>
  <c r="BF54" i="8"/>
  <c r="BE54" i="8"/>
  <c r="BD54" i="8"/>
  <c r="BC54" i="8"/>
  <c r="BB54" i="8"/>
  <c r="BA54" i="8"/>
  <c r="AY54" i="8"/>
  <c r="AX54" i="8"/>
  <c r="AZ54" i="8"/>
  <c r="AV54" i="8"/>
  <c r="AU54" i="8"/>
  <c r="AW54" i="8"/>
  <c r="AS54" i="8"/>
  <c r="AR54" i="8"/>
  <c r="AP54" i="8"/>
  <c r="AO54" i="8"/>
  <c r="AT54" i="8"/>
  <c r="AQ54" i="8"/>
  <c r="AN54" i="8"/>
  <c r="AM54" i="8"/>
  <c r="AL54" i="8"/>
  <c r="AJ54" i="8"/>
  <c r="AI54" i="8"/>
  <c r="AG54" i="8"/>
  <c r="AK54" i="8"/>
  <c r="AH54" i="8"/>
  <c r="AE54" i="8"/>
  <c r="AB54" i="8"/>
  <c r="Y54" i="8"/>
  <c r="V54" i="8"/>
  <c r="S54" i="8"/>
  <c r="AF54" i="8"/>
  <c r="AD54" i="8"/>
  <c r="AC54" i="8"/>
  <c r="AA54" i="8"/>
  <c r="Z54" i="8"/>
  <c r="X54" i="8"/>
  <c r="W54" i="8"/>
  <c r="U54" i="8"/>
  <c r="T54" i="8"/>
  <c r="P54" i="8"/>
  <c r="M54" i="8"/>
  <c r="J54" i="8"/>
  <c r="G54" i="8"/>
  <c r="R54" i="8"/>
  <c r="Q54" i="8"/>
  <c r="O54" i="8"/>
  <c r="N54" i="8"/>
  <c r="L54" i="8"/>
  <c r="K54" i="8"/>
  <c r="I54" i="8"/>
  <c r="H54" i="8"/>
  <c r="F54" i="8"/>
  <c r="E54" i="8"/>
  <c r="BF52" i="8"/>
  <c r="BE52" i="8"/>
  <c r="BD52" i="8"/>
  <c r="BC52" i="8"/>
  <c r="BB52" i="8"/>
  <c r="BA52" i="8"/>
  <c r="AY52" i="8"/>
  <c r="AX52" i="8"/>
  <c r="AZ52" i="8"/>
  <c r="AV52" i="8"/>
  <c r="AU52" i="8"/>
  <c r="AW52" i="8"/>
  <c r="AS52" i="8"/>
  <c r="AR52" i="8"/>
  <c r="AP52" i="8"/>
  <c r="AO52" i="8"/>
  <c r="AT52" i="8"/>
  <c r="AQ52" i="8"/>
  <c r="AN52" i="8"/>
  <c r="AM52" i="8"/>
  <c r="AL52" i="8"/>
  <c r="AJ52" i="8"/>
  <c r="AI52" i="8"/>
  <c r="AG52" i="8"/>
  <c r="AK52" i="8"/>
  <c r="AH52" i="8"/>
  <c r="AE52" i="8"/>
  <c r="AB52" i="8"/>
  <c r="Y52" i="8"/>
  <c r="V52" i="8"/>
  <c r="S52" i="8"/>
  <c r="AF52" i="8"/>
  <c r="AD52" i="8"/>
  <c r="AC52" i="8"/>
  <c r="AA52" i="8"/>
  <c r="Z52" i="8"/>
  <c r="X52" i="8"/>
  <c r="W52" i="8"/>
  <c r="U52" i="8"/>
  <c r="T52" i="8"/>
  <c r="P52" i="8"/>
  <c r="M52" i="8"/>
  <c r="J52" i="8"/>
  <c r="G52" i="8"/>
  <c r="R52" i="8"/>
  <c r="Q52" i="8"/>
  <c r="O52" i="8"/>
  <c r="N52" i="8"/>
  <c r="L52" i="8"/>
  <c r="K52" i="8"/>
  <c r="I52" i="8"/>
  <c r="H52" i="8"/>
  <c r="F52" i="8"/>
  <c r="E52" i="8"/>
  <c r="BF50" i="8"/>
  <c r="BE50" i="8"/>
  <c r="BD50" i="8"/>
  <c r="BC50" i="8"/>
  <c r="BB50" i="8"/>
  <c r="BA50" i="8"/>
  <c r="AY50" i="8"/>
  <c r="AX50" i="8"/>
  <c r="AZ50" i="8"/>
  <c r="AV50" i="8"/>
  <c r="AU50" i="8"/>
  <c r="AW50" i="8"/>
  <c r="AS50" i="8"/>
  <c r="AR50" i="8"/>
  <c r="AP50" i="8"/>
  <c r="AO50" i="8"/>
  <c r="AT50" i="8"/>
  <c r="AQ50" i="8"/>
  <c r="AN50" i="8"/>
  <c r="AM50" i="8"/>
  <c r="AL50" i="8"/>
  <c r="AJ50" i="8"/>
  <c r="AI50" i="8"/>
  <c r="AG50" i="8"/>
  <c r="AK50" i="8"/>
  <c r="AH50" i="8"/>
  <c r="AE50" i="8"/>
  <c r="AB50" i="8"/>
  <c r="Y50" i="8"/>
  <c r="V50" i="8"/>
  <c r="S50" i="8"/>
  <c r="AF50" i="8"/>
  <c r="AD50" i="8"/>
  <c r="AC50" i="8"/>
  <c r="AA50" i="8"/>
  <c r="Z50" i="8"/>
  <c r="X50" i="8"/>
  <c r="W50" i="8"/>
  <c r="U50" i="8"/>
  <c r="T50" i="8"/>
  <c r="P50" i="8"/>
  <c r="M50" i="8"/>
  <c r="J50" i="8"/>
  <c r="G50" i="8"/>
  <c r="R50" i="8"/>
  <c r="Q50" i="8"/>
  <c r="O50" i="8"/>
  <c r="N50" i="8"/>
  <c r="L50" i="8"/>
  <c r="K50" i="8"/>
  <c r="I50" i="8"/>
  <c r="H50" i="8"/>
  <c r="F50" i="8"/>
  <c r="E50" i="8"/>
  <c r="BF48" i="8"/>
  <c r="BE48" i="8"/>
  <c r="BD48" i="8"/>
  <c r="BC48" i="8"/>
  <c r="BB48" i="8"/>
  <c r="BA48" i="8"/>
  <c r="AY48" i="8"/>
  <c r="AX48" i="8"/>
  <c r="AZ48" i="8"/>
  <c r="AV48" i="8"/>
  <c r="AU48" i="8"/>
  <c r="AW48" i="8"/>
  <c r="AS48" i="8"/>
  <c r="AR48" i="8"/>
  <c r="AP48" i="8"/>
  <c r="AO48" i="8"/>
  <c r="AT48" i="8"/>
  <c r="AQ48" i="8"/>
  <c r="AN48" i="8"/>
  <c r="AM48" i="8"/>
  <c r="AL48" i="8"/>
  <c r="AJ48" i="8"/>
  <c r="AI48" i="8"/>
  <c r="AG48" i="8"/>
  <c r="AK48" i="8"/>
  <c r="AH48" i="8"/>
  <c r="AE48" i="8"/>
  <c r="AB48" i="8"/>
  <c r="Y48" i="8"/>
  <c r="V48" i="8"/>
  <c r="S48" i="8"/>
  <c r="AF48" i="8"/>
  <c r="AD48" i="8"/>
  <c r="AC48" i="8"/>
  <c r="AA48" i="8"/>
  <c r="Z48" i="8"/>
  <c r="X48" i="8"/>
  <c r="W48" i="8"/>
  <c r="U48" i="8"/>
  <c r="T48" i="8"/>
  <c r="P48" i="8"/>
  <c r="M48" i="8"/>
  <c r="J48" i="8"/>
  <c r="G48" i="8"/>
  <c r="R48" i="8"/>
  <c r="Q48" i="8"/>
  <c r="O48" i="8"/>
  <c r="N48" i="8"/>
  <c r="L48" i="8"/>
  <c r="K48" i="8"/>
  <c r="I48" i="8"/>
  <c r="H48" i="8"/>
  <c r="F48" i="8"/>
  <c r="E48" i="8"/>
  <c r="BF46" i="8"/>
  <c r="BE46" i="8"/>
  <c r="BD46" i="8"/>
  <c r="BC46" i="8"/>
  <c r="BB46" i="8"/>
  <c r="BA46" i="8"/>
  <c r="AY46" i="8"/>
  <c r="AX46" i="8"/>
  <c r="AZ46" i="8"/>
  <c r="AV46" i="8"/>
  <c r="AU46" i="8"/>
  <c r="AW46" i="8"/>
  <c r="AS46" i="8"/>
  <c r="AR46" i="8"/>
  <c r="AP46" i="8"/>
  <c r="AO46" i="8"/>
  <c r="AT46" i="8"/>
  <c r="AQ46" i="8"/>
  <c r="AN46" i="8"/>
  <c r="AM46" i="8"/>
  <c r="AL46" i="8"/>
  <c r="AJ46" i="8"/>
  <c r="AI46" i="8"/>
  <c r="AG46" i="8"/>
  <c r="AK46" i="8"/>
  <c r="AH46" i="8"/>
  <c r="AE46" i="8"/>
  <c r="AB46" i="8"/>
  <c r="Y46" i="8"/>
  <c r="V46" i="8"/>
  <c r="S46" i="8"/>
  <c r="AF46" i="8"/>
  <c r="AD46" i="8"/>
  <c r="AC46" i="8"/>
  <c r="AA46" i="8"/>
  <c r="Z46" i="8"/>
  <c r="X46" i="8"/>
  <c r="W46" i="8"/>
  <c r="U46" i="8"/>
  <c r="T46" i="8"/>
  <c r="P46" i="8"/>
  <c r="M46" i="8"/>
  <c r="J46" i="8"/>
  <c r="G46" i="8"/>
  <c r="R46" i="8"/>
  <c r="Q46" i="8"/>
  <c r="O46" i="8"/>
  <c r="N46" i="8"/>
  <c r="L46" i="8"/>
  <c r="K46" i="8"/>
  <c r="I46" i="8"/>
  <c r="H46" i="8"/>
  <c r="F46" i="8"/>
  <c r="E46" i="8"/>
  <c r="BF44" i="8"/>
  <c r="BE44" i="8"/>
  <c r="BD44" i="8"/>
  <c r="BC44" i="8"/>
  <c r="BB44" i="8"/>
  <c r="BA44" i="8"/>
  <c r="AY44" i="8"/>
  <c r="AX44" i="8"/>
  <c r="AZ44" i="8"/>
  <c r="AV44" i="8"/>
  <c r="AU44" i="8"/>
  <c r="AW44" i="8"/>
  <c r="AS44" i="8"/>
  <c r="AR44" i="8"/>
  <c r="AP44" i="8"/>
  <c r="AO44" i="8"/>
  <c r="AT44" i="8"/>
  <c r="AQ44" i="8"/>
  <c r="AN44" i="8"/>
  <c r="AM44" i="8"/>
  <c r="AL44" i="8"/>
  <c r="AJ44" i="8"/>
  <c r="AI44" i="8"/>
  <c r="AG44" i="8"/>
  <c r="AK44" i="8"/>
  <c r="AH44" i="8"/>
  <c r="AE44" i="8"/>
  <c r="AB44" i="8"/>
  <c r="Y44" i="8"/>
  <c r="V44" i="8"/>
  <c r="S44" i="8"/>
  <c r="AF44" i="8"/>
  <c r="AD44" i="8"/>
  <c r="AC44" i="8"/>
  <c r="AA44" i="8"/>
  <c r="Z44" i="8"/>
  <c r="X44" i="8"/>
  <c r="W44" i="8"/>
  <c r="U44" i="8"/>
  <c r="T44" i="8"/>
  <c r="P44" i="8"/>
  <c r="M44" i="8"/>
  <c r="J44" i="8"/>
  <c r="G44" i="8"/>
  <c r="R44" i="8"/>
  <c r="Q44" i="8"/>
  <c r="O44" i="8"/>
  <c r="N44" i="8"/>
  <c r="L44" i="8"/>
  <c r="K44" i="8"/>
  <c r="I44" i="8"/>
  <c r="H44" i="8"/>
  <c r="F44" i="8"/>
  <c r="E44" i="8"/>
  <c r="BF42" i="8"/>
  <c r="BE42" i="8"/>
  <c r="BD42" i="8"/>
  <c r="BC42" i="8"/>
  <c r="BB42" i="8"/>
  <c r="BA42" i="8"/>
  <c r="AY42" i="8"/>
  <c r="AX42" i="8"/>
  <c r="AZ42" i="8"/>
  <c r="AV42" i="8"/>
  <c r="AU42" i="8"/>
  <c r="AW42" i="8"/>
  <c r="AS42" i="8"/>
  <c r="AR42" i="8"/>
  <c r="AP42" i="8"/>
  <c r="AO42" i="8"/>
  <c r="AT42" i="8"/>
  <c r="AQ42" i="8"/>
  <c r="AN42" i="8"/>
  <c r="AM42" i="8"/>
  <c r="AL42" i="8"/>
  <c r="AJ42" i="8"/>
  <c r="AI42" i="8"/>
  <c r="AG42" i="8"/>
  <c r="AK42" i="8"/>
  <c r="AH42" i="8"/>
  <c r="AE42" i="8"/>
  <c r="AB42" i="8"/>
  <c r="Y42" i="8"/>
  <c r="V42" i="8"/>
  <c r="S42" i="8"/>
  <c r="AF42" i="8"/>
  <c r="AD42" i="8"/>
  <c r="AC42" i="8"/>
  <c r="AA42" i="8"/>
  <c r="Z42" i="8"/>
  <c r="X42" i="8"/>
  <c r="W42" i="8"/>
  <c r="U42" i="8"/>
  <c r="T42" i="8"/>
  <c r="P42" i="8"/>
  <c r="M42" i="8"/>
  <c r="J42" i="8"/>
  <c r="G42" i="8"/>
  <c r="R42" i="8"/>
  <c r="Q42" i="8"/>
  <c r="O42" i="8"/>
  <c r="N42" i="8"/>
  <c r="L42" i="8"/>
  <c r="K42" i="8"/>
  <c r="I42" i="8"/>
  <c r="H42" i="8"/>
  <c r="F42" i="8"/>
  <c r="E42" i="8"/>
  <c r="BF40" i="8"/>
  <c r="BE40" i="8"/>
  <c r="BD40" i="8"/>
  <c r="BC40" i="8"/>
  <c r="BB40" i="8"/>
  <c r="BA40" i="8"/>
  <c r="AY40" i="8"/>
  <c r="AX40" i="8"/>
  <c r="AZ40" i="8"/>
  <c r="AV40" i="8"/>
  <c r="AU40" i="8"/>
  <c r="AW40" i="8"/>
  <c r="AS40" i="8"/>
  <c r="AR40" i="8"/>
  <c r="AP40" i="8"/>
  <c r="AO40" i="8"/>
  <c r="AT40" i="8"/>
  <c r="AQ40" i="8"/>
  <c r="AN40" i="8"/>
  <c r="AM40" i="8"/>
  <c r="AL40" i="8"/>
  <c r="AJ40" i="8"/>
  <c r="AI40" i="8"/>
  <c r="AG40" i="8"/>
  <c r="AK40" i="8"/>
  <c r="AH40" i="8"/>
  <c r="AE40" i="8"/>
  <c r="AB40" i="8"/>
  <c r="Y40" i="8"/>
  <c r="V40" i="8"/>
  <c r="S40" i="8"/>
  <c r="AF40" i="8"/>
  <c r="AD40" i="8"/>
  <c r="AC40" i="8"/>
  <c r="AA40" i="8"/>
  <c r="Z40" i="8"/>
  <c r="X40" i="8"/>
  <c r="W40" i="8"/>
  <c r="U40" i="8"/>
  <c r="T40" i="8"/>
  <c r="P40" i="8"/>
  <c r="M40" i="8"/>
  <c r="J40" i="8"/>
  <c r="G40" i="8"/>
  <c r="R40" i="8"/>
  <c r="Q40" i="8"/>
  <c r="O40" i="8"/>
  <c r="N40" i="8"/>
  <c r="L40" i="8"/>
  <c r="K40" i="8"/>
  <c r="I40" i="8"/>
  <c r="H40" i="8"/>
  <c r="F40" i="8"/>
  <c r="E40" i="8"/>
  <c r="BF38" i="8"/>
  <c r="BE38" i="8"/>
  <c r="BD38" i="8"/>
  <c r="BC38" i="8"/>
  <c r="BB38" i="8"/>
  <c r="BA38" i="8"/>
  <c r="AY38" i="8"/>
  <c r="AX38" i="8"/>
  <c r="AZ38" i="8"/>
  <c r="AV38" i="8"/>
  <c r="AU38" i="8"/>
  <c r="AW38" i="8"/>
  <c r="AS38" i="8"/>
  <c r="AR38" i="8"/>
  <c r="AP38" i="8"/>
  <c r="AO38" i="8"/>
  <c r="AT38" i="8"/>
  <c r="AQ38" i="8"/>
  <c r="AN38" i="8"/>
  <c r="AM38" i="8"/>
  <c r="AL38" i="8"/>
  <c r="AJ38" i="8"/>
  <c r="AI38" i="8"/>
  <c r="AG38" i="8"/>
  <c r="AK38" i="8"/>
  <c r="AH38" i="8"/>
  <c r="AE38" i="8"/>
  <c r="AB38" i="8"/>
  <c r="Y38" i="8"/>
  <c r="V38" i="8"/>
  <c r="S38" i="8"/>
  <c r="AF38" i="8"/>
  <c r="AD38" i="8"/>
  <c r="AC38" i="8"/>
  <c r="AA38" i="8"/>
  <c r="Z38" i="8"/>
  <c r="X38" i="8"/>
  <c r="W38" i="8"/>
  <c r="U38" i="8"/>
  <c r="T38" i="8"/>
  <c r="P38" i="8"/>
  <c r="M38" i="8"/>
  <c r="J38" i="8"/>
  <c r="G38" i="8"/>
  <c r="R38" i="8"/>
  <c r="Q38" i="8"/>
  <c r="O38" i="8"/>
  <c r="N38" i="8"/>
  <c r="L38" i="8"/>
  <c r="K38" i="8"/>
  <c r="I38" i="8"/>
  <c r="H38" i="8"/>
  <c r="F38" i="8"/>
  <c r="E38" i="8"/>
  <c r="BF36" i="8"/>
  <c r="BE36" i="8"/>
  <c r="BD36" i="8"/>
  <c r="BC36" i="8"/>
  <c r="BB36" i="8"/>
  <c r="BA36" i="8"/>
  <c r="AY36" i="8"/>
  <c r="AX36" i="8"/>
  <c r="AZ36" i="8"/>
  <c r="AV36" i="8"/>
  <c r="AU36" i="8"/>
  <c r="AW36" i="8"/>
  <c r="AS36" i="8"/>
  <c r="AR36" i="8"/>
  <c r="AP36" i="8"/>
  <c r="AO36" i="8"/>
  <c r="AT36" i="8"/>
  <c r="AQ36" i="8"/>
  <c r="AN36" i="8"/>
  <c r="AM36" i="8"/>
  <c r="AL36" i="8"/>
  <c r="AJ36" i="8"/>
  <c r="AI36" i="8"/>
  <c r="AG36" i="8"/>
  <c r="AK36" i="8"/>
  <c r="AH36" i="8"/>
  <c r="AE36" i="8"/>
  <c r="AB36" i="8"/>
  <c r="Y36" i="8"/>
  <c r="V36" i="8"/>
  <c r="S36" i="8"/>
  <c r="AF36" i="8"/>
  <c r="AD36" i="8"/>
  <c r="AC36" i="8"/>
  <c r="AA36" i="8"/>
  <c r="Z36" i="8"/>
  <c r="X36" i="8"/>
  <c r="W36" i="8"/>
  <c r="U36" i="8"/>
  <c r="T36" i="8"/>
  <c r="P36" i="8"/>
  <c r="M36" i="8"/>
  <c r="J36" i="8"/>
  <c r="G36" i="8"/>
  <c r="R36" i="8"/>
  <c r="Q36" i="8"/>
  <c r="O36" i="8"/>
  <c r="N36" i="8"/>
  <c r="L36" i="8"/>
  <c r="K36" i="8"/>
  <c r="I36" i="8"/>
  <c r="H36" i="8"/>
  <c r="F36" i="8"/>
  <c r="E36" i="8"/>
  <c r="BF34" i="8"/>
  <c r="BE34" i="8"/>
  <c r="BD34" i="8"/>
  <c r="BC34" i="8"/>
  <c r="BB34" i="8"/>
  <c r="BA34" i="8"/>
  <c r="AY34" i="8"/>
  <c r="AX34" i="8"/>
  <c r="AZ34" i="8"/>
  <c r="AV34" i="8"/>
  <c r="AU34" i="8"/>
  <c r="AW34" i="8"/>
  <c r="AS34" i="8"/>
  <c r="AR34" i="8"/>
  <c r="AP34" i="8"/>
  <c r="AO34" i="8"/>
  <c r="AT34" i="8"/>
  <c r="AQ34" i="8"/>
  <c r="AN34" i="8"/>
  <c r="AM34" i="8"/>
  <c r="AL34" i="8"/>
  <c r="AJ34" i="8"/>
  <c r="AI34" i="8"/>
  <c r="AG34" i="8"/>
  <c r="AK34" i="8"/>
  <c r="AH34" i="8"/>
  <c r="AE34" i="8"/>
  <c r="AB34" i="8"/>
  <c r="Y34" i="8"/>
  <c r="V34" i="8"/>
  <c r="S34" i="8"/>
  <c r="AF34" i="8"/>
  <c r="AD34" i="8"/>
  <c r="AC34" i="8"/>
  <c r="AA34" i="8"/>
  <c r="Z34" i="8"/>
  <c r="X34" i="8"/>
  <c r="W34" i="8"/>
  <c r="U34" i="8"/>
  <c r="T34" i="8"/>
  <c r="P34" i="8"/>
  <c r="M34" i="8"/>
  <c r="J34" i="8"/>
  <c r="G34" i="8"/>
  <c r="R34" i="8"/>
  <c r="Q34" i="8"/>
  <c r="O34" i="8"/>
  <c r="N34" i="8"/>
  <c r="L34" i="8"/>
  <c r="K34" i="8"/>
  <c r="I34" i="8"/>
  <c r="H34" i="8"/>
  <c r="F34" i="8"/>
  <c r="E34" i="8"/>
  <c r="BF32" i="8"/>
  <c r="BE32" i="8"/>
  <c r="BD32" i="8"/>
  <c r="BC32" i="8"/>
  <c r="BB32" i="8"/>
  <c r="BA32" i="8"/>
  <c r="AY32" i="8"/>
  <c r="AX32" i="8"/>
  <c r="AZ32" i="8"/>
  <c r="AV32" i="8"/>
  <c r="AU32" i="8"/>
  <c r="AW32" i="8"/>
  <c r="AS32" i="8"/>
  <c r="AR32" i="8"/>
  <c r="AP32" i="8"/>
  <c r="AO32" i="8"/>
  <c r="AT32" i="8"/>
  <c r="AQ32" i="8"/>
  <c r="AN32" i="8"/>
  <c r="AM32" i="8"/>
  <c r="AL32" i="8"/>
  <c r="AJ32" i="8"/>
  <c r="AI32" i="8"/>
  <c r="AG32" i="8"/>
  <c r="AK32" i="8"/>
  <c r="AH32" i="8"/>
  <c r="AE32" i="8"/>
  <c r="AB32" i="8"/>
  <c r="Y32" i="8"/>
  <c r="V32" i="8"/>
  <c r="S32" i="8"/>
  <c r="AF32" i="8"/>
  <c r="AD32" i="8"/>
  <c r="AC32" i="8"/>
  <c r="AA32" i="8"/>
  <c r="Z32" i="8"/>
  <c r="X32" i="8"/>
  <c r="W32" i="8"/>
  <c r="U32" i="8"/>
  <c r="T32" i="8"/>
  <c r="R32" i="8"/>
  <c r="P32" i="8"/>
  <c r="M32" i="8"/>
  <c r="J32" i="8"/>
  <c r="G32" i="8"/>
  <c r="Q32" i="8"/>
  <c r="O32" i="8"/>
  <c r="N32" i="8"/>
  <c r="L32" i="8"/>
  <c r="K32" i="8"/>
  <c r="I32" i="8"/>
  <c r="H32" i="8"/>
  <c r="F32" i="8"/>
  <c r="E32" i="8"/>
  <c r="BF30" i="8"/>
  <c r="BE30" i="8"/>
  <c r="BC30" i="8"/>
  <c r="BD30" i="8"/>
  <c r="BB30" i="8"/>
  <c r="BA30" i="8"/>
  <c r="AY30" i="8"/>
  <c r="AX30" i="8"/>
  <c r="AZ30" i="8"/>
  <c r="AV30" i="8"/>
  <c r="AU30" i="8"/>
  <c r="AW30" i="8"/>
  <c r="AS30" i="8"/>
  <c r="AR30" i="8"/>
  <c r="AP30" i="8"/>
  <c r="AO30" i="8"/>
  <c r="AT30" i="8"/>
  <c r="AQ30" i="8"/>
  <c r="AN30" i="8"/>
  <c r="AM30" i="8"/>
  <c r="AL30" i="8"/>
  <c r="AJ30" i="8"/>
  <c r="AI30" i="8"/>
  <c r="AG30" i="8"/>
  <c r="AK30" i="8"/>
  <c r="AH30" i="8"/>
  <c r="AE30" i="8"/>
  <c r="AB30" i="8"/>
  <c r="Y30" i="8"/>
  <c r="V30" i="8"/>
  <c r="S30" i="8"/>
  <c r="AF30" i="8"/>
  <c r="AD30" i="8"/>
  <c r="AC30" i="8"/>
  <c r="AA30" i="8"/>
  <c r="Z30" i="8"/>
  <c r="X30" i="8"/>
  <c r="W30" i="8"/>
  <c r="U30" i="8"/>
  <c r="T30" i="8"/>
  <c r="R30" i="8"/>
  <c r="P30" i="8"/>
  <c r="M30" i="8"/>
  <c r="J30" i="8"/>
  <c r="G30" i="8"/>
  <c r="Q30" i="8"/>
  <c r="O30" i="8"/>
  <c r="N30" i="8"/>
  <c r="L30" i="8"/>
  <c r="K30" i="8"/>
  <c r="I30" i="8"/>
  <c r="H30" i="8"/>
  <c r="F30" i="8"/>
  <c r="E30" i="8"/>
  <c r="BF28" i="8"/>
  <c r="BE28" i="8"/>
  <c r="BC28" i="8"/>
  <c r="BD28" i="8"/>
  <c r="BB28" i="8"/>
  <c r="BA28" i="8"/>
  <c r="AY28" i="8"/>
  <c r="AX28" i="8"/>
  <c r="AZ28" i="8"/>
  <c r="AV28" i="8"/>
  <c r="AU28" i="8"/>
  <c r="AW28" i="8"/>
  <c r="AS28" i="8"/>
  <c r="AR28" i="8"/>
  <c r="AP28" i="8"/>
  <c r="AO28" i="8"/>
  <c r="AT28" i="8"/>
  <c r="AQ28" i="8"/>
  <c r="AN28" i="8"/>
  <c r="AM28" i="8"/>
  <c r="AL28" i="8"/>
  <c r="AJ28" i="8"/>
  <c r="AI28" i="8"/>
  <c r="AG28" i="8"/>
  <c r="AK28" i="8"/>
  <c r="AH28" i="8"/>
  <c r="AE28" i="8"/>
  <c r="AB28" i="8"/>
  <c r="Y28" i="8"/>
  <c r="V28" i="8"/>
  <c r="S28" i="8"/>
  <c r="AF28" i="8"/>
  <c r="AD28" i="8"/>
  <c r="AC28" i="8"/>
  <c r="AA28" i="8"/>
  <c r="Z28" i="8"/>
  <c r="X28" i="8"/>
  <c r="W28" i="8"/>
  <c r="U28" i="8"/>
  <c r="T28" i="8"/>
  <c r="R28" i="8"/>
  <c r="P28" i="8"/>
  <c r="M28" i="8"/>
  <c r="J28" i="8"/>
  <c r="G28" i="8"/>
  <c r="Q28" i="8"/>
  <c r="O28" i="8"/>
  <c r="N28" i="8"/>
  <c r="L28" i="8"/>
  <c r="K28" i="8"/>
  <c r="I28" i="8"/>
  <c r="H28" i="8"/>
  <c r="F28" i="8"/>
  <c r="E28" i="8"/>
  <c r="BF26" i="8"/>
  <c r="BE26" i="8"/>
  <c r="BC26" i="8"/>
  <c r="BD26" i="8"/>
  <c r="BB26" i="8"/>
  <c r="BA26" i="8"/>
  <c r="AY26" i="8"/>
  <c r="AX26" i="8"/>
  <c r="AZ26" i="8"/>
  <c r="AV26" i="8"/>
  <c r="AU26" i="8"/>
  <c r="AW26" i="8"/>
  <c r="AS26" i="8"/>
  <c r="AR26" i="8"/>
  <c r="AP26" i="8"/>
  <c r="AO26" i="8"/>
  <c r="AT26" i="8"/>
  <c r="AQ26" i="8"/>
  <c r="AN26" i="8"/>
  <c r="AM26" i="8"/>
  <c r="AL26" i="8"/>
  <c r="AJ26" i="8"/>
  <c r="AI26" i="8"/>
  <c r="AG26" i="8"/>
  <c r="AK26" i="8"/>
  <c r="AH26" i="8"/>
  <c r="AF26" i="8"/>
  <c r="AE26" i="8"/>
  <c r="AB26" i="8"/>
  <c r="Y26" i="8"/>
  <c r="V26" i="8"/>
  <c r="S26" i="8"/>
  <c r="AD26" i="8"/>
  <c r="AC26" i="8"/>
  <c r="AA26" i="8"/>
  <c r="Z26" i="8"/>
  <c r="X26" i="8"/>
  <c r="W26" i="8"/>
  <c r="U26" i="8"/>
  <c r="T26" i="8"/>
  <c r="R26" i="8"/>
  <c r="P26" i="8"/>
  <c r="M26" i="8"/>
  <c r="J26" i="8"/>
  <c r="G26" i="8"/>
  <c r="D26" i="8"/>
  <c r="Q26" i="8"/>
  <c r="O26" i="8"/>
  <c r="N26" i="8"/>
  <c r="L26" i="8"/>
  <c r="K26" i="8"/>
  <c r="I26" i="8"/>
  <c r="H26" i="8"/>
  <c r="F26" i="8"/>
  <c r="E26" i="8"/>
  <c r="BF24" i="8"/>
  <c r="BE24" i="8"/>
  <c r="BC24" i="8"/>
  <c r="BD24" i="8"/>
  <c r="BB24" i="8"/>
  <c r="BA24" i="8"/>
  <c r="AY24" i="8"/>
  <c r="AX24" i="8"/>
  <c r="AZ24" i="8"/>
  <c r="AV24" i="8"/>
  <c r="AU24" i="8"/>
  <c r="AW24" i="8"/>
  <c r="AS24" i="8"/>
  <c r="AR24" i="8"/>
  <c r="AP24" i="8"/>
  <c r="AO24" i="8"/>
  <c r="AT24" i="8"/>
  <c r="AQ24" i="8"/>
  <c r="AN24" i="8"/>
  <c r="AM24" i="8"/>
  <c r="AL24" i="8"/>
  <c r="AJ24" i="8"/>
  <c r="AI24" i="8"/>
  <c r="AG24" i="8"/>
  <c r="AK24" i="8"/>
  <c r="AH24" i="8"/>
  <c r="AE24" i="8"/>
  <c r="AB24" i="8"/>
  <c r="Y24" i="8"/>
  <c r="V24" i="8"/>
  <c r="S24" i="8"/>
  <c r="AF24" i="8"/>
  <c r="AD24" i="8"/>
  <c r="AC24" i="8"/>
  <c r="AA24" i="8"/>
  <c r="Z24" i="8"/>
  <c r="X24" i="8"/>
  <c r="W24" i="8"/>
  <c r="U24" i="8"/>
  <c r="T24" i="8"/>
  <c r="R24" i="8"/>
  <c r="P24" i="8"/>
  <c r="M24" i="8"/>
  <c r="J24" i="8"/>
  <c r="G24" i="8"/>
  <c r="D24" i="8"/>
  <c r="Q24" i="8"/>
  <c r="O24" i="8"/>
  <c r="N24" i="8"/>
  <c r="L24" i="8"/>
  <c r="K24" i="8"/>
  <c r="I24" i="8"/>
  <c r="H24" i="8"/>
  <c r="F24" i="8"/>
  <c r="E24" i="8"/>
  <c r="BF22" i="8"/>
  <c r="BE22" i="8"/>
  <c r="BC22" i="8"/>
  <c r="BD22" i="8"/>
  <c r="BB22" i="8"/>
  <c r="BA22" i="8"/>
  <c r="AY22" i="8"/>
  <c r="AX22" i="8"/>
  <c r="AZ22" i="8"/>
  <c r="AV22" i="8"/>
  <c r="AU22" i="8"/>
  <c r="AW22" i="8"/>
  <c r="AS22" i="8"/>
  <c r="AR22" i="8"/>
  <c r="AP22" i="8"/>
  <c r="AO22" i="8"/>
  <c r="AT22" i="8"/>
  <c r="AQ22" i="8"/>
  <c r="AN22" i="8"/>
  <c r="AM22" i="8"/>
  <c r="AL22" i="8"/>
  <c r="AJ22" i="8"/>
  <c r="AI22" i="8"/>
  <c r="AG22" i="8"/>
  <c r="AK22" i="8"/>
  <c r="AH22" i="8"/>
  <c r="AF22" i="8"/>
  <c r="AE22" i="8"/>
  <c r="AB22" i="8"/>
  <c r="Y22" i="8"/>
  <c r="V22" i="8"/>
  <c r="S22" i="8"/>
  <c r="AD22" i="8"/>
  <c r="AC22" i="8"/>
  <c r="AA22" i="8"/>
  <c r="Z22" i="8"/>
  <c r="X22" i="8"/>
  <c r="W22" i="8"/>
  <c r="U22" i="8"/>
  <c r="T22" i="8"/>
  <c r="R22" i="8"/>
  <c r="P22" i="8"/>
  <c r="M22" i="8"/>
  <c r="J22" i="8"/>
  <c r="G22" i="8"/>
  <c r="D22" i="8"/>
  <c r="Q22" i="8"/>
  <c r="O22" i="8"/>
  <c r="N22" i="8"/>
  <c r="L22" i="8"/>
  <c r="K22" i="8"/>
  <c r="I22" i="8"/>
  <c r="H22" i="8"/>
  <c r="F22" i="8"/>
  <c r="E22" i="8"/>
  <c r="BF20" i="8"/>
  <c r="BE20" i="8"/>
  <c r="BC20" i="8"/>
  <c r="BD20" i="8"/>
  <c r="BB20" i="8"/>
  <c r="BA20" i="8"/>
  <c r="AY20" i="8"/>
  <c r="AX20" i="8"/>
  <c r="AZ20" i="8"/>
  <c r="AV20" i="8"/>
  <c r="AU20" i="8"/>
  <c r="AW20" i="8"/>
  <c r="AS20" i="8"/>
  <c r="AR20" i="8"/>
  <c r="AP20" i="8"/>
  <c r="AO20" i="8"/>
  <c r="AT20" i="8"/>
  <c r="AQ20" i="8"/>
  <c r="AN20" i="8"/>
  <c r="AM20" i="8"/>
  <c r="AL20" i="8"/>
  <c r="AJ20" i="8"/>
  <c r="AI20" i="8"/>
  <c r="AG20" i="8"/>
  <c r="AK20" i="8"/>
  <c r="AH20" i="8"/>
  <c r="AE20" i="8"/>
  <c r="AB20" i="8"/>
  <c r="Y20" i="8"/>
  <c r="V20" i="8"/>
  <c r="S20" i="8"/>
  <c r="AF20" i="8"/>
  <c r="AD20" i="8"/>
  <c r="AC20" i="8"/>
  <c r="AA20" i="8"/>
  <c r="Z20" i="8"/>
  <c r="X20" i="8"/>
  <c r="W20" i="8"/>
  <c r="U20" i="8"/>
  <c r="T20" i="8"/>
  <c r="R20" i="8"/>
  <c r="P20" i="8"/>
  <c r="M20" i="8"/>
  <c r="J20" i="8"/>
  <c r="G20" i="8"/>
  <c r="D20" i="8"/>
  <c r="Q20" i="8"/>
  <c r="O20" i="8"/>
  <c r="N20" i="8"/>
  <c r="L20" i="8"/>
  <c r="K20" i="8"/>
  <c r="I20" i="8"/>
  <c r="H20" i="8"/>
  <c r="F20" i="8"/>
  <c r="E20" i="8"/>
  <c r="BF18" i="8"/>
  <c r="BE18" i="8"/>
  <c r="BC18" i="8"/>
  <c r="BD18" i="8"/>
  <c r="BB18" i="8"/>
  <c r="BA18" i="8"/>
  <c r="AY18" i="8"/>
  <c r="AX18" i="8"/>
  <c r="AZ18" i="8"/>
  <c r="AV18" i="8"/>
  <c r="AU18" i="8"/>
  <c r="AW18" i="8"/>
  <c r="AS18" i="8"/>
  <c r="AR18" i="8"/>
  <c r="AP18" i="8"/>
  <c r="AO18" i="8"/>
  <c r="AT18" i="8"/>
  <c r="AQ18" i="8"/>
  <c r="AN18" i="8"/>
  <c r="AM18" i="8"/>
  <c r="AL18" i="8"/>
  <c r="AJ18" i="8"/>
  <c r="AI18" i="8"/>
  <c r="AG18" i="8"/>
  <c r="AK18" i="8"/>
  <c r="AH18" i="8"/>
  <c r="AF18" i="8"/>
  <c r="AE18" i="8"/>
  <c r="AB18" i="8"/>
  <c r="Y18" i="8"/>
  <c r="V18" i="8"/>
  <c r="S18" i="8"/>
  <c r="AD18" i="8"/>
  <c r="AC18" i="8"/>
  <c r="AA18" i="8"/>
  <c r="Z18" i="8"/>
  <c r="X18" i="8"/>
  <c r="W18" i="8"/>
  <c r="U18" i="8"/>
  <c r="T18" i="8"/>
  <c r="R18" i="8"/>
  <c r="P18" i="8"/>
  <c r="M18" i="8"/>
  <c r="J18" i="8"/>
  <c r="G18" i="8"/>
  <c r="D18" i="8"/>
  <c r="Q18" i="8"/>
  <c r="O18" i="8"/>
  <c r="N18" i="8"/>
  <c r="L18" i="8"/>
  <c r="K18" i="8"/>
  <c r="I18" i="8"/>
  <c r="H18" i="8"/>
  <c r="F18" i="8"/>
  <c r="E18" i="8"/>
  <c r="BF16" i="8"/>
  <c r="BE16" i="8"/>
  <c r="BC16" i="8"/>
  <c r="BD16" i="8"/>
  <c r="BB16" i="8"/>
  <c r="BA16" i="8"/>
  <c r="AY16" i="8"/>
  <c r="AX16" i="8"/>
  <c r="AZ16" i="8"/>
  <c r="AV16" i="8"/>
  <c r="AU16" i="8"/>
  <c r="AW16" i="8"/>
  <c r="AS16" i="8"/>
  <c r="AR16" i="8"/>
  <c r="AP16" i="8"/>
  <c r="AO16" i="8"/>
  <c r="AT16" i="8"/>
  <c r="AQ16" i="8"/>
  <c r="AN16" i="8"/>
  <c r="AM16" i="8"/>
  <c r="AL16" i="8"/>
  <c r="AJ16" i="8"/>
  <c r="AI16" i="8"/>
  <c r="AG16" i="8"/>
  <c r="AK16" i="8"/>
  <c r="AH16" i="8"/>
  <c r="AE16" i="8"/>
  <c r="AB16" i="8"/>
  <c r="Y16" i="8"/>
  <c r="V16" i="8"/>
  <c r="S16" i="8"/>
  <c r="AF16" i="8"/>
  <c r="AD16" i="8"/>
  <c r="AC16" i="8"/>
  <c r="AA16" i="8"/>
  <c r="Z16" i="8"/>
  <c r="X16" i="8"/>
  <c r="W16" i="8"/>
  <c r="U16" i="8"/>
  <c r="T16" i="8"/>
  <c r="R16" i="8"/>
  <c r="P16" i="8"/>
  <c r="M16" i="8"/>
  <c r="J16" i="8"/>
  <c r="G16" i="8"/>
  <c r="D16" i="8"/>
  <c r="Q16" i="8"/>
  <c r="O16" i="8"/>
  <c r="N16" i="8"/>
  <c r="L16" i="8"/>
  <c r="K16" i="8"/>
  <c r="I16" i="8"/>
  <c r="H16" i="8"/>
  <c r="F16" i="8"/>
  <c r="E16" i="8"/>
  <c r="BE12" i="8"/>
  <c r="BD12" i="8"/>
  <c r="BB12" i="8"/>
  <c r="BA12" i="8"/>
  <c r="AY12" i="8"/>
  <c r="AX12" i="8"/>
  <c r="AV12" i="8"/>
  <c r="AU12" i="8"/>
  <c r="AS12" i="8"/>
  <c r="AR12" i="8"/>
  <c r="AP12" i="8"/>
  <c r="AO12" i="8"/>
  <c r="AM12" i="8"/>
  <c r="AL12" i="8"/>
  <c r="AJ12" i="8"/>
  <c r="AI12" i="8"/>
  <c r="AG12" i="8"/>
  <c r="AF12" i="8"/>
  <c r="AD12" i="8"/>
  <c r="AC12" i="8"/>
  <c r="AA12" i="8"/>
  <c r="Z12" i="8"/>
  <c r="X12" i="8"/>
  <c r="W12" i="8"/>
  <c r="U12" i="8"/>
  <c r="T12" i="8"/>
  <c r="R12" i="8"/>
  <c r="Q12" i="8"/>
  <c r="O12" i="8"/>
  <c r="N12" i="8"/>
  <c r="L12" i="8"/>
  <c r="K12" i="8"/>
  <c r="I12" i="8"/>
  <c r="H12" i="8"/>
  <c r="F12" i="8"/>
  <c r="E12" i="8"/>
  <c r="BE10" i="8"/>
  <c r="BD10" i="8"/>
  <c r="BB10" i="8"/>
  <c r="BA10" i="8"/>
  <c r="AY10" i="8"/>
  <c r="AX10" i="8"/>
  <c r="AV10" i="8"/>
  <c r="AU10" i="8"/>
  <c r="AS10" i="8"/>
  <c r="AR10" i="8"/>
  <c r="AP10" i="8"/>
  <c r="AO10" i="8"/>
  <c r="AM10" i="8"/>
  <c r="AL10" i="8"/>
  <c r="AJ10" i="8"/>
  <c r="AI10" i="8"/>
  <c r="AG10" i="8"/>
  <c r="AF10" i="8"/>
  <c r="AD10" i="8"/>
  <c r="AC10" i="8"/>
  <c r="AA10" i="8"/>
  <c r="Z10" i="8"/>
  <c r="X10" i="8"/>
  <c r="W10" i="8"/>
  <c r="U10" i="8"/>
  <c r="T10" i="8"/>
  <c r="R10" i="8"/>
  <c r="Q10" i="8"/>
  <c r="O10" i="8"/>
  <c r="N10" i="8"/>
  <c r="L10" i="8"/>
  <c r="K10" i="8"/>
  <c r="I10" i="8"/>
  <c r="H10" i="8"/>
  <c r="F10" i="8"/>
  <c r="E10" i="8"/>
  <c r="BE8" i="8"/>
  <c r="BD8" i="8"/>
  <c r="BB8" i="8"/>
  <c r="BA8" i="8"/>
  <c r="AY8" i="8"/>
  <c r="AX8" i="8"/>
  <c r="AV8" i="8"/>
  <c r="AU8" i="8"/>
  <c r="AS8" i="8"/>
  <c r="AR8" i="8"/>
  <c r="AP8" i="8"/>
  <c r="AO8" i="8"/>
  <c r="AM8" i="8"/>
  <c r="AL8" i="8"/>
  <c r="AJ8" i="8"/>
  <c r="AI8" i="8"/>
  <c r="AG8" i="8"/>
  <c r="AF8" i="8"/>
  <c r="AD8" i="8"/>
  <c r="AC8" i="8"/>
  <c r="AA8" i="8"/>
  <c r="Z8" i="8"/>
  <c r="X8" i="8"/>
  <c r="W8" i="8"/>
  <c r="U8" i="8"/>
  <c r="T8" i="8"/>
  <c r="R8" i="8"/>
  <c r="Q8" i="8"/>
  <c r="O8" i="8"/>
  <c r="N8" i="8"/>
  <c r="L8" i="8"/>
  <c r="K8" i="8"/>
  <c r="I8" i="8"/>
  <c r="H8" i="8"/>
  <c r="F8" i="8"/>
  <c r="E8" i="8"/>
  <c r="BE6" i="8"/>
  <c r="BD6" i="8"/>
  <c r="BB6" i="8"/>
  <c r="BA6" i="8"/>
  <c r="AY6" i="8"/>
  <c r="AX6" i="8"/>
  <c r="AV6" i="8"/>
  <c r="AU6" i="8"/>
  <c r="AS6" i="8"/>
  <c r="AR6" i="8"/>
  <c r="AP6" i="8"/>
  <c r="AO6" i="8"/>
  <c r="AM6" i="8"/>
  <c r="AL6" i="8"/>
  <c r="AJ6" i="8"/>
  <c r="AI6" i="8"/>
  <c r="AG6" i="8"/>
  <c r="AF6" i="8"/>
  <c r="AD6" i="8"/>
  <c r="AC6" i="8"/>
  <c r="AA6" i="8"/>
  <c r="Z6" i="8"/>
  <c r="X6" i="8"/>
  <c r="W6" i="8"/>
  <c r="U6" i="8"/>
  <c r="T6" i="8"/>
  <c r="R6" i="8"/>
  <c r="Q6" i="8"/>
  <c r="O6" i="8"/>
  <c r="N6" i="8"/>
  <c r="L6" i="8"/>
  <c r="K6" i="8"/>
  <c r="I6" i="8"/>
  <c r="H6" i="8"/>
  <c r="F6" i="8"/>
  <c r="E6" i="8"/>
  <c r="B4" i="8"/>
  <c r="B199" i="8"/>
  <c r="B197" i="8"/>
  <c r="B195" i="8"/>
  <c r="B193" i="8"/>
  <c r="B191" i="8"/>
  <c r="B189" i="8"/>
  <c r="B187" i="8"/>
  <c r="B185" i="8"/>
  <c r="B183" i="8"/>
  <c r="B181" i="8"/>
  <c r="B179" i="8"/>
  <c r="B177" i="8"/>
  <c r="B175" i="8"/>
  <c r="B173" i="8"/>
  <c r="B171" i="8"/>
  <c r="B169" i="8"/>
  <c r="B167" i="8"/>
  <c r="B165" i="8"/>
  <c r="B163" i="8"/>
  <c r="B161" i="8"/>
  <c r="B159" i="8"/>
  <c r="B157" i="8"/>
  <c r="B155" i="8"/>
  <c r="B153" i="8"/>
  <c r="B151" i="8"/>
  <c r="B149" i="8"/>
  <c r="B147" i="8"/>
  <c r="B145" i="8"/>
  <c r="B143" i="8"/>
  <c r="B141" i="8"/>
  <c r="B139" i="8"/>
  <c r="B137" i="8"/>
  <c r="B135" i="8"/>
  <c r="B133" i="8"/>
  <c r="B131" i="8"/>
  <c r="B129" i="8"/>
  <c r="B127" i="8"/>
  <c r="B125" i="8"/>
  <c r="B123" i="8"/>
  <c r="B121" i="8"/>
  <c r="B119" i="8"/>
  <c r="B117" i="8"/>
  <c r="B115" i="8"/>
  <c r="B113" i="8"/>
  <c r="B111" i="8"/>
  <c r="B109" i="8"/>
  <c r="B107" i="8"/>
  <c r="B105" i="8"/>
  <c r="B103" i="8"/>
  <c r="B101" i="8"/>
  <c r="B99" i="8"/>
  <c r="B97" i="8"/>
  <c r="B95" i="8"/>
  <c r="B93" i="8"/>
  <c r="B91" i="8"/>
  <c r="B89" i="8"/>
  <c r="B87" i="8"/>
  <c r="B85" i="8"/>
  <c r="B83" i="8"/>
  <c r="B81" i="8"/>
  <c r="B79" i="8"/>
  <c r="B77" i="8"/>
  <c r="B75" i="8"/>
  <c r="B73" i="8"/>
  <c r="B71" i="8"/>
  <c r="B69" i="8"/>
  <c r="B67" i="8"/>
  <c r="B65" i="8"/>
  <c r="B63" i="8"/>
  <c r="B61" i="8"/>
  <c r="B59" i="8"/>
  <c r="B57" i="8"/>
  <c r="B55" i="8"/>
  <c r="B53" i="8"/>
  <c r="B51" i="8"/>
  <c r="B49" i="8"/>
  <c r="B47" i="8"/>
  <c r="B45" i="8"/>
  <c r="B43" i="8"/>
  <c r="B41" i="8"/>
  <c r="B39" i="8"/>
  <c r="B37" i="8"/>
  <c r="B35" i="8"/>
  <c r="B33" i="8"/>
  <c r="B31" i="8"/>
  <c r="B29" i="8"/>
  <c r="B27" i="8"/>
  <c r="B25" i="8"/>
  <c r="B23" i="8"/>
  <c r="B21" i="8"/>
  <c r="B19" i="8"/>
  <c r="B17" i="8"/>
  <c r="B15" i="8"/>
  <c r="B12" i="8"/>
  <c r="B10" i="8"/>
  <c r="B8" i="8"/>
  <c r="B6" i="8"/>
  <c r="C4" i="8"/>
  <c r="C199" i="8"/>
  <c r="C197" i="8"/>
  <c r="C195" i="8"/>
  <c r="C193" i="8"/>
  <c r="C191" i="8"/>
  <c r="C189" i="8"/>
  <c r="C187" i="8"/>
  <c r="C185" i="8"/>
  <c r="C183" i="8"/>
  <c r="C181" i="8"/>
  <c r="C179" i="8"/>
  <c r="C177" i="8"/>
  <c r="C175" i="8"/>
  <c r="C173" i="8"/>
  <c r="C171" i="8"/>
  <c r="C169" i="8"/>
  <c r="C167" i="8"/>
  <c r="C165" i="8"/>
  <c r="C163" i="8"/>
  <c r="C161" i="8"/>
  <c r="C159" i="8"/>
  <c r="C157" i="8"/>
  <c r="C155" i="8"/>
  <c r="C153" i="8"/>
  <c r="C151" i="8"/>
  <c r="C149" i="8"/>
  <c r="C147" i="8"/>
  <c r="C145" i="8"/>
  <c r="C143" i="8"/>
  <c r="C141" i="8"/>
  <c r="C139" i="8"/>
  <c r="C137" i="8"/>
  <c r="C135" i="8"/>
  <c r="C133" i="8"/>
  <c r="C131" i="8"/>
  <c r="C129" i="8"/>
  <c r="C127" i="8"/>
  <c r="C125" i="8"/>
  <c r="C123" i="8"/>
  <c r="C121" i="8"/>
  <c r="C119" i="8"/>
  <c r="C117" i="8"/>
  <c r="C115" i="8"/>
  <c r="C113" i="8"/>
  <c r="C111" i="8"/>
  <c r="C109" i="8"/>
  <c r="C107" i="8"/>
  <c r="C105" i="8"/>
  <c r="C103" i="8"/>
  <c r="C101" i="8"/>
  <c r="C99" i="8"/>
  <c r="C97" i="8"/>
  <c r="C95" i="8"/>
  <c r="C93" i="8"/>
  <c r="C91" i="8"/>
  <c r="C89" i="8"/>
  <c r="C87" i="8"/>
  <c r="C85" i="8"/>
  <c r="C83" i="8"/>
  <c r="C81" i="8"/>
  <c r="C79" i="8"/>
  <c r="C77" i="8"/>
  <c r="C75" i="8"/>
  <c r="C73" i="8"/>
  <c r="C71" i="8"/>
  <c r="C69" i="8"/>
  <c r="C67" i="8"/>
  <c r="C65" i="8"/>
  <c r="C63" i="8"/>
  <c r="C61" i="8"/>
  <c r="C59" i="8"/>
  <c r="C57" i="8"/>
  <c r="C55" i="8"/>
  <c r="C53" i="8"/>
  <c r="C51" i="8"/>
  <c r="C49" i="8"/>
  <c r="C47" i="8"/>
  <c r="C45" i="8"/>
  <c r="C43" i="8"/>
  <c r="C41" i="8"/>
  <c r="C39" i="8"/>
  <c r="C37" i="8"/>
  <c r="C35" i="8"/>
  <c r="C33" i="8"/>
  <c r="C31" i="8"/>
  <c r="C29" i="8"/>
  <c r="C27" i="8"/>
  <c r="C25" i="8"/>
  <c r="C23" i="8"/>
  <c r="C21" i="8"/>
  <c r="C19" i="8"/>
  <c r="C17" i="8"/>
  <c r="C15" i="8"/>
  <c r="C12" i="8"/>
  <c r="C10" i="8"/>
  <c r="C8" i="8"/>
  <c r="C6" i="8"/>
  <c r="D200" i="8"/>
  <c r="D198" i="8"/>
  <c r="D196" i="8"/>
  <c r="D194" i="8"/>
  <c r="D192" i="8"/>
  <c r="D190" i="8"/>
  <c r="D188" i="8"/>
  <c r="D186" i="8"/>
  <c r="D184" i="8"/>
  <c r="D182" i="8"/>
  <c r="D180" i="8"/>
  <c r="D178" i="8"/>
  <c r="D176" i="8"/>
  <c r="D174" i="8"/>
  <c r="D172" i="8"/>
  <c r="D170" i="8"/>
  <c r="D168" i="8"/>
  <c r="D166" i="8"/>
  <c r="D164" i="8"/>
  <c r="D162" i="8"/>
  <c r="D160" i="8"/>
  <c r="D158" i="8"/>
  <c r="D156" i="8"/>
  <c r="D154" i="8"/>
  <c r="D152" i="8"/>
  <c r="D150" i="8"/>
  <c r="D148" i="8"/>
  <c r="D146" i="8"/>
  <c r="D144" i="8"/>
  <c r="D142" i="8"/>
  <c r="D140" i="8"/>
  <c r="D138" i="8"/>
  <c r="D136" i="8"/>
  <c r="D134" i="8"/>
  <c r="D132" i="8"/>
  <c r="D130" i="8"/>
  <c r="D128" i="8"/>
  <c r="D126" i="8"/>
  <c r="D124" i="8"/>
  <c r="D122" i="8"/>
  <c r="D120" i="8"/>
  <c r="D118" i="8"/>
  <c r="D116" i="8"/>
  <c r="D114" i="8"/>
  <c r="D112" i="8"/>
  <c r="D110" i="8"/>
  <c r="D108" i="8"/>
  <c r="D106" i="8"/>
  <c r="D104" i="8"/>
  <c r="D102" i="8"/>
  <c r="D100" i="8"/>
  <c r="D98" i="8"/>
  <c r="D96" i="8"/>
  <c r="D94" i="8"/>
  <c r="D92" i="8"/>
  <c r="D90" i="8"/>
  <c r="D88" i="8"/>
  <c r="D86" i="8"/>
  <c r="D84" i="8"/>
  <c r="D82" i="8"/>
  <c r="D80" i="8"/>
  <c r="D78" i="8"/>
  <c r="D76" i="8"/>
  <c r="D74" i="8"/>
  <c r="D72" i="8"/>
  <c r="D70" i="8"/>
  <c r="D68" i="8"/>
  <c r="D64" i="8"/>
  <c r="D60" i="8"/>
  <c r="D56" i="8"/>
  <c r="D52" i="8"/>
  <c r="D48" i="8"/>
  <c r="D44" i="8"/>
  <c r="D40" i="8"/>
  <c r="D36" i="8"/>
  <c r="D32" i="8"/>
  <c r="D28" i="8"/>
  <c r="A200" i="6"/>
  <c r="A199" i="6"/>
  <c r="BA199" i="6" s="1"/>
  <c r="A198" i="6"/>
  <c r="A197" i="6"/>
  <c r="BE197" i="6" s="1"/>
  <c r="A196" i="6"/>
  <c r="A195" i="6"/>
  <c r="E195" i="6" s="1"/>
  <c r="A194" i="6"/>
  <c r="A193" i="6"/>
  <c r="AZ193" i="6" s="1"/>
  <c r="A192" i="6"/>
  <c r="AK192" i="6" s="1"/>
  <c r="A191" i="6"/>
  <c r="AN191" i="6" s="1"/>
  <c r="A190" i="6"/>
  <c r="BC190" i="6" s="1"/>
  <c r="A189" i="6"/>
  <c r="A188" i="6"/>
  <c r="BF188" i="6" s="1"/>
  <c r="A187" i="6"/>
  <c r="A186" i="6"/>
  <c r="AT186" i="6" s="1"/>
  <c r="B185" i="6"/>
  <c r="A185" i="6"/>
  <c r="BE185" i="6" s="1"/>
  <c r="A184" i="6"/>
  <c r="BF184" i="6" s="1"/>
  <c r="A183" i="6"/>
  <c r="BE183" i="6" s="1"/>
  <c r="A182" i="6"/>
  <c r="AT182" i="6" s="1"/>
  <c r="A181" i="6"/>
  <c r="BF181" i="6" s="1"/>
  <c r="A180" i="6"/>
  <c r="AT180" i="6" s="1"/>
  <c r="A179" i="6"/>
  <c r="BE179" i="6" s="1"/>
  <c r="A178" i="6"/>
  <c r="AT178" i="6" s="1"/>
  <c r="A177" i="6"/>
  <c r="BF177" i="6" s="1"/>
  <c r="A176" i="6"/>
  <c r="G176" i="6" s="1"/>
  <c r="A175" i="6"/>
  <c r="BC175" i="6" s="1"/>
  <c r="A174" i="6"/>
  <c r="AT174" i="6" s="1"/>
  <c r="A173" i="6"/>
  <c r="A172" i="6"/>
  <c r="AN172" i="6" s="1"/>
  <c r="A171" i="6"/>
  <c r="A170" i="6"/>
  <c r="A169" i="6"/>
  <c r="A168" i="6"/>
  <c r="BE168" i="6" s="1"/>
  <c r="A167" i="6"/>
  <c r="AW167" i="6" s="1"/>
  <c r="A166" i="6"/>
  <c r="BE166" i="6" s="1"/>
  <c r="A165" i="6"/>
  <c r="BC165" i="6" s="1"/>
  <c r="A164" i="6"/>
  <c r="BE164" i="6" s="1"/>
  <c r="A163" i="6"/>
  <c r="BC163" i="6" s="1"/>
  <c r="A162" i="6"/>
  <c r="BE162" i="6" s="1"/>
  <c r="A161" i="6"/>
  <c r="AX161" i="6" s="1"/>
  <c r="A160" i="6"/>
  <c r="A159" i="6"/>
  <c r="AZ159" i="6" s="1"/>
  <c r="A158" i="6"/>
  <c r="A157" i="6"/>
  <c r="A156" i="6"/>
  <c r="A155" i="6"/>
  <c r="BC155" i="6" s="1"/>
  <c r="A154" i="6"/>
  <c r="Z153" i="6"/>
  <c r="A153" i="6"/>
  <c r="A152" i="6"/>
  <c r="AT152" i="6" s="1"/>
  <c r="A151" i="6"/>
  <c r="A150" i="6"/>
  <c r="BC150" i="6" s="1"/>
  <c r="A149" i="6"/>
  <c r="A148" i="6"/>
  <c r="BE148" i="6" s="1"/>
  <c r="A147" i="6"/>
  <c r="A146" i="6"/>
  <c r="AN146" i="6" s="1"/>
  <c r="A145" i="6"/>
  <c r="A144" i="6"/>
  <c r="AT144" i="6" s="1"/>
  <c r="A143" i="6"/>
  <c r="A142" i="6"/>
  <c r="AN142" i="6" s="1"/>
  <c r="A141" i="6"/>
  <c r="A140" i="6"/>
  <c r="BE140" i="6" s="1"/>
  <c r="A139" i="6"/>
  <c r="A138" i="6"/>
  <c r="BF138" i="6" s="1"/>
  <c r="A137" i="6"/>
  <c r="A136" i="6"/>
  <c r="AT136" i="6" s="1"/>
  <c r="A135" i="6"/>
  <c r="A134" i="6"/>
  <c r="BC134" i="6" s="1"/>
  <c r="A133" i="6"/>
  <c r="A132" i="6"/>
  <c r="AQ132" i="6" s="1"/>
  <c r="A131" i="6"/>
  <c r="A130" i="6"/>
  <c r="AQ130" i="6" s="1"/>
  <c r="A129" i="6"/>
  <c r="A128" i="6"/>
  <c r="BF128" i="6" s="1"/>
  <c r="A127" i="6"/>
  <c r="A126" i="6"/>
  <c r="BC126" i="6" s="1"/>
  <c r="A125" i="6"/>
  <c r="AU125" i="6" s="1"/>
  <c r="A124" i="6"/>
  <c r="AT124" i="6" s="1"/>
  <c r="A123" i="6"/>
  <c r="BE123" i="6" s="1"/>
  <c r="A122" i="6"/>
  <c r="AT122" i="6" s="1"/>
  <c r="A121" i="6"/>
  <c r="BE121" i="6" s="1"/>
  <c r="A120" i="6"/>
  <c r="BC120" i="6" s="1"/>
  <c r="A119" i="6"/>
  <c r="BE119" i="6" s="1"/>
  <c r="A118" i="6"/>
  <c r="A117" i="6"/>
  <c r="AZ117" i="6" s="1"/>
  <c r="A116" i="6"/>
  <c r="BC116" i="6" s="1"/>
  <c r="A115" i="6"/>
  <c r="BF115" i="6" s="1"/>
  <c r="A114" i="6"/>
  <c r="AH114" i="6" s="1"/>
  <c r="A113" i="6"/>
  <c r="A112" i="6"/>
  <c r="AT112" i="6" s="1"/>
  <c r="A111" i="6"/>
  <c r="A110" i="6"/>
  <c r="AW110" i="6" s="1"/>
  <c r="B109" i="6"/>
  <c r="A109" i="6"/>
  <c r="BE109" i="6" s="1"/>
  <c r="A108" i="6"/>
  <c r="AT108" i="6" s="1"/>
  <c r="A107" i="6"/>
  <c r="BE107" i="6" s="1"/>
  <c r="A106" i="6"/>
  <c r="AT106" i="6" s="1"/>
  <c r="A105" i="6"/>
  <c r="BE105" i="6" s="1"/>
  <c r="A104" i="6"/>
  <c r="BF104" i="6" s="1"/>
  <c r="A103" i="6"/>
  <c r="BE103" i="6" s="1"/>
  <c r="A102" i="6"/>
  <c r="AT102" i="6" s="1"/>
  <c r="A101" i="6"/>
  <c r="AN101" i="6" s="1"/>
  <c r="A100" i="6"/>
  <c r="BE100" i="6" s="1"/>
  <c r="A99" i="6"/>
  <c r="AN99" i="6" s="1"/>
  <c r="A98" i="6"/>
  <c r="AA98" i="6" s="1"/>
  <c r="A97" i="6"/>
  <c r="AZ97" i="6" s="1"/>
  <c r="A96" i="6"/>
  <c r="BE96" i="6" s="1"/>
  <c r="A95" i="6"/>
  <c r="AZ95" i="6" s="1"/>
  <c r="A94" i="6"/>
  <c r="BE94" i="6" s="1"/>
  <c r="A93" i="6"/>
  <c r="AX93" i="6" s="1"/>
  <c r="A92" i="6"/>
  <c r="A91" i="6"/>
  <c r="AN91" i="6" s="1"/>
  <c r="A90" i="6"/>
  <c r="A89" i="6"/>
  <c r="BE89" i="6" s="1"/>
  <c r="A88" i="6"/>
  <c r="A87" i="6"/>
  <c r="A86" i="6"/>
  <c r="A85" i="6"/>
  <c r="AN85" i="6" s="1"/>
  <c r="A84" i="6"/>
  <c r="A83" i="6"/>
  <c r="BA83" i="6" s="1"/>
  <c r="A82" i="6"/>
  <c r="A81" i="6"/>
  <c r="AZ81" i="6" s="1"/>
  <c r="A80" i="6"/>
  <c r="A79" i="6"/>
  <c r="A78" i="6"/>
  <c r="A77" i="6"/>
  <c r="AE77" i="6" s="1"/>
  <c r="A76" i="6"/>
  <c r="A75" i="6"/>
  <c r="BA75" i="6" s="1"/>
  <c r="A74" i="6"/>
  <c r="A73" i="6"/>
  <c r="A72" i="6"/>
  <c r="A71" i="6"/>
  <c r="A70" i="6"/>
  <c r="A69" i="6"/>
  <c r="BE69" i="6" s="1"/>
  <c r="A68" i="6"/>
  <c r="A67" i="6"/>
  <c r="AK67" i="6" s="1"/>
  <c r="A66" i="6"/>
  <c r="A65" i="6"/>
  <c r="AZ65" i="6" s="1"/>
  <c r="A64" i="6"/>
  <c r="A63" i="6"/>
  <c r="A62" i="6"/>
  <c r="A61" i="6"/>
  <c r="A60" i="6"/>
  <c r="A59" i="6"/>
  <c r="AN59" i="6" s="1"/>
  <c r="A58" i="6"/>
  <c r="BE58" i="6" s="1"/>
  <c r="A57" i="6"/>
  <c r="AN57" i="6" s="1"/>
  <c r="A56" i="6"/>
  <c r="BE56" i="6" s="1"/>
  <c r="A55" i="6"/>
  <c r="A54" i="6"/>
  <c r="BE54" i="6" s="1"/>
  <c r="A53" i="6"/>
  <c r="A52" i="6"/>
  <c r="BE52" i="6" s="1"/>
  <c r="A51" i="6"/>
  <c r="AX51" i="6" s="1"/>
  <c r="A50" i="6"/>
  <c r="A49" i="6"/>
  <c r="AQ49" i="6" s="1"/>
  <c r="A48" i="6"/>
  <c r="A47" i="6"/>
  <c r="A46" i="6"/>
  <c r="A45" i="6"/>
  <c r="AW45" i="6" s="1"/>
  <c r="A44" i="6"/>
  <c r="Z43" i="6"/>
  <c r="A43" i="6"/>
  <c r="A42" i="6"/>
  <c r="BF42" i="6" s="1"/>
  <c r="A41" i="6"/>
  <c r="A40" i="6"/>
  <c r="BC40" i="6" s="1"/>
  <c r="A39" i="6"/>
  <c r="A38" i="6"/>
  <c r="AQ38" i="6" s="1"/>
  <c r="A37" i="6"/>
  <c r="BA37" i="6" s="1"/>
  <c r="A36" i="6"/>
  <c r="AN36" i="6" s="1"/>
  <c r="A35" i="6"/>
  <c r="BE35" i="6" s="1"/>
  <c r="A34" i="6"/>
  <c r="BF34" i="6" s="1"/>
  <c r="A33" i="6"/>
  <c r="BE33" i="6" s="1"/>
  <c r="A32" i="6"/>
  <c r="BC32" i="6" s="1"/>
  <c r="A31" i="6"/>
  <c r="BE31" i="6" s="1"/>
  <c r="A30" i="6"/>
  <c r="AQ30" i="6" s="1"/>
  <c r="A29" i="6"/>
  <c r="BE29" i="6" s="1"/>
  <c r="A28" i="6"/>
  <c r="AN28" i="6" s="1"/>
  <c r="A27" i="6"/>
  <c r="BE27" i="6" s="1"/>
  <c r="A26" i="6"/>
  <c r="BF26" i="6" s="1"/>
  <c r="A25" i="6"/>
  <c r="BE25" i="6" s="1"/>
  <c r="A24" i="6"/>
  <c r="BC24" i="6" s="1"/>
  <c r="A23" i="6"/>
  <c r="BE23" i="6" s="1"/>
  <c r="A22" i="6"/>
  <c r="AQ22" i="6" s="1"/>
  <c r="A21" i="6"/>
  <c r="BE21" i="6" s="1"/>
  <c r="A20" i="6"/>
  <c r="AN20" i="6" s="1"/>
  <c r="A19" i="6"/>
  <c r="BE19" i="6" s="1"/>
  <c r="A18" i="6"/>
  <c r="BF18" i="6" s="1"/>
  <c r="A17" i="6"/>
  <c r="BE17" i="6" s="1"/>
  <c r="A16" i="6"/>
  <c r="BC16" i="6" s="1"/>
  <c r="A15" i="6"/>
  <c r="BE15" i="6" s="1"/>
  <c r="A14" i="6"/>
  <c r="AQ14" i="6" s="1"/>
  <c r="A13" i="6"/>
  <c r="BE13" i="6" s="1"/>
  <c r="A12" i="6"/>
  <c r="A11" i="6"/>
  <c r="BE11" i="6" s="1"/>
  <c r="A10" i="6"/>
  <c r="BE10" i="6" s="1"/>
  <c r="A9" i="6"/>
  <c r="BE9" i="6" s="1"/>
  <c r="A8" i="6"/>
  <c r="BE8" i="6" s="1"/>
  <c r="A7" i="6"/>
  <c r="BE7" i="6" s="1"/>
  <c r="A6" i="6"/>
  <c r="BE6" i="6" s="1"/>
  <c r="A5" i="6"/>
  <c r="BE5" i="6" s="1"/>
  <c r="A4" i="6"/>
  <c r="BE4" i="6" s="1"/>
  <c r="BF13" i="6"/>
  <c r="BF14" i="6"/>
  <c r="BF30" i="6"/>
  <c r="BF44" i="6"/>
  <c r="BF48" i="6"/>
  <c r="BF50" i="6"/>
  <c r="BF52" i="6"/>
  <c r="BF54" i="6"/>
  <c r="BF56" i="6"/>
  <c r="BF58" i="6"/>
  <c r="BF60" i="6"/>
  <c r="BF72" i="6"/>
  <c r="BF82" i="6"/>
  <c r="BF91" i="6"/>
  <c r="BF96" i="6"/>
  <c r="BF100" i="6"/>
  <c r="BF107" i="6"/>
  <c r="BF109" i="6"/>
  <c r="BF112" i="6"/>
  <c r="BF117" i="6"/>
  <c r="BF125" i="6"/>
  <c r="BF132" i="6"/>
  <c r="BF146" i="6"/>
  <c r="BF153" i="6"/>
  <c r="BF157" i="6"/>
  <c r="BF162" i="6"/>
  <c r="BF173" i="6"/>
  <c r="BF185" i="6"/>
  <c r="BF195" i="6"/>
  <c r="BC28" i="6"/>
  <c r="BC44" i="6"/>
  <c r="BC48" i="6"/>
  <c r="BC49" i="6"/>
  <c r="BC50" i="6"/>
  <c r="BC51" i="6"/>
  <c r="BC52" i="6"/>
  <c r="BC54" i="6"/>
  <c r="BC56" i="6"/>
  <c r="BC58" i="6"/>
  <c r="BC64" i="6"/>
  <c r="BC65" i="6"/>
  <c r="BC66" i="6"/>
  <c r="BC78" i="6"/>
  <c r="BC88" i="6"/>
  <c r="BC91" i="6"/>
  <c r="BC96" i="6"/>
  <c r="BC100" i="6"/>
  <c r="BC107" i="6"/>
  <c r="BC109" i="6"/>
  <c r="BC112" i="6"/>
  <c r="BC125" i="6"/>
  <c r="BC130" i="6"/>
  <c r="BC142" i="6"/>
  <c r="BC153" i="6"/>
  <c r="BC159" i="6"/>
  <c r="BC164" i="6"/>
  <c r="BC171" i="6"/>
  <c r="BC184" i="6"/>
  <c r="BC185" i="6"/>
  <c r="BC186" i="6"/>
  <c r="BC199" i="6"/>
  <c r="AZ22" i="6"/>
  <c r="AZ38" i="6"/>
  <c r="AZ41" i="6"/>
  <c r="AZ44" i="6"/>
  <c r="AZ46" i="6"/>
  <c r="AZ49" i="6"/>
  <c r="AZ52" i="6"/>
  <c r="AZ54" i="6"/>
  <c r="AZ60" i="6"/>
  <c r="AZ62" i="6"/>
  <c r="AZ73" i="6"/>
  <c r="AZ89" i="6"/>
  <c r="AZ94" i="6"/>
  <c r="AZ103" i="6"/>
  <c r="AZ105" i="6"/>
  <c r="AZ107" i="6"/>
  <c r="AZ109" i="6"/>
  <c r="AZ110" i="6"/>
  <c r="AZ119" i="6"/>
  <c r="AZ123" i="6"/>
  <c r="AZ128" i="6"/>
  <c r="AZ131" i="6"/>
  <c r="AZ133" i="6"/>
  <c r="AZ148" i="6"/>
  <c r="AZ153" i="6"/>
  <c r="AZ156" i="6"/>
  <c r="AZ162" i="6"/>
  <c r="AZ166" i="6"/>
  <c r="AZ172" i="6"/>
  <c r="AZ179" i="6"/>
  <c r="AZ181" i="6"/>
  <c r="AZ183" i="6"/>
  <c r="AZ185" i="6"/>
  <c r="AZ188" i="6"/>
  <c r="AZ191" i="6"/>
  <c r="AZ197" i="6"/>
  <c r="AW20" i="6"/>
  <c r="AW36" i="6"/>
  <c r="AW39" i="6"/>
  <c r="AW43" i="6"/>
  <c r="AW52" i="6"/>
  <c r="AW54" i="6"/>
  <c r="AW61" i="6"/>
  <c r="AW73" i="6"/>
  <c r="AW89" i="6"/>
  <c r="AW94" i="6"/>
  <c r="AW102" i="6"/>
  <c r="AW103" i="6"/>
  <c r="AW104" i="6"/>
  <c r="AW105" i="6"/>
  <c r="AW107" i="6"/>
  <c r="AW109" i="6"/>
  <c r="AW115" i="6"/>
  <c r="AW121" i="6"/>
  <c r="AW125" i="6"/>
  <c r="AW132" i="6"/>
  <c r="AW135" i="6"/>
  <c r="AW139" i="6"/>
  <c r="AW143" i="6"/>
  <c r="AW147" i="6"/>
  <c r="AW151" i="6"/>
  <c r="AW154" i="6"/>
  <c r="AW156" i="6"/>
  <c r="AW159" i="6"/>
  <c r="AW164" i="6"/>
  <c r="AW173" i="6"/>
  <c r="AW179" i="6"/>
  <c r="AW181" i="6"/>
  <c r="AW183" i="6"/>
  <c r="AW185" i="6"/>
  <c r="AW188" i="6"/>
  <c r="AW197" i="6"/>
  <c r="AT14" i="6"/>
  <c r="AT30" i="6"/>
  <c r="AT41" i="6"/>
  <c r="AT43" i="6"/>
  <c r="AT46" i="6"/>
  <c r="AT52" i="6"/>
  <c r="AT54" i="6"/>
  <c r="AT56" i="6"/>
  <c r="AT58" i="6"/>
  <c r="AT62" i="6"/>
  <c r="AT70" i="6"/>
  <c r="AT80" i="6"/>
  <c r="AT90" i="6"/>
  <c r="AT92" i="6"/>
  <c r="AT96" i="6"/>
  <c r="AT100" i="6"/>
  <c r="AT107" i="6"/>
  <c r="AT109" i="6"/>
  <c r="AT116" i="6"/>
  <c r="AT125" i="6"/>
  <c r="AT132" i="6"/>
  <c r="AT140" i="6"/>
  <c r="AT148" i="6"/>
  <c r="AT154" i="6"/>
  <c r="AT158" i="6"/>
  <c r="AT160" i="6"/>
  <c r="AT164" i="6"/>
  <c r="AT168" i="6"/>
  <c r="AT176" i="6"/>
  <c r="AT179" i="6"/>
  <c r="AT181" i="6"/>
  <c r="AT183" i="6"/>
  <c r="AT185" i="6"/>
  <c r="AT190" i="6"/>
  <c r="AT197" i="6"/>
  <c r="AQ18" i="6"/>
  <c r="AQ34" i="6"/>
  <c r="AQ41" i="6"/>
  <c r="AQ44" i="6"/>
  <c r="AQ46" i="6"/>
  <c r="AQ52" i="6"/>
  <c r="AQ54" i="6"/>
  <c r="AQ60" i="6"/>
  <c r="AQ62" i="6"/>
  <c r="AQ65" i="6"/>
  <c r="AQ72" i="6"/>
  <c r="AQ79" i="6"/>
  <c r="AQ87" i="6"/>
  <c r="AQ88" i="6"/>
  <c r="AQ89" i="6"/>
  <c r="AQ94" i="6"/>
  <c r="AQ101" i="6"/>
  <c r="AQ103" i="6"/>
  <c r="AQ105" i="6"/>
  <c r="AQ107" i="6"/>
  <c r="AQ109" i="6"/>
  <c r="AQ112" i="6"/>
  <c r="AQ115" i="6"/>
  <c r="AQ118" i="6"/>
  <c r="AQ119" i="6"/>
  <c r="AQ120" i="6"/>
  <c r="AQ121" i="6"/>
  <c r="AQ125" i="6"/>
  <c r="AQ127" i="6"/>
  <c r="AQ129" i="6"/>
  <c r="AQ131" i="6"/>
  <c r="AQ133" i="6"/>
  <c r="AQ135" i="6"/>
  <c r="AQ137" i="6"/>
  <c r="AQ139" i="6"/>
  <c r="AQ141" i="6"/>
  <c r="AQ143" i="6"/>
  <c r="AQ145" i="6"/>
  <c r="AQ147" i="6"/>
  <c r="AQ149" i="6"/>
  <c r="AQ151" i="6"/>
  <c r="AQ153" i="6"/>
  <c r="AQ154" i="6"/>
  <c r="AQ155" i="6"/>
  <c r="AQ156" i="6"/>
  <c r="AQ157" i="6"/>
  <c r="AQ161" i="6"/>
  <c r="AQ164" i="6"/>
  <c r="AQ167" i="6"/>
  <c r="AQ170" i="6"/>
  <c r="AQ171" i="6"/>
  <c r="AQ172" i="6"/>
  <c r="AQ173" i="6"/>
  <c r="AQ177" i="6"/>
  <c r="AQ179" i="6"/>
  <c r="AQ181" i="6"/>
  <c r="AQ183" i="6"/>
  <c r="AQ185" i="6"/>
  <c r="AQ188" i="6"/>
  <c r="AQ191" i="6"/>
  <c r="AQ194" i="6"/>
  <c r="AQ195" i="6"/>
  <c r="AQ199" i="6"/>
  <c r="AN18" i="6"/>
  <c r="AN26" i="6"/>
  <c r="AN34" i="6"/>
  <c r="AN41" i="6"/>
  <c r="AN43" i="6"/>
  <c r="AN44" i="6"/>
  <c r="AN46" i="6"/>
  <c r="AN48" i="6"/>
  <c r="AN50" i="6"/>
  <c r="AN52" i="6"/>
  <c r="AN54" i="6"/>
  <c r="AN56" i="6"/>
  <c r="AN58" i="6"/>
  <c r="AN62" i="6"/>
  <c r="AN67" i="6"/>
  <c r="AN72" i="6"/>
  <c r="AN77" i="6"/>
  <c r="AN80" i="6"/>
  <c r="AN83" i="6"/>
  <c r="AN88" i="6"/>
  <c r="AN93" i="6"/>
  <c r="AN96" i="6"/>
  <c r="AN100" i="6"/>
  <c r="AN104" i="6"/>
  <c r="AN107" i="6"/>
  <c r="AN109" i="6"/>
  <c r="AN110" i="6"/>
  <c r="AN114" i="6"/>
  <c r="AN116" i="6"/>
  <c r="AN120" i="6"/>
  <c r="AN125" i="6"/>
  <c r="AN128" i="6"/>
  <c r="AN132" i="6"/>
  <c r="AN135" i="6"/>
  <c r="AN137" i="6"/>
  <c r="AN139" i="6"/>
  <c r="AN141" i="6"/>
  <c r="AN143" i="6"/>
  <c r="AN145" i="6"/>
  <c r="AN147" i="6"/>
  <c r="AN149" i="6"/>
  <c r="AN151" i="6"/>
  <c r="AN153" i="6"/>
  <c r="AN154" i="6"/>
  <c r="AN156" i="6"/>
  <c r="AN158" i="6"/>
  <c r="AN159" i="6"/>
  <c r="AN160" i="6"/>
  <c r="AN161" i="6"/>
  <c r="AN164" i="6"/>
  <c r="AN167" i="6"/>
  <c r="AN169" i="6"/>
  <c r="AN175" i="6"/>
  <c r="AN179" i="6"/>
  <c r="AN181" i="6"/>
  <c r="AN183" i="6"/>
  <c r="AN185" i="6"/>
  <c r="AN186" i="6"/>
  <c r="AN190" i="6"/>
  <c r="AN192" i="6"/>
  <c r="AN196" i="6"/>
  <c r="AN198" i="6"/>
  <c r="AN200" i="6"/>
  <c r="AK20" i="6"/>
  <c r="AK28" i="6"/>
  <c r="AK36" i="6"/>
  <c r="AK41" i="6"/>
  <c r="AK43" i="6"/>
  <c r="AK44" i="6"/>
  <c r="AK46" i="6"/>
  <c r="AK48" i="6"/>
  <c r="AK50" i="6"/>
  <c r="AK52" i="6"/>
  <c r="AK54" i="6"/>
  <c r="AK56" i="6"/>
  <c r="AK58" i="6"/>
  <c r="AK60" i="6"/>
  <c r="AK64" i="6"/>
  <c r="AK66" i="6"/>
  <c r="AK68" i="6"/>
  <c r="AK70" i="6"/>
  <c r="AK74" i="6"/>
  <c r="AK75" i="6"/>
  <c r="AK76" i="6"/>
  <c r="AK77" i="6"/>
  <c r="AK78" i="6"/>
  <c r="AK82" i="6"/>
  <c r="AK84" i="6"/>
  <c r="AK86" i="6"/>
  <c r="AK90" i="6"/>
  <c r="AK91" i="6"/>
  <c r="AK92" i="6"/>
  <c r="AK93" i="6"/>
  <c r="AK96" i="6"/>
  <c r="AK100" i="6"/>
  <c r="AK104" i="6"/>
  <c r="AK107" i="6"/>
  <c r="AK109" i="6"/>
  <c r="AK110" i="6"/>
  <c r="AK114" i="6"/>
  <c r="AK118" i="6"/>
  <c r="AK123" i="6"/>
  <c r="AK126" i="6"/>
  <c r="AK130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6" i="6"/>
  <c r="AK158" i="6"/>
  <c r="AK160" i="6"/>
  <c r="AK162" i="6"/>
  <c r="AK166" i="6"/>
  <c r="AK170" i="6"/>
  <c r="AK176" i="6"/>
  <c r="AK179" i="6"/>
  <c r="AK181" i="6"/>
  <c r="AK183" i="6"/>
  <c r="AK185" i="6"/>
  <c r="AK186" i="6"/>
  <c r="AK190" i="6"/>
  <c r="AK194" i="6"/>
  <c r="AK197" i="6"/>
  <c r="AH16" i="6"/>
  <c r="AH24" i="6"/>
  <c r="AH32" i="6"/>
  <c r="AH40" i="6"/>
  <c r="AH41" i="6"/>
  <c r="AH42" i="6"/>
  <c r="AH43" i="6"/>
  <c r="AH44" i="6"/>
  <c r="AH46" i="6"/>
  <c r="AH48" i="6"/>
  <c r="AH50" i="6"/>
  <c r="AH52" i="6"/>
  <c r="AH54" i="6"/>
  <c r="AH56" i="6"/>
  <c r="AH58" i="6"/>
  <c r="AH62" i="6"/>
  <c r="AH67" i="6"/>
  <c r="AH72" i="6"/>
  <c r="AH77" i="6"/>
  <c r="AH80" i="6"/>
  <c r="AH83" i="6"/>
  <c r="AH88" i="6"/>
  <c r="AH93" i="6"/>
  <c r="AH96" i="6"/>
  <c r="AH99" i="6"/>
  <c r="AH101" i="6"/>
  <c r="AH104" i="6"/>
  <c r="AH107" i="6"/>
  <c r="AH109" i="6"/>
  <c r="AH112" i="6"/>
  <c r="AH115" i="6"/>
  <c r="AH123" i="6"/>
  <c r="AH126" i="6"/>
  <c r="AH130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6" i="6"/>
  <c r="AH158" i="6"/>
  <c r="AH160" i="6"/>
  <c r="AH162" i="6"/>
  <c r="AH166" i="6"/>
  <c r="AH172" i="6"/>
  <c r="AH175" i="6"/>
  <c r="AH178" i="6"/>
  <c r="AH179" i="6"/>
  <c r="AH180" i="6"/>
  <c r="AH181" i="6"/>
  <c r="AH182" i="6"/>
  <c r="AH183" i="6"/>
  <c r="AH184" i="6"/>
  <c r="AH185" i="6"/>
  <c r="AH186" i="6"/>
  <c r="AH190" i="6"/>
  <c r="AH191" i="6"/>
  <c r="AH192" i="6"/>
  <c r="AH193" i="6"/>
  <c r="AH199" i="6"/>
  <c r="AE18" i="6"/>
  <c r="AE26" i="6"/>
  <c r="AE34" i="6"/>
  <c r="AE41" i="6"/>
  <c r="AE43" i="6"/>
  <c r="AE44" i="6"/>
  <c r="AE46" i="6"/>
  <c r="AE48" i="6"/>
  <c r="AE50" i="6"/>
  <c r="AE52" i="6"/>
  <c r="AE54" i="6"/>
  <c r="AE56" i="6"/>
  <c r="AE58" i="6"/>
  <c r="AE60" i="6"/>
  <c r="AE64" i="6"/>
  <c r="AE65" i="6"/>
  <c r="AE66" i="6"/>
  <c r="AE67" i="6"/>
  <c r="AE68" i="6"/>
  <c r="AE69" i="6"/>
  <c r="AE70" i="6"/>
  <c r="AE74" i="6"/>
  <c r="AE76" i="6"/>
  <c r="AE78" i="6"/>
  <c r="AE82" i="6"/>
  <c r="AE83" i="6"/>
  <c r="AE84" i="6"/>
  <c r="AE85" i="6"/>
  <c r="AE86" i="6"/>
  <c r="AE90" i="6"/>
  <c r="AE92" i="6"/>
  <c r="AE94" i="6"/>
  <c r="AE98" i="6"/>
  <c r="AE99" i="6"/>
  <c r="AE100" i="6"/>
  <c r="AE101" i="6"/>
  <c r="AE102" i="6"/>
  <c r="AE106" i="6"/>
  <c r="AE107" i="6"/>
  <c r="AE108" i="6"/>
  <c r="AE109" i="6"/>
  <c r="AE112" i="6"/>
  <c r="AE116" i="6"/>
  <c r="AE123" i="6"/>
  <c r="AE126" i="6"/>
  <c r="AE130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6" i="6"/>
  <c r="AE158" i="6"/>
  <c r="AE160" i="6"/>
  <c r="AE162" i="6"/>
  <c r="AE166" i="6"/>
  <c r="AE170" i="6"/>
  <c r="AE176" i="6"/>
  <c r="AE179" i="6"/>
  <c r="AE181" i="6"/>
  <c r="AE183" i="6"/>
  <c r="AE185" i="6"/>
  <c r="AE186" i="6"/>
  <c r="AE190" i="6"/>
  <c r="AE199" i="6"/>
  <c r="AB18" i="6"/>
  <c r="AB26" i="6"/>
  <c r="AB34" i="6"/>
  <c r="AB41" i="6"/>
  <c r="AB43" i="6"/>
  <c r="AB44" i="6"/>
  <c r="AB46" i="6"/>
  <c r="AB48" i="6"/>
  <c r="AB50" i="6"/>
  <c r="AB52" i="6"/>
  <c r="AB54" i="6"/>
  <c r="AB56" i="6"/>
  <c r="AB58" i="6"/>
  <c r="AB62" i="6"/>
  <c r="AB67" i="6"/>
  <c r="AB72" i="6"/>
  <c r="AB77" i="6"/>
  <c r="AB80" i="6"/>
  <c r="AB83" i="6"/>
  <c r="AB88" i="6"/>
  <c r="AB93" i="6"/>
  <c r="AB96" i="6"/>
  <c r="AB100" i="6"/>
  <c r="AB104" i="6"/>
  <c r="AB107" i="6"/>
  <c r="AB109" i="6"/>
  <c r="AB110" i="6"/>
  <c r="AB114" i="6"/>
  <c r="AB116" i="6"/>
  <c r="AB120" i="6"/>
  <c r="AB125" i="6"/>
  <c r="AB128" i="6"/>
  <c r="AB132" i="6"/>
  <c r="AB135" i="6"/>
  <c r="AB137" i="6"/>
  <c r="AB139" i="6"/>
  <c r="AB141" i="6"/>
  <c r="AB143" i="6"/>
  <c r="AB145" i="6"/>
  <c r="AB147" i="6"/>
  <c r="AB149" i="6"/>
  <c r="AB151" i="6"/>
  <c r="AB153" i="6"/>
  <c r="AB154" i="6"/>
  <c r="AB156" i="6"/>
  <c r="AB158" i="6"/>
  <c r="AB159" i="6"/>
  <c r="AB160" i="6"/>
  <c r="AB161" i="6"/>
  <c r="AB164" i="6"/>
  <c r="AB167" i="6"/>
  <c r="AB169" i="6"/>
  <c r="AB175" i="6"/>
  <c r="AB179" i="6"/>
  <c r="AB181" i="6"/>
  <c r="AB183" i="6"/>
  <c r="AB185" i="6"/>
  <c r="AB186" i="6"/>
  <c r="AB190" i="6"/>
  <c r="AB192" i="6"/>
  <c r="AB196" i="6"/>
  <c r="AB198" i="6"/>
  <c r="AB200" i="6"/>
  <c r="Y20" i="6"/>
  <c r="Y28" i="6"/>
  <c r="Y36" i="6"/>
  <c r="Y41" i="6"/>
  <c r="Y43" i="6"/>
  <c r="Y44" i="6"/>
  <c r="Y46" i="6"/>
  <c r="Y48" i="6"/>
  <c r="Y50" i="6"/>
  <c r="Y52" i="6"/>
  <c r="Y54" i="6"/>
  <c r="Y56" i="6"/>
  <c r="Y58" i="6"/>
  <c r="Y60" i="6"/>
  <c r="Y64" i="6"/>
  <c r="Y66" i="6"/>
  <c r="Y68" i="6"/>
  <c r="Y70" i="6"/>
  <c r="Y74" i="6"/>
  <c r="Y75" i="6"/>
  <c r="Y76" i="6"/>
  <c r="Y77" i="6"/>
  <c r="Y78" i="6"/>
  <c r="Y82" i="6"/>
  <c r="Y84" i="6"/>
  <c r="Y86" i="6"/>
  <c r="Y90" i="6"/>
  <c r="Y91" i="6"/>
  <c r="Y92" i="6"/>
  <c r="Y93" i="6"/>
  <c r="Y96" i="6"/>
  <c r="Y100" i="6"/>
  <c r="Y104" i="6"/>
  <c r="Y107" i="6"/>
  <c r="Y109" i="6"/>
  <c r="Y110" i="6"/>
  <c r="Y114" i="6"/>
  <c r="Y118" i="6"/>
  <c r="Y123" i="6"/>
  <c r="Y126" i="6"/>
  <c r="Y130" i="6"/>
  <c r="Y134" i="6"/>
  <c r="Y135" i="6"/>
  <c r="Y136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6" i="6"/>
  <c r="Y158" i="6"/>
  <c r="Y160" i="6"/>
  <c r="Y162" i="6"/>
  <c r="Y166" i="6"/>
  <c r="Y170" i="6"/>
  <c r="Y176" i="6"/>
  <c r="Y179" i="6"/>
  <c r="Y181" i="6"/>
  <c r="Y183" i="6"/>
  <c r="Y185" i="6"/>
  <c r="Y186" i="6"/>
  <c r="Y190" i="6"/>
  <c r="Y194" i="6"/>
  <c r="Y197" i="6"/>
  <c r="V16" i="6"/>
  <c r="V24" i="6"/>
  <c r="V32" i="6"/>
  <c r="V40" i="6"/>
  <c r="V41" i="6"/>
  <c r="V42" i="6"/>
  <c r="V43" i="6"/>
  <c r="V44" i="6"/>
  <c r="V46" i="6"/>
  <c r="V48" i="6"/>
  <c r="V50" i="6"/>
  <c r="V52" i="6"/>
  <c r="V54" i="6"/>
  <c r="V56" i="6"/>
  <c r="V58" i="6"/>
  <c r="V62" i="6"/>
  <c r="V67" i="6"/>
  <c r="V72" i="6"/>
  <c r="V77" i="6"/>
  <c r="V80" i="6"/>
  <c r="V83" i="6"/>
  <c r="V88" i="6"/>
  <c r="V93" i="6"/>
  <c r="V96" i="6"/>
  <c r="V99" i="6"/>
  <c r="V101" i="6"/>
  <c r="V104" i="6"/>
  <c r="V107" i="6"/>
  <c r="V109" i="6"/>
  <c r="V112" i="6"/>
  <c r="V115" i="6"/>
  <c r="V123" i="6"/>
  <c r="V126" i="6"/>
  <c r="V130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6" i="6"/>
  <c r="V158" i="6"/>
  <c r="V160" i="6"/>
  <c r="V162" i="6"/>
  <c r="V166" i="6"/>
  <c r="V172" i="6"/>
  <c r="V175" i="6"/>
  <c r="V178" i="6"/>
  <c r="V179" i="6"/>
  <c r="V180" i="6"/>
  <c r="V181" i="6"/>
  <c r="V182" i="6"/>
  <c r="V183" i="6"/>
  <c r="V184" i="6"/>
  <c r="V185" i="6"/>
  <c r="V186" i="6"/>
  <c r="V190" i="6"/>
  <c r="V191" i="6"/>
  <c r="V192" i="6"/>
  <c r="V193" i="6"/>
  <c r="V199" i="6"/>
  <c r="S18" i="6"/>
  <c r="S26" i="6"/>
  <c r="S34" i="6"/>
  <c r="S41" i="6"/>
  <c r="S43" i="6"/>
  <c r="S44" i="6"/>
  <c r="S46" i="6"/>
  <c r="S48" i="6"/>
  <c r="S50" i="6"/>
  <c r="S52" i="6"/>
  <c r="S54" i="6"/>
  <c r="S56" i="6"/>
  <c r="S58" i="6"/>
  <c r="S60" i="6"/>
  <c r="S64" i="6"/>
  <c r="S65" i="6"/>
  <c r="S66" i="6"/>
  <c r="S67" i="6"/>
  <c r="S68" i="6"/>
  <c r="S69" i="6"/>
  <c r="S70" i="6"/>
  <c r="S74" i="6"/>
  <c r="S76" i="6"/>
  <c r="S78" i="6"/>
  <c r="S82" i="6"/>
  <c r="S83" i="6"/>
  <c r="S84" i="6"/>
  <c r="S85" i="6"/>
  <c r="S86" i="6"/>
  <c r="S90" i="6"/>
  <c r="S92" i="6"/>
  <c r="S94" i="6"/>
  <c r="S98" i="6"/>
  <c r="S99" i="6"/>
  <c r="S100" i="6"/>
  <c r="S101" i="6"/>
  <c r="S102" i="6"/>
  <c r="S106" i="6"/>
  <c r="S107" i="6"/>
  <c r="S108" i="6"/>
  <c r="S109" i="6"/>
  <c r="S112" i="6"/>
  <c r="S116" i="6"/>
  <c r="S123" i="6"/>
  <c r="S126" i="6"/>
  <c r="S130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6" i="6"/>
  <c r="S158" i="6"/>
  <c r="S160" i="6"/>
  <c r="S162" i="6"/>
  <c r="S166" i="6"/>
  <c r="S170" i="6"/>
  <c r="S176" i="6"/>
  <c r="S179" i="6"/>
  <c r="S181" i="6"/>
  <c r="S183" i="6"/>
  <c r="S185" i="6"/>
  <c r="S186" i="6"/>
  <c r="S190" i="6"/>
  <c r="S199" i="6"/>
  <c r="P18" i="6"/>
  <c r="P26" i="6"/>
  <c r="P34" i="6"/>
  <c r="P41" i="6"/>
  <c r="P43" i="6"/>
  <c r="P44" i="6"/>
  <c r="P46" i="6"/>
  <c r="P48" i="6"/>
  <c r="P50" i="6"/>
  <c r="P52" i="6"/>
  <c r="P54" i="6"/>
  <c r="P56" i="6"/>
  <c r="P58" i="6"/>
  <c r="P62" i="6"/>
  <c r="P67" i="6"/>
  <c r="P72" i="6"/>
  <c r="P77" i="6"/>
  <c r="P80" i="6"/>
  <c r="P83" i="6"/>
  <c r="P88" i="6"/>
  <c r="P93" i="6"/>
  <c r="P96" i="6"/>
  <c r="P100" i="6"/>
  <c r="P104" i="6"/>
  <c r="P107" i="6"/>
  <c r="P109" i="6"/>
  <c r="P110" i="6"/>
  <c r="P114" i="6"/>
  <c r="P116" i="6"/>
  <c r="P120" i="6"/>
  <c r="P125" i="6"/>
  <c r="P128" i="6"/>
  <c r="P132" i="6"/>
  <c r="P135" i="6"/>
  <c r="P137" i="6"/>
  <c r="P139" i="6"/>
  <c r="P141" i="6"/>
  <c r="P143" i="6"/>
  <c r="P145" i="6"/>
  <c r="P147" i="6"/>
  <c r="P149" i="6"/>
  <c r="P151" i="6"/>
  <c r="P153" i="6"/>
  <c r="P154" i="6"/>
  <c r="P156" i="6"/>
  <c r="P158" i="6"/>
  <c r="P159" i="6"/>
  <c r="P160" i="6"/>
  <c r="P161" i="6"/>
  <c r="P164" i="6"/>
  <c r="P167" i="6"/>
  <c r="P169" i="6"/>
  <c r="P175" i="6"/>
  <c r="P179" i="6"/>
  <c r="P181" i="6"/>
  <c r="P183" i="6"/>
  <c r="P185" i="6"/>
  <c r="P186" i="6"/>
  <c r="P190" i="6"/>
  <c r="P192" i="6"/>
  <c r="P196" i="6"/>
  <c r="P198" i="6"/>
  <c r="P200" i="6"/>
  <c r="M20" i="6"/>
  <c r="M28" i="6"/>
  <c r="M36" i="6"/>
  <c r="M41" i="6"/>
  <c r="M43" i="6"/>
  <c r="M44" i="6"/>
  <c r="M46" i="6"/>
  <c r="M48" i="6"/>
  <c r="M50" i="6"/>
  <c r="M52" i="6"/>
  <c r="M54" i="6"/>
  <c r="M56" i="6"/>
  <c r="M58" i="6"/>
  <c r="M60" i="6"/>
  <c r="M64" i="6"/>
  <c r="M66" i="6"/>
  <c r="M68" i="6"/>
  <c r="M70" i="6"/>
  <c r="M74" i="6"/>
  <c r="M75" i="6"/>
  <c r="M76" i="6"/>
  <c r="M77" i="6"/>
  <c r="M78" i="6"/>
  <c r="M82" i="6"/>
  <c r="M84" i="6"/>
  <c r="M86" i="6"/>
  <c r="M90" i="6"/>
  <c r="M91" i="6"/>
  <c r="M92" i="6"/>
  <c r="M93" i="6"/>
  <c r="M96" i="6"/>
  <c r="M100" i="6"/>
  <c r="M104" i="6"/>
  <c r="M107" i="6"/>
  <c r="M109" i="6"/>
  <c r="M110" i="6"/>
  <c r="M114" i="6"/>
  <c r="M118" i="6"/>
  <c r="M123" i="6"/>
  <c r="M126" i="6"/>
  <c r="M130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6" i="6"/>
  <c r="M158" i="6"/>
  <c r="M160" i="6"/>
  <c r="M162" i="6"/>
  <c r="M166" i="6"/>
  <c r="M170" i="6"/>
  <c r="M176" i="6"/>
  <c r="M179" i="6"/>
  <c r="M181" i="6"/>
  <c r="M183" i="6"/>
  <c r="M185" i="6"/>
  <c r="M186" i="6"/>
  <c r="M190" i="6"/>
  <c r="M194" i="6"/>
  <c r="M197" i="6"/>
  <c r="J16" i="6"/>
  <c r="J24" i="6"/>
  <c r="J32" i="6"/>
  <c r="J40" i="6"/>
  <c r="J41" i="6"/>
  <c r="J42" i="6"/>
  <c r="J43" i="6"/>
  <c r="J44" i="6"/>
  <c r="J46" i="6"/>
  <c r="J48" i="6"/>
  <c r="J50" i="6"/>
  <c r="J52" i="6"/>
  <c r="J54" i="6"/>
  <c r="J56" i="6"/>
  <c r="J58" i="6"/>
  <c r="J62" i="6"/>
  <c r="J67" i="6"/>
  <c r="J72" i="6"/>
  <c r="J77" i="6"/>
  <c r="J80" i="6"/>
  <c r="J83" i="6"/>
  <c r="J88" i="6"/>
  <c r="J93" i="6"/>
  <c r="J96" i="6"/>
  <c r="J99" i="6"/>
  <c r="J101" i="6"/>
  <c r="J104" i="6"/>
  <c r="J107" i="6"/>
  <c r="J109" i="6"/>
  <c r="J112" i="6"/>
  <c r="J115" i="6"/>
  <c r="J123" i="6"/>
  <c r="J126" i="6"/>
  <c r="J130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6" i="6"/>
  <c r="J158" i="6"/>
  <c r="J160" i="6"/>
  <c r="J162" i="6"/>
  <c r="J166" i="6"/>
  <c r="J172" i="6"/>
  <c r="J175" i="6"/>
  <c r="J177" i="6"/>
  <c r="J179" i="6"/>
  <c r="J181" i="6"/>
  <c r="J183" i="6"/>
  <c r="J185" i="6"/>
  <c r="J186" i="6"/>
  <c r="J188" i="6"/>
  <c r="J190" i="6"/>
  <c r="J191" i="6"/>
  <c r="J192" i="6"/>
  <c r="J193" i="6"/>
  <c r="J199" i="6"/>
  <c r="G18" i="6"/>
  <c r="G26" i="6"/>
  <c r="G32" i="6"/>
  <c r="G36" i="6"/>
  <c r="G40" i="6"/>
  <c r="G41" i="6"/>
  <c r="G42" i="6"/>
  <c r="G43" i="6"/>
  <c r="G44" i="6"/>
  <c r="G46" i="6"/>
  <c r="G48" i="6"/>
  <c r="G50" i="6"/>
  <c r="G52" i="6"/>
  <c r="G54" i="6"/>
  <c r="G56" i="6"/>
  <c r="G58" i="6"/>
  <c r="G60" i="6"/>
  <c r="G64" i="6"/>
  <c r="G65" i="6"/>
  <c r="G66" i="6"/>
  <c r="G67" i="6"/>
  <c r="G68" i="6"/>
  <c r="G69" i="6"/>
  <c r="G70" i="6"/>
  <c r="G74" i="6"/>
  <c r="G76" i="6"/>
  <c r="G78" i="6"/>
  <c r="G82" i="6"/>
  <c r="G83" i="6"/>
  <c r="G84" i="6"/>
  <c r="G85" i="6"/>
  <c r="G86" i="6"/>
  <c r="G90" i="6"/>
  <c r="G92" i="6"/>
  <c r="G94" i="6"/>
  <c r="G98" i="6"/>
  <c r="G99" i="6"/>
  <c r="G100" i="6"/>
  <c r="G101" i="6"/>
  <c r="G102" i="6"/>
  <c r="G106" i="6"/>
  <c r="G107" i="6"/>
  <c r="G108" i="6"/>
  <c r="G109" i="6"/>
  <c r="G110" i="6"/>
  <c r="G112" i="6"/>
  <c r="G114" i="6"/>
  <c r="G116" i="6"/>
  <c r="G122" i="6"/>
  <c r="G124" i="6"/>
  <c r="G126" i="6"/>
  <c r="G130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6" i="6"/>
  <c r="G158" i="6"/>
  <c r="G160" i="6"/>
  <c r="G162" i="6"/>
  <c r="G166" i="6"/>
  <c r="G170" i="6"/>
  <c r="G175" i="6"/>
  <c r="G177" i="6"/>
  <c r="G179" i="6"/>
  <c r="G181" i="6"/>
  <c r="G183" i="6"/>
  <c r="G185" i="6"/>
  <c r="G186" i="6"/>
  <c r="G188" i="6"/>
  <c r="G190" i="6"/>
  <c r="G192" i="6"/>
  <c r="G199" i="6"/>
  <c r="D16" i="6"/>
  <c r="D20" i="6"/>
  <c r="D24" i="6"/>
  <c r="D28" i="6"/>
  <c r="D32" i="6"/>
  <c r="D36" i="6"/>
  <c r="D40" i="6"/>
  <c r="D41" i="6"/>
  <c r="D42" i="6"/>
  <c r="D43" i="6"/>
  <c r="D44" i="6"/>
  <c r="D46" i="6"/>
  <c r="D48" i="6"/>
  <c r="D50" i="6"/>
  <c r="D52" i="6"/>
  <c r="D54" i="6"/>
  <c r="D56" i="6"/>
  <c r="D58" i="6"/>
  <c r="D62" i="6"/>
  <c r="D67" i="6"/>
  <c r="D72" i="6"/>
  <c r="D77" i="6"/>
  <c r="D80" i="6"/>
  <c r="D83" i="6"/>
  <c r="D88" i="6"/>
  <c r="D93" i="6"/>
  <c r="D96" i="6"/>
  <c r="D99" i="6"/>
  <c r="D101" i="6"/>
  <c r="D104" i="6"/>
  <c r="D107" i="6"/>
  <c r="D109" i="6"/>
  <c r="D110" i="6"/>
  <c r="D112" i="6"/>
  <c r="D114" i="6"/>
  <c r="D115" i="6"/>
  <c r="D116" i="6"/>
  <c r="D117" i="6"/>
  <c r="D120" i="6"/>
  <c r="D123" i="6"/>
  <c r="D126" i="6"/>
  <c r="D130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6" i="6"/>
  <c r="D158" i="6"/>
  <c r="D160" i="6"/>
  <c r="D162" i="6"/>
  <c r="D166" i="6"/>
  <c r="D167" i="6"/>
  <c r="D168" i="6"/>
  <c r="D169" i="6"/>
  <c r="D172" i="6"/>
  <c r="D175" i="6"/>
  <c r="D177" i="6"/>
  <c r="D179" i="6"/>
  <c r="D181" i="6"/>
  <c r="D183" i="6"/>
  <c r="D185" i="6"/>
  <c r="D186" i="6"/>
  <c r="D188" i="6"/>
  <c r="D190" i="6"/>
  <c r="D191" i="6"/>
  <c r="D192" i="6"/>
  <c r="D193" i="6"/>
  <c r="D196" i="6"/>
  <c r="D197" i="6"/>
  <c r="D198" i="6"/>
  <c r="D199" i="6"/>
  <c r="D200" i="6"/>
  <c r="J19" i="5"/>
  <c r="AN19" i="5"/>
  <c r="AK19" i="5"/>
  <c r="BF19" i="5"/>
  <c r="V19" i="5"/>
  <c r="G19" i="5"/>
  <c r="S19" i="5"/>
  <c r="AQ19" i="5"/>
  <c r="BC19" i="5"/>
  <c r="H8" i="9"/>
  <c r="AJ12" i="10"/>
  <c r="AX14" i="8"/>
  <c r="B12" i="10"/>
  <c r="AV14" i="8"/>
  <c r="AC8" i="9"/>
  <c r="AO12" i="10"/>
  <c r="AG8" i="9"/>
  <c r="BB13" i="7"/>
  <c r="W14" i="8"/>
  <c r="AO13" i="7"/>
  <c r="AS14" i="8"/>
  <c r="W8" i="9"/>
  <c r="BA12" i="10"/>
  <c r="AP14" i="8"/>
  <c r="AP8" i="9"/>
  <c r="R13" i="7"/>
  <c r="E14" i="8"/>
  <c r="BD13" i="7"/>
  <c r="O14" i="8"/>
  <c r="N8" i="9"/>
  <c r="AL8" i="9"/>
  <c r="AV12" i="10"/>
  <c r="AJ13" i="7"/>
  <c r="AL14" i="8"/>
  <c r="AU12" i="10"/>
  <c r="I12" i="10"/>
  <c r="Z13" i="7"/>
  <c r="L14" i="8"/>
  <c r="Q8" i="9"/>
  <c r="AP12" i="10"/>
  <c r="BD14" i="8"/>
  <c r="Q12" i="10"/>
  <c r="BB14" i="8"/>
  <c r="O8" i="9"/>
  <c r="AM8" i="9"/>
  <c r="AS12" i="10"/>
  <c r="AD13" i="7"/>
  <c r="AI14" i="8"/>
  <c r="AR12" i="10"/>
  <c r="K12" i="10"/>
  <c r="T13" i="7"/>
  <c r="AA14" i="8"/>
  <c r="AI8" i="9"/>
  <c r="AV13" i="7"/>
  <c r="T14" i="8"/>
  <c r="AI13" i="7"/>
  <c r="L8" i="9"/>
  <c r="AJ8" i="9"/>
  <c r="AY12" i="10"/>
  <c r="AP13" i="7"/>
  <c r="F13" i="7"/>
  <c r="Q14" i="8"/>
  <c r="Z12" i="10"/>
  <c r="AC13" i="7"/>
  <c r="AG14" i="8"/>
  <c r="T8" i="9"/>
  <c r="BD8" i="9"/>
  <c r="O13" i="7"/>
  <c r="AI12" i="10"/>
  <c r="B13" i="7"/>
  <c r="E8" i="9"/>
  <c r="AA13" i="7"/>
  <c r="O12" i="10"/>
  <c r="AD14" i="8"/>
  <c r="AS8" i="9"/>
  <c r="BE13" i="7"/>
  <c r="BD12" i="10"/>
  <c r="AR13" i="7"/>
  <c r="B14" i="8"/>
  <c r="AY13" i="7"/>
  <c r="E12" i="10"/>
  <c r="AD8" i="9"/>
  <c r="L12" i="10"/>
  <c r="AC14" i="8"/>
  <c r="BA13" i="7"/>
  <c r="BE14" i="8"/>
  <c r="M19" i="5"/>
  <c r="Y19" i="5"/>
  <c r="AZ19" i="5"/>
  <c r="AB19" i="5"/>
  <c r="D19" i="5"/>
  <c r="AR8" i="9"/>
  <c r="BE8" i="9"/>
  <c r="C14" i="8"/>
  <c r="I8" i="9"/>
  <c r="BE12" i="10"/>
  <c r="AF12" i="10"/>
  <c r="AY14" i="8"/>
  <c r="AL13" i="7"/>
  <c r="AM12" i="10"/>
  <c r="H12" i="10"/>
  <c r="B8" i="9"/>
  <c r="AX8" i="9"/>
  <c r="N14" i="8"/>
  <c r="W13" i="7"/>
  <c r="F8" i="9"/>
  <c r="X13" i="7"/>
  <c r="K13" i="7"/>
  <c r="AA8" i="9"/>
  <c r="U12" i="10"/>
  <c r="K14" i="8"/>
  <c r="Q13" i="7"/>
  <c r="K8" i="9"/>
  <c r="BB12" i="10"/>
  <c r="R14" i="8"/>
  <c r="X8" i="9"/>
  <c r="AA12" i="10"/>
  <c r="AO14" i="8"/>
  <c r="AF13" i="7"/>
  <c r="AF8" i="9"/>
  <c r="Z14" i="8"/>
  <c r="X14" i="8"/>
  <c r="BA8" i="9"/>
  <c r="N13" i="7"/>
  <c r="AG12" i="10"/>
  <c r="C12" i="10"/>
  <c r="AU8" i="9"/>
  <c r="C8" i="9"/>
  <c r="BB8" i="9"/>
  <c r="AL12" i="10"/>
  <c r="AW19" i="5"/>
  <c r="P19" i="5"/>
  <c r="AH19" i="5"/>
  <c r="AE19" i="5"/>
  <c r="AT19" i="5"/>
  <c r="L13" i="7"/>
  <c r="AX13" i="7"/>
  <c r="R12" i="10"/>
  <c r="I13" i="7"/>
  <c r="C13" i="7"/>
  <c r="AD12" i="10"/>
  <c r="R8" i="9"/>
  <c r="BA14" i="8"/>
  <c r="I14" i="8"/>
  <c r="Z8" i="9"/>
  <c r="X12" i="10"/>
  <c r="AM13" i="7"/>
  <c r="W12" i="10"/>
  <c r="AJ14" i="8"/>
  <c r="AO8" i="9"/>
  <c r="H14" i="8"/>
  <c r="F14" i="8"/>
  <c r="AY8" i="9"/>
  <c r="AG13" i="7"/>
  <c r="T12" i="10"/>
  <c r="U14" i="8"/>
  <c r="E13" i="7"/>
  <c r="AC12" i="10"/>
  <c r="AV8" i="9"/>
  <c r="AS13" i="7"/>
  <c r="AX12" i="10"/>
  <c r="F12" i="10"/>
  <c r="AM14" i="8"/>
  <c r="N12" i="10"/>
  <c r="AU13" i="7"/>
  <c r="AF14" i="8"/>
  <c r="U8" i="9"/>
  <c r="AU14" i="8"/>
  <c r="BE12" i="6"/>
  <c r="AR14" i="8"/>
  <c r="U13" i="7"/>
  <c r="H13" i="7"/>
  <c r="D184" i="6" l="1"/>
  <c r="D182" i="6"/>
  <c r="D180" i="6"/>
  <c r="D178" i="6"/>
  <c r="D164" i="6"/>
  <c r="D161" i="6"/>
  <c r="D159" i="6"/>
  <c r="D132" i="6"/>
  <c r="D128" i="6"/>
  <c r="D125" i="6"/>
  <c r="D108" i="6"/>
  <c r="D106" i="6"/>
  <c r="D102" i="6"/>
  <c r="D100" i="6"/>
  <c r="D98" i="6"/>
  <c r="D94" i="6"/>
  <c r="D91" i="6"/>
  <c r="D85" i="6"/>
  <c r="D75" i="6"/>
  <c r="D69" i="6"/>
  <c r="D65" i="6"/>
  <c r="D59" i="6"/>
  <c r="D57" i="6"/>
  <c r="D51" i="6"/>
  <c r="D49" i="6"/>
  <c r="D38" i="6"/>
  <c r="D34" i="6"/>
  <c r="D30" i="6"/>
  <c r="D26" i="6"/>
  <c r="D22" i="6"/>
  <c r="D18" i="6"/>
  <c r="D14" i="6"/>
  <c r="G197" i="6"/>
  <c r="G184" i="6"/>
  <c r="G182" i="6"/>
  <c r="G180" i="6"/>
  <c r="G178" i="6"/>
  <c r="G174" i="6"/>
  <c r="G168" i="6"/>
  <c r="G164" i="6"/>
  <c r="G161" i="6"/>
  <c r="G159" i="6"/>
  <c r="G132" i="6"/>
  <c r="G128" i="6"/>
  <c r="G125" i="6"/>
  <c r="G123" i="6"/>
  <c r="G104" i="6"/>
  <c r="G96" i="6"/>
  <c r="G93" i="6"/>
  <c r="G91" i="6"/>
  <c r="G77" i="6"/>
  <c r="G75" i="6"/>
  <c r="G51" i="6"/>
  <c r="G49" i="6"/>
  <c r="G38" i="6"/>
  <c r="G34" i="6"/>
  <c r="G30" i="6"/>
  <c r="G22" i="6"/>
  <c r="G14" i="6"/>
  <c r="J197" i="6"/>
  <c r="J184" i="6"/>
  <c r="J182" i="6"/>
  <c r="J180" i="6"/>
  <c r="J178" i="6"/>
  <c r="J168" i="6"/>
  <c r="J164" i="6"/>
  <c r="J161" i="6"/>
  <c r="J159" i="6"/>
  <c r="J132" i="6"/>
  <c r="J128" i="6"/>
  <c r="J125" i="6"/>
  <c r="J117" i="6"/>
  <c r="J108" i="6"/>
  <c r="J106" i="6"/>
  <c r="J102" i="6"/>
  <c r="J100" i="6"/>
  <c r="J98" i="6"/>
  <c r="J94" i="6"/>
  <c r="J91" i="6"/>
  <c r="J85" i="6"/>
  <c r="J75" i="6"/>
  <c r="J69" i="6"/>
  <c r="J65" i="6"/>
  <c r="J36" i="6"/>
  <c r="J28" i="6"/>
  <c r="J20" i="6"/>
  <c r="M199" i="6"/>
  <c r="M184" i="6"/>
  <c r="M182" i="6"/>
  <c r="M180" i="6"/>
  <c r="M178" i="6"/>
  <c r="M174" i="6"/>
  <c r="M168" i="6"/>
  <c r="M164" i="6"/>
  <c r="M161" i="6"/>
  <c r="M159" i="6"/>
  <c r="M132" i="6"/>
  <c r="M128" i="6"/>
  <c r="M125" i="6"/>
  <c r="M108" i="6"/>
  <c r="M106" i="6"/>
  <c r="M102" i="6"/>
  <c r="M98" i="6"/>
  <c r="M94" i="6"/>
  <c r="M85" i="6"/>
  <c r="M83" i="6"/>
  <c r="M69" i="6"/>
  <c r="M67" i="6"/>
  <c r="M65" i="6"/>
  <c r="M42" i="6"/>
  <c r="M40" i="6"/>
  <c r="M32" i="6"/>
  <c r="M24" i="6"/>
  <c r="M16" i="6"/>
  <c r="P199" i="6"/>
  <c r="P197" i="6"/>
  <c r="P193" i="6"/>
  <c r="P191" i="6"/>
  <c r="P184" i="6"/>
  <c r="P182" i="6"/>
  <c r="P180" i="6"/>
  <c r="P178" i="6"/>
  <c r="P172" i="6"/>
  <c r="P168" i="6"/>
  <c r="P166" i="6"/>
  <c r="P162" i="6"/>
  <c r="P152" i="6"/>
  <c r="P150" i="6"/>
  <c r="P148" i="6"/>
  <c r="P146" i="6"/>
  <c r="P144" i="6"/>
  <c r="P142" i="6"/>
  <c r="P140" i="6"/>
  <c r="P138" i="6"/>
  <c r="P136" i="6"/>
  <c r="P134" i="6"/>
  <c r="P130" i="6"/>
  <c r="P126" i="6"/>
  <c r="P123" i="6"/>
  <c r="P117" i="6"/>
  <c r="P115" i="6"/>
  <c r="P108" i="6"/>
  <c r="P106" i="6"/>
  <c r="P102" i="6"/>
  <c r="P98" i="6"/>
  <c r="P94" i="6"/>
  <c r="P91" i="6"/>
  <c r="P85" i="6"/>
  <c r="P75" i="6"/>
  <c r="P69" i="6"/>
  <c r="P65" i="6"/>
  <c r="P59" i="6"/>
  <c r="P57" i="6"/>
  <c r="P51" i="6"/>
  <c r="P49" i="6"/>
  <c r="P38" i="6"/>
  <c r="P30" i="6"/>
  <c r="P22" i="6"/>
  <c r="P14" i="6"/>
  <c r="S197" i="6"/>
  <c r="S184" i="6"/>
  <c r="S182" i="6"/>
  <c r="S180" i="6"/>
  <c r="S178" i="6"/>
  <c r="S174" i="6"/>
  <c r="S168" i="6"/>
  <c r="S164" i="6"/>
  <c r="S161" i="6"/>
  <c r="S159" i="6"/>
  <c r="S132" i="6"/>
  <c r="S128" i="6"/>
  <c r="S125" i="6"/>
  <c r="S104" i="6"/>
  <c r="S96" i="6"/>
  <c r="S93" i="6"/>
  <c r="S91" i="6"/>
  <c r="S77" i="6"/>
  <c r="S75" i="6"/>
  <c r="S51" i="6"/>
  <c r="S49" i="6"/>
  <c r="S38" i="6"/>
  <c r="S30" i="6"/>
  <c r="S22" i="6"/>
  <c r="S14" i="6"/>
  <c r="V197" i="6"/>
  <c r="V168" i="6"/>
  <c r="V164" i="6"/>
  <c r="V161" i="6"/>
  <c r="V159" i="6"/>
  <c r="V132" i="6"/>
  <c r="V128" i="6"/>
  <c r="V125" i="6"/>
  <c r="V117" i="6"/>
  <c r="V108" i="6"/>
  <c r="V106" i="6"/>
  <c r="V102" i="6"/>
  <c r="V100" i="6"/>
  <c r="V98" i="6"/>
  <c r="V94" i="6"/>
  <c r="V91" i="6"/>
  <c r="V85" i="6"/>
  <c r="V75" i="6"/>
  <c r="V69" i="6"/>
  <c r="V65" i="6"/>
  <c r="V36" i="6"/>
  <c r="V28" i="6"/>
  <c r="V20" i="6"/>
  <c r="Y199" i="6"/>
  <c r="Y184" i="6"/>
  <c r="Y182" i="6"/>
  <c r="Y180" i="6"/>
  <c r="Y178" i="6"/>
  <c r="Y174" i="6"/>
  <c r="Y168" i="6"/>
  <c r="Y164" i="6"/>
  <c r="Y161" i="6"/>
  <c r="Y159" i="6"/>
  <c r="Y132" i="6"/>
  <c r="Y128" i="6"/>
  <c r="Y125" i="6"/>
  <c r="Y108" i="6"/>
  <c r="Y106" i="6"/>
  <c r="Y102" i="6"/>
  <c r="Y98" i="6"/>
  <c r="Y94" i="6"/>
  <c r="Y85" i="6"/>
  <c r="Y83" i="6"/>
  <c r="Y69" i="6"/>
  <c r="Y67" i="6"/>
  <c r="Y65" i="6"/>
  <c r="Y42" i="6"/>
  <c r="Y40" i="6"/>
  <c r="Y32" i="6"/>
  <c r="Y24" i="6"/>
  <c r="Y16" i="6"/>
  <c r="AB199" i="6"/>
  <c r="AB197" i="6"/>
  <c r="AB193" i="6"/>
  <c r="AB191" i="6"/>
  <c r="AB184" i="6"/>
  <c r="AB182" i="6"/>
  <c r="AB180" i="6"/>
  <c r="AB178" i="6"/>
  <c r="AB172" i="6"/>
  <c r="AB168" i="6"/>
  <c r="AB166" i="6"/>
  <c r="AB162" i="6"/>
  <c r="AB152" i="6"/>
  <c r="AB150" i="6"/>
  <c r="AB148" i="6"/>
  <c r="AB146" i="6"/>
  <c r="AB144" i="6"/>
  <c r="AB142" i="6"/>
  <c r="AB140" i="6"/>
  <c r="AB138" i="6"/>
  <c r="AB136" i="6"/>
  <c r="AB134" i="6"/>
  <c r="AB130" i="6"/>
  <c r="AB126" i="6"/>
  <c r="AB123" i="6"/>
  <c r="AB117" i="6"/>
  <c r="AB115" i="6"/>
  <c r="AB108" i="6"/>
  <c r="AB106" i="6"/>
  <c r="AB102" i="6"/>
  <c r="AB98" i="6"/>
  <c r="AB94" i="6"/>
  <c r="AB91" i="6"/>
  <c r="AB85" i="6"/>
  <c r="AB75" i="6"/>
  <c r="AB69" i="6"/>
  <c r="AB65" i="6"/>
  <c r="AB59" i="6"/>
  <c r="AB57" i="6"/>
  <c r="AB51" i="6"/>
  <c r="AB49" i="6"/>
  <c r="AB38" i="6"/>
  <c r="AB30" i="6"/>
  <c r="AB22" i="6"/>
  <c r="AB14" i="6"/>
  <c r="AE197" i="6"/>
  <c r="AE184" i="6"/>
  <c r="AE182" i="6"/>
  <c r="AE180" i="6"/>
  <c r="AE178" i="6"/>
  <c r="AE174" i="6"/>
  <c r="AE168" i="6"/>
  <c r="AE164" i="6"/>
  <c r="AE161" i="6"/>
  <c r="AE159" i="6"/>
  <c r="AE132" i="6"/>
  <c r="AE128" i="6"/>
  <c r="AE125" i="6"/>
  <c r="AE104" i="6"/>
  <c r="AE96" i="6"/>
  <c r="AE93" i="6"/>
  <c r="AE91" i="6"/>
  <c r="AE75" i="6"/>
  <c r="AE51" i="6"/>
  <c r="AE49" i="6"/>
  <c r="AE38" i="6"/>
  <c r="AE30" i="6"/>
  <c r="AE22" i="6"/>
  <c r="AE14" i="6"/>
  <c r="AH197" i="6"/>
  <c r="AH168" i="6"/>
  <c r="AH164" i="6"/>
  <c r="AH161" i="6"/>
  <c r="AH159" i="6"/>
  <c r="AH132" i="6"/>
  <c r="AH128" i="6"/>
  <c r="AH125" i="6"/>
  <c r="AH117" i="6"/>
  <c r="AH108" i="6"/>
  <c r="AH106" i="6"/>
  <c r="AH102" i="6"/>
  <c r="AH100" i="6"/>
  <c r="AH98" i="6"/>
  <c r="AH94" i="6"/>
  <c r="AH91" i="6"/>
  <c r="AH85" i="6"/>
  <c r="AH75" i="6"/>
  <c r="AH69" i="6"/>
  <c r="AH65" i="6"/>
  <c r="AH36" i="6"/>
  <c r="AH28" i="6"/>
  <c r="AH20" i="6"/>
  <c r="AK199" i="6"/>
  <c r="AK184" i="6"/>
  <c r="AK182" i="6"/>
  <c r="AK180" i="6"/>
  <c r="AK178" i="6"/>
  <c r="AK174" i="6"/>
  <c r="AK168" i="6"/>
  <c r="AK164" i="6"/>
  <c r="AK161" i="6"/>
  <c r="AK159" i="6"/>
  <c r="AK132" i="6"/>
  <c r="AK128" i="6"/>
  <c r="AK125" i="6"/>
  <c r="AK108" i="6"/>
  <c r="AK106" i="6"/>
  <c r="AK102" i="6"/>
  <c r="AK98" i="6"/>
  <c r="AK94" i="6"/>
  <c r="AK85" i="6"/>
  <c r="AK83" i="6"/>
  <c r="AK69" i="6"/>
  <c r="AK65" i="6"/>
  <c r="AK42" i="6"/>
  <c r="AK40" i="6"/>
  <c r="AK32" i="6"/>
  <c r="AK24" i="6"/>
  <c r="AK16" i="6"/>
  <c r="AN199" i="6"/>
  <c r="AN197" i="6"/>
  <c r="AN193" i="6"/>
  <c r="AN184" i="6"/>
  <c r="AN182" i="6"/>
  <c r="AN180" i="6"/>
  <c r="AN178" i="6"/>
  <c r="AN168" i="6"/>
  <c r="AN166" i="6"/>
  <c r="AN162" i="6"/>
  <c r="AN152" i="6"/>
  <c r="AN150" i="6"/>
  <c r="AN148" i="6"/>
  <c r="AN144" i="6"/>
  <c r="AN140" i="6"/>
  <c r="AN138" i="6"/>
  <c r="AN136" i="6"/>
  <c r="AN134" i="6"/>
  <c r="AN130" i="6"/>
  <c r="AN126" i="6"/>
  <c r="AN123" i="6"/>
  <c r="AN117" i="6"/>
  <c r="AN115" i="6"/>
  <c r="AN108" i="6"/>
  <c r="AN106" i="6"/>
  <c r="AN102" i="6"/>
  <c r="AN98" i="6"/>
  <c r="AN94" i="6"/>
  <c r="AN75" i="6"/>
  <c r="AN69" i="6"/>
  <c r="AN65" i="6"/>
  <c r="AN51" i="6"/>
  <c r="AN49" i="6"/>
  <c r="AN38" i="6"/>
  <c r="AN30" i="6"/>
  <c r="AN22" i="6"/>
  <c r="AN14" i="6"/>
  <c r="AQ197" i="6"/>
  <c r="AQ162" i="6"/>
  <c r="AQ159" i="6"/>
  <c r="AQ128" i="6"/>
  <c r="AQ126" i="6"/>
  <c r="AQ123" i="6"/>
  <c r="AQ104" i="6"/>
  <c r="AQ102" i="6"/>
  <c r="AQ96" i="6"/>
  <c r="AQ93" i="6"/>
  <c r="AQ83" i="6"/>
  <c r="AQ75" i="6"/>
  <c r="AQ69" i="6"/>
  <c r="AQ26" i="6"/>
  <c r="AT199" i="6"/>
  <c r="AT184" i="6"/>
  <c r="AT166" i="6"/>
  <c r="AT162" i="6"/>
  <c r="AT128" i="6"/>
  <c r="AT123" i="6"/>
  <c r="AT98" i="6"/>
  <c r="AT94" i="6"/>
  <c r="AT49" i="6"/>
  <c r="AT38" i="6"/>
  <c r="AT22" i="6"/>
  <c r="AW199" i="6"/>
  <c r="AW195" i="6"/>
  <c r="AW162" i="6"/>
  <c r="AW128" i="6"/>
  <c r="AW123" i="6"/>
  <c r="AW119" i="6"/>
  <c r="AW96" i="6"/>
  <c r="AW93" i="6"/>
  <c r="AW81" i="6"/>
  <c r="AW65" i="6"/>
  <c r="AW49" i="6"/>
  <c r="AW28" i="6"/>
  <c r="AZ199" i="6"/>
  <c r="AZ168" i="6"/>
  <c r="AZ164" i="6"/>
  <c r="AZ140" i="6"/>
  <c r="AZ125" i="6"/>
  <c r="AZ121" i="6"/>
  <c r="AZ96" i="6"/>
  <c r="AZ93" i="6"/>
  <c r="AZ30" i="6"/>
  <c r="AZ14" i="6"/>
  <c r="BC197" i="6"/>
  <c r="BC162" i="6"/>
  <c r="BC123" i="6"/>
  <c r="BC104" i="6"/>
  <c r="BC98" i="6"/>
  <c r="BC94" i="6"/>
  <c r="BC36" i="6"/>
  <c r="BC20" i="6"/>
  <c r="BF164" i="6"/>
  <c r="BF161" i="6"/>
  <c r="BF123" i="6"/>
  <c r="BF98" i="6"/>
  <c r="BF94" i="6"/>
  <c r="BF38" i="6"/>
  <c r="BF22" i="6"/>
  <c r="B125" i="6"/>
  <c r="G28" i="6"/>
  <c r="G24" i="6"/>
  <c r="G20" i="6"/>
  <c r="G16" i="6"/>
  <c r="J116" i="6"/>
  <c r="J114" i="6"/>
  <c r="J110" i="6"/>
  <c r="J51" i="6"/>
  <c r="J49" i="6"/>
  <c r="J38" i="6"/>
  <c r="J34" i="6"/>
  <c r="J30" i="6"/>
  <c r="J26" i="6"/>
  <c r="J22" i="6"/>
  <c r="J18" i="6"/>
  <c r="J14" i="6"/>
  <c r="M192" i="6"/>
  <c r="M188" i="6"/>
  <c r="M177" i="6"/>
  <c r="M175" i="6"/>
  <c r="M116" i="6"/>
  <c r="M112" i="6"/>
  <c r="M101" i="6"/>
  <c r="M99" i="6"/>
  <c r="M51" i="6"/>
  <c r="M49" i="6"/>
  <c r="M38" i="6"/>
  <c r="M34" i="6"/>
  <c r="M30" i="6"/>
  <c r="M26" i="6"/>
  <c r="M22" i="6"/>
  <c r="M18" i="6"/>
  <c r="M14" i="6"/>
  <c r="P188" i="6"/>
  <c r="P177" i="6"/>
  <c r="P112" i="6"/>
  <c r="P101" i="6"/>
  <c r="P99" i="6"/>
  <c r="P42" i="6"/>
  <c r="P40" i="6"/>
  <c r="P36" i="6"/>
  <c r="P32" i="6"/>
  <c r="P28" i="6"/>
  <c r="P24" i="6"/>
  <c r="P20" i="6"/>
  <c r="P16" i="6"/>
  <c r="S192" i="6"/>
  <c r="S188" i="6"/>
  <c r="S177" i="6"/>
  <c r="S175" i="6"/>
  <c r="S124" i="6"/>
  <c r="S122" i="6"/>
  <c r="S114" i="6"/>
  <c r="S110" i="6"/>
  <c r="S42" i="6"/>
  <c r="S40" i="6"/>
  <c r="S36" i="6"/>
  <c r="S32" i="6"/>
  <c r="S28" i="6"/>
  <c r="S24" i="6"/>
  <c r="S20" i="6"/>
  <c r="S16" i="6"/>
  <c r="V188" i="6"/>
  <c r="V177" i="6"/>
  <c r="V116" i="6"/>
  <c r="V114" i="6"/>
  <c r="V110" i="6"/>
  <c r="V51" i="6"/>
  <c r="V49" i="6"/>
  <c r="V38" i="6"/>
  <c r="V34" i="6"/>
  <c r="V30" i="6"/>
  <c r="V26" i="6"/>
  <c r="V22" i="6"/>
  <c r="V18" i="6"/>
  <c r="V14" i="6"/>
  <c r="Y192" i="6"/>
  <c r="Y188" i="6"/>
  <c r="Y177" i="6"/>
  <c r="Y175" i="6"/>
  <c r="Y116" i="6"/>
  <c r="Y112" i="6"/>
  <c r="Y101" i="6"/>
  <c r="Y99" i="6"/>
  <c r="Y51" i="6"/>
  <c r="Y49" i="6"/>
  <c r="Y38" i="6"/>
  <c r="Y34" i="6"/>
  <c r="Y30" i="6"/>
  <c r="Y26" i="6"/>
  <c r="Y22" i="6"/>
  <c r="Y18" i="6"/>
  <c r="Y14" i="6"/>
  <c r="AB188" i="6"/>
  <c r="AB177" i="6"/>
  <c r="AB112" i="6"/>
  <c r="AB101" i="6"/>
  <c r="AB99" i="6"/>
  <c r="AB42" i="6"/>
  <c r="AB40" i="6"/>
  <c r="AB36" i="6"/>
  <c r="AB32" i="6"/>
  <c r="AB28" i="6"/>
  <c r="AB24" i="6"/>
  <c r="AB20" i="6"/>
  <c r="AB16" i="6"/>
  <c r="AE192" i="6"/>
  <c r="AE188" i="6"/>
  <c r="AE177" i="6"/>
  <c r="AE175" i="6"/>
  <c r="AE124" i="6"/>
  <c r="AE122" i="6"/>
  <c r="AE114" i="6"/>
  <c r="AE110" i="6"/>
  <c r="AE42" i="6"/>
  <c r="AE40" i="6"/>
  <c r="AE36" i="6"/>
  <c r="AE32" i="6"/>
  <c r="AE28" i="6"/>
  <c r="AE24" i="6"/>
  <c r="AE20" i="6"/>
  <c r="AE16" i="6"/>
  <c r="AH188" i="6"/>
  <c r="AH177" i="6"/>
  <c r="AH116" i="6"/>
  <c r="AH110" i="6"/>
  <c r="AH51" i="6"/>
  <c r="AH49" i="6"/>
  <c r="AH38" i="6"/>
  <c r="AH34" i="6"/>
  <c r="AH30" i="6"/>
  <c r="AH26" i="6"/>
  <c r="AH22" i="6"/>
  <c r="AH18" i="6"/>
  <c r="AH14" i="6"/>
  <c r="AK188" i="6"/>
  <c r="AK177" i="6"/>
  <c r="AK175" i="6"/>
  <c r="AK116" i="6"/>
  <c r="AK112" i="6"/>
  <c r="AK101" i="6"/>
  <c r="AK99" i="6"/>
  <c r="AK51" i="6"/>
  <c r="AK49" i="6"/>
  <c r="AK38" i="6"/>
  <c r="AK34" i="6"/>
  <c r="AK30" i="6"/>
  <c r="AK26" i="6"/>
  <c r="AK22" i="6"/>
  <c r="AK18" i="6"/>
  <c r="AK14" i="6"/>
  <c r="AN188" i="6"/>
  <c r="AN177" i="6"/>
  <c r="AN112" i="6"/>
  <c r="AN42" i="6"/>
  <c r="AN40" i="6"/>
  <c r="AN32" i="6"/>
  <c r="AN24" i="6"/>
  <c r="AN16" i="6"/>
  <c r="AQ186" i="6"/>
  <c r="AQ175" i="6"/>
  <c r="AQ110" i="6"/>
  <c r="AQ97" i="6"/>
  <c r="AQ95" i="6"/>
  <c r="AT34" i="6"/>
  <c r="AT26" i="6"/>
  <c r="AT18" i="6"/>
  <c r="AW177" i="6"/>
  <c r="AW32" i="6"/>
  <c r="AW24" i="6"/>
  <c r="AW16" i="6"/>
  <c r="AZ177" i="6"/>
  <c r="AZ34" i="6"/>
  <c r="AZ26" i="6"/>
  <c r="AZ18" i="6"/>
  <c r="BE61" i="6"/>
  <c r="AZ61" i="6"/>
  <c r="AQ61" i="6"/>
  <c r="BE63" i="6"/>
  <c r="AZ63" i="6"/>
  <c r="AW63" i="6"/>
  <c r="AQ63" i="6"/>
  <c r="AX65" i="6"/>
  <c r="BF65" i="6"/>
  <c r="AT65" i="6"/>
  <c r="BE67" i="6"/>
  <c r="AQ67" i="6"/>
  <c r="BF71" i="6"/>
  <c r="AZ71" i="6"/>
  <c r="AW71" i="6"/>
  <c r="AQ71" i="6"/>
  <c r="BE73" i="6"/>
  <c r="AQ73" i="6"/>
  <c r="BE77" i="6"/>
  <c r="AQ77" i="6"/>
  <c r="BF79" i="6"/>
  <c r="AZ79" i="6"/>
  <c r="AW79" i="6"/>
  <c r="BE81" i="6"/>
  <c r="AQ81" i="6"/>
  <c r="BE85" i="6"/>
  <c r="AQ85" i="6"/>
  <c r="BF87" i="6"/>
  <c r="AZ87" i="6"/>
  <c r="AW87" i="6"/>
  <c r="BE91" i="6"/>
  <c r="AZ91" i="6"/>
  <c r="AW91" i="6"/>
  <c r="AT91" i="6"/>
  <c r="AQ91" i="6"/>
  <c r="BE93" i="6"/>
  <c r="B93" i="6"/>
  <c r="BF93" i="6"/>
  <c r="BC93" i="6"/>
  <c r="AT93" i="6"/>
  <c r="BE126" i="6"/>
  <c r="BF126" i="6"/>
  <c r="AZ126" i="6"/>
  <c r="AW126" i="6"/>
  <c r="AT126" i="6"/>
  <c r="BE128" i="6"/>
  <c r="BC128" i="6"/>
  <c r="BE130" i="6"/>
  <c r="BF130" i="6"/>
  <c r="AZ130" i="6"/>
  <c r="AW130" i="6"/>
  <c r="AT130" i="6"/>
  <c r="BE132" i="6"/>
  <c r="BC132" i="6"/>
  <c r="AZ132" i="6"/>
  <c r="BE134" i="6"/>
  <c r="BF134" i="6"/>
  <c r="AT134" i="6"/>
  <c r="BE136" i="6"/>
  <c r="AZ136" i="6"/>
  <c r="BE138" i="6"/>
  <c r="BC138" i="6"/>
  <c r="AT138" i="6"/>
  <c r="BE142" i="6"/>
  <c r="BF142" i="6"/>
  <c r="AT142" i="6"/>
  <c r="BE144" i="6"/>
  <c r="AZ144" i="6"/>
  <c r="BE146" i="6"/>
  <c r="BC146" i="6"/>
  <c r="AT146" i="6"/>
  <c r="BE150" i="6"/>
  <c r="BF150" i="6"/>
  <c r="AT150" i="6"/>
  <c r="BE152" i="6"/>
  <c r="AZ152" i="6"/>
  <c r="BA155" i="6"/>
  <c r="BF155" i="6"/>
  <c r="AW155" i="6"/>
  <c r="BE157" i="6"/>
  <c r="BC157" i="6"/>
  <c r="AW157" i="6"/>
  <c r="BF159" i="6"/>
  <c r="AT159" i="6"/>
  <c r="BE161" i="6"/>
  <c r="B161" i="6"/>
  <c r="BC161" i="6"/>
  <c r="AZ161" i="6"/>
  <c r="AW161" i="6"/>
  <c r="AT161" i="6"/>
  <c r="BE14" i="6"/>
  <c r="BC14" i="6"/>
  <c r="AW14" i="6"/>
  <c r="BE16" i="6"/>
  <c r="BF16" i="6"/>
  <c r="AZ16" i="6"/>
  <c r="AT16" i="6"/>
  <c r="AQ16" i="6"/>
  <c r="BE18" i="6"/>
  <c r="BC18" i="6"/>
  <c r="AW18" i="6"/>
  <c r="BE20" i="6"/>
  <c r="BF20" i="6"/>
  <c r="AZ20" i="6"/>
  <c r="AT20" i="6"/>
  <c r="AQ20" i="6"/>
  <c r="BE22" i="6"/>
  <c r="BC22" i="6"/>
  <c r="AW22" i="6"/>
  <c r="BE24" i="6"/>
  <c r="BF24" i="6"/>
  <c r="AZ24" i="6"/>
  <c r="AT24" i="6"/>
  <c r="AQ24" i="6"/>
  <c r="BE26" i="6"/>
  <c r="BC26" i="6"/>
  <c r="AW26" i="6"/>
  <c r="BE28" i="6"/>
  <c r="BF28" i="6"/>
  <c r="AZ28" i="6"/>
  <c r="AT28" i="6"/>
  <c r="AQ28" i="6"/>
  <c r="BE30" i="6"/>
  <c r="BC30" i="6"/>
  <c r="AW30" i="6"/>
  <c r="BE32" i="6"/>
  <c r="BF32" i="6"/>
  <c r="AZ32" i="6"/>
  <c r="AT32" i="6"/>
  <c r="AQ32" i="6"/>
  <c r="BE34" i="6"/>
  <c r="BC34" i="6"/>
  <c r="AW34" i="6"/>
  <c r="BE36" i="6"/>
  <c r="BF36" i="6"/>
  <c r="AZ36" i="6"/>
  <c r="AT36" i="6"/>
  <c r="AQ36" i="6"/>
  <c r="BE38" i="6"/>
  <c r="BC38" i="6"/>
  <c r="AW38" i="6"/>
  <c r="BE40" i="6"/>
  <c r="BF40" i="6"/>
  <c r="AT40" i="6"/>
  <c r="BE42" i="6"/>
  <c r="BC42" i="6"/>
  <c r="AT42" i="6"/>
  <c r="BE45" i="6"/>
  <c r="AZ45" i="6"/>
  <c r="AQ45" i="6"/>
  <c r="BE47" i="6"/>
  <c r="AZ47" i="6"/>
  <c r="AW47" i="6"/>
  <c r="AQ47" i="6"/>
  <c r="BE49" i="6"/>
  <c r="BF49" i="6"/>
  <c r="BE51" i="6"/>
  <c r="B51" i="6"/>
  <c r="BF51" i="6"/>
  <c r="AZ51" i="6"/>
  <c r="AW51" i="6"/>
  <c r="AT51" i="6"/>
  <c r="AQ51" i="6"/>
  <c r="BF99" i="6"/>
  <c r="BC99" i="6"/>
  <c r="AW99" i="6"/>
  <c r="AQ99" i="6"/>
  <c r="Z101" i="6"/>
  <c r="BF101" i="6"/>
  <c r="BC101" i="6"/>
  <c r="AZ101" i="6"/>
  <c r="BE110" i="6"/>
  <c r="BF110" i="6"/>
  <c r="BC110" i="6"/>
  <c r="AT110" i="6"/>
  <c r="BE112" i="6"/>
  <c r="AZ112" i="6"/>
  <c r="AW112" i="6"/>
  <c r="BE114" i="6"/>
  <c r="BF114" i="6"/>
  <c r="BC114" i="6"/>
  <c r="AT114" i="6"/>
  <c r="BE116" i="6"/>
  <c r="BF116" i="6"/>
  <c r="BA171" i="6"/>
  <c r="BF171" i="6"/>
  <c r="AW171" i="6"/>
  <c r="BE173" i="6"/>
  <c r="BC173" i="6"/>
  <c r="BF175" i="6"/>
  <c r="AZ175" i="6"/>
  <c r="AW175" i="6"/>
  <c r="AT175" i="6"/>
  <c r="AO177" i="6"/>
  <c r="B177" i="6"/>
  <c r="BC177" i="6"/>
  <c r="AT177" i="6"/>
  <c r="BF186" i="6"/>
  <c r="AZ186" i="6"/>
  <c r="AW186" i="6"/>
  <c r="BE188" i="6"/>
  <c r="BC188" i="6"/>
  <c r="AT188" i="6"/>
  <c r="BE190" i="6"/>
  <c r="BF190" i="6"/>
  <c r="AZ190" i="6"/>
  <c r="BE192" i="6"/>
  <c r="BC192" i="6"/>
  <c r="AZ192" i="6"/>
  <c r="AT192" i="6"/>
  <c r="AX109" i="6"/>
  <c r="BA125" i="6"/>
  <c r="AX185" i="6"/>
  <c r="G12" i="7"/>
  <c r="Y5" i="10"/>
  <c r="D4" i="10"/>
  <c r="BE53" i="6"/>
  <c r="AZ53" i="6"/>
  <c r="AQ53" i="6"/>
  <c r="BE55" i="6"/>
  <c r="AZ55" i="6"/>
  <c r="AQ55" i="6"/>
  <c r="BE57" i="6"/>
  <c r="BF57" i="6"/>
  <c r="BC57" i="6"/>
  <c r="AW57" i="6"/>
  <c r="AZ57" i="6"/>
  <c r="AT57" i="6"/>
  <c r="AQ57" i="6"/>
  <c r="AK57" i="6"/>
  <c r="AE57" i="6"/>
  <c r="Y57" i="6"/>
  <c r="S57" i="6"/>
  <c r="M57" i="6"/>
  <c r="G57" i="6"/>
  <c r="BE59" i="6"/>
  <c r="AX59" i="6"/>
  <c r="B59" i="6"/>
  <c r="BF59" i="6"/>
  <c r="BC59" i="6"/>
  <c r="AZ59" i="6"/>
  <c r="AQ59" i="6"/>
  <c r="Z59" i="6"/>
  <c r="AW59" i="6"/>
  <c r="AT59" i="6"/>
  <c r="AK59" i="6"/>
  <c r="AE59" i="6"/>
  <c r="Y59" i="6"/>
  <c r="S59" i="6"/>
  <c r="M59" i="6"/>
  <c r="G59" i="6"/>
  <c r="BE118" i="6"/>
  <c r="BF118" i="6"/>
  <c r="BC118" i="6"/>
  <c r="AZ118" i="6"/>
  <c r="AW118" i="6"/>
  <c r="AT118" i="6"/>
  <c r="AN118" i="6"/>
  <c r="AH118" i="6"/>
  <c r="AB118" i="6"/>
  <c r="V118" i="6"/>
  <c r="P118" i="6"/>
  <c r="J118" i="6"/>
  <c r="D118" i="6"/>
  <c r="BE120" i="6"/>
  <c r="AZ120" i="6"/>
  <c r="AT120" i="6"/>
  <c r="BF120" i="6"/>
  <c r="AW120" i="6"/>
  <c r="AK120" i="6"/>
  <c r="AE120" i="6"/>
  <c r="Y120" i="6"/>
  <c r="S120" i="6"/>
  <c r="M120" i="6"/>
  <c r="G120" i="6"/>
  <c r="BE122" i="6"/>
  <c r="BF122" i="6"/>
  <c r="BC122" i="6"/>
  <c r="AN122" i="6"/>
  <c r="AH122" i="6"/>
  <c r="AB122" i="6"/>
  <c r="V122" i="6"/>
  <c r="P122" i="6"/>
  <c r="J122" i="6"/>
  <c r="D122" i="6"/>
  <c r="BE124" i="6"/>
  <c r="BF124" i="6"/>
  <c r="BC124" i="6"/>
  <c r="AN124" i="6"/>
  <c r="AH124" i="6"/>
  <c r="AB124" i="6"/>
  <c r="V124" i="6"/>
  <c r="P124" i="6"/>
  <c r="J124" i="6"/>
  <c r="D124" i="6"/>
  <c r="BA163" i="6"/>
  <c r="AW163" i="6"/>
  <c r="BF163" i="6"/>
  <c r="AQ163" i="6"/>
  <c r="BE165" i="6"/>
  <c r="AW165" i="6"/>
  <c r="BF165" i="6"/>
  <c r="AQ165" i="6"/>
  <c r="BF167" i="6"/>
  <c r="BC167" i="6"/>
  <c r="AT167" i="6"/>
  <c r="AZ167" i="6"/>
  <c r="AK167" i="6"/>
  <c r="AE167" i="6"/>
  <c r="Y167" i="6"/>
  <c r="S167" i="6"/>
  <c r="M167" i="6"/>
  <c r="G167" i="6"/>
  <c r="BE169" i="6"/>
  <c r="AX169" i="6"/>
  <c r="B169" i="6"/>
  <c r="AW169" i="6"/>
  <c r="AT169" i="6"/>
  <c r="Z169" i="6"/>
  <c r="BC169" i="6"/>
  <c r="AZ169" i="6"/>
  <c r="AQ169" i="6"/>
  <c r="AK169" i="6"/>
  <c r="AE169" i="6"/>
  <c r="Y169" i="6"/>
  <c r="S169" i="6"/>
  <c r="M169" i="6"/>
  <c r="G169" i="6"/>
  <c r="BD194" i="6"/>
  <c r="AZ194" i="6"/>
  <c r="AN194" i="6"/>
  <c r="AH194" i="6"/>
  <c r="AB194" i="6"/>
  <c r="V194" i="6"/>
  <c r="P194" i="6"/>
  <c r="J194" i="6"/>
  <c r="D194" i="6"/>
  <c r="BF196" i="6"/>
  <c r="BC196" i="6"/>
  <c r="AT196" i="6"/>
  <c r="AZ196" i="6"/>
  <c r="AK196" i="6"/>
  <c r="AE196" i="6"/>
  <c r="Y196" i="6"/>
  <c r="S196" i="6"/>
  <c r="M196" i="6"/>
  <c r="G196" i="6"/>
  <c r="AW198" i="6"/>
  <c r="BC198" i="6"/>
  <c r="AT198" i="6"/>
  <c r="AZ198" i="6"/>
  <c r="AK198" i="6"/>
  <c r="AE198" i="6"/>
  <c r="Y198" i="6"/>
  <c r="S198" i="6"/>
  <c r="M198" i="6"/>
  <c r="G198" i="6"/>
  <c r="BE200" i="6"/>
  <c r="BC200" i="6"/>
  <c r="AT200" i="6"/>
  <c r="AZ200" i="6"/>
  <c r="AK200" i="6"/>
  <c r="AE200" i="6"/>
  <c r="Y200" i="6"/>
  <c r="S200" i="6"/>
  <c r="M200" i="6"/>
  <c r="G200" i="6"/>
  <c r="G194" i="6"/>
  <c r="G118" i="6"/>
  <c r="J200" i="6"/>
  <c r="J198" i="6"/>
  <c r="J196" i="6"/>
  <c r="J169" i="6"/>
  <c r="J167" i="6"/>
  <c r="J120" i="6"/>
  <c r="J59" i="6"/>
  <c r="J57" i="6"/>
  <c r="M124" i="6"/>
  <c r="M122" i="6"/>
  <c r="S194" i="6"/>
  <c r="S118" i="6"/>
  <c r="V200" i="6"/>
  <c r="V198" i="6"/>
  <c r="V196" i="6"/>
  <c r="V169" i="6"/>
  <c r="V167" i="6"/>
  <c r="V120" i="6"/>
  <c r="V59" i="6"/>
  <c r="V57" i="6"/>
  <c r="Y124" i="6"/>
  <c r="Y122" i="6"/>
  <c r="AE194" i="6"/>
  <c r="AE118" i="6"/>
  <c r="AH200" i="6"/>
  <c r="AH198" i="6"/>
  <c r="AH196" i="6"/>
  <c r="AH169" i="6"/>
  <c r="AH167" i="6"/>
  <c r="AH120" i="6"/>
  <c r="AH59" i="6"/>
  <c r="AH57" i="6"/>
  <c r="AK124" i="6"/>
  <c r="AK122" i="6"/>
  <c r="AT194" i="6"/>
  <c r="AW194" i="6"/>
  <c r="AW55" i="6"/>
  <c r="AW53" i="6"/>
  <c r="BC194" i="6"/>
  <c r="BF198" i="6"/>
  <c r="BF194" i="6"/>
  <c r="BF169" i="6"/>
  <c r="BE60" i="6"/>
  <c r="AW60" i="6"/>
  <c r="AT60" i="6"/>
  <c r="BC60" i="6"/>
  <c r="AN60" i="6"/>
  <c r="AH60" i="6"/>
  <c r="AB60" i="6"/>
  <c r="V60" i="6"/>
  <c r="P60" i="6"/>
  <c r="J60" i="6"/>
  <c r="D60" i="6"/>
  <c r="BE62" i="6"/>
  <c r="BF62" i="6"/>
  <c r="BC62" i="6"/>
  <c r="AW62" i="6"/>
  <c r="AK62" i="6"/>
  <c r="AE62" i="6"/>
  <c r="Y62" i="6"/>
  <c r="S62" i="6"/>
  <c r="M62" i="6"/>
  <c r="G62" i="6"/>
  <c r="BE64" i="6"/>
  <c r="AT64" i="6"/>
  <c r="BF64" i="6"/>
  <c r="AN64" i="6"/>
  <c r="AH64" i="6"/>
  <c r="AB64" i="6"/>
  <c r="V64" i="6"/>
  <c r="P64" i="6"/>
  <c r="J64" i="6"/>
  <c r="D64" i="6"/>
  <c r="BE66" i="6"/>
  <c r="AT66" i="6"/>
  <c r="BF66" i="6"/>
  <c r="AN66" i="6"/>
  <c r="AH66" i="6"/>
  <c r="AB66" i="6"/>
  <c r="V66" i="6"/>
  <c r="P66" i="6"/>
  <c r="J66" i="6"/>
  <c r="D66" i="6"/>
  <c r="AY68" i="6"/>
  <c r="AZ68" i="6"/>
  <c r="AW68" i="6"/>
  <c r="AN68" i="6"/>
  <c r="AH68" i="6"/>
  <c r="AB68" i="6"/>
  <c r="V68" i="6"/>
  <c r="P68" i="6"/>
  <c r="J68" i="6"/>
  <c r="D68" i="6"/>
  <c r="BE70" i="6"/>
  <c r="BF70" i="6"/>
  <c r="BC70" i="6"/>
  <c r="AN70" i="6"/>
  <c r="AH70" i="6"/>
  <c r="AB70" i="6"/>
  <c r="V70" i="6"/>
  <c r="P70" i="6"/>
  <c r="J70" i="6"/>
  <c r="D70" i="6"/>
  <c r="AZ72" i="6"/>
  <c r="AT72" i="6"/>
  <c r="BC72" i="6"/>
  <c r="AW72" i="6"/>
  <c r="AK72" i="6"/>
  <c r="AE72" i="6"/>
  <c r="Y72" i="6"/>
  <c r="S72" i="6"/>
  <c r="M72" i="6"/>
  <c r="G72" i="6"/>
  <c r="BE74" i="6"/>
  <c r="BF74" i="6"/>
  <c r="BC74" i="6"/>
  <c r="AT74" i="6"/>
  <c r="AN74" i="6"/>
  <c r="AH74" i="6"/>
  <c r="AB74" i="6"/>
  <c r="V74" i="6"/>
  <c r="P74" i="6"/>
  <c r="J74" i="6"/>
  <c r="D74" i="6"/>
  <c r="BE76" i="6"/>
  <c r="AZ76" i="6"/>
  <c r="AW76" i="6"/>
  <c r="AN76" i="6"/>
  <c r="AH76" i="6"/>
  <c r="AB76" i="6"/>
  <c r="V76" i="6"/>
  <c r="P76" i="6"/>
  <c r="J76" i="6"/>
  <c r="D76" i="6"/>
  <c r="BE78" i="6"/>
  <c r="AT78" i="6"/>
  <c r="BF78" i="6"/>
  <c r="AN78" i="6"/>
  <c r="AH78" i="6"/>
  <c r="AB78" i="6"/>
  <c r="V78" i="6"/>
  <c r="P78" i="6"/>
  <c r="J78" i="6"/>
  <c r="D78" i="6"/>
  <c r="BF80" i="6"/>
  <c r="BC80" i="6"/>
  <c r="AZ80" i="6"/>
  <c r="AW80" i="6"/>
  <c r="AQ80" i="6"/>
  <c r="AK80" i="6"/>
  <c r="AE80" i="6"/>
  <c r="Y80" i="6"/>
  <c r="S80" i="6"/>
  <c r="M80" i="6"/>
  <c r="G80" i="6"/>
  <c r="BE82" i="6"/>
  <c r="AT82" i="6"/>
  <c r="BC82" i="6"/>
  <c r="AN82" i="6"/>
  <c r="AH82" i="6"/>
  <c r="AB82" i="6"/>
  <c r="V82" i="6"/>
  <c r="P82" i="6"/>
  <c r="J82" i="6"/>
  <c r="D82" i="6"/>
  <c r="BE84" i="6"/>
  <c r="AZ84" i="6"/>
  <c r="AW84" i="6"/>
  <c r="AN84" i="6"/>
  <c r="AH84" i="6"/>
  <c r="AB84" i="6"/>
  <c r="V84" i="6"/>
  <c r="P84" i="6"/>
  <c r="J84" i="6"/>
  <c r="D84" i="6"/>
  <c r="BE86" i="6"/>
  <c r="BF86" i="6"/>
  <c r="BC86" i="6"/>
  <c r="AT86" i="6"/>
  <c r="AN86" i="6"/>
  <c r="AH86" i="6"/>
  <c r="AB86" i="6"/>
  <c r="V86" i="6"/>
  <c r="P86" i="6"/>
  <c r="J86" i="6"/>
  <c r="D86" i="6"/>
  <c r="AZ88" i="6"/>
  <c r="AT88" i="6"/>
  <c r="BF88" i="6"/>
  <c r="AW88" i="6"/>
  <c r="AK88" i="6"/>
  <c r="AE88" i="6"/>
  <c r="Y88" i="6"/>
  <c r="S88" i="6"/>
  <c r="M88" i="6"/>
  <c r="G88" i="6"/>
  <c r="BE90" i="6"/>
  <c r="BF90" i="6"/>
  <c r="BC90" i="6"/>
  <c r="AN90" i="6"/>
  <c r="AH90" i="6"/>
  <c r="AB90" i="6"/>
  <c r="V90" i="6"/>
  <c r="P90" i="6"/>
  <c r="J90" i="6"/>
  <c r="D90" i="6"/>
  <c r="BE92" i="6"/>
  <c r="BF92" i="6"/>
  <c r="BC92" i="6"/>
  <c r="AN92" i="6"/>
  <c r="AH92" i="6"/>
  <c r="AB92" i="6"/>
  <c r="V92" i="6"/>
  <c r="P92" i="6"/>
  <c r="J92" i="6"/>
  <c r="D92" i="6"/>
  <c r="BE111" i="6"/>
  <c r="AW111" i="6"/>
  <c r="AZ111" i="6"/>
  <c r="AQ111" i="6"/>
  <c r="BE113" i="6"/>
  <c r="AW113" i="6"/>
  <c r="AZ113" i="6"/>
  <c r="AQ113" i="6"/>
  <c r="BE115" i="6"/>
  <c r="AZ115" i="6"/>
  <c r="AT115" i="6"/>
  <c r="BC115" i="6"/>
  <c r="AK115" i="6"/>
  <c r="AE115" i="6"/>
  <c r="Y115" i="6"/>
  <c r="S115" i="6"/>
  <c r="M115" i="6"/>
  <c r="G115" i="6"/>
  <c r="BE117" i="6"/>
  <c r="AX117" i="6"/>
  <c r="B117" i="6"/>
  <c r="AW117" i="6"/>
  <c r="AT117" i="6"/>
  <c r="Z117" i="6"/>
  <c r="BC117" i="6"/>
  <c r="AQ117" i="6"/>
  <c r="AK117" i="6"/>
  <c r="AE117" i="6"/>
  <c r="Y117" i="6"/>
  <c r="S117" i="6"/>
  <c r="M117" i="6"/>
  <c r="G117" i="6"/>
  <c r="BE170" i="6"/>
  <c r="BF170" i="6"/>
  <c r="BC170" i="6"/>
  <c r="AZ170" i="6"/>
  <c r="AW170" i="6"/>
  <c r="AT170" i="6"/>
  <c r="AN170" i="6"/>
  <c r="AH170" i="6"/>
  <c r="AB170" i="6"/>
  <c r="V170" i="6"/>
  <c r="P170" i="6"/>
  <c r="J170" i="6"/>
  <c r="D170" i="6"/>
  <c r="BE172" i="6"/>
  <c r="BF172" i="6"/>
  <c r="BC172" i="6"/>
  <c r="AT172" i="6"/>
  <c r="AW172" i="6"/>
  <c r="AK172" i="6"/>
  <c r="AE172" i="6"/>
  <c r="Y172" i="6"/>
  <c r="S172" i="6"/>
  <c r="M172" i="6"/>
  <c r="G172" i="6"/>
  <c r="BE174" i="6"/>
  <c r="AZ174" i="6"/>
  <c r="AN174" i="6"/>
  <c r="AH174" i="6"/>
  <c r="AB174" i="6"/>
  <c r="V174" i="6"/>
  <c r="P174" i="6"/>
  <c r="J174" i="6"/>
  <c r="D174" i="6"/>
  <c r="BE176" i="6"/>
  <c r="AZ176" i="6"/>
  <c r="AN176" i="6"/>
  <c r="AH176" i="6"/>
  <c r="AB176" i="6"/>
  <c r="V176" i="6"/>
  <c r="P176" i="6"/>
  <c r="J176" i="6"/>
  <c r="D176" i="6"/>
  <c r="BF187" i="6"/>
  <c r="AW187" i="6"/>
  <c r="AQ187" i="6"/>
  <c r="BD189" i="6"/>
  <c r="AW189" i="6"/>
  <c r="AQ189" i="6"/>
  <c r="BD191" i="6"/>
  <c r="BC191" i="6"/>
  <c r="AT191" i="6"/>
  <c r="AW191" i="6"/>
  <c r="AK191" i="6"/>
  <c r="AE191" i="6"/>
  <c r="Y191" i="6"/>
  <c r="S191" i="6"/>
  <c r="M191" i="6"/>
  <c r="G191" i="6"/>
  <c r="BE193" i="6"/>
  <c r="AX193" i="6"/>
  <c r="B193" i="6"/>
  <c r="BF193" i="6"/>
  <c r="BC193" i="6"/>
  <c r="AW193" i="6"/>
  <c r="AT193" i="6"/>
  <c r="Z193" i="6"/>
  <c r="AQ193" i="6"/>
  <c r="AK193" i="6"/>
  <c r="AE193" i="6"/>
  <c r="Y193" i="6"/>
  <c r="S193" i="6"/>
  <c r="M193" i="6"/>
  <c r="G193" i="6"/>
  <c r="BE39" i="6"/>
  <c r="AZ39" i="6"/>
  <c r="AQ39" i="6"/>
  <c r="BE41" i="6"/>
  <c r="BF41" i="6"/>
  <c r="BC41" i="6"/>
  <c r="AW41" i="6"/>
  <c r="BE43" i="6"/>
  <c r="AX43" i="6"/>
  <c r="B43" i="6"/>
  <c r="BF43" i="6"/>
  <c r="BC43" i="6"/>
  <c r="AZ43" i="6"/>
  <c r="AQ43" i="6"/>
  <c r="BE44" i="6"/>
  <c r="AW44" i="6"/>
  <c r="AT44" i="6"/>
  <c r="BE46" i="6"/>
  <c r="BF46" i="6"/>
  <c r="BC46" i="6"/>
  <c r="AW46" i="6"/>
  <c r="BE48" i="6"/>
  <c r="AT48" i="6"/>
  <c r="BE50" i="6"/>
  <c r="AT50" i="6"/>
  <c r="BE95" i="6"/>
  <c r="AW95" i="6"/>
  <c r="BE97" i="6"/>
  <c r="AW97" i="6"/>
  <c r="BE99" i="6"/>
  <c r="AZ99" i="6"/>
  <c r="AT99" i="6"/>
  <c r="BE101" i="6"/>
  <c r="AX101" i="6"/>
  <c r="B101" i="6"/>
  <c r="AW101" i="6"/>
  <c r="AT101" i="6"/>
  <c r="BE102" i="6"/>
  <c r="BF102" i="6"/>
  <c r="BC102" i="6"/>
  <c r="AZ102" i="6"/>
  <c r="BE104" i="6"/>
  <c r="AZ104" i="6"/>
  <c r="AT104" i="6"/>
  <c r="BE106" i="6"/>
  <c r="BF106" i="6"/>
  <c r="BC106" i="6"/>
  <c r="BE108" i="6"/>
  <c r="BF108" i="6"/>
  <c r="BC108" i="6"/>
  <c r="BE127" i="6"/>
  <c r="AW127" i="6"/>
  <c r="BE129" i="6"/>
  <c r="AW129" i="6"/>
  <c r="BE131" i="6"/>
  <c r="AW131" i="6"/>
  <c r="H133" i="6"/>
  <c r="AW133" i="6"/>
  <c r="BE135" i="6"/>
  <c r="AT135" i="6"/>
  <c r="BE137" i="6"/>
  <c r="AW137" i="6"/>
  <c r="AT137" i="6"/>
  <c r="BE139" i="6"/>
  <c r="AT139" i="6"/>
  <c r="BE141" i="6"/>
  <c r="AW141" i="6"/>
  <c r="AT141" i="6"/>
  <c r="AU143" i="6"/>
  <c r="AT143" i="6"/>
  <c r="BE145" i="6"/>
  <c r="AW145" i="6"/>
  <c r="AT145" i="6"/>
  <c r="BA147" i="6"/>
  <c r="AT147" i="6"/>
  <c r="BE149" i="6"/>
  <c r="AW149" i="6"/>
  <c r="AT149" i="6"/>
  <c r="E151" i="6"/>
  <c r="AT151" i="6"/>
  <c r="BE153" i="6"/>
  <c r="AX153" i="6"/>
  <c r="B153" i="6"/>
  <c r="AW153" i="6"/>
  <c r="AT153" i="6"/>
  <c r="BE154" i="6"/>
  <c r="BF154" i="6"/>
  <c r="BC154" i="6"/>
  <c r="AZ154" i="6"/>
  <c r="BE156" i="6"/>
  <c r="BF156" i="6"/>
  <c r="BC156" i="6"/>
  <c r="AT156" i="6"/>
  <c r="BE158" i="6"/>
  <c r="AZ158" i="6"/>
  <c r="BE160" i="6"/>
  <c r="AZ160" i="6"/>
  <c r="BE178" i="6"/>
  <c r="AZ178" i="6"/>
  <c r="BD180" i="6"/>
  <c r="BF180" i="6"/>
  <c r="BC180" i="6"/>
  <c r="AZ180" i="6"/>
  <c r="BD182" i="6"/>
  <c r="AZ182" i="6"/>
  <c r="AW184" i="6"/>
  <c r="AZ184" i="6"/>
  <c r="Z51" i="6"/>
  <c r="Z93" i="6"/>
  <c r="Z109" i="6"/>
  <c r="Z125" i="6"/>
  <c r="Z161" i="6"/>
  <c r="AC177" i="6"/>
  <c r="Z185" i="6"/>
  <c r="N39" i="6"/>
  <c r="AL39" i="6"/>
  <c r="N47" i="6"/>
  <c r="AL47" i="6"/>
  <c r="N55" i="6"/>
  <c r="AL55" i="6"/>
  <c r="N63" i="6"/>
  <c r="AL63" i="6"/>
  <c r="AA70" i="6"/>
  <c r="N73" i="6"/>
  <c r="AL73" i="6"/>
  <c r="AA78" i="6"/>
  <c r="N81" i="6"/>
  <c r="AL81" i="6"/>
  <c r="AA86" i="6"/>
  <c r="N89" i="6"/>
  <c r="AL89" i="6"/>
  <c r="N97" i="6"/>
  <c r="AL97" i="6"/>
  <c r="N105" i="6"/>
  <c r="AL105" i="6"/>
  <c r="N113" i="6"/>
  <c r="AL113" i="6"/>
  <c r="N121" i="6"/>
  <c r="AL121" i="6"/>
  <c r="N157" i="6"/>
  <c r="AL157" i="6"/>
  <c r="N165" i="6"/>
  <c r="AL165" i="6"/>
  <c r="N173" i="6"/>
  <c r="AL173" i="6"/>
  <c r="N189" i="6"/>
  <c r="D195" i="6"/>
  <c r="D189" i="6"/>
  <c r="D187" i="6"/>
  <c r="D173" i="6"/>
  <c r="D171" i="6"/>
  <c r="D165" i="6"/>
  <c r="D163" i="6"/>
  <c r="D157" i="6"/>
  <c r="D155" i="6"/>
  <c r="D133" i="6"/>
  <c r="D131" i="6"/>
  <c r="D129" i="6"/>
  <c r="D127" i="6"/>
  <c r="D121" i="6"/>
  <c r="D119" i="6"/>
  <c r="D113" i="6"/>
  <c r="D111" i="6"/>
  <c r="D105" i="6"/>
  <c r="D103" i="6"/>
  <c r="D97" i="6"/>
  <c r="D95" i="6"/>
  <c r="D89" i="6"/>
  <c r="D87" i="6"/>
  <c r="D81" i="6"/>
  <c r="D79" i="6"/>
  <c r="D73" i="6"/>
  <c r="D71" i="6"/>
  <c r="D63" i="6"/>
  <c r="D61" i="6"/>
  <c r="D55" i="6"/>
  <c r="D53" i="6"/>
  <c r="D47" i="6"/>
  <c r="D45" i="6"/>
  <c r="D39" i="6"/>
  <c r="D37" i="6"/>
  <c r="D35" i="6"/>
  <c r="D33" i="6"/>
  <c r="D31" i="6"/>
  <c r="D29" i="6"/>
  <c r="D27" i="6"/>
  <c r="D25" i="6"/>
  <c r="D23" i="6"/>
  <c r="D21" i="6"/>
  <c r="D19" i="6"/>
  <c r="D17" i="6"/>
  <c r="D15" i="6"/>
  <c r="D13" i="6"/>
  <c r="G195" i="6"/>
  <c r="G189" i="6"/>
  <c r="G187" i="6"/>
  <c r="G173" i="6"/>
  <c r="G171" i="6"/>
  <c r="G165" i="6"/>
  <c r="G163" i="6"/>
  <c r="G157" i="6"/>
  <c r="G155" i="6"/>
  <c r="G133" i="6"/>
  <c r="G131" i="6"/>
  <c r="G129" i="6"/>
  <c r="G127" i="6"/>
  <c r="G121" i="6"/>
  <c r="G119" i="6"/>
  <c r="G113" i="6"/>
  <c r="G111" i="6"/>
  <c r="G105" i="6"/>
  <c r="G103" i="6"/>
  <c r="G97" i="6"/>
  <c r="G95" i="6"/>
  <c r="G89" i="6"/>
  <c r="G87" i="6"/>
  <c r="G81" i="6"/>
  <c r="G79" i="6"/>
  <c r="G73" i="6"/>
  <c r="G71" i="6"/>
  <c r="G63" i="6"/>
  <c r="G61" i="6"/>
  <c r="G55" i="6"/>
  <c r="G53" i="6"/>
  <c r="G47" i="6"/>
  <c r="G45" i="6"/>
  <c r="G39" i="6"/>
  <c r="G37" i="6"/>
  <c r="G35" i="6"/>
  <c r="G33" i="6"/>
  <c r="G31" i="6"/>
  <c r="G29" i="6"/>
  <c r="G27" i="6"/>
  <c r="G25" i="6"/>
  <c r="G23" i="6"/>
  <c r="G21" i="6"/>
  <c r="G19" i="6"/>
  <c r="G17" i="6"/>
  <c r="G15" i="6"/>
  <c r="G13" i="6"/>
  <c r="J195" i="6"/>
  <c r="J189" i="6"/>
  <c r="J187" i="6"/>
  <c r="J173" i="6"/>
  <c r="J171" i="6"/>
  <c r="J165" i="6"/>
  <c r="J163" i="6"/>
  <c r="J157" i="6"/>
  <c r="J155" i="6"/>
  <c r="J133" i="6"/>
  <c r="J131" i="6"/>
  <c r="J129" i="6"/>
  <c r="J127" i="6"/>
  <c r="J121" i="6"/>
  <c r="J119" i="6"/>
  <c r="J113" i="6"/>
  <c r="J111" i="6"/>
  <c r="J105" i="6"/>
  <c r="J103" i="6"/>
  <c r="J97" i="6"/>
  <c r="J95" i="6"/>
  <c r="J89" i="6"/>
  <c r="J87" i="6"/>
  <c r="J81" i="6"/>
  <c r="J79" i="6"/>
  <c r="J73" i="6"/>
  <c r="J71" i="6"/>
  <c r="J63" i="6"/>
  <c r="J61" i="6"/>
  <c r="J55" i="6"/>
  <c r="J53" i="6"/>
  <c r="J47" i="6"/>
  <c r="J45" i="6"/>
  <c r="J39" i="6"/>
  <c r="J37" i="6"/>
  <c r="J35" i="6"/>
  <c r="J33" i="6"/>
  <c r="J31" i="6"/>
  <c r="J29" i="6"/>
  <c r="J27" i="6"/>
  <c r="J25" i="6"/>
  <c r="J23" i="6"/>
  <c r="J21" i="6"/>
  <c r="J19" i="6"/>
  <c r="J17" i="6"/>
  <c r="J15" i="6"/>
  <c r="J13" i="6"/>
  <c r="M195" i="6"/>
  <c r="M189" i="6"/>
  <c r="M187" i="6"/>
  <c r="M173" i="6"/>
  <c r="M171" i="6"/>
  <c r="M165" i="6"/>
  <c r="M163" i="6"/>
  <c r="M157" i="6"/>
  <c r="M155" i="6"/>
  <c r="M133" i="6"/>
  <c r="M131" i="6"/>
  <c r="M129" i="6"/>
  <c r="M127" i="6"/>
  <c r="M121" i="6"/>
  <c r="M119" i="6"/>
  <c r="M113" i="6"/>
  <c r="M111" i="6"/>
  <c r="M105" i="6"/>
  <c r="M103" i="6"/>
  <c r="M97" i="6"/>
  <c r="M95" i="6"/>
  <c r="M89" i="6"/>
  <c r="M87" i="6"/>
  <c r="M81" i="6"/>
  <c r="M79" i="6"/>
  <c r="M73" i="6"/>
  <c r="M71" i="6"/>
  <c r="M63" i="6"/>
  <c r="M61" i="6"/>
  <c r="M55" i="6"/>
  <c r="M53" i="6"/>
  <c r="M47" i="6"/>
  <c r="M45" i="6"/>
  <c r="M39" i="6"/>
  <c r="M37" i="6"/>
  <c r="M35" i="6"/>
  <c r="M33" i="6"/>
  <c r="M31" i="6"/>
  <c r="M29" i="6"/>
  <c r="M27" i="6"/>
  <c r="M25" i="6"/>
  <c r="M23" i="6"/>
  <c r="M21" i="6"/>
  <c r="M19" i="6"/>
  <c r="M17" i="6"/>
  <c r="M15" i="6"/>
  <c r="M13" i="6"/>
  <c r="P195" i="6"/>
  <c r="P189" i="6"/>
  <c r="P187" i="6"/>
  <c r="P173" i="6"/>
  <c r="P171" i="6"/>
  <c r="P165" i="6"/>
  <c r="P163" i="6"/>
  <c r="P157" i="6"/>
  <c r="P155" i="6"/>
  <c r="P133" i="6"/>
  <c r="P131" i="6"/>
  <c r="P129" i="6"/>
  <c r="P127" i="6"/>
  <c r="P121" i="6"/>
  <c r="P119" i="6"/>
  <c r="P113" i="6"/>
  <c r="P111" i="6"/>
  <c r="P105" i="6"/>
  <c r="P103" i="6"/>
  <c r="P97" i="6"/>
  <c r="P95" i="6"/>
  <c r="P89" i="6"/>
  <c r="P87" i="6"/>
  <c r="P81" i="6"/>
  <c r="P79" i="6"/>
  <c r="P73" i="6"/>
  <c r="P71" i="6"/>
  <c r="P63" i="6"/>
  <c r="P61" i="6"/>
  <c r="P55" i="6"/>
  <c r="P53" i="6"/>
  <c r="P47" i="6"/>
  <c r="P45" i="6"/>
  <c r="P39" i="6"/>
  <c r="P37" i="6"/>
  <c r="P35" i="6"/>
  <c r="P33" i="6"/>
  <c r="P31" i="6"/>
  <c r="P29" i="6"/>
  <c r="P27" i="6"/>
  <c r="P25" i="6"/>
  <c r="P23" i="6"/>
  <c r="P21" i="6"/>
  <c r="P19" i="6"/>
  <c r="P17" i="6"/>
  <c r="P15" i="6"/>
  <c r="P13" i="6"/>
  <c r="S195" i="6"/>
  <c r="S189" i="6"/>
  <c r="S187" i="6"/>
  <c r="S173" i="6"/>
  <c r="S171" i="6"/>
  <c r="S165" i="6"/>
  <c r="S163" i="6"/>
  <c r="S157" i="6"/>
  <c r="S155" i="6"/>
  <c r="S133" i="6"/>
  <c r="S131" i="6"/>
  <c r="S129" i="6"/>
  <c r="S127" i="6"/>
  <c r="S121" i="6"/>
  <c r="S119" i="6"/>
  <c r="S113" i="6"/>
  <c r="S111" i="6"/>
  <c r="S105" i="6"/>
  <c r="S103" i="6"/>
  <c r="S97" i="6"/>
  <c r="S95" i="6"/>
  <c r="S89" i="6"/>
  <c r="S87" i="6"/>
  <c r="S81" i="6"/>
  <c r="S79" i="6"/>
  <c r="S73" i="6"/>
  <c r="S71" i="6"/>
  <c r="S63" i="6"/>
  <c r="S61" i="6"/>
  <c r="S55" i="6"/>
  <c r="S53" i="6"/>
  <c r="S47" i="6"/>
  <c r="S45" i="6"/>
  <c r="S39" i="6"/>
  <c r="S37" i="6"/>
  <c r="S35" i="6"/>
  <c r="S33" i="6"/>
  <c r="S31" i="6"/>
  <c r="S29" i="6"/>
  <c r="S27" i="6"/>
  <c r="S25" i="6"/>
  <c r="S23" i="6"/>
  <c r="S21" i="6"/>
  <c r="S19" i="6"/>
  <c r="S17" i="6"/>
  <c r="S15" i="6"/>
  <c r="S13" i="6"/>
  <c r="V195" i="6"/>
  <c r="V189" i="6"/>
  <c r="V187" i="6"/>
  <c r="V173" i="6"/>
  <c r="V171" i="6"/>
  <c r="V165" i="6"/>
  <c r="V163" i="6"/>
  <c r="V157" i="6"/>
  <c r="V155" i="6"/>
  <c r="V133" i="6"/>
  <c r="V131" i="6"/>
  <c r="V129" i="6"/>
  <c r="V127" i="6"/>
  <c r="V121" i="6"/>
  <c r="V119" i="6"/>
  <c r="V113" i="6"/>
  <c r="V111" i="6"/>
  <c r="V105" i="6"/>
  <c r="V103" i="6"/>
  <c r="V97" i="6"/>
  <c r="V95" i="6"/>
  <c r="V89" i="6"/>
  <c r="V87" i="6"/>
  <c r="V81" i="6"/>
  <c r="V79" i="6"/>
  <c r="V73" i="6"/>
  <c r="V71" i="6"/>
  <c r="V63" i="6"/>
  <c r="V61" i="6"/>
  <c r="V55" i="6"/>
  <c r="V53" i="6"/>
  <c r="V47" i="6"/>
  <c r="V45" i="6"/>
  <c r="V39" i="6"/>
  <c r="V37" i="6"/>
  <c r="V35" i="6"/>
  <c r="V33" i="6"/>
  <c r="V31" i="6"/>
  <c r="V29" i="6"/>
  <c r="V27" i="6"/>
  <c r="V25" i="6"/>
  <c r="V23" i="6"/>
  <c r="V21" i="6"/>
  <c r="V19" i="6"/>
  <c r="V17" i="6"/>
  <c r="V15" i="6"/>
  <c r="V13" i="6"/>
  <c r="Y195" i="6"/>
  <c r="Y189" i="6"/>
  <c r="Y187" i="6"/>
  <c r="Y173" i="6"/>
  <c r="Y171" i="6"/>
  <c r="Y165" i="6"/>
  <c r="Y163" i="6"/>
  <c r="Y157" i="6"/>
  <c r="Y155" i="6"/>
  <c r="Y133" i="6"/>
  <c r="Y131" i="6"/>
  <c r="Y129" i="6"/>
  <c r="Y127" i="6"/>
  <c r="Y121" i="6"/>
  <c r="Y119" i="6"/>
  <c r="Y113" i="6"/>
  <c r="Y111" i="6"/>
  <c r="Y105" i="6"/>
  <c r="Y103" i="6"/>
  <c r="Y97" i="6"/>
  <c r="Y95" i="6"/>
  <c r="Y89" i="6"/>
  <c r="Y87" i="6"/>
  <c r="Y81" i="6"/>
  <c r="Y79" i="6"/>
  <c r="Y73" i="6"/>
  <c r="Y71" i="6"/>
  <c r="Y63" i="6"/>
  <c r="Y61" i="6"/>
  <c r="Y55" i="6"/>
  <c r="Y53" i="6"/>
  <c r="Y47" i="6"/>
  <c r="Y45" i="6"/>
  <c r="Y39" i="6"/>
  <c r="Y37" i="6"/>
  <c r="Y35" i="6"/>
  <c r="Y33" i="6"/>
  <c r="Y31" i="6"/>
  <c r="Y29" i="6"/>
  <c r="Y27" i="6"/>
  <c r="Y25" i="6"/>
  <c r="Y23" i="6"/>
  <c r="Y21" i="6"/>
  <c r="Y19" i="6"/>
  <c r="Y17" i="6"/>
  <c r="Y15" i="6"/>
  <c r="Y13" i="6"/>
  <c r="AB195" i="6"/>
  <c r="AB189" i="6"/>
  <c r="AB187" i="6"/>
  <c r="AB173" i="6"/>
  <c r="AB171" i="6"/>
  <c r="AB165" i="6"/>
  <c r="AB163" i="6"/>
  <c r="AB157" i="6"/>
  <c r="AB155" i="6"/>
  <c r="AB133" i="6"/>
  <c r="AB131" i="6"/>
  <c r="AB129" i="6"/>
  <c r="AB127" i="6"/>
  <c r="AB121" i="6"/>
  <c r="AB119" i="6"/>
  <c r="AB113" i="6"/>
  <c r="AB111" i="6"/>
  <c r="AB105" i="6"/>
  <c r="AB103" i="6"/>
  <c r="AB97" i="6"/>
  <c r="AB95" i="6"/>
  <c r="AB89" i="6"/>
  <c r="AB87" i="6"/>
  <c r="AB81" i="6"/>
  <c r="AB79" i="6"/>
  <c r="AB73" i="6"/>
  <c r="AB71" i="6"/>
  <c r="AB63" i="6"/>
  <c r="AB61" i="6"/>
  <c r="AB55" i="6"/>
  <c r="AB53" i="6"/>
  <c r="AB47" i="6"/>
  <c r="AB45" i="6"/>
  <c r="AB39" i="6"/>
  <c r="AB37" i="6"/>
  <c r="AB35" i="6"/>
  <c r="AB33" i="6"/>
  <c r="AB31" i="6"/>
  <c r="AB29" i="6"/>
  <c r="AB27" i="6"/>
  <c r="AB25" i="6"/>
  <c r="AB23" i="6"/>
  <c r="AB21" i="6"/>
  <c r="AB19" i="6"/>
  <c r="AB17" i="6"/>
  <c r="AB15" i="6"/>
  <c r="AB13" i="6"/>
  <c r="AE195" i="6"/>
  <c r="AE189" i="6"/>
  <c r="AE187" i="6"/>
  <c r="AE173" i="6"/>
  <c r="AE171" i="6"/>
  <c r="AE165" i="6"/>
  <c r="AE163" i="6"/>
  <c r="AE157" i="6"/>
  <c r="AE155" i="6"/>
  <c r="AE133" i="6"/>
  <c r="AE131" i="6"/>
  <c r="AE129" i="6"/>
  <c r="AE127" i="6"/>
  <c r="AE121" i="6"/>
  <c r="AE119" i="6"/>
  <c r="AE113" i="6"/>
  <c r="AE111" i="6"/>
  <c r="AE105" i="6"/>
  <c r="AE103" i="6"/>
  <c r="AE97" i="6"/>
  <c r="AE95" i="6"/>
  <c r="AE89" i="6"/>
  <c r="AE87" i="6"/>
  <c r="AE81" i="6"/>
  <c r="AE79" i="6"/>
  <c r="AE73" i="6"/>
  <c r="AE71" i="6"/>
  <c r="AE63" i="6"/>
  <c r="AE61" i="6"/>
  <c r="AE55" i="6"/>
  <c r="AE53" i="6"/>
  <c r="AE47" i="6"/>
  <c r="AE45" i="6"/>
  <c r="AE39" i="6"/>
  <c r="AE37" i="6"/>
  <c r="AE35" i="6"/>
  <c r="AE33" i="6"/>
  <c r="AE31" i="6"/>
  <c r="AE29" i="6"/>
  <c r="AE27" i="6"/>
  <c r="AE25" i="6"/>
  <c r="AE23" i="6"/>
  <c r="AE21" i="6"/>
  <c r="AE19" i="6"/>
  <c r="AE17" i="6"/>
  <c r="AE15" i="6"/>
  <c r="AE13" i="6"/>
  <c r="AH195" i="6"/>
  <c r="AH189" i="6"/>
  <c r="AH187" i="6"/>
  <c r="AH173" i="6"/>
  <c r="AH171" i="6"/>
  <c r="AH165" i="6"/>
  <c r="AH163" i="6"/>
  <c r="AH157" i="6"/>
  <c r="AH155" i="6"/>
  <c r="AH133" i="6"/>
  <c r="AH131" i="6"/>
  <c r="AH129" i="6"/>
  <c r="AH127" i="6"/>
  <c r="AH121" i="6"/>
  <c r="AH119" i="6"/>
  <c r="AH113" i="6"/>
  <c r="AH111" i="6"/>
  <c r="AH105" i="6"/>
  <c r="AH103" i="6"/>
  <c r="AH97" i="6"/>
  <c r="AH95" i="6"/>
  <c r="AH89" i="6"/>
  <c r="AH87" i="6"/>
  <c r="AH81" i="6"/>
  <c r="AH79" i="6"/>
  <c r="AH73" i="6"/>
  <c r="AH71" i="6"/>
  <c r="AH63" i="6"/>
  <c r="AH61" i="6"/>
  <c r="AH55" i="6"/>
  <c r="AH53" i="6"/>
  <c r="AH47" i="6"/>
  <c r="AH45" i="6"/>
  <c r="AH39" i="6"/>
  <c r="AH37" i="6"/>
  <c r="AH35" i="6"/>
  <c r="AH33" i="6"/>
  <c r="AH31" i="6"/>
  <c r="AH29" i="6"/>
  <c r="AH27" i="6"/>
  <c r="AH25" i="6"/>
  <c r="AH23" i="6"/>
  <c r="AH21" i="6"/>
  <c r="AH19" i="6"/>
  <c r="AH17" i="6"/>
  <c r="AH15" i="6"/>
  <c r="AH13" i="6"/>
  <c r="AK195" i="6"/>
  <c r="AK189" i="6"/>
  <c r="AK187" i="6"/>
  <c r="AK173" i="6"/>
  <c r="AK171" i="6"/>
  <c r="AK165" i="6"/>
  <c r="AK163" i="6"/>
  <c r="AK157" i="6"/>
  <c r="AK155" i="6"/>
  <c r="AK133" i="6"/>
  <c r="AK131" i="6"/>
  <c r="AK129" i="6"/>
  <c r="AK127" i="6"/>
  <c r="AK121" i="6"/>
  <c r="AK119" i="6"/>
  <c r="AK113" i="6"/>
  <c r="AK111" i="6"/>
  <c r="AK105" i="6"/>
  <c r="AK103" i="6"/>
  <c r="AK97" i="6"/>
  <c r="AK95" i="6"/>
  <c r="AK89" i="6"/>
  <c r="AK87" i="6"/>
  <c r="AK81" i="6"/>
  <c r="AK79" i="6"/>
  <c r="AK73" i="6"/>
  <c r="AK71" i="6"/>
  <c r="AK63" i="6"/>
  <c r="AK61" i="6"/>
  <c r="AK55" i="6"/>
  <c r="AK53" i="6"/>
  <c r="AK47" i="6"/>
  <c r="AK45" i="6"/>
  <c r="AK39" i="6"/>
  <c r="AK37" i="6"/>
  <c r="AK35" i="6"/>
  <c r="AK33" i="6"/>
  <c r="AK31" i="6"/>
  <c r="AK29" i="6"/>
  <c r="AK27" i="6"/>
  <c r="AK25" i="6"/>
  <c r="AK23" i="6"/>
  <c r="AK21" i="6"/>
  <c r="AK19" i="6"/>
  <c r="AK17" i="6"/>
  <c r="AK15" i="6"/>
  <c r="AK13" i="6"/>
  <c r="AN195" i="6"/>
  <c r="AN189" i="6"/>
  <c r="AN187" i="6"/>
  <c r="AN173" i="6"/>
  <c r="AN171" i="6"/>
  <c r="AN165" i="6"/>
  <c r="AN163" i="6"/>
  <c r="AN157" i="6"/>
  <c r="AN155" i="6"/>
  <c r="AN133" i="6"/>
  <c r="AN131" i="6"/>
  <c r="AN129" i="6"/>
  <c r="AN127" i="6"/>
  <c r="AN121" i="6"/>
  <c r="AN119" i="6"/>
  <c r="AN113" i="6"/>
  <c r="AN111" i="6"/>
  <c r="AN105" i="6"/>
  <c r="AN103" i="6"/>
  <c r="AN97" i="6"/>
  <c r="AN95" i="6"/>
  <c r="AN89" i="6"/>
  <c r="AN87" i="6"/>
  <c r="AN81" i="6"/>
  <c r="AN79" i="6"/>
  <c r="AN73" i="6"/>
  <c r="AN71" i="6"/>
  <c r="AN63" i="6"/>
  <c r="AN61" i="6"/>
  <c r="AN55" i="6"/>
  <c r="AN53" i="6"/>
  <c r="AN47" i="6"/>
  <c r="AN45" i="6"/>
  <c r="AN39" i="6"/>
  <c r="AN37" i="6"/>
  <c r="AN35" i="6"/>
  <c r="AN33" i="6"/>
  <c r="AN31" i="6"/>
  <c r="AN29" i="6"/>
  <c r="AN27" i="6"/>
  <c r="AN25" i="6"/>
  <c r="AN23" i="6"/>
  <c r="AQ200" i="6"/>
  <c r="AQ198" i="6"/>
  <c r="AQ196" i="6"/>
  <c r="AQ192" i="6"/>
  <c r="AQ190" i="6"/>
  <c r="AQ184" i="6"/>
  <c r="AQ182" i="6"/>
  <c r="AQ180" i="6"/>
  <c r="AQ178" i="6"/>
  <c r="AQ176" i="6"/>
  <c r="AQ174" i="6"/>
  <c r="AQ168" i="6"/>
  <c r="AQ166" i="6"/>
  <c r="AQ160" i="6"/>
  <c r="AQ158" i="6"/>
  <c r="AQ152" i="6"/>
  <c r="AQ150" i="6"/>
  <c r="AQ148" i="6"/>
  <c r="AQ146" i="6"/>
  <c r="AQ144" i="6"/>
  <c r="AQ142" i="6"/>
  <c r="AQ140" i="6"/>
  <c r="AQ138" i="6"/>
  <c r="AQ136" i="6"/>
  <c r="AQ134" i="6"/>
  <c r="AQ124" i="6"/>
  <c r="AQ122" i="6"/>
  <c r="AQ116" i="6"/>
  <c r="AQ114" i="6"/>
  <c r="AQ108" i="6"/>
  <c r="AQ106" i="6"/>
  <c r="AQ100" i="6"/>
  <c r="AQ98" i="6"/>
  <c r="AQ92" i="6"/>
  <c r="AQ90" i="6"/>
  <c r="AQ86" i="6"/>
  <c r="AQ84" i="6"/>
  <c r="AQ82" i="6"/>
  <c r="AQ78" i="6"/>
  <c r="AQ76" i="6"/>
  <c r="AQ74" i="6"/>
  <c r="AQ70" i="6"/>
  <c r="AQ68" i="6"/>
  <c r="AQ66" i="6"/>
  <c r="AQ64" i="6"/>
  <c r="AQ58" i="6"/>
  <c r="AQ56" i="6"/>
  <c r="AQ50" i="6"/>
  <c r="AQ48" i="6"/>
  <c r="AQ42" i="6"/>
  <c r="AQ40" i="6"/>
  <c r="AT195" i="6"/>
  <c r="AT189" i="6"/>
  <c r="AT187" i="6"/>
  <c r="AT173" i="6"/>
  <c r="AT171" i="6"/>
  <c r="AT165" i="6"/>
  <c r="AT163" i="6"/>
  <c r="AT157" i="6"/>
  <c r="AT155" i="6"/>
  <c r="AT133" i="6"/>
  <c r="AT131" i="6"/>
  <c r="AT129" i="6"/>
  <c r="AT127" i="6"/>
  <c r="AT121" i="6"/>
  <c r="AT119" i="6"/>
  <c r="AT113" i="6"/>
  <c r="AT111" i="6"/>
  <c r="AT105" i="6"/>
  <c r="AT103" i="6"/>
  <c r="AT97" i="6"/>
  <c r="AT95" i="6"/>
  <c r="AT89" i="6"/>
  <c r="AT87" i="6"/>
  <c r="AT84" i="6"/>
  <c r="AT81" i="6"/>
  <c r="AT79" i="6"/>
  <c r="AT76" i="6"/>
  <c r="AT73" i="6"/>
  <c r="AT71" i="6"/>
  <c r="AT68" i="6"/>
  <c r="AT63" i="6"/>
  <c r="AT61" i="6"/>
  <c r="AT55" i="6"/>
  <c r="AT53" i="6"/>
  <c r="AT47" i="6"/>
  <c r="AT45" i="6"/>
  <c r="AT39" i="6"/>
  <c r="AW200" i="6"/>
  <c r="AW196" i="6"/>
  <c r="AW192" i="6"/>
  <c r="AW190" i="6"/>
  <c r="AW182" i="6"/>
  <c r="AW180" i="6"/>
  <c r="AW178" i="6"/>
  <c r="AW176" i="6"/>
  <c r="AW174" i="6"/>
  <c r="AW168" i="6"/>
  <c r="AW166" i="6"/>
  <c r="AW160" i="6"/>
  <c r="AW158" i="6"/>
  <c r="AW152" i="6"/>
  <c r="AW150" i="6"/>
  <c r="AW148" i="6"/>
  <c r="AW146" i="6"/>
  <c r="AW144" i="6"/>
  <c r="AW142" i="6"/>
  <c r="AW140" i="6"/>
  <c r="AW138" i="6"/>
  <c r="AW136" i="6"/>
  <c r="AW134" i="6"/>
  <c r="AW124" i="6"/>
  <c r="AW122" i="6"/>
  <c r="AW116" i="6"/>
  <c r="AW114" i="6"/>
  <c r="AW108" i="6"/>
  <c r="AW106" i="6"/>
  <c r="AW100" i="6"/>
  <c r="AW98" i="6"/>
  <c r="AW92" i="6"/>
  <c r="AW90" i="6"/>
  <c r="AW86" i="6"/>
  <c r="AW82" i="6"/>
  <c r="AW78" i="6"/>
  <c r="AW74" i="6"/>
  <c r="AW70" i="6"/>
  <c r="AW66" i="6"/>
  <c r="AW64" i="6"/>
  <c r="AW58" i="6"/>
  <c r="AW56" i="6"/>
  <c r="AW50" i="6"/>
  <c r="AW48" i="6"/>
  <c r="AW42" i="6"/>
  <c r="AW40" i="6"/>
  <c r="AZ195" i="6"/>
  <c r="AZ189" i="6"/>
  <c r="AZ187" i="6"/>
  <c r="AZ173" i="6"/>
  <c r="AZ171" i="6"/>
  <c r="AZ165" i="6"/>
  <c r="AZ163" i="6"/>
  <c r="AZ157" i="6"/>
  <c r="AZ155" i="6"/>
  <c r="AZ150" i="6"/>
  <c r="AZ146" i="6"/>
  <c r="AZ142" i="6"/>
  <c r="AZ138" i="6"/>
  <c r="AZ134" i="6"/>
  <c r="AZ124" i="6"/>
  <c r="AZ122" i="6"/>
  <c r="AZ116" i="6"/>
  <c r="AZ114" i="6"/>
  <c r="AZ108" i="6"/>
  <c r="AZ106" i="6"/>
  <c r="AZ100" i="6"/>
  <c r="AZ98" i="6"/>
  <c r="AZ92" i="6"/>
  <c r="AZ90" i="6"/>
  <c r="AZ86" i="6"/>
  <c r="AZ82" i="6"/>
  <c r="AZ78" i="6"/>
  <c r="AZ74" i="6"/>
  <c r="AZ70" i="6"/>
  <c r="AZ66" i="6"/>
  <c r="AZ64" i="6"/>
  <c r="AZ58" i="6"/>
  <c r="AZ56" i="6"/>
  <c r="AZ50" i="6"/>
  <c r="AZ48" i="6"/>
  <c r="AZ42" i="6"/>
  <c r="AZ40" i="6"/>
  <c r="BC195" i="6"/>
  <c r="BC189" i="6"/>
  <c r="BC187" i="6"/>
  <c r="BC182" i="6"/>
  <c r="BC178" i="6"/>
  <c r="BC176" i="6"/>
  <c r="BC174" i="6"/>
  <c r="BC168" i="6"/>
  <c r="BC166" i="6"/>
  <c r="BC160" i="6"/>
  <c r="BC158" i="6"/>
  <c r="BC152" i="6"/>
  <c r="BC148" i="6"/>
  <c r="BC144" i="6"/>
  <c r="BC140" i="6"/>
  <c r="BC136" i="6"/>
  <c r="BC133" i="6"/>
  <c r="BC131" i="6"/>
  <c r="BC121" i="6"/>
  <c r="BC119" i="6"/>
  <c r="BC113" i="6"/>
  <c r="BC111" i="6"/>
  <c r="BC105" i="6"/>
  <c r="BC103" i="6"/>
  <c r="BC97" i="6"/>
  <c r="BC95" i="6"/>
  <c r="BC89" i="6"/>
  <c r="BC87" i="6"/>
  <c r="BC84" i="6"/>
  <c r="BC81" i="6"/>
  <c r="BC79" i="6"/>
  <c r="BC76" i="6"/>
  <c r="BC73" i="6"/>
  <c r="BC71" i="6"/>
  <c r="BC68" i="6"/>
  <c r="BC63" i="6"/>
  <c r="BC61" i="6"/>
  <c r="BC55" i="6"/>
  <c r="BC53" i="6"/>
  <c r="BC47" i="6"/>
  <c r="BC45" i="6"/>
  <c r="BC39" i="6"/>
  <c r="BF200" i="6"/>
  <c r="BF192" i="6"/>
  <c r="BF189" i="6"/>
  <c r="BF182" i="6"/>
  <c r="BF178" i="6"/>
  <c r="BF176" i="6"/>
  <c r="BF174" i="6"/>
  <c r="BF168" i="6"/>
  <c r="BF166" i="6"/>
  <c r="BF160" i="6"/>
  <c r="BF158" i="6"/>
  <c r="BF152" i="6"/>
  <c r="BF148" i="6"/>
  <c r="BF144" i="6"/>
  <c r="BF140" i="6"/>
  <c r="BF136" i="6"/>
  <c r="BF133" i="6"/>
  <c r="BF131" i="6"/>
  <c r="BF121" i="6"/>
  <c r="BF119" i="6"/>
  <c r="BF113" i="6"/>
  <c r="BF111" i="6"/>
  <c r="BF105" i="6"/>
  <c r="BF103" i="6"/>
  <c r="BF97" i="6"/>
  <c r="BF95" i="6"/>
  <c r="BF89" i="6"/>
  <c r="BF84" i="6"/>
  <c r="BF81" i="6"/>
  <c r="BF76" i="6"/>
  <c r="BF73" i="6"/>
  <c r="BF68" i="6"/>
  <c r="BF63" i="6"/>
  <c r="BF61" i="6"/>
  <c r="BF55" i="6"/>
  <c r="BF53" i="6"/>
  <c r="BF47" i="6"/>
  <c r="BF45" i="6"/>
  <c r="BF39" i="6"/>
  <c r="BF21" i="6"/>
  <c r="B39" i="6"/>
  <c r="Z39" i="6"/>
  <c r="AX39" i="6"/>
  <c r="N43" i="6"/>
  <c r="AL43" i="6"/>
  <c r="B47" i="6"/>
  <c r="Z47" i="6"/>
  <c r="AX47" i="6"/>
  <c r="N51" i="6"/>
  <c r="AL51" i="6"/>
  <c r="B55" i="6"/>
  <c r="Z55" i="6"/>
  <c r="AX55" i="6"/>
  <c r="N59" i="6"/>
  <c r="AL59" i="6"/>
  <c r="B63" i="6"/>
  <c r="Z63" i="6"/>
  <c r="AX63" i="6"/>
  <c r="C70" i="6"/>
  <c r="AY70" i="6"/>
  <c r="B73" i="6"/>
  <c r="Z73" i="6"/>
  <c r="AX73" i="6"/>
  <c r="C78" i="6"/>
  <c r="AY78" i="6"/>
  <c r="B81" i="6"/>
  <c r="Z81" i="6"/>
  <c r="AX81" i="6"/>
  <c r="C86" i="6"/>
  <c r="AY86" i="6"/>
  <c r="B89" i="6"/>
  <c r="Z89" i="6"/>
  <c r="AX89" i="6"/>
  <c r="N93" i="6"/>
  <c r="AL93" i="6"/>
  <c r="B97" i="6"/>
  <c r="Z97" i="6"/>
  <c r="AX97" i="6"/>
  <c r="N101" i="6"/>
  <c r="AL101" i="6"/>
  <c r="B105" i="6"/>
  <c r="Z105" i="6"/>
  <c r="AX105" i="6"/>
  <c r="N109" i="6"/>
  <c r="AL109" i="6"/>
  <c r="B113" i="6"/>
  <c r="Z113" i="6"/>
  <c r="AX113" i="6"/>
  <c r="N117" i="6"/>
  <c r="AL117" i="6"/>
  <c r="B121" i="6"/>
  <c r="Z121" i="6"/>
  <c r="AX121" i="6"/>
  <c r="N125" i="6"/>
  <c r="AL125" i="6"/>
  <c r="B133" i="6"/>
  <c r="N153" i="6"/>
  <c r="AL153" i="6"/>
  <c r="B157" i="6"/>
  <c r="Z157" i="6"/>
  <c r="AX157" i="6"/>
  <c r="N161" i="6"/>
  <c r="AL161" i="6"/>
  <c r="B165" i="6"/>
  <c r="Z165" i="6"/>
  <c r="AX165" i="6"/>
  <c r="N169" i="6"/>
  <c r="AL169" i="6"/>
  <c r="B173" i="6"/>
  <c r="Z173" i="6"/>
  <c r="AX173" i="6"/>
  <c r="N177" i="6"/>
  <c r="BA177" i="6"/>
  <c r="N185" i="6"/>
  <c r="AL185" i="6"/>
  <c r="B189" i="6"/>
  <c r="Z189" i="6"/>
  <c r="N193" i="6"/>
  <c r="AL193" i="6"/>
  <c r="M5" i="7"/>
  <c r="S5" i="7"/>
  <c r="Y5" i="7"/>
  <c r="AE5" i="7"/>
  <c r="AK5" i="7"/>
  <c r="AQ5" i="7"/>
  <c r="AW5" i="7"/>
  <c r="BC5" i="7"/>
  <c r="J5" i="7"/>
  <c r="P5" i="7"/>
  <c r="V5" i="7"/>
  <c r="AB5" i="7"/>
  <c r="AH5" i="7"/>
  <c r="AN5" i="7"/>
  <c r="AT5" i="7"/>
  <c r="AZ5" i="7"/>
  <c r="BF5" i="7"/>
  <c r="M7" i="7"/>
  <c r="S7" i="7"/>
  <c r="Y7" i="7"/>
  <c r="AE7" i="7"/>
  <c r="AK7" i="7"/>
  <c r="AQ7" i="7"/>
  <c r="AW7" i="7"/>
  <c r="BC7" i="7"/>
  <c r="J7" i="7"/>
  <c r="P7" i="7"/>
  <c r="V7" i="7"/>
  <c r="AB7" i="7"/>
  <c r="AH7" i="7"/>
  <c r="AN7" i="7"/>
  <c r="AT7" i="7"/>
  <c r="AZ7" i="7"/>
  <c r="BF7" i="7"/>
  <c r="M9" i="7"/>
  <c r="S9" i="7"/>
  <c r="Y9" i="7"/>
  <c r="AE9" i="7"/>
  <c r="AK9" i="7"/>
  <c r="AQ9" i="7"/>
  <c r="AW9" i="7"/>
  <c r="BC9" i="7"/>
  <c r="J9" i="7"/>
  <c r="P9" i="7"/>
  <c r="V9" i="7"/>
  <c r="AB9" i="7"/>
  <c r="AH9" i="7"/>
  <c r="AN9" i="7"/>
  <c r="AT9" i="7"/>
  <c r="AZ9" i="7"/>
  <c r="BF9" i="7"/>
  <c r="M11" i="7"/>
  <c r="S11" i="7"/>
  <c r="Y11" i="7"/>
  <c r="AE11" i="7"/>
  <c r="AK11" i="7"/>
  <c r="AQ11" i="7"/>
  <c r="AW11" i="7"/>
  <c r="BC11" i="7"/>
  <c r="J11" i="7"/>
  <c r="P11" i="7"/>
  <c r="V11" i="7"/>
  <c r="AB11" i="7"/>
  <c r="AH11" i="7"/>
  <c r="AN11" i="7"/>
  <c r="AT11" i="7"/>
  <c r="AZ11" i="7"/>
  <c r="BF11" i="7"/>
  <c r="AE5" i="9"/>
  <c r="G7" i="9"/>
  <c r="G6" i="7"/>
  <c r="G10" i="7"/>
  <c r="G4" i="10"/>
  <c r="D5" i="8"/>
  <c r="D9" i="8"/>
  <c r="D13" i="8"/>
  <c r="G5" i="8"/>
  <c r="J5" i="8"/>
  <c r="M5" i="8"/>
  <c r="P5" i="8"/>
  <c r="S5" i="8"/>
  <c r="V5" i="8"/>
  <c r="Y5" i="8"/>
  <c r="AB5" i="8"/>
  <c r="AE5" i="8"/>
  <c r="AH5" i="8"/>
  <c r="AK5" i="8"/>
  <c r="AN5" i="8"/>
  <c r="AQ5" i="8"/>
  <c r="AT5" i="8"/>
  <c r="AW5" i="8"/>
  <c r="AZ5" i="8"/>
  <c r="BC5" i="8"/>
  <c r="BF5" i="8"/>
  <c r="G7" i="8"/>
  <c r="J7" i="8"/>
  <c r="M7" i="8"/>
  <c r="P7" i="8"/>
  <c r="S7" i="8"/>
  <c r="V7" i="8"/>
  <c r="Y7" i="8"/>
  <c r="AB7" i="8"/>
  <c r="AE7" i="8"/>
  <c r="AH7" i="8"/>
  <c r="AK7" i="8"/>
  <c r="AN7" i="8"/>
  <c r="AQ7" i="8"/>
  <c r="AT7" i="8"/>
  <c r="AW7" i="8"/>
  <c r="AZ7" i="8"/>
  <c r="BC7" i="8"/>
  <c r="BF7" i="8"/>
  <c r="G9" i="8"/>
  <c r="J9" i="8"/>
  <c r="M9" i="8"/>
  <c r="P9" i="8"/>
  <c r="S9" i="8"/>
  <c r="V9" i="8"/>
  <c r="Y9" i="8"/>
  <c r="AB9" i="8"/>
  <c r="AE9" i="8"/>
  <c r="AH9" i="8"/>
  <c r="AK9" i="8"/>
  <c r="AN9" i="8"/>
  <c r="AQ9" i="8"/>
  <c r="AT9" i="8"/>
  <c r="AW9" i="8"/>
  <c r="AZ9" i="8"/>
  <c r="BC9" i="8"/>
  <c r="BF9" i="8"/>
  <c r="G11" i="8"/>
  <c r="J11" i="8"/>
  <c r="M11" i="8"/>
  <c r="P11" i="8"/>
  <c r="S11" i="8"/>
  <c r="V11" i="8"/>
  <c r="Y11" i="8"/>
  <c r="AB11" i="8"/>
  <c r="AE11" i="8"/>
  <c r="AH11" i="8"/>
  <c r="AK11" i="8"/>
  <c r="AN11" i="8"/>
  <c r="AQ11" i="8"/>
  <c r="AT11" i="8"/>
  <c r="AW11" i="8"/>
  <c r="AZ11" i="8"/>
  <c r="BC11" i="8"/>
  <c r="BF11" i="8"/>
  <c r="G13" i="8"/>
  <c r="J13" i="8"/>
  <c r="M13" i="8"/>
  <c r="P13" i="8"/>
  <c r="S13" i="8"/>
  <c r="V13" i="8"/>
  <c r="Y13" i="8"/>
  <c r="AB13" i="8"/>
  <c r="AE13" i="8"/>
  <c r="AH13" i="8"/>
  <c r="AK13" i="8"/>
  <c r="AN13" i="8"/>
  <c r="AQ13" i="8"/>
  <c r="AT13" i="8"/>
  <c r="AW13" i="8"/>
  <c r="AZ13" i="8"/>
  <c r="BC13" i="8"/>
  <c r="BF13" i="8"/>
  <c r="M8" i="10"/>
  <c r="M5" i="10"/>
  <c r="P5" i="10"/>
  <c r="S5" i="10"/>
  <c r="V5" i="10"/>
  <c r="AB5" i="10"/>
  <c r="AE5" i="10"/>
  <c r="AH5" i="10"/>
  <c r="AK5" i="10"/>
  <c r="AN5" i="10"/>
  <c r="AQ5" i="10"/>
  <c r="AT5" i="10"/>
  <c r="AW5" i="10"/>
  <c r="AZ5" i="10"/>
  <c r="BC5" i="10"/>
  <c r="BF5" i="10"/>
  <c r="J7" i="10"/>
  <c r="M7" i="10"/>
  <c r="P7" i="10"/>
  <c r="S7" i="10"/>
  <c r="V7" i="10"/>
  <c r="Y7" i="10"/>
  <c r="AB7" i="10"/>
  <c r="AE7" i="10"/>
  <c r="AH7" i="10"/>
  <c r="AK7" i="10"/>
  <c r="AN7" i="10"/>
  <c r="AQ7" i="10"/>
  <c r="AT7" i="10"/>
  <c r="AW7" i="10"/>
  <c r="AZ7" i="10"/>
  <c r="BC7" i="10"/>
  <c r="BF7" i="10"/>
  <c r="J9" i="10"/>
  <c r="M9" i="10"/>
  <c r="P9" i="10"/>
  <c r="S9" i="10"/>
  <c r="V9" i="10"/>
  <c r="Y9" i="10"/>
  <c r="AB9" i="10"/>
  <c r="AE9" i="10"/>
  <c r="AH9" i="10"/>
  <c r="AK9" i="10"/>
  <c r="AN9" i="10"/>
  <c r="AQ9" i="10"/>
  <c r="AT9" i="10"/>
  <c r="AW9" i="10"/>
  <c r="AZ9" i="10"/>
  <c r="BC9" i="10"/>
  <c r="BF9" i="10"/>
  <c r="J11" i="10"/>
  <c r="M11" i="10"/>
  <c r="P11" i="10"/>
  <c r="S11" i="10"/>
  <c r="V11" i="10"/>
  <c r="Y11" i="10"/>
  <c r="AB11" i="10"/>
  <c r="AE11" i="10"/>
  <c r="AH11" i="10"/>
  <c r="AK11" i="10"/>
  <c r="AN11" i="10"/>
  <c r="AQ11" i="10"/>
  <c r="AT11" i="10"/>
  <c r="AW11" i="10"/>
  <c r="AZ11" i="10"/>
  <c r="BC11" i="10"/>
  <c r="BF11" i="10"/>
  <c r="G8" i="10"/>
  <c r="D8" i="10"/>
  <c r="S6" i="10"/>
  <c r="V6" i="10"/>
  <c r="Y6" i="10"/>
  <c r="AB6" i="10"/>
  <c r="AE6" i="10"/>
  <c r="AH6" i="10"/>
  <c r="AK6" i="10"/>
  <c r="AN6" i="10"/>
  <c r="AQ6" i="10"/>
  <c r="AT6" i="10"/>
  <c r="AW6" i="10"/>
  <c r="AZ6" i="10"/>
  <c r="BC6" i="10"/>
  <c r="BF6" i="10"/>
  <c r="S8" i="10"/>
  <c r="V8" i="10"/>
  <c r="Y8" i="10"/>
  <c r="AB8" i="10"/>
  <c r="AE8" i="10"/>
  <c r="AH8" i="10"/>
  <c r="AK8" i="10"/>
  <c r="AN8" i="10"/>
  <c r="AQ8" i="10"/>
  <c r="AT8" i="10"/>
  <c r="AW8" i="10"/>
  <c r="AZ8" i="10"/>
  <c r="BC8" i="10"/>
  <c r="BF8" i="10"/>
  <c r="S10" i="10"/>
  <c r="V10" i="10"/>
  <c r="Y10" i="10"/>
  <c r="AB10" i="10"/>
  <c r="AE10" i="10"/>
  <c r="AH10" i="10"/>
  <c r="AK10" i="10"/>
  <c r="AN10" i="10"/>
  <c r="AQ10" i="10"/>
  <c r="AT10" i="10"/>
  <c r="AW10" i="10"/>
  <c r="AZ10" i="10"/>
  <c r="BC10" i="10"/>
  <c r="BF10" i="10"/>
  <c r="AE7" i="9"/>
  <c r="H5" i="6"/>
  <c r="T5" i="6"/>
  <c r="AF5" i="6"/>
  <c r="AR5" i="6"/>
  <c r="BD5" i="6"/>
  <c r="BF5" i="6" s="1"/>
  <c r="H9" i="6"/>
  <c r="T9" i="6"/>
  <c r="AF9" i="6"/>
  <c r="AR9" i="6"/>
  <c r="BD9" i="6"/>
  <c r="H13" i="6"/>
  <c r="T13" i="6"/>
  <c r="AF13" i="6"/>
  <c r="AR13" i="6"/>
  <c r="BD13" i="6"/>
  <c r="H17" i="6"/>
  <c r="T17" i="6"/>
  <c r="AF17" i="6"/>
  <c r="AR17" i="6"/>
  <c r="BD17" i="6"/>
  <c r="H21" i="6"/>
  <c r="T21" i="6"/>
  <c r="AF21" i="6"/>
  <c r="AR21" i="6"/>
  <c r="BD21" i="6"/>
  <c r="H25" i="6"/>
  <c r="T25" i="6"/>
  <c r="AF25" i="6"/>
  <c r="AR25" i="6"/>
  <c r="BD25" i="6"/>
  <c r="H29" i="6"/>
  <c r="T29" i="6"/>
  <c r="AF29" i="6"/>
  <c r="AR29" i="6"/>
  <c r="BD29" i="6"/>
  <c r="H33" i="6"/>
  <c r="T33" i="6"/>
  <c r="AF33" i="6"/>
  <c r="AR33" i="6"/>
  <c r="BD33" i="6"/>
  <c r="H37" i="6"/>
  <c r="T37" i="6"/>
  <c r="AF37" i="6"/>
  <c r="AR37" i="6"/>
  <c r="O66" i="6"/>
  <c r="AM66" i="6"/>
  <c r="H69" i="6"/>
  <c r="T69" i="6"/>
  <c r="AF69" i="6"/>
  <c r="AR69" i="6"/>
  <c r="BD69" i="6"/>
  <c r="O74" i="6"/>
  <c r="AM74" i="6"/>
  <c r="Q75" i="6"/>
  <c r="AO75" i="6"/>
  <c r="AG76" i="6"/>
  <c r="H77" i="6"/>
  <c r="T77" i="6"/>
  <c r="AF77" i="6"/>
  <c r="AR77" i="6"/>
  <c r="BD77" i="6"/>
  <c r="O82" i="6"/>
  <c r="AM82" i="6"/>
  <c r="Q83" i="6"/>
  <c r="AO83" i="6"/>
  <c r="AG84" i="6"/>
  <c r="H85" i="6"/>
  <c r="T85" i="6"/>
  <c r="AF85" i="6"/>
  <c r="AR85" i="6"/>
  <c r="BD85" i="6"/>
  <c r="H129" i="6"/>
  <c r="T129" i="6"/>
  <c r="AF129" i="6"/>
  <c r="H145" i="6"/>
  <c r="T145" i="6"/>
  <c r="AF145" i="6"/>
  <c r="AR145" i="6"/>
  <c r="BD145" i="6"/>
  <c r="H149" i="6"/>
  <c r="T149" i="6"/>
  <c r="AF149" i="6"/>
  <c r="AR149" i="6"/>
  <c r="BD149" i="6"/>
  <c r="H179" i="6"/>
  <c r="T179" i="6"/>
  <c r="AF179" i="6"/>
  <c r="AR179" i="6"/>
  <c r="BD179" i="6"/>
  <c r="H183" i="6"/>
  <c r="T183" i="6"/>
  <c r="H197" i="6"/>
  <c r="T197" i="6"/>
  <c r="AF197" i="6"/>
  <c r="AR197" i="6"/>
  <c r="BD197" i="6"/>
  <c r="Q199" i="6"/>
  <c r="AO199" i="6"/>
  <c r="D8" i="8"/>
  <c r="D12" i="8"/>
  <c r="D4" i="8"/>
  <c r="G7" i="7"/>
  <c r="G11" i="7"/>
  <c r="D8" i="7"/>
  <c r="D12" i="7"/>
  <c r="D4" i="7"/>
  <c r="D7" i="7"/>
  <c r="D11" i="7"/>
  <c r="J4" i="7"/>
  <c r="P4" i="7"/>
  <c r="V4" i="7"/>
  <c r="AB4" i="7"/>
  <c r="AH4" i="7"/>
  <c r="AN4" i="7"/>
  <c r="AT4" i="7"/>
  <c r="AZ4" i="7"/>
  <c r="BF4" i="7"/>
  <c r="M4" i="7"/>
  <c r="S4" i="7"/>
  <c r="Y4" i="7"/>
  <c r="AE4" i="7"/>
  <c r="AK4" i="7"/>
  <c r="AQ4" i="7"/>
  <c r="AW4" i="7"/>
  <c r="BC4" i="7"/>
  <c r="M4" i="10"/>
  <c r="G5" i="10"/>
  <c r="G9" i="10"/>
  <c r="D5" i="10"/>
  <c r="D9" i="10"/>
  <c r="J5" i="10"/>
  <c r="S4" i="10"/>
  <c r="V4" i="10"/>
  <c r="Y4" i="10"/>
  <c r="AB4" i="10"/>
  <c r="AE4" i="10"/>
  <c r="AH4" i="10"/>
  <c r="AK4" i="10"/>
  <c r="AN4" i="10"/>
  <c r="AQ4" i="10"/>
  <c r="AT4" i="10"/>
  <c r="AW4" i="10"/>
  <c r="AZ4" i="10"/>
  <c r="BC4" i="10"/>
  <c r="BF4" i="10"/>
  <c r="BC6" i="9"/>
  <c r="AZ6" i="9"/>
  <c r="AW6" i="9"/>
  <c r="AT6" i="9"/>
  <c r="AQ6" i="9"/>
  <c r="AN6" i="9"/>
  <c r="AK6" i="9"/>
  <c r="AH6" i="9"/>
  <c r="AE6" i="9"/>
  <c r="AB6" i="9"/>
  <c r="Y6" i="9"/>
  <c r="V6" i="9"/>
  <c r="S6" i="9"/>
  <c r="P6" i="9"/>
  <c r="M6" i="9"/>
  <c r="J6" i="9"/>
  <c r="G6" i="9"/>
  <c r="D6" i="9"/>
  <c r="AN7" i="9"/>
  <c r="AH7" i="9"/>
  <c r="V7" i="9"/>
  <c r="S7" i="9"/>
  <c r="M7" i="9"/>
  <c r="G5" i="9"/>
  <c r="P6" i="10"/>
  <c r="M10" i="10"/>
  <c r="J6" i="10"/>
  <c r="J4" i="10"/>
  <c r="G6" i="10"/>
  <c r="G10" i="10"/>
  <c r="D6" i="10"/>
  <c r="D10" i="10"/>
  <c r="BF5" i="9"/>
  <c r="BC5" i="9"/>
  <c r="AT7" i="9"/>
  <c r="AQ7" i="9"/>
  <c r="Y7" i="9"/>
  <c r="J5" i="9"/>
  <c r="D5" i="9"/>
  <c r="AN21" i="6"/>
  <c r="AN19" i="6"/>
  <c r="AN17" i="6"/>
  <c r="AN15" i="6"/>
  <c r="AN13" i="6"/>
  <c r="AQ37" i="6"/>
  <c r="AQ35" i="6"/>
  <c r="AQ33" i="6"/>
  <c r="AQ31" i="6"/>
  <c r="AQ29" i="6"/>
  <c r="AQ27" i="6"/>
  <c r="AQ25" i="6"/>
  <c r="AQ23" i="6"/>
  <c r="AQ21" i="6"/>
  <c r="AQ19" i="6"/>
  <c r="AQ17" i="6"/>
  <c r="AQ15" i="6"/>
  <c r="AQ13" i="6"/>
  <c r="AT85" i="6"/>
  <c r="AT83" i="6"/>
  <c r="AT77" i="6"/>
  <c r="AT75" i="6"/>
  <c r="AT69" i="6"/>
  <c r="AT67" i="6"/>
  <c r="AT37" i="6"/>
  <c r="AT35" i="6"/>
  <c r="AT33" i="6"/>
  <c r="AT31" i="6"/>
  <c r="AT29" i="6"/>
  <c r="AT27" i="6"/>
  <c r="AT25" i="6"/>
  <c r="AT23" i="6"/>
  <c r="AT21" i="6"/>
  <c r="AT19" i="6"/>
  <c r="AT17" i="6"/>
  <c r="AT15" i="6"/>
  <c r="AT13" i="6"/>
  <c r="AW85" i="6"/>
  <c r="AW83" i="6"/>
  <c r="AW77" i="6"/>
  <c r="AW75" i="6"/>
  <c r="AW69" i="6"/>
  <c r="AW67" i="6"/>
  <c r="AW37" i="6"/>
  <c r="AW35" i="6"/>
  <c r="AW33" i="6"/>
  <c r="AW31" i="6"/>
  <c r="AW29" i="6"/>
  <c r="AW27" i="6"/>
  <c r="AW25" i="6"/>
  <c r="AW23" i="6"/>
  <c r="AW21" i="6"/>
  <c r="AW19" i="6"/>
  <c r="AW17" i="6"/>
  <c r="AW15" i="6"/>
  <c r="AW13" i="6"/>
  <c r="AZ151" i="6"/>
  <c r="AZ149" i="6"/>
  <c r="AZ147" i="6"/>
  <c r="AZ145" i="6"/>
  <c r="AZ143" i="6"/>
  <c r="AZ141" i="6"/>
  <c r="AZ139" i="6"/>
  <c r="AZ137" i="6"/>
  <c r="AZ135" i="6"/>
  <c r="AZ129" i="6"/>
  <c r="AZ127" i="6"/>
  <c r="AZ85" i="6"/>
  <c r="AZ83" i="6"/>
  <c r="AZ77" i="6"/>
  <c r="AZ75" i="6"/>
  <c r="AZ69" i="6"/>
  <c r="AZ67" i="6"/>
  <c r="AZ37" i="6"/>
  <c r="AZ35" i="6"/>
  <c r="AZ33" i="6"/>
  <c r="AZ31" i="6"/>
  <c r="AZ29" i="6"/>
  <c r="AZ27" i="6"/>
  <c r="AZ25" i="6"/>
  <c r="AZ23" i="6"/>
  <c r="AZ21" i="6"/>
  <c r="AZ19" i="6"/>
  <c r="AZ17" i="6"/>
  <c r="AZ15" i="6"/>
  <c r="AZ13" i="6"/>
  <c r="BC183" i="6"/>
  <c r="BC181" i="6"/>
  <c r="BC179" i="6"/>
  <c r="BC151" i="6"/>
  <c r="BC149" i="6"/>
  <c r="BC147" i="6"/>
  <c r="BC145" i="6"/>
  <c r="BC143" i="6"/>
  <c r="BC141" i="6"/>
  <c r="BC139" i="6"/>
  <c r="BC137" i="6"/>
  <c r="BC135" i="6"/>
  <c r="BC129" i="6"/>
  <c r="BC127" i="6"/>
  <c r="BC85" i="6"/>
  <c r="BC83" i="6"/>
  <c r="BC77" i="6"/>
  <c r="BC75" i="6"/>
  <c r="BC69" i="6"/>
  <c r="BC67" i="6"/>
  <c r="BC37" i="6"/>
  <c r="BC35" i="6"/>
  <c r="BC33" i="6"/>
  <c r="BC31" i="6"/>
  <c r="BC29" i="6"/>
  <c r="BC27" i="6"/>
  <c r="BC25" i="6"/>
  <c r="BC23" i="6"/>
  <c r="BC21" i="6"/>
  <c r="BC19" i="6"/>
  <c r="BC17" i="6"/>
  <c r="BC15" i="6"/>
  <c r="BC13" i="6"/>
  <c r="BF199" i="6"/>
  <c r="BF197" i="6"/>
  <c r="BF191" i="6"/>
  <c r="BF183" i="6"/>
  <c r="BF179" i="6"/>
  <c r="BF151" i="6"/>
  <c r="BF149" i="6"/>
  <c r="BF147" i="6"/>
  <c r="BF145" i="6"/>
  <c r="BF143" i="6"/>
  <c r="BF141" i="6"/>
  <c r="BF139" i="6"/>
  <c r="BF137" i="6"/>
  <c r="BF135" i="6"/>
  <c r="BF129" i="6"/>
  <c r="BF127" i="6"/>
  <c r="BF85" i="6"/>
  <c r="BF83" i="6"/>
  <c r="BF77" i="6"/>
  <c r="BF75" i="6"/>
  <c r="BF69" i="6"/>
  <c r="BF67" i="6"/>
  <c r="BF37" i="6"/>
  <c r="BF35" i="6"/>
  <c r="BF33" i="6"/>
  <c r="BF31" i="6"/>
  <c r="BF29" i="6"/>
  <c r="BF27" i="6"/>
  <c r="BF25" i="6"/>
  <c r="BF17" i="6"/>
  <c r="B5" i="6"/>
  <c r="N5" i="6"/>
  <c r="Z5" i="6"/>
  <c r="AL5" i="6"/>
  <c r="AX5" i="6"/>
  <c r="B9" i="6"/>
  <c r="N9" i="6"/>
  <c r="Z9" i="6"/>
  <c r="AL9" i="6"/>
  <c r="AX9" i="6"/>
  <c r="B13" i="6"/>
  <c r="N13" i="6"/>
  <c r="Z13" i="6"/>
  <c r="AL13" i="6"/>
  <c r="AX13" i="6"/>
  <c r="B17" i="6"/>
  <c r="N17" i="6"/>
  <c r="Z17" i="6"/>
  <c r="AL17" i="6"/>
  <c r="AX17" i="6"/>
  <c r="B21" i="6"/>
  <c r="N21" i="6"/>
  <c r="Z21" i="6"/>
  <c r="AL21" i="6"/>
  <c r="AX21" i="6"/>
  <c r="B25" i="6"/>
  <c r="N25" i="6"/>
  <c r="Z25" i="6"/>
  <c r="AL25" i="6"/>
  <c r="AX25" i="6"/>
  <c r="B29" i="6"/>
  <c r="N29" i="6"/>
  <c r="Z29" i="6"/>
  <c r="AL29" i="6"/>
  <c r="AX29" i="6"/>
  <c r="B33" i="6"/>
  <c r="N33" i="6"/>
  <c r="Z33" i="6"/>
  <c r="AL33" i="6"/>
  <c r="AX33" i="6"/>
  <c r="B37" i="6"/>
  <c r="N37" i="6"/>
  <c r="Z37" i="6"/>
  <c r="AL37" i="6"/>
  <c r="AX37" i="6"/>
  <c r="H39" i="6"/>
  <c r="T39" i="6"/>
  <c r="AF39" i="6"/>
  <c r="AR39" i="6"/>
  <c r="BD39" i="6"/>
  <c r="H43" i="6"/>
  <c r="T43" i="6"/>
  <c r="AF43" i="6"/>
  <c r="AR43" i="6"/>
  <c r="BD43" i="6"/>
  <c r="H47" i="6"/>
  <c r="T47" i="6"/>
  <c r="AF47" i="6"/>
  <c r="AR47" i="6"/>
  <c r="BD47" i="6"/>
  <c r="H51" i="6"/>
  <c r="T51" i="6"/>
  <c r="AF51" i="6"/>
  <c r="AR51" i="6"/>
  <c r="BD51" i="6"/>
  <c r="H55" i="6"/>
  <c r="T55" i="6"/>
  <c r="AF55" i="6"/>
  <c r="AR55" i="6"/>
  <c r="BD55" i="6"/>
  <c r="H59" i="6"/>
  <c r="T59" i="6"/>
  <c r="AF59" i="6"/>
  <c r="AR59" i="6"/>
  <c r="BD59" i="6"/>
  <c r="H63" i="6"/>
  <c r="T63" i="6"/>
  <c r="AF63" i="6"/>
  <c r="AR63" i="6"/>
  <c r="BD63" i="6"/>
  <c r="C66" i="6"/>
  <c r="AA66" i="6"/>
  <c r="AY66" i="6"/>
  <c r="B69" i="6"/>
  <c r="N69" i="6"/>
  <c r="Z69" i="6"/>
  <c r="AL69" i="6"/>
  <c r="AX69" i="6"/>
  <c r="O70" i="6"/>
  <c r="AM70" i="6"/>
  <c r="H73" i="6"/>
  <c r="T73" i="6"/>
  <c r="AF73" i="6"/>
  <c r="AR73" i="6"/>
  <c r="BD73" i="6"/>
  <c r="C74" i="6"/>
  <c r="AA74" i="6"/>
  <c r="AY74" i="6"/>
  <c r="E75" i="6"/>
  <c r="AC75" i="6"/>
  <c r="I76" i="6"/>
  <c r="B77" i="6"/>
  <c r="N77" i="6"/>
  <c r="Z77" i="6"/>
  <c r="AL77" i="6"/>
  <c r="AX77" i="6"/>
  <c r="O78" i="6"/>
  <c r="AM78" i="6"/>
  <c r="H81" i="6"/>
  <c r="T81" i="6"/>
  <c r="AF81" i="6"/>
  <c r="AR81" i="6"/>
  <c r="BD81" i="6"/>
  <c r="C82" i="6"/>
  <c r="AA82" i="6"/>
  <c r="AY82" i="6"/>
  <c r="E83" i="6"/>
  <c r="AC83" i="6"/>
  <c r="I84" i="6"/>
  <c r="B85" i="6"/>
  <c r="N85" i="6"/>
  <c r="Z85" i="6"/>
  <c r="AL85" i="6"/>
  <c r="AX85" i="6"/>
  <c r="O86" i="6"/>
  <c r="AM86" i="6"/>
  <c r="H89" i="6"/>
  <c r="T89" i="6"/>
  <c r="AF89" i="6"/>
  <c r="AR89" i="6"/>
  <c r="BD89" i="6"/>
  <c r="H93" i="6"/>
  <c r="T93" i="6"/>
  <c r="AF93" i="6"/>
  <c r="AR93" i="6"/>
  <c r="BD93" i="6"/>
  <c r="H97" i="6"/>
  <c r="T97" i="6"/>
  <c r="AF97" i="6"/>
  <c r="AR97" i="6"/>
  <c r="BD97" i="6"/>
  <c r="H101" i="6"/>
  <c r="T101" i="6"/>
  <c r="AF101" i="6"/>
  <c r="AR101" i="6"/>
  <c r="BD101" i="6"/>
  <c r="H105" i="6"/>
  <c r="T105" i="6"/>
  <c r="AF105" i="6"/>
  <c r="AR105" i="6"/>
  <c r="BD105" i="6"/>
  <c r="H109" i="6"/>
  <c r="T109" i="6"/>
  <c r="AF109" i="6"/>
  <c r="AR109" i="6"/>
  <c r="BD109" i="6"/>
  <c r="H113" i="6"/>
  <c r="T113" i="6"/>
  <c r="AF113" i="6"/>
  <c r="AR113" i="6"/>
  <c r="BD113" i="6"/>
  <c r="H117" i="6"/>
  <c r="T117" i="6"/>
  <c r="AF117" i="6"/>
  <c r="AR117" i="6"/>
  <c r="BD117" i="6"/>
  <c r="H121" i="6"/>
  <c r="T121" i="6"/>
  <c r="AF121" i="6"/>
  <c r="AR121" i="6"/>
  <c r="BD121" i="6"/>
  <c r="H125" i="6"/>
  <c r="T125" i="6"/>
  <c r="AF125" i="6"/>
  <c r="AR125" i="6"/>
  <c r="B129" i="6"/>
  <c r="N129" i="6"/>
  <c r="Z129" i="6"/>
  <c r="AL129" i="6"/>
  <c r="B145" i="6"/>
  <c r="N145" i="6"/>
  <c r="Z145" i="6"/>
  <c r="AL145" i="6"/>
  <c r="AX145" i="6"/>
  <c r="B149" i="6"/>
  <c r="N149" i="6"/>
  <c r="Z149" i="6"/>
  <c r="AL149" i="6"/>
  <c r="AX149" i="6"/>
  <c r="H153" i="6"/>
  <c r="T153" i="6"/>
  <c r="AF153" i="6"/>
  <c r="AR153" i="6"/>
  <c r="BD153" i="6"/>
  <c r="H157" i="6"/>
  <c r="T157" i="6"/>
  <c r="AF157" i="6"/>
  <c r="AR157" i="6"/>
  <c r="BD157" i="6"/>
  <c r="H161" i="6"/>
  <c r="T161" i="6"/>
  <c r="AF161" i="6"/>
  <c r="AR161" i="6"/>
  <c r="BD161" i="6"/>
  <c r="H165" i="6"/>
  <c r="T165" i="6"/>
  <c r="AF165" i="6"/>
  <c r="AR165" i="6"/>
  <c r="BD165" i="6"/>
  <c r="H169" i="6"/>
  <c r="T169" i="6"/>
  <c r="AF169" i="6"/>
  <c r="AR169" i="6"/>
  <c r="BD169" i="6"/>
  <c r="H173" i="6"/>
  <c r="T173" i="6"/>
  <c r="AF173" i="6"/>
  <c r="AR173" i="6"/>
  <c r="BD173" i="6"/>
  <c r="H177" i="6"/>
  <c r="T177" i="6"/>
  <c r="B179" i="6"/>
  <c r="N179" i="6"/>
  <c r="Z179" i="6"/>
  <c r="AL179" i="6"/>
  <c r="AX179" i="6"/>
  <c r="B183" i="6"/>
  <c r="N183" i="6"/>
  <c r="Z183" i="6"/>
  <c r="H185" i="6"/>
  <c r="T185" i="6"/>
  <c r="AF185" i="6"/>
  <c r="AR185" i="6"/>
  <c r="BD185" i="6"/>
  <c r="H189" i="6"/>
  <c r="T189" i="6"/>
  <c r="B191" i="6"/>
  <c r="H193" i="6"/>
  <c r="T193" i="6"/>
  <c r="AF193" i="6"/>
  <c r="AR193" i="6"/>
  <c r="BD193" i="6"/>
  <c r="B197" i="6"/>
  <c r="N197" i="6"/>
  <c r="Z197" i="6"/>
  <c r="AL197" i="6"/>
  <c r="AX197" i="6"/>
  <c r="E199" i="6"/>
  <c r="AC199" i="6"/>
  <c r="D6" i="8"/>
  <c r="D10" i="8"/>
  <c r="G6" i="8"/>
  <c r="J6" i="8"/>
  <c r="M6" i="8"/>
  <c r="P6" i="8"/>
  <c r="S6" i="8"/>
  <c r="V6" i="8"/>
  <c r="Y6" i="8"/>
  <c r="AB6" i="8"/>
  <c r="AE6" i="8"/>
  <c r="AH6" i="8"/>
  <c r="AK6" i="8"/>
  <c r="AN6" i="8"/>
  <c r="AQ6" i="8"/>
  <c r="AT6" i="8"/>
  <c r="AW6" i="8"/>
  <c r="AZ6" i="8"/>
  <c r="BC6" i="8"/>
  <c r="BF6" i="8"/>
  <c r="G8" i="8"/>
  <c r="J8" i="8"/>
  <c r="M8" i="8"/>
  <c r="P8" i="8"/>
  <c r="S8" i="8"/>
  <c r="V8" i="8"/>
  <c r="Y8" i="8"/>
  <c r="AB8" i="8"/>
  <c r="AE8" i="8"/>
  <c r="AH8" i="8"/>
  <c r="AK8" i="8"/>
  <c r="AN8" i="8"/>
  <c r="AQ8" i="8"/>
  <c r="AT8" i="8"/>
  <c r="AW8" i="8"/>
  <c r="AZ8" i="8"/>
  <c r="BC8" i="8"/>
  <c r="BF8" i="8"/>
  <c r="G10" i="8"/>
  <c r="J10" i="8"/>
  <c r="M10" i="8"/>
  <c r="P10" i="8"/>
  <c r="S10" i="8"/>
  <c r="V10" i="8"/>
  <c r="Y10" i="8"/>
  <c r="AB10" i="8"/>
  <c r="AE10" i="8"/>
  <c r="AH10" i="8"/>
  <c r="AK10" i="8"/>
  <c r="AN10" i="8"/>
  <c r="AQ10" i="8"/>
  <c r="AT10" i="8"/>
  <c r="AW10" i="8"/>
  <c r="AZ10" i="8"/>
  <c r="BC10" i="8"/>
  <c r="BF10" i="8"/>
  <c r="G12" i="8"/>
  <c r="J12" i="8"/>
  <c r="M12" i="8"/>
  <c r="P12" i="8"/>
  <c r="S12" i="8"/>
  <c r="V12" i="8"/>
  <c r="Y12" i="8"/>
  <c r="AB12" i="8"/>
  <c r="AE12" i="8"/>
  <c r="AH12" i="8"/>
  <c r="AK12" i="8"/>
  <c r="AN12" i="8"/>
  <c r="AQ12" i="8"/>
  <c r="AT12" i="8"/>
  <c r="AW12" i="8"/>
  <c r="AZ12" i="8"/>
  <c r="BC12" i="8"/>
  <c r="BF12" i="8"/>
  <c r="D7" i="8"/>
  <c r="D11" i="8"/>
  <c r="G4" i="8"/>
  <c r="J4" i="8"/>
  <c r="M4" i="8"/>
  <c r="P4" i="8"/>
  <c r="S4" i="8"/>
  <c r="V4" i="8"/>
  <c r="Y4" i="8"/>
  <c r="AB4" i="8"/>
  <c r="AE4" i="8"/>
  <c r="AH4" i="8"/>
  <c r="AK4" i="8"/>
  <c r="AN4" i="8"/>
  <c r="AQ4" i="8"/>
  <c r="AT4" i="8"/>
  <c r="AW4" i="8"/>
  <c r="AZ4" i="8"/>
  <c r="BC4" i="8"/>
  <c r="BF4" i="8"/>
  <c r="G5" i="7"/>
  <c r="G9" i="7"/>
  <c r="D6" i="7"/>
  <c r="D10" i="7"/>
  <c r="J6" i="7"/>
  <c r="P6" i="7"/>
  <c r="V6" i="7"/>
  <c r="AB6" i="7"/>
  <c r="AH6" i="7"/>
  <c r="AN6" i="7"/>
  <c r="AT6" i="7"/>
  <c r="AZ6" i="7"/>
  <c r="BF6" i="7"/>
  <c r="M6" i="7"/>
  <c r="S6" i="7"/>
  <c r="Y6" i="7"/>
  <c r="AE6" i="7"/>
  <c r="AK6" i="7"/>
  <c r="AQ6" i="7"/>
  <c r="AW6" i="7"/>
  <c r="BC6" i="7"/>
  <c r="J8" i="7"/>
  <c r="P8" i="7"/>
  <c r="V8" i="7"/>
  <c r="AB8" i="7"/>
  <c r="AH8" i="7"/>
  <c r="AN8" i="7"/>
  <c r="AT8" i="7"/>
  <c r="AZ8" i="7"/>
  <c r="BF8" i="7"/>
  <c r="M8" i="7"/>
  <c r="S8" i="7"/>
  <c r="Y8" i="7"/>
  <c r="AE8" i="7"/>
  <c r="AK8" i="7"/>
  <c r="AQ8" i="7"/>
  <c r="AW8" i="7"/>
  <c r="BC8" i="7"/>
  <c r="J10" i="7"/>
  <c r="P10" i="7"/>
  <c r="V10" i="7"/>
  <c r="AB10" i="7"/>
  <c r="AH10" i="7"/>
  <c r="AN10" i="7"/>
  <c r="AT10" i="7"/>
  <c r="AZ10" i="7"/>
  <c r="BF10" i="7"/>
  <c r="M10" i="7"/>
  <c r="S10" i="7"/>
  <c r="Y10" i="7"/>
  <c r="AE10" i="7"/>
  <c r="AK10" i="7"/>
  <c r="AQ10" i="7"/>
  <c r="AW10" i="7"/>
  <c r="BC10" i="7"/>
  <c r="J12" i="7"/>
  <c r="P12" i="7"/>
  <c r="V12" i="7"/>
  <c r="AB12" i="7"/>
  <c r="AH12" i="7"/>
  <c r="AN12" i="7"/>
  <c r="AT12" i="7"/>
  <c r="AZ12" i="7"/>
  <c r="BF12" i="7"/>
  <c r="M12" i="7"/>
  <c r="S12" i="7"/>
  <c r="Y12" i="7"/>
  <c r="AE12" i="7"/>
  <c r="AK12" i="7"/>
  <c r="AQ12" i="7"/>
  <c r="AW12" i="7"/>
  <c r="BC12" i="7"/>
  <c r="G4" i="7"/>
  <c r="D5" i="7"/>
  <c r="D9" i="7"/>
  <c r="P8" i="10"/>
  <c r="P4" i="10"/>
  <c r="J8" i="10"/>
  <c r="G7" i="10"/>
  <c r="G11" i="10"/>
  <c r="D7" i="10"/>
  <c r="D11" i="10"/>
  <c r="BF4" i="9"/>
  <c r="BC4" i="9"/>
  <c r="AZ4" i="9"/>
  <c r="AW4" i="9"/>
  <c r="AT4" i="9"/>
  <c r="AQ4" i="9"/>
  <c r="AN4" i="9"/>
  <c r="AK4" i="9"/>
  <c r="AH4" i="9"/>
  <c r="AE4" i="9"/>
  <c r="AB4" i="9"/>
  <c r="Y4" i="9"/>
  <c r="V4" i="9"/>
  <c r="S4" i="9"/>
  <c r="P4" i="9"/>
  <c r="M4" i="9"/>
  <c r="J4" i="9"/>
  <c r="G4" i="9"/>
  <c r="D4" i="9"/>
  <c r="AK7" i="9"/>
  <c r="AB7" i="9"/>
  <c r="P7" i="9"/>
  <c r="P10" i="10"/>
  <c r="M6" i="10"/>
  <c r="J10" i="10"/>
  <c r="BF7" i="9"/>
  <c r="BC7" i="9"/>
  <c r="AZ7" i="9"/>
  <c r="AT5" i="9"/>
  <c r="AQ5" i="9"/>
  <c r="Y5" i="9"/>
  <c r="D7" i="9"/>
  <c r="E7" i="6"/>
  <c r="K7" i="6"/>
  <c r="Q7" i="6"/>
  <c r="W7" i="6"/>
  <c r="AC7" i="6"/>
  <c r="AI7" i="6"/>
  <c r="AO7" i="6"/>
  <c r="AU7" i="6"/>
  <c r="BA7" i="6"/>
  <c r="E11" i="6"/>
  <c r="K11" i="6"/>
  <c r="Q11" i="6"/>
  <c r="W11" i="6"/>
  <c r="AC11" i="6"/>
  <c r="AI11" i="6"/>
  <c r="AO11" i="6"/>
  <c r="AU11" i="6"/>
  <c r="BA11" i="6"/>
  <c r="E15" i="6"/>
  <c r="K15" i="6"/>
  <c r="Q15" i="6"/>
  <c r="W15" i="6"/>
  <c r="AC15" i="6"/>
  <c r="AI15" i="6"/>
  <c r="AO15" i="6"/>
  <c r="AU15" i="6"/>
  <c r="BA15" i="6"/>
  <c r="E19" i="6"/>
  <c r="K19" i="6"/>
  <c r="Q19" i="6"/>
  <c r="W19" i="6"/>
  <c r="AC19" i="6"/>
  <c r="AI19" i="6"/>
  <c r="AO19" i="6"/>
  <c r="AU19" i="6"/>
  <c r="BA19" i="6"/>
  <c r="E23" i="6"/>
  <c r="K23" i="6"/>
  <c r="Q23" i="6"/>
  <c r="W23" i="6"/>
  <c r="AC23" i="6"/>
  <c r="AI23" i="6"/>
  <c r="AO23" i="6"/>
  <c r="AU23" i="6"/>
  <c r="BA23" i="6"/>
  <c r="E27" i="6"/>
  <c r="K27" i="6"/>
  <c r="Q27" i="6"/>
  <c r="W27" i="6"/>
  <c r="AC27" i="6"/>
  <c r="AI27" i="6"/>
  <c r="AO27" i="6"/>
  <c r="AU27" i="6"/>
  <c r="BA27" i="6"/>
  <c r="E31" i="6"/>
  <c r="K31" i="6"/>
  <c r="Q31" i="6"/>
  <c r="W31" i="6"/>
  <c r="AC31" i="6"/>
  <c r="AI31" i="6"/>
  <c r="AO31" i="6"/>
  <c r="AU31" i="6"/>
  <c r="BA31" i="6"/>
  <c r="E35" i="6"/>
  <c r="K35" i="6"/>
  <c r="Q35" i="6"/>
  <c r="W35" i="6"/>
  <c r="AC35" i="6"/>
  <c r="AI35" i="6"/>
  <c r="AO35" i="6"/>
  <c r="AU35" i="6"/>
  <c r="BA35" i="6"/>
  <c r="E41" i="6"/>
  <c r="K41" i="6"/>
  <c r="Q41" i="6"/>
  <c r="W41" i="6"/>
  <c r="AC41" i="6"/>
  <c r="AI41" i="6"/>
  <c r="AO41" i="6"/>
  <c r="AU41" i="6"/>
  <c r="BA41" i="6"/>
  <c r="E45" i="6"/>
  <c r="K45" i="6"/>
  <c r="Q45" i="6"/>
  <c r="W45" i="6"/>
  <c r="AC45" i="6"/>
  <c r="AI45" i="6"/>
  <c r="AO45" i="6"/>
  <c r="AU45" i="6"/>
  <c r="BA45" i="6"/>
  <c r="E49" i="6"/>
  <c r="K49" i="6"/>
  <c r="Q49" i="6"/>
  <c r="W49" i="6"/>
  <c r="AC49" i="6"/>
  <c r="AI49" i="6"/>
  <c r="AO49" i="6"/>
  <c r="AU49" i="6"/>
  <c r="BA49" i="6"/>
  <c r="E53" i="6"/>
  <c r="K53" i="6"/>
  <c r="Q53" i="6"/>
  <c r="W53" i="6"/>
  <c r="AC53" i="6"/>
  <c r="AI53" i="6"/>
  <c r="AO53" i="6"/>
  <c r="AU53" i="6"/>
  <c r="BA53" i="6"/>
  <c r="E57" i="6"/>
  <c r="K57" i="6"/>
  <c r="Q57" i="6"/>
  <c r="W57" i="6"/>
  <c r="AC57" i="6"/>
  <c r="AI57" i="6"/>
  <c r="AO57" i="6"/>
  <c r="AU57" i="6"/>
  <c r="BA57" i="6"/>
  <c r="E61" i="6"/>
  <c r="K61" i="6"/>
  <c r="Q61" i="6"/>
  <c r="W61" i="6"/>
  <c r="AC61" i="6"/>
  <c r="AI61" i="6"/>
  <c r="AO61" i="6"/>
  <c r="AU61" i="6"/>
  <c r="BA61" i="6"/>
  <c r="E65" i="6"/>
  <c r="K65" i="6"/>
  <c r="Q65" i="6"/>
  <c r="W65" i="6"/>
  <c r="AF65" i="6"/>
  <c r="AR65" i="6"/>
  <c r="BD65" i="6"/>
  <c r="E67" i="6"/>
  <c r="K67" i="6"/>
  <c r="Q67" i="6"/>
  <c r="W67" i="6"/>
  <c r="AC67" i="6"/>
  <c r="AI67" i="6"/>
  <c r="AO67" i="6"/>
  <c r="AU67" i="6"/>
  <c r="BA67" i="6"/>
  <c r="I68" i="6"/>
  <c r="U68" i="6"/>
  <c r="AG68" i="6"/>
  <c r="AS68" i="6"/>
  <c r="BE68" i="6"/>
  <c r="BE71" i="6"/>
  <c r="BD71" i="6"/>
  <c r="AX71" i="6"/>
  <c r="AR71" i="6"/>
  <c r="AL71" i="6"/>
  <c r="AF71" i="6"/>
  <c r="Z71" i="6"/>
  <c r="T71" i="6"/>
  <c r="N71" i="6"/>
  <c r="H71" i="6"/>
  <c r="B71" i="6"/>
  <c r="K71" i="6"/>
  <c r="W71" i="6"/>
  <c r="AI71" i="6"/>
  <c r="AU71" i="6"/>
  <c r="AY72" i="6"/>
  <c r="AM72" i="6"/>
  <c r="AA72" i="6"/>
  <c r="O72" i="6"/>
  <c r="C72" i="6"/>
  <c r="U72" i="6"/>
  <c r="AS72" i="6"/>
  <c r="BE79" i="6"/>
  <c r="BD79" i="6"/>
  <c r="AX79" i="6"/>
  <c r="AR79" i="6"/>
  <c r="AL79" i="6"/>
  <c r="AF79" i="6"/>
  <c r="Z79" i="6"/>
  <c r="T79" i="6"/>
  <c r="N79" i="6"/>
  <c r="H79" i="6"/>
  <c r="B79" i="6"/>
  <c r="K79" i="6"/>
  <c r="W79" i="6"/>
  <c r="AI79" i="6"/>
  <c r="AU79" i="6"/>
  <c r="AY80" i="6"/>
  <c r="AM80" i="6"/>
  <c r="AA80" i="6"/>
  <c r="O80" i="6"/>
  <c r="C80" i="6"/>
  <c r="U80" i="6"/>
  <c r="AS80" i="6"/>
  <c r="BE87" i="6"/>
  <c r="BD87" i="6"/>
  <c r="AX87" i="6"/>
  <c r="AR87" i="6"/>
  <c r="AL87" i="6"/>
  <c r="AF87" i="6"/>
  <c r="Z87" i="6"/>
  <c r="T87" i="6"/>
  <c r="N87" i="6"/>
  <c r="H87" i="6"/>
  <c r="B87" i="6"/>
  <c r="K87" i="6"/>
  <c r="W87" i="6"/>
  <c r="AI87" i="6"/>
  <c r="AU87" i="6"/>
  <c r="AY88" i="6"/>
  <c r="AM88" i="6"/>
  <c r="AA88" i="6"/>
  <c r="O88" i="6"/>
  <c r="C88" i="6"/>
  <c r="U88" i="6"/>
  <c r="AS88" i="6"/>
  <c r="BF23" i="6"/>
  <c r="BF19" i="6"/>
  <c r="BF15" i="6"/>
  <c r="E5" i="6"/>
  <c r="K5" i="6"/>
  <c r="Q5" i="6"/>
  <c r="W5" i="6"/>
  <c r="AC5" i="6"/>
  <c r="AI5" i="6"/>
  <c r="AO5" i="6"/>
  <c r="AU5" i="6"/>
  <c r="BA5" i="6"/>
  <c r="B7" i="6"/>
  <c r="H7" i="6"/>
  <c r="N7" i="6"/>
  <c r="T7" i="6"/>
  <c r="Z7" i="6"/>
  <c r="AF7" i="6"/>
  <c r="AL7" i="6"/>
  <c r="AR7" i="6"/>
  <c r="AX7" i="6"/>
  <c r="BD7" i="6"/>
  <c r="BF7" i="6" s="1"/>
  <c r="E9" i="6"/>
  <c r="K9" i="6"/>
  <c r="Q9" i="6"/>
  <c r="W9" i="6"/>
  <c r="AC9" i="6"/>
  <c r="AI9" i="6"/>
  <c r="AO9" i="6"/>
  <c r="AU9" i="6"/>
  <c r="BA9" i="6"/>
  <c r="B11" i="6"/>
  <c r="H11" i="6"/>
  <c r="N11" i="6"/>
  <c r="T11" i="6"/>
  <c r="Z11" i="6"/>
  <c r="AF11" i="6"/>
  <c r="AL11" i="6"/>
  <c r="AR11" i="6"/>
  <c r="AX11" i="6"/>
  <c r="BD11" i="6"/>
  <c r="BF11" i="6" s="1"/>
  <c r="E13" i="6"/>
  <c r="K13" i="6"/>
  <c r="Q13" i="6"/>
  <c r="W13" i="6"/>
  <c r="AC13" i="6"/>
  <c r="AI13" i="6"/>
  <c r="AO13" i="6"/>
  <c r="AU13" i="6"/>
  <c r="BA13" i="6"/>
  <c r="B15" i="6"/>
  <c r="H15" i="6"/>
  <c r="N15" i="6"/>
  <c r="T15" i="6"/>
  <c r="Z15" i="6"/>
  <c r="AF15" i="6"/>
  <c r="AL15" i="6"/>
  <c r="AR15" i="6"/>
  <c r="AX15" i="6"/>
  <c r="BD15" i="6"/>
  <c r="E17" i="6"/>
  <c r="K17" i="6"/>
  <c r="Q17" i="6"/>
  <c r="W17" i="6"/>
  <c r="AC17" i="6"/>
  <c r="AI17" i="6"/>
  <c r="AO17" i="6"/>
  <c r="AU17" i="6"/>
  <c r="BA17" i="6"/>
  <c r="B19" i="6"/>
  <c r="H19" i="6"/>
  <c r="N19" i="6"/>
  <c r="T19" i="6"/>
  <c r="Z19" i="6"/>
  <c r="AF19" i="6"/>
  <c r="AL19" i="6"/>
  <c r="AR19" i="6"/>
  <c r="AX19" i="6"/>
  <c r="BD19" i="6"/>
  <c r="E21" i="6"/>
  <c r="K21" i="6"/>
  <c r="Q21" i="6"/>
  <c r="W21" i="6"/>
  <c r="AC21" i="6"/>
  <c r="AI21" i="6"/>
  <c r="AO21" i="6"/>
  <c r="AU21" i="6"/>
  <c r="BA21" i="6"/>
  <c r="B23" i="6"/>
  <c r="H23" i="6"/>
  <c r="N23" i="6"/>
  <c r="T23" i="6"/>
  <c r="Z23" i="6"/>
  <c r="AF23" i="6"/>
  <c r="AL23" i="6"/>
  <c r="AR23" i="6"/>
  <c r="AX23" i="6"/>
  <c r="BD23" i="6"/>
  <c r="E25" i="6"/>
  <c r="K25" i="6"/>
  <c r="Q25" i="6"/>
  <c r="W25" i="6"/>
  <c r="AC25" i="6"/>
  <c r="AI25" i="6"/>
  <c r="AO25" i="6"/>
  <c r="AU25" i="6"/>
  <c r="BA25" i="6"/>
  <c r="B27" i="6"/>
  <c r="H27" i="6"/>
  <c r="N27" i="6"/>
  <c r="T27" i="6"/>
  <c r="Z27" i="6"/>
  <c r="AF27" i="6"/>
  <c r="AL27" i="6"/>
  <c r="AR27" i="6"/>
  <c r="AX27" i="6"/>
  <c r="BD27" i="6"/>
  <c r="E29" i="6"/>
  <c r="K29" i="6"/>
  <c r="Q29" i="6"/>
  <c r="W29" i="6"/>
  <c r="AC29" i="6"/>
  <c r="AI29" i="6"/>
  <c r="AO29" i="6"/>
  <c r="AU29" i="6"/>
  <c r="BA29" i="6"/>
  <c r="B31" i="6"/>
  <c r="H31" i="6"/>
  <c r="N31" i="6"/>
  <c r="T31" i="6"/>
  <c r="Z31" i="6"/>
  <c r="AF31" i="6"/>
  <c r="AL31" i="6"/>
  <c r="AR31" i="6"/>
  <c r="AX31" i="6"/>
  <c r="BD31" i="6"/>
  <c r="E33" i="6"/>
  <c r="K33" i="6"/>
  <c r="Q33" i="6"/>
  <c r="W33" i="6"/>
  <c r="AC33" i="6"/>
  <c r="AI33" i="6"/>
  <c r="AO33" i="6"/>
  <c r="AU33" i="6"/>
  <c r="BA33" i="6"/>
  <c r="B35" i="6"/>
  <c r="H35" i="6"/>
  <c r="N35" i="6"/>
  <c r="T35" i="6"/>
  <c r="Z35" i="6"/>
  <c r="AF35" i="6"/>
  <c r="AL35" i="6"/>
  <c r="AR35" i="6"/>
  <c r="AX35" i="6"/>
  <c r="BD35" i="6"/>
  <c r="E37" i="6"/>
  <c r="K37" i="6"/>
  <c r="Q37" i="6"/>
  <c r="W37" i="6"/>
  <c r="AC37" i="6"/>
  <c r="AI37" i="6"/>
  <c r="AO37" i="6"/>
  <c r="AU37" i="6"/>
  <c r="E39" i="6"/>
  <c r="K39" i="6"/>
  <c r="Q39" i="6"/>
  <c r="W39" i="6"/>
  <c r="AC39" i="6"/>
  <c r="AI39" i="6"/>
  <c r="AO39" i="6"/>
  <c r="AU39" i="6"/>
  <c r="BA39" i="6"/>
  <c r="B41" i="6"/>
  <c r="H41" i="6"/>
  <c r="N41" i="6"/>
  <c r="T41" i="6"/>
  <c r="Z41" i="6"/>
  <c r="AF41" i="6"/>
  <c r="AL41" i="6"/>
  <c r="AR41" i="6"/>
  <c r="AX41" i="6"/>
  <c r="BD41" i="6"/>
  <c r="E43" i="6"/>
  <c r="K43" i="6"/>
  <c r="Q43" i="6"/>
  <c r="W43" i="6"/>
  <c r="AC43" i="6"/>
  <c r="AI43" i="6"/>
  <c r="AO43" i="6"/>
  <c r="AU43" i="6"/>
  <c r="BA43" i="6"/>
  <c r="B45" i="6"/>
  <c r="H45" i="6"/>
  <c r="N45" i="6"/>
  <c r="T45" i="6"/>
  <c r="Z45" i="6"/>
  <c r="AF45" i="6"/>
  <c r="AL45" i="6"/>
  <c r="AR45" i="6"/>
  <c r="AX45" i="6"/>
  <c r="BD45" i="6"/>
  <c r="E47" i="6"/>
  <c r="K47" i="6"/>
  <c r="Q47" i="6"/>
  <c r="W47" i="6"/>
  <c r="AC47" i="6"/>
  <c r="AI47" i="6"/>
  <c r="AO47" i="6"/>
  <c r="AU47" i="6"/>
  <c r="BA47" i="6"/>
  <c r="B49" i="6"/>
  <c r="H49" i="6"/>
  <c r="N49" i="6"/>
  <c r="T49" i="6"/>
  <c r="Z49" i="6"/>
  <c r="AF49" i="6"/>
  <c r="AL49" i="6"/>
  <c r="AR49" i="6"/>
  <c r="AX49" i="6"/>
  <c r="BD49" i="6"/>
  <c r="E51" i="6"/>
  <c r="K51" i="6"/>
  <c r="Q51" i="6"/>
  <c r="W51" i="6"/>
  <c r="AC51" i="6"/>
  <c r="AI51" i="6"/>
  <c r="AO51" i="6"/>
  <c r="AU51" i="6"/>
  <c r="BA51" i="6"/>
  <c r="B53" i="6"/>
  <c r="H53" i="6"/>
  <c r="N53" i="6"/>
  <c r="T53" i="6"/>
  <c r="Z53" i="6"/>
  <c r="AF53" i="6"/>
  <c r="AL53" i="6"/>
  <c r="AR53" i="6"/>
  <c r="AX53" i="6"/>
  <c r="BD53" i="6"/>
  <c r="E55" i="6"/>
  <c r="K55" i="6"/>
  <c r="Q55" i="6"/>
  <c r="W55" i="6"/>
  <c r="AC55" i="6"/>
  <c r="AI55" i="6"/>
  <c r="AO55" i="6"/>
  <c r="AU55" i="6"/>
  <c r="BA55" i="6"/>
  <c r="B57" i="6"/>
  <c r="H57" i="6"/>
  <c r="N57" i="6"/>
  <c r="T57" i="6"/>
  <c r="Z57" i="6"/>
  <c r="AF57" i="6"/>
  <c r="AL57" i="6"/>
  <c r="AR57" i="6"/>
  <c r="AX57" i="6"/>
  <c r="BD57" i="6"/>
  <c r="E59" i="6"/>
  <c r="K59" i="6"/>
  <c r="Q59" i="6"/>
  <c r="W59" i="6"/>
  <c r="AC59" i="6"/>
  <c r="AI59" i="6"/>
  <c r="AO59" i="6"/>
  <c r="AU59" i="6"/>
  <c r="BA59" i="6"/>
  <c r="B61" i="6"/>
  <c r="H61" i="6"/>
  <c r="N61" i="6"/>
  <c r="T61" i="6"/>
  <c r="Z61" i="6"/>
  <c r="AF61" i="6"/>
  <c r="AL61" i="6"/>
  <c r="AR61" i="6"/>
  <c r="AX61" i="6"/>
  <c r="BD61" i="6"/>
  <c r="E63" i="6"/>
  <c r="K63" i="6"/>
  <c r="Q63" i="6"/>
  <c r="W63" i="6"/>
  <c r="AC63" i="6"/>
  <c r="AI63" i="6"/>
  <c r="AO63" i="6"/>
  <c r="AU63" i="6"/>
  <c r="BA63" i="6"/>
  <c r="B65" i="6"/>
  <c r="H65" i="6"/>
  <c r="N65" i="6"/>
  <c r="T65" i="6"/>
  <c r="Z65" i="6"/>
  <c r="AL65" i="6"/>
  <c r="I66" i="6"/>
  <c r="U66" i="6"/>
  <c r="AG66" i="6"/>
  <c r="AS66" i="6"/>
  <c r="B67" i="6"/>
  <c r="H67" i="6"/>
  <c r="N67" i="6"/>
  <c r="T67" i="6"/>
  <c r="Z67" i="6"/>
  <c r="AF67" i="6"/>
  <c r="AL67" i="6"/>
  <c r="AR67" i="6"/>
  <c r="AX67" i="6"/>
  <c r="BD67" i="6"/>
  <c r="C68" i="6"/>
  <c r="O68" i="6"/>
  <c r="AA68" i="6"/>
  <c r="AM68" i="6"/>
  <c r="E69" i="6"/>
  <c r="K69" i="6"/>
  <c r="Q69" i="6"/>
  <c r="W69" i="6"/>
  <c r="AC69" i="6"/>
  <c r="AI69" i="6"/>
  <c r="AO69" i="6"/>
  <c r="AU69" i="6"/>
  <c r="BA69" i="6"/>
  <c r="I70" i="6"/>
  <c r="U70" i="6"/>
  <c r="AG70" i="6"/>
  <c r="AS70" i="6"/>
  <c r="E71" i="6"/>
  <c r="Q71" i="6"/>
  <c r="AC71" i="6"/>
  <c r="AO71" i="6"/>
  <c r="BA71" i="6"/>
  <c r="I72" i="6"/>
  <c r="AG72" i="6"/>
  <c r="BE72" i="6"/>
  <c r="BE75" i="6"/>
  <c r="BD75" i="6"/>
  <c r="AX75" i="6"/>
  <c r="AR75" i="6"/>
  <c r="AL75" i="6"/>
  <c r="AF75" i="6"/>
  <c r="Z75" i="6"/>
  <c r="T75" i="6"/>
  <c r="N75" i="6"/>
  <c r="H75" i="6"/>
  <c r="B75" i="6"/>
  <c r="K75" i="6"/>
  <c r="W75" i="6"/>
  <c r="AI75" i="6"/>
  <c r="AU75" i="6"/>
  <c r="AY76" i="6"/>
  <c r="AM76" i="6"/>
  <c r="AA76" i="6"/>
  <c r="O76" i="6"/>
  <c r="C76" i="6"/>
  <c r="U76" i="6"/>
  <c r="AS76" i="6"/>
  <c r="E79" i="6"/>
  <c r="Q79" i="6"/>
  <c r="AC79" i="6"/>
  <c r="AO79" i="6"/>
  <c r="BA79" i="6"/>
  <c r="I80" i="6"/>
  <c r="AG80" i="6"/>
  <c r="BE80" i="6"/>
  <c r="BE83" i="6"/>
  <c r="BD83" i="6"/>
  <c r="AX83" i="6"/>
  <c r="AR83" i="6"/>
  <c r="AL83" i="6"/>
  <c r="AF83" i="6"/>
  <c r="Z83" i="6"/>
  <c r="T83" i="6"/>
  <c r="N83" i="6"/>
  <c r="H83" i="6"/>
  <c r="B83" i="6"/>
  <c r="K83" i="6"/>
  <c r="W83" i="6"/>
  <c r="AI83" i="6"/>
  <c r="AU83" i="6"/>
  <c r="AY84" i="6"/>
  <c r="AM84" i="6"/>
  <c r="AA84" i="6"/>
  <c r="O84" i="6"/>
  <c r="C84" i="6"/>
  <c r="U84" i="6"/>
  <c r="AS84" i="6"/>
  <c r="E87" i="6"/>
  <c r="Q87" i="6"/>
  <c r="AC87" i="6"/>
  <c r="AO87" i="6"/>
  <c r="BA87" i="6"/>
  <c r="I88" i="6"/>
  <c r="AG88" i="6"/>
  <c r="BE88" i="6"/>
  <c r="E91" i="6"/>
  <c r="K91" i="6"/>
  <c r="Q91" i="6"/>
  <c r="W91" i="6"/>
  <c r="AC91" i="6"/>
  <c r="AI91" i="6"/>
  <c r="AO91" i="6"/>
  <c r="AU91" i="6"/>
  <c r="BA91" i="6"/>
  <c r="E95" i="6"/>
  <c r="K95" i="6"/>
  <c r="Q95" i="6"/>
  <c r="W95" i="6"/>
  <c r="AC95" i="6"/>
  <c r="AI95" i="6"/>
  <c r="AO95" i="6"/>
  <c r="AU95" i="6"/>
  <c r="BA95" i="6"/>
  <c r="E99" i="6"/>
  <c r="K99" i="6"/>
  <c r="Q99" i="6"/>
  <c r="W99" i="6"/>
  <c r="AC99" i="6"/>
  <c r="AI99" i="6"/>
  <c r="AO99" i="6"/>
  <c r="AU99" i="6"/>
  <c r="BA99" i="6"/>
  <c r="E103" i="6"/>
  <c r="K103" i="6"/>
  <c r="Q103" i="6"/>
  <c r="W103" i="6"/>
  <c r="AC103" i="6"/>
  <c r="AI103" i="6"/>
  <c r="AO103" i="6"/>
  <c r="AU103" i="6"/>
  <c r="BA103" i="6"/>
  <c r="E107" i="6"/>
  <c r="K107" i="6"/>
  <c r="Q107" i="6"/>
  <c r="W107" i="6"/>
  <c r="AC107" i="6"/>
  <c r="AI107" i="6"/>
  <c r="AO107" i="6"/>
  <c r="AU107" i="6"/>
  <c r="BA107" i="6"/>
  <c r="E111" i="6"/>
  <c r="K111" i="6"/>
  <c r="Q111" i="6"/>
  <c r="W111" i="6"/>
  <c r="AC111" i="6"/>
  <c r="AI111" i="6"/>
  <c r="AO111" i="6"/>
  <c r="AU111" i="6"/>
  <c r="BA111" i="6"/>
  <c r="E115" i="6"/>
  <c r="K115" i="6"/>
  <c r="Q115" i="6"/>
  <c r="W115" i="6"/>
  <c r="AC115" i="6"/>
  <c r="AI115" i="6"/>
  <c r="AO115" i="6"/>
  <c r="AU115" i="6"/>
  <c r="BA115" i="6"/>
  <c r="E119" i="6"/>
  <c r="K119" i="6"/>
  <c r="Q119" i="6"/>
  <c r="W119" i="6"/>
  <c r="AC119" i="6"/>
  <c r="AI119" i="6"/>
  <c r="AO119" i="6"/>
  <c r="AU119" i="6"/>
  <c r="BA119" i="6"/>
  <c r="E123" i="6"/>
  <c r="K123" i="6"/>
  <c r="Q123" i="6"/>
  <c r="W123" i="6"/>
  <c r="AC123" i="6"/>
  <c r="AI123" i="6"/>
  <c r="AO123" i="6"/>
  <c r="AU123" i="6"/>
  <c r="BA123" i="6"/>
  <c r="E127" i="6"/>
  <c r="K127" i="6"/>
  <c r="Q127" i="6"/>
  <c r="W127" i="6"/>
  <c r="AC127" i="6"/>
  <c r="AI127" i="6"/>
  <c r="AO127" i="6"/>
  <c r="AU127" i="6"/>
  <c r="BA127" i="6"/>
  <c r="AR129" i="6"/>
  <c r="AX129" i="6"/>
  <c r="BD129" i="6"/>
  <c r="E131" i="6"/>
  <c r="K131" i="6"/>
  <c r="Q131" i="6"/>
  <c r="W131" i="6"/>
  <c r="AC131" i="6"/>
  <c r="AI131" i="6"/>
  <c r="AO131" i="6"/>
  <c r="AU131" i="6"/>
  <c r="BA131" i="6"/>
  <c r="E73" i="6"/>
  <c r="K73" i="6"/>
  <c r="Q73" i="6"/>
  <c r="W73" i="6"/>
  <c r="AC73" i="6"/>
  <c r="AI73" i="6"/>
  <c r="AO73" i="6"/>
  <c r="AU73" i="6"/>
  <c r="BA73" i="6"/>
  <c r="I74" i="6"/>
  <c r="U74" i="6"/>
  <c r="AG74" i="6"/>
  <c r="AS74" i="6"/>
  <c r="E77" i="6"/>
  <c r="K77" i="6"/>
  <c r="Q77" i="6"/>
  <c r="W77" i="6"/>
  <c r="AC77" i="6"/>
  <c r="AI77" i="6"/>
  <c r="AO77" i="6"/>
  <c r="AU77" i="6"/>
  <c r="BA77" i="6"/>
  <c r="I78" i="6"/>
  <c r="U78" i="6"/>
  <c r="AG78" i="6"/>
  <c r="AS78" i="6"/>
  <c r="E81" i="6"/>
  <c r="K81" i="6"/>
  <c r="Q81" i="6"/>
  <c r="W81" i="6"/>
  <c r="AC81" i="6"/>
  <c r="AI81" i="6"/>
  <c r="AO81" i="6"/>
  <c r="AU81" i="6"/>
  <c r="BA81" i="6"/>
  <c r="I82" i="6"/>
  <c r="U82" i="6"/>
  <c r="AG82" i="6"/>
  <c r="AS82" i="6"/>
  <c r="E85" i="6"/>
  <c r="K85" i="6"/>
  <c r="Q85" i="6"/>
  <c r="W85" i="6"/>
  <c r="AC85" i="6"/>
  <c r="AI85" i="6"/>
  <c r="AO85" i="6"/>
  <c r="AU85" i="6"/>
  <c r="BA85" i="6"/>
  <c r="I86" i="6"/>
  <c r="U86" i="6"/>
  <c r="AG86" i="6"/>
  <c r="AS86" i="6"/>
  <c r="E89" i="6"/>
  <c r="K89" i="6"/>
  <c r="Q89" i="6"/>
  <c r="W89" i="6"/>
  <c r="AC89" i="6"/>
  <c r="AI89" i="6"/>
  <c r="AO89" i="6"/>
  <c r="AU89" i="6"/>
  <c r="BA89" i="6"/>
  <c r="B91" i="6"/>
  <c r="H91" i="6"/>
  <c r="N91" i="6"/>
  <c r="T91" i="6"/>
  <c r="Z91" i="6"/>
  <c r="AF91" i="6"/>
  <c r="AL91" i="6"/>
  <c r="AR91" i="6"/>
  <c r="AX91" i="6"/>
  <c r="BD91" i="6"/>
  <c r="E93" i="6"/>
  <c r="K93" i="6"/>
  <c r="Q93" i="6"/>
  <c r="W93" i="6"/>
  <c r="AC93" i="6"/>
  <c r="AI93" i="6"/>
  <c r="AO93" i="6"/>
  <c r="AU93" i="6"/>
  <c r="BA93" i="6"/>
  <c r="B95" i="6"/>
  <c r="H95" i="6"/>
  <c r="N95" i="6"/>
  <c r="T95" i="6"/>
  <c r="Z95" i="6"/>
  <c r="AF95" i="6"/>
  <c r="AL95" i="6"/>
  <c r="AR95" i="6"/>
  <c r="AX95" i="6"/>
  <c r="BD95" i="6"/>
  <c r="E97" i="6"/>
  <c r="K97" i="6"/>
  <c r="Q97" i="6"/>
  <c r="W97" i="6"/>
  <c r="AC97" i="6"/>
  <c r="AI97" i="6"/>
  <c r="AO97" i="6"/>
  <c r="AU97" i="6"/>
  <c r="BA97" i="6"/>
  <c r="B99" i="6"/>
  <c r="H99" i="6"/>
  <c r="N99" i="6"/>
  <c r="T99" i="6"/>
  <c r="Z99" i="6"/>
  <c r="AF99" i="6"/>
  <c r="AL99" i="6"/>
  <c r="AR99" i="6"/>
  <c r="AX99" i="6"/>
  <c r="BD99" i="6"/>
  <c r="E101" i="6"/>
  <c r="K101" i="6"/>
  <c r="Q101" i="6"/>
  <c r="W101" i="6"/>
  <c r="AC101" i="6"/>
  <c r="AI101" i="6"/>
  <c r="AO101" i="6"/>
  <c r="AU101" i="6"/>
  <c r="BA101" i="6"/>
  <c r="B103" i="6"/>
  <c r="H103" i="6"/>
  <c r="N103" i="6"/>
  <c r="T103" i="6"/>
  <c r="Z103" i="6"/>
  <c r="AF103" i="6"/>
  <c r="AL103" i="6"/>
  <c r="AR103" i="6"/>
  <c r="AX103" i="6"/>
  <c r="BD103" i="6"/>
  <c r="E105" i="6"/>
  <c r="K105" i="6"/>
  <c r="Q105" i="6"/>
  <c r="W105" i="6"/>
  <c r="AC105" i="6"/>
  <c r="AI105" i="6"/>
  <c r="AO105" i="6"/>
  <c r="AU105" i="6"/>
  <c r="BA105" i="6"/>
  <c r="B107" i="6"/>
  <c r="H107" i="6"/>
  <c r="N107" i="6"/>
  <c r="T107" i="6"/>
  <c r="Z107" i="6"/>
  <c r="AF107" i="6"/>
  <c r="AL107" i="6"/>
  <c r="AR107" i="6"/>
  <c r="AX107" i="6"/>
  <c r="BD107" i="6"/>
  <c r="E109" i="6"/>
  <c r="K109" i="6"/>
  <c r="Q109" i="6"/>
  <c r="W109" i="6"/>
  <c r="AC109" i="6"/>
  <c r="AI109" i="6"/>
  <c r="AO109" i="6"/>
  <c r="AU109" i="6"/>
  <c r="BA109" i="6"/>
  <c r="B111" i="6"/>
  <c r="H111" i="6"/>
  <c r="N111" i="6"/>
  <c r="T111" i="6"/>
  <c r="Z111" i="6"/>
  <c r="AF111" i="6"/>
  <c r="AL111" i="6"/>
  <c r="AR111" i="6"/>
  <c r="AX111" i="6"/>
  <c r="BD111" i="6"/>
  <c r="E113" i="6"/>
  <c r="K113" i="6"/>
  <c r="Q113" i="6"/>
  <c r="W113" i="6"/>
  <c r="AC113" i="6"/>
  <c r="AI113" i="6"/>
  <c r="AO113" i="6"/>
  <c r="AU113" i="6"/>
  <c r="BA113" i="6"/>
  <c r="B115" i="6"/>
  <c r="H115" i="6"/>
  <c r="N115" i="6"/>
  <c r="T115" i="6"/>
  <c r="Z115" i="6"/>
  <c r="AF115" i="6"/>
  <c r="AL115" i="6"/>
  <c r="AR115" i="6"/>
  <c r="AX115" i="6"/>
  <c r="BD115" i="6"/>
  <c r="E117" i="6"/>
  <c r="K117" i="6"/>
  <c r="Q117" i="6"/>
  <c r="W117" i="6"/>
  <c r="AC117" i="6"/>
  <c r="AI117" i="6"/>
  <c r="AO117" i="6"/>
  <c r="AU117" i="6"/>
  <c r="BA117" i="6"/>
  <c r="B119" i="6"/>
  <c r="H119" i="6"/>
  <c r="N119" i="6"/>
  <c r="T119" i="6"/>
  <c r="Z119" i="6"/>
  <c r="AF119" i="6"/>
  <c r="AL119" i="6"/>
  <c r="AR119" i="6"/>
  <c r="AX119" i="6"/>
  <c r="BD119" i="6"/>
  <c r="E121" i="6"/>
  <c r="K121" i="6"/>
  <c r="Q121" i="6"/>
  <c r="W121" i="6"/>
  <c r="AC121" i="6"/>
  <c r="AI121" i="6"/>
  <c r="AO121" i="6"/>
  <c r="AU121" i="6"/>
  <c r="BA121" i="6"/>
  <c r="B123" i="6"/>
  <c r="H123" i="6"/>
  <c r="N123" i="6"/>
  <c r="T123" i="6"/>
  <c r="Z123" i="6"/>
  <c r="AF123" i="6"/>
  <c r="AL123" i="6"/>
  <c r="AR123" i="6"/>
  <c r="AX123" i="6"/>
  <c r="BD123" i="6"/>
  <c r="E125" i="6"/>
  <c r="K125" i="6"/>
  <c r="Q125" i="6"/>
  <c r="W125" i="6"/>
  <c r="AC125" i="6"/>
  <c r="AI125" i="6"/>
  <c r="AO125" i="6"/>
  <c r="B127" i="6"/>
  <c r="H127" i="6"/>
  <c r="N127" i="6"/>
  <c r="T127" i="6"/>
  <c r="Z127" i="6"/>
  <c r="AF127" i="6"/>
  <c r="AL127" i="6"/>
  <c r="AR127" i="6"/>
  <c r="AX127" i="6"/>
  <c r="BD127" i="6"/>
  <c r="E129" i="6"/>
  <c r="K129" i="6"/>
  <c r="Q129" i="6"/>
  <c r="W129" i="6"/>
  <c r="AC129" i="6"/>
  <c r="AI129" i="6"/>
  <c r="AO129" i="6"/>
  <c r="AU129" i="6"/>
  <c r="BA129" i="6"/>
  <c r="B131" i="6"/>
  <c r="H131" i="6"/>
  <c r="N131" i="6"/>
  <c r="T131" i="6"/>
  <c r="Z131" i="6"/>
  <c r="AF131" i="6"/>
  <c r="AL131" i="6"/>
  <c r="AR131" i="6"/>
  <c r="AX131" i="6"/>
  <c r="BD131" i="6"/>
  <c r="BE133" i="6"/>
  <c r="BD133" i="6"/>
  <c r="AX133" i="6"/>
  <c r="AR133" i="6"/>
  <c r="AL133" i="6"/>
  <c r="AF133" i="6"/>
  <c r="Z133" i="6"/>
  <c r="T133" i="6"/>
  <c r="N133" i="6"/>
  <c r="BA133" i="6"/>
  <c r="AU133" i="6"/>
  <c r="AO133" i="6"/>
  <c r="AI133" i="6"/>
  <c r="AC133" i="6"/>
  <c r="W133" i="6"/>
  <c r="Q133" i="6"/>
  <c r="E133" i="6"/>
  <c r="K133" i="6"/>
  <c r="B135" i="6"/>
  <c r="H135" i="6"/>
  <c r="N135" i="6"/>
  <c r="T135" i="6"/>
  <c r="Z135" i="6"/>
  <c r="AF135" i="6"/>
  <c r="AL135" i="6"/>
  <c r="AR135" i="6"/>
  <c r="AX135" i="6"/>
  <c r="BD135" i="6"/>
  <c r="E137" i="6"/>
  <c r="K137" i="6"/>
  <c r="Q137" i="6"/>
  <c r="W137" i="6"/>
  <c r="AC137" i="6"/>
  <c r="AI137" i="6"/>
  <c r="AO137" i="6"/>
  <c r="AU137" i="6"/>
  <c r="BA137" i="6"/>
  <c r="B139" i="6"/>
  <c r="H139" i="6"/>
  <c r="N139" i="6"/>
  <c r="T139" i="6"/>
  <c r="Z139" i="6"/>
  <c r="AF139" i="6"/>
  <c r="AL139" i="6"/>
  <c r="AR139" i="6"/>
  <c r="AX139" i="6"/>
  <c r="BD139" i="6"/>
  <c r="E141" i="6"/>
  <c r="K141" i="6"/>
  <c r="Q141" i="6"/>
  <c r="W141" i="6"/>
  <c r="AC141" i="6"/>
  <c r="AI141" i="6"/>
  <c r="AO141" i="6"/>
  <c r="AU141" i="6"/>
  <c r="BA141" i="6"/>
  <c r="B143" i="6"/>
  <c r="H143" i="6"/>
  <c r="N143" i="6"/>
  <c r="T143" i="6"/>
  <c r="Z143" i="6"/>
  <c r="AI143" i="6"/>
  <c r="E147" i="6"/>
  <c r="Q147" i="6"/>
  <c r="AC147" i="6"/>
  <c r="AO147" i="6"/>
  <c r="BE151" i="6"/>
  <c r="BD151" i="6"/>
  <c r="AX151" i="6"/>
  <c r="AR151" i="6"/>
  <c r="AL151" i="6"/>
  <c r="AF151" i="6"/>
  <c r="Z151" i="6"/>
  <c r="T151" i="6"/>
  <c r="N151" i="6"/>
  <c r="H151" i="6"/>
  <c r="B151" i="6"/>
  <c r="K151" i="6"/>
  <c r="W151" i="6"/>
  <c r="AI151" i="6"/>
  <c r="AU151" i="6"/>
  <c r="E155" i="6"/>
  <c r="Q155" i="6"/>
  <c r="AC155" i="6"/>
  <c r="AO155" i="6"/>
  <c r="BA159" i="6"/>
  <c r="AO159" i="6"/>
  <c r="AC159" i="6"/>
  <c r="Q159" i="6"/>
  <c r="H159" i="6"/>
  <c r="B159" i="6"/>
  <c r="K159" i="6"/>
  <c r="AI159" i="6"/>
  <c r="E163" i="6"/>
  <c r="Q163" i="6"/>
  <c r="AC163" i="6"/>
  <c r="AO163" i="6"/>
  <c r="BE167" i="6"/>
  <c r="BD167" i="6"/>
  <c r="AX167" i="6"/>
  <c r="AR167" i="6"/>
  <c r="AL167" i="6"/>
  <c r="AF167" i="6"/>
  <c r="Z167" i="6"/>
  <c r="T167" i="6"/>
  <c r="N167" i="6"/>
  <c r="H167" i="6"/>
  <c r="B167" i="6"/>
  <c r="K167" i="6"/>
  <c r="W167" i="6"/>
  <c r="AI167" i="6"/>
  <c r="AU167" i="6"/>
  <c r="E171" i="6"/>
  <c r="Q171" i="6"/>
  <c r="AC171" i="6"/>
  <c r="AO171" i="6"/>
  <c r="BD175" i="6"/>
  <c r="Z175" i="6"/>
  <c r="T175" i="6"/>
  <c r="N175" i="6"/>
  <c r="H175" i="6"/>
  <c r="B175" i="6"/>
  <c r="K175" i="6"/>
  <c r="W175" i="6"/>
  <c r="E135" i="6"/>
  <c r="K135" i="6"/>
  <c r="Q135" i="6"/>
  <c r="W135" i="6"/>
  <c r="AC135" i="6"/>
  <c r="AI135" i="6"/>
  <c r="AO135" i="6"/>
  <c r="AU135" i="6"/>
  <c r="BA135" i="6"/>
  <c r="B137" i="6"/>
  <c r="H137" i="6"/>
  <c r="N137" i="6"/>
  <c r="T137" i="6"/>
  <c r="Z137" i="6"/>
  <c r="AF137" i="6"/>
  <c r="AL137" i="6"/>
  <c r="AR137" i="6"/>
  <c r="AX137" i="6"/>
  <c r="BD137" i="6"/>
  <c r="E139" i="6"/>
  <c r="K139" i="6"/>
  <c r="Q139" i="6"/>
  <c r="W139" i="6"/>
  <c r="AC139" i="6"/>
  <c r="AI139" i="6"/>
  <c r="AO139" i="6"/>
  <c r="AU139" i="6"/>
  <c r="BA139" i="6"/>
  <c r="B141" i="6"/>
  <c r="H141" i="6"/>
  <c r="N141" i="6"/>
  <c r="T141" i="6"/>
  <c r="Z141" i="6"/>
  <c r="AF141" i="6"/>
  <c r="AL141" i="6"/>
  <c r="AR141" i="6"/>
  <c r="AX141" i="6"/>
  <c r="BD141" i="6"/>
  <c r="BE143" i="6"/>
  <c r="BD143" i="6"/>
  <c r="AX143" i="6"/>
  <c r="AR143" i="6"/>
  <c r="AL143" i="6"/>
  <c r="AF143" i="6"/>
  <c r="E143" i="6"/>
  <c r="K143" i="6"/>
  <c r="Q143" i="6"/>
  <c r="W143" i="6"/>
  <c r="AC143" i="6"/>
  <c r="AO143" i="6"/>
  <c r="BA143" i="6"/>
  <c r="BE147" i="6"/>
  <c r="BD147" i="6"/>
  <c r="AX147" i="6"/>
  <c r="AR147" i="6"/>
  <c r="AL147" i="6"/>
  <c r="AF147" i="6"/>
  <c r="Z147" i="6"/>
  <c r="T147" i="6"/>
  <c r="N147" i="6"/>
  <c r="H147" i="6"/>
  <c r="B147" i="6"/>
  <c r="K147" i="6"/>
  <c r="W147" i="6"/>
  <c r="AI147" i="6"/>
  <c r="AU147" i="6"/>
  <c r="Q151" i="6"/>
  <c r="AC151" i="6"/>
  <c r="AO151" i="6"/>
  <c r="BA151" i="6"/>
  <c r="BE155" i="6"/>
  <c r="BD155" i="6"/>
  <c r="AX155" i="6"/>
  <c r="AR155" i="6"/>
  <c r="AL155" i="6"/>
  <c r="AF155" i="6"/>
  <c r="Z155" i="6"/>
  <c r="T155" i="6"/>
  <c r="N155" i="6"/>
  <c r="H155" i="6"/>
  <c r="B155" i="6"/>
  <c r="K155" i="6"/>
  <c r="W155" i="6"/>
  <c r="AI155" i="6"/>
  <c r="AU155" i="6"/>
  <c r="E159" i="6"/>
  <c r="W159" i="6"/>
  <c r="AU159" i="6"/>
  <c r="BE163" i="6"/>
  <c r="BD163" i="6"/>
  <c r="AX163" i="6"/>
  <c r="AR163" i="6"/>
  <c r="AL163" i="6"/>
  <c r="AF163" i="6"/>
  <c r="Z163" i="6"/>
  <c r="T163" i="6"/>
  <c r="N163" i="6"/>
  <c r="H163" i="6"/>
  <c r="B163" i="6"/>
  <c r="K163" i="6"/>
  <c r="W163" i="6"/>
  <c r="AI163" i="6"/>
  <c r="AU163" i="6"/>
  <c r="E167" i="6"/>
  <c r="Q167" i="6"/>
  <c r="AC167" i="6"/>
  <c r="AO167" i="6"/>
  <c r="BA167" i="6"/>
  <c r="BE171" i="6"/>
  <c r="BD171" i="6"/>
  <c r="AX171" i="6"/>
  <c r="AR171" i="6"/>
  <c r="AL171" i="6"/>
  <c r="AF171" i="6"/>
  <c r="Z171" i="6"/>
  <c r="T171" i="6"/>
  <c r="N171" i="6"/>
  <c r="H171" i="6"/>
  <c r="B171" i="6"/>
  <c r="K171" i="6"/>
  <c r="W171" i="6"/>
  <c r="AI171" i="6"/>
  <c r="AU171" i="6"/>
  <c r="E175" i="6"/>
  <c r="Q175" i="6"/>
  <c r="BE181" i="6"/>
  <c r="BD181" i="6"/>
  <c r="AX181" i="6"/>
  <c r="AR181" i="6"/>
  <c r="AL181" i="6"/>
  <c r="AF181" i="6"/>
  <c r="Z181" i="6"/>
  <c r="T181" i="6"/>
  <c r="N181" i="6"/>
  <c r="H181" i="6"/>
  <c r="B181" i="6"/>
  <c r="K181" i="6"/>
  <c r="W181" i="6"/>
  <c r="AI181" i="6"/>
  <c r="AU181" i="6"/>
  <c r="BE187" i="6"/>
  <c r="BD187" i="6"/>
  <c r="AX187" i="6"/>
  <c r="AR187" i="6"/>
  <c r="AL187" i="6"/>
  <c r="AF187" i="6"/>
  <c r="Z187" i="6"/>
  <c r="T187" i="6"/>
  <c r="N187" i="6"/>
  <c r="H187" i="6"/>
  <c r="B187" i="6"/>
  <c r="K187" i="6"/>
  <c r="W187" i="6"/>
  <c r="AI187" i="6"/>
  <c r="AU187" i="6"/>
  <c r="E145" i="6"/>
  <c r="K145" i="6"/>
  <c r="Q145" i="6"/>
  <c r="W145" i="6"/>
  <c r="AC145" i="6"/>
  <c r="AI145" i="6"/>
  <c r="AO145" i="6"/>
  <c r="AU145" i="6"/>
  <c r="BA145" i="6"/>
  <c r="E149" i="6"/>
  <c r="K149" i="6"/>
  <c r="Q149" i="6"/>
  <c r="W149" i="6"/>
  <c r="AC149" i="6"/>
  <c r="AI149" i="6"/>
  <c r="AO149" i="6"/>
  <c r="AU149" i="6"/>
  <c r="BA149" i="6"/>
  <c r="E153" i="6"/>
  <c r="K153" i="6"/>
  <c r="Q153" i="6"/>
  <c r="W153" i="6"/>
  <c r="AC153" i="6"/>
  <c r="AI153" i="6"/>
  <c r="AO153" i="6"/>
  <c r="AU153" i="6"/>
  <c r="BA153" i="6"/>
  <c r="E157" i="6"/>
  <c r="K157" i="6"/>
  <c r="Q157" i="6"/>
  <c r="W157" i="6"/>
  <c r="AC157" i="6"/>
  <c r="AI157" i="6"/>
  <c r="AO157" i="6"/>
  <c r="AU157" i="6"/>
  <c r="BA157" i="6"/>
  <c r="E161" i="6"/>
  <c r="K161" i="6"/>
  <c r="Q161" i="6"/>
  <c r="W161" i="6"/>
  <c r="AC161" i="6"/>
  <c r="AI161" i="6"/>
  <c r="AO161" i="6"/>
  <c r="AU161" i="6"/>
  <c r="BA161" i="6"/>
  <c r="E165" i="6"/>
  <c r="K165" i="6"/>
  <c r="Q165" i="6"/>
  <c r="W165" i="6"/>
  <c r="AC165" i="6"/>
  <c r="AI165" i="6"/>
  <c r="AO165" i="6"/>
  <c r="AU165" i="6"/>
  <c r="BA165" i="6"/>
  <c r="E169" i="6"/>
  <c r="K169" i="6"/>
  <c r="Q169" i="6"/>
  <c r="W169" i="6"/>
  <c r="AC169" i="6"/>
  <c r="AI169" i="6"/>
  <c r="AO169" i="6"/>
  <c r="AU169" i="6"/>
  <c r="BA169" i="6"/>
  <c r="E173" i="6"/>
  <c r="K173" i="6"/>
  <c r="Q173" i="6"/>
  <c r="W173" i="6"/>
  <c r="AC173" i="6"/>
  <c r="AI173" i="6"/>
  <c r="AO173" i="6"/>
  <c r="AU173" i="6"/>
  <c r="BA173" i="6"/>
  <c r="BE177" i="6"/>
  <c r="BD177" i="6"/>
  <c r="AX177" i="6"/>
  <c r="AR177" i="6"/>
  <c r="AL177" i="6"/>
  <c r="AF177" i="6"/>
  <c r="Z177" i="6"/>
  <c r="E177" i="6"/>
  <c r="K177" i="6"/>
  <c r="Q177" i="6"/>
  <c r="W177" i="6"/>
  <c r="AI177" i="6"/>
  <c r="AU177" i="6"/>
  <c r="E181" i="6"/>
  <c r="Q181" i="6"/>
  <c r="AC181" i="6"/>
  <c r="AO181" i="6"/>
  <c r="BA181" i="6"/>
  <c r="E187" i="6"/>
  <c r="Q187" i="6"/>
  <c r="AC187" i="6"/>
  <c r="AO187" i="6"/>
  <c r="BA187" i="6"/>
  <c r="BE195" i="6"/>
  <c r="N195" i="6"/>
  <c r="H195" i="6"/>
  <c r="B195" i="6"/>
  <c r="K195" i="6"/>
  <c r="BD199" i="6"/>
  <c r="AX199" i="6"/>
  <c r="AR199" i="6"/>
  <c r="AL199" i="6"/>
  <c r="AF199" i="6"/>
  <c r="Z199" i="6"/>
  <c r="T199" i="6"/>
  <c r="N199" i="6"/>
  <c r="H199" i="6"/>
  <c r="B199" i="6"/>
  <c r="K199" i="6"/>
  <c r="W199" i="6"/>
  <c r="AI199" i="6"/>
  <c r="AU199" i="6"/>
  <c r="E179" i="6"/>
  <c r="K179" i="6"/>
  <c r="Q179" i="6"/>
  <c r="W179" i="6"/>
  <c r="AC179" i="6"/>
  <c r="AI179" i="6"/>
  <c r="AO179" i="6"/>
  <c r="AU179" i="6"/>
  <c r="BA179" i="6"/>
  <c r="E183" i="6"/>
  <c r="K183" i="6"/>
  <c r="Q183" i="6"/>
  <c r="W183" i="6"/>
  <c r="AC183" i="6"/>
  <c r="E185" i="6"/>
  <c r="K185" i="6"/>
  <c r="Q185" i="6"/>
  <c r="W185" i="6"/>
  <c r="AC185" i="6"/>
  <c r="AI185" i="6"/>
  <c r="AO185" i="6"/>
  <c r="AU185" i="6"/>
  <c r="BA185" i="6"/>
  <c r="E189" i="6"/>
  <c r="K189" i="6"/>
  <c r="Q189" i="6"/>
  <c r="W189" i="6"/>
  <c r="AC189" i="6"/>
  <c r="E191" i="6"/>
  <c r="E193" i="6"/>
  <c r="K193" i="6"/>
  <c r="Q193" i="6"/>
  <c r="W193" i="6"/>
  <c r="AC193" i="6"/>
  <c r="AI193" i="6"/>
  <c r="AO193" i="6"/>
  <c r="AU193" i="6"/>
  <c r="BA193" i="6"/>
  <c r="E197" i="6"/>
  <c r="K197" i="6"/>
  <c r="Q197" i="6"/>
  <c r="W197" i="6"/>
  <c r="AC197" i="6"/>
  <c r="AI197" i="6"/>
  <c r="AO197" i="6"/>
  <c r="AU197" i="6"/>
  <c r="BA197" i="6"/>
  <c r="BF9" i="6"/>
  <c r="B4" i="6"/>
  <c r="E4" i="6"/>
  <c r="H4" i="6"/>
  <c r="K4" i="6"/>
  <c r="N4" i="6"/>
  <c r="Q4" i="6"/>
  <c r="T4" i="6"/>
  <c r="W4" i="6"/>
  <c r="Z4" i="6"/>
  <c r="AC4" i="6"/>
  <c r="AF4" i="6"/>
  <c r="AI4" i="6"/>
  <c r="AL4" i="6"/>
  <c r="AO4" i="6"/>
  <c r="AR4" i="6"/>
  <c r="AU4" i="6"/>
  <c r="AX4" i="6"/>
  <c r="BA4" i="6"/>
  <c r="BD4" i="6"/>
  <c r="BF4" i="6" s="1"/>
  <c r="C5" i="6"/>
  <c r="D5" i="6" s="1"/>
  <c r="F5" i="6"/>
  <c r="I5" i="6"/>
  <c r="L5" i="6"/>
  <c r="O5" i="6"/>
  <c r="R5" i="6"/>
  <c r="U5" i="6"/>
  <c r="V5" i="6" s="1"/>
  <c r="X5" i="6"/>
  <c r="AA5" i="6"/>
  <c r="AB5" i="6" s="1"/>
  <c r="AD5" i="6"/>
  <c r="AG5" i="6"/>
  <c r="AJ5" i="6"/>
  <c r="AM5" i="6"/>
  <c r="AP5" i="6"/>
  <c r="AS5" i="6"/>
  <c r="AT5" i="6" s="1"/>
  <c r="AV5" i="6"/>
  <c r="AY5" i="6"/>
  <c r="AZ5" i="6" s="1"/>
  <c r="BB5" i="6"/>
  <c r="B6" i="6"/>
  <c r="E6" i="6"/>
  <c r="H6" i="6"/>
  <c r="K6" i="6"/>
  <c r="N6" i="6"/>
  <c r="Q6" i="6"/>
  <c r="T6" i="6"/>
  <c r="W6" i="6"/>
  <c r="Z6" i="6"/>
  <c r="AC6" i="6"/>
  <c r="AF6" i="6"/>
  <c r="AI6" i="6"/>
  <c r="AL6" i="6"/>
  <c r="AO6" i="6"/>
  <c r="AR6" i="6"/>
  <c r="AU6" i="6"/>
  <c r="AX6" i="6"/>
  <c r="BA6" i="6"/>
  <c r="BD6" i="6"/>
  <c r="BF6" i="6" s="1"/>
  <c r="C7" i="6"/>
  <c r="F7" i="6"/>
  <c r="I7" i="6"/>
  <c r="L7" i="6"/>
  <c r="O7" i="6"/>
  <c r="R7" i="6"/>
  <c r="U7" i="6"/>
  <c r="X7" i="6"/>
  <c r="AA7" i="6"/>
  <c r="AD7" i="6"/>
  <c r="AG7" i="6"/>
  <c r="AJ7" i="6"/>
  <c r="AM7" i="6"/>
  <c r="AP7" i="6"/>
  <c r="AS7" i="6"/>
  <c r="AV7" i="6"/>
  <c r="AY7" i="6"/>
  <c r="BB7" i="6"/>
  <c r="B8" i="6"/>
  <c r="E8" i="6"/>
  <c r="H8" i="6"/>
  <c r="K8" i="6"/>
  <c r="N8" i="6"/>
  <c r="Q8" i="6"/>
  <c r="T8" i="6"/>
  <c r="W8" i="6"/>
  <c r="Z8" i="6"/>
  <c r="AC8" i="6"/>
  <c r="AF8" i="6"/>
  <c r="AI8" i="6"/>
  <c r="AL8" i="6"/>
  <c r="AO8" i="6"/>
  <c r="AR8" i="6"/>
  <c r="AU8" i="6"/>
  <c r="AX8" i="6"/>
  <c r="BA8" i="6"/>
  <c r="BD8" i="6"/>
  <c r="BF8" i="6" s="1"/>
  <c r="C9" i="6"/>
  <c r="F9" i="6"/>
  <c r="I9" i="6"/>
  <c r="J9" i="6" s="1"/>
  <c r="L9" i="6"/>
  <c r="O9" i="6"/>
  <c r="P9" i="6" s="1"/>
  <c r="R9" i="6"/>
  <c r="U9" i="6"/>
  <c r="X9" i="6"/>
  <c r="AA9" i="6"/>
  <c r="AD9" i="6"/>
  <c r="AG9" i="6"/>
  <c r="AH9" i="6" s="1"/>
  <c r="AJ9" i="6"/>
  <c r="AM9" i="6"/>
  <c r="AN9" i="6" s="1"/>
  <c r="AP9" i="6"/>
  <c r="AS9" i="6"/>
  <c r="AV9" i="6"/>
  <c r="AY9" i="6"/>
  <c r="BB9" i="6"/>
  <c r="B10" i="6"/>
  <c r="E10" i="6"/>
  <c r="H10" i="6"/>
  <c r="K10" i="6"/>
  <c r="N10" i="6"/>
  <c r="Q10" i="6"/>
  <c r="T10" i="6"/>
  <c r="W10" i="6"/>
  <c r="Z10" i="6"/>
  <c r="AC10" i="6"/>
  <c r="AF10" i="6"/>
  <c r="AI10" i="6"/>
  <c r="AL10" i="6"/>
  <c r="AO10" i="6"/>
  <c r="AR10" i="6"/>
  <c r="AU10" i="6"/>
  <c r="AX10" i="6"/>
  <c r="BA10" i="6"/>
  <c r="BD10" i="6"/>
  <c r="BF10" i="6" s="1"/>
  <c r="C11" i="6"/>
  <c r="F11" i="6"/>
  <c r="I11" i="6"/>
  <c r="L11" i="6"/>
  <c r="M11" i="6" s="1"/>
  <c r="O11" i="6"/>
  <c r="R11" i="6"/>
  <c r="U11" i="6"/>
  <c r="X11" i="6"/>
  <c r="Y11" i="6" s="1"/>
  <c r="AA11" i="6"/>
  <c r="AD11" i="6"/>
  <c r="AG11" i="6"/>
  <c r="AJ11" i="6"/>
  <c r="AK11" i="6" s="1"/>
  <c r="AM11" i="6"/>
  <c r="AP11" i="6"/>
  <c r="AS11" i="6"/>
  <c r="AV11" i="6"/>
  <c r="AW11" i="6" s="1"/>
  <c r="AY11" i="6"/>
  <c r="BB11" i="6"/>
  <c r="C13" i="6"/>
  <c r="F13" i="6"/>
  <c r="I13" i="6"/>
  <c r="L13" i="6"/>
  <c r="O13" i="6"/>
  <c r="R13" i="6"/>
  <c r="U13" i="6"/>
  <c r="X13" i="6"/>
  <c r="AA13" i="6"/>
  <c r="AD13" i="6"/>
  <c r="AG13" i="6"/>
  <c r="AJ13" i="6"/>
  <c r="AM13" i="6"/>
  <c r="AP13" i="6"/>
  <c r="AS13" i="6"/>
  <c r="AV13" i="6"/>
  <c r="AY13" i="6"/>
  <c r="BB13" i="6"/>
  <c r="B14" i="6"/>
  <c r="E14" i="6"/>
  <c r="H14" i="6"/>
  <c r="K14" i="6"/>
  <c r="N14" i="6"/>
  <c r="Q14" i="6"/>
  <c r="T14" i="6"/>
  <c r="W14" i="6"/>
  <c r="Z14" i="6"/>
  <c r="AC14" i="6"/>
  <c r="AF14" i="6"/>
  <c r="AI14" i="6"/>
  <c r="AL14" i="6"/>
  <c r="AO14" i="6"/>
  <c r="AR14" i="6"/>
  <c r="AU14" i="6"/>
  <c r="AX14" i="6"/>
  <c r="BA14" i="6"/>
  <c r="BD14" i="6"/>
  <c r="C15" i="6"/>
  <c r="F15" i="6"/>
  <c r="I15" i="6"/>
  <c r="L15" i="6"/>
  <c r="O15" i="6"/>
  <c r="R15" i="6"/>
  <c r="U15" i="6"/>
  <c r="X15" i="6"/>
  <c r="AA15" i="6"/>
  <c r="AD15" i="6"/>
  <c r="AG15" i="6"/>
  <c r="AJ15" i="6"/>
  <c r="AM15" i="6"/>
  <c r="AP15" i="6"/>
  <c r="AS15" i="6"/>
  <c r="AV15" i="6"/>
  <c r="AY15" i="6"/>
  <c r="BB15" i="6"/>
  <c r="B16" i="6"/>
  <c r="E16" i="6"/>
  <c r="H16" i="6"/>
  <c r="K16" i="6"/>
  <c r="N16" i="6"/>
  <c r="Q16" i="6"/>
  <c r="T16" i="6"/>
  <c r="W16" i="6"/>
  <c r="Z16" i="6"/>
  <c r="AC16" i="6"/>
  <c r="AF16" i="6"/>
  <c r="AI16" i="6"/>
  <c r="AL16" i="6"/>
  <c r="AO16" i="6"/>
  <c r="AR16" i="6"/>
  <c r="AU16" i="6"/>
  <c r="AX16" i="6"/>
  <c r="BA16" i="6"/>
  <c r="BD16" i="6"/>
  <c r="C17" i="6"/>
  <c r="F17" i="6"/>
  <c r="I17" i="6"/>
  <c r="L17" i="6"/>
  <c r="O17" i="6"/>
  <c r="R17" i="6"/>
  <c r="U17" i="6"/>
  <c r="X17" i="6"/>
  <c r="AA17" i="6"/>
  <c r="AD17" i="6"/>
  <c r="AG17" i="6"/>
  <c r="AJ17" i="6"/>
  <c r="AM17" i="6"/>
  <c r="AP17" i="6"/>
  <c r="AS17" i="6"/>
  <c r="AV17" i="6"/>
  <c r="AY17" i="6"/>
  <c r="BB17" i="6"/>
  <c r="B18" i="6"/>
  <c r="E18" i="6"/>
  <c r="H18" i="6"/>
  <c r="K18" i="6"/>
  <c r="N18" i="6"/>
  <c r="Q18" i="6"/>
  <c r="T18" i="6"/>
  <c r="W18" i="6"/>
  <c r="Z18" i="6"/>
  <c r="AC18" i="6"/>
  <c r="AF18" i="6"/>
  <c r="AI18" i="6"/>
  <c r="AL18" i="6"/>
  <c r="AO18" i="6"/>
  <c r="AR18" i="6"/>
  <c r="AU18" i="6"/>
  <c r="AX18" i="6"/>
  <c r="BA18" i="6"/>
  <c r="BD18" i="6"/>
  <c r="C19" i="6"/>
  <c r="F19" i="6"/>
  <c r="I19" i="6"/>
  <c r="L19" i="6"/>
  <c r="O19" i="6"/>
  <c r="R19" i="6"/>
  <c r="U19" i="6"/>
  <c r="X19" i="6"/>
  <c r="AA19" i="6"/>
  <c r="AD19" i="6"/>
  <c r="AG19" i="6"/>
  <c r="AJ19" i="6"/>
  <c r="AM19" i="6"/>
  <c r="AP19" i="6"/>
  <c r="AS19" i="6"/>
  <c r="AV19" i="6"/>
  <c r="AY19" i="6"/>
  <c r="BB19" i="6"/>
  <c r="B20" i="6"/>
  <c r="E20" i="6"/>
  <c r="H20" i="6"/>
  <c r="K20" i="6"/>
  <c r="N20" i="6"/>
  <c r="Q20" i="6"/>
  <c r="T20" i="6"/>
  <c r="W20" i="6"/>
  <c r="Z20" i="6"/>
  <c r="AC20" i="6"/>
  <c r="AF20" i="6"/>
  <c r="AI20" i="6"/>
  <c r="AL20" i="6"/>
  <c r="AO20" i="6"/>
  <c r="AR20" i="6"/>
  <c r="AU20" i="6"/>
  <c r="AX20" i="6"/>
  <c r="BA20" i="6"/>
  <c r="BD20" i="6"/>
  <c r="C21" i="6"/>
  <c r="F21" i="6"/>
  <c r="I21" i="6"/>
  <c r="L21" i="6"/>
  <c r="O21" i="6"/>
  <c r="R21" i="6"/>
  <c r="U21" i="6"/>
  <c r="X21" i="6"/>
  <c r="AA21" i="6"/>
  <c r="AD21" i="6"/>
  <c r="AG21" i="6"/>
  <c r="AJ21" i="6"/>
  <c r="AM21" i="6"/>
  <c r="AP21" i="6"/>
  <c r="AS21" i="6"/>
  <c r="AV21" i="6"/>
  <c r="AY21" i="6"/>
  <c r="BB21" i="6"/>
  <c r="B22" i="6"/>
  <c r="E22" i="6"/>
  <c r="H22" i="6"/>
  <c r="K22" i="6"/>
  <c r="N22" i="6"/>
  <c r="Q22" i="6"/>
  <c r="T22" i="6"/>
  <c r="W22" i="6"/>
  <c r="Z22" i="6"/>
  <c r="AC22" i="6"/>
  <c r="AF22" i="6"/>
  <c r="AI22" i="6"/>
  <c r="AL22" i="6"/>
  <c r="AO22" i="6"/>
  <c r="AR22" i="6"/>
  <c r="AU22" i="6"/>
  <c r="AX22" i="6"/>
  <c r="BA22" i="6"/>
  <c r="BD22" i="6"/>
  <c r="C23" i="6"/>
  <c r="F23" i="6"/>
  <c r="I23" i="6"/>
  <c r="L23" i="6"/>
  <c r="O23" i="6"/>
  <c r="R23" i="6"/>
  <c r="U23" i="6"/>
  <c r="X23" i="6"/>
  <c r="AA23" i="6"/>
  <c r="AD23" i="6"/>
  <c r="AG23" i="6"/>
  <c r="AJ23" i="6"/>
  <c r="AM23" i="6"/>
  <c r="AP23" i="6"/>
  <c r="AS23" i="6"/>
  <c r="AV23" i="6"/>
  <c r="AY23" i="6"/>
  <c r="BB23" i="6"/>
  <c r="B24" i="6"/>
  <c r="E24" i="6"/>
  <c r="H24" i="6"/>
  <c r="K24" i="6"/>
  <c r="N24" i="6"/>
  <c r="Q24" i="6"/>
  <c r="T24" i="6"/>
  <c r="W24" i="6"/>
  <c r="Z24" i="6"/>
  <c r="AC24" i="6"/>
  <c r="AF24" i="6"/>
  <c r="AI24" i="6"/>
  <c r="AL24" i="6"/>
  <c r="AO24" i="6"/>
  <c r="AR24" i="6"/>
  <c r="AU24" i="6"/>
  <c r="AX24" i="6"/>
  <c r="BA24" i="6"/>
  <c r="BD24" i="6"/>
  <c r="C25" i="6"/>
  <c r="F25" i="6"/>
  <c r="I25" i="6"/>
  <c r="L25" i="6"/>
  <c r="O25" i="6"/>
  <c r="R25" i="6"/>
  <c r="U25" i="6"/>
  <c r="X25" i="6"/>
  <c r="AA25" i="6"/>
  <c r="AD25" i="6"/>
  <c r="AG25" i="6"/>
  <c r="AJ25" i="6"/>
  <c r="AM25" i="6"/>
  <c r="AP25" i="6"/>
  <c r="AS25" i="6"/>
  <c r="AV25" i="6"/>
  <c r="AY25" i="6"/>
  <c r="BB25" i="6"/>
  <c r="B26" i="6"/>
  <c r="E26" i="6"/>
  <c r="H26" i="6"/>
  <c r="K26" i="6"/>
  <c r="N26" i="6"/>
  <c r="Q26" i="6"/>
  <c r="T26" i="6"/>
  <c r="W26" i="6"/>
  <c r="Z26" i="6"/>
  <c r="AC26" i="6"/>
  <c r="AF26" i="6"/>
  <c r="AI26" i="6"/>
  <c r="AL26" i="6"/>
  <c r="AO26" i="6"/>
  <c r="AR26" i="6"/>
  <c r="AU26" i="6"/>
  <c r="AX26" i="6"/>
  <c r="BA26" i="6"/>
  <c r="BD26" i="6"/>
  <c r="C27" i="6"/>
  <c r="F27" i="6"/>
  <c r="I27" i="6"/>
  <c r="L27" i="6"/>
  <c r="O27" i="6"/>
  <c r="R27" i="6"/>
  <c r="U27" i="6"/>
  <c r="X27" i="6"/>
  <c r="AA27" i="6"/>
  <c r="AD27" i="6"/>
  <c r="AG27" i="6"/>
  <c r="AJ27" i="6"/>
  <c r="AM27" i="6"/>
  <c r="AP27" i="6"/>
  <c r="AS27" i="6"/>
  <c r="AV27" i="6"/>
  <c r="AY27" i="6"/>
  <c r="BB27" i="6"/>
  <c r="B28" i="6"/>
  <c r="E28" i="6"/>
  <c r="H28" i="6"/>
  <c r="K28" i="6"/>
  <c r="N28" i="6"/>
  <c r="Q28" i="6"/>
  <c r="T28" i="6"/>
  <c r="W28" i="6"/>
  <c r="Z28" i="6"/>
  <c r="AC28" i="6"/>
  <c r="AF28" i="6"/>
  <c r="AI28" i="6"/>
  <c r="AL28" i="6"/>
  <c r="AO28" i="6"/>
  <c r="AR28" i="6"/>
  <c r="AU28" i="6"/>
  <c r="AX28" i="6"/>
  <c r="BA28" i="6"/>
  <c r="BD28" i="6"/>
  <c r="C29" i="6"/>
  <c r="F29" i="6"/>
  <c r="I29" i="6"/>
  <c r="L29" i="6"/>
  <c r="O29" i="6"/>
  <c r="R29" i="6"/>
  <c r="U29" i="6"/>
  <c r="X29" i="6"/>
  <c r="AA29" i="6"/>
  <c r="AD29" i="6"/>
  <c r="AG29" i="6"/>
  <c r="AJ29" i="6"/>
  <c r="AM29" i="6"/>
  <c r="AP29" i="6"/>
  <c r="AS29" i="6"/>
  <c r="AV29" i="6"/>
  <c r="AY29" i="6"/>
  <c r="BB29" i="6"/>
  <c r="B30" i="6"/>
  <c r="E30" i="6"/>
  <c r="H30" i="6"/>
  <c r="K30" i="6"/>
  <c r="N30" i="6"/>
  <c r="Q30" i="6"/>
  <c r="T30" i="6"/>
  <c r="W30" i="6"/>
  <c r="Z30" i="6"/>
  <c r="AC30" i="6"/>
  <c r="AF30" i="6"/>
  <c r="AI30" i="6"/>
  <c r="AL30" i="6"/>
  <c r="AO30" i="6"/>
  <c r="AR30" i="6"/>
  <c r="AU30" i="6"/>
  <c r="AX30" i="6"/>
  <c r="BA30" i="6"/>
  <c r="BD30" i="6"/>
  <c r="C31" i="6"/>
  <c r="F31" i="6"/>
  <c r="I31" i="6"/>
  <c r="L31" i="6"/>
  <c r="O31" i="6"/>
  <c r="R31" i="6"/>
  <c r="U31" i="6"/>
  <c r="X31" i="6"/>
  <c r="AA31" i="6"/>
  <c r="AD31" i="6"/>
  <c r="AG31" i="6"/>
  <c r="AJ31" i="6"/>
  <c r="AM31" i="6"/>
  <c r="AP31" i="6"/>
  <c r="AS31" i="6"/>
  <c r="AV31" i="6"/>
  <c r="AY31" i="6"/>
  <c r="BB31" i="6"/>
  <c r="B32" i="6"/>
  <c r="E32" i="6"/>
  <c r="H32" i="6"/>
  <c r="K32" i="6"/>
  <c r="N32" i="6"/>
  <c r="Q32" i="6"/>
  <c r="T32" i="6"/>
  <c r="W32" i="6"/>
  <c r="Z32" i="6"/>
  <c r="AC32" i="6"/>
  <c r="AF32" i="6"/>
  <c r="AI32" i="6"/>
  <c r="AL32" i="6"/>
  <c r="AO32" i="6"/>
  <c r="AR32" i="6"/>
  <c r="AU32" i="6"/>
  <c r="AX32" i="6"/>
  <c r="BA32" i="6"/>
  <c r="BD32" i="6"/>
  <c r="C33" i="6"/>
  <c r="F33" i="6"/>
  <c r="I33" i="6"/>
  <c r="L33" i="6"/>
  <c r="O33" i="6"/>
  <c r="R33" i="6"/>
  <c r="U33" i="6"/>
  <c r="X33" i="6"/>
  <c r="AA33" i="6"/>
  <c r="AD33" i="6"/>
  <c r="AG33" i="6"/>
  <c r="AJ33" i="6"/>
  <c r="AM33" i="6"/>
  <c r="AP33" i="6"/>
  <c r="AS33" i="6"/>
  <c r="AV33" i="6"/>
  <c r="AY33" i="6"/>
  <c r="BB33" i="6"/>
  <c r="B34" i="6"/>
  <c r="E34" i="6"/>
  <c r="H34" i="6"/>
  <c r="K34" i="6"/>
  <c r="N34" i="6"/>
  <c r="Q34" i="6"/>
  <c r="T34" i="6"/>
  <c r="W34" i="6"/>
  <c r="Z34" i="6"/>
  <c r="AC34" i="6"/>
  <c r="AF34" i="6"/>
  <c r="AI34" i="6"/>
  <c r="AL34" i="6"/>
  <c r="AO34" i="6"/>
  <c r="AR34" i="6"/>
  <c r="AU34" i="6"/>
  <c r="AX34" i="6"/>
  <c r="BA34" i="6"/>
  <c r="BD34" i="6"/>
  <c r="C35" i="6"/>
  <c r="F35" i="6"/>
  <c r="I35" i="6"/>
  <c r="L35" i="6"/>
  <c r="O35" i="6"/>
  <c r="R35" i="6"/>
  <c r="U35" i="6"/>
  <c r="X35" i="6"/>
  <c r="AA35" i="6"/>
  <c r="AD35" i="6"/>
  <c r="AG35" i="6"/>
  <c r="AJ35" i="6"/>
  <c r="AM35" i="6"/>
  <c r="AP35" i="6"/>
  <c r="AS35" i="6"/>
  <c r="AV35" i="6"/>
  <c r="AY35" i="6"/>
  <c r="BB35" i="6"/>
  <c r="B36" i="6"/>
  <c r="E36" i="6"/>
  <c r="H36" i="6"/>
  <c r="K36" i="6"/>
  <c r="N36" i="6"/>
  <c r="Q36" i="6"/>
  <c r="T36" i="6"/>
  <c r="W36" i="6"/>
  <c r="Z36" i="6"/>
  <c r="AC36" i="6"/>
  <c r="AF36" i="6"/>
  <c r="AI36" i="6"/>
  <c r="AL36" i="6"/>
  <c r="AO36" i="6"/>
  <c r="AR36" i="6"/>
  <c r="AU36" i="6"/>
  <c r="AX36" i="6"/>
  <c r="BA36" i="6"/>
  <c r="BD36" i="6"/>
  <c r="BE37" i="6"/>
  <c r="BB37" i="6"/>
  <c r="C37" i="6"/>
  <c r="F37" i="6"/>
  <c r="I37" i="6"/>
  <c r="L37" i="6"/>
  <c r="O37" i="6"/>
  <c r="R37" i="6"/>
  <c r="U37" i="6"/>
  <c r="X37" i="6"/>
  <c r="AA37" i="6"/>
  <c r="AD37" i="6"/>
  <c r="AG37" i="6"/>
  <c r="AJ37" i="6"/>
  <c r="AM37" i="6"/>
  <c r="AP37" i="6"/>
  <c r="AS37" i="6"/>
  <c r="AV37" i="6"/>
  <c r="AY37" i="6"/>
  <c r="BD37" i="6"/>
  <c r="C38" i="6"/>
  <c r="I38" i="6"/>
  <c r="O38" i="6"/>
  <c r="U38" i="6"/>
  <c r="AA38" i="6"/>
  <c r="AG38" i="6"/>
  <c r="AM38" i="6"/>
  <c r="AS38" i="6"/>
  <c r="AY38" i="6"/>
  <c r="C40" i="6"/>
  <c r="I40" i="6"/>
  <c r="O40" i="6"/>
  <c r="U40" i="6"/>
  <c r="AA40" i="6"/>
  <c r="AG40" i="6"/>
  <c r="AM40" i="6"/>
  <c r="AS40" i="6"/>
  <c r="AY40" i="6"/>
  <c r="C42" i="6"/>
  <c r="I42" i="6"/>
  <c r="O42" i="6"/>
  <c r="U42" i="6"/>
  <c r="AA42" i="6"/>
  <c r="AG42" i="6"/>
  <c r="AM42" i="6"/>
  <c r="AS42" i="6"/>
  <c r="AY42" i="6"/>
  <c r="C44" i="6"/>
  <c r="I44" i="6"/>
  <c r="O44" i="6"/>
  <c r="U44" i="6"/>
  <c r="AA44" i="6"/>
  <c r="AG44" i="6"/>
  <c r="AM44" i="6"/>
  <c r="AS44" i="6"/>
  <c r="AY44" i="6"/>
  <c r="C46" i="6"/>
  <c r="I46" i="6"/>
  <c r="O46" i="6"/>
  <c r="U46" i="6"/>
  <c r="AA46" i="6"/>
  <c r="AG46" i="6"/>
  <c r="AM46" i="6"/>
  <c r="AS46" i="6"/>
  <c r="AY46" i="6"/>
  <c r="C48" i="6"/>
  <c r="I48" i="6"/>
  <c r="O48" i="6"/>
  <c r="U48" i="6"/>
  <c r="AA48" i="6"/>
  <c r="AG48" i="6"/>
  <c r="AM48" i="6"/>
  <c r="AS48" i="6"/>
  <c r="AY48" i="6"/>
  <c r="C50" i="6"/>
  <c r="I50" i="6"/>
  <c r="O50" i="6"/>
  <c r="U50" i="6"/>
  <c r="AA50" i="6"/>
  <c r="AG50" i="6"/>
  <c r="AM50" i="6"/>
  <c r="AS50" i="6"/>
  <c r="AY50" i="6"/>
  <c r="C52" i="6"/>
  <c r="I52" i="6"/>
  <c r="O52" i="6"/>
  <c r="U52" i="6"/>
  <c r="AA52" i="6"/>
  <c r="AG52" i="6"/>
  <c r="AM52" i="6"/>
  <c r="AS52" i="6"/>
  <c r="AY52" i="6"/>
  <c r="C54" i="6"/>
  <c r="I54" i="6"/>
  <c r="O54" i="6"/>
  <c r="U54" i="6"/>
  <c r="AA54" i="6"/>
  <c r="AG54" i="6"/>
  <c r="AM54" i="6"/>
  <c r="AS54" i="6"/>
  <c r="AY54" i="6"/>
  <c r="C56" i="6"/>
  <c r="I56" i="6"/>
  <c r="O56" i="6"/>
  <c r="U56" i="6"/>
  <c r="AA56" i="6"/>
  <c r="AG56" i="6"/>
  <c r="AM56" i="6"/>
  <c r="AS56" i="6"/>
  <c r="AY56" i="6"/>
  <c r="C58" i="6"/>
  <c r="I58" i="6"/>
  <c r="O58" i="6"/>
  <c r="U58" i="6"/>
  <c r="AA58" i="6"/>
  <c r="AG58" i="6"/>
  <c r="AM58" i="6"/>
  <c r="AS58" i="6"/>
  <c r="AY58" i="6"/>
  <c r="C60" i="6"/>
  <c r="I60" i="6"/>
  <c r="O60" i="6"/>
  <c r="U60" i="6"/>
  <c r="AA60" i="6"/>
  <c r="AG60" i="6"/>
  <c r="AM60" i="6"/>
  <c r="AS60" i="6"/>
  <c r="AY60" i="6"/>
  <c r="C62" i="6"/>
  <c r="I62" i="6"/>
  <c r="O62" i="6"/>
  <c r="U62" i="6"/>
  <c r="AA62" i="6"/>
  <c r="AG62" i="6"/>
  <c r="AM62" i="6"/>
  <c r="AS62" i="6"/>
  <c r="AY62" i="6"/>
  <c r="C64" i="6"/>
  <c r="I64" i="6"/>
  <c r="O64" i="6"/>
  <c r="U64" i="6"/>
  <c r="AA64" i="6"/>
  <c r="AG64" i="6"/>
  <c r="AM64" i="6"/>
  <c r="AS64" i="6"/>
  <c r="AY64" i="6"/>
  <c r="C4" i="6"/>
  <c r="F4" i="6"/>
  <c r="I4" i="6"/>
  <c r="L4" i="6"/>
  <c r="O4" i="6"/>
  <c r="R4" i="6"/>
  <c r="U4" i="6"/>
  <c r="X4" i="6"/>
  <c r="AA4" i="6"/>
  <c r="AD4" i="6"/>
  <c r="AG4" i="6"/>
  <c r="AJ4" i="6"/>
  <c r="AM4" i="6"/>
  <c r="AP4" i="6"/>
  <c r="AS4" i="6"/>
  <c r="AV4" i="6"/>
  <c r="AY4" i="6"/>
  <c r="BB4" i="6"/>
  <c r="C6" i="6"/>
  <c r="F6" i="6"/>
  <c r="I6" i="6"/>
  <c r="L6" i="6"/>
  <c r="O6" i="6"/>
  <c r="R6" i="6"/>
  <c r="U6" i="6"/>
  <c r="X6" i="6"/>
  <c r="AA6" i="6"/>
  <c r="AD6" i="6"/>
  <c r="AG6" i="6"/>
  <c r="AJ6" i="6"/>
  <c r="AM6" i="6"/>
  <c r="AP6" i="6"/>
  <c r="AS6" i="6"/>
  <c r="AV6" i="6"/>
  <c r="AY6" i="6"/>
  <c r="BB6" i="6"/>
  <c r="C8" i="6"/>
  <c r="F8" i="6"/>
  <c r="I8" i="6"/>
  <c r="L8" i="6"/>
  <c r="O8" i="6"/>
  <c r="R8" i="6"/>
  <c r="U8" i="6"/>
  <c r="X8" i="6"/>
  <c r="AA8" i="6"/>
  <c r="AD8" i="6"/>
  <c r="AG8" i="6"/>
  <c r="AJ8" i="6"/>
  <c r="AM8" i="6"/>
  <c r="AP8" i="6"/>
  <c r="AS8" i="6"/>
  <c r="AV8" i="6"/>
  <c r="AY8" i="6"/>
  <c r="BB8" i="6"/>
  <c r="C10" i="6"/>
  <c r="F10" i="6"/>
  <c r="I10" i="6"/>
  <c r="L10" i="6"/>
  <c r="O10" i="6"/>
  <c r="R10" i="6"/>
  <c r="U10" i="6"/>
  <c r="X10" i="6"/>
  <c r="AA10" i="6"/>
  <c r="AD10" i="6"/>
  <c r="AG10" i="6"/>
  <c r="AJ10" i="6"/>
  <c r="AM10" i="6"/>
  <c r="AP10" i="6"/>
  <c r="AS10" i="6"/>
  <c r="AV10" i="6"/>
  <c r="AY10" i="6"/>
  <c r="BB10" i="6"/>
  <c r="C14" i="6"/>
  <c r="F14" i="6"/>
  <c r="I14" i="6"/>
  <c r="L14" i="6"/>
  <c r="O14" i="6"/>
  <c r="R14" i="6"/>
  <c r="U14" i="6"/>
  <c r="X14" i="6"/>
  <c r="AA14" i="6"/>
  <c r="AD14" i="6"/>
  <c r="AG14" i="6"/>
  <c r="AJ14" i="6"/>
  <c r="AM14" i="6"/>
  <c r="AP14" i="6"/>
  <c r="AS14" i="6"/>
  <c r="AV14" i="6"/>
  <c r="AY14" i="6"/>
  <c r="BB14" i="6"/>
  <c r="C16" i="6"/>
  <c r="F16" i="6"/>
  <c r="I16" i="6"/>
  <c r="L16" i="6"/>
  <c r="O16" i="6"/>
  <c r="R16" i="6"/>
  <c r="U16" i="6"/>
  <c r="X16" i="6"/>
  <c r="AA16" i="6"/>
  <c r="AD16" i="6"/>
  <c r="AG16" i="6"/>
  <c r="AJ16" i="6"/>
  <c r="AM16" i="6"/>
  <c r="AP16" i="6"/>
  <c r="AS16" i="6"/>
  <c r="AV16" i="6"/>
  <c r="AY16" i="6"/>
  <c r="BB16" i="6"/>
  <c r="C18" i="6"/>
  <c r="F18" i="6"/>
  <c r="I18" i="6"/>
  <c r="L18" i="6"/>
  <c r="O18" i="6"/>
  <c r="R18" i="6"/>
  <c r="U18" i="6"/>
  <c r="X18" i="6"/>
  <c r="AA18" i="6"/>
  <c r="AD18" i="6"/>
  <c r="AG18" i="6"/>
  <c r="AJ18" i="6"/>
  <c r="AM18" i="6"/>
  <c r="AP18" i="6"/>
  <c r="AS18" i="6"/>
  <c r="AV18" i="6"/>
  <c r="AY18" i="6"/>
  <c r="BB18" i="6"/>
  <c r="C20" i="6"/>
  <c r="F20" i="6"/>
  <c r="I20" i="6"/>
  <c r="L20" i="6"/>
  <c r="O20" i="6"/>
  <c r="R20" i="6"/>
  <c r="U20" i="6"/>
  <c r="X20" i="6"/>
  <c r="AA20" i="6"/>
  <c r="AD20" i="6"/>
  <c r="AG20" i="6"/>
  <c r="AJ20" i="6"/>
  <c r="AM20" i="6"/>
  <c r="AP20" i="6"/>
  <c r="AS20" i="6"/>
  <c r="AV20" i="6"/>
  <c r="AY20" i="6"/>
  <c r="BB20" i="6"/>
  <c r="C22" i="6"/>
  <c r="F22" i="6"/>
  <c r="I22" i="6"/>
  <c r="L22" i="6"/>
  <c r="O22" i="6"/>
  <c r="R22" i="6"/>
  <c r="U22" i="6"/>
  <c r="X22" i="6"/>
  <c r="AA22" i="6"/>
  <c r="AD22" i="6"/>
  <c r="AG22" i="6"/>
  <c r="AJ22" i="6"/>
  <c r="AM22" i="6"/>
  <c r="AP22" i="6"/>
  <c r="AS22" i="6"/>
  <c r="AV22" i="6"/>
  <c r="AY22" i="6"/>
  <c r="BB22" i="6"/>
  <c r="C24" i="6"/>
  <c r="F24" i="6"/>
  <c r="I24" i="6"/>
  <c r="L24" i="6"/>
  <c r="O24" i="6"/>
  <c r="R24" i="6"/>
  <c r="U24" i="6"/>
  <c r="X24" i="6"/>
  <c r="AA24" i="6"/>
  <c r="AD24" i="6"/>
  <c r="AG24" i="6"/>
  <c r="AJ24" i="6"/>
  <c r="AM24" i="6"/>
  <c r="AP24" i="6"/>
  <c r="AS24" i="6"/>
  <c r="AV24" i="6"/>
  <c r="AY24" i="6"/>
  <c r="BB24" i="6"/>
  <c r="C26" i="6"/>
  <c r="F26" i="6"/>
  <c r="I26" i="6"/>
  <c r="L26" i="6"/>
  <c r="O26" i="6"/>
  <c r="R26" i="6"/>
  <c r="U26" i="6"/>
  <c r="X26" i="6"/>
  <c r="AA26" i="6"/>
  <c r="AD26" i="6"/>
  <c r="AG26" i="6"/>
  <c r="AJ26" i="6"/>
  <c r="AM26" i="6"/>
  <c r="AP26" i="6"/>
  <c r="AS26" i="6"/>
  <c r="AV26" i="6"/>
  <c r="AY26" i="6"/>
  <c r="BB26" i="6"/>
  <c r="C28" i="6"/>
  <c r="F28" i="6"/>
  <c r="I28" i="6"/>
  <c r="L28" i="6"/>
  <c r="O28" i="6"/>
  <c r="R28" i="6"/>
  <c r="U28" i="6"/>
  <c r="X28" i="6"/>
  <c r="AA28" i="6"/>
  <c r="AD28" i="6"/>
  <c r="AG28" i="6"/>
  <c r="AJ28" i="6"/>
  <c r="AM28" i="6"/>
  <c r="AP28" i="6"/>
  <c r="AS28" i="6"/>
  <c r="AV28" i="6"/>
  <c r="AY28" i="6"/>
  <c r="BB28" i="6"/>
  <c r="C30" i="6"/>
  <c r="F30" i="6"/>
  <c r="I30" i="6"/>
  <c r="L30" i="6"/>
  <c r="O30" i="6"/>
  <c r="R30" i="6"/>
  <c r="U30" i="6"/>
  <c r="X30" i="6"/>
  <c r="AA30" i="6"/>
  <c r="AD30" i="6"/>
  <c r="AG30" i="6"/>
  <c r="AJ30" i="6"/>
  <c r="AM30" i="6"/>
  <c r="AP30" i="6"/>
  <c r="AS30" i="6"/>
  <c r="AV30" i="6"/>
  <c r="AY30" i="6"/>
  <c r="BB30" i="6"/>
  <c r="C32" i="6"/>
  <c r="F32" i="6"/>
  <c r="I32" i="6"/>
  <c r="L32" i="6"/>
  <c r="O32" i="6"/>
  <c r="R32" i="6"/>
  <c r="U32" i="6"/>
  <c r="X32" i="6"/>
  <c r="AA32" i="6"/>
  <c r="AD32" i="6"/>
  <c r="AG32" i="6"/>
  <c r="AJ32" i="6"/>
  <c r="AM32" i="6"/>
  <c r="AP32" i="6"/>
  <c r="AS32" i="6"/>
  <c r="AV32" i="6"/>
  <c r="AY32" i="6"/>
  <c r="BB32" i="6"/>
  <c r="C34" i="6"/>
  <c r="F34" i="6"/>
  <c r="I34" i="6"/>
  <c r="L34" i="6"/>
  <c r="O34" i="6"/>
  <c r="R34" i="6"/>
  <c r="U34" i="6"/>
  <c r="X34" i="6"/>
  <c r="AA34" i="6"/>
  <c r="AD34" i="6"/>
  <c r="AG34" i="6"/>
  <c r="AJ34" i="6"/>
  <c r="AM34" i="6"/>
  <c r="AP34" i="6"/>
  <c r="AS34" i="6"/>
  <c r="AV34" i="6"/>
  <c r="AY34" i="6"/>
  <c r="BB34" i="6"/>
  <c r="C36" i="6"/>
  <c r="F36" i="6"/>
  <c r="I36" i="6"/>
  <c r="L36" i="6"/>
  <c r="O36" i="6"/>
  <c r="R36" i="6"/>
  <c r="U36" i="6"/>
  <c r="X36" i="6"/>
  <c r="AA36" i="6"/>
  <c r="AD36" i="6"/>
  <c r="AG36" i="6"/>
  <c r="AJ36" i="6"/>
  <c r="AM36" i="6"/>
  <c r="AP36" i="6"/>
  <c r="AS36" i="6"/>
  <c r="AV36" i="6"/>
  <c r="AY36" i="6"/>
  <c r="BB36" i="6"/>
  <c r="BD38" i="6"/>
  <c r="BA38" i="6"/>
  <c r="AX38" i="6"/>
  <c r="AU38" i="6"/>
  <c r="AR38" i="6"/>
  <c r="AO38" i="6"/>
  <c r="AL38" i="6"/>
  <c r="AI38" i="6"/>
  <c r="AF38" i="6"/>
  <c r="AC38" i="6"/>
  <c r="Z38" i="6"/>
  <c r="W38" i="6"/>
  <c r="T38" i="6"/>
  <c r="Q38" i="6"/>
  <c r="N38" i="6"/>
  <c r="K38" i="6"/>
  <c r="H38" i="6"/>
  <c r="E38" i="6"/>
  <c r="B38" i="6"/>
  <c r="F38" i="6"/>
  <c r="L38" i="6"/>
  <c r="R38" i="6"/>
  <c r="X38" i="6"/>
  <c r="AD38" i="6"/>
  <c r="AJ38" i="6"/>
  <c r="AP38" i="6"/>
  <c r="AV38" i="6"/>
  <c r="BB38" i="6"/>
  <c r="BD40" i="6"/>
  <c r="BA40" i="6"/>
  <c r="AX40" i="6"/>
  <c r="AU40" i="6"/>
  <c r="AR40" i="6"/>
  <c r="AO40" i="6"/>
  <c r="AL40" i="6"/>
  <c r="AI40" i="6"/>
  <c r="AF40" i="6"/>
  <c r="AC40" i="6"/>
  <c r="Z40" i="6"/>
  <c r="W40" i="6"/>
  <c r="T40" i="6"/>
  <c r="Q40" i="6"/>
  <c r="N40" i="6"/>
  <c r="K40" i="6"/>
  <c r="H40" i="6"/>
  <c r="E40" i="6"/>
  <c r="B40" i="6"/>
  <c r="F40" i="6"/>
  <c r="L40" i="6"/>
  <c r="R40" i="6"/>
  <c r="X40" i="6"/>
  <c r="AD40" i="6"/>
  <c r="AJ40" i="6"/>
  <c r="AP40" i="6"/>
  <c r="AV40" i="6"/>
  <c r="BB40" i="6"/>
  <c r="BD42" i="6"/>
  <c r="BA42" i="6"/>
  <c r="AX42" i="6"/>
  <c r="AU42" i="6"/>
  <c r="AR42" i="6"/>
  <c r="AO42" i="6"/>
  <c r="AL42" i="6"/>
  <c r="AI42" i="6"/>
  <c r="AF42" i="6"/>
  <c r="AC42" i="6"/>
  <c r="Z42" i="6"/>
  <c r="W42" i="6"/>
  <c r="T42" i="6"/>
  <c r="Q42" i="6"/>
  <c r="N42" i="6"/>
  <c r="K42" i="6"/>
  <c r="H42" i="6"/>
  <c r="E42" i="6"/>
  <c r="B42" i="6"/>
  <c r="F42" i="6"/>
  <c r="L42" i="6"/>
  <c r="R42" i="6"/>
  <c r="X42" i="6"/>
  <c r="AD42" i="6"/>
  <c r="AJ42" i="6"/>
  <c r="AP42" i="6"/>
  <c r="AV42" i="6"/>
  <c r="BB42" i="6"/>
  <c r="BD44" i="6"/>
  <c r="BA44" i="6"/>
  <c r="AX44" i="6"/>
  <c r="AU44" i="6"/>
  <c r="AR44" i="6"/>
  <c r="AO44" i="6"/>
  <c r="AL44" i="6"/>
  <c r="AI44" i="6"/>
  <c r="AF44" i="6"/>
  <c r="AC44" i="6"/>
  <c r="Z44" i="6"/>
  <c r="W44" i="6"/>
  <c r="T44" i="6"/>
  <c r="Q44" i="6"/>
  <c r="N44" i="6"/>
  <c r="K44" i="6"/>
  <c r="H44" i="6"/>
  <c r="E44" i="6"/>
  <c r="B44" i="6"/>
  <c r="F44" i="6"/>
  <c r="L44" i="6"/>
  <c r="R44" i="6"/>
  <c r="X44" i="6"/>
  <c r="AD44" i="6"/>
  <c r="AJ44" i="6"/>
  <c r="AP44" i="6"/>
  <c r="AV44" i="6"/>
  <c r="BB44" i="6"/>
  <c r="BD46" i="6"/>
  <c r="BA46" i="6"/>
  <c r="AX46" i="6"/>
  <c r="AU46" i="6"/>
  <c r="AR46" i="6"/>
  <c r="AO46" i="6"/>
  <c r="AL46" i="6"/>
  <c r="AI46" i="6"/>
  <c r="AF46" i="6"/>
  <c r="AC46" i="6"/>
  <c r="Z46" i="6"/>
  <c r="W46" i="6"/>
  <c r="T46" i="6"/>
  <c r="Q46" i="6"/>
  <c r="N46" i="6"/>
  <c r="K46" i="6"/>
  <c r="H46" i="6"/>
  <c r="E46" i="6"/>
  <c r="B46" i="6"/>
  <c r="F46" i="6"/>
  <c r="L46" i="6"/>
  <c r="R46" i="6"/>
  <c r="X46" i="6"/>
  <c r="AD46" i="6"/>
  <c r="AJ46" i="6"/>
  <c r="AP46" i="6"/>
  <c r="AV46" i="6"/>
  <c r="BB46" i="6"/>
  <c r="BD48" i="6"/>
  <c r="BA48" i="6"/>
  <c r="AX48" i="6"/>
  <c r="AU48" i="6"/>
  <c r="AR48" i="6"/>
  <c r="AO48" i="6"/>
  <c r="AL48" i="6"/>
  <c r="AI48" i="6"/>
  <c r="AF48" i="6"/>
  <c r="AC48" i="6"/>
  <c r="Z48" i="6"/>
  <c r="W48" i="6"/>
  <c r="T48" i="6"/>
  <c r="Q48" i="6"/>
  <c r="N48" i="6"/>
  <c r="K48" i="6"/>
  <c r="H48" i="6"/>
  <c r="E48" i="6"/>
  <c r="B48" i="6"/>
  <c r="F48" i="6"/>
  <c r="L48" i="6"/>
  <c r="R48" i="6"/>
  <c r="X48" i="6"/>
  <c r="AD48" i="6"/>
  <c r="AJ48" i="6"/>
  <c r="AP48" i="6"/>
  <c r="AV48" i="6"/>
  <c r="BB48" i="6"/>
  <c r="BD50" i="6"/>
  <c r="BA50" i="6"/>
  <c r="AX50" i="6"/>
  <c r="AU50" i="6"/>
  <c r="AR50" i="6"/>
  <c r="AO50" i="6"/>
  <c r="AL50" i="6"/>
  <c r="AI50" i="6"/>
  <c r="AF50" i="6"/>
  <c r="AC50" i="6"/>
  <c r="Z50" i="6"/>
  <c r="W50" i="6"/>
  <c r="T50" i="6"/>
  <c r="Q50" i="6"/>
  <c r="N50" i="6"/>
  <c r="K50" i="6"/>
  <c r="H50" i="6"/>
  <c r="E50" i="6"/>
  <c r="B50" i="6"/>
  <c r="F50" i="6"/>
  <c r="L50" i="6"/>
  <c r="R50" i="6"/>
  <c r="X50" i="6"/>
  <c r="AD50" i="6"/>
  <c r="AJ50" i="6"/>
  <c r="AP50" i="6"/>
  <c r="AV50" i="6"/>
  <c r="BB50" i="6"/>
  <c r="BD52" i="6"/>
  <c r="BA52" i="6"/>
  <c r="AX52" i="6"/>
  <c r="AU52" i="6"/>
  <c r="AR52" i="6"/>
  <c r="AO52" i="6"/>
  <c r="AL52" i="6"/>
  <c r="AI52" i="6"/>
  <c r="AF52" i="6"/>
  <c r="AC52" i="6"/>
  <c r="Z52" i="6"/>
  <c r="W52" i="6"/>
  <c r="T52" i="6"/>
  <c r="Q52" i="6"/>
  <c r="N52" i="6"/>
  <c r="K52" i="6"/>
  <c r="H52" i="6"/>
  <c r="E52" i="6"/>
  <c r="B52" i="6"/>
  <c r="F52" i="6"/>
  <c r="L52" i="6"/>
  <c r="R52" i="6"/>
  <c r="X52" i="6"/>
  <c r="AD52" i="6"/>
  <c r="AJ52" i="6"/>
  <c r="AP52" i="6"/>
  <c r="AV52" i="6"/>
  <c r="BB52" i="6"/>
  <c r="BD54" i="6"/>
  <c r="BA54" i="6"/>
  <c r="AX54" i="6"/>
  <c r="AU54" i="6"/>
  <c r="AR54" i="6"/>
  <c r="AO54" i="6"/>
  <c r="AL54" i="6"/>
  <c r="AI54" i="6"/>
  <c r="AF54" i="6"/>
  <c r="AC54" i="6"/>
  <c r="Z54" i="6"/>
  <c r="W54" i="6"/>
  <c r="T54" i="6"/>
  <c r="Q54" i="6"/>
  <c r="N54" i="6"/>
  <c r="K54" i="6"/>
  <c r="H54" i="6"/>
  <c r="E54" i="6"/>
  <c r="B54" i="6"/>
  <c r="F54" i="6"/>
  <c r="L54" i="6"/>
  <c r="R54" i="6"/>
  <c r="X54" i="6"/>
  <c r="AD54" i="6"/>
  <c r="AJ54" i="6"/>
  <c r="AP54" i="6"/>
  <c r="AV54" i="6"/>
  <c r="BB54" i="6"/>
  <c r="BD56" i="6"/>
  <c r="BA56" i="6"/>
  <c r="AX56" i="6"/>
  <c r="AU56" i="6"/>
  <c r="AR56" i="6"/>
  <c r="AO56" i="6"/>
  <c r="AL56" i="6"/>
  <c r="AI56" i="6"/>
  <c r="AF56" i="6"/>
  <c r="AC56" i="6"/>
  <c r="Z56" i="6"/>
  <c r="W56" i="6"/>
  <c r="T56" i="6"/>
  <c r="Q56" i="6"/>
  <c r="N56" i="6"/>
  <c r="K56" i="6"/>
  <c r="H56" i="6"/>
  <c r="E56" i="6"/>
  <c r="B56" i="6"/>
  <c r="F56" i="6"/>
  <c r="L56" i="6"/>
  <c r="R56" i="6"/>
  <c r="X56" i="6"/>
  <c r="AD56" i="6"/>
  <c r="AJ56" i="6"/>
  <c r="AP56" i="6"/>
  <c r="AV56" i="6"/>
  <c r="BB56" i="6"/>
  <c r="BD58" i="6"/>
  <c r="BA58" i="6"/>
  <c r="AX58" i="6"/>
  <c r="AU58" i="6"/>
  <c r="AR58" i="6"/>
  <c r="AO58" i="6"/>
  <c r="AL58" i="6"/>
  <c r="AI58" i="6"/>
  <c r="AF58" i="6"/>
  <c r="AC58" i="6"/>
  <c r="Z58" i="6"/>
  <c r="W58" i="6"/>
  <c r="T58" i="6"/>
  <c r="Q58" i="6"/>
  <c r="N58" i="6"/>
  <c r="K58" i="6"/>
  <c r="H58" i="6"/>
  <c r="E58" i="6"/>
  <c r="B58" i="6"/>
  <c r="F58" i="6"/>
  <c r="L58" i="6"/>
  <c r="R58" i="6"/>
  <c r="X58" i="6"/>
  <c r="AD58" i="6"/>
  <c r="AJ58" i="6"/>
  <c r="AP58" i="6"/>
  <c r="AV58" i="6"/>
  <c r="BB58" i="6"/>
  <c r="BD60" i="6"/>
  <c r="BA60" i="6"/>
  <c r="AX60" i="6"/>
  <c r="AU60" i="6"/>
  <c r="AR60" i="6"/>
  <c r="AO60" i="6"/>
  <c r="AL60" i="6"/>
  <c r="AI60" i="6"/>
  <c r="AF60" i="6"/>
  <c r="AC60" i="6"/>
  <c r="Z60" i="6"/>
  <c r="W60" i="6"/>
  <c r="T60" i="6"/>
  <c r="Q60" i="6"/>
  <c r="N60" i="6"/>
  <c r="K60" i="6"/>
  <c r="H60" i="6"/>
  <c r="E60" i="6"/>
  <c r="B60" i="6"/>
  <c r="F60" i="6"/>
  <c r="L60" i="6"/>
  <c r="R60" i="6"/>
  <c r="X60" i="6"/>
  <c r="AD60" i="6"/>
  <c r="AJ60" i="6"/>
  <c r="AP60" i="6"/>
  <c r="AV60" i="6"/>
  <c r="BB60" i="6"/>
  <c r="BD62" i="6"/>
  <c r="BA62" i="6"/>
  <c r="AX62" i="6"/>
  <c r="AU62" i="6"/>
  <c r="AR62" i="6"/>
  <c r="AO62" i="6"/>
  <c r="AL62" i="6"/>
  <c r="AI62" i="6"/>
  <c r="AF62" i="6"/>
  <c r="AC62" i="6"/>
  <c r="Z62" i="6"/>
  <c r="W62" i="6"/>
  <c r="T62" i="6"/>
  <c r="Q62" i="6"/>
  <c r="N62" i="6"/>
  <c r="K62" i="6"/>
  <c r="H62" i="6"/>
  <c r="E62" i="6"/>
  <c r="B62" i="6"/>
  <c r="F62" i="6"/>
  <c r="L62" i="6"/>
  <c r="R62" i="6"/>
  <c r="X62" i="6"/>
  <c r="AD62" i="6"/>
  <c r="AJ62" i="6"/>
  <c r="AP62" i="6"/>
  <c r="AV62" i="6"/>
  <c r="BB62" i="6"/>
  <c r="BD64" i="6"/>
  <c r="BA64" i="6"/>
  <c r="AX64" i="6"/>
  <c r="AU64" i="6"/>
  <c r="AR64" i="6"/>
  <c r="AO64" i="6"/>
  <c r="AL64" i="6"/>
  <c r="AI64" i="6"/>
  <c r="AF64" i="6"/>
  <c r="AC64" i="6"/>
  <c r="Z64" i="6"/>
  <c r="W64" i="6"/>
  <c r="T64" i="6"/>
  <c r="Q64" i="6"/>
  <c r="N64" i="6"/>
  <c r="K64" i="6"/>
  <c r="H64" i="6"/>
  <c r="E64" i="6"/>
  <c r="B64" i="6"/>
  <c r="F64" i="6"/>
  <c r="L64" i="6"/>
  <c r="R64" i="6"/>
  <c r="X64" i="6"/>
  <c r="AD64" i="6"/>
  <c r="AJ64" i="6"/>
  <c r="AP64" i="6"/>
  <c r="AV64" i="6"/>
  <c r="BB64" i="6"/>
  <c r="C90" i="6"/>
  <c r="I90" i="6"/>
  <c r="O90" i="6"/>
  <c r="U90" i="6"/>
  <c r="AA90" i="6"/>
  <c r="AG90" i="6"/>
  <c r="AM90" i="6"/>
  <c r="AS90" i="6"/>
  <c r="AY90" i="6"/>
  <c r="C92" i="6"/>
  <c r="I92" i="6"/>
  <c r="O92" i="6"/>
  <c r="U92" i="6"/>
  <c r="AA92" i="6"/>
  <c r="AG92" i="6"/>
  <c r="AM92" i="6"/>
  <c r="AS92" i="6"/>
  <c r="AY92" i="6"/>
  <c r="C94" i="6"/>
  <c r="I94" i="6"/>
  <c r="O94" i="6"/>
  <c r="U94" i="6"/>
  <c r="AA94" i="6"/>
  <c r="AG94" i="6"/>
  <c r="AM94" i="6"/>
  <c r="AS94" i="6"/>
  <c r="AY94" i="6"/>
  <c r="C96" i="6"/>
  <c r="I96" i="6"/>
  <c r="O96" i="6"/>
  <c r="U96" i="6"/>
  <c r="AA96" i="6"/>
  <c r="AG96" i="6"/>
  <c r="AM96" i="6"/>
  <c r="AS96" i="6"/>
  <c r="AY96" i="6"/>
  <c r="C98" i="6"/>
  <c r="I98" i="6"/>
  <c r="O98" i="6"/>
  <c r="U98" i="6"/>
  <c r="C39" i="6"/>
  <c r="F39" i="6"/>
  <c r="I39" i="6"/>
  <c r="L39" i="6"/>
  <c r="O39" i="6"/>
  <c r="R39" i="6"/>
  <c r="U39" i="6"/>
  <c r="X39" i="6"/>
  <c r="AA39" i="6"/>
  <c r="AD39" i="6"/>
  <c r="AG39" i="6"/>
  <c r="AJ39" i="6"/>
  <c r="AM39" i="6"/>
  <c r="AP39" i="6"/>
  <c r="AS39" i="6"/>
  <c r="AV39" i="6"/>
  <c r="AY39" i="6"/>
  <c r="BB39" i="6"/>
  <c r="C41" i="6"/>
  <c r="F41" i="6"/>
  <c r="I41" i="6"/>
  <c r="L41" i="6"/>
  <c r="O41" i="6"/>
  <c r="R41" i="6"/>
  <c r="U41" i="6"/>
  <c r="X41" i="6"/>
  <c r="AA41" i="6"/>
  <c r="AD41" i="6"/>
  <c r="AG41" i="6"/>
  <c r="AJ41" i="6"/>
  <c r="AM41" i="6"/>
  <c r="AP41" i="6"/>
  <c r="AS41" i="6"/>
  <c r="AV41" i="6"/>
  <c r="AY41" i="6"/>
  <c r="BB41" i="6"/>
  <c r="C43" i="6"/>
  <c r="F43" i="6"/>
  <c r="I43" i="6"/>
  <c r="L43" i="6"/>
  <c r="O43" i="6"/>
  <c r="R43" i="6"/>
  <c r="U43" i="6"/>
  <c r="X43" i="6"/>
  <c r="AA43" i="6"/>
  <c r="AD43" i="6"/>
  <c r="AG43" i="6"/>
  <c r="AJ43" i="6"/>
  <c r="AM43" i="6"/>
  <c r="AP43" i="6"/>
  <c r="AS43" i="6"/>
  <c r="AV43" i="6"/>
  <c r="AY43" i="6"/>
  <c r="BB43" i="6"/>
  <c r="C45" i="6"/>
  <c r="F45" i="6"/>
  <c r="I45" i="6"/>
  <c r="L45" i="6"/>
  <c r="O45" i="6"/>
  <c r="R45" i="6"/>
  <c r="U45" i="6"/>
  <c r="X45" i="6"/>
  <c r="AA45" i="6"/>
  <c r="AD45" i="6"/>
  <c r="AG45" i="6"/>
  <c r="AJ45" i="6"/>
  <c r="AM45" i="6"/>
  <c r="AP45" i="6"/>
  <c r="AS45" i="6"/>
  <c r="AV45" i="6"/>
  <c r="AY45" i="6"/>
  <c r="BB45" i="6"/>
  <c r="C47" i="6"/>
  <c r="F47" i="6"/>
  <c r="I47" i="6"/>
  <c r="L47" i="6"/>
  <c r="O47" i="6"/>
  <c r="R47" i="6"/>
  <c r="U47" i="6"/>
  <c r="X47" i="6"/>
  <c r="AA47" i="6"/>
  <c r="AD47" i="6"/>
  <c r="AG47" i="6"/>
  <c r="AJ47" i="6"/>
  <c r="AM47" i="6"/>
  <c r="AP47" i="6"/>
  <c r="AS47" i="6"/>
  <c r="AV47" i="6"/>
  <c r="AY47" i="6"/>
  <c r="BB47" i="6"/>
  <c r="C49" i="6"/>
  <c r="F49" i="6"/>
  <c r="I49" i="6"/>
  <c r="L49" i="6"/>
  <c r="O49" i="6"/>
  <c r="R49" i="6"/>
  <c r="U49" i="6"/>
  <c r="X49" i="6"/>
  <c r="AA49" i="6"/>
  <c r="AD49" i="6"/>
  <c r="AG49" i="6"/>
  <c r="AJ49" i="6"/>
  <c r="AM49" i="6"/>
  <c r="AP49" i="6"/>
  <c r="AS49" i="6"/>
  <c r="AV49" i="6"/>
  <c r="AY49" i="6"/>
  <c r="BB49" i="6"/>
  <c r="C51" i="6"/>
  <c r="F51" i="6"/>
  <c r="I51" i="6"/>
  <c r="L51" i="6"/>
  <c r="O51" i="6"/>
  <c r="R51" i="6"/>
  <c r="U51" i="6"/>
  <c r="X51" i="6"/>
  <c r="AA51" i="6"/>
  <c r="AD51" i="6"/>
  <c r="AG51" i="6"/>
  <c r="AJ51" i="6"/>
  <c r="AM51" i="6"/>
  <c r="AP51" i="6"/>
  <c r="AS51" i="6"/>
  <c r="AV51" i="6"/>
  <c r="AY51" i="6"/>
  <c r="BB51" i="6"/>
  <c r="C53" i="6"/>
  <c r="F53" i="6"/>
  <c r="I53" i="6"/>
  <c r="L53" i="6"/>
  <c r="O53" i="6"/>
  <c r="R53" i="6"/>
  <c r="U53" i="6"/>
  <c r="X53" i="6"/>
  <c r="AA53" i="6"/>
  <c r="AD53" i="6"/>
  <c r="AG53" i="6"/>
  <c r="AJ53" i="6"/>
  <c r="AM53" i="6"/>
  <c r="AP53" i="6"/>
  <c r="AS53" i="6"/>
  <c r="AV53" i="6"/>
  <c r="AY53" i="6"/>
  <c r="BB53" i="6"/>
  <c r="C55" i="6"/>
  <c r="F55" i="6"/>
  <c r="I55" i="6"/>
  <c r="L55" i="6"/>
  <c r="O55" i="6"/>
  <c r="R55" i="6"/>
  <c r="U55" i="6"/>
  <c r="X55" i="6"/>
  <c r="AA55" i="6"/>
  <c r="AD55" i="6"/>
  <c r="AG55" i="6"/>
  <c r="AJ55" i="6"/>
  <c r="AM55" i="6"/>
  <c r="AP55" i="6"/>
  <c r="AS55" i="6"/>
  <c r="AV55" i="6"/>
  <c r="AY55" i="6"/>
  <c r="BB55" i="6"/>
  <c r="C57" i="6"/>
  <c r="F57" i="6"/>
  <c r="I57" i="6"/>
  <c r="L57" i="6"/>
  <c r="O57" i="6"/>
  <c r="R57" i="6"/>
  <c r="U57" i="6"/>
  <c r="X57" i="6"/>
  <c r="AA57" i="6"/>
  <c r="AD57" i="6"/>
  <c r="AG57" i="6"/>
  <c r="AJ57" i="6"/>
  <c r="AM57" i="6"/>
  <c r="AP57" i="6"/>
  <c r="AS57" i="6"/>
  <c r="AV57" i="6"/>
  <c r="AY57" i="6"/>
  <c r="BB57" i="6"/>
  <c r="C59" i="6"/>
  <c r="F59" i="6"/>
  <c r="I59" i="6"/>
  <c r="L59" i="6"/>
  <c r="O59" i="6"/>
  <c r="R59" i="6"/>
  <c r="U59" i="6"/>
  <c r="X59" i="6"/>
  <c r="AA59" i="6"/>
  <c r="AD59" i="6"/>
  <c r="AG59" i="6"/>
  <c r="AJ59" i="6"/>
  <c r="AM59" i="6"/>
  <c r="AP59" i="6"/>
  <c r="AS59" i="6"/>
  <c r="AV59" i="6"/>
  <c r="AY59" i="6"/>
  <c r="BB59" i="6"/>
  <c r="C61" i="6"/>
  <c r="F61" i="6"/>
  <c r="I61" i="6"/>
  <c r="L61" i="6"/>
  <c r="O61" i="6"/>
  <c r="R61" i="6"/>
  <c r="U61" i="6"/>
  <c r="X61" i="6"/>
  <c r="AA61" i="6"/>
  <c r="AD61" i="6"/>
  <c r="AG61" i="6"/>
  <c r="AJ61" i="6"/>
  <c r="AM61" i="6"/>
  <c r="AP61" i="6"/>
  <c r="AS61" i="6"/>
  <c r="AV61" i="6"/>
  <c r="AY61" i="6"/>
  <c r="BB61" i="6"/>
  <c r="C63" i="6"/>
  <c r="F63" i="6"/>
  <c r="I63" i="6"/>
  <c r="L63" i="6"/>
  <c r="O63" i="6"/>
  <c r="R63" i="6"/>
  <c r="U63" i="6"/>
  <c r="X63" i="6"/>
  <c r="AA63" i="6"/>
  <c r="AD63" i="6"/>
  <c r="AG63" i="6"/>
  <c r="AJ63" i="6"/>
  <c r="AM63" i="6"/>
  <c r="AP63" i="6"/>
  <c r="AS63" i="6"/>
  <c r="AV63" i="6"/>
  <c r="AY63" i="6"/>
  <c r="BB63" i="6"/>
  <c r="BE65" i="6"/>
  <c r="BB65" i="6"/>
  <c r="AY65" i="6"/>
  <c r="AV65" i="6"/>
  <c r="AS65" i="6"/>
  <c r="AP65" i="6"/>
  <c r="AM65" i="6"/>
  <c r="AJ65" i="6"/>
  <c r="AG65" i="6"/>
  <c r="AD65" i="6"/>
  <c r="AA65" i="6"/>
  <c r="C65" i="6"/>
  <c r="F65" i="6"/>
  <c r="I65" i="6"/>
  <c r="L65" i="6"/>
  <c r="O65" i="6"/>
  <c r="R65" i="6"/>
  <c r="U65" i="6"/>
  <c r="X65" i="6"/>
  <c r="AC65" i="6"/>
  <c r="AI65" i="6"/>
  <c r="AO65" i="6"/>
  <c r="AU65" i="6"/>
  <c r="BA65" i="6"/>
  <c r="BD66" i="6"/>
  <c r="BA66" i="6"/>
  <c r="AX66" i="6"/>
  <c r="AU66" i="6"/>
  <c r="AR66" i="6"/>
  <c r="AO66" i="6"/>
  <c r="AL66" i="6"/>
  <c r="AI66" i="6"/>
  <c r="AF66" i="6"/>
  <c r="AC66" i="6"/>
  <c r="Z66" i="6"/>
  <c r="W66" i="6"/>
  <c r="T66" i="6"/>
  <c r="Q66" i="6"/>
  <c r="N66" i="6"/>
  <c r="K66" i="6"/>
  <c r="H66" i="6"/>
  <c r="E66" i="6"/>
  <c r="B66" i="6"/>
  <c r="F66" i="6"/>
  <c r="L66" i="6"/>
  <c r="R66" i="6"/>
  <c r="X66" i="6"/>
  <c r="AD66" i="6"/>
  <c r="AJ66" i="6"/>
  <c r="AP66" i="6"/>
  <c r="AV66" i="6"/>
  <c r="BB66" i="6"/>
  <c r="BD68" i="6"/>
  <c r="BA68" i="6"/>
  <c r="AX68" i="6"/>
  <c r="AU68" i="6"/>
  <c r="AR68" i="6"/>
  <c r="AO68" i="6"/>
  <c r="AL68" i="6"/>
  <c r="AI68" i="6"/>
  <c r="AF68" i="6"/>
  <c r="AC68" i="6"/>
  <c r="Z68" i="6"/>
  <c r="W68" i="6"/>
  <c r="T68" i="6"/>
  <c r="Q68" i="6"/>
  <c r="N68" i="6"/>
  <c r="K68" i="6"/>
  <c r="H68" i="6"/>
  <c r="E68" i="6"/>
  <c r="B68" i="6"/>
  <c r="F68" i="6"/>
  <c r="L68" i="6"/>
  <c r="R68" i="6"/>
  <c r="X68" i="6"/>
  <c r="AD68" i="6"/>
  <c r="AJ68" i="6"/>
  <c r="AP68" i="6"/>
  <c r="AV68" i="6"/>
  <c r="BB68" i="6"/>
  <c r="BD70" i="6"/>
  <c r="BA70" i="6"/>
  <c r="AX70" i="6"/>
  <c r="AU70" i="6"/>
  <c r="AR70" i="6"/>
  <c r="AO70" i="6"/>
  <c r="AL70" i="6"/>
  <c r="AI70" i="6"/>
  <c r="AF70" i="6"/>
  <c r="AC70" i="6"/>
  <c r="Z70" i="6"/>
  <c r="W70" i="6"/>
  <c r="T70" i="6"/>
  <c r="Q70" i="6"/>
  <c r="N70" i="6"/>
  <c r="K70" i="6"/>
  <c r="H70" i="6"/>
  <c r="E70" i="6"/>
  <c r="B70" i="6"/>
  <c r="F70" i="6"/>
  <c r="L70" i="6"/>
  <c r="R70" i="6"/>
  <c r="X70" i="6"/>
  <c r="AD70" i="6"/>
  <c r="AJ70" i="6"/>
  <c r="AP70" i="6"/>
  <c r="AV70" i="6"/>
  <c r="BB70" i="6"/>
  <c r="BD72" i="6"/>
  <c r="BA72" i="6"/>
  <c r="AX72" i="6"/>
  <c r="AU72" i="6"/>
  <c r="AR72" i="6"/>
  <c r="AO72" i="6"/>
  <c r="AL72" i="6"/>
  <c r="AI72" i="6"/>
  <c r="AF72" i="6"/>
  <c r="AC72" i="6"/>
  <c r="Z72" i="6"/>
  <c r="W72" i="6"/>
  <c r="T72" i="6"/>
  <c r="Q72" i="6"/>
  <c r="N72" i="6"/>
  <c r="K72" i="6"/>
  <c r="H72" i="6"/>
  <c r="E72" i="6"/>
  <c r="B72" i="6"/>
  <c r="F72" i="6"/>
  <c r="L72" i="6"/>
  <c r="R72" i="6"/>
  <c r="X72" i="6"/>
  <c r="AD72" i="6"/>
  <c r="AJ72" i="6"/>
  <c r="AP72" i="6"/>
  <c r="AV72" i="6"/>
  <c r="BB72" i="6"/>
  <c r="BD74" i="6"/>
  <c r="BA74" i="6"/>
  <c r="AX74" i="6"/>
  <c r="AU74" i="6"/>
  <c r="AR74" i="6"/>
  <c r="AO74" i="6"/>
  <c r="AL74" i="6"/>
  <c r="AI74" i="6"/>
  <c r="AF74" i="6"/>
  <c r="AC74" i="6"/>
  <c r="Z74" i="6"/>
  <c r="W74" i="6"/>
  <c r="T74" i="6"/>
  <c r="Q74" i="6"/>
  <c r="N74" i="6"/>
  <c r="K74" i="6"/>
  <c r="H74" i="6"/>
  <c r="E74" i="6"/>
  <c r="B74" i="6"/>
  <c r="F74" i="6"/>
  <c r="L74" i="6"/>
  <c r="R74" i="6"/>
  <c r="X74" i="6"/>
  <c r="AD74" i="6"/>
  <c r="AJ74" i="6"/>
  <c r="AP74" i="6"/>
  <c r="AV74" i="6"/>
  <c r="BB74" i="6"/>
  <c r="BD76" i="6"/>
  <c r="BA76" i="6"/>
  <c r="AX76" i="6"/>
  <c r="AU76" i="6"/>
  <c r="AR76" i="6"/>
  <c r="AO76" i="6"/>
  <c r="AL76" i="6"/>
  <c r="AI76" i="6"/>
  <c r="AF76" i="6"/>
  <c r="AC76" i="6"/>
  <c r="Z76" i="6"/>
  <c r="W76" i="6"/>
  <c r="T76" i="6"/>
  <c r="Q76" i="6"/>
  <c r="N76" i="6"/>
  <c r="K76" i="6"/>
  <c r="H76" i="6"/>
  <c r="E76" i="6"/>
  <c r="B76" i="6"/>
  <c r="F76" i="6"/>
  <c r="L76" i="6"/>
  <c r="R76" i="6"/>
  <c r="X76" i="6"/>
  <c r="AD76" i="6"/>
  <c r="AJ76" i="6"/>
  <c r="AP76" i="6"/>
  <c r="AV76" i="6"/>
  <c r="BB76" i="6"/>
  <c r="BD78" i="6"/>
  <c r="BA78" i="6"/>
  <c r="AX78" i="6"/>
  <c r="AU78" i="6"/>
  <c r="AR78" i="6"/>
  <c r="AO78" i="6"/>
  <c r="AL78" i="6"/>
  <c r="AI78" i="6"/>
  <c r="AF78" i="6"/>
  <c r="AC78" i="6"/>
  <c r="Z78" i="6"/>
  <c r="W78" i="6"/>
  <c r="T78" i="6"/>
  <c r="Q78" i="6"/>
  <c r="N78" i="6"/>
  <c r="K78" i="6"/>
  <c r="H78" i="6"/>
  <c r="E78" i="6"/>
  <c r="B78" i="6"/>
  <c r="F78" i="6"/>
  <c r="L78" i="6"/>
  <c r="R78" i="6"/>
  <c r="X78" i="6"/>
  <c r="AD78" i="6"/>
  <c r="AJ78" i="6"/>
  <c r="AP78" i="6"/>
  <c r="AV78" i="6"/>
  <c r="BB78" i="6"/>
  <c r="BD80" i="6"/>
  <c r="BA80" i="6"/>
  <c r="AX80" i="6"/>
  <c r="AU80" i="6"/>
  <c r="AR80" i="6"/>
  <c r="AO80" i="6"/>
  <c r="AL80" i="6"/>
  <c r="AI80" i="6"/>
  <c r="AF80" i="6"/>
  <c r="AC80" i="6"/>
  <c r="Z80" i="6"/>
  <c r="W80" i="6"/>
  <c r="T80" i="6"/>
  <c r="Q80" i="6"/>
  <c r="N80" i="6"/>
  <c r="K80" i="6"/>
  <c r="H80" i="6"/>
  <c r="E80" i="6"/>
  <c r="B80" i="6"/>
  <c r="F80" i="6"/>
  <c r="L80" i="6"/>
  <c r="R80" i="6"/>
  <c r="X80" i="6"/>
  <c r="AD80" i="6"/>
  <c r="AJ80" i="6"/>
  <c r="AP80" i="6"/>
  <c r="AV80" i="6"/>
  <c r="BB80" i="6"/>
  <c r="BD82" i="6"/>
  <c r="BA82" i="6"/>
  <c r="AX82" i="6"/>
  <c r="AU82" i="6"/>
  <c r="AR82" i="6"/>
  <c r="AO82" i="6"/>
  <c r="AL82" i="6"/>
  <c r="AI82" i="6"/>
  <c r="AF82" i="6"/>
  <c r="AC82" i="6"/>
  <c r="Z82" i="6"/>
  <c r="W82" i="6"/>
  <c r="T82" i="6"/>
  <c r="Q82" i="6"/>
  <c r="N82" i="6"/>
  <c r="K82" i="6"/>
  <c r="H82" i="6"/>
  <c r="E82" i="6"/>
  <c r="B82" i="6"/>
  <c r="F82" i="6"/>
  <c r="L82" i="6"/>
  <c r="R82" i="6"/>
  <c r="X82" i="6"/>
  <c r="AD82" i="6"/>
  <c r="AJ82" i="6"/>
  <c r="AP82" i="6"/>
  <c r="AV82" i="6"/>
  <c r="BB82" i="6"/>
  <c r="BD84" i="6"/>
  <c r="BA84" i="6"/>
  <c r="AX84" i="6"/>
  <c r="AU84" i="6"/>
  <c r="AR84" i="6"/>
  <c r="AO84" i="6"/>
  <c r="AL84" i="6"/>
  <c r="AI84" i="6"/>
  <c r="AF84" i="6"/>
  <c r="AC84" i="6"/>
  <c r="Z84" i="6"/>
  <c r="W84" i="6"/>
  <c r="T84" i="6"/>
  <c r="Q84" i="6"/>
  <c r="N84" i="6"/>
  <c r="K84" i="6"/>
  <c r="H84" i="6"/>
  <c r="E84" i="6"/>
  <c r="B84" i="6"/>
  <c r="F84" i="6"/>
  <c r="L84" i="6"/>
  <c r="R84" i="6"/>
  <c r="X84" i="6"/>
  <c r="AD84" i="6"/>
  <c r="AJ84" i="6"/>
  <c r="AP84" i="6"/>
  <c r="AV84" i="6"/>
  <c r="BB84" i="6"/>
  <c r="BD86" i="6"/>
  <c r="BA86" i="6"/>
  <c r="AX86" i="6"/>
  <c r="AU86" i="6"/>
  <c r="AR86" i="6"/>
  <c r="AO86" i="6"/>
  <c r="AL86" i="6"/>
  <c r="AI86" i="6"/>
  <c r="AF86" i="6"/>
  <c r="AC86" i="6"/>
  <c r="Z86" i="6"/>
  <c r="W86" i="6"/>
  <c r="T86" i="6"/>
  <c r="Q86" i="6"/>
  <c r="N86" i="6"/>
  <c r="K86" i="6"/>
  <c r="H86" i="6"/>
  <c r="E86" i="6"/>
  <c r="B86" i="6"/>
  <c r="F86" i="6"/>
  <c r="L86" i="6"/>
  <c r="R86" i="6"/>
  <c r="X86" i="6"/>
  <c r="AD86" i="6"/>
  <c r="AJ86" i="6"/>
  <c r="AP86" i="6"/>
  <c r="AV86" i="6"/>
  <c r="BB86" i="6"/>
  <c r="BD88" i="6"/>
  <c r="BA88" i="6"/>
  <c r="AX88" i="6"/>
  <c r="AU88" i="6"/>
  <c r="AR88" i="6"/>
  <c r="AO88" i="6"/>
  <c r="AL88" i="6"/>
  <c r="AI88" i="6"/>
  <c r="AF88" i="6"/>
  <c r="AC88" i="6"/>
  <c r="Z88" i="6"/>
  <c r="W88" i="6"/>
  <c r="T88" i="6"/>
  <c r="Q88" i="6"/>
  <c r="N88" i="6"/>
  <c r="K88" i="6"/>
  <c r="H88" i="6"/>
  <c r="E88" i="6"/>
  <c r="B88" i="6"/>
  <c r="F88" i="6"/>
  <c r="L88" i="6"/>
  <c r="R88" i="6"/>
  <c r="X88" i="6"/>
  <c r="AD88" i="6"/>
  <c r="AJ88" i="6"/>
  <c r="AP88" i="6"/>
  <c r="AV88" i="6"/>
  <c r="BB88" i="6"/>
  <c r="BD90" i="6"/>
  <c r="BA90" i="6"/>
  <c r="AX90" i="6"/>
  <c r="AU90" i="6"/>
  <c r="AR90" i="6"/>
  <c r="AO90" i="6"/>
  <c r="AL90" i="6"/>
  <c r="AI90" i="6"/>
  <c r="AF90" i="6"/>
  <c r="AC90" i="6"/>
  <c r="Z90" i="6"/>
  <c r="W90" i="6"/>
  <c r="T90" i="6"/>
  <c r="Q90" i="6"/>
  <c r="N90" i="6"/>
  <c r="K90" i="6"/>
  <c r="H90" i="6"/>
  <c r="E90" i="6"/>
  <c r="B90" i="6"/>
  <c r="F90" i="6"/>
  <c r="L90" i="6"/>
  <c r="R90" i="6"/>
  <c r="X90" i="6"/>
  <c r="AD90" i="6"/>
  <c r="AJ90" i="6"/>
  <c r="AP90" i="6"/>
  <c r="AV90" i="6"/>
  <c r="BB90" i="6"/>
  <c r="BD92" i="6"/>
  <c r="BA92" i="6"/>
  <c r="AX92" i="6"/>
  <c r="AU92" i="6"/>
  <c r="AR92" i="6"/>
  <c r="AO92" i="6"/>
  <c r="AL92" i="6"/>
  <c r="AI92" i="6"/>
  <c r="AF92" i="6"/>
  <c r="AC92" i="6"/>
  <c r="Z92" i="6"/>
  <c r="W92" i="6"/>
  <c r="T92" i="6"/>
  <c r="Q92" i="6"/>
  <c r="N92" i="6"/>
  <c r="K92" i="6"/>
  <c r="H92" i="6"/>
  <c r="E92" i="6"/>
  <c r="B92" i="6"/>
  <c r="F92" i="6"/>
  <c r="L92" i="6"/>
  <c r="R92" i="6"/>
  <c r="X92" i="6"/>
  <c r="AD92" i="6"/>
  <c r="AJ92" i="6"/>
  <c r="AP92" i="6"/>
  <c r="AV92" i="6"/>
  <c r="BB92" i="6"/>
  <c r="BD94" i="6"/>
  <c r="BA94" i="6"/>
  <c r="AX94" i="6"/>
  <c r="AU94" i="6"/>
  <c r="AR94" i="6"/>
  <c r="AO94" i="6"/>
  <c r="AL94" i="6"/>
  <c r="AI94" i="6"/>
  <c r="AF94" i="6"/>
  <c r="AC94" i="6"/>
  <c r="Z94" i="6"/>
  <c r="W94" i="6"/>
  <c r="T94" i="6"/>
  <c r="Q94" i="6"/>
  <c r="N94" i="6"/>
  <c r="K94" i="6"/>
  <c r="H94" i="6"/>
  <c r="E94" i="6"/>
  <c r="B94" i="6"/>
  <c r="F94" i="6"/>
  <c r="L94" i="6"/>
  <c r="R94" i="6"/>
  <c r="X94" i="6"/>
  <c r="AD94" i="6"/>
  <c r="AJ94" i="6"/>
  <c r="AP94" i="6"/>
  <c r="AV94" i="6"/>
  <c r="BB94" i="6"/>
  <c r="BD96" i="6"/>
  <c r="BA96" i="6"/>
  <c r="AX96" i="6"/>
  <c r="AU96" i="6"/>
  <c r="AR96" i="6"/>
  <c r="AO96" i="6"/>
  <c r="AL96" i="6"/>
  <c r="AI96" i="6"/>
  <c r="AF96" i="6"/>
  <c r="AC96" i="6"/>
  <c r="Z96" i="6"/>
  <c r="W96" i="6"/>
  <c r="T96" i="6"/>
  <c r="Q96" i="6"/>
  <c r="N96" i="6"/>
  <c r="K96" i="6"/>
  <c r="H96" i="6"/>
  <c r="E96" i="6"/>
  <c r="B96" i="6"/>
  <c r="F96" i="6"/>
  <c r="L96" i="6"/>
  <c r="R96" i="6"/>
  <c r="X96" i="6"/>
  <c r="AD96" i="6"/>
  <c r="AJ96" i="6"/>
  <c r="AP96" i="6"/>
  <c r="AV96" i="6"/>
  <c r="BB96" i="6"/>
  <c r="BE98" i="6"/>
  <c r="BB98" i="6"/>
  <c r="AY98" i="6"/>
  <c r="AV98" i="6"/>
  <c r="AS98" i="6"/>
  <c r="AP98" i="6"/>
  <c r="AM98" i="6"/>
  <c r="AJ98" i="6"/>
  <c r="AG98" i="6"/>
  <c r="AD98" i="6"/>
  <c r="BD98" i="6"/>
  <c r="BA98" i="6"/>
  <c r="AX98" i="6"/>
  <c r="AU98" i="6"/>
  <c r="AR98" i="6"/>
  <c r="AO98" i="6"/>
  <c r="AL98" i="6"/>
  <c r="AI98" i="6"/>
  <c r="AF98" i="6"/>
  <c r="AC98" i="6"/>
  <c r="Z98" i="6"/>
  <c r="W98" i="6"/>
  <c r="T98" i="6"/>
  <c r="Q98" i="6"/>
  <c r="N98" i="6"/>
  <c r="K98" i="6"/>
  <c r="H98" i="6"/>
  <c r="E98" i="6"/>
  <c r="B98" i="6"/>
  <c r="F98" i="6"/>
  <c r="L98" i="6"/>
  <c r="R98" i="6"/>
  <c r="X98" i="6"/>
  <c r="C67" i="6"/>
  <c r="F67" i="6"/>
  <c r="I67" i="6"/>
  <c r="L67" i="6"/>
  <c r="O67" i="6"/>
  <c r="R67" i="6"/>
  <c r="U67" i="6"/>
  <c r="X67" i="6"/>
  <c r="AA67" i="6"/>
  <c r="AD67" i="6"/>
  <c r="AG67" i="6"/>
  <c r="AJ67" i="6"/>
  <c r="AM67" i="6"/>
  <c r="AP67" i="6"/>
  <c r="AS67" i="6"/>
  <c r="AV67" i="6"/>
  <c r="AY67" i="6"/>
  <c r="BB67" i="6"/>
  <c r="C69" i="6"/>
  <c r="F69" i="6"/>
  <c r="I69" i="6"/>
  <c r="L69" i="6"/>
  <c r="O69" i="6"/>
  <c r="R69" i="6"/>
  <c r="U69" i="6"/>
  <c r="X69" i="6"/>
  <c r="AA69" i="6"/>
  <c r="AD69" i="6"/>
  <c r="AG69" i="6"/>
  <c r="AJ69" i="6"/>
  <c r="AM69" i="6"/>
  <c r="AP69" i="6"/>
  <c r="AS69" i="6"/>
  <c r="AV69" i="6"/>
  <c r="AY69" i="6"/>
  <c r="BB69" i="6"/>
  <c r="C71" i="6"/>
  <c r="F71" i="6"/>
  <c r="I71" i="6"/>
  <c r="L71" i="6"/>
  <c r="O71" i="6"/>
  <c r="R71" i="6"/>
  <c r="U71" i="6"/>
  <c r="X71" i="6"/>
  <c r="AA71" i="6"/>
  <c r="AD71" i="6"/>
  <c r="AG71" i="6"/>
  <c r="AJ71" i="6"/>
  <c r="AM71" i="6"/>
  <c r="AP71" i="6"/>
  <c r="AS71" i="6"/>
  <c r="AV71" i="6"/>
  <c r="AY71" i="6"/>
  <c r="BB71" i="6"/>
  <c r="C73" i="6"/>
  <c r="F73" i="6"/>
  <c r="I73" i="6"/>
  <c r="L73" i="6"/>
  <c r="O73" i="6"/>
  <c r="R73" i="6"/>
  <c r="U73" i="6"/>
  <c r="X73" i="6"/>
  <c r="AA73" i="6"/>
  <c r="AD73" i="6"/>
  <c r="AG73" i="6"/>
  <c r="AJ73" i="6"/>
  <c r="AM73" i="6"/>
  <c r="AP73" i="6"/>
  <c r="AS73" i="6"/>
  <c r="AV73" i="6"/>
  <c r="AY73" i="6"/>
  <c r="BB73" i="6"/>
  <c r="C75" i="6"/>
  <c r="F75" i="6"/>
  <c r="I75" i="6"/>
  <c r="L75" i="6"/>
  <c r="O75" i="6"/>
  <c r="R75" i="6"/>
  <c r="U75" i="6"/>
  <c r="X75" i="6"/>
  <c r="AA75" i="6"/>
  <c r="AD75" i="6"/>
  <c r="AG75" i="6"/>
  <c r="AJ75" i="6"/>
  <c r="AM75" i="6"/>
  <c r="AP75" i="6"/>
  <c r="AS75" i="6"/>
  <c r="AV75" i="6"/>
  <c r="AY75" i="6"/>
  <c r="BB75" i="6"/>
  <c r="C77" i="6"/>
  <c r="F77" i="6"/>
  <c r="I77" i="6"/>
  <c r="L77" i="6"/>
  <c r="O77" i="6"/>
  <c r="R77" i="6"/>
  <c r="U77" i="6"/>
  <c r="X77" i="6"/>
  <c r="AA77" i="6"/>
  <c r="AD77" i="6"/>
  <c r="AG77" i="6"/>
  <c r="AJ77" i="6"/>
  <c r="AM77" i="6"/>
  <c r="AP77" i="6"/>
  <c r="AS77" i="6"/>
  <c r="AV77" i="6"/>
  <c r="AY77" i="6"/>
  <c r="BB77" i="6"/>
  <c r="C79" i="6"/>
  <c r="F79" i="6"/>
  <c r="I79" i="6"/>
  <c r="L79" i="6"/>
  <c r="O79" i="6"/>
  <c r="R79" i="6"/>
  <c r="U79" i="6"/>
  <c r="X79" i="6"/>
  <c r="AA79" i="6"/>
  <c r="AD79" i="6"/>
  <c r="AG79" i="6"/>
  <c r="AJ79" i="6"/>
  <c r="AM79" i="6"/>
  <c r="AP79" i="6"/>
  <c r="AS79" i="6"/>
  <c r="AV79" i="6"/>
  <c r="AY79" i="6"/>
  <c r="BB79" i="6"/>
  <c r="C81" i="6"/>
  <c r="F81" i="6"/>
  <c r="I81" i="6"/>
  <c r="L81" i="6"/>
  <c r="O81" i="6"/>
  <c r="R81" i="6"/>
  <c r="U81" i="6"/>
  <c r="X81" i="6"/>
  <c r="AA81" i="6"/>
  <c r="AD81" i="6"/>
  <c r="AG81" i="6"/>
  <c r="AJ81" i="6"/>
  <c r="AM81" i="6"/>
  <c r="AP81" i="6"/>
  <c r="AS81" i="6"/>
  <c r="AV81" i="6"/>
  <c r="AY81" i="6"/>
  <c r="BB81" i="6"/>
  <c r="C83" i="6"/>
  <c r="F83" i="6"/>
  <c r="I83" i="6"/>
  <c r="L83" i="6"/>
  <c r="O83" i="6"/>
  <c r="R83" i="6"/>
  <c r="U83" i="6"/>
  <c r="X83" i="6"/>
  <c r="AA83" i="6"/>
  <c r="AD83" i="6"/>
  <c r="AG83" i="6"/>
  <c r="AJ83" i="6"/>
  <c r="AM83" i="6"/>
  <c r="AP83" i="6"/>
  <c r="AS83" i="6"/>
  <c r="AV83" i="6"/>
  <c r="AY83" i="6"/>
  <c r="BB83" i="6"/>
  <c r="C85" i="6"/>
  <c r="F85" i="6"/>
  <c r="I85" i="6"/>
  <c r="L85" i="6"/>
  <c r="O85" i="6"/>
  <c r="R85" i="6"/>
  <c r="U85" i="6"/>
  <c r="X85" i="6"/>
  <c r="AA85" i="6"/>
  <c r="AD85" i="6"/>
  <c r="AG85" i="6"/>
  <c r="AJ85" i="6"/>
  <c r="AM85" i="6"/>
  <c r="AP85" i="6"/>
  <c r="AS85" i="6"/>
  <c r="AV85" i="6"/>
  <c r="AY85" i="6"/>
  <c r="BB85" i="6"/>
  <c r="C87" i="6"/>
  <c r="F87" i="6"/>
  <c r="I87" i="6"/>
  <c r="L87" i="6"/>
  <c r="O87" i="6"/>
  <c r="R87" i="6"/>
  <c r="U87" i="6"/>
  <c r="X87" i="6"/>
  <c r="AA87" i="6"/>
  <c r="AD87" i="6"/>
  <c r="AG87" i="6"/>
  <c r="AJ87" i="6"/>
  <c r="AM87" i="6"/>
  <c r="AP87" i="6"/>
  <c r="AS87" i="6"/>
  <c r="AV87" i="6"/>
  <c r="AY87" i="6"/>
  <c r="BB87" i="6"/>
  <c r="C89" i="6"/>
  <c r="F89" i="6"/>
  <c r="I89" i="6"/>
  <c r="L89" i="6"/>
  <c r="O89" i="6"/>
  <c r="R89" i="6"/>
  <c r="U89" i="6"/>
  <c r="X89" i="6"/>
  <c r="AA89" i="6"/>
  <c r="AD89" i="6"/>
  <c r="AG89" i="6"/>
  <c r="AJ89" i="6"/>
  <c r="AM89" i="6"/>
  <c r="AP89" i="6"/>
  <c r="AS89" i="6"/>
  <c r="AV89" i="6"/>
  <c r="AY89" i="6"/>
  <c r="BB89" i="6"/>
  <c r="C91" i="6"/>
  <c r="F91" i="6"/>
  <c r="I91" i="6"/>
  <c r="L91" i="6"/>
  <c r="O91" i="6"/>
  <c r="R91" i="6"/>
  <c r="U91" i="6"/>
  <c r="X91" i="6"/>
  <c r="AA91" i="6"/>
  <c r="AD91" i="6"/>
  <c r="AG91" i="6"/>
  <c r="AJ91" i="6"/>
  <c r="AM91" i="6"/>
  <c r="AP91" i="6"/>
  <c r="AS91" i="6"/>
  <c r="AV91" i="6"/>
  <c r="AY91" i="6"/>
  <c r="BB91" i="6"/>
  <c r="C93" i="6"/>
  <c r="F93" i="6"/>
  <c r="I93" i="6"/>
  <c r="L93" i="6"/>
  <c r="O93" i="6"/>
  <c r="R93" i="6"/>
  <c r="U93" i="6"/>
  <c r="X93" i="6"/>
  <c r="AA93" i="6"/>
  <c r="AD93" i="6"/>
  <c r="AG93" i="6"/>
  <c r="AJ93" i="6"/>
  <c r="AM93" i="6"/>
  <c r="AP93" i="6"/>
  <c r="AS93" i="6"/>
  <c r="AV93" i="6"/>
  <c r="AY93" i="6"/>
  <c r="BB93" i="6"/>
  <c r="C95" i="6"/>
  <c r="F95" i="6"/>
  <c r="I95" i="6"/>
  <c r="L95" i="6"/>
  <c r="O95" i="6"/>
  <c r="R95" i="6"/>
  <c r="U95" i="6"/>
  <c r="X95" i="6"/>
  <c r="AA95" i="6"/>
  <c r="AD95" i="6"/>
  <c r="AG95" i="6"/>
  <c r="AJ95" i="6"/>
  <c r="AM95" i="6"/>
  <c r="AP95" i="6"/>
  <c r="AS95" i="6"/>
  <c r="AV95" i="6"/>
  <c r="AY95" i="6"/>
  <c r="BB95" i="6"/>
  <c r="C97" i="6"/>
  <c r="F97" i="6"/>
  <c r="I97" i="6"/>
  <c r="L97" i="6"/>
  <c r="O97" i="6"/>
  <c r="R97" i="6"/>
  <c r="U97" i="6"/>
  <c r="X97" i="6"/>
  <c r="AA97" i="6"/>
  <c r="AD97" i="6"/>
  <c r="AG97" i="6"/>
  <c r="AJ97" i="6"/>
  <c r="AM97" i="6"/>
  <c r="AP97" i="6"/>
  <c r="AS97" i="6"/>
  <c r="AV97" i="6"/>
  <c r="AY97" i="6"/>
  <c r="BB97" i="6"/>
  <c r="C99" i="6"/>
  <c r="F99" i="6"/>
  <c r="I99" i="6"/>
  <c r="L99" i="6"/>
  <c r="O99" i="6"/>
  <c r="R99" i="6"/>
  <c r="U99" i="6"/>
  <c r="X99" i="6"/>
  <c r="AA99" i="6"/>
  <c r="AD99" i="6"/>
  <c r="AG99" i="6"/>
  <c r="AJ99" i="6"/>
  <c r="AM99" i="6"/>
  <c r="AP99" i="6"/>
  <c r="AS99" i="6"/>
  <c r="AV99" i="6"/>
  <c r="AY99" i="6"/>
  <c r="BB99" i="6"/>
  <c r="B100" i="6"/>
  <c r="E100" i="6"/>
  <c r="H100" i="6"/>
  <c r="K100" i="6"/>
  <c r="N100" i="6"/>
  <c r="Q100" i="6"/>
  <c r="T100" i="6"/>
  <c r="W100" i="6"/>
  <c r="Z100" i="6"/>
  <c r="AC100" i="6"/>
  <c r="AF100" i="6"/>
  <c r="AI100" i="6"/>
  <c r="AL100" i="6"/>
  <c r="AO100" i="6"/>
  <c r="AR100" i="6"/>
  <c r="AU100" i="6"/>
  <c r="AX100" i="6"/>
  <c r="BA100" i="6"/>
  <c r="BD100" i="6"/>
  <c r="C101" i="6"/>
  <c r="F101" i="6"/>
  <c r="I101" i="6"/>
  <c r="L101" i="6"/>
  <c r="O101" i="6"/>
  <c r="R101" i="6"/>
  <c r="U101" i="6"/>
  <c r="X101" i="6"/>
  <c r="AA101" i="6"/>
  <c r="AD101" i="6"/>
  <c r="AG101" i="6"/>
  <c r="AJ101" i="6"/>
  <c r="AM101" i="6"/>
  <c r="AP101" i="6"/>
  <c r="AS101" i="6"/>
  <c r="AV101" i="6"/>
  <c r="AY101" i="6"/>
  <c r="BB101" i="6"/>
  <c r="B102" i="6"/>
  <c r="E102" i="6"/>
  <c r="H102" i="6"/>
  <c r="K102" i="6"/>
  <c r="N102" i="6"/>
  <c r="Q102" i="6"/>
  <c r="T102" i="6"/>
  <c r="W102" i="6"/>
  <c r="Z102" i="6"/>
  <c r="AC102" i="6"/>
  <c r="AF102" i="6"/>
  <c r="AI102" i="6"/>
  <c r="AL102" i="6"/>
  <c r="AO102" i="6"/>
  <c r="AR102" i="6"/>
  <c r="AU102" i="6"/>
  <c r="AX102" i="6"/>
  <c r="BA102" i="6"/>
  <c r="BD102" i="6"/>
  <c r="C103" i="6"/>
  <c r="F103" i="6"/>
  <c r="I103" i="6"/>
  <c r="L103" i="6"/>
  <c r="O103" i="6"/>
  <c r="R103" i="6"/>
  <c r="U103" i="6"/>
  <c r="X103" i="6"/>
  <c r="AA103" i="6"/>
  <c r="AD103" i="6"/>
  <c r="AG103" i="6"/>
  <c r="AJ103" i="6"/>
  <c r="AM103" i="6"/>
  <c r="AP103" i="6"/>
  <c r="AS103" i="6"/>
  <c r="AV103" i="6"/>
  <c r="AY103" i="6"/>
  <c r="BB103" i="6"/>
  <c r="B104" i="6"/>
  <c r="E104" i="6"/>
  <c r="H104" i="6"/>
  <c r="K104" i="6"/>
  <c r="N104" i="6"/>
  <c r="Q104" i="6"/>
  <c r="T104" i="6"/>
  <c r="W104" i="6"/>
  <c r="Z104" i="6"/>
  <c r="AC104" i="6"/>
  <c r="AF104" i="6"/>
  <c r="AI104" i="6"/>
  <c r="AL104" i="6"/>
  <c r="AO104" i="6"/>
  <c r="AR104" i="6"/>
  <c r="AU104" i="6"/>
  <c r="AX104" i="6"/>
  <c r="BA104" i="6"/>
  <c r="BD104" i="6"/>
  <c r="C105" i="6"/>
  <c r="F105" i="6"/>
  <c r="I105" i="6"/>
  <c r="L105" i="6"/>
  <c r="O105" i="6"/>
  <c r="R105" i="6"/>
  <c r="U105" i="6"/>
  <c r="X105" i="6"/>
  <c r="AA105" i="6"/>
  <c r="AD105" i="6"/>
  <c r="AG105" i="6"/>
  <c r="AJ105" i="6"/>
  <c r="AM105" i="6"/>
  <c r="AP105" i="6"/>
  <c r="AS105" i="6"/>
  <c r="AV105" i="6"/>
  <c r="AY105" i="6"/>
  <c r="BB105" i="6"/>
  <c r="B106" i="6"/>
  <c r="E106" i="6"/>
  <c r="H106" i="6"/>
  <c r="K106" i="6"/>
  <c r="N106" i="6"/>
  <c r="Q106" i="6"/>
  <c r="T106" i="6"/>
  <c r="W106" i="6"/>
  <c r="Z106" i="6"/>
  <c r="AC106" i="6"/>
  <c r="AF106" i="6"/>
  <c r="AI106" i="6"/>
  <c r="AL106" i="6"/>
  <c r="AO106" i="6"/>
  <c r="AR106" i="6"/>
  <c r="AU106" i="6"/>
  <c r="AX106" i="6"/>
  <c r="BA106" i="6"/>
  <c r="BD106" i="6"/>
  <c r="C107" i="6"/>
  <c r="F107" i="6"/>
  <c r="I107" i="6"/>
  <c r="L107" i="6"/>
  <c r="O107" i="6"/>
  <c r="R107" i="6"/>
  <c r="U107" i="6"/>
  <c r="X107" i="6"/>
  <c r="AA107" i="6"/>
  <c r="AD107" i="6"/>
  <c r="AG107" i="6"/>
  <c r="AJ107" i="6"/>
  <c r="AM107" i="6"/>
  <c r="AP107" i="6"/>
  <c r="AS107" i="6"/>
  <c r="AV107" i="6"/>
  <c r="AY107" i="6"/>
  <c r="BB107" i="6"/>
  <c r="B108" i="6"/>
  <c r="E108" i="6"/>
  <c r="H108" i="6"/>
  <c r="K108" i="6"/>
  <c r="N108" i="6"/>
  <c r="Q108" i="6"/>
  <c r="T108" i="6"/>
  <c r="W108" i="6"/>
  <c r="Z108" i="6"/>
  <c r="AC108" i="6"/>
  <c r="AF108" i="6"/>
  <c r="AI108" i="6"/>
  <c r="AL108" i="6"/>
  <c r="AO108" i="6"/>
  <c r="AR108" i="6"/>
  <c r="AU108" i="6"/>
  <c r="AX108" i="6"/>
  <c r="BA108" i="6"/>
  <c r="BD108" i="6"/>
  <c r="C109" i="6"/>
  <c r="F109" i="6"/>
  <c r="I109" i="6"/>
  <c r="L109" i="6"/>
  <c r="O109" i="6"/>
  <c r="R109" i="6"/>
  <c r="U109" i="6"/>
  <c r="X109" i="6"/>
  <c r="AA109" i="6"/>
  <c r="AD109" i="6"/>
  <c r="AG109" i="6"/>
  <c r="AJ109" i="6"/>
  <c r="AM109" i="6"/>
  <c r="AP109" i="6"/>
  <c r="AS109" i="6"/>
  <c r="AV109" i="6"/>
  <c r="AY109" i="6"/>
  <c r="BB109" i="6"/>
  <c r="B110" i="6"/>
  <c r="E110" i="6"/>
  <c r="H110" i="6"/>
  <c r="K110" i="6"/>
  <c r="N110" i="6"/>
  <c r="Q110" i="6"/>
  <c r="T110" i="6"/>
  <c r="W110" i="6"/>
  <c r="Z110" i="6"/>
  <c r="AC110" i="6"/>
  <c r="AF110" i="6"/>
  <c r="AI110" i="6"/>
  <c r="AL110" i="6"/>
  <c r="AO110" i="6"/>
  <c r="AR110" i="6"/>
  <c r="AU110" i="6"/>
  <c r="AX110" i="6"/>
  <c r="BA110" i="6"/>
  <c r="BD110" i="6"/>
  <c r="C111" i="6"/>
  <c r="F111" i="6"/>
  <c r="I111" i="6"/>
  <c r="L111" i="6"/>
  <c r="O111" i="6"/>
  <c r="R111" i="6"/>
  <c r="U111" i="6"/>
  <c r="X111" i="6"/>
  <c r="AA111" i="6"/>
  <c r="AD111" i="6"/>
  <c r="AG111" i="6"/>
  <c r="AJ111" i="6"/>
  <c r="AM111" i="6"/>
  <c r="AP111" i="6"/>
  <c r="AS111" i="6"/>
  <c r="AV111" i="6"/>
  <c r="AY111" i="6"/>
  <c r="BB111" i="6"/>
  <c r="B112" i="6"/>
  <c r="E112" i="6"/>
  <c r="H112" i="6"/>
  <c r="K112" i="6"/>
  <c r="N112" i="6"/>
  <c r="Q112" i="6"/>
  <c r="T112" i="6"/>
  <c r="W112" i="6"/>
  <c r="Z112" i="6"/>
  <c r="AC112" i="6"/>
  <c r="AF112" i="6"/>
  <c r="AI112" i="6"/>
  <c r="AL112" i="6"/>
  <c r="AO112" i="6"/>
  <c r="AR112" i="6"/>
  <c r="AU112" i="6"/>
  <c r="AX112" i="6"/>
  <c r="BA112" i="6"/>
  <c r="BD112" i="6"/>
  <c r="C113" i="6"/>
  <c r="F113" i="6"/>
  <c r="I113" i="6"/>
  <c r="L113" i="6"/>
  <c r="O113" i="6"/>
  <c r="R113" i="6"/>
  <c r="U113" i="6"/>
  <c r="X113" i="6"/>
  <c r="AA113" i="6"/>
  <c r="AD113" i="6"/>
  <c r="AG113" i="6"/>
  <c r="AJ113" i="6"/>
  <c r="AM113" i="6"/>
  <c r="AP113" i="6"/>
  <c r="AS113" i="6"/>
  <c r="AV113" i="6"/>
  <c r="AY113" i="6"/>
  <c r="BB113" i="6"/>
  <c r="B114" i="6"/>
  <c r="E114" i="6"/>
  <c r="H114" i="6"/>
  <c r="K114" i="6"/>
  <c r="N114" i="6"/>
  <c r="Q114" i="6"/>
  <c r="T114" i="6"/>
  <c r="W114" i="6"/>
  <c r="Z114" i="6"/>
  <c r="AC114" i="6"/>
  <c r="AF114" i="6"/>
  <c r="AI114" i="6"/>
  <c r="AL114" i="6"/>
  <c r="AO114" i="6"/>
  <c r="AR114" i="6"/>
  <c r="AU114" i="6"/>
  <c r="AX114" i="6"/>
  <c r="BA114" i="6"/>
  <c r="BD114" i="6"/>
  <c r="C115" i="6"/>
  <c r="F115" i="6"/>
  <c r="I115" i="6"/>
  <c r="L115" i="6"/>
  <c r="O115" i="6"/>
  <c r="R115" i="6"/>
  <c r="U115" i="6"/>
  <c r="X115" i="6"/>
  <c r="AA115" i="6"/>
  <c r="AD115" i="6"/>
  <c r="AG115" i="6"/>
  <c r="AJ115" i="6"/>
  <c r="AM115" i="6"/>
  <c r="AP115" i="6"/>
  <c r="AS115" i="6"/>
  <c r="AV115" i="6"/>
  <c r="AY115" i="6"/>
  <c r="BB115" i="6"/>
  <c r="B116" i="6"/>
  <c r="E116" i="6"/>
  <c r="H116" i="6"/>
  <c r="K116" i="6"/>
  <c r="N116" i="6"/>
  <c r="Q116" i="6"/>
  <c r="T116" i="6"/>
  <c r="W116" i="6"/>
  <c r="Z116" i="6"/>
  <c r="AC116" i="6"/>
  <c r="AF116" i="6"/>
  <c r="AI116" i="6"/>
  <c r="AL116" i="6"/>
  <c r="AO116" i="6"/>
  <c r="AR116" i="6"/>
  <c r="AU116" i="6"/>
  <c r="AX116" i="6"/>
  <c r="BA116" i="6"/>
  <c r="BD116" i="6"/>
  <c r="C117" i="6"/>
  <c r="F117" i="6"/>
  <c r="I117" i="6"/>
  <c r="L117" i="6"/>
  <c r="O117" i="6"/>
  <c r="R117" i="6"/>
  <c r="U117" i="6"/>
  <c r="X117" i="6"/>
  <c r="AA117" i="6"/>
  <c r="AD117" i="6"/>
  <c r="AG117" i="6"/>
  <c r="AJ117" i="6"/>
  <c r="AM117" i="6"/>
  <c r="AP117" i="6"/>
  <c r="AS117" i="6"/>
  <c r="AV117" i="6"/>
  <c r="AY117" i="6"/>
  <c r="BB117" i="6"/>
  <c r="B118" i="6"/>
  <c r="E118" i="6"/>
  <c r="H118" i="6"/>
  <c r="K118" i="6"/>
  <c r="N118" i="6"/>
  <c r="Q118" i="6"/>
  <c r="T118" i="6"/>
  <c r="W118" i="6"/>
  <c r="Z118" i="6"/>
  <c r="AC118" i="6"/>
  <c r="AF118" i="6"/>
  <c r="AI118" i="6"/>
  <c r="AL118" i="6"/>
  <c r="AO118" i="6"/>
  <c r="AR118" i="6"/>
  <c r="AU118" i="6"/>
  <c r="AX118" i="6"/>
  <c r="BA118" i="6"/>
  <c r="BD118" i="6"/>
  <c r="C119" i="6"/>
  <c r="F119" i="6"/>
  <c r="I119" i="6"/>
  <c r="L119" i="6"/>
  <c r="O119" i="6"/>
  <c r="R119" i="6"/>
  <c r="U119" i="6"/>
  <c r="X119" i="6"/>
  <c r="AA119" i="6"/>
  <c r="AD119" i="6"/>
  <c r="AG119" i="6"/>
  <c r="AJ119" i="6"/>
  <c r="AM119" i="6"/>
  <c r="AP119" i="6"/>
  <c r="AS119" i="6"/>
  <c r="AV119" i="6"/>
  <c r="AY119" i="6"/>
  <c r="BB119" i="6"/>
  <c r="B120" i="6"/>
  <c r="E120" i="6"/>
  <c r="H120" i="6"/>
  <c r="K120" i="6"/>
  <c r="N120" i="6"/>
  <c r="Q120" i="6"/>
  <c r="T120" i="6"/>
  <c r="W120" i="6"/>
  <c r="Z120" i="6"/>
  <c r="AC120" i="6"/>
  <c r="AF120" i="6"/>
  <c r="AI120" i="6"/>
  <c r="AL120" i="6"/>
  <c r="AO120" i="6"/>
  <c r="AR120" i="6"/>
  <c r="AU120" i="6"/>
  <c r="AX120" i="6"/>
  <c r="BA120" i="6"/>
  <c r="BD120" i="6"/>
  <c r="C121" i="6"/>
  <c r="F121" i="6"/>
  <c r="I121" i="6"/>
  <c r="L121" i="6"/>
  <c r="O121" i="6"/>
  <c r="R121" i="6"/>
  <c r="U121" i="6"/>
  <c r="X121" i="6"/>
  <c r="AA121" i="6"/>
  <c r="AD121" i="6"/>
  <c r="AG121" i="6"/>
  <c r="AJ121" i="6"/>
  <c r="AM121" i="6"/>
  <c r="AP121" i="6"/>
  <c r="AS121" i="6"/>
  <c r="AV121" i="6"/>
  <c r="AY121" i="6"/>
  <c r="BB121" i="6"/>
  <c r="B122" i="6"/>
  <c r="E122" i="6"/>
  <c r="H122" i="6"/>
  <c r="K122" i="6"/>
  <c r="N122" i="6"/>
  <c r="Q122" i="6"/>
  <c r="T122" i="6"/>
  <c r="W122" i="6"/>
  <c r="Z122" i="6"/>
  <c r="AC122" i="6"/>
  <c r="AF122" i="6"/>
  <c r="AI122" i="6"/>
  <c r="AL122" i="6"/>
  <c r="AO122" i="6"/>
  <c r="AR122" i="6"/>
  <c r="AU122" i="6"/>
  <c r="AX122" i="6"/>
  <c r="BA122" i="6"/>
  <c r="BD122" i="6"/>
  <c r="C123" i="6"/>
  <c r="F123" i="6"/>
  <c r="I123" i="6"/>
  <c r="L123" i="6"/>
  <c r="O123" i="6"/>
  <c r="R123" i="6"/>
  <c r="U123" i="6"/>
  <c r="X123" i="6"/>
  <c r="AA123" i="6"/>
  <c r="AD123" i="6"/>
  <c r="AG123" i="6"/>
  <c r="AJ123" i="6"/>
  <c r="AM123" i="6"/>
  <c r="AP123" i="6"/>
  <c r="AS123" i="6"/>
  <c r="AV123" i="6"/>
  <c r="AY123" i="6"/>
  <c r="BB123" i="6"/>
  <c r="B124" i="6"/>
  <c r="E124" i="6"/>
  <c r="H124" i="6"/>
  <c r="K124" i="6"/>
  <c r="N124" i="6"/>
  <c r="Q124" i="6"/>
  <c r="T124" i="6"/>
  <c r="W124" i="6"/>
  <c r="Z124" i="6"/>
  <c r="AC124" i="6"/>
  <c r="AF124" i="6"/>
  <c r="AI124" i="6"/>
  <c r="AL124" i="6"/>
  <c r="AO124" i="6"/>
  <c r="AR124" i="6"/>
  <c r="AU124" i="6"/>
  <c r="AX124" i="6"/>
  <c r="BA124" i="6"/>
  <c r="BD124" i="6"/>
  <c r="BE125" i="6"/>
  <c r="BB125" i="6"/>
  <c r="AY125" i="6"/>
  <c r="AV125" i="6"/>
  <c r="C125" i="6"/>
  <c r="F125" i="6"/>
  <c r="I125" i="6"/>
  <c r="L125" i="6"/>
  <c r="O125" i="6"/>
  <c r="R125" i="6"/>
  <c r="U125" i="6"/>
  <c r="X125" i="6"/>
  <c r="AA125" i="6"/>
  <c r="AD125" i="6"/>
  <c r="AG125" i="6"/>
  <c r="AJ125" i="6"/>
  <c r="AM125" i="6"/>
  <c r="AP125" i="6"/>
  <c r="AS125" i="6"/>
  <c r="AX125" i="6"/>
  <c r="BD125" i="6"/>
  <c r="C126" i="6"/>
  <c r="I126" i="6"/>
  <c r="O126" i="6"/>
  <c r="U126" i="6"/>
  <c r="AA126" i="6"/>
  <c r="AG126" i="6"/>
  <c r="AM126" i="6"/>
  <c r="AS126" i="6"/>
  <c r="AY126" i="6"/>
  <c r="C128" i="6"/>
  <c r="I128" i="6"/>
  <c r="O128" i="6"/>
  <c r="U128" i="6"/>
  <c r="AA128" i="6"/>
  <c r="AG128" i="6"/>
  <c r="AM128" i="6"/>
  <c r="AS128" i="6"/>
  <c r="AY128" i="6"/>
  <c r="C130" i="6"/>
  <c r="I130" i="6"/>
  <c r="O130" i="6"/>
  <c r="U130" i="6"/>
  <c r="AA130" i="6"/>
  <c r="AG130" i="6"/>
  <c r="AM130" i="6"/>
  <c r="AS130" i="6"/>
  <c r="AY130" i="6"/>
  <c r="C132" i="6"/>
  <c r="I132" i="6"/>
  <c r="O132" i="6"/>
  <c r="U132" i="6"/>
  <c r="AA132" i="6"/>
  <c r="AG132" i="6"/>
  <c r="AM132" i="6"/>
  <c r="AS132" i="6"/>
  <c r="AY132" i="6"/>
  <c r="C134" i="6"/>
  <c r="I134" i="6"/>
  <c r="O134" i="6"/>
  <c r="U134" i="6"/>
  <c r="AA134" i="6"/>
  <c r="AG134" i="6"/>
  <c r="AM134" i="6"/>
  <c r="AS134" i="6"/>
  <c r="AY134" i="6"/>
  <c r="C136" i="6"/>
  <c r="I136" i="6"/>
  <c r="O136" i="6"/>
  <c r="U136" i="6"/>
  <c r="AA136" i="6"/>
  <c r="AG136" i="6"/>
  <c r="AM136" i="6"/>
  <c r="AS136" i="6"/>
  <c r="AY136" i="6"/>
  <c r="C138" i="6"/>
  <c r="I138" i="6"/>
  <c r="O138" i="6"/>
  <c r="U138" i="6"/>
  <c r="AA138" i="6"/>
  <c r="AG138" i="6"/>
  <c r="AM138" i="6"/>
  <c r="AS138" i="6"/>
  <c r="AY138" i="6"/>
  <c r="C140" i="6"/>
  <c r="I140" i="6"/>
  <c r="O140" i="6"/>
  <c r="U140" i="6"/>
  <c r="AA140" i="6"/>
  <c r="AG140" i="6"/>
  <c r="AM140" i="6"/>
  <c r="AS140" i="6"/>
  <c r="AY140" i="6"/>
  <c r="C142" i="6"/>
  <c r="I142" i="6"/>
  <c r="O142" i="6"/>
  <c r="U142" i="6"/>
  <c r="AA142" i="6"/>
  <c r="AG142" i="6"/>
  <c r="AM142" i="6"/>
  <c r="AS142" i="6"/>
  <c r="AY142" i="6"/>
  <c r="C100" i="6"/>
  <c r="F100" i="6"/>
  <c r="I100" i="6"/>
  <c r="L100" i="6"/>
  <c r="O100" i="6"/>
  <c r="R100" i="6"/>
  <c r="U100" i="6"/>
  <c r="X100" i="6"/>
  <c r="AA100" i="6"/>
  <c r="AD100" i="6"/>
  <c r="AG100" i="6"/>
  <c r="AJ100" i="6"/>
  <c r="AM100" i="6"/>
  <c r="AP100" i="6"/>
  <c r="AS100" i="6"/>
  <c r="AV100" i="6"/>
  <c r="AY100" i="6"/>
  <c r="BB100" i="6"/>
  <c r="C102" i="6"/>
  <c r="F102" i="6"/>
  <c r="I102" i="6"/>
  <c r="L102" i="6"/>
  <c r="O102" i="6"/>
  <c r="R102" i="6"/>
  <c r="U102" i="6"/>
  <c r="X102" i="6"/>
  <c r="AA102" i="6"/>
  <c r="AD102" i="6"/>
  <c r="AG102" i="6"/>
  <c r="AJ102" i="6"/>
  <c r="AM102" i="6"/>
  <c r="AP102" i="6"/>
  <c r="AS102" i="6"/>
  <c r="AV102" i="6"/>
  <c r="AY102" i="6"/>
  <c r="BB102" i="6"/>
  <c r="C104" i="6"/>
  <c r="F104" i="6"/>
  <c r="I104" i="6"/>
  <c r="L104" i="6"/>
  <c r="O104" i="6"/>
  <c r="R104" i="6"/>
  <c r="U104" i="6"/>
  <c r="X104" i="6"/>
  <c r="AA104" i="6"/>
  <c r="AD104" i="6"/>
  <c r="AG104" i="6"/>
  <c r="AJ104" i="6"/>
  <c r="AM104" i="6"/>
  <c r="AP104" i="6"/>
  <c r="AS104" i="6"/>
  <c r="AV104" i="6"/>
  <c r="AY104" i="6"/>
  <c r="BB104" i="6"/>
  <c r="C106" i="6"/>
  <c r="F106" i="6"/>
  <c r="I106" i="6"/>
  <c r="L106" i="6"/>
  <c r="O106" i="6"/>
  <c r="R106" i="6"/>
  <c r="U106" i="6"/>
  <c r="X106" i="6"/>
  <c r="AA106" i="6"/>
  <c r="AD106" i="6"/>
  <c r="AG106" i="6"/>
  <c r="AJ106" i="6"/>
  <c r="AM106" i="6"/>
  <c r="AP106" i="6"/>
  <c r="AS106" i="6"/>
  <c r="AV106" i="6"/>
  <c r="AY106" i="6"/>
  <c r="BB106" i="6"/>
  <c r="C108" i="6"/>
  <c r="F108" i="6"/>
  <c r="I108" i="6"/>
  <c r="L108" i="6"/>
  <c r="O108" i="6"/>
  <c r="R108" i="6"/>
  <c r="U108" i="6"/>
  <c r="X108" i="6"/>
  <c r="AA108" i="6"/>
  <c r="AD108" i="6"/>
  <c r="AG108" i="6"/>
  <c r="AJ108" i="6"/>
  <c r="AM108" i="6"/>
  <c r="AP108" i="6"/>
  <c r="AS108" i="6"/>
  <c r="AV108" i="6"/>
  <c r="AY108" i="6"/>
  <c r="BB108" i="6"/>
  <c r="C110" i="6"/>
  <c r="F110" i="6"/>
  <c r="I110" i="6"/>
  <c r="L110" i="6"/>
  <c r="O110" i="6"/>
  <c r="R110" i="6"/>
  <c r="U110" i="6"/>
  <c r="X110" i="6"/>
  <c r="AA110" i="6"/>
  <c r="AD110" i="6"/>
  <c r="AG110" i="6"/>
  <c r="AJ110" i="6"/>
  <c r="AM110" i="6"/>
  <c r="AP110" i="6"/>
  <c r="AS110" i="6"/>
  <c r="AV110" i="6"/>
  <c r="AY110" i="6"/>
  <c r="BB110" i="6"/>
  <c r="C112" i="6"/>
  <c r="F112" i="6"/>
  <c r="I112" i="6"/>
  <c r="L112" i="6"/>
  <c r="O112" i="6"/>
  <c r="R112" i="6"/>
  <c r="U112" i="6"/>
  <c r="X112" i="6"/>
  <c r="AA112" i="6"/>
  <c r="AD112" i="6"/>
  <c r="AG112" i="6"/>
  <c r="AJ112" i="6"/>
  <c r="AM112" i="6"/>
  <c r="AP112" i="6"/>
  <c r="AS112" i="6"/>
  <c r="AV112" i="6"/>
  <c r="AY112" i="6"/>
  <c r="BB112" i="6"/>
  <c r="C114" i="6"/>
  <c r="F114" i="6"/>
  <c r="I114" i="6"/>
  <c r="L114" i="6"/>
  <c r="O114" i="6"/>
  <c r="R114" i="6"/>
  <c r="U114" i="6"/>
  <c r="X114" i="6"/>
  <c r="AA114" i="6"/>
  <c r="AD114" i="6"/>
  <c r="AG114" i="6"/>
  <c r="AJ114" i="6"/>
  <c r="AM114" i="6"/>
  <c r="AP114" i="6"/>
  <c r="AS114" i="6"/>
  <c r="AV114" i="6"/>
  <c r="AY114" i="6"/>
  <c r="BB114" i="6"/>
  <c r="C116" i="6"/>
  <c r="F116" i="6"/>
  <c r="I116" i="6"/>
  <c r="L116" i="6"/>
  <c r="O116" i="6"/>
  <c r="R116" i="6"/>
  <c r="U116" i="6"/>
  <c r="X116" i="6"/>
  <c r="AA116" i="6"/>
  <c r="AD116" i="6"/>
  <c r="AG116" i="6"/>
  <c r="AJ116" i="6"/>
  <c r="AM116" i="6"/>
  <c r="AP116" i="6"/>
  <c r="AS116" i="6"/>
  <c r="AV116" i="6"/>
  <c r="AY116" i="6"/>
  <c r="BB116" i="6"/>
  <c r="C118" i="6"/>
  <c r="F118" i="6"/>
  <c r="I118" i="6"/>
  <c r="L118" i="6"/>
  <c r="O118" i="6"/>
  <c r="R118" i="6"/>
  <c r="U118" i="6"/>
  <c r="X118" i="6"/>
  <c r="AA118" i="6"/>
  <c r="AD118" i="6"/>
  <c r="AG118" i="6"/>
  <c r="AJ118" i="6"/>
  <c r="AM118" i="6"/>
  <c r="AP118" i="6"/>
  <c r="AS118" i="6"/>
  <c r="AV118" i="6"/>
  <c r="AY118" i="6"/>
  <c r="BB118" i="6"/>
  <c r="C120" i="6"/>
  <c r="F120" i="6"/>
  <c r="I120" i="6"/>
  <c r="L120" i="6"/>
  <c r="O120" i="6"/>
  <c r="R120" i="6"/>
  <c r="U120" i="6"/>
  <c r="X120" i="6"/>
  <c r="AA120" i="6"/>
  <c r="AD120" i="6"/>
  <c r="AG120" i="6"/>
  <c r="AJ120" i="6"/>
  <c r="AM120" i="6"/>
  <c r="AP120" i="6"/>
  <c r="AS120" i="6"/>
  <c r="AV120" i="6"/>
  <c r="AY120" i="6"/>
  <c r="BB120" i="6"/>
  <c r="C122" i="6"/>
  <c r="F122" i="6"/>
  <c r="I122" i="6"/>
  <c r="L122" i="6"/>
  <c r="O122" i="6"/>
  <c r="R122" i="6"/>
  <c r="U122" i="6"/>
  <c r="X122" i="6"/>
  <c r="AA122" i="6"/>
  <c r="AD122" i="6"/>
  <c r="AG122" i="6"/>
  <c r="AJ122" i="6"/>
  <c r="AM122" i="6"/>
  <c r="AP122" i="6"/>
  <c r="AS122" i="6"/>
  <c r="AV122" i="6"/>
  <c r="AY122" i="6"/>
  <c r="BB122" i="6"/>
  <c r="C124" i="6"/>
  <c r="F124" i="6"/>
  <c r="I124" i="6"/>
  <c r="L124" i="6"/>
  <c r="O124" i="6"/>
  <c r="R124" i="6"/>
  <c r="U124" i="6"/>
  <c r="X124" i="6"/>
  <c r="AA124" i="6"/>
  <c r="AD124" i="6"/>
  <c r="AG124" i="6"/>
  <c r="AJ124" i="6"/>
  <c r="AM124" i="6"/>
  <c r="AP124" i="6"/>
  <c r="AS124" i="6"/>
  <c r="AV124" i="6"/>
  <c r="AY124" i="6"/>
  <c r="BB124" i="6"/>
  <c r="BD126" i="6"/>
  <c r="BA126" i="6"/>
  <c r="AX126" i="6"/>
  <c r="AU126" i="6"/>
  <c r="AR126" i="6"/>
  <c r="AO126" i="6"/>
  <c r="AL126" i="6"/>
  <c r="AI126" i="6"/>
  <c r="AF126" i="6"/>
  <c r="AC126" i="6"/>
  <c r="Z126" i="6"/>
  <c r="W126" i="6"/>
  <c r="T126" i="6"/>
  <c r="Q126" i="6"/>
  <c r="N126" i="6"/>
  <c r="K126" i="6"/>
  <c r="H126" i="6"/>
  <c r="E126" i="6"/>
  <c r="B126" i="6"/>
  <c r="F126" i="6"/>
  <c r="L126" i="6"/>
  <c r="R126" i="6"/>
  <c r="X126" i="6"/>
  <c r="AD126" i="6"/>
  <c r="AJ126" i="6"/>
  <c r="AP126" i="6"/>
  <c r="AV126" i="6"/>
  <c r="BB126" i="6"/>
  <c r="BD128" i="6"/>
  <c r="BA128" i="6"/>
  <c r="AX128" i="6"/>
  <c r="AU128" i="6"/>
  <c r="AR128" i="6"/>
  <c r="AO128" i="6"/>
  <c r="AL128" i="6"/>
  <c r="AI128" i="6"/>
  <c r="AF128" i="6"/>
  <c r="AC128" i="6"/>
  <c r="Z128" i="6"/>
  <c r="W128" i="6"/>
  <c r="T128" i="6"/>
  <c r="Q128" i="6"/>
  <c r="N128" i="6"/>
  <c r="K128" i="6"/>
  <c r="H128" i="6"/>
  <c r="E128" i="6"/>
  <c r="B128" i="6"/>
  <c r="F128" i="6"/>
  <c r="L128" i="6"/>
  <c r="R128" i="6"/>
  <c r="X128" i="6"/>
  <c r="AD128" i="6"/>
  <c r="AJ128" i="6"/>
  <c r="AP128" i="6"/>
  <c r="AV128" i="6"/>
  <c r="BB128" i="6"/>
  <c r="BD130" i="6"/>
  <c r="BA130" i="6"/>
  <c r="AX130" i="6"/>
  <c r="AU130" i="6"/>
  <c r="AR130" i="6"/>
  <c r="AO130" i="6"/>
  <c r="AL130" i="6"/>
  <c r="AI130" i="6"/>
  <c r="AF130" i="6"/>
  <c r="AC130" i="6"/>
  <c r="Z130" i="6"/>
  <c r="W130" i="6"/>
  <c r="T130" i="6"/>
  <c r="Q130" i="6"/>
  <c r="N130" i="6"/>
  <c r="K130" i="6"/>
  <c r="H130" i="6"/>
  <c r="E130" i="6"/>
  <c r="B130" i="6"/>
  <c r="F130" i="6"/>
  <c r="L130" i="6"/>
  <c r="R130" i="6"/>
  <c r="X130" i="6"/>
  <c r="AD130" i="6"/>
  <c r="AJ130" i="6"/>
  <c r="AP130" i="6"/>
  <c r="AV130" i="6"/>
  <c r="BB130" i="6"/>
  <c r="BD132" i="6"/>
  <c r="BA132" i="6"/>
  <c r="AX132" i="6"/>
  <c r="AU132" i="6"/>
  <c r="AR132" i="6"/>
  <c r="AO132" i="6"/>
  <c r="AL132" i="6"/>
  <c r="AI132" i="6"/>
  <c r="AF132" i="6"/>
  <c r="AC132" i="6"/>
  <c r="Z132" i="6"/>
  <c r="W132" i="6"/>
  <c r="T132" i="6"/>
  <c r="Q132" i="6"/>
  <c r="N132" i="6"/>
  <c r="K132" i="6"/>
  <c r="H132" i="6"/>
  <c r="E132" i="6"/>
  <c r="B132" i="6"/>
  <c r="F132" i="6"/>
  <c r="L132" i="6"/>
  <c r="R132" i="6"/>
  <c r="X132" i="6"/>
  <c r="AD132" i="6"/>
  <c r="AJ132" i="6"/>
  <c r="AP132" i="6"/>
  <c r="AV132" i="6"/>
  <c r="BB132" i="6"/>
  <c r="BD134" i="6"/>
  <c r="BA134" i="6"/>
  <c r="AX134" i="6"/>
  <c r="AU134" i="6"/>
  <c r="AR134" i="6"/>
  <c r="AO134" i="6"/>
  <c r="AL134" i="6"/>
  <c r="AI134" i="6"/>
  <c r="AF134" i="6"/>
  <c r="AC134" i="6"/>
  <c r="Z134" i="6"/>
  <c r="W134" i="6"/>
  <c r="T134" i="6"/>
  <c r="Q134" i="6"/>
  <c r="N134" i="6"/>
  <c r="K134" i="6"/>
  <c r="H134" i="6"/>
  <c r="E134" i="6"/>
  <c r="B134" i="6"/>
  <c r="F134" i="6"/>
  <c r="L134" i="6"/>
  <c r="R134" i="6"/>
  <c r="X134" i="6"/>
  <c r="AD134" i="6"/>
  <c r="AJ134" i="6"/>
  <c r="AP134" i="6"/>
  <c r="AV134" i="6"/>
  <c r="BB134" i="6"/>
  <c r="BD136" i="6"/>
  <c r="BA136" i="6"/>
  <c r="AX136" i="6"/>
  <c r="AU136" i="6"/>
  <c r="AR136" i="6"/>
  <c r="AO136" i="6"/>
  <c r="AL136" i="6"/>
  <c r="AI136" i="6"/>
  <c r="AF136" i="6"/>
  <c r="AC136" i="6"/>
  <c r="Z136" i="6"/>
  <c r="W136" i="6"/>
  <c r="T136" i="6"/>
  <c r="Q136" i="6"/>
  <c r="N136" i="6"/>
  <c r="K136" i="6"/>
  <c r="H136" i="6"/>
  <c r="E136" i="6"/>
  <c r="B136" i="6"/>
  <c r="F136" i="6"/>
  <c r="L136" i="6"/>
  <c r="R136" i="6"/>
  <c r="X136" i="6"/>
  <c r="AD136" i="6"/>
  <c r="AJ136" i="6"/>
  <c r="AP136" i="6"/>
  <c r="AV136" i="6"/>
  <c r="BB136" i="6"/>
  <c r="BD138" i="6"/>
  <c r="BA138" i="6"/>
  <c r="AX138" i="6"/>
  <c r="AU138" i="6"/>
  <c r="AR138" i="6"/>
  <c r="AO138" i="6"/>
  <c r="AL138" i="6"/>
  <c r="AI138" i="6"/>
  <c r="AF138" i="6"/>
  <c r="AC138" i="6"/>
  <c r="Z138" i="6"/>
  <c r="W138" i="6"/>
  <c r="T138" i="6"/>
  <c r="Q138" i="6"/>
  <c r="N138" i="6"/>
  <c r="K138" i="6"/>
  <c r="H138" i="6"/>
  <c r="E138" i="6"/>
  <c r="B138" i="6"/>
  <c r="F138" i="6"/>
  <c r="L138" i="6"/>
  <c r="R138" i="6"/>
  <c r="X138" i="6"/>
  <c r="AD138" i="6"/>
  <c r="AJ138" i="6"/>
  <c r="AP138" i="6"/>
  <c r="AV138" i="6"/>
  <c r="BB138" i="6"/>
  <c r="BD140" i="6"/>
  <c r="BA140" i="6"/>
  <c r="AX140" i="6"/>
  <c r="AU140" i="6"/>
  <c r="AR140" i="6"/>
  <c r="AO140" i="6"/>
  <c r="AL140" i="6"/>
  <c r="AI140" i="6"/>
  <c r="AF140" i="6"/>
  <c r="AC140" i="6"/>
  <c r="Z140" i="6"/>
  <c r="W140" i="6"/>
  <c r="T140" i="6"/>
  <c r="Q140" i="6"/>
  <c r="N140" i="6"/>
  <c r="K140" i="6"/>
  <c r="H140" i="6"/>
  <c r="E140" i="6"/>
  <c r="B140" i="6"/>
  <c r="F140" i="6"/>
  <c r="L140" i="6"/>
  <c r="R140" i="6"/>
  <c r="X140" i="6"/>
  <c r="AD140" i="6"/>
  <c r="AJ140" i="6"/>
  <c r="AP140" i="6"/>
  <c r="AV140" i="6"/>
  <c r="BB140" i="6"/>
  <c r="BD142" i="6"/>
  <c r="BA142" i="6"/>
  <c r="AX142" i="6"/>
  <c r="AU142" i="6"/>
  <c r="AR142" i="6"/>
  <c r="AO142" i="6"/>
  <c r="AL142" i="6"/>
  <c r="AI142" i="6"/>
  <c r="AF142" i="6"/>
  <c r="AC142" i="6"/>
  <c r="Z142" i="6"/>
  <c r="W142" i="6"/>
  <c r="T142" i="6"/>
  <c r="Q142" i="6"/>
  <c r="N142" i="6"/>
  <c r="K142" i="6"/>
  <c r="H142" i="6"/>
  <c r="E142" i="6"/>
  <c r="B142" i="6"/>
  <c r="F142" i="6"/>
  <c r="L142" i="6"/>
  <c r="R142" i="6"/>
  <c r="X142" i="6"/>
  <c r="AD142" i="6"/>
  <c r="AJ142" i="6"/>
  <c r="AP142" i="6"/>
  <c r="AV142" i="6"/>
  <c r="BB142" i="6"/>
  <c r="C127" i="6"/>
  <c r="F127" i="6"/>
  <c r="I127" i="6"/>
  <c r="L127" i="6"/>
  <c r="O127" i="6"/>
  <c r="R127" i="6"/>
  <c r="U127" i="6"/>
  <c r="X127" i="6"/>
  <c r="AA127" i="6"/>
  <c r="AD127" i="6"/>
  <c r="AG127" i="6"/>
  <c r="AJ127" i="6"/>
  <c r="AM127" i="6"/>
  <c r="AP127" i="6"/>
  <c r="AS127" i="6"/>
  <c r="AV127" i="6"/>
  <c r="AY127" i="6"/>
  <c r="BB127" i="6"/>
  <c r="C129" i="6"/>
  <c r="F129" i="6"/>
  <c r="I129" i="6"/>
  <c r="L129" i="6"/>
  <c r="O129" i="6"/>
  <c r="R129" i="6"/>
  <c r="U129" i="6"/>
  <c r="X129" i="6"/>
  <c r="AA129" i="6"/>
  <c r="AD129" i="6"/>
  <c r="AG129" i="6"/>
  <c r="AJ129" i="6"/>
  <c r="AM129" i="6"/>
  <c r="AP129" i="6"/>
  <c r="AS129" i="6"/>
  <c r="AV129" i="6"/>
  <c r="AY129" i="6"/>
  <c r="BB129" i="6"/>
  <c r="C131" i="6"/>
  <c r="F131" i="6"/>
  <c r="I131" i="6"/>
  <c r="L131" i="6"/>
  <c r="O131" i="6"/>
  <c r="R131" i="6"/>
  <c r="U131" i="6"/>
  <c r="X131" i="6"/>
  <c r="AA131" i="6"/>
  <c r="AD131" i="6"/>
  <c r="AG131" i="6"/>
  <c r="AJ131" i="6"/>
  <c r="AM131" i="6"/>
  <c r="AP131" i="6"/>
  <c r="AS131" i="6"/>
  <c r="AV131" i="6"/>
  <c r="AY131" i="6"/>
  <c r="BB131" i="6"/>
  <c r="C133" i="6"/>
  <c r="F133" i="6"/>
  <c r="I133" i="6"/>
  <c r="L133" i="6"/>
  <c r="O133" i="6"/>
  <c r="R133" i="6"/>
  <c r="U133" i="6"/>
  <c r="X133" i="6"/>
  <c r="AA133" i="6"/>
  <c r="AD133" i="6"/>
  <c r="AG133" i="6"/>
  <c r="AJ133" i="6"/>
  <c r="AM133" i="6"/>
  <c r="AP133" i="6"/>
  <c r="AS133" i="6"/>
  <c r="AV133" i="6"/>
  <c r="AY133" i="6"/>
  <c r="BB133" i="6"/>
  <c r="C135" i="6"/>
  <c r="F135" i="6"/>
  <c r="I135" i="6"/>
  <c r="L135" i="6"/>
  <c r="O135" i="6"/>
  <c r="R135" i="6"/>
  <c r="U135" i="6"/>
  <c r="X135" i="6"/>
  <c r="AA135" i="6"/>
  <c r="AD135" i="6"/>
  <c r="AG135" i="6"/>
  <c r="AJ135" i="6"/>
  <c r="AM135" i="6"/>
  <c r="AP135" i="6"/>
  <c r="AS135" i="6"/>
  <c r="AV135" i="6"/>
  <c r="AY135" i="6"/>
  <c r="BB135" i="6"/>
  <c r="C137" i="6"/>
  <c r="F137" i="6"/>
  <c r="I137" i="6"/>
  <c r="L137" i="6"/>
  <c r="O137" i="6"/>
  <c r="R137" i="6"/>
  <c r="U137" i="6"/>
  <c r="X137" i="6"/>
  <c r="AA137" i="6"/>
  <c r="AD137" i="6"/>
  <c r="AG137" i="6"/>
  <c r="AJ137" i="6"/>
  <c r="AM137" i="6"/>
  <c r="AP137" i="6"/>
  <c r="AS137" i="6"/>
  <c r="AV137" i="6"/>
  <c r="AY137" i="6"/>
  <c r="BB137" i="6"/>
  <c r="C139" i="6"/>
  <c r="F139" i="6"/>
  <c r="I139" i="6"/>
  <c r="L139" i="6"/>
  <c r="O139" i="6"/>
  <c r="R139" i="6"/>
  <c r="U139" i="6"/>
  <c r="X139" i="6"/>
  <c r="AA139" i="6"/>
  <c r="AD139" i="6"/>
  <c r="AG139" i="6"/>
  <c r="AJ139" i="6"/>
  <c r="AM139" i="6"/>
  <c r="AP139" i="6"/>
  <c r="AS139" i="6"/>
  <c r="AV139" i="6"/>
  <c r="AY139" i="6"/>
  <c r="BB139" i="6"/>
  <c r="C141" i="6"/>
  <c r="F141" i="6"/>
  <c r="I141" i="6"/>
  <c r="L141" i="6"/>
  <c r="O141" i="6"/>
  <c r="R141" i="6"/>
  <c r="U141" i="6"/>
  <c r="X141" i="6"/>
  <c r="AA141" i="6"/>
  <c r="AD141" i="6"/>
  <c r="AG141" i="6"/>
  <c r="AJ141" i="6"/>
  <c r="AM141" i="6"/>
  <c r="AP141" i="6"/>
  <c r="AS141" i="6"/>
  <c r="AV141" i="6"/>
  <c r="AY141" i="6"/>
  <c r="BB141" i="6"/>
  <c r="C143" i="6"/>
  <c r="F143" i="6"/>
  <c r="I143" i="6"/>
  <c r="L143" i="6"/>
  <c r="O143" i="6"/>
  <c r="R143" i="6"/>
  <c r="U143" i="6"/>
  <c r="X143" i="6"/>
  <c r="AA143" i="6"/>
  <c r="AD143" i="6"/>
  <c r="AG143" i="6"/>
  <c r="AJ143" i="6"/>
  <c r="AM143" i="6"/>
  <c r="AP143" i="6"/>
  <c r="AS143" i="6"/>
  <c r="AV143" i="6"/>
  <c r="AY143" i="6"/>
  <c r="BB143" i="6"/>
  <c r="B144" i="6"/>
  <c r="E144" i="6"/>
  <c r="H144" i="6"/>
  <c r="K144" i="6"/>
  <c r="N144" i="6"/>
  <c r="Q144" i="6"/>
  <c r="T144" i="6"/>
  <c r="W144" i="6"/>
  <c r="Z144" i="6"/>
  <c r="AC144" i="6"/>
  <c r="AF144" i="6"/>
  <c r="AI144" i="6"/>
  <c r="AL144" i="6"/>
  <c r="AO144" i="6"/>
  <c r="AR144" i="6"/>
  <c r="AU144" i="6"/>
  <c r="AX144" i="6"/>
  <c r="BA144" i="6"/>
  <c r="BD144" i="6"/>
  <c r="C145" i="6"/>
  <c r="F145" i="6"/>
  <c r="I145" i="6"/>
  <c r="L145" i="6"/>
  <c r="O145" i="6"/>
  <c r="R145" i="6"/>
  <c r="U145" i="6"/>
  <c r="X145" i="6"/>
  <c r="AA145" i="6"/>
  <c r="AD145" i="6"/>
  <c r="AG145" i="6"/>
  <c r="AJ145" i="6"/>
  <c r="AM145" i="6"/>
  <c r="AP145" i="6"/>
  <c r="AS145" i="6"/>
  <c r="AV145" i="6"/>
  <c r="AY145" i="6"/>
  <c r="BB145" i="6"/>
  <c r="B146" i="6"/>
  <c r="E146" i="6"/>
  <c r="H146" i="6"/>
  <c r="K146" i="6"/>
  <c r="N146" i="6"/>
  <c r="Q146" i="6"/>
  <c r="T146" i="6"/>
  <c r="W146" i="6"/>
  <c r="Z146" i="6"/>
  <c r="AC146" i="6"/>
  <c r="AF146" i="6"/>
  <c r="AI146" i="6"/>
  <c r="AL146" i="6"/>
  <c r="AO146" i="6"/>
  <c r="AR146" i="6"/>
  <c r="AU146" i="6"/>
  <c r="AX146" i="6"/>
  <c r="BA146" i="6"/>
  <c r="BD146" i="6"/>
  <c r="C147" i="6"/>
  <c r="F147" i="6"/>
  <c r="I147" i="6"/>
  <c r="L147" i="6"/>
  <c r="O147" i="6"/>
  <c r="R147" i="6"/>
  <c r="U147" i="6"/>
  <c r="X147" i="6"/>
  <c r="AA147" i="6"/>
  <c r="AD147" i="6"/>
  <c r="AG147" i="6"/>
  <c r="AJ147" i="6"/>
  <c r="AM147" i="6"/>
  <c r="AP147" i="6"/>
  <c r="AS147" i="6"/>
  <c r="AV147" i="6"/>
  <c r="AY147" i="6"/>
  <c r="BB147" i="6"/>
  <c r="B148" i="6"/>
  <c r="E148" i="6"/>
  <c r="H148" i="6"/>
  <c r="K148" i="6"/>
  <c r="N148" i="6"/>
  <c r="Q148" i="6"/>
  <c r="T148" i="6"/>
  <c r="W148" i="6"/>
  <c r="Z148" i="6"/>
  <c r="AC148" i="6"/>
  <c r="AF148" i="6"/>
  <c r="AI148" i="6"/>
  <c r="AL148" i="6"/>
  <c r="AO148" i="6"/>
  <c r="AR148" i="6"/>
  <c r="AU148" i="6"/>
  <c r="AX148" i="6"/>
  <c r="BA148" i="6"/>
  <c r="BD148" i="6"/>
  <c r="C149" i="6"/>
  <c r="F149" i="6"/>
  <c r="I149" i="6"/>
  <c r="L149" i="6"/>
  <c r="O149" i="6"/>
  <c r="R149" i="6"/>
  <c r="U149" i="6"/>
  <c r="X149" i="6"/>
  <c r="AA149" i="6"/>
  <c r="AD149" i="6"/>
  <c r="AG149" i="6"/>
  <c r="AJ149" i="6"/>
  <c r="AM149" i="6"/>
  <c r="AP149" i="6"/>
  <c r="AS149" i="6"/>
  <c r="AV149" i="6"/>
  <c r="AY149" i="6"/>
  <c r="BB149" i="6"/>
  <c r="B150" i="6"/>
  <c r="E150" i="6"/>
  <c r="H150" i="6"/>
  <c r="K150" i="6"/>
  <c r="N150" i="6"/>
  <c r="Q150" i="6"/>
  <c r="T150" i="6"/>
  <c r="W150" i="6"/>
  <c r="Z150" i="6"/>
  <c r="AC150" i="6"/>
  <c r="AF150" i="6"/>
  <c r="AI150" i="6"/>
  <c r="AL150" i="6"/>
  <c r="AO150" i="6"/>
  <c r="AR150" i="6"/>
  <c r="AU150" i="6"/>
  <c r="AX150" i="6"/>
  <c r="BA150" i="6"/>
  <c r="BD150" i="6"/>
  <c r="C151" i="6"/>
  <c r="F151" i="6"/>
  <c r="I151" i="6"/>
  <c r="L151" i="6"/>
  <c r="O151" i="6"/>
  <c r="R151" i="6"/>
  <c r="U151" i="6"/>
  <c r="X151" i="6"/>
  <c r="AA151" i="6"/>
  <c r="AD151" i="6"/>
  <c r="AG151" i="6"/>
  <c r="AJ151" i="6"/>
  <c r="AM151" i="6"/>
  <c r="AP151" i="6"/>
  <c r="AS151" i="6"/>
  <c r="AV151" i="6"/>
  <c r="AY151" i="6"/>
  <c r="BB151" i="6"/>
  <c r="B152" i="6"/>
  <c r="E152" i="6"/>
  <c r="H152" i="6"/>
  <c r="K152" i="6"/>
  <c r="N152" i="6"/>
  <c r="Q152" i="6"/>
  <c r="T152" i="6"/>
  <c r="W152" i="6"/>
  <c r="Z152" i="6"/>
  <c r="AC152" i="6"/>
  <c r="AF152" i="6"/>
  <c r="AI152" i="6"/>
  <c r="AL152" i="6"/>
  <c r="AO152" i="6"/>
  <c r="AR152" i="6"/>
  <c r="AU152" i="6"/>
  <c r="AX152" i="6"/>
  <c r="BA152" i="6"/>
  <c r="BD152" i="6"/>
  <c r="C153" i="6"/>
  <c r="F153" i="6"/>
  <c r="I153" i="6"/>
  <c r="L153" i="6"/>
  <c r="O153" i="6"/>
  <c r="R153" i="6"/>
  <c r="U153" i="6"/>
  <c r="X153" i="6"/>
  <c r="AA153" i="6"/>
  <c r="AD153" i="6"/>
  <c r="AG153" i="6"/>
  <c r="AJ153" i="6"/>
  <c r="AM153" i="6"/>
  <c r="AP153" i="6"/>
  <c r="AS153" i="6"/>
  <c r="AV153" i="6"/>
  <c r="AY153" i="6"/>
  <c r="BB153" i="6"/>
  <c r="B154" i="6"/>
  <c r="E154" i="6"/>
  <c r="H154" i="6"/>
  <c r="K154" i="6"/>
  <c r="N154" i="6"/>
  <c r="Q154" i="6"/>
  <c r="T154" i="6"/>
  <c r="W154" i="6"/>
  <c r="Z154" i="6"/>
  <c r="AC154" i="6"/>
  <c r="AF154" i="6"/>
  <c r="AI154" i="6"/>
  <c r="AL154" i="6"/>
  <c r="AO154" i="6"/>
  <c r="AR154" i="6"/>
  <c r="AU154" i="6"/>
  <c r="AX154" i="6"/>
  <c r="BA154" i="6"/>
  <c r="BD154" i="6"/>
  <c r="C155" i="6"/>
  <c r="F155" i="6"/>
  <c r="I155" i="6"/>
  <c r="L155" i="6"/>
  <c r="O155" i="6"/>
  <c r="R155" i="6"/>
  <c r="U155" i="6"/>
  <c r="X155" i="6"/>
  <c r="AA155" i="6"/>
  <c r="AD155" i="6"/>
  <c r="AG155" i="6"/>
  <c r="AJ155" i="6"/>
  <c r="AM155" i="6"/>
  <c r="AP155" i="6"/>
  <c r="AS155" i="6"/>
  <c r="AV155" i="6"/>
  <c r="AY155" i="6"/>
  <c r="BB155" i="6"/>
  <c r="B156" i="6"/>
  <c r="E156" i="6"/>
  <c r="H156" i="6"/>
  <c r="K156" i="6"/>
  <c r="N156" i="6"/>
  <c r="Q156" i="6"/>
  <c r="T156" i="6"/>
  <c r="W156" i="6"/>
  <c r="Z156" i="6"/>
  <c r="AC156" i="6"/>
  <c r="AF156" i="6"/>
  <c r="AI156" i="6"/>
  <c r="AL156" i="6"/>
  <c r="AO156" i="6"/>
  <c r="AR156" i="6"/>
  <c r="AU156" i="6"/>
  <c r="AX156" i="6"/>
  <c r="BA156" i="6"/>
  <c r="BD156" i="6"/>
  <c r="C157" i="6"/>
  <c r="F157" i="6"/>
  <c r="I157" i="6"/>
  <c r="L157" i="6"/>
  <c r="O157" i="6"/>
  <c r="R157" i="6"/>
  <c r="U157" i="6"/>
  <c r="X157" i="6"/>
  <c r="AA157" i="6"/>
  <c r="AD157" i="6"/>
  <c r="AG157" i="6"/>
  <c r="AJ157" i="6"/>
  <c r="AM157" i="6"/>
  <c r="AP157" i="6"/>
  <c r="AS157" i="6"/>
  <c r="AV157" i="6"/>
  <c r="AY157" i="6"/>
  <c r="BB157" i="6"/>
  <c r="B158" i="6"/>
  <c r="E158" i="6"/>
  <c r="H158" i="6"/>
  <c r="K158" i="6"/>
  <c r="N158" i="6"/>
  <c r="Q158" i="6"/>
  <c r="T158" i="6"/>
  <c r="W158" i="6"/>
  <c r="Z158" i="6"/>
  <c r="AC158" i="6"/>
  <c r="AF158" i="6"/>
  <c r="AI158" i="6"/>
  <c r="AL158" i="6"/>
  <c r="AO158" i="6"/>
  <c r="AR158" i="6"/>
  <c r="AU158" i="6"/>
  <c r="AX158" i="6"/>
  <c r="BA158" i="6"/>
  <c r="BD158" i="6"/>
  <c r="BE159" i="6"/>
  <c r="BB159" i="6"/>
  <c r="AY159" i="6"/>
  <c r="AV159" i="6"/>
  <c r="AS159" i="6"/>
  <c r="AP159" i="6"/>
  <c r="AM159" i="6"/>
  <c r="AJ159" i="6"/>
  <c r="AG159" i="6"/>
  <c r="AD159" i="6"/>
  <c r="AA159" i="6"/>
  <c r="X159" i="6"/>
  <c r="U159" i="6"/>
  <c r="R159" i="6"/>
  <c r="O159" i="6"/>
  <c r="L159" i="6"/>
  <c r="C159" i="6"/>
  <c r="F159" i="6"/>
  <c r="I159" i="6"/>
  <c r="N159" i="6"/>
  <c r="T159" i="6"/>
  <c r="Z159" i="6"/>
  <c r="AF159" i="6"/>
  <c r="AL159" i="6"/>
  <c r="AR159" i="6"/>
  <c r="AX159" i="6"/>
  <c r="BD159" i="6"/>
  <c r="C160" i="6"/>
  <c r="I160" i="6"/>
  <c r="O160" i="6"/>
  <c r="U160" i="6"/>
  <c r="AA160" i="6"/>
  <c r="AG160" i="6"/>
  <c r="AM160" i="6"/>
  <c r="AS160" i="6"/>
  <c r="AY160" i="6"/>
  <c r="C162" i="6"/>
  <c r="I162" i="6"/>
  <c r="O162" i="6"/>
  <c r="U162" i="6"/>
  <c r="AA162" i="6"/>
  <c r="AG162" i="6"/>
  <c r="AM162" i="6"/>
  <c r="AS162" i="6"/>
  <c r="AY162" i="6"/>
  <c r="C164" i="6"/>
  <c r="I164" i="6"/>
  <c r="O164" i="6"/>
  <c r="U164" i="6"/>
  <c r="AA164" i="6"/>
  <c r="AG164" i="6"/>
  <c r="AM164" i="6"/>
  <c r="AS164" i="6"/>
  <c r="AY164" i="6"/>
  <c r="C166" i="6"/>
  <c r="I166" i="6"/>
  <c r="O166" i="6"/>
  <c r="U166" i="6"/>
  <c r="AA166" i="6"/>
  <c r="AG166" i="6"/>
  <c r="AM166" i="6"/>
  <c r="AS166" i="6"/>
  <c r="AY166" i="6"/>
  <c r="C144" i="6"/>
  <c r="F144" i="6"/>
  <c r="I144" i="6"/>
  <c r="L144" i="6"/>
  <c r="O144" i="6"/>
  <c r="R144" i="6"/>
  <c r="U144" i="6"/>
  <c r="X144" i="6"/>
  <c r="AA144" i="6"/>
  <c r="AD144" i="6"/>
  <c r="AG144" i="6"/>
  <c r="AJ144" i="6"/>
  <c r="AM144" i="6"/>
  <c r="AP144" i="6"/>
  <c r="AS144" i="6"/>
  <c r="AV144" i="6"/>
  <c r="AY144" i="6"/>
  <c r="BB144" i="6"/>
  <c r="C146" i="6"/>
  <c r="F146" i="6"/>
  <c r="I146" i="6"/>
  <c r="L146" i="6"/>
  <c r="O146" i="6"/>
  <c r="R146" i="6"/>
  <c r="U146" i="6"/>
  <c r="X146" i="6"/>
  <c r="AA146" i="6"/>
  <c r="AD146" i="6"/>
  <c r="AG146" i="6"/>
  <c r="AJ146" i="6"/>
  <c r="AM146" i="6"/>
  <c r="AP146" i="6"/>
  <c r="AS146" i="6"/>
  <c r="AV146" i="6"/>
  <c r="AY146" i="6"/>
  <c r="BB146" i="6"/>
  <c r="C148" i="6"/>
  <c r="F148" i="6"/>
  <c r="I148" i="6"/>
  <c r="L148" i="6"/>
  <c r="O148" i="6"/>
  <c r="R148" i="6"/>
  <c r="U148" i="6"/>
  <c r="X148" i="6"/>
  <c r="AA148" i="6"/>
  <c r="AD148" i="6"/>
  <c r="AG148" i="6"/>
  <c r="AJ148" i="6"/>
  <c r="AM148" i="6"/>
  <c r="AP148" i="6"/>
  <c r="AS148" i="6"/>
  <c r="AV148" i="6"/>
  <c r="AY148" i="6"/>
  <c r="BB148" i="6"/>
  <c r="C150" i="6"/>
  <c r="F150" i="6"/>
  <c r="I150" i="6"/>
  <c r="L150" i="6"/>
  <c r="O150" i="6"/>
  <c r="R150" i="6"/>
  <c r="U150" i="6"/>
  <c r="X150" i="6"/>
  <c r="AA150" i="6"/>
  <c r="AD150" i="6"/>
  <c r="AG150" i="6"/>
  <c r="AJ150" i="6"/>
  <c r="AM150" i="6"/>
  <c r="AP150" i="6"/>
  <c r="AS150" i="6"/>
  <c r="AV150" i="6"/>
  <c r="AY150" i="6"/>
  <c r="BB150" i="6"/>
  <c r="C152" i="6"/>
  <c r="F152" i="6"/>
  <c r="I152" i="6"/>
  <c r="L152" i="6"/>
  <c r="O152" i="6"/>
  <c r="R152" i="6"/>
  <c r="U152" i="6"/>
  <c r="X152" i="6"/>
  <c r="AA152" i="6"/>
  <c r="AD152" i="6"/>
  <c r="AG152" i="6"/>
  <c r="AJ152" i="6"/>
  <c r="AM152" i="6"/>
  <c r="AP152" i="6"/>
  <c r="AS152" i="6"/>
  <c r="AV152" i="6"/>
  <c r="AY152" i="6"/>
  <c r="BB152" i="6"/>
  <c r="C154" i="6"/>
  <c r="F154" i="6"/>
  <c r="I154" i="6"/>
  <c r="L154" i="6"/>
  <c r="O154" i="6"/>
  <c r="R154" i="6"/>
  <c r="U154" i="6"/>
  <c r="X154" i="6"/>
  <c r="AA154" i="6"/>
  <c r="AD154" i="6"/>
  <c r="AG154" i="6"/>
  <c r="AJ154" i="6"/>
  <c r="AM154" i="6"/>
  <c r="AP154" i="6"/>
  <c r="AS154" i="6"/>
  <c r="AV154" i="6"/>
  <c r="AY154" i="6"/>
  <c r="BB154" i="6"/>
  <c r="C156" i="6"/>
  <c r="F156" i="6"/>
  <c r="I156" i="6"/>
  <c r="L156" i="6"/>
  <c r="O156" i="6"/>
  <c r="R156" i="6"/>
  <c r="U156" i="6"/>
  <c r="X156" i="6"/>
  <c r="AA156" i="6"/>
  <c r="AD156" i="6"/>
  <c r="AG156" i="6"/>
  <c r="AJ156" i="6"/>
  <c r="AM156" i="6"/>
  <c r="AP156" i="6"/>
  <c r="AS156" i="6"/>
  <c r="AV156" i="6"/>
  <c r="AY156" i="6"/>
  <c r="BB156" i="6"/>
  <c r="C158" i="6"/>
  <c r="F158" i="6"/>
  <c r="I158" i="6"/>
  <c r="L158" i="6"/>
  <c r="O158" i="6"/>
  <c r="R158" i="6"/>
  <c r="U158" i="6"/>
  <c r="X158" i="6"/>
  <c r="AA158" i="6"/>
  <c r="AD158" i="6"/>
  <c r="AG158" i="6"/>
  <c r="AJ158" i="6"/>
  <c r="AM158" i="6"/>
  <c r="AP158" i="6"/>
  <c r="AS158" i="6"/>
  <c r="AV158" i="6"/>
  <c r="AY158" i="6"/>
  <c r="BB158" i="6"/>
  <c r="BD160" i="6"/>
  <c r="BA160" i="6"/>
  <c r="AX160" i="6"/>
  <c r="AU160" i="6"/>
  <c r="AR160" i="6"/>
  <c r="AO160" i="6"/>
  <c r="AL160" i="6"/>
  <c r="AI160" i="6"/>
  <c r="AF160" i="6"/>
  <c r="AC160" i="6"/>
  <c r="Z160" i="6"/>
  <c r="W160" i="6"/>
  <c r="T160" i="6"/>
  <c r="Q160" i="6"/>
  <c r="N160" i="6"/>
  <c r="K160" i="6"/>
  <c r="H160" i="6"/>
  <c r="E160" i="6"/>
  <c r="B160" i="6"/>
  <c r="F160" i="6"/>
  <c r="L160" i="6"/>
  <c r="R160" i="6"/>
  <c r="X160" i="6"/>
  <c r="AD160" i="6"/>
  <c r="AJ160" i="6"/>
  <c r="AP160" i="6"/>
  <c r="AV160" i="6"/>
  <c r="BB160" i="6"/>
  <c r="BD162" i="6"/>
  <c r="BA162" i="6"/>
  <c r="AX162" i="6"/>
  <c r="AU162" i="6"/>
  <c r="AR162" i="6"/>
  <c r="AO162" i="6"/>
  <c r="AL162" i="6"/>
  <c r="AI162" i="6"/>
  <c r="AF162" i="6"/>
  <c r="AC162" i="6"/>
  <c r="Z162" i="6"/>
  <c r="W162" i="6"/>
  <c r="T162" i="6"/>
  <c r="Q162" i="6"/>
  <c r="N162" i="6"/>
  <c r="K162" i="6"/>
  <c r="H162" i="6"/>
  <c r="E162" i="6"/>
  <c r="B162" i="6"/>
  <c r="F162" i="6"/>
  <c r="L162" i="6"/>
  <c r="R162" i="6"/>
  <c r="X162" i="6"/>
  <c r="AD162" i="6"/>
  <c r="AJ162" i="6"/>
  <c r="AP162" i="6"/>
  <c r="AV162" i="6"/>
  <c r="BB162" i="6"/>
  <c r="BD164" i="6"/>
  <c r="BA164" i="6"/>
  <c r="AX164" i="6"/>
  <c r="AU164" i="6"/>
  <c r="AR164" i="6"/>
  <c r="AO164" i="6"/>
  <c r="AL164" i="6"/>
  <c r="AI164" i="6"/>
  <c r="AF164" i="6"/>
  <c r="AC164" i="6"/>
  <c r="Z164" i="6"/>
  <c r="W164" i="6"/>
  <c r="T164" i="6"/>
  <c r="Q164" i="6"/>
  <c r="N164" i="6"/>
  <c r="K164" i="6"/>
  <c r="H164" i="6"/>
  <c r="E164" i="6"/>
  <c r="B164" i="6"/>
  <c r="F164" i="6"/>
  <c r="L164" i="6"/>
  <c r="R164" i="6"/>
  <c r="X164" i="6"/>
  <c r="AD164" i="6"/>
  <c r="AJ164" i="6"/>
  <c r="AP164" i="6"/>
  <c r="AV164" i="6"/>
  <c r="BB164" i="6"/>
  <c r="BD166" i="6"/>
  <c r="BA166" i="6"/>
  <c r="AX166" i="6"/>
  <c r="AU166" i="6"/>
  <c r="AR166" i="6"/>
  <c r="AO166" i="6"/>
  <c r="AL166" i="6"/>
  <c r="AI166" i="6"/>
  <c r="AF166" i="6"/>
  <c r="AC166" i="6"/>
  <c r="Z166" i="6"/>
  <c r="W166" i="6"/>
  <c r="T166" i="6"/>
  <c r="Q166" i="6"/>
  <c r="N166" i="6"/>
  <c r="K166" i="6"/>
  <c r="H166" i="6"/>
  <c r="E166" i="6"/>
  <c r="B166" i="6"/>
  <c r="F166" i="6"/>
  <c r="L166" i="6"/>
  <c r="R166" i="6"/>
  <c r="X166" i="6"/>
  <c r="AD166" i="6"/>
  <c r="AJ166" i="6"/>
  <c r="AP166" i="6"/>
  <c r="AV166" i="6"/>
  <c r="BB166" i="6"/>
  <c r="C161" i="6"/>
  <c r="F161" i="6"/>
  <c r="I161" i="6"/>
  <c r="L161" i="6"/>
  <c r="O161" i="6"/>
  <c r="R161" i="6"/>
  <c r="U161" i="6"/>
  <c r="X161" i="6"/>
  <c r="AA161" i="6"/>
  <c r="AD161" i="6"/>
  <c r="AG161" i="6"/>
  <c r="AJ161" i="6"/>
  <c r="AM161" i="6"/>
  <c r="AP161" i="6"/>
  <c r="AS161" i="6"/>
  <c r="AV161" i="6"/>
  <c r="AY161" i="6"/>
  <c r="BB161" i="6"/>
  <c r="C163" i="6"/>
  <c r="F163" i="6"/>
  <c r="I163" i="6"/>
  <c r="L163" i="6"/>
  <c r="O163" i="6"/>
  <c r="R163" i="6"/>
  <c r="U163" i="6"/>
  <c r="X163" i="6"/>
  <c r="AA163" i="6"/>
  <c r="AD163" i="6"/>
  <c r="AG163" i="6"/>
  <c r="AJ163" i="6"/>
  <c r="AM163" i="6"/>
  <c r="AP163" i="6"/>
  <c r="AS163" i="6"/>
  <c r="AV163" i="6"/>
  <c r="AY163" i="6"/>
  <c r="BB163" i="6"/>
  <c r="C165" i="6"/>
  <c r="F165" i="6"/>
  <c r="I165" i="6"/>
  <c r="L165" i="6"/>
  <c r="O165" i="6"/>
  <c r="R165" i="6"/>
  <c r="U165" i="6"/>
  <c r="X165" i="6"/>
  <c r="AA165" i="6"/>
  <c r="AD165" i="6"/>
  <c r="AG165" i="6"/>
  <c r="AJ165" i="6"/>
  <c r="AM165" i="6"/>
  <c r="AP165" i="6"/>
  <c r="AS165" i="6"/>
  <c r="AV165" i="6"/>
  <c r="AY165" i="6"/>
  <c r="BB165" i="6"/>
  <c r="C167" i="6"/>
  <c r="F167" i="6"/>
  <c r="I167" i="6"/>
  <c r="L167" i="6"/>
  <c r="O167" i="6"/>
  <c r="R167" i="6"/>
  <c r="U167" i="6"/>
  <c r="X167" i="6"/>
  <c r="AA167" i="6"/>
  <c r="AD167" i="6"/>
  <c r="AG167" i="6"/>
  <c r="AJ167" i="6"/>
  <c r="AM167" i="6"/>
  <c r="AP167" i="6"/>
  <c r="AS167" i="6"/>
  <c r="AV167" i="6"/>
  <c r="AY167" i="6"/>
  <c r="BB167" i="6"/>
  <c r="B168" i="6"/>
  <c r="E168" i="6"/>
  <c r="H168" i="6"/>
  <c r="K168" i="6"/>
  <c r="N168" i="6"/>
  <c r="Q168" i="6"/>
  <c r="T168" i="6"/>
  <c r="W168" i="6"/>
  <c r="Z168" i="6"/>
  <c r="AC168" i="6"/>
  <c r="AF168" i="6"/>
  <c r="AI168" i="6"/>
  <c r="AL168" i="6"/>
  <c r="AO168" i="6"/>
  <c r="AR168" i="6"/>
  <c r="AU168" i="6"/>
  <c r="AX168" i="6"/>
  <c r="BA168" i="6"/>
  <c r="BD168" i="6"/>
  <c r="C169" i="6"/>
  <c r="F169" i="6"/>
  <c r="I169" i="6"/>
  <c r="L169" i="6"/>
  <c r="O169" i="6"/>
  <c r="R169" i="6"/>
  <c r="U169" i="6"/>
  <c r="X169" i="6"/>
  <c r="AA169" i="6"/>
  <c r="AD169" i="6"/>
  <c r="AG169" i="6"/>
  <c r="AJ169" i="6"/>
  <c r="AM169" i="6"/>
  <c r="AP169" i="6"/>
  <c r="AS169" i="6"/>
  <c r="AV169" i="6"/>
  <c r="AY169" i="6"/>
  <c r="BB169" i="6"/>
  <c r="B170" i="6"/>
  <c r="E170" i="6"/>
  <c r="H170" i="6"/>
  <c r="K170" i="6"/>
  <c r="N170" i="6"/>
  <c r="Q170" i="6"/>
  <c r="T170" i="6"/>
  <c r="W170" i="6"/>
  <c r="Z170" i="6"/>
  <c r="AC170" i="6"/>
  <c r="AF170" i="6"/>
  <c r="AI170" i="6"/>
  <c r="AL170" i="6"/>
  <c r="AO170" i="6"/>
  <c r="AR170" i="6"/>
  <c r="AU170" i="6"/>
  <c r="AX170" i="6"/>
  <c r="BA170" i="6"/>
  <c r="BD170" i="6"/>
  <c r="C171" i="6"/>
  <c r="F171" i="6"/>
  <c r="I171" i="6"/>
  <c r="L171" i="6"/>
  <c r="O171" i="6"/>
  <c r="R171" i="6"/>
  <c r="U171" i="6"/>
  <c r="X171" i="6"/>
  <c r="AA171" i="6"/>
  <c r="AD171" i="6"/>
  <c r="AG171" i="6"/>
  <c r="AJ171" i="6"/>
  <c r="AM171" i="6"/>
  <c r="AP171" i="6"/>
  <c r="AS171" i="6"/>
  <c r="AV171" i="6"/>
  <c r="AY171" i="6"/>
  <c r="BB171" i="6"/>
  <c r="B172" i="6"/>
  <c r="E172" i="6"/>
  <c r="H172" i="6"/>
  <c r="K172" i="6"/>
  <c r="N172" i="6"/>
  <c r="Q172" i="6"/>
  <c r="T172" i="6"/>
  <c r="W172" i="6"/>
  <c r="Z172" i="6"/>
  <c r="AC172" i="6"/>
  <c r="AF172" i="6"/>
  <c r="AI172" i="6"/>
  <c r="AL172" i="6"/>
  <c r="AO172" i="6"/>
  <c r="AR172" i="6"/>
  <c r="AU172" i="6"/>
  <c r="AX172" i="6"/>
  <c r="BA172" i="6"/>
  <c r="BD172" i="6"/>
  <c r="C173" i="6"/>
  <c r="F173" i="6"/>
  <c r="I173" i="6"/>
  <c r="L173" i="6"/>
  <c r="O173" i="6"/>
  <c r="R173" i="6"/>
  <c r="U173" i="6"/>
  <c r="X173" i="6"/>
  <c r="AA173" i="6"/>
  <c r="AD173" i="6"/>
  <c r="AG173" i="6"/>
  <c r="AJ173" i="6"/>
  <c r="AM173" i="6"/>
  <c r="AP173" i="6"/>
  <c r="AS173" i="6"/>
  <c r="AV173" i="6"/>
  <c r="AY173" i="6"/>
  <c r="BB173" i="6"/>
  <c r="B174" i="6"/>
  <c r="E174" i="6"/>
  <c r="H174" i="6"/>
  <c r="K174" i="6"/>
  <c r="N174" i="6"/>
  <c r="Q174" i="6"/>
  <c r="T174" i="6"/>
  <c r="W174" i="6"/>
  <c r="Z174" i="6"/>
  <c r="AC174" i="6"/>
  <c r="AF174" i="6"/>
  <c r="AI174" i="6"/>
  <c r="AL174" i="6"/>
  <c r="AO174" i="6"/>
  <c r="AR174" i="6"/>
  <c r="AU174" i="6"/>
  <c r="AX174" i="6"/>
  <c r="BA174" i="6"/>
  <c r="BD174" i="6"/>
  <c r="C175" i="6"/>
  <c r="F175" i="6"/>
  <c r="I175" i="6"/>
  <c r="L175" i="6"/>
  <c r="O175" i="6"/>
  <c r="R175" i="6"/>
  <c r="U175" i="6"/>
  <c r="X175" i="6"/>
  <c r="AA175" i="6"/>
  <c r="AD175" i="6"/>
  <c r="AG175" i="6"/>
  <c r="AJ175" i="6"/>
  <c r="AM175" i="6"/>
  <c r="AP175" i="6"/>
  <c r="AS175" i="6"/>
  <c r="AV175" i="6"/>
  <c r="AY175" i="6"/>
  <c r="BB175" i="6"/>
  <c r="BE175" i="6"/>
  <c r="B176" i="6"/>
  <c r="E176" i="6"/>
  <c r="I176" i="6"/>
  <c r="O176" i="6"/>
  <c r="U176" i="6"/>
  <c r="AA176" i="6"/>
  <c r="AG176" i="6"/>
  <c r="AM176" i="6"/>
  <c r="AS176" i="6"/>
  <c r="AY176" i="6"/>
  <c r="C178" i="6"/>
  <c r="I178" i="6"/>
  <c r="O178" i="6"/>
  <c r="U178" i="6"/>
  <c r="AA178" i="6"/>
  <c r="AG178" i="6"/>
  <c r="AM178" i="6"/>
  <c r="AS178" i="6"/>
  <c r="AY178" i="6"/>
  <c r="C168" i="6"/>
  <c r="F168" i="6"/>
  <c r="I168" i="6"/>
  <c r="L168" i="6"/>
  <c r="O168" i="6"/>
  <c r="R168" i="6"/>
  <c r="U168" i="6"/>
  <c r="X168" i="6"/>
  <c r="AA168" i="6"/>
  <c r="AD168" i="6"/>
  <c r="AG168" i="6"/>
  <c r="AJ168" i="6"/>
  <c r="AM168" i="6"/>
  <c r="AP168" i="6"/>
  <c r="AS168" i="6"/>
  <c r="AV168" i="6"/>
  <c r="AY168" i="6"/>
  <c r="BB168" i="6"/>
  <c r="C170" i="6"/>
  <c r="F170" i="6"/>
  <c r="I170" i="6"/>
  <c r="L170" i="6"/>
  <c r="O170" i="6"/>
  <c r="R170" i="6"/>
  <c r="U170" i="6"/>
  <c r="X170" i="6"/>
  <c r="AA170" i="6"/>
  <c r="AD170" i="6"/>
  <c r="AG170" i="6"/>
  <c r="AJ170" i="6"/>
  <c r="AM170" i="6"/>
  <c r="AP170" i="6"/>
  <c r="AS170" i="6"/>
  <c r="AV170" i="6"/>
  <c r="AY170" i="6"/>
  <c r="BB170" i="6"/>
  <c r="C172" i="6"/>
  <c r="F172" i="6"/>
  <c r="I172" i="6"/>
  <c r="L172" i="6"/>
  <c r="O172" i="6"/>
  <c r="R172" i="6"/>
  <c r="U172" i="6"/>
  <c r="X172" i="6"/>
  <c r="AA172" i="6"/>
  <c r="AD172" i="6"/>
  <c r="AG172" i="6"/>
  <c r="AJ172" i="6"/>
  <c r="AM172" i="6"/>
  <c r="AP172" i="6"/>
  <c r="AS172" i="6"/>
  <c r="AV172" i="6"/>
  <c r="AY172" i="6"/>
  <c r="BB172" i="6"/>
  <c r="C174" i="6"/>
  <c r="F174" i="6"/>
  <c r="I174" i="6"/>
  <c r="L174" i="6"/>
  <c r="O174" i="6"/>
  <c r="R174" i="6"/>
  <c r="U174" i="6"/>
  <c r="X174" i="6"/>
  <c r="AA174" i="6"/>
  <c r="AD174" i="6"/>
  <c r="AG174" i="6"/>
  <c r="AJ174" i="6"/>
  <c r="AM174" i="6"/>
  <c r="AP174" i="6"/>
  <c r="AS174" i="6"/>
  <c r="AV174" i="6"/>
  <c r="AY174" i="6"/>
  <c r="BB174" i="6"/>
  <c r="AC175" i="6"/>
  <c r="AF175" i="6"/>
  <c r="AI175" i="6"/>
  <c r="AL175" i="6"/>
  <c r="AO175" i="6"/>
  <c r="AR175" i="6"/>
  <c r="AU175" i="6"/>
  <c r="AX175" i="6"/>
  <c r="BA175" i="6"/>
  <c r="BD176" i="6"/>
  <c r="BA176" i="6"/>
  <c r="AX176" i="6"/>
  <c r="AU176" i="6"/>
  <c r="AR176" i="6"/>
  <c r="AO176" i="6"/>
  <c r="AL176" i="6"/>
  <c r="AI176" i="6"/>
  <c r="AF176" i="6"/>
  <c r="AC176" i="6"/>
  <c r="Z176" i="6"/>
  <c r="W176" i="6"/>
  <c r="T176" i="6"/>
  <c r="Q176" i="6"/>
  <c r="N176" i="6"/>
  <c r="K176" i="6"/>
  <c r="H176" i="6"/>
  <c r="C176" i="6"/>
  <c r="F176" i="6"/>
  <c r="L176" i="6"/>
  <c r="R176" i="6"/>
  <c r="X176" i="6"/>
  <c r="AD176" i="6"/>
  <c r="AJ176" i="6"/>
  <c r="AP176" i="6"/>
  <c r="AV176" i="6"/>
  <c r="BB176" i="6"/>
  <c r="BD178" i="6"/>
  <c r="BA178" i="6"/>
  <c r="AX178" i="6"/>
  <c r="AU178" i="6"/>
  <c r="AR178" i="6"/>
  <c r="AO178" i="6"/>
  <c r="AL178" i="6"/>
  <c r="AI178" i="6"/>
  <c r="AF178" i="6"/>
  <c r="AC178" i="6"/>
  <c r="Z178" i="6"/>
  <c r="W178" i="6"/>
  <c r="T178" i="6"/>
  <c r="Q178" i="6"/>
  <c r="N178" i="6"/>
  <c r="K178" i="6"/>
  <c r="H178" i="6"/>
  <c r="E178" i="6"/>
  <c r="B178" i="6"/>
  <c r="F178" i="6"/>
  <c r="L178" i="6"/>
  <c r="R178" i="6"/>
  <c r="X178" i="6"/>
  <c r="AD178" i="6"/>
  <c r="AJ178" i="6"/>
  <c r="AP178" i="6"/>
  <c r="AV178" i="6"/>
  <c r="BB178" i="6"/>
  <c r="C180" i="6"/>
  <c r="F180" i="6"/>
  <c r="I180" i="6"/>
  <c r="L180" i="6"/>
  <c r="O180" i="6"/>
  <c r="R180" i="6"/>
  <c r="U180" i="6"/>
  <c r="X180" i="6"/>
  <c r="AA180" i="6"/>
  <c r="AD180" i="6"/>
  <c r="AG180" i="6"/>
  <c r="AJ180" i="6"/>
  <c r="AM180" i="6"/>
  <c r="AP180" i="6"/>
  <c r="AS180" i="6"/>
  <c r="AV180" i="6"/>
  <c r="AY180" i="6"/>
  <c r="BB180" i="6"/>
  <c r="BE180" i="6"/>
  <c r="C182" i="6"/>
  <c r="F182" i="6"/>
  <c r="I182" i="6"/>
  <c r="L182" i="6"/>
  <c r="O182" i="6"/>
  <c r="R182" i="6"/>
  <c r="U182" i="6"/>
  <c r="X182" i="6"/>
  <c r="AA182" i="6"/>
  <c r="AD182" i="6"/>
  <c r="AG182" i="6"/>
  <c r="AJ182" i="6"/>
  <c r="AM182" i="6"/>
  <c r="AP182" i="6"/>
  <c r="AS182" i="6"/>
  <c r="AV182" i="6"/>
  <c r="AY182" i="6"/>
  <c r="BB182" i="6"/>
  <c r="BE182" i="6"/>
  <c r="AF183" i="6"/>
  <c r="AI183" i="6"/>
  <c r="AL183" i="6"/>
  <c r="AO183" i="6"/>
  <c r="AR183" i="6"/>
  <c r="AU183" i="6"/>
  <c r="AX183" i="6"/>
  <c r="BA183" i="6"/>
  <c r="BD183" i="6"/>
  <c r="BD184" i="6"/>
  <c r="BA184" i="6"/>
  <c r="AX184" i="6"/>
  <c r="AU184" i="6"/>
  <c r="AR184" i="6"/>
  <c r="AO184" i="6"/>
  <c r="AL184" i="6"/>
  <c r="AI184" i="6"/>
  <c r="AF184" i="6"/>
  <c r="AC184" i="6"/>
  <c r="Z184" i="6"/>
  <c r="W184" i="6"/>
  <c r="T184" i="6"/>
  <c r="Q184" i="6"/>
  <c r="N184" i="6"/>
  <c r="K184" i="6"/>
  <c r="H184" i="6"/>
  <c r="E184" i="6"/>
  <c r="B184" i="6"/>
  <c r="F184" i="6"/>
  <c r="L184" i="6"/>
  <c r="R184" i="6"/>
  <c r="X184" i="6"/>
  <c r="AD184" i="6"/>
  <c r="AJ184" i="6"/>
  <c r="AP184" i="6"/>
  <c r="AV184" i="6"/>
  <c r="BB184" i="6"/>
  <c r="BD186" i="6"/>
  <c r="BA186" i="6"/>
  <c r="AX186" i="6"/>
  <c r="AU186" i="6"/>
  <c r="AR186" i="6"/>
  <c r="AO186" i="6"/>
  <c r="AL186" i="6"/>
  <c r="AI186" i="6"/>
  <c r="AF186" i="6"/>
  <c r="AC186" i="6"/>
  <c r="Z186" i="6"/>
  <c r="W186" i="6"/>
  <c r="T186" i="6"/>
  <c r="Q186" i="6"/>
  <c r="N186" i="6"/>
  <c r="K186" i="6"/>
  <c r="H186" i="6"/>
  <c r="E186" i="6"/>
  <c r="B186" i="6"/>
  <c r="F186" i="6"/>
  <c r="L186" i="6"/>
  <c r="R186" i="6"/>
  <c r="X186" i="6"/>
  <c r="AD186" i="6"/>
  <c r="AJ186" i="6"/>
  <c r="AP186" i="6"/>
  <c r="AV186" i="6"/>
  <c r="BB186" i="6"/>
  <c r="C177" i="6"/>
  <c r="F177" i="6"/>
  <c r="I177" i="6"/>
  <c r="L177" i="6"/>
  <c r="O177" i="6"/>
  <c r="R177" i="6"/>
  <c r="U177" i="6"/>
  <c r="X177" i="6"/>
  <c r="AA177" i="6"/>
  <c r="AD177" i="6"/>
  <c r="AG177" i="6"/>
  <c r="AJ177" i="6"/>
  <c r="AM177" i="6"/>
  <c r="AP177" i="6"/>
  <c r="AS177" i="6"/>
  <c r="AV177" i="6"/>
  <c r="AY177" i="6"/>
  <c r="BB177" i="6"/>
  <c r="C179" i="6"/>
  <c r="F179" i="6"/>
  <c r="I179" i="6"/>
  <c r="L179" i="6"/>
  <c r="O179" i="6"/>
  <c r="R179" i="6"/>
  <c r="U179" i="6"/>
  <c r="X179" i="6"/>
  <c r="AA179" i="6"/>
  <c r="AD179" i="6"/>
  <c r="AG179" i="6"/>
  <c r="AJ179" i="6"/>
  <c r="AM179" i="6"/>
  <c r="AP179" i="6"/>
  <c r="AS179" i="6"/>
  <c r="AV179" i="6"/>
  <c r="AY179" i="6"/>
  <c r="BB179" i="6"/>
  <c r="B180" i="6"/>
  <c r="E180" i="6"/>
  <c r="H180" i="6"/>
  <c r="K180" i="6"/>
  <c r="N180" i="6"/>
  <c r="Q180" i="6"/>
  <c r="T180" i="6"/>
  <c r="W180" i="6"/>
  <c r="Z180" i="6"/>
  <c r="AC180" i="6"/>
  <c r="AF180" i="6"/>
  <c r="AI180" i="6"/>
  <c r="AL180" i="6"/>
  <c r="AO180" i="6"/>
  <c r="AR180" i="6"/>
  <c r="AU180" i="6"/>
  <c r="AX180" i="6"/>
  <c r="BA180" i="6"/>
  <c r="C181" i="6"/>
  <c r="F181" i="6"/>
  <c r="I181" i="6"/>
  <c r="L181" i="6"/>
  <c r="O181" i="6"/>
  <c r="R181" i="6"/>
  <c r="U181" i="6"/>
  <c r="X181" i="6"/>
  <c r="AA181" i="6"/>
  <c r="AD181" i="6"/>
  <c r="AG181" i="6"/>
  <c r="AJ181" i="6"/>
  <c r="AM181" i="6"/>
  <c r="AP181" i="6"/>
  <c r="AS181" i="6"/>
  <c r="AV181" i="6"/>
  <c r="AY181" i="6"/>
  <c r="BB181" i="6"/>
  <c r="B182" i="6"/>
  <c r="E182" i="6"/>
  <c r="H182" i="6"/>
  <c r="K182" i="6"/>
  <c r="N182" i="6"/>
  <c r="Q182" i="6"/>
  <c r="T182" i="6"/>
  <c r="W182" i="6"/>
  <c r="Z182" i="6"/>
  <c r="AC182" i="6"/>
  <c r="AF182" i="6"/>
  <c r="AI182" i="6"/>
  <c r="AL182" i="6"/>
  <c r="AO182" i="6"/>
  <c r="AR182" i="6"/>
  <c r="AU182" i="6"/>
  <c r="AX182" i="6"/>
  <c r="BA182" i="6"/>
  <c r="C183" i="6"/>
  <c r="F183" i="6"/>
  <c r="I183" i="6"/>
  <c r="L183" i="6"/>
  <c r="O183" i="6"/>
  <c r="R183" i="6"/>
  <c r="U183" i="6"/>
  <c r="X183" i="6"/>
  <c r="AA183" i="6"/>
  <c r="AD183" i="6"/>
  <c r="AG183" i="6"/>
  <c r="AJ183" i="6"/>
  <c r="AM183" i="6"/>
  <c r="AP183" i="6"/>
  <c r="AS183" i="6"/>
  <c r="AV183" i="6"/>
  <c r="AY183" i="6"/>
  <c r="BB183" i="6"/>
  <c r="C184" i="6"/>
  <c r="I184" i="6"/>
  <c r="O184" i="6"/>
  <c r="U184" i="6"/>
  <c r="AA184" i="6"/>
  <c r="AG184" i="6"/>
  <c r="AM184" i="6"/>
  <c r="AS184" i="6"/>
  <c r="AY184" i="6"/>
  <c r="BE184" i="6"/>
  <c r="C186" i="6"/>
  <c r="I186" i="6"/>
  <c r="O186" i="6"/>
  <c r="U186" i="6"/>
  <c r="AA186" i="6"/>
  <c r="AG186" i="6"/>
  <c r="AM186" i="6"/>
  <c r="AS186" i="6"/>
  <c r="AY186" i="6"/>
  <c r="BE186" i="6"/>
  <c r="C185" i="6"/>
  <c r="F185" i="6"/>
  <c r="I185" i="6"/>
  <c r="L185" i="6"/>
  <c r="O185" i="6"/>
  <c r="R185" i="6"/>
  <c r="U185" i="6"/>
  <c r="X185" i="6"/>
  <c r="AA185" i="6"/>
  <c r="AD185" i="6"/>
  <c r="AG185" i="6"/>
  <c r="AJ185" i="6"/>
  <c r="AM185" i="6"/>
  <c r="AP185" i="6"/>
  <c r="AS185" i="6"/>
  <c r="AV185" i="6"/>
  <c r="AY185" i="6"/>
  <c r="BB185" i="6"/>
  <c r="C187" i="6"/>
  <c r="F187" i="6"/>
  <c r="I187" i="6"/>
  <c r="L187" i="6"/>
  <c r="O187" i="6"/>
  <c r="R187" i="6"/>
  <c r="U187" i="6"/>
  <c r="X187" i="6"/>
  <c r="AA187" i="6"/>
  <c r="AD187" i="6"/>
  <c r="AG187" i="6"/>
  <c r="AJ187" i="6"/>
  <c r="AM187" i="6"/>
  <c r="AP187" i="6"/>
  <c r="AS187" i="6"/>
  <c r="AV187" i="6"/>
  <c r="AY187" i="6"/>
  <c r="BB187" i="6"/>
  <c r="B188" i="6"/>
  <c r="E188" i="6"/>
  <c r="H188" i="6"/>
  <c r="K188" i="6"/>
  <c r="N188" i="6"/>
  <c r="Q188" i="6"/>
  <c r="T188" i="6"/>
  <c r="W188" i="6"/>
  <c r="Z188" i="6"/>
  <c r="AC188" i="6"/>
  <c r="AF188" i="6"/>
  <c r="AI188" i="6"/>
  <c r="AL188" i="6"/>
  <c r="AO188" i="6"/>
  <c r="AR188" i="6"/>
  <c r="AU188" i="6"/>
  <c r="AX188" i="6"/>
  <c r="BA188" i="6"/>
  <c r="BD188" i="6"/>
  <c r="C189" i="6"/>
  <c r="F189" i="6"/>
  <c r="I189" i="6"/>
  <c r="L189" i="6"/>
  <c r="O189" i="6"/>
  <c r="R189" i="6"/>
  <c r="U189" i="6"/>
  <c r="X189" i="6"/>
  <c r="AA189" i="6"/>
  <c r="AD189" i="6"/>
  <c r="AG189" i="6"/>
  <c r="AJ189" i="6"/>
  <c r="AM189" i="6"/>
  <c r="AP189" i="6"/>
  <c r="AS189" i="6"/>
  <c r="AV189" i="6"/>
  <c r="AY189" i="6"/>
  <c r="BB189" i="6"/>
  <c r="BE189" i="6"/>
  <c r="B190" i="6"/>
  <c r="E190" i="6"/>
  <c r="H190" i="6"/>
  <c r="K190" i="6"/>
  <c r="N190" i="6"/>
  <c r="Q190" i="6"/>
  <c r="T190" i="6"/>
  <c r="W190" i="6"/>
  <c r="Z190" i="6"/>
  <c r="AC190" i="6"/>
  <c r="AF190" i="6"/>
  <c r="AI190" i="6"/>
  <c r="AL190" i="6"/>
  <c r="AO190" i="6"/>
  <c r="AR190" i="6"/>
  <c r="AU190" i="6"/>
  <c r="AX190" i="6"/>
  <c r="BA190" i="6"/>
  <c r="BD190" i="6"/>
  <c r="C191" i="6"/>
  <c r="F191" i="6"/>
  <c r="I191" i="6"/>
  <c r="L191" i="6"/>
  <c r="O191" i="6"/>
  <c r="R191" i="6"/>
  <c r="U191" i="6"/>
  <c r="X191" i="6"/>
  <c r="AA191" i="6"/>
  <c r="AD191" i="6"/>
  <c r="AG191" i="6"/>
  <c r="AJ191" i="6"/>
  <c r="AM191" i="6"/>
  <c r="AP191" i="6"/>
  <c r="AS191" i="6"/>
  <c r="AV191" i="6"/>
  <c r="AY191" i="6"/>
  <c r="BB191" i="6"/>
  <c r="BE191" i="6"/>
  <c r="B192" i="6"/>
  <c r="E192" i="6"/>
  <c r="H192" i="6"/>
  <c r="K192" i="6"/>
  <c r="N192" i="6"/>
  <c r="Q192" i="6"/>
  <c r="T192" i="6"/>
  <c r="W192" i="6"/>
  <c r="Z192" i="6"/>
  <c r="AC192" i="6"/>
  <c r="AF192" i="6"/>
  <c r="AI192" i="6"/>
  <c r="AL192" i="6"/>
  <c r="AO192" i="6"/>
  <c r="AR192" i="6"/>
  <c r="AU192" i="6"/>
  <c r="AY192" i="6"/>
  <c r="C188" i="6"/>
  <c r="F188" i="6"/>
  <c r="I188" i="6"/>
  <c r="L188" i="6"/>
  <c r="O188" i="6"/>
  <c r="R188" i="6"/>
  <c r="U188" i="6"/>
  <c r="X188" i="6"/>
  <c r="AA188" i="6"/>
  <c r="AD188" i="6"/>
  <c r="AG188" i="6"/>
  <c r="AJ188" i="6"/>
  <c r="AM188" i="6"/>
  <c r="AP188" i="6"/>
  <c r="AS188" i="6"/>
  <c r="AV188" i="6"/>
  <c r="AY188" i="6"/>
  <c r="BB188" i="6"/>
  <c r="AF189" i="6"/>
  <c r="AI189" i="6"/>
  <c r="AL189" i="6"/>
  <c r="AO189" i="6"/>
  <c r="AR189" i="6"/>
  <c r="AU189" i="6"/>
  <c r="AX189" i="6"/>
  <c r="BA189" i="6"/>
  <c r="C190" i="6"/>
  <c r="F190" i="6"/>
  <c r="I190" i="6"/>
  <c r="L190" i="6"/>
  <c r="O190" i="6"/>
  <c r="R190" i="6"/>
  <c r="U190" i="6"/>
  <c r="X190" i="6"/>
  <c r="AA190" i="6"/>
  <c r="AD190" i="6"/>
  <c r="AG190" i="6"/>
  <c r="AJ190" i="6"/>
  <c r="AM190" i="6"/>
  <c r="AP190" i="6"/>
  <c r="AS190" i="6"/>
  <c r="AV190" i="6"/>
  <c r="AY190" i="6"/>
  <c r="BB190" i="6"/>
  <c r="H191" i="6"/>
  <c r="K191" i="6"/>
  <c r="N191" i="6"/>
  <c r="Q191" i="6"/>
  <c r="T191" i="6"/>
  <c r="W191" i="6"/>
  <c r="Z191" i="6"/>
  <c r="AC191" i="6"/>
  <c r="AF191" i="6"/>
  <c r="AI191" i="6"/>
  <c r="AL191" i="6"/>
  <c r="AO191" i="6"/>
  <c r="AR191" i="6"/>
  <c r="AU191" i="6"/>
  <c r="AX191" i="6"/>
  <c r="BA191" i="6"/>
  <c r="BD192" i="6"/>
  <c r="BA192" i="6"/>
  <c r="AX192" i="6"/>
  <c r="C192" i="6"/>
  <c r="F192" i="6"/>
  <c r="I192" i="6"/>
  <c r="L192" i="6"/>
  <c r="O192" i="6"/>
  <c r="R192" i="6"/>
  <c r="U192" i="6"/>
  <c r="X192" i="6"/>
  <c r="AA192" i="6"/>
  <c r="AD192" i="6"/>
  <c r="AG192" i="6"/>
  <c r="AJ192" i="6"/>
  <c r="AM192" i="6"/>
  <c r="AP192" i="6"/>
  <c r="AS192" i="6"/>
  <c r="AV192" i="6"/>
  <c r="BB192" i="6"/>
  <c r="C194" i="6"/>
  <c r="F194" i="6"/>
  <c r="I194" i="6"/>
  <c r="L194" i="6"/>
  <c r="O194" i="6"/>
  <c r="R194" i="6"/>
  <c r="U194" i="6"/>
  <c r="X194" i="6"/>
  <c r="AA194" i="6"/>
  <c r="AD194" i="6"/>
  <c r="AG194" i="6"/>
  <c r="AJ194" i="6"/>
  <c r="AM194" i="6"/>
  <c r="AP194" i="6"/>
  <c r="AS194" i="6"/>
  <c r="AV194" i="6"/>
  <c r="AY194" i="6"/>
  <c r="BB194" i="6"/>
  <c r="BE194" i="6"/>
  <c r="Q195" i="6"/>
  <c r="T195" i="6"/>
  <c r="W195" i="6"/>
  <c r="Z195" i="6"/>
  <c r="AC195" i="6"/>
  <c r="AF195" i="6"/>
  <c r="AI195" i="6"/>
  <c r="AL195" i="6"/>
  <c r="AO195" i="6"/>
  <c r="AR195" i="6"/>
  <c r="AU195" i="6"/>
  <c r="AX195" i="6"/>
  <c r="BA195" i="6"/>
  <c r="BD195" i="6"/>
  <c r="BD196" i="6"/>
  <c r="BA196" i="6"/>
  <c r="AX196" i="6"/>
  <c r="AU196" i="6"/>
  <c r="AR196" i="6"/>
  <c r="AO196" i="6"/>
  <c r="AL196" i="6"/>
  <c r="AI196" i="6"/>
  <c r="AF196" i="6"/>
  <c r="C196" i="6"/>
  <c r="F196" i="6"/>
  <c r="I196" i="6"/>
  <c r="L196" i="6"/>
  <c r="O196" i="6"/>
  <c r="R196" i="6"/>
  <c r="U196" i="6"/>
  <c r="X196" i="6"/>
  <c r="AA196" i="6"/>
  <c r="AD196" i="6"/>
  <c r="AJ196" i="6"/>
  <c r="AP196" i="6"/>
  <c r="AV196" i="6"/>
  <c r="BB196" i="6"/>
  <c r="BD198" i="6"/>
  <c r="BA198" i="6"/>
  <c r="AX198" i="6"/>
  <c r="AU198" i="6"/>
  <c r="AR198" i="6"/>
  <c r="AO198" i="6"/>
  <c r="AL198" i="6"/>
  <c r="AI198" i="6"/>
  <c r="AF198" i="6"/>
  <c r="AC198" i="6"/>
  <c r="Z198" i="6"/>
  <c r="W198" i="6"/>
  <c r="T198" i="6"/>
  <c r="Q198" i="6"/>
  <c r="N198" i="6"/>
  <c r="K198" i="6"/>
  <c r="H198" i="6"/>
  <c r="E198" i="6"/>
  <c r="B198" i="6"/>
  <c r="F198" i="6"/>
  <c r="L198" i="6"/>
  <c r="R198" i="6"/>
  <c r="X198" i="6"/>
  <c r="AD198" i="6"/>
  <c r="AJ198" i="6"/>
  <c r="AP198" i="6"/>
  <c r="AV198" i="6"/>
  <c r="BB198" i="6"/>
  <c r="C193" i="6"/>
  <c r="F193" i="6"/>
  <c r="I193" i="6"/>
  <c r="L193" i="6"/>
  <c r="O193" i="6"/>
  <c r="R193" i="6"/>
  <c r="U193" i="6"/>
  <c r="X193" i="6"/>
  <c r="AA193" i="6"/>
  <c r="AD193" i="6"/>
  <c r="AG193" i="6"/>
  <c r="AJ193" i="6"/>
  <c r="AM193" i="6"/>
  <c r="AP193" i="6"/>
  <c r="AS193" i="6"/>
  <c r="AV193" i="6"/>
  <c r="AY193" i="6"/>
  <c r="BB193" i="6"/>
  <c r="B194" i="6"/>
  <c r="E194" i="6"/>
  <c r="H194" i="6"/>
  <c r="K194" i="6"/>
  <c r="N194" i="6"/>
  <c r="Q194" i="6"/>
  <c r="T194" i="6"/>
  <c r="W194" i="6"/>
  <c r="Z194" i="6"/>
  <c r="AC194" i="6"/>
  <c r="AF194" i="6"/>
  <c r="AI194" i="6"/>
  <c r="AL194" i="6"/>
  <c r="AO194" i="6"/>
  <c r="AR194" i="6"/>
  <c r="AU194" i="6"/>
  <c r="AX194" i="6"/>
  <c r="BA194" i="6"/>
  <c r="C195" i="6"/>
  <c r="F195" i="6"/>
  <c r="I195" i="6"/>
  <c r="L195" i="6"/>
  <c r="O195" i="6"/>
  <c r="R195" i="6"/>
  <c r="U195" i="6"/>
  <c r="X195" i="6"/>
  <c r="AA195" i="6"/>
  <c r="AD195" i="6"/>
  <c r="AG195" i="6"/>
  <c r="AJ195" i="6"/>
  <c r="AM195" i="6"/>
  <c r="AP195" i="6"/>
  <c r="AS195" i="6"/>
  <c r="AV195" i="6"/>
  <c r="AY195" i="6"/>
  <c r="BB195" i="6"/>
  <c r="B196" i="6"/>
  <c r="E196" i="6"/>
  <c r="H196" i="6"/>
  <c r="K196" i="6"/>
  <c r="N196" i="6"/>
  <c r="Q196" i="6"/>
  <c r="T196" i="6"/>
  <c r="W196" i="6"/>
  <c r="Z196" i="6"/>
  <c r="AC196" i="6"/>
  <c r="AG196" i="6"/>
  <c r="AM196" i="6"/>
  <c r="AS196" i="6"/>
  <c r="AY196" i="6"/>
  <c r="BE196" i="6"/>
  <c r="C198" i="6"/>
  <c r="I198" i="6"/>
  <c r="O198" i="6"/>
  <c r="U198" i="6"/>
  <c r="AA198" i="6"/>
  <c r="AG198" i="6"/>
  <c r="AM198" i="6"/>
  <c r="AS198" i="6"/>
  <c r="AY198" i="6"/>
  <c r="BE198" i="6"/>
  <c r="C197" i="6"/>
  <c r="F197" i="6"/>
  <c r="I197" i="6"/>
  <c r="L197" i="6"/>
  <c r="O197" i="6"/>
  <c r="R197" i="6"/>
  <c r="U197" i="6"/>
  <c r="X197" i="6"/>
  <c r="AA197" i="6"/>
  <c r="AD197" i="6"/>
  <c r="AG197" i="6"/>
  <c r="AJ197" i="6"/>
  <c r="AM197" i="6"/>
  <c r="AP197" i="6"/>
  <c r="AS197" i="6"/>
  <c r="AV197" i="6"/>
  <c r="AY197" i="6"/>
  <c r="BB197" i="6"/>
  <c r="C199" i="6"/>
  <c r="F199" i="6"/>
  <c r="I199" i="6"/>
  <c r="L199" i="6"/>
  <c r="O199" i="6"/>
  <c r="R199" i="6"/>
  <c r="U199" i="6"/>
  <c r="X199" i="6"/>
  <c r="AA199" i="6"/>
  <c r="AD199" i="6"/>
  <c r="AG199" i="6"/>
  <c r="AJ199" i="6"/>
  <c r="AM199" i="6"/>
  <c r="AP199" i="6"/>
  <c r="AS199" i="6"/>
  <c r="AV199" i="6"/>
  <c r="AY199" i="6"/>
  <c r="BB199" i="6"/>
  <c r="BE199" i="6"/>
  <c r="B200" i="6"/>
  <c r="E200" i="6"/>
  <c r="H200" i="6"/>
  <c r="K200" i="6"/>
  <c r="N200" i="6"/>
  <c r="Q200" i="6"/>
  <c r="T200" i="6"/>
  <c r="W200" i="6"/>
  <c r="Z200" i="6"/>
  <c r="AC200" i="6"/>
  <c r="AF200" i="6"/>
  <c r="AI200" i="6"/>
  <c r="AL200" i="6"/>
  <c r="AO200" i="6"/>
  <c r="AR200" i="6"/>
  <c r="AU200" i="6"/>
  <c r="AX200" i="6"/>
  <c r="BA200" i="6"/>
  <c r="BD200" i="6"/>
  <c r="C200" i="6"/>
  <c r="F200" i="6"/>
  <c r="I200" i="6"/>
  <c r="L200" i="6"/>
  <c r="O200" i="6"/>
  <c r="R200" i="6"/>
  <c r="U200" i="6"/>
  <c r="X200" i="6"/>
  <c r="AA200" i="6"/>
  <c r="AD200" i="6"/>
  <c r="AG200" i="6"/>
  <c r="AJ200" i="6"/>
  <c r="AM200" i="6"/>
  <c r="AP200" i="6"/>
  <c r="AS200" i="6"/>
  <c r="AV200" i="6"/>
  <c r="AY200" i="6"/>
  <c r="BB200" i="6"/>
  <c r="AE14" i="21"/>
  <c r="AE13" i="21"/>
  <c r="AD14" i="21"/>
  <c r="AD13" i="21"/>
  <c r="AC14" i="21"/>
  <c r="AC13" i="21"/>
  <c r="AB14" i="21"/>
  <c r="AB13" i="21"/>
  <c r="AA14" i="21"/>
  <c r="AA13" i="21"/>
  <c r="Z14" i="21"/>
  <c r="Z13" i="21"/>
  <c r="Y14" i="21"/>
  <c r="Y13" i="21"/>
  <c r="X14" i="21"/>
  <c r="X13" i="21"/>
  <c r="W14" i="21"/>
  <c r="W13" i="21"/>
  <c r="V14" i="21"/>
  <c r="V13" i="21"/>
  <c r="U14" i="21"/>
  <c r="U13" i="21"/>
  <c r="T14" i="21"/>
  <c r="T13" i="21"/>
  <c r="S14" i="21"/>
  <c r="S13" i="21"/>
  <c r="R14" i="21"/>
  <c r="R13" i="21"/>
  <c r="Q14" i="21"/>
  <c r="Q13" i="21"/>
  <c r="P14" i="21"/>
  <c r="P13" i="21"/>
  <c r="O14" i="21"/>
  <c r="O13" i="21"/>
  <c r="N14" i="21"/>
  <c r="N13" i="21"/>
  <c r="M14" i="21"/>
  <c r="M13" i="21"/>
  <c r="L15" i="21"/>
  <c r="L14" i="21"/>
  <c r="L13" i="21"/>
  <c r="AE9" i="21"/>
  <c r="AE8" i="21"/>
  <c r="AD9" i="21"/>
  <c r="AD8" i="21"/>
  <c r="AC9" i="21"/>
  <c r="AC8" i="21"/>
  <c r="AB9" i="21"/>
  <c r="AB8" i="21"/>
  <c r="AA9" i="21"/>
  <c r="AA8" i="21"/>
  <c r="Z9" i="21"/>
  <c r="Z8" i="21"/>
  <c r="Y9" i="21"/>
  <c r="Y8" i="21"/>
  <c r="X9" i="21"/>
  <c r="X8" i="21"/>
  <c r="W9" i="21"/>
  <c r="W8" i="21"/>
  <c r="V9" i="21"/>
  <c r="V8" i="21"/>
  <c r="U9" i="21"/>
  <c r="U8" i="21"/>
  <c r="T9" i="21"/>
  <c r="T8" i="21"/>
  <c r="S9" i="21"/>
  <c r="S8" i="21"/>
  <c r="R9" i="21"/>
  <c r="R8" i="21"/>
  <c r="Q9" i="21"/>
  <c r="Q8" i="21"/>
  <c r="P9" i="21"/>
  <c r="P8" i="21"/>
  <c r="O9" i="21"/>
  <c r="O8" i="21"/>
  <c r="N9" i="21"/>
  <c r="N8" i="21"/>
  <c r="M9" i="21"/>
  <c r="M8" i="21"/>
  <c r="L10" i="21"/>
  <c r="L9" i="21"/>
  <c r="L8" i="21"/>
  <c r="AE4" i="21"/>
  <c r="AE3" i="21"/>
  <c r="AD4" i="21"/>
  <c r="AD3" i="21"/>
  <c r="AC4" i="21"/>
  <c r="AC3" i="21"/>
  <c r="AB4" i="21"/>
  <c r="AB3" i="21"/>
  <c r="AA4" i="21"/>
  <c r="AA3" i="21"/>
  <c r="Z4" i="21"/>
  <c r="Z3" i="21"/>
  <c r="Y4" i="21"/>
  <c r="Y3" i="21"/>
  <c r="X4" i="21"/>
  <c r="X3" i="21"/>
  <c r="W4" i="21"/>
  <c r="W3" i="21"/>
  <c r="V4" i="21"/>
  <c r="V3" i="21"/>
  <c r="U4" i="21"/>
  <c r="U3" i="21"/>
  <c r="T4" i="21"/>
  <c r="T3" i="21"/>
  <c r="S4" i="21"/>
  <c r="S3" i="21"/>
  <c r="R4" i="21"/>
  <c r="R3" i="21"/>
  <c r="Q4" i="21"/>
  <c r="Q3" i="21"/>
  <c r="P4" i="21"/>
  <c r="P3" i="21"/>
  <c r="O4" i="21"/>
  <c r="O3" i="21"/>
  <c r="N4" i="21"/>
  <c r="N3" i="21"/>
  <c r="M4" i="21"/>
  <c r="M3" i="21"/>
  <c r="L5" i="21"/>
  <c r="L4" i="21"/>
  <c r="L3" i="21"/>
  <c r="V14" i="8"/>
  <c r="P8" i="9"/>
  <c r="V13" i="7"/>
  <c r="BF12" i="10"/>
  <c r="AE8" i="9"/>
  <c r="F12" i="6"/>
  <c r="AY12" i="6"/>
  <c r="AQ12" i="10"/>
  <c r="AT8" i="9"/>
  <c r="R12" i="6"/>
  <c r="AB12" i="10"/>
  <c r="M8" i="9"/>
  <c r="AM12" i="6"/>
  <c r="P13" i="7"/>
  <c r="J14" i="8"/>
  <c r="AB8" i="9"/>
  <c r="AQ13" i="7"/>
  <c r="AE14" i="8"/>
  <c r="T12" i="6"/>
  <c r="AI12" i="6"/>
  <c r="AZ13" i="7"/>
  <c r="AB14" i="8"/>
  <c r="J8" i="9"/>
  <c r="AH13" i="7"/>
  <c r="J12" i="10"/>
  <c r="Y8" i="9"/>
  <c r="BB12" i="6"/>
  <c r="AN13" i="7"/>
  <c r="AT14" i="8"/>
  <c r="AF12" i="6"/>
  <c r="S13" i="7"/>
  <c r="S14" i="8"/>
  <c r="G8" i="9"/>
  <c r="AX12" i="6"/>
  <c r="AB13" i="7"/>
  <c r="P14" i="8"/>
  <c r="V8" i="9"/>
  <c r="J13" i="7"/>
  <c r="AZ12" i="10"/>
  <c r="AK8" i="9"/>
  <c r="Z12" i="6"/>
  <c r="K12" i="6"/>
  <c r="AK12" i="10"/>
  <c r="AZ8" i="9"/>
  <c r="O12" i="6"/>
  <c r="V12" i="10"/>
  <c r="BC14" i="8"/>
  <c r="E12" i="6"/>
  <c r="AO12" i="6"/>
  <c r="AW13" i="7"/>
  <c r="AZ14" i="8"/>
  <c r="X12" i="6"/>
  <c r="AE13" i="7"/>
  <c r="Y14" i="8"/>
  <c r="BF12" i="6"/>
  <c r="AP12" i="6"/>
  <c r="AK13" i="7"/>
  <c r="P12" i="10"/>
  <c r="B12" i="6"/>
  <c r="G12" i="10"/>
  <c r="AQ14" i="8"/>
  <c r="L12" i="6"/>
  <c r="BD12" i="6"/>
  <c r="Y13" i="7"/>
  <c r="AN14" i="8"/>
  <c r="H12" i="6"/>
  <c r="BF13" i="7"/>
  <c r="M14" i="8"/>
  <c r="AC12" i="6"/>
  <c r="AG12" i="6"/>
  <c r="M12" i="10"/>
  <c r="BF14" i="8"/>
  <c r="Q12" i="6"/>
  <c r="AT12" i="10"/>
  <c r="AQ8" i="9"/>
  <c r="AS12" i="6"/>
  <c r="N12" i="6"/>
  <c r="AE12" i="10"/>
  <c r="BF8" i="9"/>
  <c r="AD12" i="6"/>
  <c r="D12" i="10"/>
  <c r="AW14" i="8"/>
  <c r="AJ12" i="6"/>
  <c r="AV12" i="6"/>
  <c r="AW12" i="10"/>
  <c r="AN8" i="9"/>
  <c r="C12" i="6"/>
  <c r="AH12" i="10"/>
  <c r="BC8" i="9"/>
  <c r="BA12" i="6"/>
  <c r="AL12" i="6"/>
  <c r="S12" i="10"/>
  <c r="G13" i="7"/>
  <c r="I12" i="6"/>
  <c r="BC13" i="7"/>
  <c r="AK14" i="8"/>
  <c r="AR12" i="6"/>
  <c r="AA12" i="6"/>
  <c r="M13" i="7"/>
  <c r="AH14" i="8"/>
  <c r="D8" i="9"/>
  <c r="AT13" i="7"/>
  <c r="G14" i="8"/>
  <c r="S8" i="9"/>
  <c r="AU12" i="6"/>
  <c r="D13" i="7"/>
  <c r="BC12" i="10"/>
  <c r="AH8" i="9"/>
  <c r="D14" i="8"/>
  <c r="AN12" i="10"/>
  <c r="AW8" i="9"/>
  <c r="U12" i="6"/>
  <c r="W12" i="6"/>
  <c r="Y12" i="10"/>
  <c r="BC7" i="6" l="1"/>
  <c r="AQ7" i="6"/>
  <c r="AE7" i="6"/>
  <c r="S7" i="6"/>
  <c r="G7" i="6"/>
  <c r="P11" i="6"/>
  <c r="D11" i="6"/>
  <c r="AW9" i="6"/>
  <c r="AK9" i="6"/>
  <c r="Y9" i="6"/>
  <c r="M9" i="6"/>
  <c r="AT7" i="6"/>
  <c r="AH7" i="6"/>
  <c r="V7" i="6"/>
  <c r="J7" i="6"/>
  <c r="BC5" i="6"/>
  <c r="AQ5" i="6"/>
  <c r="AE5" i="6"/>
  <c r="S5" i="6"/>
  <c r="G5" i="6"/>
  <c r="AZ9" i="6"/>
  <c r="AT9" i="6"/>
  <c r="AB9" i="6"/>
  <c r="V9" i="6"/>
  <c r="D9" i="6"/>
  <c r="AN5" i="6"/>
  <c r="AH5" i="6"/>
  <c r="P5" i="6"/>
  <c r="J5" i="6"/>
  <c r="AZ11" i="6"/>
  <c r="AN11" i="6"/>
  <c r="AB11" i="6"/>
  <c r="AT11" i="6"/>
  <c r="AH11" i="6"/>
  <c r="V11" i="6"/>
  <c r="J11" i="6"/>
  <c r="BC9" i="6"/>
  <c r="AQ9" i="6"/>
  <c r="AE9" i="6"/>
  <c r="S9" i="6"/>
  <c r="G9" i="6"/>
  <c r="AZ7" i="6"/>
  <c r="AN7" i="6"/>
  <c r="AB7" i="6"/>
  <c r="P7" i="6"/>
  <c r="D7" i="6"/>
  <c r="AW5" i="6"/>
  <c r="AK5" i="6"/>
  <c r="Y5" i="6"/>
  <c r="M5" i="6"/>
  <c r="BC11" i="6"/>
  <c r="AQ11" i="6"/>
  <c r="AE11" i="6"/>
  <c r="S11" i="6"/>
  <c r="G11" i="6"/>
  <c r="AW7" i="6"/>
  <c r="AK7" i="6"/>
  <c r="Y7" i="6"/>
  <c r="M7" i="6"/>
  <c r="AZ10" i="6"/>
  <c r="AT10" i="6"/>
  <c r="AN10" i="6"/>
  <c r="AH10" i="6"/>
  <c r="AB10" i="6"/>
  <c r="V10" i="6"/>
  <c r="P10" i="6"/>
  <c r="J10" i="6"/>
  <c r="D10" i="6"/>
  <c r="BC8" i="6"/>
  <c r="AW8" i="6"/>
  <c r="AQ8" i="6"/>
  <c r="AK8" i="6"/>
  <c r="AE8" i="6"/>
  <c r="Y8" i="6"/>
  <c r="S8" i="6"/>
  <c r="M8" i="6"/>
  <c r="G8" i="6"/>
  <c r="AZ6" i="6"/>
  <c r="AT6" i="6"/>
  <c r="AN6" i="6"/>
  <c r="AH6" i="6"/>
  <c r="AB6" i="6"/>
  <c r="V6" i="6"/>
  <c r="P6" i="6"/>
  <c r="J6" i="6"/>
  <c r="D6" i="6"/>
  <c r="BC4" i="6"/>
  <c r="AW4" i="6"/>
  <c r="AQ4" i="6"/>
  <c r="AK4" i="6"/>
  <c r="AE4" i="6"/>
  <c r="Y4" i="6"/>
  <c r="S4" i="6"/>
  <c r="M4" i="6"/>
  <c r="G4" i="6"/>
  <c r="BC10" i="6"/>
  <c r="AW10" i="6"/>
  <c r="AQ10" i="6"/>
  <c r="AK10" i="6"/>
  <c r="AE10" i="6"/>
  <c r="Y10" i="6"/>
  <c r="S10" i="6"/>
  <c r="M10" i="6"/>
  <c r="G10" i="6"/>
  <c r="AZ8" i="6"/>
  <c r="AT8" i="6"/>
  <c r="AN8" i="6"/>
  <c r="AH8" i="6"/>
  <c r="AB8" i="6"/>
  <c r="V8" i="6"/>
  <c r="P8" i="6"/>
  <c r="J8" i="6"/>
  <c r="D8" i="6"/>
  <c r="BC6" i="6"/>
  <c r="AW6" i="6"/>
  <c r="AQ6" i="6"/>
  <c r="AK6" i="6"/>
  <c r="AE6" i="6"/>
  <c r="Y6" i="6"/>
  <c r="S6" i="6"/>
  <c r="M6" i="6"/>
  <c r="G6" i="6"/>
  <c r="AZ4" i="6"/>
  <c r="AT4" i="6"/>
  <c r="AN4" i="6"/>
  <c r="AH4" i="6"/>
  <c r="AB4" i="6"/>
  <c r="V4" i="6"/>
  <c r="P4" i="6"/>
  <c r="J4" i="6"/>
  <c r="D4" i="6"/>
  <c r="A116" i="16"/>
  <c r="A1" i="16"/>
  <c r="A11" i="16"/>
  <c r="D12" i="6"/>
  <c r="AW12" i="6"/>
  <c r="S12" i="6"/>
  <c r="J12" i="6"/>
  <c r="AK12" i="6"/>
  <c r="M12" i="6"/>
  <c r="AE12" i="6"/>
  <c r="G12" i="6"/>
  <c r="AN12" i="6"/>
  <c r="AH12" i="6"/>
  <c r="AQ12" i="6"/>
  <c r="Y12" i="6"/>
  <c r="AB12" i="6"/>
  <c r="P12" i="6"/>
  <c r="AT12" i="6"/>
  <c r="BC12" i="6"/>
  <c r="V12" i="6"/>
  <c r="AZ12" i="6"/>
  <c r="N10" i="21" l="1"/>
  <c r="N15" i="21"/>
  <c r="N5" i="21"/>
  <c r="AD10" i="21"/>
  <c r="AD15" i="21"/>
  <c r="AD5" i="21"/>
  <c r="Y15" i="21"/>
  <c r="Y5" i="21"/>
  <c r="Y10" i="21"/>
  <c r="X10" i="21"/>
  <c r="X15" i="21"/>
  <c r="X5" i="21"/>
  <c r="T10" i="21"/>
  <c r="T15" i="21"/>
  <c r="T5" i="21"/>
  <c r="Z10" i="21"/>
  <c r="Z15" i="21"/>
  <c r="Z5" i="21"/>
  <c r="Q15" i="21"/>
  <c r="Q5" i="21"/>
  <c r="Q10" i="21"/>
  <c r="U15" i="21"/>
  <c r="U5" i="21"/>
  <c r="U10" i="21"/>
  <c r="AC15" i="21"/>
  <c r="AC5" i="21"/>
  <c r="AC10" i="21"/>
  <c r="P10" i="21"/>
  <c r="P15" i="21"/>
  <c r="P5" i="21"/>
  <c r="R10" i="21"/>
  <c r="R15" i="21"/>
  <c r="R5" i="21"/>
  <c r="V10" i="21"/>
  <c r="V15" i="21"/>
  <c r="V5" i="21"/>
  <c r="AB10" i="21"/>
  <c r="AB15" i="21"/>
  <c r="AB5" i="21"/>
  <c r="O15" i="21"/>
  <c r="O5" i="21"/>
  <c r="O10" i="21"/>
  <c r="S15" i="21"/>
  <c r="S5" i="21"/>
  <c r="S10" i="21"/>
  <c r="W15" i="21"/>
  <c r="W5" i="21"/>
  <c r="W10" i="21"/>
  <c r="AA15" i="21"/>
  <c r="AA5" i="21"/>
  <c r="AA10" i="21"/>
  <c r="AE15" i="21"/>
  <c r="AE5" i="21"/>
  <c r="AE10" i="21"/>
  <c r="M15" i="21"/>
  <c r="M10" i="21"/>
  <c r="M5" i="21"/>
  <c r="A196" i="16"/>
  <c r="A180" i="16"/>
  <c r="A164" i="16"/>
  <c r="A148" i="16"/>
  <c r="A132" i="16"/>
  <c r="A100" i="16"/>
  <c r="A84" i="16"/>
  <c r="A68" i="16"/>
  <c r="A52" i="16"/>
  <c r="A36" i="16"/>
  <c r="A20" i="16"/>
  <c r="A4" i="16"/>
  <c r="A197" i="16"/>
  <c r="A193" i="16"/>
  <c r="A189" i="16"/>
  <c r="A185" i="16"/>
  <c r="A181" i="16"/>
  <c r="A177" i="16"/>
  <c r="A173" i="16"/>
  <c r="A169" i="16"/>
  <c r="A165" i="16"/>
  <c r="A161" i="16"/>
  <c r="A157" i="16"/>
  <c r="A153" i="16"/>
  <c r="A149" i="16"/>
  <c r="A145" i="16"/>
  <c r="A141" i="16"/>
  <c r="A137" i="16"/>
  <c r="A133" i="16"/>
  <c r="A129" i="16"/>
  <c r="A125" i="16"/>
  <c r="A121" i="16"/>
  <c r="A117" i="16"/>
  <c r="A113" i="16"/>
  <c r="A109" i="16"/>
  <c r="A105" i="16"/>
  <c r="A101" i="16"/>
  <c r="A97" i="16"/>
  <c r="A93" i="16"/>
  <c r="A89" i="16"/>
  <c r="A85" i="16"/>
  <c r="A81" i="16"/>
  <c r="A77" i="16"/>
  <c r="A73" i="16"/>
  <c r="A69" i="16"/>
  <c r="A65" i="16"/>
  <c r="A61" i="16"/>
  <c r="A57" i="16"/>
  <c r="A53" i="16"/>
  <c r="A49" i="16"/>
  <c r="A45" i="16"/>
  <c r="A41" i="16"/>
  <c r="A37" i="16"/>
  <c r="A33" i="16"/>
  <c r="A29" i="16"/>
  <c r="A25" i="16"/>
  <c r="A21" i="16"/>
  <c r="A17" i="16"/>
  <c r="A13" i="16"/>
  <c r="A9" i="16"/>
  <c r="A5" i="16"/>
  <c r="A2" i="16"/>
  <c r="A195" i="16"/>
  <c r="A191" i="16"/>
  <c r="A187" i="16"/>
  <c r="A183" i="16"/>
  <c r="A179" i="16"/>
  <c r="A175" i="16"/>
  <c r="A171" i="16"/>
  <c r="A167" i="16"/>
  <c r="A163" i="16"/>
  <c r="A159" i="16"/>
  <c r="A155" i="16"/>
  <c r="A151" i="16"/>
  <c r="A147" i="16"/>
  <c r="A143" i="16"/>
  <c r="A139" i="16"/>
  <c r="A135" i="16"/>
  <c r="A131" i="16"/>
  <c r="A127" i="16"/>
  <c r="A123" i="16"/>
  <c r="A119" i="16"/>
  <c r="A115" i="16"/>
  <c r="A111" i="16"/>
  <c r="A107" i="16"/>
  <c r="A103" i="16"/>
  <c r="A99" i="16"/>
  <c r="A95" i="16"/>
  <c r="A91" i="16"/>
  <c r="A87" i="16"/>
  <c r="A83" i="16"/>
  <c r="A79" i="16"/>
  <c r="A75" i="16"/>
  <c r="A71" i="16"/>
  <c r="A67" i="16"/>
  <c r="A63" i="16"/>
  <c r="A59" i="16"/>
  <c r="A55" i="16"/>
  <c r="A51" i="16"/>
  <c r="A47" i="16"/>
  <c r="A43" i="16"/>
  <c r="A39" i="16"/>
  <c r="A35" i="16"/>
  <c r="A31" i="16"/>
  <c r="A27" i="16"/>
  <c r="A23" i="16"/>
  <c r="A19" i="16"/>
  <c r="A15" i="16"/>
  <c r="A7" i="16"/>
  <c r="A3" i="16"/>
  <c r="A192" i="16"/>
  <c r="A176" i="16"/>
  <c r="A160" i="16"/>
  <c r="A144" i="16"/>
  <c r="A128" i="16"/>
  <c r="A112" i="16"/>
  <c r="A96" i="16"/>
  <c r="A80" i="16"/>
  <c r="A64" i="16"/>
  <c r="A48" i="16"/>
  <c r="A32" i="16"/>
  <c r="A16" i="16"/>
  <c r="A188" i="16"/>
  <c r="A172" i="16"/>
  <c r="A156" i="16"/>
  <c r="A140" i="16"/>
  <c r="A124" i="16"/>
  <c r="A108" i="16"/>
  <c r="A92" i="16"/>
  <c r="A76" i="16"/>
  <c r="A60" i="16"/>
  <c r="A44" i="16"/>
  <c r="A28" i="16"/>
  <c r="A12" i="16"/>
  <c r="A198" i="16"/>
  <c r="A194" i="16"/>
  <c r="A190" i="16"/>
  <c r="A186" i="16"/>
  <c r="A182" i="16"/>
  <c r="A178" i="16"/>
  <c r="A174" i="16"/>
  <c r="A170" i="16"/>
  <c r="A166" i="16"/>
  <c r="A162" i="16"/>
  <c r="A158" i="16"/>
  <c r="A154" i="16"/>
  <c r="A150" i="16"/>
  <c r="A146" i="16"/>
  <c r="A142" i="16"/>
  <c r="A138" i="16"/>
  <c r="A134" i="16"/>
  <c r="A130" i="16"/>
  <c r="A126" i="16"/>
  <c r="A122" i="16"/>
  <c r="A118" i="16"/>
  <c r="A114" i="16"/>
  <c r="A110" i="16"/>
  <c r="A106" i="16"/>
  <c r="A102" i="16"/>
  <c r="A98" i="16"/>
  <c r="A94" i="16"/>
  <c r="A90" i="16"/>
  <c r="A86" i="16"/>
  <c r="A82" i="16"/>
  <c r="A78" i="16"/>
  <c r="A74" i="16"/>
  <c r="A70" i="16"/>
  <c r="A66" i="16"/>
  <c r="A62" i="16"/>
  <c r="A58" i="16"/>
  <c r="A54" i="16"/>
  <c r="A50" i="16"/>
  <c r="A46" i="16"/>
  <c r="A42" i="16"/>
  <c r="A38" i="16"/>
  <c r="A34" i="16"/>
  <c r="A30" i="16"/>
  <c r="A26" i="16"/>
  <c r="A22" i="16"/>
  <c r="A18" i="16"/>
  <c r="A14" i="16"/>
  <c r="A10" i="16"/>
  <c r="A6" i="16"/>
  <c r="A184" i="16"/>
  <c r="A168" i="16"/>
  <c r="A152" i="16"/>
  <c r="A136" i="16"/>
  <c r="A120" i="16"/>
  <c r="A104" i="16"/>
  <c r="A88" i="16"/>
  <c r="A72" i="16"/>
  <c r="A56" i="16"/>
  <c r="A40" i="16"/>
  <c r="A24" i="16"/>
  <c r="A8" i="16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2" i="15"/>
  <c r="A1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2" i="14"/>
  <c r="A1" i="14"/>
  <c r="A3" i="21"/>
  <c r="A4" i="21"/>
  <c r="A2" i="21"/>
  <c r="A1" i="21"/>
  <c r="L77" i="14" l="1"/>
  <c r="L72" i="14"/>
  <c r="L67" i="14"/>
  <c r="L62" i="14"/>
  <c r="L57" i="14"/>
  <c r="L52" i="14"/>
  <c r="L47" i="14"/>
  <c r="L42" i="14"/>
  <c r="L37" i="14"/>
  <c r="L32" i="14"/>
  <c r="L27" i="14"/>
  <c r="L22" i="14"/>
  <c r="L17" i="14"/>
  <c r="L12" i="14"/>
  <c r="L7" i="14"/>
  <c r="L2" i="14"/>
  <c r="A1" i="18" l="1"/>
  <c r="A1" i="19"/>
  <c r="A1" i="20"/>
  <c r="A1" i="17" l="1"/>
  <c r="L2" i="15" l="1"/>
  <c r="L42" i="15"/>
  <c r="L32" i="15"/>
  <c r="L22" i="15"/>
  <c r="L12" i="15"/>
  <c r="L37" i="15"/>
  <c r="L27" i="15"/>
  <c r="L17" i="15"/>
  <c r="L7" i="15"/>
  <c r="AE4" i="15"/>
  <c r="AE3" i="15"/>
  <c r="AD4" i="15"/>
  <c r="AD3" i="15"/>
  <c r="AC4" i="15"/>
  <c r="AC3" i="15"/>
  <c r="AB4" i="15"/>
  <c r="AB3" i="15"/>
  <c r="AA4" i="15"/>
  <c r="AA3" i="15"/>
  <c r="Z4" i="15"/>
  <c r="Z3" i="15"/>
  <c r="Y4" i="15"/>
  <c r="Y3" i="15"/>
  <c r="X4" i="15"/>
  <c r="X3" i="15"/>
  <c r="W4" i="15"/>
  <c r="W3" i="15"/>
  <c r="V4" i="15"/>
  <c r="V3" i="15"/>
  <c r="U4" i="15"/>
  <c r="U3" i="15"/>
  <c r="T4" i="15"/>
  <c r="T3" i="15"/>
  <c r="S4" i="15"/>
  <c r="S3" i="15"/>
  <c r="R4" i="15"/>
  <c r="R3" i="15"/>
  <c r="Q4" i="15"/>
  <c r="Q3" i="15"/>
  <c r="P4" i="15"/>
  <c r="P3" i="15"/>
  <c r="O4" i="15"/>
  <c r="O3" i="15"/>
  <c r="N4" i="15"/>
  <c r="AE39" i="15"/>
  <c r="AE38" i="15"/>
  <c r="AD39" i="15"/>
  <c r="AD38" i="15"/>
  <c r="AC39" i="15"/>
  <c r="AC38" i="15"/>
  <c r="AB39" i="15"/>
  <c r="AB38" i="15"/>
  <c r="AA39" i="15"/>
  <c r="AA38" i="15"/>
  <c r="Z39" i="15"/>
  <c r="Z38" i="15"/>
  <c r="Y39" i="15"/>
  <c r="Y38" i="15"/>
  <c r="X39" i="15"/>
  <c r="X38" i="15"/>
  <c r="W39" i="15"/>
  <c r="W38" i="15"/>
  <c r="V39" i="15"/>
  <c r="V38" i="15"/>
  <c r="U39" i="15"/>
  <c r="U38" i="15"/>
  <c r="T39" i="15"/>
  <c r="T38" i="15"/>
  <c r="S39" i="15"/>
  <c r="S38" i="15"/>
  <c r="R39" i="15"/>
  <c r="R38" i="15"/>
  <c r="Q39" i="15"/>
  <c r="Q38" i="15"/>
  <c r="P39" i="15"/>
  <c r="P38" i="15"/>
  <c r="O39" i="15"/>
  <c r="O38" i="15"/>
  <c r="N39" i="15"/>
  <c r="N38" i="15"/>
  <c r="AE29" i="15"/>
  <c r="AE28" i="15"/>
  <c r="AD29" i="15"/>
  <c r="AD28" i="15"/>
  <c r="AC29" i="15"/>
  <c r="AC28" i="15"/>
  <c r="AB29" i="15"/>
  <c r="AB28" i="15"/>
  <c r="AA29" i="15"/>
  <c r="AA28" i="15"/>
  <c r="Z29" i="15"/>
  <c r="Z28" i="15"/>
  <c r="Y29" i="15"/>
  <c r="Y28" i="15"/>
  <c r="X29" i="15"/>
  <c r="X28" i="15"/>
  <c r="W29" i="15"/>
  <c r="W28" i="15"/>
  <c r="V29" i="15"/>
  <c r="V28" i="15"/>
  <c r="U29" i="15"/>
  <c r="U28" i="15"/>
  <c r="T29" i="15"/>
  <c r="T28" i="15"/>
  <c r="S29" i="15"/>
  <c r="S28" i="15"/>
  <c r="R29" i="15"/>
  <c r="R28" i="15"/>
  <c r="Q29" i="15"/>
  <c r="Q28" i="15"/>
  <c r="P29" i="15"/>
  <c r="P28" i="15"/>
  <c r="O29" i="15"/>
  <c r="O28" i="15"/>
  <c r="N29" i="15"/>
  <c r="N28" i="15"/>
  <c r="AE19" i="15"/>
  <c r="AE18" i="15"/>
  <c r="AD19" i="15"/>
  <c r="AD18" i="15"/>
  <c r="AC19" i="15"/>
  <c r="AC18" i="15"/>
  <c r="AB19" i="15"/>
  <c r="AB18" i="15"/>
  <c r="AA19" i="15"/>
  <c r="AA18" i="15"/>
  <c r="Z19" i="15"/>
  <c r="Z18" i="15"/>
  <c r="Y19" i="15"/>
  <c r="Y18" i="15"/>
  <c r="X19" i="15"/>
  <c r="X18" i="15"/>
  <c r="W19" i="15"/>
  <c r="W18" i="15"/>
  <c r="V19" i="15"/>
  <c r="V18" i="15"/>
  <c r="U19" i="15"/>
  <c r="U18" i="15"/>
  <c r="T19" i="15"/>
  <c r="T18" i="15"/>
  <c r="S19" i="15"/>
  <c r="S18" i="15"/>
  <c r="R19" i="15"/>
  <c r="R18" i="15"/>
  <c r="Q19" i="15"/>
  <c r="Q18" i="15"/>
  <c r="P19" i="15"/>
  <c r="P18" i="15"/>
  <c r="O19" i="15"/>
  <c r="O18" i="15"/>
  <c r="N19" i="15"/>
  <c r="N18" i="15"/>
  <c r="AE9" i="15"/>
  <c r="AE8" i="15"/>
  <c r="AD9" i="15"/>
  <c r="AD8" i="15"/>
  <c r="AC9" i="15"/>
  <c r="AC8" i="15"/>
  <c r="AB9" i="15"/>
  <c r="AB8" i="15"/>
  <c r="AA9" i="15"/>
  <c r="AA8" i="15"/>
  <c r="Z9" i="15"/>
  <c r="Z8" i="15"/>
  <c r="Y9" i="15"/>
  <c r="Y8" i="15"/>
  <c r="X9" i="15"/>
  <c r="X8" i="15"/>
  <c r="W9" i="15"/>
  <c r="W8" i="15"/>
  <c r="V9" i="15"/>
  <c r="V8" i="15"/>
  <c r="U9" i="15"/>
  <c r="U8" i="15"/>
  <c r="T9" i="15"/>
  <c r="T8" i="15"/>
  <c r="S9" i="15"/>
  <c r="S8" i="15"/>
  <c r="R9" i="15"/>
  <c r="R8" i="15"/>
  <c r="Q9" i="15"/>
  <c r="Q8" i="15"/>
  <c r="P9" i="15"/>
  <c r="P8" i="15"/>
  <c r="O9" i="15"/>
  <c r="O8" i="15"/>
  <c r="N9" i="15"/>
  <c r="N8" i="15"/>
  <c r="M38" i="15"/>
  <c r="M28" i="15"/>
  <c r="M18" i="15"/>
  <c r="M8" i="15"/>
  <c r="M39" i="15"/>
  <c r="M29" i="15"/>
  <c r="M19" i="15"/>
  <c r="M9" i="15"/>
  <c r="AE34" i="15"/>
  <c r="AE33" i="15"/>
  <c r="AD34" i="15"/>
  <c r="AD33" i="15"/>
  <c r="AC34" i="15"/>
  <c r="AC33" i="15"/>
  <c r="AB34" i="15"/>
  <c r="AB33" i="15"/>
  <c r="AA34" i="15"/>
  <c r="AA33" i="15"/>
  <c r="Z34" i="15"/>
  <c r="Z33" i="15"/>
  <c r="Y34" i="15"/>
  <c r="Y33" i="15"/>
  <c r="X34" i="15"/>
  <c r="X33" i="15"/>
  <c r="W34" i="15"/>
  <c r="W33" i="15"/>
  <c r="V34" i="15"/>
  <c r="V33" i="15"/>
  <c r="U34" i="15"/>
  <c r="U33" i="15"/>
  <c r="T34" i="15"/>
  <c r="T33" i="15"/>
  <c r="S34" i="15"/>
  <c r="S33" i="15"/>
  <c r="R34" i="15"/>
  <c r="R33" i="15"/>
  <c r="Q34" i="15"/>
  <c r="Q33" i="15"/>
  <c r="P34" i="15"/>
  <c r="P33" i="15"/>
  <c r="O34" i="15"/>
  <c r="O33" i="15"/>
  <c r="N34" i="15"/>
  <c r="N33" i="15"/>
  <c r="AE24" i="15"/>
  <c r="AE23" i="15"/>
  <c r="AD24" i="15"/>
  <c r="AD23" i="15"/>
  <c r="AC24" i="15"/>
  <c r="AC23" i="15"/>
  <c r="AB24" i="15"/>
  <c r="AB23" i="15"/>
  <c r="AA24" i="15"/>
  <c r="AA23" i="15"/>
  <c r="Z24" i="15"/>
  <c r="Z23" i="15"/>
  <c r="Y24" i="15"/>
  <c r="Y23" i="15"/>
  <c r="X24" i="15"/>
  <c r="X23" i="15"/>
  <c r="W24" i="15"/>
  <c r="W23" i="15"/>
  <c r="V24" i="15"/>
  <c r="V23" i="15"/>
  <c r="U24" i="15"/>
  <c r="U23" i="15"/>
  <c r="T24" i="15"/>
  <c r="T23" i="15"/>
  <c r="S24" i="15"/>
  <c r="S23" i="15"/>
  <c r="R24" i="15"/>
  <c r="R23" i="15"/>
  <c r="Q24" i="15"/>
  <c r="Q23" i="15"/>
  <c r="P24" i="15"/>
  <c r="P23" i="15"/>
  <c r="O24" i="15"/>
  <c r="O23" i="15"/>
  <c r="N24" i="15"/>
  <c r="N23" i="15"/>
  <c r="AE14" i="15"/>
  <c r="AE13" i="15"/>
  <c r="AD14" i="15"/>
  <c r="AD13" i="15"/>
  <c r="AC14" i="15"/>
  <c r="AC13" i="15"/>
  <c r="AB14" i="15"/>
  <c r="AB13" i="15"/>
  <c r="AA14" i="15"/>
  <c r="AA13" i="15"/>
  <c r="Z14" i="15"/>
  <c r="Z13" i="15"/>
  <c r="Y14" i="15"/>
  <c r="Y13" i="15"/>
  <c r="X14" i="15"/>
  <c r="X13" i="15"/>
  <c r="W14" i="15"/>
  <c r="W13" i="15"/>
  <c r="V14" i="15"/>
  <c r="V13" i="15"/>
  <c r="U14" i="15"/>
  <c r="U13" i="15"/>
  <c r="T14" i="15"/>
  <c r="T13" i="15"/>
  <c r="S14" i="15"/>
  <c r="S13" i="15"/>
  <c r="R14" i="15"/>
  <c r="R13" i="15"/>
  <c r="Q14" i="15"/>
  <c r="Q13" i="15"/>
  <c r="P14" i="15"/>
  <c r="P13" i="15"/>
  <c r="O14" i="15"/>
  <c r="O13" i="15"/>
  <c r="N14" i="15"/>
  <c r="N13" i="15"/>
  <c r="M3" i="15"/>
  <c r="M33" i="15"/>
  <c r="M23" i="15"/>
  <c r="M13" i="15"/>
  <c r="M4" i="15"/>
  <c r="M34" i="15"/>
  <c r="M24" i="15"/>
  <c r="M14" i="15"/>
  <c r="N3" i="15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M25" i="15" l="1"/>
  <c r="L2" i="20"/>
  <c r="A2" i="20"/>
  <c r="A3" i="20"/>
  <c r="L7" i="20"/>
  <c r="N74" i="14"/>
  <c r="N64" i="14"/>
  <c r="N54" i="14"/>
  <c r="N44" i="14"/>
  <c r="N34" i="14"/>
  <c r="N24" i="14"/>
  <c r="N14" i="14"/>
  <c r="AE44" i="15"/>
  <c r="AE43" i="15"/>
  <c r="AD44" i="15"/>
  <c r="AD43" i="15"/>
  <c r="AC44" i="15"/>
  <c r="AC43" i="15"/>
  <c r="AB44" i="15"/>
  <c r="AB43" i="15"/>
  <c r="AA44" i="15"/>
  <c r="AA43" i="15"/>
  <c r="Z44" i="15"/>
  <c r="Z43" i="15"/>
  <c r="Y44" i="15"/>
  <c r="Y43" i="15"/>
  <c r="X44" i="15"/>
  <c r="X43" i="15"/>
  <c r="W44" i="15"/>
  <c r="W43" i="15"/>
  <c r="V44" i="15"/>
  <c r="V43" i="15"/>
  <c r="U44" i="15"/>
  <c r="U43" i="15"/>
  <c r="T44" i="15"/>
  <c r="T43" i="15"/>
  <c r="S44" i="15"/>
  <c r="S43" i="15"/>
  <c r="R44" i="15"/>
  <c r="R43" i="15"/>
  <c r="Q44" i="15"/>
  <c r="Q43" i="15"/>
  <c r="P44" i="15"/>
  <c r="P43" i="15"/>
  <c r="O44" i="15"/>
  <c r="O43" i="15"/>
  <c r="N44" i="15"/>
  <c r="N43" i="15"/>
  <c r="M44" i="15"/>
  <c r="M43" i="15"/>
  <c r="N15" i="15"/>
  <c r="P15" i="15"/>
  <c r="Q15" i="15"/>
  <c r="R15" i="15"/>
  <c r="S15" i="15"/>
  <c r="T15" i="15"/>
  <c r="U15" i="15"/>
  <c r="V15" i="15"/>
  <c r="W15" i="15"/>
  <c r="X15" i="15"/>
  <c r="Y15" i="15"/>
  <c r="Z15" i="15"/>
  <c r="N25" i="15"/>
  <c r="P25" i="15"/>
  <c r="Q25" i="15"/>
  <c r="R25" i="15"/>
  <c r="S25" i="15"/>
  <c r="T25" i="15"/>
  <c r="U25" i="15"/>
  <c r="V25" i="15"/>
  <c r="W25" i="15"/>
  <c r="X25" i="15"/>
  <c r="Y25" i="15"/>
  <c r="Z25" i="15"/>
  <c r="N35" i="15"/>
  <c r="P35" i="15"/>
  <c r="Q35" i="15"/>
  <c r="R35" i="15"/>
  <c r="S35" i="15"/>
  <c r="T35" i="15"/>
  <c r="U35" i="15"/>
  <c r="V35" i="15"/>
  <c r="W35" i="15"/>
  <c r="X35" i="15"/>
  <c r="Y35" i="15"/>
  <c r="Z35" i="15"/>
  <c r="M10" i="15"/>
  <c r="M30" i="15"/>
  <c r="N10" i="15"/>
  <c r="P10" i="15"/>
  <c r="Q10" i="15"/>
  <c r="R10" i="15"/>
  <c r="S10" i="15"/>
  <c r="T10" i="15"/>
  <c r="U10" i="15"/>
  <c r="V10" i="15"/>
  <c r="W10" i="15"/>
  <c r="X10" i="15"/>
  <c r="Y10" i="15"/>
  <c r="Z10" i="15"/>
  <c r="N20" i="15"/>
  <c r="P20" i="15"/>
  <c r="Q20" i="15"/>
  <c r="R20" i="15"/>
  <c r="S20" i="15"/>
  <c r="T20" i="15"/>
  <c r="U20" i="15"/>
  <c r="V20" i="15"/>
  <c r="W20" i="15"/>
  <c r="X20" i="15"/>
  <c r="Y20" i="15"/>
  <c r="Z20" i="15"/>
  <c r="N30" i="15"/>
  <c r="P30" i="15"/>
  <c r="Q30" i="15"/>
  <c r="R30" i="15"/>
  <c r="S30" i="15"/>
  <c r="T30" i="15"/>
  <c r="U30" i="15"/>
  <c r="V30" i="15"/>
  <c r="W30" i="15"/>
  <c r="X30" i="15"/>
  <c r="Y30" i="15"/>
  <c r="Z30" i="15"/>
  <c r="N40" i="15"/>
  <c r="P40" i="15"/>
  <c r="Q40" i="15"/>
  <c r="R40" i="15"/>
  <c r="S40" i="15"/>
  <c r="T40" i="15"/>
  <c r="U40" i="15"/>
  <c r="V40" i="15"/>
  <c r="W40" i="15"/>
  <c r="X40" i="15"/>
  <c r="Y40" i="15"/>
  <c r="Z40" i="15"/>
  <c r="M15" i="15"/>
  <c r="M35" i="15"/>
  <c r="P5" i="15"/>
  <c r="Q5" i="15"/>
  <c r="R5" i="15"/>
  <c r="S5" i="15"/>
  <c r="T5" i="15"/>
  <c r="U5" i="15"/>
  <c r="V5" i="15"/>
  <c r="W5" i="15"/>
  <c r="X5" i="15"/>
  <c r="Y5" i="15"/>
  <c r="Z5" i="15"/>
  <c r="N5" i="15"/>
  <c r="M5" i="15"/>
  <c r="M20" i="15"/>
  <c r="M40" i="15"/>
  <c r="AD4" i="20"/>
  <c r="AD3" i="20"/>
  <c r="AB4" i="20"/>
  <c r="AB3" i="20"/>
  <c r="Z4" i="20"/>
  <c r="Z3" i="20"/>
  <c r="AE4" i="20"/>
  <c r="AE3" i="20"/>
  <c r="AC4" i="20"/>
  <c r="AC3" i="20"/>
  <c r="AA4" i="20"/>
  <c r="AA3" i="20"/>
  <c r="X4" i="20"/>
  <c r="X3" i="20"/>
  <c r="V4" i="20"/>
  <c r="V3" i="20"/>
  <c r="T4" i="20"/>
  <c r="T3" i="20"/>
  <c r="R4" i="20"/>
  <c r="R3" i="20"/>
  <c r="P4" i="20"/>
  <c r="Y4" i="20"/>
  <c r="Y3" i="20"/>
  <c r="W4" i="20"/>
  <c r="W3" i="20"/>
  <c r="U4" i="20"/>
  <c r="U3" i="20"/>
  <c r="S4" i="20"/>
  <c r="S3" i="20"/>
  <c r="Q4" i="20"/>
  <c r="Q3" i="20"/>
  <c r="N3" i="20"/>
  <c r="N4" i="20"/>
  <c r="P3" i="20"/>
  <c r="M3" i="20"/>
  <c r="M4" i="20"/>
  <c r="O3" i="20"/>
  <c r="O4" i="20"/>
  <c r="AE4" i="14"/>
  <c r="AE3" i="14"/>
  <c r="AC4" i="14"/>
  <c r="AC3" i="14"/>
  <c r="AD4" i="14"/>
  <c r="AD3" i="14"/>
  <c r="AB4" i="14"/>
  <c r="AB3" i="14"/>
  <c r="AA4" i="14"/>
  <c r="AA3" i="14"/>
  <c r="Y4" i="14"/>
  <c r="Z4" i="14"/>
  <c r="Z3" i="14"/>
  <c r="Y3" i="14"/>
  <c r="W4" i="14"/>
  <c r="W3" i="14"/>
  <c r="U4" i="14"/>
  <c r="U3" i="14"/>
  <c r="X4" i="14"/>
  <c r="X3" i="14"/>
  <c r="V4" i="14"/>
  <c r="V3" i="14"/>
  <c r="T4" i="14"/>
  <c r="T3" i="14"/>
  <c r="R4" i="14"/>
  <c r="R3" i="14"/>
  <c r="P4" i="14"/>
  <c r="P3" i="14"/>
  <c r="S4" i="14"/>
  <c r="S3" i="14"/>
  <c r="Q4" i="14"/>
  <c r="Q3" i="14"/>
  <c r="AE69" i="14"/>
  <c r="AE68" i="14"/>
  <c r="AD68" i="14"/>
  <c r="AB69" i="14"/>
  <c r="AD69" i="14"/>
  <c r="AC69" i="14"/>
  <c r="AC68" i="14"/>
  <c r="AA69" i="14"/>
  <c r="AB68" i="14"/>
  <c r="Z69" i="14"/>
  <c r="Z68" i="14"/>
  <c r="AA68" i="14"/>
  <c r="Y69" i="14"/>
  <c r="Y68" i="14"/>
  <c r="X69" i="14"/>
  <c r="X68" i="14"/>
  <c r="V69" i="14"/>
  <c r="V68" i="14"/>
  <c r="T69" i="14"/>
  <c r="W69" i="14"/>
  <c r="W68" i="14"/>
  <c r="U69" i="14"/>
  <c r="U68" i="14"/>
  <c r="S69" i="14"/>
  <c r="S68" i="14"/>
  <c r="Q69" i="14"/>
  <c r="Q68" i="14"/>
  <c r="T68" i="14"/>
  <c r="R69" i="14"/>
  <c r="R68" i="14"/>
  <c r="P69" i="14"/>
  <c r="P68" i="14"/>
  <c r="AE59" i="14"/>
  <c r="AE58" i="14"/>
  <c r="AD59" i="14"/>
  <c r="AD58" i="14"/>
  <c r="AB59" i="14"/>
  <c r="AC59" i="14"/>
  <c r="AC58" i="14"/>
  <c r="AA59" i="14"/>
  <c r="AB58" i="14"/>
  <c r="Z59" i="14"/>
  <c r="Z58" i="14"/>
  <c r="AA58" i="14"/>
  <c r="Y59" i="14"/>
  <c r="Y58" i="14"/>
  <c r="X59" i="14"/>
  <c r="X58" i="14"/>
  <c r="V59" i="14"/>
  <c r="V58" i="14"/>
  <c r="T59" i="14"/>
  <c r="W59" i="14"/>
  <c r="W58" i="14"/>
  <c r="U59" i="14"/>
  <c r="U58" i="14"/>
  <c r="S59" i="14"/>
  <c r="S58" i="14"/>
  <c r="Q59" i="14"/>
  <c r="Q58" i="14"/>
  <c r="T58" i="14"/>
  <c r="R59" i="14"/>
  <c r="R58" i="14"/>
  <c r="P59" i="14"/>
  <c r="P58" i="14"/>
  <c r="AE49" i="14"/>
  <c r="AE48" i="14"/>
  <c r="AD48" i="14"/>
  <c r="AB49" i="14"/>
  <c r="AD49" i="14"/>
  <c r="AC49" i="14"/>
  <c r="AC48" i="14"/>
  <c r="AA49" i="14"/>
  <c r="AB48" i="14"/>
  <c r="Z49" i="14"/>
  <c r="Z48" i="14"/>
  <c r="AA48" i="14"/>
  <c r="Y49" i="14"/>
  <c r="Y48" i="14"/>
  <c r="X49" i="14"/>
  <c r="X48" i="14"/>
  <c r="V49" i="14"/>
  <c r="V48" i="14"/>
  <c r="T49" i="14"/>
  <c r="W49" i="14"/>
  <c r="W48" i="14"/>
  <c r="U49" i="14"/>
  <c r="U48" i="14"/>
  <c r="S49" i="14"/>
  <c r="S48" i="14"/>
  <c r="Q49" i="14"/>
  <c r="Q48" i="14"/>
  <c r="T48" i="14"/>
  <c r="R49" i="14"/>
  <c r="R48" i="14"/>
  <c r="P49" i="14"/>
  <c r="P48" i="14"/>
  <c r="AE39" i="14"/>
  <c r="AE38" i="14"/>
  <c r="AD39" i="14"/>
  <c r="AD38" i="14"/>
  <c r="AB39" i="14"/>
  <c r="AC39" i="14"/>
  <c r="AC38" i="14"/>
  <c r="AA39" i="14"/>
  <c r="AB38" i="14"/>
  <c r="Z39" i="14"/>
  <c r="Z38" i="14"/>
  <c r="AA38" i="14"/>
  <c r="Y39" i="14"/>
  <c r="Y38" i="14"/>
  <c r="X39" i="14"/>
  <c r="X38" i="14"/>
  <c r="V39" i="14"/>
  <c r="V38" i="14"/>
  <c r="T39" i="14"/>
  <c r="W39" i="14"/>
  <c r="W38" i="14"/>
  <c r="U39" i="14"/>
  <c r="U38" i="14"/>
  <c r="S39" i="14"/>
  <c r="S38" i="14"/>
  <c r="Q39" i="14"/>
  <c r="Q38" i="14"/>
  <c r="T38" i="14"/>
  <c r="R39" i="14"/>
  <c r="R38" i="14"/>
  <c r="P39" i="14"/>
  <c r="P38" i="14"/>
  <c r="AE29" i="14"/>
  <c r="AE28" i="14"/>
  <c r="AD28" i="14"/>
  <c r="AB29" i="14"/>
  <c r="AD29" i="14"/>
  <c r="AC29" i="14"/>
  <c r="AC28" i="14"/>
  <c r="AA29" i="14"/>
  <c r="AB28" i="14"/>
  <c r="Z29" i="14"/>
  <c r="Z28" i="14"/>
  <c r="AA28" i="14"/>
  <c r="Y29" i="14"/>
  <c r="Y28" i="14"/>
  <c r="X29" i="14"/>
  <c r="X28" i="14"/>
  <c r="V29" i="14"/>
  <c r="V28" i="14"/>
  <c r="T29" i="14"/>
  <c r="W29" i="14"/>
  <c r="W28" i="14"/>
  <c r="U29" i="14"/>
  <c r="U28" i="14"/>
  <c r="S29" i="14"/>
  <c r="S28" i="14"/>
  <c r="Q29" i="14"/>
  <c r="Q28" i="14"/>
  <c r="T28" i="14"/>
  <c r="R29" i="14"/>
  <c r="R28" i="14"/>
  <c r="P29" i="14"/>
  <c r="P28" i="14"/>
  <c r="AE19" i="14"/>
  <c r="AE18" i="14"/>
  <c r="AD19" i="14"/>
  <c r="AD18" i="14"/>
  <c r="AB19" i="14"/>
  <c r="AC19" i="14"/>
  <c r="AC18" i="14"/>
  <c r="AA19" i="14"/>
  <c r="AB18" i="14"/>
  <c r="Z19" i="14"/>
  <c r="Z18" i="14"/>
  <c r="AA18" i="14"/>
  <c r="Y19" i="14"/>
  <c r="Y18" i="14"/>
  <c r="X19" i="14"/>
  <c r="X18" i="14"/>
  <c r="V19" i="14"/>
  <c r="V18" i="14"/>
  <c r="T19" i="14"/>
  <c r="W19" i="14"/>
  <c r="W18" i="14"/>
  <c r="U19" i="14"/>
  <c r="U18" i="14"/>
  <c r="S19" i="14"/>
  <c r="S18" i="14"/>
  <c r="Q19" i="14"/>
  <c r="Q18" i="14"/>
  <c r="T18" i="14"/>
  <c r="R19" i="14"/>
  <c r="R18" i="14"/>
  <c r="P19" i="14"/>
  <c r="P18" i="14"/>
  <c r="AE9" i="14"/>
  <c r="AE8" i="14"/>
  <c r="AD8" i="14"/>
  <c r="AB9" i="14"/>
  <c r="AD9" i="14"/>
  <c r="AC9" i="14"/>
  <c r="AC8" i="14"/>
  <c r="AA9" i="14"/>
  <c r="AB8" i="14"/>
  <c r="Z9" i="14"/>
  <c r="Z8" i="14"/>
  <c r="AA8" i="14"/>
  <c r="Y9" i="14"/>
  <c r="Y8" i="14"/>
  <c r="X9" i="14"/>
  <c r="X8" i="14"/>
  <c r="V9" i="14"/>
  <c r="V8" i="14"/>
  <c r="T9" i="14"/>
  <c r="W9" i="14"/>
  <c r="W8" i="14"/>
  <c r="U9" i="14"/>
  <c r="U8" i="14"/>
  <c r="S9" i="14"/>
  <c r="S8" i="14"/>
  <c r="Q9" i="14"/>
  <c r="Q8" i="14"/>
  <c r="T8" i="14"/>
  <c r="R9" i="14"/>
  <c r="R8" i="14"/>
  <c r="P9" i="14"/>
  <c r="P8" i="14"/>
  <c r="M68" i="14"/>
  <c r="M58" i="14"/>
  <c r="M48" i="14"/>
  <c r="M38" i="14"/>
  <c r="M28" i="14"/>
  <c r="M18" i="14"/>
  <c r="M8" i="14"/>
  <c r="M69" i="14"/>
  <c r="M59" i="14"/>
  <c r="M49" i="14"/>
  <c r="M39" i="14"/>
  <c r="M29" i="14"/>
  <c r="M19" i="14"/>
  <c r="M9" i="14"/>
  <c r="N3" i="14"/>
  <c r="N73" i="14"/>
  <c r="N63" i="14"/>
  <c r="N53" i="14"/>
  <c r="N43" i="14"/>
  <c r="N33" i="14"/>
  <c r="N23" i="14"/>
  <c r="N13" i="14"/>
  <c r="N4" i="14"/>
  <c r="O68" i="14"/>
  <c r="O58" i="14"/>
  <c r="O48" i="14"/>
  <c r="O38" i="14"/>
  <c r="O28" i="14"/>
  <c r="O18" i="14"/>
  <c r="O8" i="14"/>
  <c r="O69" i="14"/>
  <c r="O59" i="14"/>
  <c r="O49" i="14"/>
  <c r="O39" i="14"/>
  <c r="O29" i="14"/>
  <c r="O19" i="14"/>
  <c r="O9" i="14"/>
  <c r="AE74" i="14"/>
  <c r="AE73" i="14"/>
  <c r="AD74" i="14"/>
  <c r="AC74" i="14"/>
  <c r="AC73" i="14"/>
  <c r="AD73" i="14"/>
  <c r="AB73" i="14"/>
  <c r="AB74" i="14"/>
  <c r="AA74" i="14"/>
  <c r="AA73" i="14"/>
  <c r="Y74" i="14"/>
  <c r="Y73" i="14"/>
  <c r="Z74" i="14"/>
  <c r="Z73" i="14"/>
  <c r="W74" i="14"/>
  <c r="W73" i="14"/>
  <c r="U74" i="14"/>
  <c r="U73" i="14"/>
  <c r="X74" i="14"/>
  <c r="X73" i="14"/>
  <c r="V74" i="14"/>
  <c r="V73" i="14"/>
  <c r="T74" i="14"/>
  <c r="T73" i="14"/>
  <c r="R74" i="14"/>
  <c r="R73" i="14"/>
  <c r="P74" i="14"/>
  <c r="P73" i="14"/>
  <c r="S74" i="14"/>
  <c r="S73" i="14"/>
  <c r="Q74" i="14"/>
  <c r="Q73" i="14"/>
  <c r="AD64" i="14"/>
  <c r="AE64" i="14"/>
  <c r="AC64" i="14"/>
  <c r="AC63" i="14"/>
  <c r="AE63" i="14"/>
  <c r="AD63" i="14"/>
  <c r="AB64" i="14"/>
  <c r="AB63" i="14"/>
  <c r="AA64" i="14"/>
  <c r="AA63" i="14"/>
  <c r="Y64" i="14"/>
  <c r="Y63" i="14"/>
  <c r="Z64" i="14"/>
  <c r="Z63" i="14"/>
  <c r="W64" i="14"/>
  <c r="W63" i="14"/>
  <c r="U64" i="14"/>
  <c r="U63" i="14"/>
  <c r="X64" i="14"/>
  <c r="X63" i="14"/>
  <c r="V64" i="14"/>
  <c r="V63" i="14"/>
  <c r="T64" i="14"/>
  <c r="T63" i="14"/>
  <c r="R64" i="14"/>
  <c r="R63" i="14"/>
  <c r="P64" i="14"/>
  <c r="P63" i="14"/>
  <c r="S64" i="14"/>
  <c r="S63" i="14"/>
  <c r="Q64" i="14"/>
  <c r="Q63" i="14"/>
  <c r="AE54" i="14"/>
  <c r="AE53" i="14"/>
  <c r="AD54" i="14"/>
  <c r="AC54" i="14"/>
  <c r="AC53" i="14"/>
  <c r="AD53" i="14"/>
  <c r="AB53" i="14"/>
  <c r="AB54" i="14"/>
  <c r="AA54" i="14"/>
  <c r="AA53" i="14"/>
  <c r="Y54" i="14"/>
  <c r="Y53" i="14"/>
  <c r="Z54" i="14"/>
  <c r="Z53" i="14"/>
  <c r="W54" i="14"/>
  <c r="W53" i="14"/>
  <c r="U54" i="14"/>
  <c r="U53" i="14"/>
  <c r="X54" i="14"/>
  <c r="X53" i="14"/>
  <c r="V54" i="14"/>
  <c r="V53" i="14"/>
  <c r="T54" i="14"/>
  <c r="T53" i="14"/>
  <c r="R54" i="14"/>
  <c r="R53" i="14"/>
  <c r="P54" i="14"/>
  <c r="P53" i="14"/>
  <c r="S54" i="14"/>
  <c r="S53" i="14"/>
  <c r="Q54" i="14"/>
  <c r="Q53" i="14"/>
  <c r="AD44" i="14"/>
  <c r="AE43" i="14"/>
  <c r="AC44" i="14"/>
  <c r="AC43" i="14"/>
  <c r="AE44" i="14"/>
  <c r="AD43" i="14"/>
  <c r="AB44" i="14"/>
  <c r="AB43" i="14"/>
  <c r="AA44" i="14"/>
  <c r="AA43" i="14"/>
  <c r="Y44" i="14"/>
  <c r="Y43" i="14"/>
  <c r="Z44" i="14"/>
  <c r="Z43" i="14"/>
  <c r="W44" i="14"/>
  <c r="W43" i="14"/>
  <c r="U44" i="14"/>
  <c r="U43" i="14"/>
  <c r="X44" i="14"/>
  <c r="X43" i="14"/>
  <c r="V44" i="14"/>
  <c r="V43" i="14"/>
  <c r="T44" i="14"/>
  <c r="T43" i="14"/>
  <c r="R44" i="14"/>
  <c r="R43" i="14"/>
  <c r="P44" i="14"/>
  <c r="P43" i="14"/>
  <c r="S44" i="14"/>
  <c r="S43" i="14"/>
  <c r="Q44" i="14"/>
  <c r="Q43" i="14"/>
  <c r="AE34" i="14"/>
  <c r="AE33" i="14"/>
  <c r="AD34" i="14"/>
  <c r="AC34" i="14"/>
  <c r="AC33" i="14"/>
  <c r="AD33" i="14"/>
  <c r="AB33" i="14"/>
  <c r="AB34" i="14"/>
  <c r="AA34" i="14"/>
  <c r="AA33" i="14"/>
  <c r="Y34" i="14"/>
  <c r="Y33" i="14"/>
  <c r="Z34" i="14"/>
  <c r="Z33" i="14"/>
  <c r="W34" i="14"/>
  <c r="W33" i="14"/>
  <c r="U34" i="14"/>
  <c r="U33" i="14"/>
  <c r="X34" i="14"/>
  <c r="X33" i="14"/>
  <c r="V34" i="14"/>
  <c r="V33" i="14"/>
  <c r="T34" i="14"/>
  <c r="T33" i="14"/>
  <c r="R34" i="14"/>
  <c r="R33" i="14"/>
  <c r="P34" i="14"/>
  <c r="P33" i="14"/>
  <c r="S34" i="14"/>
  <c r="S33" i="14"/>
  <c r="Q34" i="14"/>
  <c r="Q33" i="14"/>
  <c r="AD24" i="14"/>
  <c r="AE24" i="14"/>
  <c r="AC24" i="14"/>
  <c r="AC23" i="14"/>
  <c r="AE23" i="14"/>
  <c r="AD23" i="14"/>
  <c r="AB24" i="14"/>
  <c r="AB23" i="14"/>
  <c r="AA24" i="14"/>
  <c r="AA23" i="14"/>
  <c r="Y24" i="14"/>
  <c r="Y23" i="14"/>
  <c r="Z24" i="14"/>
  <c r="Z23" i="14"/>
  <c r="W24" i="14"/>
  <c r="W23" i="14"/>
  <c r="U24" i="14"/>
  <c r="U23" i="14"/>
  <c r="X24" i="14"/>
  <c r="X23" i="14"/>
  <c r="V24" i="14"/>
  <c r="V23" i="14"/>
  <c r="T24" i="14"/>
  <c r="T23" i="14"/>
  <c r="R24" i="14"/>
  <c r="R23" i="14"/>
  <c r="P24" i="14"/>
  <c r="P23" i="14"/>
  <c r="S24" i="14"/>
  <c r="S23" i="14"/>
  <c r="Q24" i="14"/>
  <c r="Q23" i="14"/>
  <c r="AE14" i="14"/>
  <c r="AE13" i="14"/>
  <c r="AD14" i="14"/>
  <c r="AC14" i="14"/>
  <c r="AC13" i="14"/>
  <c r="AD13" i="14"/>
  <c r="AB13" i="14"/>
  <c r="AB14" i="14"/>
  <c r="AA14" i="14"/>
  <c r="AA13" i="14"/>
  <c r="Y14" i="14"/>
  <c r="Y13" i="14"/>
  <c r="Z14" i="14"/>
  <c r="Z13" i="14"/>
  <c r="W14" i="14"/>
  <c r="W13" i="14"/>
  <c r="U14" i="14"/>
  <c r="U13" i="14"/>
  <c r="X14" i="14"/>
  <c r="X13" i="14"/>
  <c r="V14" i="14"/>
  <c r="V13" i="14"/>
  <c r="T14" i="14"/>
  <c r="T13" i="14"/>
  <c r="R14" i="14"/>
  <c r="R13" i="14"/>
  <c r="P14" i="14"/>
  <c r="P13" i="14"/>
  <c r="S14" i="14"/>
  <c r="S13" i="14"/>
  <c r="Q14" i="14"/>
  <c r="Q13" i="14"/>
  <c r="M3" i="14"/>
  <c r="M73" i="14"/>
  <c r="M63" i="14"/>
  <c r="M53" i="14"/>
  <c r="M43" i="14"/>
  <c r="M33" i="14"/>
  <c r="M23" i="14"/>
  <c r="M13" i="14"/>
  <c r="M4" i="14"/>
  <c r="M74" i="14"/>
  <c r="M64" i="14"/>
  <c r="M54" i="14"/>
  <c r="M44" i="14"/>
  <c r="M34" i="14"/>
  <c r="M24" i="14"/>
  <c r="M14" i="14"/>
  <c r="N68" i="14"/>
  <c r="N58" i="14"/>
  <c r="N48" i="14"/>
  <c r="N38" i="14"/>
  <c r="N28" i="14"/>
  <c r="N18" i="14"/>
  <c r="N8" i="14"/>
  <c r="N69" i="14"/>
  <c r="N59" i="14"/>
  <c r="N49" i="14"/>
  <c r="N39" i="14"/>
  <c r="N29" i="14"/>
  <c r="N19" i="14"/>
  <c r="N9" i="14"/>
  <c r="O3" i="14"/>
  <c r="O73" i="14"/>
  <c r="O63" i="14"/>
  <c r="O53" i="14"/>
  <c r="O43" i="14"/>
  <c r="O33" i="14"/>
  <c r="O23" i="14"/>
  <c r="O13" i="14"/>
  <c r="O4" i="14"/>
  <c r="O74" i="14"/>
  <c r="O64" i="14"/>
  <c r="O54" i="14"/>
  <c r="O44" i="14"/>
  <c r="O34" i="14"/>
  <c r="O24" i="14"/>
  <c r="O14" i="14"/>
  <c r="A14" i="17"/>
  <c r="A16" i="17"/>
  <c r="A18" i="17"/>
  <c r="A20" i="17"/>
  <c r="A22" i="17"/>
  <c r="A24" i="17"/>
  <c r="A26" i="17"/>
  <c r="A28" i="17"/>
  <c r="A30" i="17"/>
  <c r="A32" i="17"/>
  <c r="A34" i="17"/>
  <c r="A36" i="17"/>
  <c r="A38" i="17"/>
  <c r="A40" i="17"/>
  <c r="A42" i="17"/>
  <c r="A44" i="17"/>
  <c r="A46" i="17"/>
  <c r="A48" i="17"/>
  <c r="A50" i="17"/>
  <c r="A52" i="17"/>
  <c r="A54" i="17"/>
  <c r="A56" i="17"/>
  <c r="A58" i="17"/>
  <c r="A60" i="17"/>
  <c r="A62" i="17"/>
  <c r="A64" i="17"/>
  <c r="A66" i="17"/>
  <c r="A68" i="17"/>
  <c r="A70" i="17"/>
  <c r="A72" i="17"/>
  <c r="A74" i="17"/>
  <c r="A76" i="17"/>
  <c r="A78" i="17"/>
  <c r="A80" i="17"/>
  <c r="A82" i="17"/>
  <c r="A84" i="17"/>
  <c r="A86" i="17"/>
  <c r="A88" i="17"/>
  <c r="A90" i="17"/>
  <c r="A92" i="17"/>
  <c r="A94" i="17"/>
  <c r="A96" i="17"/>
  <c r="A98" i="17"/>
  <c r="A100" i="17"/>
  <c r="A102" i="17"/>
  <c r="A104" i="17"/>
  <c r="A106" i="17"/>
  <c r="A108" i="17"/>
  <c r="A110" i="17"/>
  <c r="A112" i="17"/>
  <c r="A114" i="17"/>
  <c r="A116" i="17"/>
  <c r="A118" i="17"/>
  <c r="A120" i="17"/>
  <c r="A122" i="17"/>
  <c r="A124" i="17"/>
  <c r="A126" i="17"/>
  <c r="A128" i="17"/>
  <c r="A130" i="17"/>
  <c r="A132" i="17"/>
  <c r="A134" i="17"/>
  <c r="A136" i="17"/>
  <c r="A138" i="17"/>
  <c r="A140" i="17"/>
  <c r="A142" i="17"/>
  <c r="A144" i="17"/>
  <c r="A146" i="17"/>
  <c r="A148" i="17"/>
  <c r="A150" i="17"/>
  <c r="A152" i="17"/>
  <c r="A154" i="17"/>
  <c r="A156" i="17"/>
  <c r="A158" i="17"/>
  <c r="A160" i="17"/>
  <c r="A162" i="17"/>
  <c r="A164" i="17"/>
  <c r="A166" i="17"/>
  <c r="A168" i="17"/>
  <c r="A170" i="17"/>
  <c r="A172" i="17"/>
  <c r="A174" i="17"/>
  <c r="A176" i="17"/>
  <c r="A178" i="17"/>
  <c r="A180" i="17"/>
  <c r="A182" i="17"/>
  <c r="A184" i="17"/>
  <c r="A186" i="17"/>
  <c r="A188" i="17"/>
  <c r="A190" i="17"/>
  <c r="A192" i="17"/>
  <c r="A194" i="17"/>
  <c r="A196" i="17"/>
  <c r="A198" i="17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2" i="18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2" i="19"/>
  <c r="AE79" i="14" l="1"/>
  <c r="AE78" i="14"/>
  <c r="AD79" i="14"/>
  <c r="AD78" i="14"/>
  <c r="AC79" i="14"/>
  <c r="AC78" i="14"/>
  <c r="AB79" i="14"/>
  <c r="AB78" i="14"/>
  <c r="AA79" i="14"/>
  <c r="AA78" i="14"/>
  <c r="Z79" i="14"/>
  <c r="Z78" i="14"/>
  <c r="Y79" i="14"/>
  <c r="Y78" i="14"/>
  <c r="X79" i="14"/>
  <c r="X78" i="14"/>
  <c r="W79" i="14"/>
  <c r="W78" i="14"/>
  <c r="V79" i="14"/>
  <c r="V78" i="14"/>
  <c r="U79" i="14"/>
  <c r="U78" i="14"/>
  <c r="T79" i="14"/>
  <c r="T78" i="14"/>
  <c r="S79" i="14"/>
  <c r="S78" i="14"/>
  <c r="R79" i="14"/>
  <c r="R78" i="14"/>
  <c r="Q79" i="14"/>
  <c r="Q78" i="14"/>
  <c r="P79" i="14"/>
  <c r="P78" i="14"/>
  <c r="O79" i="14"/>
  <c r="O78" i="14"/>
  <c r="N79" i="14"/>
  <c r="N78" i="14"/>
  <c r="M79" i="14"/>
  <c r="M78" i="14"/>
  <c r="AE9" i="20"/>
  <c r="AE8" i="20"/>
  <c r="AD9" i="20"/>
  <c r="AD8" i="20"/>
  <c r="AC9" i="20"/>
  <c r="AC8" i="20"/>
  <c r="AB9" i="20"/>
  <c r="AB8" i="20"/>
  <c r="AA9" i="20"/>
  <c r="AA8" i="20"/>
  <c r="Z9" i="20"/>
  <c r="Z8" i="20"/>
  <c r="Y9" i="20"/>
  <c r="Y8" i="20"/>
  <c r="X9" i="20"/>
  <c r="X8" i="20"/>
  <c r="W9" i="20"/>
  <c r="W8" i="20"/>
  <c r="V9" i="20"/>
  <c r="V8" i="20"/>
  <c r="U9" i="20"/>
  <c r="U8" i="20"/>
  <c r="T9" i="20"/>
  <c r="T8" i="20"/>
  <c r="S9" i="20"/>
  <c r="S8" i="20"/>
  <c r="R9" i="20"/>
  <c r="R8" i="20"/>
  <c r="Q9" i="20"/>
  <c r="Q8" i="20"/>
  <c r="P9" i="20"/>
  <c r="P8" i="20"/>
  <c r="O9" i="20"/>
  <c r="O8" i="20"/>
  <c r="N9" i="20"/>
  <c r="N8" i="20"/>
  <c r="M9" i="20"/>
  <c r="M8" i="20"/>
  <c r="L22" i="19"/>
  <c r="L2" i="18"/>
  <c r="AE19" i="18"/>
  <c r="L17" i="18"/>
  <c r="L52" i="17"/>
  <c r="A12" i="17"/>
  <c r="AE34" i="17"/>
  <c r="L32" i="17"/>
  <c r="A8" i="17"/>
  <c r="AE14" i="17"/>
  <c r="A4" i="17"/>
  <c r="L12" i="17"/>
  <c r="L47" i="16"/>
  <c r="Z29" i="16"/>
  <c r="L27" i="16"/>
  <c r="AE19" i="16"/>
  <c r="L17" i="16"/>
  <c r="W4" i="19"/>
  <c r="L2" i="19"/>
  <c r="W38" i="19"/>
  <c r="L37" i="19"/>
  <c r="AE29" i="19"/>
  <c r="L27" i="19"/>
  <c r="W18" i="19"/>
  <c r="L17" i="19"/>
  <c r="AE9" i="19"/>
  <c r="L7" i="19"/>
  <c r="L22" i="18"/>
  <c r="AE14" i="18"/>
  <c r="L12" i="18"/>
  <c r="L2" i="17"/>
  <c r="A2" i="17"/>
  <c r="A197" i="17"/>
  <c r="A195" i="17"/>
  <c r="A193" i="17"/>
  <c r="A191" i="17"/>
  <c r="A189" i="17"/>
  <c r="A187" i="17"/>
  <c r="A185" i="17"/>
  <c r="A183" i="17"/>
  <c r="A181" i="17"/>
  <c r="A179" i="17"/>
  <c r="A177" i="17"/>
  <c r="A175" i="17"/>
  <c r="A173" i="17"/>
  <c r="A171" i="17"/>
  <c r="A169" i="17"/>
  <c r="A167" i="17"/>
  <c r="A165" i="17"/>
  <c r="A163" i="17"/>
  <c r="A161" i="17"/>
  <c r="A159" i="17"/>
  <c r="A157" i="17"/>
  <c r="A155" i="17"/>
  <c r="A153" i="17"/>
  <c r="A151" i="17"/>
  <c r="A149" i="17"/>
  <c r="A147" i="17"/>
  <c r="A145" i="17"/>
  <c r="A143" i="17"/>
  <c r="A141" i="17"/>
  <c r="A139" i="17"/>
  <c r="A137" i="17"/>
  <c r="A135" i="17"/>
  <c r="A133" i="17"/>
  <c r="A131" i="17"/>
  <c r="A129" i="17"/>
  <c r="A127" i="17"/>
  <c r="A125" i="17"/>
  <c r="A123" i="17"/>
  <c r="A121" i="17"/>
  <c r="A119" i="17"/>
  <c r="A117" i="17"/>
  <c r="A115" i="17"/>
  <c r="A113" i="17"/>
  <c r="A111" i="17"/>
  <c r="A109" i="17"/>
  <c r="A107" i="17"/>
  <c r="A105" i="17"/>
  <c r="A103" i="17"/>
  <c r="A101" i="17"/>
  <c r="A99" i="17"/>
  <c r="A97" i="17"/>
  <c r="A95" i="17"/>
  <c r="A93" i="17"/>
  <c r="A91" i="17"/>
  <c r="A89" i="17"/>
  <c r="A87" i="17"/>
  <c r="A85" i="17"/>
  <c r="A83" i="17"/>
  <c r="A81" i="17"/>
  <c r="A79" i="17"/>
  <c r="A77" i="17"/>
  <c r="A75" i="17"/>
  <c r="A73" i="17"/>
  <c r="A71" i="17"/>
  <c r="A69" i="17"/>
  <c r="A67" i="17"/>
  <c r="A65" i="17"/>
  <c r="A63" i="17"/>
  <c r="A61" i="17"/>
  <c r="A59" i="17"/>
  <c r="A57" i="17"/>
  <c r="A55" i="17"/>
  <c r="A53" i="17"/>
  <c r="A51" i="17"/>
  <c r="A49" i="17"/>
  <c r="A47" i="17"/>
  <c r="A45" i="17"/>
  <c r="A43" i="17"/>
  <c r="A41" i="17"/>
  <c r="A39" i="17"/>
  <c r="A37" i="17"/>
  <c r="A35" i="17"/>
  <c r="A33" i="17"/>
  <c r="A31" i="17"/>
  <c r="A29" i="17"/>
  <c r="A27" i="17"/>
  <c r="A25" i="17"/>
  <c r="A23" i="17"/>
  <c r="A21" i="17"/>
  <c r="A19" i="17"/>
  <c r="A17" i="17"/>
  <c r="A15" i="17"/>
  <c r="A13" i="17"/>
  <c r="R49" i="17"/>
  <c r="L47" i="17"/>
  <c r="A11" i="17"/>
  <c r="W38" i="17"/>
  <c r="L37" i="17"/>
  <c r="A9" i="17"/>
  <c r="T29" i="17"/>
  <c r="L27" i="17"/>
  <c r="A7" i="17"/>
  <c r="W19" i="17"/>
  <c r="L17" i="17"/>
  <c r="A5" i="17"/>
  <c r="V9" i="17"/>
  <c r="L7" i="17"/>
  <c r="A3" i="17"/>
  <c r="L42" i="16"/>
  <c r="L32" i="16"/>
  <c r="L22" i="16"/>
  <c r="L12" i="16"/>
  <c r="L42" i="19"/>
  <c r="L32" i="19"/>
  <c r="L12" i="19"/>
  <c r="AE9" i="18"/>
  <c r="L7" i="18"/>
  <c r="AE44" i="17"/>
  <c r="L42" i="17"/>
  <c r="A10" i="17"/>
  <c r="AE24" i="17"/>
  <c r="L22" i="17"/>
  <c r="A6" i="17"/>
  <c r="AD4" i="16"/>
  <c r="L2" i="16"/>
  <c r="AB39" i="16"/>
  <c r="L37" i="16"/>
  <c r="Z9" i="16"/>
  <c r="L7" i="16"/>
  <c r="AE45" i="15"/>
  <c r="AD45" i="15"/>
  <c r="AC45" i="15"/>
  <c r="AB45" i="15"/>
  <c r="AA45" i="15"/>
  <c r="Z45" i="15"/>
  <c r="Y45" i="15"/>
  <c r="X45" i="15"/>
  <c r="W45" i="15"/>
  <c r="V45" i="15"/>
  <c r="U45" i="15"/>
  <c r="T45" i="15"/>
  <c r="S45" i="15"/>
  <c r="R45" i="15"/>
  <c r="Q45" i="15"/>
  <c r="P45" i="15"/>
  <c r="O45" i="15"/>
  <c r="N45" i="15"/>
  <c r="M45" i="15"/>
  <c r="AE40" i="15"/>
  <c r="AD40" i="15"/>
  <c r="AC40" i="15"/>
  <c r="AB40" i="15"/>
  <c r="O40" i="15"/>
  <c r="AA40" i="15"/>
  <c r="AE35" i="15"/>
  <c r="AD35" i="15"/>
  <c r="AC35" i="15"/>
  <c r="AB35" i="15"/>
  <c r="O35" i="15"/>
  <c r="AA35" i="15"/>
  <c r="AE30" i="15"/>
  <c r="AD30" i="15"/>
  <c r="AC30" i="15"/>
  <c r="AB30" i="15"/>
  <c r="O30" i="15"/>
  <c r="AA30" i="15"/>
  <c r="AD25" i="15"/>
  <c r="AE25" i="15"/>
  <c r="AB25" i="15"/>
  <c r="AC25" i="15"/>
  <c r="O25" i="15"/>
  <c r="AA25" i="15"/>
  <c r="AE20" i="15"/>
  <c r="AD20" i="15"/>
  <c r="AC20" i="15"/>
  <c r="AB20" i="15"/>
  <c r="O20" i="15"/>
  <c r="AA20" i="15"/>
  <c r="AE15" i="15"/>
  <c r="AD15" i="15"/>
  <c r="AC15" i="15"/>
  <c r="AB15" i="15"/>
  <c r="O15" i="15"/>
  <c r="AA15" i="15"/>
  <c r="AD10" i="15"/>
  <c r="AE10" i="15"/>
  <c r="AB10" i="15"/>
  <c r="AC10" i="15"/>
  <c r="O10" i="15"/>
  <c r="AA10" i="15"/>
  <c r="AE5" i="15"/>
  <c r="AD5" i="15"/>
  <c r="AC5" i="15"/>
  <c r="AB5" i="15"/>
  <c r="O5" i="15"/>
  <c r="AA5" i="15"/>
  <c r="N75" i="14"/>
  <c r="AA70" i="14"/>
  <c r="N65" i="14"/>
  <c r="AB60" i="14"/>
  <c r="AA60" i="14"/>
  <c r="N55" i="14"/>
  <c r="N45" i="14"/>
  <c r="AB40" i="14"/>
  <c r="AA40" i="14"/>
  <c r="N35" i="14"/>
  <c r="AA30" i="14"/>
  <c r="N25" i="14"/>
  <c r="AB20" i="14"/>
  <c r="N15" i="14"/>
  <c r="AA10" i="14"/>
  <c r="AA20" i="14"/>
  <c r="AA50" i="14"/>
  <c r="AB75" i="14"/>
  <c r="AC75" i="14"/>
  <c r="O10" i="14"/>
  <c r="O30" i="14"/>
  <c r="O50" i="14"/>
  <c r="O70" i="14"/>
  <c r="P10" i="14"/>
  <c r="R10" i="14"/>
  <c r="T10" i="14"/>
  <c r="V10" i="14"/>
  <c r="X10" i="14"/>
  <c r="Y10" i="14"/>
  <c r="AE10" i="14"/>
  <c r="P20" i="14"/>
  <c r="R20" i="14"/>
  <c r="T20" i="14"/>
  <c r="V20" i="14"/>
  <c r="X20" i="14"/>
  <c r="Y20" i="14"/>
  <c r="AD20" i="14"/>
  <c r="AE20" i="14"/>
  <c r="P30" i="14"/>
  <c r="R30" i="14"/>
  <c r="T30" i="14"/>
  <c r="V30" i="14"/>
  <c r="X30" i="14"/>
  <c r="Y30" i="14"/>
  <c r="AE30" i="14"/>
  <c r="P40" i="14"/>
  <c r="R40" i="14"/>
  <c r="T40" i="14"/>
  <c r="V40" i="14"/>
  <c r="X40" i="14"/>
  <c r="Y40" i="14"/>
  <c r="AD40" i="14"/>
  <c r="AE40" i="14"/>
  <c r="P50" i="14"/>
  <c r="R50" i="14"/>
  <c r="T50" i="14"/>
  <c r="V50" i="14"/>
  <c r="X50" i="14"/>
  <c r="Y50" i="14"/>
  <c r="AE50" i="14"/>
  <c r="P60" i="14"/>
  <c r="R60" i="14"/>
  <c r="T60" i="14"/>
  <c r="V60" i="14"/>
  <c r="X60" i="14"/>
  <c r="Y60" i="14"/>
  <c r="AD60" i="14"/>
  <c r="AE60" i="14"/>
  <c r="P70" i="14"/>
  <c r="R70" i="14"/>
  <c r="T70" i="14"/>
  <c r="V70" i="14"/>
  <c r="X70" i="14"/>
  <c r="Y70" i="14"/>
  <c r="AE70" i="14"/>
  <c r="Q15" i="14"/>
  <c r="S15" i="14"/>
  <c r="P15" i="14"/>
  <c r="R15" i="14"/>
  <c r="T15" i="14"/>
  <c r="V15" i="14"/>
  <c r="X15" i="14"/>
  <c r="U15" i="14"/>
  <c r="W15" i="14"/>
  <c r="Z15" i="14"/>
  <c r="Y15" i="14"/>
  <c r="AA15" i="14"/>
  <c r="AD15" i="14"/>
  <c r="AE15" i="14"/>
  <c r="Q25" i="14"/>
  <c r="S25" i="14"/>
  <c r="P25" i="14"/>
  <c r="R25" i="14"/>
  <c r="T25" i="14"/>
  <c r="V25" i="14"/>
  <c r="X25" i="14"/>
  <c r="U25" i="14"/>
  <c r="W25" i="14"/>
  <c r="Z25" i="14"/>
  <c r="Y25" i="14"/>
  <c r="AA25" i="14"/>
  <c r="AB25" i="14"/>
  <c r="AD25" i="14"/>
  <c r="AC25" i="14"/>
  <c r="Q35" i="14"/>
  <c r="S35" i="14"/>
  <c r="P35" i="14"/>
  <c r="R35" i="14"/>
  <c r="T35" i="14"/>
  <c r="V35" i="14"/>
  <c r="X35" i="14"/>
  <c r="U35" i="14"/>
  <c r="W35" i="14"/>
  <c r="Z35" i="14"/>
  <c r="Y35" i="14"/>
  <c r="AA35" i="14"/>
  <c r="AD35" i="14"/>
  <c r="AE35" i="14"/>
  <c r="Q45" i="14"/>
  <c r="S45" i="14"/>
  <c r="P45" i="14"/>
  <c r="R45" i="14"/>
  <c r="T45" i="14"/>
  <c r="V45" i="14"/>
  <c r="X45" i="14"/>
  <c r="U45" i="14"/>
  <c r="W45" i="14"/>
  <c r="Z45" i="14"/>
  <c r="Y45" i="14"/>
  <c r="AA45" i="14"/>
  <c r="AB45" i="14"/>
  <c r="AD45" i="14"/>
  <c r="AC45" i="14"/>
  <c r="AE45" i="14"/>
  <c r="Q55" i="14"/>
  <c r="S55" i="14"/>
  <c r="P55" i="14"/>
  <c r="R55" i="14"/>
  <c r="T55" i="14"/>
  <c r="V55" i="14"/>
  <c r="X55" i="14"/>
  <c r="U55" i="14"/>
  <c r="W55" i="14"/>
  <c r="Z55" i="14"/>
  <c r="Y55" i="14"/>
  <c r="AA55" i="14"/>
  <c r="AD55" i="14"/>
  <c r="AE55" i="14"/>
  <c r="Q65" i="14"/>
  <c r="S65" i="14"/>
  <c r="P65" i="14"/>
  <c r="R65" i="14"/>
  <c r="T65" i="14"/>
  <c r="V65" i="14"/>
  <c r="X65" i="14"/>
  <c r="U65" i="14"/>
  <c r="W65" i="14"/>
  <c r="Z65" i="14"/>
  <c r="Y65" i="14"/>
  <c r="AA65" i="14"/>
  <c r="AB65" i="14"/>
  <c r="AD65" i="14"/>
  <c r="AC65" i="14"/>
  <c r="Q75" i="14"/>
  <c r="S75" i="14"/>
  <c r="P75" i="14"/>
  <c r="R75" i="14"/>
  <c r="T75" i="14"/>
  <c r="V75" i="14"/>
  <c r="X75" i="14"/>
  <c r="U75" i="14"/>
  <c r="W75" i="14"/>
  <c r="AD75" i="14"/>
  <c r="Q10" i="14"/>
  <c r="S10" i="14"/>
  <c r="U10" i="14"/>
  <c r="Z10" i="14"/>
  <c r="AB10" i="14"/>
  <c r="AC10" i="14"/>
  <c r="Q20" i="14"/>
  <c r="S20" i="14"/>
  <c r="U20" i="14"/>
  <c r="Z20" i="14"/>
  <c r="Q30" i="14"/>
  <c r="S30" i="14"/>
  <c r="U30" i="14"/>
  <c r="W30" i="14"/>
  <c r="Z30" i="14"/>
  <c r="AB30" i="14"/>
  <c r="AC30" i="14"/>
  <c r="Q40" i="14"/>
  <c r="S40" i="14"/>
  <c r="U40" i="14"/>
  <c r="Z40" i="14"/>
  <c r="Q50" i="14"/>
  <c r="S50" i="14"/>
  <c r="U50" i="14"/>
  <c r="Z50" i="14"/>
  <c r="AB50" i="14"/>
  <c r="AC50" i="14"/>
  <c r="Q60" i="14"/>
  <c r="S60" i="14"/>
  <c r="Z60" i="14"/>
  <c r="Q70" i="14"/>
  <c r="S70" i="14"/>
  <c r="U70" i="14"/>
  <c r="Z70" i="14"/>
  <c r="AB70" i="14"/>
  <c r="AC70" i="14"/>
  <c r="M3" i="19"/>
  <c r="N3" i="19"/>
  <c r="O3" i="19"/>
  <c r="P3" i="19"/>
  <c r="Q3" i="19"/>
  <c r="R3" i="19"/>
  <c r="S3" i="19"/>
  <c r="T3" i="19"/>
  <c r="U3" i="19"/>
  <c r="V3" i="19"/>
  <c r="W3" i="19"/>
  <c r="X38" i="19"/>
  <c r="X39" i="19"/>
  <c r="Y18" i="19"/>
  <c r="Y19" i="19"/>
  <c r="Z38" i="19"/>
  <c r="Z39" i="19"/>
  <c r="AA18" i="19"/>
  <c r="AA19" i="19"/>
  <c r="AB38" i="19"/>
  <c r="AB39" i="19"/>
  <c r="AC18" i="19"/>
  <c r="AC19" i="19"/>
  <c r="AD38" i="19"/>
  <c r="AD39" i="19"/>
  <c r="AE18" i="19"/>
  <c r="AE19" i="19"/>
  <c r="M13" i="18"/>
  <c r="M14" i="18"/>
  <c r="N13" i="18"/>
  <c r="N14" i="18"/>
  <c r="O13" i="18"/>
  <c r="O14" i="18"/>
  <c r="P13" i="18"/>
  <c r="P14" i="18"/>
  <c r="Q13" i="18"/>
  <c r="Q14" i="18"/>
  <c r="R13" i="18"/>
  <c r="R14" i="18"/>
  <c r="S13" i="18"/>
  <c r="S14" i="18"/>
  <c r="T13" i="18"/>
  <c r="T14" i="18"/>
  <c r="U13" i="18"/>
  <c r="U14" i="18"/>
  <c r="V13" i="18"/>
  <c r="V14" i="18"/>
  <c r="W13" i="18"/>
  <c r="W14" i="18"/>
  <c r="X13" i="18"/>
  <c r="X14" i="18"/>
  <c r="Y13" i="18"/>
  <c r="Y14" i="18"/>
  <c r="Z13" i="18"/>
  <c r="Z14" i="18"/>
  <c r="AA13" i="18"/>
  <c r="AA14" i="18"/>
  <c r="AB13" i="18"/>
  <c r="AB14" i="18"/>
  <c r="AC13" i="18"/>
  <c r="AC14" i="18"/>
  <c r="AD13" i="18"/>
  <c r="AD14" i="18"/>
  <c r="M18" i="17"/>
  <c r="M39" i="17"/>
  <c r="N48" i="17"/>
  <c r="N8" i="17"/>
  <c r="N49" i="17"/>
  <c r="N9" i="17"/>
  <c r="O38" i="17"/>
  <c r="O19" i="17"/>
  <c r="Q18" i="17"/>
  <c r="U39" i="17"/>
  <c r="O4" i="19"/>
  <c r="Q4" i="19"/>
  <c r="X18" i="19"/>
  <c r="X19" i="19"/>
  <c r="Y38" i="19"/>
  <c r="Y39" i="19"/>
  <c r="Z18" i="19"/>
  <c r="Z19" i="19"/>
  <c r="AA38" i="19"/>
  <c r="AA39" i="19"/>
  <c r="AB18" i="19"/>
  <c r="AB19" i="19"/>
  <c r="AC38" i="19"/>
  <c r="AC39" i="19"/>
  <c r="AD18" i="19"/>
  <c r="AD19" i="19"/>
  <c r="AE38" i="19"/>
  <c r="AE39" i="19"/>
  <c r="M3" i="18"/>
  <c r="M4" i="18"/>
  <c r="N3" i="18"/>
  <c r="N4" i="18"/>
  <c r="O3" i="18"/>
  <c r="O4" i="18"/>
  <c r="P3" i="18"/>
  <c r="P4" i="18"/>
  <c r="Q3" i="18"/>
  <c r="Q4" i="18"/>
  <c r="R3" i="18"/>
  <c r="R4" i="18"/>
  <c r="S3" i="18"/>
  <c r="S4" i="18"/>
  <c r="T3" i="18"/>
  <c r="T4" i="18"/>
  <c r="U3" i="18"/>
  <c r="U4" i="18"/>
  <c r="V3" i="18"/>
  <c r="V4" i="18"/>
  <c r="W3" i="18"/>
  <c r="W4" i="18"/>
  <c r="X3" i="18"/>
  <c r="X4" i="18"/>
  <c r="Y3" i="18"/>
  <c r="Y4" i="18"/>
  <c r="Z3" i="18"/>
  <c r="Z4" i="18"/>
  <c r="AA3" i="18"/>
  <c r="AA4" i="18"/>
  <c r="AB3" i="18"/>
  <c r="AB4" i="18"/>
  <c r="AC3" i="18"/>
  <c r="AC4" i="18"/>
  <c r="AD3" i="18"/>
  <c r="AD4" i="18"/>
  <c r="AB49" i="17"/>
  <c r="AB48" i="17"/>
  <c r="X49" i="17"/>
  <c r="X48" i="17"/>
  <c r="T49" i="17"/>
  <c r="T48" i="17"/>
  <c r="P49" i="17"/>
  <c r="P48" i="17"/>
  <c r="AD48" i="17"/>
  <c r="Z49" i="17"/>
  <c r="Z48" i="17"/>
  <c r="AC38" i="17"/>
  <c r="AA39" i="17"/>
  <c r="Y38" i="17"/>
  <c r="U38" i="17"/>
  <c r="S39" i="17"/>
  <c r="Q38" i="17"/>
  <c r="AC39" i="17"/>
  <c r="AA38" i="17"/>
  <c r="Y39" i="17"/>
  <c r="Z29" i="17"/>
  <c r="Z28" i="17"/>
  <c r="V29" i="17"/>
  <c r="V28" i="17"/>
  <c r="R29" i="17"/>
  <c r="R28" i="17"/>
  <c r="AB29" i="17"/>
  <c r="AB28" i="17"/>
  <c r="X29" i="17"/>
  <c r="X28" i="17"/>
  <c r="AC19" i="17"/>
  <c r="AA18" i="17"/>
  <c r="Y19" i="17"/>
  <c r="U19" i="17"/>
  <c r="S18" i="17"/>
  <c r="Q19" i="17"/>
  <c r="AC18" i="17"/>
  <c r="AA19" i="17"/>
  <c r="Y18" i="17"/>
  <c r="AD8" i="17"/>
  <c r="AB9" i="17"/>
  <c r="AB8" i="17"/>
  <c r="X9" i="17"/>
  <c r="X8" i="17"/>
  <c r="T9" i="17"/>
  <c r="T8" i="17"/>
  <c r="P9" i="17"/>
  <c r="P8" i="17"/>
  <c r="Z9" i="17"/>
  <c r="Z8" i="17"/>
  <c r="M38" i="17"/>
  <c r="N28" i="17"/>
  <c r="N29" i="17"/>
  <c r="O18" i="17"/>
  <c r="P28" i="17"/>
  <c r="P29" i="17"/>
  <c r="Q39" i="17"/>
  <c r="R8" i="17"/>
  <c r="R9" i="17"/>
  <c r="S38" i="17"/>
  <c r="S19" i="17"/>
  <c r="U18" i="17"/>
  <c r="V48" i="17"/>
  <c r="V49" i="17"/>
  <c r="M3" i="16"/>
  <c r="M4" i="16"/>
  <c r="N38" i="16"/>
  <c r="N18" i="16"/>
  <c r="N39" i="16"/>
  <c r="N19" i="16"/>
  <c r="P28" i="16"/>
  <c r="P8" i="16"/>
  <c r="P29" i="16"/>
  <c r="P9" i="16"/>
  <c r="Q3" i="16"/>
  <c r="Q4" i="16"/>
  <c r="R38" i="16"/>
  <c r="R18" i="16"/>
  <c r="R19" i="16"/>
  <c r="T28" i="16"/>
  <c r="T8" i="16"/>
  <c r="T29" i="16"/>
  <c r="T9" i="16"/>
  <c r="U3" i="16"/>
  <c r="U4" i="16"/>
  <c r="V38" i="16"/>
  <c r="V18" i="16"/>
  <c r="V39" i="16"/>
  <c r="V19" i="16"/>
  <c r="X28" i="16"/>
  <c r="X8" i="16"/>
  <c r="X29" i="16"/>
  <c r="X9" i="16"/>
  <c r="Y3" i="16"/>
  <c r="Y4" i="16"/>
  <c r="Z38" i="16"/>
  <c r="Z18" i="16"/>
  <c r="Z39" i="16"/>
  <c r="Z19" i="16"/>
  <c r="AB28" i="16"/>
  <c r="AB8" i="16"/>
  <c r="AB29" i="16"/>
  <c r="AB9" i="16"/>
  <c r="AC3" i="16"/>
  <c r="AC4" i="16"/>
  <c r="AE38" i="16"/>
  <c r="AE39" i="16"/>
  <c r="O15" i="14"/>
  <c r="O35" i="14"/>
  <c r="O55" i="14"/>
  <c r="O75" i="14"/>
  <c r="N10" i="14"/>
  <c r="N30" i="14"/>
  <c r="N50" i="14"/>
  <c r="N70" i="14"/>
  <c r="M25" i="14"/>
  <c r="M45" i="14"/>
  <c r="M65" i="14"/>
  <c r="M5" i="14"/>
  <c r="AB15" i="14"/>
  <c r="AC15" i="14"/>
  <c r="AE25" i="14"/>
  <c r="AB35" i="14"/>
  <c r="AC35" i="14"/>
  <c r="AB55" i="14"/>
  <c r="AC55" i="14"/>
  <c r="AE65" i="14"/>
  <c r="M10" i="14"/>
  <c r="M30" i="14"/>
  <c r="M50" i="14"/>
  <c r="M70" i="14"/>
  <c r="Z5" i="14"/>
  <c r="N5" i="20"/>
  <c r="R5" i="20"/>
  <c r="T5" i="20"/>
  <c r="V5" i="20"/>
  <c r="X5" i="20"/>
  <c r="Z5" i="20"/>
  <c r="N28" i="16"/>
  <c r="N8" i="16"/>
  <c r="N29" i="16"/>
  <c r="N9" i="16"/>
  <c r="O3" i="16"/>
  <c r="O4" i="16"/>
  <c r="P38" i="16"/>
  <c r="P18" i="16"/>
  <c r="P39" i="16"/>
  <c r="P19" i="16"/>
  <c r="R28" i="16"/>
  <c r="R8" i="16"/>
  <c r="R29" i="16"/>
  <c r="R9" i="16"/>
  <c r="S3" i="16"/>
  <c r="S4" i="16"/>
  <c r="T38" i="16"/>
  <c r="T18" i="16"/>
  <c r="T39" i="16"/>
  <c r="T19" i="16"/>
  <c r="V28" i="16"/>
  <c r="V8" i="16"/>
  <c r="V29" i="16"/>
  <c r="V9" i="16"/>
  <c r="W3" i="16"/>
  <c r="W4" i="16"/>
  <c r="X38" i="16"/>
  <c r="X18" i="16"/>
  <c r="X39" i="16"/>
  <c r="X19" i="16"/>
  <c r="AA3" i="16"/>
  <c r="AA4" i="16"/>
  <c r="AB18" i="16"/>
  <c r="AB19" i="16"/>
  <c r="O25" i="14"/>
  <c r="O45" i="14"/>
  <c r="O65" i="14"/>
  <c r="O5" i="14"/>
  <c r="N20" i="14"/>
  <c r="N40" i="14"/>
  <c r="N60" i="14"/>
  <c r="M15" i="14"/>
  <c r="M35" i="14"/>
  <c r="M55" i="14"/>
  <c r="M75" i="14"/>
  <c r="Z75" i="14"/>
  <c r="Y75" i="14"/>
  <c r="AA75" i="14"/>
  <c r="AE75" i="14"/>
  <c r="O20" i="14"/>
  <c r="O40" i="14"/>
  <c r="O60" i="14"/>
  <c r="N5" i="14"/>
  <c r="M20" i="14"/>
  <c r="M40" i="14"/>
  <c r="M60" i="14"/>
  <c r="W10" i="14"/>
  <c r="AD10" i="14"/>
  <c r="W20" i="14"/>
  <c r="AC20" i="14"/>
  <c r="AD30" i="14"/>
  <c r="W40" i="14"/>
  <c r="AC40" i="14"/>
  <c r="W50" i="14"/>
  <c r="AD50" i="14"/>
  <c r="U60" i="14"/>
  <c r="W60" i="14"/>
  <c r="AC60" i="14"/>
  <c r="W70" i="14"/>
  <c r="AD70" i="14"/>
  <c r="Q5" i="14"/>
  <c r="S5" i="14"/>
  <c r="P5" i="14"/>
  <c r="R5" i="14"/>
  <c r="T5" i="14"/>
  <c r="V5" i="14"/>
  <c r="X5" i="14"/>
  <c r="U5" i="14"/>
  <c r="W5" i="14"/>
  <c r="Y5" i="14"/>
  <c r="AA5" i="14"/>
  <c r="AB5" i="14"/>
  <c r="AD5" i="14"/>
  <c r="AC5" i="14"/>
  <c r="AE5" i="14"/>
  <c r="M5" i="20"/>
  <c r="P5" i="20"/>
  <c r="Q5" i="20"/>
  <c r="S5" i="20"/>
  <c r="U5" i="20"/>
  <c r="W5" i="20"/>
  <c r="Y5" i="20"/>
  <c r="AE34" i="19"/>
  <c r="AE33" i="19"/>
  <c r="AD34" i="19"/>
  <c r="AD33" i="19"/>
  <c r="AC34" i="19"/>
  <c r="AC33" i="19"/>
  <c r="AB34" i="19"/>
  <c r="AB33" i="19"/>
  <c r="AA34" i="19"/>
  <c r="AA33" i="19"/>
  <c r="Z34" i="19"/>
  <c r="Z33" i="19"/>
  <c r="Y34" i="19"/>
  <c r="Y33" i="19"/>
  <c r="X34" i="19"/>
  <c r="X33" i="19"/>
  <c r="W34" i="19"/>
  <c r="AE24" i="19"/>
  <c r="AE23" i="19"/>
  <c r="AD24" i="19"/>
  <c r="AD23" i="19"/>
  <c r="AC24" i="19"/>
  <c r="AC23" i="19"/>
  <c r="AB24" i="19"/>
  <c r="AB23" i="19"/>
  <c r="AA24" i="19"/>
  <c r="AA23" i="19"/>
  <c r="Z24" i="19"/>
  <c r="Z23" i="19"/>
  <c r="Y24" i="19"/>
  <c r="Y23" i="19"/>
  <c r="X24" i="19"/>
  <c r="X23" i="19"/>
  <c r="W24" i="19"/>
  <c r="AE14" i="19"/>
  <c r="AE13" i="19"/>
  <c r="AD14" i="19"/>
  <c r="AD13" i="19"/>
  <c r="AC14" i="19"/>
  <c r="AC13" i="19"/>
  <c r="AB14" i="19"/>
  <c r="AB13" i="19"/>
  <c r="AA14" i="19"/>
  <c r="AA13" i="19"/>
  <c r="Z14" i="19"/>
  <c r="Z13" i="19"/>
  <c r="Y14" i="19"/>
  <c r="Y13" i="19"/>
  <c r="X14" i="19"/>
  <c r="X13" i="19"/>
  <c r="W14" i="19"/>
  <c r="M33" i="19"/>
  <c r="M23" i="19"/>
  <c r="M13" i="19"/>
  <c r="M34" i="19"/>
  <c r="M24" i="19"/>
  <c r="M14" i="19"/>
  <c r="N33" i="19"/>
  <c r="N23" i="19"/>
  <c r="N13" i="19"/>
  <c r="P33" i="19"/>
  <c r="P23" i="19"/>
  <c r="P13" i="19"/>
  <c r="P24" i="19"/>
  <c r="R33" i="19"/>
  <c r="R23" i="19"/>
  <c r="R13" i="19"/>
  <c r="R14" i="19"/>
  <c r="T33" i="19"/>
  <c r="T23" i="19"/>
  <c r="T13" i="19"/>
  <c r="T34" i="19"/>
  <c r="T24" i="19"/>
  <c r="V33" i="19"/>
  <c r="V23" i="19"/>
  <c r="V13" i="19"/>
  <c r="V34" i="19"/>
  <c r="V24" i="19"/>
  <c r="V14" i="19"/>
  <c r="W33" i="19"/>
  <c r="W23" i="19"/>
  <c r="W13" i="19"/>
  <c r="N34" i="19"/>
  <c r="N24" i="19"/>
  <c r="N14" i="19"/>
  <c r="O33" i="19"/>
  <c r="O23" i="19"/>
  <c r="O13" i="19"/>
  <c r="O34" i="19"/>
  <c r="O24" i="19"/>
  <c r="O14" i="19"/>
  <c r="P34" i="19"/>
  <c r="P14" i="19"/>
  <c r="Q33" i="19"/>
  <c r="Q23" i="19"/>
  <c r="Q13" i="19"/>
  <c r="Q34" i="19"/>
  <c r="Q24" i="19"/>
  <c r="Q14" i="19"/>
  <c r="R34" i="19"/>
  <c r="R24" i="19"/>
  <c r="S33" i="19"/>
  <c r="S23" i="19"/>
  <c r="S13" i="19"/>
  <c r="S34" i="19"/>
  <c r="S24" i="19"/>
  <c r="S14" i="19"/>
  <c r="T14" i="19"/>
  <c r="U33" i="19"/>
  <c r="U23" i="19"/>
  <c r="U13" i="19"/>
  <c r="U34" i="19"/>
  <c r="U24" i="19"/>
  <c r="U14" i="19"/>
  <c r="AE4" i="19"/>
  <c r="AE3" i="19"/>
  <c r="AD4" i="19"/>
  <c r="AD3" i="19"/>
  <c r="AC4" i="19"/>
  <c r="AC3" i="19"/>
  <c r="AB4" i="19"/>
  <c r="AB3" i="19"/>
  <c r="AA4" i="19"/>
  <c r="AA3" i="19"/>
  <c r="Z4" i="19"/>
  <c r="Z3" i="19"/>
  <c r="Y4" i="19"/>
  <c r="Y3" i="19"/>
  <c r="X4" i="19"/>
  <c r="X3" i="19"/>
  <c r="M38" i="19"/>
  <c r="M28" i="19"/>
  <c r="M18" i="19"/>
  <c r="M8" i="19"/>
  <c r="M39" i="19"/>
  <c r="M29" i="19"/>
  <c r="M9" i="19"/>
  <c r="N38" i="19"/>
  <c r="N28" i="19"/>
  <c r="N18" i="19"/>
  <c r="N8" i="19"/>
  <c r="N39" i="19"/>
  <c r="N29" i="19"/>
  <c r="N19" i="19"/>
  <c r="N9" i="19"/>
  <c r="O38" i="19"/>
  <c r="O28" i="19"/>
  <c r="O18" i="19"/>
  <c r="O8" i="19"/>
  <c r="O39" i="19"/>
  <c r="O29" i="19"/>
  <c r="O19" i="19"/>
  <c r="O9" i="19"/>
  <c r="P38" i="19"/>
  <c r="P28" i="19"/>
  <c r="P18" i="19"/>
  <c r="P8" i="19"/>
  <c r="P39" i="19"/>
  <c r="P29" i="19"/>
  <c r="P19" i="19"/>
  <c r="P9" i="19"/>
  <c r="Q38" i="19"/>
  <c r="Q28" i="19"/>
  <c r="Q18" i="19"/>
  <c r="Q8" i="19"/>
  <c r="Q39" i="19"/>
  <c r="Q29" i="19"/>
  <c r="Q19" i="19"/>
  <c r="Q9" i="19"/>
  <c r="R38" i="19"/>
  <c r="R28" i="19"/>
  <c r="R18" i="19"/>
  <c r="R8" i="19"/>
  <c r="R39" i="19"/>
  <c r="R29" i="19"/>
  <c r="R19" i="19"/>
  <c r="R9" i="19"/>
  <c r="S38" i="19"/>
  <c r="S28" i="19"/>
  <c r="S18" i="19"/>
  <c r="S8" i="19"/>
  <c r="S39" i="19"/>
  <c r="S29" i="19"/>
  <c r="S19" i="19"/>
  <c r="S9" i="19"/>
  <c r="T38" i="19"/>
  <c r="T28" i="19"/>
  <c r="T18" i="19"/>
  <c r="T8" i="19"/>
  <c r="T39" i="19"/>
  <c r="T29" i="19"/>
  <c r="T19" i="19"/>
  <c r="T9" i="19"/>
  <c r="U38" i="19"/>
  <c r="U28" i="19"/>
  <c r="U18" i="19"/>
  <c r="U8" i="19"/>
  <c r="U39" i="19"/>
  <c r="U29" i="19"/>
  <c r="U19" i="19"/>
  <c r="U9" i="19"/>
  <c r="V38" i="19"/>
  <c r="V28" i="19"/>
  <c r="V18" i="19"/>
  <c r="V8" i="19"/>
  <c r="V39" i="19"/>
  <c r="V29" i="19"/>
  <c r="V19" i="19"/>
  <c r="V9" i="19"/>
  <c r="W28" i="19"/>
  <c r="W8" i="19"/>
  <c r="W29" i="19"/>
  <c r="W9" i="19"/>
  <c r="X28" i="19"/>
  <c r="X8" i="19"/>
  <c r="X29" i="19"/>
  <c r="X9" i="19"/>
  <c r="Y28" i="19"/>
  <c r="Y8" i="19"/>
  <c r="Y29" i="19"/>
  <c r="Y9" i="19"/>
  <c r="Z28" i="19"/>
  <c r="Z8" i="19"/>
  <c r="Z29" i="19"/>
  <c r="Z9" i="19"/>
  <c r="AA28" i="19"/>
  <c r="AA8" i="19"/>
  <c r="AA29" i="19"/>
  <c r="AA9" i="19"/>
  <c r="AB28" i="19"/>
  <c r="AB8" i="19"/>
  <c r="AB29" i="19"/>
  <c r="AB9" i="19"/>
  <c r="AC28" i="19"/>
  <c r="AC8" i="19"/>
  <c r="AC29" i="19"/>
  <c r="AC9" i="19"/>
  <c r="AD28" i="19"/>
  <c r="AD8" i="19"/>
  <c r="AD29" i="19"/>
  <c r="AD9" i="19"/>
  <c r="AE4" i="17"/>
  <c r="AE3" i="17"/>
  <c r="AD4" i="17"/>
  <c r="AD3" i="17"/>
  <c r="AC4" i="17"/>
  <c r="AC3" i="17"/>
  <c r="AB4" i="17"/>
  <c r="AB3" i="17"/>
  <c r="AA4" i="17"/>
  <c r="AA3" i="17"/>
  <c r="Z4" i="17"/>
  <c r="Z3" i="17"/>
  <c r="Y4" i="17"/>
  <c r="Y3" i="17"/>
  <c r="X4" i="17"/>
  <c r="X3" i="17"/>
  <c r="W4" i="17"/>
  <c r="W3" i="17"/>
  <c r="V4" i="17"/>
  <c r="V3" i="17"/>
  <c r="U4" i="17"/>
  <c r="U3" i="17"/>
  <c r="T4" i="17"/>
  <c r="T3" i="17"/>
  <c r="S4" i="17"/>
  <c r="S3" i="17"/>
  <c r="R4" i="17"/>
  <c r="R3" i="17"/>
  <c r="Q4" i="17"/>
  <c r="Q3" i="17"/>
  <c r="P4" i="17"/>
  <c r="P3" i="17"/>
  <c r="O4" i="17"/>
  <c r="O3" i="17"/>
  <c r="N4" i="17"/>
  <c r="N3" i="17"/>
  <c r="M4" i="17"/>
  <c r="M3" i="17"/>
  <c r="AE49" i="17"/>
  <c r="AE48" i="17"/>
  <c r="AD49" i="17"/>
  <c r="AD39" i="17"/>
  <c r="AD38" i="17"/>
  <c r="AE39" i="17"/>
  <c r="AE38" i="17"/>
  <c r="AE29" i="17"/>
  <c r="AE28" i="17"/>
  <c r="AD29" i="17"/>
  <c r="AD19" i="17"/>
  <c r="AD18" i="17"/>
  <c r="AE19" i="17"/>
  <c r="AE18" i="17"/>
  <c r="AE9" i="17"/>
  <c r="AE8" i="17"/>
  <c r="AD9" i="17"/>
  <c r="M48" i="17"/>
  <c r="M28" i="17"/>
  <c r="M8" i="17"/>
  <c r="M49" i="17"/>
  <c r="M29" i="17"/>
  <c r="M9" i="17"/>
  <c r="N38" i="17"/>
  <c r="N18" i="17"/>
  <c r="N39" i="17"/>
  <c r="N19" i="17"/>
  <c r="O48" i="17"/>
  <c r="O28" i="17"/>
  <c r="O8" i="17"/>
  <c r="O49" i="17"/>
  <c r="O29" i="17"/>
  <c r="O9" i="17"/>
  <c r="P38" i="17"/>
  <c r="P18" i="17"/>
  <c r="P39" i="17"/>
  <c r="P19" i="17"/>
  <c r="Q48" i="17"/>
  <c r="Q28" i="17"/>
  <c r="Q8" i="17"/>
  <c r="Q49" i="17"/>
  <c r="Q29" i="17"/>
  <c r="Q9" i="17"/>
  <c r="R38" i="17"/>
  <c r="R18" i="17"/>
  <c r="R39" i="17"/>
  <c r="R19" i="17"/>
  <c r="S48" i="17"/>
  <c r="S28" i="17"/>
  <c r="S8" i="17"/>
  <c r="S49" i="17"/>
  <c r="S29" i="17"/>
  <c r="S9" i="17"/>
  <c r="T38" i="17"/>
  <c r="T18" i="17"/>
  <c r="T39" i="17"/>
  <c r="T19" i="17"/>
  <c r="U48" i="17"/>
  <c r="U28" i="17"/>
  <c r="U8" i="17"/>
  <c r="U49" i="17"/>
  <c r="U29" i="17"/>
  <c r="U9" i="17"/>
  <c r="V38" i="17"/>
  <c r="V18" i="17"/>
  <c r="V39" i="17"/>
  <c r="V19" i="17"/>
  <c r="W48" i="17"/>
  <c r="W28" i="17"/>
  <c r="W8" i="17"/>
  <c r="W49" i="17"/>
  <c r="W29" i="17"/>
  <c r="W9" i="17"/>
  <c r="X38" i="17"/>
  <c r="X18" i="17"/>
  <c r="X39" i="17"/>
  <c r="X19" i="17"/>
  <c r="Y48" i="17"/>
  <c r="Y28" i="17"/>
  <c r="Y8" i="17"/>
  <c r="Y49" i="17"/>
  <c r="Y29" i="17"/>
  <c r="Y9" i="17"/>
  <c r="Z38" i="17"/>
  <c r="Z18" i="17"/>
  <c r="Z39" i="17"/>
  <c r="Z19" i="17"/>
  <c r="AA48" i="17"/>
  <c r="AA28" i="17"/>
  <c r="AA8" i="17"/>
  <c r="AA49" i="17"/>
  <c r="AA29" i="17"/>
  <c r="AA9" i="17"/>
  <c r="AB38" i="17"/>
  <c r="AB18" i="17"/>
  <c r="AB39" i="17"/>
  <c r="AB19" i="17"/>
  <c r="AC48" i="17"/>
  <c r="AC28" i="17"/>
  <c r="AC8" i="17"/>
  <c r="AC49" i="17"/>
  <c r="AC29" i="17"/>
  <c r="AC9" i="17"/>
  <c r="AE44" i="16"/>
  <c r="AE43" i="16"/>
  <c r="AB44" i="16"/>
  <c r="AB43" i="16"/>
  <c r="Z44" i="16"/>
  <c r="Z43" i="16"/>
  <c r="X44" i="16"/>
  <c r="X43" i="16"/>
  <c r="V44" i="16"/>
  <c r="V43" i="16"/>
  <c r="T44" i="16"/>
  <c r="T43" i="16"/>
  <c r="R44" i="16"/>
  <c r="R43" i="16"/>
  <c r="P44" i="16"/>
  <c r="P43" i="16"/>
  <c r="N44" i="16"/>
  <c r="N43" i="16"/>
  <c r="AD43" i="16"/>
  <c r="AC44" i="16"/>
  <c r="AD44" i="16"/>
  <c r="AC43" i="16"/>
  <c r="AA44" i="16"/>
  <c r="AA43" i="16"/>
  <c r="W44" i="16"/>
  <c r="W43" i="16"/>
  <c r="S44" i="16"/>
  <c r="S43" i="16"/>
  <c r="Y44" i="16"/>
  <c r="Y43" i="16"/>
  <c r="AE34" i="16"/>
  <c r="AE33" i="16"/>
  <c r="AD34" i="16"/>
  <c r="AD33" i="16"/>
  <c r="AB34" i="16"/>
  <c r="AB33" i="16"/>
  <c r="Z34" i="16"/>
  <c r="Z33" i="16"/>
  <c r="X34" i="16"/>
  <c r="X33" i="16"/>
  <c r="V34" i="16"/>
  <c r="V33" i="16"/>
  <c r="T34" i="16"/>
  <c r="T33" i="16"/>
  <c r="R34" i="16"/>
  <c r="R33" i="16"/>
  <c r="P34" i="16"/>
  <c r="P33" i="16"/>
  <c r="N34" i="16"/>
  <c r="N33" i="16"/>
  <c r="AC34" i="16"/>
  <c r="AC33" i="16"/>
  <c r="Y34" i="16"/>
  <c r="Y33" i="16"/>
  <c r="U34" i="16"/>
  <c r="U33" i="16"/>
  <c r="Q34" i="16"/>
  <c r="AA34" i="16"/>
  <c r="AA33" i="16"/>
  <c r="AE24" i="16"/>
  <c r="AE23" i="16"/>
  <c r="AB24" i="16"/>
  <c r="AB23" i="16"/>
  <c r="Z24" i="16"/>
  <c r="Z23" i="16"/>
  <c r="X24" i="16"/>
  <c r="X23" i="16"/>
  <c r="V24" i="16"/>
  <c r="V23" i="16"/>
  <c r="T24" i="16"/>
  <c r="T23" i="16"/>
  <c r="R24" i="16"/>
  <c r="R23" i="16"/>
  <c r="P24" i="16"/>
  <c r="P23" i="16"/>
  <c r="N24" i="16"/>
  <c r="N23" i="16"/>
  <c r="AD24" i="16"/>
  <c r="AC24" i="16"/>
  <c r="AD23" i="16"/>
  <c r="AA24" i="16"/>
  <c r="AA23" i="16"/>
  <c r="W24" i="16"/>
  <c r="W23" i="16"/>
  <c r="S24" i="16"/>
  <c r="S23" i="16"/>
  <c r="AC23" i="16"/>
  <c r="Y24" i="16"/>
  <c r="Y23" i="16"/>
  <c r="AE14" i="16"/>
  <c r="AE13" i="16"/>
  <c r="AD14" i="16"/>
  <c r="AD13" i="16"/>
  <c r="AB14" i="16"/>
  <c r="AB13" i="16"/>
  <c r="Z14" i="16"/>
  <c r="Z13" i="16"/>
  <c r="X14" i="16"/>
  <c r="X13" i="16"/>
  <c r="V14" i="16"/>
  <c r="V13" i="16"/>
  <c r="T14" i="16"/>
  <c r="T13" i="16"/>
  <c r="R14" i="16"/>
  <c r="R13" i="16"/>
  <c r="P14" i="16"/>
  <c r="P13" i="16"/>
  <c r="N14" i="16"/>
  <c r="N13" i="16"/>
  <c r="AC14" i="16"/>
  <c r="AC13" i="16"/>
  <c r="Y14" i="16"/>
  <c r="Y13" i="16"/>
  <c r="U14" i="16"/>
  <c r="U13" i="16"/>
  <c r="Q14" i="16"/>
  <c r="AA14" i="16"/>
  <c r="AA13" i="16"/>
  <c r="M43" i="16"/>
  <c r="M23" i="16"/>
  <c r="M44" i="16"/>
  <c r="M24" i="16"/>
  <c r="O33" i="16"/>
  <c r="O13" i="16"/>
  <c r="O34" i="16"/>
  <c r="O14" i="16"/>
  <c r="Q43" i="16"/>
  <c r="Q23" i="16"/>
  <c r="Q44" i="16"/>
  <c r="S33" i="16"/>
  <c r="S34" i="16"/>
  <c r="U43" i="16"/>
  <c r="U44" i="16"/>
  <c r="W33" i="16"/>
  <c r="W34" i="16"/>
  <c r="M33" i="16"/>
  <c r="M13" i="16"/>
  <c r="M34" i="16"/>
  <c r="M14" i="16"/>
  <c r="O43" i="16"/>
  <c r="O23" i="16"/>
  <c r="O44" i="16"/>
  <c r="O24" i="16"/>
  <c r="Q33" i="16"/>
  <c r="Q13" i="16"/>
  <c r="Q24" i="16"/>
  <c r="S13" i="16"/>
  <c r="S14" i="16"/>
  <c r="U23" i="16"/>
  <c r="U24" i="16"/>
  <c r="W13" i="16"/>
  <c r="W14" i="16"/>
  <c r="M18" i="18"/>
  <c r="M8" i="18"/>
  <c r="M19" i="18"/>
  <c r="M9" i="18"/>
  <c r="N18" i="18"/>
  <c r="N8" i="18"/>
  <c r="N19" i="18"/>
  <c r="N9" i="18"/>
  <c r="O18" i="18"/>
  <c r="O8" i="18"/>
  <c r="O19" i="18"/>
  <c r="O9" i="18"/>
  <c r="P18" i="18"/>
  <c r="P8" i="18"/>
  <c r="P19" i="18"/>
  <c r="P9" i="18"/>
  <c r="Q18" i="18"/>
  <c r="Q8" i="18"/>
  <c r="Q19" i="18"/>
  <c r="Q9" i="18"/>
  <c r="R18" i="18"/>
  <c r="R8" i="18"/>
  <c r="R19" i="18"/>
  <c r="R9" i="18"/>
  <c r="S18" i="18"/>
  <c r="S8" i="18"/>
  <c r="S19" i="18"/>
  <c r="S9" i="18"/>
  <c r="T18" i="18"/>
  <c r="T8" i="18"/>
  <c r="T19" i="18"/>
  <c r="T9" i="18"/>
  <c r="U18" i="18"/>
  <c r="U8" i="18"/>
  <c r="U19" i="18"/>
  <c r="U9" i="18"/>
  <c r="V18" i="18"/>
  <c r="V8" i="18"/>
  <c r="V19" i="18"/>
  <c r="V9" i="18"/>
  <c r="W18" i="18"/>
  <c r="W8" i="18"/>
  <c r="W19" i="18"/>
  <c r="W9" i="18"/>
  <c r="X18" i="18"/>
  <c r="X8" i="18"/>
  <c r="X19" i="18"/>
  <c r="X9" i="18"/>
  <c r="Y18" i="18"/>
  <c r="Y8" i="18"/>
  <c r="Y19" i="18"/>
  <c r="Y9" i="18"/>
  <c r="Z18" i="18"/>
  <c r="Z8" i="18"/>
  <c r="Z19" i="18"/>
  <c r="Z9" i="18"/>
  <c r="AA18" i="18"/>
  <c r="AA8" i="18"/>
  <c r="AA19" i="18"/>
  <c r="AA9" i="18"/>
  <c r="AB18" i="18"/>
  <c r="AB8" i="18"/>
  <c r="AB19" i="18"/>
  <c r="AB9" i="18"/>
  <c r="AC18" i="18"/>
  <c r="AC8" i="18"/>
  <c r="AC19" i="18"/>
  <c r="AC9" i="18"/>
  <c r="AD18" i="18"/>
  <c r="AD8" i="18"/>
  <c r="AD19" i="18"/>
  <c r="AD9" i="18"/>
  <c r="M43" i="17"/>
  <c r="M33" i="17"/>
  <c r="M23" i="17"/>
  <c r="M13" i="17"/>
  <c r="M44" i="17"/>
  <c r="M34" i="17"/>
  <c r="M24" i="17"/>
  <c r="M14" i="17"/>
  <c r="N43" i="17"/>
  <c r="N33" i="17"/>
  <c r="N23" i="17"/>
  <c r="N13" i="17"/>
  <c r="N44" i="17"/>
  <c r="N34" i="17"/>
  <c r="N24" i="17"/>
  <c r="N14" i="17"/>
  <c r="O43" i="17"/>
  <c r="O33" i="17"/>
  <c r="O23" i="17"/>
  <c r="O13" i="17"/>
  <c r="O44" i="17"/>
  <c r="O34" i="17"/>
  <c r="O24" i="17"/>
  <c r="O14" i="17"/>
  <c r="P43" i="17"/>
  <c r="P33" i="17"/>
  <c r="P23" i="17"/>
  <c r="P13" i="17"/>
  <c r="P44" i="17"/>
  <c r="P34" i="17"/>
  <c r="P24" i="17"/>
  <c r="P14" i="17"/>
  <c r="Q43" i="17"/>
  <c r="Q33" i="17"/>
  <c r="Q23" i="17"/>
  <c r="Q13" i="17"/>
  <c r="Q44" i="17"/>
  <c r="Q34" i="17"/>
  <c r="Q24" i="17"/>
  <c r="Q14" i="17"/>
  <c r="R43" i="17"/>
  <c r="R33" i="17"/>
  <c r="R23" i="17"/>
  <c r="R13" i="17"/>
  <c r="R44" i="17"/>
  <c r="R34" i="17"/>
  <c r="R24" i="17"/>
  <c r="R14" i="17"/>
  <c r="S43" i="17"/>
  <c r="S33" i="17"/>
  <c r="S23" i="17"/>
  <c r="S13" i="17"/>
  <c r="S44" i="17"/>
  <c r="S34" i="17"/>
  <c r="S24" i="17"/>
  <c r="S14" i="17"/>
  <c r="T43" i="17"/>
  <c r="T33" i="17"/>
  <c r="T23" i="17"/>
  <c r="T13" i="17"/>
  <c r="T44" i="17"/>
  <c r="T34" i="17"/>
  <c r="T24" i="17"/>
  <c r="T14" i="17"/>
  <c r="U43" i="17"/>
  <c r="U33" i="17"/>
  <c r="U23" i="17"/>
  <c r="U13" i="17"/>
  <c r="U44" i="17"/>
  <c r="U34" i="17"/>
  <c r="U24" i="17"/>
  <c r="U14" i="17"/>
  <c r="V43" i="17"/>
  <c r="V33" i="17"/>
  <c r="V23" i="17"/>
  <c r="V13" i="17"/>
  <c r="V44" i="17"/>
  <c r="V34" i="17"/>
  <c r="V24" i="17"/>
  <c r="V14" i="17"/>
  <c r="W43" i="17"/>
  <c r="W33" i="17"/>
  <c r="W23" i="17"/>
  <c r="W13" i="17"/>
  <c r="W44" i="17"/>
  <c r="W34" i="17"/>
  <c r="W24" i="17"/>
  <c r="W14" i="17"/>
  <c r="X43" i="17"/>
  <c r="X33" i="17"/>
  <c r="X23" i="17"/>
  <c r="X13" i="17"/>
  <c r="X44" i="17"/>
  <c r="X34" i="17"/>
  <c r="X24" i="17"/>
  <c r="X14" i="17"/>
  <c r="Y43" i="17"/>
  <c r="Y33" i="17"/>
  <c r="Y23" i="17"/>
  <c r="Y13" i="17"/>
  <c r="Y44" i="17"/>
  <c r="Y34" i="17"/>
  <c r="Y24" i="17"/>
  <c r="Y14" i="17"/>
  <c r="Z43" i="17"/>
  <c r="Z33" i="17"/>
  <c r="Z23" i="17"/>
  <c r="Z13" i="17"/>
  <c r="Z44" i="17"/>
  <c r="Z34" i="17"/>
  <c r="Z24" i="17"/>
  <c r="Z14" i="17"/>
  <c r="AA43" i="17"/>
  <c r="AA33" i="17"/>
  <c r="AA23" i="17"/>
  <c r="AA13" i="17"/>
  <c r="AA44" i="17"/>
  <c r="AA34" i="17"/>
  <c r="AA24" i="17"/>
  <c r="AA14" i="17"/>
  <c r="AB43" i="17"/>
  <c r="AB33" i="17"/>
  <c r="AB23" i="17"/>
  <c r="AB13" i="17"/>
  <c r="AB44" i="17"/>
  <c r="AB34" i="17"/>
  <c r="AB24" i="17"/>
  <c r="AB14" i="17"/>
  <c r="AC43" i="17"/>
  <c r="AC33" i="17"/>
  <c r="AC23" i="17"/>
  <c r="AC13" i="17"/>
  <c r="AC44" i="17"/>
  <c r="AC34" i="17"/>
  <c r="AC24" i="17"/>
  <c r="AC14" i="17"/>
  <c r="AD43" i="17"/>
  <c r="AD33" i="17"/>
  <c r="AD23" i="17"/>
  <c r="AD13" i="17"/>
  <c r="AD44" i="17"/>
  <c r="AD34" i="17"/>
  <c r="AD24" i="17"/>
  <c r="AD14" i="17"/>
  <c r="AE4" i="16"/>
  <c r="AE3" i="16"/>
  <c r="AD39" i="16"/>
  <c r="AD38" i="16"/>
  <c r="AD29" i="16"/>
  <c r="AD28" i="16"/>
  <c r="AD19" i="16"/>
  <c r="AD18" i="16"/>
  <c r="AD9" i="16"/>
  <c r="AD8" i="16"/>
  <c r="M38" i="16"/>
  <c r="M28" i="16"/>
  <c r="M18" i="16"/>
  <c r="M8" i="16"/>
  <c r="M39" i="16"/>
  <c r="M29" i="16"/>
  <c r="M19" i="16"/>
  <c r="M9" i="16"/>
  <c r="N3" i="16"/>
  <c r="N4" i="16"/>
  <c r="O38" i="16"/>
  <c r="O28" i="16"/>
  <c r="O18" i="16"/>
  <c r="O8" i="16"/>
  <c r="O39" i="16"/>
  <c r="O29" i="16"/>
  <c r="O19" i="16"/>
  <c r="O9" i="16"/>
  <c r="P3" i="16"/>
  <c r="P4" i="16"/>
  <c r="Q38" i="16"/>
  <c r="Q28" i="16"/>
  <c r="Q18" i="16"/>
  <c r="Q8" i="16"/>
  <c r="Q39" i="16"/>
  <c r="Q29" i="16"/>
  <c r="Q19" i="16"/>
  <c r="Q9" i="16"/>
  <c r="R3" i="16"/>
  <c r="R4" i="16"/>
  <c r="S38" i="16"/>
  <c r="S28" i="16"/>
  <c r="S18" i="16"/>
  <c r="S8" i="16"/>
  <c r="S39" i="16"/>
  <c r="S29" i="16"/>
  <c r="S19" i="16"/>
  <c r="S9" i="16"/>
  <c r="T3" i="16"/>
  <c r="T4" i="16"/>
  <c r="U38" i="16"/>
  <c r="U28" i="16"/>
  <c r="U18" i="16"/>
  <c r="U8" i="16"/>
  <c r="U39" i="16"/>
  <c r="U29" i="16"/>
  <c r="U19" i="16"/>
  <c r="U9" i="16"/>
  <c r="V3" i="16"/>
  <c r="V4" i="16"/>
  <c r="W38" i="16"/>
  <c r="W28" i="16"/>
  <c r="W18" i="16"/>
  <c r="W8" i="16"/>
  <c r="W39" i="16"/>
  <c r="W29" i="16"/>
  <c r="W19" i="16"/>
  <c r="W9" i="16"/>
  <c r="X3" i="16"/>
  <c r="X4" i="16"/>
  <c r="Y38" i="16"/>
  <c r="Y28" i="16"/>
  <c r="Y18" i="16"/>
  <c r="Y8" i="16"/>
  <c r="Y39" i="16"/>
  <c r="Y29" i="16"/>
  <c r="Y19" i="16"/>
  <c r="Y9" i="16"/>
  <c r="Z3" i="16"/>
  <c r="Z4" i="16"/>
  <c r="AA38" i="16"/>
  <c r="AA28" i="16"/>
  <c r="AA18" i="16"/>
  <c r="AA8" i="16"/>
  <c r="AA39" i="16"/>
  <c r="AA29" i="16"/>
  <c r="AA19" i="16"/>
  <c r="AA9" i="16"/>
  <c r="AB3" i="16"/>
  <c r="AB4" i="16"/>
  <c r="AC38" i="16"/>
  <c r="AC28" i="16"/>
  <c r="AC18" i="16"/>
  <c r="AC8" i="16"/>
  <c r="AC39" i="16"/>
  <c r="AC29" i="16"/>
  <c r="AC19" i="16"/>
  <c r="AC9" i="16"/>
  <c r="AD3" i="16"/>
  <c r="AE28" i="16"/>
  <c r="AE8" i="16"/>
  <c r="AE29" i="16"/>
  <c r="AE9" i="16"/>
  <c r="W5" i="19" l="1"/>
  <c r="AD5" i="20"/>
  <c r="AE5" i="20"/>
  <c r="AB5" i="20"/>
  <c r="AC5" i="20"/>
  <c r="O5" i="20"/>
  <c r="AA5" i="20"/>
  <c r="AE24" i="18"/>
  <c r="AE4" i="18"/>
  <c r="W40" i="19"/>
  <c r="W39" i="19"/>
  <c r="AE28" i="19"/>
  <c r="W20" i="19"/>
  <c r="W19" i="19"/>
  <c r="M20" i="19"/>
  <c r="M19" i="19"/>
  <c r="AE8" i="19"/>
  <c r="V5" i="19"/>
  <c r="V4" i="19"/>
  <c r="U5" i="19"/>
  <c r="U4" i="19"/>
  <c r="T5" i="19"/>
  <c r="T4" i="19"/>
  <c r="S5" i="19"/>
  <c r="S4" i="19"/>
  <c r="R5" i="19"/>
  <c r="R4" i="19"/>
  <c r="P5" i="19"/>
  <c r="P4" i="19"/>
  <c r="N5" i="19"/>
  <c r="N4" i="19"/>
  <c r="M5" i="19"/>
  <c r="M4" i="19"/>
  <c r="AE18" i="18"/>
  <c r="AE13" i="18"/>
  <c r="AE8" i="18"/>
  <c r="AE3" i="18"/>
  <c r="R50" i="17"/>
  <c r="R48" i="17"/>
  <c r="AE43" i="17"/>
  <c r="W40" i="17"/>
  <c r="W39" i="17"/>
  <c r="O39" i="17"/>
  <c r="AE33" i="17"/>
  <c r="AD28" i="17"/>
  <c r="T30" i="17"/>
  <c r="T28" i="17"/>
  <c r="AE23" i="17"/>
  <c r="W20" i="17"/>
  <c r="W18" i="17"/>
  <c r="M20" i="17"/>
  <c r="M19" i="17"/>
  <c r="AE13" i="17"/>
  <c r="V10" i="17"/>
  <c r="V8" i="17"/>
  <c r="Q10" i="19"/>
  <c r="V40" i="16"/>
  <c r="AB38" i="16"/>
  <c r="R40" i="16"/>
  <c r="R39" i="16"/>
  <c r="Z30" i="16"/>
  <c r="Z28" i="16"/>
  <c r="AE18" i="16"/>
  <c r="Z10" i="16"/>
  <c r="Z8" i="16"/>
  <c r="T30" i="16"/>
  <c r="V20" i="16"/>
  <c r="R20" i="16"/>
  <c r="Q15" i="16"/>
  <c r="T10" i="16"/>
  <c r="Q5" i="19"/>
  <c r="M40" i="17"/>
  <c r="Q35" i="16"/>
  <c r="S20" i="17"/>
  <c r="U40" i="17"/>
  <c r="Q20" i="17"/>
  <c r="U20" i="17"/>
  <c r="Q40" i="17"/>
  <c r="Y20" i="17"/>
  <c r="Y40" i="17"/>
  <c r="S40" i="17"/>
  <c r="Z20" i="19"/>
  <c r="X30" i="17"/>
  <c r="R30" i="17"/>
  <c r="V30" i="17"/>
  <c r="Z10" i="17"/>
  <c r="P10" i="17"/>
  <c r="T10" i="17"/>
  <c r="X10" i="17"/>
  <c r="P50" i="17"/>
  <c r="T50" i="17"/>
  <c r="X50" i="17"/>
  <c r="X20" i="19"/>
  <c r="Z40" i="19"/>
  <c r="X20" i="16"/>
  <c r="V10" i="16"/>
  <c r="T40" i="16"/>
  <c r="S5" i="16"/>
  <c r="R30" i="16"/>
  <c r="P20" i="16"/>
  <c r="N10" i="16"/>
  <c r="Z40" i="16"/>
  <c r="Y5" i="16"/>
  <c r="X30" i="16"/>
  <c r="Q5" i="16"/>
  <c r="P30" i="16"/>
  <c r="N20" i="16"/>
  <c r="V50" i="17"/>
  <c r="P30" i="17"/>
  <c r="N30" i="17"/>
  <c r="N50" i="17"/>
  <c r="Z15" i="18"/>
  <c r="Y15" i="18"/>
  <c r="X15" i="18"/>
  <c r="W15" i="18"/>
  <c r="V15" i="18"/>
  <c r="U15" i="18"/>
  <c r="T15" i="18"/>
  <c r="S15" i="18"/>
  <c r="R15" i="18"/>
  <c r="Q15" i="18"/>
  <c r="P15" i="18"/>
  <c r="N15" i="18"/>
  <c r="M15" i="18"/>
  <c r="Y20" i="19"/>
  <c r="X40" i="19"/>
  <c r="X40" i="16"/>
  <c r="W5" i="16"/>
  <c r="V30" i="16"/>
  <c r="T20" i="16"/>
  <c r="R10" i="16"/>
  <c r="P40" i="16"/>
  <c r="N30" i="16"/>
  <c r="Z20" i="16"/>
  <c r="X10" i="16"/>
  <c r="U5" i="16"/>
  <c r="P10" i="16"/>
  <c r="N40" i="16"/>
  <c r="M5" i="16"/>
  <c r="R10" i="17"/>
  <c r="Z30" i="17"/>
  <c r="Z50" i="17"/>
  <c r="Z5" i="18"/>
  <c r="Y5" i="18"/>
  <c r="X5" i="18"/>
  <c r="W5" i="18"/>
  <c r="V5" i="18"/>
  <c r="U5" i="18"/>
  <c r="T5" i="18"/>
  <c r="S5" i="18"/>
  <c r="R5" i="18"/>
  <c r="Q5" i="18"/>
  <c r="P5" i="18"/>
  <c r="N5" i="18"/>
  <c r="M5" i="18"/>
  <c r="Y40" i="19"/>
  <c r="N10" i="17"/>
  <c r="W15" i="19"/>
  <c r="W35" i="19"/>
  <c r="R15" i="19"/>
  <c r="M15" i="19"/>
  <c r="V15" i="19"/>
  <c r="T25" i="19"/>
  <c r="M35" i="19"/>
  <c r="X15" i="19"/>
  <c r="Y15" i="19"/>
  <c r="Z15" i="19"/>
  <c r="X35" i="19"/>
  <c r="Y35" i="19"/>
  <c r="Z35" i="19"/>
  <c r="Z10" i="19"/>
  <c r="Y30" i="19"/>
  <c r="X10" i="19"/>
  <c r="Y5" i="19"/>
  <c r="U25" i="19"/>
  <c r="S15" i="19"/>
  <c r="S35" i="19"/>
  <c r="Q25" i="19"/>
  <c r="AE35" i="19"/>
  <c r="V35" i="19"/>
  <c r="W15" i="16"/>
  <c r="U25" i="16"/>
  <c r="S15" i="16"/>
  <c r="U45" i="16"/>
  <c r="Q25" i="16"/>
  <c r="S25" i="16"/>
  <c r="W25" i="16"/>
  <c r="U35" i="16"/>
  <c r="Y35" i="16"/>
  <c r="N35" i="16"/>
  <c r="P35" i="16"/>
  <c r="R35" i="16"/>
  <c r="T35" i="16"/>
  <c r="V35" i="16"/>
  <c r="X35" i="16"/>
  <c r="Z35" i="16"/>
  <c r="Y45" i="16"/>
  <c r="S45" i="16"/>
  <c r="W45" i="16"/>
  <c r="N45" i="16"/>
  <c r="P45" i="16"/>
  <c r="R45" i="16"/>
  <c r="T45" i="16"/>
  <c r="V45" i="16"/>
  <c r="X45" i="16"/>
  <c r="Z45" i="16"/>
  <c r="Y30" i="17"/>
  <c r="W10" i="17"/>
  <c r="W50" i="17"/>
  <c r="U30" i="17"/>
  <c r="S10" i="17"/>
  <c r="S50" i="17"/>
  <c r="Q30" i="17"/>
  <c r="M30" i="17"/>
  <c r="Z5" i="16"/>
  <c r="Y10" i="16"/>
  <c r="Y30" i="16"/>
  <c r="W20" i="16"/>
  <c r="W40" i="16"/>
  <c r="V5" i="16"/>
  <c r="U10" i="16"/>
  <c r="U30" i="16"/>
  <c r="S20" i="16"/>
  <c r="S40" i="16"/>
  <c r="R5" i="16"/>
  <c r="Q10" i="16"/>
  <c r="Q30" i="16"/>
  <c r="N5" i="16"/>
  <c r="M10" i="16"/>
  <c r="M30" i="16"/>
  <c r="Z15" i="17"/>
  <c r="Z35" i="17"/>
  <c r="Y25" i="17"/>
  <c r="Y45" i="17"/>
  <c r="X15" i="17"/>
  <c r="X35" i="17"/>
  <c r="W25" i="17"/>
  <c r="W45" i="17"/>
  <c r="V15" i="17"/>
  <c r="V35" i="17"/>
  <c r="U25" i="17"/>
  <c r="U45" i="17"/>
  <c r="T15" i="17"/>
  <c r="T35" i="17"/>
  <c r="S25" i="17"/>
  <c r="S45" i="17"/>
  <c r="R15" i="17"/>
  <c r="R35" i="17"/>
  <c r="Q25" i="17"/>
  <c r="Q45" i="17"/>
  <c r="P15" i="17"/>
  <c r="P35" i="17"/>
  <c r="N15" i="17"/>
  <c r="N35" i="17"/>
  <c r="M25" i="17"/>
  <c r="M45" i="17"/>
  <c r="Z20" i="18"/>
  <c r="Y20" i="18"/>
  <c r="X20" i="18"/>
  <c r="W20" i="18"/>
  <c r="V20" i="18"/>
  <c r="U20" i="18"/>
  <c r="T20" i="18"/>
  <c r="S20" i="18"/>
  <c r="R20" i="18"/>
  <c r="Q20" i="18"/>
  <c r="P20" i="18"/>
  <c r="N20" i="18"/>
  <c r="M20" i="18"/>
  <c r="M35" i="16"/>
  <c r="W35" i="16"/>
  <c r="S35" i="16"/>
  <c r="Q45" i="16"/>
  <c r="M45" i="16"/>
  <c r="U15" i="16"/>
  <c r="Y15" i="16"/>
  <c r="N15" i="16"/>
  <c r="P15" i="16"/>
  <c r="R15" i="16"/>
  <c r="T15" i="16"/>
  <c r="V15" i="16"/>
  <c r="X15" i="16"/>
  <c r="Z15" i="16"/>
  <c r="Y25" i="16"/>
  <c r="N25" i="16"/>
  <c r="P25" i="16"/>
  <c r="R25" i="16"/>
  <c r="T25" i="16"/>
  <c r="V25" i="16"/>
  <c r="X25" i="16"/>
  <c r="Z25" i="16"/>
  <c r="Z40" i="17"/>
  <c r="Y10" i="17"/>
  <c r="Y50" i="17"/>
  <c r="X20" i="17"/>
  <c r="W30" i="17"/>
  <c r="V40" i="17"/>
  <c r="U10" i="17"/>
  <c r="U50" i="17"/>
  <c r="T20" i="17"/>
  <c r="S30" i="17"/>
  <c r="R40" i="17"/>
  <c r="Q10" i="17"/>
  <c r="Q50" i="17"/>
  <c r="P20" i="17"/>
  <c r="N40" i="17"/>
  <c r="M10" i="17"/>
  <c r="M50" i="17"/>
  <c r="M5" i="17"/>
  <c r="N5" i="17"/>
  <c r="P5" i="17"/>
  <c r="Q5" i="17"/>
  <c r="R5" i="17"/>
  <c r="S5" i="17"/>
  <c r="T5" i="17"/>
  <c r="U5" i="17"/>
  <c r="V5" i="17"/>
  <c r="W5" i="17"/>
  <c r="X5" i="17"/>
  <c r="Y5" i="17"/>
  <c r="Z5" i="17"/>
  <c r="Z30" i="19"/>
  <c r="Y10" i="19"/>
  <c r="X30" i="19"/>
  <c r="W30" i="19"/>
  <c r="V20" i="19"/>
  <c r="V40" i="19"/>
  <c r="U20" i="19"/>
  <c r="U40" i="19"/>
  <c r="T20" i="19"/>
  <c r="T40" i="19"/>
  <c r="S20" i="19"/>
  <c r="S40" i="19"/>
  <c r="R20" i="19"/>
  <c r="R40" i="19"/>
  <c r="Q20" i="19"/>
  <c r="Q40" i="19"/>
  <c r="P20" i="19"/>
  <c r="P40" i="19"/>
  <c r="N20" i="19"/>
  <c r="N40" i="19"/>
  <c r="M40" i="19"/>
  <c r="X5" i="19"/>
  <c r="Z5" i="19"/>
  <c r="R35" i="19"/>
  <c r="P25" i="19"/>
  <c r="N15" i="19"/>
  <c r="N35" i="19"/>
  <c r="Y20" i="16"/>
  <c r="Y40" i="16"/>
  <c r="X5" i="16"/>
  <c r="W10" i="16"/>
  <c r="W30" i="16"/>
  <c r="U20" i="16"/>
  <c r="U40" i="16"/>
  <c r="T5" i="16"/>
  <c r="S10" i="16"/>
  <c r="S30" i="16"/>
  <c r="Q20" i="16"/>
  <c r="Q40" i="16"/>
  <c r="P5" i="16"/>
  <c r="M20" i="16"/>
  <c r="M40" i="16"/>
  <c r="Z25" i="17"/>
  <c r="Z45" i="17"/>
  <c r="Y15" i="17"/>
  <c r="Y35" i="17"/>
  <c r="X25" i="17"/>
  <c r="X45" i="17"/>
  <c r="W15" i="17"/>
  <c r="W35" i="17"/>
  <c r="V25" i="17"/>
  <c r="V45" i="17"/>
  <c r="U15" i="17"/>
  <c r="U35" i="17"/>
  <c r="T25" i="17"/>
  <c r="T45" i="17"/>
  <c r="S15" i="17"/>
  <c r="S35" i="17"/>
  <c r="R25" i="17"/>
  <c r="R45" i="17"/>
  <c r="Q15" i="17"/>
  <c r="Q35" i="17"/>
  <c r="P25" i="17"/>
  <c r="P45" i="17"/>
  <c r="N25" i="17"/>
  <c r="N45" i="17"/>
  <c r="M15" i="17"/>
  <c r="M35" i="17"/>
  <c r="Z10" i="18"/>
  <c r="Y10" i="18"/>
  <c r="X10" i="18"/>
  <c r="W10" i="18"/>
  <c r="V10" i="18"/>
  <c r="U10" i="18"/>
  <c r="T10" i="18"/>
  <c r="S10" i="18"/>
  <c r="R10" i="18"/>
  <c r="Q10" i="18"/>
  <c r="P10" i="18"/>
  <c r="N10" i="18"/>
  <c r="M10" i="18"/>
  <c r="M15" i="16"/>
  <c r="M25" i="16"/>
  <c r="Z20" i="17"/>
  <c r="X40" i="17"/>
  <c r="V20" i="17"/>
  <c r="T40" i="17"/>
  <c r="R20" i="17"/>
  <c r="P40" i="17"/>
  <c r="N20" i="17"/>
  <c r="W10" i="19"/>
  <c r="V10" i="19"/>
  <c r="V30" i="19"/>
  <c r="U10" i="19"/>
  <c r="U30" i="19"/>
  <c r="T10" i="19"/>
  <c r="T30" i="19"/>
  <c r="S10" i="19"/>
  <c r="S30" i="19"/>
  <c r="R10" i="19"/>
  <c r="R30" i="19"/>
  <c r="Q30" i="19"/>
  <c r="P10" i="19"/>
  <c r="P30" i="19"/>
  <c r="N10" i="19"/>
  <c r="N30" i="19"/>
  <c r="M10" i="19"/>
  <c r="M30" i="19"/>
  <c r="U15" i="19"/>
  <c r="U35" i="19"/>
  <c r="S25" i="19"/>
  <c r="Q15" i="19"/>
  <c r="Q35" i="19"/>
  <c r="W25" i="19"/>
  <c r="V25" i="19"/>
  <c r="T15" i="19"/>
  <c r="T35" i="19"/>
  <c r="R25" i="19"/>
  <c r="P15" i="19"/>
  <c r="P35" i="19"/>
  <c r="N25" i="19"/>
  <c r="M25" i="19"/>
  <c r="X25" i="19"/>
  <c r="Y25" i="19"/>
  <c r="Z25" i="19"/>
  <c r="AE20" i="18" l="1"/>
  <c r="AE25" i="17"/>
  <c r="AD40" i="19"/>
  <c r="AE40" i="19"/>
  <c r="AB40" i="19"/>
  <c r="AC40" i="19"/>
  <c r="O40" i="19"/>
  <c r="AA40" i="19"/>
  <c r="AD35" i="19"/>
  <c r="AB35" i="19"/>
  <c r="AC35" i="19"/>
  <c r="O35" i="19"/>
  <c r="AA35" i="19"/>
  <c r="AD30" i="19"/>
  <c r="AE30" i="19"/>
  <c r="AB30" i="19"/>
  <c r="AC30" i="19"/>
  <c r="O30" i="19"/>
  <c r="AA30" i="19"/>
  <c r="AE25" i="19"/>
  <c r="AD25" i="19"/>
  <c r="AC25" i="19"/>
  <c r="AB25" i="19"/>
  <c r="O25" i="19"/>
  <c r="AA25" i="19"/>
  <c r="AD20" i="19"/>
  <c r="AE20" i="19"/>
  <c r="AB20" i="19"/>
  <c r="AC20" i="19"/>
  <c r="O20" i="19"/>
  <c r="AA20" i="19"/>
  <c r="AD15" i="19"/>
  <c r="AE15" i="19"/>
  <c r="AB15" i="19"/>
  <c r="AC15" i="19"/>
  <c r="O15" i="19"/>
  <c r="AA15" i="19"/>
  <c r="AD10" i="19"/>
  <c r="AE10" i="19"/>
  <c r="AB10" i="19"/>
  <c r="AC10" i="19"/>
  <c r="O10" i="19"/>
  <c r="AA10" i="19"/>
  <c r="AE5" i="19"/>
  <c r="AD5" i="19"/>
  <c r="AC5" i="19"/>
  <c r="AB5" i="19"/>
  <c r="O5" i="19"/>
  <c r="AA5" i="19"/>
  <c r="AE45" i="17"/>
  <c r="AD20" i="18"/>
  <c r="AC20" i="18"/>
  <c r="AB20" i="18"/>
  <c r="O20" i="18"/>
  <c r="AA20" i="18"/>
  <c r="AD15" i="18"/>
  <c r="AE15" i="18"/>
  <c r="AB15" i="18"/>
  <c r="AC15" i="18"/>
  <c r="O15" i="18"/>
  <c r="AA15" i="18"/>
  <c r="AD10" i="18"/>
  <c r="AE10" i="18"/>
  <c r="AB10" i="18"/>
  <c r="AC10" i="18"/>
  <c r="O10" i="18"/>
  <c r="AA10" i="18"/>
  <c r="AD5" i="18"/>
  <c r="AE5" i="18"/>
  <c r="AB5" i="18"/>
  <c r="AC5" i="18"/>
  <c r="O5" i="18"/>
  <c r="AA5" i="18"/>
  <c r="AD50" i="17"/>
  <c r="AE50" i="17"/>
  <c r="AB50" i="17"/>
  <c r="AC50" i="17"/>
  <c r="O50" i="17"/>
  <c r="AA50" i="17"/>
  <c r="AC45" i="17"/>
  <c r="AD45" i="17"/>
  <c r="AB45" i="17"/>
  <c r="O45" i="17"/>
  <c r="AA45" i="17"/>
  <c r="AE40" i="17"/>
  <c r="AD40" i="17"/>
  <c r="AC40" i="17"/>
  <c r="AB40" i="17"/>
  <c r="O40" i="17"/>
  <c r="AA40" i="17"/>
  <c r="AD35" i="17"/>
  <c r="AE35" i="17"/>
  <c r="AB35" i="17"/>
  <c r="AC35" i="17"/>
  <c r="O35" i="17"/>
  <c r="AA35" i="17"/>
  <c r="AD30" i="17"/>
  <c r="AE30" i="17"/>
  <c r="AB30" i="17"/>
  <c r="AC30" i="17"/>
  <c r="O30" i="17"/>
  <c r="AA30" i="17"/>
  <c r="AC25" i="17"/>
  <c r="AD25" i="17"/>
  <c r="AB25" i="17"/>
  <c r="O25" i="17"/>
  <c r="AA25" i="17"/>
  <c r="AD20" i="17"/>
  <c r="AE20" i="17"/>
  <c r="AB20" i="17"/>
  <c r="AC20" i="17"/>
  <c r="O20" i="17"/>
  <c r="AA20" i="17"/>
  <c r="AD15" i="17"/>
  <c r="AE15" i="17"/>
  <c r="AB15" i="17"/>
  <c r="AC15" i="17"/>
  <c r="O15" i="17"/>
  <c r="AA15" i="17"/>
  <c r="AD10" i="17"/>
  <c r="AE10" i="17"/>
  <c r="AB10" i="17"/>
  <c r="AC10" i="17"/>
  <c r="O10" i="17"/>
  <c r="AA10" i="17"/>
  <c r="AE5" i="17"/>
  <c r="AC5" i="17"/>
  <c r="AD5" i="17"/>
  <c r="AB5" i="17"/>
  <c r="O5" i="17"/>
  <c r="AA5" i="17"/>
  <c r="AE40" i="16"/>
  <c r="AD45" i="16"/>
  <c r="AE45" i="16"/>
  <c r="AB45" i="16"/>
  <c r="AC45" i="16"/>
  <c r="O45" i="16"/>
  <c r="AA45" i="16"/>
  <c r="AD40" i="16"/>
  <c r="AB40" i="16"/>
  <c r="AC40" i="16"/>
  <c r="O40" i="16"/>
  <c r="AA40" i="16"/>
  <c r="AD35" i="16"/>
  <c r="AE35" i="16"/>
  <c r="AB35" i="16"/>
  <c r="AC35" i="16"/>
  <c r="O35" i="16"/>
  <c r="AA35" i="16"/>
  <c r="AD30" i="16"/>
  <c r="AE30" i="16"/>
  <c r="AB30" i="16"/>
  <c r="AC30" i="16"/>
  <c r="O30" i="16"/>
  <c r="AA30" i="16"/>
  <c r="AD25" i="16"/>
  <c r="AE25" i="16"/>
  <c r="AB25" i="16"/>
  <c r="AC25" i="16"/>
  <c r="O25" i="16"/>
  <c r="AA25" i="16"/>
  <c r="AE20" i="16"/>
  <c r="AD20" i="16"/>
  <c r="AB20" i="16"/>
  <c r="AC20" i="16"/>
  <c r="O20" i="16"/>
  <c r="AA20" i="16"/>
  <c r="AD15" i="16"/>
  <c r="AE15" i="16"/>
  <c r="AC15" i="16"/>
  <c r="AB15" i="16"/>
  <c r="O15" i="16"/>
  <c r="AA15" i="16"/>
  <c r="AD10" i="16"/>
  <c r="AE10" i="16"/>
  <c r="AB10" i="16"/>
  <c r="AC10" i="16"/>
  <c r="O10" i="16"/>
  <c r="AA10" i="16"/>
  <c r="AD5" i="16"/>
  <c r="AE5" i="16"/>
  <c r="AB5" i="16"/>
  <c r="AC5" i="16"/>
  <c r="O5" i="16"/>
  <c r="AA5" i="16"/>
  <c r="AE80" i="14" l="1"/>
  <c r="AD80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V25" i="18"/>
  <c r="N25" i="18"/>
  <c r="M50" i="16"/>
  <c r="Z25" i="18"/>
  <c r="S55" i="17"/>
  <c r="X55" i="17"/>
  <c r="M25" i="18"/>
  <c r="X25" i="18"/>
  <c r="V55" i="17"/>
  <c r="N45" i="19"/>
  <c r="R25" i="18"/>
  <c r="U55" i="17"/>
  <c r="T25" i="18"/>
  <c r="P45" i="19"/>
  <c r="V50" i="16"/>
  <c r="P55" i="17"/>
  <c r="R50" i="16"/>
  <c r="AC25" i="18"/>
  <c r="AA25" i="18"/>
  <c r="O25" i="18"/>
  <c r="AE25" i="18"/>
  <c r="AD25" i="18"/>
  <c r="AB25" i="18"/>
  <c r="R55" i="17"/>
  <c r="W55" i="17"/>
  <c r="U25" i="18"/>
  <c r="Z50" i="16"/>
  <c r="W50" i="16"/>
  <c r="X45" i="19"/>
  <c r="Q50" i="16"/>
  <c r="U48" i="16"/>
  <c r="Z24" i="18"/>
  <c r="T24" i="18"/>
  <c r="T23" i="18"/>
  <c r="N48" i="16"/>
  <c r="S10" i="20"/>
  <c r="N43" i="19"/>
  <c r="M10" i="20"/>
  <c r="R48" i="16"/>
  <c r="AE44" i="19"/>
  <c r="T10" i="20"/>
  <c r="AB43" i="19"/>
  <c r="Y10" i="20"/>
  <c r="AE48" i="16"/>
  <c r="M49" i="16"/>
  <c r="O44" i="19"/>
  <c r="S53" i="17"/>
  <c r="AD43" i="19"/>
  <c r="Z53" i="17"/>
  <c r="Q23" i="18"/>
  <c r="M48" i="16"/>
  <c r="O53" i="17"/>
  <c r="V53" i="17"/>
  <c r="M23" i="18"/>
  <c r="Y53" i="17"/>
  <c r="X43" i="19"/>
  <c r="AC43" i="19"/>
  <c r="R54" i="17"/>
  <c r="Q54" i="17"/>
  <c r="Y54" i="17"/>
  <c r="X54" i="17"/>
  <c r="T48" i="16"/>
  <c r="Y48" i="16"/>
  <c r="N49" i="16"/>
  <c r="S49" i="16"/>
  <c r="Y49" i="16"/>
  <c r="N44" i="19"/>
  <c r="X53" i="17"/>
  <c r="AA53" i="17"/>
  <c r="X44" i="19"/>
  <c r="AA43" i="19"/>
  <c r="AC54" i="17"/>
  <c r="R49" i="16"/>
  <c r="AD54" i="17"/>
  <c r="Z48" i="16"/>
  <c r="P50" i="16"/>
  <c r="U45" i="19"/>
  <c r="Q55" i="17"/>
  <c r="Y45" i="19"/>
  <c r="P25" i="18"/>
  <c r="M45" i="19"/>
  <c r="N50" i="16"/>
  <c r="Q25" i="18"/>
  <c r="Y55" i="17"/>
  <c r="P23" i="18"/>
  <c r="X23" i="18"/>
  <c r="Y24" i="18"/>
  <c r="AE43" i="19"/>
  <c r="AB48" i="16"/>
  <c r="W24" i="18"/>
  <c r="AC23" i="18"/>
  <c r="T53" i="17"/>
  <c r="W53" i="17"/>
  <c r="Z43" i="19"/>
  <c r="AA54" i="17"/>
  <c r="AC48" i="16"/>
  <c r="O54" i="17"/>
  <c r="AA44" i="19"/>
  <c r="W10" i="20"/>
  <c r="Q43" i="19"/>
  <c r="V24" i="18"/>
  <c r="AD53" i="17"/>
  <c r="Q48" i="16"/>
  <c r="R44" i="19"/>
  <c r="Q10" i="20"/>
  <c r="AB24" i="18"/>
  <c r="AC53" i="17"/>
  <c r="M54" i="17"/>
  <c r="P54" i="17"/>
  <c r="W54" i="17"/>
  <c r="Z54" i="17"/>
  <c r="S48" i="16"/>
  <c r="AA24" i="18"/>
  <c r="Z10" i="20"/>
  <c r="T43" i="19"/>
  <c r="P49" i="16"/>
  <c r="V49" i="16"/>
  <c r="V23" i="18"/>
  <c r="Q24" i="18"/>
  <c r="AD23" i="18"/>
  <c r="AA49" i="16"/>
  <c r="V43" i="19"/>
  <c r="V10" i="20"/>
  <c r="U44" i="19"/>
  <c r="N55" i="17"/>
  <c r="U50" i="16"/>
  <c r="AD45" i="19"/>
  <c r="AB45" i="19"/>
  <c r="AE45" i="19"/>
  <c r="AC45" i="19"/>
  <c r="AA45" i="19"/>
  <c r="O45" i="19"/>
  <c r="T45" i="19"/>
  <c r="M55" i="17"/>
  <c r="Y25" i="18"/>
  <c r="X50" i="16"/>
  <c r="T55" i="17"/>
  <c r="V45" i="19"/>
  <c r="Z45" i="19"/>
  <c r="AD55" i="17"/>
  <c r="AB55" i="17"/>
  <c r="AE55" i="17"/>
  <c r="AC55" i="17"/>
  <c r="AA55" i="17"/>
  <c r="O55" i="17"/>
  <c r="S25" i="18"/>
  <c r="U10" i="20"/>
  <c r="U43" i="19"/>
  <c r="O23" i="18"/>
  <c r="AE49" i="16"/>
  <c r="AB44" i="19"/>
  <c r="N24" i="18"/>
  <c r="P43" i="19"/>
  <c r="AB23" i="18"/>
  <c r="M43" i="19"/>
  <c r="AB49" i="16"/>
  <c r="AE54" i="17"/>
  <c r="W44" i="19"/>
  <c r="AE23" i="18"/>
  <c r="AC24" i="18"/>
  <c r="R53" i="17"/>
  <c r="P10" i="20"/>
  <c r="X24" i="18"/>
  <c r="M44" i="19"/>
  <c r="Z44" i="19"/>
  <c r="W23" i="18"/>
  <c r="Y23" i="18"/>
  <c r="N54" i="17"/>
  <c r="Q44" i="19"/>
  <c r="X48" i="16"/>
  <c r="AE10" i="20"/>
  <c r="AC10" i="20"/>
  <c r="AA10" i="20"/>
  <c r="O10" i="20"/>
  <c r="AD10" i="20"/>
  <c r="AB10" i="20"/>
  <c r="AB54" i="17"/>
  <c r="AC44" i="19"/>
  <c r="AC49" i="16"/>
  <c r="R43" i="19"/>
  <c r="O49" i="16"/>
  <c r="Q53" i="17"/>
  <c r="Z23" i="18"/>
  <c r="U49" i="16"/>
  <c r="R10" i="20"/>
  <c r="X10" i="20"/>
  <c r="W49" i="16"/>
  <c r="O48" i="16"/>
  <c r="Q45" i="19"/>
  <c r="R45" i="19"/>
  <c r="T50" i="16"/>
  <c r="W45" i="19"/>
  <c r="AE50" i="16"/>
  <c r="AC50" i="16"/>
  <c r="AA50" i="16"/>
  <c r="O50" i="16"/>
  <c r="AD50" i="16"/>
  <c r="AB50" i="16"/>
  <c r="W25" i="18"/>
  <c r="S50" i="16"/>
  <c r="Y50" i="16"/>
  <c r="Z55" i="17"/>
  <c r="S45" i="19"/>
  <c r="O43" i="19"/>
  <c r="AA48" i="16"/>
  <c r="U53" i="17"/>
  <c r="AB53" i="17"/>
  <c r="R24" i="18"/>
  <c r="R23" i="18"/>
  <c r="V44" i="19"/>
  <c r="Y44" i="19"/>
  <c r="O24" i="18"/>
  <c r="S54" i="17"/>
  <c r="W43" i="19"/>
  <c r="X49" i="16"/>
  <c r="N23" i="18"/>
  <c r="P48" i="16"/>
  <c r="S44" i="19"/>
  <c r="N53" i="17"/>
  <c r="P53" i="17"/>
  <c r="S24" i="18"/>
  <c r="Y43" i="19"/>
  <c r="S23" i="18"/>
  <c r="M24" i="18"/>
  <c r="AD49" i="16"/>
  <c r="U24" i="18"/>
  <c r="U23" i="18"/>
  <c r="AA23" i="18"/>
  <c r="P24" i="18"/>
  <c r="AE53" i="17"/>
  <c r="S43" i="19"/>
  <c r="T44" i="19"/>
  <c r="V54" i="17"/>
  <c r="W48" i="16"/>
  <c r="V48" i="16"/>
  <c r="T49" i="16"/>
  <c r="Z49" i="16"/>
  <c r="P44" i="19"/>
  <c r="M53" i="17"/>
  <c r="Q49" i="16"/>
  <c r="U54" i="17"/>
  <c r="T54" i="17"/>
  <c r="N10" i="20"/>
  <c r="AD44" i="19"/>
  <c r="AD48" i="16"/>
  <c r="AD24" i="18"/>
</calcChain>
</file>

<file path=xl/sharedStrings.xml><?xml version="1.0" encoding="utf-8"?>
<sst xmlns="http://schemas.openxmlformats.org/spreadsheetml/2006/main" count="2009" uniqueCount="96">
  <si>
    <t>TIPO PERSONAL</t>
  </si>
  <si>
    <t>SEXO</t>
  </si>
  <si>
    <t>INVESTIGADOR</t>
  </si>
  <si>
    <t>CURSO</t>
  </si>
  <si>
    <t>2016/17</t>
  </si>
  <si>
    <t>2011/12</t>
  </si>
  <si>
    <t>2012/13</t>
  </si>
  <si>
    <t>2013/14</t>
  </si>
  <si>
    <t>2014/15</t>
  </si>
  <si>
    <t>2015/16</t>
  </si>
  <si>
    <t>2017/18</t>
  </si>
  <si>
    <t>CATEGORÍA</t>
  </si>
  <si>
    <t>HORAS_DÍA</t>
  </si>
  <si>
    <t>TITULACIÓN</t>
  </si>
  <si>
    <t>DES__TIPO_RÉGIMEN_JURÍDICO</t>
  </si>
  <si>
    <t>Mujer</t>
  </si>
  <si>
    <t>Varón</t>
  </si>
  <si>
    <t>GRUPO EDAD</t>
  </si>
  <si>
    <t>TOTAL GENERAL</t>
  </si>
  <si>
    <t>TIPO PERSONAL INVESTIGADOR</t>
  </si>
  <si>
    <t>Mujer 2011/12</t>
  </si>
  <si>
    <t>Varón 2011/12</t>
  </si>
  <si>
    <t>TOTAL 2011/12</t>
  </si>
  <si>
    <t>Mujer 2012/13</t>
  </si>
  <si>
    <t>Varón 2012/13</t>
  </si>
  <si>
    <t>TOTAL 2012/13</t>
  </si>
  <si>
    <t>Mujer 2013/14</t>
  </si>
  <si>
    <t>Varón 2013/14</t>
  </si>
  <si>
    <t>TOTAL 2013/14</t>
  </si>
  <si>
    <t>Mujer 2014/15</t>
  </si>
  <si>
    <t>Varón 2014/15</t>
  </si>
  <si>
    <t>TOTAL 2014/15</t>
  </si>
  <si>
    <t>Mujer 2015/16</t>
  </si>
  <si>
    <t>Varón 2015/16</t>
  </si>
  <si>
    <t>TOTAL 2015/16</t>
  </si>
  <si>
    <t>Mujer 2016/17</t>
  </si>
  <si>
    <t>Varón 2016/17</t>
  </si>
  <si>
    <t>TOTAL 2016/17</t>
  </si>
  <si>
    <t>Mujer 2017/18</t>
  </si>
  <si>
    <t>Varón 2017/18</t>
  </si>
  <si>
    <t>TOTAL 2017/18</t>
  </si>
  <si>
    <t>Varón  2013/14</t>
  </si>
  <si>
    <t>2018/19</t>
  </si>
  <si>
    <t>2019/20</t>
  </si>
  <si>
    <t>2020/21</t>
  </si>
  <si>
    <t>2021/22</t>
  </si>
  <si>
    <t>2022/23</t>
  </si>
  <si>
    <t>Personal investigador por años</t>
  </si>
  <si>
    <t>Mujer 2018/19</t>
  </si>
  <si>
    <t>Varón 2018/19</t>
  </si>
  <si>
    <t>TOTAL 2018/19</t>
  </si>
  <si>
    <t>Mujer 2019/20</t>
  </si>
  <si>
    <t>Varón 2019/20</t>
  </si>
  <si>
    <t>TOTAL 2019/20</t>
  </si>
  <si>
    <t>Mujer 2020/21</t>
  </si>
  <si>
    <t>Varón 2020/21</t>
  </si>
  <si>
    <t>TOTAL 2020/21</t>
  </si>
  <si>
    <t>Mujer 2021/22</t>
  </si>
  <si>
    <t>Varón 2021/22</t>
  </si>
  <si>
    <t>TOTAL 2021/22</t>
  </si>
  <si>
    <t>Mujer 2022/23</t>
  </si>
  <si>
    <t>Varón 2022/23</t>
  </si>
  <si>
    <t>TOTAL 2022/23</t>
  </si>
  <si>
    <t>Mujer 2023/24</t>
  </si>
  <si>
    <t>Varón 2023/24</t>
  </si>
  <si>
    <t>TOTAL 2023/24</t>
  </si>
  <si>
    <t>Mujer 2024/25</t>
  </si>
  <si>
    <t>Varón 2024/25</t>
  </si>
  <si>
    <t>TOTAL 2024/25</t>
  </si>
  <si>
    <t>Mujer 2025/26</t>
  </si>
  <si>
    <t>Varón 2025/26</t>
  </si>
  <si>
    <t>TOTAL 2025/26</t>
  </si>
  <si>
    <t>Mujer 2026/27</t>
  </si>
  <si>
    <t>Varón 2026/27</t>
  </si>
  <si>
    <t>TOTAL 2026/27</t>
  </si>
  <si>
    <t>Mujer 2027/28</t>
  </si>
  <si>
    <t>Varón 2027/28</t>
  </si>
  <si>
    <t>TOTAL 2027/28</t>
  </si>
  <si>
    <t>Mujer 2028/29</t>
  </si>
  <si>
    <t>Varón 2028/29</t>
  </si>
  <si>
    <t>TOTAL 2028/29</t>
  </si>
  <si>
    <t>Mujer 2029/30</t>
  </si>
  <si>
    <t>Varón 2029/30</t>
  </si>
  <si>
    <t>TOTAL 2029/30</t>
  </si>
  <si>
    <t>2023/24</t>
  </si>
  <si>
    <t>2024/25</t>
  </si>
  <si>
    <t>2025/26</t>
  </si>
  <si>
    <t>2026/27</t>
  </si>
  <si>
    <t>2027/28</t>
  </si>
  <si>
    <t>2028/29</t>
  </si>
  <si>
    <t>2029/30</t>
  </si>
  <si>
    <t>Hombre</t>
  </si>
  <si>
    <t>Total</t>
  </si>
  <si>
    <t>Personal</t>
  </si>
  <si>
    <t>Descripcion subunidad seccion ubicación</t>
  </si>
  <si>
    <t>Otras situaciones administrativas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</si>
</sst>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-0.249977111117893"/>
        <bgColor theme="5" tint="-0.249977111117893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EB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79995117038483843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/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 style="thin">
        <color theme="5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5" tint="-0.249977111117893"/>
      </top>
      <bottom style="thin">
        <color theme="5" tint="0.59999389629810485"/>
      </bottom>
      <diagonal/>
    </border>
    <border>
      <left/>
      <right/>
      <top style="thin">
        <color theme="5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3" fillId="2" borderId="2" xfId="0" applyFont="1" applyFill="1" applyBorder="1"/>
    <xf numFmtId="0" fontId="4" fillId="2" borderId="3" xfId="0" applyFont="1" applyFill="1" applyBorder="1"/>
    <xf numFmtId="0" fontId="1" fillId="0" borderId="1" xfId="0" applyNumberFormat="1" applyFont="1" applyBorder="1"/>
    <xf numFmtId="0" fontId="4" fillId="2" borderId="2" xfId="0" applyFont="1" applyFill="1" applyBorder="1"/>
    <xf numFmtId="0" fontId="4" fillId="2" borderId="8" xfId="0" applyFont="1" applyFill="1" applyBorder="1"/>
    <xf numFmtId="0" fontId="4" fillId="3" borderId="0" xfId="0" applyFont="1" applyFill="1"/>
    <xf numFmtId="0" fontId="4" fillId="3" borderId="0" xfId="0" applyFont="1" applyFill="1" applyAlignment="1">
      <alignment shrinkToFit="1"/>
    </xf>
    <xf numFmtId="0" fontId="4" fillId="3" borderId="5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shrinkToFit="1"/>
    </xf>
    <xf numFmtId="0" fontId="4" fillId="3" borderId="4" xfId="0" applyFont="1" applyFill="1" applyBorder="1" applyAlignment="1">
      <alignment horizontal="center"/>
    </xf>
    <xf numFmtId="0" fontId="1" fillId="0" borderId="0" xfId="0" applyFont="1" applyFill="1"/>
    <xf numFmtId="0" fontId="2" fillId="4" borderId="0" xfId="0" applyFont="1" applyFill="1"/>
    <xf numFmtId="0" fontId="4" fillId="2" borderId="2" xfId="0" applyFont="1" applyFill="1" applyBorder="1" applyAlignment="1">
      <alignment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wrapText="1"/>
    </xf>
    <xf numFmtId="0" fontId="3" fillId="3" borderId="4" xfId="0" applyFont="1" applyFill="1" applyBorder="1" applyAlignment="1">
      <alignment horizontal="center" wrapText="1" shrinkToFit="1"/>
    </xf>
    <xf numFmtId="0" fontId="4" fillId="2" borderId="9" xfId="0" applyFont="1" applyFill="1" applyBorder="1"/>
    <xf numFmtId="0" fontId="3" fillId="3" borderId="10" xfId="0" applyFont="1" applyFill="1" applyBorder="1" applyAlignment="1">
      <alignment horizontal="center" shrinkToFit="1"/>
    </xf>
    <xf numFmtId="0" fontId="4" fillId="2" borderId="3" xfId="0" applyFont="1" applyFill="1" applyBorder="1" applyAlignment="1">
      <alignment wrapText="1"/>
    </xf>
    <xf numFmtId="0" fontId="3" fillId="3" borderId="11" xfId="0" applyFont="1" applyFill="1" applyBorder="1" applyAlignment="1">
      <alignment horizontal="center" wrapText="1" shrinkToFit="1"/>
    </xf>
    <xf numFmtId="0" fontId="0" fillId="0" borderId="0" xfId="0" applyFill="1"/>
    <xf numFmtId="0" fontId="0" fillId="0" borderId="0" xfId="0" applyAlignment="1"/>
    <xf numFmtId="0" fontId="3" fillId="3" borderId="19" xfId="0" applyFont="1" applyFill="1" applyBorder="1" applyAlignment="1">
      <alignment horizontal="center" shrinkToFit="1"/>
    </xf>
    <xf numFmtId="0" fontId="5" fillId="5" borderId="0" xfId="0" applyFont="1" applyFill="1" applyAlignment="1">
      <alignment vertical="center"/>
    </xf>
    <xf numFmtId="0" fontId="0" fillId="6" borderId="0" xfId="0" applyFill="1"/>
    <xf numFmtId="0" fontId="3" fillId="3" borderId="0" xfId="0" applyFont="1" applyFill="1"/>
    <xf numFmtId="0" fontId="3" fillId="3" borderId="14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3" fillId="3" borderId="15" xfId="0" applyFont="1" applyFill="1" applyBorder="1" applyAlignment="1">
      <alignment horizontal="center" vertical="center" wrapText="1"/>
    </xf>
    <xf numFmtId="0" fontId="0" fillId="8" borderId="22" xfId="0" applyFill="1" applyBorder="1"/>
    <xf numFmtId="0" fontId="0" fillId="8" borderId="12" xfId="0" applyFill="1" applyBorder="1"/>
    <xf numFmtId="0" fontId="0" fillId="7" borderId="12" xfId="0" applyFill="1" applyBorder="1"/>
    <xf numFmtId="0" fontId="5" fillId="5" borderId="0" xfId="0" applyFont="1" applyFill="1" applyAlignment="1">
      <alignment vertical="center" wrapText="1"/>
    </xf>
    <xf numFmtId="0" fontId="2" fillId="0" borderId="4" xfId="0" applyFont="1" applyBorder="1"/>
    <xf numFmtId="0" fontId="2" fillId="0" borderId="4" xfId="0" applyFont="1" applyBorder="1" applyAlignment="1">
      <alignment vertical="center"/>
    </xf>
    <xf numFmtId="0" fontId="3" fillId="3" borderId="16" xfId="0" applyFont="1" applyFill="1" applyBorder="1"/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 shrinkToFit="1"/>
    </xf>
    <xf numFmtId="0" fontId="3" fillId="3" borderId="7" xfId="0" applyFont="1" applyFill="1" applyBorder="1" applyAlignment="1">
      <alignment horizontal="center" shrinkToFit="1"/>
    </xf>
    <xf numFmtId="0" fontId="3" fillId="3" borderId="6" xfId="0" applyFont="1" applyFill="1" applyBorder="1" applyAlignment="1">
      <alignment horizontal="center" shrinkToFit="1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</cellXfs>
  <cellStyles count="1">
    <cellStyle name="Normal" xfId="0" builtinId="0"/>
  </cellStyles>
  <dxfs count="92"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1"/>
      <tableStyleElement type="headerRow" dxfId="90"/>
    </tableStyle>
  </tableStyles>
  <colors>
    <mruColors>
      <color rgb="FFEA58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Otras situaciones suspensio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Graficos Otras situaciones susp'!A1"/><Relationship Id="rId1" Type="http://schemas.openxmlformats.org/officeDocument/2006/relationships/hyperlink" Target="../../Carpeta%20Mejunge%20no%20tocar/INVESTIGADOR_Otras%20situaciones%20suspension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Personal por a&#241;os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Graficos Personal por a&#241;o'!A1"/><Relationship Id="rId1" Type="http://schemas.openxmlformats.org/officeDocument/2006/relationships/hyperlink" Target="../../Carpeta%20Mejunge%20no%20tocar/INVESTIGADOR_Personal%20por%20a&#241;os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Descripcion subunidad seccion u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Graficos Descri subunid secc un'!A1"/><Relationship Id="rId1" Type="http://schemas.openxmlformats.org/officeDocument/2006/relationships/hyperlink" Target="../../Carpeta%20Mejunge%20no%20tocar/INVESTIGADOR_Descripcion%20subunidad%20seccion%20u.xlsx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ategoria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Graficos Categoria'!A1"/><Relationship Id="rId1" Type="http://schemas.openxmlformats.org/officeDocument/2006/relationships/hyperlink" Target="../../Carpeta%20Mejunge%20no%20tocar/INVESTIGADOR_Categoria.xlsx" TargetMode="Externa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Horas dia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Graficos Horas Dia'!A1"/><Relationship Id="rId1" Type="http://schemas.openxmlformats.org/officeDocument/2006/relationships/hyperlink" Target="../../Carpeta%20Mejunge%20no%20tocar/INVESTIGADOR_Horas%20dia.xlsx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Titulacion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Graficos Titulacion'!A1"/><Relationship Id="rId1" Type="http://schemas.openxmlformats.org/officeDocument/2006/relationships/hyperlink" Target="../../Carpeta%20Mejunge%20no%20tocar/INVESTIGADOR_Titulacion.xlsx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Descripcion tipo reg juridico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Graficos Des Tipo Reg juridico'!A1"/><Relationship Id="rId1" Type="http://schemas.openxmlformats.org/officeDocument/2006/relationships/hyperlink" Target="../../Carpeta%20Mejunge%20no%20tocar/INVESTIGADOR_Descripcion%20tipo%20reg%20juridico.xlsx" TargetMode="Externa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Grupo Edad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Graficos Grupo Edad'!A1"/><Relationship Id="rId1" Type="http://schemas.openxmlformats.org/officeDocument/2006/relationships/hyperlink" Target="../../Carpeta%20Mejunge%20no%20tocar/INVESTIGADOR_Grupo%20Edad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4" name="2015-2016"/>
        <xdr:cNvSpPr/>
      </xdr:nvSpPr>
      <xdr:spPr>
        <a:xfrm>
          <a:off x="6067425" y="5629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5" name="2016-2017"/>
        <xdr:cNvSpPr/>
      </xdr:nvSpPr>
      <xdr:spPr>
        <a:xfrm>
          <a:off x="7591425" y="5629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6" name="2017-2018"/>
        <xdr:cNvSpPr/>
      </xdr:nvSpPr>
      <xdr:spPr>
        <a:xfrm>
          <a:off x="9115425" y="5629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7" name="2018-2019"/>
        <xdr:cNvSpPr/>
      </xdr:nvSpPr>
      <xdr:spPr>
        <a:xfrm>
          <a:off x="6067425" y="6029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8" name="2019-2020"/>
        <xdr:cNvSpPr/>
      </xdr:nvSpPr>
      <xdr:spPr>
        <a:xfrm>
          <a:off x="7591425" y="6029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9" name="2020-2021"/>
        <xdr:cNvSpPr/>
      </xdr:nvSpPr>
      <xdr:spPr>
        <a:xfrm>
          <a:off x="9115425" y="6029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10" name="2021-2022"/>
        <xdr:cNvSpPr/>
      </xdr:nvSpPr>
      <xdr:spPr>
        <a:xfrm>
          <a:off x="6067425" y="6429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11" name="2022-2023"/>
        <xdr:cNvSpPr/>
      </xdr:nvSpPr>
      <xdr:spPr>
        <a:xfrm>
          <a:off x="7591425" y="6429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2" name="2023-2024"/>
        <xdr:cNvSpPr/>
      </xdr:nvSpPr>
      <xdr:spPr>
        <a:xfrm>
          <a:off x="9115425" y="6429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3" name="2024-2025"/>
        <xdr:cNvSpPr/>
      </xdr:nvSpPr>
      <xdr:spPr>
        <a:xfrm>
          <a:off x="6067425" y="6829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4" name="2025-2026"/>
        <xdr:cNvSpPr/>
      </xdr:nvSpPr>
      <xdr:spPr>
        <a:xfrm>
          <a:off x="7591425" y="6829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15" name="2026-2027"/>
        <xdr:cNvSpPr/>
      </xdr:nvSpPr>
      <xdr:spPr>
        <a:xfrm>
          <a:off x="9115425" y="6829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16" name="2027-2028"/>
        <xdr:cNvSpPr/>
      </xdr:nvSpPr>
      <xdr:spPr>
        <a:xfrm>
          <a:off x="6067425" y="7229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17" name="2028-2029"/>
        <xdr:cNvSpPr/>
      </xdr:nvSpPr>
      <xdr:spPr>
        <a:xfrm>
          <a:off x="7591425" y="7229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18" name="2029-2030"/>
        <xdr:cNvSpPr/>
      </xdr:nvSpPr>
      <xdr:spPr>
        <a:xfrm>
          <a:off x="9115425" y="7229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19" name="2012-2013"/>
        <xdr:cNvSpPr/>
      </xdr:nvSpPr>
      <xdr:spPr>
        <a:xfrm>
          <a:off x="6067425" y="5057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20" name="2013-2014"/>
        <xdr:cNvSpPr/>
      </xdr:nvSpPr>
      <xdr:spPr>
        <a:xfrm>
          <a:off x="7591425" y="5057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21" name="2014-2015"/>
        <xdr:cNvSpPr/>
      </xdr:nvSpPr>
      <xdr:spPr>
        <a:xfrm>
          <a:off x="9115425" y="50577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2" name="2011-2012"/>
        <xdr:cNvSpPr/>
      </xdr:nvSpPr>
      <xdr:spPr>
        <a:xfrm>
          <a:off x="7591425" y="44862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2</xdr:col>
      <xdr:colOff>114300</xdr:colOff>
      <xdr:row>1</xdr:row>
      <xdr:rowOff>57150</xdr:rowOff>
    </xdr:from>
    <xdr:to>
      <xdr:col>2</xdr:col>
      <xdr:colOff>1626300</xdr:colOff>
      <xdr:row>1</xdr:row>
      <xdr:rowOff>237150</xdr:rowOff>
    </xdr:to>
    <xdr:sp macro="[0]!CambiarTipoGraficoLineal" textlink="">
      <xdr:nvSpPr>
        <xdr:cNvPr id="23" name="BARRA"/>
        <xdr:cNvSpPr/>
      </xdr:nvSpPr>
      <xdr:spPr>
        <a:xfrm>
          <a:off x="6486525" y="54292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123825</xdr:colOff>
      <xdr:row>2</xdr:row>
      <xdr:rowOff>47625</xdr:rowOff>
    </xdr:from>
    <xdr:to>
      <xdr:col>2</xdr:col>
      <xdr:colOff>1671825</xdr:colOff>
      <xdr:row>2</xdr:row>
      <xdr:rowOff>227625</xdr:rowOff>
    </xdr:to>
    <xdr:sp macro="[0]!CambiarTipoGraficoLineal" textlink="">
      <xdr:nvSpPr>
        <xdr:cNvPr id="24" name="COLUMNA"/>
        <xdr:cNvSpPr/>
      </xdr:nvSpPr>
      <xdr:spPr>
        <a:xfrm>
          <a:off x="6496050" y="81915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123825</xdr:colOff>
      <xdr:row>3</xdr:row>
      <xdr:rowOff>57150</xdr:rowOff>
    </xdr:from>
    <xdr:to>
      <xdr:col>2</xdr:col>
      <xdr:colOff>1419825</xdr:colOff>
      <xdr:row>3</xdr:row>
      <xdr:rowOff>237150</xdr:rowOff>
    </xdr:to>
    <xdr:sp macro="[0]!CambiarTipoGraficoLineal" textlink="">
      <xdr:nvSpPr>
        <xdr:cNvPr id="25" name="COLUMNA3D"/>
        <xdr:cNvSpPr/>
      </xdr:nvSpPr>
      <xdr:spPr>
        <a:xfrm>
          <a:off x="6496050" y="111442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142875</xdr:colOff>
      <xdr:row>4</xdr:row>
      <xdr:rowOff>47625</xdr:rowOff>
    </xdr:from>
    <xdr:to>
      <xdr:col>2</xdr:col>
      <xdr:colOff>1504950</xdr:colOff>
      <xdr:row>4</xdr:row>
      <xdr:rowOff>219076</xdr:rowOff>
    </xdr:to>
    <xdr:sp macro="[0]!BorrarGrafico_Personal_Investigador_Por_Hoja" textlink="">
      <xdr:nvSpPr>
        <xdr:cNvPr id="26" name="Rectángulo 3"/>
        <xdr:cNvSpPr/>
      </xdr:nvSpPr>
      <xdr:spPr>
        <a:xfrm>
          <a:off x="6515100" y="139065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209550</xdr:colOff>
      <xdr:row>0</xdr:row>
      <xdr:rowOff>114300</xdr:rowOff>
    </xdr:from>
    <xdr:to>
      <xdr:col>2</xdr:col>
      <xdr:colOff>1200150</xdr:colOff>
      <xdr:row>0</xdr:row>
      <xdr:rowOff>330300</xdr:rowOff>
    </xdr:to>
    <xdr:sp macro="" textlink="">
      <xdr:nvSpPr>
        <xdr:cNvPr id="27" name="Rectángulo 46">
          <a:hlinkClick xmlns:r="http://schemas.openxmlformats.org/officeDocument/2006/relationships" r:id="rId1"/>
        </xdr:cNvPr>
        <xdr:cNvSpPr/>
      </xdr:nvSpPr>
      <xdr:spPr>
        <a:xfrm>
          <a:off x="6581775" y="11430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</xdr:col>
      <xdr:colOff>114300</xdr:colOff>
      <xdr:row>0</xdr:row>
      <xdr:rowOff>114300</xdr:rowOff>
    </xdr:from>
    <xdr:to>
      <xdr:col>1</xdr:col>
      <xdr:colOff>1457100</xdr:colOff>
      <xdr:row>0</xdr:row>
      <xdr:rowOff>330300</xdr:rowOff>
    </xdr:to>
    <xdr:sp macro="[0]!Generar_Lista_Otras_situaciones_suspension" textlink="">
      <xdr:nvSpPr>
        <xdr:cNvPr id="30" name="Rectángulo 3"/>
        <xdr:cNvSpPr/>
      </xdr:nvSpPr>
      <xdr:spPr>
        <a:xfrm>
          <a:off x="4657725" y="11430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95250</xdr:colOff>
      <xdr:row>0</xdr:row>
      <xdr:rowOff>133350</xdr:rowOff>
    </xdr:from>
    <xdr:to>
      <xdr:col>11</xdr:col>
      <xdr:colOff>1866900</xdr:colOff>
      <xdr:row>0</xdr:row>
      <xdr:rowOff>361950</xdr:rowOff>
    </xdr:to>
    <xdr:sp macro="[0]!ActualizarListaHorizontal_Otras_situaciones_suspension" textlink="">
      <xdr:nvSpPr>
        <xdr:cNvPr id="31" name="Rectángulo 3"/>
        <xdr:cNvSpPr/>
      </xdr:nvSpPr>
      <xdr:spPr>
        <a:xfrm>
          <a:off x="13554075" y="133350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44" name="1"/>
        <xdr:cNvSpPr/>
      </xdr:nvSpPr>
      <xdr:spPr>
        <a:xfrm>
          <a:off x="3571875" y="48577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45" name="2"/>
        <xdr:cNvSpPr/>
      </xdr:nvSpPr>
      <xdr:spPr>
        <a:xfrm>
          <a:off x="3571875" y="771525"/>
          <a:ext cx="1270000" cy="254000"/>
        </a:xfrm>
        <a:prstGeom prst="rect">
          <a:avLst/>
        </a:prstGeom>
        <a:solidFill>
          <a:srgbClr val="C55A11"/>
        </a:solidFill>
        <a:effectLst>
          <a:glow rad="101600">
            <a:srgbClr val="C55A11">
              <a:alpha val="40000"/>
            </a:srgb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CREAR GRAFICO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95250</xdr:rowOff>
    </xdr:from>
    <xdr:to>
      <xdr:col>0</xdr:col>
      <xdr:colOff>1638300</xdr:colOff>
      <xdr:row>0</xdr:row>
      <xdr:rowOff>314325</xdr:rowOff>
    </xdr:to>
    <xdr:sp macro="[0]!RECUPERAR_VALORES_INVESTIGADOR_OTRAS_SITUACIONES_SUSPENSION" textlink="">
      <xdr:nvSpPr>
        <xdr:cNvPr id="4" name="Rectángulo 3"/>
        <xdr:cNvSpPr/>
      </xdr:nvSpPr>
      <xdr:spPr>
        <a:xfrm>
          <a:off x="2095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1819275</xdr:colOff>
      <xdr:row>0</xdr:row>
      <xdr:rowOff>95250</xdr:rowOff>
    </xdr:from>
    <xdr:to>
      <xdr:col>0</xdr:col>
      <xdr:colOff>3248025</xdr:colOff>
      <xdr:row>0</xdr:row>
      <xdr:rowOff>314325</xdr:rowOff>
    </xdr:to>
    <xdr:sp macro="" textlink="">
      <xdr:nvSpPr>
        <xdr:cNvPr id="5" name="Rectángulo 3">
          <a:hlinkClick xmlns:r="http://schemas.openxmlformats.org/officeDocument/2006/relationships" r:id="rId1"/>
        </xdr:cNvPr>
        <xdr:cNvSpPr/>
      </xdr:nvSpPr>
      <xdr:spPr>
        <a:xfrm>
          <a:off x="181927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1905000</xdr:colOff>
      <xdr:row>1</xdr:row>
      <xdr:rowOff>66675</xdr:rowOff>
    </xdr:from>
    <xdr:to>
      <xdr:col>0</xdr:col>
      <xdr:colOff>3333750</xdr:colOff>
      <xdr:row>1</xdr:row>
      <xdr:rowOff>276225</xdr:rowOff>
    </xdr:to>
    <xdr:sp macro="" textlink="">
      <xdr:nvSpPr>
        <xdr:cNvPr id="6" name="Rectángulo 3">
          <a:hlinkClick xmlns:r="http://schemas.openxmlformats.org/officeDocument/2006/relationships" r:id="rId2"/>
        </xdr:cNvPr>
        <xdr:cNvSpPr/>
      </xdr:nvSpPr>
      <xdr:spPr>
        <a:xfrm>
          <a:off x="1905000" y="3905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3362325</xdr:colOff>
      <xdr:row>0</xdr:row>
      <xdr:rowOff>95250</xdr:rowOff>
    </xdr:from>
    <xdr:to>
      <xdr:col>0</xdr:col>
      <xdr:colOff>4791075</xdr:colOff>
      <xdr:row>0</xdr:row>
      <xdr:rowOff>314325</xdr:rowOff>
    </xdr:to>
    <xdr:sp macro="[0]!BorrarValores" textlink="">
      <xdr:nvSpPr>
        <xdr:cNvPr id="7" name="Rectángulo 3"/>
        <xdr:cNvSpPr/>
      </xdr:nvSpPr>
      <xdr:spPr>
        <a:xfrm>
          <a:off x="336232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3448050</xdr:colOff>
      <xdr:row>1</xdr:row>
      <xdr:rowOff>85725</xdr:rowOff>
    </xdr:from>
    <xdr:to>
      <xdr:col>0</xdr:col>
      <xdr:colOff>4876800</xdr:colOff>
      <xdr:row>1</xdr:row>
      <xdr:rowOff>304800</xdr:rowOff>
    </xdr:to>
    <xdr:sp macro="[0]!CerrarLibroActual" textlink="">
      <xdr:nvSpPr>
        <xdr:cNvPr id="8" name="Rectángulo 3"/>
        <xdr:cNvSpPr/>
      </xdr:nvSpPr>
      <xdr:spPr>
        <a:xfrm>
          <a:off x="3448050" y="4095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180974</xdr:colOff>
      <xdr:row>1</xdr:row>
      <xdr:rowOff>95250</xdr:rowOff>
    </xdr:from>
    <xdr:to>
      <xdr:col>0</xdr:col>
      <xdr:colOff>1752599</xdr:colOff>
      <xdr:row>1</xdr:row>
      <xdr:rowOff>304800</xdr:rowOff>
    </xdr:to>
    <xdr:sp macro="[0]!actualizarVinculos_INVESTIGADOR_Otras_situaciones_suspension" textlink="">
      <xdr:nvSpPr>
        <xdr:cNvPr id="9" name="Rectángulo 3"/>
        <xdr:cNvSpPr/>
      </xdr:nvSpPr>
      <xdr:spPr>
        <a:xfrm>
          <a:off x="180974" y="419100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0</xdr:row>
      <xdr:rowOff>95250</xdr:rowOff>
    </xdr:from>
    <xdr:to>
      <xdr:col>1</xdr:col>
      <xdr:colOff>1457100</xdr:colOff>
      <xdr:row>0</xdr:row>
      <xdr:rowOff>311250</xdr:rowOff>
    </xdr:to>
    <xdr:sp macro="[0]!Generar_Lista_Personal_por_year" textlink="">
      <xdr:nvSpPr>
        <xdr:cNvPr id="2" name="Rectángulo 3"/>
        <xdr:cNvSpPr/>
      </xdr:nvSpPr>
      <xdr:spPr>
        <a:xfrm>
          <a:off x="3600450" y="9525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2</xdr:col>
      <xdr:colOff>28575</xdr:colOff>
      <xdr:row>1</xdr:row>
      <xdr:rowOff>85725</xdr:rowOff>
    </xdr:from>
    <xdr:to>
      <xdr:col>2</xdr:col>
      <xdr:colOff>1540575</xdr:colOff>
      <xdr:row>1</xdr:row>
      <xdr:rowOff>265725</xdr:rowOff>
    </xdr:to>
    <xdr:sp macro="[0]!CambiarTipoGraficoLineal" textlink="">
      <xdr:nvSpPr>
        <xdr:cNvPr id="3" name="BARRA"/>
        <xdr:cNvSpPr/>
      </xdr:nvSpPr>
      <xdr:spPr>
        <a:xfrm>
          <a:off x="5162550" y="590550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38100</xdr:colOff>
      <xdr:row>2</xdr:row>
      <xdr:rowOff>76200</xdr:rowOff>
    </xdr:from>
    <xdr:to>
      <xdr:col>2</xdr:col>
      <xdr:colOff>1586100</xdr:colOff>
      <xdr:row>2</xdr:row>
      <xdr:rowOff>256200</xdr:rowOff>
    </xdr:to>
    <xdr:sp macro="[0]!CambiarTipoGraficoLineal" textlink="">
      <xdr:nvSpPr>
        <xdr:cNvPr id="4" name="COLUMNA"/>
        <xdr:cNvSpPr/>
      </xdr:nvSpPr>
      <xdr:spPr>
        <a:xfrm>
          <a:off x="5172075" y="866775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38100</xdr:colOff>
      <xdr:row>3</xdr:row>
      <xdr:rowOff>85725</xdr:rowOff>
    </xdr:from>
    <xdr:to>
      <xdr:col>2</xdr:col>
      <xdr:colOff>1334100</xdr:colOff>
      <xdr:row>3</xdr:row>
      <xdr:rowOff>265725</xdr:rowOff>
    </xdr:to>
    <xdr:sp macro="[0]!CambiarTipoGraficoLineal" textlink="">
      <xdr:nvSpPr>
        <xdr:cNvPr id="5" name="COLUMNA3D"/>
        <xdr:cNvSpPr/>
      </xdr:nvSpPr>
      <xdr:spPr>
        <a:xfrm>
          <a:off x="5172075" y="1162050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57150</xdr:colOff>
      <xdr:row>4</xdr:row>
      <xdr:rowOff>76200</xdr:rowOff>
    </xdr:from>
    <xdr:to>
      <xdr:col>2</xdr:col>
      <xdr:colOff>1419225</xdr:colOff>
      <xdr:row>4</xdr:row>
      <xdr:rowOff>247651</xdr:rowOff>
    </xdr:to>
    <xdr:sp macro="[0]!BorrarGrafico_Personal_Investigador_Por_Hoja" textlink="">
      <xdr:nvSpPr>
        <xdr:cNvPr id="6" name="Rectángulo 3"/>
        <xdr:cNvSpPr/>
      </xdr:nvSpPr>
      <xdr:spPr>
        <a:xfrm>
          <a:off x="5191125" y="1438275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123825</xdr:colOff>
      <xdr:row>0</xdr:row>
      <xdr:rowOff>161925</xdr:rowOff>
    </xdr:from>
    <xdr:to>
      <xdr:col>2</xdr:col>
      <xdr:colOff>1114425</xdr:colOff>
      <xdr:row>0</xdr:row>
      <xdr:rowOff>377925</xdr:rowOff>
    </xdr:to>
    <xdr:sp macro="" textlink="">
      <xdr:nvSpPr>
        <xdr:cNvPr id="7" name="Rectángulo 46">
          <a:hlinkClick xmlns:r="http://schemas.openxmlformats.org/officeDocument/2006/relationships" r:id="rId1"/>
        </xdr:cNvPr>
        <xdr:cNvSpPr/>
      </xdr:nvSpPr>
      <xdr:spPr>
        <a:xfrm>
          <a:off x="5257800" y="1619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11</xdr:col>
      <xdr:colOff>142875</xdr:colOff>
      <xdr:row>0</xdr:row>
      <xdr:rowOff>85725</xdr:rowOff>
    </xdr:from>
    <xdr:to>
      <xdr:col>11</xdr:col>
      <xdr:colOff>1914525</xdr:colOff>
      <xdr:row>0</xdr:row>
      <xdr:rowOff>314325</xdr:rowOff>
    </xdr:to>
    <xdr:sp macro="[0]!ActualizarListaHorizontal_Personal_por_year" textlink="">
      <xdr:nvSpPr>
        <xdr:cNvPr id="8" name="Rectángulo 3"/>
        <xdr:cNvSpPr/>
      </xdr:nvSpPr>
      <xdr:spPr>
        <a:xfrm>
          <a:off x="13115925" y="85725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9" name="2015-2016"/>
        <xdr:cNvSpPr/>
      </xdr:nvSpPr>
      <xdr:spPr>
        <a:xfrm>
          <a:off x="6877050" y="5648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10" name="2016-2017"/>
        <xdr:cNvSpPr/>
      </xdr:nvSpPr>
      <xdr:spPr>
        <a:xfrm>
          <a:off x="8401050" y="5648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11" name="2017-2018"/>
        <xdr:cNvSpPr/>
      </xdr:nvSpPr>
      <xdr:spPr>
        <a:xfrm>
          <a:off x="9925050" y="5648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12" name="2018-2019"/>
        <xdr:cNvSpPr/>
      </xdr:nvSpPr>
      <xdr:spPr>
        <a:xfrm>
          <a:off x="6877050" y="6048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13" name="2019-2020"/>
        <xdr:cNvSpPr/>
      </xdr:nvSpPr>
      <xdr:spPr>
        <a:xfrm>
          <a:off x="8401050" y="6048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14" name="2020-2021"/>
        <xdr:cNvSpPr/>
      </xdr:nvSpPr>
      <xdr:spPr>
        <a:xfrm>
          <a:off x="9925050" y="60483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15" name="2021-2022"/>
        <xdr:cNvSpPr/>
      </xdr:nvSpPr>
      <xdr:spPr>
        <a:xfrm>
          <a:off x="6877050" y="6448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16" name="2022-2023"/>
        <xdr:cNvSpPr/>
      </xdr:nvSpPr>
      <xdr:spPr>
        <a:xfrm>
          <a:off x="8401050" y="6448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17" name="2023-2024"/>
        <xdr:cNvSpPr/>
      </xdr:nvSpPr>
      <xdr:spPr>
        <a:xfrm>
          <a:off x="9925050" y="64484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18" name="2024-2025"/>
        <xdr:cNvSpPr/>
      </xdr:nvSpPr>
      <xdr:spPr>
        <a:xfrm>
          <a:off x="6877050" y="6848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19" name="2025-2026"/>
        <xdr:cNvSpPr/>
      </xdr:nvSpPr>
      <xdr:spPr>
        <a:xfrm>
          <a:off x="8401050" y="6848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20" name="2026-2027"/>
        <xdr:cNvSpPr/>
      </xdr:nvSpPr>
      <xdr:spPr>
        <a:xfrm>
          <a:off x="9925050" y="68484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21" name="2027-2028"/>
        <xdr:cNvSpPr/>
      </xdr:nvSpPr>
      <xdr:spPr>
        <a:xfrm>
          <a:off x="6877050" y="7248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22" name="2028-2029"/>
        <xdr:cNvSpPr/>
      </xdr:nvSpPr>
      <xdr:spPr>
        <a:xfrm>
          <a:off x="8401050" y="7248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23" name="2029-2030"/>
        <xdr:cNvSpPr/>
      </xdr:nvSpPr>
      <xdr:spPr>
        <a:xfrm>
          <a:off x="9925050" y="7248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24" name="2012-2013"/>
        <xdr:cNvSpPr/>
      </xdr:nvSpPr>
      <xdr:spPr>
        <a:xfrm>
          <a:off x="6877050" y="50768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25" name="2013-2014"/>
        <xdr:cNvSpPr/>
      </xdr:nvSpPr>
      <xdr:spPr>
        <a:xfrm>
          <a:off x="8401050" y="50768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26" name="2014-2015"/>
        <xdr:cNvSpPr/>
      </xdr:nvSpPr>
      <xdr:spPr>
        <a:xfrm>
          <a:off x="9925050" y="50768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27" name="2011-2012"/>
        <xdr:cNvSpPr/>
      </xdr:nvSpPr>
      <xdr:spPr>
        <a:xfrm>
          <a:off x="8401050" y="45053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31" name="1"/>
        <xdr:cNvSpPr/>
      </xdr:nvSpPr>
      <xdr:spPr>
        <a:xfrm>
          <a:off x="3486150" y="5048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32" name="2"/>
        <xdr:cNvSpPr/>
      </xdr:nvSpPr>
      <xdr:spPr>
        <a:xfrm>
          <a:off x="3486150" y="7905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Investigador_UNIVERSIDAD_Por_Hoja" textlink="">
      <xdr:nvSpPr>
        <xdr:cNvPr id="33" name="3"/>
        <xdr:cNvSpPr/>
      </xdr:nvSpPr>
      <xdr:spPr>
        <a:xfrm>
          <a:off x="3486150" y="10763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0</xdr:row>
      <xdr:rowOff>104775</xdr:rowOff>
    </xdr:from>
    <xdr:to>
      <xdr:col>0</xdr:col>
      <xdr:colOff>1943100</xdr:colOff>
      <xdr:row>0</xdr:row>
      <xdr:rowOff>323850</xdr:rowOff>
    </xdr:to>
    <xdr:sp macro="[0]!RECUPERAR_VALORES_INVESTIGADOR_PERSONAL_POR_YEAR" textlink="">
      <xdr:nvSpPr>
        <xdr:cNvPr id="3" name="Rectángulo 2"/>
        <xdr:cNvSpPr/>
      </xdr:nvSpPr>
      <xdr:spPr>
        <a:xfrm>
          <a:off x="5143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2124075</xdr:colOff>
      <xdr:row>0</xdr:row>
      <xdr:rowOff>104775</xdr:rowOff>
    </xdr:from>
    <xdr:to>
      <xdr:col>0</xdr:col>
      <xdr:colOff>3552825</xdr:colOff>
      <xdr:row>0</xdr:row>
      <xdr:rowOff>323850</xdr:rowOff>
    </xdr:to>
    <xdr:sp macro="" textlink="">
      <xdr:nvSpPr>
        <xdr:cNvPr id="4" name="Rectángulo 3">
          <a:hlinkClick xmlns:r="http://schemas.openxmlformats.org/officeDocument/2006/relationships" r:id="rId1"/>
        </xdr:cNvPr>
        <xdr:cNvSpPr/>
      </xdr:nvSpPr>
      <xdr:spPr>
        <a:xfrm>
          <a:off x="2124075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2209800</xdr:colOff>
      <xdr:row>0</xdr:row>
      <xdr:rowOff>409575</xdr:rowOff>
    </xdr:from>
    <xdr:to>
      <xdr:col>0</xdr:col>
      <xdr:colOff>3638550</xdr:colOff>
      <xdr:row>0</xdr:row>
      <xdr:rowOff>619125</xdr:rowOff>
    </xdr:to>
    <xdr:sp macro="" textlink="">
      <xdr:nvSpPr>
        <xdr:cNvPr id="5" name="Rectángulo 3">
          <a:hlinkClick xmlns:r="http://schemas.openxmlformats.org/officeDocument/2006/relationships" r:id="rId2"/>
        </xdr:cNvPr>
        <xdr:cNvSpPr/>
      </xdr:nvSpPr>
      <xdr:spPr>
        <a:xfrm>
          <a:off x="2209800" y="4095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3686175</xdr:colOff>
      <xdr:row>0</xdr:row>
      <xdr:rowOff>95250</xdr:rowOff>
    </xdr:from>
    <xdr:to>
      <xdr:col>0</xdr:col>
      <xdr:colOff>5114925</xdr:colOff>
      <xdr:row>0</xdr:row>
      <xdr:rowOff>314325</xdr:rowOff>
    </xdr:to>
    <xdr:sp macro="[0]!BorrarValoresPersonal" textlink="">
      <xdr:nvSpPr>
        <xdr:cNvPr id="6" name="Rectángulo 3"/>
        <xdr:cNvSpPr/>
      </xdr:nvSpPr>
      <xdr:spPr>
        <a:xfrm>
          <a:off x="368617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3771900</xdr:colOff>
      <xdr:row>0</xdr:row>
      <xdr:rowOff>419100</xdr:rowOff>
    </xdr:from>
    <xdr:to>
      <xdr:col>0</xdr:col>
      <xdr:colOff>5200650</xdr:colOff>
      <xdr:row>0</xdr:row>
      <xdr:rowOff>638175</xdr:rowOff>
    </xdr:to>
    <xdr:sp macro="[0]!CerrarLibroActual" textlink="">
      <xdr:nvSpPr>
        <xdr:cNvPr id="7" name="Rectángulo 3"/>
        <xdr:cNvSpPr/>
      </xdr:nvSpPr>
      <xdr:spPr>
        <a:xfrm>
          <a:off x="3771900" y="4191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552450</xdr:colOff>
      <xdr:row>0</xdr:row>
      <xdr:rowOff>428625</xdr:rowOff>
    </xdr:from>
    <xdr:to>
      <xdr:col>0</xdr:col>
      <xdr:colOff>2124075</xdr:colOff>
      <xdr:row>0</xdr:row>
      <xdr:rowOff>638175</xdr:rowOff>
    </xdr:to>
    <xdr:sp macro="[0]!actualizarVinculos_INVESTIGADOR_Personal_por_year" textlink="">
      <xdr:nvSpPr>
        <xdr:cNvPr id="8" name="Rectángulo 3"/>
        <xdr:cNvSpPr/>
      </xdr:nvSpPr>
      <xdr:spPr>
        <a:xfrm>
          <a:off x="552450" y="428625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76200</xdr:rowOff>
    </xdr:from>
    <xdr:to>
      <xdr:col>2</xdr:col>
      <xdr:colOff>1578675</xdr:colOff>
      <xdr:row>1</xdr:row>
      <xdr:rowOff>256200</xdr:rowOff>
    </xdr:to>
    <xdr:sp macro="[0]!CambiarTipoGraficoLineal" textlink="">
      <xdr:nvSpPr>
        <xdr:cNvPr id="19" name="BARRA"/>
        <xdr:cNvSpPr/>
      </xdr:nvSpPr>
      <xdr:spPr>
        <a:xfrm>
          <a:off x="4476750" y="44767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76200</xdr:colOff>
      <xdr:row>2</xdr:row>
      <xdr:rowOff>66675</xdr:rowOff>
    </xdr:from>
    <xdr:to>
      <xdr:col>2</xdr:col>
      <xdr:colOff>1624200</xdr:colOff>
      <xdr:row>2</xdr:row>
      <xdr:rowOff>246675</xdr:rowOff>
    </xdr:to>
    <xdr:sp macro="[0]!CambiarTipoGraficoLineal" textlink="">
      <xdr:nvSpPr>
        <xdr:cNvPr id="20" name="COLUMNA"/>
        <xdr:cNvSpPr/>
      </xdr:nvSpPr>
      <xdr:spPr>
        <a:xfrm>
          <a:off x="4486275" y="72390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76200</xdr:colOff>
      <xdr:row>3</xdr:row>
      <xdr:rowOff>76200</xdr:rowOff>
    </xdr:from>
    <xdr:to>
      <xdr:col>2</xdr:col>
      <xdr:colOff>1372200</xdr:colOff>
      <xdr:row>3</xdr:row>
      <xdr:rowOff>256200</xdr:rowOff>
    </xdr:to>
    <xdr:sp macro="[0]!CambiarTipoGraficoLineal" textlink="">
      <xdr:nvSpPr>
        <xdr:cNvPr id="21" name="COLUMNA3D"/>
        <xdr:cNvSpPr/>
      </xdr:nvSpPr>
      <xdr:spPr>
        <a:xfrm>
          <a:off x="4486275" y="101917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95250</xdr:colOff>
      <xdr:row>4</xdr:row>
      <xdr:rowOff>66675</xdr:rowOff>
    </xdr:from>
    <xdr:to>
      <xdr:col>2</xdr:col>
      <xdr:colOff>1457325</xdr:colOff>
      <xdr:row>4</xdr:row>
      <xdr:rowOff>238126</xdr:rowOff>
    </xdr:to>
    <xdr:sp macro="[0]!BorrarGrafico_Personal_Investigador_Por_Hoja" textlink="">
      <xdr:nvSpPr>
        <xdr:cNvPr id="22" name="Rectángulo 3"/>
        <xdr:cNvSpPr/>
      </xdr:nvSpPr>
      <xdr:spPr>
        <a:xfrm>
          <a:off x="4505325" y="129540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114300</xdr:colOff>
      <xdr:row>0</xdr:row>
      <xdr:rowOff>85725</xdr:rowOff>
    </xdr:from>
    <xdr:to>
      <xdr:col>2</xdr:col>
      <xdr:colOff>1104900</xdr:colOff>
      <xdr:row>0</xdr:row>
      <xdr:rowOff>301725</xdr:rowOff>
    </xdr:to>
    <xdr:sp macro="" textlink="">
      <xdr:nvSpPr>
        <xdr:cNvPr id="23" name="Rectángulo 46">
          <a:hlinkClick xmlns:r="http://schemas.openxmlformats.org/officeDocument/2006/relationships" r:id="rId1"/>
        </xdr:cNvPr>
        <xdr:cNvSpPr/>
      </xdr:nvSpPr>
      <xdr:spPr>
        <a:xfrm>
          <a:off x="4524375" y="8572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</xdr:col>
      <xdr:colOff>95250</xdr:colOff>
      <xdr:row>0</xdr:row>
      <xdr:rowOff>76200</xdr:rowOff>
    </xdr:from>
    <xdr:to>
      <xdr:col>1</xdr:col>
      <xdr:colOff>1438050</xdr:colOff>
      <xdr:row>0</xdr:row>
      <xdr:rowOff>292200</xdr:rowOff>
    </xdr:to>
    <xdr:sp macro="[0]!Generar_Lista_Descripcion_subunidad_seccion_u" textlink="">
      <xdr:nvSpPr>
        <xdr:cNvPr id="24" name="Rectángulo 3"/>
        <xdr:cNvSpPr/>
      </xdr:nvSpPr>
      <xdr:spPr>
        <a:xfrm>
          <a:off x="2733675" y="7620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85725</xdr:colOff>
      <xdr:row>0</xdr:row>
      <xdr:rowOff>95250</xdr:rowOff>
    </xdr:from>
    <xdr:to>
      <xdr:col>11</xdr:col>
      <xdr:colOff>1857375</xdr:colOff>
      <xdr:row>0</xdr:row>
      <xdr:rowOff>323850</xdr:rowOff>
    </xdr:to>
    <xdr:sp macro="[0]!ActualizarListaHorizontal_Descripcion_subunidad_seccion_u" textlink="">
      <xdr:nvSpPr>
        <xdr:cNvPr id="25" name="Rectángulo 3"/>
        <xdr:cNvSpPr/>
      </xdr:nvSpPr>
      <xdr:spPr>
        <a:xfrm>
          <a:off x="13325475" y="95250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60" name="2015-2016"/>
        <xdr:cNvSpPr/>
      </xdr:nvSpPr>
      <xdr:spPr>
        <a:xfrm>
          <a:off x="8020050" y="5572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61" name="2016-2017"/>
        <xdr:cNvSpPr/>
      </xdr:nvSpPr>
      <xdr:spPr>
        <a:xfrm>
          <a:off x="9544050" y="5572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62" name="2017-2018"/>
        <xdr:cNvSpPr/>
      </xdr:nvSpPr>
      <xdr:spPr>
        <a:xfrm>
          <a:off x="11068050" y="5572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63" name="2018-2019"/>
        <xdr:cNvSpPr/>
      </xdr:nvSpPr>
      <xdr:spPr>
        <a:xfrm>
          <a:off x="8020050" y="59721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64" name="2019-2020"/>
        <xdr:cNvSpPr/>
      </xdr:nvSpPr>
      <xdr:spPr>
        <a:xfrm>
          <a:off x="9544050" y="59721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65" name="2020-2021"/>
        <xdr:cNvSpPr/>
      </xdr:nvSpPr>
      <xdr:spPr>
        <a:xfrm>
          <a:off x="11068050" y="59721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66" name="2021-2022"/>
        <xdr:cNvSpPr/>
      </xdr:nvSpPr>
      <xdr:spPr>
        <a:xfrm>
          <a:off x="8020050" y="63722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67" name="2022-2023"/>
        <xdr:cNvSpPr/>
      </xdr:nvSpPr>
      <xdr:spPr>
        <a:xfrm>
          <a:off x="9544050" y="63722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68" name="2023-2024"/>
        <xdr:cNvSpPr/>
      </xdr:nvSpPr>
      <xdr:spPr>
        <a:xfrm>
          <a:off x="11068050" y="63722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69" name="2024-2025"/>
        <xdr:cNvSpPr/>
      </xdr:nvSpPr>
      <xdr:spPr>
        <a:xfrm>
          <a:off x="8020050" y="6772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70" name="2025-2026"/>
        <xdr:cNvSpPr/>
      </xdr:nvSpPr>
      <xdr:spPr>
        <a:xfrm>
          <a:off x="9544050" y="6772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71" name="2026-2027"/>
        <xdr:cNvSpPr/>
      </xdr:nvSpPr>
      <xdr:spPr>
        <a:xfrm>
          <a:off x="11068050" y="67722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72" name="2027-2028"/>
        <xdr:cNvSpPr/>
      </xdr:nvSpPr>
      <xdr:spPr>
        <a:xfrm>
          <a:off x="8020050" y="7172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73" name="2028-2029"/>
        <xdr:cNvSpPr/>
      </xdr:nvSpPr>
      <xdr:spPr>
        <a:xfrm>
          <a:off x="9544050" y="7172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74" name="2029-2030"/>
        <xdr:cNvSpPr/>
      </xdr:nvSpPr>
      <xdr:spPr>
        <a:xfrm>
          <a:off x="11068050" y="71723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75" name="2012-2013"/>
        <xdr:cNvSpPr/>
      </xdr:nvSpPr>
      <xdr:spPr>
        <a:xfrm>
          <a:off x="8020050" y="50006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76" name="2013-2014"/>
        <xdr:cNvSpPr/>
      </xdr:nvSpPr>
      <xdr:spPr>
        <a:xfrm>
          <a:off x="9544050" y="50006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77" name="2014-2015"/>
        <xdr:cNvSpPr/>
      </xdr:nvSpPr>
      <xdr:spPr>
        <a:xfrm>
          <a:off x="11068050" y="50006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78" name="2011-2012"/>
        <xdr:cNvSpPr/>
      </xdr:nvSpPr>
      <xdr:spPr>
        <a:xfrm>
          <a:off x="9544050" y="442912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2" name="1"/>
        <xdr:cNvSpPr/>
      </xdr:nvSpPr>
      <xdr:spPr>
        <a:xfrm>
          <a:off x="3514725" y="4286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3" name="2"/>
        <xdr:cNvSpPr/>
      </xdr:nvSpPr>
      <xdr:spPr>
        <a:xfrm>
          <a:off x="3514725" y="7143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Investigador_UNIVERSIDAD_Por_Hoja" textlink="">
      <xdr:nvSpPr>
        <xdr:cNvPr id="4" name="3"/>
        <xdr:cNvSpPr/>
      </xdr:nvSpPr>
      <xdr:spPr>
        <a:xfrm>
          <a:off x="3514725" y="10001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Investigador_UNIVERSIDAD_Por_Hoja" textlink="">
      <xdr:nvSpPr>
        <xdr:cNvPr id="5" name="4"/>
        <xdr:cNvSpPr/>
      </xdr:nvSpPr>
      <xdr:spPr>
        <a:xfrm>
          <a:off x="3514725" y="12858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Investigador_UNIVERSIDAD_Por_Hoja" textlink="">
      <xdr:nvSpPr>
        <xdr:cNvPr id="6" name="5"/>
        <xdr:cNvSpPr/>
      </xdr:nvSpPr>
      <xdr:spPr>
        <a:xfrm>
          <a:off x="3514725" y="15716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Investigador_UNIVERSIDAD_Por_Hoja" textlink="">
      <xdr:nvSpPr>
        <xdr:cNvPr id="7" name="6"/>
        <xdr:cNvSpPr/>
      </xdr:nvSpPr>
      <xdr:spPr>
        <a:xfrm>
          <a:off x="3514725" y="18573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Investigador_UNIVERSIDAD_Por_Hoja" textlink="">
      <xdr:nvSpPr>
        <xdr:cNvPr id="8" name="7"/>
        <xdr:cNvSpPr/>
      </xdr:nvSpPr>
      <xdr:spPr>
        <a:xfrm>
          <a:off x="3514725" y="21431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Investigador_UNIVERSIDAD_Por_Hoja" textlink="">
      <xdr:nvSpPr>
        <xdr:cNvPr id="9" name="8"/>
        <xdr:cNvSpPr/>
      </xdr:nvSpPr>
      <xdr:spPr>
        <a:xfrm>
          <a:off x="3514725" y="24288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Investigador_UNIVERSIDAD_Por_Hoja" textlink="">
      <xdr:nvSpPr>
        <xdr:cNvPr id="10" name="9"/>
        <xdr:cNvSpPr/>
      </xdr:nvSpPr>
      <xdr:spPr>
        <a:xfrm>
          <a:off x="3514725" y="27146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Investigador_UNIVERSIDAD_Por_Hoja" textlink="">
      <xdr:nvSpPr>
        <xdr:cNvPr id="11" name="10"/>
        <xdr:cNvSpPr/>
      </xdr:nvSpPr>
      <xdr:spPr>
        <a:xfrm>
          <a:off x="3514725" y="30003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1270000</xdr:colOff>
      <xdr:row>11</xdr:row>
      <xdr:rowOff>254000</xdr:rowOff>
    </xdr:to>
    <xdr:sp macro="CrearGrafico_Personal_Investigador_UNIVERSIDAD_Por_Hoja" textlink="">
      <xdr:nvSpPr>
        <xdr:cNvPr id="12" name="11"/>
        <xdr:cNvSpPr/>
      </xdr:nvSpPr>
      <xdr:spPr>
        <a:xfrm>
          <a:off x="3514725" y="32861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1270000</xdr:colOff>
      <xdr:row>12</xdr:row>
      <xdr:rowOff>254000</xdr:rowOff>
    </xdr:to>
    <xdr:sp macro="CrearGrafico_Personal_Investigador_UNIVERSIDAD_Por_Hoja" textlink="">
      <xdr:nvSpPr>
        <xdr:cNvPr id="13" name="12"/>
        <xdr:cNvSpPr/>
      </xdr:nvSpPr>
      <xdr:spPr>
        <a:xfrm>
          <a:off x="3514725" y="35718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1270000</xdr:colOff>
      <xdr:row>13</xdr:row>
      <xdr:rowOff>254000</xdr:rowOff>
    </xdr:to>
    <xdr:sp macro="CrearGrafico_Personal_Investigador_UNIVERSIDAD_Por_Hoja" textlink="">
      <xdr:nvSpPr>
        <xdr:cNvPr id="14" name="13"/>
        <xdr:cNvSpPr/>
      </xdr:nvSpPr>
      <xdr:spPr>
        <a:xfrm>
          <a:off x="3514725" y="38576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1</xdr:col>
      <xdr:colOff>1270000</xdr:colOff>
      <xdr:row>14</xdr:row>
      <xdr:rowOff>254000</xdr:rowOff>
    </xdr:to>
    <xdr:sp macro="CrearGrafico_Personal_Investigador_UNIVERSIDAD_Por_Hoja" textlink="">
      <xdr:nvSpPr>
        <xdr:cNvPr id="15" name="14"/>
        <xdr:cNvSpPr/>
      </xdr:nvSpPr>
      <xdr:spPr>
        <a:xfrm>
          <a:off x="3514725" y="41433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1270000</xdr:colOff>
      <xdr:row>15</xdr:row>
      <xdr:rowOff>254000</xdr:rowOff>
    </xdr:to>
    <xdr:sp macro="CrearGrafico_Personal_Investigador_UNIVERSIDAD_Por_Hoja" textlink="">
      <xdr:nvSpPr>
        <xdr:cNvPr id="16" name="15"/>
        <xdr:cNvSpPr/>
      </xdr:nvSpPr>
      <xdr:spPr>
        <a:xfrm>
          <a:off x="3514725" y="44291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1270000</xdr:colOff>
      <xdr:row>16</xdr:row>
      <xdr:rowOff>254000</xdr:rowOff>
    </xdr:to>
    <xdr:sp macro="CrearGrafico_Personal_Investigador_UNIVERSIDAD_Por_Hoja" textlink="">
      <xdr:nvSpPr>
        <xdr:cNvPr id="17" name="16"/>
        <xdr:cNvSpPr/>
      </xdr:nvSpPr>
      <xdr:spPr>
        <a:xfrm>
          <a:off x="3514725" y="47148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104775</xdr:rowOff>
    </xdr:from>
    <xdr:to>
      <xdr:col>0</xdr:col>
      <xdr:colOff>1600200</xdr:colOff>
      <xdr:row>1</xdr:row>
      <xdr:rowOff>152400</xdr:rowOff>
    </xdr:to>
    <xdr:sp macro="[0]!RECUPERAR_VALORES_DES__SUBUNIDAD_SECCIÓN_UBIC_" textlink="">
      <xdr:nvSpPr>
        <xdr:cNvPr id="19" name="Rectángulo 3"/>
        <xdr:cNvSpPr/>
      </xdr:nvSpPr>
      <xdr:spPr>
        <a:xfrm>
          <a:off x="171450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1781175</xdr:colOff>
      <xdr:row>0</xdr:row>
      <xdr:rowOff>104775</xdr:rowOff>
    </xdr:from>
    <xdr:to>
      <xdr:col>0</xdr:col>
      <xdr:colOff>3209925</xdr:colOff>
      <xdr:row>1</xdr:row>
      <xdr:rowOff>152400</xdr:rowOff>
    </xdr:to>
    <xdr:sp macro="" textlink="">
      <xdr:nvSpPr>
        <xdr:cNvPr id="20" name="Rectángulo 3">
          <a:hlinkClick xmlns:r="http://schemas.openxmlformats.org/officeDocument/2006/relationships" r:id="rId1"/>
        </xdr:cNvPr>
        <xdr:cNvSpPr/>
      </xdr:nvSpPr>
      <xdr:spPr>
        <a:xfrm>
          <a:off x="1781175" y="1047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1838325</xdr:colOff>
      <xdr:row>1</xdr:row>
      <xdr:rowOff>238125</xdr:rowOff>
    </xdr:from>
    <xdr:to>
      <xdr:col>0</xdr:col>
      <xdr:colOff>3267075</xdr:colOff>
      <xdr:row>1</xdr:row>
      <xdr:rowOff>447675</xdr:rowOff>
    </xdr:to>
    <xdr:sp macro="" textlink="">
      <xdr:nvSpPr>
        <xdr:cNvPr id="21" name="Rectángulo 3">
          <a:hlinkClick xmlns:r="http://schemas.openxmlformats.org/officeDocument/2006/relationships" r:id="rId2"/>
        </xdr:cNvPr>
        <xdr:cNvSpPr/>
      </xdr:nvSpPr>
      <xdr:spPr>
        <a:xfrm>
          <a:off x="1838325" y="4095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3419475</xdr:colOff>
      <xdr:row>0</xdr:row>
      <xdr:rowOff>114300</xdr:rowOff>
    </xdr:from>
    <xdr:to>
      <xdr:col>0</xdr:col>
      <xdr:colOff>4848225</xdr:colOff>
      <xdr:row>1</xdr:row>
      <xdr:rowOff>161925</xdr:rowOff>
    </xdr:to>
    <xdr:sp macro="[0]!BorrarValores" textlink="">
      <xdr:nvSpPr>
        <xdr:cNvPr id="5" name="Rectángulo 3"/>
        <xdr:cNvSpPr/>
      </xdr:nvSpPr>
      <xdr:spPr>
        <a:xfrm>
          <a:off x="3419475" y="1143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3476625</xdr:colOff>
      <xdr:row>1</xdr:row>
      <xdr:rowOff>266700</xdr:rowOff>
    </xdr:from>
    <xdr:to>
      <xdr:col>0</xdr:col>
      <xdr:colOff>4905375</xdr:colOff>
      <xdr:row>1</xdr:row>
      <xdr:rowOff>485775</xdr:rowOff>
    </xdr:to>
    <xdr:sp macro="[0]!CerrarLibroActual" textlink="">
      <xdr:nvSpPr>
        <xdr:cNvPr id="6" name="Rectángulo 3"/>
        <xdr:cNvSpPr/>
      </xdr:nvSpPr>
      <xdr:spPr>
        <a:xfrm>
          <a:off x="3476625" y="438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152400</xdr:colOff>
      <xdr:row>1</xdr:row>
      <xdr:rowOff>247650</xdr:rowOff>
    </xdr:from>
    <xdr:to>
      <xdr:col>0</xdr:col>
      <xdr:colOff>1724025</xdr:colOff>
      <xdr:row>1</xdr:row>
      <xdr:rowOff>457200</xdr:rowOff>
    </xdr:to>
    <xdr:sp macro="[0]!actualizarVinculos_INVESTIGADOR_Descripcion_subunidad_seccion_u" textlink="">
      <xdr:nvSpPr>
        <xdr:cNvPr id="7" name="Rectángulo 3"/>
        <xdr:cNvSpPr/>
      </xdr:nvSpPr>
      <xdr:spPr>
        <a:xfrm>
          <a:off x="152400" y="419100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66675</xdr:rowOff>
    </xdr:from>
    <xdr:to>
      <xdr:col>2</xdr:col>
      <xdr:colOff>1550100</xdr:colOff>
      <xdr:row>1</xdr:row>
      <xdr:rowOff>246675</xdr:rowOff>
    </xdr:to>
    <xdr:sp macro="[0]!CambiarTipoGraficoLineal" textlink="">
      <xdr:nvSpPr>
        <xdr:cNvPr id="14" name="BARRA"/>
        <xdr:cNvSpPr/>
      </xdr:nvSpPr>
      <xdr:spPr>
        <a:xfrm>
          <a:off x="5153025" y="52387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47625</xdr:colOff>
      <xdr:row>2</xdr:row>
      <xdr:rowOff>57150</xdr:rowOff>
    </xdr:from>
    <xdr:to>
      <xdr:col>2</xdr:col>
      <xdr:colOff>1595625</xdr:colOff>
      <xdr:row>2</xdr:row>
      <xdr:rowOff>237150</xdr:rowOff>
    </xdr:to>
    <xdr:sp macro="[0]!CambiarTipoGraficoLineal" textlink="">
      <xdr:nvSpPr>
        <xdr:cNvPr id="15" name="COLUMNA"/>
        <xdr:cNvSpPr/>
      </xdr:nvSpPr>
      <xdr:spPr>
        <a:xfrm>
          <a:off x="5162550" y="80010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47625</xdr:colOff>
      <xdr:row>3</xdr:row>
      <xdr:rowOff>66675</xdr:rowOff>
    </xdr:from>
    <xdr:to>
      <xdr:col>2</xdr:col>
      <xdr:colOff>1343625</xdr:colOff>
      <xdr:row>3</xdr:row>
      <xdr:rowOff>246675</xdr:rowOff>
    </xdr:to>
    <xdr:sp macro="[0]!CambiarTipoGraficoLineal" textlink="">
      <xdr:nvSpPr>
        <xdr:cNvPr id="16" name="COLUMNA3D"/>
        <xdr:cNvSpPr/>
      </xdr:nvSpPr>
      <xdr:spPr>
        <a:xfrm>
          <a:off x="5162550" y="109537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66675</xdr:colOff>
      <xdr:row>4</xdr:row>
      <xdr:rowOff>57150</xdr:rowOff>
    </xdr:from>
    <xdr:to>
      <xdr:col>2</xdr:col>
      <xdr:colOff>1428750</xdr:colOff>
      <xdr:row>4</xdr:row>
      <xdr:rowOff>228601</xdr:rowOff>
    </xdr:to>
    <xdr:sp macro="[0]!BorrarGrafico_Personal_Investigador_Por_Hoja" textlink="">
      <xdr:nvSpPr>
        <xdr:cNvPr id="17" name="Rectángulo 3"/>
        <xdr:cNvSpPr/>
      </xdr:nvSpPr>
      <xdr:spPr>
        <a:xfrm>
          <a:off x="5181600" y="137160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133350</xdr:colOff>
      <xdr:row>0</xdr:row>
      <xdr:rowOff>95250</xdr:rowOff>
    </xdr:from>
    <xdr:to>
      <xdr:col>2</xdr:col>
      <xdr:colOff>1123950</xdr:colOff>
      <xdr:row>0</xdr:row>
      <xdr:rowOff>311250</xdr:rowOff>
    </xdr:to>
    <xdr:sp macro="" textlink="">
      <xdr:nvSpPr>
        <xdr:cNvPr id="18" name="Rectángulo 46">
          <a:hlinkClick xmlns:r="http://schemas.openxmlformats.org/officeDocument/2006/relationships" r:id="rId1"/>
        </xdr:cNvPr>
        <xdr:cNvSpPr/>
      </xdr:nvSpPr>
      <xdr:spPr>
        <a:xfrm>
          <a:off x="5248275" y="9525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</xdr:col>
      <xdr:colOff>114300</xdr:colOff>
      <xdr:row>0</xdr:row>
      <xdr:rowOff>123825</xdr:rowOff>
    </xdr:from>
    <xdr:to>
      <xdr:col>1</xdr:col>
      <xdr:colOff>1457100</xdr:colOff>
      <xdr:row>0</xdr:row>
      <xdr:rowOff>339825</xdr:rowOff>
    </xdr:to>
    <xdr:sp macro="[0]!Generar_Lista_Categoria" textlink="">
      <xdr:nvSpPr>
        <xdr:cNvPr id="19" name="Rectángulo 3"/>
        <xdr:cNvSpPr/>
      </xdr:nvSpPr>
      <xdr:spPr>
        <a:xfrm>
          <a:off x="3581400" y="12382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133350</xdr:colOff>
      <xdr:row>0</xdr:row>
      <xdr:rowOff>104775</xdr:rowOff>
    </xdr:from>
    <xdr:to>
      <xdr:col>11</xdr:col>
      <xdr:colOff>1905000</xdr:colOff>
      <xdr:row>0</xdr:row>
      <xdr:rowOff>333375</xdr:rowOff>
    </xdr:to>
    <xdr:sp macro="[0]!ActualizarListaHorizontal_Categoria" textlink="">
      <xdr:nvSpPr>
        <xdr:cNvPr id="20" name="Rectángulo 3"/>
        <xdr:cNvSpPr/>
      </xdr:nvSpPr>
      <xdr:spPr>
        <a:xfrm>
          <a:off x="13830300" y="104775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1" name="2015-2016"/>
        <xdr:cNvSpPr/>
      </xdr:nvSpPr>
      <xdr:spPr>
        <a:xfrm>
          <a:off x="7600950" y="5600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22" name="2016-2017"/>
        <xdr:cNvSpPr/>
      </xdr:nvSpPr>
      <xdr:spPr>
        <a:xfrm>
          <a:off x="9124950" y="5600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23" name="2017-2018"/>
        <xdr:cNvSpPr/>
      </xdr:nvSpPr>
      <xdr:spPr>
        <a:xfrm>
          <a:off x="10648950" y="5600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24" name="2018-2019"/>
        <xdr:cNvSpPr/>
      </xdr:nvSpPr>
      <xdr:spPr>
        <a:xfrm>
          <a:off x="7600950" y="6000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25" name="2019-2020"/>
        <xdr:cNvSpPr/>
      </xdr:nvSpPr>
      <xdr:spPr>
        <a:xfrm>
          <a:off x="9124950" y="6000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26" name="2020-2021"/>
        <xdr:cNvSpPr/>
      </xdr:nvSpPr>
      <xdr:spPr>
        <a:xfrm>
          <a:off x="10648950" y="6000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27" name="2021-2022"/>
        <xdr:cNvSpPr/>
      </xdr:nvSpPr>
      <xdr:spPr>
        <a:xfrm>
          <a:off x="7600950" y="6400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28" name="2022-2023"/>
        <xdr:cNvSpPr/>
      </xdr:nvSpPr>
      <xdr:spPr>
        <a:xfrm>
          <a:off x="9124950" y="6400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29" name="2023-2024"/>
        <xdr:cNvSpPr/>
      </xdr:nvSpPr>
      <xdr:spPr>
        <a:xfrm>
          <a:off x="10648950" y="6400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30" name="2024-2025"/>
        <xdr:cNvSpPr/>
      </xdr:nvSpPr>
      <xdr:spPr>
        <a:xfrm>
          <a:off x="7600950" y="6800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31" name="2025-2026"/>
        <xdr:cNvSpPr/>
      </xdr:nvSpPr>
      <xdr:spPr>
        <a:xfrm>
          <a:off x="9124950" y="6800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32" name="2026-2027"/>
        <xdr:cNvSpPr/>
      </xdr:nvSpPr>
      <xdr:spPr>
        <a:xfrm>
          <a:off x="10648950" y="6800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33" name="2027-2028"/>
        <xdr:cNvSpPr/>
      </xdr:nvSpPr>
      <xdr:spPr>
        <a:xfrm>
          <a:off x="7600950" y="72009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34" name="2028-2029"/>
        <xdr:cNvSpPr/>
      </xdr:nvSpPr>
      <xdr:spPr>
        <a:xfrm>
          <a:off x="9124950" y="72009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35" name="2029-2030"/>
        <xdr:cNvSpPr/>
      </xdr:nvSpPr>
      <xdr:spPr>
        <a:xfrm>
          <a:off x="10648950" y="72009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36" name="2012-2013"/>
        <xdr:cNvSpPr/>
      </xdr:nvSpPr>
      <xdr:spPr>
        <a:xfrm>
          <a:off x="7600950" y="5029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37" name="2013-2014"/>
        <xdr:cNvSpPr/>
      </xdr:nvSpPr>
      <xdr:spPr>
        <a:xfrm>
          <a:off x="9124950" y="5029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38" name="2014-2015"/>
        <xdr:cNvSpPr/>
      </xdr:nvSpPr>
      <xdr:spPr>
        <a:xfrm>
          <a:off x="10648950" y="50292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39" name="2011-2012"/>
        <xdr:cNvSpPr/>
      </xdr:nvSpPr>
      <xdr:spPr>
        <a:xfrm>
          <a:off x="9124950" y="445770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2" name="1"/>
        <xdr:cNvSpPr/>
      </xdr:nvSpPr>
      <xdr:spPr>
        <a:xfrm>
          <a:off x="3467100" y="4572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3" name="2"/>
        <xdr:cNvSpPr/>
      </xdr:nvSpPr>
      <xdr:spPr>
        <a:xfrm>
          <a:off x="3467100" y="7429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Investigador_UNIVERSIDAD_Por_Hoja" textlink="">
      <xdr:nvSpPr>
        <xdr:cNvPr id="4" name="3"/>
        <xdr:cNvSpPr/>
      </xdr:nvSpPr>
      <xdr:spPr>
        <a:xfrm>
          <a:off x="3467100" y="10287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Investigador_UNIVERSIDAD_Por_Hoja" textlink="">
      <xdr:nvSpPr>
        <xdr:cNvPr id="5" name="4"/>
        <xdr:cNvSpPr/>
      </xdr:nvSpPr>
      <xdr:spPr>
        <a:xfrm>
          <a:off x="3467100" y="13144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Investigador_UNIVERSIDAD_Por_Hoja" textlink="">
      <xdr:nvSpPr>
        <xdr:cNvPr id="6" name="5"/>
        <xdr:cNvSpPr/>
      </xdr:nvSpPr>
      <xdr:spPr>
        <a:xfrm>
          <a:off x="3467100" y="16002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Investigador_UNIVERSIDAD_Por_Hoja" textlink="">
      <xdr:nvSpPr>
        <xdr:cNvPr id="7" name="6"/>
        <xdr:cNvSpPr/>
      </xdr:nvSpPr>
      <xdr:spPr>
        <a:xfrm>
          <a:off x="3467100" y="18859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Investigador_UNIVERSIDAD_Por_Hoja" textlink="">
      <xdr:nvSpPr>
        <xdr:cNvPr id="8" name="7"/>
        <xdr:cNvSpPr/>
      </xdr:nvSpPr>
      <xdr:spPr>
        <a:xfrm>
          <a:off x="3467100" y="21717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Investigador_UNIVERSIDAD_Por_Hoja" textlink="">
      <xdr:nvSpPr>
        <xdr:cNvPr id="9" name="8"/>
        <xdr:cNvSpPr/>
      </xdr:nvSpPr>
      <xdr:spPr>
        <a:xfrm>
          <a:off x="3467100" y="24574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Investigador_UNIVERSIDAD_Por_Hoja" textlink="">
      <xdr:nvSpPr>
        <xdr:cNvPr id="10" name="9"/>
        <xdr:cNvSpPr/>
      </xdr:nvSpPr>
      <xdr:spPr>
        <a:xfrm>
          <a:off x="3467100" y="27432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0</xdr:row>
      <xdr:rowOff>57150</xdr:rowOff>
    </xdr:from>
    <xdr:to>
      <xdr:col>0</xdr:col>
      <xdr:colOff>1724025</xdr:colOff>
      <xdr:row>1</xdr:row>
      <xdr:rowOff>104775</xdr:rowOff>
    </xdr:to>
    <xdr:sp macro="[0]!RECUPERAR_VALORES_INVESTIGADOR_CATEGORIA" textlink="">
      <xdr:nvSpPr>
        <xdr:cNvPr id="13" name="Rectángulo 3"/>
        <xdr:cNvSpPr/>
      </xdr:nvSpPr>
      <xdr:spPr>
        <a:xfrm>
          <a:off x="295275" y="57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1905000</xdr:colOff>
      <xdr:row>0</xdr:row>
      <xdr:rowOff>57150</xdr:rowOff>
    </xdr:from>
    <xdr:to>
      <xdr:col>0</xdr:col>
      <xdr:colOff>3333750</xdr:colOff>
      <xdr:row>1</xdr:row>
      <xdr:rowOff>104775</xdr:rowOff>
    </xdr:to>
    <xdr:sp macro="" textlink="">
      <xdr:nvSpPr>
        <xdr:cNvPr id="14" name="Rectángulo 3">
          <a:hlinkClick xmlns:r="http://schemas.openxmlformats.org/officeDocument/2006/relationships" r:id="rId1"/>
        </xdr:cNvPr>
        <xdr:cNvSpPr/>
      </xdr:nvSpPr>
      <xdr:spPr>
        <a:xfrm>
          <a:off x="1905000" y="57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2000250</xdr:colOff>
      <xdr:row>1</xdr:row>
      <xdr:rowOff>161925</xdr:rowOff>
    </xdr:from>
    <xdr:to>
      <xdr:col>0</xdr:col>
      <xdr:colOff>3429000</xdr:colOff>
      <xdr:row>1</xdr:row>
      <xdr:rowOff>371475</xdr:rowOff>
    </xdr:to>
    <xdr:sp macro="" textlink="">
      <xdr:nvSpPr>
        <xdr:cNvPr id="15" name="Rectángulo 3">
          <a:hlinkClick xmlns:r="http://schemas.openxmlformats.org/officeDocument/2006/relationships" r:id="rId2"/>
        </xdr:cNvPr>
        <xdr:cNvSpPr/>
      </xdr:nvSpPr>
      <xdr:spPr>
        <a:xfrm>
          <a:off x="2000250" y="3333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3476625</xdr:colOff>
      <xdr:row>0</xdr:row>
      <xdr:rowOff>85725</xdr:rowOff>
    </xdr:from>
    <xdr:to>
      <xdr:col>0</xdr:col>
      <xdr:colOff>4905375</xdr:colOff>
      <xdr:row>1</xdr:row>
      <xdr:rowOff>133350</xdr:rowOff>
    </xdr:to>
    <xdr:sp macro="[0]!BorrarValores" textlink="">
      <xdr:nvSpPr>
        <xdr:cNvPr id="5" name="Rectángulo 3"/>
        <xdr:cNvSpPr/>
      </xdr:nvSpPr>
      <xdr:spPr>
        <a:xfrm>
          <a:off x="3476625" y="857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3571875</xdr:colOff>
      <xdr:row>1</xdr:row>
      <xdr:rowOff>209550</xdr:rowOff>
    </xdr:from>
    <xdr:to>
      <xdr:col>0</xdr:col>
      <xdr:colOff>5000625</xdr:colOff>
      <xdr:row>1</xdr:row>
      <xdr:rowOff>428625</xdr:rowOff>
    </xdr:to>
    <xdr:sp macro="[0]!CerrarLibroActual" textlink="">
      <xdr:nvSpPr>
        <xdr:cNvPr id="6" name="Rectángulo 3"/>
        <xdr:cNvSpPr/>
      </xdr:nvSpPr>
      <xdr:spPr>
        <a:xfrm>
          <a:off x="3571875" y="3810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295275</xdr:colOff>
      <xdr:row>1</xdr:row>
      <xdr:rowOff>200025</xdr:rowOff>
    </xdr:from>
    <xdr:to>
      <xdr:col>0</xdr:col>
      <xdr:colOff>1866900</xdr:colOff>
      <xdr:row>1</xdr:row>
      <xdr:rowOff>409575</xdr:rowOff>
    </xdr:to>
    <xdr:sp macro="[0]!actualizarVinculos_INVESTIGADOR_Categoria" textlink="">
      <xdr:nvSpPr>
        <xdr:cNvPr id="7" name="Rectángulo 3"/>
        <xdr:cNvSpPr/>
      </xdr:nvSpPr>
      <xdr:spPr>
        <a:xfrm>
          <a:off x="295275" y="371475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</xdr:row>
      <xdr:rowOff>57150</xdr:rowOff>
    </xdr:from>
    <xdr:to>
      <xdr:col>2</xdr:col>
      <xdr:colOff>1626300</xdr:colOff>
      <xdr:row>1</xdr:row>
      <xdr:rowOff>237150</xdr:rowOff>
    </xdr:to>
    <xdr:sp macro="[0]!CambiarTipoGraficoLineal" textlink="">
      <xdr:nvSpPr>
        <xdr:cNvPr id="19" name="BARRA"/>
        <xdr:cNvSpPr/>
      </xdr:nvSpPr>
      <xdr:spPr>
        <a:xfrm>
          <a:off x="3752850" y="609600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123825</xdr:colOff>
      <xdr:row>2</xdr:row>
      <xdr:rowOff>47625</xdr:rowOff>
    </xdr:from>
    <xdr:to>
      <xdr:col>2</xdr:col>
      <xdr:colOff>1671825</xdr:colOff>
      <xdr:row>2</xdr:row>
      <xdr:rowOff>227625</xdr:rowOff>
    </xdr:to>
    <xdr:sp macro="[0]!CambiarTipoGraficoLineal" textlink="">
      <xdr:nvSpPr>
        <xdr:cNvPr id="20" name="COLUMNA"/>
        <xdr:cNvSpPr/>
      </xdr:nvSpPr>
      <xdr:spPr>
        <a:xfrm>
          <a:off x="3762375" y="885825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123825</xdr:colOff>
      <xdr:row>3</xdr:row>
      <xdr:rowOff>57150</xdr:rowOff>
    </xdr:from>
    <xdr:to>
      <xdr:col>2</xdr:col>
      <xdr:colOff>1419825</xdr:colOff>
      <xdr:row>3</xdr:row>
      <xdr:rowOff>237150</xdr:rowOff>
    </xdr:to>
    <xdr:sp macro="[0]!CambiarTipoGraficoLineal" textlink="">
      <xdr:nvSpPr>
        <xdr:cNvPr id="21" name="COLUMNA3D"/>
        <xdr:cNvSpPr/>
      </xdr:nvSpPr>
      <xdr:spPr>
        <a:xfrm>
          <a:off x="3762375" y="1181100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142875</xdr:colOff>
      <xdr:row>4</xdr:row>
      <xdr:rowOff>47625</xdr:rowOff>
    </xdr:from>
    <xdr:to>
      <xdr:col>2</xdr:col>
      <xdr:colOff>1504950</xdr:colOff>
      <xdr:row>4</xdr:row>
      <xdr:rowOff>219076</xdr:rowOff>
    </xdr:to>
    <xdr:sp macro="[0]!BorrarGrafico_Personal_Investigador_Por_Hoja" textlink="">
      <xdr:nvSpPr>
        <xdr:cNvPr id="22" name="Rectángulo 3"/>
        <xdr:cNvSpPr/>
      </xdr:nvSpPr>
      <xdr:spPr>
        <a:xfrm>
          <a:off x="3781425" y="1457325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209550</xdr:colOff>
      <xdr:row>0</xdr:row>
      <xdr:rowOff>180975</xdr:rowOff>
    </xdr:from>
    <xdr:to>
      <xdr:col>2</xdr:col>
      <xdr:colOff>1200150</xdr:colOff>
      <xdr:row>0</xdr:row>
      <xdr:rowOff>396975</xdr:rowOff>
    </xdr:to>
    <xdr:sp macro="" textlink="">
      <xdr:nvSpPr>
        <xdr:cNvPr id="23" name="Rectángulo 46">
          <a:hlinkClick xmlns:r="http://schemas.openxmlformats.org/officeDocument/2006/relationships" r:id="rId1"/>
        </xdr:cNvPr>
        <xdr:cNvSpPr/>
      </xdr:nvSpPr>
      <xdr:spPr>
        <a:xfrm>
          <a:off x="3848100" y="18097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</xdr:col>
      <xdr:colOff>95250</xdr:colOff>
      <xdr:row>0</xdr:row>
      <xdr:rowOff>161925</xdr:rowOff>
    </xdr:from>
    <xdr:to>
      <xdr:col>1</xdr:col>
      <xdr:colOff>1438050</xdr:colOff>
      <xdr:row>0</xdr:row>
      <xdr:rowOff>377925</xdr:rowOff>
    </xdr:to>
    <xdr:sp macro="[0]!Generar_Lista_Horas_dia" textlink="">
      <xdr:nvSpPr>
        <xdr:cNvPr id="24" name="Rectángulo 3"/>
        <xdr:cNvSpPr/>
      </xdr:nvSpPr>
      <xdr:spPr>
        <a:xfrm>
          <a:off x="2971800" y="16192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152400</xdr:colOff>
      <xdr:row>0</xdr:row>
      <xdr:rowOff>171450</xdr:rowOff>
    </xdr:from>
    <xdr:to>
      <xdr:col>11</xdr:col>
      <xdr:colOff>1924050</xdr:colOff>
      <xdr:row>0</xdr:row>
      <xdr:rowOff>400050</xdr:rowOff>
    </xdr:to>
    <xdr:sp macro="[0]!ActualizarListaHorizontal_Horas_dia" textlink="">
      <xdr:nvSpPr>
        <xdr:cNvPr id="25" name="Rectángulo 3"/>
        <xdr:cNvSpPr/>
      </xdr:nvSpPr>
      <xdr:spPr>
        <a:xfrm>
          <a:off x="13249275" y="171450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6" name="2015-2016"/>
        <xdr:cNvSpPr/>
      </xdr:nvSpPr>
      <xdr:spPr>
        <a:xfrm>
          <a:off x="7000875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27" name="2016-2017"/>
        <xdr:cNvSpPr/>
      </xdr:nvSpPr>
      <xdr:spPr>
        <a:xfrm>
          <a:off x="8524875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28" name="2017-2018"/>
        <xdr:cNvSpPr/>
      </xdr:nvSpPr>
      <xdr:spPr>
        <a:xfrm>
          <a:off x="10048875" y="5695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29" name="2018-2019"/>
        <xdr:cNvSpPr/>
      </xdr:nvSpPr>
      <xdr:spPr>
        <a:xfrm>
          <a:off x="7000875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30" name="2019-2020"/>
        <xdr:cNvSpPr/>
      </xdr:nvSpPr>
      <xdr:spPr>
        <a:xfrm>
          <a:off x="8524875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31" name="2020-2021"/>
        <xdr:cNvSpPr/>
      </xdr:nvSpPr>
      <xdr:spPr>
        <a:xfrm>
          <a:off x="10048875" y="60960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32" name="2021-2022"/>
        <xdr:cNvSpPr/>
      </xdr:nvSpPr>
      <xdr:spPr>
        <a:xfrm>
          <a:off x="7000875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33" name="2022-2023"/>
        <xdr:cNvSpPr/>
      </xdr:nvSpPr>
      <xdr:spPr>
        <a:xfrm>
          <a:off x="8524875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34" name="2023-2024"/>
        <xdr:cNvSpPr/>
      </xdr:nvSpPr>
      <xdr:spPr>
        <a:xfrm>
          <a:off x="10048875" y="64960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35" name="2024-2025"/>
        <xdr:cNvSpPr/>
      </xdr:nvSpPr>
      <xdr:spPr>
        <a:xfrm>
          <a:off x="7000875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36" name="2025-2026"/>
        <xdr:cNvSpPr/>
      </xdr:nvSpPr>
      <xdr:spPr>
        <a:xfrm>
          <a:off x="8524875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37" name="2026-2027"/>
        <xdr:cNvSpPr/>
      </xdr:nvSpPr>
      <xdr:spPr>
        <a:xfrm>
          <a:off x="10048875" y="68961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38" name="2027-2028"/>
        <xdr:cNvSpPr/>
      </xdr:nvSpPr>
      <xdr:spPr>
        <a:xfrm>
          <a:off x="7000875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39" name="2028-2029"/>
        <xdr:cNvSpPr/>
      </xdr:nvSpPr>
      <xdr:spPr>
        <a:xfrm>
          <a:off x="8524875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40" name="2029-2030"/>
        <xdr:cNvSpPr/>
      </xdr:nvSpPr>
      <xdr:spPr>
        <a:xfrm>
          <a:off x="10048875" y="72961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41" name="2012-2013"/>
        <xdr:cNvSpPr/>
      </xdr:nvSpPr>
      <xdr:spPr>
        <a:xfrm>
          <a:off x="7000875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42" name="2013-2014"/>
        <xdr:cNvSpPr/>
      </xdr:nvSpPr>
      <xdr:spPr>
        <a:xfrm>
          <a:off x="8524875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43" name="2014-2015"/>
        <xdr:cNvSpPr/>
      </xdr:nvSpPr>
      <xdr:spPr>
        <a:xfrm>
          <a:off x="10048875" y="51244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44" name="2011-2012"/>
        <xdr:cNvSpPr/>
      </xdr:nvSpPr>
      <xdr:spPr>
        <a:xfrm>
          <a:off x="8524875" y="45529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2" name="1"/>
        <xdr:cNvSpPr/>
      </xdr:nvSpPr>
      <xdr:spPr>
        <a:xfrm>
          <a:off x="2876550" y="5524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3" name="2"/>
        <xdr:cNvSpPr/>
      </xdr:nvSpPr>
      <xdr:spPr>
        <a:xfrm>
          <a:off x="2876550" y="8382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Investigador_UNIVERSIDAD_Por_Hoja" textlink="">
      <xdr:nvSpPr>
        <xdr:cNvPr id="4" name="3"/>
        <xdr:cNvSpPr/>
      </xdr:nvSpPr>
      <xdr:spPr>
        <a:xfrm>
          <a:off x="2876550" y="11239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Investigador_UNIVERSIDAD_Por_Hoja" textlink="">
      <xdr:nvSpPr>
        <xdr:cNvPr id="5" name="4"/>
        <xdr:cNvSpPr/>
      </xdr:nvSpPr>
      <xdr:spPr>
        <a:xfrm>
          <a:off x="2876550" y="14097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Investigador_UNIVERSIDAD_Por_Hoja" textlink="">
      <xdr:nvSpPr>
        <xdr:cNvPr id="6" name="5"/>
        <xdr:cNvSpPr/>
      </xdr:nvSpPr>
      <xdr:spPr>
        <a:xfrm>
          <a:off x="2876550" y="16954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Investigador_UNIVERSIDAD_Por_Hoja" textlink="">
      <xdr:nvSpPr>
        <xdr:cNvPr id="7" name="6"/>
        <xdr:cNvSpPr/>
      </xdr:nvSpPr>
      <xdr:spPr>
        <a:xfrm>
          <a:off x="2876550" y="19812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Investigador_UNIVERSIDAD_Por_Hoja" textlink="">
      <xdr:nvSpPr>
        <xdr:cNvPr id="8" name="7"/>
        <xdr:cNvSpPr/>
      </xdr:nvSpPr>
      <xdr:spPr>
        <a:xfrm>
          <a:off x="2876550" y="22669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Investigador_UNIVERSIDAD_Por_Hoja" textlink="">
      <xdr:nvSpPr>
        <xdr:cNvPr id="9" name="8"/>
        <xdr:cNvSpPr/>
      </xdr:nvSpPr>
      <xdr:spPr>
        <a:xfrm>
          <a:off x="2876550" y="25527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Investigador_UNIVERSIDAD_Por_Hoja" textlink="">
      <xdr:nvSpPr>
        <xdr:cNvPr id="10" name="9"/>
        <xdr:cNvSpPr/>
      </xdr:nvSpPr>
      <xdr:spPr>
        <a:xfrm>
          <a:off x="2876550" y="28384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Investigador_UNIVERSIDAD_Por_Hoja" textlink="">
      <xdr:nvSpPr>
        <xdr:cNvPr id="11" name="10"/>
        <xdr:cNvSpPr/>
      </xdr:nvSpPr>
      <xdr:spPr>
        <a:xfrm>
          <a:off x="2876550" y="31242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66675</xdr:rowOff>
    </xdr:from>
    <xdr:to>
      <xdr:col>0</xdr:col>
      <xdr:colOff>1800225</xdr:colOff>
      <xdr:row>1</xdr:row>
      <xdr:rowOff>114300</xdr:rowOff>
    </xdr:to>
    <xdr:sp macro="[0]!RECUPERAR_VALORES_INVESTIGADOR_HORAS_DIA" textlink="">
      <xdr:nvSpPr>
        <xdr:cNvPr id="15" name="Rectángulo 3"/>
        <xdr:cNvSpPr/>
      </xdr:nvSpPr>
      <xdr:spPr>
        <a:xfrm>
          <a:off x="371475" y="666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1981200</xdr:colOff>
      <xdr:row>0</xdr:row>
      <xdr:rowOff>66675</xdr:rowOff>
    </xdr:from>
    <xdr:to>
      <xdr:col>0</xdr:col>
      <xdr:colOff>3409950</xdr:colOff>
      <xdr:row>1</xdr:row>
      <xdr:rowOff>114300</xdr:rowOff>
    </xdr:to>
    <xdr:sp macro="" textlink="">
      <xdr:nvSpPr>
        <xdr:cNvPr id="16" name="Rectángulo 3">
          <a:hlinkClick xmlns:r="http://schemas.openxmlformats.org/officeDocument/2006/relationships" r:id="rId1"/>
        </xdr:cNvPr>
        <xdr:cNvSpPr/>
      </xdr:nvSpPr>
      <xdr:spPr>
        <a:xfrm>
          <a:off x="1981200" y="666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2009775</xdr:colOff>
      <xdr:row>1</xdr:row>
      <xdr:rowOff>219075</xdr:rowOff>
    </xdr:from>
    <xdr:to>
      <xdr:col>0</xdr:col>
      <xdr:colOff>3438525</xdr:colOff>
      <xdr:row>1</xdr:row>
      <xdr:rowOff>428625</xdr:rowOff>
    </xdr:to>
    <xdr:sp macro="" textlink="">
      <xdr:nvSpPr>
        <xdr:cNvPr id="17" name="Rectángulo 3">
          <a:hlinkClick xmlns:r="http://schemas.openxmlformats.org/officeDocument/2006/relationships" r:id="rId2"/>
        </xdr:cNvPr>
        <xdr:cNvSpPr/>
      </xdr:nvSpPr>
      <xdr:spPr>
        <a:xfrm>
          <a:off x="2009775" y="39052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3533775</xdr:colOff>
      <xdr:row>0</xdr:row>
      <xdr:rowOff>66675</xdr:rowOff>
    </xdr:from>
    <xdr:to>
      <xdr:col>0</xdr:col>
      <xdr:colOff>4962525</xdr:colOff>
      <xdr:row>1</xdr:row>
      <xdr:rowOff>114300</xdr:rowOff>
    </xdr:to>
    <xdr:sp macro="[0]!BorrarValores" textlink="">
      <xdr:nvSpPr>
        <xdr:cNvPr id="5" name="Rectángulo 3"/>
        <xdr:cNvSpPr/>
      </xdr:nvSpPr>
      <xdr:spPr>
        <a:xfrm>
          <a:off x="3533775" y="666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3562350</xdr:colOff>
      <xdr:row>1</xdr:row>
      <xdr:rowOff>238125</xdr:rowOff>
    </xdr:from>
    <xdr:to>
      <xdr:col>0</xdr:col>
      <xdr:colOff>4991100</xdr:colOff>
      <xdr:row>1</xdr:row>
      <xdr:rowOff>457200</xdr:rowOff>
    </xdr:to>
    <xdr:sp macro="[0]!CerrarLibroActual" textlink="">
      <xdr:nvSpPr>
        <xdr:cNvPr id="6" name="Rectángulo 3"/>
        <xdr:cNvSpPr/>
      </xdr:nvSpPr>
      <xdr:spPr>
        <a:xfrm>
          <a:off x="3562350" y="4095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304800</xdr:colOff>
      <xdr:row>1</xdr:row>
      <xdr:rowOff>219075</xdr:rowOff>
    </xdr:from>
    <xdr:to>
      <xdr:col>0</xdr:col>
      <xdr:colOff>1876425</xdr:colOff>
      <xdr:row>1</xdr:row>
      <xdr:rowOff>428625</xdr:rowOff>
    </xdr:to>
    <xdr:sp macro="[0]!actualizarVinculos_INVESTIGADOR_Horas_dia" textlink="">
      <xdr:nvSpPr>
        <xdr:cNvPr id="7" name="Rectángulo 3"/>
        <xdr:cNvSpPr/>
      </xdr:nvSpPr>
      <xdr:spPr>
        <a:xfrm>
          <a:off x="304800" y="390525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57150</xdr:rowOff>
    </xdr:from>
    <xdr:to>
      <xdr:col>2</xdr:col>
      <xdr:colOff>1569150</xdr:colOff>
      <xdr:row>1</xdr:row>
      <xdr:rowOff>237150</xdr:rowOff>
    </xdr:to>
    <xdr:sp macro="[0]!CambiarTipoGraficoLineal" textlink="">
      <xdr:nvSpPr>
        <xdr:cNvPr id="15" name="BARRA"/>
        <xdr:cNvSpPr/>
      </xdr:nvSpPr>
      <xdr:spPr>
        <a:xfrm>
          <a:off x="5343525" y="61912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66675</xdr:colOff>
      <xdr:row>2</xdr:row>
      <xdr:rowOff>47625</xdr:rowOff>
    </xdr:from>
    <xdr:to>
      <xdr:col>2</xdr:col>
      <xdr:colOff>1614675</xdr:colOff>
      <xdr:row>2</xdr:row>
      <xdr:rowOff>227625</xdr:rowOff>
    </xdr:to>
    <xdr:sp macro="[0]!CambiarTipoGraficoLineal" textlink="">
      <xdr:nvSpPr>
        <xdr:cNvPr id="16" name="COLUMNA"/>
        <xdr:cNvSpPr/>
      </xdr:nvSpPr>
      <xdr:spPr>
        <a:xfrm>
          <a:off x="5353050" y="89535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66675</xdr:colOff>
      <xdr:row>3</xdr:row>
      <xdr:rowOff>57150</xdr:rowOff>
    </xdr:from>
    <xdr:to>
      <xdr:col>2</xdr:col>
      <xdr:colOff>1362675</xdr:colOff>
      <xdr:row>3</xdr:row>
      <xdr:rowOff>237150</xdr:rowOff>
    </xdr:to>
    <xdr:sp macro="[0]!CambiarTipoGraficoLineal" textlink="">
      <xdr:nvSpPr>
        <xdr:cNvPr id="17" name="COLUMNA3D"/>
        <xdr:cNvSpPr/>
      </xdr:nvSpPr>
      <xdr:spPr>
        <a:xfrm>
          <a:off x="5353050" y="119062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85725</xdr:colOff>
      <xdr:row>4</xdr:row>
      <xdr:rowOff>47625</xdr:rowOff>
    </xdr:from>
    <xdr:to>
      <xdr:col>2</xdr:col>
      <xdr:colOff>1447800</xdr:colOff>
      <xdr:row>4</xdr:row>
      <xdr:rowOff>219076</xdr:rowOff>
    </xdr:to>
    <xdr:sp macro="[0]!BorrarGrafico_Personal_Investigador_Por_Hoja" textlink="">
      <xdr:nvSpPr>
        <xdr:cNvPr id="18" name="Rectángulo 3"/>
        <xdr:cNvSpPr/>
      </xdr:nvSpPr>
      <xdr:spPr>
        <a:xfrm>
          <a:off x="5372100" y="146685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152400</xdr:colOff>
      <xdr:row>0</xdr:row>
      <xdr:rowOff>190500</xdr:rowOff>
    </xdr:from>
    <xdr:to>
      <xdr:col>2</xdr:col>
      <xdr:colOff>1143000</xdr:colOff>
      <xdr:row>0</xdr:row>
      <xdr:rowOff>406500</xdr:rowOff>
    </xdr:to>
    <xdr:sp macro="" textlink="">
      <xdr:nvSpPr>
        <xdr:cNvPr id="19" name="Rectángulo 46">
          <a:hlinkClick xmlns:r="http://schemas.openxmlformats.org/officeDocument/2006/relationships" r:id="rId1"/>
        </xdr:cNvPr>
        <xdr:cNvSpPr/>
      </xdr:nvSpPr>
      <xdr:spPr>
        <a:xfrm>
          <a:off x="5438775" y="19050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</xdr:col>
      <xdr:colOff>66675</xdr:colOff>
      <xdr:row>0</xdr:row>
      <xdr:rowOff>161925</xdr:rowOff>
    </xdr:from>
    <xdr:to>
      <xdr:col>1</xdr:col>
      <xdr:colOff>1409475</xdr:colOff>
      <xdr:row>0</xdr:row>
      <xdr:rowOff>377925</xdr:rowOff>
    </xdr:to>
    <xdr:sp macro="[0]!Generar_Lista_Titulacion" textlink="">
      <xdr:nvSpPr>
        <xdr:cNvPr id="20" name="Rectángulo 3"/>
        <xdr:cNvSpPr/>
      </xdr:nvSpPr>
      <xdr:spPr>
        <a:xfrm>
          <a:off x="4591050" y="16192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104775</xdr:colOff>
      <xdr:row>0</xdr:row>
      <xdr:rowOff>142875</xdr:rowOff>
    </xdr:from>
    <xdr:to>
      <xdr:col>11</xdr:col>
      <xdr:colOff>1876425</xdr:colOff>
      <xdr:row>0</xdr:row>
      <xdr:rowOff>371475</xdr:rowOff>
    </xdr:to>
    <xdr:sp macro="[0]!ActualizarListaHorizontal_Titulacion" textlink="">
      <xdr:nvSpPr>
        <xdr:cNvPr id="21" name="Rectángulo 3"/>
        <xdr:cNvSpPr/>
      </xdr:nvSpPr>
      <xdr:spPr>
        <a:xfrm>
          <a:off x="14878050" y="142875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22" name="2015-2016"/>
        <xdr:cNvSpPr/>
      </xdr:nvSpPr>
      <xdr:spPr>
        <a:xfrm>
          <a:off x="8677275" y="5705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23" name="2016-2017"/>
        <xdr:cNvSpPr/>
      </xdr:nvSpPr>
      <xdr:spPr>
        <a:xfrm>
          <a:off x="10201275" y="5705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24" name="2017-2018"/>
        <xdr:cNvSpPr/>
      </xdr:nvSpPr>
      <xdr:spPr>
        <a:xfrm>
          <a:off x="11725275" y="5705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25" name="2018-2019"/>
        <xdr:cNvSpPr/>
      </xdr:nvSpPr>
      <xdr:spPr>
        <a:xfrm>
          <a:off x="8677275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26" name="2019-2020"/>
        <xdr:cNvSpPr/>
      </xdr:nvSpPr>
      <xdr:spPr>
        <a:xfrm>
          <a:off x="10201275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27" name="2020-2021"/>
        <xdr:cNvSpPr/>
      </xdr:nvSpPr>
      <xdr:spPr>
        <a:xfrm>
          <a:off x="11725275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28" name="2021-2022"/>
        <xdr:cNvSpPr/>
      </xdr:nvSpPr>
      <xdr:spPr>
        <a:xfrm>
          <a:off x="8677275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29" name="2022-2023"/>
        <xdr:cNvSpPr/>
      </xdr:nvSpPr>
      <xdr:spPr>
        <a:xfrm>
          <a:off x="10201275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30" name="2023-2024"/>
        <xdr:cNvSpPr/>
      </xdr:nvSpPr>
      <xdr:spPr>
        <a:xfrm>
          <a:off x="11725275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31" name="2024-2025"/>
        <xdr:cNvSpPr/>
      </xdr:nvSpPr>
      <xdr:spPr>
        <a:xfrm>
          <a:off x="8677275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32" name="2025-2026"/>
        <xdr:cNvSpPr/>
      </xdr:nvSpPr>
      <xdr:spPr>
        <a:xfrm>
          <a:off x="10201275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33" name="2026-2027"/>
        <xdr:cNvSpPr/>
      </xdr:nvSpPr>
      <xdr:spPr>
        <a:xfrm>
          <a:off x="11725275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34" name="2027-2028"/>
        <xdr:cNvSpPr/>
      </xdr:nvSpPr>
      <xdr:spPr>
        <a:xfrm>
          <a:off x="8677275" y="73056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35" name="2028-2029"/>
        <xdr:cNvSpPr/>
      </xdr:nvSpPr>
      <xdr:spPr>
        <a:xfrm>
          <a:off x="10201275" y="73056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36" name="2029-2030"/>
        <xdr:cNvSpPr/>
      </xdr:nvSpPr>
      <xdr:spPr>
        <a:xfrm>
          <a:off x="11725275" y="73056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37" name="2012-2013"/>
        <xdr:cNvSpPr/>
      </xdr:nvSpPr>
      <xdr:spPr>
        <a:xfrm>
          <a:off x="8677275" y="5133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38" name="2013-2014"/>
        <xdr:cNvSpPr/>
      </xdr:nvSpPr>
      <xdr:spPr>
        <a:xfrm>
          <a:off x="10201275" y="5133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39" name="2014-2015"/>
        <xdr:cNvSpPr/>
      </xdr:nvSpPr>
      <xdr:spPr>
        <a:xfrm>
          <a:off x="11725275" y="5133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40" name="2011-2012"/>
        <xdr:cNvSpPr/>
      </xdr:nvSpPr>
      <xdr:spPr>
        <a:xfrm>
          <a:off x="10201275" y="4562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2" name="1"/>
        <xdr:cNvSpPr/>
      </xdr:nvSpPr>
      <xdr:spPr>
        <a:xfrm>
          <a:off x="4524375" y="5619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41" name="2"/>
        <xdr:cNvSpPr/>
      </xdr:nvSpPr>
      <xdr:spPr>
        <a:xfrm>
          <a:off x="4524375" y="8477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Investigador_UNIVERSIDAD_Por_Hoja" textlink="">
      <xdr:nvSpPr>
        <xdr:cNvPr id="42" name="3"/>
        <xdr:cNvSpPr/>
      </xdr:nvSpPr>
      <xdr:spPr>
        <a:xfrm>
          <a:off x="4524375" y="11334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Investigador_UNIVERSIDAD_Por_Hoja" textlink="">
      <xdr:nvSpPr>
        <xdr:cNvPr id="43" name="4"/>
        <xdr:cNvSpPr/>
      </xdr:nvSpPr>
      <xdr:spPr>
        <a:xfrm>
          <a:off x="4524375" y="14192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Investigador_UNIVERSIDAD_Por_Hoja" textlink="">
      <xdr:nvSpPr>
        <xdr:cNvPr id="44" name="5"/>
        <xdr:cNvSpPr/>
      </xdr:nvSpPr>
      <xdr:spPr>
        <a:xfrm>
          <a:off x="4524375" y="17049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Investigador_UNIVERSIDAD_Por_Hoja" textlink="">
      <xdr:nvSpPr>
        <xdr:cNvPr id="45" name="6"/>
        <xdr:cNvSpPr/>
      </xdr:nvSpPr>
      <xdr:spPr>
        <a:xfrm>
          <a:off x="4524375" y="19907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Investigador_UNIVERSIDAD_Por_Hoja" textlink="">
      <xdr:nvSpPr>
        <xdr:cNvPr id="46" name="7"/>
        <xdr:cNvSpPr/>
      </xdr:nvSpPr>
      <xdr:spPr>
        <a:xfrm>
          <a:off x="4524375" y="22764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Investigador_UNIVERSIDAD_Por_Hoja" textlink="">
      <xdr:nvSpPr>
        <xdr:cNvPr id="47" name="8"/>
        <xdr:cNvSpPr/>
      </xdr:nvSpPr>
      <xdr:spPr>
        <a:xfrm>
          <a:off x="4524375" y="25622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Investigador_UNIVERSIDAD_Por_Hoja" textlink="">
      <xdr:nvSpPr>
        <xdr:cNvPr id="48" name="9"/>
        <xdr:cNvSpPr/>
      </xdr:nvSpPr>
      <xdr:spPr>
        <a:xfrm>
          <a:off x="4524375" y="28479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1270000</xdr:colOff>
      <xdr:row>10</xdr:row>
      <xdr:rowOff>254000</xdr:rowOff>
    </xdr:to>
    <xdr:sp macro="CrearGrafico_Personal_Investigador_UNIVERSIDAD_Por_Hoja" textlink="">
      <xdr:nvSpPr>
        <xdr:cNvPr id="49" name="10"/>
        <xdr:cNvSpPr/>
      </xdr:nvSpPr>
      <xdr:spPr>
        <a:xfrm>
          <a:off x="4524375" y="31337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1270000</xdr:colOff>
      <xdr:row>11</xdr:row>
      <xdr:rowOff>254000</xdr:rowOff>
    </xdr:to>
    <xdr:sp macro="CrearGrafico_Personal_Investigador_UNIVERSIDAD_Por_Hoja" textlink="">
      <xdr:nvSpPr>
        <xdr:cNvPr id="50" name="11"/>
        <xdr:cNvSpPr/>
      </xdr:nvSpPr>
      <xdr:spPr>
        <a:xfrm>
          <a:off x="4524375" y="34194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0</xdr:row>
      <xdr:rowOff>95250</xdr:rowOff>
    </xdr:from>
    <xdr:to>
      <xdr:col>0</xdr:col>
      <xdr:colOff>1724025</xdr:colOff>
      <xdr:row>1</xdr:row>
      <xdr:rowOff>142875</xdr:rowOff>
    </xdr:to>
    <xdr:sp macro="[0]!RECUPERAR_VALORES_INVESTIGADOR_TITULACION" textlink="">
      <xdr:nvSpPr>
        <xdr:cNvPr id="14" name="Rectángulo 3"/>
        <xdr:cNvSpPr/>
      </xdr:nvSpPr>
      <xdr:spPr>
        <a:xfrm>
          <a:off x="295275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1905000</xdr:colOff>
      <xdr:row>0</xdr:row>
      <xdr:rowOff>95250</xdr:rowOff>
    </xdr:from>
    <xdr:to>
      <xdr:col>0</xdr:col>
      <xdr:colOff>3333750</xdr:colOff>
      <xdr:row>1</xdr:row>
      <xdr:rowOff>142875</xdr:rowOff>
    </xdr:to>
    <xdr:sp macro="" textlink="">
      <xdr:nvSpPr>
        <xdr:cNvPr id="15" name="Rectángulo 3">
          <a:hlinkClick xmlns:r="http://schemas.openxmlformats.org/officeDocument/2006/relationships" r:id="rId1"/>
        </xdr:cNvPr>
        <xdr:cNvSpPr/>
      </xdr:nvSpPr>
      <xdr:spPr>
        <a:xfrm>
          <a:off x="190500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1943100</xdr:colOff>
      <xdr:row>1</xdr:row>
      <xdr:rowOff>238125</xdr:rowOff>
    </xdr:from>
    <xdr:to>
      <xdr:col>0</xdr:col>
      <xdr:colOff>3371850</xdr:colOff>
      <xdr:row>1</xdr:row>
      <xdr:rowOff>447675</xdr:rowOff>
    </xdr:to>
    <xdr:sp macro="" textlink="">
      <xdr:nvSpPr>
        <xdr:cNvPr id="16" name="Rectángulo 3">
          <a:hlinkClick xmlns:r="http://schemas.openxmlformats.org/officeDocument/2006/relationships" r:id="rId2"/>
        </xdr:cNvPr>
        <xdr:cNvSpPr/>
      </xdr:nvSpPr>
      <xdr:spPr>
        <a:xfrm>
          <a:off x="1943100" y="4095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3448050</xdr:colOff>
      <xdr:row>0</xdr:row>
      <xdr:rowOff>95250</xdr:rowOff>
    </xdr:from>
    <xdr:to>
      <xdr:col>0</xdr:col>
      <xdr:colOff>4876800</xdr:colOff>
      <xdr:row>1</xdr:row>
      <xdr:rowOff>142875</xdr:rowOff>
    </xdr:to>
    <xdr:sp macro="[0]!BorrarValores" textlink="">
      <xdr:nvSpPr>
        <xdr:cNvPr id="5" name="Rectángulo 3"/>
        <xdr:cNvSpPr/>
      </xdr:nvSpPr>
      <xdr:spPr>
        <a:xfrm>
          <a:off x="3448050" y="952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3486150</xdr:colOff>
      <xdr:row>1</xdr:row>
      <xdr:rowOff>257175</xdr:rowOff>
    </xdr:from>
    <xdr:to>
      <xdr:col>0</xdr:col>
      <xdr:colOff>4914900</xdr:colOff>
      <xdr:row>1</xdr:row>
      <xdr:rowOff>476250</xdr:rowOff>
    </xdr:to>
    <xdr:sp macro="[0]!CerrarLibroActual" textlink="">
      <xdr:nvSpPr>
        <xdr:cNvPr id="6" name="Rectángulo 3"/>
        <xdr:cNvSpPr/>
      </xdr:nvSpPr>
      <xdr:spPr>
        <a:xfrm>
          <a:off x="3486150" y="42862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276225</xdr:colOff>
      <xdr:row>1</xdr:row>
      <xdr:rowOff>257175</xdr:rowOff>
    </xdr:from>
    <xdr:to>
      <xdr:col>0</xdr:col>
      <xdr:colOff>1847850</xdr:colOff>
      <xdr:row>1</xdr:row>
      <xdr:rowOff>466725</xdr:rowOff>
    </xdr:to>
    <xdr:sp macro="[0]!actualizarVinculos_INVESTIGADOR_Titulacion" textlink="">
      <xdr:nvSpPr>
        <xdr:cNvPr id="7" name="Rectángulo 3"/>
        <xdr:cNvSpPr/>
      </xdr:nvSpPr>
      <xdr:spPr>
        <a:xfrm>
          <a:off x="276225" y="428625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</xdr:row>
      <xdr:rowOff>57150</xdr:rowOff>
    </xdr:from>
    <xdr:to>
      <xdr:col>2</xdr:col>
      <xdr:colOff>1607250</xdr:colOff>
      <xdr:row>1</xdr:row>
      <xdr:rowOff>237150</xdr:rowOff>
    </xdr:to>
    <xdr:sp macro="[0]!CambiarTipoGraficoLineal" textlink="">
      <xdr:nvSpPr>
        <xdr:cNvPr id="8" name="BARRA"/>
        <xdr:cNvSpPr/>
      </xdr:nvSpPr>
      <xdr:spPr>
        <a:xfrm>
          <a:off x="4724400" y="619125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104775</xdr:colOff>
      <xdr:row>2</xdr:row>
      <xdr:rowOff>47625</xdr:rowOff>
    </xdr:from>
    <xdr:to>
      <xdr:col>2</xdr:col>
      <xdr:colOff>1652775</xdr:colOff>
      <xdr:row>2</xdr:row>
      <xdr:rowOff>227625</xdr:rowOff>
    </xdr:to>
    <xdr:sp macro="[0]!CambiarTipoGraficoLineal" textlink="">
      <xdr:nvSpPr>
        <xdr:cNvPr id="9" name="COLUMNA"/>
        <xdr:cNvSpPr/>
      </xdr:nvSpPr>
      <xdr:spPr>
        <a:xfrm>
          <a:off x="4733925" y="895350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104775</xdr:colOff>
      <xdr:row>3</xdr:row>
      <xdr:rowOff>57150</xdr:rowOff>
    </xdr:from>
    <xdr:to>
      <xdr:col>2</xdr:col>
      <xdr:colOff>1400775</xdr:colOff>
      <xdr:row>3</xdr:row>
      <xdr:rowOff>237150</xdr:rowOff>
    </xdr:to>
    <xdr:sp macro="[0]!CambiarTipoGraficoLineal" textlink="">
      <xdr:nvSpPr>
        <xdr:cNvPr id="10" name="COLUMNA3D"/>
        <xdr:cNvSpPr/>
      </xdr:nvSpPr>
      <xdr:spPr>
        <a:xfrm>
          <a:off x="4733925" y="1190625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123825</xdr:colOff>
      <xdr:row>4</xdr:row>
      <xdr:rowOff>47625</xdr:rowOff>
    </xdr:from>
    <xdr:to>
      <xdr:col>2</xdr:col>
      <xdr:colOff>1485900</xdr:colOff>
      <xdr:row>4</xdr:row>
      <xdr:rowOff>219076</xdr:rowOff>
    </xdr:to>
    <xdr:sp macro="[0]!BorrarGrafico_Personal_Investigador_Por_Hoja" textlink="">
      <xdr:nvSpPr>
        <xdr:cNvPr id="11" name="Rectángulo 3"/>
        <xdr:cNvSpPr/>
      </xdr:nvSpPr>
      <xdr:spPr>
        <a:xfrm>
          <a:off x="4752975" y="1466850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190500</xdr:colOff>
      <xdr:row>0</xdr:row>
      <xdr:rowOff>190500</xdr:rowOff>
    </xdr:from>
    <xdr:to>
      <xdr:col>2</xdr:col>
      <xdr:colOff>1181100</xdr:colOff>
      <xdr:row>0</xdr:row>
      <xdr:rowOff>406500</xdr:rowOff>
    </xdr:to>
    <xdr:sp macro="" textlink="">
      <xdr:nvSpPr>
        <xdr:cNvPr id="12" name="Rectángulo 46">
          <a:hlinkClick xmlns:r="http://schemas.openxmlformats.org/officeDocument/2006/relationships" r:id="rId1"/>
        </xdr:cNvPr>
        <xdr:cNvSpPr/>
      </xdr:nvSpPr>
      <xdr:spPr>
        <a:xfrm>
          <a:off x="4819650" y="190500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</xdr:col>
      <xdr:colOff>171450</xdr:colOff>
      <xdr:row>0</xdr:row>
      <xdr:rowOff>180975</xdr:rowOff>
    </xdr:from>
    <xdr:to>
      <xdr:col>1</xdr:col>
      <xdr:colOff>1514250</xdr:colOff>
      <xdr:row>0</xdr:row>
      <xdr:rowOff>396975</xdr:rowOff>
    </xdr:to>
    <xdr:sp macro="[0]!Generar_Lista_Descripcion_tipo_reg_juridico" textlink="">
      <xdr:nvSpPr>
        <xdr:cNvPr id="13" name="Rectángulo 3"/>
        <xdr:cNvSpPr/>
      </xdr:nvSpPr>
      <xdr:spPr>
        <a:xfrm>
          <a:off x="4038600" y="180975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95250</xdr:colOff>
      <xdr:row>0</xdr:row>
      <xdr:rowOff>142875</xdr:rowOff>
    </xdr:from>
    <xdr:to>
      <xdr:col>11</xdr:col>
      <xdr:colOff>1866900</xdr:colOff>
      <xdr:row>0</xdr:row>
      <xdr:rowOff>371475</xdr:rowOff>
    </xdr:to>
    <xdr:sp macro="[0]!ActualizarListaHorizontal_Descripcion_tipo_reg_juridico" textlink="">
      <xdr:nvSpPr>
        <xdr:cNvPr id="14" name="Rectángulo 3"/>
        <xdr:cNvSpPr/>
      </xdr:nvSpPr>
      <xdr:spPr>
        <a:xfrm>
          <a:off x="14344650" y="142875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15" name="2015-2016"/>
        <xdr:cNvSpPr/>
      </xdr:nvSpPr>
      <xdr:spPr>
        <a:xfrm>
          <a:off x="8153400" y="5705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16" name="2016-2017"/>
        <xdr:cNvSpPr/>
      </xdr:nvSpPr>
      <xdr:spPr>
        <a:xfrm>
          <a:off x="9677400" y="5705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17" name="2017-2018"/>
        <xdr:cNvSpPr/>
      </xdr:nvSpPr>
      <xdr:spPr>
        <a:xfrm>
          <a:off x="11201400" y="5705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18" name="2018-2019"/>
        <xdr:cNvSpPr/>
      </xdr:nvSpPr>
      <xdr:spPr>
        <a:xfrm>
          <a:off x="8153400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19" name="2019-2020"/>
        <xdr:cNvSpPr/>
      </xdr:nvSpPr>
      <xdr:spPr>
        <a:xfrm>
          <a:off x="9677400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20" name="2020-2021"/>
        <xdr:cNvSpPr/>
      </xdr:nvSpPr>
      <xdr:spPr>
        <a:xfrm>
          <a:off x="11201400" y="61055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21" name="2021-2022"/>
        <xdr:cNvSpPr/>
      </xdr:nvSpPr>
      <xdr:spPr>
        <a:xfrm>
          <a:off x="8153400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22" name="2022-2023"/>
        <xdr:cNvSpPr/>
      </xdr:nvSpPr>
      <xdr:spPr>
        <a:xfrm>
          <a:off x="9677400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23" name="2023-2024"/>
        <xdr:cNvSpPr/>
      </xdr:nvSpPr>
      <xdr:spPr>
        <a:xfrm>
          <a:off x="11201400" y="65055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24" name="2024-2025"/>
        <xdr:cNvSpPr/>
      </xdr:nvSpPr>
      <xdr:spPr>
        <a:xfrm>
          <a:off x="8153400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25" name="2025-2026"/>
        <xdr:cNvSpPr/>
      </xdr:nvSpPr>
      <xdr:spPr>
        <a:xfrm>
          <a:off x="9677400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26" name="2026-2027"/>
        <xdr:cNvSpPr/>
      </xdr:nvSpPr>
      <xdr:spPr>
        <a:xfrm>
          <a:off x="11201400" y="690562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27" name="2027-2028"/>
        <xdr:cNvSpPr/>
      </xdr:nvSpPr>
      <xdr:spPr>
        <a:xfrm>
          <a:off x="8153400" y="73056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28" name="2028-2029"/>
        <xdr:cNvSpPr/>
      </xdr:nvSpPr>
      <xdr:spPr>
        <a:xfrm>
          <a:off x="9677400" y="73056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29" name="2029-2030"/>
        <xdr:cNvSpPr/>
      </xdr:nvSpPr>
      <xdr:spPr>
        <a:xfrm>
          <a:off x="11201400" y="7305675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30" name="2012-2013"/>
        <xdr:cNvSpPr/>
      </xdr:nvSpPr>
      <xdr:spPr>
        <a:xfrm>
          <a:off x="8153400" y="5133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31" name="2013-2014"/>
        <xdr:cNvSpPr/>
      </xdr:nvSpPr>
      <xdr:spPr>
        <a:xfrm>
          <a:off x="9677400" y="5133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32" name="2014-2015"/>
        <xdr:cNvSpPr/>
      </xdr:nvSpPr>
      <xdr:spPr>
        <a:xfrm>
          <a:off x="11201400" y="51339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33" name="2011-2012"/>
        <xdr:cNvSpPr/>
      </xdr:nvSpPr>
      <xdr:spPr>
        <a:xfrm>
          <a:off x="9677400" y="4562475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34" name="1"/>
        <xdr:cNvSpPr/>
      </xdr:nvSpPr>
      <xdr:spPr>
        <a:xfrm>
          <a:off x="3867150" y="5619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35" name="2"/>
        <xdr:cNvSpPr/>
      </xdr:nvSpPr>
      <xdr:spPr>
        <a:xfrm>
          <a:off x="3867150" y="8477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Investigador_UNIVERSIDAD_Por_Hoja" textlink="">
      <xdr:nvSpPr>
        <xdr:cNvPr id="36" name="3"/>
        <xdr:cNvSpPr/>
      </xdr:nvSpPr>
      <xdr:spPr>
        <a:xfrm>
          <a:off x="3867150" y="11334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Investigador_UNIVERSIDAD_Por_Hoja" textlink="">
      <xdr:nvSpPr>
        <xdr:cNvPr id="37" name="4"/>
        <xdr:cNvSpPr/>
      </xdr:nvSpPr>
      <xdr:spPr>
        <a:xfrm>
          <a:off x="3867150" y="141922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Investigador_UNIVERSIDAD_Por_Hoja" textlink="">
      <xdr:nvSpPr>
        <xdr:cNvPr id="38" name="5"/>
        <xdr:cNvSpPr/>
      </xdr:nvSpPr>
      <xdr:spPr>
        <a:xfrm>
          <a:off x="3867150" y="1704975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57150</xdr:rowOff>
    </xdr:from>
    <xdr:to>
      <xdr:col>0</xdr:col>
      <xdr:colOff>2028825</xdr:colOff>
      <xdr:row>1</xdr:row>
      <xdr:rowOff>104775</xdr:rowOff>
    </xdr:to>
    <xdr:sp macro="[0]!RECUPERAR_VALORES_INVESTIGADOR_DESCRIPCION_TIPO_REGIMEN_JURIDICO" textlink="">
      <xdr:nvSpPr>
        <xdr:cNvPr id="13" name="Rectángulo 3"/>
        <xdr:cNvSpPr/>
      </xdr:nvSpPr>
      <xdr:spPr>
        <a:xfrm>
          <a:off x="600075" y="57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2209800</xdr:colOff>
      <xdr:row>0</xdr:row>
      <xdr:rowOff>57150</xdr:rowOff>
    </xdr:from>
    <xdr:to>
      <xdr:col>0</xdr:col>
      <xdr:colOff>3638550</xdr:colOff>
      <xdr:row>1</xdr:row>
      <xdr:rowOff>104775</xdr:rowOff>
    </xdr:to>
    <xdr:sp macro="" textlink="">
      <xdr:nvSpPr>
        <xdr:cNvPr id="14" name="Rectángulo 3">
          <a:hlinkClick xmlns:r="http://schemas.openxmlformats.org/officeDocument/2006/relationships" r:id="rId1"/>
        </xdr:cNvPr>
        <xdr:cNvSpPr/>
      </xdr:nvSpPr>
      <xdr:spPr>
        <a:xfrm>
          <a:off x="2209800" y="571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2219325</xdr:colOff>
      <xdr:row>1</xdr:row>
      <xdr:rowOff>200025</xdr:rowOff>
    </xdr:from>
    <xdr:to>
      <xdr:col>0</xdr:col>
      <xdr:colOff>3648075</xdr:colOff>
      <xdr:row>1</xdr:row>
      <xdr:rowOff>409575</xdr:rowOff>
    </xdr:to>
    <xdr:sp macro="" textlink="">
      <xdr:nvSpPr>
        <xdr:cNvPr id="15" name="Rectángulo 3">
          <a:hlinkClick xmlns:r="http://schemas.openxmlformats.org/officeDocument/2006/relationships" r:id="rId2"/>
        </xdr:cNvPr>
        <xdr:cNvSpPr/>
      </xdr:nvSpPr>
      <xdr:spPr>
        <a:xfrm>
          <a:off x="2219325" y="371475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3829050</xdr:colOff>
      <xdr:row>0</xdr:row>
      <xdr:rowOff>76200</xdr:rowOff>
    </xdr:from>
    <xdr:to>
      <xdr:col>0</xdr:col>
      <xdr:colOff>5257800</xdr:colOff>
      <xdr:row>1</xdr:row>
      <xdr:rowOff>123825</xdr:rowOff>
    </xdr:to>
    <xdr:sp macro="[0]!BorrarValores" textlink="">
      <xdr:nvSpPr>
        <xdr:cNvPr id="5" name="Rectángulo 3"/>
        <xdr:cNvSpPr/>
      </xdr:nvSpPr>
      <xdr:spPr>
        <a:xfrm>
          <a:off x="3829050" y="7620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3838575</xdr:colOff>
      <xdr:row>1</xdr:row>
      <xdr:rowOff>238125</xdr:rowOff>
    </xdr:from>
    <xdr:to>
      <xdr:col>0</xdr:col>
      <xdr:colOff>5267325</xdr:colOff>
      <xdr:row>1</xdr:row>
      <xdr:rowOff>457200</xdr:rowOff>
    </xdr:to>
    <xdr:sp macro="[0]!CerrarLibroActual" textlink="">
      <xdr:nvSpPr>
        <xdr:cNvPr id="6" name="Rectángulo 3"/>
        <xdr:cNvSpPr/>
      </xdr:nvSpPr>
      <xdr:spPr>
        <a:xfrm>
          <a:off x="3838575" y="4095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514350</xdr:colOff>
      <xdr:row>1</xdr:row>
      <xdr:rowOff>219075</xdr:rowOff>
    </xdr:from>
    <xdr:to>
      <xdr:col>0</xdr:col>
      <xdr:colOff>2085975</xdr:colOff>
      <xdr:row>1</xdr:row>
      <xdr:rowOff>428625</xdr:rowOff>
    </xdr:to>
    <xdr:sp macro="[0]!actualizarVinculos_INVESTIGADOR_Descripcion_tipo_reg_juridico" textlink="">
      <xdr:nvSpPr>
        <xdr:cNvPr id="7" name="Rectángulo 3"/>
        <xdr:cNvSpPr/>
      </xdr:nvSpPr>
      <xdr:spPr>
        <a:xfrm>
          <a:off x="514350" y="390525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1</xdr:row>
      <xdr:rowOff>57150</xdr:rowOff>
    </xdr:from>
    <xdr:to>
      <xdr:col>2</xdr:col>
      <xdr:colOff>1645350</xdr:colOff>
      <xdr:row>1</xdr:row>
      <xdr:rowOff>237150</xdr:rowOff>
    </xdr:to>
    <xdr:sp macro="[0]!CambiarTipoGraficoLineal" textlink="">
      <xdr:nvSpPr>
        <xdr:cNvPr id="12" name="BARRA"/>
        <xdr:cNvSpPr/>
      </xdr:nvSpPr>
      <xdr:spPr>
        <a:xfrm>
          <a:off x="3667125" y="495300"/>
          <a:ext cx="1512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</a:t>
          </a:r>
          <a:r>
            <a:rPr lang="es-ES" sz="950" baseline="0"/>
            <a:t> GRÁFICO BARRA</a:t>
          </a:r>
        </a:p>
      </xdr:txBody>
    </xdr:sp>
    <xdr:clientData/>
  </xdr:twoCellAnchor>
  <xdr:twoCellAnchor>
    <xdr:from>
      <xdr:col>2</xdr:col>
      <xdr:colOff>142875</xdr:colOff>
      <xdr:row>2</xdr:row>
      <xdr:rowOff>47625</xdr:rowOff>
    </xdr:from>
    <xdr:to>
      <xdr:col>2</xdr:col>
      <xdr:colOff>1690875</xdr:colOff>
      <xdr:row>2</xdr:row>
      <xdr:rowOff>227625</xdr:rowOff>
    </xdr:to>
    <xdr:sp macro="[0]!CambiarTipoGraficoLineal" textlink="">
      <xdr:nvSpPr>
        <xdr:cNvPr id="13" name="COLUMNA"/>
        <xdr:cNvSpPr/>
      </xdr:nvSpPr>
      <xdr:spPr>
        <a:xfrm>
          <a:off x="3676650" y="771525"/>
          <a:ext cx="1548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CREAR </a:t>
          </a:r>
          <a:r>
            <a:rPr lang="es-ES" sz="950" baseline="0"/>
            <a:t>GRÁFICO COLUMNA</a:t>
          </a:r>
        </a:p>
      </xdr:txBody>
    </xdr:sp>
    <xdr:clientData/>
  </xdr:twoCellAnchor>
  <xdr:twoCellAnchor>
    <xdr:from>
      <xdr:col>2</xdr:col>
      <xdr:colOff>142875</xdr:colOff>
      <xdr:row>3</xdr:row>
      <xdr:rowOff>57150</xdr:rowOff>
    </xdr:from>
    <xdr:to>
      <xdr:col>2</xdr:col>
      <xdr:colOff>1438875</xdr:colOff>
      <xdr:row>3</xdr:row>
      <xdr:rowOff>237150</xdr:rowOff>
    </xdr:to>
    <xdr:sp macro="[0]!CambiarTipoGraficoLineal" textlink="">
      <xdr:nvSpPr>
        <xdr:cNvPr id="14" name="COLUMNA3D"/>
        <xdr:cNvSpPr/>
      </xdr:nvSpPr>
      <xdr:spPr>
        <a:xfrm>
          <a:off x="3676650" y="1066800"/>
          <a:ext cx="1296000" cy="180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50"/>
            <a:t>CAMBIAR </a:t>
          </a:r>
          <a:r>
            <a:rPr lang="es-ES" sz="950" baseline="0"/>
            <a:t>GRÁFICO 3D</a:t>
          </a:r>
        </a:p>
      </xdr:txBody>
    </xdr:sp>
    <xdr:clientData/>
  </xdr:twoCellAnchor>
  <xdr:twoCellAnchor>
    <xdr:from>
      <xdr:col>2</xdr:col>
      <xdr:colOff>161925</xdr:colOff>
      <xdr:row>4</xdr:row>
      <xdr:rowOff>47625</xdr:rowOff>
    </xdr:from>
    <xdr:to>
      <xdr:col>2</xdr:col>
      <xdr:colOff>1524000</xdr:colOff>
      <xdr:row>4</xdr:row>
      <xdr:rowOff>219076</xdr:rowOff>
    </xdr:to>
    <xdr:sp macro="[0]!BorrarGrafico_Personal_Investigador_Por_Hoja" textlink="">
      <xdr:nvSpPr>
        <xdr:cNvPr id="15" name="Rectángulo 3"/>
        <xdr:cNvSpPr/>
      </xdr:nvSpPr>
      <xdr:spPr>
        <a:xfrm>
          <a:off x="3695700" y="1343025"/>
          <a:ext cx="1362075" cy="171451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BORRAR GRAFICOS</a:t>
          </a:r>
        </a:p>
      </xdr:txBody>
    </xdr:sp>
    <xdr:clientData/>
  </xdr:twoCellAnchor>
  <xdr:twoCellAnchor>
    <xdr:from>
      <xdr:col>2</xdr:col>
      <xdr:colOff>228600</xdr:colOff>
      <xdr:row>0</xdr:row>
      <xdr:rowOff>66675</xdr:rowOff>
    </xdr:from>
    <xdr:to>
      <xdr:col>2</xdr:col>
      <xdr:colOff>1219200</xdr:colOff>
      <xdr:row>0</xdr:row>
      <xdr:rowOff>282675</xdr:rowOff>
    </xdr:to>
    <xdr:sp macro="" textlink="">
      <xdr:nvSpPr>
        <xdr:cNvPr id="16" name="Rectángulo 46">
          <a:hlinkClick xmlns:r="http://schemas.openxmlformats.org/officeDocument/2006/relationships" r:id="rId1"/>
        </xdr:cNvPr>
        <xdr:cNvSpPr/>
      </xdr:nvSpPr>
      <xdr:spPr>
        <a:xfrm>
          <a:off x="3762375" y="66675"/>
          <a:ext cx="990600" cy="216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1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VOLVER</a:t>
          </a:r>
        </a:p>
      </xdr:txBody>
    </xdr:sp>
    <xdr:clientData/>
  </xdr:twoCellAnchor>
  <xdr:twoCellAnchor>
    <xdr:from>
      <xdr:col>1</xdr:col>
      <xdr:colOff>85725</xdr:colOff>
      <xdr:row>0</xdr:row>
      <xdr:rowOff>114300</xdr:rowOff>
    </xdr:from>
    <xdr:to>
      <xdr:col>1</xdr:col>
      <xdr:colOff>1428525</xdr:colOff>
      <xdr:row>0</xdr:row>
      <xdr:rowOff>330300</xdr:rowOff>
    </xdr:to>
    <xdr:sp macro="[0]!Generar_Lista_Grupo_Edad" textlink="">
      <xdr:nvSpPr>
        <xdr:cNvPr id="17" name="Rectángulo 3"/>
        <xdr:cNvSpPr/>
      </xdr:nvSpPr>
      <xdr:spPr>
        <a:xfrm>
          <a:off x="2857500" y="114300"/>
          <a:ext cx="1342800" cy="2160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</a:t>
          </a:r>
          <a:endParaRPr lang="es-ES" sz="900"/>
        </a:p>
      </xdr:txBody>
    </xdr:sp>
    <xdr:clientData/>
  </xdr:twoCellAnchor>
  <xdr:twoCellAnchor>
    <xdr:from>
      <xdr:col>11</xdr:col>
      <xdr:colOff>152400</xdr:colOff>
      <xdr:row>0</xdr:row>
      <xdr:rowOff>104775</xdr:rowOff>
    </xdr:from>
    <xdr:to>
      <xdr:col>11</xdr:col>
      <xdr:colOff>1924050</xdr:colOff>
      <xdr:row>0</xdr:row>
      <xdr:rowOff>333375</xdr:rowOff>
    </xdr:to>
    <xdr:sp macro="[0]!ActualizarListaHorizontal_Grupo_Edad" textlink="">
      <xdr:nvSpPr>
        <xdr:cNvPr id="18" name="Rectángulo 3"/>
        <xdr:cNvSpPr/>
      </xdr:nvSpPr>
      <xdr:spPr>
        <a:xfrm>
          <a:off x="13744575" y="104775"/>
          <a:ext cx="1771650" cy="22860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t"/>
        <a:lstStyle/>
        <a:p>
          <a:pPr algn="l"/>
          <a:r>
            <a:rPr lang="es-ES" sz="900"/>
            <a:t>ACTUALIZAR</a:t>
          </a:r>
          <a:r>
            <a:rPr lang="es-ES" sz="900" baseline="0"/>
            <a:t> LISTA HORIZONTAL</a:t>
          </a:r>
          <a:endParaRPr lang="es-ES" sz="9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133350</xdr:colOff>
      <xdr:row>19</xdr:row>
      <xdr:rowOff>247650</xdr:rowOff>
    </xdr:to>
    <xdr:sp macro="[0]!CambiarGraficoPorYear" textlink="">
      <xdr:nvSpPr>
        <xdr:cNvPr id="19" name="2015-2016"/>
        <xdr:cNvSpPr/>
      </xdr:nvSpPr>
      <xdr:spPr>
        <a:xfrm>
          <a:off x="7496175" y="55816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2015-2016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6</xdr:col>
      <xdr:colOff>133350</xdr:colOff>
      <xdr:row>19</xdr:row>
      <xdr:rowOff>247650</xdr:rowOff>
    </xdr:to>
    <xdr:sp macro="[0]!CambiarGraficoPorYear" textlink="">
      <xdr:nvSpPr>
        <xdr:cNvPr id="20" name="2016-2017"/>
        <xdr:cNvSpPr/>
      </xdr:nvSpPr>
      <xdr:spPr>
        <a:xfrm>
          <a:off x="9020175" y="55816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2016-2017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133350</xdr:colOff>
      <xdr:row>19</xdr:row>
      <xdr:rowOff>247650</xdr:rowOff>
    </xdr:to>
    <xdr:sp macro="[0]!CambiarGraficoPorYear" textlink="">
      <xdr:nvSpPr>
        <xdr:cNvPr id="21" name="2017-2018"/>
        <xdr:cNvSpPr/>
      </xdr:nvSpPr>
      <xdr:spPr>
        <a:xfrm>
          <a:off x="10544175" y="55816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2017-2018</a:t>
          </a:r>
        </a:p>
      </xdr:txBody>
    </xdr:sp>
    <xdr:clientData/>
  </xdr:twoCellAnchor>
  <xdr:twoCellAnchor>
    <xdr:from>
      <xdr:col>3</xdr:col>
      <xdr:colOff>0</xdr:colOff>
      <xdr:row>20</xdr:row>
      <xdr:rowOff>114300</xdr:rowOff>
    </xdr:from>
    <xdr:to>
      <xdr:col>4</xdr:col>
      <xdr:colOff>133350</xdr:colOff>
      <xdr:row>21</xdr:row>
      <xdr:rowOff>85725</xdr:rowOff>
    </xdr:to>
    <xdr:sp macro="[0]!CambiarGraficoPorYear" textlink="">
      <xdr:nvSpPr>
        <xdr:cNvPr id="22" name="2018-2019"/>
        <xdr:cNvSpPr/>
      </xdr:nvSpPr>
      <xdr:spPr>
        <a:xfrm>
          <a:off x="7496175" y="5981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2018-2019</a:t>
          </a:r>
        </a:p>
      </xdr:txBody>
    </xdr:sp>
    <xdr:clientData/>
  </xdr:twoCellAnchor>
  <xdr:twoCellAnchor>
    <xdr:from>
      <xdr:col>5</xdr:col>
      <xdr:colOff>0</xdr:colOff>
      <xdr:row>20</xdr:row>
      <xdr:rowOff>114300</xdr:rowOff>
    </xdr:from>
    <xdr:to>
      <xdr:col>6</xdr:col>
      <xdr:colOff>133350</xdr:colOff>
      <xdr:row>21</xdr:row>
      <xdr:rowOff>85725</xdr:rowOff>
    </xdr:to>
    <xdr:sp macro="[0]!CambiarGraficoPorYear" textlink="">
      <xdr:nvSpPr>
        <xdr:cNvPr id="23" name="2019-2020"/>
        <xdr:cNvSpPr/>
      </xdr:nvSpPr>
      <xdr:spPr>
        <a:xfrm>
          <a:off x="9020175" y="5981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2019-2020</a:t>
          </a:r>
        </a:p>
      </xdr:txBody>
    </xdr:sp>
    <xdr:clientData/>
  </xdr:twoCellAnchor>
  <xdr:twoCellAnchor>
    <xdr:from>
      <xdr:col>7</xdr:col>
      <xdr:colOff>0</xdr:colOff>
      <xdr:row>20</xdr:row>
      <xdr:rowOff>114300</xdr:rowOff>
    </xdr:from>
    <xdr:to>
      <xdr:col>8</xdr:col>
      <xdr:colOff>133350</xdr:colOff>
      <xdr:row>21</xdr:row>
      <xdr:rowOff>85725</xdr:rowOff>
    </xdr:to>
    <xdr:sp macro="[0]!CambiarGraficoPorYear" textlink="">
      <xdr:nvSpPr>
        <xdr:cNvPr id="24" name="2020-2021"/>
        <xdr:cNvSpPr/>
      </xdr:nvSpPr>
      <xdr:spPr>
        <a:xfrm>
          <a:off x="10544175" y="59817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2020-2021</a:t>
          </a:r>
        </a:p>
      </xdr:txBody>
    </xdr:sp>
    <xdr:clientData/>
  </xdr:twoCellAnchor>
  <xdr:twoCellAnchor>
    <xdr:from>
      <xdr:col>3</xdr:col>
      <xdr:colOff>0</xdr:colOff>
      <xdr:row>21</xdr:row>
      <xdr:rowOff>228600</xdr:rowOff>
    </xdr:from>
    <xdr:to>
      <xdr:col>4</xdr:col>
      <xdr:colOff>133350</xdr:colOff>
      <xdr:row>22</xdr:row>
      <xdr:rowOff>200025</xdr:rowOff>
    </xdr:to>
    <xdr:sp macro="[0]!CambiarGraficoPorYear" textlink="">
      <xdr:nvSpPr>
        <xdr:cNvPr id="25" name="2021-2022"/>
        <xdr:cNvSpPr/>
      </xdr:nvSpPr>
      <xdr:spPr>
        <a:xfrm>
          <a:off x="7496175" y="6381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2021-2022</a:t>
          </a:r>
        </a:p>
      </xdr:txBody>
    </xdr:sp>
    <xdr:clientData/>
  </xdr:twoCellAnchor>
  <xdr:twoCellAnchor>
    <xdr:from>
      <xdr:col>5</xdr:col>
      <xdr:colOff>0</xdr:colOff>
      <xdr:row>21</xdr:row>
      <xdr:rowOff>228600</xdr:rowOff>
    </xdr:from>
    <xdr:to>
      <xdr:col>6</xdr:col>
      <xdr:colOff>133350</xdr:colOff>
      <xdr:row>22</xdr:row>
      <xdr:rowOff>200025</xdr:rowOff>
    </xdr:to>
    <xdr:sp macro="[0]!CambiarGraficoPorYear" textlink="">
      <xdr:nvSpPr>
        <xdr:cNvPr id="26" name="2022-2023"/>
        <xdr:cNvSpPr/>
      </xdr:nvSpPr>
      <xdr:spPr>
        <a:xfrm>
          <a:off x="9020175" y="6381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2022-2023</a:t>
          </a:r>
        </a:p>
      </xdr:txBody>
    </xdr:sp>
    <xdr:clientData/>
  </xdr:twoCellAnchor>
  <xdr:twoCellAnchor>
    <xdr:from>
      <xdr:col>7</xdr:col>
      <xdr:colOff>0</xdr:colOff>
      <xdr:row>21</xdr:row>
      <xdr:rowOff>228600</xdr:rowOff>
    </xdr:from>
    <xdr:to>
      <xdr:col>8</xdr:col>
      <xdr:colOff>133350</xdr:colOff>
      <xdr:row>22</xdr:row>
      <xdr:rowOff>200025</xdr:rowOff>
    </xdr:to>
    <xdr:sp macro="[0]!CambiarGraficoPorYear" textlink="">
      <xdr:nvSpPr>
        <xdr:cNvPr id="27" name="2023-2024"/>
        <xdr:cNvSpPr/>
      </xdr:nvSpPr>
      <xdr:spPr>
        <a:xfrm>
          <a:off x="10544175" y="63817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2023-2024</a:t>
          </a:r>
        </a:p>
      </xdr:txBody>
    </xdr:sp>
    <xdr:clientData/>
  </xdr:twoCellAnchor>
  <xdr:twoCellAnchor>
    <xdr:from>
      <xdr:col>3</xdr:col>
      <xdr:colOff>0</xdr:colOff>
      <xdr:row>23</xdr:row>
      <xdr:rowOff>57150</xdr:rowOff>
    </xdr:from>
    <xdr:to>
      <xdr:col>4</xdr:col>
      <xdr:colOff>133350</xdr:colOff>
      <xdr:row>24</xdr:row>
      <xdr:rowOff>28575</xdr:rowOff>
    </xdr:to>
    <xdr:sp macro="[0]!CambiarGraficoPorYear" textlink="">
      <xdr:nvSpPr>
        <xdr:cNvPr id="28" name="2024-2025"/>
        <xdr:cNvSpPr/>
      </xdr:nvSpPr>
      <xdr:spPr>
        <a:xfrm>
          <a:off x="7496175" y="6781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2024-2025</a:t>
          </a:r>
        </a:p>
      </xdr:txBody>
    </xdr:sp>
    <xdr:clientData/>
  </xdr:twoCellAnchor>
  <xdr:twoCellAnchor>
    <xdr:from>
      <xdr:col>5</xdr:col>
      <xdr:colOff>0</xdr:colOff>
      <xdr:row>23</xdr:row>
      <xdr:rowOff>57150</xdr:rowOff>
    </xdr:from>
    <xdr:to>
      <xdr:col>6</xdr:col>
      <xdr:colOff>133350</xdr:colOff>
      <xdr:row>24</xdr:row>
      <xdr:rowOff>28575</xdr:rowOff>
    </xdr:to>
    <xdr:sp macro="[0]!CambiarGraficoPorYear" textlink="">
      <xdr:nvSpPr>
        <xdr:cNvPr id="29" name="2025-2026"/>
        <xdr:cNvSpPr/>
      </xdr:nvSpPr>
      <xdr:spPr>
        <a:xfrm>
          <a:off x="9020175" y="6781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2025-2026</a:t>
          </a:r>
        </a:p>
      </xdr:txBody>
    </xdr:sp>
    <xdr:clientData/>
  </xdr:twoCellAnchor>
  <xdr:twoCellAnchor>
    <xdr:from>
      <xdr:col>7</xdr:col>
      <xdr:colOff>0</xdr:colOff>
      <xdr:row>23</xdr:row>
      <xdr:rowOff>57150</xdr:rowOff>
    </xdr:from>
    <xdr:to>
      <xdr:col>8</xdr:col>
      <xdr:colOff>133350</xdr:colOff>
      <xdr:row>24</xdr:row>
      <xdr:rowOff>28575</xdr:rowOff>
    </xdr:to>
    <xdr:sp macro="[0]!CambiarGraficoPorYear" textlink="">
      <xdr:nvSpPr>
        <xdr:cNvPr id="30" name="2026-2027"/>
        <xdr:cNvSpPr/>
      </xdr:nvSpPr>
      <xdr:spPr>
        <a:xfrm>
          <a:off x="10544175" y="678180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2026-2027</a:t>
          </a:r>
        </a:p>
      </xdr:txBody>
    </xdr:sp>
    <xdr:clientData/>
  </xdr:twoCellAnchor>
  <xdr:twoCellAnchor>
    <xdr:from>
      <xdr:col>3</xdr:col>
      <xdr:colOff>0</xdr:colOff>
      <xdr:row>24</xdr:row>
      <xdr:rowOff>171450</xdr:rowOff>
    </xdr:from>
    <xdr:to>
      <xdr:col>4</xdr:col>
      <xdr:colOff>133350</xdr:colOff>
      <xdr:row>25</xdr:row>
      <xdr:rowOff>142875</xdr:rowOff>
    </xdr:to>
    <xdr:sp macro="[0]!CambiarGraficoPorYear" textlink="">
      <xdr:nvSpPr>
        <xdr:cNvPr id="31" name="2027-2028"/>
        <xdr:cNvSpPr/>
      </xdr:nvSpPr>
      <xdr:spPr>
        <a:xfrm>
          <a:off x="7496175" y="7181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2027-2028</a:t>
          </a:r>
        </a:p>
      </xdr:txBody>
    </xdr:sp>
    <xdr:clientData/>
  </xdr:twoCellAnchor>
  <xdr:twoCellAnchor>
    <xdr:from>
      <xdr:col>5</xdr:col>
      <xdr:colOff>0</xdr:colOff>
      <xdr:row>24</xdr:row>
      <xdr:rowOff>171450</xdr:rowOff>
    </xdr:from>
    <xdr:to>
      <xdr:col>6</xdr:col>
      <xdr:colOff>133350</xdr:colOff>
      <xdr:row>25</xdr:row>
      <xdr:rowOff>142875</xdr:rowOff>
    </xdr:to>
    <xdr:sp macro="[0]!CambiarGraficoPorYear" textlink="">
      <xdr:nvSpPr>
        <xdr:cNvPr id="32" name="2028-2029"/>
        <xdr:cNvSpPr/>
      </xdr:nvSpPr>
      <xdr:spPr>
        <a:xfrm>
          <a:off x="9020175" y="7181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2028-2029</a:t>
          </a:r>
        </a:p>
      </xdr:txBody>
    </xdr:sp>
    <xdr:clientData/>
  </xdr:twoCellAnchor>
  <xdr:twoCellAnchor>
    <xdr:from>
      <xdr:col>7</xdr:col>
      <xdr:colOff>0</xdr:colOff>
      <xdr:row>24</xdr:row>
      <xdr:rowOff>171450</xdr:rowOff>
    </xdr:from>
    <xdr:to>
      <xdr:col>8</xdr:col>
      <xdr:colOff>133350</xdr:colOff>
      <xdr:row>25</xdr:row>
      <xdr:rowOff>142875</xdr:rowOff>
    </xdr:to>
    <xdr:sp macro="[0]!CambiarGraficoPorYear" textlink="">
      <xdr:nvSpPr>
        <xdr:cNvPr id="33" name="2029-2030"/>
        <xdr:cNvSpPr/>
      </xdr:nvSpPr>
      <xdr:spPr>
        <a:xfrm>
          <a:off x="10544175" y="7181850"/>
          <a:ext cx="895350" cy="2571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2029-2030</a:t>
          </a: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133350</xdr:colOff>
      <xdr:row>17</xdr:row>
      <xdr:rowOff>247650</xdr:rowOff>
    </xdr:to>
    <xdr:sp macro="[0]!CambiarGraficoPorYear" textlink="">
      <xdr:nvSpPr>
        <xdr:cNvPr id="34" name="2012-2013"/>
        <xdr:cNvSpPr/>
      </xdr:nvSpPr>
      <xdr:spPr>
        <a:xfrm>
          <a:off x="7496175" y="501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2012-2013</a:t>
          </a: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133350</xdr:colOff>
      <xdr:row>17</xdr:row>
      <xdr:rowOff>247650</xdr:rowOff>
    </xdr:to>
    <xdr:sp macro="[0]!CambiarGraficoPorYear" textlink="">
      <xdr:nvSpPr>
        <xdr:cNvPr id="35" name="2013-2014"/>
        <xdr:cNvSpPr/>
      </xdr:nvSpPr>
      <xdr:spPr>
        <a:xfrm>
          <a:off x="9020175" y="501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2013-2014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133350</xdr:colOff>
      <xdr:row>17</xdr:row>
      <xdr:rowOff>247650</xdr:rowOff>
    </xdr:to>
    <xdr:sp macro="[0]!CambiarGraficoPorYear" textlink="">
      <xdr:nvSpPr>
        <xdr:cNvPr id="36" name="2014-2015"/>
        <xdr:cNvSpPr/>
      </xdr:nvSpPr>
      <xdr:spPr>
        <a:xfrm>
          <a:off x="10544175" y="50101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2014-2015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6</xdr:col>
      <xdr:colOff>133350</xdr:colOff>
      <xdr:row>15</xdr:row>
      <xdr:rowOff>247650</xdr:rowOff>
    </xdr:to>
    <xdr:sp macro="[0]!CambiarGraficoPorYear" textlink="">
      <xdr:nvSpPr>
        <xdr:cNvPr id="37" name="2011-2012"/>
        <xdr:cNvSpPr/>
      </xdr:nvSpPr>
      <xdr:spPr>
        <a:xfrm>
          <a:off x="9020175" y="4438650"/>
          <a:ext cx="895350" cy="2476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2011-2012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1270000</xdr:colOff>
      <xdr:row>1</xdr:row>
      <xdr:rowOff>254000</xdr:rowOff>
    </xdr:to>
    <xdr:sp macro="CrearGrafico_Personal_Investigador_UNIVERSIDAD_Por_Hoja" textlink="">
      <xdr:nvSpPr>
        <xdr:cNvPr id="38" name="1"/>
        <xdr:cNvSpPr/>
      </xdr:nvSpPr>
      <xdr:spPr>
        <a:xfrm>
          <a:off x="2771775" y="4381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1270000</xdr:colOff>
      <xdr:row>2</xdr:row>
      <xdr:rowOff>254000</xdr:rowOff>
    </xdr:to>
    <xdr:sp macro="CrearGrafico_Personal_Investigador_UNIVERSIDAD_Por_Hoja" textlink="">
      <xdr:nvSpPr>
        <xdr:cNvPr id="39" name="2"/>
        <xdr:cNvSpPr/>
      </xdr:nvSpPr>
      <xdr:spPr>
        <a:xfrm>
          <a:off x="2771775" y="7239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1270000</xdr:colOff>
      <xdr:row>3</xdr:row>
      <xdr:rowOff>254000</xdr:rowOff>
    </xdr:to>
    <xdr:sp macro="CrearGrafico_Personal_Investigador_UNIVERSIDAD_Por_Hoja" textlink="">
      <xdr:nvSpPr>
        <xdr:cNvPr id="40" name="3"/>
        <xdr:cNvSpPr/>
      </xdr:nvSpPr>
      <xdr:spPr>
        <a:xfrm>
          <a:off x="2771775" y="10096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1270000</xdr:colOff>
      <xdr:row>4</xdr:row>
      <xdr:rowOff>254000</xdr:rowOff>
    </xdr:to>
    <xdr:sp macro="CrearGrafico_Personal_Investigador_UNIVERSIDAD_Por_Hoja" textlink="">
      <xdr:nvSpPr>
        <xdr:cNvPr id="41" name="4"/>
        <xdr:cNvSpPr/>
      </xdr:nvSpPr>
      <xdr:spPr>
        <a:xfrm>
          <a:off x="2771775" y="12954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1270000</xdr:colOff>
      <xdr:row>5</xdr:row>
      <xdr:rowOff>254000</xdr:rowOff>
    </xdr:to>
    <xdr:sp macro="CrearGrafico_Personal_Investigador_UNIVERSIDAD_Por_Hoja" textlink="">
      <xdr:nvSpPr>
        <xdr:cNvPr id="42" name="5"/>
        <xdr:cNvSpPr/>
      </xdr:nvSpPr>
      <xdr:spPr>
        <a:xfrm>
          <a:off x="2771775" y="15811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1270000</xdr:colOff>
      <xdr:row>6</xdr:row>
      <xdr:rowOff>254000</xdr:rowOff>
    </xdr:to>
    <xdr:sp macro="CrearGrafico_Personal_Investigador_UNIVERSIDAD_Por_Hoja" textlink="">
      <xdr:nvSpPr>
        <xdr:cNvPr id="43" name="6"/>
        <xdr:cNvSpPr/>
      </xdr:nvSpPr>
      <xdr:spPr>
        <a:xfrm>
          <a:off x="2771775" y="18669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1270000</xdr:colOff>
      <xdr:row>7</xdr:row>
      <xdr:rowOff>254000</xdr:rowOff>
    </xdr:to>
    <xdr:sp macro="CrearGrafico_Personal_Investigador_UNIVERSIDAD_Por_Hoja" textlink="">
      <xdr:nvSpPr>
        <xdr:cNvPr id="44" name="7"/>
        <xdr:cNvSpPr/>
      </xdr:nvSpPr>
      <xdr:spPr>
        <a:xfrm>
          <a:off x="2771775" y="21526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1270000</xdr:colOff>
      <xdr:row>8</xdr:row>
      <xdr:rowOff>254000</xdr:rowOff>
    </xdr:to>
    <xdr:sp macro="CrearGrafico_Personal_Investigador_UNIVERSIDAD_Por_Hoja" textlink="">
      <xdr:nvSpPr>
        <xdr:cNvPr id="45" name="8"/>
        <xdr:cNvSpPr/>
      </xdr:nvSpPr>
      <xdr:spPr>
        <a:xfrm>
          <a:off x="2771775" y="243840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1270000</xdr:colOff>
      <xdr:row>9</xdr:row>
      <xdr:rowOff>254000</xdr:rowOff>
    </xdr:to>
    <xdr:sp macro="CrearGrafico_Personal_Investigador_UNIVERSIDAD_Por_Hoja" textlink="">
      <xdr:nvSpPr>
        <xdr:cNvPr id="46" name="9"/>
        <xdr:cNvSpPr/>
      </xdr:nvSpPr>
      <xdr:spPr>
        <a:xfrm>
          <a:off x="2771775" y="2724150"/>
          <a:ext cx="1270000" cy="254000"/>
        </a:xfrm>
        <a:prstGeom prst="rect">
          <a:avLst/>
        </a:prstGeom>
        <a:gradFill flip="none" rotWithShape="1">
          <a:gsLst>
            <a:gs pos="0">
              <a:srgbClr val="C55A11"/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101600">
            <a:srgbClr val="C55A11">
              <a:alpha val="40000"/>
            </a:srgb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ctr"/>
          <a:r>
            <a:rPr lang="es-ES" sz="900" b="1"/>
            <a:t>CREAR GRAFICO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66675</xdr:rowOff>
    </xdr:from>
    <xdr:to>
      <xdr:col>0</xdr:col>
      <xdr:colOff>1809750</xdr:colOff>
      <xdr:row>1</xdr:row>
      <xdr:rowOff>114300</xdr:rowOff>
    </xdr:to>
    <xdr:sp macro="[0]!RECUPERAR_VALORES_INVESTIGADOR_GRUPO_EDAD" textlink="">
      <xdr:nvSpPr>
        <xdr:cNvPr id="12" name="Rectángulo 3"/>
        <xdr:cNvSpPr/>
      </xdr:nvSpPr>
      <xdr:spPr>
        <a:xfrm>
          <a:off x="381000" y="666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1990725</xdr:colOff>
      <xdr:row>0</xdr:row>
      <xdr:rowOff>66675</xdr:rowOff>
    </xdr:from>
    <xdr:to>
      <xdr:col>0</xdr:col>
      <xdr:colOff>3419475</xdr:colOff>
      <xdr:row>1</xdr:row>
      <xdr:rowOff>114300</xdr:rowOff>
    </xdr:to>
    <xdr:sp macro="" textlink="">
      <xdr:nvSpPr>
        <xdr:cNvPr id="13" name="Rectángulo 3">
          <a:hlinkClick xmlns:r="http://schemas.openxmlformats.org/officeDocument/2006/relationships" r:id="rId1"/>
        </xdr:cNvPr>
        <xdr:cNvSpPr/>
      </xdr:nvSpPr>
      <xdr:spPr>
        <a:xfrm>
          <a:off x="1990725" y="666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FICHERO ORIGEN</a:t>
          </a:r>
          <a:endParaRPr lang="es-ES" sz="1100"/>
        </a:p>
      </xdr:txBody>
    </xdr:sp>
    <xdr:clientData/>
  </xdr:twoCellAnchor>
  <xdr:twoCellAnchor>
    <xdr:from>
      <xdr:col>0</xdr:col>
      <xdr:colOff>2038350</xdr:colOff>
      <xdr:row>1</xdr:row>
      <xdr:rowOff>209550</xdr:rowOff>
    </xdr:from>
    <xdr:to>
      <xdr:col>0</xdr:col>
      <xdr:colOff>3467100</xdr:colOff>
      <xdr:row>1</xdr:row>
      <xdr:rowOff>419100</xdr:rowOff>
    </xdr:to>
    <xdr:sp macro="" textlink="">
      <xdr:nvSpPr>
        <xdr:cNvPr id="14" name="Rectángulo 3">
          <a:hlinkClick xmlns:r="http://schemas.openxmlformats.org/officeDocument/2006/relationships" r:id="rId2"/>
        </xdr:cNvPr>
        <xdr:cNvSpPr/>
      </xdr:nvSpPr>
      <xdr:spPr>
        <a:xfrm>
          <a:off x="2038350" y="381000"/>
          <a:ext cx="1428750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LISTADO</a:t>
          </a:r>
          <a:r>
            <a:rPr lang="es-ES" sz="1100" baseline="0"/>
            <a:t> GRÁFICOS</a:t>
          </a:r>
          <a:endParaRPr lang="es-ES" sz="1100"/>
        </a:p>
      </xdr:txBody>
    </xdr:sp>
    <xdr:clientData/>
  </xdr:twoCellAnchor>
  <xdr:twoCellAnchor>
    <xdr:from>
      <xdr:col>0</xdr:col>
      <xdr:colOff>3552825</xdr:colOff>
      <xdr:row>0</xdr:row>
      <xdr:rowOff>66675</xdr:rowOff>
    </xdr:from>
    <xdr:to>
      <xdr:col>0</xdr:col>
      <xdr:colOff>4981575</xdr:colOff>
      <xdr:row>1</xdr:row>
      <xdr:rowOff>114300</xdr:rowOff>
    </xdr:to>
    <xdr:sp macro="[0]!BorrarValores" textlink="">
      <xdr:nvSpPr>
        <xdr:cNvPr id="5" name="Rectángulo 3"/>
        <xdr:cNvSpPr/>
      </xdr:nvSpPr>
      <xdr:spPr>
        <a:xfrm>
          <a:off x="3552825" y="66675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VALORES</a:t>
          </a:r>
          <a:endParaRPr lang="es-ES" sz="1100"/>
        </a:p>
      </xdr:txBody>
    </xdr:sp>
    <xdr:clientData/>
  </xdr:twoCellAnchor>
  <xdr:twoCellAnchor>
    <xdr:from>
      <xdr:col>0</xdr:col>
      <xdr:colOff>3600450</xdr:colOff>
      <xdr:row>1</xdr:row>
      <xdr:rowOff>228600</xdr:rowOff>
    </xdr:from>
    <xdr:to>
      <xdr:col>0</xdr:col>
      <xdr:colOff>5029200</xdr:colOff>
      <xdr:row>1</xdr:row>
      <xdr:rowOff>447675</xdr:rowOff>
    </xdr:to>
    <xdr:sp macro="[0]!CerrarLibroActual" textlink="">
      <xdr:nvSpPr>
        <xdr:cNvPr id="6" name="Rectángulo 3"/>
        <xdr:cNvSpPr/>
      </xdr:nvSpPr>
      <xdr:spPr>
        <a:xfrm>
          <a:off x="3600450" y="400050"/>
          <a:ext cx="1428750" cy="219075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CERRAR</a:t>
          </a:r>
          <a:r>
            <a:rPr lang="es-ES" sz="1100" baseline="0"/>
            <a:t> LIBRO EXCEL</a:t>
          </a:r>
          <a:endParaRPr lang="es-ES" sz="1100"/>
        </a:p>
      </xdr:txBody>
    </xdr:sp>
    <xdr:clientData/>
  </xdr:twoCellAnchor>
  <xdr:twoCellAnchor>
    <xdr:from>
      <xdr:col>0</xdr:col>
      <xdr:colOff>333375</xdr:colOff>
      <xdr:row>1</xdr:row>
      <xdr:rowOff>238125</xdr:rowOff>
    </xdr:from>
    <xdr:to>
      <xdr:col>0</xdr:col>
      <xdr:colOff>1905000</xdr:colOff>
      <xdr:row>1</xdr:row>
      <xdr:rowOff>447675</xdr:rowOff>
    </xdr:to>
    <xdr:sp macro="[0]!actualizarVinculos_INVESTIGADOR_Grupo_Edad" textlink="">
      <xdr:nvSpPr>
        <xdr:cNvPr id="7" name="Rectángulo 3"/>
        <xdr:cNvSpPr/>
      </xdr:nvSpPr>
      <xdr:spPr>
        <a:xfrm>
          <a:off x="333375" y="409575"/>
          <a:ext cx="1571625" cy="20955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ACTUALIZAR</a:t>
          </a:r>
          <a:r>
            <a:rPr lang="es-ES" sz="1100" baseline="0"/>
            <a:t> VÍNCULOS</a:t>
          </a:r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Otras%20situaciones%20suspens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Personal%20por%20a&#241;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Descripcion%20subunidad%20seccion%20u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Categoria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Horas%20dia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Titulacion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Descripcion%20tipo%20reg%20juridico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garcg/Desktop/Base%20datos%20Igualdad/Carpeta%20Mejunge%20no%20tocar/INVESTIGADOR_Grupo%20Ed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Otras situaciones "/>
      <sheetName val="INVESTIGADOR_Otras situaciones"/>
    </sheetNames>
    <sheetDataSet>
      <sheetData sheetId="0">
        <row r="1">
          <cell r="B1" t="str">
            <v>OTRAS SITUACIONES ADMINISTRATIVAS</v>
          </cell>
        </row>
        <row r="2">
          <cell r="B2" t="str">
            <v>Suspensión contrato con reserva puesto</v>
          </cell>
          <cell r="AB2">
            <v>1</v>
          </cell>
          <cell r="AD2">
            <v>1</v>
          </cell>
          <cell r="AI2">
            <v>0</v>
          </cell>
          <cell r="AL2">
            <v>0</v>
          </cell>
          <cell r="AX2">
            <v>0</v>
          </cell>
          <cell r="BA2">
            <v>0</v>
          </cell>
          <cell r="BM2">
            <v>0</v>
          </cell>
          <cell r="BP2">
            <v>0</v>
          </cell>
        </row>
        <row r="3">
          <cell r="B3" t="str">
            <v/>
          </cell>
          <cell r="C3" t="str">
            <v/>
          </cell>
          <cell r="E3" t="str">
            <v/>
          </cell>
          <cell r="H3" t="str">
            <v/>
          </cell>
          <cell r="J3" t="str">
            <v/>
          </cell>
          <cell r="M3" t="str">
            <v/>
          </cell>
          <cell r="O3" t="str">
            <v/>
          </cell>
          <cell r="R3" t="str">
            <v/>
          </cell>
          <cell r="T3" t="str">
            <v/>
          </cell>
          <cell r="W3" t="str">
            <v/>
          </cell>
          <cell r="Y3" t="str">
            <v/>
          </cell>
          <cell r="AB3" t="str">
            <v>1</v>
          </cell>
          <cell r="AD3" t="str">
            <v>1</v>
          </cell>
          <cell r="AG3" t="str">
            <v/>
          </cell>
          <cell r="AI3" t="str">
            <v>0</v>
          </cell>
          <cell r="AL3" t="str">
            <v>0</v>
          </cell>
          <cell r="AN3" t="str">
            <v/>
          </cell>
          <cell r="AQ3" t="str">
            <v/>
          </cell>
          <cell r="AS3" t="str">
            <v/>
          </cell>
          <cell r="AV3" t="str">
            <v/>
          </cell>
          <cell r="AX3" t="str">
            <v>0</v>
          </cell>
          <cell r="BA3" t="str">
            <v>0</v>
          </cell>
          <cell r="BC3" t="str">
            <v/>
          </cell>
          <cell r="BF3" t="str">
            <v/>
          </cell>
          <cell r="BH3" t="str">
            <v/>
          </cell>
          <cell r="BK3" t="str">
            <v/>
          </cell>
          <cell r="BM3" t="str">
            <v>0</v>
          </cell>
          <cell r="BP3" t="str">
            <v>0</v>
          </cell>
          <cell r="BR3" t="str">
            <v/>
          </cell>
          <cell r="BU3" t="str">
            <v/>
          </cell>
          <cell r="BW3" t="str">
            <v/>
          </cell>
          <cell r="BZ3" t="str">
            <v/>
          </cell>
          <cell r="CB3" t="str">
            <v/>
          </cell>
          <cell r="CE3" t="str">
            <v/>
          </cell>
          <cell r="CG3" t="str">
            <v/>
          </cell>
          <cell r="CJ3" t="str">
            <v/>
          </cell>
          <cell r="CL3" t="str">
            <v/>
          </cell>
          <cell r="CO3" t="str">
            <v/>
          </cell>
          <cell r="CQ3" t="str">
            <v/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Personal por años"/>
    </sheetNames>
    <sheetDataSet>
      <sheetData sheetId="0">
        <row r="2">
          <cell r="C2">
            <v>38</v>
          </cell>
          <cell r="D2">
            <v>30</v>
          </cell>
          <cell r="E2">
            <v>35</v>
          </cell>
          <cell r="F2">
            <v>27</v>
          </cell>
          <cell r="G2">
            <v>38</v>
          </cell>
          <cell r="H2">
            <v>47</v>
          </cell>
          <cell r="I2">
            <v>71</v>
          </cell>
        </row>
        <row r="3">
          <cell r="C3">
            <v>36</v>
          </cell>
          <cell r="D3">
            <v>37</v>
          </cell>
          <cell r="E3">
            <v>35</v>
          </cell>
          <cell r="F3">
            <v>40</v>
          </cell>
          <cell r="G3">
            <v>40</v>
          </cell>
          <cell r="H3">
            <v>38</v>
          </cell>
          <cell r="I3">
            <v>60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Descripcion subuni"/>
    </sheetNames>
    <sheetDataSet>
      <sheetData sheetId="0">
        <row r="1">
          <cell r="B1" t="str">
            <v>DES__SUBUNIDAD_SECCIÓN_UBIC_</v>
          </cell>
        </row>
        <row r="2">
          <cell r="B2" t="str">
            <v>Agricultura y Alimentación</v>
          </cell>
          <cell r="C2">
            <v>5</v>
          </cell>
          <cell r="E2">
            <v>4</v>
          </cell>
          <cell r="H2">
            <v>7</v>
          </cell>
          <cell r="J2">
            <v>8</v>
          </cell>
          <cell r="M2">
            <v>10</v>
          </cell>
          <cell r="O2">
            <v>4</v>
          </cell>
          <cell r="R2">
            <v>9</v>
          </cell>
          <cell r="T2">
            <v>5</v>
          </cell>
          <cell r="W2">
            <v>11</v>
          </cell>
          <cell r="Y2">
            <v>8</v>
          </cell>
          <cell r="AB2">
            <v>12</v>
          </cell>
          <cell r="AD2">
            <v>4</v>
          </cell>
          <cell r="AI2">
            <v>0</v>
          </cell>
          <cell r="AL2">
            <v>0</v>
          </cell>
          <cell r="AX2">
            <v>0</v>
          </cell>
          <cell r="BA2">
            <v>0</v>
          </cell>
          <cell r="BM2">
            <v>0</v>
          </cell>
          <cell r="BP2">
            <v>0</v>
          </cell>
        </row>
        <row r="3">
          <cell r="B3" t="str">
            <v>Ciencias de la Educación</v>
          </cell>
          <cell r="T3">
            <v>1</v>
          </cell>
          <cell r="W3">
            <v>2</v>
          </cell>
          <cell r="Y3">
            <v>1</v>
          </cell>
          <cell r="AD3">
            <v>1</v>
          </cell>
          <cell r="AI3">
            <v>0</v>
          </cell>
          <cell r="AL3">
            <v>0</v>
          </cell>
          <cell r="AX3">
            <v>0</v>
          </cell>
          <cell r="BA3">
            <v>0</v>
          </cell>
          <cell r="BM3">
            <v>0</v>
          </cell>
          <cell r="BP3">
            <v>0</v>
          </cell>
        </row>
        <row r="4">
          <cell r="B4" t="str">
            <v>Ciencias Humanas</v>
          </cell>
          <cell r="C4">
            <v>3</v>
          </cell>
          <cell r="E4">
            <v>5</v>
          </cell>
          <cell r="H4">
            <v>3</v>
          </cell>
          <cell r="J4">
            <v>5</v>
          </cell>
          <cell r="M4">
            <v>2</v>
          </cell>
          <cell r="O4">
            <v>3</v>
          </cell>
          <cell r="R4">
            <v>1</v>
          </cell>
          <cell r="T4">
            <v>2</v>
          </cell>
          <cell r="W4">
            <v>1</v>
          </cell>
          <cell r="Y4">
            <v>2</v>
          </cell>
          <cell r="AB4">
            <v>4</v>
          </cell>
          <cell r="AD4">
            <v>2</v>
          </cell>
          <cell r="AI4">
            <v>0</v>
          </cell>
          <cell r="AL4">
            <v>0</v>
          </cell>
          <cell r="AX4">
            <v>0</v>
          </cell>
          <cell r="BA4">
            <v>0</v>
          </cell>
          <cell r="BM4">
            <v>0</v>
          </cell>
          <cell r="BP4">
            <v>0</v>
          </cell>
        </row>
        <row r="5">
          <cell r="B5" t="str">
            <v>Derecho</v>
          </cell>
          <cell r="E5">
            <v>1</v>
          </cell>
          <cell r="J5">
            <v>1</v>
          </cell>
          <cell r="O5">
            <v>1</v>
          </cell>
          <cell r="R5">
            <v>2</v>
          </cell>
          <cell r="T5">
            <v>2</v>
          </cell>
          <cell r="W5">
            <v>2</v>
          </cell>
          <cell r="Y5">
            <v>1</v>
          </cell>
          <cell r="AB5">
            <v>1</v>
          </cell>
          <cell r="AD5">
            <v>2</v>
          </cell>
          <cell r="AI5">
            <v>0</v>
          </cell>
          <cell r="AL5">
            <v>0</v>
          </cell>
          <cell r="AX5">
            <v>0</v>
          </cell>
          <cell r="BA5">
            <v>0</v>
          </cell>
          <cell r="BM5">
            <v>0</v>
          </cell>
          <cell r="BP5">
            <v>0</v>
          </cell>
        </row>
        <row r="6">
          <cell r="B6" t="str">
            <v>Economía y Empresa</v>
          </cell>
          <cell r="M6">
            <v>1</v>
          </cell>
          <cell r="R6">
            <v>1</v>
          </cell>
          <cell r="W6">
            <v>5</v>
          </cell>
          <cell r="AB6">
            <v>3</v>
          </cell>
          <cell r="AD6">
            <v>1</v>
          </cell>
          <cell r="AI6">
            <v>0</v>
          </cell>
          <cell r="AL6">
            <v>0</v>
          </cell>
          <cell r="AX6">
            <v>0</v>
          </cell>
          <cell r="BA6">
            <v>0</v>
          </cell>
          <cell r="BM6">
            <v>0</v>
          </cell>
          <cell r="BP6">
            <v>0</v>
          </cell>
        </row>
        <row r="7">
          <cell r="B7" t="str">
            <v>Ftad Cias,Estudios Agroalim. e Informáti</v>
          </cell>
          <cell r="C7">
            <v>9</v>
          </cell>
          <cell r="E7">
            <v>5</v>
          </cell>
          <cell r="H7">
            <v>1</v>
          </cell>
          <cell r="J7">
            <v>2</v>
          </cell>
          <cell r="AI7">
            <v>0</v>
          </cell>
          <cell r="AL7">
            <v>0</v>
          </cell>
          <cell r="AX7">
            <v>0</v>
          </cell>
          <cell r="BA7">
            <v>0</v>
          </cell>
          <cell r="BM7">
            <v>0</v>
          </cell>
          <cell r="BP7">
            <v>0</v>
          </cell>
        </row>
        <row r="8">
          <cell r="B8" t="str">
            <v>Facultad de Letras y de la Educación</v>
          </cell>
          <cell r="C8">
            <v>3</v>
          </cell>
          <cell r="E8">
            <v>1</v>
          </cell>
          <cell r="AI8">
            <v>0</v>
          </cell>
          <cell r="AL8">
            <v>0</v>
          </cell>
          <cell r="AX8">
            <v>0</v>
          </cell>
          <cell r="BA8">
            <v>0</v>
          </cell>
          <cell r="BM8">
            <v>0</v>
          </cell>
          <cell r="BP8">
            <v>0</v>
          </cell>
        </row>
        <row r="9">
          <cell r="B9" t="str">
            <v>Filologías Hispánica y Clásica</v>
          </cell>
          <cell r="H9">
            <v>1</v>
          </cell>
          <cell r="M9">
            <v>1</v>
          </cell>
          <cell r="W9">
            <v>1</v>
          </cell>
          <cell r="AD9">
            <v>1</v>
          </cell>
          <cell r="AI9">
            <v>0</v>
          </cell>
          <cell r="AL9">
            <v>0</v>
          </cell>
          <cell r="AX9">
            <v>0</v>
          </cell>
          <cell r="BA9">
            <v>0</v>
          </cell>
          <cell r="BM9">
            <v>0</v>
          </cell>
          <cell r="BP9">
            <v>0</v>
          </cell>
        </row>
        <row r="10">
          <cell r="B10" t="str">
            <v>Filologías Modernas</v>
          </cell>
          <cell r="C10">
            <v>4</v>
          </cell>
          <cell r="H10">
            <v>7</v>
          </cell>
          <cell r="M10">
            <v>5</v>
          </cell>
          <cell r="O10">
            <v>2</v>
          </cell>
          <cell r="R10">
            <v>3</v>
          </cell>
          <cell r="T10">
            <v>2</v>
          </cell>
          <cell r="W10">
            <v>4</v>
          </cell>
          <cell r="Y10">
            <v>4</v>
          </cell>
          <cell r="AB10">
            <v>5</v>
          </cell>
          <cell r="AD10">
            <v>3</v>
          </cell>
          <cell r="AI10">
            <v>0</v>
          </cell>
          <cell r="AL10">
            <v>0</v>
          </cell>
          <cell r="AX10">
            <v>0</v>
          </cell>
          <cell r="BA10">
            <v>0</v>
          </cell>
          <cell r="BM10">
            <v>0</v>
          </cell>
          <cell r="BP10">
            <v>0</v>
          </cell>
        </row>
        <row r="11">
          <cell r="B11" t="str">
            <v>Ingeniería Eléctrica</v>
          </cell>
          <cell r="O11">
            <v>1</v>
          </cell>
          <cell r="T11">
            <v>4</v>
          </cell>
          <cell r="Y11">
            <v>1</v>
          </cell>
          <cell r="AD11">
            <v>2</v>
          </cell>
          <cell r="AI11">
            <v>0</v>
          </cell>
          <cell r="AL11">
            <v>0</v>
          </cell>
          <cell r="AX11">
            <v>0</v>
          </cell>
          <cell r="BA11">
            <v>0</v>
          </cell>
          <cell r="BM11">
            <v>0</v>
          </cell>
          <cell r="BP11">
            <v>0</v>
          </cell>
        </row>
        <row r="12">
          <cell r="B12" t="str">
            <v>Ingeniería Mecánica</v>
          </cell>
          <cell r="E12">
            <v>2</v>
          </cell>
          <cell r="J12">
            <v>2</v>
          </cell>
          <cell r="M12">
            <v>2</v>
          </cell>
          <cell r="O12">
            <v>3</v>
          </cell>
          <cell r="R12">
            <v>2</v>
          </cell>
          <cell r="T12">
            <v>5</v>
          </cell>
          <cell r="W12">
            <v>2</v>
          </cell>
          <cell r="Y12">
            <v>8</v>
          </cell>
          <cell r="AB12">
            <v>2</v>
          </cell>
          <cell r="AD12">
            <v>4</v>
          </cell>
          <cell r="AI12">
            <v>0</v>
          </cell>
          <cell r="AL12">
            <v>0</v>
          </cell>
          <cell r="AX12">
            <v>0</v>
          </cell>
          <cell r="BA12">
            <v>0</v>
          </cell>
          <cell r="BM12">
            <v>0</v>
          </cell>
          <cell r="BP12">
            <v>0</v>
          </cell>
        </row>
        <row r="13">
          <cell r="B13" t="str">
            <v>Instituto Cienciad de la Vid y el Vin</v>
          </cell>
          <cell r="AB13">
            <v>1</v>
          </cell>
          <cell r="AI13">
            <v>0</v>
          </cell>
          <cell r="AL13">
            <v>0</v>
          </cell>
          <cell r="AX13">
            <v>0</v>
          </cell>
          <cell r="BA13">
            <v>0</v>
          </cell>
          <cell r="BM13">
            <v>0</v>
          </cell>
          <cell r="BP13">
            <v>0</v>
          </cell>
        </row>
        <row r="14">
          <cell r="B14" t="str">
            <v>Matemáticas y Computación</v>
          </cell>
          <cell r="E14">
            <v>3</v>
          </cell>
          <cell r="J14">
            <v>3</v>
          </cell>
          <cell r="M14">
            <v>1</v>
          </cell>
          <cell r="O14">
            <v>3</v>
          </cell>
          <cell r="R14">
            <v>1</v>
          </cell>
          <cell r="T14">
            <v>4</v>
          </cell>
          <cell r="W14">
            <v>1</v>
          </cell>
          <cell r="Y14">
            <v>7</v>
          </cell>
          <cell r="AB14">
            <v>3</v>
          </cell>
          <cell r="AD14">
            <v>8</v>
          </cell>
          <cell r="AI14">
            <v>0</v>
          </cell>
          <cell r="AL14">
            <v>0</v>
          </cell>
          <cell r="AX14">
            <v>0</v>
          </cell>
          <cell r="BA14">
            <v>0</v>
          </cell>
          <cell r="BM14">
            <v>0</v>
          </cell>
          <cell r="BP14">
            <v>0</v>
          </cell>
        </row>
        <row r="15">
          <cell r="B15" t="str">
            <v>Química</v>
          </cell>
          <cell r="C15">
            <v>10</v>
          </cell>
          <cell r="E15">
            <v>7</v>
          </cell>
          <cell r="H15">
            <v>9</v>
          </cell>
          <cell r="J15">
            <v>10</v>
          </cell>
          <cell r="M15">
            <v>7</v>
          </cell>
          <cell r="O15">
            <v>12</v>
          </cell>
          <cell r="R15">
            <v>6</v>
          </cell>
          <cell r="T15">
            <v>8</v>
          </cell>
          <cell r="W15">
            <v>9</v>
          </cell>
          <cell r="Y15">
            <v>8</v>
          </cell>
          <cell r="AB15">
            <v>16</v>
          </cell>
          <cell r="AD15">
            <v>10</v>
          </cell>
          <cell r="AI15">
            <v>0</v>
          </cell>
          <cell r="AL15">
            <v>0</v>
          </cell>
          <cell r="AX15">
            <v>0</v>
          </cell>
          <cell r="BA15">
            <v>0</v>
          </cell>
          <cell r="BM15">
            <v>0</v>
          </cell>
          <cell r="BP15">
            <v>0</v>
          </cell>
        </row>
        <row r="16">
          <cell r="B16" t="str">
            <v>Unidad de Apoyo Adtvo C. Investigación</v>
          </cell>
          <cell r="C16">
            <v>4</v>
          </cell>
          <cell r="E16">
            <v>8</v>
          </cell>
          <cell r="H16">
            <v>2</v>
          </cell>
          <cell r="J16">
            <v>6</v>
          </cell>
          <cell r="M16">
            <v>6</v>
          </cell>
          <cell r="O16">
            <v>6</v>
          </cell>
          <cell r="R16">
            <v>2</v>
          </cell>
          <cell r="T16">
            <v>7</v>
          </cell>
          <cell r="AI16">
            <v>0</v>
          </cell>
          <cell r="AL16">
            <v>0</v>
          </cell>
          <cell r="AX16">
            <v>0</v>
          </cell>
          <cell r="BA16">
            <v>0</v>
          </cell>
          <cell r="BM16">
            <v>0</v>
          </cell>
          <cell r="BP16">
            <v>0</v>
          </cell>
        </row>
        <row r="17">
          <cell r="B17" t="str">
            <v/>
          </cell>
          <cell r="C17" t="str">
            <v>38</v>
          </cell>
          <cell r="E17" t="str">
            <v>36</v>
          </cell>
          <cell r="H17" t="str">
            <v>30</v>
          </cell>
          <cell r="J17" t="str">
            <v>37</v>
          </cell>
          <cell r="M17" t="str">
            <v>35</v>
          </cell>
          <cell r="O17" t="str">
            <v>35</v>
          </cell>
          <cell r="R17" t="str">
            <v>27</v>
          </cell>
          <cell r="T17" t="str">
            <v>40</v>
          </cell>
          <cell r="W17" t="str">
            <v>38</v>
          </cell>
          <cell r="Y17" t="str">
            <v>40</v>
          </cell>
          <cell r="AB17" t="str">
            <v>47</v>
          </cell>
          <cell r="AD17" t="str">
            <v>38</v>
          </cell>
          <cell r="AG17" t="str">
            <v/>
          </cell>
          <cell r="AI17" t="str">
            <v>0</v>
          </cell>
          <cell r="AL17" t="str">
            <v>0</v>
          </cell>
          <cell r="AN17" t="str">
            <v/>
          </cell>
          <cell r="AQ17" t="str">
            <v/>
          </cell>
          <cell r="AS17" t="str">
            <v/>
          </cell>
          <cell r="AV17" t="str">
            <v/>
          </cell>
          <cell r="AX17" t="str">
            <v>0</v>
          </cell>
          <cell r="BA17" t="str">
            <v>0</v>
          </cell>
          <cell r="BC17" t="str">
            <v/>
          </cell>
          <cell r="BF17" t="str">
            <v/>
          </cell>
          <cell r="BH17" t="str">
            <v/>
          </cell>
          <cell r="BK17" t="str">
            <v/>
          </cell>
          <cell r="BM17" t="str">
            <v>0</v>
          </cell>
          <cell r="BP17" t="str">
            <v>0</v>
          </cell>
          <cell r="BR17" t="str">
            <v/>
          </cell>
          <cell r="BU17" t="str">
            <v/>
          </cell>
          <cell r="BW17" t="str">
            <v/>
          </cell>
          <cell r="BZ17" t="str">
            <v/>
          </cell>
          <cell r="CB17" t="str">
            <v/>
          </cell>
          <cell r="CE17" t="str">
            <v/>
          </cell>
          <cell r="CG17" t="str">
            <v/>
          </cell>
          <cell r="CJ17" t="str">
            <v/>
          </cell>
          <cell r="CL17" t="str">
            <v/>
          </cell>
          <cell r="CO17" t="str">
            <v/>
          </cell>
          <cell r="CQ17" t="str">
            <v/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Categoria"/>
    </sheetNames>
    <sheetDataSet>
      <sheetData sheetId="0">
        <row r="1">
          <cell r="B1" t="str">
            <v>CATEGORÍA</v>
          </cell>
        </row>
        <row r="2">
          <cell r="B2" t="str">
            <v>Beca Iniciación a Investigación</v>
          </cell>
          <cell r="C2">
            <v>4</v>
          </cell>
          <cell r="E2">
            <v>8</v>
          </cell>
          <cell r="H2">
            <v>2</v>
          </cell>
          <cell r="J2">
            <v>6</v>
          </cell>
          <cell r="M2">
            <v>6</v>
          </cell>
          <cell r="O2">
            <v>6</v>
          </cell>
          <cell r="R2">
            <v>2</v>
          </cell>
          <cell r="T2">
            <v>10</v>
          </cell>
          <cell r="W2">
            <v>6</v>
          </cell>
          <cell r="Y2">
            <v>12</v>
          </cell>
          <cell r="AB2">
            <v>7</v>
          </cell>
          <cell r="AD2">
            <v>9</v>
          </cell>
          <cell r="AG2">
            <v>10</v>
          </cell>
          <cell r="AI2">
            <v>9</v>
          </cell>
          <cell r="AN2">
            <v>0</v>
          </cell>
          <cell r="AQ2">
            <v>0</v>
          </cell>
          <cell r="BC2">
            <v>0</v>
          </cell>
          <cell r="BF2">
            <v>0</v>
          </cell>
          <cell r="BR2">
            <v>0</v>
          </cell>
          <cell r="BU2">
            <v>0</v>
          </cell>
        </row>
        <row r="3">
          <cell r="B3" t="str">
            <v>Becario de Colaboración</v>
          </cell>
          <cell r="AG3">
            <v>23</v>
          </cell>
          <cell r="AI3">
            <v>16</v>
          </cell>
          <cell r="AN3">
            <v>0</v>
          </cell>
          <cell r="AQ3">
            <v>0</v>
          </cell>
          <cell r="BC3">
            <v>0</v>
          </cell>
          <cell r="BF3">
            <v>0</v>
          </cell>
          <cell r="BR3">
            <v>0</v>
          </cell>
          <cell r="BU3">
            <v>0</v>
          </cell>
        </row>
        <row r="4">
          <cell r="B4" t="str">
            <v>Doctor</v>
          </cell>
          <cell r="C4">
            <v>3</v>
          </cell>
          <cell r="E4">
            <v>3</v>
          </cell>
          <cell r="H4">
            <v>3</v>
          </cell>
          <cell r="J4">
            <v>5</v>
          </cell>
          <cell r="O4">
            <v>2</v>
          </cell>
          <cell r="Y4">
            <v>1</v>
          </cell>
          <cell r="AB4">
            <v>2</v>
          </cell>
          <cell r="AD4">
            <v>1</v>
          </cell>
          <cell r="AG4">
            <v>4</v>
          </cell>
          <cell r="AI4">
            <v>4</v>
          </cell>
          <cell r="AN4">
            <v>0</v>
          </cell>
          <cell r="AQ4">
            <v>0</v>
          </cell>
          <cell r="BC4">
            <v>0</v>
          </cell>
          <cell r="BF4">
            <v>0</v>
          </cell>
          <cell r="BR4">
            <v>0</v>
          </cell>
          <cell r="BU4">
            <v>0</v>
          </cell>
        </row>
        <row r="5">
          <cell r="B5" t="str">
            <v>Investigador</v>
          </cell>
          <cell r="J5">
            <v>1</v>
          </cell>
          <cell r="M5">
            <v>8</v>
          </cell>
          <cell r="O5">
            <v>6</v>
          </cell>
          <cell r="R5">
            <v>8</v>
          </cell>
          <cell r="T5">
            <v>9</v>
          </cell>
          <cell r="W5">
            <v>8</v>
          </cell>
          <cell r="Y5">
            <v>8</v>
          </cell>
          <cell r="AB5">
            <v>15</v>
          </cell>
          <cell r="AD5">
            <v>6</v>
          </cell>
          <cell r="AG5">
            <v>7</v>
          </cell>
          <cell r="AI5">
            <v>10</v>
          </cell>
          <cell r="AN5">
            <v>0</v>
          </cell>
          <cell r="AQ5">
            <v>0</v>
          </cell>
          <cell r="BC5">
            <v>0</v>
          </cell>
          <cell r="BF5">
            <v>0</v>
          </cell>
          <cell r="BR5">
            <v>0</v>
          </cell>
          <cell r="BU5">
            <v>0</v>
          </cell>
        </row>
        <row r="6">
          <cell r="B6" t="str">
            <v>Ingeniero Técnico o equivalente</v>
          </cell>
          <cell r="E6">
            <v>1</v>
          </cell>
          <cell r="J6">
            <v>1</v>
          </cell>
          <cell r="AN6">
            <v>0</v>
          </cell>
          <cell r="AQ6">
            <v>0</v>
          </cell>
          <cell r="BC6">
            <v>0</v>
          </cell>
          <cell r="BF6">
            <v>0</v>
          </cell>
          <cell r="BR6">
            <v>0</v>
          </cell>
          <cell r="BU6">
            <v>0</v>
          </cell>
        </row>
        <row r="7">
          <cell r="B7" t="str">
            <v>Personal Investigador de Beca</v>
          </cell>
          <cell r="C7">
            <v>5</v>
          </cell>
          <cell r="E7">
            <v>3</v>
          </cell>
          <cell r="H7">
            <v>7</v>
          </cell>
          <cell r="J7">
            <v>7</v>
          </cell>
          <cell r="M7">
            <v>4</v>
          </cell>
          <cell r="O7">
            <v>6</v>
          </cell>
          <cell r="T7">
            <v>2</v>
          </cell>
          <cell r="AN7">
            <v>0</v>
          </cell>
          <cell r="AQ7">
            <v>0</v>
          </cell>
          <cell r="BC7">
            <v>0</v>
          </cell>
          <cell r="BF7">
            <v>0</v>
          </cell>
          <cell r="BR7">
            <v>0</v>
          </cell>
          <cell r="BU7">
            <v>0</v>
          </cell>
        </row>
        <row r="8">
          <cell r="B8" t="str">
            <v>Personal Investigador en Formación</v>
          </cell>
          <cell r="C8">
            <v>20</v>
          </cell>
          <cell r="E8">
            <v>13</v>
          </cell>
          <cell r="H8">
            <v>15</v>
          </cell>
          <cell r="J8">
            <v>13</v>
          </cell>
          <cell r="M8">
            <v>16</v>
          </cell>
          <cell r="O8">
            <v>15</v>
          </cell>
          <cell r="R8">
            <v>16</v>
          </cell>
          <cell r="T8">
            <v>19</v>
          </cell>
          <cell r="W8">
            <v>23</v>
          </cell>
          <cell r="Y8">
            <v>19</v>
          </cell>
          <cell r="AB8">
            <v>23</v>
          </cell>
          <cell r="AD8">
            <v>22</v>
          </cell>
          <cell r="AG8">
            <v>27</v>
          </cell>
          <cell r="AI8">
            <v>21</v>
          </cell>
          <cell r="AN8">
            <v>0</v>
          </cell>
          <cell r="AQ8">
            <v>0</v>
          </cell>
          <cell r="BC8">
            <v>0</v>
          </cell>
          <cell r="BF8">
            <v>0</v>
          </cell>
          <cell r="BR8">
            <v>0</v>
          </cell>
          <cell r="BU8">
            <v>0</v>
          </cell>
        </row>
        <row r="9">
          <cell r="B9" t="str">
            <v>Titulado Superior</v>
          </cell>
          <cell r="C9">
            <v>6</v>
          </cell>
          <cell r="E9">
            <v>8</v>
          </cell>
          <cell r="H9">
            <v>3</v>
          </cell>
          <cell r="J9">
            <v>4</v>
          </cell>
          <cell r="M9">
            <v>1</v>
          </cell>
          <cell r="R9">
            <v>1</v>
          </cell>
          <cell r="W9">
            <v>1</v>
          </cell>
          <cell r="AN9">
            <v>0</v>
          </cell>
          <cell r="AQ9">
            <v>0</v>
          </cell>
          <cell r="BC9">
            <v>0</v>
          </cell>
          <cell r="BF9">
            <v>0</v>
          </cell>
          <cell r="BR9">
            <v>0</v>
          </cell>
          <cell r="BU9">
            <v>0</v>
          </cell>
        </row>
        <row r="10">
          <cell r="B10" t="str">
            <v/>
          </cell>
          <cell r="C10" t="str">
            <v>38</v>
          </cell>
          <cell r="E10" t="str">
            <v>36</v>
          </cell>
          <cell r="H10" t="str">
            <v>30</v>
          </cell>
          <cell r="J10" t="str">
            <v>37</v>
          </cell>
          <cell r="M10" t="str">
            <v>35</v>
          </cell>
          <cell r="O10" t="str">
            <v>35</v>
          </cell>
          <cell r="R10" t="str">
            <v>27</v>
          </cell>
          <cell r="T10" t="str">
            <v>40</v>
          </cell>
          <cell r="W10" t="str">
            <v>38</v>
          </cell>
          <cell r="Y10" t="str">
            <v>40</v>
          </cell>
          <cell r="AB10" t="str">
            <v>47</v>
          </cell>
          <cell r="AD10" t="str">
            <v>38</v>
          </cell>
          <cell r="AG10" t="str">
            <v>71</v>
          </cell>
          <cell r="AI10" t="str">
            <v>60</v>
          </cell>
          <cell r="AL10" t="str">
            <v/>
          </cell>
          <cell r="AN10" t="str">
            <v>0</v>
          </cell>
          <cell r="AQ10" t="str">
            <v>0</v>
          </cell>
          <cell r="AS10" t="str">
            <v/>
          </cell>
          <cell r="AV10" t="str">
            <v/>
          </cell>
          <cell r="AX10" t="str">
            <v/>
          </cell>
          <cell r="BA10" t="str">
            <v/>
          </cell>
          <cell r="BC10" t="str">
            <v>0</v>
          </cell>
          <cell r="BF10" t="str">
            <v>0</v>
          </cell>
          <cell r="BH10" t="str">
            <v/>
          </cell>
          <cell r="BK10" t="str">
            <v/>
          </cell>
          <cell r="BM10" t="str">
            <v/>
          </cell>
          <cell r="BP10" t="str">
            <v/>
          </cell>
          <cell r="BR10" t="str">
            <v>0</v>
          </cell>
          <cell r="BU10" t="str">
            <v>0</v>
          </cell>
          <cell r="BW10" t="str">
            <v/>
          </cell>
          <cell r="BZ10" t="str">
            <v/>
          </cell>
          <cell r="CB10" t="str">
            <v/>
          </cell>
          <cell r="CE10" t="str">
            <v/>
          </cell>
          <cell r="CG10" t="str">
            <v/>
          </cell>
          <cell r="CJ10" t="str">
            <v/>
          </cell>
          <cell r="CL10" t="str">
            <v/>
          </cell>
          <cell r="CO10" t="str">
            <v/>
          </cell>
          <cell r="CQ10" t="str">
            <v/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Horas dia"/>
    </sheetNames>
    <sheetDataSet>
      <sheetData sheetId="0">
        <row r="1">
          <cell r="B1" t="str">
            <v>HORAS_DÍA</v>
          </cell>
        </row>
        <row r="2">
          <cell r="B2" t="str">
            <v>3</v>
          </cell>
          <cell r="AG2">
            <v>23</v>
          </cell>
          <cell r="AI2">
            <v>16</v>
          </cell>
          <cell r="AN2">
            <v>0</v>
          </cell>
          <cell r="AQ2">
            <v>0</v>
          </cell>
          <cell r="BC2">
            <v>0</v>
          </cell>
          <cell r="BF2">
            <v>0</v>
          </cell>
          <cell r="BR2">
            <v>0</v>
          </cell>
          <cell r="BU2">
            <v>0</v>
          </cell>
        </row>
        <row r="3">
          <cell r="B3" t="str">
            <v>3,45</v>
          </cell>
          <cell r="M3">
            <v>1</v>
          </cell>
          <cell r="AN3">
            <v>0</v>
          </cell>
          <cell r="AQ3">
            <v>0</v>
          </cell>
          <cell r="BC3">
            <v>0</v>
          </cell>
          <cell r="BF3">
            <v>0</v>
          </cell>
          <cell r="BR3">
            <v>0</v>
          </cell>
          <cell r="BU3">
            <v>0</v>
          </cell>
        </row>
        <row r="4">
          <cell r="B4" t="str">
            <v>3,69</v>
          </cell>
          <cell r="M4">
            <v>1</v>
          </cell>
          <cell r="AN4">
            <v>0</v>
          </cell>
          <cell r="AQ4">
            <v>0</v>
          </cell>
          <cell r="BC4">
            <v>0</v>
          </cell>
          <cell r="BF4">
            <v>0</v>
          </cell>
          <cell r="BR4">
            <v>0</v>
          </cell>
          <cell r="BU4">
            <v>0</v>
          </cell>
        </row>
        <row r="5">
          <cell r="B5" t="str">
            <v>4</v>
          </cell>
          <cell r="M5">
            <v>1</v>
          </cell>
          <cell r="R5">
            <v>4</v>
          </cell>
          <cell r="T5">
            <v>11</v>
          </cell>
          <cell r="W5">
            <v>6</v>
          </cell>
          <cell r="Y5">
            <v>13</v>
          </cell>
          <cell r="AB5">
            <v>8</v>
          </cell>
          <cell r="AD5">
            <v>9</v>
          </cell>
          <cell r="AG5">
            <v>11</v>
          </cell>
          <cell r="AI5">
            <v>10</v>
          </cell>
          <cell r="AN5">
            <v>0</v>
          </cell>
          <cell r="AQ5">
            <v>0</v>
          </cell>
          <cell r="BC5">
            <v>0</v>
          </cell>
          <cell r="BF5">
            <v>0</v>
          </cell>
          <cell r="BR5">
            <v>0</v>
          </cell>
          <cell r="BU5">
            <v>0</v>
          </cell>
        </row>
        <row r="6">
          <cell r="B6" t="str">
            <v>5</v>
          </cell>
          <cell r="T6">
            <v>1</v>
          </cell>
          <cell r="AB6">
            <v>2</v>
          </cell>
          <cell r="AN6">
            <v>0</v>
          </cell>
          <cell r="AQ6">
            <v>0</v>
          </cell>
          <cell r="BC6">
            <v>0</v>
          </cell>
          <cell r="BF6">
            <v>0</v>
          </cell>
          <cell r="BR6">
            <v>0</v>
          </cell>
          <cell r="BU6">
            <v>0</v>
          </cell>
        </row>
        <row r="7">
          <cell r="B7" t="str">
            <v>5,6</v>
          </cell>
          <cell r="R7">
            <v>1</v>
          </cell>
          <cell r="AN7">
            <v>0</v>
          </cell>
          <cell r="AQ7">
            <v>0</v>
          </cell>
          <cell r="BC7">
            <v>0</v>
          </cell>
          <cell r="BF7">
            <v>0</v>
          </cell>
          <cell r="BR7">
            <v>0</v>
          </cell>
          <cell r="BU7">
            <v>0</v>
          </cell>
        </row>
        <row r="8">
          <cell r="B8" t="str">
            <v>7</v>
          </cell>
          <cell r="C8">
            <v>6</v>
          </cell>
          <cell r="E8">
            <v>6</v>
          </cell>
          <cell r="H8">
            <v>4</v>
          </cell>
          <cell r="J8">
            <v>2</v>
          </cell>
          <cell r="AN8">
            <v>0</v>
          </cell>
          <cell r="AQ8">
            <v>0</v>
          </cell>
          <cell r="BC8">
            <v>0</v>
          </cell>
          <cell r="BF8">
            <v>0</v>
          </cell>
          <cell r="BR8">
            <v>0</v>
          </cell>
          <cell r="BU8">
            <v>0</v>
          </cell>
        </row>
        <row r="9">
          <cell r="B9" t="str">
            <v>7,3</v>
          </cell>
          <cell r="C9">
            <v>2</v>
          </cell>
          <cell r="E9">
            <v>3</v>
          </cell>
          <cell r="H9">
            <v>2</v>
          </cell>
          <cell r="J9">
            <v>2</v>
          </cell>
          <cell r="O9">
            <v>5</v>
          </cell>
          <cell r="T9">
            <v>3</v>
          </cell>
          <cell r="AN9">
            <v>0</v>
          </cell>
          <cell r="AQ9">
            <v>0</v>
          </cell>
          <cell r="BC9">
            <v>0</v>
          </cell>
          <cell r="BF9">
            <v>0</v>
          </cell>
          <cell r="BR9">
            <v>0</v>
          </cell>
          <cell r="BU9">
            <v>0</v>
          </cell>
        </row>
        <row r="10">
          <cell r="B10" t="str">
            <v>7,5</v>
          </cell>
          <cell r="C10">
            <v>30</v>
          </cell>
          <cell r="E10">
            <v>27</v>
          </cell>
          <cell r="H10">
            <v>24</v>
          </cell>
          <cell r="J10">
            <v>33</v>
          </cell>
          <cell r="M10">
            <v>32</v>
          </cell>
          <cell r="O10">
            <v>30</v>
          </cell>
          <cell r="R10">
            <v>22</v>
          </cell>
          <cell r="T10">
            <v>25</v>
          </cell>
          <cell r="W10">
            <v>32</v>
          </cell>
          <cell r="Y10">
            <v>27</v>
          </cell>
          <cell r="AB10">
            <v>37</v>
          </cell>
          <cell r="AD10">
            <v>29</v>
          </cell>
          <cell r="AG10">
            <v>37</v>
          </cell>
          <cell r="AI10">
            <v>34</v>
          </cell>
          <cell r="AN10">
            <v>0</v>
          </cell>
          <cell r="AQ10">
            <v>0</v>
          </cell>
          <cell r="BC10">
            <v>0</v>
          </cell>
          <cell r="BF10">
            <v>0</v>
          </cell>
          <cell r="BR10">
            <v>0</v>
          </cell>
          <cell r="BU10">
            <v>0</v>
          </cell>
        </row>
        <row r="11">
          <cell r="B11" t="str">
            <v/>
          </cell>
          <cell r="C11" t="str">
            <v>38</v>
          </cell>
          <cell r="E11" t="str">
            <v>36</v>
          </cell>
          <cell r="H11" t="str">
            <v>30</v>
          </cell>
          <cell r="J11" t="str">
            <v>37</v>
          </cell>
          <cell r="M11" t="str">
            <v>35</v>
          </cell>
          <cell r="O11" t="str">
            <v>35</v>
          </cell>
          <cell r="R11" t="str">
            <v>27</v>
          </cell>
          <cell r="T11" t="str">
            <v>40</v>
          </cell>
          <cell r="W11" t="str">
            <v>38</v>
          </cell>
          <cell r="Y11" t="str">
            <v>40</v>
          </cell>
          <cell r="AB11" t="str">
            <v>47</v>
          </cell>
          <cell r="AD11" t="str">
            <v>38</v>
          </cell>
          <cell r="AG11" t="str">
            <v>71</v>
          </cell>
          <cell r="AI11" t="str">
            <v>60</v>
          </cell>
          <cell r="AL11" t="str">
            <v/>
          </cell>
          <cell r="AN11" t="str">
            <v>0</v>
          </cell>
          <cell r="AQ11" t="str">
            <v>0</v>
          </cell>
          <cell r="AS11" t="str">
            <v/>
          </cell>
          <cell r="AV11" t="str">
            <v/>
          </cell>
          <cell r="AX11" t="str">
            <v/>
          </cell>
          <cell r="BA11" t="str">
            <v/>
          </cell>
          <cell r="BC11" t="str">
            <v>0</v>
          </cell>
          <cell r="BF11" t="str">
            <v>0</v>
          </cell>
          <cell r="BH11" t="str">
            <v/>
          </cell>
          <cell r="BK11" t="str">
            <v/>
          </cell>
          <cell r="BM11" t="str">
            <v/>
          </cell>
          <cell r="BP11" t="str">
            <v/>
          </cell>
          <cell r="BR11" t="str">
            <v>0</v>
          </cell>
          <cell r="BU11" t="str">
            <v>0</v>
          </cell>
          <cell r="BW11" t="str">
            <v/>
          </cell>
          <cell r="BZ11" t="str">
            <v/>
          </cell>
          <cell r="CB11" t="str">
            <v/>
          </cell>
          <cell r="CE11" t="str">
            <v/>
          </cell>
          <cell r="CG11" t="str">
            <v/>
          </cell>
          <cell r="CJ11" t="str">
            <v/>
          </cell>
          <cell r="CL11" t="str">
            <v/>
          </cell>
          <cell r="CO11" t="str">
            <v/>
          </cell>
          <cell r="CQ11" t="str">
            <v/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Titulacion"/>
    </sheetNames>
    <sheetDataSet>
      <sheetData sheetId="0">
        <row r="1">
          <cell r="B1" t="str">
            <v>TITULACIÓN</v>
          </cell>
        </row>
        <row r="2">
          <cell r="B2" t="str">
            <v>Bachillerato</v>
          </cell>
          <cell r="J2">
            <v>1</v>
          </cell>
          <cell r="O2">
            <v>1</v>
          </cell>
          <cell r="T2">
            <v>3</v>
          </cell>
          <cell r="Y2">
            <v>2</v>
          </cell>
          <cell r="AN2">
            <v>0</v>
          </cell>
          <cell r="AQ2">
            <v>0</v>
          </cell>
          <cell r="BC2">
            <v>0</v>
          </cell>
          <cell r="BF2">
            <v>0</v>
          </cell>
          <cell r="BR2">
            <v>0</v>
          </cell>
          <cell r="BU2">
            <v>0</v>
          </cell>
        </row>
        <row r="3">
          <cell r="B3" t="str">
            <v>Ciclos Formativos</v>
          </cell>
          <cell r="AB3">
            <v>1</v>
          </cell>
          <cell r="AN3">
            <v>0</v>
          </cell>
          <cell r="AQ3">
            <v>0</v>
          </cell>
          <cell r="BC3">
            <v>0</v>
          </cell>
          <cell r="BF3">
            <v>0</v>
          </cell>
          <cell r="BR3">
            <v>0</v>
          </cell>
          <cell r="BU3">
            <v>0</v>
          </cell>
        </row>
        <row r="4">
          <cell r="B4" t="str">
            <v>DEA</v>
          </cell>
          <cell r="C4">
            <v>15</v>
          </cell>
          <cell r="E4">
            <v>13</v>
          </cell>
          <cell r="H4">
            <v>7</v>
          </cell>
          <cell r="J4">
            <v>8</v>
          </cell>
          <cell r="M4">
            <v>1</v>
          </cell>
          <cell r="O4">
            <v>2</v>
          </cell>
          <cell r="AN4">
            <v>0</v>
          </cell>
          <cell r="AQ4">
            <v>0</v>
          </cell>
          <cell r="BC4">
            <v>0</v>
          </cell>
          <cell r="BF4">
            <v>0</v>
          </cell>
          <cell r="BR4">
            <v>0</v>
          </cell>
          <cell r="BU4">
            <v>0</v>
          </cell>
        </row>
        <row r="5">
          <cell r="B5" t="str">
            <v>Grado</v>
          </cell>
          <cell r="W5">
            <v>2</v>
          </cell>
          <cell r="Y5">
            <v>4</v>
          </cell>
          <cell r="AB5">
            <v>4</v>
          </cell>
          <cell r="AD5">
            <v>2</v>
          </cell>
          <cell r="AG5">
            <v>5</v>
          </cell>
          <cell r="AI5">
            <v>7</v>
          </cell>
          <cell r="AN5">
            <v>0</v>
          </cell>
          <cell r="AQ5">
            <v>0</v>
          </cell>
          <cell r="BC5">
            <v>0</v>
          </cell>
          <cell r="BF5">
            <v>0</v>
          </cell>
          <cell r="BR5">
            <v>0</v>
          </cell>
          <cell r="BU5">
            <v>0</v>
          </cell>
        </row>
        <row r="6">
          <cell r="B6" t="str">
            <v>Doctorado</v>
          </cell>
          <cell r="C6">
            <v>3</v>
          </cell>
          <cell r="E6">
            <v>3</v>
          </cell>
          <cell r="H6">
            <v>3</v>
          </cell>
          <cell r="J6">
            <v>3</v>
          </cell>
          <cell r="M6">
            <v>2</v>
          </cell>
          <cell r="O6">
            <v>2</v>
          </cell>
          <cell r="R6">
            <v>3</v>
          </cell>
          <cell r="T6">
            <v>2</v>
          </cell>
          <cell r="W6">
            <v>2</v>
          </cell>
          <cell r="Y6">
            <v>4</v>
          </cell>
          <cell r="AB6">
            <v>5</v>
          </cell>
          <cell r="AD6">
            <v>3</v>
          </cell>
          <cell r="AG6">
            <v>7</v>
          </cell>
          <cell r="AI6">
            <v>5</v>
          </cell>
          <cell r="AN6">
            <v>0</v>
          </cell>
          <cell r="AQ6">
            <v>0</v>
          </cell>
          <cell r="BC6">
            <v>0</v>
          </cell>
          <cell r="BF6">
            <v>0</v>
          </cell>
          <cell r="BR6">
            <v>0</v>
          </cell>
          <cell r="BU6">
            <v>0</v>
          </cell>
        </row>
        <row r="7">
          <cell r="B7" t="str">
            <v>Ingeniería</v>
          </cell>
          <cell r="E7">
            <v>2</v>
          </cell>
          <cell r="J7">
            <v>3</v>
          </cell>
          <cell r="M7">
            <v>1</v>
          </cell>
          <cell r="O7">
            <v>5</v>
          </cell>
          <cell r="R7">
            <v>1</v>
          </cell>
          <cell r="T7">
            <v>7</v>
          </cell>
          <cell r="W7">
            <v>2</v>
          </cell>
          <cell r="Y7">
            <v>5</v>
          </cell>
          <cell r="AB7">
            <v>3</v>
          </cell>
          <cell r="AD7">
            <v>4</v>
          </cell>
          <cell r="AG7">
            <v>2</v>
          </cell>
          <cell r="AI7">
            <v>5</v>
          </cell>
          <cell r="AN7">
            <v>0</v>
          </cell>
          <cell r="AQ7">
            <v>0</v>
          </cell>
          <cell r="BC7">
            <v>0</v>
          </cell>
          <cell r="BF7">
            <v>0</v>
          </cell>
          <cell r="BR7">
            <v>0</v>
          </cell>
          <cell r="BU7">
            <v>0</v>
          </cell>
        </row>
        <row r="8">
          <cell r="B8" t="str">
            <v>Ingeniería Técnica</v>
          </cell>
          <cell r="E8">
            <v>1</v>
          </cell>
          <cell r="J8">
            <v>1</v>
          </cell>
          <cell r="O8">
            <v>1</v>
          </cell>
          <cell r="T8">
            <v>2</v>
          </cell>
          <cell r="Y8">
            <v>2</v>
          </cell>
          <cell r="AD8">
            <v>1</v>
          </cell>
          <cell r="AN8">
            <v>0</v>
          </cell>
          <cell r="AQ8">
            <v>0</v>
          </cell>
          <cell r="BC8">
            <v>0</v>
          </cell>
          <cell r="BF8">
            <v>0</v>
          </cell>
          <cell r="BR8">
            <v>0</v>
          </cell>
          <cell r="BU8">
            <v>0</v>
          </cell>
        </row>
        <row r="9">
          <cell r="B9" t="str">
            <v>Licenciatura</v>
          </cell>
          <cell r="C9">
            <v>16</v>
          </cell>
          <cell r="E9">
            <v>9</v>
          </cell>
          <cell r="H9">
            <v>16</v>
          </cell>
          <cell r="J9">
            <v>13</v>
          </cell>
          <cell r="M9">
            <v>19</v>
          </cell>
          <cell r="O9">
            <v>14</v>
          </cell>
          <cell r="R9">
            <v>16</v>
          </cell>
          <cell r="T9">
            <v>12</v>
          </cell>
          <cell r="W9">
            <v>19</v>
          </cell>
          <cell r="Y9">
            <v>7</v>
          </cell>
          <cell r="AB9">
            <v>17</v>
          </cell>
          <cell r="AD9">
            <v>7</v>
          </cell>
          <cell r="AG9">
            <v>10</v>
          </cell>
          <cell r="AI9">
            <v>4</v>
          </cell>
          <cell r="AN9">
            <v>0</v>
          </cell>
          <cell r="AQ9">
            <v>0</v>
          </cell>
          <cell r="BC9">
            <v>0</v>
          </cell>
          <cell r="BF9">
            <v>0</v>
          </cell>
          <cell r="BR9">
            <v>0</v>
          </cell>
          <cell r="BU9">
            <v>0</v>
          </cell>
        </row>
        <row r="10">
          <cell r="B10" t="str">
            <v>Máster</v>
          </cell>
          <cell r="H10">
            <v>1</v>
          </cell>
          <cell r="M10">
            <v>2</v>
          </cell>
          <cell r="O10">
            <v>3</v>
          </cell>
          <cell r="R10">
            <v>3</v>
          </cell>
          <cell r="T10">
            <v>4</v>
          </cell>
          <cell r="W10">
            <v>7</v>
          </cell>
          <cell r="Y10">
            <v>6</v>
          </cell>
          <cell r="AB10">
            <v>10</v>
          </cell>
          <cell r="AD10">
            <v>12</v>
          </cell>
          <cell r="AG10">
            <v>15</v>
          </cell>
          <cell r="AI10">
            <v>14</v>
          </cell>
          <cell r="AN10">
            <v>0</v>
          </cell>
          <cell r="AQ10">
            <v>0</v>
          </cell>
          <cell r="BC10">
            <v>0</v>
          </cell>
          <cell r="BF10">
            <v>0</v>
          </cell>
          <cell r="BR10">
            <v>0</v>
          </cell>
          <cell r="BU10">
            <v>0</v>
          </cell>
        </row>
        <row r="11">
          <cell r="B11" t="str">
            <v>(en blanco)</v>
          </cell>
          <cell r="C11">
            <v>4</v>
          </cell>
          <cell r="E11">
            <v>8</v>
          </cell>
          <cell r="H11">
            <v>3</v>
          </cell>
          <cell r="J11">
            <v>8</v>
          </cell>
          <cell r="M11">
            <v>10</v>
          </cell>
          <cell r="O11">
            <v>7</v>
          </cell>
          <cell r="R11">
            <v>4</v>
          </cell>
          <cell r="T11">
            <v>10</v>
          </cell>
          <cell r="W11">
            <v>6</v>
          </cell>
          <cell r="Y11">
            <v>10</v>
          </cell>
          <cell r="AB11">
            <v>7</v>
          </cell>
          <cell r="AD11">
            <v>9</v>
          </cell>
          <cell r="AG11">
            <v>32</v>
          </cell>
          <cell r="AI11">
            <v>25</v>
          </cell>
          <cell r="AN11">
            <v>0</v>
          </cell>
          <cell r="AQ11">
            <v>0</v>
          </cell>
          <cell r="BC11">
            <v>0</v>
          </cell>
          <cell r="BF11">
            <v>0</v>
          </cell>
          <cell r="BR11">
            <v>0</v>
          </cell>
          <cell r="BU11">
            <v>0</v>
          </cell>
        </row>
        <row r="12">
          <cell r="B12" t="str">
            <v/>
          </cell>
          <cell r="C12" t="str">
            <v>38</v>
          </cell>
          <cell r="E12" t="str">
            <v>36</v>
          </cell>
          <cell r="H12" t="str">
            <v>30</v>
          </cell>
          <cell r="J12" t="str">
            <v>37</v>
          </cell>
          <cell r="M12" t="str">
            <v>35</v>
          </cell>
          <cell r="O12" t="str">
            <v>35</v>
          </cell>
          <cell r="R12" t="str">
            <v>27</v>
          </cell>
          <cell r="T12" t="str">
            <v>40</v>
          </cell>
          <cell r="W12" t="str">
            <v>38</v>
          </cell>
          <cell r="Y12" t="str">
            <v>40</v>
          </cell>
          <cell r="AB12" t="str">
            <v>47</v>
          </cell>
          <cell r="AD12" t="str">
            <v>38</v>
          </cell>
          <cell r="AG12" t="str">
            <v>71</v>
          </cell>
          <cell r="AI12" t="str">
            <v>60</v>
          </cell>
          <cell r="AL12" t="str">
            <v/>
          </cell>
          <cell r="AN12" t="str">
            <v>0</v>
          </cell>
          <cell r="AQ12" t="str">
            <v>0</v>
          </cell>
          <cell r="AS12" t="str">
            <v/>
          </cell>
          <cell r="AV12" t="str">
            <v/>
          </cell>
          <cell r="AX12" t="str">
            <v/>
          </cell>
          <cell r="BA12" t="str">
            <v/>
          </cell>
          <cell r="BC12" t="str">
            <v>0</v>
          </cell>
          <cell r="BF12" t="str">
            <v>0</v>
          </cell>
          <cell r="BH12" t="str">
            <v/>
          </cell>
          <cell r="BK12" t="str">
            <v/>
          </cell>
          <cell r="BM12" t="str">
            <v/>
          </cell>
          <cell r="BP12" t="str">
            <v/>
          </cell>
          <cell r="BR12" t="str">
            <v>0</v>
          </cell>
          <cell r="BU12" t="str">
            <v>0</v>
          </cell>
          <cell r="BW12" t="str">
            <v/>
          </cell>
          <cell r="BZ12" t="str">
            <v/>
          </cell>
          <cell r="CB12" t="str">
            <v/>
          </cell>
          <cell r="CE12" t="str">
            <v/>
          </cell>
          <cell r="CG12" t="str">
            <v/>
          </cell>
          <cell r="CJ12" t="str">
            <v/>
          </cell>
          <cell r="CL12" t="str">
            <v/>
          </cell>
          <cell r="CO12" t="str">
            <v/>
          </cell>
          <cell r="CQ12" t="str">
            <v/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Descripcion tipo r"/>
    </sheetNames>
    <sheetDataSet>
      <sheetData sheetId="0">
        <row r="1">
          <cell r="B1" t="str">
            <v>DES__TIPO_RÉGIMEN_JURÍDICO</v>
          </cell>
        </row>
        <row r="2">
          <cell r="B2" t="str">
            <v>Becario de Investigación</v>
          </cell>
          <cell r="C2">
            <v>5</v>
          </cell>
          <cell r="E2">
            <v>4</v>
          </cell>
          <cell r="H2">
            <v>7</v>
          </cell>
          <cell r="J2">
            <v>7</v>
          </cell>
          <cell r="M2">
            <v>4</v>
          </cell>
          <cell r="O2">
            <v>6</v>
          </cell>
          <cell r="T2">
            <v>2</v>
          </cell>
          <cell r="AN2">
            <v>0</v>
          </cell>
          <cell r="AQ2">
            <v>0</v>
          </cell>
          <cell r="BC2">
            <v>0</v>
          </cell>
          <cell r="BF2">
            <v>0</v>
          </cell>
          <cell r="BR2">
            <v>0</v>
          </cell>
          <cell r="BU2">
            <v>0</v>
          </cell>
        </row>
        <row r="3">
          <cell r="B3" t="str">
            <v>Becarios R.D. 1493/2011 de 24 de Octubre</v>
          </cell>
          <cell r="C3">
            <v>4</v>
          </cell>
          <cell r="E3">
            <v>8</v>
          </cell>
          <cell r="H3">
            <v>2</v>
          </cell>
          <cell r="J3">
            <v>6</v>
          </cell>
          <cell r="M3">
            <v>6</v>
          </cell>
          <cell r="O3">
            <v>6</v>
          </cell>
          <cell r="R3">
            <v>2</v>
          </cell>
          <cell r="T3">
            <v>10</v>
          </cell>
          <cell r="W3">
            <v>6</v>
          </cell>
          <cell r="Y3">
            <v>12</v>
          </cell>
          <cell r="AB3">
            <v>7</v>
          </cell>
          <cell r="AD3">
            <v>9</v>
          </cell>
          <cell r="AG3">
            <v>33</v>
          </cell>
          <cell r="AI3">
            <v>25</v>
          </cell>
          <cell r="AN3">
            <v>0</v>
          </cell>
          <cell r="AQ3">
            <v>0</v>
          </cell>
          <cell r="BC3">
            <v>0</v>
          </cell>
          <cell r="BF3">
            <v>0</v>
          </cell>
          <cell r="BR3">
            <v>0</v>
          </cell>
          <cell r="BU3">
            <v>0</v>
          </cell>
        </row>
        <row r="4">
          <cell r="B4" t="str">
            <v>Investigadores laborales</v>
          </cell>
          <cell r="C4">
            <v>9</v>
          </cell>
          <cell r="E4">
            <v>11</v>
          </cell>
          <cell r="H4">
            <v>6</v>
          </cell>
          <cell r="J4">
            <v>11</v>
          </cell>
          <cell r="M4">
            <v>9</v>
          </cell>
          <cell r="O4">
            <v>8</v>
          </cell>
          <cell r="R4">
            <v>9</v>
          </cell>
          <cell r="T4">
            <v>9</v>
          </cell>
          <cell r="W4">
            <v>9</v>
          </cell>
          <cell r="Y4">
            <v>9</v>
          </cell>
          <cell r="AB4">
            <v>17</v>
          </cell>
          <cell r="AD4">
            <v>7</v>
          </cell>
          <cell r="AG4">
            <v>11</v>
          </cell>
          <cell r="AI4">
            <v>14</v>
          </cell>
          <cell r="AN4">
            <v>0</v>
          </cell>
          <cell r="AQ4">
            <v>0</v>
          </cell>
          <cell r="BC4">
            <v>0</v>
          </cell>
          <cell r="BF4">
            <v>0</v>
          </cell>
          <cell r="BR4">
            <v>0</v>
          </cell>
          <cell r="BU4">
            <v>0</v>
          </cell>
        </row>
        <row r="5">
          <cell r="B5" t="str">
            <v>Personal Investigador en Formación</v>
          </cell>
          <cell r="C5">
            <v>20</v>
          </cell>
          <cell r="E5">
            <v>13</v>
          </cell>
          <cell r="H5">
            <v>15</v>
          </cell>
          <cell r="J5">
            <v>13</v>
          </cell>
          <cell r="M5">
            <v>16</v>
          </cell>
          <cell r="O5">
            <v>15</v>
          </cell>
          <cell r="R5">
            <v>16</v>
          </cell>
          <cell r="T5">
            <v>19</v>
          </cell>
          <cell r="W5">
            <v>23</v>
          </cell>
          <cell r="Y5">
            <v>19</v>
          </cell>
          <cell r="AB5">
            <v>23</v>
          </cell>
          <cell r="AD5">
            <v>22</v>
          </cell>
          <cell r="AG5">
            <v>27</v>
          </cell>
          <cell r="AI5">
            <v>21</v>
          </cell>
          <cell r="AN5">
            <v>0</v>
          </cell>
          <cell r="AQ5">
            <v>0</v>
          </cell>
          <cell r="BC5">
            <v>0</v>
          </cell>
          <cell r="BF5">
            <v>0</v>
          </cell>
          <cell r="BR5">
            <v>0</v>
          </cell>
          <cell r="BU5">
            <v>0</v>
          </cell>
        </row>
        <row r="6">
          <cell r="B6" t="str">
            <v/>
          </cell>
          <cell r="C6" t="str">
            <v>38</v>
          </cell>
          <cell r="E6" t="str">
            <v>36</v>
          </cell>
          <cell r="H6" t="str">
            <v>30</v>
          </cell>
          <cell r="J6" t="str">
            <v>37</v>
          </cell>
          <cell r="M6" t="str">
            <v>35</v>
          </cell>
          <cell r="O6" t="str">
            <v>35</v>
          </cell>
          <cell r="R6" t="str">
            <v>27</v>
          </cell>
          <cell r="T6" t="str">
            <v>40</v>
          </cell>
          <cell r="W6" t="str">
            <v>38</v>
          </cell>
          <cell r="Y6" t="str">
            <v>40</v>
          </cell>
          <cell r="AB6" t="str">
            <v>47</v>
          </cell>
          <cell r="AD6" t="str">
            <v>38</v>
          </cell>
          <cell r="AG6" t="str">
            <v>71</v>
          </cell>
          <cell r="AI6" t="str">
            <v>60</v>
          </cell>
          <cell r="AL6" t="str">
            <v/>
          </cell>
          <cell r="AN6" t="str">
            <v>0</v>
          </cell>
          <cell r="AQ6" t="str">
            <v>0</v>
          </cell>
          <cell r="AS6" t="str">
            <v/>
          </cell>
          <cell r="AV6" t="str">
            <v/>
          </cell>
          <cell r="AX6" t="str">
            <v/>
          </cell>
          <cell r="BA6" t="str">
            <v/>
          </cell>
          <cell r="BC6" t="str">
            <v>0</v>
          </cell>
          <cell r="BF6" t="str">
            <v>0</v>
          </cell>
          <cell r="BH6" t="str">
            <v/>
          </cell>
          <cell r="BK6" t="str">
            <v/>
          </cell>
          <cell r="BM6" t="str">
            <v/>
          </cell>
          <cell r="BP6" t="str">
            <v/>
          </cell>
          <cell r="BR6" t="str">
            <v>0</v>
          </cell>
          <cell r="BU6" t="str">
            <v>0</v>
          </cell>
          <cell r="BW6" t="str">
            <v/>
          </cell>
          <cell r="BZ6" t="str">
            <v/>
          </cell>
          <cell r="CB6" t="str">
            <v/>
          </cell>
          <cell r="CE6" t="str">
            <v/>
          </cell>
          <cell r="CG6" t="str">
            <v/>
          </cell>
          <cell r="CJ6" t="str">
            <v/>
          </cell>
          <cell r="CL6" t="str">
            <v/>
          </cell>
          <cell r="CO6" t="str">
            <v/>
          </cell>
          <cell r="CQ6" t="str">
            <v/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IGADOR_Grupo Edad"/>
    </sheetNames>
    <sheetDataSet>
      <sheetData sheetId="0">
        <row r="1">
          <cell r="B1" t="str">
            <v>GRUPO EDAD</v>
          </cell>
        </row>
        <row r="2">
          <cell r="B2" t="str">
            <v>&lt; 25</v>
          </cell>
          <cell r="C2">
            <v>7</v>
          </cell>
          <cell r="E2">
            <v>13</v>
          </cell>
          <cell r="H2">
            <v>5</v>
          </cell>
          <cell r="J2">
            <v>10</v>
          </cell>
          <cell r="M2">
            <v>7</v>
          </cell>
          <cell r="O2">
            <v>8</v>
          </cell>
          <cell r="R2">
            <v>2</v>
          </cell>
          <cell r="T2">
            <v>12</v>
          </cell>
          <cell r="W2">
            <v>9</v>
          </cell>
          <cell r="Y2">
            <v>10</v>
          </cell>
          <cell r="AB2">
            <v>11</v>
          </cell>
          <cell r="AD2">
            <v>9</v>
          </cell>
          <cell r="AG2">
            <v>33</v>
          </cell>
          <cell r="AI2">
            <v>28</v>
          </cell>
          <cell r="AN2">
            <v>0</v>
          </cell>
          <cell r="AQ2">
            <v>0</v>
          </cell>
          <cell r="BC2">
            <v>0</v>
          </cell>
          <cell r="BF2">
            <v>0</v>
          </cell>
          <cell r="BR2">
            <v>0</v>
          </cell>
          <cell r="BU2">
            <v>0</v>
          </cell>
        </row>
        <row r="3">
          <cell r="B3" t="str">
            <v>25-30</v>
          </cell>
          <cell r="C3">
            <v>28</v>
          </cell>
          <cell r="E3">
            <v>18</v>
          </cell>
          <cell r="H3">
            <v>19</v>
          </cell>
          <cell r="J3">
            <v>15</v>
          </cell>
          <cell r="M3">
            <v>18</v>
          </cell>
          <cell r="O3">
            <v>17</v>
          </cell>
          <cell r="R3">
            <v>13</v>
          </cell>
          <cell r="T3">
            <v>19</v>
          </cell>
          <cell r="W3">
            <v>17</v>
          </cell>
          <cell r="Y3">
            <v>22</v>
          </cell>
          <cell r="AB3">
            <v>21</v>
          </cell>
          <cell r="AD3">
            <v>21</v>
          </cell>
          <cell r="AG3">
            <v>24</v>
          </cell>
          <cell r="AI3">
            <v>25</v>
          </cell>
          <cell r="AN3">
            <v>0</v>
          </cell>
          <cell r="AQ3">
            <v>0</v>
          </cell>
          <cell r="BC3">
            <v>0</v>
          </cell>
          <cell r="BF3">
            <v>0</v>
          </cell>
          <cell r="BR3">
            <v>0</v>
          </cell>
          <cell r="BU3">
            <v>0</v>
          </cell>
        </row>
        <row r="4">
          <cell r="B4" t="str">
            <v>31-35</v>
          </cell>
          <cell r="C4">
            <v>3</v>
          </cell>
          <cell r="E4">
            <v>4</v>
          </cell>
          <cell r="H4">
            <v>4</v>
          </cell>
          <cell r="J4">
            <v>5</v>
          </cell>
          <cell r="M4">
            <v>6</v>
          </cell>
          <cell r="O4">
            <v>7</v>
          </cell>
          <cell r="R4">
            <v>6</v>
          </cell>
          <cell r="T4">
            <v>6</v>
          </cell>
          <cell r="W4">
            <v>7</v>
          </cell>
          <cell r="Y4">
            <v>4</v>
          </cell>
          <cell r="AB4">
            <v>7</v>
          </cell>
          <cell r="AD4">
            <v>4</v>
          </cell>
          <cell r="AG4">
            <v>7</v>
          </cell>
          <cell r="AI4">
            <v>4</v>
          </cell>
          <cell r="AN4">
            <v>0</v>
          </cell>
          <cell r="AQ4">
            <v>0</v>
          </cell>
          <cell r="BC4">
            <v>0</v>
          </cell>
          <cell r="BF4">
            <v>0</v>
          </cell>
          <cell r="BR4">
            <v>0</v>
          </cell>
          <cell r="BU4">
            <v>0</v>
          </cell>
        </row>
        <row r="5">
          <cell r="B5" t="str">
            <v>36-40</v>
          </cell>
          <cell r="E5">
            <v>1</v>
          </cell>
          <cell r="H5">
            <v>2</v>
          </cell>
          <cell r="J5">
            <v>7</v>
          </cell>
          <cell r="M5">
            <v>2</v>
          </cell>
          <cell r="O5">
            <v>3</v>
          </cell>
          <cell r="R5">
            <v>2</v>
          </cell>
          <cell r="T5">
            <v>2</v>
          </cell>
          <cell r="W5">
            <v>3</v>
          </cell>
          <cell r="Y5">
            <v>3</v>
          </cell>
          <cell r="AB5">
            <v>5</v>
          </cell>
          <cell r="AD5">
            <v>3</v>
          </cell>
          <cell r="AG5">
            <v>3</v>
          </cell>
          <cell r="AI5">
            <v>2</v>
          </cell>
          <cell r="AN5">
            <v>0</v>
          </cell>
          <cell r="AQ5">
            <v>0</v>
          </cell>
          <cell r="BC5">
            <v>0</v>
          </cell>
          <cell r="BF5">
            <v>0</v>
          </cell>
          <cell r="BR5">
            <v>0</v>
          </cell>
          <cell r="BU5">
            <v>0</v>
          </cell>
        </row>
        <row r="6">
          <cell r="B6" t="str">
            <v>41-45</v>
          </cell>
          <cell r="M6">
            <v>1</v>
          </cell>
          <cell r="R6">
            <v>2</v>
          </cell>
          <cell r="W6">
            <v>2</v>
          </cell>
          <cell r="Y6">
            <v>1</v>
          </cell>
          <cell r="AB6">
            <v>1</v>
          </cell>
          <cell r="AD6">
            <v>1</v>
          </cell>
          <cell r="AG6">
            <v>3</v>
          </cell>
          <cell r="AI6">
            <v>1</v>
          </cell>
          <cell r="AN6">
            <v>0</v>
          </cell>
          <cell r="AQ6">
            <v>0</v>
          </cell>
          <cell r="BC6">
            <v>0</v>
          </cell>
          <cell r="BF6">
            <v>0</v>
          </cell>
          <cell r="BR6">
            <v>0</v>
          </cell>
          <cell r="BU6">
            <v>0</v>
          </cell>
        </row>
        <row r="7">
          <cell r="B7" t="str">
            <v>46-50</v>
          </cell>
          <cell r="AB7">
            <v>1</v>
          </cell>
          <cell r="AG7">
            <v>1</v>
          </cell>
          <cell r="AN7">
            <v>0</v>
          </cell>
          <cell r="AQ7">
            <v>0</v>
          </cell>
          <cell r="BC7">
            <v>0</v>
          </cell>
          <cell r="BF7">
            <v>0</v>
          </cell>
          <cell r="BR7">
            <v>0</v>
          </cell>
          <cell r="BU7">
            <v>0</v>
          </cell>
        </row>
        <row r="8">
          <cell r="B8" t="str">
            <v>51-55</v>
          </cell>
          <cell r="M8">
            <v>1</v>
          </cell>
          <cell r="R8">
            <v>2</v>
          </cell>
          <cell r="AN8">
            <v>0</v>
          </cell>
          <cell r="AQ8">
            <v>0</v>
          </cell>
          <cell r="BC8">
            <v>0</v>
          </cell>
          <cell r="BF8">
            <v>0</v>
          </cell>
          <cell r="BR8">
            <v>0</v>
          </cell>
          <cell r="BU8">
            <v>0</v>
          </cell>
        </row>
        <row r="9">
          <cell r="B9" t="str">
            <v>56-60</v>
          </cell>
          <cell r="T9">
            <v>1</v>
          </cell>
          <cell r="AB9">
            <v>1</v>
          </cell>
          <cell r="AN9">
            <v>0</v>
          </cell>
          <cell r="AQ9">
            <v>0</v>
          </cell>
          <cell r="BC9">
            <v>0</v>
          </cell>
          <cell r="BF9">
            <v>0</v>
          </cell>
          <cell r="BR9">
            <v>0</v>
          </cell>
          <cell r="BU9">
            <v>0</v>
          </cell>
        </row>
        <row r="10">
          <cell r="B10" t="str">
            <v/>
          </cell>
          <cell r="C10" t="str">
            <v>38</v>
          </cell>
          <cell r="E10" t="str">
            <v>36</v>
          </cell>
          <cell r="H10" t="str">
            <v>30</v>
          </cell>
          <cell r="J10" t="str">
            <v>37</v>
          </cell>
          <cell r="M10" t="str">
            <v>35</v>
          </cell>
          <cell r="O10" t="str">
            <v>35</v>
          </cell>
          <cell r="R10" t="str">
            <v>27</v>
          </cell>
          <cell r="T10" t="str">
            <v>40</v>
          </cell>
          <cell r="W10" t="str">
            <v>38</v>
          </cell>
          <cell r="Y10" t="str">
            <v>40</v>
          </cell>
          <cell r="AB10" t="str">
            <v>47</v>
          </cell>
          <cell r="AD10" t="str">
            <v>38</v>
          </cell>
          <cell r="AG10" t="str">
            <v>71</v>
          </cell>
          <cell r="AI10" t="str">
            <v>60</v>
          </cell>
          <cell r="AL10" t="str">
            <v/>
          </cell>
          <cell r="AN10" t="str">
            <v>0</v>
          </cell>
          <cell r="AQ10" t="str">
            <v>0</v>
          </cell>
          <cell r="AS10" t="str">
            <v/>
          </cell>
          <cell r="AV10" t="str">
            <v/>
          </cell>
          <cell r="AX10" t="str">
            <v/>
          </cell>
          <cell r="BA10" t="str">
            <v/>
          </cell>
          <cell r="BC10" t="str">
            <v>0</v>
          </cell>
          <cell r="BF10" t="str">
            <v>0</v>
          </cell>
          <cell r="BH10" t="str">
            <v/>
          </cell>
          <cell r="BK10" t="str">
            <v/>
          </cell>
          <cell r="BM10" t="str">
            <v/>
          </cell>
          <cell r="BP10" t="str">
            <v/>
          </cell>
          <cell r="BR10" t="str">
            <v>0</v>
          </cell>
          <cell r="BU10" t="str">
            <v>0</v>
          </cell>
          <cell r="BW10" t="str">
            <v/>
          </cell>
          <cell r="BZ10" t="str">
            <v/>
          </cell>
          <cell r="CB10" t="str">
            <v/>
          </cell>
          <cell r="CE10" t="str">
            <v/>
          </cell>
          <cell r="CG10" t="str">
            <v/>
          </cell>
          <cell r="CJ10" t="str">
            <v/>
          </cell>
          <cell r="CL10" t="str">
            <v/>
          </cell>
          <cell r="CO10" t="str">
            <v/>
          </cell>
          <cell r="CQ1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a:spPr>
      <a:bodyPr vertOverflow="clip" horzOverflow="clip" tIns="36000" rtlCol="0" anchor="t"/>
      <a:lstStyle>
        <a:defPPr algn="l">
          <a:defRPr sz="9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E200"/>
  <sheetViews>
    <sheetView workbookViewId="0">
      <selection activeCell="A2" sqref="A2"/>
    </sheetView>
  </sheetViews>
  <sheetFormatPr baseColWidth="10" defaultRowHeight="12.75" x14ac:dyDescent="0.2"/>
  <cols>
    <col min="1" max="1" width="53.5703125" customWidth="1"/>
    <col min="2" max="2" width="27.42578125" customWidth="1"/>
    <col min="3" max="3" width="29.42578125" customWidth="1"/>
    <col min="12" max="12" width="56.7109375" customWidth="1"/>
  </cols>
  <sheetData>
    <row r="1" spans="1:31" ht="38.25" customHeight="1" thickBot="1" x14ac:dyDescent="0.25">
      <c r="A1" s="35" t="str">
        <f>CONCATENATE("Lista Gráficos ",'Otras situaciones suspension'!$A$3)</f>
        <v>Lista Gráficos Otras situaciones administrativas</v>
      </c>
      <c r="E1" s="38"/>
      <c r="F1" s="39"/>
      <c r="G1" s="39"/>
      <c r="H1" s="39"/>
      <c r="I1" s="40"/>
    </row>
    <row r="2" spans="1:31" ht="23.1" customHeight="1" thickBot="1" x14ac:dyDescent="0.25">
      <c r="A2" s="34" t="str">
        <f>'Otras situaciones suspension'!$A4</f>
        <v>Suspensión contrato con reserva puesto</v>
      </c>
      <c r="D2" s="41"/>
      <c r="E2" s="42"/>
      <c r="F2" s="42"/>
      <c r="G2" s="42"/>
      <c r="H2" s="42"/>
      <c r="I2" s="42"/>
      <c r="J2" s="43"/>
      <c r="L2" s="29" t="str">
        <f>'Otras situaciones suspension'!$A$4</f>
        <v>Suspensión contrato con reserva puesto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thickBot="1" x14ac:dyDescent="0.25">
      <c r="A3" s="34" t="str">
        <f>'Otras situaciones suspension'!$A5</f>
        <v>TOTAL</v>
      </c>
      <c r="D3" s="44"/>
      <c r="E3" s="45"/>
      <c r="F3" s="45"/>
      <c r="G3" s="45"/>
      <c r="H3" s="45"/>
      <c r="I3" s="45"/>
      <c r="J3" s="46"/>
      <c r="L3" s="37" t="s">
        <v>15</v>
      </c>
      <c r="M3" s="32" t="str">
        <f ca="1">'Otras situaciones suspension'!$B$4</f>
        <v/>
      </c>
      <c r="N3" s="32" t="str">
        <f ca="1">'Otras situaciones suspension'!$E$4</f>
        <v/>
      </c>
      <c r="O3" s="32" t="str">
        <f ca="1">'Otras situaciones suspension'!$H$4</f>
        <v/>
      </c>
      <c r="P3" s="32" t="str">
        <f ca="1">'Otras situaciones suspension'!$K$4</f>
        <v/>
      </c>
      <c r="Q3" s="32" t="str">
        <f ca="1">'Otras situaciones suspension'!$N$4</f>
        <v/>
      </c>
      <c r="R3" s="32">
        <f ca="1">'Otras situaciones suspension'!$Q$4</f>
        <v>1</v>
      </c>
      <c r="S3" s="32" t="str">
        <f ca="1">'Otras situaciones suspension'!$T$4</f>
        <v/>
      </c>
      <c r="T3" s="32" t="str">
        <f ca="1">'Otras situaciones suspension'!$W$4</f>
        <v/>
      </c>
      <c r="U3" s="32" t="str">
        <f ca="1">'Otras situaciones suspension'!$Z$4</f>
        <v/>
      </c>
      <c r="V3" s="32" t="str">
        <f ca="1">'Otras situaciones suspension'!$AC$4</f>
        <v/>
      </c>
      <c r="W3" s="32" t="str">
        <f ca="1">'Otras situaciones suspension'!$AF$4</f>
        <v/>
      </c>
      <c r="X3" s="32" t="str">
        <f ca="1">'Otras situaciones suspension'!$AI$4</f>
        <v/>
      </c>
      <c r="Y3" s="32" t="str">
        <f ca="1">'Otras situaciones suspension'!$AL$4</f>
        <v/>
      </c>
      <c r="Z3" s="32" t="str">
        <f ca="1">'Otras situaciones suspension'!$AO$4</f>
        <v/>
      </c>
      <c r="AA3" s="32" t="str">
        <f ca="1">'Otras situaciones suspension'!$AR$4</f>
        <v/>
      </c>
      <c r="AB3" s="32" t="str">
        <f ca="1">'Otras situaciones suspension'!$AU$4</f>
        <v/>
      </c>
      <c r="AC3" s="32" t="str">
        <f ca="1">'Otras situaciones suspension'!$AX$4</f>
        <v/>
      </c>
      <c r="AD3" s="32" t="str">
        <f ca="1">'Otras situaciones suspension'!$BA$4</f>
        <v/>
      </c>
      <c r="AE3" s="32" t="str">
        <f ca="1">'Otras situaciones suspension'!$BD$4</f>
        <v/>
      </c>
    </row>
    <row r="4" spans="1:31" ht="23.1" customHeight="1" thickBot="1" x14ac:dyDescent="0.25">
      <c r="A4" s="34" t="str">
        <f>'Otras situaciones suspension'!$A6</f>
        <v/>
      </c>
      <c r="D4" s="44"/>
      <c r="E4" s="45"/>
      <c r="F4" s="45"/>
      <c r="G4" s="45"/>
      <c r="H4" s="45"/>
      <c r="I4" s="45"/>
      <c r="J4" s="46"/>
      <c r="L4" s="29" t="s">
        <v>91</v>
      </c>
      <c r="M4" s="31" t="str">
        <f ca="1">'Otras situaciones suspension'!$C$4</f>
        <v/>
      </c>
      <c r="N4" s="31" t="str">
        <f ca="1">'Otras situaciones suspension'!$F$4</f>
        <v/>
      </c>
      <c r="O4" s="31" t="str">
        <f ca="1">'Otras situaciones suspension'!$I$4</f>
        <v/>
      </c>
      <c r="P4" s="31" t="str">
        <f ca="1">'Otras situaciones suspension'!$L$4</f>
        <v/>
      </c>
      <c r="Q4" s="31" t="str">
        <f ca="1">'Otras situaciones suspension'!$O$4</f>
        <v/>
      </c>
      <c r="R4" s="31">
        <f ca="1">'Otras situaciones suspension'!$R$4</f>
        <v>1</v>
      </c>
      <c r="S4" s="31" t="str">
        <f ca="1">'Otras situaciones suspension'!$U$4</f>
        <v/>
      </c>
      <c r="T4" s="31" t="str">
        <f ca="1">'Otras situaciones suspension'!$X$4</f>
        <v/>
      </c>
      <c r="U4" s="31" t="str">
        <f ca="1">'Otras situaciones suspension'!$AA$4</f>
        <v/>
      </c>
      <c r="V4" s="31" t="str">
        <f ca="1">'Otras situaciones suspension'!$AD$4</f>
        <v/>
      </c>
      <c r="W4" s="31" t="str">
        <f ca="1">'Otras situaciones suspension'!$AG$4</f>
        <v/>
      </c>
      <c r="X4" s="31" t="str">
        <f ca="1">'Otras situaciones suspension'!$AJ$4</f>
        <v/>
      </c>
      <c r="Y4" s="31" t="str">
        <f ca="1">'Otras situaciones suspension'!$AM$4</f>
        <v/>
      </c>
      <c r="Z4" s="31" t="str">
        <f ca="1">'Otras situaciones suspension'!$AP$4</f>
        <v/>
      </c>
      <c r="AA4" s="31" t="str">
        <f ca="1">'Otras situaciones suspension'!$AS$4</f>
        <v/>
      </c>
      <c r="AB4" s="31" t="str">
        <f ca="1">'Otras situaciones suspension'!$AV$4</f>
        <v/>
      </c>
      <c r="AC4" s="31" t="str">
        <f ca="1">'Otras situaciones suspension'!$AY$4</f>
        <v/>
      </c>
      <c r="AD4" s="31" t="str">
        <f ca="1">'Otras situaciones suspension'!$BB$4</f>
        <v/>
      </c>
      <c r="AE4" s="31" t="str">
        <f ca="1">'Otras situaciones suspension'!$BE$4</f>
        <v/>
      </c>
    </row>
    <row r="5" spans="1:31" ht="23.1" customHeight="1" thickBot="1" x14ac:dyDescent="0.25">
      <c r="A5" s="34" t="str">
        <f>'Otras situaciones suspension'!$A7</f>
        <v/>
      </c>
      <c r="D5" s="44"/>
      <c r="E5" s="45"/>
      <c r="F5" s="45"/>
      <c r="G5" s="45"/>
      <c r="H5" s="45"/>
      <c r="I5" s="45"/>
      <c r="J5" s="46"/>
      <c r="L5" s="29" t="s">
        <v>92</v>
      </c>
      <c r="M5" s="33" t="str">
        <f ca="1">IF('Otras situaciones suspension'!$D$4=0,"",'Otras situaciones suspension'!$D$4)</f>
        <v/>
      </c>
      <c r="N5" s="33" t="str">
        <f ca="1">IF('Otras situaciones suspension'!$G$4=0,"",'Otras situaciones suspension'!$G$4)</f>
        <v/>
      </c>
      <c r="O5" s="33" t="str">
        <f ca="1">IF('Otras situaciones suspension'!$J$4=0,"",'Otras situaciones suspension'!$J$4)</f>
        <v/>
      </c>
      <c r="P5" s="33" t="str">
        <f ca="1">IF('Otras situaciones suspension'!$M$4=0,"",'Otras situaciones suspension'!$M$4)</f>
        <v/>
      </c>
      <c r="Q5" s="33" t="str">
        <f ca="1">IF('Otras situaciones suspension'!$P$4=0,"",'Otras situaciones suspension'!$P$4)</f>
        <v/>
      </c>
      <c r="R5" s="33">
        <f ca="1">IF('Otras situaciones suspension'!$S$4=0,"",'Otras situaciones suspension'!$S$4)</f>
        <v>2</v>
      </c>
      <c r="S5" s="33" t="str">
        <f ca="1">IF('Otras situaciones suspension'!$V$4=0,"",'Otras situaciones suspension'!$V$4)</f>
        <v/>
      </c>
      <c r="T5" s="33" t="str">
        <f ca="1">IF('Otras situaciones suspension'!$Y$4=0,"",'Otras situaciones suspension'!$Y$4)</f>
        <v/>
      </c>
      <c r="U5" s="33" t="str">
        <f ca="1">IF('Otras situaciones suspension'!$AB$4=0,"",'Otras situaciones suspension'!$AB$4)</f>
        <v/>
      </c>
      <c r="V5" s="33" t="str">
        <f ca="1">IF('Otras situaciones suspension'!$AE$4=0,"",'Otras situaciones suspension'!$AE$4)</f>
        <v/>
      </c>
      <c r="W5" s="33" t="str">
        <f ca="1">IF('Otras situaciones suspension'!$AH$4=0,"",'Otras situaciones suspension'!$AH$4)</f>
        <v/>
      </c>
      <c r="X5" s="33" t="str">
        <f ca="1">IF('Otras situaciones suspension'!$AK$4=0,"",'Otras situaciones suspension'!$AK$4)</f>
        <v/>
      </c>
      <c r="Y5" s="33" t="str">
        <f ca="1">IF('Otras situaciones suspension'!$AN$4=0,"",'Otras situaciones suspension'!$AN$4)</f>
        <v/>
      </c>
      <c r="Z5" s="33" t="str">
        <f ca="1">IF('Otras situaciones suspension'!$AQ$4=0,"",'Otras situaciones suspension'!$AQ$4)</f>
        <v/>
      </c>
      <c r="AA5" s="33" t="str">
        <f ca="1">IF('Otras situaciones suspension'!$J$4=0,"",'Otras situaciones suspension'!$AT$4)</f>
        <v/>
      </c>
      <c r="AB5" s="33" t="str">
        <f ca="1">IF('Otras situaciones suspension'!$J$4=0,"",'Otras situaciones suspension'!$AW$4)</f>
        <v/>
      </c>
      <c r="AC5" s="33" t="str">
        <f ca="1">IF('Otras situaciones suspension'!$J$4=0,"",'Otras situaciones suspension'!$AZ$4)</f>
        <v/>
      </c>
      <c r="AD5" s="33" t="str">
        <f ca="1">IF('Otras situaciones suspension'!$J$4=0,"",'Otras situaciones suspension'!$BC$4)</f>
        <v/>
      </c>
      <c r="AE5" s="33" t="str">
        <f ca="1">IF('Otras situaciones suspension'!$J$4=0,"",'Otras situaciones suspension'!$BF$4)</f>
        <v/>
      </c>
    </row>
    <row r="6" spans="1:31" ht="23.1" customHeight="1" thickBot="1" x14ac:dyDescent="0.25">
      <c r="A6" s="34" t="str">
        <f>'Otras situaciones suspension'!$A8</f>
        <v/>
      </c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 t="str">
        <f>'Otras situaciones suspension'!$A9</f>
        <v/>
      </c>
      <c r="D7" s="44"/>
      <c r="E7" s="45"/>
      <c r="F7" s="45"/>
      <c r="G7" s="45"/>
      <c r="H7" s="45"/>
      <c r="I7" s="45"/>
      <c r="J7" s="46"/>
      <c r="L7" s="29" t="str">
        <f>'Otras situaciones suspension'!$A$5</f>
        <v>TOTAL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thickBot="1" x14ac:dyDescent="0.25">
      <c r="A8" s="34" t="str">
        <f>'Otras situaciones suspension'!$A10</f>
        <v/>
      </c>
      <c r="D8" s="44"/>
      <c r="E8" s="45"/>
      <c r="F8" s="45"/>
      <c r="G8" s="45"/>
      <c r="H8" s="45"/>
      <c r="I8" s="45"/>
      <c r="J8" s="46"/>
      <c r="L8" s="37" t="s">
        <v>15</v>
      </c>
      <c r="M8" s="32">
        <f ca="1">'Otras situaciones suspension'!$B$5</f>
        <v>0</v>
      </c>
      <c r="N8" s="32">
        <f ca="1">'Otras situaciones suspension'!$E$5</f>
        <v>0</v>
      </c>
      <c r="O8" s="32">
        <f ca="1">'Otras situaciones suspension'!$H$5</f>
        <v>0</v>
      </c>
      <c r="P8" s="32">
        <f ca="1">'Otras situaciones suspension'!$K$5</f>
        <v>0</v>
      </c>
      <c r="Q8" s="32">
        <f ca="1">'Otras situaciones suspension'!$N$5</f>
        <v>0</v>
      </c>
      <c r="R8" s="32">
        <f ca="1">'Otras situaciones suspension'!$Q$5</f>
        <v>1</v>
      </c>
      <c r="S8" s="32">
        <f ca="1">'Otras situaciones suspension'!$T$5</f>
        <v>0</v>
      </c>
      <c r="T8" s="32">
        <f ca="1">'Otras situaciones suspension'!$W$5</f>
        <v>0</v>
      </c>
      <c r="U8" s="32">
        <f ca="1">'Otras situaciones suspension'!$Z$5</f>
        <v>0</v>
      </c>
      <c r="V8" s="32">
        <f ca="1">'Otras situaciones suspension'!$AC$5</f>
        <v>0</v>
      </c>
      <c r="W8" s="32">
        <f ca="1">'Otras situaciones suspension'!$AF$5</f>
        <v>0</v>
      </c>
      <c r="X8" s="32">
        <f ca="1">'Otras situaciones suspension'!$AI$5</f>
        <v>0</v>
      </c>
      <c r="Y8" s="32">
        <f ca="1">'Otras situaciones suspension'!$AL$5</f>
        <v>0</v>
      </c>
      <c r="Z8" s="32">
        <f ca="1">'Otras situaciones suspension'!$AO$5</f>
        <v>0</v>
      </c>
      <c r="AA8" s="32">
        <f ca="1">'Otras situaciones suspension'!$AR$5</f>
        <v>0</v>
      </c>
      <c r="AB8" s="32">
        <f ca="1">'Otras situaciones suspension'!$AU$5</f>
        <v>0</v>
      </c>
      <c r="AC8" s="32">
        <f ca="1">'Otras situaciones suspension'!$AX$5</f>
        <v>0</v>
      </c>
      <c r="AD8" s="32">
        <f ca="1">'Otras situaciones suspension'!$BA$5</f>
        <v>0</v>
      </c>
      <c r="AE8" s="32">
        <f ca="1">'Otras situaciones suspension'!$BD$5</f>
        <v>0</v>
      </c>
    </row>
    <row r="9" spans="1:31" ht="23.1" customHeight="1" thickBot="1" x14ac:dyDescent="0.25">
      <c r="A9" s="34" t="str">
        <f>'Otras situaciones suspension'!$A11</f>
        <v/>
      </c>
      <c r="D9" s="44"/>
      <c r="E9" s="45"/>
      <c r="F9" s="45"/>
      <c r="G9" s="45"/>
      <c r="H9" s="45"/>
      <c r="I9" s="45"/>
      <c r="J9" s="46"/>
      <c r="L9" s="29" t="s">
        <v>91</v>
      </c>
      <c r="M9" s="31">
        <f ca="1">'Otras situaciones suspension'!$C$5</f>
        <v>0</v>
      </c>
      <c r="N9" s="31">
        <f ca="1">'Otras situaciones suspension'!$F$5</f>
        <v>0</v>
      </c>
      <c r="O9" s="31">
        <f ca="1">'Otras situaciones suspension'!$I$5</f>
        <v>0</v>
      </c>
      <c r="P9" s="31">
        <f ca="1">'Otras situaciones suspension'!$L$5</f>
        <v>0</v>
      </c>
      <c r="Q9" s="31">
        <f ca="1">'Otras situaciones suspension'!$O$5</f>
        <v>0</v>
      </c>
      <c r="R9" s="31">
        <f ca="1">'Otras situaciones suspension'!$R$5</f>
        <v>1</v>
      </c>
      <c r="S9" s="31">
        <f ca="1">'Otras situaciones suspension'!$U$5</f>
        <v>0</v>
      </c>
      <c r="T9" s="31">
        <f ca="1">'Otras situaciones suspension'!$X$5</f>
        <v>0</v>
      </c>
      <c r="U9" s="31">
        <f ca="1">'Otras situaciones suspension'!$AA$5</f>
        <v>0</v>
      </c>
      <c r="V9" s="31">
        <f ca="1">'Otras situaciones suspension'!$AD$5</f>
        <v>0</v>
      </c>
      <c r="W9" s="31">
        <f ca="1">'Otras situaciones suspension'!$AG$5</f>
        <v>0</v>
      </c>
      <c r="X9" s="31">
        <f ca="1">'Otras situaciones suspension'!$AJ$5</f>
        <v>0</v>
      </c>
      <c r="Y9" s="31">
        <f ca="1">'Otras situaciones suspension'!$AM$5</f>
        <v>0</v>
      </c>
      <c r="Z9" s="31">
        <f ca="1">'Otras situaciones suspension'!$AP$5</f>
        <v>0</v>
      </c>
      <c r="AA9" s="31">
        <f ca="1">'Otras situaciones suspension'!$AS$5</f>
        <v>0</v>
      </c>
      <c r="AB9" s="31">
        <f ca="1">'Otras situaciones suspension'!$AV$5</f>
        <v>0</v>
      </c>
      <c r="AC9" s="31">
        <f ca="1">'Otras situaciones suspension'!$AY$5</f>
        <v>0</v>
      </c>
      <c r="AD9" s="31">
        <f ca="1">'Otras situaciones suspension'!$BB$5</f>
        <v>0</v>
      </c>
      <c r="AE9" s="31">
        <f ca="1">'Otras situaciones suspension'!$BE$5</f>
        <v>0</v>
      </c>
    </row>
    <row r="10" spans="1:31" ht="23.1" customHeight="1" thickBot="1" x14ac:dyDescent="0.25">
      <c r="A10" s="34" t="str">
        <f>'Otras situaciones suspension'!$A12</f>
        <v/>
      </c>
      <c r="D10" s="44"/>
      <c r="E10" s="45"/>
      <c r="F10" s="45"/>
      <c r="G10" s="45"/>
      <c r="H10" s="45"/>
      <c r="I10" s="45"/>
      <c r="J10" s="46"/>
      <c r="L10" s="29" t="s">
        <v>92</v>
      </c>
      <c r="M10" s="33" t="str">
        <f ca="1">IF('Otras situaciones suspension'!$D$5=0,"",'Otras situaciones suspension'!$D$5)</f>
        <v/>
      </c>
      <c r="N10" s="33" t="str">
        <f ca="1">IF('Otras situaciones suspension'!$G$5=0,"",'Otras situaciones suspension'!$G$5)</f>
        <v/>
      </c>
      <c r="O10" s="33" t="str">
        <f ca="1">IF('Otras situaciones suspension'!$J$5=0,"",'Otras situaciones suspension'!$J$5)</f>
        <v/>
      </c>
      <c r="P10" s="33" t="str">
        <f ca="1">IF('Otras situaciones suspension'!$M$5=0,"",'Otras situaciones suspension'!$M$5)</f>
        <v/>
      </c>
      <c r="Q10" s="33" t="str">
        <f ca="1">IF('Otras situaciones suspension'!$P$5=0,"",'Otras situaciones suspension'!$P$5)</f>
        <v/>
      </c>
      <c r="R10" s="33">
        <f ca="1">IF('Otras situaciones suspension'!$S$5=0,"",'Otras situaciones suspension'!$S$5)</f>
        <v>2</v>
      </c>
      <c r="S10" s="33" t="str">
        <f ca="1">IF('Otras situaciones suspension'!$V$5=0,"",'Otras situaciones suspension'!$V$5)</f>
        <v/>
      </c>
      <c r="T10" s="33" t="str">
        <f ca="1">IF('Otras situaciones suspension'!$Y$5=0,"",'Otras situaciones suspension'!$Y$5)</f>
        <v/>
      </c>
      <c r="U10" s="33" t="str">
        <f ca="1">IF('Otras situaciones suspension'!$AB$5=0,"",'Otras situaciones suspension'!$AB$5)</f>
        <v/>
      </c>
      <c r="V10" s="33" t="str">
        <f ca="1">IF('Otras situaciones suspension'!$AE$5=0,"",'Otras situaciones suspension'!$AE$5)</f>
        <v/>
      </c>
      <c r="W10" s="33" t="str">
        <f ca="1">IF('Otras situaciones suspension'!$AH$5=0,"",'Otras situaciones suspension'!$AH$5)</f>
        <v/>
      </c>
      <c r="X10" s="33" t="str">
        <f ca="1">IF('Otras situaciones suspension'!$AK$5=0,"",'Otras situaciones suspension'!$AK$5)</f>
        <v/>
      </c>
      <c r="Y10" s="33" t="str">
        <f ca="1">IF('Otras situaciones suspension'!$AN$5=0,"",'Otras situaciones suspension'!$AN$5)</f>
        <v/>
      </c>
      <c r="Z10" s="33" t="str">
        <f ca="1">IF('Otras situaciones suspension'!$AQ$5=0,"",'Otras situaciones suspension'!$AQ$5)</f>
        <v/>
      </c>
      <c r="AA10" s="33" t="str">
        <f ca="1">IF('Otras situaciones suspension'!$J$5=0,"",'Otras situaciones suspension'!$AT$5)</f>
        <v/>
      </c>
      <c r="AB10" s="33" t="str">
        <f ca="1">IF('Otras situaciones suspension'!$J$5=0,"",'Otras situaciones suspension'!$AW$5)</f>
        <v/>
      </c>
      <c r="AC10" s="33" t="str">
        <f ca="1">IF('Otras situaciones suspension'!$J$5=0,"",'Otras situaciones suspension'!$AZ$5)</f>
        <v/>
      </c>
      <c r="AD10" s="33" t="str">
        <f ca="1">IF('Otras situaciones suspension'!$J$5=0,"",'Otras situaciones suspension'!$BC$5)</f>
        <v/>
      </c>
      <c r="AE10" s="33" t="str">
        <f ca="1">IF('Otras situaciones suspension'!$J$5=0,"",'Otras situaciones suspension'!$BF$5)</f>
        <v/>
      </c>
    </row>
    <row r="11" spans="1:31" ht="23.1" customHeight="1" x14ac:dyDescent="0.2">
      <c r="A11" s="34" t="str">
        <f>'Otras situaciones suspension'!$A13</f>
        <v/>
      </c>
      <c r="D11" s="44"/>
      <c r="E11" s="45"/>
      <c r="F11" s="45"/>
      <c r="G11" s="45"/>
      <c r="H11" s="45"/>
      <c r="I11" s="45"/>
      <c r="J11" s="46"/>
    </row>
    <row r="12" spans="1:31" ht="23.1" customHeight="1" x14ac:dyDescent="0.2">
      <c r="A12" s="34" t="str">
        <f>'Otras situaciones suspension'!$A14</f>
        <v/>
      </c>
      <c r="D12" s="44"/>
      <c r="E12" s="45"/>
      <c r="F12" s="45"/>
      <c r="G12" s="45"/>
      <c r="H12" s="45"/>
      <c r="I12" s="45"/>
      <c r="J12" s="46"/>
    </row>
    <row r="13" spans="1:31" ht="23.1" customHeight="1" x14ac:dyDescent="0.2">
      <c r="A13" s="34" t="str">
        <f>'Otras situaciones suspension'!$A15</f>
        <v/>
      </c>
      <c r="D13" s="44"/>
      <c r="E13" s="45"/>
      <c r="F13" s="45"/>
      <c r="G13" s="45"/>
      <c r="H13" s="45"/>
      <c r="I13" s="45"/>
      <c r="J13" s="46"/>
    </row>
    <row r="14" spans="1:31" ht="23.1" customHeight="1" thickBot="1" x14ac:dyDescent="0.25">
      <c r="A14" s="34" t="str">
        <f>'Otras situaciones suspension'!$A16</f>
        <v/>
      </c>
      <c r="D14" s="47"/>
      <c r="E14" s="48"/>
      <c r="F14" s="48"/>
      <c r="G14" s="48"/>
      <c r="H14" s="48"/>
      <c r="I14" s="48"/>
      <c r="J14" s="49"/>
    </row>
    <row r="15" spans="1:31" ht="23.1" customHeight="1" x14ac:dyDescent="0.2">
      <c r="A15" s="34" t="str">
        <f>'Otras situaciones suspension'!$A17</f>
        <v/>
      </c>
    </row>
    <row r="16" spans="1:31" ht="23.1" customHeight="1" x14ac:dyDescent="0.2">
      <c r="A16" s="34" t="str">
        <f>'Otras situaciones suspension'!$A18</f>
        <v/>
      </c>
    </row>
    <row r="17" spans="1:1" ht="23.1" customHeight="1" x14ac:dyDescent="0.2">
      <c r="A17" s="34" t="str">
        <f>'Otras situaciones suspension'!$A19</f>
        <v/>
      </c>
    </row>
    <row r="18" spans="1:1" ht="23.1" customHeight="1" x14ac:dyDescent="0.2">
      <c r="A18" s="34" t="str">
        <f>'Otras situaciones suspension'!$A20</f>
        <v/>
      </c>
    </row>
    <row r="19" spans="1:1" ht="23.1" customHeight="1" x14ac:dyDescent="0.2">
      <c r="A19" s="34" t="str">
        <f>'Otras situaciones suspension'!$A21</f>
        <v/>
      </c>
    </row>
    <row r="20" spans="1:1" ht="23.1" customHeight="1" x14ac:dyDescent="0.2">
      <c r="A20" s="34" t="str">
        <f>'Otras situaciones suspension'!$A22</f>
        <v/>
      </c>
    </row>
    <row r="21" spans="1:1" ht="23.1" customHeight="1" x14ac:dyDescent="0.2">
      <c r="A21" s="34" t="str">
        <f>'Otras situaciones suspension'!$A23</f>
        <v/>
      </c>
    </row>
    <row r="22" spans="1:1" ht="23.1" customHeight="1" x14ac:dyDescent="0.2">
      <c r="A22" s="34" t="str">
        <f>'Otras situaciones suspension'!$A24</f>
        <v/>
      </c>
    </row>
    <row r="23" spans="1:1" ht="23.1" customHeight="1" x14ac:dyDescent="0.2">
      <c r="A23" s="34" t="str">
        <f>'Otras situaciones suspension'!$A25</f>
        <v/>
      </c>
    </row>
    <row r="24" spans="1:1" ht="23.1" customHeight="1" x14ac:dyDescent="0.2">
      <c r="A24" s="34" t="str">
        <f>'Otras situaciones suspension'!$A26</f>
        <v/>
      </c>
    </row>
    <row r="25" spans="1:1" ht="23.1" customHeight="1" x14ac:dyDescent="0.2">
      <c r="A25" s="34" t="str">
        <f>'Otras situaciones suspension'!$A27</f>
        <v/>
      </c>
    </row>
    <row r="26" spans="1:1" ht="23.1" customHeight="1" x14ac:dyDescent="0.2">
      <c r="A26" s="34" t="str">
        <f>'Otras situaciones suspension'!$A28</f>
        <v/>
      </c>
    </row>
    <row r="27" spans="1:1" ht="23.1" customHeight="1" x14ac:dyDescent="0.2">
      <c r="A27" s="34" t="str">
        <f>'Otras situaciones suspension'!$A29</f>
        <v/>
      </c>
    </row>
    <row r="28" spans="1:1" ht="23.1" customHeight="1" x14ac:dyDescent="0.2">
      <c r="A28" s="34" t="str">
        <f>'Otras situaciones suspension'!$A30</f>
        <v/>
      </c>
    </row>
    <row r="29" spans="1:1" ht="23.1" customHeight="1" x14ac:dyDescent="0.2">
      <c r="A29" s="34" t="str">
        <f>'Otras situaciones suspension'!$A31</f>
        <v/>
      </c>
    </row>
    <row r="30" spans="1:1" ht="23.1" customHeight="1" x14ac:dyDescent="0.2">
      <c r="A30" s="34" t="str">
        <f>'Otras situaciones suspension'!$A32</f>
        <v/>
      </c>
    </row>
    <row r="31" spans="1:1" ht="23.1" customHeight="1" x14ac:dyDescent="0.2">
      <c r="A31" s="34" t="str">
        <f>'Otras situaciones suspension'!$A33</f>
        <v/>
      </c>
    </row>
    <row r="32" spans="1:1" ht="23.1" customHeight="1" x14ac:dyDescent="0.2">
      <c r="A32" s="34" t="str">
        <f>'Otras situaciones suspension'!$A34</f>
        <v/>
      </c>
    </row>
    <row r="33" spans="1:1" ht="23.1" customHeight="1" x14ac:dyDescent="0.2">
      <c r="A33" s="34" t="str">
        <f>'Otras situaciones suspension'!$A35</f>
        <v/>
      </c>
    </row>
    <row r="34" spans="1:1" ht="23.1" customHeight="1" x14ac:dyDescent="0.2">
      <c r="A34" s="34" t="str">
        <f>'Otras situaciones suspension'!$A36</f>
        <v/>
      </c>
    </row>
    <row r="35" spans="1:1" ht="23.1" customHeight="1" x14ac:dyDescent="0.2">
      <c r="A35" s="34" t="str">
        <f>'Otras situaciones suspension'!$A37</f>
        <v/>
      </c>
    </row>
    <row r="36" spans="1:1" ht="23.1" customHeight="1" x14ac:dyDescent="0.2">
      <c r="A36" s="34" t="str">
        <f>'Otras situaciones suspension'!$A38</f>
        <v/>
      </c>
    </row>
    <row r="37" spans="1:1" ht="23.1" customHeight="1" x14ac:dyDescent="0.2">
      <c r="A37" s="34" t="str">
        <f>'Otras situaciones suspension'!$A39</f>
        <v/>
      </c>
    </row>
    <row r="38" spans="1:1" ht="23.1" customHeight="1" x14ac:dyDescent="0.2">
      <c r="A38" s="34" t="str">
        <f>'Otras situaciones suspension'!$A40</f>
        <v/>
      </c>
    </row>
    <row r="39" spans="1:1" ht="23.1" customHeight="1" x14ac:dyDescent="0.2">
      <c r="A39" s="34" t="str">
        <f>'Otras situaciones suspension'!$A41</f>
        <v/>
      </c>
    </row>
    <row r="40" spans="1:1" ht="23.1" customHeight="1" x14ac:dyDescent="0.2">
      <c r="A40" s="34" t="str">
        <f>'Otras situaciones suspension'!$A42</f>
        <v/>
      </c>
    </row>
    <row r="41" spans="1:1" ht="23.1" customHeight="1" x14ac:dyDescent="0.2">
      <c r="A41" s="34" t="str">
        <f>'Otras situaciones suspension'!$A43</f>
        <v/>
      </c>
    </row>
    <row r="42" spans="1:1" ht="23.1" customHeight="1" x14ac:dyDescent="0.2">
      <c r="A42" s="34" t="str">
        <f>'Otras situaciones suspension'!$A44</f>
        <v/>
      </c>
    </row>
    <row r="43" spans="1:1" ht="23.1" customHeight="1" x14ac:dyDescent="0.2">
      <c r="A43" s="34" t="str">
        <f>'Otras situaciones suspension'!$A45</f>
        <v/>
      </c>
    </row>
    <row r="44" spans="1:1" ht="23.1" customHeight="1" x14ac:dyDescent="0.2">
      <c r="A44" s="34" t="str">
        <f>'Otras situaciones suspension'!$A46</f>
        <v/>
      </c>
    </row>
    <row r="45" spans="1:1" ht="23.1" customHeight="1" x14ac:dyDescent="0.2">
      <c r="A45" s="34" t="str">
        <f>'Otras situaciones suspension'!$A47</f>
        <v/>
      </c>
    </row>
    <row r="46" spans="1:1" ht="23.1" customHeight="1" x14ac:dyDescent="0.2">
      <c r="A46" s="34" t="str">
        <f>'Otras situaciones suspension'!$A48</f>
        <v/>
      </c>
    </row>
    <row r="47" spans="1:1" ht="23.1" customHeight="1" x14ac:dyDescent="0.2">
      <c r="A47" s="34" t="str">
        <f>'Otras situaciones suspension'!$A49</f>
        <v/>
      </c>
    </row>
    <row r="48" spans="1:1" ht="23.1" customHeight="1" x14ac:dyDescent="0.2">
      <c r="A48" s="34" t="str">
        <f>'Otras situaciones suspension'!$A50</f>
        <v/>
      </c>
    </row>
    <row r="49" spans="1:1" ht="23.1" customHeight="1" x14ac:dyDescent="0.2">
      <c r="A49" s="34" t="str">
        <f>'Otras situaciones suspension'!$A51</f>
        <v/>
      </c>
    </row>
    <row r="50" spans="1:1" ht="23.1" customHeight="1" x14ac:dyDescent="0.2">
      <c r="A50" s="34" t="str">
        <f>'Otras situaciones suspension'!$A52</f>
        <v/>
      </c>
    </row>
    <row r="51" spans="1:1" ht="23.1" customHeight="1" x14ac:dyDescent="0.2">
      <c r="A51" s="34" t="str">
        <f>'Otras situaciones suspension'!$A53</f>
        <v/>
      </c>
    </row>
    <row r="52" spans="1:1" ht="23.1" customHeight="1" x14ac:dyDescent="0.2">
      <c r="A52" s="34" t="str">
        <f>'Otras situaciones suspension'!$A54</f>
        <v/>
      </c>
    </row>
    <row r="53" spans="1:1" ht="23.1" customHeight="1" x14ac:dyDescent="0.2">
      <c r="A53" s="34" t="str">
        <f>'Otras situaciones suspension'!$A55</f>
        <v/>
      </c>
    </row>
    <row r="54" spans="1:1" ht="23.1" customHeight="1" x14ac:dyDescent="0.2">
      <c r="A54" s="34" t="str">
        <f>'Otras situaciones suspension'!$A56</f>
        <v/>
      </c>
    </row>
    <row r="55" spans="1:1" ht="23.1" customHeight="1" x14ac:dyDescent="0.2">
      <c r="A55" s="34" t="str">
        <f>'Otras situaciones suspension'!$A57</f>
        <v/>
      </c>
    </row>
    <row r="56" spans="1:1" ht="23.1" customHeight="1" x14ac:dyDescent="0.2">
      <c r="A56" s="34" t="str">
        <f>'Otras situaciones suspension'!$A58</f>
        <v/>
      </c>
    </row>
    <row r="57" spans="1:1" ht="23.1" customHeight="1" x14ac:dyDescent="0.2">
      <c r="A57" s="34" t="str">
        <f>'Otras situaciones suspension'!$A59</f>
        <v/>
      </c>
    </row>
    <row r="58" spans="1:1" ht="23.1" customHeight="1" x14ac:dyDescent="0.2">
      <c r="A58" s="34" t="str">
        <f>'Otras situaciones suspension'!$A60</f>
        <v/>
      </c>
    </row>
    <row r="59" spans="1:1" ht="23.1" customHeight="1" x14ac:dyDescent="0.2">
      <c r="A59" s="34" t="str">
        <f>'Otras situaciones suspension'!$A61</f>
        <v/>
      </c>
    </row>
    <row r="60" spans="1:1" ht="23.1" customHeight="1" x14ac:dyDescent="0.2">
      <c r="A60" s="34" t="str">
        <f>'Otras situaciones suspension'!$A62</f>
        <v/>
      </c>
    </row>
    <row r="61" spans="1:1" ht="23.1" customHeight="1" x14ac:dyDescent="0.2">
      <c r="A61" s="34" t="str">
        <f>'Otras situaciones suspension'!$A63</f>
        <v/>
      </c>
    </row>
    <row r="62" spans="1:1" ht="23.1" customHeight="1" x14ac:dyDescent="0.2">
      <c r="A62" s="34" t="str">
        <f>'Otras situaciones suspension'!$A64</f>
        <v/>
      </c>
    </row>
    <row r="63" spans="1:1" ht="23.1" customHeight="1" x14ac:dyDescent="0.2">
      <c r="A63" s="34" t="str">
        <f>'Otras situaciones suspension'!$A65</f>
        <v/>
      </c>
    </row>
    <row r="64" spans="1:1" ht="23.1" customHeight="1" x14ac:dyDescent="0.2">
      <c r="A64" s="34" t="str">
        <f>'Otras situaciones suspension'!$A66</f>
        <v/>
      </c>
    </row>
    <row r="65" spans="1:1" ht="23.1" customHeight="1" x14ac:dyDescent="0.2">
      <c r="A65" s="34" t="str">
        <f>'Otras situaciones suspension'!$A67</f>
        <v/>
      </c>
    </row>
    <row r="66" spans="1:1" ht="23.1" customHeight="1" x14ac:dyDescent="0.2">
      <c r="A66" s="34" t="str">
        <f>'Otras situaciones suspension'!$A68</f>
        <v/>
      </c>
    </row>
    <row r="67" spans="1:1" ht="23.1" customHeight="1" x14ac:dyDescent="0.2">
      <c r="A67" s="34" t="str">
        <f>'Otras situaciones suspension'!$A69</f>
        <v/>
      </c>
    </row>
    <row r="68" spans="1:1" ht="23.1" customHeight="1" x14ac:dyDescent="0.2">
      <c r="A68" s="34" t="str">
        <f>'Otras situaciones suspension'!$A70</f>
        <v/>
      </c>
    </row>
    <row r="69" spans="1:1" ht="23.1" customHeight="1" x14ac:dyDescent="0.2">
      <c r="A69" s="34" t="str">
        <f>'Otras situaciones suspension'!$A71</f>
        <v/>
      </c>
    </row>
    <row r="70" spans="1:1" ht="23.1" customHeight="1" x14ac:dyDescent="0.2">
      <c r="A70" s="34" t="str">
        <f>'Otras situaciones suspension'!$A72</f>
        <v/>
      </c>
    </row>
    <row r="71" spans="1:1" ht="23.1" customHeight="1" x14ac:dyDescent="0.2">
      <c r="A71" s="34" t="str">
        <f>'Otras situaciones suspension'!$A73</f>
        <v/>
      </c>
    </row>
    <row r="72" spans="1:1" ht="23.1" customHeight="1" x14ac:dyDescent="0.2">
      <c r="A72" s="34" t="str">
        <f>'Otras situaciones suspension'!$A74</f>
        <v/>
      </c>
    </row>
    <row r="73" spans="1:1" ht="23.1" customHeight="1" x14ac:dyDescent="0.2">
      <c r="A73" s="34" t="str">
        <f>'Otras situaciones suspension'!$A75</f>
        <v/>
      </c>
    </row>
    <row r="74" spans="1:1" ht="23.1" customHeight="1" x14ac:dyDescent="0.2">
      <c r="A74" s="34" t="str">
        <f>'Otras situaciones suspension'!$A76</f>
        <v/>
      </c>
    </row>
    <row r="75" spans="1:1" ht="23.1" customHeight="1" x14ac:dyDescent="0.2">
      <c r="A75" s="34" t="str">
        <f>'Otras situaciones suspension'!$A77</f>
        <v/>
      </c>
    </row>
    <row r="76" spans="1:1" ht="23.1" customHeight="1" x14ac:dyDescent="0.2">
      <c r="A76" s="34" t="str">
        <f>'Otras situaciones suspension'!$A78</f>
        <v/>
      </c>
    </row>
    <row r="77" spans="1:1" ht="23.1" customHeight="1" x14ac:dyDescent="0.2">
      <c r="A77" s="34" t="str">
        <f>'Otras situaciones suspension'!$A79</f>
        <v/>
      </c>
    </row>
    <row r="78" spans="1:1" ht="23.1" customHeight="1" x14ac:dyDescent="0.2">
      <c r="A78" s="34" t="str">
        <f>'Otras situaciones suspension'!$A80</f>
        <v/>
      </c>
    </row>
    <row r="79" spans="1:1" ht="23.1" customHeight="1" x14ac:dyDescent="0.2">
      <c r="A79" s="34" t="str">
        <f>'Otras situaciones suspension'!$A81</f>
        <v/>
      </c>
    </row>
    <row r="80" spans="1:1" ht="23.1" customHeight="1" x14ac:dyDescent="0.2">
      <c r="A80" s="34" t="str">
        <f>'Otras situaciones suspension'!$A82</f>
        <v/>
      </c>
    </row>
    <row r="81" spans="1:1" ht="23.1" customHeight="1" x14ac:dyDescent="0.2">
      <c r="A81" s="34" t="str">
        <f>'Otras situaciones suspension'!$A83</f>
        <v/>
      </c>
    </row>
    <row r="82" spans="1:1" ht="23.1" customHeight="1" x14ac:dyDescent="0.2">
      <c r="A82" s="34" t="str">
        <f>'Otras situaciones suspension'!$A84</f>
        <v/>
      </c>
    </row>
    <row r="83" spans="1:1" ht="23.1" customHeight="1" x14ac:dyDescent="0.2">
      <c r="A83" s="34" t="str">
        <f>'Otras situaciones suspension'!$A85</f>
        <v/>
      </c>
    </row>
    <row r="84" spans="1:1" ht="23.1" customHeight="1" x14ac:dyDescent="0.2">
      <c r="A84" s="34" t="str">
        <f>'Otras situaciones suspension'!$A86</f>
        <v/>
      </c>
    </row>
    <row r="85" spans="1:1" ht="23.1" customHeight="1" x14ac:dyDescent="0.2">
      <c r="A85" s="34" t="str">
        <f>'Otras situaciones suspension'!$A87</f>
        <v/>
      </c>
    </row>
    <row r="86" spans="1:1" ht="23.1" customHeight="1" x14ac:dyDescent="0.2">
      <c r="A86" s="34" t="str">
        <f>'Otras situaciones suspension'!$A88</f>
        <v/>
      </c>
    </row>
    <row r="87" spans="1:1" ht="23.1" customHeight="1" x14ac:dyDescent="0.2">
      <c r="A87" s="34" t="str">
        <f>'Otras situaciones suspension'!$A89</f>
        <v/>
      </c>
    </row>
    <row r="88" spans="1:1" ht="23.1" customHeight="1" x14ac:dyDescent="0.2">
      <c r="A88" s="34" t="str">
        <f>'Otras situaciones suspension'!$A90</f>
        <v/>
      </c>
    </row>
    <row r="89" spans="1:1" ht="23.1" customHeight="1" x14ac:dyDescent="0.2">
      <c r="A89" s="34" t="str">
        <f>'Otras situaciones suspension'!$A91</f>
        <v/>
      </c>
    </row>
    <row r="90" spans="1:1" ht="23.1" customHeight="1" x14ac:dyDescent="0.2">
      <c r="A90" s="34" t="str">
        <f>'Otras situaciones suspension'!$A92</f>
        <v/>
      </c>
    </row>
    <row r="91" spans="1:1" ht="23.1" customHeight="1" x14ac:dyDescent="0.2">
      <c r="A91" s="34" t="str">
        <f>'Otras situaciones suspension'!$A93</f>
        <v/>
      </c>
    </row>
    <row r="92" spans="1:1" ht="23.1" customHeight="1" x14ac:dyDescent="0.2">
      <c r="A92" s="34" t="str">
        <f>'Otras situaciones suspension'!$A94</f>
        <v/>
      </c>
    </row>
    <row r="93" spans="1:1" ht="23.1" customHeight="1" x14ac:dyDescent="0.2">
      <c r="A93" s="34" t="str">
        <f>'Otras situaciones suspension'!$A95</f>
        <v/>
      </c>
    </row>
    <row r="94" spans="1:1" ht="23.1" customHeight="1" x14ac:dyDescent="0.2">
      <c r="A94" s="34" t="str">
        <f>'Otras situaciones suspension'!$A96</f>
        <v/>
      </c>
    </row>
    <row r="95" spans="1:1" ht="23.1" customHeight="1" x14ac:dyDescent="0.2">
      <c r="A95" s="34" t="str">
        <f>'Otras situaciones suspension'!$A97</f>
        <v/>
      </c>
    </row>
    <row r="96" spans="1:1" ht="23.1" customHeight="1" x14ac:dyDescent="0.2">
      <c r="A96" s="34" t="str">
        <f>'Otras situaciones suspension'!$A98</f>
        <v/>
      </c>
    </row>
    <row r="97" spans="1:1" ht="23.1" customHeight="1" x14ac:dyDescent="0.2">
      <c r="A97" s="34" t="str">
        <f>'Otras situaciones suspension'!$A99</f>
        <v/>
      </c>
    </row>
    <row r="98" spans="1:1" ht="23.1" customHeight="1" x14ac:dyDescent="0.2">
      <c r="A98" s="34" t="str">
        <f>'Otras situaciones suspension'!$A100</f>
        <v/>
      </c>
    </row>
    <row r="99" spans="1:1" ht="23.1" customHeight="1" x14ac:dyDescent="0.2">
      <c r="A99" s="34" t="str">
        <f>'Otras situaciones suspension'!$A101</f>
        <v/>
      </c>
    </row>
    <row r="100" spans="1:1" ht="23.1" customHeight="1" x14ac:dyDescent="0.2">
      <c r="A100" s="34" t="str">
        <f>'Otras situaciones suspension'!$A102</f>
        <v/>
      </c>
    </row>
    <row r="101" spans="1:1" ht="23.1" customHeight="1" x14ac:dyDescent="0.2">
      <c r="A101" s="34" t="str">
        <f>'Otras situaciones suspension'!$A103</f>
        <v/>
      </c>
    </row>
    <row r="102" spans="1:1" ht="23.1" customHeight="1" x14ac:dyDescent="0.2">
      <c r="A102" s="34" t="str">
        <f>'Otras situaciones suspension'!$A104</f>
        <v/>
      </c>
    </row>
    <row r="103" spans="1:1" ht="23.1" customHeight="1" x14ac:dyDescent="0.2">
      <c r="A103" s="34" t="str">
        <f>'Otras situaciones suspension'!$A105</f>
        <v/>
      </c>
    </row>
    <row r="104" spans="1:1" ht="23.1" customHeight="1" x14ac:dyDescent="0.2">
      <c r="A104" s="34" t="str">
        <f>'Otras situaciones suspension'!$A106</f>
        <v/>
      </c>
    </row>
    <row r="105" spans="1:1" ht="23.1" customHeight="1" x14ac:dyDescent="0.2">
      <c r="A105" s="34" t="str">
        <f>'Otras situaciones suspension'!$A107</f>
        <v/>
      </c>
    </row>
    <row r="106" spans="1:1" ht="23.1" customHeight="1" x14ac:dyDescent="0.2">
      <c r="A106" s="34" t="str">
        <f>'Otras situaciones suspension'!$A108</f>
        <v/>
      </c>
    </row>
    <row r="107" spans="1:1" ht="23.1" customHeight="1" x14ac:dyDescent="0.2">
      <c r="A107" s="34" t="str">
        <f>'Otras situaciones suspension'!$A109</f>
        <v/>
      </c>
    </row>
    <row r="108" spans="1:1" ht="23.1" customHeight="1" x14ac:dyDescent="0.2">
      <c r="A108" s="34" t="str">
        <f>'Otras situaciones suspension'!$A110</f>
        <v/>
      </c>
    </row>
    <row r="109" spans="1:1" ht="23.1" customHeight="1" x14ac:dyDescent="0.2">
      <c r="A109" s="34" t="str">
        <f>'Otras situaciones suspension'!$A111</f>
        <v/>
      </c>
    </row>
    <row r="110" spans="1:1" ht="23.1" customHeight="1" x14ac:dyDescent="0.2">
      <c r="A110" s="34" t="str">
        <f>'Otras situaciones suspension'!$A112</f>
        <v/>
      </c>
    </row>
    <row r="111" spans="1:1" ht="23.1" customHeight="1" x14ac:dyDescent="0.2">
      <c r="A111" s="34" t="str">
        <f>'Otras situaciones suspension'!$A113</f>
        <v/>
      </c>
    </row>
    <row r="112" spans="1:1" ht="23.1" customHeight="1" x14ac:dyDescent="0.2">
      <c r="A112" s="34" t="str">
        <f>'Otras situaciones suspension'!$A114</f>
        <v/>
      </c>
    </row>
    <row r="113" spans="1:1" ht="23.1" customHeight="1" x14ac:dyDescent="0.2">
      <c r="A113" s="34" t="str">
        <f>'Otras situaciones suspension'!$A115</f>
        <v/>
      </c>
    </row>
    <row r="114" spans="1:1" ht="23.1" customHeight="1" x14ac:dyDescent="0.2">
      <c r="A114" s="34" t="str">
        <f>'Otras situaciones suspension'!$A116</f>
        <v/>
      </c>
    </row>
    <row r="115" spans="1:1" ht="23.1" customHeight="1" x14ac:dyDescent="0.2">
      <c r="A115" s="34" t="str">
        <f>'Otras situaciones suspension'!$A117</f>
        <v/>
      </c>
    </row>
    <row r="116" spans="1:1" ht="23.1" customHeight="1" x14ac:dyDescent="0.2">
      <c r="A116" s="34" t="str">
        <f>'Otras situaciones suspension'!$A118</f>
        <v/>
      </c>
    </row>
    <row r="117" spans="1:1" ht="23.1" customHeight="1" x14ac:dyDescent="0.2">
      <c r="A117" s="34" t="str">
        <f>'Otras situaciones suspension'!$A119</f>
        <v/>
      </c>
    </row>
    <row r="118" spans="1:1" ht="23.1" customHeight="1" x14ac:dyDescent="0.2">
      <c r="A118" s="34" t="str">
        <f>'Otras situaciones suspension'!$A120</f>
        <v/>
      </c>
    </row>
    <row r="119" spans="1:1" ht="23.1" customHeight="1" x14ac:dyDescent="0.2">
      <c r="A119" s="34" t="str">
        <f>'Otras situaciones suspension'!$A121</f>
        <v/>
      </c>
    </row>
    <row r="120" spans="1:1" ht="23.1" customHeight="1" x14ac:dyDescent="0.2">
      <c r="A120" s="34" t="str">
        <f>'Otras situaciones suspension'!$A122</f>
        <v/>
      </c>
    </row>
    <row r="121" spans="1:1" ht="23.1" customHeight="1" x14ac:dyDescent="0.2">
      <c r="A121" s="34" t="str">
        <f>'Otras situaciones suspension'!$A123</f>
        <v/>
      </c>
    </row>
    <row r="122" spans="1:1" ht="23.1" customHeight="1" x14ac:dyDescent="0.2">
      <c r="A122" s="34" t="str">
        <f>'Otras situaciones suspension'!$A124</f>
        <v/>
      </c>
    </row>
    <row r="123" spans="1:1" ht="23.1" customHeight="1" x14ac:dyDescent="0.2">
      <c r="A123" s="34" t="str">
        <f>'Otras situaciones suspension'!$A125</f>
        <v/>
      </c>
    </row>
    <row r="124" spans="1:1" ht="23.1" customHeight="1" x14ac:dyDescent="0.2">
      <c r="A124" s="34" t="str">
        <f>'Otras situaciones suspension'!$A126</f>
        <v/>
      </c>
    </row>
    <row r="125" spans="1:1" ht="23.1" customHeight="1" x14ac:dyDescent="0.2">
      <c r="A125" s="34" t="str">
        <f>'Otras situaciones suspension'!$A127</f>
        <v/>
      </c>
    </row>
    <row r="126" spans="1:1" ht="23.1" customHeight="1" x14ac:dyDescent="0.2">
      <c r="A126" s="34" t="str">
        <f>'Otras situaciones suspension'!$A128</f>
        <v/>
      </c>
    </row>
    <row r="127" spans="1:1" ht="23.1" customHeight="1" x14ac:dyDescent="0.2">
      <c r="A127" s="34" t="str">
        <f>'Otras situaciones suspension'!$A129</f>
        <v/>
      </c>
    </row>
    <row r="128" spans="1:1" ht="23.1" customHeight="1" x14ac:dyDescent="0.2">
      <c r="A128" s="34" t="str">
        <f>'Otras situaciones suspension'!$A130</f>
        <v/>
      </c>
    </row>
    <row r="129" spans="1:1" ht="23.1" customHeight="1" x14ac:dyDescent="0.2">
      <c r="A129" s="34" t="str">
        <f>'Otras situaciones suspension'!$A131</f>
        <v/>
      </c>
    </row>
    <row r="130" spans="1:1" ht="23.1" customHeight="1" x14ac:dyDescent="0.2">
      <c r="A130" s="34" t="str">
        <f>'Otras situaciones suspension'!$A132</f>
        <v/>
      </c>
    </row>
    <row r="131" spans="1:1" ht="23.1" customHeight="1" x14ac:dyDescent="0.2">
      <c r="A131" s="34" t="str">
        <f>'Otras situaciones suspension'!$A133</f>
        <v/>
      </c>
    </row>
    <row r="132" spans="1:1" ht="23.1" customHeight="1" x14ac:dyDescent="0.2">
      <c r="A132" s="34" t="str">
        <f>'Otras situaciones suspension'!$A134</f>
        <v/>
      </c>
    </row>
    <row r="133" spans="1:1" ht="23.1" customHeight="1" x14ac:dyDescent="0.2">
      <c r="A133" s="34" t="str">
        <f>'Otras situaciones suspension'!$A135</f>
        <v/>
      </c>
    </row>
    <row r="134" spans="1:1" ht="23.1" customHeight="1" x14ac:dyDescent="0.2">
      <c r="A134" s="34" t="str">
        <f>'Otras situaciones suspension'!$A136</f>
        <v/>
      </c>
    </row>
    <row r="135" spans="1:1" ht="23.1" customHeight="1" x14ac:dyDescent="0.2">
      <c r="A135" s="34" t="str">
        <f>'Otras situaciones suspension'!$A137</f>
        <v/>
      </c>
    </row>
    <row r="136" spans="1:1" ht="23.1" customHeight="1" x14ac:dyDescent="0.2">
      <c r="A136" s="34" t="str">
        <f>'Otras situaciones suspension'!$A138</f>
        <v/>
      </c>
    </row>
    <row r="137" spans="1:1" ht="23.1" customHeight="1" x14ac:dyDescent="0.2">
      <c r="A137" s="34" t="str">
        <f>'Otras situaciones suspension'!$A139</f>
        <v/>
      </c>
    </row>
    <row r="138" spans="1:1" ht="23.1" customHeight="1" x14ac:dyDescent="0.2">
      <c r="A138" s="34" t="str">
        <f>'Otras situaciones suspension'!$A140</f>
        <v/>
      </c>
    </row>
    <row r="139" spans="1:1" ht="23.1" customHeight="1" x14ac:dyDescent="0.2">
      <c r="A139" s="34" t="str">
        <f>'Otras situaciones suspension'!$A141</f>
        <v/>
      </c>
    </row>
    <row r="140" spans="1:1" ht="23.1" customHeight="1" x14ac:dyDescent="0.2">
      <c r="A140" s="34" t="str">
        <f>'Otras situaciones suspension'!$A142</f>
        <v/>
      </c>
    </row>
    <row r="141" spans="1:1" ht="23.1" customHeight="1" x14ac:dyDescent="0.2">
      <c r="A141" s="34" t="str">
        <f>'Otras situaciones suspension'!$A143</f>
        <v/>
      </c>
    </row>
    <row r="142" spans="1:1" ht="23.1" customHeight="1" x14ac:dyDescent="0.2">
      <c r="A142" s="34" t="str">
        <f>'Otras situaciones suspension'!$A144</f>
        <v/>
      </c>
    </row>
    <row r="143" spans="1:1" ht="23.1" customHeight="1" x14ac:dyDescent="0.2">
      <c r="A143" s="34" t="str">
        <f>'Otras situaciones suspension'!$A145</f>
        <v/>
      </c>
    </row>
    <row r="144" spans="1:1" ht="23.1" customHeight="1" x14ac:dyDescent="0.2">
      <c r="A144" s="34" t="str">
        <f>'Otras situaciones suspension'!$A146</f>
        <v/>
      </c>
    </row>
    <row r="145" spans="1:1" ht="23.1" customHeight="1" x14ac:dyDescent="0.2">
      <c r="A145" s="34" t="str">
        <f>'Otras situaciones suspension'!$A147</f>
        <v/>
      </c>
    </row>
    <row r="146" spans="1:1" ht="23.1" customHeight="1" x14ac:dyDescent="0.2">
      <c r="A146" s="34" t="str">
        <f>'Otras situaciones suspension'!$A148</f>
        <v/>
      </c>
    </row>
    <row r="147" spans="1:1" ht="23.1" customHeight="1" x14ac:dyDescent="0.2">
      <c r="A147" s="34" t="str">
        <f>'Otras situaciones suspension'!$A149</f>
        <v/>
      </c>
    </row>
    <row r="148" spans="1:1" ht="23.1" customHeight="1" x14ac:dyDescent="0.2">
      <c r="A148" s="34" t="str">
        <f>'Otras situaciones suspension'!$A150</f>
        <v/>
      </c>
    </row>
    <row r="149" spans="1:1" ht="23.1" customHeight="1" x14ac:dyDescent="0.2">
      <c r="A149" s="34" t="str">
        <f>'Otras situaciones suspension'!$A151</f>
        <v/>
      </c>
    </row>
    <row r="150" spans="1:1" ht="23.1" customHeight="1" x14ac:dyDescent="0.2">
      <c r="A150" s="34" t="str">
        <f>'Otras situaciones suspension'!$A152</f>
        <v/>
      </c>
    </row>
    <row r="151" spans="1:1" ht="23.1" customHeight="1" x14ac:dyDescent="0.2">
      <c r="A151" s="34" t="str">
        <f>'Otras situaciones suspension'!$A153</f>
        <v/>
      </c>
    </row>
    <row r="152" spans="1:1" ht="23.1" customHeight="1" x14ac:dyDescent="0.2">
      <c r="A152" s="34" t="str">
        <f>'Otras situaciones suspension'!$A154</f>
        <v/>
      </c>
    </row>
    <row r="153" spans="1:1" ht="23.1" customHeight="1" x14ac:dyDescent="0.2">
      <c r="A153" s="34" t="str">
        <f>'Otras situaciones suspension'!$A155</f>
        <v/>
      </c>
    </row>
    <row r="154" spans="1:1" ht="23.1" customHeight="1" x14ac:dyDescent="0.2">
      <c r="A154" s="34" t="str">
        <f>'Otras situaciones suspension'!$A156</f>
        <v/>
      </c>
    </row>
    <row r="155" spans="1:1" ht="23.1" customHeight="1" x14ac:dyDescent="0.2">
      <c r="A155" s="34" t="str">
        <f>'Otras situaciones suspension'!$A157</f>
        <v/>
      </c>
    </row>
    <row r="156" spans="1:1" ht="23.1" customHeight="1" x14ac:dyDescent="0.2">
      <c r="A156" s="34" t="str">
        <f>'Otras situaciones suspension'!$A158</f>
        <v/>
      </c>
    </row>
    <row r="157" spans="1:1" ht="23.1" customHeight="1" x14ac:dyDescent="0.2">
      <c r="A157" s="34" t="str">
        <f>'Otras situaciones suspension'!$A159</f>
        <v/>
      </c>
    </row>
    <row r="158" spans="1:1" ht="23.1" customHeight="1" x14ac:dyDescent="0.2">
      <c r="A158" s="34" t="str">
        <f>'Otras situaciones suspension'!$A160</f>
        <v/>
      </c>
    </row>
    <row r="159" spans="1:1" ht="23.1" customHeight="1" x14ac:dyDescent="0.2">
      <c r="A159" s="34" t="str">
        <f>'Otras situaciones suspension'!$A161</f>
        <v/>
      </c>
    </row>
    <row r="160" spans="1:1" ht="23.1" customHeight="1" x14ac:dyDescent="0.2">
      <c r="A160" s="34" t="str">
        <f>'Otras situaciones suspension'!$A162</f>
        <v/>
      </c>
    </row>
    <row r="161" spans="1:1" ht="23.1" customHeight="1" x14ac:dyDescent="0.2">
      <c r="A161" s="34" t="str">
        <f>'Otras situaciones suspension'!$A163</f>
        <v/>
      </c>
    </row>
    <row r="162" spans="1:1" ht="23.1" customHeight="1" x14ac:dyDescent="0.2">
      <c r="A162" s="34" t="str">
        <f>'Otras situaciones suspension'!$A164</f>
        <v/>
      </c>
    </row>
    <row r="163" spans="1:1" ht="23.1" customHeight="1" x14ac:dyDescent="0.2">
      <c r="A163" s="34" t="str">
        <f>'Otras situaciones suspension'!$A165</f>
        <v/>
      </c>
    </row>
    <row r="164" spans="1:1" ht="23.1" customHeight="1" x14ac:dyDescent="0.2">
      <c r="A164" s="34" t="str">
        <f>'Otras situaciones suspension'!$A166</f>
        <v/>
      </c>
    </row>
    <row r="165" spans="1:1" ht="23.1" customHeight="1" x14ac:dyDescent="0.2">
      <c r="A165" s="34" t="str">
        <f>'Otras situaciones suspension'!$A167</f>
        <v/>
      </c>
    </row>
    <row r="166" spans="1:1" ht="23.1" customHeight="1" x14ac:dyDescent="0.2">
      <c r="A166" s="34" t="str">
        <f>'Otras situaciones suspension'!$A168</f>
        <v/>
      </c>
    </row>
    <row r="167" spans="1:1" ht="23.1" customHeight="1" x14ac:dyDescent="0.2">
      <c r="A167" s="34" t="str">
        <f>'Otras situaciones suspension'!$A169</f>
        <v/>
      </c>
    </row>
    <row r="168" spans="1:1" ht="23.1" customHeight="1" x14ac:dyDescent="0.2">
      <c r="A168" s="34" t="str">
        <f>'Otras situaciones suspension'!$A170</f>
        <v/>
      </c>
    </row>
    <row r="169" spans="1:1" ht="23.1" customHeight="1" x14ac:dyDescent="0.2">
      <c r="A169" s="34" t="str">
        <f>'Otras situaciones suspension'!$A171</f>
        <v/>
      </c>
    </row>
    <row r="170" spans="1:1" ht="23.1" customHeight="1" x14ac:dyDescent="0.2">
      <c r="A170" s="34" t="str">
        <f>'Otras situaciones suspension'!$A172</f>
        <v/>
      </c>
    </row>
    <row r="171" spans="1:1" ht="23.1" customHeight="1" x14ac:dyDescent="0.2">
      <c r="A171" s="34" t="str">
        <f>'Otras situaciones suspension'!$A173</f>
        <v/>
      </c>
    </row>
    <row r="172" spans="1:1" ht="23.1" customHeight="1" x14ac:dyDescent="0.2">
      <c r="A172" s="34" t="str">
        <f>'Otras situaciones suspension'!$A174</f>
        <v/>
      </c>
    </row>
    <row r="173" spans="1:1" ht="23.1" customHeight="1" x14ac:dyDescent="0.2">
      <c r="A173" s="34" t="str">
        <f>'Otras situaciones suspension'!$A175</f>
        <v/>
      </c>
    </row>
    <row r="174" spans="1:1" ht="23.1" customHeight="1" x14ac:dyDescent="0.2">
      <c r="A174" s="34" t="str">
        <f>'Otras situaciones suspension'!$A176</f>
        <v/>
      </c>
    </row>
    <row r="175" spans="1:1" ht="23.1" customHeight="1" x14ac:dyDescent="0.2">
      <c r="A175" s="34" t="str">
        <f>'Otras situaciones suspension'!$A177</f>
        <v/>
      </c>
    </row>
    <row r="176" spans="1:1" ht="23.1" customHeight="1" x14ac:dyDescent="0.2">
      <c r="A176" s="34" t="str">
        <f>'Otras situaciones suspension'!$A178</f>
        <v/>
      </c>
    </row>
    <row r="177" spans="1:1" ht="23.1" customHeight="1" x14ac:dyDescent="0.2">
      <c r="A177" s="34" t="str">
        <f>'Otras situaciones suspension'!$A179</f>
        <v/>
      </c>
    </row>
    <row r="178" spans="1:1" ht="23.1" customHeight="1" x14ac:dyDescent="0.2">
      <c r="A178" s="34" t="str">
        <f>'Otras situaciones suspension'!$A180</f>
        <v/>
      </c>
    </row>
    <row r="179" spans="1:1" ht="23.1" customHeight="1" x14ac:dyDescent="0.2">
      <c r="A179" s="34" t="str">
        <f>'Otras situaciones suspension'!$A181</f>
        <v/>
      </c>
    </row>
    <row r="180" spans="1:1" ht="23.1" customHeight="1" x14ac:dyDescent="0.2">
      <c r="A180" s="34" t="str">
        <f>'Otras situaciones suspension'!$A182</f>
        <v/>
      </c>
    </row>
    <row r="181" spans="1:1" ht="23.1" customHeight="1" x14ac:dyDescent="0.2">
      <c r="A181" s="34" t="str">
        <f>'Otras situaciones suspension'!$A183</f>
        <v/>
      </c>
    </row>
    <row r="182" spans="1:1" ht="23.1" customHeight="1" x14ac:dyDescent="0.2">
      <c r="A182" s="34" t="str">
        <f>'Otras situaciones suspension'!$A184</f>
        <v/>
      </c>
    </row>
    <row r="183" spans="1:1" ht="23.1" customHeight="1" x14ac:dyDescent="0.2">
      <c r="A183" s="34" t="str">
        <f>'Otras situaciones suspension'!$A185</f>
        <v/>
      </c>
    </row>
    <row r="184" spans="1:1" ht="23.1" customHeight="1" x14ac:dyDescent="0.2">
      <c r="A184" s="34" t="str">
        <f>'Otras situaciones suspension'!$A186</f>
        <v/>
      </c>
    </row>
    <row r="185" spans="1:1" ht="23.1" customHeight="1" x14ac:dyDescent="0.2">
      <c r="A185" s="34" t="str">
        <f>'Otras situaciones suspension'!$A187</f>
        <v/>
      </c>
    </row>
    <row r="186" spans="1:1" ht="23.1" customHeight="1" x14ac:dyDescent="0.2">
      <c r="A186" s="34" t="str">
        <f>'Otras situaciones suspension'!$A188</f>
        <v/>
      </c>
    </row>
    <row r="187" spans="1:1" ht="23.1" customHeight="1" x14ac:dyDescent="0.2">
      <c r="A187" s="34" t="str">
        <f>'Otras situaciones suspension'!$A189</f>
        <v/>
      </c>
    </row>
    <row r="188" spans="1:1" ht="23.1" customHeight="1" x14ac:dyDescent="0.2">
      <c r="A188" s="34" t="str">
        <f>'Otras situaciones suspension'!$A190</f>
        <v/>
      </c>
    </row>
    <row r="189" spans="1:1" ht="23.1" customHeight="1" x14ac:dyDescent="0.2">
      <c r="A189" s="34" t="str">
        <f>'Otras situaciones suspension'!$A191</f>
        <v/>
      </c>
    </row>
    <row r="190" spans="1:1" ht="23.1" customHeight="1" x14ac:dyDescent="0.2">
      <c r="A190" s="34" t="str">
        <f>'Otras situaciones suspension'!$A192</f>
        <v/>
      </c>
    </row>
    <row r="191" spans="1:1" ht="23.1" customHeight="1" x14ac:dyDescent="0.2">
      <c r="A191" s="34" t="str">
        <f>'Otras situaciones suspension'!$A193</f>
        <v/>
      </c>
    </row>
    <row r="192" spans="1:1" ht="23.1" customHeight="1" x14ac:dyDescent="0.2">
      <c r="A192" s="34" t="str">
        <f>'Otras situaciones suspension'!$A194</f>
        <v/>
      </c>
    </row>
    <row r="193" spans="1:1" ht="23.1" customHeight="1" x14ac:dyDescent="0.2">
      <c r="A193" s="34" t="str">
        <f>'Otras situaciones suspension'!$A195</f>
        <v/>
      </c>
    </row>
    <row r="194" spans="1:1" ht="23.1" customHeight="1" x14ac:dyDescent="0.2">
      <c r="A194" s="34" t="str">
        <f>'Otras situaciones suspension'!$A196</f>
        <v/>
      </c>
    </row>
    <row r="195" spans="1:1" ht="23.1" customHeight="1" x14ac:dyDescent="0.2">
      <c r="A195" s="34" t="str">
        <f>'Otras situaciones suspension'!$A197</f>
        <v/>
      </c>
    </row>
    <row r="196" spans="1:1" ht="23.1" customHeight="1" x14ac:dyDescent="0.2">
      <c r="A196" s="34" t="str">
        <f>'Otras situaciones suspension'!$A198</f>
        <v/>
      </c>
    </row>
    <row r="197" spans="1:1" ht="23.1" customHeight="1" x14ac:dyDescent="0.2">
      <c r="A197" s="34" t="str">
        <f>'Otras situaciones suspension'!$A199</f>
        <v/>
      </c>
    </row>
    <row r="198" spans="1:1" ht="23.1" customHeight="1" x14ac:dyDescent="0.2">
      <c r="A198" s="34" t="str">
        <f>'Otras situaciones suspension'!$A200</f>
        <v/>
      </c>
    </row>
    <row r="199" spans="1:1" ht="23.1" customHeight="1" x14ac:dyDescent="0.2">
      <c r="A199" s="34"/>
    </row>
    <row r="200" spans="1:1" ht="23.1" customHeight="1" x14ac:dyDescent="0.2">
      <c r="A200" s="34"/>
    </row>
  </sheetData>
  <mergeCells count="2">
    <mergeCell ref="E1:I1"/>
    <mergeCell ref="D2:J14"/>
  </mergeCells>
  <conditionalFormatting sqref="A4">
    <cfRule type="cellIs" dxfId="89" priority="4" operator="equal">
      <formula>"TOTAL"</formula>
    </cfRule>
    <cfRule type="cellIs" dxfId="88" priority="5" operator="equal">
      <formula>""</formula>
    </cfRule>
    <cfRule type="cellIs" dxfId="87" priority="6" operator="notEqual">
      <formula>""""""</formula>
    </cfRule>
  </conditionalFormatting>
  <conditionalFormatting sqref="A2:A200">
    <cfRule type="cellIs" dxfId="86" priority="1" operator="equal">
      <formula>"TOTAL"</formula>
    </cfRule>
    <cfRule type="cellIs" dxfId="85" priority="2" operator="equal">
      <formula>""</formula>
    </cfRule>
    <cfRule type="cellIs" dxfId="84" priority="3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203"/>
  <sheetViews>
    <sheetView tabSelected="1" workbookViewId="0"/>
  </sheetViews>
  <sheetFormatPr baseColWidth="10" defaultRowHeight="12.75" x14ac:dyDescent="0.2"/>
  <cols>
    <col min="1" max="1" width="87" customWidth="1"/>
    <col min="2" max="2" width="14.42578125" customWidth="1"/>
    <col min="4" max="4" width="15.140625" customWidth="1"/>
  </cols>
  <sheetData>
    <row r="1" spans="1:58" ht="25.5" customHeight="1" thickBot="1" x14ac:dyDescent="0.25">
      <c r="A1" s="1"/>
      <c r="B1" s="13" t="s">
        <v>19</v>
      </c>
      <c r="C1" s="14" t="s">
        <v>1</v>
      </c>
      <c r="D1" s="1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ht="36" customHeight="1" thickBot="1" x14ac:dyDescent="0.25">
      <c r="A2" s="2"/>
      <c r="B2" s="53" t="s">
        <v>5</v>
      </c>
      <c r="C2" s="54"/>
      <c r="D2" s="55"/>
      <c r="E2" s="50" t="s">
        <v>6</v>
      </c>
      <c r="F2" s="51"/>
      <c r="G2" s="52"/>
      <c r="H2" s="50" t="s">
        <v>7</v>
      </c>
      <c r="I2" s="51"/>
      <c r="J2" s="52"/>
      <c r="K2" s="50" t="s">
        <v>8</v>
      </c>
      <c r="L2" s="51"/>
      <c r="M2" s="52"/>
      <c r="N2" s="50" t="s">
        <v>9</v>
      </c>
      <c r="O2" s="51"/>
      <c r="P2" s="52"/>
      <c r="Q2" s="50" t="s">
        <v>4</v>
      </c>
      <c r="R2" s="51"/>
      <c r="S2" s="52"/>
      <c r="T2" s="50" t="s">
        <v>10</v>
      </c>
      <c r="U2" s="51"/>
      <c r="V2" s="52"/>
      <c r="W2" s="50" t="s">
        <v>42</v>
      </c>
      <c r="X2" s="51"/>
      <c r="Y2" s="52"/>
      <c r="Z2" s="50" t="s">
        <v>43</v>
      </c>
      <c r="AA2" s="51"/>
      <c r="AB2" s="52"/>
      <c r="AC2" s="50" t="s">
        <v>44</v>
      </c>
      <c r="AD2" s="51"/>
      <c r="AE2" s="52"/>
      <c r="AF2" s="50" t="s">
        <v>45</v>
      </c>
      <c r="AG2" s="51"/>
      <c r="AH2" s="52"/>
      <c r="AI2" s="50" t="s">
        <v>46</v>
      </c>
      <c r="AJ2" s="51"/>
      <c r="AK2" s="52"/>
      <c r="AL2" s="50" t="s">
        <v>84</v>
      </c>
      <c r="AM2" s="51"/>
      <c r="AN2" s="52"/>
      <c r="AO2" s="50" t="s">
        <v>85</v>
      </c>
      <c r="AP2" s="51"/>
      <c r="AQ2" s="52"/>
      <c r="AR2" s="50" t="s">
        <v>86</v>
      </c>
      <c r="AS2" s="51"/>
      <c r="AT2" s="52"/>
      <c r="AU2" s="50" t="s">
        <v>87</v>
      </c>
      <c r="AV2" s="51"/>
      <c r="AW2" s="52"/>
      <c r="AX2" s="50" t="s">
        <v>88</v>
      </c>
      <c r="AY2" s="51"/>
      <c r="AZ2" s="52"/>
      <c r="BA2" s="50" t="s">
        <v>89</v>
      </c>
      <c r="BB2" s="51"/>
      <c r="BC2" s="52"/>
      <c r="BD2" s="50" t="s">
        <v>90</v>
      </c>
      <c r="BE2" s="51"/>
      <c r="BF2" s="52"/>
    </row>
    <row r="3" spans="1:58" ht="31.5" customHeight="1" thickBot="1" x14ac:dyDescent="0.25">
      <c r="A3" s="2" t="s">
        <v>95</v>
      </c>
      <c r="B3" s="16" t="s">
        <v>20</v>
      </c>
      <c r="C3" s="17" t="s">
        <v>21</v>
      </c>
      <c r="D3" s="17" t="s">
        <v>22</v>
      </c>
      <c r="E3" s="16" t="s">
        <v>23</v>
      </c>
      <c r="F3" s="17" t="s">
        <v>24</v>
      </c>
      <c r="G3" s="17" t="s">
        <v>25</v>
      </c>
      <c r="H3" s="16" t="s">
        <v>26</v>
      </c>
      <c r="I3" s="17" t="s">
        <v>27</v>
      </c>
      <c r="J3" s="17" t="s">
        <v>28</v>
      </c>
      <c r="K3" s="16" t="s">
        <v>29</v>
      </c>
      <c r="L3" s="17" t="s">
        <v>30</v>
      </c>
      <c r="M3" s="17" t="s">
        <v>31</v>
      </c>
      <c r="N3" s="16" t="s">
        <v>32</v>
      </c>
      <c r="O3" s="17" t="s">
        <v>33</v>
      </c>
      <c r="P3" s="17" t="s">
        <v>34</v>
      </c>
      <c r="Q3" s="16" t="s">
        <v>35</v>
      </c>
      <c r="R3" s="17" t="s">
        <v>36</v>
      </c>
      <c r="S3" s="17" t="s">
        <v>37</v>
      </c>
      <c r="T3" s="16" t="s">
        <v>38</v>
      </c>
      <c r="U3" s="17" t="s">
        <v>39</v>
      </c>
      <c r="V3" s="17" t="s">
        <v>40</v>
      </c>
      <c r="W3" s="21" t="s">
        <v>48</v>
      </c>
      <c r="X3" s="21" t="s">
        <v>49</v>
      </c>
      <c r="Y3" s="21" t="s">
        <v>50</v>
      </c>
      <c r="Z3" s="21" t="s">
        <v>51</v>
      </c>
      <c r="AA3" s="21" t="s">
        <v>52</v>
      </c>
      <c r="AB3" s="21" t="s">
        <v>53</v>
      </c>
      <c r="AC3" s="21" t="s">
        <v>54</v>
      </c>
      <c r="AD3" s="21" t="s">
        <v>55</v>
      </c>
      <c r="AE3" s="21" t="s">
        <v>56</v>
      </c>
      <c r="AF3" s="21" t="s">
        <v>57</v>
      </c>
      <c r="AG3" s="21" t="s">
        <v>58</v>
      </c>
      <c r="AH3" s="21" t="s">
        <v>59</v>
      </c>
      <c r="AI3" s="21" t="s">
        <v>60</v>
      </c>
      <c r="AJ3" s="21" t="s">
        <v>61</v>
      </c>
      <c r="AK3" s="21" t="s">
        <v>62</v>
      </c>
      <c r="AL3" s="21" t="s">
        <v>63</v>
      </c>
      <c r="AM3" s="21" t="s">
        <v>64</v>
      </c>
      <c r="AN3" s="21" t="s">
        <v>65</v>
      </c>
      <c r="AO3" s="21" t="s">
        <v>66</v>
      </c>
      <c r="AP3" s="21" t="s">
        <v>67</v>
      </c>
      <c r="AQ3" s="21" t="s">
        <v>68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73</v>
      </c>
      <c r="AW3" s="21" t="s">
        <v>74</v>
      </c>
      <c r="AX3" s="21" t="s">
        <v>75</v>
      </c>
      <c r="AY3" s="21" t="s">
        <v>76</v>
      </c>
      <c r="AZ3" s="21" t="s">
        <v>77</v>
      </c>
      <c r="BA3" s="21" t="s">
        <v>78</v>
      </c>
      <c r="BB3" s="21" t="s">
        <v>79</v>
      </c>
      <c r="BC3" s="21" t="s">
        <v>80</v>
      </c>
      <c r="BD3" s="21" t="s">
        <v>81</v>
      </c>
      <c r="BE3" s="21" t="s">
        <v>82</v>
      </c>
      <c r="BF3" s="21" t="s">
        <v>83</v>
      </c>
    </row>
    <row r="4" spans="1:58" x14ac:dyDescent="0.2">
      <c r="A4" s="25" t="str">
        <f>IF('[1]INVESTIGADOR_Otras situaciones '!$B2&lt;&gt;"",'[1]INVESTIGADOR_Otras situaciones '!$B2,IF(AND('[1]INVESTIGADOR_Otras situaciones '!$B2="",'[1]INVESTIGADOR_Otras situaciones '!$B3="",'[1]INVESTIGADOR_Otras situaciones '!$B1=""),"","TOTAL"))</f>
        <v>Suspensión contrato con reserva puesto</v>
      </c>
      <c r="B4" s="3" t="str">
        <f ca="1">IF(AND($A4&lt;&gt;"",$A4&lt;&gt;"TOTAL"),IF(AND('[1]INVESTIGADOR_Otras situaciones '!$C2&lt;&gt;"",'[1]INVESTIGADOR_Otras situaciones '!$C2&lt;&gt;0),'[1]INVESTIGADOR_Otras situaciones '!$C2,""),IF($A4="TOTAL",SUM(INDIRECT("B4:B"&amp;ROW()-1)),""))</f>
        <v/>
      </c>
      <c r="C4" s="3" t="str">
        <f ca="1">IF(AND($A4&lt;&gt;"",$A4&lt;&gt;"TOTAL"),IF(AND('[1]INVESTIGADOR_Otras situaciones '!$E2&lt;&gt;"",'[1]INVESTIGADOR_Otras situaciones '!$E2&lt;&gt;0),'[1]INVESTIGADOR_Otras situaciones '!$E2,""),IF($A4="TOTAL",SUM(INDIRECT("C4:C"&amp;ROW()-1)),""))</f>
        <v/>
      </c>
      <c r="D4" s="3">
        <f ca="1">IF(AND($A4&lt;&gt;"",$A4&lt;&gt;"TOTAL"),SUM(B4:C4),IF($A4="TOTAL",SUM(INDIRECT("D4:D"&amp;ROW()-1)),""))</f>
        <v>0</v>
      </c>
      <c r="E4" s="3" t="str">
        <f ca="1">IF(AND($A4&lt;&gt;"",$A4&lt;&gt;"TOTAL"),IF(AND('[1]INVESTIGADOR_Otras situaciones '!$H2&lt;&gt;"",'[1]INVESTIGADOR_Otras situaciones '!$H2&lt;&gt;0),'[1]INVESTIGADOR_Otras situaciones '!$H2,""),IF($A4="TOTAL",SUM(INDIRECT("E4:E"&amp;ROW()-1)),""))</f>
        <v/>
      </c>
      <c r="F4" s="3" t="str">
        <f ca="1">IF(AND($A4&lt;&gt;"",$A4&lt;&gt;"TOTAL"),IF(AND('[1]INVESTIGADOR_Otras situaciones '!$J2&lt;&gt;"",'[1]INVESTIGADOR_Otras situaciones '!$J2&lt;&gt;0),'[1]INVESTIGADOR_Otras situaciones '!$J2,""),IF($A4="TOTAL",SUM(INDIRECT("F4:F"&amp;ROW()-1)),""))</f>
        <v/>
      </c>
      <c r="G4" s="3">
        <f ca="1">IF(AND($A4&lt;&gt;"",$A4&lt;&gt;"TOTAL"),SUM(E4:F4),IF($A4="TOTAL",SUM(INDIRECT("G4:G"&amp;ROW()-1)),""))</f>
        <v>0</v>
      </c>
      <c r="H4" s="3" t="str">
        <f ca="1">IF(AND($A4&lt;&gt;"",$A4&lt;&gt;"TOTAL"),IF(AND('[1]INVESTIGADOR_Otras situaciones '!$M2&lt;&gt;"",'[1]INVESTIGADOR_Otras situaciones '!$M2&lt;&gt;0),'[1]INVESTIGADOR_Otras situaciones '!$M2,""),IF($A4="TOTAL",SUM(INDIRECT("H4:H"&amp;ROW()-1)),""))</f>
        <v/>
      </c>
      <c r="I4" s="3" t="str">
        <f ca="1">IF(AND($A4&lt;&gt;"",$A4&lt;&gt;"TOTAL"),IF(AND('[1]INVESTIGADOR_Otras situaciones '!$O2&lt;&gt;"",'[1]INVESTIGADOR_Otras situaciones '!$O2&lt;&gt;0),'[1]INVESTIGADOR_Otras situaciones '!$O2,""),IF($A4="TOTAL",SUM(INDIRECT("I4:I"&amp;ROW()-1)),""))</f>
        <v/>
      </c>
      <c r="J4" s="3">
        <f ca="1">IF(AND($A4&lt;&gt;"",$A4&lt;&gt;"TOTAL"),SUM(H4:I4),IF($A4="TOTAL",SUM(INDIRECT("J4:J"&amp;ROW()-1)),""))</f>
        <v>0</v>
      </c>
      <c r="K4" s="3" t="str">
        <f ca="1">IF(AND($A4&lt;&gt;"",$A4&lt;&gt;"TOTAL"),IF(AND('[1]INVESTIGADOR_Otras situaciones '!$R2&lt;&gt;"",'[1]INVESTIGADOR_Otras situaciones '!$R2&lt;&gt;0),'[1]INVESTIGADOR_Otras situaciones '!$R2,""),IF($A4="TOTAL",SUM(INDIRECT("K4:K"&amp;ROW()-1)),""))</f>
        <v/>
      </c>
      <c r="L4" s="3" t="str">
        <f ca="1">IF(AND($A4&lt;&gt;"",$A4&lt;&gt;"TOTAL"),IF(AND('[1]INVESTIGADOR_Otras situaciones '!$T2&lt;&gt;"",'[1]INVESTIGADOR_Otras situaciones '!$T2&lt;&gt;0),'[1]INVESTIGADOR_Otras situaciones '!$T2,""),IF($A4="TOTAL",SUM(INDIRECT("L4:L"&amp;ROW()-1)),""))</f>
        <v/>
      </c>
      <c r="M4" s="3">
        <f ca="1">IF(AND($A4&lt;&gt;"",$A4&lt;&gt;"TOTAL"),SUM(K4:L4),IF($A4="TOTAL",SUM(INDIRECT("M4:M"&amp;ROW()-1)),""))</f>
        <v>0</v>
      </c>
      <c r="N4" s="3" t="str">
        <f ca="1">IF(AND($A4&lt;&gt;"",$A4&lt;&gt;"TOTAL"),IF(AND('[1]INVESTIGADOR_Otras situaciones '!$W2&lt;&gt;"",'[1]INVESTIGADOR_Otras situaciones '!$W2&lt;&gt;0),'[1]INVESTIGADOR_Otras situaciones '!$W2,""),IF($A4="TOTAL",SUM(INDIRECT("N4:N"&amp;ROW()-1)),""))</f>
        <v/>
      </c>
      <c r="O4" s="3" t="str">
        <f ca="1">IF(AND($A4&lt;&gt;"",$A4&lt;&gt;"TOTAL"),IF(AND('[1]INVESTIGADOR_Otras situaciones '!$Y2&lt;&gt;"",'[1]INVESTIGADOR_Otras situaciones '!$Y2&lt;&gt;0),'[1]INVESTIGADOR_Otras situaciones '!$Y2,""),IF($A4="TOTAL",SUM(INDIRECT("O4:O"&amp;ROW()-1)),""))</f>
        <v/>
      </c>
      <c r="P4" s="3">
        <f ca="1">IF(AND($A4&lt;&gt;"",$A4&lt;&gt;"TOTAL"),SUM(N4:O4),IF($A4="TOTAL",SUM(INDIRECT("P4:P"&amp;ROW()-1)),""))</f>
        <v>0</v>
      </c>
      <c r="Q4" s="3">
        <f ca="1">IF(AND($A4&lt;&gt;"",$A4&lt;&gt;"TOTAL"),IF(AND('[1]INVESTIGADOR_Otras situaciones '!$AB2&lt;&gt;"",'[1]INVESTIGADOR_Otras situaciones '!$AB2&lt;&gt;0),'[1]INVESTIGADOR_Otras situaciones '!$AB2,""),IF($A4="TOTAL",SUM(INDIRECT("Q4:Q"&amp;ROW()-1)),""))</f>
        <v>1</v>
      </c>
      <c r="R4" s="3">
        <f ca="1">IF(AND($A4&lt;&gt;"",$A4&lt;&gt;"TOTAL"),IF(AND('[1]INVESTIGADOR_Otras situaciones '!$AD2&lt;&gt;"",'[1]INVESTIGADOR_Otras situaciones '!$AD2&lt;&gt;0),'[1]INVESTIGADOR_Otras situaciones '!$AD2,""),IF($A4="TOTAL",SUM(INDIRECT("R4:R"&amp;ROW()-1)),""))</f>
        <v>1</v>
      </c>
      <c r="S4" s="3">
        <f ca="1">IF(AND($A4&lt;&gt;"",$A4&lt;&gt;"TOTAL"),SUM(Q4:R4),IF($A4="TOTAL",SUM(INDIRECT("S4:S"&amp;ROW()-1)),""))</f>
        <v>2</v>
      </c>
      <c r="T4" s="3" t="str">
        <f ca="1">IF(AND($A4&lt;&gt;"",$A4&lt;&gt;"TOTAL"),IF(AND('[1]INVESTIGADOR_Otras situaciones '!$AG2&lt;&gt;"",'[1]INVESTIGADOR_Otras situaciones '!$AG2&lt;&gt;0),'[1]INVESTIGADOR_Otras situaciones '!$AG2,""),IF($A4="TOTAL",SUM(INDIRECT("T4:T"&amp;ROW()-1)),""))</f>
        <v/>
      </c>
      <c r="U4" s="3" t="str">
        <f ca="1">IF(AND($A4&lt;&gt;"",$A4&lt;&gt;"TOTAL"),IF(AND('[1]INVESTIGADOR_Otras situaciones '!$AI2&lt;&gt;"",'[1]INVESTIGADOR_Otras situaciones '!$AI2&lt;&gt;0),'[1]INVESTIGADOR_Otras situaciones '!$AI2,""),IF($A4="TOTAL",SUM(INDIRECT("U4:U"&amp;ROW()-1)),""))</f>
        <v/>
      </c>
      <c r="V4" s="3">
        <f ca="1">IF(AND($A4&lt;&gt;"",$A4&lt;&gt;"TOTAL"),SUM(T4:U4),IF($A4="TOTAL",SUM(INDIRECT("V4:V"&amp;ROW()-1)),""))</f>
        <v>0</v>
      </c>
      <c r="W4" s="3" t="str">
        <f ca="1">IF(AND($A4&lt;&gt;"",$A4&lt;&gt;"TOTAL"),IF(AND('[1]INVESTIGADOR_Otras situaciones '!$AL2&lt;&gt;"",'[1]INVESTIGADOR_Otras situaciones '!$AL2&lt;&gt;0),'[1]INVESTIGADOR_Otras situaciones '!$AL2,""),IF($A4="TOTAL",SUM(INDIRECT("W4:W"&amp;ROW()-1)),""))</f>
        <v/>
      </c>
      <c r="X4" s="3" t="str">
        <f ca="1">IF(AND($A4&lt;&gt;"",$A4&lt;&gt;"TOTAL"),IF(AND('[1]INVESTIGADOR_Otras situaciones '!$AN2&lt;&gt;"",'[1]INVESTIGADOR_Otras situaciones '!$AN2&lt;&gt;0),'[1]INVESTIGADOR_Otras situaciones '!$AN2,""),IF($A4="TOTAL",SUM(INDIRECT("X4:X"&amp;ROW()-1)),""))</f>
        <v/>
      </c>
      <c r="Y4" s="3">
        <f ca="1">IF(AND($A4&lt;&gt;"",$A4&lt;&gt;"TOTAL"),SUM(W4:X4),IF($A4="TOTAL",SUM(INDIRECT("Y4:Y"&amp;ROW()-1)),""))</f>
        <v>0</v>
      </c>
      <c r="Z4" s="3" t="str">
        <f ca="1">IF(AND($A4&lt;&gt;"",$A4&lt;&gt;"TOTAL"),IF(AND('[1]INVESTIGADOR_Otras situaciones '!$AQ2&lt;&gt;"",'[1]INVESTIGADOR_Otras situaciones '!$AQ2&lt;&gt;0),'[1]INVESTIGADOR_Otras situaciones '!$AQ2,""),IF($A4="TOTAL",SUM(INDIRECT("Z4:Z"&amp;ROW()-1)),""))</f>
        <v/>
      </c>
      <c r="AA4" s="3" t="str">
        <f ca="1">IF(AND($A4&lt;&gt;"",$A4&lt;&gt;"TOTAL"),IF(AND('[1]INVESTIGADOR_Otras situaciones '!$AS2&lt;&gt;"",'[1]INVESTIGADOR_Otras situaciones '!$AS2&lt;&gt;0),'[1]INVESTIGADOR_Otras situaciones '!$AS2,""),IF($A4="TOTAL",SUM(INDIRECT("AA4:AA"&amp;ROW()-1)),""))</f>
        <v/>
      </c>
      <c r="AB4" s="3">
        <f ca="1">IF(AND($A4&lt;&gt;"",$A4&lt;&gt;"TOTAL"),SUM(Z4:AA4),IF($A4="TOTAL",SUM(INDIRECT("AB4:AB"&amp;ROW()-1)),""))</f>
        <v>0</v>
      </c>
      <c r="AC4" s="3" t="str">
        <f ca="1">IF(AND($A4&lt;&gt;"",$A4&lt;&gt;"TOTAL"),IF(AND('[1]INVESTIGADOR_Otras situaciones '!$AV2&lt;&gt;"",'[1]INVESTIGADOR_Otras situaciones '!$AV2&lt;&gt;0),'[1]INVESTIGADOR_Otras situaciones '!$AV2,""),IF($A4="TOTAL",SUM(INDIRECT("AC4:AC"&amp;ROW()-1)),""))</f>
        <v/>
      </c>
      <c r="AD4" s="3" t="str">
        <f ca="1">IF(AND($A4&lt;&gt;"",$A4&lt;&gt;"TOTAL"),IF(AND('[1]INVESTIGADOR_Otras situaciones '!$AX2&lt;&gt;"",'[1]INVESTIGADOR_Otras situaciones '!$AX2&lt;&gt;0),'[1]INVESTIGADOR_Otras situaciones '!$AX2,""),IF($A4="TOTAL",SUM(INDIRECT("AD4:AD"&amp;ROW()-1)),""))</f>
        <v/>
      </c>
      <c r="AE4" s="3">
        <f ca="1">IF(AND($A4&lt;&gt;"",$A4&lt;&gt;"TOTAL"),SUM(AC4:AD4),IF($A4="TOTAL",SUM(INDIRECT("AE4:AE"&amp;ROW()-1)),""))</f>
        <v>0</v>
      </c>
      <c r="AF4" s="3" t="str">
        <f ca="1">IF(AND($A4&lt;&gt;"",$A4&lt;&gt;"TOTAL"),IF(AND('[1]INVESTIGADOR_Otras situaciones '!$BA2&lt;&gt;"",'[1]INVESTIGADOR_Otras situaciones '!$BA2&lt;&gt;0),'[1]INVESTIGADOR_Otras situaciones '!$BA2,""),IF($A4="TOTAL",SUM(INDIRECT("AF4:AF"&amp;ROW()-1)),""))</f>
        <v/>
      </c>
      <c r="AG4" s="3" t="str">
        <f ca="1">IF(AND($A4&lt;&gt;"",$A4&lt;&gt;"TOTAL"),IF(AND('[1]INVESTIGADOR_Otras situaciones '!$BC2&lt;&gt;"",'[1]INVESTIGADOR_Otras situaciones '!$BC2&lt;&gt;0),'[1]INVESTIGADOR_Otras situaciones '!$BC2,""),IF($A4="TOTAL",SUM(INDIRECT("AG4:AG"&amp;ROW()-1)),""))</f>
        <v/>
      </c>
      <c r="AH4" s="3">
        <f ca="1">IF(AND($A4&lt;&gt;"",$A4&lt;&gt;"TOTAL"),SUM(AF4:AG4),IF($A4="TOTAL",SUM(INDIRECT("AH4:AH"&amp;ROW()-1)),""))</f>
        <v>0</v>
      </c>
      <c r="AI4" s="3" t="str">
        <f ca="1">IF(AND($A4&lt;&gt;"",$A4&lt;&gt;"TOTAL"),IF(AND('[1]INVESTIGADOR_Otras situaciones '!$BF2&lt;&gt;"",'[1]INVESTIGADOR_Otras situaciones '!$BF2&lt;&gt;0),'[1]INVESTIGADOR_Otras situaciones '!$BF2,""),IF($A4="TOTAL",SUM(INDIRECT("AI4:AI"&amp;ROW()-1)),""))</f>
        <v/>
      </c>
      <c r="AJ4" s="3" t="str">
        <f ca="1">IF(AND($A4&lt;&gt;"",$A4&lt;&gt;"TOTAL"),IF(AND('[1]INVESTIGADOR_Otras situaciones '!$BH2&lt;&gt;"",'[1]INVESTIGADOR_Otras situaciones '!$BH2&lt;&gt;0),'[1]INVESTIGADOR_Otras situaciones '!$BH2,""),IF($A4="TOTAL",SUM(INDIRECT("AJ4:AJ"&amp;ROW()-1)),""))</f>
        <v/>
      </c>
      <c r="AK4" s="3">
        <f ca="1">IF(AND($A4&lt;&gt;"",$A4&lt;&gt;"TOTAL"),SUM(AI4:AJ4),IF($A4="TOTAL",SUM(INDIRECT("AK4:AK"&amp;ROW()-1)),""))</f>
        <v>0</v>
      </c>
      <c r="AL4" s="3" t="str">
        <f ca="1">IF(AND($A4&lt;&gt;"",$A4&lt;&gt;"TOTAL"),IF(AND('[1]INVESTIGADOR_Otras situaciones '!$BK2&lt;&gt;"",'[1]INVESTIGADOR_Otras situaciones '!$BK2&lt;&gt;0),'[1]INVESTIGADOR_Otras situaciones '!$BK2,""),IF($A4="TOTAL",SUM(INDIRECT("AL4:AL"&amp;ROW()-1)),""))</f>
        <v/>
      </c>
      <c r="AM4" s="3" t="str">
        <f ca="1">IF(AND($A4&lt;&gt;"",$A4&lt;&gt;"TOTAL"),IF(AND('[1]INVESTIGADOR_Otras situaciones '!$BM2&lt;&gt;"",'[1]INVESTIGADOR_Otras situaciones '!$BM2&lt;&gt;0),'[1]INVESTIGADOR_Otras situaciones '!$BM2,""),IF($A4="TOTAL",SUM(INDIRECT("AM4:AM"&amp;ROW()-1)),""))</f>
        <v/>
      </c>
      <c r="AN4" s="3">
        <f ca="1">IF(AND($A4&lt;&gt;"",$A4&lt;&gt;"TOTAL"),SUM(AL4:AM4),IF($A4="TOTAL",SUM(INDIRECT("AN4:AN"&amp;ROW()-1)),""))</f>
        <v>0</v>
      </c>
      <c r="AO4" s="3" t="str">
        <f ca="1">IF(AND($A4&lt;&gt;"",$A4&lt;&gt;"TOTAL"),IF(AND('[1]INVESTIGADOR_Otras situaciones '!$BP2&lt;&gt;"",'[1]INVESTIGADOR_Otras situaciones '!$BP2&lt;&gt;0),'[1]INVESTIGADOR_Otras situaciones '!$BP2,""),IF($A4="TOTAL",SUM(INDIRECT("AO4:AO"&amp;ROW()-1)),""))</f>
        <v/>
      </c>
      <c r="AP4" s="3" t="str">
        <f ca="1">IF(AND($A4&lt;&gt;"",$A4&lt;&gt;"TOTAL"),IF(AND('[1]INVESTIGADOR_Otras situaciones '!$BR2&lt;&gt;"",'[1]INVESTIGADOR_Otras situaciones '!$BR2&lt;&gt;0),'[1]INVESTIGADOR_Otras situaciones '!$BR2,""),IF($A4="TOTAL",SUM(INDIRECT("AP4:AP"&amp;ROW()-1)),""))</f>
        <v/>
      </c>
      <c r="AQ4" s="3">
        <f ca="1">IF(AND($A4&lt;&gt;"",$A4&lt;&gt;"TOTAL"),SUM(AO4:AP4),IF($A4="TOTAL",SUM(INDIRECT("AQ4:AQ"&amp;ROW()-1)),""))</f>
        <v>0</v>
      </c>
      <c r="AR4" s="3" t="str">
        <f ca="1">IF(AND($A4&lt;&gt;"",$A4&lt;&gt;"TOTAL"),IF(AND('[1]INVESTIGADOR_Otras situaciones '!$BU2&lt;&gt;"",'[1]INVESTIGADOR_Otras situaciones '!$BU2&lt;&gt;0),'[1]INVESTIGADOR_Otras situaciones '!$BU2,""),IF($A4="TOTAL",SUM(INDIRECT("AR4:AR"&amp;ROW()-1)),""))</f>
        <v/>
      </c>
      <c r="AS4" s="3" t="str">
        <f ca="1">IF(AND($A4&lt;&gt;"",$A4&lt;&gt;"TOTAL"),IF(AND('[1]INVESTIGADOR_Otras situaciones '!$BW2&lt;&gt;"",'[1]INVESTIGADOR_Otras situaciones '!$BW2&lt;&gt;0),'[1]INVESTIGADOR_Otras situaciones '!$BW2,""),IF($A4="TOTAL",SUM(INDIRECT("AS4:AS"&amp;ROW()-1)),""))</f>
        <v/>
      </c>
      <c r="AT4" s="3">
        <f ca="1">IF(AND($A4&lt;&gt;"",$A4&lt;&gt;"TOTAL"),SUM(AR4:AS4),IF($A4="TOTAL",SUM(INDIRECT("AT4:AT"&amp;ROW()-1)),""))</f>
        <v>0</v>
      </c>
      <c r="AU4" s="3" t="str">
        <f ca="1">IF(AND($A4&lt;&gt;"",$A4&lt;&gt;"TOTAL"),IF(AND('[1]INVESTIGADOR_Otras situaciones '!$BZ2&lt;&gt;"",'[1]INVESTIGADOR_Otras situaciones '!$BZ2&lt;&gt;0),'[1]INVESTIGADOR_Otras situaciones '!$BZ2,""),IF($A4="TOTAL",SUM(INDIRECT("AU4:AU"&amp;ROW()-1)),""))</f>
        <v/>
      </c>
      <c r="AV4" s="3" t="str">
        <f ca="1">IF(AND($A4&lt;&gt;"",$A4&lt;&gt;"TOTAL"),IF(AND('[1]INVESTIGADOR_Otras situaciones '!$CB2&lt;&gt;"",'[1]INVESTIGADOR_Otras situaciones '!$CB2&lt;&gt;0),'[1]INVESTIGADOR_Otras situaciones '!$CB2,""),IF($A4="TOTAL",SUM(INDIRECT("AV4:AV"&amp;ROW()-1)),""))</f>
        <v/>
      </c>
      <c r="AW4" s="3">
        <f ca="1">IF(AND($A4&lt;&gt;"",$A4&lt;&gt;"TOTAL"),SUM(AU4:AV4),IF($A4="TOTAL",SUM(INDIRECT("AW4:AW"&amp;ROW()-1)),""))</f>
        <v>0</v>
      </c>
      <c r="AX4" s="3" t="str">
        <f ca="1">IF(AND($A4&lt;&gt;"",$A4&lt;&gt;"TOTAL"),IF(AND('[1]INVESTIGADOR_Otras situaciones '!$CE2&lt;&gt;"",'[1]INVESTIGADOR_Otras situaciones '!$CE2&lt;&gt;0),'[1]INVESTIGADOR_Otras situaciones '!$CE2,""),IF($A4="TOTAL",SUM(INDIRECT("AX4:AX"&amp;ROW()-1)),""))</f>
        <v/>
      </c>
      <c r="AY4" s="3" t="str">
        <f ca="1">IF(AND($A4&lt;&gt;"",$A4&lt;&gt;"TOTAL"),IF(AND('[1]INVESTIGADOR_Otras situaciones '!$CG2&lt;&gt;"",'[1]INVESTIGADOR_Otras situaciones '!$CG2&lt;&gt;0),'[1]INVESTIGADOR_Otras situaciones '!$CG2,""),IF($A4="TOTAL",SUM(INDIRECT("AY4:AY"&amp;ROW()-1)),""))</f>
        <v/>
      </c>
      <c r="AZ4" s="3">
        <f ca="1">IF(AND($A4&lt;&gt;"",$A4&lt;&gt;"TOTAL"),SUM(AX4:AY4),IF($A4="TOTAL",SUM(INDIRECT("AZ4:AZ"&amp;ROW()-1)),""))</f>
        <v>0</v>
      </c>
      <c r="BA4" s="3" t="str">
        <f ca="1">IF(AND($A4&lt;&gt;"",$A4&lt;&gt;"TOTAL"),IF(AND('[1]INVESTIGADOR_Otras situaciones '!$CJ2&lt;&gt;"",'[1]INVESTIGADOR_Otras situaciones '!$CJ2&lt;&gt;0),'[1]INVESTIGADOR_Otras situaciones '!$CJ2,""),IF($A4="TOTAL",SUM(INDIRECT("BA4:BA"&amp;ROW()-1)),""))</f>
        <v/>
      </c>
      <c r="BB4" s="3" t="str">
        <f ca="1">IF(AND($A4&lt;&gt;"",$A4&lt;&gt;"TOTAL"),IF(AND('[1]INVESTIGADOR_Otras situaciones '!$CL2&lt;&gt;"",'[1]INVESTIGADOR_Otras situaciones '!$CL2&lt;&gt;0),'[1]INVESTIGADOR_Otras situaciones '!$CL2,""),IF($A4="TOTAL",SUM(INDIRECT("BB4:BB"&amp;ROW()-1)),""))</f>
        <v/>
      </c>
      <c r="BC4" s="3">
        <f ca="1">IF(AND($A4&lt;&gt;"",$A4&lt;&gt;"TOTAL"),SUM(BA4:BB4),IF($A4="TOTAL",SUM(INDIRECT("BC4:BC"&amp;ROW()-1)),""))</f>
        <v>0</v>
      </c>
      <c r="BD4" s="3" t="str">
        <f ca="1">IF(AND($A4&lt;&gt;"",$A4&lt;&gt;"TOTAL"),IF(AND('[1]INVESTIGADOR_Otras situaciones '!$CO2&lt;&gt;"",'[1]INVESTIGADOR_Otras situaciones '!$CO2&lt;&gt;0),'[1]INVESTIGADOR_Otras situaciones '!$CO2,""),IF($A4="TOTAL",SUM(INDIRECT("BD4:BD"&amp;ROW()-1)),""))</f>
        <v/>
      </c>
      <c r="BE4" s="3" t="str">
        <f ca="1">IF(AND($A4&lt;&gt;"",$A4&lt;&gt;"TOTAL"),IF(AND('[1]INVESTIGADOR_Otras situaciones '!$CQ2&lt;&gt;"",'[1]INVESTIGADOR_Otras situaciones '!$CQ2&lt;&gt;0),'[1]INVESTIGADOR_Otras situaciones '!$CQ2,""),IF($A4="TOTAL",SUM(INDIRECT("BE4:BE"&amp;ROW()-1)),""))</f>
        <v/>
      </c>
      <c r="BF4" s="3">
        <f ca="1">IF(AND($A4&lt;&gt;"",$A4&lt;&gt;"TOTAL"),SUM(BD4:BE4),IF($A4="TOTAL",SUM(INDIRECT("BF4:BF"&amp;ROW()-1)),""))</f>
        <v>0</v>
      </c>
    </row>
    <row r="5" spans="1:58" x14ac:dyDescent="0.2">
      <c r="A5" s="25" t="str">
        <f>IF('[1]INVESTIGADOR_Otras situaciones '!$B3&lt;&gt;"",'[1]INVESTIGADOR_Otras situaciones '!$B3,IF(AND('[1]INVESTIGADOR_Otras situaciones '!$B3="",'[1]INVESTIGADOR_Otras situaciones '!$B4="",'[1]INVESTIGADOR_Otras situaciones '!$B2=""),"","TOTAL"))</f>
        <v>TOTAL</v>
      </c>
      <c r="B5" s="3">
        <f ca="1">IF(AND($A5&lt;&gt;"",$A5&lt;&gt;"TOTAL"),IF(AND('[1]INVESTIGADOR_Otras situaciones '!$C3&lt;&gt;"",'[1]INVESTIGADOR_Otras situaciones '!$C3&lt;&gt;0),'[1]INVESTIGADOR_Otras situaciones '!$C3,""),IF($A5="TOTAL",SUM(INDIRECT("B4:B"&amp;ROW()-1)),""))</f>
        <v>0</v>
      </c>
      <c r="C5" s="3">
        <f ca="1">IF(AND($A5&lt;&gt;"",$A5&lt;&gt;"TOTAL"),IF(AND('[1]INVESTIGADOR_Otras situaciones '!$E3&lt;&gt;"",'[1]INVESTIGADOR_Otras situaciones '!$E3&lt;&gt;0),'[1]INVESTIGADOR_Otras situaciones '!$E3,""),IF($A5="TOTAL",SUM(INDIRECT("C4:C"&amp;ROW()-1)),""))</f>
        <v>0</v>
      </c>
      <c r="D5" s="3">
        <f t="shared" ref="D5:D68" ca="1" si="0">IF(AND($A5&lt;&gt;"",$A5&lt;&gt;"TOTAL"),SUM(B5:C5),IF($A5="TOTAL",SUM(INDIRECT("D4:D"&amp;ROW()-1)),""))</f>
        <v>0</v>
      </c>
      <c r="E5" s="3">
        <f ca="1">IF(AND($A5&lt;&gt;"",$A5&lt;&gt;"TOTAL"),IF(AND('[1]INVESTIGADOR_Otras situaciones '!$H3&lt;&gt;"",'[1]INVESTIGADOR_Otras situaciones '!$H3&lt;&gt;0),'[1]INVESTIGADOR_Otras situaciones '!$H3,""),IF($A5="TOTAL",SUM(INDIRECT("E4:E"&amp;ROW()-1)),""))</f>
        <v>0</v>
      </c>
      <c r="F5" s="3">
        <f ca="1">IF(AND($A5&lt;&gt;"",$A5&lt;&gt;"TOTAL"),IF(AND('[1]INVESTIGADOR_Otras situaciones '!$J3&lt;&gt;"",'[1]INVESTIGADOR_Otras situaciones '!$J3&lt;&gt;0),'[1]INVESTIGADOR_Otras situaciones '!$J3,""),IF($A5="TOTAL",SUM(INDIRECT("F4:F"&amp;ROW()-1)),""))</f>
        <v>0</v>
      </c>
      <c r="G5" s="3">
        <f t="shared" ref="G5:G68" ca="1" si="1">IF(AND($A5&lt;&gt;"",$A5&lt;&gt;"TOTAL"),SUM(E5:F5),IF($A5="TOTAL",SUM(INDIRECT("G4:G"&amp;ROW()-1)),""))</f>
        <v>0</v>
      </c>
      <c r="H5" s="3">
        <f ca="1">IF(AND($A5&lt;&gt;"",$A5&lt;&gt;"TOTAL"),IF(AND('[1]INVESTIGADOR_Otras situaciones '!$M3&lt;&gt;"",'[1]INVESTIGADOR_Otras situaciones '!$M3&lt;&gt;0),'[1]INVESTIGADOR_Otras situaciones '!$M3,""),IF($A5="TOTAL",SUM(INDIRECT("H4:H"&amp;ROW()-1)),""))</f>
        <v>0</v>
      </c>
      <c r="I5" s="3">
        <f ca="1">IF(AND($A5&lt;&gt;"",$A5&lt;&gt;"TOTAL"),IF(AND('[1]INVESTIGADOR_Otras situaciones '!$O3&lt;&gt;"",'[1]INVESTIGADOR_Otras situaciones '!$O3&lt;&gt;0),'[1]INVESTIGADOR_Otras situaciones '!$O3,""),IF($A5="TOTAL",SUM(INDIRECT("I4:I"&amp;ROW()-1)),""))</f>
        <v>0</v>
      </c>
      <c r="J5" s="3">
        <f t="shared" ref="J5:J68" ca="1" si="2">IF(AND($A5&lt;&gt;"",$A5&lt;&gt;"TOTAL"),SUM(H5:I5),IF($A5="TOTAL",SUM(INDIRECT("J4:J"&amp;ROW()-1)),""))</f>
        <v>0</v>
      </c>
      <c r="K5" s="3">
        <f ca="1">IF(AND($A5&lt;&gt;"",$A5&lt;&gt;"TOTAL"),IF(AND('[1]INVESTIGADOR_Otras situaciones '!$R3&lt;&gt;"",'[1]INVESTIGADOR_Otras situaciones '!$R3&lt;&gt;0),'[1]INVESTIGADOR_Otras situaciones '!$R3,""),IF($A5="TOTAL",SUM(INDIRECT("K4:K"&amp;ROW()-1)),""))</f>
        <v>0</v>
      </c>
      <c r="L5" s="3">
        <f ca="1">IF(AND($A5&lt;&gt;"",$A5&lt;&gt;"TOTAL"),IF(AND('[1]INVESTIGADOR_Otras situaciones '!$T3&lt;&gt;"",'[1]INVESTIGADOR_Otras situaciones '!$T3&lt;&gt;0),'[1]INVESTIGADOR_Otras situaciones '!$T3,""),IF($A5="TOTAL",SUM(INDIRECT("L4:L"&amp;ROW()-1)),""))</f>
        <v>0</v>
      </c>
      <c r="M5" s="3">
        <f t="shared" ref="M5:M68" ca="1" si="3">IF(AND($A5&lt;&gt;"",$A5&lt;&gt;"TOTAL"),SUM(K5:L5),IF($A5="TOTAL",SUM(INDIRECT("M4:M"&amp;ROW()-1)),""))</f>
        <v>0</v>
      </c>
      <c r="N5" s="3">
        <f ca="1">IF(AND($A5&lt;&gt;"",$A5&lt;&gt;"TOTAL"),IF(AND('[1]INVESTIGADOR_Otras situaciones '!$W3&lt;&gt;"",'[1]INVESTIGADOR_Otras situaciones '!$W3&lt;&gt;0),'[1]INVESTIGADOR_Otras situaciones '!$W3,""),IF($A5="TOTAL",SUM(INDIRECT("N4:N"&amp;ROW()-1)),""))</f>
        <v>0</v>
      </c>
      <c r="O5" s="3">
        <f ca="1">IF(AND($A5&lt;&gt;"",$A5&lt;&gt;"TOTAL"),IF(AND('[1]INVESTIGADOR_Otras situaciones '!$Y3&lt;&gt;"",'[1]INVESTIGADOR_Otras situaciones '!$Y3&lt;&gt;0),'[1]INVESTIGADOR_Otras situaciones '!$Y3,""),IF($A5="TOTAL",SUM(INDIRECT("O4:O"&amp;ROW()-1)),""))</f>
        <v>0</v>
      </c>
      <c r="P5" s="3">
        <f t="shared" ref="P5:P68" ca="1" si="4">IF(AND($A5&lt;&gt;"",$A5&lt;&gt;"TOTAL"),SUM(N5:O5),IF($A5="TOTAL",SUM(INDIRECT("P4:P"&amp;ROW()-1)),""))</f>
        <v>0</v>
      </c>
      <c r="Q5" s="3">
        <f ca="1">IF(AND($A5&lt;&gt;"",$A5&lt;&gt;"TOTAL"),IF(AND('[1]INVESTIGADOR_Otras situaciones '!$AB3&lt;&gt;"",'[1]INVESTIGADOR_Otras situaciones '!$AB3&lt;&gt;0),'[1]INVESTIGADOR_Otras situaciones '!$AB3,""),IF($A5="TOTAL",SUM(INDIRECT("Q4:Q"&amp;ROW()-1)),""))</f>
        <v>1</v>
      </c>
      <c r="R5" s="3">
        <f ca="1">IF(AND($A5&lt;&gt;"",$A5&lt;&gt;"TOTAL"),IF(AND('[1]INVESTIGADOR_Otras situaciones '!$AD3&lt;&gt;"",'[1]INVESTIGADOR_Otras situaciones '!$AD3&lt;&gt;0),'[1]INVESTIGADOR_Otras situaciones '!$AD3,""),IF($A5="TOTAL",SUM(INDIRECT("R4:R"&amp;ROW()-1)),""))</f>
        <v>1</v>
      </c>
      <c r="S5" s="3">
        <f t="shared" ref="S5:S68" ca="1" si="5">IF(AND($A5&lt;&gt;"",$A5&lt;&gt;"TOTAL"),SUM(Q5:R5),IF($A5="TOTAL",SUM(INDIRECT("S4:S"&amp;ROW()-1)),""))</f>
        <v>2</v>
      </c>
      <c r="T5" s="3">
        <f ca="1">IF(AND($A5&lt;&gt;"",$A5&lt;&gt;"TOTAL"),IF(AND('[1]INVESTIGADOR_Otras situaciones '!$AG3&lt;&gt;"",'[1]INVESTIGADOR_Otras situaciones '!$AG3&lt;&gt;0),'[1]INVESTIGADOR_Otras situaciones '!$AG3,""),IF($A5="TOTAL",SUM(INDIRECT("T4:T"&amp;ROW()-1)),""))</f>
        <v>0</v>
      </c>
      <c r="U5" s="3">
        <f ca="1">IF(AND($A5&lt;&gt;"",$A5&lt;&gt;"TOTAL"),IF(AND('[1]INVESTIGADOR_Otras situaciones '!$AI3&lt;&gt;"",'[1]INVESTIGADOR_Otras situaciones '!$AI3&lt;&gt;0),'[1]INVESTIGADOR_Otras situaciones '!$AI3,""),IF($A5="TOTAL",SUM(INDIRECT("U4:U"&amp;ROW()-1)),""))</f>
        <v>0</v>
      </c>
      <c r="V5" s="3">
        <f t="shared" ref="V5:V68" ca="1" si="6">IF(AND($A5&lt;&gt;"",$A5&lt;&gt;"TOTAL"),SUM(T5:U5),IF($A5="TOTAL",SUM(INDIRECT("V4:V"&amp;ROW()-1)),""))</f>
        <v>0</v>
      </c>
      <c r="W5" s="3">
        <f ca="1">IF(AND($A5&lt;&gt;"",$A5&lt;&gt;"TOTAL"),IF(AND('[1]INVESTIGADOR_Otras situaciones '!$AL3&lt;&gt;"",'[1]INVESTIGADOR_Otras situaciones '!$AL3&lt;&gt;0),'[1]INVESTIGADOR_Otras situaciones '!$AL3,""),IF($A5="TOTAL",SUM(INDIRECT("W4:W"&amp;ROW()-1)),""))</f>
        <v>0</v>
      </c>
      <c r="X5" s="3">
        <f ca="1">IF(AND($A5&lt;&gt;"",$A5&lt;&gt;"TOTAL"),IF(AND('[1]INVESTIGADOR_Otras situaciones '!$AN3&lt;&gt;"",'[1]INVESTIGADOR_Otras situaciones '!$AN3&lt;&gt;0),'[1]INVESTIGADOR_Otras situaciones '!$AN3,""),IF($A5="TOTAL",SUM(INDIRECT("X4:X"&amp;ROW()-1)),""))</f>
        <v>0</v>
      </c>
      <c r="Y5" s="3">
        <f t="shared" ref="Y5:Y68" ca="1" si="7">IF(AND($A5&lt;&gt;"",$A5&lt;&gt;"TOTAL"),SUM(W5:X5),IF($A5="TOTAL",SUM(INDIRECT("Y4:Y"&amp;ROW()-1)),""))</f>
        <v>0</v>
      </c>
      <c r="Z5" s="3">
        <f ca="1">IF(AND($A5&lt;&gt;"",$A5&lt;&gt;"TOTAL"),IF(AND('[1]INVESTIGADOR_Otras situaciones '!$AQ3&lt;&gt;"",'[1]INVESTIGADOR_Otras situaciones '!$AQ3&lt;&gt;0),'[1]INVESTIGADOR_Otras situaciones '!$AQ3,""),IF($A5="TOTAL",SUM(INDIRECT("Z4:Z"&amp;ROW()-1)),""))</f>
        <v>0</v>
      </c>
      <c r="AA5" s="3">
        <f ca="1">IF(AND($A5&lt;&gt;"",$A5&lt;&gt;"TOTAL"),IF(AND('[1]INVESTIGADOR_Otras situaciones '!$AS3&lt;&gt;"",'[1]INVESTIGADOR_Otras situaciones '!$AS3&lt;&gt;0),'[1]INVESTIGADOR_Otras situaciones '!$AS3,""),IF($A5="TOTAL",SUM(INDIRECT("AA4:AA"&amp;ROW()-1)),""))</f>
        <v>0</v>
      </c>
      <c r="AB5" s="3">
        <f t="shared" ref="AB5:AB68" ca="1" si="8">IF(AND($A5&lt;&gt;"",$A5&lt;&gt;"TOTAL"),SUM(Z5:AA5),IF($A5="TOTAL",SUM(INDIRECT("AB4:AB"&amp;ROW()-1)),""))</f>
        <v>0</v>
      </c>
      <c r="AC5" s="3">
        <f ca="1">IF(AND($A5&lt;&gt;"",$A5&lt;&gt;"TOTAL"),IF(AND('[1]INVESTIGADOR_Otras situaciones '!$AV3&lt;&gt;"",'[1]INVESTIGADOR_Otras situaciones '!$AV3&lt;&gt;0),'[1]INVESTIGADOR_Otras situaciones '!$AV3,""),IF($A5="TOTAL",SUM(INDIRECT("AC4:AC"&amp;ROW()-1)),""))</f>
        <v>0</v>
      </c>
      <c r="AD5" s="3">
        <f ca="1">IF(AND($A5&lt;&gt;"",$A5&lt;&gt;"TOTAL"),IF(AND('[1]INVESTIGADOR_Otras situaciones '!$AX3&lt;&gt;"",'[1]INVESTIGADOR_Otras situaciones '!$AX3&lt;&gt;0),'[1]INVESTIGADOR_Otras situaciones '!$AX3,""),IF($A5="TOTAL",SUM(INDIRECT("AD4:AD"&amp;ROW()-1)),""))</f>
        <v>0</v>
      </c>
      <c r="AE5" s="3">
        <f t="shared" ref="AE5:AE68" ca="1" si="9">IF(AND($A5&lt;&gt;"",$A5&lt;&gt;"TOTAL"),SUM(AC5:AD5),IF($A5="TOTAL",SUM(INDIRECT("AE4:AE"&amp;ROW()-1)),""))</f>
        <v>0</v>
      </c>
      <c r="AF5" s="3">
        <f ca="1">IF(AND($A5&lt;&gt;"",$A5&lt;&gt;"TOTAL"),IF(AND('[1]INVESTIGADOR_Otras situaciones '!$BA3&lt;&gt;"",'[1]INVESTIGADOR_Otras situaciones '!$BA3&lt;&gt;0),'[1]INVESTIGADOR_Otras situaciones '!$BA3,""),IF($A5="TOTAL",SUM(INDIRECT("AF4:AF"&amp;ROW()-1)),""))</f>
        <v>0</v>
      </c>
      <c r="AG5" s="3">
        <f ca="1">IF(AND($A5&lt;&gt;"",$A5&lt;&gt;"TOTAL"),IF(AND('[1]INVESTIGADOR_Otras situaciones '!$BC3&lt;&gt;"",'[1]INVESTIGADOR_Otras situaciones '!$BC3&lt;&gt;0),'[1]INVESTIGADOR_Otras situaciones '!$BC3,""),IF($A5="TOTAL",SUM(INDIRECT("AG4:AG"&amp;ROW()-1)),""))</f>
        <v>0</v>
      </c>
      <c r="AH5" s="3">
        <f t="shared" ref="AH5:AH68" ca="1" si="10">IF(AND($A5&lt;&gt;"",$A5&lt;&gt;"TOTAL"),SUM(AF5:AG5),IF($A5="TOTAL",SUM(INDIRECT("AH4:AH"&amp;ROW()-1)),""))</f>
        <v>0</v>
      </c>
      <c r="AI5" s="3">
        <f ca="1">IF(AND($A5&lt;&gt;"",$A5&lt;&gt;"TOTAL"),IF(AND('[1]INVESTIGADOR_Otras situaciones '!$BF3&lt;&gt;"",'[1]INVESTIGADOR_Otras situaciones '!$BF3&lt;&gt;0),'[1]INVESTIGADOR_Otras situaciones '!$BF3,""),IF($A5="TOTAL",SUM(INDIRECT("AI4:AI"&amp;ROW()-1)),""))</f>
        <v>0</v>
      </c>
      <c r="AJ5" s="3">
        <f ca="1">IF(AND($A5&lt;&gt;"",$A5&lt;&gt;"TOTAL"),IF(AND('[1]INVESTIGADOR_Otras situaciones '!$BH3&lt;&gt;"",'[1]INVESTIGADOR_Otras situaciones '!$BH3&lt;&gt;0),'[1]INVESTIGADOR_Otras situaciones '!$BH3,""),IF($A5="TOTAL",SUM(INDIRECT("AJ4:AJ"&amp;ROW()-1)),""))</f>
        <v>0</v>
      </c>
      <c r="AK5" s="3">
        <f t="shared" ref="AK5:AK68" ca="1" si="11">IF(AND($A5&lt;&gt;"",$A5&lt;&gt;"TOTAL"),SUM(AI5:AJ5),IF($A5="TOTAL",SUM(INDIRECT("AK4:AK"&amp;ROW()-1)),""))</f>
        <v>0</v>
      </c>
      <c r="AL5" s="3">
        <f ca="1">IF(AND($A5&lt;&gt;"",$A5&lt;&gt;"TOTAL"),IF(AND('[1]INVESTIGADOR_Otras situaciones '!$BK3&lt;&gt;"",'[1]INVESTIGADOR_Otras situaciones '!$BK3&lt;&gt;0),'[1]INVESTIGADOR_Otras situaciones '!$BK3,""),IF($A5="TOTAL",SUM(INDIRECT("AL4:AL"&amp;ROW()-1)),""))</f>
        <v>0</v>
      </c>
      <c r="AM5" s="3">
        <f ca="1">IF(AND($A5&lt;&gt;"",$A5&lt;&gt;"TOTAL"),IF(AND('[1]INVESTIGADOR_Otras situaciones '!$BM3&lt;&gt;"",'[1]INVESTIGADOR_Otras situaciones '!$BM3&lt;&gt;0),'[1]INVESTIGADOR_Otras situaciones '!$BM3,""),IF($A5="TOTAL",SUM(INDIRECT("AM4:AM"&amp;ROW()-1)),""))</f>
        <v>0</v>
      </c>
      <c r="AN5" s="3">
        <f t="shared" ref="AN5:AN68" ca="1" si="12">IF(AND($A5&lt;&gt;"",$A5&lt;&gt;"TOTAL"),SUM(AL5:AM5),IF($A5="TOTAL",SUM(INDIRECT("AN4:AN"&amp;ROW()-1)),""))</f>
        <v>0</v>
      </c>
      <c r="AO5" s="3">
        <f ca="1">IF(AND($A5&lt;&gt;"",$A5&lt;&gt;"TOTAL"),IF(AND('[1]INVESTIGADOR_Otras situaciones '!$BP3&lt;&gt;"",'[1]INVESTIGADOR_Otras situaciones '!$BP3&lt;&gt;0),'[1]INVESTIGADOR_Otras situaciones '!$BP3,""),IF($A5="TOTAL",SUM(INDIRECT("AO4:AO"&amp;ROW()-1)),""))</f>
        <v>0</v>
      </c>
      <c r="AP5" s="3">
        <f ca="1">IF(AND($A5&lt;&gt;"",$A5&lt;&gt;"TOTAL"),IF(AND('[1]INVESTIGADOR_Otras situaciones '!$BR3&lt;&gt;"",'[1]INVESTIGADOR_Otras situaciones '!$BR3&lt;&gt;0),'[1]INVESTIGADOR_Otras situaciones '!$BR3,""),IF($A5="TOTAL",SUM(INDIRECT("AP4:AP"&amp;ROW()-1)),""))</f>
        <v>0</v>
      </c>
      <c r="AQ5" s="3">
        <f t="shared" ref="AQ5:AQ68" ca="1" si="13">IF(AND($A5&lt;&gt;"",$A5&lt;&gt;"TOTAL"),SUM(AO5:AP5),IF($A5="TOTAL",SUM(INDIRECT("AQ4:AQ"&amp;ROW()-1)),""))</f>
        <v>0</v>
      </c>
      <c r="AR5" s="3">
        <f ca="1">IF(AND($A5&lt;&gt;"",$A5&lt;&gt;"TOTAL"),IF(AND('[1]INVESTIGADOR_Otras situaciones '!$BU3&lt;&gt;"",'[1]INVESTIGADOR_Otras situaciones '!$BU3&lt;&gt;0),'[1]INVESTIGADOR_Otras situaciones '!$BU3,""),IF($A5="TOTAL",SUM(INDIRECT("AR4:AR"&amp;ROW()-1)),""))</f>
        <v>0</v>
      </c>
      <c r="AS5" s="3">
        <f ca="1">IF(AND($A5&lt;&gt;"",$A5&lt;&gt;"TOTAL"),IF(AND('[1]INVESTIGADOR_Otras situaciones '!$BW3&lt;&gt;"",'[1]INVESTIGADOR_Otras situaciones '!$BW3&lt;&gt;0),'[1]INVESTIGADOR_Otras situaciones '!$BW3,""),IF($A5="TOTAL",SUM(INDIRECT("AS4:AS"&amp;ROW()-1)),""))</f>
        <v>0</v>
      </c>
      <c r="AT5" s="3">
        <f t="shared" ref="AT5:AT68" ca="1" si="14">IF(AND($A5&lt;&gt;"",$A5&lt;&gt;"TOTAL"),SUM(AR5:AS5),IF($A5="TOTAL",SUM(INDIRECT("AT4:AT"&amp;ROW()-1)),""))</f>
        <v>0</v>
      </c>
      <c r="AU5" s="3">
        <f ca="1">IF(AND($A5&lt;&gt;"",$A5&lt;&gt;"TOTAL"),IF(AND('[1]INVESTIGADOR_Otras situaciones '!$BZ3&lt;&gt;"",'[1]INVESTIGADOR_Otras situaciones '!$BZ3&lt;&gt;0),'[1]INVESTIGADOR_Otras situaciones '!$BZ3,""),IF($A5="TOTAL",SUM(INDIRECT("AU4:AU"&amp;ROW()-1)),""))</f>
        <v>0</v>
      </c>
      <c r="AV5" s="3">
        <f ca="1">IF(AND($A5&lt;&gt;"",$A5&lt;&gt;"TOTAL"),IF(AND('[1]INVESTIGADOR_Otras situaciones '!$CB3&lt;&gt;"",'[1]INVESTIGADOR_Otras situaciones '!$CB3&lt;&gt;0),'[1]INVESTIGADOR_Otras situaciones '!$CB3,""),IF($A5="TOTAL",SUM(INDIRECT("AV4:AV"&amp;ROW()-1)),""))</f>
        <v>0</v>
      </c>
      <c r="AW5" s="3">
        <f t="shared" ref="AW5:AW68" ca="1" si="15">IF(AND($A5&lt;&gt;"",$A5&lt;&gt;"TOTAL"),SUM(AU5:AV5),IF($A5="TOTAL",SUM(INDIRECT("AW4:AW"&amp;ROW()-1)),""))</f>
        <v>0</v>
      </c>
      <c r="AX5" s="3">
        <f ca="1">IF(AND($A5&lt;&gt;"",$A5&lt;&gt;"TOTAL"),IF(AND('[1]INVESTIGADOR_Otras situaciones '!$CE3&lt;&gt;"",'[1]INVESTIGADOR_Otras situaciones '!$CE3&lt;&gt;0),'[1]INVESTIGADOR_Otras situaciones '!$CE3,""),IF($A5="TOTAL",SUM(INDIRECT("AX4:AX"&amp;ROW()-1)),""))</f>
        <v>0</v>
      </c>
      <c r="AY5" s="3">
        <f ca="1">IF(AND($A5&lt;&gt;"",$A5&lt;&gt;"TOTAL"),IF(AND('[1]INVESTIGADOR_Otras situaciones '!$CG3&lt;&gt;"",'[1]INVESTIGADOR_Otras situaciones '!$CG3&lt;&gt;0),'[1]INVESTIGADOR_Otras situaciones '!$CG3,""),IF($A5="TOTAL",SUM(INDIRECT("AY4:AY"&amp;ROW()-1)),""))</f>
        <v>0</v>
      </c>
      <c r="AZ5" s="3">
        <f t="shared" ref="AZ5:AZ68" ca="1" si="16">IF(AND($A5&lt;&gt;"",$A5&lt;&gt;"TOTAL"),SUM(AX5:AY5),IF($A5="TOTAL",SUM(INDIRECT("AZ4:AZ"&amp;ROW()-1)),""))</f>
        <v>0</v>
      </c>
      <c r="BA5" s="3">
        <f ca="1">IF(AND($A5&lt;&gt;"",$A5&lt;&gt;"TOTAL"),IF(AND('[1]INVESTIGADOR_Otras situaciones '!$CJ3&lt;&gt;"",'[1]INVESTIGADOR_Otras situaciones '!$CJ3&lt;&gt;0),'[1]INVESTIGADOR_Otras situaciones '!$CJ3,""),IF($A5="TOTAL",SUM(INDIRECT("BA4:BA"&amp;ROW()-1)),""))</f>
        <v>0</v>
      </c>
      <c r="BB5" s="3">
        <f ca="1">IF(AND($A5&lt;&gt;"",$A5&lt;&gt;"TOTAL"),IF(AND('[1]INVESTIGADOR_Otras situaciones '!$CL3&lt;&gt;"",'[1]INVESTIGADOR_Otras situaciones '!$CL3&lt;&gt;0),'[1]INVESTIGADOR_Otras situaciones '!$CL3,""),IF($A5="TOTAL",SUM(INDIRECT("BB4:BB"&amp;ROW()-1)),""))</f>
        <v>0</v>
      </c>
      <c r="BC5" s="3">
        <f t="shared" ref="BC5:BC68" ca="1" si="17">IF(AND($A5&lt;&gt;"",$A5&lt;&gt;"TOTAL"),SUM(BA5:BB5),IF($A5="TOTAL",SUM(INDIRECT("BC4:BC"&amp;ROW()-1)),""))</f>
        <v>0</v>
      </c>
      <c r="BD5" s="3">
        <f ca="1">IF(AND($A5&lt;&gt;"",$A5&lt;&gt;"TOTAL"),IF(AND('[1]INVESTIGADOR_Otras situaciones '!$CO3&lt;&gt;"",'[1]INVESTIGADOR_Otras situaciones '!$CO3&lt;&gt;0),'[1]INVESTIGADOR_Otras situaciones '!$CO3,""),IF($A5="TOTAL",SUM(INDIRECT("BD4:BD"&amp;ROW()-1)),""))</f>
        <v>0</v>
      </c>
      <c r="BE5" s="3">
        <f ca="1">IF(AND($A5&lt;&gt;"",$A5&lt;&gt;"TOTAL"),IF(AND('[1]INVESTIGADOR_Otras situaciones '!$CQ3&lt;&gt;"",'[1]INVESTIGADOR_Otras situaciones '!$CQ3&lt;&gt;0),'[1]INVESTIGADOR_Otras situaciones '!$CQ3,""),IF($A5="TOTAL",SUM(INDIRECT("BE4:BE"&amp;ROW()-1)),""))</f>
        <v>0</v>
      </c>
      <c r="BF5" s="3">
        <f t="shared" ref="BF5:BF68" ca="1" si="18">IF(AND($A5&lt;&gt;"",$A5&lt;&gt;"TOTAL"),SUM(BD5:BE5),IF($A5="TOTAL",SUM(INDIRECT("BF4:BF"&amp;ROW()-1)),""))</f>
        <v>0</v>
      </c>
    </row>
    <row r="6" spans="1:58" x14ac:dyDescent="0.2">
      <c r="A6" s="25" t="str">
        <f>IF('[1]INVESTIGADOR_Otras situaciones '!$B4&lt;&gt;"",'[1]INVESTIGADOR_Otras situaciones '!$B4,IF(AND('[1]INVESTIGADOR_Otras situaciones '!$B4="",'[1]INVESTIGADOR_Otras situaciones '!$B5="",'[1]INVESTIGADOR_Otras situaciones '!$B3=""),"","TOTAL"))</f>
        <v/>
      </c>
      <c r="B6" s="3" t="str">
        <f ca="1">IF(AND($A6&lt;&gt;"",$A6&lt;&gt;"TOTAL"),IF(AND('[1]INVESTIGADOR_Otras situaciones '!$C4&lt;&gt;"",'[1]INVESTIGADOR_Otras situaciones '!$C4&lt;&gt;0),'[1]INVESTIGADOR_Otras situaciones '!$C4,""),IF($A6="TOTAL",SUM(INDIRECT("B4:B"&amp;ROW()-1)),""))</f>
        <v/>
      </c>
      <c r="C6" s="3" t="str">
        <f ca="1">IF(AND($A6&lt;&gt;"",$A6&lt;&gt;"TOTAL"),IF(AND('[1]INVESTIGADOR_Otras situaciones '!$E4&lt;&gt;"",'[1]INVESTIGADOR_Otras situaciones '!$E4&lt;&gt;0),'[1]INVESTIGADOR_Otras situaciones '!$E4,""),IF($A6="TOTAL",SUM(INDIRECT("C4:C"&amp;ROW()-1)),""))</f>
        <v/>
      </c>
      <c r="D6" s="3" t="str">
        <f t="shared" ca="1" si="0"/>
        <v/>
      </c>
      <c r="E6" s="3" t="str">
        <f ca="1">IF(AND($A6&lt;&gt;"",$A6&lt;&gt;"TOTAL"),IF(AND('[1]INVESTIGADOR_Otras situaciones '!$H4&lt;&gt;"",'[1]INVESTIGADOR_Otras situaciones '!$H4&lt;&gt;0),'[1]INVESTIGADOR_Otras situaciones '!$H4,""),IF($A6="TOTAL",SUM(INDIRECT("E4:E"&amp;ROW()-1)),""))</f>
        <v/>
      </c>
      <c r="F6" s="3" t="str">
        <f ca="1">IF(AND($A6&lt;&gt;"",$A6&lt;&gt;"TOTAL"),IF(AND('[1]INVESTIGADOR_Otras situaciones '!$J4&lt;&gt;"",'[1]INVESTIGADOR_Otras situaciones '!$J4&lt;&gt;0),'[1]INVESTIGADOR_Otras situaciones '!$J4,""),IF($A6="TOTAL",SUM(INDIRECT("F4:F"&amp;ROW()-1)),""))</f>
        <v/>
      </c>
      <c r="G6" s="3" t="str">
        <f t="shared" ca="1" si="1"/>
        <v/>
      </c>
      <c r="H6" s="3" t="str">
        <f ca="1">IF(AND($A6&lt;&gt;"",$A6&lt;&gt;"TOTAL"),IF(AND('[1]INVESTIGADOR_Otras situaciones '!$M4&lt;&gt;"",'[1]INVESTIGADOR_Otras situaciones '!$M4&lt;&gt;0),'[1]INVESTIGADOR_Otras situaciones '!$M4,""),IF($A6="TOTAL",SUM(INDIRECT("H4:H"&amp;ROW()-1)),""))</f>
        <v/>
      </c>
      <c r="I6" s="3" t="str">
        <f ca="1">IF(AND($A6&lt;&gt;"",$A6&lt;&gt;"TOTAL"),IF(AND('[1]INVESTIGADOR_Otras situaciones '!$O4&lt;&gt;"",'[1]INVESTIGADOR_Otras situaciones '!$O4&lt;&gt;0),'[1]INVESTIGADOR_Otras situaciones '!$O4,""),IF($A6="TOTAL",SUM(INDIRECT("I4:I"&amp;ROW()-1)),""))</f>
        <v/>
      </c>
      <c r="J6" s="3" t="str">
        <f t="shared" ca="1" si="2"/>
        <v/>
      </c>
      <c r="K6" s="3" t="str">
        <f ca="1">IF(AND($A6&lt;&gt;"",$A6&lt;&gt;"TOTAL"),IF(AND('[1]INVESTIGADOR_Otras situaciones '!$R4&lt;&gt;"",'[1]INVESTIGADOR_Otras situaciones '!$R4&lt;&gt;0),'[1]INVESTIGADOR_Otras situaciones '!$R4,""),IF($A6="TOTAL",SUM(INDIRECT("K4:K"&amp;ROW()-1)),""))</f>
        <v/>
      </c>
      <c r="L6" s="3" t="str">
        <f ca="1">IF(AND($A6&lt;&gt;"",$A6&lt;&gt;"TOTAL"),IF(AND('[1]INVESTIGADOR_Otras situaciones '!$T4&lt;&gt;"",'[1]INVESTIGADOR_Otras situaciones '!$T4&lt;&gt;0),'[1]INVESTIGADOR_Otras situaciones '!$T4,""),IF($A6="TOTAL",SUM(INDIRECT("L4:L"&amp;ROW()-1)),""))</f>
        <v/>
      </c>
      <c r="M6" s="3" t="str">
        <f t="shared" ca="1" si="3"/>
        <v/>
      </c>
      <c r="N6" s="3" t="str">
        <f ca="1">IF(AND($A6&lt;&gt;"",$A6&lt;&gt;"TOTAL"),IF(AND('[1]INVESTIGADOR_Otras situaciones '!$W4&lt;&gt;"",'[1]INVESTIGADOR_Otras situaciones '!$W4&lt;&gt;0),'[1]INVESTIGADOR_Otras situaciones '!$W4,""),IF($A6="TOTAL",SUM(INDIRECT("N4:N"&amp;ROW()-1)),""))</f>
        <v/>
      </c>
      <c r="O6" s="3" t="str">
        <f ca="1">IF(AND($A6&lt;&gt;"",$A6&lt;&gt;"TOTAL"),IF(AND('[1]INVESTIGADOR_Otras situaciones '!$Y4&lt;&gt;"",'[1]INVESTIGADOR_Otras situaciones '!$Y4&lt;&gt;0),'[1]INVESTIGADOR_Otras situaciones '!$Y4,""),IF($A6="TOTAL",SUM(INDIRECT("O4:O"&amp;ROW()-1)),""))</f>
        <v/>
      </c>
      <c r="P6" s="3" t="str">
        <f t="shared" ca="1" si="4"/>
        <v/>
      </c>
      <c r="Q6" s="3" t="str">
        <f ca="1">IF(AND($A6&lt;&gt;"",$A6&lt;&gt;"TOTAL"),IF(AND('[1]INVESTIGADOR_Otras situaciones '!$AB4&lt;&gt;"",'[1]INVESTIGADOR_Otras situaciones '!$AB4&lt;&gt;0),'[1]INVESTIGADOR_Otras situaciones '!$AB4,""),IF($A6="TOTAL",SUM(INDIRECT("Q4:Q"&amp;ROW()-1)),""))</f>
        <v/>
      </c>
      <c r="R6" s="3" t="str">
        <f ca="1">IF(AND($A6&lt;&gt;"",$A6&lt;&gt;"TOTAL"),IF(AND('[1]INVESTIGADOR_Otras situaciones '!$AD4&lt;&gt;"",'[1]INVESTIGADOR_Otras situaciones '!$AD4&lt;&gt;0),'[1]INVESTIGADOR_Otras situaciones '!$AD4,""),IF($A6="TOTAL",SUM(INDIRECT("R4:R"&amp;ROW()-1)),""))</f>
        <v/>
      </c>
      <c r="S6" s="3" t="str">
        <f t="shared" ca="1" si="5"/>
        <v/>
      </c>
      <c r="T6" s="3" t="str">
        <f ca="1">IF(AND($A6&lt;&gt;"",$A6&lt;&gt;"TOTAL"),IF(AND('[1]INVESTIGADOR_Otras situaciones '!$AG4&lt;&gt;"",'[1]INVESTIGADOR_Otras situaciones '!$AG4&lt;&gt;0),'[1]INVESTIGADOR_Otras situaciones '!$AG4,""),IF($A6="TOTAL",SUM(INDIRECT("T4:T"&amp;ROW()-1)),""))</f>
        <v/>
      </c>
      <c r="U6" s="3" t="str">
        <f ca="1">IF(AND($A6&lt;&gt;"",$A6&lt;&gt;"TOTAL"),IF(AND('[1]INVESTIGADOR_Otras situaciones '!$AI4&lt;&gt;"",'[1]INVESTIGADOR_Otras situaciones '!$AI4&lt;&gt;0),'[1]INVESTIGADOR_Otras situaciones '!$AI4,""),IF($A6="TOTAL",SUM(INDIRECT("U4:U"&amp;ROW()-1)),""))</f>
        <v/>
      </c>
      <c r="V6" s="3" t="str">
        <f t="shared" ca="1" si="6"/>
        <v/>
      </c>
      <c r="W6" s="3" t="str">
        <f ca="1">IF(AND($A6&lt;&gt;"",$A6&lt;&gt;"TOTAL"),IF(AND('[1]INVESTIGADOR_Otras situaciones '!$AL4&lt;&gt;"",'[1]INVESTIGADOR_Otras situaciones '!$AL4&lt;&gt;0),'[1]INVESTIGADOR_Otras situaciones '!$AL4,""),IF($A6="TOTAL",SUM(INDIRECT("W4:W"&amp;ROW()-1)),""))</f>
        <v/>
      </c>
      <c r="X6" s="3" t="str">
        <f ca="1">IF(AND($A6&lt;&gt;"",$A6&lt;&gt;"TOTAL"),IF(AND('[1]INVESTIGADOR_Otras situaciones '!$AN4&lt;&gt;"",'[1]INVESTIGADOR_Otras situaciones '!$AN4&lt;&gt;0),'[1]INVESTIGADOR_Otras situaciones '!$AN4,""),IF($A6="TOTAL",SUM(INDIRECT("X4:X"&amp;ROW()-1)),""))</f>
        <v/>
      </c>
      <c r="Y6" s="3" t="str">
        <f t="shared" ca="1" si="7"/>
        <v/>
      </c>
      <c r="Z6" s="3" t="str">
        <f ca="1">IF(AND($A6&lt;&gt;"",$A6&lt;&gt;"TOTAL"),IF(AND('[1]INVESTIGADOR_Otras situaciones '!$AQ4&lt;&gt;"",'[1]INVESTIGADOR_Otras situaciones '!$AQ4&lt;&gt;0),'[1]INVESTIGADOR_Otras situaciones '!$AQ4,""),IF($A6="TOTAL",SUM(INDIRECT("Z4:Z"&amp;ROW()-1)),""))</f>
        <v/>
      </c>
      <c r="AA6" s="3" t="str">
        <f ca="1">IF(AND($A6&lt;&gt;"",$A6&lt;&gt;"TOTAL"),IF(AND('[1]INVESTIGADOR_Otras situaciones '!$AS4&lt;&gt;"",'[1]INVESTIGADOR_Otras situaciones '!$AS4&lt;&gt;0),'[1]INVESTIGADOR_Otras situaciones '!$AS4,""),IF($A6="TOTAL",SUM(INDIRECT("AA4:AA"&amp;ROW()-1)),""))</f>
        <v/>
      </c>
      <c r="AB6" s="3" t="str">
        <f t="shared" ca="1" si="8"/>
        <v/>
      </c>
      <c r="AC6" s="3" t="str">
        <f ca="1">IF(AND($A6&lt;&gt;"",$A6&lt;&gt;"TOTAL"),IF(AND('[1]INVESTIGADOR_Otras situaciones '!$AV4&lt;&gt;"",'[1]INVESTIGADOR_Otras situaciones '!$AV4&lt;&gt;0),'[1]INVESTIGADOR_Otras situaciones '!$AV4,""),IF($A6="TOTAL",SUM(INDIRECT("AC4:AC"&amp;ROW()-1)),""))</f>
        <v/>
      </c>
      <c r="AD6" s="3" t="str">
        <f ca="1">IF(AND($A6&lt;&gt;"",$A6&lt;&gt;"TOTAL"),IF(AND('[1]INVESTIGADOR_Otras situaciones '!$AX4&lt;&gt;"",'[1]INVESTIGADOR_Otras situaciones '!$AX4&lt;&gt;0),'[1]INVESTIGADOR_Otras situaciones '!$AX4,""),IF($A6="TOTAL",SUM(INDIRECT("AD4:AD"&amp;ROW()-1)),""))</f>
        <v/>
      </c>
      <c r="AE6" s="3" t="str">
        <f t="shared" ca="1" si="9"/>
        <v/>
      </c>
      <c r="AF6" s="3" t="str">
        <f ca="1">IF(AND($A6&lt;&gt;"",$A6&lt;&gt;"TOTAL"),IF(AND('[1]INVESTIGADOR_Otras situaciones '!$BA4&lt;&gt;"",'[1]INVESTIGADOR_Otras situaciones '!$BA4&lt;&gt;0),'[1]INVESTIGADOR_Otras situaciones '!$BA4,""),IF($A6="TOTAL",SUM(INDIRECT("AF4:AF"&amp;ROW()-1)),""))</f>
        <v/>
      </c>
      <c r="AG6" s="3" t="str">
        <f ca="1">IF(AND($A6&lt;&gt;"",$A6&lt;&gt;"TOTAL"),IF(AND('[1]INVESTIGADOR_Otras situaciones '!$BC4&lt;&gt;"",'[1]INVESTIGADOR_Otras situaciones '!$BC4&lt;&gt;0),'[1]INVESTIGADOR_Otras situaciones '!$BC4,""),IF($A6="TOTAL",SUM(INDIRECT("AG4:AG"&amp;ROW()-1)),""))</f>
        <v/>
      </c>
      <c r="AH6" s="3" t="str">
        <f t="shared" ca="1" si="10"/>
        <v/>
      </c>
      <c r="AI6" s="3" t="str">
        <f ca="1">IF(AND($A6&lt;&gt;"",$A6&lt;&gt;"TOTAL"),IF(AND('[1]INVESTIGADOR_Otras situaciones '!$BF4&lt;&gt;"",'[1]INVESTIGADOR_Otras situaciones '!$BF4&lt;&gt;0),'[1]INVESTIGADOR_Otras situaciones '!$BF4,""),IF($A6="TOTAL",SUM(INDIRECT("AI4:AI"&amp;ROW()-1)),""))</f>
        <v/>
      </c>
      <c r="AJ6" s="3" t="str">
        <f ca="1">IF(AND($A6&lt;&gt;"",$A6&lt;&gt;"TOTAL"),IF(AND('[1]INVESTIGADOR_Otras situaciones '!$BH4&lt;&gt;"",'[1]INVESTIGADOR_Otras situaciones '!$BH4&lt;&gt;0),'[1]INVESTIGADOR_Otras situaciones '!$BH4,""),IF($A6="TOTAL",SUM(INDIRECT("AJ4:AJ"&amp;ROW()-1)),""))</f>
        <v/>
      </c>
      <c r="AK6" s="3" t="str">
        <f t="shared" ca="1" si="11"/>
        <v/>
      </c>
      <c r="AL6" s="3" t="str">
        <f ca="1">IF(AND($A6&lt;&gt;"",$A6&lt;&gt;"TOTAL"),IF(AND('[1]INVESTIGADOR_Otras situaciones '!$BK4&lt;&gt;"",'[1]INVESTIGADOR_Otras situaciones '!$BK4&lt;&gt;0),'[1]INVESTIGADOR_Otras situaciones '!$BK4,""),IF($A6="TOTAL",SUM(INDIRECT("AL4:AL"&amp;ROW()-1)),""))</f>
        <v/>
      </c>
      <c r="AM6" s="3" t="str">
        <f ca="1">IF(AND($A6&lt;&gt;"",$A6&lt;&gt;"TOTAL"),IF(AND('[1]INVESTIGADOR_Otras situaciones '!$BM4&lt;&gt;"",'[1]INVESTIGADOR_Otras situaciones '!$BM4&lt;&gt;0),'[1]INVESTIGADOR_Otras situaciones '!$BM4,""),IF($A6="TOTAL",SUM(INDIRECT("AM4:AM"&amp;ROW()-1)),""))</f>
        <v/>
      </c>
      <c r="AN6" s="3" t="str">
        <f t="shared" ca="1" si="12"/>
        <v/>
      </c>
      <c r="AO6" s="3" t="str">
        <f ca="1">IF(AND($A6&lt;&gt;"",$A6&lt;&gt;"TOTAL"),IF(AND('[1]INVESTIGADOR_Otras situaciones '!$BP4&lt;&gt;"",'[1]INVESTIGADOR_Otras situaciones '!$BP4&lt;&gt;0),'[1]INVESTIGADOR_Otras situaciones '!$BP4,""),IF($A6="TOTAL",SUM(INDIRECT("AO4:AO"&amp;ROW()-1)),""))</f>
        <v/>
      </c>
      <c r="AP6" s="3" t="str">
        <f ca="1">IF(AND($A6&lt;&gt;"",$A6&lt;&gt;"TOTAL"),IF(AND('[1]INVESTIGADOR_Otras situaciones '!$BR4&lt;&gt;"",'[1]INVESTIGADOR_Otras situaciones '!$BR4&lt;&gt;0),'[1]INVESTIGADOR_Otras situaciones '!$BR4,""),IF($A6="TOTAL",SUM(INDIRECT("AP4:AP"&amp;ROW()-1)),""))</f>
        <v/>
      </c>
      <c r="AQ6" s="3" t="str">
        <f t="shared" ca="1" si="13"/>
        <v/>
      </c>
      <c r="AR6" s="3" t="str">
        <f ca="1">IF(AND($A6&lt;&gt;"",$A6&lt;&gt;"TOTAL"),IF(AND('[1]INVESTIGADOR_Otras situaciones '!$BU4&lt;&gt;"",'[1]INVESTIGADOR_Otras situaciones '!$BU4&lt;&gt;0),'[1]INVESTIGADOR_Otras situaciones '!$BU4,""),IF($A6="TOTAL",SUM(INDIRECT("AR4:AR"&amp;ROW()-1)),""))</f>
        <v/>
      </c>
      <c r="AS6" s="3" t="str">
        <f ca="1">IF(AND($A6&lt;&gt;"",$A6&lt;&gt;"TOTAL"),IF(AND('[1]INVESTIGADOR_Otras situaciones '!$BW4&lt;&gt;"",'[1]INVESTIGADOR_Otras situaciones '!$BW4&lt;&gt;0),'[1]INVESTIGADOR_Otras situaciones '!$BW4,""),IF($A6="TOTAL",SUM(INDIRECT("AS4:AS"&amp;ROW()-1)),""))</f>
        <v/>
      </c>
      <c r="AT6" s="3" t="str">
        <f t="shared" ca="1" si="14"/>
        <v/>
      </c>
      <c r="AU6" s="3" t="str">
        <f ca="1">IF(AND($A6&lt;&gt;"",$A6&lt;&gt;"TOTAL"),IF(AND('[1]INVESTIGADOR_Otras situaciones '!$BZ4&lt;&gt;"",'[1]INVESTIGADOR_Otras situaciones '!$BZ4&lt;&gt;0),'[1]INVESTIGADOR_Otras situaciones '!$BZ4,""),IF($A6="TOTAL",SUM(INDIRECT("AU4:AU"&amp;ROW()-1)),""))</f>
        <v/>
      </c>
      <c r="AV6" s="3" t="str">
        <f ca="1">IF(AND($A6&lt;&gt;"",$A6&lt;&gt;"TOTAL"),IF(AND('[1]INVESTIGADOR_Otras situaciones '!$CB4&lt;&gt;"",'[1]INVESTIGADOR_Otras situaciones '!$CB4&lt;&gt;0),'[1]INVESTIGADOR_Otras situaciones '!$CB4,""),IF($A6="TOTAL",SUM(INDIRECT("AV4:AV"&amp;ROW()-1)),""))</f>
        <v/>
      </c>
      <c r="AW6" s="3" t="str">
        <f t="shared" ca="1" si="15"/>
        <v/>
      </c>
      <c r="AX6" s="3" t="str">
        <f ca="1">IF(AND($A6&lt;&gt;"",$A6&lt;&gt;"TOTAL"),IF(AND('[1]INVESTIGADOR_Otras situaciones '!$CE4&lt;&gt;"",'[1]INVESTIGADOR_Otras situaciones '!$CE4&lt;&gt;0),'[1]INVESTIGADOR_Otras situaciones '!$CE4,""),IF($A6="TOTAL",SUM(INDIRECT("AX4:AX"&amp;ROW()-1)),""))</f>
        <v/>
      </c>
      <c r="AY6" s="3" t="str">
        <f ca="1">IF(AND($A6&lt;&gt;"",$A6&lt;&gt;"TOTAL"),IF(AND('[1]INVESTIGADOR_Otras situaciones '!$CG4&lt;&gt;"",'[1]INVESTIGADOR_Otras situaciones '!$CG4&lt;&gt;0),'[1]INVESTIGADOR_Otras situaciones '!$CG4,""),IF($A6="TOTAL",SUM(INDIRECT("AY4:AY"&amp;ROW()-1)),""))</f>
        <v/>
      </c>
      <c r="AZ6" s="3" t="str">
        <f t="shared" ca="1" si="16"/>
        <v/>
      </c>
      <c r="BA6" s="3" t="str">
        <f ca="1">IF(AND($A6&lt;&gt;"",$A6&lt;&gt;"TOTAL"),IF(AND('[1]INVESTIGADOR_Otras situaciones '!$CJ4&lt;&gt;"",'[1]INVESTIGADOR_Otras situaciones '!$CJ4&lt;&gt;0),'[1]INVESTIGADOR_Otras situaciones '!$CJ4,""),IF($A6="TOTAL",SUM(INDIRECT("BA4:BA"&amp;ROW()-1)),""))</f>
        <v/>
      </c>
      <c r="BB6" s="3" t="str">
        <f ca="1">IF(AND($A6&lt;&gt;"",$A6&lt;&gt;"TOTAL"),IF(AND('[1]INVESTIGADOR_Otras situaciones '!$CL4&lt;&gt;"",'[1]INVESTIGADOR_Otras situaciones '!$CL4&lt;&gt;0),'[1]INVESTIGADOR_Otras situaciones '!$CL4,""),IF($A6="TOTAL",SUM(INDIRECT("BB4:BB"&amp;ROW()-1)),""))</f>
        <v/>
      </c>
      <c r="BC6" s="3" t="str">
        <f t="shared" ca="1" si="17"/>
        <v/>
      </c>
      <c r="BD6" s="3" t="str">
        <f ca="1">IF(AND($A6&lt;&gt;"",$A6&lt;&gt;"TOTAL"),IF(AND('[1]INVESTIGADOR_Otras situaciones '!$CO4&lt;&gt;"",'[1]INVESTIGADOR_Otras situaciones '!$CO4&lt;&gt;0),'[1]INVESTIGADOR_Otras situaciones '!$CO4,""),IF($A6="TOTAL",SUM(INDIRECT("BD4:BD"&amp;ROW()-1)),""))</f>
        <v/>
      </c>
      <c r="BE6" s="3" t="str">
        <f ca="1">IF(AND($A6&lt;&gt;"",$A6&lt;&gt;"TOTAL"),IF(AND('[1]INVESTIGADOR_Otras situaciones '!$CQ4&lt;&gt;"",'[1]INVESTIGADOR_Otras situaciones '!$CQ4&lt;&gt;0),'[1]INVESTIGADOR_Otras situaciones '!$CQ4,""),IF($A6="TOTAL",SUM(INDIRECT("BE4:BE"&amp;ROW()-1)),""))</f>
        <v/>
      </c>
      <c r="BF6" s="3" t="str">
        <f t="shared" ca="1" si="18"/>
        <v/>
      </c>
    </row>
    <row r="7" spans="1:58" x14ac:dyDescent="0.2">
      <c r="A7" s="25" t="str">
        <f>IF('[1]INVESTIGADOR_Otras situaciones '!$B5&lt;&gt;"",'[1]INVESTIGADOR_Otras situaciones '!$B5,IF(AND('[1]INVESTIGADOR_Otras situaciones '!$B5="",'[1]INVESTIGADOR_Otras situaciones '!$B6="",'[1]INVESTIGADOR_Otras situaciones '!$B4=""),"","TOTAL"))</f>
        <v/>
      </c>
      <c r="B7" s="3" t="str">
        <f ca="1">IF(AND($A7&lt;&gt;"",$A7&lt;&gt;"TOTAL"),IF(AND('[1]INVESTIGADOR_Otras situaciones '!$C5&lt;&gt;"",'[1]INVESTIGADOR_Otras situaciones '!$C5&lt;&gt;0),'[1]INVESTIGADOR_Otras situaciones '!$C5,""),IF($A7="TOTAL",SUM(INDIRECT("B4:B"&amp;ROW()-1)),""))</f>
        <v/>
      </c>
      <c r="C7" s="3" t="str">
        <f ca="1">IF(AND($A7&lt;&gt;"",$A7&lt;&gt;"TOTAL"),IF(AND('[1]INVESTIGADOR_Otras situaciones '!$E5&lt;&gt;"",'[1]INVESTIGADOR_Otras situaciones '!$E5&lt;&gt;0),'[1]INVESTIGADOR_Otras situaciones '!$E5,""),IF($A7="TOTAL",SUM(INDIRECT("C4:C"&amp;ROW()-1)),""))</f>
        <v/>
      </c>
      <c r="D7" s="3" t="str">
        <f t="shared" ca="1" si="0"/>
        <v/>
      </c>
      <c r="E7" s="3" t="str">
        <f ca="1">IF(AND($A7&lt;&gt;"",$A7&lt;&gt;"TOTAL"),IF(AND('[1]INVESTIGADOR_Otras situaciones '!$H5&lt;&gt;"",'[1]INVESTIGADOR_Otras situaciones '!$H5&lt;&gt;0),'[1]INVESTIGADOR_Otras situaciones '!$H5,""),IF($A7="TOTAL",SUM(INDIRECT("E4:E"&amp;ROW()-1)),""))</f>
        <v/>
      </c>
      <c r="F7" s="3" t="str">
        <f ca="1">IF(AND($A7&lt;&gt;"",$A7&lt;&gt;"TOTAL"),IF(AND('[1]INVESTIGADOR_Otras situaciones '!$J5&lt;&gt;"",'[1]INVESTIGADOR_Otras situaciones '!$J5&lt;&gt;0),'[1]INVESTIGADOR_Otras situaciones '!$J5,""),IF($A7="TOTAL",SUM(INDIRECT("F4:F"&amp;ROW()-1)),""))</f>
        <v/>
      </c>
      <c r="G7" s="3" t="str">
        <f t="shared" ca="1" si="1"/>
        <v/>
      </c>
      <c r="H7" s="3" t="str">
        <f ca="1">IF(AND($A7&lt;&gt;"",$A7&lt;&gt;"TOTAL"),IF(AND('[1]INVESTIGADOR_Otras situaciones '!$M5&lt;&gt;"",'[1]INVESTIGADOR_Otras situaciones '!$M5&lt;&gt;0),'[1]INVESTIGADOR_Otras situaciones '!$M5,""),IF($A7="TOTAL",SUM(INDIRECT("H4:H"&amp;ROW()-1)),""))</f>
        <v/>
      </c>
      <c r="I7" s="3" t="str">
        <f ca="1">IF(AND($A7&lt;&gt;"",$A7&lt;&gt;"TOTAL"),IF(AND('[1]INVESTIGADOR_Otras situaciones '!$O5&lt;&gt;"",'[1]INVESTIGADOR_Otras situaciones '!$O5&lt;&gt;0),'[1]INVESTIGADOR_Otras situaciones '!$O5,""),IF($A7="TOTAL",SUM(INDIRECT("I4:I"&amp;ROW()-1)),""))</f>
        <v/>
      </c>
      <c r="J7" s="3" t="str">
        <f t="shared" ca="1" si="2"/>
        <v/>
      </c>
      <c r="K7" s="3" t="str">
        <f ca="1">IF(AND($A7&lt;&gt;"",$A7&lt;&gt;"TOTAL"),IF(AND('[1]INVESTIGADOR_Otras situaciones '!$R5&lt;&gt;"",'[1]INVESTIGADOR_Otras situaciones '!$R5&lt;&gt;0),'[1]INVESTIGADOR_Otras situaciones '!$R5,""),IF($A7="TOTAL",SUM(INDIRECT("K4:K"&amp;ROW()-1)),""))</f>
        <v/>
      </c>
      <c r="L7" s="3" t="str">
        <f ca="1">IF(AND($A7&lt;&gt;"",$A7&lt;&gt;"TOTAL"),IF(AND('[1]INVESTIGADOR_Otras situaciones '!$T5&lt;&gt;"",'[1]INVESTIGADOR_Otras situaciones '!$T5&lt;&gt;0),'[1]INVESTIGADOR_Otras situaciones '!$T5,""),IF($A7="TOTAL",SUM(INDIRECT("L4:L"&amp;ROW()-1)),""))</f>
        <v/>
      </c>
      <c r="M7" s="3" t="str">
        <f t="shared" ca="1" si="3"/>
        <v/>
      </c>
      <c r="N7" s="3" t="str">
        <f ca="1">IF(AND($A7&lt;&gt;"",$A7&lt;&gt;"TOTAL"),IF(AND('[1]INVESTIGADOR_Otras situaciones '!$W5&lt;&gt;"",'[1]INVESTIGADOR_Otras situaciones '!$W5&lt;&gt;0),'[1]INVESTIGADOR_Otras situaciones '!$W5,""),IF($A7="TOTAL",SUM(INDIRECT("N4:N"&amp;ROW()-1)),""))</f>
        <v/>
      </c>
      <c r="O7" s="3" t="str">
        <f ca="1">IF(AND($A7&lt;&gt;"",$A7&lt;&gt;"TOTAL"),IF(AND('[1]INVESTIGADOR_Otras situaciones '!$Y5&lt;&gt;"",'[1]INVESTIGADOR_Otras situaciones '!$Y5&lt;&gt;0),'[1]INVESTIGADOR_Otras situaciones '!$Y5,""),IF($A7="TOTAL",SUM(INDIRECT("O4:O"&amp;ROW()-1)),""))</f>
        <v/>
      </c>
      <c r="P7" s="3" t="str">
        <f t="shared" ca="1" si="4"/>
        <v/>
      </c>
      <c r="Q7" s="3" t="str">
        <f ca="1">IF(AND($A7&lt;&gt;"",$A7&lt;&gt;"TOTAL"),IF(AND('[1]INVESTIGADOR_Otras situaciones '!$AB5&lt;&gt;"",'[1]INVESTIGADOR_Otras situaciones '!$AB5&lt;&gt;0),'[1]INVESTIGADOR_Otras situaciones '!$AB5,""),IF($A7="TOTAL",SUM(INDIRECT("Q4:Q"&amp;ROW()-1)),""))</f>
        <v/>
      </c>
      <c r="R7" s="3" t="str">
        <f ca="1">IF(AND($A7&lt;&gt;"",$A7&lt;&gt;"TOTAL"),IF(AND('[1]INVESTIGADOR_Otras situaciones '!$AD5&lt;&gt;"",'[1]INVESTIGADOR_Otras situaciones '!$AD5&lt;&gt;0),'[1]INVESTIGADOR_Otras situaciones '!$AD5,""),IF($A7="TOTAL",SUM(INDIRECT("R4:R"&amp;ROW()-1)),""))</f>
        <v/>
      </c>
      <c r="S7" s="3" t="str">
        <f t="shared" ca="1" si="5"/>
        <v/>
      </c>
      <c r="T7" s="3" t="str">
        <f ca="1">IF(AND($A7&lt;&gt;"",$A7&lt;&gt;"TOTAL"),IF(AND('[1]INVESTIGADOR_Otras situaciones '!$AG5&lt;&gt;"",'[1]INVESTIGADOR_Otras situaciones '!$AG5&lt;&gt;0),'[1]INVESTIGADOR_Otras situaciones '!$AG5,""),IF($A7="TOTAL",SUM(INDIRECT("T4:T"&amp;ROW()-1)),""))</f>
        <v/>
      </c>
      <c r="U7" s="3" t="str">
        <f ca="1">IF(AND($A7&lt;&gt;"",$A7&lt;&gt;"TOTAL"),IF(AND('[1]INVESTIGADOR_Otras situaciones '!$AI5&lt;&gt;"",'[1]INVESTIGADOR_Otras situaciones '!$AI5&lt;&gt;0),'[1]INVESTIGADOR_Otras situaciones '!$AI5,""),IF($A7="TOTAL",SUM(INDIRECT("U4:U"&amp;ROW()-1)),""))</f>
        <v/>
      </c>
      <c r="V7" s="3" t="str">
        <f t="shared" ca="1" si="6"/>
        <v/>
      </c>
      <c r="W7" s="3" t="str">
        <f ca="1">IF(AND($A7&lt;&gt;"",$A7&lt;&gt;"TOTAL"),IF(AND('[1]INVESTIGADOR_Otras situaciones '!$AL5&lt;&gt;"",'[1]INVESTIGADOR_Otras situaciones '!$AL5&lt;&gt;0),'[1]INVESTIGADOR_Otras situaciones '!$AL5,""),IF($A7="TOTAL",SUM(INDIRECT("W4:W"&amp;ROW()-1)),""))</f>
        <v/>
      </c>
      <c r="X7" s="3" t="str">
        <f ca="1">IF(AND($A7&lt;&gt;"",$A7&lt;&gt;"TOTAL"),IF(AND('[1]INVESTIGADOR_Otras situaciones '!$AN5&lt;&gt;"",'[1]INVESTIGADOR_Otras situaciones '!$AN5&lt;&gt;0),'[1]INVESTIGADOR_Otras situaciones '!$AN5,""),IF($A7="TOTAL",SUM(INDIRECT("X4:X"&amp;ROW()-1)),""))</f>
        <v/>
      </c>
      <c r="Y7" s="3" t="str">
        <f t="shared" ca="1" si="7"/>
        <v/>
      </c>
      <c r="Z7" s="3" t="str">
        <f ca="1">IF(AND($A7&lt;&gt;"",$A7&lt;&gt;"TOTAL"),IF(AND('[1]INVESTIGADOR_Otras situaciones '!$AQ5&lt;&gt;"",'[1]INVESTIGADOR_Otras situaciones '!$AQ5&lt;&gt;0),'[1]INVESTIGADOR_Otras situaciones '!$AQ5,""),IF($A7="TOTAL",SUM(INDIRECT("Z4:Z"&amp;ROW()-1)),""))</f>
        <v/>
      </c>
      <c r="AA7" s="3" t="str">
        <f ca="1">IF(AND($A7&lt;&gt;"",$A7&lt;&gt;"TOTAL"),IF(AND('[1]INVESTIGADOR_Otras situaciones '!$AS5&lt;&gt;"",'[1]INVESTIGADOR_Otras situaciones '!$AS5&lt;&gt;0),'[1]INVESTIGADOR_Otras situaciones '!$AS5,""),IF($A7="TOTAL",SUM(INDIRECT("AA4:AA"&amp;ROW()-1)),""))</f>
        <v/>
      </c>
      <c r="AB7" s="3" t="str">
        <f t="shared" ca="1" si="8"/>
        <v/>
      </c>
      <c r="AC7" s="3" t="str">
        <f ca="1">IF(AND($A7&lt;&gt;"",$A7&lt;&gt;"TOTAL"),IF(AND('[1]INVESTIGADOR_Otras situaciones '!$AV5&lt;&gt;"",'[1]INVESTIGADOR_Otras situaciones '!$AV5&lt;&gt;0),'[1]INVESTIGADOR_Otras situaciones '!$AV5,""),IF($A7="TOTAL",SUM(INDIRECT("AC4:AC"&amp;ROW()-1)),""))</f>
        <v/>
      </c>
      <c r="AD7" s="3" t="str">
        <f ca="1">IF(AND($A7&lt;&gt;"",$A7&lt;&gt;"TOTAL"),IF(AND('[1]INVESTIGADOR_Otras situaciones '!$AX5&lt;&gt;"",'[1]INVESTIGADOR_Otras situaciones '!$AX5&lt;&gt;0),'[1]INVESTIGADOR_Otras situaciones '!$AX5,""),IF($A7="TOTAL",SUM(INDIRECT("AD4:AD"&amp;ROW()-1)),""))</f>
        <v/>
      </c>
      <c r="AE7" s="3" t="str">
        <f t="shared" ca="1" si="9"/>
        <v/>
      </c>
      <c r="AF7" s="3" t="str">
        <f ca="1">IF(AND($A7&lt;&gt;"",$A7&lt;&gt;"TOTAL"),IF(AND('[1]INVESTIGADOR_Otras situaciones '!$BA5&lt;&gt;"",'[1]INVESTIGADOR_Otras situaciones '!$BA5&lt;&gt;0),'[1]INVESTIGADOR_Otras situaciones '!$BA5,""),IF($A7="TOTAL",SUM(INDIRECT("AF4:AF"&amp;ROW()-1)),""))</f>
        <v/>
      </c>
      <c r="AG7" s="3" t="str">
        <f ca="1">IF(AND($A7&lt;&gt;"",$A7&lt;&gt;"TOTAL"),IF(AND('[1]INVESTIGADOR_Otras situaciones '!$BC5&lt;&gt;"",'[1]INVESTIGADOR_Otras situaciones '!$BC5&lt;&gt;0),'[1]INVESTIGADOR_Otras situaciones '!$BC5,""),IF($A7="TOTAL",SUM(INDIRECT("AG4:AG"&amp;ROW()-1)),""))</f>
        <v/>
      </c>
      <c r="AH7" s="3" t="str">
        <f t="shared" ca="1" si="10"/>
        <v/>
      </c>
      <c r="AI7" s="3" t="str">
        <f ca="1">IF(AND($A7&lt;&gt;"",$A7&lt;&gt;"TOTAL"),IF(AND('[1]INVESTIGADOR_Otras situaciones '!$BF5&lt;&gt;"",'[1]INVESTIGADOR_Otras situaciones '!$BF5&lt;&gt;0),'[1]INVESTIGADOR_Otras situaciones '!$BF5,""),IF($A7="TOTAL",SUM(INDIRECT("AI4:AI"&amp;ROW()-1)),""))</f>
        <v/>
      </c>
      <c r="AJ7" s="3" t="str">
        <f ca="1">IF(AND($A7&lt;&gt;"",$A7&lt;&gt;"TOTAL"),IF(AND('[1]INVESTIGADOR_Otras situaciones '!$BH5&lt;&gt;"",'[1]INVESTIGADOR_Otras situaciones '!$BH5&lt;&gt;0),'[1]INVESTIGADOR_Otras situaciones '!$BH5,""),IF($A7="TOTAL",SUM(INDIRECT("AJ4:AJ"&amp;ROW()-1)),""))</f>
        <v/>
      </c>
      <c r="AK7" s="3" t="str">
        <f t="shared" ca="1" si="11"/>
        <v/>
      </c>
      <c r="AL7" s="3" t="str">
        <f ca="1">IF(AND($A7&lt;&gt;"",$A7&lt;&gt;"TOTAL"),IF(AND('[1]INVESTIGADOR_Otras situaciones '!$BK5&lt;&gt;"",'[1]INVESTIGADOR_Otras situaciones '!$BK5&lt;&gt;0),'[1]INVESTIGADOR_Otras situaciones '!$BK5,""),IF($A7="TOTAL",SUM(INDIRECT("AL4:AL"&amp;ROW()-1)),""))</f>
        <v/>
      </c>
      <c r="AM7" s="3" t="str">
        <f ca="1">IF(AND($A7&lt;&gt;"",$A7&lt;&gt;"TOTAL"),IF(AND('[1]INVESTIGADOR_Otras situaciones '!$BM5&lt;&gt;"",'[1]INVESTIGADOR_Otras situaciones '!$BM5&lt;&gt;0),'[1]INVESTIGADOR_Otras situaciones '!$BM5,""),IF($A7="TOTAL",SUM(INDIRECT("AM4:AM"&amp;ROW()-1)),""))</f>
        <v/>
      </c>
      <c r="AN7" s="3" t="str">
        <f t="shared" ca="1" si="12"/>
        <v/>
      </c>
      <c r="AO7" s="3" t="str">
        <f ca="1">IF(AND($A7&lt;&gt;"",$A7&lt;&gt;"TOTAL"),IF(AND('[1]INVESTIGADOR_Otras situaciones '!$BP5&lt;&gt;"",'[1]INVESTIGADOR_Otras situaciones '!$BP5&lt;&gt;0),'[1]INVESTIGADOR_Otras situaciones '!$BP5,""),IF($A7="TOTAL",SUM(INDIRECT("AO4:AO"&amp;ROW()-1)),""))</f>
        <v/>
      </c>
      <c r="AP7" s="3" t="str">
        <f ca="1">IF(AND($A7&lt;&gt;"",$A7&lt;&gt;"TOTAL"),IF(AND('[1]INVESTIGADOR_Otras situaciones '!$BR5&lt;&gt;"",'[1]INVESTIGADOR_Otras situaciones '!$BR5&lt;&gt;0),'[1]INVESTIGADOR_Otras situaciones '!$BR5,""),IF($A7="TOTAL",SUM(INDIRECT("AP4:AP"&amp;ROW()-1)),""))</f>
        <v/>
      </c>
      <c r="AQ7" s="3" t="str">
        <f t="shared" ca="1" si="13"/>
        <v/>
      </c>
      <c r="AR7" s="3" t="str">
        <f ca="1">IF(AND($A7&lt;&gt;"",$A7&lt;&gt;"TOTAL"),IF(AND('[1]INVESTIGADOR_Otras situaciones '!$BU5&lt;&gt;"",'[1]INVESTIGADOR_Otras situaciones '!$BU5&lt;&gt;0),'[1]INVESTIGADOR_Otras situaciones '!$BU5,""),IF($A7="TOTAL",SUM(INDIRECT("AR4:AR"&amp;ROW()-1)),""))</f>
        <v/>
      </c>
      <c r="AS7" s="3" t="str">
        <f ca="1">IF(AND($A7&lt;&gt;"",$A7&lt;&gt;"TOTAL"),IF(AND('[1]INVESTIGADOR_Otras situaciones '!$BW5&lt;&gt;"",'[1]INVESTIGADOR_Otras situaciones '!$BW5&lt;&gt;0),'[1]INVESTIGADOR_Otras situaciones '!$BW5,""),IF($A7="TOTAL",SUM(INDIRECT("AS4:AS"&amp;ROW()-1)),""))</f>
        <v/>
      </c>
      <c r="AT7" s="3" t="str">
        <f t="shared" ca="1" si="14"/>
        <v/>
      </c>
      <c r="AU7" s="3" t="str">
        <f ca="1">IF(AND($A7&lt;&gt;"",$A7&lt;&gt;"TOTAL"),IF(AND('[1]INVESTIGADOR_Otras situaciones '!$BZ5&lt;&gt;"",'[1]INVESTIGADOR_Otras situaciones '!$BZ5&lt;&gt;0),'[1]INVESTIGADOR_Otras situaciones '!$BZ5,""),IF($A7="TOTAL",SUM(INDIRECT("AU4:AU"&amp;ROW()-1)),""))</f>
        <v/>
      </c>
      <c r="AV7" s="3" t="str">
        <f ca="1">IF(AND($A7&lt;&gt;"",$A7&lt;&gt;"TOTAL"),IF(AND('[1]INVESTIGADOR_Otras situaciones '!$CB5&lt;&gt;"",'[1]INVESTIGADOR_Otras situaciones '!$CB5&lt;&gt;0),'[1]INVESTIGADOR_Otras situaciones '!$CB5,""),IF($A7="TOTAL",SUM(INDIRECT("AV4:AV"&amp;ROW()-1)),""))</f>
        <v/>
      </c>
      <c r="AW7" s="3" t="str">
        <f t="shared" ca="1" si="15"/>
        <v/>
      </c>
      <c r="AX7" s="3" t="str">
        <f ca="1">IF(AND($A7&lt;&gt;"",$A7&lt;&gt;"TOTAL"),IF(AND('[1]INVESTIGADOR_Otras situaciones '!$CE5&lt;&gt;"",'[1]INVESTIGADOR_Otras situaciones '!$CE5&lt;&gt;0),'[1]INVESTIGADOR_Otras situaciones '!$CE5,""),IF($A7="TOTAL",SUM(INDIRECT("AX4:AX"&amp;ROW()-1)),""))</f>
        <v/>
      </c>
      <c r="AY7" s="3" t="str">
        <f ca="1">IF(AND($A7&lt;&gt;"",$A7&lt;&gt;"TOTAL"),IF(AND('[1]INVESTIGADOR_Otras situaciones '!$CG5&lt;&gt;"",'[1]INVESTIGADOR_Otras situaciones '!$CG5&lt;&gt;0),'[1]INVESTIGADOR_Otras situaciones '!$CG5,""),IF($A7="TOTAL",SUM(INDIRECT("AY4:AY"&amp;ROW()-1)),""))</f>
        <v/>
      </c>
      <c r="AZ7" s="3" t="str">
        <f t="shared" ca="1" si="16"/>
        <v/>
      </c>
      <c r="BA7" s="3" t="str">
        <f ca="1">IF(AND($A7&lt;&gt;"",$A7&lt;&gt;"TOTAL"),IF(AND('[1]INVESTIGADOR_Otras situaciones '!$CJ5&lt;&gt;"",'[1]INVESTIGADOR_Otras situaciones '!$CJ5&lt;&gt;0),'[1]INVESTIGADOR_Otras situaciones '!$CJ5,""),IF($A7="TOTAL",SUM(INDIRECT("BA4:BA"&amp;ROW()-1)),""))</f>
        <v/>
      </c>
      <c r="BB7" s="3" t="str">
        <f ca="1">IF(AND($A7&lt;&gt;"",$A7&lt;&gt;"TOTAL"),IF(AND('[1]INVESTIGADOR_Otras situaciones '!$CL5&lt;&gt;"",'[1]INVESTIGADOR_Otras situaciones '!$CL5&lt;&gt;0),'[1]INVESTIGADOR_Otras situaciones '!$CL5,""),IF($A7="TOTAL",SUM(INDIRECT("BB4:BB"&amp;ROW()-1)),""))</f>
        <v/>
      </c>
      <c r="BC7" s="3" t="str">
        <f t="shared" ca="1" si="17"/>
        <v/>
      </c>
      <c r="BD7" s="3" t="str">
        <f ca="1">IF(AND($A7&lt;&gt;"",$A7&lt;&gt;"TOTAL"),IF(AND('[1]INVESTIGADOR_Otras situaciones '!$CO5&lt;&gt;"",'[1]INVESTIGADOR_Otras situaciones '!$CO5&lt;&gt;0),'[1]INVESTIGADOR_Otras situaciones '!$CO5,""),IF($A7="TOTAL",SUM(INDIRECT("BD4:BD"&amp;ROW()-1)),""))</f>
        <v/>
      </c>
      <c r="BE7" s="3" t="str">
        <f ca="1">IF(AND($A7&lt;&gt;"",$A7&lt;&gt;"TOTAL"),IF(AND('[1]INVESTIGADOR_Otras situaciones '!$CQ5&lt;&gt;"",'[1]INVESTIGADOR_Otras situaciones '!$CQ5&lt;&gt;0),'[1]INVESTIGADOR_Otras situaciones '!$CQ5,""),IF($A7="TOTAL",SUM(INDIRECT("BE4:BE"&amp;ROW()-1)),""))</f>
        <v/>
      </c>
      <c r="BF7" s="3" t="str">
        <f t="shared" ca="1" si="18"/>
        <v/>
      </c>
    </row>
    <row r="8" spans="1:58" x14ac:dyDescent="0.2">
      <c r="A8" s="25" t="str">
        <f>IF('[1]INVESTIGADOR_Otras situaciones '!$B6&lt;&gt;"",'[1]INVESTIGADOR_Otras situaciones '!$B6,IF(AND('[1]INVESTIGADOR_Otras situaciones '!$B6="",'[1]INVESTIGADOR_Otras situaciones '!$B7="",'[1]INVESTIGADOR_Otras situaciones '!$B5=""),"","TOTAL"))</f>
        <v/>
      </c>
      <c r="B8" s="3" t="str">
        <f ca="1">IF(AND($A8&lt;&gt;"",$A8&lt;&gt;"TOTAL"),IF(AND('[1]INVESTIGADOR_Otras situaciones '!$C6&lt;&gt;"",'[1]INVESTIGADOR_Otras situaciones '!$C6&lt;&gt;0),'[1]INVESTIGADOR_Otras situaciones '!$C6,""),IF($A8="TOTAL",SUM(INDIRECT("B4:B"&amp;ROW()-1)),""))</f>
        <v/>
      </c>
      <c r="C8" s="3" t="str">
        <f ca="1">IF(AND($A8&lt;&gt;"",$A8&lt;&gt;"TOTAL"),IF(AND('[1]INVESTIGADOR_Otras situaciones '!$E6&lt;&gt;"",'[1]INVESTIGADOR_Otras situaciones '!$E6&lt;&gt;0),'[1]INVESTIGADOR_Otras situaciones '!$E6,""),IF($A8="TOTAL",SUM(INDIRECT("C4:C"&amp;ROW()-1)),""))</f>
        <v/>
      </c>
      <c r="D8" s="3" t="str">
        <f t="shared" ca="1" si="0"/>
        <v/>
      </c>
      <c r="E8" s="3" t="str">
        <f ca="1">IF(AND($A8&lt;&gt;"",$A8&lt;&gt;"TOTAL"),IF(AND('[1]INVESTIGADOR_Otras situaciones '!$H6&lt;&gt;"",'[1]INVESTIGADOR_Otras situaciones '!$H6&lt;&gt;0),'[1]INVESTIGADOR_Otras situaciones '!$H6,""),IF($A8="TOTAL",SUM(INDIRECT("E4:E"&amp;ROW()-1)),""))</f>
        <v/>
      </c>
      <c r="F8" s="3" t="str">
        <f ca="1">IF(AND($A8&lt;&gt;"",$A8&lt;&gt;"TOTAL"),IF(AND('[1]INVESTIGADOR_Otras situaciones '!$J6&lt;&gt;"",'[1]INVESTIGADOR_Otras situaciones '!$J6&lt;&gt;0),'[1]INVESTIGADOR_Otras situaciones '!$J6,""),IF($A8="TOTAL",SUM(INDIRECT("F4:F"&amp;ROW()-1)),""))</f>
        <v/>
      </c>
      <c r="G8" s="3" t="str">
        <f t="shared" ca="1" si="1"/>
        <v/>
      </c>
      <c r="H8" s="3" t="str">
        <f ca="1">IF(AND($A8&lt;&gt;"",$A8&lt;&gt;"TOTAL"),IF(AND('[1]INVESTIGADOR_Otras situaciones '!$M6&lt;&gt;"",'[1]INVESTIGADOR_Otras situaciones '!$M6&lt;&gt;0),'[1]INVESTIGADOR_Otras situaciones '!$M6,""),IF($A8="TOTAL",SUM(INDIRECT("H4:H"&amp;ROW()-1)),""))</f>
        <v/>
      </c>
      <c r="I8" s="3" t="str">
        <f ca="1">IF(AND($A8&lt;&gt;"",$A8&lt;&gt;"TOTAL"),IF(AND('[1]INVESTIGADOR_Otras situaciones '!$O6&lt;&gt;"",'[1]INVESTIGADOR_Otras situaciones '!$O6&lt;&gt;0),'[1]INVESTIGADOR_Otras situaciones '!$O6,""),IF($A8="TOTAL",SUM(INDIRECT("I4:I"&amp;ROW()-1)),""))</f>
        <v/>
      </c>
      <c r="J8" s="3" t="str">
        <f t="shared" ca="1" si="2"/>
        <v/>
      </c>
      <c r="K8" s="3" t="str">
        <f ca="1">IF(AND($A8&lt;&gt;"",$A8&lt;&gt;"TOTAL"),IF(AND('[1]INVESTIGADOR_Otras situaciones '!$R6&lt;&gt;"",'[1]INVESTIGADOR_Otras situaciones '!$R6&lt;&gt;0),'[1]INVESTIGADOR_Otras situaciones '!$R6,""),IF($A8="TOTAL",SUM(INDIRECT("K4:K"&amp;ROW()-1)),""))</f>
        <v/>
      </c>
      <c r="L8" s="3" t="str">
        <f ca="1">IF(AND($A8&lt;&gt;"",$A8&lt;&gt;"TOTAL"),IF(AND('[1]INVESTIGADOR_Otras situaciones '!$T6&lt;&gt;"",'[1]INVESTIGADOR_Otras situaciones '!$T6&lt;&gt;0),'[1]INVESTIGADOR_Otras situaciones '!$T6,""),IF($A8="TOTAL",SUM(INDIRECT("L4:L"&amp;ROW()-1)),""))</f>
        <v/>
      </c>
      <c r="M8" s="3" t="str">
        <f t="shared" ca="1" si="3"/>
        <v/>
      </c>
      <c r="N8" s="3" t="str">
        <f ca="1">IF(AND($A8&lt;&gt;"",$A8&lt;&gt;"TOTAL"),IF(AND('[1]INVESTIGADOR_Otras situaciones '!$W6&lt;&gt;"",'[1]INVESTIGADOR_Otras situaciones '!$W6&lt;&gt;0),'[1]INVESTIGADOR_Otras situaciones '!$W6,""),IF($A8="TOTAL",SUM(INDIRECT("N4:N"&amp;ROW()-1)),""))</f>
        <v/>
      </c>
      <c r="O8" s="3" t="str">
        <f ca="1">IF(AND($A8&lt;&gt;"",$A8&lt;&gt;"TOTAL"),IF(AND('[1]INVESTIGADOR_Otras situaciones '!$Y6&lt;&gt;"",'[1]INVESTIGADOR_Otras situaciones '!$Y6&lt;&gt;0),'[1]INVESTIGADOR_Otras situaciones '!$Y6,""),IF($A8="TOTAL",SUM(INDIRECT("O4:O"&amp;ROW()-1)),""))</f>
        <v/>
      </c>
      <c r="P8" s="3" t="str">
        <f t="shared" ca="1" si="4"/>
        <v/>
      </c>
      <c r="Q8" s="3" t="str">
        <f ca="1">IF(AND($A8&lt;&gt;"",$A8&lt;&gt;"TOTAL"),IF(AND('[1]INVESTIGADOR_Otras situaciones '!$AB6&lt;&gt;"",'[1]INVESTIGADOR_Otras situaciones '!$AB6&lt;&gt;0),'[1]INVESTIGADOR_Otras situaciones '!$AB6,""),IF($A8="TOTAL",SUM(INDIRECT("Q4:Q"&amp;ROW()-1)),""))</f>
        <v/>
      </c>
      <c r="R8" s="3" t="str">
        <f ca="1">IF(AND($A8&lt;&gt;"",$A8&lt;&gt;"TOTAL"),IF(AND('[1]INVESTIGADOR_Otras situaciones '!$AD6&lt;&gt;"",'[1]INVESTIGADOR_Otras situaciones '!$AD6&lt;&gt;0),'[1]INVESTIGADOR_Otras situaciones '!$AD6,""),IF($A8="TOTAL",SUM(INDIRECT("R4:R"&amp;ROW()-1)),""))</f>
        <v/>
      </c>
      <c r="S8" s="3" t="str">
        <f t="shared" ca="1" si="5"/>
        <v/>
      </c>
      <c r="T8" s="3" t="str">
        <f ca="1">IF(AND($A8&lt;&gt;"",$A8&lt;&gt;"TOTAL"),IF(AND('[1]INVESTIGADOR_Otras situaciones '!$AG6&lt;&gt;"",'[1]INVESTIGADOR_Otras situaciones '!$AG6&lt;&gt;0),'[1]INVESTIGADOR_Otras situaciones '!$AG6,""),IF($A8="TOTAL",SUM(INDIRECT("T4:T"&amp;ROW()-1)),""))</f>
        <v/>
      </c>
      <c r="U8" s="3" t="str">
        <f ca="1">IF(AND($A8&lt;&gt;"",$A8&lt;&gt;"TOTAL"),IF(AND('[1]INVESTIGADOR_Otras situaciones '!$AI6&lt;&gt;"",'[1]INVESTIGADOR_Otras situaciones '!$AI6&lt;&gt;0),'[1]INVESTIGADOR_Otras situaciones '!$AI6,""),IF($A8="TOTAL",SUM(INDIRECT("U4:U"&amp;ROW()-1)),""))</f>
        <v/>
      </c>
      <c r="V8" s="3" t="str">
        <f t="shared" ca="1" si="6"/>
        <v/>
      </c>
      <c r="W8" s="3" t="str">
        <f ca="1">IF(AND($A8&lt;&gt;"",$A8&lt;&gt;"TOTAL"),IF(AND('[1]INVESTIGADOR_Otras situaciones '!$AL6&lt;&gt;"",'[1]INVESTIGADOR_Otras situaciones '!$AL6&lt;&gt;0),'[1]INVESTIGADOR_Otras situaciones '!$AL6,""),IF($A8="TOTAL",SUM(INDIRECT("W4:W"&amp;ROW()-1)),""))</f>
        <v/>
      </c>
      <c r="X8" s="3" t="str">
        <f ca="1">IF(AND($A8&lt;&gt;"",$A8&lt;&gt;"TOTAL"),IF(AND('[1]INVESTIGADOR_Otras situaciones '!$AN6&lt;&gt;"",'[1]INVESTIGADOR_Otras situaciones '!$AN6&lt;&gt;0),'[1]INVESTIGADOR_Otras situaciones '!$AN6,""),IF($A8="TOTAL",SUM(INDIRECT("X4:X"&amp;ROW()-1)),""))</f>
        <v/>
      </c>
      <c r="Y8" s="3" t="str">
        <f t="shared" ca="1" si="7"/>
        <v/>
      </c>
      <c r="Z8" s="3" t="str">
        <f ca="1">IF(AND($A8&lt;&gt;"",$A8&lt;&gt;"TOTAL"),IF(AND('[1]INVESTIGADOR_Otras situaciones '!$AQ6&lt;&gt;"",'[1]INVESTIGADOR_Otras situaciones '!$AQ6&lt;&gt;0),'[1]INVESTIGADOR_Otras situaciones '!$AQ6,""),IF($A8="TOTAL",SUM(INDIRECT("Z4:Z"&amp;ROW()-1)),""))</f>
        <v/>
      </c>
      <c r="AA8" s="3" t="str">
        <f ca="1">IF(AND($A8&lt;&gt;"",$A8&lt;&gt;"TOTAL"),IF(AND('[1]INVESTIGADOR_Otras situaciones '!$AS6&lt;&gt;"",'[1]INVESTIGADOR_Otras situaciones '!$AS6&lt;&gt;0),'[1]INVESTIGADOR_Otras situaciones '!$AS6,""),IF($A8="TOTAL",SUM(INDIRECT("AA4:AA"&amp;ROW()-1)),""))</f>
        <v/>
      </c>
      <c r="AB8" s="3" t="str">
        <f t="shared" ca="1" si="8"/>
        <v/>
      </c>
      <c r="AC8" s="3" t="str">
        <f ca="1">IF(AND($A8&lt;&gt;"",$A8&lt;&gt;"TOTAL"),IF(AND('[1]INVESTIGADOR_Otras situaciones '!$AV6&lt;&gt;"",'[1]INVESTIGADOR_Otras situaciones '!$AV6&lt;&gt;0),'[1]INVESTIGADOR_Otras situaciones '!$AV6,""),IF($A8="TOTAL",SUM(INDIRECT("AC4:AC"&amp;ROW()-1)),""))</f>
        <v/>
      </c>
      <c r="AD8" s="3" t="str">
        <f ca="1">IF(AND($A8&lt;&gt;"",$A8&lt;&gt;"TOTAL"),IF(AND('[1]INVESTIGADOR_Otras situaciones '!$AX6&lt;&gt;"",'[1]INVESTIGADOR_Otras situaciones '!$AX6&lt;&gt;0),'[1]INVESTIGADOR_Otras situaciones '!$AX6,""),IF($A8="TOTAL",SUM(INDIRECT("AD4:AD"&amp;ROW()-1)),""))</f>
        <v/>
      </c>
      <c r="AE8" s="3" t="str">
        <f t="shared" ca="1" si="9"/>
        <v/>
      </c>
      <c r="AF8" s="3" t="str">
        <f ca="1">IF(AND($A8&lt;&gt;"",$A8&lt;&gt;"TOTAL"),IF(AND('[1]INVESTIGADOR_Otras situaciones '!$BA6&lt;&gt;"",'[1]INVESTIGADOR_Otras situaciones '!$BA6&lt;&gt;0),'[1]INVESTIGADOR_Otras situaciones '!$BA6,""),IF($A8="TOTAL",SUM(INDIRECT("AF4:AF"&amp;ROW()-1)),""))</f>
        <v/>
      </c>
      <c r="AG8" s="3" t="str">
        <f ca="1">IF(AND($A8&lt;&gt;"",$A8&lt;&gt;"TOTAL"),IF(AND('[1]INVESTIGADOR_Otras situaciones '!$BC6&lt;&gt;"",'[1]INVESTIGADOR_Otras situaciones '!$BC6&lt;&gt;0),'[1]INVESTIGADOR_Otras situaciones '!$BC6,""),IF($A8="TOTAL",SUM(INDIRECT("AG4:AG"&amp;ROW()-1)),""))</f>
        <v/>
      </c>
      <c r="AH8" s="3" t="str">
        <f t="shared" ca="1" si="10"/>
        <v/>
      </c>
      <c r="AI8" s="3" t="str">
        <f ca="1">IF(AND($A8&lt;&gt;"",$A8&lt;&gt;"TOTAL"),IF(AND('[1]INVESTIGADOR_Otras situaciones '!$BF6&lt;&gt;"",'[1]INVESTIGADOR_Otras situaciones '!$BF6&lt;&gt;0),'[1]INVESTIGADOR_Otras situaciones '!$BF6,""),IF($A8="TOTAL",SUM(INDIRECT("AI4:AI"&amp;ROW()-1)),""))</f>
        <v/>
      </c>
      <c r="AJ8" s="3" t="str">
        <f ca="1">IF(AND($A8&lt;&gt;"",$A8&lt;&gt;"TOTAL"),IF(AND('[1]INVESTIGADOR_Otras situaciones '!$BH6&lt;&gt;"",'[1]INVESTIGADOR_Otras situaciones '!$BH6&lt;&gt;0),'[1]INVESTIGADOR_Otras situaciones '!$BH6,""),IF($A8="TOTAL",SUM(INDIRECT("AJ4:AJ"&amp;ROW()-1)),""))</f>
        <v/>
      </c>
      <c r="AK8" s="3" t="str">
        <f t="shared" ca="1" si="11"/>
        <v/>
      </c>
      <c r="AL8" s="3" t="str">
        <f ca="1">IF(AND($A8&lt;&gt;"",$A8&lt;&gt;"TOTAL"),IF(AND('[1]INVESTIGADOR_Otras situaciones '!$BK6&lt;&gt;"",'[1]INVESTIGADOR_Otras situaciones '!$BK6&lt;&gt;0),'[1]INVESTIGADOR_Otras situaciones '!$BK6,""),IF($A8="TOTAL",SUM(INDIRECT("AL4:AL"&amp;ROW()-1)),""))</f>
        <v/>
      </c>
      <c r="AM8" s="3" t="str">
        <f ca="1">IF(AND($A8&lt;&gt;"",$A8&lt;&gt;"TOTAL"),IF(AND('[1]INVESTIGADOR_Otras situaciones '!$BM6&lt;&gt;"",'[1]INVESTIGADOR_Otras situaciones '!$BM6&lt;&gt;0),'[1]INVESTIGADOR_Otras situaciones '!$BM6,""),IF($A8="TOTAL",SUM(INDIRECT("AM4:AM"&amp;ROW()-1)),""))</f>
        <v/>
      </c>
      <c r="AN8" s="3" t="str">
        <f t="shared" ca="1" si="12"/>
        <v/>
      </c>
      <c r="AO8" s="3" t="str">
        <f ca="1">IF(AND($A8&lt;&gt;"",$A8&lt;&gt;"TOTAL"),IF(AND('[1]INVESTIGADOR_Otras situaciones '!$BP6&lt;&gt;"",'[1]INVESTIGADOR_Otras situaciones '!$BP6&lt;&gt;0),'[1]INVESTIGADOR_Otras situaciones '!$BP6,""),IF($A8="TOTAL",SUM(INDIRECT("AO4:AO"&amp;ROW()-1)),""))</f>
        <v/>
      </c>
      <c r="AP8" s="3" t="str">
        <f ca="1">IF(AND($A8&lt;&gt;"",$A8&lt;&gt;"TOTAL"),IF(AND('[1]INVESTIGADOR_Otras situaciones '!$BR6&lt;&gt;"",'[1]INVESTIGADOR_Otras situaciones '!$BR6&lt;&gt;0),'[1]INVESTIGADOR_Otras situaciones '!$BR6,""),IF($A8="TOTAL",SUM(INDIRECT("AP4:AP"&amp;ROW()-1)),""))</f>
        <v/>
      </c>
      <c r="AQ8" s="3" t="str">
        <f t="shared" ca="1" si="13"/>
        <v/>
      </c>
      <c r="AR8" s="3" t="str">
        <f ca="1">IF(AND($A8&lt;&gt;"",$A8&lt;&gt;"TOTAL"),IF(AND('[1]INVESTIGADOR_Otras situaciones '!$BU6&lt;&gt;"",'[1]INVESTIGADOR_Otras situaciones '!$BU6&lt;&gt;0),'[1]INVESTIGADOR_Otras situaciones '!$BU6,""),IF($A8="TOTAL",SUM(INDIRECT("AR4:AR"&amp;ROW()-1)),""))</f>
        <v/>
      </c>
      <c r="AS8" s="3" t="str">
        <f ca="1">IF(AND($A8&lt;&gt;"",$A8&lt;&gt;"TOTAL"),IF(AND('[1]INVESTIGADOR_Otras situaciones '!$BW6&lt;&gt;"",'[1]INVESTIGADOR_Otras situaciones '!$BW6&lt;&gt;0),'[1]INVESTIGADOR_Otras situaciones '!$BW6,""),IF($A8="TOTAL",SUM(INDIRECT("AS4:AS"&amp;ROW()-1)),""))</f>
        <v/>
      </c>
      <c r="AT8" s="3" t="str">
        <f t="shared" ca="1" si="14"/>
        <v/>
      </c>
      <c r="AU8" s="3" t="str">
        <f ca="1">IF(AND($A8&lt;&gt;"",$A8&lt;&gt;"TOTAL"),IF(AND('[1]INVESTIGADOR_Otras situaciones '!$BZ6&lt;&gt;"",'[1]INVESTIGADOR_Otras situaciones '!$BZ6&lt;&gt;0),'[1]INVESTIGADOR_Otras situaciones '!$BZ6,""),IF($A8="TOTAL",SUM(INDIRECT("AU4:AU"&amp;ROW()-1)),""))</f>
        <v/>
      </c>
      <c r="AV8" s="3" t="str">
        <f ca="1">IF(AND($A8&lt;&gt;"",$A8&lt;&gt;"TOTAL"),IF(AND('[1]INVESTIGADOR_Otras situaciones '!$CB6&lt;&gt;"",'[1]INVESTIGADOR_Otras situaciones '!$CB6&lt;&gt;0),'[1]INVESTIGADOR_Otras situaciones '!$CB6,""),IF($A8="TOTAL",SUM(INDIRECT("AV4:AV"&amp;ROW()-1)),""))</f>
        <v/>
      </c>
      <c r="AW8" s="3" t="str">
        <f t="shared" ca="1" si="15"/>
        <v/>
      </c>
      <c r="AX8" s="3" t="str">
        <f ca="1">IF(AND($A8&lt;&gt;"",$A8&lt;&gt;"TOTAL"),IF(AND('[1]INVESTIGADOR_Otras situaciones '!$CE6&lt;&gt;"",'[1]INVESTIGADOR_Otras situaciones '!$CE6&lt;&gt;0),'[1]INVESTIGADOR_Otras situaciones '!$CE6,""),IF($A8="TOTAL",SUM(INDIRECT("AX4:AX"&amp;ROW()-1)),""))</f>
        <v/>
      </c>
      <c r="AY8" s="3" t="str">
        <f ca="1">IF(AND($A8&lt;&gt;"",$A8&lt;&gt;"TOTAL"),IF(AND('[1]INVESTIGADOR_Otras situaciones '!$CG6&lt;&gt;"",'[1]INVESTIGADOR_Otras situaciones '!$CG6&lt;&gt;0),'[1]INVESTIGADOR_Otras situaciones '!$CG6,""),IF($A8="TOTAL",SUM(INDIRECT("AY4:AY"&amp;ROW()-1)),""))</f>
        <v/>
      </c>
      <c r="AZ8" s="3" t="str">
        <f t="shared" ca="1" si="16"/>
        <v/>
      </c>
      <c r="BA8" s="3" t="str">
        <f ca="1">IF(AND($A8&lt;&gt;"",$A8&lt;&gt;"TOTAL"),IF(AND('[1]INVESTIGADOR_Otras situaciones '!$CJ6&lt;&gt;"",'[1]INVESTIGADOR_Otras situaciones '!$CJ6&lt;&gt;0),'[1]INVESTIGADOR_Otras situaciones '!$CJ6,""),IF($A8="TOTAL",SUM(INDIRECT("BA4:BA"&amp;ROW()-1)),""))</f>
        <v/>
      </c>
      <c r="BB8" s="3" t="str">
        <f ca="1">IF(AND($A8&lt;&gt;"",$A8&lt;&gt;"TOTAL"),IF(AND('[1]INVESTIGADOR_Otras situaciones '!$CL6&lt;&gt;"",'[1]INVESTIGADOR_Otras situaciones '!$CL6&lt;&gt;0),'[1]INVESTIGADOR_Otras situaciones '!$CL6,""),IF($A8="TOTAL",SUM(INDIRECT("BB4:BB"&amp;ROW()-1)),""))</f>
        <v/>
      </c>
      <c r="BC8" s="3" t="str">
        <f t="shared" ca="1" si="17"/>
        <v/>
      </c>
      <c r="BD8" s="3" t="str">
        <f ca="1">IF(AND($A8&lt;&gt;"",$A8&lt;&gt;"TOTAL"),IF(AND('[1]INVESTIGADOR_Otras situaciones '!$CO6&lt;&gt;"",'[1]INVESTIGADOR_Otras situaciones '!$CO6&lt;&gt;0),'[1]INVESTIGADOR_Otras situaciones '!$CO6,""),IF($A8="TOTAL",SUM(INDIRECT("BD4:BD"&amp;ROW()-1)),""))</f>
        <v/>
      </c>
      <c r="BE8" s="3" t="str">
        <f ca="1">IF(AND($A8&lt;&gt;"",$A8&lt;&gt;"TOTAL"),IF(AND('[1]INVESTIGADOR_Otras situaciones '!$CQ6&lt;&gt;"",'[1]INVESTIGADOR_Otras situaciones '!$CQ6&lt;&gt;0),'[1]INVESTIGADOR_Otras situaciones '!$CQ6,""),IF($A8="TOTAL",SUM(INDIRECT("BE4:BE"&amp;ROW()-1)),""))</f>
        <v/>
      </c>
      <c r="BF8" s="3" t="str">
        <f t="shared" ca="1" si="18"/>
        <v/>
      </c>
    </row>
    <row r="9" spans="1:58" x14ac:dyDescent="0.2">
      <c r="A9" s="25" t="str">
        <f>IF('[1]INVESTIGADOR_Otras situaciones '!$B7&lt;&gt;"",'[1]INVESTIGADOR_Otras situaciones '!$B7,IF(AND('[1]INVESTIGADOR_Otras situaciones '!$B7="",'[1]INVESTIGADOR_Otras situaciones '!$B8="",'[1]INVESTIGADOR_Otras situaciones '!$B6=""),"","TOTAL"))</f>
        <v/>
      </c>
      <c r="B9" s="3" t="str">
        <f ca="1">IF(AND($A9&lt;&gt;"",$A9&lt;&gt;"TOTAL"),IF(AND('[1]INVESTIGADOR_Otras situaciones '!$C7&lt;&gt;"",'[1]INVESTIGADOR_Otras situaciones '!$C7&lt;&gt;0),'[1]INVESTIGADOR_Otras situaciones '!$C7,""),IF($A9="TOTAL",SUM(INDIRECT("B4:B"&amp;ROW()-1)),""))</f>
        <v/>
      </c>
      <c r="C9" s="3" t="str">
        <f ca="1">IF(AND($A9&lt;&gt;"",$A9&lt;&gt;"TOTAL"),IF(AND('[1]INVESTIGADOR_Otras situaciones '!$E7&lt;&gt;"",'[1]INVESTIGADOR_Otras situaciones '!$E7&lt;&gt;0),'[1]INVESTIGADOR_Otras situaciones '!$E7,""),IF($A9="TOTAL",SUM(INDIRECT("C4:C"&amp;ROW()-1)),""))</f>
        <v/>
      </c>
      <c r="D9" s="3" t="str">
        <f t="shared" ca="1" si="0"/>
        <v/>
      </c>
      <c r="E9" s="3" t="str">
        <f ca="1">IF(AND($A9&lt;&gt;"",$A9&lt;&gt;"TOTAL"),IF(AND('[1]INVESTIGADOR_Otras situaciones '!$H7&lt;&gt;"",'[1]INVESTIGADOR_Otras situaciones '!$H7&lt;&gt;0),'[1]INVESTIGADOR_Otras situaciones '!$H7,""),IF($A9="TOTAL",SUM(INDIRECT("E4:E"&amp;ROW()-1)),""))</f>
        <v/>
      </c>
      <c r="F9" s="3" t="str">
        <f ca="1">IF(AND($A9&lt;&gt;"",$A9&lt;&gt;"TOTAL"),IF(AND('[1]INVESTIGADOR_Otras situaciones '!$J7&lt;&gt;"",'[1]INVESTIGADOR_Otras situaciones '!$J7&lt;&gt;0),'[1]INVESTIGADOR_Otras situaciones '!$J7,""),IF($A9="TOTAL",SUM(INDIRECT("F4:F"&amp;ROW()-1)),""))</f>
        <v/>
      </c>
      <c r="G9" s="3" t="str">
        <f t="shared" ca="1" si="1"/>
        <v/>
      </c>
      <c r="H9" s="3" t="str">
        <f ca="1">IF(AND($A9&lt;&gt;"",$A9&lt;&gt;"TOTAL"),IF(AND('[1]INVESTIGADOR_Otras situaciones '!$M7&lt;&gt;"",'[1]INVESTIGADOR_Otras situaciones '!$M7&lt;&gt;0),'[1]INVESTIGADOR_Otras situaciones '!$M7,""),IF($A9="TOTAL",SUM(INDIRECT("H4:H"&amp;ROW()-1)),""))</f>
        <v/>
      </c>
      <c r="I9" s="3" t="str">
        <f ca="1">IF(AND($A9&lt;&gt;"",$A9&lt;&gt;"TOTAL"),IF(AND('[1]INVESTIGADOR_Otras situaciones '!$O7&lt;&gt;"",'[1]INVESTIGADOR_Otras situaciones '!$O7&lt;&gt;0),'[1]INVESTIGADOR_Otras situaciones '!$O7,""),IF($A9="TOTAL",SUM(INDIRECT("I4:I"&amp;ROW()-1)),""))</f>
        <v/>
      </c>
      <c r="J9" s="3" t="str">
        <f t="shared" ca="1" si="2"/>
        <v/>
      </c>
      <c r="K9" s="3" t="str">
        <f ca="1">IF(AND($A9&lt;&gt;"",$A9&lt;&gt;"TOTAL"),IF(AND('[1]INVESTIGADOR_Otras situaciones '!$R7&lt;&gt;"",'[1]INVESTIGADOR_Otras situaciones '!$R7&lt;&gt;0),'[1]INVESTIGADOR_Otras situaciones '!$R7,""),IF($A9="TOTAL",SUM(INDIRECT("K4:K"&amp;ROW()-1)),""))</f>
        <v/>
      </c>
      <c r="L9" s="3" t="str">
        <f ca="1">IF(AND($A9&lt;&gt;"",$A9&lt;&gt;"TOTAL"),IF(AND('[1]INVESTIGADOR_Otras situaciones '!$T7&lt;&gt;"",'[1]INVESTIGADOR_Otras situaciones '!$T7&lt;&gt;0),'[1]INVESTIGADOR_Otras situaciones '!$T7,""),IF($A9="TOTAL",SUM(INDIRECT("L4:L"&amp;ROW()-1)),""))</f>
        <v/>
      </c>
      <c r="M9" s="3" t="str">
        <f t="shared" ca="1" si="3"/>
        <v/>
      </c>
      <c r="N9" s="3" t="str">
        <f ca="1">IF(AND($A9&lt;&gt;"",$A9&lt;&gt;"TOTAL"),IF(AND('[1]INVESTIGADOR_Otras situaciones '!$W7&lt;&gt;"",'[1]INVESTIGADOR_Otras situaciones '!$W7&lt;&gt;0),'[1]INVESTIGADOR_Otras situaciones '!$W7,""),IF($A9="TOTAL",SUM(INDIRECT("N4:N"&amp;ROW()-1)),""))</f>
        <v/>
      </c>
      <c r="O9" s="3" t="str">
        <f ca="1">IF(AND($A9&lt;&gt;"",$A9&lt;&gt;"TOTAL"),IF(AND('[1]INVESTIGADOR_Otras situaciones '!$Y7&lt;&gt;"",'[1]INVESTIGADOR_Otras situaciones '!$Y7&lt;&gt;0),'[1]INVESTIGADOR_Otras situaciones '!$Y7,""),IF($A9="TOTAL",SUM(INDIRECT("O4:O"&amp;ROW()-1)),""))</f>
        <v/>
      </c>
      <c r="P9" s="3" t="str">
        <f t="shared" ca="1" si="4"/>
        <v/>
      </c>
      <c r="Q9" s="3" t="str">
        <f ca="1">IF(AND($A9&lt;&gt;"",$A9&lt;&gt;"TOTAL"),IF(AND('[1]INVESTIGADOR_Otras situaciones '!$AB7&lt;&gt;"",'[1]INVESTIGADOR_Otras situaciones '!$AB7&lt;&gt;0),'[1]INVESTIGADOR_Otras situaciones '!$AB7,""),IF($A9="TOTAL",SUM(INDIRECT("Q4:Q"&amp;ROW()-1)),""))</f>
        <v/>
      </c>
      <c r="R9" s="3" t="str">
        <f ca="1">IF(AND($A9&lt;&gt;"",$A9&lt;&gt;"TOTAL"),IF(AND('[1]INVESTIGADOR_Otras situaciones '!$AD7&lt;&gt;"",'[1]INVESTIGADOR_Otras situaciones '!$AD7&lt;&gt;0),'[1]INVESTIGADOR_Otras situaciones '!$AD7,""),IF($A9="TOTAL",SUM(INDIRECT("R4:R"&amp;ROW()-1)),""))</f>
        <v/>
      </c>
      <c r="S9" s="3" t="str">
        <f t="shared" ca="1" si="5"/>
        <v/>
      </c>
      <c r="T9" s="3" t="str">
        <f ca="1">IF(AND($A9&lt;&gt;"",$A9&lt;&gt;"TOTAL"),IF(AND('[1]INVESTIGADOR_Otras situaciones '!$AG7&lt;&gt;"",'[1]INVESTIGADOR_Otras situaciones '!$AG7&lt;&gt;0),'[1]INVESTIGADOR_Otras situaciones '!$AG7,""),IF($A9="TOTAL",SUM(INDIRECT("T4:T"&amp;ROW()-1)),""))</f>
        <v/>
      </c>
      <c r="U9" s="3" t="str">
        <f ca="1">IF(AND($A9&lt;&gt;"",$A9&lt;&gt;"TOTAL"),IF(AND('[1]INVESTIGADOR_Otras situaciones '!$AI7&lt;&gt;"",'[1]INVESTIGADOR_Otras situaciones '!$AI7&lt;&gt;0),'[1]INVESTIGADOR_Otras situaciones '!$AI7,""),IF($A9="TOTAL",SUM(INDIRECT("U4:U"&amp;ROW()-1)),""))</f>
        <v/>
      </c>
      <c r="V9" s="3" t="str">
        <f t="shared" ca="1" si="6"/>
        <v/>
      </c>
      <c r="W9" s="3" t="str">
        <f ca="1">IF(AND($A9&lt;&gt;"",$A9&lt;&gt;"TOTAL"),IF(AND('[1]INVESTIGADOR_Otras situaciones '!$AL7&lt;&gt;"",'[1]INVESTIGADOR_Otras situaciones '!$AL7&lt;&gt;0),'[1]INVESTIGADOR_Otras situaciones '!$AL7,""),IF($A9="TOTAL",SUM(INDIRECT("W4:W"&amp;ROW()-1)),""))</f>
        <v/>
      </c>
      <c r="X9" s="3" t="str">
        <f ca="1">IF(AND($A9&lt;&gt;"",$A9&lt;&gt;"TOTAL"),IF(AND('[1]INVESTIGADOR_Otras situaciones '!$AN7&lt;&gt;"",'[1]INVESTIGADOR_Otras situaciones '!$AN7&lt;&gt;0),'[1]INVESTIGADOR_Otras situaciones '!$AN7,""),IF($A9="TOTAL",SUM(INDIRECT("X4:X"&amp;ROW()-1)),""))</f>
        <v/>
      </c>
      <c r="Y9" s="3" t="str">
        <f t="shared" ca="1" si="7"/>
        <v/>
      </c>
      <c r="Z9" s="3" t="str">
        <f ca="1">IF(AND($A9&lt;&gt;"",$A9&lt;&gt;"TOTAL"),IF(AND('[1]INVESTIGADOR_Otras situaciones '!$AQ7&lt;&gt;"",'[1]INVESTIGADOR_Otras situaciones '!$AQ7&lt;&gt;0),'[1]INVESTIGADOR_Otras situaciones '!$AQ7,""),IF($A9="TOTAL",SUM(INDIRECT("Z4:Z"&amp;ROW()-1)),""))</f>
        <v/>
      </c>
      <c r="AA9" s="3" t="str">
        <f ca="1">IF(AND($A9&lt;&gt;"",$A9&lt;&gt;"TOTAL"),IF(AND('[1]INVESTIGADOR_Otras situaciones '!$AS7&lt;&gt;"",'[1]INVESTIGADOR_Otras situaciones '!$AS7&lt;&gt;0),'[1]INVESTIGADOR_Otras situaciones '!$AS7,""),IF($A9="TOTAL",SUM(INDIRECT("AA4:AA"&amp;ROW()-1)),""))</f>
        <v/>
      </c>
      <c r="AB9" s="3" t="str">
        <f t="shared" ca="1" si="8"/>
        <v/>
      </c>
      <c r="AC9" s="3" t="str">
        <f ca="1">IF(AND($A9&lt;&gt;"",$A9&lt;&gt;"TOTAL"),IF(AND('[1]INVESTIGADOR_Otras situaciones '!$AV7&lt;&gt;"",'[1]INVESTIGADOR_Otras situaciones '!$AV7&lt;&gt;0),'[1]INVESTIGADOR_Otras situaciones '!$AV7,""),IF($A9="TOTAL",SUM(INDIRECT("AC4:AC"&amp;ROW()-1)),""))</f>
        <v/>
      </c>
      <c r="AD9" s="3" t="str">
        <f ca="1">IF(AND($A9&lt;&gt;"",$A9&lt;&gt;"TOTAL"),IF(AND('[1]INVESTIGADOR_Otras situaciones '!$AX7&lt;&gt;"",'[1]INVESTIGADOR_Otras situaciones '!$AX7&lt;&gt;0),'[1]INVESTIGADOR_Otras situaciones '!$AX7,""),IF($A9="TOTAL",SUM(INDIRECT("AD4:AD"&amp;ROW()-1)),""))</f>
        <v/>
      </c>
      <c r="AE9" s="3" t="str">
        <f t="shared" ca="1" si="9"/>
        <v/>
      </c>
      <c r="AF9" s="3" t="str">
        <f ca="1">IF(AND($A9&lt;&gt;"",$A9&lt;&gt;"TOTAL"),IF(AND('[1]INVESTIGADOR_Otras situaciones '!$BA7&lt;&gt;"",'[1]INVESTIGADOR_Otras situaciones '!$BA7&lt;&gt;0),'[1]INVESTIGADOR_Otras situaciones '!$BA7,""),IF($A9="TOTAL",SUM(INDIRECT("AF4:AF"&amp;ROW()-1)),""))</f>
        <v/>
      </c>
      <c r="AG9" s="3" t="str">
        <f ca="1">IF(AND($A9&lt;&gt;"",$A9&lt;&gt;"TOTAL"),IF(AND('[1]INVESTIGADOR_Otras situaciones '!$BC7&lt;&gt;"",'[1]INVESTIGADOR_Otras situaciones '!$BC7&lt;&gt;0),'[1]INVESTIGADOR_Otras situaciones '!$BC7,""),IF($A9="TOTAL",SUM(INDIRECT("AG4:AG"&amp;ROW()-1)),""))</f>
        <v/>
      </c>
      <c r="AH9" s="3" t="str">
        <f t="shared" ca="1" si="10"/>
        <v/>
      </c>
      <c r="AI9" s="3" t="str">
        <f ca="1">IF(AND($A9&lt;&gt;"",$A9&lt;&gt;"TOTAL"),IF(AND('[1]INVESTIGADOR_Otras situaciones '!$BF7&lt;&gt;"",'[1]INVESTIGADOR_Otras situaciones '!$BF7&lt;&gt;0),'[1]INVESTIGADOR_Otras situaciones '!$BF7,""),IF($A9="TOTAL",SUM(INDIRECT("AI4:AI"&amp;ROW()-1)),""))</f>
        <v/>
      </c>
      <c r="AJ9" s="3" t="str">
        <f ca="1">IF(AND($A9&lt;&gt;"",$A9&lt;&gt;"TOTAL"),IF(AND('[1]INVESTIGADOR_Otras situaciones '!$BH7&lt;&gt;"",'[1]INVESTIGADOR_Otras situaciones '!$BH7&lt;&gt;0),'[1]INVESTIGADOR_Otras situaciones '!$BH7,""),IF($A9="TOTAL",SUM(INDIRECT("AJ4:AJ"&amp;ROW()-1)),""))</f>
        <v/>
      </c>
      <c r="AK9" s="3" t="str">
        <f t="shared" ca="1" si="11"/>
        <v/>
      </c>
      <c r="AL9" s="3" t="str">
        <f ca="1">IF(AND($A9&lt;&gt;"",$A9&lt;&gt;"TOTAL"),IF(AND('[1]INVESTIGADOR_Otras situaciones '!$BK7&lt;&gt;"",'[1]INVESTIGADOR_Otras situaciones '!$BK7&lt;&gt;0),'[1]INVESTIGADOR_Otras situaciones '!$BK7,""),IF($A9="TOTAL",SUM(INDIRECT("AL4:AL"&amp;ROW()-1)),""))</f>
        <v/>
      </c>
      <c r="AM9" s="3" t="str">
        <f ca="1">IF(AND($A9&lt;&gt;"",$A9&lt;&gt;"TOTAL"),IF(AND('[1]INVESTIGADOR_Otras situaciones '!$BM7&lt;&gt;"",'[1]INVESTIGADOR_Otras situaciones '!$BM7&lt;&gt;0),'[1]INVESTIGADOR_Otras situaciones '!$BM7,""),IF($A9="TOTAL",SUM(INDIRECT("AM4:AM"&amp;ROW()-1)),""))</f>
        <v/>
      </c>
      <c r="AN9" s="3" t="str">
        <f t="shared" ca="1" si="12"/>
        <v/>
      </c>
      <c r="AO9" s="3" t="str">
        <f ca="1">IF(AND($A9&lt;&gt;"",$A9&lt;&gt;"TOTAL"),IF(AND('[1]INVESTIGADOR_Otras situaciones '!$BP7&lt;&gt;"",'[1]INVESTIGADOR_Otras situaciones '!$BP7&lt;&gt;0),'[1]INVESTIGADOR_Otras situaciones '!$BP7,""),IF($A9="TOTAL",SUM(INDIRECT("AO4:AO"&amp;ROW()-1)),""))</f>
        <v/>
      </c>
      <c r="AP9" s="3" t="str">
        <f ca="1">IF(AND($A9&lt;&gt;"",$A9&lt;&gt;"TOTAL"),IF(AND('[1]INVESTIGADOR_Otras situaciones '!$BR7&lt;&gt;"",'[1]INVESTIGADOR_Otras situaciones '!$BR7&lt;&gt;0),'[1]INVESTIGADOR_Otras situaciones '!$BR7,""),IF($A9="TOTAL",SUM(INDIRECT("AP4:AP"&amp;ROW()-1)),""))</f>
        <v/>
      </c>
      <c r="AQ9" s="3" t="str">
        <f t="shared" ca="1" si="13"/>
        <v/>
      </c>
      <c r="AR9" s="3" t="str">
        <f ca="1">IF(AND($A9&lt;&gt;"",$A9&lt;&gt;"TOTAL"),IF(AND('[1]INVESTIGADOR_Otras situaciones '!$BU7&lt;&gt;"",'[1]INVESTIGADOR_Otras situaciones '!$BU7&lt;&gt;0),'[1]INVESTIGADOR_Otras situaciones '!$BU7,""),IF($A9="TOTAL",SUM(INDIRECT("AR4:AR"&amp;ROW()-1)),""))</f>
        <v/>
      </c>
      <c r="AS9" s="3" t="str">
        <f ca="1">IF(AND($A9&lt;&gt;"",$A9&lt;&gt;"TOTAL"),IF(AND('[1]INVESTIGADOR_Otras situaciones '!$BW7&lt;&gt;"",'[1]INVESTIGADOR_Otras situaciones '!$BW7&lt;&gt;0),'[1]INVESTIGADOR_Otras situaciones '!$BW7,""),IF($A9="TOTAL",SUM(INDIRECT("AS4:AS"&amp;ROW()-1)),""))</f>
        <v/>
      </c>
      <c r="AT9" s="3" t="str">
        <f t="shared" ca="1" si="14"/>
        <v/>
      </c>
      <c r="AU9" s="3" t="str">
        <f ca="1">IF(AND($A9&lt;&gt;"",$A9&lt;&gt;"TOTAL"),IF(AND('[1]INVESTIGADOR_Otras situaciones '!$BZ7&lt;&gt;"",'[1]INVESTIGADOR_Otras situaciones '!$BZ7&lt;&gt;0),'[1]INVESTIGADOR_Otras situaciones '!$BZ7,""),IF($A9="TOTAL",SUM(INDIRECT("AU4:AU"&amp;ROW()-1)),""))</f>
        <v/>
      </c>
      <c r="AV9" s="3" t="str">
        <f ca="1">IF(AND($A9&lt;&gt;"",$A9&lt;&gt;"TOTAL"),IF(AND('[1]INVESTIGADOR_Otras situaciones '!$CB7&lt;&gt;"",'[1]INVESTIGADOR_Otras situaciones '!$CB7&lt;&gt;0),'[1]INVESTIGADOR_Otras situaciones '!$CB7,""),IF($A9="TOTAL",SUM(INDIRECT("AV4:AV"&amp;ROW()-1)),""))</f>
        <v/>
      </c>
      <c r="AW9" s="3" t="str">
        <f t="shared" ca="1" si="15"/>
        <v/>
      </c>
      <c r="AX9" s="3" t="str">
        <f ca="1">IF(AND($A9&lt;&gt;"",$A9&lt;&gt;"TOTAL"),IF(AND('[1]INVESTIGADOR_Otras situaciones '!$CE7&lt;&gt;"",'[1]INVESTIGADOR_Otras situaciones '!$CE7&lt;&gt;0),'[1]INVESTIGADOR_Otras situaciones '!$CE7,""),IF($A9="TOTAL",SUM(INDIRECT("AX4:AX"&amp;ROW()-1)),""))</f>
        <v/>
      </c>
      <c r="AY9" s="3" t="str">
        <f ca="1">IF(AND($A9&lt;&gt;"",$A9&lt;&gt;"TOTAL"),IF(AND('[1]INVESTIGADOR_Otras situaciones '!$CG7&lt;&gt;"",'[1]INVESTIGADOR_Otras situaciones '!$CG7&lt;&gt;0),'[1]INVESTIGADOR_Otras situaciones '!$CG7,""),IF($A9="TOTAL",SUM(INDIRECT("AY4:AY"&amp;ROW()-1)),""))</f>
        <v/>
      </c>
      <c r="AZ9" s="3" t="str">
        <f t="shared" ca="1" si="16"/>
        <v/>
      </c>
      <c r="BA9" s="3" t="str">
        <f ca="1">IF(AND($A9&lt;&gt;"",$A9&lt;&gt;"TOTAL"),IF(AND('[1]INVESTIGADOR_Otras situaciones '!$CJ7&lt;&gt;"",'[1]INVESTIGADOR_Otras situaciones '!$CJ7&lt;&gt;0),'[1]INVESTIGADOR_Otras situaciones '!$CJ7,""),IF($A9="TOTAL",SUM(INDIRECT("BA4:BA"&amp;ROW()-1)),""))</f>
        <v/>
      </c>
      <c r="BB9" s="3" t="str">
        <f ca="1">IF(AND($A9&lt;&gt;"",$A9&lt;&gt;"TOTAL"),IF(AND('[1]INVESTIGADOR_Otras situaciones '!$CL7&lt;&gt;"",'[1]INVESTIGADOR_Otras situaciones '!$CL7&lt;&gt;0),'[1]INVESTIGADOR_Otras situaciones '!$CL7,""),IF($A9="TOTAL",SUM(INDIRECT("BB4:BB"&amp;ROW()-1)),""))</f>
        <v/>
      </c>
      <c r="BC9" s="3" t="str">
        <f t="shared" ca="1" si="17"/>
        <v/>
      </c>
      <c r="BD9" s="3" t="str">
        <f ca="1">IF(AND($A9&lt;&gt;"",$A9&lt;&gt;"TOTAL"),IF(AND('[1]INVESTIGADOR_Otras situaciones '!$CO7&lt;&gt;"",'[1]INVESTIGADOR_Otras situaciones '!$CO7&lt;&gt;0),'[1]INVESTIGADOR_Otras situaciones '!$CO7,""),IF($A9="TOTAL",SUM(INDIRECT("BD4:BD"&amp;ROW()-1)),""))</f>
        <v/>
      </c>
      <c r="BE9" s="3" t="str">
        <f ca="1">IF(AND($A9&lt;&gt;"",$A9&lt;&gt;"TOTAL"),IF(AND('[1]INVESTIGADOR_Otras situaciones '!$CQ7&lt;&gt;"",'[1]INVESTIGADOR_Otras situaciones '!$CQ7&lt;&gt;0),'[1]INVESTIGADOR_Otras situaciones '!$CQ7,""),IF($A9="TOTAL",SUM(INDIRECT("BE4:BE"&amp;ROW()-1)),""))</f>
        <v/>
      </c>
      <c r="BF9" s="3" t="str">
        <f t="shared" ca="1" si="18"/>
        <v/>
      </c>
    </row>
    <row r="10" spans="1:58" x14ac:dyDescent="0.2">
      <c r="A10" s="25" t="str">
        <f>IF('[1]INVESTIGADOR_Otras situaciones '!$B8&lt;&gt;"",'[1]INVESTIGADOR_Otras situaciones '!$B8,IF(AND('[1]INVESTIGADOR_Otras situaciones '!$B8="",'[1]INVESTIGADOR_Otras situaciones '!$B9="",'[1]INVESTIGADOR_Otras situaciones '!$B7=""),"","TOTAL"))</f>
        <v/>
      </c>
      <c r="B10" s="3" t="str">
        <f ca="1">IF(AND($A10&lt;&gt;"",$A10&lt;&gt;"TOTAL"),IF(AND('[1]INVESTIGADOR_Otras situaciones '!$C8&lt;&gt;"",'[1]INVESTIGADOR_Otras situaciones '!$C8&lt;&gt;0),'[1]INVESTIGADOR_Otras situaciones '!$C8,""),IF($A10="TOTAL",SUM(INDIRECT("B4:B"&amp;ROW()-1)),""))</f>
        <v/>
      </c>
      <c r="C10" s="3" t="str">
        <f ca="1">IF(AND($A10&lt;&gt;"",$A10&lt;&gt;"TOTAL"),IF(AND('[1]INVESTIGADOR_Otras situaciones '!$E8&lt;&gt;"",'[1]INVESTIGADOR_Otras situaciones '!$E8&lt;&gt;0),'[1]INVESTIGADOR_Otras situaciones '!$E8,""),IF($A10="TOTAL",SUM(INDIRECT("C4:C"&amp;ROW()-1)),""))</f>
        <v/>
      </c>
      <c r="D10" s="3" t="str">
        <f t="shared" ca="1" si="0"/>
        <v/>
      </c>
      <c r="E10" s="3" t="str">
        <f ca="1">IF(AND($A10&lt;&gt;"",$A10&lt;&gt;"TOTAL"),IF(AND('[1]INVESTIGADOR_Otras situaciones '!$H8&lt;&gt;"",'[1]INVESTIGADOR_Otras situaciones '!$H8&lt;&gt;0),'[1]INVESTIGADOR_Otras situaciones '!$H8,""),IF($A10="TOTAL",SUM(INDIRECT("E4:E"&amp;ROW()-1)),""))</f>
        <v/>
      </c>
      <c r="F10" s="3" t="str">
        <f ca="1">IF(AND($A10&lt;&gt;"",$A10&lt;&gt;"TOTAL"),IF(AND('[1]INVESTIGADOR_Otras situaciones '!$J8&lt;&gt;"",'[1]INVESTIGADOR_Otras situaciones '!$J8&lt;&gt;0),'[1]INVESTIGADOR_Otras situaciones '!$J8,""),IF($A10="TOTAL",SUM(INDIRECT("F4:F"&amp;ROW()-1)),""))</f>
        <v/>
      </c>
      <c r="G10" s="3" t="str">
        <f t="shared" ca="1" si="1"/>
        <v/>
      </c>
      <c r="H10" s="3" t="str">
        <f ca="1">IF(AND($A10&lt;&gt;"",$A10&lt;&gt;"TOTAL"),IF(AND('[1]INVESTIGADOR_Otras situaciones '!$M8&lt;&gt;"",'[1]INVESTIGADOR_Otras situaciones '!$M8&lt;&gt;0),'[1]INVESTIGADOR_Otras situaciones '!$M8,""),IF($A10="TOTAL",SUM(INDIRECT("H4:H"&amp;ROW()-1)),""))</f>
        <v/>
      </c>
      <c r="I10" s="3" t="str">
        <f ca="1">IF(AND($A10&lt;&gt;"",$A10&lt;&gt;"TOTAL"),IF(AND('[1]INVESTIGADOR_Otras situaciones '!$O8&lt;&gt;"",'[1]INVESTIGADOR_Otras situaciones '!$O8&lt;&gt;0),'[1]INVESTIGADOR_Otras situaciones '!$O8,""),IF($A10="TOTAL",SUM(INDIRECT("I4:I"&amp;ROW()-1)),""))</f>
        <v/>
      </c>
      <c r="J10" s="3" t="str">
        <f t="shared" ca="1" si="2"/>
        <v/>
      </c>
      <c r="K10" s="3" t="str">
        <f ca="1">IF(AND($A10&lt;&gt;"",$A10&lt;&gt;"TOTAL"),IF(AND('[1]INVESTIGADOR_Otras situaciones '!$R8&lt;&gt;"",'[1]INVESTIGADOR_Otras situaciones '!$R8&lt;&gt;0),'[1]INVESTIGADOR_Otras situaciones '!$R8,""),IF($A10="TOTAL",SUM(INDIRECT("K4:K"&amp;ROW()-1)),""))</f>
        <v/>
      </c>
      <c r="L10" s="3" t="str">
        <f ca="1">IF(AND($A10&lt;&gt;"",$A10&lt;&gt;"TOTAL"),IF(AND('[1]INVESTIGADOR_Otras situaciones '!$T8&lt;&gt;"",'[1]INVESTIGADOR_Otras situaciones '!$T8&lt;&gt;0),'[1]INVESTIGADOR_Otras situaciones '!$T8,""),IF($A10="TOTAL",SUM(INDIRECT("L4:L"&amp;ROW()-1)),""))</f>
        <v/>
      </c>
      <c r="M10" s="3" t="str">
        <f t="shared" ca="1" si="3"/>
        <v/>
      </c>
      <c r="N10" s="3" t="str">
        <f ca="1">IF(AND($A10&lt;&gt;"",$A10&lt;&gt;"TOTAL"),IF(AND('[1]INVESTIGADOR_Otras situaciones '!$W8&lt;&gt;"",'[1]INVESTIGADOR_Otras situaciones '!$W8&lt;&gt;0),'[1]INVESTIGADOR_Otras situaciones '!$W8,""),IF($A10="TOTAL",SUM(INDIRECT("N4:N"&amp;ROW()-1)),""))</f>
        <v/>
      </c>
      <c r="O10" s="3" t="str">
        <f ca="1">IF(AND($A10&lt;&gt;"",$A10&lt;&gt;"TOTAL"),IF(AND('[1]INVESTIGADOR_Otras situaciones '!$Y8&lt;&gt;"",'[1]INVESTIGADOR_Otras situaciones '!$Y8&lt;&gt;0),'[1]INVESTIGADOR_Otras situaciones '!$Y8,""),IF($A10="TOTAL",SUM(INDIRECT("O4:O"&amp;ROW()-1)),""))</f>
        <v/>
      </c>
      <c r="P10" s="3" t="str">
        <f t="shared" ca="1" si="4"/>
        <v/>
      </c>
      <c r="Q10" s="3" t="str">
        <f ca="1">IF(AND($A10&lt;&gt;"",$A10&lt;&gt;"TOTAL"),IF(AND('[1]INVESTIGADOR_Otras situaciones '!$AB8&lt;&gt;"",'[1]INVESTIGADOR_Otras situaciones '!$AB8&lt;&gt;0),'[1]INVESTIGADOR_Otras situaciones '!$AB8,""),IF($A10="TOTAL",SUM(INDIRECT("Q4:Q"&amp;ROW()-1)),""))</f>
        <v/>
      </c>
      <c r="R10" s="3" t="str">
        <f ca="1">IF(AND($A10&lt;&gt;"",$A10&lt;&gt;"TOTAL"),IF(AND('[1]INVESTIGADOR_Otras situaciones '!$AD8&lt;&gt;"",'[1]INVESTIGADOR_Otras situaciones '!$AD8&lt;&gt;0),'[1]INVESTIGADOR_Otras situaciones '!$AD8,""),IF($A10="TOTAL",SUM(INDIRECT("R4:R"&amp;ROW()-1)),""))</f>
        <v/>
      </c>
      <c r="S10" s="3" t="str">
        <f t="shared" ca="1" si="5"/>
        <v/>
      </c>
      <c r="T10" s="3" t="str">
        <f ca="1">IF(AND($A10&lt;&gt;"",$A10&lt;&gt;"TOTAL"),IF(AND('[1]INVESTIGADOR_Otras situaciones '!$AG8&lt;&gt;"",'[1]INVESTIGADOR_Otras situaciones '!$AG8&lt;&gt;0),'[1]INVESTIGADOR_Otras situaciones '!$AG8,""),IF($A10="TOTAL",SUM(INDIRECT("T4:T"&amp;ROW()-1)),""))</f>
        <v/>
      </c>
      <c r="U10" s="3" t="str">
        <f ca="1">IF(AND($A10&lt;&gt;"",$A10&lt;&gt;"TOTAL"),IF(AND('[1]INVESTIGADOR_Otras situaciones '!$AI8&lt;&gt;"",'[1]INVESTIGADOR_Otras situaciones '!$AI8&lt;&gt;0),'[1]INVESTIGADOR_Otras situaciones '!$AI8,""),IF($A10="TOTAL",SUM(INDIRECT("U4:U"&amp;ROW()-1)),""))</f>
        <v/>
      </c>
      <c r="V10" s="3" t="str">
        <f t="shared" ca="1" si="6"/>
        <v/>
      </c>
      <c r="W10" s="3" t="str">
        <f ca="1">IF(AND($A10&lt;&gt;"",$A10&lt;&gt;"TOTAL"),IF(AND('[1]INVESTIGADOR_Otras situaciones '!$AL8&lt;&gt;"",'[1]INVESTIGADOR_Otras situaciones '!$AL8&lt;&gt;0),'[1]INVESTIGADOR_Otras situaciones '!$AL8,""),IF($A10="TOTAL",SUM(INDIRECT("W4:W"&amp;ROW()-1)),""))</f>
        <v/>
      </c>
      <c r="X10" s="3" t="str">
        <f ca="1">IF(AND($A10&lt;&gt;"",$A10&lt;&gt;"TOTAL"),IF(AND('[1]INVESTIGADOR_Otras situaciones '!$AN8&lt;&gt;"",'[1]INVESTIGADOR_Otras situaciones '!$AN8&lt;&gt;0),'[1]INVESTIGADOR_Otras situaciones '!$AN8,""),IF($A10="TOTAL",SUM(INDIRECT("X4:X"&amp;ROW()-1)),""))</f>
        <v/>
      </c>
      <c r="Y10" s="3" t="str">
        <f t="shared" ca="1" si="7"/>
        <v/>
      </c>
      <c r="Z10" s="3" t="str">
        <f ca="1">IF(AND($A10&lt;&gt;"",$A10&lt;&gt;"TOTAL"),IF(AND('[1]INVESTIGADOR_Otras situaciones '!$AQ8&lt;&gt;"",'[1]INVESTIGADOR_Otras situaciones '!$AQ8&lt;&gt;0),'[1]INVESTIGADOR_Otras situaciones '!$AQ8,""),IF($A10="TOTAL",SUM(INDIRECT("Z4:Z"&amp;ROW()-1)),""))</f>
        <v/>
      </c>
      <c r="AA10" s="3" t="str">
        <f ca="1">IF(AND($A10&lt;&gt;"",$A10&lt;&gt;"TOTAL"),IF(AND('[1]INVESTIGADOR_Otras situaciones '!$AS8&lt;&gt;"",'[1]INVESTIGADOR_Otras situaciones '!$AS8&lt;&gt;0),'[1]INVESTIGADOR_Otras situaciones '!$AS8,""),IF($A10="TOTAL",SUM(INDIRECT("AA4:AA"&amp;ROW()-1)),""))</f>
        <v/>
      </c>
      <c r="AB10" s="3" t="str">
        <f t="shared" ca="1" si="8"/>
        <v/>
      </c>
      <c r="AC10" s="3" t="str">
        <f ca="1">IF(AND($A10&lt;&gt;"",$A10&lt;&gt;"TOTAL"),IF(AND('[1]INVESTIGADOR_Otras situaciones '!$AV8&lt;&gt;"",'[1]INVESTIGADOR_Otras situaciones '!$AV8&lt;&gt;0),'[1]INVESTIGADOR_Otras situaciones '!$AV8,""),IF($A10="TOTAL",SUM(INDIRECT("AC4:AC"&amp;ROW()-1)),""))</f>
        <v/>
      </c>
      <c r="AD10" s="3" t="str">
        <f ca="1">IF(AND($A10&lt;&gt;"",$A10&lt;&gt;"TOTAL"),IF(AND('[1]INVESTIGADOR_Otras situaciones '!$AX8&lt;&gt;"",'[1]INVESTIGADOR_Otras situaciones '!$AX8&lt;&gt;0),'[1]INVESTIGADOR_Otras situaciones '!$AX8,""),IF($A10="TOTAL",SUM(INDIRECT("AD4:AD"&amp;ROW()-1)),""))</f>
        <v/>
      </c>
      <c r="AE10" s="3" t="str">
        <f t="shared" ca="1" si="9"/>
        <v/>
      </c>
      <c r="AF10" s="3" t="str">
        <f ca="1">IF(AND($A10&lt;&gt;"",$A10&lt;&gt;"TOTAL"),IF(AND('[1]INVESTIGADOR_Otras situaciones '!$BA8&lt;&gt;"",'[1]INVESTIGADOR_Otras situaciones '!$BA8&lt;&gt;0),'[1]INVESTIGADOR_Otras situaciones '!$BA8,""),IF($A10="TOTAL",SUM(INDIRECT("AF4:AF"&amp;ROW()-1)),""))</f>
        <v/>
      </c>
      <c r="AG10" s="3" t="str">
        <f ca="1">IF(AND($A10&lt;&gt;"",$A10&lt;&gt;"TOTAL"),IF(AND('[1]INVESTIGADOR_Otras situaciones '!$BC8&lt;&gt;"",'[1]INVESTIGADOR_Otras situaciones '!$BC8&lt;&gt;0),'[1]INVESTIGADOR_Otras situaciones '!$BC8,""),IF($A10="TOTAL",SUM(INDIRECT("AG4:AG"&amp;ROW()-1)),""))</f>
        <v/>
      </c>
      <c r="AH10" s="3" t="str">
        <f t="shared" ca="1" si="10"/>
        <v/>
      </c>
      <c r="AI10" s="3" t="str">
        <f ca="1">IF(AND($A10&lt;&gt;"",$A10&lt;&gt;"TOTAL"),IF(AND('[1]INVESTIGADOR_Otras situaciones '!$BF8&lt;&gt;"",'[1]INVESTIGADOR_Otras situaciones '!$BF8&lt;&gt;0),'[1]INVESTIGADOR_Otras situaciones '!$BF8,""),IF($A10="TOTAL",SUM(INDIRECT("AI4:AI"&amp;ROW()-1)),""))</f>
        <v/>
      </c>
      <c r="AJ10" s="3" t="str">
        <f ca="1">IF(AND($A10&lt;&gt;"",$A10&lt;&gt;"TOTAL"),IF(AND('[1]INVESTIGADOR_Otras situaciones '!$BH8&lt;&gt;"",'[1]INVESTIGADOR_Otras situaciones '!$BH8&lt;&gt;0),'[1]INVESTIGADOR_Otras situaciones '!$BH8,""),IF($A10="TOTAL",SUM(INDIRECT("AJ4:AJ"&amp;ROW()-1)),""))</f>
        <v/>
      </c>
      <c r="AK10" s="3" t="str">
        <f t="shared" ca="1" si="11"/>
        <v/>
      </c>
      <c r="AL10" s="3" t="str">
        <f ca="1">IF(AND($A10&lt;&gt;"",$A10&lt;&gt;"TOTAL"),IF(AND('[1]INVESTIGADOR_Otras situaciones '!$BK8&lt;&gt;"",'[1]INVESTIGADOR_Otras situaciones '!$BK8&lt;&gt;0),'[1]INVESTIGADOR_Otras situaciones '!$BK8,""),IF($A10="TOTAL",SUM(INDIRECT("AL4:AL"&amp;ROW()-1)),""))</f>
        <v/>
      </c>
      <c r="AM10" s="3" t="str">
        <f ca="1">IF(AND($A10&lt;&gt;"",$A10&lt;&gt;"TOTAL"),IF(AND('[1]INVESTIGADOR_Otras situaciones '!$BM8&lt;&gt;"",'[1]INVESTIGADOR_Otras situaciones '!$BM8&lt;&gt;0),'[1]INVESTIGADOR_Otras situaciones '!$BM8,""),IF($A10="TOTAL",SUM(INDIRECT("AM4:AM"&amp;ROW()-1)),""))</f>
        <v/>
      </c>
      <c r="AN10" s="3" t="str">
        <f t="shared" ca="1" si="12"/>
        <v/>
      </c>
      <c r="AO10" s="3" t="str">
        <f ca="1">IF(AND($A10&lt;&gt;"",$A10&lt;&gt;"TOTAL"),IF(AND('[1]INVESTIGADOR_Otras situaciones '!$BP8&lt;&gt;"",'[1]INVESTIGADOR_Otras situaciones '!$BP8&lt;&gt;0),'[1]INVESTIGADOR_Otras situaciones '!$BP8,""),IF($A10="TOTAL",SUM(INDIRECT("AO4:AO"&amp;ROW()-1)),""))</f>
        <v/>
      </c>
      <c r="AP10" s="3" t="str">
        <f ca="1">IF(AND($A10&lt;&gt;"",$A10&lt;&gt;"TOTAL"),IF(AND('[1]INVESTIGADOR_Otras situaciones '!$BR8&lt;&gt;"",'[1]INVESTIGADOR_Otras situaciones '!$BR8&lt;&gt;0),'[1]INVESTIGADOR_Otras situaciones '!$BR8,""),IF($A10="TOTAL",SUM(INDIRECT("AP4:AP"&amp;ROW()-1)),""))</f>
        <v/>
      </c>
      <c r="AQ10" s="3" t="str">
        <f t="shared" ca="1" si="13"/>
        <v/>
      </c>
      <c r="AR10" s="3" t="str">
        <f ca="1">IF(AND($A10&lt;&gt;"",$A10&lt;&gt;"TOTAL"),IF(AND('[1]INVESTIGADOR_Otras situaciones '!$BU8&lt;&gt;"",'[1]INVESTIGADOR_Otras situaciones '!$BU8&lt;&gt;0),'[1]INVESTIGADOR_Otras situaciones '!$BU8,""),IF($A10="TOTAL",SUM(INDIRECT("AR4:AR"&amp;ROW()-1)),""))</f>
        <v/>
      </c>
      <c r="AS10" s="3" t="str">
        <f ca="1">IF(AND($A10&lt;&gt;"",$A10&lt;&gt;"TOTAL"),IF(AND('[1]INVESTIGADOR_Otras situaciones '!$BW8&lt;&gt;"",'[1]INVESTIGADOR_Otras situaciones '!$BW8&lt;&gt;0),'[1]INVESTIGADOR_Otras situaciones '!$BW8,""),IF($A10="TOTAL",SUM(INDIRECT("AS4:AS"&amp;ROW()-1)),""))</f>
        <v/>
      </c>
      <c r="AT10" s="3" t="str">
        <f t="shared" ca="1" si="14"/>
        <v/>
      </c>
      <c r="AU10" s="3" t="str">
        <f ca="1">IF(AND($A10&lt;&gt;"",$A10&lt;&gt;"TOTAL"),IF(AND('[1]INVESTIGADOR_Otras situaciones '!$BZ8&lt;&gt;"",'[1]INVESTIGADOR_Otras situaciones '!$BZ8&lt;&gt;0),'[1]INVESTIGADOR_Otras situaciones '!$BZ8,""),IF($A10="TOTAL",SUM(INDIRECT("AU4:AU"&amp;ROW()-1)),""))</f>
        <v/>
      </c>
      <c r="AV10" s="3" t="str">
        <f ca="1">IF(AND($A10&lt;&gt;"",$A10&lt;&gt;"TOTAL"),IF(AND('[1]INVESTIGADOR_Otras situaciones '!$CB8&lt;&gt;"",'[1]INVESTIGADOR_Otras situaciones '!$CB8&lt;&gt;0),'[1]INVESTIGADOR_Otras situaciones '!$CB8,""),IF($A10="TOTAL",SUM(INDIRECT("AV4:AV"&amp;ROW()-1)),""))</f>
        <v/>
      </c>
      <c r="AW10" s="3" t="str">
        <f t="shared" ca="1" si="15"/>
        <v/>
      </c>
      <c r="AX10" s="3" t="str">
        <f ca="1">IF(AND($A10&lt;&gt;"",$A10&lt;&gt;"TOTAL"),IF(AND('[1]INVESTIGADOR_Otras situaciones '!$CE8&lt;&gt;"",'[1]INVESTIGADOR_Otras situaciones '!$CE8&lt;&gt;0),'[1]INVESTIGADOR_Otras situaciones '!$CE8,""),IF($A10="TOTAL",SUM(INDIRECT("AX4:AX"&amp;ROW()-1)),""))</f>
        <v/>
      </c>
      <c r="AY10" s="3" t="str">
        <f ca="1">IF(AND($A10&lt;&gt;"",$A10&lt;&gt;"TOTAL"),IF(AND('[1]INVESTIGADOR_Otras situaciones '!$CG8&lt;&gt;"",'[1]INVESTIGADOR_Otras situaciones '!$CG8&lt;&gt;0),'[1]INVESTIGADOR_Otras situaciones '!$CG8,""),IF($A10="TOTAL",SUM(INDIRECT("AY4:AY"&amp;ROW()-1)),""))</f>
        <v/>
      </c>
      <c r="AZ10" s="3" t="str">
        <f t="shared" ca="1" si="16"/>
        <v/>
      </c>
      <c r="BA10" s="3" t="str">
        <f ca="1">IF(AND($A10&lt;&gt;"",$A10&lt;&gt;"TOTAL"),IF(AND('[1]INVESTIGADOR_Otras situaciones '!$CJ8&lt;&gt;"",'[1]INVESTIGADOR_Otras situaciones '!$CJ8&lt;&gt;0),'[1]INVESTIGADOR_Otras situaciones '!$CJ8,""),IF($A10="TOTAL",SUM(INDIRECT("BA4:BA"&amp;ROW()-1)),""))</f>
        <v/>
      </c>
      <c r="BB10" s="3" t="str">
        <f ca="1">IF(AND($A10&lt;&gt;"",$A10&lt;&gt;"TOTAL"),IF(AND('[1]INVESTIGADOR_Otras situaciones '!$CL8&lt;&gt;"",'[1]INVESTIGADOR_Otras situaciones '!$CL8&lt;&gt;0),'[1]INVESTIGADOR_Otras situaciones '!$CL8,""),IF($A10="TOTAL",SUM(INDIRECT("BB4:BB"&amp;ROW()-1)),""))</f>
        <v/>
      </c>
      <c r="BC10" s="3" t="str">
        <f t="shared" ca="1" si="17"/>
        <v/>
      </c>
      <c r="BD10" s="3" t="str">
        <f ca="1">IF(AND($A10&lt;&gt;"",$A10&lt;&gt;"TOTAL"),IF(AND('[1]INVESTIGADOR_Otras situaciones '!$CO8&lt;&gt;"",'[1]INVESTIGADOR_Otras situaciones '!$CO8&lt;&gt;0),'[1]INVESTIGADOR_Otras situaciones '!$CO8,""),IF($A10="TOTAL",SUM(INDIRECT("BD4:BD"&amp;ROW()-1)),""))</f>
        <v/>
      </c>
      <c r="BE10" s="3" t="str">
        <f ca="1">IF(AND($A10&lt;&gt;"",$A10&lt;&gt;"TOTAL"),IF(AND('[1]INVESTIGADOR_Otras situaciones '!$CQ8&lt;&gt;"",'[1]INVESTIGADOR_Otras situaciones '!$CQ8&lt;&gt;0),'[1]INVESTIGADOR_Otras situaciones '!$CQ8,""),IF($A10="TOTAL",SUM(INDIRECT("BE4:BE"&amp;ROW()-1)),""))</f>
        <v/>
      </c>
      <c r="BF10" s="3" t="str">
        <f t="shared" ca="1" si="18"/>
        <v/>
      </c>
    </row>
    <row r="11" spans="1:58" x14ac:dyDescent="0.2">
      <c r="A11" s="25" t="str">
        <f>IF('[1]INVESTIGADOR_Otras situaciones '!$B9&lt;&gt;"",'[1]INVESTIGADOR_Otras situaciones '!$B9,IF(AND('[1]INVESTIGADOR_Otras situaciones '!$B9="",'[1]INVESTIGADOR_Otras situaciones '!$B10="",'[1]INVESTIGADOR_Otras situaciones '!$B8=""),"","TOTAL"))</f>
        <v/>
      </c>
      <c r="B11" s="3" t="str">
        <f ca="1">IF(AND($A11&lt;&gt;"",$A11&lt;&gt;"TOTAL"),IF(AND('[1]INVESTIGADOR_Otras situaciones '!$C9&lt;&gt;"",'[1]INVESTIGADOR_Otras situaciones '!$C9&lt;&gt;0),'[1]INVESTIGADOR_Otras situaciones '!$C9,""),IF($A11="TOTAL",SUM(INDIRECT("B4:B"&amp;ROW()-1)),""))</f>
        <v/>
      </c>
      <c r="C11" s="3" t="str">
        <f ca="1">IF(AND($A11&lt;&gt;"",$A11&lt;&gt;"TOTAL"),IF(AND('[1]INVESTIGADOR_Otras situaciones '!$E9&lt;&gt;"",'[1]INVESTIGADOR_Otras situaciones '!$E9&lt;&gt;0),'[1]INVESTIGADOR_Otras situaciones '!$E9,""),IF($A11="TOTAL",SUM(INDIRECT("C4:C"&amp;ROW()-1)),""))</f>
        <v/>
      </c>
      <c r="D11" s="3" t="str">
        <f t="shared" ca="1" si="0"/>
        <v/>
      </c>
      <c r="E11" s="3" t="str">
        <f ca="1">IF(AND($A11&lt;&gt;"",$A11&lt;&gt;"TOTAL"),IF(AND('[1]INVESTIGADOR_Otras situaciones '!$H9&lt;&gt;"",'[1]INVESTIGADOR_Otras situaciones '!$H9&lt;&gt;0),'[1]INVESTIGADOR_Otras situaciones '!$H9,""),IF($A11="TOTAL",SUM(INDIRECT("E4:E"&amp;ROW()-1)),""))</f>
        <v/>
      </c>
      <c r="F11" s="3" t="str">
        <f ca="1">IF(AND($A11&lt;&gt;"",$A11&lt;&gt;"TOTAL"),IF(AND('[1]INVESTIGADOR_Otras situaciones '!$J9&lt;&gt;"",'[1]INVESTIGADOR_Otras situaciones '!$J9&lt;&gt;0),'[1]INVESTIGADOR_Otras situaciones '!$J9,""),IF($A11="TOTAL",SUM(INDIRECT("F4:F"&amp;ROW()-1)),""))</f>
        <v/>
      </c>
      <c r="G11" s="3" t="str">
        <f t="shared" ca="1" si="1"/>
        <v/>
      </c>
      <c r="H11" s="3" t="str">
        <f ca="1">IF(AND($A11&lt;&gt;"",$A11&lt;&gt;"TOTAL"),IF(AND('[1]INVESTIGADOR_Otras situaciones '!$M9&lt;&gt;"",'[1]INVESTIGADOR_Otras situaciones '!$M9&lt;&gt;0),'[1]INVESTIGADOR_Otras situaciones '!$M9,""),IF($A11="TOTAL",SUM(INDIRECT("H4:H"&amp;ROW()-1)),""))</f>
        <v/>
      </c>
      <c r="I11" s="3" t="str">
        <f ca="1">IF(AND($A11&lt;&gt;"",$A11&lt;&gt;"TOTAL"),IF(AND('[1]INVESTIGADOR_Otras situaciones '!$O9&lt;&gt;"",'[1]INVESTIGADOR_Otras situaciones '!$O9&lt;&gt;0),'[1]INVESTIGADOR_Otras situaciones '!$O9,""),IF($A11="TOTAL",SUM(INDIRECT("I4:I"&amp;ROW()-1)),""))</f>
        <v/>
      </c>
      <c r="J11" s="3" t="str">
        <f t="shared" ca="1" si="2"/>
        <v/>
      </c>
      <c r="K11" s="3" t="str">
        <f ca="1">IF(AND($A11&lt;&gt;"",$A11&lt;&gt;"TOTAL"),IF(AND('[1]INVESTIGADOR_Otras situaciones '!$R9&lt;&gt;"",'[1]INVESTIGADOR_Otras situaciones '!$R9&lt;&gt;0),'[1]INVESTIGADOR_Otras situaciones '!$R9,""),IF($A11="TOTAL",SUM(INDIRECT("K4:K"&amp;ROW()-1)),""))</f>
        <v/>
      </c>
      <c r="L11" s="3" t="str">
        <f ca="1">IF(AND($A11&lt;&gt;"",$A11&lt;&gt;"TOTAL"),IF(AND('[1]INVESTIGADOR_Otras situaciones '!$T9&lt;&gt;"",'[1]INVESTIGADOR_Otras situaciones '!$T9&lt;&gt;0),'[1]INVESTIGADOR_Otras situaciones '!$T9,""),IF($A11="TOTAL",SUM(INDIRECT("L4:L"&amp;ROW()-1)),""))</f>
        <v/>
      </c>
      <c r="M11" s="3" t="str">
        <f t="shared" ca="1" si="3"/>
        <v/>
      </c>
      <c r="N11" s="3" t="str">
        <f ca="1">IF(AND($A11&lt;&gt;"",$A11&lt;&gt;"TOTAL"),IF(AND('[1]INVESTIGADOR_Otras situaciones '!$W9&lt;&gt;"",'[1]INVESTIGADOR_Otras situaciones '!$W9&lt;&gt;0),'[1]INVESTIGADOR_Otras situaciones '!$W9,""),IF($A11="TOTAL",SUM(INDIRECT("N4:N"&amp;ROW()-1)),""))</f>
        <v/>
      </c>
      <c r="O11" s="3" t="str">
        <f ca="1">IF(AND($A11&lt;&gt;"",$A11&lt;&gt;"TOTAL"),IF(AND('[1]INVESTIGADOR_Otras situaciones '!$Y9&lt;&gt;"",'[1]INVESTIGADOR_Otras situaciones '!$Y9&lt;&gt;0),'[1]INVESTIGADOR_Otras situaciones '!$Y9,""),IF($A11="TOTAL",SUM(INDIRECT("O4:O"&amp;ROW()-1)),""))</f>
        <v/>
      </c>
      <c r="P11" s="3" t="str">
        <f t="shared" ca="1" si="4"/>
        <v/>
      </c>
      <c r="Q11" s="3" t="str">
        <f ca="1">IF(AND($A11&lt;&gt;"",$A11&lt;&gt;"TOTAL"),IF(AND('[1]INVESTIGADOR_Otras situaciones '!$AB9&lt;&gt;"",'[1]INVESTIGADOR_Otras situaciones '!$AB9&lt;&gt;0),'[1]INVESTIGADOR_Otras situaciones '!$AB9,""),IF($A11="TOTAL",SUM(INDIRECT("Q4:Q"&amp;ROW()-1)),""))</f>
        <v/>
      </c>
      <c r="R11" s="3" t="str">
        <f ca="1">IF(AND($A11&lt;&gt;"",$A11&lt;&gt;"TOTAL"),IF(AND('[1]INVESTIGADOR_Otras situaciones '!$AD9&lt;&gt;"",'[1]INVESTIGADOR_Otras situaciones '!$AD9&lt;&gt;0),'[1]INVESTIGADOR_Otras situaciones '!$AD9,""),IF($A11="TOTAL",SUM(INDIRECT("R4:R"&amp;ROW()-1)),""))</f>
        <v/>
      </c>
      <c r="S11" s="3" t="str">
        <f t="shared" ca="1" si="5"/>
        <v/>
      </c>
      <c r="T11" s="3" t="str">
        <f ca="1">IF(AND($A11&lt;&gt;"",$A11&lt;&gt;"TOTAL"),IF(AND('[1]INVESTIGADOR_Otras situaciones '!$AG9&lt;&gt;"",'[1]INVESTIGADOR_Otras situaciones '!$AG9&lt;&gt;0),'[1]INVESTIGADOR_Otras situaciones '!$AG9,""),IF($A11="TOTAL",SUM(INDIRECT("T4:T"&amp;ROW()-1)),""))</f>
        <v/>
      </c>
      <c r="U11" s="3" t="str">
        <f ca="1">IF(AND($A11&lt;&gt;"",$A11&lt;&gt;"TOTAL"),IF(AND('[1]INVESTIGADOR_Otras situaciones '!$AI9&lt;&gt;"",'[1]INVESTIGADOR_Otras situaciones '!$AI9&lt;&gt;0),'[1]INVESTIGADOR_Otras situaciones '!$AI9,""),IF($A11="TOTAL",SUM(INDIRECT("U4:U"&amp;ROW()-1)),""))</f>
        <v/>
      </c>
      <c r="V11" s="3" t="str">
        <f t="shared" ca="1" si="6"/>
        <v/>
      </c>
      <c r="W11" s="3" t="str">
        <f ca="1">IF(AND($A11&lt;&gt;"",$A11&lt;&gt;"TOTAL"),IF(AND('[1]INVESTIGADOR_Otras situaciones '!$AL9&lt;&gt;"",'[1]INVESTIGADOR_Otras situaciones '!$AL9&lt;&gt;0),'[1]INVESTIGADOR_Otras situaciones '!$AL9,""),IF($A11="TOTAL",SUM(INDIRECT("W4:W"&amp;ROW()-1)),""))</f>
        <v/>
      </c>
      <c r="X11" s="3" t="str">
        <f ca="1">IF(AND($A11&lt;&gt;"",$A11&lt;&gt;"TOTAL"),IF(AND('[1]INVESTIGADOR_Otras situaciones '!$AN9&lt;&gt;"",'[1]INVESTIGADOR_Otras situaciones '!$AN9&lt;&gt;0),'[1]INVESTIGADOR_Otras situaciones '!$AN9,""),IF($A11="TOTAL",SUM(INDIRECT("X4:X"&amp;ROW()-1)),""))</f>
        <v/>
      </c>
      <c r="Y11" s="3" t="str">
        <f t="shared" ca="1" si="7"/>
        <v/>
      </c>
      <c r="Z11" s="3" t="str">
        <f ca="1">IF(AND($A11&lt;&gt;"",$A11&lt;&gt;"TOTAL"),IF(AND('[1]INVESTIGADOR_Otras situaciones '!$AQ9&lt;&gt;"",'[1]INVESTIGADOR_Otras situaciones '!$AQ9&lt;&gt;0),'[1]INVESTIGADOR_Otras situaciones '!$AQ9,""),IF($A11="TOTAL",SUM(INDIRECT("Z4:Z"&amp;ROW()-1)),""))</f>
        <v/>
      </c>
      <c r="AA11" s="3" t="str">
        <f ca="1">IF(AND($A11&lt;&gt;"",$A11&lt;&gt;"TOTAL"),IF(AND('[1]INVESTIGADOR_Otras situaciones '!$AS9&lt;&gt;"",'[1]INVESTIGADOR_Otras situaciones '!$AS9&lt;&gt;0),'[1]INVESTIGADOR_Otras situaciones '!$AS9,""),IF($A11="TOTAL",SUM(INDIRECT("AA4:AA"&amp;ROW()-1)),""))</f>
        <v/>
      </c>
      <c r="AB11" s="3" t="str">
        <f t="shared" ca="1" si="8"/>
        <v/>
      </c>
      <c r="AC11" s="3" t="str">
        <f ca="1">IF(AND($A11&lt;&gt;"",$A11&lt;&gt;"TOTAL"),IF(AND('[1]INVESTIGADOR_Otras situaciones '!$AV9&lt;&gt;"",'[1]INVESTIGADOR_Otras situaciones '!$AV9&lt;&gt;0),'[1]INVESTIGADOR_Otras situaciones '!$AV9,""),IF($A11="TOTAL",SUM(INDIRECT("AC4:AC"&amp;ROW()-1)),""))</f>
        <v/>
      </c>
      <c r="AD11" s="3" t="str">
        <f ca="1">IF(AND($A11&lt;&gt;"",$A11&lt;&gt;"TOTAL"),IF(AND('[1]INVESTIGADOR_Otras situaciones '!$AX9&lt;&gt;"",'[1]INVESTIGADOR_Otras situaciones '!$AX9&lt;&gt;0),'[1]INVESTIGADOR_Otras situaciones '!$AX9,""),IF($A11="TOTAL",SUM(INDIRECT("AD4:AD"&amp;ROW()-1)),""))</f>
        <v/>
      </c>
      <c r="AE11" s="3" t="str">
        <f t="shared" ca="1" si="9"/>
        <v/>
      </c>
      <c r="AF11" s="3" t="str">
        <f ca="1">IF(AND($A11&lt;&gt;"",$A11&lt;&gt;"TOTAL"),IF(AND('[1]INVESTIGADOR_Otras situaciones '!$BA9&lt;&gt;"",'[1]INVESTIGADOR_Otras situaciones '!$BA9&lt;&gt;0),'[1]INVESTIGADOR_Otras situaciones '!$BA9,""),IF($A11="TOTAL",SUM(INDIRECT("AF4:AF"&amp;ROW()-1)),""))</f>
        <v/>
      </c>
      <c r="AG11" s="3" t="str">
        <f ca="1">IF(AND($A11&lt;&gt;"",$A11&lt;&gt;"TOTAL"),IF(AND('[1]INVESTIGADOR_Otras situaciones '!$BC9&lt;&gt;"",'[1]INVESTIGADOR_Otras situaciones '!$BC9&lt;&gt;0),'[1]INVESTIGADOR_Otras situaciones '!$BC9,""),IF($A11="TOTAL",SUM(INDIRECT("AG4:AG"&amp;ROW()-1)),""))</f>
        <v/>
      </c>
      <c r="AH11" s="3" t="str">
        <f t="shared" ca="1" si="10"/>
        <v/>
      </c>
      <c r="AI11" s="3" t="str">
        <f ca="1">IF(AND($A11&lt;&gt;"",$A11&lt;&gt;"TOTAL"),IF(AND('[1]INVESTIGADOR_Otras situaciones '!$BF9&lt;&gt;"",'[1]INVESTIGADOR_Otras situaciones '!$BF9&lt;&gt;0),'[1]INVESTIGADOR_Otras situaciones '!$BF9,""),IF($A11="TOTAL",SUM(INDIRECT("AI4:AI"&amp;ROW()-1)),""))</f>
        <v/>
      </c>
      <c r="AJ11" s="3" t="str">
        <f ca="1">IF(AND($A11&lt;&gt;"",$A11&lt;&gt;"TOTAL"),IF(AND('[1]INVESTIGADOR_Otras situaciones '!$BH9&lt;&gt;"",'[1]INVESTIGADOR_Otras situaciones '!$BH9&lt;&gt;0),'[1]INVESTIGADOR_Otras situaciones '!$BH9,""),IF($A11="TOTAL",SUM(INDIRECT("AJ4:AJ"&amp;ROW()-1)),""))</f>
        <v/>
      </c>
      <c r="AK11" s="3" t="str">
        <f t="shared" ca="1" si="11"/>
        <v/>
      </c>
      <c r="AL11" s="3" t="str">
        <f ca="1">IF(AND($A11&lt;&gt;"",$A11&lt;&gt;"TOTAL"),IF(AND('[1]INVESTIGADOR_Otras situaciones '!$BK9&lt;&gt;"",'[1]INVESTIGADOR_Otras situaciones '!$BK9&lt;&gt;0),'[1]INVESTIGADOR_Otras situaciones '!$BK9,""),IF($A11="TOTAL",SUM(INDIRECT("AL4:AL"&amp;ROW()-1)),""))</f>
        <v/>
      </c>
      <c r="AM11" s="3" t="str">
        <f ca="1">IF(AND($A11&lt;&gt;"",$A11&lt;&gt;"TOTAL"),IF(AND('[1]INVESTIGADOR_Otras situaciones '!$BM9&lt;&gt;"",'[1]INVESTIGADOR_Otras situaciones '!$BM9&lt;&gt;0),'[1]INVESTIGADOR_Otras situaciones '!$BM9,""),IF($A11="TOTAL",SUM(INDIRECT("AM4:AM"&amp;ROW()-1)),""))</f>
        <v/>
      </c>
      <c r="AN11" s="3" t="str">
        <f t="shared" ca="1" si="12"/>
        <v/>
      </c>
      <c r="AO11" s="3" t="str">
        <f ca="1">IF(AND($A11&lt;&gt;"",$A11&lt;&gt;"TOTAL"),IF(AND('[1]INVESTIGADOR_Otras situaciones '!$BP9&lt;&gt;"",'[1]INVESTIGADOR_Otras situaciones '!$BP9&lt;&gt;0),'[1]INVESTIGADOR_Otras situaciones '!$BP9,""),IF($A11="TOTAL",SUM(INDIRECT("AO4:AO"&amp;ROW()-1)),""))</f>
        <v/>
      </c>
      <c r="AP11" s="3" t="str">
        <f ca="1">IF(AND($A11&lt;&gt;"",$A11&lt;&gt;"TOTAL"),IF(AND('[1]INVESTIGADOR_Otras situaciones '!$BR9&lt;&gt;"",'[1]INVESTIGADOR_Otras situaciones '!$BR9&lt;&gt;0),'[1]INVESTIGADOR_Otras situaciones '!$BR9,""),IF($A11="TOTAL",SUM(INDIRECT("AP4:AP"&amp;ROW()-1)),""))</f>
        <v/>
      </c>
      <c r="AQ11" s="3" t="str">
        <f t="shared" ca="1" si="13"/>
        <v/>
      </c>
      <c r="AR11" s="3" t="str">
        <f ca="1">IF(AND($A11&lt;&gt;"",$A11&lt;&gt;"TOTAL"),IF(AND('[1]INVESTIGADOR_Otras situaciones '!$BU9&lt;&gt;"",'[1]INVESTIGADOR_Otras situaciones '!$BU9&lt;&gt;0),'[1]INVESTIGADOR_Otras situaciones '!$BU9,""),IF($A11="TOTAL",SUM(INDIRECT("AR4:AR"&amp;ROW()-1)),""))</f>
        <v/>
      </c>
      <c r="AS11" s="3" t="str">
        <f ca="1">IF(AND($A11&lt;&gt;"",$A11&lt;&gt;"TOTAL"),IF(AND('[1]INVESTIGADOR_Otras situaciones '!$BW9&lt;&gt;"",'[1]INVESTIGADOR_Otras situaciones '!$BW9&lt;&gt;0),'[1]INVESTIGADOR_Otras situaciones '!$BW9,""),IF($A11="TOTAL",SUM(INDIRECT("AS4:AS"&amp;ROW()-1)),""))</f>
        <v/>
      </c>
      <c r="AT11" s="3" t="str">
        <f t="shared" ca="1" si="14"/>
        <v/>
      </c>
      <c r="AU11" s="3" t="str">
        <f ca="1">IF(AND($A11&lt;&gt;"",$A11&lt;&gt;"TOTAL"),IF(AND('[1]INVESTIGADOR_Otras situaciones '!$BZ9&lt;&gt;"",'[1]INVESTIGADOR_Otras situaciones '!$BZ9&lt;&gt;0),'[1]INVESTIGADOR_Otras situaciones '!$BZ9,""),IF($A11="TOTAL",SUM(INDIRECT("AU4:AU"&amp;ROW()-1)),""))</f>
        <v/>
      </c>
      <c r="AV11" s="3" t="str">
        <f ca="1">IF(AND($A11&lt;&gt;"",$A11&lt;&gt;"TOTAL"),IF(AND('[1]INVESTIGADOR_Otras situaciones '!$CB9&lt;&gt;"",'[1]INVESTIGADOR_Otras situaciones '!$CB9&lt;&gt;0),'[1]INVESTIGADOR_Otras situaciones '!$CB9,""),IF($A11="TOTAL",SUM(INDIRECT("AV4:AV"&amp;ROW()-1)),""))</f>
        <v/>
      </c>
      <c r="AW11" s="3" t="str">
        <f t="shared" ca="1" si="15"/>
        <v/>
      </c>
      <c r="AX11" s="3" t="str">
        <f ca="1">IF(AND($A11&lt;&gt;"",$A11&lt;&gt;"TOTAL"),IF(AND('[1]INVESTIGADOR_Otras situaciones '!$CE9&lt;&gt;"",'[1]INVESTIGADOR_Otras situaciones '!$CE9&lt;&gt;0),'[1]INVESTIGADOR_Otras situaciones '!$CE9,""),IF($A11="TOTAL",SUM(INDIRECT("AX4:AX"&amp;ROW()-1)),""))</f>
        <v/>
      </c>
      <c r="AY11" s="3" t="str">
        <f ca="1">IF(AND($A11&lt;&gt;"",$A11&lt;&gt;"TOTAL"),IF(AND('[1]INVESTIGADOR_Otras situaciones '!$CG9&lt;&gt;"",'[1]INVESTIGADOR_Otras situaciones '!$CG9&lt;&gt;0),'[1]INVESTIGADOR_Otras situaciones '!$CG9,""),IF($A11="TOTAL",SUM(INDIRECT("AY4:AY"&amp;ROW()-1)),""))</f>
        <v/>
      </c>
      <c r="AZ11" s="3" t="str">
        <f t="shared" ca="1" si="16"/>
        <v/>
      </c>
      <c r="BA11" s="3" t="str">
        <f ca="1">IF(AND($A11&lt;&gt;"",$A11&lt;&gt;"TOTAL"),IF(AND('[1]INVESTIGADOR_Otras situaciones '!$CJ9&lt;&gt;"",'[1]INVESTIGADOR_Otras situaciones '!$CJ9&lt;&gt;0),'[1]INVESTIGADOR_Otras situaciones '!$CJ9,""),IF($A11="TOTAL",SUM(INDIRECT("BA4:BA"&amp;ROW()-1)),""))</f>
        <v/>
      </c>
      <c r="BB11" s="3" t="str">
        <f ca="1">IF(AND($A11&lt;&gt;"",$A11&lt;&gt;"TOTAL"),IF(AND('[1]INVESTIGADOR_Otras situaciones '!$CL9&lt;&gt;"",'[1]INVESTIGADOR_Otras situaciones '!$CL9&lt;&gt;0),'[1]INVESTIGADOR_Otras situaciones '!$CL9,""),IF($A11="TOTAL",SUM(INDIRECT("BB4:BB"&amp;ROW()-1)),""))</f>
        <v/>
      </c>
      <c r="BC11" s="3" t="str">
        <f t="shared" ca="1" si="17"/>
        <v/>
      </c>
      <c r="BD11" s="3" t="str">
        <f ca="1">IF(AND($A11&lt;&gt;"",$A11&lt;&gt;"TOTAL"),IF(AND('[1]INVESTIGADOR_Otras situaciones '!$CO9&lt;&gt;"",'[1]INVESTIGADOR_Otras situaciones '!$CO9&lt;&gt;0),'[1]INVESTIGADOR_Otras situaciones '!$CO9,""),IF($A11="TOTAL",SUM(INDIRECT("BD4:BD"&amp;ROW()-1)),""))</f>
        <v/>
      </c>
      <c r="BE11" s="3" t="str">
        <f ca="1">IF(AND($A11&lt;&gt;"",$A11&lt;&gt;"TOTAL"),IF(AND('[1]INVESTIGADOR_Otras situaciones '!$CQ9&lt;&gt;"",'[1]INVESTIGADOR_Otras situaciones '!$CQ9&lt;&gt;0),'[1]INVESTIGADOR_Otras situaciones '!$CQ9,""),IF($A11="TOTAL",SUM(INDIRECT("BE4:BE"&amp;ROW()-1)),""))</f>
        <v/>
      </c>
      <c r="BF11" s="3" t="str">
        <f t="shared" ca="1" si="18"/>
        <v/>
      </c>
    </row>
    <row r="12" spans="1:58" x14ac:dyDescent="0.2">
      <c r="A12" s="25" t="str">
        <f>IF('[1]INVESTIGADOR_Otras situaciones '!$B10&lt;&gt;"",'[1]INVESTIGADOR_Otras situaciones '!$B10,IF(AND('[1]INVESTIGADOR_Otras situaciones '!$B10="",'[1]INVESTIGADOR_Otras situaciones '!$B11="",'[1]INVESTIGADOR_Otras situaciones '!$B9=""),"","TOTAL"))</f>
        <v/>
      </c>
      <c r="B12" s="3" t="str">
        <f ca="1">IF(AND($A12&lt;&gt;"",$A12&lt;&gt;"TOTAL"),IF(AND('[1]INVESTIGADOR_Otras situaciones '!$C10&lt;&gt;"",'[1]INVESTIGADOR_Otras situaciones '!$C10&lt;&gt;0),'[1]INVESTIGADOR_Otras situaciones '!$C10,""),IF($A12="TOTAL",SUM(INDIRECT("B4:B"&amp;ROW()-1)),""))</f>
        <v/>
      </c>
      <c r="C12" s="3" t="str">
        <f ca="1">IF(AND($A12&lt;&gt;"",$A12&lt;&gt;"TOTAL"),IF(AND('[1]INVESTIGADOR_Otras situaciones '!$E10&lt;&gt;"",'[1]INVESTIGADOR_Otras situaciones '!$E10&lt;&gt;0),'[1]INVESTIGADOR_Otras situaciones '!$E10,""),IF($A12="TOTAL",SUM(INDIRECT("C4:C"&amp;ROW()-1)),""))</f>
        <v/>
      </c>
      <c r="D12" s="3" t="str">
        <f t="shared" ca="1" si="0"/>
        <v/>
      </c>
      <c r="E12" s="3" t="str">
        <f ca="1">IF(AND($A12&lt;&gt;"",$A12&lt;&gt;"TOTAL"),IF(AND('[1]INVESTIGADOR_Otras situaciones '!$H10&lt;&gt;"",'[1]INVESTIGADOR_Otras situaciones '!$H10&lt;&gt;0),'[1]INVESTIGADOR_Otras situaciones '!$H10,""),IF($A12="TOTAL",SUM(INDIRECT("E4:E"&amp;ROW()-1)),""))</f>
        <v/>
      </c>
      <c r="F12" s="3" t="str">
        <f ca="1">IF(AND($A12&lt;&gt;"",$A12&lt;&gt;"TOTAL"),IF(AND('[1]INVESTIGADOR_Otras situaciones '!$J10&lt;&gt;"",'[1]INVESTIGADOR_Otras situaciones '!$J10&lt;&gt;0),'[1]INVESTIGADOR_Otras situaciones '!$J10,""),IF($A12="TOTAL",SUM(INDIRECT("F4:F"&amp;ROW()-1)),""))</f>
        <v/>
      </c>
      <c r="G12" s="3" t="str">
        <f t="shared" ca="1" si="1"/>
        <v/>
      </c>
      <c r="H12" s="3" t="str">
        <f ca="1">IF(AND($A12&lt;&gt;"",$A12&lt;&gt;"TOTAL"),IF(AND('[1]INVESTIGADOR_Otras situaciones '!$M10&lt;&gt;"",'[1]INVESTIGADOR_Otras situaciones '!$M10&lt;&gt;0),'[1]INVESTIGADOR_Otras situaciones '!$M10,""),IF($A12="TOTAL",SUM(INDIRECT("H4:H"&amp;ROW()-1)),""))</f>
        <v/>
      </c>
      <c r="I12" s="3" t="str">
        <f ca="1">IF(AND($A12&lt;&gt;"",$A12&lt;&gt;"TOTAL"),IF(AND('[1]INVESTIGADOR_Otras situaciones '!$O10&lt;&gt;"",'[1]INVESTIGADOR_Otras situaciones '!$O10&lt;&gt;0),'[1]INVESTIGADOR_Otras situaciones '!$O10,""),IF($A12="TOTAL",SUM(INDIRECT("I4:I"&amp;ROW()-1)),""))</f>
        <v/>
      </c>
      <c r="J12" s="3" t="str">
        <f t="shared" ca="1" si="2"/>
        <v/>
      </c>
      <c r="K12" s="3" t="str">
        <f ca="1">IF(AND($A12&lt;&gt;"",$A12&lt;&gt;"TOTAL"),IF(AND('[1]INVESTIGADOR_Otras situaciones '!$R10&lt;&gt;"",'[1]INVESTIGADOR_Otras situaciones '!$R10&lt;&gt;0),'[1]INVESTIGADOR_Otras situaciones '!$R10,""),IF($A12="TOTAL",SUM(INDIRECT("K4:K"&amp;ROW()-1)),""))</f>
        <v/>
      </c>
      <c r="L12" s="3" t="str">
        <f ca="1">IF(AND($A12&lt;&gt;"",$A12&lt;&gt;"TOTAL"),IF(AND('[1]INVESTIGADOR_Otras situaciones '!$T10&lt;&gt;"",'[1]INVESTIGADOR_Otras situaciones '!$T10&lt;&gt;0),'[1]INVESTIGADOR_Otras situaciones '!$T10,""),IF($A12="TOTAL",SUM(INDIRECT("L4:L"&amp;ROW()-1)),""))</f>
        <v/>
      </c>
      <c r="M12" s="3" t="str">
        <f t="shared" ca="1" si="3"/>
        <v/>
      </c>
      <c r="N12" s="3" t="str">
        <f ca="1">IF(AND($A12&lt;&gt;"",$A12&lt;&gt;"TOTAL"),IF(AND('[1]INVESTIGADOR_Otras situaciones '!$W10&lt;&gt;"",'[1]INVESTIGADOR_Otras situaciones '!$W10&lt;&gt;0),'[1]INVESTIGADOR_Otras situaciones '!$W10,""),IF($A12="TOTAL",SUM(INDIRECT("N4:N"&amp;ROW()-1)),""))</f>
        <v/>
      </c>
      <c r="O12" s="3" t="str">
        <f ca="1">IF(AND($A12&lt;&gt;"",$A12&lt;&gt;"TOTAL"),IF(AND('[1]INVESTIGADOR_Otras situaciones '!$Y10&lt;&gt;"",'[1]INVESTIGADOR_Otras situaciones '!$Y10&lt;&gt;0),'[1]INVESTIGADOR_Otras situaciones '!$Y10,""),IF($A12="TOTAL",SUM(INDIRECT("O4:O"&amp;ROW()-1)),""))</f>
        <v/>
      </c>
      <c r="P12" s="3" t="str">
        <f t="shared" ca="1" si="4"/>
        <v/>
      </c>
      <c r="Q12" s="3" t="str">
        <f ca="1">IF(AND($A12&lt;&gt;"",$A12&lt;&gt;"TOTAL"),IF(AND('[1]INVESTIGADOR_Otras situaciones '!$AB10&lt;&gt;"",'[1]INVESTIGADOR_Otras situaciones '!$AB10&lt;&gt;0),'[1]INVESTIGADOR_Otras situaciones '!$AB10,""),IF($A12="TOTAL",SUM(INDIRECT("Q4:Q"&amp;ROW()-1)),""))</f>
        <v/>
      </c>
      <c r="R12" s="3" t="str">
        <f ca="1">IF(AND($A12&lt;&gt;"",$A12&lt;&gt;"TOTAL"),IF(AND('[1]INVESTIGADOR_Otras situaciones '!$AD10&lt;&gt;"",'[1]INVESTIGADOR_Otras situaciones '!$AD10&lt;&gt;0),'[1]INVESTIGADOR_Otras situaciones '!$AD10,""),IF($A12="TOTAL",SUM(INDIRECT("R4:R"&amp;ROW()-1)),""))</f>
        <v/>
      </c>
      <c r="S12" s="3" t="str">
        <f t="shared" ca="1" si="5"/>
        <v/>
      </c>
      <c r="T12" s="3" t="str">
        <f ca="1">IF(AND($A12&lt;&gt;"",$A12&lt;&gt;"TOTAL"),IF(AND('[1]INVESTIGADOR_Otras situaciones '!$AG10&lt;&gt;"",'[1]INVESTIGADOR_Otras situaciones '!$AG10&lt;&gt;0),'[1]INVESTIGADOR_Otras situaciones '!$AG10,""),IF($A12="TOTAL",SUM(INDIRECT("T4:T"&amp;ROW()-1)),""))</f>
        <v/>
      </c>
      <c r="U12" s="3" t="str">
        <f ca="1">IF(AND($A12&lt;&gt;"",$A12&lt;&gt;"TOTAL"),IF(AND('[1]INVESTIGADOR_Otras situaciones '!$AI10&lt;&gt;"",'[1]INVESTIGADOR_Otras situaciones '!$AI10&lt;&gt;0),'[1]INVESTIGADOR_Otras situaciones '!$AI10,""),IF($A12="TOTAL",SUM(INDIRECT("U4:U"&amp;ROW()-1)),""))</f>
        <v/>
      </c>
      <c r="V12" s="3" t="str">
        <f t="shared" ca="1" si="6"/>
        <v/>
      </c>
      <c r="W12" s="3" t="str">
        <f ca="1">IF(AND($A12&lt;&gt;"",$A12&lt;&gt;"TOTAL"),IF(AND('[1]INVESTIGADOR_Otras situaciones '!$AL10&lt;&gt;"",'[1]INVESTIGADOR_Otras situaciones '!$AL10&lt;&gt;0),'[1]INVESTIGADOR_Otras situaciones '!$AL10,""),IF($A12="TOTAL",SUM(INDIRECT("W4:W"&amp;ROW()-1)),""))</f>
        <v/>
      </c>
      <c r="X12" s="3" t="str">
        <f ca="1">IF(AND($A12&lt;&gt;"",$A12&lt;&gt;"TOTAL"),IF(AND('[1]INVESTIGADOR_Otras situaciones '!$AN10&lt;&gt;"",'[1]INVESTIGADOR_Otras situaciones '!$AN10&lt;&gt;0),'[1]INVESTIGADOR_Otras situaciones '!$AN10,""),IF($A12="TOTAL",SUM(INDIRECT("X4:X"&amp;ROW()-1)),""))</f>
        <v/>
      </c>
      <c r="Y12" s="3" t="str">
        <f t="shared" ca="1" si="7"/>
        <v/>
      </c>
      <c r="Z12" s="3" t="str">
        <f ca="1">IF(AND($A12&lt;&gt;"",$A12&lt;&gt;"TOTAL"),IF(AND('[1]INVESTIGADOR_Otras situaciones '!$AQ10&lt;&gt;"",'[1]INVESTIGADOR_Otras situaciones '!$AQ10&lt;&gt;0),'[1]INVESTIGADOR_Otras situaciones '!$AQ10,""),IF($A12="TOTAL",SUM(INDIRECT("Z4:Z"&amp;ROW()-1)),""))</f>
        <v/>
      </c>
      <c r="AA12" s="3" t="str">
        <f ca="1">IF(AND($A12&lt;&gt;"",$A12&lt;&gt;"TOTAL"),IF(AND('[1]INVESTIGADOR_Otras situaciones '!$AS10&lt;&gt;"",'[1]INVESTIGADOR_Otras situaciones '!$AS10&lt;&gt;0),'[1]INVESTIGADOR_Otras situaciones '!$AS10,""),IF($A12="TOTAL",SUM(INDIRECT("AA4:AA"&amp;ROW()-1)),""))</f>
        <v/>
      </c>
      <c r="AB12" s="3" t="str">
        <f t="shared" ca="1" si="8"/>
        <v/>
      </c>
      <c r="AC12" s="3" t="str">
        <f ca="1">IF(AND($A12&lt;&gt;"",$A12&lt;&gt;"TOTAL"),IF(AND('[1]INVESTIGADOR_Otras situaciones '!$AV10&lt;&gt;"",'[1]INVESTIGADOR_Otras situaciones '!$AV10&lt;&gt;0),'[1]INVESTIGADOR_Otras situaciones '!$AV10,""),IF($A12="TOTAL",SUM(INDIRECT("AC4:AC"&amp;ROW()-1)),""))</f>
        <v/>
      </c>
      <c r="AD12" s="3" t="str">
        <f ca="1">IF(AND($A12&lt;&gt;"",$A12&lt;&gt;"TOTAL"),IF(AND('[1]INVESTIGADOR_Otras situaciones '!$AX10&lt;&gt;"",'[1]INVESTIGADOR_Otras situaciones '!$AX10&lt;&gt;0),'[1]INVESTIGADOR_Otras situaciones '!$AX10,""),IF($A12="TOTAL",SUM(INDIRECT("AD4:AD"&amp;ROW()-1)),""))</f>
        <v/>
      </c>
      <c r="AE12" s="3" t="str">
        <f t="shared" ca="1" si="9"/>
        <v/>
      </c>
      <c r="AF12" s="3" t="str">
        <f ca="1">IF(AND($A12&lt;&gt;"",$A12&lt;&gt;"TOTAL"),IF(AND('[1]INVESTIGADOR_Otras situaciones '!$BA10&lt;&gt;"",'[1]INVESTIGADOR_Otras situaciones '!$BA10&lt;&gt;0),'[1]INVESTIGADOR_Otras situaciones '!$BA10,""),IF($A12="TOTAL",SUM(INDIRECT("AF4:AF"&amp;ROW()-1)),""))</f>
        <v/>
      </c>
      <c r="AG12" s="3" t="str">
        <f ca="1">IF(AND($A12&lt;&gt;"",$A12&lt;&gt;"TOTAL"),IF(AND('[1]INVESTIGADOR_Otras situaciones '!$BC10&lt;&gt;"",'[1]INVESTIGADOR_Otras situaciones '!$BC10&lt;&gt;0),'[1]INVESTIGADOR_Otras situaciones '!$BC10,""),IF($A12="TOTAL",SUM(INDIRECT("AG4:AG"&amp;ROW()-1)),""))</f>
        <v/>
      </c>
      <c r="AH12" s="3" t="str">
        <f t="shared" ca="1" si="10"/>
        <v/>
      </c>
      <c r="AI12" s="3" t="str">
        <f ca="1">IF(AND($A12&lt;&gt;"",$A12&lt;&gt;"TOTAL"),IF(AND('[1]INVESTIGADOR_Otras situaciones '!$BF10&lt;&gt;"",'[1]INVESTIGADOR_Otras situaciones '!$BF10&lt;&gt;0),'[1]INVESTIGADOR_Otras situaciones '!$BF10,""),IF($A12="TOTAL",SUM(INDIRECT("AI4:AI"&amp;ROW()-1)),""))</f>
        <v/>
      </c>
      <c r="AJ12" s="3" t="str">
        <f ca="1">IF(AND($A12&lt;&gt;"",$A12&lt;&gt;"TOTAL"),IF(AND('[1]INVESTIGADOR_Otras situaciones '!$BH10&lt;&gt;"",'[1]INVESTIGADOR_Otras situaciones '!$BH10&lt;&gt;0),'[1]INVESTIGADOR_Otras situaciones '!$BH10,""),IF($A12="TOTAL",SUM(INDIRECT("AJ4:AJ"&amp;ROW()-1)),""))</f>
        <v/>
      </c>
      <c r="AK12" s="3" t="str">
        <f t="shared" ca="1" si="11"/>
        <v/>
      </c>
      <c r="AL12" s="3" t="str">
        <f ca="1">IF(AND($A12&lt;&gt;"",$A12&lt;&gt;"TOTAL"),IF(AND('[1]INVESTIGADOR_Otras situaciones '!$BK10&lt;&gt;"",'[1]INVESTIGADOR_Otras situaciones '!$BK10&lt;&gt;0),'[1]INVESTIGADOR_Otras situaciones '!$BK10,""),IF($A12="TOTAL",SUM(INDIRECT("AL4:AL"&amp;ROW()-1)),""))</f>
        <v/>
      </c>
      <c r="AM12" s="3" t="str">
        <f ca="1">IF(AND($A12&lt;&gt;"",$A12&lt;&gt;"TOTAL"),IF(AND('[1]INVESTIGADOR_Otras situaciones '!$BM10&lt;&gt;"",'[1]INVESTIGADOR_Otras situaciones '!$BM10&lt;&gt;0),'[1]INVESTIGADOR_Otras situaciones '!$BM10,""),IF($A12="TOTAL",SUM(INDIRECT("AM4:AM"&amp;ROW()-1)),""))</f>
        <v/>
      </c>
      <c r="AN12" s="3" t="str">
        <f t="shared" ca="1" si="12"/>
        <v/>
      </c>
      <c r="AO12" s="3" t="str">
        <f ca="1">IF(AND($A12&lt;&gt;"",$A12&lt;&gt;"TOTAL"),IF(AND('[1]INVESTIGADOR_Otras situaciones '!$BP10&lt;&gt;"",'[1]INVESTIGADOR_Otras situaciones '!$BP10&lt;&gt;0),'[1]INVESTIGADOR_Otras situaciones '!$BP10,""),IF($A12="TOTAL",SUM(INDIRECT("AO4:AO"&amp;ROW()-1)),""))</f>
        <v/>
      </c>
      <c r="AP12" s="3" t="str">
        <f ca="1">IF(AND($A12&lt;&gt;"",$A12&lt;&gt;"TOTAL"),IF(AND('[1]INVESTIGADOR_Otras situaciones '!$BR10&lt;&gt;"",'[1]INVESTIGADOR_Otras situaciones '!$BR10&lt;&gt;0),'[1]INVESTIGADOR_Otras situaciones '!$BR10,""),IF($A12="TOTAL",SUM(INDIRECT("AP4:AP"&amp;ROW()-1)),""))</f>
        <v/>
      </c>
      <c r="AQ12" s="3" t="str">
        <f t="shared" ca="1" si="13"/>
        <v/>
      </c>
      <c r="AR12" s="3" t="str">
        <f ca="1">IF(AND($A12&lt;&gt;"",$A12&lt;&gt;"TOTAL"),IF(AND('[1]INVESTIGADOR_Otras situaciones '!$BU10&lt;&gt;"",'[1]INVESTIGADOR_Otras situaciones '!$BU10&lt;&gt;0),'[1]INVESTIGADOR_Otras situaciones '!$BU10,""),IF($A12="TOTAL",SUM(INDIRECT("AR4:AR"&amp;ROW()-1)),""))</f>
        <v/>
      </c>
      <c r="AS12" s="3" t="str">
        <f ca="1">IF(AND($A12&lt;&gt;"",$A12&lt;&gt;"TOTAL"),IF(AND('[1]INVESTIGADOR_Otras situaciones '!$BW10&lt;&gt;"",'[1]INVESTIGADOR_Otras situaciones '!$BW10&lt;&gt;0),'[1]INVESTIGADOR_Otras situaciones '!$BW10,""),IF($A12="TOTAL",SUM(INDIRECT("AS4:AS"&amp;ROW()-1)),""))</f>
        <v/>
      </c>
      <c r="AT12" s="3" t="str">
        <f t="shared" ca="1" si="14"/>
        <v/>
      </c>
      <c r="AU12" s="3" t="str">
        <f ca="1">IF(AND($A12&lt;&gt;"",$A12&lt;&gt;"TOTAL"),IF(AND('[1]INVESTIGADOR_Otras situaciones '!$BZ10&lt;&gt;"",'[1]INVESTIGADOR_Otras situaciones '!$BZ10&lt;&gt;0),'[1]INVESTIGADOR_Otras situaciones '!$BZ10,""),IF($A12="TOTAL",SUM(INDIRECT("AU4:AU"&amp;ROW()-1)),""))</f>
        <v/>
      </c>
      <c r="AV12" s="3" t="str">
        <f ca="1">IF(AND($A12&lt;&gt;"",$A12&lt;&gt;"TOTAL"),IF(AND('[1]INVESTIGADOR_Otras situaciones '!$CB10&lt;&gt;"",'[1]INVESTIGADOR_Otras situaciones '!$CB10&lt;&gt;0),'[1]INVESTIGADOR_Otras situaciones '!$CB10,""),IF($A12="TOTAL",SUM(INDIRECT("AV4:AV"&amp;ROW()-1)),""))</f>
        <v/>
      </c>
      <c r="AW12" s="3" t="str">
        <f t="shared" ca="1" si="15"/>
        <v/>
      </c>
      <c r="AX12" s="3" t="str">
        <f ca="1">IF(AND($A12&lt;&gt;"",$A12&lt;&gt;"TOTAL"),IF(AND('[1]INVESTIGADOR_Otras situaciones '!$CE10&lt;&gt;"",'[1]INVESTIGADOR_Otras situaciones '!$CE10&lt;&gt;0),'[1]INVESTIGADOR_Otras situaciones '!$CE10,""),IF($A12="TOTAL",SUM(INDIRECT("AX4:AX"&amp;ROW()-1)),""))</f>
        <v/>
      </c>
      <c r="AY12" s="3" t="str">
        <f ca="1">IF(AND($A12&lt;&gt;"",$A12&lt;&gt;"TOTAL"),IF(AND('[1]INVESTIGADOR_Otras situaciones '!$CG10&lt;&gt;"",'[1]INVESTIGADOR_Otras situaciones '!$CG10&lt;&gt;0),'[1]INVESTIGADOR_Otras situaciones '!$CG10,""),IF($A12="TOTAL",SUM(INDIRECT("AY4:AY"&amp;ROW()-1)),""))</f>
        <v/>
      </c>
      <c r="AZ12" s="3" t="str">
        <f t="shared" ca="1" si="16"/>
        <v/>
      </c>
      <c r="BA12" s="3" t="str">
        <f ca="1">IF(AND($A12&lt;&gt;"",$A12&lt;&gt;"TOTAL"),IF(AND('[1]INVESTIGADOR_Otras situaciones '!$CJ10&lt;&gt;"",'[1]INVESTIGADOR_Otras situaciones '!$CJ10&lt;&gt;0),'[1]INVESTIGADOR_Otras situaciones '!$CJ10,""),IF($A12="TOTAL",SUM(INDIRECT("BA4:BA"&amp;ROW()-1)),""))</f>
        <v/>
      </c>
      <c r="BB12" s="3" t="str">
        <f ca="1">IF(AND($A12&lt;&gt;"",$A12&lt;&gt;"TOTAL"),IF(AND('[1]INVESTIGADOR_Otras situaciones '!$CL10&lt;&gt;"",'[1]INVESTIGADOR_Otras situaciones '!$CL10&lt;&gt;0),'[1]INVESTIGADOR_Otras situaciones '!$CL10,""),IF($A12="TOTAL",SUM(INDIRECT("BB4:BB"&amp;ROW()-1)),""))</f>
        <v/>
      </c>
      <c r="BC12" s="3" t="str">
        <f t="shared" ca="1" si="17"/>
        <v/>
      </c>
      <c r="BD12" s="3" t="str">
        <f ca="1">IF(AND($A12&lt;&gt;"",$A12&lt;&gt;"TOTAL"),IF(AND('[1]INVESTIGADOR_Otras situaciones '!$CO10&lt;&gt;"",'[1]INVESTIGADOR_Otras situaciones '!$CO10&lt;&gt;0),'[1]INVESTIGADOR_Otras situaciones '!$CO10,""),IF($A12="TOTAL",SUM(INDIRECT("BD4:BD"&amp;ROW()-1)),""))</f>
        <v/>
      </c>
      <c r="BE12" s="3" t="str">
        <f ca="1">IF(AND($A12&lt;&gt;"",$A12&lt;&gt;"TOTAL"),IF(AND('[1]INVESTIGADOR_Otras situaciones '!$CQ10&lt;&gt;"",'[1]INVESTIGADOR_Otras situaciones '!$CQ10&lt;&gt;0),'[1]INVESTIGADOR_Otras situaciones '!$CQ10,""),IF($A12="TOTAL",SUM(INDIRECT("BE4:BE"&amp;ROW()-1)),""))</f>
        <v/>
      </c>
      <c r="BF12" s="3" t="str">
        <f t="shared" ca="1" si="18"/>
        <v/>
      </c>
    </row>
    <row r="13" spans="1:58" x14ac:dyDescent="0.2">
      <c r="A13" s="25" t="str">
        <f>IF('[1]INVESTIGADOR_Otras situaciones '!$B11&lt;&gt;"",'[1]INVESTIGADOR_Otras situaciones '!$B11,IF(AND('[1]INVESTIGADOR_Otras situaciones '!$B11="",'[1]INVESTIGADOR_Otras situaciones '!$B12="",'[1]INVESTIGADOR_Otras situaciones '!$B10=""),"","TOTAL"))</f>
        <v/>
      </c>
      <c r="B13" s="3" t="str">
        <f ca="1">IF(AND($A13&lt;&gt;"",$A13&lt;&gt;"TOTAL"),IF(AND('[1]INVESTIGADOR_Otras situaciones '!$C11&lt;&gt;"",'[1]INVESTIGADOR_Otras situaciones '!$C11&lt;&gt;0),'[1]INVESTIGADOR_Otras situaciones '!$C11,""),IF($A13="TOTAL",SUM(INDIRECT("B4:B"&amp;ROW()-1)),""))</f>
        <v/>
      </c>
      <c r="C13" s="3" t="str">
        <f ca="1">IF(AND($A13&lt;&gt;"",$A13&lt;&gt;"TOTAL"),IF(AND('[1]INVESTIGADOR_Otras situaciones '!$E11&lt;&gt;"",'[1]INVESTIGADOR_Otras situaciones '!$E11&lt;&gt;0),'[1]INVESTIGADOR_Otras situaciones '!$E11,""),IF($A13="TOTAL",SUM(INDIRECT("C4:C"&amp;ROW()-1)),""))</f>
        <v/>
      </c>
      <c r="D13" s="3" t="str">
        <f t="shared" ca="1" si="0"/>
        <v/>
      </c>
      <c r="E13" s="3" t="str">
        <f ca="1">IF(AND($A13&lt;&gt;"",$A13&lt;&gt;"TOTAL"),IF(AND('[1]INVESTIGADOR_Otras situaciones '!$H11&lt;&gt;"",'[1]INVESTIGADOR_Otras situaciones '!$H11&lt;&gt;0),'[1]INVESTIGADOR_Otras situaciones '!$H11,""),IF($A13="TOTAL",SUM(INDIRECT("E4:E"&amp;ROW()-1)),""))</f>
        <v/>
      </c>
      <c r="F13" s="3" t="str">
        <f ca="1">IF(AND($A13&lt;&gt;"",$A13&lt;&gt;"TOTAL"),IF(AND('[1]INVESTIGADOR_Otras situaciones '!$J11&lt;&gt;"",'[1]INVESTIGADOR_Otras situaciones '!$J11&lt;&gt;0),'[1]INVESTIGADOR_Otras situaciones '!$J11,""),IF($A13="TOTAL",SUM(INDIRECT("F4:F"&amp;ROW()-1)),""))</f>
        <v/>
      </c>
      <c r="G13" s="3" t="str">
        <f t="shared" ca="1" si="1"/>
        <v/>
      </c>
      <c r="H13" s="3" t="str">
        <f ca="1">IF(AND($A13&lt;&gt;"",$A13&lt;&gt;"TOTAL"),IF(AND('[1]INVESTIGADOR_Otras situaciones '!$M11&lt;&gt;"",'[1]INVESTIGADOR_Otras situaciones '!$M11&lt;&gt;0),'[1]INVESTIGADOR_Otras situaciones '!$M11,""),IF($A13="TOTAL",SUM(INDIRECT("H4:H"&amp;ROW()-1)),""))</f>
        <v/>
      </c>
      <c r="I13" s="3" t="str">
        <f ca="1">IF(AND($A13&lt;&gt;"",$A13&lt;&gt;"TOTAL"),IF(AND('[1]INVESTIGADOR_Otras situaciones '!$O11&lt;&gt;"",'[1]INVESTIGADOR_Otras situaciones '!$O11&lt;&gt;0),'[1]INVESTIGADOR_Otras situaciones '!$O11,""),IF($A13="TOTAL",SUM(INDIRECT("I4:I"&amp;ROW()-1)),""))</f>
        <v/>
      </c>
      <c r="J13" s="3" t="str">
        <f t="shared" ca="1" si="2"/>
        <v/>
      </c>
      <c r="K13" s="3" t="str">
        <f ca="1">IF(AND($A13&lt;&gt;"",$A13&lt;&gt;"TOTAL"),IF(AND('[1]INVESTIGADOR_Otras situaciones '!$R11&lt;&gt;"",'[1]INVESTIGADOR_Otras situaciones '!$R11&lt;&gt;0),'[1]INVESTIGADOR_Otras situaciones '!$R11,""),IF($A13="TOTAL",SUM(INDIRECT("K4:K"&amp;ROW()-1)),""))</f>
        <v/>
      </c>
      <c r="L13" s="3" t="str">
        <f ca="1">IF(AND($A13&lt;&gt;"",$A13&lt;&gt;"TOTAL"),IF(AND('[1]INVESTIGADOR_Otras situaciones '!$T11&lt;&gt;"",'[1]INVESTIGADOR_Otras situaciones '!$T11&lt;&gt;0),'[1]INVESTIGADOR_Otras situaciones '!$T11,""),IF($A13="TOTAL",SUM(INDIRECT("L4:L"&amp;ROW()-1)),""))</f>
        <v/>
      </c>
      <c r="M13" s="3" t="str">
        <f t="shared" ca="1" si="3"/>
        <v/>
      </c>
      <c r="N13" s="3" t="str">
        <f ca="1">IF(AND($A13&lt;&gt;"",$A13&lt;&gt;"TOTAL"),IF(AND('[1]INVESTIGADOR_Otras situaciones '!$W11&lt;&gt;"",'[1]INVESTIGADOR_Otras situaciones '!$W11&lt;&gt;0),'[1]INVESTIGADOR_Otras situaciones '!$W11,""),IF($A13="TOTAL",SUM(INDIRECT("N4:N"&amp;ROW()-1)),""))</f>
        <v/>
      </c>
      <c r="O13" s="3" t="str">
        <f ca="1">IF(AND($A13&lt;&gt;"",$A13&lt;&gt;"TOTAL"),IF(AND('[1]INVESTIGADOR_Otras situaciones '!$Y11&lt;&gt;"",'[1]INVESTIGADOR_Otras situaciones '!$Y11&lt;&gt;0),'[1]INVESTIGADOR_Otras situaciones '!$Y11,""),IF($A13="TOTAL",SUM(INDIRECT("O4:O"&amp;ROW()-1)),""))</f>
        <v/>
      </c>
      <c r="P13" s="3" t="str">
        <f t="shared" ca="1" si="4"/>
        <v/>
      </c>
      <c r="Q13" s="3" t="str">
        <f ca="1">IF(AND($A13&lt;&gt;"",$A13&lt;&gt;"TOTAL"),IF(AND('[1]INVESTIGADOR_Otras situaciones '!$AB11&lt;&gt;"",'[1]INVESTIGADOR_Otras situaciones '!$AB11&lt;&gt;0),'[1]INVESTIGADOR_Otras situaciones '!$AB11,""),IF($A13="TOTAL",SUM(INDIRECT("Q4:Q"&amp;ROW()-1)),""))</f>
        <v/>
      </c>
      <c r="R13" s="3" t="str">
        <f ca="1">IF(AND($A13&lt;&gt;"",$A13&lt;&gt;"TOTAL"),IF(AND('[1]INVESTIGADOR_Otras situaciones '!$AD11&lt;&gt;"",'[1]INVESTIGADOR_Otras situaciones '!$AD11&lt;&gt;0),'[1]INVESTIGADOR_Otras situaciones '!$AD11,""),IF($A13="TOTAL",SUM(INDIRECT("R4:R"&amp;ROW()-1)),""))</f>
        <v/>
      </c>
      <c r="S13" s="3" t="str">
        <f t="shared" ca="1" si="5"/>
        <v/>
      </c>
      <c r="T13" s="3" t="str">
        <f ca="1">IF(AND($A13&lt;&gt;"",$A13&lt;&gt;"TOTAL"),IF(AND('[1]INVESTIGADOR_Otras situaciones '!$AG11&lt;&gt;"",'[1]INVESTIGADOR_Otras situaciones '!$AG11&lt;&gt;0),'[1]INVESTIGADOR_Otras situaciones '!$AG11,""),IF($A13="TOTAL",SUM(INDIRECT("T4:T"&amp;ROW()-1)),""))</f>
        <v/>
      </c>
      <c r="U13" s="3" t="str">
        <f ca="1">IF(AND($A13&lt;&gt;"",$A13&lt;&gt;"TOTAL"),IF(AND('[1]INVESTIGADOR_Otras situaciones '!$AI11&lt;&gt;"",'[1]INVESTIGADOR_Otras situaciones '!$AI11&lt;&gt;0),'[1]INVESTIGADOR_Otras situaciones '!$AI11,""),IF($A13="TOTAL",SUM(INDIRECT("U4:U"&amp;ROW()-1)),""))</f>
        <v/>
      </c>
      <c r="V13" s="3" t="str">
        <f t="shared" ca="1" si="6"/>
        <v/>
      </c>
      <c r="W13" s="3" t="str">
        <f ca="1">IF(AND($A13&lt;&gt;"",$A13&lt;&gt;"TOTAL"),IF(AND('[1]INVESTIGADOR_Otras situaciones '!$AL11&lt;&gt;"",'[1]INVESTIGADOR_Otras situaciones '!$AL11&lt;&gt;0),'[1]INVESTIGADOR_Otras situaciones '!$AL11,""),IF($A13="TOTAL",SUM(INDIRECT("W4:W"&amp;ROW()-1)),""))</f>
        <v/>
      </c>
      <c r="X13" s="3" t="str">
        <f ca="1">IF(AND($A13&lt;&gt;"",$A13&lt;&gt;"TOTAL"),IF(AND('[1]INVESTIGADOR_Otras situaciones '!$AN11&lt;&gt;"",'[1]INVESTIGADOR_Otras situaciones '!$AN11&lt;&gt;0),'[1]INVESTIGADOR_Otras situaciones '!$AN11,""),IF($A13="TOTAL",SUM(INDIRECT("X4:X"&amp;ROW()-1)),""))</f>
        <v/>
      </c>
      <c r="Y13" s="3" t="str">
        <f t="shared" ca="1" si="7"/>
        <v/>
      </c>
      <c r="Z13" s="3" t="str">
        <f ca="1">IF(AND($A13&lt;&gt;"",$A13&lt;&gt;"TOTAL"),IF(AND('[1]INVESTIGADOR_Otras situaciones '!$AQ11&lt;&gt;"",'[1]INVESTIGADOR_Otras situaciones '!$AQ11&lt;&gt;0),'[1]INVESTIGADOR_Otras situaciones '!$AQ11,""),IF($A13="TOTAL",SUM(INDIRECT("Z4:Z"&amp;ROW()-1)),""))</f>
        <v/>
      </c>
      <c r="AA13" s="3" t="str">
        <f ca="1">IF(AND($A13&lt;&gt;"",$A13&lt;&gt;"TOTAL"),IF(AND('[1]INVESTIGADOR_Otras situaciones '!$AS11&lt;&gt;"",'[1]INVESTIGADOR_Otras situaciones '!$AS11&lt;&gt;0),'[1]INVESTIGADOR_Otras situaciones '!$AS11,""),IF($A13="TOTAL",SUM(INDIRECT("AA4:AA"&amp;ROW()-1)),""))</f>
        <v/>
      </c>
      <c r="AB13" s="3" t="str">
        <f t="shared" ca="1" si="8"/>
        <v/>
      </c>
      <c r="AC13" s="3" t="str">
        <f ca="1">IF(AND($A13&lt;&gt;"",$A13&lt;&gt;"TOTAL"),IF(AND('[1]INVESTIGADOR_Otras situaciones '!$AV11&lt;&gt;"",'[1]INVESTIGADOR_Otras situaciones '!$AV11&lt;&gt;0),'[1]INVESTIGADOR_Otras situaciones '!$AV11,""),IF($A13="TOTAL",SUM(INDIRECT("AC4:AC"&amp;ROW()-1)),""))</f>
        <v/>
      </c>
      <c r="AD13" s="3" t="str">
        <f ca="1">IF(AND($A13&lt;&gt;"",$A13&lt;&gt;"TOTAL"),IF(AND('[1]INVESTIGADOR_Otras situaciones '!$AX11&lt;&gt;"",'[1]INVESTIGADOR_Otras situaciones '!$AX11&lt;&gt;0),'[1]INVESTIGADOR_Otras situaciones '!$AX11,""),IF($A13="TOTAL",SUM(INDIRECT("AD4:AD"&amp;ROW()-1)),""))</f>
        <v/>
      </c>
      <c r="AE13" s="3" t="str">
        <f t="shared" ca="1" si="9"/>
        <v/>
      </c>
      <c r="AF13" s="3" t="str">
        <f ca="1">IF(AND($A13&lt;&gt;"",$A13&lt;&gt;"TOTAL"),IF(AND('[1]INVESTIGADOR_Otras situaciones '!$BA11&lt;&gt;"",'[1]INVESTIGADOR_Otras situaciones '!$BA11&lt;&gt;0),'[1]INVESTIGADOR_Otras situaciones '!$BA11,""),IF($A13="TOTAL",SUM(INDIRECT("AF4:AF"&amp;ROW()-1)),""))</f>
        <v/>
      </c>
      <c r="AG13" s="3" t="str">
        <f ca="1">IF(AND($A13&lt;&gt;"",$A13&lt;&gt;"TOTAL"),IF(AND('[1]INVESTIGADOR_Otras situaciones '!$BC11&lt;&gt;"",'[1]INVESTIGADOR_Otras situaciones '!$BC11&lt;&gt;0),'[1]INVESTIGADOR_Otras situaciones '!$BC11,""),IF($A13="TOTAL",SUM(INDIRECT("AG4:AG"&amp;ROW()-1)),""))</f>
        <v/>
      </c>
      <c r="AH13" s="3" t="str">
        <f t="shared" ca="1" si="10"/>
        <v/>
      </c>
      <c r="AI13" s="3" t="str">
        <f ca="1">IF(AND($A13&lt;&gt;"",$A13&lt;&gt;"TOTAL"),IF(AND('[1]INVESTIGADOR_Otras situaciones '!$BF11&lt;&gt;"",'[1]INVESTIGADOR_Otras situaciones '!$BF11&lt;&gt;0),'[1]INVESTIGADOR_Otras situaciones '!$BF11,""),IF($A13="TOTAL",SUM(INDIRECT("AI4:AI"&amp;ROW()-1)),""))</f>
        <v/>
      </c>
      <c r="AJ13" s="3" t="str">
        <f ca="1">IF(AND($A13&lt;&gt;"",$A13&lt;&gt;"TOTAL"),IF(AND('[1]INVESTIGADOR_Otras situaciones '!$BH11&lt;&gt;"",'[1]INVESTIGADOR_Otras situaciones '!$BH11&lt;&gt;0),'[1]INVESTIGADOR_Otras situaciones '!$BH11,""),IF($A13="TOTAL",SUM(INDIRECT("AJ4:AJ"&amp;ROW()-1)),""))</f>
        <v/>
      </c>
      <c r="AK13" s="3" t="str">
        <f t="shared" ca="1" si="11"/>
        <v/>
      </c>
      <c r="AL13" s="3" t="str">
        <f ca="1">IF(AND($A13&lt;&gt;"",$A13&lt;&gt;"TOTAL"),IF(AND('[1]INVESTIGADOR_Otras situaciones '!$BK11&lt;&gt;"",'[1]INVESTIGADOR_Otras situaciones '!$BK11&lt;&gt;0),'[1]INVESTIGADOR_Otras situaciones '!$BK11,""),IF($A13="TOTAL",SUM(INDIRECT("AL4:AL"&amp;ROW()-1)),""))</f>
        <v/>
      </c>
      <c r="AM13" s="3" t="str">
        <f ca="1">IF(AND($A13&lt;&gt;"",$A13&lt;&gt;"TOTAL"),IF(AND('[1]INVESTIGADOR_Otras situaciones '!$BM11&lt;&gt;"",'[1]INVESTIGADOR_Otras situaciones '!$BM11&lt;&gt;0),'[1]INVESTIGADOR_Otras situaciones '!$BM11,""),IF($A13="TOTAL",SUM(INDIRECT("AM4:AM"&amp;ROW()-1)),""))</f>
        <v/>
      </c>
      <c r="AN13" s="3" t="str">
        <f t="shared" ca="1" si="12"/>
        <v/>
      </c>
      <c r="AO13" s="3" t="str">
        <f ca="1">IF(AND($A13&lt;&gt;"",$A13&lt;&gt;"TOTAL"),IF(AND('[1]INVESTIGADOR_Otras situaciones '!$BP11&lt;&gt;"",'[1]INVESTIGADOR_Otras situaciones '!$BP11&lt;&gt;0),'[1]INVESTIGADOR_Otras situaciones '!$BP11,""),IF($A13="TOTAL",SUM(INDIRECT("AO4:AO"&amp;ROW()-1)),""))</f>
        <v/>
      </c>
      <c r="AP13" s="3" t="str">
        <f ca="1">IF(AND($A13&lt;&gt;"",$A13&lt;&gt;"TOTAL"),IF(AND('[1]INVESTIGADOR_Otras situaciones '!$BR11&lt;&gt;"",'[1]INVESTIGADOR_Otras situaciones '!$BR11&lt;&gt;0),'[1]INVESTIGADOR_Otras situaciones '!$BR11,""),IF($A13="TOTAL",SUM(INDIRECT("AP4:AP"&amp;ROW()-1)),""))</f>
        <v/>
      </c>
      <c r="AQ13" s="3" t="str">
        <f t="shared" ca="1" si="13"/>
        <v/>
      </c>
      <c r="AR13" s="3" t="str">
        <f ca="1">IF(AND($A13&lt;&gt;"",$A13&lt;&gt;"TOTAL"),IF(AND('[1]INVESTIGADOR_Otras situaciones '!$BU11&lt;&gt;"",'[1]INVESTIGADOR_Otras situaciones '!$BU11&lt;&gt;0),'[1]INVESTIGADOR_Otras situaciones '!$BU11,""),IF($A13="TOTAL",SUM(INDIRECT("AR4:AR"&amp;ROW()-1)),""))</f>
        <v/>
      </c>
      <c r="AS13" s="3" t="str">
        <f ca="1">IF(AND($A13&lt;&gt;"",$A13&lt;&gt;"TOTAL"),IF(AND('[1]INVESTIGADOR_Otras situaciones '!$BW11&lt;&gt;"",'[1]INVESTIGADOR_Otras situaciones '!$BW11&lt;&gt;0),'[1]INVESTIGADOR_Otras situaciones '!$BW11,""),IF($A13="TOTAL",SUM(INDIRECT("AS4:AS"&amp;ROW()-1)),""))</f>
        <v/>
      </c>
      <c r="AT13" s="3" t="str">
        <f t="shared" ca="1" si="14"/>
        <v/>
      </c>
      <c r="AU13" s="3" t="str">
        <f ca="1">IF(AND($A13&lt;&gt;"",$A13&lt;&gt;"TOTAL"),IF(AND('[1]INVESTIGADOR_Otras situaciones '!$BZ11&lt;&gt;"",'[1]INVESTIGADOR_Otras situaciones '!$BZ11&lt;&gt;0),'[1]INVESTIGADOR_Otras situaciones '!$BZ11,""),IF($A13="TOTAL",SUM(INDIRECT("AU4:AU"&amp;ROW()-1)),""))</f>
        <v/>
      </c>
      <c r="AV13" s="3" t="str">
        <f ca="1">IF(AND($A13&lt;&gt;"",$A13&lt;&gt;"TOTAL"),IF(AND('[1]INVESTIGADOR_Otras situaciones '!$CB11&lt;&gt;"",'[1]INVESTIGADOR_Otras situaciones '!$CB11&lt;&gt;0),'[1]INVESTIGADOR_Otras situaciones '!$CB11,""),IF($A13="TOTAL",SUM(INDIRECT("AV4:AV"&amp;ROW()-1)),""))</f>
        <v/>
      </c>
      <c r="AW13" s="3" t="str">
        <f t="shared" ca="1" si="15"/>
        <v/>
      </c>
      <c r="AX13" s="3" t="str">
        <f ca="1">IF(AND($A13&lt;&gt;"",$A13&lt;&gt;"TOTAL"),IF(AND('[1]INVESTIGADOR_Otras situaciones '!$CE11&lt;&gt;"",'[1]INVESTIGADOR_Otras situaciones '!$CE11&lt;&gt;0),'[1]INVESTIGADOR_Otras situaciones '!$CE11,""),IF($A13="TOTAL",SUM(INDIRECT("AX4:AX"&amp;ROW()-1)),""))</f>
        <v/>
      </c>
      <c r="AY13" s="3" t="str">
        <f ca="1">IF(AND($A13&lt;&gt;"",$A13&lt;&gt;"TOTAL"),IF(AND('[1]INVESTIGADOR_Otras situaciones '!$CG11&lt;&gt;"",'[1]INVESTIGADOR_Otras situaciones '!$CG11&lt;&gt;0),'[1]INVESTIGADOR_Otras situaciones '!$CG11,""),IF($A13="TOTAL",SUM(INDIRECT("AY4:AY"&amp;ROW()-1)),""))</f>
        <v/>
      </c>
      <c r="AZ13" s="3" t="str">
        <f t="shared" ca="1" si="16"/>
        <v/>
      </c>
      <c r="BA13" s="3" t="str">
        <f ca="1">IF(AND($A13&lt;&gt;"",$A13&lt;&gt;"TOTAL"),IF(AND('[1]INVESTIGADOR_Otras situaciones '!$CJ11&lt;&gt;"",'[1]INVESTIGADOR_Otras situaciones '!$CJ11&lt;&gt;0),'[1]INVESTIGADOR_Otras situaciones '!$CJ11,""),IF($A13="TOTAL",SUM(INDIRECT("BA4:BA"&amp;ROW()-1)),""))</f>
        <v/>
      </c>
      <c r="BB13" s="3" t="str">
        <f ca="1">IF(AND($A13&lt;&gt;"",$A13&lt;&gt;"TOTAL"),IF(AND('[1]INVESTIGADOR_Otras situaciones '!$CL11&lt;&gt;"",'[1]INVESTIGADOR_Otras situaciones '!$CL11&lt;&gt;0),'[1]INVESTIGADOR_Otras situaciones '!$CL11,""),IF($A13="TOTAL",SUM(INDIRECT("BB4:BB"&amp;ROW()-1)),""))</f>
        <v/>
      </c>
      <c r="BC13" s="3" t="str">
        <f t="shared" ca="1" si="17"/>
        <v/>
      </c>
      <c r="BD13" s="3" t="str">
        <f ca="1">IF(AND($A13&lt;&gt;"",$A13&lt;&gt;"TOTAL"),IF(AND('[1]INVESTIGADOR_Otras situaciones '!$CO11&lt;&gt;"",'[1]INVESTIGADOR_Otras situaciones '!$CO11&lt;&gt;0),'[1]INVESTIGADOR_Otras situaciones '!$CO11,""),IF($A13="TOTAL",SUM(INDIRECT("BD4:BD"&amp;ROW()-1)),""))</f>
        <v/>
      </c>
      <c r="BE13" s="3" t="str">
        <f ca="1">IF(AND($A13&lt;&gt;"",$A13&lt;&gt;"TOTAL"),IF(AND('[1]INVESTIGADOR_Otras situaciones '!$CQ11&lt;&gt;"",'[1]INVESTIGADOR_Otras situaciones '!$CQ11&lt;&gt;0),'[1]INVESTIGADOR_Otras situaciones '!$CQ11,""),IF($A13="TOTAL",SUM(INDIRECT("BE4:BE"&amp;ROW()-1)),""))</f>
        <v/>
      </c>
      <c r="BF13" s="3" t="str">
        <f t="shared" ca="1" si="18"/>
        <v/>
      </c>
    </row>
    <row r="14" spans="1:58" x14ac:dyDescent="0.2">
      <c r="A14" s="25" t="str">
        <f>IF('[1]INVESTIGADOR_Otras situaciones '!$B12&lt;&gt;"",'[1]INVESTIGADOR_Otras situaciones '!$B12,IF(AND('[1]INVESTIGADOR_Otras situaciones '!$B12="",'[1]INVESTIGADOR_Otras situaciones '!$B13="",'[1]INVESTIGADOR_Otras situaciones '!$B11=""),"","TOTAL"))</f>
        <v/>
      </c>
      <c r="B14" s="3" t="str">
        <f ca="1">IF(AND($A14&lt;&gt;"",$A14&lt;&gt;"TOTAL"),IF(AND('[1]INVESTIGADOR_Otras situaciones '!$C12&lt;&gt;"",'[1]INVESTIGADOR_Otras situaciones '!$C12&lt;&gt;0),'[1]INVESTIGADOR_Otras situaciones '!$C12,""),IF($A14="TOTAL",SUM(INDIRECT("B4:B"&amp;ROW()-1)),""))</f>
        <v/>
      </c>
      <c r="C14" s="3" t="str">
        <f ca="1">IF(AND($A14&lt;&gt;"",$A14&lt;&gt;"TOTAL"),IF(AND('[1]INVESTIGADOR_Otras situaciones '!$E12&lt;&gt;"",'[1]INVESTIGADOR_Otras situaciones '!$E12&lt;&gt;0),'[1]INVESTIGADOR_Otras situaciones '!$E12,""),IF($A14="TOTAL",SUM(INDIRECT("C4:C"&amp;ROW()-1)),""))</f>
        <v/>
      </c>
      <c r="D14" s="3" t="str">
        <f t="shared" ca="1" si="0"/>
        <v/>
      </c>
      <c r="E14" s="3" t="str">
        <f ca="1">IF(AND($A14&lt;&gt;"",$A14&lt;&gt;"TOTAL"),IF(AND('[1]INVESTIGADOR_Otras situaciones '!$H12&lt;&gt;"",'[1]INVESTIGADOR_Otras situaciones '!$H12&lt;&gt;0),'[1]INVESTIGADOR_Otras situaciones '!$H12,""),IF($A14="TOTAL",SUM(INDIRECT("E4:E"&amp;ROW()-1)),""))</f>
        <v/>
      </c>
      <c r="F14" s="3" t="str">
        <f ca="1">IF(AND($A14&lt;&gt;"",$A14&lt;&gt;"TOTAL"),IF(AND('[1]INVESTIGADOR_Otras situaciones '!$J12&lt;&gt;"",'[1]INVESTIGADOR_Otras situaciones '!$J12&lt;&gt;0),'[1]INVESTIGADOR_Otras situaciones '!$J12,""),IF($A14="TOTAL",SUM(INDIRECT("F4:F"&amp;ROW()-1)),""))</f>
        <v/>
      </c>
      <c r="G14" s="3" t="str">
        <f t="shared" ca="1" si="1"/>
        <v/>
      </c>
      <c r="H14" s="3" t="str">
        <f ca="1">IF(AND($A14&lt;&gt;"",$A14&lt;&gt;"TOTAL"),IF(AND('[1]INVESTIGADOR_Otras situaciones '!$M12&lt;&gt;"",'[1]INVESTIGADOR_Otras situaciones '!$M12&lt;&gt;0),'[1]INVESTIGADOR_Otras situaciones '!$M12,""),IF($A14="TOTAL",SUM(INDIRECT("H4:H"&amp;ROW()-1)),""))</f>
        <v/>
      </c>
      <c r="I14" s="3" t="str">
        <f ca="1">IF(AND($A14&lt;&gt;"",$A14&lt;&gt;"TOTAL"),IF(AND('[1]INVESTIGADOR_Otras situaciones '!$O12&lt;&gt;"",'[1]INVESTIGADOR_Otras situaciones '!$O12&lt;&gt;0),'[1]INVESTIGADOR_Otras situaciones '!$O12,""),IF($A14="TOTAL",SUM(INDIRECT("I4:I"&amp;ROW()-1)),""))</f>
        <v/>
      </c>
      <c r="J14" s="3" t="str">
        <f t="shared" ca="1" si="2"/>
        <v/>
      </c>
      <c r="K14" s="3" t="str">
        <f ca="1">IF(AND($A14&lt;&gt;"",$A14&lt;&gt;"TOTAL"),IF(AND('[1]INVESTIGADOR_Otras situaciones '!$R12&lt;&gt;"",'[1]INVESTIGADOR_Otras situaciones '!$R12&lt;&gt;0),'[1]INVESTIGADOR_Otras situaciones '!$R12,""),IF($A14="TOTAL",SUM(INDIRECT("K4:K"&amp;ROW()-1)),""))</f>
        <v/>
      </c>
      <c r="L14" s="3" t="str">
        <f ca="1">IF(AND($A14&lt;&gt;"",$A14&lt;&gt;"TOTAL"),IF(AND('[1]INVESTIGADOR_Otras situaciones '!$T12&lt;&gt;"",'[1]INVESTIGADOR_Otras situaciones '!$T12&lt;&gt;0),'[1]INVESTIGADOR_Otras situaciones '!$T12,""),IF($A14="TOTAL",SUM(INDIRECT("L4:L"&amp;ROW()-1)),""))</f>
        <v/>
      </c>
      <c r="M14" s="3" t="str">
        <f t="shared" ca="1" si="3"/>
        <v/>
      </c>
      <c r="N14" s="3" t="str">
        <f ca="1">IF(AND($A14&lt;&gt;"",$A14&lt;&gt;"TOTAL"),IF(AND('[1]INVESTIGADOR_Otras situaciones '!$W12&lt;&gt;"",'[1]INVESTIGADOR_Otras situaciones '!$W12&lt;&gt;0),'[1]INVESTIGADOR_Otras situaciones '!$W12,""),IF($A14="TOTAL",SUM(INDIRECT("N4:N"&amp;ROW()-1)),""))</f>
        <v/>
      </c>
      <c r="O14" s="3" t="str">
        <f ca="1">IF(AND($A14&lt;&gt;"",$A14&lt;&gt;"TOTAL"),IF(AND('[1]INVESTIGADOR_Otras situaciones '!$Y12&lt;&gt;"",'[1]INVESTIGADOR_Otras situaciones '!$Y12&lt;&gt;0),'[1]INVESTIGADOR_Otras situaciones '!$Y12,""),IF($A14="TOTAL",SUM(INDIRECT("O4:O"&amp;ROW()-1)),""))</f>
        <v/>
      </c>
      <c r="P14" s="3" t="str">
        <f t="shared" ca="1" si="4"/>
        <v/>
      </c>
      <c r="Q14" s="3" t="str">
        <f ca="1">IF(AND($A14&lt;&gt;"",$A14&lt;&gt;"TOTAL"),IF(AND('[1]INVESTIGADOR_Otras situaciones '!$AB12&lt;&gt;"",'[1]INVESTIGADOR_Otras situaciones '!$AB12&lt;&gt;0),'[1]INVESTIGADOR_Otras situaciones '!$AB12,""),IF($A14="TOTAL",SUM(INDIRECT("Q4:Q"&amp;ROW()-1)),""))</f>
        <v/>
      </c>
      <c r="R14" s="3" t="str">
        <f ca="1">IF(AND($A14&lt;&gt;"",$A14&lt;&gt;"TOTAL"),IF(AND('[1]INVESTIGADOR_Otras situaciones '!$AD12&lt;&gt;"",'[1]INVESTIGADOR_Otras situaciones '!$AD12&lt;&gt;0),'[1]INVESTIGADOR_Otras situaciones '!$AD12,""),IF($A14="TOTAL",SUM(INDIRECT("R4:R"&amp;ROW()-1)),""))</f>
        <v/>
      </c>
      <c r="S14" s="3" t="str">
        <f t="shared" ca="1" si="5"/>
        <v/>
      </c>
      <c r="T14" s="3" t="str">
        <f ca="1">IF(AND($A14&lt;&gt;"",$A14&lt;&gt;"TOTAL"),IF(AND('[1]INVESTIGADOR_Otras situaciones '!$AG12&lt;&gt;"",'[1]INVESTIGADOR_Otras situaciones '!$AG12&lt;&gt;0),'[1]INVESTIGADOR_Otras situaciones '!$AG12,""),IF($A14="TOTAL",SUM(INDIRECT("T4:T"&amp;ROW()-1)),""))</f>
        <v/>
      </c>
      <c r="U14" s="3" t="str">
        <f ca="1">IF(AND($A14&lt;&gt;"",$A14&lt;&gt;"TOTAL"),IF(AND('[1]INVESTIGADOR_Otras situaciones '!$AI12&lt;&gt;"",'[1]INVESTIGADOR_Otras situaciones '!$AI12&lt;&gt;0),'[1]INVESTIGADOR_Otras situaciones '!$AI12,""),IF($A14="TOTAL",SUM(INDIRECT("U4:U"&amp;ROW()-1)),""))</f>
        <v/>
      </c>
      <c r="V14" s="3" t="str">
        <f t="shared" ca="1" si="6"/>
        <v/>
      </c>
      <c r="W14" s="3" t="str">
        <f ca="1">IF(AND($A14&lt;&gt;"",$A14&lt;&gt;"TOTAL"),IF(AND('[1]INVESTIGADOR_Otras situaciones '!$AL12&lt;&gt;"",'[1]INVESTIGADOR_Otras situaciones '!$AL12&lt;&gt;0),'[1]INVESTIGADOR_Otras situaciones '!$AL12,""),IF($A14="TOTAL",SUM(INDIRECT("W4:W"&amp;ROW()-1)),""))</f>
        <v/>
      </c>
      <c r="X14" s="3" t="str">
        <f ca="1">IF(AND($A14&lt;&gt;"",$A14&lt;&gt;"TOTAL"),IF(AND('[1]INVESTIGADOR_Otras situaciones '!$AN12&lt;&gt;"",'[1]INVESTIGADOR_Otras situaciones '!$AN12&lt;&gt;0),'[1]INVESTIGADOR_Otras situaciones '!$AN12,""),IF($A14="TOTAL",SUM(INDIRECT("X4:X"&amp;ROW()-1)),""))</f>
        <v/>
      </c>
      <c r="Y14" s="3" t="str">
        <f t="shared" ca="1" si="7"/>
        <v/>
      </c>
      <c r="Z14" s="3" t="str">
        <f ca="1">IF(AND($A14&lt;&gt;"",$A14&lt;&gt;"TOTAL"),IF(AND('[1]INVESTIGADOR_Otras situaciones '!$AQ12&lt;&gt;"",'[1]INVESTIGADOR_Otras situaciones '!$AQ12&lt;&gt;0),'[1]INVESTIGADOR_Otras situaciones '!$AQ12,""),IF($A14="TOTAL",SUM(INDIRECT("Z4:Z"&amp;ROW()-1)),""))</f>
        <v/>
      </c>
      <c r="AA14" s="3" t="str">
        <f ca="1">IF(AND($A14&lt;&gt;"",$A14&lt;&gt;"TOTAL"),IF(AND('[1]INVESTIGADOR_Otras situaciones '!$AS12&lt;&gt;"",'[1]INVESTIGADOR_Otras situaciones '!$AS12&lt;&gt;0),'[1]INVESTIGADOR_Otras situaciones '!$AS12,""),IF($A14="TOTAL",SUM(INDIRECT("AA4:AA"&amp;ROW()-1)),""))</f>
        <v/>
      </c>
      <c r="AB14" s="3" t="str">
        <f t="shared" ca="1" si="8"/>
        <v/>
      </c>
      <c r="AC14" s="3" t="str">
        <f ca="1">IF(AND($A14&lt;&gt;"",$A14&lt;&gt;"TOTAL"),IF(AND('[1]INVESTIGADOR_Otras situaciones '!$AV12&lt;&gt;"",'[1]INVESTIGADOR_Otras situaciones '!$AV12&lt;&gt;0),'[1]INVESTIGADOR_Otras situaciones '!$AV12,""),IF($A14="TOTAL",SUM(INDIRECT("AC4:AC"&amp;ROW()-1)),""))</f>
        <v/>
      </c>
      <c r="AD14" s="3" t="str">
        <f ca="1">IF(AND($A14&lt;&gt;"",$A14&lt;&gt;"TOTAL"),IF(AND('[1]INVESTIGADOR_Otras situaciones '!$AX12&lt;&gt;"",'[1]INVESTIGADOR_Otras situaciones '!$AX12&lt;&gt;0),'[1]INVESTIGADOR_Otras situaciones '!$AX12,""),IF($A14="TOTAL",SUM(INDIRECT("AD4:AD"&amp;ROW()-1)),""))</f>
        <v/>
      </c>
      <c r="AE14" s="3" t="str">
        <f t="shared" ca="1" si="9"/>
        <v/>
      </c>
      <c r="AF14" s="3" t="str">
        <f ca="1">IF(AND($A14&lt;&gt;"",$A14&lt;&gt;"TOTAL"),IF(AND('[1]INVESTIGADOR_Otras situaciones '!$BA12&lt;&gt;"",'[1]INVESTIGADOR_Otras situaciones '!$BA12&lt;&gt;0),'[1]INVESTIGADOR_Otras situaciones '!$BA12,""),IF($A14="TOTAL",SUM(INDIRECT("AF4:AF"&amp;ROW()-1)),""))</f>
        <v/>
      </c>
      <c r="AG14" s="3" t="str">
        <f ca="1">IF(AND($A14&lt;&gt;"",$A14&lt;&gt;"TOTAL"),IF(AND('[1]INVESTIGADOR_Otras situaciones '!$BC12&lt;&gt;"",'[1]INVESTIGADOR_Otras situaciones '!$BC12&lt;&gt;0),'[1]INVESTIGADOR_Otras situaciones '!$BC12,""),IF($A14="TOTAL",SUM(INDIRECT("AG4:AG"&amp;ROW()-1)),""))</f>
        <v/>
      </c>
      <c r="AH14" s="3" t="str">
        <f t="shared" ca="1" si="10"/>
        <v/>
      </c>
      <c r="AI14" s="3" t="str">
        <f ca="1">IF(AND($A14&lt;&gt;"",$A14&lt;&gt;"TOTAL"),IF(AND('[1]INVESTIGADOR_Otras situaciones '!$BF12&lt;&gt;"",'[1]INVESTIGADOR_Otras situaciones '!$BF12&lt;&gt;0),'[1]INVESTIGADOR_Otras situaciones '!$BF12,""),IF($A14="TOTAL",SUM(INDIRECT("AI4:AI"&amp;ROW()-1)),""))</f>
        <v/>
      </c>
      <c r="AJ14" s="3" t="str">
        <f ca="1">IF(AND($A14&lt;&gt;"",$A14&lt;&gt;"TOTAL"),IF(AND('[1]INVESTIGADOR_Otras situaciones '!$BH12&lt;&gt;"",'[1]INVESTIGADOR_Otras situaciones '!$BH12&lt;&gt;0),'[1]INVESTIGADOR_Otras situaciones '!$BH12,""),IF($A14="TOTAL",SUM(INDIRECT("AJ4:AJ"&amp;ROW()-1)),""))</f>
        <v/>
      </c>
      <c r="AK14" s="3" t="str">
        <f t="shared" ca="1" si="11"/>
        <v/>
      </c>
      <c r="AL14" s="3" t="str">
        <f ca="1">IF(AND($A14&lt;&gt;"",$A14&lt;&gt;"TOTAL"),IF(AND('[1]INVESTIGADOR_Otras situaciones '!$BK12&lt;&gt;"",'[1]INVESTIGADOR_Otras situaciones '!$BK12&lt;&gt;0),'[1]INVESTIGADOR_Otras situaciones '!$BK12,""),IF($A14="TOTAL",SUM(INDIRECT("AL4:AL"&amp;ROW()-1)),""))</f>
        <v/>
      </c>
      <c r="AM14" s="3" t="str">
        <f ca="1">IF(AND($A14&lt;&gt;"",$A14&lt;&gt;"TOTAL"),IF(AND('[1]INVESTIGADOR_Otras situaciones '!$BM12&lt;&gt;"",'[1]INVESTIGADOR_Otras situaciones '!$BM12&lt;&gt;0),'[1]INVESTIGADOR_Otras situaciones '!$BM12,""),IF($A14="TOTAL",SUM(INDIRECT("AM4:AM"&amp;ROW()-1)),""))</f>
        <v/>
      </c>
      <c r="AN14" s="3" t="str">
        <f t="shared" ca="1" si="12"/>
        <v/>
      </c>
      <c r="AO14" s="3" t="str">
        <f ca="1">IF(AND($A14&lt;&gt;"",$A14&lt;&gt;"TOTAL"),IF(AND('[1]INVESTIGADOR_Otras situaciones '!$BP12&lt;&gt;"",'[1]INVESTIGADOR_Otras situaciones '!$BP12&lt;&gt;0),'[1]INVESTIGADOR_Otras situaciones '!$BP12,""),IF($A14="TOTAL",SUM(INDIRECT("AO4:AO"&amp;ROW()-1)),""))</f>
        <v/>
      </c>
      <c r="AP14" s="3" t="str">
        <f ca="1">IF(AND($A14&lt;&gt;"",$A14&lt;&gt;"TOTAL"),IF(AND('[1]INVESTIGADOR_Otras situaciones '!$BR12&lt;&gt;"",'[1]INVESTIGADOR_Otras situaciones '!$BR12&lt;&gt;0),'[1]INVESTIGADOR_Otras situaciones '!$BR12,""),IF($A14="TOTAL",SUM(INDIRECT("AP4:AP"&amp;ROW()-1)),""))</f>
        <v/>
      </c>
      <c r="AQ14" s="3" t="str">
        <f t="shared" ca="1" si="13"/>
        <v/>
      </c>
      <c r="AR14" s="3" t="str">
        <f ca="1">IF(AND($A14&lt;&gt;"",$A14&lt;&gt;"TOTAL"),IF(AND('[1]INVESTIGADOR_Otras situaciones '!$BU12&lt;&gt;"",'[1]INVESTIGADOR_Otras situaciones '!$BU12&lt;&gt;0),'[1]INVESTIGADOR_Otras situaciones '!$BU12,""),IF($A14="TOTAL",SUM(INDIRECT("AR4:AR"&amp;ROW()-1)),""))</f>
        <v/>
      </c>
      <c r="AS14" s="3" t="str">
        <f ca="1">IF(AND($A14&lt;&gt;"",$A14&lt;&gt;"TOTAL"),IF(AND('[1]INVESTIGADOR_Otras situaciones '!$BW12&lt;&gt;"",'[1]INVESTIGADOR_Otras situaciones '!$BW12&lt;&gt;0),'[1]INVESTIGADOR_Otras situaciones '!$BW12,""),IF($A14="TOTAL",SUM(INDIRECT("AS4:AS"&amp;ROW()-1)),""))</f>
        <v/>
      </c>
      <c r="AT14" s="3" t="str">
        <f t="shared" ca="1" si="14"/>
        <v/>
      </c>
      <c r="AU14" s="3" t="str">
        <f ca="1">IF(AND($A14&lt;&gt;"",$A14&lt;&gt;"TOTAL"),IF(AND('[1]INVESTIGADOR_Otras situaciones '!$BZ12&lt;&gt;"",'[1]INVESTIGADOR_Otras situaciones '!$BZ12&lt;&gt;0),'[1]INVESTIGADOR_Otras situaciones '!$BZ12,""),IF($A14="TOTAL",SUM(INDIRECT("AU4:AU"&amp;ROW()-1)),""))</f>
        <v/>
      </c>
      <c r="AV14" s="3" t="str">
        <f ca="1">IF(AND($A14&lt;&gt;"",$A14&lt;&gt;"TOTAL"),IF(AND('[1]INVESTIGADOR_Otras situaciones '!$CB12&lt;&gt;"",'[1]INVESTIGADOR_Otras situaciones '!$CB12&lt;&gt;0),'[1]INVESTIGADOR_Otras situaciones '!$CB12,""),IF($A14="TOTAL",SUM(INDIRECT("AV4:AV"&amp;ROW()-1)),""))</f>
        <v/>
      </c>
      <c r="AW14" s="3" t="str">
        <f t="shared" ca="1" si="15"/>
        <v/>
      </c>
      <c r="AX14" s="3" t="str">
        <f ca="1">IF(AND($A14&lt;&gt;"",$A14&lt;&gt;"TOTAL"),IF(AND('[1]INVESTIGADOR_Otras situaciones '!$CE12&lt;&gt;"",'[1]INVESTIGADOR_Otras situaciones '!$CE12&lt;&gt;0),'[1]INVESTIGADOR_Otras situaciones '!$CE12,""),IF($A14="TOTAL",SUM(INDIRECT("AX4:AX"&amp;ROW()-1)),""))</f>
        <v/>
      </c>
      <c r="AY14" s="3" t="str">
        <f ca="1">IF(AND($A14&lt;&gt;"",$A14&lt;&gt;"TOTAL"),IF(AND('[1]INVESTIGADOR_Otras situaciones '!$CG12&lt;&gt;"",'[1]INVESTIGADOR_Otras situaciones '!$CG12&lt;&gt;0),'[1]INVESTIGADOR_Otras situaciones '!$CG12,""),IF($A14="TOTAL",SUM(INDIRECT("AY4:AY"&amp;ROW()-1)),""))</f>
        <v/>
      </c>
      <c r="AZ14" s="3" t="str">
        <f t="shared" ca="1" si="16"/>
        <v/>
      </c>
      <c r="BA14" s="3" t="str">
        <f ca="1">IF(AND($A14&lt;&gt;"",$A14&lt;&gt;"TOTAL"),IF(AND('[1]INVESTIGADOR_Otras situaciones '!$CJ12&lt;&gt;"",'[1]INVESTIGADOR_Otras situaciones '!$CJ12&lt;&gt;0),'[1]INVESTIGADOR_Otras situaciones '!$CJ12,""),IF($A14="TOTAL",SUM(INDIRECT("BA4:BA"&amp;ROW()-1)),""))</f>
        <v/>
      </c>
      <c r="BB14" s="3" t="str">
        <f ca="1">IF(AND($A14&lt;&gt;"",$A14&lt;&gt;"TOTAL"),IF(AND('[1]INVESTIGADOR_Otras situaciones '!$CL12&lt;&gt;"",'[1]INVESTIGADOR_Otras situaciones '!$CL12&lt;&gt;0),'[1]INVESTIGADOR_Otras situaciones '!$CL12,""),IF($A14="TOTAL",SUM(INDIRECT("BB4:BB"&amp;ROW()-1)),""))</f>
        <v/>
      </c>
      <c r="BC14" s="3" t="str">
        <f t="shared" ca="1" si="17"/>
        <v/>
      </c>
      <c r="BD14" s="3" t="str">
        <f ca="1">IF(AND($A14&lt;&gt;"",$A14&lt;&gt;"TOTAL"),IF(AND('[1]INVESTIGADOR_Otras situaciones '!$CO12&lt;&gt;"",'[1]INVESTIGADOR_Otras situaciones '!$CO12&lt;&gt;0),'[1]INVESTIGADOR_Otras situaciones '!$CO12,""),IF($A14="TOTAL",SUM(INDIRECT("BD4:BD"&amp;ROW()-1)),""))</f>
        <v/>
      </c>
      <c r="BE14" s="3" t="str">
        <f ca="1">IF(AND($A14&lt;&gt;"",$A14&lt;&gt;"TOTAL"),IF(AND('[1]INVESTIGADOR_Otras situaciones '!$CQ12&lt;&gt;"",'[1]INVESTIGADOR_Otras situaciones '!$CQ12&lt;&gt;0),'[1]INVESTIGADOR_Otras situaciones '!$CQ12,""),IF($A14="TOTAL",SUM(INDIRECT("BE4:BE"&amp;ROW()-1)),""))</f>
        <v/>
      </c>
      <c r="BF14" s="3" t="str">
        <f t="shared" ca="1" si="18"/>
        <v/>
      </c>
    </row>
    <row r="15" spans="1:58" x14ac:dyDescent="0.2">
      <c r="A15" s="25" t="str">
        <f>IF('[1]INVESTIGADOR_Otras situaciones '!$B13&lt;&gt;"",'[1]INVESTIGADOR_Otras situaciones '!$B13,IF(AND('[1]INVESTIGADOR_Otras situaciones '!$B13="",'[1]INVESTIGADOR_Otras situaciones '!$B14="",'[1]INVESTIGADOR_Otras situaciones '!$B12=""),"","TOTAL"))</f>
        <v/>
      </c>
      <c r="B15" s="3" t="str">
        <f ca="1">IF(AND($A15&lt;&gt;"",$A15&lt;&gt;"TOTAL"),IF(AND('[1]INVESTIGADOR_Otras situaciones '!$C13&lt;&gt;"",'[1]INVESTIGADOR_Otras situaciones '!$C13&lt;&gt;0),'[1]INVESTIGADOR_Otras situaciones '!$C13,""),IF($A15="TOTAL",SUM(INDIRECT("B4:B"&amp;ROW()-1)),""))</f>
        <v/>
      </c>
      <c r="C15" s="3" t="str">
        <f ca="1">IF(AND($A15&lt;&gt;"",$A15&lt;&gt;"TOTAL"),IF(AND('[1]INVESTIGADOR_Otras situaciones '!$E13&lt;&gt;"",'[1]INVESTIGADOR_Otras situaciones '!$E13&lt;&gt;0),'[1]INVESTIGADOR_Otras situaciones '!$E13,""),IF($A15="TOTAL",SUM(INDIRECT("C4:C"&amp;ROW()-1)),""))</f>
        <v/>
      </c>
      <c r="D15" s="3" t="str">
        <f t="shared" ca="1" si="0"/>
        <v/>
      </c>
      <c r="E15" s="3" t="str">
        <f ca="1">IF(AND($A15&lt;&gt;"",$A15&lt;&gt;"TOTAL"),IF(AND('[1]INVESTIGADOR_Otras situaciones '!$H13&lt;&gt;"",'[1]INVESTIGADOR_Otras situaciones '!$H13&lt;&gt;0),'[1]INVESTIGADOR_Otras situaciones '!$H13,""),IF($A15="TOTAL",SUM(INDIRECT("E4:E"&amp;ROW()-1)),""))</f>
        <v/>
      </c>
      <c r="F15" s="3" t="str">
        <f ca="1">IF(AND($A15&lt;&gt;"",$A15&lt;&gt;"TOTAL"),IF(AND('[1]INVESTIGADOR_Otras situaciones '!$J13&lt;&gt;"",'[1]INVESTIGADOR_Otras situaciones '!$J13&lt;&gt;0),'[1]INVESTIGADOR_Otras situaciones '!$J13,""),IF($A15="TOTAL",SUM(INDIRECT("F4:F"&amp;ROW()-1)),""))</f>
        <v/>
      </c>
      <c r="G15" s="3" t="str">
        <f t="shared" ca="1" si="1"/>
        <v/>
      </c>
      <c r="H15" s="3" t="str">
        <f ca="1">IF(AND($A15&lt;&gt;"",$A15&lt;&gt;"TOTAL"),IF(AND('[1]INVESTIGADOR_Otras situaciones '!$M13&lt;&gt;"",'[1]INVESTIGADOR_Otras situaciones '!$M13&lt;&gt;0),'[1]INVESTIGADOR_Otras situaciones '!$M13,""),IF($A15="TOTAL",SUM(INDIRECT("H4:H"&amp;ROW()-1)),""))</f>
        <v/>
      </c>
      <c r="I15" s="3" t="str">
        <f ca="1">IF(AND($A15&lt;&gt;"",$A15&lt;&gt;"TOTAL"),IF(AND('[1]INVESTIGADOR_Otras situaciones '!$O13&lt;&gt;"",'[1]INVESTIGADOR_Otras situaciones '!$O13&lt;&gt;0),'[1]INVESTIGADOR_Otras situaciones '!$O13,""),IF($A15="TOTAL",SUM(INDIRECT("I4:I"&amp;ROW()-1)),""))</f>
        <v/>
      </c>
      <c r="J15" s="3" t="str">
        <f t="shared" ca="1" si="2"/>
        <v/>
      </c>
      <c r="K15" s="3" t="str">
        <f ca="1">IF(AND($A15&lt;&gt;"",$A15&lt;&gt;"TOTAL"),IF(AND('[1]INVESTIGADOR_Otras situaciones '!$R13&lt;&gt;"",'[1]INVESTIGADOR_Otras situaciones '!$R13&lt;&gt;0),'[1]INVESTIGADOR_Otras situaciones '!$R13,""),IF($A15="TOTAL",SUM(INDIRECT("K4:K"&amp;ROW()-1)),""))</f>
        <v/>
      </c>
      <c r="L15" s="3" t="str">
        <f ca="1">IF(AND($A15&lt;&gt;"",$A15&lt;&gt;"TOTAL"),IF(AND('[1]INVESTIGADOR_Otras situaciones '!$T13&lt;&gt;"",'[1]INVESTIGADOR_Otras situaciones '!$T13&lt;&gt;0),'[1]INVESTIGADOR_Otras situaciones '!$T13,""),IF($A15="TOTAL",SUM(INDIRECT("L4:L"&amp;ROW()-1)),""))</f>
        <v/>
      </c>
      <c r="M15" s="3" t="str">
        <f t="shared" ca="1" si="3"/>
        <v/>
      </c>
      <c r="N15" s="3" t="str">
        <f ca="1">IF(AND($A15&lt;&gt;"",$A15&lt;&gt;"TOTAL"),IF(AND('[1]INVESTIGADOR_Otras situaciones '!$W13&lt;&gt;"",'[1]INVESTIGADOR_Otras situaciones '!$W13&lt;&gt;0),'[1]INVESTIGADOR_Otras situaciones '!$W13,""),IF($A15="TOTAL",SUM(INDIRECT("N4:N"&amp;ROW()-1)),""))</f>
        <v/>
      </c>
      <c r="O15" s="3" t="str">
        <f ca="1">IF(AND($A15&lt;&gt;"",$A15&lt;&gt;"TOTAL"),IF(AND('[1]INVESTIGADOR_Otras situaciones '!$Y13&lt;&gt;"",'[1]INVESTIGADOR_Otras situaciones '!$Y13&lt;&gt;0),'[1]INVESTIGADOR_Otras situaciones '!$Y13,""),IF($A15="TOTAL",SUM(INDIRECT("O4:O"&amp;ROW()-1)),""))</f>
        <v/>
      </c>
      <c r="P15" s="3" t="str">
        <f t="shared" ca="1" si="4"/>
        <v/>
      </c>
      <c r="Q15" s="3" t="str">
        <f ca="1">IF(AND($A15&lt;&gt;"",$A15&lt;&gt;"TOTAL"),IF(AND('[1]INVESTIGADOR_Otras situaciones '!$AB13&lt;&gt;"",'[1]INVESTIGADOR_Otras situaciones '!$AB13&lt;&gt;0),'[1]INVESTIGADOR_Otras situaciones '!$AB13,""),IF($A15="TOTAL",SUM(INDIRECT("Q4:Q"&amp;ROW()-1)),""))</f>
        <v/>
      </c>
      <c r="R15" s="3" t="str">
        <f ca="1">IF(AND($A15&lt;&gt;"",$A15&lt;&gt;"TOTAL"),IF(AND('[1]INVESTIGADOR_Otras situaciones '!$AD13&lt;&gt;"",'[1]INVESTIGADOR_Otras situaciones '!$AD13&lt;&gt;0),'[1]INVESTIGADOR_Otras situaciones '!$AD13,""),IF($A15="TOTAL",SUM(INDIRECT("R4:R"&amp;ROW()-1)),""))</f>
        <v/>
      </c>
      <c r="S15" s="3" t="str">
        <f t="shared" ca="1" si="5"/>
        <v/>
      </c>
      <c r="T15" s="3" t="str">
        <f ca="1">IF(AND($A15&lt;&gt;"",$A15&lt;&gt;"TOTAL"),IF(AND('[1]INVESTIGADOR_Otras situaciones '!$AG13&lt;&gt;"",'[1]INVESTIGADOR_Otras situaciones '!$AG13&lt;&gt;0),'[1]INVESTIGADOR_Otras situaciones '!$AG13,""),IF($A15="TOTAL",SUM(INDIRECT("T4:T"&amp;ROW()-1)),""))</f>
        <v/>
      </c>
      <c r="U15" s="3" t="str">
        <f ca="1">IF(AND($A15&lt;&gt;"",$A15&lt;&gt;"TOTAL"),IF(AND('[1]INVESTIGADOR_Otras situaciones '!$AI13&lt;&gt;"",'[1]INVESTIGADOR_Otras situaciones '!$AI13&lt;&gt;0),'[1]INVESTIGADOR_Otras situaciones '!$AI13,""),IF($A15="TOTAL",SUM(INDIRECT("U4:U"&amp;ROW()-1)),""))</f>
        <v/>
      </c>
      <c r="V15" s="3" t="str">
        <f t="shared" ca="1" si="6"/>
        <v/>
      </c>
      <c r="W15" s="3" t="str">
        <f ca="1">IF(AND($A15&lt;&gt;"",$A15&lt;&gt;"TOTAL"),IF(AND('[1]INVESTIGADOR_Otras situaciones '!$AL13&lt;&gt;"",'[1]INVESTIGADOR_Otras situaciones '!$AL13&lt;&gt;0),'[1]INVESTIGADOR_Otras situaciones '!$AL13,""),IF($A15="TOTAL",SUM(INDIRECT("W4:W"&amp;ROW()-1)),""))</f>
        <v/>
      </c>
      <c r="X15" s="3" t="str">
        <f ca="1">IF(AND($A15&lt;&gt;"",$A15&lt;&gt;"TOTAL"),IF(AND('[1]INVESTIGADOR_Otras situaciones '!$AN13&lt;&gt;"",'[1]INVESTIGADOR_Otras situaciones '!$AN13&lt;&gt;0),'[1]INVESTIGADOR_Otras situaciones '!$AN13,""),IF($A15="TOTAL",SUM(INDIRECT("X4:X"&amp;ROW()-1)),""))</f>
        <v/>
      </c>
      <c r="Y15" s="3" t="str">
        <f t="shared" ca="1" si="7"/>
        <v/>
      </c>
      <c r="Z15" s="3" t="str">
        <f ca="1">IF(AND($A15&lt;&gt;"",$A15&lt;&gt;"TOTAL"),IF(AND('[1]INVESTIGADOR_Otras situaciones '!$AQ13&lt;&gt;"",'[1]INVESTIGADOR_Otras situaciones '!$AQ13&lt;&gt;0),'[1]INVESTIGADOR_Otras situaciones '!$AQ13,""),IF($A15="TOTAL",SUM(INDIRECT("Z4:Z"&amp;ROW()-1)),""))</f>
        <v/>
      </c>
      <c r="AA15" s="3" t="str">
        <f ca="1">IF(AND($A15&lt;&gt;"",$A15&lt;&gt;"TOTAL"),IF(AND('[1]INVESTIGADOR_Otras situaciones '!$AS13&lt;&gt;"",'[1]INVESTIGADOR_Otras situaciones '!$AS13&lt;&gt;0),'[1]INVESTIGADOR_Otras situaciones '!$AS13,""),IF($A15="TOTAL",SUM(INDIRECT("AA4:AA"&amp;ROW()-1)),""))</f>
        <v/>
      </c>
      <c r="AB15" s="3" t="str">
        <f t="shared" ca="1" si="8"/>
        <v/>
      </c>
      <c r="AC15" s="3" t="str">
        <f ca="1">IF(AND($A15&lt;&gt;"",$A15&lt;&gt;"TOTAL"),IF(AND('[1]INVESTIGADOR_Otras situaciones '!$AV13&lt;&gt;"",'[1]INVESTIGADOR_Otras situaciones '!$AV13&lt;&gt;0),'[1]INVESTIGADOR_Otras situaciones '!$AV13,""),IF($A15="TOTAL",SUM(INDIRECT("AC4:AC"&amp;ROW()-1)),""))</f>
        <v/>
      </c>
      <c r="AD15" s="3" t="str">
        <f ca="1">IF(AND($A15&lt;&gt;"",$A15&lt;&gt;"TOTAL"),IF(AND('[1]INVESTIGADOR_Otras situaciones '!$AX13&lt;&gt;"",'[1]INVESTIGADOR_Otras situaciones '!$AX13&lt;&gt;0),'[1]INVESTIGADOR_Otras situaciones '!$AX13,""),IF($A15="TOTAL",SUM(INDIRECT("AD4:AD"&amp;ROW()-1)),""))</f>
        <v/>
      </c>
      <c r="AE15" s="3" t="str">
        <f t="shared" ca="1" si="9"/>
        <v/>
      </c>
      <c r="AF15" s="3" t="str">
        <f ca="1">IF(AND($A15&lt;&gt;"",$A15&lt;&gt;"TOTAL"),IF(AND('[1]INVESTIGADOR_Otras situaciones '!$BA13&lt;&gt;"",'[1]INVESTIGADOR_Otras situaciones '!$BA13&lt;&gt;0),'[1]INVESTIGADOR_Otras situaciones '!$BA13,""),IF($A15="TOTAL",SUM(INDIRECT("AF4:AF"&amp;ROW()-1)),""))</f>
        <v/>
      </c>
      <c r="AG15" s="3" t="str">
        <f ca="1">IF(AND($A15&lt;&gt;"",$A15&lt;&gt;"TOTAL"),IF(AND('[1]INVESTIGADOR_Otras situaciones '!$BC13&lt;&gt;"",'[1]INVESTIGADOR_Otras situaciones '!$BC13&lt;&gt;0),'[1]INVESTIGADOR_Otras situaciones '!$BC13,""),IF($A15="TOTAL",SUM(INDIRECT("AG4:AG"&amp;ROW()-1)),""))</f>
        <v/>
      </c>
      <c r="AH15" s="3" t="str">
        <f t="shared" ca="1" si="10"/>
        <v/>
      </c>
      <c r="AI15" s="3" t="str">
        <f ca="1">IF(AND($A15&lt;&gt;"",$A15&lt;&gt;"TOTAL"),IF(AND('[1]INVESTIGADOR_Otras situaciones '!$BF13&lt;&gt;"",'[1]INVESTIGADOR_Otras situaciones '!$BF13&lt;&gt;0),'[1]INVESTIGADOR_Otras situaciones '!$BF13,""),IF($A15="TOTAL",SUM(INDIRECT("AI4:AI"&amp;ROW()-1)),""))</f>
        <v/>
      </c>
      <c r="AJ15" s="3" t="str">
        <f ca="1">IF(AND($A15&lt;&gt;"",$A15&lt;&gt;"TOTAL"),IF(AND('[1]INVESTIGADOR_Otras situaciones '!$BH13&lt;&gt;"",'[1]INVESTIGADOR_Otras situaciones '!$BH13&lt;&gt;0),'[1]INVESTIGADOR_Otras situaciones '!$BH13,""),IF($A15="TOTAL",SUM(INDIRECT("AJ4:AJ"&amp;ROW()-1)),""))</f>
        <v/>
      </c>
      <c r="AK15" s="3" t="str">
        <f t="shared" ca="1" si="11"/>
        <v/>
      </c>
      <c r="AL15" s="3" t="str">
        <f ca="1">IF(AND($A15&lt;&gt;"",$A15&lt;&gt;"TOTAL"),IF(AND('[1]INVESTIGADOR_Otras situaciones '!$BK13&lt;&gt;"",'[1]INVESTIGADOR_Otras situaciones '!$BK13&lt;&gt;0),'[1]INVESTIGADOR_Otras situaciones '!$BK13,""),IF($A15="TOTAL",SUM(INDIRECT("AL4:AL"&amp;ROW()-1)),""))</f>
        <v/>
      </c>
      <c r="AM15" s="3" t="str">
        <f ca="1">IF(AND($A15&lt;&gt;"",$A15&lt;&gt;"TOTAL"),IF(AND('[1]INVESTIGADOR_Otras situaciones '!$BM13&lt;&gt;"",'[1]INVESTIGADOR_Otras situaciones '!$BM13&lt;&gt;0),'[1]INVESTIGADOR_Otras situaciones '!$BM13,""),IF($A15="TOTAL",SUM(INDIRECT("AM4:AM"&amp;ROW()-1)),""))</f>
        <v/>
      </c>
      <c r="AN15" s="3" t="str">
        <f t="shared" ca="1" si="12"/>
        <v/>
      </c>
      <c r="AO15" s="3" t="str">
        <f ca="1">IF(AND($A15&lt;&gt;"",$A15&lt;&gt;"TOTAL"),IF(AND('[1]INVESTIGADOR_Otras situaciones '!$BP13&lt;&gt;"",'[1]INVESTIGADOR_Otras situaciones '!$BP13&lt;&gt;0),'[1]INVESTIGADOR_Otras situaciones '!$BP13,""),IF($A15="TOTAL",SUM(INDIRECT("AO4:AO"&amp;ROW()-1)),""))</f>
        <v/>
      </c>
      <c r="AP15" s="3" t="str">
        <f ca="1">IF(AND($A15&lt;&gt;"",$A15&lt;&gt;"TOTAL"),IF(AND('[1]INVESTIGADOR_Otras situaciones '!$BR13&lt;&gt;"",'[1]INVESTIGADOR_Otras situaciones '!$BR13&lt;&gt;0),'[1]INVESTIGADOR_Otras situaciones '!$BR13,""),IF($A15="TOTAL",SUM(INDIRECT("AP4:AP"&amp;ROW()-1)),""))</f>
        <v/>
      </c>
      <c r="AQ15" s="3" t="str">
        <f t="shared" ca="1" si="13"/>
        <v/>
      </c>
      <c r="AR15" s="3" t="str">
        <f ca="1">IF(AND($A15&lt;&gt;"",$A15&lt;&gt;"TOTAL"),IF(AND('[1]INVESTIGADOR_Otras situaciones '!$BU13&lt;&gt;"",'[1]INVESTIGADOR_Otras situaciones '!$BU13&lt;&gt;0),'[1]INVESTIGADOR_Otras situaciones '!$BU13,""),IF($A15="TOTAL",SUM(INDIRECT("AR4:AR"&amp;ROW()-1)),""))</f>
        <v/>
      </c>
      <c r="AS15" s="3" t="str">
        <f ca="1">IF(AND($A15&lt;&gt;"",$A15&lt;&gt;"TOTAL"),IF(AND('[1]INVESTIGADOR_Otras situaciones '!$BW13&lt;&gt;"",'[1]INVESTIGADOR_Otras situaciones '!$BW13&lt;&gt;0),'[1]INVESTIGADOR_Otras situaciones '!$BW13,""),IF($A15="TOTAL",SUM(INDIRECT("AS4:AS"&amp;ROW()-1)),""))</f>
        <v/>
      </c>
      <c r="AT15" s="3" t="str">
        <f t="shared" ca="1" si="14"/>
        <v/>
      </c>
      <c r="AU15" s="3" t="str">
        <f ca="1">IF(AND($A15&lt;&gt;"",$A15&lt;&gt;"TOTAL"),IF(AND('[1]INVESTIGADOR_Otras situaciones '!$BZ13&lt;&gt;"",'[1]INVESTIGADOR_Otras situaciones '!$BZ13&lt;&gt;0),'[1]INVESTIGADOR_Otras situaciones '!$BZ13,""),IF($A15="TOTAL",SUM(INDIRECT("AU4:AU"&amp;ROW()-1)),""))</f>
        <v/>
      </c>
      <c r="AV15" s="3" t="str">
        <f ca="1">IF(AND($A15&lt;&gt;"",$A15&lt;&gt;"TOTAL"),IF(AND('[1]INVESTIGADOR_Otras situaciones '!$CB13&lt;&gt;"",'[1]INVESTIGADOR_Otras situaciones '!$CB13&lt;&gt;0),'[1]INVESTIGADOR_Otras situaciones '!$CB13,""),IF($A15="TOTAL",SUM(INDIRECT("AV4:AV"&amp;ROW()-1)),""))</f>
        <v/>
      </c>
      <c r="AW15" s="3" t="str">
        <f t="shared" ca="1" si="15"/>
        <v/>
      </c>
      <c r="AX15" s="3" t="str">
        <f ca="1">IF(AND($A15&lt;&gt;"",$A15&lt;&gt;"TOTAL"),IF(AND('[1]INVESTIGADOR_Otras situaciones '!$CE13&lt;&gt;"",'[1]INVESTIGADOR_Otras situaciones '!$CE13&lt;&gt;0),'[1]INVESTIGADOR_Otras situaciones '!$CE13,""),IF($A15="TOTAL",SUM(INDIRECT("AX4:AX"&amp;ROW()-1)),""))</f>
        <v/>
      </c>
      <c r="AY15" s="3" t="str">
        <f ca="1">IF(AND($A15&lt;&gt;"",$A15&lt;&gt;"TOTAL"),IF(AND('[1]INVESTIGADOR_Otras situaciones '!$CG13&lt;&gt;"",'[1]INVESTIGADOR_Otras situaciones '!$CG13&lt;&gt;0),'[1]INVESTIGADOR_Otras situaciones '!$CG13,""),IF($A15="TOTAL",SUM(INDIRECT("AY4:AY"&amp;ROW()-1)),""))</f>
        <v/>
      </c>
      <c r="AZ15" s="3" t="str">
        <f t="shared" ca="1" si="16"/>
        <v/>
      </c>
      <c r="BA15" s="3" t="str">
        <f ca="1">IF(AND($A15&lt;&gt;"",$A15&lt;&gt;"TOTAL"),IF(AND('[1]INVESTIGADOR_Otras situaciones '!$CJ13&lt;&gt;"",'[1]INVESTIGADOR_Otras situaciones '!$CJ13&lt;&gt;0),'[1]INVESTIGADOR_Otras situaciones '!$CJ13,""),IF($A15="TOTAL",SUM(INDIRECT("BA4:BA"&amp;ROW()-1)),""))</f>
        <v/>
      </c>
      <c r="BB15" s="3" t="str">
        <f ca="1">IF(AND($A15&lt;&gt;"",$A15&lt;&gt;"TOTAL"),IF(AND('[1]INVESTIGADOR_Otras situaciones '!$CL13&lt;&gt;"",'[1]INVESTIGADOR_Otras situaciones '!$CL13&lt;&gt;0),'[1]INVESTIGADOR_Otras situaciones '!$CL13,""),IF($A15="TOTAL",SUM(INDIRECT("BB4:BB"&amp;ROW()-1)),""))</f>
        <v/>
      </c>
      <c r="BC15" s="3" t="str">
        <f t="shared" ca="1" si="17"/>
        <v/>
      </c>
      <c r="BD15" s="3" t="str">
        <f ca="1">IF(AND($A15&lt;&gt;"",$A15&lt;&gt;"TOTAL"),IF(AND('[1]INVESTIGADOR_Otras situaciones '!$CO13&lt;&gt;"",'[1]INVESTIGADOR_Otras situaciones '!$CO13&lt;&gt;0),'[1]INVESTIGADOR_Otras situaciones '!$CO13,""),IF($A15="TOTAL",SUM(INDIRECT("BD4:BD"&amp;ROW()-1)),""))</f>
        <v/>
      </c>
      <c r="BE15" s="3" t="str">
        <f ca="1">IF(AND($A15&lt;&gt;"",$A15&lt;&gt;"TOTAL"),IF(AND('[1]INVESTIGADOR_Otras situaciones '!$CQ13&lt;&gt;"",'[1]INVESTIGADOR_Otras situaciones '!$CQ13&lt;&gt;0),'[1]INVESTIGADOR_Otras situaciones '!$CQ13,""),IF($A15="TOTAL",SUM(INDIRECT("BE4:BE"&amp;ROW()-1)),""))</f>
        <v/>
      </c>
      <c r="BF15" s="3" t="str">
        <f t="shared" ca="1" si="18"/>
        <v/>
      </c>
    </row>
    <row r="16" spans="1:58" x14ac:dyDescent="0.2">
      <c r="A16" s="25" t="str">
        <f>IF('[1]INVESTIGADOR_Otras situaciones '!$B14&lt;&gt;"",'[1]INVESTIGADOR_Otras situaciones '!$B14,IF(AND('[1]INVESTIGADOR_Otras situaciones '!$B14="",'[1]INVESTIGADOR_Otras situaciones '!$B15="",'[1]INVESTIGADOR_Otras situaciones '!$B13=""),"","TOTAL"))</f>
        <v/>
      </c>
      <c r="B16" s="3" t="str">
        <f ca="1">IF(AND($A16&lt;&gt;"",$A16&lt;&gt;"TOTAL"),IF(AND('[1]INVESTIGADOR_Otras situaciones '!$C14&lt;&gt;"",'[1]INVESTIGADOR_Otras situaciones '!$C14&lt;&gt;0),'[1]INVESTIGADOR_Otras situaciones '!$C14,""),IF($A16="TOTAL",SUM(INDIRECT("B4:B"&amp;ROW()-1)),""))</f>
        <v/>
      </c>
      <c r="C16" s="3" t="str">
        <f ca="1">IF(AND($A16&lt;&gt;"",$A16&lt;&gt;"TOTAL"),IF(AND('[1]INVESTIGADOR_Otras situaciones '!$E14&lt;&gt;"",'[1]INVESTIGADOR_Otras situaciones '!$E14&lt;&gt;0),'[1]INVESTIGADOR_Otras situaciones '!$E14,""),IF($A16="TOTAL",SUM(INDIRECT("C4:C"&amp;ROW()-1)),""))</f>
        <v/>
      </c>
      <c r="D16" s="3" t="str">
        <f t="shared" ca="1" si="0"/>
        <v/>
      </c>
      <c r="E16" s="3" t="str">
        <f ca="1">IF(AND($A16&lt;&gt;"",$A16&lt;&gt;"TOTAL"),IF(AND('[1]INVESTIGADOR_Otras situaciones '!$H14&lt;&gt;"",'[1]INVESTIGADOR_Otras situaciones '!$H14&lt;&gt;0),'[1]INVESTIGADOR_Otras situaciones '!$H14,""),IF($A16="TOTAL",SUM(INDIRECT("E4:E"&amp;ROW()-1)),""))</f>
        <v/>
      </c>
      <c r="F16" s="3" t="str">
        <f ca="1">IF(AND($A16&lt;&gt;"",$A16&lt;&gt;"TOTAL"),IF(AND('[1]INVESTIGADOR_Otras situaciones '!$J14&lt;&gt;"",'[1]INVESTIGADOR_Otras situaciones '!$J14&lt;&gt;0),'[1]INVESTIGADOR_Otras situaciones '!$J14,""),IF($A16="TOTAL",SUM(INDIRECT("F4:F"&amp;ROW()-1)),""))</f>
        <v/>
      </c>
      <c r="G16" s="3" t="str">
        <f t="shared" ca="1" si="1"/>
        <v/>
      </c>
      <c r="H16" s="3" t="str">
        <f ca="1">IF(AND($A16&lt;&gt;"",$A16&lt;&gt;"TOTAL"),IF(AND('[1]INVESTIGADOR_Otras situaciones '!$M14&lt;&gt;"",'[1]INVESTIGADOR_Otras situaciones '!$M14&lt;&gt;0),'[1]INVESTIGADOR_Otras situaciones '!$M14,""),IF($A16="TOTAL",SUM(INDIRECT("H4:H"&amp;ROW()-1)),""))</f>
        <v/>
      </c>
      <c r="I16" s="3" t="str">
        <f ca="1">IF(AND($A16&lt;&gt;"",$A16&lt;&gt;"TOTAL"),IF(AND('[1]INVESTIGADOR_Otras situaciones '!$O14&lt;&gt;"",'[1]INVESTIGADOR_Otras situaciones '!$O14&lt;&gt;0),'[1]INVESTIGADOR_Otras situaciones '!$O14,""),IF($A16="TOTAL",SUM(INDIRECT("I4:I"&amp;ROW()-1)),""))</f>
        <v/>
      </c>
      <c r="J16" s="3" t="str">
        <f t="shared" ca="1" si="2"/>
        <v/>
      </c>
      <c r="K16" s="3" t="str">
        <f ca="1">IF(AND($A16&lt;&gt;"",$A16&lt;&gt;"TOTAL"),IF(AND('[1]INVESTIGADOR_Otras situaciones '!$R14&lt;&gt;"",'[1]INVESTIGADOR_Otras situaciones '!$R14&lt;&gt;0),'[1]INVESTIGADOR_Otras situaciones '!$R14,""),IF($A16="TOTAL",SUM(INDIRECT("K4:K"&amp;ROW()-1)),""))</f>
        <v/>
      </c>
      <c r="L16" s="3" t="str">
        <f ca="1">IF(AND($A16&lt;&gt;"",$A16&lt;&gt;"TOTAL"),IF(AND('[1]INVESTIGADOR_Otras situaciones '!$T14&lt;&gt;"",'[1]INVESTIGADOR_Otras situaciones '!$T14&lt;&gt;0),'[1]INVESTIGADOR_Otras situaciones '!$T14,""),IF($A16="TOTAL",SUM(INDIRECT("L4:L"&amp;ROW()-1)),""))</f>
        <v/>
      </c>
      <c r="M16" s="3" t="str">
        <f t="shared" ca="1" si="3"/>
        <v/>
      </c>
      <c r="N16" s="3" t="str">
        <f ca="1">IF(AND($A16&lt;&gt;"",$A16&lt;&gt;"TOTAL"),IF(AND('[1]INVESTIGADOR_Otras situaciones '!$W14&lt;&gt;"",'[1]INVESTIGADOR_Otras situaciones '!$W14&lt;&gt;0),'[1]INVESTIGADOR_Otras situaciones '!$W14,""),IF($A16="TOTAL",SUM(INDIRECT("N4:N"&amp;ROW()-1)),""))</f>
        <v/>
      </c>
      <c r="O16" s="3" t="str">
        <f ca="1">IF(AND($A16&lt;&gt;"",$A16&lt;&gt;"TOTAL"),IF(AND('[1]INVESTIGADOR_Otras situaciones '!$Y14&lt;&gt;"",'[1]INVESTIGADOR_Otras situaciones '!$Y14&lt;&gt;0),'[1]INVESTIGADOR_Otras situaciones '!$Y14,""),IF($A16="TOTAL",SUM(INDIRECT("O4:O"&amp;ROW()-1)),""))</f>
        <v/>
      </c>
      <c r="P16" s="3" t="str">
        <f t="shared" ca="1" si="4"/>
        <v/>
      </c>
      <c r="Q16" s="3" t="str">
        <f ca="1">IF(AND($A16&lt;&gt;"",$A16&lt;&gt;"TOTAL"),IF(AND('[1]INVESTIGADOR_Otras situaciones '!$AB14&lt;&gt;"",'[1]INVESTIGADOR_Otras situaciones '!$AB14&lt;&gt;0),'[1]INVESTIGADOR_Otras situaciones '!$AB14,""),IF($A16="TOTAL",SUM(INDIRECT("Q4:Q"&amp;ROW()-1)),""))</f>
        <v/>
      </c>
      <c r="R16" s="3" t="str">
        <f ca="1">IF(AND($A16&lt;&gt;"",$A16&lt;&gt;"TOTAL"),IF(AND('[1]INVESTIGADOR_Otras situaciones '!$AD14&lt;&gt;"",'[1]INVESTIGADOR_Otras situaciones '!$AD14&lt;&gt;0),'[1]INVESTIGADOR_Otras situaciones '!$AD14,""),IF($A16="TOTAL",SUM(INDIRECT("R4:R"&amp;ROW()-1)),""))</f>
        <v/>
      </c>
      <c r="S16" s="3" t="str">
        <f t="shared" ca="1" si="5"/>
        <v/>
      </c>
      <c r="T16" s="3" t="str">
        <f ca="1">IF(AND($A16&lt;&gt;"",$A16&lt;&gt;"TOTAL"),IF(AND('[1]INVESTIGADOR_Otras situaciones '!$AG14&lt;&gt;"",'[1]INVESTIGADOR_Otras situaciones '!$AG14&lt;&gt;0),'[1]INVESTIGADOR_Otras situaciones '!$AG14,""),IF($A16="TOTAL",SUM(INDIRECT("T4:T"&amp;ROW()-1)),""))</f>
        <v/>
      </c>
      <c r="U16" s="3" t="str">
        <f ca="1">IF(AND($A16&lt;&gt;"",$A16&lt;&gt;"TOTAL"),IF(AND('[1]INVESTIGADOR_Otras situaciones '!$AI14&lt;&gt;"",'[1]INVESTIGADOR_Otras situaciones '!$AI14&lt;&gt;0),'[1]INVESTIGADOR_Otras situaciones '!$AI14,""),IF($A16="TOTAL",SUM(INDIRECT("U4:U"&amp;ROW()-1)),""))</f>
        <v/>
      </c>
      <c r="V16" s="3" t="str">
        <f t="shared" ca="1" si="6"/>
        <v/>
      </c>
      <c r="W16" s="3" t="str">
        <f ca="1">IF(AND($A16&lt;&gt;"",$A16&lt;&gt;"TOTAL"),IF(AND('[1]INVESTIGADOR_Otras situaciones '!$AL14&lt;&gt;"",'[1]INVESTIGADOR_Otras situaciones '!$AL14&lt;&gt;0),'[1]INVESTIGADOR_Otras situaciones '!$AL14,""),IF($A16="TOTAL",SUM(INDIRECT("W4:W"&amp;ROW()-1)),""))</f>
        <v/>
      </c>
      <c r="X16" s="3" t="str">
        <f ca="1">IF(AND($A16&lt;&gt;"",$A16&lt;&gt;"TOTAL"),IF(AND('[1]INVESTIGADOR_Otras situaciones '!$AN14&lt;&gt;"",'[1]INVESTIGADOR_Otras situaciones '!$AN14&lt;&gt;0),'[1]INVESTIGADOR_Otras situaciones '!$AN14,""),IF($A16="TOTAL",SUM(INDIRECT("X4:X"&amp;ROW()-1)),""))</f>
        <v/>
      </c>
      <c r="Y16" s="3" t="str">
        <f t="shared" ca="1" si="7"/>
        <v/>
      </c>
      <c r="Z16" s="3" t="str">
        <f ca="1">IF(AND($A16&lt;&gt;"",$A16&lt;&gt;"TOTAL"),IF(AND('[1]INVESTIGADOR_Otras situaciones '!$AQ14&lt;&gt;"",'[1]INVESTIGADOR_Otras situaciones '!$AQ14&lt;&gt;0),'[1]INVESTIGADOR_Otras situaciones '!$AQ14,""),IF($A16="TOTAL",SUM(INDIRECT("Z4:Z"&amp;ROW()-1)),""))</f>
        <v/>
      </c>
      <c r="AA16" s="3" t="str">
        <f ca="1">IF(AND($A16&lt;&gt;"",$A16&lt;&gt;"TOTAL"),IF(AND('[1]INVESTIGADOR_Otras situaciones '!$AS14&lt;&gt;"",'[1]INVESTIGADOR_Otras situaciones '!$AS14&lt;&gt;0),'[1]INVESTIGADOR_Otras situaciones '!$AS14,""),IF($A16="TOTAL",SUM(INDIRECT("AA4:AA"&amp;ROW()-1)),""))</f>
        <v/>
      </c>
      <c r="AB16" s="3" t="str">
        <f t="shared" ca="1" si="8"/>
        <v/>
      </c>
      <c r="AC16" s="3" t="str">
        <f ca="1">IF(AND($A16&lt;&gt;"",$A16&lt;&gt;"TOTAL"),IF(AND('[1]INVESTIGADOR_Otras situaciones '!$AV14&lt;&gt;"",'[1]INVESTIGADOR_Otras situaciones '!$AV14&lt;&gt;0),'[1]INVESTIGADOR_Otras situaciones '!$AV14,""),IF($A16="TOTAL",SUM(INDIRECT("AC4:AC"&amp;ROW()-1)),""))</f>
        <v/>
      </c>
      <c r="AD16" s="3" t="str">
        <f ca="1">IF(AND($A16&lt;&gt;"",$A16&lt;&gt;"TOTAL"),IF(AND('[1]INVESTIGADOR_Otras situaciones '!$AX14&lt;&gt;"",'[1]INVESTIGADOR_Otras situaciones '!$AX14&lt;&gt;0),'[1]INVESTIGADOR_Otras situaciones '!$AX14,""),IF($A16="TOTAL",SUM(INDIRECT("AD4:AD"&amp;ROW()-1)),""))</f>
        <v/>
      </c>
      <c r="AE16" s="3" t="str">
        <f t="shared" ca="1" si="9"/>
        <v/>
      </c>
      <c r="AF16" s="3" t="str">
        <f ca="1">IF(AND($A16&lt;&gt;"",$A16&lt;&gt;"TOTAL"),IF(AND('[1]INVESTIGADOR_Otras situaciones '!$BA14&lt;&gt;"",'[1]INVESTIGADOR_Otras situaciones '!$BA14&lt;&gt;0),'[1]INVESTIGADOR_Otras situaciones '!$BA14,""),IF($A16="TOTAL",SUM(INDIRECT("AF4:AF"&amp;ROW()-1)),""))</f>
        <v/>
      </c>
      <c r="AG16" s="3" t="str">
        <f ca="1">IF(AND($A16&lt;&gt;"",$A16&lt;&gt;"TOTAL"),IF(AND('[1]INVESTIGADOR_Otras situaciones '!$BC14&lt;&gt;"",'[1]INVESTIGADOR_Otras situaciones '!$BC14&lt;&gt;0),'[1]INVESTIGADOR_Otras situaciones '!$BC14,""),IF($A16="TOTAL",SUM(INDIRECT("AG4:AG"&amp;ROW()-1)),""))</f>
        <v/>
      </c>
      <c r="AH16" s="3" t="str">
        <f t="shared" ca="1" si="10"/>
        <v/>
      </c>
      <c r="AI16" s="3" t="str">
        <f ca="1">IF(AND($A16&lt;&gt;"",$A16&lt;&gt;"TOTAL"),IF(AND('[1]INVESTIGADOR_Otras situaciones '!$BF14&lt;&gt;"",'[1]INVESTIGADOR_Otras situaciones '!$BF14&lt;&gt;0),'[1]INVESTIGADOR_Otras situaciones '!$BF14,""),IF($A16="TOTAL",SUM(INDIRECT("AI4:AI"&amp;ROW()-1)),""))</f>
        <v/>
      </c>
      <c r="AJ16" s="3" t="str">
        <f ca="1">IF(AND($A16&lt;&gt;"",$A16&lt;&gt;"TOTAL"),IF(AND('[1]INVESTIGADOR_Otras situaciones '!$BH14&lt;&gt;"",'[1]INVESTIGADOR_Otras situaciones '!$BH14&lt;&gt;0),'[1]INVESTIGADOR_Otras situaciones '!$BH14,""),IF($A16="TOTAL",SUM(INDIRECT("AJ4:AJ"&amp;ROW()-1)),""))</f>
        <v/>
      </c>
      <c r="AK16" s="3" t="str">
        <f t="shared" ca="1" si="11"/>
        <v/>
      </c>
      <c r="AL16" s="3" t="str">
        <f ca="1">IF(AND($A16&lt;&gt;"",$A16&lt;&gt;"TOTAL"),IF(AND('[1]INVESTIGADOR_Otras situaciones '!$BK14&lt;&gt;"",'[1]INVESTIGADOR_Otras situaciones '!$BK14&lt;&gt;0),'[1]INVESTIGADOR_Otras situaciones '!$BK14,""),IF($A16="TOTAL",SUM(INDIRECT("AL4:AL"&amp;ROW()-1)),""))</f>
        <v/>
      </c>
      <c r="AM16" s="3" t="str">
        <f ca="1">IF(AND($A16&lt;&gt;"",$A16&lt;&gt;"TOTAL"),IF(AND('[1]INVESTIGADOR_Otras situaciones '!$BM14&lt;&gt;"",'[1]INVESTIGADOR_Otras situaciones '!$BM14&lt;&gt;0),'[1]INVESTIGADOR_Otras situaciones '!$BM14,""),IF($A16="TOTAL",SUM(INDIRECT("AM4:AM"&amp;ROW()-1)),""))</f>
        <v/>
      </c>
      <c r="AN16" s="3" t="str">
        <f t="shared" ca="1" si="12"/>
        <v/>
      </c>
      <c r="AO16" s="3" t="str">
        <f ca="1">IF(AND($A16&lt;&gt;"",$A16&lt;&gt;"TOTAL"),IF(AND('[1]INVESTIGADOR_Otras situaciones '!$BP14&lt;&gt;"",'[1]INVESTIGADOR_Otras situaciones '!$BP14&lt;&gt;0),'[1]INVESTIGADOR_Otras situaciones '!$BP14,""),IF($A16="TOTAL",SUM(INDIRECT("AO4:AO"&amp;ROW()-1)),""))</f>
        <v/>
      </c>
      <c r="AP16" s="3" t="str">
        <f ca="1">IF(AND($A16&lt;&gt;"",$A16&lt;&gt;"TOTAL"),IF(AND('[1]INVESTIGADOR_Otras situaciones '!$BR14&lt;&gt;"",'[1]INVESTIGADOR_Otras situaciones '!$BR14&lt;&gt;0),'[1]INVESTIGADOR_Otras situaciones '!$BR14,""),IF($A16="TOTAL",SUM(INDIRECT("AP4:AP"&amp;ROW()-1)),""))</f>
        <v/>
      </c>
      <c r="AQ16" s="3" t="str">
        <f t="shared" ca="1" si="13"/>
        <v/>
      </c>
      <c r="AR16" s="3" t="str">
        <f ca="1">IF(AND($A16&lt;&gt;"",$A16&lt;&gt;"TOTAL"),IF(AND('[1]INVESTIGADOR_Otras situaciones '!$BU14&lt;&gt;"",'[1]INVESTIGADOR_Otras situaciones '!$BU14&lt;&gt;0),'[1]INVESTIGADOR_Otras situaciones '!$BU14,""),IF($A16="TOTAL",SUM(INDIRECT("AR4:AR"&amp;ROW()-1)),""))</f>
        <v/>
      </c>
      <c r="AS16" s="3" t="str">
        <f ca="1">IF(AND($A16&lt;&gt;"",$A16&lt;&gt;"TOTAL"),IF(AND('[1]INVESTIGADOR_Otras situaciones '!$BW14&lt;&gt;"",'[1]INVESTIGADOR_Otras situaciones '!$BW14&lt;&gt;0),'[1]INVESTIGADOR_Otras situaciones '!$BW14,""),IF($A16="TOTAL",SUM(INDIRECT("AS4:AS"&amp;ROW()-1)),""))</f>
        <v/>
      </c>
      <c r="AT16" s="3" t="str">
        <f t="shared" ca="1" si="14"/>
        <v/>
      </c>
      <c r="AU16" s="3" t="str">
        <f ca="1">IF(AND($A16&lt;&gt;"",$A16&lt;&gt;"TOTAL"),IF(AND('[1]INVESTIGADOR_Otras situaciones '!$BZ14&lt;&gt;"",'[1]INVESTIGADOR_Otras situaciones '!$BZ14&lt;&gt;0),'[1]INVESTIGADOR_Otras situaciones '!$BZ14,""),IF($A16="TOTAL",SUM(INDIRECT("AU4:AU"&amp;ROW()-1)),""))</f>
        <v/>
      </c>
      <c r="AV16" s="3" t="str">
        <f ca="1">IF(AND($A16&lt;&gt;"",$A16&lt;&gt;"TOTAL"),IF(AND('[1]INVESTIGADOR_Otras situaciones '!$CB14&lt;&gt;"",'[1]INVESTIGADOR_Otras situaciones '!$CB14&lt;&gt;0),'[1]INVESTIGADOR_Otras situaciones '!$CB14,""),IF($A16="TOTAL",SUM(INDIRECT("AV4:AV"&amp;ROW()-1)),""))</f>
        <v/>
      </c>
      <c r="AW16" s="3" t="str">
        <f t="shared" ca="1" si="15"/>
        <v/>
      </c>
      <c r="AX16" s="3" t="str">
        <f ca="1">IF(AND($A16&lt;&gt;"",$A16&lt;&gt;"TOTAL"),IF(AND('[1]INVESTIGADOR_Otras situaciones '!$CE14&lt;&gt;"",'[1]INVESTIGADOR_Otras situaciones '!$CE14&lt;&gt;0),'[1]INVESTIGADOR_Otras situaciones '!$CE14,""),IF($A16="TOTAL",SUM(INDIRECT("AX4:AX"&amp;ROW()-1)),""))</f>
        <v/>
      </c>
      <c r="AY16" s="3" t="str">
        <f ca="1">IF(AND($A16&lt;&gt;"",$A16&lt;&gt;"TOTAL"),IF(AND('[1]INVESTIGADOR_Otras situaciones '!$CG14&lt;&gt;"",'[1]INVESTIGADOR_Otras situaciones '!$CG14&lt;&gt;0),'[1]INVESTIGADOR_Otras situaciones '!$CG14,""),IF($A16="TOTAL",SUM(INDIRECT("AY4:AY"&amp;ROW()-1)),""))</f>
        <v/>
      </c>
      <c r="AZ16" s="3" t="str">
        <f t="shared" ca="1" si="16"/>
        <v/>
      </c>
      <c r="BA16" s="3" t="str">
        <f ca="1">IF(AND($A16&lt;&gt;"",$A16&lt;&gt;"TOTAL"),IF(AND('[1]INVESTIGADOR_Otras situaciones '!$CJ14&lt;&gt;"",'[1]INVESTIGADOR_Otras situaciones '!$CJ14&lt;&gt;0),'[1]INVESTIGADOR_Otras situaciones '!$CJ14,""),IF($A16="TOTAL",SUM(INDIRECT("BA4:BA"&amp;ROW()-1)),""))</f>
        <v/>
      </c>
      <c r="BB16" s="3" t="str">
        <f ca="1">IF(AND($A16&lt;&gt;"",$A16&lt;&gt;"TOTAL"),IF(AND('[1]INVESTIGADOR_Otras situaciones '!$CL14&lt;&gt;"",'[1]INVESTIGADOR_Otras situaciones '!$CL14&lt;&gt;0),'[1]INVESTIGADOR_Otras situaciones '!$CL14,""),IF($A16="TOTAL",SUM(INDIRECT("BB4:BB"&amp;ROW()-1)),""))</f>
        <v/>
      </c>
      <c r="BC16" s="3" t="str">
        <f t="shared" ca="1" si="17"/>
        <v/>
      </c>
      <c r="BD16" s="3" t="str">
        <f ca="1">IF(AND($A16&lt;&gt;"",$A16&lt;&gt;"TOTAL"),IF(AND('[1]INVESTIGADOR_Otras situaciones '!$CO14&lt;&gt;"",'[1]INVESTIGADOR_Otras situaciones '!$CO14&lt;&gt;0),'[1]INVESTIGADOR_Otras situaciones '!$CO14,""),IF($A16="TOTAL",SUM(INDIRECT("BD4:BD"&amp;ROW()-1)),""))</f>
        <v/>
      </c>
      <c r="BE16" s="3" t="str">
        <f ca="1">IF(AND($A16&lt;&gt;"",$A16&lt;&gt;"TOTAL"),IF(AND('[1]INVESTIGADOR_Otras situaciones '!$CQ14&lt;&gt;"",'[1]INVESTIGADOR_Otras situaciones '!$CQ14&lt;&gt;0),'[1]INVESTIGADOR_Otras situaciones '!$CQ14,""),IF($A16="TOTAL",SUM(INDIRECT("BE4:BE"&amp;ROW()-1)),""))</f>
        <v/>
      </c>
      <c r="BF16" s="3" t="str">
        <f t="shared" ca="1" si="18"/>
        <v/>
      </c>
    </row>
    <row r="17" spans="1:58" x14ac:dyDescent="0.2">
      <c r="A17" s="25" t="str">
        <f>IF('[1]INVESTIGADOR_Otras situaciones '!$B15&lt;&gt;"",'[1]INVESTIGADOR_Otras situaciones '!$B15,IF(AND('[1]INVESTIGADOR_Otras situaciones '!$B15="",'[1]INVESTIGADOR_Otras situaciones '!$B16="",'[1]INVESTIGADOR_Otras situaciones '!$B14=""),"","TOTAL"))</f>
        <v/>
      </c>
      <c r="B17" s="3" t="str">
        <f ca="1">IF(AND($A17&lt;&gt;"",$A17&lt;&gt;"TOTAL"),IF(AND('[1]INVESTIGADOR_Otras situaciones '!$C15&lt;&gt;"",'[1]INVESTIGADOR_Otras situaciones '!$C15&lt;&gt;0),'[1]INVESTIGADOR_Otras situaciones '!$C15,""),IF($A17="TOTAL",SUM(INDIRECT("B4:B"&amp;ROW()-1)),""))</f>
        <v/>
      </c>
      <c r="C17" s="3" t="str">
        <f ca="1">IF(AND($A17&lt;&gt;"",$A17&lt;&gt;"TOTAL"),IF(AND('[1]INVESTIGADOR_Otras situaciones '!$E15&lt;&gt;"",'[1]INVESTIGADOR_Otras situaciones '!$E15&lt;&gt;0),'[1]INVESTIGADOR_Otras situaciones '!$E15,""),IF($A17="TOTAL",SUM(INDIRECT("C4:C"&amp;ROW()-1)),""))</f>
        <v/>
      </c>
      <c r="D17" s="3" t="str">
        <f t="shared" ca="1" si="0"/>
        <v/>
      </c>
      <c r="E17" s="3" t="str">
        <f ca="1">IF(AND($A17&lt;&gt;"",$A17&lt;&gt;"TOTAL"),IF(AND('[1]INVESTIGADOR_Otras situaciones '!$H15&lt;&gt;"",'[1]INVESTIGADOR_Otras situaciones '!$H15&lt;&gt;0),'[1]INVESTIGADOR_Otras situaciones '!$H15,""),IF($A17="TOTAL",SUM(INDIRECT("E4:E"&amp;ROW()-1)),""))</f>
        <v/>
      </c>
      <c r="F17" s="3" t="str">
        <f ca="1">IF(AND($A17&lt;&gt;"",$A17&lt;&gt;"TOTAL"),IF(AND('[1]INVESTIGADOR_Otras situaciones '!$J15&lt;&gt;"",'[1]INVESTIGADOR_Otras situaciones '!$J15&lt;&gt;0),'[1]INVESTIGADOR_Otras situaciones '!$J15,""),IF($A17="TOTAL",SUM(INDIRECT("F4:F"&amp;ROW()-1)),""))</f>
        <v/>
      </c>
      <c r="G17" s="3" t="str">
        <f t="shared" ca="1" si="1"/>
        <v/>
      </c>
      <c r="H17" s="3" t="str">
        <f ca="1">IF(AND($A17&lt;&gt;"",$A17&lt;&gt;"TOTAL"),IF(AND('[1]INVESTIGADOR_Otras situaciones '!$M15&lt;&gt;"",'[1]INVESTIGADOR_Otras situaciones '!$M15&lt;&gt;0),'[1]INVESTIGADOR_Otras situaciones '!$M15,""),IF($A17="TOTAL",SUM(INDIRECT("H4:H"&amp;ROW()-1)),""))</f>
        <v/>
      </c>
      <c r="I17" s="3" t="str">
        <f ca="1">IF(AND($A17&lt;&gt;"",$A17&lt;&gt;"TOTAL"),IF(AND('[1]INVESTIGADOR_Otras situaciones '!$O15&lt;&gt;"",'[1]INVESTIGADOR_Otras situaciones '!$O15&lt;&gt;0),'[1]INVESTIGADOR_Otras situaciones '!$O15,""),IF($A17="TOTAL",SUM(INDIRECT("I4:I"&amp;ROW()-1)),""))</f>
        <v/>
      </c>
      <c r="J17" s="3" t="str">
        <f t="shared" ca="1" si="2"/>
        <v/>
      </c>
      <c r="K17" s="3" t="str">
        <f ca="1">IF(AND($A17&lt;&gt;"",$A17&lt;&gt;"TOTAL"),IF(AND('[1]INVESTIGADOR_Otras situaciones '!$R15&lt;&gt;"",'[1]INVESTIGADOR_Otras situaciones '!$R15&lt;&gt;0),'[1]INVESTIGADOR_Otras situaciones '!$R15,""),IF($A17="TOTAL",SUM(INDIRECT("K4:K"&amp;ROW()-1)),""))</f>
        <v/>
      </c>
      <c r="L17" s="3" t="str">
        <f ca="1">IF(AND($A17&lt;&gt;"",$A17&lt;&gt;"TOTAL"),IF(AND('[1]INVESTIGADOR_Otras situaciones '!$T15&lt;&gt;"",'[1]INVESTIGADOR_Otras situaciones '!$T15&lt;&gt;0),'[1]INVESTIGADOR_Otras situaciones '!$T15,""),IF($A17="TOTAL",SUM(INDIRECT("L4:L"&amp;ROW()-1)),""))</f>
        <v/>
      </c>
      <c r="M17" s="3" t="str">
        <f t="shared" ca="1" si="3"/>
        <v/>
      </c>
      <c r="N17" s="3" t="str">
        <f ca="1">IF(AND($A17&lt;&gt;"",$A17&lt;&gt;"TOTAL"),IF(AND('[1]INVESTIGADOR_Otras situaciones '!$W15&lt;&gt;"",'[1]INVESTIGADOR_Otras situaciones '!$W15&lt;&gt;0),'[1]INVESTIGADOR_Otras situaciones '!$W15,""),IF($A17="TOTAL",SUM(INDIRECT("N4:N"&amp;ROW()-1)),""))</f>
        <v/>
      </c>
      <c r="O17" s="3" t="str">
        <f ca="1">IF(AND($A17&lt;&gt;"",$A17&lt;&gt;"TOTAL"),IF(AND('[1]INVESTIGADOR_Otras situaciones '!$Y15&lt;&gt;"",'[1]INVESTIGADOR_Otras situaciones '!$Y15&lt;&gt;0),'[1]INVESTIGADOR_Otras situaciones '!$Y15,""),IF($A17="TOTAL",SUM(INDIRECT("O4:O"&amp;ROW()-1)),""))</f>
        <v/>
      </c>
      <c r="P17" s="3" t="str">
        <f t="shared" ca="1" si="4"/>
        <v/>
      </c>
      <c r="Q17" s="3" t="str">
        <f ca="1">IF(AND($A17&lt;&gt;"",$A17&lt;&gt;"TOTAL"),IF(AND('[1]INVESTIGADOR_Otras situaciones '!$AB15&lt;&gt;"",'[1]INVESTIGADOR_Otras situaciones '!$AB15&lt;&gt;0),'[1]INVESTIGADOR_Otras situaciones '!$AB15,""),IF($A17="TOTAL",SUM(INDIRECT("Q4:Q"&amp;ROW()-1)),""))</f>
        <v/>
      </c>
      <c r="R17" s="3" t="str">
        <f ca="1">IF(AND($A17&lt;&gt;"",$A17&lt;&gt;"TOTAL"),IF(AND('[1]INVESTIGADOR_Otras situaciones '!$AD15&lt;&gt;"",'[1]INVESTIGADOR_Otras situaciones '!$AD15&lt;&gt;0),'[1]INVESTIGADOR_Otras situaciones '!$AD15,""),IF($A17="TOTAL",SUM(INDIRECT("R4:R"&amp;ROW()-1)),""))</f>
        <v/>
      </c>
      <c r="S17" s="3" t="str">
        <f t="shared" ca="1" si="5"/>
        <v/>
      </c>
      <c r="T17" s="3" t="str">
        <f ca="1">IF(AND($A17&lt;&gt;"",$A17&lt;&gt;"TOTAL"),IF(AND('[1]INVESTIGADOR_Otras situaciones '!$AG15&lt;&gt;"",'[1]INVESTIGADOR_Otras situaciones '!$AG15&lt;&gt;0),'[1]INVESTIGADOR_Otras situaciones '!$AG15,""),IF($A17="TOTAL",SUM(INDIRECT("T4:T"&amp;ROW()-1)),""))</f>
        <v/>
      </c>
      <c r="U17" s="3" t="str">
        <f ca="1">IF(AND($A17&lt;&gt;"",$A17&lt;&gt;"TOTAL"),IF(AND('[1]INVESTIGADOR_Otras situaciones '!$AI15&lt;&gt;"",'[1]INVESTIGADOR_Otras situaciones '!$AI15&lt;&gt;0),'[1]INVESTIGADOR_Otras situaciones '!$AI15,""),IF($A17="TOTAL",SUM(INDIRECT("U4:U"&amp;ROW()-1)),""))</f>
        <v/>
      </c>
      <c r="V17" s="3" t="str">
        <f t="shared" ca="1" si="6"/>
        <v/>
      </c>
      <c r="W17" s="3" t="str">
        <f ca="1">IF(AND($A17&lt;&gt;"",$A17&lt;&gt;"TOTAL"),IF(AND('[1]INVESTIGADOR_Otras situaciones '!$AL15&lt;&gt;"",'[1]INVESTIGADOR_Otras situaciones '!$AL15&lt;&gt;0),'[1]INVESTIGADOR_Otras situaciones '!$AL15,""),IF($A17="TOTAL",SUM(INDIRECT("W4:W"&amp;ROW()-1)),""))</f>
        <v/>
      </c>
      <c r="X17" s="3" t="str">
        <f ca="1">IF(AND($A17&lt;&gt;"",$A17&lt;&gt;"TOTAL"),IF(AND('[1]INVESTIGADOR_Otras situaciones '!$AN15&lt;&gt;"",'[1]INVESTIGADOR_Otras situaciones '!$AN15&lt;&gt;0),'[1]INVESTIGADOR_Otras situaciones '!$AN15,""),IF($A17="TOTAL",SUM(INDIRECT("X4:X"&amp;ROW()-1)),""))</f>
        <v/>
      </c>
      <c r="Y17" s="3" t="str">
        <f t="shared" ca="1" si="7"/>
        <v/>
      </c>
      <c r="Z17" s="3" t="str">
        <f ca="1">IF(AND($A17&lt;&gt;"",$A17&lt;&gt;"TOTAL"),IF(AND('[1]INVESTIGADOR_Otras situaciones '!$AQ15&lt;&gt;"",'[1]INVESTIGADOR_Otras situaciones '!$AQ15&lt;&gt;0),'[1]INVESTIGADOR_Otras situaciones '!$AQ15,""),IF($A17="TOTAL",SUM(INDIRECT("Z4:Z"&amp;ROW()-1)),""))</f>
        <v/>
      </c>
      <c r="AA17" s="3" t="str">
        <f ca="1">IF(AND($A17&lt;&gt;"",$A17&lt;&gt;"TOTAL"),IF(AND('[1]INVESTIGADOR_Otras situaciones '!$AS15&lt;&gt;"",'[1]INVESTIGADOR_Otras situaciones '!$AS15&lt;&gt;0),'[1]INVESTIGADOR_Otras situaciones '!$AS15,""),IF($A17="TOTAL",SUM(INDIRECT("AA4:AA"&amp;ROW()-1)),""))</f>
        <v/>
      </c>
      <c r="AB17" s="3" t="str">
        <f t="shared" ca="1" si="8"/>
        <v/>
      </c>
      <c r="AC17" s="3" t="str">
        <f ca="1">IF(AND($A17&lt;&gt;"",$A17&lt;&gt;"TOTAL"),IF(AND('[1]INVESTIGADOR_Otras situaciones '!$AV15&lt;&gt;"",'[1]INVESTIGADOR_Otras situaciones '!$AV15&lt;&gt;0),'[1]INVESTIGADOR_Otras situaciones '!$AV15,""),IF($A17="TOTAL",SUM(INDIRECT("AC4:AC"&amp;ROW()-1)),""))</f>
        <v/>
      </c>
      <c r="AD17" s="3" t="str">
        <f ca="1">IF(AND($A17&lt;&gt;"",$A17&lt;&gt;"TOTAL"),IF(AND('[1]INVESTIGADOR_Otras situaciones '!$AX15&lt;&gt;"",'[1]INVESTIGADOR_Otras situaciones '!$AX15&lt;&gt;0),'[1]INVESTIGADOR_Otras situaciones '!$AX15,""),IF($A17="TOTAL",SUM(INDIRECT("AD4:AD"&amp;ROW()-1)),""))</f>
        <v/>
      </c>
      <c r="AE17" s="3" t="str">
        <f t="shared" ca="1" si="9"/>
        <v/>
      </c>
      <c r="AF17" s="3" t="str">
        <f ca="1">IF(AND($A17&lt;&gt;"",$A17&lt;&gt;"TOTAL"),IF(AND('[1]INVESTIGADOR_Otras situaciones '!$BA15&lt;&gt;"",'[1]INVESTIGADOR_Otras situaciones '!$BA15&lt;&gt;0),'[1]INVESTIGADOR_Otras situaciones '!$BA15,""),IF($A17="TOTAL",SUM(INDIRECT("AF4:AF"&amp;ROW()-1)),""))</f>
        <v/>
      </c>
      <c r="AG17" s="3" t="str">
        <f ca="1">IF(AND($A17&lt;&gt;"",$A17&lt;&gt;"TOTAL"),IF(AND('[1]INVESTIGADOR_Otras situaciones '!$BC15&lt;&gt;"",'[1]INVESTIGADOR_Otras situaciones '!$BC15&lt;&gt;0),'[1]INVESTIGADOR_Otras situaciones '!$BC15,""),IF($A17="TOTAL",SUM(INDIRECT("AG4:AG"&amp;ROW()-1)),""))</f>
        <v/>
      </c>
      <c r="AH17" s="3" t="str">
        <f t="shared" ca="1" si="10"/>
        <v/>
      </c>
      <c r="AI17" s="3" t="str">
        <f ca="1">IF(AND($A17&lt;&gt;"",$A17&lt;&gt;"TOTAL"),IF(AND('[1]INVESTIGADOR_Otras situaciones '!$BF15&lt;&gt;"",'[1]INVESTIGADOR_Otras situaciones '!$BF15&lt;&gt;0),'[1]INVESTIGADOR_Otras situaciones '!$BF15,""),IF($A17="TOTAL",SUM(INDIRECT("AI4:AI"&amp;ROW()-1)),""))</f>
        <v/>
      </c>
      <c r="AJ17" s="3" t="str">
        <f ca="1">IF(AND($A17&lt;&gt;"",$A17&lt;&gt;"TOTAL"),IF(AND('[1]INVESTIGADOR_Otras situaciones '!$BH15&lt;&gt;"",'[1]INVESTIGADOR_Otras situaciones '!$BH15&lt;&gt;0),'[1]INVESTIGADOR_Otras situaciones '!$BH15,""),IF($A17="TOTAL",SUM(INDIRECT("AJ4:AJ"&amp;ROW()-1)),""))</f>
        <v/>
      </c>
      <c r="AK17" s="3" t="str">
        <f t="shared" ca="1" si="11"/>
        <v/>
      </c>
      <c r="AL17" s="3" t="str">
        <f ca="1">IF(AND($A17&lt;&gt;"",$A17&lt;&gt;"TOTAL"),IF(AND('[1]INVESTIGADOR_Otras situaciones '!$BK15&lt;&gt;"",'[1]INVESTIGADOR_Otras situaciones '!$BK15&lt;&gt;0),'[1]INVESTIGADOR_Otras situaciones '!$BK15,""),IF($A17="TOTAL",SUM(INDIRECT("AL4:AL"&amp;ROW()-1)),""))</f>
        <v/>
      </c>
      <c r="AM17" s="3" t="str">
        <f ca="1">IF(AND($A17&lt;&gt;"",$A17&lt;&gt;"TOTAL"),IF(AND('[1]INVESTIGADOR_Otras situaciones '!$BM15&lt;&gt;"",'[1]INVESTIGADOR_Otras situaciones '!$BM15&lt;&gt;0),'[1]INVESTIGADOR_Otras situaciones '!$BM15,""),IF($A17="TOTAL",SUM(INDIRECT("AM4:AM"&amp;ROW()-1)),""))</f>
        <v/>
      </c>
      <c r="AN17" s="3" t="str">
        <f t="shared" ca="1" si="12"/>
        <v/>
      </c>
      <c r="AO17" s="3" t="str">
        <f ca="1">IF(AND($A17&lt;&gt;"",$A17&lt;&gt;"TOTAL"),IF(AND('[1]INVESTIGADOR_Otras situaciones '!$BP15&lt;&gt;"",'[1]INVESTIGADOR_Otras situaciones '!$BP15&lt;&gt;0),'[1]INVESTIGADOR_Otras situaciones '!$BP15,""),IF($A17="TOTAL",SUM(INDIRECT("AO4:AO"&amp;ROW()-1)),""))</f>
        <v/>
      </c>
      <c r="AP17" s="3" t="str">
        <f ca="1">IF(AND($A17&lt;&gt;"",$A17&lt;&gt;"TOTAL"),IF(AND('[1]INVESTIGADOR_Otras situaciones '!$BR15&lt;&gt;"",'[1]INVESTIGADOR_Otras situaciones '!$BR15&lt;&gt;0),'[1]INVESTIGADOR_Otras situaciones '!$BR15,""),IF($A17="TOTAL",SUM(INDIRECT("AP4:AP"&amp;ROW()-1)),""))</f>
        <v/>
      </c>
      <c r="AQ17" s="3" t="str">
        <f t="shared" ca="1" si="13"/>
        <v/>
      </c>
      <c r="AR17" s="3" t="str">
        <f ca="1">IF(AND($A17&lt;&gt;"",$A17&lt;&gt;"TOTAL"),IF(AND('[1]INVESTIGADOR_Otras situaciones '!$BU15&lt;&gt;"",'[1]INVESTIGADOR_Otras situaciones '!$BU15&lt;&gt;0),'[1]INVESTIGADOR_Otras situaciones '!$BU15,""),IF($A17="TOTAL",SUM(INDIRECT("AR4:AR"&amp;ROW()-1)),""))</f>
        <v/>
      </c>
      <c r="AS17" s="3" t="str">
        <f ca="1">IF(AND($A17&lt;&gt;"",$A17&lt;&gt;"TOTAL"),IF(AND('[1]INVESTIGADOR_Otras situaciones '!$BW15&lt;&gt;"",'[1]INVESTIGADOR_Otras situaciones '!$BW15&lt;&gt;0),'[1]INVESTIGADOR_Otras situaciones '!$BW15,""),IF($A17="TOTAL",SUM(INDIRECT("AS4:AS"&amp;ROW()-1)),""))</f>
        <v/>
      </c>
      <c r="AT17" s="3" t="str">
        <f t="shared" ca="1" si="14"/>
        <v/>
      </c>
      <c r="AU17" s="3" t="str">
        <f ca="1">IF(AND($A17&lt;&gt;"",$A17&lt;&gt;"TOTAL"),IF(AND('[1]INVESTIGADOR_Otras situaciones '!$BZ15&lt;&gt;"",'[1]INVESTIGADOR_Otras situaciones '!$BZ15&lt;&gt;0),'[1]INVESTIGADOR_Otras situaciones '!$BZ15,""),IF($A17="TOTAL",SUM(INDIRECT("AU4:AU"&amp;ROW()-1)),""))</f>
        <v/>
      </c>
      <c r="AV17" s="3" t="str">
        <f ca="1">IF(AND($A17&lt;&gt;"",$A17&lt;&gt;"TOTAL"),IF(AND('[1]INVESTIGADOR_Otras situaciones '!$CB15&lt;&gt;"",'[1]INVESTIGADOR_Otras situaciones '!$CB15&lt;&gt;0),'[1]INVESTIGADOR_Otras situaciones '!$CB15,""),IF($A17="TOTAL",SUM(INDIRECT("AV4:AV"&amp;ROW()-1)),""))</f>
        <v/>
      </c>
      <c r="AW17" s="3" t="str">
        <f t="shared" ca="1" si="15"/>
        <v/>
      </c>
      <c r="AX17" s="3" t="str">
        <f ca="1">IF(AND($A17&lt;&gt;"",$A17&lt;&gt;"TOTAL"),IF(AND('[1]INVESTIGADOR_Otras situaciones '!$CE15&lt;&gt;"",'[1]INVESTIGADOR_Otras situaciones '!$CE15&lt;&gt;0),'[1]INVESTIGADOR_Otras situaciones '!$CE15,""),IF($A17="TOTAL",SUM(INDIRECT("AX4:AX"&amp;ROW()-1)),""))</f>
        <v/>
      </c>
      <c r="AY17" s="3" t="str">
        <f ca="1">IF(AND($A17&lt;&gt;"",$A17&lt;&gt;"TOTAL"),IF(AND('[1]INVESTIGADOR_Otras situaciones '!$CG15&lt;&gt;"",'[1]INVESTIGADOR_Otras situaciones '!$CG15&lt;&gt;0),'[1]INVESTIGADOR_Otras situaciones '!$CG15,""),IF($A17="TOTAL",SUM(INDIRECT("AY4:AY"&amp;ROW()-1)),""))</f>
        <v/>
      </c>
      <c r="AZ17" s="3" t="str">
        <f t="shared" ca="1" si="16"/>
        <v/>
      </c>
      <c r="BA17" s="3" t="str">
        <f ca="1">IF(AND($A17&lt;&gt;"",$A17&lt;&gt;"TOTAL"),IF(AND('[1]INVESTIGADOR_Otras situaciones '!$CJ15&lt;&gt;"",'[1]INVESTIGADOR_Otras situaciones '!$CJ15&lt;&gt;0),'[1]INVESTIGADOR_Otras situaciones '!$CJ15,""),IF($A17="TOTAL",SUM(INDIRECT("BA4:BA"&amp;ROW()-1)),""))</f>
        <v/>
      </c>
      <c r="BB17" s="3" t="str">
        <f ca="1">IF(AND($A17&lt;&gt;"",$A17&lt;&gt;"TOTAL"),IF(AND('[1]INVESTIGADOR_Otras situaciones '!$CL15&lt;&gt;"",'[1]INVESTIGADOR_Otras situaciones '!$CL15&lt;&gt;0),'[1]INVESTIGADOR_Otras situaciones '!$CL15,""),IF($A17="TOTAL",SUM(INDIRECT("BB4:BB"&amp;ROW()-1)),""))</f>
        <v/>
      </c>
      <c r="BC17" s="3" t="str">
        <f t="shared" ca="1" si="17"/>
        <v/>
      </c>
      <c r="BD17" s="3" t="str">
        <f ca="1">IF(AND($A17&lt;&gt;"",$A17&lt;&gt;"TOTAL"),IF(AND('[1]INVESTIGADOR_Otras situaciones '!$CO15&lt;&gt;"",'[1]INVESTIGADOR_Otras situaciones '!$CO15&lt;&gt;0),'[1]INVESTIGADOR_Otras situaciones '!$CO15,""),IF($A17="TOTAL",SUM(INDIRECT("BD4:BD"&amp;ROW()-1)),""))</f>
        <v/>
      </c>
      <c r="BE17" s="3" t="str">
        <f ca="1">IF(AND($A17&lt;&gt;"",$A17&lt;&gt;"TOTAL"),IF(AND('[1]INVESTIGADOR_Otras situaciones '!$CQ15&lt;&gt;"",'[1]INVESTIGADOR_Otras situaciones '!$CQ15&lt;&gt;0),'[1]INVESTIGADOR_Otras situaciones '!$CQ15,""),IF($A17="TOTAL",SUM(INDIRECT("BE4:BE"&amp;ROW()-1)),""))</f>
        <v/>
      </c>
      <c r="BF17" s="3" t="str">
        <f t="shared" ca="1" si="18"/>
        <v/>
      </c>
    </row>
    <row r="18" spans="1:58" x14ac:dyDescent="0.2">
      <c r="A18" s="25" t="str">
        <f>IF('[1]INVESTIGADOR_Otras situaciones '!$B16&lt;&gt;"",'[1]INVESTIGADOR_Otras situaciones '!$B16,IF(AND('[1]INVESTIGADOR_Otras situaciones '!$B16="",'[1]INVESTIGADOR_Otras situaciones '!$B17="",'[1]INVESTIGADOR_Otras situaciones '!$B15=""),"","TOTAL"))</f>
        <v/>
      </c>
      <c r="B18" s="3" t="str">
        <f ca="1">IF(AND($A18&lt;&gt;"",$A18&lt;&gt;"TOTAL"),IF(AND('[1]INVESTIGADOR_Otras situaciones '!$C16&lt;&gt;"",'[1]INVESTIGADOR_Otras situaciones '!$C16&lt;&gt;0),'[1]INVESTIGADOR_Otras situaciones '!$C16,""),IF($A18="TOTAL",SUM(INDIRECT("B4:B"&amp;ROW()-1)),""))</f>
        <v/>
      </c>
      <c r="C18" s="3" t="str">
        <f ca="1">IF(AND($A18&lt;&gt;"",$A18&lt;&gt;"TOTAL"),IF(AND('[1]INVESTIGADOR_Otras situaciones '!$E16&lt;&gt;"",'[1]INVESTIGADOR_Otras situaciones '!$E16&lt;&gt;0),'[1]INVESTIGADOR_Otras situaciones '!$E16,""),IF($A18="TOTAL",SUM(INDIRECT("C4:C"&amp;ROW()-1)),""))</f>
        <v/>
      </c>
      <c r="D18" s="3" t="str">
        <f t="shared" ca="1" si="0"/>
        <v/>
      </c>
      <c r="E18" s="3" t="str">
        <f ca="1">IF(AND($A18&lt;&gt;"",$A18&lt;&gt;"TOTAL"),IF(AND('[1]INVESTIGADOR_Otras situaciones '!$H16&lt;&gt;"",'[1]INVESTIGADOR_Otras situaciones '!$H16&lt;&gt;0),'[1]INVESTIGADOR_Otras situaciones '!$H16,""),IF($A18="TOTAL",SUM(INDIRECT("E4:E"&amp;ROW()-1)),""))</f>
        <v/>
      </c>
      <c r="F18" s="3" t="str">
        <f ca="1">IF(AND($A18&lt;&gt;"",$A18&lt;&gt;"TOTAL"),IF(AND('[1]INVESTIGADOR_Otras situaciones '!$J16&lt;&gt;"",'[1]INVESTIGADOR_Otras situaciones '!$J16&lt;&gt;0),'[1]INVESTIGADOR_Otras situaciones '!$J16,""),IF($A18="TOTAL",SUM(INDIRECT("F4:F"&amp;ROW()-1)),""))</f>
        <v/>
      </c>
      <c r="G18" s="3" t="str">
        <f t="shared" ca="1" si="1"/>
        <v/>
      </c>
      <c r="H18" s="3" t="str">
        <f ca="1">IF(AND($A18&lt;&gt;"",$A18&lt;&gt;"TOTAL"),IF(AND('[1]INVESTIGADOR_Otras situaciones '!$M16&lt;&gt;"",'[1]INVESTIGADOR_Otras situaciones '!$M16&lt;&gt;0),'[1]INVESTIGADOR_Otras situaciones '!$M16,""),IF($A18="TOTAL",SUM(INDIRECT("H4:H"&amp;ROW()-1)),""))</f>
        <v/>
      </c>
      <c r="I18" s="3" t="str">
        <f ca="1">IF(AND($A18&lt;&gt;"",$A18&lt;&gt;"TOTAL"),IF(AND('[1]INVESTIGADOR_Otras situaciones '!$O16&lt;&gt;"",'[1]INVESTIGADOR_Otras situaciones '!$O16&lt;&gt;0),'[1]INVESTIGADOR_Otras situaciones '!$O16,""),IF($A18="TOTAL",SUM(INDIRECT("I4:I"&amp;ROW()-1)),""))</f>
        <v/>
      </c>
      <c r="J18" s="3" t="str">
        <f t="shared" ca="1" si="2"/>
        <v/>
      </c>
      <c r="K18" s="3" t="str">
        <f ca="1">IF(AND($A18&lt;&gt;"",$A18&lt;&gt;"TOTAL"),IF(AND('[1]INVESTIGADOR_Otras situaciones '!$R16&lt;&gt;"",'[1]INVESTIGADOR_Otras situaciones '!$R16&lt;&gt;0),'[1]INVESTIGADOR_Otras situaciones '!$R16,""),IF($A18="TOTAL",SUM(INDIRECT("K4:K"&amp;ROW()-1)),""))</f>
        <v/>
      </c>
      <c r="L18" s="3" t="str">
        <f ca="1">IF(AND($A18&lt;&gt;"",$A18&lt;&gt;"TOTAL"),IF(AND('[1]INVESTIGADOR_Otras situaciones '!$T16&lt;&gt;"",'[1]INVESTIGADOR_Otras situaciones '!$T16&lt;&gt;0),'[1]INVESTIGADOR_Otras situaciones '!$T16,""),IF($A18="TOTAL",SUM(INDIRECT("L4:L"&amp;ROW()-1)),""))</f>
        <v/>
      </c>
      <c r="M18" s="3" t="str">
        <f t="shared" ca="1" si="3"/>
        <v/>
      </c>
      <c r="N18" s="3" t="str">
        <f ca="1">IF(AND($A18&lt;&gt;"",$A18&lt;&gt;"TOTAL"),IF(AND('[1]INVESTIGADOR_Otras situaciones '!$W16&lt;&gt;"",'[1]INVESTIGADOR_Otras situaciones '!$W16&lt;&gt;0),'[1]INVESTIGADOR_Otras situaciones '!$W16,""),IF($A18="TOTAL",SUM(INDIRECT("N4:N"&amp;ROW()-1)),""))</f>
        <v/>
      </c>
      <c r="O18" s="3" t="str">
        <f ca="1">IF(AND($A18&lt;&gt;"",$A18&lt;&gt;"TOTAL"),IF(AND('[1]INVESTIGADOR_Otras situaciones '!$Y16&lt;&gt;"",'[1]INVESTIGADOR_Otras situaciones '!$Y16&lt;&gt;0),'[1]INVESTIGADOR_Otras situaciones '!$Y16,""),IF($A18="TOTAL",SUM(INDIRECT("O4:O"&amp;ROW()-1)),""))</f>
        <v/>
      </c>
      <c r="P18" s="3" t="str">
        <f t="shared" ca="1" si="4"/>
        <v/>
      </c>
      <c r="Q18" s="3" t="str">
        <f ca="1">IF(AND($A18&lt;&gt;"",$A18&lt;&gt;"TOTAL"),IF(AND('[1]INVESTIGADOR_Otras situaciones '!$AB16&lt;&gt;"",'[1]INVESTIGADOR_Otras situaciones '!$AB16&lt;&gt;0),'[1]INVESTIGADOR_Otras situaciones '!$AB16,""),IF($A18="TOTAL",SUM(INDIRECT("Q4:Q"&amp;ROW()-1)),""))</f>
        <v/>
      </c>
      <c r="R18" s="3" t="str">
        <f ca="1">IF(AND($A18&lt;&gt;"",$A18&lt;&gt;"TOTAL"),IF(AND('[1]INVESTIGADOR_Otras situaciones '!$AD16&lt;&gt;"",'[1]INVESTIGADOR_Otras situaciones '!$AD16&lt;&gt;0),'[1]INVESTIGADOR_Otras situaciones '!$AD16,""),IF($A18="TOTAL",SUM(INDIRECT("R4:R"&amp;ROW()-1)),""))</f>
        <v/>
      </c>
      <c r="S18" s="3" t="str">
        <f t="shared" ca="1" si="5"/>
        <v/>
      </c>
      <c r="T18" s="3" t="str">
        <f ca="1">IF(AND($A18&lt;&gt;"",$A18&lt;&gt;"TOTAL"),IF(AND('[1]INVESTIGADOR_Otras situaciones '!$AG16&lt;&gt;"",'[1]INVESTIGADOR_Otras situaciones '!$AG16&lt;&gt;0),'[1]INVESTIGADOR_Otras situaciones '!$AG16,""),IF($A18="TOTAL",SUM(INDIRECT("T4:T"&amp;ROW()-1)),""))</f>
        <v/>
      </c>
      <c r="U18" s="3" t="str">
        <f ca="1">IF(AND($A18&lt;&gt;"",$A18&lt;&gt;"TOTAL"),IF(AND('[1]INVESTIGADOR_Otras situaciones '!$AI16&lt;&gt;"",'[1]INVESTIGADOR_Otras situaciones '!$AI16&lt;&gt;0),'[1]INVESTIGADOR_Otras situaciones '!$AI16,""),IF($A18="TOTAL",SUM(INDIRECT("U4:U"&amp;ROW()-1)),""))</f>
        <v/>
      </c>
      <c r="V18" s="3" t="str">
        <f t="shared" ca="1" si="6"/>
        <v/>
      </c>
      <c r="W18" s="3" t="str">
        <f ca="1">IF(AND($A18&lt;&gt;"",$A18&lt;&gt;"TOTAL"),IF(AND('[1]INVESTIGADOR_Otras situaciones '!$AL16&lt;&gt;"",'[1]INVESTIGADOR_Otras situaciones '!$AL16&lt;&gt;0),'[1]INVESTIGADOR_Otras situaciones '!$AL16,""),IF($A18="TOTAL",SUM(INDIRECT("W4:W"&amp;ROW()-1)),""))</f>
        <v/>
      </c>
      <c r="X18" s="3" t="str">
        <f ca="1">IF(AND($A18&lt;&gt;"",$A18&lt;&gt;"TOTAL"),IF(AND('[1]INVESTIGADOR_Otras situaciones '!$AN16&lt;&gt;"",'[1]INVESTIGADOR_Otras situaciones '!$AN16&lt;&gt;0),'[1]INVESTIGADOR_Otras situaciones '!$AN16,""),IF($A18="TOTAL",SUM(INDIRECT("X4:X"&amp;ROW()-1)),""))</f>
        <v/>
      </c>
      <c r="Y18" s="3" t="str">
        <f t="shared" ca="1" si="7"/>
        <v/>
      </c>
      <c r="Z18" s="3" t="str">
        <f ca="1">IF(AND($A18&lt;&gt;"",$A18&lt;&gt;"TOTAL"),IF(AND('[1]INVESTIGADOR_Otras situaciones '!$AQ16&lt;&gt;"",'[1]INVESTIGADOR_Otras situaciones '!$AQ16&lt;&gt;0),'[1]INVESTIGADOR_Otras situaciones '!$AQ16,""),IF($A18="TOTAL",SUM(INDIRECT("Z4:Z"&amp;ROW()-1)),""))</f>
        <v/>
      </c>
      <c r="AA18" s="3" t="str">
        <f ca="1">IF(AND($A18&lt;&gt;"",$A18&lt;&gt;"TOTAL"),IF(AND('[1]INVESTIGADOR_Otras situaciones '!$AS16&lt;&gt;"",'[1]INVESTIGADOR_Otras situaciones '!$AS16&lt;&gt;0),'[1]INVESTIGADOR_Otras situaciones '!$AS16,""),IF($A18="TOTAL",SUM(INDIRECT("AA4:AA"&amp;ROW()-1)),""))</f>
        <v/>
      </c>
      <c r="AB18" s="3" t="str">
        <f t="shared" ca="1" si="8"/>
        <v/>
      </c>
      <c r="AC18" s="3" t="str">
        <f ca="1">IF(AND($A18&lt;&gt;"",$A18&lt;&gt;"TOTAL"),IF(AND('[1]INVESTIGADOR_Otras situaciones '!$AV16&lt;&gt;"",'[1]INVESTIGADOR_Otras situaciones '!$AV16&lt;&gt;0),'[1]INVESTIGADOR_Otras situaciones '!$AV16,""),IF($A18="TOTAL",SUM(INDIRECT("AC4:AC"&amp;ROW()-1)),""))</f>
        <v/>
      </c>
      <c r="AD18" s="3" t="str">
        <f ca="1">IF(AND($A18&lt;&gt;"",$A18&lt;&gt;"TOTAL"),IF(AND('[1]INVESTIGADOR_Otras situaciones '!$AX16&lt;&gt;"",'[1]INVESTIGADOR_Otras situaciones '!$AX16&lt;&gt;0),'[1]INVESTIGADOR_Otras situaciones '!$AX16,""),IF($A18="TOTAL",SUM(INDIRECT("AD4:AD"&amp;ROW()-1)),""))</f>
        <v/>
      </c>
      <c r="AE18" s="3" t="str">
        <f t="shared" ca="1" si="9"/>
        <v/>
      </c>
      <c r="AF18" s="3" t="str">
        <f ca="1">IF(AND($A18&lt;&gt;"",$A18&lt;&gt;"TOTAL"),IF(AND('[1]INVESTIGADOR_Otras situaciones '!$BA16&lt;&gt;"",'[1]INVESTIGADOR_Otras situaciones '!$BA16&lt;&gt;0),'[1]INVESTIGADOR_Otras situaciones '!$BA16,""),IF($A18="TOTAL",SUM(INDIRECT("AF4:AF"&amp;ROW()-1)),""))</f>
        <v/>
      </c>
      <c r="AG18" s="3" t="str">
        <f ca="1">IF(AND($A18&lt;&gt;"",$A18&lt;&gt;"TOTAL"),IF(AND('[1]INVESTIGADOR_Otras situaciones '!$BC16&lt;&gt;"",'[1]INVESTIGADOR_Otras situaciones '!$BC16&lt;&gt;0),'[1]INVESTIGADOR_Otras situaciones '!$BC16,""),IF($A18="TOTAL",SUM(INDIRECT("AG4:AG"&amp;ROW()-1)),""))</f>
        <v/>
      </c>
      <c r="AH18" s="3" t="str">
        <f t="shared" ca="1" si="10"/>
        <v/>
      </c>
      <c r="AI18" s="3" t="str">
        <f ca="1">IF(AND($A18&lt;&gt;"",$A18&lt;&gt;"TOTAL"),IF(AND('[1]INVESTIGADOR_Otras situaciones '!$BF16&lt;&gt;"",'[1]INVESTIGADOR_Otras situaciones '!$BF16&lt;&gt;0),'[1]INVESTIGADOR_Otras situaciones '!$BF16,""),IF($A18="TOTAL",SUM(INDIRECT("AI4:AI"&amp;ROW()-1)),""))</f>
        <v/>
      </c>
      <c r="AJ18" s="3" t="str">
        <f ca="1">IF(AND($A18&lt;&gt;"",$A18&lt;&gt;"TOTAL"),IF(AND('[1]INVESTIGADOR_Otras situaciones '!$BH16&lt;&gt;"",'[1]INVESTIGADOR_Otras situaciones '!$BH16&lt;&gt;0),'[1]INVESTIGADOR_Otras situaciones '!$BH16,""),IF($A18="TOTAL",SUM(INDIRECT("AJ4:AJ"&amp;ROW()-1)),""))</f>
        <v/>
      </c>
      <c r="AK18" s="3" t="str">
        <f t="shared" ca="1" si="11"/>
        <v/>
      </c>
      <c r="AL18" s="3" t="str">
        <f ca="1">IF(AND($A18&lt;&gt;"",$A18&lt;&gt;"TOTAL"),IF(AND('[1]INVESTIGADOR_Otras situaciones '!$BK16&lt;&gt;"",'[1]INVESTIGADOR_Otras situaciones '!$BK16&lt;&gt;0),'[1]INVESTIGADOR_Otras situaciones '!$BK16,""),IF($A18="TOTAL",SUM(INDIRECT("AL4:AL"&amp;ROW()-1)),""))</f>
        <v/>
      </c>
      <c r="AM18" s="3" t="str">
        <f ca="1">IF(AND($A18&lt;&gt;"",$A18&lt;&gt;"TOTAL"),IF(AND('[1]INVESTIGADOR_Otras situaciones '!$BM16&lt;&gt;"",'[1]INVESTIGADOR_Otras situaciones '!$BM16&lt;&gt;0),'[1]INVESTIGADOR_Otras situaciones '!$BM16,""),IF($A18="TOTAL",SUM(INDIRECT("AM4:AM"&amp;ROW()-1)),""))</f>
        <v/>
      </c>
      <c r="AN18" s="3" t="str">
        <f t="shared" ca="1" si="12"/>
        <v/>
      </c>
      <c r="AO18" s="3" t="str">
        <f ca="1">IF(AND($A18&lt;&gt;"",$A18&lt;&gt;"TOTAL"),IF(AND('[1]INVESTIGADOR_Otras situaciones '!$BP16&lt;&gt;"",'[1]INVESTIGADOR_Otras situaciones '!$BP16&lt;&gt;0),'[1]INVESTIGADOR_Otras situaciones '!$BP16,""),IF($A18="TOTAL",SUM(INDIRECT("AO4:AO"&amp;ROW()-1)),""))</f>
        <v/>
      </c>
      <c r="AP18" s="3" t="str">
        <f ca="1">IF(AND($A18&lt;&gt;"",$A18&lt;&gt;"TOTAL"),IF(AND('[1]INVESTIGADOR_Otras situaciones '!$BR16&lt;&gt;"",'[1]INVESTIGADOR_Otras situaciones '!$BR16&lt;&gt;0),'[1]INVESTIGADOR_Otras situaciones '!$BR16,""),IF($A18="TOTAL",SUM(INDIRECT("AP4:AP"&amp;ROW()-1)),""))</f>
        <v/>
      </c>
      <c r="AQ18" s="3" t="str">
        <f t="shared" ca="1" si="13"/>
        <v/>
      </c>
      <c r="AR18" s="3" t="str">
        <f ca="1">IF(AND($A18&lt;&gt;"",$A18&lt;&gt;"TOTAL"),IF(AND('[1]INVESTIGADOR_Otras situaciones '!$BU16&lt;&gt;"",'[1]INVESTIGADOR_Otras situaciones '!$BU16&lt;&gt;0),'[1]INVESTIGADOR_Otras situaciones '!$BU16,""),IF($A18="TOTAL",SUM(INDIRECT("AR4:AR"&amp;ROW()-1)),""))</f>
        <v/>
      </c>
      <c r="AS18" s="3" t="str">
        <f ca="1">IF(AND($A18&lt;&gt;"",$A18&lt;&gt;"TOTAL"),IF(AND('[1]INVESTIGADOR_Otras situaciones '!$BW16&lt;&gt;"",'[1]INVESTIGADOR_Otras situaciones '!$BW16&lt;&gt;0),'[1]INVESTIGADOR_Otras situaciones '!$BW16,""),IF($A18="TOTAL",SUM(INDIRECT("AS4:AS"&amp;ROW()-1)),""))</f>
        <v/>
      </c>
      <c r="AT18" s="3" t="str">
        <f t="shared" ca="1" si="14"/>
        <v/>
      </c>
      <c r="AU18" s="3" t="str">
        <f ca="1">IF(AND($A18&lt;&gt;"",$A18&lt;&gt;"TOTAL"),IF(AND('[1]INVESTIGADOR_Otras situaciones '!$BZ16&lt;&gt;"",'[1]INVESTIGADOR_Otras situaciones '!$BZ16&lt;&gt;0),'[1]INVESTIGADOR_Otras situaciones '!$BZ16,""),IF($A18="TOTAL",SUM(INDIRECT("AU4:AU"&amp;ROW()-1)),""))</f>
        <v/>
      </c>
      <c r="AV18" s="3" t="str">
        <f ca="1">IF(AND($A18&lt;&gt;"",$A18&lt;&gt;"TOTAL"),IF(AND('[1]INVESTIGADOR_Otras situaciones '!$CB16&lt;&gt;"",'[1]INVESTIGADOR_Otras situaciones '!$CB16&lt;&gt;0),'[1]INVESTIGADOR_Otras situaciones '!$CB16,""),IF($A18="TOTAL",SUM(INDIRECT("AV4:AV"&amp;ROW()-1)),""))</f>
        <v/>
      </c>
      <c r="AW18" s="3" t="str">
        <f t="shared" ca="1" si="15"/>
        <v/>
      </c>
      <c r="AX18" s="3" t="str">
        <f ca="1">IF(AND($A18&lt;&gt;"",$A18&lt;&gt;"TOTAL"),IF(AND('[1]INVESTIGADOR_Otras situaciones '!$CE16&lt;&gt;"",'[1]INVESTIGADOR_Otras situaciones '!$CE16&lt;&gt;0),'[1]INVESTIGADOR_Otras situaciones '!$CE16,""),IF($A18="TOTAL",SUM(INDIRECT("AX4:AX"&amp;ROW()-1)),""))</f>
        <v/>
      </c>
      <c r="AY18" s="3" t="str">
        <f ca="1">IF(AND($A18&lt;&gt;"",$A18&lt;&gt;"TOTAL"),IF(AND('[1]INVESTIGADOR_Otras situaciones '!$CG16&lt;&gt;"",'[1]INVESTIGADOR_Otras situaciones '!$CG16&lt;&gt;0),'[1]INVESTIGADOR_Otras situaciones '!$CG16,""),IF($A18="TOTAL",SUM(INDIRECT("AY4:AY"&amp;ROW()-1)),""))</f>
        <v/>
      </c>
      <c r="AZ18" s="3" t="str">
        <f t="shared" ca="1" si="16"/>
        <v/>
      </c>
      <c r="BA18" s="3" t="str">
        <f ca="1">IF(AND($A18&lt;&gt;"",$A18&lt;&gt;"TOTAL"),IF(AND('[1]INVESTIGADOR_Otras situaciones '!$CJ16&lt;&gt;"",'[1]INVESTIGADOR_Otras situaciones '!$CJ16&lt;&gt;0),'[1]INVESTIGADOR_Otras situaciones '!$CJ16,""),IF($A18="TOTAL",SUM(INDIRECT("BA4:BA"&amp;ROW()-1)),""))</f>
        <v/>
      </c>
      <c r="BB18" s="3" t="str">
        <f ca="1">IF(AND($A18&lt;&gt;"",$A18&lt;&gt;"TOTAL"),IF(AND('[1]INVESTIGADOR_Otras situaciones '!$CL16&lt;&gt;"",'[1]INVESTIGADOR_Otras situaciones '!$CL16&lt;&gt;0),'[1]INVESTIGADOR_Otras situaciones '!$CL16,""),IF($A18="TOTAL",SUM(INDIRECT("BB4:BB"&amp;ROW()-1)),""))</f>
        <v/>
      </c>
      <c r="BC18" s="3" t="str">
        <f t="shared" ca="1" si="17"/>
        <v/>
      </c>
      <c r="BD18" s="3" t="str">
        <f ca="1">IF(AND($A18&lt;&gt;"",$A18&lt;&gt;"TOTAL"),IF(AND('[1]INVESTIGADOR_Otras situaciones '!$CO16&lt;&gt;"",'[1]INVESTIGADOR_Otras situaciones '!$CO16&lt;&gt;0),'[1]INVESTIGADOR_Otras situaciones '!$CO16,""),IF($A18="TOTAL",SUM(INDIRECT("BD4:BD"&amp;ROW()-1)),""))</f>
        <v/>
      </c>
      <c r="BE18" s="3" t="str">
        <f ca="1">IF(AND($A18&lt;&gt;"",$A18&lt;&gt;"TOTAL"),IF(AND('[1]INVESTIGADOR_Otras situaciones '!$CQ16&lt;&gt;"",'[1]INVESTIGADOR_Otras situaciones '!$CQ16&lt;&gt;0),'[1]INVESTIGADOR_Otras situaciones '!$CQ16,""),IF($A18="TOTAL",SUM(INDIRECT("BE4:BE"&amp;ROW()-1)),""))</f>
        <v/>
      </c>
      <c r="BF18" s="3" t="str">
        <f t="shared" ca="1" si="18"/>
        <v/>
      </c>
    </row>
    <row r="19" spans="1:58" x14ac:dyDescent="0.2">
      <c r="A19" s="25" t="str">
        <f>IF('[1]INVESTIGADOR_Otras situaciones '!$B17&lt;&gt;"",'[1]INVESTIGADOR_Otras situaciones '!$B17,IF(AND('[1]INVESTIGADOR_Otras situaciones '!$B17="",'[1]INVESTIGADOR_Otras situaciones '!$B18="",'[1]INVESTIGADOR_Otras situaciones '!$B16=""),"","TOTAL"))</f>
        <v/>
      </c>
      <c r="B19" s="3" t="str">
        <f ca="1">IF(AND($A19&lt;&gt;"",$A19&lt;&gt;"TOTAL"),IF(AND('[1]INVESTIGADOR_Otras situaciones '!$C17&lt;&gt;"",'[1]INVESTIGADOR_Otras situaciones '!$C17&lt;&gt;0),'[1]INVESTIGADOR_Otras situaciones '!$C17,""),IF($A19="TOTAL",SUM(INDIRECT("B4:B"&amp;ROW()-1)),""))</f>
        <v/>
      </c>
      <c r="C19" s="3" t="str">
        <f ca="1">IF(AND($A19&lt;&gt;"",$A19&lt;&gt;"TOTAL"),IF(AND('[1]INVESTIGADOR_Otras situaciones '!$E17&lt;&gt;"",'[1]INVESTIGADOR_Otras situaciones '!$E17&lt;&gt;0),'[1]INVESTIGADOR_Otras situaciones '!$E17,""),IF($A19="TOTAL",SUM(INDIRECT("C4:C"&amp;ROW()-1)),""))</f>
        <v/>
      </c>
      <c r="D19" s="3" t="str">
        <f t="shared" ca="1" si="0"/>
        <v/>
      </c>
      <c r="E19" s="3" t="str">
        <f ca="1">IF(AND($A19&lt;&gt;"",$A19&lt;&gt;"TOTAL"),IF(AND('[1]INVESTIGADOR_Otras situaciones '!$H17&lt;&gt;"",'[1]INVESTIGADOR_Otras situaciones '!$H17&lt;&gt;0),'[1]INVESTIGADOR_Otras situaciones '!$H17,""),IF($A19="TOTAL",SUM(INDIRECT("E4:E"&amp;ROW()-1)),""))</f>
        <v/>
      </c>
      <c r="F19" s="3" t="str">
        <f ca="1">IF(AND($A19&lt;&gt;"",$A19&lt;&gt;"TOTAL"),IF(AND('[1]INVESTIGADOR_Otras situaciones '!$J17&lt;&gt;"",'[1]INVESTIGADOR_Otras situaciones '!$J17&lt;&gt;0),'[1]INVESTIGADOR_Otras situaciones '!$J17,""),IF($A19="TOTAL",SUM(INDIRECT("F4:F"&amp;ROW()-1)),""))</f>
        <v/>
      </c>
      <c r="G19" s="3" t="str">
        <f t="shared" ca="1" si="1"/>
        <v/>
      </c>
      <c r="H19" s="3" t="str">
        <f ca="1">IF(AND($A19&lt;&gt;"",$A19&lt;&gt;"TOTAL"),IF(AND('[1]INVESTIGADOR_Otras situaciones '!$M17&lt;&gt;"",'[1]INVESTIGADOR_Otras situaciones '!$M17&lt;&gt;0),'[1]INVESTIGADOR_Otras situaciones '!$M17,""),IF($A19="TOTAL",SUM(INDIRECT("H4:H"&amp;ROW()-1)),""))</f>
        <v/>
      </c>
      <c r="I19" s="3" t="str">
        <f ca="1">IF(AND($A19&lt;&gt;"",$A19&lt;&gt;"TOTAL"),IF(AND('[1]INVESTIGADOR_Otras situaciones '!$O17&lt;&gt;"",'[1]INVESTIGADOR_Otras situaciones '!$O17&lt;&gt;0),'[1]INVESTIGADOR_Otras situaciones '!$O17,""),IF($A19="TOTAL",SUM(INDIRECT("I4:I"&amp;ROW()-1)),""))</f>
        <v/>
      </c>
      <c r="J19" s="3" t="str">
        <f t="shared" ca="1" si="2"/>
        <v/>
      </c>
      <c r="K19" s="3" t="str">
        <f ca="1">IF(AND($A19&lt;&gt;"",$A19&lt;&gt;"TOTAL"),IF(AND('[1]INVESTIGADOR_Otras situaciones '!$R17&lt;&gt;"",'[1]INVESTIGADOR_Otras situaciones '!$R17&lt;&gt;0),'[1]INVESTIGADOR_Otras situaciones '!$R17,""),IF($A19="TOTAL",SUM(INDIRECT("K4:K"&amp;ROW()-1)),""))</f>
        <v/>
      </c>
      <c r="L19" s="3" t="str">
        <f ca="1">IF(AND($A19&lt;&gt;"",$A19&lt;&gt;"TOTAL"),IF(AND('[1]INVESTIGADOR_Otras situaciones '!$T17&lt;&gt;"",'[1]INVESTIGADOR_Otras situaciones '!$T17&lt;&gt;0),'[1]INVESTIGADOR_Otras situaciones '!$T17,""),IF($A19="TOTAL",SUM(INDIRECT("L4:L"&amp;ROW()-1)),""))</f>
        <v/>
      </c>
      <c r="M19" s="3" t="str">
        <f t="shared" ca="1" si="3"/>
        <v/>
      </c>
      <c r="N19" s="3" t="str">
        <f ca="1">IF(AND($A19&lt;&gt;"",$A19&lt;&gt;"TOTAL"),IF(AND('[1]INVESTIGADOR_Otras situaciones '!$W17&lt;&gt;"",'[1]INVESTIGADOR_Otras situaciones '!$W17&lt;&gt;0),'[1]INVESTIGADOR_Otras situaciones '!$W17,""),IF($A19="TOTAL",SUM(INDIRECT("N4:N"&amp;ROW()-1)),""))</f>
        <v/>
      </c>
      <c r="O19" s="3" t="str">
        <f ca="1">IF(AND($A19&lt;&gt;"",$A19&lt;&gt;"TOTAL"),IF(AND('[1]INVESTIGADOR_Otras situaciones '!$Y17&lt;&gt;"",'[1]INVESTIGADOR_Otras situaciones '!$Y17&lt;&gt;0),'[1]INVESTIGADOR_Otras situaciones '!$Y17,""),IF($A19="TOTAL",SUM(INDIRECT("O4:O"&amp;ROW()-1)),""))</f>
        <v/>
      </c>
      <c r="P19" s="3" t="str">
        <f t="shared" ca="1" si="4"/>
        <v/>
      </c>
      <c r="Q19" s="3" t="str">
        <f ca="1">IF(AND($A19&lt;&gt;"",$A19&lt;&gt;"TOTAL"),IF(AND('[1]INVESTIGADOR_Otras situaciones '!$AB17&lt;&gt;"",'[1]INVESTIGADOR_Otras situaciones '!$AB17&lt;&gt;0),'[1]INVESTIGADOR_Otras situaciones '!$AB17,""),IF($A19="TOTAL",SUM(INDIRECT("Q4:Q"&amp;ROW()-1)),""))</f>
        <v/>
      </c>
      <c r="R19" s="3" t="str">
        <f ca="1">IF(AND($A19&lt;&gt;"",$A19&lt;&gt;"TOTAL"),IF(AND('[1]INVESTIGADOR_Otras situaciones '!$AD17&lt;&gt;"",'[1]INVESTIGADOR_Otras situaciones '!$AD17&lt;&gt;0),'[1]INVESTIGADOR_Otras situaciones '!$AD17,""),IF($A19="TOTAL",SUM(INDIRECT("R4:R"&amp;ROW()-1)),""))</f>
        <v/>
      </c>
      <c r="S19" s="3" t="str">
        <f t="shared" ca="1" si="5"/>
        <v/>
      </c>
      <c r="T19" s="3" t="str">
        <f ca="1">IF(AND($A19&lt;&gt;"",$A19&lt;&gt;"TOTAL"),IF(AND('[1]INVESTIGADOR_Otras situaciones '!$AG17&lt;&gt;"",'[1]INVESTIGADOR_Otras situaciones '!$AG17&lt;&gt;0),'[1]INVESTIGADOR_Otras situaciones '!$AG17,""),IF($A19="TOTAL",SUM(INDIRECT("T4:T"&amp;ROW()-1)),""))</f>
        <v/>
      </c>
      <c r="U19" s="3" t="str">
        <f ca="1">IF(AND($A19&lt;&gt;"",$A19&lt;&gt;"TOTAL"),IF(AND('[1]INVESTIGADOR_Otras situaciones '!$AI17&lt;&gt;"",'[1]INVESTIGADOR_Otras situaciones '!$AI17&lt;&gt;0),'[1]INVESTIGADOR_Otras situaciones '!$AI17,""),IF($A19="TOTAL",SUM(INDIRECT("U4:U"&amp;ROW()-1)),""))</f>
        <v/>
      </c>
      <c r="V19" s="3" t="str">
        <f t="shared" ca="1" si="6"/>
        <v/>
      </c>
      <c r="W19" s="3" t="str">
        <f ca="1">IF(AND($A19&lt;&gt;"",$A19&lt;&gt;"TOTAL"),IF(AND('[1]INVESTIGADOR_Otras situaciones '!$AL17&lt;&gt;"",'[1]INVESTIGADOR_Otras situaciones '!$AL17&lt;&gt;0),'[1]INVESTIGADOR_Otras situaciones '!$AL17,""),IF($A19="TOTAL",SUM(INDIRECT("W4:W"&amp;ROW()-1)),""))</f>
        <v/>
      </c>
      <c r="X19" s="3" t="str">
        <f ca="1">IF(AND($A19&lt;&gt;"",$A19&lt;&gt;"TOTAL"),IF(AND('[1]INVESTIGADOR_Otras situaciones '!$AN17&lt;&gt;"",'[1]INVESTIGADOR_Otras situaciones '!$AN17&lt;&gt;0),'[1]INVESTIGADOR_Otras situaciones '!$AN17,""),IF($A19="TOTAL",SUM(INDIRECT("X4:X"&amp;ROW()-1)),""))</f>
        <v/>
      </c>
      <c r="Y19" s="3" t="str">
        <f t="shared" ca="1" si="7"/>
        <v/>
      </c>
      <c r="Z19" s="3" t="str">
        <f ca="1">IF(AND($A19&lt;&gt;"",$A19&lt;&gt;"TOTAL"),IF(AND('[1]INVESTIGADOR_Otras situaciones '!$AQ17&lt;&gt;"",'[1]INVESTIGADOR_Otras situaciones '!$AQ17&lt;&gt;0),'[1]INVESTIGADOR_Otras situaciones '!$AQ17,""),IF($A19="TOTAL",SUM(INDIRECT("Z4:Z"&amp;ROW()-1)),""))</f>
        <v/>
      </c>
      <c r="AA19" s="3" t="str">
        <f ca="1">IF(AND($A19&lt;&gt;"",$A19&lt;&gt;"TOTAL"),IF(AND('[1]INVESTIGADOR_Otras situaciones '!$AS17&lt;&gt;"",'[1]INVESTIGADOR_Otras situaciones '!$AS17&lt;&gt;0),'[1]INVESTIGADOR_Otras situaciones '!$AS17,""),IF($A19="TOTAL",SUM(INDIRECT("AA4:AA"&amp;ROW()-1)),""))</f>
        <v/>
      </c>
      <c r="AB19" s="3" t="str">
        <f t="shared" ca="1" si="8"/>
        <v/>
      </c>
      <c r="AC19" s="3" t="str">
        <f ca="1">IF(AND($A19&lt;&gt;"",$A19&lt;&gt;"TOTAL"),IF(AND('[1]INVESTIGADOR_Otras situaciones '!$AV17&lt;&gt;"",'[1]INVESTIGADOR_Otras situaciones '!$AV17&lt;&gt;0),'[1]INVESTIGADOR_Otras situaciones '!$AV17,""),IF($A19="TOTAL",SUM(INDIRECT("AC4:AC"&amp;ROW()-1)),""))</f>
        <v/>
      </c>
      <c r="AD19" s="3" t="str">
        <f ca="1">IF(AND($A19&lt;&gt;"",$A19&lt;&gt;"TOTAL"),IF(AND('[1]INVESTIGADOR_Otras situaciones '!$AX17&lt;&gt;"",'[1]INVESTIGADOR_Otras situaciones '!$AX17&lt;&gt;0),'[1]INVESTIGADOR_Otras situaciones '!$AX17,""),IF($A19="TOTAL",SUM(INDIRECT("AD4:AD"&amp;ROW()-1)),""))</f>
        <v/>
      </c>
      <c r="AE19" s="3" t="str">
        <f t="shared" ca="1" si="9"/>
        <v/>
      </c>
      <c r="AF19" s="3" t="str">
        <f ca="1">IF(AND($A19&lt;&gt;"",$A19&lt;&gt;"TOTAL"),IF(AND('[1]INVESTIGADOR_Otras situaciones '!$BA17&lt;&gt;"",'[1]INVESTIGADOR_Otras situaciones '!$BA17&lt;&gt;0),'[1]INVESTIGADOR_Otras situaciones '!$BA17,""),IF($A19="TOTAL",SUM(INDIRECT("AF4:AF"&amp;ROW()-1)),""))</f>
        <v/>
      </c>
      <c r="AG19" s="3" t="str">
        <f ca="1">IF(AND($A19&lt;&gt;"",$A19&lt;&gt;"TOTAL"),IF(AND('[1]INVESTIGADOR_Otras situaciones '!$BC17&lt;&gt;"",'[1]INVESTIGADOR_Otras situaciones '!$BC17&lt;&gt;0),'[1]INVESTIGADOR_Otras situaciones '!$BC17,""),IF($A19="TOTAL",SUM(INDIRECT("AG4:AG"&amp;ROW()-1)),""))</f>
        <v/>
      </c>
      <c r="AH19" s="3" t="str">
        <f t="shared" ca="1" si="10"/>
        <v/>
      </c>
      <c r="AI19" s="3" t="str">
        <f ca="1">IF(AND($A19&lt;&gt;"",$A19&lt;&gt;"TOTAL"),IF(AND('[1]INVESTIGADOR_Otras situaciones '!$BF17&lt;&gt;"",'[1]INVESTIGADOR_Otras situaciones '!$BF17&lt;&gt;0),'[1]INVESTIGADOR_Otras situaciones '!$BF17,""),IF($A19="TOTAL",SUM(INDIRECT("AI4:AI"&amp;ROW()-1)),""))</f>
        <v/>
      </c>
      <c r="AJ19" s="3" t="str">
        <f ca="1">IF(AND($A19&lt;&gt;"",$A19&lt;&gt;"TOTAL"),IF(AND('[1]INVESTIGADOR_Otras situaciones '!$BH17&lt;&gt;"",'[1]INVESTIGADOR_Otras situaciones '!$BH17&lt;&gt;0),'[1]INVESTIGADOR_Otras situaciones '!$BH17,""),IF($A19="TOTAL",SUM(INDIRECT("AJ4:AJ"&amp;ROW()-1)),""))</f>
        <v/>
      </c>
      <c r="AK19" s="3" t="str">
        <f t="shared" ca="1" si="11"/>
        <v/>
      </c>
      <c r="AL19" s="3" t="str">
        <f ca="1">IF(AND($A19&lt;&gt;"",$A19&lt;&gt;"TOTAL"),IF(AND('[1]INVESTIGADOR_Otras situaciones '!$BK17&lt;&gt;"",'[1]INVESTIGADOR_Otras situaciones '!$BK17&lt;&gt;0),'[1]INVESTIGADOR_Otras situaciones '!$BK17,""),IF($A19="TOTAL",SUM(INDIRECT("AL4:AL"&amp;ROW()-1)),""))</f>
        <v/>
      </c>
      <c r="AM19" s="3" t="str">
        <f ca="1">IF(AND($A19&lt;&gt;"",$A19&lt;&gt;"TOTAL"),IF(AND('[1]INVESTIGADOR_Otras situaciones '!$BM17&lt;&gt;"",'[1]INVESTIGADOR_Otras situaciones '!$BM17&lt;&gt;0),'[1]INVESTIGADOR_Otras situaciones '!$BM17,""),IF($A19="TOTAL",SUM(INDIRECT("AM4:AM"&amp;ROW()-1)),""))</f>
        <v/>
      </c>
      <c r="AN19" s="3" t="str">
        <f t="shared" ca="1" si="12"/>
        <v/>
      </c>
      <c r="AO19" s="3" t="str">
        <f ca="1">IF(AND($A19&lt;&gt;"",$A19&lt;&gt;"TOTAL"),IF(AND('[1]INVESTIGADOR_Otras situaciones '!$BP17&lt;&gt;"",'[1]INVESTIGADOR_Otras situaciones '!$BP17&lt;&gt;0),'[1]INVESTIGADOR_Otras situaciones '!$BP17,""),IF($A19="TOTAL",SUM(INDIRECT("AO4:AO"&amp;ROW()-1)),""))</f>
        <v/>
      </c>
      <c r="AP19" s="3" t="str">
        <f ca="1">IF(AND($A19&lt;&gt;"",$A19&lt;&gt;"TOTAL"),IF(AND('[1]INVESTIGADOR_Otras situaciones '!$BR17&lt;&gt;"",'[1]INVESTIGADOR_Otras situaciones '!$BR17&lt;&gt;0),'[1]INVESTIGADOR_Otras situaciones '!$BR17,""),IF($A19="TOTAL",SUM(INDIRECT("AP4:AP"&amp;ROW()-1)),""))</f>
        <v/>
      </c>
      <c r="AQ19" s="3" t="str">
        <f t="shared" ca="1" si="13"/>
        <v/>
      </c>
      <c r="AR19" s="3" t="str">
        <f ca="1">IF(AND($A19&lt;&gt;"",$A19&lt;&gt;"TOTAL"),IF(AND('[1]INVESTIGADOR_Otras situaciones '!$BU17&lt;&gt;"",'[1]INVESTIGADOR_Otras situaciones '!$BU17&lt;&gt;0),'[1]INVESTIGADOR_Otras situaciones '!$BU17,""),IF($A19="TOTAL",SUM(INDIRECT("AR4:AR"&amp;ROW()-1)),""))</f>
        <v/>
      </c>
      <c r="AS19" s="3" t="str">
        <f ca="1">IF(AND($A19&lt;&gt;"",$A19&lt;&gt;"TOTAL"),IF(AND('[1]INVESTIGADOR_Otras situaciones '!$BW17&lt;&gt;"",'[1]INVESTIGADOR_Otras situaciones '!$BW17&lt;&gt;0),'[1]INVESTIGADOR_Otras situaciones '!$BW17,""),IF($A19="TOTAL",SUM(INDIRECT("AS4:AS"&amp;ROW()-1)),""))</f>
        <v/>
      </c>
      <c r="AT19" s="3" t="str">
        <f t="shared" ca="1" si="14"/>
        <v/>
      </c>
      <c r="AU19" s="3" t="str">
        <f ca="1">IF(AND($A19&lt;&gt;"",$A19&lt;&gt;"TOTAL"),IF(AND('[1]INVESTIGADOR_Otras situaciones '!$BZ17&lt;&gt;"",'[1]INVESTIGADOR_Otras situaciones '!$BZ17&lt;&gt;0),'[1]INVESTIGADOR_Otras situaciones '!$BZ17,""),IF($A19="TOTAL",SUM(INDIRECT("AU4:AU"&amp;ROW()-1)),""))</f>
        <v/>
      </c>
      <c r="AV19" s="3" t="str">
        <f ca="1">IF(AND($A19&lt;&gt;"",$A19&lt;&gt;"TOTAL"),IF(AND('[1]INVESTIGADOR_Otras situaciones '!$CB17&lt;&gt;"",'[1]INVESTIGADOR_Otras situaciones '!$CB17&lt;&gt;0),'[1]INVESTIGADOR_Otras situaciones '!$CB17,""),IF($A19="TOTAL",SUM(INDIRECT("AV4:AV"&amp;ROW()-1)),""))</f>
        <v/>
      </c>
      <c r="AW19" s="3" t="str">
        <f t="shared" ca="1" si="15"/>
        <v/>
      </c>
      <c r="AX19" s="3" t="str">
        <f ca="1">IF(AND($A19&lt;&gt;"",$A19&lt;&gt;"TOTAL"),IF(AND('[1]INVESTIGADOR_Otras situaciones '!$CE17&lt;&gt;"",'[1]INVESTIGADOR_Otras situaciones '!$CE17&lt;&gt;0),'[1]INVESTIGADOR_Otras situaciones '!$CE17,""),IF($A19="TOTAL",SUM(INDIRECT("AX4:AX"&amp;ROW()-1)),""))</f>
        <v/>
      </c>
      <c r="AY19" s="3" t="str">
        <f ca="1">IF(AND($A19&lt;&gt;"",$A19&lt;&gt;"TOTAL"),IF(AND('[1]INVESTIGADOR_Otras situaciones '!$CG17&lt;&gt;"",'[1]INVESTIGADOR_Otras situaciones '!$CG17&lt;&gt;0),'[1]INVESTIGADOR_Otras situaciones '!$CG17,""),IF($A19="TOTAL",SUM(INDIRECT("AY4:AY"&amp;ROW()-1)),""))</f>
        <v/>
      </c>
      <c r="AZ19" s="3" t="str">
        <f t="shared" ca="1" si="16"/>
        <v/>
      </c>
      <c r="BA19" s="3" t="str">
        <f ca="1">IF(AND($A19&lt;&gt;"",$A19&lt;&gt;"TOTAL"),IF(AND('[1]INVESTIGADOR_Otras situaciones '!$CJ17&lt;&gt;"",'[1]INVESTIGADOR_Otras situaciones '!$CJ17&lt;&gt;0),'[1]INVESTIGADOR_Otras situaciones '!$CJ17,""),IF($A19="TOTAL",SUM(INDIRECT("BA4:BA"&amp;ROW()-1)),""))</f>
        <v/>
      </c>
      <c r="BB19" s="3" t="str">
        <f ca="1">IF(AND($A19&lt;&gt;"",$A19&lt;&gt;"TOTAL"),IF(AND('[1]INVESTIGADOR_Otras situaciones '!$CL17&lt;&gt;"",'[1]INVESTIGADOR_Otras situaciones '!$CL17&lt;&gt;0),'[1]INVESTIGADOR_Otras situaciones '!$CL17,""),IF($A19="TOTAL",SUM(INDIRECT("BB4:BB"&amp;ROW()-1)),""))</f>
        <v/>
      </c>
      <c r="BC19" s="3" t="str">
        <f t="shared" ca="1" si="17"/>
        <v/>
      </c>
      <c r="BD19" s="3" t="str">
        <f ca="1">IF(AND($A19&lt;&gt;"",$A19&lt;&gt;"TOTAL"),IF(AND('[1]INVESTIGADOR_Otras situaciones '!$CO17&lt;&gt;"",'[1]INVESTIGADOR_Otras situaciones '!$CO17&lt;&gt;0),'[1]INVESTIGADOR_Otras situaciones '!$CO17,""),IF($A19="TOTAL",SUM(INDIRECT("BD4:BD"&amp;ROW()-1)),""))</f>
        <v/>
      </c>
      <c r="BE19" s="3" t="str">
        <f ca="1">IF(AND($A19&lt;&gt;"",$A19&lt;&gt;"TOTAL"),IF(AND('[1]INVESTIGADOR_Otras situaciones '!$CQ17&lt;&gt;"",'[1]INVESTIGADOR_Otras situaciones '!$CQ17&lt;&gt;0),'[1]INVESTIGADOR_Otras situaciones '!$CQ17,""),IF($A19="TOTAL",SUM(INDIRECT("BE4:BE"&amp;ROW()-1)),""))</f>
        <v/>
      </c>
      <c r="BF19" s="3" t="str">
        <f t="shared" ca="1" si="18"/>
        <v/>
      </c>
    </row>
    <row r="20" spans="1:58" x14ac:dyDescent="0.2">
      <c r="A20" s="25" t="str">
        <f>IF('[1]INVESTIGADOR_Otras situaciones '!$B18&lt;&gt;"",'[1]INVESTIGADOR_Otras situaciones '!$B18,IF(AND('[1]INVESTIGADOR_Otras situaciones '!$B18="",'[1]INVESTIGADOR_Otras situaciones '!$B19="",'[1]INVESTIGADOR_Otras situaciones '!$B17=""),"","TOTAL"))</f>
        <v/>
      </c>
      <c r="B20" s="3" t="str">
        <f ca="1">IF(AND($A20&lt;&gt;"",$A20&lt;&gt;"TOTAL"),IF(AND('[1]INVESTIGADOR_Otras situaciones '!$C18&lt;&gt;"",'[1]INVESTIGADOR_Otras situaciones '!$C18&lt;&gt;0),'[1]INVESTIGADOR_Otras situaciones '!$C18,""),IF($A20="TOTAL",SUM(INDIRECT("B4:B"&amp;ROW()-1)),""))</f>
        <v/>
      </c>
      <c r="C20" s="3" t="str">
        <f ca="1">IF(AND($A20&lt;&gt;"",$A20&lt;&gt;"TOTAL"),IF(AND('[1]INVESTIGADOR_Otras situaciones '!$E18&lt;&gt;"",'[1]INVESTIGADOR_Otras situaciones '!$E18&lt;&gt;0),'[1]INVESTIGADOR_Otras situaciones '!$E18,""),IF($A20="TOTAL",SUM(INDIRECT("C4:C"&amp;ROW()-1)),""))</f>
        <v/>
      </c>
      <c r="D20" s="3" t="str">
        <f t="shared" ca="1" si="0"/>
        <v/>
      </c>
      <c r="E20" s="3" t="str">
        <f ca="1">IF(AND($A20&lt;&gt;"",$A20&lt;&gt;"TOTAL"),IF(AND('[1]INVESTIGADOR_Otras situaciones '!$H18&lt;&gt;"",'[1]INVESTIGADOR_Otras situaciones '!$H18&lt;&gt;0),'[1]INVESTIGADOR_Otras situaciones '!$H18,""),IF($A20="TOTAL",SUM(INDIRECT("E4:E"&amp;ROW()-1)),""))</f>
        <v/>
      </c>
      <c r="F20" s="3" t="str">
        <f ca="1">IF(AND($A20&lt;&gt;"",$A20&lt;&gt;"TOTAL"),IF(AND('[1]INVESTIGADOR_Otras situaciones '!$J18&lt;&gt;"",'[1]INVESTIGADOR_Otras situaciones '!$J18&lt;&gt;0),'[1]INVESTIGADOR_Otras situaciones '!$J18,""),IF($A20="TOTAL",SUM(INDIRECT("F4:F"&amp;ROW()-1)),""))</f>
        <v/>
      </c>
      <c r="G20" s="3" t="str">
        <f t="shared" ca="1" si="1"/>
        <v/>
      </c>
      <c r="H20" s="3" t="str">
        <f ca="1">IF(AND($A20&lt;&gt;"",$A20&lt;&gt;"TOTAL"),IF(AND('[1]INVESTIGADOR_Otras situaciones '!$M18&lt;&gt;"",'[1]INVESTIGADOR_Otras situaciones '!$M18&lt;&gt;0),'[1]INVESTIGADOR_Otras situaciones '!$M18,""),IF($A20="TOTAL",SUM(INDIRECT("H4:H"&amp;ROW()-1)),""))</f>
        <v/>
      </c>
      <c r="I20" s="3" t="str">
        <f ca="1">IF(AND($A20&lt;&gt;"",$A20&lt;&gt;"TOTAL"),IF(AND('[1]INVESTIGADOR_Otras situaciones '!$O18&lt;&gt;"",'[1]INVESTIGADOR_Otras situaciones '!$O18&lt;&gt;0),'[1]INVESTIGADOR_Otras situaciones '!$O18,""),IF($A20="TOTAL",SUM(INDIRECT("I4:I"&amp;ROW()-1)),""))</f>
        <v/>
      </c>
      <c r="J20" s="3" t="str">
        <f t="shared" ca="1" si="2"/>
        <v/>
      </c>
      <c r="K20" s="3" t="str">
        <f ca="1">IF(AND($A20&lt;&gt;"",$A20&lt;&gt;"TOTAL"),IF(AND('[1]INVESTIGADOR_Otras situaciones '!$R18&lt;&gt;"",'[1]INVESTIGADOR_Otras situaciones '!$R18&lt;&gt;0),'[1]INVESTIGADOR_Otras situaciones '!$R18,""),IF($A20="TOTAL",SUM(INDIRECT("K4:K"&amp;ROW()-1)),""))</f>
        <v/>
      </c>
      <c r="L20" s="3" t="str">
        <f ca="1">IF(AND($A20&lt;&gt;"",$A20&lt;&gt;"TOTAL"),IF(AND('[1]INVESTIGADOR_Otras situaciones '!$T18&lt;&gt;"",'[1]INVESTIGADOR_Otras situaciones '!$T18&lt;&gt;0),'[1]INVESTIGADOR_Otras situaciones '!$T18,""),IF($A20="TOTAL",SUM(INDIRECT("L4:L"&amp;ROW()-1)),""))</f>
        <v/>
      </c>
      <c r="M20" s="3" t="str">
        <f t="shared" ca="1" si="3"/>
        <v/>
      </c>
      <c r="N20" s="3" t="str">
        <f ca="1">IF(AND($A20&lt;&gt;"",$A20&lt;&gt;"TOTAL"),IF(AND('[1]INVESTIGADOR_Otras situaciones '!$W18&lt;&gt;"",'[1]INVESTIGADOR_Otras situaciones '!$W18&lt;&gt;0),'[1]INVESTIGADOR_Otras situaciones '!$W18,""),IF($A20="TOTAL",SUM(INDIRECT("N4:N"&amp;ROW()-1)),""))</f>
        <v/>
      </c>
      <c r="O20" s="3" t="str">
        <f ca="1">IF(AND($A20&lt;&gt;"",$A20&lt;&gt;"TOTAL"),IF(AND('[1]INVESTIGADOR_Otras situaciones '!$Y18&lt;&gt;"",'[1]INVESTIGADOR_Otras situaciones '!$Y18&lt;&gt;0),'[1]INVESTIGADOR_Otras situaciones '!$Y18,""),IF($A20="TOTAL",SUM(INDIRECT("O4:O"&amp;ROW()-1)),""))</f>
        <v/>
      </c>
      <c r="P20" s="3" t="str">
        <f t="shared" ca="1" si="4"/>
        <v/>
      </c>
      <c r="Q20" s="3" t="str">
        <f ca="1">IF(AND($A20&lt;&gt;"",$A20&lt;&gt;"TOTAL"),IF(AND('[1]INVESTIGADOR_Otras situaciones '!$AB18&lt;&gt;"",'[1]INVESTIGADOR_Otras situaciones '!$AB18&lt;&gt;0),'[1]INVESTIGADOR_Otras situaciones '!$AB18,""),IF($A20="TOTAL",SUM(INDIRECT("Q4:Q"&amp;ROW()-1)),""))</f>
        <v/>
      </c>
      <c r="R20" s="3" t="str">
        <f ca="1">IF(AND($A20&lt;&gt;"",$A20&lt;&gt;"TOTAL"),IF(AND('[1]INVESTIGADOR_Otras situaciones '!$AD18&lt;&gt;"",'[1]INVESTIGADOR_Otras situaciones '!$AD18&lt;&gt;0),'[1]INVESTIGADOR_Otras situaciones '!$AD18,""),IF($A20="TOTAL",SUM(INDIRECT("R4:R"&amp;ROW()-1)),""))</f>
        <v/>
      </c>
      <c r="S20" s="3" t="str">
        <f t="shared" ca="1" si="5"/>
        <v/>
      </c>
      <c r="T20" s="3" t="str">
        <f ca="1">IF(AND($A20&lt;&gt;"",$A20&lt;&gt;"TOTAL"),IF(AND('[1]INVESTIGADOR_Otras situaciones '!$AG18&lt;&gt;"",'[1]INVESTIGADOR_Otras situaciones '!$AG18&lt;&gt;0),'[1]INVESTIGADOR_Otras situaciones '!$AG18,""),IF($A20="TOTAL",SUM(INDIRECT("T4:T"&amp;ROW()-1)),""))</f>
        <v/>
      </c>
      <c r="U20" s="3" t="str">
        <f ca="1">IF(AND($A20&lt;&gt;"",$A20&lt;&gt;"TOTAL"),IF(AND('[1]INVESTIGADOR_Otras situaciones '!$AI18&lt;&gt;"",'[1]INVESTIGADOR_Otras situaciones '!$AI18&lt;&gt;0),'[1]INVESTIGADOR_Otras situaciones '!$AI18,""),IF($A20="TOTAL",SUM(INDIRECT("U4:U"&amp;ROW()-1)),""))</f>
        <v/>
      </c>
      <c r="V20" s="3" t="str">
        <f t="shared" ca="1" si="6"/>
        <v/>
      </c>
      <c r="W20" s="3" t="str">
        <f ca="1">IF(AND($A20&lt;&gt;"",$A20&lt;&gt;"TOTAL"),IF(AND('[1]INVESTIGADOR_Otras situaciones '!$AL18&lt;&gt;"",'[1]INVESTIGADOR_Otras situaciones '!$AL18&lt;&gt;0),'[1]INVESTIGADOR_Otras situaciones '!$AL18,""),IF($A20="TOTAL",SUM(INDIRECT("W4:W"&amp;ROW()-1)),""))</f>
        <v/>
      </c>
      <c r="X20" s="3" t="str">
        <f ca="1">IF(AND($A20&lt;&gt;"",$A20&lt;&gt;"TOTAL"),IF(AND('[1]INVESTIGADOR_Otras situaciones '!$AN18&lt;&gt;"",'[1]INVESTIGADOR_Otras situaciones '!$AN18&lt;&gt;0),'[1]INVESTIGADOR_Otras situaciones '!$AN18,""),IF($A20="TOTAL",SUM(INDIRECT("X4:X"&amp;ROW()-1)),""))</f>
        <v/>
      </c>
      <c r="Y20" s="3" t="str">
        <f t="shared" ca="1" si="7"/>
        <v/>
      </c>
      <c r="Z20" s="3" t="str">
        <f ca="1">IF(AND($A20&lt;&gt;"",$A20&lt;&gt;"TOTAL"),IF(AND('[1]INVESTIGADOR_Otras situaciones '!$AQ18&lt;&gt;"",'[1]INVESTIGADOR_Otras situaciones '!$AQ18&lt;&gt;0),'[1]INVESTIGADOR_Otras situaciones '!$AQ18,""),IF($A20="TOTAL",SUM(INDIRECT("Z4:Z"&amp;ROW()-1)),""))</f>
        <v/>
      </c>
      <c r="AA20" s="3" t="str">
        <f ca="1">IF(AND($A20&lt;&gt;"",$A20&lt;&gt;"TOTAL"),IF(AND('[1]INVESTIGADOR_Otras situaciones '!$AS18&lt;&gt;"",'[1]INVESTIGADOR_Otras situaciones '!$AS18&lt;&gt;0),'[1]INVESTIGADOR_Otras situaciones '!$AS18,""),IF($A20="TOTAL",SUM(INDIRECT("AA4:AA"&amp;ROW()-1)),""))</f>
        <v/>
      </c>
      <c r="AB20" s="3" t="str">
        <f t="shared" ca="1" si="8"/>
        <v/>
      </c>
      <c r="AC20" s="3" t="str">
        <f ca="1">IF(AND($A20&lt;&gt;"",$A20&lt;&gt;"TOTAL"),IF(AND('[1]INVESTIGADOR_Otras situaciones '!$AV18&lt;&gt;"",'[1]INVESTIGADOR_Otras situaciones '!$AV18&lt;&gt;0),'[1]INVESTIGADOR_Otras situaciones '!$AV18,""),IF($A20="TOTAL",SUM(INDIRECT("AC4:AC"&amp;ROW()-1)),""))</f>
        <v/>
      </c>
      <c r="AD20" s="3" t="str">
        <f ca="1">IF(AND($A20&lt;&gt;"",$A20&lt;&gt;"TOTAL"),IF(AND('[1]INVESTIGADOR_Otras situaciones '!$AX18&lt;&gt;"",'[1]INVESTIGADOR_Otras situaciones '!$AX18&lt;&gt;0),'[1]INVESTIGADOR_Otras situaciones '!$AX18,""),IF($A20="TOTAL",SUM(INDIRECT("AD4:AD"&amp;ROW()-1)),""))</f>
        <v/>
      </c>
      <c r="AE20" s="3" t="str">
        <f t="shared" ca="1" si="9"/>
        <v/>
      </c>
      <c r="AF20" s="3" t="str">
        <f ca="1">IF(AND($A20&lt;&gt;"",$A20&lt;&gt;"TOTAL"),IF(AND('[1]INVESTIGADOR_Otras situaciones '!$BA18&lt;&gt;"",'[1]INVESTIGADOR_Otras situaciones '!$BA18&lt;&gt;0),'[1]INVESTIGADOR_Otras situaciones '!$BA18,""),IF($A20="TOTAL",SUM(INDIRECT("AF4:AF"&amp;ROW()-1)),""))</f>
        <v/>
      </c>
      <c r="AG20" s="3" t="str">
        <f ca="1">IF(AND($A20&lt;&gt;"",$A20&lt;&gt;"TOTAL"),IF(AND('[1]INVESTIGADOR_Otras situaciones '!$BC18&lt;&gt;"",'[1]INVESTIGADOR_Otras situaciones '!$BC18&lt;&gt;0),'[1]INVESTIGADOR_Otras situaciones '!$BC18,""),IF($A20="TOTAL",SUM(INDIRECT("AG4:AG"&amp;ROW()-1)),""))</f>
        <v/>
      </c>
      <c r="AH20" s="3" t="str">
        <f t="shared" ca="1" si="10"/>
        <v/>
      </c>
      <c r="AI20" s="3" t="str">
        <f ca="1">IF(AND($A20&lt;&gt;"",$A20&lt;&gt;"TOTAL"),IF(AND('[1]INVESTIGADOR_Otras situaciones '!$BF18&lt;&gt;"",'[1]INVESTIGADOR_Otras situaciones '!$BF18&lt;&gt;0),'[1]INVESTIGADOR_Otras situaciones '!$BF18,""),IF($A20="TOTAL",SUM(INDIRECT("AI4:AI"&amp;ROW()-1)),""))</f>
        <v/>
      </c>
      <c r="AJ20" s="3" t="str">
        <f ca="1">IF(AND($A20&lt;&gt;"",$A20&lt;&gt;"TOTAL"),IF(AND('[1]INVESTIGADOR_Otras situaciones '!$BH18&lt;&gt;"",'[1]INVESTIGADOR_Otras situaciones '!$BH18&lt;&gt;0),'[1]INVESTIGADOR_Otras situaciones '!$BH18,""),IF($A20="TOTAL",SUM(INDIRECT("AJ4:AJ"&amp;ROW()-1)),""))</f>
        <v/>
      </c>
      <c r="AK20" s="3" t="str">
        <f t="shared" ca="1" si="11"/>
        <v/>
      </c>
      <c r="AL20" s="3" t="str">
        <f ca="1">IF(AND($A20&lt;&gt;"",$A20&lt;&gt;"TOTAL"),IF(AND('[1]INVESTIGADOR_Otras situaciones '!$BK18&lt;&gt;"",'[1]INVESTIGADOR_Otras situaciones '!$BK18&lt;&gt;0),'[1]INVESTIGADOR_Otras situaciones '!$BK18,""),IF($A20="TOTAL",SUM(INDIRECT("AL4:AL"&amp;ROW()-1)),""))</f>
        <v/>
      </c>
      <c r="AM20" s="3" t="str">
        <f ca="1">IF(AND($A20&lt;&gt;"",$A20&lt;&gt;"TOTAL"),IF(AND('[1]INVESTIGADOR_Otras situaciones '!$BM18&lt;&gt;"",'[1]INVESTIGADOR_Otras situaciones '!$BM18&lt;&gt;0),'[1]INVESTIGADOR_Otras situaciones '!$BM18,""),IF($A20="TOTAL",SUM(INDIRECT("AM4:AM"&amp;ROW()-1)),""))</f>
        <v/>
      </c>
      <c r="AN20" s="3" t="str">
        <f t="shared" ca="1" si="12"/>
        <v/>
      </c>
      <c r="AO20" s="3" t="str">
        <f ca="1">IF(AND($A20&lt;&gt;"",$A20&lt;&gt;"TOTAL"),IF(AND('[1]INVESTIGADOR_Otras situaciones '!$BP18&lt;&gt;"",'[1]INVESTIGADOR_Otras situaciones '!$BP18&lt;&gt;0),'[1]INVESTIGADOR_Otras situaciones '!$BP18,""),IF($A20="TOTAL",SUM(INDIRECT("AO4:AO"&amp;ROW()-1)),""))</f>
        <v/>
      </c>
      <c r="AP20" s="3" t="str">
        <f ca="1">IF(AND($A20&lt;&gt;"",$A20&lt;&gt;"TOTAL"),IF(AND('[1]INVESTIGADOR_Otras situaciones '!$BR18&lt;&gt;"",'[1]INVESTIGADOR_Otras situaciones '!$BR18&lt;&gt;0),'[1]INVESTIGADOR_Otras situaciones '!$BR18,""),IF($A20="TOTAL",SUM(INDIRECT("AP4:AP"&amp;ROW()-1)),""))</f>
        <v/>
      </c>
      <c r="AQ20" s="3" t="str">
        <f t="shared" ca="1" si="13"/>
        <v/>
      </c>
      <c r="AR20" s="3" t="str">
        <f ca="1">IF(AND($A20&lt;&gt;"",$A20&lt;&gt;"TOTAL"),IF(AND('[1]INVESTIGADOR_Otras situaciones '!$BU18&lt;&gt;"",'[1]INVESTIGADOR_Otras situaciones '!$BU18&lt;&gt;0),'[1]INVESTIGADOR_Otras situaciones '!$BU18,""),IF($A20="TOTAL",SUM(INDIRECT("AR4:AR"&amp;ROW()-1)),""))</f>
        <v/>
      </c>
      <c r="AS20" s="3" t="str">
        <f ca="1">IF(AND($A20&lt;&gt;"",$A20&lt;&gt;"TOTAL"),IF(AND('[1]INVESTIGADOR_Otras situaciones '!$BW18&lt;&gt;"",'[1]INVESTIGADOR_Otras situaciones '!$BW18&lt;&gt;0),'[1]INVESTIGADOR_Otras situaciones '!$BW18,""),IF($A20="TOTAL",SUM(INDIRECT("AS4:AS"&amp;ROW()-1)),""))</f>
        <v/>
      </c>
      <c r="AT20" s="3" t="str">
        <f t="shared" ca="1" si="14"/>
        <v/>
      </c>
      <c r="AU20" s="3" t="str">
        <f ca="1">IF(AND($A20&lt;&gt;"",$A20&lt;&gt;"TOTAL"),IF(AND('[1]INVESTIGADOR_Otras situaciones '!$BZ18&lt;&gt;"",'[1]INVESTIGADOR_Otras situaciones '!$BZ18&lt;&gt;0),'[1]INVESTIGADOR_Otras situaciones '!$BZ18,""),IF($A20="TOTAL",SUM(INDIRECT("AU4:AU"&amp;ROW()-1)),""))</f>
        <v/>
      </c>
      <c r="AV20" s="3" t="str">
        <f ca="1">IF(AND($A20&lt;&gt;"",$A20&lt;&gt;"TOTAL"),IF(AND('[1]INVESTIGADOR_Otras situaciones '!$CB18&lt;&gt;"",'[1]INVESTIGADOR_Otras situaciones '!$CB18&lt;&gt;0),'[1]INVESTIGADOR_Otras situaciones '!$CB18,""),IF($A20="TOTAL",SUM(INDIRECT("AV4:AV"&amp;ROW()-1)),""))</f>
        <v/>
      </c>
      <c r="AW20" s="3" t="str">
        <f t="shared" ca="1" si="15"/>
        <v/>
      </c>
      <c r="AX20" s="3" t="str">
        <f ca="1">IF(AND($A20&lt;&gt;"",$A20&lt;&gt;"TOTAL"),IF(AND('[1]INVESTIGADOR_Otras situaciones '!$CE18&lt;&gt;"",'[1]INVESTIGADOR_Otras situaciones '!$CE18&lt;&gt;0),'[1]INVESTIGADOR_Otras situaciones '!$CE18,""),IF($A20="TOTAL",SUM(INDIRECT("AX4:AX"&amp;ROW()-1)),""))</f>
        <v/>
      </c>
      <c r="AY20" s="3" t="str">
        <f ca="1">IF(AND($A20&lt;&gt;"",$A20&lt;&gt;"TOTAL"),IF(AND('[1]INVESTIGADOR_Otras situaciones '!$CG18&lt;&gt;"",'[1]INVESTIGADOR_Otras situaciones '!$CG18&lt;&gt;0),'[1]INVESTIGADOR_Otras situaciones '!$CG18,""),IF($A20="TOTAL",SUM(INDIRECT("AY4:AY"&amp;ROW()-1)),""))</f>
        <v/>
      </c>
      <c r="AZ20" s="3" t="str">
        <f t="shared" ca="1" si="16"/>
        <v/>
      </c>
      <c r="BA20" s="3" t="str">
        <f ca="1">IF(AND($A20&lt;&gt;"",$A20&lt;&gt;"TOTAL"),IF(AND('[1]INVESTIGADOR_Otras situaciones '!$CJ18&lt;&gt;"",'[1]INVESTIGADOR_Otras situaciones '!$CJ18&lt;&gt;0),'[1]INVESTIGADOR_Otras situaciones '!$CJ18,""),IF($A20="TOTAL",SUM(INDIRECT("BA4:BA"&amp;ROW()-1)),""))</f>
        <v/>
      </c>
      <c r="BB20" s="3" t="str">
        <f ca="1">IF(AND($A20&lt;&gt;"",$A20&lt;&gt;"TOTAL"),IF(AND('[1]INVESTIGADOR_Otras situaciones '!$CL18&lt;&gt;"",'[1]INVESTIGADOR_Otras situaciones '!$CL18&lt;&gt;0),'[1]INVESTIGADOR_Otras situaciones '!$CL18,""),IF($A20="TOTAL",SUM(INDIRECT("BB4:BB"&amp;ROW()-1)),""))</f>
        <v/>
      </c>
      <c r="BC20" s="3" t="str">
        <f t="shared" ca="1" si="17"/>
        <v/>
      </c>
      <c r="BD20" s="3" t="str">
        <f ca="1">IF(AND($A20&lt;&gt;"",$A20&lt;&gt;"TOTAL"),IF(AND('[1]INVESTIGADOR_Otras situaciones '!$CO18&lt;&gt;"",'[1]INVESTIGADOR_Otras situaciones '!$CO18&lt;&gt;0),'[1]INVESTIGADOR_Otras situaciones '!$CO18,""),IF($A20="TOTAL",SUM(INDIRECT("BD4:BD"&amp;ROW()-1)),""))</f>
        <v/>
      </c>
      <c r="BE20" s="3" t="str">
        <f ca="1">IF(AND($A20&lt;&gt;"",$A20&lt;&gt;"TOTAL"),IF(AND('[1]INVESTIGADOR_Otras situaciones '!$CQ18&lt;&gt;"",'[1]INVESTIGADOR_Otras situaciones '!$CQ18&lt;&gt;0),'[1]INVESTIGADOR_Otras situaciones '!$CQ18,""),IF($A20="TOTAL",SUM(INDIRECT("BE4:BE"&amp;ROW()-1)),""))</f>
        <v/>
      </c>
      <c r="BF20" s="3" t="str">
        <f t="shared" ca="1" si="18"/>
        <v/>
      </c>
    </row>
    <row r="21" spans="1:58" x14ac:dyDescent="0.2">
      <c r="A21" s="25" t="str">
        <f>IF('[1]INVESTIGADOR_Otras situaciones '!$B19&lt;&gt;"",'[1]INVESTIGADOR_Otras situaciones '!$B19,IF(AND('[1]INVESTIGADOR_Otras situaciones '!$B19="",'[1]INVESTIGADOR_Otras situaciones '!$B20="",'[1]INVESTIGADOR_Otras situaciones '!$B18=""),"","TOTAL"))</f>
        <v/>
      </c>
      <c r="B21" s="3" t="str">
        <f ca="1">IF(AND($A21&lt;&gt;"",$A21&lt;&gt;"TOTAL"),IF(AND('[1]INVESTIGADOR_Otras situaciones '!$C19&lt;&gt;"",'[1]INVESTIGADOR_Otras situaciones '!$C19&lt;&gt;0),'[1]INVESTIGADOR_Otras situaciones '!$C19,""),IF($A21="TOTAL",SUM(INDIRECT("B4:B"&amp;ROW()-1)),""))</f>
        <v/>
      </c>
      <c r="C21" s="3" t="str">
        <f ca="1">IF(AND($A21&lt;&gt;"",$A21&lt;&gt;"TOTAL"),IF(AND('[1]INVESTIGADOR_Otras situaciones '!$E19&lt;&gt;"",'[1]INVESTIGADOR_Otras situaciones '!$E19&lt;&gt;0),'[1]INVESTIGADOR_Otras situaciones '!$E19,""),IF($A21="TOTAL",SUM(INDIRECT("C4:C"&amp;ROW()-1)),""))</f>
        <v/>
      </c>
      <c r="D21" s="3" t="str">
        <f t="shared" ca="1" si="0"/>
        <v/>
      </c>
      <c r="E21" s="3" t="str">
        <f ca="1">IF(AND($A21&lt;&gt;"",$A21&lt;&gt;"TOTAL"),IF(AND('[1]INVESTIGADOR_Otras situaciones '!$H19&lt;&gt;"",'[1]INVESTIGADOR_Otras situaciones '!$H19&lt;&gt;0),'[1]INVESTIGADOR_Otras situaciones '!$H19,""),IF($A21="TOTAL",SUM(INDIRECT("E4:E"&amp;ROW()-1)),""))</f>
        <v/>
      </c>
      <c r="F21" s="3" t="str">
        <f ca="1">IF(AND($A21&lt;&gt;"",$A21&lt;&gt;"TOTAL"),IF(AND('[1]INVESTIGADOR_Otras situaciones '!$J19&lt;&gt;"",'[1]INVESTIGADOR_Otras situaciones '!$J19&lt;&gt;0),'[1]INVESTIGADOR_Otras situaciones '!$J19,""),IF($A21="TOTAL",SUM(INDIRECT("F4:F"&amp;ROW()-1)),""))</f>
        <v/>
      </c>
      <c r="G21" s="3" t="str">
        <f t="shared" ca="1" si="1"/>
        <v/>
      </c>
      <c r="H21" s="3" t="str">
        <f ca="1">IF(AND($A21&lt;&gt;"",$A21&lt;&gt;"TOTAL"),IF(AND('[1]INVESTIGADOR_Otras situaciones '!$M19&lt;&gt;"",'[1]INVESTIGADOR_Otras situaciones '!$M19&lt;&gt;0),'[1]INVESTIGADOR_Otras situaciones '!$M19,""),IF($A21="TOTAL",SUM(INDIRECT("H4:H"&amp;ROW()-1)),""))</f>
        <v/>
      </c>
      <c r="I21" s="3" t="str">
        <f ca="1">IF(AND($A21&lt;&gt;"",$A21&lt;&gt;"TOTAL"),IF(AND('[1]INVESTIGADOR_Otras situaciones '!$O19&lt;&gt;"",'[1]INVESTIGADOR_Otras situaciones '!$O19&lt;&gt;0),'[1]INVESTIGADOR_Otras situaciones '!$O19,""),IF($A21="TOTAL",SUM(INDIRECT("I4:I"&amp;ROW()-1)),""))</f>
        <v/>
      </c>
      <c r="J21" s="3" t="str">
        <f t="shared" ca="1" si="2"/>
        <v/>
      </c>
      <c r="K21" s="3" t="str">
        <f ca="1">IF(AND($A21&lt;&gt;"",$A21&lt;&gt;"TOTAL"),IF(AND('[1]INVESTIGADOR_Otras situaciones '!$R19&lt;&gt;"",'[1]INVESTIGADOR_Otras situaciones '!$R19&lt;&gt;0),'[1]INVESTIGADOR_Otras situaciones '!$R19,""),IF($A21="TOTAL",SUM(INDIRECT("K4:K"&amp;ROW()-1)),""))</f>
        <v/>
      </c>
      <c r="L21" s="3" t="str">
        <f ca="1">IF(AND($A21&lt;&gt;"",$A21&lt;&gt;"TOTAL"),IF(AND('[1]INVESTIGADOR_Otras situaciones '!$T19&lt;&gt;"",'[1]INVESTIGADOR_Otras situaciones '!$T19&lt;&gt;0),'[1]INVESTIGADOR_Otras situaciones '!$T19,""),IF($A21="TOTAL",SUM(INDIRECT("L4:L"&amp;ROW()-1)),""))</f>
        <v/>
      </c>
      <c r="M21" s="3" t="str">
        <f t="shared" ca="1" si="3"/>
        <v/>
      </c>
      <c r="N21" s="3" t="str">
        <f ca="1">IF(AND($A21&lt;&gt;"",$A21&lt;&gt;"TOTAL"),IF(AND('[1]INVESTIGADOR_Otras situaciones '!$W19&lt;&gt;"",'[1]INVESTIGADOR_Otras situaciones '!$W19&lt;&gt;0),'[1]INVESTIGADOR_Otras situaciones '!$W19,""),IF($A21="TOTAL",SUM(INDIRECT("N4:N"&amp;ROW()-1)),""))</f>
        <v/>
      </c>
      <c r="O21" s="3" t="str">
        <f ca="1">IF(AND($A21&lt;&gt;"",$A21&lt;&gt;"TOTAL"),IF(AND('[1]INVESTIGADOR_Otras situaciones '!$Y19&lt;&gt;"",'[1]INVESTIGADOR_Otras situaciones '!$Y19&lt;&gt;0),'[1]INVESTIGADOR_Otras situaciones '!$Y19,""),IF($A21="TOTAL",SUM(INDIRECT("O4:O"&amp;ROW()-1)),""))</f>
        <v/>
      </c>
      <c r="P21" s="3" t="str">
        <f t="shared" ca="1" si="4"/>
        <v/>
      </c>
      <c r="Q21" s="3" t="str">
        <f ca="1">IF(AND($A21&lt;&gt;"",$A21&lt;&gt;"TOTAL"),IF(AND('[1]INVESTIGADOR_Otras situaciones '!$AB19&lt;&gt;"",'[1]INVESTIGADOR_Otras situaciones '!$AB19&lt;&gt;0),'[1]INVESTIGADOR_Otras situaciones '!$AB19,""),IF($A21="TOTAL",SUM(INDIRECT("Q4:Q"&amp;ROW()-1)),""))</f>
        <v/>
      </c>
      <c r="R21" s="3" t="str">
        <f ca="1">IF(AND($A21&lt;&gt;"",$A21&lt;&gt;"TOTAL"),IF(AND('[1]INVESTIGADOR_Otras situaciones '!$AD19&lt;&gt;"",'[1]INVESTIGADOR_Otras situaciones '!$AD19&lt;&gt;0),'[1]INVESTIGADOR_Otras situaciones '!$AD19,""),IF($A21="TOTAL",SUM(INDIRECT("R4:R"&amp;ROW()-1)),""))</f>
        <v/>
      </c>
      <c r="S21" s="3" t="str">
        <f t="shared" ca="1" si="5"/>
        <v/>
      </c>
      <c r="T21" s="3" t="str">
        <f ca="1">IF(AND($A21&lt;&gt;"",$A21&lt;&gt;"TOTAL"),IF(AND('[1]INVESTIGADOR_Otras situaciones '!$AG19&lt;&gt;"",'[1]INVESTIGADOR_Otras situaciones '!$AG19&lt;&gt;0),'[1]INVESTIGADOR_Otras situaciones '!$AG19,""),IF($A21="TOTAL",SUM(INDIRECT("T4:T"&amp;ROW()-1)),""))</f>
        <v/>
      </c>
      <c r="U21" s="3" t="str">
        <f ca="1">IF(AND($A21&lt;&gt;"",$A21&lt;&gt;"TOTAL"),IF(AND('[1]INVESTIGADOR_Otras situaciones '!$AI19&lt;&gt;"",'[1]INVESTIGADOR_Otras situaciones '!$AI19&lt;&gt;0),'[1]INVESTIGADOR_Otras situaciones '!$AI19,""),IF($A21="TOTAL",SUM(INDIRECT("U4:U"&amp;ROW()-1)),""))</f>
        <v/>
      </c>
      <c r="V21" s="3" t="str">
        <f t="shared" ca="1" si="6"/>
        <v/>
      </c>
      <c r="W21" s="3" t="str">
        <f ca="1">IF(AND($A21&lt;&gt;"",$A21&lt;&gt;"TOTAL"),IF(AND('[1]INVESTIGADOR_Otras situaciones '!$AL19&lt;&gt;"",'[1]INVESTIGADOR_Otras situaciones '!$AL19&lt;&gt;0),'[1]INVESTIGADOR_Otras situaciones '!$AL19,""),IF($A21="TOTAL",SUM(INDIRECT("W4:W"&amp;ROW()-1)),""))</f>
        <v/>
      </c>
      <c r="X21" s="3" t="str">
        <f ca="1">IF(AND($A21&lt;&gt;"",$A21&lt;&gt;"TOTAL"),IF(AND('[1]INVESTIGADOR_Otras situaciones '!$AN19&lt;&gt;"",'[1]INVESTIGADOR_Otras situaciones '!$AN19&lt;&gt;0),'[1]INVESTIGADOR_Otras situaciones '!$AN19,""),IF($A21="TOTAL",SUM(INDIRECT("X4:X"&amp;ROW()-1)),""))</f>
        <v/>
      </c>
      <c r="Y21" s="3" t="str">
        <f t="shared" ca="1" si="7"/>
        <v/>
      </c>
      <c r="Z21" s="3" t="str">
        <f ca="1">IF(AND($A21&lt;&gt;"",$A21&lt;&gt;"TOTAL"),IF(AND('[1]INVESTIGADOR_Otras situaciones '!$AQ19&lt;&gt;"",'[1]INVESTIGADOR_Otras situaciones '!$AQ19&lt;&gt;0),'[1]INVESTIGADOR_Otras situaciones '!$AQ19,""),IF($A21="TOTAL",SUM(INDIRECT("Z4:Z"&amp;ROW()-1)),""))</f>
        <v/>
      </c>
      <c r="AA21" s="3" t="str">
        <f ca="1">IF(AND($A21&lt;&gt;"",$A21&lt;&gt;"TOTAL"),IF(AND('[1]INVESTIGADOR_Otras situaciones '!$AS19&lt;&gt;"",'[1]INVESTIGADOR_Otras situaciones '!$AS19&lt;&gt;0),'[1]INVESTIGADOR_Otras situaciones '!$AS19,""),IF($A21="TOTAL",SUM(INDIRECT("AA4:AA"&amp;ROW()-1)),""))</f>
        <v/>
      </c>
      <c r="AB21" s="3" t="str">
        <f t="shared" ca="1" si="8"/>
        <v/>
      </c>
      <c r="AC21" s="3" t="str">
        <f ca="1">IF(AND($A21&lt;&gt;"",$A21&lt;&gt;"TOTAL"),IF(AND('[1]INVESTIGADOR_Otras situaciones '!$AV19&lt;&gt;"",'[1]INVESTIGADOR_Otras situaciones '!$AV19&lt;&gt;0),'[1]INVESTIGADOR_Otras situaciones '!$AV19,""),IF($A21="TOTAL",SUM(INDIRECT("AC4:AC"&amp;ROW()-1)),""))</f>
        <v/>
      </c>
      <c r="AD21" s="3" t="str">
        <f ca="1">IF(AND($A21&lt;&gt;"",$A21&lt;&gt;"TOTAL"),IF(AND('[1]INVESTIGADOR_Otras situaciones '!$AX19&lt;&gt;"",'[1]INVESTIGADOR_Otras situaciones '!$AX19&lt;&gt;0),'[1]INVESTIGADOR_Otras situaciones '!$AX19,""),IF($A21="TOTAL",SUM(INDIRECT("AD4:AD"&amp;ROW()-1)),""))</f>
        <v/>
      </c>
      <c r="AE21" s="3" t="str">
        <f t="shared" ca="1" si="9"/>
        <v/>
      </c>
      <c r="AF21" s="3" t="str">
        <f ca="1">IF(AND($A21&lt;&gt;"",$A21&lt;&gt;"TOTAL"),IF(AND('[1]INVESTIGADOR_Otras situaciones '!$BA19&lt;&gt;"",'[1]INVESTIGADOR_Otras situaciones '!$BA19&lt;&gt;0),'[1]INVESTIGADOR_Otras situaciones '!$BA19,""),IF($A21="TOTAL",SUM(INDIRECT("AF4:AF"&amp;ROW()-1)),""))</f>
        <v/>
      </c>
      <c r="AG21" s="3" t="str">
        <f ca="1">IF(AND($A21&lt;&gt;"",$A21&lt;&gt;"TOTAL"),IF(AND('[1]INVESTIGADOR_Otras situaciones '!$BC19&lt;&gt;"",'[1]INVESTIGADOR_Otras situaciones '!$BC19&lt;&gt;0),'[1]INVESTIGADOR_Otras situaciones '!$BC19,""),IF($A21="TOTAL",SUM(INDIRECT("AG4:AG"&amp;ROW()-1)),""))</f>
        <v/>
      </c>
      <c r="AH21" s="3" t="str">
        <f t="shared" ca="1" si="10"/>
        <v/>
      </c>
      <c r="AI21" s="3" t="str">
        <f ca="1">IF(AND($A21&lt;&gt;"",$A21&lt;&gt;"TOTAL"),IF(AND('[1]INVESTIGADOR_Otras situaciones '!$BF19&lt;&gt;"",'[1]INVESTIGADOR_Otras situaciones '!$BF19&lt;&gt;0),'[1]INVESTIGADOR_Otras situaciones '!$BF19,""),IF($A21="TOTAL",SUM(INDIRECT("AI4:AI"&amp;ROW()-1)),""))</f>
        <v/>
      </c>
      <c r="AJ21" s="3" t="str">
        <f ca="1">IF(AND($A21&lt;&gt;"",$A21&lt;&gt;"TOTAL"),IF(AND('[1]INVESTIGADOR_Otras situaciones '!$BH19&lt;&gt;"",'[1]INVESTIGADOR_Otras situaciones '!$BH19&lt;&gt;0),'[1]INVESTIGADOR_Otras situaciones '!$BH19,""),IF($A21="TOTAL",SUM(INDIRECT("AJ4:AJ"&amp;ROW()-1)),""))</f>
        <v/>
      </c>
      <c r="AK21" s="3" t="str">
        <f t="shared" ca="1" si="11"/>
        <v/>
      </c>
      <c r="AL21" s="3" t="str">
        <f ca="1">IF(AND($A21&lt;&gt;"",$A21&lt;&gt;"TOTAL"),IF(AND('[1]INVESTIGADOR_Otras situaciones '!$BK19&lt;&gt;"",'[1]INVESTIGADOR_Otras situaciones '!$BK19&lt;&gt;0),'[1]INVESTIGADOR_Otras situaciones '!$BK19,""),IF($A21="TOTAL",SUM(INDIRECT("AL4:AL"&amp;ROW()-1)),""))</f>
        <v/>
      </c>
      <c r="AM21" s="3" t="str">
        <f ca="1">IF(AND($A21&lt;&gt;"",$A21&lt;&gt;"TOTAL"),IF(AND('[1]INVESTIGADOR_Otras situaciones '!$BM19&lt;&gt;"",'[1]INVESTIGADOR_Otras situaciones '!$BM19&lt;&gt;0),'[1]INVESTIGADOR_Otras situaciones '!$BM19,""),IF($A21="TOTAL",SUM(INDIRECT("AM4:AM"&amp;ROW()-1)),""))</f>
        <v/>
      </c>
      <c r="AN21" s="3" t="str">
        <f t="shared" ca="1" si="12"/>
        <v/>
      </c>
      <c r="AO21" s="3" t="str">
        <f ca="1">IF(AND($A21&lt;&gt;"",$A21&lt;&gt;"TOTAL"),IF(AND('[1]INVESTIGADOR_Otras situaciones '!$BP19&lt;&gt;"",'[1]INVESTIGADOR_Otras situaciones '!$BP19&lt;&gt;0),'[1]INVESTIGADOR_Otras situaciones '!$BP19,""),IF($A21="TOTAL",SUM(INDIRECT("AO4:AO"&amp;ROW()-1)),""))</f>
        <v/>
      </c>
      <c r="AP21" s="3" t="str">
        <f ca="1">IF(AND($A21&lt;&gt;"",$A21&lt;&gt;"TOTAL"),IF(AND('[1]INVESTIGADOR_Otras situaciones '!$BR19&lt;&gt;"",'[1]INVESTIGADOR_Otras situaciones '!$BR19&lt;&gt;0),'[1]INVESTIGADOR_Otras situaciones '!$BR19,""),IF($A21="TOTAL",SUM(INDIRECT("AP4:AP"&amp;ROW()-1)),""))</f>
        <v/>
      </c>
      <c r="AQ21" s="3" t="str">
        <f t="shared" ca="1" si="13"/>
        <v/>
      </c>
      <c r="AR21" s="3" t="str">
        <f ca="1">IF(AND($A21&lt;&gt;"",$A21&lt;&gt;"TOTAL"),IF(AND('[1]INVESTIGADOR_Otras situaciones '!$BU19&lt;&gt;"",'[1]INVESTIGADOR_Otras situaciones '!$BU19&lt;&gt;0),'[1]INVESTIGADOR_Otras situaciones '!$BU19,""),IF($A21="TOTAL",SUM(INDIRECT("AR4:AR"&amp;ROW()-1)),""))</f>
        <v/>
      </c>
      <c r="AS21" s="3" t="str">
        <f ca="1">IF(AND($A21&lt;&gt;"",$A21&lt;&gt;"TOTAL"),IF(AND('[1]INVESTIGADOR_Otras situaciones '!$BW19&lt;&gt;"",'[1]INVESTIGADOR_Otras situaciones '!$BW19&lt;&gt;0),'[1]INVESTIGADOR_Otras situaciones '!$BW19,""),IF($A21="TOTAL",SUM(INDIRECT("AS4:AS"&amp;ROW()-1)),""))</f>
        <v/>
      </c>
      <c r="AT21" s="3" t="str">
        <f t="shared" ca="1" si="14"/>
        <v/>
      </c>
      <c r="AU21" s="3" t="str">
        <f ca="1">IF(AND($A21&lt;&gt;"",$A21&lt;&gt;"TOTAL"),IF(AND('[1]INVESTIGADOR_Otras situaciones '!$BZ19&lt;&gt;"",'[1]INVESTIGADOR_Otras situaciones '!$BZ19&lt;&gt;0),'[1]INVESTIGADOR_Otras situaciones '!$BZ19,""),IF($A21="TOTAL",SUM(INDIRECT("AU4:AU"&amp;ROW()-1)),""))</f>
        <v/>
      </c>
      <c r="AV21" s="3" t="str">
        <f ca="1">IF(AND($A21&lt;&gt;"",$A21&lt;&gt;"TOTAL"),IF(AND('[1]INVESTIGADOR_Otras situaciones '!$CB19&lt;&gt;"",'[1]INVESTIGADOR_Otras situaciones '!$CB19&lt;&gt;0),'[1]INVESTIGADOR_Otras situaciones '!$CB19,""),IF($A21="TOTAL",SUM(INDIRECT("AV4:AV"&amp;ROW()-1)),""))</f>
        <v/>
      </c>
      <c r="AW21" s="3" t="str">
        <f t="shared" ca="1" si="15"/>
        <v/>
      </c>
      <c r="AX21" s="3" t="str">
        <f ca="1">IF(AND($A21&lt;&gt;"",$A21&lt;&gt;"TOTAL"),IF(AND('[1]INVESTIGADOR_Otras situaciones '!$CE19&lt;&gt;"",'[1]INVESTIGADOR_Otras situaciones '!$CE19&lt;&gt;0),'[1]INVESTIGADOR_Otras situaciones '!$CE19,""),IF($A21="TOTAL",SUM(INDIRECT("AX4:AX"&amp;ROW()-1)),""))</f>
        <v/>
      </c>
      <c r="AY21" s="3" t="str">
        <f ca="1">IF(AND($A21&lt;&gt;"",$A21&lt;&gt;"TOTAL"),IF(AND('[1]INVESTIGADOR_Otras situaciones '!$CG19&lt;&gt;"",'[1]INVESTIGADOR_Otras situaciones '!$CG19&lt;&gt;0),'[1]INVESTIGADOR_Otras situaciones '!$CG19,""),IF($A21="TOTAL",SUM(INDIRECT("AY4:AY"&amp;ROW()-1)),""))</f>
        <v/>
      </c>
      <c r="AZ21" s="3" t="str">
        <f t="shared" ca="1" si="16"/>
        <v/>
      </c>
      <c r="BA21" s="3" t="str">
        <f ca="1">IF(AND($A21&lt;&gt;"",$A21&lt;&gt;"TOTAL"),IF(AND('[1]INVESTIGADOR_Otras situaciones '!$CJ19&lt;&gt;"",'[1]INVESTIGADOR_Otras situaciones '!$CJ19&lt;&gt;0),'[1]INVESTIGADOR_Otras situaciones '!$CJ19,""),IF($A21="TOTAL",SUM(INDIRECT("BA4:BA"&amp;ROW()-1)),""))</f>
        <v/>
      </c>
      <c r="BB21" s="3" t="str">
        <f ca="1">IF(AND($A21&lt;&gt;"",$A21&lt;&gt;"TOTAL"),IF(AND('[1]INVESTIGADOR_Otras situaciones '!$CL19&lt;&gt;"",'[1]INVESTIGADOR_Otras situaciones '!$CL19&lt;&gt;0),'[1]INVESTIGADOR_Otras situaciones '!$CL19,""),IF($A21="TOTAL",SUM(INDIRECT("BB4:BB"&amp;ROW()-1)),""))</f>
        <v/>
      </c>
      <c r="BC21" s="3" t="str">
        <f t="shared" ca="1" si="17"/>
        <v/>
      </c>
      <c r="BD21" s="3" t="str">
        <f ca="1">IF(AND($A21&lt;&gt;"",$A21&lt;&gt;"TOTAL"),IF(AND('[1]INVESTIGADOR_Otras situaciones '!$CO19&lt;&gt;"",'[1]INVESTIGADOR_Otras situaciones '!$CO19&lt;&gt;0),'[1]INVESTIGADOR_Otras situaciones '!$CO19,""),IF($A21="TOTAL",SUM(INDIRECT("BD4:BD"&amp;ROW()-1)),""))</f>
        <v/>
      </c>
      <c r="BE21" s="3" t="str">
        <f ca="1">IF(AND($A21&lt;&gt;"",$A21&lt;&gt;"TOTAL"),IF(AND('[1]INVESTIGADOR_Otras situaciones '!$CQ19&lt;&gt;"",'[1]INVESTIGADOR_Otras situaciones '!$CQ19&lt;&gt;0),'[1]INVESTIGADOR_Otras situaciones '!$CQ19,""),IF($A21="TOTAL",SUM(INDIRECT("BE4:BE"&amp;ROW()-1)),""))</f>
        <v/>
      </c>
      <c r="BF21" s="3" t="str">
        <f t="shared" ca="1" si="18"/>
        <v/>
      </c>
    </row>
    <row r="22" spans="1:58" x14ac:dyDescent="0.2">
      <c r="A22" s="25" t="str">
        <f>IF('[1]INVESTIGADOR_Otras situaciones '!$B20&lt;&gt;"",'[1]INVESTIGADOR_Otras situaciones '!$B20,IF(AND('[1]INVESTIGADOR_Otras situaciones '!$B20="",'[1]INVESTIGADOR_Otras situaciones '!$B21="",'[1]INVESTIGADOR_Otras situaciones '!$B19=""),"","TOTAL"))</f>
        <v/>
      </c>
      <c r="B22" s="3" t="str">
        <f ca="1">IF(AND($A22&lt;&gt;"",$A22&lt;&gt;"TOTAL"),IF(AND('[1]INVESTIGADOR_Otras situaciones '!$C20&lt;&gt;"",'[1]INVESTIGADOR_Otras situaciones '!$C20&lt;&gt;0),'[1]INVESTIGADOR_Otras situaciones '!$C20,""),IF($A22="TOTAL",SUM(INDIRECT("B4:B"&amp;ROW()-1)),""))</f>
        <v/>
      </c>
      <c r="C22" s="3" t="str">
        <f ca="1">IF(AND($A22&lt;&gt;"",$A22&lt;&gt;"TOTAL"),IF(AND('[1]INVESTIGADOR_Otras situaciones '!$E20&lt;&gt;"",'[1]INVESTIGADOR_Otras situaciones '!$E20&lt;&gt;0),'[1]INVESTIGADOR_Otras situaciones '!$E20,""),IF($A22="TOTAL",SUM(INDIRECT("C4:C"&amp;ROW()-1)),""))</f>
        <v/>
      </c>
      <c r="D22" s="3" t="str">
        <f t="shared" ca="1" si="0"/>
        <v/>
      </c>
      <c r="E22" s="3" t="str">
        <f ca="1">IF(AND($A22&lt;&gt;"",$A22&lt;&gt;"TOTAL"),IF(AND('[1]INVESTIGADOR_Otras situaciones '!$H20&lt;&gt;"",'[1]INVESTIGADOR_Otras situaciones '!$H20&lt;&gt;0),'[1]INVESTIGADOR_Otras situaciones '!$H20,""),IF($A22="TOTAL",SUM(INDIRECT("E4:E"&amp;ROW()-1)),""))</f>
        <v/>
      </c>
      <c r="F22" s="3" t="str">
        <f ca="1">IF(AND($A22&lt;&gt;"",$A22&lt;&gt;"TOTAL"),IF(AND('[1]INVESTIGADOR_Otras situaciones '!$J20&lt;&gt;"",'[1]INVESTIGADOR_Otras situaciones '!$J20&lt;&gt;0),'[1]INVESTIGADOR_Otras situaciones '!$J20,""),IF($A22="TOTAL",SUM(INDIRECT("F4:F"&amp;ROW()-1)),""))</f>
        <v/>
      </c>
      <c r="G22" s="3" t="str">
        <f t="shared" ca="1" si="1"/>
        <v/>
      </c>
      <c r="H22" s="3" t="str">
        <f ca="1">IF(AND($A22&lt;&gt;"",$A22&lt;&gt;"TOTAL"),IF(AND('[1]INVESTIGADOR_Otras situaciones '!$M20&lt;&gt;"",'[1]INVESTIGADOR_Otras situaciones '!$M20&lt;&gt;0),'[1]INVESTIGADOR_Otras situaciones '!$M20,""),IF($A22="TOTAL",SUM(INDIRECT("H4:H"&amp;ROW()-1)),""))</f>
        <v/>
      </c>
      <c r="I22" s="3" t="str">
        <f ca="1">IF(AND($A22&lt;&gt;"",$A22&lt;&gt;"TOTAL"),IF(AND('[1]INVESTIGADOR_Otras situaciones '!$O20&lt;&gt;"",'[1]INVESTIGADOR_Otras situaciones '!$O20&lt;&gt;0),'[1]INVESTIGADOR_Otras situaciones '!$O20,""),IF($A22="TOTAL",SUM(INDIRECT("I4:I"&amp;ROW()-1)),""))</f>
        <v/>
      </c>
      <c r="J22" s="3" t="str">
        <f t="shared" ca="1" si="2"/>
        <v/>
      </c>
      <c r="K22" s="3" t="str">
        <f ca="1">IF(AND($A22&lt;&gt;"",$A22&lt;&gt;"TOTAL"),IF(AND('[1]INVESTIGADOR_Otras situaciones '!$R20&lt;&gt;"",'[1]INVESTIGADOR_Otras situaciones '!$R20&lt;&gt;0),'[1]INVESTIGADOR_Otras situaciones '!$R20,""),IF($A22="TOTAL",SUM(INDIRECT("K4:K"&amp;ROW()-1)),""))</f>
        <v/>
      </c>
      <c r="L22" s="3" t="str">
        <f ca="1">IF(AND($A22&lt;&gt;"",$A22&lt;&gt;"TOTAL"),IF(AND('[1]INVESTIGADOR_Otras situaciones '!$T20&lt;&gt;"",'[1]INVESTIGADOR_Otras situaciones '!$T20&lt;&gt;0),'[1]INVESTIGADOR_Otras situaciones '!$T20,""),IF($A22="TOTAL",SUM(INDIRECT("L4:L"&amp;ROW()-1)),""))</f>
        <v/>
      </c>
      <c r="M22" s="3" t="str">
        <f t="shared" ca="1" si="3"/>
        <v/>
      </c>
      <c r="N22" s="3" t="str">
        <f ca="1">IF(AND($A22&lt;&gt;"",$A22&lt;&gt;"TOTAL"),IF(AND('[1]INVESTIGADOR_Otras situaciones '!$W20&lt;&gt;"",'[1]INVESTIGADOR_Otras situaciones '!$W20&lt;&gt;0),'[1]INVESTIGADOR_Otras situaciones '!$W20,""),IF($A22="TOTAL",SUM(INDIRECT("N4:N"&amp;ROW()-1)),""))</f>
        <v/>
      </c>
      <c r="O22" s="3" t="str">
        <f ca="1">IF(AND($A22&lt;&gt;"",$A22&lt;&gt;"TOTAL"),IF(AND('[1]INVESTIGADOR_Otras situaciones '!$Y20&lt;&gt;"",'[1]INVESTIGADOR_Otras situaciones '!$Y20&lt;&gt;0),'[1]INVESTIGADOR_Otras situaciones '!$Y20,""),IF($A22="TOTAL",SUM(INDIRECT("O4:O"&amp;ROW()-1)),""))</f>
        <v/>
      </c>
      <c r="P22" s="3" t="str">
        <f t="shared" ca="1" si="4"/>
        <v/>
      </c>
      <c r="Q22" s="3" t="str">
        <f ca="1">IF(AND($A22&lt;&gt;"",$A22&lt;&gt;"TOTAL"),IF(AND('[1]INVESTIGADOR_Otras situaciones '!$AB20&lt;&gt;"",'[1]INVESTIGADOR_Otras situaciones '!$AB20&lt;&gt;0),'[1]INVESTIGADOR_Otras situaciones '!$AB20,""),IF($A22="TOTAL",SUM(INDIRECT("Q4:Q"&amp;ROW()-1)),""))</f>
        <v/>
      </c>
      <c r="R22" s="3" t="str">
        <f ca="1">IF(AND($A22&lt;&gt;"",$A22&lt;&gt;"TOTAL"),IF(AND('[1]INVESTIGADOR_Otras situaciones '!$AD20&lt;&gt;"",'[1]INVESTIGADOR_Otras situaciones '!$AD20&lt;&gt;0),'[1]INVESTIGADOR_Otras situaciones '!$AD20,""),IF($A22="TOTAL",SUM(INDIRECT("R4:R"&amp;ROW()-1)),""))</f>
        <v/>
      </c>
      <c r="S22" s="3" t="str">
        <f t="shared" ca="1" si="5"/>
        <v/>
      </c>
      <c r="T22" s="3" t="str">
        <f ca="1">IF(AND($A22&lt;&gt;"",$A22&lt;&gt;"TOTAL"),IF(AND('[1]INVESTIGADOR_Otras situaciones '!$AG20&lt;&gt;"",'[1]INVESTIGADOR_Otras situaciones '!$AG20&lt;&gt;0),'[1]INVESTIGADOR_Otras situaciones '!$AG20,""),IF($A22="TOTAL",SUM(INDIRECT("T4:T"&amp;ROW()-1)),""))</f>
        <v/>
      </c>
      <c r="U22" s="3" t="str">
        <f ca="1">IF(AND($A22&lt;&gt;"",$A22&lt;&gt;"TOTAL"),IF(AND('[1]INVESTIGADOR_Otras situaciones '!$AI20&lt;&gt;"",'[1]INVESTIGADOR_Otras situaciones '!$AI20&lt;&gt;0),'[1]INVESTIGADOR_Otras situaciones '!$AI20,""),IF($A22="TOTAL",SUM(INDIRECT("U4:U"&amp;ROW()-1)),""))</f>
        <v/>
      </c>
      <c r="V22" s="3" t="str">
        <f t="shared" ca="1" si="6"/>
        <v/>
      </c>
      <c r="W22" s="3" t="str">
        <f ca="1">IF(AND($A22&lt;&gt;"",$A22&lt;&gt;"TOTAL"),IF(AND('[1]INVESTIGADOR_Otras situaciones '!$AL20&lt;&gt;"",'[1]INVESTIGADOR_Otras situaciones '!$AL20&lt;&gt;0),'[1]INVESTIGADOR_Otras situaciones '!$AL20,""),IF($A22="TOTAL",SUM(INDIRECT("W4:W"&amp;ROW()-1)),""))</f>
        <v/>
      </c>
      <c r="X22" s="3" t="str">
        <f ca="1">IF(AND($A22&lt;&gt;"",$A22&lt;&gt;"TOTAL"),IF(AND('[1]INVESTIGADOR_Otras situaciones '!$AN20&lt;&gt;"",'[1]INVESTIGADOR_Otras situaciones '!$AN20&lt;&gt;0),'[1]INVESTIGADOR_Otras situaciones '!$AN20,""),IF($A22="TOTAL",SUM(INDIRECT("X4:X"&amp;ROW()-1)),""))</f>
        <v/>
      </c>
      <c r="Y22" s="3" t="str">
        <f t="shared" ca="1" si="7"/>
        <v/>
      </c>
      <c r="Z22" s="3" t="str">
        <f ca="1">IF(AND($A22&lt;&gt;"",$A22&lt;&gt;"TOTAL"),IF(AND('[1]INVESTIGADOR_Otras situaciones '!$AQ20&lt;&gt;"",'[1]INVESTIGADOR_Otras situaciones '!$AQ20&lt;&gt;0),'[1]INVESTIGADOR_Otras situaciones '!$AQ20,""),IF($A22="TOTAL",SUM(INDIRECT("Z4:Z"&amp;ROW()-1)),""))</f>
        <v/>
      </c>
      <c r="AA22" s="3" t="str">
        <f ca="1">IF(AND($A22&lt;&gt;"",$A22&lt;&gt;"TOTAL"),IF(AND('[1]INVESTIGADOR_Otras situaciones '!$AS20&lt;&gt;"",'[1]INVESTIGADOR_Otras situaciones '!$AS20&lt;&gt;0),'[1]INVESTIGADOR_Otras situaciones '!$AS20,""),IF($A22="TOTAL",SUM(INDIRECT("AA4:AA"&amp;ROW()-1)),""))</f>
        <v/>
      </c>
      <c r="AB22" s="3" t="str">
        <f t="shared" ca="1" si="8"/>
        <v/>
      </c>
      <c r="AC22" s="3" t="str">
        <f ca="1">IF(AND($A22&lt;&gt;"",$A22&lt;&gt;"TOTAL"),IF(AND('[1]INVESTIGADOR_Otras situaciones '!$AV20&lt;&gt;"",'[1]INVESTIGADOR_Otras situaciones '!$AV20&lt;&gt;0),'[1]INVESTIGADOR_Otras situaciones '!$AV20,""),IF($A22="TOTAL",SUM(INDIRECT("AC4:AC"&amp;ROW()-1)),""))</f>
        <v/>
      </c>
      <c r="AD22" s="3" t="str">
        <f ca="1">IF(AND($A22&lt;&gt;"",$A22&lt;&gt;"TOTAL"),IF(AND('[1]INVESTIGADOR_Otras situaciones '!$AX20&lt;&gt;"",'[1]INVESTIGADOR_Otras situaciones '!$AX20&lt;&gt;0),'[1]INVESTIGADOR_Otras situaciones '!$AX20,""),IF($A22="TOTAL",SUM(INDIRECT("AD4:AD"&amp;ROW()-1)),""))</f>
        <v/>
      </c>
      <c r="AE22" s="3" t="str">
        <f t="shared" ca="1" si="9"/>
        <v/>
      </c>
      <c r="AF22" s="3" t="str">
        <f ca="1">IF(AND($A22&lt;&gt;"",$A22&lt;&gt;"TOTAL"),IF(AND('[1]INVESTIGADOR_Otras situaciones '!$BA20&lt;&gt;"",'[1]INVESTIGADOR_Otras situaciones '!$BA20&lt;&gt;0),'[1]INVESTIGADOR_Otras situaciones '!$BA20,""),IF($A22="TOTAL",SUM(INDIRECT("AF4:AF"&amp;ROW()-1)),""))</f>
        <v/>
      </c>
      <c r="AG22" s="3" t="str">
        <f ca="1">IF(AND($A22&lt;&gt;"",$A22&lt;&gt;"TOTAL"),IF(AND('[1]INVESTIGADOR_Otras situaciones '!$BC20&lt;&gt;"",'[1]INVESTIGADOR_Otras situaciones '!$BC20&lt;&gt;0),'[1]INVESTIGADOR_Otras situaciones '!$BC20,""),IF($A22="TOTAL",SUM(INDIRECT("AG4:AG"&amp;ROW()-1)),""))</f>
        <v/>
      </c>
      <c r="AH22" s="3" t="str">
        <f t="shared" ca="1" si="10"/>
        <v/>
      </c>
      <c r="AI22" s="3" t="str">
        <f ca="1">IF(AND($A22&lt;&gt;"",$A22&lt;&gt;"TOTAL"),IF(AND('[1]INVESTIGADOR_Otras situaciones '!$BF20&lt;&gt;"",'[1]INVESTIGADOR_Otras situaciones '!$BF20&lt;&gt;0),'[1]INVESTIGADOR_Otras situaciones '!$BF20,""),IF($A22="TOTAL",SUM(INDIRECT("AI4:AI"&amp;ROW()-1)),""))</f>
        <v/>
      </c>
      <c r="AJ22" s="3" t="str">
        <f ca="1">IF(AND($A22&lt;&gt;"",$A22&lt;&gt;"TOTAL"),IF(AND('[1]INVESTIGADOR_Otras situaciones '!$BH20&lt;&gt;"",'[1]INVESTIGADOR_Otras situaciones '!$BH20&lt;&gt;0),'[1]INVESTIGADOR_Otras situaciones '!$BH20,""),IF($A22="TOTAL",SUM(INDIRECT("AJ4:AJ"&amp;ROW()-1)),""))</f>
        <v/>
      </c>
      <c r="AK22" s="3" t="str">
        <f t="shared" ca="1" si="11"/>
        <v/>
      </c>
      <c r="AL22" s="3" t="str">
        <f ca="1">IF(AND($A22&lt;&gt;"",$A22&lt;&gt;"TOTAL"),IF(AND('[1]INVESTIGADOR_Otras situaciones '!$BK20&lt;&gt;"",'[1]INVESTIGADOR_Otras situaciones '!$BK20&lt;&gt;0),'[1]INVESTIGADOR_Otras situaciones '!$BK20,""),IF($A22="TOTAL",SUM(INDIRECT("AL4:AL"&amp;ROW()-1)),""))</f>
        <v/>
      </c>
      <c r="AM22" s="3" t="str">
        <f ca="1">IF(AND($A22&lt;&gt;"",$A22&lt;&gt;"TOTAL"),IF(AND('[1]INVESTIGADOR_Otras situaciones '!$BM20&lt;&gt;"",'[1]INVESTIGADOR_Otras situaciones '!$BM20&lt;&gt;0),'[1]INVESTIGADOR_Otras situaciones '!$BM20,""),IF($A22="TOTAL",SUM(INDIRECT("AM4:AM"&amp;ROW()-1)),""))</f>
        <v/>
      </c>
      <c r="AN22" s="3" t="str">
        <f t="shared" ca="1" si="12"/>
        <v/>
      </c>
      <c r="AO22" s="3" t="str">
        <f ca="1">IF(AND($A22&lt;&gt;"",$A22&lt;&gt;"TOTAL"),IF(AND('[1]INVESTIGADOR_Otras situaciones '!$BP20&lt;&gt;"",'[1]INVESTIGADOR_Otras situaciones '!$BP20&lt;&gt;0),'[1]INVESTIGADOR_Otras situaciones '!$BP20,""),IF($A22="TOTAL",SUM(INDIRECT("AO4:AO"&amp;ROW()-1)),""))</f>
        <v/>
      </c>
      <c r="AP22" s="3" t="str">
        <f ca="1">IF(AND($A22&lt;&gt;"",$A22&lt;&gt;"TOTAL"),IF(AND('[1]INVESTIGADOR_Otras situaciones '!$BR20&lt;&gt;"",'[1]INVESTIGADOR_Otras situaciones '!$BR20&lt;&gt;0),'[1]INVESTIGADOR_Otras situaciones '!$BR20,""),IF($A22="TOTAL",SUM(INDIRECT("AP4:AP"&amp;ROW()-1)),""))</f>
        <v/>
      </c>
      <c r="AQ22" s="3" t="str">
        <f t="shared" ca="1" si="13"/>
        <v/>
      </c>
      <c r="AR22" s="3" t="str">
        <f ca="1">IF(AND($A22&lt;&gt;"",$A22&lt;&gt;"TOTAL"),IF(AND('[1]INVESTIGADOR_Otras situaciones '!$BU20&lt;&gt;"",'[1]INVESTIGADOR_Otras situaciones '!$BU20&lt;&gt;0),'[1]INVESTIGADOR_Otras situaciones '!$BU20,""),IF($A22="TOTAL",SUM(INDIRECT("AR4:AR"&amp;ROW()-1)),""))</f>
        <v/>
      </c>
      <c r="AS22" s="3" t="str">
        <f ca="1">IF(AND($A22&lt;&gt;"",$A22&lt;&gt;"TOTAL"),IF(AND('[1]INVESTIGADOR_Otras situaciones '!$BW20&lt;&gt;"",'[1]INVESTIGADOR_Otras situaciones '!$BW20&lt;&gt;0),'[1]INVESTIGADOR_Otras situaciones '!$BW20,""),IF($A22="TOTAL",SUM(INDIRECT("AS4:AS"&amp;ROW()-1)),""))</f>
        <v/>
      </c>
      <c r="AT22" s="3" t="str">
        <f t="shared" ca="1" si="14"/>
        <v/>
      </c>
      <c r="AU22" s="3" t="str">
        <f ca="1">IF(AND($A22&lt;&gt;"",$A22&lt;&gt;"TOTAL"),IF(AND('[1]INVESTIGADOR_Otras situaciones '!$BZ20&lt;&gt;"",'[1]INVESTIGADOR_Otras situaciones '!$BZ20&lt;&gt;0),'[1]INVESTIGADOR_Otras situaciones '!$BZ20,""),IF($A22="TOTAL",SUM(INDIRECT("AU4:AU"&amp;ROW()-1)),""))</f>
        <v/>
      </c>
      <c r="AV22" s="3" t="str">
        <f ca="1">IF(AND($A22&lt;&gt;"",$A22&lt;&gt;"TOTAL"),IF(AND('[1]INVESTIGADOR_Otras situaciones '!$CB20&lt;&gt;"",'[1]INVESTIGADOR_Otras situaciones '!$CB20&lt;&gt;0),'[1]INVESTIGADOR_Otras situaciones '!$CB20,""),IF($A22="TOTAL",SUM(INDIRECT("AV4:AV"&amp;ROW()-1)),""))</f>
        <v/>
      </c>
      <c r="AW22" s="3" t="str">
        <f t="shared" ca="1" si="15"/>
        <v/>
      </c>
      <c r="AX22" s="3" t="str">
        <f ca="1">IF(AND($A22&lt;&gt;"",$A22&lt;&gt;"TOTAL"),IF(AND('[1]INVESTIGADOR_Otras situaciones '!$CE20&lt;&gt;"",'[1]INVESTIGADOR_Otras situaciones '!$CE20&lt;&gt;0),'[1]INVESTIGADOR_Otras situaciones '!$CE20,""),IF($A22="TOTAL",SUM(INDIRECT("AX4:AX"&amp;ROW()-1)),""))</f>
        <v/>
      </c>
      <c r="AY22" s="3" t="str">
        <f ca="1">IF(AND($A22&lt;&gt;"",$A22&lt;&gt;"TOTAL"),IF(AND('[1]INVESTIGADOR_Otras situaciones '!$CG20&lt;&gt;"",'[1]INVESTIGADOR_Otras situaciones '!$CG20&lt;&gt;0),'[1]INVESTIGADOR_Otras situaciones '!$CG20,""),IF($A22="TOTAL",SUM(INDIRECT("AY4:AY"&amp;ROW()-1)),""))</f>
        <v/>
      </c>
      <c r="AZ22" s="3" t="str">
        <f t="shared" ca="1" si="16"/>
        <v/>
      </c>
      <c r="BA22" s="3" t="str">
        <f ca="1">IF(AND($A22&lt;&gt;"",$A22&lt;&gt;"TOTAL"),IF(AND('[1]INVESTIGADOR_Otras situaciones '!$CJ20&lt;&gt;"",'[1]INVESTIGADOR_Otras situaciones '!$CJ20&lt;&gt;0),'[1]INVESTIGADOR_Otras situaciones '!$CJ20,""),IF($A22="TOTAL",SUM(INDIRECT("BA4:BA"&amp;ROW()-1)),""))</f>
        <v/>
      </c>
      <c r="BB22" s="3" t="str">
        <f ca="1">IF(AND($A22&lt;&gt;"",$A22&lt;&gt;"TOTAL"),IF(AND('[1]INVESTIGADOR_Otras situaciones '!$CL20&lt;&gt;"",'[1]INVESTIGADOR_Otras situaciones '!$CL20&lt;&gt;0),'[1]INVESTIGADOR_Otras situaciones '!$CL20,""),IF($A22="TOTAL",SUM(INDIRECT("BB4:BB"&amp;ROW()-1)),""))</f>
        <v/>
      </c>
      <c r="BC22" s="3" t="str">
        <f t="shared" ca="1" si="17"/>
        <v/>
      </c>
      <c r="BD22" s="3" t="str">
        <f ca="1">IF(AND($A22&lt;&gt;"",$A22&lt;&gt;"TOTAL"),IF(AND('[1]INVESTIGADOR_Otras situaciones '!$CO20&lt;&gt;"",'[1]INVESTIGADOR_Otras situaciones '!$CO20&lt;&gt;0),'[1]INVESTIGADOR_Otras situaciones '!$CO20,""),IF($A22="TOTAL",SUM(INDIRECT("BD4:BD"&amp;ROW()-1)),""))</f>
        <v/>
      </c>
      <c r="BE22" s="3" t="str">
        <f ca="1">IF(AND($A22&lt;&gt;"",$A22&lt;&gt;"TOTAL"),IF(AND('[1]INVESTIGADOR_Otras situaciones '!$CQ20&lt;&gt;"",'[1]INVESTIGADOR_Otras situaciones '!$CQ20&lt;&gt;0),'[1]INVESTIGADOR_Otras situaciones '!$CQ20,""),IF($A22="TOTAL",SUM(INDIRECT("BE4:BE"&amp;ROW()-1)),""))</f>
        <v/>
      </c>
      <c r="BF22" s="3" t="str">
        <f t="shared" ca="1" si="18"/>
        <v/>
      </c>
    </row>
    <row r="23" spans="1:58" x14ac:dyDescent="0.2">
      <c r="A23" s="25" t="str">
        <f>IF('[1]INVESTIGADOR_Otras situaciones '!$B21&lt;&gt;"",'[1]INVESTIGADOR_Otras situaciones '!$B21,IF(AND('[1]INVESTIGADOR_Otras situaciones '!$B21="",'[1]INVESTIGADOR_Otras situaciones '!$B22="",'[1]INVESTIGADOR_Otras situaciones '!$B20=""),"","TOTAL"))</f>
        <v/>
      </c>
      <c r="B23" s="3" t="str">
        <f ca="1">IF(AND($A23&lt;&gt;"",$A23&lt;&gt;"TOTAL"),IF(AND('[1]INVESTIGADOR_Otras situaciones '!$C21&lt;&gt;"",'[1]INVESTIGADOR_Otras situaciones '!$C21&lt;&gt;0),'[1]INVESTIGADOR_Otras situaciones '!$C21,""),IF($A23="TOTAL",SUM(INDIRECT("B4:B"&amp;ROW()-1)),""))</f>
        <v/>
      </c>
      <c r="C23" s="3" t="str">
        <f ca="1">IF(AND($A23&lt;&gt;"",$A23&lt;&gt;"TOTAL"),IF(AND('[1]INVESTIGADOR_Otras situaciones '!$E21&lt;&gt;"",'[1]INVESTIGADOR_Otras situaciones '!$E21&lt;&gt;0),'[1]INVESTIGADOR_Otras situaciones '!$E21,""),IF($A23="TOTAL",SUM(INDIRECT("C4:C"&amp;ROW()-1)),""))</f>
        <v/>
      </c>
      <c r="D23" s="3" t="str">
        <f t="shared" ca="1" si="0"/>
        <v/>
      </c>
      <c r="E23" s="3" t="str">
        <f ca="1">IF(AND($A23&lt;&gt;"",$A23&lt;&gt;"TOTAL"),IF(AND('[1]INVESTIGADOR_Otras situaciones '!$H21&lt;&gt;"",'[1]INVESTIGADOR_Otras situaciones '!$H21&lt;&gt;0),'[1]INVESTIGADOR_Otras situaciones '!$H21,""),IF($A23="TOTAL",SUM(INDIRECT("E4:E"&amp;ROW()-1)),""))</f>
        <v/>
      </c>
      <c r="F23" s="3" t="str">
        <f ca="1">IF(AND($A23&lt;&gt;"",$A23&lt;&gt;"TOTAL"),IF(AND('[1]INVESTIGADOR_Otras situaciones '!$J21&lt;&gt;"",'[1]INVESTIGADOR_Otras situaciones '!$J21&lt;&gt;0),'[1]INVESTIGADOR_Otras situaciones '!$J21,""),IF($A23="TOTAL",SUM(INDIRECT("F4:F"&amp;ROW()-1)),""))</f>
        <v/>
      </c>
      <c r="G23" s="3" t="str">
        <f t="shared" ca="1" si="1"/>
        <v/>
      </c>
      <c r="H23" s="3" t="str">
        <f ca="1">IF(AND($A23&lt;&gt;"",$A23&lt;&gt;"TOTAL"),IF(AND('[1]INVESTIGADOR_Otras situaciones '!$M21&lt;&gt;"",'[1]INVESTIGADOR_Otras situaciones '!$M21&lt;&gt;0),'[1]INVESTIGADOR_Otras situaciones '!$M21,""),IF($A23="TOTAL",SUM(INDIRECT("H4:H"&amp;ROW()-1)),""))</f>
        <v/>
      </c>
      <c r="I23" s="3" t="str">
        <f ca="1">IF(AND($A23&lt;&gt;"",$A23&lt;&gt;"TOTAL"),IF(AND('[1]INVESTIGADOR_Otras situaciones '!$O21&lt;&gt;"",'[1]INVESTIGADOR_Otras situaciones '!$O21&lt;&gt;0),'[1]INVESTIGADOR_Otras situaciones '!$O21,""),IF($A23="TOTAL",SUM(INDIRECT("I4:I"&amp;ROW()-1)),""))</f>
        <v/>
      </c>
      <c r="J23" s="3" t="str">
        <f t="shared" ca="1" si="2"/>
        <v/>
      </c>
      <c r="K23" s="3" t="str">
        <f ca="1">IF(AND($A23&lt;&gt;"",$A23&lt;&gt;"TOTAL"),IF(AND('[1]INVESTIGADOR_Otras situaciones '!$R21&lt;&gt;"",'[1]INVESTIGADOR_Otras situaciones '!$R21&lt;&gt;0),'[1]INVESTIGADOR_Otras situaciones '!$R21,""),IF($A23="TOTAL",SUM(INDIRECT("K4:K"&amp;ROW()-1)),""))</f>
        <v/>
      </c>
      <c r="L23" s="3" t="str">
        <f ca="1">IF(AND($A23&lt;&gt;"",$A23&lt;&gt;"TOTAL"),IF(AND('[1]INVESTIGADOR_Otras situaciones '!$T21&lt;&gt;"",'[1]INVESTIGADOR_Otras situaciones '!$T21&lt;&gt;0),'[1]INVESTIGADOR_Otras situaciones '!$T21,""),IF($A23="TOTAL",SUM(INDIRECT("L4:L"&amp;ROW()-1)),""))</f>
        <v/>
      </c>
      <c r="M23" s="3" t="str">
        <f t="shared" ca="1" si="3"/>
        <v/>
      </c>
      <c r="N23" s="3" t="str">
        <f ca="1">IF(AND($A23&lt;&gt;"",$A23&lt;&gt;"TOTAL"),IF(AND('[1]INVESTIGADOR_Otras situaciones '!$W21&lt;&gt;"",'[1]INVESTIGADOR_Otras situaciones '!$W21&lt;&gt;0),'[1]INVESTIGADOR_Otras situaciones '!$W21,""),IF($A23="TOTAL",SUM(INDIRECT("N4:N"&amp;ROW()-1)),""))</f>
        <v/>
      </c>
      <c r="O23" s="3" t="str">
        <f ca="1">IF(AND($A23&lt;&gt;"",$A23&lt;&gt;"TOTAL"),IF(AND('[1]INVESTIGADOR_Otras situaciones '!$Y21&lt;&gt;"",'[1]INVESTIGADOR_Otras situaciones '!$Y21&lt;&gt;0),'[1]INVESTIGADOR_Otras situaciones '!$Y21,""),IF($A23="TOTAL",SUM(INDIRECT("O4:O"&amp;ROW()-1)),""))</f>
        <v/>
      </c>
      <c r="P23" s="3" t="str">
        <f t="shared" ca="1" si="4"/>
        <v/>
      </c>
      <c r="Q23" s="3" t="str">
        <f ca="1">IF(AND($A23&lt;&gt;"",$A23&lt;&gt;"TOTAL"),IF(AND('[1]INVESTIGADOR_Otras situaciones '!$AB21&lt;&gt;"",'[1]INVESTIGADOR_Otras situaciones '!$AB21&lt;&gt;0),'[1]INVESTIGADOR_Otras situaciones '!$AB21,""),IF($A23="TOTAL",SUM(INDIRECT("Q4:Q"&amp;ROW()-1)),""))</f>
        <v/>
      </c>
      <c r="R23" s="3" t="str">
        <f ca="1">IF(AND($A23&lt;&gt;"",$A23&lt;&gt;"TOTAL"),IF(AND('[1]INVESTIGADOR_Otras situaciones '!$AD21&lt;&gt;"",'[1]INVESTIGADOR_Otras situaciones '!$AD21&lt;&gt;0),'[1]INVESTIGADOR_Otras situaciones '!$AD21,""),IF($A23="TOTAL",SUM(INDIRECT("R4:R"&amp;ROW()-1)),""))</f>
        <v/>
      </c>
      <c r="S23" s="3" t="str">
        <f t="shared" ca="1" si="5"/>
        <v/>
      </c>
      <c r="T23" s="3" t="str">
        <f ca="1">IF(AND($A23&lt;&gt;"",$A23&lt;&gt;"TOTAL"),IF(AND('[1]INVESTIGADOR_Otras situaciones '!$AG21&lt;&gt;"",'[1]INVESTIGADOR_Otras situaciones '!$AG21&lt;&gt;0),'[1]INVESTIGADOR_Otras situaciones '!$AG21,""),IF($A23="TOTAL",SUM(INDIRECT("T4:T"&amp;ROW()-1)),""))</f>
        <v/>
      </c>
      <c r="U23" s="3" t="str">
        <f ca="1">IF(AND($A23&lt;&gt;"",$A23&lt;&gt;"TOTAL"),IF(AND('[1]INVESTIGADOR_Otras situaciones '!$AI21&lt;&gt;"",'[1]INVESTIGADOR_Otras situaciones '!$AI21&lt;&gt;0),'[1]INVESTIGADOR_Otras situaciones '!$AI21,""),IF($A23="TOTAL",SUM(INDIRECT("U4:U"&amp;ROW()-1)),""))</f>
        <v/>
      </c>
      <c r="V23" s="3" t="str">
        <f t="shared" ca="1" si="6"/>
        <v/>
      </c>
      <c r="W23" s="3" t="str">
        <f ca="1">IF(AND($A23&lt;&gt;"",$A23&lt;&gt;"TOTAL"),IF(AND('[1]INVESTIGADOR_Otras situaciones '!$AL21&lt;&gt;"",'[1]INVESTIGADOR_Otras situaciones '!$AL21&lt;&gt;0),'[1]INVESTIGADOR_Otras situaciones '!$AL21,""),IF($A23="TOTAL",SUM(INDIRECT("W4:W"&amp;ROW()-1)),""))</f>
        <v/>
      </c>
      <c r="X23" s="3" t="str">
        <f ca="1">IF(AND($A23&lt;&gt;"",$A23&lt;&gt;"TOTAL"),IF(AND('[1]INVESTIGADOR_Otras situaciones '!$AN21&lt;&gt;"",'[1]INVESTIGADOR_Otras situaciones '!$AN21&lt;&gt;0),'[1]INVESTIGADOR_Otras situaciones '!$AN21,""),IF($A23="TOTAL",SUM(INDIRECT("X4:X"&amp;ROW()-1)),""))</f>
        <v/>
      </c>
      <c r="Y23" s="3" t="str">
        <f t="shared" ca="1" si="7"/>
        <v/>
      </c>
      <c r="Z23" s="3" t="str">
        <f ca="1">IF(AND($A23&lt;&gt;"",$A23&lt;&gt;"TOTAL"),IF(AND('[1]INVESTIGADOR_Otras situaciones '!$AQ21&lt;&gt;"",'[1]INVESTIGADOR_Otras situaciones '!$AQ21&lt;&gt;0),'[1]INVESTIGADOR_Otras situaciones '!$AQ21,""),IF($A23="TOTAL",SUM(INDIRECT("Z4:Z"&amp;ROW()-1)),""))</f>
        <v/>
      </c>
      <c r="AA23" s="3" t="str">
        <f ca="1">IF(AND($A23&lt;&gt;"",$A23&lt;&gt;"TOTAL"),IF(AND('[1]INVESTIGADOR_Otras situaciones '!$AS21&lt;&gt;"",'[1]INVESTIGADOR_Otras situaciones '!$AS21&lt;&gt;0),'[1]INVESTIGADOR_Otras situaciones '!$AS21,""),IF($A23="TOTAL",SUM(INDIRECT("AA4:AA"&amp;ROW()-1)),""))</f>
        <v/>
      </c>
      <c r="AB23" s="3" t="str">
        <f t="shared" ca="1" si="8"/>
        <v/>
      </c>
      <c r="AC23" s="3" t="str">
        <f ca="1">IF(AND($A23&lt;&gt;"",$A23&lt;&gt;"TOTAL"),IF(AND('[1]INVESTIGADOR_Otras situaciones '!$AV21&lt;&gt;"",'[1]INVESTIGADOR_Otras situaciones '!$AV21&lt;&gt;0),'[1]INVESTIGADOR_Otras situaciones '!$AV21,""),IF($A23="TOTAL",SUM(INDIRECT("AC4:AC"&amp;ROW()-1)),""))</f>
        <v/>
      </c>
      <c r="AD23" s="3" t="str">
        <f ca="1">IF(AND($A23&lt;&gt;"",$A23&lt;&gt;"TOTAL"),IF(AND('[1]INVESTIGADOR_Otras situaciones '!$AX21&lt;&gt;"",'[1]INVESTIGADOR_Otras situaciones '!$AX21&lt;&gt;0),'[1]INVESTIGADOR_Otras situaciones '!$AX21,""),IF($A23="TOTAL",SUM(INDIRECT("AD4:AD"&amp;ROW()-1)),""))</f>
        <v/>
      </c>
      <c r="AE23" s="3" t="str">
        <f t="shared" ca="1" si="9"/>
        <v/>
      </c>
      <c r="AF23" s="3" t="str">
        <f ca="1">IF(AND($A23&lt;&gt;"",$A23&lt;&gt;"TOTAL"),IF(AND('[1]INVESTIGADOR_Otras situaciones '!$BA21&lt;&gt;"",'[1]INVESTIGADOR_Otras situaciones '!$BA21&lt;&gt;0),'[1]INVESTIGADOR_Otras situaciones '!$BA21,""),IF($A23="TOTAL",SUM(INDIRECT("AF4:AF"&amp;ROW()-1)),""))</f>
        <v/>
      </c>
      <c r="AG23" s="3" t="str">
        <f ca="1">IF(AND($A23&lt;&gt;"",$A23&lt;&gt;"TOTAL"),IF(AND('[1]INVESTIGADOR_Otras situaciones '!$BC21&lt;&gt;"",'[1]INVESTIGADOR_Otras situaciones '!$BC21&lt;&gt;0),'[1]INVESTIGADOR_Otras situaciones '!$BC21,""),IF($A23="TOTAL",SUM(INDIRECT("AG4:AG"&amp;ROW()-1)),""))</f>
        <v/>
      </c>
      <c r="AH23" s="3" t="str">
        <f t="shared" ca="1" si="10"/>
        <v/>
      </c>
      <c r="AI23" s="3" t="str">
        <f ca="1">IF(AND($A23&lt;&gt;"",$A23&lt;&gt;"TOTAL"),IF(AND('[1]INVESTIGADOR_Otras situaciones '!$BF21&lt;&gt;"",'[1]INVESTIGADOR_Otras situaciones '!$BF21&lt;&gt;0),'[1]INVESTIGADOR_Otras situaciones '!$BF21,""),IF($A23="TOTAL",SUM(INDIRECT("AI4:AI"&amp;ROW()-1)),""))</f>
        <v/>
      </c>
      <c r="AJ23" s="3" t="str">
        <f ca="1">IF(AND($A23&lt;&gt;"",$A23&lt;&gt;"TOTAL"),IF(AND('[1]INVESTIGADOR_Otras situaciones '!$BH21&lt;&gt;"",'[1]INVESTIGADOR_Otras situaciones '!$BH21&lt;&gt;0),'[1]INVESTIGADOR_Otras situaciones '!$BH21,""),IF($A23="TOTAL",SUM(INDIRECT("AJ4:AJ"&amp;ROW()-1)),""))</f>
        <v/>
      </c>
      <c r="AK23" s="3" t="str">
        <f t="shared" ca="1" si="11"/>
        <v/>
      </c>
      <c r="AL23" s="3" t="str">
        <f ca="1">IF(AND($A23&lt;&gt;"",$A23&lt;&gt;"TOTAL"),IF(AND('[1]INVESTIGADOR_Otras situaciones '!$BK21&lt;&gt;"",'[1]INVESTIGADOR_Otras situaciones '!$BK21&lt;&gt;0),'[1]INVESTIGADOR_Otras situaciones '!$BK21,""),IF($A23="TOTAL",SUM(INDIRECT("AL4:AL"&amp;ROW()-1)),""))</f>
        <v/>
      </c>
      <c r="AM23" s="3" t="str">
        <f ca="1">IF(AND($A23&lt;&gt;"",$A23&lt;&gt;"TOTAL"),IF(AND('[1]INVESTIGADOR_Otras situaciones '!$BM21&lt;&gt;"",'[1]INVESTIGADOR_Otras situaciones '!$BM21&lt;&gt;0),'[1]INVESTIGADOR_Otras situaciones '!$BM21,""),IF($A23="TOTAL",SUM(INDIRECT("AM4:AM"&amp;ROW()-1)),""))</f>
        <v/>
      </c>
      <c r="AN23" s="3" t="str">
        <f t="shared" ca="1" si="12"/>
        <v/>
      </c>
      <c r="AO23" s="3" t="str">
        <f ca="1">IF(AND($A23&lt;&gt;"",$A23&lt;&gt;"TOTAL"),IF(AND('[1]INVESTIGADOR_Otras situaciones '!$BP21&lt;&gt;"",'[1]INVESTIGADOR_Otras situaciones '!$BP21&lt;&gt;0),'[1]INVESTIGADOR_Otras situaciones '!$BP21,""),IF($A23="TOTAL",SUM(INDIRECT("AO4:AO"&amp;ROW()-1)),""))</f>
        <v/>
      </c>
      <c r="AP23" s="3" t="str">
        <f ca="1">IF(AND($A23&lt;&gt;"",$A23&lt;&gt;"TOTAL"),IF(AND('[1]INVESTIGADOR_Otras situaciones '!$BR21&lt;&gt;"",'[1]INVESTIGADOR_Otras situaciones '!$BR21&lt;&gt;0),'[1]INVESTIGADOR_Otras situaciones '!$BR21,""),IF($A23="TOTAL",SUM(INDIRECT("AP4:AP"&amp;ROW()-1)),""))</f>
        <v/>
      </c>
      <c r="AQ23" s="3" t="str">
        <f t="shared" ca="1" si="13"/>
        <v/>
      </c>
      <c r="AR23" s="3" t="str">
        <f ca="1">IF(AND($A23&lt;&gt;"",$A23&lt;&gt;"TOTAL"),IF(AND('[1]INVESTIGADOR_Otras situaciones '!$BU21&lt;&gt;"",'[1]INVESTIGADOR_Otras situaciones '!$BU21&lt;&gt;0),'[1]INVESTIGADOR_Otras situaciones '!$BU21,""),IF($A23="TOTAL",SUM(INDIRECT("AR4:AR"&amp;ROW()-1)),""))</f>
        <v/>
      </c>
      <c r="AS23" s="3" t="str">
        <f ca="1">IF(AND($A23&lt;&gt;"",$A23&lt;&gt;"TOTAL"),IF(AND('[1]INVESTIGADOR_Otras situaciones '!$BW21&lt;&gt;"",'[1]INVESTIGADOR_Otras situaciones '!$BW21&lt;&gt;0),'[1]INVESTIGADOR_Otras situaciones '!$BW21,""),IF($A23="TOTAL",SUM(INDIRECT("AS4:AS"&amp;ROW()-1)),""))</f>
        <v/>
      </c>
      <c r="AT23" s="3" t="str">
        <f t="shared" ca="1" si="14"/>
        <v/>
      </c>
      <c r="AU23" s="3" t="str">
        <f ca="1">IF(AND($A23&lt;&gt;"",$A23&lt;&gt;"TOTAL"),IF(AND('[1]INVESTIGADOR_Otras situaciones '!$BZ21&lt;&gt;"",'[1]INVESTIGADOR_Otras situaciones '!$BZ21&lt;&gt;0),'[1]INVESTIGADOR_Otras situaciones '!$BZ21,""),IF($A23="TOTAL",SUM(INDIRECT("AU4:AU"&amp;ROW()-1)),""))</f>
        <v/>
      </c>
      <c r="AV23" s="3" t="str">
        <f ca="1">IF(AND($A23&lt;&gt;"",$A23&lt;&gt;"TOTAL"),IF(AND('[1]INVESTIGADOR_Otras situaciones '!$CB21&lt;&gt;"",'[1]INVESTIGADOR_Otras situaciones '!$CB21&lt;&gt;0),'[1]INVESTIGADOR_Otras situaciones '!$CB21,""),IF($A23="TOTAL",SUM(INDIRECT("AV4:AV"&amp;ROW()-1)),""))</f>
        <v/>
      </c>
      <c r="AW23" s="3" t="str">
        <f t="shared" ca="1" si="15"/>
        <v/>
      </c>
      <c r="AX23" s="3" t="str">
        <f ca="1">IF(AND($A23&lt;&gt;"",$A23&lt;&gt;"TOTAL"),IF(AND('[1]INVESTIGADOR_Otras situaciones '!$CE21&lt;&gt;"",'[1]INVESTIGADOR_Otras situaciones '!$CE21&lt;&gt;0),'[1]INVESTIGADOR_Otras situaciones '!$CE21,""),IF($A23="TOTAL",SUM(INDIRECT("AX4:AX"&amp;ROW()-1)),""))</f>
        <v/>
      </c>
      <c r="AY23" s="3" t="str">
        <f ca="1">IF(AND($A23&lt;&gt;"",$A23&lt;&gt;"TOTAL"),IF(AND('[1]INVESTIGADOR_Otras situaciones '!$CG21&lt;&gt;"",'[1]INVESTIGADOR_Otras situaciones '!$CG21&lt;&gt;0),'[1]INVESTIGADOR_Otras situaciones '!$CG21,""),IF($A23="TOTAL",SUM(INDIRECT("AY4:AY"&amp;ROW()-1)),""))</f>
        <v/>
      </c>
      <c r="AZ23" s="3" t="str">
        <f t="shared" ca="1" si="16"/>
        <v/>
      </c>
      <c r="BA23" s="3" t="str">
        <f ca="1">IF(AND($A23&lt;&gt;"",$A23&lt;&gt;"TOTAL"),IF(AND('[1]INVESTIGADOR_Otras situaciones '!$CJ21&lt;&gt;"",'[1]INVESTIGADOR_Otras situaciones '!$CJ21&lt;&gt;0),'[1]INVESTIGADOR_Otras situaciones '!$CJ21,""),IF($A23="TOTAL",SUM(INDIRECT("BA4:BA"&amp;ROW()-1)),""))</f>
        <v/>
      </c>
      <c r="BB23" s="3" t="str">
        <f ca="1">IF(AND($A23&lt;&gt;"",$A23&lt;&gt;"TOTAL"),IF(AND('[1]INVESTIGADOR_Otras situaciones '!$CL21&lt;&gt;"",'[1]INVESTIGADOR_Otras situaciones '!$CL21&lt;&gt;0),'[1]INVESTIGADOR_Otras situaciones '!$CL21,""),IF($A23="TOTAL",SUM(INDIRECT("BB4:BB"&amp;ROW()-1)),""))</f>
        <v/>
      </c>
      <c r="BC23" s="3" t="str">
        <f t="shared" ca="1" si="17"/>
        <v/>
      </c>
      <c r="BD23" s="3" t="str">
        <f ca="1">IF(AND($A23&lt;&gt;"",$A23&lt;&gt;"TOTAL"),IF(AND('[1]INVESTIGADOR_Otras situaciones '!$CO21&lt;&gt;"",'[1]INVESTIGADOR_Otras situaciones '!$CO21&lt;&gt;0),'[1]INVESTIGADOR_Otras situaciones '!$CO21,""),IF($A23="TOTAL",SUM(INDIRECT("BD4:BD"&amp;ROW()-1)),""))</f>
        <v/>
      </c>
      <c r="BE23" s="3" t="str">
        <f ca="1">IF(AND($A23&lt;&gt;"",$A23&lt;&gt;"TOTAL"),IF(AND('[1]INVESTIGADOR_Otras situaciones '!$CQ21&lt;&gt;"",'[1]INVESTIGADOR_Otras situaciones '!$CQ21&lt;&gt;0),'[1]INVESTIGADOR_Otras situaciones '!$CQ21,""),IF($A23="TOTAL",SUM(INDIRECT("BE4:BE"&amp;ROW()-1)),""))</f>
        <v/>
      </c>
      <c r="BF23" s="3" t="str">
        <f t="shared" ca="1" si="18"/>
        <v/>
      </c>
    </row>
    <row r="24" spans="1:58" x14ac:dyDescent="0.2">
      <c r="A24" s="25" t="str">
        <f>IF('[1]INVESTIGADOR_Otras situaciones '!$B22&lt;&gt;"",'[1]INVESTIGADOR_Otras situaciones '!$B22,IF(AND('[1]INVESTIGADOR_Otras situaciones '!$B22="",'[1]INVESTIGADOR_Otras situaciones '!$B23="",'[1]INVESTIGADOR_Otras situaciones '!$B21=""),"","TOTAL"))</f>
        <v/>
      </c>
      <c r="B24" s="3" t="str">
        <f ca="1">IF(AND($A24&lt;&gt;"",$A24&lt;&gt;"TOTAL"),IF(AND('[1]INVESTIGADOR_Otras situaciones '!$C22&lt;&gt;"",'[1]INVESTIGADOR_Otras situaciones '!$C22&lt;&gt;0),'[1]INVESTIGADOR_Otras situaciones '!$C22,""),IF($A24="TOTAL",SUM(INDIRECT("B4:B"&amp;ROW()-1)),""))</f>
        <v/>
      </c>
      <c r="C24" s="3" t="str">
        <f ca="1">IF(AND($A24&lt;&gt;"",$A24&lt;&gt;"TOTAL"),IF(AND('[1]INVESTIGADOR_Otras situaciones '!$E22&lt;&gt;"",'[1]INVESTIGADOR_Otras situaciones '!$E22&lt;&gt;0),'[1]INVESTIGADOR_Otras situaciones '!$E22,""),IF($A24="TOTAL",SUM(INDIRECT("C4:C"&amp;ROW()-1)),""))</f>
        <v/>
      </c>
      <c r="D24" s="3" t="str">
        <f t="shared" ca="1" si="0"/>
        <v/>
      </c>
      <c r="E24" s="3" t="str">
        <f ca="1">IF(AND($A24&lt;&gt;"",$A24&lt;&gt;"TOTAL"),IF(AND('[1]INVESTIGADOR_Otras situaciones '!$H22&lt;&gt;"",'[1]INVESTIGADOR_Otras situaciones '!$H22&lt;&gt;0),'[1]INVESTIGADOR_Otras situaciones '!$H22,""),IF($A24="TOTAL",SUM(INDIRECT("E4:E"&amp;ROW()-1)),""))</f>
        <v/>
      </c>
      <c r="F24" s="3" t="str">
        <f ca="1">IF(AND($A24&lt;&gt;"",$A24&lt;&gt;"TOTAL"),IF(AND('[1]INVESTIGADOR_Otras situaciones '!$J22&lt;&gt;"",'[1]INVESTIGADOR_Otras situaciones '!$J22&lt;&gt;0),'[1]INVESTIGADOR_Otras situaciones '!$J22,""),IF($A24="TOTAL",SUM(INDIRECT("F4:F"&amp;ROW()-1)),""))</f>
        <v/>
      </c>
      <c r="G24" s="3" t="str">
        <f t="shared" ca="1" si="1"/>
        <v/>
      </c>
      <c r="H24" s="3" t="str">
        <f ca="1">IF(AND($A24&lt;&gt;"",$A24&lt;&gt;"TOTAL"),IF(AND('[1]INVESTIGADOR_Otras situaciones '!$M22&lt;&gt;"",'[1]INVESTIGADOR_Otras situaciones '!$M22&lt;&gt;0),'[1]INVESTIGADOR_Otras situaciones '!$M22,""),IF($A24="TOTAL",SUM(INDIRECT("H4:H"&amp;ROW()-1)),""))</f>
        <v/>
      </c>
      <c r="I24" s="3" t="str">
        <f ca="1">IF(AND($A24&lt;&gt;"",$A24&lt;&gt;"TOTAL"),IF(AND('[1]INVESTIGADOR_Otras situaciones '!$O22&lt;&gt;"",'[1]INVESTIGADOR_Otras situaciones '!$O22&lt;&gt;0),'[1]INVESTIGADOR_Otras situaciones '!$O22,""),IF($A24="TOTAL",SUM(INDIRECT("I4:I"&amp;ROW()-1)),""))</f>
        <v/>
      </c>
      <c r="J24" s="3" t="str">
        <f t="shared" ca="1" si="2"/>
        <v/>
      </c>
      <c r="K24" s="3" t="str">
        <f ca="1">IF(AND($A24&lt;&gt;"",$A24&lt;&gt;"TOTAL"),IF(AND('[1]INVESTIGADOR_Otras situaciones '!$R22&lt;&gt;"",'[1]INVESTIGADOR_Otras situaciones '!$R22&lt;&gt;0),'[1]INVESTIGADOR_Otras situaciones '!$R22,""),IF($A24="TOTAL",SUM(INDIRECT("K4:K"&amp;ROW()-1)),""))</f>
        <v/>
      </c>
      <c r="L24" s="3" t="str">
        <f ca="1">IF(AND($A24&lt;&gt;"",$A24&lt;&gt;"TOTAL"),IF(AND('[1]INVESTIGADOR_Otras situaciones '!$T22&lt;&gt;"",'[1]INVESTIGADOR_Otras situaciones '!$T22&lt;&gt;0),'[1]INVESTIGADOR_Otras situaciones '!$T22,""),IF($A24="TOTAL",SUM(INDIRECT("L4:L"&amp;ROW()-1)),""))</f>
        <v/>
      </c>
      <c r="M24" s="3" t="str">
        <f t="shared" ca="1" si="3"/>
        <v/>
      </c>
      <c r="N24" s="3" t="str">
        <f ca="1">IF(AND($A24&lt;&gt;"",$A24&lt;&gt;"TOTAL"),IF(AND('[1]INVESTIGADOR_Otras situaciones '!$W22&lt;&gt;"",'[1]INVESTIGADOR_Otras situaciones '!$W22&lt;&gt;0),'[1]INVESTIGADOR_Otras situaciones '!$W22,""),IF($A24="TOTAL",SUM(INDIRECT("N4:N"&amp;ROW()-1)),""))</f>
        <v/>
      </c>
      <c r="O24" s="3" t="str">
        <f ca="1">IF(AND($A24&lt;&gt;"",$A24&lt;&gt;"TOTAL"),IF(AND('[1]INVESTIGADOR_Otras situaciones '!$Y22&lt;&gt;"",'[1]INVESTIGADOR_Otras situaciones '!$Y22&lt;&gt;0),'[1]INVESTIGADOR_Otras situaciones '!$Y22,""),IF($A24="TOTAL",SUM(INDIRECT("O4:O"&amp;ROW()-1)),""))</f>
        <v/>
      </c>
      <c r="P24" s="3" t="str">
        <f t="shared" ca="1" si="4"/>
        <v/>
      </c>
      <c r="Q24" s="3" t="str">
        <f ca="1">IF(AND($A24&lt;&gt;"",$A24&lt;&gt;"TOTAL"),IF(AND('[1]INVESTIGADOR_Otras situaciones '!$AB22&lt;&gt;"",'[1]INVESTIGADOR_Otras situaciones '!$AB22&lt;&gt;0),'[1]INVESTIGADOR_Otras situaciones '!$AB22,""),IF($A24="TOTAL",SUM(INDIRECT("Q4:Q"&amp;ROW()-1)),""))</f>
        <v/>
      </c>
      <c r="R24" s="3" t="str">
        <f ca="1">IF(AND($A24&lt;&gt;"",$A24&lt;&gt;"TOTAL"),IF(AND('[1]INVESTIGADOR_Otras situaciones '!$AD22&lt;&gt;"",'[1]INVESTIGADOR_Otras situaciones '!$AD22&lt;&gt;0),'[1]INVESTIGADOR_Otras situaciones '!$AD22,""),IF($A24="TOTAL",SUM(INDIRECT("R4:R"&amp;ROW()-1)),""))</f>
        <v/>
      </c>
      <c r="S24" s="3" t="str">
        <f t="shared" ca="1" si="5"/>
        <v/>
      </c>
      <c r="T24" s="3" t="str">
        <f ca="1">IF(AND($A24&lt;&gt;"",$A24&lt;&gt;"TOTAL"),IF(AND('[1]INVESTIGADOR_Otras situaciones '!$AG22&lt;&gt;"",'[1]INVESTIGADOR_Otras situaciones '!$AG22&lt;&gt;0),'[1]INVESTIGADOR_Otras situaciones '!$AG22,""),IF($A24="TOTAL",SUM(INDIRECT("T4:T"&amp;ROW()-1)),""))</f>
        <v/>
      </c>
      <c r="U24" s="3" t="str">
        <f ca="1">IF(AND($A24&lt;&gt;"",$A24&lt;&gt;"TOTAL"),IF(AND('[1]INVESTIGADOR_Otras situaciones '!$AI22&lt;&gt;"",'[1]INVESTIGADOR_Otras situaciones '!$AI22&lt;&gt;0),'[1]INVESTIGADOR_Otras situaciones '!$AI22,""),IF($A24="TOTAL",SUM(INDIRECT("U4:U"&amp;ROW()-1)),""))</f>
        <v/>
      </c>
      <c r="V24" s="3" t="str">
        <f t="shared" ca="1" si="6"/>
        <v/>
      </c>
      <c r="W24" s="3" t="str">
        <f ca="1">IF(AND($A24&lt;&gt;"",$A24&lt;&gt;"TOTAL"),IF(AND('[1]INVESTIGADOR_Otras situaciones '!$AL22&lt;&gt;"",'[1]INVESTIGADOR_Otras situaciones '!$AL22&lt;&gt;0),'[1]INVESTIGADOR_Otras situaciones '!$AL22,""),IF($A24="TOTAL",SUM(INDIRECT("W4:W"&amp;ROW()-1)),""))</f>
        <v/>
      </c>
      <c r="X24" s="3" t="str">
        <f ca="1">IF(AND($A24&lt;&gt;"",$A24&lt;&gt;"TOTAL"),IF(AND('[1]INVESTIGADOR_Otras situaciones '!$AN22&lt;&gt;"",'[1]INVESTIGADOR_Otras situaciones '!$AN22&lt;&gt;0),'[1]INVESTIGADOR_Otras situaciones '!$AN22,""),IF($A24="TOTAL",SUM(INDIRECT("X4:X"&amp;ROW()-1)),""))</f>
        <v/>
      </c>
      <c r="Y24" s="3" t="str">
        <f t="shared" ca="1" si="7"/>
        <v/>
      </c>
      <c r="Z24" s="3" t="str">
        <f ca="1">IF(AND($A24&lt;&gt;"",$A24&lt;&gt;"TOTAL"),IF(AND('[1]INVESTIGADOR_Otras situaciones '!$AQ22&lt;&gt;"",'[1]INVESTIGADOR_Otras situaciones '!$AQ22&lt;&gt;0),'[1]INVESTIGADOR_Otras situaciones '!$AQ22,""),IF($A24="TOTAL",SUM(INDIRECT("Z4:Z"&amp;ROW()-1)),""))</f>
        <v/>
      </c>
      <c r="AA24" s="3" t="str">
        <f ca="1">IF(AND($A24&lt;&gt;"",$A24&lt;&gt;"TOTAL"),IF(AND('[1]INVESTIGADOR_Otras situaciones '!$AS22&lt;&gt;"",'[1]INVESTIGADOR_Otras situaciones '!$AS22&lt;&gt;0),'[1]INVESTIGADOR_Otras situaciones '!$AS22,""),IF($A24="TOTAL",SUM(INDIRECT("AA4:AA"&amp;ROW()-1)),""))</f>
        <v/>
      </c>
      <c r="AB24" s="3" t="str">
        <f t="shared" ca="1" si="8"/>
        <v/>
      </c>
      <c r="AC24" s="3" t="str">
        <f ca="1">IF(AND($A24&lt;&gt;"",$A24&lt;&gt;"TOTAL"),IF(AND('[1]INVESTIGADOR_Otras situaciones '!$AV22&lt;&gt;"",'[1]INVESTIGADOR_Otras situaciones '!$AV22&lt;&gt;0),'[1]INVESTIGADOR_Otras situaciones '!$AV22,""),IF($A24="TOTAL",SUM(INDIRECT("AC4:AC"&amp;ROW()-1)),""))</f>
        <v/>
      </c>
      <c r="AD24" s="3" t="str">
        <f ca="1">IF(AND($A24&lt;&gt;"",$A24&lt;&gt;"TOTAL"),IF(AND('[1]INVESTIGADOR_Otras situaciones '!$AX22&lt;&gt;"",'[1]INVESTIGADOR_Otras situaciones '!$AX22&lt;&gt;0),'[1]INVESTIGADOR_Otras situaciones '!$AX22,""),IF($A24="TOTAL",SUM(INDIRECT("AD4:AD"&amp;ROW()-1)),""))</f>
        <v/>
      </c>
      <c r="AE24" s="3" t="str">
        <f t="shared" ca="1" si="9"/>
        <v/>
      </c>
      <c r="AF24" s="3" t="str">
        <f ca="1">IF(AND($A24&lt;&gt;"",$A24&lt;&gt;"TOTAL"),IF(AND('[1]INVESTIGADOR_Otras situaciones '!$BA22&lt;&gt;"",'[1]INVESTIGADOR_Otras situaciones '!$BA22&lt;&gt;0),'[1]INVESTIGADOR_Otras situaciones '!$BA22,""),IF($A24="TOTAL",SUM(INDIRECT("AF4:AF"&amp;ROW()-1)),""))</f>
        <v/>
      </c>
      <c r="AG24" s="3" t="str">
        <f ca="1">IF(AND($A24&lt;&gt;"",$A24&lt;&gt;"TOTAL"),IF(AND('[1]INVESTIGADOR_Otras situaciones '!$BC22&lt;&gt;"",'[1]INVESTIGADOR_Otras situaciones '!$BC22&lt;&gt;0),'[1]INVESTIGADOR_Otras situaciones '!$BC22,""),IF($A24="TOTAL",SUM(INDIRECT("AG4:AG"&amp;ROW()-1)),""))</f>
        <v/>
      </c>
      <c r="AH24" s="3" t="str">
        <f t="shared" ca="1" si="10"/>
        <v/>
      </c>
      <c r="AI24" s="3" t="str">
        <f ca="1">IF(AND($A24&lt;&gt;"",$A24&lt;&gt;"TOTAL"),IF(AND('[1]INVESTIGADOR_Otras situaciones '!$BF22&lt;&gt;"",'[1]INVESTIGADOR_Otras situaciones '!$BF22&lt;&gt;0),'[1]INVESTIGADOR_Otras situaciones '!$BF22,""),IF($A24="TOTAL",SUM(INDIRECT("AI4:AI"&amp;ROW()-1)),""))</f>
        <v/>
      </c>
      <c r="AJ24" s="3" t="str">
        <f ca="1">IF(AND($A24&lt;&gt;"",$A24&lt;&gt;"TOTAL"),IF(AND('[1]INVESTIGADOR_Otras situaciones '!$BH22&lt;&gt;"",'[1]INVESTIGADOR_Otras situaciones '!$BH22&lt;&gt;0),'[1]INVESTIGADOR_Otras situaciones '!$BH22,""),IF($A24="TOTAL",SUM(INDIRECT("AJ4:AJ"&amp;ROW()-1)),""))</f>
        <v/>
      </c>
      <c r="AK24" s="3" t="str">
        <f t="shared" ca="1" si="11"/>
        <v/>
      </c>
      <c r="AL24" s="3" t="str">
        <f ca="1">IF(AND($A24&lt;&gt;"",$A24&lt;&gt;"TOTAL"),IF(AND('[1]INVESTIGADOR_Otras situaciones '!$BK22&lt;&gt;"",'[1]INVESTIGADOR_Otras situaciones '!$BK22&lt;&gt;0),'[1]INVESTIGADOR_Otras situaciones '!$BK22,""),IF($A24="TOTAL",SUM(INDIRECT("AL4:AL"&amp;ROW()-1)),""))</f>
        <v/>
      </c>
      <c r="AM24" s="3" t="str">
        <f ca="1">IF(AND($A24&lt;&gt;"",$A24&lt;&gt;"TOTAL"),IF(AND('[1]INVESTIGADOR_Otras situaciones '!$BM22&lt;&gt;"",'[1]INVESTIGADOR_Otras situaciones '!$BM22&lt;&gt;0),'[1]INVESTIGADOR_Otras situaciones '!$BM22,""),IF($A24="TOTAL",SUM(INDIRECT("AM4:AM"&amp;ROW()-1)),""))</f>
        <v/>
      </c>
      <c r="AN24" s="3" t="str">
        <f t="shared" ca="1" si="12"/>
        <v/>
      </c>
      <c r="AO24" s="3" t="str">
        <f ca="1">IF(AND($A24&lt;&gt;"",$A24&lt;&gt;"TOTAL"),IF(AND('[1]INVESTIGADOR_Otras situaciones '!$BP22&lt;&gt;"",'[1]INVESTIGADOR_Otras situaciones '!$BP22&lt;&gt;0),'[1]INVESTIGADOR_Otras situaciones '!$BP22,""),IF($A24="TOTAL",SUM(INDIRECT("AO4:AO"&amp;ROW()-1)),""))</f>
        <v/>
      </c>
      <c r="AP24" s="3" t="str">
        <f ca="1">IF(AND($A24&lt;&gt;"",$A24&lt;&gt;"TOTAL"),IF(AND('[1]INVESTIGADOR_Otras situaciones '!$BR22&lt;&gt;"",'[1]INVESTIGADOR_Otras situaciones '!$BR22&lt;&gt;0),'[1]INVESTIGADOR_Otras situaciones '!$BR22,""),IF($A24="TOTAL",SUM(INDIRECT("AP4:AP"&amp;ROW()-1)),""))</f>
        <v/>
      </c>
      <c r="AQ24" s="3" t="str">
        <f t="shared" ca="1" si="13"/>
        <v/>
      </c>
      <c r="AR24" s="3" t="str">
        <f ca="1">IF(AND($A24&lt;&gt;"",$A24&lt;&gt;"TOTAL"),IF(AND('[1]INVESTIGADOR_Otras situaciones '!$BU22&lt;&gt;"",'[1]INVESTIGADOR_Otras situaciones '!$BU22&lt;&gt;0),'[1]INVESTIGADOR_Otras situaciones '!$BU22,""),IF($A24="TOTAL",SUM(INDIRECT("AR4:AR"&amp;ROW()-1)),""))</f>
        <v/>
      </c>
      <c r="AS24" s="3" t="str">
        <f ca="1">IF(AND($A24&lt;&gt;"",$A24&lt;&gt;"TOTAL"),IF(AND('[1]INVESTIGADOR_Otras situaciones '!$BW22&lt;&gt;"",'[1]INVESTIGADOR_Otras situaciones '!$BW22&lt;&gt;0),'[1]INVESTIGADOR_Otras situaciones '!$BW22,""),IF($A24="TOTAL",SUM(INDIRECT("AS4:AS"&amp;ROW()-1)),""))</f>
        <v/>
      </c>
      <c r="AT24" s="3" t="str">
        <f t="shared" ca="1" si="14"/>
        <v/>
      </c>
      <c r="AU24" s="3" t="str">
        <f ca="1">IF(AND($A24&lt;&gt;"",$A24&lt;&gt;"TOTAL"),IF(AND('[1]INVESTIGADOR_Otras situaciones '!$BZ22&lt;&gt;"",'[1]INVESTIGADOR_Otras situaciones '!$BZ22&lt;&gt;0),'[1]INVESTIGADOR_Otras situaciones '!$BZ22,""),IF($A24="TOTAL",SUM(INDIRECT("AU4:AU"&amp;ROW()-1)),""))</f>
        <v/>
      </c>
      <c r="AV24" s="3" t="str">
        <f ca="1">IF(AND($A24&lt;&gt;"",$A24&lt;&gt;"TOTAL"),IF(AND('[1]INVESTIGADOR_Otras situaciones '!$CB22&lt;&gt;"",'[1]INVESTIGADOR_Otras situaciones '!$CB22&lt;&gt;0),'[1]INVESTIGADOR_Otras situaciones '!$CB22,""),IF($A24="TOTAL",SUM(INDIRECT("AV4:AV"&amp;ROW()-1)),""))</f>
        <v/>
      </c>
      <c r="AW24" s="3" t="str">
        <f t="shared" ca="1" si="15"/>
        <v/>
      </c>
      <c r="AX24" s="3" t="str">
        <f ca="1">IF(AND($A24&lt;&gt;"",$A24&lt;&gt;"TOTAL"),IF(AND('[1]INVESTIGADOR_Otras situaciones '!$CE22&lt;&gt;"",'[1]INVESTIGADOR_Otras situaciones '!$CE22&lt;&gt;0),'[1]INVESTIGADOR_Otras situaciones '!$CE22,""),IF($A24="TOTAL",SUM(INDIRECT("AX4:AX"&amp;ROW()-1)),""))</f>
        <v/>
      </c>
      <c r="AY24" s="3" t="str">
        <f ca="1">IF(AND($A24&lt;&gt;"",$A24&lt;&gt;"TOTAL"),IF(AND('[1]INVESTIGADOR_Otras situaciones '!$CG22&lt;&gt;"",'[1]INVESTIGADOR_Otras situaciones '!$CG22&lt;&gt;0),'[1]INVESTIGADOR_Otras situaciones '!$CG22,""),IF($A24="TOTAL",SUM(INDIRECT("AY4:AY"&amp;ROW()-1)),""))</f>
        <v/>
      </c>
      <c r="AZ24" s="3" t="str">
        <f t="shared" ca="1" si="16"/>
        <v/>
      </c>
      <c r="BA24" s="3" t="str">
        <f ca="1">IF(AND($A24&lt;&gt;"",$A24&lt;&gt;"TOTAL"),IF(AND('[1]INVESTIGADOR_Otras situaciones '!$CJ22&lt;&gt;"",'[1]INVESTIGADOR_Otras situaciones '!$CJ22&lt;&gt;0),'[1]INVESTIGADOR_Otras situaciones '!$CJ22,""),IF($A24="TOTAL",SUM(INDIRECT("BA4:BA"&amp;ROW()-1)),""))</f>
        <v/>
      </c>
      <c r="BB24" s="3" t="str">
        <f ca="1">IF(AND($A24&lt;&gt;"",$A24&lt;&gt;"TOTAL"),IF(AND('[1]INVESTIGADOR_Otras situaciones '!$CL22&lt;&gt;"",'[1]INVESTIGADOR_Otras situaciones '!$CL22&lt;&gt;0),'[1]INVESTIGADOR_Otras situaciones '!$CL22,""),IF($A24="TOTAL",SUM(INDIRECT("BB4:BB"&amp;ROW()-1)),""))</f>
        <v/>
      </c>
      <c r="BC24" s="3" t="str">
        <f t="shared" ca="1" si="17"/>
        <v/>
      </c>
      <c r="BD24" s="3" t="str">
        <f ca="1">IF(AND($A24&lt;&gt;"",$A24&lt;&gt;"TOTAL"),IF(AND('[1]INVESTIGADOR_Otras situaciones '!$CO22&lt;&gt;"",'[1]INVESTIGADOR_Otras situaciones '!$CO22&lt;&gt;0),'[1]INVESTIGADOR_Otras situaciones '!$CO22,""),IF($A24="TOTAL",SUM(INDIRECT("BD4:BD"&amp;ROW()-1)),""))</f>
        <v/>
      </c>
      <c r="BE24" s="3" t="str">
        <f ca="1">IF(AND($A24&lt;&gt;"",$A24&lt;&gt;"TOTAL"),IF(AND('[1]INVESTIGADOR_Otras situaciones '!$CQ22&lt;&gt;"",'[1]INVESTIGADOR_Otras situaciones '!$CQ22&lt;&gt;0),'[1]INVESTIGADOR_Otras situaciones '!$CQ22,""),IF($A24="TOTAL",SUM(INDIRECT("BE4:BE"&amp;ROW()-1)),""))</f>
        <v/>
      </c>
      <c r="BF24" s="3" t="str">
        <f t="shared" ca="1" si="18"/>
        <v/>
      </c>
    </row>
    <row r="25" spans="1:58" x14ac:dyDescent="0.2">
      <c r="A25" s="25" t="str">
        <f>IF('[1]INVESTIGADOR_Otras situaciones '!$B23&lt;&gt;"",'[1]INVESTIGADOR_Otras situaciones '!$B23,IF(AND('[1]INVESTIGADOR_Otras situaciones '!$B23="",'[1]INVESTIGADOR_Otras situaciones '!$B24="",'[1]INVESTIGADOR_Otras situaciones '!$B22=""),"","TOTAL"))</f>
        <v/>
      </c>
      <c r="B25" s="3" t="str">
        <f ca="1">IF(AND($A25&lt;&gt;"",$A25&lt;&gt;"TOTAL"),IF(AND('[1]INVESTIGADOR_Otras situaciones '!$C23&lt;&gt;"",'[1]INVESTIGADOR_Otras situaciones '!$C23&lt;&gt;0),'[1]INVESTIGADOR_Otras situaciones '!$C23,""),IF($A25="TOTAL",SUM(INDIRECT("B4:B"&amp;ROW()-1)),""))</f>
        <v/>
      </c>
      <c r="C25" s="3" t="str">
        <f ca="1">IF(AND($A25&lt;&gt;"",$A25&lt;&gt;"TOTAL"),IF(AND('[1]INVESTIGADOR_Otras situaciones '!$E23&lt;&gt;"",'[1]INVESTIGADOR_Otras situaciones '!$E23&lt;&gt;0),'[1]INVESTIGADOR_Otras situaciones '!$E23,""),IF($A25="TOTAL",SUM(INDIRECT("C4:C"&amp;ROW()-1)),""))</f>
        <v/>
      </c>
      <c r="D25" s="3" t="str">
        <f t="shared" ca="1" si="0"/>
        <v/>
      </c>
      <c r="E25" s="3" t="str">
        <f ca="1">IF(AND($A25&lt;&gt;"",$A25&lt;&gt;"TOTAL"),IF(AND('[1]INVESTIGADOR_Otras situaciones '!$H23&lt;&gt;"",'[1]INVESTIGADOR_Otras situaciones '!$H23&lt;&gt;0),'[1]INVESTIGADOR_Otras situaciones '!$H23,""),IF($A25="TOTAL",SUM(INDIRECT("E4:E"&amp;ROW()-1)),""))</f>
        <v/>
      </c>
      <c r="F25" s="3" t="str">
        <f ca="1">IF(AND($A25&lt;&gt;"",$A25&lt;&gt;"TOTAL"),IF(AND('[1]INVESTIGADOR_Otras situaciones '!$J23&lt;&gt;"",'[1]INVESTIGADOR_Otras situaciones '!$J23&lt;&gt;0),'[1]INVESTIGADOR_Otras situaciones '!$J23,""),IF($A25="TOTAL",SUM(INDIRECT("F4:F"&amp;ROW()-1)),""))</f>
        <v/>
      </c>
      <c r="G25" s="3" t="str">
        <f t="shared" ca="1" si="1"/>
        <v/>
      </c>
      <c r="H25" s="3" t="str">
        <f ca="1">IF(AND($A25&lt;&gt;"",$A25&lt;&gt;"TOTAL"),IF(AND('[1]INVESTIGADOR_Otras situaciones '!$M23&lt;&gt;"",'[1]INVESTIGADOR_Otras situaciones '!$M23&lt;&gt;0),'[1]INVESTIGADOR_Otras situaciones '!$M23,""),IF($A25="TOTAL",SUM(INDIRECT("H4:H"&amp;ROW()-1)),""))</f>
        <v/>
      </c>
      <c r="I25" s="3" t="str">
        <f ca="1">IF(AND($A25&lt;&gt;"",$A25&lt;&gt;"TOTAL"),IF(AND('[1]INVESTIGADOR_Otras situaciones '!$O23&lt;&gt;"",'[1]INVESTIGADOR_Otras situaciones '!$O23&lt;&gt;0),'[1]INVESTIGADOR_Otras situaciones '!$O23,""),IF($A25="TOTAL",SUM(INDIRECT("I4:I"&amp;ROW()-1)),""))</f>
        <v/>
      </c>
      <c r="J25" s="3" t="str">
        <f t="shared" ca="1" si="2"/>
        <v/>
      </c>
      <c r="K25" s="3" t="str">
        <f ca="1">IF(AND($A25&lt;&gt;"",$A25&lt;&gt;"TOTAL"),IF(AND('[1]INVESTIGADOR_Otras situaciones '!$R23&lt;&gt;"",'[1]INVESTIGADOR_Otras situaciones '!$R23&lt;&gt;0),'[1]INVESTIGADOR_Otras situaciones '!$R23,""),IF($A25="TOTAL",SUM(INDIRECT("K4:K"&amp;ROW()-1)),""))</f>
        <v/>
      </c>
      <c r="L25" s="3" t="str">
        <f ca="1">IF(AND($A25&lt;&gt;"",$A25&lt;&gt;"TOTAL"),IF(AND('[1]INVESTIGADOR_Otras situaciones '!$T23&lt;&gt;"",'[1]INVESTIGADOR_Otras situaciones '!$T23&lt;&gt;0),'[1]INVESTIGADOR_Otras situaciones '!$T23,""),IF($A25="TOTAL",SUM(INDIRECT("L4:L"&amp;ROW()-1)),""))</f>
        <v/>
      </c>
      <c r="M25" s="3" t="str">
        <f t="shared" ca="1" si="3"/>
        <v/>
      </c>
      <c r="N25" s="3" t="str">
        <f ca="1">IF(AND($A25&lt;&gt;"",$A25&lt;&gt;"TOTAL"),IF(AND('[1]INVESTIGADOR_Otras situaciones '!$W23&lt;&gt;"",'[1]INVESTIGADOR_Otras situaciones '!$W23&lt;&gt;0),'[1]INVESTIGADOR_Otras situaciones '!$W23,""),IF($A25="TOTAL",SUM(INDIRECT("N4:N"&amp;ROW()-1)),""))</f>
        <v/>
      </c>
      <c r="O25" s="3" t="str">
        <f ca="1">IF(AND($A25&lt;&gt;"",$A25&lt;&gt;"TOTAL"),IF(AND('[1]INVESTIGADOR_Otras situaciones '!$Y23&lt;&gt;"",'[1]INVESTIGADOR_Otras situaciones '!$Y23&lt;&gt;0),'[1]INVESTIGADOR_Otras situaciones '!$Y23,""),IF($A25="TOTAL",SUM(INDIRECT("O4:O"&amp;ROW()-1)),""))</f>
        <v/>
      </c>
      <c r="P25" s="3" t="str">
        <f t="shared" ca="1" si="4"/>
        <v/>
      </c>
      <c r="Q25" s="3" t="str">
        <f ca="1">IF(AND($A25&lt;&gt;"",$A25&lt;&gt;"TOTAL"),IF(AND('[1]INVESTIGADOR_Otras situaciones '!$AB23&lt;&gt;"",'[1]INVESTIGADOR_Otras situaciones '!$AB23&lt;&gt;0),'[1]INVESTIGADOR_Otras situaciones '!$AB23,""),IF($A25="TOTAL",SUM(INDIRECT("Q4:Q"&amp;ROW()-1)),""))</f>
        <v/>
      </c>
      <c r="R25" s="3" t="str">
        <f ca="1">IF(AND($A25&lt;&gt;"",$A25&lt;&gt;"TOTAL"),IF(AND('[1]INVESTIGADOR_Otras situaciones '!$AD23&lt;&gt;"",'[1]INVESTIGADOR_Otras situaciones '!$AD23&lt;&gt;0),'[1]INVESTIGADOR_Otras situaciones '!$AD23,""),IF($A25="TOTAL",SUM(INDIRECT("R4:R"&amp;ROW()-1)),""))</f>
        <v/>
      </c>
      <c r="S25" s="3" t="str">
        <f t="shared" ca="1" si="5"/>
        <v/>
      </c>
      <c r="T25" s="3" t="str">
        <f ca="1">IF(AND($A25&lt;&gt;"",$A25&lt;&gt;"TOTAL"),IF(AND('[1]INVESTIGADOR_Otras situaciones '!$AG23&lt;&gt;"",'[1]INVESTIGADOR_Otras situaciones '!$AG23&lt;&gt;0),'[1]INVESTIGADOR_Otras situaciones '!$AG23,""),IF($A25="TOTAL",SUM(INDIRECT("T4:T"&amp;ROW()-1)),""))</f>
        <v/>
      </c>
      <c r="U25" s="3" t="str">
        <f ca="1">IF(AND($A25&lt;&gt;"",$A25&lt;&gt;"TOTAL"),IF(AND('[1]INVESTIGADOR_Otras situaciones '!$AI23&lt;&gt;"",'[1]INVESTIGADOR_Otras situaciones '!$AI23&lt;&gt;0),'[1]INVESTIGADOR_Otras situaciones '!$AI23,""),IF($A25="TOTAL",SUM(INDIRECT("U4:U"&amp;ROW()-1)),""))</f>
        <v/>
      </c>
      <c r="V25" s="3" t="str">
        <f t="shared" ca="1" si="6"/>
        <v/>
      </c>
      <c r="W25" s="3" t="str">
        <f ca="1">IF(AND($A25&lt;&gt;"",$A25&lt;&gt;"TOTAL"),IF(AND('[1]INVESTIGADOR_Otras situaciones '!$AL23&lt;&gt;"",'[1]INVESTIGADOR_Otras situaciones '!$AL23&lt;&gt;0),'[1]INVESTIGADOR_Otras situaciones '!$AL23,""),IF($A25="TOTAL",SUM(INDIRECT("W4:W"&amp;ROW()-1)),""))</f>
        <v/>
      </c>
      <c r="X25" s="3" t="str">
        <f ca="1">IF(AND($A25&lt;&gt;"",$A25&lt;&gt;"TOTAL"),IF(AND('[1]INVESTIGADOR_Otras situaciones '!$AN23&lt;&gt;"",'[1]INVESTIGADOR_Otras situaciones '!$AN23&lt;&gt;0),'[1]INVESTIGADOR_Otras situaciones '!$AN23,""),IF($A25="TOTAL",SUM(INDIRECT("X4:X"&amp;ROW()-1)),""))</f>
        <v/>
      </c>
      <c r="Y25" s="3" t="str">
        <f t="shared" ca="1" si="7"/>
        <v/>
      </c>
      <c r="Z25" s="3" t="str">
        <f ca="1">IF(AND($A25&lt;&gt;"",$A25&lt;&gt;"TOTAL"),IF(AND('[1]INVESTIGADOR_Otras situaciones '!$AQ23&lt;&gt;"",'[1]INVESTIGADOR_Otras situaciones '!$AQ23&lt;&gt;0),'[1]INVESTIGADOR_Otras situaciones '!$AQ23,""),IF($A25="TOTAL",SUM(INDIRECT("Z4:Z"&amp;ROW()-1)),""))</f>
        <v/>
      </c>
      <c r="AA25" s="3" t="str">
        <f ca="1">IF(AND($A25&lt;&gt;"",$A25&lt;&gt;"TOTAL"),IF(AND('[1]INVESTIGADOR_Otras situaciones '!$AS23&lt;&gt;"",'[1]INVESTIGADOR_Otras situaciones '!$AS23&lt;&gt;0),'[1]INVESTIGADOR_Otras situaciones '!$AS23,""),IF($A25="TOTAL",SUM(INDIRECT("AA4:AA"&amp;ROW()-1)),""))</f>
        <v/>
      </c>
      <c r="AB25" s="3" t="str">
        <f t="shared" ca="1" si="8"/>
        <v/>
      </c>
      <c r="AC25" s="3" t="str">
        <f ca="1">IF(AND($A25&lt;&gt;"",$A25&lt;&gt;"TOTAL"),IF(AND('[1]INVESTIGADOR_Otras situaciones '!$AV23&lt;&gt;"",'[1]INVESTIGADOR_Otras situaciones '!$AV23&lt;&gt;0),'[1]INVESTIGADOR_Otras situaciones '!$AV23,""),IF($A25="TOTAL",SUM(INDIRECT("AC4:AC"&amp;ROW()-1)),""))</f>
        <v/>
      </c>
      <c r="AD25" s="3" t="str">
        <f ca="1">IF(AND($A25&lt;&gt;"",$A25&lt;&gt;"TOTAL"),IF(AND('[1]INVESTIGADOR_Otras situaciones '!$AX23&lt;&gt;"",'[1]INVESTIGADOR_Otras situaciones '!$AX23&lt;&gt;0),'[1]INVESTIGADOR_Otras situaciones '!$AX23,""),IF($A25="TOTAL",SUM(INDIRECT("AD4:AD"&amp;ROW()-1)),""))</f>
        <v/>
      </c>
      <c r="AE25" s="3" t="str">
        <f t="shared" ca="1" si="9"/>
        <v/>
      </c>
      <c r="AF25" s="3" t="str">
        <f ca="1">IF(AND($A25&lt;&gt;"",$A25&lt;&gt;"TOTAL"),IF(AND('[1]INVESTIGADOR_Otras situaciones '!$BA23&lt;&gt;"",'[1]INVESTIGADOR_Otras situaciones '!$BA23&lt;&gt;0),'[1]INVESTIGADOR_Otras situaciones '!$BA23,""),IF($A25="TOTAL",SUM(INDIRECT("AF4:AF"&amp;ROW()-1)),""))</f>
        <v/>
      </c>
      <c r="AG25" s="3" t="str">
        <f ca="1">IF(AND($A25&lt;&gt;"",$A25&lt;&gt;"TOTAL"),IF(AND('[1]INVESTIGADOR_Otras situaciones '!$BC23&lt;&gt;"",'[1]INVESTIGADOR_Otras situaciones '!$BC23&lt;&gt;0),'[1]INVESTIGADOR_Otras situaciones '!$BC23,""),IF($A25="TOTAL",SUM(INDIRECT("AG4:AG"&amp;ROW()-1)),""))</f>
        <v/>
      </c>
      <c r="AH25" s="3" t="str">
        <f t="shared" ca="1" si="10"/>
        <v/>
      </c>
      <c r="AI25" s="3" t="str">
        <f ca="1">IF(AND($A25&lt;&gt;"",$A25&lt;&gt;"TOTAL"),IF(AND('[1]INVESTIGADOR_Otras situaciones '!$BF23&lt;&gt;"",'[1]INVESTIGADOR_Otras situaciones '!$BF23&lt;&gt;0),'[1]INVESTIGADOR_Otras situaciones '!$BF23,""),IF($A25="TOTAL",SUM(INDIRECT("AI4:AI"&amp;ROW()-1)),""))</f>
        <v/>
      </c>
      <c r="AJ25" s="3" t="str">
        <f ca="1">IF(AND($A25&lt;&gt;"",$A25&lt;&gt;"TOTAL"),IF(AND('[1]INVESTIGADOR_Otras situaciones '!$BH23&lt;&gt;"",'[1]INVESTIGADOR_Otras situaciones '!$BH23&lt;&gt;0),'[1]INVESTIGADOR_Otras situaciones '!$BH23,""),IF($A25="TOTAL",SUM(INDIRECT("AJ4:AJ"&amp;ROW()-1)),""))</f>
        <v/>
      </c>
      <c r="AK25" s="3" t="str">
        <f t="shared" ca="1" si="11"/>
        <v/>
      </c>
      <c r="AL25" s="3" t="str">
        <f ca="1">IF(AND($A25&lt;&gt;"",$A25&lt;&gt;"TOTAL"),IF(AND('[1]INVESTIGADOR_Otras situaciones '!$BK23&lt;&gt;"",'[1]INVESTIGADOR_Otras situaciones '!$BK23&lt;&gt;0),'[1]INVESTIGADOR_Otras situaciones '!$BK23,""),IF($A25="TOTAL",SUM(INDIRECT("AL4:AL"&amp;ROW()-1)),""))</f>
        <v/>
      </c>
      <c r="AM25" s="3" t="str">
        <f ca="1">IF(AND($A25&lt;&gt;"",$A25&lt;&gt;"TOTAL"),IF(AND('[1]INVESTIGADOR_Otras situaciones '!$BM23&lt;&gt;"",'[1]INVESTIGADOR_Otras situaciones '!$BM23&lt;&gt;0),'[1]INVESTIGADOR_Otras situaciones '!$BM23,""),IF($A25="TOTAL",SUM(INDIRECT("AM4:AM"&amp;ROW()-1)),""))</f>
        <v/>
      </c>
      <c r="AN25" s="3" t="str">
        <f t="shared" ca="1" si="12"/>
        <v/>
      </c>
      <c r="AO25" s="3" t="str">
        <f ca="1">IF(AND($A25&lt;&gt;"",$A25&lt;&gt;"TOTAL"),IF(AND('[1]INVESTIGADOR_Otras situaciones '!$BP23&lt;&gt;"",'[1]INVESTIGADOR_Otras situaciones '!$BP23&lt;&gt;0),'[1]INVESTIGADOR_Otras situaciones '!$BP23,""),IF($A25="TOTAL",SUM(INDIRECT("AO4:AO"&amp;ROW()-1)),""))</f>
        <v/>
      </c>
      <c r="AP25" s="3" t="str">
        <f ca="1">IF(AND($A25&lt;&gt;"",$A25&lt;&gt;"TOTAL"),IF(AND('[1]INVESTIGADOR_Otras situaciones '!$BR23&lt;&gt;"",'[1]INVESTIGADOR_Otras situaciones '!$BR23&lt;&gt;0),'[1]INVESTIGADOR_Otras situaciones '!$BR23,""),IF($A25="TOTAL",SUM(INDIRECT("AP4:AP"&amp;ROW()-1)),""))</f>
        <v/>
      </c>
      <c r="AQ25" s="3" t="str">
        <f t="shared" ca="1" si="13"/>
        <v/>
      </c>
      <c r="AR25" s="3" t="str">
        <f ca="1">IF(AND($A25&lt;&gt;"",$A25&lt;&gt;"TOTAL"),IF(AND('[1]INVESTIGADOR_Otras situaciones '!$BU23&lt;&gt;"",'[1]INVESTIGADOR_Otras situaciones '!$BU23&lt;&gt;0),'[1]INVESTIGADOR_Otras situaciones '!$BU23,""),IF($A25="TOTAL",SUM(INDIRECT("AR4:AR"&amp;ROW()-1)),""))</f>
        <v/>
      </c>
      <c r="AS25" s="3" t="str">
        <f ca="1">IF(AND($A25&lt;&gt;"",$A25&lt;&gt;"TOTAL"),IF(AND('[1]INVESTIGADOR_Otras situaciones '!$BW23&lt;&gt;"",'[1]INVESTIGADOR_Otras situaciones '!$BW23&lt;&gt;0),'[1]INVESTIGADOR_Otras situaciones '!$BW23,""),IF($A25="TOTAL",SUM(INDIRECT("AS4:AS"&amp;ROW()-1)),""))</f>
        <v/>
      </c>
      <c r="AT25" s="3" t="str">
        <f t="shared" ca="1" si="14"/>
        <v/>
      </c>
      <c r="AU25" s="3" t="str">
        <f ca="1">IF(AND($A25&lt;&gt;"",$A25&lt;&gt;"TOTAL"),IF(AND('[1]INVESTIGADOR_Otras situaciones '!$BZ23&lt;&gt;"",'[1]INVESTIGADOR_Otras situaciones '!$BZ23&lt;&gt;0),'[1]INVESTIGADOR_Otras situaciones '!$BZ23,""),IF($A25="TOTAL",SUM(INDIRECT("AU4:AU"&amp;ROW()-1)),""))</f>
        <v/>
      </c>
      <c r="AV25" s="3" t="str">
        <f ca="1">IF(AND($A25&lt;&gt;"",$A25&lt;&gt;"TOTAL"),IF(AND('[1]INVESTIGADOR_Otras situaciones '!$CB23&lt;&gt;"",'[1]INVESTIGADOR_Otras situaciones '!$CB23&lt;&gt;0),'[1]INVESTIGADOR_Otras situaciones '!$CB23,""),IF($A25="TOTAL",SUM(INDIRECT("AV4:AV"&amp;ROW()-1)),""))</f>
        <v/>
      </c>
      <c r="AW25" s="3" t="str">
        <f t="shared" ca="1" si="15"/>
        <v/>
      </c>
      <c r="AX25" s="3" t="str">
        <f ca="1">IF(AND($A25&lt;&gt;"",$A25&lt;&gt;"TOTAL"),IF(AND('[1]INVESTIGADOR_Otras situaciones '!$CE23&lt;&gt;"",'[1]INVESTIGADOR_Otras situaciones '!$CE23&lt;&gt;0),'[1]INVESTIGADOR_Otras situaciones '!$CE23,""),IF($A25="TOTAL",SUM(INDIRECT("AX4:AX"&amp;ROW()-1)),""))</f>
        <v/>
      </c>
      <c r="AY25" s="3" t="str">
        <f ca="1">IF(AND($A25&lt;&gt;"",$A25&lt;&gt;"TOTAL"),IF(AND('[1]INVESTIGADOR_Otras situaciones '!$CG23&lt;&gt;"",'[1]INVESTIGADOR_Otras situaciones '!$CG23&lt;&gt;0),'[1]INVESTIGADOR_Otras situaciones '!$CG23,""),IF($A25="TOTAL",SUM(INDIRECT("AY4:AY"&amp;ROW()-1)),""))</f>
        <v/>
      </c>
      <c r="AZ25" s="3" t="str">
        <f t="shared" ca="1" si="16"/>
        <v/>
      </c>
      <c r="BA25" s="3" t="str">
        <f ca="1">IF(AND($A25&lt;&gt;"",$A25&lt;&gt;"TOTAL"),IF(AND('[1]INVESTIGADOR_Otras situaciones '!$CJ23&lt;&gt;"",'[1]INVESTIGADOR_Otras situaciones '!$CJ23&lt;&gt;0),'[1]INVESTIGADOR_Otras situaciones '!$CJ23,""),IF($A25="TOTAL",SUM(INDIRECT("BA4:BA"&amp;ROW()-1)),""))</f>
        <v/>
      </c>
      <c r="BB25" s="3" t="str">
        <f ca="1">IF(AND($A25&lt;&gt;"",$A25&lt;&gt;"TOTAL"),IF(AND('[1]INVESTIGADOR_Otras situaciones '!$CL23&lt;&gt;"",'[1]INVESTIGADOR_Otras situaciones '!$CL23&lt;&gt;0),'[1]INVESTIGADOR_Otras situaciones '!$CL23,""),IF($A25="TOTAL",SUM(INDIRECT("BB4:BB"&amp;ROW()-1)),""))</f>
        <v/>
      </c>
      <c r="BC25" s="3" t="str">
        <f t="shared" ca="1" si="17"/>
        <v/>
      </c>
      <c r="BD25" s="3" t="str">
        <f ca="1">IF(AND($A25&lt;&gt;"",$A25&lt;&gt;"TOTAL"),IF(AND('[1]INVESTIGADOR_Otras situaciones '!$CO23&lt;&gt;"",'[1]INVESTIGADOR_Otras situaciones '!$CO23&lt;&gt;0),'[1]INVESTIGADOR_Otras situaciones '!$CO23,""),IF($A25="TOTAL",SUM(INDIRECT("BD4:BD"&amp;ROW()-1)),""))</f>
        <v/>
      </c>
      <c r="BE25" s="3" t="str">
        <f ca="1">IF(AND($A25&lt;&gt;"",$A25&lt;&gt;"TOTAL"),IF(AND('[1]INVESTIGADOR_Otras situaciones '!$CQ23&lt;&gt;"",'[1]INVESTIGADOR_Otras situaciones '!$CQ23&lt;&gt;0),'[1]INVESTIGADOR_Otras situaciones '!$CQ23,""),IF($A25="TOTAL",SUM(INDIRECT("BE4:BE"&amp;ROW()-1)),""))</f>
        <v/>
      </c>
      <c r="BF25" s="3" t="str">
        <f t="shared" ca="1" si="18"/>
        <v/>
      </c>
    </row>
    <row r="26" spans="1:58" x14ac:dyDescent="0.2">
      <c r="A26" s="25" t="str">
        <f>IF('[1]INVESTIGADOR_Otras situaciones '!$B24&lt;&gt;"",'[1]INVESTIGADOR_Otras situaciones '!$B24,IF(AND('[1]INVESTIGADOR_Otras situaciones '!$B24="",'[1]INVESTIGADOR_Otras situaciones '!$B25="",'[1]INVESTIGADOR_Otras situaciones '!$B23=""),"","TOTAL"))</f>
        <v/>
      </c>
      <c r="B26" s="3" t="str">
        <f ca="1">IF(AND($A26&lt;&gt;"",$A26&lt;&gt;"TOTAL"),IF(AND('[1]INVESTIGADOR_Otras situaciones '!$C24&lt;&gt;"",'[1]INVESTIGADOR_Otras situaciones '!$C24&lt;&gt;0),'[1]INVESTIGADOR_Otras situaciones '!$C24,""),IF($A26="TOTAL",SUM(INDIRECT("B4:B"&amp;ROW()-1)),""))</f>
        <v/>
      </c>
      <c r="C26" s="3" t="str">
        <f ca="1">IF(AND($A26&lt;&gt;"",$A26&lt;&gt;"TOTAL"),IF(AND('[1]INVESTIGADOR_Otras situaciones '!$E24&lt;&gt;"",'[1]INVESTIGADOR_Otras situaciones '!$E24&lt;&gt;0),'[1]INVESTIGADOR_Otras situaciones '!$E24,""),IF($A26="TOTAL",SUM(INDIRECT("C4:C"&amp;ROW()-1)),""))</f>
        <v/>
      </c>
      <c r="D26" s="3" t="str">
        <f t="shared" ca="1" si="0"/>
        <v/>
      </c>
      <c r="E26" s="3" t="str">
        <f ca="1">IF(AND($A26&lt;&gt;"",$A26&lt;&gt;"TOTAL"),IF(AND('[1]INVESTIGADOR_Otras situaciones '!$H24&lt;&gt;"",'[1]INVESTIGADOR_Otras situaciones '!$H24&lt;&gt;0),'[1]INVESTIGADOR_Otras situaciones '!$H24,""),IF($A26="TOTAL",SUM(INDIRECT("E4:E"&amp;ROW()-1)),""))</f>
        <v/>
      </c>
      <c r="F26" s="3" t="str">
        <f ca="1">IF(AND($A26&lt;&gt;"",$A26&lt;&gt;"TOTAL"),IF(AND('[1]INVESTIGADOR_Otras situaciones '!$J24&lt;&gt;"",'[1]INVESTIGADOR_Otras situaciones '!$J24&lt;&gt;0),'[1]INVESTIGADOR_Otras situaciones '!$J24,""),IF($A26="TOTAL",SUM(INDIRECT("F4:F"&amp;ROW()-1)),""))</f>
        <v/>
      </c>
      <c r="G26" s="3" t="str">
        <f t="shared" ca="1" si="1"/>
        <v/>
      </c>
      <c r="H26" s="3" t="str">
        <f ca="1">IF(AND($A26&lt;&gt;"",$A26&lt;&gt;"TOTAL"),IF(AND('[1]INVESTIGADOR_Otras situaciones '!$M24&lt;&gt;"",'[1]INVESTIGADOR_Otras situaciones '!$M24&lt;&gt;0),'[1]INVESTIGADOR_Otras situaciones '!$M24,""),IF($A26="TOTAL",SUM(INDIRECT("H4:H"&amp;ROW()-1)),""))</f>
        <v/>
      </c>
      <c r="I26" s="3" t="str">
        <f ca="1">IF(AND($A26&lt;&gt;"",$A26&lt;&gt;"TOTAL"),IF(AND('[1]INVESTIGADOR_Otras situaciones '!$O24&lt;&gt;"",'[1]INVESTIGADOR_Otras situaciones '!$O24&lt;&gt;0),'[1]INVESTIGADOR_Otras situaciones '!$O24,""),IF($A26="TOTAL",SUM(INDIRECT("I4:I"&amp;ROW()-1)),""))</f>
        <v/>
      </c>
      <c r="J26" s="3" t="str">
        <f t="shared" ca="1" si="2"/>
        <v/>
      </c>
      <c r="K26" s="3" t="str">
        <f ca="1">IF(AND($A26&lt;&gt;"",$A26&lt;&gt;"TOTAL"),IF(AND('[1]INVESTIGADOR_Otras situaciones '!$R24&lt;&gt;"",'[1]INVESTIGADOR_Otras situaciones '!$R24&lt;&gt;0),'[1]INVESTIGADOR_Otras situaciones '!$R24,""),IF($A26="TOTAL",SUM(INDIRECT("K4:K"&amp;ROW()-1)),""))</f>
        <v/>
      </c>
      <c r="L26" s="3" t="str">
        <f ca="1">IF(AND($A26&lt;&gt;"",$A26&lt;&gt;"TOTAL"),IF(AND('[1]INVESTIGADOR_Otras situaciones '!$T24&lt;&gt;"",'[1]INVESTIGADOR_Otras situaciones '!$T24&lt;&gt;0),'[1]INVESTIGADOR_Otras situaciones '!$T24,""),IF($A26="TOTAL",SUM(INDIRECT("L4:L"&amp;ROW()-1)),""))</f>
        <v/>
      </c>
      <c r="M26" s="3" t="str">
        <f t="shared" ca="1" si="3"/>
        <v/>
      </c>
      <c r="N26" s="3" t="str">
        <f ca="1">IF(AND($A26&lt;&gt;"",$A26&lt;&gt;"TOTAL"),IF(AND('[1]INVESTIGADOR_Otras situaciones '!$W24&lt;&gt;"",'[1]INVESTIGADOR_Otras situaciones '!$W24&lt;&gt;0),'[1]INVESTIGADOR_Otras situaciones '!$W24,""),IF($A26="TOTAL",SUM(INDIRECT("N4:N"&amp;ROW()-1)),""))</f>
        <v/>
      </c>
      <c r="O26" s="3" t="str">
        <f ca="1">IF(AND($A26&lt;&gt;"",$A26&lt;&gt;"TOTAL"),IF(AND('[1]INVESTIGADOR_Otras situaciones '!$Y24&lt;&gt;"",'[1]INVESTIGADOR_Otras situaciones '!$Y24&lt;&gt;0),'[1]INVESTIGADOR_Otras situaciones '!$Y24,""),IF($A26="TOTAL",SUM(INDIRECT("O4:O"&amp;ROW()-1)),""))</f>
        <v/>
      </c>
      <c r="P26" s="3" t="str">
        <f t="shared" ca="1" si="4"/>
        <v/>
      </c>
      <c r="Q26" s="3" t="str">
        <f ca="1">IF(AND($A26&lt;&gt;"",$A26&lt;&gt;"TOTAL"),IF(AND('[1]INVESTIGADOR_Otras situaciones '!$AB24&lt;&gt;"",'[1]INVESTIGADOR_Otras situaciones '!$AB24&lt;&gt;0),'[1]INVESTIGADOR_Otras situaciones '!$AB24,""),IF($A26="TOTAL",SUM(INDIRECT("Q4:Q"&amp;ROW()-1)),""))</f>
        <v/>
      </c>
      <c r="R26" s="3" t="str">
        <f ca="1">IF(AND($A26&lt;&gt;"",$A26&lt;&gt;"TOTAL"),IF(AND('[1]INVESTIGADOR_Otras situaciones '!$AD24&lt;&gt;"",'[1]INVESTIGADOR_Otras situaciones '!$AD24&lt;&gt;0),'[1]INVESTIGADOR_Otras situaciones '!$AD24,""),IF($A26="TOTAL",SUM(INDIRECT("R4:R"&amp;ROW()-1)),""))</f>
        <v/>
      </c>
      <c r="S26" s="3" t="str">
        <f t="shared" ca="1" si="5"/>
        <v/>
      </c>
      <c r="T26" s="3" t="str">
        <f ca="1">IF(AND($A26&lt;&gt;"",$A26&lt;&gt;"TOTAL"),IF(AND('[1]INVESTIGADOR_Otras situaciones '!$AG24&lt;&gt;"",'[1]INVESTIGADOR_Otras situaciones '!$AG24&lt;&gt;0),'[1]INVESTIGADOR_Otras situaciones '!$AG24,""),IF($A26="TOTAL",SUM(INDIRECT("T4:T"&amp;ROW()-1)),""))</f>
        <v/>
      </c>
      <c r="U26" s="3" t="str">
        <f ca="1">IF(AND($A26&lt;&gt;"",$A26&lt;&gt;"TOTAL"),IF(AND('[1]INVESTIGADOR_Otras situaciones '!$AI24&lt;&gt;"",'[1]INVESTIGADOR_Otras situaciones '!$AI24&lt;&gt;0),'[1]INVESTIGADOR_Otras situaciones '!$AI24,""),IF($A26="TOTAL",SUM(INDIRECT("U4:U"&amp;ROW()-1)),""))</f>
        <v/>
      </c>
      <c r="V26" s="3" t="str">
        <f t="shared" ca="1" si="6"/>
        <v/>
      </c>
      <c r="W26" s="3" t="str">
        <f ca="1">IF(AND($A26&lt;&gt;"",$A26&lt;&gt;"TOTAL"),IF(AND('[1]INVESTIGADOR_Otras situaciones '!$AL24&lt;&gt;"",'[1]INVESTIGADOR_Otras situaciones '!$AL24&lt;&gt;0),'[1]INVESTIGADOR_Otras situaciones '!$AL24,""),IF($A26="TOTAL",SUM(INDIRECT("W4:W"&amp;ROW()-1)),""))</f>
        <v/>
      </c>
      <c r="X26" s="3" t="str">
        <f ca="1">IF(AND($A26&lt;&gt;"",$A26&lt;&gt;"TOTAL"),IF(AND('[1]INVESTIGADOR_Otras situaciones '!$AN24&lt;&gt;"",'[1]INVESTIGADOR_Otras situaciones '!$AN24&lt;&gt;0),'[1]INVESTIGADOR_Otras situaciones '!$AN24,""),IF($A26="TOTAL",SUM(INDIRECT("X4:X"&amp;ROW()-1)),""))</f>
        <v/>
      </c>
      <c r="Y26" s="3" t="str">
        <f t="shared" ca="1" si="7"/>
        <v/>
      </c>
      <c r="Z26" s="3" t="str">
        <f ca="1">IF(AND($A26&lt;&gt;"",$A26&lt;&gt;"TOTAL"),IF(AND('[1]INVESTIGADOR_Otras situaciones '!$AQ24&lt;&gt;"",'[1]INVESTIGADOR_Otras situaciones '!$AQ24&lt;&gt;0),'[1]INVESTIGADOR_Otras situaciones '!$AQ24,""),IF($A26="TOTAL",SUM(INDIRECT("Z4:Z"&amp;ROW()-1)),""))</f>
        <v/>
      </c>
      <c r="AA26" s="3" t="str">
        <f ca="1">IF(AND($A26&lt;&gt;"",$A26&lt;&gt;"TOTAL"),IF(AND('[1]INVESTIGADOR_Otras situaciones '!$AS24&lt;&gt;"",'[1]INVESTIGADOR_Otras situaciones '!$AS24&lt;&gt;0),'[1]INVESTIGADOR_Otras situaciones '!$AS24,""),IF($A26="TOTAL",SUM(INDIRECT("AA4:AA"&amp;ROW()-1)),""))</f>
        <v/>
      </c>
      <c r="AB26" s="3" t="str">
        <f t="shared" ca="1" si="8"/>
        <v/>
      </c>
      <c r="AC26" s="3" t="str">
        <f ca="1">IF(AND($A26&lt;&gt;"",$A26&lt;&gt;"TOTAL"),IF(AND('[1]INVESTIGADOR_Otras situaciones '!$AV24&lt;&gt;"",'[1]INVESTIGADOR_Otras situaciones '!$AV24&lt;&gt;0),'[1]INVESTIGADOR_Otras situaciones '!$AV24,""),IF($A26="TOTAL",SUM(INDIRECT("AC4:AC"&amp;ROW()-1)),""))</f>
        <v/>
      </c>
      <c r="AD26" s="3" t="str">
        <f ca="1">IF(AND($A26&lt;&gt;"",$A26&lt;&gt;"TOTAL"),IF(AND('[1]INVESTIGADOR_Otras situaciones '!$AX24&lt;&gt;"",'[1]INVESTIGADOR_Otras situaciones '!$AX24&lt;&gt;0),'[1]INVESTIGADOR_Otras situaciones '!$AX24,""),IF($A26="TOTAL",SUM(INDIRECT("AD4:AD"&amp;ROW()-1)),""))</f>
        <v/>
      </c>
      <c r="AE26" s="3" t="str">
        <f t="shared" ca="1" si="9"/>
        <v/>
      </c>
      <c r="AF26" s="3" t="str">
        <f ca="1">IF(AND($A26&lt;&gt;"",$A26&lt;&gt;"TOTAL"),IF(AND('[1]INVESTIGADOR_Otras situaciones '!$BA24&lt;&gt;"",'[1]INVESTIGADOR_Otras situaciones '!$BA24&lt;&gt;0),'[1]INVESTIGADOR_Otras situaciones '!$BA24,""),IF($A26="TOTAL",SUM(INDIRECT("AF4:AF"&amp;ROW()-1)),""))</f>
        <v/>
      </c>
      <c r="AG26" s="3" t="str">
        <f ca="1">IF(AND($A26&lt;&gt;"",$A26&lt;&gt;"TOTAL"),IF(AND('[1]INVESTIGADOR_Otras situaciones '!$BC24&lt;&gt;"",'[1]INVESTIGADOR_Otras situaciones '!$BC24&lt;&gt;0),'[1]INVESTIGADOR_Otras situaciones '!$BC24,""),IF($A26="TOTAL",SUM(INDIRECT("AG4:AG"&amp;ROW()-1)),""))</f>
        <v/>
      </c>
      <c r="AH26" s="3" t="str">
        <f t="shared" ca="1" si="10"/>
        <v/>
      </c>
      <c r="AI26" s="3" t="str">
        <f ca="1">IF(AND($A26&lt;&gt;"",$A26&lt;&gt;"TOTAL"),IF(AND('[1]INVESTIGADOR_Otras situaciones '!$BF24&lt;&gt;"",'[1]INVESTIGADOR_Otras situaciones '!$BF24&lt;&gt;0),'[1]INVESTIGADOR_Otras situaciones '!$BF24,""),IF($A26="TOTAL",SUM(INDIRECT("AI4:AI"&amp;ROW()-1)),""))</f>
        <v/>
      </c>
      <c r="AJ26" s="3" t="str">
        <f ca="1">IF(AND($A26&lt;&gt;"",$A26&lt;&gt;"TOTAL"),IF(AND('[1]INVESTIGADOR_Otras situaciones '!$BH24&lt;&gt;"",'[1]INVESTIGADOR_Otras situaciones '!$BH24&lt;&gt;0),'[1]INVESTIGADOR_Otras situaciones '!$BH24,""),IF($A26="TOTAL",SUM(INDIRECT("AJ4:AJ"&amp;ROW()-1)),""))</f>
        <v/>
      </c>
      <c r="AK26" s="3" t="str">
        <f t="shared" ca="1" si="11"/>
        <v/>
      </c>
      <c r="AL26" s="3" t="str">
        <f ca="1">IF(AND($A26&lt;&gt;"",$A26&lt;&gt;"TOTAL"),IF(AND('[1]INVESTIGADOR_Otras situaciones '!$BK24&lt;&gt;"",'[1]INVESTIGADOR_Otras situaciones '!$BK24&lt;&gt;0),'[1]INVESTIGADOR_Otras situaciones '!$BK24,""),IF($A26="TOTAL",SUM(INDIRECT("AL4:AL"&amp;ROW()-1)),""))</f>
        <v/>
      </c>
      <c r="AM26" s="3" t="str">
        <f ca="1">IF(AND($A26&lt;&gt;"",$A26&lt;&gt;"TOTAL"),IF(AND('[1]INVESTIGADOR_Otras situaciones '!$BM24&lt;&gt;"",'[1]INVESTIGADOR_Otras situaciones '!$BM24&lt;&gt;0),'[1]INVESTIGADOR_Otras situaciones '!$BM24,""),IF($A26="TOTAL",SUM(INDIRECT("AM4:AM"&amp;ROW()-1)),""))</f>
        <v/>
      </c>
      <c r="AN26" s="3" t="str">
        <f t="shared" ca="1" si="12"/>
        <v/>
      </c>
      <c r="AO26" s="3" t="str">
        <f ca="1">IF(AND($A26&lt;&gt;"",$A26&lt;&gt;"TOTAL"),IF(AND('[1]INVESTIGADOR_Otras situaciones '!$BP24&lt;&gt;"",'[1]INVESTIGADOR_Otras situaciones '!$BP24&lt;&gt;0),'[1]INVESTIGADOR_Otras situaciones '!$BP24,""),IF($A26="TOTAL",SUM(INDIRECT("AO4:AO"&amp;ROW()-1)),""))</f>
        <v/>
      </c>
      <c r="AP26" s="3" t="str">
        <f ca="1">IF(AND($A26&lt;&gt;"",$A26&lt;&gt;"TOTAL"),IF(AND('[1]INVESTIGADOR_Otras situaciones '!$BR24&lt;&gt;"",'[1]INVESTIGADOR_Otras situaciones '!$BR24&lt;&gt;0),'[1]INVESTIGADOR_Otras situaciones '!$BR24,""),IF($A26="TOTAL",SUM(INDIRECT("AP4:AP"&amp;ROW()-1)),""))</f>
        <v/>
      </c>
      <c r="AQ26" s="3" t="str">
        <f t="shared" ca="1" si="13"/>
        <v/>
      </c>
      <c r="AR26" s="3" t="str">
        <f ca="1">IF(AND($A26&lt;&gt;"",$A26&lt;&gt;"TOTAL"),IF(AND('[1]INVESTIGADOR_Otras situaciones '!$BU24&lt;&gt;"",'[1]INVESTIGADOR_Otras situaciones '!$BU24&lt;&gt;0),'[1]INVESTIGADOR_Otras situaciones '!$BU24,""),IF($A26="TOTAL",SUM(INDIRECT("AR4:AR"&amp;ROW()-1)),""))</f>
        <v/>
      </c>
      <c r="AS26" s="3" t="str">
        <f ca="1">IF(AND($A26&lt;&gt;"",$A26&lt;&gt;"TOTAL"),IF(AND('[1]INVESTIGADOR_Otras situaciones '!$BW24&lt;&gt;"",'[1]INVESTIGADOR_Otras situaciones '!$BW24&lt;&gt;0),'[1]INVESTIGADOR_Otras situaciones '!$BW24,""),IF($A26="TOTAL",SUM(INDIRECT("AS4:AS"&amp;ROW()-1)),""))</f>
        <v/>
      </c>
      <c r="AT26" s="3" t="str">
        <f t="shared" ca="1" si="14"/>
        <v/>
      </c>
      <c r="AU26" s="3" t="str">
        <f ca="1">IF(AND($A26&lt;&gt;"",$A26&lt;&gt;"TOTAL"),IF(AND('[1]INVESTIGADOR_Otras situaciones '!$BZ24&lt;&gt;"",'[1]INVESTIGADOR_Otras situaciones '!$BZ24&lt;&gt;0),'[1]INVESTIGADOR_Otras situaciones '!$BZ24,""),IF($A26="TOTAL",SUM(INDIRECT("AU4:AU"&amp;ROW()-1)),""))</f>
        <v/>
      </c>
      <c r="AV26" s="3" t="str">
        <f ca="1">IF(AND($A26&lt;&gt;"",$A26&lt;&gt;"TOTAL"),IF(AND('[1]INVESTIGADOR_Otras situaciones '!$CB24&lt;&gt;"",'[1]INVESTIGADOR_Otras situaciones '!$CB24&lt;&gt;0),'[1]INVESTIGADOR_Otras situaciones '!$CB24,""),IF($A26="TOTAL",SUM(INDIRECT("AV4:AV"&amp;ROW()-1)),""))</f>
        <v/>
      </c>
      <c r="AW26" s="3" t="str">
        <f t="shared" ca="1" si="15"/>
        <v/>
      </c>
      <c r="AX26" s="3" t="str">
        <f ca="1">IF(AND($A26&lt;&gt;"",$A26&lt;&gt;"TOTAL"),IF(AND('[1]INVESTIGADOR_Otras situaciones '!$CE24&lt;&gt;"",'[1]INVESTIGADOR_Otras situaciones '!$CE24&lt;&gt;0),'[1]INVESTIGADOR_Otras situaciones '!$CE24,""),IF($A26="TOTAL",SUM(INDIRECT("AX4:AX"&amp;ROW()-1)),""))</f>
        <v/>
      </c>
      <c r="AY26" s="3" t="str">
        <f ca="1">IF(AND($A26&lt;&gt;"",$A26&lt;&gt;"TOTAL"),IF(AND('[1]INVESTIGADOR_Otras situaciones '!$CG24&lt;&gt;"",'[1]INVESTIGADOR_Otras situaciones '!$CG24&lt;&gt;0),'[1]INVESTIGADOR_Otras situaciones '!$CG24,""),IF($A26="TOTAL",SUM(INDIRECT("AY4:AY"&amp;ROW()-1)),""))</f>
        <v/>
      </c>
      <c r="AZ26" s="3" t="str">
        <f t="shared" ca="1" si="16"/>
        <v/>
      </c>
      <c r="BA26" s="3" t="str">
        <f ca="1">IF(AND($A26&lt;&gt;"",$A26&lt;&gt;"TOTAL"),IF(AND('[1]INVESTIGADOR_Otras situaciones '!$CJ24&lt;&gt;"",'[1]INVESTIGADOR_Otras situaciones '!$CJ24&lt;&gt;0),'[1]INVESTIGADOR_Otras situaciones '!$CJ24,""),IF($A26="TOTAL",SUM(INDIRECT("BA4:BA"&amp;ROW()-1)),""))</f>
        <v/>
      </c>
      <c r="BB26" s="3" t="str">
        <f ca="1">IF(AND($A26&lt;&gt;"",$A26&lt;&gt;"TOTAL"),IF(AND('[1]INVESTIGADOR_Otras situaciones '!$CL24&lt;&gt;"",'[1]INVESTIGADOR_Otras situaciones '!$CL24&lt;&gt;0),'[1]INVESTIGADOR_Otras situaciones '!$CL24,""),IF($A26="TOTAL",SUM(INDIRECT("BB4:BB"&amp;ROW()-1)),""))</f>
        <v/>
      </c>
      <c r="BC26" s="3" t="str">
        <f t="shared" ca="1" si="17"/>
        <v/>
      </c>
      <c r="BD26" s="3" t="str">
        <f ca="1">IF(AND($A26&lt;&gt;"",$A26&lt;&gt;"TOTAL"),IF(AND('[1]INVESTIGADOR_Otras situaciones '!$CO24&lt;&gt;"",'[1]INVESTIGADOR_Otras situaciones '!$CO24&lt;&gt;0),'[1]INVESTIGADOR_Otras situaciones '!$CO24,""),IF($A26="TOTAL",SUM(INDIRECT("BD4:BD"&amp;ROW()-1)),""))</f>
        <v/>
      </c>
      <c r="BE26" s="3" t="str">
        <f ca="1">IF(AND($A26&lt;&gt;"",$A26&lt;&gt;"TOTAL"),IF(AND('[1]INVESTIGADOR_Otras situaciones '!$CQ24&lt;&gt;"",'[1]INVESTIGADOR_Otras situaciones '!$CQ24&lt;&gt;0),'[1]INVESTIGADOR_Otras situaciones '!$CQ24,""),IF($A26="TOTAL",SUM(INDIRECT("BE4:BE"&amp;ROW()-1)),""))</f>
        <v/>
      </c>
      <c r="BF26" s="3" t="str">
        <f t="shared" ca="1" si="18"/>
        <v/>
      </c>
    </row>
    <row r="27" spans="1:58" x14ac:dyDescent="0.2">
      <c r="A27" s="25" t="str">
        <f>IF('[1]INVESTIGADOR_Otras situaciones '!$B25&lt;&gt;"",'[1]INVESTIGADOR_Otras situaciones '!$B25,IF(AND('[1]INVESTIGADOR_Otras situaciones '!$B25="",'[1]INVESTIGADOR_Otras situaciones '!$B26="",'[1]INVESTIGADOR_Otras situaciones '!$B24=""),"","TOTAL"))</f>
        <v/>
      </c>
      <c r="B27" s="3" t="str">
        <f ca="1">IF(AND($A27&lt;&gt;"",$A27&lt;&gt;"TOTAL"),IF(AND('[1]INVESTIGADOR_Otras situaciones '!$C25&lt;&gt;"",'[1]INVESTIGADOR_Otras situaciones '!$C25&lt;&gt;0),'[1]INVESTIGADOR_Otras situaciones '!$C25,""),IF($A27="TOTAL",SUM(INDIRECT("B4:B"&amp;ROW()-1)),""))</f>
        <v/>
      </c>
      <c r="C27" s="3" t="str">
        <f ca="1">IF(AND($A27&lt;&gt;"",$A27&lt;&gt;"TOTAL"),IF(AND('[1]INVESTIGADOR_Otras situaciones '!$E25&lt;&gt;"",'[1]INVESTIGADOR_Otras situaciones '!$E25&lt;&gt;0),'[1]INVESTIGADOR_Otras situaciones '!$E25,""),IF($A27="TOTAL",SUM(INDIRECT("C4:C"&amp;ROW()-1)),""))</f>
        <v/>
      </c>
      <c r="D27" s="3" t="str">
        <f t="shared" ca="1" si="0"/>
        <v/>
      </c>
      <c r="E27" s="3" t="str">
        <f ca="1">IF(AND($A27&lt;&gt;"",$A27&lt;&gt;"TOTAL"),IF(AND('[1]INVESTIGADOR_Otras situaciones '!$H25&lt;&gt;"",'[1]INVESTIGADOR_Otras situaciones '!$H25&lt;&gt;0),'[1]INVESTIGADOR_Otras situaciones '!$H25,""),IF($A27="TOTAL",SUM(INDIRECT("E4:E"&amp;ROW()-1)),""))</f>
        <v/>
      </c>
      <c r="F27" s="3" t="str">
        <f ca="1">IF(AND($A27&lt;&gt;"",$A27&lt;&gt;"TOTAL"),IF(AND('[1]INVESTIGADOR_Otras situaciones '!$J25&lt;&gt;"",'[1]INVESTIGADOR_Otras situaciones '!$J25&lt;&gt;0),'[1]INVESTIGADOR_Otras situaciones '!$J25,""),IF($A27="TOTAL",SUM(INDIRECT("F4:F"&amp;ROW()-1)),""))</f>
        <v/>
      </c>
      <c r="G27" s="3" t="str">
        <f t="shared" ca="1" si="1"/>
        <v/>
      </c>
      <c r="H27" s="3" t="str">
        <f ca="1">IF(AND($A27&lt;&gt;"",$A27&lt;&gt;"TOTAL"),IF(AND('[1]INVESTIGADOR_Otras situaciones '!$M25&lt;&gt;"",'[1]INVESTIGADOR_Otras situaciones '!$M25&lt;&gt;0),'[1]INVESTIGADOR_Otras situaciones '!$M25,""),IF($A27="TOTAL",SUM(INDIRECT("H4:H"&amp;ROW()-1)),""))</f>
        <v/>
      </c>
      <c r="I27" s="3" t="str">
        <f ca="1">IF(AND($A27&lt;&gt;"",$A27&lt;&gt;"TOTAL"),IF(AND('[1]INVESTIGADOR_Otras situaciones '!$O25&lt;&gt;"",'[1]INVESTIGADOR_Otras situaciones '!$O25&lt;&gt;0),'[1]INVESTIGADOR_Otras situaciones '!$O25,""),IF($A27="TOTAL",SUM(INDIRECT("I4:I"&amp;ROW()-1)),""))</f>
        <v/>
      </c>
      <c r="J27" s="3" t="str">
        <f t="shared" ca="1" si="2"/>
        <v/>
      </c>
      <c r="K27" s="3" t="str">
        <f ca="1">IF(AND($A27&lt;&gt;"",$A27&lt;&gt;"TOTAL"),IF(AND('[1]INVESTIGADOR_Otras situaciones '!$R25&lt;&gt;"",'[1]INVESTIGADOR_Otras situaciones '!$R25&lt;&gt;0),'[1]INVESTIGADOR_Otras situaciones '!$R25,""),IF($A27="TOTAL",SUM(INDIRECT("K4:K"&amp;ROW()-1)),""))</f>
        <v/>
      </c>
      <c r="L27" s="3" t="str">
        <f ca="1">IF(AND($A27&lt;&gt;"",$A27&lt;&gt;"TOTAL"),IF(AND('[1]INVESTIGADOR_Otras situaciones '!$T25&lt;&gt;"",'[1]INVESTIGADOR_Otras situaciones '!$T25&lt;&gt;0),'[1]INVESTIGADOR_Otras situaciones '!$T25,""),IF($A27="TOTAL",SUM(INDIRECT("L4:L"&amp;ROW()-1)),""))</f>
        <v/>
      </c>
      <c r="M27" s="3" t="str">
        <f t="shared" ca="1" si="3"/>
        <v/>
      </c>
      <c r="N27" s="3" t="str">
        <f ca="1">IF(AND($A27&lt;&gt;"",$A27&lt;&gt;"TOTAL"),IF(AND('[1]INVESTIGADOR_Otras situaciones '!$W25&lt;&gt;"",'[1]INVESTIGADOR_Otras situaciones '!$W25&lt;&gt;0),'[1]INVESTIGADOR_Otras situaciones '!$W25,""),IF($A27="TOTAL",SUM(INDIRECT("N4:N"&amp;ROW()-1)),""))</f>
        <v/>
      </c>
      <c r="O27" s="3" t="str">
        <f ca="1">IF(AND($A27&lt;&gt;"",$A27&lt;&gt;"TOTAL"),IF(AND('[1]INVESTIGADOR_Otras situaciones '!$Y25&lt;&gt;"",'[1]INVESTIGADOR_Otras situaciones '!$Y25&lt;&gt;0),'[1]INVESTIGADOR_Otras situaciones '!$Y25,""),IF($A27="TOTAL",SUM(INDIRECT("O4:O"&amp;ROW()-1)),""))</f>
        <v/>
      </c>
      <c r="P27" s="3" t="str">
        <f t="shared" ca="1" si="4"/>
        <v/>
      </c>
      <c r="Q27" s="3" t="str">
        <f ca="1">IF(AND($A27&lt;&gt;"",$A27&lt;&gt;"TOTAL"),IF(AND('[1]INVESTIGADOR_Otras situaciones '!$AB25&lt;&gt;"",'[1]INVESTIGADOR_Otras situaciones '!$AB25&lt;&gt;0),'[1]INVESTIGADOR_Otras situaciones '!$AB25,""),IF($A27="TOTAL",SUM(INDIRECT("Q4:Q"&amp;ROW()-1)),""))</f>
        <v/>
      </c>
      <c r="R27" s="3" t="str">
        <f ca="1">IF(AND($A27&lt;&gt;"",$A27&lt;&gt;"TOTAL"),IF(AND('[1]INVESTIGADOR_Otras situaciones '!$AD25&lt;&gt;"",'[1]INVESTIGADOR_Otras situaciones '!$AD25&lt;&gt;0),'[1]INVESTIGADOR_Otras situaciones '!$AD25,""),IF($A27="TOTAL",SUM(INDIRECT("R4:R"&amp;ROW()-1)),""))</f>
        <v/>
      </c>
      <c r="S27" s="3" t="str">
        <f t="shared" ca="1" si="5"/>
        <v/>
      </c>
      <c r="T27" s="3" t="str">
        <f ca="1">IF(AND($A27&lt;&gt;"",$A27&lt;&gt;"TOTAL"),IF(AND('[1]INVESTIGADOR_Otras situaciones '!$AG25&lt;&gt;"",'[1]INVESTIGADOR_Otras situaciones '!$AG25&lt;&gt;0),'[1]INVESTIGADOR_Otras situaciones '!$AG25,""),IF($A27="TOTAL",SUM(INDIRECT("T4:T"&amp;ROW()-1)),""))</f>
        <v/>
      </c>
      <c r="U27" s="3" t="str">
        <f ca="1">IF(AND($A27&lt;&gt;"",$A27&lt;&gt;"TOTAL"),IF(AND('[1]INVESTIGADOR_Otras situaciones '!$AI25&lt;&gt;"",'[1]INVESTIGADOR_Otras situaciones '!$AI25&lt;&gt;0),'[1]INVESTIGADOR_Otras situaciones '!$AI25,""),IF($A27="TOTAL",SUM(INDIRECT("U4:U"&amp;ROW()-1)),""))</f>
        <v/>
      </c>
      <c r="V27" s="3" t="str">
        <f t="shared" ca="1" si="6"/>
        <v/>
      </c>
      <c r="W27" s="3" t="str">
        <f ca="1">IF(AND($A27&lt;&gt;"",$A27&lt;&gt;"TOTAL"),IF(AND('[1]INVESTIGADOR_Otras situaciones '!$AL25&lt;&gt;"",'[1]INVESTIGADOR_Otras situaciones '!$AL25&lt;&gt;0),'[1]INVESTIGADOR_Otras situaciones '!$AL25,""),IF($A27="TOTAL",SUM(INDIRECT("W4:W"&amp;ROW()-1)),""))</f>
        <v/>
      </c>
      <c r="X27" s="3" t="str">
        <f ca="1">IF(AND($A27&lt;&gt;"",$A27&lt;&gt;"TOTAL"),IF(AND('[1]INVESTIGADOR_Otras situaciones '!$AN25&lt;&gt;"",'[1]INVESTIGADOR_Otras situaciones '!$AN25&lt;&gt;0),'[1]INVESTIGADOR_Otras situaciones '!$AN25,""),IF($A27="TOTAL",SUM(INDIRECT("X4:X"&amp;ROW()-1)),""))</f>
        <v/>
      </c>
      <c r="Y27" s="3" t="str">
        <f t="shared" ca="1" si="7"/>
        <v/>
      </c>
      <c r="Z27" s="3" t="str">
        <f ca="1">IF(AND($A27&lt;&gt;"",$A27&lt;&gt;"TOTAL"),IF(AND('[1]INVESTIGADOR_Otras situaciones '!$AQ25&lt;&gt;"",'[1]INVESTIGADOR_Otras situaciones '!$AQ25&lt;&gt;0),'[1]INVESTIGADOR_Otras situaciones '!$AQ25,""),IF($A27="TOTAL",SUM(INDIRECT("Z4:Z"&amp;ROW()-1)),""))</f>
        <v/>
      </c>
      <c r="AA27" s="3" t="str">
        <f ca="1">IF(AND($A27&lt;&gt;"",$A27&lt;&gt;"TOTAL"),IF(AND('[1]INVESTIGADOR_Otras situaciones '!$AS25&lt;&gt;"",'[1]INVESTIGADOR_Otras situaciones '!$AS25&lt;&gt;0),'[1]INVESTIGADOR_Otras situaciones '!$AS25,""),IF($A27="TOTAL",SUM(INDIRECT("AA4:AA"&amp;ROW()-1)),""))</f>
        <v/>
      </c>
      <c r="AB27" s="3" t="str">
        <f t="shared" ca="1" si="8"/>
        <v/>
      </c>
      <c r="AC27" s="3" t="str">
        <f ca="1">IF(AND($A27&lt;&gt;"",$A27&lt;&gt;"TOTAL"),IF(AND('[1]INVESTIGADOR_Otras situaciones '!$AV25&lt;&gt;"",'[1]INVESTIGADOR_Otras situaciones '!$AV25&lt;&gt;0),'[1]INVESTIGADOR_Otras situaciones '!$AV25,""),IF($A27="TOTAL",SUM(INDIRECT("AC4:AC"&amp;ROW()-1)),""))</f>
        <v/>
      </c>
      <c r="AD27" s="3" t="str">
        <f ca="1">IF(AND($A27&lt;&gt;"",$A27&lt;&gt;"TOTAL"),IF(AND('[1]INVESTIGADOR_Otras situaciones '!$AX25&lt;&gt;"",'[1]INVESTIGADOR_Otras situaciones '!$AX25&lt;&gt;0),'[1]INVESTIGADOR_Otras situaciones '!$AX25,""),IF($A27="TOTAL",SUM(INDIRECT("AD4:AD"&amp;ROW()-1)),""))</f>
        <v/>
      </c>
      <c r="AE27" s="3" t="str">
        <f t="shared" ca="1" si="9"/>
        <v/>
      </c>
      <c r="AF27" s="3" t="str">
        <f ca="1">IF(AND($A27&lt;&gt;"",$A27&lt;&gt;"TOTAL"),IF(AND('[1]INVESTIGADOR_Otras situaciones '!$BA25&lt;&gt;"",'[1]INVESTIGADOR_Otras situaciones '!$BA25&lt;&gt;0),'[1]INVESTIGADOR_Otras situaciones '!$BA25,""),IF($A27="TOTAL",SUM(INDIRECT("AF4:AF"&amp;ROW()-1)),""))</f>
        <v/>
      </c>
      <c r="AG27" s="3" t="str">
        <f ca="1">IF(AND($A27&lt;&gt;"",$A27&lt;&gt;"TOTAL"),IF(AND('[1]INVESTIGADOR_Otras situaciones '!$BC25&lt;&gt;"",'[1]INVESTIGADOR_Otras situaciones '!$BC25&lt;&gt;0),'[1]INVESTIGADOR_Otras situaciones '!$BC25,""),IF($A27="TOTAL",SUM(INDIRECT("AG4:AG"&amp;ROW()-1)),""))</f>
        <v/>
      </c>
      <c r="AH27" s="3" t="str">
        <f t="shared" ca="1" si="10"/>
        <v/>
      </c>
      <c r="AI27" s="3" t="str">
        <f ca="1">IF(AND($A27&lt;&gt;"",$A27&lt;&gt;"TOTAL"),IF(AND('[1]INVESTIGADOR_Otras situaciones '!$BF25&lt;&gt;"",'[1]INVESTIGADOR_Otras situaciones '!$BF25&lt;&gt;0),'[1]INVESTIGADOR_Otras situaciones '!$BF25,""),IF($A27="TOTAL",SUM(INDIRECT("AI4:AI"&amp;ROW()-1)),""))</f>
        <v/>
      </c>
      <c r="AJ27" s="3" t="str">
        <f ca="1">IF(AND($A27&lt;&gt;"",$A27&lt;&gt;"TOTAL"),IF(AND('[1]INVESTIGADOR_Otras situaciones '!$BH25&lt;&gt;"",'[1]INVESTIGADOR_Otras situaciones '!$BH25&lt;&gt;0),'[1]INVESTIGADOR_Otras situaciones '!$BH25,""),IF($A27="TOTAL",SUM(INDIRECT("AJ4:AJ"&amp;ROW()-1)),""))</f>
        <v/>
      </c>
      <c r="AK27" s="3" t="str">
        <f t="shared" ca="1" si="11"/>
        <v/>
      </c>
      <c r="AL27" s="3" t="str">
        <f ca="1">IF(AND($A27&lt;&gt;"",$A27&lt;&gt;"TOTAL"),IF(AND('[1]INVESTIGADOR_Otras situaciones '!$BK25&lt;&gt;"",'[1]INVESTIGADOR_Otras situaciones '!$BK25&lt;&gt;0),'[1]INVESTIGADOR_Otras situaciones '!$BK25,""),IF($A27="TOTAL",SUM(INDIRECT("AL4:AL"&amp;ROW()-1)),""))</f>
        <v/>
      </c>
      <c r="AM27" s="3" t="str">
        <f ca="1">IF(AND($A27&lt;&gt;"",$A27&lt;&gt;"TOTAL"),IF(AND('[1]INVESTIGADOR_Otras situaciones '!$BM25&lt;&gt;"",'[1]INVESTIGADOR_Otras situaciones '!$BM25&lt;&gt;0),'[1]INVESTIGADOR_Otras situaciones '!$BM25,""),IF($A27="TOTAL",SUM(INDIRECT("AM4:AM"&amp;ROW()-1)),""))</f>
        <v/>
      </c>
      <c r="AN27" s="3" t="str">
        <f t="shared" ca="1" si="12"/>
        <v/>
      </c>
      <c r="AO27" s="3" t="str">
        <f ca="1">IF(AND($A27&lt;&gt;"",$A27&lt;&gt;"TOTAL"),IF(AND('[1]INVESTIGADOR_Otras situaciones '!$BP25&lt;&gt;"",'[1]INVESTIGADOR_Otras situaciones '!$BP25&lt;&gt;0),'[1]INVESTIGADOR_Otras situaciones '!$BP25,""),IF($A27="TOTAL",SUM(INDIRECT("AO4:AO"&amp;ROW()-1)),""))</f>
        <v/>
      </c>
      <c r="AP27" s="3" t="str">
        <f ca="1">IF(AND($A27&lt;&gt;"",$A27&lt;&gt;"TOTAL"),IF(AND('[1]INVESTIGADOR_Otras situaciones '!$BR25&lt;&gt;"",'[1]INVESTIGADOR_Otras situaciones '!$BR25&lt;&gt;0),'[1]INVESTIGADOR_Otras situaciones '!$BR25,""),IF($A27="TOTAL",SUM(INDIRECT("AP4:AP"&amp;ROW()-1)),""))</f>
        <v/>
      </c>
      <c r="AQ27" s="3" t="str">
        <f t="shared" ca="1" si="13"/>
        <v/>
      </c>
      <c r="AR27" s="3" t="str">
        <f ca="1">IF(AND($A27&lt;&gt;"",$A27&lt;&gt;"TOTAL"),IF(AND('[1]INVESTIGADOR_Otras situaciones '!$BU25&lt;&gt;"",'[1]INVESTIGADOR_Otras situaciones '!$BU25&lt;&gt;0),'[1]INVESTIGADOR_Otras situaciones '!$BU25,""),IF($A27="TOTAL",SUM(INDIRECT("AR4:AR"&amp;ROW()-1)),""))</f>
        <v/>
      </c>
      <c r="AS27" s="3" t="str">
        <f ca="1">IF(AND($A27&lt;&gt;"",$A27&lt;&gt;"TOTAL"),IF(AND('[1]INVESTIGADOR_Otras situaciones '!$BW25&lt;&gt;"",'[1]INVESTIGADOR_Otras situaciones '!$BW25&lt;&gt;0),'[1]INVESTIGADOR_Otras situaciones '!$BW25,""),IF($A27="TOTAL",SUM(INDIRECT("AS4:AS"&amp;ROW()-1)),""))</f>
        <v/>
      </c>
      <c r="AT27" s="3" t="str">
        <f t="shared" ca="1" si="14"/>
        <v/>
      </c>
      <c r="AU27" s="3" t="str">
        <f ca="1">IF(AND($A27&lt;&gt;"",$A27&lt;&gt;"TOTAL"),IF(AND('[1]INVESTIGADOR_Otras situaciones '!$BZ25&lt;&gt;"",'[1]INVESTIGADOR_Otras situaciones '!$BZ25&lt;&gt;0),'[1]INVESTIGADOR_Otras situaciones '!$BZ25,""),IF($A27="TOTAL",SUM(INDIRECT("AU4:AU"&amp;ROW()-1)),""))</f>
        <v/>
      </c>
      <c r="AV27" s="3" t="str">
        <f ca="1">IF(AND($A27&lt;&gt;"",$A27&lt;&gt;"TOTAL"),IF(AND('[1]INVESTIGADOR_Otras situaciones '!$CB25&lt;&gt;"",'[1]INVESTIGADOR_Otras situaciones '!$CB25&lt;&gt;0),'[1]INVESTIGADOR_Otras situaciones '!$CB25,""),IF($A27="TOTAL",SUM(INDIRECT("AV4:AV"&amp;ROW()-1)),""))</f>
        <v/>
      </c>
      <c r="AW27" s="3" t="str">
        <f t="shared" ca="1" si="15"/>
        <v/>
      </c>
      <c r="AX27" s="3" t="str">
        <f ca="1">IF(AND($A27&lt;&gt;"",$A27&lt;&gt;"TOTAL"),IF(AND('[1]INVESTIGADOR_Otras situaciones '!$CE25&lt;&gt;"",'[1]INVESTIGADOR_Otras situaciones '!$CE25&lt;&gt;0),'[1]INVESTIGADOR_Otras situaciones '!$CE25,""),IF($A27="TOTAL",SUM(INDIRECT("AX4:AX"&amp;ROW()-1)),""))</f>
        <v/>
      </c>
      <c r="AY27" s="3" t="str">
        <f ca="1">IF(AND($A27&lt;&gt;"",$A27&lt;&gt;"TOTAL"),IF(AND('[1]INVESTIGADOR_Otras situaciones '!$CG25&lt;&gt;"",'[1]INVESTIGADOR_Otras situaciones '!$CG25&lt;&gt;0),'[1]INVESTIGADOR_Otras situaciones '!$CG25,""),IF($A27="TOTAL",SUM(INDIRECT("AY4:AY"&amp;ROW()-1)),""))</f>
        <v/>
      </c>
      <c r="AZ27" s="3" t="str">
        <f t="shared" ca="1" si="16"/>
        <v/>
      </c>
      <c r="BA27" s="3" t="str">
        <f ca="1">IF(AND($A27&lt;&gt;"",$A27&lt;&gt;"TOTAL"),IF(AND('[1]INVESTIGADOR_Otras situaciones '!$CJ25&lt;&gt;"",'[1]INVESTIGADOR_Otras situaciones '!$CJ25&lt;&gt;0),'[1]INVESTIGADOR_Otras situaciones '!$CJ25,""),IF($A27="TOTAL",SUM(INDIRECT("BA4:BA"&amp;ROW()-1)),""))</f>
        <v/>
      </c>
      <c r="BB27" s="3" t="str">
        <f ca="1">IF(AND($A27&lt;&gt;"",$A27&lt;&gt;"TOTAL"),IF(AND('[1]INVESTIGADOR_Otras situaciones '!$CL25&lt;&gt;"",'[1]INVESTIGADOR_Otras situaciones '!$CL25&lt;&gt;0),'[1]INVESTIGADOR_Otras situaciones '!$CL25,""),IF($A27="TOTAL",SUM(INDIRECT("BB4:BB"&amp;ROW()-1)),""))</f>
        <v/>
      </c>
      <c r="BC27" s="3" t="str">
        <f t="shared" ca="1" si="17"/>
        <v/>
      </c>
      <c r="BD27" s="3" t="str">
        <f ca="1">IF(AND($A27&lt;&gt;"",$A27&lt;&gt;"TOTAL"),IF(AND('[1]INVESTIGADOR_Otras situaciones '!$CO25&lt;&gt;"",'[1]INVESTIGADOR_Otras situaciones '!$CO25&lt;&gt;0),'[1]INVESTIGADOR_Otras situaciones '!$CO25,""),IF($A27="TOTAL",SUM(INDIRECT("BD4:BD"&amp;ROW()-1)),""))</f>
        <v/>
      </c>
      <c r="BE27" s="3" t="str">
        <f ca="1">IF(AND($A27&lt;&gt;"",$A27&lt;&gt;"TOTAL"),IF(AND('[1]INVESTIGADOR_Otras situaciones '!$CQ25&lt;&gt;"",'[1]INVESTIGADOR_Otras situaciones '!$CQ25&lt;&gt;0),'[1]INVESTIGADOR_Otras situaciones '!$CQ25,""),IF($A27="TOTAL",SUM(INDIRECT("BE4:BE"&amp;ROW()-1)),""))</f>
        <v/>
      </c>
      <c r="BF27" s="3" t="str">
        <f t="shared" ca="1" si="18"/>
        <v/>
      </c>
    </row>
    <row r="28" spans="1:58" x14ac:dyDescent="0.2">
      <c r="A28" s="25" t="str">
        <f>IF('[1]INVESTIGADOR_Otras situaciones '!$B26&lt;&gt;"",'[1]INVESTIGADOR_Otras situaciones '!$B26,IF(AND('[1]INVESTIGADOR_Otras situaciones '!$B26="",'[1]INVESTIGADOR_Otras situaciones '!$B27="",'[1]INVESTIGADOR_Otras situaciones '!$B25=""),"","TOTAL"))</f>
        <v/>
      </c>
      <c r="B28" s="3" t="str">
        <f ca="1">IF(AND($A28&lt;&gt;"",$A28&lt;&gt;"TOTAL"),IF(AND('[1]INVESTIGADOR_Otras situaciones '!$C26&lt;&gt;"",'[1]INVESTIGADOR_Otras situaciones '!$C26&lt;&gt;0),'[1]INVESTIGADOR_Otras situaciones '!$C26,""),IF($A28="TOTAL",SUM(INDIRECT("B4:B"&amp;ROW()-1)),""))</f>
        <v/>
      </c>
      <c r="C28" s="3" t="str">
        <f ca="1">IF(AND($A28&lt;&gt;"",$A28&lt;&gt;"TOTAL"),IF(AND('[1]INVESTIGADOR_Otras situaciones '!$E26&lt;&gt;"",'[1]INVESTIGADOR_Otras situaciones '!$E26&lt;&gt;0),'[1]INVESTIGADOR_Otras situaciones '!$E26,""),IF($A28="TOTAL",SUM(INDIRECT("C4:C"&amp;ROW()-1)),""))</f>
        <v/>
      </c>
      <c r="D28" s="3" t="str">
        <f t="shared" ca="1" si="0"/>
        <v/>
      </c>
      <c r="E28" s="3" t="str">
        <f ca="1">IF(AND($A28&lt;&gt;"",$A28&lt;&gt;"TOTAL"),IF(AND('[1]INVESTIGADOR_Otras situaciones '!$H26&lt;&gt;"",'[1]INVESTIGADOR_Otras situaciones '!$H26&lt;&gt;0),'[1]INVESTIGADOR_Otras situaciones '!$H26,""),IF($A28="TOTAL",SUM(INDIRECT("E4:E"&amp;ROW()-1)),""))</f>
        <v/>
      </c>
      <c r="F28" s="3" t="str">
        <f ca="1">IF(AND($A28&lt;&gt;"",$A28&lt;&gt;"TOTAL"),IF(AND('[1]INVESTIGADOR_Otras situaciones '!$J26&lt;&gt;"",'[1]INVESTIGADOR_Otras situaciones '!$J26&lt;&gt;0),'[1]INVESTIGADOR_Otras situaciones '!$J26,""),IF($A28="TOTAL",SUM(INDIRECT("F4:F"&amp;ROW()-1)),""))</f>
        <v/>
      </c>
      <c r="G28" s="3" t="str">
        <f t="shared" ca="1" si="1"/>
        <v/>
      </c>
      <c r="H28" s="3" t="str">
        <f ca="1">IF(AND($A28&lt;&gt;"",$A28&lt;&gt;"TOTAL"),IF(AND('[1]INVESTIGADOR_Otras situaciones '!$M26&lt;&gt;"",'[1]INVESTIGADOR_Otras situaciones '!$M26&lt;&gt;0),'[1]INVESTIGADOR_Otras situaciones '!$M26,""),IF($A28="TOTAL",SUM(INDIRECT("H4:H"&amp;ROW()-1)),""))</f>
        <v/>
      </c>
      <c r="I28" s="3" t="str">
        <f ca="1">IF(AND($A28&lt;&gt;"",$A28&lt;&gt;"TOTAL"),IF(AND('[1]INVESTIGADOR_Otras situaciones '!$O26&lt;&gt;"",'[1]INVESTIGADOR_Otras situaciones '!$O26&lt;&gt;0),'[1]INVESTIGADOR_Otras situaciones '!$O26,""),IF($A28="TOTAL",SUM(INDIRECT("I4:I"&amp;ROW()-1)),""))</f>
        <v/>
      </c>
      <c r="J28" s="3" t="str">
        <f t="shared" ca="1" si="2"/>
        <v/>
      </c>
      <c r="K28" s="3" t="str">
        <f ca="1">IF(AND($A28&lt;&gt;"",$A28&lt;&gt;"TOTAL"),IF(AND('[1]INVESTIGADOR_Otras situaciones '!$R26&lt;&gt;"",'[1]INVESTIGADOR_Otras situaciones '!$R26&lt;&gt;0),'[1]INVESTIGADOR_Otras situaciones '!$R26,""),IF($A28="TOTAL",SUM(INDIRECT("K4:K"&amp;ROW()-1)),""))</f>
        <v/>
      </c>
      <c r="L28" s="3" t="str">
        <f ca="1">IF(AND($A28&lt;&gt;"",$A28&lt;&gt;"TOTAL"),IF(AND('[1]INVESTIGADOR_Otras situaciones '!$T26&lt;&gt;"",'[1]INVESTIGADOR_Otras situaciones '!$T26&lt;&gt;0),'[1]INVESTIGADOR_Otras situaciones '!$T26,""),IF($A28="TOTAL",SUM(INDIRECT("L4:L"&amp;ROW()-1)),""))</f>
        <v/>
      </c>
      <c r="M28" s="3" t="str">
        <f t="shared" ca="1" si="3"/>
        <v/>
      </c>
      <c r="N28" s="3" t="str">
        <f ca="1">IF(AND($A28&lt;&gt;"",$A28&lt;&gt;"TOTAL"),IF(AND('[1]INVESTIGADOR_Otras situaciones '!$W26&lt;&gt;"",'[1]INVESTIGADOR_Otras situaciones '!$W26&lt;&gt;0),'[1]INVESTIGADOR_Otras situaciones '!$W26,""),IF($A28="TOTAL",SUM(INDIRECT("N4:N"&amp;ROW()-1)),""))</f>
        <v/>
      </c>
      <c r="O28" s="3" t="str">
        <f ca="1">IF(AND($A28&lt;&gt;"",$A28&lt;&gt;"TOTAL"),IF(AND('[1]INVESTIGADOR_Otras situaciones '!$Y26&lt;&gt;"",'[1]INVESTIGADOR_Otras situaciones '!$Y26&lt;&gt;0),'[1]INVESTIGADOR_Otras situaciones '!$Y26,""),IF($A28="TOTAL",SUM(INDIRECT("O4:O"&amp;ROW()-1)),""))</f>
        <v/>
      </c>
      <c r="P28" s="3" t="str">
        <f t="shared" ca="1" si="4"/>
        <v/>
      </c>
      <c r="Q28" s="3" t="str">
        <f ca="1">IF(AND($A28&lt;&gt;"",$A28&lt;&gt;"TOTAL"),IF(AND('[1]INVESTIGADOR_Otras situaciones '!$AB26&lt;&gt;"",'[1]INVESTIGADOR_Otras situaciones '!$AB26&lt;&gt;0),'[1]INVESTIGADOR_Otras situaciones '!$AB26,""),IF($A28="TOTAL",SUM(INDIRECT("Q4:Q"&amp;ROW()-1)),""))</f>
        <v/>
      </c>
      <c r="R28" s="3" t="str">
        <f ca="1">IF(AND($A28&lt;&gt;"",$A28&lt;&gt;"TOTAL"),IF(AND('[1]INVESTIGADOR_Otras situaciones '!$AD26&lt;&gt;"",'[1]INVESTIGADOR_Otras situaciones '!$AD26&lt;&gt;0),'[1]INVESTIGADOR_Otras situaciones '!$AD26,""),IF($A28="TOTAL",SUM(INDIRECT("R4:R"&amp;ROW()-1)),""))</f>
        <v/>
      </c>
      <c r="S28" s="3" t="str">
        <f t="shared" ca="1" si="5"/>
        <v/>
      </c>
      <c r="T28" s="3" t="str">
        <f ca="1">IF(AND($A28&lt;&gt;"",$A28&lt;&gt;"TOTAL"),IF(AND('[1]INVESTIGADOR_Otras situaciones '!$AG26&lt;&gt;"",'[1]INVESTIGADOR_Otras situaciones '!$AG26&lt;&gt;0),'[1]INVESTIGADOR_Otras situaciones '!$AG26,""),IF($A28="TOTAL",SUM(INDIRECT("T4:T"&amp;ROW()-1)),""))</f>
        <v/>
      </c>
      <c r="U28" s="3" t="str">
        <f ca="1">IF(AND($A28&lt;&gt;"",$A28&lt;&gt;"TOTAL"),IF(AND('[1]INVESTIGADOR_Otras situaciones '!$AI26&lt;&gt;"",'[1]INVESTIGADOR_Otras situaciones '!$AI26&lt;&gt;0),'[1]INVESTIGADOR_Otras situaciones '!$AI26,""),IF($A28="TOTAL",SUM(INDIRECT("U4:U"&amp;ROW()-1)),""))</f>
        <v/>
      </c>
      <c r="V28" s="3" t="str">
        <f t="shared" ca="1" si="6"/>
        <v/>
      </c>
      <c r="W28" s="3" t="str">
        <f ca="1">IF(AND($A28&lt;&gt;"",$A28&lt;&gt;"TOTAL"),IF(AND('[1]INVESTIGADOR_Otras situaciones '!$AL26&lt;&gt;"",'[1]INVESTIGADOR_Otras situaciones '!$AL26&lt;&gt;0),'[1]INVESTIGADOR_Otras situaciones '!$AL26,""),IF($A28="TOTAL",SUM(INDIRECT("W4:W"&amp;ROW()-1)),""))</f>
        <v/>
      </c>
      <c r="X28" s="3" t="str">
        <f ca="1">IF(AND($A28&lt;&gt;"",$A28&lt;&gt;"TOTAL"),IF(AND('[1]INVESTIGADOR_Otras situaciones '!$AN26&lt;&gt;"",'[1]INVESTIGADOR_Otras situaciones '!$AN26&lt;&gt;0),'[1]INVESTIGADOR_Otras situaciones '!$AN26,""),IF($A28="TOTAL",SUM(INDIRECT("X4:X"&amp;ROW()-1)),""))</f>
        <v/>
      </c>
      <c r="Y28" s="3" t="str">
        <f t="shared" ca="1" si="7"/>
        <v/>
      </c>
      <c r="Z28" s="3" t="str">
        <f ca="1">IF(AND($A28&lt;&gt;"",$A28&lt;&gt;"TOTAL"),IF(AND('[1]INVESTIGADOR_Otras situaciones '!$AQ26&lt;&gt;"",'[1]INVESTIGADOR_Otras situaciones '!$AQ26&lt;&gt;0),'[1]INVESTIGADOR_Otras situaciones '!$AQ26,""),IF($A28="TOTAL",SUM(INDIRECT("Z4:Z"&amp;ROW()-1)),""))</f>
        <v/>
      </c>
      <c r="AA28" s="3" t="str">
        <f ca="1">IF(AND($A28&lt;&gt;"",$A28&lt;&gt;"TOTAL"),IF(AND('[1]INVESTIGADOR_Otras situaciones '!$AS26&lt;&gt;"",'[1]INVESTIGADOR_Otras situaciones '!$AS26&lt;&gt;0),'[1]INVESTIGADOR_Otras situaciones '!$AS26,""),IF($A28="TOTAL",SUM(INDIRECT("AA4:AA"&amp;ROW()-1)),""))</f>
        <v/>
      </c>
      <c r="AB28" s="3" t="str">
        <f t="shared" ca="1" si="8"/>
        <v/>
      </c>
      <c r="AC28" s="3" t="str">
        <f ca="1">IF(AND($A28&lt;&gt;"",$A28&lt;&gt;"TOTAL"),IF(AND('[1]INVESTIGADOR_Otras situaciones '!$AV26&lt;&gt;"",'[1]INVESTIGADOR_Otras situaciones '!$AV26&lt;&gt;0),'[1]INVESTIGADOR_Otras situaciones '!$AV26,""),IF($A28="TOTAL",SUM(INDIRECT("AC4:AC"&amp;ROW()-1)),""))</f>
        <v/>
      </c>
      <c r="AD28" s="3" t="str">
        <f ca="1">IF(AND($A28&lt;&gt;"",$A28&lt;&gt;"TOTAL"),IF(AND('[1]INVESTIGADOR_Otras situaciones '!$AX26&lt;&gt;"",'[1]INVESTIGADOR_Otras situaciones '!$AX26&lt;&gt;0),'[1]INVESTIGADOR_Otras situaciones '!$AX26,""),IF($A28="TOTAL",SUM(INDIRECT("AD4:AD"&amp;ROW()-1)),""))</f>
        <v/>
      </c>
      <c r="AE28" s="3" t="str">
        <f t="shared" ca="1" si="9"/>
        <v/>
      </c>
      <c r="AF28" s="3" t="str">
        <f ca="1">IF(AND($A28&lt;&gt;"",$A28&lt;&gt;"TOTAL"),IF(AND('[1]INVESTIGADOR_Otras situaciones '!$BA26&lt;&gt;"",'[1]INVESTIGADOR_Otras situaciones '!$BA26&lt;&gt;0),'[1]INVESTIGADOR_Otras situaciones '!$BA26,""),IF($A28="TOTAL",SUM(INDIRECT("AF4:AF"&amp;ROW()-1)),""))</f>
        <v/>
      </c>
      <c r="AG28" s="3" t="str">
        <f ca="1">IF(AND($A28&lt;&gt;"",$A28&lt;&gt;"TOTAL"),IF(AND('[1]INVESTIGADOR_Otras situaciones '!$BC26&lt;&gt;"",'[1]INVESTIGADOR_Otras situaciones '!$BC26&lt;&gt;0),'[1]INVESTIGADOR_Otras situaciones '!$BC26,""),IF($A28="TOTAL",SUM(INDIRECT("AG4:AG"&amp;ROW()-1)),""))</f>
        <v/>
      </c>
      <c r="AH28" s="3" t="str">
        <f t="shared" ca="1" si="10"/>
        <v/>
      </c>
      <c r="AI28" s="3" t="str">
        <f ca="1">IF(AND($A28&lt;&gt;"",$A28&lt;&gt;"TOTAL"),IF(AND('[1]INVESTIGADOR_Otras situaciones '!$BF26&lt;&gt;"",'[1]INVESTIGADOR_Otras situaciones '!$BF26&lt;&gt;0),'[1]INVESTIGADOR_Otras situaciones '!$BF26,""),IF($A28="TOTAL",SUM(INDIRECT("AI4:AI"&amp;ROW()-1)),""))</f>
        <v/>
      </c>
      <c r="AJ28" s="3" t="str">
        <f ca="1">IF(AND($A28&lt;&gt;"",$A28&lt;&gt;"TOTAL"),IF(AND('[1]INVESTIGADOR_Otras situaciones '!$BH26&lt;&gt;"",'[1]INVESTIGADOR_Otras situaciones '!$BH26&lt;&gt;0),'[1]INVESTIGADOR_Otras situaciones '!$BH26,""),IF($A28="TOTAL",SUM(INDIRECT("AJ4:AJ"&amp;ROW()-1)),""))</f>
        <v/>
      </c>
      <c r="AK28" s="3" t="str">
        <f t="shared" ca="1" si="11"/>
        <v/>
      </c>
      <c r="AL28" s="3" t="str">
        <f ca="1">IF(AND($A28&lt;&gt;"",$A28&lt;&gt;"TOTAL"),IF(AND('[1]INVESTIGADOR_Otras situaciones '!$BK26&lt;&gt;"",'[1]INVESTIGADOR_Otras situaciones '!$BK26&lt;&gt;0),'[1]INVESTIGADOR_Otras situaciones '!$BK26,""),IF($A28="TOTAL",SUM(INDIRECT("AL4:AL"&amp;ROW()-1)),""))</f>
        <v/>
      </c>
      <c r="AM28" s="3" t="str">
        <f ca="1">IF(AND($A28&lt;&gt;"",$A28&lt;&gt;"TOTAL"),IF(AND('[1]INVESTIGADOR_Otras situaciones '!$BM26&lt;&gt;"",'[1]INVESTIGADOR_Otras situaciones '!$BM26&lt;&gt;0),'[1]INVESTIGADOR_Otras situaciones '!$BM26,""),IF($A28="TOTAL",SUM(INDIRECT("AM4:AM"&amp;ROW()-1)),""))</f>
        <v/>
      </c>
      <c r="AN28" s="3" t="str">
        <f t="shared" ca="1" si="12"/>
        <v/>
      </c>
      <c r="AO28" s="3" t="str">
        <f ca="1">IF(AND($A28&lt;&gt;"",$A28&lt;&gt;"TOTAL"),IF(AND('[1]INVESTIGADOR_Otras situaciones '!$BP26&lt;&gt;"",'[1]INVESTIGADOR_Otras situaciones '!$BP26&lt;&gt;0),'[1]INVESTIGADOR_Otras situaciones '!$BP26,""),IF($A28="TOTAL",SUM(INDIRECT("AO4:AO"&amp;ROW()-1)),""))</f>
        <v/>
      </c>
      <c r="AP28" s="3" t="str">
        <f ca="1">IF(AND($A28&lt;&gt;"",$A28&lt;&gt;"TOTAL"),IF(AND('[1]INVESTIGADOR_Otras situaciones '!$BR26&lt;&gt;"",'[1]INVESTIGADOR_Otras situaciones '!$BR26&lt;&gt;0),'[1]INVESTIGADOR_Otras situaciones '!$BR26,""),IF($A28="TOTAL",SUM(INDIRECT("AP4:AP"&amp;ROW()-1)),""))</f>
        <v/>
      </c>
      <c r="AQ28" s="3" t="str">
        <f t="shared" ca="1" si="13"/>
        <v/>
      </c>
      <c r="AR28" s="3" t="str">
        <f ca="1">IF(AND($A28&lt;&gt;"",$A28&lt;&gt;"TOTAL"),IF(AND('[1]INVESTIGADOR_Otras situaciones '!$BU26&lt;&gt;"",'[1]INVESTIGADOR_Otras situaciones '!$BU26&lt;&gt;0),'[1]INVESTIGADOR_Otras situaciones '!$BU26,""),IF($A28="TOTAL",SUM(INDIRECT("AR4:AR"&amp;ROW()-1)),""))</f>
        <v/>
      </c>
      <c r="AS28" s="3" t="str">
        <f ca="1">IF(AND($A28&lt;&gt;"",$A28&lt;&gt;"TOTAL"),IF(AND('[1]INVESTIGADOR_Otras situaciones '!$BW26&lt;&gt;"",'[1]INVESTIGADOR_Otras situaciones '!$BW26&lt;&gt;0),'[1]INVESTIGADOR_Otras situaciones '!$BW26,""),IF($A28="TOTAL",SUM(INDIRECT("AS4:AS"&amp;ROW()-1)),""))</f>
        <v/>
      </c>
      <c r="AT28" s="3" t="str">
        <f t="shared" ca="1" si="14"/>
        <v/>
      </c>
      <c r="AU28" s="3" t="str">
        <f ca="1">IF(AND($A28&lt;&gt;"",$A28&lt;&gt;"TOTAL"),IF(AND('[1]INVESTIGADOR_Otras situaciones '!$BZ26&lt;&gt;"",'[1]INVESTIGADOR_Otras situaciones '!$BZ26&lt;&gt;0),'[1]INVESTIGADOR_Otras situaciones '!$BZ26,""),IF($A28="TOTAL",SUM(INDIRECT("AU4:AU"&amp;ROW()-1)),""))</f>
        <v/>
      </c>
      <c r="AV28" s="3" t="str">
        <f ca="1">IF(AND($A28&lt;&gt;"",$A28&lt;&gt;"TOTAL"),IF(AND('[1]INVESTIGADOR_Otras situaciones '!$CB26&lt;&gt;"",'[1]INVESTIGADOR_Otras situaciones '!$CB26&lt;&gt;0),'[1]INVESTIGADOR_Otras situaciones '!$CB26,""),IF($A28="TOTAL",SUM(INDIRECT("AV4:AV"&amp;ROW()-1)),""))</f>
        <v/>
      </c>
      <c r="AW28" s="3" t="str">
        <f t="shared" ca="1" si="15"/>
        <v/>
      </c>
      <c r="AX28" s="3" t="str">
        <f ca="1">IF(AND($A28&lt;&gt;"",$A28&lt;&gt;"TOTAL"),IF(AND('[1]INVESTIGADOR_Otras situaciones '!$CE26&lt;&gt;"",'[1]INVESTIGADOR_Otras situaciones '!$CE26&lt;&gt;0),'[1]INVESTIGADOR_Otras situaciones '!$CE26,""),IF($A28="TOTAL",SUM(INDIRECT("AX4:AX"&amp;ROW()-1)),""))</f>
        <v/>
      </c>
      <c r="AY28" s="3" t="str">
        <f ca="1">IF(AND($A28&lt;&gt;"",$A28&lt;&gt;"TOTAL"),IF(AND('[1]INVESTIGADOR_Otras situaciones '!$CG26&lt;&gt;"",'[1]INVESTIGADOR_Otras situaciones '!$CG26&lt;&gt;0),'[1]INVESTIGADOR_Otras situaciones '!$CG26,""),IF($A28="TOTAL",SUM(INDIRECT("AY4:AY"&amp;ROW()-1)),""))</f>
        <v/>
      </c>
      <c r="AZ28" s="3" t="str">
        <f t="shared" ca="1" si="16"/>
        <v/>
      </c>
      <c r="BA28" s="3" t="str">
        <f ca="1">IF(AND($A28&lt;&gt;"",$A28&lt;&gt;"TOTAL"),IF(AND('[1]INVESTIGADOR_Otras situaciones '!$CJ26&lt;&gt;"",'[1]INVESTIGADOR_Otras situaciones '!$CJ26&lt;&gt;0),'[1]INVESTIGADOR_Otras situaciones '!$CJ26,""),IF($A28="TOTAL",SUM(INDIRECT("BA4:BA"&amp;ROW()-1)),""))</f>
        <v/>
      </c>
      <c r="BB28" s="3" t="str">
        <f ca="1">IF(AND($A28&lt;&gt;"",$A28&lt;&gt;"TOTAL"),IF(AND('[1]INVESTIGADOR_Otras situaciones '!$CL26&lt;&gt;"",'[1]INVESTIGADOR_Otras situaciones '!$CL26&lt;&gt;0),'[1]INVESTIGADOR_Otras situaciones '!$CL26,""),IF($A28="TOTAL",SUM(INDIRECT("BB4:BB"&amp;ROW()-1)),""))</f>
        <v/>
      </c>
      <c r="BC28" s="3" t="str">
        <f t="shared" ca="1" si="17"/>
        <v/>
      </c>
      <c r="BD28" s="3" t="str">
        <f ca="1">IF(AND($A28&lt;&gt;"",$A28&lt;&gt;"TOTAL"),IF(AND('[1]INVESTIGADOR_Otras situaciones '!$CO26&lt;&gt;"",'[1]INVESTIGADOR_Otras situaciones '!$CO26&lt;&gt;0),'[1]INVESTIGADOR_Otras situaciones '!$CO26,""),IF($A28="TOTAL",SUM(INDIRECT("BD4:BD"&amp;ROW()-1)),""))</f>
        <v/>
      </c>
      <c r="BE28" s="3" t="str">
        <f ca="1">IF(AND($A28&lt;&gt;"",$A28&lt;&gt;"TOTAL"),IF(AND('[1]INVESTIGADOR_Otras situaciones '!$CQ26&lt;&gt;"",'[1]INVESTIGADOR_Otras situaciones '!$CQ26&lt;&gt;0),'[1]INVESTIGADOR_Otras situaciones '!$CQ26,""),IF($A28="TOTAL",SUM(INDIRECT("BE4:BE"&amp;ROW()-1)),""))</f>
        <v/>
      </c>
      <c r="BF28" s="3" t="str">
        <f t="shared" ca="1" si="18"/>
        <v/>
      </c>
    </row>
    <row r="29" spans="1:58" x14ac:dyDescent="0.2">
      <c r="A29" s="25" t="str">
        <f>IF('[1]INVESTIGADOR_Otras situaciones '!$B27&lt;&gt;"",'[1]INVESTIGADOR_Otras situaciones '!$B27,IF(AND('[1]INVESTIGADOR_Otras situaciones '!$B27="",'[1]INVESTIGADOR_Otras situaciones '!$B28="",'[1]INVESTIGADOR_Otras situaciones '!$B26=""),"","TOTAL"))</f>
        <v/>
      </c>
      <c r="B29" s="3" t="str">
        <f ca="1">IF(AND($A29&lt;&gt;"",$A29&lt;&gt;"TOTAL"),IF(AND('[1]INVESTIGADOR_Otras situaciones '!$C27&lt;&gt;"",'[1]INVESTIGADOR_Otras situaciones '!$C27&lt;&gt;0),'[1]INVESTIGADOR_Otras situaciones '!$C27,""),IF($A29="TOTAL",SUM(INDIRECT("B4:B"&amp;ROW()-1)),""))</f>
        <v/>
      </c>
      <c r="C29" s="3" t="str">
        <f ca="1">IF(AND($A29&lt;&gt;"",$A29&lt;&gt;"TOTAL"),IF(AND('[1]INVESTIGADOR_Otras situaciones '!$E27&lt;&gt;"",'[1]INVESTIGADOR_Otras situaciones '!$E27&lt;&gt;0),'[1]INVESTIGADOR_Otras situaciones '!$E27,""),IF($A29="TOTAL",SUM(INDIRECT("C4:C"&amp;ROW()-1)),""))</f>
        <v/>
      </c>
      <c r="D29" s="3" t="str">
        <f t="shared" ca="1" si="0"/>
        <v/>
      </c>
      <c r="E29" s="3" t="str">
        <f ca="1">IF(AND($A29&lt;&gt;"",$A29&lt;&gt;"TOTAL"),IF(AND('[1]INVESTIGADOR_Otras situaciones '!$H27&lt;&gt;"",'[1]INVESTIGADOR_Otras situaciones '!$H27&lt;&gt;0),'[1]INVESTIGADOR_Otras situaciones '!$H27,""),IF($A29="TOTAL",SUM(INDIRECT("E4:E"&amp;ROW()-1)),""))</f>
        <v/>
      </c>
      <c r="F29" s="3" t="str">
        <f ca="1">IF(AND($A29&lt;&gt;"",$A29&lt;&gt;"TOTAL"),IF(AND('[1]INVESTIGADOR_Otras situaciones '!$J27&lt;&gt;"",'[1]INVESTIGADOR_Otras situaciones '!$J27&lt;&gt;0),'[1]INVESTIGADOR_Otras situaciones '!$J27,""),IF($A29="TOTAL",SUM(INDIRECT("F4:F"&amp;ROW()-1)),""))</f>
        <v/>
      </c>
      <c r="G29" s="3" t="str">
        <f t="shared" ca="1" si="1"/>
        <v/>
      </c>
      <c r="H29" s="3" t="str">
        <f ca="1">IF(AND($A29&lt;&gt;"",$A29&lt;&gt;"TOTAL"),IF(AND('[1]INVESTIGADOR_Otras situaciones '!$M27&lt;&gt;"",'[1]INVESTIGADOR_Otras situaciones '!$M27&lt;&gt;0),'[1]INVESTIGADOR_Otras situaciones '!$M27,""),IF($A29="TOTAL",SUM(INDIRECT("H4:H"&amp;ROW()-1)),""))</f>
        <v/>
      </c>
      <c r="I29" s="3" t="str">
        <f ca="1">IF(AND($A29&lt;&gt;"",$A29&lt;&gt;"TOTAL"),IF(AND('[1]INVESTIGADOR_Otras situaciones '!$O27&lt;&gt;"",'[1]INVESTIGADOR_Otras situaciones '!$O27&lt;&gt;0),'[1]INVESTIGADOR_Otras situaciones '!$O27,""),IF($A29="TOTAL",SUM(INDIRECT("I4:I"&amp;ROW()-1)),""))</f>
        <v/>
      </c>
      <c r="J29" s="3" t="str">
        <f t="shared" ca="1" si="2"/>
        <v/>
      </c>
      <c r="K29" s="3" t="str">
        <f ca="1">IF(AND($A29&lt;&gt;"",$A29&lt;&gt;"TOTAL"),IF(AND('[1]INVESTIGADOR_Otras situaciones '!$R27&lt;&gt;"",'[1]INVESTIGADOR_Otras situaciones '!$R27&lt;&gt;0),'[1]INVESTIGADOR_Otras situaciones '!$R27,""),IF($A29="TOTAL",SUM(INDIRECT("K4:K"&amp;ROW()-1)),""))</f>
        <v/>
      </c>
      <c r="L29" s="3" t="str">
        <f ca="1">IF(AND($A29&lt;&gt;"",$A29&lt;&gt;"TOTAL"),IF(AND('[1]INVESTIGADOR_Otras situaciones '!$T27&lt;&gt;"",'[1]INVESTIGADOR_Otras situaciones '!$T27&lt;&gt;0),'[1]INVESTIGADOR_Otras situaciones '!$T27,""),IF($A29="TOTAL",SUM(INDIRECT("L4:L"&amp;ROW()-1)),""))</f>
        <v/>
      </c>
      <c r="M29" s="3" t="str">
        <f t="shared" ca="1" si="3"/>
        <v/>
      </c>
      <c r="N29" s="3" t="str">
        <f ca="1">IF(AND($A29&lt;&gt;"",$A29&lt;&gt;"TOTAL"),IF(AND('[1]INVESTIGADOR_Otras situaciones '!$W27&lt;&gt;"",'[1]INVESTIGADOR_Otras situaciones '!$W27&lt;&gt;0),'[1]INVESTIGADOR_Otras situaciones '!$W27,""),IF($A29="TOTAL",SUM(INDIRECT("N4:N"&amp;ROW()-1)),""))</f>
        <v/>
      </c>
      <c r="O29" s="3" t="str">
        <f ca="1">IF(AND($A29&lt;&gt;"",$A29&lt;&gt;"TOTAL"),IF(AND('[1]INVESTIGADOR_Otras situaciones '!$Y27&lt;&gt;"",'[1]INVESTIGADOR_Otras situaciones '!$Y27&lt;&gt;0),'[1]INVESTIGADOR_Otras situaciones '!$Y27,""),IF($A29="TOTAL",SUM(INDIRECT("O4:O"&amp;ROW()-1)),""))</f>
        <v/>
      </c>
      <c r="P29" s="3" t="str">
        <f t="shared" ca="1" si="4"/>
        <v/>
      </c>
      <c r="Q29" s="3" t="str">
        <f ca="1">IF(AND($A29&lt;&gt;"",$A29&lt;&gt;"TOTAL"),IF(AND('[1]INVESTIGADOR_Otras situaciones '!$AB27&lt;&gt;"",'[1]INVESTIGADOR_Otras situaciones '!$AB27&lt;&gt;0),'[1]INVESTIGADOR_Otras situaciones '!$AB27,""),IF($A29="TOTAL",SUM(INDIRECT("Q4:Q"&amp;ROW()-1)),""))</f>
        <v/>
      </c>
      <c r="R29" s="3" t="str">
        <f ca="1">IF(AND($A29&lt;&gt;"",$A29&lt;&gt;"TOTAL"),IF(AND('[1]INVESTIGADOR_Otras situaciones '!$AD27&lt;&gt;"",'[1]INVESTIGADOR_Otras situaciones '!$AD27&lt;&gt;0),'[1]INVESTIGADOR_Otras situaciones '!$AD27,""),IF($A29="TOTAL",SUM(INDIRECT("R4:R"&amp;ROW()-1)),""))</f>
        <v/>
      </c>
      <c r="S29" s="3" t="str">
        <f t="shared" ca="1" si="5"/>
        <v/>
      </c>
      <c r="T29" s="3" t="str">
        <f ca="1">IF(AND($A29&lt;&gt;"",$A29&lt;&gt;"TOTAL"),IF(AND('[1]INVESTIGADOR_Otras situaciones '!$AG27&lt;&gt;"",'[1]INVESTIGADOR_Otras situaciones '!$AG27&lt;&gt;0),'[1]INVESTIGADOR_Otras situaciones '!$AG27,""),IF($A29="TOTAL",SUM(INDIRECT("T4:T"&amp;ROW()-1)),""))</f>
        <v/>
      </c>
      <c r="U29" s="3" t="str">
        <f ca="1">IF(AND($A29&lt;&gt;"",$A29&lt;&gt;"TOTAL"),IF(AND('[1]INVESTIGADOR_Otras situaciones '!$AI27&lt;&gt;"",'[1]INVESTIGADOR_Otras situaciones '!$AI27&lt;&gt;0),'[1]INVESTIGADOR_Otras situaciones '!$AI27,""),IF($A29="TOTAL",SUM(INDIRECT("U4:U"&amp;ROW()-1)),""))</f>
        <v/>
      </c>
      <c r="V29" s="3" t="str">
        <f t="shared" ca="1" si="6"/>
        <v/>
      </c>
      <c r="W29" s="3" t="str">
        <f ca="1">IF(AND($A29&lt;&gt;"",$A29&lt;&gt;"TOTAL"),IF(AND('[1]INVESTIGADOR_Otras situaciones '!$AL27&lt;&gt;"",'[1]INVESTIGADOR_Otras situaciones '!$AL27&lt;&gt;0),'[1]INVESTIGADOR_Otras situaciones '!$AL27,""),IF($A29="TOTAL",SUM(INDIRECT("W4:W"&amp;ROW()-1)),""))</f>
        <v/>
      </c>
      <c r="X29" s="3" t="str">
        <f ca="1">IF(AND($A29&lt;&gt;"",$A29&lt;&gt;"TOTAL"),IF(AND('[1]INVESTIGADOR_Otras situaciones '!$AN27&lt;&gt;"",'[1]INVESTIGADOR_Otras situaciones '!$AN27&lt;&gt;0),'[1]INVESTIGADOR_Otras situaciones '!$AN27,""),IF($A29="TOTAL",SUM(INDIRECT("X4:X"&amp;ROW()-1)),""))</f>
        <v/>
      </c>
      <c r="Y29" s="3" t="str">
        <f t="shared" ca="1" si="7"/>
        <v/>
      </c>
      <c r="Z29" s="3" t="str">
        <f ca="1">IF(AND($A29&lt;&gt;"",$A29&lt;&gt;"TOTAL"),IF(AND('[1]INVESTIGADOR_Otras situaciones '!$AQ27&lt;&gt;"",'[1]INVESTIGADOR_Otras situaciones '!$AQ27&lt;&gt;0),'[1]INVESTIGADOR_Otras situaciones '!$AQ27,""),IF($A29="TOTAL",SUM(INDIRECT("Z4:Z"&amp;ROW()-1)),""))</f>
        <v/>
      </c>
      <c r="AA29" s="3" t="str">
        <f ca="1">IF(AND($A29&lt;&gt;"",$A29&lt;&gt;"TOTAL"),IF(AND('[1]INVESTIGADOR_Otras situaciones '!$AS27&lt;&gt;"",'[1]INVESTIGADOR_Otras situaciones '!$AS27&lt;&gt;0),'[1]INVESTIGADOR_Otras situaciones '!$AS27,""),IF($A29="TOTAL",SUM(INDIRECT("AA4:AA"&amp;ROW()-1)),""))</f>
        <v/>
      </c>
      <c r="AB29" s="3" t="str">
        <f t="shared" ca="1" si="8"/>
        <v/>
      </c>
      <c r="AC29" s="3" t="str">
        <f ca="1">IF(AND($A29&lt;&gt;"",$A29&lt;&gt;"TOTAL"),IF(AND('[1]INVESTIGADOR_Otras situaciones '!$AV27&lt;&gt;"",'[1]INVESTIGADOR_Otras situaciones '!$AV27&lt;&gt;0),'[1]INVESTIGADOR_Otras situaciones '!$AV27,""),IF($A29="TOTAL",SUM(INDIRECT("AC4:AC"&amp;ROW()-1)),""))</f>
        <v/>
      </c>
      <c r="AD29" s="3" t="str">
        <f ca="1">IF(AND($A29&lt;&gt;"",$A29&lt;&gt;"TOTAL"),IF(AND('[1]INVESTIGADOR_Otras situaciones '!$AX27&lt;&gt;"",'[1]INVESTIGADOR_Otras situaciones '!$AX27&lt;&gt;0),'[1]INVESTIGADOR_Otras situaciones '!$AX27,""),IF($A29="TOTAL",SUM(INDIRECT("AD4:AD"&amp;ROW()-1)),""))</f>
        <v/>
      </c>
      <c r="AE29" s="3" t="str">
        <f t="shared" ca="1" si="9"/>
        <v/>
      </c>
      <c r="AF29" s="3" t="str">
        <f ca="1">IF(AND($A29&lt;&gt;"",$A29&lt;&gt;"TOTAL"),IF(AND('[1]INVESTIGADOR_Otras situaciones '!$BA27&lt;&gt;"",'[1]INVESTIGADOR_Otras situaciones '!$BA27&lt;&gt;0),'[1]INVESTIGADOR_Otras situaciones '!$BA27,""),IF($A29="TOTAL",SUM(INDIRECT("AF4:AF"&amp;ROW()-1)),""))</f>
        <v/>
      </c>
      <c r="AG29" s="3" t="str">
        <f ca="1">IF(AND($A29&lt;&gt;"",$A29&lt;&gt;"TOTAL"),IF(AND('[1]INVESTIGADOR_Otras situaciones '!$BC27&lt;&gt;"",'[1]INVESTIGADOR_Otras situaciones '!$BC27&lt;&gt;0),'[1]INVESTIGADOR_Otras situaciones '!$BC27,""),IF($A29="TOTAL",SUM(INDIRECT("AG4:AG"&amp;ROW()-1)),""))</f>
        <v/>
      </c>
      <c r="AH29" s="3" t="str">
        <f t="shared" ca="1" si="10"/>
        <v/>
      </c>
      <c r="AI29" s="3" t="str">
        <f ca="1">IF(AND($A29&lt;&gt;"",$A29&lt;&gt;"TOTAL"),IF(AND('[1]INVESTIGADOR_Otras situaciones '!$BF27&lt;&gt;"",'[1]INVESTIGADOR_Otras situaciones '!$BF27&lt;&gt;0),'[1]INVESTIGADOR_Otras situaciones '!$BF27,""),IF($A29="TOTAL",SUM(INDIRECT("AI4:AI"&amp;ROW()-1)),""))</f>
        <v/>
      </c>
      <c r="AJ29" s="3" t="str">
        <f ca="1">IF(AND($A29&lt;&gt;"",$A29&lt;&gt;"TOTAL"),IF(AND('[1]INVESTIGADOR_Otras situaciones '!$BH27&lt;&gt;"",'[1]INVESTIGADOR_Otras situaciones '!$BH27&lt;&gt;0),'[1]INVESTIGADOR_Otras situaciones '!$BH27,""),IF($A29="TOTAL",SUM(INDIRECT("AJ4:AJ"&amp;ROW()-1)),""))</f>
        <v/>
      </c>
      <c r="AK29" s="3" t="str">
        <f t="shared" ca="1" si="11"/>
        <v/>
      </c>
      <c r="AL29" s="3" t="str">
        <f ca="1">IF(AND($A29&lt;&gt;"",$A29&lt;&gt;"TOTAL"),IF(AND('[1]INVESTIGADOR_Otras situaciones '!$BK27&lt;&gt;"",'[1]INVESTIGADOR_Otras situaciones '!$BK27&lt;&gt;0),'[1]INVESTIGADOR_Otras situaciones '!$BK27,""),IF($A29="TOTAL",SUM(INDIRECT("AL4:AL"&amp;ROW()-1)),""))</f>
        <v/>
      </c>
      <c r="AM29" s="3" t="str">
        <f ca="1">IF(AND($A29&lt;&gt;"",$A29&lt;&gt;"TOTAL"),IF(AND('[1]INVESTIGADOR_Otras situaciones '!$BM27&lt;&gt;"",'[1]INVESTIGADOR_Otras situaciones '!$BM27&lt;&gt;0),'[1]INVESTIGADOR_Otras situaciones '!$BM27,""),IF($A29="TOTAL",SUM(INDIRECT("AM4:AM"&amp;ROW()-1)),""))</f>
        <v/>
      </c>
      <c r="AN29" s="3" t="str">
        <f t="shared" ca="1" si="12"/>
        <v/>
      </c>
      <c r="AO29" s="3" t="str">
        <f ca="1">IF(AND($A29&lt;&gt;"",$A29&lt;&gt;"TOTAL"),IF(AND('[1]INVESTIGADOR_Otras situaciones '!$BP27&lt;&gt;"",'[1]INVESTIGADOR_Otras situaciones '!$BP27&lt;&gt;0),'[1]INVESTIGADOR_Otras situaciones '!$BP27,""),IF($A29="TOTAL",SUM(INDIRECT("AO4:AO"&amp;ROW()-1)),""))</f>
        <v/>
      </c>
      <c r="AP29" s="3" t="str">
        <f ca="1">IF(AND($A29&lt;&gt;"",$A29&lt;&gt;"TOTAL"),IF(AND('[1]INVESTIGADOR_Otras situaciones '!$BR27&lt;&gt;"",'[1]INVESTIGADOR_Otras situaciones '!$BR27&lt;&gt;0),'[1]INVESTIGADOR_Otras situaciones '!$BR27,""),IF($A29="TOTAL",SUM(INDIRECT("AP4:AP"&amp;ROW()-1)),""))</f>
        <v/>
      </c>
      <c r="AQ29" s="3" t="str">
        <f t="shared" ca="1" si="13"/>
        <v/>
      </c>
      <c r="AR29" s="3" t="str">
        <f ca="1">IF(AND($A29&lt;&gt;"",$A29&lt;&gt;"TOTAL"),IF(AND('[1]INVESTIGADOR_Otras situaciones '!$BU27&lt;&gt;"",'[1]INVESTIGADOR_Otras situaciones '!$BU27&lt;&gt;0),'[1]INVESTIGADOR_Otras situaciones '!$BU27,""),IF($A29="TOTAL",SUM(INDIRECT("AR4:AR"&amp;ROW()-1)),""))</f>
        <v/>
      </c>
      <c r="AS29" s="3" t="str">
        <f ca="1">IF(AND($A29&lt;&gt;"",$A29&lt;&gt;"TOTAL"),IF(AND('[1]INVESTIGADOR_Otras situaciones '!$BW27&lt;&gt;"",'[1]INVESTIGADOR_Otras situaciones '!$BW27&lt;&gt;0),'[1]INVESTIGADOR_Otras situaciones '!$BW27,""),IF($A29="TOTAL",SUM(INDIRECT("AS4:AS"&amp;ROW()-1)),""))</f>
        <v/>
      </c>
      <c r="AT29" s="3" t="str">
        <f t="shared" ca="1" si="14"/>
        <v/>
      </c>
      <c r="AU29" s="3" t="str">
        <f ca="1">IF(AND($A29&lt;&gt;"",$A29&lt;&gt;"TOTAL"),IF(AND('[1]INVESTIGADOR_Otras situaciones '!$BZ27&lt;&gt;"",'[1]INVESTIGADOR_Otras situaciones '!$BZ27&lt;&gt;0),'[1]INVESTIGADOR_Otras situaciones '!$BZ27,""),IF($A29="TOTAL",SUM(INDIRECT("AU4:AU"&amp;ROW()-1)),""))</f>
        <v/>
      </c>
      <c r="AV29" s="3" t="str">
        <f ca="1">IF(AND($A29&lt;&gt;"",$A29&lt;&gt;"TOTAL"),IF(AND('[1]INVESTIGADOR_Otras situaciones '!$CB27&lt;&gt;"",'[1]INVESTIGADOR_Otras situaciones '!$CB27&lt;&gt;0),'[1]INVESTIGADOR_Otras situaciones '!$CB27,""),IF($A29="TOTAL",SUM(INDIRECT("AV4:AV"&amp;ROW()-1)),""))</f>
        <v/>
      </c>
      <c r="AW29" s="3" t="str">
        <f t="shared" ca="1" si="15"/>
        <v/>
      </c>
      <c r="AX29" s="3" t="str">
        <f ca="1">IF(AND($A29&lt;&gt;"",$A29&lt;&gt;"TOTAL"),IF(AND('[1]INVESTIGADOR_Otras situaciones '!$CE27&lt;&gt;"",'[1]INVESTIGADOR_Otras situaciones '!$CE27&lt;&gt;0),'[1]INVESTIGADOR_Otras situaciones '!$CE27,""),IF($A29="TOTAL",SUM(INDIRECT("AX4:AX"&amp;ROW()-1)),""))</f>
        <v/>
      </c>
      <c r="AY29" s="3" t="str">
        <f ca="1">IF(AND($A29&lt;&gt;"",$A29&lt;&gt;"TOTAL"),IF(AND('[1]INVESTIGADOR_Otras situaciones '!$CG27&lt;&gt;"",'[1]INVESTIGADOR_Otras situaciones '!$CG27&lt;&gt;0),'[1]INVESTIGADOR_Otras situaciones '!$CG27,""),IF($A29="TOTAL",SUM(INDIRECT("AY4:AY"&amp;ROW()-1)),""))</f>
        <v/>
      </c>
      <c r="AZ29" s="3" t="str">
        <f t="shared" ca="1" si="16"/>
        <v/>
      </c>
      <c r="BA29" s="3" t="str">
        <f ca="1">IF(AND($A29&lt;&gt;"",$A29&lt;&gt;"TOTAL"),IF(AND('[1]INVESTIGADOR_Otras situaciones '!$CJ27&lt;&gt;"",'[1]INVESTIGADOR_Otras situaciones '!$CJ27&lt;&gt;0),'[1]INVESTIGADOR_Otras situaciones '!$CJ27,""),IF($A29="TOTAL",SUM(INDIRECT("BA4:BA"&amp;ROW()-1)),""))</f>
        <v/>
      </c>
      <c r="BB29" s="3" t="str">
        <f ca="1">IF(AND($A29&lt;&gt;"",$A29&lt;&gt;"TOTAL"),IF(AND('[1]INVESTIGADOR_Otras situaciones '!$CL27&lt;&gt;"",'[1]INVESTIGADOR_Otras situaciones '!$CL27&lt;&gt;0),'[1]INVESTIGADOR_Otras situaciones '!$CL27,""),IF($A29="TOTAL",SUM(INDIRECT("BB4:BB"&amp;ROW()-1)),""))</f>
        <v/>
      </c>
      <c r="BC29" s="3" t="str">
        <f t="shared" ca="1" si="17"/>
        <v/>
      </c>
      <c r="BD29" s="3" t="str">
        <f ca="1">IF(AND($A29&lt;&gt;"",$A29&lt;&gt;"TOTAL"),IF(AND('[1]INVESTIGADOR_Otras situaciones '!$CO27&lt;&gt;"",'[1]INVESTIGADOR_Otras situaciones '!$CO27&lt;&gt;0),'[1]INVESTIGADOR_Otras situaciones '!$CO27,""),IF($A29="TOTAL",SUM(INDIRECT("BD4:BD"&amp;ROW()-1)),""))</f>
        <v/>
      </c>
      <c r="BE29" s="3" t="str">
        <f ca="1">IF(AND($A29&lt;&gt;"",$A29&lt;&gt;"TOTAL"),IF(AND('[1]INVESTIGADOR_Otras situaciones '!$CQ27&lt;&gt;"",'[1]INVESTIGADOR_Otras situaciones '!$CQ27&lt;&gt;0),'[1]INVESTIGADOR_Otras situaciones '!$CQ27,""),IF($A29="TOTAL",SUM(INDIRECT("BE4:BE"&amp;ROW()-1)),""))</f>
        <v/>
      </c>
      <c r="BF29" s="3" t="str">
        <f t="shared" ca="1" si="18"/>
        <v/>
      </c>
    </row>
    <row r="30" spans="1:58" x14ac:dyDescent="0.2">
      <c r="A30" s="25" t="str">
        <f>IF('[1]INVESTIGADOR_Otras situaciones '!$B28&lt;&gt;"",'[1]INVESTIGADOR_Otras situaciones '!$B28,IF(AND('[1]INVESTIGADOR_Otras situaciones '!$B28="",'[1]INVESTIGADOR_Otras situaciones '!$B29="",'[1]INVESTIGADOR_Otras situaciones '!$B27=""),"","TOTAL"))</f>
        <v/>
      </c>
      <c r="B30" s="3" t="str">
        <f ca="1">IF(AND($A30&lt;&gt;"",$A30&lt;&gt;"TOTAL"),IF(AND('[1]INVESTIGADOR_Otras situaciones '!$C28&lt;&gt;"",'[1]INVESTIGADOR_Otras situaciones '!$C28&lt;&gt;0),'[1]INVESTIGADOR_Otras situaciones '!$C28,""),IF($A30="TOTAL",SUM(INDIRECT("B4:B"&amp;ROW()-1)),""))</f>
        <v/>
      </c>
      <c r="C30" s="3" t="str">
        <f ca="1">IF(AND($A30&lt;&gt;"",$A30&lt;&gt;"TOTAL"),IF(AND('[1]INVESTIGADOR_Otras situaciones '!$E28&lt;&gt;"",'[1]INVESTIGADOR_Otras situaciones '!$E28&lt;&gt;0),'[1]INVESTIGADOR_Otras situaciones '!$E28,""),IF($A30="TOTAL",SUM(INDIRECT("C4:C"&amp;ROW()-1)),""))</f>
        <v/>
      </c>
      <c r="D30" s="3" t="str">
        <f t="shared" ca="1" si="0"/>
        <v/>
      </c>
      <c r="E30" s="3" t="str">
        <f ca="1">IF(AND($A30&lt;&gt;"",$A30&lt;&gt;"TOTAL"),IF(AND('[1]INVESTIGADOR_Otras situaciones '!$H28&lt;&gt;"",'[1]INVESTIGADOR_Otras situaciones '!$H28&lt;&gt;0),'[1]INVESTIGADOR_Otras situaciones '!$H28,""),IF($A30="TOTAL",SUM(INDIRECT("E4:E"&amp;ROW()-1)),""))</f>
        <v/>
      </c>
      <c r="F30" s="3" t="str">
        <f ca="1">IF(AND($A30&lt;&gt;"",$A30&lt;&gt;"TOTAL"),IF(AND('[1]INVESTIGADOR_Otras situaciones '!$J28&lt;&gt;"",'[1]INVESTIGADOR_Otras situaciones '!$J28&lt;&gt;0),'[1]INVESTIGADOR_Otras situaciones '!$J28,""),IF($A30="TOTAL",SUM(INDIRECT("F4:F"&amp;ROW()-1)),""))</f>
        <v/>
      </c>
      <c r="G30" s="3" t="str">
        <f t="shared" ca="1" si="1"/>
        <v/>
      </c>
      <c r="H30" s="3" t="str">
        <f ca="1">IF(AND($A30&lt;&gt;"",$A30&lt;&gt;"TOTAL"),IF(AND('[1]INVESTIGADOR_Otras situaciones '!$M28&lt;&gt;"",'[1]INVESTIGADOR_Otras situaciones '!$M28&lt;&gt;0),'[1]INVESTIGADOR_Otras situaciones '!$M28,""),IF($A30="TOTAL",SUM(INDIRECT("H4:H"&amp;ROW()-1)),""))</f>
        <v/>
      </c>
      <c r="I30" s="3" t="str">
        <f ca="1">IF(AND($A30&lt;&gt;"",$A30&lt;&gt;"TOTAL"),IF(AND('[1]INVESTIGADOR_Otras situaciones '!$O28&lt;&gt;"",'[1]INVESTIGADOR_Otras situaciones '!$O28&lt;&gt;0),'[1]INVESTIGADOR_Otras situaciones '!$O28,""),IF($A30="TOTAL",SUM(INDIRECT("I4:I"&amp;ROW()-1)),""))</f>
        <v/>
      </c>
      <c r="J30" s="3" t="str">
        <f t="shared" ca="1" si="2"/>
        <v/>
      </c>
      <c r="K30" s="3" t="str">
        <f ca="1">IF(AND($A30&lt;&gt;"",$A30&lt;&gt;"TOTAL"),IF(AND('[1]INVESTIGADOR_Otras situaciones '!$R28&lt;&gt;"",'[1]INVESTIGADOR_Otras situaciones '!$R28&lt;&gt;0),'[1]INVESTIGADOR_Otras situaciones '!$R28,""),IF($A30="TOTAL",SUM(INDIRECT("K4:K"&amp;ROW()-1)),""))</f>
        <v/>
      </c>
      <c r="L30" s="3" t="str">
        <f ca="1">IF(AND($A30&lt;&gt;"",$A30&lt;&gt;"TOTAL"),IF(AND('[1]INVESTIGADOR_Otras situaciones '!$T28&lt;&gt;"",'[1]INVESTIGADOR_Otras situaciones '!$T28&lt;&gt;0),'[1]INVESTIGADOR_Otras situaciones '!$T28,""),IF($A30="TOTAL",SUM(INDIRECT("L4:L"&amp;ROW()-1)),""))</f>
        <v/>
      </c>
      <c r="M30" s="3" t="str">
        <f t="shared" ca="1" si="3"/>
        <v/>
      </c>
      <c r="N30" s="3" t="str">
        <f ca="1">IF(AND($A30&lt;&gt;"",$A30&lt;&gt;"TOTAL"),IF(AND('[1]INVESTIGADOR_Otras situaciones '!$W28&lt;&gt;"",'[1]INVESTIGADOR_Otras situaciones '!$W28&lt;&gt;0),'[1]INVESTIGADOR_Otras situaciones '!$W28,""),IF($A30="TOTAL",SUM(INDIRECT("N4:N"&amp;ROW()-1)),""))</f>
        <v/>
      </c>
      <c r="O30" s="3" t="str">
        <f ca="1">IF(AND($A30&lt;&gt;"",$A30&lt;&gt;"TOTAL"),IF(AND('[1]INVESTIGADOR_Otras situaciones '!$Y28&lt;&gt;"",'[1]INVESTIGADOR_Otras situaciones '!$Y28&lt;&gt;0),'[1]INVESTIGADOR_Otras situaciones '!$Y28,""),IF($A30="TOTAL",SUM(INDIRECT("O4:O"&amp;ROW()-1)),""))</f>
        <v/>
      </c>
      <c r="P30" s="3" t="str">
        <f t="shared" ca="1" si="4"/>
        <v/>
      </c>
      <c r="Q30" s="3" t="str">
        <f ca="1">IF(AND($A30&lt;&gt;"",$A30&lt;&gt;"TOTAL"),IF(AND('[1]INVESTIGADOR_Otras situaciones '!$AB28&lt;&gt;"",'[1]INVESTIGADOR_Otras situaciones '!$AB28&lt;&gt;0),'[1]INVESTIGADOR_Otras situaciones '!$AB28,""),IF($A30="TOTAL",SUM(INDIRECT("Q4:Q"&amp;ROW()-1)),""))</f>
        <v/>
      </c>
      <c r="R30" s="3" t="str">
        <f ca="1">IF(AND($A30&lt;&gt;"",$A30&lt;&gt;"TOTAL"),IF(AND('[1]INVESTIGADOR_Otras situaciones '!$AD28&lt;&gt;"",'[1]INVESTIGADOR_Otras situaciones '!$AD28&lt;&gt;0),'[1]INVESTIGADOR_Otras situaciones '!$AD28,""),IF($A30="TOTAL",SUM(INDIRECT("R4:R"&amp;ROW()-1)),""))</f>
        <v/>
      </c>
      <c r="S30" s="3" t="str">
        <f t="shared" ca="1" si="5"/>
        <v/>
      </c>
      <c r="T30" s="3" t="str">
        <f ca="1">IF(AND($A30&lt;&gt;"",$A30&lt;&gt;"TOTAL"),IF(AND('[1]INVESTIGADOR_Otras situaciones '!$AG28&lt;&gt;"",'[1]INVESTIGADOR_Otras situaciones '!$AG28&lt;&gt;0),'[1]INVESTIGADOR_Otras situaciones '!$AG28,""),IF($A30="TOTAL",SUM(INDIRECT("T4:T"&amp;ROW()-1)),""))</f>
        <v/>
      </c>
      <c r="U30" s="3" t="str">
        <f ca="1">IF(AND($A30&lt;&gt;"",$A30&lt;&gt;"TOTAL"),IF(AND('[1]INVESTIGADOR_Otras situaciones '!$AI28&lt;&gt;"",'[1]INVESTIGADOR_Otras situaciones '!$AI28&lt;&gt;0),'[1]INVESTIGADOR_Otras situaciones '!$AI28,""),IF($A30="TOTAL",SUM(INDIRECT("U4:U"&amp;ROW()-1)),""))</f>
        <v/>
      </c>
      <c r="V30" s="3" t="str">
        <f t="shared" ca="1" si="6"/>
        <v/>
      </c>
      <c r="W30" s="3" t="str">
        <f ca="1">IF(AND($A30&lt;&gt;"",$A30&lt;&gt;"TOTAL"),IF(AND('[1]INVESTIGADOR_Otras situaciones '!$AL28&lt;&gt;"",'[1]INVESTIGADOR_Otras situaciones '!$AL28&lt;&gt;0),'[1]INVESTIGADOR_Otras situaciones '!$AL28,""),IF($A30="TOTAL",SUM(INDIRECT("W4:W"&amp;ROW()-1)),""))</f>
        <v/>
      </c>
      <c r="X30" s="3" t="str">
        <f ca="1">IF(AND($A30&lt;&gt;"",$A30&lt;&gt;"TOTAL"),IF(AND('[1]INVESTIGADOR_Otras situaciones '!$AN28&lt;&gt;"",'[1]INVESTIGADOR_Otras situaciones '!$AN28&lt;&gt;0),'[1]INVESTIGADOR_Otras situaciones '!$AN28,""),IF($A30="TOTAL",SUM(INDIRECT("X4:X"&amp;ROW()-1)),""))</f>
        <v/>
      </c>
      <c r="Y30" s="3" t="str">
        <f t="shared" ca="1" si="7"/>
        <v/>
      </c>
      <c r="Z30" s="3" t="str">
        <f ca="1">IF(AND($A30&lt;&gt;"",$A30&lt;&gt;"TOTAL"),IF(AND('[1]INVESTIGADOR_Otras situaciones '!$AQ28&lt;&gt;"",'[1]INVESTIGADOR_Otras situaciones '!$AQ28&lt;&gt;0),'[1]INVESTIGADOR_Otras situaciones '!$AQ28,""),IF($A30="TOTAL",SUM(INDIRECT("Z4:Z"&amp;ROW()-1)),""))</f>
        <v/>
      </c>
      <c r="AA30" s="3" t="str">
        <f ca="1">IF(AND($A30&lt;&gt;"",$A30&lt;&gt;"TOTAL"),IF(AND('[1]INVESTIGADOR_Otras situaciones '!$AS28&lt;&gt;"",'[1]INVESTIGADOR_Otras situaciones '!$AS28&lt;&gt;0),'[1]INVESTIGADOR_Otras situaciones '!$AS28,""),IF($A30="TOTAL",SUM(INDIRECT("AA4:AA"&amp;ROW()-1)),""))</f>
        <v/>
      </c>
      <c r="AB30" s="3" t="str">
        <f t="shared" ca="1" si="8"/>
        <v/>
      </c>
      <c r="AC30" s="3" t="str">
        <f ca="1">IF(AND($A30&lt;&gt;"",$A30&lt;&gt;"TOTAL"),IF(AND('[1]INVESTIGADOR_Otras situaciones '!$AV28&lt;&gt;"",'[1]INVESTIGADOR_Otras situaciones '!$AV28&lt;&gt;0),'[1]INVESTIGADOR_Otras situaciones '!$AV28,""),IF($A30="TOTAL",SUM(INDIRECT("AC4:AC"&amp;ROW()-1)),""))</f>
        <v/>
      </c>
      <c r="AD30" s="3" t="str">
        <f ca="1">IF(AND($A30&lt;&gt;"",$A30&lt;&gt;"TOTAL"),IF(AND('[1]INVESTIGADOR_Otras situaciones '!$AX28&lt;&gt;"",'[1]INVESTIGADOR_Otras situaciones '!$AX28&lt;&gt;0),'[1]INVESTIGADOR_Otras situaciones '!$AX28,""),IF($A30="TOTAL",SUM(INDIRECT("AD4:AD"&amp;ROW()-1)),""))</f>
        <v/>
      </c>
      <c r="AE30" s="3" t="str">
        <f t="shared" ca="1" si="9"/>
        <v/>
      </c>
      <c r="AF30" s="3" t="str">
        <f ca="1">IF(AND($A30&lt;&gt;"",$A30&lt;&gt;"TOTAL"),IF(AND('[1]INVESTIGADOR_Otras situaciones '!$BA28&lt;&gt;"",'[1]INVESTIGADOR_Otras situaciones '!$BA28&lt;&gt;0),'[1]INVESTIGADOR_Otras situaciones '!$BA28,""),IF($A30="TOTAL",SUM(INDIRECT("AF4:AF"&amp;ROW()-1)),""))</f>
        <v/>
      </c>
      <c r="AG30" s="3" t="str">
        <f ca="1">IF(AND($A30&lt;&gt;"",$A30&lt;&gt;"TOTAL"),IF(AND('[1]INVESTIGADOR_Otras situaciones '!$BC28&lt;&gt;"",'[1]INVESTIGADOR_Otras situaciones '!$BC28&lt;&gt;0),'[1]INVESTIGADOR_Otras situaciones '!$BC28,""),IF($A30="TOTAL",SUM(INDIRECT("AG4:AG"&amp;ROW()-1)),""))</f>
        <v/>
      </c>
      <c r="AH30" s="3" t="str">
        <f t="shared" ca="1" si="10"/>
        <v/>
      </c>
      <c r="AI30" s="3" t="str">
        <f ca="1">IF(AND($A30&lt;&gt;"",$A30&lt;&gt;"TOTAL"),IF(AND('[1]INVESTIGADOR_Otras situaciones '!$BF28&lt;&gt;"",'[1]INVESTIGADOR_Otras situaciones '!$BF28&lt;&gt;0),'[1]INVESTIGADOR_Otras situaciones '!$BF28,""),IF($A30="TOTAL",SUM(INDIRECT("AI4:AI"&amp;ROW()-1)),""))</f>
        <v/>
      </c>
      <c r="AJ30" s="3" t="str">
        <f ca="1">IF(AND($A30&lt;&gt;"",$A30&lt;&gt;"TOTAL"),IF(AND('[1]INVESTIGADOR_Otras situaciones '!$BH28&lt;&gt;"",'[1]INVESTIGADOR_Otras situaciones '!$BH28&lt;&gt;0),'[1]INVESTIGADOR_Otras situaciones '!$BH28,""),IF($A30="TOTAL",SUM(INDIRECT("AJ4:AJ"&amp;ROW()-1)),""))</f>
        <v/>
      </c>
      <c r="AK30" s="3" t="str">
        <f t="shared" ca="1" si="11"/>
        <v/>
      </c>
      <c r="AL30" s="3" t="str">
        <f ca="1">IF(AND($A30&lt;&gt;"",$A30&lt;&gt;"TOTAL"),IF(AND('[1]INVESTIGADOR_Otras situaciones '!$BK28&lt;&gt;"",'[1]INVESTIGADOR_Otras situaciones '!$BK28&lt;&gt;0),'[1]INVESTIGADOR_Otras situaciones '!$BK28,""),IF($A30="TOTAL",SUM(INDIRECT("AL4:AL"&amp;ROW()-1)),""))</f>
        <v/>
      </c>
      <c r="AM30" s="3" t="str">
        <f ca="1">IF(AND($A30&lt;&gt;"",$A30&lt;&gt;"TOTAL"),IF(AND('[1]INVESTIGADOR_Otras situaciones '!$BM28&lt;&gt;"",'[1]INVESTIGADOR_Otras situaciones '!$BM28&lt;&gt;0),'[1]INVESTIGADOR_Otras situaciones '!$BM28,""),IF($A30="TOTAL",SUM(INDIRECT("AM4:AM"&amp;ROW()-1)),""))</f>
        <v/>
      </c>
      <c r="AN30" s="3" t="str">
        <f t="shared" ca="1" si="12"/>
        <v/>
      </c>
      <c r="AO30" s="3" t="str">
        <f ca="1">IF(AND($A30&lt;&gt;"",$A30&lt;&gt;"TOTAL"),IF(AND('[1]INVESTIGADOR_Otras situaciones '!$BP28&lt;&gt;"",'[1]INVESTIGADOR_Otras situaciones '!$BP28&lt;&gt;0),'[1]INVESTIGADOR_Otras situaciones '!$BP28,""),IF($A30="TOTAL",SUM(INDIRECT("AO4:AO"&amp;ROW()-1)),""))</f>
        <v/>
      </c>
      <c r="AP30" s="3" t="str">
        <f ca="1">IF(AND($A30&lt;&gt;"",$A30&lt;&gt;"TOTAL"),IF(AND('[1]INVESTIGADOR_Otras situaciones '!$BR28&lt;&gt;"",'[1]INVESTIGADOR_Otras situaciones '!$BR28&lt;&gt;0),'[1]INVESTIGADOR_Otras situaciones '!$BR28,""),IF($A30="TOTAL",SUM(INDIRECT("AP4:AP"&amp;ROW()-1)),""))</f>
        <v/>
      </c>
      <c r="AQ30" s="3" t="str">
        <f t="shared" ca="1" si="13"/>
        <v/>
      </c>
      <c r="AR30" s="3" t="str">
        <f ca="1">IF(AND($A30&lt;&gt;"",$A30&lt;&gt;"TOTAL"),IF(AND('[1]INVESTIGADOR_Otras situaciones '!$BU28&lt;&gt;"",'[1]INVESTIGADOR_Otras situaciones '!$BU28&lt;&gt;0),'[1]INVESTIGADOR_Otras situaciones '!$BU28,""),IF($A30="TOTAL",SUM(INDIRECT("AR4:AR"&amp;ROW()-1)),""))</f>
        <v/>
      </c>
      <c r="AS30" s="3" t="str">
        <f ca="1">IF(AND($A30&lt;&gt;"",$A30&lt;&gt;"TOTAL"),IF(AND('[1]INVESTIGADOR_Otras situaciones '!$BW28&lt;&gt;"",'[1]INVESTIGADOR_Otras situaciones '!$BW28&lt;&gt;0),'[1]INVESTIGADOR_Otras situaciones '!$BW28,""),IF($A30="TOTAL",SUM(INDIRECT("AS4:AS"&amp;ROW()-1)),""))</f>
        <v/>
      </c>
      <c r="AT30" s="3" t="str">
        <f t="shared" ca="1" si="14"/>
        <v/>
      </c>
      <c r="AU30" s="3" t="str">
        <f ca="1">IF(AND($A30&lt;&gt;"",$A30&lt;&gt;"TOTAL"),IF(AND('[1]INVESTIGADOR_Otras situaciones '!$BZ28&lt;&gt;"",'[1]INVESTIGADOR_Otras situaciones '!$BZ28&lt;&gt;0),'[1]INVESTIGADOR_Otras situaciones '!$BZ28,""),IF($A30="TOTAL",SUM(INDIRECT("AU4:AU"&amp;ROW()-1)),""))</f>
        <v/>
      </c>
      <c r="AV30" s="3" t="str">
        <f ca="1">IF(AND($A30&lt;&gt;"",$A30&lt;&gt;"TOTAL"),IF(AND('[1]INVESTIGADOR_Otras situaciones '!$CB28&lt;&gt;"",'[1]INVESTIGADOR_Otras situaciones '!$CB28&lt;&gt;0),'[1]INVESTIGADOR_Otras situaciones '!$CB28,""),IF($A30="TOTAL",SUM(INDIRECT("AV4:AV"&amp;ROW()-1)),""))</f>
        <v/>
      </c>
      <c r="AW30" s="3" t="str">
        <f t="shared" ca="1" si="15"/>
        <v/>
      </c>
      <c r="AX30" s="3" t="str">
        <f ca="1">IF(AND($A30&lt;&gt;"",$A30&lt;&gt;"TOTAL"),IF(AND('[1]INVESTIGADOR_Otras situaciones '!$CE28&lt;&gt;"",'[1]INVESTIGADOR_Otras situaciones '!$CE28&lt;&gt;0),'[1]INVESTIGADOR_Otras situaciones '!$CE28,""),IF($A30="TOTAL",SUM(INDIRECT("AX4:AX"&amp;ROW()-1)),""))</f>
        <v/>
      </c>
      <c r="AY30" s="3" t="str">
        <f ca="1">IF(AND($A30&lt;&gt;"",$A30&lt;&gt;"TOTAL"),IF(AND('[1]INVESTIGADOR_Otras situaciones '!$CG28&lt;&gt;"",'[1]INVESTIGADOR_Otras situaciones '!$CG28&lt;&gt;0),'[1]INVESTIGADOR_Otras situaciones '!$CG28,""),IF($A30="TOTAL",SUM(INDIRECT("AY4:AY"&amp;ROW()-1)),""))</f>
        <v/>
      </c>
      <c r="AZ30" s="3" t="str">
        <f t="shared" ca="1" si="16"/>
        <v/>
      </c>
      <c r="BA30" s="3" t="str">
        <f ca="1">IF(AND($A30&lt;&gt;"",$A30&lt;&gt;"TOTAL"),IF(AND('[1]INVESTIGADOR_Otras situaciones '!$CJ28&lt;&gt;"",'[1]INVESTIGADOR_Otras situaciones '!$CJ28&lt;&gt;0),'[1]INVESTIGADOR_Otras situaciones '!$CJ28,""),IF($A30="TOTAL",SUM(INDIRECT("BA4:BA"&amp;ROW()-1)),""))</f>
        <v/>
      </c>
      <c r="BB30" s="3" t="str">
        <f ca="1">IF(AND($A30&lt;&gt;"",$A30&lt;&gt;"TOTAL"),IF(AND('[1]INVESTIGADOR_Otras situaciones '!$CL28&lt;&gt;"",'[1]INVESTIGADOR_Otras situaciones '!$CL28&lt;&gt;0),'[1]INVESTIGADOR_Otras situaciones '!$CL28,""),IF($A30="TOTAL",SUM(INDIRECT("BB4:BB"&amp;ROW()-1)),""))</f>
        <v/>
      </c>
      <c r="BC30" s="3" t="str">
        <f t="shared" ca="1" si="17"/>
        <v/>
      </c>
      <c r="BD30" s="3" t="str">
        <f ca="1">IF(AND($A30&lt;&gt;"",$A30&lt;&gt;"TOTAL"),IF(AND('[1]INVESTIGADOR_Otras situaciones '!$CO28&lt;&gt;"",'[1]INVESTIGADOR_Otras situaciones '!$CO28&lt;&gt;0),'[1]INVESTIGADOR_Otras situaciones '!$CO28,""),IF($A30="TOTAL",SUM(INDIRECT("BD4:BD"&amp;ROW()-1)),""))</f>
        <v/>
      </c>
      <c r="BE30" s="3" t="str">
        <f ca="1">IF(AND($A30&lt;&gt;"",$A30&lt;&gt;"TOTAL"),IF(AND('[1]INVESTIGADOR_Otras situaciones '!$CQ28&lt;&gt;"",'[1]INVESTIGADOR_Otras situaciones '!$CQ28&lt;&gt;0),'[1]INVESTIGADOR_Otras situaciones '!$CQ28,""),IF($A30="TOTAL",SUM(INDIRECT("BE4:BE"&amp;ROW()-1)),""))</f>
        <v/>
      </c>
      <c r="BF30" s="3" t="str">
        <f t="shared" ca="1" si="18"/>
        <v/>
      </c>
    </row>
    <row r="31" spans="1:58" x14ac:dyDescent="0.2">
      <c r="A31" s="25" t="str">
        <f>IF('[1]INVESTIGADOR_Otras situaciones '!$B29&lt;&gt;"",'[1]INVESTIGADOR_Otras situaciones '!$B29,IF(AND('[1]INVESTIGADOR_Otras situaciones '!$B29="",'[1]INVESTIGADOR_Otras situaciones '!$B30="",'[1]INVESTIGADOR_Otras situaciones '!$B28=""),"","TOTAL"))</f>
        <v/>
      </c>
      <c r="B31" s="3" t="str">
        <f ca="1">IF(AND($A31&lt;&gt;"",$A31&lt;&gt;"TOTAL"),IF(AND('[1]INVESTIGADOR_Otras situaciones '!$C29&lt;&gt;"",'[1]INVESTIGADOR_Otras situaciones '!$C29&lt;&gt;0),'[1]INVESTIGADOR_Otras situaciones '!$C29,""),IF($A31="TOTAL",SUM(INDIRECT("B4:B"&amp;ROW()-1)),""))</f>
        <v/>
      </c>
      <c r="C31" s="3" t="str">
        <f ca="1">IF(AND($A31&lt;&gt;"",$A31&lt;&gt;"TOTAL"),IF(AND('[1]INVESTIGADOR_Otras situaciones '!$E29&lt;&gt;"",'[1]INVESTIGADOR_Otras situaciones '!$E29&lt;&gt;0),'[1]INVESTIGADOR_Otras situaciones '!$E29,""),IF($A31="TOTAL",SUM(INDIRECT("C4:C"&amp;ROW()-1)),""))</f>
        <v/>
      </c>
      <c r="D31" s="3" t="str">
        <f t="shared" ca="1" si="0"/>
        <v/>
      </c>
      <c r="E31" s="3" t="str">
        <f ca="1">IF(AND($A31&lt;&gt;"",$A31&lt;&gt;"TOTAL"),IF(AND('[1]INVESTIGADOR_Otras situaciones '!$H29&lt;&gt;"",'[1]INVESTIGADOR_Otras situaciones '!$H29&lt;&gt;0),'[1]INVESTIGADOR_Otras situaciones '!$H29,""),IF($A31="TOTAL",SUM(INDIRECT("E4:E"&amp;ROW()-1)),""))</f>
        <v/>
      </c>
      <c r="F31" s="3" t="str">
        <f ca="1">IF(AND($A31&lt;&gt;"",$A31&lt;&gt;"TOTAL"),IF(AND('[1]INVESTIGADOR_Otras situaciones '!$J29&lt;&gt;"",'[1]INVESTIGADOR_Otras situaciones '!$J29&lt;&gt;0),'[1]INVESTIGADOR_Otras situaciones '!$J29,""),IF($A31="TOTAL",SUM(INDIRECT("F4:F"&amp;ROW()-1)),""))</f>
        <v/>
      </c>
      <c r="G31" s="3" t="str">
        <f t="shared" ca="1" si="1"/>
        <v/>
      </c>
      <c r="H31" s="3" t="str">
        <f ca="1">IF(AND($A31&lt;&gt;"",$A31&lt;&gt;"TOTAL"),IF(AND('[1]INVESTIGADOR_Otras situaciones '!$M29&lt;&gt;"",'[1]INVESTIGADOR_Otras situaciones '!$M29&lt;&gt;0),'[1]INVESTIGADOR_Otras situaciones '!$M29,""),IF($A31="TOTAL",SUM(INDIRECT("H4:H"&amp;ROW()-1)),""))</f>
        <v/>
      </c>
      <c r="I31" s="3" t="str">
        <f ca="1">IF(AND($A31&lt;&gt;"",$A31&lt;&gt;"TOTAL"),IF(AND('[1]INVESTIGADOR_Otras situaciones '!$O29&lt;&gt;"",'[1]INVESTIGADOR_Otras situaciones '!$O29&lt;&gt;0),'[1]INVESTIGADOR_Otras situaciones '!$O29,""),IF($A31="TOTAL",SUM(INDIRECT("I4:I"&amp;ROW()-1)),""))</f>
        <v/>
      </c>
      <c r="J31" s="3" t="str">
        <f t="shared" ca="1" si="2"/>
        <v/>
      </c>
      <c r="K31" s="3" t="str">
        <f ca="1">IF(AND($A31&lt;&gt;"",$A31&lt;&gt;"TOTAL"),IF(AND('[1]INVESTIGADOR_Otras situaciones '!$R29&lt;&gt;"",'[1]INVESTIGADOR_Otras situaciones '!$R29&lt;&gt;0),'[1]INVESTIGADOR_Otras situaciones '!$R29,""),IF($A31="TOTAL",SUM(INDIRECT("K4:K"&amp;ROW()-1)),""))</f>
        <v/>
      </c>
      <c r="L31" s="3" t="str">
        <f ca="1">IF(AND($A31&lt;&gt;"",$A31&lt;&gt;"TOTAL"),IF(AND('[1]INVESTIGADOR_Otras situaciones '!$T29&lt;&gt;"",'[1]INVESTIGADOR_Otras situaciones '!$T29&lt;&gt;0),'[1]INVESTIGADOR_Otras situaciones '!$T29,""),IF($A31="TOTAL",SUM(INDIRECT("L4:L"&amp;ROW()-1)),""))</f>
        <v/>
      </c>
      <c r="M31" s="3" t="str">
        <f t="shared" ca="1" si="3"/>
        <v/>
      </c>
      <c r="N31" s="3" t="str">
        <f ca="1">IF(AND($A31&lt;&gt;"",$A31&lt;&gt;"TOTAL"),IF(AND('[1]INVESTIGADOR_Otras situaciones '!$W29&lt;&gt;"",'[1]INVESTIGADOR_Otras situaciones '!$W29&lt;&gt;0),'[1]INVESTIGADOR_Otras situaciones '!$W29,""),IF($A31="TOTAL",SUM(INDIRECT("N4:N"&amp;ROW()-1)),""))</f>
        <v/>
      </c>
      <c r="O31" s="3" t="str">
        <f ca="1">IF(AND($A31&lt;&gt;"",$A31&lt;&gt;"TOTAL"),IF(AND('[1]INVESTIGADOR_Otras situaciones '!$Y29&lt;&gt;"",'[1]INVESTIGADOR_Otras situaciones '!$Y29&lt;&gt;0),'[1]INVESTIGADOR_Otras situaciones '!$Y29,""),IF($A31="TOTAL",SUM(INDIRECT("O4:O"&amp;ROW()-1)),""))</f>
        <v/>
      </c>
      <c r="P31" s="3" t="str">
        <f t="shared" ca="1" si="4"/>
        <v/>
      </c>
      <c r="Q31" s="3" t="str">
        <f ca="1">IF(AND($A31&lt;&gt;"",$A31&lt;&gt;"TOTAL"),IF(AND('[1]INVESTIGADOR_Otras situaciones '!$AB29&lt;&gt;"",'[1]INVESTIGADOR_Otras situaciones '!$AB29&lt;&gt;0),'[1]INVESTIGADOR_Otras situaciones '!$AB29,""),IF($A31="TOTAL",SUM(INDIRECT("Q4:Q"&amp;ROW()-1)),""))</f>
        <v/>
      </c>
      <c r="R31" s="3" t="str">
        <f ca="1">IF(AND($A31&lt;&gt;"",$A31&lt;&gt;"TOTAL"),IF(AND('[1]INVESTIGADOR_Otras situaciones '!$AD29&lt;&gt;"",'[1]INVESTIGADOR_Otras situaciones '!$AD29&lt;&gt;0),'[1]INVESTIGADOR_Otras situaciones '!$AD29,""),IF($A31="TOTAL",SUM(INDIRECT("R4:R"&amp;ROW()-1)),""))</f>
        <v/>
      </c>
      <c r="S31" s="3" t="str">
        <f t="shared" ca="1" si="5"/>
        <v/>
      </c>
      <c r="T31" s="3" t="str">
        <f ca="1">IF(AND($A31&lt;&gt;"",$A31&lt;&gt;"TOTAL"),IF(AND('[1]INVESTIGADOR_Otras situaciones '!$AG29&lt;&gt;"",'[1]INVESTIGADOR_Otras situaciones '!$AG29&lt;&gt;0),'[1]INVESTIGADOR_Otras situaciones '!$AG29,""),IF($A31="TOTAL",SUM(INDIRECT("T4:T"&amp;ROW()-1)),""))</f>
        <v/>
      </c>
      <c r="U31" s="3" t="str">
        <f ca="1">IF(AND($A31&lt;&gt;"",$A31&lt;&gt;"TOTAL"),IF(AND('[1]INVESTIGADOR_Otras situaciones '!$AI29&lt;&gt;"",'[1]INVESTIGADOR_Otras situaciones '!$AI29&lt;&gt;0),'[1]INVESTIGADOR_Otras situaciones '!$AI29,""),IF($A31="TOTAL",SUM(INDIRECT("U4:U"&amp;ROW()-1)),""))</f>
        <v/>
      </c>
      <c r="V31" s="3" t="str">
        <f t="shared" ca="1" si="6"/>
        <v/>
      </c>
      <c r="W31" s="3" t="str">
        <f ca="1">IF(AND($A31&lt;&gt;"",$A31&lt;&gt;"TOTAL"),IF(AND('[1]INVESTIGADOR_Otras situaciones '!$AL29&lt;&gt;"",'[1]INVESTIGADOR_Otras situaciones '!$AL29&lt;&gt;0),'[1]INVESTIGADOR_Otras situaciones '!$AL29,""),IF($A31="TOTAL",SUM(INDIRECT("W4:W"&amp;ROW()-1)),""))</f>
        <v/>
      </c>
      <c r="X31" s="3" t="str">
        <f ca="1">IF(AND($A31&lt;&gt;"",$A31&lt;&gt;"TOTAL"),IF(AND('[1]INVESTIGADOR_Otras situaciones '!$AN29&lt;&gt;"",'[1]INVESTIGADOR_Otras situaciones '!$AN29&lt;&gt;0),'[1]INVESTIGADOR_Otras situaciones '!$AN29,""),IF($A31="TOTAL",SUM(INDIRECT("X4:X"&amp;ROW()-1)),""))</f>
        <v/>
      </c>
      <c r="Y31" s="3" t="str">
        <f t="shared" ca="1" si="7"/>
        <v/>
      </c>
      <c r="Z31" s="3" t="str">
        <f ca="1">IF(AND($A31&lt;&gt;"",$A31&lt;&gt;"TOTAL"),IF(AND('[1]INVESTIGADOR_Otras situaciones '!$AQ29&lt;&gt;"",'[1]INVESTIGADOR_Otras situaciones '!$AQ29&lt;&gt;0),'[1]INVESTIGADOR_Otras situaciones '!$AQ29,""),IF($A31="TOTAL",SUM(INDIRECT("Z4:Z"&amp;ROW()-1)),""))</f>
        <v/>
      </c>
      <c r="AA31" s="3" t="str">
        <f ca="1">IF(AND($A31&lt;&gt;"",$A31&lt;&gt;"TOTAL"),IF(AND('[1]INVESTIGADOR_Otras situaciones '!$AS29&lt;&gt;"",'[1]INVESTIGADOR_Otras situaciones '!$AS29&lt;&gt;0),'[1]INVESTIGADOR_Otras situaciones '!$AS29,""),IF($A31="TOTAL",SUM(INDIRECT("AA4:AA"&amp;ROW()-1)),""))</f>
        <v/>
      </c>
      <c r="AB31" s="3" t="str">
        <f t="shared" ca="1" si="8"/>
        <v/>
      </c>
      <c r="AC31" s="3" t="str">
        <f ca="1">IF(AND($A31&lt;&gt;"",$A31&lt;&gt;"TOTAL"),IF(AND('[1]INVESTIGADOR_Otras situaciones '!$AV29&lt;&gt;"",'[1]INVESTIGADOR_Otras situaciones '!$AV29&lt;&gt;0),'[1]INVESTIGADOR_Otras situaciones '!$AV29,""),IF($A31="TOTAL",SUM(INDIRECT("AC4:AC"&amp;ROW()-1)),""))</f>
        <v/>
      </c>
      <c r="AD31" s="3" t="str">
        <f ca="1">IF(AND($A31&lt;&gt;"",$A31&lt;&gt;"TOTAL"),IF(AND('[1]INVESTIGADOR_Otras situaciones '!$AX29&lt;&gt;"",'[1]INVESTIGADOR_Otras situaciones '!$AX29&lt;&gt;0),'[1]INVESTIGADOR_Otras situaciones '!$AX29,""),IF($A31="TOTAL",SUM(INDIRECT("AD4:AD"&amp;ROW()-1)),""))</f>
        <v/>
      </c>
      <c r="AE31" s="3" t="str">
        <f t="shared" ca="1" si="9"/>
        <v/>
      </c>
      <c r="AF31" s="3" t="str">
        <f ca="1">IF(AND($A31&lt;&gt;"",$A31&lt;&gt;"TOTAL"),IF(AND('[1]INVESTIGADOR_Otras situaciones '!$BA29&lt;&gt;"",'[1]INVESTIGADOR_Otras situaciones '!$BA29&lt;&gt;0),'[1]INVESTIGADOR_Otras situaciones '!$BA29,""),IF($A31="TOTAL",SUM(INDIRECT("AF4:AF"&amp;ROW()-1)),""))</f>
        <v/>
      </c>
      <c r="AG31" s="3" t="str">
        <f ca="1">IF(AND($A31&lt;&gt;"",$A31&lt;&gt;"TOTAL"),IF(AND('[1]INVESTIGADOR_Otras situaciones '!$BC29&lt;&gt;"",'[1]INVESTIGADOR_Otras situaciones '!$BC29&lt;&gt;0),'[1]INVESTIGADOR_Otras situaciones '!$BC29,""),IF($A31="TOTAL",SUM(INDIRECT("AG4:AG"&amp;ROW()-1)),""))</f>
        <v/>
      </c>
      <c r="AH31" s="3" t="str">
        <f t="shared" ca="1" si="10"/>
        <v/>
      </c>
      <c r="AI31" s="3" t="str">
        <f ca="1">IF(AND($A31&lt;&gt;"",$A31&lt;&gt;"TOTAL"),IF(AND('[1]INVESTIGADOR_Otras situaciones '!$BF29&lt;&gt;"",'[1]INVESTIGADOR_Otras situaciones '!$BF29&lt;&gt;0),'[1]INVESTIGADOR_Otras situaciones '!$BF29,""),IF($A31="TOTAL",SUM(INDIRECT("AI4:AI"&amp;ROW()-1)),""))</f>
        <v/>
      </c>
      <c r="AJ31" s="3" t="str">
        <f ca="1">IF(AND($A31&lt;&gt;"",$A31&lt;&gt;"TOTAL"),IF(AND('[1]INVESTIGADOR_Otras situaciones '!$BH29&lt;&gt;"",'[1]INVESTIGADOR_Otras situaciones '!$BH29&lt;&gt;0),'[1]INVESTIGADOR_Otras situaciones '!$BH29,""),IF($A31="TOTAL",SUM(INDIRECT("AJ4:AJ"&amp;ROW()-1)),""))</f>
        <v/>
      </c>
      <c r="AK31" s="3" t="str">
        <f t="shared" ca="1" si="11"/>
        <v/>
      </c>
      <c r="AL31" s="3" t="str">
        <f ca="1">IF(AND($A31&lt;&gt;"",$A31&lt;&gt;"TOTAL"),IF(AND('[1]INVESTIGADOR_Otras situaciones '!$BK29&lt;&gt;"",'[1]INVESTIGADOR_Otras situaciones '!$BK29&lt;&gt;0),'[1]INVESTIGADOR_Otras situaciones '!$BK29,""),IF($A31="TOTAL",SUM(INDIRECT("AL4:AL"&amp;ROW()-1)),""))</f>
        <v/>
      </c>
      <c r="AM31" s="3" t="str">
        <f ca="1">IF(AND($A31&lt;&gt;"",$A31&lt;&gt;"TOTAL"),IF(AND('[1]INVESTIGADOR_Otras situaciones '!$BM29&lt;&gt;"",'[1]INVESTIGADOR_Otras situaciones '!$BM29&lt;&gt;0),'[1]INVESTIGADOR_Otras situaciones '!$BM29,""),IF($A31="TOTAL",SUM(INDIRECT("AM4:AM"&amp;ROW()-1)),""))</f>
        <v/>
      </c>
      <c r="AN31" s="3" t="str">
        <f t="shared" ca="1" si="12"/>
        <v/>
      </c>
      <c r="AO31" s="3" t="str">
        <f ca="1">IF(AND($A31&lt;&gt;"",$A31&lt;&gt;"TOTAL"),IF(AND('[1]INVESTIGADOR_Otras situaciones '!$BP29&lt;&gt;"",'[1]INVESTIGADOR_Otras situaciones '!$BP29&lt;&gt;0),'[1]INVESTIGADOR_Otras situaciones '!$BP29,""),IF($A31="TOTAL",SUM(INDIRECT("AO4:AO"&amp;ROW()-1)),""))</f>
        <v/>
      </c>
      <c r="AP31" s="3" t="str">
        <f ca="1">IF(AND($A31&lt;&gt;"",$A31&lt;&gt;"TOTAL"),IF(AND('[1]INVESTIGADOR_Otras situaciones '!$BR29&lt;&gt;"",'[1]INVESTIGADOR_Otras situaciones '!$BR29&lt;&gt;0),'[1]INVESTIGADOR_Otras situaciones '!$BR29,""),IF($A31="TOTAL",SUM(INDIRECT("AP4:AP"&amp;ROW()-1)),""))</f>
        <v/>
      </c>
      <c r="AQ31" s="3" t="str">
        <f t="shared" ca="1" si="13"/>
        <v/>
      </c>
      <c r="AR31" s="3" t="str">
        <f ca="1">IF(AND($A31&lt;&gt;"",$A31&lt;&gt;"TOTAL"),IF(AND('[1]INVESTIGADOR_Otras situaciones '!$BU29&lt;&gt;"",'[1]INVESTIGADOR_Otras situaciones '!$BU29&lt;&gt;0),'[1]INVESTIGADOR_Otras situaciones '!$BU29,""),IF($A31="TOTAL",SUM(INDIRECT("AR4:AR"&amp;ROW()-1)),""))</f>
        <v/>
      </c>
      <c r="AS31" s="3" t="str">
        <f ca="1">IF(AND($A31&lt;&gt;"",$A31&lt;&gt;"TOTAL"),IF(AND('[1]INVESTIGADOR_Otras situaciones '!$BW29&lt;&gt;"",'[1]INVESTIGADOR_Otras situaciones '!$BW29&lt;&gt;0),'[1]INVESTIGADOR_Otras situaciones '!$BW29,""),IF($A31="TOTAL",SUM(INDIRECT("AS4:AS"&amp;ROW()-1)),""))</f>
        <v/>
      </c>
      <c r="AT31" s="3" t="str">
        <f t="shared" ca="1" si="14"/>
        <v/>
      </c>
      <c r="AU31" s="3" t="str">
        <f ca="1">IF(AND($A31&lt;&gt;"",$A31&lt;&gt;"TOTAL"),IF(AND('[1]INVESTIGADOR_Otras situaciones '!$BZ29&lt;&gt;"",'[1]INVESTIGADOR_Otras situaciones '!$BZ29&lt;&gt;0),'[1]INVESTIGADOR_Otras situaciones '!$BZ29,""),IF($A31="TOTAL",SUM(INDIRECT("AU4:AU"&amp;ROW()-1)),""))</f>
        <v/>
      </c>
      <c r="AV31" s="3" t="str">
        <f ca="1">IF(AND($A31&lt;&gt;"",$A31&lt;&gt;"TOTAL"),IF(AND('[1]INVESTIGADOR_Otras situaciones '!$CB29&lt;&gt;"",'[1]INVESTIGADOR_Otras situaciones '!$CB29&lt;&gt;0),'[1]INVESTIGADOR_Otras situaciones '!$CB29,""),IF($A31="TOTAL",SUM(INDIRECT("AV4:AV"&amp;ROW()-1)),""))</f>
        <v/>
      </c>
      <c r="AW31" s="3" t="str">
        <f t="shared" ca="1" si="15"/>
        <v/>
      </c>
      <c r="AX31" s="3" t="str">
        <f ca="1">IF(AND($A31&lt;&gt;"",$A31&lt;&gt;"TOTAL"),IF(AND('[1]INVESTIGADOR_Otras situaciones '!$CE29&lt;&gt;"",'[1]INVESTIGADOR_Otras situaciones '!$CE29&lt;&gt;0),'[1]INVESTIGADOR_Otras situaciones '!$CE29,""),IF($A31="TOTAL",SUM(INDIRECT("AX4:AX"&amp;ROW()-1)),""))</f>
        <v/>
      </c>
      <c r="AY31" s="3" t="str">
        <f ca="1">IF(AND($A31&lt;&gt;"",$A31&lt;&gt;"TOTAL"),IF(AND('[1]INVESTIGADOR_Otras situaciones '!$CG29&lt;&gt;"",'[1]INVESTIGADOR_Otras situaciones '!$CG29&lt;&gt;0),'[1]INVESTIGADOR_Otras situaciones '!$CG29,""),IF($A31="TOTAL",SUM(INDIRECT("AY4:AY"&amp;ROW()-1)),""))</f>
        <v/>
      </c>
      <c r="AZ31" s="3" t="str">
        <f t="shared" ca="1" si="16"/>
        <v/>
      </c>
      <c r="BA31" s="3" t="str">
        <f ca="1">IF(AND($A31&lt;&gt;"",$A31&lt;&gt;"TOTAL"),IF(AND('[1]INVESTIGADOR_Otras situaciones '!$CJ29&lt;&gt;"",'[1]INVESTIGADOR_Otras situaciones '!$CJ29&lt;&gt;0),'[1]INVESTIGADOR_Otras situaciones '!$CJ29,""),IF($A31="TOTAL",SUM(INDIRECT("BA4:BA"&amp;ROW()-1)),""))</f>
        <v/>
      </c>
      <c r="BB31" s="3" t="str">
        <f ca="1">IF(AND($A31&lt;&gt;"",$A31&lt;&gt;"TOTAL"),IF(AND('[1]INVESTIGADOR_Otras situaciones '!$CL29&lt;&gt;"",'[1]INVESTIGADOR_Otras situaciones '!$CL29&lt;&gt;0),'[1]INVESTIGADOR_Otras situaciones '!$CL29,""),IF($A31="TOTAL",SUM(INDIRECT("BB4:BB"&amp;ROW()-1)),""))</f>
        <v/>
      </c>
      <c r="BC31" s="3" t="str">
        <f t="shared" ca="1" si="17"/>
        <v/>
      </c>
      <c r="BD31" s="3" t="str">
        <f ca="1">IF(AND($A31&lt;&gt;"",$A31&lt;&gt;"TOTAL"),IF(AND('[1]INVESTIGADOR_Otras situaciones '!$CO29&lt;&gt;"",'[1]INVESTIGADOR_Otras situaciones '!$CO29&lt;&gt;0),'[1]INVESTIGADOR_Otras situaciones '!$CO29,""),IF($A31="TOTAL",SUM(INDIRECT("BD4:BD"&amp;ROW()-1)),""))</f>
        <v/>
      </c>
      <c r="BE31" s="3" t="str">
        <f ca="1">IF(AND($A31&lt;&gt;"",$A31&lt;&gt;"TOTAL"),IF(AND('[1]INVESTIGADOR_Otras situaciones '!$CQ29&lt;&gt;"",'[1]INVESTIGADOR_Otras situaciones '!$CQ29&lt;&gt;0),'[1]INVESTIGADOR_Otras situaciones '!$CQ29,""),IF($A31="TOTAL",SUM(INDIRECT("BE4:BE"&amp;ROW()-1)),""))</f>
        <v/>
      </c>
      <c r="BF31" s="3" t="str">
        <f t="shared" ca="1" si="18"/>
        <v/>
      </c>
    </row>
    <row r="32" spans="1:58" x14ac:dyDescent="0.2">
      <c r="A32" s="25" t="str">
        <f>IF('[1]INVESTIGADOR_Otras situaciones '!$B30&lt;&gt;"",'[1]INVESTIGADOR_Otras situaciones '!$B30,IF(AND('[1]INVESTIGADOR_Otras situaciones '!$B30="",'[1]INVESTIGADOR_Otras situaciones '!$B31="",'[1]INVESTIGADOR_Otras situaciones '!$B29=""),"","TOTAL"))</f>
        <v/>
      </c>
      <c r="B32" s="3" t="str">
        <f ca="1">IF(AND($A32&lt;&gt;"",$A32&lt;&gt;"TOTAL"),IF(AND('[1]INVESTIGADOR_Otras situaciones '!$C30&lt;&gt;"",'[1]INVESTIGADOR_Otras situaciones '!$C30&lt;&gt;0),'[1]INVESTIGADOR_Otras situaciones '!$C30,""),IF($A32="TOTAL",SUM(INDIRECT("B4:B"&amp;ROW()-1)),""))</f>
        <v/>
      </c>
      <c r="C32" s="3" t="str">
        <f ca="1">IF(AND($A32&lt;&gt;"",$A32&lt;&gt;"TOTAL"),IF(AND('[1]INVESTIGADOR_Otras situaciones '!$E30&lt;&gt;"",'[1]INVESTIGADOR_Otras situaciones '!$E30&lt;&gt;0),'[1]INVESTIGADOR_Otras situaciones '!$E30,""),IF($A32="TOTAL",SUM(INDIRECT("C4:C"&amp;ROW()-1)),""))</f>
        <v/>
      </c>
      <c r="D32" s="3" t="str">
        <f t="shared" ca="1" si="0"/>
        <v/>
      </c>
      <c r="E32" s="3" t="str">
        <f ca="1">IF(AND($A32&lt;&gt;"",$A32&lt;&gt;"TOTAL"),IF(AND('[1]INVESTIGADOR_Otras situaciones '!$H30&lt;&gt;"",'[1]INVESTIGADOR_Otras situaciones '!$H30&lt;&gt;0),'[1]INVESTIGADOR_Otras situaciones '!$H30,""),IF($A32="TOTAL",SUM(INDIRECT("E4:E"&amp;ROW()-1)),""))</f>
        <v/>
      </c>
      <c r="F32" s="3" t="str">
        <f ca="1">IF(AND($A32&lt;&gt;"",$A32&lt;&gt;"TOTAL"),IF(AND('[1]INVESTIGADOR_Otras situaciones '!$J30&lt;&gt;"",'[1]INVESTIGADOR_Otras situaciones '!$J30&lt;&gt;0),'[1]INVESTIGADOR_Otras situaciones '!$J30,""),IF($A32="TOTAL",SUM(INDIRECT("F4:F"&amp;ROW()-1)),""))</f>
        <v/>
      </c>
      <c r="G32" s="3" t="str">
        <f t="shared" ca="1" si="1"/>
        <v/>
      </c>
      <c r="H32" s="3" t="str">
        <f ca="1">IF(AND($A32&lt;&gt;"",$A32&lt;&gt;"TOTAL"),IF(AND('[1]INVESTIGADOR_Otras situaciones '!$M30&lt;&gt;"",'[1]INVESTIGADOR_Otras situaciones '!$M30&lt;&gt;0),'[1]INVESTIGADOR_Otras situaciones '!$M30,""),IF($A32="TOTAL",SUM(INDIRECT("H4:H"&amp;ROW()-1)),""))</f>
        <v/>
      </c>
      <c r="I32" s="3" t="str">
        <f ca="1">IF(AND($A32&lt;&gt;"",$A32&lt;&gt;"TOTAL"),IF(AND('[1]INVESTIGADOR_Otras situaciones '!$O30&lt;&gt;"",'[1]INVESTIGADOR_Otras situaciones '!$O30&lt;&gt;0),'[1]INVESTIGADOR_Otras situaciones '!$O30,""),IF($A32="TOTAL",SUM(INDIRECT("I4:I"&amp;ROW()-1)),""))</f>
        <v/>
      </c>
      <c r="J32" s="3" t="str">
        <f t="shared" ca="1" si="2"/>
        <v/>
      </c>
      <c r="K32" s="3" t="str">
        <f ca="1">IF(AND($A32&lt;&gt;"",$A32&lt;&gt;"TOTAL"),IF(AND('[1]INVESTIGADOR_Otras situaciones '!$R30&lt;&gt;"",'[1]INVESTIGADOR_Otras situaciones '!$R30&lt;&gt;0),'[1]INVESTIGADOR_Otras situaciones '!$R30,""),IF($A32="TOTAL",SUM(INDIRECT("K4:K"&amp;ROW()-1)),""))</f>
        <v/>
      </c>
      <c r="L32" s="3" t="str">
        <f ca="1">IF(AND($A32&lt;&gt;"",$A32&lt;&gt;"TOTAL"),IF(AND('[1]INVESTIGADOR_Otras situaciones '!$T30&lt;&gt;"",'[1]INVESTIGADOR_Otras situaciones '!$T30&lt;&gt;0),'[1]INVESTIGADOR_Otras situaciones '!$T30,""),IF($A32="TOTAL",SUM(INDIRECT("L4:L"&amp;ROW()-1)),""))</f>
        <v/>
      </c>
      <c r="M32" s="3" t="str">
        <f t="shared" ca="1" si="3"/>
        <v/>
      </c>
      <c r="N32" s="3" t="str">
        <f ca="1">IF(AND($A32&lt;&gt;"",$A32&lt;&gt;"TOTAL"),IF(AND('[1]INVESTIGADOR_Otras situaciones '!$W30&lt;&gt;"",'[1]INVESTIGADOR_Otras situaciones '!$W30&lt;&gt;0),'[1]INVESTIGADOR_Otras situaciones '!$W30,""),IF($A32="TOTAL",SUM(INDIRECT("N4:N"&amp;ROW()-1)),""))</f>
        <v/>
      </c>
      <c r="O32" s="3" t="str">
        <f ca="1">IF(AND($A32&lt;&gt;"",$A32&lt;&gt;"TOTAL"),IF(AND('[1]INVESTIGADOR_Otras situaciones '!$Y30&lt;&gt;"",'[1]INVESTIGADOR_Otras situaciones '!$Y30&lt;&gt;0),'[1]INVESTIGADOR_Otras situaciones '!$Y30,""),IF($A32="TOTAL",SUM(INDIRECT("O4:O"&amp;ROW()-1)),""))</f>
        <v/>
      </c>
      <c r="P32" s="3" t="str">
        <f t="shared" ca="1" si="4"/>
        <v/>
      </c>
      <c r="Q32" s="3" t="str">
        <f ca="1">IF(AND($A32&lt;&gt;"",$A32&lt;&gt;"TOTAL"),IF(AND('[1]INVESTIGADOR_Otras situaciones '!$AB30&lt;&gt;"",'[1]INVESTIGADOR_Otras situaciones '!$AB30&lt;&gt;0),'[1]INVESTIGADOR_Otras situaciones '!$AB30,""),IF($A32="TOTAL",SUM(INDIRECT("Q4:Q"&amp;ROW()-1)),""))</f>
        <v/>
      </c>
      <c r="R32" s="3" t="str">
        <f ca="1">IF(AND($A32&lt;&gt;"",$A32&lt;&gt;"TOTAL"),IF(AND('[1]INVESTIGADOR_Otras situaciones '!$AD30&lt;&gt;"",'[1]INVESTIGADOR_Otras situaciones '!$AD30&lt;&gt;0),'[1]INVESTIGADOR_Otras situaciones '!$AD30,""),IF($A32="TOTAL",SUM(INDIRECT("R4:R"&amp;ROW()-1)),""))</f>
        <v/>
      </c>
      <c r="S32" s="3" t="str">
        <f t="shared" ca="1" si="5"/>
        <v/>
      </c>
      <c r="T32" s="3" t="str">
        <f ca="1">IF(AND($A32&lt;&gt;"",$A32&lt;&gt;"TOTAL"),IF(AND('[1]INVESTIGADOR_Otras situaciones '!$AG30&lt;&gt;"",'[1]INVESTIGADOR_Otras situaciones '!$AG30&lt;&gt;0),'[1]INVESTIGADOR_Otras situaciones '!$AG30,""),IF($A32="TOTAL",SUM(INDIRECT("T4:T"&amp;ROW()-1)),""))</f>
        <v/>
      </c>
      <c r="U32" s="3" t="str">
        <f ca="1">IF(AND($A32&lt;&gt;"",$A32&lt;&gt;"TOTAL"),IF(AND('[1]INVESTIGADOR_Otras situaciones '!$AI30&lt;&gt;"",'[1]INVESTIGADOR_Otras situaciones '!$AI30&lt;&gt;0),'[1]INVESTIGADOR_Otras situaciones '!$AI30,""),IF($A32="TOTAL",SUM(INDIRECT("U4:U"&amp;ROW()-1)),""))</f>
        <v/>
      </c>
      <c r="V32" s="3" t="str">
        <f t="shared" ca="1" si="6"/>
        <v/>
      </c>
      <c r="W32" s="3" t="str">
        <f ca="1">IF(AND($A32&lt;&gt;"",$A32&lt;&gt;"TOTAL"),IF(AND('[1]INVESTIGADOR_Otras situaciones '!$AL30&lt;&gt;"",'[1]INVESTIGADOR_Otras situaciones '!$AL30&lt;&gt;0),'[1]INVESTIGADOR_Otras situaciones '!$AL30,""),IF($A32="TOTAL",SUM(INDIRECT("W4:W"&amp;ROW()-1)),""))</f>
        <v/>
      </c>
      <c r="X32" s="3" t="str">
        <f ca="1">IF(AND($A32&lt;&gt;"",$A32&lt;&gt;"TOTAL"),IF(AND('[1]INVESTIGADOR_Otras situaciones '!$AN30&lt;&gt;"",'[1]INVESTIGADOR_Otras situaciones '!$AN30&lt;&gt;0),'[1]INVESTIGADOR_Otras situaciones '!$AN30,""),IF($A32="TOTAL",SUM(INDIRECT("X4:X"&amp;ROW()-1)),""))</f>
        <v/>
      </c>
      <c r="Y32" s="3" t="str">
        <f t="shared" ca="1" si="7"/>
        <v/>
      </c>
      <c r="Z32" s="3" t="str">
        <f ca="1">IF(AND($A32&lt;&gt;"",$A32&lt;&gt;"TOTAL"),IF(AND('[1]INVESTIGADOR_Otras situaciones '!$AQ30&lt;&gt;"",'[1]INVESTIGADOR_Otras situaciones '!$AQ30&lt;&gt;0),'[1]INVESTIGADOR_Otras situaciones '!$AQ30,""),IF($A32="TOTAL",SUM(INDIRECT("Z4:Z"&amp;ROW()-1)),""))</f>
        <v/>
      </c>
      <c r="AA32" s="3" t="str">
        <f ca="1">IF(AND($A32&lt;&gt;"",$A32&lt;&gt;"TOTAL"),IF(AND('[1]INVESTIGADOR_Otras situaciones '!$AS30&lt;&gt;"",'[1]INVESTIGADOR_Otras situaciones '!$AS30&lt;&gt;0),'[1]INVESTIGADOR_Otras situaciones '!$AS30,""),IF($A32="TOTAL",SUM(INDIRECT("AA4:AA"&amp;ROW()-1)),""))</f>
        <v/>
      </c>
      <c r="AB32" s="3" t="str">
        <f t="shared" ca="1" si="8"/>
        <v/>
      </c>
      <c r="AC32" s="3" t="str">
        <f ca="1">IF(AND($A32&lt;&gt;"",$A32&lt;&gt;"TOTAL"),IF(AND('[1]INVESTIGADOR_Otras situaciones '!$AV30&lt;&gt;"",'[1]INVESTIGADOR_Otras situaciones '!$AV30&lt;&gt;0),'[1]INVESTIGADOR_Otras situaciones '!$AV30,""),IF($A32="TOTAL",SUM(INDIRECT("AC4:AC"&amp;ROW()-1)),""))</f>
        <v/>
      </c>
      <c r="AD32" s="3" t="str">
        <f ca="1">IF(AND($A32&lt;&gt;"",$A32&lt;&gt;"TOTAL"),IF(AND('[1]INVESTIGADOR_Otras situaciones '!$AX30&lt;&gt;"",'[1]INVESTIGADOR_Otras situaciones '!$AX30&lt;&gt;0),'[1]INVESTIGADOR_Otras situaciones '!$AX30,""),IF($A32="TOTAL",SUM(INDIRECT("AD4:AD"&amp;ROW()-1)),""))</f>
        <v/>
      </c>
      <c r="AE32" s="3" t="str">
        <f t="shared" ca="1" si="9"/>
        <v/>
      </c>
      <c r="AF32" s="3" t="str">
        <f ca="1">IF(AND($A32&lt;&gt;"",$A32&lt;&gt;"TOTAL"),IF(AND('[1]INVESTIGADOR_Otras situaciones '!$BA30&lt;&gt;"",'[1]INVESTIGADOR_Otras situaciones '!$BA30&lt;&gt;0),'[1]INVESTIGADOR_Otras situaciones '!$BA30,""),IF($A32="TOTAL",SUM(INDIRECT("AF4:AF"&amp;ROW()-1)),""))</f>
        <v/>
      </c>
      <c r="AG32" s="3" t="str">
        <f ca="1">IF(AND($A32&lt;&gt;"",$A32&lt;&gt;"TOTAL"),IF(AND('[1]INVESTIGADOR_Otras situaciones '!$BC30&lt;&gt;"",'[1]INVESTIGADOR_Otras situaciones '!$BC30&lt;&gt;0),'[1]INVESTIGADOR_Otras situaciones '!$BC30,""),IF($A32="TOTAL",SUM(INDIRECT("AG4:AG"&amp;ROW()-1)),""))</f>
        <v/>
      </c>
      <c r="AH32" s="3" t="str">
        <f t="shared" ca="1" si="10"/>
        <v/>
      </c>
      <c r="AI32" s="3" t="str">
        <f ca="1">IF(AND($A32&lt;&gt;"",$A32&lt;&gt;"TOTAL"),IF(AND('[1]INVESTIGADOR_Otras situaciones '!$BF30&lt;&gt;"",'[1]INVESTIGADOR_Otras situaciones '!$BF30&lt;&gt;0),'[1]INVESTIGADOR_Otras situaciones '!$BF30,""),IF($A32="TOTAL",SUM(INDIRECT("AI4:AI"&amp;ROW()-1)),""))</f>
        <v/>
      </c>
      <c r="AJ32" s="3" t="str">
        <f ca="1">IF(AND($A32&lt;&gt;"",$A32&lt;&gt;"TOTAL"),IF(AND('[1]INVESTIGADOR_Otras situaciones '!$BH30&lt;&gt;"",'[1]INVESTIGADOR_Otras situaciones '!$BH30&lt;&gt;0),'[1]INVESTIGADOR_Otras situaciones '!$BH30,""),IF($A32="TOTAL",SUM(INDIRECT("AJ4:AJ"&amp;ROW()-1)),""))</f>
        <v/>
      </c>
      <c r="AK32" s="3" t="str">
        <f t="shared" ca="1" si="11"/>
        <v/>
      </c>
      <c r="AL32" s="3" t="str">
        <f ca="1">IF(AND($A32&lt;&gt;"",$A32&lt;&gt;"TOTAL"),IF(AND('[1]INVESTIGADOR_Otras situaciones '!$BK30&lt;&gt;"",'[1]INVESTIGADOR_Otras situaciones '!$BK30&lt;&gt;0),'[1]INVESTIGADOR_Otras situaciones '!$BK30,""),IF($A32="TOTAL",SUM(INDIRECT("AL4:AL"&amp;ROW()-1)),""))</f>
        <v/>
      </c>
      <c r="AM32" s="3" t="str">
        <f ca="1">IF(AND($A32&lt;&gt;"",$A32&lt;&gt;"TOTAL"),IF(AND('[1]INVESTIGADOR_Otras situaciones '!$BM30&lt;&gt;"",'[1]INVESTIGADOR_Otras situaciones '!$BM30&lt;&gt;0),'[1]INVESTIGADOR_Otras situaciones '!$BM30,""),IF($A32="TOTAL",SUM(INDIRECT("AM4:AM"&amp;ROW()-1)),""))</f>
        <v/>
      </c>
      <c r="AN32" s="3" t="str">
        <f t="shared" ca="1" si="12"/>
        <v/>
      </c>
      <c r="AO32" s="3" t="str">
        <f ca="1">IF(AND($A32&lt;&gt;"",$A32&lt;&gt;"TOTAL"),IF(AND('[1]INVESTIGADOR_Otras situaciones '!$BP30&lt;&gt;"",'[1]INVESTIGADOR_Otras situaciones '!$BP30&lt;&gt;0),'[1]INVESTIGADOR_Otras situaciones '!$BP30,""),IF($A32="TOTAL",SUM(INDIRECT("AO4:AO"&amp;ROW()-1)),""))</f>
        <v/>
      </c>
      <c r="AP32" s="3" t="str">
        <f ca="1">IF(AND($A32&lt;&gt;"",$A32&lt;&gt;"TOTAL"),IF(AND('[1]INVESTIGADOR_Otras situaciones '!$BR30&lt;&gt;"",'[1]INVESTIGADOR_Otras situaciones '!$BR30&lt;&gt;0),'[1]INVESTIGADOR_Otras situaciones '!$BR30,""),IF($A32="TOTAL",SUM(INDIRECT("AP4:AP"&amp;ROW()-1)),""))</f>
        <v/>
      </c>
      <c r="AQ32" s="3" t="str">
        <f t="shared" ca="1" si="13"/>
        <v/>
      </c>
      <c r="AR32" s="3" t="str">
        <f ca="1">IF(AND($A32&lt;&gt;"",$A32&lt;&gt;"TOTAL"),IF(AND('[1]INVESTIGADOR_Otras situaciones '!$BU30&lt;&gt;"",'[1]INVESTIGADOR_Otras situaciones '!$BU30&lt;&gt;0),'[1]INVESTIGADOR_Otras situaciones '!$BU30,""),IF($A32="TOTAL",SUM(INDIRECT("AR4:AR"&amp;ROW()-1)),""))</f>
        <v/>
      </c>
      <c r="AS32" s="3" t="str">
        <f ca="1">IF(AND($A32&lt;&gt;"",$A32&lt;&gt;"TOTAL"),IF(AND('[1]INVESTIGADOR_Otras situaciones '!$BW30&lt;&gt;"",'[1]INVESTIGADOR_Otras situaciones '!$BW30&lt;&gt;0),'[1]INVESTIGADOR_Otras situaciones '!$BW30,""),IF($A32="TOTAL",SUM(INDIRECT("AS4:AS"&amp;ROW()-1)),""))</f>
        <v/>
      </c>
      <c r="AT32" s="3" t="str">
        <f t="shared" ca="1" si="14"/>
        <v/>
      </c>
      <c r="AU32" s="3" t="str">
        <f ca="1">IF(AND($A32&lt;&gt;"",$A32&lt;&gt;"TOTAL"),IF(AND('[1]INVESTIGADOR_Otras situaciones '!$BZ30&lt;&gt;"",'[1]INVESTIGADOR_Otras situaciones '!$BZ30&lt;&gt;0),'[1]INVESTIGADOR_Otras situaciones '!$BZ30,""),IF($A32="TOTAL",SUM(INDIRECT("AU4:AU"&amp;ROW()-1)),""))</f>
        <v/>
      </c>
      <c r="AV32" s="3" t="str">
        <f ca="1">IF(AND($A32&lt;&gt;"",$A32&lt;&gt;"TOTAL"),IF(AND('[1]INVESTIGADOR_Otras situaciones '!$CB30&lt;&gt;"",'[1]INVESTIGADOR_Otras situaciones '!$CB30&lt;&gt;0),'[1]INVESTIGADOR_Otras situaciones '!$CB30,""),IF($A32="TOTAL",SUM(INDIRECT("AV4:AV"&amp;ROW()-1)),""))</f>
        <v/>
      </c>
      <c r="AW32" s="3" t="str">
        <f t="shared" ca="1" si="15"/>
        <v/>
      </c>
      <c r="AX32" s="3" t="str">
        <f ca="1">IF(AND($A32&lt;&gt;"",$A32&lt;&gt;"TOTAL"),IF(AND('[1]INVESTIGADOR_Otras situaciones '!$CE30&lt;&gt;"",'[1]INVESTIGADOR_Otras situaciones '!$CE30&lt;&gt;0),'[1]INVESTIGADOR_Otras situaciones '!$CE30,""),IF($A32="TOTAL",SUM(INDIRECT("AX4:AX"&amp;ROW()-1)),""))</f>
        <v/>
      </c>
      <c r="AY32" s="3" t="str">
        <f ca="1">IF(AND($A32&lt;&gt;"",$A32&lt;&gt;"TOTAL"),IF(AND('[1]INVESTIGADOR_Otras situaciones '!$CG30&lt;&gt;"",'[1]INVESTIGADOR_Otras situaciones '!$CG30&lt;&gt;0),'[1]INVESTIGADOR_Otras situaciones '!$CG30,""),IF($A32="TOTAL",SUM(INDIRECT("AY4:AY"&amp;ROW()-1)),""))</f>
        <v/>
      </c>
      <c r="AZ32" s="3" t="str">
        <f t="shared" ca="1" si="16"/>
        <v/>
      </c>
      <c r="BA32" s="3" t="str">
        <f ca="1">IF(AND($A32&lt;&gt;"",$A32&lt;&gt;"TOTAL"),IF(AND('[1]INVESTIGADOR_Otras situaciones '!$CJ30&lt;&gt;"",'[1]INVESTIGADOR_Otras situaciones '!$CJ30&lt;&gt;0),'[1]INVESTIGADOR_Otras situaciones '!$CJ30,""),IF($A32="TOTAL",SUM(INDIRECT("BA4:BA"&amp;ROW()-1)),""))</f>
        <v/>
      </c>
      <c r="BB32" s="3" t="str">
        <f ca="1">IF(AND($A32&lt;&gt;"",$A32&lt;&gt;"TOTAL"),IF(AND('[1]INVESTIGADOR_Otras situaciones '!$CL30&lt;&gt;"",'[1]INVESTIGADOR_Otras situaciones '!$CL30&lt;&gt;0),'[1]INVESTIGADOR_Otras situaciones '!$CL30,""),IF($A32="TOTAL",SUM(INDIRECT("BB4:BB"&amp;ROW()-1)),""))</f>
        <v/>
      </c>
      <c r="BC32" s="3" t="str">
        <f t="shared" ca="1" si="17"/>
        <v/>
      </c>
      <c r="BD32" s="3" t="str">
        <f ca="1">IF(AND($A32&lt;&gt;"",$A32&lt;&gt;"TOTAL"),IF(AND('[1]INVESTIGADOR_Otras situaciones '!$CO30&lt;&gt;"",'[1]INVESTIGADOR_Otras situaciones '!$CO30&lt;&gt;0),'[1]INVESTIGADOR_Otras situaciones '!$CO30,""),IF($A32="TOTAL",SUM(INDIRECT("BD4:BD"&amp;ROW()-1)),""))</f>
        <v/>
      </c>
      <c r="BE32" s="3" t="str">
        <f ca="1">IF(AND($A32&lt;&gt;"",$A32&lt;&gt;"TOTAL"),IF(AND('[1]INVESTIGADOR_Otras situaciones '!$CQ30&lt;&gt;"",'[1]INVESTIGADOR_Otras situaciones '!$CQ30&lt;&gt;0),'[1]INVESTIGADOR_Otras situaciones '!$CQ30,""),IF($A32="TOTAL",SUM(INDIRECT("BE4:BE"&amp;ROW()-1)),""))</f>
        <v/>
      </c>
      <c r="BF32" s="3" t="str">
        <f t="shared" ca="1" si="18"/>
        <v/>
      </c>
    </row>
    <row r="33" spans="1:58" x14ac:dyDescent="0.2">
      <c r="A33" s="25" t="str">
        <f>IF('[1]INVESTIGADOR_Otras situaciones '!$B31&lt;&gt;"",'[1]INVESTIGADOR_Otras situaciones '!$B31,IF(AND('[1]INVESTIGADOR_Otras situaciones '!$B31="",'[1]INVESTIGADOR_Otras situaciones '!$B32="",'[1]INVESTIGADOR_Otras situaciones '!$B30=""),"","TOTAL"))</f>
        <v/>
      </c>
      <c r="B33" s="3" t="str">
        <f ca="1">IF(AND($A33&lt;&gt;"",$A33&lt;&gt;"TOTAL"),IF(AND('[1]INVESTIGADOR_Otras situaciones '!$C31&lt;&gt;"",'[1]INVESTIGADOR_Otras situaciones '!$C31&lt;&gt;0),'[1]INVESTIGADOR_Otras situaciones '!$C31,""),IF($A33="TOTAL",SUM(INDIRECT("B4:B"&amp;ROW()-1)),""))</f>
        <v/>
      </c>
      <c r="C33" s="3" t="str">
        <f ca="1">IF(AND($A33&lt;&gt;"",$A33&lt;&gt;"TOTAL"),IF(AND('[1]INVESTIGADOR_Otras situaciones '!$E31&lt;&gt;"",'[1]INVESTIGADOR_Otras situaciones '!$E31&lt;&gt;0),'[1]INVESTIGADOR_Otras situaciones '!$E31,""),IF($A33="TOTAL",SUM(INDIRECT("C4:C"&amp;ROW()-1)),""))</f>
        <v/>
      </c>
      <c r="D33" s="3" t="str">
        <f t="shared" ca="1" si="0"/>
        <v/>
      </c>
      <c r="E33" s="3" t="str">
        <f ca="1">IF(AND($A33&lt;&gt;"",$A33&lt;&gt;"TOTAL"),IF(AND('[1]INVESTIGADOR_Otras situaciones '!$H31&lt;&gt;"",'[1]INVESTIGADOR_Otras situaciones '!$H31&lt;&gt;0),'[1]INVESTIGADOR_Otras situaciones '!$H31,""),IF($A33="TOTAL",SUM(INDIRECT("E4:E"&amp;ROW()-1)),""))</f>
        <v/>
      </c>
      <c r="F33" s="3" t="str">
        <f ca="1">IF(AND($A33&lt;&gt;"",$A33&lt;&gt;"TOTAL"),IF(AND('[1]INVESTIGADOR_Otras situaciones '!$J31&lt;&gt;"",'[1]INVESTIGADOR_Otras situaciones '!$J31&lt;&gt;0),'[1]INVESTIGADOR_Otras situaciones '!$J31,""),IF($A33="TOTAL",SUM(INDIRECT("F4:F"&amp;ROW()-1)),""))</f>
        <v/>
      </c>
      <c r="G33" s="3" t="str">
        <f t="shared" ca="1" si="1"/>
        <v/>
      </c>
      <c r="H33" s="3" t="str">
        <f ca="1">IF(AND($A33&lt;&gt;"",$A33&lt;&gt;"TOTAL"),IF(AND('[1]INVESTIGADOR_Otras situaciones '!$M31&lt;&gt;"",'[1]INVESTIGADOR_Otras situaciones '!$M31&lt;&gt;0),'[1]INVESTIGADOR_Otras situaciones '!$M31,""),IF($A33="TOTAL",SUM(INDIRECT("H4:H"&amp;ROW()-1)),""))</f>
        <v/>
      </c>
      <c r="I33" s="3" t="str">
        <f ca="1">IF(AND($A33&lt;&gt;"",$A33&lt;&gt;"TOTAL"),IF(AND('[1]INVESTIGADOR_Otras situaciones '!$O31&lt;&gt;"",'[1]INVESTIGADOR_Otras situaciones '!$O31&lt;&gt;0),'[1]INVESTIGADOR_Otras situaciones '!$O31,""),IF($A33="TOTAL",SUM(INDIRECT("I4:I"&amp;ROW()-1)),""))</f>
        <v/>
      </c>
      <c r="J33" s="3" t="str">
        <f t="shared" ca="1" si="2"/>
        <v/>
      </c>
      <c r="K33" s="3" t="str">
        <f ca="1">IF(AND($A33&lt;&gt;"",$A33&lt;&gt;"TOTAL"),IF(AND('[1]INVESTIGADOR_Otras situaciones '!$R31&lt;&gt;"",'[1]INVESTIGADOR_Otras situaciones '!$R31&lt;&gt;0),'[1]INVESTIGADOR_Otras situaciones '!$R31,""),IF($A33="TOTAL",SUM(INDIRECT("K4:K"&amp;ROW()-1)),""))</f>
        <v/>
      </c>
      <c r="L33" s="3" t="str">
        <f ca="1">IF(AND($A33&lt;&gt;"",$A33&lt;&gt;"TOTAL"),IF(AND('[1]INVESTIGADOR_Otras situaciones '!$T31&lt;&gt;"",'[1]INVESTIGADOR_Otras situaciones '!$T31&lt;&gt;0),'[1]INVESTIGADOR_Otras situaciones '!$T31,""),IF($A33="TOTAL",SUM(INDIRECT("L4:L"&amp;ROW()-1)),""))</f>
        <v/>
      </c>
      <c r="M33" s="3" t="str">
        <f t="shared" ca="1" si="3"/>
        <v/>
      </c>
      <c r="N33" s="3" t="str">
        <f ca="1">IF(AND($A33&lt;&gt;"",$A33&lt;&gt;"TOTAL"),IF(AND('[1]INVESTIGADOR_Otras situaciones '!$W31&lt;&gt;"",'[1]INVESTIGADOR_Otras situaciones '!$W31&lt;&gt;0),'[1]INVESTIGADOR_Otras situaciones '!$W31,""),IF($A33="TOTAL",SUM(INDIRECT("N4:N"&amp;ROW()-1)),""))</f>
        <v/>
      </c>
      <c r="O33" s="3" t="str">
        <f ca="1">IF(AND($A33&lt;&gt;"",$A33&lt;&gt;"TOTAL"),IF(AND('[1]INVESTIGADOR_Otras situaciones '!$Y31&lt;&gt;"",'[1]INVESTIGADOR_Otras situaciones '!$Y31&lt;&gt;0),'[1]INVESTIGADOR_Otras situaciones '!$Y31,""),IF($A33="TOTAL",SUM(INDIRECT("O4:O"&amp;ROW()-1)),""))</f>
        <v/>
      </c>
      <c r="P33" s="3" t="str">
        <f t="shared" ca="1" si="4"/>
        <v/>
      </c>
      <c r="Q33" s="3" t="str">
        <f ca="1">IF(AND($A33&lt;&gt;"",$A33&lt;&gt;"TOTAL"),IF(AND('[1]INVESTIGADOR_Otras situaciones '!$AB31&lt;&gt;"",'[1]INVESTIGADOR_Otras situaciones '!$AB31&lt;&gt;0),'[1]INVESTIGADOR_Otras situaciones '!$AB31,""),IF($A33="TOTAL",SUM(INDIRECT("Q4:Q"&amp;ROW()-1)),""))</f>
        <v/>
      </c>
      <c r="R33" s="3" t="str">
        <f ca="1">IF(AND($A33&lt;&gt;"",$A33&lt;&gt;"TOTAL"),IF(AND('[1]INVESTIGADOR_Otras situaciones '!$AD31&lt;&gt;"",'[1]INVESTIGADOR_Otras situaciones '!$AD31&lt;&gt;0),'[1]INVESTIGADOR_Otras situaciones '!$AD31,""),IF($A33="TOTAL",SUM(INDIRECT("R4:R"&amp;ROW()-1)),""))</f>
        <v/>
      </c>
      <c r="S33" s="3" t="str">
        <f t="shared" ca="1" si="5"/>
        <v/>
      </c>
      <c r="T33" s="3" t="str">
        <f ca="1">IF(AND($A33&lt;&gt;"",$A33&lt;&gt;"TOTAL"),IF(AND('[1]INVESTIGADOR_Otras situaciones '!$AG31&lt;&gt;"",'[1]INVESTIGADOR_Otras situaciones '!$AG31&lt;&gt;0),'[1]INVESTIGADOR_Otras situaciones '!$AG31,""),IF($A33="TOTAL",SUM(INDIRECT("T4:T"&amp;ROW()-1)),""))</f>
        <v/>
      </c>
      <c r="U33" s="3" t="str">
        <f ca="1">IF(AND($A33&lt;&gt;"",$A33&lt;&gt;"TOTAL"),IF(AND('[1]INVESTIGADOR_Otras situaciones '!$AI31&lt;&gt;"",'[1]INVESTIGADOR_Otras situaciones '!$AI31&lt;&gt;0),'[1]INVESTIGADOR_Otras situaciones '!$AI31,""),IF($A33="TOTAL",SUM(INDIRECT("U4:U"&amp;ROW()-1)),""))</f>
        <v/>
      </c>
      <c r="V33" s="3" t="str">
        <f t="shared" ca="1" si="6"/>
        <v/>
      </c>
      <c r="W33" s="3" t="str">
        <f ca="1">IF(AND($A33&lt;&gt;"",$A33&lt;&gt;"TOTAL"),IF(AND('[1]INVESTIGADOR_Otras situaciones '!$AL31&lt;&gt;"",'[1]INVESTIGADOR_Otras situaciones '!$AL31&lt;&gt;0),'[1]INVESTIGADOR_Otras situaciones '!$AL31,""),IF($A33="TOTAL",SUM(INDIRECT("W4:W"&amp;ROW()-1)),""))</f>
        <v/>
      </c>
      <c r="X33" s="3" t="str">
        <f ca="1">IF(AND($A33&lt;&gt;"",$A33&lt;&gt;"TOTAL"),IF(AND('[1]INVESTIGADOR_Otras situaciones '!$AN31&lt;&gt;"",'[1]INVESTIGADOR_Otras situaciones '!$AN31&lt;&gt;0),'[1]INVESTIGADOR_Otras situaciones '!$AN31,""),IF($A33="TOTAL",SUM(INDIRECT("X4:X"&amp;ROW()-1)),""))</f>
        <v/>
      </c>
      <c r="Y33" s="3" t="str">
        <f t="shared" ca="1" si="7"/>
        <v/>
      </c>
      <c r="Z33" s="3" t="str">
        <f ca="1">IF(AND($A33&lt;&gt;"",$A33&lt;&gt;"TOTAL"),IF(AND('[1]INVESTIGADOR_Otras situaciones '!$AQ31&lt;&gt;"",'[1]INVESTIGADOR_Otras situaciones '!$AQ31&lt;&gt;0),'[1]INVESTIGADOR_Otras situaciones '!$AQ31,""),IF($A33="TOTAL",SUM(INDIRECT("Z4:Z"&amp;ROW()-1)),""))</f>
        <v/>
      </c>
      <c r="AA33" s="3" t="str">
        <f ca="1">IF(AND($A33&lt;&gt;"",$A33&lt;&gt;"TOTAL"),IF(AND('[1]INVESTIGADOR_Otras situaciones '!$AS31&lt;&gt;"",'[1]INVESTIGADOR_Otras situaciones '!$AS31&lt;&gt;0),'[1]INVESTIGADOR_Otras situaciones '!$AS31,""),IF($A33="TOTAL",SUM(INDIRECT("AA4:AA"&amp;ROW()-1)),""))</f>
        <v/>
      </c>
      <c r="AB33" s="3" t="str">
        <f t="shared" ca="1" si="8"/>
        <v/>
      </c>
      <c r="AC33" s="3" t="str">
        <f ca="1">IF(AND($A33&lt;&gt;"",$A33&lt;&gt;"TOTAL"),IF(AND('[1]INVESTIGADOR_Otras situaciones '!$AV31&lt;&gt;"",'[1]INVESTIGADOR_Otras situaciones '!$AV31&lt;&gt;0),'[1]INVESTIGADOR_Otras situaciones '!$AV31,""),IF($A33="TOTAL",SUM(INDIRECT("AC4:AC"&amp;ROW()-1)),""))</f>
        <v/>
      </c>
      <c r="AD33" s="3" t="str">
        <f ca="1">IF(AND($A33&lt;&gt;"",$A33&lt;&gt;"TOTAL"),IF(AND('[1]INVESTIGADOR_Otras situaciones '!$AX31&lt;&gt;"",'[1]INVESTIGADOR_Otras situaciones '!$AX31&lt;&gt;0),'[1]INVESTIGADOR_Otras situaciones '!$AX31,""),IF($A33="TOTAL",SUM(INDIRECT("AD4:AD"&amp;ROW()-1)),""))</f>
        <v/>
      </c>
      <c r="AE33" s="3" t="str">
        <f t="shared" ca="1" si="9"/>
        <v/>
      </c>
      <c r="AF33" s="3" t="str">
        <f ca="1">IF(AND($A33&lt;&gt;"",$A33&lt;&gt;"TOTAL"),IF(AND('[1]INVESTIGADOR_Otras situaciones '!$BA31&lt;&gt;"",'[1]INVESTIGADOR_Otras situaciones '!$BA31&lt;&gt;0),'[1]INVESTIGADOR_Otras situaciones '!$BA31,""),IF($A33="TOTAL",SUM(INDIRECT("AF4:AF"&amp;ROW()-1)),""))</f>
        <v/>
      </c>
      <c r="AG33" s="3" t="str">
        <f ca="1">IF(AND($A33&lt;&gt;"",$A33&lt;&gt;"TOTAL"),IF(AND('[1]INVESTIGADOR_Otras situaciones '!$BC31&lt;&gt;"",'[1]INVESTIGADOR_Otras situaciones '!$BC31&lt;&gt;0),'[1]INVESTIGADOR_Otras situaciones '!$BC31,""),IF($A33="TOTAL",SUM(INDIRECT("AG4:AG"&amp;ROW()-1)),""))</f>
        <v/>
      </c>
      <c r="AH33" s="3" t="str">
        <f t="shared" ca="1" si="10"/>
        <v/>
      </c>
      <c r="AI33" s="3" t="str">
        <f ca="1">IF(AND($A33&lt;&gt;"",$A33&lt;&gt;"TOTAL"),IF(AND('[1]INVESTIGADOR_Otras situaciones '!$BF31&lt;&gt;"",'[1]INVESTIGADOR_Otras situaciones '!$BF31&lt;&gt;0),'[1]INVESTIGADOR_Otras situaciones '!$BF31,""),IF($A33="TOTAL",SUM(INDIRECT("AI4:AI"&amp;ROW()-1)),""))</f>
        <v/>
      </c>
      <c r="AJ33" s="3" t="str">
        <f ca="1">IF(AND($A33&lt;&gt;"",$A33&lt;&gt;"TOTAL"),IF(AND('[1]INVESTIGADOR_Otras situaciones '!$BH31&lt;&gt;"",'[1]INVESTIGADOR_Otras situaciones '!$BH31&lt;&gt;0),'[1]INVESTIGADOR_Otras situaciones '!$BH31,""),IF($A33="TOTAL",SUM(INDIRECT("AJ4:AJ"&amp;ROW()-1)),""))</f>
        <v/>
      </c>
      <c r="AK33" s="3" t="str">
        <f t="shared" ca="1" si="11"/>
        <v/>
      </c>
      <c r="AL33" s="3" t="str">
        <f ca="1">IF(AND($A33&lt;&gt;"",$A33&lt;&gt;"TOTAL"),IF(AND('[1]INVESTIGADOR_Otras situaciones '!$BK31&lt;&gt;"",'[1]INVESTIGADOR_Otras situaciones '!$BK31&lt;&gt;0),'[1]INVESTIGADOR_Otras situaciones '!$BK31,""),IF($A33="TOTAL",SUM(INDIRECT("AL4:AL"&amp;ROW()-1)),""))</f>
        <v/>
      </c>
      <c r="AM33" s="3" t="str">
        <f ca="1">IF(AND($A33&lt;&gt;"",$A33&lt;&gt;"TOTAL"),IF(AND('[1]INVESTIGADOR_Otras situaciones '!$BM31&lt;&gt;"",'[1]INVESTIGADOR_Otras situaciones '!$BM31&lt;&gt;0),'[1]INVESTIGADOR_Otras situaciones '!$BM31,""),IF($A33="TOTAL",SUM(INDIRECT("AM4:AM"&amp;ROW()-1)),""))</f>
        <v/>
      </c>
      <c r="AN33" s="3" t="str">
        <f t="shared" ca="1" si="12"/>
        <v/>
      </c>
      <c r="AO33" s="3" t="str">
        <f ca="1">IF(AND($A33&lt;&gt;"",$A33&lt;&gt;"TOTAL"),IF(AND('[1]INVESTIGADOR_Otras situaciones '!$BP31&lt;&gt;"",'[1]INVESTIGADOR_Otras situaciones '!$BP31&lt;&gt;0),'[1]INVESTIGADOR_Otras situaciones '!$BP31,""),IF($A33="TOTAL",SUM(INDIRECT("AO4:AO"&amp;ROW()-1)),""))</f>
        <v/>
      </c>
      <c r="AP33" s="3" t="str">
        <f ca="1">IF(AND($A33&lt;&gt;"",$A33&lt;&gt;"TOTAL"),IF(AND('[1]INVESTIGADOR_Otras situaciones '!$BR31&lt;&gt;"",'[1]INVESTIGADOR_Otras situaciones '!$BR31&lt;&gt;0),'[1]INVESTIGADOR_Otras situaciones '!$BR31,""),IF($A33="TOTAL",SUM(INDIRECT("AP4:AP"&amp;ROW()-1)),""))</f>
        <v/>
      </c>
      <c r="AQ33" s="3" t="str">
        <f t="shared" ca="1" si="13"/>
        <v/>
      </c>
      <c r="AR33" s="3" t="str">
        <f ca="1">IF(AND($A33&lt;&gt;"",$A33&lt;&gt;"TOTAL"),IF(AND('[1]INVESTIGADOR_Otras situaciones '!$BU31&lt;&gt;"",'[1]INVESTIGADOR_Otras situaciones '!$BU31&lt;&gt;0),'[1]INVESTIGADOR_Otras situaciones '!$BU31,""),IF($A33="TOTAL",SUM(INDIRECT("AR4:AR"&amp;ROW()-1)),""))</f>
        <v/>
      </c>
      <c r="AS33" s="3" t="str">
        <f ca="1">IF(AND($A33&lt;&gt;"",$A33&lt;&gt;"TOTAL"),IF(AND('[1]INVESTIGADOR_Otras situaciones '!$BW31&lt;&gt;"",'[1]INVESTIGADOR_Otras situaciones '!$BW31&lt;&gt;0),'[1]INVESTIGADOR_Otras situaciones '!$BW31,""),IF($A33="TOTAL",SUM(INDIRECT("AS4:AS"&amp;ROW()-1)),""))</f>
        <v/>
      </c>
      <c r="AT33" s="3" t="str">
        <f t="shared" ca="1" si="14"/>
        <v/>
      </c>
      <c r="AU33" s="3" t="str">
        <f ca="1">IF(AND($A33&lt;&gt;"",$A33&lt;&gt;"TOTAL"),IF(AND('[1]INVESTIGADOR_Otras situaciones '!$BZ31&lt;&gt;"",'[1]INVESTIGADOR_Otras situaciones '!$BZ31&lt;&gt;0),'[1]INVESTIGADOR_Otras situaciones '!$BZ31,""),IF($A33="TOTAL",SUM(INDIRECT("AU4:AU"&amp;ROW()-1)),""))</f>
        <v/>
      </c>
      <c r="AV33" s="3" t="str">
        <f ca="1">IF(AND($A33&lt;&gt;"",$A33&lt;&gt;"TOTAL"),IF(AND('[1]INVESTIGADOR_Otras situaciones '!$CB31&lt;&gt;"",'[1]INVESTIGADOR_Otras situaciones '!$CB31&lt;&gt;0),'[1]INVESTIGADOR_Otras situaciones '!$CB31,""),IF($A33="TOTAL",SUM(INDIRECT("AV4:AV"&amp;ROW()-1)),""))</f>
        <v/>
      </c>
      <c r="AW33" s="3" t="str">
        <f t="shared" ca="1" si="15"/>
        <v/>
      </c>
      <c r="AX33" s="3" t="str">
        <f ca="1">IF(AND($A33&lt;&gt;"",$A33&lt;&gt;"TOTAL"),IF(AND('[1]INVESTIGADOR_Otras situaciones '!$CE31&lt;&gt;"",'[1]INVESTIGADOR_Otras situaciones '!$CE31&lt;&gt;0),'[1]INVESTIGADOR_Otras situaciones '!$CE31,""),IF($A33="TOTAL",SUM(INDIRECT("AX4:AX"&amp;ROW()-1)),""))</f>
        <v/>
      </c>
      <c r="AY33" s="3" t="str">
        <f ca="1">IF(AND($A33&lt;&gt;"",$A33&lt;&gt;"TOTAL"),IF(AND('[1]INVESTIGADOR_Otras situaciones '!$CG31&lt;&gt;"",'[1]INVESTIGADOR_Otras situaciones '!$CG31&lt;&gt;0),'[1]INVESTIGADOR_Otras situaciones '!$CG31,""),IF($A33="TOTAL",SUM(INDIRECT("AY4:AY"&amp;ROW()-1)),""))</f>
        <v/>
      </c>
      <c r="AZ33" s="3" t="str">
        <f t="shared" ca="1" si="16"/>
        <v/>
      </c>
      <c r="BA33" s="3" t="str">
        <f ca="1">IF(AND($A33&lt;&gt;"",$A33&lt;&gt;"TOTAL"),IF(AND('[1]INVESTIGADOR_Otras situaciones '!$CJ31&lt;&gt;"",'[1]INVESTIGADOR_Otras situaciones '!$CJ31&lt;&gt;0),'[1]INVESTIGADOR_Otras situaciones '!$CJ31,""),IF($A33="TOTAL",SUM(INDIRECT("BA4:BA"&amp;ROW()-1)),""))</f>
        <v/>
      </c>
      <c r="BB33" s="3" t="str">
        <f ca="1">IF(AND($A33&lt;&gt;"",$A33&lt;&gt;"TOTAL"),IF(AND('[1]INVESTIGADOR_Otras situaciones '!$CL31&lt;&gt;"",'[1]INVESTIGADOR_Otras situaciones '!$CL31&lt;&gt;0),'[1]INVESTIGADOR_Otras situaciones '!$CL31,""),IF($A33="TOTAL",SUM(INDIRECT("BB4:BB"&amp;ROW()-1)),""))</f>
        <v/>
      </c>
      <c r="BC33" s="3" t="str">
        <f t="shared" ca="1" si="17"/>
        <v/>
      </c>
      <c r="BD33" s="3" t="str">
        <f ca="1">IF(AND($A33&lt;&gt;"",$A33&lt;&gt;"TOTAL"),IF(AND('[1]INVESTIGADOR_Otras situaciones '!$CO31&lt;&gt;"",'[1]INVESTIGADOR_Otras situaciones '!$CO31&lt;&gt;0),'[1]INVESTIGADOR_Otras situaciones '!$CO31,""),IF($A33="TOTAL",SUM(INDIRECT("BD4:BD"&amp;ROW()-1)),""))</f>
        <v/>
      </c>
      <c r="BE33" s="3" t="str">
        <f ca="1">IF(AND($A33&lt;&gt;"",$A33&lt;&gt;"TOTAL"),IF(AND('[1]INVESTIGADOR_Otras situaciones '!$CQ31&lt;&gt;"",'[1]INVESTIGADOR_Otras situaciones '!$CQ31&lt;&gt;0),'[1]INVESTIGADOR_Otras situaciones '!$CQ31,""),IF($A33="TOTAL",SUM(INDIRECT("BE4:BE"&amp;ROW()-1)),""))</f>
        <v/>
      </c>
      <c r="BF33" s="3" t="str">
        <f t="shared" ca="1" si="18"/>
        <v/>
      </c>
    </row>
    <row r="34" spans="1:58" x14ac:dyDescent="0.2">
      <c r="A34" s="25" t="str">
        <f>IF('[1]INVESTIGADOR_Otras situaciones '!$B32&lt;&gt;"",'[1]INVESTIGADOR_Otras situaciones '!$B32,IF(AND('[1]INVESTIGADOR_Otras situaciones '!$B32="",'[1]INVESTIGADOR_Otras situaciones '!$B33="",'[1]INVESTIGADOR_Otras situaciones '!$B31=""),"","TOTAL"))</f>
        <v/>
      </c>
      <c r="B34" s="3" t="str">
        <f ca="1">IF(AND($A34&lt;&gt;"",$A34&lt;&gt;"TOTAL"),IF(AND('[1]INVESTIGADOR_Otras situaciones '!$C32&lt;&gt;"",'[1]INVESTIGADOR_Otras situaciones '!$C32&lt;&gt;0),'[1]INVESTIGADOR_Otras situaciones '!$C32,""),IF($A34="TOTAL",SUM(INDIRECT("B4:B"&amp;ROW()-1)),""))</f>
        <v/>
      </c>
      <c r="C34" s="3" t="str">
        <f ca="1">IF(AND($A34&lt;&gt;"",$A34&lt;&gt;"TOTAL"),IF(AND('[1]INVESTIGADOR_Otras situaciones '!$E32&lt;&gt;"",'[1]INVESTIGADOR_Otras situaciones '!$E32&lt;&gt;0),'[1]INVESTIGADOR_Otras situaciones '!$E32,""),IF($A34="TOTAL",SUM(INDIRECT("C4:C"&amp;ROW()-1)),""))</f>
        <v/>
      </c>
      <c r="D34" s="3" t="str">
        <f t="shared" ca="1" si="0"/>
        <v/>
      </c>
      <c r="E34" s="3" t="str">
        <f ca="1">IF(AND($A34&lt;&gt;"",$A34&lt;&gt;"TOTAL"),IF(AND('[1]INVESTIGADOR_Otras situaciones '!$H32&lt;&gt;"",'[1]INVESTIGADOR_Otras situaciones '!$H32&lt;&gt;0),'[1]INVESTIGADOR_Otras situaciones '!$H32,""),IF($A34="TOTAL",SUM(INDIRECT("E4:E"&amp;ROW()-1)),""))</f>
        <v/>
      </c>
      <c r="F34" s="3" t="str">
        <f ca="1">IF(AND($A34&lt;&gt;"",$A34&lt;&gt;"TOTAL"),IF(AND('[1]INVESTIGADOR_Otras situaciones '!$J32&lt;&gt;"",'[1]INVESTIGADOR_Otras situaciones '!$J32&lt;&gt;0),'[1]INVESTIGADOR_Otras situaciones '!$J32,""),IF($A34="TOTAL",SUM(INDIRECT("F4:F"&amp;ROW()-1)),""))</f>
        <v/>
      </c>
      <c r="G34" s="3" t="str">
        <f t="shared" ca="1" si="1"/>
        <v/>
      </c>
      <c r="H34" s="3" t="str">
        <f ca="1">IF(AND($A34&lt;&gt;"",$A34&lt;&gt;"TOTAL"),IF(AND('[1]INVESTIGADOR_Otras situaciones '!$M32&lt;&gt;"",'[1]INVESTIGADOR_Otras situaciones '!$M32&lt;&gt;0),'[1]INVESTIGADOR_Otras situaciones '!$M32,""),IF($A34="TOTAL",SUM(INDIRECT("H4:H"&amp;ROW()-1)),""))</f>
        <v/>
      </c>
      <c r="I34" s="3" t="str">
        <f ca="1">IF(AND($A34&lt;&gt;"",$A34&lt;&gt;"TOTAL"),IF(AND('[1]INVESTIGADOR_Otras situaciones '!$O32&lt;&gt;"",'[1]INVESTIGADOR_Otras situaciones '!$O32&lt;&gt;0),'[1]INVESTIGADOR_Otras situaciones '!$O32,""),IF($A34="TOTAL",SUM(INDIRECT("I4:I"&amp;ROW()-1)),""))</f>
        <v/>
      </c>
      <c r="J34" s="3" t="str">
        <f t="shared" ca="1" si="2"/>
        <v/>
      </c>
      <c r="K34" s="3" t="str">
        <f ca="1">IF(AND($A34&lt;&gt;"",$A34&lt;&gt;"TOTAL"),IF(AND('[1]INVESTIGADOR_Otras situaciones '!$R32&lt;&gt;"",'[1]INVESTIGADOR_Otras situaciones '!$R32&lt;&gt;0),'[1]INVESTIGADOR_Otras situaciones '!$R32,""),IF($A34="TOTAL",SUM(INDIRECT("K4:K"&amp;ROW()-1)),""))</f>
        <v/>
      </c>
      <c r="L34" s="3" t="str">
        <f ca="1">IF(AND($A34&lt;&gt;"",$A34&lt;&gt;"TOTAL"),IF(AND('[1]INVESTIGADOR_Otras situaciones '!$T32&lt;&gt;"",'[1]INVESTIGADOR_Otras situaciones '!$T32&lt;&gt;0),'[1]INVESTIGADOR_Otras situaciones '!$T32,""),IF($A34="TOTAL",SUM(INDIRECT("L4:L"&amp;ROW()-1)),""))</f>
        <v/>
      </c>
      <c r="M34" s="3" t="str">
        <f t="shared" ca="1" si="3"/>
        <v/>
      </c>
      <c r="N34" s="3" t="str">
        <f ca="1">IF(AND($A34&lt;&gt;"",$A34&lt;&gt;"TOTAL"),IF(AND('[1]INVESTIGADOR_Otras situaciones '!$W32&lt;&gt;"",'[1]INVESTIGADOR_Otras situaciones '!$W32&lt;&gt;0),'[1]INVESTIGADOR_Otras situaciones '!$W32,""),IF($A34="TOTAL",SUM(INDIRECT("N4:N"&amp;ROW()-1)),""))</f>
        <v/>
      </c>
      <c r="O34" s="3" t="str">
        <f ca="1">IF(AND($A34&lt;&gt;"",$A34&lt;&gt;"TOTAL"),IF(AND('[1]INVESTIGADOR_Otras situaciones '!$Y32&lt;&gt;"",'[1]INVESTIGADOR_Otras situaciones '!$Y32&lt;&gt;0),'[1]INVESTIGADOR_Otras situaciones '!$Y32,""),IF($A34="TOTAL",SUM(INDIRECT("O4:O"&amp;ROW()-1)),""))</f>
        <v/>
      </c>
      <c r="P34" s="3" t="str">
        <f t="shared" ca="1" si="4"/>
        <v/>
      </c>
      <c r="Q34" s="3" t="str">
        <f ca="1">IF(AND($A34&lt;&gt;"",$A34&lt;&gt;"TOTAL"),IF(AND('[1]INVESTIGADOR_Otras situaciones '!$AB32&lt;&gt;"",'[1]INVESTIGADOR_Otras situaciones '!$AB32&lt;&gt;0),'[1]INVESTIGADOR_Otras situaciones '!$AB32,""),IF($A34="TOTAL",SUM(INDIRECT("Q4:Q"&amp;ROW()-1)),""))</f>
        <v/>
      </c>
      <c r="R34" s="3" t="str">
        <f ca="1">IF(AND($A34&lt;&gt;"",$A34&lt;&gt;"TOTAL"),IF(AND('[1]INVESTIGADOR_Otras situaciones '!$AD32&lt;&gt;"",'[1]INVESTIGADOR_Otras situaciones '!$AD32&lt;&gt;0),'[1]INVESTIGADOR_Otras situaciones '!$AD32,""),IF($A34="TOTAL",SUM(INDIRECT("R4:R"&amp;ROW()-1)),""))</f>
        <v/>
      </c>
      <c r="S34" s="3" t="str">
        <f t="shared" ca="1" si="5"/>
        <v/>
      </c>
      <c r="T34" s="3" t="str">
        <f ca="1">IF(AND($A34&lt;&gt;"",$A34&lt;&gt;"TOTAL"),IF(AND('[1]INVESTIGADOR_Otras situaciones '!$AG32&lt;&gt;"",'[1]INVESTIGADOR_Otras situaciones '!$AG32&lt;&gt;0),'[1]INVESTIGADOR_Otras situaciones '!$AG32,""),IF($A34="TOTAL",SUM(INDIRECT("T4:T"&amp;ROW()-1)),""))</f>
        <v/>
      </c>
      <c r="U34" s="3" t="str">
        <f ca="1">IF(AND($A34&lt;&gt;"",$A34&lt;&gt;"TOTAL"),IF(AND('[1]INVESTIGADOR_Otras situaciones '!$AI32&lt;&gt;"",'[1]INVESTIGADOR_Otras situaciones '!$AI32&lt;&gt;0),'[1]INVESTIGADOR_Otras situaciones '!$AI32,""),IF($A34="TOTAL",SUM(INDIRECT("U4:U"&amp;ROW()-1)),""))</f>
        <v/>
      </c>
      <c r="V34" s="3" t="str">
        <f t="shared" ca="1" si="6"/>
        <v/>
      </c>
      <c r="W34" s="3" t="str">
        <f ca="1">IF(AND($A34&lt;&gt;"",$A34&lt;&gt;"TOTAL"),IF(AND('[1]INVESTIGADOR_Otras situaciones '!$AL32&lt;&gt;"",'[1]INVESTIGADOR_Otras situaciones '!$AL32&lt;&gt;0),'[1]INVESTIGADOR_Otras situaciones '!$AL32,""),IF($A34="TOTAL",SUM(INDIRECT("W4:W"&amp;ROW()-1)),""))</f>
        <v/>
      </c>
      <c r="X34" s="3" t="str">
        <f ca="1">IF(AND($A34&lt;&gt;"",$A34&lt;&gt;"TOTAL"),IF(AND('[1]INVESTIGADOR_Otras situaciones '!$AN32&lt;&gt;"",'[1]INVESTIGADOR_Otras situaciones '!$AN32&lt;&gt;0),'[1]INVESTIGADOR_Otras situaciones '!$AN32,""),IF($A34="TOTAL",SUM(INDIRECT("X4:X"&amp;ROW()-1)),""))</f>
        <v/>
      </c>
      <c r="Y34" s="3" t="str">
        <f t="shared" ca="1" si="7"/>
        <v/>
      </c>
      <c r="Z34" s="3" t="str">
        <f ca="1">IF(AND($A34&lt;&gt;"",$A34&lt;&gt;"TOTAL"),IF(AND('[1]INVESTIGADOR_Otras situaciones '!$AQ32&lt;&gt;"",'[1]INVESTIGADOR_Otras situaciones '!$AQ32&lt;&gt;0),'[1]INVESTIGADOR_Otras situaciones '!$AQ32,""),IF($A34="TOTAL",SUM(INDIRECT("Z4:Z"&amp;ROW()-1)),""))</f>
        <v/>
      </c>
      <c r="AA34" s="3" t="str">
        <f ca="1">IF(AND($A34&lt;&gt;"",$A34&lt;&gt;"TOTAL"),IF(AND('[1]INVESTIGADOR_Otras situaciones '!$AS32&lt;&gt;"",'[1]INVESTIGADOR_Otras situaciones '!$AS32&lt;&gt;0),'[1]INVESTIGADOR_Otras situaciones '!$AS32,""),IF($A34="TOTAL",SUM(INDIRECT("AA4:AA"&amp;ROW()-1)),""))</f>
        <v/>
      </c>
      <c r="AB34" s="3" t="str">
        <f t="shared" ca="1" si="8"/>
        <v/>
      </c>
      <c r="AC34" s="3" t="str">
        <f ca="1">IF(AND($A34&lt;&gt;"",$A34&lt;&gt;"TOTAL"),IF(AND('[1]INVESTIGADOR_Otras situaciones '!$AV32&lt;&gt;"",'[1]INVESTIGADOR_Otras situaciones '!$AV32&lt;&gt;0),'[1]INVESTIGADOR_Otras situaciones '!$AV32,""),IF($A34="TOTAL",SUM(INDIRECT("AC4:AC"&amp;ROW()-1)),""))</f>
        <v/>
      </c>
      <c r="AD34" s="3" t="str">
        <f ca="1">IF(AND($A34&lt;&gt;"",$A34&lt;&gt;"TOTAL"),IF(AND('[1]INVESTIGADOR_Otras situaciones '!$AX32&lt;&gt;"",'[1]INVESTIGADOR_Otras situaciones '!$AX32&lt;&gt;0),'[1]INVESTIGADOR_Otras situaciones '!$AX32,""),IF($A34="TOTAL",SUM(INDIRECT("AD4:AD"&amp;ROW()-1)),""))</f>
        <v/>
      </c>
      <c r="AE34" s="3" t="str">
        <f t="shared" ca="1" si="9"/>
        <v/>
      </c>
      <c r="AF34" s="3" t="str">
        <f ca="1">IF(AND($A34&lt;&gt;"",$A34&lt;&gt;"TOTAL"),IF(AND('[1]INVESTIGADOR_Otras situaciones '!$BA32&lt;&gt;"",'[1]INVESTIGADOR_Otras situaciones '!$BA32&lt;&gt;0),'[1]INVESTIGADOR_Otras situaciones '!$BA32,""),IF($A34="TOTAL",SUM(INDIRECT("AF4:AF"&amp;ROW()-1)),""))</f>
        <v/>
      </c>
      <c r="AG34" s="3" t="str">
        <f ca="1">IF(AND($A34&lt;&gt;"",$A34&lt;&gt;"TOTAL"),IF(AND('[1]INVESTIGADOR_Otras situaciones '!$BC32&lt;&gt;"",'[1]INVESTIGADOR_Otras situaciones '!$BC32&lt;&gt;0),'[1]INVESTIGADOR_Otras situaciones '!$BC32,""),IF($A34="TOTAL",SUM(INDIRECT("AG4:AG"&amp;ROW()-1)),""))</f>
        <v/>
      </c>
      <c r="AH34" s="3" t="str">
        <f t="shared" ca="1" si="10"/>
        <v/>
      </c>
      <c r="AI34" s="3" t="str">
        <f ca="1">IF(AND($A34&lt;&gt;"",$A34&lt;&gt;"TOTAL"),IF(AND('[1]INVESTIGADOR_Otras situaciones '!$BF32&lt;&gt;"",'[1]INVESTIGADOR_Otras situaciones '!$BF32&lt;&gt;0),'[1]INVESTIGADOR_Otras situaciones '!$BF32,""),IF($A34="TOTAL",SUM(INDIRECT("AI4:AI"&amp;ROW()-1)),""))</f>
        <v/>
      </c>
      <c r="AJ34" s="3" t="str">
        <f ca="1">IF(AND($A34&lt;&gt;"",$A34&lt;&gt;"TOTAL"),IF(AND('[1]INVESTIGADOR_Otras situaciones '!$BH32&lt;&gt;"",'[1]INVESTIGADOR_Otras situaciones '!$BH32&lt;&gt;0),'[1]INVESTIGADOR_Otras situaciones '!$BH32,""),IF($A34="TOTAL",SUM(INDIRECT("AJ4:AJ"&amp;ROW()-1)),""))</f>
        <v/>
      </c>
      <c r="AK34" s="3" t="str">
        <f t="shared" ca="1" si="11"/>
        <v/>
      </c>
      <c r="AL34" s="3" t="str">
        <f ca="1">IF(AND($A34&lt;&gt;"",$A34&lt;&gt;"TOTAL"),IF(AND('[1]INVESTIGADOR_Otras situaciones '!$BK32&lt;&gt;"",'[1]INVESTIGADOR_Otras situaciones '!$BK32&lt;&gt;0),'[1]INVESTIGADOR_Otras situaciones '!$BK32,""),IF($A34="TOTAL",SUM(INDIRECT("AL4:AL"&amp;ROW()-1)),""))</f>
        <v/>
      </c>
      <c r="AM34" s="3" t="str">
        <f ca="1">IF(AND($A34&lt;&gt;"",$A34&lt;&gt;"TOTAL"),IF(AND('[1]INVESTIGADOR_Otras situaciones '!$BM32&lt;&gt;"",'[1]INVESTIGADOR_Otras situaciones '!$BM32&lt;&gt;0),'[1]INVESTIGADOR_Otras situaciones '!$BM32,""),IF($A34="TOTAL",SUM(INDIRECT("AM4:AM"&amp;ROW()-1)),""))</f>
        <v/>
      </c>
      <c r="AN34" s="3" t="str">
        <f t="shared" ca="1" si="12"/>
        <v/>
      </c>
      <c r="AO34" s="3" t="str">
        <f ca="1">IF(AND($A34&lt;&gt;"",$A34&lt;&gt;"TOTAL"),IF(AND('[1]INVESTIGADOR_Otras situaciones '!$BP32&lt;&gt;"",'[1]INVESTIGADOR_Otras situaciones '!$BP32&lt;&gt;0),'[1]INVESTIGADOR_Otras situaciones '!$BP32,""),IF($A34="TOTAL",SUM(INDIRECT("AO4:AO"&amp;ROW()-1)),""))</f>
        <v/>
      </c>
      <c r="AP34" s="3" t="str">
        <f ca="1">IF(AND($A34&lt;&gt;"",$A34&lt;&gt;"TOTAL"),IF(AND('[1]INVESTIGADOR_Otras situaciones '!$BR32&lt;&gt;"",'[1]INVESTIGADOR_Otras situaciones '!$BR32&lt;&gt;0),'[1]INVESTIGADOR_Otras situaciones '!$BR32,""),IF($A34="TOTAL",SUM(INDIRECT("AP4:AP"&amp;ROW()-1)),""))</f>
        <v/>
      </c>
      <c r="AQ34" s="3" t="str">
        <f t="shared" ca="1" si="13"/>
        <v/>
      </c>
      <c r="AR34" s="3" t="str">
        <f ca="1">IF(AND($A34&lt;&gt;"",$A34&lt;&gt;"TOTAL"),IF(AND('[1]INVESTIGADOR_Otras situaciones '!$BU32&lt;&gt;"",'[1]INVESTIGADOR_Otras situaciones '!$BU32&lt;&gt;0),'[1]INVESTIGADOR_Otras situaciones '!$BU32,""),IF($A34="TOTAL",SUM(INDIRECT("AR4:AR"&amp;ROW()-1)),""))</f>
        <v/>
      </c>
      <c r="AS34" s="3" t="str">
        <f ca="1">IF(AND($A34&lt;&gt;"",$A34&lt;&gt;"TOTAL"),IF(AND('[1]INVESTIGADOR_Otras situaciones '!$BW32&lt;&gt;"",'[1]INVESTIGADOR_Otras situaciones '!$BW32&lt;&gt;0),'[1]INVESTIGADOR_Otras situaciones '!$BW32,""),IF($A34="TOTAL",SUM(INDIRECT("AS4:AS"&amp;ROW()-1)),""))</f>
        <v/>
      </c>
      <c r="AT34" s="3" t="str">
        <f t="shared" ca="1" si="14"/>
        <v/>
      </c>
      <c r="AU34" s="3" t="str">
        <f ca="1">IF(AND($A34&lt;&gt;"",$A34&lt;&gt;"TOTAL"),IF(AND('[1]INVESTIGADOR_Otras situaciones '!$BZ32&lt;&gt;"",'[1]INVESTIGADOR_Otras situaciones '!$BZ32&lt;&gt;0),'[1]INVESTIGADOR_Otras situaciones '!$BZ32,""),IF($A34="TOTAL",SUM(INDIRECT("AU4:AU"&amp;ROW()-1)),""))</f>
        <v/>
      </c>
      <c r="AV34" s="3" t="str">
        <f ca="1">IF(AND($A34&lt;&gt;"",$A34&lt;&gt;"TOTAL"),IF(AND('[1]INVESTIGADOR_Otras situaciones '!$CB32&lt;&gt;"",'[1]INVESTIGADOR_Otras situaciones '!$CB32&lt;&gt;0),'[1]INVESTIGADOR_Otras situaciones '!$CB32,""),IF($A34="TOTAL",SUM(INDIRECT("AV4:AV"&amp;ROW()-1)),""))</f>
        <v/>
      </c>
      <c r="AW34" s="3" t="str">
        <f t="shared" ca="1" si="15"/>
        <v/>
      </c>
      <c r="AX34" s="3" t="str">
        <f ca="1">IF(AND($A34&lt;&gt;"",$A34&lt;&gt;"TOTAL"),IF(AND('[1]INVESTIGADOR_Otras situaciones '!$CE32&lt;&gt;"",'[1]INVESTIGADOR_Otras situaciones '!$CE32&lt;&gt;0),'[1]INVESTIGADOR_Otras situaciones '!$CE32,""),IF($A34="TOTAL",SUM(INDIRECT("AX4:AX"&amp;ROW()-1)),""))</f>
        <v/>
      </c>
      <c r="AY34" s="3" t="str">
        <f ca="1">IF(AND($A34&lt;&gt;"",$A34&lt;&gt;"TOTAL"),IF(AND('[1]INVESTIGADOR_Otras situaciones '!$CG32&lt;&gt;"",'[1]INVESTIGADOR_Otras situaciones '!$CG32&lt;&gt;0),'[1]INVESTIGADOR_Otras situaciones '!$CG32,""),IF($A34="TOTAL",SUM(INDIRECT("AY4:AY"&amp;ROW()-1)),""))</f>
        <v/>
      </c>
      <c r="AZ34" s="3" t="str">
        <f t="shared" ca="1" si="16"/>
        <v/>
      </c>
      <c r="BA34" s="3" t="str">
        <f ca="1">IF(AND($A34&lt;&gt;"",$A34&lt;&gt;"TOTAL"),IF(AND('[1]INVESTIGADOR_Otras situaciones '!$CJ32&lt;&gt;"",'[1]INVESTIGADOR_Otras situaciones '!$CJ32&lt;&gt;0),'[1]INVESTIGADOR_Otras situaciones '!$CJ32,""),IF($A34="TOTAL",SUM(INDIRECT("BA4:BA"&amp;ROW()-1)),""))</f>
        <v/>
      </c>
      <c r="BB34" s="3" t="str">
        <f ca="1">IF(AND($A34&lt;&gt;"",$A34&lt;&gt;"TOTAL"),IF(AND('[1]INVESTIGADOR_Otras situaciones '!$CL32&lt;&gt;"",'[1]INVESTIGADOR_Otras situaciones '!$CL32&lt;&gt;0),'[1]INVESTIGADOR_Otras situaciones '!$CL32,""),IF($A34="TOTAL",SUM(INDIRECT("BB4:BB"&amp;ROW()-1)),""))</f>
        <v/>
      </c>
      <c r="BC34" s="3" t="str">
        <f t="shared" ca="1" si="17"/>
        <v/>
      </c>
      <c r="BD34" s="3" t="str">
        <f ca="1">IF(AND($A34&lt;&gt;"",$A34&lt;&gt;"TOTAL"),IF(AND('[1]INVESTIGADOR_Otras situaciones '!$CO32&lt;&gt;"",'[1]INVESTIGADOR_Otras situaciones '!$CO32&lt;&gt;0),'[1]INVESTIGADOR_Otras situaciones '!$CO32,""),IF($A34="TOTAL",SUM(INDIRECT("BD4:BD"&amp;ROW()-1)),""))</f>
        <v/>
      </c>
      <c r="BE34" s="3" t="str">
        <f ca="1">IF(AND($A34&lt;&gt;"",$A34&lt;&gt;"TOTAL"),IF(AND('[1]INVESTIGADOR_Otras situaciones '!$CQ32&lt;&gt;"",'[1]INVESTIGADOR_Otras situaciones '!$CQ32&lt;&gt;0),'[1]INVESTIGADOR_Otras situaciones '!$CQ32,""),IF($A34="TOTAL",SUM(INDIRECT("BE4:BE"&amp;ROW()-1)),""))</f>
        <v/>
      </c>
      <c r="BF34" s="3" t="str">
        <f t="shared" ca="1" si="18"/>
        <v/>
      </c>
    </row>
    <row r="35" spans="1:58" x14ac:dyDescent="0.2">
      <c r="A35" s="25" t="str">
        <f>IF('[1]INVESTIGADOR_Otras situaciones '!$B33&lt;&gt;"",'[1]INVESTIGADOR_Otras situaciones '!$B33,IF(AND('[1]INVESTIGADOR_Otras situaciones '!$B33="",'[1]INVESTIGADOR_Otras situaciones '!$B34="",'[1]INVESTIGADOR_Otras situaciones '!$B32=""),"","TOTAL"))</f>
        <v/>
      </c>
      <c r="B35" s="3" t="str">
        <f ca="1">IF(AND($A35&lt;&gt;"",$A35&lt;&gt;"TOTAL"),IF(AND('[1]INVESTIGADOR_Otras situaciones '!$C33&lt;&gt;"",'[1]INVESTIGADOR_Otras situaciones '!$C33&lt;&gt;0),'[1]INVESTIGADOR_Otras situaciones '!$C33,""),IF($A35="TOTAL",SUM(INDIRECT("B4:B"&amp;ROW()-1)),""))</f>
        <v/>
      </c>
      <c r="C35" s="3" t="str">
        <f ca="1">IF(AND($A35&lt;&gt;"",$A35&lt;&gt;"TOTAL"),IF(AND('[1]INVESTIGADOR_Otras situaciones '!$E33&lt;&gt;"",'[1]INVESTIGADOR_Otras situaciones '!$E33&lt;&gt;0),'[1]INVESTIGADOR_Otras situaciones '!$E33,""),IF($A35="TOTAL",SUM(INDIRECT("C4:C"&amp;ROW()-1)),""))</f>
        <v/>
      </c>
      <c r="D35" s="3" t="str">
        <f t="shared" ca="1" si="0"/>
        <v/>
      </c>
      <c r="E35" s="3" t="str">
        <f ca="1">IF(AND($A35&lt;&gt;"",$A35&lt;&gt;"TOTAL"),IF(AND('[1]INVESTIGADOR_Otras situaciones '!$H33&lt;&gt;"",'[1]INVESTIGADOR_Otras situaciones '!$H33&lt;&gt;0),'[1]INVESTIGADOR_Otras situaciones '!$H33,""),IF($A35="TOTAL",SUM(INDIRECT("E4:E"&amp;ROW()-1)),""))</f>
        <v/>
      </c>
      <c r="F35" s="3" t="str">
        <f ca="1">IF(AND($A35&lt;&gt;"",$A35&lt;&gt;"TOTAL"),IF(AND('[1]INVESTIGADOR_Otras situaciones '!$J33&lt;&gt;"",'[1]INVESTIGADOR_Otras situaciones '!$J33&lt;&gt;0),'[1]INVESTIGADOR_Otras situaciones '!$J33,""),IF($A35="TOTAL",SUM(INDIRECT("F4:F"&amp;ROW()-1)),""))</f>
        <v/>
      </c>
      <c r="G35" s="3" t="str">
        <f t="shared" ca="1" si="1"/>
        <v/>
      </c>
      <c r="H35" s="3" t="str">
        <f ca="1">IF(AND($A35&lt;&gt;"",$A35&lt;&gt;"TOTAL"),IF(AND('[1]INVESTIGADOR_Otras situaciones '!$M33&lt;&gt;"",'[1]INVESTIGADOR_Otras situaciones '!$M33&lt;&gt;0),'[1]INVESTIGADOR_Otras situaciones '!$M33,""),IF($A35="TOTAL",SUM(INDIRECT("H4:H"&amp;ROW()-1)),""))</f>
        <v/>
      </c>
      <c r="I35" s="3" t="str">
        <f ca="1">IF(AND($A35&lt;&gt;"",$A35&lt;&gt;"TOTAL"),IF(AND('[1]INVESTIGADOR_Otras situaciones '!$O33&lt;&gt;"",'[1]INVESTIGADOR_Otras situaciones '!$O33&lt;&gt;0),'[1]INVESTIGADOR_Otras situaciones '!$O33,""),IF($A35="TOTAL",SUM(INDIRECT("I4:I"&amp;ROW()-1)),""))</f>
        <v/>
      </c>
      <c r="J35" s="3" t="str">
        <f t="shared" ca="1" si="2"/>
        <v/>
      </c>
      <c r="K35" s="3" t="str">
        <f ca="1">IF(AND($A35&lt;&gt;"",$A35&lt;&gt;"TOTAL"),IF(AND('[1]INVESTIGADOR_Otras situaciones '!$R33&lt;&gt;"",'[1]INVESTIGADOR_Otras situaciones '!$R33&lt;&gt;0),'[1]INVESTIGADOR_Otras situaciones '!$R33,""),IF($A35="TOTAL",SUM(INDIRECT("K4:K"&amp;ROW()-1)),""))</f>
        <v/>
      </c>
      <c r="L35" s="3" t="str">
        <f ca="1">IF(AND($A35&lt;&gt;"",$A35&lt;&gt;"TOTAL"),IF(AND('[1]INVESTIGADOR_Otras situaciones '!$T33&lt;&gt;"",'[1]INVESTIGADOR_Otras situaciones '!$T33&lt;&gt;0),'[1]INVESTIGADOR_Otras situaciones '!$T33,""),IF($A35="TOTAL",SUM(INDIRECT("L4:L"&amp;ROW()-1)),""))</f>
        <v/>
      </c>
      <c r="M35" s="3" t="str">
        <f t="shared" ca="1" si="3"/>
        <v/>
      </c>
      <c r="N35" s="3" t="str">
        <f ca="1">IF(AND($A35&lt;&gt;"",$A35&lt;&gt;"TOTAL"),IF(AND('[1]INVESTIGADOR_Otras situaciones '!$W33&lt;&gt;"",'[1]INVESTIGADOR_Otras situaciones '!$W33&lt;&gt;0),'[1]INVESTIGADOR_Otras situaciones '!$W33,""),IF($A35="TOTAL",SUM(INDIRECT("N4:N"&amp;ROW()-1)),""))</f>
        <v/>
      </c>
      <c r="O35" s="3" t="str">
        <f ca="1">IF(AND($A35&lt;&gt;"",$A35&lt;&gt;"TOTAL"),IF(AND('[1]INVESTIGADOR_Otras situaciones '!$Y33&lt;&gt;"",'[1]INVESTIGADOR_Otras situaciones '!$Y33&lt;&gt;0),'[1]INVESTIGADOR_Otras situaciones '!$Y33,""),IF($A35="TOTAL",SUM(INDIRECT("O4:O"&amp;ROW()-1)),""))</f>
        <v/>
      </c>
      <c r="P35" s="3" t="str">
        <f t="shared" ca="1" si="4"/>
        <v/>
      </c>
      <c r="Q35" s="3" t="str">
        <f ca="1">IF(AND($A35&lt;&gt;"",$A35&lt;&gt;"TOTAL"),IF(AND('[1]INVESTIGADOR_Otras situaciones '!$AB33&lt;&gt;"",'[1]INVESTIGADOR_Otras situaciones '!$AB33&lt;&gt;0),'[1]INVESTIGADOR_Otras situaciones '!$AB33,""),IF($A35="TOTAL",SUM(INDIRECT("Q4:Q"&amp;ROW()-1)),""))</f>
        <v/>
      </c>
      <c r="R35" s="3" t="str">
        <f ca="1">IF(AND($A35&lt;&gt;"",$A35&lt;&gt;"TOTAL"),IF(AND('[1]INVESTIGADOR_Otras situaciones '!$AD33&lt;&gt;"",'[1]INVESTIGADOR_Otras situaciones '!$AD33&lt;&gt;0),'[1]INVESTIGADOR_Otras situaciones '!$AD33,""),IF($A35="TOTAL",SUM(INDIRECT("R4:R"&amp;ROW()-1)),""))</f>
        <v/>
      </c>
      <c r="S35" s="3" t="str">
        <f t="shared" ca="1" si="5"/>
        <v/>
      </c>
      <c r="T35" s="3" t="str">
        <f ca="1">IF(AND($A35&lt;&gt;"",$A35&lt;&gt;"TOTAL"),IF(AND('[1]INVESTIGADOR_Otras situaciones '!$AG33&lt;&gt;"",'[1]INVESTIGADOR_Otras situaciones '!$AG33&lt;&gt;0),'[1]INVESTIGADOR_Otras situaciones '!$AG33,""),IF($A35="TOTAL",SUM(INDIRECT("T4:T"&amp;ROW()-1)),""))</f>
        <v/>
      </c>
      <c r="U35" s="3" t="str">
        <f ca="1">IF(AND($A35&lt;&gt;"",$A35&lt;&gt;"TOTAL"),IF(AND('[1]INVESTIGADOR_Otras situaciones '!$AI33&lt;&gt;"",'[1]INVESTIGADOR_Otras situaciones '!$AI33&lt;&gt;0),'[1]INVESTIGADOR_Otras situaciones '!$AI33,""),IF($A35="TOTAL",SUM(INDIRECT("U4:U"&amp;ROW()-1)),""))</f>
        <v/>
      </c>
      <c r="V35" s="3" t="str">
        <f t="shared" ca="1" si="6"/>
        <v/>
      </c>
      <c r="W35" s="3" t="str">
        <f ca="1">IF(AND($A35&lt;&gt;"",$A35&lt;&gt;"TOTAL"),IF(AND('[1]INVESTIGADOR_Otras situaciones '!$AL33&lt;&gt;"",'[1]INVESTIGADOR_Otras situaciones '!$AL33&lt;&gt;0),'[1]INVESTIGADOR_Otras situaciones '!$AL33,""),IF($A35="TOTAL",SUM(INDIRECT("W4:W"&amp;ROW()-1)),""))</f>
        <v/>
      </c>
      <c r="X35" s="3" t="str">
        <f ca="1">IF(AND($A35&lt;&gt;"",$A35&lt;&gt;"TOTAL"),IF(AND('[1]INVESTIGADOR_Otras situaciones '!$AN33&lt;&gt;"",'[1]INVESTIGADOR_Otras situaciones '!$AN33&lt;&gt;0),'[1]INVESTIGADOR_Otras situaciones '!$AN33,""),IF($A35="TOTAL",SUM(INDIRECT("X4:X"&amp;ROW()-1)),""))</f>
        <v/>
      </c>
      <c r="Y35" s="3" t="str">
        <f t="shared" ca="1" si="7"/>
        <v/>
      </c>
      <c r="Z35" s="3" t="str">
        <f ca="1">IF(AND($A35&lt;&gt;"",$A35&lt;&gt;"TOTAL"),IF(AND('[1]INVESTIGADOR_Otras situaciones '!$AQ33&lt;&gt;"",'[1]INVESTIGADOR_Otras situaciones '!$AQ33&lt;&gt;0),'[1]INVESTIGADOR_Otras situaciones '!$AQ33,""),IF($A35="TOTAL",SUM(INDIRECT("Z4:Z"&amp;ROW()-1)),""))</f>
        <v/>
      </c>
      <c r="AA35" s="3" t="str">
        <f ca="1">IF(AND($A35&lt;&gt;"",$A35&lt;&gt;"TOTAL"),IF(AND('[1]INVESTIGADOR_Otras situaciones '!$AS33&lt;&gt;"",'[1]INVESTIGADOR_Otras situaciones '!$AS33&lt;&gt;0),'[1]INVESTIGADOR_Otras situaciones '!$AS33,""),IF($A35="TOTAL",SUM(INDIRECT("AA4:AA"&amp;ROW()-1)),""))</f>
        <v/>
      </c>
      <c r="AB35" s="3" t="str">
        <f t="shared" ca="1" si="8"/>
        <v/>
      </c>
      <c r="AC35" s="3" t="str">
        <f ca="1">IF(AND($A35&lt;&gt;"",$A35&lt;&gt;"TOTAL"),IF(AND('[1]INVESTIGADOR_Otras situaciones '!$AV33&lt;&gt;"",'[1]INVESTIGADOR_Otras situaciones '!$AV33&lt;&gt;0),'[1]INVESTIGADOR_Otras situaciones '!$AV33,""),IF($A35="TOTAL",SUM(INDIRECT("AC4:AC"&amp;ROW()-1)),""))</f>
        <v/>
      </c>
      <c r="AD35" s="3" t="str">
        <f ca="1">IF(AND($A35&lt;&gt;"",$A35&lt;&gt;"TOTAL"),IF(AND('[1]INVESTIGADOR_Otras situaciones '!$AX33&lt;&gt;"",'[1]INVESTIGADOR_Otras situaciones '!$AX33&lt;&gt;0),'[1]INVESTIGADOR_Otras situaciones '!$AX33,""),IF($A35="TOTAL",SUM(INDIRECT("AD4:AD"&amp;ROW()-1)),""))</f>
        <v/>
      </c>
      <c r="AE35" s="3" t="str">
        <f t="shared" ca="1" si="9"/>
        <v/>
      </c>
      <c r="AF35" s="3" t="str">
        <f ca="1">IF(AND($A35&lt;&gt;"",$A35&lt;&gt;"TOTAL"),IF(AND('[1]INVESTIGADOR_Otras situaciones '!$BA33&lt;&gt;"",'[1]INVESTIGADOR_Otras situaciones '!$BA33&lt;&gt;0),'[1]INVESTIGADOR_Otras situaciones '!$BA33,""),IF($A35="TOTAL",SUM(INDIRECT("AF4:AF"&amp;ROW()-1)),""))</f>
        <v/>
      </c>
      <c r="AG35" s="3" t="str">
        <f ca="1">IF(AND($A35&lt;&gt;"",$A35&lt;&gt;"TOTAL"),IF(AND('[1]INVESTIGADOR_Otras situaciones '!$BC33&lt;&gt;"",'[1]INVESTIGADOR_Otras situaciones '!$BC33&lt;&gt;0),'[1]INVESTIGADOR_Otras situaciones '!$BC33,""),IF($A35="TOTAL",SUM(INDIRECT("AG4:AG"&amp;ROW()-1)),""))</f>
        <v/>
      </c>
      <c r="AH35" s="3" t="str">
        <f t="shared" ca="1" si="10"/>
        <v/>
      </c>
      <c r="AI35" s="3" t="str">
        <f ca="1">IF(AND($A35&lt;&gt;"",$A35&lt;&gt;"TOTAL"),IF(AND('[1]INVESTIGADOR_Otras situaciones '!$BF33&lt;&gt;"",'[1]INVESTIGADOR_Otras situaciones '!$BF33&lt;&gt;0),'[1]INVESTIGADOR_Otras situaciones '!$BF33,""),IF($A35="TOTAL",SUM(INDIRECT("AI4:AI"&amp;ROW()-1)),""))</f>
        <v/>
      </c>
      <c r="AJ35" s="3" t="str">
        <f ca="1">IF(AND($A35&lt;&gt;"",$A35&lt;&gt;"TOTAL"),IF(AND('[1]INVESTIGADOR_Otras situaciones '!$BH33&lt;&gt;"",'[1]INVESTIGADOR_Otras situaciones '!$BH33&lt;&gt;0),'[1]INVESTIGADOR_Otras situaciones '!$BH33,""),IF($A35="TOTAL",SUM(INDIRECT("AJ4:AJ"&amp;ROW()-1)),""))</f>
        <v/>
      </c>
      <c r="AK35" s="3" t="str">
        <f t="shared" ca="1" si="11"/>
        <v/>
      </c>
      <c r="AL35" s="3" t="str">
        <f ca="1">IF(AND($A35&lt;&gt;"",$A35&lt;&gt;"TOTAL"),IF(AND('[1]INVESTIGADOR_Otras situaciones '!$BK33&lt;&gt;"",'[1]INVESTIGADOR_Otras situaciones '!$BK33&lt;&gt;0),'[1]INVESTIGADOR_Otras situaciones '!$BK33,""),IF($A35="TOTAL",SUM(INDIRECT("AL4:AL"&amp;ROW()-1)),""))</f>
        <v/>
      </c>
      <c r="AM35" s="3" t="str">
        <f ca="1">IF(AND($A35&lt;&gt;"",$A35&lt;&gt;"TOTAL"),IF(AND('[1]INVESTIGADOR_Otras situaciones '!$BM33&lt;&gt;"",'[1]INVESTIGADOR_Otras situaciones '!$BM33&lt;&gt;0),'[1]INVESTIGADOR_Otras situaciones '!$BM33,""),IF($A35="TOTAL",SUM(INDIRECT("AM4:AM"&amp;ROW()-1)),""))</f>
        <v/>
      </c>
      <c r="AN35" s="3" t="str">
        <f t="shared" ca="1" si="12"/>
        <v/>
      </c>
      <c r="AO35" s="3" t="str">
        <f ca="1">IF(AND($A35&lt;&gt;"",$A35&lt;&gt;"TOTAL"),IF(AND('[1]INVESTIGADOR_Otras situaciones '!$BP33&lt;&gt;"",'[1]INVESTIGADOR_Otras situaciones '!$BP33&lt;&gt;0),'[1]INVESTIGADOR_Otras situaciones '!$BP33,""),IF($A35="TOTAL",SUM(INDIRECT("AO4:AO"&amp;ROW()-1)),""))</f>
        <v/>
      </c>
      <c r="AP35" s="3" t="str">
        <f ca="1">IF(AND($A35&lt;&gt;"",$A35&lt;&gt;"TOTAL"),IF(AND('[1]INVESTIGADOR_Otras situaciones '!$BR33&lt;&gt;"",'[1]INVESTIGADOR_Otras situaciones '!$BR33&lt;&gt;0),'[1]INVESTIGADOR_Otras situaciones '!$BR33,""),IF($A35="TOTAL",SUM(INDIRECT("AP4:AP"&amp;ROW()-1)),""))</f>
        <v/>
      </c>
      <c r="AQ35" s="3" t="str">
        <f t="shared" ca="1" si="13"/>
        <v/>
      </c>
      <c r="AR35" s="3" t="str">
        <f ca="1">IF(AND($A35&lt;&gt;"",$A35&lt;&gt;"TOTAL"),IF(AND('[1]INVESTIGADOR_Otras situaciones '!$BU33&lt;&gt;"",'[1]INVESTIGADOR_Otras situaciones '!$BU33&lt;&gt;0),'[1]INVESTIGADOR_Otras situaciones '!$BU33,""),IF($A35="TOTAL",SUM(INDIRECT("AR4:AR"&amp;ROW()-1)),""))</f>
        <v/>
      </c>
      <c r="AS35" s="3" t="str">
        <f ca="1">IF(AND($A35&lt;&gt;"",$A35&lt;&gt;"TOTAL"),IF(AND('[1]INVESTIGADOR_Otras situaciones '!$BW33&lt;&gt;"",'[1]INVESTIGADOR_Otras situaciones '!$BW33&lt;&gt;0),'[1]INVESTIGADOR_Otras situaciones '!$BW33,""),IF($A35="TOTAL",SUM(INDIRECT("AS4:AS"&amp;ROW()-1)),""))</f>
        <v/>
      </c>
      <c r="AT35" s="3" t="str">
        <f t="shared" ca="1" si="14"/>
        <v/>
      </c>
      <c r="AU35" s="3" t="str">
        <f ca="1">IF(AND($A35&lt;&gt;"",$A35&lt;&gt;"TOTAL"),IF(AND('[1]INVESTIGADOR_Otras situaciones '!$BZ33&lt;&gt;"",'[1]INVESTIGADOR_Otras situaciones '!$BZ33&lt;&gt;0),'[1]INVESTIGADOR_Otras situaciones '!$BZ33,""),IF($A35="TOTAL",SUM(INDIRECT("AU4:AU"&amp;ROW()-1)),""))</f>
        <v/>
      </c>
      <c r="AV35" s="3" t="str">
        <f ca="1">IF(AND($A35&lt;&gt;"",$A35&lt;&gt;"TOTAL"),IF(AND('[1]INVESTIGADOR_Otras situaciones '!$CB33&lt;&gt;"",'[1]INVESTIGADOR_Otras situaciones '!$CB33&lt;&gt;0),'[1]INVESTIGADOR_Otras situaciones '!$CB33,""),IF($A35="TOTAL",SUM(INDIRECT("AV4:AV"&amp;ROW()-1)),""))</f>
        <v/>
      </c>
      <c r="AW35" s="3" t="str">
        <f t="shared" ca="1" si="15"/>
        <v/>
      </c>
      <c r="AX35" s="3" t="str">
        <f ca="1">IF(AND($A35&lt;&gt;"",$A35&lt;&gt;"TOTAL"),IF(AND('[1]INVESTIGADOR_Otras situaciones '!$CE33&lt;&gt;"",'[1]INVESTIGADOR_Otras situaciones '!$CE33&lt;&gt;0),'[1]INVESTIGADOR_Otras situaciones '!$CE33,""),IF($A35="TOTAL",SUM(INDIRECT("AX4:AX"&amp;ROW()-1)),""))</f>
        <v/>
      </c>
      <c r="AY35" s="3" t="str">
        <f ca="1">IF(AND($A35&lt;&gt;"",$A35&lt;&gt;"TOTAL"),IF(AND('[1]INVESTIGADOR_Otras situaciones '!$CG33&lt;&gt;"",'[1]INVESTIGADOR_Otras situaciones '!$CG33&lt;&gt;0),'[1]INVESTIGADOR_Otras situaciones '!$CG33,""),IF($A35="TOTAL",SUM(INDIRECT("AY4:AY"&amp;ROW()-1)),""))</f>
        <v/>
      </c>
      <c r="AZ35" s="3" t="str">
        <f t="shared" ca="1" si="16"/>
        <v/>
      </c>
      <c r="BA35" s="3" t="str">
        <f ca="1">IF(AND($A35&lt;&gt;"",$A35&lt;&gt;"TOTAL"),IF(AND('[1]INVESTIGADOR_Otras situaciones '!$CJ33&lt;&gt;"",'[1]INVESTIGADOR_Otras situaciones '!$CJ33&lt;&gt;0),'[1]INVESTIGADOR_Otras situaciones '!$CJ33,""),IF($A35="TOTAL",SUM(INDIRECT("BA4:BA"&amp;ROW()-1)),""))</f>
        <v/>
      </c>
      <c r="BB35" s="3" t="str">
        <f ca="1">IF(AND($A35&lt;&gt;"",$A35&lt;&gt;"TOTAL"),IF(AND('[1]INVESTIGADOR_Otras situaciones '!$CL33&lt;&gt;"",'[1]INVESTIGADOR_Otras situaciones '!$CL33&lt;&gt;0),'[1]INVESTIGADOR_Otras situaciones '!$CL33,""),IF($A35="TOTAL",SUM(INDIRECT("BB4:BB"&amp;ROW()-1)),""))</f>
        <v/>
      </c>
      <c r="BC35" s="3" t="str">
        <f t="shared" ca="1" si="17"/>
        <v/>
      </c>
      <c r="BD35" s="3" t="str">
        <f ca="1">IF(AND($A35&lt;&gt;"",$A35&lt;&gt;"TOTAL"),IF(AND('[1]INVESTIGADOR_Otras situaciones '!$CO33&lt;&gt;"",'[1]INVESTIGADOR_Otras situaciones '!$CO33&lt;&gt;0),'[1]INVESTIGADOR_Otras situaciones '!$CO33,""),IF($A35="TOTAL",SUM(INDIRECT("BD4:BD"&amp;ROW()-1)),""))</f>
        <v/>
      </c>
      <c r="BE35" s="3" t="str">
        <f ca="1">IF(AND($A35&lt;&gt;"",$A35&lt;&gt;"TOTAL"),IF(AND('[1]INVESTIGADOR_Otras situaciones '!$CQ33&lt;&gt;"",'[1]INVESTIGADOR_Otras situaciones '!$CQ33&lt;&gt;0),'[1]INVESTIGADOR_Otras situaciones '!$CQ33,""),IF($A35="TOTAL",SUM(INDIRECT("BE4:BE"&amp;ROW()-1)),""))</f>
        <v/>
      </c>
      <c r="BF35" s="3" t="str">
        <f t="shared" ca="1" si="18"/>
        <v/>
      </c>
    </row>
    <row r="36" spans="1:58" x14ac:dyDescent="0.2">
      <c r="A36" s="25" t="str">
        <f>IF('[1]INVESTIGADOR_Otras situaciones '!$B34&lt;&gt;"",'[1]INVESTIGADOR_Otras situaciones '!$B34,IF(AND('[1]INVESTIGADOR_Otras situaciones '!$B34="",'[1]INVESTIGADOR_Otras situaciones '!$B35="",'[1]INVESTIGADOR_Otras situaciones '!$B33=""),"","TOTAL"))</f>
        <v/>
      </c>
      <c r="B36" s="3" t="str">
        <f ca="1">IF(AND($A36&lt;&gt;"",$A36&lt;&gt;"TOTAL"),IF(AND('[1]INVESTIGADOR_Otras situaciones '!$C34&lt;&gt;"",'[1]INVESTIGADOR_Otras situaciones '!$C34&lt;&gt;0),'[1]INVESTIGADOR_Otras situaciones '!$C34,""),IF($A36="TOTAL",SUM(INDIRECT("B4:B"&amp;ROW()-1)),""))</f>
        <v/>
      </c>
      <c r="C36" s="3" t="str">
        <f ca="1">IF(AND($A36&lt;&gt;"",$A36&lt;&gt;"TOTAL"),IF(AND('[1]INVESTIGADOR_Otras situaciones '!$E34&lt;&gt;"",'[1]INVESTIGADOR_Otras situaciones '!$E34&lt;&gt;0),'[1]INVESTIGADOR_Otras situaciones '!$E34,""),IF($A36="TOTAL",SUM(INDIRECT("C4:C"&amp;ROW()-1)),""))</f>
        <v/>
      </c>
      <c r="D36" s="3" t="str">
        <f t="shared" ca="1" si="0"/>
        <v/>
      </c>
      <c r="E36" s="3" t="str">
        <f ca="1">IF(AND($A36&lt;&gt;"",$A36&lt;&gt;"TOTAL"),IF(AND('[1]INVESTIGADOR_Otras situaciones '!$H34&lt;&gt;"",'[1]INVESTIGADOR_Otras situaciones '!$H34&lt;&gt;0),'[1]INVESTIGADOR_Otras situaciones '!$H34,""),IF($A36="TOTAL",SUM(INDIRECT("E4:E"&amp;ROW()-1)),""))</f>
        <v/>
      </c>
      <c r="F36" s="3" t="str">
        <f ca="1">IF(AND($A36&lt;&gt;"",$A36&lt;&gt;"TOTAL"),IF(AND('[1]INVESTIGADOR_Otras situaciones '!$J34&lt;&gt;"",'[1]INVESTIGADOR_Otras situaciones '!$J34&lt;&gt;0),'[1]INVESTIGADOR_Otras situaciones '!$J34,""),IF($A36="TOTAL",SUM(INDIRECT("F4:F"&amp;ROW()-1)),""))</f>
        <v/>
      </c>
      <c r="G36" s="3" t="str">
        <f t="shared" ca="1" si="1"/>
        <v/>
      </c>
      <c r="H36" s="3" t="str">
        <f ca="1">IF(AND($A36&lt;&gt;"",$A36&lt;&gt;"TOTAL"),IF(AND('[1]INVESTIGADOR_Otras situaciones '!$M34&lt;&gt;"",'[1]INVESTIGADOR_Otras situaciones '!$M34&lt;&gt;0),'[1]INVESTIGADOR_Otras situaciones '!$M34,""),IF($A36="TOTAL",SUM(INDIRECT("H4:H"&amp;ROW()-1)),""))</f>
        <v/>
      </c>
      <c r="I36" s="3" t="str">
        <f ca="1">IF(AND($A36&lt;&gt;"",$A36&lt;&gt;"TOTAL"),IF(AND('[1]INVESTIGADOR_Otras situaciones '!$O34&lt;&gt;"",'[1]INVESTIGADOR_Otras situaciones '!$O34&lt;&gt;0),'[1]INVESTIGADOR_Otras situaciones '!$O34,""),IF($A36="TOTAL",SUM(INDIRECT("I4:I"&amp;ROW()-1)),""))</f>
        <v/>
      </c>
      <c r="J36" s="3" t="str">
        <f t="shared" ca="1" si="2"/>
        <v/>
      </c>
      <c r="K36" s="3" t="str">
        <f ca="1">IF(AND($A36&lt;&gt;"",$A36&lt;&gt;"TOTAL"),IF(AND('[1]INVESTIGADOR_Otras situaciones '!$R34&lt;&gt;"",'[1]INVESTIGADOR_Otras situaciones '!$R34&lt;&gt;0),'[1]INVESTIGADOR_Otras situaciones '!$R34,""),IF($A36="TOTAL",SUM(INDIRECT("K4:K"&amp;ROW()-1)),""))</f>
        <v/>
      </c>
      <c r="L36" s="3" t="str">
        <f ca="1">IF(AND($A36&lt;&gt;"",$A36&lt;&gt;"TOTAL"),IF(AND('[1]INVESTIGADOR_Otras situaciones '!$T34&lt;&gt;"",'[1]INVESTIGADOR_Otras situaciones '!$T34&lt;&gt;0),'[1]INVESTIGADOR_Otras situaciones '!$T34,""),IF($A36="TOTAL",SUM(INDIRECT("L4:L"&amp;ROW()-1)),""))</f>
        <v/>
      </c>
      <c r="M36" s="3" t="str">
        <f t="shared" ca="1" si="3"/>
        <v/>
      </c>
      <c r="N36" s="3" t="str">
        <f ca="1">IF(AND($A36&lt;&gt;"",$A36&lt;&gt;"TOTAL"),IF(AND('[1]INVESTIGADOR_Otras situaciones '!$W34&lt;&gt;"",'[1]INVESTIGADOR_Otras situaciones '!$W34&lt;&gt;0),'[1]INVESTIGADOR_Otras situaciones '!$W34,""),IF($A36="TOTAL",SUM(INDIRECT("N4:N"&amp;ROW()-1)),""))</f>
        <v/>
      </c>
      <c r="O36" s="3" t="str">
        <f ca="1">IF(AND($A36&lt;&gt;"",$A36&lt;&gt;"TOTAL"),IF(AND('[1]INVESTIGADOR_Otras situaciones '!$Y34&lt;&gt;"",'[1]INVESTIGADOR_Otras situaciones '!$Y34&lt;&gt;0),'[1]INVESTIGADOR_Otras situaciones '!$Y34,""),IF($A36="TOTAL",SUM(INDIRECT("O4:O"&amp;ROW()-1)),""))</f>
        <v/>
      </c>
      <c r="P36" s="3" t="str">
        <f t="shared" ca="1" si="4"/>
        <v/>
      </c>
      <c r="Q36" s="3" t="str">
        <f ca="1">IF(AND($A36&lt;&gt;"",$A36&lt;&gt;"TOTAL"),IF(AND('[1]INVESTIGADOR_Otras situaciones '!$AB34&lt;&gt;"",'[1]INVESTIGADOR_Otras situaciones '!$AB34&lt;&gt;0),'[1]INVESTIGADOR_Otras situaciones '!$AB34,""),IF($A36="TOTAL",SUM(INDIRECT("Q4:Q"&amp;ROW()-1)),""))</f>
        <v/>
      </c>
      <c r="R36" s="3" t="str">
        <f ca="1">IF(AND($A36&lt;&gt;"",$A36&lt;&gt;"TOTAL"),IF(AND('[1]INVESTIGADOR_Otras situaciones '!$AD34&lt;&gt;"",'[1]INVESTIGADOR_Otras situaciones '!$AD34&lt;&gt;0),'[1]INVESTIGADOR_Otras situaciones '!$AD34,""),IF($A36="TOTAL",SUM(INDIRECT("R4:R"&amp;ROW()-1)),""))</f>
        <v/>
      </c>
      <c r="S36" s="3" t="str">
        <f t="shared" ca="1" si="5"/>
        <v/>
      </c>
      <c r="T36" s="3" t="str">
        <f ca="1">IF(AND($A36&lt;&gt;"",$A36&lt;&gt;"TOTAL"),IF(AND('[1]INVESTIGADOR_Otras situaciones '!$AG34&lt;&gt;"",'[1]INVESTIGADOR_Otras situaciones '!$AG34&lt;&gt;0),'[1]INVESTIGADOR_Otras situaciones '!$AG34,""),IF($A36="TOTAL",SUM(INDIRECT("T4:T"&amp;ROW()-1)),""))</f>
        <v/>
      </c>
      <c r="U36" s="3" t="str">
        <f ca="1">IF(AND($A36&lt;&gt;"",$A36&lt;&gt;"TOTAL"),IF(AND('[1]INVESTIGADOR_Otras situaciones '!$AI34&lt;&gt;"",'[1]INVESTIGADOR_Otras situaciones '!$AI34&lt;&gt;0),'[1]INVESTIGADOR_Otras situaciones '!$AI34,""),IF($A36="TOTAL",SUM(INDIRECT("U4:U"&amp;ROW()-1)),""))</f>
        <v/>
      </c>
      <c r="V36" s="3" t="str">
        <f t="shared" ca="1" si="6"/>
        <v/>
      </c>
      <c r="W36" s="3" t="str">
        <f ca="1">IF(AND($A36&lt;&gt;"",$A36&lt;&gt;"TOTAL"),IF(AND('[1]INVESTIGADOR_Otras situaciones '!$AL34&lt;&gt;"",'[1]INVESTIGADOR_Otras situaciones '!$AL34&lt;&gt;0),'[1]INVESTIGADOR_Otras situaciones '!$AL34,""),IF($A36="TOTAL",SUM(INDIRECT("W4:W"&amp;ROW()-1)),""))</f>
        <v/>
      </c>
      <c r="X36" s="3" t="str">
        <f ca="1">IF(AND($A36&lt;&gt;"",$A36&lt;&gt;"TOTAL"),IF(AND('[1]INVESTIGADOR_Otras situaciones '!$AN34&lt;&gt;"",'[1]INVESTIGADOR_Otras situaciones '!$AN34&lt;&gt;0),'[1]INVESTIGADOR_Otras situaciones '!$AN34,""),IF($A36="TOTAL",SUM(INDIRECT("X4:X"&amp;ROW()-1)),""))</f>
        <v/>
      </c>
      <c r="Y36" s="3" t="str">
        <f t="shared" ca="1" si="7"/>
        <v/>
      </c>
      <c r="Z36" s="3" t="str">
        <f ca="1">IF(AND($A36&lt;&gt;"",$A36&lt;&gt;"TOTAL"),IF(AND('[1]INVESTIGADOR_Otras situaciones '!$AQ34&lt;&gt;"",'[1]INVESTIGADOR_Otras situaciones '!$AQ34&lt;&gt;0),'[1]INVESTIGADOR_Otras situaciones '!$AQ34,""),IF($A36="TOTAL",SUM(INDIRECT("Z4:Z"&amp;ROW()-1)),""))</f>
        <v/>
      </c>
      <c r="AA36" s="3" t="str">
        <f ca="1">IF(AND($A36&lt;&gt;"",$A36&lt;&gt;"TOTAL"),IF(AND('[1]INVESTIGADOR_Otras situaciones '!$AS34&lt;&gt;"",'[1]INVESTIGADOR_Otras situaciones '!$AS34&lt;&gt;0),'[1]INVESTIGADOR_Otras situaciones '!$AS34,""),IF($A36="TOTAL",SUM(INDIRECT("AA4:AA"&amp;ROW()-1)),""))</f>
        <v/>
      </c>
      <c r="AB36" s="3" t="str">
        <f t="shared" ca="1" si="8"/>
        <v/>
      </c>
      <c r="AC36" s="3" t="str">
        <f ca="1">IF(AND($A36&lt;&gt;"",$A36&lt;&gt;"TOTAL"),IF(AND('[1]INVESTIGADOR_Otras situaciones '!$AV34&lt;&gt;"",'[1]INVESTIGADOR_Otras situaciones '!$AV34&lt;&gt;0),'[1]INVESTIGADOR_Otras situaciones '!$AV34,""),IF($A36="TOTAL",SUM(INDIRECT("AC4:AC"&amp;ROW()-1)),""))</f>
        <v/>
      </c>
      <c r="AD36" s="3" t="str">
        <f ca="1">IF(AND($A36&lt;&gt;"",$A36&lt;&gt;"TOTAL"),IF(AND('[1]INVESTIGADOR_Otras situaciones '!$AX34&lt;&gt;"",'[1]INVESTIGADOR_Otras situaciones '!$AX34&lt;&gt;0),'[1]INVESTIGADOR_Otras situaciones '!$AX34,""),IF($A36="TOTAL",SUM(INDIRECT("AD4:AD"&amp;ROW()-1)),""))</f>
        <v/>
      </c>
      <c r="AE36" s="3" t="str">
        <f t="shared" ca="1" si="9"/>
        <v/>
      </c>
      <c r="AF36" s="3" t="str">
        <f ca="1">IF(AND($A36&lt;&gt;"",$A36&lt;&gt;"TOTAL"),IF(AND('[1]INVESTIGADOR_Otras situaciones '!$BA34&lt;&gt;"",'[1]INVESTIGADOR_Otras situaciones '!$BA34&lt;&gt;0),'[1]INVESTIGADOR_Otras situaciones '!$BA34,""),IF($A36="TOTAL",SUM(INDIRECT("AF4:AF"&amp;ROW()-1)),""))</f>
        <v/>
      </c>
      <c r="AG36" s="3" t="str">
        <f ca="1">IF(AND($A36&lt;&gt;"",$A36&lt;&gt;"TOTAL"),IF(AND('[1]INVESTIGADOR_Otras situaciones '!$BC34&lt;&gt;"",'[1]INVESTIGADOR_Otras situaciones '!$BC34&lt;&gt;0),'[1]INVESTIGADOR_Otras situaciones '!$BC34,""),IF($A36="TOTAL",SUM(INDIRECT("AG4:AG"&amp;ROW()-1)),""))</f>
        <v/>
      </c>
      <c r="AH36" s="3" t="str">
        <f t="shared" ca="1" si="10"/>
        <v/>
      </c>
      <c r="AI36" s="3" t="str">
        <f ca="1">IF(AND($A36&lt;&gt;"",$A36&lt;&gt;"TOTAL"),IF(AND('[1]INVESTIGADOR_Otras situaciones '!$BF34&lt;&gt;"",'[1]INVESTIGADOR_Otras situaciones '!$BF34&lt;&gt;0),'[1]INVESTIGADOR_Otras situaciones '!$BF34,""),IF($A36="TOTAL",SUM(INDIRECT("AI4:AI"&amp;ROW()-1)),""))</f>
        <v/>
      </c>
      <c r="AJ36" s="3" t="str">
        <f ca="1">IF(AND($A36&lt;&gt;"",$A36&lt;&gt;"TOTAL"),IF(AND('[1]INVESTIGADOR_Otras situaciones '!$BH34&lt;&gt;"",'[1]INVESTIGADOR_Otras situaciones '!$BH34&lt;&gt;0),'[1]INVESTIGADOR_Otras situaciones '!$BH34,""),IF($A36="TOTAL",SUM(INDIRECT("AJ4:AJ"&amp;ROW()-1)),""))</f>
        <v/>
      </c>
      <c r="AK36" s="3" t="str">
        <f t="shared" ca="1" si="11"/>
        <v/>
      </c>
      <c r="AL36" s="3" t="str">
        <f ca="1">IF(AND($A36&lt;&gt;"",$A36&lt;&gt;"TOTAL"),IF(AND('[1]INVESTIGADOR_Otras situaciones '!$BK34&lt;&gt;"",'[1]INVESTIGADOR_Otras situaciones '!$BK34&lt;&gt;0),'[1]INVESTIGADOR_Otras situaciones '!$BK34,""),IF($A36="TOTAL",SUM(INDIRECT("AL4:AL"&amp;ROW()-1)),""))</f>
        <v/>
      </c>
      <c r="AM36" s="3" t="str">
        <f ca="1">IF(AND($A36&lt;&gt;"",$A36&lt;&gt;"TOTAL"),IF(AND('[1]INVESTIGADOR_Otras situaciones '!$BM34&lt;&gt;"",'[1]INVESTIGADOR_Otras situaciones '!$BM34&lt;&gt;0),'[1]INVESTIGADOR_Otras situaciones '!$BM34,""),IF($A36="TOTAL",SUM(INDIRECT("AM4:AM"&amp;ROW()-1)),""))</f>
        <v/>
      </c>
      <c r="AN36" s="3" t="str">
        <f t="shared" ca="1" si="12"/>
        <v/>
      </c>
      <c r="AO36" s="3" t="str">
        <f ca="1">IF(AND($A36&lt;&gt;"",$A36&lt;&gt;"TOTAL"),IF(AND('[1]INVESTIGADOR_Otras situaciones '!$BP34&lt;&gt;"",'[1]INVESTIGADOR_Otras situaciones '!$BP34&lt;&gt;0),'[1]INVESTIGADOR_Otras situaciones '!$BP34,""),IF($A36="TOTAL",SUM(INDIRECT("AO4:AO"&amp;ROW()-1)),""))</f>
        <v/>
      </c>
      <c r="AP36" s="3" t="str">
        <f ca="1">IF(AND($A36&lt;&gt;"",$A36&lt;&gt;"TOTAL"),IF(AND('[1]INVESTIGADOR_Otras situaciones '!$BR34&lt;&gt;"",'[1]INVESTIGADOR_Otras situaciones '!$BR34&lt;&gt;0),'[1]INVESTIGADOR_Otras situaciones '!$BR34,""),IF($A36="TOTAL",SUM(INDIRECT("AP4:AP"&amp;ROW()-1)),""))</f>
        <v/>
      </c>
      <c r="AQ36" s="3" t="str">
        <f t="shared" ca="1" si="13"/>
        <v/>
      </c>
      <c r="AR36" s="3" t="str">
        <f ca="1">IF(AND($A36&lt;&gt;"",$A36&lt;&gt;"TOTAL"),IF(AND('[1]INVESTIGADOR_Otras situaciones '!$BU34&lt;&gt;"",'[1]INVESTIGADOR_Otras situaciones '!$BU34&lt;&gt;0),'[1]INVESTIGADOR_Otras situaciones '!$BU34,""),IF($A36="TOTAL",SUM(INDIRECT("AR4:AR"&amp;ROW()-1)),""))</f>
        <v/>
      </c>
      <c r="AS36" s="3" t="str">
        <f ca="1">IF(AND($A36&lt;&gt;"",$A36&lt;&gt;"TOTAL"),IF(AND('[1]INVESTIGADOR_Otras situaciones '!$BW34&lt;&gt;"",'[1]INVESTIGADOR_Otras situaciones '!$BW34&lt;&gt;0),'[1]INVESTIGADOR_Otras situaciones '!$BW34,""),IF($A36="TOTAL",SUM(INDIRECT("AS4:AS"&amp;ROW()-1)),""))</f>
        <v/>
      </c>
      <c r="AT36" s="3" t="str">
        <f t="shared" ca="1" si="14"/>
        <v/>
      </c>
      <c r="AU36" s="3" t="str">
        <f ca="1">IF(AND($A36&lt;&gt;"",$A36&lt;&gt;"TOTAL"),IF(AND('[1]INVESTIGADOR_Otras situaciones '!$BZ34&lt;&gt;"",'[1]INVESTIGADOR_Otras situaciones '!$BZ34&lt;&gt;0),'[1]INVESTIGADOR_Otras situaciones '!$BZ34,""),IF($A36="TOTAL",SUM(INDIRECT("AU4:AU"&amp;ROW()-1)),""))</f>
        <v/>
      </c>
      <c r="AV36" s="3" t="str">
        <f ca="1">IF(AND($A36&lt;&gt;"",$A36&lt;&gt;"TOTAL"),IF(AND('[1]INVESTIGADOR_Otras situaciones '!$CB34&lt;&gt;"",'[1]INVESTIGADOR_Otras situaciones '!$CB34&lt;&gt;0),'[1]INVESTIGADOR_Otras situaciones '!$CB34,""),IF($A36="TOTAL",SUM(INDIRECT("AV4:AV"&amp;ROW()-1)),""))</f>
        <v/>
      </c>
      <c r="AW36" s="3" t="str">
        <f t="shared" ca="1" si="15"/>
        <v/>
      </c>
      <c r="AX36" s="3" t="str">
        <f ca="1">IF(AND($A36&lt;&gt;"",$A36&lt;&gt;"TOTAL"),IF(AND('[1]INVESTIGADOR_Otras situaciones '!$CE34&lt;&gt;"",'[1]INVESTIGADOR_Otras situaciones '!$CE34&lt;&gt;0),'[1]INVESTIGADOR_Otras situaciones '!$CE34,""),IF($A36="TOTAL",SUM(INDIRECT("AX4:AX"&amp;ROW()-1)),""))</f>
        <v/>
      </c>
      <c r="AY36" s="3" t="str">
        <f ca="1">IF(AND($A36&lt;&gt;"",$A36&lt;&gt;"TOTAL"),IF(AND('[1]INVESTIGADOR_Otras situaciones '!$CG34&lt;&gt;"",'[1]INVESTIGADOR_Otras situaciones '!$CG34&lt;&gt;0),'[1]INVESTIGADOR_Otras situaciones '!$CG34,""),IF($A36="TOTAL",SUM(INDIRECT("AY4:AY"&amp;ROW()-1)),""))</f>
        <v/>
      </c>
      <c r="AZ36" s="3" t="str">
        <f t="shared" ca="1" si="16"/>
        <v/>
      </c>
      <c r="BA36" s="3" t="str">
        <f ca="1">IF(AND($A36&lt;&gt;"",$A36&lt;&gt;"TOTAL"),IF(AND('[1]INVESTIGADOR_Otras situaciones '!$CJ34&lt;&gt;"",'[1]INVESTIGADOR_Otras situaciones '!$CJ34&lt;&gt;0),'[1]INVESTIGADOR_Otras situaciones '!$CJ34,""),IF($A36="TOTAL",SUM(INDIRECT("BA4:BA"&amp;ROW()-1)),""))</f>
        <v/>
      </c>
      <c r="BB36" s="3" t="str">
        <f ca="1">IF(AND($A36&lt;&gt;"",$A36&lt;&gt;"TOTAL"),IF(AND('[1]INVESTIGADOR_Otras situaciones '!$CL34&lt;&gt;"",'[1]INVESTIGADOR_Otras situaciones '!$CL34&lt;&gt;0),'[1]INVESTIGADOR_Otras situaciones '!$CL34,""),IF($A36="TOTAL",SUM(INDIRECT("BB4:BB"&amp;ROW()-1)),""))</f>
        <v/>
      </c>
      <c r="BC36" s="3" t="str">
        <f t="shared" ca="1" si="17"/>
        <v/>
      </c>
      <c r="BD36" s="3" t="str">
        <f ca="1">IF(AND($A36&lt;&gt;"",$A36&lt;&gt;"TOTAL"),IF(AND('[1]INVESTIGADOR_Otras situaciones '!$CO34&lt;&gt;"",'[1]INVESTIGADOR_Otras situaciones '!$CO34&lt;&gt;0),'[1]INVESTIGADOR_Otras situaciones '!$CO34,""),IF($A36="TOTAL",SUM(INDIRECT("BD4:BD"&amp;ROW()-1)),""))</f>
        <v/>
      </c>
      <c r="BE36" s="3" t="str">
        <f ca="1">IF(AND($A36&lt;&gt;"",$A36&lt;&gt;"TOTAL"),IF(AND('[1]INVESTIGADOR_Otras situaciones '!$CQ34&lt;&gt;"",'[1]INVESTIGADOR_Otras situaciones '!$CQ34&lt;&gt;0),'[1]INVESTIGADOR_Otras situaciones '!$CQ34,""),IF($A36="TOTAL",SUM(INDIRECT("BE4:BE"&amp;ROW()-1)),""))</f>
        <v/>
      </c>
      <c r="BF36" s="3" t="str">
        <f t="shared" ca="1" si="18"/>
        <v/>
      </c>
    </row>
    <row r="37" spans="1:58" x14ac:dyDescent="0.2">
      <c r="A37" s="25" t="str">
        <f>IF('[1]INVESTIGADOR_Otras situaciones '!$B35&lt;&gt;"",'[1]INVESTIGADOR_Otras situaciones '!$B35,IF(AND('[1]INVESTIGADOR_Otras situaciones '!$B35="",'[1]INVESTIGADOR_Otras situaciones '!$B36="",'[1]INVESTIGADOR_Otras situaciones '!$B34=""),"","TOTAL"))</f>
        <v/>
      </c>
      <c r="B37" s="3" t="str">
        <f ca="1">IF(AND($A37&lt;&gt;"",$A37&lt;&gt;"TOTAL"),IF(AND('[1]INVESTIGADOR_Otras situaciones '!$C35&lt;&gt;"",'[1]INVESTIGADOR_Otras situaciones '!$C35&lt;&gt;0),'[1]INVESTIGADOR_Otras situaciones '!$C35,""),IF($A37="TOTAL",SUM(INDIRECT("B4:B"&amp;ROW()-1)),""))</f>
        <v/>
      </c>
      <c r="C37" s="3" t="str">
        <f ca="1">IF(AND($A37&lt;&gt;"",$A37&lt;&gt;"TOTAL"),IF(AND('[1]INVESTIGADOR_Otras situaciones '!$E35&lt;&gt;"",'[1]INVESTIGADOR_Otras situaciones '!$E35&lt;&gt;0),'[1]INVESTIGADOR_Otras situaciones '!$E35,""),IF($A37="TOTAL",SUM(INDIRECT("C4:C"&amp;ROW()-1)),""))</f>
        <v/>
      </c>
      <c r="D37" s="3" t="str">
        <f t="shared" ca="1" si="0"/>
        <v/>
      </c>
      <c r="E37" s="3" t="str">
        <f ca="1">IF(AND($A37&lt;&gt;"",$A37&lt;&gt;"TOTAL"),IF(AND('[1]INVESTIGADOR_Otras situaciones '!$H35&lt;&gt;"",'[1]INVESTIGADOR_Otras situaciones '!$H35&lt;&gt;0),'[1]INVESTIGADOR_Otras situaciones '!$H35,""),IF($A37="TOTAL",SUM(INDIRECT("E4:E"&amp;ROW()-1)),""))</f>
        <v/>
      </c>
      <c r="F37" s="3" t="str">
        <f ca="1">IF(AND($A37&lt;&gt;"",$A37&lt;&gt;"TOTAL"),IF(AND('[1]INVESTIGADOR_Otras situaciones '!$J35&lt;&gt;"",'[1]INVESTIGADOR_Otras situaciones '!$J35&lt;&gt;0),'[1]INVESTIGADOR_Otras situaciones '!$J35,""),IF($A37="TOTAL",SUM(INDIRECT("F4:F"&amp;ROW()-1)),""))</f>
        <v/>
      </c>
      <c r="G37" s="3" t="str">
        <f t="shared" ca="1" si="1"/>
        <v/>
      </c>
      <c r="H37" s="3" t="str">
        <f ca="1">IF(AND($A37&lt;&gt;"",$A37&lt;&gt;"TOTAL"),IF(AND('[1]INVESTIGADOR_Otras situaciones '!$M35&lt;&gt;"",'[1]INVESTIGADOR_Otras situaciones '!$M35&lt;&gt;0),'[1]INVESTIGADOR_Otras situaciones '!$M35,""),IF($A37="TOTAL",SUM(INDIRECT("H4:H"&amp;ROW()-1)),""))</f>
        <v/>
      </c>
      <c r="I37" s="3" t="str">
        <f ca="1">IF(AND($A37&lt;&gt;"",$A37&lt;&gt;"TOTAL"),IF(AND('[1]INVESTIGADOR_Otras situaciones '!$O35&lt;&gt;"",'[1]INVESTIGADOR_Otras situaciones '!$O35&lt;&gt;0),'[1]INVESTIGADOR_Otras situaciones '!$O35,""),IF($A37="TOTAL",SUM(INDIRECT("I4:I"&amp;ROW()-1)),""))</f>
        <v/>
      </c>
      <c r="J37" s="3" t="str">
        <f t="shared" ca="1" si="2"/>
        <v/>
      </c>
      <c r="K37" s="3" t="str">
        <f ca="1">IF(AND($A37&lt;&gt;"",$A37&lt;&gt;"TOTAL"),IF(AND('[1]INVESTIGADOR_Otras situaciones '!$R35&lt;&gt;"",'[1]INVESTIGADOR_Otras situaciones '!$R35&lt;&gt;0),'[1]INVESTIGADOR_Otras situaciones '!$R35,""),IF($A37="TOTAL",SUM(INDIRECT("K4:K"&amp;ROW()-1)),""))</f>
        <v/>
      </c>
      <c r="L37" s="3" t="str">
        <f ca="1">IF(AND($A37&lt;&gt;"",$A37&lt;&gt;"TOTAL"),IF(AND('[1]INVESTIGADOR_Otras situaciones '!$T35&lt;&gt;"",'[1]INVESTIGADOR_Otras situaciones '!$T35&lt;&gt;0),'[1]INVESTIGADOR_Otras situaciones '!$T35,""),IF($A37="TOTAL",SUM(INDIRECT("L4:L"&amp;ROW()-1)),""))</f>
        <v/>
      </c>
      <c r="M37" s="3" t="str">
        <f t="shared" ca="1" si="3"/>
        <v/>
      </c>
      <c r="N37" s="3" t="str">
        <f ca="1">IF(AND($A37&lt;&gt;"",$A37&lt;&gt;"TOTAL"),IF(AND('[1]INVESTIGADOR_Otras situaciones '!$W35&lt;&gt;"",'[1]INVESTIGADOR_Otras situaciones '!$W35&lt;&gt;0),'[1]INVESTIGADOR_Otras situaciones '!$W35,""),IF($A37="TOTAL",SUM(INDIRECT("N4:N"&amp;ROW()-1)),""))</f>
        <v/>
      </c>
      <c r="O37" s="3" t="str">
        <f ca="1">IF(AND($A37&lt;&gt;"",$A37&lt;&gt;"TOTAL"),IF(AND('[1]INVESTIGADOR_Otras situaciones '!$Y35&lt;&gt;"",'[1]INVESTIGADOR_Otras situaciones '!$Y35&lt;&gt;0),'[1]INVESTIGADOR_Otras situaciones '!$Y35,""),IF($A37="TOTAL",SUM(INDIRECT("O4:O"&amp;ROW()-1)),""))</f>
        <v/>
      </c>
      <c r="P37" s="3" t="str">
        <f t="shared" ca="1" si="4"/>
        <v/>
      </c>
      <c r="Q37" s="3" t="str">
        <f ca="1">IF(AND($A37&lt;&gt;"",$A37&lt;&gt;"TOTAL"),IF(AND('[1]INVESTIGADOR_Otras situaciones '!$AB35&lt;&gt;"",'[1]INVESTIGADOR_Otras situaciones '!$AB35&lt;&gt;0),'[1]INVESTIGADOR_Otras situaciones '!$AB35,""),IF($A37="TOTAL",SUM(INDIRECT("Q4:Q"&amp;ROW()-1)),""))</f>
        <v/>
      </c>
      <c r="R37" s="3" t="str">
        <f ca="1">IF(AND($A37&lt;&gt;"",$A37&lt;&gt;"TOTAL"),IF(AND('[1]INVESTIGADOR_Otras situaciones '!$AD35&lt;&gt;"",'[1]INVESTIGADOR_Otras situaciones '!$AD35&lt;&gt;0),'[1]INVESTIGADOR_Otras situaciones '!$AD35,""),IF($A37="TOTAL",SUM(INDIRECT("R4:R"&amp;ROW()-1)),""))</f>
        <v/>
      </c>
      <c r="S37" s="3" t="str">
        <f t="shared" ca="1" si="5"/>
        <v/>
      </c>
      <c r="T37" s="3" t="str">
        <f ca="1">IF(AND($A37&lt;&gt;"",$A37&lt;&gt;"TOTAL"),IF(AND('[1]INVESTIGADOR_Otras situaciones '!$AG35&lt;&gt;"",'[1]INVESTIGADOR_Otras situaciones '!$AG35&lt;&gt;0),'[1]INVESTIGADOR_Otras situaciones '!$AG35,""),IF($A37="TOTAL",SUM(INDIRECT("T4:T"&amp;ROW()-1)),""))</f>
        <v/>
      </c>
      <c r="U37" s="3" t="str">
        <f ca="1">IF(AND($A37&lt;&gt;"",$A37&lt;&gt;"TOTAL"),IF(AND('[1]INVESTIGADOR_Otras situaciones '!$AI35&lt;&gt;"",'[1]INVESTIGADOR_Otras situaciones '!$AI35&lt;&gt;0),'[1]INVESTIGADOR_Otras situaciones '!$AI35,""),IF($A37="TOTAL",SUM(INDIRECT("U4:U"&amp;ROW()-1)),""))</f>
        <v/>
      </c>
      <c r="V37" s="3" t="str">
        <f t="shared" ca="1" si="6"/>
        <v/>
      </c>
      <c r="W37" s="3" t="str">
        <f ca="1">IF(AND($A37&lt;&gt;"",$A37&lt;&gt;"TOTAL"),IF(AND('[1]INVESTIGADOR_Otras situaciones '!$AL35&lt;&gt;"",'[1]INVESTIGADOR_Otras situaciones '!$AL35&lt;&gt;0),'[1]INVESTIGADOR_Otras situaciones '!$AL35,""),IF($A37="TOTAL",SUM(INDIRECT("W4:W"&amp;ROW()-1)),""))</f>
        <v/>
      </c>
      <c r="X37" s="3" t="str">
        <f ca="1">IF(AND($A37&lt;&gt;"",$A37&lt;&gt;"TOTAL"),IF(AND('[1]INVESTIGADOR_Otras situaciones '!$AN35&lt;&gt;"",'[1]INVESTIGADOR_Otras situaciones '!$AN35&lt;&gt;0),'[1]INVESTIGADOR_Otras situaciones '!$AN35,""),IF($A37="TOTAL",SUM(INDIRECT("X4:X"&amp;ROW()-1)),""))</f>
        <v/>
      </c>
      <c r="Y37" s="3" t="str">
        <f t="shared" ca="1" si="7"/>
        <v/>
      </c>
      <c r="Z37" s="3" t="str">
        <f ca="1">IF(AND($A37&lt;&gt;"",$A37&lt;&gt;"TOTAL"),IF(AND('[1]INVESTIGADOR_Otras situaciones '!$AQ35&lt;&gt;"",'[1]INVESTIGADOR_Otras situaciones '!$AQ35&lt;&gt;0),'[1]INVESTIGADOR_Otras situaciones '!$AQ35,""),IF($A37="TOTAL",SUM(INDIRECT("Z4:Z"&amp;ROW()-1)),""))</f>
        <v/>
      </c>
      <c r="AA37" s="3" t="str">
        <f ca="1">IF(AND($A37&lt;&gt;"",$A37&lt;&gt;"TOTAL"),IF(AND('[1]INVESTIGADOR_Otras situaciones '!$AS35&lt;&gt;"",'[1]INVESTIGADOR_Otras situaciones '!$AS35&lt;&gt;0),'[1]INVESTIGADOR_Otras situaciones '!$AS35,""),IF($A37="TOTAL",SUM(INDIRECT("AA4:AA"&amp;ROW()-1)),""))</f>
        <v/>
      </c>
      <c r="AB37" s="3" t="str">
        <f t="shared" ca="1" si="8"/>
        <v/>
      </c>
      <c r="AC37" s="3" t="str">
        <f ca="1">IF(AND($A37&lt;&gt;"",$A37&lt;&gt;"TOTAL"),IF(AND('[1]INVESTIGADOR_Otras situaciones '!$AV35&lt;&gt;"",'[1]INVESTIGADOR_Otras situaciones '!$AV35&lt;&gt;0),'[1]INVESTIGADOR_Otras situaciones '!$AV35,""),IF($A37="TOTAL",SUM(INDIRECT("AC4:AC"&amp;ROW()-1)),""))</f>
        <v/>
      </c>
      <c r="AD37" s="3" t="str">
        <f ca="1">IF(AND($A37&lt;&gt;"",$A37&lt;&gt;"TOTAL"),IF(AND('[1]INVESTIGADOR_Otras situaciones '!$AX35&lt;&gt;"",'[1]INVESTIGADOR_Otras situaciones '!$AX35&lt;&gt;0),'[1]INVESTIGADOR_Otras situaciones '!$AX35,""),IF($A37="TOTAL",SUM(INDIRECT("AD4:AD"&amp;ROW()-1)),""))</f>
        <v/>
      </c>
      <c r="AE37" s="3" t="str">
        <f t="shared" ca="1" si="9"/>
        <v/>
      </c>
      <c r="AF37" s="3" t="str">
        <f ca="1">IF(AND($A37&lt;&gt;"",$A37&lt;&gt;"TOTAL"),IF(AND('[1]INVESTIGADOR_Otras situaciones '!$BA35&lt;&gt;"",'[1]INVESTIGADOR_Otras situaciones '!$BA35&lt;&gt;0),'[1]INVESTIGADOR_Otras situaciones '!$BA35,""),IF($A37="TOTAL",SUM(INDIRECT("AF4:AF"&amp;ROW()-1)),""))</f>
        <v/>
      </c>
      <c r="AG37" s="3" t="str">
        <f ca="1">IF(AND($A37&lt;&gt;"",$A37&lt;&gt;"TOTAL"),IF(AND('[1]INVESTIGADOR_Otras situaciones '!$BC35&lt;&gt;"",'[1]INVESTIGADOR_Otras situaciones '!$BC35&lt;&gt;0),'[1]INVESTIGADOR_Otras situaciones '!$BC35,""),IF($A37="TOTAL",SUM(INDIRECT("AG4:AG"&amp;ROW()-1)),""))</f>
        <v/>
      </c>
      <c r="AH37" s="3" t="str">
        <f t="shared" ca="1" si="10"/>
        <v/>
      </c>
      <c r="AI37" s="3" t="str">
        <f ca="1">IF(AND($A37&lt;&gt;"",$A37&lt;&gt;"TOTAL"),IF(AND('[1]INVESTIGADOR_Otras situaciones '!$BF35&lt;&gt;"",'[1]INVESTIGADOR_Otras situaciones '!$BF35&lt;&gt;0),'[1]INVESTIGADOR_Otras situaciones '!$BF35,""),IF($A37="TOTAL",SUM(INDIRECT("AI4:AI"&amp;ROW()-1)),""))</f>
        <v/>
      </c>
      <c r="AJ37" s="3" t="str">
        <f ca="1">IF(AND($A37&lt;&gt;"",$A37&lt;&gt;"TOTAL"),IF(AND('[1]INVESTIGADOR_Otras situaciones '!$BH35&lt;&gt;"",'[1]INVESTIGADOR_Otras situaciones '!$BH35&lt;&gt;0),'[1]INVESTIGADOR_Otras situaciones '!$BH35,""),IF($A37="TOTAL",SUM(INDIRECT("AJ4:AJ"&amp;ROW()-1)),""))</f>
        <v/>
      </c>
      <c r="AK37" s="3" t="str">
        <f t="shared" ca="1" si="11"/>
        <v/>
      </c>
      <c r="AL37" s="3" t="str">
        <f ca="1">IF(AND($A37&lt;&gt;"",$A37&lt;&gt;"TOTAL"),IF(AND('[1]INVESTIGADOR_Otras situaciones '!$BK35&lt;&gt;"",'[1]INVESTIGADOR_Otras situaciones '!$BK35&lt;&gt;0),'[1]INVESTIGADOR_Otras situaciones '!$BK35,""),IF($A37="TOTAL",SUM(INDIRECT("AL4:AL"&amp;ROW()-1)),""))</f>
        <v/>
      </c>
      <c r="AM37" s="3" t="str">
        <f ca="1">IF(AND($A37&lt;&gt;"",$A37&lt;&gt;"TOTAL"),IF(AND('[1]INVESTIGADOR_Otras situaciones '!$BM35&lt;&gt;"",'[1]INVESTIGADOR_Otras situaciones '!$BM35&lt;&gt;0),'[1]INVESTIGADOR_Otras situaciones '!$BM35,""),IF($A37="TOTAL",SUM(INDIRECT("AM4:AM"&amp;ROW()-1)),""))</f>
        <v/>
      </c>
      <c r="AN37" s="3" t="str">
        <f t="shared" ca="1" si="12"/>
        <v/>
      </c>
      <c r="AO37" s="3" t="str">
        <f ca="1">IF(AND($A37&lt;&gt;"",$A37&lt;&gt;"TOTAL"),IF(AND('[1]INVESTIGADOR_Otras situaciones '!$BP35&lt;&gt;"",'[1]INVESTIGADOR_Otras situaciones '!$BP35&lt;&gt;0),'[1]INVESTIGADOR_Otras situaciones '!$BP35,""),IF($A37="TOTAL",SUM(INDIRECT("AO4:AO"&amp;ROW()-1)),""))</f>
        <v/>
      </c>
      <c r="AP37" s="3" t="str">
        <f ca="1">IF(AND($A37&lt;&gt;"",$A37&lt;&gt;"TOTAL"),IF(AND('[1]INVESTIGADOR_Otras situaciones '!$BR35&lt;&gt;"",'[1]INVESTIGADOR_Otras situaciones '!$BR35&lt;&gt;0),'[1]INVESTIGADOR_Otras situaciones '!$BR35,""),IF($A37="TOTAL",SUM(INDIRECT("AP4:AP"&amp;ROW()-1)),""))</f>
        <v/>
      </c>
      <c r="AQ37" s="3" t="str">
        <f t="shared" ca="1" si="13"/>
        <v/>
      </c>
      <c r="AR37" s="3" t="str">
        <f ca="1">IF(AND($A37&lt;&gt;"",$A37&lt;&gt;"TOTAL"),IF(AND('[1]INVESTIGADOR_Otras situaciones '!$BU35&lt;&gt;"",'[1]INVESTIGADOR_Otras situaciones '!$BU35&lt;&gt;0),'[1]INVESTIGADOR_Otras situaciones '!$BU35,""),IF($A37="TOTAL",SUM(INDIRECT("AR4:AR"&amp;ROW()-1)),""))</f>
        <v/>
      </c>
      <c r="AS37" s="3" t="str">
        <f ca="1">IF(AND($A37&lt;&gt;"",$A37&lt;&gt;"TOTAL"),IF(AND('[1]INVESTIGADOR_Otras situaciones '!$BW35&lt;&gt;"",'[1]INVESTIGADOR_Otras situaciones '!$BW35&lt;&gt;0),'[1]INVESTIGADOR_Otras situaciones '!$BW35,""),IF($A37="TOTAL",SUM(INDIRECT("AS4:AS"&amp;ROW()-1)),""))</f>
        <v/>
      </c>
      <c r="AT37" s="3" t="str">
        <f t="shared" ca="1" si="14"/>
        <v/>
      </c>
      <c r="AU37" s="3" t="str">
        <f ca="1">IF(AND($A37&lt;&gt;"",$A37&lt;&gt;"TOTAL"),IF(AND('[1]INVESTIGADOR_Otras situaciones '!$BZ35&lt;&gt;"",'[1]INVESTIGADOR_Otras situaciones '!$BZ35&lt;&gt;0),'[1]INVESTIGADOR_Otras situaciones '!$BZ35,""),IF($A37="TOTAL",SUM(INDIRECT("AU4:AU"&amp;ROW()-1)),""))</f>
        <v/>
      </c>
      <c r="AV37" s="3" t="str">
        <f ca="1">IF(AND($A37&lt;&gt;"",$A37&lt;&gt;"TOTAL"),IF(AND('[1]INVESTIGADOR_Otras situaciones '!$CB35&lt;&gt;"",'[1]INVESTIGADOR_Otras situaciones '!$CB35&lt;&gt;0),'[1]INVESTIGADOR_Otras situaciones '!$CB35,""),IF($A37="TOTAL",SUM(INDIRECT("AV4:AV"&amp;ROW()-1)),""))</f>
        <v/>
      </c>
      <c r="AW37" s="3" t="str">
        <f t="shared" ca="1" si="15"/>
        <v/>
      </c>
      <c r="AX37" s="3" t="str">
        <f ca="1">IF(AND($A37&lt;&gt;"",$A37&lt;&gt;"TOTAL"),IF(AND('[1]INVESTIGADOR_Otras situaciones '!$CE35&lt;&gt;"",'[1]INVESTIGADOR_Otras situaciones '!$CE35&lt;&gt;0),'[1]INVESTIGADOR_Otras situaciones '!$CE35,""),IF($A37="TOTAL",SUM(INDIRECT("AX4:AX"&amp;ROW()-1)),""))</f>
        <v/>
      </c>
      <c r="AY37" s="3" t="str">
        <f ca="1">IF(AND($A37&lt;&gt;"",$A37&lt;&gt;"TOTAL"),IF(AND('[1]INVESTIGADOR_Otras situaciones '!$CG35&lt;&gt;"",'[1]INVESTIGADOR_Otras situaciones '!$CG35&lt;&gt;0),'[1]INVESTIGADOR_Otras situaciones '!$CG35,""),IF($A37="TOTAL",SUM(INDIRECT("AY4:AY"&amp;ROW()-1)),""))</f>
        <v/>
      </c>
      <c r="AZ37" s="3" t="str">
        <f t="shared" ca="1" si="16"/>
        <v/>
      </c>
      <c r="BA37" s="3" t="str">
        <f ca="1">IF(AND($A37&lt;&gt;"",$A37&lt;&gt;"TOTAL"),IF(AND('[1]INVESTIGADOR_Otras situaciones '!$CJ35&lt;&gt;"",'[1]INVESTIGADOR_Otras situaciones '!$CJ35&lt;&gt;0),'[1]INVESTIGADOR_Otras situaciones '!$CJ35,""),IF($A37="TOTAL",SUM(INDIRECT("BA4:BA"&amp;ROW()-1)),""))</f>
        <v/>
      </c>
      <c r="BB37" s="3" t="str">
        <f ca="1">IF(AND($A37&lt;&gt;"",$A37&lt;&gt;"TOTAL"),IF(AND('[1]INVESTIGADOR_Otras situaciones '!$CL35&lt;&gt;"",'[1]INVESTIGADOR_Otras situaciones '!$CL35&lt;&gt;0),'[1]INVESTIGADOR_Otras situaciones '!$CL35,""),IF($A37="TOTAL",SUM(INDIRECT("BB4:BB"&amp;ROW()-1)),""))</f>
        <v/>
      </c>
      <c r="BC37" s="3" t="str">
        <f t="shared" ca="1" si="17"/>
        <v/>
      </c>
      <c r="BD37" s="3" t="str">
        <f ca="1">IF(AND($A37&lt;&gt;"",$A37&lt;&gt;"TOTAL"),IF(AND('[1]INVESTIGADOR_Otras situaciones '!$CO35&lt;&gt;"",'[1]INVESTIGADOR_Otras situaciones '!$CO35&lt;&gt;0),'[1]INVESTIGADOR_Otras situaciones '!$CO35,""),IF($A37="TOTAL",SUM(INDIRECT("BD4:BD"&amp;ROW()-1)),""))</f>
        <v/>
      </c>
      <c r="BE37" s="3" t="str">
        <f ca="1">IF(AND($A37&lt;&gt;"",$A37&lt;&gt;"TOTAL"),IF(AND('[1]INVESTIGADOR_Otras situaciones '!$CQ35&lt;&gt;"",'[1]INVESTIGADOR_Otras situaciones '!$CQ35&lt;&gt;0),'[1]INVESTIGADOR_Otras situaciones '!$CQ35,""),IF($A37="TOTAL",SUM(INDIRECT("BE4:BE"&amp;ROW()-1)),""))</f>
        <v/>
      </c>
      <c r="BF37" s="3" t="str">
        <f t="shared" ca="1" si="18"/>
        <v/>
      </c>
    </row>
    <row r="38" spans="1:58" x14ac:dyDescent="0.2">
      <c r="A38" s="25" t="str">
        <f>IF('[1]INVESTIGADOR_Otras situaciones '!$B36&lt;&gt;"",'[1]INVESTIGADOR_Otras situaciones '!$B36,IF(AND('[1]INVESTIGADOR_Otras situaciones '!$B36="",'[1]INVESTIGADOR_Otras situaciones '!$B37="",'[1]INVESTIGADOR_Otras situaciones '!$B35=""),"","TOTAL"))</f>
        <v/>
      </c>
      <c r="B38" s="3" t="str">
        <f ca="1">IF(AND($A38&lt;&gt;"",$A38&lt;&gt;"TOTAL"),IF(AND('[1]INVESTIGADOR_Otras situaciones '!$C36&lt;&gt;"",'[1]INVESTIGADOR_Otras situaciones '!$C36&lt;&gt;0),'[1]INVESTIGADOR_Otras situaciones '!$C36,""),IF($A38="TOTAL",SUM(INDIRECT("B4:B"&amp;ROW()-1)),""))</f>
        <v/>
      </c>
      <c r="C38" s="3" t="str">
        <f ca="1">IF(AND($A38&lt;&gt;"",$A38&lt;&gt;"TOTAL"),IF(AND('[1]INVESTIGADOR_Otras situaciones '!$E36&lt;&gt;"",'[1]INVESTIGADOR_Otras situaciones '!$E36&lt;&gt;0),'[1]INVESTIGADOR_Otras situaciones '!$E36,""),IF($A38="TOTAL",SUM(INDIRECT("C4:C"&amp;ROW()-1)),""))</f>
        <v/>
      </c>
      <c r="D38" s="3" t="str">
        <f t="shared" ca="1" si="0"/>
        <v/>
      </c>
      <c r="E38" s="3" t="str">
        <f ca="1">IF(AND($A38&lt;&gt;"",$A38&lt;&gt;"TOTAL"),IF(AND('[1]INVESTIGADOR_Otras situaciones '!$H36&lt;&gt;"",'[1]INVESTIGADOR_Otras situaciones '!$H36&lt;&gt;0),'[1]INVESTIGADOR_Otras situaciones '!$H36,""),IF($A38="TOTAL",SUM(INDIRECT("E4:E"&amp;ROW()-1)),""))</f>
        <v/>
      </c>
      <c r="F38" s="3" t="str">
        <f ca="1">IF(AND($A38&lt;&gt;"",$A38&lt;&gt;"TOTAL"),IF(AND('[1]INVESTIGADOR_Otras situaciones '!$J36&lt;&gt;"",'[1]INVESTIGADOR_Otras situaciones '!$J36&lt;&gt;0),'[1]INVESTIGADOR_Otras situaciones '!$J36,""),IF($A38="TOTAL",SUM(INDIRECT("F4:F"&amp;ROW()-1)),""))</f>
        <v/>
      </c>
      <c r="G38" s="3" t="str">
        <f t="shared" ca="1" si="1"/>
        <v/>
      </c>
      <c r="H38" s="3" t="str">
        <f ca="1">IF(AND($A38&lt;&gt;"",$A38&lt;&gt;"TOTAL"),IF(AND('[1]INVESTIGADOR_Otras situaciones '!$M36&lt;&gt;"",'[1]INVESTIGADOR_Otras situaciones '!$M36&lt;&gt;0),'[1]INVESTIGADOR_Otras situaciones '!$M36,""),IF($A38="TOTAL",SUM(INDIRECT("H4:H"&amp;ROW()-1)),""))</f>
        <v/>
      </c>
      <c r="I38" s="3" t="str">
        <f ca="1">IF(AND($A38&lt;&gt;"",$A38&lt;&gt;"TOTAL"),IF(AND('[1]INVESTIGADOR_Otras situaciones '!$O36&lt;&gt;"",'[1]INVESTIGADOR_Otras situaciones '!$O36&lt;&gt;0),'[1]INVESTIGADOR_Otras situaciones '!$O36,""),IF($A38="TOTAL",SUM(INDIRECT("I4:I"&amp;ROW()-1)),""))</f>
        <v/>
      </c>
      <c r="J38" s="3" t="str">
        <f t="shared" ca="1" si="2"/>
        <v/>
      </c>
      <c r="K38" s="3" t="str">
        <f ca="1">IF(AND($A38&lt;&gt;"",$A38&lt;&gt;"TOTAL"),IF(AND('[1]INVESTIGADOR_Otras situaciones '!$R36&lt;&gt;"",'[1]INVESTIGADOR_Otras situaciones '!$R36&lt;&gt;0),'[1]INVESTIGADOR_Otras situaciones '!$R36,""),IF($A38="TOTAL",SUM(INDIRECT("K4:K"&amp;ROW()-1)),""))</f>
        <v/>
      </c>
      <c r="L38" s="3" t="str">
        <f ca="1">IF(AND($A38&lt;&gt;"",$A38&lt;&gt;"TOTAL"),IF(AND('[1]INVESTIGADOR_Otras situaciones '!$T36&lt;&gt;"",'[1]INVESTIGADOR_Otras situaciones '!$T36&lt;&gt;0),'[1]INVESTIGADOR_Otras situaciones '!$T36,""),IF($A38="TOTAL",SUM(INDIRECT("L4:L"&amp;ROW()-1)),""))</f>
        <v/>
      </c>
      <c r="M38" s="3" t="str">
        <f t="shared" ca="1" si="3"/>
        <v/>
      </c>
      <c r="N38" s="3" t="str">
        <f ca="1">IF(AND($A38&lt;&gt;"",$A38&lt;&gt;"TOTAL"),IF(AND('[1]INVESTIGADOR_Otras situaciones '!$W36&lt;&gt;"",'[1]INVESTIGADOR_Otras situaciones '!$W36&lt;&gt;0),'[1]INVESTIGADOR_Otras situaciones '!$W36,""),IF($A38="TOTAL",SUM(INDIRECT("N4:N"&amp;ROW()-1)),""))</f>
        <v/>
      </c>
      <c r="O38" s="3" t="str">
        <f ca="1">IF(AND($A38&lt;&gt;"",$A38&lt;&gt;"TOTAL"),IF(AND('[1]INVESTIGADOR_Otras situaciones '!$Y36&lt;&gt;"",'[1]INVESTIGADOR_Otras situaciones '!$Y36&lt;&gt;0),'[1]INVESTIGADOR_Otras situaciones '!$Y36,""),IF($A38="TOTAL",SUM(INDIRECT("O4:O"&amp;ROW()-1)),""))</f>
        <v/>
      </c>
      <c r="P38" s="3" t="str">
        <f t="shared" ca="1" si="4"/>
        <v/>
      </c>
      <c r="Q38" s="3" t="str">
        <f ca="1">IF(AND($A38&lt;&gt;"",$A38&lt;&gt;"TOTAL"),IF(AND('[1]INVESTIGADOR_Otras situaciones '!$AB36&lt;&gt;"",'[1]INVESTIGADOR_Otras situaciones '!$AB36&lt;&gt;0),'[1]INVESTIGADOR_Otras situaciones '!$AB36,""),IF($A38="TOTAL",SUM(INDIRECT("Q4:Q"&amp;ROW()-1)),""))</f>
        <v/>
      </c>
      <c r="R38" s="3" t="str">
        <f ca="1">IF(AND($A38&lt;&gt;"",$A38&lt;&gt;"TOTAL"),IF(AND('[1]INVESTIGADOR_Otras situaciones '!$AD36&lt;&gt;"",'[1]INVESTIGADOR_Otras situaciones '!$AD36&lt;&gt;0),'[1]INVESTIGADOR_Otras situaciones '!$AD36,""),IF($A38="TOTAL",SUM(INDIRECT("R4:R"&amp;ROW()-1)),""))</f>
        <v/>
      </c>
      <c r="S38" s="3" t="str">
        <f t="shared" ca="1" si="5"/>
        <v/>
      </c>
      <c r="T38" s="3" t="str">
        <f ca="1">IF(AND($A38&lt;&gt;"",$A38&lt;&gt;"TOTAL"),IF(AND('[1]INVESTIGADOR_Otras situaciones '!$AG36&lt;&gt;"",'[1]INVESTIGADOR_Otras situaciones '!$AG36&lt;&gt;0),'[1]INVESTIGADOR_Otras situaciones '!$AG36,""),IF($A38="TOTAL",SUM(INDIRECT("T4:T"&amp;ROW()-1)),""))</f>
        <v/>
      </c>
      <c r="U38" s="3" t="str">
        <f ca="1">IF(AND($A38&lt;&gt;"",$A38&lt;&gt;"TOTAL"),IF(AND('[1]INVESTIGADOR_Otras situaciones '!$AI36&lt;&gt;"",'[1]INVESTIGADOR_Otras situaciones '!$AI36&lt;&gt;0),'[1]INVESTIGADOR_Otras situaciones '!$AI36,""),IF($A38="TOTAL",SUM(INDIRECT("U4:U"&amp;ROW()-1)),""))</f>
        <v/>
      </c>
      <c r="V38" s="3" t="str">
        <f t="shared" ca="1" si="6"/>
        <v/>
      </c>
      <c r="W38" s="3" t="str">
        <f ca="1">IF(AND($A38&lt;&gt;"",$A38&lt;&gt;"TOTAL"),IF(AND('[1]INVESTIGADOR_Otras situaciones '!$AL36&lt;&gt;"",'[1]INVESTIGADOR_Otras situaciones '!$AL36&lt;&gt;0),'[1]INVESTIGADOR_Otras situaciones '!$AL36,""),IF($A38="TOTAL",SUM(INDIRECT("W4:W"&amp;ROW()-1)),""))</f>
        <v/>
      </c>
      <c r="X38" s="3" t="str">
        <f ca="1">IF(AND($A38&lt;&gt;"",$A38&lt;&gt;"TOTAL"),IF(AND('[1]INVESTIGADOR_Otras situaciones '!$AN36&lt;&gt;"",'[1]INVESTIGADOR_Otras situaciones '!$AN36&lt;&gt;0),'[1]INVESTIGADOR_Otras situaciones '!$AN36,""),IF($A38="TOTAL",SUM(INDIRECT("X4:X"&amp;ROW()-1)),""))</f>
        <v/>
      </c>
      <c r="Y38" s="3" t="str">
        <f t="shared" ca="1" si="7"/>
        <v/>
      </c>
      <c r="Z38" s="3" t="str">
        <f ca="1">IF(AND($A38&lt;&gt;"",$A38&lt;&gt;"TOTAL"),IF(AND('[1]INVESTIGADOR_Otras situaciones '!$AQ36&lt;&gt;"",'[1]INVESTIGADOR_Otras situaciones '!$AQ36&lt;&gt;0),'[1]INVESTIGADOR_Otras situaciones '!$AQ36,""),IF($A38="TOTAL",SUM(INDIRECT("Z4:Z"&amp;ROW()-1)),""))</f>
        <v/>
      </c>
      <c r="AA38" s="3" t="str">
        <f ca="1">IF(AND($A38&lt;&gt;"",$A38&lt;&gt;"TOTAL"),IF(AND('[1]INVESTIGADOR_Otras situaciones '!$AS36&lt;&gt;"",'[1]INVESTIGADOR_Otras situaciones '!$AS36&lt;&gt;0),'[1]INVESTIGADOR_Otras situaciones '!$AS36,""),IF($A38="TOTAL",SUM(INDIRECT("AA4:AA"&amp;ROW()-1)),""))</f>
        <v/>
      </c>
      <c r="AB38" s="3" t="str">
        <f t="shared" ca="1" si="8"/>
        <v/>
      </c>
      <c r="AC38" s="3" t="str">
        <f ca="1">IF(AND($A38&lt;&gt;"",$A38&lt;&gt;"TOTAL"),IF(AND('[1]INVESTIGADOR_Otras situaciones '!$AV36&lt;&gt;"",'[1]INVESTIGADOR_Otras situaciones '!$AV36&lt;&gt;0),'[1]INVESTIGADOR_Otras situaciones '!$AV36,""),IF($A38="TOTAL",SUM(INDIRECT("AC4:AC"&amp;ROW()-1)),""))</f>
        <v/>
      </c>
      <c r="AD38" s="3" t="str">
        <f ca="1">IF(AND($A38&lt;&gt;"",$A38&lt;&gt;"TOTAL"),IF(AND('[1]INVESTIGADOR_Otras situaciones '!$AX36&lt;&gt;"",'[1]INVESTIGADOR_Otras situaciones '!$AX36&lt;&gt;0),'[1]INVESTIGADOR_Otras situaciones '!$AX36,""),IF($A38="TOTAL",SUM(INDIRECT("AD4:AD"&amp;ROW()-1)),""))</f>
        <v/>
      </c>
      <c r="AE38" s="3" t="str">
        <f t="shared" ca="1" si="9"/>
        <v/>
      </c>
      <c r="AF38" s="3" t="str">
        <f ca="1">IF(AND($A38&lt;&gt;"",$A38&lt;&gt;"TOTAL"),IF(AND('[1]INVESTIGADOR_Otras situaciones '!$BA36&lt;&gt;"",'[1]INVESTIGADOR_Otras situaciones '!$BA36&lt;&gt;0),'[1]INVESTIGADOR_Otras situaciones '!$BA36,""),IF($A38="TOTAL",SUM(INDIRECT("AF4:AF"&amp;ROW()-1)),""))</f>
        <v/>
      </c>
      <c r="AG38" s="3" t="str">
        <f ca="1">IF(AND($A38&lt;&gt;"",$A38&lt;&gt;"TOTAL"),IF(AND('[1]INVESTIGADOR_Otras situaciones '!$BC36&lt;&gt;"",'[1]INVESTIGADOR_Otras situaciones '!$BC36&lt;&gt;0),'[1]INVESTIGADOR_Otras situaciones '!$BC36,""),IF($A38="TOTAL",SUM(INDIRECT("AG4:AG"&amp;ROW()-1)),""))</f>
        <v/>
      </c>
      <c r="AH38" s="3" t="str">
        <f t="shared" ca="1" si="10"/>
        <v/>
      </c>
      <c r="AI38" s="3" t="str">
        <f ca="1">IF(AND($A38&lt;&gt;"",$A38&lt;&gt;"TOTAL"),IF(AND('[1]INVESTIGADOR_Otras situaciones '!$BF36&lt;&gt;"",'[1]INVESTIGADOR_Otras situaciones '!$BF36&lt;&gt;0),'[1]INVESTIGADOR_Otras situaciones '!$BF36,""),IF($A38="TOTAL",SUM(INDIRECT("AI4:AI"&amp;ROW()-1)),""))</f>
        <v/>
      </c>
      <c r="AJ38" s="3" t="str">
        <f ca="1">IF(AND($A38&lt;&gt;"",$A38&lt;&gt;"TOTAL"),IF(AND('[1]INVESTIGADOR_Otras situaciones '!$BH36&lt;&gt;"",'[1]INVESTIGADOR_Otras situaciones '!$BH36&lt;&gt;0),'[1]INVESTIGADOR_Otras situaciones '!$BH36,""),IF($A38="TOTAL",SUM(INDIRECT("AJ4:AJ"&amp;ROW()-1)),""))</f>
        <v/>
      </c>
      <c r="AK38" s="3" t="str">
        <f t="shared" ca="1" si="11"/>
        <v/>
      </c>
      <c r="AL38" s="3" t="str">
        <f ca="1">IF(AND($A38&lt;&gt;"",$A38&lt;&gt;"TOTAL"),IF(AND('[1]INVESTIGADOR_Otras situaciones '!$BK36&lt;&gt;"",'[1]INVESTIGADOR_Otras situaciones '!$BK36&lt;&gt;0),'[1]INVESTIGADOR_Otras situaciones '!$BK36,""),IF($A38="TOTAL",SUM(INDIRECT("AL4:AL"&amp;ROW()-1)),""))</f>
        <v/>
      </c>
      <c r="AM38" s="3" t="str">
        <f ca="1">IF(AND($A38&lt;&gt;"",$A38&lt;&gt;"TOTAL"),IF(AND('[1]INVESTIGADOR_Otras situaciones '!$BM36&lt;&gt;"",'[1]INVESTIGADOR_Otras situaciones '!$BM36&lt;&gt;0),'[1]INVESTIGADOR_Otras situaciones '!$BM36,""),IF($A38="TOTAL",SUM(INDIRECT("AM4:AM"&amp;ROW()-1)),""))</f>
        <v/>
      </c>
      <c r="AN38" s="3" t="str">
        <f t="shared" ca="1" si="12"/>
        <v/>
      </c>
      <c r="AO38" s="3" t="str">
        <f ca="1">IF(AND($A38&lt;&gt;"",$A38&lt;&gt;"TOTAL"),IF(AND('[1]INVESTIGADOR_Otras situaciones '!$BP36&lt;&gt;"",'[1]INVESTIGADOR_Otras situaciones '!$BP36&lt;&gt;0),'[1]INVESTIGADOR_Otras situaciones '!$BP36,""),IF($A38="TOTAL",SUM(INDIRECT("AO4:AO"&amp;ROW()-1)),""))</f>
        <v/>
      </c>
      <c r="AP38" s="3" t="str">
        <f ca="1">IF(AND($A38&lt;&gt;"",$A38&lt;&gt;"TOTAL"),IF(AND('[1]INVESTIGADOR_Otras situaciones '!$BR36&lt;&gt;"",'[1]INVESTIGADOR_Otras situaciones '!$BR36&lt;&gt;0),'[1]INVESTIGADOR_Otras situaciones '!$BR36,""),IF($A38="TOTAL",SUM(INDIRECT("AP4:AP"&amp;ROW()-1)),""))</f>
        <v/>
      </c>
      <c r="AQ38" s="3" t="str">
        <f t="shared" ca="1" si="13"/>
        <v/>
      </c>
      <c r="AR38" s="3" t="str">
        <f ca="1">IF(AND($A38&lt;&gt;"",$A38&lt;&gt;"TOTAL"),IF(AND('[1]INVESTIGADOR_Otras situaciones '!$BU36&lt;&gt;"",'[1]INVESTIGADOR_Otras situaciones '!$BU36&lt;&gt;0),'[1]INVESTIGADOR_Otras situaciones '!$BU36,""),IF($A38="TOTAL",SUM(INDIRECT("AR4:AR"&amp;ROW()-1)),""))</f>
        <v/>
      </c>
      <c r="AS38" s="3" t="str">
        <f ca="1">IF(AND($A38&lt;&gt;"",$A38&lt;&gt;"TOTAL"),IF(AND('[1]INVESTIGADOR_Otras situaciones '!$BW36&lt;&gt;"",'[1]INVESTIGADOR_Otras situaciones '!$BW36&lt;&gt;0),'[1]INVESTIGADOR_Otras situaciones '!$BW36,""),IF($A38="TOTAL",SUM(INDIRECT("AS4:AS"&amp;ROW()-1)),""))</f>
        <v/>
      </c>
      <c r="AT38" s="3" t="str">
        <f t="shared" ca="1" si="14"/>
        <v/>
      </c>
      <c r="AU38" s="3" t="str">
        <f ca="1">IF(AND($A38&lt;&gt;"",$A38&lt;&gt;"TOTAL"),IF(AND('[1]INVESTIGADOR_Otras situaciones '!$BZ36&lt;&gt;"",'[1]INVESTIGADOR_Otras situaciones '!$BZ36&lt;&gt;0),'[1]INVESTIGADOR_Otras situaciones '!$BZ36,""),IF($A38="TOTAL",SUM(INDIRECT("AU4:AU"&amp;ROW()-1)),""))</f>
        <v/>
      </c>
      <c r="AV38" s="3" t="str">
        <f ca="1">IF(AND($A38&lt;&gt;"",$A38&lt;&gt;"TOTAL"),IF(AND('[1]INVESTIGADOR_Otras situaciones '!$CB36&lt;&gt;"",'[1]INVESTIGADOR_Otras situaciones '!$CB36&lt;&gt;0),'[1]INVESTIGADOR_Otras situaciones '!$CB36,""),IF($A38="TOTAL",SUM(INDIRECT("AV4:AV"&amp;ROW()-1)),""))</f>
        <v/>
      </c>
      <c r="AW38" s="3" t="str">
        <f t="shared" ca="1" si="15"/>
        <v/>
      </c>
      <c r="AX38" s="3" t="str">
        <f ca="1">IF(AND($A38&lt;&gt;"",$A38&lt;&gt;"TOTAL"),IF(AND('[1]INVESTIGADOR_Otras situaciones '!$CE36&lt;&gt;"",'[1]INVESTIGADOR_Otras situaciones '!$CE36&lt;&gt;0),'[1]INVESTIGADOR_Otras situaciones '!$CE36,""),IF($A38="TOTAL",SUM(INDIRECT("AX4:AX"&amp;ROW()-1)),""))</f>
        <v/>
      </c>
      <c r="AY38" s="3" t="str">
        <f ca="1">IF(AND($A38&lt;&gt;"",$A38&lt;&gt;"TOTAL"),IF(AND('[1]INVESTIGADOR_Otras situaciones '!$CG36&lt;&gt;"",'[1]INVESTIGADOR_Otras situaciones '!$CG36&lt;&gt;0),'[1]INVESTIGADOR_Otras situaciones '!$CG36,""),IF($A38="TOTAL",SUM(INDIRECT("AY4:AY"&amp;ROW()-1)),""))</f>
        <v/>
      </c>
      <c r="AZ38" s="3" t="str">
        <f t="shared" ca="1" si="16"/>
        <v/>
      </c>
      <c r="BA38" s="3" t="str">
        <f ca="1">IF(AND($A38&lt;&gt;"",$A38&lt;&gt;"TOTAL"),IF(AND('[1]INVESTIGADOR_Otras situaciones '!$CJ36&lt;&gt;"",'[1]INVESTIGADOR_Otras situaciones '!$CJ36&lt;&gt;0),'[1]INVESTIGADOR_Otras situaciones '!$CJ36,""),IF($A38="TOTAL",SUM(INDIRECT("BA4:BA"&amp;ROW()-1)),""))</f>
        <v/>
      </c>
      <c r="BB38" s="3" t="str">
        <f ca="1">IF(AND($A38&lt;&gt;"",$A38&lt;&gt;"TOTAL"),IF(AND('[1]INVESTIGADOR_Otras situaciones '!$CL36&lt;&gt;"",'[1]INVESTIGADOR_Otras situaciones '!$CL36&lt;&gt;0),'[1]INVESTIGADOR_Otras situaciones '!$CL36,""),IF($A38="TOTAL",SUM(INDIRECT("BB4:BB"&amp;ROW()-1)),""))</f>
        <v/>
      </c>
      <c r="BC38" s="3" t="str">
        <f t="shared" ca="1" si="17"/>
        <v/>
      </c>
      <c r="BD38" s="3" t="str">
        <f ca="1">IF(AND($A38&lt;&gt;"",$A38&lt;&gt;"TOTAL"),IF(AND('[1]INVESTIGADOR_Otras situaciones '!$CO36&lt;&gt;"",'[1]INVESTIGADOR_Otras situaciones '!$CO36&lt;&gt;0),'[1]INVESTIGADOR_Otras situaciones '!$CO36,""),IF($A38="TOTAL",SUM(INDIRECT("BD4:BD"&amp;ROW()-1)),""))</f>
        <v/>
      </c>
      <c r="BE38" s="3" t="str">
        <f ca="1">IF(AND($A38&lt;&gt;"",$A38&lt;&gt;"TOTAL"),IF(AND('[1]INVESTIGADOR_Otras situaciones '!$CQ36&lt;&gt;"",'[1]INVESTIGADOR_Otras situaciones '!$CQ36&lt;&gt;0),'[1]INVESTIGADOR_Otras situaciones '!$CQ36,""),IF($A38="TOTAL",SUM(INDIRECT("BE4:BE"&amp;ROW()-1)),""))</f>
        <v/>
      </c>
      <c r="BF38" s="3" t="str">
        <f t="shared" ca="1" si="18"/>
        <v/>
      </c>
    </row>
    <row r="39" spans="1:58" x14ac:dyDescent="0.2">
      <c r="A39" s="25" t="str">
        <f>IF('[1]INVESTIGADOR_Otras situaciones '!$B37&lt;&gt;"",'[1]INVESTIGADOR_Otras situaciones '!$B37,IF(AND('[1]INVESTIGADOR_Otras situaciones '!$B37="",'[1]INVESTIGADOR_Otras situaciones '!$B38="",'[1]INVESTIGADOR_Otras situaciones '!$B36=""),"","TOTAL"))</f>
        <v/>
      </c>
      <c r="B39" s="3" t="str">
        <f ca="1">IF(AND($A39&lt;&gt;"",$A39&lt;&gt;"TOTAL"),IF(AND('[1]INVESTIGADOR_Otras situaciones '!$C37&lt;&gt;"",'[1]INVESTIGADOR_Otras situaciones '!$C37&lt;&gt;0),'[1]INVESTIGADOR_Otras situaciones '!$C37,""),IF($A39="TOTAL",SUM(INDIRECT("B4:B"&amp;ROW()-1)),""))</f>
        <v/>
      </c>
      <c r="C39" s="3" t="str">
        <f ca="1">IF(AND($A39&lt;&gt;"",$A39&lt;&gt;"TOTAL"),IF(AND('[1]INVESTIGADOR_Otras situaciones '!$E37&lt;&gt;"",'[1]INVESTIGADOR_Otras situaciones '!$E37&lt;&gt;0),'[1]INVESTIGADOR_Otras situaciones '!$E37,""),IF($A39="TOTAL",SUM(INDIRECT("C4:C"&amp;ROW()-1)),""))</f>
        <v/>
      </c>
      <c r="D39" s="3" t="str">
        <f t="shared" ca="1" si="0"/>
        <v/>
      </c>
      <c r="E39" s="3" t="str">
        <f ca="1">IF(AND($A39&lt;&gt;"",$A39&lt;&gt;"TOTAL"),IF(AND('[1]INVESTIGADOR_Otras situaciones '!$H37&lt;&gt;"",'[1]INVESTIGADOR_Otras situaciones '!$H37&lt;&gt;0),'[1]INVESTIGADOR_Otras situaciones '!$H37,""),IF($A39="TOTAL",SUM(INDIRECT("E4:E"&amp;ROW()-1)),""))</f>
        <v/>
      </c>
      <c r="F39" s="3" t="str">
        <f ca="1">IF(AND($A39&lt;&gt;"",$A39&lt;&gt;"TOTAL"),IF(AND('[1]INVESTIGADOR_Otras situaciones '!$J37&lt;&gt;"",'[1]INVESTIGADOR_Otras situaciones '!$J37&lt;&gt;0),'[1]INVESTIGADOR_Otras situaciones '!$J37,""),IF($A39="TOTAL",SUM(INDIRECT("F4:F"&amp;ROW()-1)),""))</f>
        <v/>
      </c>
      <c r="G39" s="3" t="str">
        <f t="shared" ca="1" si="1"/>
        <v/>
      </c>
      <c r="H39" s="3" t="str">
        <f ca="1">IF(AND($A39&lt;&gt;"",$A39&lt;&gt;"TOTAL"),IF(AND('[1]INVESTIGADOR_Otras situaciones '!$M37&lt;&gt;"",'[1]INVESTIGADOR_Otras situaciones '!$M37&lt;&gt;0),'[1]INVESTIGADOR_Otras situaciones '!$M37,""),IF($A39="TOTAL",SUM(INDIRECT("H4:H"&amp;ROW()-1)),""))</f>
        <v/>
      </c>
      <c r="I39" s="3" t="str">
        <f ca="1">IF(AND($A39&lt;&gt;"",$A39&lt;&gt;"TOTAL"),IF(AND('[1]INVESTIGADOR_Otras situaciones '!$O37&lt;&gt;"",'[1]INVESTIGADOR_Otras situaciones '!$O37&lt;&gt;0),'[1]INVESTIGADOR_Otras situaciones '!$O37,""),IF($A39="TOTAL",SUM(INDIRECT("I4:I"&amp;ROW()-1)),""))</f>
        <v/>
      </c>
      <c r="J39" s="3" t="str">
        <f t="shared" ca="1" si="2"/>
        <v/>
      </c>
      <c r="K39" s="3" t="str">
        <f ca="1">IF(AND($A39&lt;&gt;"",$A39&lt;&gt;"TOTAL"),IF(AND('[1]INVESTIGADOR_Otras situaciones '!$R37&lt;&gt;"",'[1]INVESTIGADOR_Otras situaciones '!$R37&lt;&gt;0),'[1]INVESTIGADOR_Otras situaciones '!$R37,""),IF($A39="TOTAL",SUM(INDIRECT("K4:K"&amp;ROW()-1)),""))</f>
        <v/>
      </c>
      <c r="L39" s="3" t="str">
        <f ca="1">IF(AND($A39&lt;&gt;"",$A39&lt;&gt;"TOTAL"),IF(AND('[1]INVESTIGADOR_Otras situaciones '!$T37&lt;&gt;"",'[1]INVESTIGADOR_Otras situaciones '!$T37&lt;&gt;0),'[1]INVESTIGADOR_Otras situaciones '!$T37,""),IF($A39="TOTAL",SUM(INDIRECT("L4:L"&amp;ROW()-1)),""))</f>
        <v/>
      </c>
      <c r="M39" s="3" t="str">
        <f t="shared" ca="1" si="3"/>
        <v/>
      </c>
      <c r="N39" s="3" t="str">
        <f ca="1">IF(AND($A39&lt;&gt;"",$A39&lt;&gt;"TOTAL"),IF(AND('[1]INVESTIGADOR_Otras situaciones '!$W37&lt;&gt;"",'[1]INVESTIGADOR_Otras situaciones '!$W37&lt;&gt;0),'[1]INVESTIGADOR_Otras situaciones '!$W37,""),IF($A39="TOTAL",SUM(INDIRECT("N4:N"&amp;ROW()-1)),""))</f>
        <v/>
      </c>
      <c r="O39" s="3" t="str">
        <f ca="1">IF(AND($A39&lt;&gt;"",$A39&lt;&gt;"TOTAL"),IF(AND('[1]INVESTIGADOR_Otras situaciones '!$Y37&lt;&gt;"",'[1]INVESTIGADOR_Otras situaciones '!$Y37&lt;&gt;0),'[1]INVESTIGADOR_Otras situaciones '!$Y37,""),IF($A39="TOTAL",SUM(INDIRECT("O4:O"&amp;ROW()-1)),""))</f>
        <v/>
      </c>
      <c r="P39" s="3" t="str">
        <f t="shared" ca="1" si="4"/>
        <v/>
      </c>
      <c r="Q39" s="3" t="str">
        <f ca="1">IF(AND($A39&lt;&gt;"",$A39&lt;&gt;"TOTAL"),IF(AND('[1]INVESTIGADOR_Otras situaciones '!$AB37&lt;&gt;"",'[1]INVESTIGADOR_Otras situaciones '!$AB37&lt;&gt;0),'[1]INVESTIGADOR_Otras situaciones '!$AB37,""),IF($A39="TOTAL",SUM(INDIRECT("Q4:Q"&amp;ROW()-1)),""))</f>
        <v/>
      </c>
      <c r="R39" s="3" t="str">
        <f ca="1">IF(AND($A39&lt;&gt;"",$A39&lt;&gt;"TOTAL"),IF(AND('[1]INVESTIGADOR_Otras situaciones '!$AD37&lt;&gt;"",'[1]INVESTIGADOR_Otras situaciones '!$AD37&lt;&gt;0),'[1]INVESTIGADOR_Otras situaciones '!$AD37,""),IF($A39="TOTAL",SUM(INDIRECT("R4:R"&amp;ROW()-1)),""))</f>
        <v/>
      </c>
      <c r="S39" s="3" t="str">
        <f t="shared" ca="1" si="5"/>
        <v/>
      </c>
      <c r="T39" s="3" t="str">
        <f ca="1">IF(AND($A39&lt;&gt;"",$A39&lt;&gt;"TOTAL"),IF(AND('[1]INVESTIGADOR_Otras situaciones '!$AG37&lt;&gt;"",'[1]INVESTIGADOR_Otras situaciones '!$AG37&lt;&gt;0),'[1]INVESTIGADOR_Otras situaciones '!$AG37,""),IF($A39="TOTAL",SUM(INDIRECT("T4:T"&amp;ROW()-1)),""))</f>
        <v/>
      </c>
      <c r="U39" s="3" t="str">
        <f ca="1">IF(AND($A39&lt;&gt;"",$A39&lt;&gt;"TOTAL"),IF(AND('[1]INVESTIGADOR_Otras situaciones '!$AI37&lt;&gt;"",'[1]INVESTIGADOR_Otras situaciones '!$AI37&lt;&gt;0),'[1]INVESTIGADOR_Otras situaciones '!$AI37,""),IF($A39="TOTAL",SUM(INDIRECT("U4:U"&amp;ROW()-1)),""))</f>
        <v/>
      </c>
      <c r="V39" s="3" t="str">
        <f t="shared" ca="1" si="6"/>
        <v/>
      </c>
      <c r="W39" s="3" t="str">
        <f ca="1">IF(AND($A39&lt;&gt;"",$A39&lt;&gt;"TOTAL"),IF(AND('[1]INVESTIGADOR_Otras situaciones '!$AL37&lt;&gt;"",'[1]INVESTIGADOR_Otras situaciones '!$AL37&lt;&gt;0),'[1]INVESTIGADOR_Otras situaciones '!$AL37,""),IF($A39="TOTAL",SUM(INDIRECT("W4:W"&amp;ROW()-1)),""))</f>
        <v/>
      </c>
      <c r="X39" s="3" t="str">
        <f ca="1">IF(AND($A39&lt;&gt;"",$A39&lt;&gt;"TOTAL"),IF(AND('[1]INVESTIGADOR_Otras situaciones '!$AN37&lt;&gt;"",'[1]INVESTIGADOR_Otras situaciones '!$AN37&lt;&gt;0),'[1]INVESTIGADOR_Otras situaciones '!$AN37,""),IF($A39="TOTAL",SUM(INDIRECT("X4:X"&amp;ROW()-1)),""))</f>
        <v/>
      </c>
      <c r="Y39" s="3" t="str">
        <f t="shared" ca="1" si="7"/>
        <v/>
      </c>
      <c r="Z39" s="3" t="str">
        <f ca="1">IF(AND($A39&lt;&gt;"",$A39&lt;&gt;"TOTAL"),IF(AND('[1]INVESTIGADOR_Otras situaciones '!$AQ37&lt;&gt;"",'[1]INVESTIGADOR_Otras situaciones '!$AQ37&lt;&gt;0),'[1]INVESTIGADOR_Otras situaciones '!$AQ37,""),IF($A39="TOTAL",SUM(INDIRECT("Z4:Z"&amp;ROW()-1)),""))</f>
        <v/>
      </c>
      <c r="AA39" s="3" t="str">
        <f ca="1">IF(AND($A39&lt;&gt;"",$A39&lt;&gt;"TOTAL"),IF(AND('[1]INVESTIGADOR_Otras situaciones '!$AS37&lt;&gt;"",'[1]INVESTIGADOR_Otras situaciones '!$AS37&lt;&gt;0),'[1]INVESTIGADOR_Otras situaciones '!$AS37,""),IF($A39="TOTAL",SUM(INDIRECT("AA4:AA"&amp;ROW()-1)),""))</f>
        <v/>
      </c>
      <c r="AB39" s="3" t="str">
        <f t="shared" ca="1" si="8"/>
        <v/>
      </c>
      <c r="AC39" s="3" t="str">
        <f ca="1">IF(AND($A39&lt;&gt;"",$A39&lt;&gt;"TOTAL"),IF(AND('[1]INVESTIGADOR_Otras situaciones '!$AV37&lt;&gt;"",'[1]INVESTIGADOR_Otras situaciones '!$AV37&lt;&gt;0),'[1]INVESTIGADOR_Otras situaciones '!$AV37,""),IF($A39="TOTAL",SUM(INDIRECT("AC4:AC"&amp;ROW()-1)),""))</f>
        <v/>
      </c>
      <c r="AD39" s="3" t="str">
        <f ca="1">IF(AND($A39&lt;&gt;"",$A39&lt;&gt;"TOTAL"),IF(AND('[1]INVESTIGADOR_Otras situaciones '!$AX37&lt;&gt;"",'[1]INVESTIGADOR_Otras situaciones '!$AX37&lt;&gt;0),'[1]INVESTIGADOR_Otras situaciones '!$AX37,""),IF($A39="TOTAL",SUM(INDIRECT("AD4:AD"&amp;ROW()-1)),""))</f>
        <v/>
      </c>
      <c r="AE39" s="3" t="str">
        <f t="shared" ca="1" si="9"/>
        <v/>
      </c>
      <c r="AF39" s="3" t="str">
        <f ca="1">IF(AND($A39&lt;&gt;"",$A39&lt;&gt;"TOTAL"),IF(AND('[1]INVESTIGADOR_Otras situaciones '!$BA37&lt;&gt;"",'[1]INVESTIGADOR_Otras situaciones '!$BA37&lt;&gt;0),'[1]INVESTIGADOR_Otras situaciones '!$BA37,""),IF($A39="TOTAL",SUM(INDIRECT("AF4:AF"&amp;ROW()-1)),""))</f>
        <v/>
      </c>
      <c r="AG39" s="3" t="str">
        <f ca="1">IF(AND($A39&lt;&gt;"",$A39&lt;&gt;"TOTAL"),IF(AND('[1]INVESTIGADOR_Otras situaciones '!$BC37&lt;&gt;"",'[1]INVESTIGADOR_Otras situaciones '!$BC37&lt;&gt;0),'[1]INVESTIGADOR_Otras situaciones '!$BC37,""),IF($A39="TOTAL",SUM(INDIRECT("AG4:AG"&amp;ROW()-1)),""))</f>
        <v/>
      </c>
      <c r="AH39" s="3" t="str">
        <f t="shared" ca="1" si="10"/>
        <v/>
      </c>
      <c r="AI39" s="3" t="str">
        <f ca="1">IF(AND($A39&lt;&gt;"",$A39&lt;&gt;"TOTAL"),IF(AND('[1]INVESTIGADOR_Otras situaciones '!$BF37&lt;&gt;"",'[1]INVESTIGADOR_Otras situaciones '!$BF37&lt;&gt;0),'[1]INVESTIGADOR_Otras situaciones '!$BF37,""),IF($A39="TOTAL",SUM(INDIRECT("AI4:AI"&amp;ROW()-1)),""))</f>
        <v/>
      </c>
      <c r="AJ39" s="3" t="str">
        <f ca="1">IF(AND($A39&lt;&gt;"",$A39&lt;&gt;"TOTAL"),IF(AND('[1]INVESTIGADOR_Otras situaciones '!$BH37&lt;&gt;"",'[1]INVESTIGADOR_Otras situaciones '!$BH37&lt;&gt;0),'[1]INVESTIGADOR_Otras situaciones '!$BH37,""),IF($A39="TOTAL",SUM(INDIRECT("AJ4:AJ"&amp;ROW()-1)),""))</f>
        <v/>
      </c>
      <c r="AK39" s="3" t="str">
        <f t="shared" ca="1" si="11"/>
        <v/>
      </c>
      <c r="AL39" s="3" t="str">
        <f ca="1">IF(AND($A39&lt;&gt;"",$A39&lt;&gt;"TOTAL"),IF(AND('[1]INVESTIGADOR_Otras situaciones '!$BK37&lt;&gt;"",'[1]INVESTIGADOR_Otras situaciones '!$BK37&lt;&gt;0),'[1]INVESTIGADOR_Otras situaciones '!$BK37,""),IF($A39="TOTAL",SUM(INDIRECT("AL4:AL"&amp;ROW()-1)),""))</f>
        <v/>
      </c>
      <c r="AM39" s="3" t="str">
        <f ca="1">IF(AND($A39&lt;&gt;"",$A39&lt;&gt;"TOTAL"),IF(AND('[1]INVESTIGADOR_Otras situaciones '!$BM37&lt;&gt;"",'[1]INVESTIGADOR_Otras situaciones '!$BM37&lt;&gt;0),'[1]INVESTIGADOR_Otras situaciones '!$BM37,""),IF($A39="TOTAL",SUM(INDIRECT("AM4:AM"&amp;ROW()-1)),""))</f>
        <v/>
      </c>
      <c r="AN39" s="3" t="str">
        <f t="shared" ca="1" si="12"/>
        <v/>
      </c>
      <c r="AO39" s="3" t="str">
        <f ca="1">IF(AND($A39&lt;&gt;"",$A39&lt;&gt;"TOTAL"),IF(AND('[1]INVESTIGADOR_Otras situaciones '!$BP37&lt;&gt;"",'[1]INVESTIGADOR_Otras situaciones '!$BP37&lt;&gt;0),'[1]INVESTIGADOR_Otras situaciones '!$BP37,""),IF($A39="TOTAL",SUM(INDIRECT("AO4:AO"&amp;ROW()-1)),""))</f>
        <v/>
      </c>
      <c r="AP39" s="3" t="str">
        <f ca="1">IF(AND($A39&lt;&gt;"",$A39&lt;&gt;"TOTAL"),IF(AND('[1]INVESTIGADOR_Otras situaciones '!$BR37&lt;&gt;"",'[1]INVESTIGADOR_Otras situaciones '!$BR37&lt;&gt;0),'[1]INVESTIGADOR_Otras situaciones '!$BR37,""),IF($A39="TOTAL",SUM(INDIRECT("AP4:AP"&amp;ROW()-1)),""))</f>
        <v/>
      </c>
      <c r="AQ39" s="3" t="str">
        <f t="shared" ca="1" si="13"/>
        <v/>
      </c>
      <c r="AR39" s="3" t="str">
        <f ca="1">IF(AND($A39&lt;&gt;"",$A39&lt;&gt;"TOTAL"),IF(AND('[1]INVESTIGADOR_Otras situaciones '!$BU37&lt;&gt;"",'[1]INVESTIGADOR_Otras situaciones '!$BU37&lt;&gt;0),'[1]INVESTIGADOR_Otras situaciones '!$BU37,""),IF($A39="TOTAL",SUM(INDIRECT("AR4:AR"&amp;ROW()-1)),""))</f>
        <v/>
      </c>
      <c r="AS39" s="3" t="str">
        <f ca="1">IF(AND($A39&lt;&gt;"",$A39&lt;&gt;"TOTAL"),IF(AND('[1]INVESTIGADOR_Otras situaciones '!$BW37&lt;&gt;"",'[1]INVESTIGADOR_Otras situaciones '!$BW37&lt;&gt;0),'[1]INVESTIGADOR_Otras situaciones '!$BW37,""),IF($A39="TOTAL",SUM(INDIRECT("AS4:AS"&amp;ROW()-1)),""))</f>
        <v/>
      </c>
      <c r="AT39" s="3" t="str">
        <f t="shared" ca="1" si="14"/>
        <v/>
      </c>
      <c r="AU39" s="3" t="str">
        <f ca="1">IF(AND($A39&lt;&gt;"",$A39&lt;&gt;"TOTAL"),IF(AND('[1]INVESTIGADOR_Otras situaciones '!$BZ37&lt;&gt;"",'[1]INVESTIGADOR_Otras situaciones '!$BZ37&lt;&gt;0),'[1]INVESTIGADOR_Otras situaciones '!$BZ37,""),IF($A39="TOTAL",SUM(INDIRECT("AU4:AU"&amp;ROW()-1)),""))</f>
        <v/>
      </c>
      <c r="AV39" s="3" t="str">
        <f ca="1">IF(AND($A39&lt;&gt;"",$A39&lt;&gt;"TOTAL"),IF(AND('[1]INVESTIGADOR_Otras situaciones '!$CB37&lt;&gt;"",'[1]INVESTIGADOR_Otras situaciones '!$CB37&lt;&gt;0),'[1]INVESTIGADOR_Otras situaciones '!$CB37,""),IF($A39="TOTAL",SUM(INDIRECT("AV4:AV"&amp;ROW()-1)),""))</f>
        <v/>
      </c>
      <c r="AW39" s="3" t="str">
        <f t="shared" ca="1" si="15"/>
        <v/>
      </c>
      <c r="AX39" s="3" t="str">
        <f ca="1">IF(AND($A39&lt;&gt;"",$A39&lt;&gt;"TOTAL"),IF(AND('[1]INVESTIGADOR_Otras situaciones '!$CE37&lt;&gt;"",'[1]INVESTIGADOR_Otras situaciones '!$CE37&lt;&gt;0),'[1]INVESTIGADOR_Otras situaciones '!$CE37,""),IF($A39="TOTAL",SUM(INDIRECT("AX4:AX"&amp;ROW()-1)),""))</f>
        <v/>
      </c>
      <c r="AY39" s="3" t="str">
        <f ca="1">IF(AND($A39&lt;&gt;"",$A39&lt;&gt;"TOTAL"),IF(AND('[1]INVESTIGADOR_Otras situaciones '!$CG37&lt;&gt;"",'[1]INVESTIGADOR_Otras situaciones '!$CG37&lt;&gt;0),'[1]INVESTIGADOR_Otras situaciones '!$CG37,""),IF($A39="TOTAL",SUM(INDIRECT("AY4:AY"&amp;ROW()-1)),""))</f>
        <v/>
      </c>
      <c r="AZ39" s="3" t="str">
        <f t="shared" ca="1" si="16"/>
        <v/>
      </c>
      <c r="BA39" s="3" t="str">
        <f ca="1">IF(AND($A39&lt;&gt;"",$A39&lt;&gt;"TOTAL"),IF(AND('[1]INVESTIGADOR_Otras situaciones '!$CJ37&lt;&gt;"",'[1]INVESTIGADOR_Otras situaciones '!$CJ37&lt;&gt;0),'[1]INVESTIGADOR_Otras situaciones '!$CJ37,""),IF($A39="TOTAL",SUM(INDIRECT("BA4:BA"&amp;ROW()-1)),""))</f>
        <v/>
      </c>
      <c r="BB39" s="3" t="str">
        <f ca="1">IF(AND($A39&lt;&gt;"",$A39&lt;&gt;"TOTAL"),IF(AND('[1]INVESTIGADOR_Otras situaciones '!$CL37&lt;&gt;"",'[1]INVESTIGADOR_Otras situaciones '!$CL37&lt;&gt;0),'[1]INVESTIGADOR_Otras situaciones '!$CL37,""),IF($A39="TOTAL",SUM(INDIRECT("BB4:BB"&amp;ROW()-1)),""))</f>
        <v/>
      </c>
      <c r="BC39" s="3" t="str">
        <f t="shared" ca="1" si="17"/>
        <v/>
      </c>
      <c r="BD39" s="3" t="str">
        <f ca="1">IF(AND($A39&lt;&gt;"",$A39&lt;&gt;"TOTAL"),IF(AND('[1]INVESTIGADOR_Otras situaciones '!$CO37&lt;&gt;"",'[1]INVESTIGADOR_Otras situaciones '!$CO37&lt;&gt;0),'[1]INVESTIGADOR_Otras situaciones '!$CO37,""),IF($A39="TOTAL",SUM(INDIRECT("BD4:BD"&amp;ROW()-1)),""))</f>
        <v/>
      </c>
      <c r="BE39" s="3" t="str">
        <f ca="1">IF(AND($A39&lt;&gt;"",$A39&lt;&gt;"TOTAL"),IF(AND('[1]INVESTIGADOR_Otras situaciones '!$CQ37&lt;&gt;"",'[1]INVESTIGADOR_Otras situaciones '!$CQ37&lt;&gt;0),'[1]INVESTIGADOR_Otras situaciones '!$CQ37,""),IF($A39="TOTAL",SUM(INDIRECT("BE4:BE"&amp;ROW()-1)),""))</f>
        <v/>
      </c>
      <c r="BF39" s="3" t="str">
        <f t="shared" ca="1" si="18"/>
        <v/>
      </c>
    </row>
    <row r="40" spans="1:58" x14ac:dyDescent="0.2">
      <c r="A40" s="25" t="str">
        <f>IF('[1]INVESTIGADOR_Otras situaciones '!$B38&lt;&gt;"",'[1]INVESTIGADOR_Otras situaciones '!$B38,IF(AND('[1]INVESTIGADOR_Otras situaciones '!$B38="",'[1]INVESTIGADOR_Otras situaciones '!$B39="",'[1]INVESTIGADOR_Otras situaciones '!$B37=""),"","TOTAL"))</f>
        <v/>
      </c>
      <c r="B40" s="3" t="str">
        <f ca="1">IF(AND($A40&lt;&gt;"",$A40&lt;&gt;"TOTAL"),IF(AND('[1]INVESTIGADOR_Otras situaciones '!$C38&lt;&gt;"",'[1]INVESTIGADOR_Otras situaciones '!$C38&lt;&gt;0),'[1]INVESTIGADOR_Otras situaciones '!$C38,""),IF($A40="TOTAL",SUM(INDIRECT("B4:B"&amp;ROW()-1)),""))</f>
        <v/>
      </c>
      <c r="C40" s="3" t="str">
        <f ca="1">IF(AND($A40&lt;&gt;"",$A40&lt;&gt;"TOTAL"),IF(AND('[1]INVESTIGADOR_Otras situaciones '!$E38&lt;&gt;"",'[1]INVESTIGADOR_Otras situaciones '!$E38&lt;&gt;0),'[1]INVESTIGADOR_Otras situaciones '!$E38,""),IF($A40="TOTAL",SUM(INDIRECT("C4:C"&amp;ROW()-1)),""))</f>
        <v/>
      </c>
      <c r="D40" s="3" t="str">
        <f t="shared" ca="1" si="0"/>
        <v/>
      </c>
      <c r="E40" s="3" t="str">
        <f ca="1">IF(AND($A40&lt;&gt;"",$A40&lt;&gt;"TOTAL"),IF(AND('[1]INVESTIGADOR_Otras situaciones '!$H38&lt;&gt;"",'[1]INVESTIGADOR_Otras situaciones '!$H38&lt;&gt;0),'[1]INVESTIGADOR_Otras situaciones '!$H38,""),IF($A40="TOTAL",SUM(INDIRECT("E4:E"&amp;ROW()-1)),""))</f>
        <v/>
      </c>
      <c r="F40" s="3" t="str">
        <f ca="1">IF(AND($A40&lt;&gt;"",$A40&lt;&gt;"TOTAL"),IF(AND('[1]INVESTIGADOR_Otras situaciones '!$J38&lt;&gt;"",'[1]INVESTIGADOR_Otras situaciones '!$J38&lt;&gt;0),'[1]INVESTIGADOR_Otras situaciones '!$J38,""),IF($A40="TOTAL",SUM(INDIRECT("F4:F"&amp;ROW()-1)),""))</f>
        <v/>
      </c>
      <c r="G40" s="3" t="str">
        <f t="shared" ca="1" si="1"/>
        <v/>
      </c>
      <c r="H40" s="3" t="str">
        <f ca="1">IF(AND($A40&lt;&gt;"",$A40&lt;&gt;"TOTAL"),IF(AND('[1]INVESTIGADOR_Otras situaciones '!$M38&lt;&gt;"",'[1]INVESTIGADOR_Otras situaciones '!$M38&lt;&gt;0),'[1]INVESTIGADOR_Otras situaciones '!$M38,""),IF($A40="TOTAL",SUM(INDIRECT("H4:H"&amp;ROW()-1)),""))</f>
        <v/>
      </c>
      <c r="I40" s="3" t="str">
        <f ca="1">IF(AND($A40&lt;&gt;"",$A40&lt;&gt;"TOTAL"),IF(AND('[1]INVESTIGADOR_Otras situaciones '!$O38&lt;&gt;"",'[1]INVESTIGADOR_Otras situaciones '!$O38&lt;&gt;0),'[1]INVESTIGADOR_Otras situaciones '!$O38,""),IF($A40="TOTAL",SUM(INDIRECT("I4:I"&amp;ROW()-1)),""))</f>
        <v/>
      </c>
      <c r="J40" s="3" t="str">
        <f t="shared" ca="1" si="2"/>
        <v/>
      </c>
      <c r="K40" s="3" t="str">
        <f ca="1">IF(AND($A40&lt;&gt;"",$A40&lt;&gt;"TOTAL"),IF(AND('[1]INVESTIGADOR_Otras situaciones '!$R38&lt;&gt;"",'[1]INVESTIGADOR_Otras situaciones '!$R38&lt;&gt;0),'[1]INVESTIGADOR_Otras situaciones '!$R38,""),IF($A40="TOTAL",SUM(INDIRECT("K4:K"&amp;ROW()-1)),""))</f>
        <v/>
      </c>
      <c r="L40" s="3" t="str">
        <f ca="1">IF(AND($A40&lt;&gt;"",$A40&lt;&gt;"TOTAL"),IF(AND('[1]INVESTIGADOR_Otras situaciones '!$T38&lt;&gt;"",'[1]INVESTIGADOR_Otras situaciones '!$T38&lt;&gt;0),'[1]INVESTIGADOR_Otras situaciones '!$T38,""),IF($A40="TOTAL",SUM(INDIRECT("L4:L"&amp;ROW()-1)),""))</f>
        <v/>
      </c>
      <c r="M40" s="3" t="str">
        <f t="shared" ca="1" si="3"/>
        <v/>
      </c>
      <c r="N40" s="3" t="str">
        <f ca="1">IF(AND($A40&lt;&gt;"",$A40&lt;&gt;"TOTAL"),IF(AND('[1]INVESTIGADOR_Otras situaciones '!$W38&lt;&gt;"",'[1]INVESTIGADOR_Otras situaciones '!$W38&lt;&gt;0),'[1]INVESTIGADOR_Otras situaciones '!$W38,""),IF($A40="TOTAL",SUM(INDIRECT("N4:N"&amp;ROW()-1)),""))</f>
        <v/>
      </c>
      <c r="O40" s="3" t="str">
        <f ca="1">IF(AND($A40&lt;&gt;"",$A40&lt;&gt;"TOTAL"),IF(AND('[1]INVESTIGADOR_Otras situaciones '!$Y38&lt;&gt;"",'[1]INVESTIGADOR_Otras situaciones '!$Y38&lt;&gt;0),'[1]INVESTIGADOR_Otras situaciones '!$Y38,""),IF($A40="TOTAL",SUM(INDIRECT("O4:O"&amp;ROW()-1)),""))</f>
        <v/>
      </c>
      <c r="P40" s="3" t="str">
        <f t="shared" ca="1" si="4"/>
        <v/>
      </c>
      <c r="Q40" s="3" t="str">
        <f ca="1">IF(AND($A40&lt;&gt;"",$A40&lt;&gt;"TOTAL"),IF(AND('[1]INVESTIGADOR_Otras situaciones '!$AB38&lt;&gt;"",'[1]INVESTIGADOR_Otras situaciones '!$AB38&lt;&gt;0),'[1]INVESTIGADOR_Otras situaciones '!$AB38,""),IF($A40="TOTAL",SUM(INDIRECT("Q4:Q"&amp;ROW()-1)),""))</f>
        <v/>
      </c>
      <c r="R40" s="3" t="str">
        <f ca="1">IF(AND($A40&lt;&gt;"",$A40&lt;&gt;"TOTAL"),IF(AND('[1]INVESTIGADOR_Otras situaciones '!$AD38&lt;&gt;"",'[1]INVESTIGADOR_Otras situaciones '!$AD38&lt;&gt;0),'[1]INVESTIGADOR_Otras situaciones '!$AD38,""),IF($A40="TOTAL",SUM(INDIRECT("R4:R"&amp;ROW()-1)),""))</f>
        <v/>
      </c>
      <c r="S40" s="3" t="str">
        <f t="shared" ca="1" si="5"/>
        <v/>
      </c>
      <c r="T40" s="3" t="str">
        <f ca="1">IF(AND($A40&lt;&gt;"",$A40&lt;&gt;"TOTAL"),IF(AND('[1]INVESTIGADOR_Otras situaciones '!$AG38&lt;&gt;"",'[1]INVESTIGADOR_Otras situaciones '!$AG38&lt;&gt;0),'[1]INVESTIGADOR_Otras situaciones '!$AG38,""),IF($A40="TOTAL",SUM(INDIRECT("T4:T"&amp;ROW()-1)),""))</f>
        <v/>
      </c>
      <c r="U40" s="3" t="str">
        <f ca="1">IF(AND($A40&lt;&gt;"",$A40&lt;&gt;"TOTAL"),IF(AND('[1]INVESTIGADOR_Otras situaciones '!$AI38&lt;&gt;"",'[1]INVESTIGADOR_Otras situaciones '!$AI38&lt;&gt;0),'[1]INVESTIGADOR_Otras situaciones '!$AI38,""),IF($A40="TOTAL",SUM(INDIRECT("U4:U"&amp;ROW()-1)),""))</f>
        <v/>
      </c>
      <c r="V40" s="3" t="str">
        <f t="shared" ca="1" si="6"/>
        <v/>
      </c>
      <c r="W40" s="3" t="str">
        <f ca="1">IF(AND($A40&lt;&gt;"",$A40&lt;&gt;"TOTAL"),IF(AND('[1]INVESTIGADOR_Otras situaciones '!$AL38&lt;&gt;"",'[1]INVESTIGADOR_Otras situaciones '!$AL38&lt;&gt;0),'[1]INVESTIGADOR_Otras situaciones '!$AL38,""),IF($A40="TOTAL",SUM(INDIRECT("W4:W"&amp;ROW()-1)),""))</f>
        <v/>
      </c>
      <c r="X40" s="3" t="str">
        <f ca="1">IF(AND($A40&lt;&gt;"",$A40&lt;&gt;"TOTAL"),IF(AND('[1]INVESTIGADOR_Otras situaciones '!$AN38&lt;&gt;"",'[1]INVESTIGADOR_Otras situaciones '!$AN38&lt;&gt;0),'[1]INVESTIGADOR_Otras situaciones '!$AN38,""),IF($A40="TOTAL",SUM(INDIRECT("X4:X"&amp;ROW()-1)),""))</f>
        <v/>
      </c>
      <c r="Y40" s="3" t="str">
        <f t="shared" ca="1" si="7"/>
        <v/>
      </c>
      <c r="Z40" s="3" t="str">
        <f ca="1">IF(AND($A40&lt;&gt;"",$A40&lt;&gt;"TOTAL"),IF(AND('[1]INVESTIGADOR_Otras situaciones '!$AQ38&lt;&gt;"",'[1]INVESTIGADOR_Otras situaciones '!$AQ38&lt;&gt;0),'[1]INVESTIGADOR_Otras situaciones '!$AQ38,""),IF($A40="TOTAL",SUM(INDIRECT("Z4:Z"&amp;ROW()-1)),""))</f>
        <v/>
      </c>
      <c r="AA40" s="3" t="str">
        <f ca="1">IF(AND($A40&lt;&gt;"",$A40&lt;&gt;"TOTAL"),IF(AND('[1]INVESTIGADOR_Otras situaciones '!$AS38&lt;&gt;"",'[1]INVESTIGADOR_Otras situaciones '!$AS38&lt;&gt;0),'[1]INVESTIGADOR_Otras situaciones '!$AS38,""),IF($A40="TOTAL",SUM(INDIRECT("AA4:AA"&amp;ROW()-1)),""))</f>
        <v/>
      </c>
      <c r="AB40" s="3" t="str">
        <f t="shared" ca="1" si="8"/>
        <v/>
      </c>
      <c r="AC40" s="3" t="str">
        <f ca="1">IF(AND($A40&lt;&gt;"",$A40&lt;&gt;"TOTAL"),IF(AND('[1]INVESTIGADOR_Otras situaciones '!$AV38&lt;&gt;"",'[1]INVESTIGADOR_Otras situaciones '!$AV38&lt;&gt;0),'[1]INVESTIGADOR_Otras situaciones '!$AV38,""),IF($A40="TOTAL",SUM(INDIRECT("AC4:AC"&amp;ROW()-1)),""))</f>
        <v/>
      </c>
      <c r="AD40" s="3" t="str">
        <f ca="1">IF(AND($A40&lt;&gt;"",$A40&lt;&gt;"TOTAL"),IF(AND('[1]INVESTIGADOR_Otras situaciones '!$AX38&lt;&gt;"",'[1]INVESTIGADOR_Otras situaciones '!$AX38&lt;&gt;0),'[1]INVESTIGADOR_Otras situaciones '!$AX38,""),IF($A40="TOTAL",SUM(INDIRECT("AD4:AD"&amp;ROW()-1)),""))</f>
        <v/>
      </c>
      <c r="AE40" s="3" t="str">
        <f t="shared" ca="1" si="9"/>
        <v/>
      </c>
      <c r="AF40" s="3" t="str">
        <f ca="1">IF(AND($A40&lt;&gt;"",$A40&lt;&gt;"TOTAL"),IF(AND('[1]INVESTIGADOR_Otras situaciones '!$BA38&lt;&gt;"",'[1]INVESTIGADOR_Otras situaciones '!$BA38&lt;&gt;0),'[1]INVESTIGADOR_Otras situaciones '!$BA38,""),IF($A40="TOTAL",SUM(INDIRECT("AF4:AF"&amp;ROW()-1)),""))</f>
        <v/>
      </c>
      <c r="AG40" s="3" t="str">
        <f ca="1">IF(AND($A40&lt;&gt;"",$A40&lt;&gt;"TOTAL"),IF(AND('[1]INVESTIGADOR_Otras situaciones '!$BC38&lt;&gt;"",'[1]INVESTIGADOR_Otras situaciones '!$BC38&lt;&gt;0),'[1]INVESTIGADOR_Otras situaciones '!$BC38,""),IF($A40="TOTAL",SUM(INDIRECT("AG4:AG"&amp;ROW()-1)),""))</f>
        <v/>
      </c>
      <c r="AH40" s="3" t="str">
        <f t="shared" ca="1" si="10"/>
        <v/>
      </c>
      <c r="AI40" s="3" t="str">
        <f ca="1">IF(AND($A40&lt;&gt;"",$A40&lt;&gt;"TOTAL"),IF(AND('[1]INVESTIGADOR_Otras situaciones '!$BF38&lt;&gt;"",'[1]INVESTIGADOR_Otras situaciones '!$BF38&lt;&gt;0),'[1]INVESTIGADOR_Otras situaciones '!$BF38,""),IF($A40="TOTAL",SUM(INDIRECT("AI4:AI"&amp;ROW()-1)),""))</f>
        <v/>
      </c>
      <c r="AJ40" s="3" t="str">
        <f ca="1">IF(AND($A40&lt;&gt;"",$A40&lt;&gt;"TOTAL"),IF(AND('[1]INVESTIGADOR_Otras situaciones '!$BH38&lt;&gt;"",'[1]INVESTIGADOR_Otras situaciones '!$BH38&lt;&gt;0),'[1]INVESTIGADOR_Otras situaciones '!$BH38,""),IF($A40="TOTAL",SUM(INDIRECT("AJ4:AJ"&amp;ROW()-1)),""))</f>
        <v/>
      </c>
      <c r="AK40" s="3" t="str">
        <f t="shared" ca="1" si="11"/>
        <v/>
      </c>
      <c r="AL40" s="3" t="str">
        <f ca="1">IF(AND($A40&lt;&gt;"",$A40&lt;&gt;"TOTAL"),IF(AND('[1]INVESTIGADOR_Otras situaciones '!$BK38&lt;&gt;"",'[1]INVESTIGADOR_Otras situaciones '!$BK38&lt;&gt;0),'[1]INVESTIGADOR_Otras situaciones '!$BK38,""),IF($A40="TOTAL",SUM(INDIRECT("AL4:AL"&amp;ROW()-1)),""))</f>
        <v/>
      </c>
      <c r="AM40" s="3" t="str">
        <f ca="1">IF(AND($A40&lt;&gt;"",$A40&lt;&gt;"TOTAL"),IF(AND('[1]INVESTIGADOR_Otras situaciones '!$BM38&lt;&gt;"",'[1]INVESTIGADOR_Otras situaciones '!$BM38&lt;&gt;0),'[1]INVESTIGADOR_Otras situaciones '!$BM38,""),IF($A40="TOTAL",SUM(INDIRECT("AM4:AM"&amp;ROW()-1)),""))</f>
        <v/>
      </c>
      <c r="AN40" s="3" t="str">
        <f t="shared" ca="1" si="12"/>
        <v/>
      </c>
      <c r="AO40" s="3" t="str">
        <f ca="1">IF(AND($A40&lt;&gt;"",$A40&lt;&gt;"TOTAL"),IF(AND('[1]INVESTIGADOR_Otras situaciones '!$BP38&lt;&gt;"",'[1]INVESTIGADOR_Otras situaciones '!$BP38&lt;&gt;0),'[1]INVESTIGADOR_Otras situaciones '!$BP38,""),IF($A40="TOTAL",SUM(INDIRECT("AO4:AO"&amp;ROW()-1)),""))</f>
        <v/>
      </c>
      <c r="AP40" s="3" t="str">
        <f ca="1">IF(AND($A40&lt;&gt;"",$A40&lt;&gt;"TOTAL"),IF(AND('[1]INVESTIGADOR_Otras situaciones '!$BR38&lt;&gt;"",'[1]INVESTIGADOR_Otras situaciones '!$BR38&lt;&gt;0),'[1]INVESTIGADOR_Otras situaciones '!$BR38,""),IF($A40="TOTAL",SUM(INDIRECT("AP4:AP"&amp;ROW()-1)),""))</f>
        <v/>
      </c>
      <c r="AQ40" s="3" t="str">
        <f t="shared" ca="1" si="13"/>
        <v/>
      </c>
      <c r="AR40" s="3" t="str">
        <f ca="1">IF(AND($A40&lt;&gt;"",$A40&lt;&gt;"TOTAL"),IF(AND('[1]INVESTIGADOR_Otras situaciones '!$BU38&lt;&gt;"",'[1]INVESTIGADOR_Otras situaciones '!$BU38&lt;&gt;0),'[1]INVESTIGADOR_Otras situaciones '!$BU38,""),IF($A40="TOTAL",SUM(INDIRECT("AR4:AR"&amp;ROW()-1)),""))</f>
        <v/>
      </c>
      <c r="AS40" s="3" t="str">
        <f ca="1">IF(AND($A40&lt;&gt;"",$A40&lt;&gt;"TOTAL"),IF(AND('[1]INVESTIGADOR_Otras situaciones '!$BW38&lt;&gt;"",'[1]INVESTIGADOR_Otras situaciones '!$BW38&lt;&gt;0),'[1]INVESTIGADOR_Otras situaciones '!$BW38,""),IF($A40="TOTAL",SUM(INDIRECT("AS4:AS"&amp;ROW()-1)),""))</f>
        <v/>
      </c>
      <c r="AT40" s="3" t="str">
        <f t="shared" ca="1" si="14"/>
        <v/>
      </c>
      <c r="AU40" s="3" t="str">
        <f ca="1">IF(AND($A40&lt;&gt;"",$A40&lt;&gt;"TOTAL"),IF(AND('[1]INVESTIGADOR_Otras situaciones '!$BZ38&lt;&gt;"",'[1]INVESTIGADOR_Otras situaciones '!$BZ38&lt;&gt;0),'[1]INVESTIGADOR_Otras situaciones '!$BZ38,""),IF($A40="TOTAL",SUM(INDIRECT("AU4:AU"&amp;ROW()-1)),""))</f>
        <v/>
      </c>
      <c r="AV40" s="3" t="str">
        <f ca="1">IF(AND($A40&lt;&gt;"",$A40&lt;&gt;"TOTAL"),IF(AND('[1]INVESTIGADOR_Otras situaciones '!$CB38&lt;&gt;"",'[1]INVESTIGADOR_Otras situaciones '!$CB38&lt;&gt;0),'[1]INVESTIGADOR_Otras situaciones '!$CB38,""),IF($A40="TOTAL",SUM(INDIRECT("AV4:AV"&amp;ROW()-1)),""))</f>
        <v/>
      </c>
      <c r="AW40" s="3" t="str">
        <f t="shared" ca="1" si="15"/>
        <v/>
      </c>
      <c r="AX40" s="3" t="str">
        <f ca="1">IF(AND($A40&lt;&gt;"",$A40&lt;&gt;"TOTAL"),IF(AND('[1]INVESTIGADOR_Otras situaciones '!$CE38&lt;&gt;"",'[1]INVESTIGADOR_Otras situaciones '!$CE38&lt;&gt;0),'[1]INVESTIGADOR_Otras situaciones '!$CE38,""),IF($A40="TOTAL",SUM(INDIRECT("AX4:AX"&amp;ROW()-1)),""))</f>
        <v/>
      </c>
      <c r="AY40" s="3" t="str">
        <f ca="1">IF(AND($A40&lt;&gt;"",$A40&lt;&gt;"TOTAL"),IF(AND('[1]INVESTIGADOR_Otras situaciones '!$CG38&lt;&gt;"",'[1]INVESTIGADOR_Otras situaciones '!$CG38&lt;&gt;0),'[1]INVESTIGADOR_Otras situaciones '!$CG38,""),IF($A40="TOTAL",SUM(INDIRECT("AY4:AY"&amp;ROW()-1)),""))</f>
        <v/>
      </c>
      <c r="AZ40" s="3" t="str">
        <f t="shared" ca="1" si="16"/>
        <v/>
      </c>
      <c r="BA40" s="3" t="str">
        <f ca="1">IF(AND($A40&lt;&gt;"",$A40&lt;&gt;"TOTAL"),IF(AND('[1]INVESTIGADOR_Otras situaciones '!$CJ38&lt;&gt;"",'[1]INVESTIGADOR_Otras situaciones '!$CJ38&lt;&gt;0),'[1]INVESTIGADOR_Otras situaciones '!$CJ38,""),IF($A40="TOTAL",SUM(INDIRECT("BA4:BA"&amp;ROW()-1)),""))</f>
        <v/>
      </c>
      <c r="BB40" s="3" t="str">
        <f ca="1">IF(AND($A40&lt;&gt;"",$A40&lt;&gt;"TOTAL"),IF(AND('[1]INVESTIGADOR_Otras situaciones '!$CL38&lt;&gt;"",'[1]INVESTIGADOR_Otras situaciones '!$CL38&lt;&gt;0),'[1]INVESTIGADOR_Otras situaciones '!$CL38,""),IF($A40="TOTAL",SUM(INDIRECT("BB4:BB"&amp;ROW()-1)),""))</f>
        <v/>
      </c>
      <c r="BC40" s="3" t="str">
        <f t="shared" ca="1" si="17"/>
        <v/>
      </c>
      <c r="BD40" s="3" t="str">
        <f ca="1">IF(AND($A40&lt;&gt;"",$A40&lt;&gt;"TOTAL"),IF(AND('[1]INVESTIGADOR_Otras situaciones '!$CO38&lt;&gt;"",'[1]INVESTIGADOR_Otras situaciones '!$CO38&lt;&gt;0),'[1]INVESTIGADOR_Otras situaciones '!$CO38,""),IF($A40="TOTAL",SUM(INDIRECT("BD4:BD"&amp;ROW()-1)),""))</f>
        <v/>
      </c>
      <c r="BE40" s="3" t="str">
        <f ca="1">IF(AND($A40&lt;&gt;"",$A40&lt;&gt;"TOTAL"),IF(AND('[1]INVESTIGADOR_Otras situaciones '!$CQ38&lt;&gt;"",'[1]INVESTIGADOR_Otras situaciones '!$CQ38&lt;&gt;0),'[1]INVESTIGADOR_Otras situaciones '!$CQ38,""),IF($A40="TOTAL",SUM(INDIRECT("BE4:BE"&amp;ROW()-1)),""))</f>
        <v/>
      </c>
      <c r="BF40" s="3" t="str">
        <f t="shared" ca="1" si="18"/>
        <v/>
      </c>
    </row>
    <row r="41" spans="1:58" x14ac:dyDescent="0.2">
      <c r="A41" s="25" t="str">
        <f>IF('[1]INVESTIGADOR_Otras situaciones '!$B39&lt;&gt;"",'[1]INVESTIGADOR_Otras situaciones '!$B39,IF(AND('[1]INVESTIGADOR_Otras situaciones '!$B39="",'[1]INVESTIGADOR_Otras situaciones '!$B40="",'[1]INVESTIGADOR_Otras situaciones '!$B38=""),"","TOTAL"))</f>
        <v/>
      </c>
      <c r="B41" s="3" t="str">
        <f ca="1">IF(AND($A41&lt;&gt;"",$A41&lt;&gt;"TOTAL"),IF(AND('[1]INVESTIGADOR_Otras situaciones '!$C39&lt;&gt;"",'[1]INVESTIGADOR_Otras situaciones '!$C39&lt;&gt;0),'[1]INVESTIGADOR_Otras situaciones '!$C39,""),IF($A41="TOTAL",SUM(INDIRECT("B4:B"&amp;ROW()-1)),""))</f>
        <v/>
      </c>
      <c r="C41" s="3" t="str">
        <f ca="1">IF(AND($A41&lt;&gt;"",$A41&lt;&gt;"TOTAL"),IF(AND('[1]INVESTIGADOR_Otras situaciones '!$E39&lt;&gt;"",'[1]INVESTIGADOR_Otras situaciones '!$E39&lt;&gt;0),'[1]INVESTIGADOR_Otras situaciones '!$E39,""),IF($A41="TOTAL",SUM(INDIRECT("C4:C"&amp;ROW()-1)),""))</f>
        <v/>
      </c>
      <c r="D41" s="3" t="str">
        <f t="shared" ca="1" si="0"/>
        <v/>
      </c>
      <c r="E41" s="3" t="str">
        <f ca="1">IF(AND($A41&lt;&gt;"",$A41&lt;&gt;"TOTAL"),IF(AND('[1]INVESTIGADOR_Otras situaciones '!$H39&lt;&gt;"",'[1]INVESTIGADOR_Otras situaciones '!$H39&lt;&gt;0),'[1]INVESTIGADOR_Otras situaciones '!$H39,""),IF($A41="TOTAL",SUM(INDIRECT("E4:E"&amp;ROW()-1)),""))</f>
        <v/>
      </c>
      <c r="F41" s="3" t="str">
        <f ca="1">IF(AND($A41&lt;&gt;"",$A41&lt;&gt;"TOTAL"),IF(AND('[1]INVESTIGADOR_Otras situaciones '!$J39&lt;&gt;"",'[1]INVESTIGADOR_Otras situaciones '!$J39&lt;&gt;0),'[1]INVESTIGADOR_Otras situaciones '!$J39,""),IF($A41="TOTAL",SUM(INDIRECT("F4:F"&amp;ROW()-1)),""))</f>
        <v/>
      </c>
      <c r="G41" s="3" t="str">
        <f t="shared" ca="1" si="1"/>
        <v/>
      </c>
      <c r="H41" s="3" t="str">
        <f ca="1">IF(AND($A41&lt;&gt;"",$A41&lt;&gt;"TOTAL"),IF(AND('[1]INVESTIGADOR_Otras situaciones '!$M39&lt;&gt;"",'[1]INVESTIGADOR_Otras situaciones '!$M39&lt;&gt;0),'[1]INVESTIGADOR_Otras situaciones '!$M39,""),IF($A41="TOTAL",SUM(INDIRECT("H4:H"&amp;ROW()-1)),""))</f>
        <v/>
      </c>
      <c r="I41" s="3" t="str">
        <f ca="1">IF(AND($A41&lt;&gt;"",$A41&lt;&gt;"TOTAL"),IF(AND('[1]INVESTIGADOR_Otras situaciones '!$O39&lt;&gt;"",'[1]INVESTIGADOR_Otras situaciones '!$O39&lt;&gt;0),'[1]INVESTIGADOR_Otras situaciones '!$O39,""),IF($A41="TOTAL",SUM(INDIRECT("I4:I"&amp;ROW()-1)),""))</f>
        <v/>
      </c>
      <c r="J41" s="3" t="str">
        <f t="shared" ca="1" si="2"/>
        <v/>
      </c>
      <c r="K41" s="3" t="str">
        <f ca="1">IF(AND($A41&lt;&gt;"",$A41&lt;&gt;"TOTAL"),IF(AND('[1]INVESTIGADOR_Otras situaciones '!$R39&lt;&gt;"",'[1]INVESTIGADOR_Otras situaciones '!$R39&lt;&gt;0),'[1]INVESTIGADOR_Otras situaciones '!$R39,""),IF($A41="TOTAL",SUM(INDIRECT("K4:K"&amp;ROW()-1)),""))</f>
        <v/>
      </c>
      <c r="L41" s="3" t="str">
        <f ca="1">IF(AND($A41&lt;&gt;"",$A41&lt;&gt;"TOTAL"),IF(AND('[1]INVESTIGADOR_Otras situaciones '!$T39&lt;&gt;"",'[1]INVESTIGADOR_Otras situaciones '!$T39&lt;&gt;0),'[1]INVESTIGADOR_Otras situaciones '!$T39,""),IF($A41="TOTAL",SUM(INDIRECT("L4:L"&amp;ROW()-1)),""))</f>
        <v/>
      </c>
      <c r="M41" s="3" t="str">
        <f t="shared" ca="1" si="3"/>
        <v/>
      </c>
      <c r="N41" s="3" t="str">
        <f ca="1">IF(AND($A41&lt;&gt;"",$A41&lt;&gt;"TOTAL"),IF(AND('[1]INVESTIGADOR_Otras situaciones '!$W39&lt;&gt;"",'[1]INVESTIGADOR_Otras situaciones '!$W39&lt;&gt;0),'[1]INVESTIGADOR_Otras situaciones '!$W39,""),IF($A41="TOTAL",SUM(INDIRECT("N4:N"&amp;ROW()-1)),""))</f>
        <v/>
      </c>
      <c r="O41" s="3" t="str">
        <f ca="1">IF(AND($A41&lt;&gt;"",$A41&lt;&gt;"TOTAL"),IF(AND('[1]INVESTIGADOR_Otras situaciones '!$Y39&lt;&gt;"",'[1]INVESTIGADOR_Otras situaciones '!$Y39&lt;&gt;0),'[1]INVESTIGADOR_Otras situaciones '!$Y39,""),IF($A41="TOTAL",SUM(INDIRECT("O4:O"&amp;ROW()-1)),""))</f>
        <v/>
      </c>
      <c r="P41" s="3" t="str">
        <f t="shared" ca="1" si="4"/>
        <v/>
      </c>
      <c r="Q41" s="3" t="str">
        <f ca="1">IF(AND($A41&lt;&gt;"",$A41&lt;&gt;"TOTAL"),IF(AND('[1]INVESTIGADOR_Otras situaciones '!$AB39&lt;&gt;"",'[1]INVESTIGADOR_Otras situaciones '!$AB39&lt;&gt;0),'[1]INVESTIGADOR_Otras situaciones '!$AB39,""),IF($A41="TOTAL",SUM(INDIRECT("Q4:Q"&amp;ROW()-1)),""))</f>
        <v/>
      </c>
      <c r="R41" s="3" t="str">
        <f ca="1">IF(AND($A41&lt;&gt;"",$A41&lt;&gt;"TOTAL"),IF(AND('[1]INVESTIGADOR_Otras situaciones '!$AD39&lt;&gt;"",'[1]INVESTIGADOR_Otras situaciones '!$AD39&lt;&gt;0),'[1]INVESTIGADOR_Otras situaciones '!$AD39,""),IF($A41="TOTAL",SUM(INDIRECT("R4:R"&amp;ROW()-1)),""))</f>
        <v/>
      </c>
      <c r="S41" s="3" t="str">
        <f t="shared" ca="1" si="5"/>
        <v/>
      </c>
      <c r="T41" s="3" t="str">
        <f ca="1">IF(AND($A41&lt;&gt;"",$A41&lt;&gt;"TOTAL"),IF(AND('[1]INVESTIGADOR_Otras situaciones '!$AG39&lt;&gt;"",'[1]INVESTIGADOR_Otras situaciones '!$AG39&lt;&gt;0),'[1]INVESTIGADOR_Otras situaciones '!$AG39,""),IF($A41="TOTAL",SUM(INDIRECT("T4:T"&amp;ROW()-1)),""))</f>
        <v/>
      </c>
      <c r="U41" s="3" t="str">
        <f ca="1">IF(AND($A41&lt;&gt;"",$A41&lt;&gt;"TOTAL"),IF(AND('[1]INVESTIGADOR_Otras situaciones '!$AI39&lt;&gt;"",'[1]INVESTIGADOR_Otras situaciones '!$AI39&lt;&gt;0),'[1]INVESTIGADOR_Otras situaciones '!$AI39,""),IF($A41="TOTAL",SUM(INDIRECT("U4:U"&amp;ROW()-1)),""))</f>
        <v/>
      </c>
      <c r="V41" s="3" t="str">
        <f t="shared" ca="1" si="6"/>
        <v/>
      </c>
      <c r="W41" s="3" t="str">
        <f ca="1">IF(AND($A41&lt;&gt;"",$A41&lt;&gt;"TOTAL"),IF(AND('[1]INVESTIGADOR_Otras situaciones '!$AL39&lt;&gt;"",'[1]INVESTIGADOR_Otras situaciones '!$AL39&lt;&gt;0),'[1]INVESTIGADOR_Otras situaciones '!$AL39,""),IF($A41="TOTAL",SUM(INDIRECT("W4:W"&amp;ROW()-1)),""))</f>
        <v/>
      </c>
      <c r="X41" s="3" t="str">
        <f ca="1">IF(AND($A41&lt;&gt;"",$A41&lt;&gt;"TOTAL"),IF(AND('[1]INVESTIGADOR_Otras situaciones '!$AN39&lt;&gt;"",'[1]INVESTIGADOR_Otras situaciones '!$AN39&lt;&gt;0),'[1]INVESTIGADOR_Otras situaciones '!$AN39,""),IF($A41="TOTAL",SUM(INDIRECT("X4:X"&amp;ROW()-1)),""))</f>
        <v/>
      </c>
      <c r="Y41" s="3" t="str">
        <f t="shared" ca="1" si="7"/>
        <v/>
      </c>
      <c r="Z41" s="3" t="str">
        <f ca="1">IF(AND($A41&lt;&gt;"",$A41&lt;&gt;"TOTAL"),IF(AND('[1]INVESTIGADOR_Otras situaciones '!$AQ39&lt;&gt;"",'[1]INVESTIGADOR_Otras situaciones '!$AQ39&lt;&gt;0),'[1]INVESTIGADOR_Otras situaciones '!$AQ39,""),IF($A41="TOTAL",SUM(INDIRECT("Z4:Z"&amp;ROW()-1)),""))</f>
        <v/>
      </c>
      <c r="AA41" s="3" t="str">
        <f ca="1">IF(AND($A41&lt;&gt;"",$A41&lt;&gt;"TOTAL"),IF(AND('[1]INVESTIGADOR_Otras situaciones '!$AS39&lt;&gt;"",'[1]INVESTIGADOR_Otras situaciones '!$AS39&lt;&gt;0),'[1]INVESTIGADOR_Otras situaciones '!$AS39,""),IF($A41="TOTAL",SUM(INDIRECT("AA4:AA"&amp;ROW()-1)),""))</f>
        <v/>
      </c>
      <c r="AB41" s="3" t="str">
        <f t="shared" ca="1" si="8"/>
        <v/>
      </c>
      <c r="AC41" s="3" t="str">
        <f ca="1">IF(AND($A41&lt;&gt;"",$A41&lt;&gt;"TOTAL"),IF(AND('[1]INVESTIGADOR_Otras situaciones '!$AV39&lt;&gt;"",'[1]INVESTIGADOR_Otras situaciones '!$AV39&lt;&gt;0),'[1]INVESTIGADOR_Otras situaciones '!$AV39,""),IF($A41="TOTAL",SUM(INDIRECT("AC4:AC"&amp;ROW()-1)),""))</f>
        <v/>
      </c>
      <c r="AD41" s="3" t="str">
        <f ca="1">IF(AND($A41&lt;&gt;"",$A41&lt;&gt;"TOTAL"),IF(AND('[1]INVESTIGADOR_Otras situaciones '!$AX39&lt;&gt;"",'[1]INVESTIGADOR_Otras situaciones '!$AX39&lt;&gt;0),'[1]INVESTIGADOR_Otras situaciones '!$AX39,""),IF($A41="TOTAL",SUM(INDIRECT("AD4:AD"&amp;ROW()-1)),""))</f>
        <v/>
      </c>
      <c r="AE41" s="3" t="str">
        <f t="shared" ca="1" si="9"/>
        <v/>
      </c>
      <c r="AF41" s="3" t="str">
        <f ca="1">IF(AND($A41&lt;&gt;"",$A41&lt;&gt;"TOTAL"),IF(AND('[1]INVESTIGADOR_Otras situaciones '!$BA39&lt;&gt;"",'[1]INVESTIGADOR_Otras situaciones '!$BA39&lt;&gt;0),'[1]INVESTIGADOR_Otras situaciones '!$BA39,""),IF($A41="TOTAL",SUM(INDIRECT("AF4:AF"&amp;ROW()-1)),""))</f>
        <v/>
      </c>
      <c r="AG41" s="3" t="str">
        <f ca="1">IF(AND($A41&lt;&gt;"",$A41&lt;&gt;"TOTAL"),IF(AND('[1]INVESTIGADOR_Otras situaciones '!$BC39&lt;&gt;"",'[1]INVESTIGADOR_Otras situaciones '!$BC39&lt;&gt;0),'[1]INVESTIGADOR_Otras situaciones '!$BC39,""),IF($A41="TOTAL",SUM(INDIRECT("AG4:AG"&amp;ROW()-1)),""))</f>
        <v/>
      </c>
      <c r="AH41" s="3" t="str">
        <f t="shared" ca="1" si="10"/>
        <v/>
      </c>
      <c r="AI41" s="3" t="str">
        <f ca="1">IF(AND($A41&lt;&gt;"",$A41&lt;&gt;"TOTAL"),IF(AND('[1]INVESTIGADOR_Otras situaciones '!$BF39&lt;&gt;"",'[1]INVESTIGADOR_Otras situaciones '!$BF39&lt;&gt;0),'[1]INVESTIGADOR_Otras situaciones '!$BF39,""),IF($A41="TOTAL",SUM(INDIRECT("AI4:AI"&amp;ROW()-1)),""))</f>
        <v/>
      </c>
      <c r="AJ41" s="3" t="str">
        <f ca="1">IF(AND($A41&lt;&gt;"",$A41&lt;&gt;"TOTAL"),IF(AND('[1]INVESTIGADOR_Otras situaciones '!$BH39&lt;&gt;"",'[1]INVESTIGADOR_Otras situaciones '!$BH39&lt;&gt;0),'[1]INVESTIGADOR_Otras situaciones '!$BH39,""),IF($A41="TOTAL",SUM(INDIRECT("AJ4:AJ"&amp;ROW()-1)),""))</f>
        <v/>
      </c>
      <c r="AK41" s="3" t="str">
        <f t="shared" ca="1" si="11"/>
        <v/>
      </c>
      <c r="AL41" s="3" t="str">
        <f ca="1">IF(AND($A41&lt;&gt;"",$A41&lt;&gt;"TOTAL"),IF(AND('[1]INVESTIGADOR_Otras situaciones '!$BK39&lt;&gt;"",'[1]INVESTIGADOR_Otras situaciones '!$BK39&lt;&gt;0),'[1]INVESTIGADOR_Otras situaciones '!$BK39,""),IF($A41="TOTAL",SUM(INDIRECT("AL4:AL"&amp;ROW()-1)),""))</f>
        <v/>
      </c>
      <c r="AM41" s="3" t="str">
        <f ca="1">IF(AND($A41&lt;&gt;"",$A41&lt;&gt;"TOTAL"),IF(AND('[1]INVESTIGADOR_Otras situaciones '!$BM39&lt;&gt;"",'[1]INVESTIGADOR_Otras situaciones '!$BM39&lt;&gt;0),'[1]INVESTIGADOR_Otras situaciones '!$BM39,""),IF($A41="TOTAL",SUM(INDIRECT("AM4:AM"&amp;ROW()-1)),""))</f>
        <v/>
      </c>
      <c r="AN41" s="3" t="str">
        <f t="shared" ca="1" si="12"/>
        <v/>
      </c>
      <c r="AO41" s="3" t="str">
        <f ca="1">IF(AND($A41&lt;&gt;"",$A41&lt;&gt;"TOTAL"),IF(AND('[1]INVESTIGADOR_Otras situaciones '!$BP39&lt;&gt;"",'[1]INVESTIGADOR_Otras situaciones '!$BP39&lt;&gt;0),'[1]INVESTIGADOR_Otras situaciones '!$BP39,""),IF($A41="TOTAL",SUM(INDIRECT("AO4:AO"&amp;ROW()-1)),""))</f>
        <v/>
      </c>
      <c r="AP41" s="3" t="str">
        <f ca="1">IF(AND($A41&lt;&gt;"",$A41&lt;&gt;"TOTAL"),IF(AND('[1]INVESTIGADOR_Otras situaciones '!$BR39&lt;&gt;"",'[1]INVESTIGADOR_Otras situaciones '!$BR39&lt;&gt;0),'[1]INVESTIGADOR_Otras situaciones '!$BR39,""),IF($A41="TOTAL",SUM(INDIRECT("AP4:AP"&amp;ROW()-1)),""))</f>
        <v/>
      </c>
      <c r="AQ41" s="3" t="str">
        <f t="shared" ca="1" si="13"/>
        <v/>
      </c>
      <c r="AR41" s="3" t="str">
        <f ca="1">IF(AND($A41&lt;&gt;"",$A41&lt;&gt;"TOTAL"),IF(AND('[1]INVESTIGADOR_Otras situaciones '!$BU39&lt;&gt;"",'[1]INVESTIGADOR_Otras situaciones '!$BU39&lt;&gt;0),'[1]INVESTIGADOR_Otras situaciones '!$BU39,""),IF($A41="TOTAL",SUM(INDIRECT("AR4:AR"&amp;ROW()-1)),""))</f>
        <v/>
      </c>
      <c r="AS41" s="3" t="str">
        <f ca="1">IF(AND($A41&lt;&gt;"",$A41&lt;&gt;"TOTAL"),IF(AND('[1]INVESTIGADOR_Otras situaciones '!$BW39&lt;&gt;"",'[1]INVESTIGADOR_Otras situaciones '!$BW39&lt;&gt;0),'[1]INVESTIGADOR_Otras situaciones '!$BW39,""),IF($A41="TOTAL",SUM(INDIRECT("AS4:AS"&amp;ROW()-1)),""))</f>
        <v/>
      </c>
      <c r="AT41" s="3" t="str">
        <f t="shared" ca="1" si="14"/>
        <v/>
      </c>
      <c r="AU41" s="3" t="str">
        <f ca="1">IF(AND($A41&lt;&gt;"",$A41&lt;&gt;"TOTAL"),IF(AND('[1]INVESTIGADOR_Otras situaciones '!$BZ39&lt;&gt;"",'[1]INVESTIGADOR_Otras situaciones '!$BZ39&lt;&gt;0),'[1]INVESTIGADOR_Otras situaciones '!$BZ39,""),IF($A41="TOTAL",SUM(INDIRECT("AU4:AU"&amp;ROW()-1)),""))</f>
        <v/>
      </c>
      <c r="AV41" s="3" t="str">
        <f ca="1">IF(AND($A41&lt;&gt;"",$A41&lt;&gt;"TOTAL"),IF(AND('[1]INVESTIGADOR_Otras situaciones '!$CB39&lt;&gt;"",'[1]INVESTIGADOR_Otras situaciones '!$CB39&lt;&gt;0),'[1]INVESTIGADOR_Otras situaciones '!$CB39,""),IF($A41="TOTAL",SUM(INDIRECT("AV4:AV"&amp;ROW()-1)),""))</f>
        <v/>
      </c>
      <c r="AW41" s="3" t="str">
        <f t="shared" ca="1" si="15"/>
        <v/>
      </c>
      <c r="AX41" s="3" t="str">
        <f ca="1">IF(AND($A41&lt;&gt;"",$A41&lt;&gt;"TOTAL"),IF(AND('[1]INVESTIGADOR_Otras situaciones '!$CE39&lt;&gt;"",'[1]INVESTIGADOR_Otras situaciones '!$CE39&lt;&gt;0),'[1]INVESTIGADOR_Otras situaciones '!$CE39,""),IF($A41="TOTAL",SUM(INDIRECT("AX4:AX"&amp;ROW()-1)),""))</f>
        <v/>
      </c>
      <c r="AY41" s="3" t="str">
        <f ca="1">IF(AND($A41&lt;&gt;"",$A41&lt;&gt;"TOTAL"),IF(AND('[1]INVESTIGADOR_Otras situaciones '!$CG39&lt;&gt;"",'[1]INVESTIGADOR_Otras situaciones '!$CG39&lt;&gt;0),'[1]INVESTIGADOR_Otras situaciones '!$CG39,""),IF($A41="TOTAL",SUM(INDIRECT("AY4:AY"&amp;ROW()-1)),""))</f>
        <v/>
      </c>
      <c r="AZ41" s="3" t="str">
        <f t="shared" ca="1" si="16"/>
        <v/>
      </c>
      <c r="BA41" s="3" t="str">
        <f ca="1">IF(AND($A41&lt;&gt;"",$A41&lt;&gt;"TOTAL"),IF(AND('[1]INVESTIGADOR_Otras situaciones '!$CJ39&lt;&gt;"",'[1]INVESTIGADOR_Otras situaciones '!$CJ39&lt;&gt;0),'[1]INVESTIGADOR_Otras situaciones '!$CJ39,""),IF($A41="TOTAL",SUM(INDIRECT("BA4:BA"&amp;ROW()-1)),""))</f>
        <v/>
      </c>
      <c r="BB41" s="3" t="str">
        <f ca="1">IF(AND($A41&lt;&gt;"",$A41&lt;&gt;"TOTAL"),IF(AND('[1]INVESTIGADOR_Otras situaciones '!$CL39&lt;&gt;"",'[1]INVESTIGADOR_Otras situaciones '!$CL39&lt;&gt;0),'[1]INVESTIGADOR_Otras situaciones '!$CL39,""),IF($A41="TOTAL",SUM(INDIRECT("BB4:BB"&amp;ROW()-1)),""))</f>
        <v/>
      </c>
      <c r="BC41" s="3" t="str">
        <f t="shared" ca="1" si="17"/>
        <v/>
      </c>
      <c r="BD41" s="3" t="str">
        <f ca="1">IF(AND($A41&lt;&gt;"",$A41&lt;&gt;"TOTAL"),IF(AND('[1]INVESTIGADOR_Otras situaciones '!$CO39&lt;&gt;"",'[1]INVESTIGADOR_Otras situaciones '!$CO39&lt;&gt;0),'[1]INVESTIGADOR_Otras situaciones '!$CO39,""),IF($A41="TOTAL",SUM(INDIRECT("BD4:BD"&amp;ROW()-1)),""))</f>
        <v/>
      </c>
      <c r="BE41" s="3" t="str">
        <f ca="1">IF(AND($A41&lt;&gt;"",$A41&lt;&gt;"TOTAL"),IF(AND('[1]INVESTIGADOR_Otras situaciones '!$CQ39&lt;&gt;"",'[1]INVESTIGADOR_Otras situaciones '!$CQ39&lt;&gt;0),'[1]INVESTIGADOR_Otras situaciones '!$CQ39,""),IF($A41="TOTAL",SUM(INDIRECT("BE4:BE"&amp;ROW()-1)),""))</f>
        <v/>
      </c>
      <c r="BF41" s="3" t="str">
        <f t="shared" ca="1" si="18"/>
        <v/>
      </c>
    </row>
    <row r="42" spans="1:58" x14ac:dyDescent="0.2">
      <c r="A42" s="25" t="str">
        <f>IF('[1]INVESTIGADOR_Otras situaciones '!$B40&lt;&gt;"",'[1]INVESTIGADOR_Otras situaciones '!$B40,IF(AND('[1]INVESTIGADOR_Otras situaciones '!$B40="",'[1]INVESTIGADOR_Otras situaciones '!$B41="",'[1]INVESTIGADOR_Otras situaciones '!$B39=""),"","TOTAL"))</f>
        <v/>
      </c>
      <c r="B42" s="3" t="str">
        <f ca="1">IF(AND($A42&lt;&gt;"",$A42&lt;&gt;"TOTAL"),IF(AND('[1]INVESTIGADOR_Otras situaciones '!$C40&lt;&gt;"",'[1]INVESTIGADOR_Otras situaciones '!$C40&lt;&gt;0),'[1]INVESTIGADOR_Otras situaciones '!$C40,""),IF($A42="TOTAL",SUM(INDIRECT("B4:B"&amp;ROW()-1)),""))</f>
        <v/>
      </c>
      <c r="C42" s="3" t="str">
        <f ca="1">IF(AND($A42&lt;&gt;"",$A42&lt;&gt;"TOTAL"),IF(AND('[1]INVESTIGADOR_Otras situaciones '!$E40&lt;&gt;"",'[1]INVESTIGADOR_Otras situaciones '!$E40&lt;&gt;0),'[1]INVESTIGADOR_Otras situaciones '!$E40,""),IF($A42="TOTAL",SUM(INDIRECT("C4:C"&amp;ROW()-1)),""))</f>
        <v/>
      </c>
      <c r="D42" s="3" t="str">
        <f t="shared" ca="1" si="0"/>
        <v/>
      </c>
      <c r="E42" s="3" t="str">
        <f ca="1">IF(AND($A42&lt;&gt;"",$A42&lt;&gt;"TOTAL"),IF(AND('[1]INVESTIGADOR_Otras situaciones '!$H40&lt;&gt;"",'[1]INVESTIGADOR_Otras situaciones '!$H40&lt;&gt;0),'[1]INVESTIGADOR_Otras situaciones '!$H40,""),IF($A42="TOTAL",SUM(INDIRECT("E4:E"&amp;ROW()-1)),""))</f>
        <v/>
      </c>
      <c r="F42" s="3" t="str">
        <f ca="1">IF(AND($A42&lt;&gt;"",$A42&lt;&gt;"TOTAL"),IF(AND('[1]INVESTIGADOR_Otras situaciones '!$J40&lt;&gt;"",'[1]INVESTIGADOR_Otras situaciones '!$J40&lt;&gt;0),'[1]INVESTIGADOR_Otras situaciones '!$J40,""),IF($A42="TOTAL",SUM(INDIRECT("F4:F"&amp;ROW()-1)),""))</f>
        <v/>
      </c>
      <c r="G42" s="3" t="str">
        <f t="shared" ca="1" si="1"/>
        <v/>
      </c>
      <c r="H42" s="3" t="str">
        <f ca="1">IF(AND($A42&lt;&gt;"",$A42&lt;&gt;"TOTAL"),IF(AND('[1]INVESTIGADOR_Otras situaciones '!$M40&lt;&gt;"",'[1]INVESTIGADOR_Otras situaciones '!$M40&lt;&gt;0),'[1]INVESTIGADOR_Otras situaciones '!$M40,""),IF($A42="TOTAL",SUM(INDIRECT("H4:H"&amp;ROW()-1)),""))</f>
        <v/>
      </c>
      <c r="I42" s="3" t="str">
        <f ca="1">IF(AND($A42&lt;&gt;"",$A42&lt;&gt;"TOTAL"),IF(AND('[1]INVESTIGADOR_Otras situaciones '!$O40&lt;&gt;"",'[1]INVESTIGADOR_Otras situaciones '!$O40&lt;&gt;0),'[1]INVESTIGADOR_Otras situaciones '!$O40,""),IF($A42="TOTAL",SUM(INDIRECT("I4:I"&amp;ROW()-1)),""))</f>
        <v/>
      </c>
      <c r="J42" s="3" t="str">
        <f t="shared" ca="1" si="2"/>
        <v/>
      </c>
      <c r="K42" s="3" t="str">
        <f ca="1">IF(AND($A42&lt;&gt;"",$A42&lt;&gt;"TOTAL"),IF(AND('[1]INVESTIGADOR_Otras situaciones '!$R40&lt;&gt;"",'[1]INVESTIGADOR_Otras situaciones '!$R40&lt;&gt;0),'[1]INVESTIGADOR_Otras situaciones '!$R40,""),IF($A42="TOTAL",SUM(INDIRECT("K4:K"&amp;ROW()-1)),""))</f>
        <v/>
      </c>
      <c r="L42" s="3" t="str">
        <f ca="1">IF(AND($A42&lt;&gt;"",$A42&lt;&gt;"TOTAL"),IF(AND('[1]INVESTIGADOR_Otras situaciones '!$T40&lt;&gt;"",'[1]INVESTIGADOR_Otras situaciones '!$T40&lt;&gt;0),'[1]INVESTIGADOR_Otras situaciones '!$T40,""),IF($A42="TOTAL",SUM(INDIRECT("L4:L"&amp;ROW()-1)),""))</f>
        <v/>
      </c>
      <c r="M42" s="3" t="str">
        <f t="shared" ca="1" si="3"/>
        <v/>
      </c>
      <c r="N42" s="3" t="str">
        <f ca="1">IF(AND($A42&lt;&gt;"",$A42&lt;&gt;"TOTAL"),IF(AND('[1]INVESTIGADOR_Otras situaciones '!$W40&lt;&gt;"",'[1]INVESTIGADOR_Otras situaciones '!$W40&lt;&gt;0),'[1]INVESTIGADOR_Otras situaciones '!$W40,""),IF($A42="TOTAL",SUM(INDIRECT("N4:N"&amp;ROW()-1)),""))</f>
        <v/>
      </c>
      <c r="O42" s="3" t="str">
        <f ca="1">IF(AND($A42&lt;&gt;"",$A42&lt;&gt;"TOTAL"),IF(AND('[1]INVESTIGADOR_Otras situaciones '!$Y40&lt;&gt;"",'[1]INVESTIGADOR_Otras situaciones '!$Y40&lt;&gt;0),'[1]INVESTIGADOR_Otras situaciones '!$Y40,""),IF($A42="TOTAL",SUM(INDIRECT("O4:O"&amp;ROW()-1)),""))</f>
        <v/>
      </c>
      <c r="P42" s="3" t="str">
        <f t="shared" ca="1" si="4"/>
        <v/>
      </c>
      <c r="Q42" s="3" t="str">
        <f ca="1">IF(AND($A42&lt;&gt;"",$A42&lt;&gt;"TOTAL"),IF(AND('[1]INVESTIGADOR_Otras situaciones '!$AB40&lt;&gt;"",'[1]INVESTIGADOR_Otras situaciones '!$AB40&lt;&gt;0),'[1]INVESTIGADOR_Otras situaciones '!$AB40,""),IF($A42="TOTAL",SUM(INDIRECT("Q4:Q"&amp;ROW()-1)),""))</f>
        <v/>
      </c>
      <c r="R42" s="3" t="str">
        <f ca="1">IF(AND($A42&lt;&gt;"",$A42&lt;&gt;"TOTAL"),IF(AND('[1]INVESTIGADOR_Otras situaciones '!$AD40&lt;&gt;"",'[1]INVESTIGADOR_Otras situaciones '!$AD40&lt;&gt;0),'[1]INVESTIGADOR_Otras situaciones '!$AD40,""),IF($A42="TOTAL",SUM(INDIRECT("R4:R"&amp;ROW()-1)),""))</f>
        <v/>
      </c>
      <c r="S42" s="3" t="str">
        <f t="shared" ca="1" si="5"/>
        <v/>
      </c>
      <c r="T42" s="3" t="str">
        <f ca="1">IF(AND($A42&lt;&gt;"",$A42&lt;&gt;"TOTAL"),IF(AND('[1]INVESTIGADOR_Otras situaciones '!$AG40&lt;&gt;"",'[1]INVESTIGADOR_Otras situaciones '!$AG40&lt;&gt;0),'[1]INVESTIGADOR_Otras situaciones '!$AG40,""),IF($A42="TOTAL",SUM(INDIRECT("T4:T"&amp;ROW()-1)),""))</f>
        <v/>
      </c>
      <c r="U42" s="3" t="str">
        <f ca="1">IF(AND($A42&lt;&gt;"",$A42&lt;&gt;"TOTAL"),IF(AND('[1]INVESTIGADOR_Otras situaciones '!$AI40&lt;&gt;"",'[1]INVESTIGADOR_Otras situaciones '!$AI40&lt;&gt;0),'[1]INVESTIGADOR_Otras situaciones '!$AI40,""),IF($A42="TOTAL",SUM(INDIRECT("U4:U"&amp;ROW()-1)),""))</f>
        <v/>
      </c>
      <c r="V42" s="3" t="str">
        <f t="shared" ca="1" si="6"/>
        <v/>
      </c>
      <c r="W42" s="3" t="str">
        <f ca="1">IF(AND($A42&lt;&gt;"",$A42&lt;&gt;"TOTAL"),IF(AND('[1]INVESTIGADOR_Otras situaciones '!$AL40&lt;&gt;"",'[1]INVESTIGADOR_Otras situaciones '!$AL40&lt;&gt;0),'[1]INVESTIGADOR_Otras situaciones '!$AL40,""),IF($A42="TOTAL",SUM(INDIRECT("W4:W"&amp;ROW()-1)),""))</f>
        <v/>
      </c>
      <c r="X42" s="3" t="str">
        <f ca="1">IF(AND($A42&lt;&gt;"",$A42&lt;&gt;"TOTAL"),IF(AND('[1]INVESTIGADOR_Otras situaciones '!$AN40&lt;&gt;"",'[1]INVESTIGADOR_Otras situaciones '!$AN40&lt;&gt;0),'[1]INVESTIGADOR_Otras situaciones '!$AN40,""),IF($A42="TOTAL",SUM(INDIRECT("X4:X"&amp;ROW()-1)),""))</f>
        <v/>
      </c>
      <c r="Y42" s="3" t="str">
        <f t="shared" ca="1" si="7"/>
        <v/>
      </c>
      <c r="Z42" s="3" t="str">
        <f ca="1">IF(AND($A42&lt;&gt;"",$A42&lt;&gt;"TOTAL"),IF(AND('[1]INVESTIGADOR_Otras situaciones '!$AQ40&lt;&gt;"",'[1]INVESTIGADOR_Otras situaciones '!$AQ40&lt;&gt;0),'[1]INVESTIGADOR_Otras situaciones '!$AQ40,""),IF($A42="TOTAL",SUM(INDIRECT("Z4:Z"&amp;ROW()-1)),""))</f>
        <v/>
      </c>
      <c r="AA42" s="3" t="str">
        <f ca="1">IF(AND($A42&lt;&gt;"",$A42&lt;&gt;"TOTAL"),IF(AND('[1]INVESTIGADOR_Otras situaciones '!$AS40&lt;&gt;"",'[1]INVESTIGADOR_Otras situaciones '!$AS40&lt;&gt;0),'[1]INVESTIGADOR_Otras situaciones '!$AS40,""),IF($A42="TOTAL",SUM(INDIRECT("AA4:AA"&amp;ROW()-1)),""))</f>
        <v/>
      </c>
      <c r="AB42" s="3" t="str">
        <f t="shared" ca="1" si="8"/>
        <v/>
      </c>
      <c r="AC42" s="3" t="str">
        <f ca="1">IF(AND($A42&lt;&gt;"",$A42&lt;&gt;"TOTAL"),IF(AND('[1]INVESTIGADOR_Otras situaciones '!$AV40&lt;&gt;"",'[1]INVESTIGADOR_Otras situaciones '!$AV40&lt;&gt;0),'[1]INVESTIGADOR_Otras situaciones '!$AV40,""),IF($A42="TOTAL",SUM(INDIRECT("AC4:AC"&amp;ROW()-1)),""))</f>
        <v/>
      </c>
      <c r="AD42" s="3" t="str">
        <f ca="1">IF(AND($A42&lt;&gt;"",$A42&lt;&gt;"TOTAL"),IF(AND('[1]INVESTIGADOR_Otras situaciones '!$AX40&lt;&gt;"",'[1]INVESTIGADOR_Otras situaciones '!$AX40&lt;&gt;0),'[1]INVESTIGADOR_Otras situaciones '!$AX40,""),IF($A42="TOTAL",SUM(INDIRECT("AD4:AD"&amp;ROW()-1)),""))</f>
        <v/>
      </c>
      <c r="AE42" s="3" t="str">
        <f t="shared" ca="1" si="9"/>
        <v/>
      </c>
      <c r="AF42" s="3" t="str">
        <f ca="1">IF(AND($A42&lt;&gt;"",$A42&lt;&gt;"TOTAL"),IF(AND('[1]INVESTIGADOR_Otras situaciones '!$BA40&lt;&gt;"",'[1]INVESTIGADOR_Otras situaciones '!$BA40&lt;&gt;0),'[1]INVESTIGADOR_Otras situaciones '!$BA40,""),IF($A42="TOTAL",SUM(INDIRECT("AF4:AF"&amp;ROW()-1)),""))</f>
        <v/>
      </c>
      <c r="AG42" s="3" t="str">
        <f ca="1">IF(AND($A42&lt;&gt;"",$A42&lt;&gt;"TOTAL"),IF(AND('[1]INVESTIGADOR_Otras situaciones '!$BC40&lt;&gt;"",'[1]INVESTIGADOR_Otras situaciones '!$BC40&lt;&gt;0),'[1]INVESTIGADOR_Otras situaciones '!$BC40,""),IF($A42="TOTAL",SUM(INDIRECT("AG4:AG"&amp;ROW()-1)),""))</f>
        <v/>
      </c>
      <c r="AH42" s="3" t="str">
        <f t="shared" ca="1" si="10"/>
        <v/>
      </c>
      <c r="AI42" s="3" t="str">
        <f ca="1">IF(AND($A42&lt;&gt;"",$A42&lt;&gt;"TOTAL"),IF(AND('[1]INVESTIGADOR_Otras situaciones '!$BF40&lt;&gt;"",'[1]INVESTIGADOR_Otras situaciones '!$BF40&lt;&gt;0),'[1]INVESTIGADOR_Otras situaciones '!$BF40,""),IF($A42="TOTAL",SUM(INDIRECT("AI4:AI"&amp;ROW()-1)),""))</f>
        <v/>
      </c>
      <c r="AJ42" s="3" t="str">
        <f ca="1">IF(AND($A42&lt;&gt;"",$A42&lt;&gt;"TOTAL"),IF(AND('[1]INVESTIGADOR_Otras situaciones '!$BH40&lt;&gt;"",'[1]INVESTIGADOR_Otras situaciones '!$BH40&lt;&gt;0),'[1]INVESTIGADOR_Otras situaciones '!$BH40,""),IF($A42="TOTAL",SUM(INDIRECT("AJ4:AJ"&amp;ROW()-1)),""))</f>
        <v/>
      </c>
      <c r="AK42" s="3" t="str">
        <f t="shared" ca="1" si="11"/>
        <v/>
      </c>
      <c r="AL42" s="3" t="str">
        <f ca="1">IF(AND($A42&lt;&gt;"",$A42&lt;&gt;"TOTAL"),IF(AND('[1]INVESTIGADOR_Otras situaciones '!$BK40&lt;&gt;"",'[1]INVESTIGADOR_Otras situaciones '!$BK40&lt;&gt;0),'[1]INVESTIGADOR_Otras situaciones '!$BK40,""),IF($A42="TOTAL",SUM(INDIRECT("AL4:AL"&amp;ROW()-1)),""))</f>
        <v/>
      </c>
      <c r="AM42" s="3" t="str">
        <f ca="1">IF(AND($A42&lt;&gt;"",$A42&lt;&gt;"TOTAL"),IF(AND('[1]INVESTIGADOR_Otras situaciones '!$BM40&lt;&gt;"",'[1]INVESTIGADOR_Otras situaciones '!$BM40&lt;&gt;0),'[1]INVESTIGADOR_Otras situaciones '!$BM40,""),IF($A42="TOTAL",SUM(INDIRECT("AM4:AM"&amp;ROW()-1)),""))</f>
        <v/>
      </c>
      <c r="AN42" s="3" t="str">
        <f t="shared" ca="1" si="12"/>
        <v/>
      </c>
      <c r="AO42" s="3" t="str">
        <f ca="1">IF(AND($A42&lt;&gt;"",$A42&lt;&gt;"TOTAL"),IF(AND('[1]INVESTIGADOR_Otras situaciones '!$BP40&lt;&gt;"",'[1]INVESTIGADOR_Otras situaciones '!$BP40&lt;&gt;0),'[1]INVESTIGADOR_Otras situaciones '!$BP40,""),IF($A42="TOTAL",SUM(INDIRECT("AO4:AO"&amp;ROW()-1)),""))</f>
        <v/>
      </c>
      <c r="AP42" s="3" t="str">
        <f ca="1">IF(AND($A42&lt;&gt;"",$A42&lt;&gt;"TOTAL"),IF(AND('[1]INVESTIGADOR_Otras situaciones '!$BR40&lt;&gt;"",'[1]INVESTIGADOR_Otras situaciones '!$BR40&lt;&gt;0),'[1]INVESTIGADOR_Otras situaciones '!$BR40,""),IF($A42="TOTAL",SUM(INDIRECT("AP4:AP"&amp;ROW()-1)),""))</f>
        <v/>
      </c>
      <c r="AQ42" s="3" t="str">
        <f t="shared" ca="1" si="13"/>
        <v/>
      </c>
      <c r="AR42" s="3" t="str">
        <f ca="1">IF(AND($A42&lt;&gt;"",$A42&lt;&gt;"TOTAL"),IF(AND('[1]INVESTIGADOR_Otras situaciones '!$BU40&lt;&gt;"",'[1]INVESTIGADOR_Otras situaciones '!$BU40&lt;&gt;0),'[1]INVESTIGADOR_Otras situaciones '!$BU40,""),IF($A42="TOTAL",SUM(INDIRECT("AR4:AR"&amp;ROW()-1)),""))</f>
        <v/>
      </c>
      <c r="AS42" s="3" t="str">
        <f ca="1">IF(AND($A42&lt;&gt;"",$A42&lt;&gt;"TOTAL"),IF(AND('[1]INVESTIGADOR_Otras situaciones '!$BW40&lt;&gt;"",'[1]INVESTIGADOR_Otras situaciones '!$BW40&lt;&gt;0),'[1]INVESTIGADOR_Otras situaciones '!$BW40,""),IF($A42="TOTAL",SUM(INDIRECT("AS4:AS"&amp;ROW()-1)),""))</f>
        <v/>
      </c>
      <c r="AT42" s="3" t="str">
        <f t="shared" ca="1" si="14"/>
        <v/>
      </c>
      <c r="AU42" s="3" t="str">
        <f ca="1">IF(AND($A42&lt;&gt;"",$A42&lt;&gt;"TOTAL"),IF(AND('[1]INVESTIGADOR_Otras situaciones '!$BZ40&lt;&gt;"",'[1]INVESTIGADOR_Otras situaciones '!$BZ40&lt;&gt;0),'[1]INVESTIGADOR_Otras situaciones '!$BZ40,""),IF($A42="TOTAL",SUM(INDIRECT("AU4:AU"&amp;ROW()-1)),""))</f>
        <v/>
      </c>
      <c r="AV42" s="3" t="str">
        <f ca="1">IF(AND($A42&lt;&gt;"",$A42&lt;&gt;"TOTAL"),IF(AND('[1]INVESTIGADOR_Otras situaciones '!$CB40&lt;&gt;"",'[1]INVESTIGADOR_Otras situaciones '!$CB40&lt;&gt;0),'[1]INVESTIGADOR_Otras situaciones '!$CB40,""),IF($A42="TOTAL",SUM(INDIRECT("AV4:AV"&amp;ROW()-1)),""))</f>
        <v/>
      </c>
      <c r="AW42" s="3" t="str">
        <f t="shared" ca="1" si="15"/>
        <v/>
      </c>
      <c r="AX42" s="3" t="str">
        <f ca="1">IF(AND($A42&lt;&gt;"",$A42&lt;&gt;"TOTAL"),IF(AND('[1]INVESTIGADOR_Otras situaciones '!$CE40&lt;&gt;"",'[1]INVESTIGADOR_Otras situaciones '!$CE40&lt;&gt;0),'[1]INVESTIGADOR_Otras situaciones '!$CE40,""),IF($A42="TOTAL",SUM(INDIRECT("AX4:AX"&amp;ROW()-1)),""))</f>
        <v/>
      </c>
      <c r="AY42" s="3" t="str">
        <f ca="1">IF(AND($A42&lt;&gt;"",$A42&lt;&gt;"TOTAL"),IF(AND('[1]INVESTIGADOR_Otras situaciones '!$CG40&lt;&gt;"",'[1]INVESTIGADOR_Otras situaciones '!$CG40&lt;&gt;0),'[1]INVESTIGADOR_Otras situaciones '!$CG40,""),IF($A42="TOTAL",SUM(INDIRECT("AY4:AY"&amp;ROW()-1)),""))</f>
        <v/>
      </c>
      <c r="AZ42" s="3" t="str">
        <f t="shared" ca="1" si="16"/>
        <v/>
      </c>
      <c r="BA42" s="3" t="str">
        <f ca="1">IF(AND($A42&lt;&gt;"",$A42&lt;&gt;"TOTAL"),IF(AND('[1]INVESTIGADOR_Otras situaciones '!$CJ40&lt;&gt;"",'[1]INVESTIGADOR_Otras situaciones '!$CJ40&lt;&gt;0),'[1]INVESTIGADOR_Otras situaciones '!$CJ40,""),IF($A42="TOTAL",SUM(INDIRECT("BA4:BA"&amp;ROW()-1)),""))</f>
        <v/>
      </c>
      <c r="BB42" s="3" t="str">
        <f ca="1">IF(AND($A42&lt;&gt;"",$A42&lt;&gt;"TOTAL"),IF(AND('[1]INVESTIGADOR_Otras situaciones '!$CL40&lt;&gt;"",'[1]INVESTIGADOR_Otras situaciones '!$CL40&lt;&gt;0),'[1]INVESTIGADOR_Otras situaciones '!$CL40,""),IF($A42="TOTAL",SUM(INDIRECT("BB4:BB"&amp;ROW()-1)),""))</f>
        <v/>
      </c>
      <c r="BC42" s="3" t="str">
        <f t="shared" ca="1" si="17"/>
        <v/>
      </c>
      <c r="BD42" s="3" t="str">
        <f ca="1">IF(AND($A42&lt;&gt;"",$A42&lt;&gt;"TOTAL"),IF(AND('[1]INVESTIGADOR_Otras situaciones '!$CO40&lt;&gt;"",'[1]INVESTIGADOR_Otras situaciones '!$CO40&lt;&gt;0),'[1]INVESTIGADOR_Otras situaciones '!$CO40,""),IF($A42="TOTAL",SUM(INDIRECT("BD4:BD"&amp;ROW()-1)),""))</f>
        <v/>
      </c>
      <c r="BE42" s="3" t="str">
        <f ca="1">IF(AND($A42&lt;&gt;"",$A42&lt;&gt;"TOTAL"),IF(AND('[1]INVESTIGADOR_Otras situaciones '!$CQ40&lt;&gt;"",'[1]INVESTIGADOR_Otras situaciones '!$CQ40&lt;&gt;0),'[1]INVESTIGADOR_Otras situaciones '!$CQ40,""),IF($A42="TOTAL",SUM(INDIRECT("BE4:BE"&amp;ROW()-1)),""))</f>
        <v/>
      </c>
      <c r="BF42" s="3" t="str">
        <f t="shared" ca="1" si="18"/>
        <v/>
      </c>
    </row>
    <row r="43" spans="1:58" x14ac:dyDescent="0.2">
      <c r="A43" s="25" t="str">
        <f>IF('[1]INVESTIGADOR_Otras situaciones '!$B41&lt;&gt;"",'[1]INVESTIGADOR_Otras situaciones '!$B41,IF(AND('[1]INVESTIGADOR_Otras situaciones '!$B41="",'[1]INVESTIGADOR_Otras situaciones '!$B42="",'[1]INVESTIGADOR_Otras situaciones '!$B40=""),"","TOTAL"))</f>
        <v/>
      </c>
      <c r="B43" s="3" t="str">
        <f ca="1">IF(AND($A43&lt;&gt;"",$A43&lt;&gt;"TOTAL"),IF(AND('[1]INVESTIGADOR_Otras situaciones '!$C41&lt;&gt;"",'[1]INVESTIGADOR_Otras situaciones '!$C41&lt;&gt;0),'[1]INVESTIGADOR_Otras situaciones '!$C41,""),IF($A43="TOTAL",SUM(INDIRECT("B4:B"&amp;ROW()-1)),""))</f>
        <v/>
      </c>
      <c r="C43" s="3" t="str">
        <f ca="1">IF(AND($A43&lt;&gt;"",$A43&lt;&gt;"TOTAL"),IF(AND('[1]INVESTIGADOR_Otras situaciones '!$E41&lt;&gt;"",'[1]INVESTIGADOR_Otras situaciones '!$E41&lt;&gt;0),'[1]INVESTIGADOR_Otras situaciones '!$E41,""),IF($A43="TOTAL",SUM(INDIRECT("C4:C"&amp;ROW()-1)),""))</f>
        <v/>
      </c>
      <c r="D43" s="3" t="str">
        <f t="shared" ca="1" si="0"/>
        <v/>
      </c>
      <c r="E43" s="3" t="str">
        <f ca="1">IF(AND($A43&lt;&gt;"",$A43&lt;&gt;"TOTAL"),IF(AND('[1]INVESTIGADOR_Otras situaciones '!$H41&lt;&gt;"",'[1]INVESTIGADOR_Otras situaciones '!$H41&lt;&gt;0),'[1]INVESTIGADOR_Otras situaciones '!$H41,""),IF($A43="TOTAL",SUM(INDIRECT("E4:E"&amp;ROW()-1)),""))</f>
        <v/>
      </c>
      <c r="F43" s="3" t="str">
        <f ca="1">IF(AND($A43&lt;&gt;"",$A43&lt;&gt;"TOTAL"),IF(AND('[1]INVESTIGADOR_Otras situaciones '!$J41&lt;&gt;"",'[1]INVESTIGADOR_Otras situaciones '!$J41&lt;&gt;0),'[1]INVESTIGADOR_Otras situaciones '!$J41,""),IF($A43="TOTAL",SUM(INDIRECT("F4:F"&amp;ROW()-1)),""))</f>
        <v/>
      </c>
      <c r="G43" s="3" t="str">
        <f t="shared" ca="1" si="1"/>
        <v/>
      </c>
      <c r="H43" s="3" t="str">
        <f ca="1">IF(AND($A43&lt;&gt;"",$A43&lt;&gt;"TOTAL"),IF(AND('[1]INVESTIGADOR_Otras situaciones '!$M41&lt;&gt;"",'[1]INVESTIGADOR_Otras situaciones '!$M41&lt;&gt;0),'[1]INVESTIGADOR_Otras situaciones '!$M41,""),IF($A43="TOTAL",SUM(INDIRECT("H4:H"&amp;ROW()-1)),""))</f>
        <v/>
      </c>
      <c r="I43" s="3" t="str">
        <f ca="1">IF(AND($A43&lt;&gt;"",$A43&lt;&gt;"TOTAL"),IF(AND('[1]INVESTIGADOR_Otras situaciones '!$O41&lt;&gt;"",'[1]INVESTIGADOR_Otras situaciones '!$O41&lt;&gt;0),'[1]INVESTIGADOR_Otras situaciones '!$O41,""),IF($A43="TOTAL",SUM(INDIRECT("I4:I"&amp;ROW()-1)),""))</f>
        <v/>
      </c>
      <c r="J43" s="3" t="str">
        <f t="shared" ca="1" si="2"/>
        <v/>
      </c>
      <c r="K43" s="3" t="str">
        <f ca="1">IF(AND($A43&lt;&gt;"",$A43&lt;&gt;"TOTAL"),IF(AND('[1]INVESTIGADOR_Otras situaciones '!$R41&lt;&gt;"",'[1]INVESTIGADOR_Otras situaciones '!$R41&lt;&gt;0),'[1]INVESTIGADOR_Otras situaciones '!$R41,""),IF($A43="TOTAL",SUM(INDIRECT("K4:K"&amp;ROW()-1)),""))</f>
        <v/>
      </c>
      <c r="L43" s="3" t="str">
        <f ca="1">IF(AND($A43&lt;&gt;"",$A43&lt;&gt;"TOTAL"),IF(AND('[1]INVESTIGADOR_Otras situaciones '!$T41&lt;&gt;"",'[1]INVESTIGADOR_Otras situaciones '!$T41&lt;&gt;0),'[1]INVESTIGADOR_Otras situaciones '!$T41,""),IF($A43="TOTAL",SUM(INDIRECT("L4:L"&amp;ROW()-1)),""))</f>
        <v/>
      </c>
      <c r="M43" s="3" t="str">
        <f t="shared" ca="1" si="3"/>
        <v/>
      </c>
      <c r="N43" s="3" t="str">
        <f ca="1">IF(AND($A43&lt;&gt;"",$A43&lt;&gt;"TOTAL"),IF(AND('[1]INVESTIGADOR_Otras situaciones '!$W41&lt;&gt;"",'[1]INVESTIGADOR_Otras situaciones '!$W41&lt;&gt;0),'[1]INVESTIGADOR_Otras situaciones '!$W41,""),IF($A43="TOTAL",SUM(INDIRECT("N4:N"&amp;ROW()-1)),""))</f>
        <v/>
      </c>
      <c r="O43" s="3" t="str">
        <f ca="1">IF(AND($A43&lt;&gt;"",$A43&lt;&gt;"TOTAL"),IF(AND('[1]INVESTIGADOR_Otras situaciones '!$Y41&lt;&gt;"",'[1]INVESTIGADOR_Otras situaciones '!$Y41&lt;&gt;0),'[1]INVESTIGADOR_Otras situaciones '!$Y41,""),IF($A43="TOTAL",SUM(INDIRECT("O4:O"&amp;ROW()-1)),""))</f>
        <v/>
      </c>
      <c r="P43" s="3" t="str">
        <f t="shared" ca="1" si="4"/>
        <v/>
      </c>
      <c r="Q43" s="3" t="str">
        <f ca="1">IF(AND($A43&lt;&gt;"",$A43&lt;&gt;"TOTAL"),IF(AND('[1]INVESTIGADOR_Otras situaciones '!$AB41&lt;&gt;"",'[1]INVESTIGADOR_Otras situaciones '!$AB41&lt;&gt;0),'[1]INVESTIGADOR_Otras situaciones '!$AB41,""),IF($A43="TOTAL",SUM(INDIRECT("Q4:Q"&amp;ROW()-1)),""))</f>
        <v/>
      </c>
      <c r="R43" s="3" t="str">
        <f ca="1">IF(AND($A43&lt;&gt;"",$A43&lt;&gt;"TOTAL"),IF(AND('[1]INVESTIGADOR_Otras situaciones '!$AD41&lt;&gt;"",'[1]INVESTIGADOR_Otras situaciones '!$AD41&lt;&gt;0),'[1]INVESTIGADOR_Otras situaciones '!$AD41,""),IF($A43="TOTAL",SUM(INDIRECT("R4:R"&amp;ROW()-1)),""))</f>
        <v/>
      </c>
      <c r="S43" s="3" t="str">
        <f t="shared" ca="1" si="5"/>
        <v/>
      </c>
      <c r="T43" s="3" t="str">
        <f ca="1">IF(AND($A43&lt;&gt;"",$A43&lt;&gt;"TOTAL"),IF(AND('[1]INVESTIGADOR_Otras situaciones '!$AG41&lt;&gt;"",'[1]INVESTIGADOR_Otras situaciones '!$AG41&lt;&gt;0),'[1]INVESTIGADOR_Otras situaciones '!$AG41,""),IF($A43="TOTAL",SUM(INDIRECT("T4:T"&amp;ROW()-1)),""))</f>
        <v/>
      </c>
      <c r="U43" s="3" t="str">
        <f ca="1">IF(AND($A43&lt;&gt;"",$A43&lt;&gt;"TOTAL"),IF(AND('[1]INVESTIGADOR_Otras situaciones '!$AI41&lt;&gt;"",'[1]INVESTIGADOR_Otras situaciones '!$AI41&lt;&gt;0),'[1]INVESTIGADOR_Otras situaciones '!$AI41,""),IF($A43="TOTAL",SUM(INDIRECT("U4:U"&amp;ROW()-1)),""))</f>
        <v/>
      </c>
      <c r="V43" s="3" t="str">
        <f t="shared" ca="1" si="6"/>
        <v/>
      </c>
      <c r="W43" s="3" t="str">
        <f ca="1">IF(AND($A43&lt;&gt;"",$A43&lt;&gt;"TOTAL"),IF(AND('[1]INVESTIGADOR_Otras situaciones '!$AL41&lt;&gt;"",'[1]INVESTIGADOR_Otras situaciones '!$AL41&lt;&gt;0),'[1]INVESTIGADOR_Otras situaciones '!$AL41,""),IF($A43="TOTAL",SUM(INDIRECT("W4:W"&amp;ROW()-1)),""))</f>
        <v/>
      </c>
      <c r="X43" s="3" t="str">
        <f ca="1">IF(AND($A43&lt;&gt;"",$A43&lt;&gt;"TOTAL"),IF(AND('[1]INVESTIGADOR_Otras situaciones '!$AN41&lt;&gt;"",'[1]INVESTIGADOR_Otras situaciones '!$AN41&lt;&gt;0),'[1]INVESTIGADOR_Otras situaciones '!$AN41,""),IF($A43="TOTAL",SUM(INDIRECT("X4:X"&amp;ROW()-1)),""))</f>
        <v/>
      </c>
      <c r="Y43" s="3" t="str">
        <f t="shared" ca="1" si="7"/>
        <v/>
      </c>
      <c r="Z43" s="3" t="str">
        <f ca="1">IF(AND($A43&lt;&gt;"",$A43&lt;&gt;"TOTAL"),IF(AND('[1]INVESTIGADOR_Otras situaciones '!$AQ41&lt;&gt;"",'[1]INVESTIGADOR_Otras situaciones '!$AQ41&lt;&gt;0),'[1]INVESTIGADOR_Otras situaciones '!$AQ41,""),IF($A43="TOTAL",SUM(INDIRECT("Z4:Z"&amp;ROW()-1)),""))</f>
        <v/>
      </c>
      <c r="AA43" s="3" t="str">
        <f ca="1">IF(AND($A43&lt;&gt;"",$A43&lt;&gt;"TOTAL"),IF(AND('[1]INVESTIGADOR_Otras situaciones '!$AS41&lt;&gt;"",'[1]INVESTIGADOR_Otras situaciones '!$AS41&lt;&gt;0),'[1]INVESTIGADOR_Otras situaciones '!$AS41,""),IF($A43="TOTAL",SUM(INDIRECT("AA4:AA"&amp;ROW()-1)),""))</f>
        <v/>
      </c>
      <c r="AB43" s="3" t="str">
        <f t="shared" ca="1" si="8"/>
        <v/>
      </c>
      <c r="AC43" s="3" t="str">
        <f ca="1">IF(AND($A43&lt;&gt;"",$A43&lt;&gt;"TOTAL"),IF(AND('[1]INVESTIGADOR_Otras situaciones '!$AV41&lt;&gt;"",'[1]INVESTIGADOR_Otras situaciones '!$AV41&lt;&gt;0),'[1]INVESTIGADOR_Otras situaciones '!$AV41,""),IF($A43="TOTAL",SUM(INDIRECT("AC4:AC"&amp;ROW()-1)),""))</f>
        <v/>
      </c>
      <c r="AD43" s="3" t="str">
        <f ca="1">IF(AND($A43&lt;&gt;"",$A43&lt;&gt;"TOTAL"),IF(AND('[1]INVESTIGADOR_Otras situaciones '!$AX41&lt;&gt;"",'[1]INVESTIGADOR_Otras situaciones '!$AX41&lt;&gt;0),'[1]INVESTIGADOR_Otras situaciones '!$AX41,""),IF($A43="TOTAL",SUM(INDIRECT("AD4:AD"&amp;ROW()-1)),""))</f>
        <v/>
      </c>
      <c r="AE43" s="3" t="str">
        <f t="shared" ca="1" si="9"/>
        <v/>
      </c>
      <c r="AF43" s="3" t="str">
        <f ca="1">IF(AND($A43&lt;&gt;"",$A43&lt;&gt;"TOTAL"),IF(AND('[1]INVESTIGADOR_Otras situaciones '!$BA41&lt;&gt;"",'[1]INVESTIGADOR_Otras situaciones '!$BA41&lt;&gt;0),'[1]INVESTIGADOR_Otras situaciones '!$BA41,""),IF($A43="TOTAL",SUM(INDIRECT("AF4:AF"&amp;ROW()-1)),""))</f>
        <v/>
      </c>
      <c r="AG43" s="3" t="str">
        <f ca="1">IF(AND($A43&lt;&gt;"",$A43&lt;&gt;"TOTAL"),IF(AND('[1]INVESTIGADOR_Otras situaciones '!$BC41&lt;&gt;"",'[1]INVESTIGADOR_Otras situaciones '!$BC41&lt;&gt;0),'[1]INVESTIGADOR_Otras situaciones '!$BC41,""),IF($A43="TOTAL",SUM(INDIRECT("AG4:AG"&amp;ROW()-1)),""))</f>
        <v/>
      </c>
      <c r="AH43" s="3" t="str">
        <f t="shared" ca="1" si="10"/>
        <v/>
      </c>
      <c r="AI43" s="3" t="str">
        <f ca="1">IF(AND($A43&lt;&gt;"",$A43&lt;&gt;"TOTAL"),IF(AND('[1]INVESTIGADOR_Otras situaciones '!$BF41&lt;&gt;"",'[1]INVESTIGADOR_Otras situaciones '!$BF41&lt;&gt;0),'[1]INVESTIGADOR_Otras situaciones '!$BF41,""),IF($A43="TOTAL",SUM(INDIRECT("AI4:AI"&amp;ROW()-1)),""))</f>
        <v/>
      </c>
      <c r="AJ43" s="3" t="str">
        <f ca="1">IF(AND($A43&lt;&gt;"",$A43&lt;&gt;"TOTAL"),IF(AND('[1]INVESTIGADOR_Otras situaciones '!$BH41&lt;&gt;"",'[1]INVESTIGADOR_Otras situaciones '!$BH41&lt;&gt;0),'[1]INVESTIGADOR_Otras situaciones '!$BH41,""),IF($A43="TOTAL",SUM(INDIRECT("AJ4:AJ"&amp;ROW()-1)),""))</f>
        <v/>
      </c>
      <c r="AK43" s="3" t="str">
        <f t="shared" ca="1" si="11"/>
        <v/>
      </c>
      <c r="AL43" s="3" t="str">
        <f ca="1">IF(AND($A43&lt;&gt;"",$A43&lt;&gt;"TOTAL"),IF(AND('[1]INVESTIGADOR_Otras situaciones '!$BK41&lt;&gt;"",'[1]INVESTIGADOR_Otras situaciones '!$BK41&lt;&gt;0),'[1]INVESTIGADOR_Otras situaciones '!$BK41,""),IF($A43="TOTAL",SUM(INDIRECT("AL4:AL"&amp;ROW()-1)),""))</f>
        <v/>
      </c>
      <c r="AM43" s="3" t="str">
        <f ca="1">IF(AND($A43&lt;&gt;"",$A43&lt;&gt;"TOTAL"),IF(AND('[1]INVESTIGADOR_Otras situaciones '!$BM41&lt;&gt;"",'[1]INVESTIGADOR_Otras situaciones '!$BM41&lt;&gt;0),'[1]INVESTIGADOR_Otras situaciones '!$BM41,""),IF($A43="TOTAL",SUM(INDIRECT("AM4:AM"&amp;ROW()-1)),""))</f>
        <v/>
      </c>
      <c r="AN43" s="3" t="str">
        <f t="shared" ca="1" si="12"/>
        <v/>
      </c>
      <c r="AO43" s="3" t="str">
        <f ca="1">IF(AND($A43&lt;&gt;"",$A43&lt;&gt;"TOTAL"),IF(AND('[1]INVESTIGADOR_Otras situaciones '!$BP41&lt;&gt;"",'[1]INVESTIGADOR_Otras situaciones '!$BP41&lt;&gt;0),'[1]INVESTIGADOR_Otras situaciones '!$BP41,""),IF($A43="TOTAL",SUM(INDIRECT("AO4:AO"&amp;ROW()-1)),""))</f>
        <v/>
      </c>
      <c r="AP43" s="3" t="str">
        <f ca="1">IF(AND($A43&lt;&gt;"",$A43&lt;&gt;"TOTAL"),IF(AND('[1]INVESTIGADOR_Otras situaciones '!$BR41&lt;&gt;"",'[1]INVESTIGADOR_Otras situaciones '!$BR41&lt;&gt;0),'[1]INVESTIGADOR_Otras situaciones '!$BR41,""),IF($A43="TOTAL",SUM(INDIRECT("AP4:AP"&amp;ROW()-1)),""))</f>
        <v/>
      </c>
      <c r="AQ43" s="3" t="str">
        <f t="shared" ca="1" si="13"/>
        <v/>
      </c>
      <c r="AR43" s="3" t="str">
        <f ca="1">IF(AND($A43&lt;&gt;"",$A43&lt;&gt;"TOTAL"),IF(AND('[1]INVESTIGADOR_Otras situaciones '!$BU41&lt;&gt;"",'[1]INVESTIGADOR_Otras situaciones '!$BU41&lt;&gt;0),'[1]INVESTIGADOR_Otras situaciones '!$BU41,""),IF($A43="TOTAL",SUM(INDIRECT("AR4:AR"&amp;ROW()-1)),""))</f>
        <v/>
      </c>
      <c r="AS43" s="3" t="str">
        <f ca="1">IF(AND($A43&lt;&gt;"",$A43&lt;&gt;"TOTAL"),IF(AND('[1]INVESTIGADOR_Otras situaciones '!$BW41&lt;&gt;"",'[1]INVESTIGADOR_Otras situaciones '!$BW41&lt;&gt;0),'[1]INVESTIGADOR_Otras situaciones '!$BW41,""),IF($A43="TOTAL",SUM(INDIRECT("AS4:AS"&amp;ROW()-1)),""))</f>
        <v/>
      </c>
      <c r="AT43" s="3" t="str">
        <f t="shared" ca="1" si="14"/>
        <v/>
      </c>
      <c r="AU43" s="3" t="str">
        <f ca="1">IF(AND($A43&lt;&gt;"",$A43&lt;&gt;"TOTAL"),IF(AND('[1]INVESTIGADOR_Otras situaciones '!$BZ41&lt;&gt;"",'[1]INVESTIGADOR_Otras situaciones '!$BZ41&lt;&gt;0),'[1]INVESTIGADOR_Otras situaciones '!$BZ41,""),IF($A43="TOTAL",SUM(INDIRECT("AU4:AU"&amp;ROW()-1)),""))</f>
        <v/>
      </c>
      <c r="AV43" s="3" t="str">
        <f ca="1">IF(AND($A43&lt;&gt;"",$A43&lt;&gt;"TOTAL"),IF(AND('[1]INVESTIGADOR_Otras situaciones '!$CB41&lt;&gt;"",'[1]INVESTIGADOR_Otras situaciones '!$CB41&lt;&gt;0),'[1]INVESTIGADOR_Otras situaciones '!$CB41,""),IF($A43="TOTAL",SUM(INDIRECT("AV4:AV"&amp;ROW()-1)),""))</f>
        <v/>
      </c>
      <c r="AW43" s="3" t="str">
        <f t="shared" ca="1" si="15"/>
        <v/>
      </c>
      <c r="AX43" s="3" t="str">
        <f ca="1">IF(AND($A43&lt;&gt;"",$A43&lt;&gt;"TOTAL"),IF(AND('[1]INVESTIGADOR_Otras situaciones '!$CE41&lt;&gt;"",'[1]INVESTIGADOR_Otras situaciones '!$CE41&lt;&gt;0),'[1]INVESTIGADOR_Otras situaciones '!$CE41,""),IF($A43="TOTAL",SUM(INDIRECT("AX4:AX"&amp;ROW()-1)),""))</f>
        <v/>
      </c>
      <c r="AY43" s="3" t="str">
        <f ca="1">IF(AND($A43&lt;&gt;"",$A43&lt;&gt;"TOTAL"),IF(AND('[1]INVESTIGADOR_Otras situaciones '!$CG41&lt;&gt;"",'[1]INVESTIGADOR_Otras situaciones '!$CG41&lt;&gt;0),'[1]INVESTIGADOR_Otras situaciones '!$CG41,""),IF($A43="TOTAL",SUM(INDIRECT("AY4:AY"&amp;ROW()-1)),""))</f>
        <v/>
      </c>
      <c r="AZ43" s="3" t="str">
        <f t="shared" ca="1" si="16"/>
        <v/>
      </c>
      <c r="BA43" s="3" t="str">
        <f ca="1">IF(AND($A43&lt;&gt;"",$A43&lt;&gt;"TOTAL"),IF(AND('[1]INVESTIGADOR_Otras situaciones '!$CJ41&lt;&gt;"",'[1]INVESTIGADOR_Otras situaciones '!$CJ41&lt;&gt;0),'[1]INVESTIGADOR_Otras situaciones '!$CJ41,""),IF($A43="TOTAL",SUM(INDIRECT("BA4:BA"&amp;ROW()-1)),""))</f>
        <v/>
      </c>
      <c r="BB43" s="3" t="str">
        <f ca="1">IF(AND($A43&lt;&gt;"",$A43&lt;&gt;"TOTAL"),IF(AND('[1]INVESTIGADOR_Otras situaciones '!$CL41&lt;&gt;"",'[1]INVESTIGADOR_Otras situaciones '!$CL41&lt;&gt;0),'[1]INVESTIGADOR_Otras situaciones '!$CL41,""),IF($A43="TOTAL",SUM(INDIRECT("BB4:BB"&amp;ROW()-1)),""))</f>
        <v/>
      </c>
      <c r="BC43" s="3" t="str">
        <f t="shared" ca="1" si="17"/>
        <v/>
      </c>
      <c r="BD43" s="3" t="str">
        <f ca="1">IF(AND($A43&lt;&gt;"",$A43&lt;&gt;"TOTAL"),IF(AND('[1]INVESTIGADOR_Otras situaciones '!$CO41&lt;&gt;"",'[1]INVESTIGADOR_Otras situaciones '!$CO41&lt;&gt;0),'[1]INVESTIGADOR_Otras situaciones '!$CO41,""),IF($A43="TOTAL",SUM(INDIRECT("BD4:BD"&amp;ROW()-1)),""))</f>
        <v/>
      </c>
      <c r="BE43" s="3" t="str">
        <f ca="1">IF(AND($A43&lt;&gt;"",$A43&lt;&gt;"TOTAL"),IF(AND('[1]INVESTIGADOR_Otras situaciones '!$CQ41&lt;&gt;"",'[1]INVESTIGADOR_Otras situaciones '!$CQ41&lt;&gt;0),'[1]INVESTIGADOR_Otras situaciones '!$CQ41,""),IF($A43="TOTAL",SUM(INDIRECT("BE4:BE"&amp;ROW()-1)),""))</f>
        <v/>
      </c>
      <c r="BF43" s="3" t="str">
        <f t="shared" ca="1" si="18"/>
        <v/>
      </c>
    </row>
    <row r="44" spans="1:58" x14ac:dyDescent="0.2">
      <c r="A44" s="25" t="str">
        <f>IF('[1]INVESTIGADOR_Otras situaciones '!$B42&lt;&gt;"",'[1]INVESTIGADOR_Otras situaciones '!$B42,IF(AND('[1]INVESTIGADOR_Otras situaciones '!$B42="",'[1]INVESTIGADOR_Otras situaciones '!$B43="",'[1]INVESTIGADOR_Otras situaciones '!$B41=""),"","TOTAL"))</f>
        <v/>
      </c>
      <c r="B44" s="3" t="str">
        <f ca="1">IF(AND($A44&lt;&gt;"",$A44&lt;&gt;"TOTAL"),IF(AND('[1]INVESTIGADOR_Otras situaciones '!$C42&lt;&gt;"",'[1]INVESTIGADOR_Otras situaciones '!$C42&lt;&gt;0),'[1]INVESTIGADOR_Otras situaciones '!$C42,""),IF($A44="TOTAL",SUM(INDIRECT("B4:B"&amp;ROW()-1)),""))</f>
        <v/>
      </c>
      <c r="C44" s="3" t="str">
        <f ca="1">IF(AND($A44&lt;&gt;"",$A44&lt;&gt;"TOTAL"),IF(AND('[1]INVESTIGADOR_Otras situaciones '!$E42&lt;&gt;"",'[1]INVESTIGADOR_Otras situaciones '!$E42&lt;&gt;0),'[1]INVESTIGADOR_Otras situaciones '!$E42,""),IF($A44="TOTAL",SUM(INDIRECT("C4:C"&amp;ROW()-1)),""))</f>
        <v/>
      </c>
      <c r="D44" s="3" t="str">
        <f t="shared" ca="1" si="0"/>
        <v/>
      </c>
      <c r="E44" s="3" t="str">
        <f ca="1">IF(AND($A44&lt;&gt;"",$A44&lt;&gt;"TOTAL"),IF(AND('[1]INVESTIGADOR_Otras situaciones '!$H42&lt;&gt;"",'[1]INVESTIGADOR_Otras situaciones '!$H42&lt;&gt;0),'[1]INVESTIGADOR_Otras situaciones '!$H42,""),IF($A44="TOTAL",SUM(INDIRECT("E4:E"&amp;ROW()-1)),""))</f>
        <v/>
      </c>
      <c r="F44" s="3" t="str">
        <f ca="1">IF(AND($A44&lt;&gt;"",$A44&lt;&gt;"TOTAL"),IF(AND('[1]INVESTIGADOR_Otras situaciones '!$J42&lt;&gt;"",'[1]INVESTIGADOR_Otras situaciones '!$J42&lt;&gt;0),'[1]INVESTIGADOR_Otras situaciones '!$J42,""),IF($A44="TOTAL",SUM(INDIRECT("F4:F"&amp;ROW()-1)),""))</f>
        <v/>
      </c>
      <c r="G44" s="3" t="str">
        <f t="shared" ca="1" si="1"/>
        <v/>
      </c>
      <c r="H44" s="3" t="str">
        <f ca="1">IF(AND($A44&lt;&gt;"",$A44&lt;&gt;"TOTAL"),IF(AND('[1]INVESTIGADOR_Otras situaciones '!$M42&lt;&gt;"",'[1]INVESTIGADOR_Otras situaciones '!$M42&lt;&gt;0),'[1]INVESTIGADOR_Otras situaciones '!$M42,""),IF($A44="TOTAL",SUM(INDIRECT("H4:H"&amp;ROW()-1)),""))</f>
        <v/>
      </c>
      <c r="I44" s="3" t="str">
        <f ca="1">IF(AND($A44&lt;&gt;"",$A44&lt;&gt;"TOTAL"),IF(AND('[1]INVESTIGADOR_Otras situaciones '!$O42&lt;&gt;"",'[1]INVESTIGADOR_Otras situaciones '!$O42&lt;&gt;0),'[1]INVESTIGADOR_Otras situaciones '!$O42,""),IF($A44="TOTAL",SUM(INDIRECT("I4:I"&amp;ROW()-1)),""))</f>
        <v/>
      </c>
      <c r="J44" s="3" t="str">
        <f t="shared" ca="1" si="2"/>
        <v/>
      </c>
      <c r="K44" s="3" t="str">
        <f ca="1">IF(AND($A44&lt;&gt;"",$A44&lt;&gt;"TOTAL"),IF(AND('[1]INVESTIGADOR_Otras situaciones '!$R42&lt;&gt;"",'[1]INVESTIGADOR_Otras situaciones '!$R42&lt;&gt;0),'[1]INVESTIGADOR_Otras situaciones '!$R42,""),IF($A44="TOTAL",SUM(INDIRECT("K4:K"&amp;ROW()-1)),""))</f>
        <v/>
      </c>
      <c r="L44" s="3" t="str">
        <f ca="1">IF(AND($A44&lt;&gt;"",$A44&lt;&gt;"TOTAL"),IF(AND('[1]INVESTIGADOR_Otras situaciones '!$T42&lt;&gt;"",'[1]INVESTIGADOR_Otras situaciones '!$T42&lt;&gt;0),'[1]INVESTIGADOR_Otras situaciones '!$T42,""),IF($A44="TOTAL",SUM(INDIRECT("L4:L"&amp;ROW()-1)),""))</f>
        <v/>
      </c>
      <c r="M44" s="3" t="str">
        <f t="shared" ca="1" si="3"/>
        <v/>
      </c>
      <c r="N44" s="3" t="str">
        <f ca="1">IF(AND($A44&lt;&gt;"",$A44&lt;&gt;"TOTAL"),IF(AND('[1]INVESTIGADOR_Otras situaciones '!$W42&lt;&gt;"",'[1]INVESTIGADOR_Otras situaciones '!$W42&lt;&gt;0),'[1]INVESTIGADOR_Otras situaciones '!$W42,""),IF($A44="TOTAL",SUM(INDIRECT("N4:N"&amp;ROW()-1)),""))</f>
        <v/>
      </c>
      <c r="O44" s="3" t="str">
        <f ca="1">IF(AND($A44&lt;&gt;"",$A44&lt;&gt;"TOTAL"),IF(AND('[1]INVESTIGADOR_Otras situaciones '!$Y42&lt;&gt;"",'[1]INVESTIGADOR_Otras situaciones '!$Y42&lt;&gt;0),'[1]INVESTIGADOR_Otras situaciones '!$Y42,""),IF($A44="TOTAL",SUM(INDIRECT("O4:O"&amp;ROW()-1)),""))</f>
        <v/>
      </c>
      <c r="P44" s="3" t="str">
        <f t="shared" ca="1" si="4"/>
        <v/>
      </c>
      <c r="Q44" s="3" t="str">
        <f ca="1">IF(AND($A44&lt;&gt;"",$A44&lt;&gt;"TOTAL"),IF(AND('[1]INVESTIGADOR_Otras situaciones '!$AB42&lt;&gt;"",'[1]INVESTIGADOR_Otras situaciones '!$AB42&lt;&gt;0),'[1]INVESTIGADOR_Otras situaciones '!$AB42,""),IF($A44="TOTAL",SUM(INDIRECT("Q4:Q"&amp;ROW()-1)),""))</f>
        <v/>
      </c>
      <c r="R44" s="3" t="str">
        <f ca="1">IF(AND($A44&lt;&gt;"",$A44&lt;&gt;"TOTAL"),IF(AND('[1]INVESTIGADOR_Otras situaciones '!$AD42&lt;&gt;"",'[1]INVESTIGADOR_Otras situaciones '!$AD42&lt;&gt;0),'[1]INVESTIGADOR_Otras situaciones '!$AD42,""),IF($A44="TOTAL",SUM(INDIRECT("R4:R"&amp;ROW()-1)),""))</f>
        <v/>
      </c>
      <c r="S44" s="3" t="str">
        <f t="shared" ca="1" si="5"/>
        <v/>
      </c>
      <c r="T44" s="3" t="str">
        <f ca="1">IF(AND($A44&lt;&gt;"",$A44&lt;&gt;"TOTAL"),IF(AND('[1]INVESTIGADOR_Otras situaciones '!$AG42&lt;&gt;"",'[1]INVESTIGADOR_Otras situaciones '!$AG42&lt;&gt;0),'[1]INVESTIGADOR_Otras situaciones '!$AG42,""),IF($A44="TOTAL",SUM(INDIRECT("T4:T"&amp;ROW()-1)),""))</f>
        <v/>
      </c>
      <c r="U44" s="3" t="str">
        <f ca="1">IF(AND($A44&lt;&gt;"",$A44&lt;&gt;"TOTAL"),IF(AND('[1]INVESTIGADOR_Otras situaciones '!$AI42&lt;&gt;"",'[1]INVESTIGADOR_Otras situaciones '!$AI42&lt;&gt;0),'[1]INVESTIGADOR_Otras situaciones '!$AI42,""),IF($A44="TOTAL",SUM(INDIRECT("U4:U"&amp;ROW()-1)),""))</f>
        <v/>
      </c>
      <c r="V44" s="3" t="str">
        <f t="shared" ca="1" si="6"/>
        <v/>
      </c>
      <c r="W44" s="3" t="str">
        <f ca="1">IF(AND($A44&lt;&gt;"",$A44&lt;&gt;"TOTAL"),IF(AND('[1]INVESTIGADOR_Otras situaciones '!$AL42&lt;&gt;"",'[1]INVESTIGADOR_Otras situaciones '!$AL42&lt;&gt;0),'[1]INVESTIGADOR_Otras situaciones '!$AL42,""),IF($A44="TOTAL",SUM(INDIRECT("W4:W"&amp;ROW()-1)),""))</f>
        <v/>
      </c>
      <c r="X44" s="3" t="str">
        <f ca="1">IF(AND($A44&lt;&gt;"",$A44&lt;&gt;"TOTAL"),IF(AND('[1]INVESTIGADOR_Otras situaciones '!$AN42&lt;&gt;"",'[1]INVESTIGADOR_Otras situaciones '!$AN42&lt;&gt;0),'[1]INVESTIGADOR_Otras situaciones '!$AN42,""),IF($A44="TOTAL",SUM(INDIRECT("X4:X"&amp;ROW()-1)),""))</f>
        <v/>
      </c>
      <c r="Y44" s="3" t="str">
        <f t="shared" ca="1" si="7"/>
        <v/>
      </c>
      <c r="Z44" s="3" t="str">
        <f ca="1">IF(AND($A44&lt;&gt;"",$A44&lt;&gt;"TOTAL"),IF(AND('[1]INVESTIGADOR_Otras situaciones '!$AQ42&lt;&gt;"",'[1]INVESTIGADOR_Otras situaciones '!$AQ42&lt;&gt;0),'[1]INVESTIGADOR_Otras situaciones '!$AQ42,""),IF($A44="TOTAL",SUM(INDIRECT("Z4:Z"&amp;ROW()-1)),""))</f>
        <v/>
      </c>
      <c r="AA44" s="3" t="str">
        <f ca="1">IF(AND($A44&lt;&gt;"",$A44&lt;&gt;"TOTAL"),IF(AND('[1]INVESTIGADOR_Otras situaciones '!$AS42&lt;&gt;"",'[1]INVESTIGADOR_Otras situaciones '!$AS42&lt;&gt;0),'[1]INVESTIGADOR_Otras situaciones '!$AS42,""),IF($A44="TOTAL",SUM(INDIRECT("AA4:AA"&amp;ROW()-1)),""))</f>
        <v/>
      </c>
      <c r="AB44" s="3" t="str">
        <f t="shared" ca="1" si="8"/>
        <v/>
      </c>
      <c r="AC44" s="3" t="str">
        <f ca="1">IF(AND($A44&lt;&gt;"",$A44&lt;&gt;"TOTAL"),IF(AND('[1]INVESTIGADOR_Otras situaciones '!$AV42&lt;&gt;"",'[1]INVESTIGADOR_Otras situaciones '!$AV42&lt;&gt;0),'[1]INVESTIGADOR_Otras situaciones '!$AV42,""),IF($A44="TOTAL",SUM(INDIRECT("AC4:AC"&amp;ROW()-1)),""))</f>
        <v/>
      </c>
      <c r="AD44" s="3" t="str">
        <f ca="1">IF(AND($A44&lt;&gt;"",$A44&lt;&gt;"TOTAL"),IF(AND('[1]INVESTIGADOR_Otras situaciones '!$AX42&lt;&gt;"",'[1]INVESTIGADOR_Otras situaciones '!$AX42&lt;&gt;0),'[1]INVESTIGADOR_Otras situaciones '!$AX42,""),IF($A44="TOTAL",SUM(INDIRECT("AD4:AD"&amp;ROW()-1)),""))</f>
        <v/>
      </c>
      <c r="AE44" s="3" t="str">
        <f t="shared" ca="1" si="9"/>
        <v/>
      </c>
      <c r="AF44" s="3" t="str">
        <f ca="1">IF(AND($A44&lt;&gt;"",$A44&lt;&gt;"TOTAL"),IF(AND('[1]INVESTIGADOR_Otras situaciones '!$BA42&lt;&gt;"",'[1]INVESTIGADOR_Otras situaciones '!$BA42&lt;&gt;0),'[1]INVESTIGADOR_Otras situaciones '!$BA42,""),IF($A44="TOTAL",SUM(INDIRECT("AF4:AF"&amp;ROW()-1)),""))</f>
        <v/>
      </c>
      <c r="AG44" s="3" t="str">
        <f ca="1">IF(AND($A44&lt;&gt;"",$A44&lt;&gt;"TOTAL"),IF(AND('[1]INVESTIGADOR_Otras situaciones '!$BC42&lt;&gt;"",'[1]INVESTIGADOR_Otras situaciones '!$BC42&lt;&gt;0),'[1]INVESTIGADOR_Otras situaciones '!$BC42,""),IF($A44="TOTAL",SUM(INDIRECT("AG4:AG"&amp;ROW()-1)),""))</f>
        <v/>
      </c>
      <c r="AH44" s="3" t="str">
        <f t="shared" ca="1" si="10"/>
        <v/>
      </c>
      <c r="AI44" s="3" t="str">
        <f ca="1">IF(AND($A44&lt;&gt;"",$A44&lt;&gt;"TOTAL"),IF(AND('[1]INVESTIGADOR_Otras situaciones '!$BF42&lt;&gt;"",'[1]INVESTIGADOR_Otras situaciones '!$BF42&lt;&gt;0),'[1]INVESTIGADOR_Otras situaciones '!$BF42,""),IF($A44="TOTAL",SUM(INDIRECT("AI4:AI"&amp;ROW()-1)),""))</f>
        <v/>
      </c>
      <c r="AJ44" s="3" t="str">
        <f ca="1">IF(AND($A44&lt;&gt;"",$A44&lt;&gt;"TOTAL"),IF(AND('[1]INVESTIGADOR_Otras situaciones '!$BH42&lt;&gt;"",'[1]INVESTIGADOR_Otras situaciones '!$BH42&lt;&gt;0),'[1]INVESTIGADOR_Otras situaciones '!$BH42,""),IF($A44="TOTAL",SUM(INDIRECT("AJ4:AJ"&amp;ROW()-1)),""))</f>
        <v/>
      </c>
      <c r="AK44" s="3" t="str">
        <f t="shared" ca="1" si="11"/>
        <v/>
      </c>
      <c r="AL44" s="3" t="str">
        <f ca="1">IF(AND($A44&lt;&gt;"",$A44&lt;&gt;"TOTAL"),IF(AND('[1]INVESTIGADOR_Otras situaciones '!$BK42&lt;&gt;"",'[1]INVESTIGADOR_Otras situaciones '!$BK42&lt;&gt;0),'[1]INVESTIGADOR_Otras situaciones '!$BK42,""),IF($A44="TOTAL",SUM(INDIRECT("AL4:AL"&amp;ROW()-1)),""))</f>
        <v/>
      </c>
      <c r="AM44" s="3" t="str">
        <f ca="1">IF(AND($A44&lt;&gt;"",$A44&lt;&gt;"TOTAL"),IF(AND('[1]INVESTIGADOR_Otras situaciones '!$BM42&lt;&gt;"",'[1]INVESTIGADOR_Otras situaciones '!$BM42&lt;&gt;0),'[1]INVESTIGADOR_Otras situaciones '!$BM42,""),IF($A44="TOTAL",SUM(INDIRECT("AM4:AM"&amp;ROW()-1)),""))</f>
        <v/>
      </c>
      <c r="AN44" s="3" t="str">
        <f t="shared" ca="1" si="12"/>
        <v/>
      </c>
      <c r="AO44" s="3" t="str">
        <f ca="1">IF(AND($A44&lt;&gt;"",$A44&lt;&gt;"TOTAL"),IF(AND('[1]INVESTIGADOR_Otras situaciones '!$BP42&lt;&gt;"",'[1]INVESTIGADOR_Otras situaciones '!$BP42&lt;&gt;0),'[1]INVESTIGADOR_Otras situaciones '!$BP42,""),IF($A44="TOTAL",SUM(INDIRECT("AO4:AO"&amp;ROW()-1)),""))</f>
        <v/>
      </c>
      <c r="AP44" s="3" t="str">
        <f ca="1">IF(AND($A44&lt;&gt;"",$A44&lt;&gt;"TOTAL"),IF(AND('[1]INVESTIGADOR_Otras situaciones '!$BR42&lt;&gt;"",'[1]INVESTIGADOR_Otras situaciones '!$BR42&lt;&gt;0),'[1]INVESTIGADOR_Otras situaciones '!$BR42,""),IF($A44="TOTAL",SUM(INDIRECT("AP4:AP"&amp;ROW()-1)),""))</f>
        <v/>
      </c>
      <c r="AQ44" s="3" t="str">
        <f t="shared" ca="1" si="13"/>
        <v/>
      </c>
      <c r="AR44" s="3" t="str">
        <f ca="1">IF(AND($A44&lt;&gt;"",$A44&lt;&gt;"TOTAL"),IF(AND('[1]INVESTIGADOR_Otras situaciones '!$BU42&lt;&gt;"",'[1]INVESTIGADOR_Otras situaciones '!$BU42&lt;&gt;0),'[1]INVESTIGADOR_Otras situaciones '!$BU42,""),IF($A44="TOTAL",SUM(INDIRECT("AR4:AR"&amp;ROW()-1)),""))</f>
        <v/>
      </c>
      <c r="AS44" s="3" t="str">
        <f ca="1">IF(AND($A44&lt;&gt;"",$A44&lt;&gt;"TOTAL"),IF(AND('[1]INVESTIGADOR_Otras situaciones '!$BW42&lt;&gt;"",'[1]INVESTIGADOR_Otras situaciones '!$BW42&lt;&gt;0),'[1]INVESTIGADOR_Otras situaciones '!$BW42,""),IF($A44="TOTAL",SUM(INDIRECT("AS4:AS"&amp;ROW()-1)),""))</f>
        <v/>
      </c>
      <c r="AT44" s="3" t="str">
        <f t="shared" ca="1" si="14"/>
        <v/>
      </c>
      <c r="AU44" s="3" t="str">
        <f ca="1">IF(AND($A44&lt;&gt;"",$A44&lt;&gt;"TOTAL"),IF(AND('[1]INVESTIGADOR_Otras situaciones '!$BZ42&lt;&gt;"",'[1]INVESTIGADOR_Otras situaciones '!$BZ42&lt;&gt;0),'[1]INVESTIGADOR_Otras situaciones '!$BZ42,""),IF($A44="TOTAL",SUM(INDIRECT("AU4:AU"&amp;ROW()-1)),""))</f>
        <v/>
      </c>
      <c r="AV44" s="3" t="str">
        <f ca="1">IF(AND($A44&lt;&gt;"",$A44&lt;&gt;"TOTAL"),IF(AND('[1]INVESTIGADOR_Otras situaciones '!$CB42&lt;&gt;"",'[1]INVESTIGADOR_Otras situaciones '!$CB42&lt;&gt;0),'[1]INVESTIGADOR_Otras situaciones '!$CB42,""),IF($A44="TOTAL",SUM(INDIRECT("AV4:AV"&amp;ROW()-1)),""))</f>
        <v/>
      </c>
      <c r="AW44" s="3" t="str">
        <f t="shared" ca="1" si="15"/>
        <v/>
      </c>
      <c r="AX44" s="3" t="str">
        <f ca="1">IF(AND($A44&lt;&gt;"",$A44&lt;&gt;"TOTAL"),IF(AND('[1]INVESTIGADOR_Otras situaciones '!$CE42&lt;&gt;"",'[1]INVESTIGADOR_Otras situaciones '!$CE42&lt;&gt;0),'[1]INVESTIGADOR_Otras situaciones '!$CE42,""),IF($A44="TOTAL",SUM(INDIRECT("AX4:AX"&amp;ROW()-1)),""))</f>
        <v/>
      </c>
      <c r="AY44" s="3" t="str">
        <f ca="1">IF(AND($A44&lt;&gt;"",$A44&lt;&gt;"TOTAL"),IF(AND('[1]INVESTIGADOR_Otras situaciones '!$CG42&lt;&gt;"",'[1]INVESTIGADOR_Otras situaciones '!$CG42&lt;&gt;0),'[1]INVESTIGADOR_Otras situaciones '!$CG42,""),IF($A44="TOTAL",SUM(INDIRECT("AY4:AY"&amp;ROW()-1)),""))</f>
        <v/>
      </c>
      <c r="AZ44" s="3" t="str">
        <f t="shared" ca="1" si="16"/>
        <v/>
      </c>
      <c r="BA44" s="3" t="str">
        <f ca="1">IF(AND($A44&lt;&gt;"",$A44&lt;&gt;"TOTAL"),IF(AND('[1]INVESTIGADOR_Otras situaciones '!$CJ42&lt;&gt;"",'[1]INVESTIGADOR_Otras situaciones '!$CJ42&lt;&gt;0),'[1]INVESTIGADOR_Otras situaciones '!$CJ42,""),IF($A44="TOTAL",SUM(INDIRECT("BA4:BA"&amp;ROW()-1)),""))</f>
        <v/>
      </c>
      <c r="BB44" s="3" t="str">
        <f ca="1">IF(AND($A44&lt;&gt;"",$A44&lt;&gt;"TOTAL"),IF(AND('[1]INVESTIGADOR_Otras situaciones '!$CL42&lt;&gt;"",'[1]INVESTIGADOR_Otras situaciones '!$CL42&lt;&gt;0),'[1]INVESTIGADOR_Otras situaciones '!$CL42,""),IF($A44="TOTAL",SUM(INDIRECT("BB4:BB"&amp;ROW()-1)),""))</f>
        <v/>
      </c>
      <c r="BC44" s="3" t="str">
        <f t="shared" ca="1" si="17"/>
        <v/>
      </c>
      <c r="BD44" s="3" t="str">
        <f ca="1">IF(AND($A44&lt;&gt;"",$A44&lt;&gt;"TOTAL"),IF(AND('[1]INVESTIGADOR_Otras situaciones '!$CO42&lt;&gt;"",'[1]INVESTIGADOR_Otras situaciones '!$CO42&lt;&gt;0),'[1]INVESTIGADOR_Otras situaciones '!$CO42,""),IF($A44="TOTAL",SUM(INDIRECT("BD4:BD"&amp;ROW()-1)),""))</f>
        <v/>
      </c>
      <c r="BE44" s="3" t="str">
        <f ca="1">IF(AND($A44&lt;&gt;"",$A44&lt;&gt;"TOTAL"),IF(AND('[1]INVESTIGADOR_Otras situaciones '!$CQ42&lt;&gt;"",'[1]INVESTIGADOR_Otras situaciones '!$CQ42&lt;&gt;0),'[1]INVESTIGADOR_Otras situaciones '!$CQ42,""),IF($A44="TOTAL",SUM(INDIRECT("BE4:BE"&amp;ROW()-1)),""))</f>
        <v/>
      </c>
      <c r="BF44" s="3" t="str">
        <f t="shared" ca="1" si="18"/>
        <v/>
      </c>
    </row>
    <row r="45" spans="1:58" x14ac:dyDescent="0.2">
      <c r="A45" s="25" t="str">
        <f>IF('[1]INVESTIGADOR_Otras situaciones '!$B43&lt;&gt;"",'[1]INVESTIGADOR_Otras situaciones '!$B43,IF(AND('[1]INVESTIGADOR_Otras situaciones '!$B43="",'[1]INVESTIGADOR_Otras situaciones '!$B44="",'[1]INVESTIGADOR_Otras situaciones '!$B42=""),"","TOTAL"))</f>
        <v/>
      </c>
      <c r="B45" s="3" t="str">
        <f ca="1">IF(AND($A45&lt;&gt;"",$A45&lt;&gt;"TOTAL"),IF(AND('[1]INVESTIGADOR_Otras situaciones '!$C43&lt;&gt;"",'[1]INVESTIGADOR_Otras situaciones '!$C43&lt;&gt;0),'[1]INVESTIGADOR_Otras situaciones '!$C43,""),IF($A45="TOTAL",SUM(INDIRECT("B4:B"&amp;ROW()-1)),""))</f>
        <v/>
      </c>
      <c r="C45" s="3" t="str">
        <f ca="1">IF(AND($A45&lt;&gt;"",$A45&lt;&gt;"TOTAL"),IF(AND('[1]INVESTIGADOR_Otras situaciones '!$E43&lt;&gt;"",'[1]INVESTIGADOR_Otras situaciones '!$E43&lt;&gt;0),'[1]INVESTIGADOR_Otras situaciones '!$E43,""),IF($A45="TOTAL",SUM(INDIRECT("C4:C"&amp;ROW()-1)),""))</f>
        <v/>
      </c>
      <c r="D45" s="3" t="str">
        <f t="shared" ca="1" si="0"/>
        <v/>
      </c>
      <c r="E45" s="3" t="str">
        <f ca="1">IF(AND($A45&lt;&gt;"",$A45&lt;&gt;"TOTAL"),IF(AND('[1]INVESTIGADOR_Otras situaciones '!$H43&lt;&gt;"",'[1]INVESTIGADOR_Otras situaciones '!$H43&lt;&gt;0),'[1]INVESTIGADOR_Otras situaciones '!$H43,""),IF($A45="TOTAL",SUM(INDIRECT("E4:E"&amp;ROW()-1)),""))</f>
        <v/>
      </c>
      <c r="F45" s="3" t="str">
        <f ca="1">IF(AND($A45&lt;&gt;"",$A45&lt;&gt;"TOTAL"),IF(AND('[1]INVESTIGADOR_Otras situaciones '!$J43&lt;&gt;"",'[1]INVESTIGADOR_Otras situaciones '!$J43&lt;&gt;0),'[1]INVESTIGADOR_Otras situaciones '!$J43,""),IF($A45="TOTAL",SUM(INDIRECT("F4:F"&amp;ROW()-1)),""))</f>
        <v/>
      </c>
      <c r="G45" s="3" t="str">
        <f t="shared" ca="1" si="1"/>
        <v/>
      </c>
      <c r="H45" s="3" t="str">
        <f ca="1">IF(AND($A45&lt;&gt;"",$A45&lt;&gt;"TOTAL"),IF(AND('[1]INVESTIGADOR_Otras situaciones '!$M43&lt;&gt;"",'[1]INVESTIGADOR_Otras situaciones '!$M43&lt;&gt;0),'[1]INVESTIGADOR_Otras situaciones '!$M43,""),IF($A45="TOTAL",SUM(INDIRECT("H4:H"&amp;ROW()-1)),""))</f>
        <v/>
      </c>
      <c r="I45" s="3" t="str">
        <f ca="1">IF(AND($A45&lt;&gt;"",$A45&lt;&gt;"TOTAL"),IF(AND('[1]INVESTIGADOR_Otras situaciones '!$O43&lt;&gt;"",'[1]INVESTIGADOR_Otras situaciones '!$O43&lt;&gt;0),'[1]INVESTIGADOR_Otras situaciones '!$O43,""),IF($A45="TOTAL",SUM(INDIRECT("I4:I"&amp;ROW()-1)),""))</f>
        <v/>
      </c>
      <c r="J45" s="3" t="str">
        <f t="shared" ca="1" si="2"/>
        <v/>
      </c>
      <c r="K45" s="3" t="str">
        <f ca="1">IF(AND($A45&lt;&gt;"",$A45&lt;&gt;"TOTAL"),IF(AND('[1]INVESTIGADOR_Otras situaciones '!$R43&lt;&gt;"",'[1]INVESTIGADOR_Otras situaciones '!$R43&lt;&gt;0),'[1]INVESTIGADOR_Otras situaciones '!$R43,""),IF($A45="TOTAL",SUM(INDIRECT("K4:K"&amp;ROW()-1)),""))</f>
        <v/>
      </c>
      <c r="L45" s="3" t="str">
        <f ca="1">IF(AND($A45&lt;&gt;"",$A45&lt;&gt;"TOTAL"),IF(AND('[1]INVESTIGADOR_Otras situaciones '!$T43&lt;&gt;"",'[1]INVESTIGADOR_Otras situaciones '!$T43&lt;&gt;0),'[1]INVESTIGADOR_Otras situaciones '!$T43,""),IF($A45="TOTAL",SUM(INDIRECT("L4:L"&amp;ROW()-1)),""))</f>
        <v/>
      </c>
      <c r="M45" s="3" t="str">
        <f t="shared" ca="1" si="3"/>
        <v/>
      </c>
      <c r="N45" s="3" t="str">
        <f ca="1">IF(AND($A45&lt;&gt;"",$A45&lt;&gt;"TOTAL"),IF(AND('[1]INVESTIGADOR_Otras situaciones '!$W43&lt;&gt;"",'[1]INVESTIGADOR_Otras situaciones '!$W43&lt;&gt;0),'[1]INVESTIGADOR_Otras situaciones '!$W43,""),IF($A45="TOTAL",SUM(INDIRECT("N4:N"&amp;ROW()-1)),""))</f>
        <v/>
      </c>
      <c r="O45" s="3" t="str">
        <f ca="1">IF(AND($A45&lt;&gt;"",$A45&lt;&gt;"TOTAL"),IF(AND('[1]INVESTIGADOR_Otras situaciones '!$Y43&lt;&gt;"",'[1]INVESTIGADOR_Otras situaciones '!$Y43&lt;&gt;0),'[1]INVESTIGADOR_Otras situaciones '!$Y43,""),IF($A45="TOTAL",SUM(INDIRECT("O4:O"&amp;ROW()-1)),""))</f>
        <v/>
      </c>
      <c r="P45" s="3" t="str">
        <f t="shared" ca="1" si="4"/>
        <v/>
      </c>
      <c r="Q45" s="3" t="str">
        <f ca="1">IF(AND($A45&lt;&gt;"",$A45&lt;&gt;"TOTAL"),IF(AND('[1]INVESTIGADOR_Otras situaciones '!$AB43&lt;&gt;"",'[1]INVESTIGADOR_Otras situaciones '!$AB43&lt;&gt;0),'[1]INVESTIGADOR_Otras situaciones '!$AB43,""),IF($A45="TOTAL",SUM(INDIRECT("Q4:Q"&amp;ROW()-1)),""))</f>
        <v/>
      </c>
      <c r="R45" s="3" t="str">
        <f ca="1">IF(AND($A45&lt;&gt;"",$A45&lt;&gt;"TOTAL"),IF(AND('[1]INVESTIGADOR_Otras situaciones '!$AD43&lt;&gt;"",'[1]INVESTIGADOR_Otras situaciones '!$AD43&lt;&gt;0),'[1]INVESTIGADOR_Otras situaciones '!$AD43,""),IF($A45="TOTAL",SUM(INDIRECT("R4:R"&amp;ROW()-1)),""))</f>
        <v/>
      </c>
      <c r="S45" s="3" t="str">
        <f t="shared" ca="1" si="5"/>
        <v/>
      </c>
      <c r="T45" s="3" t="str">
        <f ca="1">IF(AND($A45&lt;&gt;"",$A45&lt;&gt;"TOTAL"),IF(AND('[1]INVESTIGADOR_Otras situaciones '!$AG43&lt;&gt;"",'[1]INVESTIGADOR_Otras situaciones '!$AG43&lt;&gt;0),'[1]INVESTIGADOR_Otras situaciones '!$AG43,""),IF($A45="TOTAL",SUM(INDIRECT("T4:T"&amp;ROW()-1)),""))</f>
        <v/>
      </c>
      <c r="U45" s="3" t="str">
        <f ca="1">IF(AND($A45&lt;&gt;"",$A45&lt;&gt;"TOTAL"),IF(AND('[1]INVESTIGADOR_Otras situaciones '!$AI43&lt;&gt;"",'[1]INVESTIGADOR_Otras situaciones '!$AI43&lt;&gt;0),'[1]INVESTIGADOR_Otras situaciones '!$AI43,""),IF($A45="TOTAL",SUM(INDIRECT("U4:U"&amp;ROW()-1)),""))</f>
        <v/>
      </c>
      <c r="V45" s="3" t="str">
        <f t="shared" ca="1" si="6"/>
        <v/>
      </c>
      <c r="W45" s="3" t="str">
        <f ca="1">IF(AND($A45&lt;&gt;"",$A45&lt;&gt;"TOTAL"),IF(AND('[1]INVESTIGADOR_Otras situaciones '!$AL43&lt;&gt;"",'[1]INVESTIGADOR_Otras situaciones '!$AL43&lt;&gt;0),'[1]INVESTIGADOR_Otras situaciones '!$AL43,""),IF($A45="TOTAL",SUM(INDIRECT("W4:W"&amp;ROW()-1)),""))</f>
        <v/>
      </c>
      <c r="X45" s="3" t="str">
        <f ca="1">IF(AND($A45&lt;&gt;"",$A45&lt;&gt;"TOTAL"),IF(AND('[1]INVESTIGADOR_Otras situaciones '!$AN43&lt;&gt;"",'[1]INVESTIGADOR_Otras situaciones '!$AN43&lt;&gt;0),'[1]INVESTIGADOR_Otras situaciones '!$AN43,""),IF($A45="TOTAL",SUM(INDIRECT("X4:X"&amp;ROW()-1)),""))</f>
        <v/>
      </c>
      <c r="Y45" s="3" t="str">
        <f t="shared" ca="1" si="7"/>
        <v/>
      </c>
      <c r="Z45" s="3" t="str">
        <f ca="1">IF(AND($A45&lt;&gt;"",$A45&lt;&gt;"TOTAL"),IF(AND('[1]INVESTIGADOR_Otras situaciones '!$AQ43&lt;&gt;"",'[1]INVESTIGADOR_Otras situaciones '!$AQ43&lt;&gt;0),'[1]INVESTIGADOR_Otras situaciones '!$AQ43,""),IF($A45="TOTAL",SUM(INDIRECT("Z4:Z"&amp;ROW()-1)),""))</f>
        <v/>
      </c>
      <c r="AA45" s="3" t="str">
        <f ca="1">IF(AND($A45&lt;&gt;"",$A45&lt;&gt;"TOTAL"),IF(AND('[1]INVESTIGADOR_Otras situaciones '!$AS43&lt;&gt;"",'[1]INVESTIGADOR_Otras situaciones '!$AS43&lt;&gt;0),'[1]INVESTIGADOR_Otras situaciones '!$AS43,""),IF($A45="TOTAL",SUM(INDIRECT("AA4:AA"&amp;ROW()-1)),""))</f>
        <v/>
      </c>
      <c r="AB45" s="3" t="str">
        <f t="shared" ca="1" si="8"/>
        <v/>
      </c>
      <c r="AC45" s="3" t="str">
        <f ca="1">IF(AND($A45&lt;&gt;"",$A45&lt;&gt;"TOTAL"),IF(AND('[1]INVESTIGADOR_Otras situaciones '!$AV43&lt;&gt;"",'[1]INVESTIGADOR_Otras situaciones '!$AV43&lt;&gt;0),'[1]INVESTIGADOR_Otras situaciones '!$AV43,""),IF($A45="TOTAL",SUM(INDIRECT("AC4:AC"&amp;ROW()-1)),""))</f>
        <v/>
      </c>
      <c r="AD45" s="3" t="str">
        <f ca="1">IF(AND($A45&lt;&gt;"",$A45&lt;&gt;"TOTAL"),IF(AND('[1]INVESTIGADOR_Otras situaciones '!$AX43&lt;&gt;"",'[1]INVESTIGADOR_Otras situaciones '!$AX43&lt;&gt;0),'[1]INVESTIGADOR_Otras situaciones '!$AX43,""),IF($A45="TOTAL",SUM(INDIRECT("AD4:AD"&amp;ROW()-1)),""))</f>
        <v/>
      </c>
      <c r="AE45" s="3" t="str">
        <f t="shared" ca="1" si="9"/>
        <v/>
      </c>
      <c r="AF45" s="3" t="str">
        <f ca="1">IF(AND($A45&lt;&gt;"",$A45&lt;&gt;"TOTAL"),IF(AND('[1]INVESTIGADOR_Otras situaciones '!$BA43&lt;&gt;"",'[1]INVESTIGADOR_Otras situaciones '!$BA43&lt;&gt;0),'[1]INVESTIGADOR_Otras situaciones '!$BA43,""),IF($A45="TOTAL",SUM(INDIRECT("AF4:AF"&amp;ROW()-1)),""))</f>
        <v/>
      </c>
      <c r="AG45" s="3" t="str">
        <f ca="1">IF(AND($A45&lt;&gt;"",$A45&lt;&gt;"TOTAL"),IF(AND('[1]INVESTIGADOR_Otras situaciones '!$BC43&lt;&gt;"",'[1]INVESTIGADOR_Otras situaciones '!$BC43&lt;&gt;0),'[1]INVESTIGADOR_Otras situaciones '!$BC43,""),IF($A45="TOTAL",SUM(INDIRECT("AG4:AG"&amp;ROW()-1)),""))</f>
        <v/>
      </c>
      <c r="AH45" s="3" t="str">
        <f t="shared" ca="1" si="10"/>
        <v/>
      </c>
      <c r="AI45" s="3" t="str">
        <f ca="1">IF(AND($A45&lt;&gt;"",$A45&lt;&gt;"TOTAL"),IF(AND('[1]INVESTIGADOR_Otras situaciones '!$BF43&lt;&gt;"",'[1]INVESTIGADOR_Otras situaciones '!$BF43&lt;&gt;0),'[1]INVESTIGADOR_Otras situaciones '!$BF43,""),IF($A45="TOTAL",SUM(INDIRECT("AI4:AI"&amp;ROW()-1)),""))</f>
        <v/>
      </c>
      <c r="AJ45" s="3" t="str">
        <f ca="1">IF(AND($A45&lt;&gt;"",$A45&lt;&gt;"TOTAL"),IF(AND('[1]INVESTIGADOR_Otras situaciones '!$BH43&lt;&gt;"",'[1]INVESTIGADOR_Otras situaciones '!$BH43&lt;&gt;0),'[1]INVESTIGADOR_Otras situaciones '!$BH43,""),IF($A45="TOTAL",SUM(INDIRECT("AJ4:AJ"&amp;ROW()-1)),""))</f>
        <v/>
      </c>
      <c r="AK45" s="3" t="str">
        <f t="shared" ca="1" si="11"/>
        <v/>
      </c>
      <c r="AL45" s="3" t="str">
        <f ca="1">IF(AND($A45&lt;&gt;"",$A45&lt;&gt;"TOTAL"),IF(AND('[1]INVESTIGADOR_Otras situaciones '!$BK43&lt;&gt;"",'[1]INVESTIGADOR_Otras situaciones '!$BK43&lt;&gt;0),'[1]INVESTIGADOR_Otras situaciones '!$BK43,""),IF($A45="TOTAL",SUM(INDIRECT("AL4:AL"&amp;ROW()-1)),""))</f>
        <v/>
      </c>
      <c r="AM45" s="3" t="str">
        <f ca="1">IF(AND($A45&lt;&gt;"",$A45&lt;&gt;"TOTAL"),IF(AND('[1]INVESTIGADOR_Otras situaciones '!$BM43&lt;&gt;"",'[1]INVESTIGADOR_Otras situaciones '!$BM43&lt;&gt;0),'[1]INVESTIGADOR_Otras situaciones '!$BM43,""),IF($A45="TOTAL",SUM(INDIRECT("AM4:AM"&amp;ROW()-1)),""))</f>
        <v/>
      </c>
      <c r="AN45" s="3" t="str">
        <f t="shared" ca="1" si="12"/>
        <v/>
      </c>
      <c r="AO45" s="3" t="str">
        <f ca="1">IF(AND($A45&lt;&gt;"",$A45&lt;&gt;"TOTAL"),IF(AND('[1]INVESTIGADOR_Otras situaciones '!$BP43&lt;&gt;"",'[1]INVESTIGADOR_Otras situaciones '!$BP43&lt;&gt;0),'[1]INVESTIGADOR_Otras situaciones '!$BP43,""),IF($A45="TOTAL",SUM(INDIRECT("AO4:AO"&amp;ROW()-1)),""))</f>
        <v/>
      </c>
      <c r="AP45" s="3" t="str">
        <f ca="1">IF(AND($A45&lt;&gt;"",$A45&lt;&gt;"TOTAL"),IF(AND('[1]INVESTIGADOR_Otras situaciones '!$BR43&lt;&gt;"",'[1]INVESTIGADOR_Otras situaciones '!$BR43&lt;&gt;0),'[1]INVESTIGADOR_Otras situaciones '!$BR43,""),IF($A45="TOTAL",SUM(INDIRECT("AP4:AP"&amp;ROW()-1)),""))</f>
        <v/>
      </c>
      <c r="AQ45" s="3" t="str">
        <f t="shared" ca="1" si="13"/>
        <v/>
      </c>
      <c r="AR45" s="3" t="str">
        <f ca="1">IF(AND($A45&lt;&gt;"",$A45&lt;&gt;"TOTAL"),IF(AND('[1]INVESTIGADOR_Otras situaciones '!$BU43&lt;&gt;"",'[1]INVESTIGADOR_Otras situaciones '!$BU43&lt;&gt;0),'[1]INVESTIGADOR_Otras situaciones '!$BU43,""),IF($A45="TOTAL",SUM(INDIRECT("AR4:AR"&amp;ROW()-1)),""))</f>
        <v/>
      </c>
      <c r="AS45" s="3" t="str">
        <f ca="1">IF(AND($A45&lt;&gt;"",$A45&lt;&gt;"TOTAL"),IF(AND('[1]INVESTIGADOR_Otras situaciones '!$BW43&lt;&gt;"",'[1]INVESTIGADOR_Otras situaciones '!$BW43&lt;&gt;0),'[1]INVESTIGADOR_Otras situaciones '!$BW43,""),IF($A45="TOTAL",SUM(INDIRECT("AS4:AS"&amp;ROW()-1)),""))</f>
        <v/>
      </c>
      <c r="AT45" s="3" t="str">
        <f t="shared" ca="1" si="14"/>
        <v/>
      </c>
      <c r="AU45" s="3" t="str">
        <f ca="1">IF(AND($A45&lt;&gt;"",$A45&lt;&gt;"TOTAL"),IF(AND('[1]INVESTIGADOR_Otras situaciones '!$BZ43&lt;&gt;"",'[1]INVESTIGADOR_Otras situaciones '!$BZ43&lt;&gt;0),'[1]INVESTIGADOR_Otras situaciones '!$BZ43,""),IF($A45="TOTAL",SUM(INDIRECT("AU4:AU"&amp;ROW()-1)),""))</f>
        <v/>
      </c>
      <c r="AV45" s="3" t="str">
        <f ca="1">IF(AND($A45&lt;&gt;"",$A45&lt;&gt;"TOTAL"),IF(AND('[1]INVESTIGADOR_Otras situaciones '!$CB43&lt;&gt;"",'[1]INVESTIGADOR_Otras situaciones '!$CB43&lt;&gt;0),'[1]INVESTIGADOR_Otras situaciones '!$CB43,""),IF($A45="TOTAL",SUM(INDIRECT("AV4:AV"&amp;ROW()-1)),""))</f>
        <v/>
      </c>
      <c r="AW45" s="3" t="str">
        <f t="shared" ca="1" si="15"/>
        <v/>
      </c>
      <c r="AX45" s="3" t="str">
        <f ca="1">IF(AND($A45&lt;&gt;"",$A45&lt;&gt;"TOTAL"),IF(AND('[1]INVESTIGADOR_Otras situaciones '!$CE43&lt;&gt;"",'[1]INVESTIGADOR_Otras situaciones '!$CE43&lt;&gt;0),'[1]INVESTIGADOR_Otras situaciones '!$CE43,""),IF($A45="TOTAL",SUM(INDIRECT("AX4:AX"&amp;ROW()-1)),""))</f>
        <v/>
      </c>
      <c r="AY45" s="3" t="str">
        <f ca="1">IF(AND($A45&lt;&gt;"",$A45&lt;&gt;"TOTAL"),IF(AND('[1]INVESTIGADOR_Otras situaciones '!$CG43&lt;&gt;"",'[1]INVESTIGADOR_Otras situaciones '!$CG43&lt;&gt;0),'[1]INVESTIGADOR_Otras situaciones '!$CG43,""),IF($A45="TOTAL",SUM(INDIRECT("AY4:AY"&amp;ROW()-1)),""))</f>
        <v/>
      </c>
      <c r="AZ45" s="3" t="str">
        <f t="shared" ca="1" si="16"/>
        <v/>
      </c>
      <c r="BA45" s="3" t="str">
        <f ca="1">IF(AND($A45&lt;&gt;"",$A45&lt;&gt;"TOTAL"),IF(AND('[1]INVESTIGADOR_Otras situaciones '!$CJ43&lt;&gt;"",'[1]INVESTIGADOR_Otras situaciones '!$CJ43&lt;&gt;0),'[1]INVESTIGADOR_Otras situaciones '!$CJ43,""),IF($A45="TOTAL",SUM(INDIRECT("BA4:BA"&amp;ROW()-1)),""))</f>
        <v/>
      </c>
      <c r="BB45" s="3" t="str">
        <f ca="1">IF(AND($A45&lt;&gt;"",$A45&lt;&gt;"TOTAL"),IF(AND('[1]INVESTIGADOR_Otras situaciones '!$CL43&lt;&gt;"",'[1]INVESTIGADOR_Otras situaciones '!$CL43&lt;&gt;0),'[1]INVESTIGADOR_Otras situaciones '!$CL43,""),IF($A45="TOTAL",SUM(INDIRECT("BB4:BB"&amp;ROW()-1)),""))</f>
        <v/>
      </c>
      <c r="BC45" s="3" t="str">
        <f t="shared" ca="1" si="17"/>
        <v/>
      </c>
      <c r="BD45" s="3" t="str">
        <f ca="1">IF(AND($A45&lt;&gt;"",$A45&lt;&gt;"TOTAL"),IF(AND('[1]INVESTIGADOR_Otras situaciones '!$CO43&lt;&gt;"",'[1]INVESTIGADOR_Otras situaciones '!$CO43&lt;&gt;0),'[1]INVESTIGADOR_Otras situaciones '!$CO43,""),IF($A45="TOTAL",SUM(INDIRECT("BD4:BD"&amp;ROW()-1)),""))</f>
        <v/>
      </c>
      <c r="BE45" s="3" t="str">
        <f ca="1">IF(AND($A45&lt;&gt;"",$A45&lt;&gt;"TOTAL"),IF(AND('[1]INVESTIGADOR_Otras situaciones '!$CQ43&lt;&gt;"",'[1]INVESTIGADOR_Otras situaciones '!$CQ43&lt;&gt;0),'[1]INVESTIGADOR_Otras situaciones '!$CQ43,""),IF($A45="TOTAL",SUM(INDIRECT("BE4:BE"&amp;ROW()-1)),""))</f>
        <v/>
      </c>
      <c r="BF45" s="3" t="str">
        <f t="shared" ca="1" si="18"/>
        <v/>
      </c>
    </row>
    <row r="46" spans="1:58" x14ac:dyDescent="0.2">
      <c r="A46" s="25" t="str">
        <f>IF('[1]INVESTIGADOR_Otras situaciones '!$B44&lt;&gt;"",'[1]INVESTIGADOR_Otras situaciones '!$B44,IF(AND('[1]INVESTIGADOR_Otras situaciones '!$B44="",'[1]INVESTIGADOR_Otras situaciones '!$B45="",'[1]INVESTIGADOR_Otras situaciones '!$B43=""),"","TOTAL"))</f>
        <v/>
      </c>
      <c r="B46" s="3" t="str">
        <f ca="1">IF(AND($A46&lt;&gt;"",$A46&lt;&gt;"TOTAL"),IF(AND('[1]INVESTIGADOR_Otras situaciones '!$C44&lt;&gt;"",'[1]INVESTIGADOR_Otras situaciones '!$C44&lt;&gt;0),'[1]INVESTIGADOR_Otras situaciones '!$C44,""),IF($A46="TOTAL",SUM(INDIRECT("B4:B"&amp;ROW()-1)),""))</f>
        <v/>
      </c>
      <c r="C46" s="3" t="str">
        <f ca="1">IF(AND($A46&lt;&gt;"",$A46&lt;&gt;"TOTAL"),IF(AND('[1]INVESTIGADOR_Otras situaciones '!$E44&lt;&gt;"",'[1]INVESTIGADOR_Otras situaciones '!$E44&lt;&gt;0),'[1]INVESTIGADOR_Otras situaciones '!$E44,""),IF($A46="TOTAL",SUM(INDIRECT("C4:C"&amp;ROW()-1)),""))</f>
        <v/>
      </c>
      <c r="D46" s="3" t="str">
        <f t="shared" ca="1" si="0"/>
        <v/>
      </c>
      <c r="E46" s="3" t="str">
        <f ca="1">IF(AND($A46&lt;&gt;"",$A46&lt;&gt;"TOTAL"),IF(AND('[1]INVESTIGADOR_Otras situaciones '!$H44&lt;&gt;"",'[1]INVESTIGADOR_Otras situaciones '!$H44&lt;&gt;0),'[1]INVESTIGADOR_Otras situaciones '!$H44,""),IF($A46="TOTAL",SUM(INDIRECT("E4:E"&amp;ROW()-1)),""))</f>
        <v/>
      </c>
      <c r="F46" s="3" t="str">
        <f ca="1">IF(AND($A46&lt;&gt;"",$A46&lt;&gt;"TOTAL"),IF(AND('[1]INVESTIGADOR_Otras situaciones '!$J44&lt;&gt;"",'[1]INVESTIGADOR_Otras situaciones '!$J44&lt;&gt;0),'[1]INVESTIGADOR_Otras situaciones '!$J44,""),IF($A46="TOTAL",SUM(INDIRECT("F4:F"&amp;ROW()-1)),""))</f>
        <v/>
      </c>
      <c r="G46" s="3" t="str">
        <f t="shared" ca="1" si="1"/>
        <v/>
      </c>
      <c r="H46" s="3" t="str">
        <f ca="1">IF(AND($A46&lt;&gt;"",$A46&lt;&gt;"TOTAL"),IF(AND('[1]INVESTIGADOR_Otras situaciones '!$M44&lt;&gt;"",'[1]INVESTIGADOR_Otras situaciones '!$M44&lt;&gt;0),'[1]INVESTIGADOR_Otras situaciones '!$M44,""),IF($A46="TOTAL",SUM(INDIRECT("H4:H"&amp;ROW()-1)),""))</f>
        <v/>
      </c>
      <c r="I46" s="3" t="str">
        <f ca="1">IF(AND($A46&lt;&gt;"",$A46&lt;&gt;"TOTAL"),IF(AND('[1]INVESTIGADOR_Otras situaciones '!$O44&lt;&gt;"",'[1]INVESTIGADOR_Otras situaciones '!$O44&lt;&gt;0),'[1]INVESTIGADOR_Otras situaciones '!$O44,""),IF($A46="TOTAL",SUM(INDIRECT("I4:I"&amp;ROW()-1)),""))</f>
        <v/>
      </c>
      <c r="J46" s="3" t="str">
        <f t="shared" ca="1" si="2"/>
        <v/>
      </c>
      <c r="K46" s="3" t="str">
        <f ca="1">IF(AND($A46&lt;&gt;"",$A46&lt;&gt;"TOTAL"),IF(AND('[1]INVESTIGADOR_Otras situaciones '!$R44&lt;&gt;"",'[1]INVESTIGADOR_Otras situaciones '!$R44&lt;&gt;0),'[1]INVESTIGADOR_Otras situaciones '!$R44,""),IF($A46="TOTAL",SUM(INDIRECT("K4:K"&amp;ROW()-1)),""))</f>
        <v/>
      </c>
      <c r="L46" s="3" t="str">
        <f ca="1">IF(AND($A46&lt;&gt;"",$A46&lt;&gt;"TOTAL"),IF(AND('[1]INVESTIGADOR_Otras situaciones '!$T44&lt;&gt;"",'[1]INVESTIGADOR_Otras situaciones '!$T44&lt;&gt;0),'[1]INVESTIGADOR_Otras situaciones '!$T44,""),IF($A46="TOTAL",SUM(INDIRECT("L4:L"&amp;ROW()-1)),""))</f>
        <v/>
      </c>
      <c r="M46" s="3" t="str">
        <f t="shared" ca="1" si="3"/>
        <v/>
      </c>
      <c r="N46" s="3" t="str">
        <f ca="1">IF(AND($A46&lt;&gt;"",$A46&lt;&gt;"TOTAL"),IF(AND('[1]INVESTIGADOR_Otras situaciones '!$W44&lt;&gt;"",'[1]INVESTIGADOR_Otras situaciones '!$W44&lt;&gt;0),'[1]INVESTIGADOR_Otras situaciones '!$W44,""),IF($A46="TOTAL",SUM(INDIRECT("N4:N"&amp;ROW()-1)),""))</f>
        <v/>
      </c>
      <c r="O46" s="3" t="str">
        <f ca="1">IF(AND($A46&lt;&gt;"",$A46&lt;&gt;"TOTAL"),IF(AND('[1]INVESTIGADOR_Otras situaciones '!$Y44&lt;&gt;"",'[1]INVESTIGADOR_Otras situaciones '!$Y44&lt;&gt;0),'[1]INVESTIGADOR_Otras situaciones '!$Y44,""),IF($A46="TOTAL",SUM(INDIRECT("O4:O"&amp;ROW()-1)),""))</f>
        <v/>
      </c>
      <c r="P46" s="3" t="str">
        <f t="shared" ca="1" si="4"/>
        <v/>
      </c>
      <c r="Q46" s="3" t="str">
        <f ca="1">IF(AND($A46&lt;&gt;"",$A46&lt;&gt;"TOTAL"),IF(AND('[1]INVESTIGADOR_Otras situaciones '!$AB44&lt;&gt;"",'[1]INVESTIGADOR_Otras situaciones '!$AB44&lt;&gt;0),'[1]INVESTIGADOR_Otras situaciones '!$AB44,""),IF($A46="TOTAL",SUM(INDIRECT("Q4:Q"&amp;ROW()-1)),""))</f>
        <v/>
      </c>
      <c r="R46" s="3" t="str">
        <f ca="1">IF(AND($A46&lt;&gt;"",$A46&lt;&gt;"TOTAL"),IF(AND('[1]INVESTIGADOR_Otras situaciones '!$AD44&lt;&gt;"",'[1]INVESTIGADOR_Otras situaciones '!$AD44&lt;&gt;0),'[1]INVESTIGADOR_Otras situaciones '!$AD44,""),IF($A46="TOTAL",SUM(INDIRECT("R4:R"&amp;ROW()-1)),""))</f>
        <v/>
      </c>
      <c r="S46" s="3" t="str">
        <f t="shared" ca="1" si="5"/>
        <v/>
      </c>
      <c r="T46" s="3" t="str">
        <f ca="1">IF(AND($A46&lt;&gt;"",$A46&lt;&gt;"TOTAL"),IF(AND('[1]INVESTIGADOR_Otras situaciones '!$AG44&lt;&gt;"",'[1]INVESTIGADOR_Otras situaciones '!$AG44&lt;&gt;0),'[1]INVESTIGADOR_Otras situaciones '!$AG44,""),IF($A46="TOTAL",SUM(INDIRECT("T4:T"&amp;ROW()-1)),""))</f>
        <v/>
      </c>
      <c r="U46" s="3" t="str">
        <f ca="1">IF(AND($A46&lt;&gt;"",$A46&lt;&gt;"TOTAL"),IF(AND('[1]INVESTIGADOR_Otras situaciones '!$AI44&lt;&gt;"",'[1]INVESTIGADOR_Otras situaciones '!$AI44&lt;&gt;0),'[1]INVESTIGADOR_Otras situaciones '!$AI44,""),IF($A46="TOTAL",SUM(INDIRECT("U4:U"&amp;ROW()-1)),""))</f>
        <v/>
      </c>
      <c r="V46" s="3" t="str">
        <f t="shared" ca="1" si="6"/>
        <v/>
      </c>
      <c r="W46" s="3" t="str">
        <f ca="1">IF(AND($A46&lt;&gt;"",$A46&lt;&gt;"TOTAL"),IF(AND('[1]INVESTIGADOR_Otras situaciones '!$AL44&lt;&gt;"",'[1]INVESTIGADOR_Otras situaciones '!$AL44&lt;&gt;0),'[1]INVESTIGADOR_Otras situaciones '!$AL44,""),IF($A46="TOTAL",SUM(INDIRECT("W4:W"&amp;ROW()-1)),""))</f>
        <v/>
      </c>
      <c r="X46" s="3" t="str">
        <f ca="1">IF(AND($A46&lt;&gt;"",$A46&lt;&gt;"TOTAL"),IF(AND('[1]INVESTIGADOR_Otras situaciones '!$AN44&lt;&gt;"",'[1]INVESTIGADOR_Otras situaciones '!$AN44&lt;&gt;0),'[1]INVESTIGADOR_Otras situaciones '!$AN44,""),IF($A46="TOTAL",SUM(INDIRECT("X4:X"&amp;ROW()-1)),""))</f>
        <v/>
      </c>
      <c r="Y46" s="3" t="str">
        <f t="shared" ca="1" si="7"/>
        <v/>
      </c>
      <c r="Z46" s="3" t="str">
        <f ca="1">IF(AND($A46&lt;&gt;"",$A46&lt;&gt;"TOTAL"),IF(AND('[1]INVESTIGADOR_Otras situaciones '!$AQ44&lt;&gt;"",'[1]INVESTIGADOR_Otras situaciones '!$AQ44&lt;&gt;0),'[1]INVESTIGADOR_Otras situaciones '!$AQ44,""),IF($A46="TOTAL",SUM(INDIRECT("Z4:Z"&amp;ROW()-1)),""))</f>
        <v/>
      </c>
      <c r="AA46" s="3" t="str">
        <f ca="1">IF(AND($A46&lt;&gt;"",$A46&lt;&gt;"TOTAL"),IF(AND('[1]INVESTIGADOR_Otras situaciones '!$AS44&lt;&gt;"",'[1]INVESTIGADOR_Otras situaciones '!$AS44&lt;&gt;0),'[1]INVESTIGADOR_Otras situaciones '!$AS44,""),IF($A46="TOTAL",SUM(INDIRECT("AA4:AA"&amp;ROW()-1)),""))</f>
        <v/>
      </c>
      <c r="AB46" s="3" t="str">
        <f t="shared" ca="1" si="8"/>
        <v/>
      </c>
      <c r="AC46" s="3" t="str">
        <f ca="1">IF(AND($A46&lt;&gt;"",$A46&lt;&gt;"TOTAL"),IF(AND('[1]INVESTIGADOR_Otras situaciones '!$AV44&lt;&gt;"",'[1]INVESTIGADOR_Otras situaciones '!$AV44&lt;&gt;0),'[1]INVESTIGADOR_Otras situaciones '!$AV44,""),IF($A46="TOTAL",SUM(INDIRECT("AC4:AC"&amp;ROW()-1)),""))</f>
        <v/>
      </c>
      <c r="AD46" s="3" t="str">
        <f ca="1">IF(AND($A46&lt;&gt;"",$A46&lt;&gt;"TOTAL"),IF(AND('[1]INVESTIGADOR_Otras situaciones '!$AX44&lt;&gt;"",'[1]INVESTIGADOR_Otras situaciones '!$AX44&lt;&gt;0),'[1]INVESTIGADOR_Otras situaciones '!$AX44,""),IF($A46="TOTAL",SUM(INDIRECT("AD4:AD"&amp;ROW()-1)),""))</f>
        <v/>
      </c>
      <c r="AE46" s="3" t="str">
        <f t="shared" ca="1" si="9"/>
        <v/>
      </c>
      <c r="AF46" s="3" t="str">
        <f ca="1">IF(AND($A46&lt;&gt;"",$A46&lt;&gt;"TOTAL"),IF(AND('[1]INVESTIGADOR_Otras situaciones '!$BA44&lt;&gt;"",'[1]INVESTIGADOR_Otras situaciones '!$BA44&lt;&gt;0),'[1]INVESTIGADOR_Otras situaciones '!$BA44,""),IF($A46="TOTAL",SUM(INDIRECT("AF4:AF"&amp;ROW()-1)),""))</f>
        <v/>
      </c>
      <c r="AG46" s="3" t="str">
        <f ca="1">IF(AND($A46&lt;&gt;"",$A46&lt;&gt;"TOTAL"),IF(AND('[1]INVESTIGADOR_Otras situaciones '!$BC44&lt;&gt;"",'[1]INVESTIGADOR_Otras situaciones '!$BC44&lt;&gt;0),'[1]INVESTIGADOR_Otras situaciones '!$BC44,""),IF($A46="TOTAL",SUM(INDIRECT("AG4:AG"&amp;ROW()-1)),""))</f>
        <v/>
      </c>
      <c r="AH46" s="3" t="str">
        <f t="shared" ca="1" si="10"/>
        <v/>
      </c>
      <c r="AI46" s="3" t="str">
        <f ca="1">IF(AND($A46&lt;&gt;"",$A46&lt;&gt;"TOTAL"),IF(AND('[1]INVESTIGADOR_Otras situaciones '!$BF44&lt;&gt;"",'[1]INVESTIGADOR_Otras situaciones '!$BF44&lt;&gt;0),'[1]INVESTIGADOR_Otras situaciones '!$BF44,""),IF($A46="TOTAL",SUM(INDIRECT("AI4:AI"&amp;ROW()-1)),""))</f>
        <v/>
      </c>
      <c r="AJ46" s="3" t="str">
        <f ca="1">IF(AND($A46&lt;&gt;"",$A46&lt;&gt;"TOTAL"),IF(AND('[1]INVESTIGADOR_Otras situaciones '!$BH44&lt;&gt;"",'[1]INVESTIGADOR_Otras situaciones '!$BH44&lt;&gt;0),'[1]INVESTIGADOR_Otras situaciones '!$BH44,""),IF($A46="TOTAL",SUM(INDIRECT("AJ4:AJ"&amp;ROW()-1)),""))</f>
        <v/>
      </c>
      <c r="AK46" s="3" t="str">
        <f t="shared" ca="1" si="11"/>
        <v/>
      </c>
      <c r="AL46" s="3" t="str">
        <f ca="1">IF(AND($A46&lt;&gt;"",$A46&lt;&gt;"TOTAL"),IF(AND('[1]INVESTIGADOR_Otras situaciones '!$BK44&lt;&gt;"",'[1]INVESTIGADOR_Otras situaciones '!$BK44&lt;&gt;0),'[1]INVESTIGADOR_Otras situaciones '!$BK44,""),IF($A46="TOTAL",SUM(INDIRECT("AL4:AL"&amp;ROW()-1)),""))</f>
        <v/>
      </c>
      <c r="AM46" s="3" t="str">
        <f ca="1">IF(AND($A46&lt;&gt;"",$A46&lt;&gt;"TOTAL"),IF(AND('[1]INVESTIGADOR_Otras situaciones '!$BM44&lt;&gt;"",'[1]INVESTIGADOR_Otras situaciones '!$BM44&lt;&gt;0),'[1]INVESTIGADOR_Otras situaciones '!$BM44,""),IF($A46="TOTAL",SUM(INDIRECT("AM4:AM"&amp;ROW()-1)),""))</f>
        <v/>
      </c>
      <c r="AN46" s="3" t="str">
        <f t="shared" ca="1" si="12"/>
        <v/>
      </c>
      <c r="AO46" s="3" t="str">
        <f ca="1">IF(AND($A46&lt;&gt;"",$A46&lt;&gt;"TOTAL"),IF(AND('[1]INVESTIGADOR_Otras situaciones '!$BP44&lt;&gt;"",'[1]INVESTIGADOR_Otras situaciones '!$BP44&lt;&gt;0),'[1]INVESTIGADOR_Otras situaciones '!$BP44,""),IF($A46="TOTAL",SUM(INDIRECT("AO4:AO"&amp;ROW()-1)),""))</f>
        <v/>
      </c>
      <c r="AP46" s="3" t="str">
        <f ca="1">IF(AND($A46&lt;&gt;"",$A46&lt;&gt;"TOTAL"),IF(AND('[1]INVESTIGADOR_Otras situaciones '!$BR44&lt;&gt;"",'[1]INVESTIGADOR_Otras situaciones '!$BR44&lt;&gt;0),'[1]INVESTIGADOR_Otras situaciones '!$BR44,""),IF($A46="TOTAL",SUM(INDIRECT("AP4:AP"&amp;ROW()-1)),""))</f>
        <v/>
      </c>
      <c r="AQ46" s="3" t="str">
        <f t="shared" ca="1" si="13"/>
        <v/>
      </c>
      <c r="AR46" s="3" t="str">
        <f ca="1">IF(AND($A46&lt;&gt;"",$A46&lt;&gt;"TOTAL"),IF(AND('[1]INVESTIGADOR_Otras situaciones '!$BU44&lt;&gt;"",'[1]INVESTIGADOR_Otras situaciones '!$BU44&lt;&gt;0),'[1]INVESTIGADOR_Otras situaciones '!$BU44,""),IF($A46="TOTAL",SUM(INDIRECT("AR4:AR"&amp;ROW()-1)),""))</f>
        <v/>
      </c>
      <c r="AS46" s="3" t="str">
        <f ca="1">IF(AND($A46&lt;&gt;"",$A46&lt;&gt;"TOTAL"),IF(AND('[1]INVESTIGADOR_Otras situaciones '!$BW44&lt;&gt;"",'[1]INVESTIGADOR_Otras situaciones '!$BW44&lt;&gt;0),'[1]INVESTIGADOR_Otras situaciones '!$BW44,""),IF($A46="TOTAL",SUM(INDIRECT("AS4:AS"&amp;ROW()-1)),""))</f>
        <v/>
      </c>
      <c r="AT46" s="3" t="str">
        <f t="shared" ca="1" si="14"/>
        <v/>
      </c>
      <c r="AU46" s="3" t="str">
        <f ca="1">IF(AND($A46&lt;&gt;"",$A46&lt;&gt;"TOTAL"),IF(AND('[1]INVESTIGADOR_Otras situaciones '!$BZ44&lt;&gt;"",'[1]INVESTIGADOR_Otras situaciones '!$BZ44&lt;&gt;0),'[1]INVESTIGADOR_Otras situaciones '!$BZ44,""),IF($A46="TOTAL",SUM(INDIRECT("AU4:AU"&amp;ROW()-1)),""))</f>
        <v/>
      </c>
      <c r="AV46" s="3" t="str">
        <f ca="1">IF(AND($A46&lt;&gt;"",$A46&lt;&gt;"TOTAL"),IF(AND('[1]INVESTIGADOR_Otras situaciones '!$CB44&lt;&gt;"",'[1]INVESTIGADOR_Otras situaciones '!$CB44&lt;&gt;0),'[1]INVESTIGADOR_Otras situaciones '!$CB44,""),IF($A46="TOTAL",SUM(INDIRECT("AV4:AV"&amp;ROW()-1)),""))</f>
        <v/>
      </c>
      <c r="AW46" s="3" t="str">
        <f t="shared" ca="1" si="15"/>
        <v/>
      </c>
      <c r="AX46" s="3" t="str">
        <f ca="1">IF(AND($A46&lt;&gt;"",$A46&lt;&gt;"TOTAL"),IF(AND('[1]INVESTIGADOR_Otras situaciones '!$CE44&lt;&gt;"",'[1]INVESTIGADOR_Otras situaciones '!$CE44&lt;&gt;0),'[1]INVESTIGADOR_Otras situaciones '!$CE44,""),IF($A46="TOTAL",SUM(INDIRECT("AX4:AX"&amp;ROW()-1)),""))</f>
        <v/>
      </c>
      <c r="AY46" s="3" t="str">
        <f ca="1">IF(AND($A46&lt;&gt;"",$A46&lt;&gt;"TOTAL"),IF(AND('[1]INVESTIGADOR_Otras situaciones '!$CG44&lt;&gt;"",'[1]INVESTIGADOR_Otras situaciones '!$CG44&lt;&gt;0),'[1]INVESTIGADOR_Otras situaciones '!$CG44,""),IF($A46="TOTAL",SUM(INDIRECT("AY4:AY"&amp;ROW()-1)),""))</f>
        <v/>
      </c>
      <c r="AZ46" s="3" t="str">
        <f t="shared" ca="1" si="16"/>
        <v/>
      </c>
      <c r="BA46" s="3" t="str">
        <f ca="1">IF(AND($A46&lt;&gt;"",$A46&lt;&gt;"TOTAL"),IF(AND('[1]INVESTIGADOR_Otras situaciones '!$CJ44&lt;&gt;"",'[1]INVESTIGADOR_Otras situaciones '!$CJ44&lt;&gt;0),'[1]INVESTIGADOR_Otras situaciones '!$CJ44,""),IF($A46="TOTAL",SUM(INDIRECT("BA4:BA"&amp;ROW()-1)),""))</f>
        <v/>
      </c>
      <c r="BB46" s="3" t="str">
        <f ca="1">IF(AND($A46&lt;&gt;"",$A46&lt;&gt;"TOTAL"),IF(AND('[1]INVESTIGADOR_Otras situaciones '!$CL44&lt;&gt;"",'[1]INVESTIGADOR_Otras situaciones '!$CL44&lt;&gt;0),'[1]INVESTIGADOR_Otras situaciones '!$CL44,""),IF($A46="TOTAL",SUM(INDIRECT("BB4:BB"&amp;ROW()-1)),""))</f>
        <v/>
      </c>
      <c r="BC46" s="3" t="str">
        <f t="shared" ca="1" si="17"/>
        <v/>
      </c>
      <c r="BD46" s="3" t="str">
        <f ca="1">IF(AND($A46&lt;&gt;"",$A46&lt;&gt;"TOTAL"),IF(AND('[1]INVESTIGADOR_Otras situaciones '!$CO44&lt;&gt;"",'[1]INVESTIGADOR_Otras situaciones '!$CO44&lt;&gt;0),'[1]INVESTIGADOR_Otras situaciones '!$CO44,""),IF($A46="TOTAL",SUM(INDIRECT("BD4:BD"&amp;ROW()-1)),""))</f>
        <v/>
      </c>
      <c r="BE46" s="3" t="str">
        <f ca="1">IF(AND($A46&lt;&gt;"",$A46&lt;&gt;"TOTAL"),IF(AND('[1]INVESTIGADOR_Otras situaciones '!$CQ44&lt;&gt;"",'[1]INVESTIGADOR_Otras situaciones '!$CQ44&lt;&gt;0),'[1]INVESTIGADOR_Otras situaciones '!$CQ44,""),IF($A46="TOTAL",SUM(INDIRECT("BE4:BE"&amp;ROW()-1)),""))</f>
        <v/>
      </c>
      <c r="BF46" s="3" t="str">
        <f t="shared" ca="1" si="18"/>
        <v/>
      </c>
    </row>
    <row r="47" spans="1:58" x14ac:dyDescent="0.2">
      <c r="A47" s="25" t="str">
        <f>IF('[1]INVESTIGADOR_Otras situaciones '!$B45&lt;&gt;"",'[1]INVESTIGADOR_Otras situaciones '!$B45,IF(AND('[1]INVESTIGADOR_Otras situaciones '!$B45="",'[1]INVESTIGADOR_Otras situaciones '!$B46="",'[1]INVESTIGADOR_Otras situaciones '!$B44=""),"","TOTAL"))</f>
        <v/>
      </c>
      <c r="B47" s="3" t="str">
        <f ca="1">IF(AND($A47&lt;&gt;"",$A47&lt;&gt;"TOTAL"),IF(AND('[1]INVESTIGADOR_Otras situaciones '!$C45&lt;&gt;"",'[1]INVESTIGADOR_Otras situaciones '!$C45&lt;&gt;0),'[1]INVESTIGADOR_Otras situaciones '!$C45,""),IF($A47="TOTAL",SUM(INDIRECT("B4:B"&amp;ROW()-1)),""))</f>
        <v/>
      </c>
      <c r="C47" s="3" t="str">
        <f ca="1">IF(AND($A47&lt;&gt;"",$A47&lt;&gt;"TOTAL"),IF(AND('[1]INVESTIGADOR_Otras situaciones '!$E45&lt;&gt;"",'[1]INVESTIGADOR_Otras situaciones '!$E45&lt;&gt;0),'[1]INVESTIGADOR_Otras situaciones '!$E45,""),IF($A47="TOTAL",SUM(INDIRECT("C4:C"&amp;ROW()-1)),""))</f>
        <v/>
      </c>
      <c r="D47" s="3" t="str">
        <f t="shared" ca="1" si="0"/>
        <v/>
      </c>
      <c r="E47" s="3" t="str">
        <f ca="1">IF(AND($A47&lt;&gt;"",$A47&lt;&gt;"TOTAL"),IF(AND('[1]INVESTIGADOR_Otras situaciones '!$H45&lt;&gt;"",'[1]INVESTIGADOR_Otras situaciones '!$H45&lt;&gt;0),'[1]INVESTIGADOR_Otras situaciones '!$H45,""),IF($A47="TOTAL",SUM(INDIRECT("E4:E"&amp;ROW()-1)),""))</f>
        <v/>
      </c>
      <c r="F47" s="3" t="str">
        <f ca="1">IF(AND($A47&lt;&gt;"",$A47&lt;&gt;"TOTAL"),IF(AND('[1]INVESTIGADOR_Otras situaciones '!$J45&lt;&gt;"",'[1]INVESTIGADOR_Otras situaciones '!$J45&lt;&gt;0),'[1]INVESTIGADOR_Otras situaciones '!$J45,""),IF($A47="TOTAL",SUM(INDIRECT("F4:F"&amp;ROW()-1)),""))</f>
        <v/>
      </c>
      <c r="G47" s="3" t="str">
        <f t="shared" ca="1" si="1"/>
        <v/>
      </c>
      <c r="H47" s="3" t="str">
        <f ca="1">IF(AND($A47&lt;&gt;"",$A47&lt;&gt;"TOTAL"),IF(AND('[1]INVESTIGADOR_Otras situaciones '!$M45&lt;&gt;"",'[1]INVESTIGADOR_Otras situaciones '!$M45&lt;&gt;0),'[1]INVESTIGADOR_Otras situaciones '!$M45,""),IF($A47="TOTAL",SUM(INDIRECT("H4:H"&amp;ROW()-1)),""))</f>
        <v/>
      </c>
      <c r="I47" s="3" t="str">
        <f ca="1">IF(AND($A47&lt;&gt;"",$A47&lt;&gt;"TOTAL"),IF(AND('[1]INVESTIGADOR_Otras situaciones '!$O45&lt;&gt;"",'[1]INVESTIGADOR_Otras situaciones '!$O45&lt;&gt;0),'[1]INVESTIGADOR_Otras situaciones '!$O45,""),IF($A47="TOTAL",SUM(INDIRECT("I4:I"&amp;ROW()-1)),""))</f>
        <v/>
      </c>
      <c r="J47" s="3" t="str">
        <f t="shared" ca="1" si="2"/>
        <v/>
      </c>
      <c r="K47" s="3" t="str">
        <f ca="1">IF(AND($A47&lt;&gt;"",$A47&lt;&gt;"TOTAL"),IF(AND('[1]INVESTIGADOR_Otras situaciones '!$R45&lt;&gt;"",'[1]INVESTIGADOR_Otras situaciones '!$R45&lt;&gt;0),'[1]INVESTIGADOR_Otras situaciones '!$R45,""),IF($A47="TOTAL",SUM(INDIRECT("K4:K"&amp;ROW()-1)),""))</f>
        <v/>
      </c>
      <c r="L47" s="3" t="str">
        <f ca="1">IF(AND($A47&lt;&gt;"",$A47&lt;&gt;"TOTAL"),IF(AND('[1]INVESTIGADOR_Otras situaciones '!$T45&lt;&gt;"",'[1]INVESTIGADOR_Otras situaciones '!$T45&lt;&gt;0),'[1]INVESTIGADOR_Otras situaciones '!$T45,""),IF($A47="TOTAL",SUM(INDIRECT("L4:L"&amp;ROW()-1)),""))</f>
        <v/>
      </c>
      <c r="M47" s="3" t="str">
        <f t="shared" ca="1" si="3"/>
        <v/>
      </c>
      <c r="N47" s="3" t="str">
        <f ca="1">IF(AND($A47&lt;&gt;"",$A47&lt;&gt;"TOTAL"),IF(AND('[1]INVESTIGADOR_Otras situaciones '!$W45&lt;&gt;"",'[1]INVESTIGADOR_Otras situaciones '!$W45&lt;&gt;0),'[1]INVESTIGADOR_Otras situaciones '!$W45,""),IF($A47="TOTAL",SUM(INDIRECT("N4:N"&amp;ROW()-1)),""))</f>
        <v/>
      </c>
      <c r="O47" s="3" t="str">
        <f ca="1">IF(AND($A47&lt;&gt;"",$A47&lt;&gt;"TOTAL"),IF(AND('[1]INVESTIGADOR_Otras situaciones '!$Y45&lt;&gt;"",'[1]INVESTIGADOR_Otras situaciones '!$Y45&lt;&gt;0),'[1]INVESTIGADOR_Otras situaciones '!$Y45,""),IF($A47="TOTAL",SUM(INDIRECT("O4:O"&amp;ROW()-1)),""))</f>
        <v/>
      </c>
      <c r="P47" s="3" t="str">
        <f t="shared" ca="1" si="4"/>
        <v/>
      </c>
      <c r="Q47" s="3" t="str">
        <f ca="1">IF(AND($A47&lt;&gt;"",$A47&lt;&gt;"TOTAL"),IF(AND('[1]INVESTIGADOR_Otras situaciones '!$AB45&lt;&gt;"",'[1]INVESTIGADOR_Otras situaciones '!$AB45&lt;&gt;0),'[1]INVESTIGADOR_Otras situaciones '!$AB45,""),IF($A47="TOTAL",SUM(INDIRECT("Q4:Q"&amp;ROW()-1)),""))</f>
        <v/>
      </c>
      <c r="R47" s="3" t="str">
        <f ca="1">IF(AND($A47&lt;&gt;"",$A47&lt;&gt;"TOTAL"),IF(AND('[1]INVESTIGADOR_Otras situaciones '!$AD45&lt;&gt;"",'[1]INVESTIGADOR_Otras situaciones '!$AD45&lt;&gt;0),'[1]INVESTIGADOR_Otras situaciones '!$AD45,""),IF($A47="TOTAL",SUM(INDIRECT("R4:R"&amp;ROW()-1)),""))</f>
        <v/>
      </c>
      <c r="S47" s="3" t="str">
        <f t="shared" ca="1" si="5"/>
        <v/>
      </c>
      <c r="T47" s="3" t="str">
        <f ca="1">IF(AND($A47&lt;&gt;"",$A47&lt;&gt;"TOTAL"),IF(AND('[1]INVESTIGADOR_Otras situaciones '!$AG45&lt;&gt;"",'[1]INVESTIGADOR_Otras situaciones '!$AG45&lt;&gt;0),'[1]INVESTIGADOR_Otras situaciones '!$AG45,""),IF($A47="TOTAL",SUM(INDIRECT("T4:T"&amp;ROW()-1)),""))</f>
        <v/>
      </c>
      <c r="U47" s="3" t="str">
        <f ca="1">IF(AND($A47&lt;&gt;"",$A47&lt;&gt;"TOTAL"),IF(AND('[1]INVESTIGADOR_Otras situaciones '!$AI45&lt;&gt;"",'[1]INVESTIGADOR_Otras situaciones '!$AI45&lt;&gt;0),'[1]INVESTIGADOR_Otras situaciones '!$AI45,""),IF($A47="TOTAL",SUM(INDIRECT("U4:U"&amp;ROW()-1)),""))</f>
        <v/>
      </c>
      <c r="V47" s="3" t="str">
        <f t="shared" ca="1" si="6"/>
        <v/>
      </c>
      <c r="W47" s="3" t="str">
        <f ca="1">IF(AND($A47&lt;&gt;"",$A47&lt;&gt;"TOTAL"),IF(AND('[1]INVESTIGADOR_Otras situaciones '!$AL45&lt;&gt;"",'[1]INVESTIGADOR_Otras situaciones '!$AL45&lt;&gt;0),'[1]INVESTIGADOR_Otras situaciones '!$AL45,""),IF($A47="TOTAL",SUM(INDIRECT("W4:W"&amp;ROW()-1)),""))</f>
        <v/>
      </c>
      <c r="X47" s="3" t="str">
        <f ca="1">IF(AND($A47&lt;&gt;"",$A47&lt;&gt;"TOTAL"),IF(AND('[1]INVESTIGADOR_Otras situaciones '!$AN45&lt;&gt;"",'[1]INVESTIGADOR_Otras situaciones '!$AN45&lt;&gt;0),'[1]INVESTIGADOR_Otras situaciones '!$AN45,""),IF($A47="TOTAL",SUM(INDIRECT("X4:X"&amp;ROW()-1)),""))</f>
        <v/>
      </c>
      <c r="Y47" s="3" t="str">
        <f t="shared" ca="1" si="7"/>
        <v/>
      </c>
      <c r="Z47" s="3" t="str">
        <f ca="1">IF(AND($A47&lt;&gt;"",$A47&lt;&gt;"TOTAL"),IF(AND('[1]INVESTIGADOR_Otras situaciones '!$AQ45&lt;&gt;"",'[1]INVESTIGADOR_Otras situaciones '!$AQ45&lt;&gt;0),'[1]INVESTIGADOR_Otras situaciones '!$AQ45,""),IF($A47="TOTAL",SUM(INDIRECT("Z4:Z"&amp;ROW()-1)),""))</f>
        <v/>
      </c>
      <c r="AA47" s="3" t="str">
        <f ca="1">IF(AND($A47&lt;&gt;"",$A47&lt;&gt;"TOTAL"),IF(AND('[1]INVESTIGADOR_Otras situaciones '!$AS45&lt;&gt;"",'[1]INVESTIGADOR_Otras situaciones '!$AS45&lt;&gt;0),'[1]INVESTIGADOR_Otras situaciones '!$AS45,""),IF($A47="TOTAL",SUM(INDIRECT("AA4:AA"&amp;ROW()-1)),""))</f>
        <v/>
      </c>
      <c r="AB47" s="3" t="str">
        <f t="shared" ca="1" si="8"/>
        <v/>
      </c>
      <c r="AC47" s="3" t="str">
        <f ca="1">IF(AND($A47&lt;&gt;"",$A47&lt;&gt;"TOTAL"),IF(AND('[1]INVESTIGADOR_Otras situaciones '!$AV45&lt;&gt;"",'[1]INVESTIGADOR_Otras situaciones '!$AV45&lt;&gt;0),'[1]INVESTIGADOR_Otras situaciones '!$AV45,""),IF($A47="TOTAL",SUM(INDIRECT("AC4:AC"&amp;ROW()-1)),""))</f>
        <v/>
      </c>
      <c r="AD47" s="3" t="str">
        <f ca="1">IF(AND($A47&lt;&gt;"",$A47&lt;&gt;"TOTAL"),IF(AND('[1]INVESTIGADOR_Otras situaciones '!$AX45&lt;&gt;"",'[1]INVESTIGADOR_Otras situaciones '!$AX45&lt;&gt;0),'[1]INVESTIGADOR_Otras situaciones '!$AX45,""),IF($A47="TOTAL",SUM(INDIRECT("AD4:AD"&amp;ROW()-1)),""))</f>
        <v/>
      </c>
      <c r="AE47" s="3" t="str">
        <f t="shared" ca="1" si="9"/>
        <v/>
      </c>
      <c r="AF47" s="3" t="str">
        <f ca="1">IF(AND($A47&lt;&gt;"",$A47&lt;&gt;"TOTAL"),IF(AND('[1]INVESTIGADOR_Otras situaciones '!$BA45&lt;&gt;"",'[1]INVESTIGADOR_Otras situaciones '!$BA45&lt;&gt;0),'[1]INVESTIGADOR_Otras situaciones '!$BA45,""),IF($A47="TOTAL",SUM(INDIRECT("AF4:AF"&amp;ROW()-1)),""))</f>
        <v/>
      </c>
      <c r="AG47" s="3" t="str">
        <f ca="1">IF(AND($A47&lt;&gt;"",$A47&lt;&gt;"TOTAL"),IF(AND('[1]INVESTIGADOR_Otras situaciones '!$BC45&lt;&gt;"",'[1]INVESTIGADOR_Otras situaciones '!$BC45&lt;&gt;0),'[1]INVESTIGADOR_Otras situaciones '!$BC45,""),IF($A47="TOTAL",SUM(INDIRECT("AG4:AG"&amp;ROW()-1)),""))</f>
        <v/>
      </c>
      <c r="AH47" s="3" t="str">
        <f t="shared" ca="1" si="10"/>
        <v/>
      </c>
      <c r="AI47" s="3" t="str">
        <f ca="1">IF(AND($A47&lt;&gt;"",$A47&lt;&gt;"TOTAL"),IF(AND('[1]INVESTIGADOR_Otras situaciones '!$BF45&lt;&gt;"",'[1]INVESTIGADOR_Otras situaciones '!$BF45&lt;&gt;0),'[1]INVESTIGADOR_Otras situaciones '!$BF45,""),IF($A47="TOTAL",SUM(INDIRECT("AI4:AI"&amp;ROW()-1)),""))</f>
        <v/>
      </c>
      <c r="AJ47" s="3" t="str">
        <f ca="1">IF(AND($A47&lt;&gt;"",$A47&lt;&gt;"TOTAL"),IF(AND('[1]INVESTIGADOR_Otras situaciones '!$BH45&lt;&gt;"",'[1]INVESTIGADOR_Otras situaciones '!$BH45&lt;&gt;0),'[1]INVESTIGADOR_Otras situaciones '!$BH45,""),IF($A47="TOTAL",SUM(INDIRECT("AJ4:AJ"&amp;ROW()-1)),""))</f>
        <v/>
      </c>
      <c r="AK47" s="3" t="str">
        <f t="shared" ca="1" si="11"/>
        <v/>
      </c>
      <c r="AL47" s="3" t="str">
        <f ca="1">IF(AND($A47&lt;&gt;"",$A47&lt;&gt;"TOTAL"),IF(AND('[1]INVESTIGADOR_Otras situaciones '!$BK45&lt;&gt;"",'[1]INVESTIGADOR_Otras situaciones '!$BK45&lt;&gt;0),'[1]INVESTIGADOR_Otras situaciones '!$BK45,""),IF($A47="TOTAL",SUM(INDIRECT("AL4:AL"&amp;ROW()-1)),""))</f>
        <v/>
      </c>
      <c r="AM47" s="3" t="str">
        <f ca="1">IF(AND($A47&lt;&gt;"",$A47&lt;&gt;"TOTAL"),IF(AND('[1]INVESTIGADOR_Otras situaciones '!$BM45&lt;&gt;"",'[1]INVESTIGADOR_Otras situaciones '!$BM45&lt;&gt;0),'[1]INVESTIGADOR_Otras situaciones '!$BM45,""),IF($A47="TOTAL",SUM(INDIRECT("AM4:AM"&amp;ROW()-1)),""))</f>
        <v/>
      </c>
      <c r="AN47" s="3" t="str">
        <f t="shared" ca="1" si="12"/>
        <v/>
      </c>
      <c r="AO47" s="3" t="str">
        <f ca="1">IF(AND($A47&lt;&gt;"",$A47&lt;&gt;"TOTAL"),IF(AND('[1]INVESTIGADOR_Otras situaciones '!$BP45&lt;&gt;"",'[1]INVESTIGADOR_Otras situaciones '!$BP45&lt;&gt;0),'[1]INVESTIGADOR_Otras situaciones '!$BP45,""),IF($A47="TOTAL",SUM(INDIRECT("AO4:AO"&amp;ROW()-1)),""))</f>
        <v/>
      </c>
      <c r="AP47" s="3" t="str">
        <f ca="1">IF(AND($A47&lt;&gt;"",$A47&lt;&gt;"TOTAL"),IF(AND('[1]INVESTIGADOR_Otras situaciones '!$BR45&lt;&gt;"",'[1]INVESTIGADOR_Otras situaciones '!$BR45&lt;&gt;0),'[1]INVESTIGADOR_Otras situaciones '!$BR45,""),IF($A47="TOTAL",SUM(INDIRECT("AP4:AP"&amp;ROW()-1)),""))</f>
        <v/>
      </c>
      <c r="AQ47" s="3" t="str">
        <f t="shared" ca="1" si="13"/>
        <v/>
      </c>
      <c r="AR47" s="3" t="str">
        <f ca="1">IF(AND($A47&lt;&gt;"",$A47&lt;&gt;"TOTAL"),IF(AND('[1]INVESTIGADOR_Otras situaciones '!$BU45&lt;&gt;"",'[1]INVESTIGADOR_Otras situaciones '!$BU45&lt;&gt;0),'[1]INVESTIGADOR_Otras situaciones '!$BU45,""),IF($A47="TOTAL",SUM(INDIRECT("AR4:AR"&amp;ROW()-1)),""))</f>
        <v/>
      </c>
      <c r="AS47" s="3" t="str">
        <f ca="1">IF(AND($A47&lt;&gt;"",$A47&lt;&gt;"TOTAL"),IF(AND('[1]INVESTIGADOR_Otras situaciones '!$BW45&lt;&gt;"",'[1]INVESTIGADOR_Otras situaciones '!$BW45&lt;&gt;0),'[1]INVESTIGADOR_Otras situaciones '!$BW45,""),IF($A47="TOTAL",SUM(INDIRECT("AS4:AS"&amp;ROW()-1)),""))</f>
        <v/>
      </c>
      <c r="AT47" s="3" t="str">
        <f t="shared" ca="1" si="14"/>
        <v/>
      </c>
      <c r="AU47" s="3" t="str">
        <f ca="1">IF(AND($A47&lt;&gt;"",$A47&lt;&gt;"TOTAL"),IF(AND('[1]INVESTIGADOR_Otras situaciones '!$BZ45&lt;&gt;"",'[1]INVESTIGADOR_Otras situaciones '!$BZ45&lt;&gt;0),'[1]INVESTIGADOR_Otras situaciones '!$BZ45,""),IF($A47="TOTAL",SUM(INDIRECT("AU4:AU"&amp;ROW()-1)),""))</f>
        <v/>
      </c>
      <c r="AV47" s="3" t="str">
        <f ca="1">IF(AND($A47&lt;&gt;"",$A47&lt;&gt;"TOTAL"),IF(AND('[1]INVESTIGADOR_Otras situaciones '!$CB45&lt;&gt;"",'[1]INVESTIGADOR_Otras situaciones '!$CB45&lt;&gt;0),'[1]INVESTIGADOR_Otras situaciones '!$CB45,""),IF($A47="TOTAL",SUM(INDIRECT("AV4:AV"&amp;ROW()-1)),""))</f>
        <v/>
      </c>
      <c r="AW47" s="3" t="str">
        <f t="shared" ca="1" si="15"/>
        <v/>
      </c>
      <c r="AX47" s="3" t="str">
        <f ca="1">IF(AND($A47&lt;&gt;"",$A47&lt;&gt;"TOTAL"),IF(AND('[1]INVESTIGADOR_Otras situaciones '!$CE45&lt;&gt;"",'[1]INVESTIGADOR_Otras situaciones '!$CE45&lt;&gt;0),'[1]INVESTIGADOR_Otras situaciones '!$CE45,""),IF($A47="TOTAL",SUM(INDIRECT("AX4:AX"&amp;ROW()-1)),""))</f>
        <v/>
      </c>
      <c r="AY47" s="3" t="str">
        <f ca="1">IF(AND($A47&lt;&gt;"",$A47&lt;&gt;"TOTAL"),IF(AND('[1]INVESTIGADOR_Otras situaciones '!$CG45&lt;&gt;"",'[1]INVESTIGADOR_Otras situaciones '!$CG45&lt;&gt;0),'[1]INVESTIGADOR_Otras situaciones '!$CG45,""),IF($A47="TOTAL",SUM(INDIRECT("AY4:AY"&amp;ROW()-1)),""))</f>
        <v/>
      </c>
      <c r="AZ47" s="3" t="str">
        <f t="shared" ca="1" si="16"/>
        <v/>
      </c>
      <c r="BA47" s="3" t="str">
        <f ca="1">IF(AND($A47&lt;&gt;"",$A47&lt;&gt;"TOTAL"),IF(AND('[1]INVESTIGADOR_Otras situaciones '!$CJ45&lt;&gt;"",'[1]INVESTIGADOR_Otras situaciones '!$CJ45&lt;&gt;0),'[1]INVESTIGADOR_Otras situaciones '!$CJ45,""),IF($A47="TOTAL",SUM(INDIRECT("BA4:BA"&amp;ROW()-1)),""))</f>
        <v/>
      </c>
      <c r="BB47" s="3" t="str">
        <f ca="1">IF(AND($A47&lt;&gt;"",$A47&lt;&gt;"TOTAL"),IF(AND('[1]INVESTIGADOR_Otras situaciones '!$CL45&lt;&gt;"",'[1]INVESTIGADOR_Otras situaciones '!$CL45&lt;&gt;0),'[1]INVESTIGADOR_Otras situaciones '!$CL45,""),IF($A47="TOTAL",SUM(INDIRECT("BB4:BB"&amp;ROW()-1)),""))</f>
        <v/>
      </c>
      <c r="BC47" s="3" t="str">
        <f t="shared" ca="1" si="17"/>
        <v/>
      </c>
      <c r="BD47" s="3" t="str">
        <f ca="1">IF(AND($A47&lt;&gt;"",$A47&lt;&gt;"TOTAL"),IF(AND('[1]INVESTIGADOR_Otras situaciones '!$CO45&lt;&gt;"",'[1]INVESTIGADOR_Otras situaciones '!$CO45&lt;&gt;0),'[1]INVESTIGADOR_Otras situaciones '!$CO45,""),IF($A47="TOTAL",SUM(INDIRECT("BD4:BD"&amp;ROW()-1)),""))</f>
        <v/>
      </c>
      <c r="BE47" s="3" t="str">
        <f ca="1">IF(AND($A47&lt;&gt;"",$A47&lt;&gt;"TOTAL"),IF(AND('[1]INVESTIGADOR_Otras situaciones '!$CQ45&lt;&gt;"",'[1]INVESTIGADOR_Otras situaciones '!$CQ45&lt;&gt;0),'[1]INVESTIGADOR_Otras situaciones '!$CQ45,""),IF($A47="TOTAL",SUM(INDIRECT("BE4:BE"&amp;ROW()-1)),""))</f>
        <v/>
      </c>
      <c r="BF47" s="3" t="str">
        <f t="shared" ca="1" si="18"/>
        <v/>
      </c>
    </row>
    <row r="48" spans="1:58" x14ac:dyDescent="0.2">
      <c r="A48" s="25" t="str">
        <f>IF('[1]INVESTIGADOR_Otras situaciones '!$B46&lt;&gt;"",'[1]INVESTIGADOR_Otras situaciones '!$B46,IF(AND('[1]INVESTIGADOR_Otras situaciones '!$B46="",'[1]INVESTIGADOR_Otras situaciones '!$B47="",'[1]INVESTIGADOR_Otras situaciones '!$B45=""),"","TOTAL"))</f>
        <v/>
      </c>
      <c r="B48" s="3" t="str">
        <f ca="1">IF(AND($A48&lt;&gt;"",$A48&lt;&gt;"TOTAL"),IF(AND('[1]INVESTIGADOR_Otras situaciones '!$C46&lt;&gt;"",'[1]INVESTIGADOR_Otras situaciones '!$C46&lt;&gt;0),'[1]INVESTIGADOR_Otras situaciones '!$C46,""),IF($A48="TOTAL",SUM(INDIRECT("B4:B"&amp;ROW()-1)),""))</f>
        <v/>
      </c>
      <c r="C48" s="3" t="str">
        <f ca="1">IF(AND($A48&lt;&gt;"",$A48&lt;&gt;"TOTAL"),IF(AND('[1]INVESTIGADOR_Otras situaciones '!$E46&lt;&gt;"",'[1]INVESTIGADOR_Otras situaciones '!$E46&lt;&gt;0),'[1]INVESTIGADOR_Otras situaciones '!$E46,""),IF($A48="TOTAL",SUM(INDIRECT("C4:C"&amp;ROW()-1)),""))</f>
        <v/>
      </c>
      <c r="D48" s="3" t="str">
        <f t="shared" ca="1" si="0"/>
        <v/>
      </c>
      <c r="E48" s="3" t="str">
        <f ca="1">IF(AND($A48&lt;&gt;"",$A48&lt;&gt;"TOTAL"),IF(AND('[1]INVESTIGADOR_Otras situaciones '!$H46&lt;&gt;"",'[1]INVESTIGADOR_Otras situaciones '!$H46&lt;&gt;0),'[1]INVESTIGADOR_Otras situaciones '!$H46,""),IF($A48="TOTAL",SUM(INDIRECT("E4:E"&amp;ROW()-1)),""))</f>
        <v/>
      </c>
      <c r="F48" s="3" t="str">
        <f ca="1">IF(AND($A48&lt;&gt;"",$A48&lt;&gt;"TOTAL"),IF(AND('[1]INVESTIGADOR_Otras situaciones '!$J46&lt;&gt;"",'[1]INVESTIGADOR_Otras situaciones '!$J46&lt;&gt;0),'[1]INVESTIGADOR_Otras situaciones '!$J46,""),IF($A48="TOTAL",SUM(INDIRECT("F4:F"&amp;ROW()-1)),""))</f>
        <v/>
      </c>
      <c r="G48" s="3" t="str">
        <f t="shared" ca="1" si="1"/>
        <v/>
      </c>
      <c r="H48" s="3" t="str">
        <f ca="1">IF(AND($A48&lt;&gt;"",$A48&lt;&gt;"TOTAL"),IF(AND('[1]INVESTIGADOR_Otras situaciones '!$M46&lt;&gt;"",'[1]INVESTIGADOR_Otras situaciones '!$M46&lt;&gt;0),'[1]INVESTIGADOR_Otras situaciones '!$M46,""),IF($A48="TOTAL",SUM(INDIRECT("H4:H"&amp;ROW()-1)),""))</f>
        <v/>
      </c>
      <c r="I48" s="3" t="str">
        <f ca="1">IF(AND($A48&lt;&gt;"",$A48&lt;&gt;"TOTAL"),IF(AND('[1]INVESTIGADOR_Otras situaciones '!$O46&lt;&gt;"",'[1]INVESTIGADOR_Otras situaciones '!$O46&lt;&gt;0),'[1]INVESTIGADOR_Otras situaciones '!$O46,""),IF($A48="TOTAL",SUM(INDIRECT("I4:I"&amp;ROW()-1)),""))</f>
        <v/>
      </c>
      <c r="J48" s="3" t="str">
        <f t="shared" ca="1" si="2"/>
        <v/>
      </c>
      <c r="K48" s="3" t="str">
        <f ca="1">IF(AND($A48&lt;&gt;"",$A48&lt;&gt;"TOTAL"),IF(AND('[1]INVESTIGADOR_Otras situaciones '!$R46&lt;&gt;"",'[1]INVESTIGADOR_Otras situaciones '!$R46&lt;&gt;0),'[1]INVESTIGADOR_Otras situaciones '!$R46,""),IF($A48="TOTAL",SUM(INDIRECT("K4:K"&amp;ROW()-1)),""))</f>
        <v/>
      </c>
      <c r="L48" s="3" t="str">
        <f ca="1">IF(AND($A48&lt;&gt;"",$A48&lt;&gt;"TOTAL"),IF(AND('[1]INVESTIGADOR_Otras situaciones '!$T46&lt;&gt;"",'[1]INVESTIGADOR_Otras situaciones '!$T46&lt;&gt;0),'[1]INVESTIGADOR_Otras situaciones '!$T46,""),IF($A48="TOTAL",SUM(INDIRECT("L4:L"&amp;ROW()-1)),""))</f>
        <v/>
      </c>
      <c r="M48" s="3" t="str">
        <f t="shared" ca="1" si="3"/>
        <v/>
      </c>
      <c r="N48" s="3" t="str">
        <f ca="1">IF(AND($A48&lt;&gt;"",$A48&lt;&gt;"TOTAL"),IF(AND('[1]INVESTIGADOR_Otras situaciones '!$W46&lt;&gt;"",'[1]INVESTIGADOR_Otras situaciones '!$W46&lt;&gt;0),'[1]INVESTIGADOR_Otras situaciones '!$W46,""),IF($A48="TOTAL",SUM(INDIRECT("N4:N"&amp;ROW()-1)),""))</f>
        <v/>
      </c>
      <c r="O48" s="3" t="str">
        <f ca="1">IF(AND($A48&lt;&gt;"",$A48&lt;&gt;"TOTAL"),IF(AND('[1]INVESTIGADOR_Otras situaciones '!$Y46&lt;&gt;"",'[1]INVESTIGADOR_Otras situaciones '!$Y46&lt;&gt;0),'[1]INVESTIGADOR_Otras situaciones '!$Y46,""),IF($A48="TOTAL",SUM(INDIRECT("O4:O"&amp;ROW()-1)),""))</f>
        <v/>
      </c>
      <c r="P48" s="3" t="str">
        <f t="shared" ca="1" si="4"/>
        <v/>
      </c>
      <c r="Q48" s="3" t="str">
        <f ca="1">IF(AND($A48&lt;&gt;"",$A48&lt;&gt;"TOTAL"),IF(AND('[1]INVESTIGADOR_Otras situaciones '!$AB46&lt;&gt;"",'[1]INVESTIGADOR_Otras situaciones '!$AB46&lt;&gt;0),'[1]INVESTIGADOR_Otras situaciones '!$AB46,""),IF($A48="TOTAL",SUM(INDIRECT("Q4:Q"&amp;ROW()-1)),""))</f>
        <v/>
      </c>
      <c r="R48" s="3" t="str">
        <f ca="1">IF(AND($A48&lt;&gt;"",$A48&lt;&gt;"TOTAL"),IF(AND('[1]INVESTIGADOR_Otras situaciones '!$AD46&lt;&gt;"",'[1]INVESTIGADOR_Otras situaciones '!$AD46&lt;&gt;0),'[1]INVESTIGADOR_Otras situaciones '!$AD46,""),IF($A48="TOTAL",SUM(INDIRECT("R4:R"&amp;ROW()-1)),""))</f>
        <v/>
      </c>
      <c r="S48" s="3" t="str">
        <f t="shared" ca="1" si="5"/>
        <v/>
      </c>
      <c r="T48" s="3" t="str">
        <f ca="1">IF(AND($A48&lt;&gt;"",$A48&lt;&gt;"TOTAL"),IF(AND('[1]INVESTIGADOR_Otras situaciones '!$AG46&lt;&gt;"",'[1]INVESTIGADOR_Otras situaciones '!$AG46&lt;&gt;0),'[1]INVESTIGADOR_Otras situaciones '!$AG46,""),IF($A48="TOTAL",SUM(INDIRECT("T4:T"&amp;ROW()-1)),""))</f>
        <v/>
      </c>
      <c r="U48" s="3" t="str">
        <f ca="1">IF(AND($A48&lt;&gt;"",$A48&lt;&gt;"TOTAL"),IF(AND('[1]INVESTIGADOR_Otras situaciones '!$AI46&lt;&gt;"",'[1]INVESTIGADOR_Otras situaciones '!$AI46&lt;&gt;0),'[1]INVESTIGADOR_Otras situaciones '!$AI46,""),IF($A48="TOTAL",SUM(INDIRECT("U4:U"&amp;ROW()-1)),""))</f>
        <v/>
      </c>
      <c r="V48" s="3" t="str">
        <f t="shared" ca="1" si="6"/>
        <v/>
      </c>
      <c r="W48" s="3" t="str">
        <f ca="1">IF(AND($A48&lt;&gt;"",$A48&lt;&gt;"TOTAL"),IF(AND('[1]INVESTIGADOR_Otras situaciones '!$AL46&lt;&gt;"",'[1]INVESTIGADOR_Otras situaciones '!$AL46&lt;&gt;0),'[1]INVESTIGADOR_Otras situaciones '!$AL46,""),IF($A48="TOTAL",SUM(INDIRECT("W4:W"&amp;ROW()-1)),""))</f>
        <v/>
      </c>
      <c r="X48" s="3" t="str">
        <f ca="1">IF(AND($A48&lt;&gt;"",$A48&lt;&gt;"TOTAL"),IF(AND('[1]INVESTIGADOR_Otras situaciones '!$AN46&lt;&gt;"",'[1]INVESTIGADOR_Otras situaciones '!$AN46&lt;&gt;0),'[1]INVESTIGADOR_Otras situaciones '!$AN46,""),IF($A48="TOTAL",SUM(INDIRECT("X4:X"&amp;ROW()-1)),""))</f>
        <v/>
      </c>
      <c r="Y48" s="3" t="str">
        <f t="shared" ca="1" si="7"/>
        <v/>
      </c>
      <c r="Z48" s="3" t="str">
        <f ca="1">IF(AND($A48&lt;&gt;"",$A48&lt;&gt;"TOTAL"),IF(AND('[1]INVESTIGADOR_Otras situaciones '!$AQ46&lt;&gt;"",'[1]INVESTIGADOR_Otras situaciones '!$AQ46&lt;&gt;0),'[1]INVESTIGADOR_Otras situaciones '!$AQ46,""),IF($A48="TOTAL",SUM(INDIRECT("Z4:Z"&amp;ROW()-1)),""))</f>
        <v/>
      </c>
      <c r="AA48" s="3" t="str">
        <f ca="1">IF(AND($A48&lt;&gt;"",$A48&lt;&gt;"TOTAL"),IF(AND('[1]INVESTIGADOR_Otras situaciones '!$AS46&lt;&gt;"",'[1]INVESTIGADOR_Otras situaciones '!$AS46&lt;&gt;0),'[1]INVESTIGADOR_Otras situaciones '!$AS46,""),IF($A48="TOTAL",SUM(INDIRECT("AA4:AA"&amp;ROW()-1)),""))</f>
        <v/>
      </c>
      <c r="AB48" s="3" t="str">
        <f t="shared" ca="1" si="8"/>
        <v/>
      </c>
      <c r="AC48" s="3" t="str">
        <f ca="1">IF(AND($A48&lt;&gt;"",$A48&lt;&gt;"TOTAL"),IF(AND('[1]INVESTIGADOR_Otras situaciones '!$AV46&lt;&gt;"",'[1]INVESTIGADOR_Otras situaciones '!$AV46&lt;&gt;0),'[1]INVESTIGADOR_Otras situaciones '!$AV46,""),IF($A48="TOTAL",SUM(INDIRECT("AC4:AC"&amp;ROW()-1)),""))</f>
        <v/>
      </c>
      <c r="AD48" s="3" t="str">
        <f ca="1">IF(AND($A48&lt;&gt;"",$A48&lt;&gt;"TOTAL"),IF(AND('[1]INVESTIGADOR_Otras situaciones '!$AX46&lt;&gt;"",'[1]INVESTIGADOR_Otras situaciones '!$AX46&lt;&gt;0),'[1]INVESTIGADOR_Otras situaciones '!$AX46,""),IF($A48="TOTAL",SUM(INDIRECT("AD4:AD"&amp;ROW()-1)),""))</f>
        <v/>
      </c>
      <c r="AE48" s="3" t="str">
        <f t="shared" ca="1" si="9"/>
        <v/>
      </c>
      <c r="AF48" s="3" t="str">
        <f ca="1">IF(AND($A48&lt;&gt;"",$A48&lt;&gt;"TOTAL"),IF(AND('[1]INVESTIGADOR_Otras situaciones '!$BA46&lt;&gt;"",'[1]INVESTIGADOR_Otras situaciones '!$BA46&lt;&gt;0),'[1]INVESTIGADOR_Otras situaciones '!$BA46,""),IF($A48="TOTAL",SUM(INDIRECT("AF4:AF"&amp;ROW()-1)),""))</f>
        <v/>
      </c>
      <c r="AG48" s="3" t="str">
        <f ca="1">IF(AND($A48&lt;&gt;"",$A48&lt;&gt;"TOTAL"),IF(AND('[1]INVESTIGADOR_Otras situaciones '!$BC46&lt;&gt;"",'[1]INVESTIGADOR_Otras situaciones '!$BC46&lt;&gt;0),'[1]INVESTIGADOR_Otras situaciones '!$BC46,""),IF($A48="TOTAL",SUM(INDIRECT("AG4:AG"&amp;ROW()-1)),""))</f>
        <v/>
      </c>
      <c r="AH48" s="3" t="str">
        <f t="shared" ca="1" si="10"/>
        <v/>
      </c>
      <c r="AI48" s="3" t="str">
        <f ca="1">IF(AND($A48&lt;&gt;"",$A48&lt;&gt;"TOTAL"),IF(AND('[1]INVESTIGADOR_Otras situaciones '!$BF46&lt;&gt;"",'[1]INVESTIGADOR_Otras situaciones '!$BF46&lt;&gt;0),'[1]INVESTIGADOR_Otras situaciones '!$BF46,""),IF($A48="TOTAL",SUM(INDIRECT("AI4:AI"&amp;ROW()-1)),""))</f>
        <v/>
      </c>
      <c r="AJ48" s="3" t="str">
        <f ca="1">IF(AND($A48&lt;&gt;"",$A48&lt;&gt;"TOTAL"),IF(AND('[1]INVESTIGADOR_Otras situaciones '!$BH46&lt;&gt;"",'[1]INVESTIGADOR_Otras situaciones '!$BH46&lt;&gt;0),'[1]INVESTIGADOR_Otras situaciones '!$BH46,""),IF($A48="TOTAL",SUM(INDIRECT("AJ4:AJ"&amp;ROW()-1)),""))</f>
        <v/>
      </c>
      <c r="AK48" s="3" t="str">
        <f t="shared" ca="1" si="11"/>
        <v/>
      </c>
      <c r="AL48" s="3" t="str">
        <f ca="1">IF(AND($A48&lt;&gt;"",$A48&lt;&gt;"TOTAL"),IF(AND('[1]INVESTIGADOR_Otras situaciones '!$BK46&lt;&gt;"",'[1]INVESTIGADOR_Otras situaciones '!$BK46&lt;&gt;0),'[1]INVESTIGADOR_Otras situaciones '!$BK46,""),IF($A48="TOTAL",SUM(INDIRECT("AL4:AL"&amp;ROW()-1)),""))</f>
        <v/>
      </c>
      <c r="AM48" s="3" t="str">
        <f ca="1">IF(AND($A48&lt;&gt;"",$A48&lt;&gt;"TOTAL"),IF(AND('[1]INVESTIGADOR_Otras situaciones '!$BM46&lt;&gt;"",'[1]INVESTIGADOR_Otras situaciones '!$BM46&lt;&gt;0),'[1]INVESTIGADOR_Otras situaciones '!$BM46,""),IF($A48="TOTAL",SUM(INDIRECT("AM4:AM"&amp;ROW()-1)),""))</f>
        <v/>
      </c>
      <c r="AN48" s="3" t="str">
        <f t="shared" ca="1" si="12"/>
        <v/>
      </c>
      <c r="AO48" s="3" t="str">
        <f ca="1">IF(AND($A48&lt;&gt;"",$A48&lt;&gt;"TOTAL"),IF(AND('[1]INVESTIGADOR_Otras situaciones '!$BP46&lt;&gt;"",'[1]INVESTIGADOR_Otras situaciones '!$BP46&lt;&gt;0),'[1]INVESTIGADOR_Otras situaciones '!$BP46,""),IF($A48="TOTAL",SUM(INDIRECT("AO4:AO"&amp;ROW()-1)),""))</f>
        <v/>
      </c>
      <c r="AP48" s="3" t="str">
        <f ca="1">IF(AND($A48&lt;&gt;"",$A48&lt;&gt;"TOTAL"),IF(AND('[1]INVESTIGADOR_Otras situaciones '!$BR46&lt;&gt;"",'[1]INVESTIGADOR_Otras situaciones '!$BR46&lt;&gt;0),'[1]INVESTIGADOR_Otras situaciones '!$BR46,""),IF($A48="TOTAL",SUM(INDIRECT("AP4:AP"&amp;ROW()-1)),""))</f>
        <v/>
      </c>
      <c r="AQ48" s="3" t="str">
        <f t="shared" ca="1" si="13"/>
        <v/>
      </c>
      <c r="AR48" s="3" t="str">
        <f ca="1">IF(AND($A48&lt;&gt;"",$A48&lt;&gt;"TOTAL"),IF(AND('[1]INVESTIGADOR_Otras situaciones '!$BU46&lt;&gt;"",'[1]INVESTIGADOR_Otras situaciones '!$BU46&lt;&gt;0),'[1]INVESTIGADOR_Otras situaciones '!$BU46,""),IF($A48="TOTAL",SUM(INDIRECT("AR4:AR"&amp;ROW()-1)),""))</f>
        <v/>
      </c>
      <c r="AS48" s="3" t="str">
        <f ca="1">IF(AND($A48&lt;&gt;"",$A48&lt;&gt;"TOTAL"),IF(AND('[1]INVESTIGADOR_Otras situaciones '!$BW46&lt;&gt;"",'[1]INVESTIGADOR_Otras situaciones '!$BW46&lt;&gt;0),'[1]INVESTIGADOR_Otras situaciones '!$BW46,""),IF($A48="TOTAL",SUM(INDIRECT("AS4:AS"&amp;ROW()-1)),""))</f>
        <v/>
      </c>
      <c r="AT48" s="3" t="str">
        <f t="shared" ca="1" si="14"/>
        <v/>
      </c>
      <c r="AU48" s="3" t="str">
        <f ca="1">IF(AND($A48&lt;&gt;"",$A48&lt;&gt;"TOTAL"),IF(AND('[1]INVESTIGADOR_Otras situaciones '!$BZ46&lt;&gt;"",'[1]INVESTIGADOR_Otras situaciones '!$BZ46&lt;&gt;0),'[1]INVESTIGADOR_Otras situaciones '!$BZ46,""),IF($A48="TOTAL",SUM(INDIRECT("AU4:AU"&amp;ROW()-1)),""))</f>
        <v/>
      </c>
      <c r="AV48" s="3" t="str">
        <f ca="1">IF(AND($A48&lt;&gt;"",$A48&lt;&gt;"TOTAL"),IF(AND('[1]INVESTIGADOR_Otras situaciones '!$CB46&lt;&gt;"",'[1]INVESTIGADOR_Otras situaciones '!$CB46&lt;&gt;0),'[1]INVESTIGADOR_Otras situaciones '!$CB46,""),IF($A48="TOTAL",SUM(INDIRECT("AV4:AV"&amp;ROW()-1)),""))</f>
        <v/>
      </c>
      <c r="AW48" s="3" t="str">
        <f t="shared" ca="1" si="15"/>
        <v/>
      </c>
      <c r="AX48" s="3" t="str">
        <f ca="1">IF(AND($A48&lt;&gt;"",$A48&lt;&gt;"TOTAL"),IF(AND('[1]INVESTIGADOR_Otras situaciones '!$CE46&lt;&gt;"",'[1]INVESTIGADOR_Otras situaciones '!$CE46&lt;&gt;0),'[1]INVESTIGADOR_Otras situaciones '!$CE46,""),IF($A48="TOTAL",SUM(INDIRECT("AX4:AX"&amp;ROW()-1)),""))</f>
        <v/>
      </c>
      <c r="AY48" s="3" t="str">
        <f ca="1">IF(AND($A48&lt;&gt;"",$A48&lt;&gt;"TOTAL"),IF(AND('[1]INVESTIGADOR_Otras situaciones '!$CG46&lt;&gt;"",'[1]INVESTIGADOR_Otras situaciones '!$CG46&lt;&gt;0),'[1]INVESTIGADOR_Otras situaciones '!$CG46,""),IF($A48="TOTAL",SUM(INDIRECT("AY4:AY"&amp;ROW()-1)),""))</f>
        <v/>
      </c>
      <c r="AZ48" s="3" t="str">
        <f t="shared" ca="1" si="16"/>
        <v/>
      </c>
      <c r="BA48" s="3" t="str">
        <f ca="1">IF(AND($A48&lt;&gt;"",$A48&lt;&gt;"TOTAL"),IF(AND('[1]INVESTIGADOR_Otras situaciones '!$CJ46&lt;&gt;"",'[1]INVESTIGADOR_Otras situaciones '!$CJ46&lt;&gt;0),'[1]INVESTIGADOR_Otras situaciones '!$CJ46,""),IF($A48="TOTAL",SUM(INDIRECT("BA4:BA"&amp;ROW()-1)),""))</f>
        <v/>
      </c>
      <c r="BB48" s="3" t="str">
        <f ca="1">IF(AND($A48&lt;&gt;"",$A48&lt;&gt;"TOTAL"),IF(AND('[1]INVESTIGADOR_Otras situaciones '!$CL46&lt;&gt;"",'[1]INVESTIGADOR_Otras situaciones '!$CL46&lt;&gt;0),'[1]INVESTIGADOR_Otras situaciones '!$CL46,""),IF($A48="TOTAL",SUM(INDIRECT("BB4:BB"&amp;ROW()-1)),""))</f>
        <v/>
      </c>
      <c r="BC48" s="3" t="str">
        <f t="shared" ca="1" si="17"/>
        <v/>
      </c>
      <c r="BD48" s="3" t="str">
        <f ca="1">IF(AND($A48&lt;&gt;"",$A48&lt;&gt;"TOTAL"),IF(AND('[1]INVESTIGADOR_Otras situaciones '!$CO46&lt;&gt;"",'[1]INVESTIGADOR_Otras situaciones '!$CO46&lt;&gt;0),'[1]INVESTIGADOR_Otras situaciones '!$CO46,""),IF($A48="TOTAL",SUM(INDIRECT("BD4:BD"&amp;ROW()-1)),""))</f>
        <v/>
      </c>
      <c r="BE48" s="3" t="str">
        <f ca="1">IF(AND($A48&lt;&gt;"",$A48&lt;&gt;"TOTAL"),IF(AND('[1]INVESTIGADOR_Otras situaciones '!$CQ46&lt;&gt;"",'[1]INVESTIGADOR_Otras situaciones '!$CQ46&lt;&gt;0),'[1]INVESTIGADOR_Otras situaciones '!$CQ46,""),IF($A48="TOTAL",SUM(INDIRECT("BE4:BE"&amp;ROW()-1)),""))</f>
        <v/>
      </c>
      <c r="BF48" s="3" t="str">
        <f t="shared" ca="1" si="18"/>
        <v/>
      </c>
    </row>
    <row r="49" spans="1:58" x14ac:dyDescent="0.2">
      <c r="A49" s="25" t="str">
        <f>IF('[1]INVESTIGADOR_Otras situaciones '!$B47&lt;&gt;"",'[1]INVESTIGADOR_Otras situaciones '!$B47,IF(AND('[1]INVESTIGADOR_Otras situaciones '!$B47="",'[1]INVESTIGADOR_Otras situaciones '!$B48="",'[1]INVESTIGADOR_Otras situaciones '!$B46=""),"","TOTAL"))</f>
        <v/>
      </c>
      <c r="B49" s="3" t="str">
        <f ca="1">IF(AND($A49&lt;&gt;"",$A49&lt;&gt;"TOTAL"),IF(AND('[1]INVESTIGADOR_Otras situaciones '!$C47&lt;&gt;"",'[1]INVESTIGADOR_Otras situaciones '!$C47&lt;&gt;0),'[1]INVESTIGADOR_Otras situaciones '!$C47,""),IF($A49="TOTAL",SUM(INDIRECT("B4:B"&amp;ROW()-1)),""))</f>
        <v/>
      </c>
      <c r="C49" s="3" t="str">
        <f ca="1">IF(AND($A49&lt;&gt;"",$A49&lt;&gt;"TOTAL"),IF(AND('[1]INVESTIGADOR_Otras situaciones '!$E47&lt;&gt;"",'[1]INVESTIGADOR_Otras situaciones '!$E47&lt;&gt;0),'[1]INVESTIGADOR_Otras situaciones '!$E47,""),IF($A49="TOTAL",SUM(INDIRECT("C4:C"&amp;ROW()-1)),""))</f>
        <v/>
      </c>
      <c r="D49" s="3" t="str">
        <f t="shared" ca="1" si="0"/>
        <v/>
      </c>
      <c r="E49" s="3" t="str">
        <f ca="1">IF(AND($A49&lt;&gt;"",$A49&lt;&gt;"TOTAL"),IF(AND('[1]INVESTIGADOR_Otras situaciones '!$H47&lt;&gt;"",'[1]INVESTIGADOR_Otras situaciones '!$H47&lt;&gt;0),'[1]INVESTIGADOR_Otras situaciones '!$H47,""),IF($A49="TOTAL",SUM(INDIRECT("E4:E"&amp;ROW()-1)),""))</f>
        <v/>
      </c>
      <c r="F49" s="3" t="str">
        <f ca="1">IF(AND($A49&lt;&gt;"",$A49&lt;&gt;"TOTAL"),IF(AND('[1]INVESTIGADOR_Otras situaciones '!$J47&lt;&gt;"",'[1]INVESTIGADOR_Otras situaciones '!$J47&lt;&gt;0),'[1]INVESTIGADOR_Otras situaciones '!$J47,""),IF($A49="TOTAL",SUM(INDIRECT("F4:F"&amp;ROW()-1)),""))</f>
        <v/>
      </c>
      <c r="G49" s="3" t="str">
        <f t="shared" ca="1" si="1"/>
        <v/>
      </c>
      <c r="H49" s="3" t="str">
        <f ca="1">IF(AND($A49&lt;&gt;"",$A49&lt;&gt;"TOTAL"),IF(AND('[1]INVESTIGADOR_Otras situaciones '!$M47&lt;&gt;"",'[1]INVESTIGADOR_Otras situaciones '!$M47&lt;&gt;0),'[1]INVESTIGADOR_Otras situaciones '!$M47,""),IF($A49="TOTAL",SUM(INDIRECT("H4:H"&amp;ROW()-1)),""))</f>
        <v/>
      </c>
      <c r="I49" s="3" t="str">
        <f ca="1">IF(AND($A49&lt;&gt;"",$A49&lt;&gt;"TOTAL"),IF(AND('[1]INVESTIGADOR_Otras situaciones '!$O47&lt;&gt;"",'[1]INVESTIGADOR_Otras situaciones '!$O47&lt;&gt;0),'[1]INVESTIGADOR_Otras situaciones '!$O47,""),IF($A49="TOTAL",SUM(INDIRECT("I4:I"&amp;ROW()-1)),""))</f>
        <v/>
      </c>
      <c r="J49" s="3" t="str">
        <f t="shared" ca="1" si="2"/>
        <v/>
      </c>
      <c r="K49" s="3" t="str">
        <f ca="1">IF(AND($A49&lt;&gt;"",$A49&lt;&gt;"TOTAL"),IF(AND('[1]INVESTIGADOR_Otras situaciones '!$R47&lt;&gt;"",'[1]INVESTIGADOR_Otras situaciones '!$R47&lt;&gt;0),'[1]INVESTIGADOR_Otras situaciones '!$R47,""),IF($A49="TOTAL",SUM(INDIRECT("K4:K"&amp;ROW()-1)),""))</f>
        <v/>
      </c>
      <c r="L49" s="3" t="str">
        <f ca="1">IF(AND($A49&lt;&gt;"",$A49&lt;&gt;"TOTAL"),IF(AND('[1]INVESTIGADOR_Otras situaciones '!$T47&lt;&gt;"",'[1]INVESTIGADOR_Otras situaciones '!$T47&lt;&gt;0),'[1]INVESTIGADOR_Otras situaciones '!$T47,""),IF($A49="TOTAL",SUM(INDIRECT("L4:L"&amp;ROW()-1)),""))</f>
        <v/>
      </c>
      <c r="M49" s="3" t="str">
        <f t="shared" ca="1" si="3"/>
        <v/>
      </c>
      <c r="N49" s="3" t="str">
        <f ca="1">IF(AND($A49&lt;&gt;"",$A49&lt;&gt;"TOTAL"),IF(AND('[1]INVESTIGADOR_Otras situaciones '!$W47&lt;&gt;"",'[1]INVESTIGADOR_Otras situaciones '!$W47&lt;&gt;0),'[1]INVESTIGADOR_Otras situaciones '!$W47,""),IF($A49="TOTAL",SUM(INDIRECT("N4:N"&amp;ROW()-1)),""))</f>
        <v/>
      </c>
      <c r="O49" s="3" t="str">
        <f ca="1">IF(AND($A49&lt;&gt;"",$A49&lt;&gt;"TOTAL"),IF(AND('[1]INVESTIGADOR_Otras situaciones '!$Y47&lt;&gt;"",'[1]INVESTIGADOR_Otras situaciones '!$Y47&lt;&gt;0),'[1]INVESTIGADOR_Otras situaciones '!$Y47,""),IF($A49="TOTAL",SUM(INDIRECT("O4:O"&amp;ROW()-1)),""))</f>
        <v/>
      </c>
      <c r="P49" s="3" t="str">
        <f t="shared" ca="1" si="4"/>
        <v/>
      </c>
      <c r="Q49" s="3" t="str">
        <f ca="1">IF(AND($A49&lt;&gt;"",$A49&lt;&gt;"TOTAL"),IF(AND('[1]INVESTIGADOR_Otras situaciones '!$AB47&lt;&gt;"",'[1]INVESTIGADOR_Otras situaciones '!$AB47&lt;&gt;0),'[1]INVESTIGADOR_Otras situaciones '!$AB47,""),IF($A49="TOTAL",SUM(INDIRECT("Q4:Q"&amp;ROW()-1)),""))</f>
        <v/>
      </c>
      <c r="R49" s="3" t="str">
        <f ca="1">IF(AND($A49&lt;&gt;"",$A49&lt;&gt;"TOTAL"),IF(AND('[1]INVESTIGADOR_Otras situaciones '!$AD47&lt;&gt;"",'[1]INVESTIGADOR_Otras situaciones '!$AD47&lt;&gt;0),'[1]INVESTIGADOR_Otras situaciones '!$AD47,""),IF($A49="TOTAL",SUM(INDIRECT("R4:R"&amp;ROW()-1)),""))</f>
        <v/>
      </c>
      <c r="S49" s="3" t="str">
        <f t="shared" ca="1" si="5"/>
        <v/>
      </c>
      <c r="T49" s="3" t="str">
        <f ca="1">IF(AND($A49&lt;&gt;"",$A49&lt;&gt;"TOTAL"),IF(AND('[1]INVESTIGADOR_Otras situaciones '!$AG47&lt;&gt;"",'[1]INVESTIGADOR_Otras situaciones '!$AG47&lt;&gt;0),'[1]INVESTIGADOR_Otras situaciones '!$AG47,""),IF($A49="TOTAL",SUM(INDIRECT("T4:T"&amp;ROW()-1)),""))</f>
        <v/>
      </c>
      <c r="U49" s="3" t="str">
        <f ca="1">IF(AND($A49&lt;&gt;"",$A49&lt;&gt;"TOTAL"),IF(AND('[1]INVESTIGADOR_Otras situaciones '!$AI47&lt;&gt;"",'[1]INVESTIGADOR_Otras situaciones '!$AI47&lt;&gt;0),'[1]INVESTIGADOR_Otras situaciones '!$AI47,""),IF($A49="TOTAL",SUM(INDIRECT("U4:U"&amp;ROW()-1)),""))</f>
        <v/>
      </c>
      <c r="V49" s="3" t="str">
        <f t="shared" ca="1" si="6"/>
        <v/>
      </c>
      <c r="W49" s="3" t="str">
        <f ca="1">IF(AND($A49&lt;&gt;"",$A49&lt;&gt;"TOTAL"),IF(AND('[1]INVESTIGADOR_Otras situaciones '!$AL47&lt;&gt;"",'[1]INVESTIGADOR_Otras situaciones '!$AL47&lt;&gt;0),'[1]INVESTIGADOR_Otras situaciones '!$AL47,""),IF($A49="TOTAL",SUM(INDIRECT("W4:W"&amp;ROW()-1)),""))</f>
        <v/>
      </c>
      <c r="X49" s="3" t="str">
        <f ca="1">IF(AND($A49&lt;&gt;"",$A49&lt;&gt;"TOTAL"),IF(AND('[1]INVESTIGADOR_Otras situaciones '!$AN47&lt;&gt;"",'[1]INVESTIGADOR_Otras situaciones '!$AN47&lt;&gt;0),'[1]INVESTIGADOR_Otras situaciones '!$AN47,""),IF($A49="TOTAL",SUM(INDIRECT("X4:X"&amp;ROW()-1)),""))</f>
        <v/>
      </c>
      <c r="Y49" s="3" t="str">
        <f t="shared" ca="1" si="7"/>
        <v/>
      </c>
      <c r="Z49" s="3" t="str">
        <f ca="1">IF(AND($A49&lt;&gt;"",$A49&lt;&gt;"TOTAL"),IF(AND('[1]INVESTIGADOR_Otras situaciones '!$AQ47&lt;&gt;"",'[1]INVESTIGADOR_Otras situaciones '!$AQ47&lt;&gt;0),'[1]INVESTIGADOR_Otras situaciones '!$AQ47,""),IF($A49="TOTAL",SUM(INDIRECT("Z4:Z"&amp;ROW()-1)),""))</f>
        <v/>
      </c>
      <c r="AA49" s="3" t="str">
        <f ca="1">IF(AND($A49&lt;&gt;"",$A49&lt;&gt;"TOTAL"),IF(AND('[1]INVESTIGADOR_Otras situaciones '!$AS47&lt;&gt;"",'[1]INVESTIGADOR_Otras situaciones '!$AS47&lt;&gt;0),'[1]INVESTIGADOR_Otras situaciones '!$AS47,""),IF($A49="TOTAL",SUM(INDIRECT("AA4:AA"&amp;ROW()-1)),""))</f>
        <v/>
      </c>
      <c r="AB49" s="3" t="str">
        <f t="shared" ca="1" si="8"/>
        <v/>
      </c>
      <c r="AC49" s="3" t="str">
        <f ca="1">IF(AND($A49&lt;&gt;"",$A49&lt;&gt;"TOTAL"),IF(AND('[1]INVESTIGADOR_Otras situaciones '!$AV47&lt;&gt;"",'[1]INVESTIGADOR_Otras situaciones '!$AV47&lt;&gt;0),'[1]INVESTIGADOR_Otras situaciones '!$AV47,""),IF($A49="TOTAL",SUM(INDIRECT("AC4:AC"&amp;ROW()-1)),""))</f>
        <v/>
      </c>
      <c r="AD49" s="3" t="str">
        <f ca="1">IF(AND($A49&lt;&gt;"",$A49&lt;&gt;"TOTAL"),IF(AND('[1]INVESTIGADOR_Otras situaciones '!$AX47&lt;&gt;"",'[1]INVESTIGADOR_Otras situaciones '!$AX47&lt;&gt;0),'[1]INVESTIGADOR_Otras situaciones '!$AX47,""),IF($A49="TOTAL",SUM(INDIRECT("AD4:AD"&amp;ROW()-1)),""))</f>
        <v/>
      </c>
      <c r="AE49" s="3" t="str">
        <f t="shared" ca="1" si="9"/>
        <v/>
      </c>
      <c r="AF49" s="3" t="str">
        <f ca="1">IF(AND($A49&lt;&gt;"",$A49&lt;&gt;"TOTAL"),IF(AND('[1]INVESTIGADOR_Otras situaciones '!$BA47&lt;&gt;"",'[1]INVESTIGADOR_Otras situaciones '!$BA47&lt;&gt;0),'[1]INVESTIGADOR_Otras situaciones '!$BA47,""),IF($A49="TOTAL",SUM(INDIRECT("AF4:AF"&amp;ROW()-1)),""))</f>
        <v/>
      </c>
      <c r="AG49" s="3" t="str">
        <f ca="1">IF(AND($A49&lt;&gt;"",$A49&lt;&gt;"TOTAL"),IF(AND('[1]INVESTIGADOR_Otras situaciones '!$BC47&lt;&gt;"",'[1]INVESTIGADOR_Otras situaciones '!$BC47&lt;&gt;0),'[1]INVESTIGADOR_Otras situaciones '!$BC47,""),IF($A49="TOTAL",SUM(INDIRECT("AG4:AG"&amp;ROW()-1)),""))</f>
        <v/>
      </c>
      <c r="AH49" s="3" t="str">
        <f t="shared" ca="1" si="10"/>
        <v/>
      </c>
      <c r="AI49" s="3" t="str">
        <f ca="1">IF(AND($A49&lt;&gt;"",$A49&lt;&gt;"TOTAL"),IF(AND('[1]INVESTIGADOR_Otras situaciones '!$BF47&lt;&gt;"",'[1]INVESTIGADOR_Otras situaciones '!$BF47&lt;&gt;0),'[1]INVESTIGADOR_Otras situaciones '!$BF47,""),IF($A49="TOTAL",SUM(INDIRECT("AI4:AI"&amp;ROW()-1)),""))</f>
        <v/>
      </c>
      <c r="AJ49" s="3" t="str">
        <f ca="1">IF(AND($A49&lt;&gt;"",$A49&lt;&gt;"TOTAL"),IF(AND('[1]INVESTIGADOR_Otras situaciones '!$BH47&lt;&gt;"",'[1]INVESTIGADOR_Otras situaciones '!$BH47&lt;&gt;0),'[1]INVESTIGADOR_Otras situaciones '!$BH47,""),IF($A49="TOTAL",SUM(INDIRECT("AJ4:AJ"&amp;ROW()-1)),""))</f>
        <v/>
      </c>
      <c r="AK49" s="3" t="str">
        <f t="shared" ca="1" si="11"/>
        <v/>
      </c>
      <c r="AL49" s="3" t="str">
        <f ca="1">IF(AND($A49&lt;&gt;"",$A49&lt;&gt;"TOTAL"),IF(AND('[1]INVESTIGADOR_Otras situaciones '!$BK47&lt;&gt;"",'[1]INVESTIGADOR_Otras situaciones '!$BK47&lt;&gt;0),'[1]INVESTIGADOR_Otras situaciones '!$BK47,""),IF($A49="TOTAL",SUM(INDIRECT("AL4:AL"&amp;ROW()-1)),""))</f>
        <v/>
      </c>
      <c r="AM49" s="3" t="str">
        <f ca="1">IF(AND($A49&lt;&gt;"",$A49&lt;&gt;"TOTAL"),IF(AND('[1]INVESTIGADOR_Otras situaciones '!$BM47&lt;&gt;"",'[1]INVESTIGADOR_Otras situaciones '!$BM47&lt;&gt;0),'[1]INVESTIGADOR_Otras situaciones '!$BM47,""),IF($A49="TOTAL",SUM(INDIRECT("AM4:AM"&amp;ROW()-1)),""))</f>
        <v/>
      </c>
      <c r="AN49" s="3" t="str">
        <f t="shared" ca="1" si="12"/>
        <v/>
      </c>
      <c r="AO49" s="3" t="str">
        <f ca="1">IF(AND($A49&lt;&gt;"",$A49&lt;&gt;"TOTAL"),IF(AND('[1]INVESTIGADOR_Otras situaciones '!$BP47&lt;&gt;"",'[1]INVESTIGADOR_Otras situaciones '!$BP47&lt;&gt;0),'[1]INVESTIGADOR_Otras situaciones '!$BP47,""),IF($A49="TOTAL",SUM(INDIRECT("AO4:AO"&amp;ROW()-1)),""))</f>
        <v/>
      </c>
      <c r="AP49" s="3" t="str">
        <f ca="1">IF(AND($A49&lt;&gt;"",$A49&lt;&gt;"TOTAL"),IF(AND('[1]INVESTIGADOR_Otras situaciones '!$BR47&lt;&gt;"",'[1]INVESTIGADOR_Otras situaciones '!$BR47&lt;&gt;0),'[1]INVESTIGADOR_Otras situaciones '!$BR47,""),IF($A49="TOTAL",SUM(INDIRECT("AP4:AP"&amp;ROW()-1)),""))</f>
        <v/>
      </c>
      <c r="AQ49" s="3" t="str">
        <f t="shared" ca="1" si="13"/>
        <v/>
      </c>
      <c r="AR49" s="3" t="str">
        <f ca="1">IF(AND($A49&lt;&gt;"",$A49&lt;&gt;"TOTAL"),IF(AND('[1]INVESTIGADOR_Otras situaciones '!$BU47&lt;&gt;"",'[1]INVESTIGADOR_Otras situaciones '!$BU47&lt;&gt;0),'[1]INVESTIGADOR_Otras situaciones '!$BU47,""),IF($A49="TOTAL",SUM(INDIRECT("AR4:AR"&amp;ROW()-1)),""))</f>
        <v/>
      </c>
      <c r="AS49" s="3" t="str">
        <f ca="1">IF(AND($A49&lt;&gt;"",$A49&lt;&gt;"TOTAL"),IF(AND('[1]INVESTIGADOR_Otras situaciones '!$BW47&lt;&gt;"",'[1]INVESTIGADOR_Otras situaciones '!$BW47&lt;&gt;0),'[1]INVESTIGADOR_Otras situaciones '!$BW47,""),IF($A49="TOTAL",SUM(INDIRECT("AS4:AS"&amp;ROW()-1)),""))</f>
        <v/>
      </c>
      <c r="AT49" s="3" t="str">
        <f t="shared" ca="1" si="14"/>
        <v/>
      </c>
      <c r="AU49" s="3" t="str">
        <f ca="1">IF(AND($A49&lt;&gt;"",$A49&lt;&gt;"TOTAL"),IF(AND('[1]INVESTIGADOR_Otras situaciones '!$BZ47&lt;&gt;"",'[1]INVESTIGADOR_Otras situaciones '!$BZ47&lt;&gt;0),'[1]INVESTIGADOR_Otras situaciones '!$BZ47,""),IF($A49="TOTAL",SUM(INDIRECT("AU4:AU"&amp;ROW()-1)),""))</f>
        <v/>
      </c>
      <c r="AV49" s="3" t="str">
        <f ca="1">IF(AND($A49&lt;&gt;"",$A49&lt;&gt;"TOTAL"),IF(AND('[1]INVESTIGADOR_Otras situaciones '!$CB47&lt;&gt;"",'[1]INVESTIGADOR_Otras situaciones '!$CB47&lt;&gt;0),'[1]INVESTIGADOR_Otras situaciones '!$CB47,""),IF($A49="TOTAL",SUM(INDIRECT("AV4:AV"&amp;ROW()-1)),""))</f>
        <v/>
      </c>
      <c r="AW49" s="3" t="str">
        <f t="shared" ca="1" si="15"/>
        <v/>
      </c>
      <c r="AX49" s="3" t="str">
        <f ca="1">IF(AND($A49&lt;&gt;"",$A49&lt;&gt;"TOTAL"),IF(AND('[1]INVESTIGADOR_Otras situaciones '!$CE47&lt;&gt;"",'[1]INVESTIGADOR_Otras situaciones '!$CE47&lt;&gt;0),'[1]INVESTIGADOR_Otras situaciones '!$CE47,""),IF($A49="TOTAL",SUM(INDIRECT("AX4:AX"&amp;ROW()-1)),""))</f>
        <v/>
      </c>
      <c r="AY49" s="3" t="str">
        <f ca="1">IF(AND($A49&lt;&gt;"",$A49&lt;&gt;"TOTAL"),IF(AND('[1]INVESTIGADOR_Otras situaciones '!$CG47&lt;&gt;"",'[1]INVESTIGADOR_Otras situaciones '!$CG47&lt;&gt;0),'[1]INVESTIGADOR_Otras situaciones '!$CG47,""),IF($A49="TOTAL",SUM(INDIRECT("AY4:AY"&amp;ROW()-1)),""))</f>
        <v/>
      </c>
      <c r="AZ49" s="3" t="str">
        <f t="shared" ca="1" si="16"/>
        <v/>
      </c>
      <c r="BA49" s="3" t="str">
        <f ca="1">IF(AND($A49&lt;&gt;"",$A49&lt;&gt;"TOTAL"),IF(AND('[1]INVESTIGADOR_Otras situaciones '!$CJ47&lt;&gt;"",'[1]INVESTIGADOR_Otras situaciones '!$CJ47&lt;&gt;0),'[1]INVESTIGADOR_Otras situaciones '!$CJ47,""),IF($A49="TOTAL",SUM(INDIRECT("BA4:BA"&amp;ROW()-1)),""))</f>
        <v/>
      </c>
      <c r="BB49" s="3" t="str">
        <f ca="1">IF(AND($A49&lt;&gt;"",$A49&lt;&gt;"TOTAL"),IF(AND('[1]INVESTIGADOR_Otras situaciones '!$CL47&lt;&gt;"",'[1]INVESTIGADOR_Otras situaciones '!$CL47&lt;&gt;0),'[1]INVESTIGADOR_Otras situaciones '!$CL47,""),IF($A49="TOTAL",SUM(INDIRECT("BB4:BB"&amp;ROW()-1)),""))</f>
        <v/>
      </c>
      <c r="BC49" s="3" t="str">
        <f t="shared" ca="1" si="17"/>
        <v/>
      </c>
      <c r="BD49" s="3" t="str">
        <f ca="1">IF(AND($A49&lt;&gt;"",$A49&lt;&gt;"TOTAL"),IF(AND('[1]INVESTIGADOR_Otras situaciones '!$CO47&lt;&gt;"",'[1]INVESTIGADOR_Otras situaciones '!$CO47&lt;&gt;0),'[1]INVESTIGADOR_Otras situaciones '!$CO47,""),IF($A49="TOTAL",SUM(INDIRECT("BD4:BD"&amp;ROW()-1)),""))</f>
        <v/>
      </c>
      <c r="BE49" s="3" t="str">
        <f ca="1">IF(AND($A49&lt;&gt;"",$A49&lt;&gt;"TOTAL"),IF(AND('[1]INVESTIGADOR_Otras situaciones '!$CQ47&lt;&gt;"",'[1]INVESTIGADOR_Otras situaciones '!$CQ47&lt;&gt;0),'[1]INVESTIGADOR_Otras situaciones '!$CQ47,""),IF($A49="TOTAL",SUM(INDIRECT("BE4:BE"&amp;ROW()-1)),""))</f>
        <v/>
      </c>
      <c r="BF49" s="3" t="str">
        <f t="shared" ca="1" si="18"/>
        <v/>
      </c>
    </row>
    <row r="50" spans="1:58" x14ac:dyDescent="0.2">
      <c r="A50" s="25" t="str">
        <f>IF('[1]INVESTIGADOR_Otras situaciones '!$B48&lt;&gt;"",'[1]INVESTIGADOR_Otras situaciones '!$B48,IF(AND('[1]INVESTIGADOR_Otras situaciones '!$B48="",'[1]INVESTIGADOR_Otras situaciones '!$B49="",'[1]INVESTIGADOR_Otras situaciones '!$B47=""),"","TOTAL"))</f>
        <v/>
      </c>
      <c r="B50" s="3" t="str">
        <f ca="1">IF(AND($A50&lt;&gt;"",$A50&lt;&gt;"TOTAL"),IF(AND('[1]INVESTIGADOR_Otras situaciones '!$C48&lt;&gt;"",'[1]INVESTIGADOR_Otras situaciones '!$C48&lt;&gt;0),'[1]INVESTIGADOR_Otras situaciones '!$C48,""),IF($A50="TOTAL",SUM(INDIRECT("B4:B"&amp;ROW()-1)),""))</f>
        <v/>
      </c>
      <c r="C50" s="3" t="str">
        <f ca="1">IF(AND($A50&lt;&gt;"",$A50&lt;&gt;"TOTAL"),IF(AND('[1]INVESTIGADOR_Otras situaciones '!$E48&lt;&gt;"",'[1]INVESTIGADOR_Otras situaciones '!$E48&lt;&gt;0),'[1]INVESTIGADOR_Otras situaciones '!$E48,""),IF($A50="TOTAL",SUM(INDIRECT("C4:C"&amp;ROW()-1)),""))</f>
        <v/>
      </c>
      <c r="D50" s="3" t="str">
        <f t="shared" ca="1" si="0"/>
        <v/>
      </c>
      <c r="E50" s="3" t="str">
        <f ca="1">IF(AND($A50&lt;&gt;"",$A50&lt;&gt;"TOTAL"),IF(AND('[1]INVESTIGADOR_Otras situaciones '!$H48&lt;&gt;"",'[1]INVESTIGADOR_Otras situaciones '!$H48&lt;&gt;0),'[1]INVESTIGADOR_Otras situaciones '!$H48,""),IF($A50="TOTAL",SUM(INDIRECT("E4:E"&amp;ROW()-1)),""))</f>
        <v/>
      </c>
      <c r="F50" s="3" t="str">
        <f ca="1">IF(AND($A50&lt;&gt;"",$A50&lt;&gt;"TOTAL"),IF(AND('[1]INVESTIGADOR_Otras situaciones '!$J48&lt;&gt;"",'[1]INVESTIGADOR_Otras situaciones '!$J48&lt;&gt;0),'[1]INVESTIGADOR_Otras situaciones '!$J48,""),IF($A50="TOTAL",SUM(INDIRECT("F4:F"&amp;ROW()-1)),""))</f>
        <v/>
      </c>
      <c r="G50" s="3" t="str">
        <f t="shared" ca="1" si="1"/>
        <v/>
      </c>
      <c r="H50" s="3" t="str">
        <f ca="1">IF(AND($A50&lt;&gt;"",$A50&lt;&gt;"TOTAL"),IF(AND('[1]INVESTIGADOR_Otras situaciones '!$M48&lt;&gt;"",'[1]INVESTIGADOR_Otras situaciones '!$M48&lt;&gt;0),'[1]INVESTIGADOR_Otras situaciones '!$M48,""),IF($A50="TOTAL",SUM(INDIRECT("H4:H"&amp;ROW()-1)),""))</f>
        <v/>
      </c>
      <c r="I50" s="3" t="str">
        <f ca="1">IF(AND($A50&lt;&gt;"",$A50&lt;&gt;"TOTAL"),IF(AND('[1]INVESTIGADOR_Otras situaciones '!$O48&lt;&gt;"",'[1]INVESTIGADOR_Otras situaciones '!$O48&lt;&gt;0),'[1]INVESTIGADOR_Otras situaciones '!$O48,""),IF($A50="TOTAL",SUM(INDIRECT("I4:I"&amp;ROW()-1)),""))</f>
        <v/>
      </c>
      <c r="J50" s="3" t="str">
        <f t="shared" ca="1" si="2"/>
        <v/>
      </c>
      <c r="K50" s="3" t="str">
        <f ca="1">IF(AND($A50&lt;&gt;"",$A50&lt;&gt;"TOTAL"),IF(AND('[1]INVESTIGADOR_Otras situaciones '!$R48&lt;&gt;"",'[1]INVESTIGADOR_Otras situaciones '!$R48&lt;&gt;0),'[1]INVESTIGADOR_Otras situaciones '!$R48,""),IF($A50="TOTAL",SUM(INDIRECT("K4:K"&amp;ROW()-1)),""))</f>
        <v/>
      </c>
      <c r="L50" s="3" t="str">
        <f ca="1">IF(AND($A50&lt;&gt;"",$A50&lt;&gt;"TOTAL"),IF(AND('[1]INVESTIGADOR_Otras situaciones '!$T48&lt;&gt;"",'[1]INVESTIGADOR_Otras situaciones '!$T48&lt;&gt;0),'[1]INVESTIGADOR_Otras situaciones '!$T48,""),IF($A50="TOTAL",SUM(INDIRECT("L4:L"&amp;ROW()-1)),""))</f>
        <v/>
      </c>
      <c r="M50" s="3" t="str">
        <f t="shared" ca="1" si="3"/>
        <v/>
      </c>
      <c r="N50" s="3" t="str">
        <f ca="1">IF(AND($A50&lt;&gt;"",$A50&lt;&gt;"TOTAL"),IF(AND('[1]INVESTIGADOR_Otras situaciones '!$W48&lt;&gt;"",'[1]INVESTIGADOR_Otras situaciones '!$W48&lt;&gt;0),'[1]INVESTIGADOR_Otras situaciones '!$W48,""),IF($A50="TOTAL",SUM(INDIRECT("N4:N"&amp;ROW()-1)),""))</f>
        <v/>
      </c>
      <c r="O50" s="3" t="str">
        <f ca="1">IF(AND($A50&lt;&gt;"",$A50&lt;&gt;"TOTAL"),IF(AND('[1]INVESTIGADOR_Otras situaciones '!$Y48&lt;&gt;"",'[1]INVESTIGADOR_Otras situaciones '!$Y48&lt;&gt;0),'[1]INVESTIGADOR_Otras situaciones '!$Y48,""),IF($A50="TOTAL",SUM(INDIRECT("O4:O"&amp;ROW()-1)),""))</f>
        <v/>
      </c>
      <c r="P50" s="3" t="str">
        <f t="shared" ca="1" si="4"/>
        <v/>
      </c>
      <c r="Q50" s="3" t="str">
        <f ca="1">IF(AND($A50&lt;&gt;"",$A50&lt;&gt;"TOTAL"),IF(AND('[1]INVESTIGADOR_Otras situaciones '!$AB48&lt;&gt;"",'[1]INVESTIGADOR_Otras situaciones '!$AB48&lt;&gt;0),'[1]INVESTIGADOR_Otras situaciones '!$AB48,""),IF($A50="TOTAL",SUM(INDIRECT("Q4:Q"&amp;ROW()-1)),""))</f>
        <v/>
      </c>
      <c r="R50" s="3" t="str">
        <f ca="1">IF(AND($A50&lt;&gt;"",$A50&lt;&gt;"TOTAL"),IF(AND('[1]INVESTIGADOR_Otras situaciones '!$AD48&lt;&gt;"",'[1]INVESTIGADOR_Otras situaciones '!$AD48&lt;&gt;0),'[1]INVESTIGADOR_Otras situaciones '!$AD48,""),IF($A50="TOTAL",SUM(INDIRECT("R4:R"&amp;ROW()-1)),""))</f>
        <v/>
      </c>
      <c r="S50" s="3" t="str">
        <f t="shared" ca="1" si="5"/>
        <v/>
      </c>
      <c r="T50" s="3" t="str">
        <f ca="1">IF(AND($A50&lt;&gt;"",$A50&lt;&gt;"TOTAL"),IF(AND('[1]INVESTIGADOR_Otras situaciones '!$AG48&lt;&gt;"",'[1]INVESTIGADOR_Otras situaciones '!$AG48&lt;&gt;0),'[1]INVESTIGADOR_Otras situaciones '!$AG48,""),IF($A50="TOTAL",SUM(INDIRECT("T4:T"&amp;ROW()-1)),""))</f>
        <v/>
      </c>
      <c r="U50" s="3" t="str">
        <f ca="1">IF(AND($A50&lt;&gt;"",$A50&lt;&gt;"TOTAL"),IF(AND('[1]INVESTIGADOR_Otras situaciones '!$AI48&lt;&gt;"",'[1]INVESTIGADOR_Otras situaciones '!$AI48&lt;&gt;0),'[1]INVESTIGADOR_Otras situaciones '!$AI48,""),IF($A50="TOTAL",SUM(INDIRECT("U4:U"&amp;ROW()-1)),""))</f>
        <v/>
      </c>
      <c r="V50" s="3" t="str">
        <f t="shared" ca="1" si="6"/>
        <v/>
      </c>
      <c r="W50" s="3" t="str">
        <f ca="1">IF(AND($A50&lt;&gt;"",$A50&lt;&gt;"TOTAL"),IF(AND('[1]INVESTIGADOR_Otras situaciones '!$AL48&lt;&gt;"",'[1]INVESTIGADOR_Otras situaciones '!$AL48&lt;&gt;0),'[1]INVESTIGADOR_Otras situaciones '!$AL48,""),IF($A50="TOTAL",SUM(INDIRECT("W4:W"&amp;ROW()-1)),""))</f>
        <v/>
      </c>
      <c r="X50" s="3" t="str">
        <f ca="1">IF(AND($A50&lt;&gt;"",$A50&lt;&gt;"TOTAL"),IF(AND('[1]INVESTIGADOR_Otras situaciones '!$AN48&lt;&gt;"",'[1]INVESTIGADOR_Otras situaciones '!$AN48&lt;&gt;0),'[1]INVESTIGADOR_Otras situaciones '!$AN48,""),IF($A50="TOTAL",SUM(INDIRECT("X4:X"&amp;ROW()-1)),""))</f>
        <v/>
      </c>
      <c r="Y50" s="3" t="str">
        <f t="shared" ca="1" si="7"/>
        <v/>
      </c>
      <c r="Z50" s="3" t="str">
        <f ca="1">IF(AND($A50&lt;&gt;"",$A50&lt;&gt;"TOTAL"),IF(AND('[1]INVESTIGADOR_Otras situaciones '!$AQ48&lt;&gt;"",'[1]INVESTIGADOR_Otras situaciones '!$AQ48&lt;&gt;0),'[1]INVESTIGADOR_Otras situaciones '!$AQ48,""),IF($A50="TOTAL",SUM(INDIRECT("Z4:Z"&amp;ROW()-1)),""))</f>
        <v/>
      </c>
      <c r="AA50" s="3" t="str">
        <f ca="1">IF(AND($A50&lt;&gt;"",$A50&lt;&gt;"TOTAL"),IF(AND('[1]INVESTIGADOR_Otras situaciones '!$AS48&lt;&gt;"",'[1]INVESTIGADOR_Otras situaciones '!$AS48&lt;&gt;0),'[1]INVESTIGADOR_Otras situaciones '!$AS48,""),IF($A50="TOTAL",SUM(INDIRECT("AA4:AA"&amp;ROW()-1)),""))</f>
        <v/>
      </c>
      <c r="AB50" s="3" t="str">
        <f t="shared" ca="1" si="8"/>
        <v/>
      </c>
      <c r="AC50" s="3" t="str">
        <f ca="1">IF(AND($A50&lt;&gt;"",$A50&lt;&gt;"TOTAL"),IF(AND('[1]INVESTIGADOR_Otras situaciones '!$AV48&lt;&gt;"",'[1]INVESTIGADOR_Otras situaciones '!$AV48&lt;&gt;0),'[1]INVESTIGADOR_Otras situaciones '!$AV48,""),IF($A50="TOTAL",SUM(INDIRECT("AC4:AC"&amp;ROW()-1)),""))</f>
        <v/>
      </c>
      <c r="AD50" s="3" t="str">
        <f ca="1">IF(AND($A50&lt;&gt;"",$A50&lt;&gt;"TOTAL"),IF(AND('[1]INVESTIGADOR_Otras situaciones '!$AX48&lt;&gt;"",'[1]INVESTIGADOR_Otras situaciones '!$AX48&lt;&gt;0),'[1]INVESTIGADOR_Otras situaciones '!$AX48,""),IF($A50="TOTAL",SUM(INDIRECT("AD4:AD"&amp;ROW()-1)),""))</f>
        <v/>
      </c>
      <c r="AE50" s="3" t="str">
        <f t="shared" ca="1" si="9"/>
        <v/>
      </c>
      <c r="AF50" s="3" t="str">
        <f ca="1">IF(AND($A50&lt;&gt;"",$A50&lt;&gt;"TOTAL"),IF(AND('[1]INVESTIGADOR_Otras situaciones '!$BA48&lt;&gt;"",'[1]INVESTIGADOR_Otras situaciones '!$BA48&lt;&gt;0),'[1]INVESTIGADOR_Otras situaciones '!$BA48,""),IF($A50="TOTAL",SUM(INDIRECT("AF4:AF"&amp;ROW()-1)),""))</f>
        <v/>
      </c>
      <c r="AG50" s="3" t="str">
        <f ca="1">IF(AND($A50&lt;&gt;"",$A50&lt;&gt;"TOTAL"),IF(AND('[1]INVESTIGADOR_Otras situaciones '!$BC48&lt;&gt;"",'[1]INVESTIGADOR_Otras situaciones '!$BC48&lt;&gt;0),'[1]INVESTIGADOR_Otras situaciones '!$BC48,""),IF($A50="TOTAL",SUM(INDIRECT("AG4:AG"&amp;ROW()-1)),""))</f>
        <v/>
      </c>
      <c r="AH50" s="3" t="str">
        <f t="shared" ca="1" si="10"/>
        <v/>
      </c>
      <c r="AI50" s="3" t="str">
        <f ca="1">IF(AND($A50&lt;&gt;"",$A50&lt;&gt;"TOTAL"),IF(AND('[1]INVESTIGADOR_Otras situaciones '!$BF48&lt;&gt;"",'[1]INVESTIGADOR_Otras situaciones '!$BF48&lt;&gt;0),'[1]INVESTIGADOR_Otras situaciones '!$BF48,""),IF($A50="TOTAL",SUM(INDIRECT("AI4:AI"&amp;ROW()-1)),""))</f>
        <v/>
      </c>
      <c r="AJ50" s="3" t="str">
        <f ca="1">IF(AND($A50&lt;&gt;"",$A50&lt;&gt;"TOTAL"),IF(AND('[1]INVESTIGADOR_Otras situaciones '!$BH48&lt;&gt;"",'[1]INVESTIGADOR_Otras situaciones '!$BH48&lt;&gt;0),'[1]INVESTIGADOR_Otras situaciones '!$BH48,""),IF($A50="TOTAL",SUM(INDIRECT("AJ4:AJ"&amp;ROW()-1)),""))</f>
        <v/>
      </c>
      <c r="AK50" s="3" t="str">
        <f t="shared" ca="1" si="11"/>
        <v/>
      </c>
      <c r="AL50" s="3" t="str">
        <f ca="1">IF(AND($A50&lt;&gt;"",$A50&lt;&gt;"TOTAL"),IF(AND('[1]INVESTIGADOR_Otras situaciones '!$BK48&lt;&gt;"",'[1]INVESTIGADOR_Otras situaciones '!$BK48&lt;&gt;0),'[1]INVESTIGADOR_Otras situaciones '!$BK48,""),IF($A50="TOTAL",SUM(INDIRECT("AL4:AL"&amp;ROW()-1)),""))</f>
        <v/>
      </c>
      <c r="AM50" s="3" t="str">
        <f ca="1">IF(AND($A50&lt;&gt;"",$A50&lt;&gt;"TOTAL"),IF(AND('[1]INVESTIGADOR_Otras situaciones '!$BM48&lt;&gt;"",'[1]INVESTIGADOR_Otras situaciones '!$BM48&lt;&gt;0),'[1]INVESTIGADOR_Otras situaciones '!$BM48,""),IF($A50="TOTAL",SUM(INDIRECT("AM4:AM"&amp;ROW()-1)),""))</f>
        <v/>
      </c>
      <c r="AN50" s="3" t="str">
        <f t="shared" ca="1" si="12"/>
        <v/>
      </c>
      <c r="AO50" s="3" t="str">
        <f ca="1">IF(AND($A50&lt;&gt;"",$A50&lt;&gt;"TOTAL"),IF(AND('[1]INVESTIGADOR_Otras situaciones '!$BP48&lt;&gt;"",'[1]INVESTIGADOR_Otras situaciones '!$BP48&lt;&gt;0),'[1]INVESTIGADOR_Otras situaciones '!$BP48,""),IF($A50="TOTAL",SUM(INDIRECT("AO4:AO"&amp;ROW()-1)),""))</f>
        <v/>
      </c>
      <c r="AP50" s="3" t="str">
        <f ca="1">IF(AND($A50&lt;&gt;"",$A50&lt;&gt;"TOTAL"),IF(AND('[1]INVESTIGADOR_Otras situaciones '!$BR48&lt;&gt;"",'[1]INVESTIGADOR_Otras situaciones '!$BR48&lt;&gt;0),'[1]INVESTIGADOR_Otras situaciones '!$BR48,""),IF($A50="TOTAL",SUM(INDIRECT("AP4:AP"&amp;ROW()-1)),""))</f>
        <v/>
      </c>
      <c r="AQ50" s="3" t="str">
        <f t="shared" ca="1" si="13"/>
        <v/>
      </c>
      <c r="AR50" s="3" t="str">
        <f ca="1">IF(AND($A50&lt;&gt;"",$A50&lt;&gt;"TOTAL"),IF(AND('[1]INVESTIGADOR_Otras situaciones '!$BU48&lt;&gt;"",'[1]INVESTIGADOR_Otras situaciones '!$BU48&lt;&gt;0),'[1]INVESTIGADOR_Otras situaciones '!$BU48,""),IF($A50="TOTAL",SUM(INDIRECT("AR4:AR"&amp;ROW()-1)),""))</f>
        <v/>
      </c>
      <c r="AS50" s="3" t="str">
        <f ca="1">IF(AND($A50&lt;&gt;"",$A50&lt;&gt;"TOTAL"),IF(AND('[1]INVESTIGADOR_Otras situaciones '!$BW48&lt;&gt;"",'[1]INVESTIGADOR_Otras situaciones '!$BW48&lt;&gt;0),'[1]INVESTIGADOR_Otras situaciones '!$BW48,""),IF($A50="TOTAL",SUM(INDIRECT("AS4:AS"&amp;ROW()-1)),""))</f>
        <v/>
      </c>
      <c r="AT50" s="3" t="str">
        <f t="shared" ca="1" si="14"/>
        <v/>
      </c>
      <c r="AU50" s="3" t="str">
        <f ca="1">IF(AND($A50&lt;&gt;"",$A50&lt;&gt;"TOTAL"),IF(AND('[1]INVESTIGADOR_Otras situaciones '!$BZ48&lt;&gt;"",'[1]INVESTIGADOR_Otras situaciones '!$BZ48&lt;&gt;0),'[1]INVESTIGADOR_Otras situaciones '!$BZ48,""),IF($A50="TOTAL",SUM(INDIRECT("AU4:AU"&amp;ROW()-1)),""))</f>
        <v/>
      </c>
      <c r="AV50" s="3" t="str">
        <f ca="1">IF(AND($A50&lt;&gt;"",$A50&lt;&gt;"TOTAL"),IF(AND('[1]INVESTIGADOR_Otras situaciones '!$CB48&lt;&gt;"",'[1]INVESTIGADOR_Otras situaciones '!$CB48&lt;&gt;0),'[1]INVESTIGADOR_Otras situaciones '!$CB48,""),IF($A50="TOTAL",SUM(INDIRECT("AV4:AV"&amp;ROW()-1)),""))</f>
        <v/>
      </c>
      <c r="AW50" s="3" t="str">
        <f t="shared" ca="1" si="15"/>
        <v/>
      </c>
      <c r="AX50" s="3" t="str">
        <f ca="1">IF(AND($A50&lt;&gt;"",$A50&lt;&gt;"TOTAL"),IF(AND('[1]INVESTIGADOR_Otras situaciones '!$CE48&lt;&gt;"",'[1]INVESTIGADOR_Otras situaciones '!$CE48&lt;&gt;0),'[1]INVESTIGADOR_Otras situaciones '!$CE48,""),IF($A50="TOTAL",SUM(INDIRECT("AX4:AX"&amp;ROW()-1)),""))</f>
        <v/>
      </c>
      <c r="AY50" s="3" t="str">
        <f ca="1">IF(AND($A50&lt;&gt;"",$A50&lt;&gt;"TOTAL"),IF(AND('[1]INVESTIGADOR_Otras situaciones '!$CG48&lt;&gt;"",'[1]INVESTIGADOR_Otras situaciones '!$CG48&lt;&gt;0),'[1]INVESTIGADOR_Otras situaciones '!$CG48,""),IF($A50="TOTAL",SUM(INDIRECT("AY4:AY"&amp;ROW()-1)),""))</f>
        <v/>
      </c>
      <c r="AZ50" s="3" t="str">
        <f t="shared" ca="1" si="16"/>
        <v/>
      </c>
      <c r="BA50" s="3" t="str">
        <f ca="1">IF(AND($A50&lt;&gt;"",$A50&lt;&gt;"TOTAL"),IF(AND('[1]INVESTIGADOR_Otras situaciones '!$CJ48&lt;&gt;"",'[1]INVESTIGADOR_Otras situaciones '!$CJ48&lt;&gt;0),'[1]INVESTIGADOR_Otras situaciones '!$CJ48,""),IF($A50="TOTAL",SUM(INDIRECT("BA4:BA"&amp;ROW()-1)),""))</f>
        <v/>
      </c>
      <c r="BB50" s="3" t="str">
        <f ca="1">IF(AND($A50&lt;&gt;"",$A50&lt;&gt;"TOTAL"),IF(AND('[1]INVESTIGADOR_Otras situaciones '!$CL48&lt;&gt;"",'[1]INVESTIGADOR_Otras situaciones '!$CL48&lt;&gt;0),'[1]INVESTIGADOR_Otras situaciones '!$CL48,""),IF($A50="TOTAL",SUM(INDIRECT("BB4:BB"&amp;ROW()-1)),""))</f>
        <v/>
      </c>
      <c r="BC50" s="3" t="str">
        <f t="shared" ca="1" si="17"/>
        <v/>
      </c>
      <c r="BD50" s="3" t="str">
        <f ca="1">IF(AND($A50&lt;&gt;"",$A50&lt;&gt;"TOTAL"),IF(AND('[1]INVESTIGADOR_Otras situaciones '!$CO48&lt;&gt;"",'[1]INVESTIGADOR_Otras situaciones '!$CO48&lt;&gt;0),'[1]INVESTIGADOR_Otras situaciones '!$CO48,""),IF($A50="TOTAL",SUM(INDIRECT("BD4:BD"&amp;ROW()-1)),""))</f>
        <v/>
      </c>
      <c r="BE50" s="3" t="str">
        <f ca="1">IF(AND($A50&lt;&gt;"",$A50&lt;&gt;"TOTAL"),IF(AND('[1]INVESTIGADOR_Otras situaciones '!$CQ48&lt;&gt;"",'[1]INVESTIGADOR_Otras situaciones '!$CQ48&lt;&gt;0),'[1]INVESTIGADOR_Otras situaciones '!$CQ48,""),IF($A50="TOTAL",SUM(INDIRECT("BE4:BE"&amp;ROW()-1)),""))</f>
        <v/>
      </c>
      <c r="BF50" s="3" t="str">
        <f t="shared" ca="1" si="18"/>
        <v/>
      </c>
    </row>
    <row r="51" spans="1:58" x14ac:dyDescent="0.2">
      <c r="A51" s="25" t="str">
        <f>IF('[1]INVESTIGADOR_Otras situaciones '!$B49&lt;&gt;"",'[1]INVESTIGADOR_Otras situaciones '!$B49,IF(AND('[1]INVESTIGADOR_Otras situaciones '!$B49="",'[1]INVESTIGADOR_Otras situaciones '!$B50="",'[1]INVESTIGADOR_Otras situaciones '!$B48=""),"","TOTAL"))</f>
        <v/>
      </c>
      <c r="B51" s="3" t="str">
        <f ca="1">IF(AND($A51&lt;&gt;"",$A51&lt;&gt;"TOTAL"),IF(AND('[1]INVESTIGADOR_Otras situaciones '!$C49&lt;&gt;"",'[1]INVESTIGADOR_Otras situaciones '!$C49&lt;&gt;0),'[1]INVESTIGADOR_Otras situaciones '!$C49,""),IF($A51="TOTAL",SUM(INDIRECT("B4:B"&amp;ROW()-1)),""))</f>
        <v/>
      </c>
      <c r="C51" s="3" t="str">
        <f ca="1">IF(AND($A51&lt;&gt;"",$A51&lt;&gt;"TOTAL"),IF(AND('[1]INVESTIGADOR_Otras situaciones '!$E49&lt;&gt;"",'[1]INVESTIGADOR_Otras situaciones '!$E49&lt;&gt;0),'[1]INVESTIGADOR_Otras situaciones '!$E49,""),IF($A51="TOTAL",SUM(INDIRECT("C4:C"&amp;ROW()-1)),""))</f>
        <v/>
      </c>
      <c r="D51" s="3" t="str">
        <f t="shared" ca="1" si="0"/>
        <v/>
      </c>
      <c r="E51" s="3" t="str">
        <f ca="1">IF(AND($A51&lt;&gt;"",$A51&lt;&gt;"TOTAL"),IF(AND('[1]INVESTIGADOR_Otras situaciones '!$H49&lt;&gt;"",'[1]INVESTIGADOR_Otras situaciones '!$H49&lt;&gt;0),'[1]INVESTIGADOR_Otras situaciones '!$H49,""),IF($A51="TOTAL",SUM(INDIRECT("E4:E"&amp;ROW()-1)),""))</f>
        <v/>
      </c>
      <c r="F51" s="3" t="str">
        <f ca="1">IF(AND($A51&lt;&gt;"",$A51&lt;&gt;"TOTAL"),IF(AND('[1]INVESTIGADOR_Otras situaciones '!$J49&lt;&gt;"",'[1]INVESTIGADOR_Otras situaciones '!$J49&lt;&gt;0),'[1]INVESTIGADOR_Otras situaciones '!$J49,""),IF($A51="TOTAL",SUM(INDIRECT("F4:F"&amp;ROW()-1)),""))</f>
        <v/>
      </c>
      <c r="G51" s="3" t="str">
        <f t="shared" ca="1" si="1"/>
        <v/>
      </c>
      <c r="H51" s="3" t="str">
        <f ca="1">IF(AND($A51&lt;&gt;"",$A51&lt;&gt;"TOTAL"),IF(AND('[1]INVESTIGADOR_Otras situaciones '!$M49&lt;&gt;"",'[1]INVESTIGADOR_Otras situaciones '!$M49&lt;&gt;0),'[1]INVESTIGADOR_Otras situaciones '!$M49,""),IF($A51="TOTAL",SUM(INDIRECT("H4:H"&amp;ROW()-1)),""))</f>
        <v/>
      </c>
      <c r="I51" s="3" t="str">
        <f ca="1">IF(AND($A51&lt;&gt;"",$A51&lt;&gt;"TOTAL"),IF(AND('[1]INVESTIGADOR_Otras situaciones '!$O49&lt;&gt;"",'[1]INVESTIGADOR_Otras situaciones '!$O49&lt;&gt;0),'[1]INVESTIGADOR_Otras situaciones '!$O49,""),IF($A51="TOTAL",SUM(INDIRECT("I4:I"&amp;ROW()-1)),""))</f>
        <v/>
      </c>
      <c r="J51" s="3" t="str">
        <f t="shared" ca="1" si="2"/>
        <v/>
      </c>
      <c r="K51" s="3" t="str">
        <f ca="1">IF(AND($A51&lt;&gt;"",$A51&lt;&gt;"TOTAL"),IF(AND('[1]INVESTIGADOR_Otras situaciones '!$R49&lt;&gt;"",'[1]INVESTIGADOR_Otras situaciones '!$R49&lt;&gt;0),'[1]INVESTIGADOR_Otras situaciones '!$R49,""),IF($A51="TOTAL",SUM(INDIRECT("K4:K"&amp;ROW()-1)),""))</f>
        <v/>
      </c>
      <c r="L51" s="3" t="str">
        <f ca="1">IF(AND($A51&lt;&gt;"",$A51&lt;&gt;"TOTAL"),IF(AND('[1]INVESTIGADOR_Otras situaciones '!$T49&lt;&gt;"",'[1]INVESTIGADOR_Otras situaciones '!$T49&lt;&gt;0),'[1]INVESTIGADOR_Otras situaciones '!$T49,""),IF($A51="TOTAL",SUM(INDIRECT("L4:L"&amp;ROW()-1)),""))</f>
        <v/>
      </c>
      <c r="M51" s="3" t="str">
        <f t="shared" ca="1" si="3"/>
        <v/>
      </c>
      <c r="N51" s="3" t="str">
        <f ca="1">IF(AND($A51&lt;&gt;"",$A51&lt;&gt;"TOTAL"),IF(AND('[1]INVESTIGADOR_Otras situaciones '!$W49&lt;&gt;"",'[1]INVESTIGADOR_Otras situaciones '!$W49&lt;&gt;0),'[1]INVESTIGADOR_Otras situaciones '!$W49,""),IF($A51="TOTAL",SUM(INDIRECT("N4:N"&amp;ROW()-1)),""))</f>
        <v/>
      </c>
      <c r="O51" s="3" t="str">
        <f ca="1">IF(AND($A51&lt;&gt;"",$A51&lt;&gt;"TOTAL"),IF(AND('[1]INVESTIGADOR_Otras situaciones '!$Y49&lt;&gt;"",'[1]INVESTIGADOR_Otras situaciones '!$Y49&lt;&gt;0),'[1]INVESTIGADOR_Otras situaciones '!$Y49,""),IF($A51="TOTAL",SUM(INDIRECT("O4:O"&amp;ROW()-1)),""))</f>
        <v/>
      </c>
      <c r="P51" s="3" t="str">
        <f t="shared" ca="1" si="4"/>
        <v/>
      </c>
      <c r="Q51" s="3" t="str">
        <f ca="1">IF(AND($A51&lt;&gt;"",$A51&lt;&gt;"TOTAL"),IF(AND('[1]INVESTIGADOR_Otras situaciones '!$AB49&lt;&gt;"",'[1]INVESTIGADOR_Otras situaciones '!$AB49&lt;&gt;0),'[1]INVESTIGADOR_Otras situaciones '!$AB49,""),IF($A51="TOTAL",SUM(INDIRECT("Q4:Q"&amp;ROW()-1)),""))</f>
        <v/>
      </c>
      <c r="R51" s="3" t="str">
        <f ca="1">IF(AND($A51&lt;&gt;"",$A51&lt;&gt;"TOTAL"),IF(AND('[1]INVESTIGADOR_Otras situaciones '!$AD49&lt;&gt;"",'[1]INVESTIGADOR_Otras situaciones '!$AD49&lt;&gt;0),'[1]INVESTIGADOR_Otras situaciones '!$AD49,""),IF($A51="TOTAL",SUM(INDIRECT("R4:R"&amp;ROW()-1)),""))</f>
        <v/>
      </c>
      <c r="S51" s="3" t="str">
        <f t="shared" ca="1" si="5"/>
        <v/>
      </c>
      <c r="T51" s="3" t="str">
        <f ca="1">IF(AND($A51&lt;&gt;"",$A51&lt;&gt;"TOTAL"),IF(AND('[1]INVESTIGADOR_Otras situaciones '!$AG49&lt;&gt;"",'[1]INVESTIGADOR_Otras situaciones '!$AG49&lt;&gt;0),'[1]INVESTIGADOR_Otras situaciones '!$AG49,""),IF($A51="TOTAL",SUM(INDIRECT("T4:T"&amp;ROW()-1)),""))</f>
        <v/>
      </c>
      <c r="U51" s="3" t="str">
        <f ca="1">IF(AND($A51&lt;&gt;"",$A51&lt;&gt;"TOTAL"),IF(AND('[1]INVESTIGADOR_Otras situaciones '!$AI49&lt;&gt;"",'[1]INVESTIGADOR_Otras situaciones '!$AI49&lt;&gt;0),'[1]INVESTIGADOR_Otras situaciones '!$AI49,""),IF($A51="TOTAL",SUM(INDIRECT("U4:U"&amp;ROW()-1)),""))</f>
        <v/>
      </c>
      <c r="V51" s="3" t="str">
        <f t="shared" ca="1" si="6"/>
        <v/>
      </c>
      <c r="W51" s="3" t="str">
        <f ca="1">IF(AND($A51&lt;&gt;"",$A51&lt;&gt;"TOTAL"),IF(AND('[1]INVESTIGADOR_Otras situaciones '!$AL49&lt;&gt;"",'[1]INVESTIGADOR_Otras situaciones '!$AL49&lt;&gt;0),'[1]INVESTIGADOR_Otras situaciones '!$AL49,""),IF($A51="TOTAL",SUM(INDIRECT("W4:W"&amp;ROW()-1)),""))</f>
        <v/>
      </c>
      <c r="X51" s="3" t="str">
        <f ca="1">IF(AND($A51&lt;&gt;"",$A51&lt;&gt;"TOTAL"),IF(AND('[1]INVESTIGADOR_Otras situaciones '!$AN49&lt;&gt;"",'[1]INVESTIGADOR_Otras situaciones '!$AN49&lt;&gt;0),'[1]INVESTIGADOR_Otras situaciones '!$AN49,""),IF($A51="TOTAL",SUM(INDIRECT("X4:X"&amp;ROW()-1)),""))</f>
        <v/>
      </c>
      <c r="Y51" s="3" t="str">
        <f t="shared" ca="1" si="7"/>
        <v/>
      </c>
      <c r="Z51" s="3" t="str">
        <f ca="1">IF(AND($A51&lt;&gt;"",$A51&lt;&gt;"TOTAL"),IF(AND('[1]INVESTIGADOR_Otras situaciones '!$AQ49&lt;&gt;"",'[1]INVESTIGADOR_Otras situaciones '!$AQ49&lt;&gt;0),'[1]INVESTIGADOR_Otras situaciones '!$AQ49,""),IF($A51="TOTAL",SUM(INDIRECT("Z4:Z"&amp;ROW()-1)),""))</f>
        <v/>
      </c>
      <c r="AA51" s="3" t="str">
        <f ca="1">IF(AND($A51&lt;&gt;"",$A51&lt;&gt;"TOTAL"),IF(AND('[1]INVESTIGADOR_Otras situaciones '!$AS49&lt;&gt;"",'[1]INVESTIGADOR_Otras situaciones '!$AS49&lt;&gt;0),'[1]INVESTIGADOR_Otras situaciones '!$AS49,""),IF($A51="TOTAL",SUM(INDIRECT("AA4:AA"&amp;ROW()-1)),""))</f>
        <v/>
      </c>
      <c r="AB51" s="3" t="str">
        <f t="shared" ca="1" si="8"/>
        <v/>
      </c>
      <c r="AC51" s="3" t="str">
        <f ca="1">IF(AND($A51&lt;&gt;"",$A51&lt;&gt;"TOTAL"),IF(AND('[1]INVESTIGADOR_Otras situaciones '!$AV49&lt;&gt;"",'[1]INVESTIGADOR_Otras situaciones '!$AV49&lt;&gt;0),'[1]INVESTIGADOR_Otras situaciones '!$AV49,""),IF($A51="TOTAL",SUM(INDIRECT("AC4:AC"&amp;ROW()-1)),""))</f>
        <v/>
      </c>
      <c r="AD51" s="3" t="str">
        <f ca="1">IF(AND($A51&lt;&gt;"",$A51&lt;&gt;"TOTAL"),IF(AND('[1]INVESTIGADOR_Otras situaciones '!$AX49&lt;&gt;"",'[1]INVESTIGADOR_Otras situaciones '!$AX49&lt;&gt;0),'[1]INVESTIGADOR_Otras situaciones '!$AX49,""),IF($A51="TOTAL",SUM(INDIRECT("AD4:AD"&amp;ROW()-1)),""))</f>
        <v/>
      </c>
      <c r="AE51" s="3" t="str">
        <f t="shared" ca="1" si="9"/>
        <v/>
      </c>
      <c r="AF51" s="3" t="str">
        <f ca="1">IF(AND($A51&lt;&gt;"",$A51&lt;&gt;"TOTAL"),IF(AND('[1]INVESTIGADOR_Otras situaciones '!$BA49&lt;&gt;"",'[1]INVESTIGADOR_Otras situaciones '!$BA49&lt;&gt;0),'[1]INVESTIGADOR_Otras situaciones '!$BA49,""),IF($A51="TOTAL",SUM(INDIRECT("AF4:AF"&amp;ROW()-1)),""))</f>
        <v/>
      </c>
      <c r="AG51" s="3" t="str">
        <f ca="1">IF(AND($A51&lt;&gt;"",$A51&lt;&gt;"TOTAL"),IF(AND('[1]INVESTIGADOR_Otras situaciones '!$BC49&lt;&gt;"",'[1]INVESTIGADOR_Otras situaciones '!$BC49&lt;&gt;0),'[1]INVESTIGADOR_Otras situaciones '!$BC49,""),IF($A51="TOTAL",SUM(INDIRECT("AG4:AG"&amp;ROW()-1)),""))</f>
        <v/>
      </c>
      <c r="AH51" s="3" t="str">
        <f t="shared" ca="1" si="10"/>
        <v/>
      </c>
      <c r="AI51" s="3" t="str">
        <f ca="1">IF(AND($A51&lt;&gt;"",$A51&lt;&gt;"TOTAL"),IF(AND('[1]INVESTIGADOR_Otras situaciones '!$BF49&lt;&gt;"",'[1]INVESTIGADOR_Otras situaciones '!$BF49&lt;&gt;0),'[1]INVESTIGADOR_Otras situaciones '!$BF49,""),IF($A51="TOTAL",SUM(INDIRECT("AI4:AI"&amp;ROW()-1)),""))</f>
        <v/>
      </c>
      <c r="AJ51" s="3" t="str">
        <f ca="1">IF(AND($A51&lt;&gt;"",$A51&lt;&gt;"TOTAL"),IF(AND('[1]INVESTIGADOR_Otras situaciones '!$BH49&lt;&gt;"",'[1]INVESTIGADOR_Otras situaciones '!$BH49&lt;&gt;0),'[1]INVESTIGADOR_Otras situaciones '!$BH49,""),IF($A51="TOTAL",SUM(INDIRECT("AJ4:AJ"&amp;ROW()-1)),""))</f>
        <v/>
      </c>
      <c r="AK51" s="3" t="str">
        <f t="shared" ca="1" si="11"/>
        <v/>
      </c>
      <c r="AL51" s="3" t="str">
        <f ca="1">IF(AND($A51&lt;&gt;"",$A51&lt;&gt;"TOTAL"),IF(AND('[1]INVESTIGADOR_Otras situaciones '!$BK49&lt;&gt;"",'[1]INVESTIGADOR_Otras situaciones '!$BK49&lt;&gt;0),'[1]INVESTIGADOR_Otras situaciones '!$BK49,""),IF($A51="TOTAL",SUM(INDIRECT("AL4:AL"&amp;ROW()-1)),""))</f>
        <v/>
      </c>
      <c r="AM51" s="3" t="str">
        <f ca="1">IF(AND($A51&lt;&gt;"",$A51&lt;&gt;"TOTAL"),IF(AND('[1]INVESTIGADOR_Otras situaciones '!$BM49&lt;&gt;"",'[1]INVESTIGADOR_Otras situaciones '!$BM49&lt;&gt;0),'[1]INVESTIGADOR_Otras situaciones '!$BM49,""),IF($A51="TOTAL",SUM(INDIRECT("AM4:AM"&amp;ROW()-1)),""))</f>
        <v/>
      </c>
      <c r="AN51" s="3" t="str">
        <f t="shared" ca="1" si="12"/>
        <v/>
      </c>
      <c r="AO51" s="3" t="str">
        <f ca="1">IF(AND($A51&lt;&gt;"",$A51&lt;&gt;"TOTAL"),IF(AND('[1]INVESTIGADOR_Otras situaciones '!$BP49&lt;&gt;"",'[1]INVESTIGADOR_Otras situaciones '!$BP49&lt;&gt;0),'[1]INVESTIGADOR_Otras situaciones '!$BP49,""),IF($A51="TOTAL",SUM(INDIRECT("AO4:AO"&amp;ROW()-1)),""))</f>
        <v/>
      </c>
      <c r="AP51" s="3" t="str">
        <f ca="1">IF(AND($A51&lt;&gt;"",$A51&lt;&gt;"TOTAL"),IF(AND('[1]INVESTIGADOR_Otras situaciones '!$BR49&lt;&gt;"",'[1]INVESTIGADOR_Otras situaciones '!$BR49&lt;&gt;0),'[1]INVESTIGADOR_Otras situaciones '!$BR49,""),IF($A51="TOTAL",SUM(INDIRECT("AP4:AP"&amp;ROW()-1)),""))</f>
        <v/>
      </c>
      <c r="AQ51" s="3" t="str">
        <f t="shared" ca="1" si="13"/>
        <v/>
      </c>
      <c r="AR51" s="3" t="str">
        <f ca="1">IF(AND($A51&lt;&gt;"",$A51&lt;&gt;"TOTAL"),IF(AND('[1]INVESTIGADOR_Otras situaciones '!$BU49&lt;&gt;"",'[1]INVESTIGADOR_Otras situaciones '!$BU49&lt;&gt;0),'[1]INVESTIGADOR_Otras situaciones '!$BU49,""),IF($A51="TOTAL",SUM(INDIRECT("AR4:AR"&amp;ROW()-1)),""))</f>
        <v/>
      </c>
      <c r="AS51" s="3" t="str">
        <f ca="1">IF(AND($A51&lt;&gt;"",$A51&lt;&gt;"TOTAL"),IF(AND('[1]INVESTIGADOR_Otras situaciones '!$BW49&lt;&gt;"",'[1]INVESTIGADOR_Otras situaciones '!$BW49&lt;&gt;0),'[1]INVESTIGADOR_Otras situaciones '!$BW49,""),IF($A51="TOTAL",SUM(INDIRECT("AS4:AS"&amp;ROW()-1)),""))</f>
        <v/>
      </c>
      <c r="AT51" s="3" t="str">
        <f t="shared" ca="1" si="14"/>
        <v/>
      </c>
      <c r="AU51" s="3" t="str">
        <f ca="1">IF(AND($A51&lt;&gt;"",$A51&lt;&gt;"TOTAL"),IF(AND('[1]INVESTIGADOR_Otras situaciones '!$BZ49&lt;&gt;"",'[1]INVESTIGADOR_Otras situaciones '!$BZ49&lt;&gt;0),'[1]INVESTIGADOR_Otras situaciones '!$BZ49,""),IF($A51="TOTAL",SUM(INDIRECT("AU4:AU"&amp;ROW()-1)),""))</f>
        <v/>
      </c>
      <c r="AV51" s="3" t="str">
        <f ca="1">IF(AND($A51&lt;&gt;"",$A51&lt;&gt;"TOTAL"),IF(AND('[1]INVESTIGADOR_Otras situaciones '!$CB49&lt;&gt;"",'[1]INVESTIGADOR_Otras situaciones '!$CB49&lt;&gt;0),'[1]INVESTIGADOR_Otras situaciones '!$CB49,""),IF($A51="TOTAL",SUM(INDIRECT("AV4:AV"&amp;ROW()-1)),""))</f>
        <v/>
      </c>
      <c r="AW51" s="3" t="str">
        <f t="shared" ca="1" si="15"/>
        <v/>
      </c>
      <c r="AX51" s="3" t="str">
        <f ca="1">IF(AND($A51&lt;&gt;"",$A51&lt;&gt;"TOTAL"),IF(AND('[1]INVESTIGADOR_Otras situaciones '!$CE49&lt;&gt;"",'[1]INVESTIGADOR_Otras situaciones '!$CE49&lt;&gt;0),'[1]INVESTIGADOR_Otras situaciones '!$CE49,""),IF($A51="TOTAL",SUM(INDIRECT("AX4:AX"&amp;ROW()-1)),""))</f>
        <v/>
      </c>
      <c r="AY51" s="3" t="str">
        <f ca="1">IF(AND($A51&lt;&gt;"",$A51&lt;&gt;"TOTAL"),IF(AND('[1]INVESTIGADOR_Otras situaciones '!$CG49&lt;&gt;"",'[1]INVESTIGADOR_Otras situaciones '!$CG49&lt;&gt;0),'[1]INVESTIGADOR_Otras situaciones '!$CG49,""),IF($A51="TOTAL",SUM(INDIRECT("AY4:AY"&amp;ROW()-1)),""))</f>
        <v/>
      </c>
      <c r="AZ51" s="3" t="str">
        <f t="shared" ca="1" si="16"/>
        <v/>
      </c>
      <c r="BA51" s="3" t="str">
        <f ca="1">IF(AND($A51&lt;&gt;"",$A51&lt;&gt;"TOTAL"),IF(AND('[1]INVESTIGADOR_Otras situaciones '!$CJ49&lt;&gt;"",'[1]INVESTIGADOR_Otras situaciones '!$CJ49&lt;&gt;0),'[1]INVESTIGADOR_Otras situaciones '!$CJ49,""),IF($A51="TOTAL",SUM(INDIRECT("BA4:BA"&amp;ROW()-1)),""))</f>
        <v/>
      </c>
      <c r="BB51" s="3" t="str">
        <f ca="1">IF(AND($A51&lt;&gt;"",$A51&lt;&gt;"TOTAL"),IF(AND('[1]INVESTIGADOR_Otras situaciones '!$CL49&lt;&gt;"",'[1]INVESTIGADOR_Otras situaciones '!$CL49&lt;&gt;0),'[1]INVESTIGADOR_Otras situaciones '!$CL49,""),IF($A51="TOTAL",SUM(INDIRECT("BB4:BB"&amp;ROW()-1)),""))</f>
        <v/>
      </c>
      <c r="BC51" s="3" t="str">
        <f t="shared" ca="1" si="17"/>
        <v/>
      </c>
      <c r="BD51" s="3" t="str">
        <f ca="1">IF(AND($A51&lt;&gt;"",$A51&lt;&gt;"TOTAL"),IF(AND('[1]INVESTIGADOR_Otras situaciones '!$CO49&lt;&gt;"",'[1]INVESTIGADOR_Otras situaciones '!$CO49&lt;&gt;0),'[1]INVESTIGADOR_Otras situaciones '!$CO49,""),IF($A51="TOTAL",SUM(INDIRECT("BD4:BD"&amp;ROW()-1)),""))</f>
        <v/>
      </c>
      <c r="BE51" s="3" t="str">
        <f ca="1">IF(AND($A51&lt;&gt;"",$A51&lt;&gt;"TOTAL"),IF(AND('[1]INVESTIGADOR_Otras situaciones '!$CQ49&lt;&gt;"",'[1]INVESTIGADOR_Otras situaciones '!$CQ49&lt;&gt;0),'[1]INVESTIGADOR_Otras situaciones '!$CQ49,""),IF($A51="TOTAL",SUM(INDIRECT("BE4:BE"&amp;ROW()-1)),""))</f>
        <v/>
      </c>
      <c r="BF51" s="3" t="str">
        <f t="shared" ca="1" si="18"/>
        <v/>
      </c>
    </row>
    <row r="52" spans="1:58" x14ac:dyDescent="0.2">
      <c r="A52" s="25" t="str">
        <f>IF('[1]INVESTIGADOR_Otras situaciones '!$B50&lt;&gt;"",'[1]INVESTIGADOR_Otras situaciones '!$B50,IF(AND('[1]INVESTIGADOR_Otras situaciones '!$B50="",'[1]INVESTIGADOR_Otras situaciones '!$B51="",'[1]INVESTIGADOR_Otras situaciones '!$B49=""),"","TOTAL"))</f>
        <v/>
      </c>
      <c r="B52" s="3" t="str">
        <f ca="1">IF(AND($A52&lt;&gt;"",$A52&lt;&gt;"TOTAL"),IF(AND('[1]INVESTIGADOR_Otras situaciones '!$C50&lt;&gt;"",'[1]INVESTIGADOR_Otras situaciones '!$C50&lt;&gt;0),'[1]INVESTIGADOR_Otras situaciones '!$C50,""),IF($A52="TOTAL",SUM(INDIRECT("B4:B"&amp;ROW()-1)),""))</f>
        <v/>
      </c>
      <c r="C52" s="3" t="str">
        <f ca="1">IF(AND($A52&lt;&gt;"",$A52&lt;&gt;"TOTAL"),IF(AND('[1]INVESTIGADOR_Otras situaciones '!$E50&lt;&gt;"",'[1]INVESTIGADOR_Otras situaciones '!$E50&lt;&gt;0),'[1]INVESTIGADOR_Otras situaciones '!$E50,""),IF($A52="TOTAL",SUM(INDIRECT("C4:C"&amp;ROW()-1)),""))</f>
        <v/>
      </c>
      <c r="D52" s="3" t="str">
        <f t="shared" ca="1" si="0"/>
        <v/>
      </c>
      <c r="E52" s="3" t="str">
        <f ca="1">IF(AND($A52&lt;&gt;"",$A52&lt;&gt;"TOTAL"),IF(AND('[1]INVESTIGADOR_Otras situaciones '!$H50&lt;&gt;"",'[1]INVESTIGADOR_Otras situaciones '!$H50&lt;&gt;0),'[1]INVESTIGADOR_Otras situaciones '!$H50,""),IF($A52="TOTAL",SUM(INDIRECT("E4:E"&amp;ROW()-1)),""))</f>
        <v/>
      </c>
      <c r="F52" s="3" t="str">
        <f ca="1">IF(AND($A52&lt;&gt;"",$A52&lt;&gt;"TOTAL"),IF(AND('[1]INVESTIGADOR_Otras situaciones '!$J50&lt;&gt;"",'[1]INVESTIGADOR_Otras situaciones '!$J50&lt;&gt;0),'[1]INVESTIGADOR_Otras situaciones '!$J50,""),IF($A52="TOTAL",SUM(INDIRECT("F4:F"&amp;ROW()-1)),""))</f>
        <v/>
      </c>
      <c r="G52" s="3" t="str">
        <f t="shared" ca="1" si="1"/>
        <v/>
      </c>
      <c r="H52" s="3" t="str">
        <f ca="1">IF(AND($A52&lt;&gt;"",$A52&lt;&gt;"TOTAL"),IF(AND('[1]INVESTIGADOR_Otras situaciones '!$M50&lt;&gt;"",'[1]INVESTIGADOR_Otras situaciones '!$M50&lt;&gt;0),'[1]INVESTIGADOR_Otras situaciones '!$M50,""),IF($A52="TOTAL",SUM(INDIRECT("H4:H"&amp;ROW()-1)),""))</f>
        <v/>
      </c>
      <c r="I52" s="3" t="str">
        <f ca="1">IF(AND($A52&lt;&gt;"",$A52&lt;&gt;"TOTAL"),IF(AND('[1]INVESTIGADOR_Otras situaciones '!$O50&lt;&gt;"",'[1]INVESTIGADOR_Otras situaciones '!$O50&lt;&gt;0),'[1]INVESTIGADOR_Otras situaciones '!$O50,""),IF($A52="TOTAL",SUM(INDIRECT("I4:I"&amp;ROW()-1)),""))</f>
        <v/>
      </c>
      <c r="J52" s="3" t="str">
        <f t="shared" ca="1" si="2"/>
        <v/>
      </c>
      <c r="K52" s="3" t="str">
        <f ca="1">IF(AND($A52&lt;&gt;"",$A52&lt;&gt;"TOTAL"),IF(AND('[1]INVESTIGADOR_Otras situaciones '!$R50&lt;&gt;"",'[1]INVESTIGADOR_Otras situaciones '!$R50&lt;&gt;0),'[1]INVESTIGADOR_Otras situaciones '!$R50,""),IF($A52="TOTAL",SUM(INDIRECT("K4:K"&amp;ROW()-1)),""))</f>
        <v/>
      </c>
      <c r="L52" s="3" t="str">
        <f ca="1">IF(AND($A52&lt;&gt;"",$A52&lt;&gt;"TOTAL"),IF(AND('[1]INVESTIGADOR_Otras situaciones '!$T50&lt;&gt;"",'[1]INVESTIGADOR_Otras situaciones '!$T50&lt;&gt;0),'[1]INVESTIGADOR_Otras situaciones '!$T50,""),IF($A52="TOTAL",SUM(INDIRECT("L4:L"&amp;ROW()-1)),""))</f>
        <v/>
      </c>
      <c r="M52" s="3" t="str">
        <f t="shared" ca="1" si="3"/>
        <v/>
      </c>
      <c r="N52" s="3" t="str">
        <f ca="1">IF(AND($A52&lt;&gt;"",$A52&lt;&gt;"TOTAL"),IF(AND('[1]INVESTIGADOR_Otras situaciones '!$W50&lt;&gt;"",'[1]INVESTIGADOR_Otras situaciones '!$W50&lt;&gt;0),'[1]INVESTIGADOR_Otras situaciones '!$W50,""),IF($A52="TOTAL",SUM(INDIRECT("N4:N"&amp;ROW()-1)),""))</f>
        <v/>
      </c>
      <c r="O52" s="3" t="str">
        <f ca="1">IF(AND($A52&lt;&gt;"",$A52&lt;&gt;"TOTAL"),IF(AND('[1]INVESTIGADOR_Otras situaciones '!$Y50&lt;&gt;"",'[1]INVESTIGADOR_Otras situaciones '!$Y50&lt;&gt;0),'[1]INVESTIGADOR_Otras situaciones '!$Y50,""),IF($A52="TOTAL",SUM(INDIRECT("O4:O"&amp;ROW()-1)),""))</f>
        <v/>
      </c>
      <c r="P52" s="3" t="str">
        <f t="shared" ca="1" si="4"/>
        <v/>
      </c>
      <c r="Q52" s="3" t="str">
        <f ca="1">IF(AND($A52&lt;&gt;"",$A52&lt;&gt;"TOTAL"),IF(AND('[1]INVESTIGADOR_Otras situaciones '!$AB50&lt;&gt;"",'[1]INVESTIGADOR_Otras situaciones '!$AB50&lt;&gt;0),'[1]INVESTIGADOR_Otras situaciones '!$AB50,""),IF($A52="TOTAL",SUM(INDIRECT("Q4:Q"&amp;ROW()-1)),""))</f>
        <v/>
      </c>
      <c r="R52" s="3" t="str">
        <f ca="1">IF(AND($A52&lt;&gt;"",$A52&lt;&gt;"TOTAL"),IF(AND('[1]INVESTIGADOR_Otras situaciones '!$AD50&lt;&gt;"",'[1]INVESTIGADOR_Otras situaciones '!$AD50&lt;&gt;0),'[1]INVESTIGADOR_Otras situaciones '!$AD50,""),IF($A52="TOTAL",SUM(INDIRECT("R4:R"&amp;ROW()-1)),""))</f>
        <v/>
      </c>
      <c r="S52" s="3" t="str">
        <f t="shared" ca="1" si="5"/>
        <v/>
      </c>
      <c r="T52" s="3" t="str">
        <f ca="1">IF(AND($A52&lt;&gt;"",$A52&lt;&gt;"TOTAL"),IF(AND('[1]INVESTIGADOR_Otras situaciones '!$AG50&lt;&gt;"",'[1]INVESTIGADOR_Otras situaciones '!$AG50&lt;&gt;0),'[1]INVESTIGADOR_Otras situaciones '!$AG50,""),IF($A52="TOTAL",SUM(INDIRECT("T4:T"&amp;ROW()-1)),""))</f>
        <v/>
      </c>
      <c r="U52" s="3" t="str">
        <f ca="1">IF(AND($A52&lt;&gt;"",$A52&lt;&gt;"TOTAL"),IF(AND('[1]INVESTIGADOR_Otras situaciones '!$AI50&lt;&gt;"",'[1]INVESTIGADOR_Otras situaciones '!$AI50&lt;&gt;0),'[1]INVESTIGADOR_Otras situaciones '!$AI50,""),IF($A52="TOTAL",SUM(INDIRECT("U4:U"&amp;ROW()-1)),""))</f>
        <v/>
      </c>
      <c r="V52" s="3" t="str">
        <f t="shared" ca="1" si="6"/>
        <v/>
      </c>
      <c r="W52" s="3" t="str">
        <f ca="1">IF(AND($A52&lt;&gt;"",$A52&lt;&gt;"TOTAL"),IF(AND('[1]INVESTIGADOR_Otras situaciones '!$AL50&lt;&gt;"",'[1]INVESTIGADOR_Otras situaciones '!$AL50&lt;&gt;0),'[1]INVESTIGADOR_Otras situaciones '!$AL50,""),IF($A52="TOTAL",SUM(INDIRECT("W4:W"&amp;ROW()-1)),""))</f>
        <v/>
      </c>
      <c r="X52" s="3" t="str">
        <f ca="1">IF(AND($A52&lt;&gt;"",$A52&lt;&gt;"TOTAL"),IF(AND('[1]INVESTIGADOR_Otras situaciones '!$AN50&lt;&gt;"",'[1]INVESTIGADOR_Otras situaciones '!$AN50&lt;&gt;0),'[1]INVESTIGADOR_Otras situaciones '!$AN50,""),IF($A52="TOTAL",SUM(INDIRECT("X4:X"&amp;ROW()-1)),""))</f>
        <v/>
      </c>
      <c r="Y52" s="3" t="str">
        <f t="shared" ca="1" si="7"/>
        <v/>
      </c>
      <c r="Z52" s="3" t="str">
        <f ca="1">IF(AND($A52&lt;&gt;"",$A52&lt;&gt;"TOTAL"),IF(AND('[1]INVESTIGADOR_Otras situaciones '!$AQ50&lt;&gt;"",'[1]INVESTIGADOR_Otras situaciones '!$AQ50&lt;&gt;0),'[1]INVESTIGADOR_Otras situaciones '!$AQ50,""),IF($A52="TOTAL",SUM(INDIRECT("Z4:Z"&amp;ROW()-1)),""))</f>
        <v/>
      </c>
      <c r="AA52" s="3" t="str">
        <f ca="1">IF(AND($A52&lt;&gt;"",$A52&lt;&gt;"TOTAL"),IF(AND('[1]INVESTIGADOR_Otras situaciones '!$AS50&lt;&gt;"",'[1]INVESTIGADOR_Otras situaciones '!$AS50&lt;&gt;0),'[1]INVESTIGADOR_Otras situaciones '!$AS50,""),IF($A52="TOTAL",SUM(INDIRECT("AA4:AA"&amp;ROW()-1)),""))</f>
        <v/>
      </c>
      <c r="AB52" s="3" t="str">
        <f t="shared" ca="1" si="8"/>
        <v/>
      </c>
      <c r="AC52" s="3" t="str">
        <f ca="1">IF(AND($A52&lt;&gt;"",$A52&lt;&gt;"TOTAL"),IF(AND('[1]INVESTIGADOR_Otras situaciones '!$AV50&lt;&gt;"",'[1]INVESTIGADOR_Otras situaciones '!$AV50&lt;&gt;0),'[1]INVESTIGADOR_Otras situaciones '!$AV50,""),IF($A52="TOTAL",SUM(INDIRECT("AC4:AC"&amp;ROW()-1)),""))</f>
        <v/>
      </c>
      <c r="AD52" s="3" t="str">
        <f ca="1">IF(AND($A52&lt;&gt;"",$A52&lt;&gt;"TOTAL"),IF(AND('[1]INVESTIGADOR_Otras situaciones '!$AX50&lt;&gt;"",'[1]INVESTIGADOR_Otras situaciones '!$AX50&lt;&gt;0),'[1]INVESTIGADOR_Otras situaciones '!$AX50,""),IF($A52="TOTAL",SUM(INDIRECT("AD4:AD"&amp;ROW()-1)),""))</f>
        <v/>
      </c>
      <c r="AE52" s="3" t="str">
        <f t="shared" ca="1" si="9"/>
        <v/>
      </c>
      <c r="AF52" s="3" t="str">
        <f ca="1">IF(AND($A52&lt;&gt;"",$A52&lt;&gt;"TOTAL"),IF(AND('[1]INVESTIGADOR_Otras situaciones '!$BA50&lt;&gt;"",'[1]INVESTIGADOR_Otras situaciones '!$BA50&lt;&gt;0),'[1]INVESTIGADOR_Otras situaciones '!$BA50,""),IF($A52="TOTAL",SUM(INDIRECT("AF4:AF"&amp;ROW()-1)),""))</f>
        <v/>
      </c>
      <c r="AG52" s="3" t="str">
        <f ca="1">IF(AND($A52&lt;&gt;"",$A52&lt;&gt;"TOTAL"),IF(AND('[1]INVESTIGADOR_Otras situaciones '!$BC50&lt;&gt;"",'[1]INVESTIGADOR_Otras situaciones '!$BC50&lt;&gt;0),'[1]INVESTIGADOR_Otras situaciones '!$BC50,""),IF($A52="TOTAL",SUM(INDIRECT("AG4:AG"&amp;ROW()-1)),""))</f>
        <v/>
      </c>
      <c r="AH52" s="3" t="str">
        <f t="shared" ca="1" si="10"/>
        <v/>
      </c>
      <c r="AI52" s="3" t="str">
        <f ca="1">IF(AND($A52&lt;&gt;"",$A52&lt;&gt;"TOTAL"),IF(AND('[1]INVESTIGADOR_Otras situaciones '!$BF50&lt;&gt;"",'[1]INVESTIGADOR_Otras situaciones '!$BF50&lt;&gt;0),'[1]INVESTIGADOR_Otras situaciones '!$BF50,""),IF($A52="TOTAL",SUM(INDIRECT("AI4:AI"&amp;ROW()-1)),""))</f>
        <v/>
      </c>
      <c r="AJ52" s="3" t="str">
        <f ca="1">IF(AND($A52&lt;&gt;"",$A52&lt;&gt;"TOTAL"),IF(AND('[1]INVESTIGADOR_Otras situaciones '!$BH50&lt;&gt;"",'[1]INVESTIGADOR_Otras situaciones '!$BH50&lt;&gt;0),'[1]INVESTIGADOR_Otras situaciones '!$BH50,""),IF($A52="TOTAL",SUM(INDIRECT("AJ4:AJ"&amp;ROW()-1)),""))</f>
        <v/>
      </c>
      <c r="AK52" s="3" t="str">
        <f t="shared" ca="1" si="11"/>
        <v/>
      </c>
      <c r="AL52" s="3" t="str">
        <f ca="1">IF(AND($A52&lt;&gt;"",$A52&lt;&gt;"TOTAL"),IF(AND('[1]INVESTIGADOR_Otras situaciones '!$BK50&lt;&gt;"",'[1]INVESTIGADOR_Otras situaciones '!$BK50&lt;&gt;0),'[1]INVESTIGADOR_Otras situaciones '!$BK50,""),IF($A52="TOTAL",SUM(INDIRECT("AL4:AL"&amp;ROW()-1)),""))</f>
        <v/>
      </c>
      <c r="AM52" s="3" t="str">
        <f ca="1">IF(AND($A52&lt;&gt;"",$A52&lt;&gt;"TOTAL"),IF(AND('[1]INVESTIGADOR_Otras situaciones '!$BM50&lt;&gt;"",'[1]INVESTIGADOR_Otras situaciones '!$BM50&lt;&gt;0),'[1]INVESTIGADOR_Otras situaciones '!$BM50,""),IF($A52="TOTAL",SUM(INDIRECT("AM4:AM"&amp;ROW()-1)),""))</f>
        <v/>
      </c>
      <c r="AN52" s="3" t="str">
        <f t="shared" ca="1" si="12"/>
        <v/>
      </c>
      <c r="AO52" s="3" t="str">
        <f ca="1">IF(AND($A52&lt;&gt;"",$A52&lt;&gt;"TOTAL"),IF(AND('[1]INVESTIGADOR_Otras situaciones '!$BP50&lt;&gt;"",'[1]INVESTIGADOR_Otras situaciones '!$BP50&lt;&gt;0),'[1]INVESTIGADOR_Otras situaciones '!$BP50,""),IF($A52="TOTAL",SUM(INDIRECT("AO4:AO"&amp;ROW()-1)),""))</f>
        <v/>
      </c>
      <c r="AP52" s="3" t="str">
        <f ca="1">IF(AND($A52&lt;&gt;"",$A52&lt;&gt;"TOTAL"),IF(AND('[1]INVESTIGADOR_Otras situaciones '!$BR50&lt;&gt;"",'[1]INVESTIGADOR_Otras situaciones '!$BR50&lt;&gt;0),'[1]INVESTIGADOR_Otras situaciones '!$BR50,""),IF($A52="TOTAL",SUM(INDIRECT("AP4:AP"&amp;ROW()-1)),""))</f>
        <v/>
      </c>
      <c r="AQ52" s="3" t="str">
        <f t="shared" ca="1" si="13"/>
        <v/>
      </c>
      <c r="AR52" s="3" t="str">
        <f ca="1">IF(AND($A52&lt;&gt;"",$A52&lt;&gt;"TOTAL"),IF(AND('[1]INVESTIGADOR_Otras situaciones '!$BU50&lt;&gt;"",'[1]INVESTIGADOR_Otras situaciones '!$BU50&lt;&gt;0),'[1]INVESTIGADOR_Otras situaciones '!$BU50,""),IF($A52="TOTAL",SUM(INDIRECT("AR4:AR"&amp;ROW()-1)),""))</f>
        <v/>
      </c>
      <c r="AS52" s="3" t="str">
        <f ca="1">IF(AND($A52&lt;&gt;"",$A52&lt;&gt;"TOTAL"),IF(AND('[1]INVESTIGADOR_Otras situaciones '!$BW50&lt;&gt;"",'[1]INVESTIGADOR_Otras situaciones '!$BW50&lt;&gt;0),'[1]INVESTIGADOR_Otras situaciones '!$BW50,""),IF($A52="TOTAL",SUM(INDIRECT("AS4:AS"&amp;ROW()-1)),""))</f>
        <v/>
      </c>
      <c r="AT52" s="3" t="str">
        <f t="shared" ca="1" si="14"/>
        <v/>
      </c>
      <c r="AU52" s="3" t="str">
        <f ca="1">IF(AND($A52&lt;&gt;"",$A52&lt;&gt;"TOTAL"),IF(AND('[1]INVESTIGADOR_Otras situaciones '!$BZ50&lt;&gt;"",'[1]INVESTIGADOR_Otras situaciones '!$BZ50&lt;&gt;0),'[1]INVESTIGADOR_Otras situaciones '!$BZ50,""),IF($A52="TOTAL",SUM(INDIRECT("AU4:AU"&amp;ROW()-1)),""))</f>
        <v/>
      </c>
      <c r="AV52" s="3" t="str">
        <f ca="1">IF(AND($A52&lt;&gt;"",$A52&lt;&gt;"TOTAL"),IF(AND('[1]INVESTIGADOR_Otras situaciones '!$CB50&lt;&gt;"",'[1]INVESTIGADOR_Otras situaciones '!$CB50&lt;&gt;0),'[1]INVESTIGADOR_Otras situaciones '!$CB50,""),IF($A52="TOTAL",SUM(INDIRECT("AV4:AV"&amp;ROW()-1)),""))</f>
        <v/>
      </c>
      <c r="AW52" s="3" t="str">
        <f t="shared" ca="1" si="15"/>
        <v/>
      </c>
      <c r="AX52" s="3" t="str">
        <f ca="1">IF(AND($A52&lt;&gt;"",$A52&lt;&gt;"TOTAL"),IF(AND('[1]INVESTIGADOR_Otras situaciones '!$CE50&lt;&gt;"",'[1]INVESTIGADOR_Otras situaciones '!$CE50&lt;&gt;0),'[1]INVESTIGADOR_Otras situaciones '!$CE50,""),IF($A52="TOTAL",SUM(INDIRECT("AX4:AX"&amp;ROW()-1)),""))</f>
        <v/>
      </c>
      <c r="AY52" s="3" t="str">
        <f ca="1">IF(AND($A52&lt;&gt;"",$A52&lt;&gt;"TOTAL"),IF(AND('[1]INVESTIGADOR_Otras situaciones '!$CG50&lt;&gt;"",'[1]INVESTIGADOR_Otras situaciones '!$CG50&lt;&gt;0),'[1]INVESTIGADOR_Otras situaciones '!$CG50,""),IF($A52="TOTAL",SUM(INDIRECT("AY4:AY"&amp;ROW()-1)),""))</f>
        <v/>
      </c>
      <c r="AZ52" s="3" t="str">
        <f t="shared" ca="1" si="16"/>
        <v/>
      </c>
      <c r="BA52" s="3" t="str">
        <f ca="1">IF(AND($A52&lt;&gt;"",$A52&lt;&gt;"TOTAL"),IF(AND('[1]INVESTIGADOR_Otras situaciones '!$CJ50&lt;&gt;"",'[1]INVESTIGADOR_Otras situaciones '!$CJ50&lt;&gt;0),'[1]INVESTIGADOR_Otras situaciones '!$CJ50,""),IF($A52="TOTAL",SUM(INDIRECT("BA4:BA"&amp;ROW()-1)),""))</f>
        <v/>
      </c>
      <c r="BB52" s="3" t="str">
        <f ca="1">IF(AND($A52&lt;&gt;"",$A52&lt;&gt;"TOTAL"),IF(AND('[1]INVESTIGADOR_Otras situaciones '!$CL50&lt;&gt;"",'[1]INVESTIGADOR_Otras situaciones '!$CL50&lt;&gt;0),'[1]INVESTIGADOR_Otras situaciones '!$CL50,""),IF($A52="TOTAL",SUM(INDIRECT("BB4:BB"&amp;ROW()-1)),""))</f>
        <v/>
      </c>
      <c r="BC52" s="3" t="str">
        <f t="shared" ca="1" si="17"/>
        <v/>
      </c>
      <c r="BD52" s="3" t="str">
        <f ca="1">IF(AND($A52&lt;&gt;"",$A52&lt;&gt;"TOTAL"),IF(AND('[1]INVESTIGADOR_Otras situaciones '!$CO50&lt;&gt;"",'[1]INVESTIGADOR_Otras situaciones '!$CO50&lt;&gt;0),'[1]INVESTIGADOR_Otras situaciones '!$CO50,""),IF($A52="TOTAL",SUM(INDIRECT("BD4:BD"&amp;ROW()-1)),""))</f>
        <v/>
      </c>
      <c r="BE52" s="3" t="str">
        <f ca="1">IF(AND($A52&lt;&gt;"",$A52&lt;&gt;"TOTAL"),IF(AND('[1]INVESTIGADOR_Otras situaciones '!$CQ50&lt;&gt;"",'[1]INVESTIGADOR_Otras situaciones '!$CQ50&lt;&gt;0),'[1]INVESTIGADOR_Otras situaciones '!$CQ50,""),IF($A52="TOTAL",SUM(INDIRECT("BE4:BE"&amp;ROW()-1)),""))</f>
        <v/>
      </c>
      <c r="BF52" s="3" t="str">
        <f t="shared" ca="1" si="18"/>
        <v/>
      </c>
    </row>
    <row r="53" spans="1:58" x14ac:dyDescent="0.2">
      <c r="A53" s="25" t="str">
        <f>IF('[1]INVESTIGADOR_Otras situaciones '!$B51&lt;&gt;"",'[1]INVESTIGADOR_Otras situaciones '!$B51,IF(AND('[1]INVESTIGADOR_Otras situaciones '!$B51="",'[1]INVESTIGADOR_Otras situaciones '!$B52="",'[1]INVESTIGADOR_Otras situaciones '!$B50=""),"","TOTAL"))</f>
        <v/>
      </c>
      <c r="B53" s="3" t="str">
        <f ca="1">IF(AND($A53&lt;&gt;"",$A53&lt;&gt;"TOTAL"),IF(AND('[1]INVESTIGADOR_Otras situaciones '!$C51&lt;&gt;"",'[1]INVESTIGADOR_Otras situaciones '!$C51&lt;&gt;0),'[1]INVESTIGADOR_Otras situaciones '!$C51,""),IF($A53="TOTAL",SUM(INDIRECT("B4:B"&amp;ROW()-1)),""))</f>
        <v/>
      </c>
      <c r="C53" s="3" t="str">
        <f ca="1">IF(AND($A53&lt;&gt;"",$A53&lt;&gt;"TOTAL"),IF(AND('[1]INVESTIGADOR_Otras situaciones '!$E51&lt;&gt;"",'[1]INVESTIGADOR_Otras situaciones '!$E51&lt;&gt;0),'[1]INVESTIGADOR_Otras situaciones '!$E51,""),IF($A53="TOTAL",SUM(INDIRECT("C4:C"&amp;ROW()-1)),""))</f>
        <v/>
      </c>
      <c r="D53" s="3" t="str">
        <f t="shared" ca="1" si="0"/>
        <v/>
      </c>
      <c r="E53" s="3" t="str">
        <f ca="1">IF(AND($A53&lt;&gt;"",$A53&lt;&gt;"TOTAL"),IF(AND('[1]INVESTIGADOR_Otras situaciones '!$H51&lt;&gt;"",'[1]INVESTIGADOR_Otras situaciones '!$H51&lt;&gt;0),'[1]INVESTIGADOR_Otras situaciones '!$H51,""),IF($A53="TOTAL",SUM(INDIRECT("E4:E"&amp;ROW()-1)),""))</f>
        <v/>
      </c>
      <c r="F53" s="3" t="str">
        <f ca="1">IF(AND($A53&lt;&gt;"",$A53&lt;&gt;"TOTAL"),IF(AND('[1]INVESTIGADOR_Otras situaciones '!$J51&lt;&gt;"",'[1]INVESTIGADOR_Otras situaciones '!$J51&lt;&gt;0),'[1]INVESTIGADOR_Otras situaciones '!$J51,""),IF($A53="TOTAL",SUM(INDIRECT("F4:F"&amp;ROW()-1)),""))</f>
        <v/>
      </c>
      <c r="G53" s="3" t="str">
        <f t="shared" ca="1" si="1"/>
        <v/>
      </c>
      <c r="H53" s="3" t="str">
        <f ca="1">IF(AND($A53&lt;&gt;"",$A53&lt;&gt;"TOTAL"),IF(AND('[1]INVESTIGADOR_Otras situaciones '!$M51&lt;&gt;"",'[1]INVESTIGADOR_Otras situaciones '!$M51&lt;&gt;0),'[1]INVESTIGADOR_Otras situaciones '!$M51,""),IF($A53="TOTAL",SUM(INDIRECT("H4:H"&amp;ROW()-1)),""))</f>
        <v/>
      </c>
      <c r="I53" s="3" t="str">
        <f ca="1">IF(AND($A53&lt;&gt;"",$A53&lt;&gt;"TOTAL"),IF(AND('[1]INVESTIGADOR_Otras situaciones '!$O51&lt;&gt;"",'[1]INVESTIGADOR_Otras situaciones '!$O51&lt;&gt;0),'[1]INVESTIGADOR_Otras situaciones '!$O51,""),IF($A53="TOTAL",SUM(INDIRECT("I4:I"&amp;ROW()-1)),""))</f>
        <v/>
      </c>
      <c r="J53" s="3" t="str">
        <f t="shared" ca="1" si="2"/>
        <v/>
      </c>
      <c r="K53" s="3" t="str">
        <f ca="1">IF(AND($A53&lt;&gt;"",$A53&lt;&gt;"TOTAL"),IF(AND('[1]INVESTIGADOR_Otras situaciones '!$R51&lt;&gt;"",'[1]INVESTIGADOR_Otras situaciones '!$R51&lt;&gt;0),'[1]INVESTIGADOR_Otras situaciones '!$R51,""),IF($A53="TOTAL",SUM(INDIRECT("K4:K"&amp;ROW()-1)),""))</f>
        <v/>
      </c>
      <c r="L53" s="3" t="str">
        <f ca="1">IF(AND($A53&lt;&gt;"",$A53&lt;&gt;"TOTAL"),IF(AND('[1]INVESTIGADOR_Otras situaciones '!$T51&lt;&gt;"",'[1]INVESTIGADOR_Otras situaciones '!$T51&lt;&gt;0),'[1]INVESTIGADOR_Otras situaciones '!$T51,""),IF($A53="TOTAL",SUM(INDIRECT("L4:L"&amp;ROW()-1)),""))</f>
        <v/>
      </c>
      <c r="M53" s="3" t="str">
        <f t="shared" ca="1" si="3"/>
        <v/>
      </c>
      <c r="N53" s="3" t="str">
        <f ca="1">IF(AND($A53&lt;&gt;"",$A53&lt;&gt;"TOTAL"),IF(AND('[1]INVESTIGADOR_Otras situaciones '!$W51&lt;&gt;"",'[1]INVESTIGADOR_Otras situaciones '!$W51&lt;&gt;0),'[1]INVESTIGADOR_Otras situaciones '!$W51,""),IF($A53="TOTAL",SUM(INDIRECT("N4:N"&amp;ROW()-1)),""))</f>
        <v/>
      </c>
      <c r="O53" s="3" t="str">
        <f ca="1">IF(AND($A53&lt;&gt;"",$A53&lt;&gt;"TOTAL"),IF(AND('[1]INVESTIGADOR_Otras situaciones '!$Y51&lt;&gt;"",'[1]INVESTIGADOR_Otras situaciones '!$Y51&lt;&gt;0),'[1]INVESTIGADOR_Otras situaciones '!$Y51,""),IF($A53="TOTAL",SUM(INDIRECT("O4:O"&amp;ROW()-1)),""))</f>
        <v/>
      </c>
      <c r="P53" s="3" t="str">
        <f t="shared" ca="1" si="4"/>
        <v/>
      </c>
      <c r="Q53" s="3" t="str">
        <f ca="1">IF(AND($A53&lt;&gt;"",$A53&lt;&gt;"TOTAL"),IF(AND('[1]INVESTIGADOR_Otras situaciones '!$AB51&lt;&gt;"",'[1]INVESTIGADOR_Otras situaciones '!$AB51&lt;&gt;0),'[1]INVESTIGADOR_Otras situaciones '!$AB51,""),IF($A53="TOTAL",SUM(INDIRECT("Q4:Q"&amp;ROW()-1)),""))</f>
        <v/>
      </c>
      <c r="R53" s="3" t="str">
        <f ca="1">IF(AND($A53&lt;&gt;"",$A53&lt;&gt;"TOTAL"),IF(AND('[1]INVESTIGADOR_Otras situaciones '!$AD51&lt;&gt;"",'[1]INVESTIGADOR_Otras situaciones '!$AD51&lt;&gt;0),'[1]INVESTIGADOR_Otras situaciones '!$AD51,""),IF($A53="TOTAL",SUM(INDIRECT("R4:R"&amp;ROW()-1)),""))</f>
        <v/>
      </c>
      <c r="S53" s="3" t="str">
        <f t="shared" ca="1" si="5"/>
        <v/>
      </c>
      <c r="T53" s="3" t="str">
        <f ca="1">IF(AND($A53&lt;&gt;"",$A53&lt;&gt;"TOTAL"),IF(AND('[1]INVESTIGADOR_Otras situaciones '!$AG51&lt;&gt;"",'[1]INVESTIGADOR_Otras situaciones '!$AG51&lt;&gt;0),'[1]INVESTIGADOR_Otras situaciones '!$AG51,""),IF($A53="TOTAL",SUM(INDIRECT("T4:T"&amp;ROW()-1)),""))</f>
        <v/>
      </c>
      <c r="U53" s="3" t="str">
        <f ca="1">IF(AND($A53&lt;&gt;"",$A53&lt;&gt;"TOTAL"),IF(AND('[1]INVESTIGADOR_Otras situaciones '!$AI51&lt;&gt;"",'[1]INVESTIGADOR_Otras situaciones '!$AI51&lt;&gt;0),'[1]INVESTIGADOR_Otras situaciones '!$AI51,""),IF($A53="TOTAL",SUM(INDIRECT("U4:U"&amp;ROW()-1)),""))</f>
        <v/>
      </c>
      <c r="V53" s="3" t="str">
        <f t="shared" ca="1" si="6"/>
        <v/>
      </c>
      <c r="W53" s="3" t="str">
        <f ca="1">IF(AND($A53&lt;&gt;"",$A53&lt;&gt;"TOTAL"),IF(AND('[1]INVESTIGADOR_Otras situaciones '!$AL51&lt;&gt;"",'[1]INVESTIGADOR_Otras situaciones '!$AL51&lt;&gt;0),'[1]INVESTIGADOR_Otras situaciones '!$AL51,""),IF($A53="TOTAL",SUM(INDIRECT("W4:W"&amp;ROW()-1)),""))</f>
        <v/>
      </c>
      <c r="X53" s="3" t="str">
        <f ca="1">IF(AND($A53&lt;&gt;"",$A53&lt;&gt;"TOTAL"),IF(AND('[1]INVESTIGADOR_Otras situaciones '!$AN51&lt;&gt;"",'[1]INVESTIGADOR_Otras situaciones '!$AN51&lt;&gt;0),'[1]INVESTIGADOR_Otras situaciones '!$AN51,""),IF($A53="TOTAL",SUM(INDIRECT("X4:X"&amp;ROW()-1)),""))</f>
        <v/>
      </c>
      <c r="Y53" s="3" t="str">
        <f t="shared" ca="1" si="7"/>
        <v/>
      </c>
      <c r="Z53" s="3" t="str">
        <f ca="1">IF(AND($A53&lt;&gt;"",$A53&lt;&gt;"TOTAL"),IF(AND('[1]INVESTIGADOR_Otras situaciones '!$AQ51&lt;&gt;"",'[1]INVESTIGADOR_Otras situaciones '!$AQ51&lt;&gt;0),'[1]INVESTIGADOR_Otras situaciones '!$AQ51,""),IF($A53="TOTAL",SUM(INDIRECT("Z4:Z"&amp;ROW()-1)),""))</f>
        <v/>
      </c>
      <c r="AA53" s="3" t="str">
        <f ca="1">IF(AND($A53&lt;&gt;"",$A53&lt;&gt;"TOTAL"),IF(AND('[1]INVESTIGADOR_Otras situaciones '!$AS51&lt;&gt;"",'[1]INVESTIGADOR_Otras situaciones '!$AS51&lt;&gt;0),'[1]INVESTIGADOR_Otras situaciones '!$AS51,""),IF($A53="TOTAL",SUM(INDIRECT("AA4:AA"&amp;ROW()-1)),""))</f>
        <v/>
      </c>
      <c r="AB53" s="3" t="str">
        <f t="shared" ca="1" si="8"/>
        <v/>
      </c>
      <c r="AC53" s="3" t="str">
        <f ca="1">IF(AND($A53&lt;&gt;"",$A53&lt;&gt;"TOTAL"),IF(AND('[1]INVESTIGADOR_Otras situaciones '!$AV51&lt;&gt;"",'[1]INVESTIGADOR_Otras situaciones '!$AV51&lt;&gt;0),'[1]INVESTIGADOR_Otras situaciones '!$AV51,""),IF($A53="TOTAL",SUM(INDIRECT("AC4:AC"&amp;ROW()-1)),""))</f>
        <v/>
      </c>
      <c r="AD53" s="3" t="str">
        <f ca="1">IF(AND($A53&lt;&gt;"",$A53&lt;&gt;"TOTAL"),IF(AND('[1]INVESTIGADOR_Otras situaciones '!$AX51&lt;&gt;"",'[1]INVESTIGADOR_Otras situaciones '!$AX51&lt;&gt;0),'[1]INVESTIGADOR_Otras situaciones '!$AX51,""),IF($A53="TOTAL",SUM(INDIRECT("AD4:AD"&amp;ROW()-1)),""))</f>
        <v/>
      </c>
      <c r="AE53" s="3" t="str">
        <f t="shared" ca="1" si="9"/>
        <v/>
      </c>
      <c r="AF53" s="3" t="str">
        <f ca="1">IF(AND($A53&lt;&gt;"",$A53&lt;&gt;"TOTAL"),IF(AND('[1]INVESTIGADOR_Otras situaciones '!$BA51&lt;&gt;"",'[1]INVESTIGADOR_Otras situaciones '!$BA51&lt;&gt;0),'[1]INVESTIGADOR_Otras situaciones '!$BA51,""),IF($A53="TOTAL",SUM(INDIRECT("AF4:AF"&amp;ROW()-1)),""))</f>
        <v/>
      </c>
      <c r="AG53" s="3" t="str">
        <f ca="1">IF(AND($A53&lt;&gt;"",$A53&lt;&gt;"TOTAL"),IF(AND('[1]INVESTIGADOR_Otras situaciones '!$BC51&lt;&gt;"",'[1]INVESTIGADOR_Otras situaciones '!$BC51&lt;&gt;0),'[1]INVESTIGADOR_Otras situaciones '!$BC51,""),IF($A53="TOTAL",SUM(INDIRECT("AG4:AG"&amp;ROW()-1)),""))</f>
        <v/>
      </c>
      <c r="AH53" s="3" t="str">
        <f t="shared" ca="1" si="10"/>
        <v/>
      </c>
      <c r="AI53" s="3" t="str">
        <f ca="1">IF(AND($A53&lt;&gt;"",$A53&lt;&gt;"TOTAL"),IF(AND('[1]INVESTIGADOR_Otras situaciones '!$BF51&lt;&gt;"",'[1]INVESTIGADOR_Otras situaciones '!$BF51&lt;&gt;0),'[1]INVESTIGADOR_Otras situaciones '!$BF51,""),IF($A53="TOTAL",SUM(INDIRECT("AI4:AI"&amp;ROW()-1)),""))</f>
        <v/>
      </c>
      <c r="AJ53" s="3" t="str">
        <f ca="1">IF(AND($A53&lt;&gt;"",$A53&lt;&gt;"TOTAL"),IF(AND('[1]INVESTIGADOR_Otras situaciones '!$BH51&lt;&gt;"",'[1]INVESTIGADOR_Otras situaciones '!$BH51&lt;&gt;0),'[1]INVESTIGADOR_Otras situaciones '!$BH51,""),IF($A53="TOTAL",SUM(INDIRECT("AJ4:AJ"&amp;ROW()-1)),""))</f>
        <v/>
      </c>
      <c r="AK53" s="3" t="str">
        <f t="shared" ca="1" si="11"/>
        <v/>
      </c>
      <c r="AL53" s="3" t="str">
        <f ca="1">IF(AND($A53&lt;&gt;"",$A53&lt;&gt;"TOTAL"),IF(AND('[1]INVESTIGADOR_Otras situaciones '!$BK51&lt;&gt;"",'[1]INVESTIGADOR_Otras situaciones '!$BK51&lt;&gt;0),'[1]INVESTIGADOR_Otras situaciones '!$BK51,""),IF($A53="TOTAL",SUM(INDIRECT("AL4:AL"&amp;ROW()-1)),""))</f>
        <v/>
      </c>
      <c r="AM53" s="3" t="str">
        <f ca="1">IF(AND($A53&lt;&gt;"",$A53&lt;&gt;"TOTAL"),IF(AND('[1]INVESTIGADOR_Otras situaciones '!$BM51&lt;&gt;"",'[1]INVESTIGADOR_Otras situaciones '!$BM51&lt;&gt;0),'[1]INVESTIGADOR_Otras situaciones '!$BM51,""),IF($A53="TOTAL",SUM(INDIRECT("AM4:AM"&amp;ROW()-1)),""))</f>
        <v/>
      </c>
      <c r="AN53" s="3" t="str">
        <f t="shared" ca="1" si="12"/>
        <v/>
      </c>
      <c r="AO53" s="3" t="str">
        <f ca="1">IF(AND($A53&lt;&gt;"",$A53&lt;&gt;"TOTAL"),IF(AND('[1]INVESTIGADOR_Otras situaciones '!$BP51&lt;&gt;"",'[1]INVESTIGADOR_Otras situaciones '!$BP51&lt;&gt;0),'[1]INVESTIGADOR_Otras situaciones '!$BP51,""),IF($A53="TOTAL",SUM(INDIRECT("AO4:AO"&amp;ROW()-1)),""))</f>
        <v/>
      </c>
      <c r="AP53" s="3" t="str">
        <f ca="1">IF(AND($A53&lt;&gt;"",$A53&lt;&gt;"TOTAL"),IF(AND('[1]INVESTIGADOR_Otras situaciones '!$BR51&lt;&gt;"",'[1]INVESTIGADOR_Otras situaciones '!$BR51&lt;&gt;0),'[1]INVESTIGADOR_Otras situaciones '!$BR51,""),IF($A53="TOTAL",SUM(INDIRECT("AP4:AP"&amp;ROW()-1)),""))</f>
        <v/>
      </c>
      <c r="AQ53" s="3" t="str">
        <f t="shared" ca="1" si="13"/>
        <v/>
      </c>
      <c r="AR53" s="3" t="str">
        <f ca="1">IF(AND($A53&lt;&gt;"",$A53&lt;&gt;"TOTAL"),IF(AND('[1]INVESTIGADOR_Otras situaciones '!$BU51&lt;&gt;"",'[1]INVESTIGADOR_Otras situaciones '!$BU51&lt;&gt;0),'[1]INVESTIGADOR_Otras situaciones '!$BU51,""),IF($A53="TOTAL",SUM(INDIRECT("AR4:AR"&amp;ROW()-1)),""))</f>
        <v/>
      </c>
      <c r="AS53" s="3" t="str">
        <f ca="1">IF(AND($A53&lt;&gt;"",$A53&lt;&gt;"TOTAL"),IF(AND('[1]INVESTIGADOR_Otras situaciones '!$BW51&lt;&gt;"",'[1]INVESTIGADOR_Otras situaciones '!$BW51&lt;&gt;0),'[1]INVESTIGADOR_Otras situaciones '!$BW51,""),IF($A53="TOTAL",SUM(INDIRECT("AS4:AS"&amp;ROW()-1)),""))</f>
        <v/>
      </c>
      <c r="AT53" s="3" t="str">
        <f t="shared" ca="1" si="14"/>
        <v/>
      </c>
      <c r="AU53" s="3" t="str">
        <f ca="1">IF(AND($A53&lt;&gt;"",$A53&lt;&gt;"TOTAL"),IF(AND('[1]INVESTIGADOR_Otras situaciones '!$BZ51&lt;&gt;"",'[1]INVESTIGADOR_Otras situaciones '!$BZ51&lt;&gt;0),'[1]INVESTIGADOR_Otras situaciones '!$BZ51,""),IF($A53="TOTAL",SUM(INDIRECT("AU4:AU"&amp;ROW()-1)),""))</f>
        <v/>
      </c>
      <c r="AV53" s="3" t="str">
        <f ca="1">IF(AND($A53&lt;&gt;"",$A53&lt;&gt;"TOTAL"),IF(AND('[1]INVESTIGADOR_Otras situaciones '!$CB51&lt;&gt;"",'[1]INVESTIGADOR_Otras situaciones '!$CB51&lt;&gt;0),'[1]INVESTIGADOR_Otras situaciones '!$CB51,""),IF($A53="TOTAL",SUM(INDIRECT("AV4:AV"&amp;ROW()-1)),""))</f>
        <v/>
      </c>
      <c r="AW53" s="3" t="str">
        <f t="shared" ca="1" si="15"/>
        <v/>
      </c>
      <c r="AX53" s="3" t="str">
        <f ca="1">IF(AND($A53&lt;&gt;"",$A53&lt;&gt;"TOTAL"),IF(AND('[1]INVESTIGADOR_Otras situaciones '!$CE51&lt;&gt;"",'[1]INVESTIGADOR_Otras situaciones '!$CE51&lt;&gt;0),'[1]INVESTIGADOR_Otras situaciones '!$CE51,""),IF($A53="TOTAL",SUM(INDIRECT("AX4:AX"&amp;ROW()-1)),""))</f>
        <v/>
      </c>
      <c r="AY53" s="3" t="str">
        <f ca="1">IF(AND($A53&lt;&gt;"",$A53&lt;&gt;"TOTAL"),IF(AND('[1]INVESTIGADOR_Otras situaciones '!$CG51&lt;&gt;"",'[1]INVESTIGADOR_Otras situaciones '!$CG51&lt;&gt;0),'[1]INVESTIGADOR_Otras situaciones '!$CG51,""),IF($A53="TOTAL",SUM(INDIRECT("AY4:AY"&amp;ROW()-1)),""))</f>
        <v/>
      </c>
      <c r="AZ53" s="3" t="str">
        <f t="shared" ca="1" si="16"/>
        <v/>
      </c>
      <c r="BA53" s="3" t="str">
        <f ca="1">IF(AND($A53&lt;&gt;"",$A53&lt;&gt;"TOTAL"),IF(AND('[1]INVESTIGADOR_Otras situaciones '!$CJ51&lt;&gt;"",'[1]INVESTIGADOR_Otras situaciones '!$CJ51&lt;&gt;0),'[1]INVESTIGADOR_Otras situaciones '!$CJ51,""),IF($A53="TOTAL",SUM(INDIRECT("BA4:BA"&amp;ROW()-1)),""))</f>
        <v/>
      </c>
      <c r="BB53" s="3" t="str">
        <f ca="1">IF(AND($A53&lt;&gt;"",$A53&lt;&gt;"TOTAL"),IF(AND('[1]INVESTIGADOR_Otras situaciones '!$CL51&lt;&gt;"",'[1]INVESTIGADOR_Otras situaciones '!$CL51&lt;&gt;0),'[1]INVESTIGADOR_Otras situaciones '!$CL51,""),IF($A53="TOTAL",SUM(INDIRECT("BB4:BB"&amp;ROW()-1)),""))</f>
        <v/>
      </c>
      <c r="BC53" s="3" t="str">
        <f t="shared" ca="1" si="17"/>
        <v/>
      </c>
      <c r="BD53" s="3" t="str">
        <f ca="1">IF(AND($A53&lt;&gt;"",$A53&lt;&gt;"TOTAL"),IF(AND('[1]INVESTIGADOR_Otras situaciones '!$CO51&lt;&gt;"",'[1]INVESTIGADOR_Otras situaciones '!$CO51&lt;&gt;0),'[1]INVESTIGADOR_Otras situaciones '!$CO51,""),IF($A53="TOTAL",SUM(INDIRECT("BD4:BD"&amp;ROW()-1)),""))</f>
        <v/>
      </c>
      <c r="BE53" s="3" t="str">
        <f ca="1">IF(AND($A53&lt;&gt;"",$A53&lt;&gt;"TOTAL"),IF(AND('[1]INVESTIGADOR_Otras situaciones '!$CQ51&lt;&gt;"",'[1]INVESTIGADOR_Otras situaciones '!$CQ51&lt;&gt;0),'[1]INVESTIGADOR_Otras situaciones '!$CQ51,""),IF($A53="TOTAL",SUM(INDIRECT("BE4:BE"&amp;ROW()-1)),""))</f>
        <v/>
      </c>
      <c r="BF53" s="3" t="str">
        <f t="shared" ca="1" si="18"/>
        <v/>
      </c>
    </row>
    <row r="54" spans="1:58" x14ac:dyDescent="0.2">
      <c r="A54" s="25" t="str">
        <f>IF('[1]INVESTIGADOR_Otras situaciones '!$B52&lt;&gt;"",'[1]INVESTIGADOR_Otras situaciones '!$B52,IF(AND('[1]INVESTIGADOR_Otras situaciones '!$B52="",'[1]INVESTIGADOR_Otras situaciones '!$B53="",'[1]INVESTIGADOR_Otras situaciones '!$B51=""),"","TOTAL"))</f>
        <v/>
      </c>
      <c r="B54" s="3" t="str">
        <f ca="1">IF(AND($A54&lt;&gt;"",$A54&lt;&gt;"TOTAL"),IF(AND('[1]INVESTIGADOR_Otras situaciones '!$C52&lt;&gt;"",'[1]INVESTIGADOR_Otras situaciones '!$C52&lt;&gt;0),'[1]INVESTIGADOR_Otras situaciones '!$C52,""),IF($A54="TOTAL",SUM(INDIRECT("B4:B"&amp;ROW()-1)),""))</f>
        <v/>
      </c>
      <c r="C54" s="3" t="str">
        <f ca="1">IF(AND($A54&lt;&gt;"",$A54&lt;&gt;"TOTAL"),IF(AND('[1]INVESTIGADOR_Otras situaciones '!$E52&lt;&gt;"",'[1]INVESTIGADOR_Otras situaciones '!$E52&lt;&gt;0),'[1]INVESTIGADOR_Otras situaciones '!$E52,""),IF($A54="TOTAL",SUM(INDIRECT("C4:C"&amp;ROW()-1)),""))</f>
        <v/>
      </c>
      <c r="D54" s="3" t="str">
        <f t="shared" ca="1" si="0"/>
        <v/>
      </c>
      <c r="E54" s="3" t="str">
        <f ca="1">IF(AND($A54&lt;&gt;"",$A54&lt;&gt;"TOTAL"),IF(AND('[1]INVESTIGADOR_Otras situaciones '!$H52&lt;&gt;"",'[1]INVESTIGADOR_Otras situaciones '!$H52&lt;&gt;0),'[1]INVESTIGADOR_Otras situaciones '!$H52,""),IF($A54="TOTAL",SUM(INDIRECT("E4:E"&amp;ROW()-1)),""))</f>
        <v/>
      </c>
      <c r="F54" s="3" t="str">
        <f ca="1">IF(AND($A54&lt;&gt;"",$A54&lt;&gt;"TOTAL"),IF(AND('[1]INVESTIGADOR_Otras situaciones '!$J52&lt;&gt;"",'[1]INVESTIGADOR_Otras situaciones '!$J52&lt;&gt;0),'[1]INVESTIGADOR_Otras situaciones '!$J52,""),IF($A54="TOTAL",SUM(INDIRECT("F4:F"&amp;ROW()-1)),""))</f>
        <v/>
      </c>
      <c r="G54" s="3" t="str">
        <f t="shared" ca="1" si="1"/>
        <v/>
      </c>
      <c r="H54" s="3" t="str">
        <f ca="1">IF(AND($A54&lt;&gt;"",$A54&lt;&gt;"TOTAL"),IF(AND('[1]INVESTIGADOR_Otras situaciones '!$M52&lt;&gt;"",'[1]INVESTIGADOR_Otras situaciones '!$M52&lt;&gt;0),'[1]INVESTIGADOR_Otras situaciones '!$M52,""),IF($A54="TOTAL",SUM(INDIRECT("H4:H"&amp;ROW()-1)),""))</f>
        <v/>
      </c>
      <c r="I54" s="3" t="str">
        <f ca="1">IF(AND($A54&lt;&gt;"",$A54&lt;&gt;"TOTAL"),IF(AND('[1]INVESTIGADOR_Otras situaciones '!$O52&lt;&gt;"",'[1]INVESTIGADOR_Otras situaciones '!$O52&lt;&gt;0),'[1]INVESTIGADOR_Otras situaciones '!$O52,""),IF($A54="TOTAL",SUM(INDIRECT("I4:I"&amp;ROW()-1)),""))</f>
        <v/>
      </c>
      <c r="J54" s="3" t="str">
        <f t="shared" ca="1" si="2"/>
        <v/>
      </c>
      <c r="K54" s="3" t="str">
        <f ca="1">IF(AND($A54&lt;&gt;"",$A54&lt;&gt;"TOTAL"),IF(AND('[1]INVESTIGADOR_Otras situaciones '!$R52&lt;&gt;"",'[1]INVESTIGADOR_Otras situaciones '!$R52&lt;&gt;0),'[1]INVESTIGADOR_Otras situaciones '!$R52,""),IF($A54="TOTAL",SUM(INDIRECT("K4:K"&amp;ROW()-1)),""))</f>
        <v/>
      </c>
      <c r="L54" s="3" t="str">
        <f ca="1">IF(AND($A54&lt;&gt;"",$A54&lt;&gt;"TOTAL"),IF(AND('[1]INVESTIGADOR_Otras situaciones '!$T52&lt;&gt;"",'[1]INVESTIGADOR_Otras situaciones '!$T52&lt;&gt;0),'[1]INVESTIGADOR_Otras situaciones '!$T52,""),IF($A54="TOTAL",SUM(INDIRECT("L4:L"&amp;ROW()-1)),""))</f>
        <v/>
      </c>
      <c r="M54" s="3" t="str">
        <f t="shared" ca="1" si="3"/>
        <v/>
      </c>
      <c r="N54" s="3" t="str">
        <f ca="1">IF(AND($A54&lt;&gt;"",$A54&lt;&gt;"TOTAL"),IF(AND('[1]INVESTIGADOR_Otras situaciones '!$W52&lt;&gt;"",'[1]INVESTIGADOR_Otras situaciones '!$W52&lt;&gt;0),'[1]INVESTIGADOR_Otras situaciones '!$W52,""),IF($A54="TOTAL",SUM(INDIRECT("N4:N"&amp;ROW()-1)),""))</f>
        <v/>
      </c>
      <c r="O54" s="3" t="str">
        <f ca="1">IF(AND($A54&lt;&gt;"",$A54&lt;&gt;"TOTAL"),IF(AND('[1]INVESTIGADOR_Otras situaciones '!$Y52&lt;&gt;"",'[1]INVESTIGADOR_Otras situaciones '!$Y52&lt;&gt;0),'[1]INVESTIGADOR_Otras situaciones '!$Y52,""),IF($A54="TOTAL",SUM(INDIRECT("O4:O"&amp;ROW()-1)),""))</f>
        <v/>
      </c>
      <c r="P54" s="3" t="str">
        <f t="shared" ca="1" si="4"/>
        <v/>
      </c>
      <c r="Q54" s="3" t="str">
        <f ca="1">IF(AND($A54&lt;&gt;"",$A54&lt;&gt;"TOTAL"),IF(AND('[1]INVESTIGADOR_Otras situaciones '!$AB52&lt;&gt;"",'[1]INVESTIGADOR_Otras situaciones '!$AB52&lt;&gt;0),'[1]INVESTIGADOR_Otras situaciones '!$AB52,""),IF($A54="TOTAL",SUM(INDIRECT("Q4:Q"&amp;ROW()-1)),""))</f>
        <v/>
      </c>
      <c r="R54" s="3" t="str">
        <f ca="1">IF(AND($A54&lt;&gt;"",$A54&lt;&gt;"TOTAL"),IF(AND('[1]INVESTIGADOR_Otras situaciones '!$AD52&lt;&gt;"",'[1]INVESTIGADOR_Otras situaciones '!$AD52&lt;&gt;0),'[1]INVESTIGADOR_Otras situaciones '!$AD52,""),IF($A54="TOTAL",SUM(INDIRECT("R4:R"&amp;ROW()-1)),""))</f>
        <v/>
      </c>
      <c r="S54" s="3" t="str">
        <f t="shared" ca="1" si="5"/>
        <v/>
      </c>
      <c r="T54" s="3" t="str">
        <f ca="1">IF(AND($A54&lt;&gt;"",$A54&lt;&gt;"TOTAL"),IF(AND('[1]INVESTIGADOR_Otras situaciones '!$AG52&lt;&gt;"",'[1]INVESTIGADOR_Otras situaciones '!$AG52&lt;&gt;0),'[1]INVESTIGADOR_Otras situaciones '!$AG52,""),IF($A54="TOTAL",SUM(INDIRECT("T4:T"&amp;ROW()-1)),""))</f>
        <v/>
      </c>
      <c r="U54" s="3" t="str">
        <f ca="1">IF(AND($A54&lt;&gt;"",$A54&lt;&gt;"TOTAL"),IF(AND('[1]INVESTIGADOR_Otras situaciones '!$AI52&lt;&gt;"",'[1]INVESTIGADOR_Otras situaciones '!$AI52&lt;&gt;0),'[1]INVESTIGADOR_Otras situaciones '!$AI52,""),IF($A54="TOTAL",SUM(INDIRECT("U4:U"&amp;ROW()-1)),""))</f>
        <v/>
      </c>
      <c r="V54" s="3" t="str">
        <f t="shared" ca="1" si="6"/>
        <v/>
      </c>
      <c r="W54" s="3" t="str">
        <f ca="1">IF(AND($A54&lt;&gt;"",$A54&lt;&gt;"TOTAL"),IF(AND('[1]INVESTIGADOR_Otras situaciones '!$AL52&lt;&gt;"",'[1]INVESTIGADOR_Otras situaciones '!$AL52&lt;&gt;0),'[1]INVESTIGADOR_Otras situaciones '!$AL52,""),IF($A54="TOTAL",SUM(INDIRECT("W4:W"&amp;ROW()-1)),""))</f>
        <v/>
      </c>
      <c r="X54" s="3" t="str">
        <f ca="1">IF(AND($A54&lt;&gt;"",$A54&lt;&gt;"TOTAL"),IF(AND('[1]INVESTIGADOR_Otras situaciones '!$AN52&lt;&gt;"",'[1]INVESTIGADOR_Otras situaciones '!$AN52&lt;&gt;0),'[1]INVESTIGADOR_Otras situaciones '!$AN52,""),IF($A54="TOTAL",SUM(INDIRECT("X4:X"&amp;ROW()-1)),""))</f>
        <v/>
      </c>
      <c r="Y54" s="3" t="str">
        <f t="shared" ca="1" si="7"/>
        <v/>
      </c>
      <c r="Z54" s="3" t="str">
        <f ca="1">IF(AND($A54&lt;&gt;"",$A54&lt;&gt;"TOTAL"),IF(AND('[1]INVESTIGADOR_Otras situaciones '!$AQ52&lt;&gt;"",'[1]INVESTIGADOR_Otras situaciones '!$AQ52&lt;&gt;0),'[1]INVESTIGADOR_Otras situaciones '!$AQ52,""),IF($A54="TOTAL",SUM(INDIRECT("Z4:Z"&amp;ROW()-1)),""))</f>
        <v/>
      </c>
      <c r="AA54" s="3" t="str">
        <f ca="1">IF(AND($A54&lt;&gt;"",$A54&lt;&gt;"TOTAL"),IF(AND('[1]INVESTIGADOR_Otras situaciones '!$AS52&lt;&gt;"",'[1]INVESTIGADOR_Otras situaciones '!$AS52&lt;&gt;0),'[1]INVESTIGADOR_Otras situaciones '!$AS52,""),IF($A54="TOTAL",SUM(INDIRECT("AA4:AA"&amp;ROW()-1)),""))</f>
        <v/>
      </c>
      <c r="AB54" s="3" t="str">
        <f t="shared" ca="1" si="8"/>
        <v/>
      </c>
      <c r="AC54" s="3" t="str">
        <f ca="1">IF(AND($A54&lt;&gt;"",$A54&lt;&gt;"TOTAL"),IF(AND('[1]INVESTIGADOR_Otras situaciones '!$AV52&lt;&gt;"",'[1]INVESTIGADOR_Otras situaciones '!$AV52&lt;&gt;0),'[1]INVESTIGADOR_Otras situaciones '!$AV52,""),IF($A54="TOTAL",SUM(INDIRECT("AC4:AC"&amp;ROW()-1)),""))</f>
        <v/>
      </c>
      <c r="AD54" s="3" t="str">
        <f ca="1">IF(AND($A54&lt;&gt;"",$A54&lt;&gt;"TOTAL"),IF(AND('[1]INVESTIGADOR_Otras situaciones '!$AX52&lt;&gt;"",'[1]INVESTIGADOR_Otras situaciones '!$AX52&lt;&gt;0),'[1]INVESTIGADOR_Otras situaciones '!$AX52,""),IF($A54="TOTAL",SUM(INDIRECT("AD4:AD"&amp;ROW()-1)),""))</f>
        <v/>
      </c>
      <c r="AE54" s="3" t="str">
        <f t="shared" ca="1" si="9"/>
        <v/>
      </c>
      <c r="AF54" s="3" t="str">
        <f ca="1">IF(AND($A54&lt;&gt;"",$A54&lt;&gt;"TOTAL"),IF(AND('[1]INVESTIGADOR_Otras situaciones '!$BA52&lt;&gt;"",'[1]INVESTIGADOR_Otras situaciones '!$BA52&lt;&gt;0),'[1]INVESTIGADOR_Otras situaciones '!$BA52,""),IF($A54="TOTAL",SUM(INDIRECT("AF4:AF"&amp;ROW()-1)),""))</f>
        <v/>
      </c>
      <c r="AG54" s="3" t="str">
        <f ca="1">IF(AND($A54&lt;&gt;"",$A54&lt;&gt;"TOTAL"),IF(AND('[1]INVESTIGADOR_Otras situaciones '!$BC52&lt;&gt;"",'[1]INVESTIGADOR_Otras situaciones '!$BC52&lt;&gt;0),'[1]INVESTIGADOR_Otras situaciones '!$BC52,""),IF($A54="TOTAL",SUM(INDIRECT("AG4:AG"&amp;ROW()-1)),""))</f>
        <v/>
      </c>
      <c r="AH54" s="3" t="str">
        <f t="shared" ca="1" si="10"/>
        <v/>
      </c>
      <c r="AI54" s="3" t="str">
        <f ca="1">IF(AND($A54&lt;&gt;"",$A54&lt;&gt;"TOTAL"),IF(AND('[1]INVESTIGADOR_Otras situaciones '!$BF52&lt;&gt;"",'[1]INVESTIGADOR_Otras situaciones '!$BF52&lt;&gt;0),'[1]INVESTIGADOR_Otras situaciones '!$BF52,""),IF($A54="TOTAL",SUM(INDIRECT("AI4:AI"&amp;ROW()-1)),""))</f>
        <v/>
      </c>
      <c r="AJ54" s="3" t="str">
        <f ca="1">IF(AND($A54&lt;&gt;"",$A54&lt;&gt;"TOTAL"),IF(AND('[1]INVESTIGADOR_Otras situaciones '!$BH52&lt;&gt;"",'[1]INVESTIGADOR_Otras situaciones '!$BH52&lt;&gt;0),'[1]INVESTIGADOR_Otras situaciones '!$BH52,""),IF($A54="TOTAL",SUM(INDIRECT("AJ4:AJ"&amp;ROW()-1)),""))</f>
        <v/>
      </c>
      <c r="AK54" s="3" t="str">
        <f t="shared" ca="1" si="11"/>
        <v/>
      </c>
      <c r="AL54" s="3" t="str">
        <f ca="1">IF(AND($A54&lt;&gt;"",$A54&lt;&gt;"TOTAL"),IF(AND('[1]INVESTIGADOR_Otras situaciones '!$BK52&lt;&gt;"",'[1]INVESTIGADOR_Otras situaciones '!$BK52&lt;&gt;0),'[1]INVESTIGADOR_Otras situaciones '!$BK52,""),IF($A54="TOTAL",SUM(INDIRECT("AL4:AL"&amp;ROW()-1)),""))</f>
        <v/>
      </c>
      <c r="AM54" s="3" t="str">
        <f ca="1">IF(AND($A54&lt;&gt;"",$A54&lt;&gt;"TOTAL"),IF(AND('[1]INVESTIGADOR_Otras situaciones '!$BM52&lt;&gt;"",'[1]INVESTIGADOR_Otras situaciones '!$BM52&lt;&gt;0),'[1]INVESTIGADOR_Otras situaciones '!$BM52,""),IF($A54="TOTAL",SUM(INDIRECT("AM4:AM"&amp;ROW()-1)),""))</f>
        <v/>
      </c>
      <c r="AN54" s="3" t="str">
        <f t="shared" ca="1" si="12"/>
        <v/>
      </c>
      <c r="AO54" s="3" t="str">
        <f ca="1">IF(AND($A54&lt;&gt;"",$A54&lt;&gt;"TOTAL"),IF(AND('[1]INVESTIGADOR_Otras situaciones '!$BP52&lt;&gt;"",'[1]INVESTIGADOR_Otras situaciones '!$BP52&lt;&gt;0),'[1]INVESTIGADOR_Otras situaciones '!$BP52,""),IF($A54="TOTAL",SUM(INDIRECT("AO4:AO"&amp;ROW()-1)),""))</f>
        <v/>
      </c>
      <c r="AP54" s="3" t="str">
        <f ca="1">IF(AND($A54&lt;&gt;"",$A54&lt;&gt;"TOTAL"),IF(AND('[1]INVESTIGADOR_Otras situaciones '!$BR52&lt;&gt;"",'[1]INVESTIGADOR_Otras situaciones '!$BR52&lt;&gt;0),'[1]INVESTIGADOR_Otras situaciones '!$BR52,""),IF($A54="TOTAL",SUM(INDIRECT("AP4:AP"&amp;ROW()-1)),""))</f>
        <v/>
      </c>
      <c r="AQ54" s="3" t="str">
        <f t="shared" ca="1" si="13"/>
        <v/>
      </c>
      <c r="AR54" s="3" t="str">
        <f ca="1">IF(AND($A54&lt;&gt;"",$A54&lt;&gt;"TOTAL"),IF(AND('[1]INVESTIGADOR_Otras situaciones '!$BU52&lt;&gt;"",'[1]INVESTIGADOR_Otras situaciones '!$BU52&lt;&gt;0),'[1]INVESTIGADOR_Otras situaciones '!$BU52,""),IF($A54="TOTAL",SUM(INDIRECT("AR4:AR"&amp;ROW()-1)),""))</f>
        <v/>
      </c>
      <c r="AS54" s="3" t="str">
        <f ca="1">IF(AND($A54&lt;&gt;"",$A54&lt;&gt;"TOTAL"),IF(AND('[1]INVESTIGADOR_Otras situaciones '!$BW52&lt;&gt;"",'[1]INVESTIGADOR_Otras situaciones '!$BW52&lt;&gt;0),'[1]INVESTIGADOR_Otras situaciones '!$BW52,""),IF($A54="TOTAL",SUM(INDIRECT("AS4:AS"&amp;ROW()-1)),""))</f>
        <v/>
      </c>
      <c r="AT54" s="3" t="str">
        <f t="shared" ca="1" si="14"/>
        <v/>
      </c>
      <c r="AU54" s="3" t="str">
        <f ca="1">IF(AND($A54&lt;&gt;"",$A54&lt;&gt;"TOTAL"),IF(AND('[1]INVESTIGADOR_Otras situaciones '!$BZ52&lt;&gt;"",'[1]INVESTIGADOR_Otras situaciones '!$BZ52&lt;&gt;0),'[1]INVESTIGADOR_Otras situaciones '!$BZ52,""),IF($A54="TOTAL",SUM(INDIRECT("AU4:AU"&amp;ROW()-1)),""))</f>
        <v/>
      </c>
      <c r="AV54" s="3" t="str">
        <f ca="1">IF(AND($A54&lt;&gt;"",$A54&lt;&gt;"TOTAL"),IF(AND('[1]INVESTIGADOR_Otras situaciones '!$CB52&lt;&gt;"",'[1]INVESTIGADOR_Otras situaciones '!$CB52&lt;&gt;0),'[1]INVESTIGADOR_Otras situaciones '!$CB52,""),IF($A54="TOTAL",SUM(INDIRECT("AV4:AV"&amp;ROW()-1)),""))</f>
        <v/>
      </c>
      <c r="AW54" s="3" t="str">
        <f t="shared" ca="1" si="15"/>
        <v/>
      </c>
      <c r="AX54" s="3" t="str">
        <f ca="1">IF(AND($A54&lt;&gt;"",$A54&lt;&gt;"TOTAL"),IF(AND('[1]INVESTIGADOR_Otras situaciones '!$CE52&lt;&gt;"",'[1]INVESTIGADOR_Otras situaciones '!$CE52&lt;&gt;0),'[1]INVESTIGADOR_Otras situaciones '!$CE52,""),IF($A54="TOTAL",SUM(INDIRECT("AX4:AX"&amp;ROW()-1)),""))</f>
        <v/>
      </c>
      <c r="AY54" s="3" t="str">
        <f ca="1">IF(AND($A54&lt;&gt;"",$A54&lt;&gt;"TOTAL"),IF(AND('[1]INVESTIGADOR_Otras situaciones '!$CG52&lt;&gt;"",'[1]INVESTIGADOR_Otras situaciones '!$CG52&lt;&gt;0),'[1]INVESTIGADOR_Otras situaciones '!$CG52,""),IF($A54="TOTAL",SUM(INDIRECT("AY4:AY"&amp;ROW()-1)),""))</f>
        <v/>
      </c>
      <c r="AZ54" s="3" t="str">
        <f t="shared" ca="1" si="16"/>
        <v/>
      </c>
      <c r="BA54" s="3" t="str">
        <f ca="1">IF(AND($A54&lt;&gt;"",$A54&lt;&gt;"TOTAL"),IF(AND('[1]INVESTIGADOR_Otras situaciones '!$CJ52&lt;&gt;"",'[1]INVESTIGADOR_Otras situaciones '!$CJ52&lt;&gt;0),'[1]INVESTIGADOR_Otras situaciones '!$CJ52,""),IF($A54="TOTAL",SUM(INDIRECT("BA4:BA"&amp;ROW()-1)),""))</f>
        <v/>
      </c>
      <c r="BB54" s="3" t="str">
        <f ca="1">IF(AND($A54&lt;&gt;"",$A54&lt;&gt;"TOTAL"),IF(AND('[1]INVESTIGADOR_Otras situaciones '!$CL52&lt;&gt;"",'[1]INVESTIGADOR_Otras situaciones '!$CL52&lt;&gt;0),'[1]INVESTIGADOR_Otras situaciones '!$CL52,""),IF($A54="TOTAL",SUM(INDIRECT("BB4:BB"&amp;ROW()-1)),""))</f>
        <v/>
      </c>
      <c r="BC54" s="3" t="str">
        <f t="shared" ca="1" si="17"/>
        <v/>
      </c>
      <c r="BD54" s="3" t="str">
        <f ca="1">IF(AND($A54&lt;&gt;"",$A54&lt;&gt;"TOTAL"),IF(AND('[1]INVESTIGADOR_Otras situaciones '!$CO52&lt;&gt;"",'[1]INVESTIGADOR_Otras situaciones '!$CO52&lt;&gt;0),'[1]INVESTIGADOR_Otras situaciones '!$CO52,""),IF($A54="TOTAL",SUM(INDIRECT("BD4:BD"&amp;ROW()-1)),""))</f>
        <v/>
      </c>
      <c r="BE54" s="3" t="str">
        <f ca="1">IF(AND($A54&lt;&gt;"",$A54&lt;&gt;"TOTAL"),IF(AND('[1]INVESTIGADOR_Otras situaciones '!$CQ52&lt;&gt;"",'[1]INVESTIGADOR_Otras situaciones '!$CQ52&lt;&gt;0),'[1]INVESTIGADOR_Otras situaciones '!$CQ52,""),IF($A54="TOTAL",SUM(INDIRECT("BE4:BE"&amp;ROW()-1)),""))</f>
        <v/>
      </c>
      <c r="BF54" s="3" t="str">
        <f t="shared" ca="1" si="18"/>
        <v/>
      </c>
    </row>
    <row r="55" spans="1:58" x14ac:dyDescent="0.2">
      <c r="A55" s="25" t="str">
        <f>IF('[1]INVESTIGADOR_Otras situaciones '!$B53&lt;&gt;"",'[1]INVESTIGADOR_Otras situaciones '!$B53,IF(AND('[1]INVESTIGADOR_Otras situaciones '!$B53="",'[1]INVESTIGADOR_Otras situaciones '!$B54="",'[1]INVESTIGADOR_Otras situaciones '!$B52=""),"","TOTAL"))</f>
        <v/>
      </c>
      <c r="B55" s="3" t="str">
        <f ca="1">IF(AND($A55&lt;&gt;"",$A55&lt;&gt;"TOTAL"),IF(AND('[1]INVESTIGADOR_Otras situaciones '!$C53&lt;&gt;"",'[1]INVESTIGADOR_Otras situaciones '!$C53&lt;&gt;0),'[1]INVESTIGADOR_Otras situaciones '!$C53,""),IF($A55="TOTAL",SUM(INDIRECT("B4:B"&amp;ROW()-1)),""))</f>
        <v/>
      </c>
      <c r="C55" s="3" t="str">
        <f ca="1">IF(AND($A55&lt;&gt;"",$A55&lt;&gt;"TOTAL"),IF(AND('[1]INVESTIGADOR_Otras situaciones '!$E53&lt;&gt;"",'[1]INVESTIGADOR_Otras situaciones '!$E53&lt;&gt;0),'[1]INVESTIGADOR_Otras situaciones '!$E53,""),IF($A55="TOTAL",SUM(INDIRECT("C4:C"&amp;ROW()-1)),""))</f>
        <v/>
      </c>
      <c r="D55" s="3" t="str">
        <f t="shared" ca="1" si="0"/>
        <v/>
      </c>
      <c r="E55" s="3" t="str">
        <f ca="1">IF(AND($A55&lt;&gt;"",$A55&lt;&gt;"TOTAL"),IF(AND('[1]INVESTIGADOR_Otras situaciones '!$H53&lt;&gt;"",'[1]INVESTIGADOR_Otras situaciones '!$H53&lt;&gt;0),'[1]INVESTIGADOR_Otras situaciones '!$H53,""),IF($A55="TOTAL",SUM(INDIRECT("E4:E"&amp;ROW()-1)),""))</f>
        <v/>
      </c>
      <c r="F55" s="3" t="str">
        <f ca="1">IF(AND($A55&lt;&gt;"",$A55&lt;&gt;"TOTAL"),IF(AND('[1]INVESTIGADOR_Otras situaciones '!$J53&lt;&gt;"",'[1]INVESTIGADOR_Otras situaciones '!$J53&lt;&gt;0),'[1]INVESTIGADOR_Otras situaciones '!$J53,""),IF($A55="TOTAL",SUM(INDIRECT("F4:F"&amp;ROW()-1)),""))</f>
        <v/>
      </c>
      <c r="G55" s="3" t="str">
        <f t="shared" ca="1" si="1"/>
        <v/>
      </c>
      <c r="H55" s="3" t="str">
        <f ca="1">IF(AND($A55&lt;&gt;"",$A55&lt;&gt;"TOTAL"),IF(AND('[1]INVESTIGADOR_Otras situaciones '!$M53&lt;&gt;"",'[1]INVESTIGADOR_Otras situaciones '!$M53&lt;&gt;0),'[1]INVESTIGADOR_Otras situaciones '!$M53,""),IF($A55="TOTAL",SUM(INDIRECT("H4:H"&amp;ROW()-1)),""))</f>
        <v/>
      </c>
      <c r="I55" s="3" t="str">
        <f ca="1">IF(AND($A55&lt;&gt;"",$A55&lt;&gt;"TOTAL"),IF(AND('[1]INVESTIGADOR_Otras situaciones '!$O53&lt;&gt;"",'[1]INVESTIGADOR_Otras situaciones '!$O53&lt;&gt;0),'[1]INVESTIGADOR_Otras situaciones '!$O53,""),IF($A55="TOTAL",SUM(INDIRECT("I4:I"&amp;ROW()-1)),""))</f>
        <v/>
      </c>
      <c r="J55" s="3" t="str">
        <f t="shared" ca="1" si="2"/>
        <v/>
      </c>
      <c r="K55" s="3" t="str">
        <f ca="1">IF(AND($A55&lt;&gt;"",$A55&lt;&gt;"TOTAL"),IF(AND('[1]INVESTIGADOR_Otras situaciones '!$R53&lt;&gt;"",'[1]INVESTIGADOR_Otras situaciones '!$R53&lt;&gt;0),'[1]INVESTIGADOR_Otras situaciones '!$R53,""),IF($A55="TOTAL",SUM(INDIRECT("K4:K"&amp;ROW()-1)),""))</f>
        <v/>
      </c>
      <c r="L55" s="3" t="str">
        <f ca="1">IF(AND($A55&lt;&gt;"",$A55&lt;&gt;"TOTAL"),IF(AND('[1]INVESTIGADOR_Otras situaciones '!$T53&lt;&gt;"",'[1]INVESTIGADOR_Otras situaciones '!$T53&lt;&gt;0),'[1]INVESTIGADOR_Otras situaciones '!$T53,""),IF($A55="TOTAL",SUM(INDIRECT("L4:L"&amp;ROW()-1)),""))</f>
        <v/>
      </c>
      <c r="M55" s="3" t="str">
        <f t="shared" ca="1" si="3"/>
        <v/>
      </c>
      <c r="N55" s="3" t="str">
        <f ca="1">IF(AND($A55&lt;&gt;"",$A55&lt;&gt;"TOTAL"),IF(AND('[1]INVESTIGADOR_Otras situaciones '!$W53&lt;&gt;"",'[1]INVESTIGADOR_Otras situaciones '!$W53&lt;&gt;0),'[1]INVESTIGADOR_Otras situaciones '!$W53,""),IF($A55="TOTAL",SUM(INDIRECT("N4:N"&amp;ROW()-1)),""))</f>
        <v/>
      </c>
      <c r="O55" s="3" t="str">
        <f ca="1">IF(AND($A55&lt;&gt;"",$A55&lt;&gt;"TOTAL"),IF(AND('[1]INVESTIGADOR_Otras situaciones '!$Y53&lt;&gt;"",'[1]INVESTIGADOR_Otras situaciones '!$Y53&lt;&gt;0),'[1]INVESTIGADOR_Otras situaciones '!$Y53,""),IF($A55="TOTAL",SUM(INDIRECT("O4:O"&amp;ROW()-1)),""))</f>
        <v/>
      </c>
      <c r="P55" s="3" t="str">
        <f t="shared" ca="1" si="4"/>
        <v/>
      </c>
      <c r="Q55" s="3" t="str">
        <f ca="1">IF(AND($A55&lt;&gt;"",$A55&lt;&gt;"TOTAL"),IF(AND('[1]INVESTIGADOR_Otras situaciones '!$AB53&lt;&gt;"",'[1]INVESTIGADOR_Otras situaciones '!$AB53&lt;&gt;0),'[1]INVESTIGADOR_Otras situaciones '!$AB53,""),IF($A55="TOTAL",SUM(INDIRECT("Q4:Q"&amp;ROW()-1)),""))</f>
        <v/>
      </c>
      <c r="R55" s="3" t="str">
        <f ca="1">IF(AND($A55&lt;&gt;"",$A55&lt;&gt;"TOTAL"),IF(AND('[1]INVESTIGADOR_Otras situaciones '!$AD53&lt;&gt;"",'[1]INVESTIGADOR_Otras situaciones '!$AD53&lt;&gt;0),'[1]INVESTIGADOR_Otras situaciones '!$AD53,""),IF($A55="TOTAL",SUM(INDIRECT("R4:R"&amp;ROW()-1)),""))</f>
        <v/>
      </c>
      <c r="S55" s="3" t="str">
        <f t="shared" ca="1" si="5"/>
        <v/>
      </c>
      <c r="T55" s="3" t="str">
        <f ca="1">IF(AND($A55&lt;&gt;"",$A55&lt;&gt;"TOTAL"),IF(AND('[1]INVESTIGADOR_Otras situaciones '!$AG53&lt;&gt;"",'[1]INVESTIGADOR_Otras situaciones '!$AG53&lt;&gt;0),'[1]INVESTIGADOR_Otras situaciones '!$AG53,""),IF($A55="TOTAL",SUM(INDIRECT("T4:T"&amp;ROW()-1)),""))</f>
        <v/>
      </c>
      <c r="U55" s="3" t="str">
        <f ca="1">IF(AND($A55&lt;&gt;"",$A55&lt;&gt;"TOTAL"),IF(AND('[1]INVESTIGADOR_Otras situaciones '!$AI53&lt;&gt;"",'[1]INVESTIGADOR_Otras situaciones '!$AI53&lt;&gt;0),'[1]INVESTIGADOR_Otras situaciones '!$AI53,""),IF($A55="TOTAL",SUM(INDIRECT("U4:U"&amp;ROW()-1)),""))</f>
        <v/>
      </c>
      <c r="V55" s="3" t="str">
        <f t="shared" ca="1" si="6"/>
        <v/>
      </c>
      <c r="W55" s="3" t="str">
        <f ca="1">IF(AND($A55&lt;&gt;"",$A55&lt;&gt;"TOTAL"),IF(AND('[1]INVESTIGADOR_Otras situaciones '!$AL53&lt;&gt;"",'[1]INVESTIGADOR_Otras situaciones '!$AL53&lt;&gt;0),'[1]INVESTIGADOR_Otras situaciones '!$AL53,""),IF($A55="TOTAL",SUM(INDIRECT("W4:W"&amp;ROW()-1)),""))</f>
        <v/>
      </c>
      <c r="X55" s="3" t="str">
        <f ca="1">IF(AND($A55&lt;&gt;"",$A55&lt;&gt;"TOTAL"),IF(AND('[1]INVESTIGADOR_Otras situaciones '!$AN53&lt;&gt;"",'[1]INVESTIGADOR_Otras situaciones '!$AN53&lt;&gt;0),'[1]INVESTIGADOR_Otras situaciones '!$AN53,""),IF($A55="TOTAL",SUM(INDIRECT("X4:X"&amp;ROW()-1)),""))</f>
        <v/>
      </c>
      <c r="Y55" s="3" t="str">
        <f t="shared" ca="1" si="7"/>
        <v/>
      </c>
      <c r="Z55" s="3" t="str">
        <f ca="1">IF(AND($A55&lt;&gt;"",$A55&lt;&gt;"TOTAL"),IF(AND('[1]INVESTIGADOR_Otras situaciones '!$AQ53&lt;&gt;"",'[1]INVESTIGADOR_Otras situaciones '!$AQ53&lt;&gt;0),'[1]INVESTIGADOR_Otras situaciones '!$AQ53,""),IF($A55="TOTAL",SUM(INDIRECT("Z4:Z"&amp;ROW()-1)),""))</f>
        <v/>
      </c>
      <c r="AA55" s="3" t="str">
        <f ca="1">IF(AND($A55&lt;&gt;"",$A55&lt;&gt;"TOTAL"),IF(AND('[1]INVESTIGADOR_Otras situaciones '!$AS53&lt;&gt;"",'[1]INVESTIGADOR_Otras situaciones '!$AS53&lt;&gt;0),'[1]INVESTIGADOR_Otras situaciones '!$AS53,""),IF($A55="TOTAL",SUM(INDIRECT("AA4:AA"&amp;ROW()-1)),""))</f>
        <v/>
      </c>
      <c r="AB55" s="3" t="str">
        <f t="shared" ca="1" si="8"/>
        <v/>
      </c>
      <c r="AC55" s="3" t="str">
        <f ca="1">IF(AND($A55&lt;&gt;"",$A55&lt;&gt;"TOTAL"),IF(AND('[1]INVESTIGADOR_Otras situaciones '!$AV53&lt;&gt;"",'[1]INVESTIGADOR_Otras situaciones '!$AV53&lt;&gt;0),'[1]INVESTIGADOR_Otras situaciones '!$AV53,""),IF($A55="TOTAL",SUM(INDIRECT("AC4:AC"&amp;ROW()-1)),""))</f>
        <v/>
      </c>
      <c r="AD55" s="3" t="str">
        <f ca="1">IF(AND($A55&lt;&gt;"",$A55&lt;&gt;"TOTAL"),IF(AND('[1]INVESTIGADOR_Otras situaciones '!$AX53&lt;&gt;"",'[1]INVESTIGADOR_Otras situaciones '!$AX53&lt;&gt;0),'[1]INVESTIGADOR_Otras situaciones '!$AX53,""),IF($A55="TOTAL",SUM(INDIRECT("AD4:AD"&amp;ROW()-1)),""))</f>
        <v/>
      </c>
      <c r="AE55" s="3" t="str">
        <f t="shared" ca="1" si="9"/>
        <v/>
      </c>
      <c r="AF55" s="3" t="str">
        <f ca="1">IF(AND($A55&lt;&gt;"",$A55&lt;&gt;"TOTAL"),IF(AND('[1]INVESTIGADOR_Otras situaciones '!$BA53&lt;&gt;"",'[1]INVESTIGADOR_Otras situaciones '!$BA53&lt;&gt;0),'[1]INVESTIGADOR_Otras situaciones '!$BA53,""),IF($A55="TOTAL",SUM(INDIRECT("AF4:AF"&amp;ROW()-1)),""))</f>
        <v/>
      </c>
      <c r="AG55" s="3" t="str">
        <f ca="1">IF(AND($A55&lt;&gt;"",$A55&lt;&gt;"TOTAL"),IF(AND('[1]INVESTIGADOR_Otras situaciones '!$BC53&lt;&gt;"",'[1]INVESTIGADOR_Otras situaciones '!$BC53&lt;&gt;0),'[1]INVESTIGADOR_Otras situaciones '!$BC53,""),IF($A55="TOTAL",SUM(INDIRECT("AG4:AG"&amp;ROW()-1)),""))</f>
        <v/>
      </c>
      <c r="AH55" s="3" t="str">
        <f t="shared" ca="1" si="10"/>
        <v/>
      </c>
      <c r="AI55" s="3" t="str">
        <f ca="1">IF(AND($A55&lt;&gt;"",$A55&lt;&gt;"TOTAL"),IF(AND('[1]INVESTIGADOR_Otras situaciones '!$BF53&lt;&gt;"",'[1]INVESTIGADOR_Otras situaciones '!$BF53&lt;&gt;0),'[1]INVESTIGADOR_Otras situaciones '!$BF53,""),IF($A55="TOTAL",SUM(INDIRECT("AI4:AI"&amp;ROW()-1)),""))</f>
        <v/>
      </c>
      <c r="AJ55" s="3" t="str">
        <f ca="1">IF(AND($A55&lt;&gt;"",$A55&lt;&gt;"TOTAL"),IF(AND('[1]INVESTIGADOR_Otras situaciones '!$BH53&lt;&gt;"",'[1]INVESTIGADOR_Otras situaciones '!$BH53&lt;&gt;0),'[1]INVESTIGADOR_Otras situaciones '!$BH53,""),IF($A55="TOTAL",SUM(INDIRECT("AJ4:AJ"&amp;ROW()-1)),""))</f>
        <v/>
      </c>
      <c r="AK55" s="3" t="str">
        <f t="shared" ca="1" si="11"/>
        <v/>
      </c>
      <c r="AL55" s="3" t="str">
        <f ca="1">IF(AND($A55&lt;&gt;"",$A55&lt;&gt;"TOTAL"),IF(AND('[1]INVESTIGADOR_Otras situaciones '!$BK53&lt;&gt;"",'[1]INVESTIGADOR_Otras situaciones '!$BK53&lt;&gt;0),'[1]INVESTIGADOR_Otras situaciones '!$BK53,""),IF($A55="TOTAL",SUM(INDIRECT("AL4:AL"&amp;ROW()-1)),""))</f>
        <v/>
      </c>
      <c r="AM55" s="3" t="str">
        <f ca="1">IF(AND($A55&lt;&gt;"",$A55&lt;&gt;"TOTAL"),IF(AND('[1]INVESTIGADOR_Otras situaciones '!$BM53&lt;&gt;"",'[1]INVESTIGADOR_Otras situaciones '!$BM53&lt;&gt;0),'[1]INVESTIGADOR_Otras situaciones '!$BM53,""),IF($A55="TOTAL",SUM(INDIRECT("AM4:AM"&amp;ROW()-1)),""))</f>
        <v/>
      </c>
      <c r="AN55" s="3" t="str">
        <f t="shared" ca="1" si="12"/>
        <v/>
      </c>
      <c r="AO55" s="3" t="str">
        <f ca="1">IF(AND($A55&lt;&gt;"",$A55&lt;&gt;"TOTAL"),IF(AND('[1]INVESTIGADOR_Otras situaciones '!$BP53&lt;&gt;"",'[1]INVESTIGADOR_Otras situaciones '!$BP53&lt;&gt;0),'[1]INVESTIGADOR_Otras situaciones '!$BP53,""),IF($A55="TOTAL",SUM(INDIRECT("AO4:AO"&amp;ROW()-1)),""))</f>
        <v/>
      </c>
      <c r="AP55" s="3" t="str">
        <f ca="1">IF(AND($A55&lt;&gt;"",$A55&lt;&gt;"TOTAL"),IF(AND('[1]INVESTIGADOR_Otras situaciones '!$BR53&lt;&gt;"",'[1]INVESTIGADOR_Otras situaciones '!$BR53&lt;&gt;0),'[1]INVESTIGADOR_Otras situaciones '!$BR53,""),IF($A55="TOTAL",SUM(INDIRECT("AP4:AP"&amp;ROW()-1)),""))</f>
        <v/>
      </c>
      <c r="AQ55" s="3" t="str">
        <f t="shared" ca="1" si="13"/>
        <v/>
      </c>
      <c r="AR55" s="3" t="str">
        <f ca="1">IF(AND($A55&lt;&gt;"",$A55&lt;&gt;"TOTAL"),IF(AND('[1]INVESTIGADOR_Otras situaciones '!$BU53&lt;&gt;"",'[1]INVESTIGADOR_Otras situaciones '!$BU53&lt;&gt;0),'[1]INVESTIGADOR_Otras situaciones '!$BU53,""),IF($A55="TOTAL",SUM(INDIRECT("AR4:AR"&amp;ROW()-1)),""))</f>
        <v/>
      </c>
      <c r="AS55" s="3" t="str">
        <f ca="1">IF(AND($A55&lt;&gt;"",$A55&lt;&gt;"TOTAL"),IF(AND('[1]INVESTIGADOR_Otras situaciones '!$BW53&lt;&gt;"",'[1]INVESTIGADOR_Otras situaciones '!$BW53&lt;&gt;0),'[1]INVESTIGADOR_Otras situaciones '!$BW53,""),IF($A55="TOTAL",SUM(INDIRECT("AS4:AS"&amp;ROW()-1)),""))</f>
        <v/>
      </c>
      <c r="AT55" s="3" t="str">
        <f t="shared" ca="1" si="14"/>
        <v/>
      </c>
      <c r="AU55" s="3" t="str">
        <f ca="1">IF(AND($A55&lt;&gt;"",$A55&lt;&gt;"TOTAL"),IF(AND('[1]INVESTIGADOR_Otras situaciones '!$BZ53&lt;&gt;"",'[1]INVESTIGADOR_Otras situaciones '!$BZ53&lt;&gt;0),'[1]INVESTIGADOR_Otras situaciones '!$BZ53,""),IF($A55="TOTAL",SUM(INDIRECT("AU4:AU"&amp;ROW()-1)),""))</f>
        <v/>
      </c>
      <c r="AV55" s="3" t="str">
        <f ca="1">IF(AND($A55&lt;&gt;"",$A55&lt;&gt;"TOTAL"),IF(AND('[1]INVESTIGADOR_Otras situaciones '!$CB53&lt;&gt;"",'[1]INVESTIGADOR_Otras situaciones '!$CB53&lt;&gt;0),'[1]INVESTIGADOR_Otras situaciones '!$CB53,""),IF($A55="TOTAL",SUM(INDIRECT("AV4:AV"&amp;ROW()-1)),""))</f>
        <v/>
      </c>
      <c r="AW55" s="3" t="str">
        <f t="shared" ca="1" si="15"/>
        <v/>
      </c>
      <c r="AX55" s="3" t="str">
        <f ca="1">IF(AND($A55&lt;&gt;"",$A55&lt;&gt;"TOTAL"),IF(AND('[1]INVESTIGADOR_Otras situaciones '!$CE53&lt;&gt;"",'[1]INVESTIGADOR_Otras situaciones '!$CE53&lt;&gt;0),'[1]INVESTIGADOR_Otras situaciones '!$CE53,""),IF($A55="TOTAL",SUM(INDIRECT("AX4:AX"&amp;ROW()-1)),""))</f>
        <v/>
      </c>
      <c r="AY55" s="3" t="str">
        <f ca="1">IF(AND($A55&lt;&gt;"",$A55&lt;&gt;"TOTAL"),IF(AND('[1]INVESTIGADOR_Otras situaciones '!$CG53&lt;&gt;"",'[1]INVESTIGADOR_Otras situaciones '!$CG53&lt;&gt;0),'[1]INVESTIGADOR_Otras situaciones '!$CG53,""),IF($A55="TOTAL",SUM(INDIRECT("AY4:AY"&amp;ROW()-1)),""))</f>
        <v/>
      </c>
      <c r="AZ55" s="3" t="str">
        <f t="shared" ca="1" si="16"/>
        <v/>
      </c>
      <c r="BA55" s="3" t="str">
        <f ca="1">IF(AND($A55&lt;&gt;"",$A55&lt;&gt;"TOTAL"),IF(AND('[1]INVESTIGADOR_Otras situaciones '!$CJ53&lt;&gt;"",'[1]INVESTIGADOR_Otras situaciones '!$CJ53&lt;&gt;0),'[1]INVESTIGADOR_Otras situaciones '!$CJ53,""),IF($A55="TOTAL",SUM(INDIRECT("BA4:BA"&amp;ROW()-1)),""))</f>
        <v/>
      </c>
      <c r="BB55" s="3" t="str">
        <f ca="1">IF(AND($A55&lt;&gt;"",$A55&lt;&gt;"TOTAL"),IF(AND('[1]INVESTIGADOR_Otras situaciones '!$CL53&lt;&gt;"",'[1]INVESTIGADOR_Otras situaciones '!$CL53&lt;&gt;0),'[1]INVESTIGADOR_Otras situaciones '!$CL53,""),IF($A55="TOTAL",SUM(INDIRECT("BB4:BB"&amp;ROW()-1)),""))</f>
        <v/>
      </c>
      <c r="BC55" s="3" t="str">
        <f t="shared" ca="1" si="17"/>
        <v/>
      </c>
      <c r="BD55" s="3" t="str">
        <f ca="1">IF(AND($A55&lt;&gt;"",$A55&lt;&gt;"TOTAL"),IF(AND('[1]INVESTIGADOR_Otras situaciones '!$CO53&lt;&gt;"",'[1]INVESTIGADOR_Otras situaciones '!$CO53&lt;&gt;0),'[1]INVESTIGADOR_Otras situaciones '!$CO53,""),IF($A55="TOTAL",SUM(INDIRECT("BD4:BD"&amp;ROW()-1)),""))</f>
        <v/>
      </c>
      <c r="BE55" s="3" t="str">
        <f ca="1">IF(AND($A55&lt;&gt;"",$A55&lt;&gt;"TOTAL"),IF(AND('[1]INVESTIGADOR_Otras situaciones '!$CQ53&lt;&gt;"",'[1]INVESTIGADOR_Otras situaciones '!$CQ53&lt;&gt;0),'[1]INVESTIGADOR_Otras situaciones '!$CQ53,""),IF($A55="TOTAL",SUM(INDIRECT("BE4:BE"&amp;ROW()-1)),""))</f>
        <v/>
      </c>
      <c r="BF55" s="3" t="str">
        <f t="shared" ca="1" si="18"/>
        <v/>
      </c>
    </row>
    <row r="56" spans="1:58" x14ac:dyDescent="0.2">
      <c r="A56" s="25" t="str">
        <f>IF('[1]INVESTIGADOR_Otras situaciones '!$B54&lt;&gt;"",'[1]INVESTIGADOR_Otras situaciones '!$B54,IF(AND('[1]INVESTIGADOR_Otras situaciones '!$B54="",'[1]INVESTIGADOR_Otras situaciones '!$B55="",'[1]INVESTIGADOR_Otras situaciones '!$B53=""),"","TOTAL"))</f>
        <v/>
      </c>
      <c r="B56" s="3" t="str">
        <f ca="1">IF(AND($A56&lt;&gt;"",$A56&lt;&gt;"TOTAL"),IF(AND('[1]INVESTIGADOR_Otras situaciones '!$C54&lt;&gt;"",'[1]INVESTIGADOR_Otras situaciones '!$C54&lt;&gt;0),'[1]INVESTIGADOR_Otras situaciones '!$C54,""),IF($A56="TOTAL",SUM(INDIRECT("B4:B"&amp;ROW()-1)),""))</f>
        <v/>
      </c>
      <c r="C56" s="3" t="str">
        <f ca="1">IF(AND($A56&lt;&gt;"",$A56&lt;&gt;"TOTAL"),IF(AND('[1]INVESTIGADOR_Otras situaciones '!$E54&lt;&gt;"",'[1]INVESTIGADOR_Otras situaciones '!$E54&lt;&gt;0),'[1]INVESTIGADOR_Otras situaciones '!$E54,""),IF($A56="TOTAL",SUM(INDIRECT("C4:C"&amp;ROW()-1)),""))</f>
        <v/>
      </c>
      <c r="D56" s="3" t="str">
        <f t="shared" ca="1" si="0"/>
        <v/>
      </c>
      <c r="E56" s="3" t="str">
        <f ca="1">IF(AND($A56&lt;&gt;"",$A56&lt;&gt;"TOTAL"),IF(AND('[1]INVESTIGADOR_Otras situaciones '!$H54&lt;&gt;"",'[1]INVESTIGADOR_Otras situaciones '!$H54&lt;&gt;0),'[1]INVESTIGADOR_Otras situaciones '!$H54,""),IF($A56="TOTAL",SUM(INDIRECT("E4:E"&amp;ROW()-1)),""))</f>
        <v/>
      </c>
      <c r="F56" s="3" t="str">
        <f ca="1">IF(AND($A56&lt;&gt;"",$A56&lt;&gt;"TOTAL"),IF(AND('[1]INVESTIGADOR_Otras situaciones '!$J54&lt;&gt;"",'[1]INVESTIGADOR_Otras situaciones '!$J54&lt;&gt;0),'[1]INVESTIGADOR_Otras situaciones '!$J54,""),IF($A56="TOTAL",SUM(INDIRECT("F4:F"&amp;ROW()-1)),""))</f>
        <v/>
      </c>
      <c r="G56" s="3" t="str">
        <f t="shared" ca="1" si="1"/>
        <v/>
      </c>
      <c r="H56" s="3" t="str">
        <f ca="1">IF(AND($A56&lt;&gt;"",$A56&lt;&gt;"TOTAL"),IF(AND('[1]INVESTIGADOR_Otras situaciones '!$M54&lt;&gt;"",'[1]INVESTIGADOR_Otras situaciones '!$M54&lt;&gt;0),'[1]INVESTIGADOR_Otras situaciones '!$M54,""),IF($A56="TOTAL",SUM(INDIRECT("H4:H"&amp;ROW()-1)),""))</f>
        <v/>
      </c>
      <c r="I56" s="3" t="str">
        <f ca="1">IF(AND($A56&lt;&gt;"",$A56&lt;&gt;"TOTAL"),IF(AND('[1]INVESTIGADOR_Otras situaciones '!$O54&lt;&gt;"",'[1]INVESTIGADOR_Otras situaciones '!$O54&lt;&gt;0),'[1]INVESTIGADOR_Otras situaciones '!$O54,""),IF($A56="TOTAL",SUM(INDIRECT("I4:I"&amp;ROW()-1)),""))</f>
        <v/>
      </c>
      <c r="J56" s="3" t="str">
        <f t="shared" ca="1" si="2"/>
        <v/>
      </c>
      <c r="K56" s="3" t="str">
        <f ca="1">IF(AND($A56&lt;&gt;"",$A56&lt;&gt;"TOTAL"),IF(AND('[1]INVESTIGADOR_Otras situaciones '!$R54&lt;&gt;"",'[1]INVESTIGADOR_Otras situaciones '!$R54&lt;&gt;0),'[1]INVESTIGADOR_Otras situaciones '!$R54,""),IF($A56="TOTAL",SUM(INDIRECT("K4:K"&amp;ROW()-1)),""))</f>
        <v/>
      </c>
      <c r="L56" s="3" t="str">
        <f ca="1">IF(AND($A56&lt;&gt;"",$A56&lt;&gt;"TOTAL"),IF(AND('[1]INVESTIGADOR_Otras situaciones '!$T54&lt;&gt;"",'[1]INVESTIGADOR_Otras situaciones '!$T54&lt;&gt;0),'[1]INVESTIGADOR_Otras situaciones '!$T54,""),IF($A56="TOTAL",SUM(INDIRECT("L4:L"&amp;ROW()-1)),""))</f>
        <v/>
      </c>
      <c r="M56" s="3" t="str">
        <f t="shared" ca="1" si="3"/>
        <v/>
      </c>
      <c r="N56" s="3" t="str">
        <f ca="1">IF(AND($A56&lt;&gt;"",$A56&lt;&gt;"TOTAL"),IF(AND('[1]INVESTIGADOR_Otras situaciones '!$W54&lt;&gt;"",'[1]INVESTIGADOR_Otras situaciones '!$W54&lt;&gt;0),'[1]INVESTIGADOR_Otras situaciones '!$W54,""),IF($A56="TOTAL",SUM(INDIRECT("N4:N"&amp;ROW()-1)),""))</f>
        <v/>
      </c>
      <c r="O56" s="3" t="str">
        <f ca="1">IF(AND($A56&lt;&gt;"",$A56&lt;&gt;"TOTAL"),IF(AND('[1]INVESTIGADOR_Otras situaciones '!$Y54&lt;&gt;"",'[1]INVESTIGADOR_Otras situaciones '!$Y54&lt;&gt;0),'[1]INVESTIGADOR_Otras situaciones '!$Y54,""),IF($A56="TOTAL",SUM(INDIRECT("O4:O"&amp;ROW()-1)),""))</f>
        <v/>
      </c>
      <c r="P56" s="3" t="str">
        <f t="shared" ca="1" si="4"/>
        <v/>
      </c>
      <c r="Q56" s="3" t="str">
        <f ca="1">IF(AND($A56&lt;&gt;"",$A56&lt;&gt;"TOTAL"),IF(AND('[1]INVESTIGADOR_Otras situaciones '!$AB54&lt;&gt;"",'[1]INVESTIGADOR_Otras situaciones '!$AB54&lt;&gt;0),'[1]INVESTIGADOR_Otras situaciones '!$AB54,""),IF($A56="TOTAL",SUM(INDIRECT("Q4:Q"&amp;ROW()-1)),""))</f>
        <v/>
      </c>
      <c r="R56" s="3" t="str">
        <f ca="1">IF(AND($A56&lt;&gt;"",$A56&lt;&gt;"TOTAL"),IF(AND('[1]INVESTIGADOR_Otras situaciones '!$AD54&lt;&gt;"",'[1]INVESTIGADOR_Otras situaciones '!$AD54&lt;&gt;0),'[1]INVESTIGADOR_Otras situaciones '!$AD54,""),IF($A56="TOTAL",SUM(INDIRECT("R4:R"&amp;ROW()-1)),""))</f>
        <v/>
      </c>
      <c r="S56" s="3" t="str">
        <f t="shared" ca="1" si="5"/>
        <v/>
      </c>
      <c r="T56" s="3" t="str">
        <f ca="1">IF(AND($A56&lt;&gt;"",$A56&lt;&gt;"TOTAL"),IF(AND('[1]INVESTIGADOR_Otras situaciones '!$AG54&lt;&gt;"",'[1]INVESTIGADOR_Otras situaciones '!$AG54&lt;&gt;0),'[1]INVESTIGADOR_Otras situaciones '!$AG54,""),IF($A56="TOTAL",SUM(INDIRECT("T4:T"&amp;ROW()-1)),""))</f>
        <v/>
      </c>
      <c r="U56" s="3" t="str">
        <f ca="1">IF(AND($A56&lt;&gt;"",$A56&lt;&gt;"TOTAL"),IF(AND('[1]INVESTIGADOR_Otras situaciones '!$AI54&lt;&gt;"",'[1]INVESTIGADOR_Otras situaciones '!$AI54&lt;&gt;0),'[1]INVESTIGADOR_Otras situaciones '!$AI54,""),IF($A56="TOTAL",SUM(INDIRECT("U4:U"&amp;ROW()-1)),""))</f>
        <v/>
      </c>
      <c r="V56" s="3" t="str">
        <f t="shared" ca="1" si="6"/>
        <v/>
      </c>
      <c r="W56" s="3" t="str">
        <f ca="1">IF(AND($A56&lt;&gt;"",$A56&lt;&gt;"TOTAL"),IF(AND('[1]INVESTIGADOR_Otras situaciones '!$AL54&lt;&gt;"",'[1]INVESTIGADOR_Otras situaciones '!$AL54&lt;&gt;0),'[1]INVESTIGADOR_Otras situaciones '!$AL54,""),IF($A56="TOTAL",SUM(INDIRECT("W4:W"&amp;ROW()-1)),""))</f>
        <v/>
      </c>
      <c r="X56" s="3" t="str">
        <f ca="1">IF(AND($A56&lt;&gt;"",$A56&lt;&gt;"TOTAL"),IF(AND('[1]INVESTIGADOR_Otras situaciones '!$AN54&lt;&gt;"",'[1]INVESTIGADOR_Otras situaciones '!$AN54&lt;&gt;0),'[1]INVESTIGADOR_Otras situaciones '!$AN54,""),IF($A56="TOTAL",SUM(INDIRECT("X4:X"&amp;ROW()-1)),""))</f>
        <v/>
      </c>
      <c r="Y56" s="3" t="str">
        <f t="shared" ca="1" si="7"/>
        <v/>
      </c>
      <c r="Z56" s="3" t="str">
        <f ca="1">IF(AND($A56&lt;&gt;"",$A56&lt;&gt;"TOTAL"),IF(AND('[1]INVESTIGADOR_Otras situaciones '!$AQ54&lt;&gt;"",'[1]INVESTIGADOR_Otras situaciones '!$AQ54&lt;&gt;0),'[1]INVESTIGADOR_Otras situaciones '!$AQ54,""),IF($A56="TOTAL",SUM(INDIRECT("Z4:Z"&amp;ROW()-1)),""))</f>
        <v/>
      </c>
      <c r="AA56" s="3" t="str">
        <f ca="1">IF(AND($A56&lt;&gt;"",$A56&lt;&gt;"TOTAL"),IF(AND('[1]INVESTIGADOR_Otras situaciones '!$AS54&lt;&gt;"",'[1]INVESTIGADOR_Otras situaciones '!$AS54&lt;&gt;0),'[1]INVESTIGADOR_Otras situaciones '!$AS54,""),IF($A56="TOTAL",SUM(INDIRECT("AA4:AA"&amp;ROW()-1)),""))</f>
        <v/>
      </c>
      <c r="AB56" s="3" t="str">
        <f t="shared" ca="1" si="8"/>
        <v/>
      </c>
      <c r="AC56" s="3" t="str">
        <f ca="1">IF(AND($A56&lt;&gt;"",$A56&lt;&gt;"TOTAL"),IF(AND('[1]INVESTIGADOR_Otras situaciones '!$AV54&lt;&gt;"",'[1]INVESTIGADOR_Otras situaciones '!$AV54&lt;&gt;0),'[1]INVESTIGADOR_Otras situaciones '!$AV54,""),IF($A56="TOTAL",SUM(INDIRECT("AC4:AC"&amp;ROW()-1)),""))</f>
        <v/>
      </c>
      <c r="AD56" s="3" t="str">
        <f ca="1">IF(AND($A56&lt;&gt;"",$A56&lt;&gt;"TOTAL"),IF(AND('[1]INVESTIGADOR_Otras situaciones '!$AX54&lt;&gt;"",'[1]INVESTIGADOR_Otras situaciones '!$AX54&lt;&gt;0),'[1]INVESTIGADOR_Otras situaciones '!$AX54,""),IF($A56="TOTAL",SUM(INDIRECT("AD4:AD"&amp;ROW()-1)),""))</f>
        <v/>
      </c>
      <c r="AE56" s="3" t="str">
        <f t="shared" ca="1" si="9"/>
        <v/>
      </c>
      <c r="AF56" s="3" t="str">
        <f ca="1">IF(AND($A56&lt;&gt;"",$A56&lt;&gt;"TOTAL"),IF(AND('[1]INVESTIGADOR_Otras situaciones '!$BA54&lt;&gt;"",'[1]INVESTIGADOR_Otras situaciones '!$BA54&lt;&gt;0),'[1]INVESTIGADOR_Otras situaciones '!$BA54,""),IF($A56="TOTAL",SUM(INDIRECT("AF4:AF"&amp;ROW()-1)),""))</f>
        <v/>
      </c>
      <c r="AG56" s="3" t="str">
        <f ca="1">IF(AND($A56&lt;&gt;"",$A56&lt;&gt;"TOTAL"),IF(AND('[1]INVESTIGADOR_Otras situaciones '!$BC54&lt;&gt;"",'[1]INVESTIGADOR_Otras situaciones '!$BC54&lt;&gt;0),'[1]INVESTIGADOR_Otras situaciones '!$BC54,""),IF($A56="TOTAL",SUM(INDIRECT("AG4:AG"&amp;ROW()-1)),""))</f>
        <v/>
      </c>
      <c r="AH56" s="3" t="str">
        <f t="shared" ca="1" si="10"/>
        <v/>
      </c>
      <c r="AI56" s="3" t="str">
        <f ca="1">IF(AND($A56&lt;&gt;"",$A56&lt;&gt;"TOTAL"),IF(AND('[1]INVESTIGADOR_Otras situaciones '!$BF54&lt;&gt;"",'[1]INVESTIGADOR_Otras situaciones '!$BF54&lt;&gt;0),'[1]INVESTIGADOR_Otras situaciones '!$BF54,""),IF($A56="TOTAL",SUM(INDIRECT("AI4:AI"&amp;ROW()-1)),""))</f>
        <v/>
      </c>
      <c r="AJ56" s="3" t="str">
        <f ca="1">IF(AND($A56&lt;&gt;"",$A56&lt;&gt;"TOTAL"),IF(AND('[1]INVESTIGADOR_Otras situaciones '!$BH54&lt;&gt;"",'[1]INVESTIGADOR_Otras situaciones '!$BH54&lt;&gt;0),'[1]INVESTIGADOR_Otras situaciones '!$BH54,""),IF($A56="TOTAL",SUM(INDIRECT("AJ4:AJ"&amp;ROW()-1)),""))</f>
        <v/>
      </c>
      <c r="AK56" s="3" t="str">
        <f t="shared" ca="1" si="11"/>
        <v/>
      </c>
      <c r="AL56" s="3" t="str">
        <f ca="1">IF(AND($A56&lt;&gt;"",$A56&lt;&gt;"TOTAL"),IF(AND('[1]INVESTIGADOR_Otras situaciones '!$BK54&lt;&gt;"",'[1]INVESTIGADOR_Otras situaciones '!$BK54&lt;&gt;0),'[1]INVESTIGADOR_Otras situaciones '!$BK54,""),IF($A56="TOTAL",SUM(INDIRECT("AL4:AL"&amp;ROW()-1)),""))</f>
        <v/>
      </c>
      <c r="AM56" s="3" t="str">
        <f ca="1">IF(AND($A56&lt;&gt;"",$A56&lt;&gt;"TOTAL"),IF(AND('[1]INVESTIGADOR_Otras situaciones '!$BM54&lt;&gt;"",'[1]INVESTIGADOR_Otras situaciones '!$BM54&lt;&gt;0),'[1]INVESTIGADOR_Otras situaciones '!$BM54,""),IF($A56="TOTAL",SUM(INDIRECT("AM4:AM"&amp;ROW()-1)),""))</f>
        <v/>
      </c>
      <c r="AN56" s="3" t="str">
        <f t="shared" ca="1" si="12"/>
        <v/>
      </c>
      <c r="AO56" s="3" t="str">
        <f ca="1">IF(AND($A56&lt;&gt;"",$A56&lt;&gt;"TOTAL"),IF(AND('[1]INVESTIGADOR_Otras situaciones '!$BP54&lt;&gt;"",'[1]INVESTIGADOR_Otras situaciones '!$BP54&lt;&gt;0),'[1]INVESTIGADOR_Otras situaciones '!$BP54,""),IF($A56="TOTAL",SUM(INDIRECT("AO4:AO"&amp;ROW()-1)),""))</f>
        <v/>
      </c>
      <c r="AP56" s="3" t="str">
        <f ca="1">IF(AND($A56&lt;&gt;"",$A56&lt;&gt;"TOTAL"),IF(AND('[1]INVESTIGADOR_Otras situaciones '!$BR54&lt;&gt;"",'[1]INVESTIGADOR_Otras situaciones '!$BR54&lt;&gt;0),'[1]INVESTIGADOR_Otras situaciones '!$BR54,""),IF($A56="TOTAL",SUM(INDIRECT("AP4:AP"&amp;ROW()-1)),""))</f>
        <v/>
      </c>
      <c r="AQ56" s="3" t="str">
        <f t="shared" ca="1" si="13"/>
        <v/>
      </c>
      <c r="AR56" s="3" t="str">
        <f ca="1">IF(AND($A56&lt;&gt;"",$A56&lt;&gt;"TOTAL"),IF(AND('[1]INVESTIGADOR_Otras situaciones '!$BU54&lt;&gt;"",'[1]INVESTIGADOR_Otras situaciones '!$BU54&lt;&gt;0),'[1]INVESTIGADOR_Otras situaciones '!$BU54,""),IF($A56="TOTAL",SUM(INDIRECT("AR4:AR"&amp;ROW()-1)),""))</f>
        <v/>
      </c>
      <c r="AS56" s="3" t="str">
        <f ca="1">IF(AND($A56&lt;&gt;"",$A56&lt;&gt;"TOTAL"),IF(AND('[1]INVESTIGADOR_Otras situaciones '!$BW54&lt;&gt;"",'[1]INVESTIGADOR_Otras situaciones '!$BW54&lt;&gt;0),'[1]INVESTIGADOR_Otras situaciones '!$BW54,""),IF($A56="TOTAL",SUM(INDIRECT("AS4:AS"&amp;ROW()-1)),""))</f>
        <v/>
      </c>
      <c r="AT56" s="3" t="str">
        <f t="shared" ca="1" si="14"/>
        <v/>
      </c>
      <c r="AU56" s="3" t="str">
        <f ca="1">IF(AND($A56&lt;&gt;"",$A56&lt;&gt;"TOTAL"),IF(AND('[1]INVESTIGADOR_Otras situaciones '!$BZ54&lt;&gt;"",'[1]INVESTIGADOR_Otras situaciones '!$BZ54&lt;&gt;0),'[1]INVESTIGADOR_Otras situaciones '!$BZ54,""),IF($A56="TOTAL",SUM(INDIRECT("AU4:AU"&amp;ROW()-1)),""))</f>
        <v/>
      </c>
      <c r="AV56" s="3" t="str">
        <f ca="1">IF(AND($A56&lt;&gt;"",$A56&lt;&gt;"TOTAL"),IF(AND('[1]INVESTIGADOR_Otras situaciones '!$CB54&lt;&gt;"",'[1]INVESTIGADOR_Otras situaciones '!$CB54&lt;&gt;0),'[1]INVESTIGADOR_Otras situaciones '!$CB54,""),IF($A56="TOTAL",SUM(INDIRECT("AV4:AV"&amp;ROW()-1)),""))</f>
        <v/>
      </c>
      <c r="AW56" s="3" t="str">
        <f t="shared" ca="1" si="15"/>
        <v/>
      </c>
      <c r="AX56" s="3" t="str">
        <f ca="1">IF(AND($A56&lt;&gt;"",$A56&lt;&gt;"TOTAL"),IF(AND('[1]INVESTIGADOR_Otras situaciones '!$CE54&lt;&gt;"",'[1]INVESTIGADOR_Otras situaciones '!$CE54&lt;&gt;0),'[1]INVESTIGADOR_Otras situaciones '!$CE54,""),IF($A56="TOTAL",SUM(INDIRECT("AX4:AX"&amp;ROW()-1)),""))</f>
        <v/>
      </c>
      <c r="AY56" s="3" t="str">
        <f ca="1">IF(AND($A56&lt;&gt;"",$A56&lt;&gt;"TOTAL"),IF(AND('[1]INVESTIGADOR_Otras situaciones '!$CG54&lt;&gt;"",'[1]INVESTIGADOR_Otras situaciones '!$CG54&lt;&gt;0),'[1]INVESTIGADOR_Otras situaciones '!$CG54,""),IF($A56="TOTAL",SUM(INDIRECT("AY4:AY"&amp;ROW()-1)),""))</f>
        <v/>
      </c>
      <c r="AZ56" s="3" t="str">
        <f t="shared" ca="1" si="16"/>
        <v/>
      </c>
      <c r="BA56" s="3" t="str">
        <f ca="1">IF(AND($A56&lt;&gt;"",$A56&lt;&gt;"TOTAL"),IF(AND('[1]INVESTIGADOR_Otras situaciones '!$CJ54&lt;&gt;"",'[1]INVESTIGADOR_Otras situaciones '!$CJ54&lt;&gt;0),'[1]INVESTIGADOR_Otras situaciones '!$CJ54,""),IF($A56="TOTAL",SUM(INDIRECT("BA4:BA"&amp;ROW()-1)),""))</f>
        <v/>
      </c>
      <c r="BB56" s="3" t="str">
        <f ca="1">IF(AND($A56&lt;&gt;"",$A56&lt;&gt;"TOTAL"),IF(AND('[1]INVESTIGADOR_Otras situaciones '!$CL54&lt;&gt;"",'[1]INVESTIGADOR_Otras situaciones '!$CL54&lt;&gt;0),'[1]INVESTIGADOR_Otras situaciones '!$CL54,""),IF($A56="TOTAL",SUM(INDIRECT("BB4:BB"&amp;ROW()-1)),""))</f>
        <v/>
      </c>
      <c r="BC56" s="3" t="str">
        <f t="shared" ca="1" si="17"/>
        <v/>
      </c>
      <c r="BD56" s="3" t="str">
        <f ca="1">IF(AND($A56&lt;&gt;"",$A56&lt;&gt;"TOTAL"),IF(AND('[1]INVESTIGADOR_Otras situaciones '!$CO54&lt;&gt;"",'[1]INVESTIGADOR_Otras situaciones '!$CO54&lt;&gt;0),'[1]INVESTIGADOR_Otras situaciones '!$CO54,""),IF($A56="TOTAL",SUM(INDIRECT("BD4:BD"&amp;ROW()-1)),""))</f>
        <v/>
      </c>
      <c r="BE56" s="3" t="str">
        <f ca="1">IF(AND($A56&lt;&gt;"",$A56&lt;&gt;"TOTAL"),IF(AND('[1]INVESTIGADOR_Otras situaciones '!$CQ54&lt;&gt;"",'[1]INVESTIGADOR_Otras situaciones '!$CQ54&lt;&gt;0),'[1]INVESTIGADOR_Otras situaciones '!$CQ54,""),IF($A56="TOTAL",SUM(INDIRECT("BE4:BE"&amp;ROW()-1)),""))</f>
        <v/>
      </c>
      <c r="BF56" s="3" t="str">
        <f t="shared" ca="1" si="18"/>
        <v/>
      </c>
    </row>
    <row r="57" spans="1:58" x14ac:dyDescent="0.2">
      <c r="A57" s="25" t="str">
        <f>IF('[1]INVESTIGADOR_Otras situaciones '!$B55&lt;&gt;"",'[1]INVESTIGADOR_Otras situaciones '!$B55,IF(AND('[1]INVESTIGADOR_Otras situaciones '!$B55="",'[1]INVESTIGADOR_Otras situaciones '!$B56="",'[1]INVESTIGADOR_Otras situaciones '!$B54=""),"","TOTAL"))</f>
        <v/>
      </c>
      <c r="B57" s="3" t="str">
        <f ca="1">IF(AND($A57&lt;&gt;"",$A57&lt;&gt;"TOTAL"),IF(AND('[1]INVESTIGADOR_Otras situaciones '!$C55&lt;&gt;"",'[1]INVESTIGADOR_Otras situaciones '!$C55&lt;&gt;0),'[1]INVESTIGADOR_Otras situaciones '!$C55,""),IF($A57="TOTAL",SUM(INDIRECT("B4:B"&amp;ROW()-1)),""))</f>
        <v/>
      </c>
      <c r="C57" s="3" t="str">
        <f ca="1">IF(AND($A57&lt;&gt;"",$A57&lt;&gt;"TOTAL"),IF(AND('[1]INVESTIGADOR_Otras situaciones '!$E55&lt;&gt;"",'[1]INVESTIGADOR_Otras situaciones '!$E55&lt;&gt;0),'[1]INVESTIGADOR_Otras situaciones '!$E55,""),IF($A57="TOTAL",SUM(INDIRECT("C4:C"&amp;ROW()-1)),""))</f>
        <v/>
      </c>
      <c r="D57" s="3" t="str">
        <f t="shared" ca="1" si="0"/>
        <v/>
      </c>
      <c r="E57" s="3" t="str">
        <f ca="1">IF(AND($A57&lt;&gt;"",$A57&lt;&gt;"TOTAL"),IF(AND('[1]INVESTIGADOR_Otras situaciones '!$H55&lt;&gt;"",'[1]INVESTIGADOR_Otras situaciones '!$H55&lt;&gt;0),'[1]INVESTIGADOR_Otras situaciones '!$H55,""),IF($A57="TOTAL",SUM(INDIRECT("E4:E"&amp;ROW()-1)),""))</f>
        <v/>
      </c>
      <c r="F57" s="3" t="str">
        <f ca="1">IF(AND($A57&lt;&gt;"",$A57&lt;&gt;"TOTAL"),IF(AND('[1]INVESTIGADOR_Otras situaciones '!$J55&lt;&gt;"",'[1]INVESTIGADOR_Otras situaciones '!$J55&lt;&gt;0),'[1]INVESTIGADOR_Otras situaciones '!$J55,""),IF($A57="TOTAL",SUM(INDIRECT("F4:F"&amp;ROW()-1)),""))</f>
        <v/>
      </c>
      <c r="G57" s="3" t="str">
        <f t="shared" ca="1" si="1"/>
        <v/>
      </c>
      <c r="H57" s="3" t="str">
        <f ca="1">IF(AND($A57&lt;&gt;"",$A57&lt;&gt;"TOTAL"),IF(AND('[1]INVESTIGADOR_Otras situaciones '!$M55&lt;&gt;"",'[1]INVESTIGADOR_Otras situaciones '!$M55&lt;&gt;0),'[1]INVESTIGADOR_Otras situaciones '!$M55,""),IF($A57="TOTAL",SUM(INDIRECT("H4:H"&amp;ROW()-1)),""))</f>
        <v/>
      </c>
      <c r="I57" s="3" t="str">
        <f ca="1">IF(AND($A57&lt;&gt;"",$A57&lt;&gt;"TOTAL"),IF(AND('[1]INVESTIGADOR_Otras situaciones '!$O55&lt;&gt;"",'[1]INVESTIGADOR_Otras situaciones '!$O55&lt;&gt;0),'[1]INVESTIGADOR_Otras situaciones '!$O55,""),IF($A57="TOTAL",SUM(INDIRECT("I4:I"&amp;ROW()-1)),""))</f>
        <v/>
      </c>
      <c r="J57" s="3" t="str">
        <f t="shared" ca="1" si="2"/>
        <v/>
      </c>
      <c r="K57" s="3" t="str">
        <f ca="1">IF(AND($A57&lt;&gt;"",$A57&lt;&gt;"TOTAL"),IF(AND('[1]INVESTIGADOR_Otras situaciones '!$R55&lt;&gt;"",'[1]INVESTIGADOR_Otras situaciones '!$R55&lt;&gt;0),'[1]INVESTIGADOR_Otras situaciones '!$R55,""),IF($A57="TOTAL",SUM(INDIRECT("K4:K"&amp;ROW()-1)),""))</f>
        <v/>
      </c>
      <c r="L57" s="3" t="str">
        <f ca="1">IF(AND($A57&lt;&gt;"",$A57&lt;&gt;"TOTAL"),IF(AND('[1]INVESTIGADOR_Otras situaciones '!$T55&lt;&gt;"",'[1]INVESTIGADOR_Otras situaciones '!$T55&lt;&gt;0),'[1]INVESTIGADOR_Otras situaciones '!$T55,""),IF($A57="TOTAL",SUM(INDIRECT("L4:L"&amp;ROW()-1)),""))</f>
        <v/>
      </c>
      <c r="M57" s="3" t="str">
        <f t="shared" ca="1" si="3"/>
        <v/>
      </c>
      <c r="N57" s="3" t="str">
        <f ca="1">IF(AND($A57&lt;&gt;"",$A57&lt;&gt;"TOTAL"),IF(AND('[1]INVESTIGADOR_Otras situaciones '!$W55&lt;&gt;"",'[1]INVESTIGADOR_Otras situaciones '!$W55&lt;&gt;0),'[1]INVESTIGADOR_Otras situaciones '!$W55,""),IF($A57="TOTAL",SUM(INDIRECT("N4:N"&amp;ROW()-1)),""))</f>
        <v/>
      </c>
      <c r="O57" s="3" t="str">
        <f ca="1">IF(AND($A57&lt;&gt;"",$A57&lt;&gt;"TOTAL"),IF(AND('[1]INVESTIGADOR_Otras situaciones '!$Y55&lt;&gt;"",'[1]INVESTIGADOR_Otras situaciones '!$Y55&lt;&gt;0),'[1]INVESTIGADOR_Otras situaciones '!$Y55,""),IF($A57="TOTAL",SUM(INDIRECT("O4:O"&amp;ROW()-1)),""))</f>
        <v/>
      </c>
      <c r="P57" s="3" t="str">
        <f t="shared" ca="1" si="4"/>
        <v/>
      </c>
      <c r="Q57" s="3" t="str">
        <f ca="1">IF(AND($A57&lt;&gt;"",$A57&lt;&gt;"TOTAL"),IF(AND('[1]INVESTIGADOR_Otras situaciones '!$AB55&lt;&gt;"",'[1]INVESTIGADOR_Otras situaciones '!$AB55&lt;&gt;0),'[1]INVESTIGADOR_Otras situaciones '!$AB55,""),IF($A57="TOTAL",SUM(INDIRECT("Q4:Q"&amp;ROW()-1)),""))</f>
        <v/>
      </c>
      <c r="R57" s="3" t="str">
        <f ca="1">IF(AND($A57&lt;&gt;"",$A57&lt;&gt;"TOTAL"),IF(AND('[1]INVESTIGADOR_Otras situaciones '!$AD55&lt;&gt;"",'[1]INVESTIGADOR_Otras situaciones '!$AD55&lt;&gt;0),'[1]INVESTIGADOR_Otras situaciones '!$AD55,""),IF($A57="TOTAL",SUM(INDIRECT("R4:R"&amp;ROW()-1)),""))</f>
        <v/>
      </c>
      <c r="S57" s="3" t="str">
        <f t="shared" ca="1" si="5"/>
        <v/>
      </c>
      <c r="T57" s="3" t="str">
        <f ca="1">IF(AND($A57&lt;&gt;"",$A57&lt;&gt;"TOTAL"),IF(AND('[1]INVESTIGADOR_Otras situaciones '!$AG55&lt;&gt;"",'[1]INVESTIGADOR_Otras situaciones '!$AG55&lt;&gt;0),'[1]INVESTIGADOR_Otras situaciones '!$AG55,""),IF($A57="TOTAL",SUM(INDIRECT("T4:T"&amp;ROW()-1)),""))</f>
        <v/>
      </c>
      <c r="U57" s="3" t="str">
        <f ca="1">IF(AND($A57&lt;&gt;"",$A57&lt;&gt;"TOTAL"),IF(AND('[1]INVESTIGADOR_Otras situaciones '!$AI55&lt;&gt;"",'[1]INVESTIGADOR_Otras situaciones '!$AI55&lt;&gt;0),'[1]INVESTIGADOR_Otras situaciones '!$AI55,""),IF($A57="TOTAL",SUM(INDIRECT("U4:U"&amp;ROW()-1)),""))</f>
        <v/>
      </c>
      <c r="V57" s="3" t="str">
        <f t="shared" ca="1" si="6"/>
        <v/>
      </c>
      <c r="W57" s="3" t="str">
        <f ca="1">IF(AND($A57&lt;&gt;"",$A57&lt;&gt;"TOTAL"),IF(AND('[1]INVESTIGADOR_Otras situaciones '!$AL55&lt;&gt;"",'[1]INVESTIGADOR_Otras situaciones '!$AL55&lt;&gt;0),'[1]INVESTIGADOR_Otras situaciones '!$AL55,""),IF($A57="TOTAL",SUM(INDIRECT("W4:W"&amp;ROW()-1)),""))</f>
        <v/>
      </c>
      <c r="X57" s="3" t="str">
        <f ca="1">IF(AND($A57&lt;&gt;"",$A57&lt;&gt;"TOTAL"),IF(AND('[1]INVESTIGADOR_Otras situaciones '!$AN55&lt;&gt;"",'[1]INVESTIGADOR_Otras situaciones '!$AN55&lt;&gt;0),'[1]INVESTIGADOR_Otras situaciones '!$AN55,""),IF($A57="TOTAL",SUM(INDIRECT("X4:X"&amp;ROW()-1)),""))</f>
        <v/>
      </c>
      <c r="Y57" s="3" t="str">
        <f t="shared" ca="1" si="7"/>
        <v/>
      </c>
      <c r="Z57" s="3" t="str">
        <f ca="1">IF(AND($A57&lt;&gt;"",$A57&lt;&gt;"TOTAL"),IF(AND('[1]INVESTIGADOR_Otras situaciones '!$AQ55&lt;&gt;"",'[1]INVESTIGADOR_Otras situaciones '!$AQ55&lt;&gt;0),'[1]INVESTIGADOR_Otras situaciones '!$AQ55,""),IF($A57="TOTAL",SUM(INDIRECT("Z4:Z"&amp;ROW()-1)),""))</f>
        <v/>
      </c>
      <c r="AA57" s="3" t="str">
        <f ca="1">IF(AND($A57&lt;&gt;"",$A57&lt;&gt;"TOTAL"),IF(AND('[1]INVESTIGADOR_Otras situaciones '!$AS55&lt;&gt;"",'[1]INVESTIGADOR_Otras situaciones '!$AS55&lt;&gt;0),'[1]INVESTIGADOR_Otras situaciones '!$AS55,""),IF($A57="TOTAL",SUM(INDIRECT("AA4:AA"&amp;ROW()-1)),""))</f>
        <v/>
      </c>
      <c r="AB57" s="3" t="str">
        <f t="shared" ca="1" si="8"/>
        <v/>
      </c>
      <c r="AC57" s="3" t="str">
        <f ca="1">IF(AND($A57&lt;&gt;"",$A57&lt;&gt;"TOTAL"),IF(AND('[1]INVESTIGADOR_Otras situaciones '!$AV55&lt;&gt;"",'[1]INVESTIGADOR_Otras situaciones '!$AV55&lt;&gt;0),'[1]INVESTIGADOR_Otras situaciones '!$AV55,""),IF($A57="TOTAL",SUM(INDIRECT("AC4:AC"&amp;ROW()-1)),""))</f>
        <v/>
      </c>
      <c r="AD57" s="3" t="str">
        <f ca="1">IF(AND($A57&lt;&gt;"",$A57&lt;&gt;"TOTAL"),IF(AND('[1]INVESTIGADOR_Otras situaciones '!$AX55&lt;&gt;"",'[1]INVESTIGADOR_Otras situaciones '!$AX55&lt;&gt;0),'[1]INVESTIGADOR_Otras situaciones '!$AX55,""),IF($A57="TOTAL",SUM(INDIRECT("AD4:AD"&amp;ROW()-1)),""))</f>
        <v/>
      </c>
      <c r="AE57" s="3" t="str">
        <f t="shared" ca="1" si="9"/>
        <v/>
      </c>
      <c r="AF57" s="3" t="str">
        <f ca="1">IF(AND($A57&lt;&gt;"",$A57&lt;&gt;"TOTAL"),IF(AND('[1]INVESTIGADOR_Otras situaciones '!$BA55&lt;&gt;"",'[1]INVESTIGADOR_Otras situaciones '!$BA55&lt;&gt;0),'[1]INVESTIGADOR_Otras situaciones '!$BA55,""),IF($A57="TOTAL",SUM(INDIRECT("AF4:AF"&amp;ROW()-1)),""))</f>
        <v/>
      </c>
      <c r="AG57" s="3" t="str">
        <f ca="1">IF(AND($A57&lt;&gt;"",$A57&lt;&gt;"TOTAL"),IF(AND('[1]INVESTIGADOR_Otras situaciones '!$BC55&lt;&gt;"",'[1]INVESTIGADOR_Otras situaciones '!$BC55&lt;&gt;0),'[1]INVESTIGADOR_Otras situaciones '!$BC55,""),IF($A57="TOTAL",SUM(INDIRECT("AG4:AG"&amp;ROW()-1)),""))</f>
        <v/>
      </c>
      <c r="AH57" s="3" t="str">
        <f t="shared" ca="1" si="10"/>
        <v/>
      </c>
      <c r="AI57" s="3" t="str">
        <f ca="1">IF(AND($A57&lt;&gt;"",$A57&lt;&gt;"TOTAL"),IF(AND('[1]INVESTIGADOR_Otras situaciones '!$BF55&lt;&gt;"",'[1]INVESTIGADOR_Otras situaciones '!$BF55&lt;&gt;0),'[1]INVESTIGADOR_Otras situaciones '!$BF55,""),IF($A57="TOTAL",SUM(INDIRECT("AI4:AI"&amp;ROW()-1)),""))</f>
        <v/>
      </c>
      <c r="AJ57" s="3" t="str">
        <f ca="1">IF(AND($A57&lt;&gt;"",$A57&lt;&gt;"TOTAL"),IF(AND('[1]INVESTIGADOR_Otras situaciones '!$BH55&lt;&gt;"",'[1]INVESTIGADOR_Otras situaciones '!$BH55&lt;&gt;0),'[1]INVESTIGADOR_Otras situaciones '!$BH55,""),IF($A57="TOTAL",SUM(INDIRECT("AJ4:AJ"&amp;ROW()-1)),""))</f>
        <v/>
      </c>
      <c r="AK57" s="3" t="str">
        <f t="shared" ca="1" si="11"/>
        <v/>
      </c>
      <c r="AL57" s="3" t="str">
        <f ca="1">IF(AND($A57&lt;&gt;"",$A57&lt;&gt;"TOTAL"),IF(AND('[1]INVESTIGADOR_Otras situaciones '!$BK55&lt;&gt;"",'[1]INVESTIGADOR_Otras situaciones '!$BK55&lt;&gt;0),'[1]INVESTIGADOR_Otras situaciones '!$BK55,""),IF($A57="TOTAL",SUM(INDIRECT("AL4:AL"&amp;ROW()-1)),""))</f>
        <v/>
      </c>
      <c r="AM57" s="3" t="str">
        <f ca="1">IF(AND($A57&lt;&gt;"",$A57&lt;&gt;"TOTAL"),IF(AND('[1]INVESTIGADOR_Otras situaciones '!$BM55&lt;&gt;"",'[1]INVESTIGADOR_Otras situaciones '!$BM55&lt;&gt;0),'[1]INVESTIGADOR_Otras situaciones '!$BM55,""),IF($A57="TOTAL",SUM(INDIRECT("AM4:AM"&amp;ROW()-1)),""))</f>
        <v/>
      </c>
      <c r="AN57" s="3" t="str">
        <f t="shared" ca="1" si="12"/>
        <v/>
      </c>
      <c r="AO57" s="3" t="str">
        <f ca="1">IF(AND($A57&lt;&gt;"",$A57&lt;&gt;"TOTAL"),IF(AND('[1]INVESTIGADOR_Otras situaciones '!$BP55&lt;&gt;"",'[1]INVESTIGADOR_Otras situaciones '!$BP55&lt;&gt;0),'[1]INVESTIGADOR_Otras situaciones '!$BP55,""),IF($A57="TOTAL",SUM(INDIRECT("AO4:AO"&amp;ROW()-1)),""))</f>
        <v/>
      </c>
      <c r="AP57" s="3" t="str">
        <f ca="1">IF(AND($A57&lt;&gt;"",$A57&lt;&gt;"TOTAL"),IF(AND('[1]INVESTIGADOR_Otras situaciones '!$BR55&lt;&gt;"",'[1]INVESTIGADOR_Otras situaciones '!$BR55&lt;&gt;0),'[1]INVESTIGADOR_Otras situaciones '!$BR55,""),IF($A57="TOTAL",SUM(INDIRECT("AP4:AP"&amp;ROW()-1)),""))</f>
        <v/>
      </c>
      <c r="AQ57" s="3" t="str">
        <f t="shared" ca="1" si="13"/>
        <v/>
      </c>
      <c r="AR57" s="3" t="str">
        <f ca="1">IF(AND($A57&lt;&gt;"",$A57&lt;&gt;"TOTAL"),IF(AND('[1]INVESTIGADOR_Otras situaciones '!$BU55&lt;&gt;"",'[1]INVESTIGADOR_Otras situaciones '!$BU55&lt;&gt;0),'[1]INVESTIGADOR_Otras situaciones '!$BU55,""),IF($A57="TOTAL",SUM(INDIRECT("AR4:AR"&amp;ROW()-1)),""))</f>
        <v/>
      </c>
      <c r="AS57" s="3" t="str">
        <f ca="1">IF(AND($A57&lt;&gt;"",$A57&lt;&gt;"TOTAL"),IF(AND('[1]INVESTIGADOR_Otras situaciones '!$BW55&lt;&gt;"",'[1]INVESTIGADOR_Otras situaciones '!$BW55&lt;&gt;0),'[1]INVESTIGADOR_Otras situaciones '!$BW55,""),IF($A57="TOTAL",SUM(INDIRECT("AS4:AS"&amp;ROW()-1)),""))</f>
        <v/>
      </c>
      <c r="AT57" s="3" t="str">
        <f t="shared" ca="1" si="14"/>
        <v/>
      </c>
      <c r="AU57" s="3" t="str">
        <f ca="1">IF(AND($A57&lt;&gt;"",$A57&lt;&gt;"TOTAL"),IF(AND('[1]INVESTIGADOR_Otras situaciones '!$BZ55&lt;&gt;"",'[1]INVESTIGADOR_Otras situaciones '!$BZ55&lt;&gt;0),'[1]INVESTIGADOR_Otras situaciones '!$BZ55,""),IF($A57="TOTAL",SUM(INDIRECT("AU4:AU"&amp;ROW()-1)),""))</f>
        <v/>
      </c>
      <c r="AV57" s="3" t="str">
        <f ca="1">IF(AND($A57&lt;&gt;"",$A57&lt;&gt;"TOTAL"),IF(AND('[1]INVESTIGADOR_Otras situaciones '!$CB55&lt;&gt;"",'[1]INVESTIGADOR_Otras situaciones '!$CB55&lt;&gt;0),'[1]INVESTIGADOR_Otras situaciones '!$CB55,""),IF($A57="TOTAL",SUM(INDIRECT("AV4:AV"&amp;ROW()-1)),""))</f>
        <v/>
      </c>
      <c r="AW57" s="3" t="str">
        <f t="shared" ca="1" si="15"/>
        <v/>
      </c>
      <c r="AX57" s="3" t="str">
        <f ca="1">IF(AND($A57&lt;&gt;"",$A57&lt;&gt;"TOTAL"),IF(AND('[1]INVESTIGADOR_Otras situaciones '!$CE55&lt;&gt;"",'[1]INVESTIGADOR_Otras situaciones '!$CE55&lt;&gt;0),'[1]INVESTIGADOR_Otras situaciones '!$CE55,""),IF($A57="TOTAL",SUM(INDIRECT("AX4:AX"&amp;ROW()-1)),""))</f>
        <v/>
      </c>
      <c r="AY57" s="3" t="str">
        <f ca="1">IF(AND($A57&lt;&gt;"",$A57&lt;&gt;"TOTAL"),IF(AND('[1]INVESTIGADOR_Otras situaciones '!$CG55&lt;&gt;"",'[1]INVESTIGADOR_Otras situaciones '!$CG55&lt;&gt;0),'[1]INVESTIGADOR_Otras situaciones '!$CG55,""),IF($A57="TOTAL",SUM(INDIRECT("AY4:AY"&amp;ROW()-1)),""))</f>
        <v/>
      </c>
      <c r="AZ57" s="3" t="str">
        <f t="shared" ca="1" si="16"/>
        <v/>
      </c>
      <c r="BA57" s="3" t="str">
        <f ca="1">IF(AND($A57&lt;&gt;"",$A57&lt;&gt;"TOTAL"),IF(AND('[1]INVESTIGADOR_Otras situaciones '!$CJ55&lt;&gt;"",'[1]INVESTIGADOR_Otras situaciones '!$CJ55&lt;&gt;0),'[1]INVESTIGADOR_Otras situaciones '!$CJ55,""),IF($A57="TOTAL",SUM(INDIRECT("BA4:BA"&amp;ROW()-1)),""))</f>
        <v/>
      </c>
      <c r="BB57" s="3" t="str">
        <f ca="1">IF(AND($A57&lt;&gt;"",$A57&lt;&gt;"TOTAL"),IF(AND('[1]INVESTIGADOR_Otras situaciones '!$CL55&lt;&gt;"",'[1]INVESTIGADOR_Otras situaciones '!$CL55&lt;&gt;0),'[1]INVESTIGADOR_Otras situaciones '!$CL55,""),IF($A57="TOTAL",SUM(INDIRECT("BB4:BB"&amp;ROW()-1)),""))</f>
        <v/>
      </c>
      <c r="BC57" s="3" t="str">
        <f t="shared" ca="1" si="17"/>
        <v/>
      </c>
      <c r="BD57" s="3" t="str">
        <f ca="1">IF(AND($A57&lt;&gt;"",$A57&lt;&gt;"TOTAL"),IF(AND('[1]INVESTIGADOR_Otras situaciones '!$CO55&lt;&gt;"",'[1]INVESTIGADOR_Otras situaciones '!$CO55&lt;&gt;0),'[1]INVESTIGADOR_Otras situaciones '!$CO55,""),IF($A57="TOTAL",SUM(INDIRECT("BD4:BD"&amp;ROW()-1)),""))</f>
        <v/>
      </c>
      <c r="BE57" s="3" t="str">
        <f ca="1">IF(AND($A57&lt;&gt;"",$A57&lt;&gt;"TOTAL"),IF(AND('[1]INVESTIGADOR_Otras situaciones '!$CQ55&lt;&gt;"",'[1]INVESTIGADOR_Otras situaciones '!$CQ55&lt;&gt;0),'[1]INVESTIGADOR_Otras situaciones '!$CQ55,""),IF($A57="TOTAL",SUM(INDIRECT("BE4:BE"&amp;ROW()-1)),""))</f>
        <v/>
      </c>
      <c r="BF57" s="3" t="str">
        <f t="shared" ca="1" si="18"/>
        <v/>
      </c>
    </row>
    <row r="58" spans="1:58" x14ac:dyDescent="0.2">
      <c r="A58" s="25" t="str">
        <f>IF('[1]INVESTIGADOR_Otras situaciones '!$B56&lt;&gt;"",'[1]INVESTIGADOR_Otras situaciones '!$B56,IF(AND('[1]INVESTIGADOR_Otras situaciones '!$B56="",'[1]INVESTIGADOR_Otras situaciones '!$B57="",'[1]INVESTIGADOR_Otras situaciones '!$B55=""),"","TOTAL"))</f>
        <v/>
      </c>
      <c r="B58" s="3" t="str">
        <f ca="1">IF(AND($A58&lt;&gt;"",$A58&lt;&gt;"TOTAL"),IF(AND('[1]INVESTIGADOR_Otras situaciones '!$C56&lt;&gt;"",'[1]INVESTIGADOR_Otras situaciones '!$C56&lt;&gt;0),'[1]INVESTIGADOR_Otras situaciones '!$C56,""),IF($A58="TOTAL",SUM(INDIRECT("B4:B"&amp;ROW()-1)),""))</f>
        <v/>
      </c>
      <c r="C58" s="3" t="str">
        <f ca="1">IF(AND($A58&lt;&gt;"",$A58&lt;&gt;"TOTAL"),IF(AND('[1]INVESTIGADOR_Otras situaciones '!$E56&lt;&gt;"",'[1]INVESTIGADOR_Otras situaciones '!$E56&lt;&gt;0),'[1]INVESTIGADOR_Otras situaciones '!$E56,""),IF($A58="TOTAL",SUM(INDIRECT("C4:C"&amp;ROW()-1)),""))</f>
        <v/>
      </c>
      <c r="D58" s="3" t="str">
        <f t="shared" ca="1" si="0"/>
        <v/>
      </c>
      <c r="E58" s="3" t="str">
        <f ca="1">IF(AND($A58&lt;&gt;"",$A58&lt;&gt;"TOTAL"),IF(AND('[1]INVESTIGADOR_Otras situaciones '!$H56&lt;&gt;"",'[1]INVESTIGADOR_Otras situaciones '!$H56&lt;&gt;0),'[1]INVESTIGADOR_Otras situaciones '!$H56,""),IF($A58="TOTAL",SUM(INDIRECT("E4:E"&amp;ROW()-1)),""))</f>
        <v/>
      </c>
      <c r="F58" s="3" t="str">
        <f ca="1">IF(AND($A58&lt;&gt;"",$A58&lt;&gt;"TOTAL"),IF(AND('[1]INVESTIGADOR_Otras situaciones '!$J56&lt;&gt;"",'[1]INVESTIGADOR_Otras situaciones '!$J56&lt;&gt;0),'[1]INVESTIGADOR_Otras situaciones '!$J56,""),IF($A58="TOTAL",SUM(INDIRECT("F4:F"&amp;ROW()-1)),""))</f>
        <v/>
      </c>
      <c r="G58" s="3" t="str">
        <f t="shared" ca="1" si="1"/>
        <v/>
      </c>
      <c r="H58" s="3" t="str">
        <f ca="1">IF(AND($A58&lt;&gt;"",$A58&lt;&gt;"TOTAL"),IF(AND('[1]INVESTIGADOR_Otras situaciones '!$M56&lt;&gt;"",'[1]INVESTIGADOR_Otras situaciones '!$M56&lt;&gt;0),'[1]INVESTIGADOR_Otras situaciones '!$M56,""),IF($A58="TOTAL",SUM(INDIRECT("H4:H"&amp;ROW()-1)),""))</f>
        <v/>
      </c>
      <c r="I58" s="3" t="str">
        <f ca="1">IF(AND($A58&lt;&gt;"",$A58&lt;&gt;"TOTAL"),IF(AND('[1]INVESTIGADOR_Otras situaciones '!$O56&lt;&gt;"",'[1]INVESTIGADOR_Otras situaciones '!$O56&lt;&gt;0),'[1]INVESTIGADOR_Otras situaciones '!$O56,""),IF($A58="TOTAL",SUM(INDIRECT("I4:I"&amp;ROW()-1)),""))</f>
        <v/>
      </c>
      <c r="J58" s="3" t="str">
        <f t="shared" ca="1" si="2"/>
        <v/>
      </c>
      <c r="K58" s="3" t="str">
        <f ca="1">IF(AND($A58&lt;&gt;"",$A58&lt;&gt;"TOTAL"),IF(AND('[1]INVESTIGADOR_Otras situaciones '!$R56&lt;&gt;"",'[1]INVESTIGADOR_Otras situaciones '!$R56&lt;&gt;0),'[1]INVESTIGADOR_Otras situaciones '!$R56,""),IF($A58="TOTAL",SUM(INDIRECT("K4:K"&amp;ROW()-1)),""))</f>
        <v/>
      </c>
      <c r="L58" s="3" t="str">
        <f ca="1">IF(AND($A58&lt;&gt;"",$A58&lt;&gt;"TOTAL"),IF(AND('[1]INVESTIGADOR_Otras situaciones '!$T56&lt;&gt;"",'[1]INVESTIGADOR_Otras situaciones '!$T56&lt;&gt;0),'[1]INVESTIGADOR_Otras situaciones '!$T56,""),IF($A58="TOTAL",SUM(INDIRECT("L4:L"&amp;ROW()-1)),""))</f>
        <v/>
      </c>
      <c r="M58" s="3" t="str">
        <f t="shared" ca="1" si="3"/>
        <v/>
      </c>
      <c r="N58" s="3" t="str">
        <f ca="1">IF(AND($A58&lt;&gt;"",$A58&lt;&gt;"TOTAL"),IF(AND('[1]INVESTIGADOR_Otras situaciones '!$W56&lt;&gt;"",'[1]INVESTIGADOR_Otras situaciones '!$W56&lt;&gt;0),'[1]INVESTIGADOR_Otras situaciones '!$W56,""),IF($A58="TOTAL",SUM(INDIRECT("N4:N"&amp;ROW()-1)),""))</f>
        <v/>
      </c>
      <c r="O58" s="3" t="str">
        <f ca="1">IF(AND($A58&lt;&gt;"",$A58&lt;&gt;"TOTAL"),IF(AND('[1]INVESTIGADOR_Otras situaciones '!$Y56&lt;&gt;"",'[1]INVESTIGADOR_Otras situaciones '!$Y56&lt;&gt;0),'[1]INVESTIGADOR_Otras situaciones '!$Y56,""),IF($A58="TOTAL",SUM(INDIRECT("O4:O"&amp;ROW()-1)),""))</f>
        <v/>
      </c>
      <c r="P58" s="3" t="str">
        <f t="shared" ca="1" si="4"/>
        <v/>
      </c>
      <c r="Q58" s="3" t="str">
        <f ca="1">IF(AND($A58&lt;&gt;"",$A58&lt;&gt;"TOTAL"),IF(AND('[1]INVESTIGADOR_Otras situaciones '!$AB56&lt;&gt;"",'[1]INVESTIGADOR_Otras situaciones '!$AB56&lt;&gt;0),'[1]INVESTIGADOR_Otras situaciones '!$AB56,""),IF($A58="TOTAL",SUM(INDIRECT("Q4:Q"&amp;ROW()-1)),""))</f>
        <v/>
      </c>
      <c r="R58" s="3" t="str">
        <f ca="1">IF(AND($A58&lt;&gt;"",$A58&lt;&gt;"TOTAL"),IF(AND('[1]INVESTIGADOR_Otras situaciones '!$AD56&lt;&gt;"",'[1]INVESTIGADOR_Otras situaciones '!$AD56&lt;&gt;0),'[1]INVESTIGADOR_Otras situaciones '!$AD56,""),IF($A58="TOTAL",SUM(INDIRECT("R4:R"&amp;ROW()-1)),""))</f>
        <v/>
      </c>
      <c r="S58" s="3" t="str">
        <f t="shared" ca="1" si="5"/>
        <v/>
      </c>
      <c r="T58" s="3" t="str">
        <f ca="1">IF(AND($A58&lt;&gt;"",$A58&lt;&gt;"TOTAL"),IF(AND('[1]INVESTIGADOR_Otras situaciones '!$AG56&lt;&gt;"",'[1]INVESTIGADOR_Otras situaciones '!$AG56&lt;&gt;0),'[1]INVESTIGADOR_Otras situaciones '!$AG56,""),IF($A58="TOTAL",SUM(INDIRECT("T4:T"&amp;ROW()-1)),""))</f>
        <v/>
      </c>
      <c r="U58" s="3" t="str">
        <f ca="1">IF(AND($A58&lt;&gt;"",$A58&lt;&gt;"TOTAL"),IF(AND('[1]INVESTIGADOR_Otras situaciones '!$AI56&lt;&gt;"",'[1]INVESTIGADOR_Otras situaciones '!$AI56&lt;&gt;0),'[1]INVESTIGADOR_Otras situaciones '!$AI56,""),IF($A58="TOTAL",SUM(INDIRECT("U4:U"&amp;ROW()-1)),""))</f>
        <v/>
      </c>
      <c r="V58" s="3" t="str">
        <f t="shared" ca="1" si="6"/>
        <v/>
      </c>
      <c r="W58" s="3" t="str">
        <f ca="1">IF(AND($A58&lt;&gt;"",$A58&lt;&gt;"TOTAL"),IF(AND('[1]INVESTIGADOR_Otras situaciones '!$AL56&lt;&gt;"",'[1]INVESTIGADOR_Otras situaciones '!$AL56&lt;&gt;0),'[1]INVESTIGADOR_Otras situaciones '!$AL56,""),IF($A58="TOTAL",SUM(INDIRECT("W4:W"&amp;ROW()-1)),""))</f>
        <v/>
      </c>
      <c r="X58" s="3" t="str">
        <f ca="1">IF(AND($A58&lt;&gt;"",$A58&lt;&gt;"TOTAL"),IF(AND('[1]INVESTIGADOR_Otras situaciones '!$AN56&lt;&gt;"",'[1]INVESTIGADOR_Otras situaciones '!$AN56&lt;&gt;0),'[1]INVESTIGADOR_Otras situaciones '!$AN56,""),IF($A58="TOTAL",SUM(INDIRECT("X4:X"&amp;ROW()-1)),""))</f>
        <v/>
      </c>
      <c r="Y58" s="3" t="str">
        <f t="shared" ca="1" si="7"/>
        <v/>
      </c>
      <c r="Z58" s="3" t="str">
        <f ca="1">IF(AND($A58&lt;&gt;"",$A58&lt;&gt;"TOTAL"),IF(AND('[1]INVESTIGADOR_Otras situaciones '!$AQ56&lt;&gt;"",'[1]INVESTIGADOR_Otras situaciones '!$AQ56&lt;&gt;0),'[1]INVESTIGADOR_Otras situaciones '!$AQ56,""),IF($A58="TOTAL",SUM(INDIRECT("Z4:Z"&amp;ROW()-1)),""))</f>
        <v/>
      </c>
      <c r="AA58" s="3" t="str">
        <f ca="1">IF(AND($A58&lt;&gt;"",$A58&lt;&gt;"TOTAL"),IF(AND('[1]INVESTIGADOR_Otras situaciones '!$AS56&lt;&gt;"",'[1]INVESTIGADOR_Otras situaciones '!$AS56&lt;&gt;0),'[1]INVESTIGADOR_Otras situaciones '!$AS56,""),IF($A58="TOTAL",SUM(INDIRECT("AA4:AA"&amp;ROW()-1)),""))</f>
        <v/>
      </c>
      <c r="AB58" s="3" t="str">
        <f t="shared" ca="1" si="8"/>
        <v/>
      </c>
      <c r="AC58" s="3" t="str">
        <f ca="1">IF(AND($A58&lt;&gt;"",$A58&lt;&gt;"TOTAL"),IF(AND('[1]INVESTIGADOR_Otras situaciones '!$AV56&lt;&gt;"",'[1]INVESTIGADOR_Otras situaciones '!$AV56&lt;&gt;0),'[1]INVESTIGADOR_Otras situaciones '!$AV56,""),IF($A58="TOTAL",SUM(INDIRECT("AC4:AC"&amp;ROW()-1)),""))</f>
        <v/>
      </c>
      <c r="AD58" s="3" t="str">
        <f ca="1">IF(AND($A58&lt;&gt;"",$A58&lt;&gt;"TOTAL"),IF(AND('[1]INVESTIGADOR_Otras situaciones '!$AX56&lt;&gt;"",'[1]INVESTIGADOR_Otras situaciones '!$AX56&lt;&gt;0),'[1]INVESTIGADOR_Otras situaciones '!$AX56,""),IF($A58="TOTAL",SUM(INDIRECT("AD4:AD"&amp;ROW()-1)),""))</f>
        <v/>
      </c>
      <c r="AE58" s="3" t="str">
        <f t="shared" ca="1" si="9"/>
        <v/>
      </c>
      <c r="AF58" s="3" t="str">
        <f ca="1">IF(AND($A58&lt;&gt;"",$A58&lt;&gt;"TOTAL"),IF(AND('[1]INVESTIGADOR_Otras situaciones '!$BA56&lt;&gt;"",'[1]INVESTIGADOR_Otras situaciones '!$BA56&lt;&gt;0),'[1]INVESTIGADOR_Otras situaciones '!$BA56,""),IF($A58="TOTAL",SUM(INDIRECT("AF4:AF"&amp;ROW()-1)),""))</f>
        <v/>
      </c>
      <c r="AG58" s="3" t="str">
        <f ca="1">IF(AND($A58&lt;&gt;"",$A58&lt;&gt;"TOTAL"),IF(AND('[1]INVESTIGADOR_Otras situaciones '!$BC56&lt;&gt;"",'[1]INVESTIGADOR_Otras situaciones '!$BC56&lt;&gt;0),'[1]INVESTIGADOR_Otras situaciones '!$BC56,""),IF($A58="TOTAL",SUM(INDIRECT("AG4:AG"&amp;ROW()-1)),""))</f>
        <v/>
      </c>
      <c r="AH58" s="3" t="str">
        <f t="shared" ca="1" si="10"/>
        <v/>
      </c>
      <c r="AI58" s="3" t="str">
        <f ca="1">IF(AND($A58&lt;&gt;"",$A58&lt;&gt;"TOTAL"),IF(AND('[1]INVESTIGADOR_Otras situaciones '!$BF56&lt;&gt;"",'[1]INVESTIGADOR_Otras situaciones '!$BF56&lt;&gt;0),'[1]INVESTIGADOR_Otras situaciones '!$BF56,""),IF($A58="TOTAL",SUM(INDIRECT("AI4:AI"&amp;ROW()-1)),""))</f>
        <v/>
      </c>
      <c r="AJ58" s="3" t="str">
        <f ca="1">IF(AND($A58&lt;&gt;"",$A58&lt;&gt;"TOTAL"),IF(AND('[1]INVESTIGADOR_Otras situaciones '!$BH56&lt;&gt;"",'[1]INVESTIGADOR_Otras situaciones '!$BH56&lt;&gt;0),'[1]INVESTIGADOR_Otras situaciones '!$BH56,""),IF($A58="TOTAL",SUM(INDIRECT("AJ4:AJ"&amp;ROW()-1)),""))</f>
        <v/>
      </c>
      <c r="AK58" s="3" t="str">
        <f t="shared" ca="1" si="11"/>
        <v/>
      </c>
      <c r="AL58" s="3" t="str">
        <f ca="1">IF(AND($A58&lt;&gt;"",$A58&lt;&gt;"TOTAL"),IF(AND('[1]INVESTIGADOR_Otras situaciones '!$BK56&lt;&gt;"",'[1]INVESTIGADOR_Otras situaciones '!$BK56&lt;&gt;0),'[1]INVESTIGADOR_Otras situaciones '!$BK56,""),IF($A58="TOTAL",SUM(INDIRECT("AL4:AL"&amp;ROW()-1)),""))</f>
        <v/>
      </c>
      <c r="AM58" s="3" t="str">
        <f ca="1">IF(AND($A58&lt;&gt;"",$A58&lt;&gt;"TOTAL"),IF(AND('[1]INVESTIGADOR_Otras situaciones '!$BM56&lt;&gt;"",'[1]INVESTIGADOR_Otras situaciones '!$BM56&lt;&gt;0),'[1]INVESTIGADOR_Otras situaciones '!$BM56,""),IF($A58="TOTAL",SUM(INDIRECT("AM4:AM"&amp;ROW()-1)),""))</f>
        <v/>
      </c>
      <c r="AN58" s="3" t="str">
        <f t="shared" ca="1" si="12"/>
        <v/>
      </c>
      <c r="AO58" s="3" t="str">
        <f ca="1">IF(AND($A58&lt;&gt;"",$A58&lt;&gt;"TOTAL"),IF(AND('[1]INVESTIGADOR_Otras situaciones '!$BP56&lt;&gt;"",'[1]INVESTIGADOR_Otras situaciones '!$BP56&lt;&gt;0),'[1]INVESTIGADOR_Otras situaciones '!$BP56,""),IF($A58="TOTAL",SUM(INDIRECT("AO4:AO"&amp;ROW()-1)),""))</f>
        <v/>
      </c>
      <c r="AP58" s="3" t="str">
        <f ca="1">IF(AND($A58&lt;&gt;"",$A58&lt;&gt;"TOTAL"),IF(AND('[1]INVESTIGADOR_Otras situaciones '!$BR56&lt;&gt;"",'[1]INVESTIGADOR_Otras situaciones '!$BR56&lt;&gt;0),'[1]INVESTIGADOR_Otras situaciones '!$BR56,""),IF($A58="TOTAL",SUM(INDIRECT("AP4:AP"&amp;ROW()-1)),""))</f>
        <v/>
      </c>
      <c r="AQ58" s="3" t="str">
        <f t="shared" ca="1" si="13"/>
        <v/>
      </c>
      <c r="AR58" s="3" t="str">
        <f ca="1">IF(AND($A58&lt;&gt;"",$A58&lt;&gt;"TOTAL"),IF(AND('[1]INVESTIGADOR_Otras situaciones '!$BU56&lt;&gt;"",'[1]INVESTIGADOR_Otras situaciones '!$BU56&lt;&gt;0),'[1]INVESTIGADOR_Otras situaciones '!$BU56,""),IF($A58="TOTAL",SUM(INDIRECT("AR4:AR"&amp;ROW()-1)),""))</f>
        <v/>
      </c>
      <c r="AS58" s="3" t="str">
        <f ca="1">IF(AND($A58&lt;&gt;"",$A58&lt;&gt;"TOTAL"),IF(AND('[1]INVESTIGADOR_Otras situaciones '!$BW56&lt;&gt;"",'[1]INVESTIGADOR_Otras situaciones '!$BW56&lt;&gt;0),'[1]INVESTIGADOR_Otras situaciones '!$BW56,""),IF($A58="TOTAL",SUM(INDIRECT("AS4:AS"&amp;ROW()-1)),""))</f>
        <v/>
      </c>
      <c r="AT58" s="3" t="str">
        <f t="shared" ca="1" si="14"/>
        <v/>
      </c>
      <c r="AU58" s="3" t="str">
        <f ca="1">IF(AND($A58&lt;&gt;"",$A58&lt;&gt;"TOTAL"),IF(AND('[1]INVESTIGADOR_Otras situaciones '!$BZ56&lt;&gt;"",'[1]INVESTIGADOR_Otras situaciones '!$BZ56&lt;&gt;0),'[1]INVESTIGADOR_Otras situaciones '!$BZ56,""),IF($A58="TOTAL",SUM(INDIRECT("AU4:AU"&amp;ROW()-1)),""))</f>
        <v/>
      </c>
      <c r="AV58" s="3" t="str">
        <f ca="1">IF(AND($A58&lt;&gt;"",$A58&lt;&gt;"TOTAL"),IF(AND('[1]INVESTIGADOR_Otras situaciones '!$CB56&lt;&gt;"",'[1]INVESTIGADOR_Otras situaciones '!$CB56&lt;&gt;0),'[1]INVESTIGADOR_Otras situaciones '!$CB56,""),IF($A58="TOTAL",SUM(INDIRECT("AV4:AV"&amp;ROW()-1)),""))</f>
        <v/>
      </c>
      <c r="AW58" s="3" t="str">
        <f t="shared" ca="1" si="15"/>
        <v/>
      </c>
      <c r="AX58" s="3" t="str">
        <f ca="1">IF(AND($A58&lt;&gt;"",$A58&lt;&gt;"TOTAL"),IF(AND('[1]INVESTIGADOR_Otras situaciones '!$CE56&lt;&gt;"",'[1]INVESTIGADOR_Otras situaciones '!$CE56&lt;&gt;0),'[1]INVESTIGADOR_Otras situaciones '!$CE56,""),IF($A58="TOTAL",SUM(INDIRECT("AX4:AX"&amp;ROW()-1)),""))</f>
        <v/>
      </c>
      <c r="AY58" s="3" t="str">
        <f ca="1">IF(AND($A58&lt;&gt;"",$A58&lt;&gt;"TOTAL"),IF(AND('[1]INVESTIGADOR_Otras situaciones '!$CG56&lt;&gt;"",'[1]INVESTIGADOR_Otras situaciones '!$CG56&lt;&gt;0),'[1]INVESTIGADOR_Otras situaciones '!$CG56,""),IF($A58="TOTAL",SUM(INDIRECT("AY4:AY"&amp;ROW()-1)),""))</f>
        <v/>
      </c>
      <c r="AZ58" s="3" t="str">
        <f t="shared" ca="1" si="16"/>
        <v/>
      </c>
      <c r="BA58" s="3" t="str">
        <f ca="1">IF(AND($A58&lt;&gt;"",$A58&lt;&gt;"TOTAL"),IF(AND('[1]INVESTIGADOR_Otras situaciones '!$CJ56&lt;&gt;"",'[1]INVESTIGADOR_Otras situaciones '!$CJ56&lt;&gt;0),'[1]INVESTIGADOR_Otras situaciones '!$CJ56,""),IF($A58="TOTAL",SUM(INDIRECT("BA4:BA"&amp;ROW()-1)),""))</f>
        <v/>
      </c>
      <c r="BB58" s="3" t="str">
        <f ca="1">IF(AND($A58&lt;&gt;"",$A58&lt;&gt;"TOTAL"),IF(AND('[1]INVESTIGADOR_Otras situaciones '!$CL56&lt;&gt;"",'[1]INVESTIGADOR_Otras situaciones '!$CL56&lt;&gt;0),'[1]INVESTIGADOR_Otras situaciones '!$CL56,""),IF($A58="TOTAL",SUM(INDIRECT("BB4:BB"&amp;ROW()-1)),""))</f>
        <v/>
      </c>
      <c r="BC58" s="3" t="str">
        <f t="shared" ca="1" si="17"/>
        <v/>
      </c>
      <c r="BD58" s="3" t="str">
        <f ca="1">IF(AND($A58&lt;&gt;"",$A58&lt;&gt;"TOTAL"),IF(AND('[1]INVESTIGADOR_Otras situaciones '!$CO56&lt;&gt;"",'[1]INVESTIGADOR_Otras situaciones '!$CO56&lt;&gt;0),'[1]INVESTIGADOR_Otras situaciones '!$CO56,""),IF($A58="TOTAL",SUM(INDIRECT("BD4:BD"&amp;ROW()-1)),""))</f>
        <v/>
      </c>
      <c r="BE58" s="3" t="str">
        <f ca="1">IF(AND($A58&lt;&gt;"",$A58&lt;&gt;"TOTAL"),IF(AND('[1]INVESTIGADOR_Otras situaciones '!$CQ56&lt;&gt;"",'[1]INVESTIGADOR_Otras situaciones '!$CQ56&lt;&gt;0),'[1]INVESTIGADOR_Otras situaciones '!$CQ56,""),IF($A58="TOTAL",SUM(INDIRECT("BE4:BE"&amp;ROW()-1)),""))</f>
        <v/>
      </c>
      <c r="BF58" s="3" t="str">
        <f t="shared" ca="1" si="18"/>
        <v/>
      </c>
    </row>
    <row r="59" spans="1:58" x14ac:dyDescent="0.2">
      <c r="A59" s="25" t="str">
        <f>IF('[1]INVESTIGADOR_Otras situaciones '!$B57&lt;&gt;"",'[1]INVESTIGADOR_Otras situaciones '!$B57,IF(AND('[1]INVESTIGADOR_Otras situaciones '!$B57="",'[1]INVESTIGADOR_Otras situaciones '!$B58="",'[1]INVESTIGADOR_Otras situaciones '!$B56=""),"","TOTAL"))</f>
        <v/>
      </c>
      <c r="B59" s="3" t="str">
        <f ca="1">IF(AND($A59&lt;&gt;"",$A59&lt;&gt;"TOTAL"),IF(AND('[1]INVESTIGADOR_Otras situaciones '!$C57&lt;&gt;"",'[1]INVESTIGADOR_Otras situaciones '!$C57&lt;&gt;0),'[1]INVESTIGADOR_Otras situaciones '!$C57,""),IF($A59="TOTAL",SUM(INDIRECT("B4:B"&amp;ROW()-1)),""))</f>
        <v/>
      </c>
      <c r="C59" s="3" t="str">
        <f ca="1">IF(AND($A59&lt;&gt;"",$A59&lt;&gt;"TOTAL"),IF(AND('[1]INVESTIGADOR_Otras situaciones '!$E57&lt;&gt;"",'[1]INVESTIGADOR_Otras situaciones '!$E57&lt;&gt;0),'[1]INVESTIGADOR_Otras situaciones '!$E57,""),IF($A59="TOTAL",SUM(INDIRECT("C4:C"&amp;ROW()-1)),""))</f>
        <v/>
      </c>
      <c r="D59" s="3" t="str">
        <f t="shared" ca="1" si="0"/>
        <v/>
      </c>
      <c r="E59" s="3" t="str">
        <f ca="1">IF(AND($A59&lt;&gt;"",$A59&lt;&gt;"TOTAL"),IF(AND('[1]INVESTIGADOR_Otras situaciones '!$H57&lt;&gt;"",'[1]INVESTIGADOR_Otras situaciones '!$H57&lt;&gt;0),'[1]INVESTIGADOR_Otras situaciones '!$H57,""),IF($A59="TOTAL",SUM(INDIRECT("E4:E"&amp;ROW()-1)),""))</f>
        <v/>
      </c>
      <c r="F59" s="3" t="str">
        <f ca="1">IF(AND($A59&lt;&gt;"",$A59&lt;&gt;"TOTAL"),IF(AND('[1]INVESTIGADOR_Otras situaciones '!$J57&lt;&gt;"",'[1]INVESTIGADOR_Otras situaciones '!$J57&lt;&gt;0),'[1]INVESTIGADOR_Otras situaciones '!$J57,""),IF($A59="TOTAL",SUM(INDIRECT("F4:F"&amp;ROW()-1)),""))</f>
        <v/>
      </c>
      <c r="G59" s="3" t="str">
        <f t="shared" ca="1" si="1"/>
        <v/>
      </c>
      <c r="H59" s="3" t="str">
        <f ca="1">IF(AND($A59&lt;&gt;"",$A59&lt;&gt;"TOTAL"),IF(AND('[1]INVESTIGADOR_Otras situaciones '!$M57&lt;&gt;"",'[1]INVESTIGADOR_Otras situaciones '!$M57&lt;&gt;0),'[1]INVESTIGADOR_Otras situaciones '!$M57,""),IF($A59="TOTAL",SUM(INDIRECT("H4:H"&amp;ROW()-1)),""))</f>
        <v/>
      </c>
      <c r="I59" s="3" t="str">
        <f ca="1">IF(AND($A59&lt;&gt;"",$A59&lt;&gt;"TOTAL"),IF(AND('[1]INVESTIGADOR_Otras situaciones '!$O57&lt;&gt;"",'[1]INVESTIGADOR_Otras situaciones '!$O57&lt;&gt;0),'[1]INVESTIGADOR_Otras situaciones '!$O57,""),IF($A59="TOTAL",SUM(INDIRECT("I4:I"&amp;ROW()-1)),""))</f>
        <v/>
      </c>
      <c r="J59" s="3" t="str">
        <f t="shared" ca="1" si="2"/>
        <v/>
      </c>
      <c r="K59" s="3" t="str">
        <f ca="1">IF(AND($A59&lt;&gt;"",$A59&lt;&gt;"TOTAL"),IF(AND('[1]INVESTIGADOR_Otras situaciones '!$R57&lt;&gt;"",'[1]INVESTIGADOR_Otras situaciones '!$R57&lt;&gt;0),'[1]INVESTIGADOR_Otras situaciones '!$R57,""),IF($A59="TOTAL",SUM(INDIRECT("K4:K"&amp;ROW()-1)),""))</f>
        <v/>
      </c>
      <c r="L59" s="3" t="str">
        <f ca="1">IF(AND($A59&lt;&gt;"",$A59&lt;&gt;"TOTAL"),IF(AND('[1]INVESTIGADOR_Otras situaciones '!$T57&lt;&gt;"",'[1]INVESTIGADOR_Otras situaciones '!$T57&lt;&gt;0),'[1]INVESTIGADOR_Otras situaciones '!$T57,""),IF($A59="TOTAL",SUM(INDIRECT("L4:L"&amp;ROW()-1)),""))</f>
        <v/>
      </c>
      <c r="M59" s="3" t="str">
        <f t="shared" ca="1" si="3"/>
        <v/>
      </c>
      <c r="N59" s="3" t="str">
        <f ca="1">IF(AND($A59&lt;&gt;"",$A59&lt;&gt;"TOTAL"),IF(AND('[1]INVESTIGADOR_Otras situaciones '!$W57&lt;&gt;"",'[1]INVESTIGADOR_Otras situaciones '!$W57&lt;&gt;0),'[1]INVESTIGADOR_Otras situaciones '!$W57,""),IF($A59="TOTAL",SUM(INDIRECT("N4:N"&amp;ROW()-1)),""))</f>
        <v/>
      </c>
      <c r="O59" s="3" t="str">
        <f ca="1">IF(AND($A59&lt;&gt;"",$A59&lt;&gt;"TOTAL"),IF(AND('[1]INVESTIGADOR_Otras situaciones '!$Y57&lt;&gt;"",'[1]INVESTIGADOR_Otras situaciones '!$Y57&lt;&gt;0),'[1]INVESTIGADOR_Otras situaciones '!$Y57,""),IF($A59="TOTAL",SUM(INDIRECT("O4:O"&amp;ROW()-1)),""))</f>
        <v/>
      </c>
      <c r="P59" s="3" t="str">
        <f t="shared" ca="1" si="4"/>
        <v/>
      </c>
      <c r="Q59" s="3" t="str">
        <f ca="1">IF(AND($A59&lt;&gt;"",$A59&lt;&gt;"TOTAL"),IF(AND('[1]INVESTIGADOR_Otras situaciones '!$AB57&lt;&gt;"",'[1]INVESTIGADOR_Otras situaciones '!$AB57&lt;&gt;0),'[1]INVESTIGADOR_Otras situaciones '!$AB57,""),IF($A59="TOTAL",SUM(INDIRECT("Q4:Q"&amp;ROW()-1)),""))</f>
        <v/>
      </c>
      <c r="R59" s="3" t="str">
        <f ca="1">IF(AND($A59&lt;&gt;"",$A59&lt;&gt;"TOTAL"),IF(AND('[1]INVESTIGADOR_Otras situaciones '!$AD57&lt;&gt;"",'[1]INVESTIGADOR_Otras situaciones '!$AD57&lt;&gt;0),'[1]INVESTIGADOR_Otras situaciones '!$AD57,""),IF($A59="TOTAL",SUM(INDIRECT("R4:R"&amp;ROW()-1)),""))</f>
        <v/>
      </c>
      <c r="S59" s="3" t="str">
        <f t="shared" ca="1" si="5"/>
        <v/>
      </c>
      <c r="T59" s="3" t="str">
        <f ca="1">IF(AND($A59&lt;&gt;"",$A59&lt;&gt;"TOTAL"),IF(AND('[1]INVESTIGADOR_Otras situaciones '!$AG57&lt;&gt;"",'[1]INVESTIGADOR_Otras situaciones '!$AG57&lt;&gt;0),'[1]INVESTIGADOR_Otras situaciones '!$AG57,""),IF($A59="TOTAL",SUM(INDIRECT("T4:T"&amp;ROW()-1)),""))</f>
        <v/>
      </c>
      <c r="U59" s="3" t="str">
        <f ca="1">IF(AND($A59&lt;&gt;"",$A59&lt;&gt;"TOTAL"),IF(AND('[1]INVESTIGADOR_Otras situaciones '!$AI57&lt;&gt;"",'[1]INVESTIGADOR_Otras situaciones '!$AI57&lt;&gt;0),'[1]INVESTIGADOR_Otras situaciones '!$AI57,""),IF($A59="TOTAL",SUM(INDIRECT("U4:U"&amp;ROW()-1)),""))</f>
        <v/>
      </c>
      <c r="V59" s="3" t="str">
        <f t="shared" ca="1" si="6"/>
        <v/>
      </c>
      <c r="W59" s="3" t="str">
        <f ca="1">IF(AND($A59&lt;&gt;"",$A59&lt;&gt;"TOTAL"),IF(AND('[1]INVESTIGADOR_Otras situaciones '!$AL57&lt;&gt;"",'[1]INVESTIGADOR_Otras situaciones '!$AL57&lt;&gt;0),'[1]INVESTIGADOR_Otras situaciones '!$AL57,""),IF($A59="TOTAL",SUM(INDIRECT("W4:W"&amp;ROW()-1)),""))</f>
        <v/>
      </c>
      <c r="X59" s="3" t="str">
        <f ca="1">IF(AND($A59&lt;&gt;"",$A59&lt;&gt;"TOTAL"),IF(AND('[1]INVESTIGADOR_Otras situaciones '!$AN57&lt;&gt;"",'[1]INVESTIGADOR_Otras situaciones '!$AN57&lt;&gt;0),'[1]INVESTIGADOR_Otras situaciones '!$AN57,""),IF($A59="TOTAL",SUM(INDIRECT("X4:X"&amp;ROW()-1)),""))</f>
        <v/>
      </c>
      <c r="Y59" s="3" t="str">
        <f t="shared" ca="1" si="7"/>
        <v/>
      </c>
      <c r="Z59" s="3" t="str">
        <f ca="1">IF(AND($A59&lt;&gt;"",$A59&lt;&gt;"TOTAL"),IF(AND('[1]INVESTIGADOR_Otras situaciones '!$AQ57&lt;&gt;"",'[1]INVESTIGADOR_Otras situaciones '!$AQ57&lt;&gt;0),'[1]INVESTIGADOR_Otras situaciones '!$AQ57,""),IF($A59="TOTAL",SUM(INDIRECT("Z4:Z"&amp;ROW()-1)),""))</f>
        <v/>
      </c>
      <c r="AA59" s="3" t="str">
        <f ca="1">IF(AND($A59&lt;&gt;"",$A59&lt;&gt;"TOTAL"),IF(AND('[1]INVESTIGADOR_Otras situaciones '!$AS57&lt;&gt;"",'[1]INVESTIGADOR_Otras situaciones '!$AS57&lt;&gt;0),'[1]INVESTIGADOR_Otras situaciones '!$AS57,""),IF($A59="TOTAL",SUM(INDIRECT("AA4:AA"&amp;ROW()-1)),""))</f>
        <v/>
      </c>
      <c r="AB59" s="3" t="str">
        <f t="shared" ca="1" si="8"/>
        <v/>
      </c>
      <c r="AC59" s="3" t="str">
        <f ca="1">IF(AND($A59&lt;&gt;"",$A59&lt;&gt;"TOTAL"),IF(AND('[1]INVESTIGADOR_Otras situaciones '!$AV57&lt;&gt;"",'[1]INVESTIGADOR_Otras situaciones '!$AV57&lt;&gt;0),'[1]INVESTIGADOR_Otras situaciones '!$AV57,""),IF($A59="TOTAL",SUM(INDIRECT("AC4:AC"&amp;ROW()-1)),""))</f>
        <v/>
      </c>
      <c r="AD59" s="3" t="str">
        <f ca="1">IF(AND($A59&lt;&gt;"",$A59&lt;&gt;"TOTAL"),IF(AND('[1]INVESTIGADOR_Otras situaciones '!$AX57&lt;&gt;"",'[1]INVESTIGADOR_Otras situaciones '!$AX57&lt;&gt;0),'[1]INVESTIGADOR_Otras situaciones '!$AX57,""),IF($A59="TOTAL",SUM(INDIRECT("AD4:AD"&amp;ROW()-1)),""))</f>
        <v/>
      </c>
      <c r="AE59" s="3" t="str">
        <f t="shared" ca="1" si="9"/>
        <v/>
      </c>
      <c r="AF59" s="3" t="str">
        <f ca="1">IF(AND($A59&lt;&gt;"",$A59&lt;&gt;"TOTAL"),IF(AND('[1]INVESTIGADOR_Otras situaciones '!$BA57&lt;&gt;"",'[1]INVESTIGADOR_Otras situaciones '!$BA57&lt;&gt;0),'[1]INVESTIGADOR_Otras situaciones '!$BA57,""),IF($A59="TOTAL",SUM(INDIRECT("AF4:AF"&amp;ROW()-1)),""))</f>
        <v/>
      </c>
      <c r="AG59" s="3" t="str">
        <f ca="1">IF(AND($A59&lt;&gt;"",$A59&lt;&gt;"TOTAL"),IF(AND('[1]INVESTIGADOR_Otras situaciones '!$BC57&lt;&gt;"",'[1]INVESTIGADOR_Otras situaciones '!$BC57&lt;&gt;0),'[1]INVESTIGADOR_Otras situaciones '!$BC57,""),IF($A59="TOTAL",SUM(INDIRECT("AG4:AG"&amp;ROW()-1)),""))</f>
        <v/>
      </c>
      <c r="AH59" s="3" t="str">
        <f t="shared" ca="1" si="10"/>
        <v/>
      </c>
      <c r="AI59" s="3" t="str">
        <f ca="1">IF(AND($A59&lt;&gt;"",$A59&lt;&gt;"TOTAL"),IF(AND('[1]INVESTIGADOR_Otras situaciones '!$BF57&lt;&gt;"",'[1]INVESTIGADOR_Otras situaciones '!$BF57&lt;&gt;0),'[1]INVESTIGADOR_Otras situaciones '!$BF57,""),IF($A59="TOTAL",SUM(INDIRECT("AI4:AI"&amp;ROW()-1)),""))</f>
        <v/>
      </c>
      <c r="AJ59" s="3" t="str">
        <f ca="1">IF(AND($A59&lt;&gt;"",$A59&lt;&gt;"TOTAL"),IF(AND('[1]INVESTIGADOR_Otras situaciones '!$BH57&lt;&gt;"",'[1]INVESTIGADOR_Otras situaciones '!$BH57&lt;&gt;0),'[1]INVESTIGADOR_Otras situaciones '!$BH57,""),IF($A59="TOTAL",SUM(INDIRECT("AJ4:AJ"&amp;ROW()-1)),""))</f>
        <v/>
      </c>
      <c r="AK59" s="3" t="str">
        <f t="shared" ca="1" si="11"/>
        <v/>
      </c>
      <c r="AL59" s="3" t="str">
        <f ca="1">IF(AND($A59&lt;&gt;"",$A59&lt;&gt;"TOTAL"),IF(AND('[1]INVESTIGADOR_Otras situaciones '!$BK57&lt;&gt;"",'[1]INVESTIGADOR_Otras situaciones '!$BK57&lt;&gt;0),'[1]INVESTIGADOR_Otras situaciones '!$BK57,""),IF($A59="TOTAL",SUM(INDIRECT("AL4:AL"&amp;ROW()-1)),""))</f>
        <v/>
      </c>
      <c r="AM59" s="3" t="str">
        <f ca="1">IF(AND($A59&lt;&gt;"",$A59&lt;&gt;"TOTAL"),IF(AND('[1]INVESTIGADOR_Otras situaciones '!$BM57&lt;&gt;"",'[1]INVESTIGADOR_Otras situaciones '!$BM57&lt;&gt;0),'[1]INVESTIGADOR_Otras situaciones '!$BM57,""),IF($A59="TOTAL",SUM(INDIRECT("AM4:AM"&amp;ROW()-1)),""))</f>
        <v/>
      </c>
      <c r="AN59" s="3" t="str">
        <f t="shared" ca="1" si="12"/>
        <v/>
      </c>
      <c r="AO59" s="3" t="str">
        <f ca="1">IF(AND($A59&lt;&gt;"",$A59&lt;&gt;"TOTAL"),IF(AND('[1]INVESTIGADOR_Otras situaciones '!$BP57&lt;&gt;"",'[1]INVESTIGADOR_Otras situaciones '!$BP57&lt;&gt;0),'[1]INVESTIGADOR_Otras situaciones '!$BP57,""),IF($A59="TOTAL",SUM(INDIRECT("AO4:AO"&amp;ROW()-1)),""))</f>
        <v/>
      </c>
      <c r="AP59" s="3" t="str">
        <f ca="1">IF(AND($A59&lt;&gt;"",$A59&lt;&gt;"TOTAL"),IF(AND('[1]INVESTIGADOR_Otras situaciones '!$BR57&lt;&gt;"",'[1]INVESTIGADOR_Otras situaciones '!$BR57&lt;&gt;0),'[1]INVESTIGADOR_Otras situaciones '!$BR57,""),IF($A59="TOTAL",SUM(INDIRECT("AP4:AP"&amp;ROW()-1)),""))</f>
        <v/>
      </c>
      <c r="AQ59" s="3" t="str">
        <f t="shared" ca="1" si="13"/>
        <v/>
      </c>
      <c r="AR59" s="3" t="str">
        <f ca="1">IF(AND($A59&lt;&gt;"",$A59&lt;&gt;"TOTAL"),IF(AND('[1]INVESTIGADOR_Otras situaciones '!$BU57&lt;&gt;"",'[1]INVESTIGADOR_Otras situaciones '!$BU57&lt;&gt;0),'[1]INVESTIGADOR_Otras situaciones '!$BU57,""),IF($A59="TOTAL",SUM(INDIRECT("AR4:AR"&amp;ROW()-1)),""))</f>
        <v/>
      </c>
      <c r="AS59" s="3" t="str">
        <f ca="1">IF(AND($A59&lt;&gt;"",$A59&lt;&gt;"TOTAL"),IF(AND('[1]INVESTIGADOR_Otras situaciones '!$BW57&lt;&gt;"",'[1]INVESTIGADOR_Otras situaciones '!$BW57&lt;&gt;0),'[1]INVESTIGADOR_Otras situaciones '!$BW57,""),IF($A59="TOTAL",SUM(INDIRECT("AS4:AS"&amp;ROW()-1)),""))</f>
        <v/>
      </c>
      <c r="AT59" s="3" t="str">
        <f t="shared" ca="1" si="14"/>
        <v/>
      </c>
      <c r="AU59" s="3" t="str">
        <f ca="1">IF(AND($A59&lt;&gt;"",$A59&lt;&gt;"TOTAL"),IF(AND('[1]INVESTIGADOR_Otras situaciones '!$BZ57&lt;&gt;"",'[1]INVESTIGADOR_Otras situaciones '!$BZ57&lt;&gt;0),'[1]INVESTIGADOR_Otras situaciones '!$BZ57,""),IF($A59="TOTAL",SUM(INDIRECT("AU4:AU"&amp;ROW()-1)),""))</f>
        <v/>
      </c>
      <c r="AV59" s="3" t="str">
        <f ca="1">IF(AND($A59&lt;&gt;"",$A59&lt;&gt;"TOTAL"),IF(AND('[1]INVESTIGADOR_Otras situaciones '!$CB57&lt;&gt;"",'[1]INVESTIGADOR_Otras situaciones '!$CB57&lt;&gt;0),'[1]INVESTIGADOR_Otras situaciones '!$CB57,""),IF($A59="TOTAL",SUM(INDIRECT("AV4:AV"&amp;ROW()-1)),""))</f>
        <v/>
      </c>
      <c r="AW59" s="3" t="str">
        <f t="shared" ca="1" si="15"/>
        <v/>
      </c>
      <c r="AX59" s="3" t="str">
        <f ca="1">IF(AND($A59&lt;&gt;"",$A59&lt;&gt;"TOTAL"),IF(AND('[1]INVESTIGADOR_Otras situaciones '!$CE57&lt;&gt;"",'[1]INVESTIGADOR_Otras situaciones '!$CE57&lt;&gt;0),'[1]INVESTIGADOR_Otras situaciones '!$CE57,""),IF($A59="TOTAL",SUM(INDIRECT("AX4:AX"&amp;ROW()-1)),""))</f>
        <v/>
      </c>
      <c r="AY59" s="3" t="str">
        <f ca="1">IF(AND($A59&lt;&gt;"",$A59&lt;&gt;"TOTAL"),IF(AND('[1]INVESTIGADOR_Otras situaciones '!$CG57&lt;&gt;"",'[1]INVESTIGADOR_Otras situaciones '!$CG57&lt;&gt;0),'[1]INVESTIGADOR_Otras situaciones '!$CG57,""),IF($A59="TOTAL",SUM(INDIRECT("AY4:AY"&amp;ROW()-1)),""))</f>
        <v/>
      </c>
      <c r="AZ59" s="3" t="str">
        <f t="shared" ca="1" si="16"/>
        <v/>
      </c>
      <c r="BA59" s="3" t="str">
        <f ca="1">IF(AND($A59&lt;&gt;"",$A59&lt;&gt;"TOTAL"),IF(AND('[1]INVESTIGADOR_Otras situaciones '!$CJ57&lt;&gt;"",'[1]INVESTIGADOR_Otras situaciones '!$CJ57&lt;&gt;0),'[1]INVESTIGADOR_Otras situaciones '!$CJ57,""),IF($A59="TOTAL",SUM(INDIRECT("BA4:BA"&amp;ROW()-1)),""))</f>
        <v/>
      </c>
      <c r="BB59" s="3" t="str">
        <f ca="1">IF(AND($A59&lt;&gt;"",$A59&lt;&gt;"TOTAL"),IF(AND('[1]INVESTIGADOR_Otras situaciones '!$CL57&lt;&gt;"",'[1]INVESTIGADOR_Otras situaciones '!$CL57&lt;&gt;0),'[1]INVESTIGADOR_Otras situaciones '!$CL57,""),IF($A59="TOTAL",SUM(INDIRECT("BB4:BB"&amp;ROW()-1)),""))</f>
        <v/>
      </c>
      <c r="BC59" s="3" t="str">
        <f t="shared" ca="1" si="17"/>
        <v/>
      </c>
      <c r="BD59" s="3" t="str">
        <f ca="1">IF(AND($A59&lt;&gt;"",$A59&lt;&gt;"TOTAL"),IF(AND('[1]INVESTIGADOR_Otras situaciones '!$CO57&lt;&gt;"",'[1]INVESTIGADOR_Otras situaciones '!$CO57&lt;&gt;0),'[1]INVESTIGADOR_Otras situaciones '!$CO57,""),IF($A59="TOTAL",SUM(INDIRECT("BD4:BD"&amp;ROW()-1)),""))</f>
        <v/>
      </c>
      <c r="BE59" s="3" t="str">
        <f ca="1">IF(AND($A59&lt;&gt;"",$A59&lt;&gt;"TOTAL"),IF(AND('[1]INVESTIGADOR_Otras situaciones '!$CQ57&lt;&gt;"",'[1]INVESTIGADOR_Otras situaciones '!$CQ57&lt;&gt;0),'[1]INVESTIGADOR_Otras situaciones '!$CQ57,""),IF($A59="TOTAL",SUM(INDIRECT("BE4:BE"&amp;ROW()-1)),""))</f>
        <v/>
      </c>
      <c r="BF59" s="3" t="str">
        <f t="shared" ca="1" si="18"/>
        <v/>
      </c>
    </row>
    <row r="60" spans="1:58" x14ac:dyDescent="0.2">
      <c r="A60" s="25" t="str">
        <f>IF('[1]INVESTIGADOR_Otras situaciones '!$B58&lt;&gt;"",'[1]INVESTIGADOR_Otras situaciones '!$B58,IF(AND('[1]INVESTIGADOR_Otras situaciones '!$B58="",'[1]INVESTIGADOR_Otras situaciones '!$B59="",'[1]INVESTIGADOR_Otras situaciones '!$B57=""),"","TOTAL"))</f>
        <v/>
      </c>
      <c r="B60" s="3" t="str">
        <f ca="1">IF(AND($A60&lt;&gt;"",$A60&lt;&gt;"TOTAL"),IF(AND('[1]INVESTIGADOR_Otras situaciones '!$C58&lt;&gt;"",'[1]INVESTIGADOR_Otras situaciones '!$C58&lt;&gt;0),'[1]INVESTIGADOR_Otras situaciones '!$C58,""),IF($A60="TOTAL",SUM(INDIRECT("B4:B"&amp;ROW()-1)),""))</f>
        <v/>
      </c>
      <c r="C60" s="3" t="str">
        <f ca="1">IF(AND($A60&lt;&gt;"",$A60&lt;&gt;"TOTAL"),IF(AND('[1]INVESTIGADOR_Otras situaciones '!$E58&lt;&gt;"",'[1]INVESTIGADOR_Otras situaciones '!$E58&lt;&gt;0),'[1]INVESTIGADOR_Otras situaciones '!$E58,""),IF($A60="TOTAL",SUM(INDIRECT("C4:C"&amp;ROW()-1)),""))</f>
        <v/>
      </c>
      <c r="D60" s="3" t="str">
        <f t="shared" ca="1" si="0"/>
        <v/>
      </c>
      <c r="E60" s="3" t="str">
        <f ca="1">IF(AND($A60&lt;&gt;"",$A60&lt;&gt;"TOTAL"),IF(AND('[1]INVESTIGADOR_Otras situaciones '!$H58&lt;&gt;"",'[1]INVESTIGADOR_Otras situaciones '!$H58&lt;&gt;0),'[1]INVESTIGADOR_Otras situaciones '!$H58,""),IF($A60="TOTAL",SUM(INDIRECT("E4:E"&amp;ROW()-1)),""))</f>
        <v/>
      </c>
      <c r="F60" s="3" t="str">
        <f ca="1">IF(AND($A60&lt;&gt;"",$A60&lt;&gt;"TOTAL"),IF(AND('[1]INVESTIGADOR_Otras situaciones '!$J58&lt;&gt;"",'[1]INVESTIGADOR_Otras situaciones '!$J58&lt;&gt;0),'[1]INVESTIGADOR_Otras situaciones '!$J58,""),IF($A60="TOTAL",SUM(INDIRECT("F4:F"&amp;ROW()-1)),""))</f>
        <v/>
      </c>
      <c r="G60" s="3" t="str">
        <f t="shared" ca="1" si="1"/>
        <v/>
      </c>
      <c r="H60" s="3" t="str">
        <f ca="1">IF(AND($A60&lt;&gt;"",$A60&lt;&gt;"TOTAL"),IF(AND('[1]INVESTIGADOR_Otras situaciones '!$M58&lt;&gt;"",'[1]INVESTIGADOR_Otras situaciones '!$M58&lt;&gt;0),'[1]INVESTIGADOR_Otras situaciones '!$M58,""),IF($A60="TOTAL",SUM(INDIRECT("H4:H"&amp;ROW()-1)),""))</f>
        <v/>
      </c>
      <c r="I60" s="3" t="str">
        <f ca="1">IF(AND($A60&lt;&gt;"",$A60&lt;&gt;"TOTAL"),IF(AND('[1]INVESTIGADOR_Otras situaciones '!$O58&lt;&gt;"",'[1]INVESTIGADOR_Otras situaciones '!$O58&lt;&gt;0),'[1]INVESTIGADOR_Otras situaciones '!$O58,""),IF($A60="TOTAL",SUM(INDIRECT("I4:I"&amp;ROW()-1)),""))</f>
        <v/>
      </c>
      <c r="J60" s="3" t="str">
        <f t="shared" ca="1" si="2"/>
        <v/>
      </c>
      <c r="K60" s="3" t="str">
        <f ca="1">IF(AND($A60&lt;&gt;"",$A60&lt;&gt;"TOTAL"),IF(AND('[1]INVESTIGADOR_Otras situaciones '!$R58&lt;&gt;"",'[1]INVESTIGADOR_Otras situaciones '!$R58&lt;&gt;0),'[1]INVESTIGADOR_Otras situaciones '!$R58,""),IF($A60="TOTAL",SUM(INDIRECT("K4:K"&amp;ROW()-1)),""))</f>
        <v/>
      </c>
      <c r="L60" s="3" t="str">
        <f ca="1">IF(AND($A60&lt;&gt;"",$A60&lt;&gt;"TOTAL"),IF(AND('[1]INVESTIGADOR_Otras situaciones '!$T58&lt;&gt;"",'[1]INVESTIGADOR_Otras situaciones '!$T58&lt;&gt;0),'[1]INVESTIGADOR_Otras situaciones '!$T58,""),IF($A60="TOTAL",SUM(INDIRECT("L4:L"&amp;ROW()-1)),""))</f>
        <v/>
      </c>
      <c r="M60" s="3" t="str">
        <f t="shared" ca="1" si="3"/>
        <v/>
      </c>
      <c r="N60" s="3" t="str">
        <f ca="1">IF(AND($A60&lt;&gt;"",$A60&lt;&gt;"TOTAL"),IF(AND('[1]INVESTIGADOR_Otras situaciones '!$W58&lt;&gt;"",'[1]INVESTIGADOR_Otras situaciones '!$W58&lt;&gt;0),'[1]INVESTIGADOR_Otras situaciones '!$W58,""),IF($A60="TOTAL",SUM(INDIRECT("N4:N"&amp;ROW()-1)),""))</f>
        <v/>
      </c>
      <c r="O60" s="3" t="str">
        <f ca="1">IF(AND($A60&lt;&gt;"",$A60&lt;&gt;"TOTAL"),IF(AND('[1]INVESTIGADOR_Otras situaciones '!$Y58&lt;&gt;"",'[1]INVESTIGADOR_Otras situaciones '!$Y58&lt;&gt;0),'[1]INVESTIGADOR_Otras situaciones '!$Y58,""),IF($A60="TOTAL",SUM(INDIRECT("O4:O"&amp;ROW()-1)),""))</f>
        <v/>
      </c>
      <c r="P60" s="3" t="str">
        <f t="shared" ca="1" si="4"/>
        <v/>
      </c>
      <c r="Q60" s="3" t="str">
        <f ca="1">IF(AND($A60&lt;&gt;"",$A60&lt;&gt;"TOTAL"),IF(AND('[1]INVESTIGADOR_Otras situaciones '!$AB58&lt;&gt;"",'[1]INVESTIGADOR_Otras situaciones '!$AB58&lt;&gt;0),'[1]INVESTIGADOR_Otras situaciones '!$AB58,""),IF($A60="TOTAL",SUM(INDIRECT("Q4:Q"&amp;ROW()-1)),""))</f>
        <v/>
      </c>
      <c r="R60" s="3" t="str">
        <f ca="1">IF(AND($A60&lt;&gt;"",$A60&lt;&gt;"TOTAL"),IF(AND('[1]INVESTIGADOR_Otras situaciones '!$AD58&lt;&gt;"",'[1]INVESTIGADOR_Otras situaciones '!$AD58&lt;&gt;0),'[1]INVESTIGADOR_Otras situaciones '!$AD58,""),IF($A60="TOTAL",SUM(INDIRECT("R4:R"&amp;ROW()-1)),""))</f>
        <v/>
      </c>
      <c r="S60" s="3" t="str">
        <f t="shared" ca="1" si="5"/>
        <v/>
      </c>
      <c r="T60" s="3" t="str">
        <f ca="1">IF(AND($A60&lt;&gt;"",$A60&lt;&gt;"TOTAL"),IF(AND('[1]INVESTIGADOR_Otras situaciones '!$AG58&lt;&gt;"",'[1]INVESTIGADOR_Otras situaciones '!$AG58&lt;&gt;0),'[1]INVESTIGADOR_Otras situaciones '!$AG58,""),IF($A60="TOTAL",SUM(INDIRECT("T4:T"&amp;ROW()-1)),""))</f>
        <v/>
      </c>
      <c r="U60" s="3" t="str">
        <f ca="1">IF(AND($A60&lt;&gt;"",$A60&lt;&gt;"TOTAL"),IF(AND('[1]INVESTIGADOR_Otras situaciones '!$AI58&lt;&gt;"",'[1]INVESTIGADOR_Otras situaciones '!$AI58&lt;&gt;0),'[1]INVESTIGADOR_Otras situaciones '!$AI58,""),IF($A60="TOTAL",SUM(INDIRECT("U4:U"&amp;ROW()-1)),""))</f>
        <v/>
      </c>
      <c r="V60" s="3" t="str">
        <f t="shared" ca="1" si="6"/>
        <v/>
      </c>
      <c r="W60" s="3" t="str">
        <f ca="1">IF(AND($A60&lt;&gt;"",$A60&lt;&gt;"TOTAL"),IF(AND('[1]INVESTIGADOR_Otras situaciones '!$AL58&lt;&gt;"",'[1]INVESTIGADOR_Otras situaciones '!$AL58&lt;&gt;0),'[1]INVESTIGADOR_Otras situaciones '!$AL58,""),IF($A60="TOTAL",SUM(INDIRECT("W4:W"&amp;ROW()-1)),""))</f>
        <v/>
      </c>
      <c r="X60" s="3" t="str">
        <f ca="1">IF(AND($A60&lt;&gt;"",$A60&lt;&gt;"TOTAL"),IF(AND('[1]INVESTIGADOR_Otras situaciones '!$AN58&lt;&gt;"",'[1]INVESTIGADOR_Otras situaciones '!$AN58&lt;&gt;0),'[1]INVESTIGADOR_Otras situaciones '!$AN58,""),IF($A60="TOTAL",SUM(INDIRECT("X4:X"&amp;ROW()-1)),""))</f>
        <v/>
      </c>
      <c r="Y60" s="3" t="str">
        <f t="shared" ca="1" si="7"/>
        <v/>
      </c>
      <c r="Z60" s="3" t="str">
        <f ca="1">IF(AND($A60&lt;&gt;"",$A60&lt;&gt;"TOTAL"),IF(AND('[1]INVESTIGADOR_Otras situaciones '!$AQ58&lt;&gt;"",'[1]INVESTIGADOR_Otras situaciones '!$AQ58&lt;&gt;0),'[1]INVESTIGADOR_Otras situaciones '!$AQ58,""),IF($A60="TOTAL",SUM(INDIRECT("Z4:Z"&amp;ROW()-1)),""))</f>
        <v/>
      </c>
      <c r="AA60" s="3" t="str">
        <f ca="1">IF(AND($A60&lt;&gt;"",$A60&lt;&gt;"TOTAL"),IF(AND('[1]INVESTIGADOR_Otras situaciones '!$AS58&lt;&gt;"",'[1]INVESTIGADOR_Otras situaciones '!$AS58&lt;&gt;0),'[1]INVESTIGADOR_Otras situaciones '!$AS58,""),IF($A60="TOTAL",SUM(INDIRECT("AA4:AA"&amp;ROW()-1)),""))</f>
        <v/>
      </c>
      <c r="AB60" s="3" t="str">
        <f t="shared" ca="1" si="8"/>
        <v/>
      </c>
      <c r="AC60" s="3" t="str">
        <f ca="1">IF(AND($A60&lt;&gt;"",$A60&lt;&gt;"TOTAL"),IF(AND('[1]INVESTIGADOR_Otras situaciones '!$AV58&lt;&gt;"",'[1]INVESTIGADOR_Otras situaciones '!$AV58&lt;&gt;0),'[1]INVESTIGADOR_Otras situaciones '!$AV58,""),IF($A60="TOTAL",SUM(INDIRECT("AC4:AC"&amp;ROW()-1)),""))</f>
        <v/>
      </c>
      <c r="AD60" s="3" t="str">
        <f ca="1">IF(AND($A60&lt;&gt;"",$A60&lt;&gt;"TOTAL"),IF(AND('[1]INVESTIGADOR_Otras situaciones '!$AX58&lt;&gt;"",'[1]INVESTIGADOR_Otras situaciones '!$AX58&lt;&gt;0),'[1]INVESTIGADOR_Otras situaciones '!$AX58,""),IF($A60="TOTAL",SUM(INDIRECT("AD4:AD"&amp;ROW()-1)),""))</f>
        <v/>
      </c>
      <c r="AE60" s="3" t="str">
        <f t="shared" ca="1" si="9"/>
        <v/>
      </c>
      <c r="AF60" s="3" t="str">
        <f ca="1">IF(AND($A60&lt;&gt;"",$A60&lt;&gt;"TOTAL"),IF(AND('[1]INVESTIGADOR_Otras situaciones '!$BA58&lt;&gt;"",'[1]INVESTIGADOR_Otras situaciones '!$BA58&lt;&gt;0),'[1]INVESTIGADOR_Otras situaciones '!$BA58,""),IF($A60="TOTAL",SUM(INDIRECT("AF4:AF"&amp;ROW()-1)),""))</f>
        <v/>
      </c>
      <c r="AG60" s="3" t="str">
        <f ca="1">IF(AND($A60&lt;&gt;"",$A60&lt;&gt;"TOTAL"),IF(AND('[1]INVESTIGADOR_Otras situaciones '!$BC58&lt;&gt;"",'[1]INVESTIGADOR_Otras situaciones '!$BC58&lt;&gt;0),'[1]INVESTIGADOR_Otras situaciones '!$BC58,""),IF($A60="TOTAL",SUM(INDIRECT("AG4:AG"&amp;ROW()-1)),""))</f>
        <v/>
      </c>
      <c r="AH60" s="3" t="str">
        <f t="shared" ca="1" si="10"/>
        <v/>
      </c>
      <c r="AI60" s="3" t="str">
        <f ca="1">IF(AND($A60&lt;&gt;"",$A60&lt;&gt;"TOTAL"),IF(AND('[1]INVESTIGADOR_Otras situaciones '!$BF58&lt;&gt;"",'[1]INVESTIGADOR_Otras situaciones '!$BF58&lt;&gt;0),'[1]INVESTIGADOR_Otras situaciones '!$BF58,""),IF($A60="TOTAL",SUM(INDIRECT("AI4:AI"&amp;ROW()-1)),""))</f>
        <v/>
      </c>
      <c r="AJ60" s="3" t="str">
        <f ca="1">IF(AND($A60&lt;&gt;"",$A60&lt;&gt;"TOTAL"),IF(AND('[1]INVESTIGADOR_Otras situaciones '!$BH58&lt;&gt;"",'[1]INVESTIGADOR_Otras situaciones '!$BH58&lt;&gt;0),'[1]INVESTIGADOR_Otras situaciones '!$BH58,""),IF($A60="TOTAL",SUM(INDIRECT("AJ4:AJ"&amp;ROW()-1)),""))</f>
        <v/>
      </c>
      <c r="AK60" s="3" t="str">
        <f t="shared" ca="1" si="11"/>
        <v/>
      </c>
      <c r="AL60" s="3" t="str">
        <f ca="1">IF(AND($A60&lt;&gt;"",$A60&lt;&gt;"TOTAL"),IF(AND('[1]INVESTIGADOR_Otras situaciones '!$BK58&lt;&gt;"",'[1]INVESTIGADOR_Otras situaciones '!$BK58&lt;&gt;0),'[1]INVESTIGADOR_Otras situaciones '!$BK58,""),IF($A60="TOTAL",SUM(INDIRECT("AL4:AL"&amp;ROW()-1)),""))</f>
        <v/>
      </c>
      <c r="AM60" s="3" t="str">
        <f ca="1">IF(AND($A60&lt;&gt;"",$A60&lt;&gt;"TOTAL"),IF(AND('[1]INVESTIGADOR_Otras situaciones '!$BM58&lt;&gt;"",'[1]INVESTIGADOR_Otras situaciones '!$BM58&lt;&gt;0),'[1]INVESTIGADOR_Otras situaciones '!$BM58,""),IF($A60="TOTAL",SUM(INDIRECT("AM4:AM"&amp;ROW()-1)),""))</f>
        <v/>
      </c>
      <c r="AN60" s="3" t="str">
        <f t="shared" ca="1" si="12"/>
        <v/>
      </c>
      <c r="AO60" s="3" t="str">
        <f ca="1">IF(AND($A60&lt;&gt;"",$A60&lt;&gt;"TOTAL"),IF(AND('[1]INVESTIGADOR_Otras situaciones '!$BP58&lt;&gt;"",'[1]INVESTIGADOR_Otras situaciones '!$BP58&lt;&gt;0),'[1]INVESTIGADOR_Otras situaciones '!$BP58,""),IF($A60="TOTAL",SUM(INDIRECT("AO4:AO"&amp;ROW()-1)),""))</f>
        <v/>
      </c>
      <c r="AP60" s="3" t="str">
        <f ca="1">IF(AND($A60&lt;&gt;"",$A60&lt;&gt;"TOTAL"),IF(AND('[1]INVESTIGADOR_Otras situaciones '!$BR58&lt;&gt;"",'[1]INVESTIGADOR_Otras situaciones '!$BR58&lt;&gt;0),'[1]INVESTIGADOR_Otras situaciones '!$BR58,""),IF($A60="TOTAL",SUM(INDIRECT("AP4:AP"&amp;ROW()-1)),""))</f>
        <v/>
      </c>
      <c r="AQ60" s="3" t="str">
        <f t="shared" ca="1" si="13"/>
        <v/>
      </c>
      <c r="AR60" s="3" t="str">
        <f ca="1">IF(AND($A60&lt;&gt;"",$A60&lt;&gt;"TOTAL"),IF(AND('[1]INVESTIGADOR_Otras situaciones '!$BU58&lt;&gt;"",'[1]INVESTIGADOR_Otras situaciones '!$BU58&lt;&gt;0),'[1]INVESTIGADOR_Otras situaciones '!$BU58,""),IF($A60="TOTAL",SUM(INDIRECT("AR4:AR"&amp;ROW()-1)),""))</f>
        <v/>
      </c>
      <c r="AS60" s="3" t="str">
        <f ca="1">IF(AND($A60&lt;&gt;"",$A60&lt;&gt;"TOTAL"),IF(AND('[1]INVESTIGADOR_Otras situaciones '!$BW58&lt;&gt;"",'[1]INVESTIGADOR_Otras situaciones '!$BW58&lt;&gt;0),'[1]INVESTIGADOR_Otras situaciones '!$BW58,""),IF($A60="TOTAL",SUM(INDIRECT("AS4:AS"&amp;ROW()-1)),""))</f>
        <v/>
      </c>
      <c r="AT60" s="3" t="str">
        <f t="shared" ca="1" si="14"/>
        <v/>
      </c>
      <c r="AU60" s="3" t="str">
        <f ca="1">IF(AND($A60&lt;&gt;"",$A60&lt;&gt;"TOTAL"),IF(AND('[1]INVESTIGADOR_Otras situaciones '!$BZ58&lt;&gt;"",'[1]INVESTIGADOR_Otras situaciones '!$BZ58&lt;&gt;0),'[1]INVESTIGADOR_Otras situaciones '!$BZ58,""),IF($A60="TOTAL",SUM(INDIRECT("AU4:AU"&amp;ROW()-1)),""))</f>
        <v/>
      </c>
      <c r="AV60" s="3" t="str">
        <f ca="1">IF(AND($A60&lt;&gt;"",$A60&lt;&gt;"TOTAL"),IF(AND('[1]INVESTIGADOR_Otras situaciones '!$CB58&lt;&gt;"",'[1]INVESTIGADOR_Otras situaciones '!$CB58&lt;&gt;0),'[1]INVESTIGADOR_Otras situaciones '!$CB58,""),IF($A60="TOTAL",SUM(INDIRECT("AV4:AV"&amp;ROW()-1)),""))</f>
        <v/>
      </c>
      <c r="AW60" s="3" t="str">
        <f t="shared" ca="1" si="15"/>
        <v/>
      </c>
      <c r="AX60" s="3" t="str">
        <f ca="1">IF(AND($A60&lt;&gt;"",$A60&lt;&gt;"TOTAL"),IF(AND('[1]INVESTIGADOR_Otras situaciones '!$CE58&lt;&gt;"",'[1]INVESTIGADOR_Otras situaciones '!$CE58&lt;&gt;0),'[1]INVESTIGADOR_Otras situaciones '!$CE58,""),IF($A60="TOTAL",SUM(INDIRECT("AX4:AX"&amp;ROW()-1)),""))</f>
        <v/>
      </c>
      <c r="AY60" s="3" t="str">
        <f ca="1">IF(AND($A60&lt;&gt;"",$A60&lt;&gt;"TOTAL"),IF(AND('[1]INVESTIGADOR_Otras situaciones '!$CG58&lt;&gt;"",'[1]INVESTIGADOR_Otras situaciones '!$CG58&lt;&gt;0),'[1]INVESTIGADOR_Otras situaciones '!$CG58,""),IF($A60="TOTAL",SUM(INDIRECT("AY4:AY"&amp;ROW()-1)),""))</f>
        <v/>
      </c>
      <c r="AZ60" s="3" t="str">
        <f t="shared" ca="1" si="16"/>
        <v/>
      </c>
      <c r="BA60" s="3" t="str">
        <f ca="1">IF(AND($A60&lt;&gt;"",$A60&lt;&gt;"TOTAL"),IF(AND('[1]INVESTIGADOR_Otras situaciones '!$CJ58&lt;&gt;"",'[1]INVESTIGADOR_Otras situaciones '!$CJ58&lt;&gt;0),'[1]INVESTIGADOR_Otras situaciones '!$CJ58,""),IF($A60="TOTAL",SUM(INDIRECT("BA4:BA"&amp;ROW()-1)),""))</f>
        <v/>
      </c>
      <c r="BB60" s="3" t="str">
        <f ca="1">IF(AND($A60&lt;&gt;"",$A60&lt;&gt;"TOTAL"),IF(AND('[1]INVESTIGADOR_Otras situaciones '!$CL58&lt;&gt;"",'[1]INVESTIGADOR_Otras situaciones '!$CL58&lt;&gt;0),'[1]INVESTIGADOR_Otras situaciones '!$CL58,""),IF($A60="TOTAL",SUM(INDIRECT("BB4:BB"&amp;ROW()-1)),""))</f>
        <v/>
      </c>
      <c r="BC60" s="3" t="str">
        <f t="shared" ca="1" si="17"/>
        <v/>
      </c>
      <c r="BD60" s="3" t="str">
        <f ca="1">IF(AND($A60&lt;&gt;"",$A60&lt;&gt;"TOTAL"),IF(AND('[1]INVESTIGADOR_Otras situaciones '!$CO58&lt;&gt;"",'[1]INVESTIGADOR_Otras situaciones '!$CO58&lt;&gt;0),'[1]INVESTIGADOR_Otras situaciones '!$CO58,""),IF($A60="TOTAL",SUM(INDIRECT("BD4:BD"&amp;ROW()-1)),""))</f>
        <v/>
      </c>
      <c r="BE60" s="3" t="str">
        <f ca="1">IF(AND($A60&lt;&gt;"",$A60&lt;&gt;"TOTAL"),IF(AND('[1]INVESTIGADOR_Otras situaciones '!$CQ58&lt;&gt;"",'[1]INVESTIGADOR_Otras situaciones '!$CQ58&lt;&gt;0),'[1]INVESTIGADOR_Otras situaciones '!$CQ58,""),IF($A60="TOTAL",SUM(INDIRECT("BE4:BE"&amp;ROW()-1)),""))</f>
        <v/>
      </c>
      <c r="BF60" s="3" t="str">
        <f t="shared" ca="1" si="18"/>
        <v/>
      </c>
    </row>
    <row r="61" spans="1:58" x14ac:dyDescent="0.2">
      <c r="A61" s="25" t="str">
        <f>IF('[1]INVESTIGADOR_Otras situaciones '!$B59&lt;&gt;"",'[1]INVESTIGADOR_Otras situaciones '!$B59,IF(AND('[1]INVESTIGADOR_Otras situaciones '!$B59="",'[1]INVESTIGADOR_Otras situaciones '!$B60="",'[1]INVESTIGADOR_Otras situaciones '!$B58=""),"","TOTAL"))</f>
        <v/>
      </c>
      <c r="B61" s="3" t="str">
        <f ca="1">IF(AND($A61&lt;&gt;"",$A61&lt;&gt;"TOTAL"),IF(AND('[1]INVESTIGADOR_Otras situaciones '!$C59&lt;&gt;"",'[1]INVESTIGADOR_Otras situaciones '!$C59&lt;&gt;0),'[1]INVESTIGADOR_Otras situaciones '!$C59,""),IF($A61="TOTAL",SUM(INDIRECT("B4:B"&amp;ROW()-1)),""))</f>
        <v/>
      </c>
      <c r="C61" s="3" t="str">
        <f ca="1">IF(AND($A61&lt;&gt;"",$A61&lt;&gt;"TOTAL"),IF(AND('[1]INVESTIGADOR_Otras situaciones '!$E59&lt;&gt;"",'[1]INVESTIGADOR_Otras situaciones '!$E59&lt;&gt;0),'[1]INVESTIGADOR_Otras situaciones '!$E59,""),IF($A61="TOTAL",SUM(INDIRECT("C4:C"&amp;ROW()-1)),""))</f>
        <v/>
      </c>
      <c r="D61" s="3" t="str">
        <f t="shared" ca="1" si="0"/>
        <v/>
      </c>
      <c r="E61" s="3" t="str">
        <f ca="1">IF(AND($A61&lt;&gt;"",$A61&lt;&gt;"TOTAL"),IF(AND('[1]INVESTIGADOR_Otras situaciones '!$H59&lt;&gt;"",'[1]INVESTIGADOR_Otras situaciones '!$H59&lt;&gt;0),'[1]INVESTIGADOR_Otras situaciones '!$H59,""),IF($A61="TOTAL",SUM(INDIRECT("E4:E"&amp;ROW()-1)),""))</f>
        <v/>
      </c>
      <c r="F61" s="3" t="str">
        <f ca="1">IF(AND($A61&lt;&gt;"",$A61&lt;&gt;"TOTAL"),IF(AND('[1]INVESTIGADOR_Otras situaciones '!$J59&lt;&gt;"",'[1]INVESTIGADOR_Otras situaciones '!$J59&lt;&gt;0),'[1]INVESTIGADOR_Otras situaciones '!$J59,""),IF($A61="TOTAL",SUM(INDIRECT("F4:F"&amp;ROW()-1)),""))</f>
        <v/>
      </c>
      <c r="G61" s="3" t="str">
        <f t="shared" ca="1" si="1"/>
        <v/>
      </c>
      <c r="H61" s="3" t="str">
        <f ca="1">IF(AND($A61&lt;&gt;"",$A61&lt;&gt;"TOTAL"),IF(AND('[1]INVESTIGADOR_Otras situaciones '!$M59&lt;&gt;"",'[1]INVESTIGADOR_Otras situaciones '!$M59&lt;&gt;0),'[1]INVESTIGADOR_Otras situaciones '!$M59,""),IF($A61="TOTAL",SUM(INDIRECT("H4:H"&amp;ROW()-1)),""))</f>
        <v/>
      </c>
      <c r="I61" s="3" t="str">
        <f ca="1">IF(AND($A61&lt;&gt;"",$A61&lt;&gt;"TOTAL"),IF(AND('[1]INVESTIGADOR_Otras situaciones '!$O59&lt;&gt;"",'[1]INVESTIGADOR_Otras situaciones '!$O59&lt;&gt;0),'[1]INVESTIGADOR_Otras situaciones '!$O59,""),IF($A61="TOTAL",SUM(INDIRECT("I4:I"&amp;ROW()-1)),""))</f>
        <v/>
      </c>
      <c r="J61" s="3" t="str">
        <f t="shared" ca="1" si="2"/>
        <v/>
      </c>
      <c r="K61" s="3" t="str">
        <f ca="1">IF(AND($A61&lt;&gt;"",$A61&lt;&gt;"TOTAL"),IF(AND('[1]INVESTIGADOR_Otras situaciones '!$R59&lt;&gt;"",'[1]INVESTIGADOR_Otras situaciones '!$R59&lt;&gt;0),'[1]INVESTIGADOR_Otras situaciones '!$R59,""),IF($A61="TOTAL",SUM(INDIRECT("K4:K"&amp;ROW()-1)),""))</f>
        <v/>
      </c>
      <c r="L61" s="3" t="str">
        <f ca="1">IF(AND($A61&lt;&gt;"",$A61&lt;&gt;"TOTAL"),IF(AND('[1]INVESTIGADOR_Otras situaciones '!$T59&lt;&gt;"",'[1]INVESTIGADOR_Otras situaciones '!$T59&lt;&gt;0),'[1]INVESTIGADOR_Otras situaciones '!$T59,""),IF($A61="TOTAL",SUM(INDIRECT("L4:L"&amp;ROW()-1)),""))</f>
        <v/>
      </c>
      <c r="M61" s="3" t="str">
        <f t="shared" ca="1" si="3"/>
        <v/>
      </c>
      <c r="N61" s="3" t="str">
        <f ca="1">IF(AND($A61&lt;&gt;"",$A61&lt;&gt;"TOTAL"),IF(AND('[1]INVESTIGADOR_Otras situaciones '!$W59&lt;&gt;"",'[1]INVESTIGADOR_Otras situaciones '!$W59&lt;&gt;0),'[1]INVESTIGADOR_Otras situaciones '!$W59,""),IF($A61="TOTAL",SUM(INDIRECT("N4:N"&amp;ROW()-1)),""))</f>
        <v/>
      </c>
      <c r="O61" s="3" t="str">
        <f ca="1">IF(AND($A61&lt;&gt;"",$A61&lt;&gt;"TOTAL"),IF(AND('[1]INVESTIGADOR_Otras situaciones '!$Y59&lt;&gt;"",'[1]INVESTIGADOR_Otras situaciones '!$Y59&lt;&gt;0),'[1]INVESTIGADOR_Otras situaciones '!$Y59,""),IF($A61="TOTAL",SUM(INDIRECT("O4:O"&amp;ROW()-1)),""))</f>
        <v/>
      </c>
      <c r="P61" s="3" t="str">
        <f t="shared" ca="1" si="4"/>
        <v/>
      </c>
      <c r="Q61" s="3" t="str">
        <f ca="1">IF(AND($A61&lt;&gt;"",$A61&lt;&gt;"TOTAL"),IF(AND('[1]INVESTIGADOR_Otras situaciones '!$AB59&lt;&gt;"",'[1]INVESTIGADOR_Otras situaciones '!$AB59&lt;&gt;0),'[1]INVESTIGADOR_Otras situaciones '!$AB59,""),IF($A61="TOTAL",SUM(INDIRECT("Q4:Q"&amp;ROW()-1)),""))</f>
        <v/>
      </c>
      <c r="R61" s="3" t="str">
        <f ca="1">IF(AND($A61&lt;&gt;"",$A61&lt;&gt;"TOTAL"),IF(AND('[1]INVESTIGADOR_Otras situaciones '!$AD59&lt;&gt;"",'[1]INVESTIGADOR_Otras situaciones '!$AD59&lt;&gt;0),'[1]INVESTIGADOR_Otras situaciones '!$AD59,""),IF($A61="TOTAL",SUM(INDIRECT("R4:R"&amp;ROW()-1)),""))</f>
        <v/>
      </c>
      <c r="S61" s="3" t="str">
        <f t="shared" ca="1" si="5"/>
        <v/>
      </c>
      <c r="T61" s="3" t="str">
        <f ca="1">IF(AND($A61&lt;&gt;"",$A61&lt;&gt;"TOTAL"),IF(AND('[1]INVESTIGADOR_Otras situaciones '!$AG59&lt;&gt;"",'[1]INVESTIGADOR_Otras situaciones '!$AG59&lt;&gt;0),'[1]INVESTIGADOR_Otras situaciones '!$AG59,""),IF($A61="TOTAL",SUM(INDIRECT("T4:T"&amp;ROW()-1)),""))</f>
        <v/>
      </c>
      <c r="U61" s="3" t="str">
        <f ca="1">IF(AND($A61&lt;&gt;"",$A61&lt;&gt;"TOTAL"),IF(AND('[1]INVESTIGADOR_Otras situaciones '!$AI59&lt;&gt;"",'[1]INVESTIGADOR_Otras situaciones '!$AI59&lt;&gt;0),'[1]INVESTIGADOR_Otras situaciones '!$AI59,""),IF($A61="TOTAL",SUM(INDIRECT("U4:U"&amp;ROW()-1)),""))</f>
        <v/>
      </c>
      <c r="V61" s="3" t="str">
        <f t="shared" ca="1" si="6"/>
        <v/>
      </c>
      <c r="W61" s="3" t="str">
        <f ca="1">IF(AND($A61&lt;&gt;"",$A61&lt;&gt;"TOTAL"),IF(AND('[1]INVESTIGADOR_Otras situaciones '!$AL59&lt;&gt;"",'[1]INVESTIGADOR_Otras situaciones '!$AL59&lt;&gt;0),'[1]INVESTIGADOR_Otras situaciones '!$AL59,""),IF($A61="TOTAL",SUM(INDIRECT("W4:W"&amp;ROW()-1)),""))</f>
        <v/>
      </c>
      <c r="X61" s="3" t="str">
        <f ca="1">IF(AND($A61&lt;&gt;"",$A61&lt;&gt;"TOTAL"),IF(AND('[1]INVESTIGADOR_Otras situaciones '!$AN59&lt;&gt;"",'[1]INVESTIGADOR_Otras situaciones '!$AN59&lt;&gt;0),'[1]INVESTIGADOR_Otras situaciones '!$AN59,""),IF($A61="TOTAL",SUM(INDIRECT("X4:X"&amp;ROW()-1)),""))</f>
        <v/>
      </c>
      <c r="Y61" s="3" t="str">
        <f t="shared" ca="1" si="7"/>
        <v/>
      </c>
      <c r="Z61" s="3" t="str">
        <f ca="1">IF(AND($A61&lt;&gt;"",$A61&lt;&gt;"TOTAL"),IF(AND('[1]INVESTIGADOR_Otras situaciones '!$AQ59&lt;&gt;"",'[1]INVESTIGADOR_Otras situaciones '!$AQ59&lt;&gt;0),'[1]INVESTIGADOR_Otras situaciones '!$AQ59,""),IF($A61="TOTAL",SUM(INDIRECT("Z4:Z"&amp;ROW()-1)),""))</f>
        <v/>
      </c>
      <c r="AA61" s="3" t="str">
        <f ca="1">IF(AND($A61&lt;&gt;"",$A61&lt;&gt;"TOTAL"),IF(AND('[1]INVESTIGADOR_Otras situaciones '!$AS59&lt;&gt;"",'[1]INVESTIGADOR_Otras situaciones '!$AS59&lt;&gt;0),'[1]INVESTIGADOR_Otras situaciones '!$AS59,""),IF($A61="TOTAL",SUM(INDIRECT("AA4:AA"&amp;ROW()-1)),""))</f>
        <v/>
      </c>
      <c r="AB61" s="3" t="str">
        <f t="shared" ca="1" si="8"/>
        <v/>
      </c>
      <c r="AC61" s="3" t="str">
        <f ca="1">IF(AND($A61&lt;&gt;"",$A61&lt;&gt;"TOTAL"),IF(AND('[1]INVESTIGADOR_Otras situaciones '!$AV59&lt;&gt;"",'[1]INVESTIGADOR_Otras situaciones '!$AV59&lt;&gt;0),'[1]INVESTIGADOR_Otras situaciones '!$AV59,""),IF($A61="TOTAL",SUM(INDIRECT("AC4:AC"&amp;ROW()-1)),""))</f>
        <v/>
      </c>
      <c r="AD61" s="3" t="str">
        <f ca="1">IF(AND($A61&lt;&gt;"",$A61&lt;&gt;"TOTAL"),IF(AND('[1]INVESTIGADOR_Otras situaciones '!$AX59&lt;&gt;"",'[1]INVESTIGADOR_Otras situaciones '!$AX59&lt;&gt;0),'[1]INVESTIGADOR_Otras situaciones '!$AX59,""),IF($A61="TOTAL",SUM(INDIRECT("AD4:AD"&amp;ROW()-1)),""))</f>
        <v/>
      </c>
      <c r="AE61" s="3" t="str">
        <f t="shared" ca="1" si="9"/>
        <v/>
      </c>
      <c r="AF61" s="3" t="str">
        <f ca="1">IF(AND($A61&lt;&gt;"",$A61&lt;&gt;"TOTAL"),IF(AND('[1]INVESTIGADOR_Otras situaciones '!$BA59&lt;&gt;"",'[1]INVESTIGADOR_Otras situaciones '!$BA59&lt;&gt;0),'[1]INVESTIGADOR_Otras situaciones '!$BA59,""),IF($A61="TOTAL",SUM(INDIRECT("AF4:AF"&amp;ROW()-1)),""))</f>
        <v/>
      </c>
      <c r="AG61" s="3" t="str">
        <f ca="1">IF(AND($A61&lt;&gt;"",$A61&lt;&gt;"TOTAL"),IF(AND('[1]INVESTIGADOR_Otras situaciones '!$BC59&lt;&gt;"",'[1]INVESTIGADOR_Otras situaciones '!$BC59&lt;&gt;0),'[1]INVESTIGADOR_Otras situaciones '!$BC59,""),IF($A61="TOTAL",SUM(INDIRECT("AG4:AG"&amp;ROW()-1)),""))</f>
        <v/>
      </c>
      <c r="AH61" s="3" t="str">
        <f t="shared" ca="1" si="10"/>
        <v/>
      </c>
      <c r="AI61" s="3" t="str">
        <f ca="1">IF(AND($A61&lt;&gt;"",$A61&lt;&gt;"TOTAL"),IF(AND('[1]INVESTIGADOR_Otras situaciones '!$BF59&lt;&gt;"",'[1]INVESTIGADOR_Otras situaciones '!$BF59&lt;&gt;0),'[1]INVESTIGADOR_Otras situaciones '!$BF59,""),IF($A61="TOTAL",SUM(INDIRECT("AI4:AI"&amp;ROW()-1)),""))</f>
        <v/>
      </c>
      <c r="AJ61" s="3" t="str">
        <f ca="1">IF(AND($A61&lt;&gt;"",$A61&lt;&gt;"TOTAL"),IF(AND('[1]INVESTIGADOR_Otras situaciones '!$BH59&lt;&gt;"",'[1]INVESTIGADOR_Otras situaciones '!$BH59&lt;&gt;0),'[1]INVESTIGADOR_Otras situaciones '!$BH59,""),IF($A61="TOTAL",SUM(INDIRECT("AJ4:AJ"&amp;ROW()-1)),""))</f>
        <v/>
      </c>
      <c r="AK61" s="3" t="str">
        <f t="shared" ca="1" si="11"/>
        <v/>
      </c>
      <c r="AL61" s="3" t="str">
        <f ca="1">IF(AND($A61&lt;&gt;"",$A61&lt;&gt;"TOTAL"),IF(AND('[1]INVESTIGADOR_Otras situaciones '!$BK59&lt;&gt;"",'[1]INVESTIGADOR_Otras situaciones '!$BK59&lt;&gt;0),'[1]INVESTIGADOR_Otras situaciones '!$BK59,""),IF($A61="TOTAL",SUM(INDIRECT("AL4:AL"&amp;ROW()-1)),""))</f>
        <v/>
      </c>
      <c r="AM61" s="3" t="str">
        <f ca="1">IF(AND($A61&lt;&gt;"",$A61&lt;&gt;"TOTAL"),IF(AND('[1]INVESTIGADOR_Otras situaciones '!$BM59&lt;&gt;"",'[1]INVESTIGADOR_Otras situaciones '!$BM59&lt;&gt;0),'[1]INVESTIGADOR_Otras situaciones '!$BM59,""),IF($A61="TOTAL",SUM(INDIRECT("AM4:AM"&amp;ROW()-1)),""))</f>
        <v/>
      </c>
      <c r="AN61" s="3" t="str">
        <f t="shared" ca="1" si="12"/>
        <v/>
      </c>
      <c r="AO61" s="3" t="str">
        <f ca="1">IF(AND($A61&lt;&gt;"",$A61&lt;&gt;"TOTAL"),IF(AND('[1]INVESTIGADOR_Otras situaciones '!$BP59&lt;&gt;"",'[1]INVESTIGADOR_Otras situaciones '!$BP59&lt;&gt;0),'[1]INVESTIGADOR_Otras situaciones '!$BP59,""),IF($A61="TOTAL",SUM(INDIRECT("AO4:AO"&amp;ROW()-1)),""))</f>
        <v/>
      </c>
      <c r="AP61" s="3" t="str">
        <f ca="1">IF(AND($A61&lt;&gt;"",$A61&lt;&gt;"TOTAL"),IF(AND('[1]INVESTIGADOR_Otras situaciones '!$BR59&lt;&gt;"",'[1]INVESTIGADOR_Otras situaciones '!$BR59&lt;&gt;0),'[1]INVESTIGADOR_Otras situaciones '!$BR59,""),IF($A61="TOTAL",SUM(INDIRECT("AP4:AP"&amp;ROW()-1)),""))</f>
        <v/>
      </c>
      <c r="AQ61" s="3" t="str">
        <f t="shared" ca="1" si="13"/>
        <v/>
      </c>
      <c r="AR61" s="3" t="str">
        <f ca="1">IF(AND($A61&lt;&gt;"",$A61&lt;&gt;"TOTAL"),IF(AND('[1]INVESTIGADOR_Otras situaciones '!$BU59&lt;&gt;"",'[1]INVESTIGADOR_Otras situaciones '!$BU59&lt;&gt;0),'[1]INVESTIGADOR_Otras situaciones '!$BU59,""),IF($A61="TOTAL",SUM(INDIRECT("AR4:AR"&amp;ROW()-1)),""))</f>
        <v/>
      </c>
      <c r="AS61" s="3" t="str">
        <f ca="1">IF(AND($A61&lt;&gt;"",$A61&lt;&gt;"TOTAL"),IF(AND('[1]INVESTIGADOR_Otras situaciones '!$BW59&lt;&gt;"",'[1]INVESTIGADOR_Otras situaciones '!$BW59&lt;&gt;0),'[1]INVESTIGADOR_Otras situaciones '!$BW59,""),IF($A61="TOTAL",SUM(INDIRECT("AS4:AS"&amp;ROW()-1)),""))</f>
        <v/>
      </c>
      <c r="AT61" s="3" t="str">
        <f t="shared" ca="1" si="14"/>
        <v/>
      </c>
      <c r="AU61" s="3" t="str">
        <f ca="1">IF(AND($A61&lt;&gt;"",$A61&lt;&gt;"TOTAL"),IF(AND('[1]INVESTIGADOR_Otras situaciones '!$BZ59&lt;&gt;"",'[1]INVESTIGADOR_Otras situaciones '!$BZ59&lt;&gt;0),'[1]INVESTIGADOR_Otras situaciones '!$BZ59,""),IF($A61="TOTAL",SUM(INDIRECT("AU4:AU"&amp;ROW()-1)),""))</f>
        <v/>
      </c>
      <c r="AV61" s="3" t="str">
        <f ca="1">IF(AND($A61&lt;&gt;"",$A61&lt;&gt;"TOTAL"),IF(AND('[1]INVESTIGADOR_Otras situaciones '!$CB59&lt;&gt;"",'[1]INVESTIGADOR_Otras situaciones '!$CB59&lt;&gt;0),'[1]INVESTIGADOR_Otras situaciones '!$CB59,""),IF($A61="TOTAL",SUM(INDIRECT("AV4:AV"&amp;ROW()-1)),""))</f>
        <v/>
      </c>
      <c r="AW61" s="3" t="str">
        <f t="shared" ca="1" si="15"/>
        <v/>
      </c>
      <c r="AX61" s="3" t="str">
        <f ca="1">IF(AND($A61&lt;&gt;"",$A61&lt;&gt;"TOTAL"),IF(AND('[1]INVESTIGADOR_Otras situaciones '!$CE59&lt;&gt;"",'[1]INVESTIGADOR_Otras situaciones '!$CE59&lt;&gt;0),'[1]INVESTIGADOR_Otras situaciones '!$CE59,""),IF($A61="TOTAL",SUM(INDIRECT("AX4:AX"&amp;ROW()-1)),""))</f>
        <v/>
      </c>
      <c r="AY61" s="3" t="str">
        <f ca="1">IF(AND($A61&lt;&gt;"",$A61&lt;&gt;"TOTAL"),IF(AND('[1]INVESTIGADOR_Otras situaciones '!$CG59&lt;&gt;"",'[1]INVESTIGADOR_Otras situaciones '!$CG59&lt;&gt;0),'[1]INVESTIGADOR_Otras situaciones '!$CG59,""),IF($A61="TOTAL",SUM(INDIRECT("AY4:AY"&amp;ROW()-1)),""))</f>
        <v/>
      </c>
      <c r="AZ61" s="3" t="str">
        <f t="shared" ca="1" si="16"/>
        <v/>
      </c>
      <c r="BA61" s="3" t="str">
        <f ca="1">IF(AND($A61&lt;&gt;"",$A61&lt;&gt;"TOTAL"),IF(AND('[1]INVESTIGADOR_Otras situaciones '!$CJ59&lt;&gt;"",'[1]INVESTIGADOR_Otras situaciones '!$CJ59&lt;&gt;0),'[1]INVESTIGADOR_Otras situaciones '!$CJ59,""),IF($A61="TOTAL",SUM(INDIRECT("BA4:BA"&amp;ROW()-1)),""))</f>
        <v/>
      </c>
      <c r="BB61" s="3" t="str">
        <f ca="1">IF(AND($A61&lt;&gt;"",$A61&lt;&gt;"TOTAL"),IF(AND('[1]INVESTIGADOR_Otras situaciones '!$CL59&lt;&gt;"",'[1]INVESTIGADOR_Otras situaciones '!$CL59&lt;&gt;0),'[1]INVESTIGADOR_Otras situaciones '!$CL59,""),IF($A61="TOTAL",SUM(INDIRECT("BB4:BB"&amp;ROW()-1)),""))</f>
        <v/>
      </c>
      <c r="BC61" s="3" t="str">
        <f t="shared" ca="1" si="17"/>
        <v/>
      </c>
      <c r="BD61" s="3" t="str">
        <f ca="1">IF(AND($A61&lt;&gt;"",$A61&lt;&gt;"TOTAL"),IF(AND('[1]INVESTIGADOR_Otras situaciones '!$CO59&lt;&gt;"",'[1]INVESTIGADOR_Otras situaciones '!$CO59&lt;&gt;0),'[1]INVESTIGADOR_Otras situaciones '!$CO59,""),IF($A61="TOTAL",SUM(INDIRECT("BD4:BD"&amp;ROW()-1)),""))</f>
        <v/>
      </c>
      <c r="BE61" s="3" t="str">
        <f ca="1">IF(AND($A61&lt;&gt;"",$A61&lt;&gt;"TOTAL"),IF(AND('[1]INVESTIGADOR_Otras situaciones '!$CQ59&lt;&gt;"",'[1]INVESTIGADOR_Otras situaciones '!$CQ59&lt;&gt;0),'[1]INVESTIGADOR_Otras situaciones '!$CQ59,""),IF($A61="TOTAL",SUM(INDIRECT("BE4:BE"&amp;ROW()-1)),""))</f>
        <v/>
      </c>
      <c r="BF61" s="3" t="str">
        <f t="shared" ca="1" si="18"/>
        <v/>
      </c>
    </row>
    <row r="62" spans="1:58" x14ac:dyDescent="0.2">
      <c r="A62" s="25" t="str">
        <f>IF('[1]INVESTIGADOR_Otras situaciones '!$B60&lt;&gt;"",'[1]INVESTIGADOR_Otras situaciones '!$B60,IF(AND('[1]INVESTIGADOR_Otras situaciones '!$B60="",'[1]INVESTIGADOR_Otras situaciones '!$B61="",'[1]INVESTIGADOR_Otras situaciones '!$B59=""),"","TOTAL"))</f>
        <v/>
      </c>
      <c r="B62" s="3" t="str">
        <f ca="1">IF(AND($A62&lt;&gt;"",$A62&lt;&gt;"TOTAL"),IF(AND('[1]INVESTIGADOR_Otras situaciones '!$C60&lt;&gt;"",'[1]INVESTIGADOR_Otras situaciones '!$C60&lt;&gt;0),'[1]INVESTIGADOR_Otras situaciones '!$C60,""),IF($A62="TOTAL",SUM(INDIRECT("B4:B"&amp;ROW()-1)),""))</f>
        <v/>
      </c>
      <c r="C62" s="3" t="str">
        <f ca="1">IF(AND($A62&lt;&gt;"",$A62&lt;&gt;"TOTAL"),IF(AND('[1]INVESTIGADOR_Otras situaciones '!$E60&lt;&gt;"",'[1]INVESTIGADOR_Otras situaciones '!$E60&lt;&gt;0),'[1]INVESTIGADOR_Otras situaciones '!$E60,""),IF($A62="TOTAL",SUM(INDIRECT("C4:C"&amp;ROW()-1)),""))</f>
        <v/>
      </c>
      <c r="D62" s="3" t="str">
        <f t="shared" ca="1" si="0"/>
        <v/>
      </c>
      <c r="E62" s="3" t="str">
        <f ca="1">IF(AND($A62&lt;&gt;"",$A62&lt;&gt;"TOTAL"),IF(AND('[1]INVESTIGADOR_Otras situaciones '!$H60&lt;&gt;"",'[1]INVESTIGADOR_Otras situaciones '!$H60&lt;&gt;0),'[1]INVESTIGADOR_Otras situaciones '!$H60,""),IF($A62="TOTAL",SUM(INDIRECT("E4:E"&amp;ROW()-1)),""))</f>
        <v/>
      </c>
      <c r="F62" s="3" t="str">
        <f ca="1">IF(AND($A62&lt;&gt;"",$A62&lt;&gt;"TOTAL"),IF(AND('[1]INVESTIGADOR_Otras situaciones '!$J60&lt;&gt;"",'[1]INVESTIGADOR_Otras situaciones '!$J60&lt;&gt;0),'[1]INVESTIGADOR_Otras situaciones '!$J60,""),IF($A62="TOTAL",SUM(INDIRECT("F4:F"&amp;ROW()-1)),""))</f>
        <v/>
      </c>
      <c r="G62" s="3" t="str">
        <f t="shared" ca="1" si="1"/>
        <v/>
      </c>
      <c r="H62" s="3" t="str">
        <f ca="1">IF(AND($A62&lt;&gt;"",$A62&lt;&gt;"TOTAL"),IF(AND('[1]INVESTIGADOR_Otras situaciones '!$M60&lt;&gt;"",'[1]INVESTIGADOR_Otras situaciones '!$M60&lt;&gt;0),'[1]INVESTIGADOR_Otras situaciones '!$M60,""),IF($A62="TOTAL",SUM(INDIRECT("H4:H"&amp;ROW()-1)),""))</f>
        <v/>
      </c>
      <c r="I62" s="3" t="str">
        <f ca="1">IF(AND($A62&lt;&gt;"",$A62&lt;&gt;"TOTAL"),IF(AND('[1]INVESTIGADOR_Otras situaciones '!$O60&lt;&gt;"",'[1]INVESTIGADOR_Otras situaciones '!$O60&lt;&gt;0),'[1]INVESTIGADOR_Otras situaciones '!$O60,""),IF($A62="TOTAL",SUM(INDIRECT("I4:I"&amp;ROW()-1)),""))</f>
        <v/>
      </c>
      <c r="J62" s="3" t="str">
        <f t="shared" ca="1" si="2"/>
        <v/>
      </c>
      <c r="K62" s="3" t="str">
        <f ca="1">IF(AND($A62&lt;&gt;"",$A62&lt;&gt;"TOTAL"),IF(AND('[1]INVESTIGADOR_Otras situaciones '!$R60&lt;&gt;"",'[1]INVESTIGADOR_Otras situaciones '!$R60&lt;&gt;0),'[1]INVESTIGADOR_Otras situaciones '!$R60,""),IF($A62="TOTAL",SUM(INDIRECT("K4:K"&amp;ROW()-1)),""))</f>
        <v/>
      </c>
      <c r="L62" s="3" t="str">
        <f ca="1">IF(AND($A62&lt;&gt;"",$A62&lt;&gt;"TOTAL"),IF(AND('[1]INVESTIGADOR_Otras situaciones '!$T60&lt;&gt;"",'[1]INVESTIGADOR_Otras situaciones '!$T60&lt;&gt;0),'[1]INVESTIGADOR_Otras situaciones '!$T60,""),IF($A62="TOTAL",SUM(INDIRECT("L4:L"&amp;ROW()-1)),""))</f>
        <v/>
      </c>
      <c r="M62" s="3" t="str">
        <f t="shared" ca="1" si="3"/>
        <v/>
      </c>
      <c r="N62" s="3" t="str">
        <f ca="1">IF(AND($A62&lt;&gt;"",$A62&lt;&gt;"TOTAL"),IF(AND('[1]INVESTIGADOR_Otras situaciones '!$W60&lt;&gt;"",'[1]INVESTIGADOR_Otras situaciones '!$W60&lt;&gt;0),'[1]INVESTIGADOR_Otras situaciones '!$W60,""),IF($A62="TOTAL",SUM(INDIRECT("N4:N"&amp;ROW()-1)),""))</f>
        <v/>
      </c>
      <c r="O62" s="3" t="str">
        <f ca="1">IF(AND($A62&lt;&gt;"",$A62&lt;&gt;"TOTAL"),IF(AND('[1]INVESTIGADOR_Otras situaciones '!$Y60&lt;&gt;"",'[1]INVESTIGADOR_Otras situaciones '!$Y60&lt;&gt;0),'[1]INVESTIGADOR_Otras situaciones '!$Y60,""),IF($A62="TOTAL",SUM(INDIRECT("O4:O"&amp;ROW()-1)),""))</f>
        <v/>
      </c>
      <c r="P62" s="3" t="str">
        <f t="shared" ca="1" si="4"/>
        <v/>
      </c>
      <c r="Q62" s="3" t="str">
        <f ca="1">IF(AND($A62&lt;&gt;"",$A62&lt;&gt;"TOTAL"),IF(AND('[1]INVESTIGADOR_Otras situaciones '!$AB60&lt;&gt;"",'[1]INVESTIGADOR_Otras situaciones '!$AB60&lt;&gt;0),'[1]INVESTIGADOR_Otras situaciones '!$AB60,""),IF($A62="TOTAL",SUM(INDIRECT("Q4:Q"&amp;ROW()-1)),""))</f>
        <v/>
      </c>
      <c r="R62" s="3" t="str">
        <f ca="1">IF(AND($A62&lt;&gt;"",$A62&lt;&gt;"TOTAL"),IF(AND('[1]INVESTIGADOR_Otras situaciones '!$AD60&lt;&gt;"",'[1]INVESTIGADOR_Otras situaciones '!$AD60&lt;&gt;0),'[1]INVESTIGADOR_Otras situaciones '!$AD60,""),IF($A62="TOTAL",SUM(INDIRECT("R4:R"&amp;ROW()-1)),""))</f>
        <v/>
      </c>
      <c r="S62" s="3" t="str">
        <f t="shared" ca="1" si="5"/>
        <v/>
      </c>
      <c r="T62" s="3" t="str">
        <f ca="1">IF(AND($A62&lt;&gt;"",$A62&lt;&gt;"TOTAL"),IF(AND('[1]INVESTIGADOR_Otras situaciones '!$AG60&lt;&gt;"",'[1]INVESTIGADOR_Otras situaciones '!$AG60&lt;&gt;0),'[1]INVESTIGADOR_Otras situaciones '!$AG60,""),IF($A62="TOTAL",SUM(INDIRECT("T4:T"&amp;ROW()-1)),""))</f>
        <v/>
      </c>
      <c r="U62" s="3" t="str">
        <f ca="1">IF(AND($A62&lt;&gt;"",$A62&lt;&gt;"TOTAL"),IF(AND('[1]INVESTIGADOR_Otras situaciones '!$AI60&lt;&gt;"",'[1]INVESTIGADOR_Otras situaciones '!$AI60&lt;&gt;0),'[1]INVESTIGADOR_Otras situaciones '!$AI60,""),IF($A62="TOTAL",SUM(INDIRECT("U4:U"&amp;ROW()-1)),""))</f>
        <v/>
      </c>
      <c r="V62" s="3" t="str">
        <f t="shared" ca="1" si="6"/>
        <v/>
      </c>
      <c r="W62" s="3" t="str">
        <f ca="1">IF(AND($A62&lt;&gt;"",$A62&lt;&gt;"TOTAL"),IF(AND('[1]INVESTIGADOR_Otras situaciones '!$AL60&lt;&gt;"",'[1]INVESTIGADOR_Otras situaciones '!$AL60&lt;&gt;0),'[1]INVESTIGADOR_Otras situaciones '!$AL60,""),IF($A62="TOTAL",SUM(INDIRECT("W4:W"&amp;ROW()-1)),""))</f>
        <v/>
      </c>
      <c r="X62" s="3" t="str">
        <f ca="1">IF(AND($A62&lt;&gt;"",$A62&lt;&gt;"TOTAL"),IF(AND('[1]INVESTIGADOR_Otras situaciones '!$AN60&lt;&gt;"",'[1]INVESTIGADOR_Otras situaciones '!$AN60&lt;&gt;0),'[1]INVESTIGADOR_Otras situaciones '!$AN60,""),IF($A62="TOTAL",SUM(INDIRECT("X4:X"&amp;ROW()-1)),""))</f>
        <v/>
      </c>
      <c r="Y62" s="3" t="str">
        <f t="shared" ca="1" si="7"/>
        <v/>
      </c>
      <c r="Z62" s="3" t="str">
        <f ca="1">IF(AND($A62&lt;&gt;"",$A62&lt;&gt;"TOTAL"),IF(AND('[1]INVESTIGADOR_Otras situaciones '!$AQ60&lt;&gt;"",'[1]INVESTIGADOR_Otras situaciones '!$AQ60&lt;&gt;0),'[1]INVESTIGADOR_Otras situaciones '!$AQ60,""),IF($A62="TOTAL",SUM(INDIRECT("Z4:Z"&amp;ROW()-1)),""))</f>
        <v/>
      </c>
      <c r="AA62" s="3" t="str">
        <f ca="1">IF(AND($A62&lt;&gt;"",$A62&lt;&gt;"TOTAL"),IF(AND('[1]INVESTIGADOR_Otras situaciones '!$AS60&lt;&gt;"",'[1]INVESTIGADOR_Otras situaciones '!$AS60&lt;&gt;0),'[1]INVESTIGADOR_Otras situaciones '!$AS60,""),IF($A62="TOTAL",SUM(INDIRECT("AA4:AA"&amp;ROW()-1)),""))</f>
        <v/>
      </c>
      <c r="AB62" s="3" t="str">
        <f t="shared" ca="1" si="8"/>
        <v/>
      </c>
      <c r="AC62" s="3" t="str">
        <f ca="1">IF(AND($A62&lt;&gt;"",$A62&lt;&gt;"TOTAL"),IF(AND('[1]INVESTIGADOR_Otras situaciones '!$AV60&lt;&gt;"",'[1]INVESTIGADOR_Otras situaciones '!$AV60&lt;&gt;0),'[1]INVESTIGADOR_Otras situaciones '!$AV60,""),IF($A62="TOTAL",SUM(INDIRECT("AC4:AC"&amp;ROW()-1)),""))</f>
        <v/>
      </c>
      <c r="AD62" s="3" t="str">
        <f ca="1">IF(AND($A62&lt;&gt;"",$A62&lt;&gt;"TOTAL"),IF(AND('[1]INVESTIGADOR_Otras situaciones '!$AX60&lt;&gt;"",'[1]INVESTIGADOR_Otras situaciones '!$AX60&lt;&gt;0),'[1]INVESTIGADOR_Otras situaciones '!$AX60,""),IF($A62="TOTAL",SUM(INDIRECT("AD4:AD"&amp;ROW()-1)),""))</f>
        <v/>
      </c>
      <c r="AE62" s="3" t="str">
        <f t="shared" ca="1" si="9"/>
        <v/>
      </c>
      <c r="AF62" s="3" t="str">
        <f ca="1">IF(AND($A62&lt;&gt;"",$A62&lt;&gt;"TOTAL"),IF(AND('[1]INVESTIGADOR_Otras situaciones '!$BA60&lt;&gt;"",'[1]INVESTIGADOR_Otras situaciones '!$BA60&lt;&gt;0),'[1]INVESTIGADOR_Otras situaciones '!$BA60,""),IF($A62="TOTAL",SUM(INDIRECT("AF4:AF"&amp;ROW()-1)),""))</f>
        <v/>
      </c>
      <c r="AG62" s="3" t="str">
        <f ca="1">IF(AND($A62&lt;&gt;"",$A62&lt;&gt;"TOTAL"),IF(AND('[1]INVESTIGADOR_Otras situaciones '!$BC60&lt;&gt;"",'[1]INVESTIGADOR_Otras situaciones '!$BC60&lt;&gt;0),'[1]INVESTIGADOR_Otras situaciones '!$BC60,""),IF($A62="TOTAL",SUM(INDIRECT("AG4:AG"&amp;ROW()-1)),""))</f>
        <v/>
      </c>
      <c r="AH62" s="3" t="str">
        <f t="shared" ca="1" si="10"/>
        <v/>
      </c>
      <c r="AI62" s="3" t="str">
        <f ca="1">IF(AND($A62&lt;&gt;"",$A62&lt;&gt;"TOTAL"),IF(AND('[1]INVESTIGADOR_Otras situaciones '!$BF60&lt;&gt;"",'[1]INVESTIGADOR_Otras situaciones '!$BF60&lt;&gt;0),'[1]INVESTIGADOR_Otras situaciones '!$BF60,""),IF($A62="TOTAL",SUM(INDIRECT("AI4:AI"&amp;ROW()-1)),""))</f>
        <v/>
      </c>
      <c r="AJ62" s="3" t="str">
        <f ca="1">IF(AND($A62&lt;&gt;"",$A62&lt;&gt;"TOTAL"),IF(AND('[1]INVESTIGADOR_Otras situaciones '!$BH60&lt;&gt;"",'[1]INVESTIGADOR_Otras situaciones '!$BH60&lt;&gt;0),'[1]INVESTIGADOR_Otras situaciones '!$BH60,""),IF($A62="TOTAL",SUM(INDIRECT("AJ4:AJ"&amp;ROW()-1)),""))</f>
        <v/>
      </c>
      <c r="AK62" s="3" t="str">
        <f t="shared" ca="1" si="11"/>
        <v/>
      </c>
      <c r="AL62" s="3" t="str">
        <f ca="1">IF(AND($A62&lt;&gt;"",$A62&lt;&gt;"TOTAL"),IF(AND('[1]INVESTIGADOR_Otras situaciones '!$BK60&lt;&gt;"",'[1]INVESTIGADOR_Otras situaciones '!$BK60&lt;&gt;0),'[1]INVESTIGADOR_Otras situaciones '!$BK60,""),IF($A62="TOTAL",SUM(INDIRECT("AL4:AL"&amp;ROW()-1)),""))</f>
        <v/>
      </c>
      <c r="AM62" s="3" t="str">
        <f ca="1">IF(AND($A62&lt;&gt;"",$A62&lt;&gt;"TOTAL"),IF(AND('[1]INVESTIGADOR_Otras situaciones '!$BM60&lt;&gt;"",'[1]INVESTIGADOR_Otras situaciones '!$BM60&lt;&gt;0),'[1]INVESTIGADOR_Otras situaciones '!$BM60,""),IF($A62="TOTAL",SUM(INDIRECT("AM4:AM"&amp;ROW()-1)),""))</f>
        <v/>
      </c>
      <c r="AN62" s="3" t="str">
        <f t="shared" ca="1" si="12"/>
        <v/>
      </c>
      <c r="AO62" s="3" t="str">
        <f ca="1">IF(AND($A62&lt;&gt;"",$A62&lt;&gt;"TOTAL"),IF(AND('[1]INVESTIGADOR_Otras situaciones '!$BP60&lt;&gt;"",'[1]INVESTIGADOR_Otras situaciones '!$BP60&lt;&gt;0),'[1]INVESTIGADOR_Otras situaciones '!$BP60,""),IF($A62="TOTAL",SUM(INDIRECT("AO4:AO"&amp;ROW()-1)),""))</f>
        <v/>
      </c>
      <c r="AP62" s="3" t="str">
        <f ca="1">IF(AND($A62&lt;&gt;"",$A62&lt;&gt;"TOTAL"),IF(AND('[1]INVESTIGADOR_Otras situaciones '!$BR60&lt;&gt;"",'[1]INVESTIGADOR_Otras situaciones '!$BR60&lt;&gt;0),'[1]INVESTIGADOR_Otras situaciones '!$BR60,""),IF($A62="TOTAL",SUM(INDIRECT("AP4:AP"&amp;ROW()-1)),""))</f>
        <v/>
      </c>
      <c r="AQ62" s="3" t="str">
        <f t="shared" ca="1" si="13"/>
        <v/>
      </c>
      <c r="AR62" s="3" t="str">
        <f ca="1">IF(AND($A62&lt;&gt;"",$A62&lt;&gt;"TOTAL"),IF(AND('[1]INVESTIGADOR_Otras situaciones '!$BU60&lt;&gt;"",'[1]INVESTIGADOR_Otras situaciones '!$BU60&lt;&gt;0),'[1]INVESTIGADOR_Otras situaciones '!$BU60,""),IF($A62="TOTAL",SUM(INDIRECT("AR4:AR"&amp;ROW()-1)),""))</f>
        <v/>
      </c>
      <c r="AS62" s="3" t="str">
        <f ca="1">IF(AND($A62&lt;&gt;"",$A62&lt;&gt;"TOTAL"),IF(AND('[1]INVESTIGADOR_Otras situaciones '!$BW60&lt;&gt;"",'[1]INVESTIGADOR_Otras situaciones '!$BW60&lt;&gt;0),'[1]INVESTIGADOR_Otras situaciones '!$BW60,""),IF($A62="TOTAL",SUM(INDIRECT("AS4:AS"&amp;ROW()-1)),""))</f>
        <v/>
      </c>
      <c r="AT62" s="3" t="str">
        <f t="shared" ca="1" si="14"/>
        <v/>
      </c>
      <c r="AU62" s="3" t="str">
        <f ca="1">IF(AND($A62&lt;&gt;"",$A62&lt;&gt;"TOTAL"),IF(AND('[1]INVESTIGADOR_Otras situaciones '!$BZ60&lt;&gt;"",'[1]INVESTIGADOR_Otras situaciones '!$BZ60&lt;&gt;0),'[1]INVESTIGADOR_Otras situaciones '!$BZ60,""),IF($A62="TOTAL",SUM(INDIRECT("AU4:AU"&amp;ROW()-1)),""))</f>
        <v/>
      </c>
      <c r="AV62" s="3" t="str">
        <f ca="1">IF(AND($A62&lt;&gt;"",$A62&lt;&gt;"TOTAL"),IF(AND('[1]INVESTIGADOR_Otras situaciones '!$CB60&lt;&gt;"",'[1]INVESTIGADOR_Otras situaciones '!$CB60&lt;&gt;0),'[1]INVESTIGADOR_Otras situaciones '!$CB60,""),IF($A62="TOTAL",SUM(INDIRECT("AV4:AV"&amp;ROW()-1)),""))</f>
        <v/>
      </c>
      <c r="AW62" s="3" t="str">
        <f t="shared" ca="1" si="15"/>
        <v/>
      </c>
      <c r="AX62" s="3" t="str">
        <f ca="1">IF(AND($A62&lt;&gt;"",$A62&lt;&gt;"TOTAL"),IF(AND('[1]INVESTIGADOR_Otras situaciones '!$CE60&lt;&gt;"",'[1]INVESTIGADOR_Otras situaciones '!$CE60&lt;&gt;0),'[1]INVESTIGADOR_Otras situaciones '!$CE60,""),IF($A62="TOTAL",SUM(INDIRECT("AX4:AX"&amp;ROW()-1)),""))</f>
        <v/>
      </c>
      <c r="AY62" s="3" t="str">
        <f ca="1">IF(AND($A62&lt;&gt;"",$A62&lt;&gt;"TOTAL"),IF(AND('[1]INVESTIGADOR_Otras situaciones '!$CG60&lt;&gt;"",'[1]INVESTIGADOR_Otras situaciones '!$CG60&lt;&gt;0),'[1]INVESTIGADOR_Otras situaciones '!$CG60,""),IF($A62="TOTAL",SUM(INDIRECT("AY4:AY"&amp;ROW()-1)),""))</f>
        <v/>
      </c>
      <c r="AZ62" s="3" t="str">
        <f t="shared" ca="1" si="16"/>
        <v/>
      </c>
      <c r="BA62" s="3" t="str">
        <f ca="1">IF(AND($A62&lt;&gt;"",$A62&lt;&gt;"TOTAL"),IF(AND('[1]INVESTIGADOR_Otras situaciones '!$CJ60&lt;&gt;"",'[1]INVESTIGADOR_Otras situaciones '!$CJ60&lt;&gt;0),'[1]INVESTIGADOR_Otras situaciones '!$CJ60,""),IF($A62="TOTAL",SUM(INDIRECT("BA4:BA"&amp;ROW()-1)),""))</f>
        <v/>
      </c>
      <c r="BB62" s="3" t="str">
        <f ca="1">IF(AND($A62&lt;&gt;"",$A62&lt;&gt;"TOTAL"),IF(AND('[1]INVESTIGADOR_Otras situaciones '!$CL60&lt;&gt;"",'[1]INVESTIGADOR_Otras situaciones '!$CL60&lt;&gt;0),'[1]INVESTIGADOR_Otras situaciones '!$CL60,""),IF($A62="TOTAL",SUM(INDIRECT("BB4:BB"&amp;ROW()-1)),""))</f>
        <v/>
      </c>
      <c r="BC62" s="3" t="str">
        <f t="shared" ca="1" si="17"/>
        <v/>
      </c>
      <c r="BD62" s="3" t="str">
        <f ca="1">IF(AND($A62&lt;&gt;"",$A62&lt;&gt;"TOTAL"),IF(AND('[1]INVESTIGADOR_Otras situaciones '!$CO60&lt;&gt;"",'[1]INVESTIGADOR_Otras situaciones '!$CO60&lt;&gt;0),'[1]INVESTIGADOR_Otras situaciones '!$CO60,""),IF($A62="TOTAL",SUM(INDIRECT("BD4:BD"&amp;ROW()-1)),""))</f>
        <v/>
      </c>
      <c r="BE62" s="3" t="str">
        <f ca="1">IF(AND($A62&lt;&gt;"",$A62&lt;&gt;"TOTAL"),IF(AND('[1]INVESTIGADOR_Otras situaciones '!$CQ60&lt;&gt;"",'[1]INVESTIGADOR_Otras situaciones '!$CQ60&lt;&gt;0),'[1]INVESTIGADOR_Otras situaciones '!$CQ60,""),IF($A62="TOTAL",SUM(INDIRECT("BE4:BE"&amp;ROW()-1)),""))</f>
        <v/>
      </c>
      <c r="BF62" s="3" t="str">
        <f t="shared" ca="1" si="18"/>
        <v/>
      </c>
    </row>
    <row r="63" spans="1:58" x14ac:dyDescent="0.2">
      <c r="A63" s="25" t="str">
        <f>IF('[1]INVESTIGADOR_Otras situaciones '!$B61&lt;&gt;"",'[1]INVESTIGADOR_Otras situaciones '!$B61,IF(AND('[1]INVESTIGADOR_Otras situaciones '!$B61="",'[1]INVESTIGADOR_Otras situaciones '!$B62="",'[1]INVESTIGADOR_Otras situaciones '!$B60=""),"","TOTAL"))</f>
        <v/>
      </c>
      <c r="B63" s="3" t="str">
        <f ca="1">IF(AND($A63&lt;&gt;"",$A63&lt;&gt;"TOTAL"),IF(AND('[1]INVESTIGADOR_Otras situaciones '!$C61&lt;&gt;"",'[1]INVESTIGADOR_Otras situaciones '!$C61&lt;&gt;0),'[1]INVESTIGADOR_Otras situaciones '!$C61,""),IF($A63="TOTAL",SUM(INDIRECT("B4:B"&amp;ROW()-1)),""))</f>
        <v/>
      </c>
      <c r="C63" s="3" t="str">
        <f ca="1">IF(AND($A63&lt;&gt;"",$A63&lt;&gt;"TOTAL"),IF(AND('[1]INVESTIGADOR_Otras situaciones '!$E61&lt;&gt;"",'[1]INVESTIGADOR_Otras situaciones '!$E61&lt;&gt;0),'[1]INVESTIGADOR_Otras situaciones '!$E61,""),IF($A63="TOTAL",SUM(INDIRECT("C4:C"&amp;ROW()-1)),""))</f>
        <v/>
      </c>
      <c r="D63" s="3" t="str">
        <f t="shared" ca="1" si="0"/>
        <v/>
      </c>
      <c r="E63" s="3" t="str">
        <f ca="1">IF(AND($A63&lt;&gt;"",$A63&lt;&gt;"TOTAL"),IF(AND('[1]INVESTIGADOR_Otras situaciones '!$H61&lt;&gt;"",'[1]INVESTIGADOR_Otras situaciones '!$H61&lt;&gt;0),'[1]INVESTIGADOR_Otras situaciones '!$H61,""),IF($A63="TOTAL",SUM(INDIRECT("E4:E"&amp;ROW()-1)),""))</f>
        <v/>
      </c>
      <c r="F63" s="3" t="str">
        <f ca="1">IF(AND($A63&lt;&gt;"",$A63&lt;&gt;"TOTAL"),IF(AND('[1]INVESTIGADOR_Otras situaciones '!$J61&lt;&gt;"",'[1]INVESTIGADOR_Otras situaciones '!$J61&lt;&gt;0),'[1]INVESTIGADOR_Otras situaciones '!$J61,""),IF($A63="TOTAL",SUM(INDIRECT("F4:F"&amp;ROW()-1)),""))</f>
        <v/>
      </c>
      <c r="G63" s="3" t="str">
        <f t="shared" ca="1" si="1"/>
        <v/>
      </c>
      <c r="H63" s="3" t="str">
        <f ca="1">IF(AND($A63&lt;&gt;"",$A63&lt;&gt;"TOTAL"),IF(AND('[1]INVESTIGADOR_Otras situaciones '!$M61&lt;&gt;"",'[1]INVESTIGADOR_Otras situaciones '!$M61&lt;&gt;0),'[1]INVESTIGADOR_Otras situaciones '!$M61,""),IF($A63="TOTAL",SUM(INDIRECT("H4:H"&amp;ROW()-1)),""))</f>
        <v/>
      </c>
      <c r="I63" s="3" t="str">
        <f ca="1">IF(AND($A63&lt;&gt;"",$A63&lt;&gt;"TOTAL"),IF(AND('[1]INVESTIGADOR_Otras situaciones '!$O61&lt;&gt;"",'[1]INVESTIGADOR_Otras situaciones '!$O61&lt;&gt;0),'[1]INVESTIGADOR_Otras situaciones '!$O61,""),IF($A63="TOTAL",SUM(INDIRECT("I4:I"&amp;ROW()-1)),""))</f>
        <v/>
      </c>
      <c r="J63" s="3" t="str">
        <f t="shared" ca="1" si="2"/>
        <v/>
      </c>
      <c r="K63" s="3" t="str">
        <f ca="1">IF(AND($A63&lt;&gt;"",$A63&lt;&gt;"TOTAL"),IF(AND('[1]INVESTIGADOR_Otras situaciones '!$R61&lt;&gt;"",'[1]INVESTIGADOR_Otras situaciones '!$R61&lt;&gt;0),'[1]INVESTIGADOR_Otras situaciones '!$R61,""),IF($A63="TOTAL",SUM(INDIRECT("K4:K"&amp;ROW()-1)),""))</f>
        <v/>
      </c>
      <c r="L63" s="3" t="str">
        <f ca="1">IF(AND($A63&lt;&gt;"",$A63&lt;&gt;"TOTAL"),IF(AND('[1]INVESTIGADOR_Otras situaciones '!$T61&lt;&gt;"",'[1]INVESTIGADOR_Otras situaciones '!$T61&lt;&gt;0),'[1]INVESTIGADOR_Otras situaciones '!$T61,""),IF($A63="TOTAL",SUM(INDIRECT("L4:L"&amp;ROW()-1)),""))</f>
        <v/>
      </c>
      <c r="M63" s="3" t="str">
        <f t="shared" ca="1" si="3"/>
        <v/>
      </c>
      <c r="N63" s="3" t="str">
        <f ca="1">IF(AND($A63&lt;&gt;"",$A63&lt;&gt;"TOTAL"),IF(AND('[1]INVESTIGADOR_Otras situaciones '!$W61&lt;&gt;"",'[1]INVESTIGADOR_Otras situaciones '!$W61&lt;&gt;0),'[1]INVESTIGADOR_Otras situaciones '!$W61,""),IF($A63="TOTAL",SUM(INDIRECT("N4:N"&amp;ROW()-1)),""))</f>
        <v/>
      </c>
      <c r="O63" s="3" t="str">
        <f ca="1">IF(AND($A63&lt;&gt;"",$A63&lt;&gt;"TOTAL"),IF(AND('[1]INVESTIGADOR_Otras situaciones '!$Y61&lt;&gt;"",'[1]INVESTIGADOR_Otras situaciones '!$Y61&lt;&gt;0),'[1]INVESTIGADOR_Otras situaciones '!$Y61,""),IF($A63="TOTAL",SUM(INDIRECT("O4:O"&amp;ROW()-1)),""))</f>
        <v/>
      </c>
      <c r="P63" s="3" t="str">
        <f t="shared" ca="1" si="4"/>
        <v/>
      </c>
      <c r="Q63" s="3" t="str">
        <f ca="1">IF(AND($A63&lt;&gt;"",$A63&lt;&gt;"TOTAL"),IF(AND('[1]INVESTIGADOR_Otras situaciones '!$AB61&lt;&gt;"",'[1]INVESTIGADOR_Otras situaciones '!$AB61&lt;&gt;0),'[1]INVESTIGADOR_Otras situaciones '!$AB61,""),IF($A63="TOTAL",SUM(INDIRECT("Q4:Q"&amp;ROW()-1)),""))</f>
        <v/>
      </c>
      <c r="R63" s="3" t="str">
        <f ca="1">IF(AND($A63&lt;&gt;"",$A63&lt;&gt;"TOTAL"),IF(AND('[1]INVESTIGADOR_Otras situaciones '!$AD61&lt;&gt;"",'[1]INVESTIGADOR_Otras situaciones '!$AD61&lt;&gt;0),'[1]INVESTIGADOR_Otras situaciones '!$AD61,""),IF($A63="TOTAL",SUM(INDIRECT("R4:R"&amp;ROW()-1)),""))</f>
        <v/>
      </c>
      <c r="S63" s="3" t="str">
        <f t="shared" ca="1" si="5"/>
        <v/>
      </c>
      <c r="T63" s="3" t="str">
        <f ca="1">IF(AND($A63&lt;&gt;"",$A63&lt;&gt;"TOTAL"),IF(AND('[1]INVESTIGADOR_Otras situaciones '!$AG61&lt;&gt;"",'[1]INVESTIGADOR_Otras situaciones '!$AG61&lt;&gt;0),'[1]INVESTIGADOR_Otras situaciones '!$AG61,""),IF($A63="TOTAL",SUM(INDIRECT("T4:T"&amp;ROW()-1)),""))</f>
        <v/>
      </c>
      <c r="U63" s="3" t="str">
        <f ca="1">IF(AND($A63&lt;&gt;"",$A63&lt;&gt;"TOTAL"),IF(AND('[1]INVESTIGADOR_Otras situaciones '!$AI61&lt;&gt;"",'[1]INVESTIGADOR_Otras situaciones '!$AI61&lt;&gt;0),'[1]INVESTIGADOR_Otras situaciones '!$AI61,""),IF($A63="TOTAL",SUM(INDIRECT("U4:U"&amp;ROW()-1)),""))</f>
        <v/>
      </c>
      <c r="V63" s="3" t="str">
        <f t="shared" ca="1" si="6"/>
        <v/>
      </c>
      <c r="W63" s="3" t="str">
        <f ca="1">IF(AND($A63&lt;&gt;"",$A63&lt;&gt;"TOTAL"),IF(AND('[1]INVESTIGADOR_Otras situaciones '!$AL61&lt;&gt;"",'[1]INVESTIGADOR_Otras situaciones '!$AL61&lt;&gt;0),'[1]INVESTIGADOR_Otras situaciones '!$AL61,""),IF($A63="TOTAL",SUM(INDIRECT("W4:W"&amp;ROW()-1)),""))</f>
        <v/>
      </c>
      <c r="X63" s="3" t="str">
        <f ca="1">IF(AND($A63&lt;&gt;"",$A63&lt;&gt;"TOTAL"),IF(AND('[1]INVESTIGADOR_Otras situaciones '!$AN61&lt;&gt;"",'[1]INVESTIGADOR_Otras situaciones '!$AN61&lt;&gt;0),'[1]INVESTIGADOR_Otras situaciones '!$AN61,""),IF($A63="TOTAL",SUM(INDIRECT("X4:X"&amp;ROW()-1)),""))</f>
        <v/>
      </c>
      <c r="Y63" s="3" t="str">
        <f t="shared" ca="1" si="7"/>
        <v/>
      </c>
      <c r="Z63" s="3" t="str">
        <f ca="1">IF(AND($A63&lt;&gt;"",$A63&lt;&gt;"TOTAL"),IF(AND('[1]INVESTIGADOR_Otras situaciones '!$AQ61&lt;&gt;"",'[1]INVESTIGADOR_Otras situaciones '!$AQ61&lt;&gt;0),'[1]INVESTIGADOR_Otras situaciones '!$AQ61,""),IF($A63="TOTAL",SUM(INDIRECT("Z4:Z"&amp;ROW()-1)),""))</f>
        <v/>
      </c>
      <c r="AA63" s="3" t="str">
        <f ca="1">IF(AND($A63&lt;&gt;"",$A63&lt;&gt;"TOTAL"),IF(AND('[1]INVESTIGADOR_Otras situaciones '!$AS61&lt;&gt;"",'[1]INVESTIGADOR_Otras situaciones '!$AS61&lt;&gt;0),'[1]INVESTIGADOR_Otras situaciones '!$AS61,""),IF($A63="TOTAL",SUM(INDIRECT("AA4:AA"&amp;ROW()-1)),""))</f>
        <v/>
      </c>
      <c r="AB63" s="3" t="str">
        <f t="shared" ca="1" si="8"/>
        <v/>
      </c>
      <c r="AC63" s="3" t="str">
        <f ca="1">IF(AND($A63&lt;&gt;"",$A63&lt;&gt;"TOTAL"),IF(AND('[1]INVESTIGADOR_Otras situaciones '!$AV61&lt;&gt;"",'[1]INVESTIGADOR_Otras situaciones '!$AV61&lt;&gt;0),'[1]INVESTIGADOR_Otras situaciones '!$AV61,""),IF($A63="TOTAL",SUM(INDIRECT("AC4:AC"&amp;ROW()-1)),""))</f>
        <v/>
      </c>
      <c r="AD63" s="3" t="str">
        <f ca="1">IF(AND($A63&lt;&gt;"",$A63&lt;&gt;"TOTAL"),IF(AND('[1]INVESTIGADOR_Otras situaciones '!$AX61&lt;&gt;"",'[1]INVESTIGADOR_Otras situaciones '!$AX61&lt;&gt;0),'[1]INVESTIGADOR_Otras situaciones '!$AX61,""),IF($A63="TOTAL",SUM(INDIRECT("AD4:AD"&amp;ROW()-1)),""))</f>
        <v/>
      </c>
      <c r="AE63" s="3" t="str">
        <f t="shared" ca="1" si="9"/>
        <v/>
      </c>
      <c r="AF63" s="3" t="str">
        <f ca="1">IF(AND($A63&lt;&gt;"",$A63&lt;&gt;"TOTAL"),IF(AND('[1]INVESTIGADOR_Otras situaciones '!$BA61&lt;&gt;"",'[1]INVESTIGADOR_Otras situaciones '!$BA61&lt;&gt;0),'[1]INVESTIGADOR_Otras situaciones '!$BA61,""),IF($A63="TOTAL",SUM(INDIRECT("AF4:AF"&amp;ROW()-1)),""))</f>
        <v/>
      </c>
      <c r="AG63" s="3" t="str">
        <f ca="1">IF(AND($A63&lt;&gt;"",$A63&lt;&gt;"TOTAL"),IF(AND('[1]INVESTIGADOR_Otras situaciones '!$BC61&lt;&gt;"",'[1]INVESTIGADOR_Otras situaciones '!$BC61&lt;&gt;0),'[1]INVESTIGADOR_Otras situaciones '!$BC61,""),IF($A63="TOTAL",SUM(INDIRECT("AG4:AG"&amp;ROW()-1)),""))</f>
        <v/>
      </c>
      <c r="AH63" s="3" t="str">
        <f t="shared" ca="1" si="10"/>
        <v/>
      </c>
      <c r="AI63" s="3" t="str">
        <f ca="1">IF(AND($A63&lt;&gt;"",$A63&lt;&gt;"TOTAL"),IF(AND('[1]INVESTIGADOR_Otras situaciones '!$BF61&lt;&gt;"",'[1]INVESTIGADOR_Otras situaciones '!$BF61&lt;&gt;0),'[1]INVESTIGADOR_Otras situaciones '!$BF61,""),IF($A63="TOTAL",SUM(INDIRECT("AI4:AI"&amp;ROW()-1)),""))</f>
        <v/>
      </c>
      <c r="AJ63" s="3" t="str">
        <f ca="1">IF(AND($A63&lt;&gt;"",$A63&lt;&gt;"TOTAL"),IF(AND('[1]INVESTIGADOR_Otras situaciones '!$BH61&lt;&gt;"",'[1]INVESTIGADOR_Otras situaciones '!$BH61&lt;&gt;0),'[1]INVESTIGADOR_Otras situaciones '!$BH61,""),IF($A63="TOTAL",SUM(INDIRECT("AJ4:AJ"&amp;ROW()-1)),""))</f>
        <v/>
      </c>
      <c r="AK63" s="3" t="str">
        <f t="shared" ca="1" si="11"/>
        <v/>
      </c>
      <c r="AL63" s="3" t="str">
        <f ca="1">IF(AND($A63&lt;&gt;"",$A63&lt;&gt;"TOTAL"),IF(AND('[1]INVESTIGADOR_Otras situaciones '!$BK61&lt;&gt;"",'[1]INVESTIGADOR_Otras situaciones '!$BK61&lt;&gt;0),'[1]INVESTIGADOR_Otras situaciones '!$BK61,""),IF($A63="TOTAL",SUM(INDIRECT("AL4:AL"&amp;ROW()-1)),""))</f>
        <v/>
      </c>
      <c r="AM63" s="3" t="str">
        <f ca="1">IF(AND($A63&lt;&gt;"",$A63&lt;&gt;"TOTAL"),IF(AND('[1]INVESTIGADOR_Otras situaciones '!$BM61&lt;&gt;"",'[1]INVESTIGADOR_Otras situaciones '!$BM61&lt;&gt;0),'[1]INVESTIGADOR_Otras situaciones '!$BM61,""),IF($A63="TOTAL",SUM(INDIRECT("AM4:AM"&amp;ROW()-1)),""))</f>
        <v/>
      </c>
      <c r="AN63" s="3" t="str">
        <f t="shared" ca="1" si="12"/>
        <v/>
      </c>
      <c r="AO63" s="3" t="str">
        <f ca="1">IF(AND($A63&lt;&gt;"",$A63&lt;&gt;"TOTAL"),IF(AND('[1]INVESTIGADOR_Otras situaciones '!$BP61&lt;&gt;"",'[1]INVESTIGADOR_Otras situaciones '!$BP61&lt;&gt;0),'[1]INVESTIGADOR_Otras situaciones '!$BP61,""),IF($A63="TOTAL",SUM(INDIRECT("AO4:AO"&amp;ROW()-1)),""))</f>
        <v/>
      </c>
      <c r="AP63" s="3" t="str">
        <f ca="1">IF(AND($A63&lt;&gt;"",$A63&lt;&gt;"TOTAL"),IF(AND('[1]INVESTIGADOR_Otras situaciones '!$BR61&lt;&gt;"",'[1]INVESTIGADOR_Otras situaciones '!$BR61&lt;&gt;0),'[1]INVESTIGADOR_Otras situaciones '!$BR61,""),IF($A63="TOTAL",SUM(INDIRECT("AP4:AP"&amp;ROW()-1)),""))</f>
        <v/>
      </c>
      <c r="AQ63" s="3" t="str">
        <f t="shared" ca="1" si="13"/>
        <v/>
      </c>
      <c r="AR63" s="3" t="str">
        <f ca="1">IF(AND($A63&lt;&gt;"",$A63&lt;&gt;"TOTAL"),IF(AND('[1]INVESTIGADOR_Otras situaciones '!$BU61&lt;&gt;"",'[1]INVESTIGADOR_Otras situaciones '!$BU61&lt;&gt;0),'[1]INVESTIGADOR_Otras situaciones '!$BU61,""),IF($A63="TOTAL",SUM(INDIRECT("AR4:AR"&amp;ROW()-1)),""))</f>
        <v/>
      </c>
      <c r="AS63" s="3" t="str">
        <f ca="1">IF(AND($A63&lt;&gt;"",$A63&lt;&gt;"TOTAL"),IF(AND('[1]INVESTIGADOR_Otras situaciones '!$BW61&lt;&gt;"",'[1]INVESTIGADOR_Otras situaciones '!$BW61&lt;&gt;0),'[1]INVESTIGADOR_Otras situaciones '!$BW61,""),IF($A63="TOTAL",SUM(INDIRECT("AS4:AS"&amp;ROW()-1)),""))</f>
        <v/>
      </c>
      <c r="AT63" s="3" t="str">
        <f t="shared" ca="1" si="14"/>
        <v/>
      </c>
      <c r="AU63" s="3" t="str">
        <f ca="1">IF(AND($A63&lt;&gt;"",$A63&lt;&gt;"TOTAL"),IF(AND('[1]INVESTIGADOR_Otras situaciones '!$BZ61&lt;&gt;"",'[1]INVESTIGADOR_Otras situaciones '!$BZ61&lt;&gt;0),'[1]INVESTIGADOR_Otras situaciones '!$BZ61,""),IF($A63="TOTAL",SUM(INDIRECT("AU4:AU"&amp;ROW()-1)),""))</f>
        <v/>
      </c>
      <c r="AV63" s="3" t="str">
        <f ca="1">IF(AND($A63&lt;&gt;"",$A63&lt;&gt;"TOTAL"),IF(AND('[1]INVESTIGADOR_Otras situaciones '!$CB61&lt;&gt;"",'[1]INVESTIGADOR_Otras situaciones '!$CB61&lt;&gt;0),'[1]INVESTIGADOR_Otras situaciones '!$CB61,""),IF($A63="TOTAL",SUM(INDIRECT("AV4:AV"&amp;ROW()-1)),""))</f>
        <v/>
      </c>
      <c r="AW63" s="3" t="str">
        <f t="shared" ca="1" si="15"/>
        <v/>
      </c>
      <c r="AX63" s="3" t="str">
        <f ca="1">IF(AND($A63&lt;&gt;"",$A63&lt;&gt;"TOTAL"),IF(AND('[1]INVESTIGADOR_Otras situaciones '!$CE61&lt;&gt;"",'[1]INVESTIGADOR_Otras situaciones '!$CE61&lt;&gt;0),'[1]INVESTIGADOR_Otras situaciones '!$CE61,""),IF($A63="TOTAL",SUM(INDIRECT("AX4:AX"&amp;ROW()-1)),""))</f>
        <v/>
      </c>
      <c r="AY63" s="3" t="str">
        <f ca="1">IF(AND($A63&lt;&gt;"",$A63&lt;&gt;"TOTAL"),IF(AND('[1]INVESTIGADOR_Otras situaciones '!$CG61&lt;&gt;"",'[1]INVESTIGADOR_Otras situaciones '!$CG61&lt;&gt;0),'[1]INVESTIGADOR_Otras situaciones '!$CG61,""),IF($A63="TOTAL",SUM(INDIRECT("AY4:AY"&amp;ROW()-1)),""))</f>
        <v/>
      </c>
      <c r="AZ63" s="3" t="str">
        <f t="shared" ca="1" si="16"/>
        <v/>
      </c>
      <c r="BA63" s="3" t="str">
        <f ca="1">IF(AND($A63&lt;&gt;"",$A63&lt;&gt;"TOTAL"),IF(AND('[1]INVESTIGADOR_Otras situaciones '!$CJ61&lt;&gt;"",'[1]INVESTIGADOR_Otras situaciones '!$CJ61&lt;&gt;0),'[1]INVESTIGADOR_Otras situaciones '!$CJ61,""),IF($A63="TOTAL",SUM(INDIRECT("BA4:BA"&amp;ROW()-1)),""))</f>
        <v/>
      </c>
      <c r="BB63" s="3" t="str">
        <f ca="1">IF(AND($A63&lt;&gt;"",$A63&lt;&gt;"TOTAL"),IF(AND('[1]INVESTIGADOR_Otras situaciones '!$CL61&lt;&gt;"",'[1]INVESTIGADOR_Otras situaciones '!$CL61&lt;&gt;0),'[1]INVESTIGADOR_Otras situaciones '!$CL61,""),IF($A63="TOTAL",SUM(INDIRECT("BB4:BB"&amp;ROW()-1)),""))</f>
        <v/>
      </c>
      <c r="BC63" s="3" t="str">
        <f t="shared" ca="1" si="17"/>
        <v/>
      </c>
      <c r="BD63" s="3" t="str">
        <f ca="1">IF(AND($A63&lt;&gt;"",$A63&lt;&gt;"TOTAL"),IF(AND('[1]INVESTIGADOR_Otras situaciones '!$CO61&lt;&gt;"",'[1]INVESTIGADOR_Otras situaciones '!$CO61&lt;&gt;0),'[1]INVESTIGADOR_Otras situaciones '!$CO61,""),IF($A63="TOTAL",SUM(INDIRECT("BD4:BD"&amp;ROW()-1)),""))</f>
        <v/>
      </c>
      <c r="BE63" s="3" t="str">
        <f ca="1">IF(AND($A63&lt;&gt;"",$A63&lt;&gt;"TOTAL"),IF(AND('[1]INVESTIGADOR_Otras situaciones '!$CQ61&lt;&gt;"",'[1]INVESTIGADOR_Otras situaciones '!$CQ61&lt;&gt;0),'[1]INVESTIGADOR_Otras situaciones '!$CQ61,""),IF($A63="TOTAL",SUM(INDIRECT("BE4:BE"&amp;ROW()-1)),""))</f>
        <v/>
      </c>
      <c r="BF63" s="3" t="str">
        <f t="shared" ca="1" si="18"/>
        <v/>
      </c>
    </row>
    <row r="64" spans="1:58" x14ac:dyDescent="0.2">
      <c r="A64" s="25" t="str">
        <f>IF('[1]INVESTIGADOR_Otras situaciones '!$B62&lt;&gt;"",'[1]INVESTIGADOR_Otras situaciones '!$B62,IF(AND('[1]INVESTIGADOR_Otras situaciones '!$B62="",'[1]INVESTIGADOR_Otras situaciones '!$B63="",'[1]INVESTIGADOR_Otras situaciones '!$B61=""),"","TOTAL"))</f>
        <v/>
      </c>
      <c r="B64" s="3" t="str">
        <f ca="1">IF(AND($A64&lt;&gt;"",$A64&lt;&gt;"TOTAL"),IF(AND('[1]INVESTIGADOR_Otras situaciones '!$C62&lt;&gt;"",'[1]INVESTIGADOR_Otras situaciones '!$C62&lt;&gt;0),'[1]INVESTIGADOR_Otras situaciones '!$C62,""),IF($A64="TOTAL",SUM(INDIRECT("B4:B"&amp;ROW()-1)),""))</f>
        <v/>
      </c>
      <c r="C64" s="3" t="str">
        <f ca="1">IF(AND($A64&lt;&gt;"",$A64&lt;&gt;"TOTAL"),IF(AND('[1]INVESTIGADOR_Otras situaciones '!$E62&lt;&gt;"",'[1]INVESTIGADOR_Otras situaciones '!$E62&lt;&gt;0),'[1]INVESTIGADOR_Otras situaciones '!$E62,""),IF($A64="TOTAL",SUM(INDIRECT("C4:C"&amp;ROW()-1)),""))</f>
        <v/>
      </c>
      <c r="D64" s="3" t="str">
        <f t="shared" ca="1" si="0"/>
        <v/>
      </c>
      <c r="E64" s="3" t="str">
        <f ca="1">IF(AND($A64&lt;&gt;"",$A64&lt;&gt;"TOTAL"),IF(AND('[1]INVESTIGADOR_Otras situaciones '!$H62&lt;&gt;"",'[1]INVESTIGADOR_Otras situaciones '!$H62&lt;&gt;0),'[1]INVESTIGADOR_Otras situaciones '!$H62,""),IF($A64="TOTAL",SUM(INDIRECT("E4:E"&amp;ROW()-1)),""))</f>
        <v/>
      </c>
      <c r="F64" s="3" t="str">
        <f ca="1">IF(AND($A64&lt;&gt;"",$A64&lt;&gt;"TOTAL"),IF(AND('[1]INVESTIGADOR_Otras situaciones '!$J62&lt;&gt;"",'[1]INVESTIGADOR_Otras situaciones '!$J62&lt;&gt;0),'[1]INVESTIGADOR_Otras situaciones '!$J62,""),IF($A64="TOTAL",SUM(INDIRECT("F4:F"&amp;ROW()-1)),""))</f>
        <v/>
      </c>
      <c r="G64" s="3" t="str">
        <f t="shared" ca="1" si="1"/>
        <v/>
      </c>
      <c r="H64" s="3" t="str">
        <f ca="1">IF(AND($A64&lt;&gt;"",$A64&lt;&gt;"TOTAL"),IF(AND('[1]INVESTIGADOR_Otras situaciones '!$M62&lt;&gt;"",'[1]INVESTIGADOR_Otras situaciones '!$M62&lt;&gt;0),'[1]INVESTIGADOR_Otras situaciones '!$M62,""),IF($A64="TOTAL",SUM(INDIRECT("H4:H"&amp;ROW()-1)),""))</f>
        <v/>
      </c>
      <c r="I64" s="3" t="str">
        <f ca="1">IF(AND($A64&lt;&gt;"",$A64&lt;&gt;"TOTAL"),IF(AND('[1]INVESTIGADOR_Otras situaciones '!$O62&lt;&gt;"",'[1]INVESTIGADOR_Otras situaciones '!$O62&lt;&gt;0),'[1]INVESTIGADOR_Otras situaciones '!$O62,""),IF($A64="TOTAL",SUM(INDIRECT("I4:I"&amp;ROW()-1)),""))</f>
        <v/>
      </c>
      <c r="J64" s="3" t="str">
        <f t="shared" ca="1" si="2"/>
        <v/>
      </c>
      <c r="K64" s="3" t="str">
        <f ca="1">IF(AND($A64&lt;&gt;"",$A64&lt;&gt;"TOTAL"),IF(AND('[1]INVESTIGADOR_Otras situaciones '!$R62&lt;&gt;"",'[1]INVESTIGADOR_Otras situaciones '!$R62&lt;&gt;0),'[1]INVESTIGADOR_Otras situaciones '!$R62,""),IF($A64="TOTAL",SUM(INDIRECT("K4:K"&amp;ROW()-1)),""))</f>
        <v/>
      </c>
      <c r="L64" s="3" t="str">
        <f ca="1">IF(AND($A64&lt;&gt;"",$A64&lt;&gt;"TOTAL"),IF(AND('[1]INVESTIGADOR_Otras situaciones '!$T62&lt;&gt;"",'[1]INVESTIGADOR_Otras situaciones '!$T62&lt;&gt;0),'[1]INVESTIGADOR_Otras situaciones '!$T62,""),IF($A64="TOTAL",SUM(INDIRECT("L4:L"&amp;ROW()-1)),""))</f>
        <v/>
      </c>
      <c r="M64" s="3" t="str">
        <f t="shared" ca="1" si="3"/>
        <v/>
      </c>
      <c r="N64" s="3" t="str">
        <f ca="1">IF(AND($A64&lt;&gt;"",$A64&lt;&gt;"TOTAL"),IF(AND('[1]INVESTIGADOR_Otras situaciones '!$W62&lt;&gt;"",'[1]INVESTIGADOR_Otras situaciones '!$W62&lt;&gt;0),'[1]INVESTIGADOR_Otras situaciones '!$W62,""),IF($A64="TOTAL",SUM(INDIRECT("N4:N"&amp;ROW()-1)),""))</f>
        <v/>
      </c>
      <c r="O64" s="3" t="str">
        <f ca="1">IF(AND($A64&lt;&gt;"",$A64&lt;&gt;"TOTAL"),IF(AND('[1]INVESTIGADOR_Otras situaciones '!$Y62&lt;&gt;"",'[1]INVESTIGADOR_Otras situaciones '!$Y62&lt;&gt;0),'[1]INVESTIGADOR_Otras situaciones '!$Y62,""),IF($A64="TOTAL",SUM(INDIRECT("O4:O"&amp;ROW()-1)),""))</f>
        <v/>
      </c>
      <c r="P64" s="3" t="str">
        <f t="shared" ca="1" si="4"/>
        <v/>
      </c>
      <c r="Q64" s="3" t="str">
        <f ca="1">IF(AND($A64&lt;&gt;"",$A64&lt;&gt;"TOTAL"),IF(AND('[1]INVESTIGADOR_Otras situaciones '!$AB62&lt;&gt;"",'[1]INVESTIGADOR_Otras situaciones '!$AB62&lt;&gt;0),'[1]INVESTIGADOR_Otras situaciones '!$AB62,""),IF($A64="TOTAL",SUM(INDIRECT("Q4:Q"&amp;ROW()-1)),""))</f>
        <v/>
      </c>
      <c r="R64" s="3" t="str">
        <f ca="1">IF(AND($A64&lt;&gt;"",$A64&lt;&gt;"TOTAL"),IF(AND('[1]INVESTIGADOR_Otras situaciones '!$AD62&lt;&gt;"",'[1]INVESTIGADOR_Otras situaciones '!$AD62&lt;&gt;0),'[1]INVESTIGADOR_Otras situaciones '!$AD62,""),IF($A64="TOTAL",SUM(INDIRECT("R4:R"&amp;ROW()-1)),""))</f>
        <v/>
      </c>
      <c r="S64" s="3" t="str">
        <f t="shared" ca="1" si="5"/>
        <v/>
      </c>
      <c r="T64" s="3" t="str">
        <f ca="1">IF(AND($A64&lt;&gt;"",$A64&lt;&gt;"TOTAL"),IF(AND('[1]INVESTIGADOR_Otras situaciones '!$AG62&lt;&gt;"",'[1]INVESTIGADOR_Otras situaciones '!$AG62&lt;&gt;0),'[1]INVESTIGADOR_Otras situaciones '!$AG62,""),IF($A64="TOTAL",SUM(INDIRECT("T4:T"&amp;ROW()-1)),""))</f>
        <v/>
      </c>
      <c r="U64" s="3" t="str">
        <f ca="1">IF(AND($A64&lt;&gt;"",$A64&lt;&gt;"TOTAL"),IF(AND('[1]INVESTIGADOR_Otras situaciones '!$AI62&lt;&gt;"",'[1]INVESTIGADOR_Otras situaciones '!$AI62&lt;&gt;0),'[1]INVESTIGADOR_Otras situaciones '!$AI62,""),IF($A64="TOTAL",SUM(INDIRECT("U4:U"&amp;ROW()-1)),""))</f>
        <v/>
      </c>
      <c r="V64" s="3" t="str">
        <f t="shared" ca="1" si="6"/>
        <v/>
      </c>
      <c r="W64" s="3" t="str">
        <f ca="1">IF(AND($A64&lt;&gt;"",$A64&lt;&gt;"TOTAL"),IF(AND('[1]INVESTIGADOR_Otras situaciones '!$AL62&lt;&gt;"",'[1]INVESTIGADOR_Otras situaciones '!$AL62&lt;&gt;0),'[1]INVESTIGADOR_Otras situaciones '!$AL62,""),IF($A64="TOTAL",SUM(INDIRECT("W4:W"&amp;ROW()-1)),""))</f>
        <v/>
      </c>
      <c r="X64" s="3" t="str">
        <f ca="1">IF(AND($A64&lt;&gt;"",$A64&lt;&gt;"TOTAL"),IF(AND('[1]INVESTIGADOR_Otras situaciones '!$AN62&lt;&gt;"",'[1]INVESTIGADOR_Otras situaciones '!$AN62&lt;&gt;0),'[1]INVESTIGADOR_Otras situaciones '!$AN62,""),IF($A64="TOTAL",SUM(INDIRECT("X4:X"&amp;ROW()-1)),""))</f>
        <v/>
      </c>
      <c r="Y64" s="3" t="str">
        <f t="shared" ca="1" si="7"/>
        <v/>
      </c>
      <c r="Z64" s="3" t="str">
        <f ca="1">IF(AND($A64&lt;&gt;"",$A64&lt;&gt;"TOTAL"),IF(AND('[1]INVESTIGADOR_Otras situaciones '!$AQ62&lt;&gt;"",'[1]INVESTIGADOR_Otras situaciones '!$AQ62&lt;&gt;0),'[1]INVESTIGADOR_Otras situaciones '!$AQ62,""),IF($A64="TOTAL",SUM(INDIRECT("Z4:Z"&amp;ROW()-1)),""))</f>
        <v/>
      </c>
      <c r="AA64" s="3" t="str">
        <f ca="1">IF(AND($A64&lt;&gt;"",$A64&lt;&gt;"TOTAL"),IF(AND('[1]INVESTIGADOR_Otras situaciones '!$AS62&lt;&gt;"",'[1]INVESTIGADOR_Otras situaciones '!$AS62&lt;&gt;0),'[1]INVESTIGADOR_Otras situaciones '!$AS62,""),IF($A64="TOTAL",SUM(INDIRECT("AA4:AA"&amp;ROW()-1)),""))</f>
        <v/>
      </c>
      <c r="AB64" s="3" t="str">
        <f t="shared" ca="1" si="8"/>
        <v/>
      </c>
      <c r="AC64" s="3" t="str">
        <f ca="1">IF(AND($A64&lt;&gt;"",$A64&lt;&gt;"TOTAL"),IF(AND('[1]INVESTIGADOR_Otras situaciones '!$AV62&lt;&gt;"",'[1]INVESTIGADOR_Otras situaciones '!$AV62&lt;&gt;0),'[1]INVESTIGADOR_Otras situaciones '!$AV62,""),IF($A64="TOTAL",SUM(INDIRECT("AC4:AC"&amp;ROW()-1)),""))</f>
        <v/>
      </c>
      <c r="AD64" s="3" t="str">
        <f ca="1">IF(AND($A64&lt;&gt;"",$A64&lt;&gt;"TOTAL"),IF(AND('[1]INVESTIGADOR_Otras situaciones '!$AX62&lt;&gt;"",'[1]INVESTIGADOR_Otras situaciones '!$AX62&lt;&gt;0),'[1]INVESTIGADOR_Otras situaciones '!$AX62,""),IF($A64="TOTAL",SUM(INDIRECT("AD4:AD"&amp;ROW()-1)),""))</f>
        <v/>
      </c>
      <c r="AE64" s="3" t="str">
        <f t="shared" ca="1" si="9"/>
        <v/>
      </c>
      <c r="AF64" s="3" t="str">
        <f ca="1">IF(AND($A64&lt;&gt;"",$A64&lt;&gt;"TOTAL"),IF(AND('[1]INVESTIGADOR_Otras situaciones '!$BA62&lt;&gt;"",'[1]INVESTIGADOR_Otras situaciones '!$BA62&lt;&gt;0),'[1]INVESTIGADOR_Otras situaciones '!$BA62,""),IF($A64="TOTAL",SUM(INDIRECT("AF4:AF"&amp;ROW()-1)),""))</f>
        <v/>
      </c>
      <c r="AG64" s="3" t="str">
        <f ca="1">IF(AND($A64&lt;&gt;"",$A64&lt;&gt;"TOTAL"),IF(AND('[1]INVESTIGADOR_Otras situaciones '!$BC62&lt;&gt;"",'[1]INVESTIGADOR_Otras situaciones '!$BC62&lt;&gt;0),'[1]INVESTIGADOR_Otras situaciones '!$BC62,""),IF($A64="TOTAL",SUM(INDIRECT("AG4:AG"&amp;ROW()-1)),""))</f>
        <v/>
      </c>
      <c r="AH64" s="3" t="str">
        <f t="shared" ca="1" si="10"/>
        <v/>
      </c>
      <c r="AI64" s="3" t="str">
        <f ca="1">IF(AND($A64&lt;&gt;"",$A64&lt;&gt;"TOTAL"),IF(AND('[1]INVESTIGADOR_Otras situaciones '!$BF62&lt;&gt;"",'[1]INVESTIGADOR_Otras situaciones '!$BF62&lt;&gt;0),'[1]INVESTIGADOR_Otras situaciones '!$BF62,""),IF($A64="TOTAL",SUM(INDIRECT("AI4:AI"&amp;ROW()-1)),""))</f>
        <v/>
      </c>
      <c r="AJ64" s="3" t="str">
        <f ca="1">IF(AND($A64&lt;&gt;"",$A64&lt;&gt;"TOTAL"),IF(AND('[1]INVESTIGADOR_Otras situaciones '!$BH62&lt;&gt;"",'[1]INVESTIGADOR_Otras situaciones '!$BH62&lt;&gt;0),'[1]INVESTIGADOR_Otras situaciones '!$BH62,""),IF($A64="TOTAL",SUM(INDIRECT("AJ4:AJ"&amp;ROW()-1)),""))</f>
        <v/>
      </c>
      <c r="AK64" s="3" t="str">
        <f t="shared" ca="1" si="11"/>
        <v/>
      </c>
      <c r="AL64" s="3" t="str">
        <f ca="1">IF(AND($A64&lt;&gt;"",$A64&lt;&gt;"TOTAL"),IF(AND('[1]INVESTIGADOR_Otras situaciones '!$BK62&lt;&gt;"",'[1]INVESTIGADOR_Otras situaciones '!$BK62&lt;&gt;0),'[1]INVESTIGADOR_Otras situaciones '!$BK62,""),IF($A64="TOTAL",SUM(INDIRECT("AL4:AL"&amp;ROW()-1)),""))</f>
        <v/>
      </c>
      <c r="AM64" s="3" t="str">
        <f ca="1">IF(AND($A64&lt;&gt;"",$A64&lt;&gt;"TOTAL"),IF(AND('[1]INVESTIGADOR_Otras situaciones '!$BM62&lt;&gt;"",'[1]INVESTIGADOR_Otras situaciones '!$BM62&lt;&gt;0),'[1]INVESTIGADOR_Otras situaciones '!$BM62,""),IF($A64="TOTAL",SUM(INDIRECT("AM4:AM"&amp;ROW()-1)),""))</f>
        <v/>
      </c>
      <c r="AN64" s="3" t="str">
        <f t="shared" ca="1" si="12"/>
        <v/>
      </c>
      <c r="AO64" s="3" t="str">
        <f ca="1">IF(AND($A64&lt;&gt;"",$A64&lt;&gt;"TOTAL"),IF(AND('[1]INVESTIGADOR_Otras situaciones '!$BP62&lt;&gt;"",'[1]INVESTIGADOR_Otras situaciones '!$BP62&lt;&gt;0),'[1]INVESTIGADOR_Otras situaciones '!$BP62,""),IF($A64="TOTAL",SUM(INDIRECT("AO4:AO"&amp;ROW()-1)),""))</f>
        <v/>
      </c>
      <c r="AP64" s="3" t="str">
        <f ca="1">IF(AND($A64&lt;&gt;"",$A64&lt;&gt;"TOTAL"),IF(AND('[1]INVESTIGADOR_Otras situaciones '!$BR62&lt;&gt;"",'[1]INVESTIGADOR_Otras situaciones '!$BR62&lt;&gt;0),'[1]INVESTIGADOR_Otras situaciones '!$BR62,""),IF($A64="TOTAL",SUM(INDIRECT("AP4:AP"&amp;ROW()-1)),""))</f>
        <v/>
      </c>
      <c r="AQ64" s="3" t="str">
        <f t="shared" ca="1" si="13"/>
        <v/>
      </c>
      <c r="AR64" s="3" t="str">
        <f ca="1">IF(AND($A64&lt;&gt;"",$A64&lt;&gt;"TOTAL"),IF(AND('[1]INVESTIGADOR_Otras situaciones '!$BU62&lt;&gt;"",'[1]INVESTIGADOR_Otras situaciones '!$BU62&lt;&gt;0),'[1]INVESTIGADOR_Otras situaciones '!$BU62,""),IF($A64="TOTAL",SUM(INDIRECT("AR4:AR"&amp;ROW()-1)),""))</f>
        <v/>
      </c>
      <c r="AS64" s="3" t="str">
        <f ca="1">IF(AND($A64&lt;&gt;"",$A64&lt;&gt;"TOTAL"),IF(AND('[1]INVESTIGADOR_Otras situaciones '!$BW62&lt;&gt;"",'[1]INVESTIGADOR_Otras situaciones '!$BW62&lt;&gt;0),'[1]INVESTIGADOR_Otras situaciones '!$BW62,""),IF($A64="TOTAL",SUM(INDIRECT("AS4:AS"&amp;ROW()-1)),""))</f>
        <v/>
      </c>
      <c r="AT64" s="3" t="str">
        <f t="shared" ca="1" si="14"/>
        <v/>
      </c>
      <c r="AU64" s="3" t="str">
        <f ca="1">IF(AND($A64&lt;&gt;"",$A64&lt;&gt;"TOTAL"),IF(AND('[1]INVESTIGADOR_Otras situaciones '!$BZ62&lt;&gt;"",'[1]INVESTIGADOR_Otras situaciones '!$BZ62&lt;&gt;0),'[1]INVESTIGADOR_Otras situaciones '!$BZ62,""),IF($A64="TOTAL",SUM(INDIRECT("AU4:AU"&amp;ROW()-1)),""))</f>
        <v/>
      </c>
      <c r="AV64" s="3" t="str">
        <f ca="1">IF(AND($A64&lt;&gt;"",$A64&lt;&gt;"TOTAL"),IF(AND('[1]INVESTIGADOR_Otras situaciones '!$CB62&lt;&gt;"",'[1]INVESTIGADOR_Otras situaciones '!$CB62&lt;&gt;0),'[1]INVESTIGADOR_Otras situaciones '!$CB62,""),IF($A64="TOTAL",SUM(INDIRECT("AV4:AV"&amp;ROW()-1)),""))</f>
        <v/>
      </c>
      <c r="AW64" s="3" t="str">
        <f t="shared" ca="1" si="15"/>
        <v/>
      </c>
      <c r="AX64" s="3" t="str">
        <f ca="1">IF(AND($A64&lt;&gt;"",$A64&lt;&gt;"TOTAL"),IF(AND('[1]INVESTIGADOR_Otras situaciones '!$CE62&lt;&gt;"",'[1]INVESTIGADOR_Otras situaciones '!$CE62&lt;&gt;0),'[1]INVESTIGADOR_Otras situaciones '!$CE62,""),IF($A64="TOTAL",SUM(INDIRECT("AX4:AX"&amp;ROW()-1)),""))</f>
        <v/>
      </c>
      <c r="AY64" s="3" t="str">
        <f ca="1">IF(AND($A64&lt;&gt;"",$A64&lt;&gt;"TOTAL"),IF(AND('[1]INVESTIGADOR_Otras situaciones '!$CG62&lt;&gt;"",'[1]INVESTIGADOR_Otras situaciones '!$CG62&lt;&gt;0),'[1]INVESTIGADOR_Otras situaciones '!$CG62,""),IF($A64="TOTAL",SUM(INDIRECT("AY4:AY"&amp;ROW()-1)),""))</f>
        <v/>
      </c>
      <c r="AZ64" s="3" t="str">
        <f t="shared" ca="1" si="16"/>
        <v/>
      </c>
      <c r="BA64" s="3" t="str">
        <f ca="1">IF(AND($A64&lt;&gt;"",$A64&lt;&gt;"TOTAL"),IF(AND('[1]INVESTIGADOR_Otras situaciones '!$CJ62&lt;&gt;"",'[1]INVESTIGADOR_Otras situaciones '!$CJ62&lt;&gt;0),'[1]INVESTIGADOR_Otras situaciones '!$CJ62,""),IF($A64="TOTAL",SUM(INDIRECT("BA4:BA"&amp;ROW()-1)),""))</f>
        <v/>
      </c>
      <c r="BB64" s="3" t="str">
        <f ca="1">IF(AND($A64&lt;&gt;"",$A64&lt;&gt;"TOTAL"),IF(AND('[1]INVESTIGADOR_Otras situaciones '!$CL62&lt;&gt;"",'[1]INVESTIGADOR_Otras situaciones '!$CL62&lt;&gt;0),'[1]INVESTIGADOR_Otras situaciones '!$CL62,""),IF($A64="TOTAL",SUM(INDIRECT("BB4:BB"&amp;ROW()-1)),""))</f>
        <v/>
      </c>
      <c r="BC64" s="3" t="str">
        <f t="shared" ca="1" si="17"/>
        <v/>
      </c>
      <c r="BD64" s="3" t="str">
        <f ca="1">IF(AND($A64&lt;&gt;"",$A64&lt;&gt;"TOTAL"),IF(AND('[1]INVESTIGADOR_Otras situaciones '!$CO62&lt;&gt;"",'[1]INVESTIGADOR_Otras situaciones '!$CO62&lt;&gt;0),'[1]INVESTIGADOR_Otras situaciones '!$CO62,""),IF($A64="TOTAL",SUM(INDIRECT("BD4:BD"&amp;ROW()-1)),""))</f>
        <v/>
      </c>
      <c r="BE64" s="3" t="str">
        <f ca="1">IF(AND($A64&lt;&gt;"",$A64&lt;&gt;"TOTAL"),IF(AND('[1]INVESTIGADOR_Otras situaciones '!$CQ62&lt;&gt;"",'[1]INVESTIGADOR_Otras situaciones '!$CQ62&lt;&gt;0),'[1]INVESTIGADOR_Otras situaciones '!$CQ62,""),IF($A64="TOTAL",SUM(INDIRECT("BE4:BE"&amp;ROW()-1)),""))</f>
        <v/>
      </c>
      <c r="BF64" s="3" t="str">
        <f t="shared" ca="1" si="18"/>
        <v/>
      </c>
    </row>
    <row r="65" spans="1:58" x14ac:dyDescent="0.2">
      <c r="A65" s="25" t="str">
        <f>IF('[1]INVESTIGADOR_Otras situaciones '!$B63&lt;&gt;"",'[1]INVESTIGADOR_Otras situaciones '!$B63,IF(AND('[1]INVESTIGADOR_Otras situaciones '!$B63="",'[1]INVESTIGADOR_Otras situaciones '!$B64="",'[1]INVESTIGADOR_Otras situaciones '!$B62=""),"","TOTAL"))</f>
        <v/>
      </c>
      <c r="B65" s="3" t="str">
        <f ca="1">IF(AND($A65&lt;&gt;"",$A65&lt;&gt;"TOTAL"),IF(AND('[1]INVESTIGADOR_Otras situaciones '!$C63&lt;&gt;"",'[1]INVESTIGADOR_Otras situaciones '!$C63&lt;&gt;0),'[1]INVESTIGADOR_Otras situaciones '!$C63,""),IF($A65="TOTAL",SUM(INDIRECT("B4:B"&amp;ROW()-1)),""))</f>
        <v/>
      </c>
      <c r="C65" s="3" t="str">
        <f ca="1">IF(AND($A65&lt;&gt;"",$A65&lt;&gt;"TOTAL"),IF(AND('[1]INVESTIGADOR_Otras situaciones '!$E63&lt;&gt;"",'[1]INVESTIGADOR_Otras situaciones '!$E63&lt;&gt;0),'[1]INVESTIGADOR_Otras situaciones '!$E63,""),IF($A65="TOTAL",SUM(INDIRECT("C4:C"&amp;ROW()-1)),""))</f>
        <v/>
      </c>
      <c r="D65" s="3" t="str">
        <f t="shared" ca="1" si="0"/>
        <v/>
      </c>
      <c r="E65" s="3" t="str">
        <f ca="1">IF(AND($A65&lt;&gt;"",$A65&lt;&gt;"TOTAL"),IF(AND('[1]INVESTIGADOR_Otras situaciones '!$H63&lt;&gt;"",'[1]INVESTIGADOR_Otras situaciones '!$H63&lt;&gt;0),'[1]INVESTIGADOR_Otras situaciones '!$H63,""),IF($A65="TOTAL",SUM(INDIRECT("E4:E"&amp;ROW()-1)),""))</f>
        <v/>
      </c>
      <c r="F65" s="3" t="str">
        <f ca="1">IF(AND($A65&lt;&gt;"",$A65&lt;&gt;"TOTAL"),IF(AND('[1]INVESTIGADOR_Otras situaciones '!$J63&lt;&gt;"",'[1]INVESTIGADOR_Otras situaciones '!$J63&lt;&gt;0),'[1]INVESTIGADOR_Otras situaciones '!$J63,""),IF($A65="TOTAL",SUM(INDIRECT("F4:F"&amp;ROW()-1)),""))</f>
        <v/>
      </c>
      <c r="G65" s="3" t="str">
        <f t="shared" ca="1" si="1"/>
        <v/>
      </c>
      <c r="H65" s="3" t="str">
        <f ca="1">IF(AND($A65&lt;&gt;"",$A65&lt;&gt;"TOTAL"),IF(AND('[1]INVESTIGADOR_Otras situaciones '!$M63&lt;&gt;"",'[1]INVESTIGADOR_Otras situaciones '!$M63&lt;&gt;0),'[1]INVESTIGADOR_Otras situaciones '!$M63,""),IF($A65="TOTAL",SUM(INDIRECT("H4:H"&amp;ROW()-1)),""))</f>
        <v/>
      </c>
      <c r="I65" s="3" t="str">
        <f ca="1">IF(AND($A65&lt;&gt;"",$A65&lt;&gt;"TOTAL"),IF(AND('[1]INVESTIGADOR_Otras situaciones '!$O63&lt;&gt;"",'[1]INVESTIGADOR_Otras situaciones '!$O63&lt;&gt;0),'[1]INVESTIGADOR_Otras situaciones '!$O63,""),IF($A65="TOTAL",SUM(INDIRECT("I4:I"&amp;ROW()-1)),""))</f>
        <v/>
      </c>
      <c r="J65" s="3" t="str">
        <f t="shared" ca="1" si="2"/>
        <v/>
      </c>
      <c r="K65" s="3" t="str">
        <f ca="1">IF(AND($A65&lt;&gt;"",$A65&lt;&gt;"TOTAL"),IF(AND('[1]INVESTIGADOR_Otras situaciones '!$R63&lt;&gt;"",'[1]INVESTIGADOR_Otras situaciones '!$R63&lt;&gt;0),'[1]INVESTIGADOR_Otras situaciones '!$R63,""),IF($A65="TOTAL",SUM(INDIRECT("K4:K"&amp;ROW()-1)),""))</f>
        <v/>
      </c>
      <c r="L65" s="3" t="str">
        <f ca="1">IF(AND($A65&lt;&gt;"",$A65&lt;&gt;"TOTAL"),IF(AND('[1]INVESTIGADOR_Otras situaciones '!$T63&lt;&gt;"",'[1]INVESTIGADOR_Otras situaciones '!$T63&lt;&gt;0),'[1]INVESTIGADOR_Otras situaciones '!$T63,""),IF($A65="TOTAL",SUM(INDIRECT("L4:L"&amp;ROW()-1)),""))</f>
        <v/>
      </c>
      <c r="M65" s="3" t="str">
        <f t="shared" ca="1" si="3"/>
        <v/>
      </c>
      <c r="N65" s="3" t="str">
        <f ca="1">IF(AND($A65&lt;&gt;"",$A65&lt;&gt;"TOTAL"),IF(AND('[1]INVESTIGADOR_Otras situaciones '!$W63&lt;&gt;"",'[1]INVESTIGADOR_Otras situaciones '!$W63&lt;&gt;0),'[1]INVESTIGADOR_Otras situaciones '!$W63,""),IF($A65="TOTAL",SUM(INDIRECT("N4:N"&amp;ROW()-1)),""))</f>
        <v/>
      </c>
      <c r="O65" s="3" t="str">
        <f ca="1">IF(AND($A65&lt;&gt;"",$A65&lt;&gt;"TOTAL"),IF(AND('[1]INVESTIGADOR_Otras situaciones '!$Y63&lt;&gt;"",'[1]INVESTIGADOR_Otras situaciones '!$Y63&lt;&gt;0),'[1]INVESTIGADOR_Otras situaciones '!$Y63,""),IF($A65="TOTAL",SUM(INDIRECT("O4:O"&amp;ROW()-1)),""))</f>
        <v/>
      </c>
      <c r="P65" s="3" t="str">
        <f t="shared" ca="1" si="4"/>
        <v/>
      </c>
      <c r="Q65" s="3" t="str">
        <f ca="1">IF(AND($A65&lt;&gt;"",$A65&lt;&gt;"TOTAL"),IF(AND('[1]INVESTIGADOR_Otras situaciones '!$AB63&lt;&gt;"",'[1]INVESTIGADOR_Otras situaciones '!$AB63&lt;&gt;0),'[1]INVESTIGADOR_Otras situaciones '!$AB63,""),IF($A65="TOTAL",SUM(INDIRECT("Q4:Q"&amp;ROW()-1)),""))</f>
        <v/>
      </c>
      <c r="R65" s="3" t="str">
        <f ca="1">IF(AND($A65&lt;&gt;"",$A65&lt;&gt;"TOTAL"),IF(AND('[1]INVESTIGADOR_Otras situaciones '!$AD63&lt;&gt;"",'[1]INVESTIGADOR_Otras situaciones '!$AD63&lt;&gt;0),'[1]INVESTIGADOR_Otras situaciones '!$AD63,""),IF($A65="TOTAL",SUM(INDIRECT("R4:R"&amp;ROW()-1)),""))</f>
        <v/>
      </c>
      <c r="S65" s="3" t="str">
        <f t="shared" ca="1" si="5"/>
        <v/>
      </c>
      <c r="T65" s="3" t="str">
        <f ca="1">IF(AND($A65&lt;&gt;"",$A65&lt;&gt;"TOTAL"),IF(AND('[1]INVESTIGADOR_Otras situaciones '!$AG63&lt;&gt;"",'[1]INVESTIGADOR_Otras situaciones '!$AG63&lt;&gt;0),'[1]INVESTIGADOR_Otras situaciones '!$AG63,""),IF($A65="TOTAL",SUM(INDIRECT("T4:T"&amp;ROW()-1)),""))</f>
        <v/>
      </c>
      <c r="U65" s="3" t="str">
        <f ca="1">IF(AND($A65&lt;&gt;"",$A65&lt;&gt;"TOTAL"),IF(AND('[1]INVESTIGADOR_Otras situaciones '!$AI63&lt;&gt;"",'[1]INVESTIGADOR_Otras situaciones '!$AI63&lt;&gt;0),'[1]INVESTIGADOR_Otras situaciones '!$AI63,""),IF($A65="TOTAL",SUM(INDIRECT("U4:U"&amp;ROW()-1)),""))</f>
        <v/>
      </c>
      <c r="V65" s="3" t="str">
        <f t="shared" ca="1" si="6"/>
        <v/>
      </c>
      <c r="W65" s="3" t="str">
        <f ca="1">IF(AND($A65&lt;&gt;"",$A65&lt;&gt;"TOTAL"),IF(AND('[1]INVESTIGADOR_Otras situaciones '!$AL63&lt;&gt;"",'[1]INVESTIGADOR_Otras situaciones '!$AL63&lt;&gt;0),'[1]INVESTIGADOR_Otras situaciones '!$AL63,""),IF($A65="TOTAL",SUM(INDIRECT("W4:W"&amp;ROW()-1)),""))</f>
        <v/>
      </c>
      <c r="X65" s="3" t="str">
        <f ca="1">IF(AND($A65&lt;&gt;"",$A65&lt;&gt;"TOTAL"),IF(AND('[1]INVESTIGADOR_Otras situaciones '!$AN63&lt;&gt;"",'[1]INVESTIGADOR_Otras situaciones '!$AN63&lt;&gt;0),'[1]INVESTIGADOR_Otras situaciones '!$AN63,""),IF($A65="TOTAL",SUM(INDIRECT("X4:X"&amp;ROW()-1)),""))</f>
        <v/>
      </c>
      <c r="Y65" s="3" t="str">
        <f t="shared" ca="1" si="7"/>
        <v/>
      </c>
      <c r="Z65" s="3" t="str">
        <f ca="1">IF(AND($A65&lt;&gt;"",$A65&lt;&gt;"TOTAL"),IF(AND('[1]INVESTIGADOR_Otras situaciones '!$AQ63&lt;&gt;"",'[1]INVESTIGADOR_Otras situaciones '!$AQ63&lt;&gt;0),'[1]INVESTIGADOR_Otras situaciones '!$AQ63,""),IF($A65="TOTAL",SUM(INDIRECT("Z4:Z"&amp;ROW()-1)),""))</f>
        <v/>
      </c>
      <c r="AA65" s="3" t="str">
        <f ca="1">IF(AND($A65&lt;&gt;"",$A65&lt;&gt;"TOTAL"),IF(AND('[1]INVESTIGADOR_Otras situaciones '!$AS63&lt;&gt;"",'[1]INVESTIGADOR_Otras situaciones '!$AS63&lt;&gt;0),'[1]INVESTIGADOR_Otras situaciones '!$AS63,""),IF($A65="TOTAL",SUM(INDIRECT("AA4:AA"&amp;ROW()-1)),""))</f>
        <v/>
      </c>
      <c r="AB65" s="3" t="str">
        <f t="shared" ca="1" si="8"/>
        <v/>
      </c>
      <c r="AC65" s="3" t="str">
        <f ca="1">IF(AND($A65&lt;&gt;"",$A65&lt;&gt;"TOTAL"),IF(AND('[1]INVESTIGADOR_Otras situaciones '!$AV63&lt;&gt;"",'[1]INVESTIGADOR_Otras situaciones '!$AV63&lt;&gt;0),'[1]INVESTIGADOR_Otras situaciones '!$AV63,""),IF($A65="TOTAL",SUM(INDIRECT("AC4:AC"&amp;ROW()-1)),""))</f>
        <v/>
      </c>
      <c r="AD65" s="3" t="str">
        <f ca="1">IF(AND($A65&lt;&gt;"",$A65&lt;&gt;"TOTAL"),IF(AND('[1]INVESTIGADOR_Otras situaciones '!$AX63&lt;&gt;"",'[1]INVESTIGADOR_Otras situaciones '!$AX63&lt;&gt;0),'[1]INVESTIGADOR_Otras situaciones '!$AX63,""),IF($A65="TOTAL",SUM(INDIRECT("AD4:AD"&amp;ROW()-1)),""))</f>
        <v/>
      </c>
      <c r="AE65" s="3" t="str">
        <f t="shared" ca="1" si="9"/>
        <v/>
      </c>
      <c r="AF65" s="3" t="str">
        <f ca="1">IF(AND($A65&lt;&gt;"",$A65&lt;&gt;"TOTAL"),IF(AND('[1]INVESTIGADOR_Otras situaciones '!$BA63&lt;&gt;"",'[1]INVESTIGADOR_Otras situaciones '!$BA63&lt;&gt;0),'[1]INVESTIGADOR_Otras situaciones '!$BA63,""),IF($A65="TOTAL",SUM(INDIRECT("AF4:AF"&amp;ROW()-1)),""))</f>
        <v/>
      </c>
      <c r="AG65" s="3" t="str">
        <f ca="1">IF(AND($A65&lt;&gt;"",$A65&lt;&gt;"TOTAL"),IF(AND('[1]INVESTIGADOR_Otras situaciones '!$BC63&lt;&gt;"",'[1]INVESTIGADOR_Otras situaciones '!$BC63&lt;&gt;0),'[1]INVESTIGADOR_Otras situaciones '!$BC63,""),IF($A65="TOTAL",SUM(INDIRECT("AG4:AG"&amp;ROW()-1)),""))</f>
        <v/>
      </c>
      <c r="AH65" s="3" t="str">
        <f t="shared" ca="1" si="10"/>
        <v/>
      </c>
      <c r="AI65" s="3" t="str">
        <f ca="1">IF(AND($A65&lt;&gt;"",$A65&lt;&gt;"TOTAL"),IF(AND('[1]INVESTIGADOR_Otras situaciones '!$BF63&lt;&gt;"",'[1]INVESTIGADOR_Otras situaciones '!$BF63&lt;&gt;0),'[1]INVESTIGADOR_Otras situaciones '!$BF63,""),IF($A65="TOTAL",SUM(INDIRECT("AI4:AI"&amp;ROW()-1)),""))</f>
        <v/>
      </c>
      <c r="AJ65" s="3" t="str">
        <f ca="1">IF(AND($A65&lt;&gt;"",$A65&lt;&gt;"TOTAL"),IF(AND('[1]INVESTIGADOR_Otras situaciones '!$BH63&lt;&gt;"",'[1]INVESTIGADOR_Otras situaciones '!$BH63&lt;&gt;0),'[1]INVESTIGADOR_Otras situaciones '!$BH63,""),IF($A65="TOTAL",SUM(INDIRECT("AJ4:AJ"&amp;ROW()-1)),""))</f>
        <v/>
      </c>
      <c r="AK65" s="3" t="str">
        <f t="shared" ca="1" si="11"/>
        <v/>
      </c>
      <c r="AL65" s="3" t="str">
        <f ca="1">IF(AND($A65&lt;&gt;"",$A65&lt;&gt;"TOTAL"),IF(AND('[1]INVESTIGADOR_Otras situaciones '!$BK63&lt;&gt;"",'[1]INVESTIGADOR_Otras situaciones '!$BK63&lt;&gt;0),'[1]INVESTIGADOR_Otras situaciones '!$BK63,""),IF($A65="TOTAL",SUM(INDIRECT("AL4:AL"&amp;ROW()-1)),""))</f>
        <v/>
      </c>
      <c r="AM65" s="3" t="str">
        <f ca="1">IF(AND($A65&lt;&gt;"",$A65&lt;&gt;"TOTAL"),IF(AND('[1]INVESTIGADOR_Otras situaciones '!$BM63&lt;&gt;"",'[1]INVESTIGADOR_Otras situaciones '!$BM63&lt;&gt;0),'[1]INVESTIGADOR_Otras situaciones '!$BM63,""),IF($A65="TOTAL",SUM(INDIRECT("AM4:AM"&amp;ROW()-1)),""))</f>
        <v/>
      </c>
      <c r="AN65" s="3" t="str">
        <f t="shared" ca="1" si="12"/>
        <v/>
      </c>
      <c r="AO65" s="3" t="str">
        <f ca="1">IF(AND($A65&lt;&gt;"",$A65&lt;&gt;"TOTAL"),IF(AND('[1]INVESTIGADOR_Otras situaciones '!$BP63&lt;&gt;"",'[1]INVESTIGADOR_Otras situaciones '!$BP63&lt;&gt;0),'[1]INVESTIGADOR_Otras situaciones '!$BP63,""),IF($A65="TOTAL",SUM(INDIRECT("AO4:AO"&amp;ROW()-1)),""))</f>
        <v/>
      </c>
      <c r="AP65" s="3" t="str">
        <f ca="1">IF(AND($A65&lt;&gt;"",$A65&lt;&gt;"TOTAL"),IF(AND('[1]INVESTIGADOR_Otras situaciones '!$BR63&lt;&gt;"",'[1]INVESTIGADOR_Otras situaciones '!$BR63&lt;&gt;0),'[1]INVESTIGADOR_Otras situaciones '!$BR63,""),IF($A65="TOTAL",SUM(INDIRECT("AP4:AP"&amp;ROW()-1)),""))</f>
        <v/>
      </c>
      <c r="AQ65" s="3" t="str">
        <f t="shared" ca="1" si="13"/>
        <v/>
      </c>
      <c r="AR65" s="3" t="str">
        <f ca="1">IF(AND($A65&lt;&gt;"",$A65&lt;&gt;"TOTAL"),IF(AND('[1]INVESTIGADOR_Otras situaciones '!$BU63&lt;&gt;"",'[1]INVESTIGADOR_Otras situaciones '!$BU63&lt;&gt;0),'[1]INVESTIGADOR_Otras situaciones '!$BU63,""),IF($A65="TOTAL",SUM(INDIRECT("AR4:AR"&amp;ROW()-1)),""))</f>
        <v/>
      </c>
      <c r="AS65" s="3" t="str">
        <f ca="1">IF(AND($A65&lt;&gt;"",$A65&lt;&gt;"TOTAL"),IF(AND('[1]INVESTIGADOR_Otras situaciones '!$BW63&lt;&gt;"",'[1]INVESTIGADOR_Otras situaciones '!$BW63&lt;&gt;0),'[1]INVESTIGADOR_Otras situaciones '!$BW63,""),IF($A65="TOTAL",SUM(INDIRECT("AS4:AS"&amp;ROW()-1)),""))</f>
        <v/>
      </c>
      <c r="AT65" s="3" t="str">
        <f t="shared" ca="1" si="14"/>
        <v/>
      </c>
      <c r="AU65" s="3" t="str">
        <f ca="1">IF(AND($A65&lt;&gt;"",$A65&lt;&gt;"TOTAL"),IF(AND('[1]INVESTIGADOR_Otras situaciones '!$BZ63&lt;&gt;"",'[1]INVESTIGADOR_Otras situaciones '!$BZ63&lt;&gt;0),'[1]INVESTIGADOR_Otras situaciones '!$BZ63,""),IF($A65="TOTAL",SUM(INDIRECT("AU4:AU"&amp;ROW()-1)),""))</f>
        <v/>
      </c>
      <c r="AV65" s="3" t="str">
        <f ca="1">IF(AND($A65&lt;&gt;"",$A65&lt;&gt;"TOTAL"),IF(AND('[1]INVESTIGADOR_Otras situaciones '!$CB63&lt;&gt;"",'[1]INVESTIGADOR_Otras situaciones '!$CB63&lt;&gt;0),'[1]INVESTIGADOR_Otras situaciones '!$CB63,""),IF($A65="TOTAL",SUM(INDIRECT("AV4:AV"&amp;ROW()-1)),""))</f>
        <v/>
      </c>
      <c r="AW65" s="3" t="str">
        <f t="shared" ca="1" si="15"/>
        <v/>
      </c>
      <c r="AX65" s="3" t="str">
        <f ca="1">IF(AND($A65&lt;&gt;"",$A65&lt;&gt;"TOTAL"),IF(AND('[1]INVESTIGADOR_Otras situaciones '!$CE63&lt;&gt;"",'[1]INVESTIGADOR_Otras situaciones '!$CE63&lt;&gt;0),'[1]INVESTIGADOR_Otras situaciones '!$CE63,""),IF($A65="TOTAL",SUM(INDIRECT("AX4:AX"&amp;ROW()-1)),""))</f>
        <v/>
      </c>
      <c r="AY65" s="3" t="str">
        <f ca="1">IF(AND($A65&lt;&gt;"",$A65&lt;&gt;"TOTAL"),IF(AND('[1]INVESTIGADOR_Otras situaciones '!$CG63&lt;&gt;"",'[1]INVESTIGADOR_Otras situaciones '!$CG63&lt;&gt;0),'[1]INVESTIGADOR_Otras situaciones '!$CG63,""),IF($A65="TOTAL",SUM(INDIRECT("AY4:AY"&amp;ROW()-1)),""))</f>
        <v/>
      </c>
      <c r="AZ65" s="3" t="str">
        <f t="shared" ca="1" si="16"/>
        <v/>
      </c>
      <c r="BA65" s="3" t="str">
        <f ca="1">IF(AND($A65&lt;&gt;"",$A65&lt;&gt;"TOTAL"),IF(AND('[1]INVESTIGADOR_Otras situaciones '!$CJ63&lt;&gt;"",'[1]INVESTIGADOR_Otras situaciones '!$CJ63&lt;&gt;0),'[1]INVESTIGADOR_Otras situaciones '!$CJ63,""),IF($A65="TOTAL",SUM(INDIRECT("BA4:BA"&amp;ROW()-1)),""))</f>
        <v/>
      </c>
      <c r="BB65" s="3" t="str">
        <f ca="1">IF(AND($A65&lt;&gt;"",$A65&lt;&gt;"TOTAL"),IF(AND('[1]INVESTIGADOR_Otras situaciones '!$CL63&lt;&gt;"",'[1]INVESTIGADOR_Otras situaciones '!$CL63&lt;&gt;0),'[1]INVESTIGADOR_Otras situaciones '!$CL63,""),IF($A65="TOTAL",SUM(INDIRECT("BB4:BB"&amp;ROW()-1)),""))</f>
        <v/>
      </c>
      <c r="BC65" s="3" t="str">
        <f t="shared" ca="1" si="17"/>
        <v/>
      </c>
      <c r="BD65" s="3" t="str">
        <f ca="1">IF(AND($A65&lt;&gt;"",$A65&lt;&gt;"TOTAL"),IF(AND('[1]INVESTIGADOR_Otras situaciones '!$CO63&lt;&gt;"",'[1]INVESTIGADOR_Otras situaciones '!$CO63&lt;&gt;0),'[1]INVESTIGADOR_Otras situaciones '!$CO63,""),IF($A65="TOTAL",SUM(INDIRECT("BD4:BD"&amp;ROW()-1)),""))</f>
        <v/>
      </c>
      <c r="BE65" s="3" t="str">
        <f ca="1">IF(AND($A65&lt;&gt;"",$A65&lt;&gt;"TOTAL"),IF(AND('[1]INVESTIGADOR_Otras situaciones '!$CQ63&lt;&gt;"",'[1]INVESTIGADOR_Otras situaciones '!$CQ63&lt;&gt;0),'[1]INVESTIGADOR_Otras situaciones '!$CQ63,""),IF($A65="TOTAL",SUM(INDIRECT("BE4:BE"&amp;ROW()-1)),""))</f>
        <v/>
      </c>
      <c r="BF65" s="3" t="str">
        <f t="shared" ca="1" si="18"/>
        <v/>
      </c>
    </row>
    <row r="66" spans="1:58" x14ac:dyDescent="0.2">
      <c r="A66" s="25" t="str">
        <f>IF('[1]INVESTIGADOR_Otras situaciones '!$B64&lt;&gt;"",'[1]INVESTIGADOR_Otras situaciones '!$B64,IF(AND('[1]INVESTIGADOR_Otras situaciones '!$B64="",'[1]INVESTIGADOR_Otras situaciones '!$B65="",'[1]INVESTIGADOR_Otras situaciones '!$B63=""),"","TOTAL"))</f>
        <v/>
      </c>
      <c r="B66" s="3" t="str">
        <f ca="1">IF(AND($A66&lt;&gt;"",$A66&lt;&gt;"TOTAL"),IF(AND('[1]INVESTIGADOR_Otras situaciones '!$C64&lt;&gt;"",'[1]INVESTIGADOR_Otras situaciones '!$C64&lt;&gt;0),'[1]INVESTIGADOR_Otras situaciones '!$C64,""),IF($A66="TOTAL",SUM(INDIRECT("B4:B"&amp;ROW()-1)),""))</f>
        <v/>
      </c>
      <c r="C66" s="3" t="str">
        <f ca="1">IF(AND($A66&lt;&gt;"",$A66&lt;&gt;"TOTAL"),IF(AND('[1]INVESTIGADOR_Otras situaciones '!$E64&lt;&gt;"",'[1]INVESTIGADOR_Otras situaciones '!$E64&lt;&gt;0),'[1]INVESTIGADOR_Otras situaciones '!$E64,""),IF($A66="TOTAL",SUM(INDIRECT("C4:C"&amp;ROW()-1)),""))</f>
        <v/>
      </c>
      <c r="D66" s="3" t="str">
        <f t="shared" ca="1" si="0"/>
        <v/>
      </c>
      <c r="E66" s="3" t="str">
        <f ca="1">IF(AND($A66&lt;&gt;"",$A66&lt;&gt;"TOTAL"),IF(AND('[1]INVESTIGADOR_Otras situaciones '!$H64&lt;&gt;"",'[1]INVESTIGADOR_Otras situaciones '!$H64&lt;&gt;0),'[1]INVESTIGADOR_Otras situaciones '!$H64,""),IF($A66="TOTAL",SUM(INDIRECT("E4:E"&amp;ROW()-1)),""))</f>
        <v/>
      </c>
      <c r="F66" s="3" t="str">
        <f ca="1">IF(AND($A66&lt;&gt;"",$A66&lt;&gt;"TOTAL"),IF(AND('[1]INVESTIGADOR_Otras situaciones '!$J64&lt;&gt;"",'[1]INVESTIGADOR_Otras situaciones '!$J64&lt;&gt;0),'[1]INVESTIGADOR_Otras situaciones '!$J64,""),IF($A66="TOTAL",SUM(INDIRECT("F4:F"&amp;ROW()-1)),""))</f>
        <v/>
      </c>
      <c r="G66" s="3" t="str">
        <f t="shared" ca="1" si="1"/>
        <v/>
      </c>
      <c r="H66" s="3" t="str">
        <f ca="1">IF(AND($A66&lt;&gt;"",$A66&lt;&gt;"TOTAL"),IF(AND('[1]INVESTIGADOR_Otras situaciones '!$M64&lt;&gt;"",'[1]INVESTIGADOR_Otras situaciones '!$M64&lt;&gt;0),'[1]INVESTIGADOR_Otras situaciones '!$M64,""),IF($A66="TOTAL",SUM(INDIRECT("H4:H"&amp;ROW()-1)),""))</f>
        <v/>
      </c>
      <c r="I66" s="3" t="str">
        <f ca="1">IF(AND($A66&lt;&gt;"",$A66&lt;&gt;"TOTAL"),IF(AND('[1]INVESTIGADOR_Otras situaciones '!$O64&lt;&gt;"",'[1]INVESTIGADOR_Otras situaciones '!$O64&lt;&gt;0),'[1]INVESTIGADOR_Otras situaciones '!$O64,""),IF($A66="TOTAL",SUM(INDIRECT("I4:I"&amp;ROW()-1)),""))</f>
        <v/>
      </c>
      <c r="J66" s="3" t="str">
        <f t="shared" ca="1" si="2"/>
        <v/>
      </c>
      <c r="K66" s="3" t="str">
        <f ca="1">IF(AND($A66&lt;&gt;"",$A66&lt;&gt;"TOTAL"),IF(AND('[1]INVESTIGADOR_Otras situaciones '!$R64&lt;&gt;"",'[1]INVESTIGADOR_Otras situaciones '!$R64&lt;&gt;0),'[1]INVESTIGADOR_Otras situaciones '!$R64,""),IF($A66="TOTAL",SUM(INDIRECT("K4:K"&amp;ROW()-1)),""))</f>
        <v/>
      </c>
      <c r="L66" s="3" t="str">
        <f ca="1">IF(AND($A66&lt;&gt;"",$A66&lt;&gt;"TOTAL"),IF(AND('[1]INVESTIGADOR_Otras situaciones '!$T64&lt;&gt;"",'[1]INVESTIGADOR_Otras situaciones '!$T64&lt;&gt;0),'[1]INVESTIGADOR_Otras situaciones '!$T64,""),IF($A66="TOTAL",SUM(INDIRECT("L4:L"&amp;ROW()-1)),""))</f>
        <v/>
      </c>
      <c r="M66" s="3" t="str">
        <f t="shared" ca="1" si="3"/>
        <v/>
      </c>
      <c r="N66" s="3" t="str">
        <f ca="1">IF(AND($A66&lt;&gt;"",$A66&lt;&gt;"TOTAL"),IF(AND('[1]INVESTIGADOR_Otras situaciones '!$W64&lt;&gt;"",'[1]INVESTIGADOR_Otras situaciones '!$W64&lt;&gt;0),'[1]INVESTIGADOR_Otras situaciones '!$W64,""),IF($A66="TOTAL",SUM(INDIRECT("N4:N"&amp;ROW()-1)),""))</f>
        <v/>
      </c>
      <c r="O66" s="3" t="str">
        <f ca="1">IF(AND($A66&lt;&gt;"",$A66&lt;&gt;"TOTAL"),IF(AND('[1]INVESTIGADOR_Otras situaciones '!$Y64&lt;&gt;"",'[1]INVESTIGADOR_Otras situaciones '!$Y64&lt;&gt;0),'[1]INVESTIGADOR_Otras situaciones '!$Y64,""),IF($A66="TOTAL",SUM(INDIRECT("O4:O"&amp;ROW()-1)),""))</f>
        <v/>
      </c>
      <c r="P66" s="3" t="str">
        <f t="shared" ca="1" si="4"/>
        <v/>
      </c>
      <c r="Q66" s="3" t="str">
        <f ca="1">IF(AND($A66&lt;&gt;"",$A66&lt;&gt;"TOTAL"),IF(AND('[1]INVESTIGADOR_Otras situaciones '!$AB64&lt;&gt;"",'[1]INVESTIGADOR_Otras situaciones '!$AB64&lt;&gt;0),'[1]INVESTIGADOR_Otras situaciones '!$AB64,""),IF($A66="TOTAL",SUM(INDIRECT("Q4:Q"&amp;ROW()-1)),""))</f>
        <v/>
      </c>
      <c r="R66" s="3" t="str">
        <f ca="1">IF(AND($A66&lt;&gt;"",$A66&lt;&gt;"TOTAL"),IF(AND('[1]INVESTIGADOR_Otras situaciones '!$AD64&lt;&gt;"",'[1]INVESTIGADOR_Otras situaciones '!$AD64&lt;&gt;0),'[1]INVESTIGADOR_Otras situaciones '!$AD64,""),IF($A66="TOTAL",SUM(INDIRECT("R4:R"&amp;ROW()-1)),""))</f>
        <v/>
      </c>
      <c r="S66" s="3" t="str">
        <f t="shared" ca="1" si="5"/>
        <v/>
      </c>
      <c r="T66" s="3" t="str">
        <f ca="1">IF(AND($A66&lt;&gt;"",$A66&lt;&gt;"TOTAL"),IF(AND('[1]INVESTIGADOR_Otras situaciones '!$AG64&lt;&gt;"",'[1]INVESTIGADOR_Otras situaciones '!$AG64&lt;&gt;0),'[1]INVESTIGADOR_Otras situaciones '!$AG64,""),IF($A66="TOTAL",SUM(INDIRECT("T4:T"&amp;ROW()-1)),""))</f>
        <v/>
      </c>
      <c r="U66" s="3" t="str">
        <f ca="1">IF(AND($A66&lt;&gt;"",$A66&lt;&gt;"TOTAL"),IF(AND('[1]INVESTIGADOR_Otras situaciones '!$AI64&lt;&gt;"",'[1]INVESTIGADOR_Otras situaciones '!$AI64&lt;&gt;0),'[1]INVESTIGADOR_Otras situaciones '!$AI64,""),IF($A66="TOTAL",SUM(INDIRECT("U4:U"&amp;ROW()-1)),""))</f>
        <v/>
      </c>
      <c r="V66" s="3" t="str">
        <f t="shared" ca="1" si="6"/>
        <v/>
      </c>
      <c r="W66" s="3" t="str">
        <f ca="1">IF(AND($A66&lt;&gt;"",$A66&lt;&gt;"TOTAL"),IF(AND('[1]INVESTIGADOR_Otras situaciones '!$AL64&lt;&gt;"",'[1]INVESTIGADOR_Otras situaciones '!$AL64&lt;&gt;0),'[1]INVESTIGADOR_Otras situaciones '!$AL64,""),IF($A66="TOTAL",SUM(INDIRECT("W4:W"&amp;ROW()-1)),""))</f>
        <v/>
      </c>
      <c r="X66" s="3" t="str">
        <f ca="1">IF(AND($A66&lt;&gt;"",$A66&lt;&gt;"TOTAL"),IF(AND('[1]INVESTIGADOR_Otras situaciones '!$AN64&lt;&gt;"",'[1]INVESTIGADOR_Otras situaciones '!$AN64&lt;&gt;0),'[1]INVESTIGADOR_Otras situaciones '!$AN64,""),IF($A66="TOTAL",SUM(INDIRECT("X4:X"&amp;ROW()-1)),""))</f>
        <v/>
      </c>
      <c r="Y66" s="3" t="str">
        <f t="shared" ca="1" si="7"/>
        <v/>
      </c>
      <c r="Z66" s="3" t="str">
        <f ca="1">IF(AND($A66&lt;&gt;"",$A66&lt;&gt;"TOTAL"),IF(AND('[1]INVESTIGADOR_Otras situaciones '!$AQ64&lt;&gt;"",'[1]INVESTIGADOR_Otras situaciones '!$AQ64&lt;&gt;0),'[1]INVESTIGADOR_Otras situaciones '!$AQ64,""),IF($A66="TOTAL",SUM(INDIRECT("Z4:Z"&amp;ROW()-1)),""))</f>
        <v/>
      </c>
      <c r="AA66" s="3" t="str">
        <f ca="1">IF(AND($A66&lt;&gt;"",$A66&lt;&gt;"TOTAL"),IF(AND('[1]INVESTIGADOR_Otras situaciones '!$AS64&lt;&gt;"",'[1]INVESTIGADOR_Otras situaciones '!$AS64&lt;&gt;0),'[1]INVESTIGADOR_Otras situaciones '!$AS64,""),IF($A66="TOTAL",SUM(INDIRECT("AA4:AA"&amp;ROW()-1)),""))</f>
        <v/>
      </c>
      <c r="AB66" s="3" t="str">
        <f t="shared" ca="1" si="8"/>
        <v/>
      </c>
      <c r="AC66" s="3" t="str">
        <f ca="1">IF(AND($A66&lt;&gt;"",$A66&lt;&gt;"TOTAL"),IF(AND('[1]INVESTIGADOR_Otras situaciones '!$AV64&lt;&gt;"",'[1]INVESTIGADOR_Otras situaciones '!$AV64&lt;&gt;0),'[1]INVESTIGADOR_Otras situaciones '!$AV64,""),IF($A66="TOTAL",SUM(INDIRECT("AC4:AC"&amp;ROW()-1)),""))</f>
        <v/>
      </c>
      <c r="AD66" s="3" t="str">
        <f ca="1">IF(AND($A66&lt;&gt;"",$A66&lt;&gt;"TOTAL"),IF(AND('[1]INVESTIGADOR_Otras situaciones '!$AX64&lt;&gt;"",'[1]INVESTIGADOR_Otras situaciones '!$AX64&lt;&gt;0),'[1]INVESTIGADOR_Otras situaciones '!$AX64,""),IF($A66="TOTAL",SUM(INDIRECT("AD4:AD"&amp;ROW()-1)),""))</f>
        <v/>
      </c>
      <c r="AE66" s="3" t="str">
        <f t="shared" ca="1" si="9"/>
        <v/>
      </c>
      <c r="AF66" s="3" t="str">
        <f ca="1">IF(AND($A66&lt;&gt;"",$A66&lt;&gt;"TOTAL"),IF(AND('[1]INVESTIGADOR_Otras situaciones '!$BA64&lt;&gt;"",'[1]INVESTIGADOR_Otras situaciones '!$BA64&lt;&gt;0),'[1]INVESTIGADOR_Otras situaciones '!$BA64,""),IF($A66="TOTAL",SUM(INDIRECT("AF4:AF"&amp;ROW()-1)),""))</f>
        <v/>
      </c>
      <c r="AG66" s="3" t="str">
        <f ca="1">IF(AND($A66&lt;&gt;"",$A66&lt;&gt;"TOTAL"),IF(AND('[1]INVESTIGADOR_Otras situaciones '!$BC64&lt;&gt;"",'[1]INVESTIGADOR_Otras situaciones '!$BC64&lt;&gt;0),'[1]INVESTIGADOR_Otras situaciones '!$BC64,""),IF($A66="TOTAL",SUM(INDIRECT("AG4:AG"&amp;ROW()-1)),""))</f>
        <v/>
      </c>
      <c r="AH66" s="3" t="str">
        <f t="shared" ca="1" si="10"/>
        <v/>
      </c>
      <c r="AI66" s="3" t="str">
        <f ca="1">IF(AND($A66&lt;&gt;"",$A66&lt;&gt;"TOTAL"),IF(AND('[1]INVESTIGADOR_Otras situaciones '!$BF64&lt;&gt;"",'[1]INVESTIGADOR_Otras situaciones '!$BF64&lt;&gt;0),'[1]INVESTIGADOR_Otras situaciones '!$BF64,""),IF($A66="TOTAL",SUM(INDIRECT("AI4:AI"&amp;ROW()-1)),""))</f>
        <v/>
      </c>
      <c r="AJ66" s="3" t="str">
        <f ca="1">IF(AND($A66&lt;&gt;"",$A66&lt;&gt;"TOTAL"),IF(AND('[1]INVESTIGADOR_Otras situaciones '!$BH64&lt;&gt;"",'[1]INVESTIGADOR_Otras situaciones '!$BH64&lt;&gt;0),'[1]INVESTIGADOR_Otras situaciones '!$BH64,""),IF($A66="TOTAL",SUM(INDIRECT("AJ4:AJ"&amp;ROW()-1)),""))</f>
        <v/>
      </c>
      <c r="AK66" s="3" t="str">
        <f t="shared" ca="1" si="11"/>
        <v/>
      </c>
      <c r="AL66" s="3" t="str">
        <f ca="1">IF(AND($A66&lt;&gt;"",$A66&lt;&gt;"TOTAL"),IF(AND('[1]INVESTIGADOR_Otras situaciones '!$BK64&lt;&gt;"",'[1]INVESTIGADOR_Otras situaciones '!$BK64&lt;&gt;0),'[1]INVESTIGADOR_Otras situaciones '!$BK64,""),IF($A66="TOTAL",SUM(INDIRECT("AL4:AL"&amp;ROW()-1)),""))</f>
        <v/>
      </c>
      <c r="AM66" s="3" t="str">
        <f ca="1">IF(AND($A66&lt;&gt;"",$A66&lt;&gt;"TOTAL"),IF(AND('[1]INVESTIGADOR_Otras situaciones '!$BM64&lt;&gt;"",'[1]INVESTIGADOR_Otras situaciones '!$BM64&lt;&gt;0),'[1]INVESTIGADOR_Otras situaciones '!$BM64,""),IF($A66="TOTAL",SUM(INDIRECT("AM4:AM"&amp;ROW()-1)),""))</f>
        <v/>
      </c>
      <c r="AN66" s="3" t="str">
        <f t="shared" ca="1" si="12"/>
        <v/>
      </c>
      <c r="AO66" s="3" t="str">
        <f ca="1">IF(AND($A66&lt;&gt;"",$A66&lt;&gt;"TOTAL"),IF(AND('[1]INVESTIGADOR_Otras situaciones '!$BP64&lt;&gt;"",'[1]INVESTIGADOR_Otras situaciones '!$BP64&lt;&gt;0),'[1]INVESTIGADOR_Otras situaciones '!$BP64,""),IF($A66="TOTAL",SUM(INDIRECT("AO4:AO"&amp;ROW()-1)),""))</f>
        <v/>
      </c>
      <c r="AP66" s="3" t="str">
        <f ca="1">IF(AND($A66&lt;&gt;"",$A66&lt;&gt;"TOTAL"),IF(AND('[1]INVESTIGADOR_Otras situaciones '!$BR64&lt;&gt;"",'[1]INVESTIGADOR_Otras situaciones '!$BR64&lt;&gt;0),'[1]INVESTIGADOR_Otras situaciones '!$BR64,""),IF($A66="TOTAL",SUM(INDIRECT("AP4:AP"&amp;ROW()-1)),""))</f>
        <v/>
      </c>
      <c r="AQ66" s="3" t="str">
        <f t="shared" ca="1" si="13"/>
        <v/>
      </c>
      <c r="AR66" s="3" t="str">
        <f ca="1">IF(AND($A66&lt;&gt;"",$A66&lt;&gt;"TOTAL"),IF(AND('[1]INVESTIGADOR_Otras situaciones '!$BU64&lt;&gt;"",'[1]INVESTIGADOR_Otras situaciones '!$BU64&lt;&gt;0),'[1]INVESTIGADOR_Otras situaciones '!$BU64,""),IF($A66="TOTAL",SUM(INDIRECT("AR4:AR"&amp;ROW()-1)),""))</f>
        <v/>
      </c>
      <c r="AS66" s="3" t="str">
        <f ca="1">IF(AND($A66&lt;&gt;"",$A66&lt;&gt;"TOTAL"),IF(AND('[1]INVESTIGADOR_Otras situaciones '!$BW64&lt;&gt;"",'[1]INVESTIGADOR_Otras situaciones '!$BW64&lt;&gt;0),'[1]INVESTIGADOR_Otras situaciones '!$BW64,""),IF($A66="TOTAL",SUM(INDIRECT("AS4:AS"&amp;ROW()-1)),""))</f>
        <v/>
      </c>
      <c r="AT66" s="3" t="str">
        <f t="shared" ca="1" si="14"/>
        <v/>
      </c>
      <c r="AU66" s="3" t="str">
        <f ca="1">IF(AND($A66&lt;&gt;"",$A66&lt;&gt;"TOTAL"),IF(AND('[1]INVESTIGADOR_Otras situaciones '!$BZ64&lt;&gt;"",'[1]INVESTIGADOR_Otras situaciones '!$BZ64&lt;&gt;0),'[1]INVESTIGADOR_Otras situaciones '!$BZ64,""),IF($A66="TOTAL",SUM(INDIRECT("AU4:AU"&amp;ROW()-1)),""))</f>
        <v/>
      </c>
      <c r="AV66" s="3" t="str">
        <f ca="1">IF(AND($A66&lt;&gt;"",$A66&lt;&gt;"TOTAL"),IF(AND('[1]INVESTIGADOR_Otras situaciones '!$CB64&lt;&gt;"",'[1]INVESTIGADOR_Otras situaciones '!$CB64&lt;&gt;0),'[1]INVESTIGADOR_Otras situaciones '!$CB64,""),IF($A66="TOTAL",SUM(INDIRECT("AV4:AV"&amp;ROW()-1)),""))</f>
        <v/>
      </c>
      <c r="AW66" s="3" t="str">
        <f t="shared" ca="1" si="15"/>
        <v/>
      </c>
      <c r="AX66" s="3" t="str">
        <f ca="1">IF(AND($A66&lt;&gt;"",$A66&lt;&gt;"TOTAL"),IF(AND('[1]INVESTIGADOR_Otras situaciones '!$CE64&lt;&gt;"",'[1]INVESTIGADOR_Otras situaciones '!$CE64&lt;&gt;0),'[1]INVESTIGADOR_Otras situaciones '!$CE64,""),IF($A66="TOTAL",SUM(INDIRECT("AX4:AX"&amp;ROW()-1)),""))</f>
        <v/>
      </c>
      <c r="AY66" s="3" t="str">
        <f ca="1">IF(AND($A66&lt;&gt;"",$A66&lt;&gt;"TOTAL"),IF(AND('[1]INVESTIGADOR_Otras situaciones '!$CG64&lt;&gt;"",'[1]INVESTIGADOR_Otras situaciones '!$CG64&lt;&gt;0),'[1]INVESTIGADOR_Otras situaciones '!$CG64,""),IF($A66="TOTAL",SUM(INDIRECT("AY4:AY"&amp;ROW()-1)),""))</f>
        <v/>
      </c>
      <c r="AZ66" s="3" t="str">
        <f t="shared" ca="1" si="16"/>
        <v/>
      </c>
      <c r="BA66" s="3" t="str">
        <f ca="1">IF(AND($A66&lt;&gt;"",$A66&lt;&gt;"TOTAL"),IF(AND('[1]INVESTIGADOR_Otras situaciones '!$CJ64&lt;&gt;"",'[1]INVESTIGADOR_Otras situaciones '!$CJ64&lt;&gt;0),'[1]INVESTIGADOR_Otras situaciones '!$CJ64,""),IF($A66="TOTAL",SUM(INDIRECT("BA4:BA"&amp;ROW()-1)),""))</f>
        <v/>
      </c>
      <c r="BB66" s="3" t="str">
        <f ca="1">IF(AND($A66&lt;&gt;"",$A66&lt;&gt;"TOTAL"),IF(AND('[1]INVESTIGADOR_Otras situaciones '!$CL64&lt;&gt;"",'[1]INVESTIGADOR_Otras situaciones '!$CL64&lt;&gt;0),'[1]INVESTIGADOR_Otras situaciones '!$CL64,""),IF($A66="TOTAL",SUM(INDIRECT("BB4:BB"&amp;ROW()-1)),""))</f>
        <v/>
      </c>
      <c r="BC66" s="3" t="str">
        <f t="shared" ca="1" si="17"/>
        <v/>
      </c>
      <c r="BD66" s="3" t="str">
        <f ca="1">IF(AND($A66&lt;&gt;"",$A66&lt;&gt;"TOTAL"),IF(AND('[1]INVESTIGADOR_Otras situaciones '!$CO64&lt;&gt;"",'[1]INVESTIGADOR_Otras situaciones '!$CO64&lt;&gt;0),'[1]INVESTIGADOR_Otras situaciones '!$CO64,""),IF($A66="TOTAL",SUM(INDIRECT("BD4:BD"&amp;ROW()-1)),""))</f>
        <v/>
      </c>
      <c r="BE66" s="3" t="str">
        <f ca="1">IF(AND($A66&lt;&gt;"",$A66&lt;&gt;"TOTAL"),IF(AND('[1]INVESTIGADOR_Otras situaciones '!$CQ64&lt;&gt;"",'[1]INVESTIGADOR_Otras situaciones '!$CQ64&lt;&gt;0),'[1]INVESTIGADOR_Otras situaciones '!$CQ64,""),IF($A66="TOTAL",SUM(INDIRECT("BE4:BE"&amp;ROW()-1)),""))</f>
        <v/>
      </c>
      <c r="BF66" s="3" t="str">
        <f t="shared" ca="1" si="18"/>
        <v/>
      </c>
    </row>
    <row r="67" spans="1:58" x14ac:dyDescent="0.2">
      <c r="A67" s="25" t="str">
        <f>IF('[1]INVESTIGADOR_Otras situaciones '!$B65&lt;&gt;"",'[1]INVESTIGADOR_Otras situaciones '!$B65,IF(AND('[1]INVESTIGADOR_Otras situaciones '!$B65="",'[1]INVESTIGADOR_Otras situaciones '!$B66="",'[1]INVESTIGADOR_Otras situaciones '!$B64=""),"","TOTAL"))</f>
        <v/>
      </c>
      <c r="B67" s="3" t="str">
        <f ca="1">IF(AND($A67&lt;&gt;"",$A67&lt;&gt;"TOTAL"),IF(AND('[1]INVESTIGADOR_Otras situaciones '!$C65&lt;&gt;"",'[1]INVESTIGADOR_Otras situaciones '!$C65&lt;&gt;0),'[1]INVESTIGADOR_Otras situaciones '!$C65,""),IF($A67="TOTAL",SUM(INDIRECT("B4:B"&amp;ROW()-1)),""))</f>
        <v/>
      </c>
      <c r="C67" s="3" t="str">
        <f ca="1">IF(AND($A67&lt;&gt;"",$A67&lt;&gt;"TOTAL"),IF(AND('[1]INVESTIGADOR_Otras situaciones '!$E65&lt;&gt;"",'[1]INVESTIGADOR_Otras situaciones '!$E65&lt;&gt;0),'[1]INVESTIGADOR_Otras situaciones '!$E65,""),IF($A67="TOTAL",SUM(INDIRECT("C4:C"&amp;ROW()-1)),""))</f>
        <v/>
      </c>
      <c r="D67" s="3" t="str">
        <f t="shared" ca="1" si="0"/>
        <v/>
      </c>
      <c r="E67" s="3" t="str">
        <f ca="1">IF(AND($A67&lt;&gt;"",$A67&lt;&gt;"TOTAL"),IF(AND('[1]INVESTIGADOR_Otras situaciones '!$H65&lt;&gt;"",'[1]INVESTIGADOR_Otras situaciones '!$H65&lt;&gt;0),'[1]INVESTIGADOR_Otras situaciones '!$H65,""),IF($A67="TOTAL",SUM(INDIRECT("E4:E"&amp;ROW()-1)),""))</f>
        <v/>
      </c>
      <c r="F67" s="3" t="str">
        <f ca="1">IF(AND($A67&lt;&gt;"",$A67&lt;&gt;"TOTAL"),IF(AND('[1]INVESTIGADOR_Otras situaciones '!$J65&lt;&gt;"",'[1]INVESTIGADOR_Otras situaciones '!$J65&lt;&gt;0),'[1]INVESTIGADOR_Otras situaciones '!$J65,""),IF($A67="TOTAL",SUM(INDIRECT("F4:F"&amp;ROW()-1)),""))</f>
        <v/>
      </c>
      <c r="G67" s="3" t="str">
        <f t="shared" ca="1" si="1"/>
        <v/>
      </c>
      <c r="H67" s="3" t="str">
        <f ca="1">IF(AND($A67&lt;&gt;"",$A67&lt;&gt;"TOTAL"),IF(AND('[1]INVESTIGADOR_Otras situaciones '!$M65&lt;&gt;"",'[1]INVESTIGADOR_Otras situaciones '!$M65&lt;&gt;0),'[1]INVESTIGADOR_Otras situaciones '!$M65,""),IF($A67="TOTAL",SUM(INDIRECT("H4:H"&amp;ROW()-1)),""))</f>
        <v/>
      </c>
      <c r="I67" s="3" t="str">
        <f ca="1">IF(AND($A67&lt;&gt;"",$A67&lt;&gt;"TOTAL"),IF(AND('[1]INVESTIGADOR_Otras situaciones '!$O65&lt;&gt;"",'[1]INVESTIGADOR_Otras situaciones '!$O65&lt;&gt;0),'[1]INVESTIGADOR_Otras situaciones '!$O65,""),IF($A67="TOTAL",SUM(INDIRECT("I4:I"&amp;ROW()-1)),""))</f>
        <v/>
      </c>
      <c r="J67" s="3" t="str">
        <f t="shared" ca="1" si="2"/>
        <v/>
      </c>
      <c r="K67" s="3" t="str">
        <f ca="1">IF(AND($A67&lt;&gt;"",$A67&lt;&gt;"TOTAL"),IF(AND('[1]INVESTIGADOR_Otras situaciones '!$R65&lt;&gt;"",'[1]INVESTIGADOR_Otras situaciones '!$R65&lt;&gt;0),'[1]INVESTIGADOR_Otras situaciones '!$R65,""),IF($A67="TOTAL",SUM(INDIRECT("K4:K"&amp;ROW()-1)),""))</f>
        <v/>
      </c>
      <c r="L67" s="3" t="str">
        <f ca="1">IF(AND($A67&lt;&gt;"",$A67&lt;&gt;"TOTAL"),IF(AND('[1]INVESTIGADOR_Otras situaciones '!$T65&lt;&gt;"",'[1]INVESTIGADOR_Otras situaciones '!$T65&lt;&gt;0),'[1]INVESTIGADOR_Otras situaciones '!$T65,""),IF($A67="TOTAL",SUM(INDIRECT("L4:L"&amp;ROW()-1)),""))</f>
        <v/>
      </c>
      <c r="M67" s="3" t="str">
        <f t="shared" ca="1" si="3"/>
        <v/>
      </c>
      <c r="N67" s="3" t="str">
        <f ca="1">IF(AND($A67&lt;&gt;"",$A67&lt;&gt;"TOTAL"),IF(AND('[1]INVESTIGADOR_Otras situaciones '!$W65&lt;&gt;"",'[1]INVESTIGADOR_Otras situaciones '!$W65&lt;&gt;0),'[1]INVESTIGADOR_Otras situaciones '!$W65,""),IF($A67="TOTAL",SUM(INDIRECT("N4:N"&amp;ROW()-1)),""))</f>
        <v/>
      </c>
      <c r="O67" s="3" t="str">
        <f ca="1">IF(AND($A67&lt;&gt;"",$A67&lt;&gt;"TOTAL"),IF(AND('[1]INVESTIGADOR_Otras situaciones '!$Y65&lt;&gt;"",'[1]INVESTIGADOR_Otras situaciones '!$Y65&lt;&gt;0),'[1]INVESTIGADOR_Otras situaciones '!$Y65,""),IF($A67="TOTAL",SUM(INDIRECT("O4:O"&amp;ROW()-1)),""))</f>
        <v/>
      </c>
      <c r="P67" s="3" t="str">
        <f t="shared" ca="1" si="4"/>
        <v/>
      </c>
      <c r="Q67" s="3" t="str">
        <f ca="1">IF(AND($A67&lt;&gt;"",$A67&lt;&gt;"TOTAL"),IF(AND('[1]INVESTIGADOR_Otras situaciones '!$AB65&lt;&gt;"",'[1]INVESTIGADOR_Otras situaciones '!$AB65&lt;&gt;0),'[1]INVESTIGADOR_Otras situaciones '!$AB65,""),IF($A67="TOTAL",SUM(INDIRECT("Q4:Q"&amp;ROW()-1)),""))</f>
        <v/>
      </c>
      <c r="R67" s="3" t="str">
        <f ca="1">IF(AND($A67&lt;&gt;"",$A67&lt;&gt;"TOTAL"),IF(AND('[1]INVESTIGADOR_Otras situaciones '!$AD65&lt;&gt;"",'[1]INVESTIGADOR_Otras situaciones '!$AD65&lt;&gt;0),'[1]INVESTIGADOR_Otras situaciones '!$AD65,""),IF($A67="TOTAL",SUM(INDIRECT("R4:R"&amp;ROW()-1)),""))</f>
        <v/>
      </c>
      <c r="S67" s="3" t="str">
        <f t="shared" ca="1" si="5"/>
        <v/>
      </c>
      <c r="T67" s="3" t="str">
        <f ca="1">IF(AND($A67&lt;&gt;"",$A67&lt;&gt;"TOTAL"),IF(AND('[1]INVESTIGADOR_Otras situaciones '!$AG65&lt;&gt;"",'[1]INVESTIGADOR_Otras situaciones '!$AG65&lt;&gt;0),'[1]INVESTIGADOR_Otras situaciones '!$AG65,""),IF($A67="TOTAL",SUM(INDIRECT("T4:T"&amp;ROW()-1)),""))</f>
        <v/>
      </c>
      <c r="U67" s="3" t="str">
        <f ca="1">IF(AND($A67&lt;&gt;"",$A67&lt;&gt;"TOTAL"),IF(AND('[1]INVESTIGADOR_Otras situaciones '!$AI65&lt;&gt;"",'[1]INVESTIGADOR_Otras situaciones '!$AI65&lt;&gt;0),'[1]INVESTIGADOR_Otras situaciones '!$AI65,""),IF($A67="TOTAL",SUM(INDIRECT("U4:U"&amp;ROW()-1)),""))</f>
        <v/>
      </c>
      <c r="V67" s="3" t="str">
        <f t="shared" ca="1" si="6"/>
        <v/>
      </c>
      <c r="W67" s="3" t="str">
        <f ca="1">IF(AND($A67&lt;&gt;"",$A67&lt;&gt;"TOTAL"),IF(AND('[1]INVESTIGADOR_Otras situaciones '!$AL65&lt;&gt;"",'[1]INVESTIGADOR_Otras situaciones '!$AL65&lt;&gt;0),'[1]INVESTIGADOR_Otras situaciones '!$AL65,""),IF($A67="TOTAL",SUM(INDIRECT("W4:W"&amp;ROW()-1)),""))</f>
        <v/>
      </c>
      <c r="X67" s="3" t="str">
        <f ca="1">IF(AND($A67&lt;&gt;"",$A67&lt;&gt;"TOTAL"),IF(AND('[1]INVESTIGADOR_Otras situaciones '!$AN65&lt;&gt;"",'[1]INVESTIGADOR_Otras situaciones '!$AN65&lt;&gt;0),'[1]INVESTIGADOR_Otras situaciones '!$AN65,""),IF($A67="TOTAL",SUM(INDIRECT("X4:X"&amp;ROW()-1)),""))</f>
        <v/>
      </c>
      <c r="Y67" s="3" t="str">
        <f t="shared" ca="1" si="7"/>
        <v/>
      </c>
      <c r="Z67" s="3" t="str">
        <f ca="1">IF(AND($A67&lt;&gt;"",$A67&lt;&gt;"TOTAL"),IF(AND('[1]INVESTIGADOR_Otras situaciones '!$AQ65&lt;&gt;"",'[1]INVESTIGADOR_Otras situaciones '!$AQ65&lt;&gt;0),'[1]INVESTIGADOR_Otras situaciones '!$AQ65,""),IF($A67="TOTAL",SUM(INDIRECT("Z4:Z"&amp;ROW()-1)),""))</f>
        <v/>
      </c>
      <c r="AA67" s="3" t="str">
        <f ca="1">IF(AND($A67&lt;&gt;"",$A67&lt;&gt;"TOTAL"),IF(AND('[1]INVESTIGADOR_Otras situaciones '!$AS65&lt;&gt;"",'[1]INVESTIGADOR_Otras situaciones '!$AS65&lt;&gt;0),'[1]INVESTIGADOR_Otras situaciones '!$AS65,""),IF($A67="TOTAL",SUM(INDIRECT("AA4:AA"&amp;ROW()-1)),""))</f>
        <v/>
      </c>
      <c r="AB67" s="3" t="str">
        <f t="shared" ca="1" si="8"/>
        <v/>
      </c>
      <c r="AC67" s="3" t="str">
        <f ca="1">IF(AND($A67&lt;&gt;"",$A67&lt;&gt;"TOTAL"),IF(AND('[1]INVESTIGADOR_Otras situaciones '!$AV65&lt;&gt;"",'[1]INVESTIGADOR_Otras situaciones '!$AV65&lt;&gt;0),'[1]INVESTIGADOR_Otras situaciones '!$AV65,""),IF($A67="TOTAL",SUM(INDIRECT("AC4:AC"&amp;ROW()-1)),""))</f>
        <v/>
      </c>
      <c r="AD67" s="3" t="str">
        <f ca="1">IF(AND($A67&lt;&gt;"",$A67&lt;&gt;"TOTAL"),IF(AND('[1]INVESTIGADOR_Otras situaciones '!$AX65&lt;&gt;"",'[1]INVESTIGADOR_Otras situaciones '!$AX65&lt;&gt;0),'[1]INVESTIGADOR_Otras situaciones '!$AX65,""),IF($A67="TOTAL",SUM(INDIRECT("AD4:AD"&amp;ROW()-1)),""))</f>
        <v/>
      </c>
      <c r="AE67" s="3" t="str">
        <f t="shared" ca="1" si="9"/>
        <v/>
      </c>
      <c r="AF67" s="3" t="str">
        <f ca="1">IF(AND($A67&lt;&gt;"",$A67&lt;&gt;"TOTAL"),IF(AND('[1]INVESTIGADOR_Otras situaciones '!$BA65&lt;&gt;"",'[1]INVESTIGADOR_Otras situaciones '!$BA65&lt;&gt;0),'[1]INVESTIGADOR_Otras situaciones '!$BA65,""),IF($A67="TOTAL",SUM(INDIRECT("AF4:AF"&amp;ROW()-1)),""))</f>
        <v/>
      </c>
      <c r="AG67" s="3" t="str">
        <f ca="1">IF(AND($A67&lt;&gt;"",$A67&lt;&gt;"TOTAL"),IF(AND('[1]INVESTIGADOR_Otras situaciones '!$BC65&lt;&gt;"",'[1]INVESTIGADOR_Otras situaciones '!$BC65&lt;&gt;0),'[1]INVESTIGADOR_Otras situaciones '!$BC65,""),IF($A67="TOTAL",SUM(INDIRECT("AG4:AG"&amp;ROW()-1)),""))</f>
        <v/>
      </c>
      <c r="AH67" s="3" t="str">
        <f t="shared" ca="1" si="10"/>
        <v/>
      </c>
      <c r="AI67" s="3" t="str">
        <f ca="1">IF(AND($A67&lt;&gt;"",$A67&lt;&gt;"TOTAL"),IF(AND('[1]INVESTIGADOR_Otras situaciones '!$BF65&lt;&gt;"",'[1]INVESTIGADOR_Otras situaciones '!$BF65&lt;&gt;0),'[1]INVESTIGADOR_Otras situaciones '!$BF65,""),IF($A67="TOTAL",SUM(INDIRECT("AI4:AI"&amp;ROW()-1)),""))</f>
        <v/>
      </c>
      <c r="AJ67" s="3" t="str">
        <f ca="1">IF(AND($A67&lt;&gt;"",$A67&lt;&gt;"TOTAL"),IF(AND('[1]INVESTIGADOR_Otras situaciones '!$BH65&lt;&gt;"",'[1]INVESTIGADOR_Otras situaciones '!$BH65&lt;&gt;0),'[1]INVESTIGADOR_Otras situaciones '!$BH65,""),IF($A67="TOTAL",SUM(INDIRECT("AJ4:AJ"&amp;ROW()-1)),""))</f>
        <v/>
      </c>
      <c r="AK67" s="3" t="str">
        <f t="shared" ca="1" si="11"/>
        <v/>
      </c>
      <c r="AL67" s="3" t="str">
        <f ca="1">IF(AND($A67&lt;&gt;"",$A67&lt;&gt;"TOTAL"),IF(AND('[1]INVESTIGADOR_Otras situaciones '!$BK65&lt;&gt;"",'[1]INVESTIGADOR_Otras situaciones '!$BK65&lt;&gt;0),'[1]INVESTIGADOR_Otras situaciones '!$BK65,""),IF($A67="TOTAL",SUM(INDIRECT("AL4:AL"&amp;ROW()-1)),""))</f>
        <v/>
      </c>
      <c r="AM67" s="3" t="str">
        <f ca="1">IF(AND($A67&lt;&gt;"",$A67&lt;&gt;"TOTAL"),IF(AND('[1]INVESTIGADOR_Otras situaciones '!$BM65&lt;&gt;"",'[1]INVESTIGADOR_Otras situaciones '!$BM65&lt;&gt;0),'[1]INVESTIGADOR_Otras situaciones '!$BM65,""),IF($A67="TOTAL",SUM(INDIRECT("AM4:AM"&amp;ROW()-1)),""))</f>
        <v/>
      </c>
      <c r="AN67" s="3" t="str">
        <f t="shared" ca="1" si="12"/>
        <v/>
      </c>
      <c r="AO67" s="3" t="str">
        <f ca="1">IF(AND($A67&lt;&gt;"",$A67&lt;&gt;"TOTAL"),IF(AND('[1]INVESTIGADOR_Otras situaciones '!$BP65&lt;&gt;"",'[1]INVESTIGADOR_Otras situaciones '!$BP65&lt;&gt;0),'[1]INVESTIGADOR_Otras situaciones '!$BP65,""),IF($A67="TOTAL",SUM(INDIRECT("AO4:AO"&amp;ROW()-1)),""))</f>
        <v/>
      </c>
      <c r="AP67" s="3" t="str">
        <f ca="1">IF(AND($A67&lt;&gt;"",$A67&lt;&gt;"TOTAL"),IF(AND('[1]INVESTIGADOR_Otras situaciones '!$BR65&lt;&gt;"",'[1]INVESTIGADOR_Otras situaciones '!$BR65&lt;&gt;0),'[1]INVESTIGADOR_Otras situaciones '!$BR65,""),IF($A67="TOTAL",SUM(INDIRECT("AP4:AP"&amp;ROW()-1)),""))</f>
        <v/>
      </c>
      <c r="AQ67" s="3" t="str">
        <f t="shared" ca="1" si="13"/>
        <v/>
      </c>
      <c r="AR67" s="3" t="str">
        <f ca="1">IF(AND($A67&lt;&gt;"",$A67&lt;&gt;"TOTAL"),IF(AND('[1]INVESTIGADOR_Otras situaciones '!$BU65&lt;&gt;"",'[1]INVESTIGADOR_Otras situaciones '!$BU65&lt;&gt;0),'[1]INVESTIGADOR_Otras situaciones '!$BU65,""),IF($A67="TOTAL",SUM(INDIRECT("AR4:AR"&amp;ROW()-1)),""))</f>
        <v/>
      </c>
      <c r="AS67" s="3" t="str">
        <f ca="1">IF(AND($A67&lt;&gt;"",$A67&lt;&gt;"TOTAL"),IF(AND('[1]INVESTIGADOR_Otras situaciones '!$BW65&lt;&gt;"",'[1]INVESTIGADOR_Otras situaciones '!$BW65&lt;&gt;0),'[1]INVESTIGADOR_Otras situaciones '!$BW65,""),IF($A67="TOTAL",SUM(INDIRECT("AS4:AS"&amp;ROW()-1)),""))</f>
        <v/>
      </c>
      <c r="AT67" s="3" t="str">
        <f t="shared" ca="1" si="14"/>
        <v/>
      </c>
      <c r="AU67" s="3" t="str">
        <f ca="1">IF(AND($A67&lt;&gt;"",$A67&lt;&gt;"TOTAL"),IF(AND('[1]INVESTIGADOR_Otras situaciones '!$BZ65&lt;&gt;"",'[1]INVESTIGADOR_Otras situaciones '!$BZ65&lt;&gt;0),'[1]INVESTIGADOR_Otras situaciones '!$BZ65,""),IF($A67="TOTAL",SUM(INDIRECT("AU4:AU"&amp;ROW()-1)),""))</f>
        <v/>
      </c>
      <c r="AV67" s="3" t="str">
        <f ca="1">IF(AND($A67&lt;&gt;"",$A67&lt;&gt;"TOTAL"),IF(AND('[1]INVESTIGADOR_Otras situaciones '!$CB65&lt;&gt;"",'[1]INVESTIGADOR_Otras situaciones '!$CB65&lt;&gt;0),'[1]INVESTIGADOR_Otras situaciones '!$CB65,""),IF($A67="TOTAL",SUM(INDIRECT("AV4:AV"&amp;ROW()-1)),""))</f>
        <v/>
      </c>
      <c r="AW67" s="3" t="str">
        <f t="shared" ca="1" si="15"/>
        <v/>
      </c>
      <c r="AX67" s="3" t="str">
        <f ca="1">IF(AND($A67&lt;&gt;"",$A67&lt;&gt;"TOTAL"),IF(AND('[1]INVESTIGADOR_Otras situaciones '!$CE65&lt;&gt;"",'[1]INVESTIGADOR_Otras situaciones '!$CE65&lt;&gt;0),'[1]INVESTIGADOR_Otras situaciones '!$CE65,""),IF($A67="TOTAL",SUM(INDIRECT("AX4:AX"&amp;ROW()-1)),""))</f>
        <v/>
      </c>
      <c r="AY67" s="3" t="str">
        <f ca="1">IF(AND($A67&lt;&gt;"",$A67&lt;&gt;"TOTAL"),IF(AND('[1]INVESTIGADOR_Otras situaciones '!$CG65&lt;&gt;"",'[1]INVESTIGADOR_Otras situaciones '!$CG65&lt;&gt;0),'[1]INVESTIGADOR_Otras situaciones '!$CG65,""),IF($A67="TOTAL",SUM(INDIRECT("AY4:AY"&amp;ROW()-1)),""))</f>
        <v/>
      </c>
      <c r="AZ67" s="3" t="str">
        <f t="shared" ca="1" si="16"/>
        <v/>
      </c>
      <c r="BA67" s="3" t="str">
        <f ca="1">IF(AND($A67&lt;&gt;"",$A67&lt;&gt;"TOTAL"),IF(AND('[1]INVESTIGADOR_Otras situaciones '!$CJ65&lt;&gt;"",'[1]INVESTIGADOR_Otras situaciones '!$CJ65&lt;&gt;0),'[1]INVESTIGADOR_Otras situaciones '!$CJ65,""),IF($A67="TOTAL",SUM(INDIRECT("BA4:BA"&amp;ROW()-1)),""))</f>
        <v/>
      </c>
      <c r="BB67" s="3" t="str">
        <f ca="1">IF(AND($A67&lt;&gt;"",$A67&lt;&gt;"TOTAL"),IF(AND('[1]INVESTIGADOR_Otras situaciones '!$CL65&lt;&gt;"",'[1]INVESTIGADOR_Otras situaciones '!$CL65&lt;&gt;0),'[1]INVESTIGADOR_Otras situaciones '!$CL65,""),IF($A67="TOTAL",SUM(INDIRECT("BB4:BB"&amp;ROW()-1)),""))</f>
        <v/>
      </c>
      <c r="BC67" s="3" t="str">
        <f t="shared" ca="1" si="17"/>
        <v/>
      </c>
      <c r="BD67" s="3" t="str">
        <f ca="1">IF(AND($A67&lt;&gt;"",$A67&lt;&gt;"TOTAL"),IF(AND('[1]INVESTIGADOR_Otras situaciones '!$CO65&lt;&gt;"",'[1]INVESTIGADOR_Otras situaciones '!$CO65&lt;&gt;0),'[1]INVESTIGADOR_Otras situaciones '!$CO65,""),IF($A67="TOTAL",SUM(INDIRECT("BD4:BD"&amp;ROW()-1)),""))</f>
        <v/>
      </c>
      <c r="BE67" s="3" t="str">
        <f ca="1">IF(AND($A67&lt;&gt;"",$A67&lt;&gt;"TOTAL"),IF(AND('[1]INVESTIGADOR_Otras situaciones '!$CQ65&lt;&gt;"",'[1]INVESTIGADOR_Otras situaciones '!$CQ65&lt;&gt;0),'[1]INVESTIGADOR_Otras situaciones '!$CQ65,""),IF($A67="TOTAL",SUM(INDIRECT("BE4:BE"&amp;ROW()-1)),""))</f>
        <v/>
      </c>
      <c r="BF67" s="3" t="str">
        <f t="shared" ca="1" si="18"/>
        <v/>
      </c>
    </row>
    <row r="68" spans="1:58" x14ac:dyDescent="0.2">
      <c r="A68" s="25" t="str">
        <f>IF('[1]INVESTIGADOR_Otras situaciones '!$B66&lt;&gt;"",'[1]INVESTIGADOR_Otras situaciones '!$B66,IF(AND('[1]INVESTIGADOR_Otras situaciones '!$B66="",'[1]INVESTIGADOR_Otras situaciones '!$B67="",'[1]INVESTIGADOR_Otras situaciones '!$B65=""),"","TOTAL"))</f>
        <v/>
      </c>
      <c r="B68" s="3" t="str">
        <f ca="1">IF(AND($A68&lt;&gt;"",$A68&lt;&gt;"TOTAL"),IF(AND('[1]INVESTIGADOR_Otras situaciones '!$C66&lt;&gt;"",'[1]INVESTIGADOR_Otras situaciones '!$C66&lt;&gt;0),'[1]INVESTIGADOR_Otras situaciones '!$C66,""),IF($A68="TOTAL",SUM(INDIRECT("B4:B"&amp;ROW()-1)),""))</f>
        <v/>
      </c>
      <c r="C68" s="3" t="str">
        <f ca="1">IF(AND($A68&lt;&gt;"",$A68&lt;&gt;"TOTAL"),IF(AND('[1]INVESTIGADOR_Otras situaciones '!$E66&lt;&gt;"",'[1]INVESTIGADOR_Otras situaciones '!$E66&lt;&gt;0),'[1]INVESTIGADOR_Otras situaciones '!$E66,""),IF($A68="TOTAL",SUM(INDIRECT("C4:C"&amp;ROW()-1)),""))</f>
        <v/>
      </c>
      <c r="D68" s="3" t="str">
        <f t="shared" ca="1" si="0"/>
        <v/>
      </c>
      <c r="E68" s="3" t="str">
        <f ca="1">IF(AND($A68&lt;&gt;"",$A68&lt;&gt;"TOTAL"),IF(AND('[1]INVESTIGADOR_Otras situaciones '!$H66&lt;&gt;"",'[1]INVESTIGADOR_Otras situaciones '!$H66&lt;&gt;0),'[1]INVESTIGADOR_Otras situaciones '!$H66,""),IF($A68="TOTAL",SUM(INDIRECT("E4:E"&amp;ROW()-1)),""))</f>
        <v/>
      </c>
      <c r="F68" s="3" t="str">
        <f ca="1">IF(AND($A68&lt;&gt;"",$A68&lt;&gt;"TOTAL"),IF(AND('[1]INVESTIGADOR_Otras situaciones '!$J66&lt;&gt;"",'[1]INVESTIGADOR_Otras situaciones '!$J66&lt;&gt;0),'[1]INVESTIGADOR_Otras situaciones '!$J66,""),IF($A68="TOTAL",SUM(INDIRECT("F4:F"&amp;ROW()-1)),""))</f>
        <v/>
      </c>
      <c r="G68" s="3" t="str">
        <f t="shared" ca="1" si="1"/>
        <v/>
      </c>
      <c r="H68" s="3" t="str">
        <f ca="1">IF(AND($A68&lt;&gt;"",$A68&lt;&gt;"TOTAL"),IF(AND('[1]INVESTIGADOR_Otras situaciones '!$M66&lt;&gt;"",'[1]INVESTIGADOR_Otras situaciones '!$M66&lt;&gt;0),'[1]INVESTIGADOR_Otras situaciones '!$M66,""),IF($A68="TOTAL",SUM(INDIRECT("H4:H"&amp;ROW()-1)),""))</f>
        <v/>
      </c>
      <c r="I68" s="3" t="str">
        <f ca="1">IF(AND($A68&lt;&gt;"",$A68&lt;&gt;"TOTAL"),IF(AND('[1]INVESTIGADOR_Otras situaciones '!$O66&lt;&gt;"",'[1]INVESTIGADOR_Otras situaciones '!$O66&lt;&gt;0),'[1]INVESTIGADOR_Otras situaciones '!$O66,""),IF($A68="TOTAL",SUM(INDIRECT("I4:I"&amp;ROW()-1)),""))</f>
        <v/>
      </c>
      <c r="J68" s="3" t="str">
        <f t="shared" ca="1" si="2"/>
        <v/>
      </c>
      <c r="K68" s="3" t="str">
        <f ca="1">IF(AND($A68&lt;&gt;"",$A68&lt;&gt;"TOTAL"),IF(AND('[1]INVESTIGADOR_Otras situaciones '!$R66&lt;&gt;"",'[1]INVESTIGADOR_Otras situaciones '!$R66&lt;&gt;0),'[1]INVESTIGADOR_Otras situaciones '!$R66,""),IF($A68="TOTAL",SUM(INDIRECT("K4:K"&amp;ROW()-1)),""))</f>
        <v/>
      </c>
      <c r="L68" s="3" t="str">
        <f ca="1">IF(AND($A68&lt;&gt;"",$A68&lt;&gt;"TOTAL"),IF(AND('[1]INVESTIGADOR_Otras situaciones '!$T66&lt;&gt;"",'[1]INVESTIGADOR_Otras situaciones '!$T66&lt;&gt;0),'[1]INVESTIGADOR_Otras situaciones '!$T66,""),IF($A68="TOTAL",SUM(INDIRECT("L4:L"&amp;ROW()-1)),""))</f>
        <v/>
      </c>
      <c r="M68" s="3" t="str">
        <f t="shared" ca="1" si="3"/>
        <v/>
      </c>
      <c r="N68" s="3" t="str">
        <f ca="1">IF(AND($A68&lt;&gt;"",$A68&lt;&gt;"TOTAL"),IF(AND('[1]INVESTIGADOR_Otras situaciones '!$W66&lt;&gt;"",'[1]INVESTIGADOR_Otras situaciones '!$W66&lt;&gt;0),'[1]INVESTIGADOR_Otras situaciones '!$W66,""),IF($A68="TOTAL",SUM(INDIRECT("N4:N"&amp;ROW()-1)),""))</f>
        <v/>
      </c>
      <c r="O68" s="3" t="str">
        <f ca="1">IF(AND($A68&lt;&gt;"",$A68&lt;&gt;"TOTAL"),IF(AND('[1]INVESTIGADOR_Otras situaciones '!$Y66&lt;&gt;"",'[1]INVESTIGADOR_Otras situaciones '!$Y66&lt;&gt;0),'[1]INVESTIGADOR_Otras situaciones '!$Y66,""),IF($A68="TOTAL",SUM(INDIRECT("O4:O"&amp;ROW()-1)),""))</f>
        <v/>
      </c>
      <c r="P68" s="3" t="str">
        <f t="shared" ca="1" si="4"/>
        <v/>
      </c>
      <c r="Q68" s="3" t="str">
        <f ca="1">IF(AND($A68&lt;&gt;"",$A68&lt;&gt;"TOTAL"),IF(AND('[1]INVESTIGADOR_Otras situaciones '!$AB66&lt;&gt;"",'[1]INVESTIGADOR_Otras situaciones '!$AB66&lt;&gt;0),'[1]INVESTIGADOR_Otras situaciones '!$AB66,""),IF($A68="TOTAL",SUM(INDIRECT("Q4:Q"&amp;ROW()-1)),""))</f>
        <v/>
      </c>
      <c r="R68" s="3" t="str">
        <f ca="1">IF(AND($A68&lt;&gt;"",$A68&lt;&gt;"TOTAL"),IF(AND('[1]INVESTIGADOR_Otras situaciones '!$AD66&lt;&gt;"",'[1]INVESTIGADOR_Otras situaciones '!$AD66&lt;&gt;0),'[1]INVESTIGADOR_Otras situaciones '!$AD66,""),IF($A68="TOTAL",SUM(INDIRECT("R4:R"&amp;ROW()-1)),""))</f>
        <v/>
      </c>
      <c r="S68" s="3" t="str">
        <f t="shared" ca="1" si="5"/>
        <v/>
      </c>
      <c r="T68" s="3" t="str">
        <f ca="1">IF(AND($A68&lt;&gt;"",$A68&lt;&gt;"TOTAL"),IF(AND('[1]INVESTIGADOR_Otras situaciones '!$AG66&lt;&gt;"",'[1]INVESTIGADOR_Otras situaciones '!$AG66&lt;&gt;0),'[1]INVESTIGADOR_Otras situaciones '!$AG66,""),IF($A68="TOTAL",SUM(INDIRECT("T4:T"&amp;ROW()-1)),""))</f>
        <v/>
      </c>
      <c r="U68" s="3" t="str">
        <f ca="1">IF(AND($A68&lt;&gt;"",$A68&lt;&gt;"TOTAL"),IF(AND('[1]INVESTIGADOR_Otras situaciones '!$AI66&lt;&gt;"",'[1]INVESTIGADOR_Otras situaciones '!$AI66&lt;&gt;0),'[1]INVESTIGADOR_Otras situaciones '!$AI66,""),IF($A68="TOTAL",SUM(INDIRECT("U4:U"&amp;ROW()-1)),""))</f>
        <v/>
      </c>
      <c r="V68" s="3" t="str">
        <f t="shared" ca="1" si="6"/>
        <v/>
      </c>
      <c r="W68" s="3" t="str">
        <f ca="1">IF(AND($A68&lt;&gt;"",$A68&lt;&gt;"TOTAL"),IF(AND('[1]INVESTIGADOR_Otras situaciones '!$AL66&lt;&gt;"",'[1]INVESTIGADOR_Otras situaciones '!$AL66&lt;&gt;0),'[1]INVESTIGADOR_Otras situaciones '!$AL66,""),IF($A68="TOTAL",SUM(INDIRECT("W4:W"&amp;ROW()-1)),""))</f>
        <v/>
      </c>
      <c r="X68" s="3" t="str">
        <f ca="1">IF(AND($A68&lt;&gt;"",$A68&lt;&gt;"TOTAL"),IF(AND('[1]INVESTIGADOR_Otras situaciones '!$AN66&lt;&gt;"",'[1]INVESTIGADOR_Otras situaciones '!$AN66&lt;&gt;0),'[1]INVESTIGADOR_Otras situaciones '!$AN66,""),IF($A68="TOTAL",SUM(INDIRECT("X4:X"&amp;ROW()-1)),""))</f>
        <v/>
      </c>
      <c r="Y68" s="3" t="str">
        <f t="shared" ca="1" si="7"/>
        <v/>
      </c>
      <c r="Z68" s="3" t="str">
        <f ca="1">IF(AND($A68&lt;&gt;"",$A68&lt;&gt;"TOTAL"),IF(AND('[1]INVESTIGADOR_Otras situaciones '!$AQ66&lt;&gt;"",'[1]INVESTIGADOR_Otras situaciones '!$AQ66&lt;&gt;0),'[1]INVESTIGADOR_Otras situaciones '!$AQ66,""),IF($A68="TOTAL",SUM(INDIRECT("Z4:Z"&amp;ROW()-1)),""))</f>
        <v/>
      </c>
      <c r="AA68" s="3" t="str">
        <f ca="1">IF(AND($A68&lt;&gt;"",$A68&lt;&gt;"TOTAL"),IF(AND('[1]INVESTIGADOR_Otras situaciones '!$AS66&lt;&gt;"",'[1]INVESTIGADOR_Otras situaciones '!$AS66&lt;&gt;0),'[1]INVESTIGADOR_Otras situaciones '!$AS66,""),IF($A68="TOTAL",SUM(INDIRECT("AA4:AA"&amp;ROW()-1)),""))</f>
        <v/>
      </c>
      <c r="AB68" s="3" t="str">
        <f t="shared" ca="1" si="8"/>
        <v/>
      </c>
      <c r="AC68" s="3" t="str">
        <f ca="1">IF(AND($A68&lt;&gt;"",$A68&lt;&gt;"TOTAL"),IF(AND('[1]INVESTIGADOR_Otras situaciones '!$AV66&lt;&gt;"",'[1]INVESTIGADOR_Otras situaciones '!$AV66&lt;&gt;0),'[1]INVESTIGADOR_Otras situaciones '!$AV66,""),IF($A68="TOTAL",SUM(INDIRECT("AC4:AC"&amp;ROW()-1)),""))</f>
        <v/>
      </c>
      <c r="AD68" s="3" t="str">
        <f ca="1">IF(AND($A68&lt;&gt;"",$A68&lt;&gt;"TOTAL"),IF(AND('[1]INVESTIGADOR_Otras situaciones '!$AX66&lt;&gt;"",'[1]INVESTIGADOR_Otras situaciones '!$AX66&lt;&gt;0),'[1]INVESTIGADOR_Otras situaciones '!$AX66,""),IF($A68="TOTAL",SUM(INDIRECT("AD4:AD"&amp;ROW()-1)),""))</f>
        <v/>
      </c>
      <c r="AE68" s="3" t="str">
        <f t="shared" ca="1" si="9"/>
        <v/>
      </c>
      <c r="AF68" s="3" t="str">
        <f ca="1">IF(AND($A68&lt;&gt;"",$A68&lt;&gt;"TOTAL"),IF(AND('[1]INVESTIGADOR_Otras situaciones '!$BA66&lt;&gt;"",'[1]INVESTIGADOR_Otras situaciones '!$BA66&lt;&gt;0),'[1]INVESTIGADOR_Otras situaciones '!$BA66,""),IF($A68="TOTAL",SUM(INDIRECT("AF4:AF"&amp;ROW()-1)),""))</f>
        <v/>
      </c>
      <c r="AG68" s="3" t="str">
        <f ca="1">IF(AND($A68&lt;&gt;"",$A68&lt;&gt;"TOTAL"),IF(AND('[1]INVESTIGADOR_Otras situaciones '!$BC66&lt;&gt;"",'[1]INVESTIGADOR_Otras situaciones '!$BC66&lt;&gt;0),'[1]INVESTIGADOR_Otras situaciones '!$BC66,""),IF($A68="TOTAL",SUM(INDIRECT("AG4:AG"&amp;ROW()-1)),""))</f>
        <v/>
      </c>
      <c r="AH68" s="3" t="str">
        <f t="shared" ca="1" si="10"/>
        <v/>
      </c>
      <c r="AI68" s="3" t="str">
        <f ca="1">IF(AND($A68&lt;&gt;"",$A68&lt;&gt;"TOTAL"),IF(AND('[1]INVESTIGADOR_Otras situaciones '!$BF66&lt;&gt;"",'[1]INVESTIGADOR_Otras situaciones '!$BF66&lt;&gt;0),'[1]INVESTIGADOR_Otras situaciones '!$BF66,""),IF($A68="TOTAL",SUM(INDIRECT("AI4:AI"&amp;ROW()-1)),""))</f>
        <v/>
      </c>
      <c r="AJ68" s="3" t="str">
        <f ca="1">IF(AND($A68&lt;&gt;"",$A68&lt;&gt;"TOTAL"),IF(AND('[1]INVESTIGADOR_Otras situaciones '!$BH66&lt;&gt;"",'[1]INVESTIGADOR_Otras situaciones '!$BH66&lt;&gt;0),'[1]INVESTIGADOR_Otras situaciones '!$BH66,""),IF($A68="TOTAL",SUM(INDIRECT("AJ4:AJ"&amp;ROW()-1)),""))</f>
        <v/>
      </c>
      <c r="AK68" s="3" t="str">
        <f t="shared" ca="1" si="11"/>
        <v/>
      </c>
      <c r="AL68" s="3" t="str">
        <f ca="1">IF(AND($A68&lt;&gt;"",$A68&lt;&gt;"TOTAL"),IF(AND('[1]INVESTIGADOR_Otras situaciones '!$BK66&lt;&gt;"",'[1]INVESTIGADOR_Otras situaciones '!$BK66&lt;&gt;0),'[1]INVESTIGADOR_Otras situaciones '!$BK66,""),IF($A68="TOTAL",SUM(INDIRECT("AL4:AL"&amp;ROW()-1)),""))</f>
        <v/>
      </c>
      <c r="AM68" s="3" t="str">
        <f ca="1">IF(AND($A68&lt;&gt;"",$A68&lt;&gt;"TOTAL"),IF(AND('[1]INVESTIGADOR_Otras situaciones '!$BM66&lt;&gt;"",'[1]INVESTIGADOR_Otras situaciones '!$BM66&lt;&gt;0),'[1]INVESTIGADOR_Otras situaciones '!$BM66,""),IF($A68="TOTAL",SUM(INDIRECT("AM4:AM"&amp;ROW()-1)),""))</f>
        <v/>
      </c>
      <c r="AN68" s="3" t="str">
        <f t="shared" ca="1" si="12"/>
        <v/>
      </c>
      <c r="AO68" s="3" t="str">
        <f ca="1">IF(AND($A68&lt;&gt;"",$A68&lt;&gt;"TOTAL"),IF(AND('[1]INVESTIGADOR_Otras situaciones '!$BP66&lt;&gt;"",'[1]INVESTIGADOR_Otras situaciones '!$BP66&lt;&gt;0),'[1]INVESTIGADOR_Otras situaciones '!$BP66,""),IF($A68="TOTAL",SUM(INDIRECT("AO4:AO"&amp;ROW()-1)),""))</f>
        <v/>
      </c>
      <c r="AP68" s="3" t="str">
        <f ca="1">IF(AND($A68&lt;&gt;"",$A68&lt;&gt;"TOTAL"),IF(AND('[1]INVESTIGADOR_Otras situaciones '!$BR66&lt;&gt;"",'[1]INVESTIGADOR_Otras situaciones '!$BR66&lt;&gt;0),'[1]INVESTIGADOR_Otras situaciones '!$BR66,""),IF($A68="TOTAL",SUM(INDIRECT("AP4:AP"&amp;ROW()-1)),""))</f>
        <v/>
      </c>
      <c r="AQ68" s="3" t="str">
        <f t="shared" ca="1" si="13"/>
        <v/>
      </c>
      <c r="AR68" s="3" t="str">
        <f ca="1">IF(AND($A68&lt;&gt;"",$A68&lt;&gt;"TOTAL"),IF(AND('[1]INVESTIGADOR_Otras situaciones '!$BU66&lt;&gt;"",'[1]INVESTIGADOR_Otras situaciones '!$BU66&lt;&gt;0),'[1]INVESTIGADOR_Otras situaciones '!$BU66,""),IF($A68="TOTAL",SUM(INDIRECT("AR4:AR"&amp;ROW()-1)),""))</f>
        <v/>
      </c>
      <c r="AS68" s="3" t="str">
        <f ca="1">IF(AND($A68&lt;&gt;"",$A68&lt;&gt;"TOTAL"),IF(AND('[1]INVESTIGADOR_Otras situaciones '!$BW66&lt;&gt;"",'[1]INVESTIGADOR_Otras situaciones '!$BW66&lt;&gt;0),'[1]INVESTIGADOR_Otras situaciones '!$BW66,""),IF($A68="TOTAL",SUM(INDIRECT("AS4:AS"&amp;ROW()-1)),""))</f>
        <v/>
      </c>
      <c r="AT68" s="3" t="str">
        <f t="shared" ca="1" si="14"/>
        <v/>
      </c>
      <c r="AU68" s="3" t="str">
        <f ca="1">IF(AND($A68&lt;&gt;"",$A68&lt;&gt;"TOTAL"),IF(AND('[1]INVESTIGADOR_Otras situaciones '!$BZ66&lt;&gt;"",'[1]INVESTIGADOR_Otras situaciones '!$BZ66&lt;&gt;0),'[1]INVESTIGADOR_Otras situaciones '!$BZ66,""),IF($A68="TOTAL",SUM(INDIRECT("AU4:AU"&amp;ROW()-1)),""))</f>
        <v/>
      </c>
      <c r="AV68" s="3" t="str">
        <f ca="1">IF(AND($A68&lt;&gt;"",$A68&lt;&gt;"TOTAL"),IF(AND('[1]INVESTIGADOR_Otras situaciones '!$CB66&lt;&gt;"",'[1]INVESTIGADOR_Otras situaciones '!$CB66&lt;&gt;0),'[1]INVESTIGADOR_Otras situaciones '!$CB66,""),IF($A68="TOTAL",SUM(INDIRECT("AV4:AV"&amp;ROW()-1)),""))</f>
        <v/>
      </c>
      <c r="AW68" s="3" t="str">
        <f t="shared" ca="1" si="15"/>
        <v/>
      </c>
      <c r="AX68" s="3" t="str">
        <f ca="1">IF(AND($A68&lt;&gt;"",$A68&lt;&gt;"TOTAL"),IF(AND('[1]INVESTIGADOR_Otras situaciones '!$CE66&lt;&gt;"",'[1]INVESTIGADOR_Otras situaciones '!$CE66&lt;&gt;0),'[1]INVESTIGADOR_Otras situaciones '!$CE66,""),IF($A68="TOTAL",SUM(INDIRECT("AX4:AX"&amp;ROW()-1)),""))</f>
        <v/>
      </c>
      <c r="AY68" s="3" t="str">
        <f ca="1">IF(AND($A68&lt;&gt;"",$A68&lt;&gt;"TOTAL"),IF(AND('[1]INVESTIGADOR_Otras situaciones '!$CG66&lt;&gt;"",'[1]INVESTIGADOR_Otras situaciones '!$CG66&lt;&gt;0),'[1]INVESTIGADOR_Otras situaciones '!$CG66,""),IF($A68="TOTAL",SUM(INDIRECT("AY4:AY"&amp;ROW()-1)),""))</f>
        <v/>
      </c>
      <c r="AZ68" s="3" t="str">
        <f t="shared" ca="1" si="16"/>
        <v/>
      </c>
      <c r="BA68" s="3" t="str">
        <f ca="1">IF(AND($A68&lt;&gt;"",$A68&lt;&gt;"TOTAL"),IF(AND('[1]INVESTIGADOR_Otras situaciones '!$CJ66&lt;&gt;"",'[1]INVESTIGADOR_Otras situaciones '!$CJ66&lt;&gt;0),'[1]INVESTIGADOR_Otras situaciones '!$CJ66,""),IF($A68="TOTAL",SUM(INDIRECT("BA4:BA"&amp;ROW()-1)),""))</f>
        <v/>
      </c>
      <c r="BB68" s="3" t="str">
        <f ca="1">IF(AND($A68&lt;&gt;"",$A68&lt;&gt;"TOTAL"),IF(AND('[1]INVESTIGADOR_Otras situaciones '!$CL66&lt;&gt;"",'[1]INVESTIGADOR_Otras situaciones '!$CL66&lt;&gt;0),'[1]INVESTIGADOR_Otras situaciones '!$CL66,""),IF($A68="TOTAL",SUM(INDIRECT("BB4:BB"&amp;ROW()-1)),""))</f>
        <v/>
      </c>
      <c r="BC68" s="3" t="str">
        <f t="shared" ca="1" si="17"/>
        <v/>
      </c>
      <c r="BD68" s="3" t="str">
        <f ca="1">IF(AND($A68&lt;&gt;"",$A68&lt;&gt;"TOTAL"),IF(AND('[1]INVESTIGADOR_Otras situaciones '!$CO66&lt;&gt;"",'[1]INVESTIGADOR_Otras situaciones '!$CO66&lt;&gt;0),'[1]INVESTIGADOR_Otras situaciones '!$CO66,""),IF($A68="TOTAL",SUM(INDIRECT("BD4:BD"&amp;ROW()-1)),""))</f>
        <v/>
      </c>
      <c r="BE68" s="3" t="str">
        <f ca="1">IF(AND($A68&lt;&gt;"",$A68&lt;&gt;"TOTAL"),IF(AND('[1]INVESTIGADOR_Otras situaciones '!$CQ66&lt;&gt;"",'[1]INVESTIGADOR_Otras situaciones '!$CQ66&lt;&gt;0),'[1]INVESTIGADOR_Otras situaciones '!$CQ66,""),IF($A68="TOTAL",SUM(INDIRECT("BE4:BE"&amp;ROW()-1)),""))</f>
        <v/>
      </c>
      <c r="BF68" s="3" t="str">
        <f t="shared" ca="1" si="18"/>
        <v/>
      </c>
    </row>
    <row r="69" spans="1:58" x14ac:dyDescent="0.2">
      <c r="A69" s="25" t="str">
        <f>IF('[1]INVESTIGADOR_Otras situaciones '!$B67&lt;&gt;"",'[1]INVESTIGADOR_Otras situaciones '!$B67,IF(AND('[1]INVESTIGADOR_Otras situaciones '!$B67="",'[1]INVESTIGADOR_Otras situaciones '!$B68="",'[1]INVESTIGADOR_Otras situaciones '!$B66=""),"","TOTAL"))</f>
        <v/>
      </c>
      <c r="B69" s="3" t="str">
        <f ca="1">IF(AND($A69&lt;&gt;"",$A69&lt;&gt;"TOTAL"),IF(AND('[1]INVESTIGADOR_Otras situaciones '!$C67&lt;&gt;"",'[1]INVESTIGADOR_Otras situaciones '!$C67&lt;&gt;0),'[1]INVESTIGADOR_Otras situaciones '!$C67,""),IF($A69="TOTAL",SUM(INDIRECT("B4:B"&amp;ROW()-1)),""))</f>
        <v/>
      </c>
      <c r="C69" s="3" t="str">
        <f ca="1">IF(AND($A69&lt;&gt;"",$A69&lt;&gt;"TOTAL"),IF(AND('[1]INVESTIGADOR_Otras situaciones '!$E67&lt;&gt;"",'[1]INVESTIGADOR_Otras situaciones '!$E67&lt;&gt;0),'[1]INVESTIGADOR_Otras situaciones '!$E67,""),IF($A69="TOTAL",SUM(INDIRECT("C4:C"&amp;ROW()-1)),""))</f>
        <v/>
      </c>
      <c r="D69" s="3" t="str">
        <f t="shared" ref="D69:D132" ca="1" si="19">IF(AND($A69&lt;&gt;"",$A69&lt;&gt;"TOTAL"),SUM(B69:C69),IF($A69="TOTAL",SUM(INDIRECT("D4:D"&amp;ROW()-1)),""))</f>
        <v/>
      </c>
      <c r="E69" s="3" t="str">
        <f ca="1">IF(AND($A69&lt;&gt;"",$A69&lt;&gt;"TOTAL"),IF(AND('[1]INVESTIGADOR_Otras situaciones '!$H67&lt;&gt;"",'[1]INVESTIGADOR_Otras situaciones '!$H67&lt;&gt;0),'[1]INVESTIGADOR_Otras situaciones '!$H67,""),IF($A69="TOTAL",SUM(INDIRECT("E4:E"&amp;ROW()-1)),""))</f>
        <v/>
      </c>
      <c r="F69" s="3" t="str">
        <f ca="1">IF(AND($A69&lt;&gt;"",$A69&lt;&gt;"TOTAL"),IF(AND('[1]INVESTIGADOR_Otras situaciones '!$J67&lt;&gt;"",'[1]INVESTIGADOR_Otras situaciones '!$J67&lt;&gt;0),'[1]INVESTIGADOR_Otras situaciones '!$J67,""),IF($A69="TOTAL",SUM(INDIRECT("F4:F"&amp;ROW()-1)),""))</f>
        <v/>
      </c>
      <c r="G69" s="3" t="str">
        <f t="shared" ref="G69:G132" ca="1" si="20">IF(AND($A69&lt;&gt;"",$A69&lt;&gt;"TOTAL"),SUM(E69:F69),IF($A69="TOTAL",SUM(INDIRECT("G4:G"&amp;ROW()-1)),""))</f>
        <v/>
      </c>
      <c r="H69" s="3" t="str">
        <f ca="1">IF(AND($A69&lt;&gt;"",$A69&lt;&gt;"TOTAL"),IF(AND('[1]INVESTIGADOR_Otras situaciones '!$M67&lt;&gt;"",'[1]INVESTIGADOR_Otras situaciones '!$M67&lt;&gt;0),'[1]INVESTIGADOR_Otras situaciones '!$M67,""),IF($A69="TOTAL",SUM(INDIRECT("H4:H"&amp;ROW()-1)),""))</f>
        <v/>
      </c>
      <c r="I69" s="3" t="str">
        <f ca="1">IF(AND($A69&lt;&gt;"",$A69&lt;&gt;"TOTAL"),IF(AND('[1]INVESTIGADOR_Otras situaciones '!$O67&lt;&gt;"",'[1]INVESTIGADOR_Otras situaciones '!$O67&lt;&gt;0),'[1]INVESTIGADOR_Otras situaciones '!$O67,""),IF($A69="TOTAL",SUM(INDIRECT("I4:I"&amp;ROW()-1)),""))</f>
        <v/>
      </c>
      <c r="J69" s="3" t="str">
        <f t="shared" ref="J69:J132" ca="1" si="21">IF(AND($A69&lt;&gt;"",$A69&lt;&gt;"TOTAL"),SUM(H69:I69),IF($A69="TOTAL",SUM(INDIRECT("J4:J"&amp;ROW()-1)),""))</f>
        <v/>
      </c>
      <c r="K69" s="3" t="str">
        <f ca="1">IF(AND($A69&lt;&gt;"",$A69&lt;&gt;"TOTAL"),IF(AND('[1]INVESTIGADOR_Otras situaciones '!$R67&lt;&gt;"",'[1]INVESTIGADOR_Otras situaciones '!$R67&lt;&gt;0),'[1]INVESTIGADOR_Otras situaciones '!$R67,""),IF($A69="TOTAL",SUM(INDIRECT("K4:K"&amp;ROW()-1)),""))</f>
        <v/>
      </c>
      <c r="L69" s="3" t="str">
        <f ca="1">IF(AND($A69&lt;&gt;"",$A69&lt;&gt;"TOTAL"),IF(AND('[1]INVESTIGADOR_Otras situaciones '!$T67&lt;&gt;"",'[1]INVESTIGADOR_Otras situaciones '!$T67&lt;&gt;0),'[1]INVESTIGADOR_Otras situaciones '!$T67,""),IF($A69="TOTAL",SUM(INDIRECT("L4:L"&amp;ROW()-1)),""))</f>
        <v/>
      </c>
      <c r="M69" s="3" t="str">
        <f t="shared" ref="M69:M132" ca="1" si="22">IF(AND($A69&lt;&gt;"",$A69&lt;&gt;"TOTAL"),SUM(K69:L69),IF($A69="TOTAL",SUM(INDIRECT("M4:M"&amp;ROW()-1)),""))</f>
        <v/>
      </c>
      <c r="N69" s="3" t="str">
        <f ca="1">IF(AND($A69&lt;&gt;"",$A69&lt;&gt;"TOTAL"),IF(AND('[1]INVESTIGADOR_Otras situaciones '!$W67&lt;&gt;"",'[1]INVESTIGADOR_Otras situaciones '!$W67&lt;&gt;0),'[1]INVESTIGADOR_Otras situaciones '!$W67,""),IF($A69="TOTAL",SUM(INDIRECT("N4:N"&amp;ROW()-1)),""))</f>
        <v/>
      </c>
      <c r="O69" s="3" t="str">
        <f ca="1">IF(AND($A69&lt;&gt;"",$A69&lt;&gt;"TOTAL"),IF(AND('[1]INVESTIGADOR_Otras situaciones '!$Y67&lt;&gt;"",'[1]INVESTIGADOR_Otras situaciones '!$Y67&lt;&gt;0),'[1]INVESTIGADOR_Otras situaciones '!$Y67,""),IF($A69="TOTAL",SUM(INDIRECT("O4:O"&amp;ROW()-1)),""))</f>
        <v/>
      </c>
      <c r="P69" s="3" t="str">
        <f t="shared" ref="P69:P132" ca="1" si="23">IF(AND($A69&lt;&gt;"",$A69&lt;&gt;"TOTAL"),SUM(N69:O69),IF($A69="TOTAL",SUM(INDIRECT("P4:P"&amp;ROW()-1)),""))</f>
        <v/>
      </c>
      <c r="Q69" s="3" t="str">
        <f ca="1">IF(AND($A69&lt;&gt;"",$A69&lt;&gt;"TOTAL"),IF(AND('[1]INVESTIGADOR_Otras situaciones '!$AB67&lt;&gt;"",'[1]INVESTIGADOR_Otras situaciones '!$AB67&lt;&gt;0),'[1]INVESTIGADOR_Otras situaciones '!$AB67,""),IF($A69="TOTAL",SUM(INDIRECT("Q4:Q"&amp;ROW()-1)),""))</f>
        <v/>
      </c>
      <c r="R69" s="3" t="str">
        <f ca="1">IF(AND($A69&lt;&gt;"",$A69&lt;&gt;"TOTAL"),IF(AND('[1]INVESTIGADOR_Otras situaciones '!$AD67&lt;&gt;"",'[1]INVESTIGADOR_Otras situaciones '!$AD67&lt;&gt;0),'[1]INVESTIGADOR_Otras situaciones '!$AD67,""),IF($A69="TOTAL",SUM(INDIRECT("R4:R"&amp;ROW()-1)),""))</f>
        <v/>
      </c>
      <c r="S69" s="3" t="str">
        <f t="shared" ref="S69:S132" ca="1" si="24">IF(AND($A69&lt;&gt;"",$A69&lt;&gt;"TOTAL"),SUM(Q69:R69),IF($A69="TOTAL",SUM(INDIRECT("S4:S"&amp;ROW()-1)),""))</f>
        <v/>
      </c>
      <c r="T69" s="3" t="str">
        <f ca="1">IF(AND($A69&lt;&gt;"",$A69&lt;&gt;"TOTAL"),IF(AND('[1]INVESTIGADOR_Otras situaciones '!$AG67&lt;&gt;"",'[1]INVESTIGADOR_Otras situaciones '!$AG67&lt;&gt;0),'[1]INVESTIGADOR_Otras situaciones '!$AG67,""),IF($A69="TOTAL",SUM(INDIRECT("T4:T"&amp;ROW()-1)),""))</f>
        <v/>
      </c>
      <c r="U69" s="3" t="str">
        <f ca="1">IF(AND($A69&lt;&gt;"",$A69&lt;&gt;"TOTAL"),IF(AND('[1]INVESTIGADOR_Otras situaciones '!$AI67&lt;&gt;"",'[1]INVESTIGADOR_Otras situaciones '!$AI67&lt;&gt;0),'[1]INVESTIGADOR_Otras situaciones '!$AI67,""),IF($A69="TOTAL",SUM(INDIRECT("U4:U"&amp;ROW()-1)),""))</f>
        <v/>
      </c>
      <c r="V69" s="3" t="str">
        <f t="shared" ref="V69:V132" ca="1" si="25">IF(AND($A69&lt;&gt;"",$A69&lt;&gt;"TOTAL"),SUM(T69:U69),IF($A69="TOTAL",SUM(INDIRECT("V4:V"&amp;ROW()-1)),""))</f>
        <v/>
      </c>
      <c r="W69" s="3" t="str">
        <f ca="1">IF(AND($A69&lt;&gt;"",$A69&lt;&gt;"TOTAL"),IF(AND('[1]INVESTIGADOR_Otras situaciones '!$AL67&lt;&gt;"",'[1]INVESTIGADOR_Otras situaciones '!$AL67&lt;&gt;0),'[1]INVESTIGADOR_Otras situaciones '!$AL67,""),IF($A69="TOTAL",SUM(INDIRECT("W4:W"&amp;ROW()-1)),""))</f>
        <v/>
      </c>
      <c r="X69" s="3" t="str">
        <f ca="1">IF(AND($A69&lt;&gt;"",$A69&lt;&gt;"TOTAL"),IF(AND('[1]INVESTIGADOR_Otras situaciones '!$AN67&lt;&gt;"",'[1]INVESTIGADOR_Otras situaciones '!$AN67&lt;&gt;0),'[1]INVESTIGADOR_Otras situaciones '!$AN67,""),IF($A69="TOTAL",SUM(INDIRECT("X4:X"&amp;ROW()-1)),""))</f>
        <v/>
      </c>
      <c r="Y69" s="3" t="str">
        <f t="shared" ref="Y69:Y132" ca="1" si="26">IF(AND($A69&lt;&gt;"",$A69&lt;&gt;"TOTAL"),SUM(W69:X69),IF($A69="TOTAL",SUM(INDIRECT("Y4:Y"&amp;ROW()-1)),""))</f>
        <v/>
      </c>
      <c r="Z69" s="3" t="str">
        <f ca="1">IF(AND($A69&lt;&gt;"",$A69&lt;&gt;"TOTAL"),IF(AND('[1]INVESTIGADOR_Otras situaciones '!$AQ67&lt;&gt;"",'[1]INVESTIGADOR_Otras situaciones '!$AQ67&lt;&gt;0),'[1]INVESTIGADOR_Otras situaciones '!$AQ67,""),IF($A69="TOTAL",SUM(INDIRECT("Z4:Z"&amp;ROW()-1)),""))</f>
        <v/>
      </c>
      <c r="AA69" s="3" t="str">
        <f ca="1">IF(AND($A69&lt;&gt;"",$A69&lt;&gt;"TOTAL"),IF(AND('[1]INVESTIGADOR_Otras situaciones '!$AS67&lt;&gt;"",'[1]INVESTIGADOR_Otras situaciones '!$AS67&lt;&gt;0),'[1]INVESTIGADOR_Otras situaciones '!$AS67,""),IF($A69="TOTAL",SUM(INDIRECT("AA4:AA"&amp;ROW()-1)),""))</f>
        <v/>
      </c>
      <c r="AB69" s="3" t="str">
        <f t="shared" ref="AB69:AB132" ca="1" si="27">IF(AND($A69&lt;&gt;"",$A69&lt;&gt;"TOTAL"),SUM(Z69:AA69),IF($A69="TOTAL",SUM(INDIRECT("AB4:AB"&amp;ROW()-1)),""))</f>
        <v/>
      </c>
      <c r="AC69" s="3" t="str">
        <f ca="1">IF(AND($A69&lt;&gt;"",$A69&lt;&gt;"TOTAL"),IF(AND('[1]INVESTIGADOR_Otras situaciones '!$AV67&lt;&gt;"",'[1]INVESTIGADOR_Otras situaciones '!$AV67&lt;&gt;0),'[1]INVESTIGADOR_Otras situaciones '!$AV67,""),IF($A69="TOTAL",SUM(INDIRECT("AC4:AC"&amp;ROW()-1)),""))</f>
        <v/>
      </c>
      <c r="AD69" s="3" t="str">
        <f ca="1">IF(AND($A69&lt;&gt;"",$A69&lt;&gt;"TOTAL"),IF(AND('[1]INVESTIGADOR_Otras situaciones '!$AX67&lt;&gt;"",'[1]INVESTIGADOR_Otras situaciones '!$AX67&lt;&gt;0),'[1]INVESTIGADOR_Otras situaciones '!$AX67,""),IF($A69="TOTAL",SUM(INDIRECT("AD4:AD"&amp;ROW()-1)),""))</f>
        <v/>
      </c>
      <c r="AE69" s="3" t="str">
        <f t="shared" ref="AE69:AE132" ca="1" si="28">IF(AND($A69&lt;&gt;"",$A69&lt;&gt;"TOTAL"),SUM(AC69:AD69),IF($A69="TOTAL",SUM(INDIRECT("AE4:AE"&amp;ROW()-1)),""))</f>
        <v/>
      </c>
      <c r="AF69" s="3" t="str">
        <f ca="1">IF(AND($A69&lt;&gt;"",$A69&lt;&gt;"TOTAL"),IF(AND('[1]INVESTIGADOR_Otras situaciones '!$BA67&lt;&gt;"",'[1]INVESTIGADOR_Otras situaciones '!$BA67&lt;&gt;0),'[1]INVESTIGADOR_Otras situaciones '!$BA67,""),IF($A69="TOTAL",SUM(INDIRECT("AF4:AF"&amp;ROW()-1)),""))</f>
        <v/>
      </c>
      <c r="AG69" s="3" t="str">
        <f ca="1">IF(AND($A69&lt;&gt;"",$A69&lt;&gt;"TOTAL"),IF(AND('[1]INVESTIGADOR_Otras situaciones '!$BC67&lt;&gt;"",'[1]INVESTIGADOR_Otras situaciones '!$BC67&lt;&gt;0),'[1]INVESTIGADOR_Otras situaciones '!$BC67,""),IF($A69="TOTAL",SUM(INDIRECT("AG4:AG"&amp;ROW()-1)),""))</f>
        <v/>
      </c>
      <c r="AH69" s="3" t="str">
        <f t="shared" ref="AH69:AH132" ca="1" si="29">IF(AND($A69&lt;&gt;"",$A69&lt;&gt;"TOTAL"),SUM(AF69:AG69),IF($A69="TOTAL",SUM(INDIRECT("AH4:AH"&amp;ROW()-1)),""))</f>
        <v/>
      </c>
      <c r="AI69" s="3" t="str">
        <f ca="1">IF(AND($A69&lt;&gt;"",$A69&lt;&gt;"TOTAL"),IF(AND('[1]INVESTIGADOR_Otras situaciones '!$BF67&lt;&gt;"",'[1]INVESTIGADOR_Otras situaciones '!$BF67&lt;&gt;0),'[1]INVESTIGADOR_Otras situaciones '!$BF67,""),IF($A69="TOTAL",SUM(INDIRECT("AI4:AI"&amp;ROW()-1)),""))</f>
        <v/>
      </c>
      <c r="AJ69" s="3" t="str">
        <f ca="1">IF(AND($A69&lt;&gt;"",$A69&lt;&gt;"TOTAL"),IF(AND('[1]INVESTIGADOR_Otras situaciones '!$BH67&lt;&gt;"",'[1]INVESTIGADOR_Otras situaciones '!$BH67&lt;&gt;0),'[1]INVESTIGADOR_Otras situaciones '!$BH67,""),IF($A69="TOTAL",SUM(INDIRECT("AJ4:AJ"&amp;ROW()-1)),""))</f>
        <v/>
      </c>
      <c r="AK69" s="3" t="str">
        <f t="shared" ref="AK69:AK132" ca="1" si="30">IF(AND($A69&lt;&gt;"",$A69&lt;&gt;"TOTAL"),SUM(AI69:AJ69),IF($A69="TOTAL",SUM(INDIRECT("AK4:AK"&amp;ROW()-1)),""))</f>
        <v/>
      </c>
      <c r="AL69" s="3" t="str">
        <f ca="1">IF(AND($A69&lt;&gt;"",$A69&lt;&gt;"TOTAL"),IF(AND('[1]INVESTIGADOR_Otras situaciones '!$BK67&lt;&gt;"",'[1]INVESTIGADOR_Otras situaciones '!$BK67&lt;&gt;0),'[1]INVESTIGADOR_Otras situaciones '!$BK67,""),IF($A69="TOTAL",SUM(INDIRECT("AL4:AL"&amp;ROW()-1)),""))</f>
        <v/>
      </c>
      <c r="AM69" s="3" t="str">
        <f ca="1">IF(AND($A69&lt;&gt;"",$A69&lt;&gt;"TOTAL"),IF(AND('[1]INVESTIGADOR_Otras situaciones '!$BM67&lt;&gt;"",'[1]INVESTIGADOR_Otras situaciones '!$BM67&lt;&gt;0),'[1]INVESTIGADOR_Otras situaciones '!$BM67,""),IF($A69="TOTAL",SUM(INDIRECT("AM4:AM"&amp;ROW()-1)),""))</f>
        <v/>
      </c>
      <c r="AN69" s="3" t="str">
        <f t="shared" ref="AN69:AN132" ca="1" si="31">IF(AND($A69&lt;&gt;"",$A69&lt;&gt;"TOTAL"),SUM(AL69:AM69),IF($A69="TOTAL",SUM(INDIRECT("AN4:AN"&amp;ROW()-1)),""))</f>
        <v/>
      </c>
      <c r="AO69" s="3" t="str">
        <f ca="1">IF(AND($A69&lt;&gt;"",$A69&lt;&gt;"TOTAL"),IF(AND('[1]INVESTIGADOR_Otras situaciones '!$BP67&lt;&gt;"",'[1]INVESTIGADOR_Otras situaciones '!$BP67&lt;&gt;0),'[1]INVESTIGADOR_Otras situaciones '!$BP67,""),IF($A69="TOTAL",SUM(INDIRECT("AO4:AO"&amp;ROW()-1)),""))</f>
        <v/>
      </c>
      <c r="AP69" s="3" t="str">
        <f ca="1">IF(AND($A69&lt;&gt;"",$A69&lt;&gt;"TOTAL"),IF(AND('[1]INVESTIGADOR_Otras situaciones '!$BR67&lt;&gt;"",'[1]INVESTIGADOR_Otras situaciones '!$BR67&lt;&gt;0),'[1]INVESTIGADOR_Otras situaciones '!$BR67,""),IF($A69="TOTAL",SUM(INDIRECT("AP4:AP"&amp;ROW()-1)),""))</f>
        <v/>
      </c>
      <c r="AQ69" s="3" t="str">
        <f t="shared" ref="AQ69:AQ132" ca="1" si="32">IF(AND($A69&lt;&gt;"",$A69&lt;&gt;"TOTAL"),SUM(AO69:AP69),IF($A69="TOTAL",SUM(INDIRECT("AQ4:AQ"&amp;ROW()-1)),""))</f>
        <v/>
      </c>
      <c r="AR69" s="3" t="str">
        <f ca="1">IF(AND($A69&lt;&gt;"",$A69&lt;&gt;"TOTAL"),IF(AND('[1]INVESTIGADOR_Otras situaciones '!$BU67&lt;&gt;"",'[1]INVESTIGADOR_Otras situaciones '!$BU67&lt;&gt;0),'[1]INVESTIGADOR_Otras situaciones '!$BU67,""),IF($A69="TOTAL",SUM(INDIRECT("AR4:AR"&amp;ROW()-1)),""))</f>
        <v/>
      </c>
      <c r="AS69" s="3" t="str">
        <f ca="1">IF(AND($A69&lt;&gt;"",$A69&lt;&gt;"TOTAL"),IF(AND('[1]INVESTIGADOR_Otras situaciones '!$BW67&lt;&gt;"",'[1]INVESTIGADOR_Otras situaciones '!$BW67&lt;&gt;0),'[1]INVESTIGADOR_Otras situaciones '!$BW67,""),IF($A69="TOTAL",SUM(INDIRECT("AS4:AS"&amp;ROW()-1)),""))</f>
        <v/>
      </c>
      <c r="AT69" s="3" t="str">
        <f t="shared" ref="AT69:AT132" ca="1" si="33">IF(AND($A69&lt;&gt;"",$A69&lt;&gt;"TOTAL"),SUM(AR69:AS69),IF($A69="TOTAL",SUM(INDIRECT("AT4:AT"&amp;ROW()-1)),""))</f>
        <v/>
      </c>
      <c r="AU69" s="3" t="str">
        <f ca="1">IF(AND($A69&lt;&gt;"",$A69&lt;&gt;"TOTAL"),IF(AND('[1]INVESTIGADOR_Otras situaciones '!$BZ67&lt;&gt;"",'[1]INVESTIGADOR_Otras situaciones '!$BZ67&lt;&gt;0),'[1]INVESTIGADOR_Otras situaciones '!$BZ67,""),IF($A69="TOTAL",SUM(INDIRECT("AU4:AU"&amp;ROW()-1)),""))</f>
        <v/>
      </c>
      <c r="AV69" s="3" t="str">
        <f ca="1">IF(AND($A69&lt;&gt;"",$A69&lt;&gt;"TOTAL"),IF(AND('[1]INVESTIGADOR_Otras situaciones '!$CB67&lt;&gt;"",'[1]INVESTIGADOR_Otras situaciones '!$CB67&lt;&gt;0),'[1]INVESTIGADOR_Otras situaciones '!$CB67,""),IF($A69="TOTAL",SUM(INDIRECT("AV4:AV"&amp;ROW()-1)),""))</f>
        <v/>
      </c>
      <c r="AW69" s="3" t="str">
        <f t="shared" ref="AW69:AW132" ca="1" si="34">IF(AND($A69&lt;&gt;"",$A69&lt;&gt;"TOTAL"),SUM(AU69:AV69),IF($A69="TOTAL",SUM(INDIRECT("AW4:AW"&amp;ROW()-1)),""))</f>
        <v/>
      </c>
      <c r="AX69" s="3" t="str">
        <f ca="1">IF(AND($A69&lt;&gt;"",$A69&lt;&gt;"TOTAL"),IF(AND('[1]INVESTIGADOR_Otras situaciones '!$CE67&lt;&gt;"",'[1]INVESTIGADOR_Otras situaciones '!$CE67&lt;&gt;0),'[1]INVESTIGADOR_Otras situaciones '!$CE67,""),IF($A69="TOTAL",SUM(INDIRECT("AX4:AX"&amp;ROW()-1)),""))</f>
        <v/>
      </c>
      <c r="AY69" s="3" t="str">
        <f ca="1">IF(AND($A69&lt;&gt;"",$A69&lt;&gt;"TOTAL"),IF(AND('[1]INVESTIGADOR_Otras situaciones '!$CG67&lt;&gt;"",'[1]INVESTIGADOR_Otras situaciones '!$CG67&lt;&gt;0),'[1]INVESTIGADOR_Otras situaciones '!$CG67,""),IF($A69="TOTAL",SUM(INDIRECT("AY4:AY"&amp;ROW()-1)),""))</f>
        <v/>
      </c>
      <c r="AZ69" s="3" t="str">
        <f t="shared" ref="AZ69:AZ132" ca="1" si="35">IF(AND($A69&lt;&gt;"",$A69&lt;&gt;"TOTAL"),SUM(AX69:AY69),IF($A69="TOTAL",SUM(INDIRECT("AZ4:AZ"&amp;ROW()-1)),""))</f>
        <v/>
      </c>
      <c r="BA69" s="3" t="str">
        <f ca="1">IF(AND($A69&lt;&gt;"",$A69&lt;&gt;"TOTAL"),IF(AND('[1]INVESTIGADOR_Otras situaciones '!$CJ67&lt;&gt;"",'[1]INVESTIGADOR_Otras situaciones '!$CJ67&lt;&gt;0),'[1]INVESTIGADOR_Otras situaciones '!$CJ67,""),IF($A69="TOTAL",SUM(INDIRECT("BA4:BA"&amp;ROW()-1)),""))</f>
        <v/>
      </c>
      <c r="BB69" s="3" t="str">
        <f ca="1">IF(AND($A69&lt;&gt;"",$A69&lt;&gt;"TOTAL"),IF(AND('[1]INVESTIGADOR_Otras situaciones '!$CL67&lt;&gt;"",'[1]INVESTIGADOR_Otras situaciones '!$CL67&lt;&gt;0),'[1]INVESTIGADOR_Otras situaciones '!$CL67,""),IF($A69="TOTAL",SUM(INDIRECT("BB4:BB"&amp;ROW()-1)),""))</f>
        <v/>
      </c>
      <c r="BC69" s="3" t="str">
        <f t="shared" ref="BC69:BC132" ca="1" si="36">IF(AND($A69&lt;&gt;"",$A69&lt;&gt;"TOTAL"),SUM(BA69:BB69),IF($A69="TOTAL",SUM(INDIRECT("BC4:BC"&amp;ROW()-1)),""))</f>
        <v/>
      </c>
      <c r="BD69" s="3" t="str">
        <f ca="1">IF(AND($A69&lt;&gt;"",$A69&lt;&gt;"TOTAL"),IF(AND('[1]INVESTIGADOR_Otras situaciones '!$CO67&lt;&gt;"",'[1]INVESTIGADOR_Otras situaciones '!$CO67&lt;&gt;0),'[1]INVESTIGADOR_Otras situaciones '!$CO67,""),IF($A69="TOTAL",SUM(INDIRECT("BD4:BD"&amp;ROW()-1)),""))</f>
        <v/>
      </c>
      <c r="BE69" s="3" t="str">
        <f ca="1">IF(AND($A69&lt;&gt;"",$A69&lt;&gt;"TOTAL"),IF(AND('[1]INVESTIGADOR_Otras situaciones '!$CQ67&lt;&gt;"",'[1]INVESTIGADOR_Otras situaciones '!$CQ67&lt;&gt;0),'[1]INVESTIGADOR_Otras situaciones '!$CQ67,""),IF($A69="TOTAL",SUM(INDIRECT("BE4:BE"&amp;ROW()-1)),""))</f>
        <v/>
      </c>
      <c r="BF69" s="3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25" t="str">
        <f>IF('[1]INVESTIGADOR_Otras situaciones '!$B68&lt;&gt;"",'[1]INVESTIGADOR_Otras situaciones '!$B68,IF(AND('[1]INVESTIGADOR_Otras situaciones '!$B68="",'[1]INVESTIGADOR_Otras situaciones '!$B69="",'[1]INVESTIGADOR_Otras situaciones '!$B67=""),"","TOTAL"))</f>
        <v/>
      </c>
      <c r="B70" s="3" t="str">
        <f ca="1">IF(AND($A70&lt;&gt;"",$A70&lt;&gt;"TOTAL"),IF(AND('[1]INVESTIGADOR_Otras situaciones '!$C68&lt;&gt;"",'[1]INVESTIGADOR_Otras situaciones '!$C68&lt;&gt;0),'[1]INVESTIGADOR_Otras situaciones '!$C68,""),IF($A70="TOTAL",SUM(INDIRECT("B4:B"&amp;ROW()-1)),""))</f>
        <v/>
      </c>
      <c r="C70" s="3" t="str">
        <f ca="1">IF(AND($A70&lt;&gt;"",$A70&lt;&gt;"TOTAL"),IF(AND('[1]INVESTIGADOR_Otras situaciones '!$E68&lt;&gt;"",'[1]INVESTIGADOR_Otras situaciones '!$E68&lt;&gt;0),'[1]INVESTIGADOR_Otras situaciones '!$E68,""),IF($A70="TOTAL",SUM(INDIRECT("C4:C"&amp;ROW()-1)),""))</f>
        <v/>
      </c>
      <c r="D70" s="3" t="str">
        <f t="shared" ca="1" si="19"/>
        <v/>
      </c>
      <c r="E70" s="3" t="str">
        <f ca="1">IF(AND($A70&lt;&gt;"",$A70&lt;&gt;"TOTAL"),IF(AND('[1]INVESTIGADOR_Otras situaciones '!$H68&lt;&gt;"",'[1]INVESTIGADOR_Otras situaciones '!$H68&lt;&gt;0),'[1]INVESTIGADOR_Otras situaciones '!$H68,""),IF($A70="TOTAL",SUM(INDIRECT("E4:E"&amp;ROW()-1)),""))</f>
        <v/>
      </c>
      <c r="F70" s="3" t="str">
        <f ca="1">IF(AND($A70&lt;&gt;"",$A70&lt;&gt;"TOTAL"),IF(AND('[1]INVESTIGADOR_Otras situaciones '!$J68&lt;&gt;"",'[1]INVESTIGADOR_Otras situaciones '!$J68&lt;&gt;0),'[1]INVESTIGADOR_Otras situaciones '!$J68,""),IF($A70="TOTAL",SUM(INDIRECT("F4:F"&amp;ROW()-1)),""))</f>
        <v/>
      </c>
      <c r="G70" s="3" t="str">
        <f t="shared" ca="1" si="20"/>
        <v/>
      </c>
      <c r="H70" s="3" t="str">
        <f ca="1">IF(AND($A70&lt;&gt;"",$A70&lt;&gt;"TOTAL"),IF(AND('[1]INVESTIGADOR_Otras situaciones '!$M68&lt;&gt;"",'[1]INVESTIGADOR_Otras situaciones '!$M68&lt;&gt;0),'[1]INVESTIGADOR_Otras situaciones '!$M68,""),IF($A70="TOTAL",SUM(INDIRECT("H4:H"&amp;ROW()-1)),""))</f>
        <v/>
      </c>
      <c r="I70" s="3" t="str">
        <f ca="1">IF(AND($A70&lt;&gt;"",$A70&lt;&gt;"TOTAL"),IF(AND('[1]INVESTIGADOR_Otras situaciones '!$O68&lt;&gt;"",'[1]INVESTIGADOR_Otras situaciones '!$O68&lt;&gt;0),'[1]INVESTIGADOR_Otras situaciones '!$O68,""),IF($A70="TOTAL",SUM(INDIRECT("I4:I"&amp;ROW()-1)),""))</f>
        <v/>
      </c>
      <c r="J70" s="3" t="str">
        <f t="shared" ca="1" si="21"/>
        <v/>
      </c>
      <c r="K70" s="3" t="str">
        <f ca="1">IF(AND($A70&lt;&gt;"",$A70&lt;&gt;"TOTAL"),IF(AND('[1]INVESTIGADOR_Otras situaciones '!$R68&lt;&gt;"",'[1]INVESTIGADOR_Otras situaciones '!$R68&lt;&gt;0),'[1]INVESTIGADOR_Otras situaciones '!$R68,""),IF($A70="TOTAL",SUM(INDIRECT("K4:K"&amp;ROW()-1)),""))</f>
        <v/>
      </c>
      <c r="L70" s="3" t="str">
        <f ca="1">IF(AND($A70&lt;&gt;"",$A70&lt;&gt;"TOTAL"),IF(AND('[1]INVESTIGADOR_Otras situaciones '!$T68&lt;&gt;"",'[1]INVESTIGADOR_Otras situaciones '!$T68&lt;&gt;0),'[1]INVESTIGADOR_Otras situaciones '!$T68,""),IF($A70="TOTAL",SUM(INDIRECT("L4:L"&amp;ROW()-1)),""))</f>
        <v/>
      </c>
      <c r="M70" s="3" t="str">
        <f t="shared" ca="1" si="22"/>
        <v/>
      </c>
      <c r="N70" s="3" t="str">
        <f ca="1">IF(AND($A70&lt;&gt;"",$A70&lt;&gt;"TOTAL"),IF(AND('[1]INVESTIGADOR_Otras situaciones '!$W68&lt;&gt;"",'[1]INVESTIGADOR_Otras situaciones '!$W68&lt;&gt;0),'[1]INVESTIGADOR_Otras situaciones '!$W68,""),IF($A70="TOTAL",SUM(INDIRECT("N4:N"&amp;ROW()-1)),""))</f>
        <v/>
      </c>
      <c r="O70" s="3" t="str">
        <f ca="1">IF(AND($A70&lt;&gt;"",$A70&lt;&gt;"TOTAL"),IF(AND('[1]INVESTIGADOR_Otras situaciones '!$Y68&lt;&gt;"",'[1]INVESTIGADOR_Otras situaciones '!$Y68&lt;&gt;0),'[1]INVESTIGADOR_Otras situaciones '!$Y68,""),IF($A70="TOTAL",SUM(INDIRECT("O4:O"&amp;ROW()-1)),""))</f>
        <v/>
      </c>
      <c r="P70" s="3" t="str">
        <f t="shared" ca="1" si="23"/>
        <v/>
      </c>
      <c r="Q70" s="3" t="str">
        <f ca="1">IF(AND($A70&lt;&gt;"",$A70&lt;&gt;"TOTAL"),IF(AND('[1]INVESTIGADOR_Otras situaciones '!$AB68&lt;&gt;"",'[1]INVESTIGADOR_Otras situaciones '!$AB68&lt;&gt;0),'[1]INVESTIGADOR_Otras situaciones '!$AB68,""),IF($A70="TOTAL",SUM(INDIRECT("Q4:Q"&amp;ROW()-1)),""))</f>
        <v/>
      </c>
      <c r="R70" s="3" t="str">
        <f ca="1">IF(AND($A70&lt;&gt;"",$A70&lt;&gt;"TOTAL"),IF(AND('[1]INVESTIGADOR_Otras situaciones '!$AD68&lt;&gt;"",'[1]INVESTIGADOR_Otras situaciones '!$AD68&lt;&gt;0),'[1]INVESTIGADOR_Otras situaciones '!$AD68,""),IF($A70="TOTAL",SUM(INDIRECT("R4:R"&amp;ROW()-1)),""))</f>
        <v/>
      </c>
      <c r="S70" s="3" t="str">
        <f t="shared" ca="1" si="24"/>
        <v/>
      </c>
      <c r="T70" s="3" t="str">
        <f ca="1">IF(AND($A70&lt;&gt;"",$A70&lt;&gt;"TOTAL"),IF(AND('[1]INVESTIGADOR_Otras situaciones '!$AG68&lt;&gt;"",'[1]INVESTIGADOR_Otras situaciones '!$AG68&lt;&gt;0),'[1]INVESTIGADOR_Otras situaciones '!$AG68,""),IF($A70="TOTAL",SUM(INDIRECT("T4:T"&amp;ROW()-1)),""))</f>
        <v/>
      </c>
      <c r="U70" s="3" t="str">
        <f ca="1">IF(AND($A70&lt;&gt;"",$A70&lt;&gt;"TOTAL"),IF(AND('[1]INVESTIGADOR_Otras situaciones '!$AI68&lt;&gt;"",'[1]INVESTIGADOR_Otras situaciones '!$AI68&lt;&gt;0),'[1]INVESTIGADOR_Otras situaciones '!$AI68,""),IF($A70="TOTAL",SUM(INDIRECT("U4:U"&amp;ROW()-1)),""))</f>
        <v/>
      </c>
      <c r="V70" s="3" t="str">
        <f t="shared" ca="1" si="25"/>
        <v/>
      </c>
      <c r="W70" s="3" t="str">
        <f ca="1">IF(AND($A70&lt;&gt;"",$A70&lt;&gt;"TOTAL"),IF(AND('[1]INVESTIGADOR_Otras situaciones '!$AL68&lt;&gt;"",'[1]INVESTIGADOR_Otras situaciones '!$AL68&lt;&gt;0),'[1]INVESTIGADOR_Otras situaciones '!$AL68,""),IF($A70="TOTAL",SUM(INDIRECT("W4:W"&amp;ROW()-1)),""))</f>
        <v/>
      </c>
      <c r="X70" s="3" t="str">
        <f ca="1">IF(AND($A70&lt;&gt;"",$A70&lt;&gt;"TOTAL"),IF(AND('[1]INVESTIGADOR_Otras situaciones '!$AN68&lt;&gt;"",'[1]INVESTIGADOR_Otras situaciones '!$AN68&lt;&gt;0),'[1]INVESTIGADOR_Otras situaciones '!$AN68,""),IF($A70="TOTAL",SUM(INDIRECT("X4:X"&amp;ROW()-1)),""))</f>
        <v/>
      </c>
      <c r="Y70" s="3" t="str">
        <f t="shared" ca="1" si="26"/>
        <v/>
      </c>
      <c r="Z70" s="3" t="str">
        <f ca="1">IF(AND($A70&lt;&gt;"",$A70&lt;&gt;"TOTAL"),IF(AND('[1]INVESTIGADOR_Otras situaciones '!$AQ68&lt;&gt;"",'[1]INVESTIGADOR_Otras situaciones '!$AQ68&lt;&gt;0),'[1]INVESTIGADOR_Otras situaciones '!$AQ68,""),IF($A70="TOTAL",SUM(INDIRECT("Z4:Z"&amp;ROW()-1)),""))</f>
        <v/>
      </c>
      <c r="AA70" s="3" t="str">
        <f ca="1">IF(AND($A70&lt;&gt;"",$A70&lt;&gt;"TOTAL"),IF(AND('[1]INVESTIGADOR_Otras situaciones '!$AS68&lt;&gt;"",'[1]INVESTIGADOR_Otras situaciones '!$AS68&lt;&gt;0),'[1]INVESTIGADOR_Otras situaciones '!$AS68,""),IF($A70="TOTAL",SUM(INDIRECT("AA4:AA"&amp;ROW()-1)),""))</f>
        <v/>
      </c>
      <c r="AB70" s="3" t="str">
        <f t="shared" ca="1" si="27"/>
        <v/>
      </c>
      <c r="AC70" s="3" t="str">
        <f ca="1">IF(AND($A70&lt;&gt;"",$A70&lt;&gt;"TOTAL"),IF(AND('[1]INVESTIGADOR_Otras situaciones '!$AV68&lt;&gt;"",'[1]INVESTIGADOR_Otras situaciones '!$AV68&lt;&gt;0),'[1]INVESTIGADOR_Otras situaciones '!$AV68,""),IF($A70="TOTAL",SUM(INDIRECT("AC4:AC"&amp;ROW()-1)),""))</f>
        <v/>
      </c>
      <c r="AD70" s="3" t="str">
        <f ca="1">IF(AND($A70&lt;&gt;"",$A70&lt;&gt;"TOTAL"),IF(AND('[1]INVESTIGADOR_Otras situaciones '!$AX68&lt;&gt;"",'[1]INVESTIGADOR_Otras situaciones '!$AX68&lt;&gt;0),'[1]INVESTIGADOR_Otras situaciones '!$AX68,""),IF($A70="TOTAL",SUM(INDIRECT("AD4:AD"&amp;ROW()-1)),""))</f>
        <v/>
      </c>
      <c r="AE70" s="3" t="str">
        <f t="shared" ca="1" si="28"/>
        <v/>
      </c>
      <c r="AF70" s="3" t="str">
        <f ca="1">IF(AND($A70&lt;&gt;"",$A70&lt;&gt;"TOTAL"),IF(AND('[1]INVESTIGADOR_Otras situaciones '!$BA68&lt;&gt;"",'[1]INVESTIGADOR_Otras situaciones '!$BA68&lt;&gt;0),'[1]INVESTIGADOR_Otras situaciones '!$BA68,""),IF($A70="TOTAL",SUM(INDIRECT("AF4:AF"&amp;ROW()-1)),""))</f>
        <v/>
      </c>
      <c r="AG70" s="3" t="str">
        <f ca="1">IF(AND($A70&lt;&gt;"",$A70&lt;&gt;"TOTAL"),IF(AND('[1]INVESTIGADOR_Otras situaciones '!$BC68&lt;&gt;"",'[1]INVESTIGADOR_Otras situaciones '!$BC68&lt;&gt;0),'[1]INVESTIGADOR_Otras situaciones '!$BC68,""),IF($A70="TOTAL",SUM(INDIRECT("AG4:AG"&amp;ROW()-1)),""))</f>
        <v/>
      </c>
      <c r="AH70" s="3" t="str">
        <f t="shared" ca="1" si="29"/>
        <v/>
      </c>
      <c r="AI70" s="3" t="str">
        <f ca="1">IF(AND($A70&lt;&gt;"",$A70&lt;&gt;"TOTAL"),IF(AND('[1]INVESTIGADOR_Otras situaciones '!$BF68&lt;&gt;"",'[1]INVESTIGADOR_Otras situaciones '!$BF68&lt;&gt;0),'[1]INVESTIGADOR_Otras situaciones '!$BF68,""),IF($A70="TOTAL",SUM(INDIRECT("AI4:AI"&amp;ROW()-1)),""))</f>
        <v/>
      </c>
      <c r="AJ70" s="3" t="str">
        <f ca="1">IF(AND($A70&lt;&gt;"",$A70&lt;&gt;"TOTAL"),IF(AND('[1]INVESTIGADOR_Otras situaciones '!$BH68&lt;&gt;"",'[1]INVESTIGADOR_Otras situaciones '!$BH68&lt;&gt;0),'[1]INVESTIGADOR_Otras situaciones '!$BH68,""),IF($A70="TOTAL",SUM(INDIRECT("AJ4:AJ"&amp;ROW()-1)),""))</f>
        <v/>
      </c>
      <c r="AK70" s="3" t="str">
        <f t="shared" ca="1" si="30"/>
        <v/>
      </c>
      <c r="AL70" s="3" t="str">
        <f ca="1">IF(AND($A70&lt;&gt;"",$A70&lt;&gt;"TOTAL"),IF(AND('[1]INVESTIGADOR_Otras situaciones '!$BK68&lt;&gt;"",'[1]INVESTIGADOR_Otras situaciones '!$BK68&lt;&gt;0),'[1]INVESTIGADOR_Otras situaciones '!$BK68,""),IF($A70="TOTAL",SUM(INDIRECT("AL4:AL"&amp;ROW()-1)),""))</f>
        <v/>
      </c>
      <c r="AM70" s="3" t="str">
        <f ca="1">IF(AND($A70&lt;&gt;"",$A70&lt;&gt;"TOTAL"),IF(AND('[1]INVESTIGADOR_Otras situaciones '!$BM68&lt;&gt;"",'[1]INVESTIGADOR_Otras situaciones '!$BM68&lt;&gt;0),'[1]INVESTIGADOR_Otras situaciones '!$BM68,""),IF($A70="TOTAL",SUM(INDIRECT("AM4:AM"&amp;ROW()-1)),""))</f>
        <v/>
      </c>
      <c r="AN70" s="3" t="str">
        <f t="shared" ca="1" si="31"/>
        <v/>
      </c>
      <c r="AO70" s="3" t="str">
        <f ca="1">IF(AND($A70&lt;&gt;"",$A70&lt;&gt;"TOTAL"),IF(AND('[1]INVESTIGADOR_Otras situaciones '!$BP68&lt;&gt;"",'[1]INVESTIGADOR_Otras situaciones '!$BP68&lt;&gt;0),'[1]INVESTIGADOR_Otras situaciones '!$BP68,""),IF($A70="TOTAL",SUM(INDIRECT("AO4:AO"&amp;ROW()-1)),""))</f>
        <v/>
      </c>
      <c r="AP70" s="3" t="str">
        <f ca="1">IF(AND($A70&lt;&gt;"",$A70&lt;&gt;"TOTAL"),IF(AND('[1]INVESTIGADOR_Otras situaciones '!$BR68&lt;&gt;"",'[1]INVESTIGADOR_Otras situaciones '!$BR68&lt;&gt;0),'[1]INVESTIGADOR_Otras situaciones '!$BR68,""),IF($A70="TOTAL",SUM(INDIRECT("AP4:AP"&amp;ROW()-1)),""))</f>
        <v/>
      </c>
      <c r="AQ70" s="3" t="str">
        <f t="shared" ca="1" si="32"/>
        <v/>
      </c>
      <c r="AR70" s="3" t="str">
        <f ca="1">IF(AND($A70&lt;&gt;"",$A70&lt;&gt;"TOTAL"),IF(AND('[1]INVESTIGADOR_Otras situaciones '!$BU68&lt;&gt;"",'[1]INVESTIGADOR_Otras situaciones '!$BU68&lt;&gt;0),'[1]INVESTIGADOR_Otras situaciones '!$BU68,""),IF($A70="TOTAL",SUM(INDIRECT("AR4:AR"&amp;ROW()-1)),""))</f>
        <v/>
      </c>
      <c r="AS70" s="3" t="str">
        <f ca="1">IF(AND($A70&lt;&gt;"",$A70&lt;&gt;"TOTAL"),IF(AND('[1]INVESTIGADOR_Otras situaciones '!$BW68&lt;&gt;"",'[1]INVESTIGADOR_Otras situaciones '!$BW68&lt;&gt;0),'[1]INVESTIGADOR_Otras situaciones '!$BW68,""),IF($A70="TOTAL",SUM(INDIRECT("AS4:AS"&amp;ROW()-1)),""))</f>
        <v/>
      </c>
      <c r="AT70" s="3" t="str">
        <f t="shared" ca="1" si="33"/>
        <v/>
      </c>
      <c r="AU70" s="3" t="str">
        <f ca="1">IF(AND($A70&lt;&gt;"",$A70&lt;&gt;"TOTAL"),IF(AND('[1]INVESTIGADOR_Otras situaciones '!$BZ68&lt;&gt;"",'[1]INVESTIGADOR_Otras situaciones '!$BZ68&lt;&gt;0),'[1]INVESTIGADOR_Otras situaciones '!$BZ68,""),IF($A70="TOTAL",SUM(INDIRECT("AU4:AU"&amp;ROW()-1)),""))</f>
        <v/>
      </c>
      <c r="AV70" s="3" t="str">
        <f ca="1">IF(AND($A70&lt;&gt;"",$A70&lt;&gt;"TOTAL"),IF(AND('[1]INVESTIGADOR_Otras situaciones '!$CB68&lt;&gt;"",'[1]INVESTIGADOR_Otras situaciones '!$CB68&lt;&gt;0),'[1]INVESTIGADOR_Otras situaciones '!$CB68,""),IF($A70="TOTAL",SUM(INDIRECT("AV4:AV"&amp;ROW()-1)),""))</f>
        <v/>
      </c>
      <c r="AW70" s="3" t="str">
        <f t="shared" ca="1" si="34"/>
        <v/>
      </c>
      <c r="AX70" s="3" t="str">
        <f ca="1">IF(AND($A70&lt;&gt;"",$A70&lt;&gt;"TOTAL"),IF(AND('[1]INVESTIGADOR_Otras situaciones '!$CE68&lt;&gt;"",'[1]INVESTIGADOR_Otras situaciones '!$CE68&lt;&gt;0),'[1]INVESTIGADOR_Otras situaciones '!$CE68,""),IF($A70="TOTAL",SUM(INDIRECT("AX4:AX"&amp;ROW()-1)),""))</f>
        <v/>
      </c>
      <c r="AY70" s="3" t="str">
        <f ca="1">IF(AND($A70&lt;&gt;"",$A70&lt;&gt;"TOTAL"),IF(AND('[1]INVESTIGADOR_Otras situaciones '!$CG68&lt;&gt;"",'[1]INVESTIGADOR_Otras situaciones '!$CG68&lt;&gt;0),'[1]INVESTIGADOR_Otras situaciones '!$CG68,""),IF($A70="TOTAL",SUM(INDIRECT("AY4:AY"&amp;ROW()-1)),""))</f>
        <v/>
      </c>
      <c r="AZ70" s="3" t="str">
        <f t="shared" ca="1" si="35"/>
        <v/>
      </c>
      <c r="BA70" s="3" t="str">
        <f ca="1">IF(AND($A70&lt;&gt;"",$A70&lt;&gt;"TOTAL"),IF(AND('[1]INVESTIGADOR_Otras situaciones '!$CJ68&lt;&gt;"",'[1]INVESTIGADOR_Otras situaciones '!$CJ68&lt;&gt;0),'[1]INVESTIGADOR_Otras situaciones '!$CJ68,""),IF($A70="TOTAL",SUM(INDIRECT("BA4:BA"&amp;ROW()-1)),""))</f>
        <v/>
      </c>
      <c r="BB70" s="3" t="str">
        <f ca="1">IF(AND($A70&lt;&gt;"",$A70&lt;&gt;"TOTAL"),IF(AND('[1]INVESTIGADOR_Otras situaciones '!$CL68&lt;&gt;"",'[1]INVESTIGADOR_Otras situaciones '!$CL68&lt;&gt;0),'[1]INVESTIGADOR_Otras situaciones '!$CL68,""),IF($A70="TOTAL",SUM(INDIRECT("BB4:BB"&amp;ROW()-1)),""))</f>
        <v/>
      </c>
      <c r="BC70" s="3" t="str">
        <f t="shared" ca="1" si="36"/>
        <v/>
      </c>
      <c r="BD70" s="3" t="str">
        <f ca="1">IF(AND($A70&lt;&gt;"",$A70&lt;&gt;"TOTAL"),IF(AND('[1]INVESTIGADOR_Otras situaciones '!$CO68&lt;&gt;"",'[1]INVESTIGADOR_Otras situaciones '!$CO68&lt;&gt;0),'[1]INVESTIGADOR_Otras situaciones '!$CO68,""),IF($A70="TOTAL",SUM(INDIRECT("BD4:BD"&amp;ROW()-1)),""))</f>
        <v/>
      </c>
      <c r="BE70" s="3" t="str">
        <f ca="1">IF(AND($A70&lt;&gt;"",$A70&lt;&gt;"TOTAL"),IF(AND('[1]INVESTIGADOR_Otras situaciones '!$CQ68&lt;&gt;"",'[1]INVESTIGADOR_Otras situaciones '!$CQ68&lt;&gt;0),'[1]INVESTIGADOR_Otras situaciones '!$CQ68,""),IF($A70="TOTAL",SUM(INDIRECT("BE4:BE"&amp;ROW()-1)),""))</f>
        <v/>
      </c>
      <c r="BF70" s="3" t="str">
        <f t="shared" ca="1" si="37"/>
        <v/>
      </c>
    </row>
    <row r="71" spans="1:58" x14ac:dyDescent="0.2">
      <c r="A71" s="25" t="str">
        <f>IF('[1]INVESTIGADOR_Otras situaciones '!$B69&lt;&gt;"",'[1]INVESTIGADOR_Otras situaciones '!$B69,IF(AND('[1]INVESTIGADOR_Otras situaciones '!$B69="",'[1]INVESTIGADOR_Otras situaciones '!$B70="",'[1]INVESTIGADOR_Otras situaciones '!$B68=""),"","TOTAL"))</f>
        <v/>
      </c>
      <c r="B71" s="3" t="str">
        <f ca="1">IF(AND($A71&lt;&gt;"",$A71&lt;&gt;"TOTAL"),IF(AND('[1]INVESTIGADOR_Otras situaciones '!$C69&lt;&gt;"",'[1]INVESTIGADOR_Otras situaciones '!$C69&lt;&gt;0),'[1]INVESTIGADOR_Otras situaciones '!$C69,""),IF($A71="TOTAL",SUM(INDIRECT("B4:B"&amp;ROW()-1)),""))</f>
        <v/>
      </c>
      <c r="C71" s="3" t="str">
        <f ca="1">IF(AND($A71&lt;&gt;"",$A71&lt;&gt;"TOTAL"),IF(AND('[1]INVESTIGADOR_Otras situaciones '!$E69&lt;&gt;"",'[1]INVESTIGADOR_Otras situaciones '!$E69&lt;&gt;0),'[1]INVESTIGADOR_Otras situaciones '!$E69,""),IF($A71="TOTAL",SUM(INDIRECT("C4:C"&amp;ROW()-1)),""))</f>
        <v/>
      </c>
      <c r="D71" s="3" t="str">
        <f t="shared" ca="1" si="19"/>
        <v/>
      </c>
      <c r="E71" s="3" t="str">
        <f ca="1">IF(AND($A71&lt;&gt;"",$A71&lt;&gt;"TOTAL"),IF(AND('[1]INVESTIGADOR_Otras situaciones '!$H69&lt;&gt;"",'[1]INVESTIGADOR_Otras situaciones '!$H69&lt;&gt;0),'[1]INVESTIGADOR_Otras situaciones '!$H69,""),IF($A71="TOTAL",SUM(INDIRECT("E4:E"&amp;ROW()-1)),""))</f>
        <v/>
      </c>
      <c r="F71" s="3" t="str">
        <f ca="1">IF(AND($A71&lt;&gt;"",$A71&lt;&gt;"TOTAL"),IF(AND('[1]INVESTIGADOR_Otras situaciones '!$J69&lt;&gt;"",'[1]INVESTIGADOR_Otras situaciones '!$J69&lt;&gt;0),'[1]INVESTIGADOR_Otras situaciones '!$J69,""),IF($A71="TOTAL",SUM(INDIRECT("F4:F"&amp;ROW()-1)),""))</f>
        <v/>
      </c>
      <c r="G71" s="3" t="str">
        <f t="shared" ca="1" si="20"/>
        <v/>
      </c>
      <c r="H71" s="3" t="str">
        <f ca="1">IF(AND($A71&lt;&gt;"",$A71&lt;&gt;"TOTAL"),IF(AND('[1]INVESTIGADOR_Otras situaciones '!$M69&lt;&gt;"",'[1]INVESTIGADOR_Otras situaciones '!$M69&lt;&gt;0),'[1]INVESTIGADOR_Otras situaciones '!$M69,""),IF($A71="TOTAL",SUM(INDIRECT("H4:H"&amp;ROW()-1)),""))</f>
        <v/>
      </c>
      <c r="I71" s="3" t="str">
        <f ca="1">IF(AND($A71&lt;&gt;"",$A71&lt;&gt;"TOTAL"),IF(AND('[1]INVESTIGADOR_Otras situaciones '!$O69&lt;&gt;"",'[1]INVESTIGADOR_Otras situaciones '!$O69&lt;&gt;0),'[1]INVESTIGADOR_Otras situaciones '!$O69,""),IF($A71="TOTAL",SUM(INDIRECT("I4:I"&amp;ROW()-1)),""))</f>
        <v/>
      </c>
      <c r="J71" s="3" t="str">
        <f t="shared" ca="1" si="21"/>
        <v/>
      </c>
      <c r="K71" s="3" t="str">
        <f ca="1">IF(AND($A71&lt;&gt;"",$A71&lt;&gt;"TOTAL"),IF(AND('[1]INVESTIGADOR_Otras situaciones '!$R69&lt;&gt;"",'[1]INVESTIGADOR_Otras situaciones '!$R69&lt;&gt;0),'[1]INVESTIGADOR_Otras situaciones '!$R69,""),IF($A71="TOTAL",SUM(INDIRECT("K4:K"&amp;ROW()-1)),""))</f>
        <v/>
      </c>
      <c r="L71" s="3" t="str">
        <f ca="1">IF(AND($A71&lt;&gt;"",$A71&lt;&gt;"TOTAL"),IF(AND('[1]INVESTIGADOR_Otras situaciones '!$T69&lt;&gt;"",'[1]INVESTIGADOR_Otras situaciones '!$T69&lt;&gt;0),'[1]INVESTIGADOR_Otras situaciones '!$T69,""),IF($A71="TOTAL",SUM(INDIRECT("L4:L"&amp;ROW()-1)),""))</f>
        <v/>
      </c>
      <c r="M71" s="3" t="str">
        <f t="shared" ca="1" si="22"/>
        <v/>
      </c>
      <c r="N71" s="3" t="str">
        <f ca="1">IF(AND($A71&lt;&gt;"",$A71&lt;&gt;"TOTAL"),IF(AND('[1]INVESTIGADOR_Otras situaciones '!$W69&lt;&gt;"",'[1]INVESTIGADOR_Otras situaciones '!$W69&lt;&gt;0),'[1]INVESTIGADOR_Otras situaciones '!$W69,""),IF($A71="TOTAL",SUM(INDIRECT("N4:N"&amp;ROW()-1)),""))</f>
        <v/>
      </c>
      <c r="O71" s="3" t="str">
        <f ca="1">IF(AND($A71&lt;&gt;"",$A71&lt;&gt;"TOTAL"),IF(AND('[1]INVESTIGADOR_Otras situaciones '!$Y69&lt;&gt;"",'[1]INVESTIGADOR_Otras situaciones '!$Y69&lt;&gt;0),'[1]INVESTIGADOR_Otras situaciones '!$Y69,""),IF($A71="TOTAL",SUM(INDIRECT("O4:O"&amp;ROW()-1)),""))</f>
        <v/>
      </c>
      <c r="P71" s="3" t="str">
        <f t="shared" ca="1" si="23"/>
        <v/>
      </c>
      <c r="Q71" s="3" t="str">
        <f ca="1">IF(AND($A71&lt;&gt;"",$A71&lt;&gt;"TOTAL"),IF(AND('[1]INVESTIGADOR_Otras situaciones '!$AB69&lt;&gt;"",'[1]INVESTIGADOR_Otras situaciones '!$AB69&lt;&gt;0),'[1]INVESTIGADOR_Otras situaciones '!$AB69,""),IF($A71="TOTAL",SUM(INDIRECT("Q4:Q"&amp;ROW()-1)),""))</f>
        <v/>
      </c>
      <c r="R71" s="3" t="str">
        <f ca="1">IF(AND($A71&lt;&gt;"",$A71&lt;&gt;"TOTAL"),IF(AND('[1]INVESTIGADOR_Otras situaciones '!$AD69&lt;&gt;"",'[1]INVESTIGADOR_Otras situaciones '!$AD69&lt;&gt;0),'[1]INVESTIGADOR_Otras situaciones '!$AD69,""),IF($A71="TOTAL",SUM(INDIRECT("R4:R"&amp;ROW()-1)),""))</f>
        <v/>
      </c>
      <c r="S71" s="3" t="str">
        <f t="shared" ca="1" si="24"/>
        <v/>
      </c>
      <c r="T71" s="3" t="str">
        <f ca="1">IF(AND($A71&lt;&gt;"",$A71&lt;&gt;"TOTAL"),IF(AND('[1]INVESTIGADOR_Otras situaciones '!$AG69&lt;&gt;"",'[1]INVESTIGADOR_Otras situaciones '!$AG69&lt;&gt;0),'[1]INVESTIGADOR_Otras situaciones '!$AG69,""),IF($A71="TOTAL",SUM(INDIRECT("T4:T"&amp;ROW()-1)),""))</f>
        <v/>
      </c>
      <c r="U71" s="3" t="str">
        <f ca="1">IF(AND($A71&lt;&gt;"",$A71&lt;&gt;"TOTAL"),IF(AND('[1]INVESTIGADOR_Otras situaciones '!$AI69&lt;&gt;"",'[1]INVESTIGADOR_Otras situaciones '!$AI69&lt;&gt;0),'[1]INVESTIGADOR_Otras situaciones '!$AI69,""),IF($A71="TOTAL",SUM(INDIRECT("U4:U"&amp;ROW()-1)),""))</f>
        <v/>
      </c>
      <c r="V71" s="3" t="str">
        <f t="shared" ca="1" si="25"/>
        <v/>
      </c>
      <c r="W71" s="3" t="str">
        <f ca="1">IF(AND($A71&lt;&gt;"",$A71&lt;&gt;"TOTAL"),IF(AND('[1]INVESTIGADOR_Otras situaciones '!$AL69&lt;&gt;"",'[1]INVESTIGADOR_Otras situaciones '!$AL69&lt;&gt;0),'[1]INVESTIGADOR_Otras situaciones '!$AL69,""),IF($A71="TOTAL",SUM(INDIRECT("W4:W"&amp;ROW()-1)),""))</f>
        <v/>
      </c>
      <c r="X71" s="3" t="str">
        <f ca="1">IF(AND($A71&lt;&gt;"",$A71&lt;&gt;"TOTAL"),IF(AND('[1]INVESTIGADOR_Otras situaciones '!$AN69&lt;&gt;"",'[1]INVESTIGADOR_Otras situaciones '!$AN69&lt;&gt;0),'[1]INVESTIGADOR_Otras situaciones '!$AN69,""),IF($A71="TOTAL",SUM(INDIRECT("X4:X"&amp;ROW()-1)),""))</f>
        <v/>
      </c>
      <c r="Y71" s="3" t="str">
        <f t="shared" ca="1" si="26"/>
        <v/>
      </c>
      <c r="Z71" s="3" t="str">
        <f ca="1">IF(AND($A71&lt;&gt;"",$A71&lt;&gt;"TOTAL"),IF(AND('[1]INVESTIGADOR_Otras situaciones '!$AQ69&lt;&gt;"",'[1]INVESTIGADOR_Otras situaciones '!$AQ69&lt;&gt;0),'[1]INVESTIGADOR_Otras situaciones '!$AQ69,""),IF($A71="TOTAL",SUM(INDIRECT("Z4:Z"&amp;ROW()-1)),""))</f>
        <v/>
      </c>
      <c r="AA71" s="3" t="str">
        <f ca="1">IF(AND($A71&lt;&gt;"",$A71&lt;&gt;"TOTAL"),IF(AND('[1]INVESTIGADOR_Otras situaciones '!$AS69&lt;&gt;"",'[1]INVESTIGADOR_Otras situaciones '!$AS69&lt;&gt;0),'[1]INVESTIGADOR_Otras situaciones '!$AS69,""),IF($A71="TOTAL",SUM(INDIRECT("AA4:AA"&amp;ROW()-1)),""))</f>
        <v/>
      </c>
      <c r="AB71" s="3" t="str">
        <f t="shared" ca="1" si="27"/>
        <v/>
      </c>
      <c r="AC71" s="3" t="str">
        <f ca="1">IF(AND($A71&lt;&gt;"",$A71&lt;&gt;"TOTAL"),IF(AND('[1]INVESTIGADOR_Otras situaciones '!$AV69&lt;&gt;"",'[1]INVESTIGADOR_Otras situaciones '!$AV69&lt;&gt;0),'[1]INVESTIGADOR_Otras situaciones '!$AV69,""),IF($A71="TOTAL",SUM(INDIRECT("AC4:AC"&amp;ROW()-1)),""))</f>
        <v/>
      </c>
      <c r="AD71" s="3" t="str">
        <f ca="1">IF(AND($A71&lt;&gt;"",$A71&lt;&gt;"TOTAL"),IF(AND('[1]INVESTIGADOR_Otras situaciones '!$AX69&lt;&gt;"",'[1]INVESTIGADOR_Otras situaciones '!$AX69&lt;&gt;0),'[1]INVESTIGADOR_Otras situaciones '!$AX69,""),IF($A71="TOTAL",SUM(INDIRECT("AD4:AD"&amp;ROW()-1)),""))</f>
        <v/>
      </c>
      <c r="AE71" s="3" t="str">
        <f t="shared" ca="1" si="28"/>
        <v/>
      </c>
      <c r="AF71" s="3" t="str">
        <f ca="1">IF(AND($A71&lt;&gt;"",$A71&lt;&gt;"TOTAL"),IF(AND('[1]INVESTIGADOR_Otras situaciones '!$BA69&lt;&gt;"",'[1]INVESTIGADOR_Otras situaciones '!$BA69&lt;&gt;0),'[1]INVESTIGADOR_Otras situaciones '!$BA69,""),IF($A71="TOTAL",SUM(INDIRECT("AF4:AF"&amp;ROW()-1)),""))</f>
        <v/>
      </c>
      <c r="AG71" s="3" t="str">
        <f ca="1">IF(AND($A71&lt;&gt;"",$A71&lt;&gt;"TOTAL"),IF(AND('[1]INVESTIGADOR_Otras situaciones '!$BC69&lt;&gt;"",'[1]INVESTIGADOR_Otras situaciones '!$BC69&lt;&gt;0),'[1]INVESTIGADOR_Otras situaciones '!$BC69,""),IF($A71="TOTAL",SUM(INDIRECT("AG4:AG"&amp;ROW()-1)),""))</f>
        <v/>
      </c>
      <c r="AH71" s="3" t="str">
        <f t="shared" ca="1" si="29"/>
        <v/>
      </c>
      <c r="AI71" s="3" t="str">
        <f ca="1">IF(AND($A71&lt;&gt;"",$A71&lt;&gt;"TOTAL"),IF(AND('[1]INVESTIGADOR_Otras situaciones '!$BF69&lt;&gt;"",'[1]INVESTIGADOR_Otras situaciones '!$BF69&lt;&gt;0),'[1]INVESTIGADOR_Otras situaciones '!$BF69,""),IF($A71="TOTAL",SUM(INDIRECT("AI4:AI"&amp;ROW()-1)),""))</f>
        <v/>
      </c>
      <c r="AJ71" s="3" t="str">
        <f ca="1">IF(AND($A71&lt;&gt;"",$A71&lt;&gt;"TOTAL"),IF(AND('[1]INVESTIGADOR_Otras situaciones '!$BH69&lt;&gt;"",'[1]INVESTIGADOR_Otras situaciones '!$BH69&lt;&gt;0),'[1]INVESTIGADOR_Otras situaciones '!$BH69,""),IF($A71="TOTAL",SUM(INDIRECT("AJ4:AJ"&amp;ROW()-1)),""))</f>
        <v/>
      </c>
      <c r="AK71" s="3" t="str">
        <f t="shared" ca="1" si="30"/>
        <v/>
      </c>
      <c r="AL71" s="3" t="str">
        <f ca="1">IF(AND($A71&lt;&gt;"",$A71&lt;&gt;"TOTAL"),IF(AND('[1]INVESTIGADOR_Otras situaciones '!$BK69&lt;&gt;"",'[1]INVESTIGADOR_Otras situaciones '!$BK69&lt;&gt;0),'[1]INVESTIGADOR_Otras situaciones '!$BK69,""),IF($A71="TOTAL",SUM(INDIRECT("AL4:AL"&amp;ROW()-1)),""))</f>
        <v/>
      </c>
      <c r="AM71" s="3" t="str">
        <f ca="1">IF(AND($A71&lt;&gt;"",$A71&lt;&gt;"TOTAL"),IF(AND('[1]INVESTIGADOR_Otras situaciones '!$BM69&lt;&gt;"",'[1]INVESTIGADOR_Otras situaciones '!$BM69&lt;&gt;0),'[1]INVESTIGADOR_Otras situaciones '!$BM69,""),IF($A71="TOTAL",SUM(INDIRECT("AM4:AM"&amp;ROW()-1)),""))</f>
        <v/>
      </c>
      <c r="AN71" s="3" t="str">
        <f t="shared" ca="1" si="31"/>
        <v/>
      </c>
      <c r="AO71" s="3" t="str">
        <f ca="1">IF(AND($A71&lt;&gt;"",$A71&lt;&gt;"TOTAL"),IF(AND('[1]INVESTIGADOR_Otras situaciones '!$BP69&lt;&gt;"",'[1]INVESTIGADOR_Otras situaciones '!$BP69&lt;&gt;0),'[1]INVESTIGADOR_Otras situaciones '!$BP69,""),IF($A71="TOTAL",SUM(INDIRECT("AO4:AO"&amp;ROW()-1)),""))</f>
        <v/>
      </c>
      <c r="AP71" s="3" t="str">
        <f ca="1">IF(AND($A71&lt;&gt;"",$A71&lt;&gt;"TOTAL"),IF(AND('[1]INVESTIGADOR_Otras situaciones '!$BR69&lt;&gt;"",'[1]INVESTIGADOR_Otras situaciones '!$BR69&lt;&gt;0),'[1]INVESTIGADOR_Otras situaciones '!$BR69,""),IF($A71="TOTAL",SUM(INDIRECT("AP4:AP"&amp;ROW()-1)),""))</f>
        <v/>
      </c>
      <c r="AQ71" s="3" t="str">
        <f t="shared" ca="1" si="32"/>
        <v/>
      </c>
      <c r="AR71" s="3" t="str">
        <f ca="1">IF(AND($A71&lt;&gt;"",$A71&lt;&gt;"TOTAL"),IF(AND('[1]INVESTIGADOR_Otras situaciones '!$BU69&lt;&gt;"",'[1]INVESTIGADOR_Otras situaciones '!$BU69&lt;&gt;0),'[1]INVESTIGADOR_Otras situaciones '!$BU69,""),IF($A71="TOTAL",SUM(INDIRECT("AR4:AR"&amp;ROW()-1)),""))</f>
        <v/>
      </c>
      <c r="AS71" s="3" t="str">
        <f ca="1">IF(AND($A71&lt;&gt;"",$A71&lt;&gt;"TOTAL"),IF(AND('[1]INVESTIGADOR_Otras situaciones '!$BW69&lt;&gt;"",'[1]INVESTIGADOR_Otras situaciones '!$BW69&lt;&gt;0),'[1]INVESTIGADOR_Otras situaciones '!$BW69,""),IF($A71="TOTAL",SUM(INDIRECT("AS4:AS"&amp;ROW()-1)),""))</f>
        <v/>
      </c>
      <c r="AT71" s="3" t="str">
        <f t="shared" ca="1" si="33"/>
        <v/>
      </c>
      <c r="AU71" s="3" t="str">
        <f ca="1">IF(AND($A71&lt;&gt;"",$A71&lt;&gt;"TOTAL"),IF(AND('[1]INVESTIGADOR_Otras situaciones '!$BZ69&lt;&gt;"",'[1]INVESTIGADOR_Otras situaciones '!$BZ69&lt;&gt;0),'[1]INVESTIGADOR_Otras situaciones '!$BZ69,""),IF($A71="TOTAL",SUM(INDIRECT("AU4:AU"&amp;ROW()-1)),""))</f>
        <v/>
      </c>
      <c r="AV71" s="3" t="str">
        <f ca="1">IF(AND($A71&lt;&gt;"",$A71&lt;&gt;"TOTAL"),IF(AND('[1]INVESTIGADOR_Otras situaciones '!$CB69&lt;&gt;"",'[1]INVESTIGADOR_Otras situaciones '!$CB69&lt;&gt;0),'[1]INVESTIGADOR_Otras situaciones '!$CB69,""),IF($A71="TOTAL",SUM(INDIRECT("AV4:AV"&amp;ROW()-1)),""))</f>
        <v/>
      </c>
      <c r="AW71" s="3" t="str">
        <f t="shared" ca="1" si="34"/>
        <v/>
      </c>
      <c r="AX71" s="3" t="str">
        <f ca="1">IF(AND($A71&lt;&gt;"",$A71&lt;&gt;"TOTAL"),IF(AND('[1]INVESTIGADOR_Otras situaciones '!$CE69&lt;&gt;"",'[1]INVESTIGADOR_Otras situaciones '!$CE69&lt;&gt;0),'[1]INVESTIGADOR_Otras situaciones '!$CE69,""),IF($A71="TOTAL",SUM(INDIRECT("AX4:AX"&amp;ROW()-1)),""))</f>
        <v/>
      </c>
      <c r="AY71" s="3" t="str">
        <f ca="1">IF(AND($A71&lt;&gt;"",$A71&lt;&gt;"TOTAL"),IF(AND('[1]INVESTIGADOR_Otras situaciones '!$CG69&lt;&gt;"",'[1]INVESTIGADOR_Otras situaciones '!$CG69&lt;&gt;0),'[1]INVESTIGADOR_Otras situaciones '!$CG69,""),IF($A71="TOTAL",SUM(INDIRECT("AY4:AY"&amp;ROW()-1)),""))</f>
        <v/>
      </c>
      <c r="AZ71" s="3" t="str">
        <f t="shared" ca="1" si="35"/>
        <v/>
      </c>
      <c r="BA71" s="3" t="str">
        <f ca="1">IF(AND($A71&lt;&gt;"",$A71&lt;&gt;"TOTAL"),IF(AND('[1]INVESTIGADOR_Otras situaciones '!$CJ69&lt;&gt;"",'[1]INVESTIGADOR_Otras situaciones '!$CJ69&lt;&gt;0),'[1]INVESTIGADOR_Otras situaciones '!$CJ69,""),IF($A71="TOTAL",SUM(INDIRECT("BA4:BA"&amp;ROW()-1)),""))</f>
        <v/>
      </c>
      <c r="BB71" s="3" t="str">
        <f ca="1">IF(AND($A71&lt;&gt;"",$A71&lt;&gt;"TOTAL"),IF(AND('[1]INVESTIGADOR_Otras situaciones '!$CL69&lt;&gt;"",'[1]INVESTIGADOR_Otras situaciones '!$CL69&lt;&gt;0),'[1]INVESTIGADOR_Otras situaciones '!$CL69,""),IF($A71="TOTAL",SUM(INDIRECT("BB4:BB"&amp;ROW()-1)),""))</f>
        <v/>
      </c>
      <c r="BC71" s="3" t="str">
        <f t="shared" ca="1" si="36"/>
        <v/>
      </c>
      <c r="BD71" s="3" t="str">
        <f ca="1">IF(AND($A71&lt;&gt;"",$A71&lt;&gt;"TOTAL"),IF(AND('[1]INVESTIGADOR_Otras situaciones '!$CO69&lt;&gt;"",'[1]INVESTIGADOR_Otras situaciones '!$CO69&lt;&gt;0),'[1]INVESTIGADOR_Otras situaciones '!$CO69,""),IF($A71="TOTAL",SUM(INDIRECT("BD4:BD"&amp;ROW()-1)),""))</f>
        <v/>
      </c>
      <c r="BE71" s="3" t="str">
        <f ca="1">IF(AND($A71&lt;&gt;"",$A71&lt;&gt;"TOTAL"),IF(AND('[1]INVESTIGADOR_Otras situaciones '!$CQ69&lt;&gt;"",'[1]INVESTIGADOR_Otras situaciones '!$CQ69&lt;&gt;0),'[1]INVESTIGADOR_Otras situaciones '!$CQ69,""),IF($A71="TOTAL",SUM(INDIRECT("BE4:BE"&amp;ROW()-1)),""))</f>
        <v/>
      </c>
      <c r="BF71" s="3" t="str">
        <f t="shared" ca="1" si="37"/>
        <v/>
      </c>
    </row>
    <row r="72" spans="1:58" x14ac:dyDescent="0.2">
      <c r="A72" s="25" t="str">
        <f>IF('[1]INVESTIGADOR_Otras situaciones '!$B70&lt;&gt;"",'[1]INVESTIGADOR_Otras situaciones '!$B70,IF(AND('[1]INVESTIGADOR_Otras situaciones '!$B70="",'[1]INVESTIGADOR_Otras situaciones '!$B71="",'[1]INVESTIGADOR_Otras situaciones '!$B69=""),"","TOTAL"))</f>
        <v/>
      </c>
      <c r="B72" s="3" t="str">
        <f ca="1">IF(AND($A72&lt;&gt;"",$A72&lt;&gt;"TOTAL"),IF(AND('[1]INVESTIGADOR_Otras situaciones '!$C70&lt;&gt;"",'[1]INVESTIGADOR_Otras situaciones '!$C70&lt;&gt;0),'[1]INVESTIGADOR_Otras situaciones '!$C70,""),IF($A72="TOTAL",SUM(INDIRECT("B4:B"&amp;ROW()-1)),""))</f>
        <v/>
      </c>
      <c r="C72" s="3" t="str">
        <f ca="1">IF(AND($A72&lt;&gt;"",$A72&lt;&gt;"TOTAL"),IF(AND('[1]INVESTIGADOR_Otras situaciones '!$E70&lt;&gt;"",'[1]INVESTIGADOR_Otras situaciones '!$E70&lt;&gt;0),'[1]INVESTIGADOR_Otras situaciones '!$E70,""),IF($A72="TOTAL",SUM(INDIRECT("C4:C"&amp;ROW()-1)),""))</f>
        <v/>
      </c>
      <c r="D72" s="3" t="str">
        <f t="shared" ca="1" si="19"/>
        <v/>
      </c>
      <c r="E72" s="3" t="str">
        <f ca="1">IF(AND($A72&lt;&gt;"",$A72&lt;&gt;"TOTAL"),IF(AND('[1]INVESTIGADOR_Otras situaciones '!$H70&lt;&gt;"",'[1]INVESTIGADOR_Otras situaciones '!$H70&lt;&gt;0),'[1]INVESTIGADOR_Otras situaciones '!$H70,""),IF($A72="TOTAL",SUM(INDIRECT("E4:E"&amp;ROW()-1)),""))</f>
        <v/>
      </c>
      <c r="F72" s="3" t="str">
        <f ca="1">IF(AND($A72&lt;&gt;"",$A72&lt;&gt;"TOTAL"),IF(AND('[1]INVESTIGADOR_Otras situaciones '!$J70&lt;&gt;"",'[1]INVESTIGADOR_Otras situaciones '!$J70&lt;&gt;0),'[1]INVESTIGADOR_Otras situaciones '!$J70,""),IF($A72="TOTAL",SUM(INDIRECT("F4:F"&amp;ROW()-1)),""))</f>
        <v/>
      </c>
      <c r="G72" s="3" t="str">
        <f t="shared" ca="1" si="20"/>
        <v/>
      </c>
      <c r="H72" s="3" t="str">
        <f ca="1">IF(AND($A72&lt;&gt;"",$A72&lt;&gt;"TOTAL"),IF(AND('[1]INVESTIGADOR_Otras situaciones '!$M70&lt;&gt;"",'[1]INVESTIGADOR_Otras situaciones '!$M70&lt;&gt;0),'[1]INVESTIGADOR_Otras situaciones '!$M70,""),IF($A72="TOTAL",SUM(INDIRECT("H4:H"&amp;ROW()-1)),""))</f>
        <v/>
      </c>
      <c r="I72" s="3" t="str">
        <f ca="1">IF(AND($A72&lt;&gt;"",$A72&lt;&gt;"TOTAL"),IF(AND('[1]INVESTIGADOR_Otras situaciones '!$O70&lt;&gt;"",'[1]INVESTIGADOR_Otras situaciones '!$O70&lt;&gt;0),'[1]INVESTIGADOR_Otras situaciones '!$O70,""),IF($A72="TOTAL",SUM(INDIRECT("I4:I"&amp;ROW()-1)),""))</f>
        <v/>
      </c>
      <c r="J72" s="3" t="str">
        <f t="shared" ca="1" si="21"/>
        <v/>
      </c>
      <c r="K72" s="3" t="str">
        <f ca="1">IF(AND($A72&lt;&gt;"",$A72&lt;&gt;"TOTAL"),IF(AND('[1]INVESTIGADOR_Otras situaciones '!$R70&lt;&gt;"",'[1]INVESTIGADOR_Otras situaciones '!$R70&lt;&gt;0),'[1]INVESTIGADOR_Otras situaciones '!$R70,""),IF($A72="TOTAL",SUM(INDIRECT("K4:K"&amp;ROW()-1)),""))</f>
        <v/>
      </c>
      <c r="L72" s="3" t="str">
        <f ca="1">IF(AND($A72&lt;&gt;"",$A72&lt;&gt;"TOTAL"),IF(AND('[1]INVESTIGADOR_Otras situaciones '!$T70&lt;&gt;"",'[1]INVESTIGADOR_Otras situaciones '!$T70&lt;&gt;0),'[1]INVESTIGADOR_Otras situaciones '!$T70,""),IF($A72="TOTAL",SUM(INDIRECT("L4:L"&amp;ROW()-1)),""))</f>
        <v/>
      </c>
      <c r="M72" s="3" t="str">
        <f t="shared" ca="1" si="22"/>
        <v/>
      </c>
      <c r="N72" s="3" t="str">
        <f ca="1">IF(AND($A72&lt;&gt;"",$A72&lt;&gt;"TOTAL"),IF(AND('[1]INVESTIGADOR_Otras situaciones '!$W70&lt;&gt;"",'[1]INVESTIGADOR_Otras situaciones '!$W70&lt;&gt;0),'[1]INVESTIGADOR_Otras situaciones '!$W70,""),IF($A72="TOTAL",SUM(INDIRECT("N4:N"&amp;ROW()-1)),""))</f>
        <v/>
      </c>
      <c r="O72" s="3" t="str">
        <f ca="1">IF(AND($A72&lt;&gt;"",$A72&lt;&gt;"TOTAL"),IF(AND('[1]INVESTIGADOR_Otras situaciones '!$Y70&lt;&gt;"",'[1]INVESTIGADOR_Otras situaciones '!$Y70&lt;&gt;0),'[1]INVESTIGADOR_Otras situaciones '!$Y70,""),IF($A72="TOTAL",SUM(INDIRECT("O4:O"&amp;ROW()-1)),""))</f>
        <v/>
      </c>
      <c r="P72" s="3" t="str">
        <f t="shared" ca="1" si="23"/>
        <v/>
      </c>
      <c r="Q72" s="3" t="str">
        <f ca="1">IF(AND($A72&lt;&gt;"",$A72&lt;&gt;"TOTAL"),IF(AND('[1]INVESTIGADOR_Otras situaciones '!$AB70&lt;&gt;"",'[1]INVESTIGADOR_Otras situaciones '!$AB70&lt;&gt;0),'[1]INVESTIGADOR_Otras situaciones '!$AB70,""),IF($A72="TOTAL",SUM(INDIRECT("Q4:Q"&amp;ROW()-1)),""))</f>
        <v/>
      </c>
      <c r="R72" s="3" t="str">
        <f ca="1">IF(AND($A72&lt;&gt;"",$A72&lt;&gt;"TOTAL"),IF(AND('[1]INVESTIGADOR_Otras situaciones '!$AD70&lt;&gt;"",'[1]INVESTIGADOR_Otras situaciones '!$AD70&lt;&gt;0),'[1]INVESTIGADOR_Otras situaciones '!$AD70,""),IF($A72="TOTAL",SUM(INDIRECT("R4:R"&amp;ROW()-1)),""))</f>
        <v/>
      </c>
      <c r="S72" s="3" t="str">
        <f t="shared" ca="1" si="24"/>
        <v/>
      </c>
      <c r="T72" s="3" t="str">
        <f ca="1">IF(AND($A72&lt;&gt;"",$A72&lt;&gt;"TOTAL"),IF(AND('[1]INVESTIGADOR_Otras situaciones '!$AG70&lt;&gt;"",'[1]INVESTIGADOR_Otras situaciones '!$AG70&lt;&gt;0),'[1]INVESTIGADOR_Otras situaciones '!$AG70,""),IF($A72="TOTAL",SUM(INDIRECT("T4:T"&amp;ROW()-1)),""))</f>
        <v/>
      </c>
      <c r="U72" s="3" t="str">
        <f ca="1">IF(AND($A72&lt;&gt;"",$A72&lt;&gt;"TOTAL"),IF(AND('[1]INVESTIGADOR_Otras situaciones '!$AI70&lt;&gt;"",'[1]INVESTIGADOR_Otras situaciones '!$AI70&lt;&gt;0),'[1]INVESTIGADOR_Otras situaciones '!$AI70,""),IF($A72="TOTAL",SUM(INDIRECT("U4:U"&amp;ROW()-1)),""))</f>
        <v/>
      </c>
      <c r="V72" s="3" t="str">
        <f t="shared" ca="1" si="25"/>
        <v/>
      </c>
      <c r="W72" s="3" t="str">
        <f ca="1">IF(AND($A72&lt;&gt;"",$A72&lt;&gt;"TOTAL"),IF(AND('[1]INVESTIGADOR_Otras situaciones '!$AL70&lt;&gt;"",'[1]INVESTIGADOR_Otras situaciones '!$AL70&lt;&gt;0),'[1]INVESTIGADOR_Otras situaciones '!$AL70,""),IF($A72="TOTAL",SUM(INDIRECT("W4:W"&amp;ROW()-1)),""))</f>
        <v/>
      </c>
      <c r="X72" s="3" t="str">
        <f ca="1">IF(AND($A72&lt;&gt;"",$A72&lt;&gt;"TOTAL"),IF(AND('[1]INVESTIGADOR_Otras situaciones '!$AN70&lt;&gt;"",'[1]INVESTIGADOR_Otras situaciones '!$AN70&lt;&gt;0),'[1]INVESTIGADOR_Otras situaciones '!$AN70,""),IF($A72="TOTAL",SUM(INDIRECT("X4:X"&amp;ROW()-1)),""))</f>
        <v/>
      </c>
      <c r="Y72" s="3" t="str">
        <f t="shared" ca="1" si="26"/>
        <v/>
      </c>
      <c r="Z72" s="3" t="str">
        <f ca="1">IF(AND($A72&lt;&gt;"",$A72&lt;&gt;"TOTAL"),IF(AND('[1]INVESTIGADOR_Otras situaciones '!$AQ70&lt;&gt;"",'[1]INVESTIGADOR_Otras situaciones '!$AQ70&lt;&gt;0),'[1]INVESTIGADOR_Otras situaciones '!$AQ70,""),IF($A72="TOTAL",SUM(INDIRECT("Z4:Z"&amp;ROW()-1)),""))</f>
        <v/>
      </c>
      <c r="AA72" s="3" t="str">
        <f ca="1">IF(AND($A72&lt;&gt;"",$A72&lt;&gt;"TOTAL"),IF(AND('[1]INVESTIGADOR_Otras situaciones '!$AS70&lt;&gt;"",'[1]INVESTIGADOR_Otras situaciones '!$AS70&lt;&gt;0),'[1]INVESTIGADOR_Otras situaciones '!$AS70,""),IF($A72="TOTAL",SUM(INDIRECT("AA4:AA"&amp;ROW()-1)),""))</f>
        <v/>
      </c>
      <c r="AB72" s="3" t="str">
        <f t="shared" ca="1" si="27"/>
        <v/>
      </c>
      <c r="AC72" s="3" t="str">
        <f ca="1">IF(AND($A72&lt;&gt;"",$A72&lt;&gt;"TOTAL"),IF(AND('[1]INVESTIGADOR_Otras situaciones '!$AV70&lt;&gt;"",'[1]INVESTIGADOR_Otras situaciones '!$AV70&lt;&gt;0),'[1]INVESTIGADOR_Otras situaciones '!$AV70,""),IF($A72="TOTAL",SUM(INDIRECT("AC4:AC"&amp;ROW()-1)),""))</f>
        <v/>
      </c>
      <c r="AD72" s="3" t="str">
        <f ca="1">IF(AND($A72&lt;&gt;"",$A72&lt;&gt;"TOTAL"),IF(AND('[1]INVESTIGADOR_Otras situaciones '!$AX70&lt;&gt;"",'[1]INVESTIGADOR_Otras situaciones '!$AX70&lt;&gt;0),'[1]INVESTIGADOR_Otras situaciones '!$AX70,""),IF($A72="TOTAL",SUM(INDIRECT("AD4:AD"&amp;ROW()-1)),""))</f>
        <v/>
      </c>
      <c r="AE72" s="3" t="str">
        <f t="shared" ca="1" si="28"/>
        <v/>
      </c>
      <c r="AF72" s="3" t="str">
        <f ca="1">IF(AND($A72&lt;&gt;"",$A72&lt;&gt;"TOTAL"),IF(AND('[1]INVESTIGADOR_Otras situaciones '!$BA70&lt;&gt;"",'[1]INVESTIGADOR_Otras situaciones '!$BA70&lt;&gt;0),'[1]INVESTIGADOR_Otras situaciones '!$BA70,""),IF($A72="TOTAL",SUM(INDIRECT("AF4:AF"&amp;ROW()-1)),""))</f>
        <v/>
      </c>
      <c r="AG72" s="3" t="str">
        <f ca="1">IF(AND($A72&lt;&gt;"",$A72&lt;&gt;"TOTAL"),IF(AND('[1]INVESTIGADOR_Otras situaciones '!$BC70&lt;&gt;"",'[1]INVESTIGADOR_Otras situaciones '!$BC70&lt;&gt;0),'[1]INVESTIGADOR_Otras situaciones '!$BC70,""),IF($A72="TOTAL",SUM(INDIRECT("AG4:AG"&amp;ROW()-1)),""))</f>
        <v/>
      </c>
      <c r="AH72" s="3" t="str">
        <f t="shared" ca="1" si="29"/>
        <v/>
      </c>
      <c r="AI72" s="3" t="str">
        <f ca="1">IF(AND($A72&lt;&gt;"",$A72&lt;&gt;"TOTAL"),IF(AND('[1]INVESTIGADOR_Otras situaciones '!$BF70&lt;&gt;"",'[1]INVESTIGADOR_Otras situaciones '!$BF70&lt;&gt;0),'[1]INVESTIGADOR_Otras situaciones '!$BF70,""),IF($A72="TOTAL",SUM(INDIRECT("AI4:AI"&amp;ROW()-1)),""))</f>
        <v/>
      </c>
      <c r="AJ72" s="3" t="str">
        <f ca="1">IF(AND($A72&lt;&gt;"",$A72&lt;&gt;"TOTAL"),IF(AND('[1]INVESTIGADOR_Otras situaciones '!$BH70&lt;&gt;"",'[1]INVESTIGADOR_Otras situaciones '!$BH70&lt;&gt;0),'[1]INVESTIGADOR_Otras situaciones '!$BH70,""),IF($A72="TOTAL",SUM(INDIRECT("AJ4:AJ"&amp;ROW()-1)),""))</f>
        <v/>
      </c>
      <c r="AK72" s="3" t="str">
        <f t="shared" ca="1" si="30"/>
        <v/>
      </c>
      <c r="AL72" s="3" t="str">
        <f ca="1">IF(AND($A72&lt;&gt;"",$A72&lt;&gt;"TOTAL"),IF(AND('[1]INVESTIGADOR_Otras situaciones '!$BK70&lt;&gt;"",'[1]INVESTIGADOR_Otras situaciones '!$BK70&lt;&gt;0),'[1]INVESTIGADOR_Otras situaciones '!$BK70,""),IF($A72="TOTAL",SUM(INDIRECT("AL4:AL"&amp;ROW()-1)),""))</f>
        <v/>
      </c>
      <c r="AM72" s="3" t="str">
        <f ca="1">IF(AND($A72&lt;&gt;"",$A72&lt;&gt;"TOTAL"),IF(AND('[1]INVESTIGADOR_Otras situaciones '!$BM70&lt;&gt;"",'[1]INVESTIGADOR_Otras situaciones '!$BM70&lt;&gt;0),'[1]INVESTIGADOR_Otras situaciones '!$BM70,""),IF($A72="TOTAL",SUM(INDIRECT("AM4:AM"&amp;ROW()-1)),""))</f>
        <v/>
      </c>
      <c r="AN72" s="3" t="str">
        <f t="shared" ca="1" si="31"/>
        <v/>
      </c>
      <c r="AO72" s="3" t="str">
        <f ca="1">IF(AND($A72&lt;&gt;"",$A72&lt;&gt;"TOTAL"),IF(AND('[1]INVESTIGADOR_Otras situaciones '!$BP70&lt;&gt;"",'[1]INVESTIGADOR_Otras situaciones '!$BP70&lt;&gt;0),'[1]INVESTIGADOR_Otras situaciones '!$BP70,""),IF($A72="TOTAL",SUM(INDIRECT("AO4:AO"&amp;ROW()-1)),""))</f>
        <v/>
      </c>
      <c r="AP72" s="3" t="str">
        <f ca="1">IF(AND($A72&lt;&gt;"",$A72&lt;&gt;"TOTAL"),IF(AND('[1]INVESTIGADOR_Otras situaciones '!$BR70&lt;&gt;"",'[1]INVESTIGADOR_Otras situaciones '!$BR70&lt;&gt;0),'[1]INVESTIGADOR_Otras situaciones '!$BR70,""),IF($A72="TOTAL",SUM(INDIRECT("AP4:AP"&amp;ROW()-1)),""))</f>
        <v/>
      </c>
      <c r="AQ72" s="3" t="str">
        <f t="shared" ca="1" si="32"/>
        <v/>
      </c>
      <c r="AR72" s="3" t="str">
        <f ca="1">IF(AND($A72&lt;&gt;"",$A72&lt;&gt;"TOTAL"),IF(AND('[1]INVESTIGADOR_Otras situaciones '!$BU70&lt;&gt;"",'[1]INVESTIGADOR_Otras situaciones '!$BU70&lt;&gt;0),'[1]INVESTIGADOR_Otras situaciones '!$BU70,""),IF($A72="TOTAL",SUM(INDIRECT("AR4:AR"&amp;ROW()-1)),""))</f>
        <v/>
      </c>
      <c r="AS72" s="3" t="str">
        <f ca="1">IF(AND($A72&lt;&gt;"",$A72&lt;&gt;"TOTAL"),IF(AND('[1]INVESTIGADOR_Otras situaciones '!$BW70&lt;&gt;"",'[1]INVESTIGADOR_Otras situaciones '!$BW70&lt;&gt;0),'[1]INVESTIGADOR_Otras situaciones '!$BW70,""),IF($A72="TOTAL",SUM(INDIRECT("AS4:AS"&amp;ROW()-1)),""))</f>
        <v/>
      </c>
      <c r="AT72" s="3" t="str">
        <f t="shared" ca="1" si="33"/>
        <v/>
      </c>
      <c r="AU72" s="3" t="str">
        <f ca="1">IF(AND($A72&lt;&gt;"",$A72&lt;&gt;"TOTAL"),IF(AND('[1]INVESTIGADOR_Otras situaciones '!$BZ70&lt;&gt;"",'[1]INVESTIGADOR_Otras situaciones '!$BZ70&lt;&gt;0),'[1]INVESTIGADOR_Otras situaciones '!$BZ70,""),IF($A72="TOTAL",SUM(INDIRECT("AU4:AU"&amp;ROW()-1)),""))</f>
        <v/>
      </c>
      <c r="AV72" s="3" t="str">
        <f ca="1">IF(AND($A72&lt;&gt;"",$A72&lt;&gt;"TOTAL"),IF(AND('[1]INVESTIGADOR_Otras situaciones '!$CB70&lt;&gt;"",'[1]INVESTIGADOR_Otras situaciones '!$CB70&lt;&gt;0),'[1]INVESTIGADOR_Otras situaciones '!$CB70,""),IF($A72="TOTAL",SUM(INDIRECT("AV4:AV"&amp;ROW()-1)),""))</f>
        <v/>
      </c>
      <c r="AW72" s="3" t="str">
        <f t="shared" ca="1" si="34"/>
        <v/>
      </c>
      <c r="AX72" s="3" t="str">
        <f ca="1">IF(AND($A72&lt;&gt;"",$A72&lt;&gt;"TOTAL"),IF(AND('[1]INVESTIGADOR_Otras situaciones '!$CE70&lt;&gt;"",'[1]INVESTIGADOR_Otras situaciones '!$CE70&lt;&gt;0),'[1]INVESTIGADOR_Otras situaciones '!$CE70,""),IF($A72="TOTAL",SUM(INDIRECT("AX4:AX"&amp;ROW()-1)),""))</f>
        <v/>
      </c>
      <c r="AY72" s="3" t="str">
        <f ca="1">IF(AND($A72&lt;&gt;"",$A72&lt;&gt;"TOTAL"),IF(AND('[1]INVESTIGADOR_Otras situaciones '!$CG70&lt;&gt;"",'[1]INVESTIGADOR_Otras situaciones '!$CG70&lt;&gt;0),'[1]INVESTIGADOR_Otras situaciones '!$CG70,""),IF($A72="TOTAL",SUM(INDIRECT("AY4:AY"&amp;ROW()-1)),""))</f>
        <v/>
      </c>
      <c r="AZ72" s="3" t="str">
        <f t="shared" ca="1" si="35"/>
        <v/>
      </c>
      <c r="BA72" s="3" t="str">
        <f ca="1">IF(AND($A72&lt;&gt;"",$A72&lt;&gt;"TOTAL"),IF(AND('[1]INVESTIGADOR_Otras situaciones '!$CJ70&lt;&gt;"",'[1]INVESTIGADOR_Otras situaciones '!$CJ70&lt;&gt;0),'[1]INVESTIGADOR_Otras situaciones '!$CJ70,""),IF($A72="TOTAL",SUM(INDIRECT("BA4:BA"&amp;ROW()-1)),""))</f>
        <v/>
      </c>
      <c r="BB72" s="3" t="str">
        <f ca="1">IF(AND($A72&lt;&gt;"",$A72&lt;&gt;"TOTAL"),IF(AND('[1]INVESTIGADOR_Otras situaciones '!$CL70&lt;&gt;"",'[1]INVESTIGADOR_Otras situaciones '!$CL70&lt;&gt;0),'[1]INVESTIGADOR_Otras situaciones '!$CL70,""),IF($A72="TOTAL",SUM(INDIRECT("BB4:BB"&amp;ROW()-1)),""))</f>
        <v/>
      </c>
      <c r="BC72" s="3" t="str">
        <f t="shared" ca="1" si="36"/>
        <v/>
      </c>
      <c r="BD72" s="3" t="str">
        <f ca="1">IF(AND($A72&lt;&gt;"",$A72&lt;&gt;"TOTAL"),IF(AND('[1]INVESTIGADOR_Otras situaciones '!$CO70&lt;&gt;"",'[1]INVESTIGADOR_Otras situaciones '!$CO70&lt;&gt;0),'[1]INVESTIGADOR_Otras situaciones '!$CO70,""),IF($A72="TOTAL",SUM(INDIRECT("BD4:BD"&amp;ROW()-1)),""))</f>
        <v/>
      </c>
      <c r="BE72" s="3" t="str">
        <f ca="1">IF(AND($A72&lt;&gt;"",$A72&lt;&gt;"TOTAL"),IF(AND('[1]INVESTIGADOR_Otras situaciones '!$CQ70&lt;&gt;"",'[1]INVESTIGADOR_Otras situaciones '!$CQ70&lt;&gt;0),'[1]INVESTIGADOR_Otras situaciones '!$CQ70,""),IF($A72="TOTAL",SUM(INDIRECT("BE4:BE"&amp;ROW()-1)),""))</f>
        <v/>
      </c>
      <c r="BF72" s="3" t="str">
        <f t="shared" ca="1" si="37"/>
        <v/>
      </c>
    </row>
    <row r="73" spans="1:58" x14ac:dyDescent="0.2">
      <c r="A73" s="25" t="str">
        <f>IF('[1]INVESTIGADOR_Otras situaciones '!$B71&lt;&gt;"",'[1]INVESTIGADOR_Otras situaciones '!$B71,IF(AND('[1]INVESTIGADOR_Otras situaciones '!$B71="",'[1]INVESTIGADOR_Otras situaciones '!$B72="",'[1]INVESTIGADOR_Otras situaciones '!$B70=""),"","TOTAL"))</f>
        <v/>
      </c>
      <c r="B73" s="3" t="str">
        <f ca="1">IF(AND($A73&lt;&gt;"",$A73&lt;&gt;"TOTAL"),IF(AND('[1]INVESTIGADOR_Otras situaciones '!$C71&lt;&gt;"",'[1]INVESTIGADOR_Otras situaciones '!$C71&lt;&gt;0),'[1]INVESTIGADOR_Otras situaciones '!$C71,""),IF($A73="TOTAL",SUM(INDIRECT("B4:B"&amp;ROW()-1)),""))</f>
        <v/>
      </c>
      <c r="C73" s="3" t="str">
        <f ca="1">IF(AND($A73&lt;&gt;"",$A73&lt;&gt;"TOTAL"),IF(AND('[1]INVESTIGADOR_Otras situaciones '!$E71&lt;&gt;"",'[1]INVESTIGADOR_Otras situaciones '!$E71&lt;&gt;0),'[1]INVESTIGADOR_Otras situaciones '!$E71,""),IF($A73="TOTAL",SUM(INDIRECT("C4:C"&amp;ROW()-1)),""))</f>
        <v/>
      </c>
      <c r="D73" s="3" t="str">
        <f t="shared" ca="1" si="19"/>
        <v/>
      </c>
      <c r="E73" s="3" t="str">
        <f ca="1">IF(AND($A73&lt;&gt;"",$A73&lt;&gt;"TOTAL"),IF(AND('[1]INVESTIGADOR_Otras situaciones '!$H71&lt;&gt;"",'[1]INVESTIGADOR_Otras situaciones '!$H71&lt;&gt;0),'[1]INVESTIGADOR_Otras situaciones '!$H71,""),IF($A73="TOTAL",SUM(INDIRECT("E4:E"&amp;ROW()-1)),""))</f>
        <v/>
      </c>
      <c r="F73" s="3" t="str">
        <f ca="1">IF(AND($A73&lt;&gt;"",$A73&lt;&gt;"TOTAL"),IF(AND('[1]INVESTIGADOR_Otras situaciones '!$J71&lt;&gt;"",'[1]INVESTIGADOR_Otras situaciones '!$J71&lt;&gt;0),'[1]INVESTIGADOR_Otras situaciones '!$J71,""),IF($A73="TOTAL",SUM(INDIRECT("F4:F"&amp;ROW()-1)),""))</f>
        <v/>
      </c>
      <c r="G73" s="3" t="str">
        <f t="shared" ca="1" si="20"/>
        <v/>
      </c>
      <c r="H73" s="3" t="str">
        <f ca="1">IF(AND($A73&lt;&gt;"",$A73&lt;&gt;"TOTAL"),IF(AND('[1]INVESTIGADOR_Otras situaciones '!$M71&lt;&gt;"",'[1]INVESTIGADOR_Otras situaciones '!$M71&lt;&gt;0),'[1]INVESTIGADOR_Otras situaciones '!$M71,""),IF($A73="TOTAL",SUM(INDIRECT("H4:H"&amp;ROW()-1)),""))</f>
        <v/>
      </c>
      <c r="I73" s="3" t="str">
        <f ca="1">IF(AND($A73&lt;&gt;"",$A73&lt;&gt;"TOTAL"),IF(AND('[1]INVESTIGADOR_Otras situaciones '!$O71&lt;&gt;"",'[1]INVESTIGADOR_Otras situaciones '!$O71&lt;&gt;0),'[1]INVESTIGADOR_Otras situaciones '!$O71,""),IF($A73="TOTAL",SUM(INDIRECT("I4:I"&amp;ROW()-1)),""))</f>
        <v/>
      </c>
      <c r="J73" s="3" t="str">
        <f t="shared" ca="1" si="21"/>
        <v/>
      </c>
      <c r="K73" s="3" t="str">
        <f ca="1">IF(AND($A73&lt;&gt;"",$A73&lt;&gt;"TOTAL"),IF(AND('[1]INVESTIGADOR_Otras situaciones '!$R71&lt;&gt;"",'[1]INVESTIGADOR_Otras situaciones '!$R71&lt;&gt;0),'[1]INVESTIGADOR_Otras situaciones '!$R71,""),IF($A73="TOTAL",SUM(INDIRECT("K4:K"&amp;ROW()-1)),""))</f>
        <v/>
      </c>
      <c r="L73" s="3" t="str">
        <f ca="1">IF(AND($A73&lt;&gt;"",$A73&lt;&gt;"TOTAL"),IF(AND('[1]INVESTIGADOR_Otras situaciones '!$T71&lt;&gt;"",'[1]INVESTIGADOR_Otras situaciones '!$T71&lt;&gt;0),'[1]INVESTIGADOR_Otras situaciones '!$T71,""),IF($A73="TOTAL",SUM(INDIRECT("L4:L"&amp;ROW()-1)),""))</f>
        <v/>
      </c>
      <c r="M73" s="3" t="str">
        <f t="shared" ca="1" si="22"/>
        <v/>
      </c>
      <c r="N73" s="3" t="str">
        <f ca="1">IF(AND($A73&lt;&gt;"",$A73&lt;&gt;"TOTAL"),IF(AND('[1]INVESTIGADOR_Otras situaciones '!$W71&lt;&gt;"",'[1]INVESTIGADOR_Otras situaciones '!$W71&lt;&gt;0),'[1]INVESTIGADOR_Otras situaciones '!$W71,""),IF($A73="TOTAL",SUM(INDIRECT("N4:N"&amp;ROW()-1)),""))</f>
        <v/>
      </c>
      <c r="O73" s="3" t="str">
        <f ca="1">IF(AND($A73&lt;&gt;"",$A73&lt;&gt;"TOTAL"),IF(AND('[1]INVESTIGADOR_Otras situaciones '!$Y71&lt;&gt;"",'[1]INVESTIGADOR_Otras situaciones '!$Y71&lt;&gt;0),'[1]INVESTIGADOR_Otras situaciones '!$Y71,""),IF($A73="TOTAL",SUM(INDIRECT("O4:O"&amp;ROW()-1)),""))</f>
        <v/>
      </c>
      <c r="P73" s="3" t="str">
        <f t="shared" ca="1" si="23"/>
        <v/>
      </c>
      <c r="Q73" s="3" t="str">
        <f ca="1">IF(AND($A73&lt;&gt;"",$A73&lt;&gt;"TOTAL"),IF(AND('[1]INVESTIGADOR_Otras situaciones '!$AB71&lt;&gt;"",'[1]INVESTIGADOR_Otras situaciones '!$AB71&lt;&gt;0),'[1]INVESTIGADOR_Otras situaciones '!$AB71,""),IF($A73="TOTAL",SUM(INDIRECT("Q4:Q"&amp;ROW()-1)),""))</f>
        <v/>
      </c>
      <c r="R73" s="3" t="str">
        <f ca="1">IF(AND($A73&lt;&gt;"",$A73&lt;&gt;"TOTAL"),IF(AND('[1]INVESTIGADOR_Otras situaciones '!$AD71&lt;&gt;"",'[1]INVESTIGADOR_Otras situaciones '!$AD71&lt;&gt;0),'[1]INVESTIGADOR_Otras situaciones '!$AD71,""),IF($A73="TOTAL",SUM(INDIRECT("R4:R"&amp;ROW()-1)),""))</f>
        <v/>
      </c>
      <c r="S73" s="3" t="str">
        <f t="shared" ca="1" si="24"/>
        <v/>
      </c>
      <c r="T73" s="3" t="str">
        <f ca="1">IF(AND($A73&lt;&gt;"",$A73&lt;&gt;"TOTAL"),IF(AND('[1]INVESTIGADOR_Otras situaciones '!$AG71&lt;&gt;"",'[1]INVESTIGADOR_Otras situaciones '!$AG71&lt;&gt;0),'[1]INVESTIGADOR_Otras situaciones '!$AG71,""),IF($A73="TOTAL",SUM(INDIRECT("T4:T"&amp;ROW()-1)),""))</f>
        <v/>
      </c>
      <c r="U73" s="3" t="str">
        <f ca="1">IF(AND($A73&lt;&gt;"",$A73&lt;&gt;"TOTAL"),IF(AND('[1]INVESTIGADOR_Otras situaciones '!$AI71&lt;&gt;"",'[1]INVESTIGADOR_Otras situaciones '!$AI71&lt;&gt;0),'[1]INVESTIGADOR_Otras situaciones '!$AI71,""),IF($A73="TOTAL",SUM(INDIRECT("U4:U"&amp;ROW()-1)),""))</f>
        <v/>
      </c>
      <c r="V73" s="3" t="str">
        <f t="shared" ca="1" si="25"/>
        <v/>
      </c>
      <c r="W73" s="3" t="str">
        <f ca="1">IF(AND($A73&lt;&gt;"",$A73&lt;&gt;"TOTAL"),IF(AND('[1]INVESTIGADOR_Otras situaciones '!$AL71&lt;&gt;"",'[1]INVESTIGADOR_Otras situaciones '!$AL71&lt;&gt;0),'[1]INVESTIGADOR_Otras situaciones '!$AL71,""),IF($A73="TOTAL",SUM(INDIRECT("W4:W"&amp;ROW()-1)),""))</f>
        <v/>
      </c>
      <c r="X73" s="3" t="str">
        <f ca="1">IF(AND($A73&lt;&gt;"",$A73&lt;&gt;"TOTAL"),IF(AND('[1]INVESTIGADOR_Otras situaciones '!$AN71&lt;&gt;"",'[1]INVESTIGADOR_Otras situaciones '!$AN71&lt;&gt;0),'[1]INVESTIGADOR_Otras situaciones '!$AN71,""),IF($A73="TOTAL",SUM(INDIRECT("X4:X"&amp;ROW()-1)),""))</f>
        <v/>
      </c>
      <c r="Y73" s="3" t="str">
        <f t="shared" ca="1" si="26"/>
        <v/>
      </c>
      <c r="Z73" s="3" t="str">
        <f ca="1">IF(AND($A73&lt;&gt;"",$A73&lt;&gt;"TOTAL"),IF(AND('[1]INVESTIGADOR_Otras situaciones '!$AQ71&lt;&gt;"",'[1]INVESTIGADOR_Otras situaciones '!$AQ71&lt;&gt;0),'[1]INVESTIGADOR_Otras situaciones '!$AQ71,""),IF($A73="TOTAL",SUM(INDIRECT("Z4:Z"&amp;ROW()-1)),""))</f>
        <v/>
      </c>
      <c r="AA73" s="3" t="str">
        <f ca="1">IF(AND($A73&lt;&gt;"",$A73&lt;&gt;"TOTAL"),IF(AND('[1]INVESTIGADOR_Otras situaciones '!$AS71&lt;&gt;"",'[1]INVESTIGADOR_Otras situaciones '!$AS71&lt;&gt;0),'[1]INVESTIGADOR_Otras situaciones '!$AS71,""),IF($A73="TOTAL",SUM(INDIRECT("AA4:AA"&amp;ROW()-1)),""))</f>
        <v/>
      </c>
      <c r="AB73" s="3" t="str">
        <f t="shared" ca="1" si="27"/>
        <v/>
      </c>
      <c r="AC73" s="3" t="str">
        <f ca="1">IF(AND($A73&lt;&gt;"",$A73&lt;&gt;"TOTAL"),IF(AND('[1]INVESTIGADOR_Otras situaciones '!$AV71&lt;&gt;"",'[1]INVESTIGADOR_Otras situaciones '!$AV71&lt;&gt;0),'[1]INVESTIGADOR_Otras situaciones '!$AV71,""),IF($A73="TOTAL",SUM(INDIRECT("AC4:AC"&amp;ROW()-1)),""))</f>
        <v/>
      </c>
      <c r="AD73" s="3" t="str">
        <f ca="1">IF(AND($A73&lt;&gt;"",$A73&lt;&gt;"TOTAL"),IF(AND('[1]INVESTIGADOR_Otras situaciones '!$AX71&lt;&gt;"",'[1]INVESTIGADOR_Otras situaciones '!$AX71&lt;&gt;0),'[1]INVESTIGADOR_Otras situaciones '!$AX71,""),IF($A73="TOTAL",SUM(INDIRECT("AD4:AD"&amp;ROW()-1)),""))</f>
        <v/>
      </c>
      <c r="AE73" s="3" t="str">
        <f t="shared" ca="1" si="28"/>
        <v/>
      </c>
      <c r="AF73" s="3" t="str">
        <f ca="1">IF(AND($A73&lt;&gt;"",$A73&lt;&gt;"TOTAL"),IF(AND('[1]INVESTIGADOR_Otras situaciones '!$BA71&lt;&gt;"",'[1]INVESTIGADOR_Otras situaciones '!$BA71&lt;&gt;0),'[1]INVESTIGADOR_Otras situaciones '!$BA71,""),IF($A73="TOTAL",SUM(INDIRECT("AF4:AF"&amp;ROW()-1)),""))</f>
        <v/>
      </c>
      <c r="AG73" s="3" t="str">
        <f ca="1">IF(AND($A73&lt;&gt;"",$A73&lt;&gt;"TOTAL"),IF(AND('[1]INVESTIGADOR_Otras situaciones '!$BC71&lt;&gt;"",'[1]INVESTIGADOR_Otras situaciones '!$BC71&lt;&gt;0),'[1]INVESTIGADOR_Otras situaciones '!$BC71,""),IF($A73="TOTAL",SUM(INDIRECT("AG4:AG"&amp;ROW()-1)),""))</f>
        <v/>
      </c>
      <c r="AH73" s="3" t="str">
        <f t="shared" ca="1" si="29"/>
        <v/>
      </c>
      <c r="AI73" s="3" t="str">
        <f ca="1">IF(AND($A73&lt;&gt;"",$A73&lt;&gt;"TOTAL"),IF(AND('[1]INVESTIGADOR_Otras situaciones '!$BF71&lt;&gt;"",'[1]INVESTIGADOR_Otras situaciones '!$BF71&lt;&gt;0),'[1]INVESTIGADOR_Otras situaciones '!$BF71,""),IF($A73="TOTAL",SUM(INDIRECT("AI4:AI"&amp;ROW()-1)),""))</f>
        <v/>
      </c>
      <c r="AJ73" s="3" t="str">
        <f ca="1">IF(AND($A73&lt;&gt;"",$A73&lt;&gt;"TOTAL"),IF(AND('[1]INVESTIGADOR_Otras situaciones '!$BH71&lt;&gt;"",'[1]INVESTIGADOR_Otras situaciones '!$BH71&lt;&gt;0),'[1]INVESTIGADOR_Otras situaciones '!$BH71,""),IF($A73="TOTAL",SUM(INDIRECT("AJ4:AJ"&amp;ROW()-1)),""))</f>
        <v/>
      </c>
      <c r="AK73" s="3" t="str">
        <f t="shared" ca="1" si="30"/>
        <v/>
      </c>
      <c r="AL73" s="3" t="str">
        <f ca="1">IF(AND($A73&lt;&gt;"",$A73&lt;&gt;"TOTAL"),IF(AND('[1]INVESTIGADOR_Otras situaciones '!$BK71&lt;&gt;"",'[1]INVESTIGADOR_Otras situaciones '!$BK71&lt;&gt;0),'[1]INVESTIGADOR_Otras situaciones '!$BK71,""),IF($A73="TOTAL",SUM(INDIRECT("AL4:AL"&amp;ROW()-1)),""))</f>
        <v/>
      </c>
      <c r="AM73" s="3" t="str">
        <f ca="1">IF(AND($A73&lt;&gt;"",$A73&lt;&gt;"TOTAL"),IF(AND('[1]INVESTIGADOR_Otras situaciones '!$BM71&lt;&gt;"",'[1]INVESTIGADOR_Otras situaciones '!$BM71&lt;&gt;0),'[1]INVESTIGADOR_Otras situaciones '!$BM71,""),IF($A73="TOTAL",SUM(INDIRECT("AM4:AM"&amp;ROW()-1)),""))</f>
        <v/>
      </c>
      <c r="AN73" s="3" t="str">
        <f t="shared" ca="1" si="31"/>
        <v/>
      </c>
      <c r="AO73" s="3" t="str">
        <f ca="1">IF(AND($A73&lt;&gt;"",$A73&lt;&gt;"TOTAL"),IF(AND('[1]INVESTIGADOR_Otras situaciones '!$BP71&lt;&gt;"",'[1]INVESTIGADOR_Otras situaciones '!$BP71&lt;&gt;0),'[1]INVESTIGADOR_Otras situaciones '!$BP71,""),IF($A73="TOTAL",SUM(INDIRECT("AO4:AO"&amp;ROW()-1)),""))</f>
        <v/>
      </c>
      <c r="AP73" s="3" t="str">
        <f ca="1">IF(AND($A73&lt;&gt;"",$A73&lt;&gt;"TOTAL"),IF(AND('[1]INVESTIGADOR_Otras situaciones '!$BR71&lt;&gt;"",'[1]INVESTIGADOR_Otras situaciones '!$BR71&lt;&gt;0),'[1]INVESTIGADOR_Otras situaciones '!$BR71,""),IF($A73="TOTAL",SUM(INDIRECT("AP4:AP"&amp;ROW()-1)),""))</f>
        <v/>
      </c>
      <c r="AQ73" s="3" t="str">
        <f t="shared" ca="1" si="32"/>
        <v/>
      </c>
      <c r="AR73" s="3" t="str">
        <f ca="1">IF(AND($A73&lt;&gt;"",$A73&lt;&gt;"TOTAL"),IF(AND('[1]INVESTIGADOR_Otras situaciones '!$BU71&lt;&gt;"",'[1]INVESTIGADOR_Otras situaciones '!$BU71&lt;&gt;0),'[1]INVESTIGADOR_Otras situaciones '!$BU71,""),IF($A73="TOTAL",SUM(INDIRECT("AR4:AR"&amp;ROW()-1)),""))</f>
        <v/>
      </c>
      <c r="AS73" s="3" t="str">
        <f ca="1">IF(AND($A73&lt;&gt;"",$A73&lt;&gt;"TOTAL"),IF(AND('[1]INVESTIGADOR_Otras situaciones '!$BW71&lt;&gt;"",'[1]INVESTIGADOR_Otras situaciones '!$BW71&lt;&gt;0),'[1]INVESTIGADOR_Otras situaciones '!$BW71,""),IF($A73="TOTAL",SUM(INDIRECT("AS4:AS"&amp;ROW()-1)),""))</f>
        <v/>
      </c>
      <c r="AT73" s="3" t="str">
        <f t="shared" ca="1" si="33"/>
        <v/>
      </c>
      <c r="AU73" s="3" t="str">
        <f ca="1">IF(AND($A73&lt;&gt;"",$A73&lt;&gt;"TOTAL"),IF(AND('[1]INVESTIGADOR_Otras situaciones '!$BZ71&lt;&gt;"",'[1]INVESTIGADOR_Otras situaciones '!$BZ71&lt;&gt;0),'[1]INVESTIGADOR_Otras situaciones '!$BZ71,""),IF($A73="TOTAL",SUM(INDIRECT("AU4:AU"&amp;ROW()-1)),""))</f>
        <v/>
      </c>
      <c r="AV73" s="3" t="str">
        <f ca="1">IF(AND($A73&lt;&gt;"",$A73&lt;&gt;"TOTAL"),IF(AND('[1]INVESTIGADOR_Otras situaciones '!$CB71&lt;&gt;"",'[1]INVESTIGADOR_Otras situaciones '!$CB71&lt;&gt;0),'[1]INVESTIGADOR_Otras situaciones '!$CB71,""),IF($A73="TOTAL",SUM(INDIRECT("AV4:AV"&amp;ROW()-1)),""))</f>
        <v/>
      </c>
      <c r="AW73" s="3" t="str">
        <f t="shared" ca="1" si="34"/>
        <v/>
      </c>
      <c r="AX73" s="3" t="str">
        <f ca="1">IF(AND($A73&lt;&gt;"",$A73&lt;&gt;"TOTAL"),IF(AND('[1]INVESTIGADOR_Otras situaciones '!$CE71&lt;&gt;"",'[1]INVESTIGADOR_Otras situaciones '!$CE71&lt;&gt;0),'[1]INVESTIGADOR_Otras situaciones '!$CE71,""),IF($A73="TOTAL",SUM(INDIRECT("AX4:AX"&amp;ROW()-1)),""))</f>
        <v/>
      </c>
      <c r="AY73" s="3" t="str">
        <f ca="1">IF(AND($A73&lt;&gt;"",$A73&lt;&gt;"TOTAL"),IF(AND('[1]INVESTIGADOR_Otras situaciones '!$CG71&lt;&gt;"",'[1]INVESTIGADOR_Otras situaciones '!$CG71&lt;&gt;0),'[1]INVESTIGADOR_Otras situaciones '!$CG71,""),IF($A73="TOTAL",SUM(INDIRECT("AY4:AY"&amp;ROW()-1)),""))</f>
        <v/>
      </c>
      <c r="AZ73" s="3" t="str">
        <f t="shared" ca="1" si="35"/>
        <v/>
      </c>
      <c r="BA73" s="3" t="str">
        <f ca="1">IF(AND($A73&lt;&gt;"",$A73&lt;&gt;"TOTAL"),IF(AND('[1]INVESTIGADOR_Otras situaciones '!$CJ71&lt;&gt;"",'[1]INVESTIGADOR_Otras situaciones '!$CJ71&lt;&gt;0),'[1]INVESTIGADOR_Otras situaciones '!$CJ71,""),IF($A73="TOTAL",SUM(INDIRECT("BA4:BA"&amp;ROW()-1)),""))</f>
        <v/>
      </c>
      <c r="BB73" s="3" t="str">
        <f ca="1">IF(AND($A73&lt;&gt;"",$A73&lt;&gt;"TOTAL"),IF(AND('[1]INVESTIGADOR_Otras situaciones '!$CL71&lt;&gt;"",'[1]INVESTIGADOR_Otras situaciones '!$CL71&lt;&gt;0),'[1]INVESTIGADOR_Otras situaciones '!$CL71,""),IF($A73="TOTAL",SUM(INDIRECT("BB4:BB"&amp;ROW()-1)),""))</f>
        <v/>
      </c>
      <c r="BC73" s="3" t="str">
        <f t="shared" ca="1" si="36"/>
        <v/>
      </c>
      <c r="BD73" s="3" t="str">
        <f ca="1">IF(AND($A73&lt;&gt;"",$A73&lt;&gt;"TOTAL"),IF(AND('[1]INVESTIGADOR_Otras situaciones '!$CO71&lt;&gt;"",'[1]INVESTIGADOR_Otras situaciones '!$CO71&lt;&gt;0),'[1]INVESTIGADOR_Otras situaciones '!$CO71,""),IF($A73="TOTAL",SUM(INDIRECT("BD4:BD"&amp;ROW()-1)),""))</f>
        <v/>
      </c>
      <c r="BE73" s="3" t="str">
        <f ca="1">IF(AND($A73&lt;&gt;"",$A73&lt;&gt;"TOTAL"),IF(AND('[1]INVESTIGADOR_Otras situaciones '!$CQ71&lt;&gt;"",'[1]INVESTIGADOR_Otras situaciones '!$CQ71&lt;&gt;0),'[1]INVESTIGADOR_Otras situaciones '!$CQ71,""),IF($A73="TOTAL",SUM(INDIRECT("BE4:BE"&amp;ROW()-1)),""))</f>
        <v/>
      </c>
      <c r="BF73" s="3" t="str">
        <f t="shared" ca="1" si="37"/>
        <v/>
      </c>
    </row>
    <row r="74" spans="1:58" x14ac:dyDescent="0.2">
      <c r="A74" s="25" t="str">
        <f>IF('[1]INVESTIGADOR_Otras situaciones '!$B72&lt;&gt;"",'[1]INVESTIGADOR_Otras situaciones '!$B72,IF(AND('[1]INVESTIGADOR_Otras situaciones '!$B72="",'[1]INVESTIGADOR_Otras situaciones '!$B73="",'[1]INVESTIGADOR_Otras situaciones '!$B71=""),"","TOTAL"))</f>
        <v/>
      </c>
      <c r="B74" s="3" t="str">
        <f ca="1">IF(AND($A74&lt;&gt;"",$A74&lt;&gt;"TOTAL"),IF(AND('[1]INVESTIGADOR_Otras situaciones '!$C72&lt;&gt;"",'[1]INVESTIGADOR_Otras situaciones '!$C72&lt;&gt;0),'[1]INVESTIGADOR_Otras situaciones '!$C72,""),IF($A74="TOTAL",SUM(INDIRECT("B4:B"&amp;ROW()-1)),""))</f>
        <v/>
      </c>
      <c r="C74" s="3" t="str">
        <f ca="1">IF(AND($A74&lt;&gt;"",$A74&lt;&gt;"TOTAL"),IF(AND('[1]INVESTIGADOR_Otras situaciones '!$E72&lt;&gt;"",'[1]INVESTIGADOR_Otras situaciones '!$E72&lt;&gt;0),'[1]INVESTIGADOR_Otras situaciones '!$E72,""),IF($A74="TOTAL",SUM(INDIRECT("C4:C"&amp;ROW()-1)),""))</f>
        <v/>
      </c>
      <c r="D74" s="3" t="str">
        <f t="shared" ca="1" si="19"/>
        <v/>
      </c>
      <c r="E74" s="3" t="str">
        <f ca="1">IF(AND($A74&lt;&gt;"",$A74&lt;&gt;"TOTAL"),IF(AND('[1]INVESTIGADOR_Otras situaciones '!$H72&lt;&gt;"",'[1]INVESTIGADOR_Otras situaciones '!$H72&lt;&gt;0),'[1]INVESTIGADOR_Otras situaciones '!$H72,""),IF($A74="TOTAL",SUM(INDIRECT("E4:E"&amp;ROW()-1)),""))</f>
        <v/>
      </c>
      <c r="F74" s="3" t="str">
        <f ca="1">IF(AND($A74&lt;&gt;"",$A74&lt;&gt;"TOTAL"),IF(AND('[1]INVESTIGADOR_Otras situaciones '!$J72&lt;&gt;"",'[1]INVESTIGADOR_Otras situaciones '!$J72&lt;&gt;0),'[1]INVESTIGADOR_Otras situaciones '!$J72,""),IF($A74="TOTAL",SUM(INDIRECT("F4:F"&amp;ROW()-1)),""))</f>
        <v/>
      </c>
      <c r="G74" s="3" t="str">
        <f t="shared" ca="1" si="20"/>
        <v/>
      </c>
      <c r="H74" s="3" t="str">
        <f ca="1">IF(AND($A74&lt;&gt;"",$A74&lt;&gt;"TOTAL"),IF(AND('[1]INVESTIGADOR_Otras situaciones '!$M72&lt;&gt;"",'[1]INVESTIGADOR_Otras situaciones '!$M72&lt;&gt;0),'[1]INVESTIGADOR_Otras situaciones '!$M72,""),IF($A74="TOTAL",SUM(INDIRECT("H4:H"&amp;ROW()-1)),""))</f>
        <v/>
      </c>
      <c r="I74" s="3" t="str">
        <f ca="1">IF(AND($A74&lt;&gt;"",$A74&lt;&gt;"TOTAL"),IF(AND('[1]INVESTIGADOR_Otras situaciones '!$O72&lt;&gt;"",'[1]INVESTIGADOR_Otras situaciones '!$O72&lt;&gt;0),'[1]INVESTIGADOR_Otras situaciones '!$O72,""),IF($A74="TOTAL",SUM(INDIRECT("I4:I"&amp;ROW()-1)),""))</f>
        <v/>
      </c>
      <c r="J74" s="3" t="str">
        <f t="shared" ca="1" si="21"/>
        <v/>
      </c>
      <c r="K74" s="3" t="str">
        <f ca="1">IF(AND($A74&lt;&gt;"",$A74&lt;&gt;"TOTAL"),IF(AND('[1]INVESTIGADOR_Otras situaciones '!$R72&lt;&gt;"",'[1]INVESTIGADOR_Otras situaciones '!$R72&lt;&gt;0),'[1]INVESTIGADOR_Otras situaciones '!$R72,""),IF($A74="TOTAL",SUM(INDIRECT("K4:K"&amp;ROW()-1)),""))</f>
        <v/>
      </c>
      <c r="L74" s="3" t="str">
        <f ca="1">IF(AND($A74&lt;&gt;"",$A74&lt;&gt;"TOTAL"),IF(AND('[1]INVESTIGADOR_Otras situaciones '!$T72&lt;&gt;"",'[1]INVESTIGADOR_Otras situaciones '!$T72&lt;&gt;0),'[1]INVESTIGADOR_Otras situaciones '!$T72,""),IF($A74="TOTAL",SUM(INDIRECT("L4:L"&amp;ROW()-1)),""))</f>
        <v/>
      </c>
      <c r="M74" s="3" t="str">
        <f t="shared" ca="1" si="22"/>
        <v/>
      </c>
      <c r="N74" s="3" t="str">
        <f ca="1">IF(AND($A74&lt;&gt;"",$A74&lt;&gt;"TOTAL"),IF(AND('[1]INVESTIGADOR_Otras situaciones '!$W72&lt;&gt;"",'[1]INVESTIGADOR_Otras situaciones '!$W72&lt;&gt;0),'[1]INVESTIGADOR_Otras situaciones '!$W72,""),IF($A74="TOTAL",SUM(INDIRECT("N4:N"&amp;ROW()-1)),""))</f>
        <v/>
      </c>
      <c r="O74" s="3" t="str">
        <f ca="1">IF(AND($A74&lt;&gt;"",$A74&lt;&gt;"TOTAL"),IF(AND('[1]INVESTIGADOR_Otras situaciones '!$Y72&lt;&gt;"",'[1]INVESTIGADOR_Otras situaciones '!$Y72&lt;&gt;0),'[1]INVESTIGADOR_Otras situaciones '!$Y72,""),IF($A74="TOTAL",SUM(INDIRECT("O4:O"&amp;ROW()-1)),""))</f>
        <v/>
      </c>
      <c r="P74" s="3" t="str">
        <f t="shared" ca="1" si="23"/>
        <v/>
      </c>
      <c r="Q74" s="3" t="str">
        <f ca="1">IF(AND($A74&lt;&gt;"",$A74&lt;&gt;"TOTAL"),IF(AND('[1]INVESTIGADOR_Otras situaciones '!$AB72&lt;&gt;"",'[1]INVESTIGADOR_Otras situaciones '!$AB72&lt;&gt;0),'[1]INVESTIGADOR_Otras situaciones '!$AB72,""),IF($A74="TOTAL",SUM(INDIRECT("Q4:Q"&amp;ROW()-1)),""))</f>
        <v/>
      </c>
      <c r="R74" s="3" t="str">
        <f ca="1">IF(AND($A74&lt;&gt;"",$A74&lt;&gt;"TOTAL"),IF(AND('[1]INVESTIGADOR_Otras situaciones '!$AD72&lt;&gt;"",'[1]INVESTIGADOR_Otras situaciones '!$AD72&lt;&gt;0),'[1]INVESTIGADOR_Otras situaciones '!$AD72,""),IF($A74="TOTAL",SUM(INDIRECT("R4:R"&amp;ROW()-1)),""))</f>
        <v/>
      </c>
      <c r="S74" s="3" t="str">
        <f t="shared" ca="1" si="24"/>
        <v/>
      </c>
      <c r="T74" s="3" t="str">
        <f ca="1">IF(AND($A74&lt;&gt;"",$A74&lt;&gt;"TOTAL"),IF(AND('[1]INVESTIGADOR_Otras situaciones '!$AG72&lt;&gt;"",'[1]INVESTIGADOR_Otras situaciones '!$AG72&lt;&gt;0),'[1]INVESTIGADOR_Otras situaciones '!$AG72,""),IF($A74="TOTAL",SUM(INDIRECT("T4:T"&amp;ROW()-1)),""))</f>
        <v/>
      </c>
      <c r="U74" s="3" t="str">
        <f ca="1">IF(AND($A74&lt;&gt;"",$A74&lt;&gt;"TOTAL"),IF(AND('[1]INVESTIGADOR_Otras situaciones '!$AI72&lt;&gt;"",'[1]INVESTIGADOR_Otras situaciones '!$AI72&lt;&gt;0),'[1]INVESTIGADOR_Otras situaciones '!$AI72,""),IF($A74="TOTAL",SUM(INDIRECT("U4:U"&amp;ROW()-1)),""))</f>
        <v/>
      </c>
      <c r="V74" s="3" t="str">
        <f t="shared" ca="1" si="25"/>
        <v/>
      </c>
      <c r="W74" s="3" t="str">
        <f ca="1">IF(AND($A74&lt;&gt;"",$A74&lt;&gt;"TOTAL"),IF(AND('[1]INVESTIGADOR_Otras situaciones '!$AL72&lt;&gt;"",'[1]INVESTIGADOR_Otras situaciones '!$AL72&lt;&gt;0),'[1]INVESTIGADOR_Otras situaciones '!$AL72,""),IF($A74="TOTAL",SUM(INDIRECT("W4:W"&amp;ROW()-1)),""))</f>
        <v/>
      </c>
      <c r="X74" s="3" t="str">
        <f ca="1">IF(AND($A74&lt;&gt;"",$A74&lt;&gt;"TOTAL"),IF(AND('[1]INVESTIGADOR_Otras situaciones '!$AN72&lt;&gt;"",'[1]INVESTIGADOR_Otras situaciones '!$AN72&lt;&gt;0),'[1]INVESTIGADOR_Otras situaciones '!$AN72,""),IF($A74="TOTAL",SUM(INDIRECT("X4:X"&amp;ROW()-1)),""))</f>
        <v/>
      </c>
      <c r="Y74" s="3" t="str">
        <f t="shared" ca="1" si="26"/>
        <v/>
      </c>
      <c r="Z74" s="3" t="str">
        <f ca="1">IF(AND($A74&lt;&gt;"",$A74&lt;&gt;"TOTAL"),IF(AND('[1]INVESTIGADOR_Otras situaciones '!$AQ72&lt;&gt;"",'[1]INVESTIGADOR_Otras situaciones '!$AQ72&lt;&gt;0),'[1]INVESTIGADOR_Otras situaciones '!$AQ72,""),IF($A74="TOTAL",SUM(INDIRECT("Z4:Z"&amp;ROW()-1)),""))</f>
        <v/>
      </c>
      <c r="AA74" s="3" t="str">
        <f ca="1">IF(AND($A74&lt;&gt;"",$A74&lt;&gt;"TOTAL"),IF(AND('[1]INVESTIGADOR_Otras situaciones '!$AS72&lt;&gt;"",'[1]INVESTIGADOR_Otras situaciones '!$AS72&lt;&gt;0),'[1]INVESTIGADOR_Otras situaciones '!$AS72,""),IF($A74="TOTAL",SUM(INDIRECT("AA4:AA"&amp;ROW()-1)),""))</f>
        <v/>
      </c>
      <c r="AB74" s="3" t="str">
        <f t="shared" ca="1" si="27"/>
        <v/>
      </c>
      <c r="AC74" s="3" t="str">
        <f ca="1">IF(AND($A74&lt;&gt;"",$A74&lt;&gt;"TOTAL"),IF(AND('[1]INVESTIGADOR_Otras situaciones '!$AV72&lt;&gt;"",'[1]INVESTIGADOR_Otras situaciones '!$AV72&lt;&gt;0),'[1]INVESTIGADOR_Otras situaciones '!$AV72,""),IF($A74="TOTAL",SUM(INDIRECT("AC4:AC"&amp;ROW()-1)),""))</f>
        <v/>
      </c>
      <c r="AD74" s="3" t="str">
        <f ca="1">IF(AND($A74&lt;&gt;"",$A74&lt;&gt;"TOTAL"),IF(AND('[1]INVESTIGADOR_Otras situaciones '!$AX72&lt;&gt;"",'[1]INVESTIGADOR_Otras situaciones '!$AX72&lt;&gt;0),'[1]INVESTIGADOR_Otras situaciones '!$AX72,""),IF($A74="TOTAL",SUM(INDIRECT("AD4:AD"&amp;ROW()-1)),""))</f>
        <v/>
      </c>
      <c r="AE74" s="3" t="str">
        <f t="shared" ca="1" si="28"/>
        <v/>
      </c>
      <c r="AF74" s="3" t="str">
        <f ca="1">IF(AND($A74&lt;&gt;"",$A74&lt;&gt;"TOTAL"),IF(AND('[1]INVESTIGADOR_Otras situaciones '!$BA72&lt;&gt;"",'[1]INVESTIGADOR_Otras situaciones '!$BA72&lt;&gt;0),'[1]INVESTIGADOR_Otras situaciones '!$BA72,""),IF($A74="TOTAL",SUM(INDIRECT("AF4:AF"&amp;ROW()-1)),""))</f>
        <v/>
      </c>
      <c r="AG74" s="3" t="str">
        <f ca="1">IF(AND($A74&lt;&gt;"",$A74&lt;&gt;"TOTAL"),IF(AND('[1]INVESTIGADOR_Otras situaciones '!$BC72&lt;&gt;"",'[1]INVESTIGADOR_Otras situaciones '!$BC72&lt;&gt;0),'[1]INVESTIGADOR_Otras situaciones '!$BC72,""),IF($A74="TOTAL",SUM(INDIRECT("AG4:AG"&amp;ROW()-1)),""))</f>
        <v/>
      </c>
      <c r="AH74" s="3" t="str">
        <f t="shared" ca="1" si="29"/>
        <v/>
      </c>
      <c r="AI74" s="3" t="str">
        <f ca="1">IF(AND($A74&lt;&gt;"",$A74&lt;&gt;"TOTAL"),IF(AND('[1]INVESTIGADOR_Otras situaciones '!$BF72&lt;&gt;"",'[1]INVESTIGADOR_Otras situaciones '!$BF72&lt;&gt;0),'[1]INVESTIGADOR_Otras situaciones '!$BF72,""),IF($A74="TOTAL",SUM(INDIRECT("AI4:AI"&amp;ROW()-1)),""))</f>
        <v/>
      </c>
      <c r="AJ74" s="3" t="str">
        <f ca="1">IF(AND($A74&lt;&gt;"",$A74&lt;&gt;"TOTAL"),IF(AND('[1]INVESTIGADOR_Otras situaciones '!$BH72&lt;&gt;"",'[1]INVESTIGADOR_Otras situaciones '!$BH72&lt;&gt;0),'[1]INVESTIGADOR_Otras situaciones '!$BH72,""),IF($A74="TOTAL",SUM(INDIRECT("AJ4:AJ"&amp;ROW()-1)),""))</f>
        <v/>
      </c>
      <c r="AK74" s="3" t="str">
        <f t="shared" ca="1" si="30"/>
        <v/>
      </c>
      <c r="AL74" s="3" t="str">
        <f ca="1">IF(AND($A74&lt;&gt;"",$A74&lt;&gt;"TOTAL"),IF(AND('[1]INVESTIGADOR_Otras situaciones '!$BK72&lt;&gt;"",'[1]INVESTIGADOR_Otras situaciones '!$BK72&lt;&gt;0),'[1]INVESTIGADOR_Otras situaciones '!$BK72,""),IF($A74="TOTAL",SUM(INDIRECT("AL4:AL"&amp;ROW()-1)),""))</f>
        <v/>
      </c>
      <c r="AM74" s="3" t="str">
        <f ca="1">IF(AND($A74&lt;&gt;"",$A74&lt;&gt;"TOTAL"),IF(AND('[1]INVESTIGADOR_Otras situaciones '!$BM72&lt;&gt;"",'[1]INVESTIGADOR_Otras situaciones '!$BM72&lt;&gt;0),'[1]INVESTIGADOR_Otras situaciones '!$BM72,""),IF($A74="TOTAL",SUM(INDIRECT("AM4:AM"&amp;ROW()-1)),""))</f>
        <v/>
      </c>
      <c r="AN74" s="3" t="str">
        <f t="shared" ca="1" si="31"/>
        <v/>
      </c>
      <c r="AO74" s="3" t="str">
        <f ca="1">IF(AND($A74&lt;&gt;"",$A74&lt;&gt;"TOTAL"),IF(AND('[1]INVESTIGADOR_Otras situaciones '!$BP72&lt;&gt;"",'[1]INVESTIGADOR_Otras situaciones '!$BP72&lt;&gt;0),'[1]INVESTIGADOR_Otras situaciones '!$BP72,""),IF($A74="TOTAL",SUM(INDIRECT("AO4:AO"&amp;ROW()-1)),""))</f>
        <v/>
      </c>
      <c r="AP74" s="3" t="str">
        <f ca="1">IF(AND($A74&lt;&gt;"",$A74&lt;&gt;"TOTAL"),IF(AND('[1]INVESTIGADOR_Otras situaciones '!$BR72&lt;&gt;"",'[1]INVESTIGADOR_Otras situaciones '!$BR72&lt;&gt;0),'[1]INVESTIGADOR_Otras situaciones '!$BR72,""),IF($A74="TOTAL",SUM(INDIRECT("AP4:AP"&amp;ROW()-1)),""))</f>
        <v/>
      </c>
      <c r="AQ74" s="3" t="str">
        <f t="shared" ca="1" si="32"/>
        <v/>
      </c>
      <c r="AR74" s="3" t="str">
        <f ca="1">IF(AND($A74&lt;&gt;"",$A74&lt;&gt;"TOTAL"),IF(AND('[1]INVESTIGADOR_Otras situaciones '!$BU72&lt;&gt;"",'[1]INVESTIGADOR_Otras situaciones '!$BU72&lt;&gt;0),'[1]INVESTIGADOR_Otras situaciones '!$BU72,""),IF($A74="TOTAL",SUM(INDIRECT("AR4:AR"&amp;ROW()-1)),""))</f>
        <v/>
      </c>
      <c r="AS74" s="3" t="str">
        <f ca="1">IF(AND($A74&lt;&gt;"",$A74&lt;&gt;"TOTAL"),IF(AND('[1]INVESTIGADOR_Otras situaciones '!$BW72&lt;&gt;"",'[1]INVESTIGADOR_Otras situaciones '!$BW72&lt;&gt;0),'[1]INVESTIGADOR_Otras situaciones '!$BW72,""),IF($A74="TOTAL",SUM(INDIRECT("AS4:AS"&amp;ROW()-1)),""))</f>
        <v/>
      </c>
      <c r="AT74" s="3" t="str">
        <f t="shared" ca="1" si="33"/>
        <v/>
      </c>
      <c r="AU74" s="3" t="str">
        <f ca="1">IF(AND($A74&lt;&gt;"",$A74&lt;&gt;"TOTAL"),IF(AND('[1]INVESTIGADOR_Otras situaciones '!$BZ72&lt;&gt;"",'[1]INVESTIGADOR_Otras situaciones '!$BZ72&lt;&gt;0),'[1]INVESTIGADOR_Otras situaciones '!$BZ72,""),IF($A74="TOTAL",SUM(INDIRECT("AU4:AU"&amp;ROW()-1)),""))</f>
        <v/>
      </c>
      <c r="AV74" s="3" t="str">
        <f ca="1">IF(AND($A74&lt;&gt;"",$A74&lt;&gt;"TOTAL"),IF(AND('[1]INVESTIGADOR_Otras situaciones '!$CB72&lt;&gt;"",'[1]INVESTIGADOR_Otras situaciones '!$CB72&lt;&gt;0),'[1]INVESTIGADOR_Otras situaciones '!$CB72,""),IF($A74="TOTAL",SUM(INDIRECT("AV4:AV"&amp;ROW()-1)),""))</f>
        <v/>
      </c>
      <c r="AW74" s="3" t="str">
        <f t="shared" ca="1" si="34"/>
        <v/>
      </c>
      <c r="AX74" s="3" t="str">
        <f ca="1">IF(AND($A74&lt;&gt;"",$A74&lt;&gt;"TOTAL"),IF(AND('[1]INVESTIGADOR_Otras situaciones '!$CE72&lt;&gt;"",'[1]INVESTIGADOR_Otras situaciones '!$CE72&lt;&gt;0),'[1]INVESTIGADOR_Otras situaciones '!$CE72,""),IF($A74="TOTAL",SUM(INDIRECT("AX4:AX"&amp;ROW()-1)),""))</f>
        <v/>
      </c>
      <c r="AY74" s="3" t="str">
        <f ca="1">IF(AND($A74&lt;&gt;"",$A74&lt;&gt;"TOTAL"),IF(AND('[1]INVESTIGADOR_Otras situaciones '!$CG72&lt;&gt;"",'[1]INVESTIGADOR_Otras situaciones '!$CG72&lt;&gt;0),'[1]INVESTIGADOR_Otras situaciones '!$CG72,""),IF($A74="TOTAL",SUM(INDIRECT("AY4:AY"&amp;ROW()-1)),""))</f>
        <v/>
      </c>
      <c r="AZ74" s="3" t="str">
        <f t="shared" ca="1" si="35"/>
        <v/>
      </c>
      <c r="BA74" s="3" t="str">
        <f ca="1">IF(AND($A74&lt;&gt;"",$A74&lt;&gt;"TOTAL"),IF(AND('[1]INVESTIGADOR_Otras situaciones '!$CJ72&lt;&gt;"",'[1]INVESTIGADOR_Otras situaciones '!$CJ72&lt;&gt;0),'[1]INVESTIGADOR_Otras situaciones '!$CJ72,""),IF($A74="TOTAL",SUM(INDIRECT("BA4:BA"&amp;ROW()-1)),""))</f>
        <v/>
      </c>
      <c r="BB74" s="3" t="str">
        <f ca="1">IF(AND($A74&lt;&gt;"",$A74&lt;&gt;"TOTAL"),IF(AND('[1]INVESTIGADOR_Otras situaciones '!$CL72&lt;&gt;"",'[1]INVESTIGADOR_Otras situaciones '!$CL72&lt;&gt;0),'[1]INVESTIGADOR_Otras situaciones '!$CL72,""),IF($A74="TOTAL",SUM(INDIRECT("BB4:BB"&amp;ROW()-1)),""))</f>
        <v/>
      </c>
      <c r="BC74" s="3" t="str">
        <f t="shared" ca="1" si="36"/>
        <v/>
      </c>
      <c r="BD74" s="3" t="str">
        <f ca="1">IF(AND($A74&lt;&gt;"",$A74&lt;&gt;"TOTAL"),IF(AND('[1]INVESTIGADOR_Otras situaciones '!$CO72&lt;&gt;"",'[1]INVESTIGADOR_Otras situaciones '!$CO72&lt;&gt;0),'[1]INVESTIGADOR_Otras situaciones '!$CO72,""),IF($A74="TOTAL",SUM(INDIRECT("BD4:BD"&amp;ROW()-1)),""))</f>
        <v/>
      </c>
      <c r="BE74" s="3" t="str">
        <f ca="1">IF(AND($A74&lt;&gt;"",$A74&lt;&gt;"TOTAL"),IF(AND('[1]INVESTIGADOR_Otras situaciones '!$CQ72&lt;&gt;"",'[1]INVESTIGADOR_Otras situaciones '!$CQ72&lt;&gt;0),'[1]INVESTIGADOR_Otras situaciones '!$CQ72,""),IF($A74="TOTAL",SUM(INDIRECT("BE4:BE"&amp;ROW()-1)),""))</f>
        <v/>
      </c>
      <c r="BF74" s="3" t="str">
        <f t="shared" ca="1" si="37"/>
        <v/>
      </c>
    </row>
    <row r="75" spans="1:58" x14ac:dyDescent="0.2">
      <c r="A75" s="25" t="str">
        <f>IF('[1]INVESTIGADOR_Otras situaciones '!$B73&lt;&gt;"",'[1]INVESTIGADOR_Otras situaciones '!$B73,IF(AND('[1]INVESTIGADOR_Otras situaciones '!$B73="",'[1]INVESTIGADOR_Otras situaciones '!$B74="",'[1]INVESTIGADOR_Otras situaciones '!$B72=""),"","TOTAL"))</f>
        <v/>
      </c>
      <c r="B75" s="3" t="str">
        <f ca="1">IF(AND($A75&lt;&gt;"",$A75&lt;&gt;"TOTAL"),IF(AND('[1]INVESTIGADOR_Otras situaciones '!$C73&lt;&gt;"",'[1]INVESTIGADOR_Otras situaciones '!$C73&lt;&gt;0),'[1]INVESTIGADOR_Otras situaciones '!$C73,""),IF($A75="TOTAL",SUM(INDIRECT("B4:B"&amp;ROW()-1)),""))</f>
        <v/>
      </c>
      <c r="C75" s="3" t="str">
        <f ca="1">IF(AND($A75&lt;&gt;"",$A75&lt;&gt;"TOTAL"),IF(AND('[1]INVESTIGADOR_Otras situaciones '!$E73&lt;&gt;"",'[1]INVESTIGADOR_Otras situaciones '!$E73&lt;&gt;0),'[1]INVESTIGADOR_Otras situaciones '!$E73,""),IF($A75="TOTAL",SUM(INDIRECT("C4:C"&amp;ROW()-1)),""))</f>
        <v/>
      </c>
      <c r="D75" s="3" t="str">
        <f t="shared" ca="1" si="19"/>
        <v/>
      </c>
      <c r="E75" s="3" t="str">
        <f ca="1">IF(AND($A75&lt;&gt;"",$A75&lt;&gt;"TOTAL"),IF(AND('[1]INVESTIGADOR_Otras situaciones '!$H73&lt;&gt;"",'[1]INVESTIGADOR_Otras situaciones '!$H73&lt;&gt;0),'[1]INVESTIGADOR_Otras situaciones '!$H73,""),IF($A75="TOTAL",SUM(INDIRECT("E4:E"&amp;ROW()-1)),""))</f>
        <v/>
      </c>
      <c r="F75" s="3" t="str">
        <f ca="1">IF(AND($A75&lt;&gt;"",$A75&lt;&gt;"TOTAL"),IF(AND('[1]INVESTIGADOR_Otras situaciones '!$J73&lt;&gt;"",'[1]INVESTIGADOR_Otras situaciones '!$J73&lt;&gt;0),'[1]INVESTIGADOR_Otras situaciones '!$J73,""),IF($A75="TOTAL",SUM(INDIRECT("F4:F"&amp;ROW()-1)),""))</f>
        <v/>
      </c>
      <c r="G75" s="3" t="str">
        <f t="shared" ca="1" si="20"/>
        <v/>
      </c>
      <c r="H75" s="3" t="str">
        <f ca="1">IF(AND($A75&lt;&gt;"",$A75&lt;&gt;"TOTAL"),IF(AND('[1]INVESTIGADOR_Otras situaciones '!$M73&lt;&gt;"",'[1]INVESTIGADOR_Otras situaciones '!$M73&lt;&gt;0),'[1]INVESTIGADOR_Otras situaciones '!$M73,""),IF($A75="TOTAL",SUM(INDIRECT("H4:H"&amp;ROW()-1)),""))</f>
        <v/>
      </c>
      <c r="I75" s="3" t="str">
        <f ca="1">IF(AND($A75&lt;&gt;"",$A75&lt;&gt;"TOTAL"),IF(AND('[1]INVESTIGADOR_Otras situaciones '!$O73&lt;&gt;"",'[1]INVESTIGADOR_Otras situaciones '!$O73&lt;&gt;0),'[1]INVESTIGADOR_Otras situaciones '!$O73,""),IF($A75="TOTAL",SUM(INDIRECT("I4:I"&amp;ROW()-1)),""))</f>
        <v/>
      </c>
      <c r="J75" s="3" t="str">
        <f t="shared" ca="1" si="21"/>
        <v/>
      </c>
      <c r="K75" s="3" t="str">
        <f ca="1">IF(AND($A75&lt;&gt;"",$A75&lt;&gt;"TOTAL"),IF(AND('[1]INVESTIGADOR_Otras situaciones '!$R73&lt;&gt;"",'[1]INVESTIGADOR_Otras situaciones '!$R73&lt;&gt;0),'[1]INVESTIGADOR_Otras situaciones '!$R73,""),IF($A75="TOTAL",SUM(INDIRECT("K4:K"&amp;ROW()-1)),""))</f>
        <v/>
      </c>
      <c r="L75" s="3" t="str">
        <f ca="1">IF(AND($A75&lt;&gt;"",$A75&lt;&gt;"TOTAL"),IF(AND('[1]INVESTIGADOR_Otras situaciones '!$T73&lt;&gt;"",'[1]INVESTIGADOR_Otras situaciones '!$T73&lt;&gt;0),'[1]INVESTIGADOR_Otras situaciones '!$T73,""),IF($A75="TOTAL",SUM(INDIRECT("L4:L"&amp;ROW()-1)),""))</f>
        <v/>
      </c>
      <c r="M75" s="3" t="str">
        <f t="shared" ca="1" si="22"/>
        <v/>
      </c>
      <c r="N75" s="3" t="str">
        <f ca="1">IF(AND($A75&lt;&gt;"",$A75&lt;&gt;"TOTAL"),IF(AND('[1]INVESTIGADOR_Otras situaciones '!$W73&lt;&gt;"",'[1]INVESTIGADOR_Otras situaciones '!$W73&lt;&gt;0),'[1]INVESTIGADOR_Otras situaciones '!$W73,""),IF($A75="TOTAL",SUM(INDIRECT("N4:N"&amp;ROW()-1)),""))</f>
        <v/>
      </c>
      <c r="O75" s="3" t="str">
        <f ca="1">IF(AND($A75&lt;&gt;"",$A75&lt;&gt;"TOTAL"),IF(AND('[1]INVESTIGADOR_Otras situaciones '!$Y73&lt;&gt;"",'[1]INVESTIGADOR_Otras situaciones '!$Y73&lt;&gt;0),'[1]INVESTIGADOR_Otras situaciones '!$Y73,""),IF($A75="TOTAL",SUM(INDIRECT("O4:O"&amp;ROW()-1)),""))</f>
        <v/>
      </c>
      <c r="P75" s="3" t="str">
        <f t="shared" ca="1" si="23"/>
        <v/>
      </c>
      <c r="Q75" s="3" t="str">
        <f ca="1">IF(AND($A75&lt;&gt;"",$A75&lt;&gt;"TOTAL"),IF(AND('[1]INVESTIGADOR_Otras situaciones '!$AB73&lt;&gt;"",'[1]INVESTIGADOR_Otras situaciones '!$AB73&lt;&gt;0),'[1]INVESTIGADOR_Otras situaciones '!$AB73,""),IF($A75="TOTAL",SUM(INDIRECT("Q4:Q"&amp;ROW()-1)),""))</f>
        <v/>
      </c>
      <c r="R75" s="3" t="str">
        <f ca="1">IF(AND($A75&lt;&gt;"",$A75&lt;&gt;"TOTAL"),IF(AND('[1]INVESTIGADOR_Otras situaciones '!$AD73&lt;&gt;"",'[1]INVESTIGADOR_Otras situaciones '!$AD73&lt;&gt;0),'[1]INVESTIGADOR_Otras situaciones '!$AD73,""),IF($A75="TOTAL",SUM(INDIRECT("R4:R"&amp;ROW()-1)),""))</f>
        <v/>
      </c>
      <c r="S75" s="3" t="str">
        <f t="shared" ca="1" si="24"/>
        <v/>
      </c>
      <c r="T75" s="3" t="str">
        <f ca="1">IF(AND($A75&lt;&gt;"",$A75&lt;&gt;"TOTAL"),IF(AND('[1]INVESTIGADOR_Otras situaciones '!$AG73&lt;&gt;"",'[1]INVESTIGADOR_Otras situaciones '!$AG73&lt;&gt;0),'[1]INVESTIGADOR_Otras situaciones '!$AG73,""),IF($A75="TOTAL",SUM(INDIRECT("T4:T"&amp;ROW()-1)),""))</f>
        <v/>
      </c>
      <c r="U75" s="3" t="str">
        <f ca="1">IF(AND($A75&lt;&gt;"",$A75&lt;&gt;"TOTAL"),IF(AND('[1]INVESTIGADOR_Otras situaciones '!$AI73&lt;&gt;"",'[1]INVESTIGADOR_Otras situaciones '!$AI73&lt;&gt;0),'[1]INVESTIGADOR_Otras situaciones '!$AI73,""),IF($A75="TOTAL",SUM(INDIRECT("U4:U"&amp;ROW()-1)),""))</f>
        <v/>
      </c>
      <c r="V75" s="3" t="str">
        <f t="shared" ca="1" si="25"/>
        <v/>
      </c>
      <c r="W75" s="3" t="str">
        <f ca="1">IF(AND($A75&lt;&gt;"",$A75&lt;&gt;"TOTAL"),IF(AND('[1]INVESTIGADOR_Otras situaciones '!$AL73&lt;&gt;"",'[1]INVESTIGADOR_Otras situaciones '!$AL73&lt;&gt;0),'[1]INVESTIGADOR_Otras situaciones '!$AL73,""),IF($A75="TOTAL",SUM(INDIRECT("W4:W"&amp;ROW()-1)),""))</f>
        <v/>
      </c>
      <c r="X75" s="3" t="str">
        <f ca="1">IF(AND($A75&lt;&gt;"",$A75&lt;&gt;"TOTAL"),IF(AND('[1]INVESTIGADOR_Otras situaciones '!$AN73&lt;&gt;"",'[1]INVESTIGADOR_Otras situaciones '!$AN73&lt;&gt;0),'[1]INVESTIGADOR_Otras situaciones '!$AN73,""),IF($A75="TOTAL",SUM(INDIRECT("X4:X"&amp;ROW()-1)),""))</f>
        <v/>
      </c>
      <c r="Y75" s="3" t="str">
        <f t="shared" ca="1" si="26"/>
        <v/>
      </c>
      <c r="Z75" s="3" t="str">
        <f ca="1">IF(AND($A75&lt;&gt;"",$A75&lt;&gt;"TOTAL"),IF(AND('[1]INVESTIGADOR_Otras situaciones '!$AQ73&lt;&gt;"",'[1]INVESTIGADOR_Otras situaciones '!$AQ73&lt;&gt;0),'[1]INVESTIGADOR_Otras situaciones '!$AQ73,""),IF($A75="TOTAL",SUM(INDIRECT("Z4:Z"&amp;ROW()-1)),""))</f>
        <v/>
      </c>
      <c r="AA75" s="3" t="str">
        <f ca="1">IF(AND($A75&lt;&gt;"",$A75&lt;&gt;"TOTAL"),IF(AND('[1]INVESTIGADOR_Otras situaciones '!$AS73&lt;&gt;"",'[1]INVESTIGADOR_Otras situaciones '!$AS73&lt;&gt;0),'[1]INVESTIGADOR_Otras situaciones '!$AS73,""),IF($A75="TOTAL",SUM(INDIRECT("AA4:AA"&amp;ROW()-1)),""))</f>
        <v/>
      </c>
      <c r="AB75" s="3" t="str">
        <f t="shared" ca="1" si="27"/>
        <v/>
      </c>
      <c r="AC75" s="3" t="str">
        <f ca="1">IF(AND($A75&lt;&gt;"",$A75&lt;&gt;"TOTAL"),IF(AND('[1]INVESTIGADOR_Otras situaciones '!$AV73&lt;&gt;"",'[1]INVESTIGADOR_Otras situaciones '!$AV73&lt;&gt;0),'[1]INVESTIGADOR_Otras situaciones '!$AV73,""),IF($A75="TOTAL",SUM(INDIRECT("AC4:AC"&amp;ROW()-1)),""))</f>
        <v/>
      </c>
      <c r="AD75" s="3" t="str">
        <f ca="1">IF(AND($A75&lt;&gt;"",$A75&lt;&gt;"TOTAL"),IF(AND('[1]INVESTIGADOR_Otras situaciones '!$AX73&lt;&gt;"",'[1]INVESTIGADOR_Otras situaciones '!$AX73&lt;&gt;0),'[1]INVESTIGADOR_Otras situaciones '!$AX73,""),IF($A75="TOTAL",SUM(INDIRECT("AD4:AD"&amp;ROW()-1)),""))</f>
        <v/>
      </c>
      <c r="AE75" s="3" t="str">
        <f t="shared" ca="1" si="28"/>
        <v/>
      </c>
      <c r="AF75" s="3" t="str">
        <f ca="1">IF(AND($A75&lt;&gt;"",$A75&lt;&gt;"TOTAL"),IF(AND('[1]INVESTIGADOR_Otras situaciones '!$BA73&lt;&gt;"",'[1]INVESTIGADOR_Otras situaciones '!$BA73&lt;&gt;0),'[1]INVESTIGADOR_Otras situaciones '!$BA73,""),IF($A75="TOTAL",SUM(INDIRECT("AF4:AF"&amp;ROW()-1)),""))</f>
        <v/>
      </c>
      <c r="AG75" s="3" t="str">
        <f ca="1">IF(AND($A75&lt;&gt;"",$A75&lt;&gt;"TOTAL"),IF(AND('[1]INVESTIGADOR_Otras situaciones '!$BC73&lt;&gt;"",'[1]INVESTIGADOR_Otras situaciones '!$BC73&lt;&gt;0),'[1]INVESTIGADOR_Otras situaciones '!$BC73,""),IF($A75="TOTAL",SUM(INDIRECT("AG4:AG"&amp;ROW()-1)),""))</f>
        <v/>
      </c>
      <c r="AH75" s="3" t="str">
        <f t="shared" ca="1" si="29"/>
        <v/>
      </c>
      <c r="AI75" s="3" t="str">
        <f ca="1">IF(AND($A75&lt;&gt;"",$A75&lt;&gt;"TOTAL"),IF(AND('[1]INVESTIGADOR_Otras situaciones '!$BF73&lt;&gt;"",'[1]INVESTIGADOR_Otras situaciones '!$BF73&lt;&gt;0),'[1]INVESTIGADOR_Otras situaciones '!$BF73,""),IF($A75="TOTAL",SUM(INDIRECT("AI4:AI"&amp;ROW()-1)),""))</f>
        <v/>
      </c>
      <c r="AJ75" s="3" t="str">
        <f ca="1">IF(AND($A75&lt;&gt;"",$A75&lt;&gt;"TOTAL"),IF(AND('[1]INVESTIGADOR_Otras situaciones '!$BH73&lt;&gt;"",'[1]INVESTIGADOR_Otras situaciones '!$BH73&lt;&gt;0),'[1]INVESTIGADOR_Otras situaciones '!$BH73,""),IF($A75="TOTAL",SUM(INDIRECT("AJ4:AJ"&amp;ROW()-1)),""))</f>
        <v/>
      </c>
      <c r="AK75" s="3" t="str">
        <f t="shared" ca="1" si="30"/>
        <v/>
      </c>
      <c r="AL75" s="3" t="str">
        <f ca="1">IF(AND($A75&lt;&gt;"",$A75&lt;&gt;"TOTAL"),IF(AND('[1]INVESTIGADOR_Otras situaciones '!$BK73&lt;&gt;"",'[1]INVESTIGADOR_Otras situaciones '!$BK73&lt;&gt;0),'[1]INVESTIGADOR_Otras situaciones '!$BK73,""),IF($A75="TOTAL",SUM(INDIRECT("AL4:AL"&amp;ROW()-1)),""))</f>
        <v/>
      </c>
      <c r="AM75" s="3" t="str">
        <f ca="1">IF(AND($A75&lt;&gt;"",$A75&lt;&gt;"TOTAL"),IF(AND('[1]INVESTIGADOR_Otras situaciones '!$BM73&lt;&gt;"",'[1]INVESTIGADOR_Otras situaciones '!$BM73&lt;&gt;0),'[1]INVESTIGADOR_Otras situaciones '!$BM73,""),IF($A75="TOTAL",SUM(INDIRECT("AM4:AM"&amp;ROW()-1)),""))</f>
        <v/>
      </c>
      <c r="AN75" s="3" t="str">
        <f t="shared" ca="1" si="31"/>
        <v/>
      </c>
      <c r="AO75" s="3" t="str">
        <f ca="1">IF(AND($A75&lt;&gt;"",$A75&lt;&gt;"TOTAL"),IF(AND('[1]INVESTIGADOR_Otras situaciones '!$BP73&lt;&gt;"",'[1]INVESTIGADOR_Otras situaciones '!$BP73&lt;&gt;0),'[1]INVESTIGADOR_Otras situaciones '!$BP73,""),IF($A75="TOTAL",SUM(INDIRECT("AO4:AO"&amp;ROW()-1)),""))</f>
        <v/>
      </c>
      <c r="AP75" s="3" t="str">
        <f ca="1">IF(AND($A75&lt;&gt;"",$A75&lt;&gt;"TOTAL"),IF(AND('[1]INVESTIGADOR_Otras situaciones '!$BR73&lt;&gt;"",'[1]INVESTIGADOR_Otras situaciones '!$BR73&lt;&gt;0),'[1]INVESTIGADOR_Otras situaciones '!$BR73,""),IF($A75="TOTAL",SUM(INDIRECT("AP4:AP"&amp;ROW()-1)),""))</f>
        <v/>
      </c>
      <c r="AQ75" s="3" t="str">
        <f t="shared" ca="1" si="32"/>
        <v/>
      </c>
      <c r="AR75" s="3" t="str">
        <f ca="1">IF(AND($A75&lt;&gt;"",$A75&lt;&gt;"TOTAL"),IF(AND('[1]INVESTIGADOR_Otras situaciones '!$BU73&lt;&gt;"",'[1]INVESTIGADOR_Otras situaciones '!$BU73&lt;&gt;0),'[1]INVESTIGADOR_Otras situaciones '!$BU73,""),IF($A75="TOTAL",SUM(INDIRECT("AR4:AR"&amp;ROW()-1)),""))</f>
        <v/>
      </c>
      <c r="AS75" s="3" t="str">
        <f ca="1">IF(AND($A75&lt;&gt;"",$A75&lt;&gt;"TOTAL"),IF(AND('[1]INVESTIGADOR_Otras situaciones '!$BW73&lt;&gt;"",'[1]INVESTIGADOR_Otras situaciones '!$BW73&lt;&gt;0),'[1]INVESTIGADOR_Otras situaciones '!$BW73,""),IF($A75="TOTAL",SUM(INDIRECT("AS4:AS"&amp;ROW()-1)),""))</f>
        <v/>
      </c>
      <c r="AT75" s="3" t="str">
        <f t="shared" ca="1" si="33"/>
        <v/>
      </c>
      <c r="AU75" s="3" t="str">
        <f ca="1">IF(AND($A75&lt;&gt;"",$A75&lt;&gt;"TOTAL"),IF(AND('[1]INVESTIGADOR_Otras situaciones '!$BZ73&lt;&gt;"",'[1]INVESTIGADOR_Otras situaciones '!$BZ73&lt;&gt;0),'[1]INVESTIGADOR_Otras situaciones '!$BZ73,""),IF($A75="TOTAL",SUM(INDIRECT("AU4:AU"&amp;ROW()-1)),""))</f>
        <v/>
      </c>
      <c r="AV75" s="3" t="str">
        <f ca="1">IF(AND($A75&lt;&gt;"",$A75&lt;&gt;"TOTAL"),IF(AND('[1]INVESTIGADOR_Otras situaciones '!$CB73&lt;&gt;"",'[1]INVESTIGADOR_Otras situaciones '!$CB73&lt;&gt;0),'[1]INVESTIGADOR_Otras situaciones '!$CB73,""),IF($A75="TOTAL",SUM(INDIRECT("AV4:AV"&amp;ROW()-1)),""))</f>
        <v/>
      </c>
      <c r="AW75" s="3" t="str">
        <f t="shared" ca="1" si="34"/>
        <v/>
      </c>
      <c r="AX75" s="3" t="str">
        <f ca="1">IF(AND($A75&lt;&gt;"",$A75&lt;&gt;"TOTAL"),IF(AND('[1]INVESTIGADOR_Otras situaciones '!$CE73&lt;&gt;"",'[1]INVESTIGADOR_Otras situaciones '!$CE73&lt;&gt;0),'[1]INVESTIGADOR_Otras situaciones '!$CE73,""),IF($A75="TOTAL",SUM(INDIRECT("AX4:AX"&amp;ROW()-1)),""))</f>
        <v/>
      </c>
      <c r="AY75" s="3" t="str">
        <f ca="1">IF(AND($A75&lt;&gt;"",$A75&lt;&gt;"TOTAL"),IF(AND('[1]INVESTIGADOR_Otras situaciones '!$CG73&lt;&gt;"",'[1]INVESTIGADOR_Otras situaciones '!$CG73&lt;&gt;0),'[1]INVESTIGADOR_Otras situaciones '!$CG73,""),IF($A75="TOTAL",SUM(INDIRECT("AY4:AY"&amp;ROW()-1)),""))</f>
        <v/>
      </c>
      <c r="AZ75" s="3" t="str">
        <f t="shared" ca="1" si="35"/>
        <v/>
      </c>
      <c r="BA75" s="3" t="str">
        <f ca="1">IF(AND($A75&lt;&gt;"",$A75&lt;&gt;"TOTAL"),IF(AND('[1]INVESTIGADOR_Otras situaciones '!$CJ73&lt;&gt;"",'[1]INVESTIGADOR_Otras situaciones '!$CJ73&lt;&gt;0),'[1]INVESTIGADOR_Otras situaciones '!$CJ73,""),IF($A75="TOTAL",SUM(INDIRECT("BA4:BA"&amp;ROW()-1)),""))</f>
        <v/>
      </c>
      <c r="BB75" s="3" t="str">
        <f ca="1">IF(AND($A75&lt;&gt;"",$A75&lt;&gt;"TOTAL"),IF(AND('[1]INVESTIGADOR_Otras situaciones '!$CL73&lt;&gt;"",'[1]INVESTIGADOR_Otras situaciones '!$CL73&lt;&gt;0),'[1]INVESTIGADOR_Otras situaciones '!$CL73,""),IF($A75="TOTAL",SUM(INDIRECT("BB4:BB"&amp;ROW()-1)),""))</f>
        <v/>
      </c>
      <c r="BC75" s="3" t="str">
        <f t="shared" ca="1" si="36"/>
        <v/>
      </c>
      <c r="BD75" s="3" t="str">
        <f ca="1">IF(AND($A75&lt;&gt;"",$A75&lt;&gt;"TOTAL"),IF(AND('[1]INVESTIGADOR_Otras situaciones '!$CO73&lt;&gt;"",'[1]INVESTIGADOR_Otras situaciones '!$CO73&lt;&gt;0),'[1]INVESTIGADOR_Otras situaciones '!$CO73,""),IF($A75="TOTAL",SUM(INDIRECT("BD4:BD"&amp;ROW()-1)),""))</f>
        <v/>
      </c>
      <c r="BE75" s="3" t="str">
        <f ca="1">IF(AND($A75&lt;&gt;"",$A75&lt;&gt;"TOTAL"),IF(AND('[1]INVESTIGADOR_Otras situaciones '!$CQ73&lt;&gt;"",'[1]INVESTIGADOR_Otras situaciones '!$CQ73&lt;&gt;0),'[1]INVESTIGADOR_Otras situaciones '!$CQ73,""),IF($A75="TOTAL",SUM(INDIRECT("BE4:BE"&amp;ROW()-1)),""))</f>
        <v/>
      </c>
      <c r="BF75" s="3" t="str">
        <f t="shared" ca="1" si="37"/>
        <v/>
      </c>
    </row>
    <row r="76" spans="1:58" x14ac:dyDescent="0.2">
      <c r="A76" s="25" t="str">
        <f>IF('[1]INVESTIGADOR_Otras situaciones '!$B74&lt;&gt;"",'[1]INVESTIGADOR_Otras situaciones '!$B74,IF(AND('[1]INVESTIGADOR_Otras situaciones '!$B74="",'[1]INVESTIGADOR_Otras situaciones '!$B75="",'[1]INVESTIGADOR_Otras situaciones '!$B73=""),"","TOTAL"))</f>
        <v/>
      </c>
      <c r="B76" s="3" t="str">
        <f ca="1">IF(AND($A76&lt;&gt;"",$A76&lt;&gt;"TOTAL"),IF(AND('[1]INVESTIGADOR_Otras situaciones '!$C74&lt;&gt;"",'[1]INVESTIGADOR_Otras situaciones '!$C74&lt;&gt;0),'[1]INVESTIGADOR_Otras situaciones '!$C74,""),IF($A76="TOTAL",SUM(INDIRECT("B4:B"&amp;ROW()-1)),""))</f>
        <v/>
      </c>
      <c r="C76" s="3" t="str">
        <f ca="1">IF(AND($A76&lt;&gt;"",$A76&lt;&gt;"TOTAL"),IF(AND('[1]INVESTIGADOR_Otras situaciones '!$E74&lt;&gt;"",'[1]INVESTIGADOR_Otras situaciones '!$E74&lt;&gt;0),'[1]INVESTIGADOR_Otras situaciones '!$E74,""),IF($A76="TOTAL",SUM(INDIRECT("C4:C"&amp;ROW()-1)),""))</f>
        <v/>
      </c>
      <c r="D76" s="3" t="str">
        <f t="shared" ca="1" si="19"/>
        <v/>
      </c>
      <c r="E76" s="3" t="str">
        <f ca="1">IF(AND($A76&lt;&gt;"",$A76&lt;&gt;"TOTAL"),IF(AND('[1]INVESTIGADOR_Otras situaciones '!$H74&lt;&gt;"",'[1]INVESTIGADOR_Otras situaciones '!$H74&lt;&gt;0),'[1]INVESTIGADOR_Otras situaciones '!$H74,""),IF($A76="TOTAL",SUM(INDIRECT("E4:E"&amp;ROW()-1)),""))</f>
        <v/>
      </c>
      <c r="F76" s="3" t="str">
        <f ca="1">IF(AND($A76&lt;&gt;"",$A76&lt;&gt;"TOTAL"),IF(AND('[1]INVESTIGADOR_Otras situaciones '!$J74&lt;&gt;"",'[1]INVESTIGADOR_Otras situaciones '!$J74&lt;&gt;0),'[1]INVESTIGADOR_Otras situaciones '!$J74,""),IF($A76="TOTAL",SUM(INDIRECT("F4:F"&amp;ROW()-1)),""))</f>
        <v/>
      </c>
      <c r="G76" s="3" t="str">
        <f t="shared" ca="1" si="20"/>
        <v/>
      </c>
      <c r="H76" s="3" t="str">
        <f ca="1">IF(AND($A76&lt;&gt;"",$A76&lt;&gt;"TOTAL"),IF(AND('[1]INVESTIGADOR_Otras situaciones '!$M74&lt;&gt;"",'[1]INVESTIGADOR_Otras situaciones '!$M74&lt;&gt;0),'[1]INVESTIGADOR_Otras situaciones '!$M74,""),IF($A76="TOTAL",SUM(INDIRECT("H4:H"&amp;ROW()-1)),""))</f>
        <v/>
      </c>
      <c r="I76" s="3" t="str">
        <f ca="1">IF(AND($A76&lt;&gt;"",$A76&lt;&gt;"TOTAL"),IF(AND('[1]INVESTIGADOR_Otras situaciones '!$O74&lt;&gt;"",'[1]INVESTIGADOR_Otras situaciones '!$O74&lt;&gt;0),'[1]INVESTIGADOR_Otras situaciones '!$O74,""),IF($A76="TOTAL",SUM(INDIRECT("I4:I"&amp;ROW()-1)),""))</f>
        <v/>
      </c>
      <c r="J76" s="3" t="str">
        <f t="shared" ca="1" si="21"/>
        <v/>
      </c>
      <c r="K76" s="3" t="str">
        <f ca="1">IF(AND($A76&lt;&gt;"",$A76&lt;&gt;"TOTAL"),IF(AND('[1]INVESTIGADOR_Otras situaciones '!$R74&lt;&gt;"",'[1]INVESTIGADOR_Otras situaciones '!$R74&lt;&gt;0),'[1]INVESTIGADOR_Otras situaciones '!$R74,""),IF($A76="TOTAL",SUM(INDIRECT("K4:K"&amp;ROW()-1)),""))</f>
        <v/>
      </c>
      <c r="L76" s="3" t="str">
        <f ca="1">IF(AND($A76&lt;&gt;"",$A76&lt;&gt;"TOTAL"),IF(AND('[1]INVESTIGADOR_Otras situaciones '!$T74&lt;&gt;"",'[1]INVESTIGADOR_Otras situaciones '!$T74&lt;&gt;0),'[1]INVESTIGADOR_Otras situaciones '!$T74,""),IF($A76="TOTAL",SUM(INDIRECT("L4:L"&amp;ROW()-1)),""))</f>
        <v/>
      </c>
      <c r="M76" s="3" t="str">
        <f t="shared" ca="1" si="22"/>
        <v/>
      </c>
      <c r="N76" s="3" t="str">
        <f ca="1">IF(AND($A76&lt;&gt;"",$A76&lt;&gt;"TOTAL"),IF(AND('[1]INVESTIGADOR_Otras situaciones '!$W74&lt;&gt;"",'[1]INVESTIGADOR_Otras situaciones '!$W74&lt;&gt;0),'[1]INVESTIGADOR_Otras situaciones '!$W74,""),IF($A76="TOTAL",SUM(INDIRECT("N4:N"&amp;ROW()-1)),""))</f>
        <v/>
      </c>
      <c r="O76" s="3" t="str">
        <f ca="1">IF(AND($A76&lt;&gt;"",$A76&lt;&gt;"TOTAL"),IF(AND('[1]INVESTIGADOR_Otras situaciones '!$Y74&lt;&gt;"",'[1]INVESTIGADOR_Otras situaciones '!$Y74&lt;&gt;0),'[1]INVESTIGADOR_Otras situaciones '!$Y74,""),IF($A76="TOTAL",SUM(INDIRECT("O4:O"&amp;ROW()-1)),""))</f>
        <v/>
      </c>
      <c r="P76" s="3" t="str">
        <f t="shared" ca="1" si="23"/>
        <v/>
      </c>
      <c r="Q76" s="3" t="str">
        <f ca="1">IF(AND($A76&lt;&gt;"",$A76&lt;&gt;"TOTAL"),IF(AND('[1]INVESTIGADOR_Otras situaciones '!$AB74&lt;&gt;"",'[1]INVESTIGADOR_Otras situaciones '!$AB74&lt;&gt;0),'[1]INVESTIGADOR_Otras situaciones '!$AB74,""),IF($A76="TOTAL",SUM(INDIRECT("Q4:Q"&amp;ROW()-1)),""))</f>
        <v/>
      </c>
      <c r="R76" s="3" t="str">
        <f ca="1">IF(AND($A76&lt;&gt;"",$A76&lt;&gt;"TOTAL"),IF(AND('[1]INVESTIGADOR_Otras situaciones '!$AD74&lt;&gt;"",'[1]INVESTIGADOR_Otras situaciones '!$AD74&lt;&gt;0),'[1]INVESTIGADOR_Otras situaciones '!$AD74,""),IF($A76="TOTAL",SUM(INDIRECT("R4:R"&amp;ROW()-1)),""))</f>
        <v/>
      </c>
      <c r="S76" s="3" t="str">
        <f t="shared" ca="1" si="24"/>
        <v/>
      </c>
      <c r="T76" s="3" t="str">
        <f ca="1">IF(AND($A76&lt;&gt;"",$A76&lt;&gt;"TOTAL"),IF(AND('[1]INVESTIGADOR_Otras situaciones '!$AG74&lt;&gt;"",'[1]INVESTIGADOR_Otras situaciones '!$AG74&lt;&gt;0),'[1]INVESTIGADOR_Otras situaciones '!$AG74,""),IF($A76="TOTAL",SUM(INDIRECT("T4:T"&amp;ROW()-1)),""))</f>
        <v/>
      </c>
      <c r="U76" s="3" t="str">
        <f ca="1">IF(AND($A76&lt;&gt;"",$A76&lt;&gt;"TOTAL"),IF(AND('[1]INVESTIGADOR_Otras situaciones '!$AI74&lt;&gt;"",'[1]INVESTIGADOR_Otras situaciones '!$AI74&lt;&gt;0),'[1]INVESTIGADOR_Otras situaciones '!$AI74,""),IF($A76="TOTAL",SUM(INDIRECT("U4:U"&amp;ROW()-1)),""))</f>
        <v/>
      </c>
      <c r="V76" s="3" t="str">
        <f t="shared" ca="1" si="25"/>
        <v/>
      </c>
      <c r="W76" s="3" t="str">
        <f ca="1">IF(AND($A76&lt;&gt;"",$A76&lt;&gt;"TOTAL"),IF(AND('[1]INVESTIGADOR_Otras situaciones '!$AL74&lt;&gt;"",'[1]INVESTIGADOR_Otras situaciones '!$AL74&lt;&gt;0),'[1]INVESTIGADOR_Otras situaciones '!$AL74,""),IF($A76="TOTAL",SUM(INDIRECT("W4:W"&amp;ROW()-1)),""))</f>
        <v/>
      </c>
      <c r="X76" s="3" t="str">
        <f ca="1">IF(AND($A76&lt;&gt;"",$A76&lt;&gt;"TOTAL"),IF(AND('[1]INVESTIGADOR_Otras situaciones '!$AN74&lt;&gt;"",'[1]INVESTIGADOR_Otras situaciones '!$AN74&lt;&gt;0),'[1]INVESTIGADOR_Otras situaciones '!$AN74,""),IF($A76="TOTAL",SUM(INDIRECT("X4:X"&amp;ROW()-1)),""))</f>
        <v/>
      </c>
      <c r="Y76" s="3" t="str">
        <f t="shared" ca="1" si="26"/>
        <v/>
      </c>
      <c r="Z76" s="3" t="str">
        <f ca="1">IF(AND($A76&lt;&gt;"",$A76&lt;&gt;"TOTAL"),IF(AND('[1]INVESTIGADOR_Otras situaciones '!$AQ74&lt;&gt;"",'[1]INVESTIGADOR_Otras situaciones '!$AQ74&lt;&gt;0),'[1]INVESTIGADOR_Otras situaciones '!$AQ74,""),IF($A76="TOTAL",SUM(INDIRECT("Z4:Z"&amp;ROW()-1)),""))</f>
        <v/>
      </c>
      <c r="AA76" s="3" t="str">
        <f ca="1">IF(AND($A76&lt;&gt;"",$A76&lt;&gt;"TOTAL"),IF(AND('[1]INVESTIGADOR_Otras situaciones '!$AS74&lt;&gt;"",'[1]INVESTIGADOR_Otras situaciones '!$AS74&lt;&gt;0),'[1]INVESTIGADOR_Otras situaciones '!$AS74,""),IF($A76="TOTAL",SUM(INDIRECT("AA4:AA"&amp;ROW()-1)),""))</f>
        <v/>
      </c>
      <c r="AB76" s="3" t="str">
        <f t="shared" ca="1" si="27"/>
        <v/>
      </c>
      <c r="AC76" s="3" t="str">
        <f ca="1">IF(AND($A76&lt;&gt;"",$A76&lt;&gt;"TOTAL"),IF(AND('[1]INVESTIGADOR_Otras situaciones '!$AV74&lt;&gt;"",'[1]INVESTIGADOR_Otras situaciones '!$AV74&lt;&gt;0),'[1]INVESTIGADOR_Otras situaciones '!$AV74,""),IF($A76="TOTAL",SUM(INDIRECT("AC4:AC"&amp;ROW()-1)),""))</f>
        <v/>
      </c>
      <c r="AD76" s="3" t="str">
        <f ca="1">IF(AND($A76&lt;&gt;"",$A76&lt;&gt;"TOTAL"),IF(AND('[1]INVESTIGADOR_Otras situaciones '!$AX74&lt;&gt;"",'[1]INVESTIGADOR_Otras situaciones '!$AX74&lt;&gt;0),'[1]INVESTIGADOR_Otras situaciones '!$AX74,""),IF($A76="TOTAL",SUM(INDIRECT("AD4:AD"&amp;ROW()-1)),""))</f>
        <v/>
      </c>
      <c r="AE76" s="3" t="str">
        <f t="shared" ca="1" si="28"/>
        <v/>
      </c>
      <c r="AF76" s="3" t="str">
        <f ca="1">IF(AND($A76&lt;&gt;"",$A76&lt;&gt;"TOTAL"),IF(AND('[1]INVESTIGADOR_Otras situaciones '!$BA74&lt;&gt;"",'[1]INVESTIGADOR_Otras situaciones '!$BA74&lt;&gt;0),'[1]INVESTIGADOR_Otras situaciones '!$BA74,""),IF($A76="TOTAL",SUM(INDIRECT("AF4:AF"&amp;ROW()-1)),""))</f>
        <v/>
      </c>
      <c r="AG76" s="3" t="str">
        <f ca="1">IF(AND($A76&lt;&gt;"",$A76&lt;&gt;"TOTAL"),IF(AND('[1]INVESTIGADOR_Otras situaciones '!$BC74&lt;&gt;"",'[1]INVESTIGADOR_Otras situaciones '!$BC74&lt;&gt;0),'[1]INVESTIGADOR_Otras situaciones '!$BC74,""),IF($A76="TOTAL",SUM(INDIRECT("AG4:AG"&amp;ROW()-1)),""))</f>
        <v/>
      </c>
      <c r="AH76" s="3" t="str">
        <f t="shared" ca="1" si="29"/>
        <v/>
      </c>
      <c r="AI76" s="3" t="str">
        <f ca="1">IF(AND($A76&lt;&gt;"",$A76&lt;&gt;"TOTAL"),IF(AND('[1]INVESTIGADOR_Otras situaciones '!$BF74&lt;&gt;"",'[1]INVESTIGADOR_Otras situaciones '!$BF74&lt;&gt;0),'[1]INVESTIGADOR_Otras situaciones '!$BF74,""),IF($A76="TOTAL",SUM(INDIRECT("AI4:AI"&amp;ROW()-1)),""))</f>
        <v/>
      </c>
      <c r="AJ76" s="3" t="str">
        <f ca="1">IF(AND($A76&lt;&gt;"",$A76&lt;&gt;"TOTAL"),IF(AND('[1]INVESTIGADOR_Otras situaciones '!$BH74&lt;&gt;"",'[1]INVESTIGADOR_Otras situaciones '!$BH74&lt;&gt;0),'[1]INVESTIGADOR_Otras situaciones '!$BH74,""),IF($A76="TOTAL",SUM(INDIRECT("AJ4:AJ"&amp;ROW()-1)),""))</f>
        <v/>
      </c>
      <c r="AK76" s="3" t="str">
        <f t="shared" ca="1" si="30"/>
        <v/>
      </c>
      <c r="AL76" s="3" t="str">
        <f ca="1">IF(AND($A76&lt;&gt;"",$A76&lt;&gt;"TOTAL"),IF(AND('[1]INVESTIGADOR_Otras situaciones '!$BK74&lt;&gt;"",'[1]INVESTIGADOR_Otras situaciones '!$BK74&lt;&gt;0),'[1]INVESTIGADOR_Otras situaciones '!$BK74,""),IF($A76="TOTAL",SUM(INDIRECT("AL4:AL"&amp;ROW()-1)),""))</f>
        <v/>
      </c>
      <c r="AM76" s="3" t="str">
        <f ca="1">IF(AND($A76&lt;&gt;"",$A76&lt;&gt;"TOTAL"),IF(AND('[1]INVESTIGADOR_Otras situaciones '!$BM74&lt;&gt;"",'[1]INVESTIGADOR_Otras situaciones '!$BM74&lt;&gt;0),'[1]INVESTIGADOR_Otras situaciones '!$BM74,""),IF($A76="TOTAL",SUM(INDIRECT("AM4:AM"&amp;ROW()-1)),""))</f>
        <v/>
      </c>
      <c r="AN76" s="3" t="str">
        <f t="shared" ca="1" si="31"/>
        <v/>
      </c>
      <c r="AO76" s="3" t="str">
        <f ca="1">IF(AND($A76&lt;&gt;"",$A76&lt;&gt;"TOTAL"),IF(AND('[1]INVESTIGADOR_Otras situaciones '!$BP74&lt;&gt;"",'[1]INVESTIGADOR_Otras situaciones '!$BP74&lt;&gt;0),'[1]INVESTIGADOR_Otras situaciones '!$BP74,""),IF($A76="TOTAL",SUM(INDIRECT("AO4:AO"&amp;ROW()-1)),""))</f>
        <v/>
      </c>
      <c r="AP76" s="3" t="str">
        <f ca="1">IF(AND($A76&lt;&gt;"",$A76&lt;&gt;"TOTAL"),IF(AND('[1]INVESTIGADOR_Otras situaciones '!$BR74&lt;&gt;"",'[1]INVESTIGADOR_Otras situaciones '!$BR74&lt;&gt;0),'[1]INVESTIGADOR_Otras situaciones '!$BR74,""),IF($A76="TOTAL",SUM(INDIRECT("AP4:AP"&amp;ROW()-1)),""))</f>
        <v/>
      </c>
      <c r="AQ76" s="3" t="str">
        <f t="shared" ca="1" si="32"/>
        <v/>
      </c>
      <c r="AR76" s="3" t="str">
        <f ca="1">IF(AND($A76&lt;&gt;"",$A76&lt;&gt;"TOTAL"),IF(AND('[1]INVESTIGADOR_Otras situaciones '!$BU74&lt;&gt;"",'[1]INVESTIGADOR_Otras situaciones '!$BU74&lt;&gt;0),'[1]INVESTIGADOR_Otras situaciones '!$BU74,""),IF($A76="TOTAL",SUM(INDIRECT("AR4:AR"&amp;ROW()-1)),""))</f>
        <v/>
      </c>
      <c r="AS76" s="3" t="str">
        <f ca="1">IF(AND($A76&lt;&gt;"",$A76&lt;&gt;"TOTAL"),IF(AND('[1]INVESTIGADOR_Otras situaciones '!$BW74&lt;&gt;"",'[1]INVESTIGADOR_Otras situaciones '!$BW74&lt;&gt;0),'[1]INVESTIGADOR_Otras situaciones '!$BW74,""),IF($A76="TOTAL",SUM(INDIRECT("AS4:AS"&amp;ROW()-1)),""))</f>
        <v/>
      </c>
      <c r="AT76" s="3" t="str">
        <f t="shared" ca="1" si="33"/>
        <v/>
      </c>
      <c r="AU76" s="3" t="str">
        <f ca="1">IF(AND($A76&lt;&gt;"",$A76&lt;&gt;"TOTAL"),IF(AND('[1]INVESTIGADOR_Otras situaciones '!$BZ74&lt;&gt;"",'[1]INVESTIGADOR_Otras situaciones '!$BZ74&lt;&gt;0),'[1]INVESTIGADOR_Otras situaciones '!$BZ74,""),IF($A76="TOTAL",SUM(INDIRECT("AU4:AU"&amp;ROW()-1)),""))</f>
        <v/>
      </c>
      <c r="AV76" s="3" t="str">
        <f ca="1">IF(AND($A76&lt;&gt;"",$A76&lt;&gt;"TOTAL"),IF(AND('[1]INVESTIGADOR_Otras situaciones '!$CB74&lt;&gt;"",'[1]INVESTIGADOR_Otras situaciones '!$CB74&lt;&gt;0),'[1]INVESTIGADOR_Otras situaciones '!$CB74,""),IF($A76="TOTAL",SUM(INDIRECT("AV4:AV"&amp;ROW()-1)),""))</f>
        <v/>
      </c>
      <c r="AW76" s="3" t="str">
        <f t="shared" ca="1" si="34"/>
        <v/>
      </c>
      <c r="AX76" s="3" t="str">
        <f ca="1">IF(AND($A76&lt;&gt;"",$A76&lt;&gt;"TOTAL"),IF(AND('[1]INVESTIGADOR_Otras situaciones '!$CE74&lt;&gt;"",'[1]INVESTIGADOR_Otras situaciones '!$CE74&lt;&gt;0),'[1]INVESTIGADOR_Otras situaciones '!$CE74,""),IF($A76="TOTAL",SUM(INDIRECT("AX4:AX"&amp;ROW()-1)),""))</f>
        <v/>
      </c>
      <c r="AY76" s="3" t="str">
        <f ca="1">IF(AND($A76&lt;&gt;"",$A76&lt;&gt;"TOTAL"),IF(AND('[1]INVESTIGADOR_Otras situaciones '!$CG74&lt;&gt;"",'[1]INVESTIGADOR_Otras situaciones '!$CG74&lt;&gt;0),'[1]INVESTIGADOR_Otras situaciones '!$CG74,""),IF($A76="TOTAL",SUM(INDIRECT("AY4:AY"&amp;ROW()-1)),""))</f>
        <v/>
      </c>
      <c r="AZ76" s="3" t="str">
        <f t="shared" ca="1" si="35"/>
        <v/>
      </c>
      <c r="BA76" s="3" t="str">
        <f ca="1">IF(AND($A76&lt;&gt;"",$A76&lt;&gt;"TOTAL"),IF(AND('[1]INVESTIGADOR_Otras situaciones '!$CJ74&lt;&gt;"",'[1]INVESTIGADOR_Otras situaciones '!$CJ74&lt;&gt;0),'[1]INVESTIGADOR_Otras situaciones '!$CJ74,""),IF($A76="TOTAL",SUM(INDIRECT("BA4:BA"&amp;ROW()-1)),""))</f>
        <v/>
      </c>
      <c r="BB76" s="3" t="str">
        <f ca="1">IF(AND($A76&lt;&gt;"",$A76&lt;&gt;"TOTAL"),IF(AND('[1]INVESTIGADOR_Otras situaciones '!$CL74&lt;&gt;"",'[1]INVESTIGADOR_Otras situaciones '!$CL74&lt;&gt;0),'[1]INVESTIGADOR_Otras situaciones '!$CL74,""),IF($A76="TOTAL",SUM(INDIRECT("BB4:BB"&amp;ROW()-1)),""))</f>
        <v/>
      </c>
      <c r="BC76" s="3" t="str">
        <f t="shared" ca="1" si="36"/>
        <v/>
      </c>
      <c r="BD76" s="3" t="str">
        <f ca="1">IF(AND($A76&lt;&gt;"",$A76&lt;&gt;"TOTAL"),IF(AND('[1]INVESTIGADOR_Otras situaciones '!$CO74&lt;&gt;"",'[1]INVESTIGADOR_Otras situaciones '!$CO74&lt;&gt;0),'[1]INVESTIGADOR_Otras situaciones '!$CO74,""),IF($A76="TOTAL",SUM(INDIRECT("BD4:BD"&amp;ROW()-1)),""))</f>
        <v/>
      </c>
      <c r="BE76" s="3" t="str">
        <f ca="1">IF(AND($A76&lt;&gt;"",$A76&lt;&gt;"TOTAL"),IF(AND('[1]INVESTIGADOR_Otras situaciones '!$CQ74&lt;&gt;"",'[1]INVESTIGADOR_Otras situaciones '!$CQ74&lt;&gt;0),'[1]INVESTIGADOR_Otras situaciones '!$CQ74,""),IF($A76="TOTAL",SUM(INDIRECT("BE4:BE"&amp;ROW()-1)),""))</f>
        <v/>
      </c>
      <c r="BF76" s="3" t="str">
        <f t="shared" ca="1" si="37"/>
        <v/>
      </c>
    </row>
    <row r="77" spans="1:58" x14ac:dyDescent="0.2">
      <c r="A77" s="25" t="str">
        <f>IF('[1]INVESTIGADOR_Otras situaciones '!$B75&lt;&gt;"",'[1]INVESTIGADOR_Otras situaciones '!$B75,IF(AND('[1]INVESTIGADOR_Otras situaciones '!$B75="",'[1]INVESTIGADOR_Otras situaciones '!$B76="",'[1]INVESTIGADOR_Otras situaciones '!$B74=""),"","TOTAL"))</f>
        <v/>
      </c>
      <c r="B77" s="3" t="str">
        <f ca="1">IF(AND($A77&lt;&gt;"",$A77&lt;&gt;"TOTAL"),IF(AND('[1]INVESTIGADOR_Otras situaciones '!$C75&lt;&gt;"",'[1]INVESTIGADOR_Otras situaciones '!$C75&lt;&gt;0),'[1]INVESTIGADOR_Otras situaciones '!$C75,""),IF($A77="TOTAL",SUM(INDIRECT("B4:B"&amp;ROW()-1)),""))</f>
        <v/>
      </c>
      <c r="C77" s="3" t="str">
        <f ca="1">IF(AND($A77&lt;&gt;"",$A77&lt;&gt;"TOTAL"),IF(AND('[1]INVESTIGADOR_Otras situaciones '!$E75&lt;&gt;"",'[1]INVESTIGADOR_Otras situaciones '!$E75&lt;&gt;0),'[1]INVESTIGADOR_Otras situaciones '!$E75,""),IF($A77="TOTAL",SUM(INDIRECT("C4:C"&amp;ROW()-1)),""))</f>
        <v/>
      </c>
      <c r="D77" s="3" t="str">
        <f t="shared" ca="1" si="19"/>
        <v/>
      </c>
      <c r="E77" s="3" t="str">
        <f ca="1">IF(AND($A77&lt;&gt;"",$A77&lt;&gt;"TOTAL"),IF(AND('[1]INVESTIGADOR_Otras situaciones '!$H75&lt;&gt;"",'[1]INVESTIGADOR_Otras situaciones '!$H75&lt;&gt;0),'[1]INVESTIGADOR_Otras situaciones '!$H75,""),IF($A77="TOTAL",SUM(INDIRECT("E4:E"&amp;ROW()-1)),""))</f>
        <v/>
      </c>
      <c r="F77" s="3" t="str">
        <f ca="1">IF(AND($A77&lt;&gt;"",$A77&lt;&gt;"TOTAL"),IF(AND('[1]INVESTIGADOR_Otras situaciones '!$J75&lt;&gt;"",'[1]INVESTIGADOR_Otras situaciones '!$J75&lt;&gt;0),'[1]INVESTIGADOR_Otras situaciones '!$J75,""),IF($A77="TOTAL",SUM(INDIRECT("F4:F"&amp;ROW()-1)),""))</f>
        <v/>
      </c>
      <c r="G77" s="3" t="str">
        <f t="shared" ca="1" si="20"/>
        <v/>
      </c>
      <c r="H77" s="3" t="str">
        <f ca="1">IF(AND($A77&lt;&gt;"",$A77&lt;&gt;"TOTAL"),IF(AND('[1]INVESTIGADOR_Otras situaciones '!$M75&lt;&gt;"",'[1]INVESTIGADOR_Otras situaciones '!$M75&lt;&gt;0),'[1]INVESTIGADOR_Otras situaciones '!$M75,""),IF($A77="TOTAL",SUM(INDIRECT("H4:H"&amp;ROW()-1)),""))</f>
        <v/>
      </c>
      <c r="I77" s="3" t="str">
        <f ca="1">IF(AND($A77&lt;&gt;"",$A77&lt;&gt;"TOTAL"),IF(AND('[1]INVESTIGADOR_Otras situaciones '!$O75&lt;&gt;"",'[1]INVESTIGADOR_Otras situaciones '!$O75&lt;&gt;0),'[1]INVESTIGADOR_Otras situaciones '!$O75,""),IF($A77="TOTAL",SUM(INDIRECT("I4:I"&amp;ROW()-1)),""))</f>
        <v/>
      </c>
      <c r="J77" s="3" t="str">
        <f t="shared" ca="1" si="21"/>
        <v/>
      </c>
      <c r="K77" s="3" t="str">
        <f ca="1">IF(AND($A77&lt;&gt;"",$A77&lt;&gt;"TOTAL"),IF(AND('[1]INVESTIGADOR_Otras situaciones '!$R75&lt;&gt;"",'[1]INVESTIGADOR_Otras situaciones '!$R75&lt;&gt;0),'[1]INVESTIGADOR_Otras situaciones '!$R75,""),IF($A77="TOTAL",SUM(INDIRECT("K4:K"&amp;ROW()-1)),""))</f>
        <v/>
      </c>
      <c r="L77" s="3" t="str">
        <f ca="1">IF(AND($A77&lt;&gt;"",$A77&lt;&gt;"TOTAL"),IF(AND('[1]INVESTIGADOR_Otras situaciones '!$T75&lt;&gt;"",'[1]INVESTIGADOR_Otras situaciones '!$T75&lt;&gt;0),'[1]INVESTIGADOR_Otras situaciones '!$T75,""),IF($A77="TOTAL",SUM(INDIRECT("L4:L"&amp;ROW()-1)),""))</f>
        <v/>
      </c>
      <c r="M77" s="3" t="str">
        <f t="shared" ca="1" si="22"/>
        <v/>
      </c>
      <c r="N77" s="3" t="str">
        <f ca="1">IF(AND($A77&lt;&gt;"",$A77&lt;&gt;"TOTAL"),IF(AND('[1]INVESTIGADOR_Otras situaciones '!$W75&lt;&gt;"",'[1]INVESTIGADOR_Otras situaciones '!$W75&lt;&gt;0),'[1]INVESTIGADOR_Otras situaciones '!$W75,""),IF($A77="TOTAL",SUM(INDIRECT("N4:N"&amp;ROW()-1)),""))</f>
        <v/>
      </c>
      <c r="O77" s="3" t="str">
        <f ca="1">IF(AND($A77&lt;&gt;"",$A77&lt;&gt;"TOTAL"),IF(AND('[1]INVESTIGADOR_Otras situaciones '!$Y75&lt;&gt;"",'[1]INVESTIGADOR_Otras situaciones '!$Y75&lt;&gt;0),'[1]INVESTIGADOR_Otras situaciones '!$Y75,""),IF($A77="TOTAL",SUM(INDIRECT("O4:O"&amp;ROW()-1)),""))</f>
        <v/>
      </c>
      <c r="P77" s="3" t="str">
        <f t="shared" ca="1" si="23"/>
        <v/>
      </c>
      <c r="Q77" s="3" t="str">
        <f ca="1">IF(AND($A77&lt;&gt;"",$A77&lt;&gt;"TOTAL"),IF(AND('[1]INVESTIGADOR_Otras situaciones '!$AB75&lt;&gt;"",'[1]INVESTIGADOR_Otras situaciones '!$AB75&lt;&gt;0),'[1]INVESTIGADOR_Otras situaciones '!$AB75,""),IF($A77="TOTAL",SUM(INDIRECT("Q4:Q"&amp;ROW()-1)),""))</f>
        <v/>
      </c>
      <c r="R77" s="3" t="str">
        <f ca="1">IF(AND($A77&lt;&gt;"",$A77&lt;&gt;"TOTAL"),IF(AND('[1]INVESTIGADOR_Otras situaciones '!$AD75&lt;&gt;"",'[1]INVESTIGADOR_Otras situaciones '!$AD75&lt;&gt;0),'[1]INVESTIGADOR_Otras situaciones '!$AD75,""),IF($A77="TOTAL",SUM(INDIRECT("R4:R"&amp;ROW()-1)),""))</f>
        <v/>
      </c>
      <c r="S77" s="3" t="str">
        <f t="shared" ca="1" si="24"/>
        <v/>
      </c>
      <c r="T77" s="3" t="str">
        <f ca="1">IF(AND($A77&lt;&gt;"",$A77&lt;&gt;"TOTAL"),IF(AND('[1]INVESTIGADOR_Otras situaciones '!$AG75&lt;&gt;"",'[1]INVESTIGADOR_Otras situaciones '!$AG75&lt;&gt;0),'[1]INVESTIGADOR_Otras situaciones '!$AG75,""),IF($A77="TOTAL",SUM(INDIRECT("T4:T"&amp;ROW()-1)),""))</f>
        <v/>
      </c>
      <c r="U77" s="3" t="str">
        <f ca="1">IF(AND($A77&lt;&gt;"",$A77&lt;&gt;"TOTAL"),IF(AND('[1]INVESTIGADOR_Otras situaciones '!$AI75&lt;&gt;"",'[1]INVESTIGADOR_Otras situaciones '!$AI75&lt;&gt;0),'[1]INVESTIGADOR_Otras situaciones '!$AI75,""),IF($A77="TOTAL",SUM(INDIRECT("U4:U"&amp;ROW()-1)),""))</f>
        <v/>
      </c>
      <c r="V77" s="3" t="str">
        <f t="shared" ca="1" si="25"/>
        <v/>
      </c>
      <c r="W77" s="3" t="str">
        <f ca="1">IF(AND($A77&lt;&gt;"",$A77&lt;&gt;"TOTAL"),IF(AND('[1]INVESTIGADOR_Otras situaciones '!$AL75&lt;&gt;"",'[1]INVESTIGADOR_Otras situaciones '!$AL75&lt;&gt;0),'[1]INVESTIGADOR_Otras situaciones '!$AL75,""),IF($A77="TOTAL",SUM(INDIRECT("W4:W"&amp;ROW()-1)),""))</f>
        <v/>
      </c>
      <c r="X77" s="3" t="str">
        <f ca="1">IF(AND($A77&lt;&gt;"",$A77&lt;&gt;"TOTAL"),IF(AND('[1]INVESTIGADOR_Otras situaciones '!$AN75&lt;&gt;"",'[1]INVESTIGADOR_Otras situaciones '!$AN75&lt;&gt;0),'[1]INVESTIGADOR_Otras situaciones '!$AN75,""),IF($A77="TOTAL",SUM(INDIRECT("X4:X"&amp;ROW()-1)),""))</f>
        <v/>
      </c>
      <c r="Y77" s="3" t="str">
        <f t="shared" ca="1" si="26"/>
        <v/>
      </c>
      <c r="Z77" s="3" t="str">
        <f ca="1">IF(AND($A77&lt;&gt;"",$A77&lt;&gt;"TOTAL"),IF(AND('[1]INVESTIGADOR_Otras situaciones '!$AQ75&lt;&gt;"",'[1]INVESTIGADOR_Otras situaciones '!$AQ75&lt;&gt;0),'[1]INVESTIGADOR_Otras situaciones '!$AQ75,""),IF($A77="TOTAL",SUM(INDIRECT("Z4:Z"&amp;ROW()-1)),""))</f>
        <v/>
      </c>
      <c r="AA77" s="3" t="str">
        <f ca="1">IF(AND($A77&lt;&gt;"",$A77&lt;&gt;"TOTAL"),IF(AND('[1]INVESTIGADOR_Otras situaciones '!$AS75&lt;&gt;"",'[1]INVESTIGADOR_Otras situaciones '!$AS75&lt;&gt;0),'[1]INVESTIGADOR_Otras situaciones '!$AS75,""),IF($A77="TOTAL",SUM(INDIRECT("AA4:AA"&amp;ROW()-1)),""))</f>
        <v/>
      </c>
      <c r="AB77" s="3" t="str">
        <f t="shared" ca="1" si="27"/>
        <v/>
      </c>
      <c r="AC77" s="3" t="str">
        <f ca="1">IF(AND($A77&lt;&gt;"",$A77&lt;&gt;"TOTAL"),IF(AND('[1]INVESTIGADOR_Otras situaciones '!$AV75&lt;&gt;"",'[1]INVESTIGADOR_Otras situaciones '!$AV75&lt;&gt;0),'[1]INVESTIGADOR_Otras situaciones '!$AV75,""),IF($A77="TOTAL",SUM(INDIRECT("AC4:AC"&amp;ROW()-1)),""))</f>
        <v/>
      </c>
      <c r="AD77" s="3" t="str">
        <f ca="1">IF(AND($A77&lt;&gt;"",$A77&lt;&gt;"TOTAL"),IF(AND('[1]INVESTIGADOR_Otras situaciones '!$AX75&lt;&gt;"",'[1]INVESTIGADOR_Otras situaciones '!$AX75&lt;&gt;0),'[1]INVESTIGADOR_Otras situaciones '!$AX75,""),IF($A77="TOTAL",SUM(INDIRECT("AD4:AD"&amp;ROW()-1)),""))</f>
        <v/>
      </c>
      <c r="AE77" s="3" t="str">
        <f t="shared" ca="1" si="28"/>
        <v/>
      </c>
      <c r="AF77" s="3" t="str">
        <f ca="1">IF(AND($A77&lt;&gt;"",$A77&lt;&gt;"TOTAL"),IF(AND('[1]INVESTIGADOR_Otras situaciones '!$BA75&lt;&gt;"",'[1]INVESTIGADOR_Otras situaciones '!$BA75&lt;&gt;0),'[1]INVESTIGADOR_Otras situaciones '!$BA75,""),IF($A77="TOTAL",SUM(INDIRECT("AF4:AF"&amp;ROW()-1)),""))</f>
        <v/>
      </c>
      <c r="AG77" s="3" t="str">
        <f ca="1">IF(AND($A77&lt;&gt;"",$A77&lt;&gt;"TOTAL"),IF(AND('[1]INVESTIGADOR_Otras situaciones '!$BC75&lt;&gt;"",'[1]INVESTIGADOR_Otras situaciones '!$BC75&lt;&gt;0),'[1]INVESTIGADOR_Otras situaciones '!$BC75,""),IF($A77="TOTAL",SUM(INDIRECT("AG4:AG"&amp;ROW()-1)),""))</f>
        <v/>
      </c>
      <c r="AH77" s="3" t="str">
        <f t="shared" ca="1" si="29"/>
        <v/>
      </c>
      <c r="AI77" s="3" t="str">
        <f ca="1">IF(AND($A77&lt;&gt;"",$A77&lt;&gt;"TOTAL"),IF(AND('[1]INVESTIGADOR_Otras situaciones '!$BF75&lt;&gt;"",'[1]INVESTIGADOR_Otras situaciones '!$BF75&lt;&gt;0),'[1]INVESTIGADOR_Otras situaciones '!$BF75,""),IF($A77="TOTAL",SUM(INDIRECT("AI4:AI"&amp;ROW()-1)),""))</f>
        <v/>
      </c>
      <c r="AJ77" s="3" t="str">
        <f ca="1">IF(AND($A77&lt;&gt;"",$A77&lt;&gt;"TOTAL"),IF(AND('[1]INVESTIGADOR_Otras situaciones '!$BH75&lt;&gt;"",'[1]INVESTIGADOR_Otras situaciones '!$BH75&lt;&gt;0),'[1]INVESTIGADOR_Otras situaciones '!$BH75,""),IF($A77="TOTAL",SUM(INDIRECT("AJ4:AJ"&amp;ROW()-1)),""))</f>
        <v/>
      </c>
      <c r="AK77" s="3" t="str">
        <f t="shared" ca="1" si="30"/>
        <v/>
      </c>
      <c r="AL77" s="3" t="str">
        <f ca="1">IF(AND($A77&lt;&gt;"",$A77&lt;&gt;"TOTAL"),IF(AND('[1]INVESTIGADOR_Otras situaciones '!$BK75&lt;&gt;"",'[1]INVESTIGADOR_Otras situaciones '!$BK75&lt;&gt;0),'[1]INVESTIGADOR_Otras situaciones '!$BK75,""),IF($A77="TOTAL",SUM(INDIRECT("AL4:AL"&amp;ROW()-1)),""))</f>
        <v/>
      </c>
      <c r="AM77" s="3" t="str">
        <f ca="1">IF(AND($A77&lt;&gt;"",$A77&lt;&gt;"TOTAL"),IF(AND('[1]INVESTIGADOR_Otras situaciones '!$BM75&lt;&gt;"",'[1]INVESTIGADOR_Otras situaciones '!$BM75&lt;&gt;0),'[1]INVESTIGADOR_Otras situaciones '!$BM75,""),IF($A77="TOTAL",SUM(INDIRECT("AM4:AM"&amp;ROW()-1)),""))</f>
        <v/>
      </c>
      <c r="AN77" s="3" t="str">
        <f t="shared" ca="1" si="31"/>
        <v/>
      </c>
      <c r="AO77" s="3" t="str">
        <f ca="1">IF(AND($A77&lt;&gt;"",$A77&lt;&gt;"TOTAL"),IF(AND('[1]INVESTIGADOR_Otras situaciones '!$BP75&lt;&gt;"",'[1]INVESTIGADOR_Otras situaciones '!$BP75&lt;&gt;0),'[1]INVESTIGADOR_Otras situaciones '!$BP75,""),IF($A77="TOTAL",SUM(INDIRECT("AO4:AO"&amp;ROW()-1)),""))</f>
        <v/>
      </c>
      <c r="AP77" s="3" t="str">
        <f ca="1">IF(AND($A77&lt;&gt;"",$A77&lt;&gt;"TOTAL"),IF(AND('[1]INVESTIGADOR_Otras situaciones '!$BR75&lt;&gt;"",'[1]INVESTIGADOR_Otras situaciones '!$BR75&lt;&gt;0),'[1]INVESTIGADOR_Otras situaciones '!$BR75,""),IF($A77="TOTAL",SUM(INDIRECT("AP4:AP"&amp;ROW()-1)),""))</f>
        <v/>
      </c>
      <c r="AQ77" s="3" t="str">
        <f t="shared" ca="1" si="32"/>
        <v/>
      </c>
      <c r="AR77" s="3" t="str">
        <f ca="1">IF(AND($A77&lt;&gt;"",$A77&lt;&gt;"TOTAL"),IF(AND('[1]INVESTIGADOR_Otras situaciones '!$BU75&lt;&gt;"",'[1]INVESTIGADOR_Otras situaciones '!$BU75&lt;&gt;0),'[1]INVESTIGADOR_Otras situaciones '!$BU75,""),IF($A77="TOTAL",SUM(INDIRECT("AR4:AR"&amp;ROW()-1)),""))</f>
        <v/>
      </c>
      <c r="AS77" s="3" t="str">
        <f ca="1">IF(AND($A77&lt;&gt;"",$A77&lt;&gt;"TOTAL"),IF(AND('[1]INVESTIGADOR_Otras situaciones '!$BW75&lt;&gt;"",'[1]INVESTIGADOR_Otras situaciones '!$BW75&lt;&gt;0),'[1]INVESTIGADOR_Otras situaciones '!$BW75,""),IF($A77="TOTAL",SUM(INDIRECT("AS4:AS"&amp;ROW()-1)),""))</f>
        <v/>
      </c>
      <c r="AT77" s="3" t="str">
        <f t="shared" ca="1" si="33"/>
        <v/>
      </c>
      <c r="AU77" s="3" t="str">
        <f ca="1">IF(AND($A77&lt;&gt;"",$A77&lt;&gt;"TOTAL"),IF(AND('[1]INVESTIGADOR_Otras situaciones '!$BZ75&lt;&gt;"",'[1]INVESTIGADOR_Otras situaciones '!$BZ75&lt;&gt;0),'[1]INVESTIGADOR_Otras situaciones '!$BZ75,""),IF($A77="TOTAL",SUM(INDIRECT("AU4:AU"&amp;ROW()-1)),""))</f>
        <v/>
      </c>
      <c r="AV77" s="3" t="str">
        <f ca="1">IF(AND($A77&lt;&gt;"",$A77&lt;&gt;"TOTAL"),IF(AND('[1]INVESTIGADOR_Otras situaciones '!$CB75&lt;&gt;"",'[1]INVESTIGADOR_Otras situaciones '!$CB75&lt;&gt;0),'[1]INVESTIGADOR_Otras situaciones '!$CB75,""),IF($A77="TOTAL",SUM(INDIRECT("AV4:AV"&amp;ROW()-1)),""))</f>
        <v/>
      </c>
      <c r="AW77" s="3" t="str">
        <f t="shared" ca="1" si="34"/>
        <v/>
      </c>
      <c r="AX77" s="3" t="str">
        <f ca="1">IF(AND($A77&lt;&gt;"",$A77&lt;&gt;"TOTAL"),IF(AND('[1]INVESTIGADOR_Otras situaciones '!$CE75&lt;&gt;"",'[1]INVESTIGADOR_Otras situaciones '!$CE75&lt;&gt;0),'[1]INVESTIGADOR_Otras situaciones '!$CE75,""),IF($A77="TOTAL",SUM(INDIRECT("AX4:AX"&amp;ROW()-1)),""))</f>
        <v/>
      </c>
      <c r="AY77" s="3" t="str">
        <f ca="1">IF(AND($A77&lt;&gt;"",$A77&lt;&gt;"TOTAL"),IF(AND('[1]INVESTIGADOR_Otras situaciones '!$CG75&lt;&gt;"",'[1]INVESTIGADOR_Otras situaciones '!$CG75&lt;&gt;0),'[1]INVESTIGADOR_Otras situaciones '!$CG75,""),IF($A77="TOTAL",SUM(INDIRECT("AY4:AY"&amp;ROW()-1)),""))</f>
        <v/>
      </c>
      <c r="AZ77" s="3" t="str">
        <f t="shared" ca="1" si="35"/>
        <v/>
      </c>
      <c r="BA77" s="3" t="str">
        <f ca="1">IF(AND($A77&lt;&gt;"",$A77&lt;&gt;"TOTAL"),IF(AND('[1]INVESTIGADOR_Otras situaciones '!$CJ75&lt;&gt;"",'[1]INVESTIGADOR_Otras situaciones '!$CJ75&lt;&gt;0),'[1]INVESTIGADOR_Otras situaciones '!$CJ75,""),IF($A77="TOTAL",SUM(INDIRECT("BA4:BA"&amp;ROW()-1)),""))</f>
        <v/>
      </c>
      <c r="BB77" s="3" t="str">
        <f ca="1">IF(AND($A77&lt;&gt;"",$A77&lt;&gt;"TOTAL"),IF(AND('[1]INVESTIGADOR_Otras situaciones '!$CL75&lt;&gt;"",'[1]INVESTIGADOR_Otras situaciones '!$CL75&lt;&gt;0),'[1]INVESTIGADOR_Otras situaciones '!$CL75,""),IF($A77="TOTAL",SUM(INDIRECT("BB4:BB"&amp;ROW()-1)),""))</f>
        <v/>
      </c>
      <c r="BC77" s="3" t="str">
        <f t="shared" ca="1" si="36"/>
        <v/>
      </c>
      <c r="BD77" s="3" t="str">
        <f ca="1">IF(AND($A77&lt;&gt;"",$A77&lt;&gt;"TOTAL"),IF(AND('[1]INVESTIGADOR_Otras situaciones '!$CO75&lt;&gt;"",'[1]INVESTIGADOR_Otras situaciones '!$CO75&lt;&gt;0),'[1]INVESTIGADOR_Otras situaciones '!$CO75,""),IF($A77="TOTAL",SUM(INDIRECT("BD4:BD"&amp;ROW()-1)),""))</f>
        <v/>
      </c>
      <c r="BE77" s="3" t="str">
        <f ca="1">IF(AND($A77&lt;&gt;"",$A77&lt;&gt;"TOTAL"),IF(AND('[1]INVESTIGADOR_Otras situaciones '!$CQ75&lt;&gt;"",'[1]INVESTIGADOR_Otras situaciones '!$CQ75&lt;&gt;0),'[1]INVESTIGADOR_Otras situaciones '!$CQ75,""),IF($A77="TOTAL",SUM(INDIRECT("BE4:BE"&amp;ROW()-1)),""))</f>
        <v/>
      </c>
      <c r="BF77" s="3" t="str">
        <f t="shared" ca="1" si="37"/>
        <v/>
      </c>
    </row>
    <row r="78" spans="1:58" x14ac:dyDescent="0.2">
      <c r="A78" s="25" t="str">
        <f>IF('[1]INVESTIGADOR_Otras situaciones '!$B76&lt;&gt;"",'[1]INVESTIGADOR_Otras situaciones '!$B76,IF(AND('[1]INVESTIGADOR_Otras situaciones '!$B76="",'[1]INVESTIGADOR_Otras situaciones '!$B77="",'[1]INVESTIGADOR_Otras situaciones '!$B75=""),"","TOTAL"))</f>
        <v/>
      </c>
      <c r="B78" s="3" t="str">
        <f ca="1">IF(AND($A78&lt;&gt;"",$A78&lt;&gt;"TOTAL"),IF(AND('[1]INVESTIGADOR_Otras situaciones '!$C76&lt;&gt;"",'[1]INVESTIGADOR_Otras situaciones '!$C76&lt;&gt;0),'[1]INVESTIGADOR_Otras situaciones '!$C76,""),IF($A78="TOTAL",SUM(INDIRECT("B4:B"&amp;ROW()-1)),""))</f>
        <v/>
      </c>
      <c r="C78" s="3" t="str">
        <f ca="1">IF(AND($A78&lt;&gt;"",$A78&lt;&gt;"TOTAL"),IF(AND('[1]INVESTIGADOR_Otras situaciones '!$E76&lt;&gt;"",'[1]INVESTIGADOR_Otras situaciones '!$E76&lt;&gt;0),'[1]INVESTIGADOR_Otras situaciones '!$E76,""),IF($A78="TOTAL",SUM(INDIRECT("C4:C"&amp;ROW()-1)),""))</f>
        <v/>
      </c>
      <c r="D78" s="3" t="str">
        <f t="shared" ca="1" si="19"/>
        <v/>
      </c>
      <c r="E78" s="3" t="str">
        <f ca="1">IF(AND($A78&lt;&gt;"",$A78&lt;&gt;"TOTAL"),IF(AND('[1]INVESTIGADOR_Otras situaciones '!$H76&lt;&gt;"",'[1]INVESTIGADOR_Otras situaciones '!$H76&lt;&gt;0),'[1]INVESTIGADOR_Otras situaciones '!$H76,""),IF($A78="TOTAL",SUM(INDIRECT("E4:E"&amp;ROW()-1)),""))</f>
        <v/>
      </c>
      <c r="F78" s="3" t="str">
        <f ca="1">IF(AND($A78&lt;&gt;"",$A78&lt;&gt;"TOTAL"),IF(AND('[1]INVESTIGADOR_Otras situaciones '!$J76&lt;&gt;"",'[1]INVESTIGADOR_Otras situaciones '!$J76&lt;&gt;0),'[1]INVESTIGADOR_Otras situaciones '!$J76,""),IF($A78="TOTAL",SUM(INDIRECT("F4:F"&amp;ROW()-1)),""))</f>
        <v/>
      </c>
      <c r="G78" s="3" t="str">
        <f t="shared" ca="1" si="20"/>
        <v/>
      </c>
      <c r="H78" s="3" t="str">
        <f ca="1">IF(AND($A78&lt;&gt;"",$A78&lt;&gt;"TOTAL"),IF(AND('[1]INVESTIGADOR_Otras situaciones '!$M76&lt;&gt;"",'[1]INVESTIGADOR_Otras situaciones '!$M76&lt;&gt;0),'[1]INVESTIGADOR_Otras situaciones '!$M76,""),IF($A78="TOTAL",SUM(INDIRECT("H4:H"&amp;ROW()-1)),""))</f>
        <v/>
      </c>
      <c r="I78" s="3" t="str">
        <f ca="1">IF(AND($A78&lt;&gt;"",$A78&lt;&gt;"TOTAL"),IF(AND('[1]INVESTIGADOR_Otras situaciones '!$O76&lt;&gt;"",'[1]INVESTIGADOR_Otras situaciones '!$O76&lt;&gt;0),'[1]INVESTIGADOR_Otras situaciones '!$O76,""),IF($A78="TOTAL",SUM(INDIRECT("I4:I"&amp;ROW()-1)),""))</f>
        <v/>
      </c>
      <c r="J78" s="3" t="str">
        <f t="shared" ca="1" si="21"/>
        <v/>
      </c>
      <c r="K78" s="3" t="str">
        <f ca="1">IF(AND($A78&lt;&gt;"",$A78&lt;&gt;"TOTAL"),IF(AND('[1]INVESTIGADOR_Otras situaciones '!$R76&lt;&gt;"",'[1]INVESTIGADOR_Otras situaciones '!$R76&lt;&gt;0),'[1]INVESTIGADOR_Otras situaciones '!$R76,""),IF($A78="TOTAL",SUM(INDIRECT("K4:K"&amp;ROW()-1)),""))</f>
        <v/>
      </c>
      <c r="L78" s="3" t="str">
        <f ca="1">IF(AND($A78&lt;&gt;"",$A78&lt;&gt;"TOTAL"),IF(AND('[1]INVESTIGADOR_Otras situaciones '!$T76&lt;&gt;"",'[1]INVESTIGADOR_Otras situaciones '!$T76&lt;&gt;0),'[1]INVESTIGADOR_Otras situaciones '!$T76,""),IF($A78="TOTAL",SUM(INDIRECT("L4:L"&amp;ROW()-1)),""))</f>
        <v/>
      </c>
      <c r="M78" s="3" t="str">
        <f t="shared" ca="1" si="22"/>
        <v/>
      </c>
      <c r="N78" s="3" t="str">
        <f ca="1">IF(AND($A78&lt;&gt;"",$A78&lt;&gt;"TOTAL"),IF(AND('[1]INVESTIGADOR_Otras situaciones '!$W76&lt;&gt;"",'[1]INVESTIGADOR_Otras situaciones '!$W76&lt;&gt;0),'[1]INVESTIGADOR_Otras situaciones '!$W76,""),IF($A78="TOTAL",SUM(INDIRECT("N4:N"&amp;ROW()-1)),""))</f>
        <v/>
      </c>
      <c r="O78" s="3" t="str">
        <f ca="1">IF(AND($A78&lt;&gt;"",$A78&lt;&gt;"TOTAL"),IF(AND('[1]INVESTIGADOR_Otras situaciones '!$Y76&lt;&gt;"",'[1]INVESTIGADOR_Otras situaciones '!$Y76&lt;&gt;0),'[1]INVESTIGADOR_Otras situaciones '!$Y76,""),IF($A78="TOTAL",SUM(INDIRECT("O4:O"&amp;ROW()-1)),""))</f>
        <v/>
      </c>
      <c r="P78" s="3" t="str">
        <f t="shared" ca="1" si="23"/>
        <v/>
      </c>
      <c r="Q78" s="3" t="str">
        <f ca="1">IF(AND($A78&lt;&gt;"",$A78&lt;&gt;"TOTAL"),IF(AND('[1]INVESTIGADOR_Otras situaciones '!$AB76&lt;&gt;"",'[1]INVESTIGADOR_Otras situaciones '!$AB76&lt;&gt;0),'[1]INVESTIGADOR_Otras situaciones '!$AB76,""),IF($A78="TOTAL",SUM(INDIRECT("Q4:Q"&amp;ROW()-1)),""))</f>
        <v/>
      </c>
      <c r="R78" s="3" t="str">
        <f ca="1">IF(AND($A78&lt;&gt;"",$A78&lt;&gt;"TOTAL"),IF(AND('[1]INVESTIGADOR_Otras situaciones '!$AD76&lt;&gt;"",'[1]INVESTIGADOR_Otras situaciones '!$AD76&lt;&gt;0),'[1]INVESTIGADOR_Otras situaciones '!$AD76,""),IF($A78="TOTAL",SUM(INDIRECT("R4:R"&amp;ROW()-1)),""))</f>
        <v/>
      </c>
      <c r="S78" s="3" t="str">
        <f t="shared" ca="1" si="24"/>
        <v/>
      </c>
      <c r="T78" s="3" t="str">
        <f ca="1">IF(AND($A78&lt;&gt;"",$A78&lt;&gt;"TOTAL"),IF(AND('[1]INVESTIGADOR_Otras situaciones '!$AG76&lt;&gt;"",'[1]INVESTIGADOR_Otras situaciones '!$AG76&lt;&gt;0),'[1]INVESTIGADOR_Otras situaciones '!$AG76,""),IF($A78="TOTAL",SUM(INDIRECT("T4:T"&amp;ROW()-1)),""))</f>
        <v/>
      </c>
      <c r="U78" s="3" t="str">
        <f ca="1">IF(AND($A78&lt;&gt;"",$A78&lt;&gt;"TOTAL"),IF(AND('[1]INVESTIGADOR_Otras situaciones '!$AI76&lt;&gt;"",'[1]INVESTIGADOR_Otras situaciones '!$AI76&lt;&gt;0),'[1]INVESTIGADOR_Otras situaciones '!$AI76,""),IF($A78="TOTAL",SUM(INDIRECT("U4:U"&amp;ROW()-1)),""))</f>
        <v/>
      </c>
      <c r="V78" s="3" t="str">
        <f t="shared" ca="1" si="25"/>
        <v/>
      </c>
      <c r="W78" s="3" t="str">
        <f ca="1">IF(AND($A78&lt;&gt;"",$A78&lt;&gt;"TOTAL"),IF(AND('[1]INVESTIGADOR_Otras situaciones '!$AL76&lt;&gt;"",'[1]INVESTIGADOR_Otras situaciones '!$AL76&lt;&gt;0),'[1]INVESTIGADOR_Otras situaciones '!$AL76,""),IF($A78="TOTAL",SUM(INDIRECT("W4:W"&amp;ROW()-1)),""))</f>
        <v/>
      </c>
      <c r="X78" s="3" t="str">
        <f ca="1">IF(AND($A78&lt;&gt;"",$A78&lt;&gt;"TOTAL"),IF(AND('[1]INVESTIGADOR_Otras situaciones '!$AN76&lt;&gt;"",'[1]INVESTIGADOR_Otras situaciones '!$AN76&lt;&gt;0),'[1]INVESTIGADOR_Otras situaciones '!$AN76,""),IF($A78="TOTAL",SUM(INDIRECT("X4:X"&amp;ROW()-1)),""))</f>
        <v/>
      </c>
      <c r="Y78" s="3" t="str">
        <f t="shared" ca="1" si="26"/>
        <v/>
      </c>
      <c r="Z78" s="3" t="str">
        <f ca="1">IF(AND($A78&lt;&gt;"",$A78&lt;&gt;"TOTAL"),IF(AND('[1]INVESTIGADOR_Otras situaciones '!$AQ76&lt;&gt;"",'[1]INVESTIGADOR_Otras situaciones '!$AQ76&lt;&gt;0),'[1]INVESTIGADOR_Otras situaciones '!$AQ76,""),IF($A78="TOTAL",SUM(INDIRECT("Z4:Z"&amp;ROW()-1)),""))</f>
        <v/>
      </c>
      <c r="AA78" s="3" t="str">
        <f ca="1">IF(AND($A78&lt;&gt;"",$A78&lt;&gt;"TOTAL"),IF(AND('[1]INVESTIGADOR_Otras situaciones '!$AS76&lt;&gt;"",'[1]INVESTIGADOR_Otras situaciones '!$AS76&lt;&gt;0),'[1]INVESTIGADOR_Otras situaciones '!$AS76,""),IF($A78="TOTAL",SUM(INDIRECT("AA4:AA"&amp;ROW()-1)),""))</f>
        <v/>
      </c>
      <c r="AB78" s="3" t="str">
        <f t="shared" ca="1" si="27"/>
        <v/>
      </c>
      <c r="AC78" s="3" t="str">
        <f ca="1">IF(AND($A78&lt;&gt;"",$A78&lt;&gt;"TOTAL"),IF(AND('[1]INVESTIGADOR_Otras situaciones '!$AV76&lt;&gt;"",'[1]INVESTIGADOR_Otras situaciones '!$AV76&lt;&gt;0),'[1]INVESTIGADOR_Otras situaciones '!$AV76,""),IF($A78="TOTAL",SUM(INDIRECT("AC4:AC"&amp;ROW()-1)),""))</f>
        <v/>
      </c>
      <c r="AD78" s="3" t="str">
        <f ca="1">IF(AND($A78&lt;&gt;"",$A78&lt;&gt;"TOTAL"),IF(AND('[1]INVESTIGADOR_Otras situaciones '!$AX76&lt;&gt;"",'[1]INVESTIGADOR_Otras situaciones '!$AX76&lt;&gt;0),'[1]INVESTIGADOR_Otras situaciones '!$AX76,""),IF($A78="TOTAL",SUM(INDIRECT("AD4:AD"&amp;ROW()-1)),""))</f>
        <v/>
      </c>
      <c r="AE78" s="3" t="str">
        <f t="shared" ca="1" si="28"/>
        <v/>
      </c>
      <c r="AF78" s="3" t="str">
        <f ca="1">IF(AND($A78&lt;&gt;"",$A78&lt;&gt;"TOTAL"),IF(AND('[1]INVESTIGADOR_Otras situaciones '!$BA76&lt;&gt;"",'[1]INVESTIGADOR_Otras situaciones '!$BA76&lt;&gt;0),'[1]INVESTIGADOR_Otras situaciones '!$BA76,""),IF($A78="TOTAL",SUM(INDIRECT("AF4:AF"&amp;ROW()-1)),""))</f>
        <v/>
      </c>
      <c r="AG78" s="3" t="str">
        <f ca="1">IF(AND($A78&lt;&gt;"",$A78&lt;&gt;"TOTAL"),IF(AND('[1]INVESTIGADOR_Otras situaciones '!$BC76&lt;&gt;"",'[1]INVESTIGADOR_Otras situaciones '!$BC76&lt;&gt;0),'[1]INVESTIGADOR_Otras situaciones '!$BC76,""),IF($A78="TOTAL",SUM(INDIRECT("AG4:AG"&amp;ROW()-1)),""))</f>
        <v/>
      </c>
      <c r="AH78" s="3" t="str">
        <f t="shared" ca="1" si="29"/>
        <v/>
      </c>
      <c r="AI78" s="3" t="str">
        <f ca="1">IF(AND($A78&lt;&gt;"",$A78&lt;&gt;"TOTAL"),IF(AND('[1]INVESTIGADOR_Otras situaciones '!$BF76&lt;&gt;"",'[1]INVESTIGADOR_Otras situaciones '!$BF76&lt;&gt;0),'[1]INVESTIGADOR_Otras situaciones '!$BF76,""),IF($A78="TOTAL",SUM(INDIRECT("AI4:AI"&amp;ROW()-1)),""))</f>
        <v/>
      </c>
      <c r="AJ78" s="3" t="str">
        <f ca="1">IF(AND($A78&lt;&gt;"",$A78&lt;&gt;"TOTAL"),IF(AND('[1]INVESTIGADOR_Otras situaciones '!$BH76&lt;&gt;"",'[1]INVESTIGADOR_Otras situaciones '!$BH76&lt;&gt;0),'[1]INVESTIGADOR_Otras situaciones '!$BH76,""),IF($A78="TOTAL",SUM(INDIRECT("AJ4:AJ"&amp;ROW()-1)),""))</f>
        <v/>
      </c>
      <c r="AK78" s="3" t="str">
        <f t="shared" ca="1" si="30"/>
        <v/>
      </c>
      <c r="AL78" s="3" t="str">
        <f ca="1">IF(AND($A78&lt;&gt;"",$A78&lt;&gt;"TOTAL"),IF(AND('[1]INVESTIGADOR_Otras situaciones '!$BK76&lt;&gt;"",'[1]INVESTIGADOR_Otras situaciones '!$BK76&lt;&gt;0),'[1]INVESTIGADOR_Otras situaciones '!$BK76,""),IF($A78="TOTAL",SUM(INDIRECT("AL4:AL"&amp;ROW()-1)),""))</f>
        <v/>
      </c>
      <c r="AM78" s="3" t="str">
        <f ca="1">IF(AND($A78&lt;&gt;"",$A78&lt;&gt;"TOTAL"),IF(AND('[1]INVESTIGADOR_Otras situaciones '!$BM76&lt;&gt;"",'[1]INVESTIGADOR_Otras situaciones '!$BM76&lt;&gt;0),'[1]INVESTIGADOR_Otras situaciones '!$BM76,""),IF($A78="TOTAL",SUM(INDIRECT("AM4:AM"&amp;ROW()-1)),""))</f>
        <v/>
      </c>
      <c r="AN78" s="3" t="str">
        <f t="shared" ca="1" si="31"/>
        <v/>
      </c>
      <c r="AO78" s="3" t="str">
        <f ca="1">IF(AND($A78&lt;&gt;"",$A78&lt;&gt;"TOTAL"),IF(AND('[1]INVESTIGADOR_Otras situaciones '!$BP76&lt;&gt;"",'[1]INVESTIGADOR_Otras situaciones '!$BP76&lt;&gt;0),'[1]INVESTIGADOR_Otras situaciones '!$BP76,""),IF($A78="TOTAL",SUM(INDIRECT("AO4:AO"&amp;ROW()-1)),""))</f>
        <v/>
      </c>
      <c r="AP78" s="3" t="str">
        <f ca="1">IF(AND($A78&lt;&gt;"",$A78&lt;&gt;"TOTAL"),IF(AND('[1]INVESTIGADOR_Otras situaciones '!$BR76&lt;&gt;"",'[1]INVESTIGADOR_Otras situaciones '!$BR76&lt;&gt;0),'[1]INVESTIGADOR_Otras situaciones '!$BR76,""),IF($A78="TOTAL",SUM(INDIRECT("AP4:AP"&amp;ROW()-1)),""))</f>
        <v/>
      </c>
      <c r="AQ78" s="3" t="str">
        <f t="shared" ca="1" si="32"/>
        <v/>
      </c>
      <c r="AR78" s="3" t="str">
        <f ca="1">IF(AND($A78&lt;&gt;"",$A78&lt;&gt;"TOTAL"),IF(AND('[1]INVESTIGADOR_Otras situaciones '!$BU76&lt;&gt;"",'[1]INVESTIGADOR_Otras situaciones '!$BU76&lt;&gt;0),'[1]INVESTIGADOR_Otras situaciones '!$BU76,""),IF($A78="TOTAL",SUM(INDIRECT("AR4:AR"&amp;ROW()-1)),""))</f>
        <v/>
      </c>
      <c r="AS78" s="3" t="str">
        <f ca="1">IF(AND($A78&lt;&gt;"",$A78&lt;&gt;"TOTAL"),IF(AND('[1]INVESTIGADOR_Otras situaciones '!$BW76&lt;&gt;"",'[1]INVESTIGADOR_Otras situaciones '!$BW76&lt;&gt;0),'[1]INVESTIGADOR_Otras situaciones '!$BW76,""),IF($A78="TOTAL",SUM(INDIRECT("AS4:AS"&amp;ROW()-1)),""))</f>
        <v/>
      </c>
      <c r="AT78" s="3" t="str">
        <f t="shared" ca="1" si="33"/>
        <v/>
      </c>
      <c r="AU78" s="3" t="str">
        <f ca="1">IF(AND($A78&lt;&gt;"",$A78&lt;&gt;"TOTAL"),IF(AND('[1]INVESTIGADOR_Otras situaciones '!$BZ76&lt;&gt;"",'[1]INVESTIGADOR_Otras situaciones '!$BZ76&lt;&gt;0),'[1]INVESTIGADOR_Otras situaciones '!$BZ76,""),IF($A78="TOTAL",SUM(INDIRECT("AU4:AU"&amp;ROW()-1)),""))</f>
        <v/>
      </c>
      <c r="AV78" s="3" t="str">
        <f ca="1">IF(AND($A78&lt;&gt;"",$A78&lt;&gt;"TOTAL"),IF(AND('[1]INVESTIGADOR_Otras situaciones '!$CB76&lt;&gt;"",'[1]INVESTIGADOR_Otras situaciones '!$CB76&lt;&gt;0),'[1]INVESTIGADOR_Otras situaciones '!$CB76,""),IF($A78="TOTAL",SUM(INDIRECT("AV4:AV"&amp;ROW()-1)),""))</f>
        <v/>
      </c>
      <c r="AW78" s="3" t="str">
        <f t="shared" ca="1" si="34"/>
        <v/>
      </c>
      <c r="AX78" s="3" t="str">
        <f ca="1">IF(AND($A78&lt;&gt;"",$A78&lt;&gt;"TOTAL"),IF(AND('[1]INVESTIGADOR_Otras situaciones '!$CE76&lt;&gt;"",'[1]INVESTIGADOR_Otras situaciones '!$CE76&lt;&gt;0),'[1]INVESTIGADOR_Otras situaciones '!$CE76,""),IF($A78="TOTAL",SUM(INDIRECT("AX4:AX"&amp;ROW()-1)),""))</f>
        <v/>
      </c>
      <c r="AY78" s="3" t="str">
        <f ca="1">IF(AND($A78&lt;&gt;"",$A78&lt;&gt;"TOTAL"),IF(AND('[1]INVESTIGADOR_Otras situaciones '!$CG76&lt;&gt;"",'[1]INVESTIGADOR_Otras situaciones '!$CG76&lt;&gt;0),'[1]INVESTIGADOR_Otras situaciones '!$CG76,""),IF($A78="TOTAL",SUM(INDIRECT("AY4:AY"&amp;ROW()-1)),""))</f>
        <v/>
      </c>
      <c r="AZ78" s="3" t="str">
        <f t="shared" ca="1" si="35"/>
        <v/>
      </c>
      <c r="BA78" s="3" t="str">
        <f ca="1">IF(AND($A78&lt;&gt;"",$A78&lt;&gt;"TOTAL"),IF(AND('[1]INVESTIGADOR_Otras situaciones '!$CJ76&lt;&gt;"",'[1]INVESTIGADOR_Otras situaciones '!$CJ76&lt;&gt;0),'[1]INVESTIGADOR_Otras situaciones '!$CJ76,""),IF($A78="TOTAL",SUM(INDIRECT("BA4:BA"&amp;ROW()-1)),""))</f>
        <v/>
      </c>
      <c r="BB78" s="3" t="str">
        <f ca="1">IF(AND($A78&lt;&gt;"",$A78&lt;&gt;"TOTAL"),IF(AND('[1]INVESTIGADOR_Otras situaciones '!$CL76&lt;&gt;"",'[1]INVESTIGADOR_Otras situaciones '!$CL76&lt;&gt;0),'[1]INVESTIGADOR_Otras situaciones '!$CL76,""),IF($A78="TOTAL",SUM(INDIRECT("BB4:BB"&amp;ROW()-1)),""))</f>
        <v/>
      </c>
      <c r="BC78" s="3" t="str">
        <f t="shared" ca="1" si="36"/>
        <v/>
      </c>
      <c r="BD78" s="3" t="str">
        <f ca="1">IF(AND($A78&lt;&gt;"",$A78&lt;&gt;"TOTAL"),IF(AND('[1]INVESTIGADOR_Otras situaciones '!$CO76&lt;&gt;"",'[1]INVESTIGADOR_Otras situaciones '!$CO76&lt;&gt;0),'[1]INVESTIGADOR_Otras situaciones '!$CO76,""),IF($A78="TOTAL",SUM(INDIRECT("BD4:BD"&amp;ROW()-1)),""))</f>
        <v/>
      </c>
      <c r="BE78" s="3" t="str">
        <f ca="1">IF(AND($A78&lt;&gt;"",$A78&lt;&gt;"TOTAL"),IF(AND('[1]INVESTIGADOR_Otras situaciones '!$CQ76&lt;&gt;"",'[1]INVESTIGADOR_Otras situaciones '!$CQ76&lt;&gt;0),'[1]INVESTIGADOR_Otras situaciones '!$CQ76,""),IF($A78="TOTAL",SUM(INDIRECT("BE4:BE"&amp;ROW()-1)),""))</f>
        <v/>
      </c>
      <c r="BF78" s="3" t="str">
        <f t="shared" ca="1" si="37"/>
        <v/>
      </c>
    </row>
    <row r="79" spans="1:58" x14ac:dyDescent="0.2">
      <c r="A79" s="25" t="str">
        <f>IF('[1]INVESTIGADOR_Otras situaciones '!$B77&lt;&gt;"",'[1]INVESTIGADOR_Otras situaciones '!$B77,IF(AND('[1]INVESTIGADOR_Otras situaciones '!$B77="",'[1]INVESTIGADOR_Otras situaciones '!$B78="",'[1]INVESTIGADOR_Otras situaciones '!$B76=""),"","TOTAL"))</f>
        <v/>
      </c>
      <c r="B79" s="3" t="str">
        <f ca="1">IF(AND($A79&lt;&gt;"",$A79&lt;&gt;"TOTAL"),IF(AND('[1]INVESTIGADOR_Otras situaciones '!$C77&lt;&gt;"",'[1]INVESTIGADOR_Otras situaciones '!$C77&lt;&gt;0),'[1]INVESTIGADOR_Otras situaciones '!$C77,""),IF($A79="TOTAL",SUM(INDIRECT("B4:B"&amp;ROW()-1)),""))</f>
        <v/>
      </c>
      <c r="C79" s="3" t="str">
        <f ca="1">IF(AND($A79&lt;&gt;"",$A79&lt;&gt;"TOTAL"),IF(AND('[1]INVESTIGADOR_Otras situaciones '!$E77&lt;&gt;"",'[1]INVESTIGADOR_Otras situaciones '!$E77&lt;&gt;0),'[1]INVESTIGADOR_Otras situaciones '!$E77,""),IF($A79="TOTAL",SUM(INDIRECT("C4:C"&amp;ROW()-1)),""))</f>
        <v/>
      </c>
      <c r="D79" s="3" t="str">
        <f t="shared" ca="1" si="19"/>
        <v/>
      </c>
      <c r="E79" s="3" t="str">
        <f ca="1">IF(AND($A79&lt;&gt;"",$A79&lt;&gt;"TOTAL"),IF(AND('[1]INVESTIGADOR_Otras situaciones '!$H77&lt;&gt;"",'[1]INVESTIGADOR_Otras situaciones '!$H77&lt;&gt;0),'[1]INVESTIGADOR_Otras situaciones '!$H77,""),IF($A79="TOTAL",SUM(INDIRECT("E4:E"&amp;ROW()-1)),""))</f>
        <v/>
      </c>
      <c r="F79" s="3" t="str">
        <f ca="1">IF(AND($A79&lt;&gt;"",$A79&lt;&gt;"TOTAL"),IF(AND('[1]INVESTIGADOR_Otras situaciones '!$J77&lt;&gt;"",'[1]INVESTIGADOR_Otras situaciones '!$J77&lt;&gt;0),'[1]INVESTIGADOR_Otras situaciones '!$J77,""),IF($A79="TOTAL",SUM(INDIRECT("F4:F"&amp;ROW()-1)),""))</f>
        <v/>
      </c>
      <c r="G79" s="3" t="str">
        <f t="shared" ca="1" si="20"/>
        <v/>
      </c>
      <c r="H79" s="3" t="str">
        <f ca="1">IF(AND($A79&lt;&gt;"",$A79&lt;&gt;"TOTAL"),IF(AND('[1]INVESTIGADOR_Otras situaciones '!$M77&lt;&gt;"",'[1]INVESTIGADOR_Otras situaciones '!$M77&lt;&gt;0),'[1]INVESTIGADOR_Otras situaciones '!$M77,""),IF($A79="TOTAL",SUM(INDIRECT("H4:H"&amp;ROW()-1)),""))</f>
        <v/>
      </c>
      <c r="I79" s="3" t="str">
        <f ca="1">IF(AND($A79&lt;&gt;"",$A79&lt;&gt;"TOTAL"),IF(AND('[1]INVESTIGADOR_Otras situaciones '!$O77&lt;&gt;"",'[1]INVESTIGADOR_Otras situaciones '!$O77&lt;&gt;0),'[1]INVESTIGADOR_Otras situaciones '!$O77,""),IF($A79="TOTAL",SUM(INDIRECT("I4:I"&amp;ROW()-1)),""))</f>
        <v/>
      </c>
      <c r="J79" s="3" t="str">
        <f t="shared" ca="1" si="21"/>
        <v/>
      </c>
      <c r="K79" s="3" t="str">
        <f ca="1">IF(AND($A79&lt;&gt;"",$A79&lt;&gt;"TOTAL"),IF(AND('[1]INVESTIGADOR_Otras situaciones '!$R77&lt;&gt;"",'[1]INVESTIGADOR_Otras situaciones '!$R77&lt;&gt;0),'[1]INVESTIGADOR_Otras situaciones '!$R77,""),IF($A79="TOTAL",SUM(INDIRECT("K4:K"&amp;ROW()-1)),""))</f>
        <v/>
      </c>
      <c r="L79" s="3" t="str">
        <f ca="1">IF(AND($A79&lt;&gt;"",$A79&lt;&gt;"TOTAL"),IF(AND('[1]INVESTIGADOR_Otras situaciones '!$T77&lt;&gt;"",'[1]INVESTIGADOR_Otras situaciones '!$T77&lt;&gt;0),'[1]INVESTIGADOR_Otras situaciones '!$T77,""),IF($A79="TOTAL",SUM(INDIRECT("L4:L"&amp;ROW()-1)),""))</f>
        <v/>
      </c>
      <c r="M79" s="3" t="str">
        <f t="shared" ca="1" si="22"/>
        <v/>
      </c>
      <c r="N79" s="3" t="str">
        <f ca="1">IF(AND($A79&lt;&gt;"",$A79&lt;&gt;"TOTAL"),IF(AND('[1]INVESTIGADOR_Otras situaciones '!$W77&lt;&gt;"",'[1]INVESTIGADOR_Otras situaciones '!$W77&lt;&gt;0),'[1]INVESTIGADOR_Otras situaciones '!$W77,""),IF($A79="TOTAL",SUM(INDIRECT("N4:N"&amp;ROW()-1)),""))</f>
        <v/>
      </c>
      <c r="O79" s="3" t="str">
        <f ca="1">IF(AND($A79&lt;&gt;"",$A79&lt;&gt;"TOTAL"),IF(AND('[1]INVESTIGADOR_Otras situaciones '!$Y77&lt;&gt;"",'[1]INVESTIGADOR_Otras situaciones '!$Y77&lt;&gt;0),'[1]INVESTIGADOR_Otras situaciones '!$Y77,""),IF($A79="TOTAL",SUM(INDIRECT("O4:O"&amp;ROW()-1)),""))</f>
        <v/>
      </c>
      <c r="P79" s="3" t="str">
        <f t="shared" ca="1" si="23"/>
        <v/>
      </c>
      <c r="Q79" s="3" t="str">
        <f ca="1">IF(AND($A79&lt;&gt;"",$A79&lt;&gt;"TOTAL"),IF(AND('[1]INVESTIGADOR_Otras situaciones '!$AB77&lt;&gt;"",'[1]INVESTIGADOR_Otras situaciones '!$AB77&lt;&gt;0),'[1]INVESTIGADOR_Otras situaciones '!$AB77,""),IF($A79="TOTAL",SUM(INDIRECT("Q4:Q"&amp;ROW()-1)),""))</f>
        <v/>
      </c>
      <c r="R79" s="3" t="str">
        <f ca="1">IF(AND($A79&lt;&gt;"",$A79&lt;&gt;"TOTAL"),IF(AND('[1]INVESTIGADOR_Otras situaciones '!$AD77&lt;&gt;"",'[1]INVESTIGADOR_Otras situaciones '!$AD77&lt;&gt;0),'[1]INVESTIGADOR_Otras situaciones '!$AD77,""),IF($A79="TOTAL",SUM(INDIRECT("R4:R"&amp;ROW()-1)),""))</f>
        <v/>
      </c>
      <c r="S79" s="3" t="str">
        <f t="shared" ca="1" si="24"/>
        <v/>
      </c>
      <c r="T79" s="3" t="str">
        <f ca="1">IF(AND($A79&lt;&gt;"",$A79&lt;&gt;"TOTAL"),IF(AND('[1]INVESTIGADOR_Otras situaciones '!$AG77&lt;&gt;"",'[1]INVESTIGADOR_Otras situaciones '!$AG77&lt;&gt;0),'[1]INVESTIGADOR_Otras situaciones '!$AG77,""),IF($A79="TOTAL",SUM(INDIRECT("T4:T"&amp;ROW()-1)),""))</f>
        <v/>
      </c>
      <c r="U79" s="3" t="str">
        <f ca="1">IF(AND($A79&lt;&gt;"",$A79&lt;&gt;"TOTAL"),IF(AND('[1]INVESTIGADOR_Otras situaciones '!$AI77&lt;&gt;"",'[1]INVESTIGADOR_Otras situaciones '!$AI77&lt;&gt;0),'[1]INVESTIGADOR_Otras situaciones '!$AI77,""),IF($A79="TOTAL",SUM(INDIRECT("U4:U"&amp;ROW()-1)),""))</f>
        <v/>
      </c>
      <c r="V79" s="3" t="str">
        <f t="shared" ca="1" si="25"/>
        <v/>
      </c>
      <c r="W79" s="3" t="str">
        <f ca="1">IF(AND($A79&lt;&gt;"",$A79&lt;&gt;"TOTAL"),IF(AND('[1]INVESTIGADOR_Otras situaciones '!$AL77&lt;&gt;"",'[1]INVESTIGADOR_Otras situaciones '!$AL77&lt;&gt;0),'[1]INVESTIGADOR_Otras situaciones '!$AL77,""),IF($A79="TOTAL",SUM(INDIRECT("W4:W"&amp;ROW()-1)),""))</f>
        <v/>
      </c>
      <c r="X79" s="3" t="str">
        <f ca="1">IF(AND($A79&lt;&gt;"",$A79&lt;&gt;"TOTAL"),IF(AND('[1]INVESTIGADOR_Otras situaciones '!$AN77&lt;&gt;"",'[1]INVESTIGADOR_Otras situaciones '!$AN77&lt;&gt;0),'[1]INVESTIGADOR_Otras situaciones '!$AN77,""),IF($A79="TOTAL",SUM(INDIRECT("X4:X"&amp;ROW()-1)),""))</f>
        <v/>
      </c>
      <c r="Y79" s="3" t="str">
        <f t="shared" ca="1" si="26"/>
        <v/>
      </c>
      <c r="Z79" s="3" t="str">
        <f ca="1">IF(AND($A79&lt;&gt;"",$A79&lt;&gt;"TOTAL"),IF(AND('[1]INVESTIGADOR_Otras situaciones '!$AQ77&lt;&gt;"",'[1]INVESTIGADOR_Otras situaciones '!$AQ77&lt;&gt;0),'[1]INVESTIGADOR_Otras situaciones '!$AQ77,""),IF($A79="TOTAL",SUM(INDIRECT("Z4:Z"&amp;ROW()-1)),""))</f>
        <v/>
      </c>
      <c r="AA79" s="3" t="str">
        <f ca="1">IF(AND($A79&lt;&gt;"",$A79&lt;&gt;"TOTAL"),IF(AND('[1]INVESTIGADOR_Otras situaciones '!$AS77&lt;&gt;"",'[1]INVESTIGADOR_Otras situaciones '!$AS77&lt;&gt;0),'[1]INVESTIGADOR_Otras situaciones '!$AS77,""),IF($A79="TOTAL",SUM(INDIRECT("AA4:AA"&amp;ROW()-1)),""))</f>
        <v/>
      </c>
      <c r="AB79" s="3" t="str">
        <f t="shared" ca="1" si="27"/>
        <v/>
      </c>
      <c r="AC79" s="3" t="str">
        <f ca="1">IF(AND($A79&lt;&gt;"",$A79&lt;&gt;"TOTAL"),IF(AND('[1]INVESTIGADOR_Otras situaciones '!$AV77&lt;&gt;"",'[1]INVESTIGADOR_Otras situaciones '!$AV77&lt;&gt;0),'[1]INVESTIGADOR_Otras situaciones '!$AV77,""),IF($A79="TOTAL",SUM(INDIRECT("AC4:AC"&amp;ROW()-1)),""))</f>
        <v/>
      </c>
      <c r="AD79" s="3" t="str">
        <f ca="1">IF(AND($A79&lt;&gt;"",$A79&lt;&gt;"TOTAL"),IF(AND('[1]INVESTIGADOR_Otras situaciones '!$AX77&lt;&gt;"",'[1]INVESTIGADOR_Otras situaciones '!$AX77&lt;&gt;0),'[1]INVESTIGADOR_Otras situaciones '!$AX77,""),IF($A79="TOTAL",SUM(INDIRECT("AD4:AD"&amp;ROW()-1)),""))</f>
        <v/>
      </c>
      <c r="AE79" s="3" t="str">
        <f t="shared" ca="1" si="28"/>
        <v/>
      </c>
      <c r="AF79" s="3" t="str">
        <f ca="1">IF(AND($A79&lt;&gt;"",$A79&lt;&gt;"TOTAL"),IF(AND('[1]INVESTIGADOR_Otras situaciones '!$BA77&lt;&gt;"",'[1]INVESTIGADOR_Otras situaciones '!$BA77&lt;&gt;0),'[1]INVESTIGADOR_Otras situaciones '!$BA77,""),IF($A79="TOTAL",SUM(INDIRECT("AF4:AF"&amp;ROW()-1)),""))</f>
        <v/>
      </c>
      <c r="AG79" s="3" t="str">
        <f ca="1">IF(AND($A79&lt;&gt;"",$A79&lt;&gt;"TOTAL"),IF(AND('[1]INVESTIGADOR_Otras situaciones '!$BC77&lt;&gt;"",'[1]INVESTIGADOR_Otras situaciones '!$BC77&lt;&gt;0),'[1]INVESTIGADOR_Otras situaciones '!$BC77,""),IF($A79="TOTAL",SUM(INDIRECT("AG4:AG"&amp;ROW()-1)),""))</f>
        <v/>
      </c>
      <c r="AH79" s="3" t="str">
        <f t="shared" ca="1" si="29"/>
        <v/>
      </c>
      <c r="AI79" s="3" t="str">
        <f ca="1">IF(AND($A79&lt;&gt;"",$A79&lt;&gt;"TOTAL"),IF(AND('[1]INVESTIGADOR_Otras situaciones '!$BF77&lt;&gt;"",'[1]INVESTIGADOR_Otras situaciones '!$BF77&lt;&gt;0),'[1]INVESTIGADOR_Otras situaciones '!$BF77,""),IF($A79="TOTAL",SUM(INDIRECT("AI4:AI"&amp;ROW()-1)),""))</f>
        <v/>
      </c>
      <c r="AJ79" s="3" t="str">
        <f ca="1">IF(AND($A79&lt;&gt;"",$A79&lt;&gt;"TOTAL"),IF(AND('[1]INVESTIGADOR_Otras situaciones '!$BH77&lt;&gt;"",'[1]INVESTIGADOR_Otras situaciones '!$BH77&lt;&gt;0),'[1]INVESTIGADOR_Otras situaciones '!$BH77,""),IF($A79="TOTAL",SUM(INDIRECT("AJ4:AJ"&amp;ROW()-1)),""))</f>
        <v/>
      </c>
      <c r="AK79" s="3" t="str">
        <f t="shared" ca="1" si="30"/>
        <v/>
      </c>
      <c r="AL79" s="3" t="str">
        <f ca="1">IF(AND($A79&lt;&gt;"",$A79&lt;&gt;"TOTAL"),IF(AND('[1]INVESTIGADOR_Otras situaciones '!$BK77&lt;&gt;"",'[1]INVESTIGADOR_Otras situaciones '!$BK77&lt;&gt;0),'[1]INVESTIGADOR_Otras situaciones '!$BK77,""),IF($A79="TOTAL",SUM(INDIRECT("AL4:AL"&amp;ROW()-1)),""))</f>
        <v/>
      </c>
      <c r="AM79" s="3" t="str">
        <f ca="1">IF(AND($A79&lt;&gt;"",$A79&lt;&gt;"TOTAL"),IF(AND('[1]INVESTIGADOR_Otras situaciones '!$BM77&lt;&gt;"",'[1]INVESTIGADOR_Otras situaciones '!$BM77&lt;&gt;0),'[1]INVESTIGADOR_Otras situaciones '!$BM77,""),IF($A79="TOTAL",SUM(INDIRECT("AM4:AM"&amp;ROW()-1)),""))</f>
        <v/>
      </c>
      <c r="AN79" s="3" t="str">
        <f t="shared" ca="1" si="31"/>
        <v/>
      </c>
      <c r="AO79" s="3" t="str">
        <f ca="1">IF(AND($A79&lt;&gt;"",$A79&lt;&gt;"TOTAL"),IF(AND('[1]INVESTIGADOR_Otras situaciones '!$BP77&lt;&gt;"",'[1]INVESTIGADOR_Otras situaciones '!$BP77&lt;&gt;0),'[1]INVESTIGADOR_Otras situaciones '!$BP77,""),IF($A79="TOTAL",SUM(INDIRECT("AO4:AO"&amp;ROW()-1)),""))</f>
        <v/>
      </c>
      <c r="AP79" s="3" t="str">
        <f ca="1">IF(AND($A79&lt;&gt;"",$A79&lt;&gt;"TOTAL"),IF(AND('[1]INVESTIGADOR_Otras situaciones '!$BR77&lt;&gt;"",'[1]INVESTIGADOR_Otras situaciones '!$BR77&lt;&gt;0),'[1]INVESTIGADOR_Otras situaciones '!$BR77,""),IF($A79="TOTAL",SUM(INDIRECT("AP4:AP"&amp;ROW()-1)),""))</f>
        <v/>
      </c>
      <c r="AQ79" s="3" t="str">
        <f t="shared" ca="1" si="32"/>
        <v/>
      </c>
      <c r="AR79" s="3" t="str">
        <f ca="1">IF(AND($A79&lt;&gt;"",$A79&lt;&gt;"TOTAL"),IF(AND('[1]INVESTIGADOR_Otras situaciones '!$BU77&lt;&gt;"",'[1]INVESTIGADOR_Otras situaciones '!$BU77&lt;&gt;0),'[1]INVESTIGADOR_Otras situaciones '!$BU77,""),IF($A79="TOTAL",SUM(INDIRECT("AR4:AR"&amp;ROW()-1)),""))</f>
        <v/>
      </c>
      <c r="AS79" s="3" t="str">
        <f ca="1">IF(AND($A79&lt;&gt;"",$A79&lt;&gt;"TOTAL"),IF(AND('[1]INVESTIGADOR_Otras situaciones '!$BW77&lt;&gt;"",'[1]INVESTIGADOR_Otras situaciones '!$BW77&lt;&gt;0),'[1]INVESTIGADOR_Otras situaciones '!$BW77,""),IF($A79="TOTAL",SUM(INDIRECT("AS4:AS"&amp;ROW()-1)),""))</f>
        <v/>
      </c>
      <c r="AT79" s="3" t="str">
        <f t="shared" ca="1" si="33"/>
        <v/>
      </c>
      <c r="AU79" s="3" t="str">
        <f ca="1">IF(AND($A79&lt;&gt;"",$A79&lt;&gt;"TOTAL"),IF(AND('[1]INVESTIGADOR_Otras situaciones '!$BZ77&lt;&gt;"",'[1]INVESTIGADOR_Otras situaciones '!$BZ77&lt;&gt;0),'[1]INVESTIGADOR_Otras situaciones '!$BZ77,""),IF($A79="TOTAL",SUM(INDIRECT("AU4:AU"&amp;ROW()-1)),""))</f>
        <v/>
      </c>
      <c r="AV79" s="3" t="str">
        <f ca="1">IF(AND($A79&lt;&gt;"",$A79&lt;&gt;"TOTAL"),IF(AND('[1]INVESTIGADOR_Otras situaciones '!$CB77&lt;&gt;"",'[1]INVESTIGADOR_Otras situaciones '!$CB77&lt;&gt;0),'[1]INVESTIGADOR_Otras situaciones '!$CB77,""),IF($A79="TOTAL",SUM(INDIRECT("AV4:AV"&amp;ROW()-1)),""))</f>
        <v/>
      </c>
      <c r="AW79" s="3" t="str">
        <f t="shared" ca="1" si="34"/>
        <v/>
      </c>
      <c r="AX79" s="3" t="str">
        <f ca="1">IF(AND($A79&lt;&gt;"",$A79&lt;&gt;"TOTAL"),IF(AND('[1]INVESTIGADOR_Otras situaciones '!$CE77&lt;&gt;"",'[1]INVESTIGADOR_Otras situaciones '!$CE77&lt;&gt;0),'[1]INVESTIGADOR_Otras situaciones '!$CE77,""),IF($A79="TOTAL",SUM(INDIRECT("AX4:AX"&amp;ROW()-1)),""))</f>
        <v/>
      </c>
      <c r="AY79" s="3" t="str">
        <f ca="1">IF(AND($A79&lt;&gt;"",$A79&lt;&gt;"TOTAL"),IF(AND('[1]INVESTIGADOR_Otras situaciones '!$CG77&lt;&gt;"",'[1]INVESTIGADOR_Otras situaciones '!$CG77&lt;&gt;0),'[1]INVESTIGADOR_Otras situaciones '!$CG77,""),IF($A79="TOTAL",SUM(INDIRECT("AY4:AY"&amp;ROW()-1)),""))</f>
        <v/>
      </c>
      <c r="AZ79" s="3" t="str">
        <f t="shared" ca="1" si="35"/>
        <v/>
      </c>
      <c r="BA79" s="3" t="str">
        <f ca="1">IF(AND($A79&lt;&gt;"",$A79&lt;&gt;"TOTAL"),IF(AND('[1]INVESTIGADOR_Otras situaciones '!$CJ77&lt;&gt;"",'[1]INVESTIGADOR_Otras situaciones '!$CJ77&lt;&gt;0),'[1]INVESTIGADOR_Otras situaciones '!$CJ77,""),IF($A79="TOTAL",SUM(INDIRECT("BA4:BA"&amp;ROW()-1)),""))</f>
        <v/>
      </c>
      <c r="BB79" s="3" t="str">
        <f ca="1">IF(AND($A79&lt;&gt;"",$A79&lt;&gt;"TOTAL"),IF(AND('[1]INVESTIGADOR_Otras situaciones '!$CL77&lt;&gt;"",'[1]INVESTIGADOR_Otras situaciones '!$CL77&lt;&gt;0),'[1]INVESTIGADOR_Otras situaciones '!$CL77,""),IF($A79="TOTAL",SUM(INDIRECT("BB4:BB"&amp;ROW()-1)),""))</f>
        <v/>
      </c>
      <c r="BC79" s="3" t="str">
        <f t="shared" ca="1" si="36"/>
        <v/>
      </c>
      <c r="BD79" s="3" t="str">
        <f ca="1">IF(AND($A79&lt;&gt;"",$A79&lt;&gt;"TOTAL"),IF(AND('[1]INVESTIGADOR_Otras situaciones '!$CO77&lt;&gt;"",'[1]INVESTIGADOR_Otras situaciones '!$CO77&lt;&gt;0),'[1]INVESTIGADOR_Otras situaciones '!$CO77,""),IF($A79="TOTAL",SUM(INDIRECT("BD4:BD"&amp;ROW()-1)),""))</f>
        <v/>
      </c>
      <c r="BE79" s="3" t="str">
        <f ca="1">IF(AND($A79&lt;&gt;"",$A79&lt;&gt;"TOTAL"),IF(AND('[1]INVESTIGADOR_Otras situaciones '!$CQ77&lt;&gt;"",'[1]INVESTIGADOR_Otras situaciones '!$CQ77&lt;&gt;0),'[1]INVESTIGADOR_Otras situaciones '!$CQ77,""),IF($A79="TOTAL",SUM(INDIRECT("BE4:BE"&amp;ROW()-1)),""))</f>
        <v/>
      </c>
      <c r="BF79" s="3" t="str">
        <f t="shared" ca="1" si="37"/>
        <v/>
      </c>
    </row>
    <row r="80" spans="1:58" x14ac:dyDescent="0.2">
      <c r="A80" s="25" t="str">
        <f>IF('[1]INVESTIGADOR_Otras situaciones '!$B78&lt;&gt;"",'[1]INVESTIGADOR_Otras situaciones '!$B78,IF(AND('[1]INVESTIGADOR_Otras situaciones '!$B78="",'[1]INVESTIGADOR_Otras situaciones '!$B79="",'[1]INVESTIGADOR_Otras situaciones '!$B77=""),"","TOTAL"))</f>
        <v/>
      </c>
      <c r="B80" s="3" t="str">
        <f ca="1">IF(AND($A80&lt;&gt;"",$A80&lt;&gt;"TOTAL"),IF(AND('[1]INVESTIGADOR_Otras situaciones '!$C78&lt;&gt;"",'[1]INVESTIGADOR_Otras situaciones '!$C78&lt;&gt;0),'[1]INVESTIGADOR_Otras situaciones '!$C78,""),IF($A80="TOTAL",SUM(INDIRECT("B4:B"&amp;ROW()-1)),""))</f>
        <v/>
      </c>
      <c r="C80" s="3" t="str">
        <f ca="1">IF(AND($A80&lt;&gt;"",$A80&lt;&gt;"TOTAL"),IF(AND('[1]INVESTIGADOR_Otras situaciones '!$E78&lt;&gt;"",'[1]INVESTIGADOR_Otras situaciones '!$E78&lt;&gt;0),'[1]INVESTIGADOR_Otras situaciones '!$E78,""),IF($A80="TOTAL",SUM(INDIRECT("C4:C"&amp;ROW()-1)),""))</f>
        <v/>
      </c>
      <c r="D80" s="3" t="str">
        <f t="shared" ca="1" si="19"/>
        <v/>
      </c>
      <c r="E80" s="3" t="str">
        <f ca="1">IF(AND($A80&lt;&gt;"",$A80&lt;&gt;"TOTAL"),IF(AND('[1]INVESTIGADOR_Otras situaciones '!$H78&lt;&gt;"",'[1]INVESTIGADOR_Otras situaciones '!$H78&lt;&gt;0),'[1]INVESTIGADOR_Otras situaciones '!$H78,""),IF($A80="TOTAL",SUM(INDIRECT("E4:E"&amp;ROW()-1)),""))</f>
        <v/>
      </c>
      <c r="F80" s="3" t="str">
        <f ca="1">IF(AND($A80&lt;&gt;"",$A80&lt;&gt;"TOTAL"),IF(AND('[1]INVESTIGADOR_Otras situaciones '!$J78&lt;&gt;"",'[1]INVESTIGADOR_Otras situaciones '!$J78&lt;&gt;0),'[1]INVESTIGADOR_Otras situaciones '!$J78,""),IF($A80="TOTAL",SUM(INDIRECT("F4:F"&amp;ROW()-1)),""))</f>
        <v/>
      </c>
      <c r="G80" s="3" t="str">
        <f t="shared" ca="1" si="20"/>
        <v/>
      </c>
      <c r="H80" s="3" t="str">
        <f ca="1">IF(AND($A80&lt;&gt;"",$A80&lt;&gt;"TOTAL"),IF(AND('[1]INVESTIGADOR_Otras situaciones '!$M78&lt;&gt;"",'[1]INVESTIGADOR_Otras situaciones '!$M78&lt;&gt;0),'[1]INVESTIGADOR_Otras situaciones '!$M78,""),IF($A80="TOTAL",SUM(INDIRECT("H4:H"&amp;ROW()-1)),""))</f>
        <v/>
      </c>
      <c r="I80" s="3" t="str">
        <f ca="1">IF(AND($A80&lt;&gt;"",$A80&lt;&gt;"TOTAL"),IF(AND('[1]INVESTIGADOR_Otras situaciones '!$O78&lt;&gt;"",'[1]INVESTIGADOR_Otras situaciones '!$O78&lt;&gt;0),'[1]INVESTIGADOR_Otras situaciones '!$O78,""),IF($A80="TOTAL",SUM(INDIRECT("I4:I"&amp;ROW()-1)),""))</f>
        <v/>
      </c>
      <c r="J80" s="3" t="str">
        <f t="shared" ca="1" si="21"/>
        <v/>
      </c>
      <c r="K80" s="3" t="str">
        <f ca="1">IF(AND($A80&lt;&gt;"",$A80&lt;&gt;"TOTAL"),IF(AND('[1]INVESTIGADOR_Otras situaciones '!$R78&lt;&gt;"",'[1]INVESTIGADOR_Otras situaciones '!$R78&lt;&gt;0),'[1]INVESTIGADOR_Otras situaciones '!$R78,""),IF($A80="TOTAL",SUM(INDIRECT("K4:K"&amp;ROW()-1)),""))</f>
        <v/>
      </c>
      <c r="L80" s="3" t="str">
        <f ca="1">IF(AND($A80&lt;&gt;"",$A80&lt;&gt;"TOTAL"),IF(AND('[1]INVESTIGADOR_Otras situaciones '!$T78&lt;&gt;"",'[1]INVESTIGADOR_Otras situaciones '!$T78&lt;&gt;0),'[1]INVESTIGADOR_Otras situaciones '!$T78,""),IF($A80="TOTAL",SUM(INDIRECT("L4:L"&amp;ROW()-1)),""))</f>
        <v/>
      </c>
      <c r="M80" s="3" t="str">
        <f t="shared" ca="1" si="22"/>
        <v/>
      </c>
      <c r="N80" s="3" t="str">
        <f ca="1">IF(AND($A80&lt;&gt;"",$A80&lt;&gt;"TOTAL"),IF(AND('[1]INVESTIGADOR_Otras situaciones '!$W78&lt;&gt;"",'[1]INVESTIGADOR_Otras situaciones '!$W78&lt;&gt;0),'[1]INVESTIGADOR_Otras situaciones '!$W78,""),IF($A80="TOTAL",SUM(INDIRECT("N4:N"&amp;ROW()-1)),""))</f>
        <v/>
      </c>
      <c r="O80" s="3" t="str">
        <f ca="1">IF(AND($A80&lt;&gt;"",$A80&lt;&gt;"TOTAL"),IF(AND('[1]INVESTIGADOR_Otras situaciones '!$Y78&lt;&gt;"",'[1]INVESTIGADOR_Otras situaciones '!$Y78&lt;&gt;0),'[1]INVESTIGADOR_Otras situaciones '!$Y78,""),IF($A80="TOTAL",SUM(INDIRECT("O4:O"&amp;ROW()-1)),""))</f>
        <v/>
      </c>
      <c r="P80" s="3" t="str">
        <f t="shared" ca="1" si="23"/>
        <v/>
      </c>
      <c r="Q80" s="3" t="str">
        <f ca="1">IF(AND($A80&lt;&gt;"",$A80&lt;&gt;"TOTAL"),IF(AND('[1]INVESTIGADOR_Otras situaciones '!$AB78&lt;&gt;"",'[1]INVESTIGADOR_Otras situaciones '!$AB78&lt;&gt;0),'[1]INVESTIGADOR_Otras situaciones '!$AB78,""),IF($A80="TOTAL",SUM(INDIRECT("Q4:Q"&amp;ROW()-1)),""))</f>
        <v/>
      </c>
      <c r="R80" s="3" t="str">
        <f ca="1">IF(AND($A80&lt;&gt;"",$A80&lt;&gt;"TOTAL"),IF(AND('[1]INVESTIGADOR_Otras situaciones '!$AD78&lt;&gt;"",'[1]INVESTIGADOR_Otras situaciones '!$AD78&lt;&gt;0),'[1]INVESTIGADOR_Otras situaciones '!$AD78,""),IF($A80="TOTAL",SUM(INDIRECT("R4:R"&amp;ROW()-1)),""))</f>
        <v/>
      </c>
      <c r="S80" s="3" t="str">
        <f t="shared" ca="1" si="24"/>
        <v/>
      </c>
      <c r="T80" s="3" t="str">
        <f ca="1">IF(AND($A80&lt;&gt;"",$A80&lt;&gt;"TOTAL"),IF(AND('[1]INVESTIGADOR_Otras situaciones '!$AG78&lt;&gt;"",'[1]INVESTIGADOR_Otras situaciones '!$AG78&lt;&gt;0),'[1]INVESTIGADOR_Otras situaciones '!$AG78,""),IF($A80="TOTAL",SUM(INDIRECT("T4:T"&amp;ROW()-1)),""))</f>
        <v/>
      </c>
      <c r="U80" s="3" t="str">
        <f ca="1">IF(AND($A80&lt;&gt;"",$A80&lt;&gt;"TOTAL"),IF(AND('[1]INVESTIGADOR_Otras situaciones '!$AI78&lt;&gt;"",'[1]INVESTIGADOR_Otras situaciones '!$AI78&lt;&gt;0),'[1]INVESTIGADOR_Otras situaciones '!$AI78,""),IF($A80="TOTAL",SUM(INDIRECT("U4:U"&amp;ROW()-1)),""))</f>
        <v/>
      </c>
      <c r="V80" s="3" t="str">
        <f t="shared" ca="1" si="25"/>
        <v/>
      </c>
      <c r="W80" s="3" t="str">
        <f ca="1">IF(AND($A80&lt;&gt;"",$A80&lt;&gt;"TOTAL"),IF(AND('[1]INVESTIGADOR_Otras situaciones '!$AL78&lt;&gt;"",'[1]INVESTIGADOR_Otras situaciones '!$AL78&lt;&gt;0),'[1]INVESTIGADOR_Otras situaciones '!$AL78,""),IF($A80="TOTAL",SUM(INDIRECT("W4:W"&amp;ROW()-1)),""))</f>
        <v/>
      </c>
      <c r="X80" s="3" t="str">
        <f ca="1">IF(AND($A80&lt;&gt;"",$A80&lt;&gt;"TOTAL"),IF(AND('[1]INVESTIGADOR_Otras situaciones '!$AN78&lt;&gt;"",'[1]INVESTIGADOR_Otras situaciones '!$AN78&lt;&gt;0),'[1]INVESTIGADOR_Otras situaciones '!$AN78,""),IF($A80="TOTAL",SUM(INDIRECT("X4:X"&amp;ROW()-1)),""))</f>
        <v/>
      </c>
      <c r="Y80" s="3" t="str">
        <f t="shared" ca="1" si="26"/>
        <v/>
      </c>
      <c r="Z80" s="3" t="str">
        <f ca="1">IF(AND($A80&lt;&gt;"",$A80&lt;&gt;"TOTAL"),IF(AND('[1]INVESTIGADOR_Otras situaciones '!$AQ78&lt;&gt;"",'[1]INVESTIGADOR_Otras situaciones '!$AQ78&lt;&gt;0),'[1]INVESTIGADOR_Otras situaciones '!$AQ78,""),IF($A80="TOTAL",SUM(INDIRECT("Z4:Z"&amp;ROW()-1)),""))</f>
        <v/>
      </c>
      <c r="AA80" s="3" t="str">
        <f ca="1">IF(AND($A80&lt;&gt;"",$A80&lt;&gt;"TOTAL"),IF(AND('[1]INVESTIGADOR_Otras situaciones '!$AS78&lt;&gt;"",'[1]INVESTIGADOR_Otras situaciones '!$AS78&lt;&gt;0),'[1]INVESTIGADOR_Otras situaciones '!$AS78,""),IF($A80="TOTAL",SUM(INDIRECT("AA4:AA"&amp;ROW()-1)),""))</f>
        <v/>
      </c>
      <c r="AB80" s="3" t="str">
        <f t="shared" ca="1" si="27"/>
        <v/>
      </c>
      <c r="AC80" s="3" t="str">
        <f ca="1">IF(AND($A80&lt;&gt;"",$A80&lt;&gt;"TOTAL"),IF(AND('[1]INVESTIGADOR_Otras situaciones '!$AV78&lt;&gt;"",'[1]INVESTIGADOR_Otras situaciones '!$AV78&lt;&gt;0),'[1]INVESTIGADOR_Otras situaciones '!$AV78,""),IF($A80="TOTAL",SUM(INDIRECT("AC4:AC"&amp;ROW()-1)),""))</f>
        <v/>
      </c>
      <c r="AD80" s="3" t="str">
        <f ca="1">IF(AND($A80&lt;&gt;"",$A80&lt;&gt;"TOTAL"),IF(AND('[1]INVESTIGADOR_Otras situaciones '!$AX78&lt;&gt;"",'[1]INVESTIGADOR_Otras situaciones '!$AX78&lt;&gt;0),'[1]INVESTIGADOR_Otras situaciones '!$AX78,""),IF($A80="TOTAL",SUM(INDIRECT("AD4:AD"&amp;ROW()-1)),""))</f>
        <v/>
      </c>
      <c r="AE80" s="3" t="str">
        <f t="shared" ca="1" si="28"/>
        <v/>
      </c>
      <c r="AF80" s="3" t="str">
        <f ca="1">IF(AND($A80&lt;&gt;"",$A80&lt;&gt;"TOTAL"),IF(AND('[1]INVESTIGADOR_Otras situaciones '!$BA78&lt;&gt;"",'[1]INVESTIGADOR_Otras situaciones '!$BA78&lt;&gt;0),'[1]INVESTIGADOR_Otras situaciones '!$BA78,""),IF($A80="TOTAL",SUM(INDIRECT("AF4:AF"&amp;ROW()-1)),""))</f>
        <v/>
      </c>
      <c r="AG80" s="3" t="str">
        <f ca="1">IF(AND($A80&lt;&gt;"",$A80&lt;&gt;"TOTAL"),IF(AND('[1]INVESTIGADOR_Otras situaciones '!$BC78&lt;&gt;"",'[1]INVESTIGADOR_Otras situaciones '!$BC78&lt;&gt;0),'[1]INVESTIGADOR_Otras situaciones '!$BC78,""),IF($A80="TOTAL",SUM(INDIRECT("AG4:AG"&amp;ROW()-1)),""))</f>
        <v/>
      </c>
      <c r="AH80" s="3" t="str">
        <f t="shared" ca="1" si="29"/>
        <v/>
      </c>
      <c r="AI80" s="3" t="str">
        <f ca="1">IF(AND($A80&lt;&gt;"",$A80&lt;&gt;"TOTAL"),IF(AND('[1]INVESTIGADOR_Otras situaciones '!$BF78&lt;&gt;"",'[1]INVESTIGADOR_Otras situaciones '!$BF78&lt;&gt;0),'[1]INVESTIGADOR_Otras situaciones '!$BF78,""),IF($A80="TOTAL",SUM(INDIRECT("AI4:AI"&amp;ROW()-1)),""))</f>
        <v/>
      </c>
      <c r="AJ80" s="3" t="str">
        <f ca="1">IF(AND($A80&lt;&gt;"",$A80&lt;&gt;"TOTAL"),IF(AND('[1]INVESTIGADOR_Otras situaciones '!$BH78&lt;&gt;"",'[1]INVESTIGADOR_Otras situaciones '!$BH78&lt;&gt;0),'[1]INVESTIGADOR_Otras situaciones '!$BH78,""),IF($A80="TOTAL",SUM(INDIRECT("AJ4:AJ"&amp;ROW()-1)),""))</f>
        <v/>
      </c>
      <c r="AK80" s="3" t="str">
        <f t="shared" ca="1" si="30"/>
        <v/>
      </c>
      <c r="AL80" s="3" t="str">
        <f ca="1">IF(AND($A80&lt;&gt;"",$A80&lt;&gt;"TOTAL"),IF(AND('[1]INVESTIGADOR_Otras situaciones '!$BK78&lt;&gt;"",'[1]INVESTIGADOR_Otras situaciones '!$BK78&lt;&gt;0),'[1]INVESTIGADOR_Otras situaciones '!$BK78,""),IF($A80="TOTAL",SUM(INDIRECT("AL4:AL"&amp;ROW()-1)),""))</f>
        <v/>
      </c>
      <c r="AM80" s="3" t="str">
        <f ca="1">IF(AND($A80&lt;&gt;"",$A80&lt;&gt;"TOTAL"),IF(AND('[1]INVESTIGADOR_Otras situaciones '!$BM78&lt;&gt;"",'[1]INVESTIGADOR_Otras situaciones '!$BM78&lt;&gt;0),'[1]INVESTIGADOR_Otras situaciones '!$BM78,""),IF($A80="TOTAL",SUM(INDIRECT("AM4:AM"&amp;ROW()-1)),""))</f>
        <v/>
      </c>
      <c r="AN80" s="3" t="str">
        <f t="shared" ca="1" si="31"/>
        <v/>
      </c>
      <c r="AO80" s="3" t="str">
        <f ca="1">IF(AND($A80&lt;&gt;"",$A80&lt;&gt;"TOTAL"),IF(AND('[1]INVESTIGADOR_Otras situaciones '!$BP78&lt;&gt;"",'[1]INVESTIGADOR_Otras situaciones '!$BP78&lt;&gt;0),'[1]INVESTIGADOR_Otras situaciones '!$BP78,""),IF($A80="TOTAL",SUM(INDIRECT("AO4:AO"&amp;ROW()-1)),""))</f>
        <v/>
      </c>
      <c r="AP80" s="3" t="str">
        <f ca="1">IF(AND($A80&lt;&gt;"",$A80&lt;&gt;"TOTAL"),IF(AND('[1]INVESTIGADOR_Otras situaciones '!$BR78&lt;&gt;"",'[1]INVESTIGADOR_Otras situaciones '!$BR78&lt;&gt;0),'[1]INVESTIGADOR_Otras situaciones '!$BR78,""),IF($A80="TOTAL",SUM(INDIRECT("AP4:AP"&amp;ROW()-1)),""))</f>
        <v/>
      </c>
      <c r="AQ80" s="3" t="str">
        <f t="shared" ca="1" si="32"/>
        <v/>
      </c>
      <c r="AR80" s="3" t="str">
        <f ca="1">IF(AND($A80&lt;&gt;"",$A80&lt;&gt;"TOTAL"),IF(AND('[1]INVESTIGADOR_Otras situaciones '!$BU78&lt;&gt;"",'[1]INVESTIGADOR_Otras situaciones '!$BU78&lt;&gt;0),'[1]INVESTIGADOR_Otras situaciones '!$BU78,""),IF($A80="TOTAL",SUM(INDIRECT("AR4:AR"&amp;ROW()-1)),""))</f>
        <v/>
      </c>
      <c r="AS80" s="3" t="str">
        <f ca="1">IF(AND($A80&lt;&gt;"",$A80&lt;&gt;"TOTAL"),IF(AND('[1]INVESTIGADOR_Otras situaciones '!$BW78&lt;&gt;"",'[1]INVESTIGADOR_Otras situaciones '!$BW78&lt;&gt;0),'[1]INVESTIGADOR_Otras situaciones '!$BW78,""),IF($A80="TOTAL",SUM(INDIRECT("AS4:AS"&amp;ROW()-1)),""))</f>
        <v/>
      </c>
      <c r="AT80" s="3" t="str">
        <f t="shared" ca="1" si="33"/>
        <v/>
      </c>
      <c r="AU80" s="3" t="str">
        <f ca="1">IF(AND($A80&lt;&gt;"",$A80&lt;&gt;"TOTAL"),IF(AND('[1]INVESTIGADOR_Otras situaciones '!$BZ78&lt;&gt;"",'[1]INVESTIGADOR_Otras situaciones '!$BZ78&lt;&gt;0),'[1]INVESTIGADOR_Otras situaciones '!$BZ78,""),IF($A80="TOTAL",SUM(INDIRECT("AU4:AU"&amp;ROW()-1)),""))</f>
        <v/>
      </c>
      <c r="AV80" s="3" t="str">
        <f ca="1">IF(AND($A80&lt;&gt;"",$A80&lt;&gt;"TOTAL"),IF(AND('[1]INVESTIGADOR_Otras situaciones '!$CB78&lt;&gt;"",'[1]INVESTIGADOR_Otras situaciones '!$CB78&lt;&gt;0),'[1]INVESTIGADOR_Otras situaciones '!$CB78,""),IF($A80="TOTAL",SUM(INDIRECT("AV4:AV"&amp;ROW()-1)),""))</f>
        <v/>
      </c>
      <c r="AW80" s="3" t="str">
        <f t="shared" ca="1" si="34"/>
        <v/>
      </c>
      <c r="AX80" s="3" t="str">
        <f ca="1">IF(AND($A80&lt;&gt;"",$A80&lt;&gt;"TOTAL"),IF(AND('[1]INVESTIGADOR_Otras situaciones '!$CE78&lt;&gt;"",'[1]INVESTIGADOR_Otras situaciones '!$CE78&lt;&gt;0),'[1]INVESTIGADOR_Otras situaciones '!$CE78,""),IF($A80="TOTAL",SUM(INDIRECT("AX4:AX"&amp;ROW()-1)),""))</f>
        <v/>
      </c>
      <c r="AY80" s="3" t="str">
        <f ca="1">IF(AND($A80&lt;&gt;"",$A80&lt;&gt;"TOTAL"),IF(AND('[1]INVESTIGADOR_Otras situaciones '!$CG78&lt;&gt;"",'[1]INVESTIGADOR_Otras situaciones '!$CG78&lt;&gt;0),'[1]INVESTIGADOR_Otras situaciones '!$CG78,""),IF($A80="TOTAL",SUM(INDIRECT("AY4:AY"&amp;ROW()-1)),""))</f>
        <v/>
      </c>
      <c r="AZ80" s="3" t="str">
        <f t="shared" ca="1" si="35"/>
        <v/>
      </c>
      <c r="BA80" s="3" t="str">
        <f ca="1">IF(AND($A80&lt;&gt;"",$A80&lt;&gt;"TOTAL"),IF(AND('[1]INVESTIGADOR_Otras situaciones '!$CJ78&lt;&gt;"",'[1]INVESTIGADOR_Otras situaciones '!$CJ78&lt;&gt;0),'[1]INVESTIGADOR_Otras situaciones '!$CJ78,""),IF($A80="TOTAL",SUM(INDIRECT("BA4:BA"&amp;ROW()-1)),""))</f>
        <v/>
      </c>
      <c r="BB80" s="3" t="str">
        <f ca="1">IF(AND($A80&lt;&gt;"",$A80&lt;&gt;"TOTAL"),IF(AND('[1]INVESTIGADOR_Otras situaciones '!$CL78&lt;&gt;"",'[1]INVESTIGADOR_Otras situaciones '!$CL78&lt;&gt;0),'[1]INVESTIGADOR_Otras situaciones '!$CL78,""),IF($A80="TOTAL",SUM(INDIRECT("BB4:BB"&amp;ROW()-1)),""))</f>
        <v/>
      </c>
      <c r="BC80" s="3" t="str">
        <f t="shared" ca="1" si="36"/>
        <v/>
      </c>
      <c r="BD80" s="3" t="str">
        <f ca="1">IF(AND($A80&lt;&gt;"",$A80&lt;&gt;"TOTAL"),IF(AND('[1]INVESTIGADOR_Otras situaciones '!$CO78&lt;&gt;"",'[1]INVESTIGADOR_Otras situaciones '!$CO78&lt;&gt;0),'[1]INVESTIGADOR_Otras situaciones '!$CO78,""),IF($A80="TOTAL",SUM(INDIRECT("BD4:BD"&amp;ROW()-1)),""))</f>
        <v/>
      </c>
      <c r="BE80" s="3" t="str">
        <f ca="1">IF(AND($A80&lt;&gt;"",$A80&lt;&gt;"TOTAL"),IF(AND('[1]INVESTIGADOR_Otras situaciones '!$CQ78&lt;&gt;"",'[1]INVESTIGADOR_Otras situaciones '!$CQ78&lt;&gt;0),'[1]INVESTIGADOR_Otras situaciones '!$CQ78,""),IF($A80="TOTAL",SUM(INDIRECT("BE4:BE"&amp;ROW()-1)),""))</f>
        <v/>
      </c>
      <c r="BF80" s="3" t="str">
        <f t="shared" ca="1" si="37"/>
        <v/>
      </c>
    </row>
    <row r="81" spans="1:58" x14ac:dyDescent="0.2">
      <c r="A81" s="25" t="str">
        <f>IF('[1]INVESTIGADOR_Otras situaciones '!$B79&lt;&gt;"",'[1]INVESTIGADOR_Otras situaciones '!$B79,IF(AND('[1]INVESTIGADOR_Otras situaciones '!$B79="",'[1]INVESTIGADOR_Otras situaciones '!$B80="",'[1]INVESTIGADOR_Otras situaciones '!$B78=""),"","TOTAL"))</f>
        <v/>
      </c>
      <c r="B81" s="3" t="str">
        <f ca="1">IF(AND($A81&lt;&gt;"",$A81&lt;&gt;"TOTAL"),IF(AND('[1]INVESTIGADOR_Otras situaciones '!$C79&lt;&gt;"",'[1]INVESTIGADOR_Otras situaciones '!$C79&lt;&gt;0),'[1]INVESTIGADOR_Otras situaciones '!$C79,""),IF($A81="TOTAL",SUM(INDIRECT("B4:B"&amp;ROW()-1)),""))</f>
        <v/>
      </c>
      <c r="C81" s="3" t="str">
        <f ca="1">IF(AND($A81&lt;&gt;"",$A81&lt;&gt;"TOTAL"),IF(AND('[1]INVESTIGADOR_Otras situaciones '!$E79&lt;&gt;"",'[1]INVESTIGADOR_Otras situaciones '!$E79&lt;&gt;0),'[1]INVESTIGADOR_Otras situaciones '!$E79,""),IF($A81="TOTAL",SUM(INDIRECT("C4:C"&amp;ROW()-1)),""))</f>
        <v/>
      </c>
      <c r="D81" s="3" t="str">
        <f t="shared" ca="1" si="19"/>
        <v/>
      </c>
      <c r="E81" s="3" t="str">
        <f ca="1">IF(AND($A81&lt;&gt;"",$A81&lt;&gt;"TOTAL"),IF(AND('[1]INVESTIGADOR_Otras situaciones '!$H79&lt;&gt;"",'[1]INVESTIGADOR_Otras situaciones '!$H79&lt;&gt;0),'[1]INVESTIGADOR_Otras situaciones '!$H79,""),IF($A81="TOTAL",SUM(INDIRECT("E4:E"&amp;ROW()-1)),""))</f>
        <v/>
      </c>
      <c r="F81" s="3" t="str">
        <f ca="1">IF(AND($A81&lt;&gt;"",$A81&lt;&gt;"TOTAL"),IF(AND('[1]INVESTIGADOR_Otras situaciones '!$J79&lt;&gt;"",'[1]INVESTIGADOR_Otras situaciones '!$J79&lt;&gt;0),'[1]INVESTIGADOR_Otras situaciones '!$J79,""),IF($A81="TOTAL",SUM(INDIRECT("F4:F"&amp;ROW()-1)),""))</f>
        <v/>
      </c>
      <c r="G81" s="3" t="str">
        <f t="shared" ca="1" si="20"/>
        <v/>
      </c>
      <c r="H81" s="3" t="str">
        <f ca="1">IF(AND($A81&lt;&gt;"",$A81&lt;&gt;"TOTAL"),IF(AND('[1]INVESTIGADOR_Otras situaciones '!$M79&lt;&gt;"",'[1]INVESTIGADOR_Otras situaciones '!$M79&lt;&gt;0),'[1]INVESTIGADOR_Otras situaciones '!$M79,""),IF($A81="TOTAL",SUM(INDIRECT("H4:H"&amp;ROW()-1)),""))</f>
        <v/>
      </c>
      <c r="I81" s="3" t="str">
        <f ca="1">IF(AND($A81&lt;&gt;"",$A81&lt;&gt;"TOTAL"),IF(AND('[1]INVESTIGADOR_Otras situaciones '!$O79&lt;&gt;"",'[1]INVESTIGADOR_Otras situaciones '!$O79&lt;&gt;0),'[1]INVESTIGADOR_Otras situaciones '!$O79,""),IF($A81="TOTAL",SUM(INDIRECT("I4:I"&amp;ROW()-1)),""))</f>
        <v/>
      </c>
      <c r="J81" s="3" t="str">
        <f t="shared" ca="1" si="21"/>
        <v/>
      </c>
      <c r="K81" s="3" t="str">
        <f ca="1">IF(AND($A81&lt;&gt;"",$A81&lt;&gt;"TOTAL"),IF(AND('[1]INVESTIGADOR_Otras situaciones '!$R79&lt;&gt;"",'[1]INVESTIGADOR_Otras situaciones '!$R79&lt;&gt;0),'[1]INVESTIGADOR_Otras situaciones '!$R79,""),IF($A81="TOTAL",SUM(INDIRECT("K4:K"&amp;ROW()-1)),""))</f>
        <v/>
      </c>
      <c r="L81" s="3" t="str">
        <f ca="1">IF(AND($A81&lt;&gt;"",$A81&lt;&gt;"TOTAL"),IF(AND('[1]INVESTIGADOR_Otras situaciones '!$T79&lt;&gt;"",'[1]INVESTIGADOR_Otras situaciones '!$T79&lt;&gt;0),'[1]INVESTIGADOR_Otras situaciones '!$T79,""),IF($A81="TOTAL",SUM(INDIRECT("L4:L"&amp;ROW()-1)),""))</f>
        <v/>
      </c>
      <c r="M81" s="3" t="str">
        <f t="shared" ca="1" si="22"/>
        <v/>
      </c>
      <c r="N81" s="3" t="str">
        <f ca="1">IF(AND($A81&lt;&gt;"",$A81&lt;&gt;"TOTAL"),IF(AND('[1]INVESTIGADOR_Otras situaciones '!$W79&lt;&gt;"",'[1]INVESTIGADOR_Otras situaciones '!$W79&lt;&gt;0),'[1]INVESTIGADOR_Otras situaciones '!$W79,""),IF($A81="TOTAL",SUM(INDIRECT("N4:N"&amp;ROW()-1)),""))</f>
        <v/>
      </c>
      <c r="O81" s="3" t="str">
        <f ca="1">IF(AND($A81&lt;&gt;"",$A81&lt;&gt;"TOTAL"),IF(AND('[1]INVESTIGADOR_Otras situaciones '!$Y79&lt;&gt;"",'[1]INVESTIGADOR_Otras situaciones '!$Y79&lt;&gt;0),'[1]INVESTIGADOR_Otras situaciones '!$Y79,""),IF($A81="TOTAL",SUM(INDIRECT("O4:O"&amp;ROW()-1)),""))</f>
        <v/>
      </c>
      <c r="P81" s="3" t="str">
        <f t="shared" ca="1" si="23"/>
        <v/>
      </c>
      <c r="Q81" s="3" t="str">
        <f ca="1">IF(AND($A81&lt;&gt;"",$A81&lt;&gt;"TOTAL"),IF(AND('[1]INVESTIGADOR_Otras situaciones '!$AB79&lt;&gt;"",'[1]INVESTIGADOR_Otras situaciones '!$AB79&lt;&gt;0),'[1]INVESTIGADOR_Otras situaciones '!$AB79,""),IF($A81="TOTAL",SUM(INDIRECT("Q4:Q"&amp;ROW()-1)),""))</f>
        <v/>
      </c>
      <c r="R81" s="3" t="str">
        <f ca="1">IF(AND($A81&lt;&gt;"",$A81&lt;&gt;"TOTAL"),IF(AND('[1]INVESTIGADOR_Otras situaciones '!$AD79&lt;&gt;"",'[1]INVESTIGADOR_Otras situaciones '!$AD79&lt;&gt;0),'[1]INVESTIGADOR_Otras situaciones '!$AD79,""),IF($A81="TOTAL",SUM(INDIRECT("R4:R"&amp;ROW()-1)),""))</f>
        <v/>
      </c>
      <c r="S81" s="3" t="str">
        <f t="shared" ca="1" si="24"/>
        <v/>
      </c>
      <c r="T81" s="3" t="str">
        <f ca="1">IF(AND($A81&lt;&gt;"",$A81&lt;&gt;"TOTAL"),IF(AND('[1]INVESTIGADOR_Otras situaciones '!$AG79&lt;&gt;"",'[1]INVESTIGADOR_Otras situaciones '!$AG79&lt;&gt;0),'[1]INVESTIGADOR_Otras situaciones '!$AG79,""),IF($A81="TOTAL",SUM(INDIRECT("T4:T"&amp;ROW()-1)),""))</f>
        <v/>
      </c>
      <c r="U81" s="3" t="str">
        <f ca="1">IF(AND($A81&lt;&gt;"",$A81&lt;&gt;"TOTAL"),IF(AND('[1]INVESTIGADOR_Otras situaciones '!$AI79&lt;&gt;"",'[1]INVESTIGADOR_Otras situaciones '!$AI79&lt;&gt;0),'[1]INVESTIGADOR_Otras situaciones '!$AI79,""),IF($A81="TOTAL",SUM(INDIRECT("U4:U"&amp;ROW()-1)),""))</f>
        <v/>
      </c>
      <c r="V81" s="3" t="str">
        <f t="shared" ca="1" si="25"/>
        <v/>
      </c>
      <c r="W81" s="3" t="str">
        <f ca="1">IF(AND($A81&lt;&gt;"",$A81&lt;&gt;"TOTAL"),IF(AND('[1]INVESTIGADOR_Otras situaciones '!$AL79&lt;&gt;"",'[1]INVESTIGADOR_Otras situaciones '!$AL79&lt;&gt;0),'[1]INVESTIGADOR_Otras situaciones '!$AL79,""),IF($A81="TOTAL",SUM(INDIRECT("W4:W"&amp;ROW()-1)),""))</f>
        <v/>
      </c>
      <c r="X81" s="3" t="str">
        <f ca="1">IF(AND($A81&lt;&gt;"",$A81&lt;&gt;"TOTAL"),IF(AND('[1]INVESTIGADOR_Otras situaciones '!$AN79&lt;&gt;"",'[1]INVESTIGADOR_Otras situaciones '!$AN79&lt;&gt;0),'[1]INVESTIGADOR_Otras situaciones '!$AN79,""),IF($A81="TOTAL",SUM(INDIRECT("X4:X"&amp;ROW()-1)),""))</f>
        <v/>
      </c>
      <c r="Y81" s="3" t="str">
        <f t="shared" ca="1" si="26"/>
        <v/>
      </c>
      <c r="Z81" s="3" t="str">
        <f ca="1">IF(AND($A81&lt;&gt;"",$A81&lt;&gt;"TOTAL"),IF(AND('[1]INVESTIGADOR_Otras situaciones '!$AQ79&lt;&gt;"",'[1]INVESTIGADOR_Otras situaciones '!$AQ79&lt;&gt;0),'[1]INVESTIGADOR_Otras situaciones '!$AQ79,""),IF($A81="TOTAL",SUM(INDIRECT("Z4:Z"&amp;ROW()-1)),""))</f>
        <v/>
      </c>
      <c r="AA81" s="3" t="str">
        <f ca="1">IF(AND($A81&lt;&gt;"",$A81&lt;&gt;"TOTAL"),IF(AND('[1]INVESTIGADOR_Otras situaciones '!$AS79&lt;&gt;"",'[1]INVESTIGADOR_Otras situaciones '!$AS79&lt;&gt;0),'[1]INVESTIGADOR_Otras situaciones '!$AS79,""),IF($A81="TOTAL",SUM(INDIRECT("AA4:AA"&amp;ROW()-1)),""))</f>
        <v/>
      </c>
      <c r="AB81" s="3" t="str">
        <f t="shared" ca="1" si="27"/>
        <v/>
      </c>
      <c r="AC81" s="3" t="str">
        <f ca="1">IF(AND($A81&lt;&gt;"",$A81&lt;&gt;"TOTAL"),IF(AND('[1]INVESTIGADOR_Otras situaciones '!$AV79&lt;&gt;"",'[1]INVESTIGADOR_Otras situaciones '!$AV79&lt;&gt;0),'[1]INVESTIGADOR_Otras situaciones '!$AV79,""),IF($A81="TOTAL",SUM(INDIRECT("AC4:AC"&amp;ROW()-1)),""))</f>
        <v/>
      </c>
      <c r="AD81" s="3" t="str">
        <f ca="1">IF(AND($A81&lt;&gt;"",$A81&lt;&gt;"TOTAL"),IF(AND('[1]INVESTIGADOR_Otras situaciones '!$AX79&lt;&gt;"",'[1]INVESTIGADOR_Otras situaciones '!$AX79&lt;&gt;0),'[1]INVESTIGADOR_Otras situaciones '!$AX79,""),IF($A81="TOTAL",SUM(INDIRECT("AD4:AD"&amp;ROW()-1)),""))</f>
        <v/>
      </c>
      <c r="AE81" s="3" t="str">
        <f t="shared" ca="1" si="28"/>
        <v/>
      </c>
      <c r="AF81" s="3" t="str">
        <f ca="1">IF(AND($A81&lt;&gt;"",$A81&lt;&gt;"TOTAL"),IF(AND('[1]INVESTIGADOR_Otras situaciones '!$BA79&lt;&gt;"",'[1]INVESTIGADOR_Otras situaciones '!$BA79&lt;&gt;0),'[1]INVESTIGADOR_Otras situaciones '!$BA79,""),IF($A81="TOTAL",SUM(INDIRECT("AF4:AF"&amp;ROW()-1)),""))</f>
        <v/>
      </c>
      <c r="AG81" s="3" t="str">
        <f ca="1">IF(AND($A81&lt;&gt;"",$A81&lt;&gt;"TOTAL"),IF(AND('[1]INVESTIGADOR_Otras situaciones '!$BC79&lt;&gt;"",'[1]INVESTIGADOR_Otras situaciones '!$BC79&lt;&gt;0),'[1]INVESTIGADOR_Otras situaciones '!$BC79,""),IF($A81="TOTAL",SUM(INDIRECT("AG4:AG"&amp;ROW()-1)),""))</f>
        <v/>
      </c>
      <c r="AH81" s="3" t="str">
        <f t="shared" ca="1" si="29"/>
        <v/>
      </c>
      <c r="AI81" s="3" t="str">
        <f ca="1">IF(AND($A81&lt;&gt;"",$A81&lt;&gt;"TOTAL"),IF(AND('[1]INVESTIGADOR_Otras situaciones '!$BF79&lt;&gt;"",'[1]INVESTIGADOR_Otras situaciones '!$BF79&lt;&gt;0),'[1]INVESTIGADOR_Otras situaciones '!$BF79,""),IF($A81="TOTAL",SUM(INDIRECT("AI4:AI"&amp;ROW()-1)),""))</f>
        <v/>
      </c>
      <c r="AJ81" s="3" t="str">
        <f ca="1">IF(AND($A81&lt;&gt;"",$A81&lt;&gt;"TOTAL"),IF(AND('[1]INVESTIGADOR_Otras situaciones '!$BH79&lt;&gt;"",'[1]INVESTIGADOR_Otras situaciones '!$BH79&lt;&gt;0),'[1]INVESTIGADOR_Otras situaciones '!$BH79,""),IF($A81="TOTAL",SUM(INDIRECT("AJ4:AJ"&amp;ROW()-1)),""))</f>
        <v/>
      </c>
      <c r="AK81" s="3" t="str">
        <f t="shared" ca="1" si="30"/>
        <v/>
      </c>
      <c r="AL81" s="3" t="str">
        <f ca="1">IF(AND($A81&lt;&gt;"",$A81&lt;&gt;"TOTAL"),IF(AND('[1]INVESTIGADOR_Otras situaciones '!$BK79&lt;&gt;"",'[1]INVESTIGADOR_Otras situaciones '!$BK79&lt;&gt;0),'[1]INVESTIGADOR_Otras situaciones '!$BK79,""),IF($A81="TOTAL",SUM(INDIRECT("AL4:AL"&amp;ROW()-1)),""))</f>
        <v/>
      </c>
      <c r="AM81" s="3" t="str">
        <f ca="1">IF(AND($A81&lt;&gt;"",$A81&lt;&gt;"TOTAL"),IF(AND('[1]INVESTIGADOR_Otras situaciones '!$BM79&lt;&gt;"",'[1]INVESTIGADOR_Otras situaciones '!$BM79&lt;&gt;0),'[1]INVESTIGADOR_Otras situaciones '!$BM79,""),IF($A81="TOTAL",SUM(INDIRECT("AM4:AM"&amp;ROW()-1)),""))</f>
        <v/>
      </c>
      <c r="AN81" s="3" t="str">
        <f t="shared" ca="1" si="31"/>
        <v/>
      </c>
      <c r="AO81" s="3" t="str">
        <f ca="1">IF(AND($A81&lt;&gt;"",$A81&lt;&gt;"TOTAL"),IF(AND('[1]INVESTIGADOR_Otras situaciones '!$BP79&lt;&gt;"",'[1]INVESTIGADOR_Otras situaciones '!$BP79&lt;&gt;0),'[1]INVESTIGADOR_Otras situaciones '!$BP79,""),IF($A81="TOTAL",SUM(INDIRECT("AO4:AO"&amp;ROW()-1)),""))</f>
        <v/>
      </c>
      <c r="AP81" s="3" t="str">
        <f ca="1">IF(AND($A81&lt;&gt;"",$A81&lt;&gt;"TOTAL"),IF(AND('[1]INVESTIGADOR_Otras situaciones '!$BR79&lt;&gt;"",'[1]INVESTIGADOR_Otras situaciones '!$BR79&lt;&gt;0),'[1]INVESTIGADOR_Otras situaciones '!$BR79,""),IF($A81="TOTAL",SUM(INDIRECT("AP4:AP"&amp;ROW()-1)),""))</f>
        <v/>
      </c>
      <c r="AQ81" s="3" t="str">
        <f t="shared" ca="1" si="32"/>
        <v/>
      </c>
      <c r="AR81" s="3" t="str">
        <f ca="1">IF(AND($A81&lt;&gt;"",$A81&lt;&gt;"TOTAL"),IF(AND('[1]INVESTIGADOR_Otras situaciones '!$BU79&lt;&gt;"",'[1]INVESTIGADOR_Otras situaciones '!$BU79&lt;&gt;0),'[1]INVESTIGADOR_Otras situaciones '!$BU79,""),IF($A81="TOTAL",SUM(INDIRECT("AR4:AR"&amp;ROW()-1)),""))</f>
        <v/>
      </c>
      <c r="AS81" s="3" t="str">
        <f ca="1">IF(AND($A81&lt;&gt;"",$A81&lt;&gt;"TOTAL"),IF(AND('[1]INVESTIGADOR_Otras situaciones '!$BW79&lt;&gt;"",'[1]INVESTIGADOR_Otras situaciones '!$BW79&lt;&gt;0),'[1]INVESTIGADOR_Otras situaciones '!$BW79,""),IF($A81="TOTAL",SUM(INDIRECT("AS4:AS"&amp;ROW()-1)),""))</f>
        <v/>
      </c>
      <c r="AT81" s="3" t="str">
        <f t="shared" ca="1" si="33"/>
        <v/>
      </c>
      <c r="AU81" s="3" t="str">
        <f ca="1">IF(AND($A81&lt;&gt;"",$A81&lt;&gt;"TOTAL"),IF(AND('[1]INVESTIGADOR_Otras situaciones '!$BZ79&lt;&gt;"",'[1]INVESTIGADOR_Otras situaciones '!$BZ79&lt;&gt;0),'[1]INVESTIGADOR_Otras situaciones '!$BZ79,""),IF($A81="TOTAL",SUM(INDIRECT("AU4:AU"&amp;ROW()-1)),""))</f>
        <v/>
      </c>
      <c r="AV81" s="3" t="str">
        <f ca="1">IF(AND($A81&lt;&gt;"",$A81&lt;&gt;"TOTAL"),IF(AND('[1]INVESTIGADOR_Otras situaciones '!$CB79&lt;&gt;"",'[1]INVESTIGADOR_Otras situaciones '!$CB79&lt;&gt;0),'[1]INVESTIGADOR_Otras situaciones '!$CB79,""),IF($A81="TOTAL",SUM(INDIRECT("AV4:AV"&amp;ROW()-1)),""))</f>
        <v/>
      </c>
      <c r="AW81" s="3" t="str">
        <f t="shared" ca="1" si="34"/>
        <v/>
      </c>
      <c r="AX81" s="3" t="str">
        <f ca="1">IF(AND($A81&lt;&gt;"",$A81&lt;&gt;"TOTAL"),IF(AND('[1]INVESTIGADOR_Otras situaciones '!$CE79&lt;&gt;"",'[1]INVESTIGADOR_Otras situaciones '!$CE79&lt;&gt;0),'[1]INVESTIGADOR_Otras situaciones '!$CE79,""),IF($A81="TOTAL",SUM(INDIRECT("AX4:AX"&amp;ROW()-1)),""))</f>
        <v/>
      </c>
      <c r="AY81" s="3" t="str">
        <f ca="1">IF(AND($A81&lt;&gt;"",$A81&lt;&gt;"TOTAL"),IF(AND('[1]INVESTIGADOR_Otras situaciones '!$CG79&lt;&gt;"",'[1]INVESTIGADOR_Otras situaciones '!$CG79&lt;&gt;0),'[1]INVESTIGADOR_Otras situaciones '!$CG79,""),IF($A81="TOTAL",SUM(INDIRECT("AY4:AY"&amp;ROW()-1)),""))</f>
        <v/>
      </c>
      <c r="AZ81" s="3" t="str">
        <f t="shared" ca="1" si="35"/>
        <v/>
      </c>
      <c r="BA81" s="3" t="str">
        <f ca="1">IF(AND($A81&lt;&gt;"",$A81&lt;&gt;"TOTAL"),IF(AND('[1]INVESTIGADOR_Otras situaciones '!$CJ79&lt;&gt;"",'[1]INVESTIGADOR_Otras situaciones '!$CJ79&lt;&gt;0),'[1]INVESTIGADOR_Otras situaciones '!$CJ79,""),IF($A81="TOTAL",SUM(INDIRECT("BA4:BA"&amp;ROW()-1)),""))</f>
        <v/>
      </c>
      <c r="BB81" s="3" t="str">
        <f ca="1">IF(AND($A81&lt;&gt;"",$A81&lt;&gt;"TOTAL"),IF(AND('[1]INVESTIGADOR_Otras situaciones '!$CL79&lt;&gt;"",'[1]INVESTIGADOR_Otras situaciones '!$CL79&lt;&gt;0),'[1]INVESTIGADOR_Otras situaciones '!$CL79,""),IF($A81="TOTAL",SUM(INDIRECT("BB4:BB"&amp;ROW()-1)),""))</f>
        <v/>
      </c>
      <c r="BC81" s="3" t="str">
        <f t="shared" ca="1" si="36"/>
        <v/>
      </c>
      <c r="BD81" s="3" t="str">
        <f ca="1">IF(AND($A81&lt;&gt;"",$A81&lt;&gt;"TOTAL"),IF(AND('[1]INVESTIGADOR_Otras situaciones '!$CO79&lt;&gt;"",'[1]INVESTIGADOR_Otras situaciones '!$CO79&lt;&gt;0),'[1]INVESTIGADOR_Otras situaciones '!$CO79,""),IF($A81="TOTAL",SUM(INDIRECT("BD4:BD"&amp;ROW()-1)),""))</f>
        <v/>
      </c>
      <c r="BE81" s="3" t="str">
        <f ca="1">IF(AND($A81&lt;&gt;"",$A81&lt;&gt;"TOTAL"),IF(AND('[1]INVESTIGADOR_Otras situaciones '!$CQ79&lt;&gt;"",'[1]INVESTIGADOR_Otras situaciones '!$CQ79&lt;&gt;0),'[1]INVESTIGADOR_Otras situaciones '!$CQ79,""),IF($A81="TOTAL",SUM(INDIRECT("BE4:BE"&amp;ROW()-1)),""))</f>
        <v/>
      </c>
      <c r="BF81" s="3" t="str">
        <f t="shared" ca="1" si="37"/>
        <v/>
      </c>
    </row>
    <row r="82" spans="1:58" x14ac:dyDescent="0.2">
      <c r="A82" s="25" t="str">
        <f>IF('[1]INVESTIGADOR_Otras situaciones '!$B80&lt;&gt;"",'[1]INVESTIGADOR_Otras situaciones '!$B80,IF(AND('[1]INVESTIGADOR_Otras situaciones '!$B80="",'[1]INVESTIGADOR_Otras situaciones '!$B81="",'[1]INVESTIGADOR_Otras situaciones '!$B79=""),"","TOTAL"))</f>
        <v/>
      </c>
      <c r="B82" s="3" t="str">
        <f ca="1">IF(AND($A82&lt;&gt;"",$A82&lt;&gt;"TOTAL"),IF(AND('[1]INVESTIGADOR_Otras situaciones '!$C80&lt;&gt;"",'[1]INVESTIGADOR_Otras situaciones '!$C80&lt;&gt;0),'[1]INVESTIGADOR_Otras situaciones '!$C80,""),IF($A82="TOTAL",SUM(INDIRECT("B4:B"&amp;ROW()-1)),""))</f>
        <v/>
      </c>
      <c r="C82" s="3" t="str">
        <f ca="1">IF(AND($A82&lt;&gt;"",$A82&lt;&gt;"TOTAL"),IF(AND('[1]INVESTIGADOR_Otras situaciones '!$E80&lt;&gt;"",'[1]INVESTIGADOR_Otras situaciones '!$E80&lt;&gt;0),'[1]INVESTIGADOR_Otras situaciones '!$E80,""),IF($A82="TOTAL",SUM(INDIRECT("C4:C"&amp;ROW()-1)),""))</f>
        <v/>
      </c>
      <c r="D82" s="3" t="str">
        <f t="shared" ca="1" si="19"/>
        <v/>
      </c>
      <c r="E82" s="3" t="str">
        <f ca="1">IF(AND($A82&lt;&gt;"",$A82&lt;&gt;"TOTAL"),IF(AND('[1]INVESTIGADOR_Otras situaciones '!$H80&lt;&gt;"",'[1]INVESTIGADOR_Otras situaciones '!$H80&lt;&gt;0),'[1]INVESTIGADOR_Otras situaciones '!$H80,""),IF($A82="TOTAL",SUM(INDIRECT("E4:E"&amp;ROW()-1)),""))</f>
        <v/>
      </c>
      <c r="F82" s="3" t="str">
        <f ca="1">IF(AND($A82&lt;&gt;"",$A82&lt;&gt;"TOTAL"),IF(AND('[1]INVESTIGADOR_Otras situaciones '!$J80&lt;&gt;"",'[1]INVESTIGADOR_Otras situaciones '!$J80&lt;&gt;0),'[1]INVESTIGADOR_Otras situaciones '!$J80,""),IF($A82="TOTAL",SUM(INDIRECT("F4:F"&amp;ROW()-1)),""))</f>
        <v/>
      </c>
      <c r="G82" s="3" t="str">
        <f t="shared" ca="1" si="20"/>
        <v/>
      </c>
      <c r="H82" s="3" t="str">
        <f ca="1">IF(AND($A82&lt;&gt;"",$A82&lt;&gt;"TOTAL"),IF(AND('[1]INVESTIGADOR_Otras situaciones '!$M80&lt;&gt;"",'[1]INVESTIGADOR_Otras situaciones '!$M80&lt;&gt;0),'[1]INVESTIGADOR_Otras situaciones '!$M80,""),IF($A82="TOTAL",SUM(INDIRECT("H4:H"&amp;ROW()-1)),""))</f>
        <v/>
      </c>
      <c r="I82" s="3" t="str">
        <f ca="1">IF(AND($A82&lt;&gt;"",$A82&lt;&gt;"TOTAL"),IF(AND('[1]INVESTIGADOR_Otras situaciones '!$O80&lt;&gt;"",'[1]INVESTIGADOR_Otras situaciones '!$O80&lt;&gt;0),'[1]INVESTIGADOR_Otras situaciones '!$O80,""),IF($A82="TOTAL",SUM(INDIRECT("I4:I"&amp;ROW()-1)),""))</f>
        <v/>
      </c>
      <c r="J82" s="3" t="str">
        <f t="shared" ca="1" si="21"/>
        <v/>
      </c>
      <c r="K82" s="3" t="str">
        <f ca="1">IF(AND($A82&lt;&gt;"",$A82&lt;&gt;"TOTAL"),IF(AND('[1]INVESTIGADOR_Otras situaciones '!$R80&lt;&gt;"",'[1]INVESTIGADOR_Otras situaciones '!$R80&lt;&gt;0),'[1]INVESTIGADOR_Otras situaciones '!$R80,""),IF($A82="TOTAL",SUM(INDIRECT("K4:K"&amp;ROW()-1)),""))</f>
        <v/>
      </c>
      <c r="L82" s="3" t="str">
        <f ca="1">IF(AND($A82&lt;&gt;"",$A82&lt;&gt;"TOTAL"),IF(AND('[1]INVESTIGADOR_Otras situaciones '!$T80&lt;&gt;"",'[1]INVESTIGADOR_Otras situaciones '!$T80&lt;&gt;0),'[1]INVESTIGADOR_Otras situaciones '!$T80,""),IF($A82="TOTAL",SUM(INDIRECT("L4:L"&amp;ROW()-1)),""))</f>
        <v/>
      </c>
      <c r="M82" s="3" t="str">
        <f t="shared" ca="1" si="22"/>
        <v/>
      </c>
      <c r="N82" s="3" t="str">
        <f ca="1">IF(AND($A82&lt;&gt;"",$A82&lt;&gt;"TOTAL"),IF(AND('[1]INVESTIGADOR_Otras situaciones '!$W80&lt;&gt;"",'[1]INVESTIGADOR_Otras situaciones '!$W80&lt;&gt;0),'[1]INVESTIGADOR_Otras situaciones '!$W80,""),IF($A82="TOTAL",SUM(INDIRECT("N4:N"&amp;ROW()-1)),""))</f>
        <v/>
      </c>
      <c r="O82" s="3" t="str">
        <f ca="1">IF(AND($A82&lt;&gt;"",$A82&lt;&gt;"TOTAL"),IF(AND('[1]INVESTIGADOR_Otras situaciones '!$Y80&lt;&gt;"",'[1]INVESTIGADOR_Otras situaciones '!$Y80&lt;&gt;0),'[1]INVESTIGADOR_Otras situaciones '!$Y80,""),IF($A82="TOTAL",SUM(INDIRECT("O4:O"&amp;ROW()-1)),""))</f>
        <v/>
      </c>
      <c r="P82" s="3" t="str">
        <f t="shared" ca="1" si="23"/>
        <v/>
      </c>
      <c r="Q82" s="3" t="str">
        <f ca="1">IF(AND($A82&lt;&gt;"",$A82&lt;&gt;"TOTAL"),IF(AND('[1]INVESTIGADOR_Otras situaciones '!$AB80&lt;&gt;"",'[1]INVESTIGADOR_Otras situaciones '!$AB80&lt;&gt;0),'[1]INVESTIGADOR_Otras situaciones '!$AB80,""),IF($A82="TOTAL",SUM(INDIRECT("Q4:Q"&amp;ROW()-1)),""))</f>
        <v/>
      </c>
      <c r="R82" s="3" t="str">
        <f ca="1">IF(AND($A82&lt;&gt;"",$A82&lt;&gt;"TOTAL"),IF(AND('[1]INVESTIGADOR_Otras situaciones '!$AD80&lt;&gt;"",'[1]INVESTIGADOR_Otras situaciones '!$AD80&lt;&gt;0),'[1]INVESTIGADOR_Otras situaciones '!$AD80,""),IF($A82="TOTAL",SUM(INDIRECT("R4:R"&amp;ROW()-1)),""))</f>
        <v/>
      </c>
      <c r="S82" s="3" t="str">
        <f t="shared" ca="1" si="24"/>
        <v/>
      </c>
      <c r="T82" s="3" t="str">
        <f ca="1">IF(AND($A82&lt;&gt;"",$A82&lt;&gt;"TOTAL"),IF(AND('[1]INVESTIGADOR_Otras situaciones '!$AG80&lt;&gt;"",'[1]INVESTIGADOR_Otras situaciones '!$AG80&lt;&gt;0),'[1]INVESTIGADOR_Otras situaciones '!$AG80,""),IF($A82="TOTAL",SUM(INDIRECT("T4:T"&amp;ROW()-1)),""))</f>
        <v/>
      </c>
      <c r="U82" s="3" t="str">
        <f ca="1">IF(AND($A82&lt;&gt;"",$A82&lt;&gt;"TOTAL"),IF(AND('[1]INVESTIGADOR_Otras situaciones '!$AI80&lt;&gt;"",'[1]INVESTIGADOR_Otras situaciones '!$AI80&lt;&gt;0),'[1]INVESTIGADOR_Otras situaciones '!$AI80,""),IF($A82="TOTAL",SUM(INDIRECT("U4:U"&amp;ROW()-1)),""))</f>
        <v/>
      </c>
      <c r="V82" s="3" t="str">
        <f t="shared" ca="1" si="25"/>
        <v/>
      </c>
      <c r="W82" s="3" t="str">
        <f ca="1">IF(AND($A82&lt;&gt;"",$A82&lt;&gt;"TOTAL"),IF(AND('[1]INVESTIGADOR_Otras situaciones '!$AL80&lt;&gt;"",'[1]INVESTIGADOR_Otras situaciones '!$AL80&lt;&gt;0),'[1]INVESTIGADOR_Otras situaciones '!$AL80,""),IF($A82="TOTAL",SUM(INDIRECT("W4:W"&amp;ROW()-1)),""))</f>
        <v/>
      </c>
      <c r="X82" s="3" t="str">
        <f ca="1">IF(AND($A82&lt;&gt;"",$A82&lt;&gt;"TOTAL"),IF(AND('[1]INVESTIGADOR_Otras situaciones '!$AN80&lt;&gt;"",'[1]INVESTIGADOR_Otras situaciones '!$AN80&lt;&gt;0),'[1]INVESTIGADOR_Otras situaciones '!$AN80,""),IF($A82="TOTAL",SUM(INDIRECT("X4:X"&amp;ROW()-1)),""))</f>
        <v/>
      </c>
      <c r="Y82" s="3" t="str">
        <f t="shared" ca="1" si="26"/>
        <v/>
      </c>
      <c r="Z82" s="3" t="str">
        <f ca="1">IF(AND($A82&lt;&gt;"",$A82&lt;&gt;"TOTAL"),IF(AND('[1]INVESTIGADOR_Otras situaciones '!$AQ80&lt;&gt;"",'[1]INVESTIGADOR_Otras situaciones '!$AQ80&lt;&gt;0),'[1]INVESTIGADOR_Otras situaciones '!$AQ80,""),IF($A82="TOTAL",SUM(INDIRECT("Z4:Z"&amp;ROW()-1)),""))</f>
        <v/>
      </c>
      <c r="AA82" s="3" t="str">
        <f ca="1">IF(AND($A82&lt;&gt;"",$A82&lt;&gt;"TOTAL"),IF(AND('[1]INVESTIGADOR_Otras situaciones '!$AS80&lt;&gt;"",'[1]INVESTIGADOR_Otras situaciones '!$AS80&lt;&gt;0),'[1]INVESTIGADOR_Otras situaciones '!$AS80,""),IF($A82="TOTAL",SUM(INDIRECT("AA4:AA"&amp;ROW()-1)),""))</f>
        <v/>
      </c>
      <c r="AB82" s="3" t="str">
        <f t="shared" ca="1" si="27"/>
        <v/>
      </c>
      <c r="AC82" s="3" t="str">
        <f ca="1">IF(AND($A82&lt;&gt;"",$A82&lt;&gt;"TOTAL"),IF(AND('[1]INVESTIGADOR_Otras situaciones '!$AV80&lt;&gt;"",'[1]INVESTIGADOR_Otras situaciones '!$AV80&lt;&gt;0),'[1]INVESTIGADOR_Otras situaciones '!$AV80,""),IF($A82="TOTAL",SUM(INDIRECT("AC4:AC"&amp;ROW()-1)),""))</f>
        <v/>
      </c>
      <c r="AD82" s="3" t="str">
        <f ca="1">IF(AND($A82&lt;&gt;"",$A82&lt;&gt;"TOTAL"),IF(AND('[1]INVESTIGADOR_Otras situaciones '!$AX80&lt;&gt;"",'[1]INVESTIGADOR_Otras situaciones '!$AX80&lt;&gt;0),'[1]INVESTIGADOR_Otras situaciones '!$AX80,""),IF($A82="TOTAL",SUM(INDIRECT("AD4:AD"&amp;ROW()-1)),""))</f>
        <v/>
      </c>
      <c r="AE82" s="3" t="str">
        <f t="shared" ca="1" si="28"/>
        <v/>
      </c>
      <c r="AF82" s="3" t="str">
        <f ca="1">IF(AND($A82&lt;&gt;"",$A82&lt;&gt;"TOTAL"),IF(AND('[1]INVESTIGADOR_Otras situaciones '!$BA80&lt;&gt;"",'[1]INVESTIGADOR_Otras situaciones '!$BA80&lt;&gt;0),'[1]INVESTIGADOR_Otras situaciones '!$BA80,""),IF($A82="TOTAL",SUM(INDIRECT("AF4:AF"&amp;ROW()-1)),""))</f>
        <v/>
      </c>
      <c r="AG82" s="3" t="str">
        <f ca="1">IF(AND($A82&lt;&gt;"",$A82&lt;&gt;"TOTAL"),IF(AND('[1]INVESTIGADOR_Otras situaciones '!$BC80&lt;&gt;"",'[1]INVESTIGADOR_Otras situaciones '!$BC80&lt;&gt;0),'[1]INVESTIGADOR_Otras situaciones '!$BC80,""),IF($A82="TOTAL",SUM(INDIRECT("AG4:AG"&amp;ROW()-1)),""))</f>
        <v/>
      </c>
      <c r="AH82" s="3" t="str">
        <f t="shared" ca="1" si="29"/>
        <v/>
      </c>
      <c r="AI82" s="3" t="str">
        <f ca="1">IF(AND($A82&lt;&gt;"",$A82&lt;&gt;"TOTAL"),IF(AND('[1]INVESTIGADOR_Otras situaciones '!$BF80&lt;&gt;"",'[1]INVESTIGADOR_Otras situaciones '!$BF80&lt;&gt;0),'[1]INVESTIGADOR_Otras situaciones '!$BF80,""),IF($A82="TOTAL",SUM(INDIRECT("AI4:AI"&amp;ROW()-1)),""))</f>
        <v/>
      </c>
      <c r="AJ82" s="3" t="str">
        <f ca="1">IF(AND($A82&lt;&gt;"",$A82&lt;&gt;"TOTAL"),IF(AND('[1]INVESTIGADOR_Otras situaciones '!$BH80&lt;&gt;"",'[1]INVESTIGADOR_Otras situaciones '!$BH80&lt;&gt;0),'[1]INVESTIGADOR_Otras situaciones '!$BH80,""),IF($A82="TOTAL",SUM(INDIRECT("AJ4:AJ"&amp;ROW()-1)),""))</f>
        <v/>
      </c>
      <c r="AK82" s="3" t="str">
        <f t="shared" ca="1" si="30"/>
        <v/>
      </c>
      <c r="AL82" s="3" t="str">
        <f ca="1">IF(AND($A82&lt;&gt;"",$A82&lt;&gt;"TOTAL"),IF(AND('[1]INVESTIGADOR_Otras situaciones '!$BK80&lt;&gt;"",'[1]INVESTIGADOR_Otras situaciones '!$BK80&lt;&gt;0),'[1]INVESTIGADOR_Otras situaciones '!$BK80,""),IF($A82="TOTAL",SUM(INDIRECT("AL4:AL"&amp;ROW()-1)),""))</f>
        <v/>
      </c>
      <c r="AM82" s="3" t="str">
        <f ca="1">IF(AND($A82&lt;&gt;"",$A82&lt;&gt;"TOTAL"),IF(AND('[1]INVESTIGADOR_Otras situaciones '!$BM80&lt;&gt;"",'[1]INVESTIGADOR_Otras situaciones '!$BM80&lt;&gt;0),'[1]INVESTIGADOR_Otras situaciones '!$BM80,""),IF($A82="TOTAL",SUM(INDIRECT("AM4:AM"&amp;ROW()-1)),""))</f>
        <v/>
      </c>
      <c r="AN82" s="3" t="str">
        <f t="shared" ca="1" si="31"/>
        <v/>
      </c>
      <c r="AO82" s="3" t="str">
        <f ca="1">IF(AND($A82&lt;&gt;"",$A82&lt;&gt;"TOTAL"),IF(AND('[1]INVESTIGADOR_Otras situaciones '!$BP80&lt;&gt;"",'[1]INVESTIGADOR_Otras situaciones '!$BP80&lt;&gt;0),'[1]INVESTIGADOR_Otras situaciones '!$BP80,""),IF($A82="TOTAL",SUM(INDIRECT("AO4:AO"&amp;ROW()-1)),""))</f>
        <v/>
      </c>
      <c r="AP82" s="3" t="str">
        <f ca="1">IF(AND($A82&lt;&gt;"",$A82&lt;&gt;"TOTAL"),IF(AND('[1]INVESTIGADOR_Otras situaciones '!$BR80&lt;&gt;"",'[1]INVESTIGADOR_Otras situaciones '!$BR80&lt;&gt;0),'[1]INVESTIGADOR_Otras situaciones '!$BR80,""),IF($A82="TOTAL",SUM(INDIRECT("AP4:AP"&amp;ROW()-1)),""))</f>
        <v/>
      </c>
      <c r="AQ82" s="3" t="str">
        <f t="shared" ca="1" si="32"/>
        <v/>
      </c>
      <c r="AR82" s="3" t="str">
        <f ca="1">IF(AND($A82&lt;&gt;"",$A82&lt;&gt;"TOTAL"),IF(AND('[1]INVESTIGADOR_Otras situaciones '!$BU80&lt;&gt;"",'[1]INVESTIGADOR_Otras situaciones '!$BU80&lt;&gt;0),'[1]INVESTIGADOR_Otras situaciones '!$BU80,""),IF($A82="TOTAL",SUM(INDIRECT("AR4:AR"&amp;ROW()-1)),""))</f>
        <v/>
      </c>
      <c r="AS82" s="3" t="str">
        <f ca="1">IF(AND($A82&lt;&gt;"",$A82&lt;&gt;"TOTAL"),IF(AND('[1]INVESTIGADOR_Otras situaciones '!$BW80&lt;&gt;"",'[1]INVESTIGADOR_Otras situaciones '!$BW80&lt;&gt;0),'[1]INVESTIGADOR_Otras situaciones '!$BW80,""),IF($A82="TOTAL",SUM(INDIRECT("AS4:AS"&amp;ROW()-1)),""))</f>
        <v/>
      </c>
      <c r="AT82" s="3" t="str">
        <f t="shared" ca="1" si="33"/>
        <v/>
      </c>
      <c r="AU82" s="3" t="str">
        <f ca="1">IF(AND($A82&lt;&gt;"",$A82&lt;&gt;"TOTAL"),IF(AND('[1]INVESTIGADOR_Otras situaciones '!$BZ80&lt;&gt;"",'[1]INVESTIGADOR_Otras situaciones '!$BZ80&lt;&gt;0),'[1]INVESTIGADOR_Otras situaciones '!$BZ80,""),IF($A82="TOTAL",SUM(INDIRECT("AU4:AU"&amp;ROW()-1)),""))</f>
        <v/>
      </c>
      <c r="AV82" s="3" t="str">
        <f ca="1">IF(AND($A82&lt;&gt;"",$A82&lt;&gt;"TOTAL"),IF(AND('[1]INVESTIGADOR_Otras situaciones '!$CB80&lt;&gt;"",'[1]INVESTIGADOR_Otras situaciones '!$CB80&lt;&gt;0),'[1]INVESTIGADOR_Otras situaciones '!$CB80,""),IF($A82="TOTAL",SUM(INDIRECT("AV4:AV"&amp;ROW()-1)),""))</f>
        <v/>
      </c>
      <c r="AW82" s="3" t="str">
        <f t="shared" ca="1" si="34"/>
        <v/>
      </c>
      <c r="AX82" s="3" t="str">
        <f ca="1">IF(AND($A82&lt;&gt;"",$A82&lt;&gt;"TOTAL"),IF(AND('[1]INVESTIGADOR_Otras situaciones '!$CE80&lt;&gt;"",'[1]INVESTIGADOR_Otras situaciones '!$CE80&lt;&gt;0),'[1]INVESTIGADOR_Otras situaciones '!$CE80,""),IF($A82="TOTAL",SUM(INDIRECT("AX4:AX"&amp;ROW()-1)),""))</f>
        <v/>
      </c>
      <c r="AY82" s="3" t="str">
        <f ca="1">IF(AND($A82&lt;&gt;"",$A82&lt;&gt;"TOTAL"),IF(AND('[1]INVESTIGADOR_Otras situaciones '!$CG80&lt;&gt;"",'[1]INVESTIGADOR_Otras situaciones '!$CG80&lt;&gt;0),'[1]INVESTIGADOR_Otras situaciones '!$CG80,""),IF($A82="TOTAL",SUM(INDIRECT("AY4:AY"&amp;ROW()-1)),""))</f>
        <v/>
      </c>
      <c r="AZ82" s="3" t="str">
        <f t="shared" ca="1" si="35"/>
        <v/>
      </c>
      <c r="BA82" s="3" t="str">
        <f ca="1">IF(AND($A82&lt;&gt;"",$A82&lt;&gt;"TOTAL"),IF(AND('[1]INVESTIGADOR_Otras situaciones '!$CJ80&lt;&gt;"",'[1]INVESTIGADOR_Otras situaciones '!$CJ80&lt;&gt;0),'[1]INVESTIGADOR_Otras situaciones '!$CJ80,""),IF($A82="TOTAL",SUM(INDIRECT("BA4:BA"&amp;ROW()-1)),""))</f>
        <v/>
      </c>
      <c r="BB82" s="3" t="str">
        <f ca="1">IF(AND($A82&lt;&gt;"",$A82&lt;&gt;"TOTAL"),IF(AND('[1]INVESTIGADOR_Otras situaciones '!$CL80&lt;&gt;"",'[1]INVESTIGADOR_Otras situaciones '!$CL80&lt;&gt;0),'[1]INVESTIGADOR_Otras situaciones '!$CL80,""),IF($A82="TOTAL",SUM(INDIRECT("BB4:BB"&amp;ROW()-1)),""))</f>
        <v/>
      </c>
      <c r="BC82" s="3" t="str">
        <f t="shared" ca="1" si="36"/>
        <v/>
      </c>
      <c r="BD82" s="3" t="str">
        <f ca="1">IF(AND($A82&lt;&gt;"",$A82&lt;&gt;"TOTAL"),IF(AND('[1]INVESTIGADOR_Otras situaciones '!$CO80&lt;&gt;"",'[1]INVESTIGADOR_Otras situaciones '!$CO80&lt;&gt;0),'[1]INVESTIGADOR_Otras situaciones '!$CO80,""),IF($A82="TOTAL",SUM(INDIRECT("BD4:BD"&amp;ROW()-1)),""))</f>
        <v/>
      </c>
      <c r="BE82" s="3" t="str">
        <f ca="1">IF(AND($A82&lt;&gt;"",$A82&lt;&gt;"TOTAL"),IF(AND('[1]INVESTIGADOR_Otras situaciones '!$CQ80&lt;&gt;"",'[1]INVESTIGADOR_Otras situaciones '!$CQ80&lt;&gt;0),'[1]INVESTIGADOR_Otras situaciones '!$CQ80,""),IF($A82="TOTAL",SUM(INDIRECT("BE4:BE"&amp;ROW()-1)),""))</f>
        <v/>
      </c>
      <c r="BF82" s="3" t="str">
        <f t="shared" ca="1" si="37"/>
        <v/>
      </c>
    </row>
    <row r="83" spans="1:58" x14ac:dyDescent="0.2">
      <c r="A83" s="25" t="str">
        <f>IF('[1]INVESTIGADOR_Otras situaciones '!$B81&lt;&gt;"",'[1]INVESTIGADOR_Otras situaciones '!$B81,IF(AND('[1]INVESTIGADOR_Otras situaciones '!$B81="",'[1]INVESTIGADOR_Otras situaciones '!$B82="",'[1]INVESTIGADOR_Otras situaciones '!$B80=""),"","TOTAL"))</f>
        <v/>
      </c>
      <c r="B83" s="3" t="str">
        <f ca="1">IF(AND($A83&lt;&gt;"",$A83&lt;&gt;"TOTAL"),IF(AND('[1]INVESTIGADOR_Otras situaciones '!$C81&lt;&gt;"",'[1]INVESTIGADOR_Otras situaciones '!$C81&lt;&gt;0),'[1]INVESTIGADOR_Otras situaciones '!$C81,""),IF($A83="TOTAL",SUM(INDIRECT("B4:B"&amp;ROW()-1)),""))</f>
        <v/>
      </c>
      <c r="C83" s="3" t="str">
        <f ca="1">IF(AND($A83&lt;&gt;"",$A83&lt;&gt;"TOTAL"),IF(AND('[1]INVESTIGADOR_Otras situaciones '!$E81&lt;&gt;"",'[1]INVESTIGADOR_Otras situaciones '!$E81&lt;&gt;0),'[1]INVESTIGADOR_Otras situaciones '!$E81,""),IF($A83="TOTAL",SUM(INDIRECT("C4:C"&amp;ROW()-1)),""))</f>
        <v/>
      </c>
      <c r="D83" s="3" t="str">
        <f t="shared" ca="1" si="19"/>
        <v/>
      </c>
      <c r="E83" s="3" t="str">
        <f ca="1">IF(AND($A83&lt;&gt;"",$A83&lt;&gt;"TOTAL"),IF(AND('[1]INVESTIGADOR_Otras situaciones '!$H81&lt;&gt;"",'[1]INVESTIGADOR_Otras situaciones '!$H81&lt;&gt;0),'[1]INVESTIGADOR_Otras situaciones '!$H81,""),IF($A83="TOTAL",SUM(INDIRECT("E4:E"&amp;ROW()-1)),""))</f>
        <v/>
      </c>
      <c r="F83" s="3" t="str">
        <f ca="1">IF(AND($A83&lt;&gt;"",$A83&lt;&gt;"TOTAL"),IF(AND('[1]INVESTIGADOR_Otras situaciones '!$J81&lt;&gt;"",'[1]INVESTIGADOR_Otras situaciones '!$J81&lt;&gt;0),'[1]INVESTIGADOR_Otras situaciones '!$J81,""),IF($A83="TOTAL",SUM(INDIRECT("F4:F"&amp;ROW()-1)),""))</f>
        <v/>
      </c>
      <c r="G83" s="3" t="str">
        <f t="shared" ca="1" si="20"/>
        <v/>
      </c>
      <c r="H83" s="3" t="str">
        <f ca="1">IF(AND($A83&lt;&gt;"",$A83&lt;&gt;"TOTAL"),IF(AND('[1]INVESTIGADOR_Otras situaciones '!$M81&lt;&gt;"",'[1]INVESTIGADOR_Otras situaciones '!$M81&lt;&gt;0),'[1]INVESTIGADOR_Otras situaciones '!$M81,""),IF($A83="TOTAL",SUM(INDIRECT("H4:H"&amp;ROW()-1)),""))</f>
        <v/>
      </c>
      <c r="I83" s="3" t="str">
        <f ca="1">IF(AND($A83&lt;&gt;"",$A83&lt;&gt;"TOTAL"),IF(AND('[1]INVESTIGADOR_Otras situaciones '!$O81&lt;&gt;"",'[1]INVESTIGADOR_Otras situaciones '!$O81&lt;&gt;0),'[1]INVESTIGADOR_Otras situaciones '!$O81,""),IF($A83="TOTAL",SUM(INDIRECT("I4:I"&amp;ROW()-1)),""))</f>
        <v/>
      </c>
      <c r="J83" s="3" t="str">
        <f t="shared" ca="1" si="21"/>
        <v/>
      </c>
      <c r="K83" s="3" t="str">
        <f ca="1">IF(AND($A83&lt;&gt;"",$A83&lt;&gt;"TOTAL"),IF(AND('[1]INVESTIGADOR_Otras situaciones '!$R81&lt;&gt;"",'[1]INVESTIGADOR_Otras situaciones '!$R81&lt;&gt;0),'[1]INVESTIGADOR_Otras situaciones '!$R81,""),IF($A83="TOTAL",SUM(INDIRECT("K4:K"&amp;ROW()-1)),""))</f>
        <v/>
      </c>
      <c r="L83" s="3" t="str">
        <f ca="1">IF(AND($A83&lt;&gt;"",$A83&lt;&gt;"TOTAL"),IF(AND('[1]INVESTIGADOR_Otras situaciones '!$T81&lt;&gt;"",'[1]INVESTIGADOR_Otras situaciones '!$T81&lt;&gt;0),'[1]INVESTIGADOR_Otras situaciones '!$T81,""),IF($A83="TOTAL",SUM(INDIRECT("L4:L"&amp;ROW()-1)),""))</f>
        <v/>
      </c>
      <c r="M83" s="3" t="str">
        <f t="shared" ca="1" si="22"/>
        <v/>
      </c>
      <c r="N83" s="3" t="str">
        <f ca="1">IF(AND($A83&lt;&gt;"",$A83&lt;&gt;"TOTAL"),IF(AND('[1]INVESTIGADOR_Otras situaciones '!$W81&lt;&gt;"",'[1]INVESTIGADOR_Otras situaciones '!$W81&lt;&gt;0),'[1]INVESTIGADOR_Otras situaciones '!$W81,""),IF($A83="TOTAL",SUM(INDIRECT("N4:N"&amp;ROW()-1)),""))</f>
        <v/>
      </c>
      <c r="O83" s="3" t="str">
        <f ca="1">IF(AND($A83&lt;&gt;"",$A83&lt;&gt;"TOTAL"),IF(AND('[1]INVESTIGADOR_Otras situaciones '!$Y81&lt;&gt;"",'[1]INVESTIGADOR_Otras situaciones '!$Y81&lt;&gt;0),'[1]INVESTIGADOR_Otras situaciones '!$Y81,""),IF($A83="TOTAL",SUM(INDIRECT("O4:O"&amp;ROW()-1)),""))</f>
        <v/>
      </c>
      <c r="P83" s="3" t="str">
        <f t="shared" ca="1" si="23"/>
        <v/>
      </c>
      <c r="Q83" s="3" t="str">
        <f ca="1">IF(AND($A83&lt;&gt;"",$A83&lt;&gt;"TOTAL"),IF(AND('[1]INVESTIGADOR_Otras situaciones '!$AB81&lt;&gt;"",'[1]INVESTIGADOR_Otras situaciones '!$AB81&lt;&gt;0),'[1]INVESTIGADOR_Otras situaciones '!$AB81,""),IF($A83="TOTAL",SUM(INDIRECT("Q4:Q"&amp;ROW()-1)),""))</f>
        <v/>
      </c>
      <c r="R83" s="3" t="str">
        <f ca="1">IF(AND($A83&lt;&gt;"",$A83&lt;&gt;"TOTAL"),IF(AND('[1]INVESTIGADOR_Otras situaciones '!$AD81&lt;&gt;"",'[1]INVESTIGADOR_Otras situaciones '!$AD81&lt;&gt;0),'[1]INVESTIGADOR_Otras situaciones '!$AD81,""),IF($A83="TOTAL",SUM(INDIRECT("R4:R"&amp;ROW()-1)),""))</f>
        <v/>
      </c>
      <c r="S83" s="3" t="str">
        <f t="shared" ca="1" si="24"/>
        <v/>
      </c>
      <c r="T83" s="3" t="str">
        <f ca="1">IF(AND($A83&lt;&gt;"",$A83&lt;&gt;"TOTAL"),IF(AND('[1]INVESTIGADOR_Otras situaciones '!$AG81&lt;&gt;"",'[1]INVESTIGADOR_Otras situaciones '!$AG81&lt;&gt;0),'[1]INVESTIGADOR_Otras situaciones '!$AG81,""),IF($A83="TOTAL",SUM(INDIRECT("T4:T"&amp;ROW()-1)),""))</f>
        <v/>
      </c>
      <c r="U83" s="3" t="str">
        <f ca="1">IF(AND($A83&lt;&gt;"",$A83&lt;&gt;"TOTAL"),IF(AND('[1]INVESTIGADOR_Otras situaciones '!$AI81&lt;&gt;"",'[1]INVESTIGADOR_Otras situaciones '!$AI81&lt;&gt;0),'[1]INVESTIGADOR_Otras situaciones '!$AI81,""),IF($A83="TOTAL",SUM(INDIRECT("U4:U"&amp;ROW()-1)),""))</f>
        <v/>
      </c>
      <c r="V83" s="3" t="str">
        <f t="shared" ca="1" si="25"/>
        <v/>
      </c>
      <c r="W83" s="3" t="str">
        <f ca="1">IF(AND($A83&lt;&gt;"",$A83&lt;&gt;"TOTAL"),IF(AND('[1]INVESTIGADOR_Otras situaciones '!$AL81&lt;&gt;"",'[1]INVESTIGADOR_Otras situaciones '!$AL81&lt;&gt;0),'[1]INVESTIGADOR_Otras situaciones '!$AL81,""),IF($A83="TOTAL",SUM(INDIRECT("W4:W"&amp;ROW()-1)),""))</f>
        <v/>
      </c>
      <c r="X83" s="3" t="str">
        <f ca="1">IF(AND($A83&lt;&gt;"",$A83&lt;&gt;"TOTAL"),IF(AND('[1]INVESTIGADOR_Otras situaciones '!$AN81&lt;&gt;"",'[1]INVESTIGADOR_Otras situaciones '!$AN81&lt;&gt;0),'[1]INVESTIGADOR_Otras situaciones '!$AN81,""),IF($A83="TOTAL",SUM(INDIRECT("X4:X"&amp;ROW()-1)),""))</f>
        <v/>
      </c>
      <c r="Y83" s="3" t="str">
        <f t="shared" ca="1" si="26"/>
        <v/>
      </c>
      <c r="Z83" s="3" t="str">
        <f ca="1">IF(AND($A83&lt;&gt;"",$A83&lt;&gt;"TOTAL"),IF(AND('[1]INVESTIGADOR_Otras situaciones '!$AQ81&lt;&gt;"",'[1]INVESTIGADOR_Otras situaciones '!$AQ81&lt;&gt;0),'[1]INVESTIGADOR_Otras situaciones '!$AQ81,""),IF($A83="TOTAL",SUM(INDIRECT("Z4:Z"&amp;ROW()-1)),""))</f>
        <v/>
      </c>
      <c r="AA83" s="3" t="str">
        <f ca="1">IF(AND($A83&lt;&gt;"",$A83&lt;&gt;"TOTAL"),IF(AND('[1]INVESTIGADOR_Otras situaciones '!$AS81&lt;&gt;"",'[1]INVESTIGADOR_Otras situaciones '!$AS81&lt;&gt;0),'[1]INVESTIGADOR_Otras situaciones '!$AS81,""),IF($A83="TOTAL",SUM(INDIRECT("AA4:AA"&amp;ROW()-1)),""))</f>
        <v/>
      </c>
      <c r="AB83" s="3" t="str">
        <f t="shared" ca="1" si="27"/>
        <v/>
      </c>
      <c r="AC83" s="3" t="str">
        <f ca="1">IF(AND($A83&lt;&gt;"",$A83&lt;&gt;"TOTAL"),IF(AND('[1]INVESTIGADOR_Otras situaciones '!$AV81&lt;&gt;"",'[1]INVESTIGADOR_Otras situaciones '!$AV81&lt;&gt;0),'[1]INVESTIGADOR_Otras situaciones '!$AV81,""),IF($A83="TOTAL",SUM(INDIRECT("AC4:AC"&amp;ROW()-1)),""))</f>
        <v/>
      </c>
      <c r="AD83" s="3" t="str">
        <f ca="1">IF(AND($A83&lt;&gt;"",$A83&lt;&gt;"TOTAL"),IF(AND('[1]INVESTIGADOR_Otras situaciones '!$AX81&lt;&gt;"",'[1]INVESTIGADOR_Otras situaciones '!$AX81&lt;&gt;0),'[1]INVESTIGADOR_Otras situaciones '!$AX81,""),IF($A83="TOTAL",SUM(INDIRECT("AD4:AD"&amp;ROW()-1)),""))</f>
        <v/>
      </c>
      <c r="AE83" s="3" t="str">
        <f t="shared" ca="1" si="28"/>
        <v/>
      </c>
      <c r="AF83" s="3" t="str">
        <f ca="1">IF(AND($A83&lt;&gt;"",$A83&lt;&gt;"TOTAL"),IF(AND('[1]INVESTIGADOR_Otras situaciones '!$BA81&lt;&gt;"",'[1]INVESTIGADOR_Otras situaciones '!$BA81&lt;&gt;0),'[1]INVESTIGADOR_Otras situaciones '!$BA81,""),IF($A83="TOTAL",SUM(INDIRECT("AF4:AF"&amp;ROW()-1)),""))</f>
        <v/>
      </c>
      <c r="AG83" s="3" t="str">
        <f ca="1">IF(AND($A83&lt;&gt;"",$A83&lt;&gt;"TOTAL"),IF(AND('[1]INVESTIGADOR_Otras situaciones '!$BC81&lt;&gt;"",'[1]INVESTIGADOR_Otras situaciones '!$BC81&lt;&gt;0),'[1]INVESTIGADOR_Otras situaciones '!$BC81,""),IF($A83="TOTAL",SUM(INDIRECT("AG4:AG"&amp;ROW()-1)),""))</f>
        <v/>
      </c>
      <c r="AH83" s="3" t="str">
        <f t="shared" ca="1" si="29"/>
        <v/>
      </c>
      <c r="AI83" s="3" t="str">
        <f ca="1">IF(AND($A83&lt;&gt;"",$A83&lt;&gt;"TOTAL"),IF(AND('[1]INVESTIGADOR_Otras situaciones '!$BF81&lt;&gt;"",'[1]INVESTIGADOR_Otras situaciones '!$BF81&lt;&gt;0),'[1]INVESTIGADOR_Otras situaciones '!$BF81,""),IF($A83="TOTAL",SUM(INDIRECT("AI4:AI"&amp;ROW()-1)),""))</f>
        <v/>
      </c>
      <c r="AJ83" s="3" t="str">
        <f ca="1">IF(AND($A83&lt;&gt;"",$A83&lt;&gt;"TOTAL"),IF(AND('[1]INVESTIGADOR_Otras situaciones '!$BH81&lt;&gt;"",'[1]INVESTIGADOR_Otras situaciones '!$BH81&lt;&gt;0),'[1]INVESTIGADOR_Otras situaciones '!$BH81,""),IF($A83="TOTAL",SUM(INDIRECT("AJ4:AJ"&amp;ROW()-1)),""))</f>
        <v/>
      </c>
      <c r="AK83" s="3" t="str">
        <f t="shared" ca="1" si="30"/>
        <v/>
      </c>
      <c r="AL83" s="3" t="str">
        <f ca="1">IF(AND($A83&lt;&gt;"",$A83&lt;&gt;"TOTAL"),IF(AND('[1]INVESTIGADOR_Otras situaciones '!$BK81&lt;&gt;"",'[1]INVESTIGADOR_Otras situaciones '!$BK81&lt;&gt;0),'[1]INVESTIGADOR_Otras situaciones '!$BK81,""),IF($A83="TOTAL",SUM(INDIRECT("AL4:AL"&amp;ROW()-1)),""))</f>
        <v/>
      </c>
      <c r="AM83" s="3" t="str">
        <f ca="1">IF(AND($A83&lt;&gt;"",$A83&lt;&gt;"TOTAL"),IF(AND('[1]INVESTIGADOR_Otras situaciones '!$BM81&lt;&gt;"",'[1]INVESTIGADOR_Otras situaciones '!$BM81&lt;&gt;0),'[1]INVESTIGADOR_Otras situaciones '!$BM81,""),IF($A83="TOTAL",SUM(INDIRECT("AM4:AM"&amp;ROW()-1)),""))</f>
        <v/>
      </c>
      <c r="AN83" s="3" t="str">
        <f t="shared" ca="1" si="31"/>
        <v/>
      </c>
      <c r="AO83" s="3" t="str">
        <f ca="1">IF(AND($A83&lt;&gt;"",$A83&lt;&gt;"TOTAL"),IF(AND('[1]INVESTIGADOR_Otras situaciones '!$BP81&lt;&gt;"",'[1]INVESTIGADOR_Otras situaciones '!$BP81&lt;&gt;0),'[1]INVESTIGADOR_Otras situaciones '!$BP81,""),IF($A83="TOTAL",SUM(INDIRECT("AO4:AO"&amp;ROW()-1)),""))</f>
        <v/>
      </c>
      <c r="AP83" s="3" t="str">
        <f ca="1">IF(AND($A83&lt;&gt;"",$A83&lt;&gt;"TOTAL"),IF(AND('[1]INVESTIGADOR_Otras situaciones '!$BR81&lt;&gt;"",'[1]INVESTIGADOR_Otras situaciones '!$BR81&lt;&gt;0),'[1]INVESTIGADOR_Otras situaciones '!$BR81,""),IF($A83="TOTAL",SUM(INDIRECT("AP4:AP"&amp;ROW()-1)),""))</f>
        <v/>
      </c>
      <c r="AQ83" s="3" t="str">
        <f t="shared" ca="1" si="32"/>
        <v/>
      </c>
      <c r="AR83" s="3" t="str">
        <f ca="1">IF(AND($A83&lt;&gt;"",$A83&lt;&gt;"TOTAL"),IF(AND('[1]INVESTIGADOR_Otras situaciones '!$BU81&lt;&gt;"",'[1]INVESTIGADOR_Otras situaciones '!$BU81&lt;&gt;0),'[1]INVESTIGADOR_Otras situaciones '!$BU81,""),IF($A83="TOTAL",SUM(INDIRECT("AR4:AR"&amp;ROW()-1)),""))</f>
        <v/>
      </c>
      <c r="AS83" s="3" t="str">
        <f ca="1">IF(AND($A83&lt;&gt;"",$A83&lt;&gt;"TOTAL"),IF(AND('[1]INVESTIGADOR_Otras situaciones '!$BW81&lt;&gt;"",'[1]INVESTIGADOR_Otras situaciones '!$BW81&lt;&gt;0),'[1]INVESTIGADOR_Otras situaciones '!$BW81,""),IF($A83="TOTAL",SUM(INDIRECT("AS4:AS"&amp;ROW()-1)),""))</f>
        <v/>
      </c>
      <c r="AT83" s="3" t="str">
        <f t="shared" ca="1" si="33"/>
        <v/>
      </c>
      <c r="AU83" s="3" t="str">
        <f ca="1">IF(AND($A83&lt;&gt;"",$A83&lt;&gt;"TOTAL"),IF(AND('[1]INVESTIGADOR_Otras situaciones '!$BZ81&lt;&gt;"",'[1]INVESTIGADOR_Otras situaciones '!$BZ81&lt;&gt;0),'[1]INVESTIGADOR_Otras situaciones '!$BZ81,""),IF($A83="TOTAL",SUM(INDIRECT("AU4:AU"&amp;ROW()-1)),""))</f>
        <v/>
      </c>
      <c r="AV83" s="3" t="str">
        <f ca="1">IF(AND($A83&lt;&gt;"",$A83&lt;&gt;"TOTAL"),IF(AND('[1]INVESTIGADOR_Otras situaciones '!$CB81&lt;&gt;"",'[1]INVESTIGADOR_Otras situaciones '!$CB81&lt;&gt;0),'[1]INVESTIGADOR_Otras situaciones '!$CB81,""),IF($A83="TOTAL",SUM(INDIRECT("AV4:AV"&amp;ROW()-1)),""))</f>
        <v/>
      </c>
      <c r="AW83" s="3" t="str">
        <f t="shared" ca="1" si="34"/>
        <v/>
      </c>
      <c r="AX83" s="3" t="str">
        <f ca="1">IF(AND($A83&lt;&gt;"",$A83&lt;&gt;"TOTAL"),IF(AND('[1]INVESTIGADOR_Otras situaciones '!$CE81&lt;&gt;"",'[1]INVESTIGADOR_Otras situaciones '!$CE81&lt;&gt;0),'[1]INVESTIGADOR_Otras situaciones '!$CE81,""),IF($A83="TOTAL",SUM(INDIRECT("AX4:AX"&amp;ROW()-1)),""))</f>
        <v/>
      </c>
      <c r="AY83" s="3" t="str">
        <f ca="1">IF(AND($A83&lt;&gt;"",$A83&lt;&gt;"TOTAL"),IF(AND('[1]INVESTIGADOR_Otras situaciones '!$CG81&lt;&gt;"",'[1]INVESTIGADOR_Otras situaciones '!$CG81&lt;&gt;0),'[1]INVESTIGADOR_Otras situaciones '!$CG81,""),IF($A83="TOTAL",SUM(INDIRECT("AY4:AY"&amp;ROW()-1)),""))</f>
        <v/>
      </c>
      <c r="AZ83" s="3" t="str">
        <f t="shared" ca="1" si="35"/>
        <v/>
      </c>
      <c r="BA83" s="3" t="str">
        <f ca="1">IF(AND($A83&lt;&gt;"",$A83&lt;&gt;"TOTAL"),IF(AND('[1]INVESTIGADOR_Otras situaciones '!$CJ81&lt;&gt;"",'[1]INVESTIGADOR_Otras situaciones '!$CJ81&lt;&gt;0),'[1]INVESTIGADOR_Otras situaciones '!$CJ81,""),IF($A83="TOTAL",SUM(INDIRECT("BA4:BA"&amp;ROW()-1)),""))</f>
        <v/>
      </c>
      <c r="BB83" s="3" t="str">
        <f ca="1">IF(AND($A83&lt;&gt;"",$A83&lt;&gt;"TOTAL"),IF(AND('[1]INVESTIGADOR_Otras situaciones '!$CL81&lt;&gt;"",'[1]INVESTIGADOR_Otras situaciones '!$CL81&lt;&gt;0),'[1]INVESTIGADOR_Otras situaciones '!$CL81,""),IF($A83="TOTAL",SUM(INDIRECT("BB4:BB"&amp;ROW()-1)),""))</f>
        <v/>
      </c>
      <c r="BC83" s="3" t="str">
        <f t="shared" ca="1" si="36"/>
        <v/>
      </c>
      <c r="BD83" s="3" t="str">
        <f ca="1">IF(AND($A83&lt;&gt;"",$A83&lt;&gt;"TOTAL"),IF(AND('[1]INVESTIGADOR_Otras situaciones '!$CO81&lt;&gt;"",'[1]INVESTIGADOR_Otras situaciones '!$CO81&lt;&gt;0),'[1]INVESTIGADOR_Otras situaciones '!$CO81,""),IF($A83="TOTAL",SUM(INDIRECT("BD4:BD"&amp;ROW()-1)),""))</f>
        <v/>
      </c>
      <c r="BE83" s="3" t="str">
        <f ca="1">IF(AND($A83&lt;&gt;"",$A83&lt;&gt;"TOTAL"),IF(AND('[1]INVESTIGADOR_Otras situaciones '!$CQ81&lt;&gt;"",'[1]INVESTIGADOR_Otras situaciones '!$CQ81&lt;&gt;0),'[1]INVESTIGADOR_Otras situaciones '!$CQ81,""),IF($A83="TOTAL",SUM(INDIRECT("BE4:BE"&amp;ROW()-1)),""))</f>
        <v/>
      </c>
      <c r="BF83" s="3" t="str">
        <f t="shared" ca="1" si="37"/>
        <v/>
      </c>
    </row>
    <row r="84" spans="1:58" x14ac:dyDescent="0.2">
      <c r="A84" s="25" t="str">
        <f>IF('[1]INVESTIGADOR_Otras situaciones '!$B82&lt;&gt;"",'[1]INVESTIGADOR_Otras situaciones '!$B82,IF(AND('[1]INVESTIGADOR_Otras situaciones '!$B82="",'[1]INVESTIGADOR_Otras situaciones '!$B83="",'[1]INVESTIGADOR_Otras situaciones '!$B81=""),"","TOTAL"))</f>
        <v/>
      </c>
      <c r="B84" s="3" t="str">
        <f ca="1">IF(AND($A84&lt;&gt;"",$A84&lt;&gt;"TOTAL"),IF(AND('[1]INVESTIGADOR_Otras situaciones '!$C82&lt;&gt;"",'[1]INVESTIGADOR_Otras situaciones '!$C82&lt;&gt;0),'[1]INVESTIGADOR_Otras situaciones '!$C82,""),IF($A84="TOTAL",SUM(INDIRECT("B4:B"&amp;ROW()-1)),""))</f>
        <v/>
      </c>
      <c r="C84" s="3" t="str">
        <f ca="1">IF(AND($A84&lt;&gt;"",$A84&lt;&gt;"TOTAL"),IF(AND('[1]INVESTIGADOR_Otras situaciones '!$E82&lt;&gt;"",'[1]INVESTIGADOR_Otras situaciones '!$E82&lt;&gt;0),'[1]INVESTIGADOR_Otras situaciones '!$E82,""),IF($A84="TOTAL",SUM(INDIRECT("C4:C"&amp;ROW()-1)),""))</f>
        <v/>
      </c>
      <c r="D84" s="3" t="str">
        <f t="shared" ca="1" si="19"/>
        <v/>
      </c>
      <c r="E84" s="3" t="str">
        <f ca="1">IF(AND($A84&lt;&gt;"",$A84&lt;&gt;"TOTAL"),IF(AND('[1]INVESTIGADOR_Otras situaciones '!$H82&lt;&gt;"",'[1]INVESTIGADOR_Otras situaciones '!$H82&lt;&gt;0),'[1]INVESTIGADOR_Otras situaciones '!$H82,""),IF($A84="TOTAL",SUM(INDIRECT("E4:E"&amp;ROW()-1)),""))</f>
        <v/>
      </c>
      <c r="F84" s="3" t="str">
        <f ca="1">IF(AND($A84&lt;&gt;"",$A84&lt;&gt;"TOTAL"),IF(AND('[1]INVESTIGADOR_Otras situaciones '!$J82&lt;&gt;"",'[1]INVESTIGADOR_Otras situaciones '!$J82&lt;&gt;0),'[1]INVESTIGADOR_Otras situaciones '!$J82,""),IF($A84="TOTAL",SUM(INDIRECT("F4:F"&amp;ROW()-1)),""))</f>
        <v/>
      </c>
      <c r="G84" s="3" t="str">
        <f t="shared" ca="1" si="20"/>
        <v/>
      </c>
      <c r="H84" s="3" t="str">
        <f ca="1">IF(AND($A84&lt;&gt;"",$A84&lt;&gt;"TOTAL"),IF(AND('[1]INVESTIGADOR_Otras situaciones '!$M82&lt;&gt;"",'[1]INVESTIGADOR_Otras situaciones '!$M82&lt;&gt;0),'[1]INVESTIGADOR_Otras situaciones '!$M82,""),IF($A84="TOTAL",SUM(INDIRECT("H4:H"&amp;ROW()-1)),""))</f>
        <v/>
      </c>
      <c r="I84" s="3" t="str">
        <f ca="1">IF(AND($A84&lt;&gt;"",$A84&lt;&gt;"TOTAL"),IF(AND('[1]INVESTIGADOR_Otras situaciones '!$O82&lt;&gt;"",'[1]INVESTIGADOR_Otras situaciones '!$O82&lt;&gt;0),'[1]INVESTIGADOR_Otras situaciones '!$O82,""),IF($A84="TOTAL",SUM(INDIRECT("I4:I"&amp;ROW()-1)),""))</f>
        <v/>
      </c>
      <c r="J84" s="3" t="str">
        <f t="shared" ca="1" si="21"/>
        <v/>
      </c>
      <c r="K84" s="3" t="str">
        <f ca="1">IF(AND($A84&lt;&gt;"",$A84&lt;&gt;"TOTAL"),IF(AND('[1]INVESTIGADOR_Otras situaciones '!$R82&lt;&gt;"",'[1]INVESTIGADOR_Otras situaciones '!$R82&lt;&gt;0),'[1]INVESTIGADOR_Otras situaciones '!$R82,""),IF($A84="TOTAL",SUM(INDIRECT("K4:K"&amp;ROW()-1)),""))</f>
        <v/>
      </c>
      <c r="L84" s="3" t="str">
        <f ca="1">IF(AND($A84&lt;&gt;"",$A84&lt;&gt;"TOTAL"),IF(AND('[1]INVESTIGADOR_Otras situaciones '!$T82&lt;&gt;"",'[1]INVESTIGADOR_Otras situaciones '!$T82&lt;&gt;0),'[1]INVESTIGADOR_Otras situaciones '!$T82,""),IF($A84="TOTAL",SUM(INDIRECT("L4:L"&amp;ROW()-1)),""))</f>
        <v/>
      </c>
      <c r="M84" s="3" t="str">
        <f t="shared" ca="1" si="22"/>
        <v/>
      </c>
      <c r="N84" s="3" t="str">
        <f ca="1">IF(AND($A84&lt;&gt;"",$A84&lt;&gt;"TOTAL"),IF(AND('[1]INVESTIGADOR_Otras situaciones '!$W82&lt;&gt;"",'[1]INVESTIGADOR_Otras situaciones '!$W82&lt;&gt;0),'[1]INVESTIGADOR_Otras situaciones '!$W82,""),IF($A84="TOTAL",SUM(INDIRECT("N4:N"&amp;ROW()-1)),""))</f>
        <v/>
      </c>
      <c r="O84" s="3" t="str">
        <f ca="1">IF(AND($A84&lt;&gt;"",$A84&lt;&gt;"TOTAL"),IF(AND('[1]INVESTIGADOR_Otras situaciones '!$Y82&lt;&gt;"",'[1]INVESTIGADOR_Otras situaciones '!$Y82&lt;&gt;0),'[1]INVESTIGADOR_Otras situaciones '!$Y82,""),IF($A84="TOTAL",SUM(INDIRECT("O4:O"&amp;ROW()-1)),""))</f>
        <v/>
      </c>
      <c r="P84" s="3" t="str">
        <f t="shared" ca="1" si="23"/>
        <v/>
      </c>
      <c r="Q84" s="3" t="str">
        <f ca="1">IF(AND($A84&lt;&gt;"",$A84&lt;&gt;"TOTAL"),IF(AND('[1]INVESTIGADOR_Otras situaciones '!$AB82&lt;&gt;"",'[1]INVESTIGADOR_Otras situaciones '!$AB82&lt;&gt;0),'[1]INVESTIGADOR_Otras situaciones '!$AB82,""),IF($A84="TOTAL",SUM(INDIRECT("Q4:Q"&amp;ROW()-1)),""))</f>
        <v/>
      </c>
      <c r="R84" s="3" t="str">
        <f ca="1">IF(AND($A84&lt;&gt;"",$A84&lt;&gt;"TOTAL"),IF(AND('[1]INVESTIGADOR_Otras situaciones '!$AD82&lt;&gt;"",'[1]INVESTIGADOR_Otras situaciones '!$AD82&lt;&gt;0),'[1]INVESTIGADOR_Otras situaciones '!$AD82,""),IF($A84="TOTAL",SUM(INDIRECT("R4:R"&amp;ROW()-1)),""))</f>
        <v/>
      </c>
      <c r="S84" s="3" t="str">
        <f t="shared" ca="1" si="24"/>
        <v/>
      </c>
      <c r="T84" s="3" t="str">
        <f ca="1">IF(AND($A84&lt;&gt;"",$A84&lt;&gt;"TOTAL"),IF(AND('[1]INVESTIGADOR_Otras situaciones '!$AG82&lt;&gt;"",'[1]INVESTIGADOR_Otras situaciones '!$AG82&lt;&gt;0),'[1]INVESTIGADOR_Otras situaciones '!$AG82,""),IF($A84="TOTAL",SUM(INDIRECT("T4:T"&amp;ROW()-1)),""))</f>
        <v/>
      </c>
      <c r="U84" s="3" t="str">
        <f ca="1">IF(AND($A84&lt;&gt;"",$A84&lt;&gt;"TOTAL"),IF(AND('[1]INVESTIGADOR_Otras situaciones '!$AI82&lt;&gt;"",'[1]INVESTIGADOR_Otras situaciones '!$AI82&lt;&gt;0),'[1]INVESTIGADOR_Otras situaciones '!$AI82,""),IF($A84="TOTAL",SUM(INDIRECT("U4:U"&amp;ROW()-1)),""))</f>
        <v/>
      </c>
      <c r="V84" s="3" t="str">
        <f t="shared" ca="1" si="25"/>
        <v/>
      </c>
      <c r="W84" s="3" t="str">
        <f ca="1">IF(AND($A84&lt;&gt;"",$A84&lt;&gt;"TOTAL"),IF(AND('[1]INVESTIGADOR_Otras situaciones '!$AL82&lt;&gt;"",'[1]INVESTIGADOR_Otras situaciones '!$AL82&lt;&gt;0),'[1]INVESTIGADOR_Otras situaciones '!$AL82,""),IF($A84="TOTAL",SUM(INDIRECT("W4:W"&amp;ROW()-1)),""))</f>
        <v/>
      </c>
      <c r="X84" s="3" t="str">
        <f ca="1">IF(AND($A84&lt;&gt;"",$A84&lt;&gt;"TOTAL"),IF(AND('[1]INVESTIGADOR_Otras situaciones '!$AN82&lt;&gt;"",'[1]INVESTIGADOR_Otras situaciones '!$AN82&lt;&gt;0),'[1]INVESTIGADOR_Otras situaciones '!$AN82,""),IF($A84="TOTAL",SUM(INDIRECT("X4:X"&amp;ROW()-1)),""))</f>
        <v/>
      </c>
      <c r="Y84" s="3" t="str">
        <f t="shared" ca="1" si="26"/>
        <v/>
      </c>
      <c r="Z84" s="3" t="str">
        <f ca="1">IF(AND($A84&lt;&gt;"",$A84&lt;&gt;"TOTAL"),IF(AND('[1]INVESTIGADOR_Otras situaciones '!$AQ82&lt;&gt;"",'[1]INVESTIGADOR_Otras situaciones '!$AQ82&lt;&gt;0),'[1]INVESTIGADOR_Otras situaciones '!$AQ82,""),IF($A84="TOTAL",SUM(INDIRECT("Z4:Z"&amp;ROW()-1)),""))</f>
        <v/>
      </c>
      <c r="AA84" s="3" t="str">
        <f ca="1">IF(AND($A84&lt;&gt;"",$A84&lt;&gt;"TOTAL"),IF(AND('[1]INVESTIGADOR_Otras situaciones '!$AS82&lt;&gt;"",'[1]INVESTIGADOR_Otras situaciones '!$AS82&lt;&gt;0),'[1]INVESTIGADOR_Otras situaciones '!$AS82,""),IF($A84="TOTAL",SUM(INDIRECT("AA4:AA"&amp;ROW()-1)),""))</f>
        <v/>
      </c>
      <c r="AB84" s="3" t="str">
        <f t="shared" ca="1" si="27"/>
        <v/>
      </c>
      <c r="AC84" s="3" t="str">
        <f ca="1">IF(AND($A84&lt;&gt;"",$A84&lt;&gt;"TOTAL"),IF(AND('[1]INVESTIGADOR_Otras situaciones '!$AV82&lt;&gt;"",'[1]INVESTIGADOR_Otras situaciones '!$AV82&lt;&gt;0),'[1]INVESTIGADOR_Otras situaciones '!$AV82,""),IF($A84="TOTAL",SUM(INDIRECT("AC4:AC"&amp;ROW()-1)),""))</f>
        <v/>
      </c>
      <c r="AD84" s="3" t="str">
        <f ca="1">IF(AND($A84&lt;&gt;"",$A84&lt;&gt;"TOTAL"),IF(AND('[1]INVESTIGADOR_Otras situaciones '!$AX82&lt;&gt;"",'[1]INVESTIGADOR_Otras situaciones '!$AX82&lt;&gt;0),'[1]INVESTIGADOR_Otras situaciones '!$AX82,""),IF($A84="TOTAL",SUM(INDIRECT("AD4:AD"&amp;ROW()-1)),""))</f>
        <v/>
      </c>
      <c r="AE84" s="3" t="str">
        <f t="shared" ca="1" si="28"/>
        <v/>
      </c>
      <c r="AF84" s="3" t="str">
        <f ca="1">IF(AND($A84&lt;&gt;"",$A84&lt;&gt;"TOTAL"),IF(AND('[1]INVESTIGADOR_Otras situaciones '!$BA82&lt;&gt;"",'[1]INVESTIGADOR_Otras situaciones '!$BA82&lt;&gt;0),'[1]INVESTIGADOR_Otras situaciones '!$BA82,""),IF($A84="TOTAL",SUM(INDIRECT("AF4:AF"&amp;ROW()-1)),""))</f>
        <v/>
      </c>
      <c r="AG84" s="3" t="str">
        <f ca="1">IF(AND($A84&lt;&gt;"",$A84&lt;&gt;"TOTAL"),IF(AND('[1]INVESTIGADOR_Otras situaciones '!$BC82&lt;&gt;"",'[1]INVESTIGADOR_Otras situaciones '!$BC82&lt;&gt;0),'[1]INVESTIGADOR_Otras situaciones '!$BC82,""),IF($A84="TOTAL",SUM(INDIRECT("AG4:AG"&amp;ROW()-1)),""))</f>
        <v/>
      </c>
      <c r="AH84" s="3" t="str">
        <f t="shared" ca="1" si="29"/>
        <v/>
      </c>
      <c r="AI84" s="3" t="str">
        <f ca="1">IF(AND($A84&lt;&gt;"",$A84&lt;&gt;"TOTAL"),IF(AND('[1]INVESTIGADOR_Otras situaciones '!$BF82&lt;&gt;"",'[1]INVESTIGADOR_Otras situaciones '!$BF82&lt;&gt;0),'[1]INVESTIGADOR_Otras situaciones '!$BF82,""),IF($A84="TOTAL",SUM(INDIRECT("AI4:AI"&amp;ROW()-1)),""))</f>
        <v/>
      </c>
      <c r="AJ84" s="3" t="str">
        <f ca="1">IF(AND($A84&lt;&gt;"",$A84&lt;&gt;"TOTAL"),IF(AND('[1]INVESTIGADOR_Otras situaciones '!$BH82&lt;&gt;"",'[1]INVESTIGADOR_Otras situaciones '!$BH82&lt;&gt;0),'[1]INVESTIGADOR_Otras situaciones '!$BH82,""),IF($A84="TOTAL",SUM(INDIRECT("AJ4:AJ"&amp;ROW()-1)),""))</f>
        <v/>
      </c>
      <c r="AK84" s="3" t="str">
        <f t="shared" ca="1" si="30"/>
        <v/>
      </c>
      <c r="AL84" s="3" t="str">
        <f ca="1">IF(AND($A84&lt;&gt;"",$A84&lt;&gt;"TOTAL"),IF(AND('[1]INVESTIGADOR_Otras situaciones '!$BK82&lt;&gt;"",'[1]INVESTIGADOR_Otras situaciones '!$BK82&lt;&gt;0),'[1]INVESTIGADOR_Otras situaciones '!$BK82,""),IF($A84="TOTAL",SUM(INDIRECT("AL4:AL"&amp;ROW()-1)),""))</f>
        <v/>
      </c>
      <c r="AM84" s="3" t="str">
        <f ca="1">IF(AND($A84&lt;&gt;"",$A84&lt;&gt;"TOTAL"),IF(AND('[1]INVESTIGADOR_Otras situaciones '!$BM82&lt;&gt;"",'[1]INVESTIGADOR_Otras situaciones '!$BM82&lt;&gt;0),'[1]INVESTIGADOR_Otras situaciones '!$BM82,""),IF($A84="TOTAL",SUM(INDIRECT("AM4:AM"&amp;ROW()-1)),""))</f>
        <v/>
      </c>
      <c r="AN84" s="3" t="str">
        <f t="shared" ca="1" si="31"/>
        <v/>
      </c>
      <c r="AO84" s="3" t="str">
        <f ca="1">IF(AND($A84&lt;&gt;"",$A84&lt;&gt;"TOTAL"),IF(AND('[1]INVESTIGADOR_Otras situaciones '!$BP82&lt;&gt;"",'[1]INVESTIGADOR_Otras situaciones '!$BP82&lt;&gt;0),'[1]INVESTIGADOR_Otras situaciones '!$BP82,""),IF($A84="TOTAL",SUM(INDIRECT("AO4:AO"&amp;ROW()-1)),""))</f>
        <v/>
      </c>
      <c r="AP84" s="3" t="str">
        <f ca="1">IF(AND($A84&lt;&gt;"",$A84&lt;&gt;"TOTAL"),IF(AND('[1]INVESTIGADOR_Otras situaciones '!$BR82&lt;&gt;"",'[1]INVESTIGADOR_Otras situaciones '!$BR82&lt;&gt;0),'[1]INVESTIGADOR_Otras situaciones '!$BR82,""),IF($A84="TOTAL",SUM(INDIRECT("AP4:AP"&amp;ROW()-1)),""))</f>
        <v/>
      </c>
      <c r="AQ84" s="3" t="str">
        <f t="shared" ca="1" si="32"/>
        <v/>
      </c>
      <c r="AR84" s="3" t="str">
        <f ca="1">IF(AND($A84&lt;&gt;"",$A84&lt;&gt;"TOTAL"),IF(AND('[1]INVESTIGADOR_Otras situaciones '!$BU82&lt;&gt;"",'[1]INVESTIGADOR_Otras situaciones '!$BU82&lt;&gt;0),'[1]INVESTIGADOR_Otras situaciones '!$BU82,""),IF($A84="TOTAL",SUM(INDIRECT("AR4:AR"&amp;ROW()-1)),""))</f>
        <v/>
      </c>
      <c r="AS84" s="3" t="str">
        <f ca="1">IF(AND($A84&lt;&gt;"",$A84&lt;&gt;"TOTAL"),IF(AND('[1]INVESTIGADOR_Otras situaciones '!$BW82&lt;&gt;"",'[1]INVESTIGADOR_Otras situaciones '!$BW82&lt;&gt;0),'[1]INVESTIGADOR_Otras situaciones '!$BW82,""),IF($A84="TOTAL",SUM(INDIRECT("AS4:AS"&amp;ROW()-1)),""))</f>
        <v/>
      </c>
      <c r="AT84" s="3" t="str">
        <f t="shared" ca="1" si="33"/>
        <v/>
      </c>
      <c r="AU84" s="3" t="str">
        <f ca="1">IF(AND($A84&lt;&gt;"",$A84&lt;&gt;"TOTAL"),IF(AND('[1]INVESTIGADOR_Otras situaciones '!$BZ82&lt;&gt;"",'[1]INVESTIGADOR_Otras situaciones '!$BZ82&lt;&gt;0),'[1]INVESTIGADOR_Otras situaciones '!$BZ82,""),IF($A84="TOTAL",SUM(INDIRECT("AU4:AU"&amp;ROW()-1)),""))</f>
        <v/>
      </c>
      <c r="AV84" s="3" t="str">
        <f ca="1">IF(AND($A84&lt;&gt;"",$A84&lt;&gt;"TOTAL"),IF(AND('[1]INVESTIGADOR_Otras situaciones '!$CB82&lt;&gt;"",'[1]INVESTIGADOR_Otras situaciones '!$CB82&lt;&gt;0),'[1]INVESTIGADOR_Otras situaciones '!$CB82,""),IF($A84="TOTAL",SUM(INDIRECT("AV4:AV"&amp;ROW()-1)),""))</f>
        <v/>
      </c>
      <c r="AW84" s="3" t="str">
        <f t="shared" ca="1" si="34"/>
        <v/>
      </c>
      <c r="AX84" s="3" t="str">
        <f ca="1">IF(AND($A84&lt;&gt;"",$A84&lt;&gt;"TOTAL"),IF(AND('[1]INVESTIGADOR_Otras situaciones '!$CE82&lt;&gt;"",'[1]INVESTIGADOR_Otras situaciones '!$CE82&lt;&gt;0),'[1]INVESTIGADOR_Otras situaciones '!$CE82,""),IF($A84="TOTAL",SUM(INDIRECT("AX4:AX"&amp;ROW()-1)),""))</f>
        <v/>
      </c>
      <c r="AY84" s="3" t="str">
        <f ca="1">IF(AND($A84&lt;&gt;"",$A84&lt;&gt;"TOTAL"),IF(AND('[1]INVESTIGADOR_Otras situaciones '!$CG82&lt;&gt;"",'[1]INVESTIGADOR_Otras situaciones '!$CG82&lt;&gt;0),'[1]INVESTIGADOR_Otras situaciones '!$CG82,""),IF($A84="TOTAL",SUM(INDIRECT("AY4:AY"&amp;ROW()-1)),""))</f>
        <v/>
      </c>
      <c r="AZ84" s="3" t="str">
        <f t="shared" ca="1" si="35"/>
        <v/>
      </c>
      <c r="BA84" s="3" t="str">
        <f ca="1">IF(AND($A84&lt;&gt;"",$A84&lt;&gt;"TOTAL"),IF(AND('[1]INVESTIGADOR_Otras situaciones '!$CJ82&lt;&gt;"",'[1]INVESTIGADOR_Otras situaciones '!$CJ82&lt;&gt;0),'[1]INVESTIGADOR_Otras situaciones '!$CJ82,""),IF($A84="TOTAL",SUM(INDIRECT("BA4:BA"&amp;ROW()-1)),""))</f>
        <v/>
      </c>
      <c r="BB84" s="3" t="str">
        <f ca="1">IF(AND($A84&lt;&gt;"",$A84&lt;&gt;"TOTAL"),IF(AND('[1]INVESTIGADOR_Otras situaciones '!$CL82&lt;&gt;"",'[1]INVESTIGADOR_Otras situaciones '!$CL82&lt;&gt;0),'[1]INVESTIGADOR_Otras situaciones '!$CL82,""),IF($A84="TOTAL",SUM(INDIRECT("BB4:BB"&amp;ROW()-1)),""))</f>
        <v/>
      </c>
      <c r="BC84" s="3" t="str">
        <f t="shared" ca="1" si="36"/>
        <v/>
      </c>
      <c r="BD84" s="3" t="str">
        <f ca="1">IF(AND($A84&lt;&gt;"",$A84&lt;&gt;"TOTAL"),IF(AND('[1]INVESTIGADOR_Otras situaciones '!$CO82&lt;&gt;"",'[1]INVESTIGADOR_Otras situaciones '!$CO82&lt;&gt;0),'[1]INVESTIGADOR_Otras situaciones '!$CO82,""),IF($A84="TOTAL",SUM(INDIRECT("BD4:BD"&amp;ROW()-1)),""))</f>
        <v/>
      </c>
      <c r="BE84" s="3" t="str">
        <f ca="1">IF(AND($A84&lt;&gt;"",$A84&lt;&gt;"TOTAL"),IF(AND('[1]INVESTIGADOR_Otras situaciones '!$CQ82&lt;&gt;"",'[1]INVESTIGADOR_Otras situaciones '!$CQ82&lt;&gt;0),'[1]INVESTIGADOR_Otras situaciones '!$CQ82,""),IF($A84="TOTAL",SUM(INDIRECT("BE4:BE"&amp;ROW()-1)),""))</f>
        <v/>
      </c>
      <c r="BF84" s="3" t="str">
        <f t="shared" ca="1" si="37"/>
        <v/>
      </c>
    </row>
    <row r="85" spans="1:58" x14ac:dyDescent="0.2">
      <c r="A85" s="25" t="str">
        <f>IF('[1]INVESTIGADOR_Otras situaciones '!$B83&lt;&gt;"",'[1]INVESTIGADOR_Otras situaciones '!$B83,IF(AND('[1]INVESTIGADOR_Otras situaciones '!$B83="",'[1]INVESTIGADOR_Otras situaciones '!$B84="",'[1]INVESTIGADOR_Otras situaciones '!$B82=""),"","TOTAL"))</f>
        <v/>
      </c>
      <c r="B85" s="3" t="str">
        <f ca="1">IF(AND($A85&lt;&gt;"",$A85&lt;&gt;"TOTAL"),IF(AND('[1]INVESTIGADOR_Otras situaciones '!$C83&lt;&gt;"",'[1]INVESTIGADOR_Otras situaciones '!$C83&lt;&gt;0),'[1]INVESTIGADOR_Otras situaciones '!$C83,""),IF($A85="TOTAL",SUM(INDIRECT("B4:B"&amp;ROW()-1)),""))</f>
        <v/>
      </c>
      <c r="C85" s="3" t="str">
        <f ca="1">IF(AND($A85&lt;&gt;"",$A85&lt;&gt;"TOTAL"),IF(AND('[1]INVESTIGADOR_Otras situaciones '!$E83&lt;&gt;"",'[1]INVESTIGADOR_Otras situaciones '!$E83&lt;&gt;0),'[1]INVESTIGADOR_Otras situaciones '!$E83,""),IF($A85="TOTAL",SUM(INDIRECT("C4:C"&amp;ROW()-1)),""))</f>
        <v/>
      </c>
      <c r="D85" s="3" t="str">
        <f t="shared" ca="1" si="19"/>
        <v/>
      </c>
      <c r="E85" s="3" t="str">
        <f ca="1">IF(AND($A85&lt;&gt;"",$A85&lt;&gt;"TOTAL"),IF(AND('[1]INVESTIGADOR_Otras situaciones '!$H83&lt;&gt;"",'[1]INVESTIGADOR_Otras situaciones '!$H83&lt;&gt;0),'[1]INVESTIGADOR_Otras situaciones '!$H83,""),IF($A85="TOTAL",SUM(INDIRECT("E4:E"&amp;ROW()-1)),""))</f>
        <v/>
      </c>
      <c r="F85" s="3" t="str">
        <f ca="1">IF(AND($A85&lt;&gt;"",$A85&lt;&gt;"TOTAL"),IF(AND('[1]INVESTIGADOR_Otras situaciones '!$J83&lt;&gt;"",'[1]INVESTIGADOR_Otras situaciones '!$J83&lt;&gt;0),'[1]INVESTIGADOR_Otras situaciones '!$J83,""),IF($A85="TOTAL",SUM(INDIRECT("F4:F"&amp;ROW()-1)),""))</f>
        <v/>
      </c>
      <c r="G85" s="3" t="str">
        <f t="shared" ca="1" si="20"/>
        <v/>
      </c>
      <c r="H85" s="3" t="str">
        <f ca="1">IF(AND($A85&lt;&gt;"",$A85&lt;&gt;"TOTAL"),IF(AND('[1]INVESTIGADOR_Otras situaciones '!$M83&lt;&gt;"",'[1]INVESTIGADOR_Otras situaciones '!$M83&lt;&gt;0),'[1]INVESTIGADOR_Otras situaciones '!$M83,""),IF($A85="TOTAL",SUM(INDIRECT("H4:H"&amp;ROW()-1)),""))</f>
        <v/>
      </c>
      <c r="I85" s="3" t="str">
        <f ca="1">IF(AND($A85&lt;&gt;"",$A85&lt;&gt;"TOTAL"),IF(AND('[1]INVESTIGADOR_Otras situaciones '!$O83&lt;&gt;"",'[1]INVESTIGADOR_Otras situaciones '!$O83&lt;&gt;0),'[1]INVESTIGADOR_Otras situaciones '!$O83,""),IF($A85="TOTAL",SUM(INDIRECT("I4:I"&amp;ROW()-1)),""))</f>
        <v/>
      </c>
      <c r="J85" s="3" t="str">
        <f t="shared" ca="1" si="21"/>
        <v/>
      </c>
      <c r="K85" s="3" t="str">
        <f ca="1">IF(AND($A85&lt;&gt;"",$A85&lt;&gt;"TOTAL"),IF(AND('[1]INVESTIGADOR_Otras situaciones '!$R83&lt;&gt;"",'[1]INVESTIGADOR_Otras situaciones '!$R83&lt;&gt;0),'[1]INVESTIGADOR_Otras situaciones '!$R83,""),IF($A85="TOTAL",SUM(INDIRECT("K4:K"&amp;ROW()-1)),""))</f>
        <v/>
      </c>
      <c r="L85" s="3" t="str">
        <f ca="1">IF(AND($A85&lt;&gt;"",$A85&lt;&gt;"TOTAL"),IF(AND('[1]INVESTIGADOR_Otras situaciones '!$T83&lt;&gt;"",'[1]INVESTIGADOR_Otras situaciones '!$T83&lt;&gt;0),'[1]INVESTIGADOR_Otras situaciones '!$T83,""),IF($A85="TOTAL",SUM(INDIRECT("L4:L"&amp;ROW()-1)),""))</f>
        <v/>
      </c>
      <c r="M85" s="3" t="str">
        <f t="shared" ca="1" si="22"/>
        <v/>
      </c>
      <c r="N85" s="3" t="str">
        <f ca="1">IF(AND($A85&lt;&gt;"",$A85&lt;&gt;"TOTAL"),IF(AND('[1]INVESTIGADOR_Otras situaciones '!$W83&lt;&gt;"",'[1]INVESTIGADOR_Otras situaciones '!$W83&lt;&gt;0),'[1]INVESTIGADOR_Otras situaciones '!$W83,""),IF($A85="TOTAL",SUM(INDIRECT("N4:N"&amp;ROW()-1)),""))</f>
        <v/>
      </c>
      <c r="O85" s="3" t="str">
        <f ca="1">IF(AND($A85&lt;&gt;"",$A85&lt;&gt;"TOTAL"),IF(AND('[1]INVESTIGADOR_Otras situaciones '!$Y83&lt;&gt;"",'[1]INVESTIGADOR_Otras situaciones '!$Y83&lt;&gt;0),'[1]INVESTIGADOR_Otras situaciones '!$Y83,""),IF($A85="TOTAL",SUM(INDIRECT("O4:O"&amp;ROW()-1)),""))</f>
        <v/>
      </c>
      <c r="P85" s="3" t="str">
        <f t="shared" ca="1" si="23"/>
        <v/>
      </c>
      <c r="Q85" s="3" t="str">
        <f ca="1">IF(AND($A85&lt;&gt;"",$A85&lt;&gt;"TOTAL"),IF(AND('[1]INVESTIGADOR_Otras situaciones '!$AB83&lt;&gt;"",'[1]INVESTIGADOR_Otras situaciones '!$AB83&lt;&gt;0),'[1]INVESTIGADOR_Otras situaciones '!$AB83,""),IF($A85="TOTAL",SUM(INDIRECT("Q4:Q"&amp;ROW()-1)),""))</f>
        <v/>
      </c>
      <c r="R85" s="3" t="str">
        <f ca="1">IF(AND($A85&lt;&gt;"",$A85&lt;&gt;"TOTAL"),IF(AND('[1]INVESTIGADOR_Otras situaciones '!$AD83&lt;&gt;"",'[1]INVESTIGADOR_Otras situaciones '!$AD83&lt;&gt;0),'[1]INVESTIGADOR_Otras situaciones '!$AD83,""),IF($A85="TOTAL",SUM(INDIRECT("R4:R"&amp;ROW()-1)),""))</f>
        <v/>
      </c>
      <c r="S85" s="3" t="str">
        <f t="shared" ca="1" si="24"/>
        <v/>
      </c>
      <c r="T85" s="3" t="str">
        <f ca="1">IF(AND($A85&lt;&gt;"",$A85&lt;&gt;"TOTAL"),IF(AND('[1]INVESTIGADOR_Otras situaciones '!$AG83&lt;&gt;"",'[1]INVESTIGADOR_Otras situaciones '!$AG83&lt;&gt;0),'[1]INVESTIGADOR_Otras situaciones '!$AG83,""),IF($A85="TOTAL",SUM(INDIRECT("T4:T"&amp;ROW()-1)),""))</f>
        <v/>
      </c>
      <c r="U85" s="3" t="str">
        <f ca="1">IF(AND($A85&lt;&gt;"",$A85&lt;&gt;"TOTAL"),IF(AND('[1]INVESTIGADOR_Otras situaciones '!$AI83&lt;&gt;"",'[1]INVESTIGADOR_Otras situaciones '!$AI83&lt;&gt;0),'[1]INVESTIGADOR_Otras situaciones '!$AI83,""),IF($A85="TOTAL",SUM(INDIRECT("U4:U"&amp;ROW()-1)),""))</f>
        <v/>
      </c>
      <c r="V85" s="3" t="str">
        <f t="shared" ca="1" si="25"/>
        <v/>
      </c>
      <c r="W85" s="3" t="str">
        <f ca="1">IF(AND($A85&lt;&gt;"",$A85&lt;&gt;"TOTAL"),IF(AND('[1]INVESTIGADOR_Otras situaciones '!$AL83&lt;&gt;"",'[1]INVESTIGADOR_Otras situaciones '!$AL83&lt;&gt;0),'[1]INVESTIGADOR_Otras situaciones '!$AL83,""),IF($A85="TOTAL",SUM(INDIRECT("W4:W"&amp;ROW()-1)),""))</f>
        <v/>
      </c>
      <c r="X85" s="3" t="str">
        <f ca="1">IF(AND($A85&lt;&gt;"",$A85&lt;&gt;"TOTAL"),IF(AND('[1]INVESTIGADOR_Otras situaciones '!$AN83&lt;&gt;"",'[1]INVESTIGADOR_Otras situaciones '!$AN83&lt;&gt;0),'[1]INVESTIGADOR_Otras situaciones '!$AN83,""),IF($A85="TOTAL",SUM(INDIRECT("X4:X"&amp;ROW()-1)),""))</f>
        <v/>
      </c>
      <c r="Y85" s="3" t="str">
        <f t="shared" ca="1" si="26"/>
        <v/>
      </c>
      <c r="Z85" s="3" t="str">
        <f ca="1">IF(AND($A85&lt;&gt;"",$A85&lt;&gt;"TOTAL"),IF(AND('[1]INVESTIGADOR_Otras situaciones '!$AQ83&lt;&gt;"",'[1]INVESTIGADOR_Otras situaciones '!$AQ83&lt;&gt;0),'[1]INVESTIGADOR_Otras situaciones '!$AQ83,""),IF($A85="TOTAL",SUM(INDIRECT("Z4:Z"&amp;ROW()-1)),""))</f>
        <v/>
      </c>
      <c r="AA85" s="3" t="str">
        <f ca="1">IF(AND($A85&lt;&gt;"",$A85&lt;&gt;"TOTAL"),IF(AND('[1]INVESTIGADOR_Otras situaciones '!$AS83&lt;&gt;"",'[1]INVESTIGADOR_Otras situaciones '!$AS83&lt;&gt;0),'[1]INVESTIGADOR_Otras situaciones '!$AS83,""),IF($A85="TOTAL",SUM(INDIRECT("AA4:AA"&amp;ROW()-1)),""))</f>
        <v/>
      </c>
      <c r="AB85" s="3" t="str">
        <f t="shared" ca="1" si="27"/>
        <v/>
      </c>
      <c r="AC85" s="3" t="str">
        <f ca="1">IF(AND($A85&lt;&gt;"",$A85&lt;&gt;"TOTAL"),IF(AND('[1]INVESTIGADOR_Otras situaciones '!$AV83&lt;&gt;"",'[1]INVESTIGADOR_Otras situaciones '!$AV83&lt;&gt;0),'[1]INVESTIGADOR_Otras situaciones '!$AV83,""),IF($A85="TOTAL",SUM(INDIRECT("AC4:AC"&amp;ROW()-1)),""))</f>
        <v/>
      </c>
      <c r="AD85" s="3" t="str">
        <f ca="1">IF(AND($A85&lt;&gt;"",$A85&lt;&gt;"TOTAL"),IF(AND('[1]INVESTIGADOR_Otras situaciones '!$AX83&lt;&gt;"",'[1]INVESTIGADOR_Otras situaciones '!$AX83&lt;&gt;0),'[1]INVESTIGADOR_Otras situaciones '!$AX83,""),IF($A85="TOTAL",SUM(INDIRECT("AD4:AD"&amp;ROW()-1)),""))</f>
        <v/>
      </c>
      <c r="AE85" s="3" t="str">
        <f t="shared" ca="1" si="28"/>
        <v/>
      </c>
      <c r="AF85" s="3" t="str">
        <f ca="1">IF(AND($A85&lt;&gt;"",$A85&lt;&gt;"TOTAL"),IF(AND('[1]INVESTIGADOR_Otras situaciones '!$BA83&lt;&gt;"",'[1]INVESTIGADOR_Otras situaciones '!$BA83&lt;&gt;0),'[1]INVESTIGADOR_Otras situaciones '!$BA83,""),IF($A85="TOTAL",SUM(INDIRECT("AF4:AF"&amp;ROW()-1)),""))</f>
        <v/>
      </c>
      <c r="AG85" s="3" t="str">
        <f ca="1">IF(AND($A85&lt;&gt;"",$A85&lt;&gt;"TOTAL"),IF(AND('[1]INVESTIGADOR_Otras situaciones '!$BC83&lt;&gt;"",'[1]INVESTIGADOR_Otras situaciones '!$BC83&lt;&gt;0),'[1]INVESTIGADOR_Otras situaciones '!$BC83,""),IF($A85="TOTAL",SUM(INDIRECT("AG4:AG"&amp;ROW()-1)),""))</f>
        <v/>
      </c>
      <c r="AH85" s="3" t="str">
        <f t="shared" ca="1" si="29"/>
        <v/>
      </c>
      <c r="AI85" s="3" t="str">
        <f ca="1">IF(AND($A85&lt;&gt;"",$A85&lt;&gt;"TOTAL"),IF(AND('[1]INVESTIGADOR_Otras situaciones '!$BF83&lt;&gt;"",'[1]INVESTIGADOR_Otras situaciones '!$BF83&lt;&gt;0),'[1]INVESTIGADOR_Otras situaciones '!$BF83,""),IF($A85="TOTAL",SUM(INDIRECT("AI4:AI"&amp;ROW()-1)),""))</f>
        <v/>
      </c>
      <c r="AJ85" s="3" t="str">
        <f ca="1">IF(AND($A85&lt;&gt;"",$A85&lt;&gt;"TOTAL"),IF(AND('[1]INVESTIGADOR_Otras situaciones '!$BH83&lt;&gt;"",'[1]INVESTIGADOR_Otras situaciones '!$BH83&lt;&gt;0),'[1]INVESTIGADOR_Otras situaciones '!$BH83,""),IF($A85="TOTAL",SUM(INDIRECT("AJ4:AJ"&amp;ROW()-1)),""))</f>
        <v/>
      </c>
      <c r="AK85" s="3" t="str">
        <f t="shared" ca="1" si="30"/>
        <v/>
      </c>
      <c r="AL85" s="3" t="str">
        <f ca="1">IF(AND($A85&lt;&gt;"",$A85&lt;&gt;"TOTAL"),IF(AND('[1]INVESTIGADOR_Otras situaciones '!$BK83&lt;&gt;"",'[1]INVESTIGADOR_Otras situaciones '!$BK83&lt;&gt;0),'[1]INVESTIGADOR_Otras situaciones '!$BK83,""),IF($A85="TOTAL",SUM(INDIRECT("AL4:AL"&amp;ROW()-1)),""))</f>
        <v/>
      </c>
      <c r="AM85" s="3" t="str">
        <f ca="1">IF(AND($A85&lt;&gt;"",$A85&lt;&gt;"TOTAL"),IF(AND('[1]INVESTIGADOR_Otras situaciones '!$BM83&lt;&gt;"",'[1]INVESTIGADOR_Otras situaciones '!$BM83&lt;&gt;0),'[1]INVESTIGADOR_Otras situaciones '!$BM83,""),IF($A85="TOTAL",SUM(INDIRECT("AM4:AM"&amp;ROW()-1)),""))</f>
        <v/>
      </c>
      <c r="AN85" s="3" t="str">
        <f t="shared" ca="1" si="31"/>
        <v/>
      </c>
      <c r="AO85" s="3" t="str">
        <f ca="1">IF(AND($A85&lt;&gt;"",$A85&lt;&gt;"TOTAL"),IF(AND('[1]INVESTIGADOR_Otras situaciones '!$BP83&lt;&gt;"",'[1]INVESTIGADOR_Otras situaciones '!$BP83&lt;&gt;0),'[1]INVESTIGADOR_Otras situaciones '!$BP83,""),IF($A85="TOTAL",SUM(INDIRECT("AO4:AO"&amp;ROW()-1)),""))</f>
        <v/>
      </c>
      <c r="AP85" s="3" t="str">
        <f ca="1">IF(AND($A85&lt;&gt;"",$A85&lt;&gt;"TOTAL"),IF(AND('[1]INVESTIGADOR_Otras situaciones '!$BR83&lt;&gt;"",'[1]INVESTIGADOR_Otras situaciones '!$BR83&lt;&gt;0),'[1]INVESTIGADOR_Otras situaciones '!$BR83,""),IF($A85="TOTAL",SUM(INDIRECT("AP4:AP"&amp;ROW()-1)),""))</f>
        <v/>
      </c>
      <c r="AQ85" s="3" t="str">
        <f t="shared" ca="1" si="32"/>
        <v/>
      </c>
      <c r="AR85" s="3" t="str">
        <f ca="1">IF(AND($A85&lt;&gt;"",$A85&lt;&gt;"TOTAL"),IF(AND('[1]INVESTIGADOR_Otras situaciones '!$BU83&lt;&gt;"",'[1]INVESTIGADOR_Otras situaciones '!$BU83&lt;&gt;0),'[1]INVESTIGADOR_Otras situaciones '!$BU83,""),IF($A85="TOTAL",SUM(INDIRECT("AR4:AR"&amp;ROW()-1)),""))</f>
        <v/>
      </c>
      <c r="AS85" s="3" t="str">
        <f ca="1">IF(AND($A85&lt;&gt;"",$A85&lt;&gt;"TOTAL"),IF(AND('[1]INVESTIGADOR_Otras situaciones '!$BW83&lt;&gt;"",'[1]INVESTIGADOR_Otras situaciones '!$BW83&lt;&gt;0),'[1]INVESTIGADOR_Otras situaciones '!$BW83,""),IF($A85="TOTAL",SUM(INDIRECT("AS4:AS"&amp;ROW()-1)),""))</f>
        <v/>
      </c>
      <c r="AT85" s="3" t="str">
        <f t="shared" ca="1" si="33"/>
        <v/>
      </c>
      <c r="AU85" s="3" t="str">
        <f ca="1">IF(AND($A85&lt;&gt;"",$A85&lt;&gt;"TOTAL"),IF(AND('[1]INVESTIGADOR_Otras situaciones '!$BZ83&lt;&gt;"",'[1]INVESTIGADOR_Otras situaciones '!$BZ83&lt;&gt;0),'[1]INVESTIGADOR_Otras situaciones '!$BZ83,""),IF($A85="TOTAL",SUM(INDIRECT("AU4:AU"&amp;ROW()-1)),""))</f>
        <v/>
      </c>
      <c r="AV85" s="3" t="str">
        <f ca="1">IF(AND($A85&lt;&gt;"",$A85&lt;&gt;"TOTAL"),IF(AND('[1]INVESTIGADOR_Otras situaciones '!$CB83&lt;&gt;"",'[1]INVESTIGADOR_Otras situaciones '!$CB83&lt;&gt;0),'[1]INVESTIGADOR_Otras situaciones '!$CB83,""),IF($A85="TOTAL",SUM(INDIRECT("AV4:AV"&amp;ROW()-1)),""))</f>
        <v/>
      </c>
      <c r="AW85" s="3" t="str">
        <f t="shared" ca="1" si="34"/>
        <v/>
      </c>
      <c r="AX85" s="3" t="str">
        <f ca="1">IF(AND($A85&lt;&gt;"",$A85&lt;&gt;"TOTAL"),IF(AND('[1]INVESTIGADOR_Otras situaciones '!$CE83&lt;&gt;"",'[1]INVESTIGADOR_Otras situaciones '!$CE83&lt;&gt;0),'[1]INVESTIGADOR_Otras situaciones '!$CE83,""),IF($A85="TOTAL",SUM(INDIRECT("AX4:AX"&amp;ROW()-1)),""))</f>
        <v/>
      </c>
      <c r="AY85" s="3" t="str">
        <f ca="1">IF(AND($A85&lt;&gt;"",$A85&lt;&gt;"TOTAL"),IF(AND('[1]INVESTIGADOR_Otras situaciones '!$CG83&lt;&gt;"",'[1]INVESTIGADOR_Otras situaciones '!$CG83&lt;&gt;0),'[1]INVESTIGADOR_Otras situaciones '!$CG83,""),IF($A85="TOTAL",SUM(INDIRECT("AY4:AY"&amp;ROW()-1)),""))</f>
        <v/>
      </c>
      <c r="AZ85" s="3" t="str">
        <f t="shared" ca="1" si="35"/>
        <v/>
      </c>
      <c r="BA85" s="3" t="str">
        <f ca="1">IF(AND($A85&lt;&gt;"",$A85&lt;&gt;"TOTAL"),IF(AND('[1]INVESTIGADOR_Otras situaciones '!$CJ83&lt;&gt;"",'[1]INVESTIGADOR_Otras situaciones '!$CJ83&lt;&gt;0),'[1]INVESTIGADOR_Otras situaciones '!$CJ83,""),IF($A85="TOTAL",SUM(INDIRECT("BA4:BA"&amp;ROW()-1)),""))</f>
        <v/>
      </c>
      <c r="BB85" s="3" t="str">
        <f ca="1">IF(AND($A85&lt;&gt;"",$A85&lt;&gt;"TOTAL"),IF(AND('[1]INVESTIGADOR_Otras situaciones '!$CL83&lt;&gt;"",'[1]INVESTIGADOR_Otras situaciones '!$CL83&lt;&gt;0),'[1]INVESTIGADOR_Otras situaciones '!$CL83,""),IF($A85="TOTAL",SUM(INDIRECT("BB4:BB"&amp;ROW()-1)),""))</f>
        <v/>
      </c>
      <c r="BC85" s="3" t="str">
        <f t="shared" ca="1" si="36"/>
        <v/>
      </c>
      <c r="BD85" s="3" t="str">
        <f ca="1">IF(AND($A85&lt;&gt;"",$A85&lt;&gt;"TOTAL"),IF(AND('[1]INVESTIGADOR_Otras situaciones '!$CO83&lt;&gt;"",'[1]INVESTIGADOR_Otras situaciones '!$CO83&lt;&gt;0),'[1]INVESTIGADOR_Otras situaciones '!$CO83,""),IF($A85="TOTAL",SUM(INDIRECT("BD4:BD"&amp;ROW()-1)),""))</f>
        <v/>
      </c>
      <c r="BE85" s="3" t="str">
        <f ca="1">IF(AND($A85&lt;&gt;"",$A85&lt;&gt;"TOTAL"),IF(AND('[1]INVESTIGADOR_Otras situaciones '!$CQ83&lt;&gt;"",'[1]INVESTIGADOR_Otras situaciones '!$CQ83&lt;&gt;0),'[1]INVESTIGADOR_Otras situaciones '!$CQ83,""),IF($A85="TOTAL",SUM(INDIRECT("BE4:BE"&amp;ROW()-1)),""))</f>
        <v/>
      </c>
      <c r="BF85" s="3" t="str">
        <f t="shared" ca="1" si="37"/>
        <v/>
      </c>
    </row>
    <row r="86" spans="1:58" x14ac:dyDescent="0.2">
      <c r="A86" s="25" t="str">
        <f>IF('[1]INVESTIGADOR_Otras situaciones '!$B84&lt;&gt;"",'[1]INVESTIGADOR_Otras situaciones '!$B84,IF(AND('[1]INVESTIGADOR_Otras situaciones '!$B84="",'[1]INVESTIGADOR_Otras situaciones '!$B85="",'[1]INVESTIGADOR_Otras situaciones '!$B83=""),"","TOTAL"))</f>
        <v/>
      </c>
      <c r="B86" s="3" t="str">
        <f ca="1">IF(AND($A86&lt;&gt;"",$A86&lt;&gt;"TOTAL"),IF(AND('[1]INVESTIGADOR_Otras situaciones '!$C84&lt;&gt;"",'[1]INVESTIGADOR_Otras situaciones '!$C84&lt;&gt;0),'[1]INVESTIGADOR_Otras situaciones '!$C84,""),IF($A86="TOTAL",SUM(INDIRECT("B4:B"&amp;ROW()-1)),""))</f>
        <v/>
      </c>
      <c r="C86" s="3" t="str">
        <f ca="1">IF(AND($A86&lt;&gt;"",$A86&lt;&gt;"TOTAL"),IF(AND('[1]INVESTIGADOR_Otras situaciones '!$E84&lt;&gt;"",'[1]INVESTIGADOR_Otras situaciones '!$E84&lt;&gt;0),'[1]INVESTIGADOR_Otras situaciones '!$E84,""),IF($A86="TOTAL",SUM(INDIRECT("C4:C"&amp;ROW()-1)),""))</f>
        <v/>
      </c>
      <c r="D86" s="3" t="str">
        <f t="shared" ca="1" si="19"/>
        <v/>
      </c>
      <c r="E86" s="3" t="str">
        <f ca="1">IF(AND($A86&lt;&gt;"",$A86&lt;&gt;"TOTAL"),IF(AND('[1]INVESTIGADOR_Otras situaciones '!$H84&lt;&gt;"",'[1]INVESTIGADOR_Otras situaciones '!$H84&lt;&gt;0),'[1]INVESTIGADOR_Otras situaciones '!$H84,""),IF($A86="TOTAL",SUM(INDIRECT("E4:E"&amp;ROW()-1)),""))</f>
        <v/>
      </c>
      <c r="F86" s="3" t="str">
        <f ca="1">IF(AND($A86&lt;&gt;"",$A86&lt;&gt;"TOTAL"),IF(AND('[1]INVESTIGADOR_Otras situaciones '!$J84&lt;&gt;"",'[1]INVESTIGADOR_Otras situaciones '!$J84&lt;&gt;0),'[1]INVESTIGADOR_Otras situaciones '!$J84,""),IF($A86="TOTAL",SUM(INDIRECT("F4:F"&amp;ROW()-1)),""))</f>
        <v/>
      </c>
      <c r="G86" s="3" t="str">
        <f t="shared" ca="1" si="20"/>
        <v/>
      </c>
      <c r="H86" s="3" t="str">
        <f ca="1">IF(AND($A86&lt;&gt;"",$A86&lt;&gt;"TOTAL"),IF(AND('[1]INVESTIGADOR_Otras situaciones '!$M84&lt;&gt;"",'[1]INVESTIGADOR_Otras situaciones '!$M84&lt;&gt;0),'[1]INVESTIGADOR_Otras situaciones '!$M84,""),IF($A86="TOTAL",SUM(INDIRECT("H4:H"&amp;ROW()-1)),""))</f>
        <v/>
      </c>
      <c r="I86" s="3" t="str">
        <f ca="1">IF(AND($A86&lt;&gt;"",$A86&lt;&gt;"TOTAL"),IF(AND('[1]INVESTIGADOR_Otras situaciones '!$O84&lt;&gt;"",'[1]INVESTIGADOR_Otras situaciones '!$O84&lt;&gt;0),'[1]INVESTIGADOR_Otras situaciones '!$O84,""),IF($A86="TOTAL",SUM(INDIRECT("I4:I"&amp;ROW()-1)),""))</f>
        <v/>
      </c>
      <c r="J86" s="3" t="str">
        <f t="shared" ca="1" si="21"/>
        <v/>
      </c>
      <c r="K86" s="3" t="str">
        <f ca="1">IF(AND($A86&lt;&gt;"",$A86&lt;&gt;"TOTAL"),IF(AND('[1]INVESTIGADOR_Otras situaciones '!$R84&lt;&gt;"",'[1]INVESTIGADOR_Otras situaciones '!$R84&lt;&gt;0),'[1]INVESTIGADOR_Otras situaciones '!$R84,""),IF($A86="TOTAL",SUM(INDIRECT("K4:K"&amp;ROW()-1)),""))</f>
        <v/>
      </c>
      <c r="L86" s="3" t="str">
        <f ca="1">IF(AND($A86&lt;&gt;"",$A86&lt;&gt;"TOTAL"),IF(AND('[1]INVESTIGADOR_Otras situaciones '!$T84&lt;&gt;"",'[1]INVESTIGADOR_Otras situaciones '!$T84&lt;&gt;0),'[1]INVESTIGADOR_Otras situaciones '!$T84,""),IF($A86="TOTAL",SUM(INDIRECT("L4:L"&amp;ROW()-1)),""))</f>
        <v/>
      </c>
      <c r="M86" s="3" t="str">
        <f t="shared" ca="1" si="22"/>
        <v/>
      </c>
      <c r="N86" s="3" t="str">
        <f ca="1">IF(AND($A86&lt;&gt;"",$A86&lt;&gt;"TOTAL"),IF(AND('[1]INVESTIGADOR_Otras situaciones '!$W84&lt;&gt;"",'[1]INVESTIGADOR_Otras situaciones '!$W84&lt;&gt;0),'[1]INVESTIGADOR_Otras situaciones '!$W84,""),IF($A86="TOTAL",SUM(INDIRECT("N4:N"&amp;ROW()-1)),""))</f>
        <v/>
      </c>
      <c r="O86" s="3" t="str">
        <f ca="1">IF(AND($A86&lt;&gt;"",$A86&lt;&gt;"TOTAL"),IF(AND('[1]INVESTIGADOR_Otras situaciones '!$Y84&lt;&gt;"",'[1]INVESTIGADOR_Otras situaciones '!$Y84&lt;&gt;0),'[1]INVESTIGADOR_Otras situaciones '!$Y84,""),IF($A86="TOTAL",SUM(INDIRECT("O4:O"&amp;ROW()-1)),""))</f>
        <v/>
      </c>
      <c r="P86" s="3" t="str">
        <f t="shared" ca="1" si="23"/>
        <v/>
      </c>
      <c r="Q86" s="3" t="str">
        <f ca="1">IF(AND($A86&lt;&gt;"",$A86&lt;&gt;"TOTAL"),IF(AND('[1]INVESTIGADOR_Otras situaciones '!$AB84&lt;&gt;"",'[1]INVESTIGADOR_Otras situaciones '!$AB84&lt;&gt;0),'[1]INVESTIGADOR_Otras situaciones '!$AB84,""),IF($A86="TOTAL",SUM(INDIRECT("Q4:Q"&amp;ROW()-1)),""))</f>
        <v/>
      </c>
      <c r="R86" s="3" t="str">
        <f ca="1">IF(AND($A86&lt;&gt;"",$A86&lt;&gt;"TOTAL"),IF(AND('[1]INVESTIGADOR_Otras situaciones '!$AD84&lt;&gt;"",'[1]INVESTIGADOR_Otras situaciones '!$AD84&lt;&gt;0),'[1]INVESTIGADOR_Otras situaciones '!$AD84,""),IF($A86="TOTAL",SUM(INDIRECT("R4:R"&amp;ROW()-1)),""))</f>
        <v/>
      </c>
      <c r="S86" s="3" t="str">
        <f t="shared" ca="1" si="24"/>
        <v/>
      </c>
      <c r="T86" s="3" t="str">
        <f ca="1">IF(AND($A86&lt;&gt;"",$A86&lt;&gt;"TOTAL"),IF(AND('[1]INVESTIGADOR_Otras situaciones '!$AG84&lt;&gt;"",'[1]INVESTIGADOR_Otras situaciones '!$AG84&lt;&gt;0),'[1]INVESTIGADOR_Otras situaciones '!$AG84,""),IF($A86="TOTAL",SUM(INDIRECT("T4:T"&amp;ROW()-1)),""))</f>
        <v/>
      </c>
      <c r="U86" s="3" t="str">
        <f ca="1">IF(AND($A86&lt;&gt;"",$A86&lt;&gt;"TOTAL"),IF(AND('[1]INVESTIGADOR_Otras situaciones '!$AI84&lt;&gt;"",'[1]INVESTIGADOR_Otras situaciones '!$AI84&lt;&gt;0),'[1]INVESTIGADOR_Otras situaciones '!$AI84,""),IF($A86="TOTAL",SUM(INDIRECT("U4:U"&amp;ROW()-1)),""))</f>
        <v/>
      </c>
      <c r="V86" s="3" t="str">
        <f t="shared" ca="1" si="25"/>
        <v/>
      </c>
      <c r="W86" s="3" t="str">
        <f ca="1">IF(AND($A86&lt;&gt;"",$A86&lt;&gt;"TOTAL"),IF(AND('[1]INVESTIGADOR_Otras situaciones '!$AL84&lt;&gt;"",'[1]INVESTIGADOR_Otras situaciones '!$AL84&lt;&gt;0),'[1]INVESTIGADOR_Otras situaciones '!$AL84,""),IF($A86="TOTAL",SUM(INDIRECT("W4:W"&amp;ROW()-1)),""))</f>
        <v/>
      </c>
      <c r="X86" s="3" t="str">
        <f ca="1">IF(AND($A86&lt;&gt;"",$A86&lt;&gt;"TOTAL"),IF(AND('[1]INVESTIGADOR_Otras situaciones '!$AN84&lt;&gt;"",'[1]INVESTIGADOR_Otras situaciones '!$AN84&lt;&gt;0),'[1]INVESTIGADOR_Otras situaciones '!$AN84,""),IF($A86="TOTAL",SUM(INDIRECT("X4:X"&amp;ROW()-1)),""))</f>
        <v/>
      </c>
      <c r="Y86" s="3" t="str">
        <f t="shared" ca="1" si="26"/>
        <v/>
      </c>
      <c r="Z86" s="3" t="str">
        <f ca="1">IF(AND($A86&lt;&gt;"",$A86&lt;&gt;"TOTAL"),IF(AND('[1]INVESTIGADOR_Otras situaciones '!$AQ84&lt;&gt;"",'[1]INVESTIGADOR_Otras situaciones '!$AQ84&lt;&gt;0),'[1]INVESTIGADOR_Otras situaciones '!$AQ84,""),IF($A86="TOTAL",SUM(INDIRECT("Z4:Z"&amp;ROW()-1)),""))</f>
        <v/>
      </c>
      <c r="AA86" s="3" t="str">
        <f ca="1">IF(AND($A86&lt;&gt;"",$A86&lt;&gt;"TOTAL"),IF(AND('[1]INVESTIGADOR_Otras situaciones '!$AS84&lt;&gt;"",'[1]INVESTIGADOR_Otras situaciones '!$AS84&lt;&gt;0),'[1]INVESTIGADOR_Otras situaciones '!$AS84,""),IF($A86="TOTAL",SUM(INDIRECT("AA4:AA"&amp;ROW()-1)),""))</f>
        <v/>
      </c>
      <c r="AB86" s="3" t="str">
        <f t="shared" ca="1" si="27"/>
        <v/>
      </c>
      <c r="AC86" s="3" t="str">
        <f ca="1">IF(AND($A86&lt;&gt;"",$A86&lt;&gt;"TOTAL"),IF(AND('[1]INVESTIGADOR_Otras situaciones '!$AV84&lt;&gt;"",'[1]INVESTIGADOR_Otras situaciones '!$AV84&lt;&gt;0),'[1]INVESTIGADOR_Otras situaciones '!$AV84,""),IF($A86="TOTAL",SUM(INDIRECT("AC4:AC"&amp;ROW()-1)),""))</f>
        <v/>
      </c>
      <c r="AD86" s="3" t="str">
        <f ca="1">IF(AND($A86&lt;&gt;"",$A86&lt;&gt;"TOTAL"),IF(AND('[1]INVESTIGADOR_Otras situaciones '!$AX84&lt;&gt;"",'[1]INVESTIGADOR_Otras situaciones '!$AX84&lt;&gt;0),'[1]INVESTIGADOR_Otras situaciones '!$AX84,""),IF($A86="TOTAL",SUM(INDIRECT("AD4:AD"&amp;ROW()-1)),""))</f>
        <v/>
      </c>
      <c r="AE86" s="3" t="str">
        <f t="shared" ca="1" si="28"/>
        <v/>
      </c>
      <c r="AF86" s="3" t="str">
        <f ca="1">IF(AND($A86&lt;&gt;"",$A86&lt;&gt;"TOTAL"),IF(AND('[1]INVESTIGADOR_Otras situaciones '!$BA84&lt;&gt;"",'[1]INVESTIGADOR_Otras situaciones '!$BA84&lt;&gt;0),'[1]INVESTIGADOR_Otras situaciones '!$BA84,""),IF($A86="TOTAL",SUM(INDIRECT("AF4:AF"&amp;ROW()-1)),""))</f>
        <v/>
      </c>
      <c r="AG86" s="3" t="str">
        <f ca="1">IF(AND($A86&lt;&gt;"",$A86&lt;&gt;"TOTAL"),IF(AND('[1]INVESTIGADOR_Otras situaciones '!$BC84&lt;&gt;"",'[1]INVESTIGADOR_Otras situaciones '!$BC84&lt;&gt;0),'[1]INVESTIGADOR_Otras situaciones '!$BC84,""),IF($A86="TOTAL",SUM(INDIRECT("AG4:AG"&amp;ROW()-1)),""))</f>
        <v/>
      </c>
      <c r="AH86" s="3" t="str">
        <f t="shared" ca="1" si="29"/>
        <v/>
      </c>
      <c r="AI86" s="3" t="str">
        <f ca="1">IF(AND($A86&lt;&gt;"",$A86&lt;&gt;"TOTAL"),IF(AND('[1]INVESTIGADOR_Otras situaciones '!$BF84&lt;&gt;"",'[1]INVESTIGADOR_Otras situaciones '!$BF84&lt;&gt;0),'[1]INVESTIGADOR_Otras situaciones '!$BF84,""),IF($A86="TOTAL",SUM(INDIRECT("AI4:AI"&amp;ROW()-1)),""))</f>
        <v/>
      </c>
      <c r="AJ86" s="3" t="str">
        <f ca="1">IF(AND($A86&lt;&gt;"",$A86&lt;&gt;"TOTAL"),IF(AND('[1]INVESTIGADOR_Otras situaciones '!$BH84&lt;&gt;"",'[1]INVESTIGADOR_Otras situaciones '!$BH84&lt;&gt;0),'[1]INVESTIGADOR_Otras situaciones '!$BH84,""),IF($A86="TOTAL",SUM(INDIRECT("AJ4:AJ"&amp;ROW()-1)),""))</f>
        <v/>
      </c>
      <c r="AK86" s="3" t="str">
        <f t="shared" ca="1" si="30"/>
        <v/>
      </c>
      <c r="AL86" s="3" t="str">
        <f ca="1">IF(AND($A86&lt;&gt;"",$A86&lt;&gt;"TOTAL"),IF(AND('[1]INVESTIGADOR_Otras situaciones '!$BK84&lt;&gt;"",'[1]INVESTIGADOR_Otras situaciones '!$BK84&lt;&gt;0),'[1]INVESTIGADOR_Otras situaciones '!$BK84,""),IF($A86="TOTAL",SUM(INDIRECT("AL4:AL"&amp;ROW()-1)),""))</f>
        <v/>
      </c>
      <c r="AM86" s="3" t="str">
        <f ca="1">IF(AND($A86&lt;&gt;"",$A86&lt;&gt;"TOTAL"),IF(AND('[1]INVESTIGADOR_Otras situaciones '!$BM84&lt;&gt;"",'[1]INVESTIGADOR_Otras situaciones '!$BM84&lt;&gt;0),'[1]INVESTIGADOR_Otras situaciones '!$BM84,""),IF($A86="TOTAL",SUM(INDIRECT("AM4:AM"&amp;ROW()-1)),""))</f>
        <v/>
      </c>
      <c r="AN86" s="3" t="str">
        <f t="shared" ca="1" si="31"/>
        <v/>
      </c>
      <c r="AO86" s="3" t="str">
        <f ca="1">IF(AND($A86&lt;&gt;"",$A86&lt;&gt;"TOTAL"),IF(AND('[1]INVESTIGADOR_Otras situaciones '!$BP84&lt;&gt;"",'[1]INVESTIGADOR_Otras situaciones '!$BP84&lt;&gt;0),'[1]INVESTIGADOR_Otras situaciones '!$BP84,""),IF($A86="TOTAL",SUM(INDIRECT("AO4:AO"&amp;ROW()-1)),""))</f>
        <v/>
      </c>
      <c r="AP86" s="3" t="str">
        <f ca="1">IF(AND($A86&lt;&gt;"",$A86&lt;&gt;"TOTAL"),IF(AND('[1]INVESTIGADOR_Otras situaciones '!$BR84&lt;&gt;"",'[1]INVESTIGADOR_Otras situaciones '!$BR84&lt;&gt;0),'[1]INVESTIGADOR_Otras situaciones '!$BR84,""),IF($A86="TOTAL",SUM(INDIRECT("AP4:AP"&amp;ROW()-1)),""))</f>
        <v/>
      </c>
      <c r="AQ86" s="3" t="str">
        <f t="shared" ca="1" si="32"/>
        <v/>
      </c>
      <c r="AR86" s="3" t="str">
        <f ca="1">IF(AND($A86&lt;&gt;"",$A86&lt;&gt;"TOTAL"),IF(AND('[1]INVESTIGADOR_Otras situaciones '!$BU84&lt;&gt;"",'[1]INVESTIGADOR_Otras situaciones '!$BU84&lt;&gt;0),'[1]INVESTIGADOR_Otras situaciones '!$BU84,""),IF($A86="TOTAL",SUM(INDIRECT("AR4:AR"&amp;ROW()-1)),""))</f>
        <v/>
      </c>
      <c r="AS86" s="3" t="str">
        <f ca="1">IF(AND($A86&lt;&gt;"",$A86&lt;&gt;"TOTAL"),IF(AND('[1]INVESTIGADOR_Otras situaciones '!$BW84&lt;&gt;"",'[1]INVESTIGADOR_Otras situaciones '!$BW84&lt;&gt;0),'[1]INVESTIGADOR_Otras situaciones '!$BW84,""),IF($A86="TOTAL",SUM(INDIRECT("AS4:AS"&amp;ROW()-1)),""))</f>
        <v/>
      </c>
      <c r="AT86" s="3" t="str">
        <f t="shared" ca="1" si="33"/>
        <v/>
      </c>
      <c r="AU86" s="3" t="str">
        <f ca="1">IF(AND($A86&lt;&gt;"",$A86&lt;&gt;"TOTAL"),IF(AND('[1]INVESTIGADOR_Otras situaciones '!$BZ84&lt;&gt;"",'[1]INVESTIGADOR_Otras situaciones '!$BZ84&lt;&gt;0),'[1]INVESTIGADOR_Otras situaciones '!$BZ84,""),IF($A86="TOTAL",SUM(INDIRECT("AU4:AU"&amp;ROW()-1)),""))</f>
        <v/>
      </c>
      <c r="AV86" s="3" t="str">
        <f ca="1">IF(AND($A86&lt;&gt;"",$A86&lt;&gt;"TOTAL"),IF(AND('[1]INVESTIGADOR_Otras situaciones '!$CB84&lt;&gt;"",'[1]INVESTIGADOR_Otras situaciones '!$CB84&lt;&gt;0),'[1]INVESTIGADOR_Otras situaciones '!$CB84,""),IF($A86="TOTAL",SUM(INDIRECT("AV4:AV"&amp;ROW()-1)),""))</f>
        <v/>
      </c>
      <c r="AW86" s="3" t="str">
        <f t="shared" ca="1" si="34"/>
        <v/>
      </c>
      <c r="AX86" s="3" t="str">
        <f ca="1">IF(AND($A86&lt;&gt;"",$A86&lt;&gt;"TOTAL"),IF(AND('[1]INVESTIGADOR_Otras situaciones '!$CE84&lt;&gt;"",'[1]INVESTIGADOR_Otras situaciones '!$CE84&lt;&gt;0),'[1]INVESTIGADOR_Otras situaciones '!$CE84,""),IF($A86="TOTAL",SUM(INDIRECT("AX4:AX"&amp;ROW()-1)),""))</f>
        <v/>
      </c>
      <c r="AY86" s="3" t="str">
        <f ca="1">IF(AND($A86&lt;&gt;"",$A86&lt;&gt;"TOTAL"),IF(AND('[1]INVESTIGADOR_Otras situaciones '!$CG84&lt;&gt;"",'[1]INVESTIGADOR_Otras situaciones '!$CG84&lt;&gt;0),'[1]INVESTIGADOR_Otras situaciones '!$CG84,""),IF($A86="TOTAL",SUM(INDIRECT("AY4:AY"&amp;ROW()-1)),""))</f>
        <v/>
      </c>
      <c r="AZ86" s="3" t="str">
        <f t="shared" ca="1" si="35"/>
        <v/>
      </c>
      <c r="BA86" s="3" t="str">
        <f ca="1">IF(AND($A86&lt;&gt;"",$A86&lt;&gt;"TOTAL"),IF(AND('[1]INVESTIGADOR_Otras situaciones '!$CJ84&lt;&gt;"",'[1]INVESTIGADOR_Otras situaciones '!$CJ84&lt;&gt;0),'[1]INVESTIGADOR_Otras situaciones '!$CJ84,""),IF($A86="TOTAL",SUM(INDIRECT("BA4:BA"&amp;ROW()-1)),""))</f>
        <v/>
      </c>
      <c r="BB86" s="3" t="str">
        <f ca="1">IF(AND($A86&lt;&gt;"",$A86&lt;&gt;"TOTAL"),IF(AND('[1]INVESTIGADOR_Otras situaciones '!$CL84&lt;&gt;"",'[1]INVESTIGADOR_Otras situaciones '!$CL84&lt;&gt;0),'[1]INVESTIGADOR_Otras situaciones '!$CL84,""),IF($A86="TOTAL",SUM(INDIRECT("BB4:BB"&amp;ROW()-1)),""))</f>
        <v/>
      </c>
      <c r="BC86" s="3" t="str">
        <f t="shared" ca="1" si="36"/>
        <v/>
      </c>
      <c r="BD86" s="3" t="str">
        <f ca="1">IF(AND($A86&lt;&gt;"",$A86&lt;&gt;"TOTAL"),IF(AND('[1]INVESTIGADOR_Otras situaciones '!$CO84&lt;&gt;"",'[1]INVESTIGADOR_Otras situaciones '!$CO84&lt;&gt;0),'[1]INVESTIGADOR_Otras situaciones '!$CO84,""),IF($A86="TOTAL",SUM(INDIRECT("BD4:BD"&amp;ROW()-1)),""))</f>
        <v/>
      </c>
      <c r="BE86" s="3" t="str">
        <f ca="1">IF(AND($A86&lt;&gt;"",$A86&lt;&gt;"TOTAL"),IF(AND('[1]INVESTIGADOR_Otras situaciones '!$CQ84&lt;&gt;"",'[1]INVESTIGADOR_Otras situaciones '!$CQ84&lt;&gt;0),'[1]INVESTIGADOR_Otras situaciones '!$CQ84,""),IF($A86="TOTAL",SUM(INDIRECT("BE4:BE"&amp;ROW()-1)),""))</f>
        <v/>
      </c>
      <c r="BF86" s="3" t="str">
        <f t="shared" ca="1" si="37"/>
        <v/>
      </c>
    </row>
    <row r="87" spans="1:58" x14ac:dyDescent="0.2">
      <c r="A87" s="25" t="str">
        <f>IF('[1]INVESTIGADOR_Otras situaciones '!$B85&lt;&gt;"",'[1]INVESTIGADOR_Otras situaciones '!$B85,IF(AND('[1]INVESTIGADOR_Otras situaciones '!$B85="",'[1]INVESTIGADOR_Otras situaciones '!$B86="",'[1]INVESTIGADOR_Otras situaciones '!$B84=""),"","TOTAL"))</f>
        <v/>
      </c>
      <c r="B87" s="3" t="str">
        <f ca="1">IF(AND($A87&lt;&gt;"",$A87&lt;&gt;"TOTAL"),IF(AND('[1]INVESTIGADOR_Otras situaciones '!$C85&lt;&gt;"",'[1]INVESTIGADOR_Otras situaciones '!$C85&lt;&gt;0),'[1]INVESTIGADOR_Otras situaciones '!$C85,""),IF($A87="TOTAL",SUM(INDIRECT("B4:B"&amp;ROW()-1)),""))</f>
        <v/>
      </c>
      <c r="C87" s="3" t="str">
        <f ca="1">IF(AND($A87&lt;&gt;"",$A87&lt;&gt;"TOTAL"),IF(AND('[1]INVESTIGADOR_Otras situaciones '!$E85&lt;&gt;"",'[1]INVESTIGADOR_Otras situaciones '!$E85&lt;&gt;0),'[1]INVESTIGADOR_Otras situaciones '!$E85,""),IF($A87="TOTAL",SUM(INDIRECT("C4:C"&amp;ROW()-1)),""))</f>
        <v/>
      </c>
      <c r="D87" s="3" t="str">
        <f t="shared" ca="1" si="19"/>
        <v/>
      </c>
      <c r="E87" s="3" t="str">
        <f ca="1">IF(AND($A87&lt;&gt;"",$A87&lt;&gt;"TOTAL"),IF(AND('[1]INVESTIGADOR_Otras situaciones '!$H85&lt;&gt;"",'[1]INVESTIGADOR_Otras situaciones '!$H85&lt;&gt;0),'[1]INVESTIGADOR_Otras situaciones '!$H85,""),IF($A87="TOTAL",SUM(INDIRECT("E4:E"&amp;ROW()-1)),""))</f>
        <v/>
      </c>
      <c r="F87" s="3" t="str">
        <f ca="1">IF(AND($A87&lt;&gt;"",$A87&lt;&gt;"TOTAL"),IF(AND('[1]INVESTIGADOR_Otras situaciones '!$J85&lt;&gt;"",'[1]INVESTIGADOR_Otras situaciones '!$J85&lt;&gt;0),'[1]INVESTIGADOR_Otras situaciones '!$J85,""),IF($A87="TOTAL",SUM(INDIRECT("F4:F"&amp;ROW()-1)),""))</f>
        <v/>
      </c>
      <c r="G87" s="3" t="str">
        <f t="shared" ca="1" si="20"/>
        <v/>
      </c>
      <c r="H87" s="3" t="str">
        <f ca="1">IF(AND($A87&lt;&gt;"",$A87&lt;&gt;"TOTAL"),IF(AND('[1]INVESTIGADOR_Otras situaciones '!$M85&lt;&gt;"",'[1]INVESTIGADOR_Otras situaciones '!$M85&lt;&gt;0),'[1]INVESTIGADOR_Otras situaciones '!$M85,""),IF($A87="TOTAL",SUM(INDIRECT("H4:H"&amp;ROW()-1)),""))</f>
        <v/>
      </c>
      <c r="I87" s="3" t="str">
        <f ca="1">IF(AND($A87&lt;&gt;"",$A87&lt;&gt;"TOTAL"),IF(AND('[1]INVESTIGADOR_Otras situaciones '!$O85&lt;&gt;"",'[1]INVESTIGADOR_Otras situaciones '!$O85&lt;&gt;0),'[1]INVESTIGADOR_Otras situaciones '!$O85,""),IF($A87="TOTAL",SUM(INDIRECT("I4:I"&amp;ROW()-1)),""))</f>
        <v/>
      </c>
      <c r="J87" s="3" t="str">
        <f t="shared" ca="1" si="21"/>
        <v/>
      </c>
      <c r="K87" s="3" t="str">
        <f ca="1">IF(AND($A87&lt;&gt;"",$A87&lt;&gt;"TOTAL"),IF(AND('[1]INVESTIGADOR_Otras situaciones '!$R85&lt;&gt;"",'[1]INVESTIGADOR_Otras situaciones '!$R85&lt;&gt;0),'[1]INVESTIGADOR_Otras situaciones '!$R85,""),IF($A87="TOTAL",SUM(INDIRECT("K4:K"&amp;ROW()-1)),""))</f>
        <v/>
      </c>
      <c r="L87" s="3" t="str">
        <f ca="1">IF(AND($A87&lt;&gt;"",$A87&lt;&gt;"TOTAL"),IF(AND('[1]INVESTIGADOR_Otras situaciones '!$T85&lt;&gt;"",'[1]INVESTIGADOR_Otras situaciones '!$T85&lt;&gt;0),'[1]INVESTIGADOR_Otras situaciones '!$T85,""),IF($A87="TOTAL",SUM(INDIRECT("L4:L"&amp;ROW()-1)),""))</f>
        <v/>
      </c>
      <c r="M87" s="3" t="str">
        <f t="shared" ca="1" si="22"/>
        <v/>
      </c>
      <c r="N87" s="3" t="str">
        <f ca="1">IF(AND($A87&lt;&gt;"",$A87&lt;&gt;"TOTAL"),IF(AND('[1]INVESTIGADOR_Otras situaciones '!$W85&lt;&gt;"",'[1]INVESTIGADOR_Otras situaciones '!$W85&lt;&gt;0),'[1]INVESTIGADOR_Otras situaciones '!$W85,""),IF($A87="TOTAL",SUM(INDIRECT("N4:N"&amp;ROW()-1)),""))</f>
        <v/>
      </c>
      <c r="O87" s="3" t="str">
        <f ca="1">IF(AND($A87&lt;&gt;"",$A87&lt;&gt;"TOTAL"),IF(AND('[1]INVESTIGADOR_Otras situaciones '!$Y85&lt;&gt;"",'[1]INVESTIGADOR_Otras situaciones '!$Y85&lt;&gt;0),'[1]INVESTIGADOR_Otras situaciones '!$Y85,""),IF($A87="TOTAL",SUM(INDIRECT("O4:O"&amp;ROW()-1)),""))</f>
        <v/>
      </c>
      <c r="P87" s="3" t="str">
        <f t="shared" ca="1" si="23"/>
        <v/>
      </c>
      <c r="Q87" s="3" t="str">
        <f ca="1">IF(AND($A87&lt;&gt;"",$A87&lt;&gt;"TOTAL"),IF(AND('[1]INVESTIGADOR_Otras situaciones '!$AB85&lt;&gt;"",'[1]INVESTIGADOR_Otras situaciones '!$AB85&lt;&gt;0),'[1]INVESTIGADOR_Otras situaciones '!$AB85,""),IF($A87="TOTAL",SUM(INDIRECT("Q4:Q"&amp;ROW()-1)),""))</f>
        <v/>
      </c>
      <c r="R87" s="3" t="str">
        <f ca="1">IF(AND($A87&lt;&gt;"",$A87&lt;&gt;"TOTAL"),IF(AND('[1]INVESTIGADOR_Otras situaciones '!$AD85&lt;&gt;"",'[1]INVESTIGADOR_Otras situaciones '!$AD85&lt;&gt;0),'[1]INVESTIGADOR_Otras situaciones '!$AD85,""),IF($A87="TOTAL",SUM(INDIRECT("R4:R"&amp;ROW()-1)),""))</f>
        <v/>
      </c>
      <c r="S87" s="3" t="str">
        <f t="shared" ca="1" si="24"/>
        <v/>
      </c>
      <c r="T87" s="3" t="str">
        <f ca="1">IF(AND($A87&lt;&gt;"",$A87&lt;&gt;"TOTAL"),IF(AND('[1]INVESTIGADOR_Otras situaciones '!$AG85&lt;&gt;"",'[1]INVESTIGADOR_Otras situaciones '!$AG85&lt;&gt;0),'[1]INVESTIGADOR_Otras situaciones '!$AG85,""),IF($A87="TOTAL",SUM(INDIRECT("T4:T"&amp;ROW()-1)),""))</f>
        <v/>
      </c>
      <c r="U87" s="3" t="str">
        <f ca="1">IF(AND($A87&lt;&gt;"",$A87&lt;&gt;"TOTAL"),IF(AND('[1]INVESTIGADOR_Otras situaciones '!$AI85&lt;&gt;"",'[1]INVESTIGADOR_Otras situaciones '!$AI85&lt;&gt;0),'[1]INVESTIGADOR_Otras situaciones '!$AI85,""),IF($A87="TOTAL",SUM(INDIRECT("U4:U"&amp;ROW()-1)),""))</f>
        <v/>
      </c>
      <c r="V87" s="3" t="str">
        <f t="shared" ca="1" si="25"/>
        <v/>
      </c>
      <c r="W87" s="3" t="str">
        <f ca="1">IF(AND($A87&lt;&gt;"",$A87&lt;&gt;"TOTAL"),IF(AND('[1]INVESTIGADOR_Otras situaciones '!$AL85&lt;&gt;"",'[1]INVESTIGADOR_Otras situaciones '!$AL85&lt;&gt;0),'[1]INVESTIGADOR_Otras situaciones '!$AL85,""),IF($A87="TOTAL",SUM(INDIRECT("W4:W"&amp;ROW()-1)),""))</f>
        <v/>
      </c>
      <c r="X87" s="3" t="str">
        <f ca="1">IF(AND($A87&lt;&gt;"",$A87&lt;&gt;"TOTAL"),IF(AND('[1]INVESTIGADOR_Otras situaciones '!$AN85&lt;&gt;"",'[1]INVESTIGADOR_Otras situaciones '!$AN85&lt;&gt;0),'[1]INVESTIGADOR_Otras situaciones '!$AN85,""),IF($A87="TOTAL",SUM(INDIRECT("X4:X"&amp;ROW()-1)),""))</f>
        <v/>
      </c>
      <c r="Y87" s="3" t="str">
        <f t="shared" ca="1" si="26"/>
        <v/>
      </c>
      <c r="Z87" s="3" t="str">
        <f ca="1">IF(AND($A87&lt;&gt;"",$A87&lt;&gt;"TOTAL"),IF(AND('[1]INVESTIGADOR_Otras situaciones '!$AQ85&lt;&gt;"",'[1]INVESTIGADOR_Otras situaciones '!$AQ85&lt;&gt;0),'[1]INVESTIGADOR_Otras situaciones '!$AQ85,""),IF($A87="TOTAL",SUM(INDIRECT("Z4:Z"&amp;ROW()-1)),""))</f>
        <v/>
      </c>
      <c r="AA87" s="3" t="str">
        <f ca="1">IF(AND($A87&lt;&gt;"",$A87&lt;&gt;"TOTAL"),IF(AND('[1]INVESTIGADOR_Otras situaciones '!$AS85&lt;&gt;"",'[1]INVESTIGADOR_Otras situaciones '!$AS85&lt;&gt;0),'[1]INVESTIGADOR_Otras situaciones '!$AS85,""),IF($A87="TOTAL",SUM(INDIRECT("AA4:AA"&amp;ROW()-1)),""))</f>
        <v/>
      </c>
      <c r="AB87" s="3" t="str">
        <f t="shared" ca="1" si="27"/>
        <v/>
      </c>
      <c r="AC87" s="3" t="str">
        <f ca="1">IF(AND($A87&lt;&gt;"",$A87&lt;&gt;"TOTAL"),IF(AND('[1]INVESTIGADOR_Otras situaciones '!$AV85&lt;&gt;"",'[1]INVESTIGADOR_Otras situaciones '!$AV85&lt;&gt;0),'[1]INVESTIGADOR_Otras situaciones '!$AV85,""),IF($A87="TOTAL",SUM(INDIRECT("AC4:AC"&amp;ROW()-1)),""))</f>
        <v/>
      </c>
      <c r="AD87" s="3" t="str">
        <f ca="1">IF(AND($A87&lt;&gt;"",$A87&lt;&gt;"TOTAL"),IF(AND('[1]INVESTIGADOR_Otras situaciones '!$AX85&lt;&gt;"",'[1]INVESTIGADOR_Otras situaciones '!$AX85&lt;&gt;0),'[1]INVESTIGADOR_Otras situaciones '!$AX85,""),IF($A87="TOTAL",SUM(INDIRECT("AD4:AD"&amp;ROW()-1)),""))</f>
        <v/>
      </c>
      <c r="AE87" s="3" t="str">
        <f t="shared" ca="1" si="28"/>
        <v/>
      </c>
      <c r="AF87" s="3" t="str">
        <f ca="1">IF(AND($A87&lt;&gt;"",$A87&lt;&gt;"TOTAL"),IF(AND('[1]INVESTIGADOR_Otras situaciones '!$BA85&lt;&gt;"",'[1]INVESTIGADOR_Otras situaciones '!$BA85&lt;&gt;0),'[1]INVESTIGADOR_Otras situaciones '!$BA85,""),IF($A87="TOTAL",SUM(INDIRECT("AF4:AF"&amp;ROW()-1)),""))</f>
        <v/>
      </c>
      <c r="AG87" s="3" t="str">
        <f ca="1">IF(AND($A87&lt;&gt;"",$A87&lt;&gt;"TOTAL"),IF(AND('[1]INVESTIGADOR_Otras situaciones '!$BC85&lt;&gt;"",'[1]INVESTIGADOR_Otras situaciones '!$BC85&lt;&gt;0),'[1]INVESTIGADOR_Otras situaciones '!$BC85,""),IF($A87="TOTAL",SUM(INDIRECT("AG4:AG"&amp;ROW()-1)),""))</f>
        <v/>
      </c>
      <c r="AH87" s="3" t="str">
        <f t="shared" ca="1" si="29"/>
        <v/>
      </c>
      <c r="AI87" s="3" t="str">
        <f ca="1">IF(AND($A87&lt;&gt;"",$A87&lt;&gt;"TOTAL"),IF(AND('[1]INVESTIGADOR_Otras situaciones '!$BF85&lt;&gt;"",'[1]INVESTIGADOR_Otras situaciones '!$BF85&lt;&gt;0),'[1]INVESTIGADOR_Otras situaciones '!$BF85,""),IF($A87="TOTAL",SUM(INDIRECT("AI4:AI"&amp;ROW()-1)),""))</f>
        <v/>
      </c>
      <c r="AJ87" s="3" t="str">
        <f ca="1">IF(AND($A87&lt;&gt;"",$A87&lt;&gt;"TOTAL"),IF(AND('[1]INVESTIGADOR_Otras situaciones '!$BH85&lt;&gt;"",'[1]INVESTIGADOR_Otras situaciones '!$BH85&lt;&gt;0),'[1]INVESTIGADOR_Otras situaciones '!$BH85,""),IF($A87="TOTAL",SUM(INDIRECT("AJ4:AJ"&amp;ROW()-1)),""))</f>
        <v/>
      </c>
      <c r="AK87" s="3" t="str">
        <f t="shared" ca="1" si="30"/>
        <v/>
      </c>
      <c r="AL87" s="3" t="str">
        <f ca="1">IF(AND($A87&lt;&gt;"",$A87&lt;&gt;"TOTAL"),IF(AND('[1]INVESTIGADOR_Otras situaciones '!$BK85&lt;&gt;"",'[1]INVESTIGADOR_Otras situaciones '!$BK85&lt;&gt;0),'[1]INVESTIGADOR_Otras situaciones '!$BK85,""),IF($A87="TOTAL",SUM(INDIRECT("AL4:AL"&amp;ROW()-1)),""))</f>
        <v/>
      </c>
      <c r="AM87" s="3" t="str">
        <f ca="1">IF(AND($A87&lt;&gt;"",$A87&lt;&gt;"TOTAL"),IF(AND('[1]INVESTIGADOR_Otras situaciones '!$BM85&lt;&gt;"",'[1]INVESTIGADOR_Otras situaciones '!$BM85&lt;&gt;0),'[1]INVESTIGADOR_Otras situaciones '!$BM85,""),IF($A87="TOTAL",SUM(INDIRECT("AM4:AM"&amp;ROW()-1)),""))</f>
        <v/>
      </c>
      <c r="AN87" s="3" t="str">
        <f t="shared" ca="1" si="31"/>
        <v/>
      </c>
      <c r="AO87" s="3" t="str">
        <f ca="1">IF(AND($A87&lt;&gt;"",$A87&lt;&gt;"TOTAL"),IF(AND('[1]INVESTIGADOR_Otras situaciones '!$BP85&lt;&gt;"",'[1]INVESTIGADOR_Otras situaciones '!$BP85&lt;&gt;0),'[1]INVESTIGADOR_Otras situaciones '!$BP85,""),IF($A87="TOTAL",SUM(INDIRECT("AO4:AO"&amp;ROW()-1)),""))</f>
        <v/>
      </c>
      <c r="AP87" s="3" t="str">
        <f ca="1">IF(AND($A87&lt;&gt;"",$A87&lt;&gt;"TOTAL"),IF(AND('[1]INVESTIGADOR_Otras situaciones '!$BR85&lt;&gt;"",'[1]INVESTIGADOR_Otras situaciones '!$BR85&lt;&gt;0),'[1]INVESTIGADOR_Otras situaciones '!$BR85,""),IF($A87="TOTAL",SUM(INDIRECT("AP4:AP"&amp;ROW()-1)),""))</f>
        <v/>
      </c>
      <c r="AQ87" s="3" t="str">
        <f t="shared" ca="1" si="32"/>
        <v/>
      </c>
      <c r="AR87" s="3" t="str">
        <f ca="1">IF(AND($A87&lt;&gt;"",$A87&lt;&gt;"TOTAL"),IF(AND('[1]INVESTIGADOR_Otras situaciones '!$BU85&lt;&gt;"",'[1]INVESTIGADOR_Otras situaciones '!$BU85&lt;&gt;0),'[1]INVESTIGADOR_Otras situaciones '!$BU85,""),IF($A87="TOTAL",SUM(INDIRECT("AR4:AR"&amp;ROW()-1)),""))</f>
        <v/>
      </c>
      <c r="AS87" s="3" t="str">
        <f ca="1">IF(AND($A87&lt;&gt;"",$A87&lt;&gt;"TOTAL"),IF(AND('[1]INVESTIGADOR_Otras situaciones '!$BW85&lt;&gt;"",'[1]INVESTIGADOR_Otras situaciones '!$BW85&lt;&gt;0),'[1]INVESTIGADOR_Otras situaciones '!$BW85,""),IF($A87="TOTAL",SUM(INDIRECT("AS4:AS"&amp;ROW()-1)),""))</f>
        <v/>
      </c>
      <c r="AT87" s="3" t="str">
        <f t="shared" ca="1" si="33"/>
        <v/>
      </c>
      <c r="AU87" s="3" t="str">
        <f ca="1">IF(AND($A87&lt;&gt;"",$A87&lt;&gt;"TOTAL"),IF(AND('[1]INVESTIGADOR_Otras situaciones '!$BZ85&lt;&gt;"",'[1]INVESTIGADOR_Otras situaciones '!$BZ85&lt;&gt;0),'[1]INVESTIGADOR_Otras situaciones '!$BZ85,""),IF($A87="TOTAL",SUM(INDIRECT("AU4:AU"&amp;ROW()-1)),""))</f>
        <v/>
      </c>
      <c r="AV87" s="3" t="str">
        <f ca="1">IF(AND($A87&lt;&gt;"",$A87&lt;&gt;"TOTAL"),IF(AND('[1]INVESTIGADOR_Otras situaciones '!$CB85&lt;&gt;"",'[1]INVESTIGADOR_Otras situaciones '!$CB85&lt;&gt;0),'[1]INVESTIGADOR_Otras situaciones '!$CB85,""),IF($A87="TOTAL",SUM(INDIRECT("AV4:AV"&amp;ROW()-1)),""))</f>
        <v/>
      </c>
      <c r="AW87" s="3" t="str">
        <f t="shared" ca="1" si="34"/>
        <v/>
      </c>
      <c r="AX87" s="3" t="str">
        <f ca="1">IF(AND($A87&lt;&gt;"",$A87&lt;&gt;"TOTAL"),IF(AND('[1]INVESTIGADOR_Otras situaciones '!$CE85&lt;&gt;"",'[1]INVESTIGADOR_Otras situaciones '!$CE85&lt;&gt;0),'[1]INVESTIGADOR_Otras situaciones '!$CE85,""),IF($A87="TOTAL",SUM(INDIRECT("AX4:AX"&amp;ROW()-1)),""))</f>
        <v/>
      </c>
      <c r="AY87" s="3" t="str">
        <f ca="1">IF(AND($A87&lt;&gt;"",$A87&lt;&gt;"TOTAL"),IF(AND('[1]INVESTIGADOR_Otras situaciones '!$CG85&lt;&gt;"",'[1]INVESTIGADOR_Otras situaciones '!$CG85&lt;&gt;0),'[1]INVESTIGADOR_Otras situaciones '!$CG85,""),IF($A87="TOTAL",SUM(INDIRECT("AY4:AY"&amp;ROW()-1)),""))</f>
        <v/>
      </c>
      <c r="AZ87" s="3" t="str">
        <f t="shared" ca="1" si="35"/>
        <v/>
      </c>
      <c r="BA87" s="3" t="str">
        <f ca="1">IF(AND($A87&lt;&gt;"",$A87&lt;&gt;"TOTAL"),IF(AND('[1]INVESTIGADOR_Otras situaciones '!$CJ85&lt;&gt;"",'[1]INVESTIGADOR_Otras situaciones '!$CJ85&lt;&gt;0),'[1]INVESTIGADOR_Otras situaciones '!$CJ85,""),IF($A87="TOTAL",SUM(INDIRECT("BA4:BA"&amp;ROW()-1)),""))</f>
        <v/>
      </c>
      <c r="BB87" s="3" t="str">
        <f ca="1">IF(AND($A87&lt;&gt;"",$A87&lt;&gt;"TOTAL"),IF(AND('[1]INVESTIGADOR_Otras situaciones '!$CL85&lt;&gt;"",'[1]INVESTIGADOR_Otras situaciones '!$CL85&lt;&gt;0),'[1]INVESTIGADOR_Otras situaciones '!$CL85,""),IF($A87="TOTAL",SUM(INDIRECT("BB4:BB"&amp;ROW()-1)),""))</f>
        <v/>
      </c>
      <c r="BC87" s="3" t="str">
        <f t="shared" ca="1" si="36"/>
        <v/>
      </c>
      <c r="BD87" s="3" t="str">
        <f ca="1">IF(AND($A87&lt;&gt;"",$A87&lt;&gt;"TOTAL"),IF(AND('[1]INVESTIGADOR_Otras situaciones '!$CO85&lt;&gt;"",'[1]INVESTIGADOR_Otras situaciones '!$CO85&lt;&gt;0),'[1]INVESTIGADOR_Otras situaciones '!$CO85,""),IF($A87="TOTAL",SUM(INDIRECT("BD4:BD"&amp;ROW()-1)),""))</f>
        <v/>
      </c>
      <c r="BE87" s="3" t="str">
        <f ca="1">IF(AND($A87&lt;&gt;"",$A87&lt;&gt;"TOTAL"),IF(AND('[1]INVESTIGADOR_Otras situaciones '!$CQ85&lt;&gt;"",'[1]INVESTIGADOR_Otras situaciones '!$CQ85&lt;&gt;0),'[1]INVESTIGADOR_Otras situaciones '!$CQ85,""),IF($A87="TOTAL",SUM(INDIRECT("BE4:BE"&amp;ROW()-1)),""))</f>
        <v/>
      </c>
      <c r="BF87" s="3" t="str">
        <f t="shared" ca="1" si="37"/>
        <v/>
      </c>
    </row>
    <row r="88" spans="1:58" x14ac:dyDescent="0.2">
      <c r="A88" s="25" t="str">
        <f>IF('[1]INVESTIGADOR_Otras situaciones '!$B86&lt;&gt;"",'[1]INVESTIGADOR_Otras situaciones '!$B86,IF(AND('[1]INVESTIGADOR_Otras situaciones '!$B86="",'[1]INVESTIGADOR_Otras situaciones '!$B87="",'[1]INVESTIGADOR_Otras situaciones '!$B85=""),"","TOTAL"))</f>
        <v/>
      </c>
      <c r="B88" s="3" t="str">
        <f ca="1">IF(AND($A88&lt;&gt;"",$A88&lt;&gt;"TOTAL"),IF(AND('[1]INVESTIGADOR_Otras situaciones '!$C86&lt;&gt;"",'[1]INVESTIGADOR_Otras situaciones '!$C86&lt;&gt;0),'[1]INVESTIGADOR_Otras situaciones '!$C86,""),IF($A88="TOTAL",SUM(INDIRECT("B4:B"&amp;ROW()-1)),""))</f>
        <v/>
      </c>
      <c r="C88" s="3" t="str">
        <f ca="1">IF(AND($A88&lt;&gt;"",$A88&lt;&gt;"TOTAL"),IF(AND('[1]INVESTIGADOR_Otras situaciones '!$E86&lt;&gt;"",'[1]INVESTIGADOR_Otras situaciones '!$E86&lt;&gt;0),'[1]INVESTIGADOR_Otras situaciones '!$E86,""),IF($A88="TOTAL",SUM(INDIRECT("C4:C"&amp;ROW()-1)),""))</f>
        <v/>
      </c>
      <c r="D88" s="3" t="str">
        <f t="shared" ca="1" si="19"/>
        <v/>
      </c>
      <c r="E88" s="3" t="str">
        <f ca="1">IF(AND($A88&lt;&gt;"",$A88&lt;&gt;"TOTAL"),IF(AND('[1]INVESTIGADOR_Otras situaciones '!$H86&lt;&gt;"",'[1]INVESTIGADOR_Otras situaciones '!$H86&lt;&gt;0),'[1]INVESTIGADOR_Otras situaciones '!$H86,""),IF($A88="TOTAL",SUM(INDIRECT("E4:E"&amp;ROW()-1)),""))</f>
        <v/>
      </c>
      <c r="F88" s="3" t="str">
        <f ca="1">IF(AND($A88&lt;&gt;"",$A88&lt;&gt;"TOTAL"),IF(AND('[1]INVESTIGADOR_Otras situaciones '!$J86&lt;&gt;"",'[1]INVESTIGADOR_Otras situaciones '!$J86&lt;&gt;0),'[1]INVESTIGADOR_Otras situaciones '!$J86,""),IF($A88="TOTAL",SUM(INDIRECT("F4:F"&amp;ROW()-1)),""))</f>
        <v/>
      </c>
      <c r="G88" s="3" t="str">
        <f t="shared" ca="1" si="20"/>
        <v/>
      </c>
      <c r="H88" s="3" t="str">
        <f ca="1">IF(AND($A88&lt;&gt;"",$A88&lt;&gt;"TOTAL"),IF(AND('[1]INVESTIGADOR_Otras situaciones '!$M86&lt;&gt;"",'[1]INVESTIGADOR_Otras situaciones '!$M86&lt;&gt;0),'[1]INVESTIGADOR_Otras situaciones '!$M86,""),IF($A88="TOTAL",SUM(INDIRECT("H4:H"&amp;ROW()-1)),""))</f>
        <v/>
      </c>
      <c r="I88" s="3" t="str">
        <f ca="1">IF(AND($A88&lt;&gt;"",$A88&lt;&gt;"TOTAL"),IF(AND('[1]INVESTIGADOR_Otras situaciones '!$O86&lt;&gt;"",'[1]INVESTIGADOR_Otras situaciones '!$O86&lt;&gt;0),'[1]INVESTIGADOR_Otras situaciones '!$O86,""),IF($A88="TOTAL",SUM(INDIRECT("I4:I"&amp;ROW()-1)),""))</f>
        <v/>
      </c>
      <c r="J88" s="3" t="str">
        <f t="shared" ca="1" si="21"/>
        <v/>
      </c>
      <c r="K88" s="3" t="str">
        <f ca="1">IF(AND($A88&lt;&gt;"",$A88&lt;&gt;"TOTAL"),IF(AND('[1]INVESTIGADOR_Otras situaciones '!$R86&lt;&gt;"",'[1]INVESTIGADOR_Otras situaciones '!$R86&lt;&gt;0),'[1]INVESTIGADOR_Otras situaciones '!$R86,""),IF($A88="TOTAL",SUM(INDIRECT("K4:K"&amp;ROW()-1)),""))</f>
        <v/>
      </c>
      <c r="L88" s="3" t="str">
        <f ca="1">IF(AND($A88&lt;&gt;"",$A88&lt;&gt;"TOTAL"),IF(AND('[1]INVESTIGADOR_Otras situaciones '!$T86&lt;&gt;"",'[1]INVESTIGADOR_Otras situaciones '!$T86&lt;&gt;0),'[1]INVESTIGADOR_Otras situaciones '!$T86,""),IF($A88="TOTAL",SUM(INDIRECT("L4:L"&amp;ROW()-1)),""))</f>
        <v/>
      </c>
      <c r="M88" s="3" t="str">
        <f t="shared" ca="1" si="22"/>
        <v/>
      </c>
      <c r="N88" s="3" t="str">
        <f ca="1">IF(AND($A88&lt;&gt;"",$A88&lt;&gt;"TOTAL"),IF(AND('[1]INVESTIGADOR_Otras situaciones '!$W86&lt;&gt;"",'[1]INVESTIGADOR_Otras situaciones '!$W86&lt;&gt;0),'[1]INVESTIGADOR_Otras situaciones '!$W86,""),IF($A88="TOTAL",SUM(INDIRECT("N4:N"&amp;ROW()-1)),""))</f>
        <v/>
      </c>
      <c r="O88" s="3" t="str">
        <f ca="1">IF(AND($A88&lt;&gt;"",$A88&lt;&gt;"TOTAL"),IF(AND('[1]INVESTIGADOR_Otras situaciones '!$Y86&lt;&gt;"",'[1]INVESTIGADOR_Otras situaciones '!$Y86&lt;&gt;0),'[1]INVESTIGADOR_Otras situaciones '!$Y86,""),IF($A88="TOTAL",SUM(INDIRECT("O4:O"&amp;ROW()-1)),""))</f>
        <v/>
      </c>
      <c r="P88" s="3" t="str">
        <f t="shared" ca="1" si="23"/>
        <v/>
      </c>
      <c r="Q88" s="3" t="str">
        <f ca="1">IF(AND($A88&lt;&gt;"",$A88&lt;&gt;"TOTAL"),IF(AND('[1]INVESTIGADOR_Otras situaciones '!$AB86&lt;&gt;"",'[1]INVESTIGADOR_Otras situaciones '!$AB86&lt;&gt;0),'[1]INVESTIGADOR_Otras situaciones '!$AB86,""),IF($A88="TOTAL",SUM(INDIRECT("Q4:Q"&amp;ROW()-1)),""))</f>
        <v/>
      </c>
      <c r="R88" s="3" t="str">
        <f ca="1">IF(AND($A88&lt;&gt;"",$A88&lt;&gt;"TOTAL"),IF(AND('[1]INVESTIGADOR_Otras situaciones '!$AD86&lt;&gt;"",'[1]INVESTIGADOR_Otras situaciones '!$AD86&lt;&gt;0),'[1]INVESTIGADOR_Otras situaciones '!$AD86,""),IF($A88="TOTAL",SUM(INDIRECT("R4:R"&amp;ROW()-1)),""))</f>
        <v/>
      </c>
      <c r="S88" s="3" t="str">
        <f t="shared" ca="1" si="24"/>
        <v/>
      </c>
      <c r="T88" s="3" t="str">
        <f ca="1">IF(AND($A88&lt;&gt;"",$A88&lt;&gt;"TOTAL"),IF(AND('[1]INVESTIGADOR_Otras situaciones '!$AG86&lt;&gt;"",'[1]INVESTIGADOR_Otras situaciones '!$AG86&lt;&gt;0),'[1]INVESTIGADOR_Otras situaciones '!$AG86,""),IF($A88="TOTAL",SUM(INDIRECT("T4:T"&amp;ROW()-1)),""))</f>
        <v/>
      </c>
      <c r="U88" s="3" t="str">
        <f ca="1">IF(AND($A88&lt;&gt;"",$A88&lt;&gt;"TOTAL"),IF(AND('[1]INVESTIGADOR_Otras situaciones '!$AI86&lt;&gt;"",'[1]INVESTIGADOR_Otras situaciones '!$AI86&lt;&gt;0),'[1]INVESTIGADOR_Otras situaciones '!$AI86,""),IF($A88="TOTAL",SUM(INDIRECT("U4:U"&amp;ROW()-1)),""))</f>
        <v/>
      </c>
      <c r="V88" s="3" t="str">
        <f t="shared" ca="1" si="25"/>
        <v/>
      </c>
      <c r="W88" s="3" t="str">
        <f ca="1">IF(AND($A88&lt;&gt;"",$A88&lt;&gt;"TOTAL"),IF(AND('[1]INVESTIGADOR_Otras situaciones '!$AL86&lt;&gt;"",'[1]INVESTIGADOR_Otras situaciones '!$AL86&lt;&gt;0),'[1]INVESTIGADOR_Otras situaciones '!$AL86,""),IF($A88="TOTAL",SUM(INDIRECT("W4:W"&amp;ROW()-1)),""))</f>
        <v/>
      </c>
      <c r="X88" s="3" t="str">
        <f ca="1">IF(AND($A88&lt;&gt;"",$A88&lt;&gt;"TOTAL"),IF(AND('[1]INVESTIGADOR_Otras situaciones '!$AN86&lt;&gt;"",'[1]INVESTIGADOR_Otras situaciones '!$AN86&lt;&gt;0),'[1]INVESTIGADOR_Otras situaciones '!$AN86,""),IF($A88="TOTAL",SUM(INDIRECT("X4:X"&amp;ROW()-1)),""))</f>
        <v/>
      </c>
      <c r="Y88" s="3" t="str">
        <f t="shared" ca="1" si="26"/>
        <v/>
      </c>
      <c r="Z88" s="3" t="str">
        <f ca="1">IF(AND($A88&lt;&gt;"",$A88&lt;&gt;"TOTAL"),IF(AND('[1]INVESTIGADOR_Otras situaciones '!$AQ86&lt;&gt;"",'[1]INVESTIGADOR_Otras situaciones '!$AQ86&lt;&gt;0),'[1]INVESTIGADOR_Otras situaciones '!$AQ86,""),IF($A88="TOTAL",SUM(INDIRECT("Z4:Z"&amp;ROW()-1)),""))</f>
        <v/>
      </c>
      <c r="AA88" s="3" t="str">
        <f ca="1">IF(AND($A88&lt;&gt;"",$A88&lt;&gt;"TOTAL"),IF(AND('[1]INVESTIGADOR_Otras situaciones '!$AS86&lt;&gt;"",'[1]INVESTIGADOR_Otras situaciones '!$AS86&lt;&gt;0),'[1]INVESTIGADOR_Otras situaciones '!$AS86,""),IF($A88="TOTAL",SUM(INDIRECT("AA4:AA"&amp;ROW()-1)),""))</f>
        <v/>
      </c>
      <c r="AB88" s="3" t="str">
        <f t="shared" ca="1" si="27"/>
        <v/>
      </c>
      <c r="AC88" s="3" t="str">
        <f ca="1">IF(AND($A88&lt;&gt;"",$A88&lt;&gt;"TOTAL"),IF(AND('[1]INVESTIGADOR_Otras situaciones '!$AV86&lt;&gt;"",'[1]INVESTIGADOR_Otras situaciones '!$AV86&lt;&gt;0),'[1]INVESTIGADOR_Otras situaciones '!$AV86,""),IF($A88="TOTAL",SUM(INDIRECT("AC4:AC"&amp;ROW()-1)),""))</f>
        <v/>
      </c>
      <c r="AD88" s="3" t="str">
        <f ca="1">IF(AND($A88&lt;&gt;"",$A88&lt;&gt;"TOTAL"),IF(AND('[1]INVESTIGADOR_Otras situaciones '!$AX86&lt;&gt;"",'[1]INVESTIGADOR_Otras situaciones '!$AX86&lt;&gt;0),'[1]INVESTIGADOR_Otras situaciones '!$AX86,""),IF($A88="TOTAL",SUM(INDIRECT("AD4:AD"&amp;ROW()-1)),""))</f>
        <v/>
      </c>
      <c r="AE88" s="3" t="str">
        <f t="shared" ca="1" si="28"/>
        <v/>
      </c>
      <c r="AF88" s="3" t="str">
        <f ca="1">IF(AND($A88&lt;&gt;"",$A88&lt;&gt;"TOTAL"),IF(AND('[1]INVESTIGADOR_Otras situaciones '!$BA86&lt;&gt;"",'[1]INVESTIGADOR_Otras situaciones '!$BA86&lt;&gt;0),'[1]INVESTIGADOR_Otras situaciones '!$BA86,""),IF($A88="TOTAL",SUM(INDIRECT("AF4:AF"&amp;ROW()-1)),""))</f>
        <v/>
      </c>
      <c r="AG88" s="3" t="str">
        <f ca="1">IF(AND($A88&lt;&gt;"",$A88&lt;&gt;"TOTAL"),IF(AND('[1]INVESTIGADOR_Otras situaciones '!$BC86&lt;&gt;"",'[1]INVESTIGADOR_Otras situaciones '!$BC86&lt;&gt;0),'[1]INVESTIGADOR_Otras situaciones '!$BC86,""),IF($A88="TOTAL",SUM(INDIRECT("AG4:AG"&amp;ROW()-1)),""))</f>
        <v/>
      </c>
      <c r="AH88" s="3" t="str">
        <f t="shared" ca="1" si="29"/>
        <v/>
      </c>
      <c r="AI88" s="3" t="str">
        <f ca="1">IF(AND($A88&lt;&gt;"",$A88&lt;&gt;"TOTAL"),IF(AND('[1]INVESTIGADOR_Otras situaciones '!$BF86&lt;&gt;"",'[1]INVESTIGADOR_Otras situaciones '!$BF86&lt;&gt;0),'[1]INVESTIGADOR_Otras situaciones '!$BF86,""),IF($A88="TOTAL",SUM(INDIRECT("AI4:AI"&amp;ROW()-1)),""))</f>
        <v/>
      </c>
      <c r="AJ88" s="3" t="str">
        <f ca="1">IF(AND($A88&lt;&gt;"",$A88&lt;&gt;"TOTAL"),IF(AND('[1]INVESTIGADOR_Otras situaciones '!$BH86&lt;&gt;"",'[1]INVESTIGADOR_Otras situaciones '!$BH86&lt;&gt;0),'[1]INVESTIGADOR_Otras situaciones '!$BH86,""),IF($A88="TOTAL",SUM(INDIRECT("AJ4:AJ"&amp;ROW()-1)),""))</f>
        <v/>
      </c>
      <c r="AK88" s="3" t="str">
        <f t="shared" ca="1" si="30"/>
        <v/>
      </c>
      <c r="AL88" s="3" t="str">
        <f ca="1">IF(AND($A88&lt;&gt;"",$A88&lt;&gt;"TOTAL"),IF(AND('[1]INVESTIGADOR_Otras situaciones '!$BK86&lt;&gt;"",'[1]INVESTIGADOR_Otras situaciones '!$BK86&lt;&gt;0),'[1]INVESTIGADOR_Otras situaciones '!$BK86,""),IF($A88="TOTAL",SUM(INDIRECT("AL4:AL"&amp;ROW()-1)),""))</f>
        <v/>
      </c>
      <c r="AM88" s="3" t="str">
        <f ca="1">IF(AND($A88&lt;&gt;"",$A88&lt;&gt;"TOTAL"),IF(AND('[1]INVESTIGADOR_Otras situaciones '!$BM86&lt;&gt;"",'[1]INVESTIGADOR_Otras situaciones '!$BM86&lt;&gt;0),'[1]INVESTIGADOR_Otras situaciones '!$BM86,""),IF($A88="TOTAL",SUM(INDIRECT("AM4:AM"&amp;ROW()-1)),""))</f>
        <v/>
      </c>
      <c r="AN88" s="3" t="str">
        <f t="shared" ca="1" si="31"/>
        <v/>
      </c>
      <c r="AO88" s="3" t="str">
        <f ca="1">IF(AND($A88&lt;&gt;"",$A88&lt;&gt;"TOTAL"),IF(AND('[1]INVESTIGADOR_Otras situaciones '!$BP86&lt;&gt;"",'[1]INVESTIGADOR_Otras situaciones '!$BP86&lt;&gt;0),'[1]INVESTIGADOR_Otras situaciones '!$BP86,""),IF($A88="TOTAL",SUM(INDIRECT("AO4:AO"&amp;ROW()-1)),""))</f>
        <v/>
      </c>
      <c r="AP88" s="3" t="str">
        <f ca="1">IF(AND($A88&lt;&gt;"",$A88&lt;&gt;"TOTAL"),IF(AND('[1]INVESTIGADOR_Otras situaciones '!$BR86&lt;&gt;"",'[1]INVESTIGADOR_Otras situaciones '!$BR86&lt;&gt;0),'[1]INVESTIGADOR_Otras situaciones '!$BR86,""),IF($A88="TOTAL",SUM(INDIRECT("AP4:AP"&amp;ROW()-1)),""))</f>
        <v/>
      </c>
      <c r="AQ88" s="3" t="str">
        <f t="shared" ca="1" si="32"/>
        <v/>
      </c>
      <c r="AR88" s="3" t="str">
        <f ca="1">IF(AND($A88&lt;&gt;"",$A88&lt;&gt;"TOTAL"),IF(AND('[1]INVESTIGADOR_Otras situaciones '!$BU86&lt;&gt;"",'[1]INVESTIGADOR_Otras situaciones '!$BU86&lt;&gt;0),'[1]INVESTIGADOR_Otras situaciones '!$BU86,""),IF($A88="TOTAL",SUM(INDIRECT("AR4:AR"&amp;ROW()-1)),""))</f>
        <v/>
      </c>
      <c r="AS88" s="3" t="str">
        <f ca="1">IF(AND($A88&lt;&gt;"",$A88&lt;&gt;"TOTAL"),IF(AND('[1]INVESTIGADOR_Otras situaciones '!$BW86&lt;&gt;"",'[1]INVESTIGADOR_Otras situaciones '!$BW86&lt;&gt;0),'[1]INVESTIGADOR_Otras situaciones '!$BW86,""),IF($A88="TOTAL",SUM(INDIRECT("AS4:AS"&amp;ROW()-1)),""))</f>
        <v/>
      </c>
      <c r="AT88" s="3" t="str">
        <f t="shared" ca="1" si="33"/>
        <v/>
      </c>
      <c r="AU88" s="3" t="str">
        <f ca="1">IF(AND($A88&lt;&gt;"",$A88&lt;&gt;"TOTAL"),IF(AND('[1]INVESTIGADOR_Otras situaciones '!$BZ86&lt;&gt;"",'[1]INVESTIGADOR_Otras situaciones '!$BZ86&lt;&gt;0),'[1]INVESTIGADOR_Otras situaciones '!$BZ86,""),IF($A88="TOTAL",SUM(INDIRECT("AU4:AU"&amp;ROW()-1)),""))</f>
        <v/>
      </c>
      <c r="AV88" s="3" t="str">
        <f ca="1">IF(AND($A88&lt;&gt;"",$A88&lt;&gt;"TOTAL"),IF(AND('[1]INVESTIGADOR_Otras situaciones '!$CB86&lt;&gt;"",'[1]INVESTIGADOR_Otras situaciones '!$CB86&lt;&gt;0),'[1]INVESTIGADOR_Otras situaciones '!$CB86,""),IF($A88="TOTAL",SUM(INDIRECT("AV4:AV"&amp;ROW()-1)),""))</f>
        <v/>
      </c>
      <c r="AW88" s="3" t="str">
        <f t="shared" ca="1" si="34"/>
        <v/>
      </c>
      <c r="AX88" s="3" t="str">
        <f ca="1">IF(AND($A88&lt;&gt;"",$A88&lt;&gt;"TOTAL"),IF(AND('[1]INVESTIGADOR_Otras situaciones '!$CE86&lt;&gt;"",'[1]INVESTIGADOR_Otras situaciones '!$CE86&lt;&gt;0),'[1]INVESTIGADOR_Otras situaciones '!$CE86,""),IF($A88="TOTAL",SUM(INDIRECT("AX4:AX"&amp;ROW()-1)),""))</f>
        <v/>
      </c>
      <c r="AY88" s="3" t="str">
        <f ca="1">IF(AND($A88&lt;&gt;"",$A88&lt;&gt;"TOTAL"),IF(AND('[1]INVESTIGADOR_Otras situaciones '!$CG86&lt;&gt;"",'[1]INVESTIGADOR_Otras situaciones '!$CG86&lt;&gt;0),'[1]INVESTIGADOR_Otras situaciones '!$CG86,""),IF($A88="TOTAL",SUM(INDIRECT("AY4:AY"&amp;ROW()-1)),""))</f>
        <v/>
      </c>
      <c r="AZ88" s="3" t="str">
        <f t="shared" ca="1" si="35"/>
        <v/>
      </c>
      <c r="BA88" s="3" t="str">
        <f ca="1">IF(AND($A88&lt;&gt;"",$A88&lt;&gt;"TOTAL"),IF(AND('[1]INVESTIGADOR_Otras situaciones '!$CJ86&lt;&gt;"",'[1]INVESTIGADOR_Otras situaciones '!$CJ86&lt;&gt;0),'[1]INVESTIGADOR_Otras situaciones '!$CJ86,""),IF($A88="TOTAL",SUM(INDIRECT("BA4:BA"&amp;ROW()-1)),""))</f>
        <v/>
      </c>
      <c r="BB88" s="3" t="str">
        <f ca="1">IF(AND($A88&lt;&gt;"",$A88&lt;&gt;"TOTAL"),IF(AND('[1]INVESTIGADOR_Otras situaciones '!$CL86&lt;&gt;"",'[1]INVESTIGADOR_Otras situaciones '!$CL86&lt;&gt;0),'[1]INVESTIGADOR_Otras situaciones '!$CL86,""),IF($A88="TOTAL",SUM(INDIRECT("BB4:BB"&amp;ROW()-1)),""))</f>
        <v/>
      </c>
      <c r="BC88" s="3" t="str">
        <f t="shared" ca="1" si="36"/>
        <v/>
      </c>
      <c r="BD88" s="3" t="str">
        <f ca="1">IF(AND($A88&lt;&gt;"",$A88&lt;&gt;"TOTAL"),IF(AND('[1]INVESTIGADOR_Otras situaciones '!$CO86&lt;&gt;"",'[1]INVESTIGADOR_Otras situaciones '!$CO86&lt;&gt;0),'[1]INVESTIGADOR_Otras situaciones '!$CO86,""),IF($A88="TOTAL",SUM(INDIRECT("BD4:BD"&amp;ROW()-1)),""))</f>
        <v/>
      </c>
      <c r="BE88" s="3" t="str">
        <f ca="1">IF(AND($A88&lt;&gt;"",$A88&lt;&gt;"TOTAL"),IF(AND('[1]INVESTIGADOR_Otras situaciones '!$CQ86&lt;&gt;"",'[1]INVESTIGADOR_Otras situaciones '!$CQ86&lt;&gt;0),'[1]INVESTIGADOR_Otras situaciones '!$CQ86,""),IF($A88="TOTAL",SUM(INDIRECT("BE4:BE"&amp;ROW()-1)),""))</f>
        <v/>
      </c>
      <c r="BF88" s="3" t="str">
        <f t="shared" ca="1" si="37"/>
        <v/>
      </c>
    </row>
    <row r="89" spans="1:58" x14ac:dyDescent="0.2">
      <c r="A89" s="25" t="str">
        <f>IF('[1]INVESTIGADOR_Otras situaciones '!$B87&lt;&gt;"",'[1]INVESTIGADOR_Otras situaciones '!$B87,IF(AND('[1]INVESTIGADOR_Otras situaciones '!$B87="",'[1]INVESTIGADOR_Otras situaciones '!$B88="",'[1]INVESTIGADOR_Otras situaciones '!$B86=""),"","TOTAL"))</f>
        <v/>
      </c>
      <c r="B89" s="3" t="str">
        <f ca="1">IF(AND($A89&lt;&gt;"",$A89&lt;&gt;"TOTAL"),IF(AND('[1]INVESTIGADOR_Otras situaciones '!$C87&lt;&gt;"",'[1]INVESTIGADOR_Otras situaciones '!$C87&lt;&gt;0),'[1]INVESTIGADOR_Otras situaciones '!$C87,""),IF($A89="TOTAL",SUM(INDIRECT("B4:B"&amp;ROW()-1)),""))</f>
        <v/>
      </c>
      <c r="C89" s="3" t="str">
        <f ca="1">IF(AND($A89&lt;&gt;"",$A89&lt;&gt;"TOTAL"),IF(AND('[1]INVESTIGADOR_Otras situaciones '!$E87&lt;&gt;"",'[1]INVESTIGADOR_Otras situaciones '!$E87&lt;&gt;0),'[1]INVESTIGADOR_Otras situaciones '!$E87,""),IF($A89="TOTAL",SUM(INDIRECT("C4:C"&amp;ROW()-1)),""))</f>
        <v/>
      </c>
      <c r="D89" s="3" t="str">
        <f t="shared" ca="1" si="19"/>
        <v/>
      </c>
      <c r="E89" s="3" t="str">
        <f ca="1">IF(AND($A89&lt;&gt;"",$A89&lt;&gt;"TOTAL"),IF(AND('[1]INVESTIGADOR_Otras situaciones '!$H87&lt;&gt;"",'[1]INVESTIGADOR_Otras situaciones '!$H87&lt;&gt;0),'[1]INVESTIGADOR_Otras situaciones '!$H87,""),IF($A89="TOTAL",SUM(INDIRECT("E4:E"&amp;ROW()-1)),""))</f>
        <v/>
      </c>
      <c r="F89" s="3" t="str">
        <f ca="1">IF(AND($A89&lt;&gt;"",$A89&lt;&gt;"TOTAL"),IF(AND('[1]INVESTIGADOR_Otras situaciones '!$J87&lt;&gt;"",'[1]INVESTIGADOR_Otras situaciones '!$J87&lt;&gt;0),'[1]INVESTIGADOR_Otras situaciones '!$J87,""),IF($A89="TOTAL",SUM(INDIRECT("F4:F"&amp;ROW()-1)),""))</f>
        <v/>
      </c>
      <c r="G89" s="3" t="str">
        <f t="shared" ca="1" si="20"/>
        <v/>
      </c>
      <c r="H89" s="3" t="str">
        <f ca="1">IF(AND($A89&lt;&gt;"",$A89&lt;&gt;"TOTAL"),IF(AND('[1]INVESTIGADOR_Otras situaciones '!$M87&lt;&gt;"",'[1]INVESTIGADOR_Otras situaciones '!$M87&lt;&gt;0),'[1]INVESTIGADOR_Otras situaciones '!$M87,""),IF($A89="TOTAL",SUM(INDIRECT("H4:H"&amp;ROW()-1)),""))</f>
        <v/>
      </c>
      <c r="I89" s="3" t="str">
        <f ca="1">IF(AND($A89&lt;&gt;"",$A89&lt;&gt;"TOTAL"),IF(AND('[1]INVESTIGADOR_Otras situaciones '!$O87&lt;&gt;"",'[1]INVESTIGADOR_Otras situaciones '!$O87&lt;&gt;0),'[1]INVESTIGADOR_Otras situaciones '!$O87,""),IF($A89="TOTAL",SUM(INDIRECT("I4:I"&amp;ROW()-1)),""))</f>
        <v/>
      </c>
      <c r="J89" s="3" t="str">
        <f t="shared" ca="1" si="21"/>
        <v/>
      </c>
      <c r="K89" s="3" t="str">
        <f ca="1">IF(AND($A89&lt;&gt;"",$A89&lt;&gt;"TOTAL"),IF(AND('[1]INVESTIGADOR_Otras situaciones '!$R87&lt;&gt;"",'[1]INVESTIGADOR_Otras situaciones '!$R87&lt;&gt;0),'[1]INVESTIGADOR_Otras situaciones '!$R87,""),IF($A89="TOTAL",SUM(INDIRECT("K4:K"&amp;ROW()-1)),""))</f>
        <v/>
      </c>
      <c r="L89" s="3" t="str">
        <f ca="1">IF(AND($A89&lt;&gt;"",$A89&lt;&gt;"TOTAL"),IF(AND('[1]INVESTIGADOR_Otras situaciones '!$T87&lt;&gt;"",'[1]INVESTIGADOR_Otras situaciones '!$T87&lt;&gt;0),'[1]INVESTIGADOR_Otras situaciones '!$T87,""),IF($A89="TOTAL",SUM(INDIRECT("L4:L"&amp;ROW()-1)),""))</f>
        <v/>
      </c>
      <c r="M89" s="3" t="str">
        <f t="shared" ca="1" si="22"/>
        <v/>
      </c>
      <c r="N89" s="3" t="str">
        <f ca="1">IF(AND($A89&lt;&gt;"",$A89&lt;&gt;"TOTAL"),IF(AND('[1]INVESTIGADOR_Otras situaciones '!$W87&lt;&gt;"",'[1]INVESTIGADOR_Otras situaciones '!$W87&lt;&gt;0),'[1]INVESTIGADOR_Otras situaciones '!$W87,""),IF($A89="TOTAL",SUM(INDIRECT("N4:N"&amp;ROW()-1)),""))</f>
        <v/>
      </c>
      <c r="O89" s="3" t="str">
        <f ca="1">IF(AND($A89&lt;&gt;"",$A89&lt;&gt;"TOTAL"),IF(AND('[1]INVESTIGADOR_Otras situaciones '!$Y87&lt;&gt;"",'[1]INVESTIGADOR_Otras situaciones '!$Y87&lt;&gt;0),'[1]INVESTIGADOR_Otras situaciones '!$Y87,""),IF($A89="TOTAL",SUM(INDIRECT("O4:O"&amp;ROW()-1)),""))</f>
        <v/>
      </c>
      <c r="P89" s="3" t="str">
        <f t="shared" ca="1" si="23"/>
        <v/>
      </c>
      <c r="Q89" s="3" t="str">
        <f ca="1">IF(AND($A89&lt;&gt;"",$A89&lt;&gt;"TOTAL"),IF(AND('[1]INVESTIGADOR_Otras situaciones '!$AB87&lt;&gt;"",'[1]INVESTIGADOR_Otras situaciones '!$AB87&lt;&gt;0),'[1]INVESTIGADOR_Otras situaciones '!$AB87,""),IF($A89="TOTAL",SUM(INDIRECT("Q4:Q"&amp;ROW()-1)),""))</f>
        <v/>
      </c>
      <c r="R89" s="3" t="str">
        <f ca="1">IF(AND($A89&lt;&gt;"",$A89&lt;&gt;"TOTAL"),IF(AND('[1]INVESTIGADOR_Otras situaciones '!$AD87&lt;&gt;"",'[1]INVESTIGADOR_Otras situaciones '!$AD87&lt;&gt;0),'[1]INVESTIGADOR_Otras situaciones '!$AD87,""),IF($A89="TOTAL",SUM(INDIRECT("R4:R"&amp;ROW()-1)),""))</f>
        <v/>
      </c>
      <c r="S89" s="3" t="str">
        <f t="shared" ca="1" si="24"/>
        <v/>
      </c>
      <c r="T89" s="3" t="str">
        <f ca="1">IF(AND($A89&lt;&gt;"",$A89&lt;&gt;"TOTAL"),IF(AND('[1]INVESTIGADOR_Otras situaciones '!$AG87&lt;&gt;"",'[1]INVESTIGADOR_Otras situaciones '!$AG87&lt;&gt;0),'[1]INVESTIGADOR_Otras situaciones '!$AG87,""),IF($A89="TOTAL",SUM(INDIRECT("T4:T"&amp;ROW()-1)),""))</f>
        <v/>
      </c>
      <c r="U89" s="3" t="str">
        <f ca="1">IF(AND($A89&lt;&gt;"",$A89&lt;&gt;"TOTAL"),IF(AND('[1]INVESTIGADOR_Otras situaciones '!$AI87&lt;&gt;"",'[1]INVESTIGADOR_Otras situaciones '!$AI87&lt;&gt;0),'[1]INVESTIGADOR_Otras situaciones '!$AI87,""),IF($A89="TOTAL",SUM(INDIRECT("U4:U"&amp;ROW()-1)),""))</f>
        <v/>
      </c>
      <c r="V89" s="3" t="str">
        <f t="shared" ca="1" si="25"/>
        <v/>
      </c>
      <c r="W89" s="3" t="str">
        <f ca="1">IF(AND($A89&lt;&gt;"",$A89&lt;&gt;"TOTAL"),IF(AND('[1]INVESTIGADOR_Otras situaciones '!$AL87&lt;&gt;"",'[1]INVESTIGADOR_Otras situaciones '!$AL87&lt;&gt;0),'[1]INVESTIGADOR_Otras situaciones '!$AL87,""),IF($A89="TOTAL",SUM(INDIRECT("W4:W"&amp;ROW()-1)),""))</f>
        <v/>
      </c>
      <c r="X89" s="3" t="str">
        <f ca="1">IF(AND($A89&lt;&gt;"",$A89&lt;&gt;"TOTAL"),IF(AND('[1]INVESTIGADOR_Otras situaciones '!$AN87&lt;&gt;"",'[1]INVESTIGADOR_Otras situaciones '!$AN87&lt;&gt;0),'[1]INVESTIGADOR_Otras situaciones '!$AN87,""),IF($A89="TOTAL",SUM(INDIRECT("X4:X"&amp;ROW()-1)),""))</f>
        <v/>
      </c>
      <c r="Y89" s="3" t="str">
        <f t="shared" ca="1" si="26"/>
        <v/>
      </c>
      <c r="Z89" s="3" t="str">
        <f ca="1">IF(AND($A89&lt;&gt;"",$A89&lt;&gt;"TOTAL"),IF(AND('[1]INVESTIGADOR_Otras situaciones '!$AQ87&lt;&gt;"",'[1]INVESTIGADOR_Otras situaciones '!$AQ87&lt;&gt;0),'[1]INVESTIGADOR_Otras situaciones '!$AQ87,""),IF($A89="TOTAL",SUM(INDIRECT("Z4:Z"&amp;ROW()-1)),""))</f>
        <v/>
      </c>
      <c r="AA89" s="3" t="str">
        <f ca="1">IF(AND($A89&lt;&gt;"",$A89&lt;&gt;"TOTAL"),IF(AND('[1]INVESTIGADOR_Otras situaciones '!$AS87&lt;&gt;"",'[1]INVESTIGADOR_Otras situaciones '!$AS87&lt;&gt;0),'[1]INVESTIGADOR_Otras situaciones '!$AS87,""),IF($A89="TOTAL",SUM(INDIRECT("AA4:AA"&amp;ROW()-1)),""))</f>
        <v/>
      </c>
      <c r="AB89" s="3" t="str">
        <f t="shared" ca="1" si="27"/>
        <v/>
      </c>
      <c r="AC89" s="3" t="str">
        <f ca="1">IF(AND($A89&lt;&gt;"",$A89&lt;&gt;"TOTAL"),IF(AND('[1]INVESTIGADOR_Otras situaciones '!$AV87&lt;&gt;"",'[1]INVESTIGADOR_Otras situaciones '!$AV87&lt;&gt;0),'[1]INVESTIGADOR_Otras situaciones '!$AV87,""),IF($A89="TOTAL",SUM(INDIRECT("AC4:AC"&amp;ROW()-1)),""))</f>
        <v/>
      </c>
      <c r="AD89" s="3" t="str">
        <f ca="1">IF(AND($A89&lt;&gt;"",$A89&lt;&gt;"TOTAL"),IF(AND('[1]INVESTIGADOR_Otras situaciones '!$AX87&lt;&gt;"",'[1]INVESTIGADOR_Otras situaciones '!$AX87&lt;&gt;0),'[1]INVESTIGADOR_Otras situaciones '!$AX87,""),IF($A89="TOTAL",SUM(INDIRECT("AD4:AD"&amp;ROW()-1)),""))</f>
        <v/>
      </c>
      <c r="AE89" s="3" t="str">
        <f t="shared" ca="1" si="28"/>
        <v/>
      </c>
      <c r="AF89" s="3" t="str">
        <f ca="1">IF(AND($A89&lt;&gt;"",$A89&lt;&gt;"TOTAL"),IF(AND('[1]INVESTIGADOR_Otras situaciones '!$BA87&lt;&gt;"",'[1]INVESTIGADOR_Otras situaciones '!$BA87&lt;&gt;0),'[1]INVESTIGADOR_Otras situaciones '!$BA87,""),IF($A89="TOTAL",SUM(INDIRECT("AF4:AF"&amp;ROW()-1)),""))</f>
        <v/>
      </c>
      <c r="AG89" s="3" t="str">
        <f ca="1">IF(AND($A89&lt;&gt;"",$A89&lt;&gt;"TOTAL"),IF(AND('[1]INVESTIGADOR_Otras situaciones '!$BC87&lt;&gt;"",'[1]INVESTIGADOR_Otras situaciones '!$BC87&lt;&gt;0),'[1]INVESTIGADOR_Otras situaciones '!$BC87,""),IF($A89="TOTAL",SUM(INDIRECT("AG4:AG"&amp;ROW()-1)),""))</f>
        <v/>
      </c>
      <c r="AH89" s="3" t="str">
        <f t="shared" ca="1" si="29"/>
        <v/>
      </c>
      <c r="AI89" s="3" t="str">
        <f ca="1">IF(AND($A89&lt;&gt;"",$A89&lt;&gt;"TOTAL"),IF(AND('[1]INVESTIGADOR_Otras situaciones '!$BF87&lt;&gt;"",'[1]INVESTIGADOR_Otras situaciones '!$BF87&lt;&gt;0),'[1]INVESTIGADOR_Otras situaciones '!$BF87,""),IF($A89="TOTAL",SUM(INDIRECT("AI4:AI"&amp;ROW()-1)),""))</f>
        <v/>
      </c>
      <c r="AJ89" s="3" t="str">
        <f ca="1">IF(AND($A89&lt;&gt;"",$A89&lt;&gt;"TOTAL"),IF(AND('[1]INVESTIGADOR_Otras situaciones '!$BH87&lt;&gt;"",'[1]INVESTIGADOR_Otras situaciones '!$BH87&lt;&gt;0),'[1]INVESTIGADOR_Otras situaciones '!$BH87,""),IF($A89="TOTAL",SUM(INDIRECT("AJ4:AJ"&amp;ROW()-1)),""))</f>
        <v/>
      </c>
      <c r="AK89" s="3" t="str">
        <f t="shared" ca="1" si="30"/>
        <v/>
      </c>
      <c r="AL89" s="3" t="str">
        <f ca="1">IF(AND($A89&lt;&gt;"",$A89&lt;&gt;"TOTAL"),IF(AND('[1]INVESTIGADOR_Otras situaciones '!$BK87&lt;&gt;"",'[1]INVESTIGADOR_Otras situaciones '!$BK87&lt;&gt;0),'[1]INVESTIGADOR_Otras situaciones '!$BK87,""),IF($A89="TOTAL",SUM(INDIRECT("AL4:AL"&amp;ROW()-1)),""))</f>
        <v/>
      </c>
      <c r="AM89" s="3" t="str">
        <f ca="1">IF(AND($A89&lt;&gt;"",$A89&lt;&gt;"TOTAL"),IF(AND('[1]INVESTIGADOR_Otras situaciones '!$BM87&lt;&gt;"",'[1]INVESTIGADOR_Otras situaciones '!$BM87&lt;&gt;0),'[1]INVESTIGADOR_Otras situaciones '!$BM87,""),IF($A89="TOTAL",SUM(INDIRECT("AM4:AM"&amp;ROW()-1)),""))</f>
        <v/>
      </c>
      <c r="AN89" s="3" t="str">
        <f t="shared" ca="1" si="31"/>
        <v/>
      </c>
      <c r="AO89" s="3" t="str">
        <f ca="1">IF(AND($A89&lt;&gt;"",$A89&lt;&gt;"TOTAL"),IF(AND('[1]INVESTIGADOR_Otras situaciones '!$BP87&lt;&gt;"",'[1]INVESTIGADOR_Otras situaciones '!$BP87&lt;&gt;0),'[1]INVESTIGADOR_Otras situaciones '!$BP87,""),IF($A89="TOTAL",SUM(INDIRECT("AO4:AO"&amp;ROW()-1)),""))</f>
        <v/>
      </c>
      <c r="AP89" s="3" t="str">
        <f ca="1">IF(AND($A89&lt;&gt;"",$A89&lt;&gt;"TOTAL"),IF(AND('[1]INVESTIGADOR_Otras situaciones '!$BR87&lt;&gt;"",'[1]INVESTIGADOR_Otras situaciones '!$BR87&lt;&gt;0),'[1]INVESTIGADOR_Otras situaciones '!$BR87,""),IF($A89="TOTAL",SUM(INDIRECT("AP4:AP"&amp;ROW()-1)),""))</f>
        <v/>
      </c>
      <c r="AQ89" s="3" t="str">
        <f t="shared" ca="1" si="32"/>
        <v/>
      </c>
      <c r="AR89" s="3" t="str">
        <f ca="1">IF(AND($A89&lt;&gt;"",$A89&lt;&gt;"TOTAL"),IF(AND('[1]INVESTIGADOR_Otras situaciones '!$BU87&lt;&gt;"",'[1]INVESTIGADOR_Otras situaciones '!$BU87&lt;&gt;0),'[1]INVESTIGADOR_Otras situaciones '!$BU87,""),IF($A89="TOTAL",SUM(INDIRECT("AR4:AR"&amp;ROW()-1)),""))</f>
        <v/>
      </c>
      <c r="AS89" s="3" t="str">
        <f ca="1">IF(AND($A89&lt;&gt;"",$A89&lt;&gt;"TOTAL"),IF(AND('[1]INVESTIGADOR_Otras situaciones '!$BW87&lt;&gt;"",'[1]INVESTIGADOR_Otras situaciones '!$BW87&lt;&gt;0),'[1]INVESTIGADOR_Otras situaciones '!$BW87,""),IF($A89="TOTAL",SUM(INDIRECT("AS4:AS"&amp;ROW()-1)),""))</f>
        <v/>
      </c>
      <c r="AT89" s="3" t="str">
        <f t="shared" ca="1" si="33"/>
        <v/>
      </c>
      <c r="AU89" s="3" t="str">
        <f ca="1">IF(AND($A89&lt;&gt;"",$A89&lt;&gt;"TOTAL"),IF(AND('[1]INVESTIGADOR_Otras situaciones '!$BZ87&lt;&gt;"",'[1]INVESTIGADOR_Otras situaciones '!$BZ87&lt;&gt;0),'[1]INVESTIGADOR_Otras situaciones '!$BZ87,""),IF($A89="TOTAL",SUM(INDIRECT("AU4:AU"&amp;ROW()-1)),""))</f>
        <v/>
      </c>
      <c r="AV89" s="3" t="str">
        <f ca="1">IF(AND($A89&lt;&gt;"",$A89&lt;&gt;"TOTAL"),IF(AND('[1]INVESTIGADOR_Otras situaciones '!$CB87&lt;&gt;"",'[1]INVESTIGADOR_Otras situaciones '!$CB87&lt;&gt;0),'[1]INVESTIGADOR_Otras situaciones '!$CB87,""),IF($A89="TOTAL",SUM(INDIRECT("AV4:AV"&amp;ROW()-1)),""))</f>
        <v/>
      </c>
      <c r="AW89" s="3" t="str">
        <f t="shared" ca="1" si="34"/>
        <v/>
      </c>
      <c r="AX89" s="3" t="str">
        <f ca="1">IF(AND($A89&lt;&gt;"",$A89&lt;&gt;"TOTAL"),IF(AND('[1]INVESTIGADOR_Otras situaciones '!$CE87&lt;&gt;"",'[1]INVESTIGADOR_Otras situaciones '!$CE87&lt;&gt;0),'[1]INVESTIGADOR_Otras situaciones '!$CE87,""),IF($A89="TOTAL",SUM(INDIRECT("AX4:AX"&amp;ROW()-1)),""))</f>
        <v/>
      </c>
      <c r="AY89" s="3" t="str">
        <f ca="1">IF(AND($A89&lt;&gt;"",$A89&lt;&gt;"TOTAL"),IF(AND('[1]INVESTIGADOR_Otras situaciones '!$CG87&lt;&gt;"",'[1]INVESTIGADOR_Otras situaciones '!$CG87&lt;&gt;0),'[1]INVESTIGADOR_Otras situaciones '!$CG87,""),IF($A89="TOTAL",SUM(INDIRECT("AY4:AY"&amp;ROW()-1)),""))</f>
        <v/>
      </c>
      <c r="AZ89" s="3" t="str">
        <f t="shared" ca="1" si="35"/>
        <v/>
      </c>
      <c r="BA89" s="3" t="str">
        <f ca="1">IF(AND($A89&lt;&gt;"",$A89&lt;&gt;"TOTAL"),IF(AND('[1]INVESTIGADOR_Otras situaciones '!$CJ87&lt;&gt;"",'[1]INVESTIGADOR_Otras situaciones '!$CJ87&lt;&gt;0),'[1]INVESTIGADOR_Otras situaciones '!$CJ87,""),IF($A89="TOTAL",SUM(INDIRECT("BA4:BA"&amp;ROW()-1)),""))</f>
        <v/>
      </c>
      <c r="BB89" s="3" t="str">
        <f ca="1">IF(AND($A89&lt;&gt;"",$A89&lt;&gt;"TOTAL"),IF(AND('[1]INVESTIGADOR_Otras situaciones '!$CL87&lt;&gt;"",'[1]INVESTIGADOR_Otras situaciones '!$CL87&lt;&gt;0),'[1]INVESTIGADOR_Otras situaciones '!$CL87,""),IF($A89="TOTAL",SUM(INDIRECT("BB4:BB"&amp;ROW()-1)),""))</f>
        <v/>
      </c>
      <c r="BC89" s="3" t="str">
        <f t="shared" ca="1" si="36"/>
        <v/>
      </c>
      <c r="BD89" s="3" t="str">
        <f ca="1">IF(AND($A89&lt;&gt;"",$A89&lt;&gt;"TOTAL"),IF(AND('[1]INVESTIGADOR_Otras situaciones '!$CO87&lt;&gt;"",'[1]INVESTIGADOR_Otras situaciones '!$CO87&lt;&gt;0),'[1]INVESTIGADOR_Otras situaciones '!$CO87,""),IF($A89="TOTAL",SUM(INDIRECT("BD4:BD"&amp;ROW()-1)),""))</f>
        <v/>
      </c>
      <c r="BE89" s="3" t="str">
        <f ca="1">IF(AND($A89&lt;&gt;"",$A89&lt;&gt;"TOTAL"),IF(AND('[1]INVESTIGADOR_Otras situaciones '!$CQ87&lt;&gt;"",'[1]INVESTIGADOR_Otras situaciones '!$CQ87&lt;&gt;0),'[1]INVESTIGADOR_Otras situaciones '!$CQ87,""),IF($A89="TOTAL",SUM(INDIRECT("BE4:BE"&amp;ROW()-1)),""))</f>
        <v/>
      </c>
      <c r="BF89" s="3" t="str">
        <f t="shared" ca="1" si="37"/>
        <v/>
      </c>
    </row>
    <row r="90" spans="1:58" x14ac:dyDescent="0.2">
      <c r="A90" s="25" t="str">
        <f>IF('[1]INVESTIGADOR_Otras situaciones '!$B88&lt;&gt;"",'[1]INVESTIGADOR_Otras situaciones '!$B88,IF(AND('[1]INVESTIGADOR_Otras situaciones '!$B88="",'[1]INVESTIGADOR_Otras situaciones '!$B89="",'[1]INVESTIGADOR_Otras situaciones '!$B87=""),"","TOTAL"))</f>
        <v/>
      </c>
      <c r="B90" s="3" t="str">
        <f ca="1">IF(AND($A90&lt;&gt;"",$A90&lt;&gt;"TOTAL"),IF(AND('[1]INVESTIGADOR_Otras situaciones '!$C88&lt;&gt;"",'[1]INVESTIGADOR_Otras situaciones '!$C88&lt;&gt;0),'[1]INVESTIGADOR_Otras situaciones '!$C88,""),IF($A90="TOTAL",SUM(INDIRECT("B4:B"&amp;ROW()-1)),""))</f>
        <v/>
      </c>
      <c r="C90" s="3" t="str">
        <f ca="1">IF(AND($A90&lt;&gt;"",$A90&lt;&gt;"TOTAL"),IF(AND('[1]INVESTIGADOR_Otras situaciones '!$E88&lt;&gt;"",'[1]INVESTIGADOR_Otras situaciones '!$E88&lt;&gt;0),'[1]INVESTIGADOR_Otras situaciones '!$E88,""),IF($A90="TOTAL",SUM(INDIRECT("C4:C"&amp;ROW()-1)),""))</f>
        <v/>
      </c>
      <c r="D90" s="3" t="str">
        <f t="shared" ca="1" si="19"/>
        <v/>
      </c>
      <c r="E90" s="3" t="str">
        <f ca="1">IF(AND($A90&lt;&gt;"",$A90&lt;&gt;"TOTAL"),IF(AND('[1]INVESTIGADOR_Otras situaciones '!$H88&lt;&gt;"",'[1]INVESTIGADOR_Otras situaciones '!$H88&lt;&gt;0),'[1]INVESTIGADOR_Otras situaciones '!$H88,""),IF($A90="TOTAL",SUM(INDIRECT("E4:E"&amp;ROW()-1)),""))</f>
        <v/>
      </c>
      <c r="F90" s="3" t="str">
        <f ca="1">IF(AND($A90&lt;&gt;"",$A90&lt;&gt;"TOTAL"),IF(AND('[1]INVESTIGADOR_Otras situaciones '!$J88&lt;&gt;"",'[1]INVESTIGADOR_Otras situaciones '!$J88&lt;&gt;0),'[1]INVESTIGADOR_Otras situaciones '!$J88,""),IF($A90="TOTAL",SUM(INDIRECT("F4:F"&amp;ROW()-1)),""))</f>
        <v/>
      </c>
      <c r="G90" s="3" t="str">
        <f t="shared" ca="1" si="20"/>
        <v/>
      </c>
      <c r="H90" s="3" t="str">
        <f ca="1">IF(AND($A90&lt;&gt;"",$A90&lt;&gt;"TOTAL"),IF(AND('[1]INVESTIGADOR_Otras situaciones '!$M88&lt;&gt;"",'[1]INVESTIGADOR_Otras situaciones '!$M88&lt;&gt;0),'[1]INVESTIGADOR_Otras situaciones '!$M88,""),IF($A90="TOTAL",SUM(INDIRECT("H4:H"&amp;ROW()-1)),""))</f>
        <v/>
      </c>
      <c r="I90" s="3" t="str">
        <f ca="1">IF(AND($A90&lt;&gt;"",$A90&lt;&gt;"TOTAL"),IF(AND('[1]INVESTIGADOR_Otras situaciones '!$O88&lt;&gt;"",'[1]INVESTIGADOR_Otras situaciones '!$O88&lt;&gt;0),'[1]INVESTIGADOR_Otras situaciones '!$O88,""),IF($A90="TOTAL",SUM(INDIRECT("I4:I"&amp;ROW()-1)),""))</f>
        <v/>
      </c>
      <c r="J90" s="3" t="str">
        <f t="shared" ca="1" si="21"/>
        <v/>
      </c>
      <c r="K90" s="3" t="str">
        <f ca="1">IF(AND($A90&lt;&gt;"",$A90&lt;&gt;"TOTAL"),IF(AND('[1]INVESTIGADOR_Otras situaciones '!$R88&lt;&gt;"",'[1]INVESTIGADOR_Otras situaciones '!$R88&lt;&gt;0),'[1]INVESTIGADOR_Otras situaciones '!$R88,""),IF($A90="TOTAL",SUM(INDIRECT("K4:K"&amp;ROW()-1)),""))</f>
        <v/>
      </c>
      <c r="L90" s="3" t="str">
        <f ca="1">IF(AND($A90&lt;&gt;"",$A90&lt;&gt;"TOTAL"),IF(AND('[1]INVESTIGADOR_Otras situaciones '!$T88&lt;&gt;"",'[1]INVESTIGADOR_Otras situaciones '!$T88&lt;&gt;0),'[1]INVESTIGADOR_Otras situaciones '!$T88,""),IF($A90="TOTAL",SUM(INDIRECT("L4:L"&amp;ROW()-1)),""))</f>
        <v/>
      </c>
      <c r="M90" s="3" t="str">
        <f t="shared" ca="1" si="22"/>
        <v/>
      </c>
      <c r="N90" s="3" t="str">
        <f ca="1">IF(AND($A90&lt;&gt;"",$A90&lt;&gt;"TOTAL"),IF(AND('[1]INVESTIGADOR_Otras situaciones '!$W88&lt;&gt;"",'[1]INVESTIGADOR_Otras situaciones '!$W88&lt;&gt;0),'[1]INVESTIGADOR_Otras situaciones '!$W88,""),IF($A90="TOTAL",SUM(INDIRECT("N4:N"&amp;ROW()-1)),""))</f>
        <v/>
      </c>
      <c r="O90" s="3" t="str">
        <f ca="1">IF(AND($A90&lt;&gt;"",$A90&lt;&gt;"TOTAL"),IF(AND('[1]INVESTIGADOR_Otras situaciones '!$Y88&lt;&gt;"",'[1]INVESTIGADOR_Otras situaciones '!$Y88&lt;&gt;0),'[1]INVESTIGADOR_Otras situaciones '!$Y88,""),IF($A90="TOTAL",SUM(INDIRECT("O4:O"&amp;ROW()-1)),""))</f>
        <v/>
      </c>
      <c r="P90" s="3" t="str">
        <f t="shared" ca="1" si="23"/>
        <v/>
      </c>
      <c r="Q90" s="3" t="str">
        <f ca="1">IF(AND($A90&lt;&gt;"",$A90&lt;&gt;"TOTAL"),IF(AND('[1]INVESTIGADOR_Otras situaciones '!$AB88&lt;&gt;"",'[1]INVESTIGADOR_Otras situaciones '!$AB88&lt;&gt;0),'[1]INVESTIGADOR_Otras situaciones '!$AB88,""),IF($A90="TOTAL",SUM(INDIRECT("Q4:Q"&amp;ROW()-1)),""))</f>
        <v/>
      </c>
      <c r="R90" s="3" t="str">
        <f ca="1">IF(AND($A90&lt;&gt;"",$A90&lt;&gt;"TOTAL"),IF(AND('[1]INVESTIGADOR_Otras situaciones '!$AD88&lt;&gt;"",'[1]INVESTIGADOR_Otras situaciones '!$AD88&lt;&gt;0),'[1]INVESTIGADOR_Otras situaciones '!$AD88,""),IF($A90="TOTAL",SUM(INDIRECT("R4:R"&amp;ROW()-1)),""))</f>
        <v/>
      </c>
      <c r="S90" s="3" t="str">
        <f t="shared" ca="1" si="24"/>
        <v/>
      </c>
      <c r="T90" s="3" t="str">
        <f ca="1">IF(AND($A90&lt;&gt;"",$A90&lt;&gt;"TOTAL"),IF(AND('[1]INVESTIGADOR_Otras situaciones '!$AG88&lt;&gt;"",'[1]INVESTIGADOR_Otras situaciones '!$AG88&lt;&gt;0),'[1]INVESTIGADOR_Otras situaciones '!$AG88,""),IF($A90="TOTAL",SUM(INDIRECT("T4:T"&amp;ROW()-1)),""))</f>
        <v/>
      </c>
      <c r="U90" s="3" t="str">
        <f ca="1">IF(AND($A90&lt;&gt;"",$A90&lt;&gt;"TOTAL"),IF(AND('[1]INVESTIGADOR_Otras situaciones '!$AI88&lt;&gt;"",'[1]INVESTIGADOR_Otras situaciones '!$AI88&lt;&gt;0),'[1]INVESTIGADOR_Otras situaciones '!$AI88,""),IF($A90="TOTAL",SUM(INDIRECT("U4:U"&amp;ROW()-1)),""))</f>
        <v/>
      </c>
      <c r="V90" s="3" t="str">
        <f t="shared" ca="1" si="25"/>
        <v/>
      </c>
      <c r="W90" s="3" t="str">
        <f ca="1">IF(AND($A90&lt;&gt;"",$A90&lt;&gt;"TOTAL"),IF(AND('[1]INVESTIGADOR_Otras situaciones '!$AL88&lt;&gt;"",'[1]INVESTIGADOR_Otras situaciones '!$AL88&lt;&gt;0),'[1]INVESTIGADOR_Otras situaciones '!$AL88,""),IF($A90="TOTAL",SUM(INDIRECT("W4:W"&amp;ROW()-1)),""))</f>
        <v/>
      </c>
      <c r="X90" s="3" t="str">
        <f ca="1">IF(AND($A90&lt;&gt;"",$A90&lt;&gt;"TOTAL"),IF(AND('[1]INVESTIGADOR_Otras situaciones '!$AN88&lt;&gt;"",'[1]INVESTIGADOR_Otras situaciones '!$AN88&lt;&gt;0),'[1]INVESTIGADOR_Otras situaciones '!$AN88,""),IF($A90="TOTAL",SUM(INDIRECT("X4:X"&amp;ROW()-1)),""))</f>
        <v/>
      </c>
      <c r="Y90" s="3" t="str">
        <f t="shared" ca="1" si="26"/>
        <v/>
      </c>
      <c r="Z90" s="3" t="str">
        <f ca="1">IF(AND($A90&lt;&gt;"",$A90&lt;&gt;"TOTAL"),IF(AND('[1]INVESTIGADOR_Otras situaciones '!$AQ88&lt;&gt;"",'[1]INVESTIGADOR_Otras situaciones '!$AQ88&lt;&gt;0),'[1]INVESTIGADOR_Otras situaciones '!$AQ88,""),IF($A90="TOTAL",SUM(INDIRECT("Z4:Z"&amp;ROW()-1)),""))</f>
        <v/>
      </c>
      <c r="AA90" s="3" t="str">
        <f ca="1">IF(AND($A90&lt;&gt;"",$A90&lt;&gt;"TOTAL"),IF(AND('[1]INVESTIGADOR_Otras situaciones '!$AS88&lt;&gt;"",'[1]INVESTIGADOR_Otras situaciones '!$AS88&lt;&gt;0),'[1]INVESTIGADOR_Otras situaciones '!$AS88,""),IF($A90="TOTAL",SUM(INDIRECT("AA4:AA"&amp;ROW()-1)),""))</f>
        <v/>
      </c>
      <c r="AB90" s="3" t="str">
        <f t="shared" ca="1" si="27"/>
        <v/>
      </c>
      <c r="AC90" s="3" t="str">
        <f ca="1">IF(AND($A90&lt;&gt;"",$A90&lt;&gt;"TOTAL"),IF(AND('[1]INVESTIGADOR_Otras situaciones '!$AV88&lt;&gt;"",'[1]INVESTIGADOR_Otras situaciones '!$AV88&lt;&gt;0),'[1]INVESTIGADOR_Otras situaciones '!$AV88,""),IF($A90="TOTAL",SUM(INDIRECT("AC4:AC"&amp;ROW()-1)),""))</f>
        <v/>
      </c>
      <c r="AD90" s="3" t="str">
        <f ca="1">IF(AND($A90&lt;&gt;"",$A90&lt;&gt;"TOTAL"),IF(AND('[1]INVESTIGADOR_Otras situaciones '!$AX88&lt;&gt;"",'[1]INVESTIGADOR_Otras situaciones '!$AX88&lt;&gt;0),'[1]INVESTIGADOR_Otras situaciones '!$AX88,""),IF($A90="TOTAL",SUM(INDIRECT("AD4:AD"&amp;ROW()-1)),""))</f>
        <v/>
      </c>
      <c r="AE90" s="3" t="str">
        <f t="shared" ca="1" si="28"/>
        <v/>
      </c>
      <c r="AF90" s="3" t="str">
        <f ca="1">IF(AND($A90&lt;&gt;"",$A90&lt;&gt;"TOTAL"),IF(AND('[1]INVESTIGADOR_Otras situaciones '!$BA88&lt;&gt;"",'[1]INVESTIGADOR_Otras situaciones '!$BA88&lt;&gt;0),'[1]INVESTIGADOR_Otras situaciones '!$BA88,""),IF($A90="TOTAL",SUM(INDIRECT("AF4:AF"&amp;ROW()-1)),""))</f>
        <v/>
      </c>
      <c r="AG90" s="3" t="str">
        <f ca="1">IF(AND($A90&lt;&gt;"",$A90&lt;&gt;"TOTAL"),IF(AND('[1]INVESTIGADOR_Otras situaciones '!$BC88&lt;&gt;"",'[1]INVESTIGADOR_Otras situaciones '!$BC88&lt;&gt;0),'[1]INVESTIGADOR_Otras situaciones '!$BC88,""),IF($A90="TOTAL",SUM(INDIRECT("AG4:AG"&amp;ROW()-1)),""))</f>
        <v/>
      </c>
      <c r="AH90" s="3" t="str">
        <f t="shared" ca="1" si="29"/>
        <v/>
      </c>
      <c r="AI90" s="3" t="str">
        <f ca="1">IF(AND($A90&lt;&gt;"",$A90&lt;&gt;"TOTAL"),IF(AND('[1]INVESTIGADOR_Otras situaciones '!$BF88&lt;&gt;"",'[1]INVESTIGADOR_Otras situaciones '!$BF88&lt;&gt;0),'[1]INVESTIGADOR_Otras situaciones '!$BF88,""),IF($A90="TOTAL",SUM(INDIRECT("AI4:AI"&amp;ROW()-1)),""))</f>
        <v/>
      </c>
      <c r="AJ90" s="3" t="str">
        <f ca="1">IF(AND($A90&lt;&gt;"",$A90&lt;&gt;"TOTAL"),IF(AND('[1]INVESTIGADOR_Otras situaciones '!$BH88&lt;&gt;"",'[1]INVESTIGADOR_Otras situaciones '!$BH88&lt;&gt;0),'[1]INVESTIGADOR_Otras situaciones '!$BH88,""),IF($A90="TOTAL",SUM(INDIRECT("AJ4:AJ"&amp;ROW()-1)),""))</f>
        <v/>
      </c>
      <c r="AK90" s="3" t="str">
        <f t="shared" ca="1" si="30"/>
        <v/>
      </c>
      <c r="AL90" s="3" t="str">
        <f ca="1">IF(AND($A90&lt;&gt;"",$A90&lt;&gt;"TOTAL"),IF(AND('[1]INVESTIGADOR_Otras situaciones '!$BK88&lt;&gt;"",'[1]INVESTIGADOR_Otras situaciones '!$BK88&lt;&gt;0),'[1]INVESTIGADOR_Otras situaciones '!$BK88,""),IF($A90="TOTAL",SUM(INDIRECT("AL4:AL"&amp;ROW()-1)),""))</f>
        <v/>
      </c>
      <c r="AM90" s="3" t="str">
        <f ca="1">IF(AND($A90&lt;&gt;"",$A90&lt;&gt;"TOTAL"),IF(AND('[1]INVESTIGADOR_Otras situaciones '!$BM88&lt;&gt;"",'[1]INVESTIGADOR_Otras situaciones '!$BM88&lt;&gt;0),'[1]INVESTIGADOR_Otras situaciones '!$BM88,""),IF($A90="TOTAL",SUM(INDIRECT("AM4:AM"&amp;ROW()-1)),""))</f>
        <v/>
      </c>
      <c r="AN90" s="3" t="str">
        <f t="shared" ca="1" si="31"/>
        <v/>
      </c>
      <c r="AO90" s="3" t="str">
        <f ca="1">IF(AND($A90&lt;&gt;"",$A90&lt;&gt;"TOTAL"),IF(AND('[1]INVESTIGADOR_Otras situaciones '!$BP88&lt;&gt;"",'[1]INVESTIGADOR_Otras situaciones '!$BP88&lt;&gt;0),'[1]INVESTIGADOR_Otras situaciones '!$BP88,""),IF($A90="TOTAL",SUM(INDIRECT("AO4:AO"&amp;ROW()-1)),""))</f>
        <v/>
      </c>
      <c r="AP90" s="3" t="str">
        <f ca="1">IF(AND($A90&lt;&gt;"",$A90&lt;&gt;"TOTAL"),IF(AND('[1]INVESTIGADOR_Otras situaciones '!$BR88&lt;&gt;"",'[1]INVESTIGADOR_Otras situaciones '!$BR88&lt;&gt;0),'[1]INVESTIGADOR_Otras situaciones '!$BR88,""),IF($A90="TOTAL",SUM(INDIRECT("AP4:AP"&amp;ROW()-1)),""))</f>
        <v/>
      </c>
      <c r="AQ90" s="3" t="str">
        <f t="shared" ca="1" si="32"/>
        <v/>
      </c>
      <c r="AR90" s="3" t="str">
        <f ca="1">IF(AND($A90&lt;&gt;"",$A90&lt;&gt;"TOTAL"),IF(AND('[1]INVESTIGADOR_Otras situaciones '!$BU88&lt;&gt;"",'[1]INVESTIGADOR_Otras situaciones '!$BU88&lt;&gt;0),'[1]INVESTIGADOR_Otras situaciones '!$BU88,""),IF($A90="TOTAL",SUM(INDIRECT("AR4:AR"&amp;ROW()-1)),""))</f>
        <v/>
      </c>
      <c r="AS90" s="3" t="str">
        <f ca="1">IF(AND($A90&lt;&gt;"",$A90&lt;&gt;"TOTAL"),IF(AND('[1]INVESTIGADOR_Otras situaciones '!$BW88&lt;&gt;"",'[1]INVESTIGADOR_Otras situaciones '!$BW88&lt;&gt;0),'[1]INVESTIGADOR_Otras situaciones '!$BW88,""),IF($A90="TOTAL",SUM(INDIRECT("AS4:AS"&amp;ROW()-1)),""))</f>
        <v/>
      </c>
      <c r="AT90" s="3" t="str">
        <f t="shared" ca="1" si="33"/>
        <v/>
      </c>
      <c r="AU90" s="3" t="str">
        <f ca="1">IF(AND($A90&lt;&gt;"",$A90&lt;&gt;"TOTAL"),IF(AND('[1]INVESTIGADOR_Otras situaciones '!$BZ88&lt;&gt;"",'[1]INVESTIGADOR_Otras situaciones '!$BZ88&lt;&gt;0),'[1]INVESTIGADOR_Otras situaciones '!$BZ88,""),IF($A90="TOTAL",SUM(INDIRECT("AU4:AU"&amp;ROW()-1)),""))</f>
        <v/>
      </c>
      <c r="AV90" s="3" t="str">
        <f ca="1">IF(AND($A90&lt;&gt;"",$A90&lt;&gt;"TOTAL"),IF(AND('[1]INVESTIGADOR_Otras situaciones '!$CB88&lt;&gt;"",'[1]INVESTIGADOR_Otras situaciones '!$CB88&lt;&gt;0),'[1]INVESTIGADOR_Otras situaciones '!$CB88,""),IF($A90="TOTAL",SUM(INDIRECT("AV4:AV"&amp;ROW()-1)),""))</f>
        <v/>
      </c>
      <c r="AW90" s="3" t="str">
        <f t="shared" ca="1" si="34"/>
        <v/>
      </c>
      <c r="AX90" s="3" t="str">
        <f ca="1">IF(AND($A90&lt;&gt;"",$A90&lt;&gt;"TOTAL"),IF(AND('[1]INVESTIGADOR_Otras situaciones '!$CE88&lt;&gt;"",'[1]INVESTIGADOR_Otras situaciones '!$CE88&lt;&gt;0),'[1]INVESTIGADOR_Otras situaciones '!$CE88,""),IF($A90="TOTAL",SUM(INDIRECT("AX4:AX"&amp;ROW()-1)),""))</f>
        <v/>
      </c>
      <c r="AY90" s="3" t="str">
        <f ca="1">IF(AND($A90&lt;&gt;"",$A90&lt;&gt;"TOTAL"),IF(AND('[1]INVESTIGADOR_Otras situaciones '!$CG88&lt;&gt;"",'[1]INVESTIGADOR_Otras situaciones '!$CG88&lt;&gt;0),'[1]INVESTIGADOR_Otras situaciones '!$CG88,""),IF($A90="TOTAL",SUM(INDIRECT("AY4:AY"&amp;ROW()-1)),""))</f>
        <v/>
      </c>
      <c r="AZ90" s="3" t="str">
        <f t="shared" ca="1" si="35"/>
        <v/>
      </c>
      <c r="BA90" s="3" t="str">
        <f ca="1">IF(AND($A90&lt;&gt;"",$A90&lt;&gt;"TOTAL"),IF(AND('[1]INVESTIGADOR_Otras situaciones '!$CJ88&lt;&gt;"",'[1]INVESTIGADOR_Otras situaciones '!$CJ88&lt;&gt;0),'[1]INVESTIGADOR_Otras situaciones '!$CJ88,""),IF($A90="TOTAL",SUM(INDIRECT("BA4:BA"&amp;ROW()-1)),""))</f>
        <v/>
      </c>
      <c r="BB90" s="3" t="str">
        <f ca="1">IF(AND($A90&lt;&gt;"",$A90&lt;&gt;"TOTAL"),IF(AND('[1]INVESTIGADOR_Otras situaciones '!$CL88&lt;&gt;"",'[1]INVESTIGADOR_Otras situaciones '!$CL88&lt;&gt;0),'[1]INVESTIGADOR_Otras situaciones '!$CL88,""),IF($A90="TOTAL",SUM(INDIRECT("BB4:BB"&amp;ROW()-1)),""))</f>
        <v/>
      </c>
      <c r="BC90" s="3" t="str">
        <f t="shared" ca="1" si="36"/>
        <v/>
      </c>
      <c r="BD90" s="3" t="str">
        <f ca="1">IF(AND($A90&lt;&gt;"",$A90&lt;&gt;"TOTAL"),IF(AND('[1]INVESTIGADOR_Otras situaciones '!$CO88&lt;&gt;"",'[1]INVESTIGADOR_Otras situaciones '!$CO88&lt;&gt;0),'[1]INVESTIGADOR_Otras situaciones '!$CO88,""),IF($A90="TOTAL",SUM(INDIRECT("BD4:BD"&amp;ROW()-1)),""))</f>
        <v/>
      </c>
      <c r="BE90" s="3" t="str">
        <f ca="1">IF(AND($A90&lt;&gt;"",$A90&lt;&gt;"TOTAL"),IF(AND('[1]INVESTIGADOR_Otras situaciones '!$CQ88&lt;&gt;"",'[1]INVESTIGADOR_Otras situaciones '!$CQ88&lt;&gt;0),'[1]INVESTIGADOR_Otras situaciones '!$CQ88,""),IF($A90="TOTAL",SUM(INDIRECT("BE4:BE"&amp;ROW()-1)),""))</f>
        <v/>
      </c>
      <c r="BF90" s="3" t="str">
        <f t="shared" ca="1" si="37"/>
        <v/>
      </c>
    </row>
    <row r="91" spans="1:58" x14ac:dyDescent="0.2">
      <c r="A91" s="25" t="str">
        <f>IF('[1]INVESTIGADOR_Otras situaciones '!$B89&lt;&gt;"",'[1]INVESTIGADOR_Otras situaciones '!$B89,IF(AND('[1]INVESTIGADOR_Otras situaciones '!$B89="",'[1]INVESTIGADOR_Otras situaciones '!$B90="",'[1]INVESTIGADOR_Otras situaciones '!$B88=""),"","TOTAL"))</f>
        <v/>
      </c>
      <c r="B91" s="3" t="str">
        <f ca="1">IF(AND($A91&lt;&gt;"",$A91&lt;&gt;"TOTAL"),IF(AND('[1]INVESTIGADOR_Otras situaciones '!$C89&lt;&gt;"",'[1]INVESTIGADOR_Otras situaciones '!$C89&lt;&gt;0),'[1]INVESTIGADOR_Otras situaciones '!$C89,""),IF($A91="TOTAL",SUM(INDIRECT("B4:B"&amp;ROW()-1)),""))</f>
        <v/>
      </c>
      <c r="C91" s="3" t="str">
        <f ca="1">IF(AND($A91&lt;&gt;"",$A91&lt;&gt;"TOTAL"),IF(AND('[1]INVESTIGADOR_Otras situaciones '!$E89&lt;&gt;"",'[1]INVESTIGADOR_Otras situaciones '!$E89&lt;&gt;0),'[1]INVESTIGADOR_Otras situaciones '!$E89,""),IF($A91="TOTAL",SUM(INDIRECT("C4:C"&amp;ROW()-1)),""))</f>
        <v/>
      </c>
      <c r="D91" s="3" t="str">
        <f t="shared" ca="1" si="19"/>
        <v/>
      </c>
      <c r="E91" s="3" t="str">
        <f ca="1">IF(AND($A91&lt;&gt;"",$A91&lt;&gt;"TOTAL"),IF(AND('[1]INVESTIGADOR_Otras situaciones '!$H89&lt;&gt;"",'[1]INVESTIGADOR_Otras situaciones '!$H89&lt;&gt;0),'[1]INVESTIGADOR_Otras situaciones '!$H89,""),IF($A91="TOTAL",SUM(INDIRECT("E4:E"&amp;ROW()-1)),""))</f>
        <v/>
      </c>
      <c r="F91" s="3" t="str">
        <f ca="1">IF(AND($A91&lt;&gt;"",$A91&lt;&gt;"TOTAL"),IF(AND('[1]INVESTIGADOR_Otras situaciones '!$J89&lt;&gt;"",'[1]INVESTIGADOR_Otras situaciones '!$J89&lt;&gt;0),'[1]INVESTIGADOR_Otras situaciones '!$J89,""),IF($A91="TOTAL",SUM(INDIRECT("F4:F"&amp;ROW()-1)),""))</f>
        <v/>
      </c>
      <c r="G91" s="3" t="str">
        <f t="shared" ca="1" si="20"/>
        <v/>
      </c>
      <c r="H91" s="3" t="str">
        <f ca="1">IF(AND($A91&lt;&gt;"",$A91&lt;&gt;"TOTAL"),IF(AND('[1]INVESTIGADOR_Otras situaciones '!$M89&lt;&gt;"",'[1]INVESTIGADOR_Otras situaciones '!$M89&lt;&gt;0),'[1]INVESTIGADOR_Otras situaciones '!$M89,""),IF($A91="TOTAL",SUM(INDIRECT("H4:H"&amp;ROW()-1)),""))</f>
        <v/>
      </c>
      <c r="I91" s="3" t="str">
        <f ca="1">IF(AND($A91&lt;&gt;"",$A91&lt;&gt;"TOTAL"),IF(AND('[1]INVESTIGADOR_Otras situaciones '!$O89&lt;&gt;"",'[1]INVESTIGADOR_Otras situaciones '!$O89&lt;&gt;0),'[1]INVESTIGADOR_Otras situaciones '!$O89,""),IF($A91="TOTAL",SUM(INDIRECT("I4:I"&amp;ROW()-1)),""))</f>
        <v/>
      </c>
      <c r="J91" s="3" t="str">
        <f t="shared" ca="1" si="21"/>
        <v/>
      </c>
      <c r="K91" s="3" t="str">
        <f ca="1">IF(AND($A91&lt;&gt;"",$A91&lt;&gt;"TOTAL"),IF(AND('[1]INVESTIGADOR_Otras situaciones '!$R89&lt;&gt;"",'[1]INVESTIGADOR_Otras situaciones '!$R89&lt;&gt;0),'[1]INVESTIGADOR_Otras situaciones '!$R89,""),IF($A91="TOTAL",SUM(INDIRECT("K4:K"&amp;ROW()-1)),""))</f>
        <v/>
      </c>
      <c r="L91" s="3" t="str">
        <f ca="1">IF(AND($A91&lt;&gt;"",$A91&lt;&gt;"TOTAL"),IF(AND('[1]INVESTIGADOR_Otras situaciones '!$T89&lt;&gt;"",'[1]INVESTIGADOR_Otras situaciones '!$T89&lt;&gt;0),'[1]INVESTIGADOR_Otras situaciones '!$T89,""),IF($A91="TOTAL",SUM(INDIRECT("L4:L"&amp;ROW()-1)),""))</f>
        <v/>
      </c>
      <c r="M91" s="3" t="str">
        <f t="shared" ca="1" si="22"/>
        <v/>
      </c>
      <c r="N91" s="3" t="str">
        <f ca="1">IF(AND($A91&lt;&gt;"",$A91&lt;&gt;"TOTAL"),IF(AND('[1]INVESTIGADOR_Otras situaciones '!$W89&lt;&gt;"",'[1]INVESTIGADOR_Otras situaciones '!$W89&lt;&gt;0),'[1]INVESTIGADOR_Otras situaciones '!$W89,""),IF($A91="TOTAL",SUM(INDIRECT("N4:N"&amp;ROW()-1)),""))</f>
        <v/>
      </c>
      <c r="O91" s="3" t="str">
        <f ca="1">IF(AND($A91&lt;&gt;"",$A91&lt;&gt;"TOTAL"),IF(AND('[1]INVESTIGADOR_Otras situaciones '!$Y89&lt;&gt;"",'[1]INVESTIGADOR_Otras situaciones '!$Y89&lt;&gt;0),'[1]INVESTIGADOR_Otras situaciones '!$Y89,""),IF($A91="TOTAL",SUM(INDIRECT("O4:O"&amp;ROW()-1)),""))</f>
        <v/>
      </c>
      <c r="P91" s="3" t="str">
        <f t="shared" ca="1" si="23"/>
        <v/>
      </c>
      <c r="Q91" s="3" t="str">
        <f ca="1">IF(AND($A91&lt;&gt;"",$A91&lt;&gt;"TOTAL"),IF(AND('[1]INVESTIGADOR_Otras situaciones '!$AB89&lt;&gt;"",'[1]INVESTIGADOR_Otras situaciones '!$AB89&lt;&gt;0),'[1]INVESTIGADOR_Otras situaciones '!$AB89,""),IF($A91="TOTAL",SUM(INDIRECT("Q4:Q"&amp;ROW()-1)),""))</f>
        <v/>
      </c>
      <c r="R91" s="3" t="str">
        <f ca="1">IF(AND($A91&lt;&gt;"",$A91&lt;&gt;"TOTAL"),IF(AND('[1]INVESTIGADOR_Otras situaciones '!$AD89&lt;&gt;"",'[1]INVESTIGADOR_Otras situaciones '!$AD89&lt;&gt;0),'[1]INVESTIGADOR_Otras situaciones '!$AD89,""),IF($A91="TOTAL",SUM(INDIRECT("R4:R"&amp;ROW()-1)),""))</f>
        <v/>
      </c>
      <c r="S91" s="3" t="str">
        <f t="shared" ca="1" si="24"/>
        <v/>
      </c>
      <c r="T91" s="3" t="str">
        <f ca="1">IF(AND($A91&lt;&gt;"",$A91&lt;&gt;"TOTAL"),IF(AND('[1]INVESTIGADOR_Otras situaciones '!$AG89&lt;&gt;"",'[1]INVESTIGADOR_Otras situaciones '!$AG89&lt;&gt;0),'[1]INVESTIGADOR_Otras situaciones '!$AG89,""),IF($A91="TOTAL",SUM(INDIRECT("T4:T"&amp;ROW()-1)),""))</f>
        <v/>
      </c>
      <c r="U91" s="3" t="str">
        <f ca="1">IF(AND($A91&lt;&gt;"",$A91&lt;&gt;"TOTAL"),IF(AND('[1]INVESTIGADOR_Otras situaciones '!$AI89&lt;&gt;"",'[1]INVESTIGADOR_Otras situaciones '!$AI89&lt;&gt;0),'[1]INVESTIGADOR_Otras situaciones '!$AI89,""),IF($A91="TOTAL",SUM(INDIRECT("U4:U"&amp;ROW()-1)),""))</f>
        <v/>
      </c>
      <c r="V91" s="3" t="str">
        <f t="shared" ca="1" si="25"/>
        <v/>
      </c>
      <c r="W91" s="3" t="str">
        <f ca="1">IF(AND($A91&lt;&gt;"",$A91&lt;&gt;"TOTAL"),IF(AND('[1]INVESTIGADOR_Otras situaciones '!$AL89&lt;&gt;"",'[1]INVESTIGADOR_Otras situaciones '!$AL89&lt;&gt;0),'[1]INVESTIGADOR_Otras situaciones '!$AL89,""),IF($A91="TOTAL",SUM(INDIRECT("W4:W"&amp;ROW()-1)),""))</f>
        <v/>
      </c>
      <c r="X91" s="3" t="str">
        <f ca="1">IF(AND($A91&lt;&gt;"",$A91&lt;&gt;"TOTAL"),IF(AND('[1]INVESTIGADOR_Otras situaciones '!$AN89&lt;&gt;"",'[1]INVESTIGADOR_Otras situaciones '!$AN89&lt;&gt;0),'[1]INVESTIGADOR_Otras situaciones '!$AN89,""),IF($A91="TOTAL",SUM(INDIRECT("X4:X"&amp;ROW()-1)),""))</f>
        <v/>
      </c>
      <c r="Y91" s="3" t="str">
        <f t="shared" ca="1" si="26"/>
        <v/>
      </c>
      <c r="Z91" s="3" t="str">
        <f ca="1">IF(AND($A91&lt;&gt;"",$A91&lt;&gt;"TOTAL"),IF(AND('[1]INVESTIGADOR_Otras situaciones '!$AQ89&lt;&gt;"",'[1]INVESTIGADOR_Otras situaciones '!$AQ89&lt;&gt;0),'[1]INVESTIGADOR_Otras situaciones '!$AQ89,""),IF($A91="TOTAL",SUM(INDIRECT("Z4:Z"&amp;ROW()-1)),""))</f>
        <v/>
      </c>
      <c r="AA91" s="3" t="str">
        <f ca="1">IF(AND($A91&lt;&gt;"",$A91&lt;&gt;"TOTAL"),IF(AND('[1]INVESTIGADOR_Otras situaciones '!$AS89&lt;&gt;"",'[1]INVESTIGADOR_Otras situaciones '!$AS89&lt;&gt;0),'[1]INVESTIGADOR_Otras situaciones '!$AS89,""),IF($A91="TOTAL",SUM(INDIRECT("AA4:AA"&amp;ROW()-1)),""))</f>
        <v/>
      </c>
      <c r="AB91" s="3" t="str">
        <f t="shared" ca="1" si="27"/>
        <v/>
      </c>
      <c r="AC91" s="3" t="str">
        <f ca="1">IF(AND($A91&lt;&gt;"",$A91&lt;&gt;"TOTAL"),IF(AND('[1]INVESTIGADOR_Otras situaciones '!$AV89&lt;&gt;"",'[1]INVESTIGADOR_Otras situaciones '!$AV89&lt;&gt;0),'[1]INVESTIGADOR_Otras situaciones '!$AV89,""),IF($A91="TOTAL",SUM(INDIRECT("AC4:AC"&amp;ROW()-1)),""))</f>
        <v/>
      </c>
      <c r="AD91" s="3" t="str">
        <f ca="1">IF(AND($A91&lt;&gt;"",$A91&lt;&gt;"TOTAL"),IF(AND('[1]INVESTIGADOR_Otras situaciones '!$AX89&lt;&gt;"",'[1]INVESTIGADOR_Otras situaciones '!$AX89&lt;&gt;0),'[1]INVESTIGADOR_Otras situaciones '!$AX89,""),IF($A91="TOTAL",SUM(INDIRECT("AD4:AD"&amp;ROW()-1)),""))</f>
        <v/>
      </c>
      <c r="AE91" s="3" t="str">
        <f t="shared" ca="1" si="28"/>
        <v/>
      </c>
      <c r="AF91" s="3" t="str">
        <f ca="1">IF(AND($A91&lt;&gt;"",$A91&lt;&gt;"TOTAL"),IF(AND('[1]INVESTIGADOR_Otras situaciones '!$BA89&lt;&gt;"",'[1]INVESTIGADOR_Otras situaciones '!$BA89&lt;&gt;0),'[1]INVESTIGADOR_Otras situaciones '!$BA89,""),IF($A91="TOTAL",SUM(INDIRECT("AF4:AF"&amp;ROW()-1)),""))</f>
        <v/>
      </c>
      <c r="AG91" s="3" t="str">
        <f ca="1">IF(AND($A91&lt;&gt;"",$A91&lt;&gt;"TOTAL"),IF(AND('[1]INVESTIGADOR_Otras situaciones '!$BC89&lt;&gt;"",'[1]INVESTIGADOR_Otras situaciones '!$BC89&lt;&gt;0),'[1]INVESTIGADOR_Otras situaciones '!$BC89,""),IF($A91="TOTAL",SUM(INDIRECT("AG4:AG"&amp;ROW()-1)),""))</f>
        <v/>
      </c>
      <c r="AH91" s="3" t="str">
        <f t="shared" ca="1" si="29"/>
        <v/>
      </c>
      <c r="AI91" s="3" t="str">
        <f ca="1">IF(AND($A91&lt;&gt;"",$A91&lt;&gt;"TOTAL"),IF(AND('[1]INVESTIGADOR_Otras situaciones '!$BF89&lt;&gt;"",'[1]INVESTIGADOR_Otras situaciones '!$BF89&lt;&gt;0),'[1]INVESTIGADOR_Otras situaciones '!$BF89,""),IF($A91="TOTAL",SUM(INDIRECT("AI4:AI"&amp;ROW()-1)),""))</f>
        <v/>
      </c>
      <c r="AJ91" s="3" t="str">
        <f ca="1">IF(AND($A91&lt;&gt;"",$A91&lt;&gt;"TOTAL"),IF(AND('[1]INVESTIGADOR_Otras situaciones '!$BH89&lt;&gt;"",'[1]INVESTIGADOR_Otras situaciones '!$BH89&lt;&gt;0),'[1]INVESTIGADOR_Otras situaciones '!$BH89,""),IF($A91="TOTAL",SUM(INDIRECT("AJ4:AJ"&amp;ROW()-1)),""))</f>
        <v/>
      </c>
      <c r="AK91" s="3" t="str">
        <f t="shared" ca="1" si="30"/>
        <v/>
      </c>
      <c r="AL91" s="3" t="str">
        <f ca="1">IF(AND($A91&lt;&gt;"",$A91&lt;&gt;"TOTAL"),IF(AND('[1]INVESTIGADOR_Otras situaciones '!$BK89&lt;&gt;"",'[1]INVESTIGADOR_Otras situaciones '!$BK89&lt;&gt;0),'[1]INVESTIGADOR_Otras situaciones '!$BK89,""),IF($A91="TOTAL",SUM(INDIRECT("AL4:AL"&amp;ROW()-1)),""))</f>
        <v/>
      </c>
      <c r="AM91" s="3" t="str">
        <f ca="1">IF(AND($A91&lt;&gt;"",$A91&lt;&gt;"TOTAL"),IF(AND('[1]INVESTIGADOR_Otras situaciones '!$BM89&lt;&gt;"",'[1]INVESTIGADOR_Otras situaciones '!$BM89&lt;&gt;0),'[1]INVESTIGADOR_Otras situaciones '!$BM89,""),IF($A91="TOTAL",SUM(INDIRECT("AM4:AM"&amp;ROW()-1)),""))</f>
        <v/>
      </c>
      <c r="AN91" s="3" t="str">
        <f t="shared" ca="1" si="31"/>
        <v/>
      </c>
      <c r="AO91" s="3" t="str">
        <f ca="1">IF(AND($A91&lt;&gt;"",$A91&lt;&gt;"TOTAL"),IF(AND('[1]INVESTIGADOR_Otras situaciones '!$BP89&lt;&gt;"",'[1]INVESTIGADOR_Otras situaciones '!$BP89&lt;&gt;0),'[1]INVESTIGADOR_Otras situaciones '!$BP89,""),IF($A91="TOTAL",SUM(INDIRECT("AO4:AO"&amp;ROW()-1)),""))</f>
        <v/>
      </c>
      <c r="AP91" s="3" t="str">
        <f ca="1">IF(AND($A91&lt;&gt;"",$A91&lt;&gt;"TOTAL"),IF(AND('[1]INVESTIGADOR_Otras situaciones '!$BR89&lt;&gt;"",'[1]INVESTIGADOR_Otras situaciones '!$BR89&lt;&gt;0),'[1]INVESTIGADOR_Otras situaciones '!$BR89,""),IF($A91="TOTAL",SUM(INDIRECT("AP4:AP"&amp;ROW()-1)),""))</f>
        <v/>
      </c>
      <c r="AQ91" s="3" t="str">
        <f t="shared" ca="1" si="32"/>
        <v/>
      </c>
      <c r="AR91" s="3" t="str">
        <f ca="1">IF(AND($A91&lt;&gt;"",$A91&lt;&gt;"TOTAL"),IF(AND('[1]INVESTIGADOR_Otras situaciones '!$BU89&lt;&gt;"",'[1]INVESTIGADOR_Otras situaciones '!$BU89&lt;&gt;0),'[1]INVESTIGADOR_Otras situaciones '!$BU89,""),IF($A91="TOTAL",SUM(INDIRECT("AR4:AR"&amp;ROW()-1)),""))</f>
        <v/>
      </c>
      <c r="AS91" s="3" t="str">
        <f ca="1">IF(AND($A91&lt;&gt;"",$A91&lt;&gt;"TOTAL"),IF(AND('[1]INVESTIGADOR_Otras situaciones '!$BW89&lt;&gt;"",'[1]INVESTIGADOR_Otras situaciones '!$BW89&lt;&gt;0),'[1]INVESTIGADOR_Otras situaciones '!$BW89,""),IF($A91="TOTAL",SUM(INDIRECT("AS4:AS"&amp;ROW()-1)),""))</f>
        <v/>
      </c>
      <c r="AT91" s="3" t="str">
        <f t="shared" ca="1" si="33"/>
        <v/>
      </c>
      <c r="AU91" s="3" t="str">
        <f ca="1">IF(AND($A91&lt;&gt;"",$A91&lt;&gt;"TOTAL"),IF(AND('[1]INVESTIGADOR_Otras situaciones '!$BZ89&lt;&gt;"",'[1]INVESTIGADOR_Otras situaciones '!$BZ89&lt;&gt;0),'[1]INVESTIGADOR_Otras situaciones '!$BZ89,""),IF($A91="TOTAL",SUM(INDIRECT("AU4:AU"&amp;ROW()-1)),""))</f>
        <v/>
      </c>
      <c r="AV91" s="3" t="str">
        <f ca="1">IF(AND($A91&lt;&gt;"",$A91&lt;&gt;"TOTAL"),IF(AND('[1]INVESTIGADOR_Otras situaciones '!$CB89&lt;&gt;"",'[1]INVESTIGADOR_Otras situaciones '!$CB89&lt;&gt;0),'[1]INVESTIGADOR_Otras situaciones '!$CB89,""),IF($A91="TOTAL",SUM(INDIRECT("AV4:AV"&amp;ROW()-1)),""))</f>
        <v/>
      </c>
      <c r="AW91" s="3" t="str">
        <f t="shared" ca="1" si="34"/>
        <v/>
      </c>
      <c r="AX91" s="3" t="str">
        <f ca="1">IF(AND($A91&lt;&gt;"",$A91&lt;&gt;"TOTAL"),IF(AND('[1]INVESTIGADOR_Otras situaciones '!$CE89&lt;&gt;"",'[1]INVESTIGADOR_Otras situaciones '!$CE89&lt;&gt;0),'[1]INVESTIGADOR_Otras situaciones '!$CE89,""),IF($A91="TOTAL",SUM(INDIRECT("AX4:AX"&amp;ROW()-1)),""))</f>
        <v/>
      </c>
      <c r="AY91" s="3" t="str">
        <f ca="1">IF(AND($A91&lt;&gt;"",$A91&lt;&gt;"TOTAL"),IF(AND('[1]INVESTIGADOR_Otras situaciones '!$CG89&lt;&gt;"",'[1]INVESTIGADOR_Otras situaciones '!$CG89&lt;&gt;0),'[1]INVESTIGADOR_Otras situaciones '!$CG89,""),IF($A91="TOTAL",SUM(INDIRECT("AY4:AY"&amp;ROW()-1)),""))</f>
        <v/>
      </c>
      <c r="AZ91" s="3" t="str">
        <f t="shared" ca="1" si="35"/>
        <v/>
      </c>
      <c r="BA91" s="3" t="str">
        <f ca="1">IF(AND($A91&lt;&gt;"",$A91&lt;&gt;"TOTAL"),IF(AND('[1]INVESTIGADOR_Otras situaciones '!$CJ89&lt;&gt;"",'[1]INVESTIGADOR_Otras situaciones '!$CJ89&lt;&gt;0),'[1]INVESTIGADOR_Otras situaciones '!$CJ89,""),IF($A91="TOTAL",SUM(INDIRECT("BA4:BA"&amp;ROW()-1)),""))</f>
        <v/>
      </c>
      <c r="BB91" s="3" t="str">
        <f ca="1">IF(AND($A91&lt;&gt;"",$A91&lt;&gt;"TOTAL"),IF(AND('[1]INVESTIGADOR_Otras situaciones '!$CL89&lt;&gt;"",'[1]INVESTIGADOR_Otras situaciones '!$CL89&lt;&gt;0),'[1]INVESTIGADOR_Otras situaciones '!$CL89,""),IF($A91="TOTAL",SUM(INDIRECT("BB4:BB"&amp;ROW()-1)),""))</f>
        <v/>
      </c>
      <c r="BC91" s="3" t="str">
        <f t="shared" ca="1" si="36"/>
        <v/>
      </c>
      <c r="BD91" s="3" t="str">
        <f ca="1">IF(AND($A91&lt;&gt;"",$A91&lt;&gt;"TOTAL"),IF(AND('[1]INVESTIGADOR_Otras situaciones '!$CO89&lt;&gt;"",'[1]INVESTIGADOR_Otras situaciones '!$CO89&lt;&gt;0),'[1]INVESTIGADOR_Otras situaciones '!$CO89,""),IF($A91="TOTAL",SUM(INDIRECT("BD4:BD"&amp;ROW()-1)),""))</f>
        <v/>
      </c>
      <c r="BE91" s="3" t="str">
        <f ca="1">IF(AND($A91&lt;&gt;"",$A91&lt;&gt;"TOTAL"),IF(AND('[1]INVESTIGADOR_Otras situaciones '!$CQ89&lt;&gt;"",'[1]INVESTIGADOR_Otras situaciones '!$CQ89&lt;&gt;0),'[1]INVESTIGADOR_Otras situaciones '!$CQ89,""),IF($A91="TOTAL",SUM(INDIRECT("BE4:BE"&amp;ROW()-1)),""))</f>
        <v/>
      </c>
      <c r="BF91" s="3" t="str">
        <f t="shared" ca="1" si="37"/>
        <v/>
      </c>
    </row>
    <row r="92" spans="1:58" x14ac:dyDescent="0.2">
      <c r="A92" s="25" t="str">
        <f>IF('[1]INVESTIGADOR_Otras situaciones '!$B90&lt;&gt;"",'[1]INVESTIGADOR_Otras situaciones '!$B90,IF(AND('[1]INVESTIGADOR_Otras situaciones '!$B90="",'[1]INVESTIGADOR_Otras situaciones '!$B91="",'[1]INVESTIGADOR_Otras situaciones '!$B89=""),"","TOTAL"))</f>
        <v/>
      </c>
      <c r="B92" s="3" t="str">
        <f ca="1">IF(AND($A92&lt;&gt;"",$A92&lt;&gt;"TOTAL"),IF(AND('[1]INVESTIGADOR_Otras situaciones '!$C90&lt;&gt;"",'[1]INVESTIGADOR_Otras situaciones '!$C90&lt;&gt;0),'[1]INVESTIGADOR_Otras situaciones '!$C90,""),IF($A92="TOTAL",SUM(INDIRECT("B4:B"&amp;ROW()-1)),""))</f>
        <v/>
      </c>
      <c r="C92" s="3" t="str">
        <f ca="1">IF(AND($A92&lt;&gt;"",$A92&lt;&gt;"TOTAL"),IF(AND('[1]INVESTIGADOR_Otras situaciones '!$E90&lt;&gt;"",'[1]INVESTIGADOR_Otras situaciones '!$E90&lt;&gt;0),'[1]INVESTIGADOR_Otras situaciones '!$E90,""),IF($A92="TOTAL",SUM(INDIRECT("C4:C"&amp;ROW()-1)),""))</f>
        <v/>
      </c>
      <c r="D92" s="3" t="str">
        <f t="shared" ca="1" si="19"/>
        <v/>
      </c>
      <c r="E92" s="3" t="str">
        <f ca="1">IF(AND($A92&lt;&gt;"",$A92&lt;&gt;"TOTAL"),IF(AND('[1]INVESTIGADOR_Otras situaciones '!$H90&lt;&gt;"",'[1]INVESTIGADOR_Otras situaciones '!$H90&lt;&gt;0),'[1]INVESTIGADOR_Otras situaciones '!$H90,""),IF($A92="TOTAL",SUM(INDIRECT("E4:E"&amp;ROW()-1)),""))</f>
        <v/>
      </c>
      <c r="F92" s="3" t="str">
        <f ca="1">IF(AND($A92&lt;&gt;"",$A92&lt;&gt;"TOTAL"),IF(AND('[1]INVESTIGADOR_Otras situaciones '!$J90&lt;&gt;"",'[1]INVESTIGADOR_Otras situaciones '!$J90&lt;&gt;0),'[1]INVESTIGADOR_Otras situaciones '!$J90,""),IF($A92="TOTAL",SUM(INDIRECT("F4:F"&amp;ROW()-1)),""))</f>
        <v/>
      </c>
      <c r="G92" s="3" t="str">
        <f t="shared" ca="1" si="20"/>
        <v/>
      </c>
      <c r="H92" s="3" t="str">
        <f ca="1">IF(AND($A92&lt;&gt;"",$A92&lt;&gt;"TOTAL"),IF(AND('[1]INVESTIGADOR_Otras situaciones '!$M90&lt;&gt;"",'[1]INVESTIGADOR_Otras situaciones '!$M90&lt;&gt;0),'[1]INVESTIGADOR_Otras situaciones '!$M90,""),IF($A92="TOTAL",SUM(INDIRECT("H4:H"&amp;ROW()-1)),""))</f>
        <v/>
      </c>
      <c r="I92" s="3" t="str">
        <f ca="1">IF(AND($A92&lt;&gt;"",$A92&lt;&gt;"TOTAL"),IF(AND('[1]INVESTIGADOR_Otras situaciones '!$O90&lt;&gt;"",'[1]INVESTIGADOR_Otras situaciones '!$O90&lt;&gt;0),'[1]INVESTIGADOR_Otras situaciones '!$O90,""),IF($A92="TOTAL",SUM(INDIRECT("I4:I"&amp;ROW()-1)),""))</f>
        <v/>
      </c>
      <c r="J92" s="3" t="str">
        <f t="shared" ca="1" si="21"/>
        <v/>
      </c>
      <c r="K92" s="3" t="str">
        <f ca="1">IF(AND($A92&lt;&gt;"",$A92&lt;&gt;"TOTAL"),IF(AND('[1]INVESTIGADOR_Otras situaciones '!$R90&lt;&gt;"",'[1]INVESTIGADOR_Otras situaciones '!$R90&lt;&gt;0),'[1]INVESTIGADOR_Otras situaciones '!$R90,""),IF($A92="TOTAL",SUM(INDIRECT("K4:K"&amp;ROW()-1)),""))</f>
        <v/>
      </c>
      <c r="L92" s="3" t="str">
        <f ca="1">IF(AND($A92&lt;&gt;"",$A92&lt;&gt;"TOTAL"),IF(AND('[1]INVESTIGADOR_Otras situaciones '!$T90&lt;&gt;"",'[1]INVESTIGADOR_Otras situaciones '!$T90&lt;&gt;0),'[1]INVESTIGADOR_Otras situaciones '!$T90,""),IF($A92="TOTAL",SUM(INDIRECT("L4:L"&amp;ROW()-1)),""))</f>
        <v/>
      </c>
      <c r="M92" s="3" t="str">
        <f t="shared" ca="1" si="22"/>
        <v/>
      </c>
      <c r="N92" s="3" t="str">
        <f ca="1">IF(AND($A92&lt;&gt;"",$A92&lt;&gt;"TOTAL"),IF(AND('[1]INVESTIGADOR_Otras situaciones '!$W90&lt;&gt;"",'[1]INVESTIGADOR_Otras situaciones '!$W90&lt;&gt;0),'[1]INVESTIGADOR_Otras situaciones '!$W90,""),IF($A92="TOTAL",SUM(INDIRECT("N4:N"&amp;ROW()-1)),""))</f>
        <v/>
      </c>
      <c r="O92" s="3" t="str">
        <f ca="1">IF(AND($A92&lt;&gt;"",$A92&lt;&gt;"TOTAL"),IF(AND('[1]INVESTIGADOR_Otras situaciones '!$Y90&lt;&gt;"",'[1]INVESTIGADOR_Otras situaciones '!$Y90&lt;&gt;0),'[1]INVESTIGADOR_Otras situaciones '!$Y90,""),IF($A92="TOTAL",SUM(INDIRECT("O4:O"&amp;ROW()-1)),""))</f>
        <v/>
      </c>
      <c r="P92" s="3" t="str">
        <f t="shared" ca="1" si="23"/>
        <v/>
      </c>
      <c r="Q92" s="3" t="str">
        <f ca="1">IF(AND($A92&lt;&gt;"",$A92&lt;&gt;"TOTAL"),IF(AND('[1]INVESTIGADOR_Otras situaciones '!$AB90&lt;&gt;"",'[1]INVESTIGADOR_Otras situaciones '!$AB90&lt;&gt;0),'[1]INVESTIGADOR_Otras situaciones '!$AB90,""),IF($A92="TOTAL",SUM(INDIRECT("Q4:Q"&amp;ROW()-1)),""))</f>
        <v/>
      </c>
      <c r="R92" s="3" t="str">
        <f ca="1">IF(AND($A92&lt;&gt;"",$A92&lt;&gt;"TOTAL"),IF(AND('[1]INVESTIGADOR_Otras situaciones '!$AD90&lt;&gt;"",'[1]INVESTIGADOR_Otras situaciones '!$AD90&lt;&gt;0),'[1]INVESTIGADOR_Otras situaciones '!$AD90,""),IF($A92="TOTAL",SUM(INDIRECT("R4:R"&amp;ROW()-1)),""))</f>
        <v/>
      </c>
      <c r="S92" s="3" t="str">
        <f t="shared" ca="1" si="24"/>
        <v/>
      </c>
      <c r="T92" s="3" t="str">
        <f ca="1">IF(AND($A92&lt;&gt;"",$A92&lt;&gt;"TOTAL"),IF(AND('[1]INVESTIGADOR_Otras situaciones '!$AG90&lt;&gt;"",'[1]INVESTIGADOR_Otras situaciones '!$AG90&lt;&gt;0),'[1]INVESTIGADOR_Otras situaciones '!$AG90,""),IF($A92="TOTAL",SUM(INDIRECT("T4:T"&amp;ROW()-1)),""))</f>
        <v/>
      </c>
      <c r="U92" s="3" t="str">
        <f ca="1">IF(AND($A92&lt;&gt;"",$A92&lt;&gt;"TOTAL"),IF(AND('[1]INVESTIGADOR_Otras situaciones '!$AI90&lt;&gt;"",'[1]INVESTIGADOR_Otras situaciones '!$AI90&lt;&gt;0),'[1]INVESTIGADOR_Otras situaciones '!$AI90,""),IF($A92="TOTAL",SUM(INDIRECT("U4:U"&amp;ROW()-1)),""))</f>
        <v/>
      </c>
      <c r="V92" s="3" t="str">
        <f t="shared" ca="1" si="25"/>
        <v/>
      </c>
      <c r="W92" s="3" t="str">
        <f ca="1">IF(AND($A92&lt;&gt;"",$A92&lt;&gt;"TOTAL"),IF(AND('[1]INVESTIGADOR_Otras situaciones '!$AL90&lt;&gt;"",'[1]INVESTIGADOR_Otras situaciones '!$AL90&lt;&gt;0),'[1]INVESTIGADOR_Otras situaciones '!$AL90,""),IF($A92="TOTAL",SUM(INDIRECT("W4:W"&amp;ROW()-1)),""))</f>
        <v/>
      </c>
      <c r="X92" s="3" t="str">
        <f ca="1">IF(AND($A92&lt;&gt;"",$A92&lt;&gt;"TOTAL"),IF(AND('[1]INVESTIGADOR_Otras situaciones '!$AN90&lt;&gt;"",'[1]INVESTIGADOR_Otras situaciones '!$AN90&lt;&gt;0),'[1]INVESTIGADOR_Otras situaciones '!$AN90,""),IF($A92="TOTAL",SUM(INDIRECT("X4:X"&amp;ROW()-1)),""))</f>
        <v/>
      </c>
      <c r="Y92" s="3" t="str">
        <f t="shared" ca="1" si="26"/>
        <v/>
      </c>
      <c r="Z92" s="3" t="str">
        <f ca="1">IF(AND($A92&lt;&gt;"",$A92&lt;&gt;"TOTAL"),IF(AND('[1]INVESTIGADOR_Otras situaciones '!$AQ90&lt;&gt;"",'[1]INVESTIGADOR_Otras situaciones '!$AQ90&lt;&gt;0),'[1]INVESTIGADOR_Otras situaciones '!$AQ90,""),IF($A92="TOTAL",SUM(INDIRECT("Z4:Z"&amp;ROW()-1)),""))</f>
        <v/>
      </c>
      <c r="AA92" s="3" t="str">
        <f ca="1">IF(AND($A92&lt;&gt;"",$A92&lt;&gt;"TOTAL"),IF(AND('[1]INVESTIGADOR_Otras situaciones '!$AS90&lt;&gt;"",'[1]INVESTIGADOR_Otras situaciones '!$AS90&lt;&gt;0),'[1]INVESTIGADOR_Otras situaciones '!$AS90,""),IF($A92="TOTAL",SUM(INDIRECT("AA4:AA"&amp;ROW()-1)),""))</f>
        <v/>
      </c>
      <c r="AB92" s="3" t="str">
        <f t="shared" ca="1" si="27"/>
        <v/>
      </c>
      <c r="AC92" s="3" t="str">
        <f ca="1">IF(AND($A92&lt;&gt;"",$A92&lt;&gt;"TOTAL"),IF(AND('[1]INVESTIGADOR_Otras situaciones '!$AV90&lt;&gt;"",'[1]INVESTIGADOR_Otras situaciones '!$AV90&lt;&gt;0),'[1]INVESTIGADOR_Otras situaciones '!$AV90,""),IF($A92="TOTAL",SUM(INDIRECT("AC4:AC"&amp;ROW()-1)),""))</f>
        <v/>
      </c>
      <c r="AD92" s="3" t="str">
        <f ca="1">IF(AND($A92&lt;&gt;"",$A92&lt;&gt;"TOTAL"),IF(AND('[1]INVESTIGADOR_Otras situaciones '!$AX90&lt;&gt;"",'[1]INVESTIGADOR_Otras situaciones '!$AX90&lt;&gt;0),'[1]INVESTIGADOR_Otras situaciones '!$AX90,""),IF($A92="TOTAL",SUM(INDIRECT("AD4:AD"&amp;ROW()-1)),""))</f>
        <v/>
      </c>
      <c r="AE92" s="3" t="str">
        <f t="shared" ca="1" si="28"/>
        <v/>
      </c>
      <c r="AF92" s="3" t="str">
        <f ca="1">IF(AND($A92&lt;&gt;"",$A92&lt;&gt;"TOTAL"),IF(AND('[1]INVESTIGADOR_Otras situaciones '!$BA90&lt;&gt;"",'[1]INVESTIGADOR_Otras situaciones '!$BA90&lt;&gt;0),'[1]INVESTIGADOR_Otras situaciones '!$BA90,""),IF($A92="TOTAL",SUM(INDIRECT("AF4:AF"&amp;ROW()-1)),""))</f>
        <v/>
      </c>
      <c r="AG92" s="3" t="str">
        <f ca="1">IF(AND($A92&lt;&gt;"",$A92&lt;&gt;"TOTAL"),IF(AND('[1]INVESTIGADOR_Otras situaciones '!$BC90&lt;&gt;"",'[1]INVESTIGADOR_Otras situaciones '!$BC90&lt;&gt;0),'[1]INVESTIGADOR_Otras situaciones '!$BC90,""),IF($A92="TOTAL",SUM(INDIRECT("AG4:AG"&amp;ROW()-1)),""))</f>
        <v/>
      </c>
      <c r="AH92" s="3" t="str">
        <f t="shared" ca="1" si="29"/>
        <v/>
      </c>
      <c r="AI92" s="3" t="str">
        <f ca="1">IF(AND($A92&lt;&gt;"",$A92&lt;&gt;"TOTAL"),IF(AND('[1]INVESTIGADOR_Otras situaciones '!$BF90&lt;&gt;"",'[1]INVESTIGADOR_Otras situaciones '!$BF90&lt;&gt;0),'[1]INVESTIGADOR_Otras situaciones '!$BF90,""),IF($A92="TOTAL",SUM(INDIRECT("AI4:AI"&amp;ROW()-1)),""))</f>
        <v/>
      </c>
      <c r="AJ92" s="3" t="str">
        <f ca="1">IF(AND($A92&lt;&gt;"",$A92&lt;&gt;"TOTAL"),IF(AND('[1]INVESTIGADOR_Otras situaciones '!$BH90&lt;&gt;"",'[1]INVESTIGADOR_Otras situaciones '!$BH90&lt;&gt;0),'[1]INVESTIGADOR_Otras situaciones '!$BH90,""),IF($A92="TOTAL",SUM(INDIRECT("AJ4:AJ"&amp;ROW()-1)),""))</f>
        <v/>
      </c>
      <c r="AK92" s="3" t="str">
        <f t="shared" ca="1" si="30"/>
        <v/>
      </c>
      <c r="AL92" s="3" t="str">
        <f ca="1">IF(AND($A92&lt;&gt;"",$A92&lt;&gt;"TOTAL"),IF(AND('[1]INVESTIGADOR_Otras situaciones '!$BK90&lt;&gt;"",'[1]INVESTIGADOR_Otras situaciones '!$BK90&lt;&gt;0),'[1]INVESTIGADOR_Otras situaciones '!$BK90,""),IF($A92="TOTAL",SUM(INDIRECT("AL4:AL"&amp;ROW()-1)),""))</f>
        <v/>
      </c>
      <c r="AM92" s="3" t="str">
        <f ca="1">IF(AND($A92&lt;&gt;"",$A92&lt;&gt;"TOTAL"),IF(AND('[1]INVESTIGADOR_Otras situaciones '!$BM90&lt;&gt;"",'[1]INVESTIGADOR_Otras situaciones '!$BM90&lt;&gt;0),'[1]INVESTIGADOR_Otras situaciones '!$BM90,""),IF($A92="TOTAL",SUM(INDIRECT("AM4:AM"&amp;ROW()-1)),""))</f>
        <v/>
      </c>
      <c r="AN92" s="3" t="str">
        <f t="shared" ca="1" si="31"/>
        <v/>
      </c>
      <c r="AO92" s="3" t="str">
        <f ca="1">IF(AND($A92&lt;&gt;"",$A92&lt;&gt;"TOTAL"),IF(AND('[1]INVESTIGADOR_Otras situaciones '!$BP90&lt;&gt;"",'[1]INVESTIGADOR_Otras situaciones '!$BP90&lt;&gt;0),'[1]INVESTIGADOR_Otras situaciones '!$BP90,""),IF($A92="TOTAL",SUM(INDIRECT("AO4:AO"&amp;ROW()-1)),""))</f>
        <v/>
      </c>
      <c r="AP92" s="3" t="str">
        <f ca="1">IF(AND($A92&lt;&gt;"",$A92&lt;&gt;"TOTAL"),IF(AND('[1]INVESTIGADOR_Otras situaciones '!$BR90&lt;&gt;"",'[1]INVESTIGADOR_Otras situaciones '!$BR90&lt;&gt;0),'[1]INVESTIGADOR_Otras situaciones '!$BR90,""),IF($A92="TOTAL",SUM(INDIRECT("AP4:AP"&amp;ROW()-1)),""))</f>
        <v/>
      </c>
      <c r="AQ92" s="3" t="str">
        <f t="shared" ca="1" si="32"/>
        <v/>
      </c>
      <c r="AR92" s="3" t="str">
        <f ca="1">IF(AND($A92&lt;&gt;"",$A92&lt;&gt;"TOTAL"),IF(AND('[1]INVESTIGADOR_Otras situaciones '!$BU90&lt;&gt;"",'[1]INVESTIGADOR_Otras situaciones '!$BU90&lt;&gt;0),'[1]INVESTIGADOR_Otras situaciones '!$BU90,""),IF($A92="TOTAL",SUM(INDIRECT("AR4:AR"&amp;ROW()-1)),""))</f>
        <v/>
      </c>
      <c r="AS92" s="3" t="str">
        <f ca="1">IF(AND($A92&lt;&gt;"",$A92&lt;&gt;"TOTAL"),IF(AND('[1]INVESTIGADOR_Otras situaciones '!$BW90&lt;&gt;"",'[1]INVESTIGADOR_Otras situaciones '!$BW90&lt;&gt;0),'[1]INVESTIGADOR_Otras situaciones '!$BW90,""),IF($A92="TOTAL",SUM(INDIRECT("AS4:AS"&amp;ROW()-1)),""))</f>
        <v/>
      </c>
      <c r="AT92" s="3" t="str">
        <f t="shared" ca="1" si="33"/>
        <v/>
      </c>
      <c r="AU92" s="3" t="str">
        <f ca="1">IF(AND($A92&lt;&gt;"",$A92&lt;&gt;"TOTAL"),IF(AND('[1]INVESTIGADOR_Otras situaciones '!$BZ90&lt;&gt;"",'[1]INVESTIGADOR_Otras situaciones '!$BZ90&lt;&gt;0),'[1]INVESTIGADOR_Otras situaciones '!$BZ90,""),IF($A92="TOTAL",SUM(INDIRECT("AU4:AU"&amp;ROW()-1)),""))</f>
        <v/>
      </c>
      <c r="AV92" s="3" t="str">
        <f ca="1">IF(AND($A92&lt;&gt;"",$A92&lt;&gt;"TOTAL"),IF(AND('[1]INVESTIGADOR_Otras situaciones '!$CB90&lt;&gt;"",'[1]INVESTIGADOR_Otras situaciones '!$CB90&lt;&gt;0),'[1]INVESTIGADOR_Otras situaciones '!$CB90,""),IF($A92="TOTAL",SUM(INDIRECT("AV4:AV"&amp;ROW()-1)),""))</f>
        <v/>
      </c>
      <c r="AW92" s="3" t="str">
        <f t="shared" ca="1" si="34"/>
        <v/>
      </c>
      <c r="AX92" s="3" t="str">
        <f ca="1">IF(AND($A92&lt;&gt;"",$A92&lt;&gt;"TOTAL"),IF(AND('[1]INVESTIGADOR_Otras situaciones '!$CE90&lt;&gt;"",'[1]INVESTIGADOR_Otras situaciones '!$CE90&lt;&gt;0),'[1]INVESTIGADOR_Otras situaciones '!$CE90,""),IF($A92="TOTAL",SUM(INDIRECT("AX4:AX"&amp;ROW()-1)),""))</f>
        <v/>
      </c>
      <c r="AY92" s="3" t="str">
        <f ca="1">IF(AND($A92&lt;&gt;"",$A92&lt;&gt;"TOTAL"),IF(AND('[1]INVESTIGADOR_Otras situaciones '!$CG90&lt;&gt;"",'[1]INVESTIGADOR_Otras situaciones '!$CG90&lt;&gt;0),'[1]INVESTIGADOR_Otras situaciones '!$CG90,""),IF($A92="TOTAL",SUM(INDIRECT("AY4:AY"&amp;ROW()-1)),""))</f>
        <v/>
      </c>
      <c r="AZ92" s="3" t="str">
        <f t="shared" ca="1" si="35"/>
        <v/>
      </c>
      <c r="BA92" s="3" t="str">
        <f ca="1">IF(AND($A92&lt;&gt;"",$A92&lt;&gt;"TOTAL"),IF(AND('[1]INVESTIGADOR_Otras situaciones '!$CJ90&lt;&gt;"",'[1]INVESTIGADOR_Otras situaciones '!$CJ90&lt;&gt;0),'[1]INVESTIGADOR_Otras situaciones '!$CJ90,""),IF($A92="TOTAL",SUM(INDIRECT("BA4:BA"&amp;ROW()-1)),""))</f>
        <v/>
      </c>
      <c r="BB92" s="3" t="str">
        <f ca="1">IF(AND($A92&lt;&gt;"",$A92&lt;&gt;"TOTAL"),IF(AND('[1]INVESTIGADOR_Otras situaciones '!$CL90&lt;&gt;"",'[1]INVESTIGADOR_Otras situaciones '!$CL90&lt;&gt;0),'[1]INVESTIGADOR_Otras situaciones '!$CL90,""),IF($A92="TOTAL",SUM(INDIRECT("BB4:BB"&amp;ROW()-1)),""))</f>
        <v/>
      </c>
      <c r="BC92" s="3" t="str">
        <f t="shared" ca="1" si="36"/>
        <v/>
      </c>
      <c r="BD92" s="3" t="str">
        <f ca="1">IF(AND($A92&lt;&gt;"",$A92&lt;&gt;"TOTAL"),IF(AND('[1]INVESTIGADOR_Otras situaciones '!$CO90&lt;&gt;"",'[1]INVESTIGADOR_Otras situaciones '!$CO90&lt;&gt;0),'[1]INVESTIGADOR_Otras situaciones '!$CO90,""),IF($A92="TOTAL",SUM(INDIRECT("BD4:BD"&amp;ROW()-1)),""))</f>
        <v/>
      </c>
      <c r="BE92" s="3" t="str">
        <f ca="1">IF(AND($A92&lt;&gt;"",$A92&lt;&gt;"TOTAL"),IF(AND('[1]INVESTIGADOR_Otras situaciones '!$CQ90&lt;&gt;"",'[1]INVESTIGADOR_Otras situaciones '!$CQ90&lt;&gt;0),'[1]INVESTIGADOR_Otras situaciones '!$CQ90,""),IF($A92="TOTAL",SUM(INDIRECT("BE4:BE"&amp;ROW()-1)),""))</f>
        <v/>
      </c>
      <c r="BF92" s="3" t="str">
        <f t="shared" ca="1" si="37"/>
        <v/>
      </c>
    </row>
    <row r="93" spans="1:58" x14ac:dyDescent="0.2">
      <c r="A93" s="25" t="str">
        <f>IF('[1]INVESTIGADOR_Otras situaciones '!$B91&lt;&gt;"",'[1]INVESTIGADOR_Otras situaciones '!$B91,IF(AND('[1]INVESTIGADOR_Otras situaciones '!$B91="",'[1]INVESTIGADOR_Otras situaciones '!$B92="",'[1]INVESTIGADOR_Otras situaciones '!$B90=""),"","TOTAL"))</f>
        <v/>
      </c>
      <c r="B93" s="3" t="str">
        <f ca="1">IF(AND($A93&lt;&gt;"",$A93&lt;&gt;"TOTAL"),IF(AND('[1]INVESTIGADOR_Otras situaciones '!$C91&lt;&gt;"",'[1]INVESTIGADOR_Otras situaciones '!$C91&lt;&gt;0),'[1]INVESTIGADOR_Otras situaciones '!$C91,""),IF($A93="TOTAL",SUM(INDIRECT("B4:B"&amp;ROW()-1)),""))</f>
        <v/>
      </c>
      <c r="C93" s="3" t="str">
        <f ca="1">IF(AND($A93&lt;&gt;"",$A93&lt;&gt;"TOTAL"),IF(AND('[1]INVESTIGADOR_Otras situaciones '!$E91&lt;&gt;"",'[1]INVESTIGADOR_Otras situaciones '!$E91&lt;&gt;0),'[1]INVESTIGADOR_Otras situaciones '!$E91,""),IF($A93="TOTAL",SUM(INDIRECT("C4:C"&amp;ROW()-1)),""))</f>
        <v/>
      </c>
      <c r="D93" s="3" t="str">
        <f t="shared" ca="1" si="19"/>
        <v/>
      </c>
      <c r="E93" s="3" t="str">
        <f ca="1">IF(AND($A93&lt;&gt;"",$A93&lt;&gt;"TOTAL"),IF(AND('[1]INVESTIGADOR_Otras situaciones '!$H91&lt;&gt;"",'[1]INVESTIGADOR_Otras situaciones '!$H91&lt;&gt;0),'[1]INVESTIGADOR_Otras situaciones '!$H91,""),IF($A93="TOTAL",SUM(INDIRECT("E4:E"&amp;ROW()-1)),""))</f>
        <v/>
      </c>
      <c r="F93" s="3" t="str">
        <f ca="1">IF(AND($A93&lt;&gt;"",$A93&lt;&gt;"TOTAL"),IF(AND('[1]INVESTIGADOR_Otras situaciones '!$J91&lt;&gt;"",'[1]INVESTIGADOR_Otras situaciones '!$J91&lt;&gt;0),'[1]INVESTIGADOR_Otras situaciones '!$J91,""),IF($A93="TOTAL",SUM(INDIRECT("F4:F"&amp;ROW()-1)),""))</f>
        <v/>
      </c>
      <c r="G93" s="3" t="str">
        <f t="shared" ca="1" si="20"/>
        <v/>
      </c>
      <c r="H93" s="3" t="str">
        <f ca="1">IF(AND($A93&lt;&gt;"",$A93&lt;&gt;"TOTAL"),IF(AND('[1]INVESTIGADOR_Otras situaciones '!$M91&lt;&gt;"",'[1]INVESTIGADOR_Otras situaciones '!$M91&lt;&gt;0),'[1]INVESTIGADOR_Otras situaciones '!$M91,""),IF($A93="TOTAL",SUM(INDIRECT("H4:H"&amp;ROW()-1)),""))</f>
        <v/>
      </c>
      <c r="I93" s="3" t="str">
        <f ca="1">IF(AND($A93&lt;&gt;"",$A93&lt;&gt;"TOTAL"),IF(AND('[1]INVESTIGADOR_Otras situaciones '!$O91&lt;&gt;"",'[1]INVESTIGADOR_Otras situaciones '!$O91&lt;&gt;0),'[1]INVESTIGADOR_Otras situaciones '!$O91,""),IF($A93="TOTAL",SUM(INDIRECT("I4:I"&amp;ROW()-1)),""))</f>
        <v/>
      </c>
      <c r="J93" s="3" t="str">
        <f t="shared" ca="1" si="21"/>
        <v/>
      </c>
      <c r="K93" s="3" t="str">
        <f ca="1">IF(AND($A93&lt;&gt;"",$A93&lt;&gt;"TOTAL"),IF(AND('[1]INVESTIGADOR_Otras situaciones '!$R91&lt;&gt;"",'[1]INVESTIGADOR_Otras situaciones '!$R91&lt;&gt;0),'[1]INVESTIGADOR_Otras situaciones '!$R91,""),IF($A93="TOTAL",SUM(INDIRECT("K4:K"&amp;ROW()-1)),""))</f>
        <v/>
      </c>
      <c r="L93" s="3" t="str">
        <f ca="1">IF(AND($A93&lt;&gt;"",$A93&lt;&gt;"TOTAL"),IF(AND('[1]INVESTIGADOR_Otras situaciones '!$T91&lt;&gt;"",'[1]INVESTIGADOR_Otras situaciones '!$T91&lt;&gt;0),'[1]INVESTIGADOR_Otras situaciones '!$T91,""),IF($A93="TOTAL",SUM(INDIRECT("L4:L"&amp;ROW()-1)),""))</f>
        <v/>
      </c>
      <c r="M93" s="3" t="str">
        <f t="shared" ca="1" si="22"/>
        <v/>
      </c>
      <c r="N93" s="3" t="str">
        <f ca="1">IF(AND($A93&lt;&gt;"",$A93&lt;&gt;"TOTAL"),IF(AND('[1]INVESTIGADOR_Otras situaciones '!$W91&lt;&gt;"",'[1]INVESTIGADOR_Otras situaciones '!$W91&lt;&gt;0),'[1]INVESTIGADOR_Otras situaciones '!$W91,""),IF($A93="TOTAL",SUM(INDIRECT("N4:N"&amp;ROW()-1)),""))</f>
        <v/>
      </c>
      <c r="O93" s="3" t="str">
        <f ca="1">IF(AND($A93&lt;&gt;"",$A93&lt;&gt;"TOTAL"),IF(AND('[1]INVESTIGADOR_Otras situaciones '!$Y91&lt;&gt;"",'[1]INVESTIGADOR_Otras situaciones '!$Y91&lt;&gt;0),'[1]INVESTIGADOR_Otras situaciones '!$Y91,""),IF($A93="TOTAL",SUM(INDIRECT("O4:O"&amp;ROW()-1)),""))</f>
        <v/>
      </c>
      <c r="P93" s="3" t="str">
        <f t="shared" ca="1" si="23"/>
        <v/>
      </c>
      <c r="Q93" s="3" t="str">
        <f ca="1">IF(AND($A93&lt;&gt;"",$A93&lt;&gt;"TOTAL"),IF(AND('[1]INVESTIGADOR_Otras situaciones '!$AB91&lt;&gt;"",'[1]INVESTIGADOR_Otras situaciones '!$AB91&lt;&gt;0),'[1]INVESTIGADOR_Otras situaciones '!$AB91,""),IF($A93="TOTAL",SUM(INDIRECT("Q4:Q"&amp;ROW()-1)),""))</f>
        <v/>
      </c>
      <c r="R93" s="3" t="str">
        <f ca="1">IF(AND($A93&lt;&gt;"",$A93&lt;&gt;"TOTAL"),IF(AND('[1]INVESTIGADOR_Otras situaciones '!$AD91&lt;&gt;"",'[1]INVESTIGADOR_Otras situaciones '!$AD91&lt;&gt;0),'[1]INVESTIGADOR_Otras situaciones '!$AD91,""),IF($A93="TOTAL",SUM(INDIRECT("R4:R"&amp;ROW()-1)),""))</f>
        <v/>
      </c>
      <c r="S93" s="3" t="str">
        <f t="shared" ca="1" si="24"/>
        <v/>
      </c>
      <c r="T93" s="3" t="str">
        <f ca="1">IF(AND($A93&lt;&gt;"",$A93&lt;&gt;"TOTAL"),IF(AND('[1]INVESTIGADOR_Otras situaciones '!$AG91&lt;&gt;"",'[1]INVESTIGADOR_Otras situaciones '!$AG91&lt;&gt;0),'[1]INVESTIGADOR_Otras situaciones '!$AG91,""),IF($A93="TOTAL",SUM(INDIRECT("T4:T"&amp;ROW()-1)),""))</f>
        <v/>
      </c>
      <c r="U93" s="3" t="str">
        <f ca="1">IF(AND($A93&lt;&gt;"",$A93&lt;&gt;"TOTAL"),IF(AND('[1]INVESTIGADOR_Otras situaciones '!$AI91&lt;&gt;"",'[1]INVESTIGADOR_Otras situaciones '!$AI91&lt;&gt;0),'[1]INVESTIGADOR_Otras situaciones '!$AI91,""),IF($A93="TOTAL",SUM(INDIRECT("U4:U"&amp;ROW()-1)),""))</f>
        <v/>
      </c>
      <c r="V93" s="3" t="str">
        <f t="shared" ca="1" si="25"/>
        <v/>
      </c>
      <c r="W93" s="3" t="str">
        <f ca="1">IF(AND($A93&lt;&gt;"",$A93&lt;&gt;"TOTAL"),IF(AND('[1]INVESTIGADOR_Otras situaciones '!$AL91&lt;&gt;"",'[1]INVESTIGADOR_Otras situaciones '!$AL91&lt;&gt;0),'[1]INVESTIGADOR_Otras situaciones '!$AL91,""),IF($A93="TOTAL",SUM(INDIRECT("W4:W"&amp;ROW()-1)),""))</f>
        <v/>
      </c>
      <c r="X93" s="3" t="str">
        <f ca="1">IF(AND($A93&lt;&gt;"",$A93&lt;&gt;"TOTAL"),IF(AND('[1]INVESTIGADOR_Otras situaciones '!$AN91&lt;&gt;"",'[1]INVESTIGADOR_Otras situaciones '!$AN91&lt;&gt;0),'[1]INVESTIGADOR_Otras situaciones '!$AN91,""),IF($A93="TOTAL",SUM(INDIRECT("X4:X"&amp;ROW()-1)),""))</f>
        <v/>
      </c>
      <c r="Y93" s="3" t="str">
        <f t="shared" ca="1" si="26"/>
        <v/>
      </c>
      <c r="Z93" s="3" t="str">
        <f ca="1">IF(AND($A93&lt;&gt;"",$A93&lt;&gt;"TOTAL"),IF(AND('[1]INVESTIGADOR_Otras situaciones '!$AQ91&lt;&gt;"",'[1]INVESTIGADOR_Otras situaciones '!$AQ91&lt;&gt;0),'[1]INVESTIGADOR_Otras situaciones '!$AQ91,""),IF($A93="TOTAL",SUM(INDIRECT("Z4:Z"&amp;ROW()-1)),""))</f>
        <v/>
      </c>
      <c r="AA93" s="3" t="str">
        <f ca="1">IF(AND($A93&lt;&gt;"",$A93&lt;&gt;"TOTAL"),IF(AND('[1]INVESTIGADOR_Otras situaciones '!$AS91&lt;&gt;"",'[1]INVESTIGADOR_Otras situaciones '!$AS91&lt;&gt;0),'[1]INVESTIGADOR_Otras situaciones '!$AS91,""),IF($A93="TOTAL",SUM(INDIRECT("AA4:AA"&amp;ROW()-1)),""))</f>
        <v/>
      </c>
      <c r="AB93" s="3" t="str">
        <f t="shared" ca="1" si="27"/>
        <v/>
      </c>
      <c r="AC93" s="3" t="str">
        <f ca="1">IF(AND($A93&lt;&gt;"",$A93&lt;&gt;"TOTAL"),IF(AND('[1]INVESTIGADOR_Otras situaciones '!$AV91&lt;&gt;"",'[1]INVESTIGADOR_Otras situaciones '!$AV91&lt;&gt;0),'[1]INVESTIGADOR_Otras situaciones '!$AV91,""),IF($A93="TOTAL",SUM(INDIRECT("AC4:AC"&amp;ROW()-1)),""))</f>
        <v/>
      </c>
      <c r="AD93" s="3" t="str">
        <f ca="1">IF(AND($A93&lt;&gt;"",$A93&lt;&gt;"TOTAL"),IF(AND('[1]INVESTIGADOR_Otras situaciones '!$AX91&lt;&gt;"",'[1]INVESTIGADOR_Otras situaciones '!$AX91&lt;&gt;0),'[1]INVESTIGADOR_Otras situaciones '!$AX91,""),IF($A93="TOTAL",SUM(INDIRECT("AD4:AD"&amp;ROW()-1)),""))</f>
        <v/>
      </c>
      <c r="AE93" s="3" t="str">
        <f t="shared" ca="1" si="28"/>
        <v/>
      </c>
      <c r="AF93" s="3" t="str">
        <f ca="1">IF(AND($A93&lt;&gt;"",$A93&lt;&gt;"TOTAL"),IF(AND('[1]INVESTIGADOR_Otras situaciones '!$BA91&lt;&gt;"",'[1]INVESTIGADOR_Otras situaciones '!$BA91&lt;&gt;0),'[1]INVESTIGADOR_Otras situaciones '!$BA91,""),IF($A93="TOTAL",SUM(INDIRECT("AF4:AF"&amp;ROW()-1)),""))</f>
        <v/>
      </c>
      <c r="AG93" s="3" t="str">
        <f ca="1">IF(AND($A93&lt;&gt;"",$A93&lt;&gt;"TOTAL"),IF(AND('[1]INVESTIGADOR_Otras situaciones '!$BC91&lt;&gt;"",'[1]INVESTIGADOR_Otras situaciones '!$BC91&lt;&gt;0),'[1]INVESTIGADOR_Otras situaciones '!$BC91,""),IF($A93="TOTAL",SUM(INDIRECT("AG4:AG"&amp;ROW()-1)),""))</f>
        <v/>
      </c>
      <c r="AH93" s="3" t="str">
        <f t="shared" ca="1" si="29"/>
        <v/>
      </c>
      <c r="AI93" s="3" t="str">
        <f ca="1">IF(AND($A93&lt;&gt;"",$A93&lt;&gt;"TOTAL"),IF(AND('[1]INVESTIGADOR_Otras situaciones '!$BF91&lt;&gt;"",'[1]INVESTIGADOR_Otras situaciones '!$BF91&lt;&gt;0),'[1]INVESTIGADOR_Otras situaciones '!$BF91,""),IF($A93="TOTAL",SUM(INDIRECT("AI4:AI"&amp;ROW()-1)),""))</f>
        <v/>
      </c>
      <c r="AJ93" s="3" t="str">
        <f ca="1">IF(AND($A93&lt;&gt;"",$A93&lt;&gt;"TOTAL"),IF(AND('[1]INVESTIGADOR_Otras situaciones '!$BH91&lt;&gt;"",'[1]INVESTIGADOR_Otras situaciones '!$BH91&lt;&gt;0),'[1]INVESTIGADOR_Otras situaciones '!$BH91,""),IF($A93="TOTAL",SUM(INDIRECT("AJ4:AJ"&amp;ROW()-1)),""))</f>
        <v/>
      </c>
      <c r="AK93" s="3" t="str">
        <f t="shared" ca="1" si="30"/>
        <v/>
      </c>
      <c r="AL93" s="3" t="str">
        <f ca="1">IF(AND($A93&lt;&gt;"",$A93&lt;&gt;"TOTAL"),IF(AND('[1]INVESTIGADOR_Otras situaciones '!$BK91&lt;&gt;"",'[1]INVESTIGADOR_Otras situaciones '!$BK91&lt;&gt;0),'[1]INVESTIGADOR_Otras situaciones '!$BK91,""),IF($A93="TOTAL",SUM(INDIRECT("AL4:AL"&amp;ROW()-1)),""))</f>
        <v/>
      </c>
      <c r="AM93" s="3" t="str">
        <f ca="1">IF(AND($A93&lt;&gt;"",$A93&lt;&gt;"TOTAL"),IF(AND('[1]INVESTIGADOR_Otras situaciones '!$BM91&lt;&gt;"",'[1]INVESTIGADOR_Otras situaciones '!$BM91&lt;&gt;0),'[1]INVESTIGADOR_Otras situaciones '!$BM91,""),IF($A93="TOTAL",SUM(INDIRECT("AM4:AM"&amp;ROW()-1)),""))</f>
        <v/>
      </c>
      <c r="AN93" s="3" t="str">
        <f t="shared" ca="1" si="31"/>
        <v/>
      </c>
      <c r="AO93" s="3" t="str">
        <f ca="1">IF(AND($A93&lt;&gt;"",$A93&lt;&gt;"TOTAL"),IF(AND('[1]INVESTIGADOR_Otras situaciones '!$BP91&lt;&gt;"",'[1]INVESTIGADOR_Otras situaciones '!$BP91&lt;&gt;0),'[1]INVESTIGADOR_Otras situaciones '!$BP91,""),IF($A93="TOTAL",SUM(INDIRECT("AO4:AO"&amp;ROW()-1)),""))</f>
        <v/>
      </c>
      <c r="AP93" s="3" t="str">
        <f ca="1">IF(AND($A93&lt;&gt;"",$A93&lt;&gt;"TOTAL"),IF(AND('[1]INVESTIGADOR_Otras situaciones '!$BR91&lt;&gt;"",'[1]INVESTIGADOR_Otras situaciones '!$BR91&lt;&gt;0),'[1]INVESTIGADOR_Otras situaciones '!$BR91,""),IF($A93="TOTAL",SUM(INDIRECT("AP4:AP"&amp;ROW()-1)),""))</f>
        <v/>
      </c>
      <c r="AQ93" s="3" t="str">
        <f t="shared" ca="1" si="32"/>
        <v/>
      </c>
      <c r="AR93" s="3" t="str">
        <f ca="1">IF(AND($A93&lt;&gt;"",$A93&lt;&gt;"TOTAL"),IF(AND('[1]INVESTIGADOR_Otras situaciones '!$BU91&lt;&gt;"",'[1]INVESTIGADOR_Otras situaciones '!$BU91&lt;&gt;0),'[1]INVESTIGADOR_Otras situaciones '!$BU91,""),IF($A93="TOTAL",SUM(INDIRECT("AR4:AR"&amp;ROW()-1)),""))</f>
        <v/>
      </c>
      <c r="AS93" s="3" t="str">
        <f ca="1">IF(AND($A93&lt;&gt;"",$A93&lt;&gt;"TOTAL"),IF(AND('[1]INVESTIGADOR_Otras situaciones '!$BW91&lt;&gt;"",'[1]INVESTIGADOR_Otras situaciones '!$BW91&lt;&gt;0),'[1]INVESTIGADOR_Otras situaciones '!$BW91,""),IF($A93="TOTAL",SUM(INDIRECT("AS4:AS"&amp;ROW()-1)),""))</f>
        <v/>
      </c>
      <c r="AT93" s="3" t="str">
        <f t="shared" ca="1" si="33"/>
        <v/>
      </c>
      <c r="AU93" s="3" t="str">
        <f ca="1">IF(AND($A93&lt;&gt;"",$A93&lt;&gt;"TOTAL"),IF(AND('[1]INVESTIGADOR_Otras situaciones '!$BZ91&lt;&gt;"",'[1]INVESTIGADOR_Otras situaciones '!$BZ91&lt;&gt;0),'[1]INVESTIGADOR_Otras situaciones '!$BZ91,""),IF($A93="TOTAL",SUM(INDIRECT("AU4:AU"&amp;ROW()-1)),""))</f>
        <v/>
      </c>
      <c r="AV93" s="3" t="str">
        <f ca="1">IF(AND($A93&lt;&gt;"",$A93&lt;&gt;"TOTAL"),IF(AND('[1]INVESTIGADOR_Otras situaciones '!$CB91&lt;&gt;"",'[1]INVESTIGADOR_Otras situaciones '!$CB91&lt;&gt;0),'[1]INVESTIGADOR_Otras situaciones '!$CB91,""),IF($A93="TOTAL",SUM(INDIRECT("AV4:AV"&amp;ROW()-1)),""))</f>
        <v/>
      </c>
      <c r="AW93" s="3" t="str">
        <f t="shared" ca="1" si="34"/>
        <v/>
      </c>
      <c r="AX93" s="3" t="str">
        <f ca="1">IF(AND($A93&lt;&gt;"",$A93&lt;&gt;"TOTAL"),IF(AND('[1]INVESTIGADOR_Otras situaciones '!$CE91&lt;&gt;"",'[1]INVESTIGADOR_Otras situaciones '!$CE91&lt;&gt;0),'[1]INVESTIGADOR_Otras situaciones '!$CE91,""),IF($A93="TOTAL",SUM(INDIRECT("AX4:AX"&amp;ROW()-1)),""))</f>
        <v/>
      </c>
      <c r="AY93" s="3" t="str">
        <f ca="1">IF(AND($A93&lt;&gt;"",$A93&lt;&gt;"TOTAL"),IF(AND('[1]INVESTIGADOR_Otras situaciones '!$CG91&lt;&gt;"",'[1]INVESTIGADOR_Otras situaciones '!$CG91&lt;&gt;0),'[1]INVESTIGADOR_Otras situaciones '!$CG91,""),IF($A93="TOTAL",SUM(INDIRECT("AY4:AY"&amp;ROW()-1)),""))</f>
        <v/>
      </c>
      <c r="AZ93" s="3" t="str">
        <f t="shared" ca="1" si="35"/>
        <v/>
      </c>
      <c r="BA93" s="3" t="str">
        <f ca="1">IF(AND($A93&lt;&gt;"",$A93&lt;&gt;"TOTAL"),IF(AND('[1]INVESTIGADOR_Otras situaciones '!$CJ91&lt;&gt;"",'[1]INVESTIGADOR_Otras situaciones '!$CJ91&lt;&gt;0),'[1]INVESTIGADOR_Otras situaciones '!$CJ91,""),IF($A93="TOTAL",SUM(INDIRECT("BA4:BA"&amp;ROW()-1)),""))</f>
        <v/>
      </c>
      <c r="BB93" s="3" t="str">
        <f ca="1">IF(AND($A93&lt;&gt;"",$A93&lt;&gt;"TOTAL"),IF(AND('[1]INVESTIGADOR_Otras situaciones '!$CL91&lt;&gt;"",'[1]INVESTIGADOR_Otras situaciones '!$CL91&lt;&gt;0),'[1]INVESTIGADOR_Otras situaciones '!$CL91,""),IF($A93="TOTAL",SUM(INDIRECT("BB4:BB"&amp;ROW()-1)),""))</f>
        <v/>
      </c>
      <c r="BC93" s="3" t="str">
        <f t="shared" ca="1" si="36"/>
        <v/>
      </c>
      <c r="BD93" s="3" t="str">
        <f ca="1">IF(AND($A93&lt;&gt;"",$A93&lt;&gt;"TOTAL"),IF(AND('[1]INVESTIGADOR_Otras situaciones '!$CO91&lt;&gt;"",'[1]INVESTIGADOR_Otras situaciones '!$CO91&lt;&gt;0),'[1]INVESTIGADOR_Otras situaciones '!$CO91,""),IF($A93="TOTAL",SUM(INDIRECT("BD4:BD"&amp;ROW()-1)),""))</f>
        <v/>
      </c>
      <c r="BE93" s="3" t="str">
        <f ca="1">IF(AND($A93&lt;&gt;"",$A93&lt;&gt;"TOTAL"),IF(AND('[1]INVESTIGADOR_Otras situaciones '!$CQ91&lt;&gt;"",'[1]INVESTIGADOR_Otras situaciones '!$CQ91&lt;&gt;0),'[1]INVESTIGADOR_Otras situaciones '!$CQ91,""),IF($A93="TOTAL",SUM(INDIRECT("BE4:BE"&amp;ROW()-1)),""))</f>
        <v/>
      </c>
      <c r="BF93" s="3" t="str">
        <f t="shared" ca="1" si="37"/>
        <v/>
      </c>
    </row>
    <row r="94" spans="1:58" x14ac:dyDescent="0.2">
      <c r="A94" s="25" t="str">
        <f>IF('[1]INVESTIGADOR_Otras situaciones '!$B92&lt;&gt;"",'[1]INVESTIGADOR_Otras situaciones '!$B92,IF(AND('[1]INVESTIGADOR_Otras situaciones '!$B92="",'[1]INVESTIGADOR_Otras situaciones '!$B93="",'[1]INVESTIGADOR_Otras situaciones '!$B91=""),"","TOTAL"))</f>
        <v/>
      </c>
      <c r="B94" s="3" t="str">
        <f ca="1">IF(AND($A94&lt;&gt;"",$A94&lt;&gt;"TOTAL"),IF(AND('[1]INVESTIGADOR_Otras situaciones '!$C92&lt;&gt;"",'[1]INVESTIGADOR_Otras situaciones '!$C92&lt;&gt;0),'[1]INVESTIGADOR_Otras situaciones '!$C92,""),IF($A94="TOTAL",SUM(INDIRECT("B4:B"&amp;ROW()-1)),""))</f>
        <v/>
      </c>
      <c r="C94" s="3" t="str">
        <f ca="1">IF(AND($A94&lt;&gt;"",$A94&lt;&gt;"TOTAL"),IF(AND('[1]INVESTIGADOR_Otras situaciones '!$E92&lt;&gt;"",'[1]INVESTIGADOR_Otras situaciones '!$E92&lt;&gt;0),'[1]INVESTIGADOR_Otras situaciones '!$E92,""),IF($A94="TOTAL",SUM(INDIRECT("C4:C"&amp;ROW()-1)),""))</f>
        <v/>
      </c>
      <c r="D94" s="3" t="str">
        <f t="shared" ca="1" si="19"/>
        <v/>
      </c>
      <c r="E94" s="3" t="str">
        <f ca="1">IF(AND($A94&lt;&gt;"",$A94&lt;&gt;"TOTAL"),IF(AND('[1]INVESTIGADOR_Otras situaciones '!$H92&lt;&gt;"",'[1]INVESTIGADOR_Otras situaciones '!$H92&lt;&gt;0),'[1]INVESTIGADOR_Otras situaciones '!$H92,""),IF($A94="TOTAL",SUM(INDIRECT("E4:E"&amp;ROW()-1)),""))</f>
        <v/>
      </c>
      <c r="F94" s="3" t="str">
        <f ca="1">IF(AND($A94&lt;&gt;"",$A94&lt;&gt;"TOTAL"),IF(AND('[1]INVESTIGADOR_Otras situaciones '!$J92&lt;&gt;"",'[1]INVESTIGADOR_Otras situaciones '!$J92&lt;&gt;0),'[1]INVESTIGADOR_Otras situaciones '!$J92,""),IF($A94="TOTAL",SUM(INDIRECT("F4:F"&amp;ROW()-1)),""))</f>
        <v/>
      </c>
      <c r="G94" s="3" t="str">
        <f t="shared" ca="1" si="20"/>
        <v/>
      </c>
      <c r="H94" s="3" t="str">
        <f ca="1">IF(AND($A94&lt;&gt;"",$A94&lt;&gt;"TOTAL"),IF(AND('[1]INVESTIGADOR_Otras situaciones '!$M92&lt;&gt;"",'[1]INVESTIGADOR_Otras situaciones '!$M92&lt;&gt;0),'[1]INVESTIGADOR_Otras situaciones '!$M92,""),IF($A94="TOTAL",SUM(INDIRECT("H4:H"&amp;ROW()-1)),""))</f>
        <v/>
      </c>
      <c r="I94" s="3" t="str">
        <f ca="1">IF(AND($A94&lt;&gt;"",$A94&lt;&gt;"TOTAL"),IF(AND('[1]INVESTIGADOR_Otras situaciones '!$O92&lt;&gt;"",'[1]INVESTIGADOR_Otras situaciones '!$O92&lt;&gt;0),'[1]INVESTIGADOR_Otras situaciones '!$O92,""),IF($A94="TOTAL",SUM(INDIRECT("I4:I"&amp;ROW()-1)),""))</f>
        <v/>
      </c>
      <c r="J94" s="3" t="str">
        <f t="shared" ca="1" si="21"/>
        <v/>
      </c>
      <c r="K94" s="3" t="str">
        <f ca="1">IF(AND($A94&lt;&gt;"",$A94&lt;&gt;"TOTAL"),IF(AND('[1]INVESTIGADOR_Otras situaciones '!$R92&lt;&gt;"",'[1]INVESTIGADOR_Otras situaciones '!$R92&lt;&gt;0),'[1]INVESTIGADOR_Otras situaciones '!$R92,""),IF($A94="TOTAL",SUM(INDIRECT("K4:K"&amp;ROW()-1)),""))</f>
        <v/>
      </c>
      <c r="L94" s="3" t="str">
        <f ca="1">IF(AND($A94&lt;&gt;"",$A94&lt;&gt;"TOTAL"),IF(AND('[1]INVESTIGADOR_Otras situaciones '!$T92&lt;&gt;"",'[1]INVESTIGADOR_Otras situaciones '!$T92&lt;&gt;0),'[1]INVESTIGADOR_Otras situaciones '!$T92,""),IF($A94="TOTAL",SUM(INDIRECT("L4:L"&amp;ROW()-1)),""))</f>
        <v/>
      </c>
      <c r="M94" s="3" t="str">
        <f t="shared" ca="1" si="22"/>
        <v/>
      </c>
      <c r="N94" s="3" t="str">
        <f ca="1">IF(AND($A94&lt;&gt;"",$A94&lt;&gt;"TOTAL"),IF(AND('[1]INVESTIGADOR_Otras situaciones '!$W92&lt;&gt;"",'[1]INVESTIGADOR_Otras situaciones '!$W92&lt;&gt;0),'[1]INVESTIGADOR_Otras situaciones '!$W92,""),IF($A94="TOTAL",SUM(INDIRECT("N4:N"&amp;ROW()-1)),""))</f>
        <v/>
      </c>
      <c r="O94" s="3" t="str">
        <f ca="1">IF(AND($A94&lt;&gt;"",$A94&lt;&gt;"TOTAL"),IF(AND('[1]INVESTIGADOR_Otras situaciones '!$Y92&lt;&gt;"",'[1]INVESTIGADOR_Otras situaciones '!$Y92&lt;&gt;0),'[1]INVESTIGADOR_Otras situaciones '!$Y92,""),IF($A94="TOTAL",SUM(INDIRECT("O4:O"&amp;ROW()-1)),""))</f>
        <v/>
      </c>
      <c r="P94" s="3" t="str">
        <f t="shared" ca="1" si="23"/>
        <v/>
      </c>
      <c r="Q94" s="3" t="str">
        <f ca="1">IF(AND($A94&lt;&gt;"",$A94&lt;&gt;"TOTAL"),IF(AND('[1]INVESTIGADOR_Otras situaciones '!$AB92&lt;&gt;"",'[1]INVESTIGADOR_Otras situaciones '!$AB92&lt;&gt;0),'[1]INVESTIGADOR_Otras situaciones '!$AB92,""),IF($A94="TOTAL",SUM(INDIRECT("Q4:Q"&amp;ROW()-1)),""))</f>
        <v/>
      </c>
      <c r="R94" s="3" t="str">
        <f ca="1">IF(AND($A94&lt;&gt;"",$A94&lt;&gt;"TOTAL"),IF(AND('[1]INVESTIGADOR_Otras situaciones '!$AD92&lt;&gt;"",'[1]INVESTIGADOR_Otras situaciones '!$AD92&lt;&gt;0),'[1]INVESTIGADOR_Otras situaciones '!$AD92,""),IF($A94="TOTAL",SUM(INDIRECT("R4:R"&amp;ROW()-1)),""))</f>
        <v/>
      </c>
      <c r="S94" s="3" t="str">
        <f t="shared" ca="1" si="24"/>
        <v/>
      </c>
      <c r="T94" s="3" t="str">
        <f ca="1">IF(AND($A94&lt;&gt;"",$A94&lt;&gt;"TOTAL"),IF(AND('[1]INVESTIGADOR_Otras situaciones '!$AG92&lt;&gt;"",'[1]INVESTIGADOR_Otras situaciones '!$AG92&lt;&gt;0),'[1]INVESTIGADOR_Otras situaciones '!$AG92,""),IF($A94="TOTAL",SUM(INDIRECT("T4:T"&amp;ROW()-1)),""))</f>
        <v/>
      </c>
      <c r="U94" s="3" t="str">
        <f ca="1">IF(AND($A94&lt;&gt;"",$A94&lt;&gt;"TOTAL"),IF(AND('[1]INVESTIGADOR_Otras situaciones '!$AI92&lt;&gt;"",'[1]INVESTIGADOR_Otras situaciones '!$AI92&lt;&gt;0),'[1]INVESTIGADOR_Otras situaciones '!$AI92,""),IF($A94="TOTAL",SUM(INDIRECT("U4:U"&amp;ROW()-1)),""))</f>
        <v/>
      </c>
      <c r="V94" s="3" t="str">
        <f t="shared" ca="1" si="25"/>
        <v/>
      </c>
      <c r="W94" s="3" t="str">
        <f ca="1">IF(AND($A94&lt;&gt;"",$A94&lt;&gt;"TOTAL"),IF(AND('[1]INVESTIGADOR_Otras situaciones '!$AL92&lt;&gt;"",'[1]INVESTIGADOR_Otras situaciones '!$AL92&lt;&gt;0),'[1]INVESTIGADOR_Otras situaciones '!$AL92,""),IF($A94="TOTAL",SUM(INDIRECT("W4:W"&amp;ROW()-1)),""))</f>
        <v/>
      </c>
      <c r="X94" s="3" t="str">
        <f ca="1">IF(AND($A94&lt;&gt;"",$A94&lt;&gt;"TOTAL"),IF(AND('[1]INVESTIGADOR_Otras situaciones '!$AN92&lt;&gt;"",'[1]INVESTIGADOR_Otras situaciones '!$AN92&lt;&gt;0),'[1]INVESTIGADOR_Otras situaciones '!$AN92,""),IF($A94="TOTAL",SUM(INDIRECT("X4:X"&amp;ROW()-1)),""))</f>
        <v/>
      </c>
      <c r="Y94" s="3" t="str">
        <f t="shared" ca="1" si="26"/>
        <v/>
      </c>
      <c r="Z94" s="3" t="str">
        <f ca="1">IF(AND($A94&lt;&gt;"",$A94&lt;&gt;"TOTAL"),IF(AND('[1]INVESTIGADOR_Otras situaciones '!$AQ92&lt;&gt;"",'[1]INVESTIGADOR_Otras situaciones '!$AQ92&lt;&gt;0),'[1]INVESTIGADOR_Otras situaciones '!$AQ92,""),IF($A94="TOTAL",SUM(INDIRECT("Z4:Z"&amp;ROW()-1)),""))</f>
        <v/>
      </c>
      <c r="AA94" s="3" t="str">
        <f ca="1">IF(AND($A94&lt;&gt;"",$A94&lt;&gt;"TOTAL"),IF(AND('[1]INVESTIGADOR_Otras situaciones '!$AS92&lt;&gt;"",'[1]INVESTIGADOR_Otras situaciones '!$AS92&lt;&gt;0),'[1]INVESTIGADOR_Otras situaciones '!$AS92,""),IF($A94="TOTAL",SUM(INDIRECT("AA4:AA"&amp;ROW()-1)),""))</f>
        <v/>
      </c>
      <c r="AB94" s="3" t="str">
        <f t="shared" ca="1" si="27"/>
        <v/>
      </c>
      <c r="AC94" s="3" t="str">
        <f ca="1">IF(AND($A94&lt;&gt;"",$A94&lt;&gt;"TOTAL"),IF(AND('[1]INVESTIGADOR_Otras situaciones '!$AV92&lt;&gt;"",'[1]INVESTIGADOR_Otras situaciones '!$AV92&lt;&gt;0),'[1]INVESTIGADOR_Otras situaciones '!$AV92,""),IF($A94="TOTAL",SUM(INDIRECT("AC4:AC"&amp;ROW()-1)),""))</f>
        <v/>
      </c>
      <c r="AD94" s="3" t="str">
        <f ca="1">IF(AND($A94&lt;&gt;"",$A94&lt;&gt;"TOTAL"),IF(AND('[1]INVESTIGADOR_Otras situaciones '!$AX92&lt;&gt;"",'[1]INVESTIGADOR_Otras situaciones '!$AX92&lt;&gt;0),'[1]INVESTIGADOR_Otras situaciones '!$AX92,""),IF($A94="TOTAL",SUM(INDIRECT("AD4:AD"&amp;ROW()-1)),""))</f>
        <v/>
      </c>
      <c r="AE94" s="3" t="str">
        <f t="shared" ca="1" si="28"/>
        <v/>
      </c>
      <c r="AF94" s="3" t="str">
        <f ca="1">IF(AND($A94&lt;&gt;"",$A94&lt;&gt;"TOTAL"),IF(AND('[1]INVESTIGADOR_Otras situaciones '!$BA92&lt;&gt;"",'[1]INVESTIGADOR_Otras situaciones '!$BA92&lt;&gt;0),'[1]INVESTIGADOR_Otras situaciones '!$BA92,""),IF($A94="TOTAL",SUM(INDIRECT("AF4:AF"&amp;ROW()-1)),""))</f>
        <v/>
      </c>
      <c r="AG94" s="3" t="str">
        <f ca="1">IF(AND($A94&lt;&gt;"",$A94&lt;&gt;"TOTAL"),IF(AND('[1]INVESTIGADOR_Otras situaciones '!$BC92&lt;&gt;"",'[1]INVESTIGADOR_Otras situaciones '!$BC92&lt;&gt;0),'[1]INVESTIGADOR_Otras situaciones '!$BC92,""),IF($A94="TOTAL",SUM(INDIRECT("AG4:AG"&amp;ROW()-1)),""))</f>
        <v/>
      </c>
      <c r="AH94" s="3" t="str">
        <f t="shared" ca="1" si="29"/>
        <v/>
      </c>
      <c r="AI94" s="3" t="str">
        <f ca="1">IF(AND($A94&lt;&gt;"",$A94&lt;&gt;"TOTAL"),IF(AND('[1]INVESTIGADOR_Otras situaciones '!$BF92&lt;&gt;"",'[1]INVESTIGADOR_Otras situaciones '!$BF92&lt;&gt;0),'[1]INVESTIGADOR_Otras situaciones '!$BF92,""),IF($A94="TOTAL",SUM(INDIRECT("AI4:AI"&amp;ROW()-1)),""))</f>
        <v/>
      </c>
      <c r="AJ94" s="3" t="str">
        <f ca="1">IF(AND($A94&lt;&gt;"",$A94&lt;&gt;"TOTAL"),IF(AND('[1]INVESTIGADOR_Otras situaciones '!$BH92&lt;&gt;"",'[1]INVESTIGADOR_Otras situaciones '!$BH92&lt;&gt;0),'[1]INVESTIGADOR_Otras situaciones '!$BH92,""),IF($A94="TOTAL",SUM(INDIRECT("AJ4:AJ"&amp;ROW()-1)),""))</f>
        <v/>
      </c>
      <c r="AK94" s="3" t="str">
        <f t="shared" ca="1" si="30"/>
        <v/>
      </c>
      <c r="AL94" s="3" t="str">
        <f ca="1">IF(AND($A94&lt;&gt;"",$A94&lt;&gt;"TOTAL"),IF(AND('[1]INVESTIGADOR_Otras situaciones '!$BK92&lt;&gt;"",'[1]INVESTIGADOR_Otras situaciones '!$BK92&lt;&gt;0),'[1]INVESTIGADOR_Otras situaciones '!$BK92,""),IF($A94="TOTAL",SUM(INDIRECT("AL4:AL"&amp;ROW()-1)),""))</f>
        <v/>
      </c>
      <c r="AM94" s="3" t="str">
        <f ca="1">IF(AND($A94&lt;&gt;"",$A94&lt;&gt;"TOTAL"),IF(AND('[1]INVESTIGADOR_Otras situaciones '!$BM92&lt;&gt;"",'[1]INVESTIGADOR_Otras situaciones '!$BM92&lt;&gt;0),'[1]INVESTIGADOR_Otras situaciones '!$BM92,""),IF($A94="TOTAL",SUM(INDIRECT("AM4:AM"&amp;ROW()-1)),""))</f>
        <v/>
      </c>
      <c r="AN94" s="3" t="str">
        <f t="shared" ca="1" si="31"/>
        <v/>
      </c>
      <c r="AO94" s="3" t="str">
        <f ca="1">IF(AND($A94&lt;&gt;"",$A94&lt;&gt;"TOTAL"),IF(AND('[1]INVESTIGADOR_Otras situaciones '!$BP92&lt;&gt;"",'[1]INVESTIGADOR_Otras situaciones '!$BP92&lt;&gt;0),'[1]INVESTIGADOR_Otras situaciones '!$BP92,""),IF($A94="TOTAL",SUM(INDIRECT("AO4:AO"&amp;ROW()-1)),""))</f>
        <v/>
      </c>
      <c r="AP94" s="3" t="str">
        <f ca="1">IF(AND($A94&lt;&gt;"",$A94&lt;&gt;"TOTAL"),IF(AND('[1]INVESTIGADOR_Otras situaciones '!$BR92&lt;&gt;"",'[1]INVESTIGADOR_Otras situaciones '!$BR92&lt;&gt;0),'[1]INVESTIGADOR_Otras situaciones '!$BR92,""),IF($A94="TOTAL",SUM(INDIRECT("AP4:AP"&amp;ROW()-1)),""))</f>
        <v/>
      </c>
      <c r="AQ94" s="3" t="str">
        <f t="shared" ca="1" si="32"/>
        <v/>
      </c>
      <c r="AR94" s="3" t="str">
        <f ca="1">IF(AND($A94&lt;&gt;"",$A94&lt;&gt;"TOTAL"),IF(AND('[1]INVESTIGADOR_Otras situaciones '!$BU92&lt;&gt;"",'[1]INVESTIGADOR_Otras situaciones '!$BU92&lt;&gt;0),'[1]INVESTIGADOR_Otras situaciones '!$BU92,""),IF($A94="TOTAL",SUM(INDIRECT("AR4:AR"&amp;ROW()-1)),""))</f>
        <v/>
      </c>
      <c r="AS94" s="3" t="str">
        <f ca="1">IF(AND($A94&lt;&gt;"",$A94&lt;&gt;"TOTAL"),IF(AND('[1]INVESTIGADOR_Otras situaciones '!$BW92&lt;&gt;"",'[1]INVESTIGADOR_Otras situaciones '!$BW92&lt;&gt;0),'[1]INVESTIGADOR_Otras situaciones '!$BW92,""),IF($A94="TOTAL",SUM(INDIRECT("AS4:AS"&amp;ROW()-1)),""))</f>
        <v/>
      </c>
      <c r="AT94" s="3" t="str">
        <f t="shared" ca="1" si="33"/>
        <v/>
      </c>
      <c r="AU94" s="3" t="str">
        <f ca="1">IF(AND($A94&lt;&gt;"",$A94&lt;&gt;"TOTAL"),IF(AND('[1]INVESTIGADOR_Otras situaciones '!$BZ92&lt;&gt;"",'[1]INVESTIGADOR_Otras situaciones '!$BZ92&lt;&gt;0),'[1]INVESTIGADOR_Otras situaciones '!$BZ92,""),IF($A94="TOTAL",SUM(INDIRECT("AU4:AU"&amp;ROW()-1)),""))</f>
        <v/>
      </c>
      <c r="AV94" s="3" t="str">
        <f ca="1">IF(AND($A94&lt;&gt;"",$A94&lt;&gt;"TOTAL"),IF(AND('[1]INVESTIGADOR_Otras situaciones '!$CB92&lt;&gt;"",'[1]INVESTIGADOR_Otras situaciones '!$CB92&lt;&gt;0),'[1]INVESTIGADOR_Otras situaciones '!$CB92,""),IF($A94="TOTAL",SUM(INDIRECT("AV4:AV"&amp;ROW()-1)),""))</f>
        <v/>
      </c>
      <c r="AW94" s="3" t="str">
        <f t="shared" ca="1" si="34"/>
        <v/>
      </c>
      <c r="AX94" s="3" t="str">
        <f ca="1">IF(AND($A94&lt;&gt;"",$A94&lt;&gt;"TOTAL"),IF(AND('[1]INVESTIGADOR_Otras situaciones '!$CE92&lt;&gt;"",'[1]INVESTIGADOR_Otras situaciones '!$CE92&lt;&gt;0),'[1]INVESTIGADOR_Otras situaciones '!$CE92,""),IF($A94="TOTAL",SUM(INDIRECT("AX4:AX"&amp;ROW()-1)),""))</f>
        <v/>
      </c>
      <c r="AY94" s="3" t="str">
        <f ca="1">IF(AND($A94&lt;&gt;"",$A94&lt;&gt;"TOTAL"),IF(AND('[1]INVESTIGADOR_Otras situaciones '!$CG92&lt;&gt;"",'[1]INVESTIGADOR_Otras situaciones '!$CG92&lt;&gt;0),'[1]INVESTIGADOR_Otras situaciones '!$CG92,""),IF($A94="TOTAL",SUM(INDIRECT("AY4:AY"&amp;ROW()-1)),""))</f>
        <v/>
      </c>
      <c r="AZ94" s="3" t="str">
        <f t="shared" ca="1" si="35"/>
        <v/>
      </c>
      <c r="BA94" s="3" t="str">
        <f ca="1">IF(AND($A94&lt;&gt;"",$A94&lt;&gt;"TOTAL"),IF(AND('[1]INVESTIGADOR_Otras situaciones '!$CJ92&lt;&gt;"",'[1]INVESTIGADOR_Otras situaciones '!$CJ92&lt;&gt;0),'[1]INVESTIGADOR_Otras situaciones '!$CJ92,""),IF($A94="TOTAL",SUM(INDIRECT("BA4:BA"&amp;ROW()-1)),""))</f>
        <v/>
      </c>
      <c r="BB94" s="3" t="str">
        <f ca="1">IF(AND($A94&lt;&gt;"",$A94&lt;&gt;"TOTAL"),IF(AND('[1]INVESTIGADOR_Otras situaciones '!$CL92&lt;&gt;"",'[1]INVESTIGADOR_Otras situaciones '!$CL92&lt;&gt;0),'[1]INVESTIGADOR_Otras situaciones '!$CL92,""),IF($A94="TOTAL",SUM(INDIRECT("BB4:BB"&amp;ROW()-1)),""))</f>
        <v/>
      </c>
      <c r="BC94" s="3" t="str">
        <f t="shared" ca="1" si="36"/>
        <v/>
      </c>
      <c r="BD94" s="3" t="str">
        <f ca="1">IF(AND($A94&lt;&gt;"",$A94&lt;&gt;"TOTAL"),IF(AND('[1]INVESTIGADOR_Otras situaciones '!$CO92&lt;&gt;"",'[1]INVESTIGADOR_Otras situaciones '!$CO92&lt;&gt;0),'[1]INVESTIGADOR_Otras situaciones '!$CO92,""),IF($A94="TOTAL",SUM(INDIRECT("BD4:BD"&amp;ROW()-1)),""))</f>
        <v/>
      </c>
      <c r="BE94" s="3" t="str">
        <f ca="1">IF(AND($A94&lt;&gt;"",$A94&lt;&gt;"TOTAL"),IF(AND('[1]INVESTIGADOR_Otras situaciones '!$CQ92&lt;&gt;"",'[1]INVESTIGADOR_Otras situaciones '!$CQ92&lt;&gt;0),'[1]INVESTIGADOR_Otras situaciones '!$CQ92,""),IF($A94="TOTAL",SUM(INDIRECT("BE4:BE"&amp;ROW()-1)),""))</f>
        <v/>
      </c>
      <c r="BF94" s="3" t="str">
        <f t="shared" ca="1" si="37"/>
        <v/>
      </c>
    </row>
    <row r="95" spans="1:58" x14ac:dyDescent="0.2">
      <c r="A95" s="25" t="str">
        <f>IF('[1]INVESTIGADOR_Otras situaciones '!$B93&lt;&gt;"",'[1]INVESTIGADOR_Otras situaciones '!$B93,IF(AND('[1]INVESTIGADOR_Otras situaciones '!$B93="",'[1]INVESTIGADOR_Otras situaciones '!$B94="",'[1]INVESTIGADOR_Otras situaciones '!$B92=""),"","TOTAL"))</f>
        <v/>
      </c>
      <c r="B95" s="3" t="str">
        <f ca="1">IF(AND($A95&lt;&gt;"",$A95&lt;&gt;"TOTAL"),IF(AND('[1]INVESTIGADOR_Otras situaciones '!$C93&lt;&gt;"",'[1]INVESTIGADOR_Otras situaciones '!$C93&lt;&gt;0),'[1]INVESTIGADOR_Otras situaciones '!$C93,""),IF($A95="TOTAL",SUM(INDIRECT("B4:B"&amp;ROW()-1)),""))</f>
        <v/>
      </c>
      <c r="C95" s="3" t="str">
        <f ca="1">IF(AND($A95&lt;&gt;"",$A95&lt;&gt;"TOTAL"),IF(AND('[1]INVESTIGADOR_Otras situaciones '!$E93&lt;&gt;"",'[1]INVESTIGADOR_Otras situaciones '!$E93&lt;&gt;0),'[1]INVESTIGADOR_Otras situaciones '!$E93,""),IF($A95="TOTAL",SUM(INDIRECT("C4:C"&amp;ROW()-1)),""))</f>
        <v/>
      </c>
      <c r="D95" s="3" t="str">
        <f t="shared" ca="1" si="19"/>
        <v/>
      </c>
      <c r="E95" s="3" t="str">
        <f ca="1">IF(AND($A95&lt;&gt;"",$A95&lt;&gt;"TOTAL"),IF(AND('[1]INVESTIGADOR_Otras situaciones '!$H93&lt;&gt;"",'[1]INVESTIGADOR_Otras situaciones '!$H93&lt;&gt;0),'[1]INVESTIGADOR_Otras situaciones '!$H93,""),IF($A95="TOTAL",SUM(INDIRECT("E4:E"&amp;ROW()-1)),""))</f>
        <v/>
      </c>
      <c r="F95" s="3" t="str">
        <f ca="1">IF(AND($A95&lt;&gt;"",$A95&lt;&gt;"TOTAL"),IF(AND('[1]INVESTIGADOR_Otras situaciones '!$J93&lt;&gt;"",'[1]INVESTIGADOR_Otras situaciones '!$J93&lt;&gt;0),'[1]INVESTIGADOR_Otras situaciones '!$J93,""),IF($A95="TOTAL",SUM(INDIRECT("F4:F"&amp;ROW()-1)),""))</f>
        <v/>
      </c>
      <c r="G95" s="3" t="str">
        <f t="shared" ca="1" si="20"/>
        <v/>
      </c>
      <c r="H95" s="3" t="str">
        <f ca="1">IF(AND($A95&lt;&gt;"",$A95&lt;&gt;"TOTAL"),IF(AND('[1]INVESTIGADOR_Otras situaciones '!$M93&lt;&gt;"",'[1]INVESTIGADOR_Otras situaciones '!$M93&lt;&gt;0),'[1]INVESTIGADOR_Otras situaciones '!$M93,""),IF($A95="TOTAL",SUM(INDIRECT("H4:H"&amp;ROW()-1)),""))</f>
        <v/>
      </c>
      <c r="I95" s="3" t="str">
        <f ca="1">IF(AND($A95&lt;&gt;"",$A95&lt;&gt;"TOTAL"),IF(AND('[1]INVESTIGADOR_Otras situaciones '!$O93&lt;&gt;"",'[1]INVESTIGADOR_Otras situaciones '!$O93&lt;&gt;0),'[1]INVESTIGADOR_Otras situaciones '!$O93,""),IF($A95="TOTAL",SUM(INDIRECT("I4:I"&amp;ROW()-1)),""))</f>
        <v/>
      </c>
      <c r="J95" s="3" t="str">
        <f t="shared" ca="1" si="21"/>
        <v/>
      </c>
      <c r="K95" s="3" t="str">
        <f ca="1">IF(AND($A95&lt;&gt;"",$A95&lt;&gt;"TOTAL"),IF(AND('[1]INVESTIGADOR_Otras situaciones '!$R93&lt;&gt;"",'[1]INVESTIGADOR_Otras situaciones '!$R93&lt;&gt;0),'[1]INVESTIGADOR_Otras situaciones '!$R93,""),IF($A95="TOTAL",SUM(INDIRECT("K4:K"&amp;ROW()-1)),""))</f>
        <v/>
      </c>
      <c r="L95" s="3" t="str">
        <f ca="1">IF(AND($A95&lt;&gt;"",$A95&lt;&gt;"TOTAL"),IF(AND('[1]INVESTIGADOR_Otras situaciones '!$T93&lt;&gt;"",'[1]INVESTIGADOR_Otras situaciones '!$T93&lt;&gt;0),'[1]INVESTIGADOR_Otras situaciones '!$T93,""),IF($A95="TOTAL",SUM(INDIRECT("L4:L"&amp;ROW()-1)),""))</f>
        <v/>
      </c>
      <c r="M95" s="3" t="str">
        <f t="shared" ca="1" si="22"/>
        <v/>
      </c>
      <c r="N95" s="3" t="str">
        <f ca="1">IF(AND($A95&lt;&gt;"",$A95&lt;&gt;"TOTAL"),IF(AND('[1]INVESTIGADOR_Otras situaciones '!$W93&lt;&gt;"",'[1]INVESTIGADOR_Otras situaciones '!$W93&lt;&gt;0),'[1]INVESTIGADOR_Otras situaciones '!$W93,""),IF($A95="TOTAL",SUM(INDIRECT("N4:N"&amp;ROW()-1)),""))</f>
        <v/>
      </c>
      <c r="O95" s="3" t="str">
        <f ca="1">IF(AND($A95&lt;&gt;"",$A95&lt;&gt;"TOTAL"),IF(AND('[1]INVESTIGADOR_Otras situaciones '!$Y93&lt;&gt;"",'[1]INVESTIGADOR_Otras situaciones '!$Y93&lt;&gt;0),'[1]INVESTIGADOR_Otras situaciones '!$Y93,""),IF($A95="TOTAL",SUM(INDIRECT("O4:O"&amp;ROW()-1)),""))</f>
        <v/>
      </c>
      <c r="P95" s="3" t="str">
        <f t="shared" ca="1" si="23"/>
        <v/>
      </c>
      <c r="Q95" s="3" t="str">
        <f ca="1">IF(AND($A95&lt;&gt;"",$A95&lt;&gt;"TOTAL"),IF(AND('[1]INVESTIGADOR_Otras situaciones '!$AB93&lt;&gt;"",'[1]INVESTIGADOR_Otras situaciones '!$AB93&lt;&gt;0),'[1]INVESTIGADOR_Otras situaciones '!$AB93,""),IF($A95="TOTAL",SUM(INDIRECT("Q4:Q"&amp;ROW()-1)),""))</f>
        <v/>
      </c>
      <c r="R95" s="3" t="str">
        <f ca="1">IF(AND($A95&lt;&gt;"",$A95&lt;&gt;"TOTAL"),IF(AND('[1]INVESTIGADOR_Otras situaciones '!$AD93&lt;&gt;"",'[1]INVESTIGADOR_Otras situaciones '!$AD93&lt;&gt;0),'[1]INVESTIGADOR_Otras situaciones '!$AD93,""),IF($A95="TOTAL",SUM(INDIRECT("R4:R"&amp;ROW()-1)),""))</f>
        <v/>
      </c>
      <c r="S95" s="3" t="str">
        <f t="shared" ca="1" si="24"/>
        <v/>
      </c>
      <c r="T95" s="3" t="str">
        <f ca="1">IF(AND($A95&lt;&gt;"",$A95&lt;&gt;"TOTAL"),IF(AND('[1]INVESTIGADOR_Otras situaciones '!$AG93&lt;&gt;"",'[1]INVESTIGADOR_Otras situaciones '!$AG93&lt;&gt;0),'[1]INVESTIGADOR_Otras situaciones '!$AG93,""),IF($A95="TOTAL",SUM(INDIRECT("T4:T"&amp;ROW()-1)),""))</f>
        <v/>
      </c>
      <c r="U95" s="3" t="str">
        <f ca="1">IF(AND($A95&lt;&gt;"",$A95&lt;&gt;"TOTAL"),IF(AND('[1]INVESTIGADOR_Otras situaciones '!$AI93&lt;&gt;"",'[1]INVESTIGADOR_Otras situaciones '!$AI93&lt;&gt;0),'[1]INVESTIGADOR_Otras situaciones '!$AI93,""),IF($A95="TOTAL",SUM(INDIRECT("U4:U"&amp;ROW()-1)),""))</f>
        <v/>
      </c>
      <c r="V95" s="3" t="str">
        <f t="shared" ca="1" si="25"/>
        <v/>
      </c>
      <c r="W95" s="3" t="str">
        <f ca="1">IF(AND($A95&lt;&gt;"",$A95&lt;&gt;"TOTAL"),IF(AND('[1]INVESTIGADOR_Otras situaciones '!$AL93&lt;&gt;"",'[1]INVESTIGADOR_Otras situaciones '!$AL93&lt;&gt;0),'[1]INVESTIGADOR_Otras situaciones '!$AL93,""),IF($A95="TOTAL",SUM(INDIRECT("W4:W"&amp;ROW()-1)),""))</f>
        <v/>
      </c>
      <c r="X95" s="3" t="str">
        <f ca="1">IF(AND($A95&lt;&gt;"",$A95&lt;&gt;"TOTAL"),IF(AND('[1]INVESTIGADOR_Otras situaciones '!$AN93&lt;&gt;"",'[1]INVESTIGADOR_Otras situaciones '!$AN93&lt;&gt;0),'[1]INVESTIGADOR_Otras situaciones '!$AN93,""),IF($A95="TOTAL",SUM(INDIRECT("X4:X"&amp;ROW()-1)),""))</f>
        <v/>
      </c>
      <c r="Y95" s="3" t="str">
        <f t="shared" ca="1" si="26"/>
        <v/>
      </c>
      <c r="Z95" s="3" t="str">
        <f ca="1">IF(AND($A95&lt;&gt;"",$A95&lt;&gt;"TOTAL"),IF(AND('[1]INVESTIGADOR_Otras situaciones '!$AQ93&lt;&gt;"",'[1]INVESTIGADOR_Otras situaciones '!$AQ93&lt;&gt;0),'[1]INVESTIGADOR_Otras situaciones '!$AQ93,""),IF($A95="TOTAL",SUM(INDIRECT("Z4:Z"&amp;ROW()-1)),""))</f>
        <v/>
      </c>
      <c r="AA95" s="3" t="str">
        <f ca="1">IF(AND($A95&lt;&gt;"",$A95&lt;&gt;"TOTAL"),IF(AND('[1]INVESTIGADOR_Otras situaciones '!$AS93&lt;&gt;"",'[1]INVESTIGADOR_Otras situaciones '!$AS93&lt;&gt;0),'[1]INVESTIGADOR_Otras situaciones '!$AS93,""),IF($A95="TOTAL",SUM(INDIRECT("AA4:AA"&amp;ROW()-1)),""))</f>
        <v/>
      </c>
      <c r="AB95" s="3" t="str">
        <f t="shared" ca="1" si="27"/>
        <v/>
      </c>
      <c r="AC95" s="3" t="str">
        <f ca="1">IF(AND($A95&lt;&gt;"",$A95&lt;&gt;"TOTAL"),IF(AND('[1]INVESTIGADOR_Otras situaciones '!$AV93&lt;&gt;"",'[1]INVESTIGADOR_Otras situaciones '!$AV93&lt;&gt;0),'[1]INVESTIGADOR_Otras situaciones '!$AV93,""),IF($A95="TOTAL",SUM(INDIRECT("AC4:AC"&amp;ROW()-1)),""))</f>
        <v/>
      </c>
      <c r="AD95" s="3" t="str">
        <f ca="1">IF(AND($A95&lt;&gt;"",$A95&lt;&gt;"TOTAL"),IF(AND('[1]INVESTIGADOR_Otras situaciones '!$AX93&lt;&gt;"",'[1]INVESTIGADOR_Otras situaciones '!$AX93&lt;&gt;0),'[1]INVESTIGADOR_Otras situaciones '!$AX93,""),IF($A95="TOTAL",SUM(INDIRECT("AD4:AD"&amp;ROW()-1)),""))</f>
        <v/>
      </c>
      <c r="AE95" s="3" t="str">
        <f t="shared" ca="1" si="28"/>
        <v/>
      </c>
      <c r="AF95" s="3" t="str">
        <f ca="1">IF(AND($A95&lt;&gt;"",$A95&lt;&gt;"TOTAL"),IF(AND('[1]INVESTIGADOR_Otras situaciones '!$BA93&lt;&gt;"",'[1]INVESTIGADOR_Otras situaciones '!$BA93&lt;&gt;0),'[1]INVESTIGADOR_Otras situaciones '!$BA93,""),IF($A95="TOTAL",SUM(INDIRECT("AF4:AF"&amp;ROW()-1)),""))</f>
        <v/>
      </c>
      <c r="AG95" s="3" t="str">
        <f ca="1">IF(AND($A95&lt;&gt;"",$A95&lt;&gt;"TOTAL"),IF(AND('[1]INVESTIGADOR_Otras situaciones '!$BC93&lt;&gt;"",'[1]INVESTIGADOR_Otras situaciones '!$BC93&lt;&gt;0),'[1]INVESTIGADOR_Otras situaciones '!$BC93,""),IF($A95="TOTAL",SUM(INDIRECT("AG4:AG"&amp;ROW()-1)),""))</f>
        <v/>
      </c>
      <c r="AH95" s="3" t="str">
        <f t="shared" ca="1" si="29"/>
        <v/>
      </c>
      <c r="AI95" s="3" t="str">
        <f ca="1">IF(AND($A95&lt;&gt;"",$A95&lt;&gt;"TOTAL"),IF(AND('[1]INVESTIGADOR_Otras situaciones '!$BF93&lt;&gt;"",'[1]INVESTIGADOR_Otras situaciones '!$BF93&lt;&gt;0),'[1]INVESTIGADOR_Otras situaciones '!$BF93,""),IF($A95="TOTAL",SUM(INDIRECT("AI4:AI"&amp;ROW()-1)),""))</f>
        <v/>
      </c>
      <c r="AJ95" s="3" t="str">
        <f ca="1">IF(AND($A95&lt;&gt;"",$A95&lt;&gt;"TOTAL"),IF(AND('[1]INVESTIGADOR_Otras situaciones '!$BH93&lt;&gt;"",'[1]INVESTIGADOR_Otras situaciones '!$BH93&lt;&gt;0),'[1]INVESTIGADOR_Otras situaciones '!$BH93,""),IF($A95="TOTAL",SUM(INDIRECT("AJ4:AJ"&amp;ROW()-1)),""))</f>
        <v/>
      </c>
      <c r="AK95" s="3" t="str">
        <f t="shared" ca="1" si="30"/>
        <v/>
      </c>
      <c r="AL95" s="3" t="str">
        <f ca="1">IF(AND($A95&lt;&gt;"",$A95&lt;&gt;"TOTAL"),IF(AND('[1]INVESTIGADOR_Otras situaciones '!$BK93&lt;&gt;"",'[1]INVESTIGADOR_Otras situaciones '!$BK93&lt;&gt;0),'[1]INVESTIGADOR_Otras situaciones '!$BK93,""),IF($A95="TOTAL",SUM(INDIRECT("AL4:AL"&amp;ROW()-1)),""))</f>
        <v/>
      </c>
      <c r="AM95" s="3" t="str">
        <f ca="1">IF(AND($A95&lt;&gt;"",$A95&lt;&gt;"TOTAL"),IF(AND('[1]INVESTIGADOR_Otras situaciones '!$BM93&lt;&gt;"",'[1]INVESTIGADOR_Otras situaciones '!$BM93&lt;&gt;0),'[1]INVESTIGADOR_Otras situaciones '!$BM93,""),IF($A95="TOTAL",SUM(INDIRECT("AM4:AM"&amp;ROW()-1)),""))</f>
        <v/>
      </c>
      <c r="AN95" s="3" t="str">
        <f t="shared" ca="1" si="31"/>
        <v/>
      </c>
      <c r="AO95" s="3" t="str">
        <f ca="1">IF(AND($A95&lt;&gt;"",$A95&lt;&gt;"TOTAL"),IF(AND('[1]INVESTIGADOR_Otras situaciones '!$BP93&lt;&gt;"",'[1]INVESTIGADOR_Otras situaciones '!$BP93&lt;&gt;0),'[1]INVESTIGADOR_Otras situaciones '!$BP93,""),IF($A95="TOTAL",SUM(INDIRECT("AO4:AO"&amp;ROW()-1)),""))</f>
        <v/>
      </c>
      <c r="AP95" s="3" t="str">
        <f ca="1">IF(AND($A95&lt;&gt;"",$A95&lt;&gt;"TOTAL"),IF(AND('[1]INVESTIGADOR_Otras situaciones '!$BR93&lt;&gt;"",'[1]INVESTIGADOR_Otras situaciones '!$BR93&lt;&gt;0),'[1]INVESTIGADOR_Otras situaciones '!$BR93,""),IF($A95="TOTAL",SUM(INDIRECT("AP4:AP"&amp;ROW()-1)),""))</f>
        <v/>
      </c>
      <c r="AQ95" s="3" t="str">
        <f t="shared" ca="1" si="32"/>
        <v/>
      </c>
      <c r="AR95" s="3" t="str">
        <f ca="1">IF(AND($A95&lt;&gt;"",$A95&lt;&gt;"TOTAL"),IF(AND('[1]INVESTIGADOR_Otras situaciones '!$BU93&lt;&gt;"",'[1]INVESTIGADOR_Otras situaciones '!$BU93&lt;&gt;0),'[1]INVESTIGADOR_Otras situaciones '!$BU93,""),IF($A95="TOTAL",SUM(INDIRECT("AR4:AR"&amp;ROW()-1)),""))</f>
        <v/>
      </c>
      <c r="AS95" s="3" t="str">
        <f ca="1">IF(AND($A95&lt;&gt;"",$A95&lt;&gt;"TOTAL"),IF(AND('[1]INVESTIGADOR_Otras situaciones '!$BW93&lt;&gt;"",'[1]INVESTIGADOR_Otras situaciones '!$BW93&lt;&gt;0),'[1]INVESTIGADOR_Otras situaciones '!$BW93,""),IF($A95="TOTAL",SUM(INDIRECT("AS4:AS"&amp;ROW()-1)),""))</f>
        <v/>
      </c>
      <c r="AT95" s="3" t="str">
        <f t="shared" ca="1" si="33"/>
        <v/>
      </c>
      <c r="AU95" s="3" t="str">
        <f ca="1">IF(AND($A95&lt;&gt;"",$A95&lt;&gt;"TOTAL"),IF(AND('[1]INVESTIGADOR_Otras situaciones '!$BZ93&lt;&gt;"",'[1]INVESTIGADOR_Otras situaciones '!$BZ93&lt;&gt;0),'[1]INVESTIGADOR_Otras situaciones '!$BZ93,""),IF($A95="TOTAL",SUM(INDIRECT("AU4:AU"&amp;ROW()-1)),""))</f>
        <v/>
      </c>
      <c r="AV95" s="3" t="str">
        <f ca="1">IF(AND($A95&lt;&gt;"",$A95&lt;&gt;"TOTAL"),IF(AND('[1]INVESTIGADOR_Otras situaciones '!$CB93&lt;&gt;"",'[1]INVESTIGADOR_Otras situaciones '!$CB93&lt;&gt;0),'[1]INVESTIGADOR_Otras situaciones '!$CB93,""),IF($A95="TOTAL",SUM(INDIRECT("AV4:AV"&amp;ROW()-1)),""))</f>
        <v/>
      </c>
      <c r="AW95" s="3" t="str">
        <f t="shared" ca="1" si="34"/>
        <v/>
      </c>
      <c r="AX95" s="3" t="str">
        <f ca="1">IF(AND($A95&lt;&gt;"",$A95&lt;&gt;"TOTAL"),IF(AND('[1]INVESTIGADOR_Otras situaciones '!$CE93&lt;&gt;"",'[1]INVESTIGADOR_Otras situaciones '!$CE93&lt;&gt;0),'[1]INVESTIGADOR_Otras situaciones '!$CE93,""),IF($A95="TOTAL",SUM(INDIRECT("AX4:AX"&amp;ROW()-1)),""))</f>
        <v/>
      </c>
      <c r="AY95" s="3" t="str">
        <f ca="1">IF(AND($A95&lt;&gt;"",$A95&lt;&gt;"TOTAL"),IF(AND('[1]INVESTIGADOR_Otras situaciones '!$CG93&lt;&gt;"",'[1]INVESTIGADOR_Otras situaciones '!$CG93&lt;&gt;0),'[1]INVESTIGADOR_Otras situaciones '!$CG93,""),IF($A95="TOTAL",SUM(INDIRECT("AY4:AY"&amp;ROW()-1)),""))</f>
        <v/>
      </c>
      <c r="AZ95" s="3" t="str">
        <f t="shared" ca="1" si="35"/>
        <v/>
      </c>
      <c r="BA95" s="3" t="str">
        <f ca="1">IF(AND($A95&lt;&gt;"",$A95&lt;&gt;"TOTAL"),IF(AND('[1]INVESTIGADOR_Otras situaciones '!$CJ93&lt;&gt;"",'[1]INVESTIGADOR_Otras situaciones '!$CJ93&lt;&gt;0),'[1]INVESTIGADOR_Otras situaciones '!$CJ93,""),IF($A95="TOTAL",SUM(INDIRECT("BA4:BA"&amp;ROW()-1)),""))</f>
        <v/>
      </c>
      <c r="BB95" s="3" t="str">
        <f ca="1">IF(AND($A95&lt;&gt;"",$A95&lt;&gt;"TOTAL"),IF(AND('[1]INVESTIGADOR_Otras situaciones '!$CL93&lt;&gt;"",'[1]INVESTIGADOR_Otras situaciones '!$CL93&lt;&gt;0),'[1]INVESTIGADOR_Otras situaciones '!$CL93,""),IF($A95="TOTAL",SUM(INDIRECT("BB4:BB"&amp;ROW()-1)),""))</f>
        <v/>
      </c>
      <c r="BC95" s="3" t="str">
        <f t="shared" ca="1" si="36"/>
        <v/>
      </c>
      <c r="BD95" s="3" t="str">
        <f ca="1">IF(AND($A95&lt;&gt;"",$A95&lt;&gt;"TOTAL"),IF(AND('[1]INVESTIGADOR_Otras situaciones '!$CO93&lt;&gt;"",'[1]INVESTIGADOR_Otras situaciones '!$CO93&lt;&gt;0),'[1]INVESTIGADOR_Otras situaciones '!$CO93,""),IF($A95="TOTAL",SUM(INDIRECT("BD4:BD"&amp;ROW()-1)),""))</f>
        <v/>
      </c>
      <c r="BE95" s="3" t="str">
        <f ca="1">IF(AND($A95&lt;&gt;"",$A95&lt;&gt;"TOTAL"),IF(AND('[1]INVESTIGADOR_Otras situaciones '!$CQ93&lt;&gt;"",'[1]INVESTIGADOR_Otras situaciones '!$CQ93&lt;&gt;0),'[1]INVESTIGADOR_Otras situaciones '!$CQ93,""),IF($A95="TOTAL",SUM(INDIRECT("BE4:BE"&amp;ROW()-1)),""))</f>
        <v/>
      </c>
      <c r="BF95" s="3" t="str">
        <f t="shared" ca="1" si="37"/>
        <v/>
      </c>
    </row>
    <row r="96" spans="1:58" x14ac:dyDescent="0.2">
      <c r="A96" s="25" t="str">
        <f>IF('[1]INVESTIGADOR_Otras situaciones '!$B94&lt;&gt;"",'[1]INVESTIGADOR_Otras situaciones '!$B94,IF(AND('[1]INVESTIGADOR_Otras situaciones '!$B94="",'[1]INVESTIGADOR_Otras situaciones '!$B95="",'[1]INVESTIGADOR_Otras situaciones '!$B93=""),"","TOTAL"))</f>
        <v/>
      </c>
      <c r="B96" s="3" t="str">
        <f ca="1">IF(AND($A96&lt;&gt;"",$A96&lt;&gt;"TOTAL"),IF(AND('[1]INVESTIGADOR_Otras situaciones '!$C94&lt;&gt;"",'[1]INVESTIGADOR_Otras situaciones '!$C94&lt;&gt;0),'[1]INVESTIGADOR_Otras situaciones '!$C94,""),IF($A96="TOTAL",SUM(INDIRECT("B4:B"&amp;ROW()-1)),""))</f>
        <v/>
      </c>
      <c r="C96" s="3" t="str">
        <f ca="1">IF(AND($A96&lt;&gt;"",$A96&lt;&gt;"TOTAL"),IF(AND('[1]INVESTIGADOR_Otras situaciones '!$E94&lt;&gt;"",'[1]INVESTIGADOR_Otras situaciones '!$E94&lt;&gt;0),'[1]INVESTIGADOR_Otras situaciones '!$E94,""),IF($A96="TOTAL",SUM(INDIRECT("C4:C"&amp;ROW()-1)),""))</f>
        <v/>
      </c>
      <c r="D96" s="3" t="str">
        <f t="shared" ca="1" si="19"/>
        <v/>
      </c>
      <c r="E96" s="3" t="str">
        <f ca="1">IF(AND($A96&lt;&gt;"",$A96&lt;&gt;"TOTAL"),IF(AND('[1]INVESTIGADOR_Otras situaciones '!$H94&lt;&gt;"",'[1]INVESTIGADOR_Otras situaciones '!$H94&lt;&gt;0),'[1]INVESTIGADOR_Otras situaciones '!$H94,""),IF($A96="TOTAL",SUM(INDIRECT("E4:E"&amp;ROW()-1)),""))</f>
        <v/>
      </c>
      <c r="F96" s="3" t="str">
        <f ca="1">IF(AND($A96&lt;&gt;"",$A96&lt;&gt;"TOTAL"),IF(AND('[1]INVESTIGADOR_Otras situaciones '!$J94&lt;&gt;"",'[1]INVESTIGADOR_Otras situaciones '!$J94&lt;&gt;0),'[1]INVESTIGADOR_Otras situaciones '!$J94,""),IF($A96="TOTAL",SUM(INDIRECT("F4:F"&amp;ROW()-1)),""))</f>
        <v/>
      </c>
      <c r="G96" s="3" t="str">
        <f t="shared" ca="1" si="20"/>
        <v/>
      </c>
      <c r="H96" s="3" t="str">
        <f ca="1">IF(AND($A96&lt;&gt;"",$A96&lt;&gt;"TOTAL"),IF(AND('[1]INVESTIGADOR_Otras situaciones '!$M94&lt;&gt;"",'[1]INVESTIGADOR_Otras situaciones '!$M94&lt;&gt;0),'[1]INVESTIGADOR_Otras situaciones '!$M94,""),IF($A96="TOTAL",SUM(INDIRECT("H4:H"&amp;ROW()-1)),""))</f>
        <v/>
      </c>
      <c r="I96" s="3" t="str">
        <f ca="1">IF(AND($A96&lt;&gt;"",$A96&lt;&gt;"TOTAL"),IF(AND('[1]INVESTIGADOR_Otras situaciones '!$O94&lt;&gt;"",'[1]INVESTIGADOR_Otras situaciones '!$O94&lt;&gt;0),'[1]INVESTIGADOR_Otras situaciones '!$O94,""),IF($A96="TOTAL",SUM(INDIRECT("I4:I"&amp;ROW()-1)),""))</f>
        <v/>
      </c>
      <c r="J96" s="3" t="str">
        <f t="shared" ca="1" si="21"/>
        <v/>
      </c>
      <c r="K96" s="3" t="str">
        <f ca="1">IF(AND($A96&lt;&gt;"",$A96&lt;&gt;"TOTAL"),IF(AND('[1]INVESTIGADOR_Otras situaciones '!$R94&lt;&gt;"",'[1]INVESTIGADOR_Otras situaciones '!$R94&lt;&gt;0),'[1]INVESTIGADOR_Otras situaciones '!$R94,""),IF($A96="TOTAL",SUM(INDIRECT("K4:K"&amp;ROW()-1)),""))</f>
        <v/>
      </c>
      <c r="L96" s="3" t="str">
        <f ca="1">IF(AND($A96&lt;&gt;"",$A96&lt;&gt;"TOTAL"),IF(AND('[1]INVESTIGADOR_Otras situaciones '!$T94&lt;&gt;"",'[1]INVESTIGADOR_Otras situaciones '!$T94&lt;&gt;0),'[1]INVESTIGADOR_Otras situaciones '!$T94,""),IF($A96="TOTAL",SUM(INDIRECT("L4:L"&amp;ROW()-1)),""))</f>
        <v/>
      </c>
      <c r="M96" s="3" t="str">
        <f t="shared" ca="1" si="22"/>
        <v/>
      </c>
      <c r="N96" s="3" t="str">
        <f ca="1">IF(AND($A96&lt;&gt;"",$A96&lt;&gt;"TOTAL"),IF(AND('[1]INVESTIGADOR_Otras situaciones '!$W94&lt;&gt;"",'[1]INVESTIGADOR_Otras situaciones '!$W94&lt;&gt;0),'[1]INVESTIGADOR_Otras situaciones '!$W94,""),IF($A96="TOTAL",SUM(INDIRECT("N4:N"&amp;ROW()-1)),""))</f>
        <v/>
      </c>
      <c r="O96" s="3" t="str">
        <f ca="1">IF(AND($A96&lt;&gt;"",$A96&lt;&gt;"TOTAL"),IF(AND('[1]INVESTIGADOR_Otras situaciones '!$Y94&lt;&gt;"",'[1]INVESTIGADOR_Otras situaciones '!$Y94&lt;&gt;0),'[1]INVESTIGADOR_Otras situaciones '!$Y94,""),IF($A96="TOTAL",SUM(INDIRECT("O4:O"&amp;ROW()-1)),""))</f>
        <v/>
      </c>
      <c r="P96" s="3" t="str">
        <f t="shared" ca="1" si="23"/>
        <v/>
      </c>
      <c r="Q96" s="3" t="str">
        <f ca="1">IF(AND($A96&lt;&gt;"",$A96&lt;&gt;"TOTAL"),IF(AND('[1]INVESTIGADOR_Otras situaciones '!$AB94&lt;&gt;"",'[1]INVESTIGADOR_Otras situaciones '!$AB94&lt;&gt;0),'[1]INVESTIGADOR_Otras situaciones '!$AB94,""),IF($A96="TOTAL",SUM(INDIRECT("Q4:Q"&amp;ROW()-1)),""))</f>
        <v/>
      </c>
      <c r="R96" s="3" t="str">
        <f ca="1">IF(AND($A96&lt;&gt;"",$A96&lt;&gt;"TOTAL"),IF(AND('[1]INVESTIGADOR_Otras situaciones '!$AD94&lt;&gt;"",'[1]INVESTIGADOR_Otras situaciones '!$AD94&lt;&gt;0),'[1]INVESTIGADOR_Otras situaciones '!$AD94,""),IF($A96="TOTAL",SUM(INDIRECT("R4:R"&amp;ROW()-1)),""))</f>
        <v/>
      </c>
      <c r="S96" s="3" t="str">
        <f t="shared" ca="1" si="24"/>
        <v/>
      </c>
      <c r="T96" s="3" t="str">
        <f ca="1">IF(AND($A96&lt;&gt;"",$A96&lt;&gt;"TOTAL"),IF(AND('[1]INVESTIGADOR_Otras situaciones '!$AG94&lt;&gt;"",'[1]INVESTIGADOR_Otras situaciones '!$AG94&lt;&gt;0),'[1]INVESTIGADOR_Otras situaciones '!$AG94,""),IF($A96="TOTAL",SUM(INDIRECT("T4:T"&amp;ROW()-1)),""))</f>
        <v/>
      </c>
      <c r="U96" s="3" t="str">
        <f ca="1">IF(AND($A96&lt;&gt;"",$A96&lt;&gt;"TOTAL"),IF(AND('[1]INVESTIGADOR_Otras situaciones '!$AI94&lt;&gt;"",'[1]INVESTIGADOR_Otras situaciones '!$AI94&lt;&gt;0),'[1]INVESTIGADOR_Otras situaciones '!$AI94,""),IF($A96="TOTAL",SUM(INDIRECT("U4:U"&amp;ROW()-1)),""))</f>
        <v/>
      </c>
      <c r="V96" s="3" t="str">
        <f t="shared" ca="1" si="25"/>
        <v/>
      </c>
      <c r="W96" s="3" t="str">
        <f ca="1">IF(AND($A96&lt;&gt;"",$A96&lt;&gt;"TOTAL"),IF(AND('[1]INVESTIGADOR_Otras situaciones '!$AL94&lt;&gt;"",'[1]INVESTIGADOR_Otras situaciones '!$AL94&lt;&gt;0),'[1]INVESTIGADOR_Otras situaciones '!$AL94,""),IF($A96="TOTAL",SUM(INDIRECT("W4:W"&amp;ROW()-1)),""))</f>
        <v/>
      </c>
      <c r="X96" s="3" t="str">
        <f ca="1">IF(AND($A96&lt;&gt;"",$A96&lt;&gt;"TOTAL"),IF(AND('[1]INVESTIGADOR_Otras situaciones '!$AN94&lt;&gt;"",'[1]INVESTIGADOR_Otras situaciones '!$AN94&lt;&gt;0),'[1]INVESTIGADOR_Otras situaciones '!$AN94,""),IF($A96="TOTAL",SUM(INDIRECT("X4:X"&amp;ROW()-1)),""))</f>
        <v/>
      </c>
      <c r="Y96" s="3" t="str">
        <f t="shared" ca="1" si="26"/>
        <v/>
      </c>
      <c r="Z96" s="3" t="str">
        <f ca="1">IF(AND($A96&lt;&gt;"",$A96&lt;&gt;"TOTAL"),IF(AND('[1]INVESTIGADOR_Otras situaciones '!$AQ94&lt;&gt;"",'[1]INVESTIGADOR_Otras situaciones '!$AQ94&lt;&gt;0),'[1]INVESTIGADOR_Otras situaciones '!$AQ94,""),IF($A96="TOTAL",SUM(INDIRECT("Z4:Z"&amp;ROW()-1)),""))</f>
        <v/>
      </c>
      <c r="AA96" s="3" t="str">
        <f ca="1">IF(AND($A96&lt;&gt;"",$A96&lt;&gt;"TOTAL"),IF(AND('[1]INVESTIGADOR_Otras situaciones '!$AS94&lt;&gt;"",'[1]INVESTIGADOR_Otras situaciones '!$AS94&lt;&gt;0),'[1]INVESTIGADOR_Otras situaciones '!$AS94,""),IF($A96="TOTAL",SUM(INDIRECT("AA4:AA"&amp;ROW()-1)),""))</f>
        <v/>
      </c>
      <c r="AB96" s="3" t="str">
        <f t="shared" ca="1" si="27"/>
        <v/>
      </c>
      <c r="AC96" s="3" t="str">
        <f ca="1">IF(AND($A96&lt;&gt;"",$A96&lt;&gt;"TOTAL"),IF(AND('[1]INVESTIGADOR_Otras situaciones '!$AV94&lt;&gt;"",'[1]INVESTIGADOR_Otras situaciones '!$AV94&lt;&gt;0),'[1]INVESTIGADOR_Otras situaciones '!$AV94,""),IF($A96="TOTAL",SUM(INDIRECT("AC4:AC"&amp;ROW()-1)),""))</f>
        <v/>
      </c>
      <c r="AD96" s="3" t="str">
        <f ca="1">IF(AND($A96&lt;&gt;"",$A96&lt;&gt;"TOTAL"),IF(AND('[1]INVESTIGADOR_Otras situaciones '!$AX94&lt;&gt;"",'[1]INVESTIGADOR_Otras situaciones '!$AX94&lt;&gt;0),'[1]INVESTIGADOR_Otras situaciones '!$AX94,""),IF($A96="TOTAL",SUM(INDIRECT("AD4:AD"&amp;ROW()-1)),""))</f>
        <v/>
      </c>
      <c r="AE96" s="3" t="str">
        <f t="shared" ca="1" si="28"/>
        <v/>
      </c>
      <c r="AF96" s="3" t="str">
        <f ca="1">IF(AND($A96&lt;&gt;"",$A96&lt;&gt;"TOTAL"),IF(AND('[1]INVESTIGADOR_Otras situaciones '!$BA94&lt;&gt;"",'[1]INVESTIGADOR_Otras situaciones '!$BA94&lt;&gt;0),'[1]INVESTIGADOR_Otras situaciones '!$BA94,""),IF($A96="TOTAL",SUM(INDIRECT("AF4:AF"&amp;ROW()-1)),""))</f>
        <v/>
      </c>
      <c r="AG96" s="3" t="str">
        <f ca="1">IF(AND($A96&lt;&gt;"",$A96&lt;&gt;"TOTAL"),IF(AND('[1]INVESTIGADOR_Otras situaciones '!$BC94&lt;&gt;"",'[1]INVESTIGADOR_Otras situaciones '!$BC94&lt;&gt;0),'[1]INVESTIGADOR_Otras situaciones '!$BC94,""),IF($A96="TOTAL",SUM(INDIRECT("AG4:AG"&amp;ROW()-1)),""))</f>
        <v/>
      </c>
      <c r="AH96" s="3" t="str">
        <f t="shared" ca="1" si="29"/>
        <v/>
      </c>
      <c r="AI96" s="3" t="str">
        <f ca="1">IF(AND($A96&lt;&gt;"",$A96&lt;&gt;"TOTAL"),IF(AND('[1]INVESTIGADOR_Otras situaciones '!$BF94&lt;&gt;"",'[1]INVESTIGADOR_Otras situaciones '!$BF94&lt;&gt;0),'[1]INVESTIGADOR_Otras situaciones '!$BF94,""),IF($A96="TOTAL",SUM(INDIRECT("AI4:AI"&amp;ROW()-1)),""))</f>
        <v/>
      </c>
      <c r="AJ96" s="3" t="str">
        <f ca="1">IF(AND($A96&lt;&gt;"",$A96&lt;&gt;"TOTAL"),IF(AND('[1]INVESTIGADOR_Otras situaciones '!$BH94&lt;&gt;"",'[1]INVESTIGADOR_Otras situaciones '!$BH94&lt;&gt;0),'[1]INVESTIGADOR_Otras situaciones '!$BH94,""),IF($A96="TOTAL",SUM(INDIRECT("AJ4:AJ"&amp;ROW()-1)),""))</f>
        <v/>
      </c>
      <c r="AK96" s="3" t="str">
        <f t="shared" ca="1" si="30"/>
        <v/>
      </c>
      <c r="AL96" s="3" t="str">
        <f ca="1">IF(AND($A96&lt;&gt;"",$A96&lt;&gt;"TOTAL"),IF(AND('[1]INVESTIGADOR_Otras situaciones '!$BK94&lt;&gt;"",'[1]INVESTIGADOR_Otras situaciones '!$BK94&lt;&gt;0),'[1]INVESTIGADOR_Otras situaciones '!$BK94,""),IF($A96="TOTAL",SUM(INDIRECT("AL4:AL"&amp;ROW()-1)),""))</f>
        <v/>
      </c>
      <c r="AM96" s="3" t="str">
        <f ca="1">IF(AND($A96&lt;&gt;"",$A96&lt;&gt;"TOTAL"),IF(AND('[1]INVESTIGADOR_Otras situaciones '!$BM94&lt;&gt;"",'[1]INVESTIGADOR_Otras situaciones '!$BM94&lt;&gt;0),'[1]INVESTIGADOR_Otras situaciones '!$BM94,""),IF($A96="TOTAL",SUM(INDIRECT("AM4:AM"&amp;ROW()-1)),""))</f>
        <v/>
      </c>
      <c r="AN96" s="3" t="str">
        <f t="shared" ca="1" si="31"/>
        <v/>
      </c>
      <c r="AO96" s="3" t="str">
        <f ca="1">IF(AND($A96&lt;&gt;"",$A96&lt;&gt;"TOTAL"),IF(AND('[1]INVESTIGADOR_Otras situaciones '!$BP94&lt;&gt;"",'[1]INVESTIGADOR_Otras situaciones '!$BP94&lt;&gt;0),'[1]INVESTIGADOR_Otras situaciones '!$BP94,""),IF($A96="TOTAL",SUM(INDIRECT("AO4:AO"&amp;ROW()-1)),""))</f>
        <v/>
      </c>
      <c r="AP96" s="3" t="str">
        <f ca="1">IF(AND($A96&lt;&gt;"",$A96&lt;&gt;"TOTAL"),IF(AND('[1]INVESTIGADOR_Otras situaciones '!$BR94&lt;&gt;"",'[1]INVESTIGADOR_Otras situaciones '!$BR94&lt;&gt;0),'[1]INVESTIGADOR_Otras situaciones '!$BR94,""),IF($A96="TOTAL",SUM(INDIRECT("AP4:AP"&amp;ROW()-1)),""))</f>
        <v/>
      </c>
      <c r="AQ96" s="3" t="str">
        <f t="shared" ca="1" si="32"/>
        <v/>
      </c>
      <c r="AR96" s="3" t="str">
        <f ca="1">IF(AND($A96&lt;&gt;"",$A96&lt;&gt;"TOTAL"),IF(AND('[1]INVESTIGADOR_Otras situaciones '!$BU94&lt;&gt;"",'[1]INVESTIGADOR_Otras situaciones '!$BU94&lt;&gt;0),'[1]INVESTIGADOR_Otras situaciones '!$BU94,""),IF($A96="TOTAL",SUM(INDIRECT("AR4:AR"&amp;ROW()-1)),""))</f>
        <v/>
      </c>
      <c r="AS96" s="3" t="str">
        <f ca="1">IF(AND($A96&lt;&gt;"",$A96&lt;&gt;"TOTAL"),IF(AND('[1]INVESTIGADOR_Otras situaciones '!$BW94&lt;&gt;"",'[1]INVESTIGADOR_Otras situaciones '!$BW94&lt;&gt;0),'[1]INVESTIGADOR_Otras situaciones '!$BW94,""),IF($A96="TOTAL",SUM(INDIRECT("AS4:AS"&amp;ROW()-1)),""))</f>
        <v/>
      </c>
      <c r="AT96" s="3" t="str">
        <f t="shared" ca="1" si="33"/>
        <v/>
      </c>
      <c r="AU96" s="3" t="str">
        <f ca="1">IF(AND($A96&lt;&gt;"",$A96&lt;&gt;"TOTAL"),IF(AND('[1]INVESTIGADOR_Otras situaciones '!$BZ94&lt;&gt;"",'[1]INVESTIGADOR_Otras situaciones '!$BZ94&lt;&gt;0),'[1]INVESTIGADOR_Otras situaciones '!$BZ94,""),IF($A96="TOTAL",SUM(INDIRECT("AU4:AU"&amp;ROW()-1)),""))</f>
        <v/>
      </c>
      <c r="AV96" s="3" t="str">
        <f ca="1">IF(AND($A96&lt;&gt;"",$A96&lt;&gt;"TOTAL"),IF(AND('[1]INVESTIGADOR_Otras situaciones '!$CB94&lt;&gt;"",'[1]INVESTIGADOR_Otras situaciones '!$CB94&lt;&gt;0),'[1]INVESTIGADOR_Otras situaciones '!$CB94,""),IF($A96="TOTAL",SUM(INDIRECT("AV4:AV"&amp;ROW()-1)),""))</f>
        <v/>
      </c>
      <c r="AW96" s="3" t="str">
        <f t="shared" ca="1" si="34"/>
        <v/>
      </c>
      <c r="AX96" s="3" t="str">
        <f ca="1">IF(AND($A96&lt;&gt;"",$A96&lt;&gt;"TOTAL"),IF(AND('[1]INVESTIGADOR_Otras situaciones '!$CE94&lt;&gt;"",'[1]INVESTIGADOR_Otras situaciones '!$CE94&lt;&gt;0),'[1]INVESTIGADOR_Otras situaciones '!$CE94,""),IF($A96="TOTAL",SUM(INDIRECT("AX4:AX"&amp;ROW()-1)),""))</f>
        <v/>
      </c>
      <c r="AY96" s="3" t="str">
        <f ca="1">IF(AND($A96&lt;&gt;"",$A96&lt;&gt;"TOTAL"),IF(AND('[1]INVESTIGADOR_Otras situaciones '!$CG94&lt;&gt;"",'[1]INVESTIGADOR_Otras situaciones '!$CG94&lt;&gt;0),'[1]INVESTIGADOR_Otras situaciones '!$CG94,""),IF($A96="TOTAL",SUM(INDIRECT("AY4:AY"&amp;ROW()-1)),""))</f>
        <v/>
      </c>
      <c r="AZ96" s="3" t="str">
        <f t="shared" ca="1" si="35"/>
        <v/>
      </c>
      <c r="BA96" s="3" t="str">
        <f ca="1">IF(AND($A96&lt;&gt;"",$A96&lt;&gt;"TOTAL"),IF(AND('[1]INVESTIGADOR_Otras situaciones '!$CJ94&lt;&gt;"",'[1]INVESTIGADOR_Otras situaciones '!$CJ94&lt;&gt;0),'[1]INVESTIGADOR_Otras situaciones '!$CJ94,""),IF($A96="TOTAL",SUM(INDIRECT("BA4:BA"&amp;ROW()-1)),""))</f>
        <v/>
      </c>
      <c r="BB96" s="3" t="str">
        <f ca="1">IF(AND($A96&lt;&gt;"",$A96&lt;&gt;"TOTAL"),IF(AND('[1]INVESTIGADOR_Otras situaciones '!$CL94&lt;&gt;"",'[1]INVESTIGADOR_Otras situaciones '!$CL94&lt;&gt;0),'[1]INVESTIGADOR_Otras situaciones '!$CL94,""),IF($A96="TOTAL",SUM(INDIRECT("BB4:BB"&amp;ROW()-1)),""))</f>
        <v/>
      </c>
      <c r="BC96" s="3" t="str">
        <f t="shared" ca="1" si="36"/>
        <v/>
      </c>
      <c r="BD96" s="3" t="str">
        <f ca="1">IF(AND($A96&lt;&gt;"",$A96&lt;&gt;"TOTAL"),IF(AND('[1]INVESTIGADOR_Otras situaciones '!$CO94&lt;&gt;"",'[1]INVESTIGADOR_Otras situaciones '!$CO94&lt;&gt;0),'[1]INVESTIGADOR_Otras situaciones '!$CO94,""),IF($A96="TOTAL",SUM(INDIRECT("BD4:BD"&amp;ROW()-1)),""))</f>
        <v/>
      </c>
      <c r="BE96" s="3" t="str">
        <f ca="1">IF(AND($A96&lt;&gt;"",$A96&lt;&gt;"TOTAL"),IF(AND('[1]INVESTIGADOR_Otras situaciones '!$CQ94&lt;&gt;"",'[1]INVESTIGADOR_Otras situaciones '!$CQ94&lt;&gt;0),'[1]INVESTIGADOR_Otras situaciones '!$CQ94,""),IF($A96="TOTAL",SUM(INDIRECT("BE4:BE"&amp;ROW()-1)),""))</f>
        <v/>
      </c>
      <c r="BF96" s="3" t="str">
        <f t="shared" ca="1" si="37"/>
        <v/>
      </c>
    </row>
    <row r="97" spans="1:58" x14ac:dyDescent="0.2">
      <c r="A97" s="25" t="str">
        <f>IF('[1]INVESTIGADOR_Otras situaciones '!$B95&lt;&gt;"",'[1]INVESTIGADOR_Otras situaciones '!$B95,IF(AND('[1]INVESTIGADOR_Otras situaciones '!$B95="",'[1]INVESTIGADOR_Otras situaciones '!$B96="",'[1]INVESTIGADOR_Otras situaciones '!$B94=""),"","TOTAL"))</f>
        <v/>
      </c>
      <c r="B97" s="3" t="str">
        <f ca="1">IF(AND($A97&lt;&gt;"",$A97&lt;&gt;"TOTAL"),IF(AND('[1]INVESTIGADOR_Otras situaciones '!$C95&lt;&gt;"",'[1]INVESTIGADOR_Otras situaciones '!$C95&lt;&gt;0),'[1]INVESTIGADOR_Otras situaciones '!$C95,""),IF($A97="TOTAL",SUM(INDIRECT("B4:B"&amp;ROW()-1)),""))</f>
        <v/>
      </c>
      <c r="C97" s="3" t="str">
        <f ca="1">IF(AND($A97&lt;&gt;"",$A97&lt;&gt;"TOTAL"),IF(AND('[1]INVESTIGADOR_Otras situaciones '!$E95&lt;&gt;"",'[1]INVESTIGADOR_Otras situaciones '!$E95&lt;&gt;0),'[1]INVESTIGADOR_Otras situaciones '!$E95,""),IF($A97="TOTAL",SUM(INDIRECT("C4:C"&amp;ROW()-1)),""))</f>
        <v/>
      </c>
      <c r="D97" s="3" t="str">
        <f t="shared" ca="1" si="19"/>
        <v/>
      </c>
      <c r="E97" s="3" t="str">
        <f ca="1">IF(AND($A97&lt;&gt;"",$A97&lt;&gt;"TOTAL"),IF(AND('[1]INVESTIGADOR_Otras situaciones '!$H95&lt;&gt;"",'[1]INVESTIGADOR_Otras situaciones '!$H95&lt;&gt;0),'[1]INVESTIGADOR_Otras situaciones '!$H95,""),IF($A97="TOTAL",SUM(INDIRECT("E4:E"&amp;ROW()-1)),""))</f>
        <v/>
      </c>
      <c r="F97" s="3" t="str">
        <f ca="1">IF(AND($A97&lt;&gt;"",$A97&lt;&gt;"TOTAL"),IF(AND('[1]INVESTIGADOR_Otras situaciones '!$J95&lt;&gt;"",'[1]INVESTIGADOR_Otras situaciones '!$J95&lt;&gt;0),'[1]INVESTIGADOR_Otras situaciones '!$J95,""),IF($A97="TOTAL",SUM(INDIRECT("F4:F"&amp;ROW()-1)),""))</f>
        <v/>
      </c>
      <c r="G97" s="3" t="str">
        <f t="shared" ca="1" si="20"/>
        <v/>
      </c>
      <c r="H97" s="3" t="str">
        <f ca="1">IF(AND($A97&lt;&gt;"",$A97&lt;&gt;"TOTAL"),IF(AND('[1]INVESTIGADOR_Otras situaciones '!$M95&lt;&gt;"",'[1]INVESTIGADOR_Otras situaciones '!$M95&lt;&gt;0),'[1]INVESTIGADOR_Otras situaciones '!$M95,""),IF($A97="TOTAL",SUM(INDIRECT("H4:H"&amp;ROW()-1)),""))</f>
        <v/>
      </c>
      <c r="I97" s="3" t="str">
        <f ca="1">IF(AND($A97&lt;&gt;"",$A97&lt;&gt;"TOTAL"),IF(AND('[1]INVESTIGADOR_Otras situaciones '!$O95&lt;&gt;"",'[1]INVESTIGADOR_Otras situaciones '!$O95&lt;&gt;0),'[1]INVESTIGADOR_Otras situaciones '!$O95,""),IF($A97="TOTAL",SUM(INDIRECT("I4:I"&amp;ROW()-1)),""))</f>
        <v/>
      </c>
      <c r="J97" s="3" t="str">
        <f t="shared" ca="1" si="21"/>
        <v/>
      </c>
      <c r="K97" s="3" t="str">
        <f ca="1">IF(AND($A97&lt;&gt;"",$A97&lt;&gt;"TOTAL"),IF(AND('[1]INVESTIGADOR_Otras situaciones '!$R95&lt;&gt;"",'[1]INVESTIGADOR_Otras situaciones '!$R95&lt;&gt;0),'[1]INVESTIGADOR_Otras situaciones '!$R95,""),IF($A97="TOTAL",SUM(INDIRECT("K4:K"&amp;ROW()-1)),""))</f>
        <v/>
      </c>
      <c r="L97" s="3" t="str">
        <f ca="1">IF(AND($A97&lt;&gt;"",$A97&lt;&gt;"TOTAL"),IF(AND('[1]INVESTIGADOR_Otras situaciones '!$T95&lt;&gt;"",'[1]INVESTIGADOR_Otras situaciones '!$T95&lt;&gt;0),'[1]INVESTIGADOR_Otras situaciones '!$T95,""),IF($A97="TOTAL",SUM(INDIRECT("L4:L"&amp;ROW()-1)),""))</f>
        <v/>
      </c>
      <c r="M97" s="3" t="str">
        <f t="shared" ca="1" si="22"/>
        <v/>
      </c>
      <c r="N97" s="3" t="str">
        <f ca="1">IF(AND($A97&lt;&gt;"",$A97&lt;&gt;"TOTAL"),IF(AND('[1]INVESTIGADOR_Otras situaciones '!$W95&lt;&gt;"",'[1]INVESTIGADOR_Otras situaciones '!$W95&lt;&gt;0),'[1]INVESTIGADOR_Otras situaciones '!$W95,""),IF($A97="TOTAL",SUM(INDIRECT("N4:N"&amp;ROW()-1)),""))</f>
        <v/>
      </c>
      <c r="O97" s="3" t="str">
        <f ca="1">IF(AND($A97&lt;&gt;"",$A97&lt;&gt;"TOTAL"),IF(AND('[1]INVESTIGADOR_Otras situaciones '!$Y95&lt;&gt;"",'[1]INVESTIGADOR_Otras situaciones '!$Y95&lt;&gt;0),'[1]INVESTIGADOR_Otras situaciones '!$Y95,""),IF($A97="TOTAL",SUM(INDIRECT("O4:O"&amp;ROW()-1)),""))</f>
        <v/>
      </c>
      <c r="P97" s="3" t="str">
        <f t="shared" ca="1" si="23"/>
        <v/>
      </c>
      <c r="Q97" s="3" t="str">
        <f ca="1">IF(AND($A97&lt;&gt;"",$A97&lt;&gt;"TOTAL"),IF(AND('[1]INVESTIGADOR_Otras situaciones '!$AB95&lt;&gt;"",'[1]INVESTIGADOR_Otras situaciones '!$AB95&lt;&gt;0),'[1]INVESTIGADOR_Otras situaciones '!$AB95,""),IF($A97="TOTAL",SUM(INDIRECT("Q4:Q"&amp;ROW()-1)),""))</f>
        <v/>
      </c>
      <c r="R97" s="3" t="str">
        <f ca="1">IF(AND($A97&lt;&gt;"",$A97&lt;&gt;"TOTAL"),IF(AND('[1]INVESTIGADOR_Otras situaciones '!$AD95&lt;&gt;"",'[1]INVESTIGADOR_Otras situaciones '!$AD95&lt;&gt;0),'[1]INVESTIGADOR_Otras situaciones '!$AD95,""),IF($A97="TOTAL",SUM(INDIRECT("R4:R"&amp;ROW()-1)),""))</f>
        <v/>
      </c>
      <c r="S97" s="3" t="str">
        <f t="shared" ca="1" si="24"/>
        <v/>
      </c>
      <c r="T97" s="3" t="str">
        <f ca="1">IF(AND($A97&lt;&gt;"",$A97&lt;&gt;"TOTAL"),IF(AND('[1]INVESTIGADOR_Otras situaciones '!$AG95&lt;&gt;"",'[1]INVESTIGADOR_Otras situaciones '!$AG95&lt;&gt;0),'[1]INVESTIGADOR_Otras situaciones '!$AG95,""),IF($A97="TOTAL",SUM(INDIRECT("T4:T"&amp;ROW()-1)),""))</f>
        <v/>
      </c>
      <c r="U97" s="3" t="str">
        <f ca="1">IF(AND($A97&lt;&gt;"",$A97&lt;&gt;"TOTAL"),IF(AND('[1]INVESTIGADOR_Otras situaciones '!$AI95&lt;&gt;"",'[1]INVESTIGADOR_Otras situaciones '!$AI95&lt;&gt;0),'[1]INVESTIGADOR_Otras situaciones '!$AI95,""),IF($A97="TOTAL",SUM(INDIRECT("U4:U"&amp;ROW()-1)),""))</f>
        <v/>
      </c>
      <c r="V97" s="3" t="str">
        <f t="shared" ca="1" si="25"/>
        <v/>
      </c>
      <c r="W97" s="3" t="str">
        <f ca="1">IF(AND($A97&lt;&gt;"",$A97&lt;&gt;"TOTAL"),IF(AND('[1]INVESTIGADOR_Otras situaciones '!$AL95&lt;&gt;"",'[1]INVESTIGADOR_Otras situaciones '!$AL95&lt;&gt;0),'[1]INVESTIGADOR_Otras situaciones '!$AL95,""),IF($A97="TOTAL",SUM(INDIRECT("W4:W"&amp;ROW()-1)),""))</f>
        <v/>
      </c>
      <c r="X97" s="3" t="str">
        <f ca="1">IF(AND($A97&lt;&gt;"",$A97&lt;&gt;"TOTAL"),IF(AND('[1]INVESTIGADOR_Otras situaciones '!$AN95&lt;&gt;"",'[1]INVESTIGADOR_Otras situaciones '!$AN95&lt;&gt;0),'[1]INVESTIGADOR_Otras situaciones '!$AN95,""),IF($A97="TOTAL",SUM(INDIRECT("X4:X"&amp;ROW()-1)),""))</f>
        <v/>
      </c>
      <c r="Y97" s="3" t="str">
        <f t="shared" ca="1" si="26"/>
        <v/>
      </c>
      <c r="Z97" s="3" t="str">
        <f ca="1">IF(AND($A97&lt;&gt;"",$A97&lt;&gt;"TOTAL"),IF(AND('[1]INVESTIGADOR_Otras situaciones '!$AQ95&lt;&gt;"",'[1]INVESTIGADOR_Otras situaciones '!$AQ95&lt;&gt;0),'[1]INVESTIGADOR_Otras situaciones '!$AQ95,""),IF($A97="TOTAL",SUM(INDIRECT("Z4:Z"&amp;ROW()-1)),""))</f>
        <v/>
      </c>
      <c r="AA97" s="3" t="str">
        <f ca="1">IF(AND($A97&lt;&gt;"",$A97&lt;&gt;"TOTAL"),IF(AND('[1]INVESTIGADOR_Otras situaciones '!$AS95&lt;&gt;"",'[1]INVESTIGADOR_Otras situaciones '!$AS95&lt;&gt;0),'[1]INVESTIGADOR_Otras situaciones '!$AS95,""),IF($A97="TOTAL",SUM(INDIRECT("AA4:AA"&amp;ROW()-1)),""))</f>
        <v/>
      </c>
      <c r="AB97" s="3" t="str">
        <f t="shared" ca="1" si="27"/>
        <v/>
      </c>
      <c r="AC97" s="3" t="str">
        <f ca="1">IF(AND($A97&lt;&gt;"",$A97&lt;&gt;"TOTAL"),IF(AND('[1]INVESTIGADOR_Otras situaciones '!$AV95&lt;&gt;"",'[1]INVESTIGADOR_Otras situaciones '!$AV95&lt;&gt;0),'[1]INVESTIGADOR_Otras situaciones '!$AV95,""),IF($A97="TOTAL",SUM(INDIRECT("AC4:AC"&amp;ROW()-1)),""))</f>
        <v/>
      </c>
      <c r="AD97" s="3" t="str">
        <f ca="1">IF(AND($A97&lt;&gt;"",$A97&lt;&gt;"TOTAL"),IF(AND('[1]INVESTIGADOR_Otras situaciones '!$AX95&lt;&gt;"",'[1]INVESTIGADOR_Otras situaciones '!$AX95&lt;&gt;0),'[1]INVESTIGADOR_Otras situaciones '!$AX95,""),IF($A97="TOTAL",SUM(INDIRECT("AD4:AD"&amp;ROW()-1)),""))</f>
        <v/>
      </c>
      <c r="AE97" s="3" t="str">
        <f t="shared" ca="1" si="28"/>
        <v/>
      </c>
      <c r="AF97" s="3" t="str">
        <f ca="1">IF(AND($A97&lt;&gt;"",$A97&lt;&gt;"TOTAL"),IF(AND('[1]INVESTIGADOR_Otras situaciones '!$BA95&lt;&gt;"",'[1]INVESTIGADOR_Otras situaciones '!$BA95&lt;&gt;0),'[1]INVESTIGADOR_Otras situaciones '!$BA95,""),IF($A97="TOTAL",SUM(INDIRECT("AF4:AF"&amp;ROW()-1)),""))</f>
        <v/>
      </c>
      <c r="AG97" s="3" t="str">
        <f ca="1">IF(AND($A97&lt;&gt;"",$A97&lt;&gt;"TOTAL"),IF(AND('[1]INVESTIGADOR_Otras situaciones '!$BC95&lt;&gt;"",'[1]INVESTIGADOR_Otras situaciones '!$BC95&lt;&gt;0),'[1]INVESTIGADOR_Otras situaciones '!$BC95,""),IF($A97="TOTAL",SUM(INDIRECT("AG4:AG"&amp;ROW()-1)),""))</f>
        <v/>
      </c>
      <c r="AH97" s="3" t="str">
        <f t="shared" ca="1" si="29"/>
        <v/>
      </c>
      <c r="AI97" s="3" t="str">
        <f ca="1">IF(AND($A97&lt;&gt;"",$A97&lt;&gt;"TOTAL"),IF(AND('[1]INVESTIGADOR_Otras situaciones '!$BF95&lt;&gt;"",'[1]INVESTIGADOR_Otras situaciones '!$BF95&lt;&gt;0),'[1]INVESTIGADOR_Otras situaciones '!$BF95,""),IF($A97="TOTAL",SUM(INDIRECT("AI4:AI"&amp;ROW()-1)),""))</f>
        <v/>
      </c>
      <c r="AJ97" s="3" t="str">
        <f ca="1">IF(AND($A97&lt;&gt;"",$A97&lt;&gt;"TOTAL"),IF(AND('[1]INVESTIGADOR_Otras situaciones '!$BH95&lt;&gt;"",'[1]INVESTIGADOR_Otras situaciones '!$BH95&lt;&gt;0),'[1]INVESTIGADOR_Otras situaciones '!$BH95,""),IF($A97="TOTAL",SUM(INDIRECT("AJ4:AJ"&amp;ROW()-1)),""))</f>
        <v/>
      </c>
      <c r="AK97" s="3" t="str">
        <f t="shared" ca="1" si="30"/>
        <v/>
      </c>
      <c r="AL97" s="3" t="str">
        <f ca="1">IF(AND($A97&lt;&gt;"",$A97&lt;&gt;"TOTAL"),IF(AND('[1]INVESTIGADOR_Otras situaciones '!$BK95&lt;&gt;"",'[1]INVESTIGADOR_Otras situaciones '!$BK95&lt;&gt;0),'[1]INVESTIGADOR_Otras situaciones '!$BK95,""),IF($A97="TOTAL",SUM(INDIRECT("AL4:AL"&amp;ROW()-1)),""))</f>
        <v/>
      </c>
      <c r="AM97" s="3" t="str">
        <f ca="1">IF(AND($A97&lt;&gt;"",$A97&lt;&gt;"TOTAL"),IF(AND('[1]INVESTIGADOR_Otras situaciones '!$BM95&lt;&gt;"",'[1]INVESTIGADOR_Otras situaciones '!$BM95&lt;&gt;0),'[1]INVESTIGADOR_Otras situaciones '!$BM95,""),IF($A97="TOTAL",SUM(INDIRECT("AM4:AM"&amp;ROW()-1)),""))</f>
        <v/>
      </c>
      <c r="AN97" s="3" t="str">
        <f t="shared" ca="1" si="31"/>
        <v/>
      </c>
      <c r="AO97" s="3" t="str">
        <f ca="1">IF(AND($A97&lt;&gt;"",$A97&lt;&gt;"TOTAL"),IF(AND('[1]INVESTIGADOR_Otras situaciones '!$BP95&lt;&gt;"",'[1]INVESTIGADOR_Otras situaciones '!$BP95&lt;&gt;0),'[1]INVESTIGADOR_Otras situaciones '!$BP95,""),IF($A97="TOTAL",SUM(INDIRECT("AO4:AO"&amp;ROW()-1)),""))</f>
        <v/>
      </c>
      <c r="AP97" s="3" t="str">
        <f ca="1">IF(AND($A97&lt;&gt;"",$A97&lt;&gt;"TOTAL"),IF(AND('[1]INVESTIGADOR_Otras situaciones '!$BR95&lt;&gt;"",'[1]INVESTIGADOR_Otras situaciones '!$BR95&lt;&gt;0),'[1]INVESTIGADOR_Otras situaciones '!$BR95,""),IF($A97="TOTAL",SUM(INDIRECT("AP4:AP"&amp;ROW()-1)),""))</f>
        <v/>
      </c>
      <c r="AQ97" s="3" t="str">
        <f t="shared" ca="1" si="32"/>
        <v/>
      </c>
      <c r="AR97" s="3" t="str">
        <f ca="1">IF(AND($A97&lt;&gt;"",$A97&lt;&gt;"TOTAL"),IF(AND('[1]INVESTIGADOR_Otras situaciones '!$BU95&lt;&gt;"",'[1]INVESTIGADOR_Otras situaciones '!$BU95&lt;&gt;0),'[1]INVESTIGADOR_Otras situaciones '!$BU95,""),IF($A97="TOTAL",SUM(INDIRECT("AR4:AR"&amp;ROW()-1)),""))</f>
        <v/>
      </c>
      <c r="AS97" s="3" t="str">
        <f ca="1">IF(AND($A97&lt;&gt;"",$A97&lt;&gt;"TOTAL"),IF(AND('[1]INVESTIGADOR_Otras situaciones '!$BW95&lt;&gt;"",'[1]INVESTIGADOR_Otras situaciones '!$BW95&lt;&gt;0),'[1]INVESTIGADOR_Otras situaciones '!$BW95,""),IF($A97="TOTAL",SUM(INDIRECT("AS4:AS"&amp;ROW()-1)),""))</f>
        <v/>
      </c>
      <c r="AT97" s="3" t="str">
        <f t="shared" ca="1" si="33"/>
        <v/>
      </c>
      <c r="AU97" s="3" t="str">
        <f ca="1">IF(AND($A97&lt;&gt;"",$A97&lt;&gt;"TOTAL"),IF(AND('[1]INVESTIGADOR_Otras situaciones '!$BZ95&lt;&gt;"",'[1]INVESTIGADOR_Otras situaciones '!$BZ95&lt;&gt;0),'[1]INVESTIGADOR_Otras situaciones '!$BZ95,""),IF($A97="TOTAL",SUM(INDIRECT("AU4:AU"&amp;ROW()-1)),""))</f>
        <v/>
      </c>
      <c r="AV97" s="3" t="str">
        <f ca="1">IF(AND($A97&lt;&gt;"",$A97&lt;&gt;"TOTAL"),IF(AND('[1]INVESTIGADOR_Otras situaciones '!$CB95&lt;&gt;"",'[1]INVESTIGADOR_Otras situaciones '!$CB95&lt;&gt;0),'[1]INVESTIGADOR_Otras situaciones '!$CB95,""),IF($A97="TOTAL",SUM(INDIRECT("AV4:AV"&amp;ROW()-1)),""))</f>
        <v/>
      </c>
      <c r="AW97" s="3" t="str">
        <f t="shared" ca="1" si="34"/>
        <v/>
      </c>
      <c r="AX97" s="3" t="str">
        <f ca="1">IF(AND($A97&lt;&gt;"",$A97&lt;&gt;"TOTAL"),IF(AND('[1]INVESTIGADOR_Otras situaciones '!$CE95&lt;&gt;"",'[1]INVESTIGADOR_Otras situaciones '!$CE95&lt;&gt;0),'[1]INVESTIGADOR_Otras situaciones '!$CE95,""),IF($A97="TOTAL",SUM(INDIRECT("AX4:AX"&amp;ROW()-1)),""))</f>
        <v/>
      </c>
      <c r="AY97" s="3" t="str">
        <f ca="1">IF(AND($A97&lt;&gt;"",$A97&lt;&gt;"TOTAL"),IF(AND('[1]INVESTIGADOR_Otras situaciones '!$CG95&lt;&gt;"",'[1]INVESTIGADOR_Otras situaciones '!$CG95&lt;&gt;0),'[1]INVESTIGADOR_Otras situaciones '!$CG95,""),IF($A97="TOTAL",SUM(INDIRECT("AY4:AY"&amp;ROW()-1)),""))</f>
        <v/>
      </c>
      <c r="AZ97" s="3" t="str">
        <f t="shared" ca="1" si="35"/>
        <v/>
      </c>
      <c r="BA97" s="3" t="str">
        <f ca="1">IF(AND($A97&lt;&gt;"",$A97&lt;&gt;"TOTAL"),IF(AND('[1]INVESTIGADOR_Otras situaciones '!$CJ95&lt;&gt;"",'[1]INVESTIGADOR_Otras situaciones '!$CJ95&lt;&gt;0),'[1]INVESTIGADOR_Otras situaciones '!$CJ95,""),IF($A97="TOTAL",SUM(INDIRECT("BA4:BA"&amp;ROW()-1)),""))</f>
        <v/>
      </c>
      <c r="BB97" s="3" t="str">
        <f ca="1">IF(AND($A97&lt;&gt;"",$A97&lt;&gt;"TOTAL"),IF(AND('[1]INVESTIGADOR_Otras situaciones '!$CL95&lt;&gt;"",'[1]INVESTIGADOR_Otras situaciones '!$CL95&lt;&gt;0),'[1]INVESTIGADOR_Otras situaciones '!$CL95,""),IF($A97="TOTAL",SUM(INDIRECT("BB4:BB"&amp;ROW()-1)),""))</f>
        <v/>
      </c>
      <c r="BC97" s="3" t="str">
        <f t="shared" ca="1" si="36"/>
        <v/>
      </c>
      <c r="BD97" s="3" t="str">
        <f ca="1">IF(AND($A97&lt;&gt;"",$A97&lt;&gt;"TOTAL"),IF(AND('[1]INVESTIGADOR_Otras situaciones '!$CO95&lt;&gt;"",'[1]INVESTIGADOR_Otras situaciones '!$CO95&lt;&gt;0),'[1]INVESTIGADOR_Otras situaciones '!$CO95,""),IF($A97="TOTAL",SUM(INDIRECT("BD4:BD"&amp;ROW()-1)),""))</f>
        <v/>
      </c>
      <c r="BE97" s="3" t="str">
        <f ca="1">IF(AND($A97&lt;&gt;"",$A97&lt;&gt;"TOTAL"),IF(AND('[1]INVESTIGADOR_Otras situaciones '!$CQ95&lt;&gt;"",'[1]INVESTIGADOR_Otras situaciones '!$CQ95&lt;&gt;0),'[1]INVESTIGADOR_Otras situaciones '!$CQ95,""),IF($A97="TOTAL",SUM(INDIRECT("BE4:BE"&amp;ROW()-1)),""))</f>
        <v/>
      </c>
      <c r="BF97" s="3" t="str">
        <f t="shared" ca="1" si="37"/>
        <v/>
      </c>
    </row>
    <row r="98" spans="1:58" x14ac:dyDescent="0.2">
      <c r="A98" s="25" t="str">
        <f>IF('[1]INVESTIGADOR_Otras situaciones '!$B96&lt;&gt;"",'[1]INVESTIGADOR_Otras situaciones '!$B96,IF(AND('[1]INVESTIGADOR_Otras situaciones '!$B96="",'[1]INVESTIGADOR_Otras situaciones '!$B97="",'[1]INVESTIGADOR_Otras situaciones '!$B95=""),"","TOTAL"))</f>
        <v/>
      </c>
      <c r="B98" s="3" t="str">
        <f ca="1">IF(AND($A98&lt;&gt;"",$A98&lt;&gt;"TOTAL"),IF(AND('[1]INVESTIGADOR_Otras situaciones '!$C96&lt;&gt;"",'[1]INVESTIGADOR_Otras situaciones '!$C96&lt;&gt;0),'[1]INVESTIGADOR_Otras situaciones '!$C96,""),IF($A98="TOTAL",SUM(INDIRECT("B4:B"&amp;ROW()-1)),""))</f>
        <v/>
      </c>
      <c r="C98" s="3" t="str">
        <f ca="1">IF(AND($A98&lt;&gt;"",$A98&lt;&gt;"TOTAL"),IF(AND('[1]INVESTIGADOR_Otras situaciones '!$E96&lt;&gt;"",'[1]INVESTIGADOR_Otras situaciones '!$E96&lt;&gt;0),'[1]INVESTIGADOR_Otras situaciones '!$E96,""),IF($A98="TOTAL",SUM(INDIRECT("C4:C"&amp;ROW()-1)),""))</f>
        <v/>
      </c>
      <c r="D98" s="3" t="str">
        <f t="shared" ca="1" si="19"/>
        <v/>
      </c>
      <c r="E98" s="3" t="str">
        <f ca="1">IF(AND($A98&lt;&gt;"",$A98&lt;&gt;"TOTAL"),IF(AND('[1]INVESTIGADOR_Otras situaciones '!$H96&lt;&gt;"",'[1]INVESTIGADOR_Otras situaciones '!$H96&lt;&gt;0),'[1]INVESTIGADOR_Otras situaciones '!$H96,""),IF($A98="TOTAL",SUM(INDIRECT("E4:E"&amp;ROW()-1)),""))</f>
        <v/>
      </c>
      <c r="F98" s="3" t="str">
        <f ca="1">IF(AND($A98&lt;&gt;"",$A98&lt;&gt;"TOTAL"),IF(AND('[1]INVESTIGADOR_Otras situaciones '!$J96&lt;&gt;"",'[1]INVESTIGADOR_Otras situaciones '!$J96&lt;&gt;0),'[1]INVESTIGADOR_Otras situaciones '!$J96,""),IF($A98="TOTAL",SUM(INDIRECT("F4:F"&amp;ROW()-1)),""))</f>
        <v/>
      </c>
      <c r="G98" s="3" t="str">
        <f t="shared" ca="1" si="20"/>
        <v/>
      </c>
      <c r="H98" s="3" t="str">
        <f ca="1">IF(AND($A98&lt;&gt;"",$A98&lt;&gt;"TOTAL"),IF(AND('[1]INVESTIGADOR_Otras situaciones '!$M96&lt;&gt;"",'[1]INVESTIGADOR_Otras situaciones '!$M96&lt;&gt;0),'[1]INVESTIGADOR_Otras situaciones '!$M96,""),IF($A98="TOTAL",SUM(INDIRECT("H4:H"&amp;ROW()-1)),""))</f>
        <v/>
      </c>
      <c r="I98" s="3" t="str">
        <f ca="1">IF(AND($A98&lt;&gt;"",$A98&lt;&gt;"TOTAL"),IF(AND('[1]INVESTIGADOR_Otras situaciones '!$O96&lt;&gt;"",'[1]INVESTIGADOR_Otras situaciones '!$O96&lt;&gt;0),'[1]INVESTIGADOR_Otras situaciones '!$O96,""),IF($A98="TOTAL",SUM(INDIRECT("I4:I"&amp;ROW()-1)),""))</f>
        <v/>
      </c>
      <c r="J98" s="3" t="str">
        <f t="shared" ca="1" si="21"/>
        <v/>
      </c>
      <c r="K98" s="3" t="str">
        <f ca="1">IF(AND($A98&lt;&gt;"",$A98&lt;&gt;"TOTAL"),IF(AND('[1]INVESTIGADOR_Otras situaciones '!$R96&lt;&gt;"",'[1]INVESTIGADOR_Otras situaciones '!$R96&lt;&gt;0),'[1]INVESTIGADOR_Otras situaciones '!$R96,""),IF($A98="TOTAL",SUM(INDIRECT("K4:K"&amp;ROW()-1)),""))</f>
        <v/>
      </c>
      <c r="L98" s="3" t="str">
        <f ca="1">IF(AND($A98&lt;&gt;"",$A98&lt;&gt;"TOTAL"),IF(AND('[1]INVESTIGADOR_Otras situaciones '!$T96&lt;&gt;"",'[1]INVESTIGADOR_Otras situaciones '!$T96&lt;&gt;0),'[1]INVESTIGADOR_Otras situaciones '!$T96,""),IF($A98="TOTAL",SUM(INDIRECT("L4:L"&amp;ROW()-1)),""))</f>
        <v/>
      </c>
      <c r="M98" s="3" t="str">
        <f t="shared" ca="1" si="22"/>
        <v/>
      </c>
      <c r="N98" s="3" t="str">
        <f ca="1">IF(AND($A98&lt;&gt;"",$A98&lt;&gt;"TOTAL"),IF(AND('[1]INVESTIGADOR_Otras situaciones '!$W96&lt;&gt;"",'[1]INVESTIGADOR_Otras situaciones '!$W96&lt;&gt;0),'[1]INVESTIGADOR_Otras situaciones '!$W96,""),IF($A98="TOTAL",SUM(INDIRECT("N4:N"&amp;ROW()-1)),""))</f>
        <v/>
      </c>
      <c r="O98" s="3" t="str">
        <f ca="1">IF(AND($A98&lt;&gt;"",$A98&lt;&gt;"TOTAL"),IF(AND('[1]INVESTIGADOR_Otras situaciones '!$Y96&lt;&gt;"",'[1]INVESTIGADOR_Otras situaciones '!$Y96&lt;&gt;0),'[1]INVESTIGADOR_Otras situaciones '!$Y96,""),IF($A98="TOTAL",SUM(INDIRECT("O4:O"&amp;ROW()-1)),""))</f>
        <v/>
      </c>
      <c r="P98" s="3" t="str">
        <f t="shared" ca="1" si="23"/>
        <v/>
      </c>
      <c r="Q98" s="3" t="str">
        <f ca="1">IF(AND($A98&lt;&gt;"",$A98&lt;&gt;"TOTAL"),IF(AND('[1]INVESTIGADOR_Otras situaciones '!$AB96&lt;&gt;"",'[1]INVESTIGADOR_Otras situaciones '!$AB96&lt;&gt;0),'[1]INVESTIGADOR_Otras situaciones '!$AB96,""),IF($A98="TOTAL",SUM(INDIRECT("Q4:Q"&amp;ROW()-1)),""))</f>
        <v/>
      </c>
      <c r="R98" s="3" t="str">
        <f ca="1">IF(AND($A98&lt;&gt;"",$A98&lt;&gt;"TOTAL"),IF(AND('[1]INVESTIGADOR_Otras situaciones '!$AD96&lt;&gt;"",'[1]INVESTIGADOR_Otras situaciones '!$AD96&lt;&gt;0),'[1]INVESTIGADOR_Otras situaciones '!$AD96,""),IF($A98="TOTAL",SUM(INDIRECT("R4:R"&amp;ROW()-1)),""))</f>
        <v/>
      </c>
      <c r="S98" s="3" t="str">
        <f t="shared" ca="1" si="24"/>
        <v/>
      </c>
      <c r="T98" s="3" t="str">
        <f ca="1">IF(AND($A98&lt;&gt;"",$A98&lt;&gt;"TOTAL"),IF(AND('[1]INVESTIGADOR_Otras situaciones '!$AG96&lt;&gt;"",'[1]INVESTIGADOR_Otras situaciones '!$AG96&lt;&gt;0),'[1]INVESTIGADOR_Otras situaciones '!$AG96,""),IF($A98="TOTAL",SUM(INDIRECT("T4:T"&amp;ROW()-1)),""))</f>
        <v/>
      </c>
      <c r="U98" s="3" t="str">
        <f ca="1">IF(AND($A98&lt;&gt;"",$A98&lt;&gt;"TOTAL"),IF(AND('[1]INVESTIGADOR_Otras situaciones '!$AI96&lt;&gt;"",'[1]INVESTIGADOR_Otras situaciones '!$AI96&lt;&gt;0),'[1]INVESTIGADOR_Otras situaciones '!$AI96,""),IF($A98="TOTAL",SUM(INDIRECT("U4:U"&amp;ROW()-1)),""))</f>
        <v/>
      </c>
      <c r="V98" s="3" t="str">
        <f t="shared" ca="1" si="25"/>
        <v/>
      </c>
      <c r="W98" s="3" t="str">
        <f ca="1">IF(AND($A98&lt;&gt;"",$A98&lt;&gt;"TOTAL"),IF(AND('[1]INVESTIGADOR_Otras situaciones '!$AL96&lt;&gt;"",'[1]INVESTIGADOR_Otras situaciones '!$AL96&lt;&gt;0),'[1]INVESTIGADOR_Otras situaciones '!$AL96,""),IF($A98="TOTAL",SUM(INDIRECT("W4:W"&amp;ROW()-1)),""))</f>
        <v/>
      </c>
      <c r="X98" s="3" t="str">
        <f ca="1">IF(AND($A98&lt;&gt;"",$A98&lt;&gt;"TOTAL"),IF(AND('[1]INVESTIGADOR_Otras situaciones '!$AN96&lt;&gt;"",'[1]INVESTIGADOR_Otras situaciones '!$AN96&lt;&gt;0),'[1]INVESTIGADOR_Otras situaciones '!$AN96,""),IF($A98="TOTAL",SUM(INDIRECT("X4:X"&amp;ROW()-1)),""))</f>
        <v/>
      </c>
      <c r="Y98" s="3" t="str">
        <f t="shared" ca="1" si="26"/>
        <v/>
      </c>
      <c r="Z98" s="3" t="str">
        <f ca="1">IF(AND($A98&lt;&gt;"",$A98&lt;&gt;"TOTAL"),IF(AND('[1]INVESTIGADOR_Otras situaciones '!$AQ96&lt;&gt;"",'[1]INVESTIGADOR_Otras situaciones '!$AQ96&lt;&gt;0),'[1]INVESTIGADOR_Otras situaciones '!$AQ96,""),IF($A98="TOTAL",SUM(INDIRECT("Z4:Z"&amp;ROW()-1)),""))</f>
        <v/>
      </c>
      <c r="AA98" s="3" t="str">
        <f ca="1">IF(AND($A98&lt;&gt;"",$A98&lt;&gt;"TOTAL"),IF(AND('[1]INVESTIGADOR_Otras situaciones '!$AS96&lt;&gt;"",'[1]INVESTIGADOR_Otras situaciones '!$AS96&lt;&gt;0),'[1]INVESTIGADOR_Otras situaciones '!$AS96,""),IF($A98="TOTAL",SUM(INDIRECT("AA4:AA"&amp;ROW()-1)),""))</f>
        <v/>
      </c>
      <c r="AB98" s="3" t="str">
        <f t="shared" ca="1" si="27"/>
        <v/>
      </c>
      <c r="AC98" s="3" t="str">
        <f ca="1">IF(AND($A98&lt;&gt;"",$A98&lt;&gt;"TOTAL"),IF(AND('[1]INVESTIGADOR_Otras situaciones '!$AV96&lt;&gt;"",'[1]INVESTIGADOR_Otras situaciones '!$AV96&lt;&gt;0),'[1]INVESTIGADOR_Otras situaciones '!$AV96,""),IF($A98="TOTAL",SUM(INDIRECT("AC4:AC"&amp;ROW()-1)),""))</f>
        <v/>
      </c>
      <c r="AD98" s="3" t="str">
        <f ca="1">IF(AND($A98&lt;&gt;"",$A98&lt;&gt;"TOTAL"),IF(AND('[1]INVESTIGADOR_Otras situaciones '!$AX96&lt;&gt;"",'[1]INVESTIGADOR_Otras situaciones '!$AX96&lt;&gt;0),'[1]INVESTIGADOR_Otras situaciones '!$AX96,""),IF($A98="TOTAL",SUM(INDIRECT("AD4:AD"&amp;ROW()-1)),""))</f>
        <v/>
      </c>
      <c r="AE98" s="3" t="str">
        <f t="shared" ca="1" si="28"/>
        <v/>
      </c>
      <c r="AF98" s="3" t="str">
        <f ca="1">IF(AND($A98&lt;&gt;"",$A98&lt;&gt;"TOTAL"),IF(AND('[1]INVESTIGADOR_Otras situaciones '!$BA96&lt;&gt;"",'[1]INVESTIGADOR_Otras situaciones '!$BA96&lt;&gt;0),'[1]INVESTIGADOR_Otras situaciones '!$BA96,""),IF($A98="TOTAL",SUM(INDIRECT("AF4:AF"&amp;ROW()-1)),""))</f>
        <v/>
      </c>
      <c r="AG98" s="3" t="str">
        <f ca="1">IF(AND($A98&lt;&gt;"",$A98&lt;&gt;"TOTAL"),IF(AND('[1]INVESTIGADOR_Otras situaciones '!$BC96&lt;&gt;"",'[1]INVESTIGADOR_Otras situaciones '!$BC96&lt;&gt;0),'[1]INVESTIGADOR_Otras situaciones '!$BC96,""),IF($A98="TOTAL",SUM(INDIRECT("AG4:AG"&amp;ROW()-1)),""))</f>
        <v/>
      </c>
      <c r="AH98" s="3" t="str">
        <f t="shared" ca="1" si="29"/>
        <v/>
      </c>
      <c r="AI98" s="3" t="str">
        <f ca="1">IF(AND($A98&lt;&gt;"",$A98&lt;&gt;"TOTAL"),IF(AND('[1]INVESTIGADOR_Otras situaciones '!$BF96&lt;&gt;"",'[1]INVESTIGADOR_Otras situaciones '!$BF96&lt;&gt;0),'[1]INVESTIGADOR_Otras situaciones '!$BF96,""),IF($A98="TOTAL",SUM(INDIRECT("AI4:AI"&amp;ROW()-1)),""))</f>
        <v/>
      </c>
      <c r="AJ98" s="3" t="str">
        <f ca="1">IF(AND($A98&lt;&gt;"",$A98&lt;&gt;"TOTAL"),IF(AND('[1]INVESTIGADOR_Otras situaciones '!$BH96&lt;&gt;"",'[1]INVESTIGADOR_Otras situaciones '!$BH96&lt;&gt;0),'[1]INVESTIGADOR_Otras situaciones '!$BH96,""),IF($A98="TOTAL",SUM(INDIRECT("AJ4:AJ"&amp;ROW()-1)),""))</f>
        <v/>
      </c>
      <c r="AK98" s="3" t="str">
        <f t="shared" ca="1" si="30"/>
        <v/>
      </c>
      <c r="AL98" s="3" t="str">
        <f ca="1">IF(AND($A98&lt;&gt;"",$A98&lt;&gt;"TOTAL"),IF(AND('[1]INVESTIGADOR_Otras situaciones '!$BK96&lt;&gt;"",'[1]INVESTIGADOR_Otras situaciones '!$BK96&lt;&gt;0),'[1]INVESTIGADOR_Otras situaciones '!$BK96,""),IF($A98="TOTAL",SUM(INDIRECT("AL4:AL"&amp;ROW()-1)),""))</f>
        <v/>
      </c>
      <c r="AM98" s="3" t="str">
        <f ca="1">IF(AND($A98&lt;&gt;"",$A98&lt;&gt;"TOTAL"),IF(AND('[1]INVESTIGADOR_Otras situaciones '!$BM96&lt;&gt;"",'[1]INVESTIGADOR_Otras situaciones '!$BM96&lt;&gt;0),'[1]INVESTIGADOR_Otras situaciones '!$BM96,""),IF($A98="TOTAL",SUM(INDIRECT("AM4:AM"&amp;ROW()-1)),""))</f>
        <v/>
      </c>
      <c r="AN98" s="3" t="str">
        <f t="shared" ca="1" si="31"/>
        <v/>
      </c>
      <c r="AO98" s="3" t="str">
        <f ca="1">IF(AND($A98&lt;&gt;"",$A98&lt;&gt;"TOTAL"),IF(AND('[1]INVESTIGADOR_Otras situaciones '!$BP96&lt;&gt;"",'[1]INVESTIGADOR_Otras situaciones '!$BP96&lt;&gt;0),'[1]INVESTIGADOR_Otras situaciones '!$BP96,""),IF($A98="TOTAL",SUM(INDIRECT("AO4:AO"&amp;ROW()-1)),""))</f>
        <v/>
      </c>
      <c r="AP98" s="3" t="str">
        <f ca="1">IF(AND($A98&lt;&gt;"",$A98&lt;&gt;"TOTAL"),IF(AND('[1]INVESTIGADOR_Otras situaciones '!$BR96&lt;&gt;"",'[1]INVESTIGADOR_Otras situaciones '!$BR96&lt;&gt;0),'[1]INVESTIGADOR_Otras situaciones '!$BR96,""),IF($A98="TOTAL",SUM(INDIRECT("AP4:AP"&amp;ROW()-1)),""))</f>
        <v/>
      </c>
      <c r="AQ98" s="3" t="str">
        <f t="shared" ca="1" si="32"/>
        <v/>
      </c>
      <c r="AR98" s="3" t="str">
        <f ca="1">IF(AND($A98&lt;&gt;"",$A98&lt;&gt;"TOTAL"),IF(AND('[1]INVESTIGADOR_Otras situaciones '!$BU96&lt;&gt;"",'[1]INVESTIGADOR_Otras situaciones '!$BU96&lt;&gt;0),'[1]INVESTIGADOR_Otras situaciones '!$BU96,""),IF($A98="TOTAL",SUM(INDIRECT("AR4:AR"&amp;ROW()-1)),""))</f>
        <v/>
      </c>
      <c r="AS98" s="3" t="str">
        <f ca="1">IF(AND($A98&lt;&gt;"",$A98&lt;&gt;"TOTAL"),IF(AND('[1]INVESTIGADOR_Otras situaciones '!$BW96&lt;&gt;"",'[1]INVESTIGADOR_Otras situaciones '!$BW96&lt;&gt;0),'[1]INVESTIGADOR_Otras situaciones '!$BW96,""),IF($A98="TOTAL",SUM(INDIRECT("AS4:AS"&amp;ROW()-1)),""))</f>
        <v/>
      </c>
      <c r="AT98" s="3" t="str">
        <f t="shared" ca="1" si="33"/>
        <v/>
      </c>
      <c r="AU98" s="3" t="str">
        <f ca="1">IF(AND($A98&lt;&gt;"",$A98&lt;&gt;"TOTAL"),IF(AND('[1]INVESTIGADOR_Otras situaciones '!$BZ96&lt;&gt;"",'[1]INVESTIGADOR_Otras situaciones '!$BZ96&lt;&gt;0),'[1]INVESTIGADOR_Otras situaciones '!$BZ96,""),IF($A98="TOTAL",SUM(INDIRECT("AU4:AU"&amp;ROW()-1)),""))</f>
        <v/>
      </c>
      <c r="AV98" s="3" t="str">
        <f ca="1">IF(AND($A98&lt;&gt;"",$A98&lt;&gt;"TOTAL"),IF(AND('[1]INVESTIGADOR_Otras situaciones '!$CB96&lt;&gt;"",'[1]INVESTIGADOR_Otras situaciones '!$CB96&lt;&gt;0),'[1]INVESTIGADOR_Otras situaciones '!$CB96,""),IF($A98="TOTAL",SUM(INDIRECT("AV4:AV"&amp;ROW()-1)),""))</f>
        <v/>
      </c>
      <c r="AW98" s="3" t="str">
        <f t="shared" ca="1" si="34"/>
        <v/>
      </c>
      <c r="AX98" s="3" t="str">
        <f ca="1">IF(AND($A98&lt;&gt;"",$A98&lt;&gt;"TOTAL"),IF(AND('[1]INVESTIGADOR_Otras situaciones '!$CE96&lt;&gt;"",'[1]INVESTIGADOR_Otras situaciones '!$CE96&lt;&gt;0),'[1]INVESTIGADOR_Otras situaciones '!$CE96,""),IF($A98="TOTAL",SUM(INDIRECT("AX4:AX"&amp;ROW()-1)),""))</f>
        <v/>
      </c>
      <c r="AY98" s="3" t="str">
        <f ca="1">IF(AND($A98&lt;&gt;"",$A98&lt;&gt;"TOTAL"),IF(AND('[1]INVESTIGADOR_Otras situaciones '!$CG96&lt;&gt;"",'[1]INVESTIGADOR_Otras situaciones '!$CG96&lt;&gt;0),'[1]INVESTIGADOR_Otras situaciones '!$CG96,""),IF($A98="TOTAL",SUM(INDIRECT("AY4:AY"&amp;ROW()-1)),""))</f>
        <v/>
      </c>
      <c r="AZ98" s="3" t="str">
        <f t="shared" ca="1" si="35"/>
        <v/>
      </c>
      <c r="BA98" s="3" t="str">
        <f ca="1">IF(AND($A98&lt;&gt;"",$A98&lt;&gt;"TOTAL"),IF(AND('[1]INVESTIGADOR_Otras situaciones '!$CJ96&lt;&gt;"",'[1]INVESTIGADOR_Otras situaciones '!$CJ96&lt;&gt;0),'[1]INVESTIGADOR_Otras situaciones '!$CJ96,""),IF($A98="TOTAL",SUM(INDIRECT("BA4:BA"&amp;ROW()-1)),""))</f>
        <v/>
      </c>
      <c r="BB98" s="3" t="str">
        <f ca="1">IF(AND($A98&lt;&gt;"",$A98&lt;&gt;"TOTAL"),IF(AND('[1]INVESTIGADOR_Otras situaciones '!$CL96&lt;&gt;"",'[1]INVESTIGADOR_Otras situaciones '!$CL96&lt;&gt;0),'[1]INVESTIGADOR_Otras situaciones '!$CL96,""),IF($A98="TOTAL",SUM(INDIRECT("BB4:BB"&amp;ROW()-1)),""))</f>
        <v/>
      </c>
      <c r="BC98" s="3" t="str">
        <f t="shared" ca="1" si="36"/>
        <v/>
      </c>
      <c r="BD98" s="3" t="str">
        <f ca="1">IF(AND($A98&lt;&gt;"",$A98&lt;&gt;"TOTAL"),IF(AND('[1]INVESTIGADOR_Otras situaciones '!$CO96&lt;&gt;"",'[1]INVESTIGADOR_Otras situaciones '!$CO96&lt;&gt;0),'[1]INVESTIGADOR_Otras situaciones '!$CO96,""),IF($A98="TOTAL",SUM(INDIRECT("BD4:BD"&amp;ROW()-1)),""))</f>
        <v/>
      </c>
      <c r="BE98" s="3" t="str">
        <f ca="1">IF(AND($A98&lt;&gt;"",$A98&lt;&gt;"TOTAL"),IF(AND('[1]INVESTIGADOR_Otras situaciones '!$CQ96&lt;&gt;"",'[1]INVESTIGADOR_Otras situaciones '!$CQ96&lt;&gt;0),'[1]INVESTIGADOR_Otras situaciones '!$CQ96,""),IF($A98="TOTAL",SUM(INDIRECT("BE4:BE"&amp;ROW()-1)),""))</f>
        <v/>
      </c>
      <c r="BF98" s="3" t="str">
        <f t="shared" ca="1" si="37"/>
        <v/>
      </c>
    </row>
    <row r="99" spans="1:58" x14ac:dyDescent="0.2">
      <c r="A99" s="25" t="str">
        <f>IF('[1]INVESTIGADOR_Otras situaciones '!$B97&lt;&gt;"",'[1]INVESTIGADOR_Otras situaciones '!$B97,IF(AND('[1]INVESTIGADOR_Otras situaciones '!$B97="",'[1]INVESTIGADOR_Otras situaciones '!$B98="",'[1]INVESTIGADOR_Otras situaciones '!$B96=""),"","TOTAL"))</f>
        <v/>
      </c>
      <c r="B99" s="3" t="str">
        <f ca="1">IF(AND($A99&lt;&gt;"",$A99&lt;&gt;"TOTAL"),IF(AND('[1]INVESTIGADOR_Otras situaciones '!$C97&lt;&gt;"",'[1]INVESTIGADOR_Otras situaciones '!$C97&lt;&gt;0),'[1]INVESTIGADOR_Otras situaciones '!$C97,""),IF($A99="TOTAL",SUM(INDIRECT("B4:B"&amp;ROW()-1)),""))</f>
        <v/>
      </c>
      <c r="C99" s="3" t="str">
        <f ca="1">IF(AND($A99&lt;&gt;"",$A99&lt;&gt;"TOTAL"),IF(AND('[1]INVESTIGADOR_Otras situaciones '!$E97&lt;&gt;"",'[1]INVESTIGADOR_Otras situaciones '!$E97&lt;&gt;0),'[1]INVESTIGADOR_Otras situaciones '!$E97,""),IF($A99="TOTAL",SUM(INDIRECT("C4:C"&amp;ROW()-1)),""))</f>
        <v/>
      </c>
      <c r="D99" s="3" t="str">
        <f t="shared" ca="1" si="19"/>
        <v/>
      </c>
      <c r="E99" s="3" t="str">
        <f ca="1">IF(AND($A99&lt;&gt;"",$A99&lt;&gt;"TOTAL"),IF(AND('[1]INVESTIGADOR_Otras situaciones '!$H97&lt;&gt;"",'[1]INVESTIGADOR_Otras situaciones '!$H97&lt;&gt;0),'[1]INVESTIGADOR_Otras situaciones '!$H97,""),IF($A99="TOTAL",SUM(INDIRECT("E4:E"&amp;ROW()-1)),""))</f>
        <v/>
      </c>
      <c r="F99" s="3" t="str">
        <f ca="1">IF(AND($A99&lt;&gt;"",$A99&lt;&gt;"TOTAL"),IF(AND('[1]INVESTIGADOR_Otras situaciones '!$J97&lt;&gt;"",'[1]INVESTIGADOR_Otras situaciones '!$J97&lt;&gt;0),'[1]INVESTIGADOR_Otras situaciones '!$J97,""),IF($A99="TOTAL",SUM(INDIRECT("F4:F"&amp;ROW()-1)),""))</f>
        <v/>
      </c>
      <c r="G99" s="3" t="str">
        <f t="shared" ca="1" si="20"/>
        <v/>
      </c>
      <c r="H99" s="3" t="str">
        <f ca="1">IF(AND($A99&lt;&gt;"",$A99&lt;&gt;"TOTAL"),IF(AND('[1]INVESTIGADOR_Otras situaciones '!$M97&lt;&gt;"",'[1]INVESTIGADOR_Otras situaciones '!$M97&lt;&gt;0),'[1]INVESTIGADOR_Otras situaciones '!$M97,""),IF($A99="TOTAL",SUM(INDIRECT("H4:H"&amp;ROW()-1)),""))</f>
        <v/>
      </c>
      <c r="I99" s="3" t="str">
        <f ca="1">IF(AND($A99&lt;&gt;"",$A99&lt;&gt;"TOTAL"),IF(AND('[1]INVESTIGADOR_Otras situaciones '!$O97&lt;&gt;"",'[1]INVESTIGADOR_Otras situaciones '!$O97&lt;&gt;0),'[1]INVESTIGADOR_Otras situaciones '!$O97,""),IF($A99="TOTAL",SUM(INDIRECT("I4:I"&amp;ROW()-1)),""))</f>
        <v/>
      </c>
      <c r="J99" s="3" t="str">
        <f t="shared" ca="1" si="21"/>
        <v/>
      </c>
      <c r="K99" s="3" t="str">
        <f ca="1">IF(AND($A99&lt;&gt;"",$A99&lt;&gt;"TOTAL"),IF(AND('[1]INVESTIGADOR_Otras situaciones '!$R97&lt;&gt;"",'[1]INVESTIGADOR_Otras situaciones '!$R97&lt;&gt;0),'[1]INVESTIGADOR_Otras situaciones '!$R97,""),IF($A99="TOTAL",SUM(INDIRECT("K4:K"&amp;ROW()-1)),""))</f>
        <v/>
      </c>
      <c r="L99" s="3" t="str">
        <f ca="1">IF(AND($A99&lt;&gt;"",$A99&lt;&gt;"TOTAL"),IF(AND('[1]INVESTIGADOR_Otras situaciones '!$T97&lt;&gt;"",'[1]INVESTIGADOR_Otras situaciones '!$T97&lt;&gt;0),'[1]INVESTIGADOR_Otras situaciones '!$T97,""),IF($A99="TOTAL",SUM(INDIRECT("L4:L"&amp;ROW()-1)),""))</f>
        <v/>
      </c>
      <c r="M99" s="3" t="str">
        <f t="shared" ca="1" si="22"/>
        <v/>
      </c>
      <c r="N99" s="3" t="str">
        <f ca="1">IF(AND($A99&lt;&gt;"",$A99&lt;&gt;"TOTAL"),IF(AND('[1]INVESTIGADOR_Otras situaciones '!$W97&lt;&gt;"",'[1]INVESTIGADOR_Otras situaciones '!$W97&lt;&gt;0),'[1]INVESTIGADOR_Otras situaciones '!$W97,""),IF($A99="TOTAL",SUM(INDIRECT("N4:N"&amp;ROW()-1)),""))</f>
        <v/>
      </c>
      <c r="O99" s="3" t="str">
        <f ca="1">IF(AND($A99&lt;&gt;"",$A99&lt;&gt;"TOTAL"),IF(AND('[1]INVESTIGADOR_Otras situaciones '!$Y97&lt;&gt;"",'[1]INVESTIGADOR_Otras situaciones '!$Y97&lt;&gt;0),'[1]INVESTIGADOR_Otras situaciones '!$Y97,""),IF($A99="TOTAL",SUM(INDIRECT("O4:O"&amp;ROW()-1)),""))</f>
        <v/>
      </c>
      <c r="P99" s="3" t="str">
        <f t="shared" ca="1" si="23"/>
        <v/>
      </c>
      <c r="Q99" s="3" t="str">
        <f ca="1">IF(AND($A99&lt;&gt;"",$A99&lt;&gt;"TOTAL"),IF(AND('[1]INVESTIGADOR_Otras situaciones '!$AB97&lt;&gt;"",'[1]INVESTIGADOR_Otras situaciones '!$AB97&lt;&gt;0),'[1]INVESTIGADOR_Otras situaciones '!$AB97,""),IF($A99="TOTAL",SUM(INDIRECT("Q4:Q"&amp;ROW()-1)),""))</f>
        <v/>
      </c>
      <c r="R99" s="3" t="str">
        <f ca="1">IF(AND($A99&lt;&gt;"",$A99&lt;&gt;"TOTAL"),IF(AND('[1]INVESTIGADOR_Otras situaciones '!$AD97&lt;&gt;"",'[1]INVESTIGADOR_Otras situaciones '!$AD97&lt;&gt;0),'[1]INVESTIGADOR_Otras situaciones '!$AD97,""),IF($A99="TOTAL",SUM(INDIRECT("R4:R"&amp;ROW()-1)),""))</f>
        <v/>
      </c>
      <c r="S99" s="3" t="str">
        <f t="shared" ca="1" si="24"/>
        <v/>
      </c>
      <c r="T99" s="3" t="str">
        <f ca="1">IF(AND($A99&lt;&gt;"",$A99&lt;&gt;"TOTAL"),IF(AND('[1]INVESTIGADOR_Otras situaciones '!$AG97&lt;&gt;"",'[1]INVESTIGADOR_Otras situaciones '!$AG97&lt;&gt;0),'[1]INVESTIGADOR_Otras situaciones '!$AG97,""),IF($A99="TOTAL",SUM(INDIRECT("T4:T"&amp;ROW()-1)),""))</f>
        <v/>
      </c>
      <c r="U99" s="3" t="str">
        <f ca="1">IF(AND($A99&lt;&gt;"",$A99&lt;&gt;"TOTAL"),IF(AND('[1]INVESTIGADOR_Otras situaciones '!$AI97&lt;&gt;"",'[1]INVESTIGADOR_Otras situaciones '!$AI97&lt;&gt;0),'[1]INVESTIGADOR_Otras situaciones '!$AI97,""),IF($A99="TOTAL",SUM(INDIRECT("U4:U"&amp;ROW()-1)),""))</f>
        <v/>
      </c>
      <c r="V99" s="3" t="str">
        <f t="shared" ca="1" si="25"/>
        <v/>
      </c>
      <c r="W99" s="3" t="str">
        <f ca="1">IF(AND($A99&lt;&gt;"",$A99&lt;&gt;"TOTAL"),IF(AND('[1]INVESTIGADOR_Otras situaciones '!$AL97&lt;&gt;"",'[1]INVESTIGADOR_Otras situaciones '!$AL97&lt;&gt;0),'[1]INVESTIGADOR_Otras situaciones '!$AL97,""),IF($A99="TOTAL",SUM(INDIRECT("W4:W"&amp;ROW()-1)),""))</f>
        <v/>
      </c>
      <c r="X99" s="3" t="str">
        <f ca="1">IF(AND($A99&lt;&gt;"",$A99&lt;&gt;"TOTAL"),IF(AND('[1]INVESTIGADOR_Otras situaciones '!$AN97&lt;&gt;"",'[1]INVESTIGADOR_Otras situaciones '!$AN97&lt;&gt;0),'[1]INVESTIGADOR_Otras situaciones '!$AN97,""),IF($A99="TOTAL",SUM(INDIRECT("X4:X"&amp;ROW()-1)),""))</f>
        <v/>
      </c>
      <c r="Y99" s="3" t="str">
        <f t="shared" ca="1" si="26"/>
        <v/>
      </c>
      <c r="Z99" s="3" t="str">
        <f ca="1">IF(AND($A99&lt;&gt;"",$A99&lt;&gt;"TOTAL"),IF(AND('[1]INVESTIGADOR_Otras situaciones '!$AQ97&lt;&gt;"",'[1]INVESTIGADOR_Otras situaciones '!$AQ97&lt;&gt;0),'[1]INVESTIGADOR_Otras situaciones '!$AQ97,""),IF($A99="TOTAL",SUM(INDIRECT("Z4:Z"&amp;ROW()-1)),""))</f>
        <v/>
      </c>
      <c r="AA99" s="3" t="str">
        <f ca="1">IF(AND($A99&lt;&gt;"",$A99&lt;&gt;"TOTAL"),IF(AND('[1]INVESTIGADOR_Otras situaciones '!$AS97&lt;&gt;"",'[1]INVESTIGADOR_Otras situaciones '!$AS97&lt;&gt;0),'[1]INVESTIGADOR_Otras situaciones '!$AS97,""),IF($A99="TOTAL",SUM(INDIRECT("AA4:AA"&amp;ROW()-1)),""))</f>
        <v/>
      </c>
      <c r="AB99" s="3" t="str">
        <f t="shared" ca="1" si="27"/>
        <v/>
      </c>
      <c r="AC99" s="3" t="str">
        <f ca="1">IF(AND($A99&lt;&gt;"",$A99&lt;&gt;"TOTAL"),IF(AND('[1]INVESTIGADOR_Otras situaciones '!$AV97&lt;&gt;"",'[1]INVESTIGADOR_Otras situaciones '!$AV97&lt;&gt;0),'[1]INVESTIGADOR_Otras situaciones '!$AV97,""),IF($A99="TOTAL",SUM(INDIRECT("AC4:AC"&amp;ROW()-1)),""))</f>
        <v/>
      </c>
      <c r="AD99" s="3" t="str">
        <f ca="1">IF(AND($A99&lt;&gt;"",$A99&lt;&gt;"TOTAL"),IF(AND('[1]INVESTIGADOR_Otras situaciones '!$AX97&lt;&gt;"",'[1]INVESTIGADOR_Otras situaciones '!$AX97&lt;&gt;0),'[1]INVESTIGADOR_Otras situaciones '!$AX97,""),IF($A99="TOTAL",SUM(INDIRECT("AD4:AD"&amp;ROW()-1)),""))</f>
        <v/>
      </c>
      <c r="AE99" s="3" t="str">
        <f t="shared" ca="1" si="28"/>
        <v/>
      </c>
      <c r="AF99" s="3" t="str">
        <f ca="1">IF(AND($A99&lt;&gt;"",$A99&lt;&gt;"TOTAL"),IF(AND('[1]INVESTIGADOR_Otras situaciones '!$BA97&lt;&gt;"",'[1]INVESTIGADOR_Otras situaciones '!$BA97&lt;&gt;0),'[1]INVESTIGADOR_Otras situaciones '!$BA97,""),IF($A99="TOTAL",SUM(INDIRECT("AF4:AF"&amp;ROW()-1)),""))</f>
        <v/>
      </c>
      <c r="AG99" s="3" t="str">
        <f ca="1">IF(AND($A99&lt;&gt;"",$A99&lt;&gt;"TOTAL"),IF(AND('[1]INVESTIGADOR_Otras situaciones '!$BC97&lt;&gt;"",'[1]INVESTIGADOR_Otras situaciones '!$BC97&lt;&gt;0),'[1]INVESTIGADOR_Otras situaciones '!$BC97,""),IF($A99="TOTAL",SUM(INDIRECT("AG4:AG"&amp;ROW()-1)),""))</f>
        <v/>
      </c>
      <c r="AH99" s="3" t="str">
        <f t="shared" ca="1" si="29"/>
        <v/>
      </c>
      <c r="AI99" s="3" t="str">
        <f ca="1">IF(AND($A99&lt;&gt;"",$A99&lt;&gt;"TOTAL"),IF(AND('[1]INVESTIGADOR_Otras situaciones '!$BF97&lt;&gt;"",'[1]INVESTIGADOR_Otras situaciones '!$BF97&lt;&gt;0),'[1]INVESTIGADOR_Otras situaciones '!$BF97,""),IF($A99="TOTAL",SUM(INDIRECT("AI4:AI"&amp;ROW()-1)),""))</f>
        <v/>
      </c>
      <c r="AJ99" s="3" t="str">
        <f ca="1">IF(AND($A99&lt;&gt;"",$A99&lt;&gt;"TOTAL"),IF(AND('[1]INVESTIGADOR_Otras situaciones '!$BH97&lt;&gt;"",'[1]INVESTIGADOR_Otras situaciones '!$BH97&lt;&gt;0),'[1]INVESTIGADOR_Otras situaciones '!$BH97,""),IF($A99="TOTAL",SUM(INDIRECT("AJ4:AJ"&amp;ROW()-1)),""))</f>
        <v/>
      </c>
      <c r="AK99" s="3" t="str">
        <f t="shared" ca="1" si="30"/>
        <v/>
      </c>
      <c r="AL99" s="3" t="str">
        <f ca="1">IF(AND($A99&lt;&gt;"",$A99&lt;&gt;"TOTAL"),IF(AND('[1]INVESTIGADOR_Otras situaciones '!$BK97&lt;&gt;"",'[1]INVESTIGADOR_Otras situaciones '!$BK97&lt;&gt;0),'[1]INVESTIGADOR_Otras situaciones '!$BK97,""),IF($A99="TOTAL",SUM(INDIRECT("AL4:AL"&amp;ROW()-1)),""))</f>
        <v/>
      </c>
      <c r="AM99" s="3" t="str">
        <f ca="1">IF(AND($A99&lt;&gt;"",$A99&lt;&gt;"TOTAL"),IF(AND('[1]INVESTIGADOR_Otras situaciones '!$BM97&lt;&gt;"",'[1]INVESTIGADOR_Otras situaciones '!$BM97&lt;&gt;0),'[1]INVESTIGADOR_Otras situaciones '!$BM97,""),IF($A99="TOTAL",SUM(INDIRECT("AM4:AM"&amp;ROW()-1)),""))</f>
        <v/>
      </c>
      <c r="AN99" s="3" t="str">
        <f t="shared" ca="1" si="31"/>
        <v/>
      </c>
      <c r="AO99" s="3" t="str">
        <f ca="1">IF(AND($A99&lt;&gt;"",$A99&lt;&gt;"TOTAL"),IF(AND('[1]INVESTIGADOR_Otras situaciones '!$BP97&lt;&gt;"",'[1]INVESTIGADOR_Otras situaciones '!$BP97&lt;&gt;0),'[1]INVESTIGADOR_Otras situaciones '!$BP97,""),IF($A99="TOTAL",SUM(INDIRECT("AO4:AO"&amp;ROW()-1)),""))</f>
        <v/>
      </c>
      <c r="AP99" s="3" t="str">
        <f ca="1">IF(AND($A99&lt;&gt;"",$A99&lt;&gt;"TOTAL"),IF(AND('[1]INVESTIGADOR_Otras situaciones '!$BR97&lt;&gt;"",'[1]INVESTIGADOR_Otras situaciones '!$BR97&lt;&gt;0),'[1]INVESTIGADOR_Otras situaciones '!$BR97,""),IF($A99="TOTAL",SUM(INDIRECT("AP4:AP"&amp;ROW()-1)),""))</f>
        <v/>
      </c>
      <c r="AQ99" s="3" t="str">
        <f t="shared" ca="1" si="32"/>
        <v/>
      </c>
      <c r="AR99" s="3" t="str">
        <f ca="1">IF(AND($A99&lt;&gt;"",$A99&lt;&gt;"TOTAL"),IF(AND('[1]INVESTIGADOR_Otras situaciones '!$BU97&lt;&gt;"",'[1]INVESTIGADOR_Otras situaciones '!$BU97&lt;&gt;0),'[1]INVESTIGADOR_Otras situaciones '!$BU97,""),IF($A99="TOTAL",SUM(INDIRECT("AR4:AR"&amp;ROW()-1)),""))</f>
        <v/>
      </c>
      <c r="AS99" s="3" t="str">
        <f ca="1">IF(AND($A99&lt;&gt;"",$A99&lt;&gt;"TOTAL"),IF(AND('[1]INVESTIGADOR_Otras situaciones '!$BW97&lt;&gt;"",'[1]INVESTIGADOR_Otras situaciones '!$BW97&lt;&gt;0),'[1]INVESTIGADOR_Otras situaciones '!$BW97,""),IF($A99="TOTAL",SUM(INDIRECT("AS4:AS"&amp;ROW()-1)),""))</f>
        <v/>
      </c>
      <c r="AT99" s="3" t="str">
        <f t="shared" ca="1" si="33"/>
        <v/>
      </c>
      <c r="AU99" s="3" t="str">
        <f ca="1">IF(AND($A99&lt;&gt;"",$A99&lt;&gt;"TOTAL"),IF(AND('[1]INVESTIGADOR_Otras situaciones '!$BZ97&lt;&gt;"",'[1]INVESTIGADOR_Otras situaciones '!$BZ97&lt;&gt;0),'[1]INVESTIGADOR_Otras situaciones '!$BZ97,""),IF($A99="TOTAL",SUM(INDIRECT("AU4:AU"&amp;ROW()-1)),""))</f>
        <v/>
      </c>
      <c r="AV99" s="3" t="str">
        <f ca="1">IF(AND($A99&lt;&gt;"",$A99&lt;&gt;"TOTAL"),IF(AND('[1]INVESTIGADOR_Otras situaciones '!$CB97&lt;&gt;"",'[1]INVESTIGADOR_Otras situaciones '!$CB97&lt;&gt;0),'[1]INVESTIGADOR_Otras situaciones '!$CB97,""),IF($A99="TOTAL",SUM(INDIRECT("AV4:AV"&amp;ROW()-1)),""))</f>
        <v/>
      </c>
      <c r="AW99" s="3" t="str">
        <f t="shared" ca="1" si="34"/>
        <v/>
      </c>
      <c r="AX99" s="3" t="str">
        <f ca="1">IF(AND($A99&lt;&gt;"",$A99&lt;&gt;"TOTAL"),IF(AND('[1]INVESTIGADOR_Otras situaciones '!$CE97&lt;&gt;"",'[1]INVESTIGADOR_Otras situaciones '!$CE97&lt;&gt;0),'[1]INVESTIGADOR_Otras situaciones '!$CE97,""),IF($A99="TOTAL",SUM(INDIRECT("AX4:AX"&amp;ROW()-1)),""))</f>
        <v/>
      </c>
      <c r="AY99" s="3" t="str">
        <f ca="1">IF(AND($A99&lt;&gt;"",$A99&lt;&gt;"TOTAL"),IF(AND('[1]INVESTIGADOR_Otras situaciones '!$CG97&lt;&gt;"",'[1]INVESTIGADOR_Otras situaciones '!$CG97&lt;&gt;0),'[1]INVESTIGADOR_Otras situaciones '!$CG97,""),IF($A99="TOTAL",SUM(INDIRECT("AY4:AY"&amp;ROW()-1)),""))</f>
        <v/>
      </c>
      <c r="AZ99" s="3" t="str">
        <f t="shared" ca="1" si="35"/>
        <v/>
      </c>
      <c r="BA99" s="3" t="str">
        <f ca="1">IF(AND($A99&lt;&gt;"",$A99&lt;&gt;"TOTAL"),IF(AND('[1]INVESTIGADOR_Otras situaciones '!$CJ97&lt;&gt;"",'[1]INVESTIGADOR_Otras situaciones '!$CJ97&lt;&gt;0),'[1]INVESTIGADOR_Otras situaciones '!$CJ97,""),IF($A99="TOTAL",SUM(INDIRECT("BA4:BA"&amp;ROW()-1)),""))</f>
        <v/>
      </c>
      <c r="BB99" s="3" t="str">
        <f ca="1">IF(AND($A99&lt;&gt;"",$A99&lt;&gt;"TOTAL"),IF(AND('[1]INVESTIGADOR_Otras situaciones '!$CL97&lt;&gt;"",'[1]INVESTIGADOR_Otras situaciones '!$CL97&lt;&gt;0),'[1]INVESTIGADOR_Otras situaciones '!$CL97,""),IF($A99="TOTAL",SUM(INDIRECT("BB4:BB"&amp;ROW()-1)),""))</f>
        <v/>
      </c>
      <c r="BC99" s="3" t="str">
        <f t="shared" ca="1" si="36"/>
        <v/>
      </c>
      <c r="BD99" s="3" t="str">
        <f ca="1">IF(AND($A99&lt;&gt;"",$A99&lt;&gt;"TOTAL"),IF(AND('[1]INVESTIGADOR_Otras situaciones '!$CO97&lt;&gt;"",'[1]INVESTIGADOR_Otras situaciones '!$CO97&lt;&gt;0),'[1]INVESTIGADOR_Otras situaciones '!$CO97,""),IF($A99="TOTAL",SUM(INDIRECT("BD4:BD"&amp;ROW()-1)),""))</f>
        <v/>
      </c>
      <c r="BE99" s="3" t="str">
        <f ca="1">IF(AND($A99&lt;&gt;"",$A99&lt;&gt;"TOTAL"),IF(AND('[1]INVESTIGADOR_Otras situaciones '!$CQ97&lt;&gt;"",'[1]INVESTIGADOR_Otras situaciones '!$CQ97&lt;&gt;0),'[1]INVESTIGADOR_Otras situaciones '!$CQ97,""),IF($A99="TOTAL",SUM(INDIRECT("BE4:BE"&amp;ROW()-1)),""))</f>
        <v/>
      </c>
      <c r="BF99" s="3" t="str">
        <f t="shared" ca="1" si="37"/>
        <v/>
      </c>
    </row>
    <row r="100" spans="1:58" x14ac:dyDescent="0.2">
      <c r="A100" s="25" t="str">
        <f>IF('[1]INVESTIGADOR_Otras situaciones '!$B98&lt;&gt;"",'[1]INVESTIGADOR_Otras situaciones '!$B98,IF(AND('[1]INVESTIGADOR_Otras situaciones '!$B98="",'[1]INVESTIGADOR_Otras situaciones '!$B99="",'[1]INVESTIGADOR_Otras situaciones '!$B97=""),"","TOTAL"))</f>
        <v/>
      </c>
      <c r="B100" s="3" t="str">
        <f ca="1">IF(AND($A100&lt;&gt;"",$A100&lt;&gt;"TOTAL"),IF(AND('[1]INVESTIGADOR_Otras situaciones '!$C98&lt;&gt;"",'[1]INVESTIGADOR_Otras situaciones '!$C98&lt;&gt;0),'[1]INVESTIGADOR_Otras situaciones '!$C98,""),IF($A100="TOTAL",SUM(INDIRECT("B4:B"&amp;ROW()-1)),""))</f>
        <v/>
      </c>
      <c r="C100" s="3" t="str">
        <f ca="1">IF(AND($A100&lt;&gt;"",$A100&lt;&gt;"TOTAL"),IF(AND('[1]INVESTIGADOR_Otras situaciones '!$E98&lt;&gt;"",'[1]INVESTIGADOR_Otras situaciones '!$E98&lt;&gt;0),'[1]INVESTIGADOR_Otras situaciones '!$E98,""),IF($A100="TOTAL",SUM(INDIRECT("C4:C"&amp;ROW()-1)),""))</f>
        <v/>
      </c>
      <c r="D100" s="3" t="str">
        <f t="shared" ca="1" si="19"/>
        <v/>
      </c>
      <c r="E100" s="3" t="str">
        <f ca="1">IF(AND($A100&lt;&gt;"",$A100&lt;&gt;"TOTAL"),IF(AND('[1]INVESTIGADOR_Otras situaciones '!$H98&lt;&gt;"",'[1]INVESTIGADOR_Otras situaciones '!$H98&lt;&gt;0),'[1]INVESTIGADOR_Otras situaciones '!$H98,""),IF($A100="TOTAL",SUM(INDIRECT("E4:E"&amp;ROW()-1)),""))</f>
        <v/>
      </c>
      <c r="F100" s="3" t="str">
        <f ca="1">IF(AND($A100&lt;&gt;"",$A100&lt;&gt;"TOTAL"),IF(AND('[1]INVESTIGADOR_Otras situaciones '!$J98&lt;&gt;"",'[1]INVESTIGADOR_Otras situaciones '!$J98&lt;&gt;0),'[1]INVESTIGADOR_Otras situaciones '!$J98,""),IF($A100="TOTAL",SUM(INDIRECT("F4:F"&amp;ROW()-1)),""))</f>
        <v/>
      </c>
      <c r="G100" s="3" t="str">
        <f t="shared" ca="1" si="20"/>
        <v/>
      </c>
      <c r="H100" s="3" t="str">
        <f ca="1">IF(AND($A100&lt;&gt;"",$A100&lt;&gt;"TOTAL"),IF(AND('[1]INVESTIGADOR_Otras situaciones '!$M98&lt;&gt;"",'[1]INVESTIGADOR_Otras situaciones '!$M98&lt;&gt;0),'[1]INVESTIGADOR_Otras situaciones '!$M98,""),IF($A100="TOTAL",SUM(INDIRECT("H4:H"&amp;ROW()-1)),""))</f>
        <v/>
      </c>
      <c r="I100" s="3" t="str">
        <f ca="1">IF(AND($A100&lt;&gt;"",$A100&lt;&gt;"TOTAL"),IF(AND('[1]INVESTIGADOR_Otras situaciones '!$O98&lt;&gt;"",'[1]INVESTIGADOR_Otras situaciones '!$O98&lt;&gt;0),'[1]INVESTIGADOR_Otras situaciones '!$O98,""),IF($A100="TOTAL",SUM(INDIRECT("I4:I"&amp;ROW()-1)),""))</f>
        <v/>
      </c>
      <c r="J100" s="3" t="str">
        <f t="shared" ca="1" si="21"/>
        <v/>
      </c>
      <c r="K100" s="3" t="str">
        <f ca="1">IF(AND($A100&lt;&gt;"",$A100&lt;&gt;"TOTAL"),IF(AND('[1]INVESTIGADOR_Otras situaciones '!$R98&lt;&gt;"",'[1]INVESTIGADOR_Otras situaciones '!$R98&lt;&gt;0),'[1]INVESTIGADOR_Otras situaciones '!$R98,""),IF($A100="TOTAL",SUM(INDIRECT("K4:K"&amp;ROW()-1)),""))</f>
        <v/>
      </c>
      <c r="L100" s="3" t="str">
        <f ca="1">IF(AND($A100&lt;&gt;"",$A100&lt;&gt;"TOTAL"),IF(AND('[1]INVESTIGADOR_Otras situaciones '!$T98&lt;&gt;"",'[1]INVESTIGADOR_Otras situaciones '!$T98&lt;&gt;0),'[1]INVESTIGADOR_Otras situaciones '!$T98,""),IF($A100="TOTAL",SUM(INDIRECT("L4:L"&amp;ROW()-1)),""))</f>
        <v/>
      </c>
      <c r="M100" s="3" t="str">
        <f t="shared" ca="1" si="22"/>
        <v/>
      </c>
      <c r="N100" s="3" t="str">
        <f ca="1">IF(AND($A100&lt;&gt;"",$A100&lt;&gt;"TOTAL"),IF(AND('[1]INVESTIGADOR_Otras situaciones '!$W98&lt;&gt;"",'[1]INVESTIGADOR_Otras situaciones '!$W98&lt;&gt;0),'[1]INVESTIGADOR_Otras situaciones '!$W98,""),IF($A100="TOTAL",SUM(INDIRECT("N4:N"&amp;ROW()-1)),""))</f>
        <v/>
      </c>
      <c r="O100" s="3" t="str">
        <f ca="1">IF(AND($A100&lt;&gt;"",$A100&lt;&gt;"TOTAL"),IF(AND('[1]INVESTIGADOR_Otras situaciones '!$Y98&lt;&gt;"",'[1]INVESTIGADOR_Otras situaciones '!$Y98&lt;&gt;0),'[1]INVESTIGADOR_Otras situaciones '!$Y98,""),IF($A100="TOTAL",SUM(INDIRECT("O4:O"&amp;ROW()-1)),""))</f>
        <v/>
      </c>
      <c r="P100" s="3" t="str">
        <f t="shared" ca="1" si="23"/>
        <v/>
      </c>
      <c r="Q100" s="3" t="str">
        <f ca="1">IF(AND($A100&lt;&gt;"",$A100&lt;&gt;"TOTAL"),IF(AND('[1]INVESTIGADOR_Otras situaciones '!$AB98&lt;&gt;"",'[1]INVESTIGADOR_Otras situaciones '!$AB98&lt;&gt;0),'[1]INVESTIGADOR_Otras situaciones '!$AB98,""),IF($A100="TOTAL",SUM(INDIRECT("Q4:Q"&amp;ROW()-1)),""))</f>
        <v/>
      </c>
      <c r="R100" s="3" t="str">
        <f ca="1">IF(AND($A100&lt;&gt;"",$A100&lt;&gt;"TOTAL"),IF(AND('[1]INVESTIGADOR_Otras situaciones '!$AD98&lt;&gt;"",'[1]INVESTIGADOR_Otras situaciones '!$AD98&lt;&gt;0),'[1]INVESTIGADOR_Otras situaciones '!$AD98,""),IF($A100="TOTAL",SUM(INDIRECT("R4:R"&amp;ROW()-1)),""))</f>
        <v/>
      </c>
      <c r="S100" s="3" t="str">
        <f t="shared" ca="1" si="24"/>
        <v/>
      </c>
      <c r="T100" s="3" t="str">
        <f ca="1">IF(AND($A100&lt;&gt;"",$A100&lt;&gt;"TOTAL"),IF(AND('[1]INVESTIGADOR_Otras situaciones '!$AG98&lt;&gt;"",'[1]INVESTIGADOR_Otras situaciones '!$AG98&lt;&gt;0),'[1]INVESTIGADOR_Otras situaciones '!$AG98,""),IF($A100="TOTAL",SUM(INDIRECT("T4:T"&amp;ROW()-1)),""))</f>
        <v/>
      </c>
      <c r="U100" s="3" t="str">
        <f ca="1">IF(AND($A100&lt;&gt;"",$A100&lt;&gt;"TOTAL"),IF(AND('[1]INVESTIGADOR_Otras situaciones '!$AI98&lt;&gt;"",'[1]INVESTIGADOR_Otras situaciones '!$AI98&lt;&gt;0),'[1]INVESTIGADOR_Otras situaciones '!$AI98,""),IF($A100="TOTAL",SUM(INDIRECT("U4:U"&amp;ROW()-1)),""))</f>
        <v/>
      </c>
      <c r="V100" s="3" t="str">
        <f t="shared" ca="1" si="25"/>
        <v/>
      </c>
      <c r="W100" s="3" t="str">
        <f ca="1">IF(AND($A100&lt;&gt;"",$A100&lt;&gt;"TOTAL"),IF(AND('[1]INVESTIGADOR_Otras situaciones '!$AL98&lt;&gt;"",'[1]INVESTIGADOR_Otras situaciones '!$AL98&lt;&gt;0),'[1]INVESTIGADOR_Otras situaciones '!$AL98,""),IF($A100="TOTAL",SUM(INDIRECT("W4:W"&amp;ROW()-1)),""))</f>
        <v/>
      </c>
      <c r="X100" s="3" t="str">
        <f ca="1">IF(AND($A100&lt;&gt;"",$A100&lt;&gt;"TOTAL"),IF(AND('[1]INVESTIGADOR_Otras situaciones '!$AN98&lt;&gt;"",'[1]INVESTIGADOR_Otras situaciones '!$AN98&lt;&gt;0),'[1]INVESTIGADOR_Otras situaciones '!$AN98,""),IF($A100="TOTAL",SUM(INDIRECT("X4:X"&amp;ROW()-1)),""))</f>
        <v/>
      </c>
      <c r="Y100" s="3" t="str">
        <f t="shared" ca="1" si="26"/>
        <v/>
      </c>
      <c r="Z100" s="3" t="str">
        <f ca="1">IF(AND($A100&lt;&gt;"",$A100&lt;&gt;"TOTAL"),IF(AND('[1]INVESTIGADOR_Otras situaciones '!$AQ98&lt;&gt;"",'[1]INVESTIGADOR_Otras situaciones '!$AQ98&lt;&gt;0),'[1]INVESTIGADOR_Otras situaciones '!$AQ98,""),IF($A100="TOTAL",SUM(INDIRECT("Z4:Z"&amp;ROW()-1)),""))</f>
        <v/>
      </c>
      <c r="AA100" s="3" t="str">
        <f ca="1">IF(AND($A100&lt;&gt;"",$A100&lt;&gt;"TOTAL"),IF(AND('[1]INVESTIGADOR_Otras situaciones '!$AS98&lt;&gt;"",'[1]INVESTIGADOR_Otras situaciones '!$AS98&lt;&gt;0),'[1]INVESTIGADOR_Otras situaciones '!$AS98,""),IF($A100="TOTAL",SUM(INDIRECT("AA4:AA"&amp;ROW()-1)),""))</f>
        <v/>
      </c>
      <c r="AB100" s="3" t="str">
        <f t="shared" ca="1" si="27"/>
        <v/>
      </c>
      <c r="AC100" s="3" t="str">
        <f ca="1">IF(AND($A100&lt;&gt;"",$A100&lt;&gt;"TOTAL"),IF(AND('[1]INVESTIGADOR_Otras situaciones '!$AV98&lt;&gt;"",'[1]INVESTIGADOR_Otras situaciones '!$AV98&lt;&gt;0),'[1]INVESTIGADOR_Otras situaciones '!$AV98,""),IF($A100="TOTAL",SUM(INDIRECT("AC4:AC"&amp;ROW()-1)),""))</f>
        <v/>
      </c>
      <c r="AD100" s="3" t="str">
        <f ca="1">IF(AND($A100&lt;&gt;"",$A100&lt;&gt;"TOTAL"),IF(AND('[1]INVESTIGADOR_Otras situaciones '!$AX98&lt;&gt;"",'[1]INVESTIGADOR_Otras situaciones '!$AX98&lt;&gt;0),'[1]INVESTIGADOR_Otras situaciones '!$AX98,""),IF($A100="TOTAL",SUM(INDIRECT("AD4:AD"&amp;ROW()-1)),""))</f>
        <v/>
      </c>
      <c r="AE100" s="3" t="str">
        <f t="shared" ca="1" si="28"/>
        <v/>
      </c>
      <c r="AF100" s="3" t="str">
        <f ca="1">IF(AND($A100&lt;&gt;"",$A100&lt;&gt;"TOTAL"),IF(AND('[1]INVESTIGADOR_Otras situaciones '!$BA98&lt;&gt;"",'[1]INVESTIGADOR_Otras situaciones '!$BA98&lt;&gt;0),'[1]INVESTIGADOR_Otras situaciones '!$BA98,""),IF($A100="TOTAL",SUM(INDIRECT("AF4:AF"&amp;ROW()-1)),""))</f>
        <v/>
      </c>
      <c r="AG100" s="3" t="str">
        <f ca="1">IF(AND($A100&lt;&gt;"",$A100&lt;&gt;"TOTAL"),IF(AND('[1]INVESTIGADOR_Otras situaciones '!$BC98&lt;&gt;"",'[1]INVESTIGADOR_Otras situaciones '!$BC98&lt;&gt;0),'[1]INVESTIGADOR_Otras situaciones '!$BC98,""),IF($A100="TOTAL",SUM(INDIRECT("AG4:AG"&amp;ROW()-1)),""))</f>
        <v/>
      </c>
      <c r="AH100" s="3" t="str">
        <f t="shared" ca="1" si="29"/>
        <v/>
      </c>
      <c r="AI100" s="3" t="str">
        <f ca="1">IF(AND($A100&lt;&gt;"",$A100&lt;&gt;"TOTAL"),IF(AND('[1]INVESTIGADOR_Otras situaciones '!$BF98&lt;&gt;"",'[1]INVESTIGADOR_Otras situaciones '!$BF98&lt;&gt;0),'[1]INVESTIGADOR_Otras situaciones '!$BF98,""),IF($A100="TOTAL",SUM(INDIRECT("AI4:AI"&amp;ROW()-1)),""))</f>
        <v/>
      </c>
      <c r="AJ100" s="3" t="str">
        <f ca="1">IF(AND($A100&lt;&gt;"",$A100&lt;&gt;"TOTAL"),IF(AND('[1]INVESTIGADOR_Otras situaciones '!$BH98&lt;&gt;"",'[1]INVESTIGADOR_Otras situaciones '!$BH98&lt;&gt;0),'[1]INVESTIGADOR_Otras situaciones '!$BH98,""),IF($A100="TOTAL",SUM(INDIRECT("AJ4:AJ"&amp;ROW()-1)),""))</f>
        <v/>
      </c>
      <c r="AK100" s="3" t="str">
        <f t="shared" ca="1" si="30"/>
        <v/>
      </c>
      <c r="AL100" s="3" t="str">
        <f ca="1">IF(AND($A100&lt;&gt;"",$A100&lt;&gt;"TOTAL"),IF(AND('[1]INVESTIGADOR_Otras situaciones '!$BK98&lt;&gt;"",'[1]INVESTIGADOR_Otras situaciones '!$BK98&lt;&gt;0),'[1]INVESTIGADOR_Otras situaciones '!$BK98,""),IF($A100="TOTAL",SUM(INDIRECT("AL4:AL"&amp;ROW()-1)),""))</f>
        <v/>
      </c>
      <c r="AM100" s="3" t="str">
        <f ca="1">IF(AND($A100&lt;&gt;"",$A100&lt;&gt;"TOTAL"),IF(AND('[1]INVESTIGADOR_Otras situaciones '!$BM98&lt;&gt;"",'[1]INVESTIGADOR_Otras situaciones '!$BM98&lt;&gt;0),'[1]INVESTIGADOR_Otras situaciones '!$BM98,""),IF($A100="TOTAL",SUM(INDIRECT("AM4:AM"&amp;ROW()-1)),""))</f>
        <v/>
      </c>
      <c r="AN100" s="3" t="str">
        <f t="shared" ca="1" si="31"/>
        <v/>
      </c>
      <c r="AO100" s="3" t="str">
        <f ca="1">IF(AND($A100&lt;&gt;"",$A100&lt;&gt;"TOTAL"),IF(AND('[1]INVESTIGADOR_Otras situaciones '!$BP98&lt;&gt;"",'[1]INVESTIGADOR_Otras situaciones '!$BP98&lt;&gt;0),'[1]INVESTIGADOR_Otras situaciones '!$BP98,""),IF($A100="TOTAL",SUM(INDIRECT("AO4:AO"&amp;ROW()-1)),""))</f>
        <v/>
      </c>
      <c r="AP100" s="3" t="str">
        <f ca="1">IF(AND($A100&lt;&gt;"",$A100&lt;&gt;"TOTAL"),IF(AND('[1]INVESTIGADOR_Otras situaciones '!$BR98&lt;&gt;"",'[1]INVESTIGADOR_Otras situaciones '!$BR98&lt;&gt;0),'[1]INVESTIGADOR_Otras situaciones '!$BR98,""),IF($A100="TOTAL",SUM(INDIRECT("AP4:AP"&amp;ROW()-1)),""))</f>
        <v/>
      </c>
      <c r="AQ100" s="3" t="str">
        <f t="shared" ca="1" si="32"/>
        <v/>
      </c>
      <c r="AR100" s="3" t="str">
        <f ca="1">IF(AND($A100&lt;&gt;"",$A100&lt;&gt;"TOTAL"),IF(AND('[1]INVESTIGADOR_Otras situaciones '!$BU98&lt;&gt;"",'[1]INVESTIGADOR_Otras situaciones '!$BU98&lt;&gt;0),'[1]INVESTIGADOR_Otras situaciones '!$BU98,""),IF($A100="TOTAL",SUM(INDIRECT("AR4:AR"&amp;ROW()-1)),""))</f>
        <v/>
      </c>
      <c r="AS100" s="3" t="str">
        <f ca="1">IF(AND($A100&lt;&gt;"",$A100&lt;&gt;"TOTAL"),IF(AND('[1]INVESTIGADOR_Otras situaciones '!$BW98&lt;&gt;"",'[1]INVESTIGADOR_Otras situaciones '!$BW98&lt;&gt;0),'[1]INVESTIGADOR_Otras situaciones '!$BW98,""),IF($A100="TOTAL",SUM(INDIRECT("AS4:AS"&amp;ROW()-1)),""))</f>
        <v/>
      </c>
      <c r="AT100" s="3" t="str">
        <f t="shared" ca="1" si="33"/>
        <v/>
      </c>
      <c r="AU100" s="3" t="str">
        <f ca="1">IF(AND($A100&lt;&gt;"",$A100&lt;&gt;"TOTAL"),IF(AND('[1]INVESTIGADOR_Otras situaciones '!$BZ98&lt;&gt;"",'[1]INVESTIGADOR_Otras situaciones '!$BZ98&lt;&gt;0),'[1]INVESTIGADOR_Otras situaciones '!$BZ98,""),IF($A100="TOTAL",SUM(INDIRECT("AU4:AU"&amp;ROW()-1)),""))</f>
        <v/>
      </c>
      <c r="AV100" s="3" t="str">
        <f ca="1">IF(AND($A100&lt;&gt;"",$A100&lt;&gt;"TOTAL"),IF(AND('[1]INVESTIGADOR_Otras situaciones '!$CB98&lt;&gt;"",'[1]INVESTIGADOR_Otras situaciones '!$CB98&lt;&gt;0),'[1]INVESTIGADOR_Otras situaciones '!$CB98,""),IF($A100="TOTAL",SUM(INDIRECT("AV4:AV"&amp;ROW()-1)),""))</f>
        <v/>
      </c>
      <c r="AW100" s="3" t="str">
        <f t="shared" ca="1" si="34"/>
        <v/>
      </c>
      <c r="AX100" s="3" t="str">
        <f ca="1">IF(AND($A100&lt;&gt;"",$A100&lt;&gt;"TOTAL"),IF(AND('[1]INVESTIGADOR_Otras situaciones '!$CE98&lt;&gt;"",'[1]INVESTIGADOR_Otras situaciones '!$CE98&lt;&gt;0),'[1]INVESTIGADOR_Otras situaciones '!$CE98,""),IF($A100="TOTAL",SUM(INDIRECT("AX4:AX"&amp;ROW()-1)),""))</f>
        <v/>
      </c>
      <c r="AY100" s="3" t="str">
        <f ca="1">IF(AND($A100&lt;&gt;"",$A100&lt;&gt;"TOTAL"),IF(AND('[1]INVESTIGADOR_Otras situaciones '!$CG98&lt;&gt;"",'[1]INVESTIGADOR_Otras situaciones '!$CG98&lt;&gt;0),'[1]INVESTIGADOR_Otras situaciones '!$CG98,""),IF($A100="TOTAL",SUM(INDIRECT("AY4:AY"&amp;ROW()-1)),""))</f>
        <v/>
      </c>
      <c r="AZ100" s="3" t="str">
        <f t="shared" ca="1" si="35"/>
        <v/>
      </c>
      <c r="BA100" s="3" t="str">
        <f ca="1">IF(AND($A100&lt;&gt;"",$A100&lt;&gt;"TOTAL"),IF(AND('[1]INVESTIGADOR_Otras situaciones '!$CJ98&lt;&gt;"",'[1]INVESTIGADOR_Otras situaciones '!$CJ98&lt;&gt;0),'[1]INVESTIGADOR_Otras situaciones '!$CJ98,""),IF($A100="TOTAL",SUM(INDIRECT("BA4:BA"&amp;ROW()-1)),""))</f>
        <v/>
      </c>
      <c r="BB100" s="3" t="str">
        <f ca="1">IF(AND($A100&lt;&gt;"",$A100&lt;&gt;"TOTAL"),IF(AND('[1]INVESTIGADOR_Otras situaciones '!$CL98&lt;&gt;"",'[1]INVESTIGADOR_Otras situaciones '!$CL98&lt;&gt;0),'[1]INVESTIGADOR_Otras situaciones '!$CL98,""),IF($A100="TOTAL",SUM(INDIRECT("BB4:BB"&amp;ROW()-1)),""))</f>
        <v/>
      </c>
      <c r="BC100" s="3" t="str">
        <f t="shared" ca="1" si="36"/>
        <v/>
      </c>
      <c r="BD100" s="3" t="str">
        <f ca="1">IF(AND($A100&lt;&gt;"",$A100&lt;&gt;"TOTAL"),IF(AND('[1]INVESTIGADOR_Otras situaciones '!$CO98&lt;&gt;"",'[1]INVESTIGADOR_Otras situaciones '!$CO98&lt;&gt;0),'[1]INVESTIGADOR_Otras situaciones '!$CO98,""),IF($A100="TOTAL",SUM(INDIRECT("BD4:BD"&amp;ROW()-1)),""))</f>
        <v/>
      </c>
      <c r="BE100" s="3" t="str">
        <f ca="1">IF(AND($A100&lt;&gt;"",$A100&lt;&gt;"TOTAL"),IF(AND('[1]INVESTIGADOR_Otras situaciones '!$CQ98&lt;&gt;"",'[1]INVESTIGADOR_Otras situaciones '!$CQ98&lt;&gt;0),'[1]INVESTIGADOR_Otras situaciones '!$CQ98,""),IF($A100="TOTAL",SUM(INDIRECT("BE4:BE"&amp;ROW()-1)),""))</f>
        <v/>
      </c>
      <c r="BF100" s="3" t="str">
        <f t="shared" ca="1" si="37"/>
        <v/>
      </c>
    </row>
    <row r="101" spans="1:58" x14ac:dyDescent="0.2">
      <c r="A101" s="25" t="str">
        <f>IF('[1]INVESTIGADOR_Otras situaciones '!$B99&lt;&gt;"",'[1]INVESTIGADOR_Otras situaciones '!$B99,IF(AND('[1]INVESTIGADOR_Otras situaciones '!$B99="",'[1]INVESTIGADOR_Otras situaciones '!$B100="",'[1]INVESTIGADOR_Otras situaciones '!$B98=""),"","TOTAL"))</f>
        <v/>
      </c>
      <c r="B101" s="3" t="str">
        <f ca="1">IF(AND($A101&lt;&gt;"",$A101&lt;&gt;"TOTAL"),IF(AND('[1]INVESTIGADOR_Otras situaciones '!$C99&lt;&gt;"",'[1]INVESTIGADOR_Otras situaciones '!$C99&lt;&gt;0),'[1]INVESTIGADOR_Otras situaciones '!$C99,""),IF($A101="TOTAL",SUM(INDIRECT("B4:B"&amp;ROW()-1)),""))</f>
        <v/>
      </c>
      <c r="C101" s="3" t="str">
        <f ca="1">IF(AND($A101&lt;&gt;"",$A101&lt;&gt;"TOTAL"),IF(AND('[1]INVESTIGADOR_Otras situaciones '!$E99&lt;&gt;"",'[1]INVESTIGADOR_Otras situaciones '!$E99&lt;&gt;0),'[1]INVESTIGADOR_Otras situaciones '!$E99,""),IF($A101="TOTAL",SUM(INDIRECT("C4:C"&amp;ROW()-1)),""))</f>
        <v/>
      </c>
      <c r="D101" s="3" t="str">
        <f t="shared" ca="1" si="19"/>
        <v/>
      </c>
      <c r="E101" s="3" t="str">
        <f ca="1">IF(AND($A101&lt;&gt;"",$A101&lt;&gt;"TOTAL"),IF(AND('[1]INVESTIGADOR_Otras situaciones '!$H99&lt;&gt;"",'[1]INVESTIGADOR_Otras situaciones '!$H99&lt;&gt;0),'[1]INVESTIGADOR_Otras situaciones '!$H99,""),IF($A101="TOTAL",SUM(INDIRECT("E4:E"&amp;ROW()-1)),""))</f>
        <v/>
      </c>
      <c r="F101" s="3" t="str">
        <f ca="1">IF(AND($A101&lt;&gt;"",$A101&lt;&gt;"TOTAL"),IF(AND('[1]INVESTIGADOR_Otras situaciones '!$J99&lt;&gt;"",'[1]INVESTIGADOR_Otras situaciones '!$J99&lt;&gt;0),'[1]INVESTIGADOR_Otras situaciones '!$J99,""),IF($A101="TOTAL",SUM(INDIRECT("F4:F"&amp;ROW()-1)),""))</f>
        <v/>
      </c>
      <c r="G101" s="3" t="str">
        <f t="shared" ca="1" si="20"/>
        <v/>
      </c>
      <c r="H101" s="3" t="str">
        <f ca="1">IF(AND($A101&lt;&gt;"",$A101&lt;&gt;"TOTAL"),IF(AND('[1]INVESTIGADOR_Otras situaciones '!$M99&lt;&gt;"",'[1]INVESTIGADOR_Otras situaciones '!$M99&lt;&gt;0),'[1]INVESTIGADOR_Otras situaciones '!$M99,""),IF($A101="TOTAL",SUM(INDIRECT("H4:H"&amp;ROW()-1)),""))</f>
        <v/>
      </c>
      <c r="I101" s="3" t="str">
        <f ca="1">IF(AND($A101&lt;&gt;"",$A101&lt;&gt;"TOTAL"),IF(AND('[1]INVESTIGADOR_Otras situaciones '!$O99&lt;&gt;"",'[1]INVESTIGADOR_Otras situaciones '!$O99&lt;&gt;0),'[1]INVESTIGADOR_Otras situaciones '!$O99,""),IF($A101="TOTAL",SUM(INDIRECT("I4:I"&amp;ROW()-1)),""))</f>
        <v/>
      </c>
      <c r="J101" s="3" t="str">
        <f t="shared" ca="1" si="21"/>
        <v/>
      </c>
      <c r="K101" s="3" t="str">
        <f ca="1">IF(AND($A101&lt;&gt;"",$A101&lt;&gt;"TOTAL"),IF(AND('[1]INVESTIGADOR_Otras situaciones '!$R99&lt;&gt;"",'[1]INVESTIGADOR_Otras situaciones '!$R99&lt;&gt;0),'[1]INVESTIGADOR_Otras situaciones '!$R99,""),IF($A101="TOTAL",SUM(INDIRECT("K4:K"&amp;ROW()-1)),""))</f>
        <v/>
      </c>
      <c r="L101" s="3" t="str">
        <f ca="1">IF(AND($A101&lt;&gt;"",$A101&lt;&gt;"TOTAL"),IF(AND('[1]INVESTIGADOR_Otras situaciones '!$T99&lt;&gt;"",'[1]INVESTIGADOR_Otras situaciones '!$T99&lt;&gt;0),'[1]INVESTIGADOR_Otras situaciones '!$T99,""),IF($A101="TOTAL",SUM(INDIRECT("L4:L"&amp;ROW()-1)),""))</f>
        <v/>
      </c>
      <c r="M101" s="3" t="str">
        <f t="shared" ca="1" si="22"/>
        <v/>
      </c>
      <c r="N101" s="3" t="str">
        <f ca="1">IF(AND($A101&lt;&gt;"",$A101&lt;&gt;"TOTAL"),IF(AND('[1]INVESTIGADOR_Otras situaciones '!$W99&lt;&gt;"",'[1]INVESTIGADOR_Otras situaciones '!$W99&lt;&gt;0),'[1]INVESTIGADOR_Otras situaciones '!$W99,""),IF($A101="TOTAL",SUM(INDIRECT("N4:N"&amp;ROW()-1)),""))</f>
        <v/>
      </c>
      <c r="O101" s="3" t="str">
        <f ca="1">IF(AND($A101&lt;&gt;"",$A101&lt;&gt;"TOTAL"),IF(AND('[1]INVESTIGADOR_Otras situaciones '!$Y99&lt;&gt;"",'[1]INVESTIGADOR_Otras situaciones '!$Y99&lt;&gt;0),'[1]INVESTIGADOR_Otras situaciones '!$Y99,""),IF($A101="TOTAL",SUM(INDIRECT("O4:O"&amp;ROW()-1)),""))</f>
        <v/>
      </c>
      <c r="P101" s="3" t="str">
        <f t="shared" ca="1" si="23"/>
        <v/>
      </c>
      <c r="Q101" s="3" t="str">
        <f ca="1">IF(AND($A101&lt;&gt;"",$A101&lt;&gt;"TOTAL"),IF(AND('[1]INVESTIGADOR_Otras situaciones '!$AB99&lt;&gt;"",'[1]INVESTIGADOR_Otras situaciones '!$AB99&lt;&gt;0),'[1]INVESTIGADOR_Otras situaciones '!$AB99,""),IF($A101="TOTAL",SUM(INDIRECT("Q4:Q"&amp;ROW()-1)),""))</f>
        <v/>
      </c>
      <c r="R101" s="3" t="str">
        <f ca="1">IF(AND($A101&lt;&gt;"",$A101&lt;&gt;"TOTAL"),IF(AND('[1]INVESTIGADOR_Otras situaciones '!$AD99&lt;&gt;"",'[1]INVESTIGADOR_Otras situaciones '!$AD99&lt;&gt;0),'[1]INVESTIGADOR_Otras situaciones '!$AD99,""),IF($A101="TOTAL",SUM(INDIRECT("R4:R"&amp;ROW()-1)),""))</f>
        <v/>
      </c>
      <c r="S101" s="3" t="str">
        <f t="shared" ca="1" si="24"/>
        <v/>
      </c>
      <c r="T101" s="3" t="str">
        <f ca="1">IF(AND($A101&lt;&gt;"",$A101&lt;&gt;"TOTAL"),IF(AND('[1]INVESTIGADOR_Otras situaciones '!$AG99&lt;&gt;"",'[1]INVESTIGADOR_Otras situaciones '!$AG99&lt;&gt;0),'[1]INVESTIGADOR_Otras situaciones '!$AG99,""),IF($A101="TOTAL",SUM(INDIRECT("T4:T"&amp;ROW()-1)),""))</f>
        <v/>
      </c>
      <c r="U101" s="3" t="str">
        <f ca="1">IF(AND($A101&lt;&gt;"",$A101&lt;&gt;"TOTAL"),IF(AND('[1]INVESTIGADOR_Otras situaciones '!$AI99&lt;&gt;"",'[1]INVESTIGADOR_Otras situaciones '!$AI99&lt;&gt;0),'[1]INVESTIGADOR_Otras situaciones '!$AI99,""),IF($A101="TOTAL",SUM(INDIRECT("U4:U"&amp;ROW()-1)),""))</f>
        <v/>
      </c>
      <c r="V101" s="3" t="str">
        <f t="shared" ca="1" si="25"/>
        <v/>
      </c>
      <c r="W101" s="3" t="str">
        <f ca="1">IF(AND($A101&lt;&gt;"",$A101&lt;&gt;"TOTAL"),IF(AND('[1]INVESTIGADOR_Otras situaciones '!$AL99&lt;&gt;"",'[1]INVESTIGADOR_Otras situaciones '!$AL99&lt;&gt;0),'[1]INVESTIGADOR_Otras situaciones '!$AL99,""),IF($A101="TOTAL",SUM(INDIRECT("W4:W"&amp;ROW()-1)),""))</f>
        <v/>
      </c>
      <c r="X101" s="3" t="str">
        <f ca="1">IF(AND($A101&lt;&gt;"",$A101&lt;&gt;"TOTAL"),IF(AND('[1]INVESTIGADOR_Otras situaciones '!$AN99&lt;&gt;"",'[1]INVESTIGADOR_Otras situaciones '!$AN99&lt;&gt;0),'[1]INVESTIGADOR_Otras situaciones '!$AN99,""),IF($A101="TOTAL",SUM(INDIRECT("X4:X"&amp;ROW()-1)),""))</f>
        <v/>
      </c>
      <c r="Y101" s="3" t="str">
        <f t="shared" ca="1" si="26"/>
        <v/>
      </c>
      <c r="Z101" s="3" t="str">
        <f ca="1">IF(AND($A101&lt;&gt;"",$A101&lt;&gt;"TOTAL"),IF(AND('[1]INVESTIGADOR_Otras situaciones '!$AQ99&lt;&gt;"",'[1]INVESTIGADOR_Otras situaciones '!$AQ99&lt;&gt;0),'[1]INVESTIGADOR_Otras situaciones '!$AQ99,""),IF($A101="TOTAL",SUM(INDIRECT("Z4:Z"&amp;ROW()-1)),""))</f>
        <v/>
      </c>
      <c r="AA101" s="3" t="str">
        <f ca="1">IF(AND($A101&lt;&gt;"",$A101&lt;&gt;"TOTAL"),IF(AND('[1]INVESTIGADOR_Otras situaciones '!$AS99&lt;&gt;"",'[1]INVESTIGADOR_Otras situaciones '!$AS99&lt;&gt;0),'[1]INVESTIGADOR_Otras situaciones '!$AS99,""),IF($A101="TOTAL",SUM(INDIRECT("AA4:AA"&amp;ROW()-1)),""))</f>
        <v/>
      </c>
      <c r="AB101" s="3" t="str">
        <f t="shared" ca="1" si="27"/>
        <v/>
      </c>
      <c r="AC101" s="3" t="str">
        <f ca="1">IF(AND($A101&lt;&gt;"",$A101&lt;&gt;"TOTAL"),IF(AND('[1]INVESTIGADOR_Otras situaciones '!$AV99&lt;&gt;"",'[1]INVESTIGADOR_Otras situaciones '!$AV99&lt;&gt;0),'[1]INVESTIGADOR_Otras situaciones '!$AV99,""),IF($A101="TOTAL",SUM(INDIRECT("AC4:AC"&amp;ROW()-1)),""))</f>
        <v/>
      </c>
      <c r="AD101" s="3" t="str">
        <f ca="1">IF(AND($A101&lt;&gt;"",$A101&lt;&gt;"TOTAL"),IF(AND('[1]INVESTIGADOR_Otras situaciones '!$AX99&lt;&gt;"",'[1]INVESTIGADOR_Otras situaciones '!$AX99&lt;&gt;0),'[1]INVESTIGADOR_Otras situaciones '!$AX99,""),IF($A101="TOTAL",SUM(INDIRECT("AD4:AD"&amp;ROW()-1)),""))</f>
        <v/>
      </c>
      <c r="AE101" s="3" t="str">
        <f t="shared" ca="1" si="28"/>
        <v/>
      </c>
      <c r="AF101" s="3" t="str">
        <f ca="1">IF(AND($A101&lt;&gt;"",$A101&lt;&gt;"TOTAL"),IF(AND('[1]INVESTIGADOR_Otras situaciones '!$BA99&lt;&gt;"",'[1]INVESTIGADOR_Otras situaciones '!$BA99&lt;&gt;0),'[1]INVESTIGADOR_Otras situaciones '!$BA99,""),IF($A101="TOTAL",SUM(INDIRECT("AF4:AF"&amp;ROW()-1)),""))</f>
        <v/>
      </c>
      <c r="AG101" s="3" t="str">
        <f ca="1">IF(AND($A101&lt;&gt;"",$A101&lt;&gt;"TOTAL"),IF(AND('[1]INVESTIGADOR_Otras situaciones '!$BC99&lt;&gt;"",'[1]INVESTIGADOR_Otras situaciones '!$BC99&lt;&gt;0),'[1]INVESTIGADOR_Otras situaciones '!$BC99,""),IF($A101="TOTAL",SUM(INDIRECT("AG4:AG"&amp;ROW()-1)),""))</f>
        <v/>
      </c>
      <c r="AH101" s="3" t="str">
        <f t="shared" ca="1" si="29"/>
        <v/>
      </c>
      <c r="AI101" s="3" t="str">
        <f ca="1">IF(AND($A101&lt;&gt;"",$A101&lt;&gt;"TOTAL"),IF(AND('[1]INVESTIGADOR_Otras situaciones '!$BF99&lt;&gt;"",'[1]INVESTIGADOR_Otras situaciones '!$BF99&lt;&gt;0),'[1]INVESTIGADOR_Otras situaciones '!$BF99,""),IF($A101="TOTAL",SUM(INDIRECT("AI4:AI"&amp;ROW()-1)),""))</f>
        <v/>
      </c>
      <c r="AJ101" s="3" t="str">
        <f ca="1">IF(AND($A101&lt;&gt;"",$A101&lt;&gt;"TOTAL"),IF(AND('[1]INVESTIGADOR_Otras situaciones '!$BH99&lt;&gt;"",'[1]INVESTIGADOR_Otras situaciones '!$BH99&lt;&gt;0),'[1]INVESTIGADOR_Otras situaciones '!$BH99,""),IF($A101="TOTAL",SUM(INDIRECT("AJ4:AJ"&amp;ROW()-1)),""))</f>
        <v/>
      </c>
      <c r="AK101" s="3" t="str">
        <f t="shared" ca="1" si="30"/>
        <v/>
      </c>
      <c r="AL101" s="3" t="str">
        <f ca="1">IF(AND($A101&lt;&gt;"",$A101&lt;&gt;"TOTAL"),IF(AND('[1]INVESTIGADOR_Otras situaciones '!$BK99&lt;&gt;"",'[1]INVESTIGADOR_Otras situaciones '!$BK99&lt;&gt;0),'[1]INVESTIGADOR_Otras situaciones '!$BK99,""),IF($A101="TOTAL",SUM(INDIRECT("AL4:AL"&amp;ROW()-1)),""))</f>
        <v/>
      </c>
      <c r="AM101" s="3" t="str">
        <f ca="1">IF(AND($A101&lt;&gt;"",$A101&lt;&gt;"TOTAL"),IF(AND('[1]INVESTIGADOR_Otras situaciones '!$BM99&lt;&gt;"",'[1]INVESTIGADOR_Otras situaciones '!$BM99&lt;&gt;0),'[1]INVESTIGADOR_Otras situaciones '!$BM99,""),IF($A101="TOTAL",SUM(INDIRECT("AM4:AM"&amp;ROW()-1)),""))</f>
        <v/>
      </c>
      <c r="AN101" s="3" t="str">
        <f t="shared" ca="1" si="31"/>
        <v/>
      </c>
      <c r="AO101" s="3" t="str">
        <f ca="1">IF(AND($A101&lt;&gt;"",$A101&lt;&gt;"TOTAL"),IF(AND('[1]INVESTIGADOR_Otras situaciones '!$BP99&lt;&gt;"",'[1]INVESTIGADOR_Otras situaciones '!$BP99&lt;&gt;0),'[1]INVESTIGADOR_Otras situaciones '!$BP99,""),IF($A101="TOTAL",SUM(INDIRECT("AO4:AO"&amp;ROW()-1)),""))</f>
        <v/>
      </c>
      <c r="AP101" s="3" t="str">
        <f ca="1">IF(AND($A101&lt;&gt;"",$A101&lt;&gt;"TOTAL"),IF(AND('[1]INVESTIGADOR_Otras situaciones '!$BR99&lt;&gt;"",'[1]INVESTIGADOR_Otras situaciones '!$BR99&lt;&gt;0),'[1]INVESTIGADOR_Otras situaciones '!$BR99,""),IF($A101="TOTAL",SUM(INDIRECT("AP4:AP"&amp;ROW()-1)),""))</f>
        <v/>
      </c>
      <c r="AQ101" s="3" t="str">
        <f t="shared" ca="1" si="32"/>
        <v/>
      </c>
      <c r="AR101" s="3" t="str">
        <f ca="1">IF(AND($A101&lt;&gt;"",$A101&lt;&gt;"TOTAL"),IF(AND('[1]INVESTIGADOR_Otras situaciones '!$BU99&lt;&gt;"",'[1]INVESTIGADOR_Otras situaciones '!$BU99&lt;&gt;0),'[1]INVESTIGADOR_Otras situaciones '!$BU99,""),IF($A101="TOTAL",SUM(INDIRECT("AR4:AR"&amp;ROW()-1)),""))</f>
        <v/>
      </c>
      <c r="AS101" s="3" t="str">
        <f ca="1">IF(AND($A101&lt;&gt;"",$A101&lt;&gt;"TOTAL"),IF(AND('[1]INVESTIGADOR_Otras situaciones '!$BW99&lt;&gt;"",'[1]INVESTIGADOR_Otras situaciones '!$BW99&lt;&gt;0),'[1]INVESTIGADOR_Otras situaciones '!$BW99,""),IF($A101="TOTAL",SUM(INDIRECT("AS4:AS"&amp;ROW()-1)),""))</f>
        <v/>
      </c>
      <c r="AT101" s="3" t="str">
        <f t="shared" ca="1" si="33"/>
        <v/>
      </c>
      <c r="AU101" s="3" t="str">
        <f ca="1">IF(AND($A101&lt;&gt;"",$A101&lt;&gt;"TOTAL"),IF(AND('[1]INVESTIGADOR_Otras situaciones '!$BZ99&lt;&gt;"",'[1]INVESTIGADOR_Otras situaciones '!$BZ99&lt;&gt;0),'[1]INVESTIGADOR_Otras situaciones '!$BZ99,""),IF($A101="TOTAL",SUM(INDIRECT("AU4:AU"&amp;ROW()-1)),""))</f>
        <v/>
      </c>
      <c r="AV101" s="3" t="str">
        <f ca="1">IF(AND($A101&lt;&gt;"",$A101&lt;&gt;"TOTAL"),IF(AND('[1]INVESTIGADOR_Otras situaciones '!$CB99&lt;&gt;"",'[1]INVESTIGADOR_Otras situaciones '!$CB99&lt;&gt;0),'[1]INVESTIGADOR_Otras situaciones '!$CB99,""),IF($A101="TOTAL",SUM(INDIRECT("AV4:AV"&amp;ROW()-1)),""))</f>
        <v/>
      </c>
      <c r="AW101" s="3" t="str">
        <f t="shared" ca="1" si="34"/>
        <v/>
      </c>
      <c r="AX101" s="3" t="str">
        <f ca="1">IF(AND($A101&lt;&gt;"",$A101&lt;&gt;"TOTAL"),IF(AND('[1]INVESTIGADOR_Otras situaciones '!$CE99&lt;&gt;"",'[1]INVESTIGADOR_Otras situaciones '!$CE99&lt;&gt;0),'[1]INVESTIGADOR_Otras situaciones '!$CE99,""),IF($A101="TOTAL",SUM(INDIRECT("AX4:AX"&amp;ROW()-1)),""))</f>
        <v/>
      </c>
      <c r="AY101" s="3" t="str">
        <f ca="1">IF(AND($A101&lt;&gt;"",$A101&lt;&gt;"TOTAL"),IF(AND('[1]INVESTIGADOR_Otras situaciones '!$CG99&lt;&gt;"",'[1]INVESTIGADOR_Otras situaciones '!$CG99&lt;&gt;0),'[1]INVESTIGADOR_Otras situaciones '!$CG99,""),IF($A101="TOTAL",SUM(INDIRECT("AY4:AY"&amp;ROW()-1)),""))</f>
        <v/>
      </c>
      <c r="AZ101" s="3" t="str">
        <f t="shared" ca="1" si="35"/>
        <v/>
      </c>
      <c r="BA101" s="3" t="str">
        <f ca="1">IF(AND($A101&lt;&gt;"",$A101&lt;&gt;"TOTAL"),IF(AND('[1]INVESTIGADOR_Otras situaciones '!$CJ99&lt;&gt;"",'[1]INVESTIGADOR_Otras situaciones '!$CJ99&lt;&gt;0),'[1]INVESTIGADOR_Otras situaciones '!$CJ99,""),IF($A101="TOTAL",SUM(INDIRECT("BA4:BA"&amp;ROW()-1)),""))</f>
        <v/>
      </c>
      <c r="BB101" s="3" t="str">
        <f ca="1">IF(AND($A101&lt;&gt;"",$A101&lt;&gt;"TOTAL"),IF(AND('[1]INVESTIGADOR_Otras situaciones '!$CL99&lt;&gt;"",'[1]INVESTIGADOR_Otras situaciones '!$CL99&lt;&gt;0),'[1]INVESTIGADOR_Otras situaciones '!$CL99,""),IF($A101="TOTAL",SUM(INDIRECT("BB4:BB"&amp;ROW()-1)),""))</f>
        <v/>
      </c>
      <c r="BC101" s="3" t="str">
        <f t="shared" ca="1" si="36"/>
        <v/>
      </c>
      <c r="BD101" s="3" t="str">
        <f ca="1">IF(AND($A101&lt;&gt;"",$A101&lt;&gt;"TOTAL"),IF(AND('[1]INVESTIGADOR_Otras situaciones '!$CO99&lt;&gt;"",'[1]INVESTIGADOR_Otras situaciones '!$CO99&lt;&gt;0),'[1]INVESTIGADOR_Otras situaciones '!$CO99,""),IF($A101="TOTAL",SUM(INDIRECT("BD4:BD"&amp;ROW()-1)),""))</f>
        <v/>
      </c>
      <c r="BE101" s="3" t="str">
        <f ca="1">IF(AND($A101&lt;&gt;"",$A101&lt;&gt;"TOTAL"),IF(AND('[1]INVESTIGADOR_Otras situaciones '!$CQ99&lt;&gt;"",'[1]INVESTIGADOR_Otras situaciones '!$CQ99&lt;&gt;0),'[1]INVESTIGADOR_Otras situaciones '!$CQ99,""),IF($A101="TOTAL",SUM(INDIRECT("BE4:BE"&amp;ROW()-1)),""))</f>
        <v/>
      </c>
      <c r="BF101" s="3" t="str">
        <f t="shared" ca="1" si="37"/>
        <v/>
      </c>
    </row>
    <row r="102" spans="1:58" x14ac:dyDescent="0.2">
      <c r="A102" s="25" t="str">
        <f>IF('[1]INVESTIGADOR_Otras situaciones '!$B100&lt;&gt;"",'[1]INVESTIGADOR_Otras situaciones '!$B100,IF(AND('[1]INVESTIGADOR_Otras situaciones '!$B100="",'[1]INVESTIGADOR_Otras situaciones '!$B101="",'[1]INVESTIGADOR_Otras situaciones '!$B99=""),"","TOTAL"))</f>
        <v/>
      </c>
      <c r="B102" s="3" t="str">
        <f ca="1">IF(AND($A102&lt;&gt;"",$A102&lt;&gt;"TOTAL"),IF(AND('[1]INVESTIGADOR_Otras situaciones '!$C100&lt;&gt;"",'[1]INVESTIGADOR_Otras situaciones '!$C100&lt;&gt;0),'[1]INVESTIGADOR_Otras situaciones '!$C100,""),IF($A102="TOTAL",SUM(INDIRECT("B4:B"&amp;ROW()-1)),""))</f>
        <v/>
      </c>
      <c r="C102" s="3" t="str">
        <f ca="1">IF(AND($A102&lt;&gt;"",$A102&lt;&gt;"TOTAL"),IF(AND('[1]INVESTIGADOR_Otras situaciones '!$E100&lt;&gt;"",'[1]INVESTIGADOR_Otras situaciones '!$E100&lt;&gt;0),'[1]INVESTIGADOR_Otras situaciones '!$E100,""),IF($A102="TOTAL",SUM(INDIRECT("C4:C"&amp;ROW()-1)),""))</f>
        <v/>
      </c>
      <c r="D102" s="3" t="str">
        <f t="shared" ca="1" si="19"/>
        <v/>
      </c>
      <c r="E102" s="3" t="str">
        <f ca="1">IF(AND($A102&lt;&gt;"",$A102&lt;&gt;"TOTAL"),IF(AND('[1]INVESTIGADOR_Otras situaciones '!$H100&lt;&gt;"",'[1]INVESTIGADOR_Otras situaciones '!$H100&lt;&gt;0),'[1]INVESTIGADOR_Otras situaciones '!$H100,""),IF($A102="TOTAL",SUM(INDIRECT("E4:E"&amp;ROW()-1)),""))</f>
        <v/>
      </c>
      <c r="F102" s="3" t="str">
        <f ca="1">IF(AND($A102&lt;&gt;"",$A102&lt;&gt;"TOTAL"),IF(AND('[1]INVESTIGADOR_Otras situaciones '!$J100&lt;&gt;"",'[1]INVESTIGADOR_Otras situaciones '!$J100&lt;&gt;0),'[1]INVESTIGADOR_Otras situaciones '!$J100,""),IF($A102="TOTAL",SUM(INDIRECT("F4:F"&amp;ROW()-1)),""))</f>
        <v/>
      </c>
      <c r="G102" s="3" t="str">
        <f t="shared" ca="1" si="20"/>
        <v/>
      </c>
      <c r="H102" s="3" t="str">
        <f ca="1">IF(AND($A102&lt;&gt;"",$A102&lt;&gt;"TOTAL"),IF(AND('[1]INVESTIGADOR_Otras situaciones '!$M100&lt;&gt;"",'[1]INVESTIGADOR_Otras situaciones '!$M100&lt;&gt;0),'[1]INVESTIGADOR_Otras situaciones '!$M100,""),IF($A102="TOTAL",SUM(INDIRECT("H4:H"&amp;ROW()-1)),""))</f>
        <v/>
      </c>
      <c r="I102" s="3" t="str">
        <f ca="1">IF(AND($A102&lt;&gt;"",$A102&lt;&gt;"TOTAL"),IF(AND('[1]INVESTIGADOR_Otras situaciones '!$O100&lt;&gt;"",'[1]INVESTIGADOR_Otras situaciones '!$O100&lt;&gt;0),'[1]INVESTIGADOR_Otras situaciones '!$O100,""),IF($A102="TOTAL",SUM(INDIRECT("I4:I"&amp;ROW()-1)),""))</f>
        <v/>
      </c>
      <c r="J102" s="3" t="str">
        <f t="shared" ca="1" si="21"/>
        <v/>
      </c>
      <c r="K102" s="3" t="str">
        <f ca="1">IF(AND($A102&lt;&gt;"",$A102&lt;&gt;"TOTAL"),IF(AND('[1]INVESTIGADOR_Otras situaciones '!$R100&lt;&gt;"",'[1]INVESTIGADOR_Otras situaciones '!$R100&lt;&gt;0),'[1]INVESTIGADOR_Otras situaciones '!$R100,""),IF($A102="TOTAL",SUM(INDIRECT("K4:K"&amp;ROW()-1)),""))</f>
        <v/>
      </c>
      <c r="L102" s="3" t="str">
        <f ca="1">IF(AND($A102&lt;&gt;"",$A102&lt;&gt;"TOTAL"),IF(AND('[1]INVESTIGADOR_Otras situaciones '!$T100&lt;&gt;"",'[1]INVESTIGADOR_Otras situaciones '!$T100&lt;&gt;0),'[1]INVESTIGADOR_Otras situaciones '!$T100,""),IF($A102="TOTAL",SUM(INDIRECT("L4:L"&amp;ROW()-1)),""))</f>
        <v/>
      </c>
      <c r="M102" s="3" t="str">
        <f t="shared" ca="1" si="22"/>
        <v/>
      </c>
      <c r="N102" s="3" t="str">
        <f ca="1">IF(AND($A102&lt;&gt;"",$A102&lt;&gt;"TOTAL"),IF(AND('[1]INVESTIGADOR_Otras situaciones '!$W100&lt;&gt;"",'[1]INVESTIGADOR_Otras situaciones '!$W100&lt;&gt;0),'[1]INVESTIGADOR_Otras situaciones '!$W100,""),IF($A102="TOTAL",SUM(INDIRECT("N4:N"&amp;ROW()-1)),""))</f>
        <v/>
      </c>
      <c r="O102" s="3" t="str">
        <f ca="1">IF(AND($A102&lt;&gt;"",$A102&lt;&gt;"TOTAL"),IF(AND('[1]INVESTIGADOR_Otras situaciones '!$Y100&lt;&gt;"",'[1]INVESTIGADOR_Otras situaciones '!$Y100&lt;&gt;0),'[1]INVESTIGADOR_Otras situaciones '!$Y100,""),IF($A102="TOTAL",SUM(INDIRECT("O4:O"&amp;ROW()-1)),""))</f>
        <v/>
      </c>
      <c r="P102" s="3" t="str">
        <f t="shared" ca="1" si="23"/>
        <v/>
      </c>
      <c r="Q102" s="3" t="str">
        <f ca="1">IF(AND($A102&lt;&gt;"",$A102&lt;&gt;"TOTAL"),IF(AND('[1]INVESTIGADOR_Otras situaciones '!$AB100&lt;&gt;"",'[1]INVESTIGADOR_Otras situaciones '!$AB100&lt;&gt;0),'[1]INVESTIGADOR_Otras situaciones '!$AB100,""),IF($A102="TOTAL",SUM(INDIRECT("Q4:Q"&amp;ROW()-1)),""))</f>
        <v/>
      </c>
      <c r="R102" s="3" t="str">
        <f ca="1">IF(AND($A102&lt;&gt;"",$A102&lt;&gt;"TOTAL"),IF(AND('[1]INVESTIGADOR_Otras situaciones '!$AD100&lt;&gt;"",'[1]INVESTIGADOR_Otras situaciones '!$AD100&lt;&gt;0),'[1]INVESTIGADOR_Otras situaciones '!$AD100,""),IF($A102="TOTAL",SUM(INDIRECT("R4:R"&amp;ROW()-1)),""))</f>
        <v/>
      </c>
      <c r="S102" s="3" t="str">
        <f t="shared" ca="1" si="24"/>
        <v/>
      </c>
      <c r="T102" s="3" t="str">
        <f ca="1">IF(AND($A102&lt;&gt;"",$A102&lt;&gt;"TOTAL"),IF(AND('[1]INVESTIGADOR_Otras situaciones '!$AG100&lt;&gt;"",'[1]INVESTIGADOR_Otras situaciones '!$AG100&lt;&gt;0),'[1]INVESTIGADOR_Otras situaciones '!$AG100,""),IF($A102="TOTAL",SUM(INDIRECT("T4:T"&amp;ROW()-1)),""))</f>
        <v/>
      </c>
      <c r="U102" s="3" t="str">
        <f ca="1">IF(AND($A102&lt;&gt;"",$A102&lt;&gt;"TOTAL"),IF(AND('[1]INVESTIGADOR_Otras situaciones '!$AI100&lt;&gt;"",'[1]INVESTIGADOR_Otras situaciones '!$AI100&lt;&gt;0),'[1]INVESTIGADOR_Otras situaciones '!$AI100,""),IF($A102="TOTAL",SUM(INDIRECT("U4:U"&amp;ROW()-1)),""))</f>
        <v/>
      </c>
      <c r="V102" s="3" t="str">
        <f t="shared" ca="1" si="25"/>
        <v/>
      </c>
      <c r="W102" s="3" t="str">
        <f ca="1">IF(AND($A102&lt;&gt;"",$A102&lt;&gt;"TOTAL"),IF(AND('[1]INVESTIGADOR_Otras situaciones '!$AL100&lt;&gt;"",'[1]INVESTIGADOR_Otras situaciones '!$AL100&lt;&gt;0),'[1]INVESTIGADOR_Otras situaciones '!$AL100,""),IF($A102="TOTAL",SUM(INDIRECT("W4:W"&amp;ROW()-1)),""))</f>
        <v/>
      </c>
      <c r="X102" s="3" t="str">
        <f ca="1">IF(AND($A102&lt;&gt;"",$A102&lt;&gt;"TOTAL"),IF(AND('[1]INVESTIGADOR_Otras situaciones '!$AN100&lt;&gt;"",'[1]INVESTIGADOR_Otras situaciones '!$AN100&lt;&gt;0),'[1]INVESTIGADOR_Otras situaciones '!$AN100,""),IF($A102="TOTAL",SUM(INDIRECT("X4:X"&amp;ROW()-1)),""))</f>
        <v/>
      </c>
      <c r="Y102" s="3" t="str">
        <f t="shared" ca="1" si="26"/>
        <v/>
      </c>
      <c r="Z102" s="3" t="str">
        <f ca="1">IF(AND($A102&lt;&gt;"",$A102&lt;&gt;"TOTAL"),IF(AND('[1]INVESTIGADOR_Otras situaciones '!$AQ100&lt;&gt;"",'[1]INVESTIGADOR_Otras situaciones '!$AQ100&lt;&gt;0),'[1]INVESTIGADOR_Otras situaciones '!$AQ100,""),IF($A102="TOTAL",SUM(INDIRECT("Z4:Z"&amp;ROW()-1)),""))</f>
        <v/>
      </c>
      <c r="AA102" s="3" t="str">
        <f ca="1">IF(AND($A102&lt;&gt;"",$A102&lt;&gt;"TOTAL"),IF(AND('[1]INVESTIGADOR_Otras situaciones '!$AS100&lt;&gt;"",'[1]INVESTIGADOR_Otras situaciones '!$AS100&lt;&gt;0),'[1]INVESTIGADOR_Otras situaciones '!$AS100,""),IF($A102="TOTAL",SUM(INDIRECT("AA4:AA"&amp;ROW()-1)),""))</f>
        <v/>
      </c>
      <c r="AB102" s="3" t="str">
        <f t="shared" ca="1" si="27"/>
        <v/>
      </c>
      <c r="AC102" s="3" t="str">
        <f ca="1">IF(AND($A102&lt;&gt;"",$A102&lt;&gt;"TOTAL"),IF(AND('[1]INVESTIGADOR_Otras situaciones '!$AV100&lt;&gt;"",'[1]INVESTIGADOR_Otras situaciones '!$AV100&lt;&gt;0),'[1]INVESTIGADOR_Otras situaciones '!$AV100,""),IF($A102="TOTAL",SUM(INDIRECT("AC4:AC"&amp;ROW()-1)),""))</f>
        <v/>
      </c>
      <c r="AD102" s="3" t="str">
        <f ca="1">IF(AND($A102&lt;&gt;"",$A102&lt;&gt;"TOTAL"),IF(AND('[1]INVESTIGADOR_Otras situaciones '!$AX100&lt;&gt;"",'[1]INVESTIGADOR_Otras situaciones '!$AX100&lt;&gt;0),'[1]INVESTIGADOR_Otras situaciones '!$AX100,""),IF($A102="TOTAL",SUM(INDIRECT("AD4:AD"&amp;ROW()-1)),""))</f>
        <v/>
      </c>
      <c r="AE102" s="3" t="str">
        <f t="shared" ca="1" si="28"/>
        <v/>
      </c>
      <c r="AF102" s="3" t="str">
        <f ca="1">IF(AND($A102&lt;&gt;"",$A102&lt;&gt;"TOTAL"),IF(AND('[1]INVESTIGADOR_Otras situaciones '!$BA100&lt;&gt;"",'[1]INVESTIGADOR_Otras situaciones '!$BA100&lt;&gt;0),'[1]INVESTIGADOR_Otras situaciones '!$BA100,""),IF($A102="TOTAL",SUM(INDIRECT("AF4:AF"&amp;ROW()-1)),""))</f>
        <v/>
      </c>
      <c r="AG102" s="3" t="str">
        <f ca="1">IF(AND($A102&lt;&gt;"",$A102&lt;&gt;"TOTAL"),IF(AND('[1]INVESTIGADOR_Otras situaciones '!$BC100&lt;&gt;"",'[1]INVESTIGADOR_Otras situaciones '!$BC100&lt;&gt;0),'[1]INVESTIGADOR_Otras situaciones '!$BC100,""),IF($A102="TOTAL",SUM(INDIRECT("AG4:AG"&amp;ROW()-1)),""))</f>
        <v/>
      </c>
      <c r="AH102" s="3" t="str">
        <f t="shared" ca="1" si="29"/>
        <v/>
      </c>
      <c r="AI102" s="3" t="str">
        <f ca="1">IF(AND($A102&lt;&gt;"",$A102&lt;&gt;"TOTAL"),IF(AND('[1]INVESTIGADOR_Otras situaciones '!$BF100&lt;&gt;"",'[1]INVESTIGADOR_Otras situaciones '!$BF100&lt;&gt;0),'[1]INVESTIGADOR_Otras situaciones '!$BF100,""),IF($A102="TOTAL",SUM(INDIRECT("AI4:AI"&amp;ROW()-1)),""))</f>
        <v/>
      </c>
      <c r="AJ102" s="3" t="str">
        <f ca="1">IF(AND($A102&lt;&gt;"",$A102&lt;&gt;"TOTAL"),IF(AND('[1]INVESTIGADOR_Otras situaciones '!$BH100&lt;&gt;"",'[1]INVESTIGADOR_Otras situaciones '!$BH100&lt;&gt;0),'[1]INVESTIGADOR_Otras situaciones '!$BH100,""),IF($A102="TOTAL",SUM(INDIRECT("AJ4:AJ"&amp;ROW()-1)),""))</f>
        <v/>
      </c>
      <c r="AK102" s="3" t="str">
        <f t="shared" ca="1" si="30"/>
        <v/>
      </c>
      <c r="AL102" s="3" t="str">
        <f ca="1">IF(AND($A102&lt;&gt;"",$A102&lt;&gt;"TOTAL"),IF(AND('[1]INVESTIGADOR_Otras situaciones '!$BK100&lt;&gt;"",'[1]INVESTIGADOR_Otras situaciones '!$BK100&lt;&gt;0),'[1]INVESTIGADOR_Otras situaciones '!$BK100,""),IF($A102="TOTAL",SUM(INDIRECT("AL4:AL"&amp;ROW()-1)),""))</f>
        <v/>
      </c>
      <c r="AM102" s="3" t="str">
        <f ca="1">IF(AND($A102&lt;&gt;"",$A102&lt;&gt;"TOTAL"),IF(AND('[1]INVESTIGADOR_Otras situaciones '!$BM100&lt;&gt;"",'[1]INVESTIGADOR_Otras situaciones '!$BM100&lt;&gt;0),'[1]INVESTIGADOR_Otras situaciones '!$BM100,""),IF($A102="TOTAL",SUM(INDIRECT("AM4:AM"&amp;ROW()-1)),""))</f>
        <v/>
      </c>
      <c r="AN102" s="3" t="str">
        <f t="shared" ca="1" si="31"/>
        <v/>
      </c>
      <c r="AO102" s="3" t="str">
        <f ca="1">IF(AND($A102&lt;&gt;"",$A102&lt;&gt;"TOTAL"),IF(AND('[1]INVESTIGADOR_Otras situaciones '!$BP100&lt;&gt;"",'[1]INVESTIGADOR_Otras situaciones '!$BP100&lt;&gt;0),'[1]INVESTIGADOR_Otras situaciones '!$BP100,""),IF($A102="TOTAL",SUM(INDIRECT("AO4:AO"&amp;ROW()-1)),""))</f>
        <v/>
      </c>
      <c r="AP102" s="3" t="str">
        <f ca="1">IF(AND($A102&lt;&gt;"",$A102&lt;&gt;"TOTAL"),IF(AND('[1]INVESTIGADOR_Otras situaciones '!$BR100&lt;&gt;"",'[1]INVESTIGADOR_Otras situaciones '!$BR100&lt;&gt;0),'[1]INVESTIGADOR_Otras situaciones '!$BR100,""),IF($A102="TOTAL",SUM(INDIRECT("AP4:AP"&amp;ROW()-1)),""))</f>
        <v/>
      </c>
      <c r="AQ102" s="3" t="str">
        <f t="shared" ca="1" si="32"/>
        <v/>
      </c>
      <c r="AR102" s="3" t="str">
        <f ca="1">IF(AND($A102&lt;&gt;"",$A102&lt;&gt;"TOTAL"),IF(AND('[1]INVESTIGADOR_Otras situaciones '!$BU100&lt;&gt;"",'[1]INVESTIGADOR_Otras situaciones '!$BU100&lt;&gt;0),'[1]INVESTIGADOR_Otras situaciones '!$BU100,""),IF($A102="TOTAL",SUM(INDIRECT("AR4:AR"&amp;ROW()-1)),""))</f>
        <v/>
      </c>
      <c r="AS102" s="3" t="str">
        <f ca="1">IF(AND($A102&lt;&gt;"",$A102&lt;&gt;"TOTAL"),IF(AND('[1]INVESTIGADOR_Otras situaciones '!$BW100&lt;&gt;"",'[1]INVESTIGADOR_Otras situaciones '!$BW100&lt;&gt;0),'[1]INVESTIGADOR_Otras situaciones '!$BW100,""),IF($A102="TOTAL",SUM(INDIRECT("AS4:AS"&amp;ROW()-1)),""))</f>
        <v/>
      </c>
      <c r="AT102" s="3" t="str">
        <f t="shared" ca="1" si="33"/>
        <v/>
      </c>
      <c r="AU102" s="3" t="str">
        <f ca="1">IF(AND($A102&lt;&gt;"",$A102&lt;&gt;"TOTAL"),IF(AND('[1]INVESTIGADOR_Otras situaciones '!$BZ100&lt;&gt;"",'[1]INVESTIGADOR_Otras situaciones '!$BZ100&lt;&gt;0),'[1]INVESTIGADOR_Otras situaciones '!$BZ100,""),IF($A102="TOTAL",SUM(INDIRECT("AU4:AU"&amp;ROW()-1)),""))</f>
        <v/>
      </c>
      <c r="AV102" s="3" t="str">
        <f ca="1">IF(AND($A102&lt;&gt;"",$A102&lt;&gt;"TOTAL"),IF(AND('[1]INVESTIGADOR_Otras situaciones '!$CB100&lt;&gt;"",'[1]INVESTIGADOR_Otras situaciones '!$CB100&lt;&gt;0),'[1]INVESTIGADOR_Otras situaciones '!$CB100,""),IF($A102="TOTAL",SUM(INDIRECT("AV4:AV"&amp;ROW()-1)),""))</f>
        <v/>
      </c>
      <c r="AW102" s="3" t="str">
        <f t="shared" ca="1" si="34"/>
        <v/>
      </c>
      <c r="AX102" s="3" t="str">
        <f ca="1">IF(AND($A102&lt;&gt;"",$A102&lt;&gt;"TOTAL"),IF(AND('[1]INVESTIGADOR_Otras situaciones '!$CE100&lt;&gt;"",'[1]INVESTIGADOR_Otras situaciones '!$CE100&lt;&gt;0),'[1]INVESTIGADOR_Otras situaciones '!$CE100,""),IF($A102="TOTAL",SUM(INDIRECT("AX4:AX"&amp;ROW()-1)),""))</f>
        <v/>
      </c>
      <c r="AY102" s="3" t="str">
        <f ca="1">IF(AND($A102&lt;&gt;"",$A102&lt;&gt;"TOTAL"),IF(AND('[1]INVESTIGADOR_Otras situaciones '!$CG100&lt;&gt;"",'[1]INVESTIGADOR_Otras situaciones '!$CG100&lt;&gt;0),'[1]INVESTIGADOR_Otras situaciones '!$CG100,""),IF($A102="TOTAL",SUM(INDIRECT("AY4:AY"&amp;ROW()-1)),""))</f>
        <v/>
      </c>
      <c r="AZ102" s="3" t="str">
        <f t="shared" ca="1" si="35"/>
        <v/>
      </c>
      <c r="BA102" s="3" t="str">
        <f ca="1">IF(AND($A102&lt;&gt;"",$A102&lt;&gt;"TOTAL"),IF(AND('[1]INVESTIGADOR_Otras situaciones '!$CJ100&lt;&gt;"",'[1]INVESTIGADOR_Otras situaciones '!$CJ100&lt;&gt;0),'[1]INVESTIGADOR_Otras situaciones '!$CJ100,""),IF($A102="TOTAL",SUM(INDIRECT("BA4:BA"&amp;ROW()-1)),""))</f>
        <v/>
      </c>
      <c r="BB102" s="3" t="str">
        <f ca="1">IF(AND($A102&lt;&gt;"",$A102&lt;&gt;"TOTAL"),IF(AND('[1]INVESTIGADOR_Otras situaciones '!$CL100&lt;&gt;"",'[1]INVESTIGADOR_Otras situaciones '!$CL100&lt;&gt;0),'[1]INVESTIGADOR_Otras situaciones '!$CL100,""),IF($A102="TOTAL",SUM(INDIRECT("BB4:BB"&amp;ROW()-1)),""))</f>
        <v/>
      </c>
      <c r="BC102" s="3" t="str">
        <f t="shared" ca="1" si="36"/>
        <v/>
      </c>
      <c r="BD102" s="3" t="str">
        <f ca="1">IF(AND($A102&lt;&gt;"",$A102&lt;&gt;"TOTAL"),IF(AND('[1]INVESTIGADOR_Otras situaciones '!$CO100&lt;&gt;"",'[1]INVESTIGADOR_Otras situaciones '!$CO100&lt;&gt;0),'[1]INVESTIGADOR_Otras situaciones '!$CO100,""),IF($A102="TOTAL",SUM(INDIRECT("BD4:BD"&amp;ROW()-1)),""))</f>
        <v/>
      </c>
      <c r="BE102" s="3" t="str">
        <f ca="1">IF(AND($A102&lt;&gt;"",$A102&lt;&gt;"TOTAL"),IF(AND('[1]INVESTIGADOR_Otras situaciones '!$CQ100&lt;&gt;"",'[1]INVESTIGADOR_Otras situaciones '!$CQ100&lt;&gt;0),'[1]INVESTIGADOR_Otras situaciones '!$CQ100,""),IF($A102="TOTAL",SUM(INDIRECT("BE4:BE"&amp;ROW()-1)),""))</f>
        <v/>
      </c>
      <c r="BF102" s="3" t="str">
        <f t="shared" ca="1" si="37"/>
        <v/>
      </c>
    </row>
    <row r="103" spans="1:58" x14ac:dyDescent="0.2">
      <c r="A103" s="25" t="str">
        <f>IF('[1]INVESTIGADOR_Otras situaciones '!$B101&lt;&gt;"",'[1]INVESTIGADOR_Otras situaciones '!$B101,IF(AND('[1]INVESTIGADOR_Otras situaciones '!$B101="",'[1]INVESTIGADOR_Otras situaciones '!$B102="",'[1]INVESTIGADOR_Otras situaciones '!$B100=""),"","TOTAL"))</f>
        <v/>
      </c>
      <c r="B103" s="3" t="str">
        <f ca="1">IF(AND($A103&lt;&gt;"",$A103&lt;&gt;"TOTAL"),IF(AND('[1]INVESTIGADOR_Otras situaciones '!$C101&lt;&gt;"",'[1]INVESTIGADOR_Otras situaciones '!$C101&lt;&gt;0),'[1]INVESTIGADOR_Otras situaciones '!$C101,""),IF($A103="TOTAL",SUM(INDIRECT("B4:B"&amp;ROW()-1)),""))</f>
        <v/>
      </c>
      <c r="C103" s="3" t="str">
        <f ca="1">IF(AND($A103&lt;&gt;"",$A103&lt;&gt;"TOTAL"),IF(AND('[1]INVESTIGADOR_Otras situaciones '!$E101&lt;&gt;"",'[1]INVESTIGADOR_Otras situaciones '!$E101&lt;&gt;0),'[1]INVESTIGADOR_Otras situaciones '!$E101,""),IF($A103="TOTAL",SUM(INDIRECT("C4:C"&amp;ROW()-1)),""))</f>
        <v/>
      </c>
      <c r="D103" s="3" t="str">
        <f t="shared" ca="1" si="19"/>
        <v/>
      </c>
      <c r="E103" s="3" t="str">
        <f ca="1">IF(AND($A103&lt;&gt;"",$A103&lt;&gt;"TOTAL"),IF(AND('[1]INVESTIGADOR_Otras situaciones '!$H101&lt;&gt;"",'[1]INVESTIGADOR_Otras situaciones '!$H101&lt;&gt;0),'[1]INVESTIGADOR_Otras situaciones '!$H101,""),IF($A103="TOTAL",SUM(INDIRECT("E4:E"&amp;ROW()-1)),""))</f>
        <v/>
      </c>
      <c r="F103" s="3" t="str">
        <f ca="1">IF(AND($A103&lt;&gt;"",$A103&lt;&gt;"TOTAL"),IF(AND('[1]INVESTIGADOR_Otras situaciones '!$J101&lt;&gt;"",'[1]INVESTIGADOR_Otras situaciones '!$J101&lt;&gt;0),'[1]INVESTIGADOR_Otras situaciones '!$J101,""),IF($A103="TOTAL",SUM(INDIRECT("F4:F"&amp;ROW()-1)),""))</f>
        <v/>
      </c>
      <c r="G103" s="3" t="str">
        <f t="shared" ca="1" si="20"/>
        <v/>
      </c>
      <c r="H103" s="3" t="str">
        <f ca="1">IF(AND($A103&lt;&gt;"",$A103&lt;&gt;"TOTAL"),IF(AND('[1]INVESTIGADOR_Otras situaciones '!$M101&lt;&gt;"",'[1]INVESTIGADOR_Otras situaciones '!$M101&lt;&gt;0),'[1]INVESTIGADOR_Otras situaciones '!$M101,""),IF($A103="TOTAL",SUM(INDIRECT("H4:H"&amp;ROW()-1)),""))</f>
        <v/>
      </c>
      <c r="I103" s="3" t="str">
        <f ca="1">IF(AND($A103&lt;&gt;"",$A103&lt;&gt;"TOTAL"),IF(AND('[1]INVESTIGADOR_Otras situaciones '!$O101&lt;&gt;"",'[1]INVESTIGADOR_Otras situaciones '!$O101&lt;&gt;0),'[1]INVESTIGADOR_Otras situaciones '!$O101,""),IF($A103="TOTAL",SUM(INDIRECT("I4:I"&amp;ROW()-1)),""))</f>
        <v/>
      </c>
      <c r="J103" s="3" t="str">
        <f t="shared" ca="1" si="21"/>
        <v/>
      </c>
      <c r="K103" s="3" t="str">
        <f ca="1">IF(AND($A103&lt;&gt;"",$A103&lt;&gt;"TOTAL"),IF(AND('[1]INVESTIGADOR_Otras situaciones '!$R101&lt;&gt;"",'[1]INVESTIGADOR_Otras situaciones '!$R101&lt;&gt;0),'[1]INVESTIGADOR_Otras situaciones '!$R101,""),IF($A103="TOTAL",SUM(INDIRECT("K4:K"&amp;ROW()-1)),""))</f>
        <v/>
      </c>
      <c r="L103" s="3" t="str">
        <f ca="1">IF(AND($A103&lt;&gt;"",$A103&lt;&gt;"TOTAL"),IF(AND('[1]INVESTIGADOR_Otras situaciones '!$T101&lt;&gt;"",'[1]INVESTIGADOR_Otras situaciones '!$T101&lt;&gt;0),'[1]INVESTIGADOR_Otras situaciones '!$T101,""),IF($A103="TOTAL",SUM(INDIRECT("L4:L"&amp;ROW()-1)),""))</f>
        <v/>
      </c>
      <c r="M103" s="3" t="str">
        <f t="shared" ca="1" si="22"/>
        <v/>
      </c>
      <c r="N103" s="3" t="str">
        <f ca="1">IF(AND($A103&lt;&gt;"",$A103&lt;&gt;"TOTAL"),IF(AND('[1]INVESTIGADOR_Otras situaciones '!$W101&lt;&gt;"",'[1]INVESTIGADOR_Otras situaciones '!$W101&lt;&gt;0),'[1]INVESTIGADOR_Otras situaciones '!$W101,""),IF($A103="TOTAL",SUM(INDIRECT("N4:N"&amp;ROW()-1)),""))</f>
        <v/>
      </c>
      <c r="O103" s="3" t="str">
        <f ca="1">IF(AND($A103&lt;&gt;"",$A103&lt;&gt;"TOTAL"),IF(AND('[1]INVESTIGADOR_Otras situaciones '!$Y101&lt;&gt;"",'[1]INVESTIGADOR_Otras situaciones '!$Y101&lt;&gt;0),'[1]INVESTIGADOR_Otras situaciones '!$Y101,""),IF($A103="TOTAL",SUM(INDIRECT("O4:O"&amp;ROW()-1)),""))</f>
        <v/>
      </c>
      <c r="P103" s="3" t="str">
        <f t="shared" ca="1" si="23"/>
        <v/>
      </c>
      <c r="Q103" s="3" t="str">
        <f ca="1">IF(AND($A103&lt;&gt;"",$A103&lt;&gt;"TOTAL"),IF(AND('[1]INVESTIGADOR_Otras situaciones '!$AB101&lt;&gt;"",'[1]INVESTIGADOR_Otras situaciones '!$AB101&lt;&gt;0),'[1]INVESTIGADOR_Otras situaciones '!$AB101,""),IF($A103="TOTAL",SUM(INDIRECT("Q4:Q"&amp;ROW()-1)),""))</f>
        <v/>
      </c>
      <c r="R103" s="3" t="str">
        <f ca="1">IF(AND($A103&lt;&gt;"",$A103&lt;&gt;"TOTAL"),IF(AND('[1]INVESTIGADOR_Otras situaciones '!$AD101&lt;&gt;"",'[1]INVESTIGADOR_Otras situaciones '!$AD101&lt;&gt;0),'[1]INVESTIGADOR_Otras situaciones '!$AD101,""),IF($A103="TOTAL",SUM(INDIRECT("R4:R"&amp;ROW()-1)),""))</f>
        <v/>
      </c>
      <c r="S103" s="3" t="str">
        <f t="shared" ca="1" si="24"/>
        <v/>
      </c>
      <c r="T103" s="3" t="str">
        <f ca="1">IF(AND($A103&lt;&gt;"",$A103&lt;&gt;"TOTAL"),IF(AND('[1]INVESTIGADOR_Otras situaciones '!$AG101&lt;&gt;"",'[1]INVESTIGADOR_Otras situaciones '!$AG101&lt;&gt;0),'[1]INVESTIGADOR_Otras situaciones '!$AG101,""),IF($A103="TOTAL",SUM(INDIRECT("T4:T"&amp;ROW()-1)),""))</f>
        <v/>
      </c>
      <c r="U103" s="3" t="str">
        <f ca="1">IF(AND($A103&lt;&gt;"",$A103&lt;&gt;"TOTAL"),IF(AND('[1]INVESTIGADOR_Otras situaciones '!$AI101&lt;&gt;"",'[1]INVESTIGADOR_Otras situaciones '!$AI101&lt;&gt;0),'[1]INVESTIGADOR_Otras situaciones '!$AI101,""),IF($A103="TOTAL",SUM(INDIRECT("U4:U"&amp;ROW()-1)),""))</f>
        <v/>
      </c>
      <c r="V103" s="3" t="str">
        <f t="shared" ca="1" si="25"/>
        <v/>
      </c>
      <c r="W103" s="3" t="str">
        <f ca="1">IF(AND($A103&lt;&gt;"",$A103&lt;&gt;"TOTAL"),IF(AND('[1]INVESTIGADOR_Otras situaciones '!$AL101&lt;&gt;"",'[1]INVESTIGADOR_Otras situaciones '!$AL101&lt;&gt;0),'[1]INVESTIGADOR_Otras situaciones '!$AL101,""),IF($A103="TOTAL",SUM(INDIRECT("W4:W"&amp;ROW()-1)),""))</f>
        <v/>
      </c>
      <c r="X103" s="3" t="str">
        <f ca="1">IF(AND($A103&lt;&gt;"",$A103&lt;&gt;"TOTAL"),IF(AND('[1]INVESTIGADOR_Otras situaciones '!$AN101&lt;&gt;"",'[1]INVESTIGADOR_Otras situaciones '!$AN101&lt;&gt;0),'[1]INVESTIGADOR_Otras situaciones '!$AN101,""),IF($A103="TOTAL",SUM(INDIRECT("X4:X"&amp;ROW()-1)),""))</f>
        <v/>
      </c>
      <c r="Y103" s="3" t="str">
        <f t="shared" ca="1" si="26"/>
        <v/>
      </c>
      <c r="Z103" s="3" t="str">
        <f ca="1">IF(AND($A103&lt;&gt;"",$A103&lt;&gt;"TOTAL"),IF(AND('[1]INVESTIGADOR_Otras situaciones '!$AQ101&lt;&gt;"",'[1]INVESTIGADOR_Otras situaciones '!$AQ101&lt;&gt;0),'[1]INVESTIGADOR_Otras situaciones '!$AQ101,""),IF($A103="TOTAL",SUM(INDIRECT("Z4:Z"&amp;ROW()-1)),""))</f>
        <v/>
      </c>
      <c r="AA103" s="3" t="str">
        <f ca="1">IF(AND($A103&lt;&gt;"",$A103&lt;&gt;"TOTAL"),IF(AND('[1]INVESTIGADOR_Otras situaciones '!$AS101&lt;&gt;"",'[1]INVESTIGADOR_Otras situaciones '!$AS101&lt;&gt;0),'[1]INVESTIGADOR_Otras situaciones '!$AS101,""),IF($A103="TOTAL",SUM(INDIRECT("AA4:AA"&amp;ROW()-1)),""))</f>
        <v/>
      </c>
      <c r="AB103" s="3" t="str">
        <f t="shared" ca="1" si="27"/>
        <v/>
      </c>
      <c r="AC103" s="3" t="str">
        <f ca="1">IF(AND($A103&lt;&gt;"",$A103&lt;&gt;"TOTAL"),IF(AND('[1]INVESTIGADOR_Otras situaciones '!$AV101&lt;&gt;"",'[1]INVESTIGADOR_Otras situaciones '!$AV101&lt;&gt;0),'[1]INVESTIGADOR_Otras situaciones '!$AV101,""),IF($A103="TOTAL",SUM(INDIRECT("AC4:AC"&amp;ROW()-1)),""))</f>
        <v/>
      </c>
      <c r="AD103" s="3" t="str">
        <f ca="1">IF(AND($A103&lt;&gt;"",$A103&lt;&gt;"TOTAL"),IF(AND('[1]INVESTIGADOR_Otras situaciones '!$AX101&lt;&gt;"",'[1]INVESTIGADOR_Otras situaciones '!$AX101&lt;&gt;0),'[1]INVESTIGADOR_Otras situaciones '!$AX101,""),IF($A103="TOTAL",SUM(INDIRECT("AD4:AD"&amp;ROW()-1)),""))</f>
        <v/>
      </c>
      <c r="AE103" s="3" t="str">
        <f t="shared" ca="1" si="28"/>
        <v/>
      </c>
      <c r="AF103" s="3" t="str">
        <f ca="1">IF(AND($A103&lt;&gt;"",$A103&lt;&gt;"TOTAL"),IF(AND('[1]INVESTIGADOR_Otras situaciones '!$BA101&lt;&gt;"",'[1]INVESTIGADOR_Otras situaciones '!$BA101&lt;&gt;0),'[1]INVESTIGADOR_Otras situaciones '!$BA101,""),IF($A103="TOTAL",SUM(INDIRECT("AF4:AF"&amp;ROW()-1)),""))</f>
        <v/>
      </c>
      <c r="AG103" s="3" t="str">
        <f ca="1">IF(AND($A103&lt;&gt;"",$A103&lt;&gt;"TOTAL"),IF(AND('[1]INVESTIGADOR_Otras situaciones '!$BC101&lt;&gt;"",'[1]INVESTIGADOR_Otras situaciones '!$BC101&lt;&gt;0),'[1]INVESTIGADOR_Otras situaciones '!$BC101,""),IF($A103="TOTAL",SUM(INDIRECT("AG4:AG"&amp;ROW()-1)),""))</f>
        <v/>
      </c>
      <c r="AH103" s="3" t="str">
        <f t="shared" ca="1" si="29"/>
        <v/>
      </c>
      <c r="AI103" s="3" t="str">
        <f ca="1">IF(AND($A103&lt;&gt;"",$A103&lt;&gt;"TOTAL"),IF(AND('[1]INVESTIGADOR_Otras situaciones '!$BF101&lt;&gt;"",'[1]INVESTIGADOR_Otras situaciones '!$BF101&lt;&gt;0),'[1]INVESTIGADOR_Otras situaciones '!$BF101,""),IF($A103="TOTAL",SUM(INDIRECT("AI4:AI"&amp;ROW()-1)),""))</f>
        <v/>
      </c>
      <c r="AJ103" s="3" t="str">
        <f ca="1">IF(AND($A103&lt;&gt;"",$A103&lt;&gt;"TOTAL"),IF(AND('[1]INVESTIGADOR_Otras situaciones '!$BH101&lt;&gt;"",'[1]INVESTIGADOR_Otras situaciones '!$BH101&lt;&gt;0),'[1]INVESTIGADOR_Otras situaciones '!$BH101,""),IF($A103="TOTAL",SUM(INDIRECT("AJ4:AJ"&amp;ROW()-1)),""))</f>
        <v/>
      </c>
      <c r="AK103" s="3" t="str">
        <f t="shared" ca="1" si="30"/>
        <v/>
      </c>
      <c r="AL103" s="3" t="str">
        <f ca="1">IF(AND($A103&lt;&gt;"",$A103&lt;&gt;"TOTAL"),IF(AND('[1]INVESTIGADOR_Otras situaciones '!$BK101&lt;&gt;"",'[1]INVESTIGADOR_Otras situaciones '!$BK101&lt;&gt;0),'[1]INVESTIGADOR_Otras situaciones '!$BK101,""),IF($A103="TOTAL",SUM(INDIRECT("AL4:AL"&amp;ROW()-1)),""))</f>
        <v/>
      </c>
      <c r="AM103" s="3" t="str">
        <f ca="1">IF(AND($A103&lt;&gt;"",$A103&lt;&gt;"TOTAL"),IF(AND('[1]INVESTIGADOR_Otras situaciones '!$BM101&lt;&gt;"",'[1]INVESTIGADOR_Otras situaciones '!$BM101&lt;&gt;0),'[1]INVESTIGADOR_Otras situaciones '!$BM101,""),IF($A103="TOTAL",SUM(INDIRECT("AM4:AM"&amp;ROW()-1)),""))</f>
        <v/>
      </c>
      <c r="AN103" s="3" t="str">
        <f t="shared" ca="1" si="31"/>
        <v/>
      </c>
      <c r="AO103" s="3" t="str">
        <f ca="1">IF(AND($A103&lt;&gt;"",$A103&lt;&gt;"TOTAL"),IF(AND('[1]INVESTIGADOR_Otras situaciones '!$BP101&lt;&gt;"",'[1]INVESTIGADOR_Otras situaciones '!$BP101&lt;&gt;0),'[1]INVESTIGADOR_Otras situaciones '!$BP101,""),IF($A103="TOTAL",SUM(INDIRECT("AO4:AO"&amp;ROW()-1)),""))</f>
        <v/>
      </c>
      <c r="AP103" s="3" t="str">
        <f ca="1">IF(AND($A103&lt;&gt;"",$A103&lt;&gt;"TOTAL"),IF(AND('[1]INVESTIGADOR_Otras situaciones '!$BR101&lt;&gt;"",'[1]INVESTIGADOR_Otras situaciones '!$BR101&lt;&gt;0),'[1]INVESTIGADOR_Otras situaciones '!$BR101,""),IF($A103="TOTAL",SUM(INDIRECT("AP4:AP"&amp;ROW()-1)),""))</f>
        <v/>
      </c>
      <c r="AQ103" s="3" t="str">
        <f t="shared" ca="1" si="32"/>
        <v/>
      </c>
      <c r="AR103" s="3" t="str">
        <f ca="1">IF(AND($A103&lt;&gt;"",$A103&lt;&gt;"TOTAL"),IF(AND('[1]INVESTIGADOR_Otras situaciones '!$BU101&lt;&gt;"",'[1]INVESTIGADOR_Otras situaciones '!$BU101&lt;&gt;0),'[1]INVESTIGADOR_Otras situaciones '!$BU101,""),IF($A103="TOTAL",SUM(INDIRECT("AR4:AR"&amp;ROW()-1)),""))</f>
        <v/>
      </c>
      <c r="AS103" s="3" t="str">
        <f ca="1">IF(AND($A103&lt;&gt;"",$A103&lt;&gt;"TOTAL"),IF(AND('[1]INVESTIGADOR_Otras situaciones '!$BW101&lt;&gt;"",'[1]INVESTIGADOR_Otras situaciones '!$BW101&lt;&gt;0),'[1]INVESTIGADOR_Otras situaciones '!$BW101,""),IF($A103="TOTAL",SUM(INDIRECT("AS4:AS"&amp;ROW()-1)),""))</f>
        <v/>
      </c>
      <c r="AT103" s="3" t="str">
        <f t="shared" ca="1" si="33"/>
        <v/>
      </c>
      <c r="AU103" s="3" t="str">
        <f ca="1">IF(AND($A103&lt;&gt;"",$A103&lt;&gt;"TOTAL"),IF(AND('[1]INVESTIGADOR_Otras situaciones '!$BZ101&lt;&gt;"",'[1]INVESTIGADOR_Otras situaciones '!$BZ101&lt;&gt;0),'[1]INVESTIGADOR_Otras situaciones '!$BZ101,""),IF($A103="TOTAL",SUM(INDIRECT("AU4:AU"&amp;ROW()-1)),""))</f>
        <v/>
      </c>
      <c r="AV103" s="3" t="str">
        <f ca="1">IF(AND($A103&lt;&gt;"",$A103&lt;&gt;"TOTAL"),IF(AND('[1]INVESTIGADOR_Otras situaciones '!$CB101&lt;&gt;"",'[1]INVESTIGADOR_Otras situaciones '!$CB101&lt;&gt;0),'[1]INVESTIGADOR_Otras situaciones '!$CB101,""),IF($A103="TOTAL",SUM(INDIRECT("AV4:AV"&amp;ROW()-1)),""))</f>
        <v/>
      </c>
      <c r="AW103" s="3" t="str">
        <f t="shared" ca="1" si="34"/>
        <v/>
      </c>
      <c r="AX103" s="3" t="str">
        <f ca="1">IF(AND($A103&lt;&gt;"",$A103&lt;&gt;"TOTAL"),IF(AND('[1]INVESTIGADOR_Otras situaciones '!$CE101&lt;&gt;"",'[1]INVESTIGADOR_Otras situaciones '!$CE101&lt;&gt;0),'[1]INVESTIGADOR_Otras situaciones '!$CE101,""),IF($A103="TOTAL",SUM(INDIRECT("AX4:AX"&amp;ROW()-1)),""))</f>
        <v/>
      </c>
      <c r="AY103" s="3" t="str">
        <f ca="1">IF(AND($A103&lt;&gt;"",$A103&lt;&gt;"TOTAL"),IF(AND('[1]INVESTIGADOR_Otras situaciones '!$CG101&lt;&gt;"",'[1]INVESTIGADOR_Otras situaciones '!$CG101&lt;&gt;0),'[1]INVESTIGADOR_Otras situaciones '!$CG101,""),IF($A103="TOTAL",SUM(INDIRECT("AY4:AY"&amp;ROW()-1)),""))</f>
        <v/>
      </c>
      <c r="AZ103" s="3" t="str">
        <f t="shared" ca="1" si="35"/>
        <v/>
      </c>
      <c r="BA103" s="3" t="str">
        <f ca="1">IF(AND($A103&lt;&gt;"",$A103&lt;&gt;"TOTAL"),IF(AND('[1]INVESTIGADOR_Otras situaciones '!$CJ101&lt;&gt;"",'[1]INVESTIGADOR_Otras situaciones '!$CJ101&lt;&gt;0),'[1]INVESTIGADOR_Otras situaciones '!$CJ101,""),IF($A103="TOTAL",SUM(INDIRECT("BA4:BA"&amp;ROW()-1)),""))</f>
        <v/>
      </c>
      <c r="BB103" s="3" t="str">
        <f ca="1">IF(AND($A103&lt;&gt;"",$A103&lt;&gt;"TOTAL"),IF(AND('[1]INVESTIGADOR_Otras situaciones '!$CL101&lt;&gt;"",'[1]INVESTIGADOR_Otras situaciones '!$CL101&lt;&gt;0),'[1]INVESTIGADOR_Otras situaciones '!$CL101,""),IF($A103="TOTAL",SUM(INDIRECT("BB4:BB"&amp;ROW()-1)),""))</f>
        <v/>
      </c>
      <c r="BC103" s="3" t="str">
        <f t="shared" ca="1" si="36"/>
        <v/>
      </c>
      <c r="BD103" s="3" t="str">
        <f ca="1">IF(AND($A103&lt;&gt;"",$A103&lt;&gt;"TOTAL"),IF(AND('[1]INVESTIGADOR_Otras situaciones '!$CO101&lt;&gt;"",'[1]INVESTIGADOR_Otras situaciones '!$CO101&lt;&gt;0),'[1]INVESTIGADOR_Otras situaciones '!$CO101,""),IF($A103="TOTAL",SUM(INDIRECT("BD4:BD"&amp;ROW()-1)),""))</f>
        <v/>
      </c>
      <c r="BE103" s="3" t="str">
        <f ca="1">IF(AND($A103&lt;&gt;"",$A103&lt;&gt;"TOTAL"),IF(AND('[1]INVESTIGADOR_Otras situaciones '!$CQ101&lt;&gt;"",'[1]INVESTIGADOR_Otras situaciones '!$CQ101&lt;&gt;0),'[1]INVESTIGADOR_Otras situaciones '!$CQ101,""),IF($A103="TOTAL",SUM(INDIRECT("BE4:BE"&amp;ROW()-1)),""))</f>
        <v/>
      </c>
      <c r="BF103" s="3" t="str">
        <f t="shared" ca="1" si="37"/>
        <v/>
      </c>
    </row>
    <row r="104" spans="1:58" x14ac:dyDescent="0.2">
      <c r="A104" s="25" t="str">
        <f>IF('[1]INVESTIGADOR_Otras situaciones '!$B102&lt;&gt;"",'[1]INVESTIGADOR_Otras situaciones '!$B102,IF(AND('[1]INVESTIGADOR_Otras situaciones '!$B102="",'[1]INVESTIGADOR_Otras situaciones '!$B103="",'[1]INVESTIGADOR_Otras situaciones '!$B101=""),"","TOTAL"))</f>
        <v/>
      </c>
      <c r="B104" s="3" t="str">
        <f ca="1">IF(AND($A104&lt;&gt;"",$A104&lt;&gt;"TOTAL"),IF(AND('[1]INVESTIGADOR_Otras situaciones '!$C102&lt;&gt;"",'[1]INVESTIGADOR_Otras situaciones '!$C102&lt;&gt;0),'[1]INVESTIGADOR_Otras situaciones '!$C102,""),IF($A104="TOTAL",SUM(INDIRECT("B4:B"&amp;ROW()-1)),""))</f>
        <v/>
      </c>
      <c r="C104" s="3" t="str">
        <f ca="1">IF(AND($A104&lt;&gt;"",$A104&lt;&gt;"TOTAL"),IF(AND('[1]INVESTIGADOR_Otras situaciones '!$E102&lt;&gt;"",'[1]INVESTIGADOR_Otras situaciones '!$E102&lt;&gt;0),'[1]INVESTIGADOR_Otras situaciones '!$E102,""),IF($A104="TOTAL",SUM(INDIRECT("C4:C"&amp;ROW()-1)),""))</f>
        <v/>
      </c>
      <c r="D104" s="3" t="str">
        <f t="shared" ca="1" si="19"/>
        <v/>
      </c>
      <c r="E104" s="3" t="str">
        <f ca="1">IF(AND($A104&lt;&gt;"",$A104&lt;&gt;"TOTAL"),IF(AND('[1]INVESTIGADOR_Otras situaciones '!$H102&lt;&gt;"",'[1]INVESTIGADOR_Otras situaciones '!$H102&lt;&gt;0),'[1]INVESTIGADOR_Otras situaciones '!$H102,""),IF($A104="TOTAL",SUM(INDIRECT("E4:E"&amp;ROW()-1)),""))</f>
        <v/>
      </c>
      <c r="F104" s="3" t="str">
        <f ca="1">IF(AND($A104&lt;&gt;"",$A104&lt;&gt;"TOTAL"),IF(AND('[1]INVESTIGADOR_Otras situaciones '!$J102&lt;&gt;"",'[1]INVESTIGADOR_Otras situaciones '!$J102&lt;&gt;0),'[1]INVESTIGADOR_Otras situaciones '!$J102,""),IF($A104="TOTAL",SUM(INDIRECT("F4:F"&amp;ROW()-1)),""))</f>
        <v/>
      </c>
      <c r="G104" s="3" t="str">
        <f t="shared" ca="1" si="20"/>
        <v/>
      </c>
      <c r="H104" s="3" t="str">
        <f ca="1">IF(AND($A104&lt;&gt;"",$A104&lt;&gt;"TOTAL"),IF(AND('[1]INVESTIGADOR_Otras situaciones '!$M102&lt;&gt;"",'[1]INVESTIGADOR_Otras situaciones '!$M102&lt;&gt;0),'[1]INVESTIGADOR_Otras situaciones '!$M102,""),IF($A104="TOTAL",SUM(INDIRECT("H4:H"&amp;ROW()-1)),""))</f>
        <v/>
      </c>
      <c r="I104" s="3" t="str">
        <f ca="1">IF(AND($A104&lt;&gt;"",$A104&lt;&gt;"TOTAL"),IF(AND('[1]INVESTIGADOR_Otras situaciones '!$O102&lt;&gt;"",'[1]INVESTIGADOR_Otras situaciones '!$O102&lt;&gt;0),'[1]INVESTIGADOR_Otras situaciones '!$O102,""),IF($A104="TOTAL",SUM(INDIRECT("I4:I"&amp;ROW()-1)),""))</f>
        <v/>
      </c>
      <c r="J104" s="3" t="str">
        <f t="shared" ca="1" si="21"/>
        <v/>
      </c>
      <c r="K104" s="3" t="str">
        <f ca="1">IF(AND($A104&lt;&gt;"",$A104&lt;&gt;"TOTAL"),IF(AND('[1]INVESTIGADOR_Otras situaciones '!$R102&lt;&gt;"",'[1]INVESTIGADOR_Otras situaciones '!$R102&lt;&gt;0),'[1]INVESTIGADOR_Otras situaciones '!$R102,""),IF($A104="TOTAL",SUM(INDIRECT("K4:K"&amp;ROW()-1)),""))</f>
        <v/>
      </c>
      <c r="L104" s="3" t="str">
        <f ca="1">IF(AND($A104&lt;&gt;"",$A104&lt;&gt;"TOTAL"),IF(AND('[1]INVESTIGADOR_Otras situaciones '!$T102&lt;&gt;"",'[1]INVESTIGADOR_Otras situaciones '!$T102&lt;&gt;0),'[1]INVESTIGADOR_Otras situaciones '!$T102,""),IF($A104="TOTAL",SUM(INDIRECT("L4:L"&amp;ROW()-1)),""))</f>
        <v/>
      </c>
      <c r="M104" s="3" t="str">
        <f t="shared" ca="1" si="22"/>
        <v/>
      </c>
      <c r="N104" s="3" t="str">
        <f ca="1">IF(AND($A104&lt;&gt;"",$A104&lt;&gt;"TOTAL"),IF(AND('[1]INVESTIGADOR_Otras situaciones '!$W102&lt;&gt;"",'[1]INVESTIGADOR_Otras situaciones '!$W102&lt;&gt;0),'[1]INVESTIGADOR_Otras situaciones '!$W102,""),IF($A104="TOTAL",SUM(INDIRECT("N4:N"&amp;ROW()-1)),""))</f>
        <v/>
      </c>
      <c r="O104" s="3" t="str">
        <f ca="1">IF(AND($A104&lt;&gt;"",$A104&lt;&gt;"TOTAL"),IF(AND('[1]INVESTIGADOR_Otras situaciones '!$Y102&lt;&gt;"",'[1]INVESTIGADOR_Otras situaciones '!$Y102&lt;&gt;0),'[1]INVESTIGADOR_Otras situaciones '!$Y102,""),IF($A104="TOTAL",SUM(INDIRECT("O4:O"&amp;ROW()-1)),""))</f>
        <v/>
      </c>
      <c r="P104" s="3" t="str">
        <f t="shared" ca="1" si="23"/>
        <v/>
      </c>
      <c r="Q104" s="3" t="str">
        <f ca="1">IF(AND($A104&lt;&gt;"",$A104&lt;&gt;"TOTAL"),IF(AND('[1]INVESTIGADOR_Otras situaciones '!$AB102&lt;&gt;"",'[1]INVESTIGADOR_Otras situaciones '!$AB102&lt;&gt;0),'[1]INVESTIGADOR_Otras situaciones '!$AB102,""),IF($A104="TOTAL",SUM(INDIRECT("Q4:Q"&amp;ROW()-1)),""))</f>
        <v/>
      </c>
      <c r="R104" s="3" t="str">
        <f ca="1">IF(AND($A104&lt;&gt;"",$A104&lt;&gt;"TOTAL"),IF(AND('[1]INVESTIGADOR_Otras situaciones '!$AD102&lt;&gt;"",'[1]INVESTIGADOR_Otras situaciones '!$AD102&lt;&gt;0),'[1]INVESTIGADOR_Otras situaciones '!$AD102,""),IF($A104="TOTAL",SUM(INDIRECT("R4:R"&amp;ROW()-1)),""))</f>
        <v/>
      </c>
      <c r="S104" s="3" t="str">
        <f t="shared" ca="1" si="24"/>
        <v/>
      </c>
      <c r="T104" s="3" t="str">
        <f ca="1">IF(AND($A104&lt;&gt;"",$A104&lt;&gt;"TOTAL"),IF(AND('[1]INVESTIGADOR_Otras situaciones '!$AG102&lt;&gt;"",'[1]INVESTIGADOR_Otras situaciones '!$AG102&lt;&gt;0),'[1]INVESTIGADOR_Otras situaciones '!$AG102,""),IF($A104="TOTAL",SUM(INDIRECT("T4:T"&amp;ROW()-1)),""))</f>
        <v/>
      </c>
      <c r="U104" s="3" t="str">
        <f ca="1">IF(AND($A104&lt;&gt;"",$A104&lt;&gt;"TOTAL"),IF(AND('[1]INVESTIGADOR_Otras situaciones '!$AI102&lt;&gt;"",'[1]INVESTIGADOR_Otras situaciones '!$AI102&lt;&gt;0),'[1]INVESTIGADOR_Otras situaciones '!$AI102,""),IF($A104="TOTAL",SUM(INDIRECT("U4:U"&amp;ROW()-1)),""))</f>
        <v/>
      </c>
      <c r="V104" s="3" t="str">
        <f t="shared" ca="1" si="25"/>
        <v/>
      </c>
      <c r="W104" s="3" t="str">
        <f ca="1">IF(AND($A104&lt;&gt;"",$A104&lt;&gt;"TOTAL"),IF(AND('[1]INVESTIGADOR_Otras situaciones '!$AL102&lt;&gt;"",'[1]INVESTIGADOR_Otras situaciones '!$AL102&lt;&gt;0),'[1]INVESTIGADOR_Otras situaciones '!$AL102,""),IF($A104="TOTAL",SUM(INDIRECT("W4:W"&amp;ROW()-1)),""))</f>
        <v/>
      </c>
      <c r="X104" s="3" t="str">
        <f ca="1">IF(AND($A104&lt;&gt;"",$A104&lt;&gt;"TOTAL"),IF(AND('[1]INVESTIGADOR_Otras situaciones '!$AN102&lt;&gt;"",'[1]INVESTIGADOR_Otras situaciones '!$AN102&lt;&gt;0),'[1]INVESTIGADOR_Otras situaciones '!$AN102,""),IF($A104="TOTAL",SUM(INDIRECT("X4:X"&amp;ROW()-1)),""))</f>
        <v/>
      </c>
      <c r="Y104" s="3" t="str">
        <f t="shared" ca="1" si="26"/>
        <v/>
      </c>
      <c r="Z104" s="3" t="str">
        <f ca="1">IF(AND($A104&lt;&gt;"",$A104&lt;&gt;"TOTAL"),IF(AND('[1]INVESTIGADOR_Otras situaciones '!$AQ102&lt;&gt;"",'[1]INVESTIGADOR_Otras situaciones '!$AQ102&lt;&gt;0),'[1]INVESTIGADOR_Otras situaciones '!$AQ102,""),IF($A104="TOTAL",SUM(INDIRECT("Z4:Z"&amp;ROW()-1)),""))</f>
        <v/>
      </c>
      <c r="AA104" s="3" t="str">
        <f ca="1">IF(AND($A104&lt;&gt;"",$A104&lt;&gt;"TOTAL"),IF(AND('[1]INVESTIGADOR_Otras situaciones '!$AS102&lt;&gt;"",'[1]INVESTIGADOR_Otras situaciones '!$AS102&lt;&gt;0),'[1]INVESTIGADOR_Otras situaciones '!$AS102,""),IF($A104="TOTAL",SUM(INDIRECT("AA4:AA"&amp;ROW()-1)),""))</f>
        <v/>
      </c>
      <c r="AB104" s="3" t="str">
        <f t="shared" ca="1" si="27"/>
        <v/>
      </c>
      <c r="AC104" s="3" t="str">
        <f ca="1">IF(AND($A104&lt;&gt;"",$A104&lt;&gt;"TOTAL"),IF(AND('[1]INVESTIGADOR_Otras situaciones '!$AV102&lt;&gt;"",'[1]INVESTIGADOR_Otras situaciones '!$AV102&lt;&gt;0),'[1]INVESTIGADOR_Otras situaciones '!$AV102,""),IF($A104="TOTAL",SUM(INDIRECT("AC4:AC"&amp;ROW()-1)),""))</f>
        <v/>
      </c>
      <c r="AD104" s="3" t="str">
        <f ca="1">IF(AND($A104&lt;&gt;"",$A104&lt;&gt;"TOTAL"),IF(AND('[1]INVESTIGADOR_Otras situaciones '!$AX102&lt;&gt;"",'[1]INVESTIGADOR_Otras situaciones '!$AX102&lt;&gt;0),'[1]INVESTIGADOR_Otras situaciones '!$AX102,""),IF($A104="TOTAL",SUM(INDIRECT("AD4:AD"&amp;ROW()-1)),""))</f>
        <v/>
      </c>
      <c r="AE104" s="3" t="str">
        <f t="shared" ca="1" si="28"/>
        <v/>
      </c>
      <c r="AF104" s="3" t="str">
        <f ca="1">IF(AND($A104&lt;&gt;"",$A104&lt;&gt;"TOTAL"),IF(AND('[1]INVESTIGADOR_Otras situaciones '!$BA102&lt;&gt;"",'[1]INVESTIGADOR_Otras situaciones '!$BA102&lt;&gt;0),'[1]INVESTIGADOR_Otras situaciones '!$BA102,""),IF($A104="TOTAL",SUM(INDIRECT("AF4:AF"&amp;ROW()-1)),""))</f>
        <v/>
      </c>
      <c r="AG104" s="3" t="str">
        <f ca="1">IF(AND($A104&lt;&gt;"",$A104&lt;&gt;"TOTAL"),IF(AND('[1]INVESTIGADOR_Otras situaciones '!$BC102&lt;&gt;"",'[1]INVESTIGADOR_Otras situaciones '!$BC102&lt;&gt;0),'[1]INVESTIGADOR_Otras situaciones '!$BC102,""),IF($A104="TOTAL",SUM(INDIRECT("AG4:AG"&amp;ROW()-1)),""))</f>
        <v/>
      </c>
      <c r="AH104" s="3" t="str">
        <f t="shared" ca="1" si="29"/>
        <v/>
      </c>
      <c r="AI104" s="3" t="str">
        <f ca="1">IF(AND($A104&lt;&gt;"",$A104&lt;&gt;"TOTAL"),IF(AND('[1]INVESTIGADOR_Otras situaciones '!$BF102&lt;&gt;"",'[1]INVESTIGADOR_Otras situaciones '!$BF102&lt;&gt;0),'[1]INVESTIGADOR_Otras situaciones '!$BF102,""),IF($A104="TOTAL",SUM(INDIRECT("AI4:AI"&amp;ROW()-1)),""))</f>
        <v/>
      </c>
      <c r="AJ104" s="3" t="str">
        <f ca="1">IF(AND($A104&lt;&gt;"",$A104&lt;&gt;"TOTAL"),IF(AND('[1]INVESTIGADOR_Otras situaciones '!$BH102&lt;&gt;"",'[1]INVESTIGADOR_Otras situaciones '!$BH102&lt;&gt;0),'[1]INVESTIGADOR_Otras situaciones '!$BH102,""),IF($A104="TOTAL",SUM(INDIRECT("AJ4:AJ"&amp;ROW()-1)),""))</f>
        <v/>
      </c>
      <c r="AK104" s="3" t="str">
        <f t="shared" ca="1" si="30"/>
        <v/>
      </c>
      <c r="AL104" s="3" t="str">
        <f ca="1">IF(AND($A104&lt;&gt;"",$A104&lt;&gt;"TOTAL"),IF(AND('[1]INVESTIGADOR_Otras situaciones '!$BK102&lt;&gt;"",'[1]INVESTIGADOR_Otras situaciones '!$BK102&lt;&gt;0),'[1]INVESTIGADOR_Otras situaciones '!$BK102,""),IF($A104="TOTAL",SUM(INDIRECT("AL4:AL"&amp;ROW()-1)),""))</f>
        <v/>
      </c>
      <c r="AM104" s="3" t="str">
        <f ca="1">IF(AND($A104&lt;&gt;"",$A104&lt;&gt;"TOTAL"),IF(AND('[1]INVESTIGADOR_Otras situaciones '!$BM102&lt;&gt;"",'[1]INVESTIGADOR_Otras situaciones '!$BM102&lt;&gt;0),'[1]INVESTIGADOR_Otras situaciones '!$BM102,""),IF($A104="TOTAL",SUM(INDIRECT("AM4:AM"&amp;ROW()-1)),""))</f>
        <v/>
      </c>
      <c r="AN104" s="3" t="str">
        <f t="shared" ca="1" si="31"/>
        <v/>
      </c>
      <c r="AO104" s="3" t="str">
        <f ca="1">IF(AND($A104&lt;&gt;"",$A104&lt;&gt;"TOTAL"),IF(AND('[1]INVESTIGADOR_Otras situaciones '!$BP102&lt;&gt;"",'[1]INVESTIGADOR_Otras situaciones '!$BP102&lt;&gt;0),'[1]INVESTIGADOR_Otras situaciones '!$BP102,""),IF($A104="TOTAL",SUM(INDIRECT("AO4:AO"&amp;ROW()-1)),""))</f>
        <v/>
      </c>
      <c r="AP104" s="3" t="str">
        <f ca="1">IF(AND($A104&lt;&gt;"",$A104&lt;&gt;"TOTAL"),IF(AND('[1]INVESTIGADOR_Otras situaciones '!$BR102&lt;&gt;"",'[1]INVESTIGADOR_Otras situaciones '!$BR102&lt;&gt;0),'[1]INVESTIGADOR_Otras situaciones '!$BR102,""),IF($A104="TOTAL",SUM(INDIRECT("AP4:AP"&amp;ROW()-1)),""))</f>
        <v/>
      </c>
      <c r="AQ104" s="3" t="str">
        <f t="shared" ca="1" si="32"/>
        <v/>
      </c>
      <c r="AR104" s="3" t="str">
        <f ca="1">IF(AND($A104&lt;&gt;"",$A104&lt;&gt;"TOTAL"),IF(AND('[1]INVESTIGADOR_Otras situaciones '!$BU102&lt;&gt;"",'[1]INVESTIGADOR_Otras situaciones '!$BU102&lt;&gt;0),'[1]INVESTIGADOR_Otras situaciones '!$BU102,""),IF($A104="TOTAL",SUM(INDIRECT("AR4:AR"&amp;ROW()-1)),""))</f>
        <v/>
      </c>
      <c r="AS104" s="3" t="str">
        <f ca="1">IF(AND($A104&lt;&gt;"",$A104&lt;&gt;"TOTAL"),IF(AND('[1]INVESTIGADOR_Otras situaciones '!$BW102&lt;&gt;"",'[1]INVESTIGADOR_Otras situaciones '!$BW102&lt;&gt;0),'[1]INVESTIGADOR_Otras situaciones '!$BW102,""),IF($A104="TOTAL",SUM(INDIRECT("AS4:AS"&amp;ROW()-1)),""))</f>
        <v/>
      </c>
      <c r="AT104" s="3" t="str">
        <f t="shared" ca="1" si="33"/>
        <v/>
      </c>
      <c r="AU104" s="3" t="str">
        <f ca="1">IF(AND($A104&lt;&gt;"",$A104&lt;&gt;"TOTAL"),IF(AND('[1]INVESTIGADOR_Otras situaciones '!$BZ102&lt;&gt;"",'[1]INVESTIGADOR_Otras situaciones '!$BZ102&lt;&gt;0),'[1]INVESTIGADOR_Otras situaciones '!$BZ102,""),IF($A104="TOTAL",SUM(INDIRECT("AU4:AU"&amp;ROW()-1)),""))</f>
        <v/>
      </c>
      <c r="AV104" s="3" t="str">
        <f ca="1">IF(AND($A104&lt;&gt;"",$A104&lt;&gt;"TOTAL"),IF(AND('[1]INVESTIGADOR_Otras situaciones '!$CB102&lt;&gt;"",'[1]INVESTIGADOR_Otras situaciones '!$CB102&lt;&gt;0),'[1]INVESTIGADOR_Otras situaciones '!$CB102,""),IF($A104="TOTAL",SUM(INDIRECT("AV4:AV"&amp;ROW()-1)),""))</f>
        <v/>
      </c>
      <c r="AW104" s="3" t="str">
        <f t="shared" ca="1" si="34"/>
        <v/>
      </c>
      <c r="AX104" s="3" t="str">
        <f ca="1">IF(AND($A104&lt;&gt;"",$A104&lt;&gt;"TOTAL"),IF(AND('[1]INVESTIGADOR_Otras situaciones '!$CE102&lt;&gt;"",'[1]INVESTIGADOR_Otras situaciones '!$CE102&lt;&gt;0),'[1]INVESTIGADOR_Otras situaciones '!$CE102,""),IF($A104="TOTAL",SUM(INDIRECT("AX4:AX"&amp;ROW()-1)),""))</f>
        <v/>
      </c>
      <c r="AY104" s="3" t="str">
        <f ca="1">IF(AND($A104&lt;&gt;"",$A104&lt;&gt;"TOTAL"),IF(AND('[1]INVESTIGADOR_Otras situaciones '!$CG102&lt;&gt;"",'[1]INVESTIGADOR_Otras situaciones '!$CG102&lt;&gt;0),'[1]INVESTIGADOR_Otras situaciones '!$CG102,""),IF($A104="TOTAL",SUM(INDIRECT("AY4:AY"&amp;ROW()-1)),""))</f>
        <v/>
      </c>
      <c r="AZ104" s="3" t="str">
        <f t="shared" ca="1" si="35"/>
        <v/>
      </c>
      <c r="BA104" s="3" t="str">
        <f ca="1">IF(AND($A104&lt;&gt;"",$A104&lt;&gt;"TOTAL"),IF(AND('[1]INVESTIGADOR_Otras situaciones '!$CJ102&lt;&gt;"",'[1]INVESTIGADOR_Otras situaciones '!$CJ102&lt;&gt;0),'[1]INVESTIGADOR_Otras situaciones '!$CJ102,""),IF($A104="TOTAL",SUM(INDIRECT("BA4:BA"&amp;ROW()-1)),""))</f>
        <v/>
      </c>
      <c r="BB104" s="3" t="str">
        <f ca="1">IF(AND($A104&lt;&gt;"",$A104&lt;&gt;"TOTAL"),IF(AND('[1]INVESTIGADOR_Otras situaciones '!$CL102&lt;&gt;"",'[1]INVESTIGADOR_Otras situaciones '!$CL102&lt;&gt;0),'[1]INVESTIGADOR_Otras situaciones '!$CL102,""),IF($A104="TOTAL",SUM(INDIRECT("BB4:BB"&amp;ROW()-1)),""))</f>
        <v/>
      </c>
      <c r="BC104" s="3" t="str">
        <f t="shared" ca="1" si="36"/>
        <v/>
      </c>
      <c r="BD104" s="3" t="str">
        <f ca="1">IF(AND($A104&lt;&gt;"",$A104&lt;&gt;"TOTAL"),IF(AND('[1]INVESTIGADOR_Otras situaciones '!$CO102&lt;&gt;"",'[1]INVESTIGADOR_Otras situaciones '!$CO102&lt;&gt;0),'[1]INVESTIGADOR_Otras situaciones '!$CO102,""),IF($A104="TOTAL",SUM(INDIRECT("BD4:BD"&amp;ROW()-1)),""))</f>
        <v/>
      </c>
      <c r="BE104" s="3" t="str">
        <f ca="1">IF(AND($A104&lt;&gt;"",$A104&lt;&gt;"TOTAL"),IF(AND('[1]INVESTIGADOR_Otras situaciones '!$CQ102&lt;&gt;"",'[1]INVESTIGADOR_Otras situaciones '!$CQ102&lt;&gt;0),'[1]INVESTIGADOR_Otras situaciones '!$CQ102,""),IF($A104="TOTAL",SUM(INDIRECT("BE4:BE"&amp;ROW()-1)),""))</f>
        <v/>
      </c>
      <c r="BF104" s="3" t="str">
        <f t="shared" ca="1" si="37"/>
        <v/>
      </c>
    </row>
    <row r="105" spans="1:58" x14ac:dyDescent="0.2">
      <c r="A105" s="25" t="str">
        <f>IF('[1]INVESTIGADOR_Otras situaciones '!$B103&lt;&gt;"",'[1]INVESTIGADOR_Otras situaciones '!$B103,IF(AND('[1]INVESTIGADOR_Otras situaciones '!$B103="",'[1]INVESTIGADOR_Otras situaciones '!$B104="",'[1]INVESTIGADOR_Otras situaciones '!$B102=""),"","TOTAL"))</f>
        <v/>
      </c>
      <c r="B105" s="3" t="str">
        <f ca="1">IF(AND($A105&lt;&gt;"",$A105&lt;&gt;"TOTAL"),IF(AND('[1]INVESTIGADOR_Otras situaciones '!$C103&lt;&gt;"",'[1]INVESTIGADOR_Otras situaciones '!$C103&lt;&gt;0),'[1]INVESTIGADOR_Otras situaciones '!$C103,""),IF($A105="TOTAL",SUM(INDIRECT("B4:B"&amp;ROW()-1)),""))</f>
        <v/>
      </c>
      <c r="C105" s="3" t="str">
        <f ca="1">IF(AND($A105&lt;&gt;"",$A105&lt;&gt;"TOTAL"),IF(AND('[1]INVESTIGADOR_Otras situaciones '!$E103&lt;&gt;"",'[1]INVESTIGADOR_Otras situaciones '!$E103&lt;&gt;0),'[1]INVESTIGADOR_Otras situaciones '!$E103,""),IF($A105="TOTAL",SUM(INDIRECT("C4:C"&amp;ROW()-1)),""))</f>
        <v/>
      </c>
      <c r="D105" s="3" t="str">
        <f t="shared" ca="1" si="19"/>
        <v/>
      </c>
      <c r="E105" s="3" t="str">
        <f ca="1">IF(AND($A105&lt;&gt;"",$A105&lt;&gt;"TOTAL"),IF(AND('[1]INVESTIGADOR_Otras situaciones '!$H103&lt;&gt;"",'[1]INVESTIGADOR_Otras situaciones '!$H103&lt;&gt;0),'[1]INVESTIGADOR_Otras situaciones '!$H103,""),IF($A105="TOTAL",SUM(INDIRECT("E4:E"&amp;ROW()-1)),""))</f>
        <v/>
      </c>
      <c r="F105" s="3" t="str">
        <f ca="1">IF(AND($A105&lt;&gt;"",$A105&lt;&gt;"TOTAL"),IF(AND('[1]INVESTIGADOR_Otras situaciones '!$J103&lt;&gt;"",'[1]INVESTIGADOR_Otras situaciones '!$J103&lt;&gt;0),'[1]INVESTIGADOR_Otras situaciones '!$J103,""),IF($A105="TOTAL",SUM(INDIRECT("F4:F"&amp;ROW()-1)),""))</f>
        <v/>
      </c>
      <c r="G105" s="3" t="str">
        <f t="shared" ca="1" si="20"/>
        <v/>
      </c>
      <c r="H105" s="3" t="str">
        <f ca="1">IF(AND($A105&lt;&gt;"",$A105&lt;&gt;"TOTAL"),IF(AND('[1]INVESTIGADOR_Otras situaciones '!$M103&lt;&gt;"",'[1]INVESTIGADOR_Otras situaciones '!$M103&lt;&gt;0),'[1]INVESTIGADOR_Otras situaciones '!$M103,""),IF($A105="TOTAL",SUM(INDIRECT("H4:H"&amp;ROW()-1)),""))</f>
        <v/>
      </c>
      <c r="I105" s="3" t="str">
        <f ca="1">IF(AND($A105&lt;&gt;"",$A105&lt;&gt;"TOTAL"),IF(AND('[1]INVESTIGADOR_Otras situaciones '!$O103&lt;&gt;"",'[1]INVESTIGADOR_Otras situaciones '!$O103&lt;&gt;0),'[1]INVESTIGADOR_Otras situaciones '!$O103,""),IF($A105="TOTAL",SUM(INDIRECT("I4:I"&amp;ROW()-1)),""))</f>
        <v/>
      </c>
      <c r="J105" s="3" t="str">
        <f t="shared" ca="1" si="21"/>
        <v/>
      </c>
      <c r="K105" s="3" t="str">
        <f ca="1">IF(AND($A105&lt;&gt;"",$A105&lt;&gt;"TOTAL"),IF(AND('[1]INVESTIGADOR_Otras situaciones '!$R103&lt;&gt;"",'[1]INVESTIGADOR_Otras situaciones '!$R103&lt;&gt;0),'[1]INVESTIGADOR_Otras situaciones '!$R103,""),IF($A105="TOTAL",SUM(INDIRECT("K4:K"&amp;ROW()-1)),""))</f>
        <v/>
      </c>
      <c r="L105" s="3" t="str">
        <f ca="1">IF(AND($A105&lt;&gt;"",$A105&lt;&gt;"TOTAL"),IF(AND('[1]INVESTIGADOR_Otras situaciones '!$T103&lt;&gt;"",'[1]INVESTIGADOR_Otras situaciones '!$T103&lt;&gt;0),'[1]INVESTIGADOR_Otras situaciones '!$T103,""),IF($A105="TOTAL",SUM(INDIRECT("L4:L"&amp;ROW()-1)),""))</f>
        <v/>
      </c>
      <c r="M105" s="3" t="str">
        <f t="shared" ca="1" si="22"/>
        <v/>
      </c>
      <c r="N105" s="3" t="str">
        <f ca="1">IF(AND($A105&lt;&gt;"",$A105&lt;&gt;"TOTAL"),IF(AND('[1]INVESTIGADOR_Otras situaciones '!$W103&lt;&gt;"",'[1]INVESTIGADOR_Otras situaciones '!$W103&lt;&gt;0),'[1]INVESTIGADOR_Otras situaciones '!$W103,""),IF($A105="TOTAL",SUM(INDIRECT("N4:N"&amp;ROW()-1)),""))</f>
        <v/>
      </c>
      <c r="O105" s="3" t="str">
        <f ca="1">IF(AND($A105&lt;&gt;"",$A105&lt;&gt;"TOTAL"),IF(AND('[1]INVESTIGADOR_Otras situaciones '!$Y103&lt;&gt;"",'[1]INVESTIGADOR_Otras situaciones '!$Y103&lt;&gt;0),'[1]INVESTIGADOR_Otras situaciones '!$Y103,""),IF($A105="TOTAL",SUM(INDIRECT("O4:O"&amp;ROW()-1)),""))</f>
        <v/>
      </c>
      <c r="P105" s="3" t="str">
        <f t="shared" ca="1" si="23"/>
        <v/>
      </c>
      <c r="Q105" s="3" t="str">
        <f ca="1">IF(AND($A105&lt;&gt;"",$A105&lt;&gt;"TOTAL"),IF(AND('[1]INVESTIGADOR_Otras situaciones '!$AB103&lt;&gt;"",'[1]INVESTIGADOR_Otras situaciones '!$AB103&lt;&gt;0),'[1]INVESTIGADOR_Otras situaciones '!$AB103,""),IF($A105="TOTAL",SUM(INDIRECT("Q4:Q"&amp;ROW()-1)),""))</f>
        <v/>
      </c>
      <c r="R105" s="3" t="str">
        <f ca="1">IF(AND($A105&lt;&gt;"",$A105&lt;&gt;"TOTAL"),IF(AND('[1]INVESTIGADOR_Otras situaciones '!$AD103&lt;&gt;"",'[1]INVESTIGADOR_Otras situaciones '!$AD103&lt;&gt;0),'[1]INVESTIGADOR_Otras situaciones '!$AD103,""),IF($A105="TOTAL",SUM(INDIRECT("R4:R"&amp;ROW()-1)),""))</f>
        <v/>
      </c>
      <c r="S105" s="3" t="str">
        <f t="shared" ca="1" si="24"/>
        <v/>
      </c>
      <c r="T105" s="3" t="str">
        <f ca="1">IF(AND($A105&lt;&gt;"",$A105&lt;&gt;"TOTAL"),IF(AND('[1]INVESTIGADOR_Otras situaciones '!$AG103&lt;&gt;"",'[1]INVESTIGADOR_Otras situaciones '!$AG103&lt;&gt;0),'[1]INVESTIGADOR_Otras situaciones '!$AG103,""),IF($A105="TOTAL",SUM(INDIRECT("T4:T"&amp;ROW()-1)),""))</f>
        <v/>
      </c>
      <c r="U105" s="3" t="str">
        <f ca="1">IF(AND($A105&lt;&gt;"",$A105&lt;&gt;"TOTAL"),IF(AND('[1]INVESTIGADOR_Otras situaciones '!$AI103&lt;&gt;"",'[1]INVESTIGADOR_Otras situaciones '!$AI103&lt;&gt;0),'[1]INVESTIGADOR_Otras situaciones '!$AI103,""),IF($A105="TOTAL",SUM(INDIRECT("U4:U"&amp;ROW()-1)),""))</f>
        <v/>
      </c>
      <c r="V105" s="3" t="str">
        <f t="shared" ca="1" si="25"/>
        <v/>
      </c>
      <c r="W105" s="3" t="str">
        <f ca="1">IF(AND($A105&lt;&gt;"",$A105&lt;&gt;"TOTAL"),IF(AND('[1]INVESTIGADOR_Otras situaciones '!$AL103&lt;&gt;"",'[1]INVESTIGADOR_Otras situaciones '!$AL103&lt;&gt;0),'[1]INVESTIGADOR_Otras situaciones '!$AL103,""),IF($A105="TOTAL",SUM(INDIRECT("W4:W"&amp;ROW()-1)),""))</f>
        <v/>
      </c>
      <c r="X105" s="3" t="str">
        <f ca="1">IF(AND($A105&lt;&gt;"",$A105&lt;&gt;"TOTAL"),IF(AND('[1]INVESTIGADOR_Otras situaciones '!$AN103&lt;&gt;"",'[1]INVESTIGADOR_Otras situaciones '!$AN103&lt;&gt;0),'[1]INVESTIGADOR_Otras situaciones '!$AN103,""),IF($A105="TOTAL",SUM(INDIRECT("X4:X"&amp;ROW()-1)),""))</f>
        <v/>
      </c>
      <c r="Y105" s="3" t="str">
        <f t="shared" ca="1" si="26"/>
        <v/>
      </c>
      <c r="Z105" s="3" t="str">
        <f ca="1">IF(AND($A105&lt;&gt;"",$A105&lt;&gt;"TOTAL"),IF(AND('[1]INVESTIGADOR_Otras situaciones '!$AQ103&lt;&gt;"",'[1]INVESTIGADOR_Otras situaciones '!$AQ103&lt;&gt;0),'[1]INVESTIGADOR_Otras situaciones '!$AQ103,""),IF($A105="TOTAL",SUM(INDIRECT("Z4:Z"&amp;ROW()-1)),""))</f>
        <v/>
      </c>
      <c r="AA105" s="3" t="str">
        <f ca="1">IF(AND($A105&lt;&gt;"",$A105&lt;&gt;"TOTAL"),IF(AND('[1]INVESTIGADOR_Otras situaciones '!$AS103&lt;&gt;"",'[1]INVESTIGADOR_Otras situaciones '!$AS103&lt;&gt;0),'[1]INVESTIGADOR_Otras situaciones '!$AS103,""),IF($A105="TOTAL",SUM(INDIRECT("AA4:AA"&amp;ROW()-1)),""))</f>
        <v/>
      </c>
      <c r="AB105" s="3" t="str">
        <f t="shared" ca="1" si="27"/>
        <v/>
      </c>
      <c r="AC105" s="3" t="str">
        <f ca="1">IF(AND($A105&lt;&gt;"",$A105&lt;&gt;"TOTAL"),IF(AND('[1]INVESTIGADOR_Otras situaciones '!$AV103&lt;&gt;"",'[1]INVESTIGADOR_Otras situaciones '!$AV103&lt;&gt;0),'[1]INVESTIGADOR_Otras situaciones '!$AV103,""),IF($A105="TOTAL",SUM(INDIRECT("AC4:AC"&amp;ROW()-1)),""))</f>
        <v/>
      </c>
      <c r="AD105" s="3" t="str">
        <f ca="1">IF(AND($A105&lt;&gt;"",$A105&lt;&gt;"TOTAL"),IF(AND('[1]INVESTIGADOR_Otras situaciones '!$AX103&lt;&gt;"",'[1]INVESTIGADOR_Otras situaciones '!$AX103&lt;&gt;0),'[1]INVESTIGADOR_Otras situaciones '!$AX103,""),IF($A105="TOTAL",SUM(INDIRECT("AD4:AD"&amp;ROW()-1)),""))</f>
        <v/>
      </c>
      <c r="AE105" s="3" t="str">
        <f t="shared" ca="1" si="28"/>
        <v/>
      </c>
      <c r="AF105" s="3" t="str">
        <f ca="1">IF(AND($A105&lt;&gt;"",$A105&lt;&gt;"TOTAL"),IF(AND('[1]INVESTIGADOR_Otras situaciones '!$BA103&lt;&gt;"",'[1]INVESTIGADOR_Otras situaciones '!$BA103&lt;&gt;0),'[1]INVESTIGADOR_Otras situaciones '!$BA103,""),IF($A105="TOTAL",SUM(INDIRECT("AF4:AF"&amp;ROW()-1)),""))</f>
        <v/>
      </c>
      <c r="AG105" s="3" t="str">
        <f ca="1">IF(AND($A105&lt;&gt;"",$A105&lt;&gt;"TOTAL"),IF(AND('[1]INVESTIGADOR_Otras situaciones '!$BC103&lt;&gt;"",'[1]INVESTIGADOR_Otras situaciones '!$BC103&lt;&gt;0),'[1]INVESTIGADOR_Otras situaciones '!$BC103,""),IF($A105="TOTAL",SUM(INDIRECT("AG4:AG"&amp;ROW()-1)),""))</f>
        <v/>
      </c>
      <c r="AH105" s="3" t="str">
        <f t="shared" ca="1" si="29"/>
        <v/>
      </c>
      <c r="AI105" s="3" t="str">
        <f ca="1">IF(AND($A105&lt;&gt;"",$A105&lt;&gt;"TOTAL"),IF(AND('[1]INVESTIGADOR_Otras situaciones '!$BF103&lt;&gt;"",'[1]INVESTIGADOR_Otras situaciones '!$BF103&lt;&gt;0),'[1]INVESTIGADOR_Otras situaciones '!$BF103,""),IF($A105="TOTAL",SUM(INDIRECT("AI4:AI"&amp;ROW()-1)),""))</f>
        <v/>
      </c>
      <c r="AJ105" s="3" t="str">
        <f ca="1">IF(AND($A105&lt;&gt;"",$A105&lt;&gt;"TOTAL"),IF(AND('[1]INVESTIGADOR_Otras situaciones '!$BH103&lt;&gt;"",'[1]INVESTIGADOR_Otras situaciones '!$BH103&lt;&gt;0),'[1]INVESTIGADOR_Otras situaciones '!$BH103,""),IF($A105="TOTAL",SUM(INDIRECT("AJ4:AJ"&amp;ROW()-1)),""))</f>
        <v/>
      </c>
      <c r="AK105" s="3" t="str">
        <f t="shared" ca="1" si="30"/>
        <v/>
      </c>
      <c r="AL105" s="3" t="str">
        <f ca="1">IF(AND($A105&lt;&gt;"",$A105&lt;&gt;"TOTAL"),IF(AND('[1]INVESTIGADOR_Otras situaciones '!$BK103&lt;&gt;"",'[1]INVESTIGADOR_Otras situaciones '!$BK103&lt;&gt;0),'[1]INVESTIGADOR_Otras situaciones '!$BK103,""),IF($A105="TOTAL",SUM(INDIRECT("AL4:AL"&amp;ROW()-1)),""))</f>
        <v/>
      </c>
      <c r="AM105" s="3" t="str">
        <f ca="1">IF(AND($A105&lt;&gt;"",$A105&lt;&gt;"TOTAL"),IF(AND('[1]INVESTIGADOR_Otras situaciones '!$BM103&lt;&gt;"",'[1]INVESTIGADOR_Otras situaciones '!$BM103&lt;&gt;0),'[1]INVESTIGADOR_Otras situaciones '!$BM103,""),IF($A105="TOTAL",SUM(INDIRECT("AM4:AM"&amp;ROW()-1)),""))</f>
        <v/>
      </c>
      <c r="AN105" s="3" t="str">
        <f t="shared" ca="1" si="31"/>
        <v/>
      </c>
      <c r="AO105" s="3" t="str">
        <f ca="1">IF(AND($A105&lt;&gt;"",$A105&lt;&gt;"TOTAL"),IF(AND('[1]INVESTIGADOR_Otras situaciones '!$BP103&lt;&gt;"",'[1]INVESTIGADOR_Otras situaciones '!$BP103&lt;&gt;0),'[1]INVESTIGADOR_Otras situaciones '!$BP103,""),IF($A105="TOTAL",SUM(INDIRECT("AO4:AO"&amp;ROW()-1)),""))</f>
        <v/>
      </c>
      <c r="AP105" s="3" t="str">
        <f ca="1">IF(AND($A105&lt;&gt;"",$A105&lt;&gt;"TOTAL"),IF(AND('[1]INVESTIGADOR_Otras situaciones '!$BR103&lt;&gt;"",'[1]INVESTIGADOR_Otras situaciones '!$BR103&lt;&gt;0),'[1]INVESTIGADOR_Otras situaciones '!$BR103,""),IF($A105="TOTAL",SUM(INDIRECT("AP4:AP"&amp;ROW()-1)),""))</f>
        <v/>
      </c>
      <c r="AQ105" s="3" t="str">
        <f t="shared" ca="1" si="32"/>
        <v/>
      </c>
      <c r="AR105" s="3" t="str">
        <f ca="1">IF(AND($A105&lt;&gt;"",$A105&lt;&gt;"TOTAL"),IF(AND('[1]INVESTIGADOR_Otras situaciones '!$BU103&lt;&gt;"",'[1]INVESTIGADOR_Otras situaciones '!$BU103&lt;&gt;0),'[1]INVESTIGADOR_Otras situaciones '!$BU103,""),IF($A105="TOTAL",SUM(INDIRECT("AR4:AR"&amp;ROW()-1)),""))</f>
        <v/>
      </c>
      <c r="AS105" s="3" t="str">
        <f ca="1">IF(AND($A105&lt;&gt;"",$A105&lt;&gt;"TOTAL"),IF(AND('[1]INVESTIGADOR_Otras situaciones '!$BW103&lt;&gt;"",'[1]INVESTIGADOR_Otras situaciones '!$BW103&lt;&gt;0),'[1]INVESTIGADOR_Otras situaciones '!$BW103,""),IF($A105="TOTAL",SUM(INDIRECT("AS4:AS"&amp;ROW()-1)),""))</f>
        <v/>
      </c>
      <c r="AT105" s="3" t="str">
        <f t="shared" ca="1" si="33"/>
        <v/>
      </c>
      <c r="AU105" s="3" t="str">
        <f ca="1">IF(AND($A105&lt;&gt;"",$A105&lt;&gt;"TOTAL"),IF(AND('[1]INVESTIGADOR_Otras situaciones '!$BZ103&lt;&gt;"",'[1]INVESTIGADOR_Otras situaciones '!$BZ103&lt;&gt;0),'[1]INVESTIGADOR_Otras situaciones '!$BZ103,""),IF($A105="TOTAL",SUM(INDIRECT("AU4:AU"&amp;ROW()-1)),""))</f>
        <v/>
      </c>
      <c r="AV105" s="3" t="str">
        <f ca="1">IF(AND($A105&lt;&gt;"",$A105&lt;&gt;"TOTAL"),IF(AND('[1]INVESTIGADOR_Otras situaciones '!$CB103&lt;&gt;"",'[1]INVESTIGADOR_Otras situaciones '!$CB103&lt;&gt;0),'[1]INVESTIGADOR_Otras situaciones '!$CB103,""),IF($A105="TOTAL",SUM(INDIRECT("AV4:AV"&amp;ROW()-1)),""))</f>
        <v/>
      </c>
      <c r="AW105" s="3" t="str">
        <f t="shared" ca="1" si="34"/>
        <v/>
      </c>
      <c r="AX105" s="3" t="str">
        <f ca="1">IF(AND($A105&lt;&gt;"",$A105&lt;&gt;"TOTAL"),IF(AND('[1]INVESTIGADOR_Otras situaciones '!$CE103&lt;&gt;"",'[1]INVESTIGADOR_Otras situaciones '!$CE103&lt;&gt;0),'[1]INVESTIGADOR_Otras situaciones '!$CE103,""),IF($A105="TOTAL",SUM(INDIRECT("AX4:AX"&amp;ROW()-1)),""))</f>
        <v/>
      </c>
      <c r="AY105" s="3" t="str">
        <f ca="1">IF(AND($A105&lt;&gt;"",$A105&lt;&gt;"TOTAL"),IF(AND('[1]INVESTIGADOR_Otras situaciones '!$CG103&lt;&gt;"",'[1]INVESTIGADOR_Otras situaciones '!$CG103&lt;&gt;0),'[1]INVESTIGADOR_Otras situaciones '!$CG103,""),IF($A105="TOTAL",SUM(INDIRECT("AY4:AY"&amp;ROW()-1)),""))</f>
        <v/>
      </c>
      <c r="AZ105" s="3" t="str">
        <f t="shared" ca="1" si="35"/>
        <v/>
      </c>
      <c r="BA105" s="3" t="str">
        <f ca="1">IF(AND($A105&lt;&gt;"",$A105&lt;&gt;"TOTAL"),IF(AND('[1]INVESTIGADOR_Otras situaciones '!$CJ103&lt;&gt;"",'[1]INVESTIGADOR_Otras situaciones '!$CJ103&lt;&gt;0),'[1]INVESTIGADOR_Otras situaciones '!$CJ103,""),IF($A105="TOTAL",SUM(INDIRECT("BA4:BA"&amp;ROW()-1)),""))</f>
        <v/>
      </c>
      <c r="BB105" s="3" t="str">
        <f ca="1">IF(AND($A105&lt;&gt;"",$A105&lt;&gt;"TOTAL"),IF(AND('[1]INVESTIGADOR_Otras situaciones '!$CL103&lt;&gt;"",'[1]INVESTIGADOR_Otras situaciones '!$CL103&lt;&gt;0),'[1]INVESTIGADOR_Otras situaciones '!$CL103,""),IF($A105="TOTAL",SUM(INDIRECT("BB4:BB"&amp;ROW()-1)),""))</f>
        <v/>
      </c>
      <c r="BC105" s="3" t="str">
        <f t="shared" ca="1" si="36"/>
        <v/>
      </c>
      <c r="BD105" s="3" t="str">
        <f ca="1">IF(AND($A105&lt;&gt;"",$A105&lt;&gt;"TOTAL"),IF(AND('[1]INVESTIGADOR_Otras situaciones '!$CO103&lt;&gt;"",'[1]INVESTIGADOR_Otras situaciones '!$CO103&lt;&gt;0),'[1]INVESTIGADOR_Otras situaciones '!$CO103,""),IF($A105="TOTAL",SUM(INDIRECT("BD4:BD"&amp;ROW()-1)),""))</f>
        <v/>
      </c>
      <c r="BE105" s="3" t="str">
        <f ca="1">IF(AND($A105&lt;&gt;"",$A105&lt;&gt;"TOTAL"),IF(AND('[1]INVESTIGADOR_Otras situaciones '!$CQ103&lt;&gt;"",'[1]INVESTIGADOR_Otras situaciones '!$CQ103&lt;&gt;0),'[1]INVESTIGADOR_Otras situaciones '!$CQ103,""),IF($A105="TOTAL",SUM(INDIRECT("BE4:BE"&amp;ROW()-1)),""))</f>
        <v/>
      </c>
      <c r="BF105" s="3" t="str">
        <f t="shared" ca="1" si="37"/>
        <v/>
      </c>
    </row>
    <row r="106" spans="1:58" x14ac:dyDescent="0.2">
      <c r="A106" s="25" t="str">
        <f>IF('[1]INVESTIGADOR_Otras situaciones '!$B104&lt;&gt;"",'[1]INVESTIGADOR_Otras situaciones '!$B104,IF(AND('[1]INVESTIGADOR_Otras situaciones '!$B104="",'[1]INVESTIGADOR_Otras situaciones '!$B105="",'[1]INVESTIGADOR_Otras situaciones '!$B103=""),"","TOTAL"))</f>
        <v/>
      </c>
      <c r="B106" s="3" t="str">
        <f ca="1">IF(AND($A106&lt;&gt;"",$A106&lt;&gt;"TOTAL"),IF(AND('[1]INVESTIGADOR_Otras situaciones '!$C104&lt;&gt;"",'[1]INVESTIGADOR_Otras situaciones '!$C104&lt;&gt;0),'[1]INVESTIGADOR_Otras situaciones '!$C104,""),IF($A106="TOTAL",SUM(INDIRECT("B4:B"&amp;ROW()-1)),""))</f>
        <v/>
      </c>
      <c r="C106" s="3" t="str">
        <f ca="1">IF(AND($A106&lt;&gt;"",$A106&lt;&gt;"TOTAL"),IF(AND('[1]INVESTIGADOR_Otras situaciones '!$E104&lt;&gt;"",'[1]INVESTIGADOR_Otras situaciones '!$E104&lt;&gt;0),'[1]INVESTIGADOR_Otras situaciones '!$E104,""),IF($A106="TOTAL",SUM(INDIRECT("C4:C"&amp;ROW()-1)),""))</f>
        <v/>
      </c>
      <c r="D106" s="3" t="str">
        <f t="shared" ca="1" si="19"/>
        <v/>
      </c>
      <c r="E106" s="3" t="str">
        <f ca="1">IF(AND($A106&lt;&gt;"",$A106&lt;&gt;"TOTAL"),IF(AND('[1]INVESTIGADOR_Otras situaciones '!$H104&lt;&gt;"",'[1]INVESTIGADOR_Otras situaciones '!$H104&lt;&gt;0),'[1]INVESTIGADOR_Otras situaciones '!$H104,""),IF($A106="TOTAL",SUM(INDIRECT("E4:E"&amp;ROW()-1)),""))</f>
        <v/>
      </c>
      <c r="F106" s="3" t="str">
        <f ca="1">IF(AND($A106&lt;&gt;"",$A106&lt;&gt;"TOTAL"),IF(AND('[1]INVESTIGADOR_Otras situaciones '!$J104&lt;&gt;"",'[1]INVESTIGADOR_Otras situaciones '!$J104&lt;&gt;0),'[1]INVESTIGADOR_Otras situaciones '!$J104,""),IF($A106="TOTAL",SUM(INDIRECT("F4:F"&amp;ROW()-1)),""))</f>
        <v/>
      </c>
      <c r="G106" s="3" t="str">
        <f t="shared" ca="1" si="20"/>
        <v/>
      </c>
      <c r="H106" s="3" t="str">
        <f ca="1">IF(AND($A106&lt;&gt;"",$A106&lt;&gt;"TOTAL"),IF(AND('[1]INVESTIGADOR_Otras situaciones '!$M104&lt;&gt;"",'[1]INVESTIGADOR_Otras situaciones '!$M104&lt;&gt;0),'[1]INVESTIGADOR_Otras situaciones '!$M104,""),IF($A106="TOTAL",SUM(INDIRECT("H4:H"&amp;ROW()-1)),""))</f>
        <v/>
      </c>
      <c r="I106" s="3" t="str">
        <f ca="1">IF(AND($A106&lt;&gt;"",$A106&lt;&gt;"TOTAL"),IF(AND('[1]INVESTIGADOR_Otras situaciones '!$O104&lt;&gt;"",'[1]INVESTIGADOR_Otras situaciones '!$O104&lt;&gt;0),'[1]INVESTIGADOR_Otras situaciones '!$O104,""),IF($A106="TOTAL",SUM(INDIRECT("I4:I"&amp;ROW()-1)),""))</f>
        <v/>
      </c>
      <c r="J106" s="3" t="str">
        <f t="shared" ca="1" si="21"/>
        <v/>
      </c>
      <c r="K106" s="3" t="str">
        <f ca="1">IF(AND($A106&lt;&gt;"",$A106&lt;&gt;"TOTAL"),IF(AND('[1]INVESTIGADOR_Otras situaciones '!$R104&lt;&gt;"",'[1]INVESTIGADOR_Otras situaciones '!$R104&lt;&gt;0),'[1]INVESTIGADOR_Otras situaciones '!$R104,""),IF($A106="TOTAL",SUM(INDIRECT("K4:K"&amp;ROW()-1)),""))</f>
        <v/>
      </c>
      <c r="L106" s="3" t="str">
        <f ca="1">IF(AND($A106&lt;&gt;"",$A106&lt;&gt;"TOTAL"),IF(AND('[1]INVESTIGADOR_Otras situaciones '!$T104&lt;&gt;"",'[1]INVESTIGADOR_Otras situaciones '!$T104&lt;&gt;0),'[1]INVESTIGADOR_Otras situaciones '!$T104,""),IF($A106="TOTAL",SUM(INDIRECT("L4:L"&amp;ROW()-1)),""))</f>
        <v/>
      </c>
      <c r="M106" s="3" t="str">
        <f t="shared" ca="1" si="22"/>
        <v/>
      </c>
      <c r="N106" s="3" t="str">
        <f ca="1">IF(AND($A106&lt;&gt;"",$A106&lt;&gt;"TOTAL"),IF(AND('[1]INVESTIGADOR_Otras situaciones '!$W104&lt;&gt;"",'[1]INVESTIGADOR_Otras situaciones '!$W104&lt;&gt;0),'[1]INVESTIGADOR_Otras situaciones '!$W104,""),IF($A106="TOTAL",SUM(INDIRECT("N4:N"&amp;ROW()-1)),""))</f>
        <v/>
      </c>
      <c r="O106" s="3" t="str">
        <f ca="1">IF(AND($A106&lt;&gt;"",$A106&lt;&gt;"TOTAL"),IF(AND('[1]INVESTIGADOR_Otras situaciones '!$Y104&lt;&gt;"",'[1]INVESTIGADOR_Otras situaciones '!$Y104&lt;&gt;0),'[1]INVESTIGADOR_Otras situaciones '!$Y104,""),IF($A106="TOTAL",SUM(INDIRECT("O4:O"&amp;ROW()-1)),""))</f>
        <v/>
      </c>
      <c r="P106" s="3" t="str">
        <f t="shared" ca="1" si="23"/>
        <v/>
      </c>
      <c r="Q106" s="3" t="str">
        <f ca="1">IF(AND($A106&lt;&gt;"",$A106&lt;&gt;"TOTAL"),IF(AND('[1]INVESTIGADOR_Otras situaciones '!$AB104&lt;&gt;"",'[1]INVESTIGADOR_Otras situaciones '!$AB104&lt;&gt;0),'[1]INVESTIGADOR_Otras situaciones '!$AB104,""),IF($A106="TOTAL",SUM(INDIRECT("Q4:Q"&amp;ROW()-1)),""))</f>
        <v/>
      </c>
      <c r="R106" s="3" t="str">
        <f ca="1">IF(AND($A106&lt;&gt;"",$A106&lt;&gt;"TOTAL"),IF(AND('[1]INVESTIGADOR_Otras situaciones '!$AD104&lt;&gt;"",'[1]INVESTIGADOR_Otras situaciones '!$AD104&lt;&gt;0),'[1]INVESTIGADOR_Otras situaciones '!$AD104,""),IF($A106="TOTAL",SUM(INDIRECT("R4:R"&amp;ROW()-1)),""))</f>
        <v/>
      </c>
      <c r="S106" s="3" t="str">
        <f t="shared" ca="1" si="24"/>
        <v/>
      </c>
      <c r="T106" s="3" t="str">
        <f ca="1">IF(AND($A106&lt;&gt;"",$A106&lt;&gt;"TOTAL"),IF(AND('[1]INVESTIGADOR_Otras situaciones '!$AG104&lt;&gt;"",'[1]INVESTIGADOR_Otras situaciones '!$AG104&lt;&gt;0),'[1]INVESTIGADOR_Otras situaciones '!$AG104,""),IF($A106="TOTAL",SUM(INDIRECT("T4:T"&amp;ROW()-1)),""))</f>
        <v/>
      </c>
      <c r="U106" s="3" t="str">
        <f ca="1">IF(AND($A106&lt;&gt;"",$A106&lt;&gt;"TOTAL"),IF(AND('[1]INVESTIGADOR_Otras situaciones '!$AI104&lt;&gt;"",'[1]INVESTIGADOR_Otras situaciones '!$AI104&lt;&gt;0),'[1]INVESTIGADOR_Otras situaciones '!$AI104,""),IF($A106="TOTAL",SUM(INDIRECT("U4:U"&amp;ROW()-1)),""))</f>
        <v/>
      </c>
      <c r="V106" s="3" t="str">
        <f t="shared" ca="1" si="25"/>
        <v/>
      </c>
      <c r="W106" s="3" t="str">
        <f ca="1">IF(AND($A106&lt;&gt;"",$A106&lt;&gt;"TOTAL"),IF(AND('[1]INVESTIGADOR_Otras situaciones '!$AL104&lt;&gt;"",'[1]INVESTIGADOR_Otras situaciones '!$AL104&lt;&gt;0),'[1]INVESTIGADOR_Otras situaciones '!$AL104,""),IF($A106="TOTAL",SUM(INDIRECT("W4:W"&amp;ROW()-1)),""))</f>
        <v/>
      </c>
      <c r="X106" s="3" t="str">
        <f ca="1">IF(AND($A106&lt;&gt;"",$A106&lt;&gt;"TOTAL"),IF(AND('[1]INVESTIGADOR_Otras situaciones '!$AN104&lt;&gt;"",'[1]INVESTIGADOR_Otras situaciones '!$AN104&lt;&gt;0),'[1]INVESTIGADOR_Otras situaciones '!$AN104,""),IF($A106="TOTAL",SUM(INDIRECT("X4:X"&amp;ROW()-1)),""))</f>
        <v/>
      </c>
      <c r="Y106" s="3" t="str">
        <f t="shared" ca="1" si="26"/>
        <v/>
      </c>
      <c r="Z106" s="3" t="str">
        <f ca="1">IF(AND($A106&lt;&gt;"",$A106&lt;&gt;"TOTAL"),IF(AND('[1]INVESTIGADOR_Otras situaciones '!$AQ104&lt;&gt;"",'[1]INVESTIGADOR_Otras situaciones '!$AQ104&lt;&gt;0),'[1]INVESTIGADOR_Otras situaciones '!$AQ104,""),IF($A106="TOTAL",SUM(INDIRECT("Z4:Z"&amp;ROW()-1)),""))</f>
        <v/>
      </c>
      <c r="AA106" s="3" t="str">
        <f ca="1">IF(AND($A106&lt;&gt;"",$A106&lt;&gt;"TOTAL"),IF(AND('[1]INVESTIGADOR_Otras situaciones '!$AS104&lt;&gt;"",'[1]INVESTIGADOR_Otras situaciones '!$AS104&lt;&gt;0),'[1]INVESTIGADOR_Otras situaciones '!$AS104,""),IF($A106="TOTAL",SUM(INDIRECT("AA4:AA"&amp;ROW()-1)),""))</f>
        <v/>
      </c>
      <c r="AB106" s="3" t="str">
        <f t="shared" ca="1" si="27"/>
        <v/>
      </c>
      <c r="AC106" s="3" t="str">
        <f ca="1">IF(AND($A106&lt;&gt;"",$A106&lt;&gt;"TOTAL"),IF(AND('[1]INVESTIGADOR_Otras situaciones '!$AV104&lt;&gt;"",'[1]INVESTIGADOR_Otras situaciones '!$AV104&lt;&gt;0),'[1]INVESTIGADOR_Otras situaciones '!$AV104,""),IF($A106="TOTAL",SUM(INDIRECT("AC4:AC"&amp;ROW()-1)),""))</f>
        <v/>
      </c>
      <c r="AD106" s="3" t="str">
        <f ca="1">IF(AND($A106&lt;&gt;"",$A106&lt;&gt;"TOTAL"),IF(AND('[1]INVESTIGADOR_Otras situaciones '!$AX104&lt;&gt;"",'[1]INVESTIGADOR_Otras situaciones '!$AX104&lt;&gt;0),'[1]INVESTIGADOR_Otras situaciones '!$AX104,""),IF($A106="TOTAL",SUM(INDIRECT("AD4:AD"&amp;ROW()-1)),""))</f>
        <v/>
      </c>
      <c r="AE106" s="3" t="str">
        <f t="shared" ca="1" si="28"/>
        <v/>
      </c>
      <c r="AF106" s="3" t="str">
        <f ca="1">IF(AND($A106&lt;&gt;"",$A106&lt;&gt;"TOTAL"),IF(AND('[1]INVESTIGADOR_Otras situaciones '!$BA104&lt;&gt;"",'[1]INVESTIGADOR_Otras situaciones '!$BA104&lt;&gt;0),'[1]INVESTIGADOR_Otras situaciones '!$BA104,""),IF($A106="TOTAL",SUM(INDIRECT("AF4:AF"&amp;ROW()-1)),""))</f>
        <v/>
      </c>
      <c r="AG106" s="3" t="str">
        <f ca="1">IF(AND($A106&lt;&gt;"",$A106&lt;&gt;"TOTAL"),IF(AND('[1]INVESTIGADOR_Otras situaciones '!$BC104&lt;&gt;"",'[1]INVESTIGADOR_Otras situaciones '!$BC104&lt;&gt;0),'[1]INVESTIGADOR_Otras situaciones '!$BC104,""),IF($A106="TOTAL",SUM(INDIRECT("AG4:AG"&amp;ROW()-1)),""))</f>
        <v/>
      </c>
      <c r="AH106" s="3" t="str">
        <f t="shared" ca="1" si="29"/>
        <v/>
      </c>
      <c r="AI106" s="3" t="str">
        <f ca="1">IF(AND($A106&lt;&gt;"",$A106&lt;&gt;"TOTAL"),IF(AND('[1]INVESTIGADOR_Otras situaciones '!$BF104&lt;&gt;"",'[1]INVESTIGADOR_Otras situaciones '!$BF104&lt;&gt;0),'[1]INVESTIGADOR_Otras situaciones '!$BF104,""),IF($A106="TOTAL",SUM(INDIRECT("AI4:AI"&amp;ROW()-1)),""))</f>
        <v/>
      </c>
      <c r="AJ106" s="3" t="str">
        <f ca="1">IF(AND($A106&lt;&gt;"",$A106&lt;&gt;"TOTAL"),IF(AND('[1]INVESTIGADOR_Otras situaciones '!$BH104&lt;&gt;"",'[1]INVESTIGADOR_Otras situaciones '!$BH104&lt;&gt;0),'[1]INVESTIGADOR_Otras situaciones '!$BH104,""),IF($A106="TOTAL",SUM(INDIRECT("AJ4:AJ"&amp;ROW()-1)),""))</f>
        <v/>
      </c>
      <c r="AK106" s="3" t="str">
        <f t="shared" ca="1" si="30"/>
        <v/>
      </c>
      <c r="AL106" s="3" t="str">
        <f ca="1">IF(AND($A106&lt;&gt;"",$A106&lt;&gt;"TOTAL"),IF(AND('[1]INVESTIGADOR_Otras situaciones '!$BK104&lt;&gt;"",'[1]INVESTIGADOR_Otras situaciones '!$BK104&lt;&gt;0),'[1]INVESTIGADOR_Otras situaciones '!$BK104,""),IF($A106="TOTAL",SUM(INDIRECT("AL4:AL"&amp;ROW()-1)),""))</f>
        <v/>
      </c>
      <c r="AM106" s="3" t="str">
        <f ca="1">IF(AND($A106&lt;&gt;"",$A106&lt;&gt;"TOTAL"),IF(AND('[1]INVESTIGADOR_Otras situaciones '!$BM104&lt;&gt;"",'[1]INVESTIGADOR_Otras situaciones '!$BM104&lt;&gt;0),'[1]INVESTIGADOR_Otras situaciones '!$BM104,""),IF($A106="TOTAL",SUM(INDIRECT("AM4:AM"&amp;ROW()-1)),""))</f>
        <v/>
      </c>
      <c r="AN106" s="3" t="str">
        <f t="shared" ca="1" si="31"/>
        <v/>
      </c>
      <c r="AO106" s="3" t="str">
        <f ca="1">IF(AND($A106&lt;&gt;"",$A106&lt;&gt;"TOTAL"),IF(AND('[1]INVESTIGADOR_Otras situaciones '!$BP104&lt;&gt;"",'[1]INVESTIGADOR_Otras situaciones '!$BP104&lt;&gt;0),'[1]INVESTIGADOR_Otras situaciones '!$BP104,""),IF($A106="TOTAL",SUM(INDIRECT("AO4:AO"&amp;ROW()-1)),""))</f>
        <v/>
      </c>
      <c r="AP106" s="3" t="str">
        <f ca="1">IF(AND($A106&lt;&gt;"",$A106&lt;&gt;"TOTAL"),IF(AND('[1]INVESTIGADOR_Otras situaciones '!$BR104&lt;&gt;"",'[1]INVESTIGADOR_Otras situaciones '!$BR104&lt;&gt;0),'[1]INVESTIGADOR_Otras situaciones '!$BR104,""),IF($A106="TOTAL",SUM(INDIRECT("AP4:AP"&amp;ROW()-1)),""))</f>
        <v/>
      </c>
      <c r="AQ106" s="3" t="str">
        <f t="shared" ca="1" si="32"/>
        <v/>
      </c>
      <c r="AR106" s="3" t="str">
        <f ca="1">IF(AND($A106&lt;&gt;"",$A106&lt;&gt;"TOTAL"),IF(AND('[1]INVESTIGADOR_Otras situaciones '!$BU104&lt;&gt;"",'[1]INVESTIGADOR_Otras situaciones '!$BU104&lt;&gt;0),'[1]INVESTIGADOR_Otras situaciones '!$BU104,""),IF($A106="TOTAL",SUM(INDIRECT("AR4:AR"&amp;ROW()-1)),""))</f>
        <v/>
      </c>
      <c r="AS106" s="3" t="str">
        <f ca="1">IF(AND($A106&lt;&gt;"",$A106&lt;&gt;"TOTAL"),IF(AND('[1]INVESTIGADOR_Otras situaciones '!$BW104&lt;&gt;"",'[1]INVESTIGADOR_Otras situaciones '!$BW104&lt;&gt;0),'[1]INVESTIGADOR_Otras situaciones '!$BW104,""),IF($A106="TOTAL",SUM(INDIRECT("AS4:AS"&amp;ROW()-1)),""))</f>
        <v/>
      </c>
      <c r="AT106" s="3" t="str">
        <f t="shared" ca="1" si="33"/>
        <v/>
      </c>
      <c r="AU106" s="3" t="str">
        <f ca="1">IF(AND($A106&lt;&gt;"",$A106&lt;&gt;"TOTAL"),IF(AND('[1]INVESTIGADOR_Otras situaciones '!$BZ104&lt;&gt;"",'[1]INVESTIGADOR_Otras situaciones '!$BZ104&lt;&gt;0),'[1]INVESTIGADOR_Otras situaciones '!$BZ104,""),IF($A106="TOTAL",SUM(INDIRECT("AU4:AU"&amp;ROW()-1)),""))</f>
        <v/>
      </c>
      <c r="AV106" s="3" t="str">
        <f ca="1">IF(AND($A106&lt;&gt;"",$A106&lt;&gt;"TOTAL"),IF(AND('[1]INVESTIGADOR_Otras situaciones '!$CB104&lt;&gt;"",'[1]INVESTIGADOR_Otras situaciones '!$CB104&lt;&gt;0),'[1]INVESTIGADOR_Otras situaciones '!$CB104,""),IF($A106="TOTAL",SUM(INDIRECT("AV4:AV"&amp;ROW()-1)),""))</f>
        <v/>
      </c>
      <c r="AW106" s="3" t="str">
        <f t="shared" ca="1" si="34"/>
        <v/>
      </c>
      <c r="AX106" s="3" t="str">
        <f ca="1">IF(AND($A106&lt;&gt;"",$A106&lt;&gt;"TOTAL"),IF(AND('[1]INVESTIGADOR_Otras situaciones '!$CE104&lt;&gt;"",'[1]INVESTIGADOR_Otras situaciones '!$CE104&lt;&gt;0),'[1]INVESTIGADOR_Otras situaciones '!$CE104,""),IF($A106="TOTAL",SUM(INDIRECT("AX4:AX"&amp;ROW()-1)),""))</f>
        <v/>
      </c>
      <c r="AY106" s="3" t="str">
        <f ca="1">IF(AND($A106&lt;&gt;"",$A106&lt;&gt;"TOTAL"),IF(AND('[1]INVESTIGADOR_Otras situaciones '!$CG104&lt;&gt;"",'[1]INVESTIGADOR_Otras situaciones '!$CG104&lt;&gt;0),'[1]INVESTIGADOR_Otras situaciones '!$CG104,""),IF($A106="TOTAL",SUM(INDIRECT("AY4:AY"&amp;ROW()-1)),""))</f>
        <v/>
      </c>
      <c r="AZ106" s="3" t="str">
        <f t="shared" ca="1" si="35"/>
        <v/>
      </c>
      <c r="BA106" s="3" t="str">
        <f ca="1">IF(AND($A106&lt;&gt;"",$A106&lt;&gt;"TOTAL"),IF(AND('[1]INVESTIGADOR_Otras situaciones '!$CJ104&lt;&gt;"",'[1]INVESTIGADOR_Otras situaciones '!$CJ104&lt;&gt;0),'[1]INVESTIGADOR_Otras situaciones '!$CJ104,""),IF($A106="TOTAL",SUM(INDIRECT("BA4:BA"&amp;ROW()-1)),""))</f>
        <v/>
      </c>
      <c r="BB106" s="3" t="str">
        <f ca="1">IF(AND($A106&lt;&gt;"",$A106&lt;&gt;"TOTAL"),IF(AND('[1]INVESTIGADOR_Otras situaciones '!$CL104&lt;&gt;"",'[1]INVESTIGADOR_Otras situaciones '!$CL104&lt;&gt;0),'[1]INVESTIGADOR_Otras situaciones '!$CL104,""),IF($A106="TOTAL",SUM(INDIRECT("BB4:BB"&amp;ROW()-1)),""))</f>
        <v/>
      </c>
      <c r="BC106" s="3" t="str">
        <f t="shared" ca="1" si="36"/>
        <v/>
      </c>
      <c r="BD106" s="3" t="str">
        <f ca="1">IF(AND($A106&lt;&gt;"",$A106&lt;&gt;"TOTAL"),IF(AND('[1]INVESTIGADOR_Otras situaciones '!$CO104&lt;&gt;"",'[1]INVESTIGADOR_Otras situaciones '!$CO104&lt;&gt;0),'[1]INVESTIGADOR_Otras situaciones '!$CO104,""),IF($A106="TOTAL",SUM(INDIRECT("BD4:BD"&amp;ROW()-1)),""))</f>
        <v/>
      </c>
      <c r="BE106" s="3" t="str">
        <f ca="1">IF(AND($A106&lt;&gt;"",$A106&lt;&gt;"TOTAL"),IF(AND('[1]INVESTIGADOR_Otras situaciones '!$CQ104&lt;&gt;"",'[1]INVESTIGADOR_Otras situaciones '!$CQ104&lt;&gt;0),'[1]INVESTIGADOR_Otras situaciones '!$CQ104,""),IF($A106="TOTAL",SUM(INDIRECT("BE4:BE"&amp;ROW()-1)),""))</f>
        <v/>
      </c>
      <c r="BF106" s="3" t="str">
        <f t="shared" ca="1" si="37"/>
        <v/>
      </c>
    </row>
    <row r="107" spans="1:58" x14ac:dyDescent="0.2">
      <c r="A107" s="25" t="str">
        <f>IF('[1]INVESTIGADOR_Otras situaciones '!$B105&lt;&gt;"",'[1]INVESTIGADOR_Otras situaciones '!$B105,IF(AND('[1]INVESTIGADOR_Otras situaciones '!$B105="",'[1]INVESTIGADOR_Otras situaciones '!$B106="",'[1]INVESTIGADOR_Otras situaciones '!$B104=""),"","TOTAL"))</f>
        <v/>
      </c>
      <c r="B107" s="3" t="str">
        <f ca="1">IF(AND($A107&lt;&gt;"",$A107&lt;&gt;"TOTAL"),IF(AND('[1]INVESTIGADOR_Otras situaciones '!$C105&lt;&gt;"",'[1]INVESTIGADOR_Otras situaciones '!$C105&lt;&gt;0),'[1]INVESTIGADOR_Otras situaciones '!$C105,""),IF($A107="TOTAL",SUM(INDIRECT("B4:B"&amp;ROW()-1)),""))</f>
        <v/>
      </c>
      <c r="C107" s="3" t="str">
        <f ca="1">IF(AND($A107&lt;&gt;"",$A107&lt;&gt;"TOTAL"),IF(AND('[1]INVESTIGADOR_Otras situaciones '!$E105&lt;&gt;"",'[1]INVESTIGADOR_Otras situaciones '!$E105&lt;&gt;0),'[1]INVESTIGADOR_Otras situaciones '!$E105,""),IF($A107="TOTAL",SUM(INDIRECT("C4:C"&amp;ROW()-1)),""))</f>
        <v/>
      </c>
      <c r="D107" s="3" t="str">
        <f t="shared" ca="1" si="19"/>
        <v/>
      </c>
      <c r="E107" s="3" t="str">
        <f ca="1">IF(AND($A107&lt;&gt;"",$A107&lt;&gt;"TOTAL"),IF(AND('[1]INVESTIGADOR_Otras situaciones '!$H105&lt;&gt;"",'[1]INVESTIGADOR_Otras situaciones '!$H105&lt;&gt;0),'[1]INVESTIGADOR_Otras situaciones '!$H105,""),IF($A107="TOTAL",SUM(INDIRECT("E4:E"&amp;ROW()-1)),""))</f>
        <v/>
      </c>
      <c r="F107" s="3" t="str">
        <f ca="1">IF(AND($A107&lt;&gt;"",$A107&lt;&gt;"TOTAL"),IF(AND('[1]INVESTIGADOR_Otras situaciones '!$J105&lt;&gt;"",'[1]INVESTIGADOR_Otras situaciones '!$J105&lt;&gt;0),'[1]INVESTIGADOR_Otras situaciones '!$J105,""),IF($A107="TOTAL",SUM(INDIRECT("F4:F"&amp;ROW()-1)),""))</f>
        <v/>
      </c>
      <c r="G107" s="3" t="str">
        <f t="shared" ca="1" si="20"/>
        <v/>
      </c>
      <c r="H107" s="3" t="str">
        <f ca="1">IF(AND($A107&lt;&gt;"",$A107&lt;&gt;"TOTAL"),IF(AND('[1]INVESTIGADOR_Otras situaciones '!$M105&lt;&gt;"",'[1]INVESTIGADOR_Otras situaciones '!$M105&lt;&gt;0),'[1]INVESTIGADOR_Otras situaciones '!$M105,""),IF($A107="TOTAL",SUM(INDIRECT("H4:H"&amp;ROW()-1)),""))</f>
        <v/>
      </c>
      <c r="I107" s="3" t="str">
        <f ca="1">IF(AND($A107&lt;&gt;"",$A107&lt;&gt;"TOTAL"),IF(AND('[1]INVESTIGADOR_Otras situaciones '!$O105&lt;&gt;"",'[1]INVESTIGADOR_Otras situaciones '!$O105&lt;&gt;0),'[1]INVESTIGADOR_Otras situaciones '!$O105,""),IF($A107="TOTAL",SUM(INDIRECT("I4:I"&amp;ROW()-1)),""))</f>
        <v/>
      </c>
      <c r="J107" s="3" t="str">
        <f t="shared" ca="1" si="21"/>
        <v/>
      </c>
      <c r="K107" s="3" t="str">
        <f ca="1">IF(AND($A107&lt;&gt;"",$A107&lt;&gt;"TOTAL"),IF(AND('[1]INVESTIGADOR_Otras situaciones '!$R105&lt;&gt;"",'[1]INVESTIGADOR_Otras situaciones '!$R105&lt;&gt;0),'[1]INVESTIGADOR_Otras situaciones '!$R105,""),IF($A107="TOTAL",SUM(INDIRECT("K4:K"&amp;ROW()-1)),""))</f>
        <v/>
      </c>
      <c r="L107" s="3" t="str">
        <f ca="1">IF(AND($A107&lt;&gt;"",$A107&lt;&gt;"TOTAL"),IF(AND('[1]INVESTIGADOR_Otras situaciones '!$T105&lt;&gt;"",'[1]INVESTIGADOR_Otras situaciones '!$T105&lt;&gt;0),'[1]INVESTIGADOR_Otras situaciones '!$T105,""),IF($A107="TOTAL",SUM(INDIRECT("L4:L"&amp;ROW()-1)),""))</f>
        <v/>
      </c>
      <c r="M107" s="3" t="str">
        <f t="shared" ca="1" si="22"/>
        <v/>
      </c>
      <c r="N107" s="3" t="str">
        <f ca="1">IF(AND($A107&lt;&gt;"",$A107&lt;&gt;"TOTAL"),IF(AND('[1]INVESTIGADOR_Otras situaciones '!$W105&lt;&gt;"",'[1]INVESTIGADOR_Otras situaciones '!$W105&lt;&gt;0),'[1]INVESTIGADOR_Otras situaciones '!$W105,""),IF($A107="TOTAL",SUM(INDIRECT("N4:N"&amp;ROW()-1)),""))</f>
        <v/>
      </c>
      <c r="O107" s="3" t="str">
        <f ca="1">IF(AND($A107&lt;&gt;"",$A107&lt;&gt;"TOTAL"),IF(AND('[1]INVESTIGADOR_Otras situaciones '!$Y105&lt;&gt;"",'[1]INVESTIGADOR_Otras situaciones '!$Y105&lt;&gt;0),'[1]INVESTIGADOR_Otras situaciones '!$Y105,""),IF($A107="TOTAL",SUM(INDIRECT("O4:O"&amp;ROW()-1)),""))</f>
        <v/>
      </c>
      <c r="P107" s="3" t="str">
        <f t="shared" ca="1" si="23"/>
        <v/>
      </c>
      <c r="Q107" s="3" t="str">
        <f ca="1">IF(AND($A107&lt;&gt;"",$A107&lt;&gt;"TOTAL"),IF(AND('[1]INVESTIGADOR_Otras situaciones '!$AB105&lt;&gt;"",'[1]INVESTIGADOR_Otras situaciones '!$AB105&lt;&gt;0),'[1]INVESTIGADOR_Otras situaciones '!$AB105,""),IF($A107="TOTAL",SUM(INDIRECT("Q4:Q"&amp;ROW()-1)),""))</f>
        <v/>
      </c>
      <c r="R107" s="3" t="str">
        <f ca="1">IF(AND($A107&lt;&gt;"",$A107&lt;&gt;"TOTAL"),IF(AND('[1]INVESTIGADOR_Otras situaciones '!$AD105&lt;&gt;"",'[1]INVESTIGADOR_Otras situaciones '!$AD105&lt;&gt;0),'[1]INVESTIGADOR_Otras situaciones '!$AD105,""),IF($A107="TOTAL",SUM(INDIRECT("R4:R"&amp;ROW()-1)),""))</f>
        <v/>
      </c>
      <c r="S107" s="3" t="str">
        <f t="shared" ca="1" si="24"/>
        <v/>
      </c>
      <c r="T107" s="3" t="str">
        <f ca="1">IF(AND($A107&lt;&gt;"",$A107&lt;&gt;"TOTAL"),IF(AND('[1]INVESTIGADOR_Otras situaciones '!$AG105&lt;&gt;"",'[1]INVESTIGADOR_Otras situaciones '!$AG105&lt;&gt;0),'[1]INVESTIGADOR_Otras situaciones '!$AG105,""),IF($A107="TOTAL",SUM(INDIRECT("T4:T"&amp;ROW()-1)),""))</f>
        <v/>
      </c>
      <c r="U107" s="3" t="str">
        <f ca="1">IF(AND($A107&lt;&gt;"",$A107&lt;&gt;"TOTAL"),IF(AND('[1]INVESTIGADOR_Otras situaciones '!$AI105&lt;&gt;"",'[1]INVESTIGADOR_Otras situaciones '!$AI105&lt;&gt;0),'[1]INVESTIGADOR_Otras situaciones '!$AI105,""),IF($A107="TOTAL",SUM(INDIRECT("U4:U"&amp;ROW()-1)),""))</f>
        <v/>
      </c>
      <c r="V107" s="3" t="str">
        <f t="shared" ca="1" si="25"/>
        <v/>
      </c>
      <c r="W107" s="3" t="str">
        <f ca="1">IF(AND($A107&lt;&gt;"",$A107&lt;&gt;"TOTAL"),IF(AND('[1]INVESTIGADOR_Otras situaciones '!$AL105&lt;&gt;"",'[1]INVESTIGADOR_Otras situaciones '!$AL105&lt;&gt;0),'[1]INVESTIGADOR_Otras situaciones '!$AL105,""),IF($A107="TOTAL",SUM(INDIRECT("W4:W"&amp;ROW()-1)),""))</f>
        <v/>
      </c>
      <c r="X107" s="3" t="str">
        <f ca="1">IF(AND($A107&lt;&gt;"",$A107&lt;&gt;"TOTAL"),IF(AND('[1]INVESTIGADOR_Otras situaciones '!$AN105&lt;&gt;"",'[1]INVESTIGADOR_Otras situaciones '!$AN105&lt;&gt;0),'[1]INVESTIGADOR_Otras situaciones '!$AN105,""),IF($A107="TOTAL",SUM(INDIRECT("X4:X"&amp;ROW()-1)),""))</f>
        <v/>
      </c>
      <c r="Y107" s="3" t="str">
        <f t="shared" ca="1" si="26"/>
        <v/>
      </c>
      <c r="Z107" s="3" t="str">
        <f ca="1">IF(AND($A107&lt;&gt;"",$A107&lt;&gt;"TOTAL"),IF(AND('[1]INVESTIGADOR_Otras situaciones '!$AQ105&lt;&gt;"",'[1]INVESTIGADOR_Otras situaciones '!$AQ105&lt;&gt;0),'[1]INVESTIGADOR_Otras situaciones '!$AQ105,""),IF($A107="TOTAL",SUM(INDIRECT("Z4:Z"&amp;ROW()-1)),""))</f>
        <v/>
      </c>
      <c r="AA107" s="3" t="str">
        <f ca="1">IF(AND($A107&lt;&gt;"",$A107&lt;&gt;"TOTAL"),IF(AND('[1]INVESTIGADOR_Otras situaciones '!$AS105&lt;&gt;"",'[1]INVESTIGADOR_Otras situaciones '!$AS105&lt;&gt;0),'[1]INVESTIGADOR_Otras situaciones '!$AS105,""),IF($A107="TOTAL",SUM(INDIRECT("AA4:AA"&amp;ROW()-1)),""))</f>
        <v/>
      </c>
      <c r="AB107" s="3" t="str">
        <f t="shared" ca="1" si="27"/>
        <v/>
      </c>
      <c r="AC107" s="3" t="str">
        <f ca="1">IF(AND($A107&lt;&gt;"",$A107&lt;&gt;"TOTAL"),IF(AND('[1]INVESTIGADOR_Otras situaciones '!$AV105&lt;&gt;"",'[1]INVESTIGADOR_Otras situaciones '!$AV105&lt;&gt;0),'[1]INVESTIGADOR_Otras situaciones '!$AV105,""),IF($A107="TOTAL",SUM(INDIRECT("AC4:AC"&amp;ROW()-1)),""))</f>
        <v/>
      </c>
      <c r="AD107" s="3" t="str">
        <f ca="1">IF(AND($A107&lt;&gt;"",$A107&lt;&gt;"TOTAL"),IF(AND('[1]INVESTIGADOR_Otras situaciones '!$AX105&lt;&gt;"",'[1]INVESTIGADOR_Otras situaciones '!$AX105&lt;&gt;0),'[1]INVESTIGADOR_Otras situaciones '!$AX105,""),IF($A107="TOTAL",SUM(INDIRECT("AD4:AD"&amp;ROW()-1)),""))</f>
        <v/>
      </c>
      <c r="AE107" s="3" t="str">
        <f t="shared" ca="1" si="28"/>
        <v/>
      </c>
      <c r="AF107" s="3" t="str">
        <f ca="1">IF(AND($A107&lt;&gt;"",$A107&lt;&gt;"TOTAL"),IF(AND('[1]INVESTIGADOR_Otras situaciones '!$BA105&lt;&gt;"",'[1]INVESTIGADOR_Otras situaciones '!$BA105&lt;&gt;0),'[1]INVESTIGADOR_Otras situaciones '!$BA105,""),IF($A107="TOTAL",SUM(INDIRECT("AF4:AF"&amp;ROW()-1)),""))</f>
        <v/>
      </c>
      <c r="AG107" s="3" t="str">
        <f ca="1">IF(AND($A107&lt;&gt;"",$A107&lt;&gt;"TOTAL"),IF(AND('[1]INVESTIGADOR_Otras situaciones '!$BC105&lt;&gt;"",'[1]INVESTIGADOR_Otras situaciones '!$BC105&lt;&gt;0),'[1]INVESTIGADOR_Otras situaciones '!$BC105,""),IF($A107="TOTAL",SUM(INDIRECT("AG4:AG"&amp;ROW()-1)),""))</f>
        <v/>
      </c>
      <c r="AH107" s="3" t="str">
        <f t="shared" ca="1" si="29"/>
        <v/>
      </c>
      <c r="AI107" s="3" t="str">
        <f ca="1">IF(AND($A107&lt;&gt;"",$A107&lt;&gt;"TOTAL"),IF(AND('[1]INVESTIGADOR_Otras situaciones '!$BF105&lt;&gt;"",'[1]INVESTIGADOR_Otras situaciones '!$BF105&lt;&gt;0),'[1]INVESTIGADOR_Otras situaciones '!$BF105,""),IF($A107="TOTAL",SUM(INDIRECT("AI4:AI"&amp;ROW()-1)),""))</f>
        <v/>
      </c>
      <c r="AJ107" s="3" t="str">
        <f ca="1">IF(AND($A107&lt;&gt;"",$A107&lt;&gt;"TOTAL"),IF(AND('[1]INVESTIGADOR_Otras situaciones '!$BH105&lt;&gt;"",'[1]INVESTIGADOR_Otras situaciones '!$BH105&lt;&gt;0),'[1]INVESTIGADOR_Otras situaciones '!$BH105,""),IF($A107="TOTAL",SUM(INDIRECT("AJ4:AJ"&amp;ROW()-1)),""))</f>
        <v/>
      </c>
      <c r="AK107" s="3" t="str">
        <f t="shared" ca="1" si="30"/>
        <v/>
      </c>
      <c r="AL107" s="3" t="str">
        <f ca="1">IF(AND($A107&lt;&gt;"",$A107&lt;&gt;"TOTAL"),IF(AND('[1]INVESTIGADOR_Otras situaciones '!$BK105&lt;&gt;"",'[1]INVESTIGADOR_Otras situaciones '!$BK105&lt;&gt;0),'[1]INVESTIGADOR_Otras situaciones '!$BK105,""),IF($A107="TOTAL",SUM(INDIRECT("AL4:AL"&amp;ROW()-1)),""))</f>
        <v/>
      </c>
      <c r="AM107" s="3" t="str">
        <f ca="1">IF(AND($A107&lt;&gt;"",$A107&lt;&gt;"TOTAL"),IF(AND('[1]INVESTIGADOR_Otras situaciones '!$BM105&lt;&gt;"",'[1]INVESTIGADOR_Otras situaciones '!$BM105&lt;&gt;0),'[1]INVESTIGADOR_Otras situaciones '!$BM105,""),IF($A107="TOTAL",SUM(INDIRECT("AM4:AM"&amp;ROW()-1)),""))</f>
        <v/>
      </c>
      <c r="AN107" s="3" t="str">
        <f t="shared" ca="1" si="31"/>
        <v/>
      </c>
      <c r="AO107" s="3" t="str">
        <f ca="1">IF(AND($A107&lt;&gt;"",$A107&lt;&gt;"TOTAL"),IF(AND('[1]INVESTIGADOR_Otras situaciones '!$BP105&lt;&gt;"",'[1]INVESTIGADOR_Otras situaciones '!$BP105&lt;&gt;0),'[1]INVESTIGADOR_Otras situaciones '!$BP105,""),IF($A107="TOTAL",SUM(INDIRECT("AO4:AO"&amp;ROW()-1)),""))</f>
        <v/>
      </c>
      <c r="AP107" s="3" t="str">
        <f ca="1">IF(AND($A107&lt;&gt;"",$A107&lt;&gt;"TOTAL"),IF(AND('[1]INVESTIGADOR_Otras situaciones '!$BR105&lt;&gt;"",'[1]INVESTIGADOR_Otras situaciones '!$BR105&lt;&gt;0),'[1]INVESTIGADOR_Otras situaciones '!$BR105,""),IF($A107="TOTAL",SUM(INDIRECT("AP4:AP"&amp;ROW()-1)),""))</f>
        <v/>
      </c>
      <c r="AQ107" s="3" t="str">
        <f t="shared" ca="1" si="32"/>
        <v/>
      </c>
      <c r="AR107" s="3" t="str">
        <f ca="1">IF(AND($A107&lt;&gt;"",$A107&lt;&gt;"TOTAL"),IF(AND('[1]INVESTIGADOR_Otras situaciones '!$BU105&lt;&gt;"",'[1]INVESTIGADOR_Otras situaciones '!$BU105&lt;&gt;0),'[1]INVESTIGADOR_Otras situaciones '!$BU105,""),IF($A107="TOTAL",SUM(INDIRECT("AR4:AR"&amp;ROW()-1)),""))</f>
        <v/>
      </c>
      <c r="AS107" s="3" t="str">
        <f ca="1">IF(AND($A107&lt;&gt;"",$A107&lt;&gt;"TOTAL"),IF(AND('[1]INVESTIGADOR_Otras situaciones '!$BW105&lt;&gt;"",'[1]INVESTIGADOR_Otras situaciones '!$BW105&lt;&gt;0),'[1]INVESTIGADOR_Otras situaciones '!$BW105,""),IF($A107="TOTAL",SUM(INDIRECT("AS4:AS"&amp;ROW()-1)),""))</f>
        <v/>
      </c>
      <c r="AT107" s="3" t="str">
        <f t="shared" ca="1" si="33"/>
        <v/>
      </c>
      <c r="AU107" s="3" t="str">
        <f ca="1">IF(AND($A107&lt;&gt;"",$A107&lt;&gt;"TOTAL"),IF(AND('[1]INVESTIGADOR_Otras situaciones '!$BZ105&lt;&gt;"",'[1]INVESTIGADOR_Otras situaciones '!$BZ105&lt;&gt;0),'[1]INVESTIGADOR_Otras situaciones '!$BZ105,""),IF($A107="TOTAL",SUM(INDIRECT("AU4:AU"&amp;ROW()-1)),""))</f>
        <v/>
      </c>
      <c r="AV107" s="3" t="str">
        <f ca="1">IF(AND($A107&lt;&gt;"",$A107&lt;&gt;"TOTAL"),IF(AND('[1]INVESTIGADOR_Otras situaciones '!$CB105&lt;&gt;"",'[1]INVESTIGADOR_Otras situaciones '!$CB105&lt;&gt;0),'[1]INVESTIGADOR_Otras situaciones '!$CB105,""),IF($A107="TOTAL",SUM(INDIRECT("AV4:AV"&amp;ROW()-1)),""))</f>
        <v/>
      </c>
      <c r="AW107" s="3" t="str">
        <f t="shared" ca="1" si="34"/>
        <v/>
      </c>
      <c r="AX107" s="3" t="str">
        <f ca="1">IF(AND($A107&lt;&gt;"",$A107&lt;&gt;"TOTAL"),IF(AND('[1]INVESTIGADOR_Otras situaciones '!$CE105&lt;&gt;"",'[1]INVESTIGADOR_Otras situaciones '!$CE105&lt;&gt;0),'[1]INVESTIGADOR_Otras situaciones '!$CE105,""),IF($A107="TOTAL",SUM(INDIRECT("AX4:AX"&amp;ROW()-1)),""))</f>
        <v/>
      </c>
      <c r="AY107" s="3" t="str">
        <f ca="1">IF(AND($A107&lt;&gt;"",$A107&lt;&gt;"TOTAL"),IF(AND('[1]INVESTIGADOR_Otras situaciones '!$CG105&lt;&gt;"",'[1]INVESTIGADOR_Otras situaciones '!$CG105&lt;&gt;0),'[1]INVESTIGADOR_Otras situaciones '!$CG105,""),IF($A107="TOTAL",SUM(INDIRECT("AY4:AY"&amp;ROW()-1)),""))</f>
        <v/>
      </c>
      <c r="AZ107" s="3" t="str">
        <f t="shared" ca="1" si="35"/>
        <v/>
      </c>
      <c r="BA107" s="3" t="str">
        <f ca="1">IF(AND($A107&lt;&gt;"",$A107&lt;&gt;"TOTAL"),IF(AND('[1]INVESTIGADOR_Otras situaciones '!$CJ105&lt;&gt;"",'[1]INVESTIGADOR_Otras situaciones '!$CJ105&lt;&gt;0),'[1]INVESTIGADOR_Otras situaciones '!$CJ105,""),IF($A107="TOTAL",SUM(INDIRECT("BA4:BA"&amp;ROW()-1)),""))</f>
        <v/>
      </c>
      <c r="BB107" s="3" t="str">
        <f ca="1">IF(AND($A107&lt;&gt;"",$A107&lt;&gt;"TOTAL"),IF(AND('[1]INVESTIGADOR_Otras situaciones '!$CL105&lt;&gt;"",'[1]INVESTIGADOR_Otras situaciones '!$CL105&lt;&gt;0),'[1]INVESTIGADOR_Otras situaciones '!$CL105,""),IF($A107="TOTAL",SUM(INDIRECT("BB4:BB"&amp;ROW()-1)),""))</f>
        <v/>
      </c>
      <c r="BC107" s="3" t="str">
        <f t="shared" ca="1" si="36"/>
        <v/>
      </c>
      <c r="BD107" s="3" t="str">
        <f ca="1">IF(AND($A107&lt;&gt;"",$A107&lt;&gt;"TOTAL"),IF(AND('[1]INVESTIGADOR_Otras situaciones '!$CO105&lt;&gt;"",'[1]INVESTIGADOR_Otras situaciones '!$CO105&lt;&gt;0),'[1]INVESTIGADOR_Otras situaciones '!$CO105,""),IF($A107="TOTAL",SUM(INDIRECT("BD4:BD"&amp;ROW()-1)),""))</f>
        <v/>
      </c>
      <c r="BE107" s="3" t="str">
        <f ca="1">IF(AND($A107&lt;&gt;"",$A107&lt;&gt;"TOTAL"),IF(AND('[1]INVESTIGADOR_Otras situaciones '!$CQ105&lt;&gt;"",'[1]INVESTIGADOR_Otras situaciones '!$CQ105&lt;&gt;0),'[1]INVESTIGADOR_Otras situaciones '!$CQ105,""),IF($A107="TOTAL",SUM(INDIRECT("BE4:BE"&amp;ROW()-1)),""))</f>
        <v/>
      </c>
      <c r="BF107" s="3" t="str">
        <f t="shared" ca="1" si="37"/>
        <v/>
      </c>
    </row>
    <row r="108" spans="1:58" x14ac:dyDescent="0.2">
      <c r="A108" s="25" t="str">
        <f>IF('[1]INVESTIGADOR_Otras situaciones '!$B106&lt;&gt;"",'[1]INVESTIGADOR_Otras situaciones '!$B106,IF(AND('[1]INVESTIGADOR_Otras situaciones '!$B106="",'[1]INVESTIGADOR_Otras situaciones '!$B107="",'[1]INVESTIGADOR_Otras situaciones '!$B105=""),"","TOTAL"))</f>
        <v/>
      </c>
      <c r="B108" s="3" t="str">
        <f ca="1">IF(AND($A108&lt;&gt;"",$A108&lt;&gt;"TOTAL"),IF(AND('[1]INVESTIGADOR_Otras situaciones '!$C106&lt;&gt;"",'[1]INVESTIGADOR_Otras situaciones '!$C106&lt;&gt;0),'[1]INVESTIGADOR_Otras situaciones '!$C106,""),IF($A108="TOTAL",SUM(INDIRECT("B4:B"&amp;ROW()-1)),""))</f>
        <v/>
      </c>
      <c r="C108" s="3" t="str">
        <f ca="1">IF(AND($A108&lt;&gt;"",$A108&lt;&gt;"TOTAL"),IF(AND('[1]INVESTIGADOR_Otras situaciones '!$E106&lt;&gt;"",'[1]INVESTIGADOR_Otras situaciones '!$E106&lt;&gt;0),'[1]INVESTIGADOR_Otras situaciones '!$E106,""),IF($A108="TOTAL",SUM(INDIRECT("C4:C"&amp;ROW()-1)),""))</f>
        <v/>
      </c>
      <c r="D108" s="3" t="str">
        <f t="shared" ca="1" si="19"/>
        <v/>
      </c>
      <c r="E108" s="3" t="str">
        <f ca="1">IF(AND($A108&lt;&gt;"",$A108&lt;&gt;"TOTAL"),IF(AND('[1]INVESTIGADOR_Otras situaciones '!$H106&lt;&gt;"",'[1]INVESTIGADOR_Otras situaciones '!$H106&lt;&gt;0),'[1]INVESTIGADOR_Otras situaciones '!$H106,""),IF($A108="TOTAL",SUM(INDIRECT("E4:E"&amp;ROW()-1)),""))</f>
        <v/>
      </c>
      <c r="F108" s="3" t="str">
        <f ca="1">IF(AND($A108&lt;&gt;"",$A108&lt;&gt;"TOTAL"),IF(AND('[1]INVESTIGADOR_Otras situaciones '!$J106&lt;&gt;"",'[1]INVESTIGADOR_Otras situaciones '!$J106&lt;&gt;0),'[1]INVESTIGADOR_Otras situaciones '!$J106,""),IF($A108="TOTAL",SUM(INDIRECT("F4:F"&amp;ROW()-1)),""))</f>
        <v/>
      </c>
      <c r="G108" s="3" t="str">
        <f t="shared" ca="1" si="20"/>
        <v/>
      </c>
      <c r="H108" s="3" t="str">
        <f ca="1">IF(AND($A108&lt;&gt;"",$A108&lt;&gt;"TOTAL"),IF(AND('[1]INVESTIGADOR_Otras situaciones '!$M106&lt;&gt;"",'[1]INVESTIGADOR_Otras situaciones '!$M106&lt;&gt;0),'[1]INVESTIGADOR_Otras situaciones '!$M106,""),IF($A108="TOTAL",SUM(INDIRECT("H4:H"&amp;ROW()-1)),""))</f>
        <v/>
      </c>
      <c r="I108" s="3" t="str">
        <f ca="1">IF(AND($A108&lt;&gt;"",$A108&lt;&gt;"TOTAL"),IF(AND('[1]INVESTIGADOR_Otras situaciones '!$O106&lt;&gt;"",'[1]INVESTIGADOR_Otras situaciones '!$O106&lt;&gt;0),'[1]INVESTIGADOR_Otras situaciones '!$O106,""),IF($A108="TOTAL",SUM(INDIRECT("I4:I"&amp;ROW()-1)),""))</f>
        <v/>
      </c>
      <c r="J108" s="3" t="str">
        <f t="shared" ca="1" si="21"/>
        <v/>
      </c>
      <c r="K108" s="3" t="str">
        <f ca="1">IF(AND($A108&lt;&gt;"",$A108&lt;&gt;"TOTAL"),IF(AND('[1]INVESTIGADOR_Otras situaciones '!$R106&lt;&gt;"",'[1]INVESTIGADOR_Otras situaciones '!$R106&lt;&gt;0),'[1]INVESTIGADOR_Otras situaciones '!$R106,""),IF($A108="TOTAL",SUM(INDIRECT("K4:K"&amp;ROW()-1)),""))</f>
        <v/>
      </c>
      <c r="L108" s="3" t="str">
        <f ca="1">IF(AND($A108&lt;&gt;"",$A108&lt;&gt;"TOTAL"),IF(AND('[1]INVESTIGADOR_Otras situaciones '!$T106&lt;&gt;"",'[1]INVESTIGADOR_Otras situaciones '!$T106&lt;&gt;0),'[1]INVESTIGADOR_Otras situaciones '!$T106,""),IF($A108="TOTAL",SUM(INDIRECT("L4:L"&amp;ROW()-1)),""))</f>
        <v/>
      </c>
      <c r="M108" s="3" t="str">
        <f t="shared" ca="1" si="22"/>
        <v/>
      </c>
      <c r="N108" s="3" t="str">
        <f ca="1">IF(AND($A108&lt;&gt;"",$A108&lt;&gt;"TOTAL"),IF(AND('[1]INVESTIGADOR_Otras situaciones '!$W106&lt;&gt;"",'[1]INVESTIGADOR_Otras situaciones '!$W106&lt;&gt;0),'[1]INVESTIGADOR_Otras situaciones '!$W106,""),IF($A108="TOTAL",SUM(INDIRECT("N4:N"&amp;ROW()-1)),""))</f>
        <v/>
      </c>
      <c r="O108" s="3" t="str">
        <f ca="1">IF(AND($A108&lt;&gt;"",$A108&lt;&gt;"TOTAL"),IF(AND('[1]INVESTIGADOR_Otras situaciones '!$Y106&lt;&gt;"",'[1]INVESTIGADOR_Otras situaciones '!$Y106&lt;&gt;0),'[1]INVESTIGADOR_Otras situaciones '!$Y106,""),IF($A108="TOTAL",SUM(INDIRECT("O4:O"&amp;ROW()-1)),""))</f>
        <v/>
      </c>
      <c r="P108" s="3" t="str">
        <f t="shared" ca="1" si="23"/>
        <v/>
      </c>
      <c r="Q108" s="3" t="str">
        <f ca="1">IF(AND($A108&lt;&gt;"",$A108&lt;&gt;"TOTAL"),IF(AND('[1]INVESTIGADOR_Otras situaciones '!$AB106&lt;&gt;"",'[1]INVESTIGADOR_Otras situaciones '!$AB106&lt;&gt;0),'[1]INVESTIGADOR_Otras situaciones '!$AB106,""),IF($A108="TOTAL",SUM(INDIRECT("Q4:Q"&amp;ROW()-1)),""))</f>
        <v/>
      </c>
      <c r="R108" s="3" t="str">
        <f ca="1">IF(AND($A108&lt;&gt;"",$A108&lt;&gt;"TOTAL"),IF(AND('[1]INVESTIGADOR_Otras situaciones '!$AD106&lt;&gt;"",'[1]INVESTIGADOR_Otras situaciones '!$AD106&lt;&gt;0),'[1]INVESTIGADOR_Otras situaciones '!$AD106,""),IF($A108="TOTAL",SUM(INDIRECT("R4:R"&amp;ROW()-1)),""))</f>
        <v/>
      </c>
      <c r="S108" s="3" t="str">
        <f t="shared" ca="1" si="24"/>
        <v/>
      </c>
      <c r="T108" s="3" t="str">
        <f ca="1">IF(AND($A108&lt;&gt;"",$A108&lt;&gt;"TOTAL"),IF(AND('[1]INVESTIGADOR_Otras situaciones '!$AG106&lt;&gt;"",'[1]INVESTIGADOR_Otras situaciones '!$AG106&lt;&gt;0),'[1]INVESTIGADOR_Otras situaciones '!$AG106,""),IF($A108="TOTAL",SUM(INDIRECT("T4:T"&amp;ROW()-1)),""))</f>
        <v/>
      </c>
      <c r="U108" s="3" t="str">
        <f ca="1">IF(AND($A108&lt;&gt;"",$A108&lt;&gt;"TOTAL"),IF(AND('[1]INVESTIGADOR_Otras situaciones '!$AI106&lt;&gt;"",'[1]INVESTIGADOR_Otras situaciones '!$AI106&lt;&gt;0),'[1]INVESTIGADOR_Otras situaciones '!$AI106,""),IF($A108="TOTAL",SUM(INDIRECT("U4:U"&amp;ROW()-1)),""))</f>
        <v/>
      </c>
      <c r="V108" s="3" t="str">
        <f t="shared" ca="1" si="25"/>
        <v/>
      </c>
      <c r="W108" s="3" t="str">
        <f ca="1">IF(AND($A108&lt;&gt;"",$A108&lt;&gt;"TOTAL"),IF(AND('[1]INVESTIGADOR_Otras situaciones '!$AL106&lt;&gt;"",'[1]INVESTIGADOR_Otras situaciones '!$AL106&lt;&gt;0),'[1]INVESTIGADOR_Otras situaciones '!$AL106,""),IF($A108="TOTAL",SUM(INDIRECT("W4:W"&amp;ROW()-1)),""))</f>
        <v/>
      </c>
      <c r="X108" s="3" t="str">
        <f ca="1">IF(AND($A108&lt;&gt;"",$A108&lt;&gt;"TOTAL"),IF(AND('[1]INVESTIGADOR_Otras situaciones '!$AN106&lt;&gt;"",'[1]INVESTIGADOR_Otras situaciones '!$AN106&lt;&gt;0),'[1]INVESTIGADOR_Otras situaciones '!$AN106,""),IF($A108="TOTAL",SUM(INDIRECT("X4:X"&amp;ROW()-1)),""))</f>
        <v/>
      </c>
      <c r="Y108" s="3" t="str">
        <f t="shared" ca="1" si="26"/>
        <v/>
      </c>
      <c r="Z108" s="3" t="str">
        <f ca="1">IF(AND($A108&lt;&gt;"",$A108&lt;&gt;"TOTAL"),IF(AND('[1]INVESTIGADOR_Otras situaciones '!$AQ106&lt;&gt;"",'[1]INVESTIGADOR_Otras situaciones '!$AQ106&lt;&gt;0),'[1]INVESTIGADOR_Otras situaciones '!$AQ106,""),IF($A108="TOTAL",SUM(INDIRECT("Z4:Z"&amp;ROW()-1)),""))</f>
        <v/>
      </c>
      <c r="AA108" s="3" t="str">
        <f ca="1">IF(AND($A108&lt;&gt;"",$A108&lt;&gt;"TOTAL"),IF(AND('[1]INVESTIGADOR_Otras situaciones '!$AS106&lt;&gt;"",'[1]INVESTIGADOR_Otras situaciones '!$AS106&lt;&gt;0),'[1]INVESTIGADOR_Otras situaciones '!$AS106,""),IF($A108="TOTAL",SUM(INDIRECT("AA4:AA"&amp;ROW()-1)),""))</f>
        <v/>
      </c>
      <c r="AB108" s="3" t="str">
        <f t="shared" ca="1" si="27"/>
        <v/>
      </c>
      <c r="AC108" s="3" t="str">
        <f ca="1">IF(AND($A108&lt;&gt;"",$A108&lt;&gt;"TOTAL"),IF(AND('[1]INVESTIGADOR_Otras situaciones '!$AV106&lt;&gt;"",'[1]INVESTIGADOR_Otras situaciones '!$AV106&lt;&gt;0),'[1]INVESTIGADOR_Otras situaciones '!$AV106,""),IF($A108="TOTAL",SUM(INDIRECT("AC4:AC"&amp;ROW()-1)),""))</f>
        <v/>
      </c>
      <c r="AD108" s="3" t="str">
        <f ca="1">IF(AND($A108&lt;&gt;"",$A108&lt;&gt;"TOTAL"),IF(AND('[1]INVESTIGADOR_Otras situaciones '!$AX106&lt;&gt;"",'[1]INVESTIGADOR_Otras situaciones '!$AX106&lt;&gt;0),'[1]INVESTIGADOR_Otras situaciones '!$AX106,""),IF($A108="TOTAL",SUM(INDIRECT("AD4:AD"&amp;ROW()-1)),""))</f>
        <v/>
      </c>
      <c r="AE108" s="3" t="str">
        <f t="shared" ca="1" si="28"/>
        <v/>
      </c>
      <c r="AF108" s="3" t="str">
        <f ca="1">IF(AND($A108&lt;&gt;"",$A108&lt;&gt;"TOTAL"),IF(AND('[1]INVESTIGADOR_Otras situaciones '!$BA106&lt;&gt;"",'[1]INVESTIGADOR_Otras situaciones '!$BA106&lt;&gt;0),'[1]INVESTIGADOR_Otras situaciones '!$BA106,""),IF($A108="TOTAL",SUM(INDIRECT("AF4:AF"&amp;ROW()-1)),""))</f>
        <v/>
      </c>
      <c r="AG108" s="3" t="str">
        <f ca="1">IF(AND($A108&lt;&gt;"",$A108&lt;&gt;"TOTAL"),IF(AND('[1]INVESTIGADOR_Otras situaciones '!$BC106&lt;&gt;"",'[1]INVESTIGADOR_Otras situaciones '!$BC106&lt;&gt;0),'[1]INVESTIGADOR_Otras situaciones '!$BC106,""),IF($A108="TOTAL",SUM(INDIRECT("AG4:AG"&amp;ROW()-1)),""))</f>
        <v/>
      </c>
      <c r="AH108" s="3" t="str">
        <f t="shared" ca="1" si="29"/>
        <v/>
      </c>
      <c r="AI108" s="3" t="str">
        <f ca="1">IF(AND($A108&lt;&gt;"",$A108&lt;&gt;"TOTAL"),IF(AND('[1]INVESTIGADOR_Otras situaciones '!$BF106&lt;&gt;"",'[1]INVESTIGADOR_Otras situaciones '!$BF106&lt;&gt;0),'[1]INVESTIGADOR_Otras situaciones '!$BF106,""),IF($A108="TOTAL",SUM(INDIRECT("AI4:AI"&amp;ROW()-1)),""))</f>
        <v/>
      </c>
      <c r="AJ108" s="3" t="str">
        <f ca="1">IF(AND($A108&lt;&gt;"",$A108&lt;&gt;"TOTAL"),IF(AND('[1]INVESTIGADOR_Otras situaciones '!$BH106&lt;&gt;"",'[1]INVESTIGADOR_Otras situaciones '!$BH106&lt;&gt;0),'[1]INVESTIGADOR_Otras situaciones '!$BH106,""),IF($A108="TOTAL",SUM(INDIRECT("AJ4:AJ"&amp;ROW()-1)),""))</f>
        <v/>
      </c>
      <c r="AK108" s="3" t="str">
        <f t="shared" ca="1" si="30"/>
        <v/>
      </c>
      <c r="AL108" s="3" t="str">
        <f ca="1">IF(AND($A108&lt;&gt;"",$A108&lt;&gt;"TOTAL"),IF(AND('[1]INVESTIGADOR_Otras situaciones '!$BK106&lt;&gt;"",'[1]INVESTIGADOR_Otras situaciones '!$BK106&lt;&gt;0),'[1]INVESTIGADOR_Otras situaciones '!$BK106,""),IF($A108="TOTAL",SUM(INDIRECT("AL4:AL"&amp;ROW()-1)),""))</f>
        <v/>
      </c>
      <c r="AM108" s="3" t="str">
        <f ca="1">IF(AND($A108&lt;&gt;"",$A108&lt;&gt;"TOTAL"),IF(AND('[1]INVESTIGADOR_Otras situaciones '!$BM106&lt;&gt;"",'[1]INVESTIGADOR_Otras situaciones '!$BM106&lt;&gt;0),'[1]INVESTIGADOR_Otras situaciones '!$BM106,""),IF($A108="TOTAL",SUM(INDIRECT("AM4:AM"&amp;ROW()-1)),""))</f>
        <v/>
      </c>
      <c r="AN108" s="3" t="str">
        <f t="shared" ca="1" si="31"/>
        <v/>
      </c>
      <c r="AO108" s="3" t="str">
        <f ca="1">IF(AND($A108&lt;&gt;"",$A108&lt;&gt;"TOTAL"),IF(AND('[1]INVESTIGADOR_Otras situaciones '!$BP106&lt;&gt;"",'[1]INVESTIGADOR_Otras situaciones '!$BP106&lt;&gt;0),'[1]INVESTIGADOR_Otras situaciones '!$BP106,""),IF($A108="TOTAL",SUM(INDIRECT("AO4:AO"&amp;ROW()-1)),""))</f>
        <v/>
      </c>
      <c r="AP108" s="3" t="str">
        <f ca="1">IF(AND($A108&lt;&gt;"",$A108&lt;&gt;"TOTAL"),IF(AND('[1]INVESTIGADOR_Otras situaciones '!$BR106&lt;&gt;"",'[1]INVESTIGADOR_Otras situaciones '!$BR106&lt;&gt;0),'[1]INVESTIGADOR_Otras situaciones '!$BR106,""),IF($A108="TOTAL",SUM(INDIRECT("AP4:AP"&amp;ROW()-1)),""))</f>
        <v/>
      </c>
      <c r="AQ108" s="3" t="str">
        <f t="shared" ca="1" si="32"/>
        <v/>
      </c>
      <c r="AR108" s="3" t="str">
        <f ca="1">IF(AND($A108&lt;&gt;"",$A108&lt;&gt;"TOTAL"),IF(AND('[1]INVESTIGADOR_Otras situaciones '!$BU106&lt;&gt;"",'[1]INVESTIGADOR_Otras situaciones '!$BU106&lt;&gt;0),'[1]INVESTIGADOR_Otras situaciones '!$BU106,""),IF($A108="TOTAL",SUM(INDIRECT("AR4:AR"&amp;ROW()-1)),""))</f>
        <v/>
      </c>
      <c r="AS108" s="3" t="str">
        <f ca="1">IF(AND($A108&lt;&gt;"",$A108&lt;&gt;"TOTAL"),IF(AND('[1]INVESTIGADOR_Otras situaciones '!$BW106&lt;&gt;"",'[1]INVESTIGADOR_Otras situaciones '!$BW106&lt;&gt;0),'[1]INVESTIGADOR_Otras situaciones '!$BW106,""),IF($A108="TOTAL",SUM(INDIRECT("AS4:AS"&amp;ROW()-1)),""))</f>
        <v/>
      </c>
      <c r="AT108" s="3" t="str">
        <f t="shared" ca="1" si="33"/>
        <v/>
      </c>
      <c r="AU108" s="3" t="str">
        <f ca="1">IF(AND($A108&lt;&gt;"",$A108&lt;&gt;"TOTAL"),IF(AND('[1]INVESTIGADOR_Otras situaciones '!$BZ106&lt;&gt;"",'[1]INVESTIGADOR_Otras situaciones '!$BZ106&lt;&gt;0),'[1]INVESTIGADOR_Otras situaciones '!$BZ106,""),IF($A108="TOTAL",SUM(INDIRECT("AU4:AU"&amp;ROW()-1)),""))</f>
        <v/>
      </c>
      <c r="AV108" s="3" t="str">
        <f ca="1">IF(AND($A108&lt;&gt;"",$A108&lt;&gt;"TOTAL"),IF(AND('[1]INVESTIGADOR_Otras situaciones '!$CB106&lt;&gt;"",'[1]INVESTIGADOR_Otras situaciones '!$CB106&lt;&gt;0),'[1]INVESTIGADOR_Otras situaciones '!$CB106,""),IF($A108="TOTAL",SUM(INDIRECT("AV4:AV"&amp;ROW()-1)),""))</f>
        <v/>
      </c>
      <c r="AW108" s="3" t="str">
        <f t="shared" ca="1" si="34"/>
        <v/>
      </c>
      <c r="AX108" s="3" t="str">
        <f ca="1">IF(AND($A108&lt;&gt;"",$A108&lt;&gt;"TOTAL"),IF(AND('[1]INVESTIGADOR_Otras situaciones '!$CE106&lt;&gt;"",'[1]INVESTIGADOR_Otras situaciones '!$CE106&lt;&gt;0),'[1]INVESTIGADOR_Otras situaciones '!$CE106,""),IF($A108="TOTAL",SUM(INDIRECT("AX4:AX"&amp;ROW()-1)),""))</f>
        <v/>
      </c>
      <c r="AY108" s="3" t="str">
        <f ca="1">IF(AND($A108&lt;&gt;"",$A108&lt;&gt;"TOTAL"),IF(AND('[1]INVESTIGADOR_Otras situaciones '!$CG106&lt;&gt;"",'[1]INVESTIGADOR_Otras situaciones '!$CG106&lt;&gt;0),'[1]INVESTIGADOR_Otras situaciones '!$CG106,""),IF($A108="TOTAL",SUM(INDIRECT("AY4:AY"&amp;ROW()-1)),""))</f>
        <v/>
      </c>
      <c r="AZ108" s="3" t="str">
        <f t="shared" ca="1" si="35"/>
        <v/>
      </c>
      <c r="BA108" s="3" t="str">
        <f ca="1">IF(AND($A108&lt;&gt;"",$A108&lt;&gt;"TOTAL"),IF(AND('[1]INVESTIGADOR_Otras situaciones '!$CJ106&lt;&gt;"",'[1]INVESTIGADOR_Otras situaciones '!$CJ106&lt;&gt;0),'[1]INVESTIGADOR_Otras situaciones '!$CJ106,""),IF($A108="TOTAL",SUM(INDIRECT("BA4:BA"&amp;ROW()-1)),""))</f>
        <v/>
      </c>
      <c r="BB108" s="3" t="str">
        <f ca="1">IF(AND($A108&lt;&gt;"",$A108&lt;&gt;"TOTAL"),IF(AND('[1]INVESTIGADOR_Otras situaciones '!$CL106&lt;&gt;"",'[1]INVESTIGADOR_Otras situaciones '!$CL106&lt;&gt;0),'[1]INVESTIGADOR_Otras situaciones '!$CL106,""),IF($A108="TOTAL",SUM(INDIRECT("BB4:BB"&amp;ROW()-1)),""))</f>
        <v/>
      </c>
      <c r="BC108" s="3" t="str">
        <f t="shared" ca="1" si="36"/>
        <v/>
      </c>
      <c r="BD108" s="3" t="str">
        <f ca="1">IF(AND($A108&lt;&gt;"",$A108&lt;&gt;"TOTAL"),IF(AND('[1]INVESTIGADOR_Otras situaciones '!$CO106&lt;&gt;"",'[1]INVESTIGADOR_Otras situaciones '!$CO106&lt;&gt;0),'[1]INVESTIGADOR_Otras situaciones '!$CO106,""),IF($A108="TOTAL",SUM(INDIRECT("BD4:BD"&amp;ROW()-1)),""))</f>
        <v/>
      </c>
      <c r="BE108" s="3" t="str">
        <f ca="1">IF(AND($A108&lt;&gt;"",$A108&lt;&gt;"TOTAL"),IF(AND('[1]INVESTIGADOR_Otras situaciones '!$CQ106&lt;&gt;"",'[1]INVESTIGADOR_Otras situaciones '!$CQ106&lt;&gt;0),'[1]INVESTIGADOR_Otras situaciones '!$CQ106,""),IF($A108="TOTAL",SUM(INDIRECT("BE4:BE"&amp;ROW()-1)),""))</f>
        <v/>
      </c>
      <c r="BF108" s="3" t="str">
        <f t="shared" ca="1" si="37"/>
        <v/>
      </c>
    </row>
    <row r="109" spans="1:58" x14ac:dyDescent="0.2">
      <c r="A109" s="25" t="str">
        <f>IF('[1]INVESTIGADOR_Otras situaciones '!$B107&lt;&gt;"",'[1]INVESTIGADOR_Otras situaciones '!$B107,IF(AND('[1]INVESTIGADOR_Otras situaciones '!$B107="",'[1]INVESTIGADOR_Otras situaciones '!$B108="",'[1]INVESTIGADOR_Otras situaciones '!$B106=""),"","TOTAL"))</f>
        <v/>
      </c>
      <c r="B109" s="3" t="str">
        <f ca="1">IF(AND($A109&lt;&gt;"",$A109&lt;&gt;"TOTAL"),IF(AND('[1]INVESTIGADOR_Otras situaciones '!$C107&lt;&gt;"",'[1]INVESTIGADOR_Otras situaciones '!$C107&lt;&gt;0),'[1]INVESTIGADOR_Otras situaciones '!$C107,""),IF($A109="TOTAL",SUM(INDIRECT("B4:B"&amp;ROW()-1)),""))</f>
        <v/>
      </c>
      <c r="C109" s="3" t="str">
        <f ca="1">IF(AND($A109&lt;&gt;"",$A109&lt;&gt;"TOTAL"),IF(AND('[1]INVESTIGADOR_Otras situaciones '!$E107&lt;&gt;"",'[1]INVESTIGADOR_Otras situaciones '!$E107&lt;&gt;0),'[1]INVESTIGADOR_Otras situaciones '!$E107,""),IF($A109="TOTAL",SUM(INDIRECT("C4:C"&amp;ROW()-1)),""))</f>
        <v/>
      </c>
      <c r="D109" s="3" t="str">
        <f t="shared" ca="1" si="19"/>
        <v/>
      </c>
      <c r="E109" s="3" t="str">
        <f ca="1">IF(AND($A109&lt;&gt;"",$A109&lt;&gt;"TOTAL"),IF(AND('[1]INVESTIGADOR_Otras situaciones '!$H107&lt;&gt;"",'[1]INVESTIGADOR_Otras situaciones '!$H107&lt;&gt;0),'[1]INVESTIGADOR_Otras situaciones '!$H107,""),IF($A109="TOTAL",SUM(INDIRECT("E4:E"&amp;ROW()-1)),""))</f>
        <v/>
      </c>
      <c r="F109" s="3" t="str">
        <f ca="1">IF(AND($A109&lt;&gt;"",$A109&lt;&gt;"TOTAL"),IF(AND('[1]INVESTIGADOR_Otras situaciones '!$J107&lt;&gt;"",'[1]INVESTIGADOR_Otras situaciones '!$J107&lt;&gt;0),'[1]INVESTIGADOR_Otras situaciones '!$J107,""),IF($A109="TOTAL",SUM(INDIRECT("F4:F"&amp;ROW()-1)),""))</f>
        <v/>
      </c>
      <c r="G109" s="3" t="str">
        <f t="shared" ca="1" si="20"/>
        <v/>
      </c>
      <c r="H109" s="3" t="str">
        <f ca="1">IF(AND($A109&lt;&gt;"",$A109&lt;&gt;"TOTAL"),IF(AND('[1]INVESTIGADOR_Otras situaciones '!$M107&lt;&gt;"",'[1]INVESTIGADOR_Otras situaciones '!$M107&lt;&gt;0),'[1]INVESTIGADOR_Otras situaciones '!$M107,""),IF($A109="TOTAL",SUM(INDIRECT("H4:H"&amp;ROW()-1)),""))</f>
        <v/>
      </c>
      <c r="I109" s="3" t="str">
        <f ca="1">IF(AND($A109&lt;&gt;"",$A109&lt;&gt;"TOTAL"),IF(AND('[1]INVESTIGADOR_Otras situaciones '!$O107&lt;&gt;"",'[1]INVESTIGADOR_Otras situaciones '!$O107&lt;&gt;0),'[1]INVESTIGADOR_Otras situaciones '!$O107,""),IF($A109="TOTAL",SUM(INDIRECT("I4:I"&amp;ROW()-1)),""))</f>
        <v/>
      </c>
      <c r="J109" s="3" t="str">
        <f t="shared" ca="1" si="21"/>
        <v/>
      </c>
      <c r="K109" s="3" t="str">
        <f ca="1">IF(AND($A109&lt;&gt;"",$A109&lt;&gt;"TOTAL"),IF(AND('[1]INVESTIGADOR_Otras situaciones '!$R107&lt;&gt;"",'[1]INVESTIGADOR_Otras situaciones '!$R107&lt;&gt;0),'[1]INVESTIGADOR_Otras situaciones '!$R107,""),IF($A109="TOTAL",SUM(INDIRECT("K4:K"&amp;ROW()-1)),""))</f>
        <v/>
      </c>
      <c r="L109" s="3" t="str">
        <f ca="1">IF(AND($A109&lt;&gt;"",$A109&lt;&gt;"TOTAL"),IF(AND('[1]INVESTIGADOR_Otras situaciones '!$T107&lt;&gt;"",'[1]INVESTIGADOR_Otras situaciones '!$T107&lt;&gt;0),'[1]INVESTIGADOR_Otras situaciones '!$T107,""),IF($A109="TOTAL",SUM(INDIRECT("L4:L"&amp;ROW()-1)),""))</f>
        <v/>
      </c>
      <c r="M109" s="3" t="str">
        <f t="shared" ca="1" si="22"/>
        <v/>
      </c>
      <c r="N109" s="3" t="str">
        <f ca="1">IF(AND($A109&lt;&gt;"",$A109&lt;&gt;"TOTAL"),IF(AND('[1]INVESTIGADOR_Otras situaciones '!$W107&lt;&gt;"",'[1]INVESTIGADOR_Otras situaciones '!$W107&lt;&gt;0),'[1]INVESTIGADOR_Otras situaciones '!$W107,""),IF($A109="TOTAL",SUM(INDIRECT("N4:N"&amp;ROW()-1)),""))</f>
        <v/>
      </c>
      <c r="O109" s="3" t="str">
        <f ca="1">IF(AND($A109&lt;&gt;"",$A109&lt;&gt;"TOTAL"),IF(AND('[1]INVESTIGADOR_Otras situaciones '!$Y107&lt;&gt;"",'[1]INVESTIGADOR_Otras situaciones '!$Y107&lt;&gt;0),'[1]INVESTIGADOR_Otras situaciones '!$Y107,""),IF($A109="TOTAL",SUM(INDIRECT("O4:O"&amp;ROW()-1)),""))</f>
        <v/>
      </c>
      <c r="P109" s="3" t="str">
        <f t="shared" ca="1" si="23"/>
        <v/>
      </c>
      <c r="Q109" s="3" t="str">
        <f ca="1">IF(AND($A109&lt;&gt;"",$A109&lt;&gt;"TOTAL"),IF(AND('[1]INVESTIGADOR_Otras situaciones '!$AB107&lt;&gt;"",'[1]INVESTIGADOR_Otras situaciones '!$AB107&lt;&gt;0),'[1]INVESTIGADOR_Otras situaciones '!$AB107,""),IF($A109="TOTAL",SUM(INDIRECT("Q4:Q"&amp;ROW()-1)),""))</f>
        <v/>
      </c>
      <c r="R109" s="3" t="str">
        <f ca="1">IF(AND($A109&lt;&gt;"",$A109&lt;&gt;"TOTAL"),IF(AND('[1]INVESTIGADOR_Otras situaciones '!$AD107&lt;&gt;"",'[1]INVESTIGADOR_Otras situaciones '!$AD107&lt;&gt;0),'[1]INVESTIGADOR_Otras situaciones '!$AD107,""),IF($A109="TOTAL",SUM(INDIRECT("R4:R"&amp;ROW()-1)),""))</f>
        <v/>
      </c>
      <c r="S109" s="3" t="str">
        <f t="shared" ca="1" si="24"/>
        <v/>
      </c>
      <c r="T109" s="3" t="str">
        <f ca="1">IF(AND($A109&lt;&gt;"",$A109&lt;&gt;"TOTAL"),IF(AND('[1]INVESTIGADOR_Otras situaciones '!$AG107&lt;&gt;"",'[1]INVESTIGADOR_Otras situaciones '!$AG107&lt;&gt;0),'[1]INVESTIGADOR_Otras situaciones '!$AG107,""),IF($A109="TOTAL",SUM(INDIRECT("T4:T"&amp;ROW()-1)),""))</f>
        <v/>
      </c>
      <c r="U109" s="3" t="str">
        <f ca="1">IF(AND($A109&lt;&gt;"",$A109&lt;&gt;"TOTAL"),IF(AND('[1]INVESTIGADOR_Otras situaciones '!$AI107&lt;&gt;"",'[1]INVESTIGADOR_Otras situaciones '!$AI107&lt;&gt;0),'[1]INVESTIGADOR_Otras situaciones '!$AI107,""),IF($A109="TOTAL",SUM(INDIRECT("U4:U"&amp;ROW()-1)),""))</f>
        <v/>
      </c>
      <c r="V109" s="3" t="str">
        <f t="shared" ca="1" si="25"/>
        <v/>
      </c>
      <c r="W109" s="3" t="str">
        <f ca="1">IF(AND($A109&lt;&gt;"",$A109&lt;&gt;"TOTAL"),IF(AND('[1]INVESTIGADOR_Otras situaciones '!$AL107&lt;&gt;"",'[1]INVESTIGADOR_Otras situaciones '!$AL107&lt;&gt;0),'[1]INVESTIGADOR_Otras situaciones '!$AL107,""),IF($A109="TOTAL",SUM(INDIRECT("W4:W"&amp;ROW()-1)),""))</f>
        <v/>
      </c>
      <c r="X109" s="3" t="str">
        <f ca="1">IF(AND($A109&lt;&gt;"",$A109&lt;&gt;"TOTAL"),IF(AND('[1]INVESTIGADOR_Otras situaciones '!$AN107&lt;&gt;"",'[1]INVESTIGADOR_Otras situaciones '!$AN107&lt;&gt;0),'[1]INVESTIGADOR_Otras situaciones '!$AN107,""),IF($A109="TOTAL",SUM(INDIRECT("X4:X"&amp;ROW()-1)),""))</f>
        <v/>
      </c>
      <c r="Y109" s="3" t="str">
        <f t="shared" ca="1" si="26"/>
        <v/>
      </c>
      <c r="Z109" s="3" t="str">
        <f ca="1">IF(AND($A109&lt;&gt;"",$A109&lt;&gt;"TOTAL"),IF(AND('[1]INVESTIGADOR_Otras situaciones '!$AQ107&lt;&gt;"",'[1]INVESTIGADOR_Otras situaciones '!$AQ107&lt;&gt;0),'[1]INVESTIGADOR_Otras situaciones '!$AQ107,""),IF($A109="TOTAL",SUM(INDIRECT("Z4:Z"&amp;ROW()-1)),""))</f>
        <v/>
      </c>
      <c r="AA109" s="3" t="str">
        <f ca="1">IF(AND($A109&lt;&gt;"",$A109&lt;&gt;"TOTAL"),IF(AND('[1]INVESTIGADOR_Otras situaciones '!$AS107&lt;&gt;"",'[1]INVESTIGADOR_Otras situaciones '!$AS107&lt;&gt;0),'[1]INVESTIGADOR_Otras situaciones '!$AS107,""),IF($A109="TOTAL",SUM(INDIRECT("AA4:AA"&amp;ROW()-1)),""))</f>
        <v/>
      </c>
      <c r="AB109" s="3" t="str">
        <f t="shared" ca="1" si="27"/>
        <v/>
      </c>
      <c r="AC109" s="3" t="str">
        <f ca="1">IF(AND($A109&lt;&gt;"",$A109&lt;&gt;"TOTAL"),IF(AND('[1]INVESTIGADOR_Otras situaciones '!$AV107&lt;&gt;"",'[1]INVESTIGADOR_Otras situaciones '!$AV107&lt;&gt;0),'[1]INVESTIGADOR_Otras situaciones '!$AV107,""),IF($A109="TOTAL",SUM(INDIRECT("AC4:AC"&amp;ROW()-1)),""))</f>
        <v/>
      </c>
      <c r="AD109" s="3" t="str">
        <f ca="1">IF(AND($A109&lt;&gt;"",$A109&lt;&gt;"TOTAL"),IF(AND('[1]INVESTIGADOR_Otras situaciones '!$AX107&lt;&gt;"",'[1]INVESTIGADOR_Otras situaciones '!$AX107&lt;&gt;0),'[1]INVESTIGADOR_Otras situaciones '!$AX107,""),IF($A109="TOTAL",SUM(INDIRECT("AD4:AD"&amp;ROW()-1)),""))</f>
        <v/>
      </c>
      <c r="AE109" s="3" t="str">
        <f t="shared" ca="1" si="28"/>
        <v/>
      </c>
      <c r="AF109" s="3" t="str">
        <f ca="1">IF(AND($A109&lt;&gt;"",$A109&lt;&gt;"TOTAL"),IF(AND('[1]INVESTIGADOR_Otras situaciones '!$BA107&lt;&gt;"",'[1]INVESTIGADOR_Otras situaciones '!$BA107&lt;&gt;0),'[1]INVESTIGADOR_Otras situaciones '!$BA107,""),IF($A109="TOTAL",SUM(INDIRECT("AF4:AF"&amp;ROW()-1)),""))</f>
        <v/>
      </c>
      <c r="AG109" s="3" t="str">
        <f ca="1">IF(AND($A109&lt;&gt;"",$A109&lt;&gt;"TOTAL"),IF(AND('[1]INVESTIGADOR_Otras situaciones '!$BC107&lt;&gt;"",'[1]INVESTIGADOR_Otras situaciones '!$BC107&lt;&gt;0),'[1]INVESTIGADOR_Otras situaciones '!$BC107,""),IF($A109="TOTAL",SUM(INDIRECT("AG4:AG"&amp;ROW()-1)),""))</f>
        <v/>
      </c>
      <c r="AH109" s="3" t="str">
        <f t="shared" ca="1" si="29"/>
        <v/>
      </c>
      <c r="AI109" s="3" t="str">
        <f ca="1">IF(AND($A109&lt;&gt;"",$A109&lt;&gt;"TOTAL"),IF(AND('[1]INVESTIGADOR_Otras situaciones '!$BF107&lt;&gt;"",'[1]INVESTIGADOR_Otras situaciones '!$BF107&lt;&gt;0),'[1]INVESTIGADOR_Otras situaciones '!$BF107,""),IF($A109="TOTAL",SUM(INDIRECT("AI4:AI"&amp;ROW()-1)),""))</f>
        <v/>
      </c>
      <c r="AJ109" s="3" t="str">
        <f ca="1">IF(AND($A109&lt;&gt;"",$A109&lt;&gt;"TOTAL"),IF(AND('[1]INVESTIGADOR_Otras situaciones '!$BH107&lt;&gt;"",'[1]INVESTIGADOR_Otras situaciones '!$BH107&lt;&gt;0),'[1]INVESTIGADOR_Otras situaciones '!$BH107,""),IF($A109="TOTAL",SUM(INDIRECT("AJ4:AJ"&amp;ROW()-1)),""))</f>
        <v/>
      </c>
      <c r="AK109" s="3" t="str">
        <f t="shared" ca="1" si="30"/>
        <v/>
      </c>
      <c r="AL109" s="3" t="str">
        <f ca="1">IF(AND($A109&lt;&gt;"",$A109&lt;&gt;"TOTAL"),IF(AND('[1]INVESTIGADOR_Otras situaciones '!$BK107&lt;&gt;"",'[1]INVESTIGADOR_Otras situaciones '!$BK107&lt;&gt;0),'[1]INVESTIGADOR_Otras situaciones '!$BK107,""),IF($A109="TOTAL",SUM(INDIRECT("AL4:AL"&amp;ROW()-1)),""))</f>
        <v/>
      </c>
      <c r="AM109" s="3" t="str">
        <f ca="1">IF(AND($A109&lt;&gt;"",$A109&lt;&gt;"TOTAL"),IF(AND('[1]INVESTIGADOR_Otras situaciones '!$BM107&lt;&gt;"",'[1]INVESTIGADOR_Otras situaciones '!$BM107&lt;&gt;0),'[1]INVESTIGADOR_Otras situaciones '!$BM107,""),IF($A109="TOTAL",SUM(INDIRECT("AM4:AM"&amp;ROW()-1)),""))</f>
        <v/>
      </c>
      <c r="AN109" s="3" t="str">
        <f t="shared" ca="1" si="31"/>
        <v/>
      </c>
      <c r="AO109" s="3" t="str">
        <f ca="1">IF(AND($A109&lt;&gt;"",$A109&lt;&gt;"TOTAL"),IF(AND('[1]INVESTIGADOR_Otras situaciones '!$BP107&lt;&gt;"",'[1]INVESTIGADOR_Otras situaciones '!$BP107&lt;&gt;0),'[1]INVESTIGADOR_Otras situaciones '!$BP107,""),IF($A109="TOTAL",SUM(INDIRECT("AO4:AO"&amp;ROW()-1)),""))</f>
        <v/>
      </c>
      <c r="AP109" s="3" t="str">
        <f ca="1">IF(AND($A109&lt;&gt;"",$A109&lt;&gt;"TOTAL"),IF(AND('[1]INVESTIGADOR_Otras situaciones '!$BR107&lt;&gt;"",'[1]INVESTIGADOR_Otras situaciones '!$BR107&lt;&gt;0),'[1]INVESTIGADOR_Otras situaciones '!$BR107,""),IF($A109="TOTAL",SUM(INDIRECT("AP4:AP"&amp;ROW()-1)),""))</f>
        <v/>
      </c>
      <c r="AQ109" s="3" t="str">
        <f t="shared" ca="1" si="32"/>
        <v/>
      </c>
      <c r="AR109" s="3" t="str">
        <f ca="1">IF(AND($A109&lt;&gt;"",$A109&lt;&gt;"TOTAL"),IF(AND('[1]INVESTIGADOR_Otras situaciones '!$BU107&lt;&gt;"",'[1]INVESTIGADOR_Otras situaciones '!$BU107&lt;&gt;0),'[1]INVESTIGADOR_Otras situaciones '!$BU107,""),IF($A109="TOTAL",SUM(INDIRECT("AR4:AR"&amp;ROW()-1)),""))</f>
        <v/>
      </c>
      <c r="AS109" s="3" t="str">
        <f ca="1">IF(AND($A109&lt;&gt;"",$A109&lt;&gt;"TOTAL"),IF(AND('[1]INVESTIGADOR_Otras situaciones '!$BW107&lt;&gt;"",'[1]INVESTIGADOR_Otras situaciones '!$BW107&lt;&gt;0),'[1]INVESTIGADOR_Otras situaciones '!$BW107,""),IF($A109="TOTAL",SUM(INDIRECT("AS4:AS"&amp;ROW()-1)),""))</f>
        <v/>
      </c>
      <c r="AT109" s="3" t="str">
        <f t="shared" ca="1" si="33"/>
        <v/>
      </c>
      <c r="AU109" s="3" t="str">
        <f ca="1">IF(AND($A109&lt;&gt;"",$A109&lt;&gt;"TOTAL"),IF(AND('[1]INVESTIGADOR_Otras situaciones '!$BZ107&lt;&gt;"",'[1]INVESTIGADOR_Otras situaciones '!$BZ107&lt;&gt;0),'[1]INVESTIGADOR_Otras situaciones '!$BZ107,""),IF($A109="TOTAL",SUM(INDIRECT("AU4:AU"&amp;ROW()-1)),""))</f>
        <v/>
      </c>
      <c r="AV109" s="3" t="str">
        <f ca="1">IF(AND($A109&lt;&gt;"",$A109&lt;&gt;"TOTAL"),IF(AND('[1]INVESTIGADOR_Otras situaciones '!$CB107&lt;&gt;"",'[1]INVESTIGADOR_Otras situaciones '!$CB107&lt;&gt;0),'[1]INVESTIGADOR_Otras situaciones '!$CB107,""),IF($A109="TOTAL",SUM(INDIRECT("AV4:AV"&amp;ROW()-1)),""))</f>
        <v/>
      </c>
      <c r="AW109" s="3" t="str">
        <f t="shared" ca="1" si="34"/>
        <v/>
      </c>
      <c r="AX109" s="3" t="str">
        <f ca="1">IF(AND($A109&lt;&gt;"",$A109&lt;&gt;"TOTAL"),IF(AND('[1]INVESTIGADOR_Otras situaciones '!$CE107&lt;&gt;"",'[1]INVESTIGADOR_Otras situaciones '!$CE107&lt;&gt;0),'[1]INVESTIGADOR_Otras situaciones '!$CE107,""),IF($A109="TOTAL",SUM(INDIRECT("AX4:AX"&amp;ROW()-1)),""))</f>
        <v/>
      </c>
      <c r="AY109" s="3" t="str">
        <f ca="1">IF(AND($A109&lt;&gt;"",$A109&lt;&gt;"TOTAL"),IF(AND('[1]INVESTIGADOR_Otras situaciones '!$CG107&lt;&gt;"",'[1]INVESTIGADOR_Otras situaciones '!$CG107&lt;&gt;0),'[1]INVESTIGADOR_Otras situaciones '!$CG107,""),IF($A109="TOTAL",SUM(INDIRECT("AY4:AY"&amp;ROW()-1)),""))</f>
        <v/>
      </c>
      <c r="AZ109" s="3" t="str">
        <f t="shared" ca="1" si="35"/>
        <v/>
      </c>
      <c r="BA109" s="3" t="str">
        <f ca="1">IF(AND($A109&lt;&gt;"",$A109&lt;&gt;"TOTAL"),IF(AND('[1]INVESTIGADOR_Otras situaciones '!$CJ107&lt;&gt;"",'[1]INVESTIGADOR_Otras situaciones '!$CJ107&lt;&gt;0),'[1]INVESTIGADOR_Otras situaciones '!$CJ107,""),IF($A109="TOTAL",SUM(INDIRECT("BA4:BA"&amp;ROW()-1)),""))</f>
        <v/>
      </c>
      <c r="BB109" s="3" t="str">
        <f ca="1">IF(AND($A109&lt;&gt;"",$A109&lt;&gt;"TOTAL"),IF(AND('[1]INVESTIGADOR_Otras situaciones '!$CL107&lt;&gt;"",'[1]INVESTIGADOR_Otras situaciones '!$CL107&lt;&gt;0),'[1]INVESTIGADOR_Otras situaciones '!$CL107,""),IF($A109="TOTAL",SUM(INDIRECT("BB4:BB"&amp;ROW()-1)),""))</f>
        <v/>
      </c>
      <c r="BC109" s="3" t="str">
        <f t="shared" ca="1" si="36"/>
        <v/>
      </c>
      <c r="BD109" s="3" t="str">
        <f ca="1">IF(AND($A109&lt;&gt;"",$A109&lt;&gt;"TOTAL"),IF(AND('[1]INVESTIGADOR_Otras situaciones '!$CO107&lt;&gt;"",'[1]INVESTIGADOR_Otras situaciones '!$CO107&lt;&gt;0),'[1]INVESTIGADOR_Otras situaciones '!$CO107,""),IF($A109="TOTAL",SUM(INDIRECT("BD4:BD"&amp;ROW()-1)),""))</f>
        <v/>
      </c>
      <c r="BE109" s="3" t="str">
        <f ca="1">IF(AND($A109&lt;&gt;"",$A109&lt;&gt;"TOTAL"),IF(AND('[1]INVESTIGADOR_Otras situaciones '!$CQ107&lt;&gt;"",'[1]INVESTIGADOR_Otras situaciones '!$CQ107&lt;&gt;0),'[1]INVESTIGADOR_Otras situaciones '!$CQ107,""),IF($A109="TOTAL",SUM(INDIRECT("BE4:BE"&amp;ROW()-1)),""))</f>
        <v/>
      </c>
      <c r="BF109" s="3" t="str">
        <f t="shared" ca="1" si="37"/>
        <v/>
      </c>
    </row>
    <row r="110" spans="1:58" x14ac:dyDescent="0.2">
      <c r="A110" s="25" t="str">
        <f>IF('[1]INVESTIGADOR_Otras situaciones '!$B108&lt;&gt;"",'[1]INVESTIGADOR_Otras situaciones '!$B108,IF(AND('[1]INVESTIGADOR_Otras situaciones '!$B108="",'[1]INVESTIGADOR_Otras situaciones '!$B109="",'[1]INVESTIGADOR_Otras situaciones '!$B107=""),"","TOTAL"))</f>
        <v/>
      </c>
      <c r="B110" s="3" t="str">
        <f ca="1">IF(AND($A110&lt;&gt;"",$A110&lt;&gt;"TOTAL"),IF(AND('[1]INVESTIGADOR_Otras situaciones '!$C108&lt;&gt;"",'[1]INVESTIGADOR_Otras situaciones '!$C108&lt;&gt;0),'[1]INVESTIGADOR_Otras situaciones '!$C108,""),IF($A110="TOTAL",SUM(INDIRECT("B4:B"&amp;ROW()-1)),""))</f>
        <v/>
      </c>
      <c r="C110" s="3" t="str">
        <f ca="1">IF(AND($A110&lt;&gt;"",$A110&lt;&gt;"TOTAL"),IF(AND('[1]INVESTIGADOR_Otras situaciones '!$E108&lt;&gt;"",'[1]INVESTIGADOR_Otras situaciones '!$E108&lt;&gt;0),'[1]INVESTIGADOR_Otras situaciones '!$E108,""),IF($A110="TOTAL",SUM(INDIRECT("C4:C"&amp;ROW()-1)),""))</f>
        <v/>
      </c>
      <c r="D110" s="3" t="str">
        <f t="shared" ca="1" si="19"/>
        <v/>
      </c>
      <c r="E110" s="3" t="str">
        <f ca="1">IF(AND($A110&lt;&gt;"",$A110&lt;&gt;"TOTAL"),IF(AND('[1]INVESTIGADOR_Otras situaciones '!$H108&lt;&gt;"",'[1]INVESTIGADOR_Otras situaciones '!$H108&lt;&gt;0),'[1]INVESTIGADOR_Otras situaciones '!$H108,""),IF($A110="TOTAL",SUM(INDIRECT("E4:E"&amp;ROW()-1)),""))</f>
        <v/>
      </c>
      <c r="F110" s="3" t="str">
        <f ca="1">IF(AND($A110&lt;&gt;"",$A110&lt;&gt;"TOTAL"),IF(AND('[1]INVESTIGADOR_Otras situaciones '!$J108&lt;&gt;"",'[1]INVESTIGADOR_Otras situaciones '!$J108&lt;&gt;0),'[1]INVESTIGADOR_Otras situaciones '!$J108,""),IF($A110="TOTAL",SUM(INDIRECT("F4:F"&amp;ROW()-1)),""))</f>
        <v/>
      </c>
      <c r="G110" s="3" t="str">
        <f t="shared" ca="1" si="20"/>
        <v/>
      </c>
      <c r="H110" s="3" t="str">
        <f ca="1">IF(AND($A110&lt;&gt;"",$A110&lt;&gt;"TOTAL"),IF(AND('[1]INVESTIGADOR_Otras situaciones '!$M108&lt;&gt;"",'[1]INVESTIGADOR_Otras situaciones '!$M108&lt;&gt;0),'[1]INVESTIGADOR_Otras situaciones '!$M108,""),IF($A110="TOTAL",SUM(INDIRECT("H4:H"&amp;ROW()-1)),""))</f>
        <v/>
      </c>
      <c r="I110" s="3" t="str">
        <f ca="1">IF(AND($A110&lt;&gt;"",$A110&lt;&gt;"TOTAL"),IF(AND('[1]INVESTIGADOR_Otras situaciones '!$O108&lt;&gt;"",'[1]INVESTIGADOR_Otras situaciones '!$O108&lt;&gt;0),'[1]INVESTIGADOR_Otras situaciones '!$O108,""),IF($A110="TOTAL",SUM(INDIRECT("I4:I"&amp;ROW()-1)),""))</f>
        <v/>
      </c>
      <c r="J110" s="3" t="str">
        <f t="shared" ca="1" si="21"/>
        <v/>
      </c>
      <c r="K110" s="3" t="str">
        <f ca="1">IF(AND($A110&lt;&gt;"",$A110&lt;&gt;"TOTAL"),IF(AND('[1]INVESTIGADOR_Otras situaciones '!$R108&lt;&gt;"",'[1]INVESTIGADOR_Otras situaciones '!$R108&lt;&gt;0),'[1]INVESTIGADOR_Otras situaciones '!$R108,""),IF($A110="TOTAL",SUM(INDIRECT("K4:K"&amp;ROW()-1)),""))</f>
        <v/>
      </c>
      <c r="L110" s="3" t="str">
        <f ca="1">IF(AND($A110&lt;&gt;"",$A110&lt;&gt;"TOTAL"),IF(AND('[1]INVESTIGADOR_Otras situaciones '!$T108&lt;&gt;"",'[1]INVESTIGADOR_Otras situaciones '!$T108&lt;&gt;0),'[1]INVESTIGADOR_Otras situaciones '!$T108,""),IF($A110="TOTAL",SUM(INDIRECT("L4:L"&amp;ROW()-1)),""))</f>
        <v/>
      </c>
      <c r="M110" s="3" t="str">
        <f t="shared" ca="1" si="22"/>
        <v/>
      </c>
      <c r="N110" s="3" t="str">
        <f ca="1">IF(AND($A110&lt;&gt;"",$A110&lt;&gt;"TOTAL"),IF(AND('[1]INVESTIGADOR_Otras situaciones '!$W108&lt;&gt;"",'[1]INVESTIGADOR_Otras situaciones '!$W108&lt;&gt;0),'[1]INVESTIGADOR_Otras situaciones '!$W108,""),IF($A110="TOTAL",SUM(INDIRECT("N4:N"&amp;ROW()-1)),""))</f>
        <v/>
      </c>
      <c r="O110" s="3" t="str">
        <f ca="1">IF(AND($A110&lt;&gt;"",$A110&lt;&gt;"TOTAL"),IF(AND('[1]INVESTIGADOR_Otras situaciones '!$Y108&lt;&gt;"",'[1]INVESTIGADOR_Otras situaciones '!$Y108&lt;&gt;0),'[1]INVESTIGADOR_Otras situaciones '!$Y108,""),IF($A110="TOTAL",SUM(INDIRECT("O4:O"&amp;ROW()-1)),""))</f>
        <v/>
      </c>
      <c r="P110" s="3" t="str">
        <f t="shared" ca="1" si="23"/>
        <v/>
      </c>
      <c r="Q110" s="3" t="str">
        <f ca="1">IF(AND($A110&lt;&gt;"",$A110&lt;&gt;"TOTAL"),IF(AND('[1]INVESTIGADOR_Otras situaciones '!$AB108&lt;&gt;"",'[1]INVESTIGADOR_Otras situaciones '!$AB108&lt;&gt;0),'[1]INVESTIGADOR_Otras situaciones '!$AB108,""),IF($A110="TOTAL",SUM(INDIRECT("Q4:Q"&amp;ROW()-1)),""))</f>
        <v/>
      </c>
      <c r="R110" s="3" t="str">
        <f ca="1">IF(AND($A110&lt;&gt;"",$A110&lt;&gt;"TOTAL"),IF(AND('[1]INVESTIGADOR_Otras situaciones '!$AD108&lt;&gt;"",'[1]INVESTIGADOR_Otras situaciones '!$AD108&lt;&gt;0),'[1]INVESTIGADOR_Otras situaciones '!$AD108,""),IF($A110="TOTAL",SUM(INDIRECT("R4:R"&amp;ROW()-1)),""))</f>
        <v/>
      </c>
      <c r="S110" s="3" t="str">
        <f t="shared" ca="1" si="24"/>
        <v/>
      </c>
      <c r="T110" s="3" t="str">
        <f ca="1">IF(AND($A110&lt;&gt;"",$A110&lt;&gt;"TOTAL"),IF(AND('[1]INVESTIGADOR_Otras situaciones '!$AG108&lt;&gt;"",'[1]INVESTIGADOR_Otras situaciones '!$AG108&lt;&gt;0),'[1]INVESTIGADOR_Otras situaciones '!$AG108,""),IF($A110="TOTAL",SUM(INDIRECT("T4:T"&amp;ROW()-1)),""))</f>
        <v/>
      </c>
      <c r="U110" s="3" t="str">
        <f ca="1">IF(AND($A110&lt;&gt;"",$A110&lt;&gt;"TOTAL"),IF(AND('[1]INVESTIGADOR_Otras situaciones '!$AI108&lt;&gt;"",'[1]INVESTIGADOR_Otras situaciones '!$AI108&lt;&gt;0),'[1]INVESTIGADOR_Otras situaciones '!$AI108,""),IF($A110="TOTAL",SUM(INDIRECT("U4:U"&amp;ROW()-1)),""))</f>
        <v/>
      </c>
      <c r="V110" s="3" t="str">
        <f t="shared" ca="1" si="25"/>
        <v/>
      </c>
      <c r="W110" s="3" t="str">
        <f ca="1">IF(AND($A110&lt;&gt;"",$A110&lt;&gt;"TOTAL"),IF(AND('[1]INVESTIGADOR_Otras situaciones '!$AL108&lt;&gt;"",'[1]INVESTIGADOR_Otras situaciones '!$AL108&lt;&gt;0),'[1]INVESTIGADOR_Otras situaciones '!$AL108,""),IF($A110="TOTAL",SUM(INDIRECT("W4:W"&amp;ROW()-1)),""))</f>
        <v/>
      </c>
      <c r="X110" s="3" t="str">
        <f ca="1">IF(AND($A110&lt;&gt;"",$A110&lt;&gt;"TOTAL"),IF(AND('[1]INVESTIGADOR_Otras situaciones '!$AN108&lt;&gt;"",'[1]INVESTIGADOR_Otras situaciones '!$AN108&lt;&gt;0),'[1]INVESTIGADOR_Otras situaciones '!$AN108,""),IF($A110="TOTAL",SUM(INDIRECT("X4:X"&amp;ROW()-1)),""))</f>
        <v/>
      </c>
      <c r="Y110" s="3" t="str">
        <f t="shared" ca="1" si="26"/>
        <v/>
      </c>
      <c r="Z110" s="3" t="str">
        <f ca="1">IF(AND($A110&lt;&gt;"",$A110&lt;&gt;"TOTAL"),IF(AND('[1]INVESTIGADOR_Otras situaciones '!$AQ108&lt;&gt;"",'[1]INVESTIGADOR_Otras situaciones '!$AQ108&lt;&gt;0),'[1]INVESTIGADOR_Otras situaciones '!$AQ108,""),IF($A110="TOTAL",SUM(INDIRECT("Z4:Z"&amp;ROW()-1)),""))</f>
        <v/>
      </c>
      <c r="AA110" s="3" t="str">
        <f ca="1">IF(AND($A110&lt;&gt;"",$A110&lt;&gt;"TOTAL"),IF(AND('[1]INVESTIGADOR_Otras situaciones '!$AS108&lt;&gt;"",'[1]INVESTIGADOR_Otras situaciones '!$AS108&lt;&gt;0),'[1]INVESTIGADOR_Otras situaciones '!$AS108,""),IF($A110="TOTAL",SUM(INDIRECT("AA4:AA"&amp;ROW()-1)),""))</f>
        <v/>
      </c>
      <c r="AB110" s="3" t="str">
        <f t="shared" ca="1" si="27"/>
        <v/>
      </c>
      <c r="AC110" s="3" t="str">
        <f ca="1">IF(AND($A110&lt;&gt;"",$A110&lt;&gt;"TOTAL"),IF(AND('[1]INVESTIGADOR_Otras situaciones '!$AV108&lt;&gt;"",'[1]INVESTIGADOR_Otras situaciones '!$AV108&lt;&gt;0),'[1]INVESTIGADOR_Otras situaciones '!$AV108,""),IF($A110="TOTAL",SUM(INDIRECT("AC4:AC"&amp;ROW()-1)),""))</f>
        <v/>
      </c>
      <c r="AD110" s="3" t="str">
        <f ca="1">IF(AND($A110&lt;&gt;"",$A110&lt;&gt;"TOTAL"),IF(AND('[1]INVESTIGADOR_Otras situaciones '!$AX108&lt;&gt;"",'[1]INVESTIGADOR_Otras situaciones '!$AX108&lt;&gt;0),'[1]INVESTIGADOR_Otras situaciones '!$AX108,""),IF($A110="TOTAL",SUM(INDIRECT("AD4:AD"&amp;ROW()-1)),""))</f>
        <v/>
      </c>
      <c r="AE110" s="3" t="str">
        <f t="shared" ca="1" si="28"/>
        <v/>
      </c>
      <c r="AF110" s="3" t="str">
        <f ca="1">IF(AND($A110&lt;&gt;"",$A110&lt;&gt;"TOTAL"),IF(AND('[1]INVESTIGADOR_Otras situaciones '!$BA108&lt;&gt;"",'[1]INVESTIGADOR_Otras situaciones '!$BA108&lt;&gt;0),'[1]INVESTIGADOR_Otras situaciones '!$BA108,""),IF($A110="TOTAL",SUM(INDIRECT("AF4:AF"&amp;ROW()-1)),""))</f>
        <v/>
      </c>
      <c r="AG110" s="3" t="str">
        <f ca="1">IF(AND($A110&lt;&gt;"",$A110&lt;&gt;"TOTAL"),IF(AND('[1]INVESTIGADOR_Otras situaciones '!$BC108&lt;&gt;"",'[1]INVESTIGADOR_Otras situaciones '!$BC108&lt;&gt;0),'[1]INVESTIGADOR_Otras situaciones '!$BC108,""),IF($A110="TOTAL",SUM(INDIRECT("AG4:AG"&amp;ROW()-1)),""))</f>
        <v/>
      </c>
      <c r="AH110" s="3" t="str">
        <f t="shared" ca="1" si="29"/>
        <v/>
      </c>
      <c r="AI110" s="3" t="str">
        <f ca="1">IF(AND($A110&lt;&gt;"",$A110&lt;&gt;"TOTAL"),IF(AND('[1]INVESTIGADOR_Otras situaciones '!$BF108&lt;&gt;"",'[1]INVESTIGADOR_Otras situaciones '!$BF108&lt;&gt;0),'[1]INVESTIGADOR_Otras situaciones '!$BF108,""),IF($A110="TOTAL",SUM(INDIRECT("AI4:AI"&amp;ROW()-1)),""))</f>
        <v/>
      </c>
      <c r="AJ110" s="3" t="str">
        <f ca="1">IF(AND($A110&lt;&gt;"",$A110&lt;&gt;"TOTAL"),IF(AND('[1]INVESTIGADOR_Otras situaciones '!$BH108&lt;&gt;"",'[1]INVESTIGADOR_Otras situaciones '!$BH108&lt;&gt;0),'[1]INVESTIGADOR_Otras situaciones '!$BH108,""),IF($A110="TOTAL",SUM(INDIRECT("AJ4:AJ"&amp;ROW()-1)),""))</f>
        <v/>
      </c>
      <c r="AK110" s="3" t="str">
        <f t="shared" ca="1" si="30"/>
        <v/>
      </c>
      <c r="AL110" s="3" t="str">
        <f ca="1">IF(AND($A110&lt;&gt;"",$A110&lt;&gt;"TOTAL"),IF(AND('[1]INVESTIGADOR_Otras situaciones '!$BK108&lt;&gt;"",'[1]INVESTIGADOR_Otras situaciones '!$BK108&lt;&gt;0),'[1]INVESTIGADOR_Otras situaciones '!$BK108,""),IF($A110="TOTAL",SUM(INDIRECT("AL4:AL"&amp;ROW()-1)),""))</f>
        <v/>
      </c>
      <c r="AM110" s="3" t="str">
        <f ca="1">IF(AND($A110&lt;&gt;"",$A110&lt;&gt;"TOTAL"),IF(AND('[1]INVESTIGADOR_Otras situaciones '!$BM108&lt;&gt;"",'[1]INVESTIGADOR_Otras situaciones '!$BM108&lt;&gt;0),'[1]INVESTIGADOR_Otras situaciones '!$BM108,""),IF($A110="TOTAL",SUM(INDIRECT("AM4:AM"&amp;ROW()-1)),""))</f>
        <v/>
      </c>
      <c r="AN110" s="3" t="str">
        <f t="shared" ca="1" si="31"/>
        <v/>
      </c>
      <c r="AO110" s="3" t="str">
        <f ca="1">IF(AND($A110&lt;&gt;"",$A110&lt;&gt;"TOTAL"),IF(AND('[1]INVESTIGADOR_Otras situaciones '!$BP108&lt;&gt;"",'[1]INVESTIGADOR_Otras situaciones '!$BP108&lt;&gt;0),'[1]INVESTIGADOR_Otras situaciones '!$BP108,""),IF($A110="TOTAL",SUM(INDIRECT("AO4:AO"&amp;ROW()-1)),""))</f>
        <v/>
      </c>
      <c r="AP110" s="3" t="str">
        <f ca="1">IF(AND($A110&lt;&gt;"",$A110&lt;&gt;"TOTAL"),IF(AND('[1]INVESTIGADOR_Otras situaciones '!$BR108&lt;&gt;"",'[1]INVESTIGADOR_Otras situaciones '!$BR108&lt;&gt;0),'[1]INVESTIGADOR_Otras situaciones '!$BR108,""),IF($A110="TOTAL",SUM(INDIRECT("AP4:AP"&amp;ROW()-1)),""))</f>
        <v/>
      </c>
      <c r="AQ110" s="3" t="str">
        <f t="shared" ca="1" si="32"/>
        <v/>
      </c>
      <c r="AR110" s="3" t="str">
        <f ca="1">IF(AND($A110&lt;&gt;"",$A110&lt;&gt;"TOTAL"),IF(AND('[1]INVESTIGADOR_Otras situaciones '!$BU108&lt;&gt;"",'[1]INVESTIGADOR_Otras situaciones '!$BU108&lt;&gt;0),'[1]INVESTIGADOR_Otras situaciones '!$BU108,""),IF($A110="TOTAL",SUM(INDIRECT("AR4:AR"&amp;ROW()-1)),""))</f>
        <v/>
      </c>
      <c r="AS110" s="3" t="str">
        <f ca="1">IF(AND($A110&lt;&gt;"",$A110&lt;&gt;"TOTAL"),IF(AND('[1]INVESTIGADOR_Otras situaciones '!$BW108&lt;&gt;"",'[1]INVESTIGADOR_Otras situaciones '!$BW108&lt;&gt;0),'[1]INVESTIGADOR_Otras situaciones '!$BW108,""),IF($A110="TOTAL",SUM(INDIRECT("AS4:AS"&amp;ROW()-1)),""))</f>
        <v/>
      </c>
      <c r="AT110" s="3" t="str">
        <f t="shared" ca="1" si="33"/>
        <v/>
      </c>
      <c r="AU110" s="3" t="str">
        <f ca="1">IF(AND($A110&lt;&gt;"",$A110&lt;&gt;"TOTAL"),IF(AND('[1]INVESTIGADOR_Otras situaciones '!$BZ108&lt;&gt;"",'[1]INVESTIGADOR_Otras situaciones '!$BZ108&lt;&gt;0),'[1]INVESTIGADOR_Otras situaciones '!$BZ108,""),IF($A110="TOTAL",SUM(INDIRECT("AU4:AU"&amp;ROW()-1)),""))</f>
        <v/>
      </c>
      <c r="AV110" s="3" t="str">
        <f ca="1">IF(AND($A110&lt;&gt;"",$A110&lt;&gt;"TOTAL"),IF(AND('[1]INVESTIGADOR_Otras situaciones '!$CB108&lt;&gt;"",'[1]INVESTIGADOR_Otras situaciones '!$CB108&lt;&gt;0),'[1]INVESTIGADOR_Otras situaciones '!$CB108,""),IF($A110="TOTAL",SUM(INDIRECT("AV4:AV"&amp;ROW()-1)),""))</f>
        <v/>
      </c>
      <c r="AW110" s="3" t="str">
        <f t="shared" ca="1" si="34"/>
        <v/>
      </c>
      <c r="AX110" s="3" t="str">
        <f ca="1">IF(AND($A110&lt;&gt;"",$A110&lt;&gt;"TOTAL"),IF(AND('[1]INVESTIGADOR_Otras situaciones '!$CE108&lt;&gt;"",'[1]INVESTIGADOR_Otras situaciones '!$CE108&lt;&gt;0),'[1]INVESTIGADOR_Otras situaciones '!$CE108,""),IF($A110="TOTAL",SUM(INDIRECT("AX4:AX"&amp;ROW()-1)),""))</f>
        <v/>
      </c>
      <c r="AY110" s="3" t="str">
        <f ca="1">IF(AND($A110&lt;&gt;"",$A110&lt;&gt;"TOTAL"),IF(AND('[1]INVESTIGADOR_Otras situaciones '!$CG108&lt;&gt;"",'[1]INVESTIGADOR_Otras situaciones '!$CG108&lt;&gt;0),'[1]INVESTIGADOR_Otras situaciones '!$CG108,""),IF($A110="TOTAL",SUM(INDIRECT("AY4:AY"&amp;ROW()-1)),""))</f>
        <v/>
      </c>
      <c r="AZ110" s="3" t="str">
        <f t="shared" ca="1" si="35"/>
        <v/>
      </c>
      <c r="BA110" s="3" t="str">
        <f ca="1">IF(AND($A110&lt;&gt;"",$A110&lt;&gt;"TOTAL"),IF(AND('[1]INVESTIGADOR_Otras situaciones '!$CJ108&lt;&gt;"",'[1]INVESTIGADOR_Otras situaciones '!$CJ108&lt;&gt;0),'[1]INVESTIGADOR_Otras situaciones '!$CJ108,""),IF($A110="TOTAL",SUM(INDIRECT("BA4:BA"&amp;ROW()-1)),""))</f>
        <v/>
      </c>
      <c r="BB110" s="3" t="str">
        <f ca="1">IF(AND($A110&lt;&gt;"",$A110&lt;&gt;"TOTAL"),IF(AND('[1]INVESTIGADOR_Otras situaciones '!$CL108&lt;&gt;"",'[1]INVESTIGADOR_Otras situaciones '!$CL108&lt;&gt;0),'[1]INVESTIGADOR_Otras situaciones '!$CL108,""),IF($A110="TOTAL",SUM(INDIRECT("BB4:BB"&amp;ROW()-1)),""))</f>
        <v/>
      </c>
      <c r="BC110" s="3" t="str">
        <f t="shared" ca="1" si="36"/>
        <v/>
      </c>
      <c r="BD110" s="3" t="str">
        <f ca="1">IF(AND($A110&lt;&gt;"",$A110&lt;&gt;"TOTAL"),IF(AND('[1]INVESTIGADOR_Otras situaciones '!$CO108&lt;&gt;"",'[1]INVESTIGADOR_Otras situaciones '!$CO108&lt;&gt;0),'[1]INVESTIGADOR_Otras situaciones '!$CO108,""),IF($A110="TOTAL",SUM(INDIRECT("BD4:BD"&amp;ROW()-1)),""))</f>
        <v/>
      </c>
      <c r="BE110" s="3" t="str">
        <f ca="1">IF(AND($A110&lt;&gt;"",$A110&lt;&gt;"TOTAL"),IF(AND('[1]INVESTIGADOR_Otras situaciones '!$CQ108&lt;&gt;"",'[1]INVESTIGADOR_Otras situaciones '!$CQ108&lt;&gt;0),'[1]INVESTIGADOR_Otras situaciones '!$CQ108,""),IF($A110="TOTAL",SUM(INDIRECT("BE4:BE"&amp;ROW()-1)),""))</f>
        <v/>
      </c>
      <c r="BF110" s="3" t="str">
        <f t="shared" ca="1" si="37"/>
        <v/>
      </c>
    </row>
    <row r="111" spans="1:58" x14ac:dyDescent="0.2">
      <c r="A111" s="25" t="str">
        <f>IF('[1]INVESTIGADOR_Otras situaciones '!$B109&lt;&gt;"",'[1]INVESTIGADOR_Otras situaciones '!$B109,IF(AND('[1]INVESTIGADOR_Otras situaciones '!$B109="",'[1]INVESTIGADOR_Otras situaciones '!$B110="",'[1]INVESTIGADOR_Otras situaciones '!$B108=""),"","TOTAL"))</f>
        <v/>
      </c>
      <c r="B111" s="3" t="str">
        <f ca="1">IF(AND($A111&lt;&gt;"",$A111&lt;&gt;"TOTAL"),IF(AND('[1]INVESTIGADOR_Otras situaciones '!$C109&lt;&gt;"",'[1]INVESTIGADOR_Otras situaciones '!$C109&lt;&gt;0),'[1]INVESTIGADOR_Otras situaciones '!$C109,""),IF($A111="TOTAL",SUM(INDIRECT("B4:B"&amp;ROW()-1)),""))</f>
        <v/>
      </c>
      <c r="C111" s="3" t="str">
        <f ca="1">IF(AND($A111&lt;&gt;"",$A111&lt;&gt;"TOTAL"),IF(AND('[1]INVESTIGADOR_Otras situaciones '!$E109&lt;&gt;"",'[1]INVESTIGADOR_Otras situaciones '!$E109&lt;&gt;0),'[1]INVESTIGADOR_Otras situaciones '!$E109,""),IF($A111="TOTAL",SUM(INDIRECT("C4:C"&amp;ROW()-1)),""))</f>
        <v/>
      </c>
      <c r="D111" s="3" t="str">
        <f t="shared" ca="1" si="19"/>
        <v/>
      </c>
      <c r="E111" s="3" t="str">
        <f ca="1">IF(AND($A111&lt;&gt;"",$A111&lt;&gt;"TOTAL"),IF(AND('[1]INVESTIGADOR_Otras situaciones '!$H109&lt;&gt;"",'[1]INVESTIGADOR_Otras situaciones '!$H109&lt;&gt;0),'[1]INVESTIGADOR_Otras situaciones '!$H109,""),IF($A111="TOTAL",SUM(INDIRECT("E4:E"&amp;ROW()-1)),""))</f>
        <v/>
      </c>
      <c r="F111" s="3" t="str">
        <f ca="1">IF(AND($A111&lt;&gt;"",$A111&lt;&gt;"TOTAL"),IF(AND('[1]INVESTIGADOR_Otras situaciones '!$J109&lt;&gt;"",'[1]INVESTIGADOR_Otras situaciones '!$J109&lt;&gt;0),'[1]INVESTIGADOR_Otras situaciones '!$J109,""),IF($A111="TOTAL",SUM(INDIRECT("F4:F"&amp;ROW()-1)),""))</f>
        <v/>
      </c>
      <c r="G111" s="3" t="str">
        <f t="shared" ca="1" si="20"/>
        <v/>
      </c>
      <c r="H111" s="3" t="str">
        <f ca="1">IF(AND($A111&lt;&gt;"",$A111&lt;&gt;"TOTAL"),IF(AND('[1]INVESTIGADOR_Otras situaciones '!$M109&lt;&gt;"",'[1]INVESTIGADOR_Otras situaciones '!$M109&lt;&gt;0),'[1]INVESTIGADOR_Otras situaciones '!$M109,""),IF($A111="TOTAL",SUM(INDIRECT("H4:H"&amp;ROW()-1)),""))</f>
        <v/>
      </c>
      <c r="I111" s="3" t="str">
        <f ca="1">IF(AND($A111&lt;&gt;"",$A111&lt;&gt;"TOTAL"),IF(AND('[1]INVESTIGADOR_Otras situaciones '!$O109&lt;&gt;"",'[1]INVESTIGADOR_Otras situaciones '!$O109&lt;&gt;0),'[1]INVESTIGADOR_Otras situaciones '!$O109,""),IF($A111="TOTAL",SUM(INDIRECT("I4:I"&amp;ROW()-1)),""))</f>
        <v/>
      </c>
      <c r="J111" s="3" t="str">
        <f t="shared" ca="1" si="21"/>
        <v/>
      </c>
      <c r="K111" s="3" t="str">
        <f ca="1">IF(AND($A111&lt;&gt;"",$A111&lt;&gt;"TOTAL"),IF(AND('[1]INVESTIGADOR_Otras situaciones '!$R109&lt;&gt;"",'[1]INVESTIGADOR_Otras situaciones '!$R109&lt;&gt;0),'[1]INVESTIGADOR_Otras situaciones '!$R109,""),IF($A111="TOTAL",SUM(INDIRECT("K4:K"&amp;ROW()-1)),""))</f>
        <v/>
      </c>
      <c r="L111" s="3" t="str">
        <f ca="1">IF(AND($A111&lt;&gt;"",$A111&lt;&gt;"TOTAL"),IF(AND('[1]INVESTIGADOR_Otras situaciones '!$T109&lt;&gt;"",'[1]INVESTIGADOR_Otras situaciones '!$T109&lt;&gt;0),'[1]INVESTIGADOR_Otras situaciones '!$T109,""),IF($A111="TOTAL",SUM(INDIRECT("L4:L"&amp;ROW()-1)),""))</f>
        <v/>
      </c>
      <c r="M111" s="3" t="str">
        <f t="shared" ca="1" si="22"/>
        <v/>
      </c>
      <c r="N111" s="3" t="str">
        <f ca="1">IF(AND($A111&lt;&gt;"",$A111&lt;&gt;"TOTAL"),IF(AND('[1]INVESTIGADOR_Otras situaciones '!$W109&lt;&gt;"",'[1]INVESTIGADOR_Otras situaciones '!$W109&lt;&gt;0),'[1]INVESTIGADOR_Otras situaciones '!$W109,""),IF($A111="TOTAL",SUM(INDIRECT("N4:N"&amp;ROW()-1)),""))</f>
        <v/>
      </c>
      <c r="O111" s="3" t="str">
        <f ca="1">IF(AND($A111&lt;&gt;"",$A111&lt;&gt;"TOTAL"),IF(AND('[1]INVESTIGADOR_Otras situaciones '!$Y109&lt;&gt;"",'[1]INVESTIGADOR_Otras situaciones '!$Y109&lt;&gt;0),'[1]INVESTIGADOR_Otras situaciones '!$Y109,""),IF($A111="TOTAL",SUM(INDIRECT("O4:O"&amp;ROW()-1)),""))</f>
        <v/>
      </c>
      <c r="P111" s="3" t="str">
        <f t="shared" ca="1" si="23"/>
        <v/>
      </c>
      <c r="Q111" s="3" t="str">
        <f ca="1">IF(AND($A111&lt;&gt;"",$A111&lt;&gt;"TOTAL"),IF(AND('[1]INVESTIGADOR_Otras situaciones '!$AB109&lt;&gt;"",'[1]INVESTIGADOR_Otras situaciones '!$AB109&lt;&gt;0),'[1]INVESTIGADOR_Otras situaciones '!$AB109,""),IF($A111="TOTAL",SUM(INDIRECT("Q4:Q"&amp;ROW()-1)),""))</f>
        <v/>
      </c>
      <c r="R111" s="3" t="str">
        <f ca="1">IF(AND($A111&lt;&gt;"",$A111&lt;&gt;"TOTAL"),IF(AND('[1]INVESTIGADOR_Otras situaciones '!$AD109&lt;&gt;"",'[1]INVESTIGADOR_Otras situaciones '!$AD109&lt;&gt;0),'[1]INVESTIGADOR_Otras situaciones '!$AD109,""),IF($A111="TOTAL",SUM(INDIRECT("R4:R"&amp;ROW()-1)),""))</f>
        <v/>
      </c>
      <c r="S111" s="3" t="str">
        <f t="shared" ca="1" si="24"/>
        <v/>
      </c>
      <c r="T111" s="3" t="str">
        <f ca="1">IF(AND($A111&lt;&gt;"",$A111&lt;&gt;"TOTAL"),IF(AND('[1]INVESTIGADOR_Otras situaciones '!$AG109&lt;&gt;"",'[1]INVESTIGADOR_Otras situaciones '!$AG109&lt;&gt;0),'[1]INVESTIGADOR_Otras situaciones '!$AG109,""),IF($A111="TOTAL",SUM(INDIRECT("T4:T"&amp;ROW()-1)),""))</f>
        <v/>
      </c>
      <c r="U111" s="3" t="str">
        <f ca="1">IF(AND($A111&lt;&gt;"",$A111&lt;&gt;"TOTAL"),IF(AND('[1]INVESTIGADOR_Otras situaciones '!$AI109&lt;&gt;"",'[1]INVESTIGADOR_Otras situaciones '!$AI109&lt;&gt;0),'[1]INVESTIGADOR_Otras situaciones '!$AI109,""),IF($A111="TOTAL",SUM(INDIRECT("U4:U"&amp;ROW()-1)),""))</f>
        <v/>
      </c>
      <c r="V111" s="3" t="str">
        <f t="shared" ca="1" si="25"/>
        <v/>
      </c>
      <c r="W111" s="3" t="str">
        <f ca="1">IF(AND($A111&lt;&gt;"",$A111&lt;&gt;"TOTAL"),IF(AND('[1]INVESTIGADOR_Otras situaciones '!$AL109&lt;&gt;"",'[1]INVESTIGADOR_Otras situaciones '!$AL109&lt;&gt;0),'[1]INVESTIGADOR_Otras situaciones '!$AL109,""),IF($A111="TOTAL",SUM(INDIRECT("W4:W"&amp;ROW()-1)),""))</f>
        <v/>
      </c>
      <c r="X111" s="3" t="str">
        <f ca="1">IF(AND($A111&lt;&gt;"",$A111&lt;&gt;"TOTAL"),IF(AND('[1]INVESTIGADOR_Otras situaciones '!$AN109&lt;&gt;"",'[1]INVESTIGADOR_Otras situaciones '!$AN109&lt;&gt;0),'[1]INVESTIGADOR_Otras situaciones '!$AN109,""),IF($A111="TOTAL",SUM(INDIRECT("X4:X"&amp;ROW()-1)),""))</f>
        <v/>
      </c>
      <c r="Y111" s="3" t="str">
        <f t="shared" ca="1" si="26"/>
        <v/>
      </c>
      <c r="Z111" s="3" t="str">
        <f ca="1">IF(AND($A111&lt;&gt;"",$A111&lt;&gt;"TOTAL"),IF(AND('[1]INVESTIGADOR_Otras situaciones '!$AQ109&lt;&gt;"",'[1]INVESTIGADOR_Otras situaciones '!$AQ109&lt;&gt;0),'[1]INVESTIGADOR_Otras situaciones '!$AQ109,""),IF($A111="TOTAL",SUM(INDIRECT("Z4:Z"&amp;ROW()-1)),""))</f>
        <v/>
      </c>
      <c r="AA111" s="3" t="str">
        <f ca="1">IF(AND($A111&lt;&gt;"",$A111&lt;&gt;"TOTAL"),IF(AND('[1]INVESTIGADOR_Otras situaciones '!$AS109&lt;&gt;"",'[1]INVESTIGADOR_Otras situaciones '!$AS109&lt;&gt;0),'[1]INVESTIGADOR_Otras situaciones '!$AS109,""),IF($A111="TOTAL",SUM(INDIRECT("AA4:AA"&amp;ROW()-1)),""))</f>
        <v/>
      </c>
      <c r="AB111" s="3" t="str">
        <f t="shared" ca="1" si="27"/>
        <v/>
      </c>
      <c r="AC111" s="3" t="str">
        <f ca="1">IF(AND($A111&lt;&gt;"",$A111&lt;&gt;"TOTAL"),IF(AND('[1]INVESTIGADOR_Otras situaciones '!$AV109&lt;&gt;"",'[1]INVESTIGADOR_Otras situaciones '!$AV109&lt;&gt;0),'[1]INVESTIGADOR_Otras situaciones '!$AV109,""),IF($A111="TOTAL",SUM(INDIRECT("AC4:AC"&amp;ROW()-1)),""))</f>
        <v/>
      </c>
      <c r="AD111" s="3" t="str">
        <f ca="1">IF(AND($A111&lt;&gt;"",$A111&lt;&gt;"TOTAL"),IF(AND('[1]INVESTIGADOR_Otras situaciones '!$AX109&lt;&gt;"",'[1]INVESTIGADOR_Otras situaciones '!$AX109&lt;&gt;0),'[1]INVESTIGADOR_Otras situaciones '!$AX109,""),IF($A111="TOTAL",SUM(INDIRECT("AD4:AD"&amp;ROW()-1)),""))</f>
        <v/>
      </c>
      <c r="AE111" s="3" t="str">
        <f t="shared" ca="1" si="28"/>
        <v/>
      </c>
      <c r="AF111" s="3" t="str">
        <f ca="1">IF(AND($A111&lt;&gt;"",$A111&lt;&gt;"TOTAL"),IF(AND('[1]INVESTIGADOR_Otras situaciones '!$BA109&lt;&gt;"",'[1]INVESTIGADOR_Otras situaciones '!$BA109&lt;&gt;0),'[1]INVESTIGADOR_Otras situaciones '!$BA109,""),IF($A111="TOTAL",SUM(INDIRECT("AF4:AF"&amp;ROW()-1)),""))</f>
        <v/>
      </c>
      <c r="AG111" s="3" t="str">
        <f ca="1">IF(AND($A111&lt;&gt;"",$A111&lt;&gt;"TOTAL"),IF(AND('[1]INVESTIGADOR_Otras situaciones '!$BC109&lt;&gt;"",'[1]INVESTIGADOR_Otras situaciones '!$BC109&lt;&gt;0),'[1]INVESTIGADOR_Otras situaciones '!$BC109,""),IF($A111="TOTAL",SUM(INDIRECT("AG4:AG"&amp;ROW()-1)),""))</f>
        <v/>
      </c>
      <c r="AH111" s="3" t="str">
        <f t="shared" ca="1" si="29"/>
        <v/>
      </c>
      <c r="AI111" s="3" t="str">
        <f ca="1">IF(AND($A111&lt;&gt;"",$A111&lt;&gt;"TOTAL"),IF(AND('[1]INVESTIGADOR_Otras situaciones '!$BF109&lt;&gt;"",'[1]INVESTIGADOR_Otras situaciones '!$BF109&lt;&gt;0),'[1]INVESTIGADOR_Otras situaciones '!$BF109,""),IF($A111="TOTAL",SUM(INDIRECT("AI4:AI"&amp;ROW()-1)),""))</f>
        <v/>
      </c>
      <c r="AJ111" s="3" t="str">
        <f ca="1">IF(AND($A111&lt;&gt;"",$A111&lt;&gt;"TOTAL"),IF(AND('[1]INVESTIGADOR_Otras situaciones '!$BH109&lt;&gt;"",'[1]INVESTIGADOR_Otras situaciones '!$BH109&lt;&gt;0),'[1]INVESTIGADOR_Otras situaciones '!$BH109,""),IF($A111="TOTAL",SUM(INDIRECT("AJ4:AJ"&amp;ROW()-1)),""))</f>
        <v/>
      </c>
      <c r="AK111" s="3" t="str">
        <f t="shared" ca="1" si="30"/>
        <v/>
      </c>
      <c r="AL111" s="3" t="str">
        <f ca="1">IF(AND($A111&lt;&gt;"",$A111&lt;&gt;"TOTAL"),IF(AND('[1]INVESTIGADOR_Otras situaciones '!$BK109&lt;&gt;"",'[1]INVESTIGADOR_Otras situaciones '!$BK109&lt;&gt;0),'[1]INVESTIGADOR_Otras situaciones '!$BK109,""),IF($A111="TOTAL",SUM(INDIRECT("AL4:AL"&amp;ROW()-1)),""))</f>
        <v/>
      </c>
      <c r="AM111" s="3" t="str">
        <f ca="1">IF(AND($A111&lt;&gt;"",$A111&lt;&gt;"TOTAL"),IF(AND('[1]INVESTIGADOR_Otras situaciones '!$BM109&lt;&gt;"",'[1]INVESTIGADOR_Otras situaciones '!$BM109&lt;&gt;0),'[1]INVESTIGADOR_Otras situaciones '!$BM109,""),IF($A111="TOTAL",SUM(INDIRECT("AM4:AM"&amp;ROW()-1)),""))</f>
        <v/>
      </c>
      <c r="AN111" s="3" t="str">
        <f t="shared" ca="1" si="31"/>
        <v/>
      </c>
      <c r="AO111" s="3" t="str">
        <f ca="1">IF(AND($A111&lt;&gt;"",$A111&lt;&gt;"TOTAL"),IF(AND('[1]INVESTIGADOR_Otras situaciones '!$BP109&lt;&gt;"",'[1]INVESTIGADOR_Otras situaciones '!$BP109&lt;&gt;0),'[1]INVESTIGADOR_Otras situaciones '!$BP109,""),IF($A111="TOTAL",SUM(INDIRECT("AO4:AO"&amp;ROW()-1)),""))</f>
        <v/>
      </c>
      <c r="AP111" s="3" t="str">
        <f ca="1">IF(AND($A111&lt;&gt;"",$A111&lt;&gt;"TOTAL"),IF(AND('[1]INVESTIGADOR_Otras situaciones '!$BR109&lt;&gt;"",'[1]INVESTIGADOR_Otras situaciones '!$BR109&lt;&gt;0),'[1]INVESTIGADOR_Otras situaciones '!$BR109,""),IF($A111="TOTAL",SUM(INDIRECT("AP4:AP"&amp;ROW()-1)),""))</f>
        <v/>
      </c>
      <c r="AQ111" s="3" t="str">
        <f t="shared" ca="1" si="32"/>
        <v/>
      </c>
      <c r="AR111" s="3" t="str">
        <f ca="1">IF(AND($A111&lt;&gt;"",$A111&lt;&gt;"TOTAL"),IF(AND('[1]INVESTIGADOR_Otras situaciones '!$BU109&lt;&gt;"",'[1]INVESTIGADOR_Otras situaciones '!$BU109&lt;&gt;0),'[1]INVESTIGADOR_Otras situaciones '!$BU109,""),IF($A111="TOTAL",SUM(INDIRECT("AR4:AR"&amp;ROW()-1)),""))</f>
        <v/>
      </c>
      <c r="AS111" s="3" t="str">
        <f ca="1">IF(AND($A111&lt;&gt;"",$A111&lt;&gt;"TOTAL"),IF(AND('[1]INVESTIGADOR_Otras situaciones '!$BW109&lt;&gt;"",'[1]INVESTIGADOR_Otras situaciones '!$BW109&lt;&gt;0),'[1]INVESTIGADOR_Otras situaciones '!$BW109,""),IF($A111="TOTAL",SUM(INDIRECT("AS4:AS"&amp;ROW()-1)),""))</f>
        <v/>
      </c>
      <c r="AT111" s="3" t="str">
        <f t="shared" ca="1" si="33"/>
        <v/>
      </c>
      <c r="AU111" s="3" t="str">
        <f ca="1">IF(AND($A111&lt;&gt;"",$A111&lt;&gt;"TOTAL"),IF(AND('[1]INVESTIGADOR_Otras situaciones '!$BZ109&lt;&gt;"",'[1]INVESTIGADOR_Otras situaciones '!$BZ109&lt;&gt;0),'[1]INVESTIGADOR_Otras situaciones '!$BZ109,""),IF($A111="TOTAL",SUM(INDIRECT("AU4:AU"&amp;ROW()-1)),""))</f>
        <v/>
      </c>
      <c r="AV111" s="3" t="str">
        <f ca="1">IF(AND($A111&lt;&gt;"",$A111&lt;&gt;"TOTAL"),IF(AND('[1]INVESTIGADOR_Otras situaciones '!$CB109&lt;&gt;"",'[1]INVESTIGADOR_Otras situaciones '!$CB109&lt;&gt;0),'[1]INVESTIGADOR_Otras situaciones '!$CB109,""),IF($A111="TOTAL",SUM(INDIRECT("AV4:AV"&amp;ROW()-1)),""))</f>
        <v/>
      </c>
      <c r="AW111" s="3" t="str">
        <f t="shared" ca="1" si="34"/>
        <v/>
      </c>
      <c r="AX111" s="3" t="str">
        <f ca="1">IF(AND($A111&lt;&gt;"",$A111&lt;&gt;"TOTAL"),IF(AND('[1]INVESTIGADOR_Otras situaciones '!$CE109&lt;&gt;"",'[1]INVESTIGADOR_Otras situaciones '!$CE109&lt;&gt;0),'[1]INVESTIGADOR_Otras situaciones '!$CE109,""),IF($A111="TOTAL",SUM(INDIRECT("AX4:AX"&amp;ROW()-1)),""))</f>
        <v/>
      </c>
      <c r="AY111" s="3" t="str">
        <f ca="1">IF(AND($A111&lt;&gt;"",$A111&lt;&gt;"TOTAL"),IF(AND('[1]INVESTIGADOR_Otras situaciones '!$CG109&lt;&gt;"",'[1]INVESTIGADOR_Otras situaciones '!$CG109&lt;&gt;0),'[1]INVESTIGADOR_Otras situaciones '!$CG109,""),IF($A111="TOTAL",SUM(INDIRECT("AY4:AY"&amp;ROW()-1)),""))</f>
        <v/>
      </c>
      <c r="AZ111" s="3" t="str">
        <f t="shared" ca="1" si="35"/>
        <v/>
      </c>
      <c r="BA111" s="3" t="str">
        <f ca="1">IF(AND($A111&lt;&gt;"",$A111&lt;&gt;"TOTAL"),IF(AND('[1]INVESTIGADOR_Otras situaciones '!$CJ109&lt;&gt;"",'[1]INVESTIGADOR_Otras situaciones '!$CJ109&lt;&gt;0),'[1]INVESTIGADOR_Otras situaciones '!$CJ109,""),IF($A111="TOTAL",SUM(INDIRECT("BA4:BA"&amp;ROW()-1)),""))</f>
        <v/>
      </c>
      <c r="BB111" s="3" t="str">
        <f ca="1">IF(AND($A111&lt;&gt;"",$A111&lt;&gt;"TOTAL"),IF(AND('[1]INVESTIGADOR_Otras situaciones '!$CL109&lt;&gt;"",'[1]INVESTIGADOR_Otras situaciones '!$CL109&lt;&gt;0),'[1]INVESTIGADOR_Otras situaciones '!$CL109,""),IF($A111="TOTAL",SUM(INDIRECT("BB4:BB"&amp;ROW()-1)),""))</f>
        <v/>
      </c>
      <c r="BC111" s="3" t="str">
        <f t="shared" ca="1" si="36"/>
        <v/>
      </c>
      <c r="BD111" s="3" t="str">
        <f ca="1">IF(AND($A111&lt;&gt;"",$A111&lt;&gt;"TOTAL"),IF(AND('[1]INVESTIGADOR_Otras situaciones '!$CO109&lt;&gt;"",'[1]INVESTIGADOR_Otras situaciones '!$CO109&lt;&gt;0),'[1]INVESTIGADOR_Otras situaciones '!$CO109,""),IF($A111="TOTAL",SUM(INDIRECT("BD4:BD"&amp;ROW()-1)),""))</f>
        <v/>
      </c>
      <c r="BE111" s="3" t="str">
        <f ca="1">IF(AND($A111&lt;&gt;"",$A111&lt;&gt;"TOTAL"),IF(AND('[1]INVESTIGADOR_Otras situaciones '!$CQ109&lt;&gt;"",'[1]INVESTIGADOR_Otras situaciones '!$CQ109&lt;&gt;0),'[1]INVESTIGADOR_Otras situaciones '!$CQ109,""),IF($A111="TOTAL",SUM(INDIRECT("BE4:BE"&amp;ROW()-1)),""))</f>
        <v/>
      </c>
      <c r="BF111" s="3" t="str">
        <f t="shared" ca="1" si="37"/>
        <v/>
      </c>
    </row>
    <row r="112" spans="1:58" x14ac:dyDescent="0.2">
      <c r="A112" s="25" t="str">
        <f>IF('[1]INVESTIGADOR_Otras situaciones '!$B110&lt;&gt;"",'[1]INVESTIGADOR_Otras situaciones '!$B110,IF(AND('[1]INVESTIGADOR_Otras situaciones '!$B110="",'[1]INVESTIGADOR_Otras situaciones '!$B111="",'[1]INVESTIGADOR_Otras situaciones '!$B109=""),"","TOTAL"))</f>
        <v/>
      </c>
      <c r="B112" s="3" t="str">
        <f ca="1">IF(AND($A112&lt;&gt;"",$A112&lt;&gt;"TOTAL"),IF(AND('[1]INVESTIGADOR_Otras situaciones '!$C110&lt;&gt;"",'[1]INVESTIGADOR_Otras situaciones '!$C110&lt;&gt;0),'[1]INVESTIGADOR_Otras situaciones '!$C110,""),IF($A112="TOTAL",SUM(INDIRECT("B4:B"&amp;ROW()-1)),""))</f>
        <v/>
      </c>
      <c r="C112" s="3" t="str">
        <f ca="1">IF(AND($A112&lt;&gt;"",$A112&lt;&gt;"TOTAL"),IF(AND('[1]INVESTIGADOR_Otras situaciones '!$E110&lt;&gt;"",'[1]INVESTIGADOR_Otras situaciones '!$E110&lt;&gt;0),'[1]INVESTIGADOR_Otras situaciones '!$E110,""),IF($A112="TOTAL",SUM(INDIRECT("C4:C"&amp;ROW()-1)),""))</f>
        <v/>
      </c>
      <c r="D112" s="3" t="str">
        <f t="shared" ca="1" si="19"/>
        <v/>
      </c>
      <c r="E112" s="3" t="str">
        <f ca="1">IF(AND($A112&lt;&gt;"",$A112&lt;&gt;"TOTAL"),IF(AND('[1]INVESTIGADOR_Otras situaciones '!$H110&lt;&gt;"",'[1]INVESTIGADOR_Otras situaciones '!$H110&lt;&gt;0),'[1]INVESTIGADOR_Otras situaciones '!$H110,""),IF($A112="TOTAL",SUM(INDIRECT("E4:E"&amp;ROW()-1)),""))</f>
        <v/>
      </c>
      <c r="F112" s="3" t="str">
        <f ca="1">IF(AND($A112&lt;&gt;"",$A112&lt;&gt;"TOTAL"),IF(AND('[1]INVESTIGADOR_Otras situaciones '!$J110&lt;&gt;"",'[1]INVESTIGADOR_Otras situaciones '!$J110&lt;&gt;0),'[1]INVESTIGADOR_Otras situaciones '!$J110,""),IF($A112="TOTAL",SUM(INDIRECT("F4:F"&amp;ROW()-1)),""))</f>
        <v/>
      </c>
      <c r="G112" s="3" t="str">
        <f t="shared" ca="1" si="20"/>
        <v/>
      </c>
      <c r="H112" s="3" t="str">
        <f ca="1">IF(AND($A112&lt;&gt;"",$A112&lt;&gt;"TOTAL"),IF(AND('[1]INVESTIGADOR_Otras situaciones '!$M110&lt;&gt;"",'[1]INVESTIGADOR_Otras situaciones '!$M110&lt;&gt;0),'[1]INVESTIGADOR_Otras situaciones '!$M110,""),IF($A112="TOTAL",SUM(INDIRECT("H4:H"&amp;ROW()-1)),""))</f>
        <v/>
      </c>
      <c r="I112" s="3" t="str">
        <f ca="1">IF(AND($A112&lt;&gt;"",$A112&lt;&gt;"TOTAL"),IF(AND('[1]INVESTIGADOR_Otras situaciones '!$O110&lt;&gt;"",'[1]INVESTIGADOR_Otras situaciones '!$O110&lt;&gt;0),'[1]INVESTIGADOR_Otras situaciones '!$O110,""),IF($A112="TOTAL",SUM(INDIRECT("I4:I"&amp;ROW()-1)),""))</f>
        <v/>
      </c>
      <c r="J112" s="3" t="str">
        <f t="shared" ca="1" si="21"/>
        <v/>
      </c>
      <c r="K112" s="3" t="str">
        <f ca="1">IF(AND($A112&lt;&gt;"",$A112&lt;&gt;"TOTAL"),IF(AND('[1]INVESTIGADOR_Otras situaciones '!$R110&lt;&gt;"",'[1]INVESTIGADOR_Otras situaciones '!$R110&lt;&gt;0),'[1]INVESTIGADOR_Otras situaciones '!$R110,""),IF($A112="TOTAL",SUM(INDIRECT("K4:K"&amp;ROW()-1)),""))</f>
        <v/>
      </c>
      <c r="L112" s="3" t="str">
        <f ca="1">IF(AND($A112&lt;&gt;"",$A112&lt;&gt;"TOTAL"),IF(AND('[1]INVESTIGADOR_Otras situaciones '!$T110&lt;&gt;"",'[1]INVESTIGADOR_Otras situaciones '!$T110&lt;&gt;0),'[1]INVESTIGADOR_Otras situaciones '!$T110,""),IF($A112="TOTAL",SUM(INDIRECT("L4:L"&amp;ROW()-1)),""))</f>
        <v/>
      </c>
      <c r="M112" s="3" t="str">
        <f t="shared" ca="1" si="22"/>
        <v/>
      </c>
      <c r="N112" s="3" t="str">
        <f ca="1">IF(AND($A112&lt;&gt;"",$A112&lt;&gt;"TOTAL"),IF(AND('[1]INVESTIGADOR_Otras situaciones '!$W110&lt;&gt;"",'[1]INVESTIGADOR_Otras situaciones '!$W110&lt;&gt;0),'[1]INVESTIGADOR_Otras situaciones '!$W110,""),IF($A112="TOTAL",SUM(INDIRECT("N4:N"&amp;ROW()-1)),""))</f>
        <v/>
      </c>
      <c r="O112" s="3" t="str">
        <f ca="1">IF(AND($A112&lt;&gt;"",$A112&lt;&gt;"TOTAL"),IF(AND('[1]INVESTIGADOR_Otras situaciones '!$Y110&lt;&gt;"",'[1]INVESTIGADOR_Otras situaciones '!$Y110&lt;&gt;0),'[1]INVESTIGADOR_Otras situaciones '!$Y110,""),IF($A112="TOTAL",SUM(INDIRECT("O4:O"&amp;ROW()-1)),""))</f>
        <v/>
      </c>
      <c r="P112" s="3" t="str">
        <f t="shared" ca="1" si="23"/>
        <v/>
      </c>
      <c r="Q112" s="3" t="str">
        <f ca="1">IF(AND($A112&lt;&gt;"",$A112&lt;&gt;"TOTAL"),IF(AND('[1]INVESTIGADOR_Otras situaciones '!$AB110&lt;&gt;"",'[1]INVESTIGADOR_Otras situaciones '!$AB110&lt;&gt;0),'[1]INVESTIGADOR_Otras situaciones '!$AB110,""),IF($A112="TOTAL",SUM(INDIRECT("Q4:Q"&amp;ROW()-1)),""))</f>
        <v/>
      </c>
      <c r="R112" s="3" t="str">
        <f ca="1">IF(AND($A112&lt;&gt;"",$A112&lt;&gt;"TOTAL"),IF(AND('[1]INVESTIGADOR_Otras situaciones '!$AD110&lt;&gt;"",'[1]INVESTIGADOR_Otras situaciones '!$AD110&lt;&gt;0),'[1]INVESTIGADOR_Otras situaciones '!$AD110,""),IF($A112="TOTAL",SUM(INDIRECT("R4:R"&amp;ROW()-1)),""))</f>
        <v/>
      </c>
      <c r="S112" s="3" t="str">
        <f t="shared" ca="1" si="24"/>
        <v/>
      </c>
      <c r="T112" s="3" t="str">
        <f ca="1">IF(AND($A112&lt;&gt;"",$A112&lt;&gt;"TOTAL"),IF(AND('[1]INVESTIGADOR_Otras situaciones '!$AG110&lt;&gt;"",'[1]INVESTIGADOR_Otras situaciones '!$AG110&lt;&gt;0),'[1]INVESTIGADOR_Otras situaciones '!$AG110,""),IF($A112="TOTAL",SUM(INDIRECT("T4:T"&amp;ROW()-1)),""))</f>
        <v/>
      </c>
      <c r="U112" s="3" t="str">
        <f ca="1">IF(AND($A112&lt;&gt;"",$A112&lt;&gt;"TOTAL"),IF(AND('[1]INVESTIGADOR_Otras situaciones '!$AI110&lt;&gt;"",'[1]INVESTIGADOR_Otras situaciones '!$AI110&lt;&gt;0),'[1]INVESTIGADOR_Otras situaciones '!$AI110,""),IF($A112="TOTAL",SUM(INDIRECT("U4:U"&amp;ROW()-1)),""))</f>
        <v/>
      </c>
      <c r="V112" s="3" t="str">
        <f t="shared" ca="1" si="25"/>
        <v/>
      </c>
      <c r="W112" s="3" t="str">
        <f ca="1">IF(AND($A112&lt;&gt;"",$A112&lt;&gt;"TOTAL"),IF(AND('[1]INVESTIGADOR_Otras situaciones '!$AL110&lt;&gt;"",'[1]INVESTIGADOR_Otras situaciones '!$AL110&lt;&gt;0),'[1]INVESTIGADOR_Otras situaciones '!$AL110,""),IF($A112="TOTAL",SUM(INDIRECT("W4:W"&amp;ROW()-1)),""))</f>
        <v/>
      </c>
      <c r="X112" s="3" t="str">
        <f ca="1">IF(AND($A112&lt;&gt;"",$A112&lt;&gt;"TOTAL"),IF(AND('[1]INVESTIGADOR_Otras situaciones '!$AN110&lt;&gt;"",'[1]INVESTIGADOR_Otras situaciones '!$AN110&lt;&gt;0),'[1]INVESTIGADOR_Otras situaciones '!$AN110,""),IF($A112="TOTAL",SUM(INDIRECT("X4:X"&amp;ROW()-1)),""))</f>
        <v/>
      </c>
      <c r="Y112" s="3" t="str">
        <f t="shared" ca="1" si="26"/>
        <v/>
      </c>
      <c r="Z112" s="3" t="str">
        <f ca="1">IF(AND($A112&lt;&gt;"",$A112&lt;&gt;"TOTAL"),IF(AND('[1]INVESTIGADOR_Otras situaciones '!$AQ110&lt;&gt;"",'[1]INVESTIGADOR_Otras situaciones '!$AQ110&lt;&gt;0),'[1]INVESTIGADOR_Otras situaciones '!$AQ110,""),IF($A112="TOTAL",SUM(INDIRECT("Z4:Z"&amp;ROW()-1)),""))</f>
        <v/>
      </c>
      <c r="AA112" s="3" t="str">
        <f ca="1">IF(AND($A112&lt;&gt;"",$A112&lt;&gt;"TOTAL"),IF(AND('[1]INVESTIGADOR_Otras situaciones '!$AS110&lt;&gt;"",'[1]INVESTIGADOR_Otras situaciones '!$AS110&lt;&gt;0),'[1]INVESTIGADOR_Otras situaciones '!$AS110,""),IF($A112="TOTAL",SUM(INDIRECT("AA4:AA"&amp;ROW()-1)),""))</f>
        <v/>
      </c>
      <c r="AB112" s="3" t="str">
        <f t="shared" ca="1" si="27"/>
        <v/>
      </c>
      <c r="AC112" s="3" t="str">
        <f ca="1">IF(AND($A112&lt;&gt;"",$A112&lt;&gt;"TOTAL"),IF(AND('[1]INVESTIGADOR_Otras situaciones '!$AV110&lt;&gt;"",'[1]INVESTIGADOR_Otras situaciones '!$AV110&lt;&gt;0),'[1]INVESTIGADOR_Otras situaciones '!$AV110,""),IF($A112="TOTAL",SUM(INDIRECT("AC4:AC"&amp;ROW()-1)),""))</f>
        <v/>
      </c>
      <c r="AD112" s="3" t="str">
        <f ca="1">IF(AND($A112&lt;&gt;"",$A112&lt;&gt;"TOTAL"),IF(AND('[1]INVESTIGADOR_Otras situaciones '!$AX110&lt;&gt;"",'[1]INVESTIGADOR_Otras situaciones '!$AX110&lt;&gt;0),'[1]INVESTIGADOR_Otras situaciones '!$AX110,""),IF($A112="TOTAL",SUM(INDIRECT("AD4:AD"&amp;ROW()-1)),""))</f>
        <v/>
      </c>
      <c r="AE112" s="3" t="str">
        <f t="shared" ca="1" si="28"/>
        <v/>
      </c>
      <c r="AF112" s="3" t="str">
        <f ca="1">IF(AND($A112&lt;&gt;"",$A112&lt;&gt;"TOTAL"),IF(AND('[1]INVESTIGADOR_Otras situaciones '!$BA110&lt;&gt;"",'[1]INVESTIGADOR_Otras situaciones '!$BA110&lt;&gt;0),'[1]INVESTIGADOR_Otras situaciones '!$BA110,""),IF($A112="TOTAL",SUM(INDIRECT("AF4:AF"&amp;ROW()-1)),""))</f>
        <v/>
      </c>
      <c r="AG112" s="3" t="str">
        <f ca="1">IF(AND($A112&lt;&gt;"",$A112&lt;&gt;"TOTAL"),IF(AND('[1]INVESTIGADOR_Otras situaciones '!$BC110&lt;&gt;"",'[1]INVESTIGADOR_Otras situaciones '!$BC110&lt;&gt;0),'[1]INVESTIGADOR_Otras situaciones '!$BC110,""),IF($A112="TOTAL",SUM(INDIRECT("AG4:AG"&amp;ROW()-1)),""))</f>
        <v/>
      </c>
      <c r="AH112" s="3" t="str">
        <f t="shared" ca="1" si="29"/>
        <v/>
      </c>
      <c r="AI112" s="3" t="str">
        <f ca="1">IF(AND($A112&lt;&gt;"",$A112&lt;&gt;"TOTAL"),IF(AND('[1]INVESTIGADOR_Otras situaciones '!$BF110&lt;&gt;"",'[1]INVESTIGADOR_Otras situaciones '!$BF110&lt;&gt;0),'[1]INVESTIGADOR_Otras situaciones '!$BF110,""),IF($A112="TOTAL",SUM(INDIRECT("AI4:AI"&amp;ROW()-1)),""))</f>
        <v/>
      </c>
      <c r="AJ112" s="3" t="str">
        <f ca="1">IF(AND($A112&lt;&gt;"",$A112&lt;&gt;"TOTAL"),IF(AND('[1]INVESTIGADOR_Otras situaciones '!$BH110&lt;&gt;"",'[1]INVESTIGADOR_Otras situaciones '!$BH110&lt;&gt;0),'[1]INVESTIGADOR_Otras situaciones '!$BH110,""),IF($A112="TOTAL",SUM(INDIRECT("AJ4:AJ"&amp;ROW()-1)),""))</f>
        <v/>
      </c>
      <c r="AK112" s="3" t="str">
        <f t="shared" ca="1" si="30"/>
        <v/>
      </c>
      <c r="AL112" s="3" t="str">
        <f ca="1">IF(AND($A112&lt;&gt;"",$A112&lt;&gt;"TOTAL"),IF(AND('[1]INVESTIGADOR_Otras situaciones '!$BK110&lt;&gt;"",'[1]INVESTIGADOR_Otras situaciones '!$BK110&lt;&gt;0),'[1]INVESTIGADOR_Otras situaciones '!$BK110,""),IF($A112="TOTAL",SUM(INDIRECT("AL4:AL"&amp;ROW()-1)),""))</f>
        <v/>
      </c>
      <c r="AM112" s="3" t="str">
        <f ca="1">IF(AND($A112&lt;&gt;"",$A112&lt;&gt;"TOTAL"),IF(AND('[1]INVESTIGADOR_Otras situaciones '!$BM110&lt;&gt;"",'[1]INVESTIGADOR_Otras situaciones '!$BM110&lt;&gt;0),'[1]INVESTIGADOR_Otras situaciones '!$BM110,""),IF($A112="TOTAL",SUM(INDIRECT("AM4:AM"&amp;ROW()-1)),""))</f>
        <v/>
      </c>
      <c r="AN112" s="3" t="str">
        <f t="shared" ca="1" si="31"/>
        <v/>
      </c>
      <c r="AO112" s="3" t="str">
        <f ca="1">IF(AND($A112&lt;&gt;"",$A112&lt;&gt;"TOTAL"),IF(AND('[1]INVESTIGADOR_Otras situaciones '!$BP110&lt;&gt;"",'[1]INVESTIGADOR_Otras situaciones '!$BP110&lt;&gt;0),'[1]INVESTIGADOR_Otras situaciones '!$BP110,""),IF($A112="TOTAL",SUM(INDIRECT("AO4:AO"&amp;ROW()-1)),""))</f>
        <v/>
      </c>
      <c r="AP112" s="3" t="str">
        <f ca="1">IF(AND($A112&lt;&gt;"",$A112&lt;&gt;"TOTAL"),IF(AND('[1]INVESTIGADOR_Otras situaciones '!$BR110&lt;&gt;"",'[1]INVESTIGADOR_Otras situaciones '!$BR110&lt;&gt;0),'[1]INVESTIGADOR_Otras situaciones '!$BR110,""),IF($A112="TOTAL",SUM(INDIRECT("AP4:AP"&amp;ROW()-1)),""))</f>
        <v/>
      </c>
      <c r="AQ112" s="3" t="str">
        <f t="shared" ca="1" si="32"/>
        <v/>
      </c>
      <c r="AR112" s="3" t="str">
        <f ca="1">IF(AND($A112&lt;&gt;"",$A112&lt;&gt;"TOTAL"),IF(AND('[1]INVESTIGADOR_Otras situaciones '!$BU110&lt;&gt;"",'[1]INVESTIGADOR_Otras situaciones '!$BU110&lt;&gt;0),'[1]INVESTIGADOR_Otras situaciones '!$BU110,""),IF($A112="TOTAL",SUM(INDIRECT("AR4:AR"&amp;ROW()-1)),""))</f>
        <v/>
      </c>
      <c r="AS112" s="3" t="str">
        <f ca="1">IF(AND($A112&lt;&gt;"",$A112&lt;&gt;"TOTAL"),IF(AND('[1]INVESTIGADOR_Otras situaciones '!$BW110&lt;&gt;"",'[1]INVESTIGADOR_Otras situaciones '!$BW110&lt;&gt;0),'[1]INVESTIGADOR_Otras situaciones '!$BW110,""),IF($A112="TOTAL",SUM(INDIRECT("AS4:AS"&amp;ROW()-1)),""))</f>
        <v/>
      </c>
      <c r="AT112" s="3" t="str">
        <f t="shared" ca="1" si="33"/>
        <v/>
      </c>
      <c r="AU112" s="3" t="str">
        <f ca="1">IF(AND($A112&lt;&gt;"",$A112&lt;&gt;"TOTAL"),IF(AND('[1]INVESTIGADOR_Otras situaciones '!$BZ110&lt;&gt;"",'[1]INVESTIGADOR_Otras situaciones '!$BZ110&lt;&gt;0),'[1]INVESTIGADOR_Otras situaciones '!$BZ110,""),IF($A112="TOTAL",SUM(INDIRECT("AU4:AU"&amp;ROW()-1)),""))</f>
        <v/>
      </c>
      <c r="AV112" s="3" t="str">
        <f ca="1">IF(AND($A112&lt;&gt;"",$A112&lt;&gt;"TOTAL"),IF(AND('[1]INVESTIGADOR_Otras situaciones '!$CB110&lt;&gt;"",'[1]INVESTIGADOR_Otras situaciones '!$CB110&lt;&gt;0),'[1]INVESTIGADOR_Otras situaciones '!$CB110,""),IF($A112="TOTAL",SUM(INDIRECT("AV4:AV"&amp;ROW()-1)),""))</f>
        <v/>
      </c>
      <c r="AW112" s="3" t="str">
        <f t="shared" ca="1" si="34"/>
        <v/>
      </c>
      <c r="AX112" s="3" t="str">
        <f ca="1">IF(AND($A112&lt;&gt;"",$A112&lt;&gt;"TOTAL"),IF(AND('[1]INVESTIGADOR_Otras situaciones '!$CE110&lt;&gt;"",'[1]INVESTIGADOR_Otras situaciones '!$CE110&lt;&gt;0),'[1]INVESTIGADOR_Otras situaciones '!$CE110,""),IF($A112="TOTAL",SUM(INDIRECT("AX4:AX"&amp;ROW()-1)),""))</f>
        <v/>
      </c>
      <c r="AY112" s="3" t="str">
        <f ca="1">IF(AND($A112&lt;&gt;"",$A112&lt;&gt;"TOTAL"),IF(AND('[1]INVESTIGADOR_Otras situaciones '!$CG110&lt;&gt;"",'[1]INVESTIGADOR_Otras situaciones '!$CG110&lt;&gt;0),'[1]INVESTIGADOR_Otras situaciones '!$CG110,""),IF($A112="TOTAL",SUM(INDIRECT("AY4:AY"&amp;ROW()-1)),""))</f>
        <v/>
      </c>
      <c r="AZ112" s="3" t="str">
        <f t="shared" ca="1" si="35"/>
        <v/>
      </c>
      <c r="BA112" s="3" t="str">
        <f ca="1">IF(AND($A112&lt;&gt;"",$A112&lt;&gt;"TOTAL"),IF(AND('[1]INVESTIGADOR_Otras situaciones '!$CJ110&lt;&gt;"",'[1]INVESTIGADOR_Otras situaciones '!$CJ110&lt;&gt;0),'[1]INVESTIGADOR_Otras situaciones '!$CJ110,""),IF($A112="TOTAL",SUM(INDIRECT("BA4:BA"&amp;ROW()-1)),""))</f>
        <v/>
      </c>
      <c r="BB112" s="3" t="str">
        <f ca="1">IF(AND($A112&lt;&gt;"",$A112&lt;&gt;"TOTAL"),IF(AND('[1]INVESTIGADOR_Otras situaciones '!$CL110&lt;&gt;"",'[1]INVESTIGADOR_Otras situaciones '!$CL110&lt;&gt;0),'[1]INVESTIGADOR_Otras situaciones '!$CL110,""),IF($A112="TOTAL",SUM(INDIRECT("BB4:BB"&amp;ROW()-1)),""))</f>
        <v/>
      </c>
      <c r="BC112" s="3" t="str">
        <f t="shared" ca="1" si="36"/>
        <v/>
      </c>
      <c r="BD112" s="3" t="str">
        <f ca="1">IF(AND($A112&lt;&gt;"",$A112&lt;&gt;"TOTAL"),IF(AND('[1]INVESTIGADOR_Otras situaciones '!$CO110&lt;&gt;"",'[1]INVESTIGADOR_Otras situaciones '!$CO110&lt;&gt;0),'[1]INVESTIGADOR_Otras situaciones '!$CO110,""),IF($A112="TOTAL",SUM(INDIRECT("BD4:BD"&amp;ROW()-1)),""))</f>
        <v/>
      </c>
      <c r="BE112" s="3" t="str">
        <f ca="1">IF(AND($A112&lt;&gt;"",$A112&lt;&gt;"TOTAL"),IF(AND('[1]INVESTIGADOR_Otras situaciones '!$CQ110&lt;&gt;"",'[1]INVESTIGADOR_Otras situaciones '!$CQ110&lt;&gt;0),'[1]INVESTIGADOR_Otras situaciones '!$CQ110,""),IF($A112="TOTAL",SUM(INDIRECT("BE4:BE"&amp;ROW()-1)),""))</f>
        <v/>
      </c>
      <c r="BF112" s="3" t="str">
        <f t="shared" ca="1" si="37"/>
        <v/>
      </c>
    </row>
    <row r="113" spans="1:58" x14ac:dyDescent="0.2">
      <c r="A113" s="25" t="str">
        <f>IF('[1]INVESTIGADOR_Otras situaciones '!$B111&lt;&gt;"",'[1]INVESTIGADOR_Otras situaciones '!$B111,IF(AND('[1]INVESTIGADOR_Otras situaciones '!$B111="",'[1]INVESTIGADOR_Otras situaciones '!$B112="",'[1]INVESTIGADOR_Otras situaciones '!$B110=""),"","TOTAL"))</f>
        <v/>
      </c>
      <c r="B113" s="3" t="str">
        <f ca="1">IF(AND($A113&lt;&gt;"",$A113&lt;&gt;"TOTAL"),IF(AND('[1]INVESTIGADOR_Otras situaciones '!$C111&lt;&gt;"",'[1]INVESTIGADOR_Otras situaciones '!$C111&lt;&gt;0),'[1]INVESTIGADOR_Otras situaciones '!$C111,""),IF($A113="TOTAL",SUM(INDIRECT("B4:B"&amp;ROW()-1)),""))</f>
        <v/>
      </c>
      <c r="C113" s="3" t="str">
        <f ca="1">IF(AND($A113&lt;&gt;"",$A113&lt;&gt;"TOTAL"),IF(AND('[1]INVESTIGADOR_Otras situaciones '!$E111&lt;&gt;"",'[1]INVESTIGADOR_Otras situaciones '!$E111&lt;&gt;0),'[1]INVESTIGADOR_Otras situaciones '!$E111,""),IF($A113="TOTAL",SUM(INDIRECT("C4:C"&amp;ROW()-1)),""))</f>
        <v/>
      </c>
      <c r="D113" s="3" t="str">
        <f t="shared" ca="1" si="19"/>
        <v/>
      </c>
      <c r="E113" s="3" t="str">
        <f ca="1">IF(AND($A113&lt;&gt;"",$A113&lt;&gt;"TOTAL"),IF(AND('[1]INVESTIGADOR_Otras situaciones '!$H111&lt;&gt;"",'[1]INVESTIGADOR_Otras situaciones '!$H111&lt;&gt;0),'[1]INVESTIGADOR_Otras situaciones '!$H111,""),IF($A113="TOTAL",SUM(INDIRECT("E4:E"&amp;ROW()-1)),""))</f>
        <v/>
      </c>
      <c r="F113" s="3" t="str">
        <f ca="1">IF(AND($A113&lt;&gt;"",$A113&lt;&gt;"TOTAL"),IF(AND('[1]INVESTIGADOR_Otras situaciones '!$J111&lt;&gt;"",'[1]INVESTIGADOR_Otras situaciones '!$J111&lt;&gt;0),'[1]INVESTIGADOR_Otras situaciones '!$J111,""),IF($A113="TOTAL",SUM(INDIRECT("F4:F"&amp;ROW()-1)),""))</f>
        <v/>
      </c>
      <c r="G113" s="3" t="str">
        <f t="shared" ca="1" si="20"/>
        <v/>
      </c>
      <c r="H113" s="3" t="str">
        <f ca="1">IF(AND($A113&lt;&gt;"",$A113&lt;&gt;"TOTAL"),IF(AND('[1]INVESTIGADOR_Otras situaciones '!$M111&lt;&gt;"",'[1]INVESTIGADOR_Otras situaciones '!$M111&lt;&gt;0),'[1]INVESTIGADOR_Otras situaciones '!$M111,""),IF($A113="TOTAL",SUM(INDIRECT("H4:H"&amp;ROW()-1)),""))</f>
        <v/>
      </c>
      <c r="I113" s="3" t="str">
        <f ca="1">IF(AND($A113&lt;&gt;"",$A113&lt;&gt;"TOTAL"),IF(AND('[1]INVESTIGADOR_Otras situaciones '!$O111&lt;&gt;"",'[1]INVESTIGADOR_Otras situaciones '!$O111&lt;&gt;0),'[1]INVESTIGADOR_Otras situaciones '!$O111,""),IF($A113="TOTAL",SUM(INDIRECT("I4:I"&amp;ROW()-1)),""))</f>
        <v/>
      </c>
      <c r="J113" s="3" t="str">
        <f t="shared" ca="1" si="21"/>
        <v/>
      </c>
      <c r="K113" s="3" t="str">
        <f ca="1">IF(AND($A113&lt;&gt;"",$A113&lt;&gt;"TOTAL"),IF(AND('[1]INVESTIGADOR_Otras situaciones '!$R111&lt;&gt;"",'[1]INVESTIGADOR_Otras situaciones '!$R111&lt;&gt;0),'[1]INVESTIGADOR_Otras situaciones '!$R111,""),IF($A113="TOTAL",SUM(INDIRECT("K4:K"&amp;ROW()-1)),""))</f>
        <v/>
      </c>
      <c r="L113" s="3" t="str">
        <f ca="1">IF(AND($A113&lt;&gt;"",$A113&lt;&gt;"TOTAL"),IF(AND('[1]INVESTIGADOR_Otras situaciones '!$T111&lt;&gt;"",'[1]INVESTIGADOR_Otras situaciones '!$T111&lt;&gt;0),'[1]INVESTIGADOR_Otras situaciones '!$T111,""),IF($A113="TOTAL",SUM(INDIRECT("L4:L"&amp;ROW()-1)),""))</f>
        <v/>
      </c>
      <c r="M113" s="3" t="str">
        <f t="shared" ca="1" si="22"/>
        <v/>
      </c>
      <c r="N113" s="3" t="str">
        <f ca="1">IF(AND($A113&lt;&gt;"",$A113&lt;&gt;"TOTAL"),IF(AND('[1]INVESTIGADOR_Otras situaciones '!$W111&lt;&gt;"",'[1]INVESTIGADOR_Otras situaciones '!$W111&lt;&gt;0),'[1]INVESTIGADOR_Otras situaciones '!$W111,""),IF($A113="TOTAL",SUM(INDIRECT("N4:N"&amp;ROW()-1)),""))</f>
        <v/>
      </c>
      <c r="O113" s="3" t="str">
        <f ca="1">IF(AND($A113&lt;&gt;"",$A113&lt;&gt;"TOTAL"),IF(AND('[1]INVESTIGADOR_Otras situaciones '!$Y111&lt;&gt;"",'[1]INVESTIGADOR_Otras situaciones '!$Y111&lt;&gt;0),'[1]INVESTIGADOR_Otras situaciones '!$Y111,""),IF($A113="TOTAL",SUM(INDIRECT("O4:O"&amp;ROW()-1)),""))</f>
        <v/>
      </c>
      <c r="P113" s="3" t="str">
        <f t="shared" ca="1" si="23"/>
        <v/>
      </c>
      <c r="Q113" s="3" t="str">
        <f ca="1">IF(AND($A113&lt;&gt;"",$A113&lt;&gt;"TOTAL"),IF(AND('[1]INVESTIGADOR_Otras situaciones '!$AB111&lt;&gt;"",'[1]INVESTIGADOR_Otras situaciones '!$AB111&lt;&gt;0),'[1]INVESTIGADOR_Otras situaciones '!$AB111,""),IF($A113="TOTAL",SUM(INDIRECT("Q4:Q"&amp;ROW()-1)),""))</f>
        <v/>
      </c>
      <c r="R113" s="3" t="str">
        <f ca="1">IF(AND($A113&lt;&gt;"",$A113&lt;&gt;"TOTAL"),IF(AND('[1]INVESTIGADOR_Otras situaciones '!$AD111&lt;&gt;"",'[1]INVESTIGADOR_Otras situaciones '!$AD111&lt;&gt;0),'[1]INVESTIGADOR_Otras situaciones '!$AD111,""),IF($A113="TOTAL",SUM(INDIRECT("R4:R"&amp;ROW()-1)),""))</f>
        <v/>
      </c>
      <c r="S113" s="3" t="str">
        <f t="shared" ca="1" si="24"/>
        <v/>
      </c>
      <c r="T113" s="3" t="str">
        <f ca="1">IF(AND($A113&lt;&gt;"",$A113&lt;&gt;"TOTAL"),IF(AND('[1]INVESTIGADOR_Otras situaciones '!$AG111&lt;&gt;"",'[1]INVESTIGADOR_Otras situaciones '!$AG111&lt;&gt;0),'[1]INVESTIGADOR_Otras situaciones '!$AG111,""),IF($A113="TOTAL",SUM(INDIRECT("T4:T"&amp;ROW()-1)),""))</f>
        <v/>
      </c>
      <c r="U113" s="3" t="str">
        <f ca="1">IF(AND($A113&lt;&gt;"",$A113&lt;&gt;"TOTAL"),IF(AND('[1]INVESTIGADOR_Otras situaciones '!$AI111&lt;&gt;"",'[1]INVESTIGADOR_Otras situaciones '!$AI111&lt;&gt;0),'[1]INVESTIGADOR_Otras situaciones '!$AI111,""),IF($A113="TOTAL",SUM(INDIRECT("U4:U"&amp;ROW()-1)),""))</f>
        <v/>
      </c>
      <c r="V113" s="3" t="str">
        <f t="shared" ca="1" si="25"/>
        <v/>
      </c>
      <c r="W113" s="3" t="str">
        <f ca="1">IF(AND($A113&lt;&gt;"",$A113&lt;&gt;"TOTAL"),IF(AND('[1]INVESTIGADOR_Otras situaciones '!$AL111&lt;&gt;"",'[1]INVESTIGADOR_Otras situaciones '!$AL111&lt;&gt;0),'[1]INVESTIGADOR_Otras situaciones '!$AL111,""),IF($A113="TOTAL",SUM(INDIRECT("W4:W"&amp;ROW()-1)),""))</f>
        <v/>
      </c>
      <c r="X113" s="3" t="str">
        <f ca="1">IF(AND($A113&lt;&gt;"",$A113&lt;&gt;"TOTAL"),IF(AND('[1]INVESTIGADOR_Otras situaciones '!$AN111&lt;&gt;"",'[1]INVESTIGADOR_Otras situaciones '!$AN111&lt;&gt;0),'[1]INVESTIGADOR_Otras situaciones '!$AN111,""),IF($A113="TOTAL",SUM(INDIRECT("X4:X"&amp;ROW()-1)),""))</f>
        <v/>
      </c>
      <c r="Y113" s="3" t="str">
        <f t="shared" ca="1" si="26"/>
        <v/>
      </c>
      <c r="Z113" s="3" t="str">
        <f ca="1">IF(AND($A113&lt;&gt;"",$A113&lt;&gt;"TOTAL"),IF(AND('[1]INVESTIGADOR_Otras situaciones '!$AQ111&lt;&gt;"",'[1]INVESTIGADOR_Otras situaciones '!$AQ111&lt;&gt;0),'[1]INVESTIGADOR_Otras situaciones '!$AQ111,""),IF($A113="TOTAL",SUM(INDIRECT("Z4:Z"&amp;ROW()-1)),""))</f>
        <v/>
      </c>
      <c r="AA113" s="3" t="str">
        <f ca="1">IF(AND($A113&lt;&gt;"",$A113&lt;&gt;"TOTAL"),IF(AND('[1]INVESTIGADOR_Otras situaciones '!$AS111&lt;&gt;"",'[1]INVESTIGADOR_Otras situaciones '!$AS111&lt;&gt;0),'[1]INVESTIGADOR_Otras situaciones '!$AS111,""),IF($A113="TOTAL",SUM(INDIRECT("AA4:AA"&amp;ROW()-1)),""))</f>
        <v/>
      </c>
      <c r="AB113" s="3" t="str">
        <f t="shared" ca="1" si="27"/>
        <v/>
      </c>
      <c r="AC113" s="3" t="str">
        <f ca="1">IF(AND($A113&lt;&gt;"",$A113&lt;&gt;"TOTAL"),IF(AND('[1]INVESTIGADOR_Otras situaciones '!$AV111&lt;&gt;"",'[1]INVESTIGADOR_Otras situaciones '!$AV111&lt;&gt;0),'[1]INVESTIGADOR_Otras situaciones '!$AV111,""),IF($A113="TOTAL",SUM(INDIRECT("AC4:AC"&amp;ROW()-1)),""))</f>
        <v/>
      </c>
      <c r="AD113" s="3" t="str">
        <f ca="1">IF(AND($A113&lt;&gt;"",$A113&lt;&gt;"TOTAL"),IF(AND('[1]INVESTIGADOR_Otras situaciones '!$AX111&lt;&gt;"",'[1]INVESTIGADOR_Otras situaciones '!$AX111&lt;&gt;0),'[1]INVESTIGADOR_Otras situaciones '!$AX111,""),IF($A113="TOTAL",SUM(INDIRECT("AD4:AD"&amp;ROW()-1)),""))</f>
        <v/>
      </c>
      <c r="AE113" s="3" t="str">
        <f t="shared" ca="1" si="28"/>
        <v/>
      </c>
      <c r="AF113" s="3" t="str">
        <f ca="1">IF(AND($A113&lt;&gt;"",$A113&lt;&gt;"TOTAL"),IF(AND('[1]INVESTIGADOR_Otras situaciones '!$BA111&lt;&gt;"",'[1]INVESTIGADOR_Otras situaciones '!$BA111&lt;&gt;0),'[1]INVESTIGADOR_Otras situaciones '!$BA111,""),IF($A113="TOTAL",SUM(INDIRECT("AF4:AF"&amp;ROW()-1)),""))</f>
        <v/>
      </c>
      <c r="AG113" s="3" t="str">
        <f ca="1">IF(AND($A113&lt;&gt;"",$A113&lt;&gt;"TOTAL"),IF(AND('[1]INVESTIGADOR_Otras situaciones '!$BC111&lt;&gt;"",'[1]INVESTIGADOR_Otras situaciones '!$BC111&lt;&gt;0),'[1]INVESTIGADOR_Otras situaciones '!$BC111,""),IF($A113="TOTAL",SUM(INDIRECT("AG4:AG"&amp;ROW()-1)),""))</f>
        <v/>
      </c>
      <c r="AH113" s="3" t="str">
        <f t="shared" ca="1" si="29"/>
        <v/>
      </c>
      <c r="AI113" s="3" t="str">
        <f ca="1">IF(AND($A113&lt;&gt;"",$A113&lt;&gt;"TOTAL"),IF(AND('[1]INVESTIGADOR_Otras situaciones '!$BF111&lt;&gt;"",'[1]INVESTIGADOR_Otras situaciones '!$BF111&lt;&gt;0),'[1]INVESTIGADOR_Otras situaciones '!$BF111,""),IF($A113="TOTAL",SUM(INDIRECT("AI4:AI"&amp;ROW()-1)),""))</f>
        <v/>
      </c>
      <c r="AJ113" s="3" t="str">
        <f ca="1">IF(AND($A113&lt;&gt;"",$A113&lt;&gt;"TOTAL"),IF(AND('[1]INVESTIGADOR_Otras situaciones '!$BH111&lt;&gt;"",'[1]INVESTIGADOR_Otras situaciones '!$BH111&lt;&gt;0),'[1]INVESTIGADOR_Otras situaciones '!$BH111,""),IF($A113="TOTAL",SUM(INDIRECT("AJ4:AJ"&amp;ROW()-1)),""))</f>
        <v/>
      </c>
      <c r="AK113" s="3" t="str">
        <f t="shared" ca="1" si="30"/>
        <v/>
      </c>
      <c r="AL113" s="3" t="str">
        <f ca="1">IF(AND($A113&lt;&gt;"",$A113&lt;&gt;"TOTAL"),IF(AND('[1]INVESTIGADOR_Otras situaciones '!$BK111&lt;&gt;"",'[1]INVESTIGADOR_Otras situaciones '!$BK111&lt;&gt;0),'[1]INVESTIGADOR_Otras situaciones '!$BK111,""),IF($A113="TOTAL",SUM(INDIRECT("AL4:AL"&amp;ROW()-1)),""))</f>
        <v/>
      </c>
      <c r="AM113" s="3" t="str">
        <f ca="1">IF(AND($A113&lt;&gt;"",$A113&lt;&gt;"TOTAL"),IF(AND('[1]INVESTIGADOR_Otras situaciones '!$BM111&lt;&gt;"",'[1]INVESTIGADOR_Otras situaciones '!$BM111&lt;&gt;0),'[1]INVESTIGADOR_Otras situaciones '!$BM111,""),IF($A113="TOTAL",SUM(INDIRECT("AM4:AM"&amp;ROW()-1)),""))</f>
        <v/>
      </c>
      <c r="AN113" s="3" t="str">
        <f t="shared" ca="1" si="31"/>
        <v/>
      </c>
      <c r="AO113" s="3" t="str">
        <f ca="1">IF(AND($A113&lt;&gt;"",$A113&lt;&gt;"TOTAL"),IF(AND('[1]INVESTIGADOR_Otras situaciones '!$BP111&lt;&gt;"",'[1]INVESTIGADOR_Otras situaciones '!$BP111&lt;&gt;0),'[1]INVESTIGADOR_Otras situaciones '!$BP111,""),IF($A113="TOTAL",SUM(INDIRECT("AO4:AO"&amp;ROW()-1)),""))</f>
        <v/>
      </c>
      <c r="AP113" s="3" t="str">
        <f ca="1">IF(AND($A113&lt;&gt;"",$A113&lt;&gt;"TOTAL"),IF(AND('[1]INVESTIGADOR_Otras situaciones '!$BR111&lt;&gt;"",'[1]INVESTIGADOR_Otras situaciones '!$BR111&lt;&gt;0),'[1]INVESTIGADOR_Otras situaciones '!$BR111,""),IF($A113="TOTAL",SUM(INDIRECT("AP4:AP"&amp;ROW()-1)),""))</f>
        <v/>
      </c>
      <c r="AQ113" s="3" t="str">
        <f t="shared" ca="1" si="32"/>
        <v/>
      </c>
      <c r="AR113" s="3" t="str">
        <f ca="1">IF(AND($A113&lt;&gt;"",$A113&lt;&gt;"TOTAL"),IF(AND('[1]INVESTIGADOR_Otras situaciones '!$BU111&lt;&gt;"",'[1]INVESTIGADOR_Otras situaciones '!$BU111&lt;&gt;0),'[1]INVESTIGADOR_Otras situaciones '!$BU111,""),IF($A113="TOTAL",SUM(INDIRECT("AR4:AR"&amp;ROW()-1)),""))</f>
        <v/>
      </c>
      <c r="AS113" s="3" t="str">
        <f ca="1">IF(AND($A113&lt;&gt;"",$A113&lt;&gt;"TOTAL"),IF(AND('[1]INVESTIGADOR_Otras situaciones '!$BW111&lt;&gt;"",'[1]INVESTIGADOR_Otras situaciones '!$BW111&lt;&gt;0),'[1]INVESTIGADOR_Otras situaciones '!$BW111,""),IF($A113="TOTAL",SUM(INDIRECT("AS4:AS"&amp;ROW()-1)),""))</f>
        <v/>
      </c>
      <c r="AT113" s="3" t="str">
        <f t="shared" ca="1" si="33"/>
        <v/>
      </c>
      <c r="AU113" s="3" t="str">
        <f ca="1">IF(AND($A113&lt;&gt;"",$A113&lt;&gt;"TOTAL"),IF(AND('[1]INVESTIGADOR_Otras situaciones '!$BZ111&lt;&gt;"",'[1]INVESTIGADOR_Otras situaciones '!$BZ111&lt;&gt;0),'[1]INVESTIGADOR_Otras situaciones '!$BZ111,""),IF($A113="TOTAL",SUM(INDIRECT("AU4:AU"&amp;ROW()-1)),""))</f>
        <v/>
      </c>
      <c r="AV113" s="3" t="str">
        <f ca="1">IF(AND($A113&lt;&gt;"",$A113&lt;&gt;"TOTAL"),IF(AND('[1]INVESTIGADOR_Otras situaciones '!$CB111&lt;&gt;"",'[1]INVESTIGADOR_Otras situaciones '!$CB111&lt;&gt;0),'[1]INVESTIGADOR_Otras situaciones '!$CB111,""),IF($A113="TOTAL",SUM(INDIRECT("AV4:AV"&amp;ROW()-1)),""))</f>
        <v/>
      </c>
      <c r="AW113" s="3" t="str">
        <f t="shared" ca="1" si="34"/>
        <v/>
      </c>
      <c r="AX113" s="3" t="str">
        <f ca="1">IF(AND($A113&lt;&gt;"",$A113&lt;&gt;"TOTAL"),IF(AND('[1]INVESTIGADOR_Otras situaciones '!$CE111&lt;&gt;"",'[1]INVESTIGADOR_Otras situaciones '!$CE111&lt;&gt;0),'[1]INVESTIGADOR_Otras situaciones '!$CE111,""),IF($A113="TOTAL",SUM(INDIRECT("AX4:AX"&amp;ROW()-1)),""))</f>
        <v/>
      </c>
      <c r="AY113" s="3" t="str">
        <f ca="1">IF(AND($A113&lt;&gt;"",$A113&lt;&gt;"TOTAL"),IF(AND('[1]INVESTIGADOR_Otras situaciones '!$CG111&lt;&gt;"",'[1]INVESTIGADOR_Otras situaciones '!$CG111&lt;&gt;0),'[1]INVESTIGADOR_Otras situaciones '!$CG111,""),IF($A113="TOTAL",SUM(INDIRECT("AY4:AY"&amp;ROW()-1)),""))</f>
        <v/>
      </c>
      <c r="AZ113" s="3" t="str">
        <f t="shared" ca="1" si="35"/>
        <v/>
      </c>
      <c r="BA113" s="3" t="str">
        <f ca="1">IF(AND($A113&lt;&gt;"",$A113&lt;&gt;"TOTAL"),IF(AND('[1]INVESTIGADOR_Otras situaciones '!$CJ111&lt;&gt;"",'[1]INVESTIGADOR_Otras situaciones '!$CJ111&lt;&gt;0),'[1]INVESTIGADOR_Otras situaciones '!$CJ111,""),IF($A113="TOTAL",SUM(INDIRECT("BA4:BA"&amp;ROW()-1)),""))</f>
        <v/>
      </c>
      <c r="BB113" s="3" t="str">
        <f ca="1">IF(AND($A113&lt;&gt;"",$A113&lt;&gt;"TOTAL"),IF(AND('[1]INVESTIGADOR_Otras situaciones '!$CL111&lt;&gt;"",'[1]INVESTIGADOR_Otras situaciones '!$CL111&lt;&gt;0),'[1]INVESTIGADOR_Otras situaciones '!$CL111,""),IF($A113="TOTAL",SUM(INDIRECT("BB4:BB"&amp;ROW()-1)),""))</f>
        <v/>
      </c>
      <c r="BC113" s="3" t="str">
        <f t="shared" ca="1" si="36"/>
        <v/>
      </c>
      <c r="BD113" s="3" t="str">
        <f ca="1">IF(AND($A113&lt;&gt;"",$A113&lt;&gt;"TOTAL"),IF(AND('[1]INVESTIGADOR_Otras situaciones '!$CO111&lt;&gt;"",'[1]INVESTIGADOR_Otras situaciones '!$CO111&lt;&gt;0),'[1]INVESTIGADOR_Otras situaciones '!$CO111,""),IF($A113="TOTAL",SUM(INDIRECT("BD4:BD"&amp;ROW()-1)),""))</f>
        <v/>
      </c>
      <c r="BE113" s="3" t="str">
        <f ca="1">IF(AND($A113&lt;&gt;"",$A113&lt;&gt;"TOTAL"),IF(AND('[1]INVESTIGADOR_Otras situaciones '!$CQ111&lt;&gt;"",'[1]INVESTIGADOR_Otras situaciones '!$CQ111&lt;&gt;0),'[1]INVESTIGADOR_Otras situaciones '!$CQ111,""),IF($A113="TOTAL",SUM(INDIRECT("BE4:BE"&amp;ROW()-1)),""))</f>
        <v/>
      </c>
      <c r="BF113" s="3" t="str">
        <f t="shared" ca="1" si="37"/>
        <v/>
      </c>
    </row>
    <row r="114" spans="1:58" x14ac:dyDescent="0.2">
      <c r="A114" s="25" t="str">
        <f>IF('[1]INVESTIGADOR_Otras situaciones '!$B112&lt;&gt;"",'[1]INVESTIGADOR_Otras situaciones '!$B112,IF(AND('[1]INVESTIGADOR_Otras situaciones '!$B112="",'[1]INVESTIGADOR_Otras situaciones '!$B113="",'[1]INVESTIGADOR_Otras situaciones '!$B111=""),"","TOTAL"))</f>
        <v/>
      </c>
      <c r="B114" s="3" t="str">
        <f ca="1">IF(AND($A114&lt;&gt;"",$A114&lt;&gt;"TOTAL"),IF(AND('[1]INVESTIGADOR_Otras situaciones '!$C112&lt;&gt;"",'[1]INVESTIGADOR_Otras situaciones '!$C112&lt;&gt;0),'[1]INVESTIGADOR_Otras situaciones '!$C112,""),IF($A114="TOTAL",SUM(INDIRECT("B4:B"&amp;ROW()-1)),""))</f>
        <v/>
      </c>
      <c r="C114" s="3" t="str">
        <f ca="1">IF(AND($A114&lt;&gt;"",$A114&lt;&gt;"TOTAL"),IF(AND('[1]INVESTIGADOR_Otras situaciones '!$E112&lt;&gt;"",'[1]INVESTIGADOR_Otras situaciones '!$E112&lt;&gt;0),'[1]INVESTIGADOR_Otras situaciones '!$E112,""),IF($A114="TOTAL",SUM(INDIRECT("C4:C"&amp;ROW()-1)),""))</f>
        <v/>
      </c>
      <c r="D114" s="3" t="str">
        <f t="shared" ca="1" si="19"/>
        <v/>
      </c>
      <c r="E114" s="3" t="str">
        <f ca="1">IF(AND($A114&lt;&gt;"",$A114&lt;&gt;"TOTAL"),IF(AND('[1]INVESTIGADOR_Otras situaciones '!$H112&lt;&gt;"",'[1]INVESTIGADOR_Otras situaciones '!$H112&lt;&gt;0),'[1]INVESTIGADOR_Otras situaciones '!$H112,""),IF($A114="TOTAL",SUM(INDIRECT("E4:E"&amp;ROW()-1)),""))</f>
        <v/>
      </c>
      <c r="F114" s="3" t="str">
        <f ca="1">IF(AND($A114&lt;&gt;"",$A114&lt;&gt;"TOTAL"),IF(AND('[1]INVESTIGADOR_Otras situaciones '!$J112&lt;&gt;"",'[1]INVESTIGADOR_Otras situaciones '!$J112&lt;&gt;0),'[1]INVESTIGADOR_Otras situaciones '!$J112,""),IF($A114="TOTAL",SUM(INDIRECT("F4:F"&amp;ROW()-1)),""))</f>
        <v/>
      </c>
      <c r="G114" s="3" t="str">
        <f t="shared" ca="1" si="20"/>
        <v/>
      </c>
      <c r="H114" s="3" t="str">
        <f ca="1">IF(AND($A114&lt;&gt;"",$A114&lt;&gt;"TOTAL"),IF(AND('[1]INVESTIGADOR_Otras situaciones '!$M112&lt;&gt;"",'[1]INVESTIGADOR_Otras situaciones '!$M112&lt;&gt;0),'[1]INVESTIGADOR_Otras situaciones '!$M112,""),IF($A114="TOTAL",SUM(INDIRECT("H4:H"&amp;ROW()-1)),""))</f>
        <v/>
      </c>
      <c r="I114" s="3" t="str">
        <f ca="1">IF(AND($A114&lt;&gt;"",$A114&lt;&gt;"TOTAL"),IF(AND('[1]INVESTIGADOR_Otras situaciones '!$O112&lt;&gt;"",'[1]INVESTIGADOR_Otras situaciones '!$O112&lt;&gt;0),'[1]INVESTIGADOR_Otras situaciones '!$O112,""),IF($A114="TOTAL",SUM(INDIRECT("I4:I"&amp;ROW()-1)),""))</f>
        <v/>
      </c>
      <c r="J114" s="3" t="str">
        <f t="shared" ca="1" si="21"/>
        <v/>
      </c>
      <c r="K114" s="3" t="str">
        <f ca="1">IF(AND($A114&lt;&gt;"",$A114&lt;&gt;"TOTAL"),IF(AND('[1]INVESTIGADOR_Otras situaciones '!$R112&lt;&gt;"",'[1]INVESTIGADOR_Otras situaciones '!$R112&lt;&gt;0),'[1]INVESTIGADOR_Otras situaciones '!$R112,""),IF($A114="TOTAL",SUM(INDIRECT("K4:K"&amp;ROW()-1)),""))</f>
        <v/>
      </c>
      <c r="L114" s="3" t="str">
        <f ca="1">IF(AND($A114&lt;&gt;"",$A114&lt;&gt;"TOTAL"),IF(AND('[1]INVESTIGADOR_Otras situaciones '!$T112&lt;&gt;"",'[1]INVESTIGADOR_Otras situaciones '!$T112&lt;&gt;0),'[1]INVESTIGADOR_Otras situaciones '!$T112,""),IF($A114="TOTAL",SUM(INDIRECT("L4:L"&amp;ROW()-1)),""))</f>
        <v/>
      </c>
      <c r="M114" s="3" t="str">
        <f t="shared" ca="1" si="22"/>
        <v/>
      </c>
      <c r="N114" s="3" t="str">
        <f ca="1">IF(AND($A114&lt;&gt;"",$A114&lt;&gt;"TOTAL"),IF(AND('[1]INVESTIGADOR_Otras situaciones '!$W112&lt;&gt;"",'[1]INVESTIGADOR_Otras situaciones '!$W112&lt;&gt;0),'[1]INVESTIGADOR_Otras situaciones '!$W112,""),IF($A114="TOTAL",SUM(INDIRECT("N4:N"&amp;ROW()-1)),""))</f>
        <v/>
      </c>
      <c r="O114" s="3" t="str">
        <f ca="1">IF(AND($A114&lt;&gt;"",$A114&lt;&gt;"TOTAL"),IF(AND('[1]INVESTIGADOR_Otras situaciones '!$Y112&lt;&gt;"",'[1]INVESTIGADOR_Otras situaciones '!$Y112&lt;&gt;0),'[1]INVESTIGADOR_Otras situaciones '!$Y112,""),IF($A114="TOTAL",SUM(INDIRECT("O4:O"&amp;ROW()-1)),""))</f>
        <v/>
      </c>
      <c r="P114" s="3" t="str">
        <f t="shared" ca="1" si="23"/>
        <v/>
      </c>
      <c r="Q114" s="3" t="str">
        <f ca="1">IF(AND($A114&lt;&gt;"",$A114&lt;&gt;"TOTAL"),IF(AND('[1]INVESTIGADOR_Otras situaciones '!$AB112&lt;&gt;"",'[1]INVESTIGADOR_Otras situaciones '!$AB112&lt;&gt;0),'[1]INVESTIGADOR_Otras situaciones '!$AB112,""),IF($A114="TOTAL",SUM(INDIRECT("Q4:Q"&amp;ROW()-1)),""))</f>
        <v/>
      </c>
      <c r="R114" s="3" t="str">
        <f ca="1">IF(AND($A114&lt;&gt;"",$A114&lt;&gt;"TOTAL"),IF(AND('[1]INVESTIGADOR_Otras situaciones '!$AD112&lt;&gt;"",'[1]INVESTIGADOR_Otras situaciones '!$AD112&lt;&gt;0),'[1]INVESTIGADOR_Otras situaciones '!$AD112,""),IF($A114="TOTAL",SUM(INDIRECT("R4:R"&amp;ROW()-1)),""))</f>
        <v/>
      </c>
      <c r="S114" s="3" t="str">
        <f t="shared" ca="1" si="24"/>
        <v/>
      </c>
      <c r="T114" s="3" t="str">
        <f ca="1">IF(AND($A114&lt;&gt;"",$A114&lt;&gt;"TOTAL"),IF(AND('[1]INVESTIGADOR_Otras situaciones '!$AG112&lt;&gt;"",'[1]INVESTIGADOR_Otras situaciones '!$AG112&lt;&gt;0),'[1]INVESTIGADOR_Otras situaciones '!$AG112,""),IF($A114="TOTAL",SUM(INDIRECT("T4:T"&amp;ROW()-1)),""))</f>
        <v/>
      </c>
      <c r="U114" s="3" t="str">
        <f ca="1">IF(AND($A114&lt;&gt;"",$A114&lt;&gt;"TOTAL"),IF(AND('[1]INVESTIGADOR_Otras situaciones '!$AI112&lt;&gt;"",'[1]INVESTIGADOR_Otras situaciones '!$AI112&lt;&gt;0),'[1]INVESTIGADOR_Otras situaciones '!$AI112,""),IF($A114="TOTAL",SUM(INDIRECT("U4:U"&amp;ROW()-1)),""))</f>
        <v/>
      </c>
      <c r="V114" s="3" t="str">
        <f t="shared" ca="1" si="25"/>
        <v/>
      </c>
      <c r="W114" s="3" t="str">
        <f ca="1">IF(AND($A114&lt;&gt;"",$A114&lt;&gt;"TOTAL"),IF(AND('[1]INVESTIGADOR_Otras situaciones '!$AL112&lt;&gt;"",'[1]INVESTIGADOR_Otras situaciones '!$AL112&lt;&gt;0),'[1]INVESTIGADOR_Otras situaciones '!$AL112,""),IF($A114="TOTAL",SUM(INDIRECT("W4:W"&amp;ROW()-1)),""))</f>
        <v/>
      </c>
      <c r="X114" s="3" t="str">
        <f ca="1">IF(AND($A114&lt;&gt;"",$A114&lt;&gt;"TOTAL"),IF(AND('[1]INVESTIGADOR_Otras situaciones '!$AN112&lt;&gt;"",'[1]INVESTIGADOR_Otras situaciones '!$AN112&lt;&gt;0),'[1]INVESTIGADOR_Otras situaciones '!$AN112,""),IF($A114="TOTAL",SUM(INDIRECT("X4:X"&amp;ROW()-1)),""))</f>
        <v/>
      </c>
      <c r="Y114" s="3" t="str">
        <f t="shared" ca="1" si="26"/>
        <v/>
      </c>
      <c r="Z114" s="3" t="str">
        <f ca="1">IF(AND($A114&lt;&gt;"",$A114&lt;&gt;"TOTAL"),IF(AND('[1]INVESTIGADOR_Otras situaciones '!$AQ112&lt;&gt;"",'[1]INVESTIGADOR_Otras situaciones '!$AQ112&lt;&gt;0),'[1]INVESTIGADOR_Otras situaciones '!$AQ112,""),IF($A114="TOTAL",SUM(INDIRECT("Z4:Z"&amp;ROW()-1)),""))</f>
        <v/>
      </c>
      <c r="AA114" s="3" t="str">
        <f ca="1">IF(AND($A114&lt;&gt;"",$A114&lt;&gt;"TOTAL"),IF(AND('[1]INVESTIGADOR_Otras situaciones '!$AS112&lt;&gt;"",'[1]INVESTIGADOR_Otras situaciones '!$AS112&lt;&gt;0),'[1]INVESTIGADOR_Otras situaciones '!$AS112,""),IF($A114="TOTAL",SUM(INDIRECT("AA4:AA"&amp;ROW()-1)),""))</f>
        <v/>
      </c>
      <c r="AB114" s="3" t="str">
        <f t="shared" ca="1" si="27"/>
        <v/>
      </c>
      <c r="AC114" s="3" t="str">
        <f ca="1">IF(AND($A114&lt;&gt;"",$A114&lt;&gt;"TOTAL"),IF(AND('[1]INVESTIGADOR_Otras situaciones '!$AV112&lt;&gt;"",'[1]INVESTIGADOR_Otras situaciones '!$AV112&lt;&gt;0),'[1]INVESTIGADOR_Otras situaciones '!$AV112,""),IF($A114="TOTAL",SUM(INDIRECT("AC4:AC"&amp;ROW()-1)),""))</f>
        <v/>
      </c>
      <c r="AD114" s="3" t="str">
        <f ca="1">IF(AND($A114&lt;&gt;"",$A114&lt;&gt;"TOTAL"),IF(AND('[1]INVESTIGADOR_Otras situaciones '!$AX112&lt;&gt;"",'[1]INVESTIGADOR_Otras situaciones '!$AX112&lt;&gt;0),'[1]INVESTIGADOR_Otras situaciones '!$AX112,""),IF($A114="TOTAL",SUM(INDIRECT("AD4:AD"&amp;ROW()-1)),""))</f>
        <v/>
      </c>
      <c r="AE114" s="3" t="str">
        <f t="shared" ca="1" si="28"/>
        <v/>
      </c>
      <c r="AF114" s="3" t="str">
        <f ca="1">IF(AND($A114&lt;&gt;"",$A114&lt;&gt;"TOTAL"),IF(AND('[1]INVESTIGADOR_Otras situaciones '!$BA112&lt;&gt;"",'[1]INVESTIGADOR_Otras situaciones '!$BA112&lt;&gt;0),'[1]INVESTIGADOR_Otras situaciones '!$BA112,""),IF($A114="TOTAL",SUM(INDIRECT("AF4:AF"&amp;ROW()-1)),""))</f>
        <v/>
      </c>
      <c r="AG114" s="3" t="str">
        <f ca="1">IF(AND($A114&lt;&gt;"",$A114&lt;&gt;"TOTAL"),IF(AND('[1]INVESTIGADOR_Otras situaciones '!$BC112&lt;&gt;"",'[1]INVESTIGADOR_Otras situaciones '!$BC112&lt;&gt;0),'[1]INVESTIGADOR_Otras situaciones '!$BC112,""),IF($A114="TOTAL",SUM(INDIRECT("AG4:AG"&amp;ROW()-1)),""))</f>
        <v/>
      </c>
      <c r="AH114" s="3" t="str">
        <f t="shared" ca="1" si="29"/>
        <v/>
      </c>
      <c r="AI114" s="3" t="str">
        <f ca="1">IF(AND($A114&lt;&gt;"",$A114&lt;&gt;"TOTAL"),IF(AND('[1]INVESTIGADOR_Otras situaciones '!$BF112&lt;&gt;"",'[1]INVESTIGADOR_Otras situaciones '!$BF112&lt;&gt;0),'[1]INVESTIGADOR_Otras situaciones '!$BF112,""),IF($A114="TOTAL",SUM(INDIRECT("AI4:AI"&amp;ROW()-1)),""))</f>
        <v/>
      </c>
      <c r="AJ114" s="3" t="str">
        <f ca="1">IF(AND($A114&lt;&gt;"",$A114&lt;&gt;"TOTAL"),IF(AND('[1]INVESTIGADOR_Otras situaciones '!$BH112&lt;&gt;"",'[1]INVESTIGADOR_Otras situaciones '!$BH112&lt;&gt;0),'[1]INVESTIGADOR_Otras situaciones '!$BH112,""),IF($A114="TOTAL",SUM(INDIRECT("AJ4:AJ"&amp;ROW()-1)),""))</f>
        <v/>
      </c>
      <c r="AK114" s="3" t="str">
        <f t="shared" ca="1" si="30"/>
        <v/>
      </c>
      <c r="AL114" s="3" t="str">
        <f ca="1">IF(AND($A114&lt;&gt;"",$A114&lt;&gt;"TOTAL"),IF(AND('[1]INVESTIGADOR_Otras situaciones '!$BK112&lt;&gt;"",'[1]INVESTIGADOR_Otras situaciones '!$BK112&lt;&gt;0),'[1]INVESTIGADOR_Otras situaciones '!$BK112,""),IF($A114="TOTAL",SUM(INDIRECT("AL4:AL"&amp;ROW()-1)),""))</f>
        <v/>
      </c>
      <c r="AM114" s="3" t="str">
        <f ca="1">IF(AND($A114&lt;&gt;"",$A114&lt;&gt;"TOTAL"),IF(AND('[1]INVESTIGADOR_Otras situaciones '!$BM112&lt;&gt;"",'[1]INVESTIGADOR_Otras situaciones '!$BM112&lt;&gt;0),'[1]INVESTIGADOR_Otras situaciones '!$BM112,""),IF($A114="TOTAL",SUM(INDIRECT("AM4:AM"&amp;ROW()-1)),""))</f>
        <v/>
      </c>
      <c r="AN114" s="3" t="str">
        <f t="shared" ca="1" si="31"/>
        <v/>
      </c>
      <c r="AO114" s="3" t="str">
        <f ca="1">IF(AND($A114&lt;&gt;"",$A114&lt;&gt;"TOTAL"),IF(AND('[1]INVESTIGADOR_Otras situaciones '!$BP112&lt;&gt;"",'[1]INVESTIGADOR_Otras situaciones '!$BP112&lt;&gt;0),'[1]INVESTIGADOR_Otras situaciones '!$BP112,""),IF($A114="TOTAL",SUM(INDIRECT("AO4:AO"&amp;ROW()-1)),""))</f>
        <v/>
      </c>
      <c r="AP114" s="3" t="str">
        <f ca="1">IF(AND($A114&lt;&gt;"",$A114&lt;&gt;"TOTAL"),IF(AND('[1]INVESTIGADOR_Otras situaciones '!$BR112&lt;&gt;"",'[1]INVESTIGADOR_Otras situaciones '!$BR112&lt;&gt;0),'[1]INVESTIGADOR_Otras situaciones '!$BR112,""),IF($A114="TOTAL",SUM(INDIRECT("AP4:AP"&amp;ROW()-1)),""))</f>
        <v/>
      </c>
      <c r="AQ114" s="3" t="str">
        <f t="shared" ca="1" si="32"/>
        <v/>
      </c>
      <c r="AR114" s="3" t="str">
        <f ca="1">IF(AND($A114&lt;&gt;"",$A114&lt;&gt;"TOTAL"),IF(AND('[1]INVESTIGADOR_Otras situaciones '!$BU112&lt;&gt;"",'[1]INVESTIGADOR_Otras situaciones '!$BU112&lt;&gt;0),'[1]INVESTIGADOR_Otras situaciones '!$BU112,""),IF($A114="TOTAL",SUM(INDIRECT("AR4:AR"&amp;ROW()-1)),""))</f>
        <v/>
      </c>
      <c r="AS114" s="3" t="str">
        <f ca="1">IF(AND($A114&lt;&gt;"",$A114&lt;&gt;"TOTAL"),IF(AND('[1]INVESTIGADOR_Otras situaciones '!$BW112&lt;&gt;"",'[1]INVESTIGADOR_Otras situaciones '!$BW112&lt;&gt;0),'[1]INVESTIGADOR_Otras situaciones '!$BW112,""),IF($A114="TOTAL",SUM(INDIRECT("AS4:AS"&amp;ROW()-1)),""))</f>
        <v/>
      </c>
      <c r="AT114" s="3" t="str">
        <f t="shared" ca="1" si="33"/>
        <v/>
      </c>
      <c r="AU114" s="3" t="str">
        <f ca="1">IF(AND($A114&lt;&gt;"",$A114&lt;&gt;"TOTAL"),IF(AND('[1]INVESTIGADOR_Otras situaciones '!$BZ112&lt;&gt;"",'[1]INVESTIGADOR_Otras situaciones '!$BZ112&lt;&gt;0),'[1]INVESTIGADOR_Otras situaciones '!$BZ112,""),IF($A114="TOTAL",SUM(INDIRECT("AU4:AU"&amp;ROW()-1)),""))</f>
        <v/>
      </c>
      <c r="AV114" s="3" t="str">
        <f ca="1">IF(AND($A114&lt;&gt;"",$A114&lt;&gt;"TOTAL"),IF(AND('[1]INVESTIGADOR_Otras situaciones '!$CB112&lt;&gt;"",'[1]INVESTIGADOR_Otras situaciones '!$CB112&lt;&gt;0),'[1]INVESTIGADOR_Otras situaciones '!$CB112,""),IF($A114="TOTAL",SUM(INDIRECT("AV4:AV"&amp;ROW()-1)),""))</f>
        <v/>
      </c>
      <c r="AW114" s="3" t="str">
        <f t="shared" ca="1" si="34"/>
        <v/>
      </c>
      <c r="AX114" s="3" t="str">
        <f ca="1">IF(AND($A114&lt;&gt;"",$A114&lt;&gt;"TOTAL"),IF(AND('[1]INVESTIGADOR_Otras situaciones '!$CE112&lt;&gt;"",'[1]INVESTIGADOR_Otras situaciones '!$CE112&lt;&gt;0),'[1]INVESTIGADOR_Otras situaciones '!$CE112,""),IF($A114="TOTAL",SUM(INDIRECT("AX4:AX"&amp;ROW()-1)),""))</f>
        <v/>
      </c>
      <c r="AY114" s="3" t="str">
        <f ca="1">IF(AND($A114&lt;&gt;"",$A114&lt;&gt;"TOTAL"),IF(AND('[1]INVESTIGADOR_Otras situaciones '!$CG112&lt;&gt;"",'[1]INVESTIGADOR_Otras situaciones '!$CG112&lt;&gt;0),'[1]INVESTIGADOR_Otras situaciones '!$CG112,""),IF($A114="TOTAL",SUM(INDIRECT("AY4:AY"&amp;ROW()-1)),""))</f>
        <v/>
      </c>
      <c r="AZ114" s="3" t="str">
        <f t="shared" ca="1" si="35"/>
        <v/>
      </c>
      <c r="BA114" s="3" t="str">
        <f ca="1">IF(AND($A114&lt;&gt;"",$A114&lt;&gt;"TOTAL"),IF(AND('[1]INVESTIGADOR_Otras situaciones '!$CJ112&lt;&gt;"",'[1]INVESTIGADOR_Otras situaciones '!$CJ112&lt;&gt;0),'[1]INVESTIGADOR_Otras situaciones '!$CJ112,""),IF($A114="TOTAL",SUM(INDIRECT("BA4:BA"&amp;ROW()-1)),""))</f>
        <v/>
      </c>
      <c r="BB114" s="3" t="str">
        <f ca="1">IF(AND($A114&lt;&gt;"",$A114&lt;&gt;"TOTAL"),IF(AND('[1]INVESTIGADOR_Otras situaciones '!$CL112&lt;&gt;"",'[1]INVESTIGADOR_Otras situaciones '!$CL112&lt;&gt;0),'[1]INVESTIGADOR_Otras situaciones '!$CL112,""),IF($A114="TOTAL",SUM(INDIRECT("BB4:BB"&amp;ROW()-1)),""))</f>
        <v/>
      </c>
      <c r="BC114" s="3" t="str">
        <f t="shared" ca="1" si="36"/>
        <v/>
      </c>
      <c r="BD114" s="3" t="str">
        <f ca="1">IF(AND($A114&lt;&gt;"",$A114&lt;&gt;"TOTAL"),IF(AND('[1]INVESTIGADOR_Otras situaciones '!$CO112&lt;&gt;"",'[1]INVESTIGADOR_Otras situaciones '!$CO112&lt;&gt;0),'[1]INVESTIGADOR_Otras situaciones '!$CO112,""),IF($A114="TOTAL",SUM(INDIRECT("BD4:BD"&amp;ROW()-1)),""))</f>
        <v/>
      </c>
      <c r="BE114" s="3" t="str">
        <f ca="1">IF(AND($A114&lt;&gt;"",$A114&lt;&gt;"TOTAL"),IF(AND('[1]INVESTIGADOR_Otras situaciones '!$CQ112&lt;&gt;"",'[1]INVESTIGADOR_Otras situaciones '!$CQ112&lt;&gt;0),'[1]INVESTIGADOR_Otras situaciones '!$CQ112,""),IF($A114="TOTAL",SUM(INDIRECT("BE4:BE"&amp;ROW()-1)),""))</f>
        <v/>
      </c>
      <c r="BF114" s="3" t="str">
        <f t="shared" ca="1" si="37"/>
        <v/>
      </c>
    </row>
    <row r="115" spans="1:58" x14ac:dyDescent="0.2">
      <c r="A115" s="25" t="str">
        <f>IF('[1]INVESTIGADOR_Otras situaciones '!$B113&lt;&gt;"",'[1]INVESTIGADOR_Otras situaciones '!$B113,IF(AND('[1]INVESTIGADOR_Otras situaciones '!$B113="",'[1]INVESTIGADOR_Otras situaciones '!$B114="",'[1]INVESTIGADOR_Otras situaciones '!$B112=""),"","TOTAL"))</f>
        <v/>
      </c>
      <c r="B115" s="3" t="str">
        <f ca="1">IF(AND($A115&lt;&gt;"",$A115&lt;&gt;"TOTAL"),IF(AND('[1]INVESTIGADOR_Otras situaciones '!$C113&lt;&gt;"",'[1]INVESTIGADOR_Otras situaciones '!$C113&lt;&gt;0),'[1]INVESTIGADOR_Otras situaciones '!$C113,""),IF($A115="TOTAL",SUM(INDIRECT("B4:B"&amp;ROW()-1)),""))</f>
        <v/>
      </c>
      <c r="C115" s="3" t="str">
        <f ca="1">IF(AND($A115&lt;&gt;"",$A115&lt;&gt;"TOTAL"),IF(AND('[1]INVESTIGADOR_Otras situaciones '!$E113&lt;&gt;"",'[1]INVESTIGADOR_Otras situaciones '!$E113&lt;&gt;0),'[1]INVESTIGADOR_Otras situaciones '!$E113,""),IF($A115="TOTAL",SUM(INDIRECT("C4:C"&amp;ROW()-1)),""))</f>
        <v/>
      </c>
      <c r="D115" s="3" t="str">
        <f t="shared" ca="1" si="19"/>
        <v/>
      </c>
      <c r="E115" s="3" t="str">
        <f ca="1">IF(AND($A115&lt;&gt;"",$A115&lt;&gt;"TOTAL"),IF(AND('[1]INVESTIGADOR_Otras situaciones '!$H113&lt;&gt;"",'[1]INVESTIGADOR_Otras situaciones '!$H113&lt;&gt;0),'[1]INVESTIGADOR_Otras situaciones '!$H113,""),IF($A115="TOTAL",SUM(INDIRECT("E4:E"&amp;ROW()-1)),""))</f>
        <v/>
      </c>
      <c r="F115" s="3" t="str">
        <f ca="1">IF(AND($A115&lt;&gt;"",$A115&lt;&gt;"TOTAL"),IF(AND('[1]INVESTIGADOR_Otras situaciones '!$J113&lt;&gt;"",'[1]INVESTIGADOR_Otras situaciones '!$J113&lt;&gt;0),'[1]INVESTIGADOR_Otras situaciones '!$J113,""),IF($A115="TOTAL",SUM(INDIRECT("F4:F"&amp;ROW()-1)),""))</f>
        <v/>
      </c>
      <c r="G115" s="3" t="str">
        <f t="shared" ca="1" si="20"/>
        <v/>
      </c>
      <c r="H115" s="3" t="str">
        <f ca="1">IF(AND($A115&lt;&gt;"",$A115&lt;&gt;"TOTAL"),IF(AND('[1]INVESTIGADOR_Otras situaciones '!$M113&lt;&gt;"",'[1]INVESTIGADOR_Otras situaciones '!$M113&lt;&gt;0),'[1]INVESTIGADOR_Otras situaciones '!$M113,""),IF($A115="TOTAL",SUM(INDIRECT("H4:H"&amp;ROW()-1)),""))</f>
        <v/>
      </c>
      <c r="I115" s="3" t="str">
        <f ca="1">IF(AND($A115&lt;&gt;"",$A115&lt;&gt;"TOTAL"),IF(AND('[1]INVESTIGADOR_Otras situaciones '!$O113&lt;&gt;"",'[1]INVESTIGADOR_Otras situaciones '!$O113&lt;&gt;0),'[1]INVESTIGADOR_Otras situaciones '!$O113,""),IF($A115="TOTAL",SUM(INDIRECT("I4:I"&amp;ROW()-1)),""))</f>
        <v/>
      </c>
      <c r="J115" s="3" t="str">
        <f t="shared" ca="1" si="21"/>
        <v/>
      </c>
      <c r="K115" s="3" t="str">
        <f ca="1">IF(AND($A115&lt;&gt;"",$A115&lt;&gt;"TOTAL"),IF(AND('[1]INVESTIGADOR_Otras situaciones '!$R113&lt;&gt;"",'[1]INVESTIGADOR_Otras situaciones '!$R113&lt;&gt;0),'[1]INVESTIGADOR_Otras situaciones '!$R113,""),IF($A115="TOTAL",SUM(INDIRECT("K4:K"&amp;ROW()-1)),""))</f>
        <v/>
      </c>
      <c r="L115" s="3" t="str">
        <f ca="1">IF(AND($A115&lt;&gt;"",$A115&lt;&gt;"TOTAL"),IF(AND('[1]INVESTIGADOR_Otras situaciones '!$T113&lt;&gt;"",'[1]INVESTIGADOR_Otras situaciones '!$T113&lt;&gt;0),'[1]INVESTIGADOR_Otras situaciones '!$T113,""),IF($A115="TOTAL",SUM(INDIRECT("L4:L"&amp;ROW()-1)),""))</f>
        <v/>
      </c>
      <c r="M115" s="3" t="str">
        <f t="shared" ca="1" si="22"/>
        <v/>
      </c>
      <c r="N115" s="3" t="str">
        <f ca="1">IF(AND($A115&lt;&gt;"",$A115&lt;&gt;"TOTAL"),IF(AND('[1]INVESTIGADOR_Otras situaciones '!$W113&lt;&gt;"",'[1]INVESTIGADOR_Otras situaciones '!$W113&lt;&gt;0),'[1]INVESTIGADOR_Otras situaciones '!$W113,""),IF($A115="TOTAL",SUM(INDIRECT("N4:N"&amp;ROW()-1)),""))</f>
        <v/>
      </c>
      <c r="O115" s="3" t="str">
        <f ca="1">IF(AND($A115&lt;&gt;"",$A115&lt;&gt;"TOTAL"),IF(AND('[1]INVESTIGADOR_Otras situaciones '!$Y113&lt;&gt;"",'[1]INVESTIGADOR_Otras situaciones '!$Y113&lt;&gt;0),'[1]INVESTIGADOR_Otras situaciones '!$Y113,""),IF($A115="TOTAL",SUM(INDIRECT("O4:O"&amp;ROW()-1)),""))</f>
        <v/>
      </c>
      <c r="P115" s="3" t="str">
        <f t="shared" ca="1" si="23"/>
        <v/>
      </c>
      <c r="Q115" s="3" t="str">
        <f ca="1">IF(AND($A115&lt;&gt;"",$A115&lt;&gt;"TOTAL"),IF(AND('[1]INVESTIGADOR_Otras situaciones '!$AB113&lt;&gt;"",'[1]INVESTIGADOR_Otras situaciones '!$AB113&lt;&gt;0),'[1]INVESTIGADOR_Otras situaciones '!$AB113,""),IF($A115="TOTAL",SUM(INDIRECT("Q4:Q"&amp;ROW()-1)),""))</f>
        <v/>
      </c>
      <c r="R115" s="3" t="str">
        <f ca="1">IF(AND($A115&lt;&gt;"",$A115&lt;&gt;"TOTAL"),IF(AND('[1]INVESTIGADOR_Otras situaciones '!$AD113&lt;&gt;"",'[1]INVESTIGADOR_Otras situaciones '!$AD113&lt;&gt;0),'[1]INVESTIGADOR_Otras situaciones '!$AD113,""),IF($A115="TOTAL",SUM(INDIRECT("R4:R"&amp;ROW()-1)),""))</f>
        <v/>
      </c>
      <c r="S115" s="3" t="str">
        <f t="shared" ca="1" si="24"/>
        <v/>
      </c>
      <c r="T115" s="3" t="str">
        <f ca="1">IF(AND($A115&lt;&gt;"",$A115&lt;&gt;"TOTAL"),IF(AND('[1]INVESTIGADOR_Otras situaciones '!$AG113&lt;&gt;"",'[1]INVESTIGADOR_Otras situaciones '!$AG113&lt;&gt;0),'[1]INVESTIGADOR_Otras situaciones '!$AG113,""),IF($A115="TOTAL",SUM(INDIRECT("T4:T"&amp;ROW()-1)),""))</f>
        <v/>
      </c>
      <c r="U115" s="3" t="str">
        <f ca="1">IF(AND($A115&lt;&gt;"",$A115&lt;&gt;"TOTAL"),IF(AND('[1]INVESTIGADOR_Otras situaciones '!$AI113&lt;&gt;"",'[1]INVESTIGADOR_Otras situaciones '!$AI113&lt;&gt;0),'[1]INVESTIGADOR_Otras situaciones '!$AI113,""),IF($A115="TOTAL",SUM(INDIRECT("U4:U"&amp;ROW()-1)),""))</f>
        <v/>
      </c>
      <c r="V115" s="3" t="str">
        <f t="shared" ca="1" si="25"/>
        <v/>
      </c>
      <c r="W115" s="3" t="str">
        <f ca="1">IF(AND($A115&lt;&gt;"",$A115&lt;&gt;"TOTAL"),IF(AND('[1]INVESTIGADOR_Otras situaciones '!$AL113&lt;&gt;"",'[1]INVESTIGADOR_Otras situaciones '!$AL113&lt;&gt;0),'[1]INVESTIGADOR_Otras situaciones '!$AL113,""),IF($A115="TOTAL",SUM(INDIRECT("W4:W"&amp;ROW()-1)),""))</f>
        <v/>
      </c>
      <c r="X115" s="3" t="str">
        <f ca="1">IF(AND($A115&lt;&gt;"",$A115&lt;&gt;"TOTAL"),IF(AND('[1]INVESTIGADOR_Otras situaciones '!$AN113&lt;&gt;"",'[1]INVESTIGADOR_Otras situaciones '!$AN113&lt;&gt;0),'[1]INVESTIGADOR_Otras situaciones '!$AN113,""),IF($A115="TOTAL",SUM(INDIRECT("X4:X"&amp;ROW()-1)),""))</f>
        <v/>
      </c>
      <c r="Y115" s="3" t="str">
        <f t="shared" ca="1" si="26"/>
        <v/>
      </c>
      <c r="Z115" s="3" t="str">
        <f ca="1">IF(AND($A115&lt;&gt;"",$A115&lt;&gt;"TOTAL"),IF(AND('[1]INVESTIGADOR_Otras situaciones '!$AQ113&lt;&gt;"",'[1]INVESTIGADOR_Otras situaciones '!$AQ113&lt;&gt;0),'[1]INVESTIGADOR_Otras situaciones '!$AQ113,""),IF($A115="TOTAL",SUM(INDIRECT("Z4:Z"&amp;ROW()-1)),""))</f>
        <v/>
      </c>
      <c r="AA115" s="3" t="str">
        <f ca="1">IF(AND($A115&lt;&gt;"",$A115&lt;&gt;"TOTAL"),IF(AND('[1]INVESTIGADOR_Otras situaciones '!$AS113&lt;&gt;"",'[1]INVESTIGADOR_Otras situaciones '!$AS113&lt;&gt;0),'[1]INVESTIGADOR_Otras situaciones '!$AS113,""),IF($A115="TOTAL",SUM(INDIRECT("AA4:AA"&amp;ROW()-1)),""))</f>
        <v/>
      </c>
      <c r="AB115" s="3" t="str">
        <f t="shared" ca="1" si="27"/>
        <v/>
      </c>
      <c r="AC115" s="3" t="str">
        <f ca="1">IF(AND($A115&lt;&gt;"",$A115&lt;&gt;"TOTAL"),IF(AND('[1]INVESTIGADOR_Otras situaciones '!$AV113&lt;&gt;"",'[1]INVESTIGADOR_Otras situaciones '!$AV113&lt;&gt;0),'[1]INVESTIGADOR_Otras situaciones '!$AV113,""),IF($A115="TOTAL",SUM(INDIRECT("AC4:AC"&amp;ROW()-1)),""))</f>
        <v/>
      </c>
      <c r="AD115" s="3" t="str">
        <f ca="1">IF(AND($A115&lt;&gt;"",$A115&lt;&gt;"TOTAL"),IF(AND('[1]INVESTIGADOR_Otras situaciones '!$AX113&lt;&gt;"",'[1]INVESTIGADOR_Otras situaciones '!$AX113&lt;&gt;0),'[1]INVESTIGADOR_Otras situaciones '!$AX113,""),IF($A115="TOTAL",SUM(INDIRECT("AD4:AD"&amp;ROW()-1)),""))</f>
        <v/>
      </c>
      <c r="AE115" s="3" t="str">
        <f t="shared" ca="1" si="28"/>
        <v/>
      </c>
      <c r="AF115" s="3" t="str">
        <f ca="1">IF(AND($A115&lt;&gt;"",$A115&lt;&gt;"TOTAL"),IF(AND('[1]INVESTIGADOR_Otras situaciones '!$BA113&lt;&gt;"",'[1]INVESTIGADOR_Otras situaciones '!$BA113&lt;&gt;0),'[1]INVESTIGADOR_Otras situaciones '!$BA113,""),IF($A115="TOTAL",SUM(INDIRECT("AF4:AF"&amp;ROW()-1)),""))</f>
        <v/>
      </c>
      <c r="AG115" s="3" t="str">
        <f ca="1">IF(AND($A115&lt;&gt;"",$A115&lt;&gt;"TOTAL"),IF(AND('[1]INVESTIGADOR_Otras situaciones '!$BC113&lt;&gt;"",'[1]INVESTIGADOR_Otras situaciones '!$BC113&lt;&gt;0),'[1]INVESTIGADOR_Otras situaciones '!$BC113,""),IF($A115="TOTAL",SUM(INDIRECT("AG4:AG"&amp;ROW()-1)),""))</f>
        <v/>
      </c>
      <c r="AH115" s="3" t="str">
        <f t="shared" ca="1" si="29"/>
        <v/>
      </c>
      <c r="AI115" s="3" t="str">
        <f ca="1">IF(AND($A115&lt;&gt;"",$A115&lt;&gt;"TOTAL"),IF(AND('[1]INVESTIGADOR_Otras situaciones '!$BF113&lt;&gt;"",'[1]INVESTIGADOR_Otras situaciones '!$BF113&lt;&gt;0),'[1]INVESTIGADOR_Otras situaciones '!$BF113,""),IF($A115="TOTAL",SUM(INDIRECT("AI4:AI"&amp;ROW()-1)),""))</f>
        <v/>
      </c>
      <c r="AJ115" s="3" t="str">
        <f ca="1">IF(AND($A115&lt;&gt;"",$A115&lt;&gt;"TOTAL"),IF(AND('[1]INVESTIGADOR_Otras situaciones '!$BH113&lt;&gt;"",'[1]INVESTIGADOR_Otras situaciones '!$BH113&lt;&gt;0),'[1]INVESTIGADOR_Otras situaciones '!$BH113,""),IF($A115="TOTAL",SUM(INDIRECT("AJ4:AJ"&amp;ROW()-1)),""))</f>
        <v/>
      </c>
      <c r="AK115" s="3" t="str">
        <f t="shared" ca="1" si="30"/>
        <v/>
      </c>
      <c r="AL115" s="3" t="str">
        <f ca="1">IF(AND($A115&lt;&gt;"",$A115&lt;&gt;"TOTAL"),IF(AND('[1]INVESTIGADOR_Otras situaciones '!$BK113&lt;&gt;"",'[1]INVESTIGADOR_Otras situaciones '!$BK113&lt;&gt;0),'[1]INVESTIGADOR_Otras situaciones '!$BK113,""),IF($A115="TOTAL",SUM(INDIRECT("AL4:AL"&amp;ROW()-1)),""))</f>
        <v/>
      </c>
      <c r="AM115" s="3" t="str">
        <f ca="1">IF(AND($A115&lt;&gt;"",$A115&lt;&gt;"TOTAL"),IF(AND('[1]INVESTIGADOR_Otras situaciones '!$BM113&lt;&gt;"",'[1]INVESTIGADOR_Otras situaciones '!$BM113&lt;&gt;0),'[1]INVESTIGADOR_Otras situaciones '!$BM113,""),IF($A115="TOTAL",SUM(INDIRECT("AM4:AM"&amp;ROW()-1)),""))</f>
        <v/>
      </c>
      <c r="AN115" s="3" t="str">
        <f t="shared" ca="1" si="31"/>
        <v/>
      </c>
      <c r="AO115" s="3" t="str">
        <f ca="1">IF(AND($A115&lt;&gt;"",$A115&lt;&gt;"TOTAL"),IF(AND('[1]INVESTIGADOR_Otras situaciones '!$BP113&lt;&gt;"",'[1]INVESTIGADOR_Otras situaciones '!$BP113&lt;&gt;0),'[1]INVESTIGADOR_Otras situaciones '!$BP113,""),IF($A115="TOTAL",SUM(INDIRECT("AO4:AO"&amp;ROW()-1)),""))</f>
        <v/>
      </c>
      <c r="AP115" s="3" t="str">
        <f ca="1">IF(AND($A115&lt;&gt;"",$A115&lt;&gt;"TOTAL"),IF(AND('[1]INVESTIGADOR_Otras situaciones '!$BR113&lt;&gt;"",'[1]INVESTIGADOR_Otras situaciones '!$BR113&lt;&gt;0),'[1]INVESTIGADOR_Otras situaciones '!$BR113,""),IF($A115="TOTAL",SUM(INDIRECT("AP4:AP"&amp;ROW()-1)),""))</f>
        <v/>
      </c>
      <c r="AQ115" s="3" t="str">
        <f t="shared" ca="1" si="32"/>
        <v/>
      </c>
      <c r="AR115" s="3" t="str">
        <f ca="1">IF(AND($A115&lt;&gt;"",$A115&lt;&gt;"TOTAL"),IF(AND('[1]INVESTIGADOR_Otras situaciones '!$BU113&lt;&gt;"",'[1]INVESTIGADOR_Otras situaciones '!$BU113&lt;&gt;0),'[1]INVESTIGADOR_Otras situaciones '!$BU113,""),IF($A115="TOTAL",SUM(INDIRECT("AR4:AR"&amp;ROW()-1)),""))</f>
        <v/>
      </c>
      <c r="AS115" s="3" t="str">
        <f ca="1">IF(AND($A115&lt;&gt;"",$A115&lt;&gt;"TOTAL"),IF(AND('[1]INVESTIGADOR_Otras situaciones '!$BW113&lt;&gt;"",'[1]INVESTIGADOR_Otras situaciones '!$BW113&lt;&gt;0),'[1]INVESTIGADOR_Otras situaciones '!$BW113,""),IF($A115="TOTAL",SUM(INDIRECT("AS4:AS"&amp;ROW()-1)),""))</f>
        <v/>
      </c>
      <c r="AT115" s="3" t="str">
        <f t="shared" ca="1" si="33"/>
        <v/>
      </c>
      <c r="AU115" s="3" t="str">
        <f ca="1">IF(AND($A115&lt;&gt;"",$A115&lt;&gt;"TOTAL"),IF(AND('[1]INVESTIGADOR_Otras situaciones '!$BZ113&lt;&gt;"",'[1]INVESTIGADOR_Otras situaciones '!$BZ113&lt;&gt;0),'[1]INVESTIGADOR_Otras situaciones '!$BZ113,""),IF($A115="TOTAL",SUM(INDIRECT("AU4:AU"&amp;ROW()-1)),""))</f>
        <v/>
      </c>
      <c r="AV115" s="3" t="str">
        <f ca="1">IF(AND($A115&lt;&gt;"",$A115&lt;&gt;"TOTAL"),IF(AND('[1]INVESTIGADOR_Otras situaciones '!$CB113&lt;&gt;"",'[1]INVESTIGADOR_Otras situaciones '!$CB113&lt;&gt;0),'[1]INVESTIGADOR_Otras situaciones '!$CB113,""),IF($A115="TOTAL",SUM(INDIRECT("AV4:AV"&amp;ROW()-1)),""))</f>
        <v/>
      </c>
      <c r="AW115" s="3" t="str">
        <f t="shared" ca="1" si="34"/>
        <v/>
      </c>
      <c r="AX115" s="3" t="str">
        <f ca="1">IF(AND($A115&lt;&gt;"",$A115&lt;&gt;"TOTAL"),IF(AND('[1]INVESTIGADOR_Otras situaciones '!$CE113&lt;&gt;"",'[1]INVESTIGADOR_Otras situaciones '!$CE113&lt;&gt;0),'[1]INVESTIGADOR_Otras situaciones '!$CE113,""),IF($A115="TOTAL",SUM(INDIRECT("AX4:AX"&amp;ROW()-1)),""))</f>
        <v/>
      </c>
      <c r="AY115" s="3" t="str">
        <f ca="1">IF(AND($A115&lt;&gt;"",$A115&lt;&gt;"TOTAL"),IF(AND('[1]INVESTIGADOR_Otras situaciones '!$CG113&lt;&gt;"",'[1]INVESTIGADOR_Otras situaciones '!$CG113&lt;&gt;0),'[1]INVESTIGADOR_Otras situaciones '!$CG113,""),IF($A115="TOTAL",SUM(INDIRECT("AY4:AY"&amp;ROW()-1)),""))</f>
        <v/>
      </c>
      <c r="AZ115" s="3" t="str">
        <f t="shared" ca="1" si="35"/>
        <v/>
      </c>
      <c r="BA115" s="3" t="str">
        <f ca="1">IF(AND($A115&lt;&gt;"",$A115&lt;&gt;"TOTAL"),IF(AND('[1]INVESTIGADOR_Otras situaciones '!$CJ113&lt;&gt;"",'[1]INVESTIGADOR_Otras situaciones '!$CJ113&lt;&gt;0),'[1]INVESTIGADOR_Otras situaciones '!$CJ113,""),IF($A115="TOTAL",SUM(INDIRECT("BA4:BA"&amp;ROW()-1)),""))</f>
        <v/>
      </c>
      <c r="BB115" s="3" t="str">
        <f ca="1">IF(AND($A115&lt;&gt;"",$A115&lt;&gt;"TOTAL"),IF(AND('[1]INVESTIGADOR_Otras situaciones '!$CL113&lt;&gt;"",'[1]INVESTIGADOR_Otras situaciones '!$CL113&lt;&gt;0),'[1]INVESTIGADOR_Otras situaciones '!$CL113,""),IF($A115="TOTAL",SUM(INDIRECT("BB4:BB"&amp;ROW()-1)),""))</f>
        <v/>
      </c>
      <c r="BC115" s="3" t="str">
        <f t="shared" ca="1" si="36"/>
        <v/>
      </c>
      <c r="BD115" s="3" t="str">
        <f ca="1">IF(AND($A115&lt;&gt;"",$A115&lt;&gt;"TOTAL"),IF(AND('[1]INVESTIGADOR_Otras situaciones '!$CO113&lt;&gt;"",'[1]INVESTIGADOR_Otras situaciones '!$CO113&lt;&gt;0),'[1]INVESTIGADOR_Otras situaciones '!$CO113,""),IF($A115="TOTAL",SUM(INDIRECT("BD4:BD"&amp;ROW()-1)),""))</f>
        <v/>
      </c>
      <c r="BE115" s="3" t="str">
        <f ca="1">IF(AND($A115&lt;&gt;"",$A115&lt;&gt;"TOTAL"),IF(AND('[1]INVESTIGADOR_Otras situaciones '!$CQ113&lt;&gt;"",'[1]INVESTIGADOR_Otras situaciones '!$CQ113&lt;&gt;0),'[1]INVESTIGADOR_Otras situaciones '!$CQ113,""),IF($A115="TOTAL",SUM(INDIRECT("BE4:BE"&amp;ROW()-1)),""))</f>
        <v/>
      </c>
      <c r="BF115" s="3" t="str">
        <f t="shared" ca="1" si="37"/>
        <v/>
      </c>
    </row>
    <row r="116" spans="1:58" x14ac:dyDescent="0.2">
      <c r="A116" s="25" t="str">
        <f>IF('[1]INVESTIGADOR_Otras situaciones '!$B114&lt;&gt;"",'[1]INVESTIGADOR_Otras situaciones '!$B114,IF(AND('[1]INVESTIGADOR_Otras situaciones '!$B114="",'[1]INVESTIGADOR_Otras situaciones '!$B115="",'[1]INVESTIGADOR_Otras situaciones '!$B113=""),"","TOTAL"))</f>
        <v/>
      </c>
      <c r="B116" s="3" t="str">
        <f ca="1">IF(AND($A116&lt;&gt;"",$A116&lt;&gt;"TOTAL"),IF(AND('[1]INVESTIGADOR_Otras situaciones '!$C114&lt;&gt;"",'[1]INVESTIGADOR_Otras situaciones '!$C114&lt;&gt;0),'[1]INVESTIGADOR_Otras situaciones '!$C114,""),IF($A116="TOTAL",SUM(INDIRECT("B4:B"&amp;ROW()-1)),""))</f>
        <v/>
      </c>
      <c r="C116" s="3" t="str">
        <f ca="1">IF(AND($A116&lt;&gt;"",$A116&lt;&gt;"TOTAL"),IF(AND('[1]INVESTIGADOR_Otras situaciones '!$E114&lt;&gt;"",'[1]INVESTIGADOR_Otras situaciones '!$E114&lt;&gt;0),'[1]INVESTIGADOR_Otras situaciones '!$E114,""),IF($A116="TOTAL",SUM(INDIRECT("C4:C"&amp;ROW()-1)),""))</f>
        <v/>
      </c>
      <c r="D116" s="3" t="str">
        <f t="shared" ca="1" si="19"/>
        <v/>
      </c>
      <c r="E116" s="3" t="str">
        <f ca="1">IF(AND($A116&lt;&gt;"",$A116&lt;&gt;"TOTAL"),IF(AND('[1]INVESTIGADOR_Otras situaciones '!$H114&lt;&gt;"",'[1]INVESTIGADOR_Otras situaciones '!$H114&lt;&gt;0),'[1]INVESTIGADOR_Otras situaciones '!$H114,""),IF($A116="TOTAL",SUM(INDIRECT("E4:E"&amp;ROW()-1)),""))</f>
        <v/>
      </c>
      <c r="F116" s="3" t="str">
        <f ca="1">IF(AND($A116&lt;&gt;"",$A116&lt;&gt;"TOTAL"),IF(AND('[1]INVESTIGADOR_Otras situaciones '!$J114&lt;&gt;"",'[1]INVESTIGADOR_Otras situaciones '!$J114&lt;&gt;0),'[1]INVESTIGADOR_Otras situaciones '!$J114,""),IF($A116="TOTAL",SUM(INDIRECT("F4:F"&amp;ROW()-1)),""))</f>
        <v/>
      </c>
      <c r="G116" s="3" t="str">
        <f t="shared" ca="1" si="20"/>
        <v/>
      </c>
      <c r="H116" s="3" t="str">
        <f ca="1">IF(AND($A116&lt;&gt;"",$A116&lt;&gt;"TOTAL"),IF(AND('[1]INVESTIGADOR_Otras situaciones '!$M114&lt;&gt;"",'[1]INVESTIGADOR_Otras situaciones '!$M114&lt;&gt;0),'[1]INVESTIGADOR_Otras situaciones '!$M114,""),IF($A116="TOTAL",SUM(INDIRECT("H4:H"&amp;ROW()-1)),""))</f>
        <v/>
      </c>
      <c r="I116" s="3" t="str">
        <f ca="1">IF(AND($A116&lt;&gt;"",$A116&lt;&gt;"TOTAL"),IF(AND('[1]INVESTIGADOR_Otras situaciones '!$O114&lt;&gt;"",'[1]INVESTIGADOR_Otras situaciones '!$O114&lt;&gt;0),'[1]INVESTIGADOR_Otras situaciones '!$O114,""),IF($A116="TOTAL",SUM(INDIRECT("I4:I"&amp;ROW()-1)),""))</f>
        <v/>
      </c>
      <c r="J116" s="3" t="str">
        <f t="shared" ca="1" si="21"/>
        <v/>
      </c>
      <c r="K116" s="3" t="str">
        <f ca="1">IF(AND($A116&lt;&gt;"",$A116&lt;&gt;"TOTAL"),IF(AND('[1]INVESTIGADOR_Otras situaciones '!$R114&lt;&gt;"",'[1]INVESTIGADOR_Otras situaciones '!$R114&lt;&gt;0),'[1]INVESTIGADOR_Otras situaciones '!$R114,""),IF($A116="TOTAL",SUM(INDIRECT("K4:K"&amp;ROW()-1)),""))</f>
        <v/>
      </c>
      <c r="L116" s="3" t="str">
        <f ca="1">IF(AND($A116&lt;&gt;"",$A116&lt;&gt;"TOTAL"),IF(AND('[1]INVESTIGADOR_Otras situaciones '!$T114&lt;&gt;"",'[1]INVESTIGADOR_Otras situaciones '!$T114&lt;&gt;0),'[1]INVESTIGADOR_Otras situaciones '!$T114,""),IF($A116="TOTAL",SUM(INDIRECT("L4:L"&amp;ROW()-1)),""))</f>
        <v/>
      </c>
      <c r="M116" s="3" t="str">
        <f t="shared" ca="1" si="22"/>
        <v/>
      </c>
      <c r="N116" s="3" t="str">
        <f ca="1">IF(AND($A116&lt;&gt;"",$A116&lt;&gt;"TOTAL"),IF(AND('[1]INVESTIGADOR_Otras situaciones '!$W114&lt;&gt;"",'[1]INVESTIGADOR_Otras situaciones '!$W114&lt;&gt;0),'[1]INVESTIGADOR_Otras situaciones '!$W114,""),IF($A116="TOTAL",SUM(INDIRECT("N4:N"&amp;ROW()-1)),""))</f>
        <v/>
      </c>
      <c r="O116" s="3" t="str">
        <f ca="1">IF(AND($A116&lt;&gt;"",$A116&lt;&gt;"TOTAL"),IF(AND('[1]INVESTIGADOR_Otras situaciones '!$Y114&lt;&gt;"",'[1]INVESTIGADOR_Otras situaciones '!$Y114&lt;&gt;0),'[1]INVESTIGADOR_Otras situaciones '!$Y114,""),IF($A116="TOTAL",SUM(INDIRECT("O4:O"&amp;ROW()-1)),""))</f>
        <v/>
      </c>
      <c r="P116" s="3" t="str">
        <f t="shared" ca="1" si="23"/>
        <v/>
      </c>
      <c r="Q116" s="3" t="str">
        <f ca="1">IF(AND($A116&lt;&gt;"",$A116&lt;&gt;"TOTAL"),IF(AND('[1]INVESTIGADOR_Otras situaciones '!$AB114&lt;&gt;"",'[1]INVESTIGADOR_Otras situaciones '!$AB114&lt;&gt;0),'[1]INVESTIGADOR_Otras situaciones '!$AB114,""),IF($A116="TOTAL",SUM(INDIRECT("Q4:Q"&amp;ROW()-1)),""))</f>
        <v/>
      </c>
      <c r="R116" s="3" t="str">
        <f ca="1">IF(AND($A116&lt;&gt;"",$A116&lt;&gt;"TOTAL"),IF(AND('[1]INVESTIGADOR_Otras situaciones '!$AD114&lt;&gt;"",'[1]INVESTIGADOR_Otras situaciones '!$AD114&lt;&gt;0),'[1]INVESTIGADOR_Otras situaciones '!$AD114,""),IF($A116="TOTAL",SUM(INDIRECT("R4:R"&amp;ROW()-1)),""))</f>
        <v/>
      </c>
      <c r="S116" s="3" t="str">
        <f t="shared" ca="1" si="24"/>
        <v/>
      </c>
      <c r="T116" s="3" t="str">
        <f ca="1">IF(AND($A116&lt;&gt;"",$A116&lt;&gt;"TOTAL"),IF(AND('[1]INVESTIGADOR_Otras situaciones '!$AG114&lt;&gt;"",'[1]INVESTIGADOR_Otras situaciones '!$AG114&lt;&gt;0),'[1]INVESTIGADOR_Otras situaciones '!$AG114,""),IF($A116="TOTAL",SUM(INDIRECT("T4:T"&amp;ROW()-1)),""))</f>
        <v/>
      </c>
      <c r="U116" s="3" t="str">
        <f ca="1">IF(AND($A116&lt;&gt;"",$A116&lt;&gt;"TOTAL"),IF(AND('[1]INVESTIGADOR_Otras situaciones '!$AI114&lt;&gt;"",'[1]INVESTIGADOR_Otras situaciones '!$AI114&lt;&gt;0),'[1]INVESTIGADOR_Otras situaciones '!$AI114,""),IF($A116="TOTAL",SUM(INDIRECT("U4:U"&amp;ROW()-1)),""))</f>
        <v/>
      </c>
      <c r="V116" s="3" t="str">
        <f t="shared" ca="1" si="25"/>
        <v/>
      </c>
      <c r="W116" s="3" t="str">
        <f ca="1">IF(AND($A116&lt;&gt;"",$A116&lt;&gt;"TOTAL"),IF(AND('[1]INVESTIGADOR_Otras situaciones '!$AL114&lt;&gt;"",'[1]INVESTIGADOR_Otras situaciones '!$AL114&lt;&gt;0),'[1]INVESTIGADOR_Otras situaciones '!$AL114,""),IF($A116="TOTAL",SUM(INDIRECT("W4:W"&amp;ROW()-1)),""))</f>
        <v/>
      </c>
      <c r="X116" s="3" t="str">
        <f ca="1">IF(AND($A116&lt;&gt;"",$A116&lt;&gt;"TOTAL"),IF(AND('[1]INVESTIGADOR_Otras situaciones '!$AN114&lt;&gt;"",'[1]INVESTIGADOR_Otras situaciones '!$AN114&lt;&gt;0),'[1]INVESTIGADOR_Otras situaciones '!$AN114,""),IF($A116="TOTAL",SUM(INDIRECT("X4:X"&amp;ROW()-1)),""))</f>
        <v/>
      </c>
      <c r="Y116" s="3" t="str">
        <f t="shared" ca="1" si="26"/>
        <v/>
      </c>
      <c r="Z116" s="3" t="str">
        <f ca="1">IF(AND($A116&lt;&gt;"",$A116&lt;&gt;"TOTAL"),IF(AND('[1]INVESTIGADOR_Otras situaciones '!$AQ114&lt;&gt;"",'[1]INVESTIGADOR_Otras situaciones '!$AQ114&lt;&gt;0),'[1]INVESTIGADOR_Otras situaciones '!$AQ114,""),IF($A116="TOTAL",SUM(INDIRECT("Z4:Z"&amp;ROW()-1)),""))</f>
        <v/>
      </c>
      <c r="AA116" s="3" t="str">
        <f ca="1">IF(AND($A116&lt;&gt;"",$A116&lt;&gt;"TOTAL"),IF(AND('[1]INVESTIGADOR_Otras situaciones '!$AS114&lt;&gt;"",'[1]INVESTIGADOR_Otras situaciones '!$AS114&lt;&gt;0),'[1]INVESTIGADOR_Otras situaciones '!$AS114,""),IF($A116="TOTAL",SUM(INDIRECT("AA4:AA"&amp;ROW()-1)),""))</f>
        <v/>
      </c>
      <c r="AB116" s="3" t="str">
        <f t="shared" ca="1" si="27"/>
        <v/>
      </c>
      <c r="AC116" s="3" t="str">
        <f ca="1">IF(AND($A116&lt;&gt;"",$A116&lt;&gt;"TOTAL"),IF(AND('[1]INVESTIGADOR_Otras situaciones '!$AV114&lt;&gt;"",'[1]INVESTIGADOR_Otras situaciones '!$AV114&lt;&gt;0),'[1]INVESTIGADOR_Otras situaciones '!$AV114,""),IF($A116="TOTAL",SUM(INDIRECT("AC4:AC"&amp;ROW()-1)),""))</f>
        <v/>
      </c>
      <c r="AD116" s="3" t="str">
        <f ca="1">IF(AND($A116&lt;&gt;"",$A116&lt;&gt;"TOTAL"),IF(AND('[1]INVESTIGADOR_Otras situaciones '!$AX114&lt;&gt;"",'[1]INVESTIGADOR_Otras situaciones '!$AX114&lt;&gt;0),'[1]INVESTIGADOR_Otras situaciones '!$AX114,""),IF($A116="TOTAL",SUM(INDIRECT("AD4:AD"&amp;ROW()-1)),""))</f>
        <v/>
      </c>
      <c r="AE116" s="3" t="str">
        <f t="shared" ca="1" si="28"/>
        <v/>
      </c>
      <c r="AF116" s="3" t="str">
        <f ca="1">IF(AND($A116&lt;&gt;"",$A116&lt;&gt;"TOTAL"),IF(AND('[1]INVESTIGADOR_Otras situaciones '!$BA114&lt;&gt;"",'[1]INVESTIGADOR_Otras situaciones '!$BA114&lt;&gt;0),'[1]INVESTIGADOR_Otras situaciones '!$BA114,""),IF($A116="TOTAL",SUM(INDIRECT("AF4:AF"&amp;ROW()-1)),""))</f>
        <v/>
      </c>
      <c r="AG116" s="3" t="str">
        <f ca="1">IF(AND($A116&lt;&gt;"",$A116&lt;&gt;"TOTAL"),IF(AND('[1]INVESTIGADOR_Otras situaciones '!$BC114&lt;&gt;"",'[1]INVESTIGADOR_Otras situaciones '!$BC114&lt;&gt;0),'[1]INVESTIGADOR_Otras situaciones '!$BC114,""),IF($A116="TOTAL",SUM(INDIRECT("AG4:AG"&amp;ROW()-1)),""))</f>
        <v/>
      </c>
      <c r="AH116" s="3" t="str">
        <f t="shared" ca="1" si="29"/>
        <v/>
      </c>
      <c r="AI116" s="3" t="str">
        <f ca="1">IF(AND($A116&lt;&gt;"",$A116&lt;&gt;"TOTAL"),IF(AND('[1]INVESTIGADOR_Otras situaciones '!$BF114&lt;&gt;"",'[1]INVESTIGADOR_Otras situaciones '!$BF114&lt;&gt;0),'[1]INVESTIGADOR_Otras situaciones '!$BF114,""),IF($A116="TOTAL",SUM(INDIRECT("AI4:AI"&amp;ROW()-1)),""))</f>
        <v/>
      </c>
      <c r="AJ116" s="3" t="str">
        <f ca="1">IF(AND($A116&lt;&gt;"",$A116&lt;&gt;"TOTAL"),IF(AND('[1]INVESTIGADOR_Otras situaciones '!$BH114&lt;&gt;"",'[1]INVESTIGADOR_Otras situaciones '!$BH114&lt;&gt;0),'[1]INVESTIGADOR_Otras situaciones '!$BH114,""),IF($A116="TOTAL",SUM(INDIRECT("AJ4:AJ"&amp;ROW()-1)),""))</f>
        <v/>
      </c>
      <c r="AK116" s="3" t="str">
        <f t="shared" ca="1" si="30"/>
        <v/>
      </c>
      <c r="AL116" s="3" t="str">
        <f ca="1">IF(AND($A116&lt;&gt;"",$A116&lt;&gt;"TOTAL"),IF(AND('[1]INVESTIGADOR_Otras situaciones '!$BK114&lt;&gt;"",'[1]INVESTIGADOR_Otras situaciones '!$BK114&lt;&gt;0),'[1]INVESTIGADOR_Otras situaciones '!$BK114,""),IF($A116="TOTAL",SUM(INDIRECT("AL4:AL"&amp;ROW()-1)),""))</f>
        <v/>
      </c>
      <c r="AM116" s="3" t="str">
        <f ca="1">IF(AND($A116&lt;&gt;"",$A116&lt;&gt;"TOTAL"),IF(AND('[1]INVESTIGADOR_Otras situaciones '!$BM114&lt;&gt;"",'[1]INVESTIGADOR_Otras situaciones '!$BM114&lt;&gt;0),'[1]INVESTIGADOR_Otras situaciones '!$BM114,""),IF($A116="TOTAL",SUM(INDIRECT("AM4:AM"&amp;ROW()-1)),""))</f>
        <v/>
      </c>
      <c r="AN116" s="3" t="str">
        <f t="shared" ca="1" si="31"/>
        <v/>
      </c>
      <c r="AO116" s="3" t="str">
        <f ca="1">IF(AND($A116&lt;&gt;"",$A116&lt;&gt;"TOTAL"),IF(AND('[1]INVESTIGADOR_Otras situaciones '!$BP114&lt;&gt;"",'[1]INVESTIGADOR_Otras situaciones '!$BP114&lt;&gt;0),'[1]INVESTIGADOR_Otras situaciones '!$BP114,""),IF($A116="TOTAL",SUM(INDIRECT("AO4:AO"&amp;ROW()-1)),""))</f>
        <v/>
      </c>
      <c r="AP116" s="3" t="str">
        <f ca="1">IF(AND($A116&lt;&gt;"",$A116&lt;&gt;"TOTAL"),IF(AND('[1]INVESTIGADOR_Otras situaciones '!$BR114&lt;&gt;"",'[1]INVESTIGADOR_Otras situaciones '!$BR114&lt;&gt;0),'[1]INVESTIGADOR_Otras situaciones '!$BR114,""),IF($A116="TOTAL",SUM(INDIRECT("AP4:AP"&amp;ROW()-1)),""))</f>
        <v/>
      </c>
      <c r="AQ116" s="3" t="str">
        <f t="shared" ca="1" si="32"/>
        <v/>
      </c>
      <c r="AR116" s="3" t="str">
        <f ca="1">IF(AND($A116&lt;&gt;"",$A116&lt;&gt;"TOTAL"),IF(AND('[1]INVESTIGADOR_Otras situaciones '!$BU114&lt;&gt;"",'[1]INVESTIGADOR_Otras situaciones '!$BU114&lt;&gt;0),'[1]INVESTIGADOR_Otras situaciones '!$BU114,""),IF($A116="TOTAL",SUM(INDIRECT("AR4:AR"&amp;ROW()-1)),""))</f>
        <v/>
      </c>
      <c r="AS116" s="3" t="str">
        <f ca="1">IF(AND($A116&lt;&gt;"",$A116&lt;&gt;"TOTAL"),IF(AND('[1]INVESTIGADOR_Otras situaciones '!$BW114&lt;&gt;"",'[1]INVESTIGADOR_Otras situaciones '!$BW114&lt;&gt;0),'[1]INVESTIGADOR_Otras situaciones '!$BW114,""),IF($A116="TOTAL",SUM(INDIRECT("AS4:AS"&amp;ROW()-1)),""))</f>
        <v/>
      </c>
      <c r="AT116" s="3" t="str">
        <f t="shared" ca="1" si="33"/>
        <v/>
      </c>
      <c r="AU116" s="3" t="str">
        <f ca="1">IF(AND($A116&lt;&gt;"",$A116&lt;&gt;"TOTAL"),IF(AND('[1]INVESTIGADOR_Otras situaciones '!$BZ114&lt;&gt;"",'[1]INVESTIGADOR_Otras situaciones '!$BZ114&lt;&gt;0),'[1]INVESTIGADOR_Otras situaciones '!$BZ114,""),IF($A116="TOTAL",SUM(INDIRECT("AU4:AU"&amp;ROW()-1)),""))</f>
        <v/>
      </c>
      <c r="AV116" s="3" t="str">
        <f ca="1">IF(AND($A116&lt;&gt;"",$A116&lt;&gt;"TOTAL"),IF(AND('[1]INVESTIGADOR_Otras situaciones '!$CB114&lt;&gt;"",'[1]INVESTIGADOR_Otras situaciones '!$CB114&lt;&gt;0),'[1]INVESTIGADOR_Otras situaciones '!$CB114,""),IF($A116="TOTAL",SUM(INDIRECT("AV4:AV"&amp;ROW()-1)),""))</f>
        <v/>
      </c>
      <c r="AW116" s="3" t="str">
        <f t="shared" ca="1" si="34"/>
        <v/>
      </c>
      <c r="AX116" s="3" t="str">
        <f ca="1">IF(AND($A116&lt;&gt;"",$A116&lt;&gt;"TOTAL"),IF(AND('[1]INVESTIGADOR_Otras situaciones '!$CE114&lt;&gt;"",'[1]INVESTIGADOR_Otras situaciones '!$CE114&lt;&gt;0),'[1]INVESTIGADOR_Otras situaciones '!$CE114,""),IF($A116="TOTAL",SUM(INDIRECT("AX4:AX"&amp;ROW()-1)),""))</f>
        <v/>
      </c>
      <c r="AY116" s="3" t="str">
        <f ca="1">IF(AND($A116&lt;&gt;"",$A116&lt;&gt;"TOTAL"),IF(AND('[1]INVESTIGADOR_Otras situaciones '!$CG114&lt;&gt;"",'[1]INVESTIGADOR_Otras situaciones '!$CG114&lt;&gt;0),'[1]INVESTIGADOR_Otras situaciones '!$CG114,""),IF($A116="TOTAL",SUM(INDIRECT("AY4:AY"&amp;ROW()-1)),""))</f>
        <v/>
      </c>
      <c r="AZ116" s="3" t="str">
        <f t="shared" ca="1" si="35"/>
        <v/>
      </c>
      <c r="BA116" s="3" t="str">
        <f ca="1">IF(AND($A116&lt;&gt;"",$A116&lt;&gt;"TOTAL"),IF(AND('[1]INVESTIGADOR_Otras situaciones '!$CJ114&lt;&gt;"",'[1]INVESTIGADOR_Otras situaciones '!$CJ114&lt;&gt;0),'[1]INVESTIGADOR_Otras situaciones '!$CJ114,""),IF($A116="TOTAL",SUM(INDIRECT("BA4:BA"&amp;ROW()-1)),""))</f>
        <v/>
      </c>
      <c r="BB116" s="3" t="str">
        <f ca="1">IF(AND($A116&lt;&gt;"",$A116&lt;&gt;"TOTAL"),IF(AND('[1]INVESTIGADOR_Otras situaciones '!$CL114&lt;&gt;"",'[1]INVESTIGADOR_Otras situaciones '!$CL114&lt;&gt;0),'[1]INVESTIGADOR_Otras situaciones '!$CL114,""),IF($A116="TOTAL",SUM(INDIRECT("BB4:BB"&amp;ROW()-1)),""))</f>
        <v/>
      </c>
      <c r="BC116" s="3" t="str">
        <f t="shared" ca="1" si="36"/>
        <v/>
      </c>
      <c r="BD116" s="3" t="str">
        <f ca="1">IF(AND($A116&lt;&gt;"",$A116&lt;&gt;"TOTAL"),IF(AND('[1]INVESTIGADOR_Otras situaciones '!$CO114&lt;&gt;"",'[1]INVESTIGADOR_Otras situaciones '!$CO114&lt;&gt;0),'[1]INVESTIGADOR_Otras situaciones '!$CO114,""),IF($A116="TOTAL",SUM(INDIRECT("BD4:BD"&amp;ROW()-1)),""))</f>
        <v/>
      </c>
      <c r="BE116" s="3" t="str">
        <f ca="1">IF(AND($A116&lt;&gt;"",$A116&lt;&gt;"TOTAL"),IF(AND('[1]INVESTIGADOR_Otras situaciones '!$CQ114&lt;&gt;"",'[1]INVESTIGADOR_Otras situaciones '!$CQ114&lt;&gt;0),'[1]INVESTIGADOR_Otras situaciones '!$CQ114,""),IF($A116="TOTAL",SUM(INDIRECT("BE4:BE"&amp;ROW()-1)),""))</f>
        <v/>
      </c>
      <c r="BF116" s="3" t="str">
        <f t="shared" ca="1" si="37"/>
        <v/>
      </c>
    </row>
    <row r="117" spans="1:58" x14ac:dyDescent="0.2">
      <c r="A117" s="25" t="str">
        <f>IF('[1]INVESTIGADOR_Otras situaciones '!$B115&lt;&gt;"",'[1]INVESTIGADOR_Otras situaciones '!$B115,IF(AND('[1]INVESTIGADOR_Otras situaciones '!$B115="",'[1]INVESTIGADOR_Otras situaciones '!$B116="",'[1]INVESTIGADOR_Otras situaciones '!$B114=""),"","TOTAL"))</f>
        <v/>
      </c>
      <c r="B117" s="3" t="str">
        <f ca="1">IF(AND($A117&lt;&gt;"",$A117&lt;&gt;"TOTAL"),IF(AND('[1]INVESTIGADOR_Otras situaciones '!$C115&lt;&gt;"",'[1]INVESTIGADOR_Otras situaciones '!$C115&lt;&gt;0),'[1]INVESTIGADOR_Otras situaciones '!$C115,""),IF($A117="TOTAL",SUM(INDIRECT("B4:B"&amp;ROW()-1)),""))</f>
        <v/>
      </c>
      <c r="C117" s="3" t="str">
        <f ca="1">IF(AND($A117&lt;&gt;"",$A117&lt;&gt;"TOTAL"),IF(AND('[1]INVESTIGADOR_Otras situaciones '!$E115&lt;&gt;"",'[1]INVESTIGADOR_Otras situaciones '!$E115&lt;&gt;0),'[1]INVESTIGADOR_Otras situaciones '!$E115,""),IF($A117="TOTAL",SUM(INDIRECT("C4:C"&amp;ROW()-1)),""))</f>
        <v/>
      </c>
      <c r="D117" s="3" t="str">
        <f t="shared" ca="1" si="19"/>
        <v/>
      </c>
      <c r="E117" s="3" t="str">
        <f ca="1">IF(AND($A117&lt;&gt;"",$A117&lt;&gt;"TOTAL"),IF(AND('[1]INVESTIGADOR_Otras situaciones '!$H115&lt;&gt;"",'[1]INVESTIGADOR_Otras situaciones '!$H115&lt;&gt;0),'[1]INVESTIGADOR_Otras situaciones '!$H115,""),IF($A117="TOTAL",SUM(INDIRECT("E4:E"&amp;ROW()-1)),""))</f>
        <v/>
      </c>
      <c r="F117" s="3" t="str">
        <f ca="1">IF(AND($A117&lt;&gt;"",$A117&lt;&gt;"TOTAL"),IF(AND('[1]INVESTIGADOR_Otras situaciones '!$J115&lt;&gt;"",'[1]INVESTIGADOR_Otras situaciones '!$J115&lt;&gt;0),'[1]INVESTIGADOR_Otras situaciones '!$J115,""),IF($A117="TOTAL",SUM(INDIRECT("F4:F"&amp;ROW()-1)),""))</f>
        <v/>
      </c>
      <c r="G117" s="3" t="str">
        <f t="shared" ca="1" si="20"/>
        <v/>
      </c>
      <c r="H117" s="3" t="str">
        <f ca="1">IF(AND($A117&lt;&gt;"",$A117&lt;&gt;"TOTAL"),IF(AND('[1]INVESTIGADOR_Otras situaciones '!$M115&lt;&gt;"",'[1]INVESTIGADOR_Otras situaciones '!$M115&lt;&gt;0),'[1]INVESTIGADOR_Otras situaciones '!$M115,""),IF($A117="TOTAL",SUM(INDIRECT("H4:H"&amp;ROW()-1)),""))</f>
        <v/>
      </c>
      <c r="I117" s="3" t="str">
        <f ca="1">IF(AND($A117&lt;&gt;"",$A117&lt;&gt;"TOTAL"),IF(AND('[1]INVESTIGADOR_Otras situaciones '!$O115&lt;&gt;"",'[1]INVESTIGADOR_Otras situaciones '!$O115&lt;&gt;0),'[1]INVESTIGADOR_Otras situaciones '!$O115,""),IF($A117="TOTAL",SUM(INDIRECT("I4:I"&amp;ROW()-1)),""))</f>
        <v/>
      </c>
      <c r="J117" s="3" t="str">
        <f t="shared" ca="1" si="21"/>
        <v/>
      </c>
      <c r="K117" s="3" t="str">
        <f ca="1">IF(AND($A117&lt;&gt;"",$A117&lt;&gt;"TOTAL"),IF(AND('[1]INVESTIGADOR_Otras situaciones '!$R115&lt;&gt;"",'[1]INVESTIGADOR_Otras situaciones '!$R115&lt;&gt;0),'[1]INVESTIGADOR_Otras situaciones '!$R115,""),IF($A117="TOTAL",SUM(INDIRECT("K4:K"&amp;ROW()-1)),""))</f>
        <v/>
      </c>
      <c r="L117" s="3" t="str">
        <f ca="1">IF(AND($A117&lt;&gt;"",$A117&lt;&gt;"TOTAL"),IF(AND('[1]INVESTIGADOR_Otras situaciones '!$T115&lt;&gt;"",'[1]INVESTIGADOR_Otras situaciones '!$T115&lt;&gt;0),'[1]INVESTIGADOR_Otras situaciones '!$T115,""),IF($A117="TOTAL",SUM(INDIRECT("L4:L"&amp;ROW()-1)),""))</f>
        <v/>
      </c>
      <c r="M117" s="3" t="str">
        <f t="shared" ca="1" si="22"/>
        <v/>
      </c>
      <c r="N117" s="3" t="str">
        <f ca="1">IF(AND($A117&lt;&gt;"",$A117&lt;&gt;"TOTAL"),IF(AND('[1]INVESTIGADOR_Otras situaciones '!$W115&lt;&gt;"",'[1]INVESTIGADOR_Otras situaciones '!$W115&lt;&gt;0),'[1]INVESTIGADOR_Otras situaciones '!$W115,""),IF($A117="TOTAL",SUM(INDIRECT("N4:N"&amp;ROW()-1)),""))</f>
        <v/>
      </c>
      <c r="O117" s="3" t="str">
        <f ca="1">IF(AND($A117&lt;&gt;"",$A117&lt;&gt;"TOTAL"),IF(AND('[1]INVESTIGADOR_Otras situaciones '!$Y115&lt;&gt;"",'[1]INVESTIGADOR_Otras situaciones '!$Y115&lt;&gt;0),'[1]INVESTIGADOR_Otras situaciones '!$Y115,""),IF($A117="TOTAL",SUM(INDIRECT("O4:O"&amp;ROW()-1)),""))</f>
        <v/>
      </c>
      <c r="P117" s="3" t="str">
        <f t="shared" ca="1" si="23"/>
        <v/>
      </c>
      <c r="Q117" s="3" t="str">
        <f ca="1">IF(AND($A117&lt;&gt;"",$A117&lt;&gt;"TOTAL"),IF(AND('[1]INVESTIGADOR_Otras situaciones '!$AB115&lt;&gt;"",'[1]INVESTIGADOR_Otras situaciones '!$AB115&lt;&gt;0),'[1]INVESTIGADOR_Otras situaciones '!$AB115,""),IF($A117="TOTAL",SUM(INDIRECT("Q4:Q"&amp;ROW()-1)),""))</f>
        <v/>
      </c>
      <c r="R117" s="3" t="str">
        <f ca="1">IF(AND($A117&lt;&gt;"",$A117&lt;&gt;"TOTAL"),IF(AND('[1]INVESTIGADOR_Otras situaciones '!$AD115&lt;&gt;"",'[1]INVESTIGADOR_Otras situaciones '!$AD115&lt;&gt;0),'[1]INVESTIGADOR_Otras situaciones '!$AD115,""),IF($A117="TOTAL",SUM(INDIRECT("R4:R"&amp;ROW()-1)),""))</f>
        <v/>
      </c>
      <c r="S117" s="3" t="str">
        <f t="shared" ca="1" si="24"/>
        <v/>
      </c>
      <c r="T117" s="3" t="str">
        <f ca="1">IF(AND($A117&lt;&gt;"",$A117&lt;&gt;"TOTAL"),IF(AND('[1]INVESTIGADOR_Otras situaciones '!$AG115&lt;&gt;"",'[1]INVESTIGADOR_Otras situaciones '!$AG115&lt;&gt;0),'[1]INVESTIGADOR_Otras situaciones '!$AG115,""),IF($A117="TOTAL",SUM(INDIRECT("T4:T"&amp;ROW()-1)),""))</f>
        <v/>
      </c>
      <c r="U117" s="3" t="str">
        <f ca="1">IF(AND($A117&lt;&gt;"",$A117&lt;&gt;"TOTAL"),IF(AND('[1]INVESTIGADOR_Otras situaciones '!$AI115&lt;&gt;"",'[1]INVESTIGADOR_Otras situaciones '!$AI115&lt;&gt;0),'[1]INVESTIGADOR_Otras situaciones '!$AI115,""),IF($A117="TOTAL",SUM(INDIRECT("U4:U"&amp;ROW()-1)),""))</f>
        <v/>
      </c>
      <c r="V117" s="3" t="str">
        <f t="shared" ca="1" si="25"/>
        <v/>
      </c>
      <c r="W117" s="3" t="str">
        <f ca="1">IF(AND($A117&lt;&gt;"",$A117&lt;&gt;"TOTAL"),IF(AND('[1]INVESTIGADOR_Otras situaciones '!$AL115&lt;&gt;"",'[1]INVESTIGADOR_Otras situaciones '!$AL115&lt;&gt;0),'[1]INVESTIGADOR_Otras situaciones '!$AL115,""),IF($A117="TOTAL",SUM(INDIRECT("W4:W"&amp;ROW()-1)),""))</f>
        <v/>
      </c>
      <c r="X117" s="3" t="str">
        <f ca="1">IF(AND($A117&lt;&gt;"",$A117&lt;&gt;"TOTAL"),IF(AND('[1]INVESTIGADOR_Otras situaciones '!$AN115&lt;&gt;"",'[1]INVESTIGADOR_Otras situaciones '!$AN115&lt;&gt;0),'[1]INVESTIGADOR_Otras situaciones '!$AN115,""),IF($A117="TOTAL",SUM(INDIRECT("X4:X"&amp;ROW()-1)),""))</f>
        <v/>
      </c>
      <c r="Y117" s="3" t="str">
        <f t="shared" ca="1" si="26"/>
        <v/>
      </c>
      <c r="Z117" s="3" t="str">
        <f ca="1">IF(AND($A117&lt;&gt;"",$A117&lt;&gt;"TOTAL"),IF(AND('[1]INVESTIGADOR_Otras situaciones '!$AQ115&lt;&gt;"",'[1]INVESTIGADOR_Otras situaciones '!$AQ115&lt;&gt;0),'[1]INVESTIGADOR_Otras situaciones '!$AQ115,""),IF($A117="TOTAL",SUM(INDIRECT("Z4:Z"&amp;ROW()-1)),""))</f>
        <v/>
      </c>
      <c r="AA117" s="3" t="str">
        <f ca="1">IF(AND($A117&lt;&gt;"",$A117&lt;&gt;"TOTAL"),IF(AND('[1]INVESTIGADOR_Otras situaciones '!$AS115&lt;&gt;"",'[1]INVESTIGADOR_Otras situaciones '!$AS115&lt;&gt;0),'[1]INVESTIGADOR_Otras situaciones '!$AS115,""),IF($A117="TOTAL",SUM(INDIRECT("AA4:AA"&amp;ROW()-1)),""))</f>
        <v/>
      </c>
      <c r="AB117" s="3" t="str">
        <f t="shared" ca="1" si="27"/>
        <v/>
      </c>
      <c r="AC117" s="3" t="str">
        <f ca="1">IF(AND($A117&lt;&gt;"",$A117&lt;&gt;"TOTAL"),IF(AND('[1]INVESTIGADOR_Otras situaciones '!$AV115&lt;&gt;"",'[1]INVESTIGADOR_Otras situaciones '!$AV115&lt;&gt;0),'[1]INVESTIGADOR_Otras situaciones '!$AV115,""),IF($A117="TOTAL",SUM(INDIRECT("AC4:AC"&amp;ROW()-1)),""))</f>
        <v/>
      </c>
      <c r="AD117" s="3" t="str">
        <f ca="1">IF(AND($A117&lt;&gt;"",$A117&lt;&gt;"TOTAL"),IF(AND('[1]INVESTIGADOR_Otras situaciones '!$AX115&lt;&gt;"",'[1]INVESTIGADOR_Otras situaciones '!$AX115&lt;&gt;0),'[1]INVESTIGADOR_Otras situaciones '!$AX115,""),IF($A117="TOTAL",SUM(INDIRECT("AD4:AD"&amp;ROW()-1)),""))</f>
        <v/>
      </c>
      <c r="AE117" s="3" t="str">
        <f t="shared" ca="1" si="28"/>
        <v/>
      </c>
      <c r="AF117" s="3" t="str">
        <f ca="1">IF(AND($A117&lt;&gt;"",$A117&lt;&gt;"TOTAL"),IF(AND('[1]INVESTIGADOR_Otras situaciones '!$BA115&lt;&gt;"",'[1]INVESTIGADOR_Otras situaciones '!$BA115&lt;&gt;0),'[1]INVESTIGADOR_Otras situaciones '!$BA115,""),IF($A117="TOTAL",SUM(INDIRECT("AF4:AF"&amp;ROW()-1)),""))</f>
        <v/>
      </c>
      <c r="AG117" s="3" t="str">
        <f ca="1">IF(AND($A117&lt;&gt;"",$A117&lt;&gt;"TOTAL"),IF(AND('[1]INVESTIGADOR_Otras situaciones '!$BC115&lt;&gt;"",'[1]INVESTIGADOR_Otras situaciones '!$BC115&lt;&gt;0),'[1]INVESTIGADOR_Otras situaciones '!$BC115,""),IF($A117="TOTAL",SUM(INDIRECT("AG4:AG"&amp;ROW()-1)),""))</f>
        <v/>
      </c>
      <c r="AH117" s="3" t="str">
        <f t="shared" ca="1" si="29"/>
        <v/>
      </c>
      <c r="AI117" s="3" t="str">
        <f ca="1">IF(AND($A117&lt;&gt;"",$A117&lt;&gt;"TOTAL"),IF(AND('[1]INVESTIGADOR_Otras situaciones '!$BF115&lt;&gt;"",'[1]INVESTIGADOR_Otras situaciones '!$BF115&lt;&gt;0),'[1]INVESTIGADOR_Otras situaciones '!$BF115,""),IF($A117="TOTAL",SUM(INDIRECT("AI4:AI"&amp;ROW()-1)),""))</f>
        <v/>
      </c>
      <c r="AJ117" s="3" t="str">
        <f ca="1">IF(AND($A117&lt;&gt;"",$A117&lt;&gt;"TOTAL"),IF(AND('[1]INVESTIGADOR_Otras situaciones '!$BH115&lt;&gt;"",'[1]INVESTIGADOR_Otras situaciones '!$BH115&lt;&gt;0),'[1]INVESTIGADOR_Otras situaciones '!$BH115,""),IF($A117="TOTAL",SUM(INDIRECT("AJ4:AJ"&amp;ROW()-1)),""))</f>
        <v/>
      </c>
      <c r="AK117" s="3" t="str">
        <f t="shared" ca="1" si="30"/>
        <v/>
      </c>
      <c r="AL117" s="3" t="str">
        <f ca="1">IF(AND($A117&lt;&gt;"",$A117&lt;&gt;"TOTAL"),IF(AND('[1]INVESTIGADOR_Otras situaciones '!$BK115&lt;&gt;"",'[1]INVESTIGADOR_Otras situaciones '!$BK115&lt;&gt;0),'[1]INVESTIGADOR_Otras situaciones '!$BK115,""),IF($A117="TOTAL",SUM(INDIRECT("AL4:AL"&amp;ROW()-1)),""))</f>
        <v/>
      </c>
      <c r="AM117" s="3" t="str">
        <f ca="1">IF(AND($A117&lt;&gt;"",$A117&lt;&gt;"TOTAL"),IF(AND('[1]INVESTIGADOR_Otras situaciones '!$BM115&lt;&gt;"",'[1]INVESTIGADOR_Otras situaciones '!$BM115&lt;&gt;0),'[1]INVESTIGADOR_Otras situaciones '!$BM115,""),IF($A117="TOTAL",SUM(INDIRECT("AM4:AM"&amp;ROW()-1)),""))</f>
        <v/>
      </c>
      <c r="AN117" s="3" t="str">
        <f t="shared" ca="1" si="31"/>
        <v/>
      </c>
      <c r="AO117" s="3" t="str">
        <f ca="1">IF(AND($A117&lt;&gt;"",$A117&lt;&gt;"TOTAL"),IF(AND('[1]INVESTIGADOR_Otras situaciones '!$BP115&lt;&gt;"",'[1]INVESTIGADOR_Otras situaciones '!$BP115&lt;&gt;0),'[1]INVESTIGADOR_Otras situaciones '!$BP115,""),IF($A117="TOTAL",SUM(INDIRECT("AO4:AO"&amp;ROW()-1)),""))</f>
        <v/>
      </c>
      <c r="AP117" s="3" t="str">
        <f ca="1">IF(AND($A117&lt;&gt;"",$A117&lt;&gt;"TOTAL"),IF(AND('[1]INVESTIGADOR_Otras situaciones '!$BR115&lt;&gt;"",'[1]INVESTIGADOR_Otras situaciones '!$BR115&lt;&gt;0),'[1]INVESTIGADOR_Otras situaciones '!$BR115,""),IF($A117="TOTAL",SUM(INDIRECT("AP4:AP"&amp;ROW()-1)),""))</f>
        <v/>
      </c>
      <c r="AQ117" s="3" t="str">
        <f t="shared" ca="1" si="32"/>
        <v/>
      </c>
      <c r="AR117" s="3" t="str">
        <f ca="1">IF(AND($A117&lt;&gt;"",$A117&lt;&gt;"TOTAL"),IF(AND('[1]INVESTIGADOR_Otras situaciones '!$BU115&lt;&gt;"",'[1]INVESTIGADOR_Otras situaciones '!$BU115&lt;&gt;0),'[1]INVESTIGADOR_Otras situaciones '!$BU115,""),IF($A117="TOTAL",SUM(INDIRECT("AR4:AR"&amp;ROW()-1)),""))</f>
        <v/>
      </c>
      <c r="AS117" s="3" t="str">
        <f ca="1">IF(AND($A117&lt;&gt;"",$A117&lt;&gt;"TOTAL"),IF(AND('[1]INVESTIGADOR_Otras situaciones '!$BW115&lt;&gt;"",'[1]INVESTIGADOR_Otras situaciones '!$BW115&lt;&gt;0),'[1]INVESTIGADOR_Otras situaciones '!$BW115,""),IF($A117="TOTAL",SUM(INDIRECT("AS4:AS"&amp;ROW()-1)),""))</f>
        <v/>
      </c>
      <c r="AT117" s="3" t="str">
        <f t="shared" ca="1" si="33"/>
        <v/>
      </c>
      <c r="AU117" s="3" t="str">
        <f ca="1">IF(AND($A117&lt;&gt;"",$A117&lt;&gt;"TOTAL"),IF(AND('[1]INVESTIGADOR_Otras situaciones '!$BZ115&lt;&gt;"",'[1]INVESTIGADOR_Otras situaciones '!$BZ115&lt;&gt;0),'[1]INVESTIGADOR_Otras situaciones '!$BZ115,""),IF($A117="TOTAL",SUM(INDIRECT("AU4:AU"&amp;ROW()-1)),""))</f>
        <v/>
      </c>
      <c r="AV117" s="3" t="str">
        <f ca="1">IF(AND($A117&lt;&gt;"",$A117&lt;&gt;"TOTAL"),IF(AND('[1]INVESTIGADOR_Otras situaciones '!$CB115&lt;&gt;"",'[1]INVESTIGADOR_Otras situaciones '!$CB115&lt;&gt;0),'[1]INVESTIGADOR_Otras situaciones '!$CB115,""),IF($A117="TOTAL",SUM(INDIRECT("AV4:AV"&amp;ROW()-1)),""))</f>
        <v/>
      </c>
      <c r="AW117" s="3" t="str">
        <f t="shared" ca="1" si="34"/>
        <v/>
      </c>
      <c r="AX117" s="3" t="str">
        <f ca="1">IF(AND($A117&lt;&gt;"",$A117&lt;&gt;"TOTAL"),IF(AND('[1]INVESTIGADOR_Otras situaciones '!$CE115&lt;&gt;"",'[1]INVESTIGADOR_Otras situaciones '!$CE115&lt;&gt;0),'[1]INVESTIGADOR_Otras situaciones '!$CE115,""),IF($A117="TOTAL",SUM(INDIRECT("AX4:AX"&amp;ROW()-1)),""))</f>
        <v/>
      </c>
      <c r="AY117" s="3" t="str">
        <f ca="1">IF(AND($A117&lt;&gt;"",$A117&lt;&gt;"TOTAL"),IF(AND('[1]INVESTIGADOR_Otras situaciones '!$CG115&lt;&gt;"",'[1]INVESTIGADOR_Otras situaciones '!$CG115&lt;&gt;0),'[1]INVESTIGADOR_Otras situaciones '!$CG115,""),IF($A117="TOTAL",SUM(INDIRECT("AY4:AY"&amp;ROW()-1)),""))</f>
        <v/>
      </c>
      <c r="AZ117" s="3" t="str">
        <f t="shared" ca="1" si="35"/>
        <v/>
      </c>
      <c r="BA117" s="3" t="str">
        <f ca="1">IF(AND($A117&lt;&gt;"",$A117&lt;&gt;"TOTAL"),IF(AND('[1]INVESTIGADOR_Otras situaciones '!$CJ115&lt;&gt;"",'[1]INVESTIGADOR_Otras situaciones '!$CJ115&lt;&gt;0),'[1]INVESTIGADOR_Otras situaciones '!$CJ115,""),IF($A117="TOTAL",SUM(INDIRECT("BA4:BA"&amp;ROW()-1)),""))</f>
        <v/>
      </c>
      <c r="BB117" s="3" t="str">
        <f ca="1">IF(AND($A117&lt;&gt;"",$A117&lt;&gt;"TOTAL"),IF(AND('[1]INVESTIGADOR_Otras situaciones '!$CL115&lt;&gt;"",'[1]INVESTIGADOR_Otras situaciones '!$CL115&lt;&gt;0),'[1]INVESTIGADOR_Otras situaciones '!$CL115,""),IF($A117="TOTAL",SUM(INDIRECT("BB4:BB"&amp;ROW()-1)),""))</f>
        <v/>
      </c>
      <c r="BC117" s="3" t="str">
        <f t="shared" ca="1" si="36"/>
        <v/>
      </c>
      <c r="BD117" s="3" t="str">
        <f ca="1">IF(AND($A117&lt;&gt;"",$A117&lt;&gt;"TOTAL"),IF(AND('[1]INVESTIGADOR_Otras situaciones '!$CO115&lt;&gt;"",'[1]INVESTIGADOR_Otras situaciones '!$CO115&lt;&gt;0),'[1]INVESTIGADOR_Otras situaciones '!$CO115,""),IF($A117="TOTAL",SUM(INDIRECT("BD4:BD"&amp;ROW()-1)),""))</f>
        <v/>
      </c>
      <c r="BE117" s="3" t="str">
        <f ca="1">IF(AND($A117&lt;&gt;"",$A117&lt;&gt;"TOTAL"),IF(AND('[1]INVESTIGADOR_Otras situaciones '!$CQ115&lt;&gt;"",'[1]INVESTIGADOR_Otras situaciones '!$CQ115&lt;&gt;0),'[1]INVESTIGADOR_Otras situaciones '!$CQ115,""),IF($A117="TOTAL",SUM(INDIRECT("BE4:BE"&amp;ROW()-1)),""))</f>
        <v/>
      </c>
      <c r="BF117" s="3" t="str">
        <f t="shared" ca="1" si="37"/>
        <v/>
      </c>
    </row>
    <row r="118" spans="1:58" x14ac:dyDescent="0.2">
      <c r="A118" s="25" t="str">
        <f>IF('[1]INVESTIGADOR_Otras situaciones '!$B116&lt;&gt;"",'[1]INVESTIGADOR_Otras situaciones '!$B116,IF(AND('[1]INVESTIGADOR_Otras situaciones '!$B116="",'[1]INVESTIGADOR_Otras situaciones '!$B117="",'[1]INVESTIGADOR_Otras situaciones '!$B115=""),"","TOTAL"))</f>
        <v/>
      </c>
      <c r="B118" s="3" t="str">
        <f ca="1">IF(AND($A118&lt;&gt;"",$A118&lt;&gt;"TOTAL"),IF(AND('[1]INVESTIGADOR_Otras situaciones '!$C116&lt;&gt;"",'[1]INVESTIGADOR_Otras situaciones '!$C116&lt;&gt;0),'[1]INVESTIGADOR_Otras situaciones '!$C116,""),IF($A118="TOTAL",SUM(INDIRECT("B4:B"&amp;ROW()-1)),""))</f>
        <v/>
      </c>
      <c r="C118" s="3" t="str">
        <f ca="1">IF(AND($A118&lt;&gt;"",$A118&lt;&gt;"TOTAL"),IF(AND('[1]INVESTIGADOR_Otras situaciones '!$E116&lt;&gt;"",'[1]INVESTIGADOR_Otras situaciones '!$E116&lt;&gt;0),'[1]INVESTIGADOR_Otras situaciones '!$E116,""),IF($A118="TOTAL",SUM(INDIRECT("C4:C"&amp;ROW()-1)),""))</f>
        <v/>
      </c>
      <c r="D118" s="3" t="str">
        <f t="shared" ca="1" si="19"/>
        <v/>
      </c>
      <c r="E118" s="3" t="str">
        <f ca="1">IF(AND($A118&lt;&gt;"",$A118&lt;&gt;"TOTAL"),IF(AND('[1]INVESTIGADOR_Otras situaciones '!$H116&lt;&gt;"",'[1]INVESTIGADOR_Otras situaciones '!$H116&lt;&gt;0),'[1]INVESTIGADOR_Otras situaciones '!$H116,""),IF($A118="TOTAL",SUM(INDIRECT("E4:E"&amp;ROW()-1)),""))</f>
        <v/>
      </c>
      <c r="F118" s="3" t="str">
        <f ca="1">IF(AND($A118&lt;&gt;"",$A118&lt;&gt;"TOTAL"),IF(AND('[1]INVESTIGADOR_Otras situaciones '!$J116&lt;&gt;"",'[1]INVESTIGADOR_Otras situaciones '!$J116&lt;&gt;0),'[1]INVESTIGADOR_Otras situaciones '!$J116,""),IF($A118="TOTAL",SUM(INDIRECT("F4:F"&amp;ROW()-1)),""))</f>
        <v/>
      </c>
      <c r="G118" s="3" t="str">
        <f t="shared" ca="1" si="20"/>
        <v/>
      </c>
      <c r="H118" s="3" t="str">
        <f ca="1">IF(AND($A118&lt;&gt;"",$A118&lt;&gt;"TOTAL"),IF(AND('[1]INVESTIGADOR_Otras situaciones '!$M116&lt;&gt;"",'[1]INVESTIGADOR_Otras situaciones '!$M116&lt;&gt;0),'[1]INVESTIGADOR_Otras situaciones '!$M116,""),IF($A118="TOTAL",SUM(INDIRECT("H4:H"&amp;ROW()-1)),""))</f>
        <v/>
      </c>
      <c r="I118" s="3" t="str">
        <f ca="1">IF(AND($A118&lt;&gt;"",$A118&lt;&gt;"TOTAL"),IF(AND('[1]INVESTIGADOR_Otras situaciones '!$O116&lt;&gt;"",'[1]INVESTIGADOR_Otras situaciones '!$O116&lt;&gt;0),'[1]INVESTIGADOR_Otras situaciones '!$O116,""),IF($A118="TOTAL",SUM(INDIRECT("I4:I"&amp;ROW()-1)),""))</f>
        <v/>
      </c>
      <c r="J118" s="3" t="str">
        <f t="shared" ca="1" si="21"/>
        <v/>
      </c>
      <c r="K118" s="3" t="str">
        <f ca="1">IF(AND($A118&lt;&gt;"",$A118&lt;&gt;"TOTAL"),IF(AND('[1]INVESTIGADOR_Otras situaciones '!$R116&lt;&gt;"",'[1]INVESTIGADOR_Otras situaciones '!$R116&lt;&gt;0),'[1]INVESTIGADOR_Otras situaciones '!$R116,""),IF($A118="TOTAL",SUM(INDIRECT("K4:K"&amp;ROW()-1)),""))</f>
        <v/>
      </c>
      <c r="L118" s="3" t="str">
        <f ca="1">IF(AND($A118&lt;&gt;"",$A118&lt;&gt;"TOTAL"),IF(AND('[1]INVESTIGADOR_Otras situaciones '!$T116&lt;&gt;"",'[1]INVESTIGADOR_Otras situaciones '!$T116&lt;&gt;0),'[1]INVESTIGADOR_Otras situaciones '!$T116,""),IF($A118="TOTAL",SUM(INDIRECT("L4:L"&amp;ROW()-1)),""))</f>
        <v/>
      </c>
      <c r="M118" s="3" t="str">
        <f t="shared" ca="1" si="22"/>
        <v/>
      </c>
      <c r="N118" s="3" t="str">
        <f ca="1">IF(AND($A118&lt;&gt;"",$A118&lt;&gt;"TOTAL"),IF(AND('[1]INVESTIGADOR_Otras situaciones '!$W116&lt;&gt;"",'[1]INVESTIGADOR_Otras situaciones '!$W116&lt;&gt;0),'[1]INVESTIGADOR_Otras situaciones '!$W116,""),IF($A118="TOTAL",SUM(INDIRECT("N4:N"&amp;ROW()-1)),""))</f>
        <v/>
      </c>
      <c r="O118" s="3" t="str">
        <f ca="1">IF(AND($A118&lt;&gt;"",$A118&lt;&gt;"TOTAL"),IF(AND('[1]INVESTIGADOR_Otras situaciones '!$Y116&lt;&gt;"",'[1]INVESTIGADOR_Otras situaciones '!$Y116&lt;&gt;0),'[1]INVESTIGADOR_Otras situaciones '!$Y116,""),IF($A118="TOTAL",SUM(INDIRECT("O4:O"&amp;ROW()-1)),""))</f>
        <v/>
      </c>
      <c r="P118" s="3" t="str">
        <f t="shared" ca="1" si="23"/>
        <v/>
      </c>
      <c r="Q118" s="3" t="str">
        <f ca="1">IF(AND($A118&lt;&gt;"",$A118&lt;&gt;"TOTAL"),IF(AND('[1]INVESTIGADOR_Otras situaciones '!$AB116&lt;&gt;"",'[1]INVESTIGADOR_Otras situaciones '!$AB116&lt;&gt;0),'[1]INVESTIGADOR_Otras situaciones '!$AB116,""),IF($A118="TOTAL",SUM(INDIRECT("Q4:Q"&amp;ROW()-1)),""))</f>
        <v/>
      </c>
      <c r="R118" s="3" t="str">
        <f ca="1">IF(AND($A118&lt;&gt;"",$A118&lt;&gt;"TOTAL"),IF(AND('[1]INVESTIGADOR_Otras situaciones '!$AD116&lt;&gt;"",'[1]INVESTIGADOR_Otras situaciones '!$AD116&lt;&gt;0),'[1]INVESTIGADOR_Otras situaciones '!$AD116,""),IF($A118="TOTAL",SUM(INDIRECT("R4:R"&amp;ROW()-1)),""))</f>
        <v/>
      </c>
      <c r="S118" s="3" t="str">
        <f t="shared" ca="1" si="24"/>
        <v/>
      </c>
      <c r="T118" s="3" t="str">
        <f ca="1">IF(AND($A118&lt;&gt;"",$A118&lt;&gt;"TOTAL"),IF(AND('[1]INVESTIGADOR_Otras situaciones '!$AG116&lt;&gt;"",'[1]INVESTIGADOR_Otras situaciones '!$AG116&lt;&gt;0),'[1]INVESTIGADOR_Otras situaciones '!$AG116,""),IF($A118="TOTAL",SUM(INDIRECT("T4:T"&amp;ROW()-1)),""))</f>
        <v/>
      </c>
      <c r="U118" s="3" t="str">
        <f ca="1">IF(AND($A118&lt;&gt;"",$A118&lt;&gt;"TOTAL"),IF(AND('[1]INVESTIGADOR_Otras situaciones '!$AI116&lt;&gt;"",'[1]INVESTIGADOR_Otras situaciones '!$AI116&lt;&gt;0),'[1]INVESTIGADOR_Otras situaciones '!$AI116,""),IF($A118="TOTAL",SUM(INDIRECT("U4:U"&amp;ROW()-1)),""))</f>
        <v/>
      </c>
      <c r="V118" s="3" t="str">
        <f t="shared" ca="1" si="25"/>
        <v/>
      </c>
      <c r="W118" s="3" t="str">
        <f ca="1">IF(AND($A118&lt;&gt;"",$A118&lt;&gt;"TOTAL"),IF(AND('[1]INVESTIGADOR_Otras situaciones '!$AL116&lt;&gt;"",'[1]INVESTIGADOR_Otras situaciones '!$AL116&lt;&gt;0),'[1]INVESTIGADOR_Otras situaciones '!$AL116,""),IF($A118="TOTAL",SUM(INDIRECT("W4:W"&amp;ROW()-1)),""))</f>
        <v/>
      </c>
      <c r="X118" s="3" t="str">
        <f ca="1">IF(AND($A118&lt;&gt;"",$A118&lt;&gt;"TOTAL"),IF(AND('[1]INVESTIGADOR_Otras situaciones '!$AN116&lt;&gt;"",'[1]INVESTIGADOR_Otras situaciones '!$AN116&lt;&gt;0),'[1]INVESTIGADOR_Otras situaciones '!$AN116,""),IF($A118="TOTAL",SUM(INDIRECT("X4:X"&amp;ROW()-1)),""))</f>
        <v/>
      </c>
      <c r="Y118" s="3" t="str">
        <f t="shared" ca="1" si="26"/>
        <v/>
      </c>
      <c r="Z118" s="3" t="str">
        <f ca="1">IF(AND($A118&lt;&gt;"",$A118&lt;&gt;"TOTAL"),IF(AND('[1]INVESTIGADOR_Otras situaciones '!$AQ116&lt;&gt;"",'[1]INVESTIGADOR_Otras situaciones '!$AQ116&lt;&gt;0),'[1]INVESTIGADOR_Otras situaciones '!$AQ116,""),IF($A118="TOTAL",SUM(INDIRECT("Z4:Z"&amp;ROW()-1)),""))</f>
        <v/>
      </c>
      <c r="AA118" s="3" t="str">
        <f ca="1">IF(AND($A118&lt;&gt;"",$A118&lt;&gt;"TOTAL"),IF(AND('[1]INVESTIGADOR_Otras situaciones '!$AS116&lt;&gt;"",'[1]INVESTIGADOR_Otras situaciones '!$AS116&lt;&gt;0),'[1]INVESTIGADOR_Otras situaciones '!$AS116,""),IF($A118="TOTAL",SUM(INDIRECT("AA4:AA"&amp;ROW()-1)),""))</f>
        <v/>
      </c>
      <c r="AB118" s="3" t="str">
        <f t="shared" ca="1" si="27"/>
        <v/>
      </c>
      <c r="AC118" s="3" t="str">
        <f ca="1">IF(AND($A118&lt;&gt;"",$A118&lt;&gt;"TOTAL"),IF(AND('[1]INVESTIGADOR_Otras situaciones '!$AV116&lt;&gt;"",'[1]INVESTIGADOR_Otras situaciones '!$AV116&lt;&gt;0),'[1]INVESTIGADOR_Otras situaciones '!$AV116,""),IF($A118="TOTAL",SUM(INDIRECT("AC4:AC"&amp;ROW()-1)),""))</f>
        <v/>
      </c>
      <c r="AD118" s="3" t="str">
        <f ca="1">IF(AND($A118&lt;&gt;"",$A118&lt;&gt;"TOTAL"),IF(AND('[1]INVESTIGADOR_Otras situaciones '!$AX116&lt;&gt;"",'[1]INVESTIGADOR_Otras situaciones '!$AX116&lt;&gt;0),'[1]INVESTIGADOR_Otras situaciones '!$AX116,""),IF($A118="TOTAL",SUM(INDIRECT("AD4:AD"&amp;ROW()-1)),""))</f>
        <v/>
      </c>
      <c r="AE118" s="3" t="str">
        <f t="shared" ca="1" si="28"/>
        <v/>
      </c>
      <c r="AF118" s="3" t="str">
        <f ca="1">IF(AND($A118&lt;&gt;"",$A118&lt;&gt;"TOTAL"),IF(AND('[1]INVESTIGADOR_Otras situaciones '!$BA116&lt;&gt;"",'[1]INVESTIGADOR_Otras situaciones '!$BA116&lt;&gt;0),'[1]INVESTIGADOR_Otras situaciones '!$BA116,""),IF($A118="TOTAL",SUM(INDIRECT("AF4:AF"&amp;ROW()-1)),""))</f>
        <v/>
      </c>
      <c r="AG118" s="3" t="str">
        <f ca="1">IF(AND($A118&lt;&gt;"",$A118&lt;&gt;"TOTAL"),IF(AND('[1]INVESTIGADOR_Otras situaciones '!$BC116&lt;&gt;"",'[1]INVESTIGADOR_Otras situaciones '!$BC116&lt;&gt;0),'[1]INVESTIGADOR_Otras situaciones '!$BC116,""),IF($A118="TOTAL",SUM(INDIRECT("AG4:AG"&amp;ROW()-1)),""))</f>
        <v/>
      </c>
      <c r="AH118" s="3" t="str">
        <f t="shared" ca="1" si="29"/>
        <v/>
      </c>
      <c r="AI118" s="3" t="str">
        <f ca="1">IF(AND($A118&lt;&gt;"",$A118&lt;&gt;"TOTAL"),IF(AND('[1]INVESTIGADOR_Otras situaciones '!$BF116&lt;&gt;"",'[1]INVESTIGADOR_Otras situaciones '!$BF116&lt;&gt;0),'[1]INVESTIGADOR_Otras situaciones '!$BF116,""),IF($A118="TOTAL",SUM(INDIRECT("AI4:AI"&amp;ROW()-1)),""))</f>
        <v/>
      </c>
      <c r="AJ118" s="3" t="str">
        <f ca="1">IF(AND($A118&lt;&gt;"",$A118&lt;&gt;"TOTAL"),IF(AND('[1]INVESTIGADOR_Otras situaciones '!$BH116&lt;&gt;"",'[1]INVESTIGADOR_Otras situaciones '!$BH116&lt;&gt;0),'[1]INVESTIGADOR_Otras situaciones '!$BH116,""),IF($A118="TOTAL",SUM(INDIRECT("AJ4:AJ"&amp;ROW()-1)),""))</f>
        <v/>
      </c>
      <c r="AK118" s="3" t="str">
        <f t="shared" ca="1" si="30"/>
        <v/>
      </c>
      <c r="AL118" s="3" t="str">
        <f ca="1">IF(AND($A118&lt;&gt;"",$A118&lt;&gt;"TOTAL"),IF(AND('[1]INVESTIGADOR_Otras situaciones '!$BK116&lt;&gt;"",'[1]INVESTIGADOR_Otras situaciones '!$BK116&lt;&gt;0),'[1]INVESTIGADOR_Otras situaciones '!$BK116,""),IF($A118="TOTAL",SUM(INDIRECT("AL4:AL"&amp;ROW()-1)),""))</f>
        <v/>
      </c>
      <c r="AM118" s="3" t="str">
        <f ca="1">IF(AND($A118&lt;&gt;"",$A118&lt;&gt;"TOTAL"),IF(AND('[1]INVESTIGADOR_Otras situaciones '!$BM116&lt;&gt;"",'[1]INVESTIGADOR_Otras situaciones '!$BM116&lt;&gt;0),'[1]INVESTIGADOR_Otras situaciones '!$BM116,""),IF($A118="TOTAL",SUM(INDIRECT("AM4:AM"&amp;ROW()-1)),""))</f>
        <v/>
      </c>
      <c r="AN118" s="3" t="str">
        <f t="shared" ca="1" si="31"/>
        <v/>
      </c>
      <c r="AO118" s="3" t="str">
        <f ca="1">IF(AND($A118&lt;&gt;"",$A118&lt;&gt;"TOTAL"),IF(AND('[1]INVESTIGADOR_Otras situaciones '!$BP116&lt;&gt;"",'[1]INVESTIGADOR_Otras situaciones '!$BP116&lt;&gt;0),'[1]INVESTIGADOR_Otras situaciones '!$BP116,""),IF($A118="TOTAL",SUM(INDIRECT("AO4:AO"&amp;ROW()-1)),""))</f>
        <v/>
      </c>
      <c r="AP118" s="3" t="str">
        <f ca="1">IF(AND($A118&lt;&gt;"",$A118&lt;&gt;"TOTAL"),IF(AND('[1]INVESTIGADOR_Otras situaciones '!$BR116&lt;&gt;"",'[1]INVESTIGADOR_Otras situaciones '!$BR116&lt;&gt;0),'[1]INVESTIGADOR_Otras situaciones '!$BR116,""),IF($A118="TOTAL",SUM(INDIRECT("AP4:AP"&amp;ROW()-1)),""))</f>
        <v/>
      </c>
      <c r="AQ118" s="3" t="str">
        <f t="shared" ca="1" si="32"/>
        <v/>
      </c>
      <c r="AR118" s="3" t="str">
        <f ca="1">IF(AND($A118&lt;&gt;"",$A118&lt;&gt;"TOTAL"),IF(AND('[1]INVESTIGADOR_Otras situaciones '!$BU116&lt;&gt;"",'[1]INVESTIGADOR_Otras situaciones '!$BU116&lt;&gt;0),'[1]INVESTIGADOR_Otras situaciones '!$BU116,""),IF($A118="TOTAL",SUM(INDIRECT("AR4:AR"&amp;ROW()-1)),""))</f>
        <v/>
      </c>
      <c r="AS118" s="3" t="str">
        <f ca="1">IF(AND($A118&lt;&gt;"",$A118&lt;&gt;"TOTAL"),IF(AND('[1]INVESTIGADOR_Otras situaciones '!$BW116&lt;&gt;"",'[1]INVESTIGADOR_Otras situaciones '!$BW116&lt;&gt;0),'[1]INVESTIGADOR_Otras situaciones '!$BW116,""),IF($A118="TOTAL",SUM(INDIRECT("AS4:AS"&amp;ROW()-1)),""))</f>
        <v/>
      </c>
      <c r="AT118" s="3" t="str">
        <f t="shared" ca="1" si="33"/>
        <v/>
      </c>
      <c r="AU118" s="3" t="str">
        <f ca="1">IF(AND($A118&lt;&gt;"",$A118&lt;&gt;"TOTAL"),IF(AND('[1]INVESTIGADOR_Otras situaciones '!$BZ116&lt;&gt;"",'[1]INVESTIGADOR_Otras situaciones '!$BZ116&lt;&gt;0),'[1]INVESTIGADOR_Otras situaciones '!$BZ116,""),IF($A118="TOTAL",SUM(INDIRECT("AU4:AU"&amp;ROW()-1)),""))</f>
        <v/>
      </c>
      <c r="AV118" s="3" t="str">
        <f ca="1">IF(AND($A118&lt;&gt;"",$A118&lt;&gt;"TOTAL"),IF(AND('[1]INVESTIGADOR_Otras situaciones '!$CB116&lt;&gt;"",'[1]INVESTIGADOR_Otras situaciones '!$CB116&lt;&gt;0),'[1]INVESTIGADOR_Otras situaciones '!$CB116,""),IF($A118="TOTAL",SUM(INDIRECT("AV4:AV"&amp;ROW()-1)),""))</f>
        <v/>
      </c>
      <c r="AW118" s="3" t="str">
        <f t="shared" ca="1" si="34"/>
        <v/>
      </c>
      <c r="AX118" s="3" t="str">
        <f ca="1">IF(AND($A118&lt;&gt;"",$A118&lt;&gt;"TOTAL"),IF(AND('[1]INVESTIGADOR_Otras situaciones '!$CE116&lt;&gt;"",'[1]INVESTIGADOR_Otras situaciones '!$CE116&lt;&gt;0),'[1]INVESTIGADOR_Otras situaciones '!$CE116,""),IF($A118="TOTAL",SUM(INDIRECT("AX4:AX"&amp;ROW()-1)),""))</f>
        <v/>
      </c>
      <c r="AY118" s="3" t="str">
        <f ca="1">IF(AND($A118&lt;&gt;"",$A118&lt;&gt;"TOTAL"),IF(AND('[1]INVESTIGADOR_Otras situaciones '!$CG116&lt;&gt;"",'[1]INVESTIGADOR_Otras situaciones '!$CG116&lt;&gt;0),'[1]INVESTIGADOR_Otras situaciones '!$CG116,""),IF($A118="TOTAL",SUM(INDIRECT("AY4:AY"&amp;ROW()-1)),""))</f>
        <v/>
      </c>
      <c r="AZ118" s="3" t="str">
        <f t="shared" ca="1" si="35"/>
        <v/>
      </c>
      <c r="BA118" s="3" t="str">
        <f ca="1">IF(AND($A118&lt;&gt;"",$A118&lt;&gt;"TOTAL"),IF(AND('[1]INVESTIGADOR_Otras situaciones '!$CJ116&lt;&gt;"",'[1]INVESTIGADOR_Otras situaciones '!$CJ116&lt;&gt;0),'[1]INVESTIGADOR_Otras situaciones '!$CJ116,""),IF($A118="TOTAL",SUM(INDIRECT("BA4:BA"&amp;ROW()-1)),""))</f>
        <v/>
      </c>
      <c r="BB118" s="3" t="str">
        <f ca="1">IF(AND($A118&lt;&gt;"",$A118&lt;&gt;"TOTAL"),IF(AND('[1]INVESTIGADOR_Otras situaciones '!$CL116&lt;&gt;"",'[1]INVESTIGADOR_Otras situaciones '!$CL116&lt;&gt;0),'[1]INVESTIGADOR_Otras situaciones '!$CL116,""),IF($A118="TOTAL",SUM(INDIRECT("BB4:BB"&amp;ROW()-1)),""))</f>
        <v/>
      </c>
      <c r="BC118" s="3" t="str">
        <f t="shared" ca="1" si="36"/>
        <v/>
      </c>
      <c r="BD118" s="3" t="str">
        <f ca="1">IF(AND($A118&lt;&gt;"",$A118&lt;&gt;"TOTAL"),IF(AND('[1]INVESTIGADOR_Otras situaciones '!$CO116&lt;&gt;"",'[1]INVESTIGADOR_Otras situaciones '!$CO116&lt;&gt;0),'[1]INVESTIGADOR_Otras situaciones '!$CO116,""),IF($A118="TOTAL",SUM(INDIRECT("BD4:BD"&amp;ROW()-1)),""))</f>
        <v/>
      </c>
      <c r="BE118" s="3" t="str">
        <f ca="1">IF(AND($A118&lt;&gt;"",$A118&lt;&gt;"TOTAL"),IF(AND('[1]INVESTIGADOR_Otras situaciones '!$CQ116&lt;&gt;"",'[1]INVESTIGADOR_Otras situaciones '!$CQ116&lt;&gt;0),'[1]INVESTIGADOR_Otras situaciones '!$CQ116,""),IF($A118="TOTAL",SUM(INDIRECT("BE4:BE"&amp;ROW()-1)),""))</f>
        <v/>
      </c>
      <c r="BF118" s="3" t="str">
        <f t="shared" ca="1" si="37"/>
        <v/>
      </c>
    </row>
    <row r="119" spans="1:58" x14ac:dyDescent="0.2">
      <c r="A119" s="25" t="str">
        <f>IF('[1]INVESTIGADOR_Otras situaciones '!$B117&lt;&gt;"",'[1]INVESTIGADOR_Otras situaciones '!$B117,IF(AND('[1]INVESTIGADOR_Otras situaciones '!$B117="",'[1]INVESTIGADOR_Otras situaciones '!$B118="",'[1]INVESTIGADOR_Otras situaciones '!$B116=""),"","TOTAL"))</f>
        <v/>
      </c>
      <c r="B119" s="3" t="str">
        <f ca="1">IF(AND($A119&lt;&gt;"",$A119&lt;&gt;"TOTAL"),IF(AND('[1]INVESTIGADOR_Otras situaciones '!$C117&lt;&gt;"",'[1]INVESTIGADOR_Otras situaciones '!$C117&lt;&gt;0),'[1]INVESTIGADOR_Otras situaciones '!$C117,""),IF($A119="TOTAL",SUM(INDIRECT("B4:B"&amp;ROW()-1)),""))</f>
        <v/>
      </c>
      <c r="C119" s="3" t="str">
        <f ca="1">IF(AND($A119&lt;&gt;"",$A119&lt;&gt;"TOTAL"),IF(AND('[1]INVESTIGADOR_Otras situaciones '!$E117&lt;&gt;"",'[1]INVESTIGADOR_Otras situaciones '!$E117&lt;&gt;0),'[1]INVESTIGADOR_Otras situaciones '!$E117,""),IF($A119="TOTAL",SUM(INDIRECT("C4:C"&amp;ROW()-1)),""))</f>
        <v/>
      </c>
      <c r="D119" s="3" t="str">
        <f t="shared" ca="1" si="19"/>
        <v/>
      </c>
      <c r="E119" s="3" t="str">
        <f ca="1">IF(AND($A119&lt;&gt;"",$A119&lt;&gt;"TOTAL"),IF(AND('[1]INVESTIGADOR_Otras situaciones '!$H117&lt;&gt;"",'[1]INVESTIGADOR_Otras situaciones '!$H117&lt;&gt;0),'[1]INVESTIGADOR_Otras situaciones '!$H117,""),IF($A119="TOTAL",SUM(INDIRECT("E4:E"&amp;ROW()-1)),""))</f>
        <v/>
      </c>
      <c r="F119" s="3" t="str">
        <f ca="1">IF(AND($A119&lt;&gt;"",$A119&lt;&gt;"TOTAL"),IF(AND('[1]INVESTIGADOR_Otras situaciones '!$J117&lt;&gt;"",'[1]INVESTIGADOR_Otras situaciones '!$J117&lt;&gt;0),'[1]INVESTIGADOR_Otras situaciones '!$J117,""),IF($A119="TOTAL",SUM(INDIRECT("F4:F"&amp;ROW()-1)),""))</f>
        <v/>
      </c>
      <c r="G119" s="3" t="str">
        <f t="shared" ca="1" si="20"/>
        <v/>
      </c>
      <c r="H119" s="3" t="str">
        <f ca="1">IF(AND($A119&lt;&gt;"",$A119&lt;&gt;"TOTAL"),IF(AND('[1]INVESTIGADOR_Otras situaciones '!$M117&lt;&gt;"",'[1]INVESTIGADOR_Otras situaciones '!$M117&lt;&gt;0),'[1]INVESTIGADOR_Otras situaciones '!$M117,""),IF($A119="TOTAL",SUM(INDIRECT("H4:H"&amp;ROW()-1)),""))</f>
        <v/>
      </c>
      <c r="I119" s="3" t="str">
        <f ca="1">IF(AND($A119&lt;&gt;"",$A119&lt;&gt;"TOTAL"),IF(AND('[1]INVESTIGADOR_Otras situaciones '!$O117&lt;&gt;"",'[1]INVESTIGADOR_Otras situaciones '!$O117&lt;&gt;0),'[1]INVESTIGADOR_Otras situaciones '!$O117,""),IF($A119="TOTAL",SUM(INDIRECT("I4:I"&amp;ROW()-1)),""))</f>
        <v/>
      </c>
      <c r="J119" s="3" t="str">
        <f t="shared" ca="1" si="21"/>
        <v/>
      </c>
      <c r="K119" s="3" t="str">
        <f ca="1">IF(AND($A119&lt;&gt;"",$A119&lt;&gt;"TOTAL"),IF(AND('[1]INVESTIGADOR_Otras situaciones '!$R117&lt;&gt;"",'[1]INVESTIGADOR_Otras situaciones '!$R117&lt;&gt;0),'[1]INVESTIGADOR_Otras situaciones '!$R117,""),IF($A119="TOTAL",SUM(INDIRECT("K4:K"&amp;ROW()-1)),""))</f>
        <v/>
      </c>
      <c r="L119" s="3" t="str">
        <f ca="1">IF(AND($A119&lt;&gt;"",$A119&lt;&gt;"TOTAL"),IF(AND('[1]INVESTIGADOR_Otras situaciones '!$T117&lt;&gt;"",'[1]INVESTIGADOR_Otras situaciones '!$T117&lt;&gt;0),'[1]INVESTIGADOR_Otras situaciones '!$T117,""),IF($A119="TOTAL",SUM(INDIRECT("L4:L"&amp;ROW()-1)),""))</f>
        <v/>
      </c>
      <c r="M119" s="3" t="str">
        <f t="shared" ca="1" si="22"/>
        <v/>
      </c>
      <c r="N119" s="3" t="str">
        <f ca="1">IF(AND($A119&lt;&gt;"",$A119&lt;&gt;"TOTAL"),IF(AND('[1]INVESTIGADOR_Otras situaciones '!$W117&lt;&gt;"",'[1]INVESTIGADOR_Otras situaciones '!$W117&lt;&gt;0),'[1]INVESTIGADOR_Otras situaciones '!$W117,""),IF($A119="TOTAL",SUM(INDIRECT("N4:N"&amp;ROW()-1)),""))</f>
        <v/>
      </c>
      <c r="O119" s="3" t="str">
        <f ca="1">IF(AND($A119&lt;&gt;"",$A119&lt;&gt;"TOTAL"),IF(AND('[1]INVESTIGADOR_Otras situaciones '!$Y117&lt;&gt;"",'[1]INVESTIGADOR_Otras situaciones '!$Y117&lt;&gt;0),'[1]INVESTIGADOR_Otras situaciones '!$Y117,""),IF($A119="TOTAL",SUM(INDIRECT("O4:O"&amp;ROW()-1)),""))</f>
        <v/>
      </c>
      <c r="P119" s="3" t="str">
        <f t="shared" ca="1" si="23"/>
        <v/>
      </c>
      <c r="Q119" s="3" t="str">
        <f ca="1">IF(AND($A119&lt;&gt;"",$A119&lt;&gt;"TOTAL"),IF(AND('[1]INVESTIGADOR_Otras situaciones '!$AB117&lt;&gt;"",'[1]INVESTIGADOR_Otras situaciones '!$AB117&lt;&gt;0),'[1]INVESTIGADOR_Otras situaciones '!$AB117,""),IF($A119="TOTAL",SUM(INDIRECT("Q4:Q"&amp;ROW()-1)),""))</f>
        <v/>
      </c>
      <c r="R119" s="3" t="str">
        <f ca="1">IF(AND($A119&lt;&gt;"",$A119&lt;&gt;"TOTAL"),IF(AND('[1]INVESTIGADOR_Otras situaciones '!$AD117&lt;&gt;"",'[1]INVESTIGADOR_Otras situaciones '!$AD117&lt;&gt;0),'[1]INVESTIGADOR_Otras situaciones '!$AD117,""),IF($A119="TOTAL",SUM(INDIRECT("R4:R"&amp;ROW()-1)),""))</f>
        <v/>
      </c>
      <c r="S119" s="3" t="str">
        <f t="shared" ca="1" si="24"/>
        <v/>
      </c>
      <c r="T119" s="3" t="str">
        <f ca="1">IF(AND($A119&lt;&gt;"",$A119&lt;&gt;"TOTAL"),IF(AND('[1]INVESTIGADOR_Otras situaciones '!$AG117&lt;&gt;"",'[1]INVESTIGADOR_Otras situaciones '!$AG117&lt;&gt;0),'[1]INVESTIGADOR_Otras situaciones '!$AG117,""),IF($A119="TOTAL",SUM(INDIRECT("T4:T"&amp;ROW()-1)),""))</f>
        <v/>
      </c>
      <c r="U119" s="3" t="str">
        <f ca="1">IF(AND($A119&lt;&gt;"",$A119&lt;&gt;"TOTAL"),IF(AND('[1]INVESTIGADOR_Otras situaciones '!$AI117&lt;&gt;"",'[1]INVESTIGADOR_Otras situaciones '!$AI117&lt;&gt;0),'[1]INVESTIGADOR_Otras situaciones '!$AI117,""),IF($A119="TOTAL",SUM(INDIRECT("U4:U"&amp;ROW()-1)),""))</f>
        <v/>
      </c>
      <c r="V119" s="3" t="str">
        <f t="shared" ca="1" si="25"/>
        <v/>
      </c>
      <c r="W119" s="3" t="str">
        <f ca="1">IF(AND($A119&lt;&gt;"",$A119&lt;&gt;"TOTAL"),IF(AND('[1]INVESTIGADOR_Otras situaciones '!$AL117&lt;&gt;"",'[1]INVESTIGADOR_Otras situaciones '!$AL117&lt;&gt;0),'[1]INVESTIGADOR_Otras situaciones '!$AL117,""),IF($A119="TOTAL",SUM(INDIRECT("W4:W"&amp;ROW()-1)),""))</f>
        <v/>
      </c>
      <c r="X119" s="3" t="str">
        <f ca="1">IF(AND($A119&lt;&gt;"",$A119&lt;&gt;"TOTAL"),IF(AND('[1]INVESTIGADOR_Otras situaciones '!$AN117&lt;&gt;"",'[1]INVESTIGADOR_Otras situaciones '!$AN117&lt;&gt;0),'[1]INVESTIGADOR_Otras situaciones '!$AN117,""),IF($A119="TOTAL",SUM(INDIRECT("X4:X"&amp;ROW()-1)),""))</f>
        <v/>
      </c>
      <c r="Y119" s="3" t="str">
        <f t="shared" ca="1" si="26"/>
        <v/>
      </c>
      <c r="Z119" s="3" t="str">
        <f ca="1">IF(AND($A119&lt;&gt;"",$A119&lt;&gt;"TOTAL"),IF(AND('[1]INVESTIGADOR_Otras situaciones '!$AQ117&lt;&gt;"",'[1]INVESTIGADOR_Otras situaciones '!$AQ117&lt;&gt;0),'[1]INVESTIGADOR_Otras situaciones '!$AQ117,""),IF($A119="TOTAL",SUM(INDIRECT("Z4:Z"&amp;ROW()-1)),""))</f>
        <v/>
      </c>
      <c r="AA119" s="3" t="str">
        <f ca="1">IF(AND($A119&lt;&gt;"",$A119&lt;&gt;"TOTAL"),IF(AND('[1]INVESTIGADOR_Otras situaciones '!$AS117&lt;&gt;"",'[1]INVESTIGADOR_Otras situaciones '!$AS117&lt;&gt;0),'[1]INVESTIGADOR_Otras situaciones '!$AS117,""),IF($A119="TOTAL",SUM(INDIRECT("AA4:AA"&amp;ROW()-1)),""))</f>
        <v/>
      </c>
      <c r="AB119" s="3" t="str">
        <f t="shared" ca="1" si="27"/>
        <v/>
      </c>
      <c r="AC119" s="3" t="str">
        <f ca="1">IF(AND($A119&lt;&gt;"",$A119&lt;&gt;"TOTAL"),IF(AND('[1]INVESTIGADOR_Otras situaciones '!$AV117&lt;&gt;"",'[1]INVESTIGADOR_Otras situaciones '!$AV117&lt;&gt;0),'[1]INVESTIGADOR_Otras situaciones '!$AV117,""),IF($A119="TOTAL",SUM(INDIRECT("AC4:AC"&amp;ROW()-1)),""))</f>
        <v/>
      </c>
      <c r="AD119" s="3" t="str">
        <f ca="1">IF(AND($A119&lt;&gt;"",$A119&lt;&gt;"TOTAL"),IF(AND('[1]INVESTIGADOR_Otras situaciones '!$AX117&lt;&gt;"",'[1]INVESTIGADOR_Otras situaciones '!$AX117&lt;&gt;0),'[1]INVESTIGADOR_Otras situaciones '!$AX117,""),IF($A119="TOTAL",SUM(INDIRECT("AD4:AD"&amp;ROW()-1)),""))</f>
        <v/>
      </c>
      <c r="AE119" s="3" t="str">
        <f t="shared" ca="1" si="28"/>
        <v/>
      </c>
      <c r="AF119" s="3" t="str">
        <f ca="1">IF(AND($A119&lt;&gt;"",$A119&lt;&gt;"TOTAL"),IF(AND('[1]INVESTIGADOR_Otras situaciones '!$BA117&lt;&gt;"",'[1]INVESTIGADOR_Otras situaciones '!$BA117&lt;&gt;0),'[1]INVESTIGADOR_Otras situaciones '!$BA117,""),IF($A119="TOTAL",SUM(INDIRECT("AF4:AF"&amp;ROW()-1)),""))</f>
        <v/>
      </c>
      <c r="AG119" s="3" t="str">
        <f ca="1">IF(AND($A119&lt;&gt;"",$A119&lt;&gt;"TOTAL"),IF(AND('[1]INVESTIGADOR_Otras situaciones '!$BC117&lt;&gt;"",'[1]INVESTIGADOR_Otras situaciones '!$BC117&lt;&gt;0),'[1]INVESTIGADOR_Otras situaciones '!$BC117,""),IF($A119="TOTAL",SUM(INDIRECT("AG4:AG"&amp;ROW()-1)),""))</f>
        <v/>
      </c>
      <c r="AH119" s="3" t="str">
        <f t="shared" ca="1" si="29"/>
        <v/>
      </c>
      <c r="AI119" s="3" t="str">
        <f ca="1">IF(AND($A119&lt;&gt;"",$A119&lt;&gt;"TOTAL"),IF(AND('[1]INVESTIGADOR_Otras situaciones '!$BF117&lt;&gt;"",'[1]INVESTIGADOR_Otras situaciones '!$BF117&lt;&gt;0),'[1]INVESTIGADOR_Otras situaciones '!$BF117,""),IF($A119="TOTAL",SUM(INDIRECT("AI4:AI"&amp;ROW()-1)),""))</f>
        <v/>
      </c>
      <c r="AJ119" s="3" t="str">
        <f ca="1">IF(AND($A119&lt;&gt;"",$A119&lt;&gt;"TOTAL"),IF(AND('[1]INVESTIGADOR_Otras situaciones '!$BH117&lt;&gt;"",'[1]INVESTIGADOR_Otras situaciones '!$BH117&lt;&gt;0),'[1]INVESTIGADOR_Otras situaciones '!$BH117,""),IF($A119="TOTAL",SUM(INDIRECT("AJ4:AJ"&amp;ROW()-1)),""))</f>
        <v/>
      </c>
      <c r="AK119" s="3" t="str">
        <f t="shared" ca="1" si="30"/>
        <v/>
      </c>
      <c r="AL119" s="3" t="str">
        <f ca="1">IF(AND($A119&lt;&gt;"",$A119&lt;&gt;"TOTAL"),IF(AND('[1]INVESTIGADOR_Otras situaciones '!$BK117&lt;&gt;"",'[1]INVESTIGADOR_Otras situaciones '!$BK117&lt;&gt;0),'[1]INVESTIGADOR_Otras situaciones '!$BK117,""),IF($A119="TOTAL",SUM(INDIRECT("AL4:AL"&amp;ROW()-1)),""))</f>
        <v/>
      </c>
      <c r="AM119" s="3" t="str">
        <f ca="1">IF(AND($A119&lt;&gt;"",$A119&lt;&gt;"TOTAL"),IF(AND('[1]INVESTIGADOR_Otras situaciones '!$BM117&lt;&gt;"",'[1]INVESTIGADOR_Otras situaciones '!$BM117&lt;&gt;0),'[1]INVESTIGADOR_Otras situaciones '!$BM117,""),IF($A119="TOTAL",SUM(INDIRECT("AM4:AM"&amp;ROW()-1)),""))</f>
        <v/>
      </c>
      <c r="AN119" s="3" t="str">
        <f t="shared" ca="1" si="31"/>
        <v/>
      </c>
      <c r="AO119" s="3" t="str">
        <f ca="1">IF(AND($A119&lt;&gt;"",$A119&lt;&gt;"TOTAL"),IF(AND('[1]INVESTIGADOR_Otras situaciones '!$BP117&lt;&gt;"",'[1]INVESTIGADOR_Otras situaciones '!$BP117&lt;&gt;0),'[1]INVESTIGADOR_Otras situaciones '!$BP117,""),IF($A119="TOTAL",SUM(INDIRECT("AO4:AO"&amp;ROW()-1)),""))</f>
        <v/>
      </c>
      <c r="AP119" s="3" t="str">
        <f ca="1">IF(AND($A119&lt;&gt;"",$A119&lt;&gt;"TOTAL"),IF(AND('[1]INVESTIGADOR_Otras situaciones '!$BR117&lt;&gt;"",'[1]INVESTIGADOR_Otras situaciones '!$BR117&lt;&gt;0),'[1]INVESTIGADOR_Otras situaciones '!$BR117,""),IF($A119="TOTAL",SUM(INDIRECT("AP4:AP"&amp;ROW()-1)),""))</f>
        <v/>
      </c>
      <c r="AQ119" s="3" t="str">
        <f t="shared" ca="1" si="32"/>
        <v/>
      </c>
      <c r="AR119" s="3" t="str">
        <f ca="1">IF(AND($A119&lt;&gt;"",$A119&lt;&gt;"TOTAL"),IF(AND('[1]INVESTIGADOR_Otras situaciones '!$BU117&lt;&gt;"",'[1]INVESTIGADOR_Otras situaciones '!$BU117&lt;&gt;0),'[1]INVESTIGADOR_Otras situaciones '!$BU117,""),IF($A119="TOTAL",SUM(INDIRECT("AR4:AR"&amp;ROW()-1)),""))</f>
        <v/>
      </c>
      <c r="AS119" s="3" t="str">
        <f ca="1">IF(AND($A119&lt;&gt;"",$A119&lt;&gt;"TOTAL"),IF(AND('[1]INVESTIGADOR_Otras situaciones '!$BW117&lt;&gt;"",'[1]INVESTIGADOR_Otras situaciones '!$BW117&lt;&gt;0),'[1]INVESTIGADOR_Otras situaciones '!$BW117,""),IF($A119="TOTAL",SUM(INDIRECT("AS4:AS"&amp;ROW()-1)),""))</f>
        <v/>
      </c>
      <c r="AT119" s="3" t="str">
        <f t="shared" ca="1" si="33"/>
        <v/>
      </c>
      <c r="AU119" s="3" t="str">
        <f ca="1">IF(AND($A119&lt;&gt;"",$A119&lt;&gt;"TOTAL"),IF(AND('[1]INVESTIGADOR_Otras situaciones '!$BZ117&lt;&gt;"",'[1]INVESTIGADOR_Otras situaciones '!$BZ117&lt;&gt;0),'[1]INVESTIGADOR_Otras situaciones '!$BZ117,""),IF($A119="TOTAL",SUM(INDIRECT("AU4:AU"&amp;ROW()-1)),""))</f>
        <v/>
      </c>
      <c r="AV119" s="3" t="str">
        <f ca="1">IF(AND($A119&lt;&gt;"",$A119&lt;&gt;"TOTAL"),IF(AND('[1]INVESTIGADOR_Otras situaciones '!$CB117&lt;&gt;"",'[1]INVESTIGADOR_Otras situaciones '!$CB117&lt;&gt;0),'[1]INVESTIGADOR_Otras situaciones '!$CB117,""),IF($A119="TOTAL",SUM(INDIRECT("AV4:AV"&amp;ROW()-1)),""))</f>
        <v/>
      </c>
      <c r="AW119" s="3" t="str">
        <f t="shared" ca="1" si="34"/>
        <v/>
      </c>
      <c r="AX119" s="3" t="str">
        <f ca="1">IF(AND($A119&lt;&gt;"",$A119&lt;&gt;"TOTAL"),IF(AND('[1]INVESTIGADOR_Otras situaciones '!$CE117&lt;&gt;"",'[1]INVESTIGADOR_Otras situaciones '!$CE117&lt;&gt;0),'[1]INVESTIGADOR_Otras situaciones '!$CE117,""),IF($A119="TOTAL",SUM(INDIRECT("AX4:AX"&amp;ROW()-1)),""))</f>
        <v/>
      </c>
      <c r="AY119" s="3" t="str">
        <f ca="1">IF(AND($A119&lt;&gt;"",$A119&lt;&gt;"TOTAL"),IF(AND('[1]INVESTIGADOR_Otras situaciones '!$CG117&lt;&gt;"",'[1]INVESTIGADOR_Otras situaciones '!$CG117&lt;&gt;0),'[1]INVESTIGADOR_Otras situaciones '!$CG117,""),IF($A119="TOTAL",SUM(INDIRECT("AY4:AY"&amp;ROW()-1)),""))</f>
        <v/>
      </c>
      <c r="AZ119" s="3" t="str">
        <f t="shared" ca="1" si="35"/>
        <v/>
      </c>
      <c r="BA119" s="3" t="str">
        <f ca="1">IF(AND($A119&lt;&gt;"",$A119&lt;&gt;"TOTAL"),IF(AND('[1]INVESTIGADOR_Otras situaciones '!$CJ117&lt;&gt;"",'[1]INVESTIGADOR_Otras situaciones '!$CJ117&lt;&gt;0),'[1]INVESTIGADOR_Otras situaciones '!$CJ117,""),IF($A119="TOTAL",SUM(INDIRECT("BA4:BA"&amp;ROW()-1)),""))</f>
        <v/>
      </c>
      <c r="BB119" s="3" t="str">
        <f ca="1">IF(AND($A119&lt;&gt;"",$A119&lt;&gt;"TOTAL"),IF(AND('[1]INVESTIGADOR_Otras situaciones '!$CL117&lt;&gt;"",'[1]INVESTIGADOR_Otras situaciones '!$CL117&lt;&gt;0),'[1]INVESTIGADOR_Otras situaciones '!$CL117,""),IF($A119="TOTAL",SUM(INDIRECT("BB4:BB"&amp;ROW()-1)),""))</f>
        <v/>
      </c>
      <c r="BC119" s="3" t="str">
        <f t="shared" ca="1" si="36"/>
        <v/>
      </c>
      <c r="BD119" s="3" t="str">
        <f ca="1">IF(AND($A119&lt;&gt;"",$A119&lt;&gt;"TOTAL"),IF(AND('[1]INVESTIGADOR_Otras situaciones '!$CO117&lt;&gt;"",'[1]INVESTIGADOR_Otras situaciones '!$CO117&lt;&gt;0),'[1]INVESTIGADOR_Otras situaciones '!$CO117,""),IF($A119="TOTAL",SUM(INDIRECT("BD4:BD"&amp;ROW()-1)),""))</f>
        <v/>
      </c>
      <c r="BE119" s="3" t="str">
        <f ca="1">IF(AND($A119&lt;&gt;"",$A119&lt;&gt;"TOTAL"),IF(AND('[1]INVESTIGADOR_Otras situaciones '!$CQ117&lt;&gt;"",'[1]INVESTIGADOR_Otras situaciones '!$CQ117&lt;&gt;0),'[1]INVESTIGADOR_Otras situaciones '!$CQ117,""),IF($A119="TOTAL",SUM(INDIRECT("BE4:BE"&amp;ROW()-1)),""))</f>
        <v/>
      </c>
      <c r="BF119" s="3" t="str">
        <f t="shared" ca="1" si="37"/>
        <v/>
      </c>
    </row>
    <row r="120" spans="1:58" x14ac:dyDescent="0.2">
      <c r="A120" s="25" t="str">
        <f>IF('[1]INVESTIGADOR_Otras situaciones '!$B118&lt;&gt;"",'[1]INVESTIGADOR_Otras situaciones '!$B118,IF(AND('[1]INVESTIGADOR_Otras situaciones '!$B118="",'[1]INVESTIGADOR_Otras situaciones '!$B119="",'[1]INVESTIGADOR_Otras situaciones '!$B117=""),"","TOTAL"))</f>
        <v/>
      </c>
      <c r="B120" s="3" t="str">
        <f ca="1">IF(AND($A120&lt;&gt;"",$A120&lt;&gt;"TOTAL"),IF(AND('[1]INVESTIGADOR_Otras situaciones '!$C118&lt;&gt;"",'[1]INVESTIGADOR_Otras situaciones '!$C118&lt;&gt;0),'[1]INVESTIGADOR_Otras situaciones '!$C118,""),IF($A120="TOTAL",SUM(INDIRECT("B4:B"&amp;ROW()-1)),""))</f>
        <v/>
      </c>
      <c r="C120" s="3" t="str">
        <f ca="1">IF(AND($A120&lt;&gt;"",$A120&lt;&gt;"TOTAL"),IF(AND('[1]INVESTIGADOR_Otras situaciones '!$E118&lt;&gt;"",'[1]INVESTIGADOR_Otras situaciones '!$E118&lt;&gt;0),'[1]INVESTIGADOR_Otras situaciones '!$E118,""),IF($A120="TOTAL",SUM(INDIRECT("C4:C"&amp;ROW()-1)),""))</f>
        <v/>
      </c>
      <c r="D120" s="3" t="str">
        <f t="shared" ca="1" si="19"/>
        <v/>
      </c>
      <c r="E120" s="3" t="str">
        <f ca="1">IF(AND($A120&lt;&gt;"",$A120&lt;&gt;"TOTAL"),IF(AND('[1]INVESTIGADOR_Otras situaciones '!$H118&lt;&gt;"",'[1]INVESTIGADOR_Otras situaciones '!$H118&lt;&gt;0),'[1]INVESTIGADOR_Otras situaciones '!$H118,""),IF($A120="TOTAL",SUM(INDIRECT("E4:E"&amp;ROW()-1)),""))</f>
        <v/>
      </c>
      <c r="F120" s="3" t="str">
        <f ca="1">IF(AND($A120&lt;&gt;"",$A120&lt;&gt;"TOTAL"),IF(AND('[1]INVESTIGADOR_Otras situaciones '!$J118&lt;&gt;"",'[1]INVESTIGADOR_Otras situaciones '!$J118&lt;&gt;0),'[1]INVESTIGADOR_Otras situaciones '!$J118,""),IF($A120="TOTAL",SUM(INDIRECT("F4:F"&amp;ROW()-1)),""))</f>
        <v/>
      </c>
      <c r="G120" s="3" t="str">
        <f t="shared" ca="1" si="20"/>
        <v/>
      </c>
      <c r="H120" s="3" t="str">
        <f ca="1">IF(AND($A120&lt;&gt;"",$A120&lt;&gt;"TOTAL"),IF(AND('[1]INVESTIGADOR_Otras situaciones '!$M118&lt;&gt;"",'[1]INVESTIGADOR_Otras situaciones '!$M118&lt;&gt;0),'[1]INVESTIGADOR_Otras situaciones '!$M118,""),IF($A120="TOTAL",SUM(INDIRECT("H4:H"&amp;ROW()-1)),""))</f>
        <v/>
      </c>
      <c r="I120" s="3" t="str">
        <f ca="1">IF(AND($A120&lt;&gt;"",$A120&lt;&gt;"TOTAL"),IF(AND('[1]INVESTIGADOR_Otras situaciones '!$O118&lt;&gt;"",'[1]INVESTIGADOR_Otras situaciones '!$O118&lt;&gt;0),'[1]INVESTIGADOR_Otras situaciones '!$O118,""),IF($A120="TOTAL",SUM(INDIRECT("I4:I"&amp;ROW()-1)),""))</f>
        <v/>
      </c>
      <c r="J120" s="3" t="str">
        <f t="shared" ca="1" si="21"/>
        <v/>
      </c>
      <c r="K120" s="3" t="str">
        <f ca="1">IF(AND($A120&lt;&gt;"",$A120&lt;&gt;"TOTAL"),IF(AND('[1]INVESTIGADOR_Otras situaciones '!$R118&lt;&gt;"",'[1]INVESTIGADOR_Otras situaciones '!$R118&lt;&gt;0),'[1]INVESTIGADOR_Otras situaciones '!$R118,""),IF($A120="TOTAL",SUM(INDIRECT("K4:K"&amp;ROW()-1)),""))</f>
        <v/>
      </c>
      <c r="L120" s="3" t="str">
        <f ca="1">IF(AND($A120&lt;&gt;"",$A120&lt;&gt;"TOTAL"),IF(AND('[1]INVESTIGADOR_Otras situaciones '!$T118&lt;&gt;"",'[1]INVESTIGADOR_Otras situaciones '!$T118&lt;&gt;0),'[1]INVESTIGADOR_Otras situaciones '!$T118,""),IF($A120="TOTAL",SUM(INDIRECT("L4:L"&amp;ROW()-1)),""))</f>
        <v/>
      </c>
      <c r="M120" s="3" t="str">
        <f t="shared" ca="1" si="22"/>
        <v/>
      </c>
      <c r="N120" s="3" t="str">
        <f ca="1">IF(AND($A120&lt;&gt;"",$A120&lt;&gt;"TOTAL"),IF(AND('[1]INVESTIGADOR_Otras situaciones '!$W118&lt;&gt;"",'[1]INVESTIGADOR_Otras situaciones '!$W118&lt;&gt;0),'[1]INVESTIGADOR_Otras situaciones '!$W118,""),IF($A120="TOTAL",SUM(INDIRECT("N4:N"&amp;ROW()-1)),""))</f>
        <v/>
      </c>
      <c r="O120" s="3" t="str">
        <f ca="1">IF(AND($A120&lt;&gt;"",$A120&lt;&gt;"TOTAL"),IF(AND('[1]INVESTIGADOR_Otras situaciones '!$Y118&lt;&gt;"",'[1]INVESTIGADOR_Otras situaciones '!$Y118&lt;&gt;0),'[1]INVESTIGADOR_Otras situaciones '!$Y118,""),IF($A120="TOTAL",SUM(INDIRECT("O4:O"&amp;ROW()-1)),""))</f>
        <v/>
      </c>
      <c r="P120" s="3" t="str">
        <f t="shared" ca="1" si="23"/>
        <v/>
      </c>
      <c r="Q120" s="3" t="str">
        <f ca="1">IF(AND($A120&lt;&gt;"",$A120&lt;&gt;"TOTAL"),IF(AND('[1]INVESTIGADOR_Otras situaciones '!$AB118&lt;&gt;"",'[1]INVESTIGADOR_Otras situaciones '!$AB118&lt;&gt;0),'[1]INVESTIGADOR_Otras situaciones '!$AB118,""),IF($A120="TOTAL",SUM(INDIRECT("Q4:Q"&amp;ROW()-1)),""))</f>
        <v/>
      </c>
      <c r="R120" s="3" t="str">
        <f ca="1">IF(AND($A120&lt;&gt;"",$A120&lt;&gt;"TOTAL"),IF(AND('[1]INVESTIGADOR_Otras situaciones '!$AD118&lt;&gt;"",'[1]INVESTIGADOR_Otras situaciones '!$AD118&lt;&gt;0),'[1]INVESTIGADOR_Otras situaciones '!$AD118,""),IF($A120="TOTAL",SUM(INDIRECT("R4:R"&amp;ROW()-1)),""))</f>
        <v/>
      </c>
      <c r="S120" s="3" t="str">
        <f t="shared" ca="1" si="24"/>
        <v/>
      </c>
      <c r="T120" s="3" t="str">
        <f ca="1">IF(AND($A120&lt;&gt;"",$A120&lt;&gt;"TOTAL"),IF(AND('[1]INVESTIGADOR_Otras situaciones '!$AG118&lt;&gt;"",'[1]INVESTIGADOR_Otras situaciones '!$AG118&lt;&gt;0),'[1]INVESTIGADOR_Otras situaciones '!$AG118,""),IF($A120="TOTAL",SUM(INDIRECT("T4:T"&amp;ROW()-1)),""))</f>
        <v/>
      </c>
      <c r="U120" s="3" t="str">
        <f ca="1">IF(AND($A120&lt;&gt;"",$A120&lt;&gt;"TOTAL"),IF(AND('[1]INVESTIGADOR_Otras situaciones '!$AI118&lt;&gt;"",'[1]INVESTIGADOR_Otras situaciones '!$AI118&lt;&gt;0),'[1]INVESTIGADOR_Otras situaciones '!$AI118,""),IF($A120="TOTAL",SUM(INDIRECT("U4:U"&amp;ROW()-1)),""))</f>
        <v/>
      </c>
      <c r="V120" s="3" t="str">
        <f t="shared" ca="1" si="25"/>
        <v/>
      </c>
      <c r="W120" s="3" t="str">
        <f ca="1">IF(AND($A120&lt;&gt;"",$A120&lt;&gt;"TOTAL"),IF(AND('[1]INVESTIGADOR_Otras situaciones '!$AL118&lt;&gt;"",'[1]INVESTIGADOR_Otras situaciones '!$AL118&lt;&gt;0),'[1]INVESTIGADOR_Otras situaciones '!$AL118,""),IF($A120="TOTAL",SUM(INDIRECT("W4:W"&amp;ROW()-1)),""))</f>
        <v/>
      </c>
      <c r="X120" s="3" t="str">
        <f ca="1">IF(AND($A120&lt;&gt;"",$A120&lt;&gt;"TOTAL"),IF(AND('[1]INVESTIGADOR_Otras situaciones '!$AN118&lt;&gt;"",'[1]INVESTIGADOR_Otras situaciones '!$AN118&lt;&gt;0),'[1]INVESTIGADOR_Otras situaciones '!$AN118,""),IF($A120="TOTAL",SUM(INDIRECT("X4:X"&amp;ROW()-1)),""))</f>
        <v/>
      </c>
      <c r="Y120" s="3" t="str">
        <f t="shared" ca="1" si="26"/>
        <v/>
      </c>
      <c r="Z120" s="3" t="str">
        <f ca="1">IF(AND($A120&lt;&gt;"",$A120&lt;&gt;"TOTAL"),IF(AND('[1]INVESTIGADOR_Otras situaciones '!$AQ118&lt;&gt;"",'[1]INVESTIGADOR_Otras situaciones '!$AQ118&lt;&gt;0),'[1]INVESTIGADOR_Otras situaciones '!$AQ118,""),IF($A120="TOTAL",SUM(INDIRECT("Z4:Z"&amp;ROW()-1)),""))</f>
        <v/>
      </c>
      <c r="AA120" s="3" t="str">
        <f ca="1">IF(AND($A120&lt;&gt;"",$A120&lt;&gt;"TOTAL"),IF(AND('[1]INVESTIGADOR_Otras situaciones '!$AS118&lt;&gt;"",'[1]INVESTIGADOR_Otras situaciones '!$AS118&lt;&gt;0),'[1]INVESTIGADOR_Otras situaciones '!$AS118,""),IF($A120="TOTAL",SUM(INDIRECT("AA4:AA"&amp;ROW()-1)),""))</f>
        <v/>
      </c>
      <c r="AB120" s="3" t="str">
        <f t="shared" ca="1" si="27"/>
        <v/>
      </c>
      <c r="AC120" s="3" t="str">
        <f ca="1">IF(AND($A120&lt;&gt;"",$A120&lt;&gt;"TOTAL"),IF(AND('[1]INVESTIGADOR_Otras situaciones '!$AV118&lt;&gt;"",'[1]INVESTIGADOR_Otras situaciones '!$AV118&lt;&gt;0),'[1]INVESTIGADOR_Otras situaciones '!$AV118,""),IF($A120="TOTAL",SUM(INDIRECT("AC4:AC"&amp;ROW()-1)),""))</f>
        <v/>
      </c>
      <c r="AD120" s="3" t="str">
        <f ca="1">IF(AND($A120&lt;&gt;"",$A120&lt;&gt;"TOTAL"),IF(AND('[1]INVESTIGADOR_Otras situaciones '!$AX118&lt;&gt;"",'[1]INVESTIGADOR_Otras situaciones '!$AX118&lt;&gt;0),'[1]INVESTIGADOR_Otras situaciones '!$AX118,""),IF($A120="TOTAL",SUM(INDIRECT("AD4:AD"&amp;ROW()-1)),""))</f>
        <v/>
      </c>
      <c r="AE120" s="3" t="str">
        <f t="shared" ca="1" si="28"/>
        <v/>
      </c>
      <c r="AF120" s="3" t="str">
        <f ca="1">IF(AND($A120&lt;&gt;"",$A120&lt;&gt;"TOTAL"),IF(AND('[1]INVESTIGADOR_Otras situaciones '!$BA118&lt;&gt;"",'[1]INVESTIGADOR_Otras situaciones '!$BA118&lt;&gt;0),'[1]INVESTIGADOR_Otras situaciones '!$BA118,""),IF($A120="TOTAL",SUM(INDIRECT("AF4:AF"&amp;ROW()-1)),""))</f>
        <v/>
      </c>
      <c r="AG120" s="3" t="str">
        <f ca="1">IF(AND($A120&lt;&gt;"",$A120&lt;&gt;"TOTAL"),IF(AND('[1]INVESTIGADOR_Otras situaciones '!$BC118&lt;&gt;"",'[1]INVESTIGADOR_Otras situaciones '!$BC118&lt;&gt;0),'[1]INVESTIGADOR_Otras situaciones '!$BC118,""),IF($A120="TOTAL",SUM(INDIRECT("AG4:AG"&amp;ROW()-1)),""))</f>
        <v/>
      </c>
      <c r="AH120" s="3" t="str">
        <f t="shared" ca="1" si="29"/>
        <v/>
      </c>
      <c r="AI120" s="3" t="str">
        <f ca="1">IF(AND($A120&lt;&gt;"",$A120&lt;&gt;"TOTAL"),IF(AND('[1]INVESTIGADOR_Otras situaciones '!$BF118&lt;&gt;"",'[1]INVESTIGADOR_Otras situaciones '!$BF118&lt;&gt;0),'[1]INVESTIGADOR_Otras situaciones '!$BF118,""),IF($A120="TOTAL",SUM(INDIRECT("AI4:AI"&amp;ROW()-1)),""))</f>
        <v/>
      </c>
      <c r="AJ120" s="3" t="str">
        <f ca="1">IF(AND($A120&lt;&gt;"",$A120&lt;&gt;"TOTAL"),IF(AND('[1]INVESTIGADOR_Otras situaciones '!$BH118&lt;&gt;"",'[1]INVESTIGADOR_Otras situaciones '!$BH118&lt;&gt;0),'[1]INVESTIGADOR_Otras situaciones '!$BH118,""),IF($A120="TOTAL",SUM(INDIRECT("AJ4:AJ"&amp;ROW()-1)),""))</f>
        <v/>
      </c>
      <c r="AK120" s="3" t="str">
        <f t="shared" ca="1" si="30"/>
        <v/>
      </c>
      <c r="AL120" s="3" t="str">
        <f ca="1">IF(AND($A120&lt;&gt;"",$A120&lt;&gt;"TOTAL"),IF(AND('[1]INVESTIGADOR_Otras situaciones '!$BK118&lt;&gt;"",'[1]INVESTIGADOR_Otras situaciones '!$BK118&lt;&gt;0),'[1]INVESTIGADOR_Otras situaciones '!$BK118,""),IF($A120="TOTAL",SUM(INDIRECT("AL4:AL"&amp;ROW()-1)),""))</f>
        <v/>
      </c>
      <c r="AM120" s="3" t="str">
        <f ca="1">IF(AND($A120&lt;&gt;"",$A120&lt;&gt;"TOTAL"),IF(AND('[1]INVESTIGADOR_Otras situaciones '!$BM118&lt;&gt;"",'[1]INVESTIGADOR_Otras situaciones '!$BM118&lt;&gt;0),'[1]INVESTIGADOR_Otras situaciones '!$BM118,""),IF($A120="TOTAL",SUM(INDIRECT("AM4:AM"&amp;ROW()-1)),""))</f>
        <v/>
      </c>
      <c r="AN120" s="3" t="str">
        <f t="shared" ca="1" si="31"/>
        <v/>
      </c>
      <c r="AO120" s="3" t="str">
        <f ca="1">IF(AND($A120&lt;&gt;"",$A120&lt;&gt;"TOTAL"),IF(AND('[1]INVESTIGADOR_Otras situaciones '!$BP118&lt;&gt;"",'[1]INVESTIGADOR_Otras situaciones '!$BP118&lt;&gt;0),'[1]INVESTIGADOR_Otras situaciones '!$BP118,""),IF($A120="TOTAL",SUM(INDIRECT("AO4:AO"&amp;ROW()-1)),""))</f>
        <v/>
      </c>
      <c r="AP120" s="3" t="str">
        <f ca="1">IF(AND($A120&lt;&gt;"",$A120&lt;&gt;"TOTAL"),IF(AND('[1]INVESTIGADOR_Otras situaciones '!$BR118&lt;&gt;"",'[1]INVESTIGADOR_Otras situaciones '!$BR118&lt;&gt;0),'[1]INVESTIGADOR_Otras situaciones '!$BR118,""),IF($A120="TOTAL",SUM(INDIRECT("AP4:AP"&amp;ROW()-1)),""))</f>
        <v/>
      </c>
      <c r="AQ120" s="3" t="str">
        <f t="shared" ca="1" si="32"/>
        <v/>
      </c>
      <c r="AR120" s="3" t="str">
        <f ca="1">IF(AND($A120&lt;&gt;"",$A120&lt;&gt;"TOTAL"),IF(AND('[1]INVESTIGADOR_Otras situaciones '!$BU118&lt;&gt;"",'[1]INVESTIGADOR_Otras situaciones '!$BU118&lt;&gt;0),'[1]INVESTIGADOR_Otras situaciones '!$BU118,""),IF($A120="TOTAL",SUM(INDIRECT("AR4:AR"&amp;ROW()-1)),""))</f>
        <v/>
      </c>
      <c r="AS120" s="3" t="str">
        <f ca="1">IF(AND($A120&lt;&gt;"",$A120&lt;&gt;"TOTAL"),IF(AND('[1]INVESTIGADOR_Otras situaciones '!$BW118&lt;&gt;"",'[1]INVESTIGADOR_Otras situaciones '!$BW118&lt;&gt;0),'[1]INVESTIGADOR_Otras situaciones '!$BW118,""),IF($A120="TOTAL",SUM(INDIRECT("AS4:AS"&amp;ROW()-1)),""))</f>
        <v/>
      </c>
      <c r="AT120" s="3" t="str">
        <f t="shared" ca="1" si="33"/>
        <v/>
      </c>
      <c r="AU120" s="3" t="str">
        <f ca="1">IF(AND($A120&lt;&gt;"",$A120&lt;&gt;"TOTAL"),IF(AND('[1]INVESTIGADOR_Otras situaciones '!$BZ118&lt;&gt;"",'[1]INVESTIGADOR_Otras situaciones '!$BZ118&lt;&gt;0),'[1]INVESTIGADOR_Otras situaciones '!$BZ118,""),IF($A120="TOTAL",SUM(INDIRECT("AU4:AU"&amp;ROW()-1)),""))</f>
        <v/>
      </c>
      <c r="AV120" s="3" t="str">
        <f ca="1">IF(AND($A120&lt;&gt;"",$A120&lt;&gt;"TOTAL"),IF(AND('[1]INVESTIGADOR_Otras situaciones '!$CB118&lt;&gt;"",'[1]INVESTIGADOR_Otras situaciones '!$CB118&lt;&gt;0),'[1]INVESTIGADOR_Otras situaciones '!$CB118,""),IF($A120="TOTAL",SUM(INDIRECT("AV4:AV"&amp;ROW()-1)),""))</f>
        <v/>
      </c>
      <c r="AW120" s="3" t="str">
        <f t="shared" ca="1" si="34"/>
        <v/>
      </c>
      <c r="AX120" s="3" t="str">
        <f ca="1">IF(AND($A120&lt;&gt;"",$A120&lt;&gt;"TOTAL"),IF(AND('[1]INVESTIGADOR_Otras situaciones '!$CE118&lt;&gt;"",'[1]INVESTIGADOR_Otras situaciones '!$CE118&lt;&gt;0),'[1]INVESTIGADOR_Otras situaciones '!$CE118,""),IF($A120="TOTAL",SUM(INDIRECT("AX4:AX"&amp;ROW()-1)),""))</f>
        <v/>
      </c>
      <c r="AY120" s="3" t="str">
        <f ca="1">IF(AND($A120&lt;&gt;"",$A120&lt;&gt;"TOTAL"),IF(AND('[1]INVESTIGADOR_Otras situaciones '!$CG118&lt;&gt;"",'[1]INVESTIGADOR_Otras situaciones '!$CG118&lt;&gt;0),'[1]INVESTIGADOR_Otras situaciones '!$CG118,""),IF($A120="TOTAL",SUM(INDIRECT("AY4:AY"&amp;ROW()-1)),""))</f>
        <v/>
      </c>
      <c r="AZ120" s="3" t="str">
        <f t="shared" ca="1" si="35"/>
        <v/>
      </c>
      <c r="BA120" s="3" t="str">
        <f ca="1">IF(AND($A120&lt;&gt;"",$A120&lt;&gt;"TOTAL"),IF(AND('[1]INVESTIGADOR_Otras situaciones '!$CJ118&lt;&gt;"",'[1]INVESTIGADOR_Otras situaciones '!$CJ118&lt;&gt;0),'[1]INVESTIGADOR_Otras situaciones '!$CJ118,""),IF($A120="TOTAL",SUM(INDIRECT("BA4:BA"&amp;ROW()-1)),""))</f>
        <v/>
      </c>
      <c r="BB120" s="3" t="str">
        <f ca="1">IF(AND($A120&lt;&gt;"",$A120&lt;&gt;"TOTAL"),IF(AND('[1]INVESTIGADOR_Otras situaciones '!$CL118&lt;&gt;"",'[1]INVESTIGADOR_Otras situaciones '!$CL118&lt;&gt;0),'[1]INVESTIGADOR_Otras situaciones '!$CL118,""),IF($A120="TOTAL",SUM(INDIRECT("BB4:BB"&amp;ROW()-1)),""))</f>
        <v/>
      </c>
      <c r="BC120" s="3" t="str">
        <f t="shared" ca="1" si="36"/>
        <v/>
      </c>
      <c r="BD120" s="3" t="str">
        <f ca="1">IF(AND($A120&lt;&gt;"",$A120&lt;&gt;"TOTAL"),IF(AND('[1]INVESTIGADOR_Otras situaciones '!$CO118&lt;&gt;"",'[1]INVESTIGADOR_Otras situaciones '!$CO118&lt;&gt;0),'[1]INVESTIGADOR_Otras situaciones '!$CO118,""),IF($A120="TOTAL",SUM(INDIRECT("BD4:BD"&amp;ROW()-1)),""))</f>
        <v/>
      </c>
      <c r="BE120" s="3" t="str">
        <f ca="1">IF(AND($A120&lt;&gt;"",$A120&lt;&gt;"TOTAL"),IF(AND('[1]INVESTIGADOR_Otras situaciones '!$CQ118&lt;&gt;"",'[1]INVESTIGADOR_Otras situaciones '!$CQ118&lt;&gt;0),'[1]INVESTIGADOR_Otras situaciones '!$CQ118,""),IF($A120="TOTAL",SUM(INDIRECT("BE4:BE"&amp;ROW()-1)),""))</f>
        <v/>
      </c>
      <c r="BF120" s="3" t="str">
        <f t="shared" ca="1" si="37"/>
        <v/>
      </c>
    </row>
    <row r="121" spans="1:58" x14ac:dyDescent="0.2">
      <c r="A121" s="25" t="str">
        <f>IF('[1]INVESTIGADOR_Otras situaciones '!$B119&lt;&gt;"",'[1]INVESTIGADOR_Otras situaciones '!$B119,IF(AND('[1]INVESTIGADOR_Otras situaciones '!$B119="",'[1]INVESTIGADOR_Otras situaciones '!$B120="",'[1]INVESTIGADOR_Otras situaciones '!$B118=""),"","TOTAL"))</f>
        <v/>
      </c>
      <c r="B121" s="3" t="str">
        <f ca="1">IF(AND($A121&lt;&gt;"",$A121&lt;&gt;"TOTAL"),IF(AND('[1]INVESTIGADOR_Otras situaciones '!$C119&lt;&gt;"",'[1]INVESTIGADOR_Otras situaciones '!$C119&lt;&gt;0),'[1]INVESTIGADOR_Otras situaciones '!$C119,""),IF($A121="TOTAL",SUM(INDIRECT("B4:B"&amp;ROW()-1)),""))</f>
        <v/>
      </c>
      <c r="C121" s="3" t="str">
        <f ca="1">IF(AND($A121&lt;&gt;"",$A121&lt;&gt;"TOTAL"),IF(AND('[1]INVESTIGADOR_Otras situaciones '!$E119&lt;&gt;"",'[1]INVESTIGADOR_Otras situaciones '!$E119&lt;&gt;0),'[1]INVESTIGADOR_Otras situaciones '!$E119,""),IF($A121="TOTAL",SUM(INDIRECT("C4:C"&amp;ROW()-1)),""))</f>
        <v/>
      </c>
      <c r="D121" s="3" t="str">
        <f t="shared" ca="1" si="19"/>
        <v/>
      </c>
      <c r="E121" s="3" t="str">
        <f ca="1">IF(AND($A121&lt;&gt;"",$A121&lt;&gt;"TOTAL"),IF(AND('[1]INVESTIGADOR_Otras situaciones '!$H119&lt;&gt;"",'[1]INVESTIGADOR_Otras situaciones '!$H119&lt;&gt;0),'[1]INVESTIGADOR_Otras situaciones '!$H119,""),IF($A121="TOTAL",SUM(INDIRECT("E4:E"&amp;ROW()-1)),""))</f>
        <v/>
      </c>
      <c r="F121" s="3" t="str">
        <f ca="1">IF(AND($A121&lt;&gt;"",$A121&lt;&gt;"TOTAL"),IF(AND('[1]INVESTIGADOR_Otras situaciones '!$J119&lt;&gt;"",'[1]INVESTIGADOR_Otras situaciones '!$J119&lt;&gt;0),'[1]INVESTIGADOR_Otras situaciones '!$J119,""),IF($A121="TOTAL",SUM(INDIRECT("F4:F"&amp;ROW()-1)),""))</f>
        <v/>
      </c>
      <c r="G121" s="3" t="str">
        <f t="shared" ca="1" si="20"/>
        <v/>
      </c>
      <c r="H121" s="3" t="str">
        <f ca="1">IF(AND($A121&lt;&gt;"",$A121&lt;&gt;"TOTAL"),IF(AND('[1]INVESTIGADOR_Otras situaciones '!$M119&lt;&gt;"",'[1]INVESTIGADOR_Otras situaciones '!$M119&lt;&gt;0),'[1]INVESTIGADOR_Otras situaciones '!$M119,""),IF($A121="TOTAL",SUM(INDIRECT("H4:H"&amp;ROW()-1)),""))</f>
        <v/>
      </c>
      <c r="I121" s="3" t="str">
        <f ca="1">IF(AND($A121&lt;&gt;"",$A121&lt;&gt;"TOTAL"),IF(AND('[1]INVESTIGADOR_Otras situaciones '!$O119&lt;&gt;"",'[1]INVESTIGADOR_Otras situaciones '!$O119&lt;&gt;0),'[1]INVESTIGADOR_Otras situaciones '!$O119,""),IF($A121="TOTAL",SUM(INDIRECT("I4:I"&amp;ROW()-1)),""))</f>
        <v/>
      </c>
      <c r="J121" s="3" t="str">
        <f t="shared" ca="1" si="21"/>
        <v/>
      </c>
      <c r="K121" s="3" t="str">
        <f ca="1">IF(AND($A121&lt;&gt;"",$A121&lt;&gt;"TOTAL"),IF(AND('[1]INVESTIGADOR_Otras situaciones '!$R119&lt;&gt;"",'[1]INVESTIGADOR_Otras situaciones '!$R119&lt;&gt;0),'[1]INVESTIGADOR_Otras situaciones '!$R119,""),IF($A121="TOTAL",SUM(INDIRECT("K4:K"&amp;ROW()-1)),""))</f>
        <v/>
      </c>
      <c r="L121" s="3" t="str">
        <f ca="1">IF(AND($A121&lt;&gt;"",$A121&lt;&gt;"TOTAL"),IF(AND('[1]INVESTIGADOR_Otras situaciones '!$T119&lt;&gt;"",'[1]INVESTIGADOR_Otras situaciones '!$T119&lt;&gt;0),'[1]INVESTIGADOR_Otras situaciones '!$T119,""),IF($A121="TOTAL",SUM(INDIRECT("L4:L"&amp;ROW()-1)),""))</f>
        <v/>
      </c>
      <c r="M121" s="3" t="str">
        <f t="shared" ca="1" si="22"/>
        <v/>
      </c>
      <c r="N121" s="3" t="str">
        <f ca="1">IF(AND($A121&lt;&gt;"",$A121&lt;&gt;"TOTAL"),IF(AND('[1]INVESTIGADOR_Otras situaciones '!$W119&lt;&gt;"",'[1]INVESTIGADOR_Otras situaciones '!$W119&lt;&gt;0),'[1]INVESTIGADOR_Otras situaciones '!$W119,""),IF($A121="TOTAL",SUM(INDIRECT("N4:N"&amp;ROW()-1)),""))</f>
        <v/>
      </c>
      <c r="O121" s="3" t="str">
        <f ca="1">IF(AND($A121&lt;&gt;"",$A121&lt;&gt;"TOTAL"),IF(AND('[1]INVESTIGADOR_Otras situaciones '!$Y119&lt;&gt;"",'[1]INVESTIGADOR_Otras situaciones '!$Y119&lt;&gt;0),'[1]INVESTIGADOR_Otras situaciones '!$Y119,""),IF($A121="TOTAL",SUM(INDIRECT("O4:O"&amp;ROW()-1)),""))</f>
        <v/>
      </c>
      <c r="P121" s="3" t="str">
        <f t="shared" ca="1" si="23"/>
        <v/>
      </c>
      <c r="Q121" s="3" t="str">
        <f ca="1">IF(AND($A121&lt;&gt;"",$A121&lt;&gt;"TOTAL"),IF(AND('[1]INVESTIGADOR_Otras situaciones '!$AB119&lt;&gt;"",'[1]INVESTIGADOR_Otras situaciones '!$AB119&lt;&gt;0),'[1]INVESTIGADOR_Otras situaciones '!$AB119,""),IF($A121="TOTAL",SUM(INDIRECT("Q4:Q"&amp;ROW()-1)),""))</f>
        <v/>
      </c>
      <c r="R121" s="3" t="str">
        <f ca="1">IF(AND($A121&lt;&gt;"",$A121&lt;&gt;"TOTAL"),IF(AND('[1]INVESTIGADOR_Otras situaciones '!$AD119&lt;&gt;"",'[1]INVESTIGADOR_Otras situaciones '!$AD119&lt;&gt;0),'[1]INVESTIGADOR_Otras situaciones '!$AD119,""),IF($A121="TOTAL",SUM(INDIRECT("R4:R"&amp;ROW()-1)),""))</f>
        <v/>
      </c>
      <c r="S121" s="3" t="str">
        <f t="shared" ca="1" si="24"/>
        <v/>
      </c>
      <c r="T121" s="3" t="str">
        <f ca="1">IF(AND($A121&lt;&gt;"",$A121&lt;&gt;"TOTAL"),IF(AND('[1]INVESTIGADOR_Otras situaciones '!$AG119&lt;&gt;"",'[1]INVESTIGADOR_Otras situaciones '!$AG119&lt;&gt;0),'[1]INVESTIGADOR_Otras situaciones '!$AG119,""),IF($A121="TOTAL",SUM(INDIRECT("T4:T"&amp;ROW()-1)),""))</f>
        <v/>
      </c>
      <c r="U121" s="3" t="str">
        <f ca="1">IF(AND($A121&lt;&gt;"",$A121&lt;&gt;"TOTAL"),IF(AND('[1]INVESTIGADOR_Otras situaciones '!$AI119&lt;&gt;"",'[1]INVESTIGADOR_Otras situaciones '!$AI119&lt;&gt;0),'[1]INVESTIGADOR_Otras situaciones '!$AI119,""),IF($A121="TOTAL",SUM(INDIRECT("U4:U"&amp;ROW()-1)),""))</f>
        <v/>
      </c>
      <c r="V121" s="3" t="str">
        <f t="shared" ca="1" si="25"/>
        <v/>
      </c>
      <c r="W121" s="3" t="str">
        <f ca="1">IF(AND($A121&lt;&gt;"",$A121&lt;&gt;"TOTAL"),IF(AND('[1]INVESTIGADOR_Otras situaciones '!$AL119&lt;&gt;"",'[1]INVESTIGADOR_Otras situaciones '!$AL119&lt;&gt;0),'[1]INVESTIGADOR_Otras situaciones '!$AL119,""),IF($A121="TOTAL",SUM(INDIRECT("W4:W"&amp;ROW()-1)),""))</f>
        <v/>
      </c>
      <c r="X121" s="3" t="str">
        <f ca="1">IF(AND($A121&lt;&gt;"",$A121&lt;&gt;"TOTAL"),IF(AND('[1]INVESTIGADOR_Otras situaciones '!$AN119&lt;&gt;"",'[1]INVESTIGADOR_Otras situaciones '!$AN119&lt;&gt;0),'[1]INVESTIGADOR_Otras situaciones '!$AN119,""),IF($A121="TOTAL",SUM(INDIRECT("X4:X"&amp;ROW()-1)),""))</f>
        <v/>
      </c>
      <c r="Y121" s="3" t="str">
        <f t="shared" ca="1" si="26"/>
        <v/>
      </c>
      <c r="Z121" s="3" t="str">
        <f ca="1">IF(AND($A121&lt;&gt;"",$A121&lt;&gt;"TOTAL"),IF(AND('[1]INVESTIGADOR_Otras situaciones '!$AQ119&lt;&gt;"",'[1]INVESTIGADOR_Otras situaciones '!$AQ119&lt;&gt;0),'[1]INVESTIGADOR_Otras situaciones '!$AQ119,""),IF($A121="TOTAL",SUM(INDIRECT("Z4:Z"&amp;ROW()-1)),""))</f>
        <v/>
      </c>
      <c r="AA121" s="3" t="str">
        <f ca="1">IF(AND($A121&lt;&gt;"",$A121&lt;&gt;"TOTAL"),IF(AND('[1]INVESTIGADOR_Otras situaciones '!$AS119&lt;&gt;"",'[1]INVESTIGADOR_Otras situaciones '!$AS119&lt;&gt;0),'[1]INVESTIGADOR_Otras situaciones '!$AS119,""),IF($A121="TOTAL",SUM(INDIRECT("AA4:AA"&amp;ROW()-1)),""))</f>
        <v/>
      </c>
      <c r="AB121" s="3" t="str">
        <f t="shared" ca="1" si="27"/>
        <v/>
      </c>
      <c r="AC121" s="3" t="str">
        <f ca="1">IF(AND($A121&lt;&gt;"",$A121&lt;&gt;"TOTAL"),IF(AND('[1]INVESTIGADOR_Otras situaciones '!$AV119&lt;&gt;"",'[1]INVESTIGADOR_Otras situaciones '!$AV119&lt;&gt;0),'[1]INVESTIGADOR_Otras situaciones '!$AV119,""),IF($A121="TOTAL",SUM(INDIRECT("AC4:AC"&amp;ROW()-1)),""))</f>
        <v/>
      </c>
      <c r="AD121" s="3" t="str">
        <f ca="1">IF(AND($A121&lt;&gt;"",$A121&lt;&gt;"TOTAL"),IF(AND('[1]INVESTIGADOR_Otras situaciones '!$AX119&lt;&gt;"",'[1]INVESTIGADOR_Otras situaciones '!$AX119&lt;&gt;0),'[1]INVESTIGADOR_Otras situaciones '!$AX119,""),IF($A121="TOTAL",SUM(INDIRECT("AD4:AD"&amp;ROW()-1)),""))</f>
        <v/>
      </c>
      <c r="AE121" s="3" t="str">
        <f t="shared" ca="1" si="28"/>
        <v/>
      </c>
      <c r="AF121" s="3" t="str">
        <f ca="1">IF(AND($A121&lt;&gt;"",$A121&lt;&gt;"TOTAL"),IF(AND('[1]INVESTIGADOR_Otras situaciones '!$BA119&lt;&gt;"",'[1]INVESTIGADOR_Otras situaciones '!$BA119&lt;&gt;0),'[1]INVESTIGADOR_Otras situaciones '!$BA119,""),IF($A121="TOTAL",SUM(INDIRECT("AF4:AF"&amp;ROW()-1)),""))</f>
        <v/>
      </c>
      <c r="AG121" s="3" t="str">
        <f ca="1">IF(AND($A121&lt;&gt;"",$A121&lt;&gt;"TOTAL"),IF(AND('[1]INVESTIGADOR_Otras situaciones '!$BC119&lt;&gt;"",'[1]INVESTIGADOR_Otras situaciones '!$BC119&lt;&gt;0),'[1]INVESTIGADOR_Otras situaciones '!$BC119,""),IF($A121="TOTAL",SUM(INDIRECT("AG4:AG"&amp;ROW()-1)),""))</f>
        <v/>
      </c>
      <c r="AH121" s="3" t="str">
        <f t="shared" ca="1" si="29"/>
        <v/>
      </c>
      <c r="AI121" s="3" t="str">
        <f ca="1">IF(AND($A121&lt;&gt;"",$A121&lt;&gt;"TOTAL"),IF(AND('[1]INVESTIGADOR_Otras situaciones '!$BF119&lt;&gt;"",'[1]INVESTIGADOR_Otras situaciones '!$BF119&lt;&gt;0),'[1]INVESTIGADOR_Otras situaciones '!$BF119,""),IF($A121="TOTAL",SUM(INDIRECT("AI4:AI"&amp;ROW()-1)),""))</f>
        <v/>
      </c>
      <c r="AJ121" s="3" t="str">
        <f ca="1">IF(AND($A121&lt;&gt;"",$A121&lt;&gt;"TOTAL"),IF(AND('[1]INVESTIGADOR_Otras situaciones '!$BH119&lt;&gt;"",'[1]INVESTIGADOR_Otras situaciones '!$BH119&lt;&gt;0),'[1]INVESTIGADOR_Otras situaciones '!$BH119,""),IF($A121="TOTAL",SUM(INDIRECT("AJ4:AJ"&amp;ROW()-1)),""))</f>
        <v/>
      </c>
      <c r="AK121" s="3" t="str">
        <f t="shared" ca="1" si="30"/>
        <v/>
      </c>
      <c r="AL121" s="3" t="str">
        <f ca="1">IF(AND($A121&lt;&gt;"",$A121&lt;&gt;"TOTAL"),IF(AND('[1]INVESTIGADOR_Otras situaciones '!$BK119&lt;&gt;"",'[1]INVESTIGADOR_Otras situaciones '!$BK119&lt;&gt;0),'[1]INVESTIGADOR_Otras situaciones '!$BK119,""),IF($A121="TOTAL",SUM(INDIRECT("AL4:AL"&amp;ROW()-1)),""))</f>
        <v/>
      </c>
      <c r="AM121" s="3" t="str">
        <f ca="1">IF(AND($A121&lt;&gt;"",$A121&lt;&gt;"TOTAL"),IF(AND('[1]INVESTIGADOR_Otras situaciones '!$BM119&lt;&gt;"",'[1]INVESTIGADOR_Otras situaciones '!$BM119&lt;&gt;0),'[1]INVESTIGADOR_Otras situaciones '!$BM119,""),IF($A121="TOTAL",SUM(INDIRECT("AM4:AM"&amp;ROW()-1)),""))</f>
        <v/>
      </c>
      <c r="AN121" s="3" t="str">
        <f t="shared" ca="1" si="31"/>
        <v/>
      </c>
      <c r="AO121" s="3" t="str">
        <f ca="1">IF(AND($A121&lt;&gt;"",$A121&lt;&gt;"TOTAL"),IF(AND('[1]INVESTIGADOR_Otras situaciones '!$BP119&lt;&gt;"",'[1]INVESTIGADOR_Otras situaciones '!$BP119&lt;&gt;0),'[1]INVESTIGADOR_Otras situaciones '!$BP119,""),IF($A121="TOTAL",SUM(INDIRECT("AO4:AO"&amp;ROW()-1)),""))</f>
        <v/>
      </c>
      <c r="AP121" s="3" t="str">
        <f ca="1">IF(AND($A121&lt;&gt;"",$A121&lt;&gt;"TOTAL"),IF(AND('[1]INVESTIGADOR_Otras situaciones '!$BR119&lt;&gt;"",'[1]INVESTIGADOR_Otras situaciones '!$BR119&lt;&gt;0),'[1]INVESTIGADOR_Otras situaciones '!$BR119,""),IF($A121="TOTAL",SUM(INDIRECT("AP4:AP"&amp;ROW()-1)),""))</f>
        <v/>
      </c>
      <c r="AQ121" s="3" t="str">
        <f t="shared" ca="1" si="32"/>
        <v/>
      </c>
      <c r="AR121" s="3" t="str">
        <f ca="1">IF(AND($A121&lt;&gt;"",$A121&lt;&gt;"TOTAL"),IF(AND('[1]INVESTIGADOR_Otras situaciones '!$BU119&lt;&gt;"",'[1]INVESTIGADOR_Otras situaciones '!$BU119&lt;&gt;0),'[1]INVESTIGADOR_Otras situaciones '!$BU119,""),IF($A121="TOTAL",SUM(INDIRECT("AR4:AR"&amp;ROW()-1)),""))</f>
        <v/>
      </c>
      <c r="AS121" s="3" t="str">
        <f ca="1">IF(AND($A121&lt;&gt;"",$A121&lt;&gt;"TOTAL"),IF(AND('[1]INVESTIGADOR_Otras situaciones '!$BW119&lt;&gt;"",'[1]INVESTIGADOR_Otras situaciones '!$BW119&lt;&gt;0),'[1]INVESTIGADOR_Otras situaciones '!$BW119,""),IF($A121="TOTAL",SUM(INDIRECT("AS4:AS"&amp;ROW()-1)),""))</f>
        <v/>
      </c>
      <c r="AT121" s="3" t="str">
        <f t="shared" ca="1" si="33"/>
        <v/>
      </c>
      <c r="AU121" s="3" t="str">
        <f ca="1">IF(AND($A121&lt;&gt;"",$A121&lt;&gt;"TOTAL"),IF(AND('[1]INVESTIGADOR_Otras situaciones '!$BZ119&lt;&gt;"",'[1]INVESTIGADOR_Otras situaciones '!$BZ119&lt;&gt;0),'[1]INVESTIGADOR_Otras situaciones '!$BZ119,""),IF($A121="TOTAL",SUM(INDIRECT("AU4:AU"&amp;ROW()-1)),""))</f>
        <v/>
      </c>
      <c r="AV121" s="3" t="str">
        <f ca="1">IF(AND($A121&lt;&gt;"",$A121&lt;&gt;"TOTAL"),IF(AND('[1]INVESTIGADOR_Otras situaciones '!$CB119&lt;&gt;"",'[1]INVESTIGADOR_Otras situaciones '!$CB119&lt;&gt;0),'[1]INVESTIGADOR_Otras situaciones '!$CB119,""),IF($A121="TOTAL",SUM(INDIRECT("AV4:AV"&amp;ROW()-1)),""))</f>
        <v/>
      </c>
      <c r="AW121" s="3" t="str">
        <f t="shared" ca="1" si="34"/>
        <v/>
      </c>
      <c r="AX121" s="3" t="str">
        <f ca="1">IF(AND($A121&lt;&gt;"",$A121&lt;&gt;"TOTAL"),IF(AND('[1]INVESTIGADOR_Otras situaciones '!$CE119&lt;&gt;"",'[1]INVESTIGADOR_Otras situaciones '!$CE119&lt;&gt;0),'[1]INVESTIGADOR_Otras situaciones '!$CE119,""),IF($A121="TOTAL",SUM(INDIRECT("AX4:AX"&amp;ROW()-1)),""))</f>
        <v/>
      </c>
      <c r="AY121" s="3" t="str">
        <f ca="1">IF(AND($A121&lt;&gt;"",$A121&lt;&gt;"TOTAL"),IF(AND('[1]INVESTIGADOR_Otras situaciones '!$CG119&lt;&gt;"",'[1]INVESTIGADOR_Otras situaciones '!$CG119&lt;&gt;0),'[1]INVESTIGADOR_Otras situaciones '!$CG119,""),IF($A121="TOTAL",SUM(INDIRECT("AY4:AY"&amp;ROW()-1)),""))</f>
        <v/>
      </c>
      <c r="AZ121" s="3" t="str">
        <f t="shared" ca="1" si="35"/>
        <v/>
      </c>
      <c r="BA121" s="3" t="str">
        <f ca="1">IF(AND($A121&lt;&gt;"",$A121&lt;&gt;"TOTAL"),IF(AND('[1]INVESTIGADOR_Otras situaciones '!$CJ119&lt;&gt;"",'[1]INVESTIGADOR_Otras situaciones '!$CJ119&lt;&gt;0),'[1]INVESTIGADOR_Otras situaciones '!$CJ119,""),IF($A121="TOTAL",SUM(INDIRECT("BA4:BA"&amp;ROW()-1)),""))</f>
        <v/>
      </c>
      <c r="BB121" s="3" t="str">
        <f ca="1">IF(AND($A121&lt;&gt;"",$A121&lt;&gt;"TOTAL"),IF(AND('[1]INVESTIGADOR_Otras situaciones '!$CL119&lt;&gt;"",'[1]INVESTIGADOR_Otras situaciones '!$CL119&lt;&gt;0),'[1]INVESTIGADOR_Otras situaciones '!$CL119,""),IF($A121="TOTAL",SUM(INDIRECT("BB4:BB"&amp;ROW()-1)),""))</f>
        <v/>
      </c>
      <c r="BC121" s="3" t="str">
        <f t="shared" ca="1" si="36"/>
        <v/>
      </c>
      <c r="BD121" s="3" t="str">
        <f ca="1">IF(AND($A121&lt;&gt;"",$A121&lt;&gt;"TOTAL"),IF(AND('[1]INVESTIGADOR_Otras situaciones '!$CO119&lt;&gt;"",'[1]INVESTIGADOR_Otras situaciones '!$CO119&lt;&gt;0),'[1]INVESTIGADOR_Otras situaciones '!$CO119,""),IF($A121="TOTAL",SUM(INDIRECT("BD4:BD"&amp;ROW()-1)),""))</f>
        <v/>
      </c>
      <c r="BE121" s="3" t="str">
        <f ca="1">IF(AND($A121&lt;&gt;"",$A121&lt;&gt;"TOTAL"),IF(AND('[1]INVESTIGADOR_Otras situaciones '!$CQ119&lt;&gt;"",'[1]INVESTIGADOR_Otras situaciones '!$CQ119&lt;&gt;0),'[1]INVESTIGADOR_Otras situaciones '!$CQ119,""),IF($A121="TOTAL",SUM(INDIRECT("BE4:BE"&amp;ROW()-1)),""))</f>
        <v/>
      </c>
      <c r="BF121" s="3" t="str">
        <f t="shared" ca="1" si="37"/>
        <v/>
      </c>
    </row>
    <row r="122" spans="1:58" x14ac:dyDescent="0.2">
      <c r="A122" s="25" t="str">
        <f>IF('[1]INVESTIGADOR_Otras situaciones '!$B120&lt;&gt;"",'[1]INVESTIGADOR_Otras situaciones '!$B120,IF(AND('[1]INVESTIGADOR_Otras situaciones '!$B120="",'[1]INVESTIGADOR_Otras situaciones '!$B121="",'[1]INVESTIGADOR_Otras situaciones '!$B119=""),"","TOTAL"))</f>
        <v/>
      </c>
      <c r="B122" s="3" t="str">
        <f ca="1">IF(AND($A122&lt;&gt;"",$A122&lt;&gt;"TOTAL"),IF(AND('[1]INVESTIGADOR_Otras situaciones '!$C120&lt;&gt;"",'[1]INVESTIGADOR_Otras situaciones '!$C120&lt;&gt;0),'[1]INVESTIGADOR_Otras situaciones '!$C120,""),IF($A122="TOTAL",SUM(INDIRECT("B4:B"&amp;ROW()-1)),""))</f>
        <v/>
      </c>
      <c r="C122" s="3" t="str">
        <f ca="1">IF(AND($A122&lt;&gt;"",$A122&lt;&gt;"TOTAL"),IF(AND('[1]INVESTIGADOR_Otras situaciones '!$E120&lt;&gt;"",'[1]INVESTIGADOR_Otras situaciones '!$E120&lt;&gt;0),'[1]INVESTIGADOR_Otras situaciones '!$E120,""),IF($A122="TOTAL",SUM(INDIRECT("C4:C"&amp;ROW()-1)),""))</f>
        <v/>
      </c>
      <c r="D122" s="3" t="str">
        <f t="shared" ca="1" si="19"/>
        <v/>
      </c>
      <c r="E122" s="3" t="str">
        <f ca="1">IF(AND($A122&lt;&gt;"",$A122&lt;&gt;"TOTAL"),IF(AND('[1]INVESTIGADOR_Otras situaciones '!$H120&lt;&gt;"",'[1]INVESTIGADOR_Otras situaciones '!$H120&lt;&gt;0),'[1]INVESTIGADOR_Otras situaciones '!$H120,""),IF($A122="TOTAL",SUM(INDIRECT("E4:E"&amp;ROW()-1)),""))</f>
        <v/>
      </c>
      <c r="F122" s="3" t="str">
        <f ca="1">IF(AND($A122&lt;&gt;"",$A122&lt;&gt;"TOTAL"),IF(AND('[1]INVESTIGADOR_Otras situaciones '!$J120&lt;&gt;"",'[1]INVESTIGADOR_Otras situaciones '!$J120&lt;&gt;0),'[1]INVESTIGADOR_Otras situaciones '!$J120,""),IF($A122="TOTAL",SUM(INDIRECT("F4:F"&amp;ROW()-1)),""))</f>
        <v/>
      </c>
      <c r="G122" s="3" t="str">
        <f t="shared" ca="1" si="20"/>
        <v/>
      </c>
      <c r="H122" s="3" t="str">
        <f ca="1">IF(AND($A122&lt;&gt;"",$A122&lt;&gt;"TOTAL"),IF(AND('[1]INVESTIGADOR_Otras situaciones '!$M120&lt;&gt;"",'[1]INVESTIGADOR_Otras situaciones '!$M120&lt;&gt;0),'[1]INVESTIGADOR_Otras situaciones '!$M120,""),IF($A122="TOTAL",SUM(INDIRECT("H4:H"&amp;ROW()-1)),""))</f>
        <v/>
      </c>
      <c r="I122" s="3" t="str">
        <f ca="1">IF(AND($A122&lt;&gt;"",$A122&lt;&gt;"TOTAL"),IF(AND('[1]INVESTIGADOR_Otras situaciones '!$O120&lt;&gt;"",'[1]INVESTIGADOR_Otras situaciones '!$O120&lt;&gt;0),'[1]INVESTIGADOR_Otras situaciones '!$O120,""),IF($A122="TOTAL",SUM(INDIRECT("I4:I"&amp;ROW()-1)),""))</f>
        <v/>
      </c>
      <c r="J122" s="3" t="str">
        <f t="shared" ca="1" si="21"/>
        <v/>
      </c>
      <c r="K122" s="3" t="str">
        <f ca="1">IF(AND($A122&lt;&gt;"",$A122&lt;&gt;"TOTAL"),IF(AND('[1]INVESTIGADOR_Otras situaciones '!$R120&lt;&gt;"",'[1]INVESTIGADOR_Otras situaciones '!$R120&lt;&gt;0),'[1]INVESTIGADOR_Otras situaciones '!$R120,""),IF($A122="TOTAL",SUM(INDIRECT("K4:K"&amp;ROW()-1)),""))</f>
        <v/>
      </c>
      <c r="L122" s="3" t="str">
        <f ca="1">IF(AND($A122&lt;&gt;"",$A122&lt;&gt;"TOTAL"),IF(AND('[1]INVESTIGADOR_Otras situaciones '!$T120&lt;&gt;"",'[1]INVESTIGADOR_Otras situaciones '!$T120&lt;&gt;0),'[1]INVESTIGADOR_Otras situaciones '!$T120,""),IF($A122="TOTAL",SUM(INDIRECT("L4:L"&amp;ROW()-1)),""))</f>
        <v/>
      </c>
      <c r="M122" s="3" t="str">
        <f t="shared" ca="1" si="22"/>
        <v/>
      </c>
      <c r="N122" s="3" t="str">
        <f ca="1">IF(AND($A122&lt;&gt;"",$A122&lt;&gt;"TOTAL"),IF(AND('[1]INVESTIGADOR_Otras situaciones '!$W120&lt;&gt;"",'[1]INVESTIGADOR_Otras situaciones '!$W120&lt;&gt;0),'[1]INVESTIGADOR_Otras situaciones '!$W120,""),IF($A122="TOTAL",SUM(INDIRECT("N4:N"&amp;ROW()-1)),""))</f>
        <v/>
      </c>
      <c r="O122" s="3" t="str">
        <f ca="1">IF(AND($A122&lt;&gt;"",$A122&lt;&gt;"TOTAL"),IF(AND('[1]INVESTIGADOR_Otras situaciones '!$Y120&lt;&gt;"",'[1]INVESTIGADOR_Otras situaciones '!$Y120&lt;&gt;0),'[1]INVESTIGADOR_Otras situaciones '!$Y120,""),IF($A122="TOTAL",SUM(INDIRECT("O4:O"&amp;ROW()-1)),""))</f>
        <v/>
      </c>
      <c r="P122" s="3" t="str">
        <f t="shared" ca="1" si="23"/>
        <v/>
      </c>
      <c r="Q122" s="3" t="str">
        <f ca="1">IF(AND($A122&lt;&gt;"",$A122&lt;&gt;"TOTAL"),IF(AND('[1]INVESTIGADOR_Otras situaciones '!$AB120&lt;&gt;"",'[1]INVESTIGADOR_Otras situaciones '!$AB120&lt;&gt;0),'[1]INVESTIGADOR_Otras situaciones '!$AB120,""),IF($A122="TOTAL",SUM(INDIRECT("Q4:Q"&amp;ROW()-1)),""))</f>
        <v/>
      </c>
      <c r="R122" s="3" t="str">
        <f ca="1">IF(AND($A122&lt;&gt;"",$A122&lt;&gt;"TOTAL"),IF(AND('[1]INVESTIGADOR_Otras situaciones '!$AD120&lt;&gt;"",'[1]INVESTIGADOR_Otras situaciones '!$AD120&lt;&gt;0),'[1]INVESTIGADOR_Otras situaciones '!$AD120,""),IF($A122="TOTAL",SUM(INDIRECT("R4:R"&amp;ROW()-1)),""))</f>
        <v/>
      </c>
      <c r="S122" s="3" t="str">
        <f t="shared" ca="1" si="24"/>
        <v/>
      </c>
      <c r="T122" s="3" t="str">
        <f ca="1">IF(AND($A122&lt;&gt;"",$A122&lt;&gt;"TOTAL"),IF(AND('[1]INVESTIGADOR_Otras situaciones '!$AG120&lt;&gt;"",'[1]INVESTIGADOR_Otras situaciones '!$AG120&lt;&gt;0),'[1]INVESTIGADOR_Otras situaciones '!$AG120,""),IF($A122="TOTAL",SUM(INDIRECT("T4:T"&amp;ROW()-1)),""))</f>
        <v/>
      </c>
      <c r="U122" s="3" t="str">
        <f ca="1">IF(AND($A122&lt;&gt;"",$A122&lt;&gt;"TOTAL"),IF(AND('[1]INVESTIGADOR_Otras situaciones '!$AI120&lt;&gt;"",'[1]INVESTIGADOR_Otras situaciones '!$AI120&lt;&gt;0),'[1]INVESTIGADOR_Otras situaciones '!$AI120,""),IF($A122="TOTAL",SUM(INDIRECT("U4:U"&amp;ROW()-1)),""))</f>
        <v/>
      </c>
      <c r="V122" s="3" t="str">
        <f t="shared" ca="1" si="25"/>
        <v/>
      </c>
      <c r="W122" s="3" t="str">
        <f ca="1">IF(AND($A122&lt;&gt;"",$A122&lt;&gt;"TOTAL"),IF(AND('[1]INVESTIGADOR_Otras situaciones '!$AL120&lt;&gt;"",'[1]INVESTIGADOR_Otras situaciones '!$AL120&lt;&gt;0),'[1]INVESTIGADOR_Otras situaciones '!$AL120,""),IF($A122="TOTAL",SUM(INDIRECT("W4:W"&amp;ROW()-1)),""))</f>
        <v/>
      </c>
      <c r="X122" s="3" t="str">
        <f ca="1">IF(AND($A122&lt;&gt;"",$A122&lt;&gt;"TOTAL"),IF(AND('[1]INVESTIGADOR_Otras situaciones '!$AN120&lt;&gt;"",'[1]INVESTIGADOR_Otras situaciones '!$AN120&lt;&gt;0),'[1]INVESTIGADOR_Otras situaciones '!$AN120,""),IF($A122="TOTAL",SUM(INDIRECT("X4:X"&amp;ROW()-1)),""))</f>
        <v/>
      </c>
      <c r="Y122" s="3" t="str">
        <f t="shared" ca="1" si="26"/>
        <v/>
      </c>
      <c r="Z122" s="3" t="str">
        <f ca="1">IF(AND($A122&lt;&gt;"",$A122&lt;&gt;"TOTAL"),IF(AND('[1]INVESTIGADOR_Otras situaciones '!$AQ120&lt;&gt;"",'[1]INVESTIGADOR_Otras situaciones '!$AQ120&lt;&gt;0),'[1]INVESTIGADOR_Otras situaciones '!$AQ120,""),IF($A122="TOTAL",SUM(INDIRECT("Z4:Z"&amp;ROW()-1)),""))</f>
        <v/>
      </c>
      <c r="AA122" s="3" t="str">
        <f ca="1">IF(AND($A122&lt;&gt;"",$A122&lt;&gt;"TOTAL"),IF(AND('[1]INVESTIGADOR_Otras situaciones '!$AS120&lt;&gt;"",'[1]INVESTIGADOR_Otras situaciones '!$AS120&lt;&gt;0),'[1]INVESTIGADOR_Otras situaciones '!$AS120,""),IF($A122="TOTAL",SUM(INDIRECT("AA4:AA"&amp;ROW()-1)),""))</f>
        <v/>
      </c>
      <c r="AB122" s="3" t="str">
        <f t="shared" ca="1" si="27"/>
        <v/>
      </c>
      <c r="AC122" s="3" t="str">
        <f ca="1">IF(AND($A122&lt;&gt;"",$A122&lt;&gt;"TOTAL"),IF(AND('[1]INVESTIGADOR_Otras situaciones '!$AV120&lt;&gt;"",'[1]INVESTIGADOR_Otras situaciones '!$AV120&lt;&gt;0),'[1]INVESTIGADOR_Otras situaciones '!$AV120,""),IF($A122="TOTAL",SUM(INDIRECT("AC4:AC"&amp;ROW()-1)),""))</f>
        <v/>
      </c>
      <c r="AD122" s="3" t="str">
        <f ca="1">IF(AND($A122&lt;&gt;"",$A122&lt;&gt;"TOTAL"),IF(AND('[1]INVESTIGADOR_Otras situaciones '!$AX120&lt;&gt;"",'[1]INVESTIGADOR_Otras situaciones '!$AX120&lt;&gt;0),'[1]INVESTIGADOR_Otras situaciones '!$AX120,""),IF($A122="TOTAL",SUM(INDIRECT("AD4:AD"&amp;ROW()-1)),""))</f>
        <v/>
      </c>
      <c r="AE122" s="3" t="str">
        <f t="shared" ca="1" si="28"/>
        <v/>
      </c>
      <c r="AF122" s="3" t="str">
        <f ca="1">IF(AND($A122&lt;&gt;"",$A122&lt;&gt;"TOTAL"),IF(AND('[1]INVESTIGADOR_Otras situaciones '!$BA120&lt;&gt;"",'[1]INVESTIGADOR_Otras situaciones '!$BA120&lt;&gt;0),'[1]INVESTIGADOR_Otras situaciones '!$BA120,""),IF($A122="TOTAL",SUM(INDIRECT("AF4:AF"&amp;ROW()-1)),""))</f>
        <v/>
      </c>
      <c r="AG122" s="3" t="str">
        <f ca="1">IF(AND($A122&lt;&gt;"",$A122&lt;&gt;"TOTAL"),IF(AND('[1]INVESTIGADOR_Otras situaciones '!$BC120&lt;&gt;"",'[1]INVESTIGADOR_Otras situaciones '!$BC120&lt;&gt;0),'[1]INVESTIGADOR_Otras situaciones '!$BC120,""),IF($A122="TOTAL",SUM(INDIRECT("AG4:AG"&amp;ROW()-1)),""))</f>
        <v/>
      </c>
      <c r="AH122" s="3" t="str">
        <f t="shared" ca="1" si="29"/>
        <v/>
      </c>
      <c r="AI122" s="3" t="str">
        <f ca="1">IF(AND($A122&lt;&gt;"",$A122&lt;&gt;"TOTAL"),IF(AND('[1]INVESTIGADOR_Otras situaciones '!$BF120&lt;&gt;"",'[1]INVESTIGADOR_Otras situaciones '!$BF120&lt;&gt;0),'[1]INVESTIGADOR_Otras situaciones '!$BF120,""),IF($A122="TOTAL",SUM(INDIRECT("AI4:AI"&amp;ROW()-1)),""))</f>
        <v/>
      </c>
      <c r="AJ122" s="3" t="str">
        <f ca="1">IF(AND($A122&lt;&gt;"",$A122&lt;&gt;"TOTAL"),IF(AND('[1]INVESTIGADOR_Otras situaciones '!$BH120&lt;&gt;"",'[1]INVESTIGADOR_Otras situaciones '!$BH120&lt;&gt;0),'[1]INVESTIGADOR_Otras situaciones '!$BH120,""),IF($A122="TOTAL",SUM(INDIRECT("AJ4:AJ"&amp;ROW()-1)),""))</f>
        <v/>
      </c>
      <c r="AK122" s="3" t="str">
        <f t="shared" ca="1" si="30"/>
        <v/>
      </c>
      <c r="AL122" s="3" t="str">
        <f ca="1">IF(AND($A122&lt;&gt;"",$A122&lt;&gt;"TOTAL"),IF(AND('[1]INVESTIGADOR_Otras situaciones '!$BK120&lt;&gt;"",'[1]INVESTIGADOR_Otras situaciones '!$BK120&lt;&gt;0),'[1]INVESTIGADOR_Otras situaciones '!$BK120,""),IF($A122="TOTAL",SUM(INDIRECT("AL4:AL"&amp;ROW()-1)),""))</f>
        <v/>
      </c>
      <c r="AM122" s="3" t="str">
        <f ca="1">IF(AND($A122&lt;&gt;"",$A122&lt;&gt;"TOTAL"),IF(AND('[1]INVESTIGADOR_Otras situaciones '!$BM120&lt;&gt;"",'[1]INVESTIGADOR_Otras situaciones '!$BM120&lt;&gt;0),'[1]INVESTIGADOR_Otras situaciones '!$BM120,""),IF($A122="TOTAL",SUM(INDIRECT("AM4:AM"&amp;ROW()-1)),""))</f>
        <v/>
      </c>
      <c r="AN122" s="3" t="str">
        <f t="shared" ca="1" si="31"/>
        <v/>
      </c>
      <c r="AO122" s="3" t="str">
        <f ca="1">IF(AND($A122&lt;&gt;"",$A122&lt;&gt;"TOTAL"),IF(AND('[1]INVESTIGADOR_Otras situaciones '!$BP120&lt;&gt;"",'[1]INVESTIGADOR_Otras situaciones '!$BP120&lt;&gt;0),'[1]INVESTIGADOR_Otras situaciones '!$BP120,""),IF($A122="TOTAL",SUM(INDIRECT("AO4:AO"&amp;ROW()-1)),""))</f>
        <v/>
      </c>
      <c r="AP122" s="3" t="str">
        <f ca="1">IF(AND($A122&lt;&gt;"",$A122&lt;&gt;"TOTAL"),IF(AND('[1]INVESTIGADOR_Otras situaciones '!$BR120&lt;&gt;"",'[1]INVESTIGADOR_Otras situaciones '!$BR120&lt;&gt;0),'[1]INVESTIGADOR_Otras situaciones '!$BR120,""),IF($A122="TOTAL",SUM(INDIRECT("AP4:AP"&amp;ROW()-1)),""))</f>
        <v/>
      </c>
      <c r="AQ122" s="3" t="str">
        <f t="shared" ca="1" si="32"/>
        <v/>
      </c>
      <c r="AR122" s="3" t="str">
        <f ca="1">IF(AND($A122&lt;&gt;"",$A122&lt;&gt;"TOTAL"),IF(AND('[1]INVESTIGADOR_Otras situaciones '!$BU120&lt;&gt;"",'[1]INVESTIGADOR_Otras situaciones '!$BU120&lt;&gt;0),'[1]INVESTIGADOR_Otras situaciones '!$BU120,""),IF($A122="TOTAL",SUM(INDIRECT("AR4:AR"&amp;ROW()-1)),""))</f>
        <v/>
      </c>
      <c r="AS122" s="3" t="str">
        <f ca="1">IF(AND($A122&lt;&gt;"",$A122&lt;&gt;"TOTAL"),IF(AND('[1]INVESTIGADOR_Otras situaciones '!$BW120&lt;&gt;"",'[1]INVESTIGADOR_Otras situaciones '!$BW120&lt;&gt;0),'[1]INVESTIGADOR_Otras situaciones '!$BW120,""),IF($A122="TOTAL",SUM(INDIRECT("AS4:AS"&amp;ROW()-1)),""))</f>
        <v/>
      </c>
      <c r="AT122" s="3" t="str">
        <f t="shared" ca="1" si="33"/>
        <v/>
      </c>
      <c r="AU122" s="3" t="str">
        <f ca="1">IF(AND($A122&lt;&gt;"",$A122&lt;&gt;"TOTAL"),IF(AND('[1]INVESTIGADOR_Otras situaciones '!$BZ120&lt;&gt;"",'[1]INVESTIGADOR_Otras situaciones '!$BZ120&lt;&gt;0),'[1]INVESTIGADOR_Otras situaciones '!$BZ120,""),IF($A122="TOTAL",SUM(INDIRECT("AU4:AU"&amp;ROW()-1)),""))</f>
        <v/>
      </c>
      <c r="AV122" s="3" t="str">
        <f ca="1">IF(AND($A122&lt;&gt;"",$A122&lt;&gt;"TOTAL"),IF(AND('[1]INVESTIGADOR_Otras situaciones '!$CB120&lt;&gt;"",'[1]INVESTIGADOR_Otras situaciones '!$CB120&lt;&gt;0),'[1]INVESTIGADOR_Otras situaciones '!$CB120,""),IF($A122="TOTAL",SUM(INDIRECT("AV4:AV"&amp;ROW()-1)),""))</f>
        <v/>
      </c>
      <c r="AW122" s="3" t="str">
        <f t="shared" ca="1" si="34"/>
        <v/>
      </c>
      <c r="AX122" s="3" t="str">
        <f ca="1">IF(AND($A122&lt;&gt;"",$A122&lt;&gt;"TOTAL"),IF(AND('[1]INVESTIGADOR_Otras situaciones '!$CE120&lt;&gt;"",'[1]INVESTIGADOR_Otras situaciones '!$CE120&lt;&gt;0),'[1]INVESTIGADOR_Otras situaciones '!$CE120,""),IF($A122="TOTAL",SUM(INDIRECT("AX4:AX"&amp;ROW()-1)),""))</f>
        <v/>
      </c>
      <c r="AY122" s="3" t="str">
        <f ca="1">IF(AND($A122&lt;&gt;"",$A122&lt;&gt;"TOTAL"),IF(AND('[1]INVESTIGADOR_Otras situaciones '!$CG120&lt;&gt;"",'[1]INVESTIGADOR_Otras situaciones '!$CG120&lt;&gt;0),'[1]INVESTIGADOR_Otras situaciones '!$CG120,""),IF($A122="TOTAL",SUM(INDIRECT("AY4:AY"&amp;ROW()-1)),""))</f>
        <v/>
      </c>
      <c r="AZ122" s="3" t="str">
        <f t="shared" ca="1" si="35"/>
        <v/>
      </c>
      <c r="BA122" s="3" t="str">
        <f ca="1">IF(AND($A122&lt;&gt;"",$A122&lt;&gt;"TOTAL"),IF(AND('[1]INVESTIGADOR_Otras situaciones '!$CJ120&lt;&gt;"",'[1]INVESTIGADOR_Otras situaciones '!$CJ120&lt;&gt;0),'[1]INVESTIGADOR_Otras situaciones '!$CJ120,""),IF($A122="TOTAL",SUM(INDIRECT("BA4:BA"&amp;ROW()-1)),""))</f>
        <v/>
      </c>
      <c r="BB122" s="3" t="str">
        <f ca="1">IF(AND($A122&lt;&gt;"",$A122&lt;&gt;"TOTAL"),IF(AND('[1]INVESTIGADOR_Otras situaciones '!$CL120&lt;&gt;"",'[1]INVESTIGADOR_Otras situaciones '!$CL120&lt;&gt;0),'[1]INVESTIGADOR_Otras situaciones '!$CL120,""),IF($A122="TOTAL",SUM(INDIRECT("BB4:BB"&amp;ROW()-1)),""))</f>
        <v/>
      </c>
      <c r="BC122" s="3" t="str">
        <f t="shared" ca="1" si="36"/>
        <v/>
      </c>
      <c r="BD122" s="3" t="str">
        <f ca="1">IF(AND($A122&lt;&gt;"",$A122&lt;&gt;"TOTAL"),IF(AND('[1]INVESTIGADOR_Otras situaciones '!$CO120&lt;&gt;"",'[1]INVESTIGADOR_Otras situaciones '!$CO120&lt;&gt;0),'[1]INVESTIGADOR_Otras situaciones '!$CO120,""),IF($A122="TOTAL",SUM(INDIRECT("BD4:BD"&amp;ROW()-1)),""))</f>
        <v/>
      </c>
      <c r="BE122" s="3" t="str">
        <f ca="1">IF(AND($A122&lt;&gt;"",$A122&lt;&gt;"TOTAL"),IF(AND('[1]INVESTIGADOR_Otras situaciones '!$CQ120&lt;&gt;"",'[1]INVESTIGADOR_Otras situaciones '!$CQ120&lt;&gt;0),'[1]INVESTIGADOR_Otras situaciones '!$CQ120,""),IF($A122="TOTAL",SUM(INDIRECT("BE4:BE"&amp;ROW()-1)),""))</f>
        <v/>
      </c>
      <c r="BF122" s="3" t="str">
        <f t="shared" ca="1" si="37"/>
        <v/>
      </c>
    </row>
    <row r="123" spans="1:58" x14ac:dyDescent="0.2">
      <c r="A123" s="25" t="str">
        <f>IF('[1]INVESTIGADOR_Otras situaciones '!$B121&lt;&gt;"",'[1]INVESTIGADOR_Otras situaciones '!$B121,IF(AND('[1]INVESTIGADOR_Otras situaciones '!$B121="",'[1]INVESTIGADOR_Otras situaciones '!$B122="",'[1]INVESTIGADOR_Otras situaciones '!$B120=""),"","TOTAL"))</f>
        <v/>
      </c>
      <c r="B123" s="3" t="str">
        <f ca="1">IF(AND($A123&lt;&gt;"",$A123&lt;&gt;"TOTAL"),IF(AND('[1]INVESTIGADOR_Otras situaciones '!$C121&lt;&gt;"",'[1]INVESTIGADOR_Otras situaciones '!$C121&lt;&gt;0),'[1]INVESTIGADOR_Otras situaciones '!$C121,""),IF($A123="TOTAL",SUM(INDIRECT("B4:B"&amp;ROW()-1)),""))</f>
        <v/>
      </c>
      <c r="C123" s="3" t="str">
        <f ca="1">IF(AND($A123&lt;&gt;"",$A123&lt;&gt;"TOTAL"),IF(AND('[1]INVESTIGADOR_Otras situaciones '!$E121&lt;&gt;"",'[1]INVESTIGADOR_Otras situaciones '!$E121&lt;&gt;0),'[1]INVESTIGADOR_Otras situaciones '!$E121,""),IF($A123="TOTAL",SUM(INDIRECT("C4:C"&amp;ROW()-1)),""))</f>
        <v/>
      </c>
      <c r="D123" s="3" t="str">
        <f t="shared" ca="1" si="19"/>
        <v/>
      </c>
      <c r="E123" s="3" t="str">
        <f ca="1">IF(AND($A123&lt;&gt;"",$A123&lt;&gt;"TOTAL"),IF(AND('[1]INVESTIGADOR_Otras situaciones '!$H121&lt;&gt;"",'[1]INVESTIGADOR_Otras situaciones '!$H121&lt;&gt;0),'[1]INVESTIGADOR_Otras situaciones '!$H121,""),IF($A123="TOTAL",SUM(INDIRECT("E4:E"&amp;ROW()-1)),""))</f>
        <v/>
      </c>
      <c r="F123" s="3" t="str">
        <f ca="1">IF(AND($A123&lt;&gt;"",$A123&lt;&gt;"TOTAL"),IF(AND('[1]INVESTIGADOR_Otras situaciones '!$J121&lt;&gt;"",'[1]INVESTIGADOR_Otras situaciones '!$J121&lt;&gt;0),'[1]INVESTIGADOR_Otras situaciones '!$J121,""),IF($A123="TOTAL",SUM(INDIRECT("F4:F"&amp;ROW()-1)),""))</f>
        <v/>
      </c>
      <c r="G123" s="3" t="str">
        <f t="shared" ca="1" si="20"/>
        <v/>
      </c>
      <c r="H123" s="3" t="str">
        <f ca="1">IF(AND($A123&lt;&gt;"",$A123&lt;&gt;"TOTAL"),IF(AND('[1]INVESTIGADOR_Otras situaciones '!$M121&lt;&gt;"",'[1]INVESTIGADOR_Otras situaciones '!$M121&lt;&gt;0),'[1]INVESTIGADOR_Otras situaciones '!$M121,""),IF($A123="TOTAL",SUM(INDIRECT("H4:H"&amp;ROW()-1)),""))</f>
        <v/>
      </c>
      <c r="I123" s="3" t="str">
        <f ca="1">IF(AND($A123&lt;&gt;"",$A123&lt;&gt;"TOTAL"),IF(AND('[1]INVESTIGADOR_Otras situaciones '!$O121&lt;&gt;"",'[1]INVESTIGADOR_Otras situaciones '!$O121&lt;&gt;0),'[1]INVESTIGADOR_Otras situaciones '!$O121,""),IF($A123="TOTAL",SUM(INDIRECT("I4:I"&amp;ROW()-1)),""))</f>
        <v/>
      </c>
      <c r="J123" s="3" t="str">
        <f t="shared" ca="1" si="21"/>
        <v/>
      </c>
      <c r="K123" s="3" t="str">
        <f ca="1">IF(AND($A123&lt;&gt;"",$A123&lt;&gt;"TOTAL"),IF(AND('[1]INVESTIGADOR_Otras situaciones '!$R121&lt;&gt;"",'[1]INVESTIGADOR_Otras situaciones '!$R121&lt;&gt;0),'[1]INVESTIGADOR_Otras situaciones '!$R121,""),IF($A123="TOTAL",SUM(INDIRECT("K4:K"&amp;ROW()-1)),""))</f>
        <v/>
      </c>
      <c r="L123" s="3" t="str">
        <f ca="1">IF(AND($A123&lt;&gt;"",$A123&lt;&gt;"TOTAL"),IF(AND('[1]INVESTIGADOR_Otras situaciones '!$T121&lt;&gt;"",'[1]INVESTIGADOR_Otras situaciones '!$T121&lt;&gt;0),'[1]INVESTIGADOR_Otras situaciones '!$T121,""),IF($A123="TOTAL",SUM(INDIRECT("L4:L"&amp;ROW()-1)),""))</f>
        <v/>
      </c>
      <c r="M123" s="3" t="str">
        <f t="shared" ca="1" si="22"/>
        <v/>
      </c>
      <c r="N123" s="3" t="str">
        <f ca="1">IF(AND($A123&lt;&gt;"",$A123&lt;&gt;"TOTAL"),IF(AND('[1]INVESTIGADOR_Otras situaciones '!$W121&lt;&gt;"",'[1]INVESTIGADOR_Otras situaciones '!$W121&lt;&gt;0),'[1]INVESTIGADOR_Otras situaciones '!$W121,""),IF($A123="TOTAL",SUM(INDIRECT("N4:N"&amp;ROW()-1)),""))</f>
        <v/>
      </c>
      <c r="O123" s="3" t="str">
        <f ca="1">IF(AND($A123&lt;&gt;"",$A123&lt;&gt;"TOTAL"),IF(AND('[1]INVESTIGADOR_Otras situaciones '!$Y121&lt;&gt;"",'[1]INVESTIGADOR_Otras situaciones '!$Y121&lt;&gt;0),'[1]INVESTIGADOR_Otras situaciones '!$Y121,""),IF($A123="TOTAL",SUM(INDIRECT("O4:O"&amp;ROW()-1)),""))</f>
        <v/>
      </c>
      <c r="P123" s="3" t="str">
        <f t="shared" ca="1" si="23"/>
        <v/>
      </c>
      <c r="Q123" s="3" t="str">
        <f ca="1">IF(AND($A123&lt;&gt;"",$A123&lt;&gt;"TOTAL"),IF(AND('[1]INVESTIGADOR_Otras situaciones '!$AB121&lt;&gt;"",'[1]INVESTIGADOR_Otras situaciones '!$AB121&lt;&gt;0),'[1]INVESTIGADOR_Otras situaciones '!$AB121,""),IF($A123="TOTAL",SUM(INDIRECT("Q4:Q"&amp;ROW()-1)),""))</f>
        <v/>
      </c>
      <c r="R123" s="3" t="str">
        <f ca="1">IF(AND($A123&lt;&gt;"",$A123&lt;&gt;"TOTAL"),IF(AND('[1]INVESTIGADOR_Otras situaciones '!$AD121&lt;&gt;"",'[1]INVESTIGADOR_Otras situaciones '!$AD121&lt;&gt;0),'[1]INVESTIGADOR_Otras situaciones '!$AD121,""),IF($A123="TOTAL",SUM(INDIRECT("R4:R"&amp;ROW()-1)),""))</f>
        <v/>
      </c>
      <c r="S123" s="3" t="str">
        <f t="shared" ca="1" si="24"/>
        <v/>
      </c>
      <c r="T123" s="3" t="str">
        <f ca="1">IF(AND($A123&lt;&gt;"",$A123&lt;&gt;"TOTAL"),IF(AND('[1]INVESTIGADOR_Otras situaciones '!$AG121&lt;&gt;"",'[1]INVESTIGADOR_Otras situaciones '!$AG121&lt;&gt;0),'[1]INVESTIGADOR_Otras situaciones '!$AG121,""),IF($A123="TOTAL",SUM(INDIRECT("T4:T"&amp;ROW()-1)),""))</f>
        <v/>
      </c>
      <c r="U123" s="3" t="str">
        <f ca="1">IF(AND($A123&lt;&gt;"",$A123&lt;&gt;"TOTAL"),IF(AND('[1]INVESTIGADOR_Otras situaciones '!$AI121&lt;&gt;"",'[1]INVESTIGADOR_Otras situaciones '!$AI121&lt;&gt;0),'[1]INVESTIGADOR_Otras situaciones '!$AI121,""),IF($A123="TOTAL",SUM(INDIRECT("U4:U"&amp;ROW()-1)),""))</f>
        <v/>
      </c>
      <c r="V123" s="3" t="str">
        <f t="shared" ca="1" si="25"/>
        <v/>
      </c>
      <c r="W123" s="3" t="str">
        <f ca="1">IF(AND($A123&lt;&gt;"",$A123&lt;&gt;"TOTAL"),IF(AND('[1]INVESTIGADOR_Otras situaciones '!$AL121&lt;&gt;"",'[1]INVESTIGADOR_Otras situaciones '!$AL121&lt;&gt;0),'[1]INVESTIGADOR_Otras situaciones '!$AL121,""),IF($A123="TOTAL",SUM(INDIRECT("W4:W"&amp;ROW()-1)),""))</f>
        <v/>
      </c>
      <c r="X123" s="3" t="str">
        <f ca="1">IF(AND($A123&lt;&gt;"",$A123&lt;&gt;"TOTAL"),IF(AND('[1]INVESTIGADOR_Otras situaciones '!$AN121&lt;&gt;"",'[1]INVESTIGADOR_Otras situaciones '!$AN121&lt;&gt;0),'[1]INVESTIGADOR_Otras situaciones '!$AN121,""),IF($A123="TOTAL",SUM(INDIRECT("X4:X"&amp;ROW()-1)),""))</f>
        <v/>
      </c>
      <c r="Y123" s="3" t="str">
        <f t="shared" ca="1" si="26"/>
        <v/>
      </c>
      <c r="Z123" s="3" t="str">
        <f ca="1">IF(AND($A123&lt;&gt;"",$A123&lt;&gt;"TOTAL"),IF(AND('[1]INVESTIGADOR_Otras situaciones '!$AQ121&lt;&gt;"",'[1]INVESTIGADOR_Otras situaciones '!$AQ121&lt;&gt;0),'[1]INVESTIGADOR_Otras situaciones '!$AQ121,""),IF($A123="TOTAL",SUM(INDIRECT("Z4:Z"&amp;ROW()-1)),""))</f>
        <v/>
      </c>
      <c r="AA123" s="3" t="str">
        <f ca="1">IF(AND($A123&lt;&gt;"",$A123&lt;&gt;"TOTAL"),IF(AND('[1]INVESTIGADOR_Otras situaciones '!$AS121&lt;&gt;"",'[1]INVESTIGADOR_Otras situaciones '!$AS121&lt;&gt;0),'[1]INVESTIGADOR_Otras situaciones '!$AS121,""),IF($A123="TOTAL",SUM(INDIRECT("AA4:AA"&amp;ROW()-1)),""))</f>
        <v/>
      </c>
      <c r="AB123" s="3" t="str">
        <f t="shared" ca="1" si="27"/>
        <v/>
      </c>
      <c r="AC123" s="3" t="str">
        <f ca="1">IF(AND($A123&lt;&gt;"",$A123&lt;&gt;"TOTAL"),IF(AND('[1]INVESTIGADOR_Otras situaciones '!$AV121&lt;&gt;"",'[1]INVESTIGADOR_Otras situaciones '!$AV121&lt;&gt;0),'[1]INVESTIGADOR_Otras situaciones '!$AV121,""),IF($A123="TOTAL",SUM(INDIRECT("AC4:AC"&amp;ROW()-1)),""))</f>
        <v/>
      </c>
      <c r="AD123" s="3" t="str">
        <f ca="1">IF(AND($A123&lt;&gt;"",$A123&lt;&gt;"TOTAL"),IF(AND('[1]INVESTIGADOR_Otras situaciones '!$AX121&lt;&gt;"",'[1]INVESTIGADOR_Otras situaciones '!$AX121&lt;&gt;0),'[1]INVESTIGADOR_Otras situaciones '!$AX121,""),IF($A123="TOTAL",SUM(INDIRECT("AD4:AD"&amp;ROW()-1)),""))</f>
        <v/>
      </c>
      <c r="AE123" s="3" t="str">
        <f t="shared" ca="1" si="28"/>
        <v/>
      </c>
      <c r="AF123" s="3" t="str">
        <f ca="1">IF(AND($A123&lt;&gt;"",$A123&lt;&gt;"TOTAL"),IF(AND('[1]INVESTIGADOR_Otras situaciones '!$BA121&lt;&gt;"",'[1]INVESTIGADOR_Otras situaciones '!$BA121&lt;&gt;0),'[1]INVESTIGADOR_Otras situaciones '!$BA121,""),IF($A123="TOTAL",SUM(INDIRECT("AF4:AF"&amp;ROW()-1)),""))</f>
        <v/>
      </c>
      <c r="AG123" s="3" t="str">
        <f ca="1">IF(AND($A123&lt;&gt;"",$A123&lt;&gt;"TOTAL"),IF(AND('[1]INVESTIGADOR_Otras situaciones '!$BC121&lt;&gt;"",'[1]INVESTIGADOR_Otras situaciones '!$BC121&lt;&gt;0),'[1]INVESTIGADOR_Otras situaciones '!$BC121,""),IF($A123="TOTAL",SUM(INDIRECT("AG4:AG"&amp;ROW()-1)),""))</f>
        <v/>
      </c>
      <c r="AH123" s="3" t="str">
        <f t="shared" ca="1" si="29"/>
        <v/>
      </c>
      <c r="AI123" s="3" t="str">
        <f ca="1">IF(AND($A123&lt;&gt;"",$A123&lt;&gt;"TOTAL"),IF(AND('[1]INVESTIGADOR_Otras situaciones '!$BF121&lt;&gt;"",'[1]INVESTIGADOR_Otras situaciones '!$BF121&lt;&gt;0),'[1]INVESTIGADOR_Otras situaciones '!$BF121,""),IF($A123="TOTAL",SUM(INDIRECT("AI4:AI"&amp;ROW()-1)),""))</f>
        <v/>
      </c>
      <c r="AJ123" s="3" t="str">
        <f ca="1">IF(AND($A123&lt;&gt;"",$A123&lt;&gt;"TOTAL"),IF(AND('[1]INVESTIGADOR_Otras situaciones '!$BH121&lt;&gt;"",'[1]INVESTIGADOR_Otras situaciones '!$BH121&lt;&gt;0),'[1]INVESTIGADOR_Otras situaciones '!$BH121,""),IF($A123="TOTAL",SUM(INDIRECT("AJ4:AJ"&amp;ROW()-1)),""))</f>
        <v/>
      </c>
      <c r="AK123" s="3" t="str">
        <f t="shared" ca="1" si="30"/>
        <v/>
      </c>
      <c r="AL123" s="3" t="str">
        <f ca="1">IF(AND($A123&lt;&gt;"",$A123&lt;&gt;"TOTAL"),IF(AND('[1]INVESTIGADOR_Otras situaciones '!$BK121&lt;&gt;"",'[1]INVESTIGADOR_Otras situaciones '!$BK121&lt;&gt;0),'[1]INVESTIGADOR_Otras situaciones '!$BK121,""),IF($A123="TOTAL",SUM(INDIRECT("AL4:AL"&amp;ROW()-1)),""))</f>
        <v/>
      </c>
      <c r="AM123" s="3" t="str">
        <f ca="1">IF(AND($A123&lt;&gt;"",$A123&lt;&gt;"TOTAL"),IF(AND('[1]INVESTIGADOR_Otras situaciones '!$BM121&lt;&gt;"",'[1]INVESTIGADOR_Otras situaciones '!$BM121&lt;&gt;0),'[1]INVESTIGADOR_Otras situaciones '!$BM121,""),IF($A123="TOTAL",SUM(INDIRECT("AM4:AM"&amp;ROW()-1)),""))</f>
        <v/>
      </c>
      <c r="AN123" s="3" t="str">
        <f t="shared" ca="1" si="31"/>
        <v/>
      </c>
      <c r="AO123" s="3" t="str">
        <f ca="1">IF(AND($A123&lt;&gt;"",$A123&lt;&gt;"TOTAL"),IF(AND('[1]INVESTIGADOR_Otras situaciones '!$BP121&lt;&gt;"",'[1]INVESTIGADOR_Otras situaciones '!$BP121&lt;&gt;0),'[1]INVESTIGADOR_Otras situaciones '!$BP121,""),IF($A123="TOTAL",SUM(INDIRECT("AO4:AO"&amp;ROW()-1)),""))</f>
        <v/>
      </c>
      <c r="AP123" s="3" t="str">
        <f ca="1">IF(AND($A123&lt;&gt;"",$A123&lt;&gt;"TOTAL"),IF(AND('[1]INVESTIGADOR_Otras situaciones '!$BR121&lt;&gt;"",'[1]INVESTIGADOR_Otras situaciones '!$BR121&lt;&gt;0),'[1]INVESTIGADOR_Otras situaciones '!$BR121,""),IF($A123="TOTAL",SUM(INDIRECT("AP4:AP"&amp;ROW()-1)),""))</f>
        <v/>
      </c>
      <c r="AQ123" s="3" t="str">
        <f t="shared" ca="1" si="32"/>
        <v/>
      </c>
      <c r="AR123" s="3" t="str">
        <f ca="1">IF(AND($A123&lt;&gt;"",$A123&lt;&gt;"TOTAL"),IF(AND('[1]INVESTIGADOR_Otras situaciones '!$BU121&lt;&gt;"",'[1]INVESTIGADOR_Otras situaciones '!$BU121&lt;&gt;0),'[1]INVESTIGADOR_Otras situaciones '!$BU121,""),IF($A123="TOTAL",SUM(INDIRECT("AR4:AR"&amp;ROW()-1)),""))</f>
        <v/>
      </c>
      <c r="AS123" s="3" t="str">
        <f ca="1">IF(AND($A123&lt;&gt;"",$A123&lt;&gt;"TOTAL"),IF(AND('[1]INVESTIGADOR_Otras situaciones '!$BW121&lt;&gt;"",'[1]INVESTIGADOR_Otras situaciones '!$BW121&lt;&gt;0),'[1]INVESTIGADOR_Otras situaciones '!$BW121,""),IF($A123="TOTAL",SUM(INDIRECT("AS4:AS"&amp;ROW()-1)),""))</f>
        <v/>
      </c>
      <c r="AT123" s="3" t="str">
        <f t="shared" ca="1" si="33"/>
        <v/>
      </c>
      <c r="AU123" s="3" t="str">
        <f ca="1">IF(AND($A123&lt;&gt;"",$A123&lt;&gt;"TOTAL"),IF(AND('[1]INVESTIGADOR_Otras situaciones '!$BZ121&lt;&gt;"",'[1]INVESTIGADOR_Otras situaciones '!$BZ121&lt;&gt;0),'[1]INVESTIGADOR_Otras situaciones '!$BZ121,""),IF($A123="TOTAL",SUM(INDIRECT("AU4:AU"&amp;ROW()-1)),""))</f>
        <v/>
      </c>
      <c r="AV123" s="3" t="str">
        <f ca="1">IF(AND($A123&lt;&gt;"",$A123&lt;&gt;"TOTAL"),IF(AND('[1]INVESTIGADOR_Otras situaciones '!$CB121&lt;&gt;"",'[1]INVESTIGADOR_Otras situaciones '!$CB121&lt;&gt;0),'[1]INVESTIGADOR_Otras situaciones '!$CB121,""),IF($A123="TOTAL",SUM(INDIRECT("AV4:AV"&amp;ROW()-1)),""))</f>
        <v/>
      </c>
      <c r="AW123" s="3" t="str">
        <f t="shared" ca="1" si="34"/>
        <v/>
      </c>
      <c r="AX123" s="3" t="str">
        <f ca="1">IF(AND($A123&lt;&gt;"",$A123&lt;&gt;"TOTAL"),IF(AND('[1]INVESTIGADOR_Otras situaciones '!$CE121&lt;&gt;"",'[1]INVESTIGADOR_Otras situaciones '!$CE121&lt;&gt;0),'[1]INVESTIGADOR_Otras situaciones '!$CE121,""),IF($A123="TOTAL",SUM(INDIRECT("AX4:AX"&amp;ROW()-1)),""))</f>
        <v/>
      </c>
      <c r="AY123" s="3" t="str">
        <f ca="1">IF(AND($A123&lt;&gt;"",$A123&lt;&gt;"TOTAL"),IF(AND('[1]INVESTIGADOR_Otras situaciones '!$CG121&lt;&gt;"",'[1]INVESTIGADOR_Otras situaciones '!$CG121&lt;&gt;0),'[1]INVESTIGADOR_Otras situaciones '!$CG121,""),IF($A123="TOTAL",SUM(INDIRECT("AY4:AY"&amp;ROW()-1)),""))</f>
        <v/>
      </c>
      <c r="AZ123" s="3" t="str">
        <f t="shared" ca="1" si="35"/>
        <v/>
      </c>
      <c r="BA123" s="3" t="str">
        <f ca="1">IF(AND($A123&lt;&gt;"",$A123&lt;&gt;"TOTAL"),IF(AND('[1]INVESTIGADOR_Otras situaciones '!$CJ121&lt;&gt;"",'[1]INVESTIGADOR_Otras situaciones '!$CJ121&lt;&gt;0),'[1]INVESTIGADOR_Otras situaciones '!$CJ121,""),IF($A123="TOTAL",SUM(INDIRECT("BA4:BA"&amp;ROW()-1)),""))</f>
        <v/>
      </c>
      <c r="BB123" s="3" t="str">
        <f ca="1">IF(AND($A123&lt;&gt;"",$A123&lt;&gt;"TOTAL"),IF(AND('[1]INVESTIGADOR_Otras situaciones '!$CL121&lt;&gt;"",'[1]INVESTIGADOR_Otras situaciones '!$CL121&lt;&gt;0),'[1]INVESTIGADOR_Otras situaciones '!$CL121,""),IF($A123="TOTAL",SUM(INDIRECT("BB4:BB"&amp;ROW()-1)),""))</f>
        <v/>
      </c>
      <c r="BC123" s="3" t="str">
        <f t="shared" ca="1" si="36"/>
        <v/>
      </c>
      <c r="BD123" s="3" t="str">
        <f ca="1">IF(AND($A123&lt;&gt;"",$A123&lt;&gt;"TOTAL"),IF(AND('[1]INVESTIGADOR_Otras situaciones '!$CO121&lt;&gt;"",'[1]INVESTIGADOR_Otras situaciones '!$CO121&lt;&gt;0),'[1]INVESTIGADOR_Otras situaciones '!$CO121,""),IF($A123="TOTAL",SUM(INDIRECT("BD4:BD"&amp;ROW()-1)),""))</f>
        <v/>
      </c>
      <c r="BE123" s="3" t="str">
        <f ca="1">IF(AND($A123&lt;&gt;"",$A123&lt;&gt;"TOTAL"),IF(AND('[1]INVESTIGADOR_Otras situaciones '!$CQ121&lt;&gt;"",'[1]INVESTIGADOR_Otras situaciones '!$CQ121&lt;&gt;0),'[1]INVESTIGADOR_Otras situaciones '!$CQ121,""),IF($A123="TOTAL",SUM(INDIRECT("BE4:BE"&amp;ROW()-1)),""))</f>
        <v/>
      </c>
      <c r="BF123" s="3" t="str">
        <f t="shared" ca="1" si="37"/>
        <v/>
      </c>
    </row>
    <row r="124" spans="1:58" x14ac:dyDescent="0.2">
      <c r="A124" s="25" t="str">
        <f>IF('[1]INVESTIGADOR_Otras situaciones '!$B122&lt;&gt;"",'[1]INVESTIGADOR_Otras situaciones '!$B122,IF(AND('[1]INVESTIGADOR_Otras situaciones '!$B122="",'[1]INVESTIGADOR_Otras situaciones '!$B123="",'[1]INVESTIGADOR_Otras situaciones '!$B121=""),"","TOTAL"))</f>
        <v/>
      </c>
      <c r="B124" s="3" t="str">
        <f ca="1">IF(AND($A124&lt;&gt;"",$A124&lt;&gt;"TOTAL"),IF(AND('[1]INVESTIGADOR_Otras situaciones '!$C122&lt;&gt;"",'[1]INVESTIGADOR_Otras situaciones '!$C122&lt;&gt;0),'[1]INVESTIGADOR_Otras situaciones '!$C122,""),IF($A124="TOTAL",SUM(INDIRECT("B4:B"&amp;ROW()-1)),""))</f>
        <v/>
      </c>
      <c r="C124" s="3" t="str">
        <f ca="1">IF(AND($A124&lt;&gt;"",$A124&lt;&gt;"TOTAL"),IF(AND('[1]INVESTIGADOR_Otras situaciones '!$E122&lt;&gt;"",'[1]INVESTIGADOR_Otras situaciones '!$E122&lt;&gt;0),'[1]INVESTIGADOR_Otras situaciones '!$E122,""),IF($A124="TOTAL",SUM(INDIRECT("C4:C"&amp;ROW()-1)),""))</f>
        <v/>
      </c>
      <c r="D124" s="3" t="str">
        <f t="shared" ca="1" si="19"/>
        <v/>
      </c>
      <c r="E124" s="3" t="str">
        <f ca="1">IF(AND($A124&lt;&gt;"",$A124&lt;&gt;"TOTAL"),IF(AND('[1]INVESTIGADOR_Otras situaciones '!$H122&lt;&gt;"",'[1]INVESTIGADOR_Otras situaciones '!$H122&lt;&gt;0),'[1]INVESTIGADOR_Otras situaciones '!$H122,""),IF($A124="TOTAL",SUM(INDIRECT("E4:E"&amp;ROW()-1)),""))</f>
        <v/>
      </c>
      <c r="F124" s="3" t="str">
        <f ca="1">IF(AND($A124&lt;&gt;"",$A124&lt;&gt;"TOTAL"),IF(AND('[1]INVESTIGADOR_Otras situaciones '!$J122&lt;&gt;"",'[1]INVESTIGADOR_Otras situaciones '!$J122&lt;&gt;0),'[1]INVESTIGADOR_Otras situaciones '!$J122,""),IF($A124="TOTAL",SUM(INDIRECT("F4:F"&amp;ROW()-1)),""))</f>
        <v/>
      </c>
      <c r="G124" s="3" t="str">
        <f t="shared" ca="1" si="20"/>
        <v/>
      </c>
      <c r="H124" s="3" t="str">
        <f ca="1">IF(AND($A124&lt;&gt;"",$A124&lt;&gt;"TOTAL"),IF(AND('[1]INVESTIGADOR_Otras situaciones '!$M122&lt;&gt;"",'[1]INVESTIGADOR_Otras situaciones '!$M122&lt;&gt;0),'[1]INVESTIGADOR_Otras situaciones '!$M122,""),IF($A124="TOTAL",SUM(INDIRECT("H4:H"&amp;ROW()-1)),""))</f>
        <v/>
      </c>
      <c r="I124" s="3" t="str">
        <f ca="1">IF(AND($A124&lt;&gt;"",$A124&lt;&gt;"TOTAL"),IF(AND('[1]INVESTIGADOR_Otras situaciones '!$O122&lt;&gt;"",'[1]INVESTIGADOR_Otras situaciones '!$O122&lt;&gt;0),'[1]INVESTIGADOR_Otras situaciones '!$O122,""),IF($A124="TOTAL",SUM(INDIRECT("I4:I"&amp;ROW()-1)),""))</f>
        <v/>
      </c>
      <c r="J124" s="3" t="str">
        <f t="shared" ca="1" si="21"/>
        <v/>
      </c>
      <c r="K124" s="3" t="str">
        <f ca="1">IF(AND($A124&lt;&gt;"",$A124&lt;&gt;"TOTAL"),IF(AND('[1]INVESTIGADOR_Otras situaciones '!$R122&lt;&gt;"",'[1]INVESTIGADOR_Otras situaciones '!$R122&lt;&gt;0),'[1]INVESTIGADOR_Otras situaciones '!$R122,""),IF($A124="TOTAL",SUM(INDIRECT("K4:K"&amp;ROW()-1)),""))</f>
        <v/>
      </c>
      <c r="L124" s="3" t="str">
        <f ca="1">IF(AND($A124&lt;&gt;"",$A124&lt;&gt;"TOTAL"),IF(AND('[1]INVESTIGADOR_Otras situaciones '!$T122&lt;&gt;"",'[1]INVESTIGADOR_Otras situaciones '!$T122&lt;&gt;0),'[1]INVESTIGADOR_Otras situaciones '!$T122,""),IF($A124="TOTAL",SUM(INDIRECT("L4:L"&amp;ROW()-1)),""))</f>
        <v/>
      </c>
      <c r="M124" s="3" t="str">
        <f t="shared" ca="1" si="22"/>
        <v/>
      </c>
      <c r="N124" s="3" t="str">
        <f ca="1">IF(AND($A124&lt;&gt;"",$A124&lt;&gt;"TOTAL"),IF(AND('[1]INVESTIGADOR_Otras situaciones '!$W122&lt;&gt;"",'[1]INVESTIGADOR_Otras situaciones '!$W122&lt;&gt;0),'[1]INVESTIGADOR_Otras situaciones '!$W122,""),IF($A124="TOTAL",SUM(INDIRECT("N4:N"&amp;ROW()-1)),""))</f>
        <v/>
      </c>
      <c r="O124" s="3" t="str">
        <f ca="1">IF(AND($A124&lt;&gt;"",$A124&lt;&gt;"TOTAL"),IF(AND('[1]INVESTIGADOR_Otras situaciones '!$Y122&lt;&gt;"",'[1]INVESTIGADOR_Otras situaciones '!$Y122&lt;&gt;0),'[1]INVESTIGADOR_Otras situaciones '!$Y122,""),IF($A124="TOTAL",SUM(INDIRECT("O4:O"&amp;ROW()-1)),""))</f>
        <v/>
      </c>
      <c r="P124" s="3" t="str">
        <f t="shared" ca="1" si="23"/>
        <v/>
      </c>
      <c r="Q124" s="3" t="str">
        <f ca="1">IF(AND($A124&lt;&gt;"",$A124&lt;&gt;"TOTAL"),IF(AND('[1]INVESTIGADOR_Otras situaciones '!$AB122&lt;&gt;"",'[1]INVESTIGADOR_Otras situaciones '!$AB122&lt;&gt;0),'[1]INVESTIGADOR_Otras situaciones '!$AB122,""),IF($A124="TOTAL",SUM(INDIRECT("Q4:Q"&amp;ROW()-1)),""))</f>
        <v/>
      </c>
      <c r="R124" s="3" t="str">
        <f ca="1">IF(AND($A124&lt;&gt;"",$A124&lt;&gt;"TOTAL"),IF(AND('[1]INVESTIGADOR_Otras situaciones '!$AD122&lt;&gt;"",'[1]INVESTIGADOR_Otras situaciones '!$AD122&lt;&gt;0),'[1]INVESTIGADOR_Otras situaciones '!$AD122,""),IF($A124="TOTAL",SUM(INDIRECT("R4:R"&amp;ROW()-1)),""))</f>
        <v/>
      </c>
      <c r="S124" s="3" t="str">
        <f t="shared" ca="1" si="24"/>
        <v/>
      </c>
      <c r="T124" s="3" t="str">
        <f ca="1">IF(AND($A124&lt;&gt;"",$A124&lt;&gt;"TOTAL"),IF(AND('[1]INVESTIGADOR_Otras situaciones '!$AG122&lt;&gt;"",'[1]INVESTIGADOR_Otras situaciones '!$AG122&lt;&gt;0),'[1]INVESTIGADOR_Otras situaciones '!$AG122,""),IF($A124="TOTAL",SUM(INDIRECT("T4:T"&amp;ROW()-1)),""))</f>
        <v/>
      </c>
      <c r="U124" s="3" t="str">
        <f ca="1">IF(AND($A124&lt;&gt;"",$A124&lt;&gt;"TOTAL"),IF(AND('[1]INVESTIGADOR_Otras situaciones '!$AI122&lt;&gt;"",'[1]INVESTIGADOR_Otras situaciones '!$AI122&lt;&gt;0),'[1]INVESTIGADOR_Otras situaciones '!$AI122,""),IF($A124="TOTAL",SUM(INDIRECT("U4:U"&amp;ROW()-1)),""))</f>
        <v/>
      </c>
      <c r="V124" s="3" t="str">
        <f t="shared" ca="1" si="25"/>
        <v/>
      </c>
      <c r="W124" s="3" t="str">
        <f ca="1">IF(AND($A124&lt;&gt;"",$A124&lt;&gt;"TOTAL"),IF(AND('[1]INVESTIGADOR_Otras situaciones '!$AL122&lt;&gt;"",'[1]INVESTIGADOR_Otras situaciones '!$AL122&lt;&gt;0),'[1]INVESTIGADOR_Otras situaciones '!$AL122,""),IF($A124="TOTAL",SUM(INDIRECT("W4:W"&amp;ROW()-1)),""))</f>
        <v/>
      </c>
      <c r="X124" s="3" t="str">
        <f ca="1">IF(AND($A124&lt;&gt;"",$A124&lt;&gt;"TOTAL"),IF(AND('[1]INVESTIGADOR_Otras situaciones '!$AN122&lt;&gt;"",'[1]INVESTIGADOR_Otras situaciones '!$AN122&lt;&gt;0),'[1]INVESTIGADOR_Otras situaciones '!$AN122,""),IF($A124="TOTAL",SUM(INDIRECT("X4:X"&amp;ROW()-1)),""))</f>
        <v/>
      </c>
      <c r="Y124" s="3" t="str">
        <f t="shared" ca="1" si="26"/>
        <v/>
      </c>
      <c r="Z124" s="3" t="str">
        <f ca="1">IF(AND($A124&lt;&gt;"",$A124&lt;&gt;"TOTAL"),IF(AND('[1]INVESTIGADOR_Otras situaciones '!$AQ122&lt;&gt;"",'[1]INVESTIGADOR_Otras situaciones '!$AQ122&lt;&gt;0),'[1]INVESTIGADOR_Otras situaciones '!$AQ122,""),IF($A124="TOTAL",SUM(INDIRECT("Z4:Z"&amp;ROW()-1)),""))</f>
        <v/>
      </c>
      <c r="AA124" s="3" t="str">
        <f ca="1">IF(AND($A124&lt;&gt;"",$A124&lt;&gt;"TOTAL"),IF(AND('[1]INVESTIGADOR_Otras situaciones '!$AS122&lt;&gt;"",'[1]INVESTIGADOR_Otras situaciones '!$AS122&lt;&gt;0),'[1]INVESTIGADOR_Otras situaciones '!$AS122,""),IF($A124="TOTAL",SUM(INDIRECT("AA4:AA"&amp;ROW()-1)),""))</f>
        <v/>
      </c>
      <c r="AB124" s="3" t="str">
        <f t="shared" ca="1" si="27"/>
        <v/>
      </c>
      <c r="AC124" s="3" t="str">
        <f ca="1">IF(AND($A124&lt;&gt;"",$A124&lt;&gt;"TOTAL"),IF(AND('[1]INVESTIGADOR_Otras situaciones '!$AV122&lt;&gt;"",'[1]INVESTIGADOR_Otras situaciones '!$AV122&lt;&gt;0),'[1]INVESTIGADOR_Otras situaciones '!$AV122,""),IF($A124="TOTAL",SUM(INDIRECT("AC4:AC"&amp;ROW()-1)),""))</f>
        <v/>
      </c>
      <c r="AD124" s="3" t="str">
        <f ca="1">IF(AND($A124&lt;&gt;"",$A124&lt;&gt;"TOTAL"),IF(AND('[1]INVESTIGADOR_Otras situaciones '!$AX122&lt;&gt;"",'[1]INVESTIGADOR_Otras situaciones '!$AX122&lt;&gt;0),'[1]INVESTIGADOR_Otras situaciones '!$AX122,""),IF($A124="TOTAL",SUM(INDIRECT("AD4:AD"&amp;ROW()-1)),""))</f>
        <v/>
      </c>
      <c r="AE124" s="3" t="str">
        <f t="shared" ca="1" si="28"/>
        <v/>
      </c>
      <c r="AF124" s="3" t="str">
        <f ca="1">IF(AND($A124&lt;&gt;"",$A124&lt;&gt;"TOTAL"),IF(AND('[1]INVESTIGADOR_Otras situaciones '!$BA122&lt;&gt;"",'[1]INVESTIGADOR_Otras situaciones '!$BA122&lt;&gt;0),'[1]INVESTIGADOR_Otras situaciones '!$BA122,""),IF($A124="TOTAL",SUM(INDIRECT("AF4:AF"&amp;ROW()-1)),""))</f>
        <v/>
      </c>
      <c r="AG124" s="3" t="str">
        <f ca="1">IF(AND($A124&lt;&gt;"",$A124&lt;&gt;"TOTAL"),IF(AND('[1]INVESTIGADOR_Otras situaciones '!$BC122&lt;&gt;"",'[1]INVESTIGADOR_Otras situaciones '!$BC122&lt;&gt;0),'[1]INVESTIGADOR_Otras situaciones '!$BC122,""),IF($A124="TOTAL",SUM(INDIRECT("AG4:AG"&amp;ROW()-1)),""))</f>
        <v/>
      </c>
      <c r="AH124" s="3" t="str">
        <f t="shared" ca="1" si="29"/>
        <v/>
      </c>
      <c r="AI124" s="3" t="str">
        <f ca="1">IF(AND($A124&lt;&gt;"",$A124&lt;&gt;"TOTAL"),IF(AND('[1]INVESTIGADOR_Otras situaciones '!$BF122&lt;&gt;"",'[1]INVESTIGADOR_Otras situaciones '!$BF122&lt;&gt;0),'[1]INVESTIGADOR_Otras situaciones '!$BF122,""),IF($A124="TOTAL",SUM(INDIRECT("AI4:AI"&amp;ROW()-1)),""))</f>
        <v/>
      </c>
      <c r="AJ124" s="3" t="str">
        <f ca="1">IF(AND($A124&lt;&gt;"",$A124&lt;&gt;"TOTAL"),IF(AND('[1]INVESTIGADOR_Otras situaciones '!$BH122&lt;&gt;"",'[1]INVESTIGADOR_Otras situaciones '!$BH122&lt;&gt;0),'[1]INVESTIGADOR_Otras situaciones '!$BH122,""),IF($A124="TOTAL",SUM(INDIRECT("AJ4:AJ"&amp;ROW()-1)),""))</f>
        <v/>
      </c>
      <c r="AK124" s="3" t="str">
        <f t="shared" ca="1" si="30"/>
        <v/>
      </c>
      <c r="AL124" s="3" t="str">
        <f ca="1">IF(AND($A124&lt;&gt;"",$A124&lt;&gt;"TOTAL"),IF(AND('[1]INVESTIGADOR_Otras situaciones '!$BK122&lt;&gt;"",'[1]INVESTIGADOR_Otras situaciones '!$BK122&lt;&gt;0),'[1]INVESTIGADOR_Otras situaciones '!$BK122,""),IF($A124="TOTAL",SUM(INDIRECT("AL4:AL"&amp;ROW()-1)),""))</f>
        <v/>
      </c>
      <c r="AM124" s="3" t="str">
        <f ca="1">IF(AND($A124&lt;&gt;"",$A124&lt;&gt;"TOTAL"),IF(AND('[1]INVESTIGADOR_Otras situaciones '!$BM122&lt;&gt;"",'[1]INVESTIGADOR_Otras situaciones '!$BM122&lt;&gt;0),'[1]INVESTIGADOR_Otras situaciones '!$BM122,""),IF($A124="TOTAL",SUM(INDIRECT("AM4:AM"&amp;ROW()-1)),""))</f>
        <v/>
      </c>
      <c r="AN124" s="3" t="str">
        <f t="shared" ca="1" si="31"/>
        <v/>
      </c>
      <c r="AO124" s="3" t="str">
        <f ca="1">IF(AND($A124&lt;&gt;"",$A124&lt;&gt;"TOTAL"),IF(AND('[1]INVESTIGADOR_Otras situaciones '!$BP122&lt;&gt;"",'[1]INVESTIGADOR_Otras situaciones '!$BP122&lt;&gt;0),'[1]INVESTIGADOR_Otras situaciones '!$BP122,""),IF($A124="TOTAL",SUM(INDIRECT("AO4:AO"&amp;ROW()-1)),""))</f>
        <v/>
      </c>
      <c r="AP124" s="3" t="str">
        <f ca="1">IF(AND($A124&lt;&gt;"",$A124&lt;&gt;"TOTAL"),IF(AND('[1]INVESTIGADOR_Otras situaciones '!$BR122&lt;&gt;"",'[1]INVESTIGADOR_Otras situaciones '!$BR122&lt;&gt;0),'[1]INVESTIGADOR_Otras situaciones '!$BR122,""),IF($A124="TOTAL",SUM(INDIRECT("AP4:AP"&amp;ROW()-1)),""))</f>
        <v/>
      </c>
      <c r="AQ124" s="3" t="str">
        <f t="shared" ca="1" si="32"/>
        <v/>
      </c>
      <c r="AR124" s="3" t="str">
        <f ca="1">IF(AND($A124&lt;&gt;"",$A124&lt;&gt;"TOTAL"),IF(AND('[1]INVESTIGADOR_Otras situaciones '!$BU122&lt;&gt;"",'[1]INVESTIGADOR_Otras situaciones '!$BU122&lt;&gt;0),'[1]INVESTIGADOR_Otras situaciones '!$BU122,""),IF($A124="TOTAL",SUM(INDIRECT("AR4:AR"&amp;ROW()-1)),""))</f>
        <v/>
      </c>
      <c r="AS124" s="3" t="str">
        <f ca="1">IF(AND($A124&lt;&gt;"",$A124&lt;&gt;"TOTAL"),IF(AND('[1]INVESTIGADOR_Otras situaciones '!$BW122&lt;&gt;"",'[1]INVESTIGADOR_Otras situaciones '!$BW122&lt;&gt;0),'[1]INVESTIGADOR_Otras situaciones '!$BW122,""),IF($A124="TOTAL",SUM(INDIRECT("AS4:AS"&amp;ROW()-1)),""))</f>
        <v/>
      </c>
      <c r="AT124" s="3" t="str">
        <f t="shared" ca="1" si="33"/>
        <v/>
      </c>
      <c r="AU124" s="3" t="str">
        <f ca="1">IF(AND($A124&lt;&gt;"",$A124&lt;&gt;"TOTAL"),IF(AND('[1]INVESTIGADOR_Otras situaciones '!$BZ122&lt;&gt;"",'[1]INVESTIGADOR_Otras situaciones '!$BZ122&lt;&gt;0),'[1]INVESTIGADOR_Otras situaciones '!$BZ122,""),IF($A124="TOTAL",SUM(INDIRECT("AU4:AU"&amp;ROW()-1)),""))</f>
        <v/>
      </c>
      <c r="AV124" s="3" t="str">
        <f ca="1">IF(AND($A124&lt;&gt;"",$A124&lt;&gt;"TOTAL"),IF(AND('[1]INVESTIGADOR_Otras situaciones '!$CB122&lt;&gt;"",'[1]INVESTIGADOR_Otras situaciones '!$CB122&lt;&gt;0),'[1]INVESTIGADOR_Otras situaciones '!$CB122,""),IF($A124="TOTAL",SUM(INDIRECT("AV4:AV"&amp;ROW()-1)),""))</f>
        <v/>
      </c>
      <c r="AW124" s="3" t="str">
        <f t="shared" ca="1" si="34"/>
        <v/>
      </c>
      <c r="AX124" s="3" t="str">
        <f ca="1">IF(AND($A124&lt;&gt;"",$A124&lt;&gt;"TOTAL"),IF(AND('[1]INVESTIGADOR_Otras situaciones '!$CE122&lt;&gt;"",'[1]INVESTIGADOR_Otras situaciones '!$CE122&lt;&gt;0),'[1]INVESTIGADOR_Otras situaciones '!$CE122,""),IF($A124="TOTAL",SUM(INDIRECT("AX4:AX"&amp;ROW()-1)),""))</f>
        <v/>
      </c>
      <c r="AY124" s="3" t="str">
        <f ca="1">IF(AND($A124&lt;&gt;"",$A124&lt;&gt;"TOTAL"),IF(AND('[1]INVESTIGADOR_Otras situaciones '!$CG122&lt;&gt;"",'[1]INVESTIGADOR_Otras situaciones '!$CG122&lt;&gt;0),'[1]INVESTIGADOR_Otras situaciones '!$CG122,""),IF($A124="TOTAL",SUM(INDIRECT("AY4:AY"&amp;ROW()-1)),""))</f>
        <v/>
      </c>
      <c r="AZ124" s="3" t="str">
        <f t="shared" ca="1" si="35"/>
        <v/>
      </c>
      <c r="BA124" s="3" t="str">
        <f ca="1">IF(AND($A124&lt;&gt;"",$A124&lt;&gt;"TOTAL"),IF(AND('[1]INVESTIGADOR_Otras situaciones '!$CJ122&lt;&gt;"",'[1]INVESTIGADOR_Otras situaciones '!$CJ122&lt;&gt;0),'[1]INVESTIGADOR_Otras situaciones '!$CJ122,""),IF($A124="TOTAL",SUM(INDIRECT("BA4:BA"&amp;ROW()-1)),""))</f>
        <v/>
      </c>
      <c r="BB124" s="3" t="str">
        <f ca="1">IF(AND($A124&lt;&gt;"",$A124&lt;&gt;"TOTAL"),IF(AND('[1]INVESTIGADOR_Otras situaciones '!$CL122&lt;&gt;"",'[1]INVESTIGADOR_Otras situaciones '!$CL122&lt;&gt;0),'[1]INVESTIGADOR_Otras situaciones '!$CL122,""),IF($A124="TOTAL",SUM(INDIRECT("BB4:BB"&amp;ROW()-1)),""))</f>
        <v/>
      </c>
      <c r="BC124" s="3" t="str">
        <f t="shared" ca="1" si="36"/>
        <v/>
      </c>
      <c r="BD124" s="3" t="str">
        <f ca="1">IF(AND($A124&lt;&gt;"",$A124&lt;&gt;"TOTAL"),IF(AND('[1]INVESTIGADOR_Otras situaciones '!$CO122&lt;&gt;"",'[1]INVESTIGADOR_Otras situaciones '!$CO122&lt;&gt;0),'[1]INVESTIGADOR_Otras situaciones '!$CO122,""),IF($A124="TOTAL",SUM(INDIRECT("BD4:BD"&amp;ROW()-1)),""))</f>
        <v/>
      </c>
      <c r="BE124" s="3" t="str">
        <f ca="1">IF(AND($A124&lt;&gt;"",$A124&lt;&gt;"TOTAL"),IF(AND('[1]INVESTIGADOR_Otras situaciones '!$CQ122&lt;&gt;"",'[1]INVESTIGADOR_Otras situaciones '!$CQ122&lt;&gt;0),'[1]INVESTIGADOR_Otras situaciones '!$CQ122,""),IF($A124="TOTAL",SUM(INDIRECT("BE4:BE"&amp;ROW()-1)),""))</f>
        <v/>
      </c>
      <c r="BF124" s="3" t="str">
        <f t="shared" ca="1" si="37"/>
        <v/>
      </c>
    </row>
    <row r="125" spans="1:58" x14ac:dyDescent="0.2">
      <c r="A125" s="25" t="str">
        <f>IF('[1]INVESTIGADOR_Otras situaciones '!$B123&lt;&gt;"",'[1]INVESTIGADOR_Otras situaciones '!$B123,IF(AND('[1]INVESTIGADOR_Otras situaciones '!$B123="",'[1]INVESTIGADOR_Otras situaciones '!$B124="",'[1]INVESTIGADOR_Otras situaciones '!$B122=""),"","TOTAL"))</f>
        <v/>
      </c>
      <c r="B125" s="3" t="str">
        <f ca="1">IF(AND($A125&lt;&gt;"",$A125&lt;&gt;"TOTAL"),IF(AND('[1]INVESTIGADOR_Otras situaciones '!$C123&lt;&gt;"",'[1]INVESTIGADOR_Otras situaciones '!$C123&lt;&gt;0),'[1]INVESTIGADOR_Otras situaciones '!$C123,""),IF($A125="TOTAL",SUM(INDIRECT("B4:B"&amp;ROW()-1)),""))</f>
        <v/>
      </c>
      <c r="C125" s="3" t="str">
        <f ca="1">IF(AND($A125&lt;&gt;"",$A125&lt;&gt;"TOTAL"),IF(AND('[1]INVESTIGADOR_Otras situaciones '!$E123&lt;&gt;"",'[1]INVESTIGADOR_Otras situaciones '!$E123&lt;&gt;0),'[1]INVESTIGADOR_Otras situaciones '!$E123,""),IF($A125="TOTAL",SUM(INDIRECT("C4:C"&amp;ROW()-1)),""))</f>
        <v/>
      </c>
      <c r="D125" s="3" t="str">
        <f t="shared" ca="1" si="19"/>
        <v/>
      </c>
      <c r="E125" s="3" t="str">
        <f ca="1">IF(AND($A125&lt;&gt;"",$A125&lt;&gt;"TOTAL"),IF(AND('[1]INVESTIGADOR_Otras situaciones '!$H123&lt;&gt;"",'[1]INVESTIGADOR_Otras situaciones '!$H123&lt;&gt;0),'[1]INVESTIGADOR_Otras situaciones '!$H123,""),IF($A125="TOTAL",SUM(INDIRECT("E4:E"&amp;ROW()-1)),""))</f>
        <v/>
      </c>
      <c r="F125" s="3" t="str">
        <f ca="1">IF(AND($A125&lt;&gt;"",$A125&lt;&gt;"TOTAL"),IF(AND('[1]INVESTIGADOR_Otras situaciones '!$J123&lt;&gt;"",'[1]INVESTIGADOR_Otras situaciones '!$J123&lt;&gt;0),'[1]INVESTIGADOR_Otras situaciones '!$J123,""),IF($A125="TOTAL",SUM(INDIRECT("F4:F"&amp;ROW()-1)),""))</f>
        <v/>
      </c>
      <c r="G125" s="3" t="str">
        <f t="shared" ca="1" si="20"/>
        <v/>
      </c>
      <c r="H125" s="3" t="str">
        <f ca="1">IF(AND($A125&lt;&gt;"",$A125&lt;&gt;"TOTAL"),IF(AND('[1]INVESTIGADOR_Otras situaciones '!$M123&lt;&gt;"",'[1]INVESTIGADOR_Otras situaciones '!$M123&lt;&gt;0),'[1]INVESTIGADOR_Otras situaciones '!$M123,""),IF($A125="TOTAL",SUM(INDIRECT("H4:H"&amp;ROW()-1)),""))</f>
        <v/>
      </c>
      <c r="I125" s="3" t="str">
        <f ca="1">IF(AND($A125&lt;&gt;"",$A125&lt;&gt;"TOTAL"),IF(AND('[1]INVESTIGADOR_Otras situaciones '!$O123&lt;&gt;"",'[1]INVESTIGADOR_Otras situaciones '!$O123&lt;&gt;0),'[1]INVESTIGADOR_Otras situaciones '!$O123,""),IF($A125="TOTAL",SUM(INDIRECT("I4:I"&amp;ROW()-1)),""))</f>
        <v/>
      </c>
      <c r="J125" s="3" t="str">
        <f t="shared" ca="1" si="21"/>
        <v/>
      </c>
      <c r="K125" s="3" t="str">
        <f ca="1">IF(AND($A125&lt;&gt;"",$A125&lt;&gt;"TOTAL"),IF(AND('[1]INVESTIGADOR_Otras situaciones '!$R123&lt;&gt;"",'[1]INVESTIGADOR_Otras situaciones '!$R123&lt;&gt;0),'[1]INVESTIGADOR_Otras situaciones '!$R123,""),IF($A125="TOTAL",SUM(INDIRECT("K4:K"&amp;ROW()-1)),""))</f>
        <v/>
      </c>
      <c r="L125" s="3" t="str">
        <f ca="1">IF(AND($A125&lt;&gt;"",$A125&lt;&gt;"TOTAL"),IF(AND('[1]INVESTIGADOR_Otras situaciones '!$T123&lt;&gt;"",'[1]INVESTIGADOR_Otras situaciones '!$T123&lt;&gt;0),'[1]INVESTIGADOR_Otras situaciones '!$T123,""),IF($A125="TOTAL",SUM(INDIRECT("L4:L"&amp;ROW()-1)),""))</f>
        <v/>
      </c>
      <c r="M125" s="3" t="str">
        <f t="shared" ca="1" si="22"/>
        <v/>
      </c>
      <c r="N125" s="3" t="str">
        <f ca="1">IF(AND($A125&lt;&gt;"",$A125&lt;&gt;"TOTAL"),IF(AND('[1]INVESTIGADOR_Otras situaciones '!$W123&lt;&gt;"",'[1]INVESTIGADOR_Otras situaciones '!$W123&lt;&gt;0),'[1]INVESTIGADOR_Otras situaciones '!$W123,""),IF($A125="TOTAL",SUM(INDIRECT("N4:N"&amp;ROW()-1)),""))</f>
        <v/>
      </c>
      <c r="O125" s="3" t="str">
        <f ca="1">IF(AND($A125&lt;&gt;"",$A125&lt;&gt;"TOTAL"),IF(AND('[1]INVESTIGADOR_Otras situaciones '!$Y123&lt;&gt;"",'[1]INVESTIGADOR_Otras situaciones '!$Y123&lt;&gt;0),'[1]INVESTIGADOR_Otras situaciones '!$Y123,""),IF($A125="TOTAL",SUM(INDIRECT("O4:O"&amp;ROW()-1)),""))</f>
        <v/>
      </c>
      <c r="P125" s="3" t="str">
        <f t="shared" ca="1" si="23"/>
        <v/>
      </c>
      <c r="Q125" s="3" t="str">
        <f ca="1">IF(AND($A125&lt;&gt;"",$A125&lt;&gt;"TOTAL"),IF(AND('[1]INVESTIGADOR_Otras situaciones '!$AB123&lt;&gt;"",'[1]INVESTIGADOR_Otras situaciones '!$AB123&lt;&gt;0),'[1]INVESTIGADOR_Otras situaciones '!$AB123,""),IF($A125="TOTAL",SUM(INDIRECT("Q4:Q"&amp;ROW()-1)),""))</f>
        <v/>
      </c>
      <c r="R125" s="3" t="str">
        <f ca="1">IF(AND($A125&lt;&gt;"",$A125&lt;&gt;"TOTAL"),IF(AND('[1]INVESTIGADOR_Otras situaciones '!$AD123&lt;&gt;"",'[1]INVESTIGADOR_Otras situaciones '!$AD123&lt;&gt;0),'[1]INVESTIGADOR_Otras situaciones '!$AD123,""),IF($A125="TOTAL",SUM(INDIRECT("R4:R"&amp;ROW()-1)),""))</f>
        <v/>
      </c>
      <c r="S125" s="3" t="str">
        <f t="shared" ca="1" si="24"/>
        <v/>
      </c>
      <c r="T125" s="3" t="str">
        <f ca="1">IF(AND($A125&lt;&gt;"",$A125&lt;&gt;"TOTAL"),IF(AND('[1]INVESTIGADOR_Otras situaciones '!$AG123&lt;&gt;"",'[1]INVESTIGADOR_Otras situaciones '!$AG123&lt;&gt;0),'[1]INVESTIGADOR_Otras situaciones '!$AG123,""),IF($A125="TOTAL",SUM(INDIRECT("T4:T"&amp;ROW()-1)),""))</f>
        <v/>
      </c>
      <c r="U125" s="3" t="str">
        <f ca="1">IF(AND($A125&lt;&gt;"",$A125&lt;&gt;"TOTAL"),IF(AND('[1]INVESTIGADOR_Otras situaciones '!$AI123&lt;&gt;"",'[1]INVESTIGADOR_Otras situaciones '!$AI123&lt;&gt;0),'[1]INVESTIGADOR_Otras situaciones '!$AI123,""),IF($A125="TOTAL",SUM(INDIRECT("U4:U"&amp;ROW()-1)),""))</f>
        <v/>
      </c>
      <c r="V125" s="3" t="str">
        <f t="shared" ca="1" si="25"/>
        <v/>
      </c>
      <c r="W125" s="3" t="str">
        <f ca="1">IF(AND($A125&lt;&gt;"",$A125&lt;&gt;"TOTAL"),IF(AND('[1]INVESTIGADOR_Otras situaciones '!$AL123&lt;&gt;"",'[1]INVESTIGADOR_Otras situaciones '!$AL123&lt;&gt;0),'[1]INVESTIGADOR_Otras situaciones '!$AL123,""),IF($A125="TOTAL",SUM(INDIRECT("W4:W"&amp;ROW()-1)),""))</f>
        <v/>
      </c>
      <c r="X125" s="3" t="str">
        <f ca="1">IF(AND($A125&lt;&gt;"",$A125&lt;&gt;"TOTAL"),IF(AND('[1]INVESTIGADOR_Otras situaciones '!$AN123&lt;&gt;"",'[1]INVESTIGADOR_Otras situaciones '!$AN123&lt;&gt;0),'[1]INVESTIGADOR_Otras situaciones '!$AN123,""),IF($A125="TOTAL",SUM(INDIRECT("X4:X"&amp;ROW()-1)),""))</f>
        <v/>
      </c>
      <c r="Y125" s="3" t="str">
        <f t="shared" ca="1" si="26"/>
        <v/>
      </c>
      <c r="Z125" s="3" t="str">
        <f ca="1">IF(AND($A125&lt;&gt;"",$A125&lt;&gt;"TOTAL"),IF(AND('[1]INVESTIGADOR_Otras situaciones '!$AQ123&lt;&gt;"",'[1]INVESTIGADOR_Otras situaciones '!$AQ123&lt;&gt;0),'[1]INVESTIGADOR_Otras situaciones '!$AQ123,""),IF($A125="TOTAL",SUM(INDIRECT("Z4:Z"&amp;ROW()-1)),""))</f>
        <v/>
      </c>
      <c r="AA125" s="3" t="str">
        <f ca="1">IF(AND($A125&lt;&gt;"",$A125&lt;&gt;"TOTAL"),IF(AND('[1]INVESTIGADOR_Otras situaciones '!$AS123&lt;&gt;"",'[1]INVESTIGADOR_Otras situaciones '!$AS123&lt;&gt;0),'[1]INVESTIGADOR_Otras situaciones '!$AS123,""),IF($A125="TOTAL",SUM(INDIRECT("AA4:AA"&amp;ROW()-1)),""))</f>
        <v/>
      </c>
      <c r="AB125" s="3" t="str">
        <f t="shared" ca="1" si="27"/>
        <v/>
      </c>
      <c r="AC125" s="3" t="str">
        <f ca="1">IF(AND($A125&lt;&gt;"",$A125&lt;&gt;"TOTAL"),IF(AND('[1]INVESTIGADOR_Otras situaciones '!$AV123&lt;&gt;"",'[1]INVESTIGADOR_Otras situaciones '!$AV123&lt;&gt;0),'[1]INVESTIGADOR_Otras situaciones '!$AV123,""),IF($A125="TOTAL",SUM(INDIRECT("AC4:AC"&amp;ROW()-1)),""))</f>
        <v/>
      </c>
      <c r="AD125" s="3" t="str">
        <f ca="1">IF(AND($A125&lt;&gt;"",$A125&lt;&gt;"TOTAL"),IF(AND('[1]INVESTIGADOR_Otras situaciones '!$AX123&lt;&gt;"",'[1]INVESTIGADOR_Otras situaciones '!$AX123&lt;&gt;0),'[1]INVESTIGADOR_Otras situaciones '!$AX123,""),IF($A125="TOTAL",SUM(INDIRECT("AD4:AD"&amp;ROW()-1)),""))</f>
        <v/>
      </c>
      <c r="AE125" s="3" t="str">
        <f t="shared" ca="1" si="28"/>
        <v/>
      </c>
      <c r="AF125" s="3" t="str">
        <f ca="1">IF(AND($A125&lt;&gt;"",$A125&lt;&gt;"TOTAL"),IF(AND('[1]INVESTIGADOR_Otras situaciones '!$BA123&lt;&gt;"",'[1]INVESTIGADOR_Otras situaciones '!$BA123&lt;&gt;0),'[1]INVESTIGADOR_Otras situaciones '!$BA123,""),IF($A125="TOTAL",SUM(INDIRECT("AF4:AF"&amp;ROW()-1)),""))</f>
        <v/>
      </c>
      <c r="AG125" s="3" t="str">
        <f ca="1">IF(AND($A125&lt;&gt;"",$A125&lt;&gt;"TOTAL"),IF(AND('[1]INVESTIGADOR_Otras situaciones '!$BC123&lt;&gt;"",'[1]INVESTIGADOR_Otras situaciones '!$BC123&lt;&gt;0),'[1]INVESTIGADOR_Otras situaciones '!$BC123,""),IF($A125="TOTAL",SUM(INDIRECT("AG4:AG"&amp;ROW()-1)),""))</f>
        <v/>
      </c>
      <c r="AH125" s="3" t="str">
        <f t="shared" ca="1" si="29"/>
        <v/>
      </c>
      <c r="AI125" s="3" t="str">
        <f ca="1">IF(AND($A125&lt;&gt;"",$A125&lt;&gt;"TOTAL"),IF(AND('[1]INVESTIGADOR_Otras situaciones '!$BF123&lt;&gt;"",'[1]INVESTIGADOR_Otras situaciones '!$BF123&lt;&gt;0),'[1]INVESTIGADOR_Otras situaciones '!$BF123,""),IF($A125="TOTAL",SUM(INDIRECT("AI4:AI"&amp;ROW()-1)),""))</f>
        <v/>
      </c>
      <c r="AJ125" s="3" t="str">
        <f ca="1">IF(AND($A125&lt;&gt;"",$A125&lt;&gt;"TOTAL"),IF(AND('[1]INVESTIGADOR_Otras situaciones '!$BH123&lt;&gt;"",'[1]INVESTIGADOR_Otras situaciones '!$BH123&lt;&gt;0),'[1]INVESTIGADOR_Otras situaciones '!$BH123,""),IF($A125="TOTAL",SUM(INDIRECT("AJ4:AJ"&amp;ROW()-1)),""))</f>
        <v/>
      </c>
      <c r="AK125" s="3" t="str">
        <f t="shared" ca="1" si="30"/>
        <v/>
      </c>
      <c r="AL125" s="3" t="str">
        <f ca="1">IF(AND($A125&lt;&gt;"",$A125&lt;&gt;"TOTAL"),IF(AND('[1]INVESTIGADOR_Otras situaciones '!$BK123&lt;&gt;"",'[1]INVESTIGADOR_Otras situaciones '!$BK123&lt;&gt;0),'[1]INVESTIGADOR_Otras situaciones '!$BK123,""),IF($A125="TOTAL",SUM(INDIRECT("AL4:AL"&amp;ROW()-1)),""))</f>
        <v/>
      </c>
      <c r="AM125" s="3" t="str">
        <f ca="1">IF(AND($A125&lt;&gt;"",$A125&lt;&gt;"TOTAL"),IF(AND('[1]INVESTIGADOR_Otras situaciones '!$BM123&lt;&gt;"",'[1]INVESTIGADOR_Otras situaciones '!$BM123&lt;&gt;0),'[1]INVESTIGADOR_Otras situaciones '!$BM123,""),IF($A125="TOTAL",SUM(INDIRECT("AM4:AM"&amp;ROW()-1)),""))</f>
        <v/>
      </c>
      <c r="AN125" s="3" t="str">
        <f t="shared" ca="1" si="31"/>
        <v/>
      </c>
      <c r="AO125" s="3" t="str">
        <f ca="1">IF(AND($A125&lt;&gt;"",$A125&lt;&gt;"TOTAL"),IF(AND('[1]INVESTIGADOR_Otras situaciones '!$BP123&lt;&gt;"",'[1]INVESTIGADOR_Otras situaciones '!$BP123&lt;&gt;0),'[1]INVESTIGADOR_Otras situaciones '!$BP123,""),IF($A125="TOTAL",SUM(INDIRECT("AO4:AO"&amp;ROW()-1)),""))</f>
        <v/>
      </c>
      <c r="AP125" s="3" t="str">
        <f ca="1">IF(AND($A125&lt;&gt;"",$A125&lt;&gt;"TOTAL"),IF(AND('[1]INVESTIGADOR_Otras situaciones '!$BR123&lt;&gt;"",'[1]INVESTIGADOR_Otras situaciones '!$BR123&lt;&gt;0),'[1]INVESTIGADOR_Otras situaciones '!$BR123,""),IF($A125="TOTAL",SUM(INDIRECT("AP4:AP"&amp;ROW()-1)),""))</f>
        <v/>
      </c>
      <c r="AQ125" s="3" t="str">
        <f t="shared" ca="1" si="32"/>
        <v/>
      </c>
      <c r="AR125" s="3" t="str">
        <f ca="1">IF(AND($A125&lt;&gt;"",$A125&lt;&gt;"TOTAL"),IF(AND('[1]INVESTIGADOR_Otras situaciones '!$BU123&lt;&gt;"",'[1]INVESTIGADOR_Otras situaciones '!$BU123&lt;&gt;0),'[1]INVESTIGADOR_Otras situaciones '!$BU123,""),IF($A125="TOTAL",SUM(INDIRECT("AR4:AR"&amp;ROW()-1)),""))</f>
        <v/>
      </c>
      <c r="AS125" s="3" t="str">
        <f ca="1">IF(AND($A125&lt;&gt;"",$A125&lt;&gt;"TOTAL"),IF(AND('[1]INVESTIGADOR_Otras situaciones '!$BW123&lt;&gt;"",'[1]INVESTIGADOR_Otras situaciones '!$BW123&lt;&gt;0),'[1]INVESTIGADOR_Otras situaciones '!$BW123,""),IF($A125="TOTAL",SUM(INDIRECT("AS4:AS"&amp;ROW()-1)),""))</f>
        <v/>
      </c>
      <c r="AT125" s="3" t="str">
        <f t="shared" ca="1" si="33"/>
        <v/>
      </c>
      <c r="AU125" s="3" t="str">
        <f ca="1">IF(AND($A125&lt;&gt;"",$A125&lt;&gt;"TOTAL"),IF(AND('[1]INVESTIGADOR_Otras situaciones '!$BZ123&lt;&gt;"",'[1]INVESTIGADOR_Otras situaciones '!$BZ123&lt;&gt;0),'[1]INVESTIGADOR_Otras situaciones '!$BZ123,""),IF($A125="TOTAL",SUM(INDIRECT("AU4:AU"&amp;ROW()-1)),""))</f>
        <v/>
      </c>
      <c r="AV125" s="3" t="str">
        <f ca="1">IF(AND($A125&lt;&gt;"",$A125&lt;&gt;"TOTAL"),IF(AND('[1]INVESTIGADOR_Otras situaciones '!$CB123&lt;&gt;"",'[1]INVESTIGADOR_Otras situaciones '!$CB123&lt;&gt;0),'[1]INVESTIGADOR_Otras situaciones '!$CB123,""),IF($A125="TOTAL",SUM(INDIRECT("AV4:AV"&amp;ROW()-1)),""))</f>
        <v/>
      </c>
      <c r="AW125" s="3" t="str">
        <f t="shared" ca="1" si="34"/>
        <v/>
      </c>
      <c r="AX125" s="3" t="str">
        <f ca="1">IF(AND($A125&lt;&gt;"",$A125&lt;&gt;"TOTAL"),IF(AND('[1]INVESTIGADOR_Otras situaciones '!$CE123&lt;&gt;"",'[1]INVESTIGADOR_Otras situaciones '!$CE123&lt;&gt;0),'[1]INVESTIGADOR_Otras situaciones '!$CE123,""),IF($A125="TOTAL",SUM(INDIRECT("AX4:AX"&amp;ROW()-1)),""))</f>
        <v/>
      </c>
      <c r="AY125" s="3" t="str">
        <f ca="1">IF(AND($A125&lt;&gt;"",$A125&lt;&gt;"TOTAL"),IF(AND('[1]INVESTIGADOR_Otras situaciones '!$CG123&lt;&gt;"",'[1]INVESTIGADOR_Otras situaciones '!$CG123&lt;&gt;0),'[1]INVESTIGADOR_Otras situaciones '!$CG123,""),IF($A125="TOTAL",SUM(INDIRECT("AY4:AY"&amp;ROW()-1)),""))</f>
        <v/>
      </c>
      <c r="AZ125" s="3" t="str">
        <f t="shared" ca="1" si="35"/>
        <v/>
      </c>
      <c r="BA125" s="3" t="str">
        <f ca="1">IF(AND($A125&lt;&gt;"",$A125&lt;&gt;"TOTAL"),IF(AND('[1]INVESTIGADOR_Otras situaciones '!$CJ123&lt;&gt;"",'[1]INVESTIGADOR_Otras situaciones '!$CJ123&lt;&gt;0),'[1]INVESTIGADOR_Otras situaciones '!$CJ123,""),IF($A125="TOTAL",SUM(INDIRECT("BA4:BA"&amp;ROW()-1)),""))</f>
        <v/>
      </c>
      <c r="BB125" s="3" t="str">
        <f ca="1">IF(AND($A125&lt;&gt;"",$A125&lt;&gt;"TOTAL"),IF(AND('[1]INVESTIGADOR_Otras situaciones '!$CL123&lt;&gt;"",'[1]INVESTIGADOR_Otras situaciones '!$CL123&lt;&gt;0),'[1]INVESTIGADOR_Otras situaciones '!$CL123,""),IF($A125="TOTAL",SUM(INDIRECT("BB4:BB"&amp;ROW()-1)),""))</f>
        <v/>
      </c>
      <c r="BC125" s="3" t="str">
        <f t="shared" ca="1" si="36"/>
        <v/>
      </c>
      <c r="BD125" s="3" t="str">
        <f ca="1">IF(AND($A125&lt;&gt;"",$A125&lt;&gt;"TOTAL"),IF(AND('[1]INVESTIGADOR_Otras situaciones '!$CO123&lt;&gt;"",'[1]INVESTIGADOR_Otras situaciones '!$CO123&lt;&gt;0),'[1]INVESTIGADOR_Otras situaciones '!$CO123,""),IF($A125="TOTAL",SUM(INDIRECT("BD4:BD"&amp;ROW()-1)),""))</f>
        <v/>
      </c>
      <c r="BE125" s="3" t="str">
        <f ca="1">IF(AND($A125&lt;&gt;"",$A125&lt;&gt;"TOTAL"),IF(AND('[1]INVESTIGADOR_Otras situaciones '!$CQ123&lt;&gt;"",'[1]INVESTIGADOR_Otras situaciones '!$CQ123&lt;&gt;0),'[1]INVESTIGADOR_Otras situaciones '!$CQ123,""),IF($A125="TOTAL",SUM(INDIRECT("BE4:BE"&amp;ROW()-1)),""))</f>
        <v/>
      </c>
      <c r="BF125" s="3" t="str">
        <f t="shared" ca="1" si="37"/>
        <v/>
      </c>
    </row>
    <row r="126" spans="1:58" x14ac:dyDescent="0.2">
      <c r="A126" s="25" t="str">
        <f>IF('[1]INVESTIGADOR_Otras situaciones '!$B124&lt;&gt;"",'[1]INVESTIGADOR_Otras situaciones '!$B124,IF(AND('[1]INVESTIGADOR_Otras situaciones '!$B124="",'[1]INVESTIGADOR_Otras situaciones '!$B125="",'[1]INVESTIGADOR_Otras situaciones '!$B123=""),"","TOTAL"))</f>
        <v/>
      </c>
      <c r="B126" s="3" t="str">
        <f ca="1">IF(AND($A126&lt;&gt;"",$A126&lt;&gt;"TOTAL"),IF(AND('[1]INVESTIGADOR_Otras situaciones '!$C124&lt;&gt;"",'[1]INVESTIGADOR_Otras situaciones '!$C124&lt;&gt;0),'[1]INVESTIGADOR_Otras situaciones '!$C124,""),IF($A126="TOTAL",SUM(INDIRECT("B4:B"&amp;ROW()-1)),""))</f>
        <v/>
      </c>
      <c r="C126" s="3" t="str">
        <f ca="1">IF(AND($A126&lt;&gt;"",$A126&lt;&gt;"TOTAL"),IF(AND('[1]INVESTIGADOR_Otras situaciones '!$E124&lt;&gt;"",'[1]INVESTIGADOR_Otras situaciones '!$E124&lt;&gt;0),'[1]INVESTIGADOR_Otras situaciones '!$E124,""),IF($A126="TOTAL",SUM(INDIRECT("C4:C"&amp;ROW()-1)),""))</f>
        <v/>
      </c>
      <c r="D126" s="3" t="str">
        <f t="shared" ca="1" si="19"/>
        <v/>
      </c>
      <c r="E126" s="3" t="str">
        <f ca="1">IF(AND($A126&lt;&gt;"",$A126&lt;&gt;"TOTAL"),IF(AND('[1]INVESTIGADOR_Otras situaciones '!$H124&lt;&gt;"",'[1]INVESTIGADOR_Otras situaciones '!$H124&lt;&gt;0),'[1]INVESTIGADOR_Otras situaciones '!$H124,""),IF($A126="TOTAL",SUM(INDIRECT("E4:E"&amp;ROW()-1)),""))</f>
        <v/>
      </c>
      <c r="F126" s="3" t="str">
        <f ca="1">IF(AND($A126&lt;&gt;"",$A126&lt;&gt;"TOTAL"),IF(AND('[1]INVESTIGADOR_Otras situaciones '!$J124&lt;&gt;"",'[1]INVESTIGADOR_Otras situaciones '!$J124&lt;&gt;0),'[1]INVESTIGADOR_Otras situaciones '!$J124,""),IF($A126="TOTAL",SUM(INDIRECT("F4:F"&amp;ROW()-1)),""))</f>
        <v/>
      </c>
      <c r="G126" s="3" t="str">
        <f t="shared" ca="1" si="20"/>
        <v/>
      </c>
      <c r="H126" s="3" t="str">
        <f ca="1">IF(AND($A126&lt;&gt;"",$A126&lt;&gt;"TOTAL"),IF(AND('[1]INVESTIGADOR_Otras situaciones '!$M124&lt;&gt;"",'[1]INVESTIGADOR_Otras situaciones '!$M124&lt;&gt;0),'[1]INVESTIGADOR_Otras situaciones '!$M124,""),IF($A126="TOTAL",SUM(INDIRECT("H4:H"&amp;ROW()-1)),""))</f>
        <v/>
      </c>
      <c r="I126" s="3" t="str">
        <f ca="1">IF(AND($A126&lt;&gt;"",$A126&lt;&gt;"TOTAL"),IF(AND('[1]INVESTIGADOR_Otras situaciones '!$O124&lt;&gt;"",'[1]INVESTIGADOR_Otras situaciones '!$O124&lt;&gt;0),'[1]INVESTIGADOR_Otras situaciones '!$O124,""),IF($A126="TOTAL",SUM(INDIRECT("I4:I"&amp;ROW()-1)),""))</f>
        <v/>
      </c>
      <c r="J126" s="3" t="str">
        <f t="shared" ca="1" si="21"/>
        <v/>
      </c>
      <c r="K126" s="3" t="str">
        <f ca="1">IF(AND($A126&lt;&gt;"",$A126&lt;&gt;"TOTAL"),IF(AND('[1]INVESTIGADOR_Otras situaciones '!$R124&lt;&gt;"",'[1]INVESTIGADOR_Otras situaciones '!$R124&lt;&gt;0),'[1]INVESTIGADOR_Otras situaciones '!$R124,""),IF($A126="TOTAL",SUM(INDIRECT("K4:K"&amp;ROW()-1)),""))</f>
        <v/>
      </c>
      <c r="L126" s="3" t="str">
        <f ca="1">IF(AND($A126&lt;&gt;"",$A126&lt;&gt;"TOTAL"),IF(AND('[1]INVESTIGADOR_Otras situaciones '!$T124&lt;&gt;"",'[1]INVESTIGADOR_Otras situaciones '!$T124&lt;&gt;0),'[1]INVESTIGADOR_Otras situaciones '!$T124,""),IF($A126="TOTAL",SUM(INDIRECT("L4:L"&amp;ROW()-1)),""))</f>
        <v/>
      </c>
      <c r="M126" s="3" t="str">
        <f t="shared" ca="1" si="22"/>
        <v/>
      </c>
      <c r="N126" s="3" t="str">
        <f ca="1">IF(AND($A126&lt;&gt;"",$A126&lt;&gt;"TOTAL"),IF(AND('[1]INVESTIGADOR_Otras situaciones '!$W124&lt;&gt;"",'[1]INVESTIGADOR_Otras situaciones '!$W124&lt;&gt;0),'[1]INVESTIGADOR_Otras situaciones '!$W124,""),IF($A126="TOTAL",SUM(INDIRECT("N4:N"&amp;ROW()-1)),""))</f>
        <v/>
      </c>
      <c r="O126" s="3" t="str">
        <f ca="1">IF(AND($A126&lt;&gt;"",$A126&lt;&gt;"TOTAL"),IF(AND('[1]INVESTIGADOR_Otras situaciones '!$Y124&lt;&gt;"",'[1]INVESTIGADOR_Otras situaciones '!$Y124&lt;&gt;0),'[1]INVESTIGADOR_Otras situaciones '!$Y124,""),IF($A126="TOTAL",SUM(INDIRECT("O4:O"&amp;ROW()-1)),""))</f>
        <v/>
      </c>
      <c r="P126" s="3" t="str">
        <f t="shared" ca="1" si="23"/>
        <v/>
      </c>
      <c r="Q126" s="3" t="str">
        <f ca="1">IF(AND($A126&lt;&gt;"",$A126&lt;&gt;"TOTAL"),IF(AND('[1]INVESTIGADOR_Otras situaciones '!$AB124&lt;&gt;"",'[1]INVESTIGADOR_Otras situaciones '!$AB124&lt;&gt;0),'[1]INVESTIGADOR_Otras situaciones '!$AB124,""),IF($A126="TOTAL",SUM(INDIRECT("Q4:Q"&amp;ROW()-1)),""))</f>
        <v/>
      </c>
      <c r="R126" s="3" t="str">
        <f ca="1">IF(AND($A126&lt;&gt;"",$A126&lt;&gt;"TOTAL"),IF(AND('[1]INVESTIGADOR_Otras situaciones '!$AD124&lt;&gt;"",'[1]INVESTIGADOR_Otras situaciones '!$AD124&lt;&gt;0),'[1]INVESTIGADOR_Otras situaciones '!$AD124,""),IF($A126="TOTAL",SUM(INDIRECT("R4:R"&amp;ROW()-1)),""))</f>
        <v/>
      </c>
      <c r="S126" s="3" t="str">
        <f t="shared" ca="1" si="24"/>
        <v/>
      </c>
      <c r="T126" s="3" t="str">
        <f ca="1">IF(AND($A126&lt;&gt;"",$A126&lt;&gt;"TOTAL"),IF(AND('[1]INVESTIGADOR_Otras situaciones '!$AG124&lt;&gt;"",'[1]INVESTIGADOR_Otras situaciones '!$AG124&lt;&gt;0),'[1]INVESTIGADOR_Otras situaciones '!$AG124,""),IF($A126="TOTAL",SUM(INDIRECT("T4:T"&amp;ROW()-1)),""))</f>
        <v/>
      </c>
      <c r="U126" s="3" t="str">
        <f ca="1">IF(AND($A126&lt;&gt;"",$A126&lt;&gt;"TOTAL"),IF(AND('[1]INVESTIGADOR_Otras situaciones '!$AI124&lt;&gt;"",'[1]INVESTIGADOR_Otras situaciones '!$AI124&lt;&gt;0),'[1]INVESTIGADOR_Otras situaciones '!$AI124,""),IF($A126="TOTAL",SUM(INDIRECT("U4:U"&amp;ROW()-1)),""))</f>
        <v/>
      </c>
      <c r="V126" s="3" t="str">
        <f t="shared" ca="1" si="25"/>
        <v/>
      </c>
      <c r="W126" s="3" t="str">
        <f ca="1">IF(AND($A126&lt;&gt;"",$A126&lt;&gt;"TOTAL"),IF(AND('[1]INVESTIGADOR_Otras situaciones '!$AL124&lt;&gt;"",'[1]INVESTIGADOR_Otras situaciones '!$AL124&lt;&gt;0),'[1]INVESTIGADOR_Otras situaciones '!$AL124,""),IF($A126="TOTAL",SUM(INDIRECT("W4:W"&amp;ROW()-1)),""))</f>
        <v/>
      </c>
      <c r="X126" s="3" t="str">
        <f ca="1">IF(AND($A126&lt;&gt;"",$A126&lt;&gt;"TOTAL"),IF(AND('[1]INVESTIGADOR_Otras situaciones '!$AN124&lt;&gt;"",'[1]INVESTIGADOR_Otras situaciones '!$AN124&lt;&gt;0),'[1]INVESTIGADOR_Otras situaciones '!$AN124,""),IF($A126="TOTAL",SUM(INDIRECT("X4:X"&amp;ROW()-1)),""))</f>
        <v/>
      </c>
      <c r="Y126" s="3" t="str">
        <f t="shared" ca="1" si="26"/>
        <v/>
      </c>
      <c r="Z126" s="3" t="str">
        <f ca="1">IF(AND($A126&lt;&gt;"",$A126&lt;&gt;"TOTAL"),IF(AND('[1]INVESTIGADOR_Otras situaciones '!$AQ124&lt;&gt;"",'[1]INVESTIGADOR_Otras situaciones '!$AQ124&lt;&gt;0),'[1]INVESTIGADOR_Otras situaciones '!$AQ124,""),IF($A126="TOTAL",SUM(INDIRECT("Z4:Z"&amp;ROW()-1)),""))</f>
        <v/>
      </c>
      <c r="AA126" s="3" t="str">
        <f ca="1">IF(AND($A126&lt;&gt;"",$A126&lt;&gt;"TOTAL"),IF(AND('[1]INVESTIGADOR_Otras situaciones '!$AS124&lt;&gt;"",'[1]INVESTIGADOR_Otras situaciones '!$AS124&lt;&gt;0),'[1]INVESTIGADOR_Otras situaciones '!$AS124,""),IF($A126="TOTAL",SUM(INDIRECT("AA4:AA"&amp;ROW()-1)),""))</f>
        <v/>
      </c>
      <c r="AB126" s="3" t="str">
        <f t="shared" ca="1" si="27"/>
        <v/>
      </c>
      <c r="AC126" s="3" t="str">
        <f ca="1">IF(AND($A126&lt;&gt;"",$A126&lt;&gt;"TOTAL"),IF(AND('[1]INVESTIGADOR_Otras situaciones '!$AV124&lt;&gt;"",'[1]INVESTIGADOR_Otras situaciones '!$AV124&lt;&gt;0),'[1]INVESTIGADOR_Otras situaciones '!$AV124,""),IF($A126="TOTAL",SUM(INDIRECT("AC4:AC"&amp;ROW()-1)),""))</f>
        <v/>
      </c>
      <c r="AD126" s="3" t="str">
        <f ca="1">IF(AND($A126&lt;&gt;"",$A126&lt;&gt;"TOTAL"),IF(AND('[1]INVESTIGADOR_Otras situaciones '!$AX124&lt;&gt;"",'[1]INVESTIGADOR_Otras situaciones '!$AX124&lt;&gt;0),'[1]INVESTIGADOR_Otras situaciones '!$AX124,""),IF($A126="TOTAL",SUM(INDIRECT("AD4:AD"&amp;ROW()-1)),""))</f>
        <v/>
      </c>
      <c r="AE126" s="3" t="str">
        <f t="shared" ca="1" si="28"/>
        <v/>
      </c>
      <c r="AF126" s="3" t="str">
        <f ca="1">IF(AND($A126&lt;&gt;"",$A126&lt;&gt;"TOTAL"),IF(AND('[1]INVESTIGADOR_Otras situaciones '!$BA124&lt;&gt;"",'[1]INVESTIGADOR_Otras situaciones '!$BA124&lt;&gt;0),'[1]INVESTIGADOR_Otras situaciones '!$BA124,""),IF($A126="TOTAL",SUM(INDIRECT("AF4:AF"&amp;ROW()-1)),""))</f>
        <v/>
      </c>
      <c r="AG126" s="3" t="str">
        <f ca="1">IF(AND($A126&lt;&gt;"",$A126&lt;&gt;"TOTAL"),IF(AND('[1]INVESTIGADOR_Otras situaciones '!$BC124&lt;&gt;"",'[1]INVESTIGADOR_Otras situaciones '!$BC124&lt;&gt;0),'[1]INVESTIGADOR_Otras situaciones '!$BC124,""),IF($A126="TOTAL",SUM(INDIRECT("AG4:AG"&amp;ROW()-1)),""))</f>
        <v/>
      </c>
      <c r="AH126" s="3" t="str">
        <f t="shared" ca="1" si="29"/>
        <v/>
      </c>
      <c r="AI126" s="3" t="str">
        <f ca="1">IF(AND($A126&lt;&gt;"",$A126&lt;&gt;"TOTAL"),IF(AND('[1]INVESTIGADOR_Otras situaciones '!$BF124&lt;&gt;"",'[1]INVESTIGADOR_Otras situaciones '!$BF124&lt;&gt;0),'[1]INVESTIGADOR_Otras situaciones '!$BF124,""),IF($A126="TOTAL",SUM(INDIRECT("AI4:AI"&amp;ROW()-1)),""))</f>
        <v/>
      </c>
      <c r="AJ126" s="3" t="str">
        <f ca="1">IF(AND($A126&lt;&gt;"",$A126&lt;&gt;"TOTAL"),IF(AND('[1]INVESTIGADOR_Otras situaciones '!$BH124&lt;&gt;"",'[1]INVESTIGADOR_Otras situaciones '!$BH124&lt;&gt;0),'[1]INVESTIGADOR_Otras situaciones '!$BH124,""),IF($A126="TOTAL",SUM(INDIRECT("AJ4:AJ"&amp;ROW()-1)),""))</f>
        <v/>
      </c>
      <c r="AK126" s="3" t="str">
        <f t="shared" ca="1" si="30"/>
        <v/>
      </c>
      <c r="AL126" s="3" t="str">
        <f ca="1">IF(AND($A126&lt;&gt;"",$A126&lt;&gt;"TOTAL"),IF(AND('[1]INVESTIGADOR_Otras situaciones '!$BK124&lt;&gt;"",'[1]INVESTIGADOR_Otras situaciones '!$BK124&lt;&gt;0),'[1]INVESTIGADOR_Otras situaciones '!$BK124,""),IF($A126="TOTAL",SUM(INDIRECT("AL4:AL"&amp;ROW()-1)),""))</f>
        <v/>
      </c>
      <c r="AM126" s="3" t="str">
        <f ca="1">IF(AND($A126&lt;&gt;"",$A126&lt;&gt;"TOTAL"),IF(AND('[1]INVESTIGADOR_Otras situaciones '!$BM124&lt;&gt;"",'[1]INVESTIGADOR_Otras situaciones '!$BM124&lt;&gt;0),'[1]INVESTIGADOR_Otras situaciones '!$BM124,""),IF($A126="TOTAL",SUM(INDIRECT("AM4:AM"&amp;ROW()-1)),""))</f>
        <v/>
      </c>
      <c r="AN126" s="3" t="str">
        <f t="shared" ca="1" si="31"/>
        <v/>
      </c>
      <c r="AO126" s="3" t="str">
        <f ca="1">IF(AND($A126&lt;&gt;"",$A126&lt;&gt;"TOTAL"),IF(AND('[1]INVESTIGADOR_Otras situaciones '!$BP124&lt;&gt;"",'[1]INVESTIGADOR_Otras situaciones '!$BP124&lt;&gt;0),'[1]INVESTIGADOR_Otras situaciones '!$BP124,""),IF($A126="TOTAL",SUM(INDIRECT("AO4:AO"&amp;ROW()-1)),""))</f>
        <v/>
      </c>
      <c r="AP126" s="3" t="str">
        <f ca="1">IF(AND($A126&lt;&gt;"",$A126&lt;&gt;"TOTAL"),IF(AND('[1]INVESTIGADOR_Otras situaciones '!$BR124&lt;&gt;"",'[1]INVESTIGADOR_Otras situaciones '!$BR124&lt;&gt;0),'[1]INVESTIGADOR_Otras situaciones '!$BR124,""),IF($A126="TOTAL",SUM(INDIRECT("AP4:AP"&amp;ROW()-1)),""))</f>
        <v/>
      </c>
      <c r="AQ126" s="3" t="str">
        <f t="shared" ca="1" si="32"/>
        <v/>
      </c>
      <c r="AR126" s="3" t="str">
        <f ca="1">IF(AND($A126&lt;&gt;"",$A126&lt;&gt;"TOTAL"),IF(AND('[1]INVESTIGADOR_Otras situaciones '!$BU124&lt;&gt;"",'[1]INVESTIGADOR_Otras situaciones '!$BU124&lt;&gt;0),'[1]INVESTIGADOR_Otras situaciones '!$BU124,""),IF($A126="TOTAL",SUM(INDIRECT("AR4:AR"&amp;ROW()-1)),""))</f>
        <v/>
      </c>
      <c r="AS126" s="3" t="str">
        <f ca="1">IF(AND($A126&lt;&gt;"",$A126&lt;&gt;"TOTAL"),IF(AND('[1]INVESTIGADOR_Otras situaciones '!$BW124&lt;&gt;"",'[1]INVESTIGADOR_Otras situaciones '!$BW124&lt;&gt;0),'[1]INVESTIGADOR_Otras situaciones '!$BW124,""),IF($A126="TOTAL",SUM(INDIRECT("AS4:AS"&amp;ROW()-1)),""))</f>
        <v/>
      </c>
      <c r="AT126" s="3" t="str">
        <f t="shared" ca="1" si="33"/>
        <v/>
      </c>
      <c r="AU126" s="3" t="str">
        <f ca="1">IF(AND($A126&lt;&gt;"",$A126&lt;&gt;"TOTAL"),IF(AND('[1]INVESTIGADOR_Otras situaciones '!$BZ124&lt;&gt;"",'[1]INVESTIGADOR_Otras situaciones '!$BZ124&lt;&gt;0),'[1]INVESTIGADOR_Otras situaciones '!$BZ124,""),IF($A126="TOTAL",SUM(INDIRECT("AU4:AU"&amp;ROW()-1)),""))</f>
        <v/>
      </c>
      <c r="AV126" s="3" t="str">
        <f ca="1">IF(AND($A126&lt;&gt;"",$A126&lt;&gt;"TOTAL"),IF(AND('[1]INVESTIGADOR_Otras situaciones '!$CB124&lt;&gt;"",'[1]INVESTIGADOR_Otras situaciones '!$CB124&lt;&gt;0),'[1]INVESTIGADOR_Otras situaciones '!$CB124,""),IF($A126="TOTAL",SUM(INDIRECT("AV4:AV"&amp;ROW()-1)),""))</f>
        <v/>
      </c>
      <c r="AW126" s="3" t="str">
        <f t="shared" ca="1" si="34"/>
        <v/>
      </c>
      <c r="AX126" s="3" t="str">
        <f ca="1">IF(AND($A126&lt;&gt;"",$A126&lt;&gt;"TOTAL"),IF(AND('[1]INVESTIGADOR_Otras situaciones '!$CE124&lt;&gt;"",'[1]INVESTIGADOR_Otras situaciones '!$CE124&lt;&gt;0),'[1]INVESTIGADOR_Otras situaciones '!$CE124,""),IF($A126="TOTAL",SUM(INDIRECT("AX4:AX"&amp;ROW()-1)),""))</f>
        <v/>
      </c>
      <c r="AY126" s="3" t="str">
        <f ca="1">IF(AND($A126&lt;&gt;"",$A126&lt;&gt;"TOTAL"),IF(AND('[1]INVESTIGADOR_Otras situaciones '!$CG124&lt;&gt;"",'[1]INVESTIGADOR_Otras situaciones '!$CG124&lt;&gt;0),'[1]INVESTIGADOR_Otras situaciones '!$CG124,""),IF($A126="TOTAL",SUM(INDIRECT("AY4:AY"&amp;ROW()-1)),""))</f>
        <v/>
      </c>
      <c r="AZ126" s="3" t="str">
        <f t="shared" ca="1" si="35"/>
        <v/>
      </c>
      <c r="BA126" s="3" t="str">
        <f ca="1">IF(AND($A126&lt;&gt;"",$A126&lt;&gt;"TOTAL"),IF(AND('[1]INVESTIGADOR_Otras situaciones '!$CJ124&lt;&gt;"",'[1]INVESTIGADOR_Otras situaciones '!$CJ124&lt;&gt;0),'[1]INVESTIGADOR_Otras situaciones '!$CJ124,""),IF($A126="TOTAL",SUM(INDIRECT("BA4:BA"&amp;ROW()-1)),""))</f>
        <v/>
      </c>
      <c r="BB126" s="3" t="str">
        <f ca="1">IF(AND($A126&lt;&gt;"",$A126&lt;&gt;"TOTAL"),IF(AND('[1]INVESTIGADOR_Otras situaciones '!$CL124&lt;&gt;"",'[1]INVESTIGADOR_Otras situaciones '!$CL124&lt;&gt;0),'[1]INVESTIGADOR_Otras situaciones '!$CL124,""),IF($A126="TOTAL",SUM(INDIRECT("BB4:BB"&amp;ROW()-1)),""))</f>
        <v/>
      </c>
      <c r="BC126" s="3" t="str">
        <f t="shared" ca="1" si="36"/>
        <v/>
      </c>
      <c r="BD126" s="3" t="str">
        <f ca="1">IF(AND($A126&lt;&gt;"",$A126&lt;&gt;"TOTAL"),IF(AND('[1]INVESTIGADOR_Otras situaciones '!$CO124&lt;&gt;"",'[1]INVESTIGADOR_Otras situaciones '!$CO124&lt;&gt;0),'[1]INVESTIGADOR_Otras situaciones '!$CO124,""),IF($A126="TOTAL",SUM(INDIRECT("BD4:BD"&amp;ROW()-1)),""))</f>
        <v/>
      </c>
      <c r="BE126" s="3" t="str">
        <f ca="1">IF(AND($A126&lt;&gt;"",$A126&lt;&gt;"TOTAL"),IF(AND('[1]INVESTIGADOR_Otras situaciones '!$CQ124&lt;&gt;"",'[1]INVESTIGADOR_Otras situaciones '!$CQ124&lt;&gt;0),'[1]INVESTIGADOR_Otras situaciones '!$CQ124,""),IF($A126="TOTAL",SUM(INDIRECT("BE4:BE"&amp;ROW()-1)),""))</f>
        <v/>
      </c>
      <c r="BF126" s="3" t="str">
        <f t="shared" ca="1" si="37"/>
        <v/>
      </c>
    </row>
    <row r="127" spans="1:58" x14ac:dyDescent="0.2">
      <c r="A127" s="25" t="str">
        <f>IF('[1]INVESTIGADOR_Otras situaciones '!$B125&lt;&gt;"",'[1]INVESTIGADOR_Otras situaciones '!$B125,IF(AND('[1]INVESTIGADOR_Otras situaciones '!$B125="",'[1]INVESTIGADOR_Otras situaciones '!$B126="",'[1]INVESTIGADOR_Otras situaciones '!$B124=""),"","TOTAL"))</f>
        <v/>
      </c>
      <c r="B127" s="3" t="str">
        <f ca="1">IF(AND($A127&lt;&gt;"",$A127&lt;&gt;"TOTAL"),IF(AND('[1]INVESTIGADOR_Otras situaciones '!$C125&lt;&gt;"",'[1]INVESTIGADOR_Otras situaciones '!$C125&lt;&gt;0),'[1]INVESTIGADOR_Otras situaciones '!$C125,""),IF($A127="TOTAL",SUM(INDIRECT("B4:B"&amp;ROW()-1)),""))</f>
        <v/>
      </c>
      <c r="C127" s="3" t="str">
        <f ca="1">IF(AND($A127&lt;&gt;"",$A127&lt;&gt;"TOTAL"),IF(AND('[1]INVESTIGADOR_Otras situaciones '!$E125&lt;&gt;"",'[1]INVESTIGADOR_Otras situaciones '!$E125&lt;&gt;0),'[1]INVESTIGADOR_Otras situaciones '!$E125,""),IF($A127="TOTAL",SUM(INDIRECT("C4:C"&amp;ROW()-1)),""))</f>
        <v/>
      </c>
      <c r="D127" s="3" t="str">
        <f t="shared" ca="1" si="19"/>
        <v/>
      </c>
      <c r="E127" s="3" t="str">
        <f ca="1">IF(AND($A127&lt;&gt;"",$A127&lt;&gt;"TOTAL"),IF(AND('[1]INVESTIGADOR_Otras situaciones '!$H125&lt;&gt;"",'[1]INVESTIGADOR_Otras situaciones '!$H125&lt;&gt;0),'[1]INVESTIGADOR_Otras situaciones '!$H125,""),IF($A127="TOTAL",SUM(INDIRECT("E4:E"&amp;ROW()-1)),""))</f>
        <v/>
      </c>
      <c r="F127" s="3" t="str">
        <f ca="1">IF(AND($A127&lt;&gt;"",$A127&lt;&gt;"TOTAL"),IF(AND('[1]INVESTIGADOR_Otras situaciones '!$J125&lt;&gt;"",'[1]INVESTIGADOR_Otras situaciones '!$J125&lt;&gt;0),'[1]INVESTIGADOR_Otras situaciones '!$J125,""),IF($A127="TOTAL",SUM(INDIRECT("F4:F"&amp;ROW()-1)),""))</f>
        <v/>
      </c>
      <c r="G127" s="3" t="str">
        <f t="shared" ca="1" si="20"/>
        <v/>
      </c>
      <c r="H127" s="3" t="str">
        <f ca="1">IF(AND($A127&lt;&gt;"",$A127&lt;&gt;"TOTAL"),IF(AND('[1]INVESTIGADOR_Otras situaciones '!$M125&lt;&gt;"",'[1]INVESTIGADOR_Otras situaciones '!$M125&lt;&gt;0),'[1]INVESTIGADOR_Otras situaciones '!$M125,""),IF($A127="TOTAL",SUM(INDIRECT("H4:H"&amp;ROW()-1)),""))</f>
        <v/>
      </c>
      <c r="I127" s="3" t="str">
        <f ca="1">IF(AND($A127&lt;&gt;"",$A127&lt;&gt;"TOTAL"),IF(AND('[1]INVESTIGADOR_Otras situaciones '!$O125&lt;&gt;"",'[1]INVESTIGADOR_Otras situaciones '!$O125&lt;&gt;0),'[1]INVESTIGADOR_Otras situaciones '!$O125,""),IF($A127="TOTAL",SUM(INDIRECT("I4:I"&amp;ROW()-1)),""))</f>
        <v/>
      </c>
      <c r="J127" s="3" t="str">
        <f t="shared" ca="1" si="21"/>
        <v/>
      </c>
      <c r="K127" s="3" t="str">
        <f ca="1">IF(AND($A127&lt;&gt;"",$A127&lt;&gt;"TOTAL"),IF(AND('[1]INVESTIGADOR_Otras situaciones '!$R125&lt;&gt;"",'[1]INVESTIGADOR_Otras situaciones '!$R125&lt;&gt;0),'[1]INVESTIGADOR_Otras situaciones '!$R125,""),IF($A127="TOTAL",SUM(INDIRECT("K4:K"&amp;ROW()-1)),""))</f>
        <v/>
      </c>
      <c r="L127" s="3" t="str">
        <f ca="1">IF(AND($A127&lt;&gt;"",$A127&lt;&gt;"TOTAL"),IF(AND('[1]INVESTIGADOR_Otras situaciones '!$T125&lt;&gt;"",'[1]INVESTIGADOR_Otras situaciones '!$T125&lt;&gt;0),'[1]INVESTIGADOR_Otras situaciones '!$T125,""),IF($A127="TOTAL",SUM(INDIRECT("L4:L"&amp;ROW()-1)),""))</f>
        <v/>
      </c>
      <c r="M127" s="3" t="str">
        <f t="shared" ca="1" si="22"/>
        <v/>
      </c>
      <c r="N127" s="3" t="str">
        <f ca="1">IF(AND($A127&lt;&gt;"",$A127&lt;&gt;"TOTAL"),IF(AND('[1]INVESTIGADOR_Otras situaciones '!$W125&lt;&gt;"",'[1]INVESTIGADOR_Otras situaciones '!$W125&lt;&gt;0),'[1]INVESTIGADOR_Otras situaciones '!$W125,""),IF($A127="TOTAL",SUM(INDIRECT("N4:N"&amp;ROW()-1)),""))</f>
        <v/>
      </c>
      <c r="O127" s="3" t="str">
        <f ca="1">IF(AND($A127&lt;&gt;"",$A127&lt;&gt;"TOTAL"),IF(AND('[1]INVESTIGADOR_Otras situaciones '!$Y125&lt;&gt;"",'[1]INVESTIGADOR_Otras situaciones '!$Y125&lt;&gt;0),'[1]INVESTIGADOR_Otras situaciones '!$Y125,""),IF($A127="TOTAL",SUM(INDIRECT("O4:O"&amp;ROW()-1)),""))</f>
        <v/>
      </c>
      <c r="P127" s="3" t="str">
        <f t="shared" ca="1" si="23"/>
        <v/>
      </c>
      <c r="Q127" s="3" t="str">
        <f ca="1">IF(AND($A127&lt;&gt;"",$A127&lt;&gt;"TOTAL"),IF(AND('[1]INVESTIGADOR_Otras situaciones '!$AB125&lt;&gt;"",'[1]INVESTIGADOR_Otras situaciones '!$AB125&lt;&gt;0),'[1]INVESTIGADOR_Otras situaciones '!$AB125,""),IF($A127="TOTAL",SUM(INDIRECT("Q4:Q"&amp;ROW()-1)),""))</f>
        <v/>
      </c>
      <c r="R127" s="3" t="str">
        <f ca="1">IF(AND($A127&lt;&gt;"",$A127&lt;&gt;"TOTAL"),IF(AND('[1]INVESTIGADOR_Otras situaciones '!$AD125&lt;&gt;"",'[1]INVESTIGADOR_Otras situaciones '!$AD125&lt;&gt;0),'[1]INVESTIGADOR_Otras situaciones '!$AD125,""),IF($A127="TOTAL",SUM(INDIRECT("R4:R"&amp;ROW()-1)),""))</f>
        <v/>
      </c>
      <c r="S127" s="3" t="str">
        <f t="shared" ca="1" si="24"/>
        <v/>
      </c>
      <c r="T127" s="3" t="str">
        <f ca="1">IF(AND($A127&lt;&gt;"",$A127&lt;&gt;"TOTAL"),IF(AND('[1]INVESTIGADOR_Otras situaciones '!$AG125&lt;&gt;"",'[1]INVESTIGADOR_Otras situaciones '!$AG125&lt;&gt;0),'[1]INVESTIGADOR_Otras situaciones '!$AG125,""),IF($A127="TOTAL",SUM(INDIRECT("T4:T"&amp;ROW()-1)),""))</f>
        <v/>
      </c>
      <c r="U127" s="3" t="str">
        <f ca="1">IF(AND($A127&lt;&gt;"",$A127&lt;&gt;"TOTAL"),IF(AND('[1]INVESTIGADOR_Otras situaciones '!$AI125&lt;&gt;"",'[1]INVESTIGADOR_Otras situaciones '!$AI125&lt;&gt;0),'[1]INVESTIGADOR_Otras situaciones '!$AI125,""),IF($A127="TOTAL",SUM(INDIRECT("U4:U"&amp;ROW()-1)),""))</f>
        <v/>
      </c>
      <c r="V127" s="3" t="str">
        <f t="shared" ca="1" si="25"/>
        <v/>
      </c>
      <c r="W127" s="3" t="str">
        <f ca="1">IF(AND($A127&lt;&gt;"",$A127&lt;&gt;"TOTAL"),IF(AND('[1]INVESTIGADOR_Otras situaciones '!$AL125&lt;&gt;"",'[1]INVESTIGADOR_Otras situaciones '!$AL125&lt;&gt;0),'[1]INVESTIGADOR_Otras situaciones '!$AL125,""),IF($A127="TOTAL",SUM(INDIRECT("W4:W"&amp;ROW()-1)),""))</f>
        <v/>
      </c>
      <c r="X127" s="3" t="str">
        <f ca="1">IF(AND($A127&lt;&gt;"",$A127&lt;&gt;"TOTAL"),IF(AND('[1]INVESTIGADOR_Otras situaciones '!$AN125&lt;&gt;"",'[1]INVESTIGADOR_Otras situaciones '!$AN125&lt;&gt;0),'[1]INVESTIGADOR_Otras situaciones '!$AN125,""),IF($A127="TOTAL",SUM(INDIRECT("X4:X"&amp;ROW()-1)),""))</f>
        <v/>
      </c>
      <c r="Y127" s="3" t="str">
        <f t="shared" ca="1" si="26"/>
        <v/>
      </c>
      <c r="Z127" s="3" t="str">
        <f ca="1">IF(AND($A127&lt;&gt;"",$A127&lt;&gt;"TOTAL"),IF(AND('[1]INVESTIGADOR_Otras situaciones '!$AQ125&lt;&gt;"",'[1]INVESTIGADOR_Otras situaciones '!$AQ125&lt;&gt;0),'[1]INVESTIGADOR_Otras situaciones '!$AQ125,""),IF($A127="TOTAL",SUM(INDIRECT("Z4:Z"&amp;ROW()-1)),""))</f>
        <v/>
      </c>
      <c r="AA127" s="3" t="str">
        <f ca="1">IF(AND($A127&lt;&gt;"",$A127&lt;&gt;"TOTAL"),IF(AND('[1]INVESTIGADOR_Otras situaciones '!$AS125&lt;&gt;"",'[1]INVESTIGADOR_Otras situaciones '!$AS125&lt;&gt;0),'[1]INVESTIGADOR_Otras situaciones '!$AS125,""),IF($A127="TOTAL",SUM(INDIRECT("AA4:AA"&amp;ROW()-1)),""))</f>
        <v/>
      </c>
      <c r="AB127" s="3" t="str">
        <f t="shared" ca="1" si="27"/>
        <v/>
      </c>
      <c r="AC127" s="3" t="str">
        <f ca="1">IF(AND($A127&lt;&gt;"",$A127&lt;&gt;"TOTAL"),IF(AND('[1]INVESTIGADOR_Otras situaciones '!$AV125&lt;&gt;"",'[1]INVESTIGADOR_Otras situaciones '!$AV125&lt;&gt;0),'[1]INVESTIGADOR_Otras situaciones '!$AV125,""),IF($A127="TOTAL",SUM(INDIRECT("AC4:AC"&amp;ROW()-1)),""))</f>
        <v/>
      </c>
      <c r="AD127" s="3" t="str">
        <f ca="1">IF(AND($A127&lt;&gt;"",$A127&lt;&gt;"TOTAL"),IF(AND('[1]INVESTIGADOR_Otras situaciones '!$AX125&lt;&gt;"",'[1]INVESTIGADOR_Otras situaciones '!$AX125&lt;&gt;0),'[1]INVESTIGADOR_Otras situaciones '!$AX125,""),IF($A127="TOTAL",SUM(INDIRECT("AD4:AD"&amp;ROW()-1)),""))</f>
        <v/>
      </c>
      <c r="AE127" s="3" t="str">
        <f t="shared" ca="1" si="28"/>
        <v/>
      </c>
      <c r="AF127" s="3" t="str">
        <f ca="1">IF(AND($A127&lt;&gt;"",$A127&lt;&gt;"TOTAL"),IF(AND('[1]INVESTIGADOR_Otras situaciones '!$BA125&lt;&gt;"",'[1]INVESTIGADOR_Otras situaciones '!$BA125&lt;&gt;0),'[1]INVESTIGADOR_Otras situaciones '!$BA125,""),IF($A127="TOTAL",SUM(INDIRECT("AF4:AF"&amp;ROW()-1)),""))</f>
        <v/>
      </c>
      <c r="AG127" s="3" t="str">
        <f ca="1">IF(AND($A127&lt;&gt;"",$A127&lt;&gt;"TOTAL"),IF(AND('[1]INVESTIGADOR_Otras situaciones '!$BC125&lt;&gt;"",'[1]INVESTIGADOR_Otras situaciones '!$BC125&lt;&gt;0),'[1]INVESTIGADOR_Otras situaciones '!$BC125,""),IF($A127="TOTAL",SUM(INDIRECT("AG4:AG"&amp;ROW()-1)),""))</f>
        <v/>
      </c>
      <c r="AH127" s="3" t="str">
        <f t="shared" ca="1" si="29"/>
        <v/>
      </c>
      <c r="AI127" s="3" t="str">
        <f ca="1">IF(AND($A127&lt;&gt;"",$A127&lt;&gt;"TOTAL"),IF(AND('[1]INVESTIGADOR_Otras situaciones '!$BF125&lt;&gt;"",'[1]INVESTIGADOR_Otras situaciones '!$BF125&lt;&gt;0),'[1]INVESTIGADOR_Otras situaciones '!$BF125,""),IF($A127="TOTAL",SUM(INDIRECT("AI4:AI"&amp;ROW()-1)),""))</f>
        <v/>
      </c>
      <c r="AJ127" s="3" t="str">
        <f ca="1">IF(AND($A127&lt;&gt;"",$A127&lt;&gt;"TOTAL"),IF(AND('[1]INVESTIGADOR_Otras situaciones '!$BH125&lt;&gt;"",'[1]INVESTIGADOR_Otras situaciones '!$BH125&lt;&gt;0),'[1]INVESTIGADOR_Otras situaciones '!$BH125,""),IF($A127="TOTAL",SUM(INDIRECT("AJ4:AJ"&amp;ROW()-1)),""))</f>
        <v/>
      </c>
      <c r="AK127" s="3" t="str">
        <f t="shared" ca="1" si="30"/>
        <v/>
      </c>
      <c r="AL127" s="3" t="str">
        <f ca="1">IF(AND($A127&lt;&gt;"",$A127&lt;&gt;"TOTAL"),IF(AND('[1]INVESTIGADOR_Otras situaciones '!$BK125&lt;&gt;"",'[1]INVESTIGADOR_Otras situaciones '!$BK125&lt;&gt;0),'[1]INVESTIGADOR_Otras situaciones '!$BK125,""),IF($A127="TOTAL",SUM(INDIRECT("AL4:AL"&amp;ROW()-1)),""))</f>
        <v/>
      </c>
      <c r="AM127" s="3" t="str">
        <f ca="1">IF(AND($A127&lt;&gt;"",$A127&lt;&gt;"TOTAL"),IF(AND('[1]INVESTIGADOR_Otras situaciones '!$BM125&lt;&gt;"",'[1]INVESTIGADOR_Otras situaciones '!$BM125&lt;&gt;0),'[1]INVESTIGADOR_Otras situaciones '!$BM125,""),IF($A127="TOTAL",SUM(INDIRECT("AM4:AM"&amp;ROW()-1)),""))</f>
        <v/>
      </c>
      <c r="AN127" s="3" t="str">
        <f t="shared" ca="1" si="31"/>
        <v/>
      </c>
      <c r="AO127" s="3" t="str">
        <f ca="1">IF(AND($A127&lt;&gt;"",$A127&lt;&gt;"TOTAL"),IF(AND('[1]INVESTIGADOR_Otras situaciones '!$BP125&lt;&gt;"",'[1]INVESTIGADOR_Otras situaciones '!$BP125&lt;&gt;0),'[1]INVESTIGADOR_Otras situaciones '!$BP125,""),IF($A127="TOTAL",SUM(INDIRECT("AO4:AO"&amp;ROW()-1)),""))</f>
        <v/>
      </c>
      <c r="AP127" s="3" t="str">
        <f ca="1">IF(AND($A127&lt;&gt;"",$A127&lt;&gt;"TOTAL"),IF(AND('[1]INVESTIGADOR_Otras situaciones '!$BR125&lt;&gt;"",'[1]INVESTIGADOR_Otras situaciones '!$BR125&lt;&gt;0),'[1]INVESTIGADOR_Otras situaciones '!$BR125,""),IF($A127="TOTAL",SUM(INDIRECT("AP4:AP"&amp;ROW()-1)),""))</f>
        <v/>
      </c>
      <c r="AQ127" s="3" t="str">
        <f t="shared" ca="1" si="32"/>
        <v/>
      </c>
      <c r="AR127" s="3" t="str">
        <f ca="1">IF(AND($A127&lt;&gt;"",$A127&lt;&gt;"TOTAL"),IF(AND('[1]INVESTIGADOR_Otras situaciones '!$BU125&lt;&gt;"",'[1]INVESTIGADOR_Otras situaciones '!$BU125&lt;&gt;0),'[1]INVESTIGADOR_Otras situaciones '!$BU125,""),IF($A127="TOTAL",SUM(INDIRECT("AR4:AR"&amp;ROW()-1)),""))</f>
        <v/>
      </c>
      <c r="AS127" s="3" t="str">
        <f ca="1">IF(AND($A127&lt;&gt;"",$A127&lt;&gt;"TOTAL"),IF(AND('[1]INVESTIGADOR_Otras situaciones '!$BW125&lt;&gt;"",'[1]INVESTIGADOR_Otras situaciones '!$BW125&lt;&gt;0),'[1]INVESTIGADOR_Otras situaciones '!$BW125,""),IF($A127="TOTAL",SUM(INDIRECT("AS4:AS"&amp;ROW()-1)),""))</f>
        <v/>
      </c>
      <c r="AT127" s="3" t="str">
        <f t="shared" ca="1" si="33"/>
        <v/>
      </c>
      <c r="AU127" s="3" t="str">
        <f ca="1">IF(AND($A127&lt;&gt;"",$A127&lt;&gt;"TOTAL"),IF(AND('[1]INVESTIGADOR_Otras situaciones '!$BZ125&lt;&gt;"",'[1]INVESTIGADOR_Otras situaciones '!$BZ125&lt;&gt;0),'[1]INVESTIGADOR_Otras situaciones '!$BZ125,""),IF($A127="TOTAL",SUM(INDIRECT("AU4:AU"&amp;ROW()-1)),""))</f>
        <v/>
      </c>
      <c r="AV127" s="3" t="str">
        <f ca="1">IF(AND($A127&lt;&gt;"",$A127&lt;&gt;"TOTAL"),IF(AND('[1]INVESTIGADOR_Otras situaciones '!$CB125&lt;&gt;"",'[1]INVESTIGADOR_Otras situaciones '!$CB125&lt;&gt;0),'[1]INVESTIGADOR_Otras situaciones '!$CB125,""),IF($A127="TOTAL",SUM(INDIRECT("AV4:AV"&amp;ROW()-1)),""))</f>
        <v/>
      </c>
      <c r="AW127" s="3" t="str">
        <f t="shared" ca="1" si="34"/>
        <v/>
      </c>
      <c r="AX127" s="3" t="str">
        <f ca="1">IF(AND($A127&lt;&gt;"",$A127&lt;&gt;"TOTAL"),IF(AND('[1]INVESTIGADOR_Otras situaciones '!$CE125&lt;&gt;"",'[1]INVESTIGADOR_Otras situaciones '!$CE125&lt;&gt;0),'[1]INVESTIGADOR_Otras situaciones '!$CE125,""),IF($A127="TOTAL",SUM(INDIRECT("AX4:AX"&amp;ROW()-1)),""))</f>
        <v/>
      </c>
      <c r="AY127" s="3" t="str">
        <f ca="1">IF(AND($A127&lt;&gt;"",$A127&lt;&gt;"TOTAL"),IF(AND('[1]INVESTIGADOR_Otras situaciones '!$CG125&lt;&gt;"",'[1]INVESTIGADOR_Otras situaciones '!$CG125&lt;&gt;0),'[1]INVESTIGADOR_Otras situaciones '!$CG125,""),IF($A127="TOTAL",SUM(INDIRECT("AY4:AY"&amp;ROW()-1)),""))</f>
        <v/>
      </c>
      <c r="AZ127" s="3" t="str">
        <f t="shared" ca="1" si="35"/>
        <v/>
      </c>
      <c r="BA127" s="3" t="str">
        <f ca="1">IF(AND($A127&lt;&gt;"",$A127&lt;&gt;"TOTAL"),IF(AND('[1]INVESTIGADOR_Otras situaciones '!$CJ125&lt;&gt;"",'[1]INVESTIGADOR_Otras situaciones '!$CJ125&lt;&gt;0),'[1]INVESTIGADOR_Otras situaciones '!$CJ125,""),IF($A127="TOTAL",SUM(INDIRECT("BA4:BA"&amp;ROW()-1)),""))</f>
        <v/>
      </c>
      <c r="BB127" s="3" t="str">
        <f ca="1">IF(AND($A127&lt;&gt;"",$A127&lt;&gt;"TOTAL"),IF(AND('[1]INVESTIGADOR_Otras situaciones '!$CL125&lt;&gt;"",'[1]INVESTIGADOR_Otras situaciones '!$CL125&lt;&gt;0),'[1]INVESTIGADOR_Otras situaciones '!$CL125,""),IF($A127="TOTAL",SUM(INDIRECT("BB4:BB"&amp;ROW()-1)),""))</f>
        <v/>
      </c>
      <c r="BC127" s="3" t="str">
        <f t="shared" ca="1" si="36"/>
        <v/>
      </c>
      <c r="BD127" s="3" t="str">
        <f ca="1">IF(AND($A127&lt;&gt;"",$A127&lt;&gt;"TOTAL"),IF(AND('[1]INVESTIGADOR_Otras situaciones '!$CO125&lt;&gt;"",'[1]INVESTIGADOR_Otras situaciones '!$CO125&lt;&gt;0),'[1]INVESTIGADOR_Otras situaciones '!$CO125,""),IF($A127="TOTAL",SUM(INDIRECT("BD4:BD"&amp;ROW()-1)),""))</f>
        <v/>
      </c>
      <c r="BE127" s="3" t="str">
        <f ca="1">IF(AND($A127&lt;&gt;"",$A127&lt;&gt;"TOTAL"),IF(AND('[1]INVESTIGADOR_Otras situaciones '!$CQ125&lt;&gt;"",'[1]INVESTIGADOR_Otras situaciones '!$CQ125&lt;&gt;0),'[1]INVESTIGADOR_Otras situaciones '!$CQ125,""),IF($A127="TOTAL",SUM(INDIRECT("BE4:BE"&amp;ROW()-1)),""))</f>
        <v/>
      </c>
      <c r="BF127" s="3" t="str">
        <f t="shared" ca="1" si="37"/>
        <v/>
      </c>
    </row>
    <row r="128" spans="1:58" x14ac:dyDescent="0.2">
      <c r="A128" s="25" t="str">
        <f>IF('[1]INVESTIGADOR_Otras situaciones '!$B126&lt;&gt;"",'[1]INVESTIGADOR_Otras situaciones '!$B126,IF(AND('[1]INVESTIGADOR_Otras situaciones '!$B126="",'[1]INVESTIGADOR_Otras situaciones '!$B127="",'[1]INVESTIGADOR_Otras situaciones '!$B125=""),"","TOTAL"))</f>
        <v/>
      </c>
      <c r="B128" s="3" t="str">
        <f ca="1">IF(AND($A128&lt;&gt;"",$A128&lt;&gt;"TOTAL"),IF(AND('[1]INVESTIGADOR_Otras situaciones '!$C126&lt;&gt;"",'[1]INVESTIGADOR_Otras situaciones '!$C126&lt;&gt;0),'[1]INVESTIGADOR_Otras situaciones '!$C126,""),IF($A128="TOTAL",SUM(INDIRECT("B4:B"&amp;ROW()-1)),""))</f>
        <v/>
      </c>
      <c r="C128" s="3" t="str">
        <f ca="1">IF(AND($A128&lt;&gt;"",$A128&lt;&gt;"TOTAL"),IF(AND('[1]INVESTIGADOR_Otras situaciones '!$E126&lt;&gt;"",'[1]INVESTIGADOR_Otras situaciones '!$E126&lt;&gt;0),'[1]INVESTIGADOR_Otras situaciones '!$E126,""),IF($A128="TOTAL",SUM(INDIRECT("C4:C"&amp;ROW()-1)),""))</f>
        <v/>
      </c>
      <c r="D128" s="3" t="str">
        <f t="shared" ca="1" si="19"/>
        <v/>
      </c>
      <c r="E128" s="3" t="str">
        <f ca="1">IF(AND($A128&lt;&gt;"",$A128&lt;&gt;"TOTAL"),IF(AND('[1]INVESTIGADOR_Otras situaciones '!$H126&lt;&gt;"",'[1]INVESTIGADOR_Otras situaciones '!$H126&lt;&gt;0),'[1]INVESTIGADOR_Otras situaciones '!$H126,""),IF($A128="TOTAL",SUM(INDIRECT("E4:E"&amp;ROW()-1)),""))</f>
        <v/>
      </c>
      <c r="F128" s="3" t="str">
        <f ca="1">IF(AND($A128&lt;&gt;"",$A128&lt;&gt;"TOTAL"),IF(AND('[1]INVESTIGADOR_Otras situaciones '!$J126&lt;&gt;"",'[1]INVESTIGADOR_Otras situaciones '!$J126&lt;&gt;0),'[1]INVESTIGADOR_Otras situaciones '!$J126,""),IF($A128="TOTAL",SUM(INDIRECT("F4:F"&amp;ROW()-1)),""))</f>
        <v/>
      </c>
      <c r="G128" s="3" t="str">
        <f t="shared" ca="1" si="20"/>
        <v/>
      </c>
      <c r="H128" s="3" t="str">
        <f ca="1">IF(AND($A128&lt;&gt;"",$A128&lt;&gt;"TOTAL"),IF(AND('[1]INVESTIGADOR_Otras situaciones '!$M126&lt;&gt;"",'[1]INVESTIGADOR_Otras situaciones '!$M126&lt;&gt;0),'[1]INVESTIGADOR_Otras situaciones '!$M126,""),IF($A128="TOTAL",SUM(INDIRECT("H4:H"&amp;ROW()-1)),""))</f>
        <v/>
      </c>
      <c r="I128" s="3" t="str">
        <f ca="1">IF(AND($A128&lt;&gt;"",$A128&lt;&gt;"TOTAL"),IF(AND('[1]INVESTIGADOR_Otras situaciones '!$O126&lt;&gt;"",'[1]INVESTIGADOR_Otras situaciones '!$O126&lt;&gt;0),'[1]INVESTIGADOR_Otras situaciones '!$O126,""),IF($A128="TOTAL",SUM(INDIRECT("I4:I"&amp;ROW()-1)),""))</f>
        <v/>
      </c>
      <c r="J128" s="3" t="str">
        <f t="shared" ca="1" si="21"/>
        <v/>
      </c>
      <c r="K128" s="3" t="str">
        <f ca="1">IF(AND($A128&lt;&gt;"",$A128&lt;&gt;"TOTAL"),IF(AND('[1]INVESTIGADOR_Otras situaciones '!$R126&lt;&gt;"",'[1]INVESTIGADOR_Otras situaciones '!$R126&lt;&gt;0),'[1]INVESTIGADOR_Otras situaciones '!$R126,""),IF($A128="TOTAL",SUM(INDIRECT("K4:K"&amp;ROW()-1)),""))</f>
        <v/>
      </c>
      <c r="L128" s="3" t="str">
        <f ca="1">IF(AND($A128&lt;&gt;"",$A128&lt;&gt;"TOTAL"),IF(AND('[1]INVESTIGADOR_Otras situaciones '!$T126&lt;&gt;"",'[1]INVESTIGADOR_Otras situaciones '!$T126&lt;&gt;0),'[1]INVESTIGADOR_Otras situaciones '!$T126,""),IF($A128="TOTAL",SUM(INDIRECT("L4:L"&amp;ROW()-1)),""))</f>
        <v/>
      </c>
      <c r="M128" s="3" t="str">
        <f t="shared" ca="1" si="22"/>
        <v/>
      </c>
      <c r="N128" s="3" t="str">
        <f ca="1">IF(AND($A128&lt;&gt;"",$A128&lt;&gt;"TOTAL"),IF(AND('[1]INVESTIGADOR_Otras situaciones '!$W126&lt;&gt;"",'[1]INVESTIGADOR_Otras situaciones '!$W126&lt;&gt;0),'[1]INVESTIGADOR_Otras situaciones '!$W126,""),IF($A128="TOTAL",SUM(INDIRECT("N4:N"&amp;ROW()-1)),""))</f>
        <v/>
      </c>
      <c r="O128" s="3" t="str">
        <f ca="1">IF(AND($A128&lt;&gt;"",$A128&lt;&gt;"TOTAL"),IF(AND('[1]INVESTIGADOR_Otras situaciones '!$Y126&lt;&gt;"",'[1]INVESTIGADOR_Otras situaciones '!$Y126&lt;&gt;0),'[1]INVESTIGADOR_Otras situaciones '!$Y126,""),IF($A128="TOTAL",SUM(INDIRECT("O4:O"&amp;ROW()-1)),""))</f>
        <v/>
      </c>
      <c r="P128" s="3" t="str">
        <f t="shared" ca="1" si="23"/>
        <v/>
      </c>
      <c r="Q128" s="3" t="str">
        <f ca="1">IF(AND($A128&lt;&gt;"",$A128&lt;&gt;"TOTAL"),IF(AND('[1]INVESTIGADOR_Otras situaciones '!$AB126&lt;&gt;"",'[1]INVESTIGADOR_Otras situaciones '!$AB126&lt;&gt;0),'[1]INVESTIGADOR_Otras situaciones '!$AB126,""),IF($A128="TOTAL",SUM(INDIRECT("Q4:Q"&amp;ROW()-1)),""))</f>
        <v/>
      </c>
      <c r="R128" s="3" t="str">
        <f ca="1">IF(AND($A128&lt;&gt;"",$A128&lt;&gt;"TOTAL"),IF(AND('[1]INVESTIGADOR_Otras situaciones '!$AD126&lt;&gt;"",'[1]INVESTIGADOR_Otras situaciones '!$AD126&lt;&gt;0),'[1]INVESTIGADOR_Otras situaciones '!$AD126,""),IF($A128="TOTAL",SUM(INDIRECT("R4:R"&amp;ROW()-1)),""))</f>
        <v/>
      </c>
      <c r="S128" s="3" t="str">
        <f t="shared" ca="1" si="24"/>
        <v/>
      </c>
      <c r="T128" s="3" t="str">
        <f ca="1">IF(AND($A128&lt;&gt;"",$A128&lt;&gt;"TOTAL"),IF(AND('[1]INVESTIGADOR_Otras situaciones '!$AG126&lt;&gt;"",'[1]INVESTIGADOR_Otras situaciones '!$AG126&lt;&gt;0),'[1]INVESTIGADOR_Otras situaciones '!$AG126,""),IF($A128="TOTAL",SUM(INDIRECT("T4:T"&amp;ROW()-1)),""))</f>
        <v/>
      </c>
      <c r="U128" s="3" t="str">
        <f ca="1">IF(AND($A128&lt;&gt;"",$A128&lt;&gt;"TOTAL"),IF(AND('[1]INVESTIGADOR_Otras situaciones '!$AI126&lt;&gt;"",'[1]INVESTIGADOR_Otras situaciones '!$AI126&lt;&gt;0),'[1]INVESTIGADOR_Otras situaciones '!$AI126,""),IF($A128="TOTAL",SUM(INDIRECT("U4:U"&amp;ROW()-1)),""))</f>
        <v/>
      </c>
      <c r="V128" s="3" t="str">
        <f t="shared" ca="1" si="25"/>
        <v/>
      </c>
      <c r="W128" s="3" t="str">
        <f ca="1">IF(AND($A128&lt;&gt;"",$A128&lt;&gt;"TOTAL"),IF(AND('[1]INVESTIGADOR_Otras situaciones '!$AL126&lt;&gt;"",'[1]INVESTIGADOR_Otras situaciones '!$AL126&lt;&gt;0),'[1]INVESTIGADOR_Otras situaciones '!$AL126,""),IF($A128="TOTAL",SUM(INDIRECT("W4:W"&amp;ROW()-1)),""))</f>
        <v/>
      </c>
      <c r="X128" s="3" t="str">
        <f ca="1">IF(AND($A128&lt;&gt;"",$A128&lt;&gt;"TOTAL"),IF(AND('[1]INVESTIGADOR_Otras situaciones '!$AN126&lt;&gt;"",'[1]INVESTIGADOR_Otras situaciones '!$AN126&lt;&gt;0),'[1]INVESTIGADOR_Otras situaciones '!$AN126,""),IF($A128="TOTAL",SUM(INDIRECT("X4:X"&amp;ROW()-1)),""))</f>
        <v/>
      </c>
      <c r="Y128" s="3" t="str">
        <f t="shared" ca="1" si="26"/>
        <v/>
      </c>
      <c r="Z128" s="3" t="str">
        <f ca="1">IF(AND($A128&lt;&gt;"",$A128&lt;&gt;"TOTAL"),IF(AND('[1]INVESTIGADOR_Otras situaciones '!$AQ126&lt;&gt;"",'[1]INVESTIGADOR_Otras situaciones '!$AQ126&lt;&gt;0),'[1]INVESTIGADOR_Otras situaciones '!$AQ126,""),IF($A128="TOTAL",SUM(INDIRECT("Z4:Z"&amp;ROW()-1)),""))</f>
        <v/>
      </c>
      <c r="AA128" s="3" t="str">
        <f ca="1">IF(AND($A128&lt;&gt;"",$A128&lt;&gt;"TOTAL"),IF(AND('[1]INVESTIGADOR_Otras situaciones '!$AS126&lt;&gt;"",'[1]INVESTIGADOR_Otras situaciones '!$AS126&lt;&gt;0),'[1]INVESTIGADOR_Otras situaciones '!$AS126,""),IF($A128="TOTAL",SUM(INDIRECT("AA4:AA"&amp;ROW()-1)),""))</f>
        <v/>
      </c>
      <c r="AB128" s="3" t="str">
        <f t="shared" ca="1" si="27"/>
        <v/>
      </c>
      <c r="AC128" s="3" t="str">
        <f ca="1">IF(AND($A128&lt;&gt;"",$A128&lt;&gt;"TOTAL"),IF(AND('[1]INVESTIGADOR_Otras situaciones '!$AV126&lt;&gt;"",'[1]INVESTIGADOR_Otras situaciones '!$AV126&lt;&gt;0),'[1]INVESTIGADOR_Otras situaciones '!$AV126,""),IF($A128="TOTAL",SUM(INDIRECT("AC4:AC"&amp;ROW()-1)),""))</f>
        <v/>
      </c>
      <c r="AD128" s="3" t="str">
        <f ca="1">IF(AND($A128&lt;&gt;"",$A128&lt;&gt;"TOTAL"),IF(AND('[1]INVESTIGADOR_Otras situaciones '!$AX126&lt;&gt;"",'[1]INVESTIGADOR_Otras situaciones '!$AX126&lt;&gt;0),'[1]INVESTIGADOR_Otras situaciones '!$AX126,""),IF($A128="TOTAL",SUM(INDIRECT("AD4:AD"&amp;ROW()-1)),""))</f>
        <v/>
      </c>
      <c r="AE128" s="3" t="str">
        <f t="shared" ca="1" si="28"/>
        <v/>
      </c>
      <c r="AF128" s="3" t="str">
        <f ca="1">IF(AND($A128&lt;&gt;"",$A128&lt;&gt;"TOTAL"),IF(AND('[1]INVESTIGADOR_Otras situaciones '!$BA126&lt;&gt;"",'[1]INVESTIGADOR_Otras situaciones '!$BA126&lt;&gt;0),'[1]INVESTIGADOR_Otras situaciones '!$BA126,""),IF($A128="TOTAL",SUM(INDIRECT("AF4:AF"&amp;ROW()-1)),""))</f>
        <v/>
      </c>
      <c r="AG128" s="3" t="str">
        <f ca="1">IF(AND($A128&lt;&gt;"",$A128&lt;&gt;"TOTAL"),IF(AND('[1]INVESTIGADOR_Otras situaciones '!$BC126&lt;&gt;"",'[1]INVESTIGADOR_Otras situaciones '!$BC126&lt;&gt;0),'[1]INVESTIGADOR_Otras situaciones '!$BC126,""),IF($A128="TOTAL",SUM(INDIRECT("AG4:AG"&amp;ROW()-1)),""))</f>
        <v/>
      </c>
      <c r="AH128" s="3" t="str">
        <f t="shared" ca="1" si="29"/>
        <v/>
      </c>
      <c r="AI128" s="3" t="str">
        <f ca="1">IF(AND($A128&lt;&gt;"",$A128&lt;&gt;"TOTAL"),IF(AND('[1]INVESTIGADOR_Otras situaciones '!$BF126&lt;&gt;"",'[1]INVESTIGADOR_Otras situaciones '!$BF126&lt;&gt;0),'[1]INVESTIGADOR_Otras situaciones '!$BF126,""),IF($A128="TOTAL",SUM(INDIRECT("AI4:AI"&amp;ROW()-1)),""))</f>
        <v/>
      </c>
      <c r="AJ128" s="3" t="str">
        <f ca="1">IF(AND($A128&lt;&gt;"",$A128&lt;&gt;"TOTAL"),IF(AND('[1]INVESTIGADOR_Otras situaciones '!$BH126&lt;&gt;"",'[1]INVESTIGADOR_Otras situaciones '!$BH126&lt;&gt;0),'[1]INVESTIGADOR_Otras situaciones '!$BH126,""),IF($A128="TOTAL",SUM(INDIRECT("AJ4:AJ"&amp;ROW()-1)),""))</f>
        <v/>
      </c>
      <c r="AK128" s="3" t="str">
        <f t="shared" ca="1" si="30"/>
        <v/>
      </c>
      <c r="AL128" s="3" t="str">
        <f ca="1">IF(AND($A128&lt;&gt;"",$A128&lt;&gt;"TOTAL"),IF(AND('[1]INVESTIGADOR_Otras situaciones '!$BK126&lt;&gt;"",'[1]INVESTIGADOR_Otras situaciones '!$BK126&lt;&gt;0),'[1]INVESTIGADOR_Otras situaciones '!$BK126,""),IF($A128="TOTAL",SUM(INDIRECT("AL4:AL"&amp;ROW()-1)),""))</f>
        <v/>
      </c>
      <c r="AM128" s="3" t="str">
        <f ca="1">IF(AND($A128&lt;&gt;"",$A128&lt;&gt;"TOTAL"),IF(AND('[1]INVESTIGADOR_Otras situaciones '!$BM126&lt;&gt;"",'[1]INVESTIGADOR_Otras situaciones '!$BM126&lt;&gt;0),'[1]INVESTIGADOR_Otras situaciones '!$BM126,""),IF($A128="TOTAL",SUM(INDIRECT("AM4:AM"&amp;ROW()-1)),""))</f>
        <v/>
      </c>
      <c r="AN128" s="3" t="str">
        <f t="shared" ca="1" si="31"/>
        <v/>
      </c>
      <c r="AO128" s="3" t="str">
        <f ca="1">IF(AND($A128&lt;&gt;"",$A128&lt;&gt;"TOTAL"),IF(AND('[1]INVESTIGADOR_Otras situaciones '!$BP126&lt;&gt;"",'[1]INVESTIGADOR_Otras situaciones '!$BP126&lt;&gt;0),'[1]INVESTIGADOR_Otras situaciones '!$BP126,""),IF($A128="TOTAL",SUM(INDIRECT("AO4:AO"&amp;ROW()-1)),""))</f>
        <v/>
      </c>
      <c r="AP128" s="3" t="str">
        <f ca="1">IF(AND($A128&lt;&gt;"",$A128&lt;&gt;"TOTAL"),IF(AND('[1]INVESTIGADOR_Otras situaciones '!$BR126&lt;&gt;"",'[1]INVESTIGADOR_Otras situaciones '!$BR126&lt;&gt;0),'[1]INVESTIGADOR_Otras situaciones '!$BR126,""),IF($A128="TOTAL",SUM(INDIRECT("AP4:AP"&amp;ROW()-1)),""))</f>
        <v/>
      </c>
      <c r="AQ128" s="3" t="str">
        <f t="shared" ca="1" si="32"/>
        <v/>
      </c>
      <c r="AR128" s="3" t="str">
        <f ca="1">IF(AND($A128&lt;&gt;"",$A128&lt;&gt;"TOTAL"),IF(AND('[1]INVESTIGADOR_Otras situaciones '!$BU126&lt;&gt;"",'[1]INVESTIGADOR_Otras situaciones '!$BU126&lt;&gt;0),'[1]INVESTIGADOR_Otras situaciones '!$BU126,""),IF($A128="TOTAL",SUM(INDIRECT("AR4:AR"&amp;ROW()-1)),""))</f>
        <v/>
      </c>
      <c r="AS128" s="3" t="str">
        <f ca="1">IF(AND($A128&lt;&gt;"",$A128&lt;&gt;"TOTAL"),IF(AND('[1]INVESTIGADOR_Otras situaciones '!$BW126&lt;&gt;"",'[1]INVESTIGADOR_Otras situaciones '!$BW126&lt;&gt;0),'[1]INVESTIGADOR_Otras situaciones '!$BW126,""),IF($A128="TOTAL",SUM(INDIRECT("AS4:AS"&amp;ROW()-1)),""))</f>
        <v/>
      </c>
      <c r="AT128" s="3" t="str">
        <f t="shared" ca="1" si="33"/>
        <v/>
      </c>
      <c r="AU128" s="3" t="str">
        <f ca="1">IF(AND($A128&lt;&gt;"",$A128&lt;&gt;"TOTAL"),IF(AND('[1]INVESTIGADOR_Otras situaciones '!$BZ126&lt;&gt;"",'[1]INVESTIGADOR_Otras situaciones '!$BZ126&lt;&gt;0),'[1]INVESTIGADOR_Otras situaciones '!$BZ126,""),IF($A128="TOTAL",SUM(INDIRECT("AU4:AU"&amp;ROW()-1)),""))</f>
        <v/>
      </c>
      <c r="AV128" s="3" t="str">
        <f ca="1">IF(AND($A128&lt;&gt;"",$A128&lt;&gt;"TOTAL"),IF(AND('[1]INVESTIGADOR_Otras situaciones '!$CB126&lt;&gt;"",'[1]INVESTIGADOR_Otras situaciones '!$CB126&lt;&gt;0),'[1]INVESTIGADOR_Otras situaciones '!$CB126,""),IF($A128="TOTAL",SUM(INDIRECT("AV4:AV"&amp;ROW()-1)),""))</f>
        <v/>
      </c>
      <c r="AW128" s="3" t="str">
        <f t="shared" ca="1" si="34"/>
        <v/>
      </c>
      <c r="AX128" s="3" t="str">
        <f ca="1">IF(AND($A128&lt;&gt;"",$A128&lt;&gt;"TOTAL"),IF(AND('[1]INVESTIGADOR_Otras situaciones '!$CE126&lt;&gt;"",'[1]INVESTIGADOR_Otras situaciones '!$CE126&lt;&gt;0),'[1]INVESTIGADOR_Otras situaciones '!$CE126,""),IF($A128="TOTAL",SUM(INDIRECT("AX4:AX"&amp;ROW()-1)),""))</f>
        <v/>
      </c>
      <c r="AY128" s="3" t="str">
        <f ca="1">IF(AND($A128&lt;&gt;"",$A128&lt;&gt;"TOTAL"),IF(AND('[1]INVESTIGADOR_Otras situaciones '!$CG126&lt;&gt;"",'[1]INVESTIGADOR_Otras situaciones '!$CG126&lt;&gt;0),'[1]INVESTIGADOR_Otras situaciones '!$CG126,""),IF($A128="TOTAL",SUM(INDIRECT("AY4:AY"&amp;ROW()-1)),""))</f>
        <v/>
      </c>
      <c r="AZ128" s="3" t="str">
        <f t="shared" ca="1" si="35"/>
        <v/>
      </c>
      <c r="BA128" s="3" t="str">
        <f ca="1">IF(AND($A128&lt;&gt;"",$A128&lt;&gt;"TOTAL"),IF(AND('[1]INVESTIGADOR_Otras situaciones '!$CJ126&lt;&gt;"",'[1]INVESTIGADOR_Otras situaciones '!$CJ126&lt;&gt;0),'[1]INVESTIGADOR_Otras situaciones '!$CJ126,""),IF($A128="TOTAL",SUM(INDIRECT("BA4:BA"&amp;ROW()-1)),""))</f>
        <v/>
      </c>
      <c r="BB128" s="3" t="str">
        <f ca="1">IF(AND($A128&lt;&gt;"",$A128&lt;&gt;"TOTAL"),IF(AND('[1]INVESTIGADOR_Otras situaciones '!$CL126&lt;&gt;"",'[1]INVESTIGADOR_Otras situaciones '!$CL126&lt;&gt;0),'[1]INVESTIGADOR_Otras situaciones '!$CL126,""),IF($A128="TOTAL",SUM(INDIRECT("BB4:BB"&amp;ROW()-1)),""))</f>
        <v/>
      </c>
      <c r="BC128" s="3" t="str">
        <f t="shared" ca="1" si="36"/>
        <v/>
      </c>
      <c r="BD128" s="3" t="str">
        <f ca="1">IF(AND($A128&lt;&gt;"",$A128&lt;&gt;"TOTAL"),IF(AND('[1]INVESTIGADOR_Otras situaciones '!$CO126&lt;&gt;"",'[1]INVESTIGADOR_Otras situaciones '!$CO126&lt;&gt;0),'[1]INVESTIGADOR_Otras situaciones '!$CO126,""),IF($A128="TOTAL",SUM(INDIRECT("BD4:BD"&amp;ROW()-1)),""))</f>
        <v/>
      </c>
      <c r="BE128" s="3" t="str">
        <f ca="1">IF(AND($A128&lt;&gt;"",$A128&lt;&gt;"TOTAL"),IF(AND('[1]INVESTIGADOR_Otras situaciones '!$CQ126&lt;&gt;"",'[1]INVESTIGADOR_Otras situaciones '!$CQ126&lt;&gt;0),'[1]INVESTIGADOR_Otras situaciones '!$CQ126,""),IF($A128="TOTAL",SUM(INDIRECT("BE4:BE"&amp;ROW()-1)),""))</f>
        <v/>
      </c>
      <c r="BF128" s="3" t="str">
        <f t="shared" ca="1" si="37"/>
        <v/>
      </c>
    </row>
    <row r="129" spans="1:58" x14ac:dyDescent="0.2">
      <c r="A129" s="25" t="str">
        <f>IF('[1]INVESTIGADOR_Otras situaciones '!$B127&lt;&gt;"",'[1]INVESTIGADOR_Otras situaciones '!$B127,IF(AND('[1]INVESTIGADOR_Otras situaciones '!$B127="",'[1]INVESTIGADOR_Otras situaciones '!$B128="",'[1]INVESTIGADOR_Otras situaciones '!$B126=""),"","TOTAL"))</f>
        <v/>
      </c>
      <c r="B129" s="3" t="str">
        <f ca="1">IF(AND($A129&lt;&gt;"",$A129&lt;&gt;"TOTAL"),IF(AND('[1]INVESTIGADOR_Otras situaciones '!$C127&lt;&gt;"",'[1]INVESTIGADOR_Otras situaciones '!$C127&lt;&gt;0),'[1]INVESTIGADOR_Otras situaciones '!$C127,""),IF($A129="TOTAL",SUM(INDIRECT("B4:B"&amp;ROW()-1)),""))</f>
        <v/>
      </c>
      <c r="C129" s="3" t="str">
        <f ca="1">IF(AND($A129&lt;&gt;"",$A129&lt;&gt;"TOTAL"),IF(AND('[1]INVESTIGADOR_Otras situaciones '!$E127&lt;&gt;"",'[1]INVESTIGADOR_Otras situaciones '!$E127&lt;&gt;0),'[1]INVESTIGADOR_Otras situaciones '!$E127,""),IF($A129="TOTAL",SUM(INDIRECT("C4:C"&amp;ROW()-1)),""))</f>
        <v/>
      </c>
      <c r="D129" s="3" t="str">
        <f t="shared" ca="1" si="19"/>
        <v/>
      </c>
      <c r="E129" s="3" t="str">
        <f ca="1">IF(AND($A129&lt;&gt;"",$A129&lt;&gt;"TOTAL"),IF(AND('[1]INVESTIGADOR_Otras situaciones '!$H127&lt;&gt;"",'[1]INVESTIGADOR_Otras situaciones '!$H127&lt;&gt;0),'[1]INVESTIGADOR_Otras situaciones '!$H127,""),IF($A129="TOTAL",SUM(INDIRECT("E4:E"&amp;ROW()-1)),""))</f>
        <v/>
      </c>
      <c r="F129" s="3" t="str">
        <f ca="1">IF(AND($A129&lt;&gt;"",$A129&lt;&gt;"TOTAL"),IF(AND('[1]INVESTIGADOR_Otras situaciones '!$J127&lt;&gt;"",'[1]INVESTIGADOR_Otras situaciones '!$J127&lt;&gt;0),'[1]INVESTIGADOR_Otras situaciones '!$J127,""),IF($A129="TOTAL",SUM(INDIRECT("F4:F"&amp;ROW()-1)),""))</f>
        <v/>
      </c>
      <c r="G129" s="3" t="str">
        <f t="shared" ca="1" si="20"/>
        <v/>
      </c>
      <c r="H129" s="3" t="str">
        <f ca="1">IF(AND($A129&lt;&gt;"",$A129&lt;&gt;"TOTAL"),IF(AND('[1]INVESTIGADOR_Otras situaciones '!$M127&lt;&gt;"",'[1]INVESTIGADOR_Otras situaciones '!$M127&lt;&gt;0),'[1]INVESTIGADOR_Otras situaciones '!$M127,""),IF($A129="TOTAL",SUM(INDIRECT("H4:H"&amp;ROW()-1)),""))</f>
        <v/>
      </c>
      <c r="I129" s="3" t="str">
        <f ca="1">IF(AND($A129&lt;&gt;"",$A129&lt;&gt;"TOTAL"),IF(AND('[1]INVESTIGADOR_Otras situaciones '!$O127&lt;&gt;"",'[1]INVESTIGADOR_Otras situaciones '!$O127&lt;&gt;0),'[1]INVESTIGADOR_Otras situaciones '!$O127,""),IF($A129="TOTAL",SUM(INDIRECT("I4:I"&amp;ROW()-1)),""))</f>
        <v/>
      </c>
      <c r="J129" s="3" t="str">
        <f t="shared" ca="1" si="21"/>
        <v/>
      </c>
      <c r="K129" s="3" t="str">
        <f ca="1">IF(AND($A129&lt;&gt;"",$A129&lt;&gt;"TOTAL"),IF(AND('[1]INVESTIGADOR_Otras situaciones '!$R127&lt;&gt;"",'[1]INVESTIGADOR_Otras situaciones '!$R127&lt;&gt;0),'[1]INVESTIGADOR_Otras situaciones '!$R127,""),IF($A129="TOTAL",SUM(INDIRECT("K4:K"&amp;ROW()-1)),""))</f>
        <v/>
      </c>
      <c r="L129" s="3" t="str">
        <f ca="1">IF(AND($A129&lt;&gt;"",$A129&lt;&gt;"TOTAL"),IF(AND('[1]INVESTIGADOR_Otras situaciones '!$T127&lt;&gt;"",'[1]INVESTIGADOR_Otras situaciones '!$T127&lt;&gt;0),'[1]INVESTIGADOR_Otras situaciones '!$T127,""),IF($A129="TOTAL",SUM(INDIRECT("L4:L"&amp;ROW()-1)),""))</f>
        <v/>
      </c>
      <c r="M129" s="3" t="str">
        <f t="shared" ca="1" si="22"/>
        <v/>
      </c>
      <c r="N129" s="3" t="str">
        <f ca="1">IF(AND($A129&lt;&gt;"",$A129&lt;&gt;"TOTAL"),IF(AND('[1]INVESTIGADOR_Otras situaciones '!$W127&lt;&gt;"",'[1]INVESTIGADOR_Otras situaciones '!$W127&lt;&gt;0),'[1]INVESTIGADOR_Otras situaciones '!$W127,""),IF($A129="TOTAL",SUM(INDIRECT("N4:N"&amp;ROW()-1)),""))</f>
        <v/>
      </c>
      <c r="O129" s="3" t="str">
        <f ca="1">IF(AND($A129&lt;&gt;"",$A129&lt;&gt;"TOTAL"),IF(AND('[1]INVESTIGADOR_Otras situaciones '!$Y127&lt;&gt;"",'[1]INVESTIGADOR_Otras situaciones '!$Y127&lt;&gt;0),'[1]INVESTIGADOR_Otras situaciones '!$Y127,""),IF($A129="TOTAL",SUM(INDIRECT("O4:O"&amp;ROW()-1)),""))</f>
        <v/>
      </c>
      <c r="P129" s="3" t="str">
        <f t="shared" ca="1" si="23"/>
        <v/>
      </c>
      <c r="Q129" s="3" t="str">
        <f ca="1">IF(AND($A129&lt;&gt;"",$A129&lt;&gt;"TOTAL"),IF(AND('[1]INVESTIGADOR_Otras situaciones '!$AB127&lt;&gt;"",'[1]INVESTIGADOR_Otras situaciones '!$AB127&lt;&gt;0),'[1]INVESTIGADOR_Otras situaciones '!$AB127,""),IF($A129="TOTAL",SUM(INDIRECT("Q4:Q"&amp;ROW()-1)),""))</f>
        <v/>
      </c>
      <c r="R129" s="3" t="str">
        <f ca="1">IF(AND($A129&lt;&gt;"",$A129&lt;&gt;"TOTAL"),IF(AND('[1]INVESTIGADOR_Otras situaciones '!$AD127&lt;&gt;"",'[1]INVESTIGADOR_Otras situaciones '!$AD127&lt;&gt;0),'[1]INVESTIGADOR_Otras situaciones '!$AD127,""),IF($A129="TOTAL",SUM(INDIRECT("R4:R"&amp;ROW()-1)),""))</f>
        <v/>
      </c>
      <c r="S129" s="3" t="str">
        <f t="shared" ca="1" si="24"/>
        <v/>
      </c>
      <c r="T129" s="3" t="str">
        <f ca="1">IF(AND($A129&lt;&gt;"",$A129&lt;&gt;"TOTAL"),IF(AND('[1]INVESTIGADOR_Otras situaciones '!$AG127&lt;&gt;"",'[1]INVESTIGADOR_Otras situaciones '!$AG127&lt;&gt;0),'[1]INVESTIGADOR_Otras situaciones '!$AG127,""),IF($A129="TOTAL",SUM(INDIRECT("T4:T"&amp;ROW()-1)),""))</f>
        <v/>
      </c>
      <c r="U129" s="3" t="str">
        <f ca="1">IF(AND($A129&lt;&gt;"",$A129&lt;&gt;"TOTAL"),IF(AND('[1]INVESTIGADOR_Otras situaciones '!$AI127&lt;&gt;"",'[1]INVESTIGADOR_Otras situaciones '!$AI127&lt;&gt;0),'[1]INVESTIGADOR_Otras situaciones '!$AI127,""),IF($A129="TOTAL",SUM(INDIRECT("U4:U"&amp;ROW()-1)),""))</f>
        <v/>
      </c>
      <c r="V129" s="3" t="str">
        <f t="shared" ca="1" si="25"/>
        <v/>
      </c>
      <c r="W129" s="3" t="str">
        <f ca="1">IF(AND($A129&lt;&gt;"",$A129&lt;&gt;"TOTAL"),IF(AND('[1]INVESTIGADOR_Otras situaciones '!$AL127&lt;&gt;"",'[1]INVESTIGADOR_Otras situaciones '!$AL127&lt;&gt;0),'[1]INVESTIGADOR_Otras situaciones '!$AL127,""),IF($A129="TOTAL",SUM(INDIRECT("W4:W"&amp;ROW()-1)),""))</f>
        <v/>
      </c>
      <c r="X129" s="3" t="str">
        <f ca="1">IF(AND($A129&lt;&gt;"",$A129&lt;&gt;"TOTAL"),IF(AND('[1]INVESTIGADOR_Otras situaciones '!$AN127&lt;&gt;"",'[1]INVESTIGADOR_Otras situaciones '!$AN127&lt;&gt;0),'[1]INVESTIGADOR_Otras situaciones '!$AN127,""),IF($A129="TOTAL",SUM(INDIRECT("X4:X"&amp;ROW()-1)),""))</f>
        <v/>
      </c>
      <c r="Y129" s="3" t="str">
        <f t="shared" ca="1" si="26"/>
        <v/>
      </c>
      <c r="Z129" s="3" t="str">
        <f ca="1">IF(AND($A129&lt;&gt;"",$A129&lt;&gt;"TOTAL"),IF(AND('[1]INVESTIGADOR_Otras situaciones '!$AQ127&lt;&gt;"",'[1]INVESTIGADOR_Otras situaciones '!$AQ127&lt;&gt;0),'[1]INVESTIGADOR_Otras situaciones '!$AQ127,""),IF($A129="TOTAL",SUM(INDIRECT("Z4:Z"&amp;ROW()-1)),""))</f>
        <v/>
      </c>
      <c r="AA129" s="3" t="str">
        <f ca="1">IF(AND($A129&lt;&gt;"",$A129&lt;&gt;"TOTAL"),IF(AND('[1]INVESTIGADOR_Otras situaciones '!$AS127&lt;&gt;"",'[1]INVESTIGADOR_Otras situaciones '!$AS127&lt;&gt;0),'[1]INVESTIGADOR_Otras situaciones '!$AS127,""),IF($A129="TOTAL",SUM(INDIRECT("AA4:AA"&amp;ROW()-1)),""))</f>
        <v/>
      </c>
      <c r="AB129" s="3" t="str">
        <f t="shared" ca="1" si="27"/>
        <v/>
      </c>
      <c r="AC129" s="3" t="str">
        <f ca="1">IF(AND($A129&lt;&gt;"",$A129&lt;&gt;"TOTAL"),IF(AND('[1]INVESTIGADOR_Otras situaciones '!$AV127&lt;&gt;"",'[1]INVESTIGADOR_Otras situaciones '!$AV127&lt;&gt;0),'[1]INVESTIGADOR_Otras situaciones '!$AV127,""),IF($A129="TOTAL",SUM(INDIRECT("AC4:AC"&amp;ROW()-1)),""))</f>
        <v/>
      </c>
      <c r="AD129" s="3" t="str">
        <f ca="1">IF(AND($A129&lt;&gt;"",$A129&lt;&gt;"TOTAL"),IF(AND('[1]INVESTIGADOR_Otras situaciones '!$AX127&lt;&gt;"",'[1]INVESTIGADOR_Otras situaciones '!$AX127&lt;&gt;0),'[1]INVESTIGADOR_Otras situaciones '!$AX127,""),IF($A129="TOTAL",SUM(INDIRECT("AD4:AD"&amp;ROW()-1)),""))</f>
        <v/>
      </c>
      <c r="AE129" s="3" t="str">
        <f t="shared" ca="1" si="28"/>
        <v/>
      </c>
      <c r="AF129" s="3" t="str">
        <f ca="1">IF(AND($A129&lt;&gt;"",$A129&lt;&gt;"TOTAL"),IF(AND('[1]INVESTIGADOR_Otras situaciones '!$BA127&lt;&gt;"",'[1]INVESTIGADOR_Otras situaciones '!$BA127&lt;&gt;0),'[1]INVESTIGADOR_Otras situaciones '!$BA127,""),IF($A129="TOTAL",SUM(INDIRECT("AF4:AF"&amp;ROW()-1)),""))</f>
        <v/>
      </c>
      <c r="AG129" s="3" t="str">
        <f ca="1">IF(AND($A129&lt;&gt;"",$A129&lt;&gt;"TOTAL"),IF(AND('[1]INVESTIGADOR_Otras situaciones '!$BC127&lt;&gt;"",'[1]INVESTIGADOR_Otras situaciones '!$BC127&lt;&gt;0),'[1]INVESTIGADOR_Otras situaciones '!$BC127,""),IF($A129="TOTAL",SUM(INDIRECT("AG4:AG"&amp;ROW()-1)),""))</f>
        <v/>
      </c>
      <c r="AH129" s="3" t="str">
        <f t="shared" ca="1" si="29"/>
        <v/>
      </c>
      <c r="AI129" s="3" t="str">
        <f ca="1">IF(AND($A129&lt;&gt;"",$A129&lt;&gt;"TOTAL"),IF(AND('[1]INVESTIGADOR_Otras situaciones '!$BF127&lt;&gt;"",'[1]INVESTIGADOR_Otras situaciones '!$BF127&lt;&gt;0),'[1]INVESTIGADOR_Otras situaciones '!$BF127,""),IF($A129="TOTAL",SUM(INDIRECT("AI4:AI"&amp;ROW()-1)),""))</f>
        <v/>
      </c>
      <c r="AJ129" s="3" t="str">
        <f ca="1">IF(AND($A129&lt;&gt;"",$A129&lt;&gt;"TOTAL"),IF(AND('[1]INVESTIGADOR_Otras situaciones '!$BH127&lt;&gt;"",'[1]INVESTIGADOR_Otras situaciones '!$BH127&lt;&gt;0),'[1]INVESTIGADOR_Otras situaciones '!$BH127,""),IF($A129="TOTAL",SUM(INDIRECT("AJ4:AJ"&amp;ROW()-1)),""))</f>
        <v/>
      </c>
      <c r="AK129" s="3" t="str">
        <f t="shared" ca="1" si="30"/>
        <v/>
      </c>
      <c r="AL129" s="3" t="str">
        <f ca="1">IF(AND($A129&lt;&gt;"",$A129&lt;&gt;"TOTAL"),IF(AND('[1]INVESTIGADOR_Otras situaciones '!$BK127&lt;&gt;"",'[1]INVESTIGADOR_Otras situaciones '!$BK127&lt;&gt;0),'[1]INVESTIGADOR_Otras situaciones '!$BK127,""),IF($A129="TOTAL",SUM(INDIRECT("AL4:AL"&amp;ROW()-1)),""))</f>
        <v/>
      </c>
      <c r="AM129" s="3" t="str">
        <f ca="1">IF(AND($A129&lt;&gt;"",$A129&lt;&gt;"TOTAL"),IF(AND('[1]INVESTIGADOR_Otras situaciones '!$BM127&lt;&gt;"",'[1]INVESTIGADOR_Otras situaciones '!$BM127&lt;&gt;0),'[1]INVESTIGADOR_Otras situaciones '!$BM127,""),IF($A129="TOTAL",SUM(INDIRECT("AM4:AM"&amp;ROW()-1)),""))</f>
        <v/>
      </c>
      <c r="AN129" s="3" t="str">
        <f t="shared" ca="1" si="31"/>
        <v/>
      </c>
      <c r="AO129" s="3" t="str">
        <f ca="1">IF(AND($A129&lt;&gt;"",$A129&lt;&gt;"TOTAL"),IF(AND('[1]INVESTIGADOR_Otras situaciones '!$BP127&lt;&gt;"",'[1]INVESTIGADOR_Otras situaciones '!$BP127&lt;&gt;0),'[1]INVESTIGADOR_Otras situaciones '!$BP127,""),IF($A129="TOTAL",SUM(INDIRECT("AO4:AO"&amp;ROW()-1)),""))</f>
        <v/>
      </c>
      <c r="AP129" s="3" t="str">
        <f ca="1">IF(AND($A129&lt;&gt;"",$A129&lt;&gt;"TOTAL"),IF(AND('[1]INVESTIGADOR_Otras situaciones '!$BR127&lt;&gt;"",'[1]INVESTIGADOR_Otras situaciones '!$BR127&lt;&gt;0),'[1]INVESTIGADOR_Otras situaciones '!$BR127,""),IF($A129="TOTAL",SUM(INDIRECT("AP4:AP"&amp;ROW()-1)),""))</f>
        <v/>
      </c>
      <c r="AQ129" s="3" t="str">
        <f t="shared" ca="1" si="32"/>
        <v/>
      </c>
      <c r="AR129" s="3" t="str">
        <f ca="1">IF(AND($A129&lt;&gt;"",$A129&lt;&gt;"TOTAL"),IF(AND('[1]INVESTIGADOR_Otras situaciones '!$BU127&lt;&gt;"",'[1]INVESTIGADOR_Otras situaciones '!$BU127&lt;&gt;0),'[1]INVESTIGADOR_Otras situaciones '!$BU127,""),IF($A129="TOTAL",SUM(INDIRECT("AR4:AR"&amp;ROW()-1)),""))</f>
        <v/>
      </c>
      <c r="AS129" s="3" t="str">
        <f ca="1">IF(AND($A129&lt;&gt;"",$A129&lt;&gt;"TOTAL"),IF(AND('[1]INVESTIGADOR_Otras situaciones '!$BW127&lt;&gt;"",'[1]INVESTIGADOR_Otras situaciones '!$BW127&lt;&gt;0),'[1]INVESTIGADOR_Otras situaciones '!$BW127,""),IF($A129="TOTAL",SUM(INDIRECT("AS4:AS"&amp;ROW()-1)),""))</f>
        <v/>
      </c>
      <c r="AT129" s="3" t="str">
        <f t="shared" ca="1" si="33"/>
        <v/>
      </c>
      <c r="AU129" s="3" t="str">
        <f ca="1">IF(AND($A129&lt;&gt;"",$A129&lt;&gt;"TOTAL"),IF(AND('[1]INVESTIGADOR_Otras situaciones '!$BZ127&lt;&gt;"",'[1]INVESTIGADOR_Otras situaciones '!$BZ127&lt;&gt;0),'[1]INVESTIGADOR_Otras situaciones '!$BZ127,""),IF($A129="TOTAL",SUM(INDIRECT("AU4:AU"&amp;ROW()-1)),""))</f>
        <v/>
      </c>
      <c r="AV129" s="3" t="str">
        <f ca="1">IF(AND($A129&lt;&gt;"",$A129&lt;&gt;"TOTAL"),IF(AND('[1]INVESTIGADOR_Otras situaciones '!$CB127&lt;&gt;"",'[1]INVESTIGADOR_Otras situaciones '!$CB127&lt;&gt;0),'[1]INVESTIGADOR_Otras situaciones '!$CB127,""),IF($A129="TOTAL",SUM(INDIRECT("AV4:AV"&amp;ROW()-1)),""))</f>
        <v/>
      </c>
      <c r="AW129" s="3" t="str">
        <f t="shared" ca="1" si="34"/>
        <v/>
      </c>
      <c r="AX129" s="3" t="str">
        <f ca="1">IF(AND($A129&lt;&gt;"",$A129&lt;&gt;"TOTAL"),IF(AND('[1]INVESTIGADOR_Otras situaciones '!$CE127&lt;&gt;"",'[1]INVESTIGADOR_Otras situaciones '!$CE127&lt;&gt;0),'[1]INVESTIGADOR_Otras situaciones '!$CE127,""),IF($A129="TOTAL",SUM(INDIRECT("AX4:AX"&amp;ROW()-1)),""))</f>
        <v/>
      </c>
      <c r="AY129" s="3" t="str">
        <f ca="1">IF(AND($A129&lt;&gt;"",$A129&lt;&gt;"TOTAL"),IF(AND('[1]INVESTIGADOR_Otras situaciones '!$CG127&lt;&gt;"",'[1]INVESTIGADOR_Otras situaciones '!$CG127&lt;&gt;0),'[1]INVESTIGADOR_Otras situaciones '!$CG127,""),IF($A129="TOTAL",SUM(INDIRECT("AY4:AY"&amp;ROW()-1)),""))</f>
        <v/>
      </c>
      <c r="AZ129" s="3" t="str">
        <f t="shared" ca="1" si="35"/>
        <v/>
      </c>
      <c r="BA129" s="3" t="str">
        <f ca="1">IF(AND($A129&lt;&gt;"",$A129&lt;&gt;"TOTAL"),IF(AND('[1]INVESTIGADOR_Otras situaciones '!$CJ127&lt;&gt;"",'[1]INVESTIGADOR_Otras situaciones '!$CJ127&lt;&gt;0),'[1]INVESTIGADOR_Otras situaciones '!$CJ127,""),IF($A129="TOTAL",SUM(INDIRECT("BA4:BA"&amp;ROW()-1)),""))</f>
        <v/>
      </c>
      <c r="BB129" s="3" t="str">
        <f ca="1">IF(AND($A129&lt;&gt;"",$A129&lt;&gt;"TOTAL"),IF(AND('[1]INVESTIGADOR_Otras situaciones '!$CL127&lt;&gt;"",'[1]INVESTIGADOR_Otras situaciones '!$CL127&lt;&gt;0),'[1]INVESTIGADOR_Otras situaciones '!$CL127,""),IF($A129="TOTAL",SUM(INDIRECT("BB4:BB"&amp;ROW()-1)),""))</f>
        <v/>
      </c>
      <c r="BC129" s="3" t="str">
        <f t="shared" ca="1" si="36"/>
        <v/>
      </c>
      <c r="BD129" s="3" t="str">
        <f ca="1">IF(AND($A129&lt;&gt;"",$A129&lt;&gt;"TOTAL"),IF(AND('[1]INVESTIGADOR_Otras situaciones '!$CO127&lt;&gt;"",'[1]INVESTIGADOR_Otras situaciones '!$CO127&lt;&gt;0),'[1]INVESTIGADOR_Otras situaciones '!$CO127,""),IF($A129="TOTAL",SUM(INDIRECT("BD4:BD"&amp;ROW()-1)),""))</f>
        <v/>
      </c>
      <c r="BE129" s="3" t="str">
        <f ca="1">IF(AND($A129&lt;&gt;"",$A129&lt;&gt;"TOTAL"),IF(AND('[1]INVESTIGADOR_Otras situaciones '!$CQ127&lt;&gt;"",'[1]INVESTIGADOR_Otras situaciones '!$CQ127&lt;&gt;0),'[1]INVESTIGADOR_Otras situaciones '!$CQ127,""),IF($A129="TOTAL",SUM(INDIRECT("BE4:BE"&amp;ROW()-1)),""))</f>
        <v/>
      </c>
      <c r="BF129" s="3" t="str">
        <f t="shared" ca="1" si="37"/>
        <v/>
      </c>
    </row>
    <row r="130" spans="1:58" x14ac:dyDescent="0.2">
      <c r="A130" s="25" t="str">
        <f>IF('[1]INVESTIGADOR_Otras situaciones '!$B128&lt;&gt;"",'[1]INVESTIGADOR_Otras situaciones '!$B128,IF(AND('[1]INVESTIGADOR_Otras situaciones '!$B128="",'[1]INVESTIGADOR_Otras situaciones '!$B129="",'[1]INVESTIGADOR_Otras situaciones '!$B127=""),"","TOTAL"))</f>
        <v/>
      </c>
      <c r="B130" s="3" t="str">
        <f ca="1">IF(AND($A130&lt;&gt;"",$A130&lt;&gt;"TOTAL"),IF(AND('[1]INVESTIGADOR_Otras situaciones '!$C128&lt;&gt;"",'[1]INVESTIGADOR_Otras situaciones '!$C128&lt;&gt;0),'[1]INVESTIGADOR_Otras situaciones '!$C128,""),IF($A130="TOTAL",SUM(INDIRECT("B4:B"&amp;ROW()-1)),""))</f>
        <v/>
      </c>
      <c r="C130" s="3" t="str">
        <f ca="1">IF(AND($A130&lt;&gt;"",$A130&lt;&gt;"TOTAL"),IF(AND('[1]INVESTIGADOR_Otras situaciones '!$E128&lt;&gt;"",'[1]INVESTIGADOR_Otras situaciones '!$E128&lt;&gt;0),'[1]INVESTIGADOR_Otras situaciones '!$E128,""),IF($A130="TOTAL",SUM(INDIRECT("C4:C"&amp;ROW()-1)),""))</f>
        <v/>
      </c>
      <c r="D130" s="3" t="str">
        <f t="shared" ca="1" si="19"/>
        <v/>
      </c>
      <c r="E130" s="3" t="str">
        <f ca="1">IF(AND($A130&lt;&gt;"",$A130&lt;&gt;"TOTAL"),IF(AND('[1]INVESTIGADOR_Otras situaciones '!$H128&lt;&gt;"",'[1]INVESTIGADOR_Otras situaciones '!$H128&lt;&gt;0),'[1]INVESTIGADOR_Otras situaciones '!$H128,""),IF($A130="TOTAL",SUM(INDIRECT("E4:E"&amp;ROW()-1)),""))</f>
        <v/>
      </c>
      <c r="F130" s="3" t="str">
        <f ca="1">IF(AND($A130&lt;&gt;"",$A130&lt;&gt;"TOTAL"),IF(AND('[1]INVESTIGADOR_Otras situaciones '!$J128&lt;&gt;"",'[1]INVESTIGADOR_Otras situaciones '!$J128&lt;&gt;0),'[1]INVESTIGADOR_Otras situaciones '!$J128,""),IF($A130="TOTAL",SUM(INDIRECT("F4:F"&amp;ROW()-1)),""))</f>
        <v/>
      </c>
      <c r="G130" s="3" t="str">
        <f t="shared" ca="1" si="20"/>
        <v/>
      </c>
      <c r="H130" s="3" t="str">
        <f ca="1">IF(AND($A130&lt;&gt;"",$A130&lt;&gt;"TOTAL"),IF(AND('[1]INVESTIGADOR_Otras situaciones '!$M128&lt;&gt;"",'[1]INVESTIGADOR_Otras situaciones '!$M128&lt;&gt;0),'[1]INVESTIGADOR_Otras situaciones '!$M128,""),IF($A130="TOTAL",SUM(INDIRECT("H4:H"&amp;ROW()-1)),""))</f>
        <v/>
      </c>
      <c r="I130" s="3" t="str">
        <f ca="1">IF(AND($A130&lt;&gt;"",$A130&lt;&gt;"TOTAL"),IF(AND('[1]INVESTIGADOR_Otras situaciones '!$O128&lt;&gt;"",'[1]INVESTIGADOR_Otras situaciones '!$O128&lt;&gt;0),'[1]INVESTIGADOR_Otras situaciones '!$O128,""),IF($A130="TOTAL",SUM(INDIRECT("I4:I"&amp;ROW()-1)),""))</f>
        <v/>
      </c>
      <c r="J130" s="3" t="str">
        <f t="shared" ca="1" si="21"/>
        <v/>
      </c>
      <c r="K130" s="3" t="str">
        <f ca="1">IF(AND($A130&lt;&gt;"",$A130&lt;&gt;"TOTAL"),IF(AND('[1]INVESTIGADOR_Otras situaciones '!$R128&lt;&gt;"",'[1]INVESTIGADOR_Otras situaciones '!$R128&lt;&gt;0),'[1]INVESTIGADOR_Otras situaciones '!$R128,""),IF($A130="TOTAL",SUM(INDIRECT("K4:K"&amp;ROW()-1)),""))</f>
        <v/>
      </c>
      <c r="L130" s="3" t="str">
        <f ca="1">IF(AND($A130&lt;&gt;"",$A130&lt;&gt;"TOTAL"),IF(AND('[1]INVESTIGADOR_Otras situaciones '!$T128&lt;&gt;"",'[1]INVESTIGADOR_Otras situaciones '!$T128&lt;&gt;0),'[1]INVESTIGADOR_Otras situaciones '!$T128,""),IF($A130="TOTAL",SUM(INDIRECT("L4:L"&amp;ROW()-1)),""))</f>
        <v/>
      </c>
      <c r="M130" s="3" t="str">
        <f t="shared" ca="1" si="22"/>
        <v/>
      </c>
      <c r="N130" s="3" t="str">
        <f ca="1">IF(AND($A130&lt;&gt;"",$A130&lt;&gt;"TOTAL"),IF(AND('[1]INVESTIGADOR_Otras situaciones '!$W128&lt;&gt;"",'[1]INVESTIGADOR_Otras situaciones '!$W128&lt;&gt;0),'[1]INVESTIGADOR_Otras situaciones '!$W128,""),IF($A130="TOTAL",SUM(INDIRECT("N4:N"&amp;ROW()-1)),""))</f>
        <v/>
      </c>
      <c r="O130" s="3" t="str">
        <f ca="1">IF(AND($A130&lt;&gt;"",$A130&lt;&gt;"TOTAL"),IF(AND('[1]INVESTIGADOR_Otras situaciones '!$Y128&lt;&gt;"",'[1]INVESTIGADOR_Otras situaciones '!$Y128&lt;&gt;0),'[1]INVESTIGADOR_Otras situaciones '!$Y128,""),IF($A130="TOTAL",SUM(INDIRECT("O4:O"&amp;ROW()-1)),""))</f>
        <v/>
      </c>
      <c r="P130" s="3" t="str">
        <f t="shared" ca="1" si="23"/>
        <v/>
      </c>
      <c r="Q130" s="3" t="str">
        <f ca="1">IF(AND($A130&lt;&gt;"",$A130&lt;&gt;"TOTAL"),IF(AND('[1]INVESTIGADOR_Otras situaciones '!$AB128&lt;&gt;"",'[1]INVESTIGADOR_Otras situaciones '!$AB128&lt;&gt;0),'[1]INVESTIGADOR_Otras situaciones '!$AB128,""),IF($A130="TOTAL",SUM(INDIRECT("Q4:Q"&amp;ROW()-1)),""))</f>
        <v/>
      </c>
      <c r="R130" s="3" t="str">
        <f ca="1">IF(AND($A130&lt;&gt;"",$A130&lt;&gt;"TOTAL"),IF(AND('[1]INVESTIGADOR_Otras situaciones '!$AD128&lt;&gt;"",'[1]INVESTIGADOR_Otras situaciones '!$AD128&lt;&gt;0),'[1]INVESTIGADOR_Otras situaciones '!$AD128,""),IF($A130="TOTAL",SUM(INDIRECT("R4:R"&amp;ROW()-1)),""))</f>
        <v/>
      </c>
      <c r="S130" s="3" t="str">
        <f t="shared" ca="1" si="24"/>
        <v/>
      </c>
      <c r="T130" s="3" t="str">
        <f ca="1">IF(AND($A130&lt;&gt;"",$A130&lt;&gt;"TOTAL"),IF(AND('[1]INVESTIGADOR_Otras situaciones '!$AG128&lt;&gt;"",'[1]INVESTIGADOR_Otras situaciones '!$AG128&lt;&gt;0),'[1]INVESTIGADOR_Otras situaciones '!$AG128,""),IF($A130="TOTAL",SUM(INDIRECT("T4:T"&amp;ROW()-1)),""))</f>
        <v/>
      </c>
      <c r="U130" s="3" t="str">
        <f ca="1">IF(AND($A130&lt;&gt;"",$A130&lt;&gt;"TOTAL"),IF(AND('[1]INVESTIGADOR_Otras situaciones '!$AI128&lt;&gt;"",'[1]INVESTIGADOR_Otras situaciones '!$AI128&lt;&gt;0),'[1]INVESTIGADOR_Otras situaciones '!$AI128,""),IF($A130="TOTAL",SUM(INDIRECT("U4:U"&amp;ROW()-1)),""))</f>
        <v/>
      </c>
      <c r="V130" s="3" t="str">
        <f t="shared" ca="1" si="25"/>
        <v/>
      </c>
      <c r="W130" s="3" t="str">
        <f ca="1">IF(AND($A130&lt;&gt;"",$A130&lt;&gt;"TOTAL"),IF(AND('[1]INVESTIGADOR_Otras situaciones '!$AL128&lt;&gt;"",'[1]INVESTIGADOR_Otras situaciones '!$AL128&lt;&gt;0),'[1]INVESTIGADOR_Otras situaciones '!$AL128,""),IF($A130="TOTAL",SUM(INDIRECT("W4:W"&amp;ROW()-1)),""))</f>
        <v/>
      </c>
      <c r="X130" s="3" t="str">
        <f ca="1">IF(AND($A130&lt;&gt;"",$A130&lt;&gt;"TOTAL"),IF(AND('[1]INVESTIGADOR_Otras situaciones '!$AN128&lt;&gt;"",'[1]INVESTIGADOR_Otras situaciones '!$AN128&lt;&gt;0),'[1]INVESTIGADOR_Otras situaciones '!$AN128,""),IF($A130="TOTAL",SUM(INDIRECT("X4:X"&amp;ROW()-1)),""))</f>
        <v/>
      </c>
      <c r="Y130" s="3" t="str">
        <f t="shared" ca="1" si="26"/>
        <v/>
      </c>
      <c r="Z130" s="3" t="str">
        <f ca="1">IF(AND($A130&lt;&gt;"",$A130&lt;&gt;"TOTAL"),IF(AND('[1]INVESTIGADOR_Otras situaciones '!$AQ128&lt;&gt;"",'[1]INVESTIGADOR_Otras situaciones '!$AQ128&lt;&gt;0),'[1]INVESTIGADOR_Otras situaciones '!$AQ128,""),IF($A130="TOTAL",SUM(INDIRECT("Z4:Z"&amp;ROW()-1)),""))</f>
        <v/>
      </c>
      <c r="AA130" s="3" t="str">
        <f ca="1">IF(AND($A130&lt;&gt;"",$A130&lt;&gt;"TOTAL"),IF(AND('[1]INVESTIGADOR_Otras situaciones '!$AS128&lt;&gt;"",'[1]INVESTIGADOR_Otras situaciones '!$AS128&lt;&gt;0),'[1]INVESTIGADOR_Otras situaciones '!$AS128,""),IF($A130="TOTAL",SUM(INDIRECT("AA4:AA"&amp;ROW()-1)),""))</f>
        <v/>
      </c>
      <c r="AB130" s="3" t="str">
        <f t="shared" ca="1" si="27"/>
        <v/>
      </c>
      <c r="AC130" s="3" t="str">
        <f ca="1">IF(AND($A130&lt;&gt;"",$A130&lt;&gt;"TOTAL"),IF(AND('[1]INVESTIGADOR_Otras situaciones '!$AV128&lt;&gt;"",'[1]INVESTIGADOR_Otras situaciones '!$AV128&lt;&gt;0),'[1]INVESTIGADOR_Otras situaciones '!$AV128,""),IF($A130="TOTAL",SUM(INDIRECT("AC4:AC"&amp;ROW()-1)),""))</f>
        <v/>
      </c>
      <c r="AD130" s="3" t="str">
        <f ca="1">IF(AND($A130&lt;&gt;"",$A130&lt;&gt;"TOTAL"),IF(AND('[1]INVESTIGADOR_Otras situaciones '!$AX128&lt;&gt;"",'[1]INVESTIGADOR_Otras situaciones '!$AX128&lt;&gt;0),'[1]INVESTIGADOR_Otras situaciones '!$AX128,""),IF($A130="TOTAL",SUM(INDIRECT("AD4:AD"&amp;ROW()-1)),""))</f>
        <v/>
      </c>
      <c r="AE130" s="3" t="str">
        <f t="shared" ca="1" si="28"/>
        <v/>
      </c>
      <c r="AF130" s="3" t="str">
        <f ca="1">IF(AND($A130&lt;&gt;"",$A130&lt;&gt;"TOTAL"),IF(AND('[1]INVESTIGADOR_Otras situaciones '!$BA128&lt;&gt;"",'[1]INVESTIGADOR_Otras situaciones '!$BA128&lt;&gt;0),'[1]INVESTIGADOR_Otras situaciones '!$BA128,""),IF($A130="TOTAL",SUM(INDIRECT("AF4:AF"&amp;ROW()-1)),""))</f>
        <v/>
      </c>
      <c r="AG130" s="3" t="str">
        <f ca="1">IF(AND($A130&lt;&gt;"",$A130&lt;&gt;"TOTAL"),IF(AND('[1]INVESTIGADOR_Otras situaciones '!$BC128&lt;&gt;"",'[1]INVESTIGADOR_Otras situaciones '!$BC128&lt;&gt;0),'[1]INVESTIGADOR_Otras situaciones '!$BC128,""),IF($A130="TOTAL",SUM(INDIRECT("AG4:AG"&amp;ROW()-1)),""))</f>
        <v/>
      </c>
      <c r="AH130" s="3" t="str">
        <f t="shared" ca="1" si="29"/>
        <v/>
      </c>
      <c r="AI130" s="3" t="str">
        <f ca="1">IF(AND($A130&lt;&gt;"",$A130&lt;&gt;"TOTAL"),IF(AND('[1]INVESTIGADOR_Otras situaciones '!$BF128&lt;&gt;"",'[1]INVESTIGADOR_Otras situaciones '!$BF128&lt;&gt;0),'[1]INVESTIGADOR_Otras situaciones '!$BF128,""),IF($A130="TOTAL",SUM(INDIRECT("AI4:AI"&amp;ROW()-1)),""))</f>
        <v/>
      </c>
      <c r="AJ130" s="3" t="str">
        <f ca="1">IF(AND($A130&lt;&gt;"",$A130&lt;&gt;"TOTAL"),IF(AND('[1]INVESTIGADOR_Otras situaciones '!$BH128&lt;&gt;"",'[1]INVESTIGADOR_Otras situaciones '!$BH128&lt;&gt;0),'[1]INVESTIGADOR_Otras situaciones '!$BH128,""),IF($A130="TOTAL",SUM(INDIRECT("AJ4:AJ"&amp;ROW()-1)),""))</f>
        <v/>
      </c>
      <c r="AK130" s="3" t="str">
        <f t="shared" ca="1" si="30"/>
        <v/>
      </c>
      <c r="AL130" s="3" t="str">
        <f ca="1">IF(AND($A130&lt;&gt;"",$A130&lt;&gt;"TOTAL"),IF(AND('[1]INVESTIGADOR_Otras situaciones '!$BK128&lt;&gt;"",'[1]INVESTIGADOR_Otras situaciones '!$BK128&lt;&gt;0),'[1]INVESTIGADOR_Otras situaciones '!$BK128,""),IF($A130="TOTAL",SUM(INDIRECT("AL4:AL"&amp;ROW()-1)),""))</f>
        <v/>
      </c>
      <c r="AM130" s="3" t="str">
        <f ca="1">IF(AND($A130&lt;&gt;"",$A130&lt;&gt;"TOTAL"),IF(AND('[1]INVESTIGADOR_Otras situaciones '!$BM128&lt;&gt;"",'[1]INVESTIGADOR_Otras situaciones '!$BM128&lt;&gt;0),'[1]INVESTIGADOR_Otras situaciones '!$BM128,""),IF($A130="TOTAL",SUM(INDIRECT("AM4:AM"&amp;ROW()-1)),""))</f>
        <v/>
      </c>
      <c r="AN130" s="3" t="str">
        <f t="shared" ca="1" si="31"/>
        <v/>
      </c>
      <c r="AO130" s="3" t="str">
        <f ca="1">IF(AND($A130&lt;&gt;"",$A130&lt;&gt;"TOTAL"),IF(AND('[1]INVESTIGADOR_Otras situaciones '!$BP128&lt;&gt;"",'[1]INVESTIGADOR_Otras situaciones '!$BP128&lt;&gt;0),'[1]INVESTIGADOR_Otras situaciones '!$BP128,""),IF($A130="TOTAL",SUM(INDIRECT("AO4:AO"&amp;ROW()-1)),""))</f>
        <v/>
      </c>
      <c r="AP130" s="3" t="str">
        <f ca="1">IF(AND($A130&lt;&gt;"",$A130&lt;&gt;"TOTAL"),IF(AND('[1]INVESTIGADOR_Otras situaciones '!$BR128&lt;&gt;"",'[1]INVESTIGADOR_Otras situaciones '!$BR128&lt;&gt;0),'[1]INVESTIGADOR_Otras situaciones '!$BR128,""),IF($A130="TOTAL",SUM(INDIRECT("AP4:AP"&amp;ROW()-1)),""))</f>
        <v/>
      </c>
      <c r="AQ130" s="3" t="str">
        <f t="shared" ca="1" si="32"/>
        <v/>
      </c>
      <c r="AR130" s="3" t="str">
        <f ca="1">IF(AND($A130&lt;&gt;"",$A130&lt;&gt;"TOTAL"),IF(AND('[1]INVESTIGADOR_Otras situaciones '!$BU128&lt;&gt;"",'[1]INVESTIGADOR_Otras situaciones '!$BU128&lt;&gt;0),'[1]INVESTIGADOR_Otras situaciones '!$BU128,""),IF($A130="TOTAL",SUM(INDIRECT("AR4:AR"&amp;ROW()-1)),""))</f>
        <v/>
      </c>
      <c r="AS130" s="3" t="str">
        <f ca="1">IF(AND($A130&lt;&gt;"",$A130&lt;&gt;"TOTAL"),IF(AND('[1]INVESTIGADOR_Otras situaciones '!$BW128&lt;&gt;"",'[1]INVESTIGADOR_Otras situaciones '!$BW128&lt;&gt;0),'[1]INVESTIGADOR_Otras situaciones '!$BW128,""),IF($A130="TOTAL",SUM(INDIRECT("AS4:AS"&amp;ROW()-1)),""))</f>
        <v/>
      </c>
      <c r="AT130" s="3" t="str">
        <f t="shared" ca="1" si="33"/>
        <v/>
      </c>
      <c r="AU130" s="3" t="str">
        <f ca="1">IF(AND($A130&lt;&gt;"",$A130&lt;&gt;"TOTAL"),IF(AND('[1]INVESTIGADOR_Otras situaciones '!$BZ128&lt;&gt;"",'[1]INVESTIGADOR_Otras situaciones '!$BZ128&lt;&gt;0),'[1]INVESTIGADOR_Otras situaciones '!$BZ128,""),IF($A130="TOTAL",SUM(INDIRECT("AU4:AU"&amp;ROW()-1)),""))</f>
        <v/>
      </c>
      <c r="AV130" s="3" t="str">
        <f ca="1">IF(AND($A130&lt;&gt;"",$A130&lt;&gt;"TOTAL"),IF(AND('[1]INVESTIGADOR_Otras situaciones '!$CB128&lt;&gt;"",'[1]INVESTIGADOR_Otras situaciones '!$CB128&lt;&gt;0),'[1]INVESTIGADOR_Otras situaciones '!$CB128,""),IF($A130="TOTAL",SUM(INDIRECT("AV4:AV"&amp;ROW()-1)),""))</f>
        <v/>
      </c>
      <c r="AW130" s="3" t="str">
        <f t="shared" ca="1" si="34"/>
        <v/>
      </c>
      <c r="AX130" s="3" t="str">
        <f ca="1">IF(AND($A130&lt;&gt;"",$A130&lt;&gt;"TOTAL"),IF(AND('[1]INVESTIGADOR_Otras situaciones '!$CE128&lt;&gt;"",'[1]INVESTIGADOR_Otras situaciones '!$CE128&lt;&gt;0),'[1]INVESTIGADOR_Otras situaciones '!$CE128,""),IF($A130="TOTAL",SUM(INDIRECT("AX4:AX"&amp;ROW()-1)),""))</f>
        <v/>
      </c>
      <c r="AY130" s="3" t="str">
        <f ca="1">IF(AND($A130&lt;&gt;"",$A130&lt;&gt;"TOTAL"),IF(AND('[1]INVESTIGADOR_Otras situaciones '!$CG128&lt;&gt;"",'[1]INVESTIGADOR_Otras situaciones '!$CG128&lt;&gt;0),'[1]INVESTIGADOR_Otras situaciones '!$CG128,""),IF($A130="TOTAL",SUM(INDIRECT("AY4:AY"&amp;ROW()-1)),""))</f>
        <v/>
      </c>
      <c r="AZ130" s="3" t="str">
        <f t="shared" ca="1" si="35"/>
        <v/>
      </c>
      <c r="BA130" s="3" t="str">
        <f ca="1">IF(AND($A130&lt;&gt;"",$A130&lt;&gt;"TOTAL"),IF(AND('[1]INVESTIGADOR_Otras situaciones '!$CJ128&lt;&gt;"",'[1]INVESTIGADOR_Otras situaciones '!$CJ128&lt;&gt;0),'[1]INVESTIGADOR_Otras situaciones '!$CJ128,""),IF($A130="TOTAL",SUM(INDIRECT("BA4:BA"&amp;ROW()-1)),""))</f>
        <v/>
      </c>
      <c r="BB130" s="3" t="str">
        <f ca="1">IF(AND($A130&lt;&gt;"",$A130&lt;&gt;"TOTAL"),IF(AND('[1]INVESTIGADOR_Otras situaciones '!$CL128&lt;&gt;"",'[1]INVESTIGADOR_Otras situaciones '!$CL128&lt;&gt;0),'[1]INVESTIGADOR_Otras situaciones '!$CL128,""),IF($A130="TOTAL",SUM(INDIRECT("BB4:BB"&amp;ROW()-1)),""))</f>
        <v/>
      </c>
      <c r="BC130" s="3" t="str">
        <f t="shared" ca="1" si="36"/>
        <v/>
      </c>
      <c r="BD130" s="3" t="str">
        <f ca="1">IF(AND($A130&lt;&gt;"",$A130&lt;&gt;"TOTAL"),IF(AND('[1]INVESTIGADOR_Otras situaciones '!$CO128&lt;&gt;"",'[1]INVESTIGADOR_Otras situaciones '!$CO128&lt;&gt;0),'[1]INVESTIGADOR_Otras situaciones '!$CO128,""),IF($A130="TOTAL",SUM(INDIRECT("BD4:BD"&amp;ROW()-1)),""))</f>
        <v/>
      </c>
      <c r="BE130" s="3" t="str">
        <f ca="1">IF(AND($A130&lt;&gt;"",$A130&lt;&gt;"TOTAL"),IF(AND('[1]INVESTIGADOR_Otras situaciones '!$CQ128&lt;&gt;"",'[1]INVESTIGADOR_Otras situaciones '!$CQ128&lt;&gt;0),'[1]INVESTIGADOR_Otras situaciones '!$CQ128,""),IF($A130="TOTAL",SUM(INDIRECT("BE4:BE"&amp;ROW()-1)),""))</f>
        <v/>
      </c>
      <c r="BF130" s="3" t="str">
        <f t="shared" ca="1" si="37"/>
        <v/>
      </c>
    </row>
    <row r="131" spans="1:58" x14ac:dyDescent="0.2">
      <c r="A131" s="25" t="str">
        <f>IF('[1]INVESTIGADOR_Otras situaciones '!$B129&lt;&gt;"",'[1]INVESTIGADOR_Otras situaciones '!$B129,IF(AND('[1]INVESTIGADOR_Otras situaciones '!$B129="",'[1]INVESTIGADOR_Otras situaciones '!$B130="",'[1]INVESTIGADOR_Otras situaciones '!$B128=""),"","TOTAL"))</f>
        <v/>
      </c>
      <c r="B131" s="3" t="str">
        <f ca="1">IF(AND($A131&lt;&gt;"",$A131&lt;&gt;"TOTAL"),IF(AND('[1]INVESTIGADOR_Otras situaciones '!$C129&lt;&gt;"",'[1]INVESTIGADOR_Otras situaciones '!$C129&lt;&gt;0),'[1]INVESTIGADOR_Otras situaciones '!$C129,""),IF($A131="TOTAL",SUM(INDIRECT("B4:B"&amp;ROW()-1)),""))</f>
        <v/>
      </c>
      <c r="C131" s="3" t="str">
        <f ca="1">IF(AND($A131&lt;&gt;"",$A131&lt;&gt;"TOTAL"),IF(AND('[1]INVESTIGADOR_Otras situaciones '!$E129&lt;&gt;"",'[1]INVESTIGADOR_Otras situaciones '!$E129&lt;&gt;0),'[1]INVESTIGADOR_Otras situaciones '!$E129,""),IF($A131="TOTAL",SUM(INDIRECT("C4:C"&amp;ROW()-1)),""))</f>
        <v/>
      </c>
      <c r="D131" s="3" t="str">
        <f t="shared" ca="1" si="19"/>
        <v/>
      </c>
      <c r="E131" s="3" t="str">
        <f ca="1">IF(AND($A131&lt;&gt;"",$A131&lt;&gt;"TOTAL"),IF(AND('[1]INVESTIGADOR_Otras situaciones '!$H129&lt;&gt;"",'[1]INVESTIGADOR_Otras situaciones '!$H129&lt;&gt;0),'[1]INVESTIGADOR_Otras situaciones '!$H129,""),IF($A131="TOTAL",SUM(INDIRECT("E4:E"&amp;ROW()-1)),""))</f>
        <v/>
      </c>
      <c r="F131" s="3" t="str">
        <f ca="1">IF(AND($A131&lt;&gt;"",$A131&lt;&gt;"TOTAL"),IF(AND('[1]INVESTIGADOR_Otras situaciones '!$J129&lt;&gt;"",'[1]INVESTIGADOR_Otras situaciones '!$J129&lt;&gt;0),'[1]INVESTIGADOR_Otras situaciones '!$J129,""),IF($A131="TOTAL",SUM(INDIRECT("F4:F"&amp;ROW()-1)),""))</f>
        <v/>
      </c>
      <c r="G131" s="3" t="str">
        <f t="shared" ca="1" si="20"/>
        <v/>
      </c>
      <c r="H131" s="3" t="str">
        <f ca="1">IF(AND($A131&lt;&gt;"",$A131&lt;&gt;"TOTAL"),IF(AND('[1]INVESTIGADOR_Otras situaciones '!$M129&lt;&gt;"",'[1]INVESTIGADOR_Otras situaciones '!$M129&lt;&gt;0),'[1]INVESTIGADOR_Otras situaciones '!$M129,""),IF($A131="TOTAL",SUM(INDIRECT("H4:H"&amp;ROW()-1)),""))</f>
        <v/>
      </c>
      <c r="I131" s="3" t="str">
        <f ca="1">IF(AND($A131&lt;&gt;"",$A131&lt;&gt;"TOTAL"),IF(AND('[1]INVESTIGADOR_Otras situaciones '!$O129&lt;&gt;"",'[1]INVESTIGADOR_Otras situaciones '!$O129&lt;&gt;0),'[1]INVESTIGADOR_Otras situaciones '!$O129,""),IF($A131="TOTAL",SUM(INDIRECT("I4:I"&amp;ROW()-1)),""))</f>
        <v/>
      </c>
      <c r="J131" s="3" t="str">
        <f t="shared" ca="1" si="21"/>
        <v/>
      </c>
      <c r="K131" s="3" t="str">
        <f ca="1">IF(AND($A131&lt;&gt;"",$A131&lt;&gt;"TOTAL"),IF(AND('[1]INVESTIGADOR_Otras situaciones '!$R129&lt;&gt;"",'[1]INVESTIGADOR_Otras situaciones '!$R129&lt;&gt;0),'[1]INVESTIGADOR_Otras situaciones '!$R129,""),IF($A131="TOTAL",SUM(INDIRECT("K4:K"&amp;ROW()-1)),""))</f>
        <v/>
      </c>
      <c r="L131" s="3" t="str">
        <f ca="1">IF(AND($A131&lt;&gt;"",$A131&lt;&gt;"TOTAL"),IF(AND('[1]INVESTIGADOR_Otras situaciones '!$T129&lt;&gt;"",'[1]INVESTIGADOR_Otras situaciones '!$T129&lt;&gt;0),'[1]INVESTIGADOR_Otras situaciones '!$T129,""),IF($A131="TOTAL",SUM(INDIRECT("L4:L"&amp;ROW()-1)),""))</f>
        <v/>
      </c>
      <c r="M131" s="3" t="str">
        <f t="shared" ca="1" si="22"/>
        <v/>
      </c>
      <c r="N131" s="3" t="str">
        <f ca="1">IF(AND($A131&lt;&gt;"",$A131&lt;&gt;"TOTAL"),IF(AND('[1]INVESTIGADOR_Otras situaciones '!$W129&lt;&gt;"",'[1]INVESTIGADOR_Otras situaciones '!$W129&lt;&gt;0),'[1]INVESTIGADOR_Otras situaciones '!$W129,""),IF($A131="TOTAL",SUM(INDIRECT("N4:N"&amp;ROW()-1)),""))</f>
        <v/>
      </c>
      <c r="O131" s="3" t="str">
        <f ca="1">IF(AND($A131&lt;&gt;"",$A131&lt;&gt;"TOTAL"),IF(AND('[1]INVESTIGADOR_Otras situaciones '!$Y129&lt;&gt;"",'[1]INVESTIGADOR_Otras situaciones '!$Y129&lt;&gt;0),'[1]INVESTIGADOR_Otras situaciones '!$Y129,""),IF($A131="TOTAL",SUM(INDIRECT("O4:O"&amp;ROW()-1)),""))</f>
        <v/>
      </c>
      <c r="P131" s="3" t="str">
        <f t="shared" ca="1" si="23"/>
        <v/>
      </c>
      <c r="Q131" s="3" t="str">
        <f ca="1">IF(AND($A131&lt;&gt;"",$A131&lt;&gt;"TOTAL"),IF(AND('[1]INVESTIGADOR_Otras situaciones '!$AB129&lt;&gt;"",'[1]INVESTIGADOR_Otras situaciones '!$AB129&lt;&gt;0),'[1]INVESTIGADOR_Otras situaciones '!$AB129,""),IF($A131="TOTAL",SUM(INDIRECT("Q4:Q"&amp;ROW()-1)),""))</f>
        <v/>
      </c>
      <c r="R131" s="3" t="str">
        <f ca="1">IF(AND($A131&lt;&gt;"",$A131&lt;&gt;"TOTAL"),IF(AND('[1]INVESTIGADOR_Otras situaciones '!$AD129&lt;&gt;"",'[1]INVESTIGADOR_Otras situaciones '!$AD129&lt;&gt;0),'[1]INVESTIGADOR_Otras situaciones '!$AD129,""),IF($A131="TOTAL",SUM(INDIRECT("R4:R"&amp;ROW()-1)),""))</f>
        <v/>
      </c>
      <c r="S131" s="3" t="str">
        <f t="shared" ca="1" si="24"/>
        <v/>
      </c>
      <c r="T131" s="3" t="str">
        <f ca="1">IF(AND($A131&lt;&gt;"",$A131&lt;&gt;"TOTAL"),IF(AND('[1]INVESTIGADOR_Otras situaciones '!$AG129&lt;&gt;"",'[1]INVESTIGADOR_Otras situaciones '!$AG129&lt;&gt;0),'[1]INVESTIGADOR_Otras situaciones '!$AG129,""),IF($A131="TOTAL",SUM(INDIRECT("T4:T"&amp;ROW()-1)),""))</f>
        <v/>
      </c>
      <c r="U131" s="3" t="str">
        <f ca="1">IF(AND($A131&lt;&gt;"",$A131&lt;&gt;"TOTAL"),IF(AND('[1]INVESTIGADOR_Otras situaciones '!$AI129&lt;&gt;"",'[1]INVESTIGADOR_Otras situaciones '!$AI129&lt;&gt;0),'[1]INVESTIGADOR_Otras situaciones '!$AI129,""),IF($A131="TOTAL",SUM(INDIRECT("U4:U"&amp;ROW()-1)),""))</f>
        <v/>
      </c>
      <c r="V131" s="3" t="str">
        <f t="shared" ca="1" si="25"/>
        <v/>
      </c>
      <c r="W131" s="3" t="str">
        <f ca="1">IF(AND($A131&lt;&gt;"",$A131&lt;&gt;"TOTAL"),IF(AND('[1]INVESTIGADOR_Otras situaciones '!$AL129&lt;&gt;"",'[1]INVESTIGADOR_Otras situaciones '!$AL129&lt;&gt;0),'[1]INVESTIGADOR_Otras situaciones '!$AL129,""),IF($A131="TOTAL",SUM(INDIRECT("W4:W"&amp;ROW()-1)),""))</f>
        <v/>
      </c>
      <c r="X131" s="3" t="str">
        <f ca="1">IF(AND($A131&lt;&gt;"",$A131&lt;&gt;"TOTAL"),IF(AND('[1]INVESTIGADOR_Otras situaciones '!$AN129&lt;&gt;"",'[1]INVESTIGADOR_Otras situaciones '!$AN129&lt;&gt;0),'[1]INVESTIGADOR_Otras situaciones '!$AN129,""),IF($A131="TOTAL",SUM(INDIRECT("X4:X"&amp;ROW()-1)),""))</f>
        <v/>
      </c>
      <c r="Y131" s="3" t="str">
        <f t="shared" ca="1" si="26"/>
        <v/>
      </c>
      <c r="Z131" s="3" t="str">
        <f ca="1">IF(AND($A131&lt;&gt;"",$A131&lt;&gt;"TOTAL"),IF(AND('[1]INVESTIGADOR_Otras situaciones '!$AQ129&lt;&gt;"",'[1]INVESTIGADOR_Otras situaciones '!$AQ129&lt;&gt;0),'[1]INVESTIGADOR_Otras situaciones '!$AQ129,""),IF($A131="TOTAL",SUM(INDIRECT("Z4:Z"&amp;ROW()-1)),""))</f>
        <v/>
      </c>
      <c r="AA131" s="3" t="str">
        <f ca="1">IF(AND($A131&lt;&gt;"",$A131&lt;&gt;"TOTAL"),IF(AND('[1]INVESTIGADOR_Otras situaciones '!$AS129&lt;&gt;"",'[1]INVESTIGADOR_Otras situaciones '!$AS129&lt;&gt;0),'[1]INVESTIGADOR_Otras situaciones '!$AS129,""),IF($A131="TOTAL",SUM(INDIRECT("AA4:AA"&amp;ROW()-1)),""))</f>
        <v/>
      </c>
      <c r="AB131" s="3" t="str">
        <f t="shared" ca="1" si="27"/>
        <v/>
      </c>
      <c r="AC131" s="3" t="str">
        <f ca="1">IF(AND($A131&lt;&gt;"",$A131&lt;&gt;"TOTAL"),IF(AND('[1]INVESTIGADOR_Otras situaciones '!$AV129&lt;&gt;"",'[1]INVESTIGADOR_Otras situaciones '!$AV129&lt;&gt;0),'[1]INVESTIGADOR_Otras situaciones '!$AV129,""),IF($A131="TOTAL",SUM(INDIRECT("AC4:AC"&amp;ROW()-1)),""))</f>
        <v/>
      </c>
      <c r="AD131" s="3" t="str">
        <f ca="1">IF(AND($A131&lt;&gt;"",$A131&lt;&gt;"TOTAL"),IF(AND('[1]INVESTIGADOR_Otras situaciones '!$AX129&lt;&gt;"",'[1]INVESTIGADOR_Otras situaciones '!$AX129&lt;&gt;0),'[1]INVESTIGADOR_Otras situaciones '!$AX129,""),IF($A131="TOTAL",SUM(INDIRECT("AD4:AD"&amp;ROW()-1)),""))</f>
        <v/>
      </c>
      <c r="AE131" s="3" t="str">
        <f t="shared" ca="1" si="28"/>
        <v/>
      </c>
      <c r="AF131" s="3" t="str">
        <f ca="1">IF(AND($A131&lt;&gt;"",$A131&lt;&gt;"TOTAL"),IF(AND('[1]INVESTIGADOR_Otras situaciones '!$BA129&lt;&gt;"",'[1]INVESTIGADOR_Otras situaciones '!$BA129&lt;&gt;0),'[1]INVESTIGADOR_Otras situaciones '!$BA129,""),IF($A131="TOTAL",SUM(INDIRECT("AF4:AF"&amp;ROW()-1)),""))</f>
        <v/>
      </c>
      <c r="AG131" s="3" t="str">
        <f ca="1">IF(AND($A131&lt;&gt;"",$A131&lt;&gt;"TOTAL"),IF(AND('[1]INVESTIGADOR_Otras situaciones '!$BC129&lt;&gt;"",'[1]INVESTIGADOR_Otras situaciones '!$BC129&lt;&gt;0),'[1]INVESTIGADOR_Otras situaciones '!$BC129,""),IF($A131="TOTAL",SUM(INDIRECT("AG4:AG"&amp;ROW()-1)),""))</f>
        <v/>
      </c>
      <c r="AH131" s="3" t="str">
        <f t="shared" ca="1" si="29"/>
        <v/>
      </c>
      <c r="AI131" s="3" t="str">
        <f ca="1">IF(AND($A131&lt;&gt;"",$A131&lt;&gt;"TOTAL"),IF(AND('[1]INVESTIGADOR_Otras situaciones '!$BF129&lt;&gt;"",'[1]INVESTIGADOR_Otras situaciones '!$BF129&lt;&gt;0),'[1]INVESTIGADOR_Otras situaciones '!$BF129,""),IF($A131="TOTAL",SUM(INDIRECT("AI4:AI"&amp;ROW()-1)),""))</f>
        <v/>
      </c>
      <c r="AJ131" s="3" t="str">
        <f ca="1">IF(AND($A131&lt;&gt;"",$A131&lt;&gt;"TOTAL"),IF(AND('[1]INVESTIGADOR_Otras situaciones '!$BH129&lt;&gt;"",'[1]INVESTIGADOR_Otras situaciones '!$BH129&lt;&gt;0),'[1]INVESTIGADOR_Otras situaciones '!$BH129,""),IF($A131="TOTAL",SUM(INDIRECT("AJ4:AJ"&amp;ROW()-1)),""))</f>
        <v/>
      </c>
      <c r="AK131" s="3" t="str">
        <f t="shared" ca="1" si="30"/>
        <v/>
      </c>
      <c r="AL131" s="3" t="str">
        <f ca="1">IF(AND($A131&lt;&gt;"",$A131&lt;&gt;"TOTAL"),IF(AND('[1]INVESTIGADOR_Otras situaciones '!$BK129&lt;&gt;"",'[1]INVESTIGADOR_Otras situaciones '!$BK129&lt;&gt;0),'[1]INVESTIGADOR_Otras situaciones '!$BK129,""),IF($A131="TOTAL",SUM(INDIRECT("AL4:AL"&amp;ROW()-1)),""))</f>
        <v/>
      </c>
      <c r="AM131" s="3" t="str">
        <f ca="1">IF(AND($A131&lt;&gt;"",$A131&lt;&gt;"TOTAL"),IF(AND('[1]INVESTIGADOR_Otras situaciones '!$BM129&lt;&gt;"",'[1]INVESTIGADOR_Otras situaciones '!$BM129&lt;&gt;0),'[1]INVESTIGADOR_Otras situaciones '!$BM129,""),IF($A131="TOTAL",SUM(INDIRECT("AM4:AM"&amp;ROW()-1)),""))</f>
        <v/>
      </c>
      <c r="AN131" s="3" t="str">
        <f t="shared" ca="1" si="31"/>
        <v/>
      </c>
      <c r="AO131" s="3" t="str">
        <f ca="1">IF(AND($A131&lt;&gt;"",$A131&lt;&gt;"TOTAL"),IF(AND('[1]INVESTIGADOR_Otras situaciones '!$BP129&lt;&gt;"",'[1]INVESTIGADOR_Otras situaciones '!$BP129&lt;&gt;0),'[1]INVESTIGADOR_Otras situaciones '!$BP129,""),IF($A131="TOTAL",SUM(INDIRECT("AO4:AO"&amp;ROW()-1)),""))</f>
        <v/>
      </c>
      <c r="AP131" s="3" t="str">
        <f ca="1">IF(AND($A131&lt;&gt;"",$A131&lt;&gt;"TOTAL"),IF(AND('[1]INVESTIGADOR_Otras situaciones '!$BR129&lt;&gt;"",'[1]INVESTIGADOR_Otras situaciones '!$BR129&lt;&gt;0),'[1]INVESTIGADOR_Otras situaciones '!$BR129,""),IF($A131="TOTAL",SUM(INDIRECT("AP4:AP"&amp;ROW()-1)),""))</f>
        <v/>
      </c>
      <c r="AQ131" s="3" t="str">
        <f t="shared" ca="1" si="32"/>
        <v/>
      </c>
      <c r="AR131" s="3" t="str">
        <f ca="1">IF(AND($A131&lt;&gt;"",$A131&lt;&gt;"TOTAL"),IF(AND('[1]INVESTIGADOR_Otras situaciones '!$BU129&lt;&gt;"",'[1]INVESTIGADOR_Otras situaciones '!$BU129&lt;&gt;0),'[1]INVESTIGADOR_Otras situaciones '!$BU129,""),IF($A131="TOTAL",SUM(INDIRECT("AR4:AR"&amp;ROW()-1)),""))</f>
        <v/>
      </c>
      <c r="AS131" s="3" t="str">
        <f ca="1">IF(AND($A131&lt;&gt;"",$A131&lt;&gt;"TOTAL"),IF(AND('[1]INVESTIGADOR_Otras situaciones '!$BW129&lt;&gt;"",'[1]INVESTIGADOR_Otras situaciones '!$BW129&lt;&gt;0),'[1]INVESTIGADOR_Otras situaciones '!$BW129,""),IF($A131="TOTAL",SUM(INDIRECT("AS4:AS"&amp;ROW()-1)),""))</f>
        <v/>
      </c>
      <c r="AT131" s="3" t="str">
        <f t="shared" ca="1" si="33"/>
        <v/>
      </c>
      <c r="AU131" s="3" t="str">
        <f ca="1">IF(AND($A131&lt;&gt;"",$A131&lt;&gt;"TOTAL"),IF(AND('[1]INVESTIGADOR_Otras situaciones '!$BZ129&lt;&gt;"",'[1]INVESTIGADOR_Otras situaciones '!$BZ129&lt;&gt;0),'[1]INVESTIGADOR_Otras situaciones '!$BZ129,""),IF($A131="TOTAL",SUM(INDIRECT("AU4:AU"&amp;ROW()-1)),""))</f>
        <v/>
      </c>
      <c r="AV131" s="3" t="str">
        <f ca="1">IF(AND($A131&lt;&gt;"",$A131&lt;&gt;"TOTAL"),IF(AND('[1]INVESTIGADOR_Otras situaciones '!$CB129&lt;&gt;"",'[1]INVESTIGADOR_Otras situaciones '!$CB129&lt;&gt;0),'[1]INVESTIGADOR_Otras situaciones '!$CB129,""),IF($A131="TOTAL",SUM(INDIRECT("AV4:AV"&amp;ROW()-1)),""))</f>
        <v/>
      </c>
      <c r="AW131" s="3" t="str">
        <f t="shared" ca="1" si="34"/>
        <v/>
      </c>
      <c r="AX131" s="3" t="str">
        <f ca="1">IF(AND($A131&lt;&gt;"",$A131&lt;&gt;"TOTAL"),IF(AND('[1]INVESTIGADOR_Otras situaciones '!$CE129&lt;&gt;"",'[1]INVESTIGADOR_Otras situaciones '!$CE129&lt;&gt;0),'[1]INVESTIGADOR_Otras situaciones '!$CE129,""),IF($A131="TOTAL",SUM(INDIRECT("AX4:AX"&amp;ROW()-1)),""))</f>
        <v/>
      </c>
      <c r="AY131" s="3" t="str">
        <f ca="1">IF(AND($A131&lt;&gt;"",$A131&lt;&gt;"TOTAL"),IF(AND('[1]INVESTIGADOR_Otras situaciones '!$CG129&lt;&gt;"",'[1]INVESTIGADOR_Otras situaciones '!$CG129&lt;&gt;0),'[1]INVESTIGADOR_Otras situaciones '!$CG129,""),IF($A131="TOTAL",SUM(INDIRECT("AY4:AY"&amp;ROW()-1)),""))</f>
        <v/>
      </c>
      <c r="AZ131" s="3" t="str">
        <f t="shared" ca="1" si="35"/>
        <v/>
      </c>
      <c r="BA131" s="3" t="str">
        <f ca="1">IF(AND($A131&lt;&gt;"",$A131&lt;&gt;"TOTAL"),IF(AND('[1]INVESTIGADOR_Otras situaciones '!$CJ129&lt;&gt;"",'[1]INVESTIGADOR_Otras situaciones '!$CJ129&lt;&gt;0),'[1]INVESTIGADOR_Otras situaciones '!$CJ129,""),IF($A131="TOTAL",SUM(INDIRECT("BA4:BA"&amp;ROW()-1)),""))</f>
        <v/>
      </c>
      <c r="BB131" s="3" t="str">
        <f ca="1">IF(AND($A131&lt;&gt;"",$A131&lt;&gt;"TOTAL"),IF(AND('[1]INVESTIGADOR_Otras situaciones '!$CL129&lt;&gt;"",'[1]INVESTIGADOR_Otras situaciones '!$CL129&lt;&gt;0),'[1]INVESTIGADOR_Otras situaciones '!$CL129,""),IF($A131="TOTAL",SUM(INDIRECT("BB4:BB"&amp;ROW()-1)),""))</f>
        <v/>
      </c>
      <c r="BC131" s="3" t="str">
        <f t="shared" ca="1" si="36"/>
        <v/>
      </c>
      <c r="BD131" s="3" t="str">
        <f ca="1">IF(AND($A131&lt;&gt;"",$A131&lt;&gt;"TOTAL"),IF(AND('[1]INVESTIGADOR_Otras situaciones '!$CO129&lt;&gt;"",'[1]INVESTIGADOR_Otras situaciones '!$CO129&lt;&gt;0),'[1]INVESTIGADOR_Otras situaciones '!$CO129,""),IF($A131="TOTAL",SUM(INDIRECT("BD4:BD"&amp;ROW()-1)),""))</f>
        <v/>
      </c>
      <c r="BE131" s="3" t="str">
        <f ca="1">IF(AND($A131&lt;&gt;"",$A131&lt;&gt;"TOTAL"),IF(AND('[1]INVESTIGADOR_Otras situaciones '!$CQ129&lt;&gt;"",'[1]INVESTIGADOR_Otras situaciones '!$CQ129&lt;&gt;0),'[1]INVESTIGADOR_Otras situaciones '!$CQ129,""),IF($A131="TOTAL",SUM(INDIRECT("BE4:BE"&amp;ROW()-1)),""))</f>
        <v/>
      </c>
      <c r="BF131" s="3" t="str">
        <f t="shared" ca="1" si="37"/>
        <v/>
      </c>
    </row>
    <row r="132" spans="1:58" x14ac:dyDescent="0.2">
      <c r="A132" s="25" t="str">
        <f>IF('[1]INVESTIGADOR_Otras situaciones '!$B130&lt;&gt;"",'[1]INVESTIGADOR_Otras situaciones '!$B130,IF(AND('[1]INVESTIGADOR_Otras situaciones '!$B130="",'[1]INVESTIGADOR_Otras situaciones '!$B131="",'[1]INVESTIGADOR_Otras situaciones '!$B129=""),"","TOTAL"))</f>
        <v/>
      </c>
      <c r="B132" s="3" t="str">
        <f ca="1">IF(AND($A132&lt;&gt;"",$A132&lt;&gt;"TOTAL"),IF(AND('[1]INVESTIGADOR_Otras situaciones '!$C130&lt;&gt;"",'[1]INVESTIGADOR_Otras situaciones '!$C130&lt;&gt;0),'[1]INVESTIGADOR_Otras situaciones '!$C130,""),IF($A132="TOTAL",SUM(INDIRECT("B4:B"&amp;ROW()-1)),""))</f>
        <v/>
      </c>
      <c r="C132" s="3" t="str">
        <f ca="1">IF(AND($A132&lt;&gt;"",$A132&lt;&gt;"TOTAL"),IF(AND('[1]INVESTIGADOR_Otras situaciones '!$E130&lt;&gt;"",'[1]INVESTIGADOR_Otras situaciones '!$E130&lt;&gt;0),'[1]INVESTIGADOR_Otras situaciones '!$E130,""),IF($A132="TOTAL",SUM(INDIRECT("C4:C"&amp;ROW()-1)),""))</f>
        <v/>
      </c>
      <c r="D132" s="3" t="str">
        <f t="shared" ca="1" si="19"/>
        <v/>
      </c>
      <c r="E132" s="3" t="str">
        <f ca="1">IF(AND($A132&lt;&gt;"",$A132&lt;&gt;"TOTAL"),IF(AND('[1]INVESTIGADOR_Otras situaciones '!$H130&lt;&gt;"",'[1]INVESTIGADOR_Otras situaciones '!$H130&lt;&gt;0),'[1]INVESTIGADOR_Otras situaciones '!$H130,""),IF($A132="TOTAL",SUM(INDIRECT("E4:E"&amp;ROW()-1)),""))</f>
        <v/>
      </c>
      <c r="F132" s="3" t="str">
        <f ca="1">IF(AND($A132&lt;&gt;"",$A132&lt;&gt;"TOTAL"),IF(AND('[1]INVESTIGADOR_Otras situaciones '!$J130&lt;&gt;"",'[1]INVESTIGADOR_Otras situaciones '!$J130&lt;&gt;0),'[1]INVESTIGADOR_Otras situaciones '!$J130,""),IF($A132="TOTAL",SUM(INDIRECT("F4:F"&amp;ROW()-1)),""))</f>
        <v/>
      </c>
      <c r="G132" s="3" t="str">
        <f t="shared" ca="1" si="20"/>
        <v/>
      </c>
      <c r="H132" s="3" t="str">
        <f ca="1">IF(AND($A132&lt;&gt;"",$A132&lt;&gt;"TOTAL"),IF(AND('[1]INVESTIGADOR_Otras situaciones '!$M130&lt;&gt;"",'[1]INVESTIGADOR_Otras situaciones '!$M130&lt;&gt;0),'[1]INVESTIGADOR_Otras situaciones '!$M130,""),IF($A132="TOTAL",SUM(INDIRECT("H4:H"&amp;ROW()-1)),""))</f>
        <v/>
      </c>
      <c r="I132" s="3" t="str">
        <f ca="1">IF(AND($A132&lt;&gt;"",$A132&lt;&gt;"TOTAL"),IF(AND('[1]INVESTIGADOR_Otras situaciones '!$O130&lt;&gt;"",'[1]INVESTIGADOR_Otras situaciones '!$O130&lt;&gt;0),'[1]INVESTIGADOR_Otras situaciones '!$O130,""),IF($A132="TOTAL",SUM(INDIRECT("I4:I"&amp;ROW()-1)),""))</f>
        <v/>
      </c>
      <c r="J132" s="3" t="str">
        <f t="shared" ca="1" si="21"/>
        <v/>
      </c>
      <c r="K132" s="3" t="str">
        <f ca="1">IF(AND($A132&lt;&gt;"",$A132&lt;&gt;"TOTAL"),IF(AND('[1]INVESTIGADOR_Otras situaciones '!$R130&lt;&gt;"",'[1]INVESTIGADOR_Otras situaciones '!$R130&lt;&gt;0),'[1]INVESTIGADOR_Otras situaciones '!$R130,""),IF($A132="TOTAL",SUM(INDIRECT("K4:K"&amp;ROW()-1)),""))</f>
        <v/>
      </c>
      <c r="L132" s="3" t="str">
        <f ca="1">IF(AND($A132&lt;&gt;"",$A132&lt;&gt;"TOTAL"),IF(AND('[1]INVESTIGADOR_Otras situaciones '!$T130&lt;&gt;"",'[1]INVESTIGADOR_Otras situaciones '!$T130&lt;&gt;0),'[1]INVESTIGADOR_Otras situaciones '!$T130,""),IF($A132="TOTAL",SUM(INDIRECT("L4:L"&amp;ROW()-1)),""))</f>
        <v/>
      </c>
      <c r="M132" s="3" t="str">
        <f t="shared" ca="1" si="22"/>
        <v/>
      </c>
      <c r="N132" s="3" t="str">
        <f ca="1">IF(AND($A132&lt;&gt;"",$A132&lt;&gt;"TOTAL"),IF(AND('[1]INVESTIGADOR_Otras situaciones '!$W130&lt;&gt;"",'[1]INVESTIGADOR_Otras situaciones '!$W130&lt;&gt;0),'[1]INVESTIGADOR_Otras situaciones '!$W130,""),IF($A132="TOTAL",SUM(INDIRECT("N4:N"&amp;ROW()-1)),""))</f>
        <v/>
      </c>
      <c r="O132" s="3" t="str">
        <f ca="1">IF(AND($A132&lt;&gt;"",$A132&lt;&gt;"TOTAL"),IF(AND('[1]INVESTIGADOR_Otras situaciones '!$Y130&lt;&gt;"",'[1]INVESTIGADOR_Otras situaciones '!$Y130&lt;&gt;0),'[1]INVESTIGADOR_Otras situaciones '!$Y130,""),IF($A132="TOTAL",SUM(INDIRECT("O4:O"&amp;ROW()-1)),""))</f>
        <v/>
      </c>
      <c r="P132" s="3" t="str">
        <f t="shared" ca="1" si="23"/>
        <v/>
      </c>
      <c r="Q132" s="3" t="str">
        <f ca="1">IF(AND($A132&lt;&gt;"",$A132&lt;&gt;"TOTAL"),IF(AND('[1]INVESTIGADOR_Otras situaciones '!$AB130&lt;&gt;"",'[1]INVESTIGADOR_Otras situaciones '!$AB130&lt;&gt;0),'[1]INVESTIGADOR_Otras situaciones '!$AB130,""),IF($A132="TOTAL",SUM(INDIRECT("Q4:Q"&amp;ROW()-1)),""))</f>
        <v/>
      </c>
      <c r="R132" s="3" t="str">
        <f ca="1">IF(AND($A132&lt;&gt;"",$A132&lt;&gt;"TOTAL"),IF(AND('[1]INVESTIGADOR_Otras situaciones '!$AD130&lt;&gt;"",'[1]INVESTIGADOR_Otras situaciones '!$AD130&lt;&gt;0),'[1]INVESTIGADOR_Otras situaciones '!$AD130,""),IF($A132="TOTAL",SUM(INDIRECT("R4:R"&amp;ROW()-1)),""))</f>
        <v/>
      </c>
      <c r="S132" s="3" t="str">
        <f t="shared" ca="1" si="24"/>
        <v/>
      </c>
      <c r="T132" s="3" t="str">
        <f ca="1">IF(AND($A132&lt;&gt;"",$A132&lt;&gt;"TOTAL"),IF(AND('[1]INVESTIGADOR_Otras situaciones '!$AG130&lt;&gt;"",'[1]INVESTIGADOR_Otras situaciones '!$AG130&lt;&gt;0),'[1]INVESTIGADOR_Otras situaciones '!$AG130,""),IF($A132="TOTAL",SUM(INDIRECT("T4:T"&amp;ROW()-1)),""))</f>
        <v/>
      </c>
      <c r="U132" s="3" t="str">
        <f ca="1">IF(AND($A132&lt;&gt;"",$A132&lt;&gt;"TOTAL"),IF(AND('[1]INVESTIGADOR_Otras situaciones '!$AI130&lt;&gt;"",'[1]INVESTIGADOR_Otras situaciones '!$AI130&lt;&gt;0),'[1]INVESTIGADOR_Otras situaciones '!$AI130,""),IF($A132="TOTAL",SUM(INDIRECT("U4:U"&amp;ROW()-1)),""))</f>
        <v/>
      </c>
      <c r="V132" s="3" t="str">
        <f t="shared" ca="1" si="25"/>
        <v/>
      </c>
      <c r="W132" s="3" t="str">
        <f ca="1">IF(AND($A132&lt;&gt;"",$A132&lt;&gt;"TOTAL"),IF(AND('[1]INVESTIGADOR_Otras situaciones '!$AL130&lt;&gt;"",'[1]INVESTIGADOR_Otras situaciones '!$AL130&lt;&gt;0),'[1]INVESTIGADOR_Otras situaciones '!$AL130,""),IF($A132="TOTAL",SUM(INDIRECT("W4:W"&amp;ROW()-1)),""))</f>
        <v/>
      </c>
      <c r="X132" s="3" t="str">
        <f ca="1">IF(AND($A132&lt;&gt;"",$A132&lt;&gt;"TOTAL"),IF(AND('[1]INVESTIGADOR_Otras situaciones '!$AN130&lt;&gt;"",'[1]INVESTIGADOR_Otras situaciones '!$AN130&lt;&gt;0),'[1]INVESTIGADOR_Otras situaciones '!$AN130,""),IF($A132="TOTAL",SUM(INDIRECT("X4:X"&amp;ROW()-1)),""))</f>
        <v/>
      </c>
      <c r="Y132" s="3" t="str">
        <f t="shared" ca="1" si="26"/>
        <v/>
      </c>
      <c r="Z132" s="3" t="str">
        <f ca="1">IF(AND($A132&lt;&gt;"",$A132&lt;&gt;"TOTAL"),IF(AND('[1]INVESTIGADOR_Otras situaciones '!$AQ130&lt;&gt;"",'[1]INVESTIGADOR_Otras situaciones '!$AQ130&lt;&gt;0),'[1]INVESTIGADOR_Otras situaciones '!$AQ130,""),IF($A132="TOTAL",SUM(INDIRECT("Z4:Z"&amp;ROW()-1)),""))</f>
        <v/>
      </c>
      <c r="AA132" s="3" t="str">
        <f ca="1">IF(AND($A132&lt;&gt;"",$A132&lt;&gt;"TOTAL"),IF(AND('[1]INVESTIGADOR_Otras situaciones '!$AS130&lt;&gt;"",'[1]INVESTIGADOR_Otras situaciones '!$AS130&lt;&gt;0),'[1]INVESTIGADOR_Otras situaciones '!$AS130,""),IF($A132="TOTAL",SUM(INDIRECT("AA4:AA"&amp;ROW()-1)),""))</f>
        <v/>
      </c>
      <c r="AB132" s="3" t="str">
        <f t="shared" ca="1" si="27"/>
        <v/>
      </c>
      <c r="AC132" s="3" t="str">
        <f ca="1">IF(AND($A132&lt;&gt;"",$A132&lt;&gt;"TOTAL"),IF(AND('[1]INVESTIGADOR_Otras situaciones '!$AV130&lt;&gt;"",'[1]INVESTIGADOR_Otras situaciones '!$AV130&lt;&gt;0),'[1]INVESTIGADOR_Otras situaciones '!$AV130,""),IF($A132="TOTAL",SUM(INDIRECT("AC4:AC"&amp;ROW()-1)),""))</f>
        <v/>
      </c>
      <c r="AD132" s="3" t="str">
        <f ca="1">IF(AND($A132&lt;&gt;"",$A132&lt;&gt;"TOTAL"),IF(AND('[1]INVESTIGADOR_Otras situaciones '!$AX130&lt;&gt;"",'[1]INVESTIGADOR_Otras situaciones '!$AX130&lt;&gt;0),'[1]INVESTIGADOR_Otras situaciones '!$AX130,""),IF($A132="TOTAL",SUM(INDIRECT("AD4:AD"&amp;ROW()-1)),""))</f>
        <v/>
      </c>
      <c r="AE132" s="3" t="str">
        <f t="shared" ca="1" si="28"/>
        <v/>
      </c>
      <c r="AF132" s="3" t="str">
        <f ca="1">IF(AND($A132&lt;&gt;"",$A132&lt;&gt;"TOTAL"),IF(AND('[1]INVESTIGADOR_Otras situaciones '!$BA130&lt;&gt;"",'[1]INVESTIGADOR_Otras situaciones '!$BA130&lt;&gt;0),'[1]INVESTIGADOR_Otras situaciones '!$BA130,""),IF($A132="TOTAL",SUM(INDIRECT("AF4:AF"&amp;ROW()-1)),""))</f>
        <v/>
      </c>
      <c r="AG132" s="3" t="str">
        <f ca="1">IF(AND($A132&lt;&gt;"",$A132&lt;&gt;"TOTAL"),IF(AND('[1]INVESTIGADOR_Otras situaciones '!$BC130&lt;&gt;"",'[1]INVESTIGADOR_Otras situaciones '!$BC130&lt;&gt;0),'[1]INVESTIGADOR_Otras situaciones '!$BC130,""),IF($A132="TOTAL",SUM(INDIRECT("AG4:AG"&amp;ROW()-1)),""))</f>
        <v/>
      </c>
      <c r="AH132" s="3" t="str">
        <f t="shared" ca="1" si="29"/>
        <v/>
      </c>
      <c r="AI132" s="3" t="str">
        <f ca="1">IF(AND($A132&lt;&gt;"",$A132&lt;&gt;"TOTAL"),IF(AND('[1]INVESTIGADOR_Otras situaciones '!$BF130&lt;&gt;"",'[1]INVESTIGADOR_Otras situaciones '!$BF130&lt;&gt;0),'[1]INVESTIGADOR_Otras situaciones '!$BF130,""),IF($A132="TOTAL",SUM(INDIRECT("AI4:AI"&amp;ROW()-1)),""))</f>
        <v/>
      </c>
      <c r="AJ132" s="3" t="str">
        <f ca="1">IF(AND($A132&lt;&gt;"",$A132&lt;&gt;"TOTAL"),IF(AND('[1]INVESTIGADOR_Otras situaciones '!$BH130&lt;&gt;"",'[1]INVESTIGADOR_Otras situaciones '!$BH130&lt;&gt;0),'[1]INVESTIGADOR_Otras situaciones '!$BH130,""),IF($A132="TOTAL",SUM(INDIRECT("AJ4:AJ"&amp;ROW()-1)),""))</f>
        <v/>
      </c>
      <c r="AK132" s="3" t="str">
        <f t="shared" ca="1" si="30"/>
        <v/>
      </c>
      <c r="AL132" s="3" t="str">
        <f ca="1">IF(AND($A132&lt;&gt;"",$A132&lt;&gt;"TOTAL"),IF(AND('[1]INVESTIGADOR_Otras situaciones '!$BK130&lt;&gt;"",'[1]INVESTIGADOR_Otras situaciones '!$BK130&lt;&gt;0),'[1]INVESTIGADOR_Otras situaciones '!$BK130,""),IF($A132="TOTAL",SUM(INDIRECT("AL4:AL"&amp;ROW()-1)),""))</f>
        <v/>
      </c>
      <c r="AM132" s="3" t="str">
        <f ca="1">IF(AND($A132&lt;&gt;"",$A132&lt;&gt;"TOTAL"),IF(AND('[1]INVESTIGADOR_Otras situaciones '!$BM130&lt;&gt;"",'[1]INVESTIGADOR_Otras situaciones '!$BM130&lt;&gt;0),'[1]INVESTIGADOR_Otras situaciones '!$BM130,""),IF($A132="TOTAL",SUM(INDIRECT("AM4:AM"&amp;ROW()-1)),""))</f>
        <v/>
      </c>
      <c r="AN132" s="3" t="str">
        <f t="shared" ca="1" si="31"/>
        <v/>
      </c>
      <c r="AO132" s="3" t="str">
        <f ca="1">IF(AND($A132&lt;&gt;"",$A132&lt;&gt;"TOTAL"),IF(AND('[1]INVESTIGADOR_Otras situaciones '!$BP130&lt;&gt;"",'[1]INVESTIGADOR_Otras situaciones '!$BP130&lt;&gt;0),'[1]INVESTIGADOR_Otras situaciones '!$BP130,""),IF($A132="TOTAL",SUM(INDIRECT("AO4:AO"&amp;ROW()-1)),""))</f>
        <v/>
      </c>
      <c r="AP132" s="3" t="str">
        <f ca="1">IF(AND($A132&lt;&gt;"",$A132&lt;&gt;"TOTAL"),IF(AND('[1]INVESTIGADOR_Otras situaciones '!$BR130&lt;&gt;"",'[1]INVESTIGADOR_Otras situaciones '!$BR130&lt;&gt;0),'[1]INVESTIGADOR_Otras situaciones '!$BR130,""),IF($A132="TOTAL",SUM(INDIRECT("AP4:AP"&amp;ROW()-1)),""))</f>
        <v/>
      </c>
      <c r="AQ132" s="3" t="str">
        <f t="shared" ca="1" si="32"/>
        <v/>
      </c>
      <c r="AR132" s="3" t="str">
        <f ca="1">IF(AND($A132&lt;&gt;"",$A132&lt;&gt;"TOTAL"),IF(AND('[1]INVESTIGADOR_Otras situaciones '!$BU130&lt;&gt;"",'[1]INVESTIGADOR_Otras situaciones '!$BU130&lt;&gt;0),'[1]INVESTIGADOR_Otras situaciones '!$BU130,""),IF($A132="TOTAL",SUM(INDIRECT("AR4:AR"&amp;ROW()-1)),""))</f>
        <v/>
      </c>
      <c r="AS132" s="3" t="str">
        <f ca="1">IF(AND($A132&lt;&gt;"",$A132&lt;&gt;"TOTAL"),IF(AND('[1]INVESTIGADOR_Otras situaciones '!$BW130&lt;&gt;"",'[1]INVESTIGADOR_Otras situaciones '!$BW130&lt;&gt;0),'[1]INVESTIGADOR_Otras situaciones '!$BW130,""),IF($A132="TOTAL",SUM(INDIRECT("AS4:AS"&amp;ROW()-1)),""))</f>
        <v/>
      </c>
      <c r="AT132" s="3" t="str">
        <f t="shared" ca="1" si="33"/>
        <v/>
      </c>
      <c r="AU132" s="3" t="str">
        <f ca="1">IF(AND($A132&lt;&gt;"",$A132&lt;&gt;"TOTAL"),IF(AND('[1]INVESTIGADOR_Otras situaciones '!$BZ130&lt;&gt;"",'[1]INVESTIGADOR_Otras situaciones '!$BZ130&lt;&gt;0),'[1]INVESTIGADOR_Otras situaciones '!$BZ130,""),IF($A132="TOTAL",SUM(INDIRECT("AU4:AU"&amp;ROW()-1)),""))</f>
        <v/>
      </c>
      <c r="AV132" s="3" t="str">
        <f ca="1">IF(AND($A132&lt;&gt;"",$A132&lt;&gt;"TOTAL"),IF(AND('[1]INVESTIGADOR_Otras situaciones '!$CB130&lt;&gt;"",'[1]INVESTIGADOR_Otras situaciones '!$CB130&lt;&gt;0),'[1]INVESTIGADOR_Otras situaciones '!$CB130,""),IF($A132="TOTAL",SUM(INDIRECT("AV4:AV"&amp;ROW()-1)),""))</f>
        <v/>
      </c>
      <c r="AW132" s="3" t="str">
        <f t="shared" ca="1" si="34"/>
        <v/>
      </c>
      <c r="AX132" s="3" t="str">
        <f ca="1">IF(AND($A132&lt;&gt;"",$A132&lt;&gt;"TOTAL"),IF(AND('[1]INVESTIGADOR_Otras situaciones '!$CE130&lt;&gt;"",'[1]INVESTIGADOR_Otras situaciones '!$CE130&lt;&gt;0),'[1]INVESTIGADOR_Otras situaciones '!$CE130,""),IF($A132="TOTAL",SUM(INDIRECT("AX4:AX"&amp;ROW()-1)),""))</f>
        <v/>
      </c>
      <c r="AY132" s="3" t="str">
        <f ca="1">IF(AND($A132&lt;&gt;"",$A132&lt;&gt;"TOTAL"),IF(AND('[1]INVESTIGADOR_Otras situaciones '!$CG130&lt;&gt;"",'[1]INVESTIGADOR_Otras situaciones '!$CG130&lt;&gt;0),'[1]INVESTIGADOR_Otras situaciones '!$CG130,""),IF($A132="TOTAL",SUM(INDIRECT("AY4:AY"&amp;ROW()-1)),""))</f>
        <v/>
      </c>
      <c r="AZ132" s="3" t="str">
        <f t="shared" ca="1" si="35"/>
        <v/>
      </c>
      <c r="BA132" s="3" t="str">
        <f ca="1">IF(AND($A132&lt;&gt;"",$A132&lt;&gt;"TOTAL"),IF(AND('[1]INVESTIGADOR_Otras situaciones '!$CJ130&lt;&gt;"",'[1]INVESTIGADOR_Otras situaciones '!$CJ130&lt;&gt;0),'[1]INVESTIGADOR_Otras situaciones '!$CJ130,""),IF($A132="TOTAL",SUM(INDIRECT("BA4:BA"&amp;ROW()-1)),""))</f>
        <v/>
      </c>
      <c r="BB132" s="3" t="str">
        <f ca="1">IF(AND($A132&lt;&gt;"",$A132&lt;&gt;"TOTAL"),IF(AND('[1]INVESTIGADOR_Otras situaciones '!$CL130&lt;&gt;"",'[1]INVESTIGADOR_Otras situaciones '!$CL130&lt;&gt;0),'[1]INVESTIGADOR_Otras situaciones '!$CL130,""),IF($A132="TOTAL",SUM(INDIRECT("BB4:BB"&amp;ROW()-1)),""))</f>
        <v/>
      </c>
      <c r="BC132" s="3" t="str">
        <f t="shared" ca="1" si="36"/>
        <v/>
      </c>
      <c r="BD132" s="3" t="str">
        <f ca="1">IF(AND($A132&lt;&gt;"",$A132&lt;&gt;"TOTAL"),IF(AND('[1]INVESTIGADOR_Otras situaciones '!$CO130&lt;&gt;"",'[1]INVESTIGADOR_Otras situaciones '!$CO130&lt;&gt;0),'[1]INVESTIGADOR_Otras situaciones '!$CO130,""),IF($A132="TOTAL",SUM(INDIRECT("BD4:BD"&amp;ROW()-1)),""))</f>
        <v/>
      </c>
      <c r="BE132" s="3" t="str">
        <f ca="1">IF(AND($A132&lt;&gt;"",$A132&lt;&gt;"TOTAL"),IF(AND('[1]INVESTIGADOR_Otras situaciones '!$CQ130&lt;&gt;"",'[1]INVESTIGADOR_Otras situaciones '!$CQ130&lt;&gt;0),'[1]INVESTIGADOR_Otras situaciones '!$CQ130,""),IF($A132="TOTAL",SUM(INDIRECT("BE4:BE"&amp;ROW()-1)),""))</f>
        <v/>
      </c>
      <c r="BF132" s="3" t="str">
        <f t="shared" ca="1" si="37"/>
        <v/>
      </c>
    </row>
    <row r="133" spans="1:58" x14ac:dyDescent="0.2">
      <c r="A133" s="25" t="str">
        <f>IF('[1]INVESTIGADOR_Otras situaciones '!$B131&lt;&gt;"",'[1]INVESTIGADOR_Otras situaciones '!$B131,IF(AND('[1]INVESTIGADOR_Otras situaciones '!$B131="",'[1]INVESTIGADOR_Otras situaciones '!$B132="",'[1]INVESTIGADOR_Otras situaciones '!$B130=""),"","TOTAL"))</f>
        <v/>
      </c>
      <c r="B133" s="3" t="str">
        <f ca="1">IF(AND($A133&lt;&gt;"",$A133&lt;&gt;"TOTAL"),IF(AND('[1]INVESTIGADOR_Otras situaciones '!$C131&lt;&gt;"",'[1]INVESTIGADOR_Otras situaciones '!$C131&lt;&gt;0),'[1]INVESTIGADOR_Otras situaciones '!$C131,""),IF($A133="TOTAL",SUM(INDIRECT("B4:B"&amp;ROW()-1)),""))</f>
        <v/>
      </c>
      <c r="C133" s="3" t="str">
        <f ca="1">IF(AND($A133&lt;&gt;"",$A133&lt;&gt;"TOTAL"),IF(AND('[1]INVESTIGADOR_Otras situaciones '!$E131&lt;&gt;"",'[1]INVESTIGADOR_Otras situaciones '!$E131&lt;&gt;0),'[1]INVESTIGADOR_Otras situaciones '!$E131,""),IF($A133="TOTAL",SUM(INDIRECT("C4:C"&amp;ROW()-1)),""))</f>
        <v/>
      </c>
      <c r="D133" s="3" t="str">
        <f t="shared" ref="D133:D196" ca="1" si="38">IF(AND($A133&lt;&gt;"",$A133&lt;&gt;"TOTAL"),SUM(B133:C133),IF($A133="TOTAL",SUM(INDIRECT("D4:D"&amp;ROW()-1)),""))</f>
        <v/>
      </c>
      <c r="E133" s="3" t="str">
        <f ca="1">IF(AND($A133&lt;&gt;"",$A133&lt;&gt;"TOTAL"),IF(AND('[1]INVESTIGADOR_Otras situaciones '!$H131&lt;&gt;"",'[1]INVESTIGADOR_Otras situaciones '!$H131&lt;&gt;0),'[1]INVESTIGADOR_Otras situaciones '!$H131,""),IF($A133="TOTAL",SUM(INDIRECT("E4:E"&amp;ROW()-1)),""))</f>
        <v/>
      </c>
      <c r="F133" s="3" t="str">
        <f ca="1">IF(AND($A133&lt;&gt;"",$A133&lt;&gt;"TOTAL"),IF(AND('[1]INVESTIGADOR_Otras situaciones '!$J131&lt;&gt;"",'[1]INVESTIGADOR_Otras situaciones '!$J131&lt;&gt;0),'[1]INVESTIGADOR_Otras situaciones '!$J131,""),IF($A133="TOTAL",SUM(INDIRECT("F4:F"&amp;ROW()-1)),""))</f>
        <v/>
      </c>
      <c r="G133" s="3" t="str">
        <f t="shared" ref="G133:G196" ca="1" si="39">IF(AND($A133&lt;&gt;"",$A133&lt;&gt;"TOTAL"),SUM(E133:F133),IF($A133="TOTAL",SUM(INDIRECT("G4:G"&amp;ROW()-1)),""))</f>
        <v/>
      </c>
      <c r="H133" s="3" t="str">
        <f ca="1">IF(AND($A133&lt;&gt;"",$A133&lt;&gt;"TOTAL"),IF(AND('[1]INVESTIGADOR_Otras situaciones '!$M131&lt;&gt;"",'[1]INVESTIGADOR_Otras situaciones '!$M131&lt;&gt;0),'[1]INVESTIGADOR_Otras situaciones '!$M131,""),IF($A133="TOTAL",SUM(INDIRECT("H4:H"&amp;ROW()-1)),""))</f>
        <v/>
      </c>
      <c r="I133" s="3" t="str">
        <f ca="1">IF(AND($A133&lt;&gt;"",$A133&lt;&gt;"TOTAL"),IF(AND('[1]INVESTIGADOR_Otras situaciones '!$O131&lt;&gt;"",'[1]INVESTIGADOR_Otras situaciones '!$O131&lt;&gt;0),'[1]INVESTIGADOR_Otras situaciones '!$O131,""),IF($A133="TOTAL",SUM(INDIRECT("I4:I"&amp;ROW()-1)),""))</f>
        <v/>
      </c>
      <c r="J133" s="3" t="str">
        <f t="shared" ref="J133:J196" ca="1" si="40">IF(AND($A133&lt;&gt;"",$A133&lt;&gt;"TOTAL"),SUM(H133:I133),IF($A133="TOTAL",SUM(INDIRECT("J4:J"&amp;ROW()-1)),""))</f>
        <v/>
      </c>
      <c r="K133" s="3" t="str">
        <f ca="1">IF(AND($A133&lt;&gt;"",$A133&lt;&gt;"TOTAL"),IF(AND('[1]INVESTIGADOR_Otras situaciones '!$R131&lt;&gt;"",'[1]INVESTIGADOR_Otras situaciones '!$R131&lt;&gt;0),'[1]INVESTIGADOR_Otras situaciones '!$R131,""),IF($A133="TOTAL",SUM(INDIRECT("K4:K"&amp;ROW()-1)),""))</f>
        <v/>
      </c>
      <c r="L133" s="3" t="str">
        <f ca="1">IF(AND($A133&lt;&gt;"",$A133&lt;&gt;"TOTAL"),IF(AND('[1]INVESTIGADOR_Otras situaciones '!$T131&lt;&gt;"",'[1]INVESTIGADOR_Otras situaciones '!$T131&lt;&gt;0),'[1]INVESTIGADOR_Otras situaciones '!$T131,""),IF($A133="TOTAL",SUM(INDIRECT("L4:L"&amp;ROW()-1)),""))</f>
        <v/>
      </c>
      <c r="M133" s="3" t="str">
        <f t="shared" ref="M133:M196" ca="1" si="41">IF(AND($A133&lt;&gt;"",$A133&lt;&gt;"TOTAL"),SUM(K133:L133),IF($A133="TOTAL",SUM(INDIRECT("M4:M"&amp;ROW()-1)),""))</f>
        <v/>
      </c>
      <c r="N133" s="3" t="str">
        <f ca="1">IF(AND($A133&lt;&gt;"",$A133&lt;&gt;"TOTAL"),IF(AND('[1]INVESTIGADOR_Otras situaciones '!$W131&lt;&gt;"",'[1]INVESTIGADOR_Otras situaciones '!$W131&lt;&gt;0),'[1]INVESTIGADOR_Otras situaciones '!$W131,""),IF($A133="TOTAL",SUM(INDIRECT("N4:N"&amp;ROW()-1)),""))</f>
        <v/>
      </c>
      <c r="O133" s="3" t="str">
        <f ca="1">IF(AND($A133&lt;&gt;"",$A133&lt;&gt;"TOTAL"),IF(AND('[1]INVESTIGADOR_Otras situaciones '!$Y131&lt;&gt;"",'[1]INVESTIGADOR_Otras situaciones '!$Y131&lt;&gt;0),'[1]INVESTIGADOR_Otras situaciones '!$Y131,""),IF($A133="TOTAL",SUM(INDIRECT("O4:O"&amp;ROW()-1)),""))</f>
        <v/>
      </c>
      <c r="P133" s="3" t="str">
        <f t="shared" ref="P133:P196" ca="1" si="42">IF(AND($A133&lt;&gt;"",$A133&lt;&gt;"TOTAL"),SUM(N133:O133),IF($A133="TOTAL",SUM(INDIRECT("P4:P"&amp;ROW()-1)),""))</f>
        <v/>
      </c>
      <c r="Q133" s="3" t="str">
        <f ca="1">IF(AND($A133&lt;&gt;"",$A133&lt;&gt;"TOTAL"),IF(AND('[1]INVESTIGADOR_Otras situaciones '!$AB131&lt;&gt;"",'[1]INVESTIGADOR_Otras situaciones '!$AB131&lt;&gt;0),'[1]INVESTIGADOR_Otras situaciones '!$AB131,""),IF($A133="TOTAL",SUM(INDIRECT("Q4:Q"&amp;ROW()-1)),""))</f>
        <v/>
      </c>
      <c r="R133" s="3" t="str">
        <f ca="1">IF(AND($A133&lt;&gt;"",$A133&lt;&gt;"TOTAL"),IF(AND('[1]INVESTIGADOR_Otras situaciones '!$AD131&lt;&gt;"",'[1]INVESTIGADOR_Otras situaciones '!$AD131&lt;&gt;0),'[1]INVESTIGADOR_Otras situaciones '!$AD131,""),IF($A133="TOTAL",SUM(INDIRECT("R4:R"&amp;ROW()-1)),""))</f>
        <v/>
      </c>
      <c r="S133" s="3" t="str">
        <f t="shared" ref="S133:S196" ca="1" si="43">IF(AND($A133&lt;&gt;"",$A133&lt;&gt;"TOTAL"),SUM(Q133:R133),IF($A133="TOTAL",SUM(INDIRECT("S4:S"&amp;ROW()-1)),""))</f>
        <v/>
      </c>
      <c r="T133" s="3" t="str">
        <f ca="1">IF(AND($A133&lt;&gt;"",$A133&lt;&gt;"TOTAL"),IF(AND('[1]INVESTIGADOR_Otras situaciones '!$AG131&lt;&gt;"",'[1]INVESTIGADOR_Otras situaciones '!$AG131&lt;&gt;0),'[1]INVESTIGADOR_Otras situaciones '!$AG131,""),IF($A133="TOTAL",SUM(INDIRECT("T4:T"&amp;ROW()-1)),""))</f>
        <v/>
      </c>
      <c r="U133" s="3" t="str">
        <f ca="1">IF(AND($A133&lt;&gt;"",$A133&lt;&gt;"TOTAL"),IF(AND('[1]INVESTIGADOR_Otras situaciones '!$AI131&lt;&gt;"",'[1]INVESTIGADOR_Otras situaciones '!$AI131&lt;&gt;0),'[1]INVESTIGADOR_Otras situaciones '!$AI131,""),IF($A133="TOTAL",SUM(INDIRECT("U4:U"&amp;ROW()-1)),""))</f>
        <v/>
      </c>
      <c r="V133" s="3" t="str">
        <f t="shared" ref="V133:V196" ca="1" si="44">IF(AND($A133&lt;&gt;"",$A133&lt;&gt;"TOTAL"),SUM(T133:U133),IF($A133="TOTAL",SUM(INDIRECT("V4:V"&amp;ROW()-1)),""))</f>
        <v/>
      </c>
      <c r="W133" s="3" t="str">
        <f ca="1">IF(AND($A133&lt;&gt;"",$A133&lt;&gt;"TOTAL"),IF(AND('[1]INVESTIGADOR_Otras situaciones '!$AL131&lt;&gt;"",'[1]INVESTIGADOR_Otras situaciones '!$AL131&lt;&gt;0),'[1]INVESTIGADOR_Otras situaciones '!$AL131,""),IF($A133="TOTAL",SUM(INDIRECT("W4:W"&amp;ROW()-1)),""))</f>
        <v/>
      </c>
      <c r="X133" s="3" t="str">
        <f ca="1">IF(AND($A133&lt;&gt;"",$A133&lt;&gt;"TOTAL"),IF(AND('[1]INVESTIGADOR_Otras situaciones '!$AN131&lt;&gt;"",'[1]INVESTIGADOR_Otras situaciones '!$AN131&lt;&gt;0),'[1]INVESTIGADOR_Otras situaciones '!$AN131,""),IF($A133="TOTAL",SUM(INDIRECT("X4:X"&amp;ROW()-1)),""))</f>
        <v/>
      </c>
      <c r="Y133" s="3" t="str">
        <f t="shared" ref="Y133:Y196" ca="1" si="45">IF(AND($A133&lt;&gt;"",$A133&lt;&gt;"TOTAL"),SUM(W133:X133),IF($A133="TOTAL",SUM(INDIRECT("Y4:Y"&amp;ROW()-1)),""))</f>
        <v/>
      </c>
      <c r="Z133" s="3" t="str">
        <f ca="1">IF(AND($A133&lt;&gt;"",$A133&lt;&gt;"TOTAL"),IF(AND('[1]INVESTIGADOR_Otras situaciones '!$AQ131&lt;&gt;"",'[1]INVESTIGADOR_Otras situaciones '!$AQ131&lt;&gt;0),'[1]INVESTIGADOR_Otras situaciones '!$AQ131,""),IF($A133="TOTAL",SUM(INDIRECT("Z4:Z"&amp;ROW()-1)),""))</f>
        <v/>
      </c>
      <c r="AA133" s="3" t="str">
        <f ca="1">IF(AND($A133&lt;&gt;"",$A133&lt;&gt;"TOTAL"),IF(AND('[1]INVESTIGADOR_Otras situaciones '!$AS131&lt;&gt;"",'[1]INVESTIGADOR_Otras situaciones '!$AS131&lt;&gt;0),'[1]INVESTIGADOR_Otras situaciones '!$AS131,""),IF($A133="TOTAL",SUM(INDIRECT("AA4:AA"&amp;ROW()-1)),""))</f>
        <v/>
      </c>
      <c r="AB133" s="3" t="str">
        <f t="shared" ref="AB133:AB196" ca="1" si="46">IF(AND($A133&lt;&gt;"",$A133&lt;&gt;"TOTAL"),SUM(Z133:AA133),IF($A133="TOTAL",SUM(INDIRECT("AB4:AB"&amp;ROW()-1)),""))</f>
        <v/>
      </c>
      <c r="AC133" s="3" t="str">
        <f ca="1">IF(AND($A133&lt;&gt;"",$A133&lt;&gt;"TOTAL"),IF(AND('[1]INVESTIGADOR_Otras situaciones '!$AV131&lt;&gt;"",'[1]INVESTIGADOR_Otras situaciones '!$AV131&lt;&gt;0),'[1]INVESTIGADOR_Otras situaciones '!$AV131,""),IF($A133="TOTAL",SUM(INDIRECT("AC4:AC"&amp;ROW()-1)),""))</f>
        <v/>
      </c>
      <c r="AD133" s="3" t="str">
        <f ca="1">IF(AND($A133&lt;&gt;"",$A133&lt;&gt;"TOTAL"),IF(AND('[1]INVESTIGADOR_Otras situaciones '!$AX131&lt;&gt;"",'[1]INVESTIGADOR_Otras situaciones '!$AX131&lt;&gt;0),'[1]INVESTIGADOR_Otras situaciones '!$AX131,""),IF($A133="TOTAL",SUM(INDIRECT("AD4:AD"&amp;ROW()-1)),""))</f>
        <v/>
      </c>
      <c r="AE133" s="3" t="str">
        <f t="shared" ref="AE133:AE196" ca="1" si="47">IF(AND($A133&lt;&gt;"",$A133&lt;&gt;"TOTAL"),SUM(AC133:AD133),IF($A133="TOTAL",SUM(INDIRECT("AE4:AE"&amp;ROW()-1)),""))</f>
        <v/>
      </c>
      <c r="AF133" s="3" t="str">
        <f ca="1">IF(AND($A133&lt;&gt;"",$A133&lt;&gt;"TOTAL"),IF(AND('[1]INVESTIGADOR_Otras situaciones '!$BA131&lt;&gt;"",'[1]INVESTIGADOR_Otras situaciones '!$BA131&lt;&gt;0),'[1]INVESTIGADOR_Otras situaciones '!$BA131,""),IF($A133="TOTAL",SUM(INDIRECT("AF4:AF"&amp;ROW()-1)),""))</f>
        <v/>
      </c>
      <c r="AG133" s="3" t="str">
        <f ca="1">IF(AND($A133&lt;&gt;"",$A133&lt;&gt;"TOTAL"),IF(AND('[1]INVESTIGADOR_Otras situaciones '!$BC131&lt;&gt;"",'[1]INVESTIGADOR_Otras situaciones '!$BC131&lt;&gt;0),'[1]INVESTIGADOR_Otras situaciones '!$BC131,""),IF($A133="TOTAL",SUM(INDIRECT("AG4:AG"&amp;ROW()-1)),""))</f>
        <v/>
      </c>
      <c r="AH133" s="3" t="str">
        <f t="shared" ref="AH133:AH196" ca="1" si="48">IF(AND($A133&lt;&gt;"",$A133&lt;&gt;"TOTAL"),SUM(AF133:AG133),IF($A133="TOTAL",SUM(INDIRECT("AH4:AH"&amp;ROW()-1)),""))</f>
        <v/>
      </c>
      <c r="AI133" s="3" t="str">
        <f ca="1">IF(AND($A133&lt;&gt;"",$A133&lt;&gt;"TOTAL"),IF(AND('[1]INVESTIGADOR_Otras situaciones '!$BF131&lt;&gt;"",'[1]INVESTIGADOR_Otras situaciones '!$BF131&lt;&gt;0),'[1]INVESTIGADOR_Otras situaciones '!$BF131,""),IF($A133="TOTAL",SUM(INDIRECT("AI4:AI"&amp;ROW()-1)),""))</f>
        <v/>
      </c>
      <c r="AJ133" s="3" t="str">
        <f ca="1">IF(AND($A133&lt;&gt;"",$A133&lt;&gt;"TOTAL"),IF(AND('[1]INVESTIGADOR_Otras situaciones '!$BH131&lt;&gt;"",'[1]INVESTIGADOR_Otras situaciones '!$BH131&lt;&gt;0),'[1]INVESTIGADOR_Otras situaciones '!$BH131,""),IF($A133="TOTAL",SUM(INDIRECT("AJ4:AJ"&amp;ROW()-1)),""))</f>
        <v/>
      </c>
      <c r="AK133" s="3" t="str">
        <f t="shared" ref="AK133:AK196" ca="1" si="49">IF(AND($A133&lt;&gt;"",$A133&lt;&gt;"TOTAL"),SUM(AI133:AJ133),IF($A133="TOTAL",SUM(INDIRECT("AK4:AK"&amp;ROW()-1)),""))</f>
        <v/>
      </c>
      <c r="AL133" s="3" t="str">
        <f ca="1">IF(AND($A133&lt;&gt;"",$A133&lt;&gt;"TOTAL"),IF(AND('[1]INVESTIGADOR_Otras situaciones '!$BK131&lt;&gt;"",'[1]INVESTIGADOR_Otras situaciones '!$BK131&lt;&gt;0),'[1]INVESTIGADOR_Otras situaciones '!$BK131,""),IF($A133="TOTAL",SUM(INDIRECT("AL4:AL"&amp;ROW()-1)),""))</f>
        <v/>
      </c>
      <c r="AM133" s="3" t="str">
        <f ca="1">IF(AND($A133&lt;&gt;"",$A133&lt;&gt;"TOTAL"),IF(AND('[1]INVESTIGADOR_Otras situaciones '!$BM131&lt;&gt;"",'[1]INVESTIGADOR_Otras situaciones '!$BM131&lt;&gt;0),'[1]INVESTIGADOR_Otras situaciones '!$BM131,""),IF($A133="TOTAL",SUM(INDIRECT("AM4:AM"&amp;ROW()-1)),""))</f>
        <v/>
      </c>
      <c r="AN133" s="3" t="str">
        <f t="shared" ref="AN133:AN196" ca="1" si="50">IF(AND($A133&lt;&gt;"",$A133&lt;&gt;"TOTAL"),SUM(AL133:AM133),IF($A133="TOTAL",SUM(INDIRECT("AN4:AN"&amp;ROW()-1)),""))</f>
        <v/>
      </c>
      <c r="AO133" s="3" t="str">
        <f ca="1">IF(AND($A133&lt;&gt;"",$A133&lt;&gt;"TOTAL"),IF(AND('[1]INVESTIGADOR_Otras situaciones '!$BP131&lt;&gt;"",'[1]INVESTIGADOR_Otras situaciones '!$BP131&lt;&gt;0),'[1]INVESTIGADOR_Otras situaciones '!$BP131,""),IF($A133="TOTAL",SUM(INDIRECT("AO4:AO"&amp;ROW()-1)),""))</f>
        <v/>
      </c>
      <c r="AP133" s="3" t="str">
        <f ca="1">IF(AND($A133&lt;&gt;"",$A133&lt;&gt;"TOTAL"),IF(AND('[1]INVESTIGADOR_Otras situaciones '!$BR131&lt;&gt;"",'[1]INVESTIGADOR_Otras situaciones '!$BR131&lt;&gt;0),'[1]INVESTIGADOR_Otras situaciones '!$BR131,""),IF($A133="TOTAL",SUM(INDIRECT("AP4:AP"&amp;ROW()-1)),""))</f>
        <v/>
      </c>
      <c r="AQ133" s="3" t="str">
        <f t="shared" ref="AQ133:AQ196" ca="1" si="51">IF(AND($A133&lt;&gt;"",$A133&lt;&gt;"TOTAL"),SUM(AO133:AP133),IF($A133="TOTAL",SUM(INDIRECT("AQ4:AQ"&amp;ROW()-1)),""))</f>
        <v/>
      </c>
      <c r="AR133" s="3" t="str">
        <f ca="1">IF(AND($A133&lt;&gt;"",$A133&lt;&gt;"TOTAL"),IF(AND('[1]INVESTIGADOR_Otras situaciones '!$BU131&lt;&gt;"",'[1]INVESTIGADOR_Otras situaciones '!$BU131&lt;&gt;0),'[1]INVESTIGADOR_Otras situaciones '!$BU131,""),IF($A133="TOTAL",SUM(INDIRECT("AR4:AR"&amp;ROW()-1)),""))</f>
        <v/>
      </c>
      <c r="AS133" s="3" t="str">
        <f ca="1">IF(AND($A133&lt;&gt;"",$A133&lt;&gt;"TOTAL"),IF(AND('[1]INVESTIGADOR_Otras situaciones '!$BW131&lt;&gt;"",'[1]INVESTIGADOR_Otras situaciones '!$BW131&lt;&gt;0),'[1]INVESTIGADOR_Otras situaciones '!$BW131,""),IF($A133="TOTAL",SUM(INDIRECT("AS4:AS"&amp;ROW()-1)),""))</f>
        <v/>
      </c>
      <c r="AT133" s="3" t="str">
        <f t="shared" ref="AT133:AT196" ca="1" si="52">IF(AND($A133&lt;&gt;"",$A133&lt;&gt;"TOTAL"),SUM(AR133:AS133),IF($A133="TOTAL",SUM(INDIRECT("AT4:AT"&amp;ROW()-1)),""))</f>
        <v/>
      </c>
      <c r="AU133" s="3" t="str">
        <f ca="1">IF(AND($A133&lt;&gt;"",$A133&lt;&gt;"TOTAL"),IF(AND('[1]INVESTIGADOR_Otras situaciones '!$BZ131&lt;&gt;"",'[1]INVESTIGADOR_Otras situaciones '!$BZ131&lt;&gt;0),'[1]INVESTIGADOR_Otras situaciones '!$BZ131,""),IF($A133="TOTAL",SUM(INDIRECT("AU4:AU"&amp;ROW()-1)),""))</f>
        <v/>
      </c>
      <c r="AV133" s="3" t="str">
        <f ca="1">IF(AND($A133&lt;&gt;"",$A133&lt;&gt;"TOTAL"),IF(AND('[1]INVESTIGADOR_Otras situaciones '!$CB131&lt;&gt;"",'[1]INVESTIGADOR_Otras situaciones '!$CB131&lt;&gt;0),'[1]INVESTIGADOR_Otras situaciones '!$CB131,""),IF($A133="TOTAL",SUM(INDIRECT("AV4:AV"&amp;ROW()-1)),""))</f>
        <v/>
      </c>
      <c r="AW133" s="3" t="str">
        <f t="shared" ref="AW133:AW196" ca="1" si="53">IF(AND($A133&lt;&gt;"",$A133&lt;&gt;"TOTAL"),SUM(AU133:AV133),IF($A133="TOTAL",SUM(INDIRECT("AW4:AW"&amp;ROW()-1)),""))</f>
        <v/>
      </c>
      <c r="AX133" s="3" t="str">
        <f ca="1">IF(AND($A133&lt;&gt;"",$A133&lt;&gt;"TOTAL"),IF(AND('[1]INVESTIGADOR_Otras situaciones '!$CE131&lt;&gt;"",'[1]INVESTIGADOR_Otras situaciones '!$CE131&lt;&gt;0),'[1]INVESTIGADOR_Otras situaciones '!$CE131,""),IF($A133="TOTAL",SUM(INDIRECT("AX4:AX"&amp;ROW()-1)),""))</f>
        <v/>
      </c>
      <c r="AY133" s="3" t="str">
        <f ca="1">IF(AND($A133&lt;&gt;"",$A133&lt;&gt;"TOTAL"),IF(AND('[1]INVESTIGADOR_Otras situaciones '!$CG131&lt;&gt;"",'[1]INVESTIGADOR_Otras situaciones '!$CG131&lt;&gt;0),'[1]INVESTIGADOR_Otras situaciones '!$CG131,""),IF($A133="TOTAL",SUM(INDIRECT("AY4:AY"&amp;ROW()-1)),""))</f>
        <v/>
      </c>
      <c r="AZ133" s="3" t="str">
        <f t="shared" ref="AZ133:AZ196" ca="1" si="54">IF(AND($A133&lt;&gt;"",$A133&lt;&gt;"TOTAL"),SUM(AX133:AY133),IF($A133="TOTAL",SUM(INDIRECT("AZ4:AZ"&amp;ROW()-1)),""))</f>
        <v/>
      </c>
      <c r="BA133" s="3" t="str">
        <f ca="1">IF(AND($A133&lt;&gt;"",$A133&lt;&gt;"TOTAL"),IF(AND('[1]INVESTIGADOR_Otras situaciones '!$CJ131&lt;&gt;"",'[1]INVESTIGADOR_Otras situaciones '!$CJ131&lt;&gt;0),'[1]INVESTIGADOR_Otras situaciones '!$CJ131,""),IF($A133="TOTAL",SUM(INDIRECT("BA4:BA"&amp;ROW()-1)),""))</f>
        <v/>
      </c>
      <c r="BB133" s="3" t="str">
        <f ca="1">IF(AND($A133&lt;&gt;"",$A133&lt;&gt;"TOTAL"),IF(AND('[1]INVESTIGADOR_Otras situaciones '!$CL131&lt;&gt;"",'[1]INVESTIGADOR_Otras situaciones '!$CL131&lt;&gt;0),'[1]INVESTIGADOR_Otras situaciones '!$CL131,""),IF($A133="TOTAL",SUM(INDIRECT("BB4:BB"&amp;ROW()-1)),""))</f>
        <v/>
      </c>
      <c r="BC133" s="3" t="str">
        <f t="shared" ref="BC133:BC196" ca="1" si="55">IF(AND($A133&lt;&gt;"",$A133&lt;&gt;"TOTAL"),SUM(BA133:BB133),IF($A133="TOTAL",SUM(INDIRECT("BC4:BC"&amp;ROW()-1)),""))</f>
        <v/>
      </c>
      <c r="BD133" s="3" t="str">
        <f ca="1">IF(AND($A133&lt;&gt;"",$A133&lt;&gt;"TOTAL"),IF(AND('[1]INVESTIGADOR_Otras situaciones '!$CO131&lt;&gt;"",'[1]INVESTIGADOR_Otras situaciones '!$CO131&lt;&gt;0),'[1]INVESTIGADOR_Otras situaciones '!$CO131,""),IF($A133="TOTAL",SUM(INDIRECT("BD4:BD"&amp;ROW()-1)),""))</f>
        <v/>
      </c>
      <c r="BE133" s="3" t="str">
        <f ca="1">IF(AND($A133&lt;&gt;"",$A133&lt;&gt;"TOTAL"),IF(AND('[1]INVESTIGADOR_Otras situaciones '!$CQ131&lt;&gt;"",'[1]INVESTIGADOR_Otras situaciones '!$CQ131&lt;&gt;0),'[1]INVESTIGADOR_Otras situaciones '!$CQ131,""),IF($A133="TOTAL",SUM(INDIRECT("BE4:BE"&amp;ROW()-1)),""))</f>
        <v/>
      </c>
      <c r="BF133" s="3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25" t="str">
        <f>IF('[1]INVESTIGADOR_Otras situaciones '!$B132&lt;&gt;"",'[1]INVESTIGADOR_Otras situaciones '!$B132,IF(AND('[1]INVESTIGADOR_Otras situaciones '!$B132="",'[1]INVESTIGADOR_Otras situaciones '!$B133="",'[1]INVESTIGADOR_Otras situaciones '!$B131=""),"","TOTAL"))</f>
        <v/>
      </c>
      <c r="B134" s="3" t="str">
        <f ca="1">IF(AND($A134&lt;&gt;"",$A134&lt;&gt;"TOTAL"),IF(AND('[1]INVESTIGADOR_Otras situaciones '!$C132&lt;&gt;"",'[1]INVESTIGADOR_Otras situaciones '!$C132&lt;&gt;0),'[1]INVESTIGADOR_Otras situaciones '!$C132,""),IF($A134="TOTAL",SUM(INDIRECT("B4:B"&amp;ROW()-1)),""))</f>
        <v/>
      </c>
      <c r="C134" s="3" t="str">
        <f ca="1">IF(AND($A134&lt;&gt;"",$A134&lt;&gt;"TOTAL"),IF(AND('[1]INVESTIGADOR_Otras situaciones '!$E132&lt;&gt;"",'[1]INVESTIGADOR_Otras situaciones '!$E132&lt;&gt;0),'[1]INVESTIGADOR_Otras situaciones '!$E132,""),IF($A134="TOTAL",SUM(INDIRECT("C4:C"&amp;ROW()-1)),""))</f>
        <v/>
      </c>
      <c r="D134" s="3" t="str">
        <f t="shared" ca="1" si="38"/>
        <v/>
      </c>
      <c r="E134" s="3" t="str">
        <f ca="1">IF(AND($A134&lt;&gt;"",$A134&lt;&gt;"TOTAL"),IF(AND('[1]INVESTIGADOR_Otras situaciones '!$H132&lt;&gt;"",'[1]INVESTIGADOR_Otras situaciones '!$H132&lt;&gt;0),'[1]INVESTIGADOR_Otras situaciones '!$H132,""),IF($A134="TOTAL",SUM(INDIRECT("E4:E"&amp;ROW()-1)),""))</f>
        <v/>
      </c>
      <c r="F134" s="3" t="str">
        <f ca="1">IF(AND($A134&lt;&gt;"",$A134&lt;&gt;"TOTAL"),IF(AND('[1]INVESTIGADOR_Otras situaciones '!$J132&lt;&gt;"",'[1]INVESTIGADOR_Otras situaciones '!$J132&lt;&gt;0),'[1]INVESTIGADOR_Otras situaciones '!$J132,""),IF($A134="TOTAL",SUM(INDIRECT("F4:F"&amp;ROW()-1)),""))</f>
        <v/>
      </c>
      <c r="G134" s="3" t="str">
        <f t="shared" ca="1" si="39"/>
        <v/>
      </c>
      <c r="H134" s="3" t="str">
        <f ca="1">IF(AND($A134&lt;&gt;"",$A134&lt;&gt;"TOTAL"),IF(AND('[1]INVESTIGADOR_Otras situaciones '!$M132&lt;&gt;"",'[1]INVESTIGADOR_Otras situaciones '!$M132&lt;&gt;0),'[1]INVESTIGADOR_Otras situaciones '!$M132,""),IF($A134="TOTAL",SUM(INDIRECT("H4:H"&amp;ROW()-1)),""))</f>
        <v/>
      </c>
      <c r="I134" s="3" t="str">
        <f ca="1">IF(AND($A134&lt;&gt;"",$A134&lt;&gt;"TOTAL"),IF(AND('[1]INVESTIGADOR_Otras situaciones '!$O132&lt;&gt;"",'[1]INVESTIGADOR_Otras situaciones '!$O132&lt;&gt;0),'[1]INVESTIGADOR_Otras situaciones '!$O132,""),IF($A134="TOTAL",SUM(INDIRECT("I4:I"&amp;ROW()-1)),""))</f>
        <v/>
      </c>
      <c r="J134" s="3" t="str">
        <f t="shared" ca="1" si="40"/>
        <v/>
      </c>
      <c r="K134" s="3" t="str">
        <f ca="1">IF(AND($A134&lt;&gt;"",$A134&lt;&gt;"TOTAL"),IF(AND('[1]INVESTIGADOR_Otras situaciones '!$R132&lt;&gt;"",'[1]INVESTIGADOR_Otras situaciones '!$R132&lt;&gt;0),'[1]INVESTIGADOR_Otras situaciones '!$R132,""),IF($A134="TOTAL",SUM(INDIRECT("K4:K"&amp;ROW()-1)),""))</f>
        <v/>
      </c>
      <c r="L134" s="3" t="str">
        <f ca="1">IF(AND($A134&lt;&gt;"",$A134&lt;&gt;"TOTAL"),IF(AND('[1]INVESTIGADOR_Otras situaciones '!$T132&lt;&gt;"",'[1]INVESTIGADOR_Otras situaciones '!$T132&lt;&gt;0),'[1]INVESTIGADOR_Otras situaciones '!$T132,""),IF($A134="TOTAL",SUM(INDIRECT("L4:L"&amp;ROW()-1)),""))</f>
        <v/>
      </c>
      <c r="M134" s="3" t="str">
        <f t="shared" ca="1" si="41"/>
        <v/>
      </c>
      <c r="N134" s="3" t="str">
        <f ca="1">IF(AND($A134&lt;&gt;"",$A134&lt;&gt;"TOTAL"),IF(AND('[1]INVESTIGADOR_Otras situaciones '!$W132&lt;&gt;"",'[1]INVESTIGADOR_Otras situaciones '!$W132&lt;&gt;0),'[1]INVESTIGADOR_Otras situaciones '!$W132,""),IF($A134="TOTAL",SUM(INDIRECT("N4:N"&amp;ROW()-1)),""))</f>
        <v/>
      </c>
      <c r="O134" s="3" t="str">
        <f ca="1">IF(AND($A134&lt;&gt;"",$A134&lt;&gt;"TOTAL"),IF(AND('[1]INVESTIGADOR_Otras situaciones '!$Y132&lt;&gt;"",'[1]INVESTIGADOR_Otras situaciones '!$Y132&lt;&gt;0),'[1]INVESTIGADOR_Otras situaciones '!$Y132,""),IF($A134="TOTAL",SUM(INDIRECT("O4:O"&amp;ROW()-1)),""))</f>
        <v/>
      </c>
      <c r="P134" s="3" t="str">
        <f t="shared" ca="1" si="42"/>
        <v/>
      </c>
      <c r="Q134" s="3" t="str">
        <f ca="1">IF(AND($A134&lt;&gt;"",$A134&lt;&gt;"TOTAL"),IF(AND('[1]INVESTIGADOR_Otras situaciones '!$AB132&lt;&gt;"",'[1]INVESTIGADOR_Otras situaciones '!$AB132&lt;&gt;0),'[1]INVESTIGADOR_Otras situaciones '!$AB132,""),IF($A134="TOTAL",SUM(INDIRECT("Q4:Q"&amp;ROW()-1)),""))</f>
        <v/>
      </c>
      <c r="R134" s="3" t="str">
        <f ca="1">IF(AND($A134&lt;&gt;"",$A134&lt;&gt;"TOTAL"),IF(AND('[1]INVESTIGADOR_Otras situaciones '!$AD132&lt;&gt;"",'[1]INVESTIGADOR_Otras situaciones '!$AD132&lt;&gt;0),'[1]INVESTIGADOR_Otras situaciones '!$AD132,""),IF($A134="TOTAL",SUM(INDIRECT("R4:R"&amp;ROW()-1)),""))</f>
        <v/>
      </c>
      <c r="S134" s="3" t="str">
        <f t="shared" ca="1" si="43"/>
        <v/>
      </c>
      <c r="T134" s="3" t="str">
        <f ca="1">IF(AND($A134&lt;&gt;"",$A134&lt;&gt;"TOTAL"),IF(AND('[1]INVESTIGADOR_Otras situaciones '!$AG132&lt;&gt;"",'[1]INVESTIGADOR_Otras situaciones '!$AG132&lt;&gt;0),'[1]INVESTIGADOR_Otras situaciones '!$AG132,""),IF($A134="TOTAL",SUM(INDIRECT("T4:T"&amp;ROW()-1)),""))</f>
        <v/>
      </c>
      <c r="U134" s="3" t="str">
        <f ca="1">IF(AND($A134&lt;&gt;"",$A134&lt;&gt;"TOTAL"),IF(AND('[1]INVESTIGADOR_Otras situaciones '!$AI132&lt;&gt;"",'[1]INVESTIGADOR_Otras situaciones '!$AI132&lt;&gt;0),'[1]INVESTIGADOR_Otras situaciones '!$AI132,""),IF($A134="TOTAL",SUM(INDIRECT("U4:U"&amp;ROW()-1)),""))</f>
        <v/>
      </c>
      <c r="V134" s="3" t="str">
        <f t="shared" ca="1" si="44"/>
        <v/>
      </c>
      <c r="W134" s="3" t="str">
        <f ca="1">IF(AND($A134&lt;&gt;"",$A134&lt;&gt;"TOTAL"),IF(AND('[1]INVESTIGADOR_Otras situaciones '!$AL132&lt;&gt;"",'[1]INVESTIGADOR_Otras situaciones '!$AL132&lt;&gt;0),'[1]INVESTIGADOR_Otras situaciones '!$AL132,""),IF($A134="TOTAL",SUM(INDIRECT("W4:W"&amp;ROW()-1)),""))</f>
        <v/>
      </c>
      <c r="X134" s="3" t="str">
        <f ca="1">IF(AND($A134&lt;&gt;"",$A134&lt;&gt;"TOTAL"),IF(AND('[1]INVESTIGADOR_Otras situaciones '!$AN132&lt;&gt;"",'[1]INVESTIGADOR_Otras situaciones '!$AN132&lt;&gt;0),'[1]INVESTIGADOR_Otras situaciones '!$AN132,""),IF($A134="TOTAL",SUM(INDIRECT("X4:X"&amp;ROW()-1)),""))</f>
        <v/>
      </c>
      <c r="Y134" s="3" t="str">
        <f t="shared" ca="1" si="45"/>
        <v/>
      </c>
      <c r="Z134" s="3" t="str">
        <f ca="1">IF(AND($A134&lt;&gt;"",$A134&lt;&gt;"TOTAL"),IF(AND('[1]INVESTIGADOR_Otras situaciones '!$AQ132&lt;&gt;"",'[1]INVESTIGADOR_Otras situaciones '!$AQ132&lt;&gt;0),'[1]INVESTIGADOR_Otras situaciones '!$AQ132,""),IF($A134="TOTAL",SUM(INDIRECT("Z4:Z"&amp;ROW()-1)),""))</f>
        <v/>
      </c>
      <c r="AA134" s="3" t="str">
        <f ca="1">IF(AND($A134&lt;&gt;"",$A134&lt;&gt;"TOTAL"),IF(AND('[1]INVESTIGADOR_Otras situaciones '!$AS132&lt;&gt;"",'[1]INVESTIGADOR_Otras situaciones '!$AS132&lt;&gt;0),'[1]INVESTIGADOR_Otras situaciones '!$AS132,""),IF($A134="TOTAL",SUM(INDIRECT("AA4:AA"&amp;ROW()-1)),""))</f>
        <v/>
      </c>
      <c r="AB134" s="3" t="str">
        <f t="shared" ca="1" si="46"/>
        <v/>
      </c>
      <c r="AC134" s="3" t="str">
        <f ca="1">IF(AND($A134&lt;&gt;"",$A134&lt;&gt;"TOTAL"),IF(AND('[1]INVESTIGADOR_Otras situaciones '!$AV132&lt;&gt;"",'[1]INVESTIGADOR_Otras situaciones '!$AV132&lt;&gt;0),'[1]INVESTIGADOR_Otras situaciones '!$AV132,""),IF($A134="TOTAL",SUM(INDIRECT("AC4:AC"&amp;ROW()-1)),""))</f>
        <v/>
      </c>
      <c r="AD134" s="3" t="str">
        <f ca="1">IF(AND($A134&lt;&gt;"",$A134&lt;&gt;"TOTAL"),IF(AND('[1]INVESTIGADOR_Otras situaciones '!$AX132&lt;&gt;"",'[1]INVESTIGADOR_Otras situaciones '!$AX132&lt;&gt;0),'[1]INVESTIGADOR_Otras situaciones '!$AX132,""),IF($A134="TOTAL",SUM(INDIRECT("AD4:AD"&amp;ROW()-1)),""))</f>
        <v/>
      </c>
      <c r="AE134" s="3" t="str">
        <f t="shared" ca="1" si="47"/>
        <v/>
      </c>
      <c r="AF134" s="3" t="str">
        <f ca="1">IF(AND($A134&lt;&gt;"",$A134&lt;&gt;"TOTAL"),IF(AND('[1]INVESTIGADOR_Otras situaciones '!$BA132&lt;&gt;"",'[1]INVESTIGADOR_Otras situaciones '!$BA132&lt;&gt;0),'[1]INVESTIGADOR_Otras situaciones '!$BA132,""),IF($A134="TOTAL",SUM(INDIRECT("AF4:AF"&amp;ROW()-1)),""))</f>
        <v/>
      </c>
      <c r="AG134" s="3" t="str">
        <f ca="1">IF(AND($A134&lt;&gt;"",$A134&lt;&gt;"TOTAL"),IF(AND('[1]INVESTIGADOR_Otras situaciones '!$BC132&lt;&gt;"",'[1]INVESTIGADOR_Otras situaciones '!$BC132&lt;&gt;0),'[1]INVESTIGADOR_Otras situaciones '!$BC132,""),IF($A134="TOTAL",SUM(INDIRECT("AG4:AG"&amp;ROW()-1)),""))</f>
        <v/>
      </c>
      <c r="AH134" s="3" t="str">
        <f t="shared" ca="1" si="48"/>
        <v/>
      </c>
      <c r="AI134" s="3" t="str">
        <f ca="1">IF(AND($A134&lt;&gt;"",$A134&lt;&gt;"TOTAL"),IF(AND('[1]INVESTIGADOR_Otras situaciones '!$BF132&lt;&gt;"",'[1]INVESTIGADOR_Otras situaciones '!$BF132&lt;&gt;0),'[1]INVESTIGADOR_Otras situaciones '!$BF132,""),IF($A134="TOTAL",SUM(INDIRECT("AI4:AI"&amp;ROW()-1)),""))</f>
        <v/>
      </c>
      <c r="AJ134" s="3" t="str">
        <f ca="1">IF(AND($A134&lt;&gt;"",$A134&lt;&gt;"TOTAL"),IF(AND('[1]INVESTIGADOR_Otras situaciones '!$BH132&lt;&gt;"",'[1]INVESTIGADOR_Otras situaciones '!$BH132&lt;&gt;0),'[1]INVESTIGADOR_Otras situaciones '!$BH132,""),IF($A134="TOTAL",SUM(INDIRECT("AJ4:AJ"&amp;ROW()-1)),""))</f>
        <v/>
      </c>
      <c r="AK134" s="3" t="str">
        <f t="shared" ca="1" si="49"/>
        <v/>
      </c>
      <c r="AL134" s="3" t="str">
        <f ca="1">IF(AND($A134&lt;&gt;"",$A134&lt;&gt;"TOTAL"),IF(AND('[1]INVESTIGADOR_Otras situaciones '!$BK132&lt;&gt;"",'[1]INVESTIGADOR_Otras situaciones '!$BK132&lt;&gt;0),'[1]INVESTIGADOR_Otras situaciones '!$BK132,""),IF($A134="TOTAL",SUM(INDIRECT("AL4:AL"&amp;ROW()-1)),""))</f>
        <v/>
      </c>
      <c r="AM134" s="3" t="str">
        <f ca="1">IF(AND($A134&lt;&gt;"",$A134&lt;&gt;"TOTAL"),IF(AND('[1]INVESTIGADOR_Otras situaciones '!$BM132&lt;&gt;"",'[1]INVESTIGADOR_Otras situaciones '!$BM132&lt;&gt;0),'[1]INVESTIGADOR_Otras situaciones '!$BM132,""),IF($A134="TOTAL",SUM(INDIRECT("AM4:AM"&amp;ROW()-1)),""))</f>
        <v/>
      </c>
      <c r="AN134" s="3" t="str">
        <f t="shared" ca="1" si="50"/>
        <v/>
      </c>
      <c r="AO134" s="3" t="str">
        <f ca="1">IF(AND($A134&lt;&gt;"",$A134&lt;&gt;"TOTAL"),IF(AND('[1]INVESTIGADOR_Otras situaciones '!$BP132&lt;&gt;"",'[1]INVESTIGADOR_Otras situaciones '!$BP132&lt;&gt;0),'[1]INVESTIGADOR_Otras situaciones '!$BP132,""),IF($A134="TOTAL",SUM(INDIRECT("AO4:AO"&amp;ROW()-1)),""))</f>
        <v/>
      </c>
      <c r="AP134" s="3" t="str">
        <f ca="1">IF(AND($A134&lt;&gt;"",$A134&lt;&gt;"TOTAL"),IF(AND('[1]INVESTIGADOR_Otras situaciones '!$BR132&lt;&gt;"",'[1]INVESTIGADOR_Otras situaciones '!$BR132&lt;&gt;0),'[1]INVESTIGADOR_Otras situaciones '!$BR132,""),IF($A134="TOTAL",SUM(INDIRECT("AP4:AP"&amp;ROW()-1)),""))</f>
        <v/>
      </c>
      <c r="AQ134" s="3" t="str">
        <f t="shared" ca="1" si="51"/>
        <v/>
      </c>
      <c r="AR134" s="3" t="str">
        <f ca="1">IF(AND($A134&lt;&gt;"",$A134&lt;&gt;"TOTAL"),IF(AND('[1]INVESTIGADOR_Otras situaciones '!$BU132&lt;&gt;"",'[1]INVESTIGADOR_Otras situaciones '!$BU132&lt;&gt;0),'[1]INVESTIGADOR_Otras situaciones '!$BU132,""),IF($A134="TOTAL",SUM(INDIRECT("AR4:AR"&amp;ROW()-1)),""))</f>
        <v/>
      </c>
      <c r="AS134" s="3" t="str">
        <f ca="1">IF(AND($A134&lt;&gt;"",$A134&lt;&gt;"TOTAL"),IF(AND('[1]INVESTIGADOR_Otras situaciones '!$BW132&lt;&gt;"",'[1]INVESTIGADOR_Otras situaciones '!$BW132&lt;&gt;0),'[1]INVESTIGADOR_Otras situaciones '!$BW132,""),IF($A134="TOTAL",SUM(INDIRECT("AS4:AS"&amp;ROW()-1)),""))</f>
        <v/>
      </c>
      <c r="AT134" s="3" t="str">
        <f t="shared" ca="1" si="52"/>
        <v/>
      </c>
      <c r="AU134" s="3" t="str">
        <f ca="1">IF(AND($A134&lt;&gt;"",$A134&lt;&gt;"TOTAL"),IF(AND('[1]INVESTIGADOR_Otras situaciones '!$BZ132&lt;&gt;"",'[1]INVESTIGADOR_Otras situaciones '!$BZ132&lt;&gt;0),'[1]INVESTIGADOR_Otras situaciones '!$BZ132,""),IF($A134="TOTAL",SUM(INDIRECT("AU4:AU"&amp;ROW()-1)),""))</f>
        <v/>
      </c>
      <c r="AV134" s="3" t="str">
        <f ca="1">IF(AND($A134&lt;&gt;"",$A134&lt;&gt;"TOTAL"),IF(AND('[1]INVESTIGADOR_Otras situaciones '!$CB132&lt;&gt;"",'[1]INVESTIGADOR_Otras situaciones '!$CB132&lt;&gt;0),'[1]INVESTIGADOR_Otras situaciones '!$CB132,""),IF($A134="TOTAL",SUM(INDIRECT("AV4:AV"&amp;ROW()-1)),""))</f>
        <v/>
      </c>
      <c r="AW134" s="3" t="str">
        <f t="shared" ca="1" si="53"/>
        <v/>
      </c>
      <c r="AX134" s="3" t="str">
        <f ca="1">IF(AND($A134&lt;&gt;"",$A134&lt;&gt;"TOTAL"),IF(AND('[1]INVESTIGADOR_Otras situaciones '!$CE132&lt;&gt;"",'[1]INVESTIGADOR_Otras situaciones '!$CE132&lt;&gt;0),'[1]INVESTIGADOR_Otras situaciones '!$CE132,""),IF($A134="TOTAL",SUM(INDIRECT("AX4:AX"&amp;ROW()-1)),""))</f>
        <v/>
      </c>
      <c r="AY134" s="3" t="str">
        <f ca="1">IF(AND($A134&lt;&gt;"",$A134&lt;&gt;"TOTAL"),IF(AND('[1]INVESTIGADOR_Otras situaciones '!$CG132&lt;&gt;"",'[1]INVESTIGADOR_Otras situaciones '!$CG132&lt;&gt;0),'[1]INVESTIGADOR_Otras situaciones '!$CG132,""),IF($A134="TOTAL",SUM(INDIRECT("AY4:AY"&amp;ROW()-1)),""))</f>
        <v/>
      </c>
      <c r="AZ134" s="3" t="str">
        <f t="shared" ca="1" si="54"/>
        <v/>
      </c>
      <c r="BA134" s="3" t="str">
        <f ca="1">IF(AND($A134&lt;&gt;"",$A134&lt;&gt;"TOTAL"),IF(AND('[1]INVESTIGADOR_Otras situaciones '!$CJ132&lt;&gt;"",'[1]INVESTIGADOR_Otras situaciones '!$CJ132&lt;&gt;0),'[1]INVESTIGADOR_Otras situaciones '!$CJ132,""),IF($A134="TOTAL",SUM(INDIRECT("BA4:BA"&amp;ROW()-1)),""))</f>
        <v/>
      </c>
      <c r="BB134" s="3" t="str">
        <f ca="1">IF(AND($A134&lt;&gt;"",$A134&lt;&gt;"TOTAL"),IF(AND('[1]INVESTIGADOR_Otras situaciones '!$CL132&lt;&gt;"",'[1]INVESTIGADOR_Otras situaciones '!$CL132&lt;&gt;0),'[1]INVESTIGADOR_Otras situaciones '!$CL132,""),IF($A134="TOTAL",SUM(INDIRECT("BB4:BB"&amp;ROW()-1)),""))</f>
        <v/>
      </c>
      <c r="BC134" s="3" t="str">
        <f t="shared" ca="1" si="55"/>
        <v/>
      </c>
      <c r="BD134" s="3" t="str">
        <f ca="1">IF(AND($A134&lt;&gt;"",$A134&lt;&gt;"TOTAL"),IF(AND('[1]INVESTIGADOR_Otras situaciones '!$CO132&lt;&gt;"",'[1]INVESTIGADOR_Otras situaciones '!$CO132&lt;&gt;0),'[1]INVESTIGADOR_Otras situaciones '!$CO132,""),IF($A134="TOTAL",SUM(INDIRECT("BD4:BD"&amp;ROW()-1)),""))</f>
        <v/>
      </c>
      <c r="BE134" s="3" t="str">
        <f ca="1">IF(AND($A134&lt;&gt;"",$A134&lt;&gt;"TOTAL"),IF(AND('[1]INVESTIGADOR_Otras situaciones '!$CQ132&lt;&gt;"",'[1]INVESTIGADOR_Otras situaciones '!$CQ132&lt;&gt;0),'[1]INVESTIGADOR_Otras situaciones '!$CQ132,""),IF($A134="TOTAL",SUM(INDIRECT("BE4:BE"&amp;ROW()-1)),""))</f>
        <v/>
      </c>
      <c r="BF134" s="3" t="str">
        <f t="shared" ca="1" si="56"/>
        <v/>
      </c>
    </row>
    <row r="135" spans="1:58" x14ac:dyDescent="0.2">
      <c r="A135" s="25" t="str">
        <f>IF('[1]INVESTIGADOR_Otras situaciones '!$B133&lt;&gt;"",'[1]INVESTIGADOR_Otras situaciones '!$B133,IF(AND('[1]INVESTIGADOR_Otras situaciones '!$B133="",'[1]INVESTIGADOR_Otras situaciones '!$B134="",'[1]INVESTIGADOR_Otras situaciones '!$B132=""),"","TOTAL"))</f>
        <v/>
      </c>
      <c r="B135" s="3" t="str">
        <f ca="1">IF(AND($A135&lt;&gt;"",$A135&lt;&gt;"TOTAL"),IF(AND('[1]INVESTIGADOR_Otras situaciones '!$C133&lt;&gt;"",'[1]INVESTIGADOR_Otras situaciones '!$C133&lt;&gt;0),'[1]INVESTIGADOR_Otras situaciones '!$C133,""),IF($A135="TOTAL",SUM(INDIRECT("B4:B"&amp;ROW()-1)),""))</f>
        <v/>
      </c>
      <c r="C135" s="3" t="str">
        <f ca="1">IF(AND($A135&lt;&gt;"",$A135&lt;&gt;"TOTAL"),IF(AND('[1]INVESTIGADOR_Otras situaciones '!$E133&lt;&gt;"",'[1]INVESTIGADOR_Otras situaciones '!$E133&lt;&gt;0),'[1]INVESTIGADOR_Otras situaciones '!$E133,""),IF($A135="TOTAL",SUM(INDIRECT("C4:C"&amp;ROW()-1)),""))</f>
        <v/>
      </c>
      <c r="D135" s="3" t="str">
        <f t="shared" ca="1" si="38"/>
        <v/>
      </c>
      <c r="E135" s="3" t="str">
        <f ca="1">IF(AND($A135&lt;&gt;"",$A135&lt;&gt;"TOTAL"),IF(AND('[1]INVESTIGADOR_Otras situaciones '!$H133&lt;&gt;"",'[1]INVESTIGADOR_Otras situaciones '!$H133&lt;&gt;0),'[1]INVESTIGADOR_Otras situaciones '!$H133,""),IF($A135="TOTAL",SUM(INDIRECT("E4:E"&amp;ROW()-1)),""))</f>
        <v/>
      </c>
      <c r="F135" s="3" t="str">
        <f ca="1">IF(AND($A135&lt;&gt;"",$A135&lt;&gt;"TOTAL"),IF(AND('[1]INVESTIGADOR_Otras situaciones '!$J133&lt;&gt;"",'[1]INVESTIGADOR_Otras situaciones '!$J133&lt;&gt;0),'[1]INVESTIGADOR_Otras situaciones '!$J133,""),IF($A135="TOTAL",SUM(INDIRECT("F4:F"&amp;ROW()-1)),""))</f>
        <v/>
      </c>
      <c r="G135" s="3" t="str">
        <f t="shared" ca="1" si="39"/>
        <v/>
      </c>
      <c r="H135" s="3" t="str">
        <f ca="1">IF(AND($A135&lt;&gt;"",$A135&lt;&gt;"TOTAL"),IF(AND('[1]INVESTIGADOR_Otras situaciones '!$M133&lt;&gt;"",'[1]INVESTIGADOR_Otras situaciones '!$M133&lt;&gt;0),'[1]INVESTIGADOR_Otras situaciones '!$M133,""),IF($A135="TOTAL",SUM(INDIRECT("H4:H"&amp;ROW()-1)),""))</f>
        <v/>
      </c>
      <c r="I135" s="3" t="str">
        <f ca="1">IF(AND($A135&lt;&gt;"",$A135&lt;&gt;"TOTAL"),IF(AND('[1]INVESTIGADOR_Otras situaciones '!$O133&lt;&gt;"",'[1]INVESTIGADOR_Otras situaciones '!$O133&lt;&gt;0),'[1]INVESTIGADOR_Otras situaciones '!$O133,""),IF($A135="TOTAL",SUM(INDIRECT("I4:I"&amp;ROW()-1)),""))</f>
        <v/>
      </c>
      <c r="J135" s="3" t="str">
        <f t="shared" ca="1" si="40"/>
        <v/>
      </c>
      <c r="K135" s="3" t="str">
        <f ca="1">IF(AND($A135&lt;&gt;"",$A135&lt;&gt;"TOTAL"),IF(AND('[1]INVESTIGADOR_Otras situaciones '!$R133&lt;&gt;"",'[1]INVESTIGADOR_Otras situaciones '!$R133&lt;&gt;0),'[1]INVESTIGADOR_Otras situaciones '!$R133,""),IF($A135="TOTAL",SUM(INDIRECT("K4:K"&amp;ROW()-1)),""))</f>
        <v/>
      </c>
      <c r="L135" s="3" t="str">
        <f ca="1">IF(AND($A135&lt;&gt;"",$A135&lt;&gt;"TOTAL"),IF(AND('[1]INVESTIGADOR_Otras situaciones '!$T133&lt;&gt;"",'[1]INVESTIGADOR_Otras situaciones '!$T133&lt;&gt;0),'[1]INVESTIGADOR_Otras situaciones '!$T133,""),IF($A135="TOTAL",SUM(INDIRECT("L4:L"&amp;ROW()-1)),""))</f>
        <v/>
      </c>
      <c r="M135" s="3" t="str">
        <f t="shared" ca="1" si="41"/>
        <v/>
      </c>
      <c r="N135" s="3" t="str">
        <f ca="1">IF(AND($A135&lt;&gt;"",$A135&lt;&gt;"TOTAL"),IF(AND('[1]INVESTIGADOR_Otras situaciones '!$W133&lt;&gt;"",'[1]INVESTIGADOR_Otras situaciones '!$W133&lt;&gt;0),'[1]INVESTIGADOR_Otras situaciones '!$W133,""),IF($A135="TOTAL",SUM(INDIRECT("N4:N"&amp;ROW()-1)),""))</f>
        <v/>
      </c>
      <c r="O135" s="3" t="str">
        <f ca="1">IF(AND($A135&lt;&gt;"",$A135&lt;&gt;"TOTAL"),IF(AND('[1]INVESTIGADOR_Otras situaciones '!$Y133&lt;&gt;"",'[1]INVESTIGADOR_Otras situaciones '!$Y133&lt;&gt;0),'[1]INVESTIGADOR_Otras situaciones '!$Y133,""),IF($A135="TOTAL",SUM(INDIRECT("O4:O"&amp;ROW()-1)),""))</f>
        <v/>
      </c>
      <c r="P135" s="3" t="str">
        <f t="shared" ca="1" si="42"/>
        <v/>
      </c>
      <c r="Q135" s="3" t="str">
        <f ca="1">IF(AND($A135&lt;&gt;"",$A135&lt;&gt;"TOTAL"),IF(AND('[1]INVESTIGADOR_Otras situaciones '!$AB133&lt;&gt;"",'[1]INVESTIGADOR_Otras situaciones '!$AB133&lt;&gt;0),'[1]INVESTIGADOR_Otras situaciones '!$AB133,""),IF($A135="TOTAL",SUM(INDIRECT("Q4:Q"&amp;ROW()-1)),""))</f>
        <v/>
      </c>
      <c r="R135" s="3" t="str">
        <f ca="1">IF(AND($A135&lt;&gt;"",$A135&lt;&gt;"TOTAL"),IF(AND('[1]INVESTIGADOR_Otras situaciones '!$AD133&lt;&gt;"",'[1]INVESTIGADOR_Otras situaciones '!$AD133&lt;&gt;0),'[1]INVESTIGADOR_Otras situaciones '!$AD133,""),IF($A135="TOTAL",SUM(INDIRECT("R4:R"&amp;ROW()-1)),""))</f>
        <v/>
      </c>
      <c r="S135" s="3" t="str">
        <f t="shared" ca="1" si="43"/>
        <v/>
      </c>
      <c r="T135" s="3" t="str">
        <f ca="1">IF(AND($A135&lt;&gt;"",$A135&lt;&gt;"TOTAL"),IF(AND('[1]INVESTIGADOR_Otras situaciones '!$AG133&lt;&gt;"",'[1]INVESTIGADOR_Otras situaciones '!$AG133&lt;&gt;0),'[1]INVESTIGADOR_Otras situaciones '!$AG133,""),IF($A135="TOTAL",SUM(INDIRECT("T4:T"&amp;ROW()-1)),""))</f>
        <v/>
      </c>
      <c r="U135" s="3" t="str">
        <f ca="1">IF(AND($A135&lt;&gt;"",$A135&lt;&gt;"TOTAL"),IF(AND('[1]INVESTIGADOR_Otras situaciones '!$AI133&lt;&gt;"",'[1]INVESTIGADOR_Otras situaciones '!$AI133&lt;&gt;0),'[1]INVESTIGADOR_Otras situaciones '!$AI133,""),IF($A135="TOTAL",SUM(INDIRECT("U4:U"&amp;ROW()-1)),""))</f>
        <v/>
      </c>
      <c r="V135" s="3" t="str">
        <f t="shared" ca="1" si="44"/>
        <v/>
      </c>
      <c r="W135" s="3" t="str">
        <f ca="1">IF(AND($A135&lt;&gt;"",$A135&lt;&gt;"TOTAL"),IF(AND('[1]INVESTIGADOR_Otras situaciones '!$AL133&lt;&gt;"",'[1]INVESTIGADOR_Otras situaciones '!$AL133&lt;&gt;0),'[1]INVESTIGADOR_Otras situaciones '!$AL133,""),IF($A135="TOTAL",SUM(INDIRECT("W4:W"&amp;ROW()-1)),""))</f>
        <v/>
      </c>
      <c r="X135" s="3" t="str">
        <f ca="1">IF(AND($A135&lt;&gt;"",$A135&lt;&gt;"TOTAL"),IF(AND('[1]INVESTIGADOR_Otras situaciones '!$AN133&lt;&gt;"",'[1]INVESTIGADOR_Otras situaciones '!$AN133&lt;&gt;0),'[1]INVESTIGADOR_Otras situaciones '!$AN133,""),IF($A135="TOTAL",SUM(INDIRECT("X4:X"&amp;ROW()-1)),""))</f>
        <v/>
      </c>
      <c r="Y135" s="3" t="str">
        <f t="shared" ca="1" si="45"/>
        <v/>
      </c>
      <c r="Z135" s="3" t="str">
        <f ca="1">IF(AND($A135&lt;&gt;"",$A135&lt;&gt;"TOTAL"),IF(AND('[1]INVESTIGADOR_Otras situaciones '!$AQ133&lt;&gt;"",'[1]INVESTIGADOR_Otras situaciones '!$AQ133&lt;&gt;0),'[1]INVESTIGADOR_Otras situaciones '!$AQ133,""),IF($A135="TOTAL",SUM(INDIRECT("Z4:Z"&amp;ROW()-1)),""))</f>
        <v/>
      </c>
      <c r="AA135" s="3" t="str">
        <f ca="1">IF(AND($A135&lt;&gt;"",$A135&lt;&gt;"TOTAL"),IF(AND('[1]INVESTIGADOR_Otras situaciones '!$AS133&lt;&gt;"",'[1]INVESTIGADOR_Otras situaciones '!$AS133&lt;&gt;0),'[1]INVESTIGADOR_Otras situaciones '!$AS133,""),IF($A135="TOTAL",SUM(INDIRECT("AA4:AA"&amp;ROW()-1)),""))</f>
        <v/>
      </c>
      <c r="AB135" s="3" t="str">
        <f t="shared" ca="1" si="46"/>
        <v/>
      </c>
      <c r="AC135" s="3" t="str">
        <f ca="1">IF(AND($A135&lt;&gt;"",$A135&lt;&gt;"TOTAL"),IF(AND('[1]INVESTIGADOR_Otras situaciones '!$AV133&lt;&gt;"",'[1]INVESTIGADOR_Otras situaciones '!$AV133&lt;&gt;0),'[1]INVESTIGADOR_Otras situaciones '!$AV133,""),IF($A135="TOTAL",SUM(INDIRECT("AC4:AC"&amp;ROW()-1)),""))</f>
        <v/>
      </c>
      <c r="AD135" s="3" t="str">
        <f ca="1">IF(AND($A135&lt;&gt;"",$A135&lt;&gt;"TOTAL"),IF(AND('[1]INVESTIGADOR_Otras situaciones '!$AX133&lt;&gt;"",'[1]INVESTIGADOR_Otras situaciones '!$AX133&lt;&gt;0),'[1]INVESTIGADOR_Otras situaciones '!$AX133,""),IF($A135="TOTAL",SUM(INDIRECT("AD4:AD"&amp;ROW()-1)),""))</f>
        <v/>
      </c>
      <c r="AE135" s="3" t="str">
        <f t="shared" ca="1" si="47"/>
        <v/>
      </c>
      <c r="AF135" s="3" t="str">
        <f ca="1">IF(AND($A135&lt;&gt;"",$A135&lt;&gt;"TOTAL"),IF(AND('[1]INVESTIGADOR_Otras situaciones '!$BA133&lt;&gt;"",'[1]INVESTIGADOR_Otras situaciones '!$BA133&lt;&gt;0),'[1]INVESTIGADOR_Otras situaciones '!$BA133,""),IF($A135="TOTAL",SUM(INDIRECT("AF4:AF"&amp;ROW()-1)),""))</f>
        <v/>
      </c>
      <c r="AG135" s="3" t="str">
        <f ca="1">IF(AND($A135&lt;&gt;"",$A135&lt;&gt;"TOTAL"),IF(AND('[1]INVESTIGADOR_Otras situaciones '!$BC133&lt;&gt;"",'[1]INVESTIGADOR_Otras situaciones '!$BC133&lt;&gt;0),'[1]INVESTIGADOR_Otras situaciones '!$BC133,""),IF($A135="TOTAL",SUM(INDIRECT("AG4:AG"&amp;ROW()-1)),""))</f>
        <v/>
      </c>
      <c r="AH135" s="3" t="str">
        <f t="shared" ca="1" si="48"/>
        <v/>
      </c>
      <c r="AI135" s="3" t="str">
        <f ca="1">IF(AND($A135&lt;&gt;"",$A135&lt;&gt;"TOTAL"),IF(AND('[1]INVESTIGADOR_Otras situaciones '!$BF133&lt;&gt;"",'[1]INVESTIGADOR_Otras situaciones '!$BF133&lt;&gt;0),'[1]INVESTIGADOR_Otras situaciones '!$BF133,""),IF($A135="TOTAL",SUM(INDIRECT("AI4:AI"&amp;ROW()-1)),""))</f>
        <v/>
      </c>
      <c r="AJ135" s="3" t="str">
        <f ca="1">IF(AND($A135&lt;&gt;"",$A135&lt;&gt;"TOTAL"),IF(AND('[1]INVESTIGADOR_Otras situaciones '!$BH133&lt;&gt;"",'[1]INVESTIGADOR_Otras situaciones '!$BH133&lt;&gt;0),'[1]INVESTIGADOR_Otras situaciones '!$BH133,""),IF($A135="TOTAL",SUM(INDIRECT("AJ4:AJ"&amp;ROW()-1)),""))</f>
        <v/>
      </c>
      <c r="AK135" s="3" t="str">
        <f t="shared" ca="1" si="49"/>
        <v/>
      </c>
      <c r="AL135" s="3" t="str">
        <f ca="1">IF(AND($A135&lt;&gt;"",$A135&lt;&gt;"TOTAL"),IF(AND('[1]INVESTIGADOR_Otras situaciones '!$BK133&lt;&gt;"",'[1]INVESTIGADOR_Otras situaciones '!$BK133&lt;&gt;0),'[1]INVESTIGADOR_Otras situaciones '!$BK133,""),IF($A135="TOTAL",SUM(INDIRECT("AL4:AL"&amp;ROW()-1)),""))</f>
        <v/>
      </c>
      <c r="AM135" s="3" t="str">
        <f ca="1">IF(AND($A135&lt;&gt;"",$A135&lt;&gt;"TOTAL"),IF(AND('[1]INVESTIGADOR_Otras situaciones '!$BM133&lt;&gt;"",'[1]INVESTIGADOR_Otras situaciones '!$BM133&lt;&gt;0),'[1]INVESTIGADOR_Otras situaciones '!$BM133,""),IF($A135="TOTAL",SUM(INDIRECT("AM4:AM"&amp;ROW()-1)),""))</f>
        <v/>
      </c>
      <c r="AN135" s="3" t="str">
        <f t="shared" ca="1" si="50"/>
        <v/>
      </c>
      <c r="AO135" s="3" t="str">
        <f ca="1">IF(AND($A135&lt;&gt;"",$A135&lt;&gt;"TOTAL"),IF(AND('[1]INVESTIGADOR_Otras situaciones '!$BP133&lt;&gt;"",'[1]INVESTIGADOR_Otras situaciones '!$BP133&lt;&gt;0),'[1]INVESTIGADOR_Otras situaciones '!$BP133,""),IF($A135="TOTAL",SUM(INDIRECT("AO4:AO"&amp;ROW()-1)),""))</f>
        <v/>
      </c>
      <c r="AP135" s="3" t="str">
        <f ca="1">IF(AND($A135&lt;&gt;"",$A135&lt;&gt;"TOTAL"),IF(AND('[1]INVESTIGADOR_Otras situaciones '!$BR133&lt;&gt;"",'[1]INVESTIGADOR_Otras situaciones '!$BR133&lt;&gt;0),'[1]INVESTIGADOR_Otras situaciones '!$BR133,""),IF($A135="TOTAL",SUM(INDIRECT("AP4:AP"&amp;ROW()-1)),""))</f>
        <v/>
      </c>
      <c r="AQ135" s="3" t="str">
        <f t="shared" ca="1" si="51"/>
        <v/>
      </c>
      <c r="AR135" s="3" t="str">
        <f ca="1">IF(AND($A135&lt;&gt;"",$A135&lt;&gt;"TOTAL"),IF(AND('[1]INVESTIGADOR_Otras situaciones '!$BU133&lt;&gt;"",'[1]INVESTIGADOR_Otras situaciones '!$BU133&lt;&gt;0),'[1]INVESTIGADOR_Otras situaciones '!$BU133,""),IF($A135="TOTAL",SUM(INDIRECT("AR4:AR"&amp;ROW()-1)),""))</f>
        <v/>
      </c>
      <c r="AS135" s="3" t="str">
        <f ca="1">IF(AND($A135&lt;&gt;"",$A135&lt;&gt;"TOTAL"),IF(AND('[1]INVESTIGADOR_Otras situaciones '!$BW133&lt;&gt;"",'[1]INVESTIGADOR_Otras situaciones '!$BW133&lt;&gt;0),'[1]INVESTIGADOR_Otras situaciones '!$BW133,""),IF($A135="TOTAL",SUM(INDIRECT("AS4:AS"&amp;ROW()-1)),""))</f>
        <v/>
      </c>
      <c r="AT135" s="3" t="str">
        <f t="shared" ca="1" si="52"/>
        <v/>
      </c>
      <c r="AU135" s="3" t="str">
        <f ca="1">IF(AND($A135&lt;&gt;"",$A135&lt;&gt;"TOTAL"),IF(AND('[1]INVESTIGADOR_Otras situaciones '!$BZ133&lt;&gt;"",'[1]INVESTIGADOR_Otras situaciones '!$BZ133&lt;&gt;0),'[1]INVESTIGADOR_Otras situaciones '!$BZ133,""),IF($A135="TOTAL",SUM(INDIRECT("AU4:AU"&amp;ROW()-1)),""))</f>
        <v/>
      </c>
      <c r="AV135" s="3" t="str">
        <f ca="1">IF(AND($A135&lt;&gt;"",$A135&lt;&gt;"TOTAL"),IF(AND('[1]INVESTIGADOR_Otras situaciones '!$CB133&lt;&gt;"",'[1]INVESTIGADOR_Otras situaciones '!$CB133&lt;&gt;0),'[1]INVESTIGADOR_Otras situaciones '!$CB133,""),IF($A135="TOTAL",SUM(INDIRECT("AV4:AV"&amp;ROW()-1)),""))</f>
        <v/>
      </c>
      <c r="AW135" s="3" t="str">
        <f t="shared" ca="1" si="53"/>
        <v/>
      </c>
      <c r="AX135" s="3" t="str">
        <f ca="1">IF(AND($A135&lt;&gt;"",$A135&lt;&gt;"TOTAL"),IF(AND('[1]INVESTIGADOR_Otras situaciones '!$CE133&lt;&gt;"",'[1]INVESTIGADOR_Otras situaciones '!$CE133&lt;&gt;0),'[1]INVESTIGADOR_Otras situaciones '!$CE133,""),IF($A135="TOTAL",SUM(INDIRECT("AX4:AX"&amp;ROW()-1)),""))</f>
        <v/>
      </c>
      <c r="AY135" s="3" t="str">
        <f ca="1">IF(AND($A135&lt;&gt;"",$A135&lt;&gt;"TOTAL"),IF(AND('[1]INVESTIGADOR_Otras situaciones '!$CG133&lt;&gt;"",'[1]INVESTIGADOR_Otras situaciones '!$CG133&lt;&gt;0),'[1]INVESTIGADOR_Otras situaciones '!$CG133,""),IF($A135="TOTAL",SUM(INDIRECT("AY4:AY"&amp;ROW()-1)),""))</f>
        <v/>
      </c>
      <c r="AZ135" s="3" t="str">
        <f t="shared" ca="1" si="54"/>
        <v/>
      </c>
      <c r="BA135" s="3" t="str">
        <f ca="1">IF(AND($A135&lt;&gt;"",$A135&lt;&gt;"TOTAL"),IF(AND('[1]INVESTIGADOR_Otras situaciones '!$CJ133&lt;&gt;"",'[1]INVESTIGADOR_Otras situaciones '!$CJ133&lt;&gt;0),'[1]INVESTIGADOR_Otras situaciones '!$CJ133,""),IF($A135="TOTAL",SUM(INDIRECT("BA4:BA"&amp;ROW()-1)),""))</f>
        <v/>
      </c>
      <c r="BB135" s="3" t="str">
        <f ca="1">IF(AND($A135&lt;&gt;"",$A135&lt;&gt;"TOTAL"),IF(AND('[1]INVESTIGADOR_Otras situaciones '!$CL133&lt;&gt;"",'[1]INVESTIGADOR_Otras situaciones '!$CL133&lt;&gt;0),'[1]INVESTIGADOR_Otras situaciones '!$CL133,""),IF($A135="TOTAL",SUM(INDIRECT("BB4:BB"&amp;ROW()-1)),""))</f>
        <v/>
      </c>
      <c r="BC135" s="3" t="str">
        <f t="shared" ca="1" si="55"/>
        <v/>
      </c>
      <c r="BD135" s="3" t="str">
        <f ca="1">IF(AND($A135&lt;&gt;"",$A135&lt;&gt;"TOTAL"),IF(AND('[1]INVESTIGADOR_Otras situaciones '!$CO133&lt;&gt;"",'[1]INVESTIGADOR_Otras situaciones '!$CO133&lt;&gt;0),'[1]INVESTIGADOR_Otras situaciones '!$CO133,""),IF($A135="TOTAL",SUM(INDIRECT("BD4:BD"&amp;ROW()-1)),""))</f>
        <v/>
      </c>
      <c r="BE135" s="3" t="str">
        <f ca="1">IF(AND($A135&lt;&gt;"",$A135&lt;&gt;"TOTAL"),IF(AND('[1]INVESTIGADOR_Otras situaciones '!$CQ133&lt;&gt;"",'[1]INVESTIGADOR_Otras situaciones '!$CQ133&lt;&gt;0),'[1]INVESTIGADOR_Otras situaciones '!$CQ133,""),IF($A135="TOTAL",SUM(INDIRECT("BE4:BE"&amp;ROW()-1)),""))</f>
        <v/>
      </c>
      <c r="BF135" s="3" t="str">
        <f t="shared" ca="1" si="56"/>
        <v/>
      </c>
    </row>
    <row r="136" spans="1:58" x14ac:dyDescent="0.2">
      <c r="A136" s="25" t="str">
        <f>IF('[1]INVESTIGADOR_Otras situaciones '!$B134&lt;&gt;"",'[1]INVESTIGADOR_Otras situaciones '!$B134,IF(AND('[1]INVESTIGADOR_Otras situaciones '!$B134="",'[1]INVESTIGADOR_Otras situaciones '!$B135="",'[1]INVESTIGADOR_Otras situaciones '!$B133=""),"","TOTAL"))</f>
        <v/>
      </c>
      <c r="B136" s="3" t="str">
        <f ca="1">IF(AND($A136&lt;&gt;"",$A136&lt;&gt;"TOTAL"),IF(AND('[1]INVESTIGADOR_Otras situaciones '!$C134&lt;&gt;"",'[1]INVESTIGADOR_Otras situaciones '!$C134&lt;&gt;0),'[1]INVESTIGADOR_Otras situaciones '!$C134,""),IF($A136="TOTAL",SUM(INDIRECT("B4:B"&amp;ROW()-1)),""))</f>
        <v/>
      </c>
      <c r="C136" s="3" t="str">
        <f ca="1">IF(AND($A136&lt;&gt;"",$A136&lt;&gt;"TOTAL"),IF(AND('[1]INVESTIGADOR_Otras situaciones '!$E134&lt;&gt;"",'[1]INVESTIGADOR_Otras situaciones '!$E134&lt;&gt;0),'[1]INVESTIGADOR_Otras situaciones '!$E134,""),IF($A136="TOTAL",SUM(INDIRECT("C4:C"&amp;ROW()-1)),""))</f>
        <v/>
      </c>
      <c r="D136" s="3" t="str">
        <f t="shared" ca="1" si="38"/>
        <v/>
      </c>
      <c r="E136" s="3" t="str">
        <f ca="1">IF(AND($A136&lt;&gt;"",$A136&lt;&gt;"TOTAL"),IF(AND('[1]INVESTIGADOR_Otras situaciones '!$H134&lt;&gt;"",'[1]INVESTIGADOR_Otras situaciones '!$H134&lt;&gt;0),'[1]INVESTIGADOR_Otras situaciones '!$H134,""),IF($A136="TOTAL",SUM(INDIRECT("E4:E"&amp;ROW()-1)),""))</f>
        <v/>
      </c>
      <c r="F136" s="3" t="str">
        <f ca="1">IF(AND($A136&lt;&gt;"",$A136&lt;&gt;"TOTAL"),IF(AND('[1]INVESTIGADOR_Otras situaciones '!$J134&lt;&gt;"",'[1]INVESTIGADOR_Otras situaciones '!$J134&lt;&gt;0),'[1]INVESTIGADOR_Otras situaciones '!$J134,""),IF($A136="TOTAL",SUM(INDIRECT("F4:F"&amp;ROW()-1)),""))</f>
        <v/>
      </c>
      <c r="G136" s="3" t="str">
        <f t="shared" ca="1" si="39"/>
        <v/>
      </c>
      <c r="H136" s="3" t="str">
        <f ca="1">IF(AND($A136&lt;&gt;"",$A136&lt;&gt;"TOTAL"),IF(AND('[1]INVESTIGADOR_Otras situaciones '!$M134&lt;&gt;"",'[1]INVESTIGADOR_Otras situaciones '!$M134&lt;&gt;0),'[1]INVESTIGADOR_Otras situaciones '!$M134,""),IF($A136="TOTAL",SUM(INDIRECT("H4:H"&amp;ROW()-1)),""))</f>
        <v/>
      </c>
      <c r="I136" s="3" t="str">
        <f ca="1">IF(AND($A136&lt;&gt;"",$A136&lt;&gt;"TOTAL"),IF(AND('[1]INVESTIGADOR_Otras situaciones '!$O134&lt;&gt;"",'[1]INVESTIGADOR_Otras situaciones '!$O134&lt;&gt;0),'[1]INVESTIGADOR_Otras situaciones '!$O134,""),IF($A136="TOTAL",SUM(INDIRECT("I4:I"&amp;ROW()-1)),""))</f>
        <v/>
      </c>
      <c r="J136" s="3" t="str">
        <f t="shared" ca="1" si="40"/>
        <v/>
      </c>
      <c r="K136" s="3" t="str">
        <f ca="1">IF(AND($A136&lt;&gt;"",$A136&lt;&gt;"TOTAL"),IF(AND('[1]INVESTIGADOR_Otras situaciones '!$R134&lt;&gt;"",'[1]INVESTIGADOR_Otras situaciones '!$R134&lt;&gt;0),'[1]INVESTIGADOR_Otras situaciones '!$R134,""),IF($A136="TOTAL",SUM(INDIRECT("K4:K"&amp;ROW()-1)),""))</f>
        <v/>
      </c>
      <c r="L136" s="3" t="str">
        <f ca="1">IF(AND($A136&lt;&gt;"",$A136&lt;&gt;"TOTAL"),IF(AND('[1]INVESTIGADOR_Otras situaciones '!$T134&lt;&gt;"",'[1]INVESTIGADOR_Otras situaciones '!$T134&lt;&gt;0),'[1]INVESTIGADOR_Otras situaciones '!$T134,""),IF($A136="TOTAL",SUM(INDIRECT("L4:L"&amp;ROW()-1)),""))</f>
        <v/>
      </c>
      <c r="M136" s="3" t="str">
        <f t="shared" ca="1" si="41"/>
        <v/>
      </c>
      <c r="N136" s="3" t="str">
        <f ca="1">IF(AND($A136&lt;&gt;"",$A136&lt;&gt;"TOTAL"),IF(AND('[1]INVESTIGADOR_Otras situaciones '!$W134&lt;&gt;"",'[1]INVESTIGADOR_Otras situaciones '!$W134&lt;&gt;0),'[1]INVESTIGADOR_Otras situaciones '!$W134,""),IF($A136="TOTAL",SUM(INDIRECT("N4:N"&amp;ROW()-1)),""))</f>
        <v/>
      </c>
      <c r="O136" s="3" t="str">
        <f ca="1">IF(AND($A136&lt;&gt;"",$A136&lt;&gt;"TOTAL"),IF(AND('[1]INVESTIGADOR_Otras situaciones '!$Y134&lt;&gt;"",'[1]INVESTIGADOR_Otras situaciones '!$Y134&lt;&gt;0),'[1]INVESTIGADOR_Otras situaciones '!$Y134,""),IF($A136="TOTAL",SUM(INDIRECT("O4:O"&amp;ROW()-1)),""))</f>
        <v/>
      </c>
      <c r="P136" s="3" t="str">
        <f t="shared" ca="1" si="42"/>
        <v/>
      </c>
      <c r="Q136" s="3" t="str">
        <f ca="1">IF(AND($A136&lt;&gt;"",$A136&lt;&gt;"TOTAL"),IF(AND('[1]INVESTIGADOR_Otras situaciones '!$AB134&lt;&gt;"",'[1]INVESTIGADOR_Otras situaciones '!$AB134&lt;&gt;0),'[1]INVESTIGADOR_Otras situaciones '!$AB134,""),IF($A136="TOTAL",SUM(INDIRECT("Q4:Q"&amp;ROW()-1)),""))</f>
        <v/>
      </c>
      <c r="R136" s="3" t="str">
        <f ca="1">IF(AND($A136&lt;&gt;"",$A136&lt;&gt;"TOTAL"),IF(AND('[1]INVESTIGADOR_Otras situaciones '!$AD134&lt;&gt;"",'[1]INVESTIGADOR_Otras situaciones '!$AD134&lt;&gt;0),'[1]INVESTIGADOR_Otras situaciones '!$AD134,""),IF($A136="TOTAL",SUM(INDIRECT("R4:R"&amp;ROW()-1)),""))</f>
        <v/>
      </c>
      <c r="S136" s="3" t="str">
        <f t="shared" ca="1" si="43"/>
        <v/>
      </c>
      <c r="T136" s="3" t="str">
        <f ca="1">IF(AND($A136&lt;&gt;"",$A136&lt;&gt;"TOTAL"),IF(AND('[1]INVESTIGADOR_Otras situaciones '!$AG134&lt;&gt;"",'[1]INVESTIGADOR_Otras situaciones '!$AG134&lt;&gt;0),'[1]INVESTIGADOR_Otras situaciones '!$AG134,""),IF($A136="TOTAL",SUM(INDIRECT("T4:T"&amp;ROW()-1)),""))</f>
        <v/>
      </c>
      <c r="U136" s="3" t="str">
        <f ca="1">IF(AND($A136&lt;&gt;"",$A136&lt;&gt;"TOTAL"),IF(AND('[1]INVESTIGADOR_Otras situaciones '!$AI134&lt;&gt;"",'[1]INVESTIGADOR_Otras situaciones '!$AI134&lt;&gt;0),'[1]INVESTIGADOR_Otras situaciones '!$AI134,""),IF($A136="TOTAL",SUM(INDIRECT("U4:U"&amp;ROW()-1)),""))</f>
        <v/>
      </c>
      <c r="V136" s="3" t="str">
        <f t="shared" ca="1" si="44"/>
        <v/>
      </c>
      <c r="W136" s="3" t="str">
        <f ca="1">IF(AND($A136&lt;&gt;"",$A136&lt;&gt;"TOTAL"),IF(AND('[1]INVESTIGADOR_Otras situaciones '!$AL134&lt;&gt;"",'[1]INVESTIGADOR_Otras situaciones '!$AL134&lt;&gt;0),'[1]INVESTIGADOR_Otras situaciones '!$AL134,""),IF($A136="TOTAL",SUM(INDIRECT("W4:W"&amp;ROW()-1)),""))</f>
        <v/>
      </c>
      <c r="X136" s="3" t="str">
        <f ca="1">IF(AND($A136&lt;&gt;"",$A136&lt;&gt;"TOTAL"),IF(AND('[1]INVESTIGADOR_Otras situaciones '!$AN134&lt;&gt;"",'[1]INVESTIGADOR_Otras situaciones '!$AN134&lt;&gt;0),'[1]INVESTIGADOR_Otras situaciones '!$AN134,""),IF($A136="TOTAL",SUM(INDIRECT("X4:X"&amp;ROW()-1)),""))</f>
        <v/>
      </c>
      <c r="Y136" s="3" t="str">
        <f t="shared" ca="1" si="45"/>
        <v/>
      </c>
      <c r="Z136" s="3" t="str">
        <f ca="1">IF(AND($A136&lt;&gt;"",$A136&lt;&gt;"TOTAL"),IF(AND('[1]INVESTIGADOR_Otras situaciones '!$AQ134&lt;&gt;"",'[1]INVESTIGADOR_Otras situaciones '!$AQ134&lt;&gt;0),'[1]INVESTIGADOR_Otras situaciones '!$AQ134,""),IF($A136="TOTAL",SUM(INDIRECT("Z4:Z"&amp;ROW()-1)),""))</f>
        <v/>
      </c>
      <c r="AA136" s="3" t="str">
        <f ca="1">IF(AND($A136&lt;&gt;"",$A136&lt;&gt;"TOTAL"),IF(AND('[1]INVESTIGADOR_Otras situaciones '!$AS134&lt;&gt;"",'[1]INVESTIGADOR_Otras situaciones '!$AS134&lt;&gt;0),'[1]INVESTIGADOR_Otras situaciones '!$AS134,""),IF($A136="TOTAL",SUM(INDIRECT("AA4:AA"&amp;ROW()-1)),""))</f>
        <v/>
      </c>
      <c r="AB136" s="3" t="str">
        <f t="shared" ca="1" si="46"/>
        <v/>
      </c>
      <c r="AC136" s="3" t="str">
        <f ca="1">IF(AND($A136&lt;&gt;"",$A136&lt;&gt;"TOTAL"),IF(AND('[1]INVESTIGADOR_Otras situaciones '!$AV134&lt;&gt;"",'[1]INVESTIGADOR_Otras situaciones '!$AV134&lt;&gt;0),'[1]INVESTIGADOR_Otras situaciones '!$AV134,""),IF($A136="TOTAL",SUM(INDIRECT("AC4:AC"&amp;ROW()-1)),""))</f>
        <v/>
      </c>
      <c r="AD136" s="3" t="str">
        <f ca="1">IF(AND($A136&lt;&gt;"",$A136&lt;&gt;"TOTAL"),IF(AND('[1]INVESTIGADOR_Otras situaciones '!$AX134&lt;&gt;"",'[1]INVESTIGADOR_Otras situaciones '!$AX134&lt;&gt;0),'[1]INVESTIGADOR_Otras situaciones '!$AX134,""),IF($A136="TOTAL",SUM(INDIRECT("AD4:AD"&amp;ROW()-1)),""))</f>
        <v/>
      </c>
      <c r="AE136" s="3" t="str">
        <f t="shared" ca="1" si="47"/>
        <v/>
      </c>
      <c r="AF136" s="3" t="str">
        <f ca="1">IF(AND($A136&lt;&gt;"",$A136&lt;&gt;"TOTAL"),IF(AND('[1]INVESTIGADOR_Otras situaciones '!$BA134&lt;&gt;"",'[1]INVESTIGADOR_Otras situaciones '!$BA134&lt;&gt;0),'[1]INVESTIGADOR_Otras situaciones '!$BA134,""),IF($A136="TOTAL",SUM(INDIRECT("AF4:AF"&amp;ROW()-1)),""))</f>
        <v/>
      </c>
      <c r="AG136" s="3" t="str">
        <f ca="1">IF(AND($A136&lt;&gt;"",$A136&lt;&gt;"TOTAL"),IF(AND('[1]INVESTIGADOR_Otras situaciones '!$BC134&lt;&gt;"",'[1]INVESTIGADOR_Otras situaciones '!$BC134&lt;&gt;0),'[1]INVESTIGADOR_Otras situaciones '!$BC134,""),IF($A136="TOTAL",SUM(INDIRECT("AG4:AG"&amp;ROW()-1)),""))</f>
        <v/>
      </c>
      <c r="AH136" s="3" t="str">
        <f t="shared" ca="1" si="48"/>
        <v/>
      </c>
      <c r="AI136" s="3" t="str">
        <f ca="1">IF(AND($A136&lt;&gt;"",$A136&lt;&gt;"TOTAL"),IF(AND('[1]INVESTIGADOR_Otras situaciones '!$BF134&lt;&gt;"",'[1]INVESTIGADOR_Otras situaciones '!$BF134&lt;&gt;0),'[1]INVESTIGADOR_Otras situaciones '!$BF134,""),IF($A136="TOTAL",SUM(INDIRECT("AI4:AI"&amp;ROW()-1)),""))</f>
        <v/>
      </c>
      <c r="AJ136" s="3" t="str">
        <f ca="1">IF(AND($A136&lt;&gt;"",$A136&lt;&gt;"TOTAL"),IF(AND('[1]INVESTIGADOR_Otras situaciones '!$BH134&lt;&gt;"",'[1]INVESTIGADOR_Otras situaciones '!$BH134&lt;&gt;0),'[1]INVESTIGADOR_Otras situaciones '!$BH134,""),IF($A136="TOTAL",SUM(INDIRECT("AJ4:AJ"&amp;ROW()-1)),""))</f>
        <v/>
      </c>
      <c r="AK136" s="3" t="str">
        <f t="shared" ca="1" si="49"/>
        <v/>
      </c>
      <c r="AL136" s="3" t="str">
        <f ca="1">IF(AND($A136&lt;&gt;"",$A136&lt;&gt;"TOTAL"),IF(AND('[1]INVESTIGADOR_Otras situaciones '!$BK134&lt;&gt;"",'[1]INVESTIGADOR_Otras situaciones '!$BK134&lt;&gt;0),'[1]INVESTIGADOR_Otras situaciones '!$BK134,""),IF($A136="TOTAL",SUM(INDIRECT("AL4:AL"&amp;ROW()-1)),""))</f>
        <v/>
      </c>
      <c r="AM136" s="3" t="str">
        <f ca="1">IF(AND($A136&lt;&gt;"",$A136&lt;&gt;"TOTAL"),IF(AND('[1]INVESTIGADOR_Otras situaciones '!$BM134&lt;&gt;"",'[1]INVESTIGADOR_Otras situaciones '!$BM134&lt;&gt;0),'[1]INVESTIGADOR_Otras situaciones '!$BM134,""),IF($A136="TOTAL",SUM(INDIRECT("AM4:AM"&amp;ROW()-1)),""))</f>
        <v/>
      </c>
      <c r="AN136" s="3" t="str">
        <f t="shared" ca="1" si="50"/>
        <v/>
      </c>
      <c r="AO136" s="3" t="str">
        <f ca="1">IF(AND($A136&lt;&gt;"",$A136&lt;&gt;"TOTAL"),IF(AND('[1]INVESTIGADOR_Otras situaciones '!$BP134&lt;&gt;"",'[1]INVESTIGADOR_Otras situaciones '!$BP134&lt;&gt;0),'[1]INVESTIGADOR_Otras situaciones '!$BP134,""),IF($A136="TOTAL",SUM(INDIRECT("AO4:AO"&amp;ROW()-1)),""))</f>
        <v/>
      </c>
      <c r="AP136" s="3" t="str">
        <f ca="1">IF(AND($A136&lt;&gt;"",$A136&lt;&gt;"TOTAL"),IF(AND('[1]INVESTIGADOR_Otras situaciones '!$BR134&lt;&gt;"",'[1]INVESTIGADOR_Otras situaciones '!$BR134&lt;&gt;0),'[1]INVESTIGADOR_Otras situaciones '!$BR134,""),IF($A136="TOTAL",SUM(INDIRECT("AP4:AP"&amp;ROW()-1)),""))</f>
        <v/>
      </c>
      <c r="AQ136" s="3" t="str">
        <f t="shared" ca="1" si="51"/>
        <v/>
      </c>
      <c r="AR136" s="3" t="str">
        <f ca="1">IF(AND($A136&lt;&gt;"",$A136&lt;&gt;"TOTAL"),IF(AND('[1]INVESTIGADOR_Otras situaciones '!$BU134&lt;&gt;"",'[1]INVESTIGADOR_Otras situaciones '!$BU134&lt;&gt;0),'[1]INVESTIGADOR_Otras situaciones '!$BU134,""),IF($A136="TOTAL",SUM(INDIRECT("AR4:AR"&amp;ROW()-1)),""))</f>
        <v/>
      </c>
      <c r="AS136" s="3" t="str">
        <f ca="1">IF(AND($A136&lt;&gt;"",$A136&lt;&gt;"TOTAL"),IF(AND('[1]INVESTIGADOR_Otras situaciones '!$BW134&lt;&gt;"",'[1]INVESTIGADOR_Otras situaciones '!$BW134&lt;&gt;0),'[1]INVESTIGADOR_Otras situaciones '!$BW134,""),IF($A136="TOTAL",SUM(INDIRECT("AS4:AS"&amp;ROW()-1)),""))</f>
        <v/>
      </c>
      <c r="AT136" s="3" t="str">
        <f t="shared" ca="1" si="52"/>
        <v/>
      </c>
      <c r="AU136" s="3" t="str">
        <f ca="1">IF(AND($A136&lt;&gt;"",$A136&lt;&gt;"TOTAL"),IF(AND('[1]INVESTIGADOR_Otras situaciones '!$BZ134&lt;&gt;"",'[1]INVESTIGADOR_Otras situaciones '!$BZ134&lt;&gt;0),'[1]INVESTIGADOR_Otras situaciones '!$BZ134,""),IF($A136="TOTAL",SUM(INDIRECT("AU4:AU"&amp;ROW()-1)),""))</f>
        <v/>
      </c>
      <c r="AV136" s="3" t="str">
        <f ca="1">IF(AND($A136&lt;&gt;"",$A136&lt;&gt;"TOTAL"),IF(AND('[1]INVESTIGADOR_Otras situaciones '!$CB134&lt;&gt;"",'[1]INVESTIGADOR_Otras situaciones '!$CB134&lt;&gt;0),'[1]INVESTIGADOR_Otras situaciones '!$CB134,""),IF($A136="TOTAL",SUM(INDIRECT("AV4:AV"&amp;ROW()-1)),""))</f>
        <v/>
      </c>
      <c r="AW136" s="3" t="str">
        <f t="shared" ca="1" si="53"/>
        <v/>
      </c>
      <c r="AX136" s="3" t="str">
        <f ca="1">IF(AND($A136&lt;&gt;"",$A136&lt;&gt;"TOTAL"),IF(AND('[1]INVESTIGADOR_Otras situaciones '!$CE134&lt;&gt;"",'[1]INVESTIGADOR_Otras situaciones '!$CE134&lt;&gt;0),'[1]INVESTIGADOR_Otras situaciones '!$CE134,""),IF($A136="TOTAL",SUM(INDIRECT("AX4:AX"&amp;ROW()-1)),""))</f>
        <v/>
      </c>
      <c r="AY136" s="3" t="str">
        <f ca="1">IF(AND($A136&lt;&gt;"",$A136&lt;&gt;"TOTAL"),IF(AND('[1]INVESTIGADOR_Otras situaciones '!$CG134&lt;&gt;"",'[1]INVESTIGADOR_Otras situaciones '!$CG134&lt;&gt;0),'[1]INVESTIGADOR_Otras situaciones '!$CG134,""),IF($A136="TOTAL",SUM(INDIRECT("AY4:AY"&amp;ROW()-1)),""))</f>
        <v/>
      </c>
      <c r="AZ136" s="3" t="str">
        <f t="shared" ca="1" si="54"/>
        <v/>
      </c>
      <c r="BA136" s="3" t="str">
        <f ca="1">IF(AND($A136&lt;&gt;"",$A136&lt;&gt;"TOTAL"),IF(AND('[1]INVESTIGADOR_Otras situaciones '!$CJ134&lt;&gt;"",'[1]INVESTIGADOR_Otras situaciones '!$CJ134&lt;&gt;0),'[1]INVESTIGADOR_Otras situaciones '!$CJ134,""),IF($A136="TOTAL",SUM(INDIRECT("BA4:BA"&amp;ROW()-1)),""))</f>
        <v/>
      </c>
      <c r="BB136" s="3" t="str">
        <f ca="1">IF(AND($A136&lt;&gt;"",$A136&lt;&gt;"TOTAL"),IF(AND('[1]INVESTIGADOR_Otras situaciones '!$CL134&lt;&gt;"",'[1]INVESTIGADOR_Otras situaciones '!$CL134&lt;&gt;0),'[1]INVESTIGADOR_Otras situaciones '!$CL134,""),IF($A136="TOTAL",SUM(INDIRECT("BB4:BB"&amp;ROW()-1)),""))</f>
        <v/>
      </c>
      <c r="BC136" s="3" t="str">
        <f t="shared" ca="1" si="55"/>
        <v/>
      </c>
      <c r="BD136" s="3" t="str">
        <f ca="1">IF(AND($A136&lt;&gt;"",$A136&lt;&gt;"TOTAL"),IF(AND('[1]INVESTIGADOR_Otras situaciones '!$CO134&lt;&gt;"",'[1]INVESTIGADOR_Otras situaciones '!$CO134&lt;&gt;0),'[1]INVESTIGADOR_Otras situaciones '!$CO134,""),IF($A136="TOTAL",SUM(INDIRECT("BD4:BD"&amp;ROW()-1)),""))</f>
        <v/>
      </c>
      <c r="BE136" s="3" t="str">
        <f ca="1">IF(AND($A136&lt;&gt;"",$A136&lt;&gt;"TOTAL"),IF(AND('[1]INVESTIGADOR_Otras situaciones '!$CQ134&lt;&gt;"",'[1]INVESTIGADOR_Otras situaciones '!$CQ134&lt;&gt;0),'[1]INVESTIGADOR_Otras situaciones '!$CQ134,""),IF($A136="TOTAL",SUM(INDIRECT("BE4:BE"&amp;ROW()-1)),""))</f>
        <v/>
      </c>
      <c r="BF136" s="3" t="str">
        <f t="shared" ca="1" si="56"/>
        <v/>
      </c>
    </row>
    <row r="137" spans="1:58" x14ac:dyDescent="0.2">
      <c r="A137" s="25" t="str">
        <f>IF('[1]INVESTIGADOR_Otras situaciones '!$B135&lt;&gt;"",'[1]INVESTIGADOR_Otras situaciones '!$B135,IF(AND('[1]INVESTIGADOR_Otras situaciones '!$B135="",'[1]INVESTIGADOR_Otras situaciones '!$B136="",'[1]INVESTIGADOR_Otras situaciones '!$B134=""),"","TOTAL"))</f>
        <v/>
      </c>
      <c r="B137" s="3" t="str">
        <f ca="1">IF(AND($A137&lt;&gt;"",$A137&lt;&gt;"TOTAL"),IF(AND('[1]INVESTIGADOR_Otras situaciones '!$C135&lt;&gt;"",'[1]INVESTIGADOR_Otras situaciones '!$C135&lt;&gt;0),'[1]INVESTIGADOR_Otras situaciones '!$C135,""),IF($A137="TOTAL",SUM(INDIRECT("B4:B"&amp;ROW()-1)),""))</f>
        <v/>
      </c>
      <c r="C137" s="3" t="str">
        <f ca="1">IF(AND($A137&lt;&gt;"",$A137&lt;&gt;"TOTAL"),IF(AND('[1]INVESTIGADOR_Otras situaciones '!$E135&lt;&gt;"",'[1]INVESTIGADOR_Otras situaciones '!$E135&lt;&gt;0),'[1]INVESTIGADOR_Otras situaciones '!$E135,""),IF($A137="TOTAL",SUM(INDIRECT("C4:C"&amp;ROW()-1)),""))</f>
        <v/>
      </c>
      <c r="D137" s="3" t="str">
        <f t="shared" ca="1" si="38"/>
        <v/>
      </c>
      <c r="E137" s="3" t="str">
        <f ca="1">IF(AND($A137&lt;&gt;"",$A137&lt;&gt;"TOTAL"),IF(AND('[1]INVESTIGADOR_Otras situaciones '!$H135&lt;&gt;"",'[1]INVESTIGADOR_Otras situaciones '!$H135&lt;&gt;0),'[1]INVESTIGADOR_Otras situaciones '!$H135,""),IF($A137="TOTAL",SUM(INDIRECT("E4:E"&amp;ROW()-1)),""))</f>
        <v/>
      </c>
      <c r="F137" s="3" t="str">
        <f ca="1">IF(AND($A137&lt;&gt;"",$A137&lt;&gt;"TOTAL"),IF(AND('[1]INVESTIGADOR_Otras situaciones '!$J135&lt;&gt;"",'[1]INVESTIGADOR_Otras situaciones '!$J135&lt;&gt;0),'[1]INVESTIGADOR_Otras situaciones '!$J135,""),IF($A137="TOTAL",SUM(INDIRECT("F4:F"&amp;ROW()-1)),""))</f>
        <v/>
      </c>
      <c r="G137" s="3" t="str">
        <f t="shared" ca="1" si="39"/>
        <v/>
      </c>
      <c r="H137" s="3" t="str">
        <f ca="1">IF(AND($A137&lt;&gt;"",$A137&lt;&gt;"TOTAL"),IF(AND('[1]INVESTIGADOR_Otras situaciones '!$M135&lt;&gt;"",'[1]INVESTIGADOR_Otras situaciones '!$M135&lt;&gt;0),'[1]INVESTIGADOR_Otras situaciones '!$M135,""),IF($A137="TOTAL",SUM(INDIRECT("H4:H"&amp;ROW()-1)),""))</f>
        <v/>
      </c>
      <c r="I137" s="3" t="str">
        <f ca="1">IF(AND($A137&lt;&gt;"",$A137&lt;&gt;"TOTAL"),IF(AND('[1]INVESTIGADOR_Otras situaciones '!$O135&lt;&gt;"",'[1]INVESTIGADOR_Otras situaciones '!$O135&lt;&gt;0),'[1]INVESTIGADOR_Otras situaciones '!$O135,""),IF($A137="TOTAL",SUM(INDIRECT("I4:I"&amp;ROW()-1)),""))</f>
        <v/>
      </c>
      <c r="J137" s="3" t="str">
        <f t="shared" ca="1" si="40"/>
        <v/>
      </c>
      <c r="K137" s="3" t="str">
        <f ca="1">IF(AND($A137&lt;&gt;"",$A137&lt;&gt;"TOTAL"),IF(AND('[1]INVESTIGADOR_Otras situaciones '!$R135&lt;&gt;"",'[1]INVESTIGADOR_Otras situaciones '!$R135&lt;&gt;0),'[1]INVESTIGADOR_Otras situaciones '!$R135,""),IF($A137="TOTAL",SUM(INDIRECT("K4:K"&amp;ROW()-1)),""))</f>
        <v/>
      </c>
      <c r="L137" s="3" t="str">
        <f ca="1">IF(AND($A137&lt;&gt;"",$A137&lt;&gt;"TOTAL"),IF(AND('[1]INVESTIGADOR_Otras situaciones '!$T135&lt;&gt;"",'[1]INVESTIGADOR_Otras situaciones '!$T135&lt;&gt;0),'[1]INVESTIGADOR_Otras situaciones '!$T135,""),IF($A137="TOTAL",SUM(INDIRECT("L4:L"&amp;ROW()-1)),""))</f>
        <v/>
      </c>
      <c r="M137" s="3" t="str">
        <f t="shared" ca="1" si="41"/>
        <v/>
      </c>
      <c r="N137" s="3" t="str">
        <f ca="1">IF(AND($A137&lt;&gt;"",$A137&lt;&gt;"TOTAL"),IF(AND('[1]INVESTIGADOR_Otras situaciones '!$W135&lt;&gt;"",'[1]INVESTIGADOR_Otras situaciones '!$W135&lt;&gt;0),'[1]INVESTIGADOR_Otras situaciones '!$W135,""),IF($A137="TOTAL",SUM(INDIRECT("N4:N"&amp;ROW()-1)),""))</f>
        <v/>
      </c>
      <c r="O137" s="3" t="str">
        <f ca="1">IF(AND($A137&lt;&gt;"",$A137&lt;&gt;"TOTAL"),IF(AND('[1]INVESTIGADOR_Otras situaciones '!$Y135&lt;&gt;"",'[1]INVESTIGADOR_Otras situaciones '!$Y135&lt;&gt;0),'[1]INVESTIGADOR_Otras situaciones '!$Y135,""),IF($A137="TOTAL",SUM(INDIRECT("O4:O"&amp;ROW()-1)),""))</f>
        <v/>
      </c>
      <c r="P137" s="3" t="str">
        <f t="shared" ca="1" si="42"/>
        <v/>
      </c>
      <c r="Q137" s="3" t="str">
        <f ca="1">IF(AND($A137&lt;&gt;"",$A137&lt;&gt;"TOTAL"),IF(AND('[1]INVESTIGADOR_Otras situaciones '!$AB135&lt;&gt;"",'[1]INVESTIGADOR_Otras situaciones '!$AB135&lt;&gt;0),'[1]INVESTIGADOR_Otras situaciones '!$AB135,""),IF($A137="TOTAL",SUM(INDIRECT("Q4:Q"&amp;ROW()-1)),""))</f>
        <v/>
      </c>
      <c r="R137" s="3" t="str">
        <f ca="1">IF(AND($A137&lt;&gt;"",$A137&lt;&gt;"TOTAL"),IF(AND('[1]INVESTIGADOR_Otras situaciones '!$AD135&lt;&gt;"",'[1]INVESTIGADOR_Otras situaciones '!$AD135&lt;&gt;0),'[1]INVESTIGADOR_Otras situaciones '!$AD135,""),IF($A137="TOTAL",SUM(INDIRECT("R4:R"&amp;ROW()-1)),""))</f>
        <v/>
      </c>
      <c r="S137" s="3" t="str">
        <f t="shared" ca="1" si="43"/>
        <v/>
      </c>
      <c r="T137" s="3" t="str">
        <f ca="1">IF(AND($A137&lt;&gt;"",$A137&lt;&gt;"TOTAL"),IF(AND('[1]INVESTIGADOR_Otras situaciones '!$AG135&lt;&gt;"",'[1]INVESTIGADOR_Otras situaciones '!$AG135&lt;&gt;0),'[1]INVESTIGADOR_Otras situaciones '!$AG135,""),IF($A137="TOTAL",SUM(INDIRECT("T4:T"&amp;ROW()-1)),""))</f>
        <v/>
      </c>
      <c r="U137" s="3" t="str">
        <f ca="1">IF(AND($A137&lt;&gt;"",$A137&lt;&gt;"TOTAL"),IF(AND('[1]INVESTIGADOR_Otras situaciones '!$AI135&lt;&gt;"",'[1]INVESTIGADOR_Otras situaciones '!$AI135&lt;&gt;0),'[1]INVESTIGADOR_Otras situaciones '!$AI135,""),IF($A137="TOTAL",SUM(INDIRECT("U4:U"&amp;ROW()-1)),""))</f>
        <v/>
      </c>
      <c r="V137" s="3" t="str">
        <f t="shared" ca="1" si="44"/>
        <v/>
      </c>
      <c r="W137" s="3" t="str">
        <f ca="1">IF(AND($A137&lt;&gt;"",$A137&lt;&gt;"TOTAL"),IF(AND('[1]INVESTIGADOR_Otras situaciones '!$AL135&lt;&gt;"",'[1]INVESTIGADOR_Otras situaciones '!$AL135&lt;&gt;0),'[1]INVESTIGADOR_Otras situaciones '!$AL135,""),IF($A137="TOTAL",SUM(INDIRECT("W4:W"&amp;ROW()-1)),""))</f>
        <v/>
      </c>
      <c r="X137" s="3" t="str">
        <f ca="1">IF(AND($A137&lt;&gt;"",$A137&lt;&gt;"TOTAL"),IF(AND('[1]INVESTIGADOR_Otras situaciones '!$AN135&lt;&gt;"",'[1]INVESTIGADOR_Otras situaciones '!$AN135&lt;&gt;0),'[1]INVESTIGADOR_Otras situaciones '!$AN135,""),IF($A137="TOTAL",SUM(INDIRECT("X4:X"&amp;ROW()-1)),""))</f>
        <v/>
      </c>
      <c r="Y137" s="3" t="str">
        <f t="shared" ca="1" si="45"/>
        <v/>
      </c>
      <c r="Z137" s="3" t="str">
        <f ca="1">IF(AND($A137&lt;&gt;"",$A137&lt;&gt;"TOTAL"),IF(AND('[1]INVESTIGADOR_Otras situaciones '!$AQ135&lt;&gt;"",'[1]INVESTIGADOR_Otras situaciones '!$AQ135&lt;&gt;0),'[1]INVESTIGADOR_Otras situaciones '!$AQ135,""),IF($A137="TOTAL",SUM(INDIRECT("Z4:Z"&amp;ROW()-1)),""))</f>
        <v/>
      </c>
      <c r="AA137" s="3" t="str">
        <f ca="1">IF(AND($A137&lt;&gt;"",$A137&lt;&gt;"TOTAL"),IF(AND('[1]INVESTIGADOR_Otras situaciones '!$AS135&lt;&gt;"",'[1]INVESTIGADOR_Otras situaciones '!$AS135&lt;&gt;0),'[1]INVESTIGADOR_Otras situaciones '!$AS135,""),IF($A137="TOTAL",SUM(INDIRECT("AA4:AA"&amp;ROW()-1)),""))</f>
        <v/>
      </c>
      <c r="AB137" s="3" t="str">
        <f t="shared" ca="1" si="46"/>
        <v/>
      </c>
      <c r="AC137" s="3" t="str">
        <f ca="1">IF(AND($A137&lt;&gt;"",$A137&lt;&gt;"TOTAL"),IF(AND('[1]INVESTIGADOR_Otras situaciones '!$AV135&lt;&gt;"",'[1]INVESTIGADOR_Otras situaciones '!$AV135&lt;&gt;0),'[1]INVESTIGADOR_Otras situaciones '!$AV135,""),IF($A137="TOTAL",SUM(INDIRECT("AC4:AC"&amp;ROW()-1)),""))</f>
        <v/>
      </c>
      <c r="AD137" s="3" t="str">
        <f ca="1">IF(AND($A137&lt;&gt;"",$A137&lt;&gt;"TOTAL"),IF(AND('[1]INVESTIGADOR_Otras situaciones '!$AX135&lt;&gt;"",'[1]INVESTIGADOR_Otras situaciones '!$AX135&lt;&gt;0),'[1]INVESTIGADOR_Otras situaciones '!$AX135,""),IF($A137="TOTAL",SUM(INDIRECT("AD4:AD"&amp;ROW()-1)),""))</f>
        <v/>
      </c>
      <c r="AE137" s="3" t="str">
        <f t="shared" ca="1" si="47"/>
        <v/>
      </c>
      <c r="AF137" s="3" t="str">
        <f ca="1">IF(AND($A137&lt;&gt;"",$A137&lt;&gt;"TOTAL"),IF(AND('[1]INVESTIGADOR_Otras situaciones '!$BA135&lt;&gt;"",'[1]INVESTIGADOR_Otras situaciones '!$BA135&lt;&gt;0),'[1]INVESTIGADOR_Otras situaciones '!$BA135,""),IF($A137="TOTAL",SUM(INDIRECT("AF4:AF"&amp;ROW()-1)),""))</f>
        <v/>
      </c>
      <c r="AG137" s="3" t="str">
        <f ca="1">IF(AND($A137&lt;&gt;"",$A137&lt;&gt;"TOTAL"),IF(AND('[1]INVESTIGADOR_Otras situaciones '!$BC135&lt;&gt;"",'[1]INVESTIGADOR_Otras situaciones '!$BC135&lt;&gt;0),'[1]INVESTIGADOR_Otras situaciones '!$BC135,""),IF($A137="TOTAL",SUM(INDIRECT("AG4:AG"&amp;ROW()-1)),""))</f>
        <v/>
      </c>
      <c r="AH137" s="3" t="str">
        <f t="shared" ca="1" si="48"/>
        <v/>
      </c>
      <c r="AI137" s="3" t="str">
        <f ca="1">IF(AND($A137&lt;&gt;"",$A137&lt;&gt;"TOTAL"),IF(AND('[1]INVESTIGADOR_Otras situaciones '!$BF135&lt;&gt;"",'[1]INVESTIGADOR_Otras situaciones '!$BF135&lt;&gt;0),'[1]INVESTIGADOR_Otras situaciones '!$BF135,""),IF($A137="TOTAL",SUM(INDIRECT("AI4:AI"&amp;ROW()-1)),""))</f>
        <v/>
      </c>
      <c r="AJ137" s="3" t="str">
        <f ca="1">IF(AND($A137&lt;&gt;"",$A137&lt;&gt;"TOTAL"),IF(AND('[1]INVESTIGADOR_Otras situaciones '!$BH135&lt;&gt;"",'[1]INVESTIGADOR_Otras situaciones '!$BH135&lt;&gt;0),'[1]INVESTIGADOR_Otras situaciones '!$BH135,""),IF($A137="TOTAL",SUM(INDIRECT("AJ4:AJ"&amp;ROW()-1)),""))</f>
        <v/>
      </c>
      <c r="AK137" s="3" t="str">
        <f t="shared" ca="1" si="49"/>
        <v/>
      </c>
      <c r="AL137" s="3" t="str">
        <f ca="1">IF(AND($A137&lt;&gt;"",$A137&lt;&gt;"TOTAL"),IF(AND('[1]INVESTIGADOR_Otras situaciones '!$BK135&lt;&gt;"",'[1]INVESTIGADOR_Otras situaciones '!$BK135&lt;&gt;0),'[1]INVESTIGADOR_Otras situaciones '!$BK135,""),IF($A137="TOTAL",SUM(INDIRECT("AL4:AL"&amp;ROW()-1)),""))</f>
        <v/>
      </c>
      <c r="AM137" s="3" t="str">
        <f ca="1">IF(AND($A137&lt;&gt;"",$A137&lt;&gt;"TOTAL"),IF(AND('[1]INVESTIGADOR_Otras situaciones '!$BM135&lt;&gt;"",'[1]INVESTIGADOR_Otras situaciones '!$BM135&lt;&gt;0),'[1]INVESTIGADOR_Otras situaciones '!$BM135,""),IF($A137="TOTAL",SUM(INDIRECT("AM4:AM"&amp;ROW()-1)),""))</f>
        <v/>
      </c>
      <c r="AN137" s="3" t="str">
        <f t="shared" ca="1" si="50"/>
        <v/>
      </c>
      <c r="AO137" s="3" t="str">
        <f ca="1">IF(AND($A137&lt;&gt;"",$A137&lt;&gt;"TOTAL"),IF(AND('[1]INVESTIGADOR_Otras situaciones '!$BP135&lt;&gt;"",'[1]INVESTIGADOR_Otras situaciones '!$BP135&lt;&gt;0),'[1]INVESTIGADOR_Otras situaciones '!$BP135,""),IF($A137="TOTAL",SUM(INDIRECT("AO4:AO"&amp;ROW()-1)),""))</f>
        <v/>
      </c>
      <c r="AP137" s="3" t="str">
        <f ca="1">IF(AND($A137&lt;&gt;"",$A137&lt;&gt;"TOTAL"),IF(AND('[1]INVESTIGADOR_Otras situaciones '!$BR135&lt;&gt;"",'[1]INVESTIGADOR_Otras situaciones '!$BR135&lt;&gt;0),'[1]INVESTIGADOR_Otras situaciones '!$BR135,""),IF($A137="TOTAL",SUM(INDIRECT("AP4:AP"&amp;ROW()-1)),""))</f>
        <v/>
      </c>
      <c r="AQ137" s="3" t="str">
        <f t="shared" ca="1" si="51"/>
        <v/>
      </c>
      <c r="AR137" s="3" t="str">
        <f ca="1">IF(AND($A137&lt;&gt;"",$A137&lt;&gt;"TOTAL"),IF(AND('[1]INVESTIGADOR_Otras situaciones '!$BU135&lt;&gt;"",'[1]INVESTIGADOR_Otras situaciones '!$BU135&lt;&gt;0),'[1]INVESTIGADOR_Otras situaciones '!$BU135,""),IF($A137="TOTAL",SUM(INDIRECT("AR4:AR"&amp;ROW()-1)),""))</f>
        <v/>
      </c>
      <c r="AS137" s="3" t="str">
        <f ca="1">IF(AND($A137&lt;&gt;"",$A137&lt;&gt;"TOTAL"),IF(AND('[1]INVESTIGADOR_Otras situaciones '!$BW135&lt;&gt;"",'[1]INVESTIGADOR_Otras situaciones '!$BW135&lt;&gt;0),'[1]INVESTIGADOR_Otras situaciones '!$BW135,""),IF($A137="TOTAL",SUM(INDIRECT("AS4:AS"&amp;ROW()-1)),""))</f>
        <v/>
      </c>
      <c r="AT137" s="3" t="str">
        <f t="shared" ca="1" si="52"/>
        <v/>
      </c>
      <c r="AU137" s="3" t="str">
        <f ca="1">IF(AND($A137&lt;&gt;"",$A137&lt;&gt;"TOTAL"),IF(AND('[1]INVESTIGADOR_Otras situaciones '!$BZ135&lt;&gt;"",'[1]INVESTIGADOR_Otras situaciones '!$BZ135&lt;&gt;0),'[1]INVESTIGADOR_Otras situaciones '!$BZ135,""),IF($A137="TOTAL",SUM(INDIRECT("AU4:AU"&amp;ROW()-1)),""))</f>
        <v/>
      </c>
      <c r="AV137" s="3" t="str">
        <f ca="1">IF(AND($A137&lt;&gt;"",$A137&lt;&gt;"TOTAL"),IF(AND('[1]INVESTIGADOR_Otras situaciones '!$CB135&lt;&gt;"",'[1]INVESTIGADOR_Otras situaciones '!$CB135&lt;&gt;0),'[1]INVESTIGADOR_Otras situaciones '!$CB135,""),IF($A137="TOTAL",SUM(INDIRECT("AV4:AV"&amp;ROW()-1)),""))</f>
        <v/>
      </c>
      <c r="AW137" s="3" t="str">
        <f t="shared" ca="1" si="53"/>
        <v/>
      </c>
      <c r="AX137" s="3" t="str">
        <f ca="1">IF(AND($A137&lt;&gt;"",$A137&lt;&gt;"TOTAL"),IF(AND('[1]INVESTIGADOR_Otras situaciones '!$CE135&lt;&gt;"",'[1]INVESTIGADOR_Otras situaciones '!$CE135&lt;&gt;0),'[1]INVESTIGADOR_Otras situaciones '!$CE135,""),IF($A137="TOTAL",SUM(INDIRECT("AX4:AX"&amp;ROW()-1)),""))</f>
        <v/>
      </c>
      <c r="AY137" s="3" t="str">
        <f ca="1">IF(AND($A137&lt;&gt;"",$A137&lt;&gt;"TOTAL"),IF(AND('[1]INVESTIGADOR_Otras situaciones '!$CG135&lt;&gt;"",'[1]INVESTIGADOR_Otras situaciones '!$CG135&lt;&gt;0),'[1]INVESTIGADOR_Otras situaciones '!$CG135,""),IF($A137="TOTAL",SUM(INDIRECT("AY4:AY"&amp;ROW()-1)),""))</f>
        <v/>
      </c>
      <c r="AZ137" s="3" t="str">
        <f t="shared" ca="1" si="54"/>
        <v/>
      </c>
      <c r="BA137" s="3" t="str">
        <f ca="1">IF(AND($A137&lt;&gt;"",$A137&lt;&gt;"TOTAL"),IF(AND('[1]INVESTIGADOR_Otras situaciones '!$CJ135&lt;&gt;"",'[1]INVESTIGADOR_Otras situaciones '!$CJ135&lt;&gt;0),'[1]INVESTIGADOR_Otras situaciones '!$CJ135,""),IF($A137="TOTAL",SUM(INDIRECT("BA4:BA"&amp;ROW()-1)),""))</f>
        <v/>
      </c>
      <c r="BB137" s="3" t="str">
        <f ca="1">IF(AND($A137&lt;&gt;"",$A137&lt;&gt;"TOTAL"),IF(AND('[1]INVESTIGADOR_Otras situaciones '!$CL135&lt;&gt;"",'[1]INVESTIGADOR_Otras situaciones '!$CL135&lt;&gt;0),'[1]INVESTIGADOR_Otras situaciones '!$CL135,""),IF($A137="TOTAL",SUM(INDIRECT("BB4:BB"&amp;ROW()-1)),""))</f>
        <v/>
      </c>
      <c r="BC137" s="3" t="str">
        <f t="shared" ca="1" si="55"/>
        <v/>
      </c>
      <c r="BD137" s="3" t="str">
        <f ca="1">IF(AND($A137&lt;&gt;"",$A137&lt;&gt;"TOTAL"),IF(AND('[1]INVESTIGADOR_Otras situaciones '!$CO135&lt;&gt;"",'[1]INVESTIGADOR_Otras situaciones '!$CO135&lt;&gt;0),'[1]INVESTIGADOR_Otras situaciones '!$CO135,""),IF($A137="TOTAL",SUM(INDIRECT("BD4:BD"&amp;ROW()-1)),""))</f>
        <v/>
      </c>
      <c r="BE137" s="3" t="str">
        <f ca="1">IF(AND($A137&lt;&gt;"",$A137&lt;&gt;"TOTAL"),IF(AND('[1]INVESTIGADOR_Otras situaciones '!$CQ135&lt;&gt;"",'[1]INVESTIGADOR_Otras situaciones '!$CQ135&lt;&gt;0),'[1]INVESTIGADOR_Otras situaciones '!$CQ135,""),IF($A137="TOTAL",SUM(INDIRECT("BE4:BE"&amp;ROW()-1)),""))</f>
        <v/>
      </c>
      <c r="BF137" s="3" t="str">
        <f t="shared" ca="1" si="56"/>
        <v/>
      </c>
    </row>
    <row r="138" spans="1:58" x14ac:dyDescent="0.2">
      <c r="A138" s="25" t="str">
        <f>IF('[1]INVESTIGADOR_Otras situaciones '!$B136&lt;&gt;"",'[1]INVESTIGADOR_Otras situaciones '!$B136,IF(AND('[1]INVESTIGADOR_Otras situaciones '!$B136="",'[1]INVESTIGADOR_Otras situaciones '!$B137="",'[1]INVESTIGADOR_Otras situaciones '!$B135=""),"","TOTAL"))</f>
        <v/>
      </c>
      <c r="B138" s="3" t="str">
        <f ca="1">IF(AND($A138&lt;&gt;"",$A138&lt;&gt;"TOTAL"),IF(AND('[1]INVESTIGADOR_Otras situaciones '!$C136&lt;&gt;"",'[1]INVESTIGADOR_Otras situaciones '!$C136&lt;&gt;0),'[1]INVESTIGADOR_Otras situaciones '!$C136,""),IF($A138="TOTAL",SUM(INDIRECT("B4:B"&amp;ROW()-1)),""))</f>
        <v/>
      </c>
      <c r="C138" s="3" t="str">
        <f ca="1">IF(AND($A138&lt;&gt;"",$A138&lt;&gt;"TOTAL"),IF(AND('[1]INVESTIGADOR_Otras situaciones '!$E136&lt;&gt;"",'[1]INVESTIGADOR_Otras situaciones '!$E136&lt;&gt;0),'[1]INVESTIGADOR_Otras situaciones '!$E136,""),IF($A138="TOTAL",SUM(INDIRECT("C4:C"&amp;ROW()-1)),""))</f>
        <v/>
      </c>
      <c r="D138" s="3" t="str">
        <f t="shared" ca="1" si="38"/>
        <v/>
      </c>
      <c r="E138" s="3" t="str">
        <f ca="1">IF(AND($A138&lt;&gt;"",$A138&lt;&gt;"TOTAL"),IF(AND('[1]INVESTIGADOR_Otras situaciones '!$H136&lt;&gt;"",'[1]INVESTIGADOR_Otras situaciones '!$H136&lt;&gt;0),'[1]INVESTIGADOR_Otras situaciones '!$H136,""),IF($A138="TOTAL",SUM(INDIRECT("E4:E"&amp;ROW()-1)),""))</f>
        <v/>
      </c>
      <c r="F138" s="3" t="str">
        <f ca="1">IF(AND($A138&lt;&gt;"",$A138&lt;&gt;"TOTAL"),IF(AND('[1]INVESTIGADOR_Otras situaciones '!$J136&lt;&gt;"",'[1]INVESTIGADOR_Otras situaciones '!$J136&lt;&gt;0),'[1]INVESTIGADOR_Otras situaciones '!$J136,""),IF($A138="TOTAL",SUM(INDIRECT("F4:F"&amp;ROW()-1)),""))</f>
        <v/>
      </c>
      <c r="G138" s="3" t="str">
        <f t="shared" ca="1" si="39"/>
        <v/>
      </c>
      <c r="H138" s="3" t="str">
        <f ca="1">IF(AND($A138&lt;&gt;"",$A138&lt;&gt;"TOTAL"),IF(AND('[1]INVESTIGADOR_Otras situaciones '!$M136&lt;&gt;"",'[1]INVESTIGADOR_Otras situaciones '!$M136&lt;&gt;0),'[1]INVESTIGADOR_Otras situaciones '!$M136,""),IF($A138="TOTAL",SUM(INDIRECT("H4:H"&amp;ROW()-1)),""))</f>
        <v/>
      </c>
      <c r="I138" s="3" t="str">
        <f ca="1">IF(AND($A138&lt;&gt;"",$A138&lt;&gt;"TOTAL"),IF(AND('[1]INVESTIGADOR_Otras situaciones '!$O136&lt;&gt;"",'[1]INVESTIGADOR_Otras situaciones '!$O136&lt;&gt;0),'[1]INVESTIGADOR_Otras situaciones '!$O136,""),IF($A138="TOTAL",SUM(INDIRECT("I4:I"&amp;ROW()-1)),""))</f>
        <v/>
      </c>
      <c r="J138" s="3" t="str">
        <f t="shared" ca="1" si="40"/>
        <v/>
      </c>
      <c r="K138" s="3" t="str">
        <f ca="1">IF(AND($A138&lt;&gt;"",$A138&lt;&gt;"TOTAL"),IF(AND('[1]INVESTIGADOR_Otras situaciones '!$R136&lt;&gt;"",'[1]INVESTIGADOR_Otras situaciones '!$R136&lt;&gt;0),'[1]INVESTIGADOR_Otras situaciones '!$R136,""),IF($A138="TOTAL",SUM(INDIRECT("K4:K"&amp;ROW()-1)),""))</f>
        <v/>
      </c>
      <c r="L138" s="3" t="str">
        <f ca="1">IF(AND($A138&lt;&gt;"",$A138&lt;&gt;"TOTAL"),IF(AND('[1]INVESTIGADOR_Otras situaciones '!$T136&lt;&gt;"",'[1]INVESTIGADOR_Otras situaciones '!$T136&lt;&gt;0),'[1]INVESTIGADOR_Otras situaciones '!$T136,""),IF($A138="TOTAL",SUM(INDIRECT("L4:L"&amp;ROW()-1)),""))</f>
        <v/>
      </c>
      <c r="M138" s="3" t="str">
        <f t="shared" ca="1" si="41"/>
        <v/>
      </c>
      <c r="N138" s="3" t="str">
        <f ca="1">IF(AND($A138&lt;&gt;"",$A138&lt;&gt;"TOTAL"),IF(AND('[1]INVESTIGADOR_Otras situaciones '!$W136&lt;&gt;"",'[1]INVESTIGADOR_Otras situaciones '!$W136&lt;&gt;0),'[1]INVESTIGADOR_Otras situaciones '!$W136,""),IF($A138="TOTAL",SUM(INDIRECT("N4:N"&amp;ROW()-1)),""))</f>
        <v/>
      </c>
      <c r="O138" s="3" t="str">
        <f ca="1">IF(AND($A138&lt;&gt;"",$A138&lt;&gt;"TOTAL"),IF(AND('[1]INVESTIGADOR_Otras situaciones '!$Y136&lt;&gt;"",'[1]INVESTIGADOR_Otras situaciones '!$Y136&lt;&gt;0),'[1]INVESTIGADOR_Otras situaciones '!$Y136,""),IF($A138="TOTAL",SUM(INDIRECT("O4:O"&amp;ROW()-1)),""))</f>
        <v/>
      </c>
      <c r="P138" s="3" t="str">
        <f t="shared" ca="1" si="42"/>
        <v/>
      </c>
      <c r="Q138" s="3" t="str">
        <f ca="1">IF(AND($A138&lt;&gt;"",$A138&lt;&gt;"TOTAL"),IF(AND('[1]INVESTIGADOR_Otras situaciones '!$AB136&lt;&gt;"",'[1]INVESTIGADOR_Otras situaciones '!$AB136&lt;&gt;0),'[1]INVESTIGADOR_Otras situaciones '!$AB136,""),IF($A138="TOTAL",SUM(INDIRECT("Q4:Q"&amp;ROW()-1)),""))</f>
        <v/>
      </c>
      <c r="R138" s="3" t="str">
        <f ca="1">IF(AND($A138&lt;&gt;"",$A138&lt;&gt;"TOTAL"),IF(AND('[1]INVESTIGADOR_Otras situaciones '!$AD136&lt;&gt;"",'[1]INVESTIGADOR_Otras situaciones '!$AD136&lt;&gt;0),'[1]INVESTIGADOR_Otras situaciones '!$AD136,""),IF($A138="TOTAL",SUM(INDIRECT("R4:R"&amp;ROW()-1)),""))</f>
        <v/>
      </c>
      <c r="S138" s="3" t="str">
        <f t="shared" ca="1" si="43"/>
        <v/>
      </c>
      <c r="T138" s="3" t="str">
        <f ca="1">IF(AND($A138&lt;&gt;"",$A138&lt;&gt;"TOTAL"),IF(AND('[1]INVESTIGADOR_Otras situaciones '!$AG136&lt;&gt;"",'[1]INVESTIGADOR_Otras situaciones '!$AG136&lt;&gt;0),'[1]INVESTIGADOR_Otras situaciones '!$AG136,""),IF($A138="TOTAL",SUM(INDIRECT("T4:T"&amp;ROW()-1)),""))</f>
        <v/>
      </c>
      <c r="U138" s="3" t="str">
        <f ca="1">IF(AND($A138&lt;&gt;"",$A138&lt;&gt;"TOTAL"),IF(AND('[1]INVESTIGADOR_Otras situaciones '!$AI136&lt;&gt;"",'[1]INVESTIGADOR_Otras situaciones '!$AI136&lt;&gt;0),'[1]INVESTIGADOR_Otras situaciones '!$AI136,""),IF($A138="TOTAL",SUM(INDIRECT("U4:U"&amp;ROW()-1)),""))</f>
        <v/>
      </c>
      <c r="V138" s="3" t="str">
        <f t="shared" ca="1" si="44"/>
        <v/>
      </c>
      <c r="W138" s="3" t="str">
        <f ca="1">IF(AND($A138&lt;&gt;"",$A138&lt;&gt;"TOTAL"),IF(AND('[1]INVESTIGADOR_Otras situaciones '!$AL136&lt;&gt;"",'[1]INVESTIGADOR_Otras situaciones '!$AL136&lt;&gt;0),'[1]INVESTIGADOR_Otras situaciones '!$AL136,""),IF($A138="TOTAL",SUM(INDIRECT("W4:W"&amp;ROW()-1)),""))</f>
        <v/>
      </c>
      <c r="X138" s="3" t="str">
        <f ca="1">IF(AND($A138&lt;&gt;"",$A138&lt;&gt;"TOTAL"),IF(AND('[1]INVESTIGADOR_Otras situaciones '!$AN136&lt;&gt;"",'[1]INVESTIGADOR_Otras situaciones '!$AN136&lt;&gt;0),'[1]INVESTIGADOR_Otras situaciones '!$AN136,""),IF($A138="TOTAL",SUM(INDIRECT("X4:X"&amp;ROW()-1)),""))</f>
        <v/>
      </c>
      <c r="Y138" s="3" t="str">
        <f t="shared" ca="1" si="45"/>
        <v/>
      </c>
      <c r="Z138" s="3" t="str">
        <f ca="1">IF(AND($A138&lt;&gt;"",$A138&lt;&gt;"TOTAL"),IF(AND('[1]INVESTIGADOR_Otras situaciones '!$AQ136&lt;&gt;"",'[1]INVESTIGADOR_Otras situaciones '!$AQ136&lt;&gt;0),'[1]INVESTIGADOR_Otras situaciones '!$AQ136,""),IF($A138="TOTAL",SUM(INDIRECT("Z4:Z"&amp;ROW()-1)),""))</f>
        <v/>
      </c>
      <c r="AA138" s="3" t="str">
        <f ca="1">IF(AND($A138&lt;&gt;"",$A138&lt;&gt;"TOTAL"),IF(AND('[1]INVESTIGADOR_Otras situaciones '!$AS136&lt;&gt;"",'[1]INVESTIGADOR_Otras situaciones '!$AS136&lt;&gt;0),'[1]INVESTIGADOR_Otras situaciones '!$AS136,""),IF($A138="TOTAL",SUM(INDIRECT("AA4:AA"&amp;ROW()-1)),""))</f>
        <v/>
      </c>
      <c r="AB138" s="3" t="str">
        <f t="shared" ca="1" si="46"/>
        <v/>
      </c>
      <c r="AC138" s="3" t="str">
        <f ca="1">IF(AND($A138&lt;&gt;"",$A138&lt;&gt;"TOTAL"),IF(AND('[1]INVESTIGADOR_Otras situaciones '!$AV136&lt;&gt;"",'[1]INVESTIGADOR_Otras situaciones '!$AV136&lt;&gt;0),'[1]INVESTIGADOR_Otras situaciones '!$AV136,""),IF($A138="TOTAL",SUM(INDIRECT("AC4:AC"&amp;ROW()-1)),""))</f>
        <v/>
      </c>
      <c r="AD138" s="3" t="str">
        <f ca="1">IF(AND($A138&lt;&gt;"",$A138&lt;&gt;"TOTAL"),IF(AND('[1]INVESTIGADOR_Otras situaciones '!$AX136&lt;&gt;"",'[1]INVESTIGADOR_Otras situaciones '!$AX136&lt;&gt;0),'[1]INVESTIGADOR_Otras situaciones '!$AX136,""),IF($A138="TOTAL",SUM(INDIRECT("AD4:AD"&amp;ROW()-1)),""))</f>
        <v/>
      </c>
      <c r="AE138" s="3" t="str">
        <f t="shared" ca="1" si="47"/>
        <v/>
      </c>
      <c r="AF138" s="3" t="str">
        <f ca="1">IF(AND($A138&lt;&gt;"",$A138&lt;&gt;"TOTAL"),IF(AND('[1]INVESTIGADOR_Otras situaciones '!$BA136&lt;&gt;"",'[1]INVESTIGADOR_Otras situaciones '!$BA136&lt;&gt;0),'[1]INVESTIGADOR_Otras situaciones '!$BA136,""),IF($A138="TOTAL",SUM(INDIRECT("AF4:AF"&amp;ROW()-1)),""))</f>
        <v/>
      </c>
      <c r="AG138" s="3" t="str">
        <f ca="1">IF(AND($A138&lt;&gt;"",$A138&lt;&gt;"TOTAL"),IF(AND('[1]INVESTIGADOR_Otras situaciones '!$BC136&lt;&gt;"",'[1]INVESTIGADOR_Otras situaciones '!$BC136&lt;&gt;0),'[1]INVESTIGADOR_Otras situaciones '!$BC136,""),IF($A138="TOTAL",SUM(INDIRECT("AG4:AG"&amp;ROW()-1)),""))</f>
        <v/>
      </c>
      <c r="AH138" s="3" t="str">
        <f t="shared" ca="1" si="48"/>
        <v/>
      </c>
      <c r="AI138" s="3" t="str">
        <f ca="1">IF(AND($A138&lt;&gt;"",$A138&lt;&gt;"TOTAL"),IF(AND('[1]INVESTIGADOR_Otras situaciones '!$BF136&lt;&gt;"",'[1]INVESTIGADOR_Otras situaciones '!$BF136&lt;&gt;0),'[1]INVESTIGADOR_Otras situaciones '!$BF136,""),IF($A138="TOTAL",SUM(INDIRECT("AI4:AI"&amp;ROW()-1)),""))</f>
        <v/>
      </c>
      <c r="AJ138" s="3" t="str">
        <f ca="1">IF(AND($A138&lt;&gt;"",$A138&lt;&gt;"TOTAL"),IF(AND('[1]INVESTIGADOR_Otras situaciones '!$BH136&lt;&gt;"",'[1]INVESTIGADOR_Otras situaciones '!$BH136&lt;&gt;0),'[1]INVESTIGADOR_Otras situaciones '!$BH136,""),IF($A138="TOTAL",SUM(INDIRECT("AJ4:AJ"&amp;ROW()-1)),""))</f>
        <v/>
      </c>
      <c r="AK138" s="3" t="str">
        <f t="shared" ca="1" si="49"/>
        <v/>
      </c>
      <c r="AL138" s="3" t="str">
        <f ca="1">IF(AND($A138&lt;&gt;"",$A138&lt;&gt;"TOTAL"),IF(AND('[1]INVESTIGADOR_Otras situaciones '!$BK136&lt;&gt;"",'[1]INVESTIGADOR_Otras situaciones '!$BK136&lt;&gt;0),'[1]INVESTIGADOR_Otras situaciones '!$BK136,""),IF($A138="TOTAL",SUM(INDIRECT("AL4:AL"&amp;ROW()-1)),""))</f>
        <v/>
      </c>
      <c r="AM138" s="3" t="str">
        <f ca="1">IF(AND($A138&lt;&gt;"",$A138&lt;&gt;"TOTAL"),IF(AND('[1]INVESTIGADOR_Otras situaciones '!$BM136&lt;&gt;"",'[1]INVESTIGADOR_Otras situaciones '!$BM136&lt;&gt;0),'[1]INVESTIGADOR_Otras situaciones '!$BM136,""),IF($A138="TOTAL",SUM(INDIRECT("AM4:AM"&amp;ROW()-1)),""))</f>
        <v/>
      </c>
      <c r="AN138" s="3" t="str">
        <f t="shared" ca="1" si="50"/>
        <v/>
      </c>
      <c r="AO138" s="3" t="str">
        <f ca="1">IF(AND($A138&lt;&gt;"",$A138&lt;&gt;"TOTAL"),IF(AND('[1]INVESTIGADOR_Otras situaciones '!$BP136&lt;&gt;"",'[1]INVESTIGADOR_Otras situaciones '!$BP136&lt;&gt;0),'[1]INVESTIGADOR_Otras situaciones '!$BP136,""),IF($A138="TOTAL",SUM(INDIRECT("AO4:AO"&amp;ROW()-1)),""))</f>
        <v/>
      </c>
      <c r="AP138" s="3" t="str">
        <f ca="1">IF(AND($A138&lt;&gt;"",$A138&lt;&gt;"TOTAL"),IF(AND('[1]INVESTIGADOR_Otras situaciones '!$BR136&lt;&gt;"",'[1]INVESTIGADOR_Otras situaciones '!$BR136&lt;&gt;0),'[1]INVESTIGADOR_Otras situaciones '!$BR136,""),IF($A138="TOTAL",SUM(INDIRECT("AP4:AP"&amp;ROW()-1)),""))</f>
        <v/>
      </c>
      <c r="AQ138" s="3" t="str">
        <f t="shared" ca="1" si="51"/>
        <v/>
      </c>
      <c r="AR138" s="3" t="str">
        <f ca="1">IF(AND($A138&lt;&gt;"",$A138&lt;&gt;"TOTAL"),IF(AND('[1]INVESTIGADOR_Otras situaciones '!$BU136&lt;&gt;"",'[1]INVESTIGADOR_Otras situaciones '!$BU136&lt;&gt;0),'[1]INVESTIGADOR_Otras situaciones '!$BU136,""),IF($A138="TOTAL",SUM(INDIRECT("AR4:AR"&amp;ROW()-1)),""))</f>
        <v/>
      </c>
      <c r="AS138" s="3" t="str">
        <f ca="1">IF(AND($A138&lt;&gt;"",$A138&lt;&gt;"TOTAL"),IF(AND('[1]INVESTIGADOR_Otras situaciones '!$BW136&lt;&gt;"",'[1]INVESTIGADOR_Otras situaciones '!$BW136&lt;&gt;0),'[1]INVESTIGADOR_Otras situaciones '!$BW136,""),IF($A138="TOTAL",SUM(INDIRECT("AS4:AS"&amp;ROW()-1)),""))</f>
        <v/>
      </c>
      <c r="AT138" s="3" t="str">
        <f t="shared" ca="1" si="52"/>
        <v/>
      </c>
      <c r="AU138" s="3" t="str">
        <f ca="1">IF(AND($A138&lt;&gt;"",$A138&lt;&gt;"TOTAL"),IF(AND('[1]INVESTIGADOR_Otras situaciones '!$BZ136&lt;&gt;"",'[1]INVESTIGADOR_Otras situaciones '!$BZ136&lt;&gt;0),'[1]INVESTIGADOR_Otras situaciones '!$BZ136,""),IF($A138="TOTAL",SUM(INDIRECT("AU4:AU"&amp;ROW()-1)),""))</f>
        <v/>
      </c>
      <c r="AV138" s="3" t="str">
        <f ca="1">IF(AND($A138&lt;&gt;"",$A138&lt;&gt;"TOTAL"),IF(AND('[1]INVESTIGADOR_Otras situaciones '!$CB136&lt;&gt;"",'[1]INVESTIGADOR_Otras situaciones '!$CB136&lt;&gt;0),'[1]INVESTIGADOR_Otras situaciones '!$CB136,""),IF($A138="TOTAL",SUM(INDIRECT("AV4:AV"&amp;ROW()-1)),""))</f>
        <v/>
      </c>
      <c r="AW138" s="3" t="str">
        <f t="shared" ca="1" si="53"/>
        <v/>
      </c>
      <c r="AX138" s="3" t="str">
        <f ca="1">IF(AND($A138&lt;&gt;"",$A138&lt;&gt;"TOTAL"),IF(AND('[1]INVESTIGADOR_Otras situaciones '!$CE136&lt;&gt;"",'[1]INVESTIGADOR_Otras situaciones '!$CE136&lt;&gt;0),'[1]INVESTIGADOR_Otras situaciones '!$CE136,""),IF($A138="TOTAL",SUM(INDIRECT("AX4:AX"&amp;ROW()-1)),""))</f>
        <v/>
      </c>
      <c r="AY138" s="3" t="str">
        <f ca="1">IF(AND($A138&lt;&gt;"",$A138&lt;&gt;"TOTAL"),IF(AND('[1]INVESTIGADOR_Otras situaciones '!$CG136&lt;&gt;"",'[1]INVESTIGADOR_Otras situaciones '!$CG136&lt;&gt;0),'[1]INVESTIGADOR_Otras situaciones '!$CG136,""),IF($A138="TOTAL",SUM(INDIRECT("AY4:AY"&amp;ROW()-1)),""))</f>
        <v/>
      </c>
      <c r="AZ138" s="3" t="str">
        <f t="shared" ca="1" si="54"/>
        <v/>
      </c>
      <c r="BA138" s="3" t="str">
        <f ca="1">IF(AND($A138&lt;&gt;"",$A138&lt;&gt;"TOTAL"),IF(AND('[1]INVESTIGADOR_Otras situaciones '!$CJ136&lt;&gt;"",'[1]INVESTIGADOR_Otras situaciones '!$CJ136&lt;&gt;0),'[1]INVESTIGADOR_Otras situaciones '!$CJ136,""),IF($A138="TOTAL",SUM(INDIRECT("BA4:BA"&amp;ROW()-1)),""))</f>
        <v/>
      </c>
      <c r="BB138" s="3" t="str">
        <f ca="1">IF(AND($A138&lt;&gt;"",$A138&lt;&gt;"TOTAL"),IF(AND('[1]INVESTIGADOR_Otras situaciones '!$CL136&lt;&gt;"",'[1]INVESTIGADOR_Otras situaciones '!$CL136&lt;&gt;0),'[1]INVESTIGADOR_Otras situaciones '!$CL136,""),IF($A138="TOTAL",SUM(INDIRECT("BB4:BB"&amp;ROW()-1)),""))</f>
        <v/>
      </c>
      <c r="BC138" s="3" t="str">
        <f t="shared" ca="1" si="55"/>
        <v/>
      </c>
      <c r="BD138" s="3" t="str">
        <f ca="1">IF(AND($A138&lt;&gt;"",$A138&lt;&gt;"TOTAL"),IF(AND('[1]INVESTIGADOR_Otras situaciones '!$CO136&lt;&gt;"",'[1]INVESTIGADOR_Otras situaciones '!$CO136&lt;&gt;0),'[1]INVESTIGADOR_Otras situaciones '!$CO136,""),IF($A138="TOTAL",SUM(INDIRECT("BD4:BD"&amp;ROW()-1)),""))</f>
        <v/>
      </c>
      <c r="BE138" s="3" t="str">
        <f ca="1">IF(AND($A138&lt;&gt;"",$A138&lt;&gt;"TOTAL"),IF(AND('[1]INVESTIGADOR_Otras situaciones '!$CQ136&lt;&gt;"",'[1]INVESTIGADOR_Otras situaciones '!$CQ136&lt;&gt;0),'[1]INVESTIGADOR_Otras situaciones '!$CQ136,""),IF($A138="TOTAL",SUM(INDIRECT("BE4:BE"&amp;ROW()-1)),""))</f>
        <v/>
      </c>
      <c r="BF138" s="3" t="str">
        <f t="shared" ca="1" si="56"/>
        <v/>
      </c>
    </row>
    <row r="139" spans="1:58" x14ac:dyDescent="0.2">
      <c r="A139" s="25" t="str">
        <f>IF('[1]INVESTIGADOR_Otras situaciones '!$B137&lt;&gt;"",'[1]INVESTIGADOR_Otras situaciones '!$B137,IF(AND('[1]INVESTIGADOR_Otras situaciones '!$B137="",'[1]INVESTIGADOR_Otras situaciones '!$B138="",'[1]INVESTIGADOR_Otras situaciones '!$B136=""),"","TOTAL"))</f>
        <v/>
      </c>
      <c r="B139" s="3" t="str">
        <f ca="1">IF(AND($A139&lt;&gt;"",$A139&lt;&gt;"TOTAL"),IF(AND('[1]INVESTIGADOR_Otras situaciones '!$C137&lt;&gt;"",'[1]INVESTIGADOR_Otras situaciones '!$C137&lt;&gt;0),'[1]INVESTIGADOR_Otras situaciones '!$C137,""),IF($A139="TOTAL",SUM(INDIRECT("B4:B"&amp;ROW()-1)),""))</f>
        <v/>
      </c>
      <c r="C139" s="3" t="str">
        <f ca="1">IF(AND($A139&lt;&gt;"",$A139&lt;&gt;"TOTAL"),IF(AND('[1]INVESTIGADOR_Otras situaciones '!$E137&lt;&gt;"",'[1]INVESTIGADOR_Otras situaciones '!$E137&lt;&gt;0),'[1]INVESTIGADOR_Otras situaciones '!$E137,""),IF($A139="TOTAL",SUM(INDIRECT("C4:C"&amp;ROW()-1)),""))</f>
        <v/>
      </c>
      <c r="D139" s="3" t="str">
        <f t="shared" ca="1" si="38"/>
        <v/>
      </c>
      <c r="E139" s="3" t="str">
        <f ca="1">IF(AND($A139&lt;&gt;"",$A139&lt;&gt;"TOTAL"),IF(AND('[1]INVESTIGADOR_Otras situaciones '!$H137&lt;&gt;"",'[1]INVESTIGADOR_Otras situaciones '!$H137&lt;&gt;0),'[1]INVESTIGADOR_Otras situaciones '!$H137,""),IF($A139="TOTAL",SUM(INDIRECT("E4:E"&amp;ROW()-1)),""))</f>
        <v/>
      </c>
      <c r="F139" s="3" t="str">
        <f ca="1">IF(AND($A139&lt;&gt;"",$A139&lt;&gt;"TOTAL"),IF(AND('[1]INVESTIGADOR_Otras situaciones '!$J137&lt;&gt;"",'[1]INVESTIGADOR_Otras situaciones '!$J137&lt;&gt;0),'[1]INVESTIGADOR_Otras situaciones '!$J137,""),IF($A139="TOTAL",SUM(INDIRECT("F4:F"&amp;ROW()-1)),""))</f>
        <v/>
      </c>
      <c r="G139" s="3" t="str">
        <f t="shared" ca="1" si="39"/>
        <v/>
      </c>
      <c r="H139" s="3" t="str">
        <f ca="1">IF(AND($A139&lt;&gt;"",$A139&lt;&gt;"TOTAL"),IF(AND('[1]INVESTIGADOR_Otras situaciones '!$M137&lt;&gt;"",'[1]INVESTIGADOR_Otras situaciones '!$M137&lt;&gt;0),'[1]INVESTIGADOR_Otras situaciones '!$M137,""),IF($A139="TOTAL",SUM(INDIRECT("H4:H"&amp;ROW()-1)),""))</f>
        <v/>
      </c>
      <c r="I139" s="3" t="str">
        <f ca="1">IF(AND($A139&lt;&gt;"",$A139&lt;&gt;"TOTAL"),IF(AND('[1]INVESTIGADOR_Otras situaciones '!$O137&lt;&gt;"",'[1]INVESTIGADOR_Otras situaciones '!$O137&lt;&gt;0),'[1]INVESTIGADOR_Otras situaciones '!$O137,""),IF($A139="TOTAL",SUM(INDIRECT("I4:I"&amp;ROW()-1)),""))</f>
        <v/>
      </c>
      <c r="J139" s="3" t="str">
        <f t="shared" ca="1" si="40"/>
        <v/>
      </c>
      <c r="K139" s="3" t="str">
        <f ca="1">IF(AND($A139&lt;&gt;"",$A139&lt;&gt;"TOTAL"),IF(AND('[1]INVESTIGADOR_Otras situaciones '!$R137&lt;&gt;"",'[1]INVESTIGADOR_Otras situaciones '!$R137&lt;&gt;0),'[1]INVESTIGADOR_Otras situaciones '!$R137,""),IF($A139="TOTAL",SUM(INDIRECT("K4:K"&amp;ROW()-1)),""))</f>
        <v/>
      </c>
      <c r="L139" s="3" t="str">
        <f ca="1">IF(AND($A139&lt;&gt;"",$A139&lt;&gt;"TOTAL"),IF(AND('[1]INVESTIGADOR_Otras situaciones '!$T137&lt;&gt;"",'[1]INVESTIGADOR_Otras situaciones '!$T137&lt;&gt;0),'[1]INVESTIGADOR_Otras situaciones '!$T137,""),IF($A139="TOTAL",SUM(INDIRECT("L4:L"&amp;ROW()-1)),""))</f>
        <v/>
      </c>
      <c r="M139" s="3" t="str">
        <f t="shared" ca="1" si="41"/>
        <v/>
      </c>
      <c r="N139" s="3" t="str">
        <f ca="1">IF(AND($A139&lt;&gt;"",$A139&lt;&gt;"TOTAL"),IF(AND('[1]INVESTIGADOR_Otras situaciones '!$W137&lt;&gt;"",'[1]INVESTIGADOR_Otras situaciones '!$W137&lt;&gt;0),'[1]INVESTIGADOR_Otras situaciones '!$W137,""),IF($A139="TOTAL",SUM(INDIRECT("N4:N"&amp;ROW()-1)),""))</f>
        <v/>
      </c>
      <c r="O139" s="3" t="str">
        <f ca="1">IF(AND($A139&lt;&gt;"",$A139&lt;&gt;"TOTAL"),IF(AND('[1]INVESTIGADOR_Otras situaciones '!$Y137&lt;&gt;"",'[1]INVESTIGADOR_Otras situaciones '!$Y137&lt;&gt;0),'[1]INVESTIGADOR_Otras situaciones '!$Y137,""),IF($A139="TOTAL",SUM(INDIRECT("O4:O"&amp;ROW()-1)),""))</f>
        <v/>
      </c>
      <c r="P139" s="3" t="str">
        <f t="shared" ca="1" si="42"/>
        <v/>
      </c>
      <c r="Q139" s="3" t="str">
        <f ca="1">IF(AND($A139&lt;&gt;"",$A139&lt;&gt;"TOTAL"),IF(AND('[1]INVESTIGADOR_Otras situaciones '!$AB137&lt;&gt;"",'[1]INVESTIGADOR_Otras situaciones '!$AB137&lt;&gt;0),'[1]INVESTIGADOR_Otras situaciones '!$AB137,""),IF($A139="TOTAL",SUM(INDIRECT("Q4:Q"&amp;ROW()-1)),""))</f>
        <v/>
      </c>
      <c r="R139" s="3" t="str">
        <f ca="1">IF(AND($A139&lt;&gt;"",$A139&lt;&gt;"TOTAL"),IF(AND('[1]INVESTIGADOR_Otras situaciones '!$AD137&lt;&gt;"",'[1]INVESTIGADOR_Otras situaciones '!$AD137&lt;&gt;0),'[1]INVESTIGADOR_Otras situaciones '!$AD137,""),IF($A139="TOTAL",SUM(INDIRECT("R4:R"&amp;ROW()-1)),""))</f>
        <v/>
      </c>
      <c r="S139" s="3" t="str">
        <f t="shared" ca="1" si="43"/>
        <v/>
      </c>
      <c r="T139" s="3" t="str">
        <f ca="1">IF(AND($A139&lt;&gt;"",$A139&lt;&gt;"TOTAL"),IF(AND('[1]INVESTIGADOR_Otras situaciones '!$AG137&lt;&gt;"",'[1]INVESTIGADOR_Otras situaciones '!$AG137&lt;&gt;0),'[1]INVESTIGADOR_Otras situaciones '!$AG137,""),IF($A139="TOTAL",SUM(INDIRECT("T4:T"&amp;ROW()-1)),""))</f>
        <v/>
      </c>
      <c r="U139" s="3" t="str">
        <f ca="1">IF(AND($A139&lt;&gt;"",$A139&lt;&gt;"TOTAL"),IF(AND('[1]INVESTIGADOR_Otras situaciones '!$AI137&lt;&gt;"",'[1]INVESTIGADOR_Otras situaciones '!$AI137&lt;&gt;0),'[1]INVESTIGADOR_Otras situaciones '!$AI137,""),IF($A139="TOTAL",SUM(INDIRECT("U4:U"&amp;ROW()-1)),""))</f>
        <v/>
      </c>
      <c r="V139" s="3" t="str">
        <f t="shared" ca="1" si="44"/>
        <v/>
      </c>
      <c r="W139" s="3" t="str">
        <f ca="1">IF(AND($A139&lt;&gt;"",$A139&lt;&gt;"TOTAL"),IF(AND('[1]INVESTIGADOR_Otras situaciones '!$AL137&lt;&gt;"",'[1]INVESTIGADOR_Otras situaciones '!$AL137&lt;&gt;0),'[1]INVESTIGADOR_Otras situaciones '!$AL137,""),IF($A139="TOTAL",SUM(INDIRECT("W4:W"&amp;ROW()-1)),""))</f>
        <v/>
      </c>
      <c r="X139" s="3" t="str">
        <f ca="1">IF(AND($A139&lt;&gt;"",$A139&lt;&gt;"TOTAL"),IF(AND('[1]INVESTIGADOR_Otras situaciones '!$AN137&lt;&gt;"",'[1]INVESTIGADOR_Otras situaciones '!$AN137&lt;&gt;0),'[1]INVESTIGADOR_Otras situaciones '!$AN137,""),IF($A139="TOTAL",SUM(INDIRECT("X4:X"&amp;ROW()-1)),""))</f>
        <v/>
      </c>
      <c r="Y139" s="3" t="str">
        <f t="shared" ca="1" si="45"/>
        <v/>
      </c>
      <c r="Z139" s="3" t="str">
        <f ca="1">IF(AND($A139&lt;&gt;"",$A139&lt;&gt;"TOTAL"),IF(AND('[1]INVESTIGADOR_Otras situaciones '!$AQ137&lt;&gt;"",'[1]INVESTIGADOR_Otras situaciones '!$AQ137&lt;&gt;0),'[1]INVESTIGADOR_Otras situaciones '!$AQ137,""),IF($A139="TOTAL",SUM(INDIRECT("Z4:Z"&amp;ROW()-1)),""))</f>
        <v/>
      </c>
      <c r="AA139" s="3" t="str">
        <f ca="1">IF(AND($A139&lt;&gt;"",$A139&lt;&gt;"TOTAL"),IF(AND('[1]INVESTIGADOR_Otras situaciones '!$AS137&lt;&gt;"",'[1]INVESTIGADOR_Otras situaciones '!$AS137&lt;&gt;0),'[1]INVESTIGADOR_Otras situaciones '!$AS137,""),IF($A139="TOTAL",SUM(INDIRECT("AA4:AA"&amp;ROW()-1)),""))</f>
        <v/>
      </c>
      <c r="AB139" s="3" t="str">
        <f t="shared" ca="1" si="46"/>
        <v/>
      </c>
      <c r="AC139" s="3" t="str">
        <f ca="1">IF(AND($A139&lt;&gt;"",$A139&lt;&gt;"TOTAL"),IF(AND('[1]INVESTIGADOR_Otras situaciones '!$AV137&lt;&gt;"",'[1]INVESTIGADOR_Otras situaciones '!$AV137&lt;&gt;0),'[1]INVESTIGADOR_Otras situaciones '!$AV137,""),IF($A139="TOTAL",SUM(INDIRECT("AC4:AC"&amp;ROW()-1)),""))</f>
        <v/>
      </c>
      <c r="AD139" s="3" t="str">
        <f ca="1">IF(AND($A139&lt;&gt;"",$A139&lt;&gt;"TOTAL"),IF(AND('[1]INVESTIGADOR_Otras situaciones '!$AX137&lt;&gt;"",'[1]INVESTIGADOR_Otras situaciones '!$AX137&lt;&gt;0),'[1]INVESTIGADOR_Otras situaciones '!$AX137,""),IF($A139="TOTAL",SUM(INDIRECT("AD4:AD"&amp;ROW()-1)),""))</f>
        <v/>
      </c>
      <c r="AE139" s="3" t="str">
        <f t="shared" ca="1" si="47"/>
        <v/>
      </c>
      <c r="AF139" s="3" t="str">
        <f ca="1">IF(AND($A139&lt;&gt;"",$A139&lt;&gt;"TOTAL"),IF(AND('[1]INVESTIGADOR_Otras situaciones '!$BA137&lt;&gt;"",'[1]INVESTIGADOR_Otras situaciones '!$BA137&lt;&gt;0),'[1]INVESTIGADOR_Otras situaciones '!$BA137,""),IF($A139="TOTAL",SUM(INDIRECT("AF4:AF"&amp;ROW()-1)),""))</f>
        <v/>
      </c>
      <c r="AG139" s="3" t="str">
        <f ca="1">IF(AND($A139&lt;&gt;"",$A139&lt;&gt;"TOTAL"),IF(AND('[1]INVESTIGADOR_Otras situaciones '!$BC137&lt;&gt;"",'[1]INVESTIGADOR_Otras situaciones '!$BC137&lt;&gt;0),'[1]INVESTIGADOR_Otras situaciones '!$BC137,""),IF($A139="TOTAL",SUM(INDIRECT("AG4:AG"&amp;ROW()-1)),""))</f>
        <v/>
      </c>
      <c r="AH139" s="3" t="str">
        <f t="shared" ca="1" si="48"/>
        <v/>
      </c>
      <c r="AI139" s="3" t="str">
        <f ca="1">IF(AND($A139&lt;&gt;"",$A139&lt;&gt;"TOTAL"),IF(AND('[1]INVESTIGADOR_Otras situaciones '!$BF137&lt;&gt;"",'[1]INVESTIGADOR_Otras situaciones '!$BF137&lt;&gt;0),'[1]INVESTIGADOR_Otras situaciones '!$BF137,""),IF($A139="TOTAL",SUM(INDIRECT("AI4:AI"&amp;ROW()-1)),""))</f>
        <v/>
      </c>
      <c r="AJ139" s="3" t="str">
        <f ca="1">IF(AND($A139&lt;&gt;"",$A139&lt;&gt;"TOTAL"),IF(AND('[1]INVESTIGADOR_Otras situaciones '!$BH137&lt;&gt;"",'[1]INVESTIGADOR_Otras situaciones '!$BH137&lt;&gt;0),'[1]INVESTIGADOR_Otras situaciones '!$BH137,""),IF($A139="TOTAL",SUM(INDIRECT("AJ4:AJ"&amp;ROW()-1)),""))</f>
        <v/>
      </c>
      <c r="AK139" s="3" t="str">
        <f t="shared" ca="1" si="49"/>
        <v/>
      </c>
      <c r="AL139" s="3" t="str">
        <f ca="1">IF(AND($A139&lt;&gt;"",$A139&lt;&gt;"TOTAL"),IF(AND('[1]INVESTIGADOR_Otras situaciones '!$BK137&lt;&gt;"",'[1]INVESTIGADOR_Otras situaciones '!$BK137&lt;&gt;0),'[1]INVESTIGADOR_Otras situaciones '!$BK137,""),IF($A139="TOTAL",SUM(INDIRECT("AL4:AL"&amp;ROW()-1)),""))</f>
        <v/>
      </c>
      <c r="AM139" s="3" t="str">
        <f ca="1">IF(AND($A139&lt;&gt;"",$A139&lt;&gt;"TOTAL"),IF(AND('[1]INVESTIGADOR_Otras situaciones '!$BM137&lt;&gt;"",'[1]INVESTIGADOR_Otras situaciones '!$BM137&lt;&gt;0),'[1]INVESTIGADOR_Otras situaciones '!$BM137,""),IF($A139="TOTAL",SUM(INDIRECT("AM4:AM"&amp;ROW()-1)),""))</f>
        <v/>
      </c>
      <c r="AN139" s="3" t="str">
        <f t="shared" ca="1" si="50"/>
        <v/>
      </c>
      <c r="AO139" s="3" t="str">
        <f ca="1">IF(AND($A139&lt;&gt;"",$A139&lt;&gt;"TOTAL"),IF(AND('[1]INVESTIGADOR_Otras situaciones '!$BP137&lt;&gt;"",'[1]INVESTIGADOR_Otras situaciones '!$BP137&lt;&gt;0),'[1]INVESTIGADOR_Otras situaciones '!$BP137,""),IF($A139="TOTAL",SUM(INDIRECT("AO4:AO"&amp;ROW()-1)),""))</f>
        <v/>
      </c>
      <c r="AP139" s="3" t="str">
        <f ca="1">IF(AND($A139&lt;&gt;"",$A139&lt;&gt;"TOTAL"),IF(AND('[1]INVESTIGADOR_Otras situaciones '!$BR137&lt;&gt;"",'[1]INVESTIGADOR_Otras situaciones '!$BR137&lt;&gt;0),'[1]INVESTIGADOR_Otras situaciones '!$BR137,""),IF($A139="TOTAL",SUM(INDIRECT("AP4:AP"&amp;ROW()-1)),""))</f>
        <v/>
      </c>
      <c r="AQ139" s="3" t="str">
        <f t="shared" ca="1" si="51"/>
        <v/>
      </c>
      <c r="AR139" s="3" t="str">
        <f ca="1">IF(AND($A139&lt;&gt;"",$A139&lt;&gt;"TOTAL"),IF(AND('[1]INVESTIGADOR_Otras situaciones '!$BU137&lt;&gt;"",'[1]INVESTIGADOR_Otras situaciones '!$BU137&lt;&gt;0),'[1]INVESTIGADOR_Otras situaciones '!$BU137,""),IF($A139="TOTAL",SUM(INDIRECT("AR4:AR"&amp;ROW()-1)),""))</f>
        <v/>
      </c>
      <c r="AS139" s="3" t="str">
        <f ca="1">IF(AND($A139&lt;&gt;"",$A139&lt;&gt;"TOTAL"),IF(AND('[1]INVESTIGADOR_Otras situaciones '!$BW137&lt;&gt;"",'[1]INVESTIGADOR_Otras situaciones '!$BW137&lt;&gt;0),'[1]INVESTIGADOR_Otras situaciones '!$BW137,""),IF($A139="TOTAL",SUM(INDIRECT("AS4:AS"&amp;ROW()-1)),""))</f>
        <v/>
      </c>
      <c r="AT139" s="3" t="str">
        <f t="shared" ca="1" si="52"/>
        <v/>
      </c>
      <c r="AU139" s="3" t="str">
        <f ca="1">IF(AND($A139&lt;&gt;"",$A139&lt;&gt;"TOTAL"),IF(AND('[1]INVESTIGADOR_Otras situaciones '!$BZ137&lt;&gt;"",'[1]INVESTIGADOR_Otras situaciones '!$BZ137&lt;&gt;0),'[1]INVESTIGADOR_Otras situaciones '!$BZ137,""),IF($A139="TOTAL",SUM(INDIRECT("AU4:AU"&amp;ROW()-1)),""))</f>
        <v/>
      </c>
      <c r="AV139" s="3" t="str">
        <f ca="1">IF(AND($A139&lt;&gt;"",$A139&lt;&gt;"TOTAL"),IF(AND('[1]INVESTIGADOR_Otras situaciones '!$CB137&lt;&gt;"",'[1]INVESTIGADOR_Otras situaciones '!$CB137&lt;&gt;0),'[1]INVESTIGADOR_Otras situaciones '!$CB137,""),IF($A139="TOTAL",SUM(INDIRECT("AV4:AV"&amp;ROW()-1)),""))</f>
        <v/>
      </c>
      <c r="AW139" s="3" t="str">
        <f t="shared" ca="1" si="53"/>
        <v/>
      </c>
      <c r="AX139" s="3" t="str">
        <f ca="1">IF(AND($A139&lt;&gt;"",$A139&lt;&gt;"TOTAL"),IF(AND('[1]INVESTIGADOR_Otras situaciones '!$CE137&lt;&gt;"",'[1]INVESTIGADOR_Otras situaciones '!$CE137&lt;&gt;0),'[1]INVESTIGADOR_Otras situaciones '!$CE137,""),IF($A139="TOTAL",SUM(INDIRECT("AX4:AX"&amp;ROW()-1)),""))</f>
        <v/>
      </c>
      <c r="AY139" s="3" t="str">
        <f ca="1">IF(AND($A139&lt;&gt;"",$A139&lt;&gt;"TOTAL"),IF(AND('[1]INVESTIGADOR_Otras situaciones '!$CG137&lt;&gt;"",'[1]INVESTIGADOR_Otras situaciones '!$CG137&lt;&gt;0),'[1]INVESTIGADOR_Otras situaciones '!$CG137,""),IF($A139="TOTAL",SUM(INDIRECT("AY4:AY"&amp;ROW()-1)),""))</f>
        <v/>
      </c>
      <c r="AZ139" s="3" t="str">
        <f t="shared" ca="1" si="54"/>
        <v/>
      </c>
      <c r="BA139" s="3" t="str">
        <f ca="1">IF(AND($A139&lt;&gt;"",$A139&lt;&gt;"TOTAL"),IF(AND('[1]INVESTIGADOR_Otras situaciones '!$CJ137&lt;&gt;"",'[1]INVESTIGADOR_Otras situaciones '!$CJ137&lt;&gt;0),'[1]INVESTIGADOR_Otras situaciones '!$CJ137,""),IF($A139="TOTAL",SUM(INDIRECT("BA4:BA"&amp;ROW()-1)),""))</f>
        <v/>
      </c>
      <c r="BB139" s="3" t="str">
        <f ca="1">IF(AND($A139&lt;&gt;"",$A139&lt;&gt;"TOTAL"),IF(AND('[1]INVESTIGADOR_Otras situaciones '!$CL137&lt;&gt;"",'[1]INVESTIGADOR_Otras situaciones '!$CL137&lt;&gt;0),'[1]INVESTIGADOR_Otras situaciones '!$CL137,""),IF($A139="TOTAL",SUM(INDIRECT("BB4:BB"&amp;ROW()-1)),""))</f>
        <v/>
      </c>
      <c r="BC139" s="3" t="str">
        <f t="shared" ca="1" si="55"/>
        <v/>
      </c>
      <c r="BD139" s="3" t="str">
        <f ca="1">IF(AND($A139&lt;&gt;"",$A139&lt;&gt;"TOTAL"),IF(AND('[1]INVESTIGADOR_Otras situaciones '!$CO137&lt;&gt;"",'[1]INVESTIGADOR_Otras situaciones '!$CO137&lt;&gt;0),'[1]INVESTIGADOR_Otras situaciones '!$CO137,""),IF($A139="TOTAL",SUM(INDIRECT("BD4:BD"&amp;ROW()-1)),""))</f>
        <v/>
      </c>
      <c r="BE139" s="3" t="str">
        <f ca="1">IF(AND($A139&lt;&gt;"",$A139&lt;&gt;"TOTAL"),IF(AND('[1]INVESTIGADOR_Otras situaciones '!$CQ137&lt;&gt;"",'[1]INVESTIGADOR_Otras situaciones '!$CQ137&lt;&gt;0),'[1]INVESTIGADOR_Otras situaciones '!$CQ137,""),IF($A139="TOTAL",SUM(INDIRECT("BE4:BE"&amp;ROW()-1)),""))</f>
        <v/>
      </c>
      <c r="BF139" s="3" t="str">
        <f t="shared" ca="1" si="56"/>
        <v/>
      </c>
    </row>
    <row r="140" spans="1:58" x14ac:dyDescent="0.2">
      <c r="A140" s="25" t="str">
        <f>IF('[1]INVESTIGADOR_Otras situaciones '!$B138&lt;&gt;"",'[1]INVESTIGADOR_Otras situaciones '!$B138,IF(AND('[1]INVESTIGADOR_Otras situaciones '!$B138="",'[1]INVESTIGADOR_Otras situaciones '!$B139="",'[1]INVESTIGADOR_Otras situaciones '!$B137=""),"","TOTAL"))</f>
        <v/>
      </c>
      <c r="B140" s="3" t="str">
        <f ca="1">IF(AND($A140&lt;&gt;"",$A140&lt;&gt;"TOTAL"),IF(AND('[1]INVESTIGADOR_Otras situaciones '!$C138&lt;&gt;"",'[1]INVESTIGADOR_Otras situaciones '!$C138&lt;&gt;0),'[1]INVESTIGADOR_Otras situaciones '!$C138,""),IF($A140="TOTAL",SUM(INDIRECT("B4:B"&amp;ROW()-1)),""))</f>
        <v/>
      </c>
      <c r="C140" s="3" t="str">
        <f ca="1">IF(AND($A140&lt;&gt;"",$A140&lt;&gt;"TOTAL"),IF(AND('[1]INVESTIGADOR_Otras situaciones '!$E138&lt;&gt;"",'[1]INVESTIGADOR_Otras situaciones '!$E138&lt;&gt;0),'[1]INVESTIGADOR_Otras situaciones '!$E138,""),IF($A140="TOTAL",SUM(INDIRECT("C4:C"&amp;ROW()-1)),""))</f>
        <v/>
      </c>
      <c r="D140" s="3" t="str">
        <f t="shared" ca="1" si="38"/>
        <v/>
      </c>
      <c r="E140" s="3" t="str">
        <f ca="1">IF(AND($A140&lt;&gt;"",$A140&lt;&gt;"TOTAL"),IF(AND('[1]INVESTIGADOR_Otras situaciones '!$H138&lt;&gt;"",'[1]INVESTIGADOR_Otras situaciones '!$H138&lt;&gt;0),'[1]INVESTIGADOR_Otras situaciones '!$H138,""),IF($A140="TOTAL",SUM(INDIRECT("E4:E"&amp;ROW()-1)),""))</f>
        <v/>
      </c>
      <c r="F140" s="3" t="str">
        <f ca="1">IF(AND($A140&lt;&gt;"",$A140&lt;&gt;"TOTAL"),IF(AND('[1]INVESTIGADOR_Otras situaciones '!$J138&lt;&gt;"",'[1]INVESTIGADOR_Otras situaciones '!$J138&lt;&gt;0),'[1]INVESTIGADOR_Otras situaciones '!$J138,""),IF($A140="TOTAL",SUM(INDIRECT("F4:F"&amp;ROW()-1)),""))</f>
        <v/>
      </c>
      <c r="G140" s="3" t="str">
        <f t="shared" ca="1" si="39"/>
        <v/>
      </c>
      <c r="H140" s="3" t="str">
        <f ca="1">IF(AND($A140&lt;&gt;"",$A140&lt;&gt;"TOTAL"),IF(AND('[1]INVESTIGADOR_Otras situaciones '!$M138&lt;&gt;"",'[1]INVESTIGADOR_Otras situaciones '!$M138&lt;&gt;0),'[1]INVESTIGADOR_Otras situaciones '!$M138,""),IF($A140="TOTAL",SUM(INDIRECT("H4:H"&amp;ROW()-1)),""))</f>
        <v/>
      </c>
      <c r="I140" s="3" t="str">
        <f ca="1">IF(AND($A140&lt;&gt;"",$A140&lt;&gt;"TOTAL"),IF(AND('[1]INVESTIGADOR_Otras situaciones '!$O138&lt;&gt;"",'[1]INVESTIGADOR_Otras situaciones '!$O138&lt;&gt;0),'[1]INVESTIGADOR_Otras situaciones '!$O138,""),IF($A140="TOTAL",SUM(INDIRECT("I4:I"&amp;ROW()-1)),""))</f>
        <v/>
      </c>
      <c r="J140" s="3" t="str">
        <f t="shared" ca="1" si="40"/>
        <v/>
      </c>
      <c r="K140" s="3" t="str">
        <f ca="1">IF(AND($A140&lt;&gt;"",$A140&lt;&gt;"TOTAL"),IF(AND('[1]INVESTIGADOR_Otras situaciones '!$R138&lt;&gt;"",'[1]INVESTIGADOR_Otras situaciones '!$R138&lt;&gt;0),'[1]INVESTIGADOR_Otras situaciones '!$R138,""),IF($A140="TOTAL",SUM(INDIRECT("K4:K"&amp;ROW()-1)),""))</f>
        <v/>
      </c>
      <c r="L140" s="3" t="str">
        <f ca="1">IF(AND($A140&lt;&gt;"",$A140&lt;&gt;"TOTAL"),IF(AND('[1]INVESTIGADOR_Otras situaciones '!$T138&lt;&gt;"",'[1]INVESTIGADOR_Otras situaciones '!$T138&lt;&gt;0),'[1]INVESTIGADOR_Otras situaciones '!$T138,""),IF($A140="TOTAL",SUM(INDIRECT("L4:L"&amp;ROW()-1)),""))</f>
        <v/>
      </c>
      <c r="M140" s="3" t="str">
        <f t="shared" ca="1" si="41"/>
        <v/>
      </c>
      <c r="N140" s="3" t="str">
        <f ca="1">IF(AND($A140&lt;&gt;"",$A140&lt;&gt;"TOTAL"),IF(AND('[1]INVESTIGADOR_Otras situaciones '!$W138&lt;&gt;"",'[1]INVESTIGADOR_Otras situaciones '!$W138&lt;&gt;0),'[1]INVESTIGADOR_Otras situaciones '!$W138,""),IF($A140="TOTAL",SUM(INDIRECT("N4:N"&amp;ROW()-1)),""))</f>
        <v/>
      </c>
      <c r="O140" s="3" t="str">
        <f ca="1">IF(AND($A140&lt;&gt;"",$A140&lt;&gt;"TOTAL"),IF(AND('[1]INVESTIGADOR_Otras situaciones '!$Y138&lt;&gt;"",'[1]INVESTIGADOR_Otras situaciones '!$Y138&lt;&gt;0),'[1]INVESTIGADOR_Otras situaciones '!$Y138,""),IF($A140="TOTAL",SUM(INDIRECT("O4:O"&amp;ROW()-1)),""))</f>
        <v/>
      </c>
      <c r="P140" s="3" t="str">
        <f t="shared" ca="1" si="42"/>
        <v/>
      </c>
      <c r="Q140" s="3" t="str">
        <f ca="1">IF(AND($A140&lt;&gt;"",$A140&lt;&gt;"TOTAL"),IF(AND('[1]INVESTIGADOR_Otras situaciones '!$AB138&lt;&gt;"",'[1]INVESTIGADOR_Otras situaciones '!$AB138&lt;&gt;0),'[1]INVESTIGADOR_Otras situaciones '!$AB138,""),IF($A140="TOTAL",SUM(INDIRECT("Q4:Q"&amp;ROW()-1)),""))</f>
        <v/>
      </c>
      <c r="R140" s="3" t="str">
        <f ca="1">IF(AND($A140&lt;&gt;"",$A140&lt;&gt;"TOTAL"),IF(AND('[1]INVESTIGADOR_Otras situaciones '!$AD138&lt;&gt;"",'[1]INVESTIGADOR_Otras situaciones '!$AD138&lt;&gt;0),'[1]INVESTIGADOR_Otras situaciones '!$AD138,""),IF($A140="TOTAL",SUM(INDIRECT("R4:R"&amp;ROW()-1)),""))</f>
        <v/>
      </c>
      <c r="S140" s="3" t="str">
        <f t="shared" ca="1" si="43"/>
        <v/>
      </c>
      <c r="T140" s="3" t="str">
        <f ca="1">IF(AND($A140&lt;&gt;"",$A140&lt;&gt;"TOTAL"),IF(AND('[1]INVESTIGADOR_Otras situaciones '!$AG138&lt;&gt;"",'[1]INVESTIGADOR_Otras situaciones '!$AG138&lt;&gt;0),'[1]INVESTIGADOR_Otras situaciones '!$AG138,""),IF($A140="TOTAL",SUM(INDIRECT("T4:T"&amp;ROW()-1)),""))</f>
        <v/>
      </c>
      <c r="U140" s="3" t="str">
        <f ca="1">IF(AND($A140&lt;&gt;"",$A140&lt;&gt;"TOTAL"),IF(AND('[1]INVESTIGADOR_Otras situaciones '!$AI138&lt;&gt;"",'[1]INVESTIGADOR_Otras situaciones '!$AI138&lt;&gt;0),'[1]INVESTIGADOR_Otras situaciones '!$AI138,""),IF($A140="TOTAL",SUM(INDIRECT("U4:U"&amp;ROW()-1)),""))</f>
        <v/>
      </c>
      <c r="V140" s="3" t="str">
        <f t="shared" ca="1" si="44"/>
        <v/>
      </c>
      <c r="W140" s="3" t="str">
        <f ca="1">IF(AND($A140&lt;&gt;"",$A140&lt;&gt;"TOTAL"),IF(AND('[1]INVESTIGADOR_Otras situaciones '!$AL138&lt;&gt;"",'[1]INVESTIGADOR_Otras situaciones '!$AL138&lt;&gt;0),'[1]INVESTIGADOR_Otras situaciones '!$AL138,""),IF($A140="TOTAL",SUM(INDIRECT("W4:W"&amp;ROW()-1)),""))</f>
        <v/>
      </c>
      <c r="X140" s="3" t="str">
        <f ca="1">IF(AND($A140&lt;&gt;"",$A140&lt;&gt;"TOTAL"),IF(AND('[1]INVESTIGADOR_Otras situaciones '!$AN138&lt;&gt;"",'[1]INVESTIGADOR_Otras situaciones '!$AN138&lt;&gt;0),'[1]INVESTIGADOR_Otras situaciones '!$AN138,""),IF($A140="TOTAL",SUM(INDIRECT("X4:X"&amp;ROW()-1)),""))</f>
        <v/>
      </c>
      <c r="Y140" s="3" t="str">
        <f t="shared" ca="1" si="45"/>
        <v/>
      </c>
      <c r="Z140" s="3" t="str">
        <f ca="1">IF(AND($A140&lt;&gt;"",$A140&lt;&gt;"TOTAL"),IF(AND('[1]INVESTIGADOR_Otras situaciones '!$AQ138&lt;&gt;"",'[1]INVESTIGADOR_Otras situaciones '!$AQ138&lt;&gt;0),'[1]INVESTIGADOR_Otras situaciones '!$AQ138,""),IF($A140="TOTAL",SUM(INDIRECT("Z4:Z"&amp;ROW()-1)),""))</f>
        <v/>
      </c>
      <c r="AA140" s="3" t="str">
        <f ca="1">IF(AND($A140&lt;&gt;"",$A140&lt;&gt;"TOTAL"),IF(AND('[1]INVESTIGADOR_Otras situaciones '!$AS138&lt;&gt;"",'[1]INVESTIGADOR_Otras situaciones '!$AS138&lt;&gt;0),'[1]INVESTIGADOR_Otras situaciones '!$AS138,""),IF($A140="TOTAL",SUM(INDIRECT("AA4:AA"&amp;ROW()-1)),""))</f>
        <v/>
      </c>
      <c r="AB140" s="3" t="str">
        <f t="shared" ca="1" si="46"/>
        <v/>
      </c>
      <c r="AC140" s="3" t="str">
        <f ca="1">IF(AND($A140&lt;&gt;"",$A140&lt;&gt;"TOTAL"),IF(AND('[1]INVESTIGADOR_Otras situaciones '!$AV138&lt;&gt;"",'[1]INVESTIGADOR_Otras situaciones '!$AV138&lt;&gt;0),'[1]INVESTIGADOR_Otras situaciones '!$AV138,""),IF($A140="TOTAL",SUM(INDIRECT("AC4:AC"&amp;ROW()-1)),""))</f>
        <v/>
      </c>
      <c r="AD140" s="3" t="str">
        <f ca="1">IF(AND($A140&lt;&gt;"",$A140&lt;&gt;"TOTAL"),IF(AND('[1]INVESTIGADOR_Otras situaciones '!$AX138&lt;&gt;"",'[1]INVESTIGADOR_Otras situaciones '!$AX138&lt;&gt;0),'[1]INVESTIGADOR_Otras situaciones '!$AX138,""),IF($A140="TOTAL",SUM(INDIRECT("AD4:AD"&amp;ROW()-1)),""))</f>
        <v/>
      </c>
      <c r="AE140" s="3" t="str">
        <f t="shared" ca="1" si="47"/>
        <v/>
      </c>
      <c r="AF140" s="3" t="str">
        <f ca="1">IF(AND($A140&lt;&gt;"",$A140&lt;&gt;"TOTAL"),IF(AND('[1]INVESTIGADOR_Otras situaciones '!$BA138&lt;&gt;"",'[1]INVESTIGADOR_Otras situaciones '!$BA138&lt;&gt;0),'[1]INVESTIGADOR_Otras situaciones '!$BA138,""),IF($A140="TOTAL",SUM(INDIRECT("AF4:AF"&amp;ROW()-1)),""))</f>
        <v/>
      </c>
      <c r="AG140" s="3" t="str">
        <f ca="1">IF(AND($A140&lt;&gt;"",$A140&lt;&gt;"TOTAL"),IF(AND('[1]INVESTIGADOR_Otras situaciones '!$BC138&lt;&gt;"",'[1]INVESTIGADOR_Otras situaciones '!$BC138&lt;&gt;0),'[1]INVESTIGADOR_Otras situaciones '!$BC138,""),IF($A140="TOTAL",SUM(INDIRECT("AG4:AG"&amp;ROW()-1)),""))</f>
        <v/>
      </c>
      <c r="AH140" s="3" t="str">
        <f t="shared" ca="1" si="48"/>
        <v/>
      </c>
      <c r="AI140" s="3" t="str">
        <f ca="1">IF(AND($A140&lt;&gt;"",$A140&lt;&gt;"TOTAL"),IF(AND('[1]INVESTIGADOR_Otras situaciones '!$BF138&lt;&gt;"",'[1]INVESTIGADOR_Otras situaciones '!$BF138&lt;&gt;0),'[1]INVESTIGADOR_Otras situaciones '!$BF138,""),IF($A140="TOTAL",SUM(INDIRECT("AI4:AI"&amp;ROW()-1)),""))</f>
        <v/>
      </c>
      <c r="AJ140" s="3" t="str">
        <f ca="1">IF(AND($A140&lt;&gt;"",$A140&lt;&gt;"TOTAL"),IF(AND('[1]INVESTIGADOR_Otras situaciones '!$BH138&lt;&gt;"",'[1]INVESTIGADOR_Otras situaciones '!$BH138&lt;&gt;0),'[1]INVESTIGADOR_Otras situaciones '!$BH138,""),IF($A140="TOTAL",SUM(INDIRECT("AJ4:AJ"&amp;ROW()-1)),""))</f>
        <v/>
      </c>
      <c r="AK140" s="3" t="str">
        <f t="shared" ca="1" si="49"/>
        <v/>
      </c>
      <c r="AL140" s="3" t="str">
        <f ca="1">IF(AND($A140&lt;&gt;"",$A140&lt;&gt;"TOTAL"),IF(AND('[1]INVESTIGADOR_Otras situaciones '!$BK138&lt;&gt;"",'[1]INVESTIGADOR_Otras situaciones '!$BK138&lt;&gt;0),'[1]INVESTIGADOR_Otras situaciones '!$BK138,""),IF($A140="TOTAL",SUM(INDIRECT("AL4:AL"&amp;ROW()-1)),""))</f>
        <v/>
      </c>
      <c r="AM140" s="3" t="str">
        <f ca="1">IF(AND($A140&lt;&gt;"",$A140&lt;&gt;"TOTAL"),IF(AND('[1]INVESTIGADOR_Otras situaciones '!$BM138&lt;&gt;"",'[1]INVESTIGADOR_Otras situaciones '!$BM138&lt;&gt;0),'[1]INVESTIGADOR_Otras situaciones '!$BM138,""),IF($A140="TOTAL",SUM(INDIRECT("AM4:AM"&amp;ROW()-1)),""))</f>
        <v/>
      </c>
      <c r="AN140" s="3" t="str">
        <f t="shared" ca="1" si="50"/>
        <v/>
      </c>
      <c r="AO140" s="3" t="str">
        <f ca="1">IF(AND($A140&lt;&gt;"",$A140&lt;&gt;"TOTAL"),IF(AND('[1]INVESTIGADOR_Otras situaciones '!$BP138&lt;&gt;"",'[1]INVESTIGADOR_Otras situaciones '!$BP138&lt;&gt;0),'[1]INVESTIGADOR_Otras situaciones '!$BP138,""),IF($A140="TOTAL",SUM(INDIRECT("AO4:AO"&amp;ROW()-1)),""))</f>
        <v/>
      </c>
      <c r="AP140" s="3" t="str">
        <f ca="1">IF(AND($A140&lt;&gt;"",$A140&lt;&gt;"TOTAL"),IF(AND('[1]INVESTIGADOR_Otras situaciones '!$BR138&lt;&gt;"",'[1]INVESTIGADOR_Otras situaciones '!$BR138&lt;&gt;0),'[1]INVESTIGADOR_Otras situaciones '!$BR138,""),IF($A140="TOTAL",SUM(INDIRECT("AP4:AP"&amp;ROW()-1)),""))</f>
        <v/>
      </c>
      <c r="AQ140" s="3" t="str">
        <f t="shared" ca="1" si="51"/>
        <v/>
      </c>
      <c r="AR140" s="3" t="str">
        <f ca="1">IF(AND($A140&lt;&gt;"",$A140&lt;&gt;"TOTAL"),IF(AND('[1]INVESTIGADOR_Otras situaciones '!$BU138&lt;&gt;"",'[1]INVESTIGADOR_Otras situaciones '!$BU138&lt;&gt;0),'[1]INVESTIGADOR_Otras situaciones '!$BU138,""),IF($A140="TOTAL",SUM(INDIRECT("AR4:AR"&amp;ROW()-1)),""))</f>
        <v/>
      </c>
      <c r="AS140" s="3" t="str">
        <f ca="1">IF(AND($A140&lt;&gt;"",$A140&lt;&gt;"TOTAL"),IF(AND('[1]INVESTIGADOR_Otras situaciones '!$BW138&lt;&gt;"",'[1]INVESTIGADOR_Otras situaciones '!$BW138&lt;&gt;0),'[1]INVESTIGADOR_Otras situaciones '!$BW138,""),IF($A140="TOTAL",SUM(INDIRECT("AS4:AS"&amp;ROW()-1)),""))</f>
        <v/>
      </c>
      <c r="AT140" s="3" t="str">
        <f t="shared" ca="1" si="52"/>
        <v/>
      </c>
      <c r="AU140" s="3" t="str">
        <f ca="1">IF(AND($A140&lt;&gt;"",$A140&lt;&gt;"TOTAL"),IF(AND('[1]INVESTIGADOR_Otras situaciones '!$BZ138&lt;&gt;"",'[1]INVESTIGADOR_Otras situaciones '!$BZ138&lt;&gt;0),'[1]INVESTIGADOR_Otras situaciones '!$BZ138,""),IF($A140="TOTAL",SUM(INDIRECT("AU4:AU"&amp;ROW()-1)),""))</f>
        <v/>
      </c>
      <c r="AV140" s="3" t="str">
        <f ca="1">IF(AND($A140&lt;&gt;"",$A140&lt;&gt;"TOTAL"),IF(AND('[1]INVESTIGADOR_Otras situaciones '!$CB138&lt;&gt;"",'[1]INVESTIGADOR_Otras situaciones '!$CB138&lt;&gt;0),'[1]INVESTIGADOR_Otras situaciones '!$CB138,""),IF($A140="TOTAL",SUM(INDIRECT("AV4:AV"&amp;ROW()-1)),""))</f>
        <v/>
      </c>
      <c r="AW140" s="3" t="str">
        <f t="shared" ca="1" si="53"/>
        <v/>
      </c>
      <c r="AX140" s="3" t="str">
        <f ca="1">IF(AND($A140&lt;&gt;"",$A140&lt;&gt;"TOTAL"),IF(AND('[1]INVESTIGADOR_Otras situaciones '!$CE138&lt;&gt;"",'[1]INVESTIGADOR_Otras situaciones '!$CE138&lt;&gt;0),'[1]INVESTIGADOR_Otras situaciones '!$CE138,""),IF($A140="TOTAL",SUM(INDIRECT("AX4:AX"&amp;ROW()-1)),""))</f>
        <v/>
      </c>
      <c r="AY140" s="3" t="str">
        <f ca="1">IF(AND($A140&lt;&gt;"",$A140&lt;&gt;"TOTAL"),IF(AND('[1]INVESTIGADOR_Otras situaciones '!$CG138&lt;&gt;"",'[1]INVESTIGADOR_Otras situaciones '!$CG138&lt;&gt;0),'[1]INVESTIGADOR_Otras situaciones '!$CG138,""),IF($A140="TOTAL",SUM(INDIRECT("AY4:AY"&amp;ROW()-1)),""))</f>
        <v/>
      </c>
      <c r="AZ140" s="3" t="str">
        <f t="shared" ca="1" si="54"/>
        <v/>
      </c>
      <c r="BA140" s="3" t="str">
        <f ca="1">IF(AND($A140&lt;&gt;"",$A140&lt;&gt;"TOTAL"),IF(AND('[1]INVESTIGADOR_Otras situaciones '!$CJ138&lt;&gt;"",'[1]INVESTIGADOR_Otras situaciones '!$CJ138&lt;&gt;0),'[1]INVESTIGADOR_Otras situaciones '!$CJ138,""),IF($A140="TOTAL",SUM(INDIRECT("BA4:BA"&amp;ROW()-1)),""))</f>
        <v/>
      </c>
      <c r="BB140" s="3" t="str">
        <f ca="1">IF(AND($A140&lt;&gt;"",$A140&lt;&gt;"TOTAL"),IF(AND('[1]INVESTIGADOR_Otras situaciones '!$CL138&lt;&gt;"",'[1]INVESTIGADOR_Otras situaciones '!$CL138&lt;&gt;0),'[1]INVESTIGADOR_Otras situaciones '!$CL138,""),IF($A140="TOTAL",SUM(INDIRECT("BB4:BB"&amp;ROW()-1)),""))</f>
        <v/>
      </c>
      <c r="BC140" s="3" t="str">
        <f t="shared" ca="1" si="55"/>
        <v/>
      </c>
      <c r="BD140" s="3" t="str">
        <f ca="1">IF(AND($A140&lt;&gt;"",$A140&lt;&gt;"TOTAL"),IF(AND('[1]INVESTIGADOR_Otras situaciones '!$CO138&lt;&gt;"",'[1]INVESTIGADOR_Otras situaciones '!$CO138&lt;&gt;0),'[1]INVESTIGADOR_Otras situaciones '!$CO138,""),IF($A140="TOTAL",SUM(INDIRECT("BD4:BD"&amp;ROW()-1)),""))</f>
        <v/>
      </c>
      <c r="BE140" s="3" t="str">
        <f ca="1">IF(AND($A140&lt;&gt;"",$A140&lt;&gt;"TOTAL"),IF(AND('[1]INVESTIGADOR_Otras situaciones '!$CQ138&lt;&gt;"",'[1]INVESTIGADOR_Otras situaciones '!$CQ138&lt;&gt;0),'[1]INVESTIGADOR_Otras situaciones '!$CQ138,""),IF($A140="TOTAL",SUM(INDIRECT("BE4:BE"&amp;ROW()-1)),""))</f>
        <v/>
      </c>
      <c r="BF140" s="3" t="str">
        <f t="shared" ca="1" si="56"/>
        <v/>
      </c>
    </row>
    <row r="141" spans="1:58" x14ac:dyDescent="0.2">
      <c r="A141" s="25" t="str">
        <f>IF('[1]INVESTIGADOR_Otras situaciones '!$B139&lt;&gt;"",'[1]INVESTIGADOR_Otras situaciones '!$B139,IF(AND('[1]INVESTIGADOR_Otras situaciones '!$B139="",'[1]INVESTIGADOR_Otras situaciones '!$B140="",'[1]INVESTIGADOR_Otras situaciones '!$B138=""),"","TOTAL"))</f>
        <v/>
      </c>
      <c r="B141" s="3" t="str">
        <f ca="1">IF(AND($A141&lt;&gt;"",$A141&lt;&gt;"TOTAL"),IF(AND('[1]INVESTIGADOR_Otras situaciones '!$C139&lt;&gt;"",'[1]INVESTIGADOR_Otras situaciones '!$C139&lt;&gt;0),'[1]INVESTIGADOR_Otras situaciones '!$C139,""),IF($A141="TOTAL",SUM(INDIRECT("B4:B"&amp;ROW()-1)),""))</f>
        <v/>
      </c>
      <c r="C141" s="3" t="str">
        <f ca="1">IF(AND($A141&lt;&gt;"",$A141&lt;&gt;"TOTAL"),IF(AND('[1]INVESTIGADOR_Otras situaciones '!$E139&lt;&gt;"",'[1]INVESTIGADOR_Otras situaciones '!$E139&lt;&gt;0),'[1]INVESTIGADOR_Otras situaciones '!$E139,""),IF($A141="TOTAL",SUM(INDIRECT("C4:C"&amp;ROW()-1)),""))</f>
        <v/>
      </c>
      <c r="D141" s="3" t="str">
        <f t="shared" ca="1" si="38"/>
        <v/>
      </c>
      <c r="E141" s="3" t="str">
        <f ca="1">IF(AND($A141&lt;&gt;"",$A141&lt;&gt;"TOTAL"),IF(AND('[1]INVESTIGADOR_Otras situaciones '!$H139&lt;&gt;"",'[1]INVESTIGADOR_Otras situaciones '!$H139&lt;&gt;0),'[1]INVESTIGADOR_Otras situaciones '!$H139,""),IF($A141="TOTAL",SUM(INDIRECT("E4:E"&amp;ROW()-1)),""))</f>
        <v/>
      </c>
      <c r="F141" s="3" t="str">
        <f ca="1">IF(AND($A141&lt;&gt;"",$A141&lt;&gt;"TOTAL"),IF(AND('[1]INVESTIGADOR_Otras situaciones '!$J139&lt;&gt;"",'[1]INVESTIGADOR_Otras situaciones '!$J139&lt;&gt;0),'[1]INVESTIGADOR_Otras situaciones '!$J139,""),IF($A141="TOTAL",SUM(INDIRECT("F4:F"&amp;ROW()-1)),""))</f>
        <v/>
      </c>
      <c r="G141" s="3" t="str">
        <f t="shared" ca="1" si="39"/>
        <v/>
      </c>
      <c r="H141" s="3" t="str">
        <f ca="1">IF(AND($A141&lt;&gt;"",$A141&lt;&gt;"TOTAL"),IF(AND('[1]INVESTIGADOR_Otras situaciones '!$M139&lt;&gt;"",'[1]INVESTIGADOR_Otras situaciones '!$M139&lt;&gt;0),'[1]INVESTIGADOR_Otras situaciones '!$M139,""),IF($A141="TOTAL",SUM(INDIRECT("H4:H"&amp;ROW()-1)),""))</f>
        <v/>
      </c>
      <c r="I141" s="3" t="str">
        <f ca="1">IF(AND($A141&lt;&gt;"",$A141&lt;&gt;"TOTAL"),IF(AND('[1]INVESTIGADOR_Otras situaciones '!$O139&lt;&gt;"",'[1]INVESTIGADOR_Otras situaciones '!$O139&lt;&gt;0),'[1]INVESTIGADOR_Otras situaciones '!$O139,""),IF($A141="TOTAL",SUM(INDIRECT("I4:I"&amp;ROW()-1)),""))</f>
        <v/>
      </c>
      <c r="J141" s="3" t="str">
        <f t="shared" ca="1" si="40"/>
        <v/>
      </c>
      <c r="K141" s="3" t="str">
        <f ca="1">IF(AND($A141&lt;&gt;"",$A141&lt;&gt;"TOTAL"),IF(AND('[1]INVESTIGADOR_Otras situaciones '!$R139&lt;&gt;"",'[1]INVESTIGADOR_Otras situaciones '!$R139&lt;&gt;0),'[1]INVESTIGADOR_Otras situaciones '!$R139,""),IF($A141="TOTAL",SUM(INDIRECT("K4:K"&amp;ROW()-1)),""))</f>
        <v/>
      </c>
      <c r="L141" s="3" t="str">
        <f ca="1">IF(AND($A141&lt;&gt;"",$A141&lt;&gt;"TOTAL"),IF(AND('[1]INVESTIGADOR_Otras situaciones '!$T139&lt;&gt;"",'[1]INVESTIGADOR_Otras situaciones '!$T139&lt;&gt;0),'[1]INVESTIGADOR_Otras situaciones '!$T139,""),IF($A141="TOTAL",SUM(INDIRECT("L4:L"&amp;ROW()-1)),""))</f>
        <v/>
      </c>
      <c r="M141" s="3" t="str">
        <f t="shared" ca="1" si="41"/>
        <v/>
      </c>
      <c r="N141" s="3" t="str">
        <f ca="1">IF(AND($A141&lt;&gt;"",$A141&lt;&gt;"TOTAL"),IF(AND('[1]INVESTIGADOR_Otras situaciones '!$W139&lt;&gt;"",'[1]INVESTIGADOR_Otras situaciones '!$W139&lt;&gt;0),'[1]INVESTIGADOR_Otras situaciones '!$W139,""),IF($A141="TOTAL",SUM(INDIRECT("N4:N"&amp;ROW()-1)),""))</f>
        <v/>
      </c>
      <c r="O141" s="3" t="str">
        <f ca="1">IF(AND($A141&lt;&gt;"",$A141&lt;&gt;"TOTAL"),IF(AND('[1]INVESTIGADOR_Otras situaciones '!$Y139&lt;&gt;"",'[1]INVESTIGADOR_Otras situaciones '!$Y139&lt;&gt;0),'[1]INVESTIGADOR_Otras situaciones '!$Y139,""),IF($A141="TOTAL",SUM(INDIRECT("O4:O"&amp;ROW()-1)),""))</f>
        <v/>
      </c>
      <c r="P141" s="3" t="str">
        <f t="shared" ca="1" si="42"/>
        <v/>
      </c>
      <c r="Q141" s="3" t="str">
        <f ca="1">IF(AND($A141&lt;&gt;"",$A141&lt;&gt;"TOTAL"),IF(AND('[1]INVESTIGADOR_Otras situaciones '!$AB139&lt;&gt;"",'[1]INVESTIGADOR_Otras situaciones '!$AB139&lt;&gt;0),'[1]INVESTIGADOR_Otras situaciones '!$AB139,""),IF($A141="TOTAL",SUM(INDIRECT("Q4:Q"&amp;ROW()-1)),""))</f>
        <v/>
      </c>
      <c r="R141" s="3" t="str">
        <f ca="1">IF(AND($A141&lt;&gt;"",$A141&lt;&gt;"TOTAL"),IF(AND('[1]INVESTIGADOR_Otras situaciones '!$AD139&lt;&gt;"",'[1]INVESTIGADOR_Otras situaciones '!$AD139&lt;&gt;0),'[1]INVESTIGADOR_Otras situaciones '!$AD139,""),IF($A141="TOTAL",SUM(INDIRECT("R4:R"&amp;ROW()-1)),""))</f>
        <v/>
      </c>
      <c r="S141" s="3" t="str">
        <f t="shared" ca="1" si="43"/>
        <v/>
      </c>
      <c r="T141" s="3" t="str">
        <f ca="1">IF(AND($A141&lt;&gt;"",$A141&lt;&gt;"TOTAL"),IF(AND('[1]INVESTIGADOR_Otras situaciones '!$AG139&lt;&gt;"",'[1]INVESTIGADOR_Otras situaciones '!$AG139&lt;&gt;0),'[1]INVESTIGADOR_Otras situaciones '!$AG139,""),IF($A141="TOTAL",SUM(INDIRECT("T4:T"&amp;ROW()-1)),""))</f>
        <v/>
      </c>
      <c r="U141" s="3" t="str">
        <f ca="1">IF(AND($A141&lt;&gt;"",$A141&lt;&gt;"TOTAL"),IF(AND('[1]INVESTIGADOR_Otras situaciones '!$AI139&lt;&gt;"",'[1]INVESTIGADOR_Otras situaciones '!$AI139&lt;&gt;0),'[1]INVESTIGADOR_Otras situaciones '!$AI139,""),IF($A141="TOTAL",SUM(INDIRECT("U4:U"&amp;ROW()-1)),""))</f>
        <v/>
      </c>
      <c r="V141" s="3" t="str">
        <f t="shared" ca="1" si="44"/>
        <v/>
      </c>
      <c r="W141" s="3" t="str">
        <f ca="1">IF(AND($A141&lt;&gt;"",$A141&lt;&gt;"TOTAL"),IF(AND('[1]INVESTIGADOR_Otras situaciones '!$AL139&lt;&gt;"",'[1]INVESTIGADOR_Otras situaciones '!$AL139&lt;&gt;0),'[1]INVESTIGADOR_Otras situaciones '!$AL139,""),IF($A141="TOTAL",SUM(INDIRECT("W4:W"&amp;ROW()-1)),""))</f>
        <v/>
      </c>
      <c r="X141" s="3" t="str">
        <f ca="1">IF(AND($A141&lt;&gt;"",$A141&lt;&gt;"TOTAL"),IF(AND('[1]INVESTIGADOR_Otras situaciones '!$AN139&lt;&gt;"",'[1]INVESTIGADOR_Otras situaciones '!$AN139&lt;&gt;0),'[1]INVESTIGADOR_Otras situaciones '!$AN139,""),IF($A141="TOTAL",SUM(INDIRECT("X4:X"&amp;ROW()-1)),""))</f>
        <v/>
      </c>
      <c r="Y141" s="3" t="str">
        <f t="shared" ca="1" si="45"/>
        <v/>
      </c>
      <c r="Z141" s="3" t="str">
        <f ca="1">IF(AND($A141&lt;&gt;"",$A141&lt;&gt;"TOTAL"),IF(AND('[1]INVESTIGADOR_Otras situaciones '!$AQ139&lt;&gt;"",'[1]INVESTIGADOR_Otras situaciones '!$AQ139&lt;&gt;0),'[1]INVESTIGADOR_Otras situaciones '!$AQ139,""),IF($A141="TOTAL",SUM(INDIRECT("Z4:Z"&amp;ROW()-1)),""))</f>
        <v/>
      </c>
      <c r="AA141" s="3" t="str">
        <f ca="1">IF(AND($A141&lt;&gt;"",$A141&lt;&gt;"TOTAL"),IF(AND('[1]INVESTIGADOR_Otras situaciones '!$AS139&lt;&gt;"",'[1]INVESTIGADOR_Otras situaciones '!$AS139&lt;&gt;0),'[1]INVESTIGADOR_Otras situaciones '!$AS139,""),IF($A141="TOTAL",SUM(INDIRECT("AA4:AA"&amp;ROW()-1)),""))</f>
        <v/>
      </c>
      <c r="AB141" s="3" t="str">
        <f t="shared" ca="1" si="46"/>
        <v/>
      </c>
      <c r="AC141" s="3" t="str">
        <f ca="1">IF(AND($A141&lt;&gt;"",$A141&lt;&gt;"TOTAL"),IF(AND('[1]INVESTIGADOR_Otras situaciones '!$AV139&lt;&gt;"",'[1]INVESTIGADOR_Otras situaciones '!$AV139&lt;&gt;0),'[1]INVESTIGADOR_Otras situaciones '!$AV139,""),IF($A141="TOTAL",SUM(INDIRECT("AC4:AC"&amp;ROW()-1)),""))</f>
        <v/>
      </c>
      <c r="AD141" s="3" t="str">
        <f ca="1">IF(AND($A141&lt;&gt;"",$A141&lt;&gt;"TOTAL"),IF(AND('[1]INVESTIGADOR_Otras situaciones '!$AX139&lt;&gt;"",'[1]INVESTIGADOR_Otras situaciones '!$AX139&lt;&gt;0),'[1]INVESTIGADOR_Otras situaciones '!$AX139,""),IF($A141="TOTAL",SUM(INDIRECT("AD4:AD"&amp;ROW()-1)),""))</f>
        <v/>
      </c>
      <c r="AE141" s="3" t="str">
        <f t="shared" ca="1" si="47"/>
        <v/>
      </c>
      <c r="AF141" s="3" t="str">
        <f ca="1">IF(AND($A141&lt;&gt;"",$A141&lt;&gt;"TOTAL"),IF(AND('[1]INVESTIGADOR_Otras situaciones '!$BA139&lt;&gt;"",'[1]INVESTIGADOR_Otras situaciones '!$BA139&lt;&gt;0),'[1]INVESTIGADOR_Otras situaciones '!$BA139,""),IF($A141="TOTAL",SUM(INDIRECT("AF4:AF"&amp;ROW()-1)),""))</f>
        <v/>
      </c>
      <c r="AG141" s="3" t="str">
        <f ca="1">IF(AND($A141&lt;&gt;"",$A141&lt;&gt;"TOTAL"),IF(AND('[1]INVESTIGADOR_Otras situaciones '!$BC139&lt;&gt;"",'[1]INVESTIGADOR_Otras situaciones '!$BC139&lt;&gt;0),'[1]INVESTIGADOR_Otras situaciones '!$BC139,""),IF($A141="TOTAL",SUM(INDIRECT("AG4:AG"&amp;ROW()-1)),""))</f>
        <v/>
      </c>
      <c r="AH141" s="3" t="str">
        <f t="shared" ca="1" si="48"/>
        <v/>
      </c>
      <c r="AI141" s="3" t="str">
        <f ca="1">IF(AND($A141&lt;&gt;"",$A141&lt;&gt;"TOTAL"),IF(AND('[1]INVESTIGADOR_Otras situaciones '!$BF139&lt;&gt;"",'[1]INVESTIGADOR_Otras situaciones '!$BF139&lt;&gt;0),'[1]INVESTIGADOR_Otras situaciones '!$BF139,""),IF($A141="TOTAL",SUM(INDIRECT("AI4:AI"&amp;ROW()-1)),""))</f>
        <v/>
      </c>
      <c r="AJ141" s="3" t="str">
        <f ca="1">IF(AND($A141&lt;&gt;"",$A141&lt;&gt;"TOTAL"),IF(AND('[1]INVESTIGADOR_Otras situaciones '!$BH139&lt;&gt;"",'[1]INVESTIGADOR_Otras situaciones '!$BH139&lt;&gt;0),'[1]INVESTIGADOR_Otras situaciones '!$BH139,""),IF($A141="TOTAL",SUM(INDIRECT("AJ4:AJ"&amp;ROW()-1)),""))</f>
        <v/>
      </c>
      <c r="AK141" s="3" t="str">
        <f t="shared" ca="1" si="49"/>
        <v/>
      </c>
      <c r="AL141" s="3" t="str">
        <f ca="1">IF(AND($A141&lt;&gt;"",$A141&lt;&gt;"TOTAL"),IF(AND('[1]INVESTIGADOR_Otras situaciones '!$BK139&lt;&gt;"",'[1]INVESTIGADOR_Otras situaciones '!$BK139&lt;&gt;0),'[1]INVESTIGADOR_Otras situaciones '!$BK139,""),IF($A141="TOTAL",SUM(INDIRECT("AL4:AL"&amp;ROW()-1)),""))</f>
        <v/>
      </c>
      <c r="AM141" s="3" t="str">
        <f ca="1">IF(AND($A141&lt;&gt;"",$A141&lt;&gt;"TOTAL"),IF(AND('[1]INVESTIGADOR_Otras situaciones '!$BM139&lt;&gt;"",'[1]INVESTIGADOR_Otras situaciones '!$BM139&lt;&gt;0),'[1]INVESTIGADOR_Otras situaciones '!$BM139,""),IF($A141="TOTAL",SUM(INDIRECT("AM4:AM"&amp;ROW()-1)),""))</f>
        <v/>
      </c>
      <c r="AN141" s="3" t="str">
        <f t="shared" ca="1" si="50"/>
        <v/>
      </c>
      <c r="AO141" s="3" t="str">
        <f ca="1">IF(AND($A141&lt;&gt;"",$A141&lt;&gt;"TOTAL"),IF(AND('[1]INVESTIGADOR_Otras situaciones '!$BP139&lt;&gt;"",'[1]INVESTIGADOR_Otras situaciones '!$BP139&lt;&gt;0),'[1]INVESTIGADOR_Otras situaciones '!$BP139,""),IF($A141="TOTAL",SUM(INDIRECT("AO4:AO"&amp;ROW()-1)),""))</f>
        <v/>
      </c>
      <c r="AP141" s="3" t="str">
        <f ca="1">IF(AND($A141&lt;&gt;"",$A141&lt;&gt;"TOTAL"),IF(AND('[1]INVESTIGADOR_Otras situaciones '!$BR139&lt;&gt;"",'[1]INVESTIGADOR_Otras situaciones '!$BR139&lt;&gt;0),'[1]INVESTIGADOR_Otras situaciones '!$BR139,""),IF($A141="TOTAL",SUM(INDIRECT("AP4:AP"&amp;ROW()-1)),""))</f>
        <v/>
      </c>
      <c r="AQ141" s="3" t="str">
        <f t="shared" ca="1" si="51"/>
        <v/>
      </c>
      <c r="AR141" s="3" t="str">
        <f ca="1">IF(AND($A141&lt;&gt;"",$A141&lt;&gt;"TOTAL"),IF(AND('[1]INVESTIGADOR_Otras situaciones '!$BU139&lt;&gt;"",'[1]INVESTIGADOR_Otras situaciones '!$BU139&lt;&gt;0),'[1]INVESTIGADOR_Otras situaciones '!$BU139,""),IF($A141="TOTAL",SUM(INDIRECT("AR4:AR"&amp;ROW()-1)),""))</f>
        <v/>
      </c>
      <c r="AS141" s="3" t="str">
        <f ca="1">IF(AND($A141&lt;&gt;"",$A141&lt;&gt;"TOTAL"),IF(AND('[1]INVESTIGADOR_Otras situaciones '!$BW139&lt;&gt;"",'[1]INVESTIGADOR_Otras situaciones '!$BW139&lt;&gt;0),'[1]INVESTIGADOR_Otras situaciones '!$BW139,""),IF($A141="TOTAL",SUM(INDIRECT("AS4:AS"&amp;ROW()-1)),""))</f>
        <v/>
      </c>
      <c r="AT141" s="3" t="str">
        <f t="shared" ca="1" si="52"/>
        <v/>
      </c>
      <c r="AU141" s="3" t="str">
        <f ca="1">IF(AND($A141&lt;&gt;"",$A141&lt;&gt;"TOTAL"),IF(AND('[1]INVESTIGADOR_Otras situaciones '!$BZ139&lt;&gt;"",'[1]INVESTIGADOR_Otras situaciones '!$BZ139&lt;&gt;0),'[1]INVESTIGADOR_Otras situaciones '!$BZ139,""),IF($A141="TOTAL",SUM(INDIRECT("AU4:AU"&amp;ROW()-1)),""))</f>
        <v/>
      </c>
      <c r="AV141" s="3" t="str">
        <f ca="1">IF(AND($A141&lt;&gt;"",$A141&lt;&gt;"TOTAL"),IF(AND('[1]INVESTIGADOR_Otras situaciones '!$CB139&lt;&gt;"",'[1]INVESTIGADOR_Otras situaciones '!$CB139&lt;&gt;0),'[1]INVESTIGADOR_Otras situaciones '!$CB139,""),IF($A141="TOTAL",SUM(INDIRECT("AV4:AV"&amp;ROW()-1)),""))</f>
        <v/>
      </c>
      <c r="AW141" s="3" t="str">
        <f t="shared" ca="1" si="53"/>
        <v/>
      </c>
      <c r="AX141" s="3" t="str">
        <f ca="1">IF(AND($A141&lt;&gt;"",$A141&lt;&gt;"TOTAL"),IF(AND('[1]INVESTIGADOR_Otras situaciones '!$CE139&lt;&gt;"",'[1]INVESTIGADOR_Otras situaciones '!$CE139&lt;&gt;0),'[1]INVESTIGADOR_Otras situaciones '!$CE139,""),IF($A141="TOTAL",SUM(INDIRECT("AX4:AX"&amp;ROW()-1)),""))</f>
        <v/>
      </c>
      <c r="AY141" s="3" t="str">
        <f ca="1">IF(AND($A141&lt;&gt;"",$A141&lt;&gt;"TOTAL"),IF(AND('[1]INVESTIGADOR_Otras situaciones '!$CG139&lt;&gt;"",'[1]INVESTIGADOR_Otras situaciones '!$CG139&lt;&gt;0),'[1]INVESTIGADOR_Otras situaciones '!$CG139,""),IF($A141="TOTAL",SUM(INDIRECT("AY4:AY"&amp;ROW()-1)),""))</f>
        <v/>
      </c>
      <c r="AZ141" s="3" t="str">
        <f t="shared" ca="1" si="54"/>
        <v/>
      </c>
      <c r="BA141" s="3" t="str">
        <f ca="1">IF(AND($A141&lt;&gt;"",$A141&lt;&gt;"TOTAL"),IF(AND('[1]INVESTIGADOR_Otras situaciones '!$CJ139&lt;&gt;"",'[1]INVESTIGADOR_Otras situaciones '!$CJ139&lt;&gt;0),'[1]INVESTIGADOR_Otras situaciones '!$CJ139,""),IF($A141="TOTAL",SUM(INDIRECT("BA4:BA"&amp;ROW()-1)),""))</f>
        <v/>
      </c>
      <c r="BB141" s="3" t="str">
        <f ca="1">IF(AND($A141&lt;&gt;"",$A141&lt;&gt;"TOTAL"),IF(AND('[1]INVESTIGADOR_Otras situaciones '!$CL139&lt;&gt;"",'[1]INVESTIGADOR_Otras situaciones '!$CL139&lt;&gt;0),'[1]INVESTIGADOR_Otras situaciones '!$CL139,""),IF($A141="TOTAL",SUM(INDIRECT("BB4:BB"&amp;ROW()-1)),""))</f>
        <v/>
      </c>
      <c r="BC141" s="3" t="str">
        <f t="shared" ca="1" si="55"/>
        <v/>
      </c>
      <c r="BD141" s="3" t="str">
        <f ca="1">IF(AND($A141&lt;&gt;"",$A141&lt;&gt;"TOTAL"),IF(AND('[1]INVESTIGADOR_Otras situaciones '!$CO139&lt;&gt;"",'[1]INVESTIGADOR_Otras situaciones '!$CO139&lt;&gt;0),'[1]INVESTIGADOR_Otras situaciones '!$CO139,""),IF($A141="TOTAL",SUM(INDIRECT("BD4:BD"&amp;ROW()-1)),""))</f>
        <v/>
      </c>
      <c r="BE141" s="3" t="str">
        <f ca="1">IF(AND($A141&lt;&gt;"",$A141&lt;&gt;"TOTAL"),IF(AND('[1]INVESTIGADOR_Otras situaciones '!$CQ139&lt;&gt;"",'[1]INVESTIGADOR_Otras situaciones '!$CQ139&lt;&gt;0),'[1]INVESTIGADOR_Otras situaciones '!$CQ139,""),IF($A141="TOTAL",SUM(INDIRECT("BE4:BE"&amp;ROW()-1)),""))</f>
        <v/>
      </c>
      <c r="BF141" s="3" t="str">
        <f t="shared" ca="1" si="56"/>
        <v/>
      </c>
    </row>
    <row r="142" spans="1:58" x14ac:dyDescent="0.2">
      <c r="A142" s="25" t="str">
        <f>IF('[1]INVESTIGADOR_Otras situaciones '!$B140&lt;&gt;"",'[1]INVESTIGADOR_Otras situaciones '!$B140,IF(AND('[1]INVESTIGADOR_Otras situaciones '!$B140="",'[1]INVESTIGADOR_Otras situaciones '!$B141="",'[1]INVESTIGADOR_Otras situaciones '!$B139=""),"","TOTAL"))</f>
        <v/>
      </c>
      <c r="B142" s="3" t="str">
        <f ca="1">IF(AND($A142&lt;&gt;"",$A142&lt;&gt;"TOTAL"),IF(AND('[1]INVESTIGADOR_Otras situaciones '!$C140&lt;&gt;"",'[1]INVESTIGADOR_Otras situaciones '!$C140&lt;&gt;0),'[1]INVESTIGADOR_Otras situaciones '!$C140,""),IF($A142="TOTAL",SUM(INDIRECT("B4:B"&amp;ROW()-1)),""))</f>
        <v/>
      </c>
      <c r="C142" s="3" t="str">
        <f ca="1">IF(AND($A142&lt;&gt;"",$A142&lt;&gt;"TOTAL"),IF(AND('[1]INVESTIGADOR_Otras situaciones '!$E140&lt;&gt;"",'[1]INVESTIGADOR_Otras situaciones '!$E140&lt;&gt;0),'[1]INVESTIGADOR_Otras situaciones '!$E140,""),IF($A142="TOTAL",SUM(INDIRECT("C4:C"&amp;ROW()-1)),""))</f>
        <v/>
      </c>
      <c r="D142" s="3" t="str">
        <f t="shared" ca="1" si="38"/>
        <v/>
      </c>
      <c r="E142" s="3" t="str">
        <f ca="1">IF(AND($A142&lt;&gt;"",$A142&lt;&gt;"TOTAL"),IF(AND('[1]INVESTIGADOR_Otras situaciones '!$H140&lt;&gt;"",'[1]INVESTIGADOR_Otras situaciones '!$H140&lt;&gt;0),'[1]INVESTIGADOR_Otras situaciones '!$H140,""),IF($A142="TOTAL",SUM(INDIRECT("E4:E"&amp;ROW()-1)),""))</f>
        <v/>
      </c>
      <c r="F142" s="3" t="str">
        <f ca="1">IF(AND($A142&lt;&gt;"",$A142&lt;&gt;"TOTAL"),IF(AND('[1]INVESTIGADOR_Otras situaciones '!$J140&lt;&gt;"",'[1]INVESTIGADOR_Otras situaciones '!$J140&lt;&gt;0),'[1]INVESTIGADOR_Otras situaciones '!$J140,""),IF($A142="TOTAL",SUM(INDIRECT("F4:F"&amp;ROW()-1)),""))</f>
        <v/>
      </c>
      <c r="G142" s="3" t="str">
        <f t="shared" ca="1" si="39"/>
        <v/>
      </c>
      <c r="H142" s="3" t="str">
        <f ca="1">IF(AND($A142&lt;&gt;"",$A142&lt;&gt;"TOTAL"),IF(AND('[1]INVESTIGADOR_Otras situaciones '!$M140&lt;&gt;"",'[1]INVESTIGADOR_Otras situaciones '!$M140&lt;&gt;0),'[1]INVESTIGADOR_Otras situaciones '!$M140,""),IF($A142="TOTAL",SUM(INDIRECT("H4:H"&amp;ROW()-1)),""))</f>
        <v/>
      </c>
      <c r="I142" s="3" t="str">
        <f ca="1">IF(AND($A142&lt;&gt;"",$A142&lt;&gt;"TOTAL"),IF(AND('[1]INVESTIGADOR_Otras situaciones '!$O140&lt;&gt;"",'[1]INVESTIGADOR_Otras situaciones '!$O140&lt;&gt;0),'[1]INVESTIGADOR_Otras situaciones '!$O140,""),IF($A142="TOTAL",SUM(INDIRECT("I4:I"&amp;ROW()-1)),""))</f>
        <v/>
      </c>
      <c r="J142" s="3" t="str">
        <f t="shared" ca="1" si="40"/>
        <v/>
      </c>
      <c r="K142" s="3" t="str">
        <f ca="1">IF(AND($A142&lt;&gt;"",$A142&lt;&gt;"TOTAL"),IF(AND('[1]INVESTIGADOR_Otras situaciones '!$R140&lt;&gt;"",'[1]INVESTIGADOR_Otras situaciones '!$R140&lt;&gt;0),'[1]INVESTIGADOR_Otras situaciones '!$R140,""),IF($A142="TOTAL",SUM(INDIRECT("K4:K"&amp;ROW()-1)),""))</f>
        <v/>
      </c>
      <c r="L142" s="3" t="str">
        <f ca="1">IF(AND($A142&lt;&gt;"",$A142&lt;&gt;"TOTAL"),IF(AND('[1]INVESTIGADOR_Otras situaciones '!$T140&lt;&gt;"",'[1]INVESTIGADOR_Otras situaciones '!$T140&lt;&gt;0),'[1]INVESTIGADOR_Otras situaciones '!$T140,""),IF($A142="TOTAL",SUM(INDIRECT("L4:L"&amp;ROW()-1)),""))</f>
        <v/>
      </c>
      <c r="M142" s="3" t="str">
        <f t="shared" ca="1" si="41"/>
        <v/>
      </c>
      <c r="N142" s="3" t="str">
        <f ca="1">IF(AND($A142&lt;&gt;"",$A142&lt;&gt;"TOTAL"),IF(AND('[1]INVESTIGADOR_Otras situaciones '!$W140&lt;&gt;"",'[1]INVESTIGADOR_Otras situaciones '!$W140&lt;&gt;0),'[1]INVESTIGADOR_Otras situaciones '!$W140,""),IF($A142="TOTAL",SUM(INDIRECT("N4:N"&amp;ROW()-1)),""))</f>
        <v/>
      </c>
      <c r="O142" s="3" t="str">
        <f ca="1">IF(AND($A142&lt;&gt;"",$A142&lt;&gt;"TOTAL"),IF(AND('[1]INVESTIGADOR_Otras situaciones '!$Y140&lt;&gt;"",'[1]INVESTIGADOR_Otras situaciones '!$Y140&lt;&gt;0),'[1]INVESTIGADOR_Otras situaciones '!$Y140,""),IF($A142="TOTAL",SUM(INDIRECT("O4:O"&amp;ROW()-1)),""))</f>
        <v/>
      </c>
      <c r="P142" s="3" t="str">
        <f t="shared" ca="1" si="42"/>
        <v/>
      </c>
      <c r="Q142" s="3" t="str">
        <f ca="1">IF(AND($A142&lt;&gt;"",$A142&lt;&gt;"TOTAL"),IF(AND('[1]INVESTIGADOR_Otras situaciones '!$AB140&lt;&gt;"",'[1]INVESTIGADOR_Otras situaciones '!$AB140&lt;&gt;0),'[1]INVESTIGADOR_Otras situaciones '!$AB140,""),IF($A142="TOTAL",SUM(INDIRECT("Q4:Q"&amp;ROW()-1)),""))</f>
        <v/>
      </c>
      <c r="R142" s="3" t="str">
        <f ca="1">IF(AND($A142&lt;&gt;"",$A142&lt;&gt;"TOTAL"),IF(AND('[1]INVESTIGADOR_Otras situaciones '!$AD140&lt;&gt;"",'[1]INVESTIGADOR_Otras situaciones '!$AD140&lt;&gt;0),'[1]INVESTIGADOR_Otras situaciones '!$AD140,""),IF($A142="TOTAL",SUM(INDIRECT("R4:R"&amp;ROW()-1)),""))</f>
        <v/>
      </c>
      <c r="S142" s="3" t="str">
        <f t="shared" ca="1" si="43"/>
        <v/>
      </c>
      <c r="T142" s="3" t="str">
        <f ca="1">IF(AND($A142&lt;&gt;"",$A142&lt;&gt;"TOTAL"),IF(AND('[1]INVESTIGADOR_Otras situaciones '!$AG140&lt;&gt;"",'[1]INVESTIGADOR_Otras situaciones '!$AG140&lt;&gt;0),'[1]INVESTIGADOR_Otras situaciones '!$AG140,""),IF($A142="TOTAL",SUM(INDIRECT("T4:T"&amp;ROW()-1)),""))</f>
        <v/>
      </c>
      <c r="U142" s="3" t="str">
        <f ca="1">IF(AND($A142&lt;&gt;"",$A142&lt;&gt;"TOTAL"),IF(AND('[1]INVESTIGADOR_Otras situaciones '!$AI140&lt;&gt;"",'[1]INVESTIGADOR_Otras situaciones '!$AI140&lt;&gt;0),'[1]INVESTIGADOR_Otras situaciones '!$AI140,""),IF($A142="TOTAL",SUM(INDIRECT("U4:U"&amp;ROW()-1)),""))</f>
        <v/>
      </c>
      <c r="V142" s="3" t="str">
        <f t="shared" ca="1" si="44"/>
        <v/>
      </c>
      <c r="W142" s="3" t="str">
        <f ca="1">IF(AND($A142&lt;&gt;"",$A142&lt;&gt;"TOTAL"),IF(AND('[1]INVESTIGADOR_Otras situaciones '!$AL140&lt;&gt;"",'[1]INVESTIGADOR_Otras situaciones '!$AL140&lt;&gt;0),'[1]INVESTIGADOR_Otras situaciones '!$AL140,""),IF($A142="TOTAL",SUM(INDIRECT("W4:W"&amp;ROW()-1)),""))</f>
        <v/>
      </c>
      <c r="X142" s="3" t="str">
        <f ca="1">IF(AND($A142&lt;&gt;"",$A142&lt;&gt;"TOTAL"),IF(AND('[1]INVESTIGADOR_Otras situaciones '!$AN140&lt;&gt;"",'[1]INVESTIGADOR_Otras situaciones '!$AN140&lt;&gt;0),'[1]INVESTIGADOR_Otras situaciones '!$AN140,""),IF($A142="TOTAL",SUM(INDIRECT("X4:X"&amp;ROW()-1)),""))</f>
        <v/>
      </c>
      <c r="Y142" s="3" t="str">
        <f t="shared" ca="1" si="45"/>
        <v/>
      </c>
      <c r="Z142" s="3" t="str">
        <f ca="1">IF(AND($A142&lt;&gt;"",$A142&lt;&gt;"TOTAL"),IF(AND('[1]INVESTIGADOR_Otras situaciones '!$AQ140&lt;&gt;"",'[1]INVESTIGADOR_Otras situaciones '!$AQ140&lt;&gt;0),'[1]INVESTIGADOR_Otras situaciones '!$AQ140,""),IF($A142="TOTAL",SUM(INDIRECT("Z4:Z"&amp;ROW()-1)),""))</f>
        <v/>
      </c>
      <c r="AA142" s="3" t="str">
        <f ca="1">IF(AND($A142&lt;&gt;"",$A142&lt;&gt;"TOTAL"),IF(AND('[1]INVESTIGADOR_Otras situaciones '!$AS140&lt;&gt;"",'[1]INVESTIGADOR_Otras situaciones '!$AS140&lt;&gt;0),'[1]INVESTIGADOR_Otras situaciones '!$AS140,""),IF($A142="TOTAL",SUM(INDIRECT("AA4:AA"&amp;ROW()-1)),""))</f>
        <v/>
      </c>
      <c r="AB142" s="3" t="str">
        <f t="shared" ca="1" si="46"/>
        <v/>
      </c>
      <c r="AC142" s="3" t="str">
        <f ca="1">IF(AND($A142&lt;&gt;"",$A142&lt;&gt;"TOTAL"),IF(AND('[1]INVESTIGADOR_Otras situaciones '!$AV140&lt;&gt;"",'[1]INVESTIGADOR_Otras situaciones '!$AV140&lt;&gt;0),'[1]INVESTIGADOR_Otras situaciones '!$AV140,""),IF($A142="TOTAL",SUM(INDIRECT("AC4:AC"&amp;ROW()-1)),""))</f>
        <v/>
      </c>
      <c r="AD142" s="3" t="str">
        <f ca="1">IF(AND($A142&lt;&gt;"",$A142&lt;&gt;"TOTAL"),IF(AND('[1]INVESTIGADOR_Otras situaciones '!$AX140&lt;&gt;"",'[1]INVESTIGADOR_Otras situaciones '!$AX140&lt;&gt;0),'[1]INVESTIGADOR_Otras situaciones '!$AX140,""),IF($A142="TOTAL",SUM(INDIRECT("AD4:AD"&amp;ROW()-1)),""))</f>
        <v/>
      </c>
      <c r="AE142" s="3" t="str">
        <f t="shared" ca="1" si="47"/>
        <v/>
      </c>
      <c r="AF142" s="3" t="str">
        <f ca="1">IF(AND($A142&lt;&gt;"",$A142&lt;&gt;"TOTAL"),IF(AND('[1]INVESTIGADOR_Otras situaciones '!$BA140&lt;&gt;"",'[1]INVESTIGADOR_Otras situaciones '!$BA140&lt;&gt;0),'[1]INVESTIGADOR_Otras situaciones '!$BA140,""),IF($A142="TOTAL",SUM(INDIRECT("AF4:AF"&amp;ROW()-1)),""))</f>
        <v/>
      </c>
      <c r="AG142" s="3" t="str">
        <f ca="1">IF(AND($A142&lt;&gt;"",$A142&lt;&gt;"TOTAL"),IF(AND('[1]INVESTIGADOR_Otras situaciones '!$BC140&lt;&gt;"",'[1]INVESTIGADOR_Otras situaciones '!$BC140&lt;&gt;0),'[1]INVESTIGADOR_Otras situaciones '!$BC140,""),IF($A142="TOTAL",SUM(INDIRECT("AG4:AG"&amp;ROW()-1)),""))</f>
        <v/>
      </c>
      <c r="AH142" s="3" t="str">
        <f t="shared" ca="1" si="48"/>
        <v/>
      </c>
      <c r="AI142" s="3" t="str">
        <f ca="1">IF(AND($A142&lt;&gt;"",$A142&lt;&gt;"TOTAL"),IF(AND('[1]INVESTIGADOR_Otras situaciones '!$BF140&lt;&gt;"",'[1]INVESTIGADOR_Otras situaciones '!$BF140&lt;&gt;0),'[1]INVESTIGADOR_Otras situaciones '!$BF140,""),IF($A142="TOTAL",SUM(INDIRECT("AI4:AI"&amp;ROW()-1)),""))</f>
        <v/>
      </c>
      <c r="AJ142" s="3" t="str">
        <f ca="1">IF(AND($A142&lt;&gt;"",$A142&lt;&gt;"TOTAL"),IF(AND('[1]INVESTIGADOR_Otras situaciones '!$BH140&lt;&gt;"",'[1]INVESTIGADOR_Otras situaciones '!$BH140&lt;&gt;0),'[1]INVESTIGADOR_Otras situaciones '!$BH140,""),IF($A142="TOTAL",SUM(INDIRECT("AJ4:AJ"&amp;ROW()-1)),""))</f>
        <v/>
      </c>
      <c r="AK142" s="3" t="str">
        <f t="shared" ca="1" si="49"/>
        <v/>
      </c>
      <c r="AL142" s="3" t="str">
        <f ca="1">IF(AND($A142&lt;&gt;"",$A142&lt;&gt;"TOTAL"),IF(AND('[1]INVESTIGADOR_Otras situaciones '!$BK140&lt;&gt;"",'[1]INVESTIGADOR_Otras situaciones '!$BK140&lt;&gt;0),'[1]INVESTIGADOR_Otras situaciones '!$BK140,""),IF($A142="TOTAL",SUM(INDIRECT("AL4:AL"&amp;ROW()-1)),""))</f>
        <v/>
      </c>
      <c r="AM142" s="3" t="str">
        <f ca="1">IF(AND($A142&lt;&gt;"",$A142&lt;&gt;"TOTAL"),IF(AND('[1]INVESTIGADOR_Otras situaciones '!$BM140&lt;&gt;"",'[1]INVESTIGADOR_Otras situaciones '!$BM140&lt;&gt;0),'[1]INVESTIGADOR_Otras situaciones '!$BM140,""),IF($A142="TOTAL",SUM(INDIRECT("AM4:AM"&amp;ROW()-1)),""))</f>
        <v/>
      </c>
      <c r="AN142" s="3" t="str">
        <f t="shared" ca="1" si="50"/>
        <v/>
      </c>
      <c r="AO142" s="3" t="str">
        <f ca="1">IF(AND($A142&lt;&gt;"",$A142&lt;&gt;"TOTAL"),IF(AND('[1]INVESTIGADOR_Otras situaciones '!$BP140&lt;&gt;"",'[1]INVESTIGADOR_Otras situaciones '!$BP140&lt;&gt;0),'[1]INVESTIGADOR_Otras situaciones '!$BP140,""),IF($A142="TOTAL",SUM(INDIRECT("AO4:AO"&amp;ROW()-1)),""))</f>
        <v/>
      </c>
      <c r="AP142" s="3" t="str">
        <f ca="1">IF(AND($A142&lt;&gt;"",$A142&lt;&gt;"TOTAL"),IF(AND('[1]INVESTIGADOR_Otras situaciones '!$BR140&lt;&gt;"",'[1]INVESTIGADOR_Otras situaciones '!$BR140&lt;&gt;0),'[1]INVESTIGADOR_Otras situaciones '!$BR140,""),IF($A142="TOTAL",SUM(INDIRECT("AP4:AP"&amp;ROW()-1)),""))</f>
        <v/>
      </c>
      <c r="AQ142" s="3" t="str">
        <f t="shared" ca="1" si="51"/>
        <v/>
      </c>
      <c r="AR142" s="3" t="str">
        <f ca="1">IF(AND($A142&lt;&gt;"",$A142&lt;&gt;"TOTAL"),IF(AND('[1]INVESTIGADOR_Otras situaciones '!$BU140&lt;&gt;"",'[1]INVESTIGADOR_Otras situaciones '!$BU140&lt;&gt;0),'[1]INVESTIGADOR_Otras situaciones '!$BU140,""),IF($A142="TOTAL",SUM(INDIRECT("AR4:AR"&amp;ROW()-1)),""))</f>
        <v/>
      </c>
      <c r="AS142" s="3" t="str">
        <f ca="1">IF(AND($A142&lt;&gt;"",$A142&lt;&gt;"TOTAL"),IF(AND('[1]INVESTIGADOR_Otras situaciones '!$BW140&lt;&gt;"",'[1]INVESTIGADOR_Otras situaciones '!$BW140&lt;&gt;0),'[1]INVESTIGADOR_Otras situaciones '!$BW140,""),IF($A142="TOTAL",SUM(INDIRECT("AS4:AS"&amp;ROW()-1)),""))</f>
        <v/>
      </c>
      <c r="AT142" s="3" t="str">
        <f t="shared" ca="1" si="52"/>
        <v/>
      </c>
      <c r="AU142" s="3" t="str">
        <f ca="1">IF(AND($A142&lt;&gt;"",$A142&lt;&gt;"TOTAL"),IF(AND('[1]INVESTIGADOR_Otras situaciones '!$BZ140&lt;&gt;"",'[1]INVESTIGADOR_Otras situaciones '!$BZ140&lt;&gt;0),'[1]INVESTIGADOR_Otras situaciones '!$BZ140,""),IF($A142="TOTAL",SUM(INDIRECT("AU4:AU"&amp;ROW()-1)),""))</f>
        <v/>
      </c>
      <c r="AV142" s="3" t="str">
        <f ca="1">IF(AND($A142&lt;&gt;"",$A142&lt;&gt;"TOTAL"),IF(AND('[1]INVESTIGADOR_Otras situaciones '!$CB140&lt;&gt;"",'[1]INVESTIGADOR_Otras situaciones '!$CB140&lt;&gt;0),'[1]INVESTIGADOR_Otras situaciones '!$CB140,""),IF($A142="TOTAL",SUM(INDIRECT("AV4:AV"&amp;ROW()-1)),""))</f>
        <v/>
      </c>
      <c r="AW142" s="3" t="str">
        <f t="shared" ca="1" si="53"/>
        <v/>
      </c>
      <c r="AX142" s="3" t="str">
        <f ca="1">IF(AND($A142&lt;&gt;"",$A142&lt;&gt;"TOTAL"),IF(AND('[1]INVESTIGADOR_Otras situaciones '!$CE140&lt;&gt;"",'[1]INVESTIGADOR_Otras situaciones '!$CE140&lt;&gt;0),'[1]INVESTIGADOR_Otras situaciones '!$CE140,""),IF($A142="TOTAL",SUM(INDIRECT("AX4:AX"&amp;ROW()-1)),""))</f>
        <v/>
      </c>
      <c r="AY142" s="3" t="str">
        <f ca="1">IF(AND($A142&lt;&gt;"",$A142&lt;&gt;"TOTAL"),IF(AND('[1]INVESTIGADOR_Otras situaciones '!$CG140&lt;&gt;"",'[1]INVESTIGADOR_Otras situaciones '!$CG140&lt;&gt;0),'[1]INVESTIGADOR_Otras situaciones '!$CG140,""),IF($A142="TOTAL",SUM(INDIRECT("AY4:AY"&amp;ROW()-1)),""))</f>
        <v/>
      </c>
      <c r="AZ142" s="3" t="str">
        <f t="shared" ca="1" si="54"/>
        <v/>
      </c>
      <c r="BA142" s="3" t="str">
        <f ca="1">IF(AND($A142&lt;&gt;"",$A142&lt;&gt;"TOTAL"),IF(AND('[1]INVESTIGADOR_Otras situaciones '!$CJ140&lt;&gt;"",'[1]INVESTIGADOR_Otras situaciones '!$CJ140&lt;&gt;0),'[1]INVESTIGADOR_Otras situaciones '!$CJ140,""),IF($A142="TOTAL",SUM(INDIRECT("BA4:BA"&amp;ROW()-1)),""))</f>
        <v/>
      </c>
      <c r="BB142" s="3" t="str">
        <f ca="1">IF(AND($A142&lt;&gt;"",$A142&lt;&gt;"TOTAL"),IF(AND('[1]INVESTIGADOR_Otras situaciones '!$CL140&lt;&gt;"",'[1]INVESTIGADOR_Otras situaciones '!$CL140&lt;&gt;0),'[1]INVESTIGADOR_Otras situaciones '!$CL140,""),IF($A142="TOTAL",SUM(INDIRECT("BB4:BB"&amp;ROW()-1)),""))</f>
        <v/>
      </c>
      <c r="BC142" s="3" t="str">
        <f t="shared" ca="1" si="55"/>
        <v/>
      </c>
      <c r="BD142" s="3" t="str">
        <f ca="1">IF(AND($A142&lt;&gt;"",$A142&lt;&gt;"TOTAL"),IF(AND('[1]INVESTIGADOR_Otras situaciones '!$CO140&lt;&gt;"",'[1]INVESTIGADOR_Otras situaciones '!$CO140&lt;&gt;0),'[1]INVESTIGADOR_Otras situaciones '!$CO140,""),IF($A142="TOTAL",SUM(INDIRECT("BD4:BD"&amp;ROW()-1)),""))</f>
        <v/>
      </c>
      <c r="BE142" s="3" t="str">
        <f ca="1">IF(AND($A142&lt;&gt;"",$A142&lt;&gt;"TOTAL"),IF(AND('[1]INVESTIGADOR_Otras situaciones '!$CQ140&lt;&gt;"",'[1]INVESTIGADOR_Otras situaciones '!$CQ140&lt;&gt;0),'[1]INVESTIGADOR_Otras situaciones '!$CQ140,""),IF($A142="TOTAL",SUM(INDIRECT("BE4:BE"&amp;ROW()-1)),""))</f>
        <v/>
      </c>
      <c r="BF142" s="3" t="str">
        <f t="shared" ca="1" si="56"/>
        <v/>
      </c>
    </row>
    <row r="143" spans="1:58" x14ac:dyDescent="0.2">
      <c r="A143" s="25" t="str">
        <f>IF('[1]INVESTIGADOR_Otras situaciones '!$B141&lt;&gt;"",'[1]INVESTIGADOR_Otras situaciones '!$B141,IF(AND('[1]INVESTIGADOR_Otras situaciones '!$B141="",'[1]INVESTIGADOR_Otras situaciones '!$B142="",'[1]INVESTIGADOR_Otras situaciones '!$B140=""),"","TOTAL"))</f>
        <v/>
      </c>
      <c r="B143" s="3" t="str">
        <f ca="1">IF(AND($A143&lt;&gt;"",$A143&lt;&gt;"TOTAL"),IF(AND('[1]INVESTIGADOR_Otras situaciones '!$C141&lt;&gt;"",'[1]INVESTIGADOR_Otras situaciones '!$C141&lt;&gt;0),'[1]INVESTIGADOR_Otras situaciones '!$C141,""),IF($A143="TOTAL",SUM(INDIRECT("B4:B"&amp;ROW()-1)),""))</f>
        <v/>
      </c>
      <c r="C143" s="3" t="str">
        <f ca="1">IF(AND($A143&lt;&gt;"",$A143&lt;&gt;"TOTAL"),IF(AND('[1]INVESTIGADOR_Otras situaciones '!$E141&lt;&gt;"",'[1]INVESTIGADOR_Otras situaciones '!$E141&lt;&gt;0),'[1]INVESTIGADOR_Otras situaciones '!$E141,""),IF($A143="TOTAL",SUM(INDIRECT("C4:C"&amp;ROW()-1)),""))</f>
        <v/>
      </c>
      <c r="D143" s="3" t="str">
        <f t="shared" ca="1" si="38"/>
        <v/>
      </c>
      <c r="E143" s="3" t="str">
        <f ca="1">IF(AND($A143&lt;&gt;"",$A143&lt;&gt;"TOTAL"),IF(AND('[1]INVESTIGADOR_Otras situaciones '!$H141&lt;&gt;"",'[1]INVESTIGADOR_Otras situaciones '!$H141&lt;&gt;0),'[1]INVESTIGADOR_Otras situaciones '!$H141,""),IF($A143="TOTAL",SUM(INDIRECT("E4:E"&amp;ROW()-1)),""))</f>
        <v/>
      </c>
      <c r="F143" s="3" t="str">
        <f ca="1">IF(AND($A143&lt;&gt;"",$A143&lt;&gt;"TOTAL"),IF(AND('[1]INVESTIGADOR_Otras situaciones '!$J141&lt;&gt;"",'[1]INVESTIGADOR_Otras situaciones '!$J141&lt;&gt;0),'[1]INVESTIGADOR_Otras situaciones '!$J141,""),IF($A143="TOTAL",SUM(INDIRECT("F4:F"&amp;ROW()-1)),""))</f>
        <v/>
      </c>
      <c r="G143" s="3" t="str">
        <f t="shared" ca="1" si="39"/>
        <v/>
      </c>
      <c r="H143" s="3" t="str">
        <f ca="1">IF(AND($A143&lt;&gt;"",$A143&lt;&gt;"TOTAL"),IF(AND('[1]INVESTIGADOR_Otras situaciones '!$M141&lt;&gt;"",'[1]INVESTIGADOR_Otras situaciones '!$M141&lt;&gt;0),'[1]INVESTIGADOR_Otras situaciones '!$M141,""),IF($A143="TOTAL",SUM(INDIRECT("H4:H"&amp;ROW()-1)),""))</f>
        <v/>
      </c>
      <c r="I143" s="3" t="str">
        <f ca="1">IF(AND($A143&lt;&gt;"",$A143&lt;&gt;"TOTAL"),IF(AND('[1]INVESTIGADOR_Otras situaciones '!$O141&lt;&gt;"",'[1]INVESTIGADOR_Otras situaciones '!$O141&lt;&gt;0),'[1]INVESTIGADOR_Otras situaciones '!$O141,""),IF($A143="TOTAL",SUM(INDIRECT("I4:I"&amp;ROW()-1)),""))</f>
        <v/>
      </c>
      <c r="J143" s="3" t="str">
        <f t="shared" ca="1" si="40"/>
        <v/>
      </c>
      <c r="K143" s="3" t="str">
        <f ca="1">IF(AND($A143&lt;&gt;"",$A143&lt;&gt;"TOTAL"),IF(AND('[1]INVESTIGADOR_Otras situaciones '!$R141&lt;&gt;"",'[1]INVESTIGADOR_Otras situaciones '!$R141&lt;&gt;0),'[1]INVESTIGADOR_Otras situaciones '!$R141,""),IF($A143="TOTAL",SUM(INDIRECT("K4:K"&amp;ROW()-1)),""))</f>
        <v/>
      </c>
      <c r="L143" s="3" t="str">
        <f ca="1">IF(AND($A143&lt;&gt;"",$A143&lt;&gt;"TOTAL"),IF(AND('[1]INVESTIGADOR_Otras situaciones '!$T141&lt;&gt;"",'[1]INVESTIGADOR_Otras situaciones '!$T141&lt;&gt;0),'[1]INVESTIGADOR_Otras situaciones '!$T141,""),IF($A143="TOTAL",SUM(INDIRECT("L4:L"&amp;ROW()-1)),""))</f>
        <v/>
      </c>
      <c r="M143" s="3" t="str">
        <f t="shared" ca="1" si="41"/>
        <v/>
      </c>
      <c r="N143" s="3" t="str">
        <f ca="1">IF(AND($A143&lt;&gt;"",$A143&lt;&gt;"TOTAL"),IF(AND('[1]INVESTIGADOR_Otras situaciones '!$W141&lt;&gt;"",'[1]INVESTIGADOR_Otras situaciones '!$W141&lt;&gt;0),'[1]INVESTIGADOR_Otras situaciones '!$W141,""),IF($A143="TOTAL",SUM(INDIRECT("N4:N"&amp;ROW()-1)),""))</f>
        <v/>
      </c>
      <c r="O143" s="3" t="str">
        <f ca="1">IF(AND($A143&lt;&gt;"",$A143&lt;&gt;"TOTAL"),IF(AND('[1]INVESTIGADOR_Otras situaciones '!$Y141&lt;&gt;"",'[1]INVESTIGADOR_Otras situaciones '!$Y141&lt;&gt;0),'[1]INVESTIGADOR_Otras situaciones '!$Y141,""),IF($A143="TOTAL",SUM(INDIRECT("O4:O"&amp;ROW()-1)),""))</f>
        <v/>
      </c>
      <c r="P143" s="3" t="str">
        <f t="shared" ca="1" si="42"/>
        <v/>
      </c>
      <c r="Q143" s="3" t="str">
        <f ca="1">IF(AND($A143&lt;&gt;"",$A143&lt;&gt;"TOTAL"),IF(AND('[1]INVESTIGADOR_Otras situaciones '!$AB141&lt;&gt;"",'[1]INVESTIGADOR_Otras situaciones '!$AB141&lt;&gt;0),'[1]INVESTIGADOR_Otras situaciones '!$AB141,""),IF($A143="TOTAL",SUM(INDIRECT("Q4:Q"&amp;ROW()-1)),""))</f>
        <v/>
      </c>
      <c r="R143" s="3" t="str">
        <f ca="1">IF(AND($A143&lt;&gt;"",$A143&lt;&gt;"TOTAL"),IF(AND('[1]INVESTIGADOR_Otras situaciones '!$AD141&lt;&gt;"",'[1]INVESTIGADOR_Otras situaciones '!$AD141&lt;&gt;0),'[1]INVESTIGADOR_Otras situaciones '!$AD141,""),IF($A143="TOTAL",SUM(INDIRECT("R4:R"&amp;ROW()-1)),""))</f>
        <v/>
      </c>
      <c r="S143" s="3" t="str">
        <f t="shared" ca="1" si="43"/>
        <v/>
      </c>
      <c r="T143" s="3" t="str">
        <f ca="1">IF(AND($A143&lt;&gt;"",$A143&lt;&gt;"TOTAL"),IF(AND('[1]INVESTIGADOR_Otras situaciones '!$AG141&lt;&gt;"",'[1]INVESTIGADOR_Otras situaciones '!$AG141&lt;&gt;0),'[1]INVESTIGADOR_Otras situaciones '!$AG141,""),IF($A143="TOTAL",SUM(INDIRECT("T4:T"&amp;ROW()-1)),""))</f>
        <v/>
      </c>
      <c r="U143" s="3" t="str">
        <f ca="1">IF(AND($A143&lt;&gt;"",$A143&lt;&gt;"TOTAL"),IF(AND('[1]INVESTIGADOR_Otras situaciones '!$AI141&lt;&gt;"",'[1]INVESTIGADOR_Otras situaciones '!$AI141&lt;&gt;0),'[1]INVESTIGADOR_Otras situaciones '!$AI141,""),IF($A143="TOTAL",SUM(INDIRECT("U4:U"&amp;ROW()-1)),""))</f>
        <v/>
      </c>
      <c r="V143" s="3" t="str">
        <f t="shared" ca="1" si="44"/>
        <v/>
      </c>
      <c r="W143" s="3" t="str">
        <f ca="1">IF(AND($A143&lt;&gt;"",$A143&lt;&gt;"TOTAL"),IF(AND('[1]INVESTIGADOR_Otras situaciones '!$AL141&lt;&gt;"",'[1]INVESTIGADOR_Otras situaciones '!$AL141&lt;&gt;0),'[1]INVESTIGADOR_Otras situaciones '!$AL141,""),IF($A143="TOTAL",SUM(INDIRECT("W4:W"&amp;ROW()-1)),""))</f>
        <v/>
      </c>
      <c r="X143" s="3" t="str">
        <f ca="1">IF(AND($A143&lt;&gt;"",$A143&lt;&gt;"TOTAL"),IF(AND('[1]INVESTIGADOR_Otras situaciones '!$AN141&lt;&gt;"",'[1]INVESTIGADOR_Otras situaciones '!$AN141&lt;&gt;0),'[1]INVESTIGADOR_Otras situaciones '!$AN141,""),IF($A143="TOTAL",SUM(INDIRECT("X4:X"&amp;ROW()-1)),""))</f>
        <v/>
      </c>
      <c r="Y143" s="3" t="str">
        <f t="shared" ca="1" si="45"/>
        <v/>
      </c>
      <c r="Z143" s="3" t="str">
        <f ca="1">IF(AND($A143&lt;&gt;"",$A143&lt;&gt;"TOTAL"),IF(AND('[1]INVESTIGADOR_Otras situaciones '!$AQ141&lt;&gt;"",'[1]INVESTIGADOR_Otras situaciones '!$AQ141&lt;&gt;0),'[1]INVESTIGADOR_Otras situaciones '!$AQ141,""),IF($A143="TOTAL",SUM(INDIRECT("Z4:Z"&amp;ROW()-1)),""))</f>
        <v/>
      </c>
      <c r="AA143" s="3" t="str">
        <f ca="1">IF(AND($A143&lt;&gt;"",$A143&lt;&gt;"TOTAL"),IF(AND('[1]INVESTIGADOR_Otras situaciones '!$AS141&lt;&gt;"",'[1]INVESTIGADOR_Otras situaciones '!$AS141&lt;&gt;0),'[1]INVESTIGADOR_Otras situaciones '!$AS141,""),IF($A143="TOTAL",SUM(INDIRECT("AA4:AA"&amp;ROW()-1)),""))</f>
        <v/>
      </c>
      <c r="AB143" s="3" t="str">
        <f t="shared" ca="1" si="46"/>
        <v/>
      </c>
      <c r="AC143" s="3" t="str">
        <f ca="1">IF(AND($A143&lt;&gt;"",$A143&lt;&gt;"TOTAL"),IF(AND('[1]INVESTIGADOR_Otras situaciones '!$AV141&lt;&gt;"",'[1]INVESTIGADOR_Otras situaciones '!$AV141&lt;&gt;0),'[1]INVESTIGADOR_Otras situaciones '!$AV141,""),IF($A143="TOTAL",SUM(INDIRECT("AC4:AC"&amp;ROW()-1)),""))</f>
        <v/>
      </c>
      <c r="AD143" s="3" t="str">
        <f ca="1">IF(AND($A143&lt;&gt;"",$A143&lt;&gt;"TOTAL"),IF(AND('[1]INVESTIGADOR_Otras situaciones '!$AX141&lt;&gt;"",'[1]INVESTIGADOR_Otras situaciones '!$AX141&lt;&gt;0),'[1]INVESTIGADOR_Otras situaciones '!$AX141,""),IF($A143="TOTAL",SUM(INDIRECT("AD4:AD"&amp;ROW()-1)),""))</f>
        <v/>
      </c>
      <c r="AE143" s="3" t="str">
        <f t="shared" ca="1" si="47"/>
        <v/>
      </c>
      <c r="AF143" s="3" t="str">
        <f ca="1">IF(AND($A143&lt;&gt;"",$A143&lt;&gt;"TOTAL"),IF(AND('[1]INVESTIGADOR_Otras situaciones '!$BA141&lt;&gt;"",'[1]INVESTIGADOR_Otras situaciones '!$BA141&lt;&gt;0),'[1]INVESTIGADOR_Otras situaciones '!$BA141,""),IF($A143="TOTAL",SUM(INDIRECT("AF4:AF"&amp;ROW()-1)),""))</f>
        <v/>
      </c>
      <c r="AG143" s="3" t="str">
        <f ca="1">IF(AND($A143&lt;&gt;"",$A143&lt;&gt;"TOTAL"),IF(AND('[1]INVESTIGADOR_Otras situaciones '!$BC141&lt;&gt;"",'[1]INVESTIGADOR_Otras situaciones '!$BC141&lt;&gt;0),'[1]INVESTIGADOR_Otras situaciones '!$BC141,""),IF($A143="TOTAL",SUM(INDIRECT("AG4:AG"&amp;ROW()-1)),""))</f>
        <v/>
      </c>
      <c r="AH143" s="3" t="str">
        <f t="shared" ca="1" si="48"/>
        <v/>
      </c>
      <c r="AI143" s="3" t="str">
        <f ca="1">IF(AND($A143&lt;&gt;"",$A143&lt;&gt;"TOTAL"),IF(AND('[1]INVESTIGADOR_Otras situaciones '!$BF141&lt;&gt;"",'[1]INVESTIGADOR_Otras situaciones '!$BF141&lt;&gt;0),'[1]INVESTIGADOR_Otras situaciones '!$BF141,""),IF($A143="TOTAL",SUM(INDIRECT("AI4:AI"&amp;ROW()-1)),""))</f>
        <v/>
      </c>
      <c r="AJ143" s="3" t="str">
        <f ca="1">IF(AND($A143&lt;&gt;"",$A143&lt;&gt;"TOTAL"),IF(AND('[1]INVESTIGADOR_Otras situaciones '!$BH141&lt;&gt;"",'[1]INVESTIGADOR_Otras situaciones '!$BH141&lt;&gt;0),'[1]INVESTIGADOR_Otras situaciones '!$BH141,""),IF($A143="TOTAL",SUM(INDIRECT("AJ4:AJ"&amp;ROW()-1)),""))</f>
        <v/>
      </c>
      <c r="AK143" s="3" t="str">
        <f t="shared" ca="1" si="49"/>
        <v/>
      </c>
      <c r="AL143" s="3" t="str">
        <f ca="1">IF(AND($A143&lt;&gt;"",$A143&lt;&gt;"TOTAL"),IF(AND('[1]INVESTIGADOR_Otras situaciones '!$BK141&lt;&gt;"",'[1]INVESTIGADOR_Otras situaciones '!$BK141&lt;&gt;0),'[1]INVESTIGADOR_Otras situaciones '!$BK141,""),IF($A143="TOTAL",SUM(INDIRECT("AL4:AL"&amp;ROW()-1)),""))</f>
        <v/>
      </c>
      <c r="AM143" s="3" t="str">
        <f ca="1">IF(AND($A143&lt;&gt;"",$A143&lt;&gt;"TOTAL"),IF(AND('[1]INVESTIGADOR_Otras situaciones '!$BM141&lt;&gt;"",'[1]INVESTIGADOR_Otras situaciones '!$BM141&lt;&gt;0),'[1]INVESTIGADOR_Otras situaciones '!$BM141,""),IF($A143="TOTAL",SUM(INDIRECT("AM4:AM"&amp;ROW()-1)),""))</f>
        <v/>
      </c>
      <c r="AN143" s="3" t="str">
        <f t="shared" ca="1" si="50"/>
        <v/>
      </c>
      <c r="AO143" s="3" t="str">
        <f ca="1">IF(AND($A143&lt;&gt;"",$A143&lt;&gt;"TOTAL"),IF(AND('[1]INVESTIGADOR_Otras situaciones '!$BP141&lt;&gt;"",'[1]INVESTIGADOR_Otras situaciones '!$BP141&lt;&gt;0),'[1]INVESTIGADOR_Otras situaciones '!$BP141,""),IF($A143="TOTAL",SUM(INDIRECT("AO4:AO"&amp;ROW()-1)),""))</f>
        <v/>
      </c>
      <c r="AP143" s="3" t="str">
        <f ca="1">IF(AND($A143&lt;&gt;"",$A143&lt;&gt;"TOTAL"),IF(AND('[1]INVESTIGADOR_Otras situaciones '!$BR141&lt;&gt;"",'[1]INVESTIGADOR_Otras situaciones '!$BR141&lt;&gt;0),'[1]INVESTIGADOR_Otras situaciones '!$BR141,""),IF($A143="TOTAL",SUM(INDIRECT("AP4:AP"&amp;ROW()-1)),""))</f>
        <v/>
      </c>
      <c r="AQ143" s="3" t="str">
        <f t="shared" ca="1" si="51"/>
        <v/>
      </c>
      <c r="AR143" s="3" t="str">
        <f ca="1">IF(AND($A143&lt;&gt;"",$A143&lt;&gt;"TOTAL"),IF(AND('[1]INVESTIGADOR_Otras situaciones '!$BU141&lt;&gt;"",'[1]INVESTIGADOR_Otras situaciones '!$BU141&lt;&gt;0),'[1]INVESTIGADOR_Otras situaciones '!$BU141,""),IF($A143="TOTAL",SUM(INDIRECT("AR4:AR"&amp;ROW()-1)),""))</f>
        <v/>
      </c>
      <c r="AS143" s="3" t="str">
        <f ca="1">IF(AND($A143&lt;&gt;"",$A143&lt;&gt;"TOTAL"),IF(AND('[1]INVESTIGADOR_Otras situaciones '!$BW141&lt;&gt;"",'[1]INVESTIGADOR_Otras situaciones '!$BW141&lt;&gt;0),'[1]INVESTIGADOR_Otras situaciones '!$BW141,""),IF($A143="TOTAL",SUM(INDIRECT("AS4:AS"&amp;ROW()-1)),""))</f>
        <v/>
      </c>
      <c r="AT143" s="3" t="str">
        <f t="shared" ca="1" si="52"/>
        <v/>
      </c>
      <c r="AU143" s="3" t="str">
        <f ca="1">IF(AND($A143&lt;&gt;"",$A143&lt;&gt;"TOTAL"),IF(AND('[1]INVESTIGADOR_Otras situaciones '!$BZ141&lt;&gt;"",'[1]INVESTIGADOR_Otras situaciones '!$BZ141&lt;&gt;0),'[1]INVESTIGADOR_Otras situaciones '!$BZ141,""),IF($A143="TOTAL",SUM(INDIRECT("AU4:AU"&amp;ROW()-1)),""))</f>
        <v/>
      </c>
      <c r="AV143" s="3" t="str">
        <f ca="1">IF(AND($A143&lt;&gt;"",$A143&lt;&gt;"TOTAL"),IF(AND('[1]INVESTIGADOR_Otras situaciones '!$CB141&lt;&gt;"",'[1]INVESTIGADOR_Otras situaciones '!$CB141&lt;&gt;0),'[1]INVESTIGADOR_Otras situaciones '!$CB141,""),IF($A143="TOTAL",SUM(INDIRECT("AV4:AV"&amp;ROW()-1)),""))</f>
        <v/>
      </c>
      <c r="AW143" s="3" t="str">
        <f t="shared" ca="1" si="53"/>
        <v/>
      </c>
      <c r="AX143" s="3" t="str">
        <f ca="1">IF(AND($A143&lt;&gt;"",$A143&lt;&gt;"TOTAL"),IF(AND('[1]INVESTIGADOR_Otras situaciones '!$CE141&lt;&gt;"",'[1]INVESTIGADOR_Otras situaciones '!$CE141&lt;&gt;0),'[1]INVESTIGADOR_Otras situaciones '!$CE141,""),IF($A143="TOTAL",SUM(INDIRECT("AX4:AX"&amp;ROW()-1)),""))</f>
        <v/>
      </c>
      <c r="AY143" s="3" t="str">
        <f ca="1">IF(AND($A143&lt;&gt;"",$A143&lt;&gt;"TOTAL"),IF(AND('[1]INVESTIGADOR_Otras situaciones '!$CG141&lt;&gt;"",'[1]INVESTIGADOR_Otras situaciones '!$CG141&lt;&gt;0),'[1]INVESTIGADOR_Otras situaciones '!$CG141,""),IF($A143="TOTAL",SUM(INDIRECT("AY4:AY"&amp;ROW()-1)),""))</f>
        <v/>
      </c>
      <c r="AZ143" s="3" t="str">
        <f t="shared" ca="1" si="54"/>
        <v/>
      </c>
      <c r="BA143" s="3" t="str">
        <f ca="1">IF(AND($A143&lt;&gt;"",$A143&lt;&gt;"TOTAL"),IF(AND('[1]INVESTIGADOR_Otras situaciones '!$CJ141&lt;&gt;"",'[1]INVESTIGADOR_Otras situaciones '!$CJ141&lt;&gt;0),'[1]INVESTIGADOR_Otras situaciones '!$CJ141,""),IF($A143="TOTAL",SUM(INDIRECT("BA4:BA"&amp;ROW()-1)),""))</f>
        <v/>
      </c>
      <c r="BB143" s="3" t="str">
        <f ca="1">IF(AND($A143&lt;&gt;"",$A143&lt;&gt;"TOTAL"),IF(AND('[1]INVESTIGADOR_Otras situaciones '!$CL141&lt;&gt;"",'[1]INVESTIGADOR_Otras situaciones '!$CL141&lt;&gt;0),'[1]INVESTIGADOR_Otras situaciones '!$CL141,""),IF($A143="TOTAL",SUM(INDIRECT("BB4:BB"&amp;ROW()-1)),""))</f>
        <v/>
      </c>
      <c r="BC143" s="3" t="str">
        <f t="shared" ca="1" si="55"/>
        <v/>
      </c>
      <c r="BD143" s="3" t="str">
        <f ca="1">IF(AND($A143&lt;&gt;"",$A143&lt;&gt;"TOTAL"),IF(AND('[1]INVESTIGADOR_Otras situaciones '!$CO141&lt;&gt;"",'[1]INVESTIGADOR_Otras situaciones '!$CO141&lt;&gt;0),'[1]INVESTIGADOR_Otras situaciones '!$CO141,""),IF($A143="TOTAL",SUM(INDIRECT("BD4:BD"&amp;ROW()-1)),""))</f>
        <v/>
      </c>
      <c r="BE143" s="3" t="str">
        <f ca="1">IF(AND($A143&lt;&gt;"",$A143&lt;&gt;"TOTAL"),IF(AND('[1]INVESTIGADOR_Otras situaciones '!$CQ141&lt;&gt;"",'[1]INVESTIGADOR_Otras situaciones '!$CQ141&lt;&gt;0),'[1]INVESTIGADOR_Otras situaciones '!$CQ141,""),IF($A143="TOTAL",SUM(INDIRECT("BE4:BE"&amp;ROW()-1)),""))</f>
        <v/>
      </c>
      <c r="BF143" s="3" t="str">
        <f t="shared" ca="1" si="56"/>
        <v/>
      </c>
    </row>
    <row r="144" spans="1:58" x14ac:dyDescent="0.2">
      <c r="A144" s="25" t="str">
        <f>IF('[1]INVESTIGADOR_Otras situaciones '!$B142&lt;&gt;"",'[1]INVESTIGADOR_Otras situaciones '!$B142,IF(AND('[1]INVESTIGADOR_Otras situaciones '!$B142="",'[1]INVESTIGADOR_Otras situaciones '!$B143="",'[1]INVESTIGADOR_Otras situaciones '!$B141=""),"","TOTAL"))</f>
        <v/>
      </c>
      <c r="B144" s="3" t="str">
        <f ca="1">IF(AND($A144&lt;&gt;"",$A144&lt;&gt;"TOTAL"),IF(AND('[1]INVESTIGADOR_Otras situaciones '!$C142&lt;&gt;"",'[1]INVESTIGADOR_Otras situaciones '!$C142&lt;&gt;0),'[1]INVESTIGADOR_Otras situaciones '!$C142,""),IF($A144="TOTAL",SUM(INDIRECT("B4:B"&amp;ROW()-1)),""))</f>
        <v/>
      </c>
      <c r="C144" s="3" t="str">
        <f ca="1">IF(AND($A144&lt;&gt;"",$A144&lt;&gt;"TOTAL"),IF(AND('[1]INVESTIGADOR_Otras situaciones '!$E142&lt;&gt;"",'[1]INVESTIGADOR_Otras situaciones '!$E142&lt;&gt;0),'[1]INVESTIGADOR_Otras situaciones '!$E142,""),IF($A144="TOTAL",SUM(INDIRECT("C4:C"&amp;ROW()-1)),""))</f>
        <v/>
      </c>
      <c r="D144" s="3" t="str">
        <f t="shared" ca="1" si="38"/>
        <v/>
      </c>
      <c r="E144" s="3" t="str">
        <f ca="1">IF(AND($A144&lt;&gt;"",$A144&lt;&gt;"TOTAL"),IF(AND('[1]INVESTIGADOR_Otras situaciones '!$H142&lt;&gt;"",'[1]INVESTIGADOR_Otras situaciones '!$H142&lt;&gt;0),'[1]INVESTIGADOR_Otras situaciones '!$H142,""),IF($A144="TOTAL",SUM(INDIRECT("E4:E"&amp;ROW()-1)),""))</f>
        <v/>
      </c>
      <c r="F144" s="3" t="str">
        <f ca="1">IF(AND($A144&lt;&gt;"",$A144&lt;&gt;"TOTAL"),IF(AND('[1]INVESTIGADOR_Otras situaciones '!$J142&lt;&gt;"",'[1]INVESTIGADOR_Otras situaciones '!$J142&lt;&gt;0),'[1]INVESTIGADOR_Otras situaciones '!$J142,""),IF($A144="TOTAL",SUM(INDIRECT("F4:F"&amp;ROW()-1)),""))</f>
        <v/>
      </c>
      <c r="G144" s="3" t="str">
        <f t="shared" ca="1" si="39"/>
        <v/>
      </c>
      <c r="H144" s="3" t="str">
        <f ca="1">IF(AND($A144&lt;&gt;"",$A144&lt;&gt;"TOTAL"),IF(AND('[1]INVESTIGADOR_Otras situaciones '!$M142&lt;&gt;"",'[1]INVESTIGADOR_Otras situaciones '!$M142&lt;&gt;0),'[1]INVESTIGADOR_Otras situaciones '!$M142,""),IF($A144="TOTAL",SUM(INDIRECT("H4:H"&amp;ROW()-1)),""))</f>
        <v/>
      </c>
      <c r="I144" s="3" t="str">
        <f ca="1">IF(AND($A144&lt;&gt;"",$A144&lt;&gt;"TOTAL"),IF(AND('[1]INVESTIGADOR_Otras situaciones '!$O142&lt;&gt;"",'[1]INVESTIGADOR_Otras situaciones '!$O142&lt;&gt;0),'[1]INVESTIGADOR_Otras situaciones '!$O142,""),IF($A144="TOTAL",SUM(INDIRECT("I4:I"&amp;ROW()-1)),""))</f>
        <v/>
      </c>
      <c r="J144" s="3" t="str">
        <f t="shared" ca="1" si="40"/>
        <v/>
      </c>
      <c r="K144" s="3" t="str">
        <f ca="1">IF(AND($A144&lt;&gt;"",$A144&lt;&gt;"TOTAL"),IF(AND('[1]INVESTIGADOR_Otras situaciones '!$R142&lt;&gt;"",'[1]INVESTIGADOR_Otras situaciones '!$R142&lt;&gt;0),'[1]INVESTIGADOR_Otras situaciones '!$R142,""),IF($A144="TOTAL",SUM(INDIRECT("K4:K"&amp;ROW()-1)),""))</f>
        <v/>
      </c>
      <c r="L144" s="3" t="str">
        <f ca="1">IF(AND($A144&lt;&gt;"",$A144&lt;&gt;"TOTAL"),IF(AND('[1]INVESTIGADOR_Otras situaciones '!$T142&lt;&gt;"",'[1]INVESTIGADOR_Otras situaciones '!$T142&lt;&gt;0),'[1]INVESTIGADOR_Otras situaciones '!$T142,""),IF($A144="TOTAL",SUM(INDIRECT("L4:L"&amp;ROW()-1)),""))</f>
        <v/>
      </c>
      <c r="M144" s="3" t="str">
        <f t="shared" ca="1" si="41"/>
        <v/>
      </c>
      <c r="N144" s="3" t="str">
        <f ca="1">IF(AND($A144&lt;&gt;"",$A144&lt;&gt;"TOTAL"),IF(AND('[1]INVESTIGADOR_Otras situaciones '!$W142&lt;&gt;"",'[1]INVESTIGADOR_Otras situaciones '!$W142&lt;&gt;0),'[1]INVESTIGADOR_Otras situaciones '!$W142,""),IF($A144="TOTAL",SUM(INDIRECT("N4:N"&amp;ROW()-1)),""))</f>
        <v/>
      </c>
      <c r="O144" s="3" t="str">
        <f ca="1">IF(AND($A144&lt;&gt;"",$A144&lt;&gt;"TOTAL"),IF(AND('[1]INVESTIGADOR_Otras situaciones '!$Y142&lt;&gt;"",'[1]INVESTIGADOR_Otras situaciones '!$Y142&lt;&gt;0),'[1]INVESTIGADOR_Otras situaciones '!$Y142,""),IF($A144="TOTAL",SUM(INDIRECT("O4:O"&amp;ROW()-1)),""))</f>
        <v/>
      </c>
      <c r="P144" s="3" t="str">
        <f t="shared" ca="1" si="42"/>
        <v/>
      </c>
      <c r="Q144" s="3" t="str">
        <f ca="1">IF(AND($A144&lt;&gt;"",$A144&lt;&gt;"TOTAL"),IF(AND('[1]INVESTIGADOR_Otras situaciones '!$AB142&lt;&gt;"",'[1]INVESTIGADOR_Otras situaciones '!$AB142&lt;&gt;0),'[1]INVESTIGADOR_Otras situaciones '!$AB142,""),IF($A144="TOTAL",SUM(INDIRECT("Q4:Q"&amp;ROW()-1)),""))</f>
        <v/>
      </c>
      <c r="R144" s="3" t="str">
        <f ca="1">IF(AND($A144&lt;&gt;"",$A144&lt;&gt;"TOTAL"),IF(AND('[1]INVESTIGADOR_Otras situaciones '!$AD142&lt;&gt;"",'[1]INVESTIGADOR_Otras situaciones '!$AD142&lt;&gt;0),'[1]INVESTIGADOR_Otras situaciones '!$AD142,""),IF($A144="TOTAL",SUM(INDIRECT("R4:R"&amp;ROW()-1)),""))</f>
        <v/>
      </c>
      <c r="S144" s="3" t="str">
        <f t="shared" ca="1" si="43"/>
        <v/>
      </c>
      <c r="T144" s="3" t="str">
        <f ca="1">IF(AND($A144&lt;&gt;"",$A144&lt;&gt;"TOTAL"),IF(AND('[1]INVESTIGADOR_Otras situaciones '!$AG142&lt;&gt;"",'[1]INVESTIGADOR_Otras situaciones '!$AG142&lt;&gt;0),'[1]INVESTIGADOR_Otras situaciones '!$AG142,""),IF($A144="TOTAL",SUM(INDIRECT("T4:T"&amp;ROW()-1)),""))</f>
        <v/>
      </c>
      <c r="U144" s="3" t="str">
        <f ca="1">IF(AND($A144&lt;&gt;"",$A144&lt;&gt;"TOTAL"),IF(AND('[1]INVESTIGADOR_Otras situaciones '!$AI142&lt;&gt;"",'[1]INVESTIGADOR_Otras situaciones '!$AI142&lt;&gt;0),'[1]INVESTIGADOR_Otras situaciones '!$AI142,""),IF($A144="TOTAL",SUM(INDIRECT("U4:U"&amp;ROW()-1)),""))</f>
        <v/>
      </c>
      <c r="V144" s="3" t="str">
        <f t="shared" ca="1" si="44"/>
        <v/>
      </c>
      <c r="W144" s="3" t="str">
        <f ca="1">IF(AND($A144&lt;&gt;"",$A144&lt;&gt;"TOTAL"),IF(AND('[1]INVESTIGADOR_Otras situaciones '!$AL142&lt;&gt;"",'[1]INVESTIGADOR_Otras situaciones '!$AL142&lt;&gt;0),'[1]INVESTIGADOR_Otras situaciones '!$AL142,""),IF($A144="TOTAL",SUM(INDIRECT("W4:W"&amp;ROW()-1)),""))</f>
        <v/>
      </c>
      <c r="X144" s="3" t="str">
        <f ca="1">IF(AND($A144&lt;&gt;"",$A144&lt;&gt;"TOTAL"),IF(AND('[1]INVESTIGADOR_Otras situaciones '!$AN142&lt;&gt;"",'[1]INVESTIGADOR_Otras situaciones '!$AN142&lt;&gt;0),'[1]INVESTIGADOR_Otras situaciones '!$AN142,""),IF($A144="TOTAL",SUM(INDIRECT("X4:X"&amp;ROW()-1)),""))</f>
        <v/>
      </c>
      <c r="Y144" s="3" t="str">
        <f t="shared" ca="1" si="45"/>
        <v/>
      </c>
      <c r="Z144" s="3" t="str">
        <f ca="1">IF(AND($A144&lt;&gt;"",$A144&lt;&gt;"TOTAL"),IF(AND('[1]INVESTIGADOR_Otras situaciones '!$AQ142&lt;&gt;"",'[1]INVESTIGADOR_Otras situaciones '!$AQ142&lt;&gt;0),'[1]INVESTIGADOR_Otras situaciones '!$AQ142,""),IF($A144="TOTAL",SUM(INDIRECT("Z4:Z"&amp;ROW()-1)),""))</f>
        <v/>
      </c>
      <c r="AA144" s="3" t="str">
        <f ca="1">IF(AND($A144&lt;&gt;"",$A144&lt;&gt;"TOTAL"),IF(AND('[1]INVESTIGADOR_Otras situaciones '!$AS142&lt;&gt;"",'[1]INVESTIGADOR_Otras situaciones '!$AS142&lt;&gt;0),'[1]INVESTIGADOR_Otras situaciones '!$AS142,""),IF($A144="TOTAL",SUM(INDIRECT("AA4:AA"&amp;ROW()-1)),""))</f>
        <v/>
      </c>
      <c r="AB144" s="3" t="str">
        <f t="shared" ca="1" si="46"/>
        <v/>
      </c>
      <c r="AC144" s="3" t="str">
        <f ca="1">IF(AND($A144&lt;&gt;"",$A144&lt;&gt;"TOTAL"),IF(AND('[1]INVESTIGADOR_Otras situaciones '!$AV142&lt;&gt;"",'[1]INVESTIGADOR_Otras situaciones '!$AV142&lt;&gt;0),'[1]INVESTIGADOR_Otras situaciones '!$AV142,""),IF($A144="TOTAL",SUM(INDIRECT("AC4:AC"&amp;ROW()-1)),""))</f>
        <v/>
      </c>
      <c r="AD144" s="3" t="str">
        <f ca="1">IF(AND($A144&lt;&gt;"",$A144&lt;&gt;"TOTAL"),IF(AND('[1]INVESTIGADOR_Otras situaciones '!$AX142&lt;&gt;"",'[1]INVESTIGADOR_Otras situaciones '!$AX142&lt;&gt;0),'[1]INVESTIGADOR_Otras situaciones '!$AX142,""),IF($A144="TOTAL",SUM(INDIRECT("AD4:AD"&amp;ROW()-1)),""))</f>
        <v/>
      </c>
      <c r="AE144" s="3" t="str">
        <f t="shared" ca="1" si="47"/>
        <v/>
      </c>
      <c r="AF144" s="3" t="str">
        <f ca="1">IF(AND($A144&lt;&gt;"",$A144&lt;&gt;"TOTAL"),IF(AND('[1]INVESTIGADOR_Otras situaciones '!$BA142&lt;&gt;"",'[1]INVESTIGADOR_Otras situaciones '!$BA142&lt;&gt;0),'[1]INVESTIGADOR_Otras situaciones '!$BA142,""),IF($A144="TOTAL",SUM(INDIRECT("AF4:AF"&amp;ROW()-1)),""))</f>
        <v/>
      </c>
      <c r="AG144" s="3" t="str">
        <f ca="1">IF(AND($A144&lt;&gt;"",$A144&lt;&gt;"TOTAL"),IF(AND('[1]INVESTIGADOR_Otras situaciones '!$BC142&lt;&gt;"",'[1]INVESTIGADOR_Otras situaciones '!$BC142&lt;&gt;0),'[1]INVESTIGADOR_Otras situaciones '!$BC142,""),IF($A144="TOTAL",SUM(INDIRECT("AG4:AG"&amp;ROW()-1)),""))</f>
        <v/>
      </c>
      <c r="AH144" s="3" t="str">
        <f t="shared" ca="1" si="48"/>
        <v/>
      </c>
      <c r="AI144" s="3" t="str">
        <f ca="1">IF(AND($A144&lt;&gt;"",$A144&lt;&gt;"TOTAL"),IF(AND('[1]INVESTIGADOR_Otras situaciones '!$BF142&lt;&gt;"",'[1]INVESTIGADOR_Otras situaciones '!$BF142&lt;&gt;0),'[1]INVESTIGADOR_Otras situaciones '!$BF142,""),IF($A144="TOTAL",SUM(INDIRECT("AI4:AI"&amp;ROW()-1)),""))</f>
        <v/>
      </c>
      <c r="AJ144" s="3" t="str">
        <f ca="1">IF(AND($A144&lt;&gt;"",$A144&lt;&gt;"TOTAL"),IF(AND('[1]INVESTIGADOR_Otras situaciones '!$BH142&lt;&gt;"",'[1]INVESTIGADOR_Otras situaciones '!$BH142&lt;&gt;0),'[1]INVESTIGADOR_Otras situaciones '!$BH142,""),IF($A144="TOTAL",SUM(INDIRECT("AJ4:AJ"&amp;ROW()-1)),""))</f>
        <v/>
      </c>
      <c r="AK144" s="3" t="str">
        <f t="shared" ca="1" si="49"/>
        <v/>
      </c>
      <c r="AL144" s="3" t="str">
        <f ca="1">IF(AND($A144&lt;&gt;"",$A144&lt;&gt;"TOTAL"),IF(AND('[1]INVESTIGADOR_Otras situaciones '!$BK142&lt;&gt;"",'[1]INVESTIGADOR_Otras situaciones '!$BK142&lt;&gt;0),'[1]INVESTIGADOR_Otras situaciones '!$BK142,""),IF($A144="TOTAL",SUM(INDIRECT("AL4:AL"&amp;ROW()-1)),""))</f>
        <v/>
      </c>
      <c r="AM144" s="3" t="str">
        <f ca="1">IF(AND($A144&lt;&gt;"",$A144&lt;&gt;"TOTAL"),IF(AND('[1]INVESTIGADOR_Otras situaciones '!$BM142&lt;&gt;"",'[1]INVESTIGADOR_Otras situaciones '!$BM142&lt;&gt;0),'[1]INVESTIGADOR_Otras situaciones '!$BM142,""),IF($A144="TOTAL",SUM(INDIRECT("AM4:AM"&amp;ROW()-1)),""))</f>
        <v/>
      </c>
      <c r="AN144" s="3" t="str">
        <f t="shared" ca="1" si="50"/>
        <v/>
      </c>
      <c r="AO144" s="3" t="str">
        <f ca="1">IF(AND($A144&lt;&gt;"",$A144&lt;&gt;"TOTAL"),IF(AND('[1]INVESTIGADOR_Otras situaciones '!$BP142&lt;&gt;"",'[1]INVESTIGADOR_Otras situaciones '!$BP142&lt;&gt;0),'[1]INVESTIGADOR_Otras situaciones '!$BP142,""),IF($A144="TOTAL",SUM(INDIRECT("AO4:AO"&amp;ROW()-1)),""))</f>
        <v/>
      </c>
      <c r="AP144" s="3" t="str">
        <f ca="1">IF(AND($A144&lt;&gt;"",$A144&lt;&gt;"TOTAL"),IF(AND('[1]INVESTIGADOR_Otras situaciones '!$BR142&lt;&gt;"",'[1]INVESTIGADOR_Otras situaciones '!$BR142&lt;&gt;0),'[1]INVESTIGADOR_Otras situaciones '!$BR142,""),IF($A144="TOTAL",SUM(INDIRECT("AP4:AP"&amp;ROW()-1)),""))</f>
        <v/>
      </c>
      <c r="AQ144" s="3" t="str">
        <f t="shared" ca="1" si="51"/>
        <v/>
      </c>
      <c r="AR144" s="3" t="str">
        <f ca="1">IF(AND($A144&lt;&gt;"",$A144&lt;&gt;"TOTAL"),IF(AND('[1]INVESTIGADOR_Otras situaciones '!$BU142&lt;&gt;"",'[1]INVESTIGADOR_Otras situaciones '!$BU142&lt;&gt;0),'[1]INVESTIGADOR_Otras situaciones '!$BU142,""),IF($A144="TOTAL",SUM(INDIRECT("AR4:AR"&amp;ROW()-1)),""))</f>
        <v/>
      </c>
      <c r="AS144" s="3" t="str">
        <f ca="1">IF(AND($A144&lt;&gt;"",$A144&lt;&gt;"TOTAL"),IF(AND('[1]INVESTIGADOR_Otras situaciones '!$BW142&lt;&gt;"",'[1]INVESTIGADOR_Otras situaciones '!$BW142&lt;&gt;0),'[1]INVESTIGADOR_Otras situaciones '!$BW142,""),IF($A144="TOTAL",SUM(INDIRECT("AS4:AS"&amp;ROW()-1)),""))</f>
        <v/>
      </c>
      <c r="AT144" s="3" t="str">
        <f t="shared" ca="1" si="52"/>
        <v/>
      </c>
      <c r="AU144" s="3" t="str">
        <f ca="1">IF(AND($A144&lt;&gt;"",$A144&lt;&gt;"TOTAL"),IF(AND('[1]INVESTIGADOR_Otras situaciones '!$BZ142&lt;&gt;"",'[1]INVESTIGADOR_Otras situaciones '!$BZ142&lt;&gt;0),'[1]INVESTIGADOR_Otras situaciones '!$BZ142,""),IF($A144="TOTAL",SUM(INDIRECT("AU4:AU"&amp;ROW()-1)),""))</f>
        <v/>
      </c>
      <c r="AV144" s="3" t="str">
        <f ca="1">IF(AND($A144&lt;&gt;"",$A144&lt;&gt;"TOTAL"),IF(AND('[1]INVESTIGADOR_Otras situaciones '!$CB142&lt;&gt;"",'[1]INVESTIGADOR_Otras situaciones '!$CB142&lt;&gt;0),'[1]INVESTIGADOR_Otras situaciones '!$CB142,""),IF($A144="TOTAL",SUM(INDIRECT("AV4:AV"&amp;ROW()-1)),""))</f>
        <v/>
      </c>
      <c r="AW144" s="3" t="str">
        <f t="shared" ca="1" si="53"/>
        <v/>
      </c>
      <c r="AX144" s="3" t="str">
        <f ca="1">IF(AND($A144&lt;&gt;"",$A144&lt;&gt;"TOTAL"),IF(AND('[1]INVESTIGADOR_Otras situaciones '!$CE142&lt;&gt;"",'[1]INVESTIGADOR_Otras situaciones '!$CE142&lt;&gt;0),'[1]INVESTIGADOR_Otras situaciones '!$CE142,""),IF($A144="TOTAL",SUM(INDIRECT("AX4:AX"&amp;ROW()-1)),""))</f>
        <v/>
      </c>
      <c r="AY144" s="3" t="str">
        <f ca="1">IF(AND($A144&lt;&gt;"",$A144&lt;&gt;"TOTAL"),IF(AND('[1]INVESTIGADOR_Otras situaciones '!$CG142&lt;&gt;"",'[1]INVESTIGADOR_Otras situaciones '!$CG142&lt;&gt;0),'[1]INVESTIGADOR_Otras situaciones '!$CG142,""),IF($A144="TOTAL",SUM(INDIRECT("AY4:AY"&amp;ROW()-1)),""))</f>
        <v/>
      </c>
      <c r="AZ144" s="3" t="str">
        <f t="shared" ca="1" si="54"/>
        <v/>
      </c>
      <c r="BA144" s="3" t="str">
        <f ca="1">IF(AND($A144&lt;&gt;"",$A144&lt;&gt;"TOTAL"),IF(AND('[1]INVESTIGADOR_Otras situaciones '!$CJ142&lt;&gt;"",'[1]INVESTIGADOR_Otras situaciones '!$CJ142&lt;&gt;0),'[1]INVESTIGADOR_Otras situaciones '!$CJ142,""),IF($A144="TOTAL",SUM(INDIRECT("BA4:BA"&amp;ROW()-1)),""))</f>
        <v/>
      </c>
      <c r="BB144" s="3" t="str">
        <f ca="1">IF(AND($A144&lt;&gt;"",$A144&lt;&gt;"TOTAL"),IF(AND('[1]INVESTIGADOR_Otras situaciones '!$CL142&lt;&gt;"",'[1]INVESTIGADOR_Otras situaciones '!$CL142&lt;&gt;0),'[1]INVESTIGADOR_Otras situaciones '!$CL142,""),IF($A144="TOTAL",SUM(INDIRECT("BB4:BB"&amp;ROW()-1)),""))</f>
        <v/>
      </c>
      <c r="BC144" s="3" t="str">
        <f t="shared" ca="1" si="55"/>
        <v/>
      </c>
      <c r="BD144" s="3" t="str">
        <f ca="1">IF(AND($A144&lt;&gt;"",$A144&lt;&gt;"TOTAL"),IF(AND('[1]INVESTIGADOR_Otras situaciones '!$CO142&lt;&gt;"",'[1]INVESTIGADOR_Otras situaciones '!$CO142&lt;&gt;0),'[1]INVESTIGADOR_Otras situaciones '!$CO142,""),IF($A144="TOTAL",SUM(INDIRECT("BD4:BD"&amp;ROW()-1)),""))</f>
        <v/>
      </c>
      <c r="BE144" s="3" t="str">
        <f ca="1">IF(AND($A144&lt;&gt;"",$A144&lt;&gt;"TOTAL"),IF(AND('[1]INVESTIGADOR_Otras situaciones '!$CQ142&lt;&gt;"",'[1]INVESTIGADOR_Otras situaciones '!$CQ142&lt;&gt;0),'[1]INVESTIGADOR_Otras situaciones '!$CQ142,""),IF($A144="TOTAL",SUM(INDIRECT("BE4:BE"&amp;ROW()-1)),""))</f>
        <v/>
      </c>
      <c r="BF144" s="3" t="str">
        <f t="shared" ca="1" si="56"/>
        <v/>
      </c>
    </row>
    <row r="145" spans="1:58" x14ac:dyDescent="0.2">
      <c r="A145" s="25" t="str">
        <f>IF('[1]INVESTIGADOR_Otras situaciones '!$B143&lt;&gt;"",'[1]INVESTIGADOR_Otras situaciones '!$B143,IF(AND('[1]INVESTIGADOR_Otras situaciones '!$B143="",'[1]INVESTIGADOR_Otras situaciones '!$B144="",'[1]INVESTIGADOR_Otras situaciones '!$B142=""),"","TOTAL"))</f>
        <v/>
      </c>
      <c r="B145" s="3" t="str">
        <f ca="1">IF(AND($A145&lt;&gt;"",$A145&lt;&gt;"TOTAL"),IF(AND('[1]INVESTIGADOR_Otras situaciones '!$C143&lt;&gt;"",'[1]INVESTIGADOR_Otras situaciones '!$C143&lt;&gt;0),'[1]INVESTIGADOR_Otras situaciones '!$C143,""),IF($A145="TOTAL",SUM(INDIRECT("B4:B"&amp;ROW()-1)),""))</f>
        <v/>
      </c>
      <c r="C145" s="3" t="str">
        <f ca="1">IF(AND($A145&lt;&gt;"",$A145&lt;&gt;"TOTAL"),IF(AND('[1]INVESTIGADOR_Otras situaciones '!$E143&lt;&gt;"",'[1]INVESTIGADOR_Otras situaciones '!$E143&lt;&gt;0),'[1]INVESTIGADOR_Otras situaciones '!$E143,""),IF($A145="TOTAL",SUM(INDIRECT("C4:C"&amp;ROW()-1)),""))</f>
        <v/>
      </c>
      <c r="D145" s="3" t="str">
        <f t="shared" ca="1" si="38"/>
        <v/>
      </c>
      <c r="E145" s="3" t="str">
        <f ca="1">IF(AND($A145&lt;&gt;"",$A145&lt;&gt;"TOTAL"),IF(AND('[1]INVESTIGADOR_Otras situaciones '!$H143&lt;&gt;"",'[1]INVESTIGADOR_Otras situaciones '!$H143&lt;&gt;0),'[1]INVESTIGADOR_Otras situaciones '!$H143,""),IF($A145="TOTAL",SUM(INDIRECT("E4:E"&amp;ROW()-1)),""))</f>
        <v/>
      </c>
      <c r="F145" s="3" t="str">
        <f ca="1">IF(AND($A145&lt;&gt;"",$A145&lt;&gt;"TOTAL"),IF(AND('[1]INVESTIGADOR_Otras situaciones '!$J143&lt;&gt;"",'[1]INVESTIGADOR_Otras situaciones '!$J143&lt;&gt;0),'[1]INVESTIGADOR_Otras situaciones '!$J143,""),IF($A145="TOTAL",SUM(INDIRECT("F4:F"&amp;ROW()-1)),""))</f>
        <v/>
      </c>
      <c r="G145" s="3" t="str">
        <f t="shared" ca="1" si="39"/>
        <v/>
      </c>
      <c r="H145" s="3" t="str">
        <f ca="1">IF(AND($A145&lt;&gt;"",$A145&lt;&gt;"TOTAL"),IF(AND('[1]INVESTIGADOR_Otras situaciones '!$M143&lt;&gt;"",'[1]INVESTIGADOR_Otras situaciones '!$M143&lt;&gt;0),'[1]INVESTIGADOR_Otras situaciones '!$M143,""),IF($A145="TOTAL",SUM(INDIRECT("H4:H"&amp;ROW()-1)),""))</f>
        <v/>
      </c>
      <c r="I145" s="3" t="str">
        <f ca="1">IF(AND($A145&lt;&gt;"",$A145&lt;&gt;"TOTAL"),IF(AND('[1]INVESTIGADOR_Otras situaciones '!$O143&lt;&gt;"",'[1]INVESTIGADOR_Otras situaciones '!$O143&lt;&gt;0),'[1]INVESTIGADOR_Otras situaciones '!$O143,""),IF($A145="TOTAL",SUM(INDIRECT("I4:I"&amp;ROW()-1)),""))</f>
        <v/>
      </c>
      <c r="J145" s="3" t="str">
        <f t="shared" ca="1" si="40"/>
        <v/>
      </c>
      <c r="K145" s="3" t="str">
        <f ca="1">IF(AND($A145&lt;&gt;"",$A145&lt;&gt;"TOTAL"),IF(AND('[1]INVESTIGADOR_Otras situaciones '!$R143&lt;&gt;"",'[1]INVESTIGADOR_Otras situaciones '!$R143&lt;&gt;0),'[1]INVESTIGADOR_Otras situaciones '!$R143,""),IF($A145="TOTAL",SUM(INDIRECT("K4:K"&amp;ROW()-1)),""))</f>
        <v/>
      </c>
      <c r="L145" s="3" t="str">
        <f ca="1">IF(AND($A145&lt;&gt;"",$A145&lt;&gt;"TOTAL"),IF(AND('[1]INVESTIGADOR_Otras situaciones '!$T143&lt;&gt;"",'[1]INVESTIGADOR_Otras situaciones '!$T143&lt;&gt;0),'[1]INVESTIGADOR_Otras situaciones '!$T143,""),IF($A145="TOTAL",SUM(INDIRECT("L4:L"&amp;ROW()-1)),""))</f>
        <v/>
      </c>
      <c r="M145" s="3" t="str">
        <f t="shared" ca="1" si="41"/>
        <v/>
      </c>
      <c r="N145" s="3" t="str">
        <f ca="1">IF(AND($A145&lt;&gt;"",$A145&lt;&gt;"TOTAL"),IF(AND('[1]INVESTIGADOR_Otras situaciones '!$W143&lt;&gt;"",'[1]INVESTIGADOR_Otras situaciones '!$W143&lt;&gt;0),'[1]INVESTIGADOR_Otras situaciones '!$W143,""),IF($A145="TOTAL",SUM(INDIRECT("N4:N"&amp;ROW()-1)),""))</f>
        <v/>
      </c>
      <c r="O145" s="3" t="str">
        <f ca="1">IF(AND($A145&lt;&gt;"",$A145&lt;&gt;"TOTAL"),IF(AND('[1]INVESTIGADOR_Otras situaciones '!$Y143&lt;&gt;"",'[1]INVESTIGADOR_Otras situaciones '!$Y143&lt;&gt;0),'[1]INVESTIGADOR_Otras situaciones '!$Y143,""),IF($A145="TOTAL",SUM(INDIRECT("O4:O"&amp;ROW()-1)),""))</f>
        <v/>
      </c>
      <c r="P145" s="3" t="str">
        <f t="shared" ca="1" si="42"/>
        <v/>
      </c>
      <c r="Q145" s="3" t="str">
        <f ca="1">IF(AND($A145&lt;&gt;"",$A145&lt;&gt;"TOTAL"),IF(AND('[1]INVESTIGADOR_Otras situaciones '!$AB143&lt;&gt;"",'[1]INVESTIGADOR_Otras situaciones '!$AB143&lt;&gt;0),'[1]INVESTIGADOR_Otras situaciones '!$AB143,""),IF($A145="TOTAL",SUM(INDIRECT("Q4:Q"&amp;ROW()-1)),""))</f>
        <v/>
      </c>
      <c r="R145" s="3" t="str">
        <f ca="1">IF(AND($A145&lt;&gt;"",$A145&lt;&gt;"TOTAL"),IF(AND('[1]INVESTIGADOR_Otras situaciones '!$AD143&lt;&gt;"",'[1]INVESTIGADOR_Otras situaciones '!$AD143&lt;&gt;0),'[1]INVESTIGADOR_Otras situaciones '!$AD143,""),IF($A145="TOTAL",SUM(INDIRECT("R4:R"&amp;ROW()-1)),""))</f>
        <v/>
      </c>
      <c r="S145" s="3" t="str">
        <f t="shared" ca="1" si="43"/>
        <v/>
      </c>
      <c r="T145" s="3" t="str">
        <f ca="1">IF(AND($A145&lt;&gt;"",$A145&lt;&gt;"TOTAL"),IF(AND('[1]INVESTIGADOR_Otras situaciones '!$AG143&lt;&gt;"",'[1]INVESTIGADOR_Otras situaciones '!$AG143&lt;&gt;0),'[1]INVESTIGADOR_Otras situaciones '!$AG143,""),IF($A145="TOTAL",SUM(INDIRECT("T4:T"&amp;ROW()-1)),""))</f>
        <v/>
      </c>
      <c r="U145" s="3" t="str">
        <f ca="1">IF(AND($A145&lt;&gt;"",$A145&lt;&gt;"TOTAL"),IF(AND('[1]INVESTIGADOR_Otras situaciones '!$AI143&lt;&gt;"",'[1]INVESTIGADOR_Otras situaciones '!$AI143&lt;&gt;0),'[1]INVESTIGADOR_Otras situaciones '!$AI143,""),IF($A145="TOTAL",SUM(INDIRECT("U4:U"&amp;ROW()-1)),""))</f>
        <v/>
      </c>
      <c r="V145" s="3" t="str">
        <f t="shared" ca="1" si="44"/>
        <v/>
      </c>
      <c r="W145" s="3" t="str">
        <f ca="1">IF(AND($A145&lt;&gt;"",$A145&lt;&gt;"TOTAL"),IF(AND('[1]INVESTIGADOR_Otras situaciones '!$AL143&lt;&gt;"",'[1]INVESTIGADOR_Otras situaciones '!$AL143&lt;&gt;0),'[1]INVESTIGADOR_Otras situaciones '!$AL143,""),IF($A145="TOTAL",SUM(INDIRECT("W4:W"&amp;ROW()-1)),""))</f>
        <v/>
      </c>
      <c r="X145" s="3" t="str">
        <f ca="1">IF(AND($A145&lt;&gt;"",$A145&lt;&gt;"TOTAL"),IF(AND('[1]INVESTIGADOR_Otras situaciones '!$AN143&lt;&gt;"",'[1]INVESTIGADOR_Otras situaciones '!$AN143&lt;&gt;0),'[1]INVESTIGADOR_Otras situaciones '!$AN143,""),IF($A145="TOTAL",SUM(INDIRECT("X4:X"&amp;ROW()-1)),""))</f>
        <v/>
      </c>
      <c r="Y145" s="3" t="str">
        <f t="shared" ca="1" si="45"/>
        <v/>
      </c>
      <c r="Z145" s="3" t="str">
        <f ca="1">IF(AND($A145&lt;&gt;"",$A145&lt;&gt;"TOTAL"),IF(AND('[1]INVESTIGADOR_Otras situaciones '!$AQ143&lt;&gt;"",'[1]INVESTIGADOR_Otras situaciones '!$AQ143&lt;&gt;0),'[1]INVESTIGADOR_Otras situaciones '!$AQ143,""),IF($A145="TOTAL",SUM(INDIRECT("Z4:Z"&amp;ROW()-1)),""))</f>
        <v/>
      </c>
      <c r="AA145" s="3" t="str">
        <f ca="1">IF(AND($A145&lt;&gt;"",$A145&lt;&gt;"TOTAL"),IF(AND('[1]INVESTIGADOR_Otras situaciones '!$AS143&lt;&gt;"",'[1]INVESTIGADOR_Otras situaciones '!$AS143&lt;&gt;0),'[1]INVESTIGADOR_Otras situaciones '!$AS143,""),IF($A145="TOTAL",SUM(INDIRECT("AA4:AA"&amp;ROW()-1)),""))</f>
        <v/>
      </c>
      <c r="AB145" s="3" t="str">
        <f t="shared" ca="1" si="46"/>
        <v/>
      </c>
      <c r="AC145" s="3" t="str">
        <f ca="1">IF(AND($A145&lt;&gt;"",$A145&lt;&gt;"TOTAL"),IF(AND('[1]INVESTIGADOR_Otras situaciones '!$AV143&lt;&gt;"",'[1]INVESTIGADOR_Otras situaciones '!$AV143&lt;&gt;0),'[1]INVESTIGADOR_Otras situaciones '!$AV143,""),IF($A145="TOTAL",SUM(INDIRECT("AC4:AC"&amp;ROW()-1)),""))</f>
        <v/>
      </c>
      <c r="AD145" s="3" t="str">
        <f ca="1">IF(AND($A145&lt;&gt;"",$A145&lt;&gt;"TOTAL"),IF(AND('[1]INVESTIGADOR_Otras situaciones '!$AX143&lt;&gt;"",'[1]INVESTIGADOR_Otras situaciones '!$AX143&lt;&gt;0),'[1]INVESTIGADOR_Otras situaciones '!$AX143,""),IF($A145="TOTAL",SUM(INDIRECT("AD4:AD"&amp;ROW()-1)),""))</f>
        <v/>
      </c>
      <c r="AE145" s="3" t="str">
        <f t="shared" ca="1" si="47"/>
        <v/>
      </c>
      <c r="AF145" s="3" t="str">
        <f ca="1">IF(AND($A145&lt;&gt;"",$A145&lt;&gt;"TOTAL"),IF(AND('[1]INVESTIGADOR_Otras situaciones '!$BA143&lt;&gt;"",'[1]INVESTIGADOR_Otras situaciones '!$BA143&lt;&gt;0),'[1]INVESTIGADOR_Otras situaciones '!$BA143,""),IF($A145="TOTAL",SUM(INDIRECT("AF4:AF"&amp;ROW()-1)),""))</f>
        <v/>
      </c>
      <c r="AG145" s="3" t="str">
        <f ca="1">IF(AND($A145&lt;&gt;"",$A145&lt;&gt;"TOTAL"),IF(AND('[1]INVESTIGADOR_Otras situaciones '!$BC143&lt;&gt;"",'[1]INVESTIGADOR_Otras situaciones '!$BC143&lt;&gt;0),'[1]INVESTIGADOR_Otras situaciones '!$BC143,""),IF($A145="TOTAL",SUM(INDIRECT("AG4:AG"&amp;ROW()-1)),""))</f>
        <v/>
      </c>
      <c r="AH145" s="3" t="str">
        <f t="shared" ca="1" si="48"/>
        <v/>
      </c>
      <c r="AI145" s="3" t="str">
        <f ca="1">IF(AND($A145&lt;&gt;"",$A145&lt;&gt;"TOTAL"),IF(AND('[1]INVESTIGADOR_Otras situaciones '!$BF143&lt;&gt;"",'[1]INVESTIGADOR_Otras situaciones '!$BF143&lt;&gt;0),'[1]INVESTIGADOR_Otras situaciones '!$BF143,""),IF($A145="TOTAL",SUM(INDIRECT("AI4:AI"&amp;ROW()-1)),""))</f>
        <v/>
      </c>
      <c r="AJ145" s="3" t="str">
        <f ca="1">IF(AND($A145&lt;&gt;"",$A145&lt;&gt;"TOTAL"),IF(AND('[1]INVESTIGADOR_Otras situaciones '!$BH143&lt;&gt;"",'[1]INVESTIGADOR_Otras situaciones '!$BH143&lt;&gt;0),'[1]INVESTIGADOR_Otras situaciones '!$BH143,""),IF($A145="TOTAL",SUM(INDIRECT("AJ4:AJ"&amp;ROW()-1)),""))</f>
        <v/>
      </c>
      <c r="AK145" s="3" t="str">
        <f t="shared" ca="1" si="49"/>
        <v/>
      </c>
      <c r="AL145" s="3" t="str">
        <f ca="1">IF(AND($A145&lt;&gt;"",$A145&lt;&gt;"TOTAL"),IF(AND('[1]INVESTIGADOR_Otras situaciones '!$BK143&lt;&gt;"",'[1]INVESTIGADOR_Otras situaciones '!$BK143&lt;&gt;0),'[1]INVESTIGADOR_Otras situaciones '!$BK143,""),IF($A145="TOTAL",SUM(INDIRECT("AL4:AL"&amp;ROW()-1)),""))</f>
        <v/>
      </c>
      <c r="AM145" s="3" t="str">
        <f ca="1">IF(AND($A145&lt;&gt;"",$A145&lt;&gt;"TOTAL"),IF(AND('[1]INVESTIGADOR_Otras situaciones '!$BM143&lt;&gt;"",'[1]INVESTIGADOR_Otras situaciones '!$BM143&lt;&gt;0),'[1]INVESTIGADOR_Otras situaciones '!$BM143,""),IF($A145="TOTAL",SUM(INDIRECT("AM4:AM"&amp;ROW()-1)),""))</f>
        <v/>
      </c>
      <c r="AN145" s="3" t="str">
        <f t="shared" ca="1" si="50"/>
        <v/>
      </c>
      <c r="AO145" s="3" t="str">
        <f ca="1">IF(AND($A145&lt;&gt;"",$A145&lt;&gt;"TOTAL"),IF(AND('[1]INVESTIGADOR_Otras situaciones '!$BP143&lt;&gt;"",'[1]INVESTIGADOR_Otras situaciones '!$BP143&lt;&gt;0),'[1]INVESTIGADOR_Otras situaciones '!$BP143,""),IF($A145="TOTAL",SUM(INDIRECT("AO4:AO"&amp;ROW()-1)),""))</f>
        <v/>
      </c>
      <c r="AP145" s="3" t="str">
        <f ca="1">IF(AND($A145&lt;&gt;"",$A145&lt;&gt;"TOTAL"),IF(AND('[1]INVESTIGADOR_Otras situaciones '!$BR143&lt;&gt;"",'[1]INVESTIGADOR_Otras situaciones '!$BR143&lt;&gt;0),'[1]INVESTIGADOR_Otras situaciones '!$BR143,""),IF($A145="TOTAL",SUM(INDIRECT("AP4:AP"&amp;ROW()-1)),""))</f>
        <v/>
      </c>
      <c r="AQ145" s="3" t="str">
        <f t="shared" ca="1" si="51"/>
        <v/>
      </c>
      <c r="AR145" s="3" t="str">
        <f ca="1">IF(AND($A145&lt;&gt;"",$A145&lt;&gt;"TOTAL"),IF(AND('[1]INVESTIGADOR_Otras situaciones '!$BU143&lt;&gt;"",'[1]INVESTIGADOR_Otras situaciones '!$BU143&lt;&gt;0),'[1]INVESTIGADOR_Otras situaciones '!$BU143,""),IF($A145="TOTAL",SUM(INDIRECT("AR4:AR"&amp;ROW()-1)),""))</f>
        <v/>
      </c>
      <c r="AS145" s="3" t="str">
        <f ca="1">IF(AND($A145&lt;&gt;"",$A145&lt;&gt;"TOTAL"),IF(AND('[1]INVESTIGADOR_Otras situaciones '!$BW143&lt;&gt;"",'[1]INVESTIGADOR_Otras situaciones '!$BW143&lt;&gt;0),'[1]INVESTIGADOR_Otras situaciones '!$BW143,""),IF($A145="TOTAL",SUM(INDIRECT("AS4:AS"&amp;ROW()-1)),""))</f>
        <v/>
      </c>
      <c r="AT145" s="3" t="str">
        <f t="shared" ca="1" si="52"/>
        <v/>
      </c>
      <c r="AU145" s="3" t="str">
        <f ca="1">IF(AND($A145&lt;&gt;"",$A145&lt;&gt;"TOTAL"),IF(AND('[1]INVESTIGADOR_Otras situaciones '!$BZ143&lt;&gt;"",'[1]INVESTIGADOR_Otras situaciones '!$BZ143&lt;&gt;0),'[1]INVESTIGADOR_Otras situaciones '!$BZ143,""),IF($A145="TOTAL",SUM(INDIRECT("AU4:AU"&amp;ROW()-1)),""))</f>
        <v/>
      </c>
      <c r="AV145" s="3" t="str">
        <f ca="1">IF(AND($A145&lt;&gt;"",$A145&lt;&gt;"TOTAL"),IF(AND('[1]INVESTIGADOR_Otras situaciones '!$CB143&lt;&gt;"",'[1]INVESTIGADOR_Otras situaciones '!$CB143&lt;&gt;0),'[1]INVESTIGADOR_Otras situaciones '!$CB143,""),IF($A145="TOTAL",SUM(INDIRECT("AV4:AV"&amp;ROW()-1)),""))</f>
        <v/>
      </c>
      <c r="AW145" s="3" t="str">
        <f t="shared" ca="1" si="53"/>
        <v/>
      </c>
      <c r="AX145" s="3" t="str">
        <f ca="1">IF(AND($A145&lt;&gt;"",$A145&lt;&gt;"TOTAL"),IF(AND('[1]INVESTIGADOR_Otras situaciones '!$CE143&lt;&gt;"",'[1]INVESTIGADOR_Otras situaciones '!$CE143&lt;&gt;0),'[1]INVESTIGADOR_Otras situaciones '!$CE143,""),IF($A145="TOTAL",SUM(INDIRECT("AX4:AX"&amp;ROW()-1)),""))</f>
        <v/>
      </c>
      <c r="AY145" s="3" t="str">
        <f ca="1">IF(AND($A145&lt;&gt;"",$A145&lt;&gt;"TOTAL"),IF(AND('[1]INVESTIGADOR_Otras situaciones '!$CG143&lt;&gt;"",'[1]INVESTIGADOR_Otras situaciones '!$CG143&lt;&gt;0),'[1]INVESTIGADOR_Otras situaciones '!$CG143,""),IF($A145="TOTAL",SUM(INDIRECT("AY4:AY"&amp;ROW()-1)),""))</f>
        <v/>
      </c>
      <c r="AZ145" s="3" t="str">
        <f t="shared" ca="1" si="54"/>
        <v/>
      </c>
      <c r="BA145" s="3" t="str">
        <f ca="1">IF(AND($A145&lt;&gt;"",$A145&lt;&gt;"TOTAL"),IF(AND('[1]INVESTIGADOR_Otras situaciones '!$CJ143&lt;&gt;"",'[1]INVESTIGADOR_Otras situaciones '!$CJ143&lt;&gt;0),'[1]INVESTIGADOR_Otras situaciones '!$CJ143,""),IF($A145="TOTAL",SUM(INDIRECT("BA4:BA"&amp;ROW()-1)),""))</f>
        <v/>
      </c>
      <c r="BB145" s="3" t="str">
        <f ca="1">IF(AND($A145&lt;&gt;"",$A145&lt;&gt;"TOTAL"),IF(AND('[1]INVESTIGADOR_Otras situaciones '!$CL143&lt;&gt;"",'[1]INVESTIGADOR_Otras situaciones '!$CL143&lt;&gt;0),'[1]INVESTIGADOR_Otras situaciones '!$CL143,""),IF($A145="TOTAL",SUM(INDIRECT("BB4:BB"&amp;ROW()-1)),""))</f>
        <v/>
      </c>
      <c r="BC145" s="3" t="str">
        <f t="shared" ca="1" si="55"/>
        <v/>
      </c>
      <c r="BD145" s="3" t="str">
        <f ca="1">IF(AND($A145&lt;&gt;"",$A145&lt;&gt;"TOTAL"),IF(AND('[1]INVESTIGADOR_Otras situaciones '!$CO143&lt;&gt;"",'[1]INVESTIGADOR_Otras situaciones '!$CO143&lt;&gt;0),'[1]INVESTIGADOR_Otras situaciones '!$CO143,""),IF($A145="TOTAL",SUM(INDIRECT("BD4:BD"&amp;ROW()-1)),""))</f>
        <v/>
      </c>
      <c r="BE145" s="3" t="str">
        <f ca="1">IF(AND($A145&lt;&gt;"",$A145&lt;&gt;"TOTAL"),IF(AND('[1]INVESTIGADOR_Otras situaciones '!$CQ143&lt;&gt;"",'[1]INVESTIGADOR_Otras situaciones '!$CQ143&lt;&gt;0),'[1]INVESTIGADOR_Otras situaciones '!$CQ143,""),IF($A145="TOTAL",SUM(INDIRECT("BE4:BE"&amp;ROW()-1)),""))</f>
        <v/>
      </c>
      <c r="BF145" s="3" t="str">
        <f t="shared" ca="1" si="56"/>
        <v/>
      </c>
    </row>
    <row r="146" spans="1:58" x14ac:dyDescent="0.2">
      <c r="A146" s="25" t="str">
        <f>IF('[1]INVESTIGADOR_Otras situaciones '!$B144&lt;&gt;"",'[1]INVESTIGADOR_Otras situaciones '!$B144,IF(AND('[1]INVESTIGADOR_Otras situaciones '!$B144="",'[1]INVESTIGADOR_Otras situaciones '!$B145="",'[1]INVESTIGADOR_Otras situaciones '!$B143=""),"","TOTAL"))</f>
        <v/>
      </c>
      <c r="B146" s="3" t="str">
        <f ca="1">IF(AND($A146&lt;&gt;"",$A146&lt;&gt;"TOTAL"),IF(AND('[1]INVESTIGADOR_Otras situaciones '!$C144&lt;&gt;"",'[1]INVESTIGADOR_Otras situaciones '!$C144&lt;&gt;0),'[1]INVESTIGADOR_Otras situaciones '!$C144,""),IF($A146="TOTAL",SUM(INDIRECT("B4:B"&amp;ROW()-1)),""))</f>
        <v/>
      </c>
      <c r="C146" s="3" t="str">
        <f ca="1">IF(AND($A146&lt;&gt;"",$A146&lt;&gt;"TOTAL"),IF(AND('[1]INVESTIGADOR_Otras situaciones '!$E144&lt;&gt;"",'[1]INVESTIGADOR_Otras situaciones '!$E144&lt;&gt;0),'[1]INVESTIGADOR_Otras situaciones '!$E144,""),IF($A146="TOTAL",SUM(INDIRECT("C4:C"&amp;ROW()-1)),""))</f>
        <v/>
      </c>
      <c r="D146" s="3" t="str">
        <f t="shared" ca="1" si="38"/>
        <v/>
      </c>
      <c r="E146" s="3" t="str">
        <f ca="1">IF(AND($A146&lt;&gt;"",$A146&lt;&gt;"TOTAL"),IF(AND('[1]INVESTIGADOR_Otras situaciones '!$H144&lt;&gt;"",'[1]INVESTIGADOR_Otras situaciones '!$H144&lt;&gt;0),'[1]INVESTIGADOR_Otras situaciones '!$H144,""),IF($A146="TOTAL",SUM(INDIRECT("E4:E"&amp;ROW()-1)),""))</f>
        <v/>
      </c>
      <c r="F146" s="3" t="str">
        <f ca="1">IF(AND($A146&lt;&gt;"",$A146&lt;&gt;"TOTAL"),IF(AND('[1]INVESTIGADOR_Otras situaciones '!$J144&lt;&gt;"",'[1]INVESTIGADOR_Otras situaciones '!$J144&lt;&gt;0),'[1]INVESTIGADOR_Otras situaciones '!$J144,""),IF($A146="TOTAL",SUM(INDIRECT("F4:F"&amp;ROW()-1)),""))</f>
        <v/>
      </c>
      <c r="G146" s="3" t="str">
        <f t="shared" ca="1" si="39"/>
        <v/>
      </c>
      <c r="H146" s="3" t="str">
        <f ca="1">IF(AND($A146&lt;&gt;"",$A146&lt;&gt;"TOTAL"),IF(AND('[1]INVESTIGADOR_Otras situaciones '!$M144&lt;&gt;"",'[1]INVESTIGADOR_Otras situaciones '!$M144&lt;&gt;0),'[1]INVESTIGADOR_Otras situaciones '!$M144,""),IF($A146="TOTAL",SUM(INDIRECT("H4:H"&amp;ROW()-1)),""))</f>
        <v/>
      </c>
      <c r="I146" s="3" t="str">
        <f ca="1">IF(AND($A146&lt;&gt;"",$A146&lt;&gt;"TOTAL"),IF(AND('[1]INVESTIGADOR_Otras situaciones '!$O144&lt;&gt;"",'[1]INVESTIGADOR_Otras situaciones '!$O144&lt;&gt;0),'[1]INVESTIGADOR_Otras situaciones '!$O144,""),IF($A146="TOTAL",SUM(INDIRECT("I4:I"&amp;ROW()-1)),""))</f>
        <v/>
      </c>
      <c r="J146" s="3" t="str">
        <f t="shared" ca="1" si="40"/>
        <v/>
      </c>
      <c r="K146" s="3" t="str">
        <f ca="1">IF(AND($A146&lt;&gt;"",$A146&lt;&gt;"TOTAL"),IF(AND('[1]INVESTIGADOR_Otras situaciones '!$R144&lt;&gt;"",'[1]INVESTIGADOR_Otras situaciones '!$R144&lt;&gt;0),'[1]INVESTIGADOR_Otras situaciones '!$R144,""),IF($A146="TOTAL",SUM(INDIRECT("K4:K"&amp;ROW()-1)),""))</f>
        <v/>
      </c>
      <c r="L146" s="3" t="str">
        <f ca="1">IF(AND($A146&lt;&gt;"",$A146&lt;&gt;"TOTAL"),IF(AND('[1]INVESTIGADOR_Otras situaciones '!$T144&lt;&gt;"",'[1]INVESTIGADOR_Otras situaciones '!$T144&lt;&gt;0),'[1]INVESTIGADOR_Otras situaciones '!$T144,""),IF($A146="TOTAL",SUM(INDIRECT("L4:L"&amp;ROW()-1)),""))</f>
        <v/>
      </c>
      <c r="M146" s="3" t="str">
        <f t="shared" ca="1" si="41"/>
        <v/>
      </c>
      <c r="N146" s="3" t="str">
        <f ca="1">IF(AND($A146&lt;&gt;"",$A146&lt;&gt;"TOTAL"),IF(AND('[1]INVESTIGADOR_Otras situaciones '!$W144&lt;&gt;"",'[1]INVESTIGADOR_Otras situaciones '!$W144&lt;&gt;0),'[1]INVESTIGADOR_Otras situaciones '!$W144,""),IF($A146="TOTAL",SUM(INDIRECT("N4:N"&amp;ROW()-1)),""))</f>
        <v/>
      </c>
      <c r="O146" s="3" t="str">
        <f ca="1">IF(AND($A146&lt;&gt;"",$A146&lt;&gt;"TOTAL"),IF(AND('[1]INVESTIGADOR_Otras situaciones '!$Y144&lt;&gt;"",'[1]INVESTIGADOR_Otras situaciones '!$Y144&lt;&gt;0),'[1]INVESTIGADOR_Otras situaciones '!$Y144,""),IF($A146="TOTAL",SUM(INDIRECT("O4:O"&amp;ROW()-1)),""))</f>
        <v/>
      </c>
      <c r="P146" s="3" t="str">
        <f t="shared" ca="1" si="42"/>
        <v/>
      </c>
      <c r="Q146" s="3" t="str">
        <f ca="1">IF(AND($A146&lt;&gt;"",$A146&lt;&gt;"TOTAL"),IF(AND('[1]INVESTIGADOR_Otras situaciones '!$AB144&lt;&gt;"",'[1]INVESTIGADOR_Otras situaciones '!$AB144&lt;&gt;0),'[1]INVESTIGADOR_Otras situaciones '!$AB144,""),IF($A146="TOTAL",SUM(INDIRECT("Q4:Q"&amp;ROW()-1)),""))</f>
        <v/>
      </c>
      <c r="R146" s="3" t="str">
        <f ca="1">IF(AND($A146&lt;&gt;"",$A146&lt;&gt;"TOTAL"),IF(AND('[1]INVESTIGADOR_Otras situaciones '!$AD144&lt;&gt;"",'[1]INVESTIGADOR_Otras situaciones '!$AD144&lt;&gt;0),'[1]INVESTIGADOR_Otras situaciones '!$AD144,""),IF($A146="TOTAL",SUM(INDIRECT("R4:R"&amp;ROW()-1)),""))</f>
        <v/>
      </c>
      <c r="S146" s="3" t="str">
        <f t="shared" ca="1" si="43"/>
        <v/>
      </c>
      <c r="T146" s="3" t="str">
        <f ca="1">IF(AND($A146&lt;&gt;"",$A146&lt;&gt;"TOTAL"),IF(AND('[1]INVESTIGADOR_Otras situaciones '!$AG144&lt;&gt;"",'[1]INVESTIGADOR_Otras situaciones '!$AG144&lt;&gt;0),'[1]INVESTIGADOR_Otras situaciones '!$AG144,""),IF($A146="TOTAL",SUM(INDIRECT("T4:T"&amp;ROW()-1)),""))</f>
        <v/>
      </c>
      <c r="U146" s="3" t="str">
        <f ca="1">IF(AND($A146&lt;&gt;"",$A146&lt;&gt;"TOTAL"),IF(AND('[1]INVESTIGADOR_Otras situaciones '!$AI144&lt;&gt;"",'[1]INVESTIGADOR_Otras situaciones '!$AI144&lt;&gt;0),'[1]INVESTIGADOR_Otras situaciones '!$AI144,""),IF($A146="TOTAL",SUM(INDIRECT("U4:U"&amp;ROW()-1)),""))</f>
        <v/>
      </c>
      <c r="V146" s="3" t="str">
        <f t="shared" ca="1" si="44"/>
        <v/>
      </c>
      <c r="W146" s="3" t="str">
        <f ca="1">IF(AND($A146&lt;&gt;"",$A146&lt;&gt;"TOTAL"),IF(AND('[1]INVESTIGADOR_Otras situaciones '!$AL144&lt;&gt;"",'[1]INVESTIGADOR_Otras situaciones '!$AL144&lt;&gt;0),'[1]INVESTIGADOR_Otras situaciones '!$AL144,""),IF($A146="TOTAL",SUM(INDIRECT("W4:W"&amp;ROW()-1)),""))</f>
        <v/>
      </c>
      <c r="X146" s="3" t="str">
        <f ca="1">IF(AND($A146&lt;&gt;"",$A146&lt;&gt;"TOTAL"),IF(AND('[1]INVESTIGADOR_Otras situaciones '!$AN144&lt;&gt;"",'[1]INVESTIGADOR_Otras situaciones '!$AN144&lt;&gt;0),'[1]INVESTIGADOR_Otras situaciones '!$AN144,""),IF($A146="TOTAL",SUM(INDIRECT("X4:X"&amp;ROW()-1)),""))</f>
        <v/>
      </c>
      <c r="Y146" s="3" t="str">
        <f t="shared" ca="1" si="45"/>
        <v/>
      </c>
      <c r="Z146" s="3" t="str">
        <f ca="1">IF(AND($A146&lt;&gt;"",$A146&lt;&gt;"TOTAL"),IF(AND('[1]INVESTIGADOR_Otras situaciones '!$AQ144&lt;&gt;"",'[1]INVESTIGADOR_Otras situaciones '!$AQ144&lt;&gt;0),'[1]INVESTIGADOR_Otras situaciones '!$AQ144,""),IF($A146="TOTAL",SUM(INDIRECT("Z4:Z"&amp;ROW()-1)),""))</f>
        <v/>
      </c>
      <c r="AA146" s="3" t="str">
        <f ca="1">IF(AND($A146&lt;&gt;"",$A146&lt;&gt;"TOTAL"),IF(AND('[1]INVESTIGADOR_Otras situaciones '!$AS144&lt;&gt;"",'[1]INVESTIGADOR_Otras situaciones '!$AS144&lt;&gt;0),'[1]INVESTIGADOR_Otras situaciones '!$AS144,""),IF($A146="TOTAL",SUM(INDIRECT("AA4:AA"&amp;ROW()-1)),""))</f>
        <v/>
      </c>
      <c r="AB146" s="3" t="str">
        <f t="shared" ca="1" si="46"/>
        <v/>
      </c>
      <c r="AC146" s="3" t="str">
        <f ca="1">IF(AND($A146&lt;&gt;"",$A146&lt;&gt;"TOTAL"),IF(AND('[1]INVESTIGADOR_Otras situaciones '!$AV144&lt;&gt;"",'[1]INVESTIGADOR_Otras situaciones '!$AV144&lt;&gt;0),'[1]INVESTIGADOR_Otras situaciones '!$AV144,""),IF($A146="TOTAL",SUM(INDIRECT("AC4:AC"&amp;ROW()-1)),""))</f>
        <v/>
      </c>
      <c r="AD146" s="3" t="str">
        <f ca="1">IF(AND($A146&lt;&gt;"",$A146&lt;&gt;"TOTAL"),IF(AND('[1]INVESTIGADOR_Otras situaciones '!$AX144&lt;&gt;"",'[1]INVESTIGADOR_Otras situaciones '!$AX144&lt;&gt;0),'[1]INVESTIGADOR_Otras situaciones '!$AX144,""),IF($A146="TOTAL",SUM(INDIRECT("AD4:AD"&amp;ROW()-1)),""))</f>
        <v/>
      </c>
      <c r="AE146" s="3" t="str">
        <f t="shared" ca="1" si="47"/>
        <v/>
      </c>
      <c r="AF146" s="3" t="str">
        <f ca="1">IF(AND($A146&lt;&gt;"",$A146&lt;&gt;"TOTAL"),IF(AND('[1]INVESTIGADOR_Otras situaciones '!$BA144&lt;&gt;"",'[1]INVESTIGADOR_Otras situaciones '!$BA144&lt;&gt;0),'[1]INVESTIGADOR_Otras situaciones '!$BA144,""),IF($A146="TOTAL",SUM(INDIRECT("AF4:AF"&amp;ROW()-1)),""))</f>
        <v/>
      </c>
      <c r="AG146" s="3" t="str">
        <f ca="1">IF(AND($A146&lt;&gt;"",$A146&lt;&gt;"TOTAL"),IF(AND('[1]INVESTIGADOR_Otras situaciones '!$BC144&lt;&gt;"",'[1]INVESTIGADOR_Otras situaciones '!$BC144&lt;&gt;0),'[1]INVESTIGADOR_Otras situaciones '!$BC144,""),IF($A146="TOTAL",SUM(INDIRECT("AG4:AG"&amp;ROW()-1)),""))</f>
        <v/>
      </c>
      <c r="AH146" s="3" t="str">
        <f t="shared" ca="1" si="48"/>
        <v/>
      </c>
      <c r="AI146" s="3" t="str">
        <f ca="1">IF(AND($A146&lt;&gt;"",$A146&lt;&gt;"TOTAL"),IF(AND('[1]INVESTIGADOR_Otras situaciones '!$BF144&lt;&gt;"",'[1]INVESTIGADOR_Otras situaciones '!$BF144&lt;&gt;0),'[1]INVESTIGADOR_Otras situaciones '!$BF144,""),IF($A146="TOTAL",SUM(INDIRECT("AI4:AI"&amp;ROW()-1)),""))</f>
        <v/>
      </c>
      <c r="AJ146" s="3" t="str">
        <f ca="1">IF(AND($A146&lt;&gt;"",$A146&lt;&gt;"TOTAL"),IF(AND('[1]INVESTIGADOR_Otras situaciones '!$BH144&lt;&gt;"",'[1]INVESTIGADOR_Otras situaciones '!$BH144&lt;&gt;0),'[1]INVESTIGADOR_Otras situaciones '!$BH144,""),IF($A146="TOTAL",SUM(INDIRECT("AJ4:AJ"&amp;ROW()-1)),""))</f>
        <v/>
      </c>
      <c r="AK146" s="3" t="str">
        <f t="shared" ca="1" si="49"/>
        <v/>
      </c>
      <c r="AL146" s="3" t="str">
        <f ca="1">IF(AND($A146&lt;&gt;"",$A146&lt;&gt;"TOTAL"),IF(AND('[1]INVESTIGADOR_Otras situaciones '!$BK144&lt;&gt;"",'[1]INVESTIGADOR_Otras situaciones '!$BK144&lt;&gt;0),'[1]INVESTIGADOR_Otras situaciones '!$BK144,""),IF($A146="TOTAL",SUM(INDIRECT("AL4:AL"&amp;ROW()-1)),""))</f>
        <v/>
      </c>
      <c r="AM146" s="3" t="str">
        <f ca="1">IF(AND($A146&lt;&gt;"",$A146&lt;&gt;"TOTAL"),IF(AND('[1]INVESTIGADOR_Otras situaciones '!$BM144&lt;&gt;"",'[1]INVESTIGADOR_Otras situaciones '!$BM144&lt;&gt;0),'[1]INVESTIGADOR_Otras situaciones '!$BM144,""),IF($A146="TOTAL",SUM(INDIRECT("AM4:AM"&amp;ROW()-1)),""))</f>
        <v/>
      </c>
      <c r="AN146" s="3" t="str">
        <f t="shared" ca="1" si="50"/>
        <v/>
      </c>
      <c r="AO146" s="3" t="str">
        <f ca="1">IF(AND($A146&lt;&gt;"",$A146&lt;&gt;"TOTAL"),IF(AND('[1]INVESTIGADOR_Otras situaciones '!$BP144&lt;&gt;"",'[1]INVESTIGADOR_Otras situaciones '!$BP144&lt;&gt;0),'[1]INVESTIGADOR_Otras situaciones '!$BP144,""),IF($A146="TOTAL",SUM(INDIRECT("AO4:AO"&amp;ROW()-1)),""))</f>
        <v/>
      </c>
      <c r="AP146" s="3" t="str">
        <f ca="1">IF(AND($A146&lt;&gt;"",$A146&lt;&gt;"TOTAL"),IF(AND('[1]INVESTIGADOR_Otras situaciones '!$BR144&lt;&gt;"",'[1]INVESTIGADOR_Otras situaciones '!$BR144&lt;&gt;0),'[1]INVESTIGADOR_Otras situaciones '!$BR144,""),IF($A146="TOTAL",SUM(INDIRECT("AP4:AP"&amp;ROW()-1)),""))</f>
        <v/>
      </c>
      <c r="AQ146" s="3" t="str">
        <f t="shared" ca="1" si="51"/>
        <v/>
      </c>
      <c r="AR146" s="3" t="str">
        <f ca="1">IF(AND($A146&lt;&gt;"",$A146&lt;&gt;"TOTAL"),IF(AND('[1]INVESTIGADOR_Otras situaciones '!$BU144&lt;&gt;"",'[1]INVESTIGADOR_Otras situaciones '!$BU144&lt;&gt;0),'[1]INVESTIGADOR_Otras situaciones '!$BU144,""),IF($A146="TOTAL",SUM(INDIRECT("AR4:AR"&amp;ROW()-1)),""))</f>
        <v/>
      </c>
      <c r="AS146" s="3" t="str">
        <f ca="1">IF(AND($A146&lt;&gt;"",$A146&lt;&gt;"TOTAL"),IF(AND('[1]INVESTIGADOR_Otras situaciones '!$BW144&lt;&gt;"",'[1]INVESTIGADOR_Otras situaciones '!$BW144&lt;&gt;0),'[1]INVESTIGADOR_Otras situaciones '!$BW144,""),IF($A146="TOTAL",SUM(INDIRECT("AS4:AS"&amp;ROW()-1)),""))</f>
        <v/>
      </c>
      <c r="AT146" s="3" t="str">
        <f t="shared" ca="1" si="52"/>
        <v/>
      </c>
      <c r="AU146" s="3" t="str">
        <f ca="1">IF(AND($A146&lt;&gt;"",$A146&lt;&gt;"TOTAL"),IF(AND('[1]INVESTIGADOR_Otras situaciones '!$BZ144&lt;&gt;"",'[1]INVESTIGADOR_Otras situaciones '!$BZ144&lt;&gt;0),'[1]INVESTIGADOR_Otras situaciones '!$BZ144,""),IF($A146="TOTAL",SUM(INDIRECT("AU4:AU"&amp;ROW()-1)),""))</f>
        <v/>
      </c>
      <c r="AV146" s="3" t="str">
        <f ca="1">IF(AND($A146&lt;&gt;"",$A146&lt;&gt;"TOTAL"),IF(AND('[1]INVESTIGADOR_Otras situaciones '!$CB144&lt;&gt;"",'[1]INVESTIGADOR_Otras situaciones '!$CB144&lt;&gt;0),'[1]INVESTIGADOR_Otras situaciones '!$CB144,""),IF($A146="TOTAL",SUM(INDIRECT("AV4:AV"&amp;ROW()-1)),""))</f>
        <v/>
      </c>
      <c r="AW146" s="3" t="str">
        <f t="shared" ca="1" si="53"/>
        <v/>
      </c>
      <c r="AX146" s="3" t="str">
        <f ca="1">IF(AND($A146&lt;&gt;"",$A146&lt;&gt;"TOTAL"),IF(AND('[1]INVESTIGADOR_Otras situaciones '!$CE144&lt;&gt;"",'[1]INVESTIGADOR_Otras situaciones '!$CE144&lt;&gt;0),'[1]INVESTIGADOR_Otras situaciones '!$CE144,""),IF($A146="TOTAL",SUM(INDIRECT("AX4:AX"&amp;ROW()-1)),""))</f>
        <v/>
      </c>
      <c r="AY146" s="3" t="str">
        <f ca="1">IF(AND($A146&lt;&gt;"",$A146&lt;&gt;"TOTAL"),IF(AND('[1]INVESTIGADOR_Otras situaciones '!$CG144&lt;&gt;"",'[1]INVESTIGADOR_Otras situaciones '!$CG144&lt;&gt;0),'[1]INVESTIGADOR_Otras situaciones '!$CG144,""),IF($A146="TOTAL",SUM(INDIRECT("AY4:AY"&amp;ROW()-1)),""))</f>
        <v/>
      </c>
      <c r="AZ146" s="3" t="str">
        <f t="shared" ca="1" si="54"/>
        <v/>
      </c>
      <c r="BA146" s="3" t="str">
        <f ca="1">IF(AND($A146&lt;&gt;"",$A146&lt;&gt;"TOTAL"),IF(AND('[1]INVESTIGADOR_Otras situaciones '!$CJ144&lt;&gt;"",'[1]INVESTIGADOR_Otras situaciones '!$CJ144&lt;&gt;0),'[1]INVESTIGADOR_Otras situaciones '!$CJ144,""),IF($A146="TOTAL",SUM(INDIRECT("BA4:BA"&amp;ROW()-1)),""))</f>
        <v/>
      </c>
      <c r="BB146" s="3" t="str">
        <f ca="1">IF(AND($A146&lt;&gt;"",$A146&lt;&gt;"TOTAL"),IF(AND('[1]INVESTIGADOR_Otras situaciones '!$CL144&lt;&gt;"",'[1]INVESTIGADOR_Otras situaciones '!$CL144&lt;&gt;0),'[1]INVESTIGADOR_Otras situaciones '!$CL144,""),IF($A146="TOTAL",SUM(INDIRECT("BB4:BB"&amp;ROW()-1)),""))</f>
        <v/>
      </c>
      <c r="BC146" s="3" t="str">
        <f t="shared" ca="1" si="55"/>
        <v/>
      </c>
      <c r="BD146" s="3" t="str">
        <f ca="1">IF(AND($A146&lt;&gt;"",$A146&lt;&gt;"TOTAL"),IF(AND('[1]INVESTIGADOR_Otras situaciones '!$CO144&lt;&gt;"",'[1]INVESTIGADOR_Otras situaciones '!$CO144&lt;&gt;0),'[1]INVESTIGADOR_Otras situaciones '!$CO144,""),IF($A146="TOTAL",SUM(INDIRECT("BD4:BD"&amp;ROW()-1)),""))</f>
        <v/>
      </c>
      <c r="BE146" s="3" t="str">
        <f ca="1">IF(AND($A146&lt;&gt;"",$A146&lt;&gt;"TOTAL"),IF(AND('[1]INVESTIGADOR_Otras situaciones '!$CQ144&lt;&gt;"",'[1]INVESTIGADOR_Otras situaciones '!$CQ144&lt;&gt;0),'[1]INVESTIGADOR_Otras situaciones '!$CQ144,""),IF($A146="TOTAL",SUM(INDIRECT("BE4:BE"&amp;ROW()-1)),""))</f>
        <v/>
      </c>
      <c r="BF146" s="3" t="str">
        <f t="shared" ca="1" si="56"/>
        <v/>
      </c>
    </row>
    <row r="147" spans="1:58" x14ac:dyDescent="0.2">
      <c r="A147" s="25" t="str">
        <f>IF('[1]INVESTIGADOR_Otras situaciones '!$B145&lt;&gt;"",'[1]INVESTIGADOR_Otras situaciones '!$B145,IF(AND('[1]INVESTIGADOR_Otras situaciones '!$B145="",'[1]INVESTIGADOR_Otras situaciones '!$B146="",'[1]INVESTIGADOR_Otras situaciones '!$B144=""),"","TOTAL"))</f>
        <v/>
      </c>
      <c r="B147" s="3" t="str">
        <f ca="1">IF(AND($A147&lt;&gt;"",$A147&lt;&gt;"TOTAL"),IF(AND('[1]INVESTIGADOR_Otras situaciones '!$C145&lt;&gt;"",'[1]INVESTIGADOR_Otras situaciones '!$C145&lt;&gt;0),'[1]INVESTIGADOR_Otras situaciones '!$C145,""),IF($A147="TOTAL",SUM(INDIRECT("B4:B"&amp;ROW()-1)),""))</f>
        <v/>
      </c>
      <c r="C147" s="3" t="str">
        <f ca="1">IF(AND($A147&lt;&gt;"",$A147&lt;&gt;"TOTAL"),IF(AND('[1]INVESTIGADOR_Otras situaciones '!$E145&lt;&gt;"",'[1]INVESTIGADOR_Otras situaciones '!$E145&lt;&gt;0),'[1]INVESTIGADOR_Otras situaciones '!$E145,""),IF($A147="TOTAL",SUM(INDIRECT("C4:C"&amp;ROW()-1)),""))</f>
        <v/>
      </c>
      <c r="D147" s="3" t="str">
        <f t="shared" ca="1" si="38"/>
        <v/>
      </c>
      <c r="E147" s="3" t="str">
        <f ca="1">IF(AND($A147&lt;&gt;"",$A147&lt;&gt;"TOTAL"),IF(AND('[1]INVESTIGADOR_Otras situaciones '!$H145&lt;&gt;"",'[1]INVESTIGADOR_Otras situaciones '!$H145&lt;&gt;0),'[1]INVESTIGADOR_Otras situaciones '!$H145,""),IF($A147="TOTAL",SUM(INDIRECT("E4:E"&amp;ROW()-1)),""))</f>
        <v/>
      </c>
      <c r="F147" s="3" t="str">
        <f ca="1">IF(AND($A147&lt;&gt;"",$A147&lt;&gt;"TOTAL"),IF(AND('[1]INVESTIGADOR_Otras situaciones '!$J145&lt;&gt;"",'[1]INVESTIGADOR_Otras situaciones '!$J145&lt;&gt;0),'[1]INVESTIGADOR_Otras situaciones '!$J145,""),IF($A147="TOTAL",SUM(INDIRECT("F4:F"&amp;ROW()-1)),""))</f>
        <v/>
      </c>
      <c r="G147" s="3" t="str">
        <f t="shared" ca="1" si="39"/>
        <v/>
      </c>
      <c r="H147" s="3" t="str">
        <f ca="1">IF(AND($A147&lt;&gt;"",$A147&lt;&gt;"TOTAL"),IF(AND('[1]INVESTIGADOR_Otras situaciones '!$M145&lt;&gt;"",'[1]INVESTIGADOR_Otras situaciones '!$M145&lt;&gt;0),'[1]INVESTIGADOR_Otras situaciones '!$M145,""),IF($A147="TOTAL",SUM(INDIRECT("H4:H"&amp;ROW()-1)),""))</f>
        <v/>
      </c>
      <c r="I147" s="3" t="str">
        <f ca="1">IF(AND($A147&lt;&gt;"",$A147&lt;&gt;"TOTAL"),IF(AND('[1]INVESTIGADOR_Otras situaciones '!$O145&lt;&gt;"",'[1]INVESTIGADOR_Otras situaciones '!$O145&lt;&gt;0),'[1]INVESTIGADOR_Otras situaciones '!$O145,""),IF($A147="TOTAL",SUM(INDIRECT("I4:I"&amp;ROW()-1)),""))</f>
        <v/>
      </c>
      <c r="J147" s="3" t="str">
        <f t="shared" ca="1" si="40"/>
        <v/>
      </c>
      <c r="K147" s="3" t="str">
        <f ca="1">IF(AND($A147&lt;&gt;"",$A147&lt;&gt;"TOTAL"),IF(AND('[1]INVESTIGADOR_Otras situaciones '!$R145&lt;&gt;"",'[1]INVESTIGADOR_Otras situaciones '!$R145&lt;&gt;0),'[1]INVESTIGADOR_Otras situaciones '!$R145,""),IF($A147="TOTAL",SUM(INDIRECT("K4:K"&amp;ROW()-1)),""))</f>
        <v/>
      </c>
      <c r="L147" s="3" t="str">
        <f ca="1">IF(AND($A147&lt;&gt;"",$A147&lt;&gt;"TOTAL"),IF(AND('[1]INVESTIGADOR_Otras situaciones '!$T145&lt;&gt;"",'[1]INVESTIGADOR_Otras situaciones '!$T145&lt;&gt;0),'[1]INVESTIGADOR_Otras situaciones '!$T145,""),IF($A147="TOTAL",SUM(INDIRECT("L4:L"&amp;ROW()-1)),""))</f>
        <v/>
      </c>
      <c r="M147" s="3" t="str">
        <f t="shared" ca="1" si="41"/>
        <v/>
      </c>
      <c r="N147" s="3" t="str">
        <f ca="1">IF(AND($A147&lt;&gt;"",$A147&lt;&gt;"TOTAL"),IF(AND('[1]INVESTIGADOR_Otras situaciones '!$W145&lt;&gt;"",'[1]INVESTIGADOR_Otras situaciones '!$W145&lt;&gt;0),'[1]INVESTIGADOR_Otras situaciones '!$W145,""),IF($A147="TOTAL",SUM(INDIRECT("N4:N"&amp;ROW()-1)),""))</f>
        <v/>
      </c>
      <c r="O147" s="3" t="str">
        <f ca="1">IF(AND($A147&lt;&gt;"",$A147&lt;&gt;"TOTAL"),IF(AND('[1]INVESTIGADOR_Otras situaciones '!$Y145&lt;&gt;"",'[1]INVESTIGADOR_Otras situaciones '!$Y145&lt;&gt;0),'[1]INVESTIGADOR_Otras situaciones '!$Y145,""),IF($A147="TOTAL",SUM(INDIRECT("O4:O"&amp;ROW()-1)),""))</f>
        <v/>
      </c>
      <c r="P147" s="3" t="str">
        <f t="shared" ca="1" si="42"/>
        <v/>
      </c>
      <c r="Q147" s="3" t="str">
        <f ca="1">IF(AND($A147&lt;&gt;"",$A147&lt;&gt;"TOTAL"),IF(AND('[1]INVESTIGADOR_Otras situaciones '!$AB145&lt;&gt;"",'[1]INVESTIGADOR_Otras situaciones '!$AB145&lt;&gt;0),'[1]INVESTIGADOR_Otras situaciones '!$AB145,""),IF($A147="TOTAL",SUM(INDIRECT("Q4:Q"&amp;ROW()-1)),""))</f>
        <v/>
      </c>
      <c r="R147" s="3" t="str">
        <f ca="1">IF(AND($A147&lt;&gt;"",$A147&lt;&gt;"TOTAL"),IF(AND('[1]INVESTIGADOR_Otras situaciones '!$AD145&lt;&gt;"",'[1]INVESTIGADOR_Otras situaciones '!$AD145&lt;&gt;0),'[1]INVESTIGADOR_Otras situaciones '!$AD145,""),IF($A147="TOTAL",SUM(INDIRECT("R4:R"&amp;ROW()-1)),""))</f>
        <v/>
      </c>
      <c r="S147" s="3" t="str">
        <f t="shared" ca="1" si="43"/>
        <v/>
      </c>
      <c r="T147" s="3" t="str">
        <f ca="1">IF(AND($A147&lt;&gt;"",$A147&lt;&gt;"TOTAL"),IF(AND('[1]INVESTIGADOR_Otras situaciones '!$AG145&lt;&gt;"",'[1]INVESTIGADOR_Otras situaciones '!$AG145&lt;&gt;0),'[1]INVESTIGADOR_Otras situaciones '!$AG145,""),IF($A147="TOTAL",SUM(INDIRECT("T4:T"&amp;ROW()-1)),""))</f>
        <v/>
      </c>
      <c r="U147" s="3" t="str">
        <f ca="1">IF(AND($A147&lt;&gt;"",$A147&lt;&gt;"TOTAL"),IF(AND('[1]INVESTIGADOR_Otras situaciones '!$AI145&lt;&gt;"",'[1]INVESTIGADOR_Otras situaciones '!$AI145&lt;&gt;0),'[1]INVESTIGADOR_Otras situaciones '!$AI145,""),IF($A147="TOTAL",SUM(INDIRECT("U4:U"&amp;ROW()-1)),""))</f>
        <v/>
      </c>
      <c r="V147" s="3" t="str">
        <f t="shared" ca="1" si="44"/>
        <v/>
      </c>
      <c r="W147" s="3" t="str">
        <f ca="1">IF(AND($A147&lt;&gt;"",$A147&lt;&gt;"TOTAL"),IF(AND('[1]INVESTIGADOR_Otras situaciones '!$AL145&lt;&gt;"",'[1]INVESTIGADOR_Otras situaciones '!$AL145&lt;&gt;0),'[1]INVESTIGADOR_Otras situaciones '!$AL145,""),IF($A147="TOTAL",SUM(INDIRECT("W4:W"&amp;ROW()-1)),""))</f>
        <v/>
      </c>
      <c r="X147" s="3" t="str">
        <f ca="1">IF(AND($A147&lt;&gt;"",$A147&lt;&gt;"TOTAL"),IF(AND('[1]INVESTIGADOR_Otras situaciones '!$AN145&lt;&gt;"",'[1]INVESTIGADOR_Otras situaciones '!$AN145&lt;&gt;0),'[1]INVESTIGADOR_Otras situaciones '!$AN145,""),IF($A147="TOTAL",SUM(INDIRECT("X4:X"&amp;ROW()-1)),""))</f>
        <v/>
      </c>
      <c r="Y147" s="3" t="str">
        <f t="shared" ca="1" si="45"/>
        <v/>
      </c>
      <c r="Z147" s="3" t="str">
        <f ca="1">IF(AND($A147&lt;&gt;"",$A147&lt;&gt;"TOTAL"),IF(AND('[1]INVESTIGADOR_Otras situaciones '!$AQ145&lt;&gt;"",'[1]INVESTIGADOR_Otras situaciones '!$AQ145&lt;&gt;0),'[1]INVESTIGADOR_Otras situaciones '!$AQ145,""),IF($A147="TOTAL",SUM(INDIRECT("Z4:Z"&amp;ROW()-1)),""))</f>
        <v/>
      </c>
      <c r="AA147" s="3" t="str">
        <f ca="1">IF(AND($A147&lt;&gt;"",$A147&lt;&gt;"TOTAL"),IF(AND('[1]INVESTIGADOR_Otras situaciones '!$AS145&lt;&gt;"",'[1]INVESTIGADOR_Otras situaciones '!$AS145&lt;&gt;0),'[1]INVESTIGADOR_Otras situaciones '!$AS145,""),IF($A147="TOTAL",SUM(INDIRECT("AA4:AA"&amp;ROW()-1)),""))</f>
        <v/>
      </c>
      <c r="AB147" s="3" t="str">
        <f t="shared" ca="1" si="46"/>
        <v/>
      </c>
      <c r="AC147" s="3" t="str">
        <f ca="1">IF(AND($A147&lt;&gt;"",$A147&lt;&gt;"TOTAL"),IF(AND('[1]INVESTIGADOR_Otras situaciones '!$AV145&lt;&gt;"",'[1]INVESTIGADOR_Otras situaciones '!$AV145&lt;&gt;0),'[1]INVESTIGADOR_Otras situaciones '!$AV145,""),IF($A147="TOTAL",SUM(INDIRECT("AC4:AC"&amp;ROW()-1)),""))</f>
        <v/>
      </c>
      <c r="AD147" s="3" t="str">
        <f ca="1">IF(AND($A147&lt;&gt;"",$A147&lt;&gt;"TOTAL"),IF(AND('[1]INVESTIGADOR_Otras situaciones '!$AX145&lt;&gt;"",'[1]INVESTIGADOR_Otras situaciones '!$AX145&lt;&gt;0),'[1]INVESTIGADOR_Otras situaciones '!$AX145,""),IF($A147="TOTAL",SUM(INDIRECT("AD4:AD"&amp;ROW()-1)),""))</f>
        <v/>
      </c>
      <c r="AE147" s="3" t="str">
        <f t="shared" ca="1" si="47"/>
        <v/>
      </c>
      <c r="AF147" s="3" t="str">
        <f ca="1">IF(AND($A147&lt;&gt;"",$A147&lt;&gt;"TOTAL"),IF(AND('[1]INVESTIGADOR_Otras situaciones '!$BA145&lt;&gt;"",'[1]INVESTIGADOR_Otras situaciones '!$BA145&lt;&gt;0),'[1]INVESTIGADOR_Otras situaciones '!$BA145,""),IF($A147="TOTAL",SUM(INDIRECT("AF4:AF"&amp;ROW()-1)),""))</f>
        <v/>
      </c>
      <c r="AG147" s="3" t="str">
        <f ca="1">IF(AND($A147&lt;&gt;"",$A147&lt;&gt;"TOTAL"),IF(AND('[1]INVESTIGADOR_Otras situaciones '!$BC145&lt;&gt;"",'[1]INVESTIGADOR_Otras situaciones '!$BC145&lt;&gt;0),'[1]INVESTIGADOR_Otras situaciones '!$BC145,""),IF($A147="TOTAL",SUM(INDIRECT("AG4:AG"&amp;ROW()-1)),""))</f>
        <v/>
      </c>
      <c r="AH147" s="3" t="str">
        <f t="shared" ca="1" si="48"/>
        <v/>
      </c>
      <c r="AI147" s="3" t="str">
        <f ca="1">IF(AND($A147&lt;&gt;"",$A147&lt;&gt;"TOTAL"),IF(AND('[1]INVESTIGADOR_Otras situaciones '!$BF145&lt;&gt;"",'[1]INVESTIGADOR_Otras situaciones '!$BF145&lt;&gt;0),'[1]INVESTIGADOR_Otras situaciones '!$BF145,""),IF($A147="TOTAL",SUM(INDIRECT("AI4:AI"&amp;ROW()-1)),""))</f>
        <v/>
      </c>
      <c r="AJ147" s="3" t="str">
        <f ca="1">IF(AND($A147&lt;&gt;"",$A147&lt;&gt;"TOTAL"),IF(AND('[1]INVESTIGADOR_Otras situaciones '!$BH145&lt;&gt;"",'[1]INVESTIGADOR_Otras situaciones '!$BH145&lt;&gt;0),'[1]INVESTIGADOR_Otras situaciones '!$BH145,""),IF($A147="TOTAL",SUM(INDIRECT("AJ4:AJ"&amp;ROW()-1)),""))</f>
        <v/>
      </c>
      <c r="AK147" s="3" t="str">
        <f t="shared" ca="1" si="49"/>
        <v/>
      </c>
      <c r="AL147" s="3" t="str">
        <f ca="1">IF(AND($A147&lt;&gt;"",$A147&lt;&gt;"TOTAL"),IF(AND('[1]INVESTIGADOR_Otras situaciones '!$BK145&lt;&gt;"",'[1]INVESTIGADOR_Otras situaciones '!$BK145&lt;&gt;0),'[1]INVESTIGADOR_Otras situaciones '!$BK145,""),IF($A147="TOTAL",SUM(INDIRECT("AL4:AL"&amp;ROW()-1)),""))</f>
        <v/>
      </c>
      <c r="AM147" s="3" t="str">
        <f ca="1">IF(AND($A147&lt;&gt;"",$A147&lt;&gt;"TOTAL"),IF(AND('[1]INVESTIGADOR_Otras situaciones '!$BM145&lt;&gt;"",'[1]INVESTIGADOR_Otras situaciones '!$BM145&lt;&gt;0),'[1]INVESTIGADOR_Otras situaciones '!$BM145,""),IF($A147="TOTAL",SUM(INDIRECT("AM4:AM"&amp;ROW()-1)),""))</f>
        <v/>
      </c>
      <c r="AN147" s="3" t="str">
        <f t="shared" ca="1" si="50"/>
        <v/>
      </c>
      <c r="AO147" s="3" t="str">
        <f ca="1">IF(AND($A147&lt;&gt;"",$A147&lt;&gt;"TOTAL"),IF(AND('[1]INVESTIGADOR_Otras situaciones '!$BP145&lt;&gt;"",'[1]INVESTIGADOR_Otras situaciones '!$BP145&lt;&gt;0),'[1]INVESTIGADOR_Otras situaciones '!$BP145,""),IF($A147="TOTAL",SUM(INDIRECT("AO4:AO"&amp;ROW()-1)),""))</f>
        <v/>
      </c>
      <c r="AP147" s="3" t="str">
        <f ca="1">IF(AND($A147&lt;&gt;"",$A147&lt;&gt;"TOTAL"),IF(AND('[1]INVESTIGADOR_Otras situaciones '!$BR145&lt;&gt;"",'[1]INVESTIGADOR_Otras situaciones '!$BR145&lt;&gt;0),'[1]INVESTIGADOR_Otras situaciones '!$BR145,""),IF($A147="TOTAL",SUM(INDIRECT("AP4:AP"&amp;ROW()-1)),""))</f>
        <v/>
      </c>
      <c r="AQ147" s="3" t="str">
        <f t="shared" ca="1" si="51"/>
        <v/>
      </c>
      <c r="AR147" s="3" t="str">
        <f ca="1">IF(AND($A147&lt;&gt;"",$A147&lt;&gt;"TOTAL"),IF(AND('[1]INVESTIGADOR_Otras situaciones '!$BU145&lt;&gt;"",'[1]INVESTIGADOR_Otras situaciones '!$BU145&lt;&gt;0),'[1]INVESTIGADOR_Otras situaciones '!$BU145,""),IF($A147="TOTAL",SUM(INDIRECT("AR4:AR"&amp;ROW()-1)),""))</f>
        <v/>
      </c>
      <c r="AS147" s="3" t="str">
        <f ca="1">IF(AND($A147&lt;&gt;"",$A147&lt;&gt;"TOTAL"),IF(AND('[1]INVESTIGADOR_Otras situaciones '!$BW145&lt;&gt;"",'[1]INVESTIGADOR_Otras situaciones '!$BW145&lt;&gt;0),'[1]INVESTIGADOR_Otras situaciones '!$BW145,""),IF($A147="TOTAL",SUM(INDIRECT("AS4:AS"&amp;ROW()-1)),""))</f>
        <v/>
      </c>
      <c r="AT147" s="3" t="str">
        <f t="shared" ca="1" si="52"/>
        <v/>
      </c>
      <c r="AU147" s="3" t="str">
        <f ca="1">IF(AND($A147&lt;&gt;"",$A147&lt;&gt;"TOTAL"),IF(AND('[1]INVESTIGADOR_Otras situaciones '!$BZ145&lt;&gt;"",'[1]INVESTIGADOR_Otras situaciones '!$BZ145&lt;&gt;0),'[1]INVESTIGADOR_Otras situaciones '!$BZ145,""),IF($A147="TOTAL",SUM(INDIRECT("AU4:AU"&amp;ROW()-1)),""))</f>
        <v/>
      </c>
      <c r="AV147" s="3" t="str">
        <f ca="1">IF(AND($A147&lt;&gt;"",$A147&lt;&gt;"TOTAL"),IF(AND('[1]INVESTIGADOR_Otras situaciones '!$CB145&lt;&gt;"",'[1]INVESTIGADOR_Otras situaciones '!$CB145&lt;&gt;0),'[1]INVESTIGADOR_Otras situaciones '!$CB145,""),IF($A147="TOTAL",SUM(INDIRECT("AV4:AV"&amp;ROW()-1)),""))</f>
        <v/>
      </c>
      <c r="AW147" s="3" t="str">
        <f t="shared" ca="1" si="53"/>
        <v/>
      </c>
      <c r="AX147" s="3" t="str">
        <f ca="1">IF(AND($A147&lt;&gt;"",$A147&lt;&gt;"TOTAL"),IF(AND('[1]INVESTIGADOR_Otras situaciones '!$CE145&lt;&gt;"",'[1]INVESTIGADOR_Otras situaciones '!$CE145&lt;&gt;0),'[1]INVESTIGADOR_Otras situaciones '!$CE145,""),IF($A147="TOTAL",SUM(INDIRECT("AX4:AX"&amp;ROW()-1)),""))</f>
        <v/>
      </c>
      <c r="AY147" s="3" t="str">
        <f ca="1">IF(AND($A147&lt;&gt;"",$A147&lt;&gt;"TOTAL"),IF(AND('[1]INVESTIGADOR_Otras situaciones '!$CG145&lt;&gt;"",'[1]INVESTIGADOR_Otras situaciones '!$CG145&lt;&gt;0),'[1]INVESTIGADOR_Otras situaciones '!$CG145,""),IF($A147="TOTAL",SUM(INDIRECT("AY4:AY"&amp;ROW()-1)),""))</f>
        <v/>
      </c>
      <c r="AZ147" s="3" t="str">
        <f t="shared" ca="1" si="54"/>
        <v/>
      </c>
      <c r="BA147" s="3" t="str">
        <f ca="1">IF(AND($A147&lt;&gt;"",$A147&lt;&gt;"TOTAL"),IF(AND('[1]INVESTIGADOR_Otras situaciones '!$CJ145&lt;&gt;"",'[1]INVESTIGADOR_Otras situaciones '!$CJ145&lt;&gt;0),'[1]INVESTIGADOR_Otras situaciones '!$CJ145,""),IF($A147="TOTAL",SUM(INDIRECT("BA4:BA"&amp;ROW()-1)),""))</f>
        <v/>
      </c>
      <c r="BB147" s="3" t="str">
        <f ca="1">IF(AND($A147&lt;&gt;"",$A147&lt;&gt;"TOTAL"),IF(AND('[1]INVESTIGADOR_Otras situaciones '!$CL145&lt;&gt;"",'[1]INVESTIGADOR_Otras situaciones '!$CL145&lt;&gt;0),'[1]INVESTIGADOR_Otras situaciones '!$CL145,""),IF($A147="TOTAL",SUM(INDIRECT("BB4:BB"&amp;ROW()-1)),""))</f>
        <v/>
      </c>
      <c r="BC147" s="3" t="str">
        <f t="shared" ca="1" si="55"/>
        <v/>
      </c>
      <c r="BD147" s="3" t="str">
        <f ca="1">IF(AND($A147&lt;&gt;"",$A147&lt;&gt;"TOTAL"),IF(AND('[1]INVESTIGADOR_Otras situaciones '!$CO145&lt;&gt;"",'[1]INVESTIGADOR_Otras situaciones '!$CO145&lt;&gt;0),'[1]INVESTIGADOR_Otras situaciones '!$CO145,""),IF($A147="TOTAL",SUM(INDIRECT("BD4:BD"&amp;ROW()-1)),""))</f>
        <v/>
      </c>
      <c r="BE147" s="3" t="str">
        <f ca="1">IF(AND($A147&lt;&gt;"",$A147&lt;&gt;"TOTAL"),IF(AND('[1]INVESTIGADOR_Otras situaciones '!$CQ145&lt;&gt;"",'[1]INVESTIGADOR_Otras situaciones '!$CQ145&lt;&gt;0),'[1]INVESTIGADOR_Otras situaciones '!$CQ145,""),IF($A147="TOTAL",SUM(INDIRECT("BE4:BE"&amp;ROW()-1)),""))</f>
        <v/>
      </c>
      <c r="BF147" s="3" t="str">
        <f t="shared" ca="1" si="56"/>
        <v/>
      </c>
    </row>
    <row r="148" spans="1:58" x14ac:dyDescent="0.2">
      <c r="A148" s="25" t="str">
        <f>IF('[1]INVESTIGADOR_Otras situaciones '!$B146&lt;&gt;"",'[1]INVESTIGADOR_Otras situaciones '!$B146,IF(AND('[1]INVESTIGADOR_Otras situaciones '!$B146="",'[1]INVESTIGADOR_Otras situaciones '!$B147="",'[1]INVESTIGADOR_Otras situaciones '!$B145=""),"","TOTAL"))</f>
        <v/>
      </c>
      <c r="B148" s="3" t="str">
        <f ca="1">IF(AND($A148&lt;&gt;"",$A148&lt;&gt;"TOTAL"),IF(AND('[1]INVESTIGADOR_Otras situaciones '!$C146&lt;&gt;"",'[1]INVESTIGADOR_Otras situaciones '!$C146&lt;&gt;0),'[1]INVESTIGADOR_Otras situaciones '!$C146,""),IF($A148="TOTAL",SUM(INDIRECT("B4:B"&amp;ROW()-1)),""))</f>
        <v/>
      </c>
      <c r="C148" s="3" t="str">
        <f ca="1">IF(AND($A148&lt;&gt;"",$A148&lt;&gt;"TOTAL"),IF(AND('[1]INVESTIGADOR_Otras situaciones '!$E146&lt;&gt;"",'[1]INVESTIGADOR_Otras situaciones '!$E146&lt;&gt;0),'[1]INVESTIGADOR_Otras situaciones '!$E146,""),IF($A148="TOTAL",SUM(INDIRECT("C4:C"&amp;ROW()-1)),""))</f>
        <v/>
      </c>
      <c r="D148" s="3" t="str">
        <f t="shared" ca="1" si="38"/>
        <v/>
      </c>
      <c r="E148" s="3" t="str">
        <f ca="1">IF(AND($A148&lt;&gt;"",$A148&lt;&gt;"TOTAL"),IF(AND('[1]INVESTIGADOR_Otras situaciones '!$H146&lt;&gt;"",'[1]INVESTIGADOR_Otras situaciones '!$H146&lt;&gt;0),'[1]INVESTIGADOR_Otras situaciones '!$H146,""),IF($A148="TOTAL",SUM(INDIRECT("E4:E"&amp;ROW()-1)),""))</f>
        <v/>
      </c>
      <c r="F148" s="3" t="str">
        <f ca="1">IF(AND($A148&lt;&gt;"",$A148&lt;&gt;"TOTAL"),IF(AND('[1]INVESTIGADOR_Otras situaciones '!$J146&lt;&gt;"",'[1]INVESTIGADOR_Otras situaciones '!$J146&lt;&gt;0),'[1]INVESTIGADOR_Otras situaciones '!$J146,""),IF($A148="TOTAL",SUM(INDIRECT("F4:F"&amp;ROW()-1)),""))</f>
        <v/>
      </c>
      <c r="G148" s="3" t="str">
        <f t="shared" ca="1" si="39"/>
        <v/>
      </c>
      <c r="H148" s="3" t="str">
        <f ca="1">IF(AND($A148&lt;&gt;"",$A148&lt;&gt;"TOTAL"),IF(AND('[1]INVESTIGADOR_Otras situaciones '!$M146&lt;&gt;"",'[1]INVESTIGADOR_Otras situaciones '!$M146&lt;&gt;0),'[1]INVESTIGADOR_Otras situaciones '!$M146,""),IF($A148="TOTAL",SUM(INDIRECT("H4:H"&amp;ROW()-1)),""))</f>
        <v/>
      </c>
      <c r="I148" s="3" t="str">
        <f ca="1">IF(AND($A148&lt;&gt;"",$A148&lt;&gt;"TOTAL"),IF(AND('[1]INVESTIGADOR_Otras situaciones '!$O146&lt;&gt;"",'[1]INVESTIGADOR_Otras situaciones '!$O146&lt;&gt;0),'[1]INVESTIGADOR_Otras situaciones '!$O146,""),IF($A148="TOTAL",SUM(INDIRECT("I4:I"&amp;ROW()-1)),""))</f>
        <v/>
      </c>
      <c r="J148" s="3" t="str">
        <f t="shared" ca="1" si="40"/>
        <v/>
      </c>
      <c r="K148" s="3" t="str">
        <f ca="1">IF(AND($A148&lt;&gt;"",$A148&lt;&gt;"TOTAL"),IF(AND('[1]INVESTIGADOR_Otras situaciones '!$R146&lt;&gt;"",'[1]INVESTIGADOR_Otras situaciones '!$R146&lt;&gt;0),'[1]INVESTIGADOR_Otras situaciones '!$R146,""),IF($A148="TOTAL",SUM(INDIRECT("K4:K"&amp;ROW()-1)),""))</f>
        <v/>
      </c>
      <c r="L148" s="3" t="str">
        <f ca="1">IF(AND($A148&lt;&gt;"",$A148&lt;&gt;"TOTAL"),IF(AND('[1]INVESTIGADOR_Otras situaciones '!$T146&lt;&gt;"",'[1]INVESTIGADOR_Otras situaciones '!$T146&lt;&gt;0),'[1]INVESTIGADOR_Otras situaciones '!$T146,""),IF($A148="TOTAL",SUM(INDIRECT("L4:L"&amp;ROW()-1)),""))</f>
        <v/>
      </c>
      <c r="M148" s="3" t="str">
        <f t="shared" ca="1" si="41"/>
        <v/>
      </c>
      <c r="N148" s="3" t="str">
        <f ca="1">IF(AND($A148&lt;&gt;"",$A148&lt;&gt;"TOTAL"),IF(AND('[1]INVESTIGADOR_Otras situaciones '!$W146&lt;&gt;"",'[1]INVESTIGADOR_Otras situaciones '!$W146&lt;&gt;0),'[1]INVESTIGADOR_Otras situaciones '!$W146,""),IF($A148="TOTAL",SUM(INDIRECT("N4:N"&amp;ROW()-1)),""))</f>
        <v/>
      </c>
      <c r="O148" s="3" t="str">
        <f ca="1">IF(AND($A148&lt;&gt;"",$A148&lt;&gt;"TOTAL"),IF(AND('[1]INVESTIGADOR_Otras situaciones '!$Y146&lt;&gt;"",'[1]INVESTIGADOR_Otras situaciones '!$Y146&lt;&gt;0),'[1]INVESTIGADOR_Otras situaciones '!$Y146,""),IF($A148="TOTAL",SUM(INDIRECT("O4:O"&amp;ROW()-1)),""))</f>
        <v/>
      </c>
      <c r="P148" s="3" t="str">
        <f t="shared" ca="1" si="42"/>
        <v/>
      </c>
      <c r="Q148" s="3" t="str">
        <f ca="1">IF(AND($A148&lt;&gt;"",$A148&lt;&gt;"TOTAL"),IF(AND('[1]INVESTIGADOR_Otras situaciones '!$AB146&lt;&gt;"",'[1]INVESTIGADOR_Otras situaciones '!$AB146&lt;&gt;0),'[1]INVESTIGADOR_Otras situaciones '!$AB146,""),IF($A148="TOTAL",SUM(INDIRECT("Q4:Q"&amp;ROW()-1)),""))</f>
        <v/>
      </c>
      <c r="R148" s="3" t="str">
        <f ca="1">IF(AND($A148&lt;&gt;"",$A148&lt;&gt;"TOTAL"),IF(AND('[1]INVESTIGADOR_Otras situaciones '!$AD146&lt;&gt;"",'[1]INVESTIGADOR_Otras situaciones '!$AD146&lt;&gt;0),'[1]INVESTIGADOR_Otras situaciones '!$AD146,""),IF($A148="TOTAL",SUM(INDIRECT("R4:R"&amp;ROW()-1)),""))</f>
        <v/>
      </c>
      <c r="S148" s="3" t="str">
        <f t="shared" ca="1" si="43"/>
        <v/>
      </c>
      <c r="T148" s="3" t="str">
        <f ca="1">IF(AND($A148&lt;&gt;"",$A148&lt;&gt;"TOTAL"),IF(AND('[1]INVESTIGADOR_Otras situaciones '!$AG146&lt;&gt;"",'[1]INVESTIGADOR_Otras situaciones '!$AG146&lt;&gt;0),'[1]INVESTIGADOR_Otras situaciones '!$AG146,""),IF($A148="TOTAL",SUM(INDIRECT("T4:T"&amp;ROW()-1)),""))</f>
        <v/>
      </c>
      <c r="U148" s="3" t="str">
        <f ca="1">IF(AND($A148&lt;&gt;"",$A148&lt;&gt;"TOTAL"),IF(AND('[1]INVESTIGADOR_Otras situaciones '!$AI146&lt;&gt;"",'[1]INVESTIGADOR_Otras situaciones '!$AI146&lt;&gt;0),'[1]INVESTIGADOR_Otras situaciones '!$AI146,""),IF($A148="TOTAL",SUM(INDIRECT("U4:U"&amp;ROW()-1)),""))</f>
        <v/>
      </c>
      <c r="V148" s="3" t="str">
        <f t="shared" ca="1" si="44"/>
        <v/>
      </c>
      <c r="W148" s="3" t="str">
        <f ca="1">IF(AND($A148&lt;&gt;"",$A148&lt;&gt;"TOTAL"),IF(AND('[1]INVESTIGADOR_Otras situaciones '!$AL146&lt;&gt;"",'[1]INVESTIGADOR_Otras situaciones '!$AL146&lt;&gt;0),'[1]INVESTIGADOR_Otras situaciones '!$AL146,""),IF($A148="TOTAL",SUM(INDIRECT("W4:W"&amp;ROW()-1)),""))</f>
        <v/>
      </c>
      <c r="X148" s="3" t="str">
        <f ca="1">IF(AND($A148&lt;&gt;"",$A148&lt;&gt;"TOTAL"),IF(AND('[1]INVESTIGADOR_Otras situaciones '!$AN146&lt;&gt;"",'[1]INVESTIGADOR_Otras situaciones '!$AN146&lt;&gt;0),'[1]INVESTIGADOR_Otras situaciones '!$AN146,""),IF($A148="TOTAL",SUM(INDIRECT("X4:X"&amp;ROW()-1)),""))</f>
        <v/>
      </c>
      <c r="Y148" s="3" t="str">
        <f t="shared" ca="1" si="45"/>
        <v/>
      </c>
      <c r="Z148" s="3" t="str">
        <f ca="1">IF(AND($A148&lt;&gt;"",$A148&lt;&gt;"TOTAL"),IF(AND('[1]INVESTIGADOR_Otras situaciones '!$AQ146&lt;&gt;"",'[1]INVESTIGADOR_Otras situaciones '!$AQ146&lt;&gt;0),'[1]INVESTIGADOR_Otras situaciones '!$AQ146,""),IF($A148="TOTAL",SUM(INDIRECT("Z4:Z"&amp;ROW()-1)),""))</f>
        <v/>
      </c>
      <c r="AA148" s="3" t="str">
        <f ca="1">IF(AND($A148&lt;&gt;"",$A148&lt;&gt;"TOTAL"),IF(AND('[1]INVESTIGADOR_Otras situaciones '!$AS146&lt;&gt;"",'[1]INVESTIGADOR_Otras situaciones '!$AS146&lt;&gt;0),'[1]INVESTIGADOR_Otras situaciones '!$AS146,""),IF($A148="TOTAL",SUM(INDIRECT("AA4:AA"&amp;ROW()-1)),""))</f>
        <v/>
      </c>
      <c r="AB148" s="3" t="str">
        <f t="shared" ca="1" si="46"/>
        <v/>
      </c>
      <c r="AC148" s="3" t="str">
        <f ca="1">IF(AND($A148&lt;&gt;"",$A148&lt;&gt;"TOTAL"),IF(AND('[1]INVESTIGADOR_Otras situaciones '!$AV146&lt;&gt;"",'[1]INVESTIGADOR_Otras situaciones '!$AV146&lt;&gt;0),'[1]INVESTIGADOR_Otras situaciones '!$AV146,""),IF($A148="TOTAL",SUM(INDIRECT("AC4:AC"&amp;ROW()-1)),""))</f>
        <v/>
      </c>
      <c r="AD148" s="3" t="str">
        <f ca="1">IF(AND($A148&lt;&gt;"",$A148&lt;&gt;"TOTAL"),IF(AND('[1]INVESTIGADOR_Otras situaciones '!$AX146&lt;&gt;"",'[1]INVESTIGADOR_Otras situaciones '!$AX146&lt;&gt;0),'[1]INVESTIGADOR_Otras situaciones '!$AX146,""),IF($A148="TOTAL",SUM(INDIRECT("AD4:AD"&amp;ROW()-1)),""))</f>
        <v/>
      </c>
      <c r="AE148" s="3" t="str">
        <f t="shared" ca="1" si="47"/>
        <v/>
      </c>
      <c r="AF148" s="3" t="str">
        <f ca="1">IF(AND($A148&lt;&gt;"",$A148&lt;&gt;"TOTAL"),IF(AND('[1]INVESTIGADOR_Otras situaciones '!$BA146&lt;&gt;"",'[1]INVESTIGADOR_Otras situaciones '!$BA146&lt;&gt;0),'[1]INVESTIGADOR_Otras situaciones '!$BA146,""),IF($A148="TOTAL",SUM(INDIRECT("AF4:AF"&amp;ROW()-1)),""))</f>
        <v/>
      </c>
      <c r="AG148" s="3" t="str">
        <f ca="1">IF(AND($A148&lt;&gt;"",$A148&lt;&gt;"TOTAL"),IF(AND('[1]INVESTIGADOR_Otras situaciones '!$BC146&lt;&gt;"",'[1]INVESTIGADOR_Otras situaciones '!$BC146&lt;&gt;0),'[1]INVESTIGADOR_Otras situaciones '!$BC146,""),IF($A148="TOTAL",SUM(INDIRECT("AG4:AG"&amp;ROW()-1)),""))</f>
        <v/>
      </c>
      <c r="AH148" s="3" t="str">
        <f t="shared" ca="1" si="48"/>
        <v/>
      </c>
      <c r="AI148" s="3" t="str">
        <f ca="1">IF(AND($A148&lt;&gt;"",$A148&lt;&gt;"TOTAL"),IF(AND('[1]INVESTIGADOR_Otras situaciones '!$BF146&lt;&gt;"",'[1]INVESTIGADOR_Otras situaciones '!$BF146&lt;&gt;0),'[1]INVESTIGADOR_Otras situaciones '!$BF146,""),IF($A148="TOTAL",SUM(INDIRECT("AI4:AI"&amp;ROW()-1)),""))</f>
        <v/>
      </c>
      <c r="AJ148" s="3" t="str">
        <f ca="1">IF(AND($A148&lt;&gt;"",$A148&lt;&gt;"TOTAL"),IF(AND('[1]INVESTIGADOR_Otras situaciones '!$BH146&lt;&gt;"",'[1]INVESTIGADOR_Otras situaciones '!$BH146&lt;&gt;0),'[1]INVESTIGADOR_Otras situaciones '!$BH146,""),IF($A148="TOTAL",SUM(INDIRECT("AJ4:AJ"&amp;ROW()-1)),""))</f>
        <v/>
      </c>
      <c r="AK148" s="3" t="str">
        <f t="shared" ca="1" si="49"/>
        <v/>
      </c>
      <c r="AL148" s="3" t="str">
        <f ca="1">IF(AND($A148&lt;&gt;"",$A148&lt;&gt;"TOTAL"),IF(AND('[1]INVESTIGADOR_Otras situaciones '!$BK146&lt;&gt;"",'[1]INVESTIGADOR_Otras situaciones '!$BK146&lt;&gt;0),'[1]INVESTIGADOR_Otras situaciones '!$BK146,""),IF($A148="TOTAL",SUM(INDIRECT("AL4:AL"&amp;ROW()-1)),""))</f>
        <v/>
      </c>
      <c r="AM148" s="3" t="str">
        <f ca="1">IF(AND($A148&lt;&gt;"",$A148&lt;&gt;"TOTAL"),IF(AND('[1]INVESTIGADOR_Otras situaciones '!$BM146&lt;&gt;"",'[1]INVESTIGADOR_Otras situaciones '!$BM146&lt;&gt;0),'[1]INVESTIGADOR_Otras situaciones '!$BM146,""),IF($A148="TOTAL",SUM(INDIRECT("AM4:AM"&amp;ROW()-1)),""))</f>
        <v/>
      </c>
      <c r="AN148" s="3" t="str">
        <f t="shared" ca="1" si="50"/>
        <v/>
      </c>
      <c r="AO148" s="3" t="str">
        <f ca="1">IF(AND($A148&lt;&gt;"",$A148&lt;&gt;"TOTAL"),IF(AND('[1]INVESTIGADOR_Otras situaciones '!$BP146&lt;&gt;"",'[1]INVESTIGADOR_Otras situaciones '!$BP146&lt;&gt;0),'[1]INVESTIGADOR_Otras situaciones '!$BP146,""),IF($A148="TOTAL",SUM(INDIRECT("AO4:AO"&amp;ROW()-1)),""))</f>
        <v/>
      </c>
      <c r="AP148" s="3" t="str">
        <f ca="1">IF(AND($A148&lt;&gt;"",$A148&lt;&gt;"TOTAL"),IF(AND('[1]INVESTIGADOR_Otras situaciones '!$BR146&lt;&gt;"",'[1]INVESTIGADOR_Otras situaciones '!$BR146&lt;&gt;0),'[1]INVESTIGADOR_Otras situaciones '!$BR146,""),IF($A148="TOTAL",SUM(INDIRECT("AP4:AP"&amp;ROW()-1)),""))</f>
        <v/>
      </c>
      <c r="AQ148" s="3" t="str">
        <f t="shared" ca="1" si="51"/>
        <v/>
      </c>
      <c r="AR148" s="3" t="str">
        <f ca="1">IF(AND($A148&lt;&gt;"",$A148&lt;&gt;"TOTAL"),IF(AND('[1]INVESTIGADOR_Otras situaciones '!$BU146&lt;&gt;"",'[1]INVESTIGADOR_Otras situaciones '!$BU146&lt;&gt;0),'[1]INVESTIGADOR_Otras situaciones '!$BU146,""),IF($A148="TOTAL",SUM(INDIRECT("AR4:AR"&amp;ROW()-1)),""))</f>
        <v/>
      </c>
      <c r="AS148" s="3" t="str">
        <f ca="1">IF(AND($A148&lt;&gt;"",$A148&lt;&gt;"TOTAL"),IF(AND('[1]INVESTIGADOR_Otras situaciones '!$BW146&lt;&gt;"",'[1]INVESTIGADOR_Otras situaciones '!$BW146&lt;&gt;0),'[1]INVESTIGADOR_Otras situaciones '!$BW146,""),IF($A148="TOTAL",SUM(INDIRECT("AS4:AS"&amp;ROW()-1)),""))</f>
        <v/>
      </c>
      <c r="AT148" s="3" t="str">
        <f t="shared" ca="1" si="52"/>
        <v/>
      </c>
      <c r="AU148" s="3" t="str">
        <f ca="1">IF(AND($A148&lt;&gt;"",$A148&lt;&gt;"TOTAL"),IF(AND('[1]INVESTIGADOR_Otras situaciones '!$BZ146&lt;&gt;"",'[1]INVESTIGADOR_Otras situaciones '!$BZ146&lt;&gt;0),'[1]INVESTIGADOR_Otras situaciones '!$BZ146,""),IF($A148="TOTAL",SUM(INDIRECT("AU4:AU"&amp;ROW()-1)),""))</f>
        <v/>
      </c>
      <c r="AV148" s="3" t="str">
        <f ca="1">IF(AND($A148&lt;&gt;"",$A148&lt;&gt;"TOTAL"),IF(AND('[1]INVESTIGADOR_Otras situaciones '!$CB146&lt;&gt;"",'[1]INVESTIGADOR_Otras situaciones '!$CB146&lt;&gt;0),'[1]INVESTIGADOR_Otras situaciones '!$CB146,""),IF($A148="TOTAL",SUM(INDIRECT("AV4:AV"&amp;ROW()-1)),""))</f>
        <v/>
      </c>
      <c r="AW148" s="3" t="str">
        <f t="shared" ca="1" si="53"/>
        <v/>
      </c>
      <c r="AX148" s="3" t="str">
        <f ca="1">IF(AND($A148&lt;&gt;"",$A148&lt;&gt;"TOTAL"),IF(AND('[1]INVESTIGADOR_Otras situaciones '!$CE146&lt;&gt;"",'[1]INVESTIGADOR_Otras situaciones '!$CE146&lt;&gt;0),'[1]INVESTIGADOR_Otras situaciones '!$CE146,""),IF($A148="TOTAL",SUM(INDIRECT("AX4:AX"&amp;ROW()-1)),""))</f>
        <v/>
      </c>
      <c r="AY148" s="3" t="str">
        <f ca="1">IF(AND($A148&lt;&gt;"",$A148&lt;&gt;"TOTAL"),IF(AND('[1]INVESTIGADOR_Otras situaciones '!$CG146&lt;&gt;"",'[1]INVESTIGADOR_Otras situaciones '!$CG146&lt;&gt;0),'[1]INVESTIGADOR_Otras situaciones '!$CG146,""),IF($A148="TOTAL",SUM(INDIRECT("AY4:AY"&amp;ROW()-1)),""))</f>
        <v/>
      </c>
      <c r="AZ148" s="3" t="str">
        <f t="shared" ca="1" si="54"/>
        <v/>
      </c>
      <c r="BA148" s="3" t="str">
        <f ca="1">IF(AND($A148&lt;&gt;"",$A148&lt;&gt;"TOTAL"),IF(AND('[1]INVESTIGADOR_Otras situaciones '!$CJ146&lt;&gt;"",'[1]INVESTIGADOR_Otras situaciones '!$CJ146&lt;&gt;0),'[1]INVESTIGADOR_Otras situaciones '!$CJ146,""),IF($A148="TOTAL",SUM(INDIRECT("BA4:BA"&amp;ROW()-1)),""))</f>
        <v/>
      </c>
      <c r="BB148" s="3" t="str">
        <f ca="1">IF(AND($A148&lt;&gt;"",$A148&lt;&gt;"TOTAL"),IF(AND('[1]INVESTIGADOR_Otras situaciones '!$CL146&lt;&gt;"",'[1]INVESTIGADOR_Otras situaciones '!$CL146&lt;&gt;0),'[1]INVESTIGADOR_Otras situaciones '!$CL146,""),IF($A148="TOTAL",SUM(INDIRECT("BB4:BB"&amp;ROW()-1)),""))</f>
        <v/>
      </c>
      <c r="BC148" s="3" t="str">
        <f t="shared" ca="1" si="55"/>
        <v/>
      </c>
      <c r="BD148" s="3" t="str">
        <f ca="1">IF(AND($A148&lt;&gt;"",$A148&lt;&gt;"TOTAL"),IF(AND('[1]INVESTIGADOR_Otras situaciones '!$CO146&lt;&gt;"",'[1]INVESTIGADOR_Otras situaciones '!$CO146&lt;&gt;0),'[1]INVESTIGADOR_Otras situaciones '!$CO146,""),IF($A148="TOTAL",SUM(INDIRECT("BD4:BD"&amp;ROW()-1)),""))</f>
        <v/>
      </c>
      <c r="BE148" s="3" t="str">
        <f ca="1">IF(AND($A148&lt;&gt;"",$A148&lt;&gt;"TOTAL"),IF(AND('[1]INVESTIGADOR_Otras situaciones '!$CQ146&lt;&gt;"",'[1]INVESTIGADOR_Otras situaciones '!$CQ146&lt;&gt;0),'[1]INVESTIGADOR_Otras situaciones '!$CQ146,""),IF($A148="TOTAL",SUM(INDIRECT("BE4:BE"&amp;ROW()-1)),""))</f>
        <v/>
      </c>
      <c r="BF148" s="3" t="str">
        <f t="shared" ca="1" si="56"/>
        <v/>
      </c>
    </row>
    <row r="149" spans="1:58" x14ac:dyDescent="0.2">
      <c r="A149" s="25" t="str">
        <f>IF('[1]INVESTIGADOR_Otras situaciones '!$B147&lt;&gt;"",'[1]INVESTIGADOR_Otras situaciones '!$B147,IF(AND('[1]INVESTIGADOR_Otras situaciones '!$B147="",'[1]INVESTIGADOR_Otras situaciones '!$B148="",'[1]INVESTIGADOR_Otras situaciones '!$B146=""),"","TOTAL"))</f>
        <v/>
      </c>
      <c r="B149" s="3" t="str">
        <f ca="1">IF(AND($A149&lt;&gt;"",$A149&lt;&gt;"TOTAL"),IF(AND('[1]INVESTIGADOR_Otras situaciones '!$C147&lt;&gt;"",'[1]INVESTIGADOR_Otras situaciones '!$C147&lt;&gt;0),'[1]INVESTIGADOR_Otras situaciones '!$C147,""),IF($A149="TOTAL",SUM(INDIRECT("B4:B"&amp;ROW()-1)),""))</f>
        <v/>
      </c>
      <c r="C149" s="3" t="str">
        <f ca="1">IF(AND($A149&lt;&gt;"",$A149&lt;&gt;"TOTAL"),IF(AND('[1]INVESTIGADOR_Otras situaciones '!$E147&lt;&gt;"",'[1]INVESTIGADOR_Otras situaciones '!$E147&lt;&gt;0),'[1]INVESTIGADOR_Otras situaciones '!$E147,""),IF($A149="TOTAL",SUM(INDIRECT("C4:C"&amp;ROW()-1)),""))</f>
        <v/>
      </c>
      <c r="D149" s="3" t="str">
        <f t="shared" ca="1" si="38"/>
        <v/>
      </c>
      <c r="E149" s="3" t="str">
        <f ca="1">IF(AND($A149&lt;&gt;"",$A149&lt;&gt;"TOTAL"),IF(AND('[1]INVESTIGADOR_Otras situaciones '!$H147&lt;&gt;"",'[1]INVESTIGADOR_Otras situaciones '!$H147&lt;&gt;0),'[1]INVESTIGADOR_Otras situaciones '!$H147,""),IF($A149="TOTAL",SUM(INDIRECT("E4:E"&amp;ROW()-1)),""))</f>
        <v/>
      </c>
      <c r="F149" s="3" t="str">
        <f ca="1">IF(AND($A149&lt;&gt;"",$A149&lt;&gt;"TOTAL"),IF(AND('[1]INVESTIGADOR_Otras situaciones '!$J147&lt;&gt;"",'[1]INVESTIGADOR_Otras situaciones '!$J147&lt;&gt;0),'[1]INVESTIGADOR_Otras situaciones '!$J147,""),IF($A149="TOTAL",SUM(INDIRECT("F4:F"&amp;ROW()-1)),""))</f>
        <v/>
      </c>
      <c r="G149" s="3" t="str">
        <f t="shared" ca="1" si="39"/>
        <v/>
      </c>
      <c r="H149" s="3" t="str">
        <f ca="1">IF(AND($A149&lt;&gt;"",$A149&lt;&gt;"TOTAL"),IF(AND('[1]INVESTIGADOR_Otras situaciones '!$M147&lt;&gt;"",'[1]INVESTIGADOR_Otras situaciones '!$M147&lt;&gt;0),'[1]INVESTIGADOR_Otras situaciones '!$M147,""),IF($A149="TOTAL",SUM(INDIRECT("H4:H"&amp;ROW()-1)),""))</f>
        <v/>
      </c>
      <c r="I149" s="3" t="str">
        <f ca="1">IF(AND($A149&lt;&gt;"",$A149&lt;&gt;"TOTAL"),IF(AND('[1]INVESTIGADOR_Otras situaciones '!$O147&lt;&gt;"",'[1]INVESTIGADOR_Otras situaciones '!$O147&lt;&gt;0),'[1]INVESTIGADOR_Otras situaciones '!$O147,""),IF($A149="TOTAL",SUM(INDIRECT("I4:I"&amp;ROW()-1)),""))</f>
        <v/>
      </c>
      <c r="J149" s="3" t="str">
        <f t="shared" ca="1" si="40"/>
        <v/>
      </c>
      <c r="K149" s="3" t="str">
        <f ca="1">IF(AND($A149&lt;&gt;"",$A149&lt;&gt;"TOTAL"),IF(AND('[1]INVESTIGADOR_Otras situaciones '!$R147&lt;&gt;"",'[1]INVESTIGADOR_Otras situaciones '!$R147&lt;&gt;0),'[1]INVESTIGADOR_Otras situaciones '!$R147,""),IF($A149="TOTAL",SUM(INDIRECT("K4:K"&amp;ROW()-1)),""))</f>
        <v/>
      </c>
      <c r="L149" s="3" t="str">
        <f ca="1">IF(AND($A149&lt;&gt;"",$A149&lt;&gt;"TOTAL"),IF(AND('[1]INVESTIGADOR_Otras situaciones '!$T147&lt;&gt;"",'[1]INVESTIGADOR_Otras situaciones '!$T147&lt;&gt;0),'[1]INVESTIGADOR_Otras situaciones '!$T147,""),IF($A149="TOTAL",SUM(INDIRECT("L4:L"&amp;ROW()-1)),""))</f>
        <v/>
      </c>
      <c r="M149" s="3" t="str">
        <f t="shared" ca="1" si="41"/>
        <v/>
      </c>
      <c r="N149" s="3" t="str">
        <f ca="1">IF(AND($A149&lt;&gt;"",$A149&lt;&gt;"TOTAL"),IF(AND('[1]INVESTIGADOR_Otras situaciones '!$W147&lt;&gt;"",'[1]INVESTIGADOR_Otras situaciones '!$W147&lt;&gt;0),'[1]INVESTIGADOR_Otras situaciones '!$W147,""),IF($A149="TOTAL",SUM(INDIRECT("N4:N"&amp;ROW()-1)),""))</f>
        <v/>
      </c>
      <c r="O149" s="3" t="str">
        <f ca="1">IF(AND($A149&lt;&gt;"",$A149&lt;&gt;"TOTAL"),IF(AND('[1]INVESTIGADOR_Otras situaciones '!$Y147&lt;&gt;"",'[1]INVESTIGADOR_Otras situaciones '!$Y147&lt;&gt;0),'[1]INVESTIGADOR_Otras situaciones '!$Y147,""),IF($A149="TOTAL",SUM(INDIRECT("O4:O"&amp;ROW()-1)),""))</f>
        <v/>
      </c>
      <c r="P149" s="3" t="str">
        <f t="shared" ca="1" si="42"/>
        <v/>
      </c>
      <c r="Q149" s="3" t="str">
        <f ca="1">IF(AND($A149&lt;&gt;"",$A149&lt;&gt;"TOTAL"),IF(AND('[1]INVESTIGADOR_Otras situaciones '!$AB147&lt;&gt;"",'[1]INVESTIGADOR_Otras situaciones '!$AB147&lt;&gt;0),'[1]INVESTIGADOR_Otras situaciones '!$AB147,""),IF($A149="TOTAL",SUM(INDIRECT("Q4:Q"&amp;ROW()-1)),""))</f>
        <v/>
      </c>
      <c r="R149" s="3" t="str">
        <f ca="1">IF(AND($A149&lt;&gt;"",$A149&lt;&gt;"TOTAL"),IF(AND('[1]INVESTIGADOR_Otras situaciones '!$AD147&lt;&gt;"",'[1]INVESTIGADOR_Otras situaciones '!$AD147&lt;&gt;0),'[1]INVESTIGADOR_Otras situaciones '!$AD147,""),IF($A149="TOTAL",SUM(INDIRECT("R4:R"&amp;ROW()-1)),""))</f>
        <v/>
      </c>
      <c r="S149" s="3" t="str">
        <f t="shared" ca="1" si="43"/>
        <v/>
      </c>
      <c r="T149" s="3" t="str">
        <f ca="1">IF(AND($A149&lt;&gt;"",$A149&lt;&gt;"TOTAL"),IF(AND('[1]INVESTIGADOR_Otras situaciones '!$AG147&lt;&gt;"",'[1]INVESTIGADOR_Otras situaciones '!$AG147&lt;&gt;0),'[1]INVESTIGADOR_Otras situaciones '!$AG147,""),IF($A149="TOTAL",SUM(INDIRECT("T4:T"&amp;ROW()-1)),""))</f>
        <v/>
      </c>
      <c r="U149" s="3" t="str">
        <f ca="1">IF(AND($A149&lt;&gt;"",$A149&lt;&gt;"TOTAL"),IF(AND('[1]INVESTIGADOR_Otras situaciones '!$AI147&lt;&gt;"",'[1]INVESTIGADOR_Otras situaciones '!$AI147&lt;&gt;0),'[1]INVESTIGADOR_Otras situaciones '!$AI147,""),IF($A149="TOTAL",SUM(INDIRECT("U4:U"&amp;ROW()-1)),""))</f>
        <v/>
      </c>
      <c r="V149" s="3" t="str">
        <f t="shared" ca="1" si="44"/>
        <v/>
      </c>
      <c r="W149" s="3" t="str">
        <f ca="1">IF(AND($A149&lt;&gt;"",$A149&lt;&gt;"TOTAL"),IF(AND('[1]INVESTIGADOR_Otras situaciones '!$AL147&lt;&gt;"",'[1]INVESTIGADOR_Otras situaciones '!$AL147&lt;&gt;0),'[1]INVESTIGADOR_Otras situaciones '!$AL147,""),IF($A149="TOTAL",SUM(INDIRECT("W4:W"&amp;ROW()-1)),""))</f>
        <v/>
      </c>
      <c r="X149" s="3" t="str">
        <f ca="1">IF(AND($A149&lt;&gt;"",$A149&lt;&gt;"TOTAL"),IF(AND('[1]INVESTIGADOR_Otras situaciones '!$AN147&lt;&gt;"",'[1]INVESTIGADOR_Otras situaciones '!$AN147&lt;&gt;0),'[1]INVESTIGADOR_Otras situaciones '!$AN147,""),IF($A149="TOTAL",SUM(INDIRECT("X4:X"&amp;ROW()-1)),""))</f>
        <v/>
      </c>
      <c r="Y149" s="3" t="str">
        <f t="shared" ca="1" si="45"/>
        <v/>
      </c>
      <c r="Z149" s="3" t="str">
        <f ca="1">IF(AND($A149&lt;&gt;"",$A149&lt;&gt;"TOTAL"),IF(AND('[1]INVESTIGADOR_Otras situaciones '!$AQ147&lt;&gt;"",'[1]INVESTIGADOR_Otras situaciones '!$AQ147&lt;&gt;0),'[1]INVESTIGADOR_Otras situaciones '!$AQ147,""),IF($A149="TOTAL",SUM(INDIRECT("Z4:Z"&amp;ROW()-1)),""))</f>
        <v/>
      </c>
      <c r="AA149" s="3" t="str">
        <f ca="1">IF(AND($A149&lt;&gt;"",$A149&lt;&gt;"TOTAL"),IF(AND('[1]INVESTIGADOR_Otras situaciones '!$AS147&lt;&gt;"",'[1]INVESTIGADOR_Otras situaciones '!$AS147&lt;&gt;0),'[1]INVESTIGADOR_Otras situaciones '!$AS147,""),IF($A149="TOTAL",SUM(INDIRECT("AA4:AA"&amp;ROW()-1)),""))</f>
        <v/>
      </c>
      <c r="AB149" s="3" t="str">
        <f t="shared" ca="1" si="46"/>
        <v/>
      </c>
      <c r="AC149" s="3" t="str">
        <f ca="1">IF(AND($A149&lt;&gt;"",$A149&lt;&gt;"TOTAL"),IF(AND('[1]INVESTIGADOR_Otras situaciones '!$AV147&lt;&gt;"",'[1]INVESTIGADOR_Otras situaciones '!$AV147&lt;&gt;0),'[1]INVESTIGADOR_Otras situaciones '!$AV147,""),IF($A149="TOTAL",SUM(INDIRECT("AC4:AC"&amp;ROW()-1)),""))</f>
        <v/>
      </c>
      <c r="AD149" s="3" t="str">
        <f ca="1">IF(AND($A149&lt;&gt;"",$A149&lt;&gt;"TOTAL"),IF(AND('[1]INVESTIGADOR_Otras situaciones '!$AX147&lt;&gt;"",'[1]INVESTIGADOR_Otras situaciones '!$AX147&lt;&gt;0),'[1]INVESTIGADOR_Otras situaciones '!$AX147,""),IF($A149="TOTAL",SUM(INDIRECT("AD4:AD"&amp;ROW()-1)),""))</f>
        <v/>
      </c>
      <c r="AE149" s="3" t="str">
        <f t="shared" ca="1" si="47"/>
        <v/>
      </c>
      <c r="AF149" s="3" t="str">
        <f ca="1">IF(AND($A149&lt;&gt;"",$A149&lt;&gt;"TOTAL"),IF(AND('[1]INVESTIGADOR_Otras situaciones '!$BA147&lt;&gt;"",'[1]INVESTIGADOR_Otras situaciones '!$BA147&lt;&gt;0),'[1]INVESTIGADOR_Otras situaciones '!$BA147,""),IF($A149="TOTAL",SUM(INDIRECT("AF4:AF"&amp;ROW()-1)),""))</f>
        <v/>
      </c>
      <c r="AG149" s="3" t="str">
        <f ca="1">IF(AND($A149&lt;&gt;"",$A149&lt;&gt;"TOTAL"),IF(AND('[1]INVESTIGADOR_Otras situaciones '!$BC147&lt;&gt;"",'[1]INVESTIGADOR_Otras situaciones '!$BC147&lt;&gt;0),'[1]INVESTIGADOR_Otras situaciones '!$BC147,""),IF($A149="TOTAL",SUM(INDIRECT("AG4:AG"&amp;ROW()-1)),""))</f>
        <v/>
      </c>
      <c r="AH149" s="3" t="str">
        <f t="shared" ca="1" si="48"/>
        <v/>
      </c>
      <c r="AI149" s="3" t="str">
        <f ca="1">IF(AND($A149&lt;&gt;"",$A149&lt;&gt;"TOTAL"),IF(AND('[1]INVESTIGADOR_Otras situaciones '!$BF147&lt;&gt;"",'[1]INVESTIGADOR_Otras situaciones '!$BF147&lt;&gt;0),'[1]INVESTIGADOR_Otras situaciones '!$BF147,""),IF($A149="TOTAL",SUM(INDIRECT("AI4:AI"&amp;ROW()-1)),""))</f>
        <v/>
      </c>
      <c r="AJ149" s="3" t="str">
        <f ca="1">IF(AND($A149&lt;&gt;"",$A149&lt;&gt;"TOTAL"),IF(AND('[1]INVESTIGADOR_Otras situaciones '!$BH147&lt;&gt;"",'[1]INVESTIGADOR_Otras situaciones '!$BH147&lt;&gt;0),'[1]INVESTIGADOR_Otras situaciones '!$BH147,""),IF($A149="TOTAL",SUM(INDIRECT("AJ4:AJ"&amp;ROW()-1)),""))</f>
        <v/>
      </c>
      <c r="AK149" s="3" t="str">
        <f t="shared" ca="1" si="49"/>
        <v/>
      </c>
      <c r="AL149" s="3" t="str">
        <f ca="1">IF(AND($A149&lt;&gt;"",$A149&lt;&gt;"TOTAL"),IF(AND('[1]INVESTIGADOR_Otras situaciones '!$BK147&lt;&gt;"",'[1]INVESTIGADOR_Otras situaciones '!$BK147&lt;&gt;0),'[1]INVESTIGADOR_Otras situaciones '!$BK147,""),IF($A149="TOTAL",SUM(INDIRECT("AL4:AL"&amp;ROW()-1)),""))</f>
        <v/>
      </c>
      <c r="AM149" s="3" t="str">
        <f ca="1">IF(AND($A149&lt;&gt;"",$A149&lt;&gt;"TOTAL"),IF(AND('[1]INVESTIGADOR_Otras situaciones '!$BM147&lt;&gt;"",'[1]INVESTIGADOR_Otras situaciones '!$BM147&lt;&gt;0),'[1]INVESTIGADOR_Otras situaciones '!$BM147,""),IF($A149="TOTAL",SUM(INDIRECT("AM4:AM"&amp;ROW()-1)),""))</f>
        <v/>
      </c>
      <c r="AN149" s="3" t="str">
        <f t="shared" ca="1" si="50"/>
        <v/>
      </c>
      <c r="AO149" s="3" t="str">
        <f ca="1">IF(AND($A149&lt;&gt;"",$A149&lt;&gt;"TOTAL"),IF(AND('[1]INVESTIGADOR_Otras situaciones '!$BP147&lt;&gt;"",'[1]INVESTIGADOR_Otras situaciones '!$BP147&lt;&gt;0),'[1]INVESTIGADOR_Otras situaciones '!$BP147,""),IF($A149="TOTAL",SUM(INDIRECT("AO4:AO"&amp;ROW()-1)),""))</f>
        <v/>
      </c>
      <c r="AP149" s="3" t="str">
        <f ca="1">IF(AND($A149&lt;&gt;"",$A149&lt;&gt;"TOTAL"),IF(AND('[1]INVESTIGADOR_Otras situaciones '!$BR147&lt;&gt;"",'[1]INVESTIGADOR_Otras situaciones '!$BR147&lt;&gt;0),'[1]INVESTIGADOR_Otras situaciones '!$BR147,""),IF($A149="TOTAL",SUM(INDIRECT("AP4:AP"&amp;ROW()-1)),""))</f>
        <v/>
      </c>
      <c r="AQ149" s="3" t="str">
        <f t="shared" ca="1" si="51"/>
        <v/>
      </c>
      <c r="AR149" s="3" t="str">
        <f ca="1">IF(AND($A149&lt;&gt;"",$A149&lt;&gt;"TOTAL"),IF(AND('[1]INVESTIGADOR_Otras situaciones '!$BU147&lt;&gt;"",'[1]INVESTIGADOR_Otras situaciones '!$BU147&lt;&gt;0),'[1]INVESTIGADOR_Otras situaciones '!$BU147,""),IF($A149="TOTAL",SUM(INDIRECT("AR4:AR"&amp;ROW()-1)),""))</f>
        <v/>
      </c>
      <c r="AS149" s="3" t="str">
        <f ca="1">IF(AND($A149&lt;&gt;"",$A149&lt;&gt;"TOTAL"),IF(AND('[1]INVESTIGADOR_Otras situaciones '!$BW147&lt;&gt;"",'[1]INVESTIGADOR_Otras situaciones '!$BW147&lt;&gt;0),'[1]INVESTIGADOR_Otras situaciones '!$BW147,""),IF($A149="TOTAL",SUM(INDIRECT("AS4:AS"&amp;ROW()-1)),""))</f>
        <v/>
      </c>
      <c r="AT149" s="3" t="str">
        <f t="shared" ca="1" si="52"/>
        <v/>
      </c>
      <c r="AU149" s="3" t="str">
        <f ca="1">IF(AND($A149&lt;&gt;"",$A149&lt;&gt;"TOTAL"),IF(AND('[1]INVESTIGADOR_Otras situaciones '!$BZ147&lt;&gt;"",'[1]INVESTIGADOR_Otras situaciones '!$BZ147&lt;&gt;0),'[1]INVESTIGADOR_Otras situaciones '!$BZ147,""),IF($A149="TOTAL",SUM(INDIRECT("AU4:AU"&amp;ROW()-1)),""))</f>
        <v/>
      </c>
      <c r="AV149" s="3" t="str">
        <f ca="1">IF(AND($A149&lt;&gt;"",$A149&lt;&gt;"TOTAL"),IF(AND('[1]INVESTIGADOR_Otras situaciones '!$CB147&lt;&gt;"",'[1]INVESTIGADOR_Otras situaciones '!$CB147&lt;&gt;0),'[1]INVESTIGADOR_Otras situaciones '!$CB147,""),IF($A149="TOTAL",SUM(INDIRECT("AV4:AV"&amp;ROW()-1)),""))</f>
        <v/>
      </c>
      <c r="AW149" s="3" t="str">
        <f t="shared" ca="1" si="53"/>
        <v/>
      </c>
      <c r="AX149" s="3" t="str">
        <f ca="1">IF(AND($A149&lt;&gt;"",$A149&lt;&gt;"TOTAL"),IF(AND('[1]INVESTIGADOR_Otras situaciones '!$CE147&lt;&gt;"",'[1]INVESTIGADOR_Otras situaciones '!$CE147&lt;&gt;0),'[1]INVESTIGADOR_Otras situaciones '!$CE147,""),IF($A149="TOTAL",SUM(INDIRECT("AX4:AX"&amp;ROW()-1)),""))</f>
        <v/>
      </c>
      <c r="AY149" s="3" t="str">
        <f ca="1">IF(AND($A149&lt;&gt;"",$A149&lt;&gt;"TOTAL"),IF(AND('[1]INVESTIGADOR_Otras situaciones '!$CG147&lt;&gt;"",'[1]INVESTIGADOR_Otras situaciones '!$CG147&lt;&gt;0),'[1]INVESTIGADOR_Otras situaciones '!$CG147,""),IF($A149="TOTAL",SUM(INDIRECT("AY4:AY"&amp;ROW()-1)),""))</f>
        <v/>
      </c>
      <c r="AZ149" s="3" t="str">
        <f t="shared" ca="1" si="54"/>
        <v/>
      </c>
      <c r="BA149" s="3" t="str">
        <f ca="1">IF(AND($A149&lt;&gt;"",$A149&lt;&gt;"TOTAL"),IF(AND('[1]INVESTIGADOR_Otras situaciones '!$CJ147&lt;&gt;"",'[1]INVESTIGADOR_Otras situaciones '!$CJ147&lt;&gt;0),'[1]INVESTIGADOR_Otras situaciones '!$CJ147,""),IF($A149="TOTAL",SUM(INDIRECT("BA4:BA"&amp;ROW()-1)),""))</f>
        <v/>
      </c>
      <c r="BB149" s="3" t="str">
        <f ca="1">IF(AND($A149&lt;&gt;"",$A149&lt;&gt;"TOTAL"),IF(AND('[1]INVESTIGADOR_Otras situaciones '!$CL147&lt;&gt;"",'[1]INVESTIGADOR_Otras situaciones '!$CL147&lt;&gt;0),'[1]INVESTIGADOR_Otras situaciones '!$CL147,""),IF($A149="TOTAL",SUM(INDIRECT("BB4:BB"&amp;ROW()-1)),""))</f>
        <v/>
      </c>
      <c r="BC149" s="3" t="str">
        <f t="shared" ca="1" si="55"/>
        <v/>
      </c>
      <c r="BD149" s="3" t="str">
        <f ca="1">IF(AND($A149&lt;&gt;"",$A149&lt;&gt;"TOTAL"),IF(AND('[1]INVESTIGADOR_Otras situaciones '!$CO147&lt;&gt;"",'[1]INVESTIGADOR_Otras situaciones '!$CO147&lt;&gt;0),'[1]INVESTIGADOR_Otras situaciones '!$CO147,""),IF($A149="TOTAL",SUM(INDIRECT("BD4:BD"&amp;ROW()-1)),""))</f>
        <v/>
      </c>
      <c r="BE149" s="3" t="str">
        <f ca="1">IF(AND($A149&lt;&gt;"",$A149&lt;&gt;"TOTAL"),IF(AND('[1]INVESTIGADOR_Otras situaciones '!$CQ147&lt;&gt;"",'[1]INVESTIGADOR_Otras situaciones '!$CQ147&lt;&gt;0),'[1]INVESTIGADOR_Otras situaciones '!$CQ147,""),IF($A149="TOTAL",SUM(INDIRECT("BE4:BE"&amp;ROW()-1)),""))</f>
        <v/>
      </c>
      <c r="BF149" s="3" t="str">
        <f t="shared" ca="1" si="56"/>
        <v/>
      </c>
    </row>
    <row r="150" spans="1:58" x14ac:dyDescent="0.2">
      <c r="A150" s="25" t="str">
        <f>IF('[1]INVESTIGADOR_Otras situaciones '!$B148&lt;&gt;"",'[1]INVESTIGADOR_Otras situaciones '!$B148,IF(AND('[1]INVESTIGADOR_Otras situaciones '!$B148="",'[1]INVESTIGADOR_Otras situaciones '!$B149="",'[1]INVESTIGADOR_Otras situaciones '!$B147=""),"","TOTAL"))</f>
        <v/>
      </c>
      <c r="B150" s="3" t="str">
        <f ca="1">IF(AND($A150&lt;&gt;"",$A150&lt;&gt;"TOTAL"),IF(AND('[1]INVESTIGADOR_Otras situaciones '!$C148&lt;&gt;"",'[1]INVESTIGADOR_Otras situaciones '!$C148&lt;&gt;0),'[1]INVESTIGADOR_Otras situaciones '!$C148,""),IF($A150="TOTAL",SUM(INDIRECT("B4:B"&amp;ROW()-1)),""))</f>
        <v/>
      </c>
      <c r="C150" s="3" t="str">
        <f ca="1">IF(AND($A150&lt;&gt;"",$A150&lt;&gt;"TOTAL"),IF(AND('[1]INVESTIGADOR_Otras situaciones '!$E148&lt;&gt;"",'[1]INVESTIGADOR_Otras situaciones '!$E148&lt;&gt;0),'[1]INVESTIGADOR_Otras situaciones '!$E148,""),IF($A150="TOTAL",SUM(INDIRECT("C4:C"&amp;ROW()-1)),""))</f>
        <v/>
      </c>
      <c r="D150" s="3" t="str">
        <f t="shared" ca="1" si="38"/>
        <v/>
      </c>
      <c r="E150" s="3" t="str">
        <f ca="1">IF(AND($A150&lt;&gt;"",$A150&lt;&gt;"TOTAL"),IF(AND('[1]INVESTIGADOR_Otras situaciones '!$H148&lt;&gt;"",'[1]INVESTIGADOR_Otras situaciones '!$H148&lt;&gt;0),'[1]INVESTIGADOR_Otras situaciones '!$H148,""),IF($A150="TOTAL",SUM(INDIRECT("E4:E"&amp;ROW()-1)),""))</f>
        <v/>
      </c>
      <c r="F150" s="3" t="str">
        <f ca="1">IF(AND($A150&lt;&gt;"",$A150&lt;&gt;"TOTAL"),IF(AND('[1]INVESTIGADOR_Otras situaciones '!$J148&lt;&gt;"",'[1]INVESTIGADOR_Otras situaciones '!$J148&lt;&gt;0),'[1]INVESTIGADOR_Otras situaciones '!$J148,""),IF($A150="TOTAL",SUM(INDIRECT("F4:F"&amp;ROW()-1)),""))</f>
        <v/>
      </c>
      <c r="G150" s="3" t="str">
        <f t="shared" ca="1" si="39"/>
        <v/>
      </c>
      <c r="H150" s="3" t="str">
        <f ca="1">IF(AND($A150&lt;&gt;"",$A150&lt;&gt;"TOTAL"),IF(AND('[1]INVESTIGADOR_Otras situaciones '!$M148&lt;&gt;"",'[1]INVESTIGADOR_Otras situaciones '!$M148&lt;&gt;0),'[1]INVESTIGADOR_Otras situaciones '!$M148,""),IF($A150="TOTAL",SUM(INDIRECT("H4:H"&amp;ROW()-1)),""))</f>
        <v/>
      </c>
      <c r="I150" s="3" t="str">
        <f ca="1">IF(AND($A150&lt;&gt;"",$A150&lt;&gt;"TOTAL"),IF(AND('[1]INVESTIGADOR_Otras situaciones '!$O148&lt;&gt;"",'[1]INVESTIGADOR_Otras situaciones '!$O148&lt;&gt;0),'[1]INVESTIGADOR_Otras situaciones '!$O148,""),IF($A150="TOTAL",SUM(INDIRECT("I4:I"&amp;ROW()-1)),""))</f>
        <v/>
      </c>
      <c r="J150" s="3" t="str">
        <f t="shared" ca="1" si="40"/>
        <v/>
      </c>
      <c r="K150" s="3" t="str">
        <f ca="1">IF(AND($A150&lt;&gt;"",$A150&lt;&gt;"TOTAL"),IF(AND('[1]INVESTIGADOR_Otras situaciones '!$R148&lt;&gt;"",'[1]INVESTIGADOR_Otras situaciones '!$R148&lt;&gt;0),'[1]INVESTIGADOR_Otras situaciones '!$R148,""),IF($A150="TOTAL",SUM(INDIRECT("K4:K"&amp;ROW()-1)),""))</f>
        <v/>
      </c>
      <c r="L150" s="3" t="str">
        <f ca="1">IF(AND($A150&lt;&gt;"",$A150&lt;&gt;"TOTAL"),IF(AND('[1]INVESTIGADOR_Otras situaciones '!$T148&lt;&gt;"",'[1]INVESTIGADOR_Otras situaciones '!$T148&lt;&gt;0),'[1]INVESTIGADOR_Otras situaciones '!$T148,""),IF($A150="TOTAL",SUM(INDIRECT("L4:L"&amp;ROW()-1)),""))</f>
        <v/>
      </c>
      <c r="M150" s="3" t="str">
        <f t="shared" ca="1" si="41"/>
        <v/>
      </c>
      <c r="N150" s="3" t="str">
        <f ca="1">IF(AND($A150&lt;&gt;"",$A150&lt;&gt;"TOTAL"),IF(AND('[1]INVESTIGADOR_Otras situaciones '!$W148&lt;&gt;"",'[1]INVESTIGADOR_Otras situaciones '!$W148&lt;&gt;0),'[1]INVESTIGADOR_Otras situaciones '!$W148,""),IF($A150="TOTAL",SUM(INDIRECT("N4:N"&amp;ROW()-1)),""))</f>
        <v/>
      </c>
      <c r="O150" s="3" t="str">
        <f ca="1">IF(AND($A150&lt;&gt;"",$A150&lt;&gt;"TOTAL"),IF(AND('[1]INVESTIGADOR_Otras situaciones '!$Y148&lt;&gt;"",'[1]INVESTIGADOR_Otras situaciones '!$Y148&lt;&gt;0),'[1]INVESTIGADOR_Otras situaciones '!$Y148,""),IF($A150="TOTAL",SUM(INDIRECT("O4:O"&amp;ROW()-1)),""))</f>
        <v/>
      </c>
      <c r="P150" s="3" t="str">
        <f t="shared" ca="1" si="42"/>
        <v/>
      </c>
      <c r="Q150" s="3" t="str">
        <f ca="1">IF(AND($A150&lt;&gt;"",$A150&lt;&gt;"TOTAL"),IF(AND('[1]INVESTIGADOR_Otras situaciones '!$AB148&lt;&gt;"",'[1]INVESTIGADOR_Otras situaciones '!$AB148&lt;&gt;0),'[1]INVESTIGADOR_Otras situaciones '!$AB148,""),IF($A150="TOTAL",SUM(INDIRECT("Q4:Q"&amp;ROW()-1)),""))</f>
        <v/>
      </c>
      <c r="R150" s="3" t="str">
        <f ca="1">IF(AND($A150&lt;&gt;"",$A150&lt;&gt;"TOTAL"),IF(AND('[1]INVESTIGADOR_Otras situaciones '!$AD148&lt;&gt;"",'[1]INVESTIGADOR_Otras situaciones '!$AD148&lt;&gt;0),'[1]INVESTIGADOR_Otras situaciones '!$AD148,""),IF($A150="TOTAL",SUM(INDIRECT("R4:R"&amp;ROW()-1)),""))</f>
        <v/>
      </c>
      <c r="S150" s="3" t="str">
        <f t="shared" ca="1" si="43"/>
        <v/>
      </c>
      <c r="T150" s="3" t="str">
        <f ca="1">IF(AND($A150&lt;&gt;"",$A150&lt;&gt;"TOTAL"),IF(AND('[1]INVESTIGADOR_Otras situaciones '!$AG148&lt;&gt;"",'[1]INVESTIGADOR_Otras situaciones '!$AG148&lt;&gt;0),'[1]INVESTIGADOR_Otras situaciones '!$AG148,""),IF($A150="TOTAL",SUM(INDIRECT("T4:T"&amp;ROW()-1)),""))</f>
        <v/>
      </c>
      <c r="U150" s="3" t="str">
        <f ca="1">IF(AND($A150&lt;&gt;"",$A150&lt;&gt;"TOTAL"),IF(AND('[1]INVESTIGADOR_Otras situaciones '!$AI148&lt;&gt;"",'[1]INVESTIGADOR_Otras situaciones '!$AI148&lt;&gt;0),'[1]INVESTIGADOR_Otras situaciones '!$AI148,""),IF($A150="TOTAL",SUM(INDIRECT("U4:U"&amp;ROW()-1)),""))</f>
        <v/>
      </c>
      <c r="V150" s="3" t="str">
        <f t="shared" ca="1" si="44"/>
        <v/>
      </c>
      <c r="W150" s="3" t="str">
        <f ca="1">IF(AND($A150&lt;&gt;"",$A150&lt;&gt;"TOTAL"),IF(AND('[1]INVESTIGADOR_Otras situaciones '!$AL148&lt;&gt;"",'[1]INVESTIGADOR_Otras situaciones '!$AL148&lt;&gt;0),'[1]INVESTIGADOR_Otras situaciones '!$AL148,""),IF($A150="TOTAL",SUM(INDIRECT("W4:W"&amp;ROW()-1)),""))</f>
        <v/>
      </c>
      <c r="X150" s="3" t="str">
        <f ca="1">IF(AND($A150&lt;&gt;"",$A150&lt;&gt;"TOTAL"),IF(AND('[1]INVESTIGADOR_Otras situaciones '!$AN148&lt;&gt;"",'[1]INVESTIGADOR_Otras situaciones '!$AN148&lt;&gt;0),'[1]INVESTIGADOR_Otras situaciones '!$AN148,""),IF($A150="TOTAL",SUM(INDIRECT("X4:X"&amp;ROW()-1)),""))</f>
        <v/>
      </c>
      <c r="Y150" s="3" t="str">
        <f t="shared" ca="1" si="45"/>
        <v/>
      </c>
      <c r="Z150" s="3" t="str">
        <f ca="1">IF(AND($A150&lt;&gt;"",$A150&lt;&gt;"TOTAL"),IF(AND('[1]INVESTIGADOR_Otras situaciones '!$AQ148&lt;&gt;"",'[1]INVESTIGADOR_Otras situaciones '!$AQ148&lt;&gt;0),'[1]INVESTIGADOR_Otras situaciones '!$AQ148,""),IF($A150="TOTAL",SUM(INDIRECT("Z4:Z"&amp;ROW()-1)),""))</f>
        <v/>
      </c>
      <c r="AA150" s="3" t="str">
        <f ca="1">IF(AND($A150&lt;&gt;"",$A150&lt;&gt;"TOTAL"),IF(AND('[1]INVESTIGADOR_Otras situaciones '!$AS148&lt;&gt;"",'[1]INVESTIGADOR_Otras situaciones '!$AS148&lt;&gt;0),'[1]INVESTIGADOR_Otras situaciones '!$AS148,""),IF($A150="TOTAL",SUM(INDIRECT("AA4:AA"&amp;ROW()-1)),""))</f>
        <v/>
      </c>
      <c r="AB150" s="3" t="str">
        <f t="shared" ca="1" si="46"/>
        <v/>
      </c>
      <c r="AC150" s="3" t="str">
        <f ca="1">IF(AND($A150&lt;&gt;"",$A150&lt;&gt;"TOTAL"),IF(AND('[1]INVESTIGADOR_Otras situaciones '!$AV148&lt;&gt;"",'[1]INVESTIGADOR_Otras situaciones '!$AV148&lt;&gt;0),'[1]INVESTIGADOR_Otras situaciones '!$AV148,""),IF($A150="TOTAL",SUM(INDIRECT("AC4:AC"&amp;ROW()-1)),""))</f>
        <v/>
      </c>
      <c r="AD150" s="3" t="str">
        <f ca="1">IF(AND($A150&lt;&gt;"",$A150&lt;&gt;"TOTAL"),IF(AND('[1]INVESTIGADOR_Otras situaciones '!$AX148&lt;&gt;"",'[1]INVESTIGADOR_Otras situaciones '!$AX148&lt;&gt;0),'[1]INVESTIGADOR_Otras situaciones '!$AX148,""),IF($A150="TOTAL",SUM(INDIRECT("AD4:AD"&amp;ROW()-1)),""))</f>
        <v/>
      </c>
      <c r="AE150" s="3" t="str">
        <f t="shared" ca="1" si="47"/>
        <v/>
      </c>
      <c r="AF150" s="3" t="str">
        <f ca="1">IF(AND($A150&lt;&gt;"",$A150&lt;&gt;"TOTAL"),IF(AND('[1]INVESTIGADOR_Otras situaciones '!$BA148&lt;&gt;"",'[1]INVESTIGADOR_Otras situaciones '!$BA148&lt;&gt;0),'[1]INVESTIGADOR_Otras situaciones '!$BA148,""),IF($A150="TOTAL",SUM(INDIRECT("AF4:AF"&amp;ROW()-1)),""))</f>
        <v/>
      </c>
      <c r="AG150" s="3" t="str">
        <f ca="1">IF(AND($A150&lt;&gt;"",$A150&lt;&gt;"TOTAL"),IF(AND('[1]INVESTIGADOR_Otras situaciones '!$BC148&lt;&gt;"",'[1]INVESTIGADOR_Otras situaciones '!$BC148&lt;&gt;0),'[1]INVESTIGADOR_Otras situaciones '!$BC148,""),IF($A150="TOTAL",SUM(INDIRECT("AG4:AG"&amp;ROW()-1)),""))</f>
        <v/>
      </c>
      <c r="AH150" s="3" t="str">
        <f t="shared" ca="1" si="48"/>
        <v/>
      </c>
      <c r="AI150" s="3" t="str">
        <f ca="1">IF(AND($A150&lt;&gt;"",$A150&lt;&gt;"TOTAL"),IF(AND('[1]INVESTIGADOR_Otras situaciones '!$BF148&lt;&gt;"",'[1]INVESTIGADOR_Otras situaciones '!$BF148&lt;&gt;0),'[1]INVESTIGADOR_Otras situaciones '!$BF148,""),IF($A150="TOTAL",SUM(INDIRECT("AI4:AI"&amp;ROW()-1)),""))</f>
        <v/>
      </c>
      <c r="AJ150" s="3" t="str">
        <f ca="1">IF(AND($A150&lt;&gt;"",$A150&lt;&gt;"TOTAL"),IF(AND('[1]INVESTIGADOR_Otras situaciones '!$BH148&lt;&gt;"",'[1]INVESTIGADOR_Otras situaciones '!$BH148&lt;&gt;0),'[1]INVESTIGADOR_Otras situaciones '!$BH148,""),IF($A150="TOTAL",SUM(INDIRECT("AJ4:AJ"&amp;ROW()-1)),""))</f>
        <v/>
      </c>
      <c r="AK150" s="3" t="str">
        <f t="shared" ca="1" si="49"/>
        <v/>
      </c>
      <c r="AL150" s="3" t="str">
        <f ca="1">IF(AND($A150&lt;&gt;"",$A150&lt;&gt;"TOTAL"),IF(AND('[1]INVESTIGADOR_Otras situaciones '!$BK148&lt;&gt;"",'[1]INVESTIGADOR_Otras situaciones '!$BK148&lt;&gt;0),'[1]INVESTIGADOR_Otras situaciones '!$BK148,""),IF($A150="TOTAL",SUM(INDIRECT("AL4:AL"&amp;ROW()-1)),""))</f>
        <v/>
      </c>
      <c r="AM150" s="3" t="str">
        <f ca="1">IF(AND($A150&lt;&gt;"",$A150&lt;&gt;"TOTAL"),IF(AND('[1]INVESTIGADOR_Otras situaciones '!$BM148&lt;&gt;"",'[1]INVESTIGADOR_Otras situaciones '!$BM148&lt;&gt;0),'[1]INVESTIGADOR_Otras situaciones '!$BM148,""),IF($A150="TOTAL",SUM(INDIRECT("AM4:AM"&amp;ROW()-1)),""))</f>
        <v/>
      </c>
      <c r="AN150" s="3" t="str">
        <f t="shared" ca="1" si="50"/>
        <v/>
      </c>
      <c r="AO150" s="3" t="str">
        <f ca="1">IF(AND($A150&lt;&gt;"",$A150&lt;&gt;"TOTAL"),IF(AND('[1]INVESTIGADOR_Otras situaciones '!$BP148&lt;&gt;"",'[1]INVESTIGADOR_Otras situaciones '!$BP148&lt;&gt;0),'[1]INVESTIGADOR_Otras situaciones '!$BP148,""),IF($A150="TOTAL",SUM(INDIRECT("AO4:AO"&amp;ROW()-1)),""))</f>
        <v/>
      </c>
      <c r="AP150" s="3" t="str">
        <f ca="1">IF(AND($A150&lt;&gt;"",$A150&lt;&gt;"TOTAL"),IF(AND('[1]INVESTIGADOR_Otras situaciones '!$BR148&lt;&gt;"",'[1]INVESTIGADOR_Otras situaciones '!$BR148&lt;&gt;0),'[1]INVESTIGADOR_Otras situaciones '!$BR148,""),IF($A150="TOTAL",SUM(INDIRECT("AP4:AP"&amp;ROW()-1)),""))</f>
        <v/>
      </c>
      <c r="AQ150" s="3" t="str">
        <f t="shared" ca="1" si="51"/>
        <v/>
      </c>
      <c r="AR150" s="3" t="str">
        <f ca="1">IF(AND($A150&lt;&gt;"",$A150&lt;&gt;"TOTAL"),IF(AND('[1]INVESTIGADOR_Otras situaciones '!$BU148&lt;&gt;"",'[1]INVESTIGADOR_Otras situaciones '!$BU148&lt;&gt;0),'[1]INVESTIGADOR_Otras situaciones '!$BU148,""),IF($A150="TOTAL",SUM(INDIRECT("AR4:AR"&amp;ROW()-1)),""))</f>
        <v/>
      </c>
      <c r="AS150" s="3" t="str">
        <f ca="1">IF(AND($A150&lt;&gt;"",$A150&lt;&gt;"TOTAL"),IF(AND('[1]INVESTIGADOR_Otras situaciones '!$BW148&lt;&gt;"",'[1]INVESTIGADOR_Otras situaciones '!$BW148&lt;&gt;0),'[1]INVESTIGADOR_Otras situaciones '!$BW148,""),IF($A150="TOTAL",SUM(INDIRECT("AS4:AS"&amp;ROW()-1)),""))</f>
        <v/>
      </c>
      <c r="AT150" s="3" t="str">
        <f t="shared" ca="1" si="52"/>
        <v/>
      </c>
      <c r="AU150" s="3" t="str">
        <f ca="1">IF(AND($A150&lt;&gt;"",$A150&lt;&gt;"TOTAL"),IF(AND('[1]INVESTIGADOR_Otras situaciones '!$BZ148&lt;&gt;"",'[1]INVESTIGADOR_Otras situaciones '!$BZ148&lt;&gt;0),'[1]INVESTIGADOR_Otras situaciones '!$BZ148,""),IF($A150="TOTAL",SUM(INDIRECT("AU4:AU"&amp;ROW()-1)),""))</f>
        <v/>
      </c>
      <c r="AV150" s="3" t="str">
        <f ca="1">IF(AND($A150&lt;&gt;"",$A150&lt;&gt;"TOTAL"),IF(AND('[1]INVESTIGADOR_Otras situaciones '!$CB148&lt;&gt;"",'[1]INVESTIGADOR_Otras situaciones '!$CB148&lt;&gt;0),'[1]INVESTIGADOR_Otras situaciones '!$CB148,""),IF($A150="TOTAL",SUM(INDIRECT("AV4:AV"&amp;ROW()-1)),""))</f>
        <v/>
      </c>
      <c r="AW150" s="3" t="str">
        <f t="shared" ca="1" si="53"/>
        <v/>
      </c>
      <c r="AX150" s="3" t="str">
        <f ca="1">IF(AND($A150&lt;&gt;"",$A150&lt;&gt;"TOTAL"),IF(AND('[1]INVESTIGADOR_Otras situaciones '!$CE148&lt;&gt;"",'[1]INVESTIGADOR_Otras situaciones '!$CE148&lt;&gt;0),'[1]INVESTIGADOR_Otras situaciones '!$CE148,""),IF($A150="TOTAL",SUM(INDIRECT("AX4:AX"&amp;ROW()-1)),""))</f>
        <v/>
      </c>
      <c r="AY150" s="3" t="str">
        <f ca="1">IF(AND($A150&lt;&gt;"",$A150&lt;&gt;"TOTAL"),IF(AND('[1]INVESTIGADOR_Otras situaciones '!$CG148&lt;&gt;"",'[1]INVESTIGADOR_Otras situaciones '!$CG148&lt;&gt;0),'[1]INVESTIGADOR_Otras situaciones '!$CG148,""),IF($A150="TOTAL",SUM(INDIRECT("AY4:AY"&amp;ROW()-1)),""))</f>
        <v/>
      </c>
      <c r="AZ150" s="3" t="str">
        <f t="shared" ca="1" si="54"/>
        <v/>
      </c>
      <c r="BA150" s="3" t="str">
        <f ca="1">IF(AND($A150&lt;&gt;"",$A150&lt;&gt;"TOTAL"),IF(AND('[1]INVESTIGADOR_Otras situaciones '!$CJ148&lt;&gt;"",'[1]INVESTIGADOR_Otras situaciones '!$CJ148&lt;&gt;0),'[1]INVESTIGADOR_Otras situaciones '!$CJ148,""),IF($A150="TOTAL",SUM(INDIRECT("BA4:BA"&amp;ROW()-1)),""))</f>
        <v/>
      </c>
      <c r="BB150" s="3" t="str">
        <f ca="1">IF(AND($A150&lt;&gt;"",$A150&lt;&gt;"TOTAL"),IF(AND('[1]INVESTIGADOR_Otras situaciones '!$CL148&lt;&gt;"",'[1]INVESTIGADOR_Otras situaciones '!$CL148&lt;&gt;0),'[1]INVESTIGADOR_Otras situaciones '!$CL148,""),IF($A150="TOTAL",SUM(INDIRECT("BB4:BB"&amp;ROW()-1)),""))</f>
        <v/>
      </c>
      <c r="BC150" s="3" t="str">
        <f t="shared" ca="1" si="55"/>
        <v/>
      </c>
      <c r="BD150" s="3" t="str">
        <f ca="1">IF(AND($A150&lt;&gt;"",$A150&lt;&gt;"TOTAL"),IF(AND('[1]INVESTIGADOR_Otras situaciones '!$CO148&lt;&gt;"",'[1]INVESTIGADOR_Otras situaciones '!$CO148&lt;&gt;0),'[1]INVESTIGADOR_Otras situaciones '!$CO148,""),IF($A150="TOTAL",SUM(INDIRECT("BD4:BD"&amp;ROW()-1)),""))</f>
        <v/>
      </c>
      <c r="BE150" s="3" t="str">
        <f ca="1">IF(AND($A150&lt;&gt;"",$A150&lt;&gt;"TOTAL"),IF(AND('[1]INVESTIGADOR_Otras situaciones '!$CQ148&lt;&gt;"",'[1]INVESTIGADOR_Otras situaciones '!$CQ148&lt;&gt;0),'[1]INVESTIGADOR_Otras situaciones '!$CQ148,""),IF($A150="TOTAL",SUM(INDIRECT("BE4:BE"&amp;ROW()-1)),""))</f>
        <v/>
      </c>
      <c r="BF150" s="3" t="str">
        <f t="shared" ca="1" si="56"/>
        <v/>
      </c>
    </row>
    <row r="151" spans="1:58" x14ac:dyDescent="0.2">
      <c r="A151" s="25" t="str">
        <f>IF('[1]INVESTIGADOR_Otras situaciones '!$B149&lt;&gt;"",'[1]INVESTIGADOR_Otras situaciones '!$B149,IF(AND('[1]INVESTIGADOR_Otras situaciones '!$B149="",'[1]INVESTIGADOR_Otras situaciones '!$B150="",'[1]INVESTIGADOR_Otras situaciones '!$B148=""),"","TOTAL"))</f>
        <v/>
      </c>
      <c r="B151" s="3" t="str">
        <f ca="1">IF(AND($A151&lt;&gt;"",$A151&lt;&gt;"TOTAL"),IF(AND('[1]INVESTIGADOR_Otras situaciones '!$C149&lt;&gt;"",'[1]INVESTIGADOR_Otras situaciones '!$C149&lt;&gt;0),'[1]INVESTIGADOR_Otras situaciones '!$C149,""),IF($A151="TOTAL",SUM(INDIRECT("B4:B"&amp;ROW()-1)),""))</f>
        <v/>
      </c>
      <c r="C151" s="3" t="str">
        <f ca="1">IF(AND($A151&lt;&gt;"",$A151&lt;&gt;"TOTAL"),IF(AND('[1]INVESTIGADOR_Otras situaciones '!$E149&lt;&gt;"",'[1]INVESTIGADOR_Otras situaciones '!$E149&lt;&gt;0),'[1]INVESTIGADOR_Otras situaciones '!$E149,""),IF($A151="TOTAL",SUM(INDIRECT("C4:C"&amp;ROW()-1)),""))</f>
        <v/>
      </c>
      <c r="D151" s="3" t="str">
        <f t="shared" ca="1" si="38"/>
        <v/>
      </c>
      <c r="E151" s="3" t="str">
        <f ca="1">IF(AND($A151&lt;&gt;"",$A151&lt;&gt;"TOTAL"),IF(AND('[1]INVESTIGADOR_Otras situaciones '!$H149&lt;&gt;"",'[1]INVESTIGADOR_Otras situaciones '!$H149&lt;&gt;0),'[1]INVESTIGADOR_Otras situaciones '!$H149,""),IF($A151="TOTAL",SUM(INDIRECT("E4:E"&amp;ROW()-1)),""))</f>
        <v/>
      </c>
      <c r="F151" s="3" t="str">
        <f ca="1">IF(AND($A151&lt;&gt;"",$A151&lt;&gt;"TOTAL"),IF(AND('[1]INVESTIGADOR_Otras situaciones '!$J149&lt;&gt;"",'[1]INVESTIGADOR_Otras situaciones '!$J149&lt;&gt;0),'[1]INVESTIGADOR_Otras situaciones '!$J149,""),IF($A151="TOTAL",SUM(INDIRECT("F4:F"&amp;ROW()-1)),""))</f>
        <v/>
      </c>
      <c r="G151" s="3" t="str">
        <f t="shared" ca="1" si="39"/>
        <v/>
      </c>
      <c r="H151" s="3" t="str">
        <f ca="1">IF(AND($A151&lt;&gt;"",$A151&lt;&gt;"TOTAL"),IF(AND('[1]INVESTIGADOR_Otras situaciones '!$M149&lt;&gt;"",'[1]INVESTIGADOR_Otras situaciones '!$M149&lt;&gt;0),'[1]INVESTIGADOR_Otras situaciones '!$M149,""),IF($A151="TOTAL",SUM(INDIRECT("H4:H"&amp;ROW()-1)),""))</f>
        <v/>
      </c>
      <c r="I151" s="3" t="str">
        <f ca="1">IF(AND($A151&lt;&gt;"",$A151&lt;&gt;"TOTAL"),IF(AND('[1]INVESTIGADOR_Otras situaciones '!$O149&lt;&gt;"",'[1]INVESTIGADOR_Otras situaciones '!$O149&lt;&gt;0),'[1]INVESTIGADOR_Otras situaciones '!$O149,""),IF($A151="TOTAL",SUM(INDIRECT("I4:I"&amp;ROW()-1)),""))</f>
        <v/>
      </c>
      <c r="J151" s="3" t="str">
        <f t="shared" ca="1" si="40"/>
        <v/>
      </c>
      <c r="K151" s="3" t="str">
        <f ca="1">IF(AND($A151&lt;&gt;"",$A151&lt;&gt;"TOTAL"),IF(AND('[1]INVESTIGADOR_Otras situaciones '!$R149&lt;&gt;"",'[1]INVESTIGADOR_Otras situaciones '!$R149&lt;&gt;0),'[1]INVESTIGADOR_Otras situaciones '!$R149,""),IF($A151="TOTAL",SUM(INDIRECT("K4:K"&amp;ROW()-1)),""))</f>
        <v/>
      </c>
      <c r="L151" s="3" t="str">
        <f ca="1">IF(AND($A151&lt;&gt;"",$A151&lt;&gt;"TOTAL"),IF(AND('[1]INVESTIGADOR_Otras situaciones '!$T149&lt;&gt;"",'[1]INVESTIGADOR_Otras situaciones '!$T149&lt;&gt;0),'[1]INVESTIGADOR_Otras situaciones '!$T149,""),IF($A151="TOTAL",SUM(INDIRECT("L4:L"&amp;ROW()-1)),""))</f>
        <v/>
      </c>
      <c r="M151" s="3" t="str">
        <f t="shared" ca="1" si="41"/>
        <v/>
      </c>
      <c r="N151" s="3" t="str">
        <f ca="1">IF(AND($A151&lt;&gt;"",$A151&lt;&gt;"TOTAL"),IF(AND('[1]INVESTIGADOR_Otras situaciones '!$W149&lt;&gt;"",'[1]INVESTIGADOR_Otras situaciones '!$W149&lt;&gt;0),'[1]INVESTIGADOR_Otras situaciones '!$W149,""),IF($A151="TOTAL",SUM(INDIRECT("N4:N"&amp;ROW()-1)),""))</f>
        <v/>
      </c>
      <c r="O151" s="3" t="str">
        <f ca="1">IF(AND($A151&lt;&gt;"",$A151&lt;&gt;"TOTAL"),IF(AND('[1]INVESTIGADOR_Otras situaciones '!$Y149&lt;&gt;"",'[1]INVESTIGADOR_Otras situaciones '!$Y149&lt;&gt;0),'[1]INVESTIGADOR_Otras situaciones '!$Y149,""),IF($A151="TOTAL",SUM(INDIRECT("O4:O"&amp;ROW()-1)),""))</f>
        <v/>
      </c>
      <c r="P151" s="3" t="str">
        <f t="shared" ca="1" si="42"/>
        <v/>
      </c>
      <c r="Q151" s="3" t="str">
        <f ca="1">IF(AND($A151&lt;&gt;"",$A151&lt;&gt;"TOTAL"),IF(AND('[1]INVESTIGADOR_Otras situaciones '!$AB149&lt;&gt;"",'[1]INVESTIGADOR_Otras situaciones '!$AB149&lt;&gt;0),'[1]INVESTIGADOR_Otras situaciones '!$AB149,""),IF($A151="TOTAL",SUM(INDIRECT("Q4:Q"&amp;ROW()-1)),""))</f>
        <v/>
      </c>
      <c r="R151" s="3" t="str">
        <f ca="1">IF(AND($A151&lt;&gt;"",$A151&lt;&gt;"TOTAL"),IF(AND('[1]INVESTIGADOR_Otras situaciones '!$AD149&lt;&gt;"",'[1]INVESTIGADOR_Otras situaciones '!$AD149&lt;&gt;0),'[1]INVESTIGADOR_Otras situaciones '!$AD149,""),IF($A151="TOTAL",SUM(INDIRECT("R4:R"&amp;ROW()-1)),""))</f>
        <v/>
      </c>
      <c r="S151" s="3" t="str">
        <f t="shared" ca="1" si="43"/>
        <v/>
      </c>
      <c r="T151" s="3" t="str">
        <f ca="1">IF(AND($A151&lt;&gt;"",$A151&lt;&gt;"TOTAL"),IF(AND('[1]INVESTIGADOR_Otras situaciones '!$AG149&lt;&gt;"",'[1]INVESTIGADOR_Otras situaciones '!$AG149&lt;&gt;0),'[1]INVESTIGADOR_Otras situaciones '!$AG149,""),IF($A151="TOTAL",SUM(INDIRECT("T4:T"&amp;ROW()-1)),""))</f>
        <v/>
      </c>
      <c r="U151" s="3" t="str">
        <f ca="1">IF(AND($A151&lt;&gt;"",$A151&lt;&gt;"TOTAL"),IF(AND('[1]INVESTIGADOR_Otras situaciones '!$AI149&lt;&gt;"",'[1]INVESTIGADOR_Otras situaciones '!$AI149&lt;&gt;0),'[1]INVESTIGADOR_Otras situaciones '!$AI149,""),IF($A151="TOTAL",SUM(INDIRECT("U4:U"&amp;ROW()-1)),""))</f>
        <v/>
      </c>
      <c r="V151" s="3" t="str">
        <f t="shared" ca="1" si="44"/>
        <v/>
      </c>
      <c r="W151" s="3" t="str">
        <f ca="1">IF(AND($A151&lt;&gt;"",$A151&lt;&gt;"TOTAL"),IF(AND('[1]INVESTIGADOR_Otras situaciones '!$AL149&lt;&gt;"",'[1]INVESTIGADOR_Otras situaciones '!$AL149&lt;&gt;0),'[1]INVESTIGADOR_Otras situaciones '!$AL149,""),IF($A151="TOTAL",SUM(INDIRECT("W4:W"&amp;ROW()-1)),""))</f>
        <v/>
      </c>
      <c r="X151" s="3" t="str">
        <f ca="1">IF(AND($A151&lt;&gt;"",$A151&lt;&gt;"TOTAL"),IF(AND('[1]INVESTIGADOR_Otras situaciones '!$AN149&lt;&gt;"",'[1]INVESTIGADOR_Otras situaciones '!$AN149&lt;&gt;0),'[1]INVESTIGADOR_Otras situaciones '!$AN149,""),IF($A151="TOTAL",SUM(INDIRECT("X4:X"&amp;ROW()-1)),""))</f>
        <v/>
      </c>
      <c r="Y151" s="3" t="str">
        <f t="shared" ca="1" si="45"/>
        <v/>
      </c>
      <c r="Z151" s="3" t="str">
        <f ca="1">IF(AND($A151&lt;&gt;"",$A151&lt;&gt;"TOTAL"),IF(AND('[1]INVESTIGADOR_Otras situaciones '!$AQ149&lt;&gt;"",'[1]INVESTIGADOR_Otras situaciones '!$AQ149&lt;&gt;0),'[1]INVESTIGADOR_Otras situaciones '!$AQ149,""),IF($A151="TOTAL",SUM(INDIRECT("Z4:Z"&amp;ROW()-1)),""))</f>
        <v/>
      </c>
      <c r="AA151" s="3" t="str">
        <f ca="1">IF(AND($A151&lt;&gt;"",$A151&lt;&gt;"TOTAL"),IF(AND('[1]INVESTIGADOR_Otras situaciones '!$AS149&lt;&gt;"",'[1]INVESTIGADOR_Otras situaciones '!$AS149&lt;&gt;0),'[1]INVESTIGADOR_Otras situaciones '!$AS149,""),IF($A151="TOTAL",SUM(INDIRECT("AA4:AA"&amp;ROW()-1)),""))</f>
        <v/>
      </c>
      <c r="AB151" s="3" t="str">
        <f t="shared" ca="1" si="46"/>
        <v/>
      </c>
      <c r="AC151" s="3" t="str">
        <f ca="1">IF(AND($A151&lt;&gt;"",$A151&lt;&gt;"TOTAL"),IF(AND('[1]INVESTIGADOR_Otras situaciones '!$AV149&lt;&gt;"",'[1]INVESTIGADOR_Otras situaciones '!$AV149&lt;&gt;0),'[1]INVESTIGADOR_Otras situaciones '!$AV149,""),IF($A151="TOTAL",SUM(INDIRECT("AC4:AC"&amp;ROW()-1)),""))</f>
        <v/>
      </c>
      <c r="AD151" s="3" t="str">
        <f ca="1">IF(AND($A151&lt;&gt;"",$A151&lt;&gt;"TOTAL"),IF(AND('[1]INVESTIGADOR_Otras situaciones '!$AX149&lt;&gt;"",'[1]INVESTIGADOR_Otras situaciones '!$AX149&lt;&gt;0),'[1]INVESTIGADOR_Otras situaciones '!$AX149,""),IF($A151="TOTAL",SUM(INDIRECT("AD4:AD"&amp;ROW()-1)),""))</f>
        <v/>
      </c>
      <c r="AE151" s="3" t="str">
        <f t="shared" ca="1" si="47"/>
        <v/>
      </c>
      <c r="AF151" s="3" t="str">
        <f ca="1">IF(AND($A151&lt;&gt;"",$A151&lt;&gt;"TOTAL"),IF(AND('[1]INVESTIGADOR_Otras situaciones '!$BA149&lt;&gt;"",'[1]INVESTIGADOR_Otras situaciones '!$BA149&lt;&gt;0),'[1]INVESTIGADOR_Otras situaciones '!$BA149,""),IF($A151="TOTAL",SUM(INDIRECT("AF4:AF"&amp;ROW()-1)),""))</f>
        <v/>
      </c>
      <c r="AG151" s="3" t="str">
        <f ca="1">IF(AND($A151&lt;&gt;"",$A151&lt;&gt;"TOTAL"),IF(AND('[1]INVESTIGADOR_Otras situaciones '!$BC149&lt;&gt;"",'[1]INVESTIGADOR_Otras situaciones '!$BC149&lt;&gt;0),'[1]INVESTIGADOR_Otras situaciones '!$BC149,""),IF($A151="TOTAL",SUM(INDIRECT("AG4:AG"&amp;ROW()-1)),""))</f>
        <v/>
      </c>
      <c r="AH151" s="3" t="str">
        <f t="shared" ca="1" si="48"/>
        <v/>
      </c>
      <c r="AI151" s="3" t="str">
        <f ca="1">IF(AND($A151&lt;&gt;"",$A151&lt;&gt;"TOTAL"),IF(AND('[1]INVESTIGADOR_Otras situaciones '!$BF149&lt;&gt;"",'[1]INVESTIGADOR_Otras situaciones '!$BF149&lt;&gt;0),'[1]INVESTIGADOR_Otras situaciones '!$BF149,""),IF($A151="TOTAL",SUM(INDIRECT("AI4:AI"&amp;ROW()-1)),""))</f>
        <v/>
      </c>
      <c r="AJ151" s="3" t="str">
        <f ca="1">IF(AND($A151&lt;&gt;"",$A151&lt;&gt;"TOTAL"),IF(AND('[1]INVESTIGADOR_Otras situaciones '!$BH149&lt;&gt;"",'[1]INVESTIGADOR_Otras situaciones '!$BH149&lt;&gt;0),'[1]INVESTIGADOR_Otras situaciones '!$BH149,""),IF($A151="TOTAL",SUM(INDIRECT("AJ4:AJ"&amp;ROW()-1)),""))</f>
        <v/>
      </c>
      <c r="AK151" s="3" t="str">
        <f t="shared" ca="1" si="49"/>
        <v/>
      </c>
      <c r="AL151" s="3" t="str">
        <f ca="1">IF(AND($A151&lt;&gt;"",$A151&lt;&gt;"TOTAL"),IF(AND('[1]INVESTIGADOR_Otras situaciones '!$BK149&lt;&gt;"",'[1]INVESTIGADOR_Otras situaciones '!$BK149&lt;&gt;0),'[1]INVESTIGADOR_Otras situaciones '!$BK149,""),IF($A151="TOTAL",SUM(INDIRECT("AL4:AL"&amp;ROW()-1)),""))</f>
        <v/>
      </c>
      <c r="AM151" s="3" t="str">
        <f ca="1">IF(AND($A151&lt;&gt;"",$A151&lt;&gt;"TOTAL"),IF(AND('[1]INVESTIGADOR_Otras situaciones '!$BM149&lt;&gt;"",'[1]INVESTIGADOR_Otras situaciones '!$BM149&lt;&gt;0),'[1]INVESTIGADOR_Otras situaciones '!$BM149,""),IF($A151="TOTAL",SUM(INDIRECT("AM4:AM"&amp;ROW()-1)),""))</f>
        <v/>
      </c>
      <c r="AN151" s="3" t="str">
        <f t="shared" ca="1" si="50"/>
        <v/>
      </c>
      <c r="AO151" s="3" t="str">
        <f ca="1">IF(AND($A151&lt;&gt;"",$A151&lt;&gt;"TOTAL"),IF(AND('[1]INVESTIGADOR_Otras situaciones '!$BP149&lt;&gt;"",'[1]INVESTIGADOR_Otras situaciones '!$BP149&lt;&gt;0),'[1]INVESTIGADOR_Otras situaciones '!$BP149,""),IF($A151="TOTAL",SUM(INDIRECT("AO4:AO"&amp;ROW()-1)),""))</f>
        <v/>
      </c>
      <c r="AP151" s="3" t="str">
        <f ca="1">IF(AND($A151&lt;&gt;"",$A151&lt;&gt;"TOTAL"),IF(AND('[1]INVESTIGADOR_Otras situaciones '!$BR149&lt;&gt;"",'[1]INVESTIGADOR_Otras situaciones '!$BR149&lt;&gt;0),'[1]INVESTIGADOR_Otras situaciones '!$BR149,""),IF($A151="TOTAL",SUM(INDIRECT("AP4:AP"&amp;ROW()-1)),""))</f>
        <v/>
      </c>
      <c r="AQ151" s="3" t="str">
        <f t="shared" ca="1" si="51"/>
        <v/>
      </c>
      <c r="AR151" s="3" t="str">
        <f ca="1">IF(AND($A151&lt;&gt;"",$A151&lt;&gt;"TOTAL"),IF(AND('[1]INVESTIGADOR_Otras situaciones '!$BU149&lt;&gt;"",'[1]INVESTIGADOR_Otras situaciones '!$BU149&lt;&gt;0),'[1]INVESTIGADOR_Otras situaciones '!$BU149,""),IF($A151="TOTAL",SUM(INDIRECT("AR4:AR"&amp;ROW()-1)),""))</f>
        <v/>
      </c>
      <c r="AS151" s="3" t="str">
        <f ca="1">IF(AND($A151&lt;&gt;"",$A151&lt;&gt;"TOTAL"),IF(AND('[1]INVESTIGADOR_Otras situaciones '!$BW149&lt;&gt;"",'[1]INVESTIGADOR_Otras situaciones '!$BW149&lt;&gt;0),'[1]INVESTIGADOR_Otras situaciones '!$BW149,""),IF($A151="TOTAL",SUM(INDIRECT("AS4:AS"&amp;ROW()-1)),""))</f>
        <v/>
      </c>
      <c r="AT151" s="3" t="str">
        <f t="shared" ca="1" si="52"/>
        <v/>
      </c>
      <c r="AU151" s="3" t="str">
        <f ca="1">IF(AND($A151&lt;&gt;"",$A151&lt;&gt;"TOTAL"),IF(AND('[1]INVESTIGADOR_Otras situaciones '!$BZ149&lt;&gt;"",'[1]INVESTIGADOR_Otras situaciones '!$BZ149&lt;&gt;0),'[1]INVESTIGADOR_Otras situaciones '!$BZ149,""),IF($A151="TOTAL",SUM(INDIRECT("AU4:AU"&amp;ROW()-1)),""))</f>
        <v/>
      </c>
      <c r="AV151" s="3" t="str">
        <f ca="1">IF(AND($A151&lt;&gt;"",$A151&lt;&gt;"TOTAL"),IF(AND('[1]INVESTIGADOR_Otras situaciones '!$CB149&lt;&gt;"",'[1]INVESTIGADOR_Otras situaciones '!$CB149&lt;&gt;0),'[1]INVESTIGADOR_Otras situaciones '!$CB149,""),IF($A151="TOTAL",SUM(INDIRECT("AV4:AV"&amp;ROW()-1)),""))</f>
        <v/>
      </c>
      <c r="AW151" s="3" t="str">
        <f t="shared" ca="1" si="53"/>
        <v/>
      </c>
      <c r="AX151" s="3" t="str">
        <f ca="1">IF(AND($A151&lt;&gt;"",$A151&lt;&gt;"TOTAL"),IF(AND('[1]INVESTIGADOR_Otras situaciones '!$CE149&lt;&gt;"",'[1]INVESTIGADOR_Otras situaciones '!$CE149&lt;&gt;0),'[1]INVESTIGADOR_Otras situaciones '!$CE149,""),IF($A151="TOTAL",SUM(INDIRECT("AX4:AX"&amp;ROW()-1)),""))</f>
        <v/>
      </c>
      <c r="AY151" s="3" t="str">
        <f ca="1">IF(AND($A151&lt;&gt;"",$A151&lt;&gt;"TOTAL"),IF(AND('[1]INVESTIGADOR_Otras situaciones '!$CG149&lt;&gt;"",'[1]INVESTIGADOR_Otras situaciones '!$CG149&lt;&gt;0),'[1]INVESTIGADOR_Otras situaciones '!$CG149,""),IF($A151="TOTAL",SUM(INDIRECT("AY4:AY"&amp;ROW()-1)),""))</f>
        <v/>
      </c>
      <c r="AZ151" s="3" t="str">
        <f t="shared" ca="1" si="54"/>
        <v/>
      </c>
      <c r="BA151" s="3" t="str">
        <f ca="1">IF(AND($A151&lt;&gt;"",$A151&lt;&gt;"TOTAL"),IF(AND('[1]INVESTIGADOR_Otras situaciones '!$CJ149&lt;&gt;"",'[1]INVESTIGADOR_Otras situaciones '!$CJ149&lt;&gt;0),'[1]INVESTIGADOR_Otras situaciones '!$CJ149,""),IF($A151="TOTAL",SUM(INDIRECT("BA4:BA"&amp;ROW()-1)),""))</f>
        <v/>
      </c>
      <c r="BB151" s="3" t="str">
        <f ca="1">IF(AND($A151&lt;&gt;"",$A151&lt;&gt;"TOTAL"),IF(AND('[1]INVESTIGADOR_Otras situaciones '!$CL149&lt;&gt;"",'[1]INVESTIGADOR_Otras situaciones '!$CL149&lt;&gt;0),'[1]INVESTIGADOR_Otras situaciones '!$CL149,""),IF($A151="TOTAL",SUM(INDIRECT("BB4:BB"&amp;ROW()-1)),""))</f>
        <v/>
      </c>
      <c r="BC151" s="3" t="str">
        <f t="shared" ca="1" si="55"/>
        <v/>
      </c>
      <c r="BD151" s="3" t="str">
        <f ca="1">IF(AND($A151&lt;&gt;"",$A151&lt;&gt;"TOTAL"),IF(AND('[1]INVESTIGADOR_Otras situaciones '!$CO149&lt;&gt;"",'[1]INVESTIGADOR_Otras situaciones '!$CO149&lt;&gt;0),'[1]INVESTIGADOR_Otras situaciones '!$CO149,""),IF($A151="TOTAL",SUM(INDIRECT("BD4:BD"&amp;ROW()-1)),""))</f>
        <v/>
      </c>
      <c r="BE151" s="3" t="str">
        <f ca="1">IF(AND($A151&lt;&gt;"",$A151&lt;&gt;"TOTAL"),IF(AND('[1]INVESTIGADOR_Otras situaciones '!$CQ149&lt;&gt;"",'[1]INVESTIGADOR_Otras situaciones '!$CQ149&lt;&gt;0),'[1]INVESTIGADOR_Otras situaciones '!$CQ149,""),IF($A151="TOTAL",SUM(INDIRECT("BE4:BE"&amp;ROW()-1)),""))</f>
        <v/>
      </c>
      <c r="BF151" s="3" t="str">
        <f t="shared" ca="1" si="56"/>
        <v/>
      </c>
    </row>
    <row r="152" spans="1:58" x14ac:dyDescent="0.2">
      <c r="A152" s="25" t="str">
        <f>IF('[1]INVESTIGADOR_Otras situaciones '!$B150&lt;&gt;"",'[1]INVESTIGADOR_Otras situaciones '!$B150,IF(AND('[1]INVESTIGADOR_Otras situaciones '!$B150="",'[1]INVESTIGADOR_Otras situaciones '!$B151="",'[1]INVESTIGADOR_Otras situaciones '!$B149=""),"","TOTAL"))</f>
        <v/>
      </c>
      <c r="B152" s="3" t="str">
        <f ca="1">IF(AND($A152&lt;&gt;"",$A152&lt;&gt;"TOTAL"),IF(AND('[1]INVESTIGADOR_Otras situaciones '!$C150&lt;&gt;"",'[1]INVESTIGADOR_Otras situaciones '!$C150&lt;&gt;0),'[1]INVESTIGADOR_Otras situaciones '!$C150,""),IF($A152="TOTAL",SUM(INDIRECT("B4:B"&amp;ROW()-1)),""))</f>
        <v/>
      </c>
      <c r="C152" s="3" t="str">
        <f ca="1">IF(AND($A152&lt;&gt;"",$A152&lt;&gt;"TOTAL"),IF(AND('[1]INVESTIGADOR_Otras situaciones '!$E150&lt;&gt;"",'[1]INVESTIGADOR_Otras situaciones '!$E150&lt;&gt;0),'[1]INVESTIGADOR_Otras situaciones '!$E150,""),IF($A152="TOTAL",SUM(INDIRECT("C4:C"&amp;ROW()-1)),""))</f>
        <v/>
      </c>
      <c r="D152" s="3" t="str">
        <f t="shared" ca="1" si="38"/>
        <v/>
      </c>
      <c r="E152" s="3" t="str">
        <f ca="1">IF(AND($A152&lt;&gt;"",$A152&lt;&gt;"TOTAL"),IF(AND('[1]INVESTIGADOR_Otras situaciones '!$H150&lt;&gt;"",'[1]INVESTIGADOR_Otras situaciones '!$H150&lt;&gt;0),'[1]INVESTIGADOR_Otras situaciones '!$H150,""),IF($A152="TOTAL",SUM(INDIRECT("E4:E"&amp;ROW()-1)),""))</f>
        <v/>
      </c>
      <c r="F152" s="3" t="str">
        <f ca="1">IF(AND($A152&lt;&gt;"",$A152&lt;&gt;"TOTAL"),IF(AND('[1]INVESTIGADOR_Otras situaciones '!$J150&lt;&gt;"",'[1]INVESTIGADOR_Otras situaciones '!$J150&lt;&gt;0),'[1]INVESTIGADOR_Otras situaciones '!$J150,""),IF($A152="TOTAL",SUM(INDIRECT("F4:F"&amp;ROW()-1)),""))</f>
        <v/>
      </c>
      <c r="G152" s="3" t="str">
        <f t="shared" ca="1" si="39"/>
        <v/>
      </c>
      <c r="H152" s="3" t="str">
        <f ca="1">IF(AND($A152&lt;&gt;"",$A152&lt;&gt;"TOTAL"),IF(AND('[1]INVESTIGADOR_Otras situaciones '!$M150&lt;&gt;"",'[1]INVESTIGADOR_Otras situaciones '!$M150&lt;&gt;0),'[1]INVESTIGADOR_Otras situaciones '!$M150,""),IF($A152="TOTAL",SUM(INDIRECT("H4:H"&amp;ROW()-1)),""))</f>
        <v/>
      </c>
      <c r="I152" s="3" t="str">
        <f ca="1">IF(AND($A152&lt;&gt;"",$A152&lt;&gt;"TOTAL"),IF(AND('[1]INVESTIGADOR_Otras situaciones '!$O150&lt;&gt;"",'[1]INVESTIGADOR_Otras situaciones '!$O150&lt;&gt;0),'[1]INVESTIGADOR_Otras situaciones '!$O150,""),IF($A152="TOTAL",SUM(INDIRECT("I4:I"&amp;ROW()-1)),""))</f>
        <v/>
      </c>
      <c r="J152" s="3" t="str">
        <f t="shared" ca="1" si="40"/>
        <v/>
      </c>
      <c r="K152" s="3" t="str">
        <f ca="1">IF(AND($A152&lt;&gt;"",$A152&lt;&gt;"TOTAL"),IF(AND('[1]INVESTIGADOR_Otras situaciones '!$R150&lt;&gt;"",'[1]INVESTIGADOR_Otras situaciones '!$R150&lt;&gt;0),'[1]INVESTIGADOR_Otras situaciones '!$R150,""),IF($A152="TOTAL",SUM(INDIRECT("K4:K"&amp;ROW()-1)),""))</f>
        <v/>
      </c>
      <c r="L152" s="3" t="str">
        <f ca="1">IF(AND($A152&lt;&gt;"",$A152&lt;&gt;"TOTAL"),IF(AND('[1]INVESTIGADOR_Otras situaciones '!$T150&lt;&gt;"",'[1]INVESTIGADOR_Otras situaciones '!$T150&lt;&gt;0),'[1]INVESTIGADOR_Otras situaciones '!$T150,""),IF($A152="TOTAL",SUM(INDIRECT("L4:L"&amp;ROW()-1)),""))</f>
        <v/>
      </c>
      <c r="M152" s="3" t="str">
        <f t="shared" ca="1" si="41"/>
        <v/>
      </c>
      <c r="N152" s="3" t="str">
        <f ca="1">IF(AND($A152&lt;&gt;"",$A152&lt;&gt;"TOTAL"),IF(AND('[1]INVESTIGADOR_Otras situaciones '!$W150&lt;&gt;"",'[1]INVESTIGADOR_Otras situaciones '!$W150&lt;&gt;0),'[1]INVESTIGADOR_Otras situaciones '!$W150,""),IF($A152="TOTAL",SUM(INDIRECT("N4:N"&amp;ROW()-1)),""))</f>
        <v/>
      </c>
      <c r="O152" s="3" t="str">
        <f ca="1">IF(AND($A152&lt;&gt;"",$A152&lt;&gt;"TOTAL"),IF(AND('[1]INVESTIGADOR_Otras situaciones '!$Y150&lt;&gt;"",'[1]INVESTIGADOR_Otras situaciones '!$Y150&lt;&gt;0),'[1]INVESTIGADOR_Otras situaciones '!$Y150,""),IF($A152="TOTAL",SUM(INDIRECT("O4:O"&amp;ROW()-1)),""))</f>
        <v/>
      </c>
      <c r="P152" s="3" t="str">
        <f t="shared" ca="1" si="42"/>
        <v/>
      </c>
      <c r="Q152" s="3" t="str">
        <f ca="1">IF(AND($A152&lt;&gt;"",$A152&lt;&gt;"TOTAL"),IF(AND('[1]INVESTIGADOR_Otras situaciones '!$AB150&lt;&gt;"",'[1]INVESTIGADOR_Otras situaciones '!$AB150&lt;&gt;0),'[1]INVESTIGADOR_Otras situaciones '!$AB150,""),IF($A152="TOTAL",SUM(INDIRECT("Q4:Q"&amp;ROW()-1)),""))</f>
        <v/>
      </c>
      <c r="R152" s="3" t="str">
        <f ca="1">IF(AND($A152&lt;&gt;"",$A152&lt;&gt;"TOTAL"),IF(AND('[1]INVESTIGADOR_Otras situaciones '!$AD150&lt;&gt;"",'[1]INVESTIGADOR_Otras situaciones '!$AD150&lt;&gt;0),'[1]INVESTIGADOR_Otras situaciones '!$AD150,""),IF($A152="TOTAL",SUM(INDIRECT("R4:R"&amp;ROW()-1)),""))</f>
        <v/>
      </c>
      <c r="S152" s="3" t="str">
        <f t="shared" ca="1" si="43"/>
        <v/>
      </c>
      <c r="T152" s="3" t="str">
        <f ca="1">IF(AND($A152&lt;&gt;"",$A152&lt;&gt;"TOTAL"),IF(AND('[1]INVESTIGADOR_Otras situaciones '!$AG150&lt;&gt;"",'[1]INVESTIGADOR_Otras situaciones '!$AG150&lt;&gt;0),'[1]INVESTIGADOR_Otras situaciones '!$AG150,""),IF($A152="TOTAL",SUM(INDIRECT("T4:T"&amp;ROW()-1)),""))</f>
        <v/>
      </c>
      <c r="U152" s="3" t="str">
        <f ca="1">IF(AND($A152&lt;&gt;"",$A152&lt;&gt;"TOTAL"),IF(AND('[1]INVESTIGADOR_Otras situaciones '!$AI150&lt;&gt;"",'[1]INVESTIGADOR_Otras situaciones '!$AI150&lt;&gt;0),'[1]INVESTIGADOR_Otras situaciones '!$AI150,""),IF($A152="TOTAL",SUM(INDIRECT("U4:U"&amp;ROW()-1)),""))</f>
        <v/>
      </c>
      <c r="V152" s="3" t="str">
        <f t="shared" ca="1" si="44"/>
        <v/>
      </c>
      <c r="W152" s="3" t="str">
        <f ca="1">IF(AND($A152&lt;&gt;"",$A152&lt;&gt;"TOTAL"),IF(AND('[1]INVESTIGADOR_Otras situaciones '!$AL150&lt;&gt;"",'[1]INVESTIGADOR_Otras situaciones '!$AL150&lt;&gt;0),'[1]INVESTIGADOR_Otras situaciones '!$AL150,""),IF($A152="TOTAL",SUM(INDIRECT("W4:W"&amp;ROW()-1)),""))</f>
        <v/>
      </c>
      <c r="X152" s="3" t="str">
        <f ca="1">IF(AND($A152&lt;&gt;"",$A152&lt;&gt;"TOTAL"),IF(AND('[1]INVESTIGADOR_Otras situaciones '!$AN150&lt;&gt;"",'[1]INVESTIGADOR_Otras situaciones '!$AN150&lt;&gt;0),'[1]INVESTIGADOR_Otras situaciones '!$AN150,""),IF($A152="TOTAL",SUM(INDIRECT("X4:X"&amp;ROW()-1)),""))</f>
        <v/>
      </c>
      <c r="Y152" s="3" t="str">
        <f t="shared" ca="1" si="45"/>
        <v/>
      </c>
      <c r="Z152" s="3" t="str">
        <f ca="1">IF(AND($A152&lt;&gt;"",$A152&lt;&gt;"TOTAL"),IF(AND('[1]INVESTIGADOR_Otras situaciones '!$AQ150&lt;&gt;"",'[1]INVESTIGADOR_Otras situaciones '!$AQ150&lt;&gt;0),'[1]INVESTIGADOR_Otras situaciones '!$AQ150,""),IF($A152="TOTAL",SUM(INDIRECT("Z4:Z"&amp;ROW()-1)),""))</f>
        <v/>
      </c>
      <c r="AA152" s="3" t="str">
        <f ca="1">IF(AND($A152&lt;&gt;"",$A152&lt;&gt;"TOTAL"),IF(AND('[1]INVESTIGADOR_Otras situaciones '!$AS150&lt;&gt;"",'[1]INVESTIGADOR_Otras situaciones '!$AS150&lt;&gt;0),'[1]INVESTIGADOR_Otras situaciones '!$AS150,""),IF($A152="TOTAL",SUM(INDIRECT("AA4:AA"&amp;ROW()-1)),""))</f>
        <v/>
      </c>
      <c r="AB152" s="3" t="str">
        <f t="shared" ca="1" si="46"/>
        <v/>
      </c>
      <c r="AC152" s="3" t="str">
        <f ca="1">IF(AND($A152&lt;&gt;"",$A152&lt;&gt;"TOTAL"),IF(AND('[1]INVESTIGADOR_Otras situaciones '!$AV150&lt;&gt;"",'[1]INVESTIGADOR_Otras situaciones '!$AV150&lt;&gt;0),'[1]INVESTIGADOR_Otras situaciones '!$AV150,""),IF($A152="TOTAL",SUM(INDIRECT("AC4:AC"&amp;ROW()-1)),""))</f>
        <v/>
      </c>
      <c r="AD152" s="3" t="str">
        <f ca="1">IF(AND($A152&lt;&gt;"",$A152&lt;&gt;"TOTAL"),IF(AND('[1]INVESTIGADOR_Otras situaciones '!$AX150&lt;&gt;"",'[1]INVESTIGADOR_Otras situaciones '!$AX150&lt;&gt;0),'[1]INVESTIGADOR_Otras situaciones '!$AX150,""),IF($A152="TOTAL",SUM(INDIRECT("AD4:AD"&amp;ROW()-1)),""))</f>
        <v/>
      </c>
      <c r="AE152" s="3" t="str">
        <f t="shared" ca="1" si="47"/>
        <v/>
      </c>
      <c r="AF152" s="3" t="str">
        <f ca="1">IF(AND($A152&lt;&gt;"",$A152&lt;&gt;"TOTAL"),IF(AND('[1]INVESTIGADOR_Otras situaciones '!$BA150&lt;&gt;"",'[1]INVESTIGADOR_Otras situaciones '!$BA150&lt;&gt;0),'[1]INVESTIGADOR_Otras situaciones '!$BA150,""),IF($A152="TOTAL",SUM(INDIRECT("AF4:AF"&amp;ROW()-1)),""))</f>
        <v/>
      </c>
      <c r="AG152" s="3" t="str">
        <f ca="1">IF(AND($A152&lt;&gt;"",$A152&lt;&gt;"TOTAL"),IF(AND('[1]INVESTIGADOR_Otras situaciones '!$BC150&lt;&gt;"",'[1]INVESTIGADOR_Otras situaciones '!$BC150&lt;&gt;0),'[1]INVESTIGADOR_Otras situaciones '!$BC150,""),IF($A152="TOTAL",SUM(INDIRECT("AG4:AG"&amp;ROW()-1)),""))</f>
        <v/>
      </c>
      <c r="AH152" s="3" t="str">
        <f t="shared" ca="1" si="48"/>
        <v/>
      </c>
      <c r="AI152" s="3" t="str">
        <f ca="1">IF(AND($A152&lt;&gt;"",$A152&lt;&gt;"TOTAL"),IF(AND('[1]INVESTIGADOR_Otras situaciones '!$BF150&lt;&gt;"",'[1]INVESTIGADOR_Otras situaciones '!$BF150&lt;&gt;0),'[1]INVESTIGADOR_Otras situaciones '!$BF150,""),IF($A152="TOTAL",SUM(INDIRECT("AI4:AI"&amp;ROW()-1)),""))</f>
        <v/>
      </c>
      <c r="AJ152" s="3" t="str">
        <f ca="1">IF(AND($A152&lt;&gt;"",$A152&lt;&gt;"TOTAL"),IF(AND('[1]INVESTIGADOR_Otras situaciones '!$BH150&lt;&gt;"",'[1]INVESTIGADOR_Otras situaciones '!$BH150&lt;&gt;0),'[1]INVESTIGADOR_Otras situaciones '!$BH150,""),IF($A152="TOTAL",SUM(INDIRECT("AJ4:AJ"&amp;ROW()-1)),""))</f>
        <v/>
      </c>
      <c r="AK152" s="3" t="str">
        <f t="shared" ca="1" si="49"/>
        <v/>
      </c>
      <c r="AL152" s="3" t="str">
        <f ca="1">IF(AND($A152&lt;&gt;"",$A152&lt;&gt;"TOTAL"),IF(AND('[1]INVESTIGADOR_Otras situaciones '!$BK150&lt;&gt;"",'[1]INVESTIGADOR_Otras situaciones '!$BK150&lt;&gt;0),'[1]INVESTIGADOR_Otras situaciones '!$BK150,""),IF($A152="TOTAL",SUM(INDIRECT("AL4:AL"&amp;ROW()-1)),""))</f>
        <v/>
      </c>
      <c r="AM152" s="3" t="str">
        <f ca="1">IF(AND($A152&lt;&gt;"",$A152&lt;&gt;"TOTAL"),IF(AND('[1]INVESTIGADOR_Otras situaciones '!$BM150&lt;&gt;"",'[1]INVESTIGADOR_Otras situaciones '!$BM150&lt;&gt;0),'[1]INVESTIGADOR_Otras situaciones '!$BM150,""),IF($A152="TOTAL",SUM(INDIRECT("AM4:AM"&amp;ROW()-1)),""))</f>
        <v/>
      </c>
      <c r="AN152" s="3" t="str">
        <f t="shared" ca="1" si="50"/>
        <v/>
      </c>
      <c r="AO152" s="3" t="str">
        <f ca="1">IF(AND($A152&lt;&gt;"",$A152&lt;&gt;"TOTAL"),IF(AND('[1]INVESTIGADOR_Otras situaciones '!$BP150&lt;&gt;"",'[1]INVESTIGADOR_Otras situaciones '!$BP150&lt;&gt;0),'[1]INVESTIGADOR_Otras situaciones '!$BP150,""),IF($A152="TOTAL",SUM(INDIRECT("AO4:AO"&amp;ROW()-1)),""))</f>
        <v/>
      </c>
      <c r="AP152" s="3" t="str">
        <f ca="1">IF(AND($A152&lt;&gt;"",$A152&lt;&gt;"TOTAL"),IF(AND('[1]INVESTIGADOR_Otras situaciones '!$BR150&lt;&gt;"",'[1]INVESTIGADOR_Otras situaciones '!$BR150&lt;&gt;0),'[1]INVESTIGADOR_Otras situaciones '!$BR150,""),IF($A152="TOTAL",SUM(INDIRECT("AP4:AP"&amp;ROW()-1)),""))</f>
        <v/>
      </c>
      <c r="AQ152" s="3" t="str">
        <f t="shared" ca="1" si="51"/>
        <v/>
      </c>
      <c r="AR152" s="3" t="str">
        <f ca="1">IF(AND($A152&lt;&gt;"",$A152&lt;&gt;"TOTAL"),IF(AND('[1]INVESTIGADOR_Otras situaciones '!$BU150&lt;&gt;"",'[1]INVESTIGADOR_Otras situaciones '!$BU150&lt;&gt;0),'[1]INVESTIGADOR_Otras situaciones '!$BU150,""),IF($A152="TOTAL",SUM(INDIRECT("AR4:AR"&amp;ROW()-1)),""))</f>
        <v/>
      </c>
      <c r="AS152" s="3" t="str">
        <f ca="1">IF(AND($A152&lt;&gt;"",$A152&lt;&gt;"TOTAL"),IF(AND('[1]INVESTIGADOR_Otras situaciones '!$BW150&lt;&gt;"",'[1]INVESTIGADOR_Otras situaciones '!$BW150&lt;&gt;0),'[1]INVESTIGADOR_Otras situaciones '!$BW150,""),IF($A152="TOTAL",SUM(INDIRECT("AS4:AS"&amp;ROW()-1)),""))</f>
        <v/>
      </c>
      <c r="AT152" s="3" t="str">
        <f t="shared" ca="1" si="52"/>
        <v/>
      </c>
      <c r="AU152" s="3" t="str">
        <f ca="1">IF(AND($A152&lt;&gt;"",$A152&lt;&gt;"TOTAL"),IF(AND('[1]INVESTIGADOR_Otras situaciones '!$BZ150&lt;&gt;"",'[1]INVESTIGADOR_Otras situaciones '!$BZ150&lt;&gt;0),'[1]INVESTIGADOR_Otras situaciones '!$BZ150,""),IF($A152="TOTAL",SUM(INDIRECT("AU4:AU"&amp;ROW()-1)),""))</f>
        <v/>
      </c>
      <c r="AV152" s="3" t="str">
        <f ca="1">IF(AND($A152&lt;&gt;"",$A152&lt;&gt;"TOTAL"),IF(AND('[1]INVESTIGADOR_Otras situaciones '!$CB150&lt;&gt;"",'[1]INVESTIGADOR_Otras situaciones '!$CB150&lt;&gt;0),'[1]INVESTIGADOR_Otras situaciones '!$CB150,""),IF($A152="TOTAL",SUM(INDIRECT("AV4:AV"&amp;ROW()-1)),""))</f>
        <v/>
      </c>
      <c r="AW152" s="3" t="str">
        <f t="shared" ca="1" si="53"/>
        <v/>
      </c>
      <c r="AX152" s="3" t="str">
        <f ca="1">IF(AND($A152&lt;&gt;"",$A152&lt;&gt;"TOTAL"),IF(AND('[1]INVESTIGADOR_Otras situaciones '!$CE150&lt;&gt;"",'[1]INVESTIGADOR_Otras situaciones '!$CE150&lt;&gt;0),'[1]INVESTIGADOR_Otras situaciones '!$CE150,""),IF($A152="TOTAL",SUM(INDIRECT("AX4:AX"&amp;ROW()-1)),""))</f>
        <v/>
      </c>
      <c r="AY152" s="3" t="str">
        <f ca="1">IF(AND($A152&lt;&gt;"",$A152&lt;&gt;"TOTAL"),IF(AND('[1]INVESTIGADOR_Otras situaciones '!$CG150&lt;&gt;"",'[1]INVESTIGADOR_Otras situaciones '!$CG150&lt;&gt;0),'[1]INVESTIGADOR_Otras situaciones '!$CG150,""),IF($A152="TOTAL",SUM(INDIRECT("AY4:AY"&amp;ROW()-1)),""))</f>
        <v/>
      </c>
      <c r="AZ152" s="3" t="str">
        <f t="shared" ca="1" si="54"/>
        <v/>
      </c>
      <c r="BA152" s="3" t="str">
        <f ca="1">IF(AND($A152&lt;&gt;"",$A152&lt;&gt;"TOTAL"),IF(AND('[1]INVESTIGADOR_Otras situaciones '!$CJ150&lt;&gt;"",'[1]INVESTIGADOR_Otras situaciones '!$CJ150&lt;&gt;0),'[1]INVESTIGADOR_Otras situaciones '!$CJ150,""),IF($A152="TOTAL",SUM(INDIRECT("BA4:BA"&amp;ROW()-1)),""))</f>
        <v/>
      </c>
      <c r="BB152" s="3" t="str">
        <f ca="1">IF(AND($A152&lt;&gt;"",$A152&lt;&gt;"TOTAL"),IF(AND('[1]INVESTIGADOR_Otras situaciones '!$CL150&lt;&gt;"",'[1]INVESTIGADOR_Otras situaciones '!$CL150&lt;&gt;0),'[1]INVESTIGADOR_Otras situaciones '!$CL150,""),IF($A152="TOTAL",SUM(INDIRECT("BB4:BB"&amp;ROW()-1)),""))</f>
        <v/>
      </c>
      <c r="BC152" s="3" t="str">
        <f t="shared" ca="1" si="55"/>
        <v/>
      </c>
      <c r="BD152" s="3" t="str">
        <f ca="1">IF(AND($A152&lt;&gt;"",$A152&lt;&gt;"TOTAL"),IF(AND('[1]INVESTIGADOR_Otras situaciones '!$CO150&lt;&gt;"",'[1]INVESTIGADOR_Otras situaciones '!$CO150&lt;&gt;0),'[1]INVESTIGADOR_Otras situaciones '!$CO150,""),IF($A152="TOTAL",SUM(INDIRECT("BD4:BD"&amp;ROW()-1)),""))</f>
        <v/>
      </c>
      <c r="BE152" s="3" t="str">
        <f ca="1">IF(AND($A152&lt;&gt;"",$A152&lt;&gt;"TOTAL"),IF(AND('[1]INVESTIGADOR_Otras situaciones '!$CQ150&lt;&gt;"",'[1]INVESTIGADOR_Otras situaciones '!$CQ150&lt;&gt;0),'[1]INVESTIGADOR_Otras situaciones '!$CQ150,""),IF($A152="TOTAL",SUM(INDIRECT("BE4:BE"&amp;ROW()-1)),""))</f>
        <v/>
      </c>
      <c r="BF152" s="3" t="str">
        <f t="shared" ca="1" si="56"/>
        <v/>
      </c>
    </row>
    <row r="153" spans="1:58" x14ac:dyDescent="0.2">
      <c r="A153" s="25" t="str">
        <f>IF('[1]INVESTIGADOR_Otras situaciones '!$B151&lt;&gt;"",'[1]INVESTIGADOR_Otras situaciones '!$B151,IF(AND('[1]INVESTIGADOR_Otras situaciones '!$B151="",'[1]INVESTIGADOR_Otras situaciones '!$B152="",'[1]INVESTIGADOR_Otras situaciones '!$B150=""),"","TOTAL"))</f>
        <v/>
      </c>
      <c r="B153" s="3" t="str">
        <f ca="1">IF(AND($A153&lt;&gt;"",$A153&lt;&gt;"TOTAL"),IF(AND('[1]INVESTIGADOR_Otras situaciones '!$C151&lt;&gt;"",'[1]INVESTIGADOR_Otras situaciones '!$C151&lt;&gt;0),'[1]INVESTIGADOR_Otras situaciones '!$C151,""),IF($A153="TOTAL",SUM(INDIRECT("B4:B"&amp;ROW()-1)),""))</f>
        <v/>
      </c>
      <c r="C153" s="3" t="str">
        <f ca="1">IF(AND($A153&lt;&gt;"",$A153&lt;&gt;"TOTAL"),IF(AND('[1]INVESTIGADOR_Otras situaciones '!$E151&lt;&gt;"",'[1]INVESTIGADOR_Otras situaciones '!$E151&lt;&gt;0),'[1]INVESTIGADOR_Otras situaciones '!$E151,""),IF($A153="TOTAL",SUM(INDIRECT("C4:C"&amp;ROW()-1)),""))</f>
        <v/>
      </c>
      <c r="D153" s="3" t="str">
        <f t="shared" ca="1" si="38"/>
        <v/>
      </c>
      <c r="E153" s="3" t="str">
        <f ca="1">IF(AND($A153&lt;&gt;"",$A153&lt;&gt;"TOTAL"),IF(AND('[1]INVESTIGADOR_Otras situaciones '!$H151&lt;&gt;"",'[1]INVESTIGADOR_Otras situaciones '!$H151&lt;&gt;0),'[1]INVESTIGADOR_Otras situaciones '!$H151,""),IF($A153="TOTAL",SUM(INDIRECT("E4:E"&amp;ROW()-1)),""))</f>
        <v/>
      </c>
      <c r="F153" s="3" t="str">
        <f ca="1">IF(AND($A153&lt;&gt;"",$A153&lt;&gt;"TOTAL"),IF(AND('[1]INVESTIGADOR_Otras situaciones '!$J151&lt;&gt;"",'[1]INVESTIGADOR_Otras situaciones '!$J151&lt;&gt;0),'[1]INVESTIGADOR_Otras situaciones '!$J151,""),IF($A153="TOTAL",SUM(INDIRECT("F4:F"&amp;ROW()-1)),""))</f>
        <v/>
      </c>
      <c r="G153" s="3" t="str">
        <f t="shared" ca="1" si="39"/>
        <v/>
      </c>
      <c r="H153" s="3" t="str">
        <f ca="1">IF(AND($A153&lt;&gt;"",$A153&lt;&gt;"TOTAL"),IF(AND('[1]INVESTIGADOR_Otras situaciones '!$M151&lt;&gt;"",'[1]INVESTIGADOR_Otras situaciones '!$M151&lt;&gt;0),'[1]INVESTIGADOR_Otras situaciones '!$M151,""),IF($A153="TOTAL",SUM(INDIRECT("H4:H"&amp;ROW()-1)),""))</f>
        <v/>
      </c>
      <c r="I153" s="3" t="str">
        <f ca="1">IF(AND($A153&lt;&gt;"",$A153&lt;&gt;"TOTAL"),IF(AND('[1]INVESTIGADOR_Otras situaciones '!$O151&lt;&gt;"",'[1]INVESTIGADOR_Otras situaciones '!$O151&lt;&gt;0),'[1]INVESTIGADOR_Otras situaciones '!$O151,""),IF($A153="TOTAL",SUM(INDIRECT("I4:I"&amp;ROW()-1)),""))</f>
        <v/>
      </c>
      <c r="J153" s="3" t="str">
        <f t="shared" ca="1" si="40"/>
        <v/>
      </c>
      <c r="K153" s="3" t="str">
        <f ca="1">IF(AND($A153&lt;&gt;"",$A153&lt;&gt;"TOTAL"),IF(AND('[1]INVESTIGADOR_Otras situaciones '!$R151&lt;&gt;"",'[1]INVESTIGADOR_Otras situaciones '!$R151&lt;&gt;0),'[1]INVESTIGADOR_Otras situaciones '!$R151,""),IF($A153="TOTAL",SUM(INDIRECT("K4:K"&amp;ROW()-1)),""))</f>
        <v/>
      </c>
      <c r="L153" s="3" t="str">
        <f ca="1">IF(AND($A153&lt;&gt;"",$A153&lt;&gt;"TOTAL"),IF(AND('[1]INVESTIGADOR_Otras situaciones '!$T151&lt;&gt;"",'[1]INVESTIGADOR_Otras situaciones '!$T151&lt;&gt;0),'[1]INVESTIGADOR_Otras situaciones '!$T151,""),IF($A153="TOTAL",SUM(INDIRECT("L4:L"&amp;ROW()-1)),""))</f>
        <v/>
      </c>
      <c r="M153" s="3" t="str">
        <f t="shared" ca="1" si="41"/>
        <v/>
      </c>
      <c r="N153" s="3" t="str">
        <f ca="1">IF(AND($A153&lt;&gt;"",$A153&lt;&gt;"TOTAL"),IF(AND('[1]INVESTIGADOR_Otras situaciones '!$W151&lt;&gt;"",'[1]INVESTIGADOR_Otras situaciones '!$W151&lt;&gt;0),'[1]INVESTIGADOR_Otras situaciones '!$W151,""),IF($A153="TOTAL",SUM(INDIRECT("N4:N"&amp;ROW()-1)),""))</f>
        <v/>
      </c>
      <c r="O153" s="3" t="str">
        <f ca="1">IF(AND($A153&lt;&gt;"",$A153&lt;&gt;"TOTAL"),IF(AND('[1]INVESTIGADOR_Otras situaciones '!$Y151&lt;&gt;"",'[1]INVESTIGADOR_Otras situaciones '!$Y151&lt;&gt;0),'[1]INVESTIGADOR_Otras situaciones '!$Y151,""),IF($A153="TOTAL",SUM(INDIRECT("O4:O"&amp;ROW()-1)),""))</f>
        <v/>
      </c>
      <c r="P153" s="3" t="str">
        <f t="shared" ca="1" si="42"/>
        <v/>
      </c>
      <c r="Q153" s="3" t="str">
        <f ca="1">IF(AND($A153&lt;&gt;"",$A153&lt;&gt;"TOTAL"),IF(AND('[1]INVESTIGADOR_Otras situaciones '!$AB151&lt;&gt;"",'[1]INVESTIGADOR_Otras situaciones '!$AB151&lt;&gt;0),'[1]INVESTIGADOR_Otras situaciones '!$AB151,""),IF($A153="TOTAL",SUM(INDIRECT("Q4:Q"&amp;ROW()-1)),""))</f>
        <v/>
      </c>
      <c r="R153" s="3" t="str">
        <f ca="1">IF(AND($A153&lt;&gt;"",$A153&lt;&gt;"TOTAL"),IF(AND('[1]INVESTIGADOR_Otras situaciones '!$AD151&lt;&gt;"",'[1]INVESTIGADOR_Otras situaciones '!$AD151&lt;&gt;0),'[1]INVESTIGADOR_Otras situaciones '!$AD151,""),IF($A153="TOTAL",SUM(INDIRECT("R4:R"&amp;ROW()-1)),""))</f>
        <v/>
      </c>
      <c r="S153" s="3" t="str">
        <f t="shared" ca="1" si="43"/>
        <v/>
      </c>
      <c r="T153" s="3" t="str">
        <f ca="1">IF(AND($A153&lt;&gt;"",$A153&lt;&gt;"TOTAL"),IF(AND('[1]INVESTIGADOR_Otras situaciones '!$AG151&lt;&gt;"",'[1]INVESTIGADOR_Otras situaciones '!$AG151&lt;&gt;0),'[1]INVESTIGADOR_Otras situaciones '!$AG151,""),IF($A153="TOTAL",SUM(INDIRECT("T4:T"&amp;ROW()-1)),""))</f>
        <v/>
      </c>
      <c r="U153" s="3" t="str">
        <f ca="1">IF(AND($A153&lt;&gt;"",$A153&lt;&gt;"TOTAL"),IF(AND('[1]INVESTIGADOR_Otras situaciones '!$AI151&lt;&gt;"",'[1]INVESTIGADOR_Otras situaciones '!$AI151&lt;&gt;0),'[1]INVESTIGADOR_Otras situaciones '!$AI151,""),IF($A153="TOTAL",SUM(INDIRECT("U4:U"&amp;ROW()-1)),""))</f>
        <v/>
      </c>
      <c r="V153" s="3" t="str">
        <f t="shared" ca="1" si="44"/>
        <v/>
      </c>
      <c r="W153" s="3" t="str">
        <f ca="1">IF(AND($A153&lt;&gt;"",$A153&lt;&gt;"TOTAL"),IF(AND('[1]INVESTIGADOR_Otras situaciones '!$AL151&lt;&gt;"",'[1]INVESTIGADOR_Otras situaciones '!$AL151&lt;&gt;0),'[1]INVESTIGADOR_Otras situaciones '!$AL151,""),IF($A153="TOTAL",SUM(INDIRECT("W4:W"&amp;ROW()-1)),""))</f>
        <v/>
      </c>
      <c r="X153" s="3" t="str">
        <f ca="1">IF(AND($A153&lt;&gt;"",$A153&lt;&gt;"TOTAL"),IF(AND('[1]INVESTIGADOR_Otras situaciones '!$AN151&lt;&gt;"",'[1]INVESTIGADOR_Otras situaciones '!$AN151&lt;&gt;0),'[1]INVESTIGADOR_Otras situaciones '!$AN151,""),IF($A153="TOTAL",SUM(INDIRECT("X4:X"&amp;ROW()-1)),""))</f>
        <v/>
      </c>
      <c r="Y153" s="3" t="str">
        <f t="shared" ca="1" si="45"/>
        <v/>
      </c>
      <c r="Z153" s="3" t="str">
        <f ca="1">IF(AND($A153&lt;&gt;"",$A153&lt;&gt;"TOTAL"),IF(AND('[1]INVESTIGADOR_Otras situaciones '!$AQ151&lt;&gt;"",'[1]INVESTIGADOR_Otras situaciones '!$AQ151&lt;&gt;0),'[1]INVESTIGADOR_Otras situaciones '!$AQ151,""),IF($A153="TOTAL",SUM(INDIRECT("Z4:Z"&amp;ROW()-1)),""))</f>
        <v/>
      </c>
      <c r="AA153" s="3" t="str">
        <f ca="1">IF(AND($A153&lt;&gt;"",$A153&lt;&gt;"TOTAL"),IF(AND('[1]INVESTIGADOR_Otras situaciones '!$AS151&lt;&gt;"",'[1]INVESTIGADOR_Otras situaciones '!$AS151&lt;&gt;0),'[1]INVESTIGADOR_Otras situaciones '!$AS151,""),IF($A153="TOTAL",SUM(INDIRECT("AA4:AA"&amp;ROW()-1)),""))</f>
        <v/>
      </c>
      <c r="AB153" s="3" t="str">
        <f t="shared" ca="1" si="46"/>
        <v/>
      </c>
      <c r="AC153" s="3" t="str">
        <f ca="1">IF(AND($A153&lt;&gt;"",$A153&lt;&gt;"TOTAL"),IF(AND('[1]INVESTIGADOR_Otras situaciones '!$AV151&lt;&gt;"",'[1]INVESTIGADOR_Otras situaciones '!$AV151&lt;&gt;0),'[1]INVESTIGADOR_Otras situaciones '!$AV151,""),IF($A153="TOTAL",SUM(INDIRECT("AC4:AC"&amp;ROW()-1)),""))</f>
        <v/>
      </c>
      <c r="AD153" s="3" t="str">
        <f ca="1">IF(AND($A153&lt;&gt;"",$A153&lt;&gt;"TOTAL"),IF(AND('[1]INVESTIGADOR_Otras situaciones '!$AX151&lt;&gt;"",'[1]INVESTIGADOR_Otras situaciones '!$AX151&lt;&gt;0),'[1]INVESTIGADOR_Otras situaciones '!$AX151,""),IF($A153="TOTAL",SUM(INDIRECT("AD4:AD"&amp;ROW()-1)),""))</f>
        <v/>
      </c>
      <c r="AE153" s="3" t="str">
        <f t="shared" ca="1" si="47"/>
        <v/>
      </c>
      <c r="AF153" s="3" t="str">
        <f ca="1">IF(AND($A153&lt;&gt;"",$A153&lt;&gt;"TOTAL"),IF(AND('[1]INVESTIGADOR_Otras situaciones '!$BA151&lt;&gt;"",'[1]INVESTIGADOR_Otras situaciones '!$BA151&lt;&gt;0),'[1]INVESTIGADOR_Otras situaciones '!$BA151,""),IF($A153="TOTAL",SUM(INDIRECT("AF4:AF"&amp;ROW()-1)),""))</f>
        <v/>
      </c>
      <c r="AG153" s="3" t="str">
        <f ca="1">IF(AND($A153&lt;&gt;"",$A153&lt;&gt;"TOTAL"),IF(AND('[1]INVESTIGADOR_Otras situaciones '!$BC151&lt;&gt;"",'[1]INVESTIGADOR_Otras situaciones '!$BC151&lt;&gt;0),'[1]INVESTIGADOR_Otras situaciones '!$BC151,""),IF($A153="TOTAL",SUM(INDIRECT("AG4:AG"&amp;ROW()-1)),""))</f>
        <v/>
      </c>
      <c r="AH153" s="3" t="str">
        <f t="shared" ca="1" si="48"/>
        <v/>
      </c>
      <c r="AI153" s="3" t="str">
        <f ca="1">IF(AND($A153&lt;&gt;"",$A153&lt;&gt;"TOTAL"),IF(AND('[1]INVESTIGADOR_Otras situaciones '!$BF151&lt;&gt;"",'[1]INVESTIGADOR_Otras situaciones '!$BF151&lt;&gt;0),'[1]INVESTIGADOR_Otras situaciones '!$BF151,""),IF($A153="TOTAL",SUM(INDIRECT("AI4:AI"&amp;ROW()-1)),""))</f>
        <v/>
      </c>
      <c r="AJ153" s="3" t="str">
        <f ca="1">IF(AND($A153&lt;&gt;"",$A153&lt;&gt;"TOTAL"),IF(AND('[1]INVESTIGADOR_Otras situaciones '!$BH151&lt;&gt;"",'[1]INVESTIGADOR_Otras situaciones '!$BH151&lt;&gt;0),'[1]INVESTIGADOR_Otras situaciones '!$BH151,""),IF($A153="TOTAL",SUM(INDIRECT("AJ4:AJ"&amp;ROW()-1)),""))</f>
        <v/>
      </c>
      <c r="AK153" s="3" t="str">
        <f t="shared" ca="1" si="49"/>
        <v/>
      </c>
      <c r="AL153" s="3" t="str">
        <f ca="1">IF(AND($A153&lt;&gt;"",$A153&lt;&gt;"TOTAL"),IF(AND('[1]INVESTIGADOR_Otras situaciones '!$BK151&lt;&gt;"",'[1]INVESTIGADOR_Otras situaciones '!$BK151&lt;&gt;0),'[1]INVESTIGADOR_Otras situaciones '!$BK151,""),IF($A153="TOTAL",SUM(INDIRECT("AL4:AL"&amp;ROW()-1)),""))</f>
        <v/>
      </c>
      <c r="AM153" s="3" t="str">
        <f ca="1">IF(AND($A153&lt;&gt;"",$A153&lt;&gt;"TOTAL"),IF(AND('[1]INVESTIGADOR_Otras situaciones '!$BM151&lt;&gt;"",'[1]INVESTIGADOR_Otras situaciones '!$BM151&lt;&gt;0),'[1]INVESTIGADOR_Otras situaciones '!$BM151,""),IF($A153="TOTAL",SUM(INDIRECT("AM4:AM"&amp;ROW()-1)),""))</f>
        <v/>
      </c>
      <c r="AN153" s="3" t="str">
        <f t="shared" ca="1" si="50"/>
        <v/>
      </c>
      <c r="AO153" s="3" t="str">
        <f ca="1">IF(AND($A153&lt;&gt;"",$A153&lt;&gt;"TOTAL"),IF(AND('[1]INVESTIGADOR_Otras situaciones '!$BP151&lt;&gt;"",'[1]INVESTIGADOR_Otras situaciones '!$BP151&lt;&gt;0),'[1]INVESTIGADOR_Otras situaciones '!$BP151,""),IF($A153="TOTAL",SUM(INDIRECT("AO4:AO"&amp;ROW()-1)),""))</f>
        <v/>
      </c>
      <c r="AP153" s="3" t="str">
        <f ca="1">IF(AND($A153&lt;&gt;"",$A153&lt;&gt;"TOTAL"),IF(AND('[1]INVESTIGADOR_Otras situaciones '!$BR151&lt;&gt;"",'[1]INVESTIGADOR_Otras situaciones '!$BR151&lt;&gt;0),'[1]INVESTIGADOR_Otras situaciones '!$BR151,""),IF($A153="TOTAL",SUM(INDIRECT("AP4:AP"&amp;ROW()-1)),""))</f>
        <v/>
      </c>
      <c r="AQ153" s="3" t="str">
        <f t="shared" ca="1" si="51"/>
        <v/>
      </c>
      <c r="AR153" s="3" t="str">
        <f ca="1">IF(AND($A153&lt;&gt;"",$A153&lt;&gt;"TOTAL"),IF(AND('[1]INVESTIGADOR_Otras situaciones '!$BU151&lt;&gt;"",'[1]INVESTIGADOR_Otras situaciones '!$BU151&lt;&gt;0),'[1]INVESTIGADOR_Otras situaciones '!$BU151,""),IF($A153="TOTAL",SUM(INDIRECT("AR4:AR"&amp;ROW()-1)),""))</f>
        <v/>
      </c>
      <c r="AS153" s="3" t="str">
        <f ca="1">IF(AND($A153&lt;&gt;"",$A153&lt;&gt;"TOTAL"),IF(AND('[1]INVESTIGADOR_Otras situaciones '!$BW151&lt;&gt;"",'[1]INVESTIGADOR_Otras situaciones '!$BW151&lt;&gt;0),'[1]INVESTIGADOR_Otras situaciones '!$BW151,""),IF($A153="TOTAL",SUM(INDIRECT("AS4:AS"&amp;ROW()-1)),""))</f>
        <v/>
      </c>
      <c r="AT153" s="3" t="str">
        <f t="shared" ca="1" si="52"/>
        <v/>
      </c>
      <c r="AU153" s="3" t="str">
        <f ca="1">IF(AND($A153&lt;&gt;"",$A153&lt;&gt;"TOTAL"),IF(AND('[1]INVESTIGADOR_Otras situaciones '!$BZ151&lt;&gt;"",'[1]INVESTIGADOR_Otras situaciones '!$BZ151&lt;&gt;0),'[1]INVESTIGADOR_Otras situaciones '!$BZ151,""),IF($A153="TOTAL",SUM(INDIRECT("AU4:AU"&amp;ROW()-1)),""))</f>
        <v/>
      </c>
      <c r="AV153" s="3" t="str">
        <f ca="1">IF(AND($A153&lt;&gt;"",$A153&lt;&gt;"TOTAL"),IF(AND('[1]INVESTIGADOR_Otras situaciones '!$CB151&lt;&gt;"",'[1]INVESTIGADOR_Otras situaciones '!$CB151&lt;&gt;0),'[1]INVESTIGADOR_Otras situaciones '!$CB151,""),IF($A153="TOTAL",SUM(INDIRECT("AV4:AV"&amp;ROW()-1)),""))</f>
        <v/>
      </c>
      <c r="AW153" s="3" t="str">
        <f t="shared" ca="1" si="53"/>
        <v/>
      </c>
      <c r="AX153" s="3" t="str">
        <f ca="1">IF(AND($A153&lt;&gt;"",$A153&lt;&gt;"TOTAL"),IF(AND('[1]INVESTIGADOR_Otras situaciones '!$CE151&lt;&gt;"",'[1]INVESTIGADOR_Otras situaciones '!$CE151&lt;&gt;0),'[1]INVESTIGADOR_Otras situaciones '!$CE151,""),IF($A153="TOTAL",SUM(INDIRECT("AX4:AX"&amp;ROW()-1)),""))</f>
        <v/>
      </c>
      <c r="AY153" s="3" t="str">
        <f ca="1">IF(AND($A153&lt;&gt;"",$A153&lt;&gt;"TOTAL"),IF(AND('[1]INVESTIGADOR_Otras situaciones '!$CG151&lt;&gt;"",'[1]INVESTIGADOR_Otras situaciones '!$CG151&lt;&gt;0),'[1]INVESTIGADOR_Otras situaciones '!$CG151,""),IF($A153="TOTAL",SUM(INDIRECT("AY4:AY"&amp;ROW()-1)),""))</f>
        <v/>
      </c>
      <c r="AZ153" s="3" t="str">
        <f t="shared" ca="1" si="54"/>
        <v/>
      </c>
      <c r="BA153" s="3" t="str">
        <f ca="1">IF(AND($A153&lt;&gt;"",$A153&lt;&gt;"TOTAL"),IF(AND('[1]INVESTIGADOR_Otras situaciones '!$CJ151&lt;&gt;"",'[1]INVESTIGADOR_Otras situaciones '!$CJ151&lt;&gt;0),'[1]INVESTIGADOR_Otras situaciones '!$CJ151,""),IF($A153="TOTAL",SUM(INDIRECT("BA4:BA"&amp;ROW()-1)),""))</f>
        <v/>
      </c>
      <c r="BB153" s="3" t="str">
        <f ca="1">IF(AND($A153&lt;&gt;"",$A153&lt;&gt;"TOTAL"),IF(AND('[1]INVESTIGADOR_Otras situaciones '!$CL151&lt;&gt;"",'[1]INVESTIGADOR_Otras situaciones '!$CL151&lt;&gt;0),'[1]INVESTIGADOR_Otras situaciones '!$CL151,""),IF($A153="TOTAL",SUM(INDIRECT("BB4:BB"&amp;ROW()-1)),""))</f>
        <v/>
      </c>
      <c r="BC153" s="3" t="str">
        <f t="shared" ca="1" si="55"/>
        <v/>
      </c>
      <c r="BD153" s="3" t="str">
        <f ca="1">IF(AND($A153&lt;&gt;"",$A153&lt;&gt;"TOTAL"),IF(AND('[1]INVESTIGADOR_Otras situaciones '!$CO151&lt;&gt;"",'[1]INVESTIGADOR_Otras situaciones '!$CO151&lt;&gt;0),'[1]INVESTIGADOR_Otras situaciones '!$CO151,""),IF($A153="TOTAL",SUM(INDIRECT("BD4:BD"&amp;ROW()-1)),""))</f>
        <v/>
      </c>
      <c r="BE153" s="3" t="str">
        <f ca="1">IF(AND($A153&lt;&gt;"",$A153&lt;&gt;"TOTAL"),IF(AND('[1]INVESTIGADOR_Otras situaciones '!$CQ151&lt;&gt;"",'[1]INVESTIGADOR_Otras situaciones '!$CQ151&lt;&gt;0),'[1]INVESTIGADOR_Otras situaciones '!$CQ151,""),IF($A153="TOTAL",SUM(INDIRECT("BE4:BE"&amp;ROW()-1)),""))</f>
        <v/>
      </c>
      <c r="BF153" s="3" t="str">
        <f t="shared" ca="1" si="56"/>
        <v/>
      </c>
    </row>
    <row r="154" spans="1:58" x14ac:dyDescent="0.2">
      <c r="A154" s="25" t="str">
        <f>IF('[1]INVESTIGADOR_Otras situaciones '!$B152&lt;&gt;"",'[1]INVESTIGADOR_Otras situaciones '!$B152,IF(AND('[1]INVESTIGADOR_Otras situaciones '!$B152="",'[1]INVESTIGADOR_Otras situaciones '!$B153="",'[1]INVESTIGADOR_Otras situaciones '!$B151=""),"","TOTAL"))</f>
        <v/>
      </c>
      <c r="B154" s="3" t="str">
        <f ca="1">IF(AND($A154&lt;&gt;"",$A154&lt;&gt;"TOTAL"),IF(AND('[1]INVESTIGADOR_Otras situaciones '!$C152&lt;&gt;"",'[1]INVESTIGADOR_Otras situaciones '!$C152&lt;&gt;0),'[1]INVESTIGADOR_Otras situaciones '!$C152,""),IF($A154="TOTAL",SUM(INDIRECT("B4:B"&amp;ROW()-1)),""))</f>
        <v/>
      </c>
      <c r="C154" s="3" t="str">
        <f ca="1">IF(AND($A154&lt;&gt;"",$A154&lt;&gt;"TOTAL"),IF(AND('[1]INVESTIGADOR_Otras situaciones '!$E152&lt;&gt;"",'[1]INVESTIGADOR_Otras situaciones '!$E152&lt;&gt;0),'[1]INVESTIGADOR_Otras situaciones '!$E152,""),IF($A154="TOTAL",SUM(INDIRECT("C4:C"&amp;ROW()-1)),""))</f>
        <v/>
      </c>
      <c r="D154" s="3" t="str">
        <f t="shared" ca="1" si="38"/>
        <v/>
      </c>
      <c r="E154" s="3" t="str">
        <f ca="1">IF(AND($A154&lt;&gt;"",$A154&lt;&gt;"TOTAL"),IF(AND('[1]INVESTIGADOR_Otras situaciones '!$H152&lt;&gt;"",'[1]INVESTIGADOR_Otras situaciones '!$H152&lt;&gt;0),'[1]INVESTIGADOR_Otras situaciones '!$H152,""),IF($A154="TOTAL",SUM(INDIRECT("E4:E"&amp;ROW()-1)),""))</f>
        <v/>
      </c>
      <c r="F154" s="3" t="str">
        <f ca="1">IF(AND($A154&lt;&gt;"",$A154&lt;&gt;"TOTAL"),IF(AND('[1]INVESTIGADOR_Otras situaciones '!$J152&lt;&gt;"",'[1]INVESTIGADOR_Otras situaciones '!$J152&lt;&gt;0),'[1]INVESTIGADOR_Otras situaciones '!$J152,""),IF($A154="TOTAL",SUM(INDIRECT("F4:F"&amp;ROW()-1)),""))</f>
        <v/>
      </c>
      <c r="G154" s="3" t="str">
        <f t="shared" ca="1" si="39"/>
        <v/>
      </c>
      <c r="H154" s="3" t="str">
        <f ca="1">IF(AND($A154&lt;&gt;"",$A154&lt;&gt;"TOTAL"),IF(AND('[1]INVESTIGADOR_Otras situaciones '!$M152&lt;&gt;"",'[1]INVESTIGADOR_Otras situaciones '!$M152&lt;&gt;0),'[1]INVESTIGADOR_Otras situaciones '!$M152,""),IF($A154="TOTAL",SUM(INDIRECT("H4:H"&amp;ROW()-1)),""))</f>
        <v/>
      </c>
      <c r="I154" s="3" t="str">
        <f ca="1">IF(AND($A154&lt;&gt;"",$A154&lt;&gt;"TOTAL"),IF(AND('[1]INVESTIGADOR_Otras situaciones '!$O152&lt;&gt;"",'[1]INVESTIGADOR_Otras situaciones '!$O152&lt;&gt;0),'[1]INVESTIGADOR_Otras situaciones '!$O152,""),IF($A154="TOTAL",SUM(INDIRECT("I4:I"&amp;ROW()-1)),""))</f>
        <v/>
      </c>
      <c r="J154" s="3" t="str">
        <f t="shared" ca="1" si="40"/>
        <v/>
      </c>
      <c r="K154" s="3" t="str">
        <f ca="1">IF(AND($A154&lt;&gt;"",$A154&lt;&gt;"TOTAL"),IF(AND('[1]INVESTIGADOR_Otras situaciones '!$R152&lt;&gt;"",'[1]INVESTIGADOR_Otras situaciones '!$R152&lt;&gt;0),'[1]INVESTIGADOR_Otras situaciones '!$R152,""),IF($A154="TOTAL",SUM(INDIRECT("K4:K"&amp;ROW()-1)),""))</f>
        <v/>
      </c>
      <c r="L154" s="3" t="str">
        <f ca="1">IF(AND($A154&lt;&gt;"",$A154&lt;&gt;"TOTAL"),IF(AND('[1]INVESTIGADOR_Otras situaciones '!$T152&lt;&gt;"",'[1]INVESTIGADOR_Otras situaciones '!$T152&lt;&gt;0),'[1]INVESTIGADOR_Otras situaciones '!$T152,""),IF($A154="TOTAL",SUM(INDIRECT("L4:L"&amp;ROW()-1)),""))</f>
        <v/>
      </c>
      <c r="M154" s="3" t="str">
        <f t="shared" ca="1" si="41"/>
        <v/>
      </c>
      <c r="N154" s="3" t="str">
        <f ca="1">IF(AND($A154&lt;&gt;"",$A154&lt;&gt;"TOTAL"),IF(AND('[1]INVESTIGADOR_Otras situaciones '!$W152&lt;&gt;"",'[1]INVESTIGADOR_Otras situaciones '!$W152&lt;&gt;0),'[1]INVESTIGADOR_Otras situaciones '!$W152,""),IF($A154="TOTAL",SUM(INDIRECT("N4:N"&amp;ROW()-1)),""))</f>
        <v/>
      </c>
      <c r="O154" s="3" t="str">
        <f ca="1">IF(AND($A154&lt;&gt;"",$A154&lt;&gt;"TOTAL"),IF(AND('[1]INVESTIGADOR_Otras situaciones '!$Y152&lt;&gt;"",'[1]INVESTIGADOR_Otras situaciones '!$Y152&lt;&gt;0),'[1]INVESTIGADOR_Otras situaciones '!$Y152,""),IF($A154="TOTAL",SUM(INDIRECT("O4:O"&amp;ROW()-1)),""))</f>
        <v/>
      </c>
      <c r="P154" s="3" t="str">
        <f t="shared" ca="1" si="42"/>
        <v/>
      </c>
      <c r="Q154" s="3" t="str">
        <f ca="1">IF(AND($A154&lt;&gt;"",$A154&lt;&gt;"TOTAL"),IF(AND('[1]INVESTIGADOR_Otras situaciones '!$AB152&lt;&gt;"",'[1]INVESTIGADOR_Otras situaciones '!$AB152&lt;&gt;0),'[1]INVESTIGADOR_Otras situaciones '!$AB152,""),IF($A154="TOTAL",SUM(INDIRECT("Q4:Q"&amp;ROW()-1)),""))</f>
        <v/>
      </c>
      <c r="R154" s="3" t="str">
        <f ca="1">IF(AND($A154&lt;&gt;"",$A154&lt;&gt;"TOTAL"),IF(AND('[1]INVESTIGADOR_Otras situaciones '!$AD152&lt;&gt;"",'[1]INVESTIGADOR_Otras situaciones '!$AD152&lt;&gt;0),'[1]INVESTIGADOR_Otras situaciones '!$AD152,""),IF($A154="TOTAL",SUM(INDIRECT("R4:R"&amp;ROW()-1)),""))</f>
        <v/>
      </c>
      <c r="S154" s="3" t="str">
        <f t="shared" ca="1" si="43"/>
        <v/>
      </c>
      <c r="T154" s="3" t="str">
        <f ca="1">IF(AND($A154&lt;&gt;"",$A154&lt;&gt;"TOTAL"),IF(AND('[1]INVESTIGADOR_Otras situaciones '!$AG152&lt;&gt;"",'[1]INVESTIGADOR_Otras situaciones '!$AG152&lt;&gt;0),'[1]INVESTIGADOR_Otras situaciones '!$AG152,""),IF($A154="TOTAL",SUM(INDIRECT("T4:T"&amp;ROW()-1)),""))</f>
        <v/>
      </c>
      <c r="U154" s="3" t="str">
        <f ca="1">IF(AND($A154&lt;&gt;"",$A154&lt;&gt;"TOTAL"),IF(AND('[1]INVESTIGADOR_Otras situaciones '!$AI152&lt;&gt;"",'[1]INVESTIGADOR_Otras situaciones '!$AI152&lt;&gt;0),'[1]INVESTIGADOR_Otras situaciones '!$AI152,""),IF($A154="TOTAL",SUM(INDIRECT("U4:U"&amp;ROW()-1)),""))</f>
        <v/>
      </c>
      <c r="V154" s="3" t="str">
        <f t="shared" ca="1" si="44"/>
        <v/>
      </c>
      <c r="W154" s="3" t="str">
        <f ca="1">IF(AND($A154&lt;&gt;"",$A154&lt;&gt;"TOTAL"),IF(AND('[1]INVESTIGADOR_Otras situaciones '!$AL152&lt;&gt;"",'[1]INVESTIGADOR_Otras situaciones '!$AL152&lt;&gt;0),'[1]INVESTIGADOR_Otras situaciones '!$AL152,""),IF($A154="TOTAL",SUM(INDIRECT("W4:W"&amp;ROW()-1)),""))</f>
        <v/>
      </c>
      <c r="X154" s="3" t="str">
        <f ca="1">IF(AND($A154&lt;&gt;"",$A154&lt;&gt;"TOTAL"),IF(AND('[1]INVESTIGADOR_Otras situaciones '!$AN152&lt;&gt;"",'[1]INVESTIGADOR_Otras situaciones '!$AN152&lt;&gt;0),'[1]INVESTIGADOR_Otras situaciones '!$AN152,""),IF($A154="TOTAL",SUM(INDIRECT("X4:X"&amp;ROW()-1)),""))</f>
        <v/>
      </c>
      <c r="Y154" s="3" t="str">
        <f t="shared" ca="1" si="45"/>
        <v/>
      </c>
      <c r="Z154" s="3" t="str">
        <f ca="1">IF(AND($A154&lt;&gt;"",$A154&lt;&gt;"TOTAL"),IF(AND('[1]INVESTIGADOR_Otras situaciones '!$AQ152&lt;&gt;"",'[1]INVESTIGADOR_Otras situaciones '!$AQ152&lt;&gt;0),'[1]INVESTIGADOR_Otras situaciones '!$AQ152,""),IF($A154="TOTAL",SUM(INDIRECT("Z4:Z"&amp;ROW()-1)),""))</f>
        <v/>
      </c>
      <c r="AA154" s="3" t="str">
        <f ca="1">IF(AND($A154&lt;&gt;"",$A154&lt;&gt;"TOTAL"),IF(AND('[1]INVESTIGADOR_Otras situaciones '!$AS152&lt;&gt;"",'[1]INVESTIGADOR_Otras situaciones '!$AS152&lt;&gt;0),'[1]INVESTIGADOR_Otras situaciones '!$AS152,""),IF($A154="TOTAL",SUM(INDIRECT("AA4:AA"&amp;ROW()-1)),""))</f>
        <v/>
      </c>
      <c r="AB154" s="3" t="str">
        <f t="shared" ca="1" si="46"/>
        <v/>
      </c>
      <c r="AC154" s="3" t="str">
        <f ca="1">IF(AND($A154&lt;&gt;"",$A154&lt;&gt;"TOTAL"),IF(AND('[1]INVESTIGADOR_Otras situaciones '!$AV152&lt;&gt;"",'[1]INVESTIGADOR_Otras situaciones '!$AV152&lt;&gt;0),'[1]INVESTIGADOR_Otras situaciones '!$AV152,""),IF($A154="TOTAL",SUM(INDIRECT("AC4:AC"&amp;ROW()-1)),""))</f>
        <v/>
      </c>
      <c r="AD154" s="3" t="str">
        <f ca="1">IF(AND($A154&lt;&gt;"",$A154&lt;&gt;"TOTAL"),IF(AND('[1]INVESTIGADOR_Otras situaciones '!$AX152&lt;&gt;"",'[1]INVESTIGADOR_Otras situaciones '!$AX152&lt;&gt;0),'[1]INVESTIGADOR_Otras situaciones '!$AX152,""),IF($A154="TOTAL",SUM(INDIRECT("AD4:AD"&amp;ROW()-1)),""))</f>
        <v/>
      </c>
      <c r="AE154" s="3" t="str">
        <f t="shared" ca="1" si="47"/>
        <v/>
      </c>
      <c r="AF154" s="3" t="str">
        <f ca="1">IF(AND($A154&lt;&gt;"",$A154&lt;&gt;"TOTAL"),IF(AND('[1]INVESTIGADOR_Otras situaciones '!$BA152&lt;&gt;"",'[1]INVESTIGADOR_Otras situaciones '!$BA152&lt;&gt;0),'[1]INVESTIGADOR_Otras situaciones '!$BA152,""),IF($A154="TOTAL",SUM(INDIRECT("AF4:AF"&amp;ROW()-1)),""))</f>
        <v/>
      </c>
      <c r="AG154" s="3" t="str">
        <f ca="1">IF(AND($A154&lt;&gt;"",$A154&lt;&gt;"TOTAL"),IF(AND('[1]INVESTIGADOR_Otras situaciones '!$BC152&lt;&gt;"",'[1]INVESTIGADOR_Otras situaciones '!$BC152&lt;&gt;0),'[1]INVESTIGADOR_Otras situaciones '!$BC152,""),IF($A154="TOTAL",SUM(INDIRECT("AG4:AG"&amp;ROW()-1)),""))</f>
        <v/>
      </c>
      <c r="AH154" s="3" t="str">
        <f t="shared" ca="1" si="48"/>
        <v/>
      </c>
      <c r="AI154" s="3" t="str">
        <f ca="1">IF(AND($A154&lt;&gt;"",$A154&lt;&gt;"TOTAL"),IF(AND('[1]INVESTIGADOR_Otras situaciones '!$BF152&lt;&gt;"",'[1]INVESTIGADOR_Otras situaciones '!$BF152&lt;&gt;0),'[1]INVESTIGADOR_Otras situaciones '!$BF152,""),IF($A154="TOTAL",SUM(INDIRECT("AI4:AI"&amp;ROW()-1)),""))</f>
        <v/>
      </c>
      <c r="AJ154" s="3" t="str">
        <f ca="1">IF(AND($A154&lt;&gt;"",$A154&lt;&gt;"TOTAL"),IF(AND('[1]INVESTIGADOR_Otras situaciones '!$BH152&lt;&gt;"",'[1]INVESTIGADOR_Otras situaciones '!$BH152&lt;&gt;0),'[1]INVESTIGADOR_Otras situaciones '!$BH152,""),IF($A154="TOTAL",SUM(INDIRECT("AJ4:AJ"&amp;ROW()-1)),""))</f>
        <v/>
      </c>
      <c r="AK154" s="3" t="str">
        <f t="shared" ca="1" si="49"/>
        <v/>
      </c>
      <c r="AL154" s="3" t="str">
        <f ca="1">IF(AND($A154&lt;&gt;"",$A154&lt;&gt;"TOTAL"),IF(AND('[1]INVESTIGADOR_Otras situaciones '!$BK152&lt;&gt;"",'[1]INVESTIGADOR_Otras situaciones '!$BK152&lt;&gt;0),'[1]INVESTIGADOR_Otras situaciones '!$BK152,""),IF($A154="TOTAL",SUM(INDIRECT("AL4:AL"&amp;ROW()-1)),""))</f>
        <v/>
      </c>
      <c r="AM154" s="3" t="str">
        <f ca="1">IF(AND($A154&lt;&gt;"",$A154&lt;&gt;"TOTAL"),IF(AND('[1]INVESTIGADOR_Otras situaciones '!$BM152&lt;&gt;"",'[1]INVESTIGADOR_Otras situaciones '!$BM152&lt;&gt;0),'[1]INVESTIGADOR_Otras situaciones '!$BM152,""),IF($A154="TOTAL",SUM(INDIRECT("AM4:AM"&amp;ROW()-1)),""))</f>
        <v/>
      </c>
      <c r="AN154" s="3" t="str">
        <f t="shared" ca="1" si="50"/>
        <v/>
      </c>
      <c r="AO154" s="3" t="str">
        <f ca="1">IF(AND($A154&lt;&gt;"",$A154&lt;&gt;"TOTAL"),IF(AND('[1]INVESTIGADOR_Otras situaciones '!$BP152&lt;&gt;"",'[1]INVESTIGADOR_Otras situaciones '!$BP152&lt;&gt;0),'[1]INVESTIGADOR_Otras situaciones '!$BP152,""),IF($A154="TOTAL",SUM(INDIRECT("AO4:AO"&amp;ROW()-1)),""))</f>
        <v/>
      </c>
      <c r="AP154" s="3" t="str">
        <f ca="1">IF(AND($A154&lt;&gt;"",$A154&lt;&gt;"TOTAL"),IF(AND('[1]INVESTIGADOR_Otras situaciones '!$BR152&lt;&gt;"",'[1]INVESTIGADOR_Otras situaciones '!$BR152&lt;&gt;0),'[1]INVESTIGADOR_Otras situaciones '!$BR152,""),IF($A154="TOTAL",SUM(INDIRECT("AP4:AP"&amp;ROW()-1)),""))</f>
        <v/>
      </c>
      <c r="AQ154" s="3" t="str">
        <f t="shared" ca="1" si="51"/>
        <v/>
      </c>
      <c r="AR154" s="3" t="str">
        <f ca="1">IF(AND($A154&lt;&gt;"",$A154&lt;&gt;"TOTAL"),IF(AND('[1]INVESTIGADOR_Otras situaciones '!$BU152&lt;&gt;"",'[1]INVESTIGADOR_Otras situaciones '!$BU152&lt;&gt;0),'[1]INVESTIGADOR_Otras situaciones '!$BU152,""),IF($A154="TOTAL",SUM(INDIRECT("AR4:AR"&amp;ROW()-1)),""))</f>
        <v/>
      </c>
      <c r="AS154" s="3" t="str">
        <f ca="1">IF(AND($A154&lt;&gt;"",$A154&lt;&gt;"TOTAL"),IF(AND('[1]INVESTIGADOR_Otras situaciones '!$BW152&lt;&gt;"",'[1]INVESTIGADOR_Otras situaciones '!$BW152&lt;&gt;0),'[1]INVESTIGADOR_Otras situaciones '!$BW152,""),IF($A154="TOTAL",SUM(INDIRECT("AS4:AS"&amp;ROW()-1)),""))</f>
        <v/>
      </c>
      <c r="AT154" s="3" t="str">
        <f t="shared" ca="1" si="52"/>
        <v/>
      </c>
      <c r="AU154" s="3" t="str">
        <f ca="1">IF(AND($A154&lt;&gt;"",$A154&lt;&gt;"TOTAL"),IF(AND('[1]INVESTIGADOR_Otras situaciones '!$BZ152&lt;&gt;"",'[1]INVESTIGADOR_Otras situaciones '!$BZ152&lt;&gt;0),'[1]INVESTIGADOR_Otras situaciones '!$BZ152,""),IF($A154="TOTAL",SUM(INDIRECT("AU4:AU"&amp;ROW()-1)),""))</f>
        <v/>
      </c>
      <c r="AV154" s="3" t="str">
        <f ca="1">IF(AND($A154&lt;&gt;"",$A154&lt;&gt;"TOTAL"),IF(AND('[1]INVESTIGADOR_Otras situaciones '!$CB152&lt;&gt;"",'[1]INVESTIGADOR_Otras situaciones '!$CB152&lt;&gt;0),'[1]INVESTIGADOR_Otras situaciones '!$CB152,""),IF($A154="TOTAL",SUM(INDIRECT("AV4:AV"&amp;ROW()-1)),""))</f>
        <v/>
      </c>
      <c r="AW154" s="3" t="str">
        <f t="shared" ca="1" si="53"/>
        <v/>
      </c>
      <c r="AX154" s="3" t="str">
        <f ca="1">IF(AND($A154&lt;&gt;"",$A154&lt;&gt;"TOTAL"),IF(AND('[1]INVESTIGADOR_Otras situaciones '!$CE152&lt;&gt;"",'[1]INVESTIGADOR_Otras situaciones '!$CE152&lt;&gt;0),'[1]INVESTIGADOR_Otras situaciones '!$CE152,""),IF($A154="TOTAL",SUM(INDIRECT("AX4:AX"&amp;ROW()-1)),""))</f>
        <v/>
      </c>
      <c r="AY154" s="3" t="str">
        <f ca="1">IF(AND($A154&lt;&gt;"",$A154&lt;&gt;"TOTAL"),IF(AND('[1]INVESTIGADOR_Otras situaciones '!$CG152&lt;&gt;"",'[1]INVESTIGADOR_Otras situaciones '!$CG152&lt;&gt;0),'[1]INVESTIGADOR_Otras situaciones '!$CG152,""),IF($A154="TOTAL",SUM(INDIRECT("AY4:AY"&amp;ROW()-1)),""))</f>
        <v/>
      </c>
      <c r="AZ154" s="3" t="str">
        <f t="shared" ca="1" si="54"/>
        <v/>
      </c>
      <c r="BA154" s="3" t="str">
        <f ca="1">IF(AND($A154&lt;&gt;"",$A154&lt;&gt;"TOTAL"),IF(AND('[1]INVESTIGADOR_Otras situaciones '!$CJ152&lt;&gt;"",'[1]INVESTIGADOR_Otras situaciones '!$CJ152&lt;&gt;0),'[1]INVESTIGADOR_Otras situaciones '!$CJ152,""),IF($A154="TOTAL",SUM(INDIRECT("BA4:BA"&amp;ROW()-1)),""))</f>
        <v/>
      </c>
      <c r="BB154" s="3" t="str">
        <f ca="1">IF(AND($A154&lt;&gt;"",$A154&lt;&gt;"TOTAL"),IF(AND('[1]INVESTIGADOR_Otras situaciones '!$CL152&lt;&gt;"",'[1]INVESTIGADOR_Otras situaciones '!$CL152&lt;&gt;0),'[1]INVESTIGADOR_Otras situaciones '!$CL152,""),IF($A154="TOTAL",SUM(INDIRECT("BB4:BB"&amp;ROW()-1)),""))</f>
        <v/>
      </c>
      <c r="BC154" s="3" t="str">
        <f t="shared" ca="1" si="55"/>
        <v/>
      </c>
      <c r="BD154" s="3" t="str">
        <f ca="1">IF(AND($A154&lt;&gt;"",$A154&lt;&gt;"TOTAL"),IF(AND('[1]INVESTIGADOR_Otras situaciones '!$CO152&lt;&gt;"",'[1]INVESTIGADOR_Otras situaciones '!$CO152&lt;&gt;0),'[1]INVESTIGADOR_Otras situaciones '!$CO152,""),IF($A154="TOTAL",SUM(INDIRECT("BD4:BD"&amp;ROW()-1)),""))</f>
        <v/>
      </c>
      <c r="BE154" s="3" t="str">
        <f ca="1">IF(AND($A154&lt;&gt;"",$A154&lt;&gt;"TOTAL"),IF(AND('[1]INVESTIGADOR_Otras situaciones '!$CQ152&lt;&gt;"",'[1]INVESTIGADOR_Otras situaciones '!$CQ152&lt;&gt;0),'[1]INVESTIGADOR_Otras situaciones '!$CQ152,""),IF($A154="TOTAL",SUM(INDIRECT("BE4:BE"&amp;ROW()-1)),""))</f>
        <v/>
      </c>
      <c r="BF154" s="3" t="str">
        <f t="shared" ca="1" si="56"/>
        <v/>
      </c>
    </row>
    <row r="155" spans="1:58" x14ac:dyDescent="0.2">
      <c r="A155" s="25" t="str">
        <f>IF('[1]INVESTIGADOR_Otras situaciones '!$B153&lt;&gt;"",'[1]INVESTIGADOR_Otras situaciones '!$B153,IF(AND('[1]INVESTIGADOR_Otras situaciones '!$B153="",'[1]INVESTIGADOR_Otras situaciones '!$B154="",'[1]INVESTIGADOR_Otras situaciones '!$B152=""),"","TOTAL"))</f>
        <v/>
      </c>
      <c r="B155" s="3" t="str">
        <f ca="1">IF(AND($A155&lt;&gt;"",$A155&lt;&gt;"TOTAL"),IF(AND('[1]INVESTIGADOR_Otras situaciones '!$C153&lt;&gt;"",'[1]INVESTIGADOR_Otras situaciones '!$C153&lt;&gt;0),'[1]INVESTIGADOR_Otras situaciones '!$C153,""),IF($A155="TOTAL",SUM(INDIRECT("B4:B"&amp;ROW()-1)),""))</f>
        <v/>
      </c>
      <c r="C155" s="3" t="str">
        <f ca="1">IF(AND($A155&lt;&gt;"",$A155&lt;&gt;"TOTAL"),IF(AND('[1]INVESTIGADOR_Otras situaciones '!$E153&lt;&gt;"",'[1]INVESTIGADOR_Otras situaciones '!$E153&lt;&gt;0),'[1]INVESTIGADOR_Otras situaciones '!$E153,""),IF($A155="TOTAL",SUM(INDIRECT("C4:C"&amp;ROW()-1)),""))</f>
        <v/>
      </c>
      <c r="D155" s="3" t="str">
        <f t="shared" ca="1" si="38"/>
        <v/>
      </c>
      <c r="E155" s="3" t="str">
        <f ca="1">IF(AND($A155&lt;&gt;"",$A155&lt;&gt;"TOTAL"),IF(AND('[1]INVESTIGADOR_Otras situaciones '!$H153&lt;&gt;"",'[1]INVESTIGADOR_Otras situaciones '!$H153&lt;&gt;0),'[1]INVESTIGADOR_Otras situaciones '!$H153,""),IF($A155="TOTAL",SUM(INDIRECT("E4:E"&amp;ROW()-1)),""))</f>
        <v/>
      </c>
      <c r="F155" s="3" t="str">
        <f ca="1">IF(AND($A155&lt;&gt;"",$A155&lt;&gt;"TOTAL"),IF(AND('[1]INVESTIGADOR_Otras situaciones '!$J153&lt;&gt;"",'[1]INVESTIGADOR_Otras situaciones '!$J153&lt;&gt;0),'[1]INVESTIGADOR_Otras situaciones '!$J153,""),IF($A155="TOTAL",SUM(INDIRECT("F4:F"&amp;ROW()-1)),""))</f>
        <v/>
      </c>
      <c r="G155" s="3" t="str">
        <f t="shared" ca="1" si="39"/>
        <v/>
      </c>
      <c r="H155" s="3" t="str">
        <f ca="1">IF(AND($A155&lt;&gt;"",$A155&lt;&gt;"TOTAL"),IF(AND('[1]INVESTIGADOR_Otras situaciones '!$M153&lt;&gt;"",'[1]INVESTIGADOR_Otras situaciones '!$M153&lt;&gt;0),'[1]INVESTIGADOR_Otras situaciones '!$M153,""),IF($A155="TOTAL",SUM(INDIRECT("H4:H"&amp;ROW()-1)),""))</f>
        <v/>
      </c>
      <c r="I155" s="3" t="str">
        <f ca="1">IF(AND($A155&lt;&gt;"",$A155&lt;&gt;"TOTAL"),IF(AND('[1]INVESTIGADOR_Otras situaciones '!$O153&lt;&gt;"",'[1]INVESTIGADOR_Otras situaciones '!$O153&lt;&gt;0),'[1]INVESTIGADOR_Otras situaciones '!$O153,""),IF($A155="TOTAL",SUM(INDIRECT("I4:I"&amp;ROW()-1)),""))</f>
        <v/>
      </c>
      <c r="J155" s="3" t="str">
        <f t="shared" ca="1" si="40"/>
        <v/>
      </c>
      <c r="K155" s="3" t="str">
        <f ca="1">IF(AND($A155&lt;&gt;"",$A155&lt;&gt;"TOTAL"),IF(AND('[1]INVESTIGADOR_Otras situaciones '!$R153&lt;&gt;"",'[1]INVESTIGADOR_Otras situaciones '!$R153&lt;&gt;0),'[1]INVESTIGADOR_Otras situaciones '!$R153,""),IF($A155="TOTAL",SUM(INDIRECT("K4:K"&amp;ROW()-1)),""))</f>
        <v/>
      </c>
      <c r="L155" s="3" t="str">
        <f ca="1">IF(AND($A155&lt;&gt;"",$A155&lt;&gt;"TOTAL"),IF(AND('[1]INVESTIGADOR_Otras situaciones '!$T153&lt;&gt;"",'[1]INVESTIGADOR_Otras situaciones '!$T153&lt;&gt;0),'[1]INVESTIGADOR_Otras situaciones '!$T153,""),IF($A155="TOTAL",SUM(INDIRECT("L4:L"&amp;ROW()-1)),""))</f>
        <v/>
      </c>
      <c r="M155" s="3" t="str">
        <f t="shared" ca="1" si="41"/>
        <v/>
      </c>
      <c r="N155" s="3" t="str">
        <f ca="1">IF(AND($A155&lt;&gt;"",$A155&lt;&gt;"TOTAL"),IF(AND('[1]INVESTIGADOR_Otras situaciones '!$W153&lt;&gt;"",'[1]INVESTIGADOR_Otras situaciones '!$W153&lt;&gt;0),'[1]INVESTIGADOR_Otras situaciones '!$W153,""),IF($A155="TOTAL",SUM(INDIRECT("N4:N"&amp;ROW()-1)),""))</f>
        <v/>
      </c>
      <c r="O155" s="3" t="str">
        <f ca="1">IF(AND($A155&lt;&gt;"",$A155&lt;&gt;"TOTAL"),IF(AND('[1]INVESTIGADOR_Otras situaciones '!$Y153&lt;&gt;"",'[1]INVESTIGADOR_Otras situaciones '!$Y153&lt;&gt;0),'[1]INVESTIGADOR_Otras situaciones '!$Y153,""),IF($A155="TOTAL",SUM(INDIRECT("O4:O"&amp;ROW()-1)),""))</f>
        <v/>
      </c>
      <c r="P155" s="3" t="str">
        <f t="shared" ca="1" si="42"/>
        <v/>
      </c>
      <c r="Q155" s="3" t="str">
        <f ca="1">IF(AND($A155&lt;&gt;"",$A155&lt;&gt;"TOTAL"),IF(AND('[1]INVESTIGADOR_Otras situaciones '!$AB153&lt;&gt;"",'[1]INVESTIGADOR_Otras situaciones '!$AB153&lt;&gt;0),'[1]INVESTIGADOR_Otras situaciones '!$AB153,""),IF($A155="TOTAL",SUM(INDIRECT("Q4:Q"&amp;ROW()-1)),""))</f>
        <v/>
      </c>
      <c r="R155" s="3" t="str">
        <f ca="1">IF(AND($A155&lt;&gt;"",$A155&lt;&gt;"TOTAL"),IF(AND('[1]INVESTIGADOR_Otras situaciones '!$AD153&lt;&gt;"",'[1]INVESTIGADOR_Otras situaciones '!$AD153&lt;&gt;0),'[1]INVESTIGADOR_Otras situaciones '!$AD153,""),IF($A155="TOTAL",SUM(INDIRECT("R4:R"&amp;ROW()-1)),""))</f>
        <v/>
      </c>
      <c r="S155" s="3" t="str">
        <f t="shared" ca="1" si="43"/>
        <v/>
      </c>
      <c r="T155" s="3" t="str">
        <f ca="1">IF(AND($A155&lt;&gt;"",$A155&lt;&gt;"TOTAL"),IF(AND('[1]INVESTIGADOR_Otras situaciones '!$AG153&lt;&gt;"",'[1]INVESTIGADOR_Otras situaciones '!$AG153&lt;&gt;0),'[1]INVESTIGADOR_Otras situaciones '!$AG153,""),IF($A155="TOTAL",SUM(INDIRECT("T4:T"&amp;ROW()-1)),""))</f>
        <v/>
      </c>
      <c r="U155" s="3" t="str">
        <f ca="1">IF(AND($A155&lt;&gt;"",$A155&lt;&gt;"TOTAL"),IF(AND('[1]INVESTIGADOR_Otras situaciones '!$AI153&lt;&gt;"",'[1]INVESTIGADOR_Otras situaciones '!$AI153&lt;&gt;0),'[1]INVESTIGADOR_Otras situaciones '!$AI153,""),IF($A155="TOTAL",SUM(INDIRECT("U4:U"&amp;ROW()-1)),""))</f>
        <v/>
      </c>
      <c r="V155" s="3" t="str">
        <f t="shared" ca="1" si="44"/>
        <v/>
      </c>
      <c r="W155" s="3" t="str">
        <f ca="1">IF(AND($A155&lt;&gt;"",$A155&lt;&gt;"TOTAL"),IF(AND('[1]INVESTIGADOR_Otras situaciones '!$AL153&lt;&gt;"",'[1]INVESTIGADOR_Otras situaciones '!$AL153&lt;&gt;0),'[1]INVESTIGADOR_Otras situaciones '!$AL153,""),IF($A155="TOTAL",SUM(INDIRECT("W4:W"&amp;ROW()-1)),""))</f>
        <v/>
      </c>
      <c r="X155" s="3" t="str">
        <f ca="1">IF(AND($A155&lt;&gt;"",$A155&lt;&gt;"TOTAL"),IF(AND('[1]INVESTIGADOR_Otras situaciones '!$AN153&lt;&gt;"",'[1]INVESTIGADOR_Otras situaciones '!$AN153&lt;&gt;0),'[1]INVESTIGADOR_Otras situaciones '!$AN153,""),IF($A155="TOTAL",SUM(INDIRECT("X4:X"&amp;ROW()-1)),""))</f>
        <v/>
      </c>
      <c r="Y155" s="3" t="str">
        <f t="shared" ca="1" si="45"/>
        <v/>
      </c>
      <c r="Z155" s="3" t="str">
        <f ca="1">IF(AND($A155&lt;&gt;"",$A155&lt;&gt;"TOTAL"),IF(AND('[1]INVESTIGADOR_Otras situaciones '!$AQ153&lt;&gt;"",'[1]INVESTIGADOR_Otras situaciones '!$AQ153&lt;&gt;0),'[1]INVESTIGADOR_Otras situaciones '!$AQ153,""),IF($A155="TOTAL",SUM(INDIRECT("Z4:Z"&amp;ROW()-1)),""))</f>
        <v/>
      </c>
      <c r="AA155" s="3" t="str">
        <f ca="1">IF(AND($A155&lt;&gt;"",$A155&lt;&gt;"TOTAL"),IF(AND('[1]INVESTIGADOR_Otras situaciones '!$AS153&lt;&gt;"",'[1]INVESTIGADOR_Otras situaciones '!$AS153&lt;&gt;0),'[1]INVESTIGADOR_Otras situaciones '!$AS153,""),IF($A155="TOTAL",SUM(INDIRECT("AA4:AA"&amp;ROW()-1)),""))</f>
        <v/>
      </c>
      <c r="AB155" s="3" t="str">
        <f t="shared" ca="1" si="46"/>
        <v/>
      </c>
      <c r="AC155" s="3" t="str">
        <f ca="1">IF(AND($A155&lt;&gt;"",$A155&lt;&gt;"TOTAL"),IF(AND('[1]INVESTIGADOR_Otras situaciones '!$AV153&lt;&gt;"",'[1]INVESTIGADOR_Otras situaciones '!$AV153&lt;&gt;0),'[1]INVESTIGADOR_Otras situaciones '!$AV153,""),IF($A155="TOTAL",SUM(INDIRECT("AC4:AC"&amp;ROW()-1)),""))</f>
        <v/>
      </c>
      <c r="AD155" s="3" t="str">
        <f ca="1">IF(AND($A155&lt;&gt;"",$A155&lt;&gt;"TOTAL"),IF(AND('[1]INVESTIGADOR_Otras situaciones '!$AX153&lt;&gt;"",'[1]INVESTIGADOR_Otras situaciones '!$AX153&lt;&gt;0),'[1]INVESTIGADOR_Otras situaciones '!$AX153,""),IF($A155="TOTAL",SUM(INDIRECT("AD4:AD"&amp;ROW()-1)),""))</f>
        <v/>
      </c>
      <c r="AE155" s="3" t="str">
        <f t="shared" ca="1" si="47"/>
        <v/>
      </c>
      <c r="AF155" s="3" t="str">
        <f ca="1">IF(AND($A155&lt;&gt;"",$A155&lt;&gt;"TOTAL"),IF(AND('[1]INVESTIGADOR_Otras situaciones '!$BA153&lt;&gt;"",'[1]INVESTIGADOR_Otras situaciones '!$BA153&lt;&gt;0),'[1]INVESTIGADOR_Otras situaciones '!$BA153,""),IF($A155="TOTAL",SUM(INDIRECT("AF4:AF"&amp;ROW()-1)),""))</f>
        <v/>
      </c>
      <c r="AG155" s="3" t="str">
        <f ca="1">IF(AND($A155&lt;&gt;"",$A155&lt;&gt;"TOTAL"),IF(AND('[1]INVESTIGADOR_Otras situaciones '!$BC153&lt;&gt;"",'[1]INVESTIGADOR_Otras situaciones '!$BC153&lt;&gt;0),'[1]INVESTIGADOR_Otras situaciones '!$BC153,""),IF($A155="TOTAL",SUM(INDIRECT("AG4:AG"&amp;ROW()-1)),""))</f>
        <v/>
      </c>
      <c r="AH155" s="3" t="str">
        <f t="shared" ca="1" si="48"/>
        <v/>
      </c>
      <c r="AI155" s="3" t="str">
        <f ca="1">IF(AND($A155&lt;&gt;"",$A155&lt;&gt;"TOTAL"),IF(AND('[1]INVESTIGADOR_Otras situaciones '!$BF153&lt;&gt;"",'[1]INVESTIGADOR_Otras situaciones '!$BF153&lt;&gt;0),'[1]INVESTIGADOR_Otras situaciones '!$BF153,""),IF($A155="TOTAL",SUM(INDIRECT("AI4:AI"&amp;ROW()-1)),""))</f>
        <v/>
      </c>
      <c r="AJ155" s="3" t="str">
        <f ca="1">IF(AND($A155&lt;&gt;"",$A155&lt;&gt;"TOTAL"),IF(AND('[1]INVESTIGADOR_Otras situaciones '!$BH153&lt;&gt;"",'[1]INVESTIGADOR_Otras situaciones '!$BH153&lt;&gt;0),'[1]INVESTIGADOR_Otras situaciones '!$BH153,""),IF($A155="TOTAL",SUM(INDIRECT("AJ4:AJ"&amp;ROW()-1)),""))</f>
        <v/>
      </c>
      <c r="AK155" s="3" t="str">
        <f t="shared" ca="1" si="49"/>
        <v/>
      </c>
      <c r="AL155" s="3" t="str">
        <f ca="1">IF(AND($A155&lt;&gt;"",$A155&lt;&gt;"TOTAL"),IF(AND('[1]INVESTIGADOR_Otras situaciones '!$BK153&lt;&gt;"",'[1]INVESTIGADOR_Otras situaciones '!$BK153&lt;&gt;0),'[1]INVESTIGADOR_Otras situaciones '!$BK153,""),IF($A155="TOTAL",SUM(INDIRECT("AL4:AL"&amp;ROW()-1)),""))</f>
        <v/>
      </c>
      <c r="AM155" s="3" t="str">
        <f ca="1">IF(AND($A155&lt;&gt;"",$A155&lt;&gt;"TOTAL"),IF(AND('[1]INVESTIGADOR_Otras situaciones '!$BM153&lt;&gt;"",'[1]INVESTIGADOR_Otras situaciones '!$BM153&lt;&gt;0),'[1]INVESTIGADOR_Otras situaciones '!$BM153,""),IF($A155="TOTAL",SUM(INDIRECT("AM4:AM"&amp;ROW()-1)),""))</f>
        <v/>
      </c>
      <c r="AN155" s="3" t="str">
        <f t="shared" ca="1" si="50"/>
        <v/>
      </c>
      <c r="AO155" s="3" t="str">
        <f ca="1">IF(AND($A155&lt;&gt;"",$A155&lt;&gt;"TOTAL"),IF(AND('[1]INVESTIGADOR_Otras situaciones '!$BP153&lt;&gt;"",'[1]INVESTIGADOR_Otras situaciones '!$BP153&lt;&gt;0),'[1]INVESTIGADOR_Otras situaciones '!$BP153,""),IF($A155="TOTAL",SUM(INDIRECT("AO4:AO"&amp;ROW()-1)),""))</f>
        <v/>
      </c>
      <c r="AP155" s="3" t="str">
        <f ca="1">IF(AND($A155&lt;&gt;"",$A155&lt;&gt;"TOTAL"),IF(AND('[1]INVESTIGADOR_Otras situaciones '!$BR153&lt;&gt;"",'[1]INVESTIGADOR_Otras situaciones '!$BR153&lt;&gt;0),'[1]INVESTIGADOR_Otras situaciones '!$BR153,""),IF($A155="TOTAL",SUM(INDIRECT("AP4:AP"&amp;ROW()-1)),""))</f>
        <v/>
      </c>
      <c r="AQ155" s="3" t="str">
        <f t="shared" ca="1" si="51"/>
        <v/>
      </c>
      <c r="AR155" s="3" t="str">
        <f ca="1">IF(AND($A155&lt;&gt;"",$A155&lt;&gt;"TOTAL"),IF(AND('[1]INVESTIGADOR_Otras situaciones '!$BU153&lt;&gt;"",'[1]INVESTIGADOR_Otras situaciones '!$BU153&lt;&gt;0),'[1]INVESTIGADOR_Otras situaciones '!$BU153,""),IF($A155="TOTAL",SUM(INDIRECT("AR4:AR"&amp;ROW()-1)),""))</f>
        <v/>
      </c>
      <c r="AS155" s="3" t="str">
        <f ca="1">IF(AND($A155&lt;&gt;"",$A155&lt;&gt;"TOTAL"),IF(AND('[1]INVESTIGADOR_Otras situaciones '!$BW153&lt;&gt;"",'[1]INVESTIGADOR_Otras situaciones '!$BW153&lt;&gt;0),'[1]INVESTIGADOR_Otras situaciones '!$BW153,""),IF($A155="TOTAL",SUM(INDIRECT("AS4:AS"&amp;ROW()-1)),""))</f>
        <v/>
      </c>
      <c r="AT155" s="3" t="str">
        <f t="shared" ca="1" si="52"/>
        <v/>
      </c>
      <c r="AU155" s="3" t="str">
        <f ca="1">IF(AND($A155&lt;&gt;"",$A155&lt;&gt;"TOTAL"),IF(AND('[1]INVESTIGADOR_Otras situaciones '!$BZ153&lt;&gt;"",'[1]INVESTIGADOR_Otras situaciones '!$BZ153&lt;&gt;0),'[1]INVESTIGADOR_Otras situaciones '!$BZ153,""),IF($A155="TOTAL",SUM(INDIRECT("AU4:AU"&amp;ROW()-1)),""))</f>
        <v/>
      </c>
      <c r="AV155" s="3" t="str">
        <f ca="1">IF(AND($A155&lt;&gt;"",$A155&lt;&gt;"TOTAL"),IF(AND('[1]INVESTIGADOR_Otras situaciones '!$CB153&lt;&gt;"",'[1]INVESTIGADOR_Otras situaciones '!$CB153&lt;&gt;0),'[1]INVESTIGADOR_Otras situaciones '!$CB153,""),IF($A155="TOTAL",SUM(INDIRECT("AV4:AV"&amp;ROW()-1)),""))</f>
        <v/>
      </c>
      <c r="AW155" s="3" t="str">
        <f t="shared" ca="1" si="53"/>
        <v/>
      </c>
      <c r="AX155" s="3" t="str">
        <f ca="1">IF(AND($A155&lt;&gt;"",$A155&lt;&gt;"TOTAL"),IF(AND('[1]INVESTIGADOR_Otras situaciones '!$CE153&lt;&gt;"",'[1]INVESTIGADOR_Otras situaciones '!$CE153&lt;&gt;0),'[1]INVESTIGADOR_Otras situaciones '!$CE153,""),IF($A155="TOTAL",SUM(INDIRECT("AX4:AX"&amp;ROW()-1)),""))</f>
        <v/>
      </c>
      <c r="AY155" s="3" t="str">
        <f ca="1">IF(AND($A155&lt;&gt;"",$A155&lt;&gt;"TOTAL"),IF(AND('[1]INVESTIGADOR_Otras situaciones '!$CG153&lt;&gt;"",'[1]INVESTIGADOR_Otras situaciones '!$CG153&lt;&gt;0),'[1]INVESTIGADOR_Otras situaciones '!$CG153,""),IF($A155="TOTAL",SUM(INDIRECT("AY4:AY"&amp;ROW()-1)),""))</f>
        <v/>
      </c>
      <c r="AZ155" s="3" t="str">
        <f t="shared" ca="1" si="54"/>
        <v/>
      </c>
      <c r="BA155" s="3" t="str">
        <f ca="1">IF(AND($A155&lt;&gt;"",$A155&lt;&gt;"TOTAL"),IF(AND('[1]INVESTIGADOR_Otras situaciones '!$CJ153&lt;&gt;"",'[1]INVESTIGADOR_Otras situaciones '!$CJ153&lt;&gt;0),'[1]INVESTIGADOR_Otras situaciones '!$CJ153,""),IF($A155="TOTAL",SUM(INDIRECT("BA4:BA"&amp;ROW()-1)),""))</f>
        <v/>
      </c>
      <c r="BB155" s="3" t="str">
        <f ca="1">IF(AND($A155&lt;&gt;"",$A155&lt;&gt;"TOTAL"),IF(AND('[1]INVESTIGADOR_Otras situaciones '!$CL153&lt;&gt;"",'[1]INVESTIGADOR_Otras situaciones '!$CL153&lt;&gt;0),'[1]INVESTIGADOR_Otras situaciones '!$CL153,""),IF($A155="TOTAL",SUM(INDIRECT("BB4:BB"&amp;ROW()-1)),""))</f>
        <v/>
      </c>
      <c r="BC155" s="3" t="str">
        <f t="shared" ca="1" si="55"/>
        <v/>
      </c>
      <c r="BD155" s="3" t="str">
        <f ca="1">IF(AND($A155&lt;&gt;"",$A155&lt;&gt;"TOTAL"),IF(AND('[1]INVESTIGADOR_Otras situaciones '!$CO153&lt;&gt;"",'[1]INVESTIGADOR_Otras situaciones '!$CO153&lt;&gt;0),'[1]INVESTIGADOR_Otras situaciones '!$CO153,""),IF($A155="TOTAL",SUM(INDIRECT("BD4:BD"&amp;ROW()-1)),""))</f>
        <v/>
      </c>
      <c r="BE155" s="3" t="str">
        <f ca="1">IF(AND($A155&lt;&gt;"",$A155&lt;&gt;"TOTAL"),IF(AND('[1]INVESTIGADOR_Otras situaciones '!$CQ153&lt;&gt;"",'[1]INVESTIGADOR_Otras situaciones '!$CQ153&lt;&gt;0),'[1]INVESTIGADOR_Otras situaciones '!$CQ153,""),IF($A155="TOTAL",SUM(INDIRECT("BE4:BE"&amp;ROW()-1)),""))</f>
        <v/>
      </c>
      <c r="BF155" s="3" t="str">
        <f t="shared" ca="1" si="56"/>
        <v/>
      </c>
    </row>
    <row r="156" spans="1:58" x14ac:dyDescent="0.2">
      <c r="A156" s="25" t="str">
        <f>IF('[1]INVESTIGADOR_Otras situaciones '!$B154&lt;&gt;"",'[1]INVESTIGADOR_Otras situaciones '!$B154,IF(AND('[1]INVESTIGADOR_Otras situaciones '!$B154="",'[1]INVESTIGADOR_Otras situaciones '!$B155="",'[1]INVESTIGADOR_Otras situaciones '!$B153=""),"","TOTAL"))</f>
        <v/>
      </c>
      <c r="B156" s="3" t="str">
        <f ca="1">IF(AND($A156&lt;&gt;"",$A156&lt;&gt;"TOTAL"),IF(AND('[1]INVESTIGADOR_Otras situaciones '!$C154&lt;&gt;"",'[1]INVESTIGADOR_Otras situaciones '!$C154&lt;&gt;0),'[1]INVESTIGADOR_Otras situaciones '!$C154,""),IF($A156="TOTAL",SUM(INDIRECT("B4:B"&amp;ROW()-1)),""))</f>
        <v/>
      </c>
      <c r="C156" s="3" t="str">
        <f ca="1">IF(AND($A156&lt;&gt;"",$A156&lt;&gt;"TOTAL"),IF(AND('[1]INVESTIGADOR_Otras situaciones '!$E154&lt;&gt;"",'[1]INVESTIGADOR_Otras situaciones '!$E154&lt;&gt;0),'[1]INVESTIGADOR_Otras situaciones '!$E154,""),IF($A156="TOTAL",SUM(INDIRECT("C4:C"&amp;ROW()-1)),""))</f>
        <v/>
      </c>
      <c r="D156" s="3" t="str">
        <f t="shared" ca="1" si="38"/>
        <v/>
      </c>
      <c r="E156" s="3" t="str">
        <f ca="1">IF(AND($A156&lt;&gt;"",$A156&lt;&gt;"TOTAL"),IF(AND('[1]INVESTIGADOR_Otras situaciones '!$H154&lt;&gt;"",'[1]INVESTIGADOR_Otras situaciones '!$H154&lt;&gt;0),'[1]INVESTIGADOR_Otras situaciones '!$H154,""),IF($A156="TOTAL",SUM(INDIRECT("E4:E"&amp;ROW()-1)),""))</f>
        <v/>
      </c>
      <c r="F156" s="3" t="str">
        <f ca="1">IF(AND($A156&lt;&gt;"",$A156&lt;&gt;"TOTAL"),IF(AND('[1]INVESTIGADOR_Otras situaciones '!$J154&lt;&gt;"",'[1]INVESTIGADOR_Otras situaciones '!$J154&lt;&gt;0),'[1]INVESTIGADOR_Otras situaciones '!$J154,""),IF($A156="TOTAL",SUM(INDIRECT("F4:F"&amp;ROW()-1)),""))</f>
        <v/>
      </c>
      <c r="G156" s="3" t="str">
        <f t="shared" ca="1" si="39"/>
        <v/>
      </c>
      <c r="H156" s="3" t="str">
        <f ca="1">IF(AND($A156&lt;&gt;"",$A156&lt;&gt;"TOTAL"),IF(AND('[1]INVESTIGADOR_Otras situaciones '!$M154&lt;&gt;"",'[1]INVESTIGADOR_Otras situaciones '!$M154&lt;&gt;0),'[1]INVESTIGADOR_Otras situaciones '!$M154,""),IF($A156="TOTAL",SUM(INDIRECT("H4:H"&amp;ROW()-1)),""))</f>
        <v/>
      </c>
      <c r="I156" s="3" t="str">
        <f ca="1">IF(AND($A156&lt;&gt;"",$A156&lt;&gt;"TOTAL"),IF(AND('[1]INVESTIGADOR_Otras situaciones '!$O154&lt;&gt;"",'[1]INVESTIGADOR_Otras situaciones '!$O154&lt;&gt;0),'[1]INVESTIGADOR_Otras situaciones '!$O154,""),IF($A156="TOTAL",SUM(INDIRECT("I4:I"&amp;ROW()-1)),""))</f>
        <v/>
      </c>
      <c r="J156" s="3" t="str">
        <f t="shared" ca="1" si="40"/>
        <v/>
      </c>
      <c r="K156" s="3" t="str">
        <f ca="1">IF(AND($A156&lt;&gt;"",$A156&lt;&gt;"TOTAL"),IF(AND('[1]INVESTIGADOR_Otras situaciones '!$R154&lt;&gt;"",'[1]INVESTIGADOR_Otras situaciones '!$R154&lt;&gt;0),'[1]INVESTIGADOR_Otras situaciones '!$R154,""),IF($A156="TOTAL",SUM(INDIRECT("K4:K"&amp;ROW()-1)),""))</f>
        <v/>
      </c>
      <c r="L156" s="3" t="str">
        <f ca="1">IF(AND($A156&lt;&gt;"",$A156&lt;&gt;"TOTAL"),IF(AND('[1]INVESTIGADOR_Otras situaciones '!$T154&lt;&gt;"",'[1]INVESTIGADOR_Otras situaciones '!$T154&lt;&gt;0),'[1]INVESTIGADOR_Otras situaciones '!$T154,""),IF($A156="TOTAL",SUM(INDIRECT("L4:L"&amp;ROW()-1)),""))</f>
        <v/>
      </c>
      <c r="M156" s="3" t="str">
        <f t="shared" ca="1" si="41"/>
        <v/>
      </c>
      <c r="N156" s="3" t="str">
        <f ca="1">IF(AND($A156&lt;&gt;"",$A156&lt;&gt;"TOTAL"),IF(AND('[1]INVESTIGADOR_Otras situaciones '!$W154&lt;&gt;"",'[1]INVESTIGADOR_Otras situaciones '!$W154&lt;&gt;0),'[1]INVESTIGADOR_Otras situaciones '!$W154,""),IF($A156="TOTAL",SUM(INDIRECT("N4:N"&amp;ROW()-1)),""))</f>
        <v/>
      </c>
      <c r="O156" s="3" t="str">
        <f ca="1">IF(AND($A156&lt;&gt;"",$A156&lt;&gt;"TOTAL"),IF(AND('[1]INVESTIGADOR_Otras situaciones '!$Y154&lt;&gt;"",'[1]INVESTIGADOR_Otras situaciones '!$Y154&lt;&gt;0),'[1]INVESTIGADOR_Otras situaciones '!$Y154,""),IF($A156="TOTAL",SUM(INDIRECT("O4:O"&amp;ROW()-1)),""))</f>
        <v/>
      </c>
      <c r="P156" s="3" t="str">
        <f t="shared" ca="1" si="42"/>
        <v/>
      </c>
      <c r="Q156" s="3" t="str">
        <f ca="1">IF(AND($A156&lt;&gt;"",$A156&lt;&gt;"TOTAL"),IF(AND('[1]INVESTIGADOR_Otras situaciones '!$AB154&lt;&gt;"",'[1]INVESTIGADOR_Otras situaciones '!$AB154&lt;&gt;0),'[1]INVESTIGADOR_Otras situaciones '!$AB154,""),IF($A156="TOTAL",SUM(INDIRECT("Q4:Q"&amp;ROW()-1)),""))</f>
        <v/>
      </c>
      <c r="R156" s="3" t="str">
        <f ca="1">IF(AND($A156&lt;&gt;"",$A156&lt;&gt;"TOTAL"),IF(AND('[1]INVESTIGADOR_Otras situaciones '!$AD154&lt;&gt;"",'[1]INVESTIGADOR_Otras situaciones '!$AD154&lt;&gt;0),'[1]INVESTIGADOR_Otras situaciones '!$AD154,""),IF($A156="TOTAL",SUM(INDIRECT("R4:R"&amp;ROW()-1)),""))</f>
        <v/>
      </c>
      <c r="S156" s="3" t="str">
        <f t="shared" ca="1" si="43"/>
        <v/>
      </c>
      <c r="T156" s="3" t="str">
        <f ca="1">IF(AND($A156&lt;&gt;"",$A156&lt;&gt;"TOTAL"),IF(AND('[1]INVESTIGADOR_Otras situaciones '!$AG154&lt;&gt;"",'[1]INVESTIGADOR_Otras situaciones '!$AG154&lt;&gt;0),'[1]INVESTIGADOR_Otras situaciones '!$AG154,""),IF($A156="TOTAL",SUM(INDIRECT("T4:T"&amp;ROW()-1)),""))</f>
        <v/>
      </c>
      <c r="U156" s="3" t="str">
        <f ca="1">IF(AND($A156&lt;&gt;"",$A156&lt;&gt;"TOTAL"),IF(AND('[1]INVESTIGADOR_Otras situaciones '!$AI154&lt;&gt;"",'[1]INVESTIGADOR_Otras situaciones '!$AI154&lt;&gt;0),'[1]INVESTIGADOR_Otras situaciones '!$AI154,""),IF($A156="TOTAL",SUM(INDIRECT("U4:U"&amp;ROW()-1)),""))</f>
        <v/>
      </c>
      <c r="V156" s="3" t="str">
        <f t="shared" ca="1" si="44"/>
        <v/>
      </c>
      <c r="W156" s="3" t="str">
        <f ca="1">IF(AND($A156&lt;&gt;"",$A156&lt;&gt;"TOTAL"),IF(AND('[1]INVESTIGADOR_Otras situaciones '!$AL154&lt;&gt;"",'[1]INVESTIGADOR_Otras situaciones '!$AL154&lt;&gt;0),'[1]INVESTIGADOR_Otras situaciones '!$AL154,""),IF($A156="TOTAL",SUM(INDIRECT("W4:W"&amp;ROW()-1)),""))</f>
        <v/>
      </c>
      <c r="X156" s="3" t="str">
        <f ca="1">IF(AND($A156&lt;&gt;"",$A156&lt;&gt;"TOTAL"),IF(AND('[1]INVESTIGADOR_Otras situaciones '!$AN154&lt;&gt;"",'[1]INVESTIGADOR_Otras situaciones '!$AN154&lt;&gt;0),'[1]INVESTIGADOR_Otras situaciones '!$AN154,""),IF($A156="TOTAL",SUM(INDIRECT("X4:X"&amp;ROW()-1)),""))</f>
        <v/>
      </c>
      <c r="Y156" s="3" t="str">
        <f t="shared" ca="1" si="45"/>
        <v/>
      </c>
      <c r="Z156" s="3" t="str">
        <f ca="1">IF(AND($A156&lt;&gt;"",$A156&lt;&gt;"TOTAL"),IF(AND('[1]INVESTIGADOR_Otras situaciones '!$AQ154&lt;&gt;"",'[1]INVESTIGADOR_Otras situaciones '!$AQ154&lt;&gt;0),'[1]INVESTIGADOR_Otras situaciones '!$AQ154,""),IF($A156="TOTAL",SUM(INDIRECT("Z4:Z"&amp;ROW()-1)),""))</f>
        <v/>
      </c>
      <c r="AA156" s="3" t="str">
        <f ca="1">IF(AND($A156&lt;&gt;"",$A156&lt;&gt;"TOTAL"),IF(AND('[1]INVESTIGADOR_Otras situaciones '!$AS154&lt;&gt;"",'[1]INVESTIGADOR_Otras situaciones '!$AS154&lt;&gt;0),'[1]INVESTIGADOR_Otras situaciones '!$AS154,""),IF($A156="TOTAL",SUM(INDIRECT("AA4:AA"&amp;ROW()-1)),""))</f>
        <v/>
      </c>
      <c r="AB156" s="3" t="str">
        <f t="shared" ca="1" si="46"/>
        <v/>
      </c>
      <c r="AC156" s="3" t="str">
        <f ca="1">IF(AND($A156&lt;&gt;"",$A156&lt;&gt;"TOTAL"),IF(AND('[1]INVESTIGADOR_Otras situaciones '!$AV154&lt;&gt;"",'[1]INVESTIGADOR_Otras situaciones '!$AV154&lt;&gt;0),'[1]INVESTIGADOR_Otras situaciones '!$AV154,""),IF($A156="TOTAL",SUM(INDIRECT("AC4:AC"&amp;ROW()-1)),""))</f>
        <v/>
      </c>
      <c r="AD156" s="3" t="str">
        <f ca="1">IF(AND($A156&lt;&gt;"",$A156&lt;&gt;"TOTAL"),IF(AND('[1]INVESTIGADOR_Otras situaciones '!$AX154&lt;&gt;"",'[1]INVESTIGADOR_Otras situaciones '!$AX154&lt;&gt;0),'[1]INVESTIGADOR_Otras situaciones '!$AX154,""),IF($A156="TOTAL",SUM(INDIRECT("AD4:AD"&amp;ROW()-1)),""))</f>
        <v/>
      </c>
      <c r="AE156" s="3" t="str">
        <f t="shared" ca="1" si="47"/>
        <v/>
      </c>
      <c r="AF156" s="3" t="str">
        <f ca="1">IF(AND($A156&lt;&gt;"",$A156&lt;&gt;"TOTAL"),IF(AND('[1]INVESTIGADOR_Otras situaciones '!$BA154&lt;&gt;"",'[1]INVESTIGADOR_Otras situaciones '!$BA154&lt;&gt;0),'[1]INVESTIGADOR_Otras situaciones '!$BA154,""),IF($A156="TOTAL",SUM(INDIRECT("AF4:AF"&amp;ROW()-1)),""))</f>
        <v/>
      </c>
      <c r="AG156" s="3" t="str">
        <f ca="1">IF(AND($A156&lt;&gt;"",$A156&lt;&gt;"TOTAL"),IF(AND('[1]INVESTIGADOR_Otras situaciones '!$BC154&lt;&gt;"",'[1]INVESTIGADOR_Otras situaciones '!$BC154&lt;&gt;0),'[1]INVESTIGADOR_Otras situaciones '!$BC154,""),IF($A156="TOTAL",SUM(INDIRECT("AG4:AG"&amp;ROW()-1)),""))</f>
        <v/>
      </c>
      <c r="AH156" s="3" t="str">
        <f t="shared" ca="1" si="48"/>
        <v/>
      </c>
      <c r="AI156" s="3" t="str">
        <f ca="1">IF(AND($A156&lt;&gt;"",$A156&lt;&gt;"TOTAL"),IF(AND('[1]INVESTIGADOR_Otras situaciones '!$BF154&lt;&gt;"",'[1]INVESTIGADOR_Otras situaciones '!$BF154&lt;&gt;0),'[1]INVESTIGADOR_Otras situaciones '!$BF154,""),IF($A156="TOTAL",SUM(INDIRECT("AI4:AI"&amp;ROW()-1)),""))</f>
        <v/>
      </c>
      <c r="AJ156" s="3" t="str">
        <f ca="1">IF(AND($A156&lt;&gt;"",$A156&lt;&gt;"TOTAL"),IF(AND('[1]INVESTIGADOR_Otras situaciones '!$BH154&lt;&gt;"",'[1]INVESTIGADOR_Otras situaciones '!$BH154&lt;&gt;0),'[1]INVESTIGADOR_Otras situaciones '!$BH154,""),IF($A156="TOTAL",SUM(INDIRECT("AJ4:AJ"&amp;ROW()-1)),""))</f>
        <v/>
      </c>
      <c r="AK156" s="3" t="str">
        <f t="shared" ca="1" si="49"/>
        <v/>
      </c>
      <c r="AL156" s="3" t="str">
        <f ca="1">IF(AND($A156&lt;&gt;"",$A156&lt;&gt;"TOTAL"),IF(AND('[1]INVESTIGADOR_Otras situaciones '!$BK154&lt;&gt;"",'[1]INVESTIGADOR_Otras situaciones '!$BK154&lt;&gt;0),'[1]INVESTIGADOR_Otras situaciones '!$BK154,""),IF($A156="TOTAL",SUM(INDIRECT("AL4:AL"&amp;ROW()-1)),""))</f>
        <v/>
      </c>
      <c r="AM156" s="3" t="str">
        <f ca="1">IF(AND($A156&lt;&gt;"",$A156&lt;&gt;"TOTAL"),IF(AND('[1]INVESTIGADOR_Otras situaciones '!$BM154&lt;&gt;"",'[1]INVESTIGADOR_Otras situaciones '!$BM154&lt;&gt;0),'[1]INVESTIGADOR_Otras situaciones '!$BM154,""),IF($A156="TOTAL",SUM(INDIRECT("AM4:AM"&amp;ROW()-1)),""))</f>
        <v/>
      </c>
      <c r="AN156" s="3" t="str">
        <f t="shared" ca="1" si="50"/>
        <v/>
      </c>
      <c r="AO156" s="3" t="str">
        <f ca="1">IF(AND($A156&lt;&gt;"",$A156&lt;&gt;"TOTAL"),IF(AND('[1]INVESTIGADOR_Otras situaciones '!$BP154&lt;&gt;"",'[1]INVESTIGADOR_Otras situaciones '!$BP154&lt;&gt;0),'[1]INVESTIGADOR_Otras situaciones '!$BP154,""),IF($A156="TOTAL",SUM(INDIRECT("AO4:AO"&amp;ROW()-1)),""))</f>
        <v/>
      </c>
      <c r="AP156" s="3" t="str">
        <f ca="1">IF(AND($A156&lt;&gt;"",$A156&lt;&gt;"TOTAL"),IF(AND('[1]INVESTIGADOR_Otras situaciones '!$BR154&lt;&gt;"",'[1]INVESTIGADOR_Otras situaciones '!$BR154&lt;&gt;0),'[1]INVESTIGADOR_Otras situaciones '!$BR154,""),IF($A156="TOTAL",SUM(INDIRECT("AP4:AP"&amp;ROW()-1)),""))</f>
        <v/>
      </c>
      <c r="AQ156" s="3" t="str">
        <f t="shared" ca="1" si="51"/>
        <v/>
      </c>
      <c r="AR156" s="3" t="str">
        <f ca="1">IF(AND($A156&lt;&gt;"",$A156&lt;&gt;"TOTAL"),IF(AND('[1]INVESTIGADOR_Otras situaciones '!$BU154&lt;&gt;"",'[1]INVESTIGADOR_Otras situaciones '!$BU154&lt;&gt;0),'[1]INVESTIGADOR_Otras situaciones '!$BU154,""),IF($A156="TOTAL",SUM(INDIRECT("AR4:AR"&amp;ROW()-1)),""))</f>
        <v/>
      </c>
      <c r="AS156" s="3" t="str">
        <f ca="1">IF(AND($A156&lt;&gt;"",$A156&lt;&gt;"TOTAL"),IF(AND('[1]INVESTIGADOR_Otras situaciones '!$BW154&lt;&gt;"",'[1]INVESTIGADOR_Otras situaciones '!$BW154&lt;&gt;0),'[1]INVESTIGADOR_Otras situaciones '!$BW154,""),IF($A156="TOTAL",SUM(INDIRECT("AS4:AS"&amp;ROW()-1)),""))</f>
        <v/>
      </c>
      <c r="AT156" s="3" t="str">
        <f t="shared" ca="1" si="52"/>
        <v/>
      </c>
      <c r="AU156" s="3" t="str">
        <f ca="1">IF(AND($A156&lt;&gt;"",$A156&lt;&gt;"TOTAL"),IF(AND('[1]INVESTIGADOR_Otras situaciones '!$BZ154&lt;&gt;"",'[1]INVESTIGADOR_Otras situaciones '!$BZ154&lt;&gt;0),'[1]INVESTIGADOR_Otras situaciones '!$BZ154,""),IF($A156="TOTAL",SUM(INDIRECT("AU4:AU"&amp;ROW()-1)),""))</f>
        <v/>
      </c>
      <c r="AV156" s="3" t="str">
        <f ca="1">IF(AND($A156&lt;&gt;"",$A156&lt;&gt;"TOTAL"),IF(AND('[1]INVESTIGADOR_Otras situaciones '!$CB154&lt;&gt;"",'[1]INVESTIGADOR_Otras situaciones '!$CB154&lt;&gt;0),'[1]INVESTIGADOR_Otras situaciones '!$CB154,""),IF($A156="TOTAL",SUM(INDIRECT("AV4:AV"&amp;ROW()-1)),""))</f>
        <v/>
      </c>
      <c r="AW156" s="3" t="str">
        <f t="shared" ca="1" si="53"/>
        <v/>
      </c>
      <c r="AX156" s="3" t="str">
        <f ca="1">IF(AND($A156&lt;&gt;"",$A156&lt;&gt;"TOTAL"),IF(AND('[1]INVESTIGADOR_Otras situaciones '!$CE154&lt;&gt;"",'[1]INVESTIGADOR_Otras situaciones '!$CE154&lt;&gt;0),'[1]INVESTIGADOR_Otras situaciones '!$CE154,""),IF($A156="TOTAL",SUM(INDIRECT("AX4:AX"&amp;ROW()-1)),""))</f>
        <v/>
      </c>
      <c r="AY156" s="3" t="str">
        <f ca="1">IF(AND($A156&lt;&gt;"",$A156&lt;&gt;"TOTAL"),IF(AND('[1]INVESTIGADOR_Otras situaciones '!$CG154&lt;&gt;"",'[1]INVESTIGADOR_Otras situaciones '!$CG154&lt;&gt;0),'[1]INVESTIGADOR_Otras situaciones '!$CG154,""),IF($A156="TOTAL",SUM(INDIRECT("AY4:AY"&amp;ROW()-1)),""))</f>
        <v/>
      </c>
      <c r="AZ156" s="3" t="str">
        <f t="shared" ca="1" si="54"/>
        <v/>
      </c>
      <c r="BA156" s="3" t="str">
        <f ca="1">IF(AND($A156&lt;&gt;"",$A156&lt;&gt;"TOTAL"),IF(AND('[1]INVESTIGADOR_Otras situaciones '!$CJ154&lt;&gt;"",'[1]INVESTIGADOR_Otras situaciones '!$CJ154&lt;&gt;0),'[1]INVESTIGADOR_Otras situaciones '!$CJ154,""),IF($A156="TOTAL",SUM(INDIRECT("BA4:BA"&amp;ROW()-1)),""))</f>
        <v/>
      </c>
      <c r="BB156" s="3" t="str">
        <f ca="1">IF(AND($A156&lt;&gt;"",$A156&lt;&gt;"TOTAL"),IF(AND('[1]INVESTIGADOR_Otras situaciones '!$CL154&lt;&gt;"",'[1]INVESTIGADOR_Otras situaciones '!$CL154&lt;&gt;0),'[1]INVESTIGADOR_Otras situaciones '!$CL154,""),IF($A156="TOTAL",SUM(INDIRECT("BB4:BB"&amp;ROW()-1)),""))</f>
        <v/>
      </c>
      <c r="BC156" s="3" t="str">
        <f t="shared" ca="1" si="55"/>
        <v/>
      </c>
      <c r="BD156" s="3" t="str">
        <f ca="1">IF(AND($A156&lt;&gt;"",$A156&lt;&gt;"TOTAL"),IF(AND('[1]INVESTIGADOR_Otras situaciones '!$CO154&lt;&gt;"",'[1]INVESTIGADOR_Otras situaciones '!$CO154&lt;&gt;0),'[1]INVESTIGADOR_Otras situaciones '!$CO154,""),IF($A156="TOTAL",SUM(INDIRECT("BD4:BD"&amp;ROW()-1)),""))</f>
        <v/>
      </c>
      <c r="BE156" s="3" t="str">
        <f ca="1">IF(AND($A156&lt;&gt;"",$A156&lt;&gt;"TOTAL"),IF(AND('[1]INVESTIGADOR_Otras situaciones '!$CQ154&lt;&gt;"",'[1]INVESTIGADOR_Otras situaciones '!$CQ154&lt;&gt;0),'[1]INVESTIGADOR_Otras situaciones '!$CQ154,""),IF($A156="TOTAL",SUM(INDIRECT("BE4:BE"&amp;ROW()-1)),""))</f>
        <v/>
      </c>
      <c r="BF156" s="3" t="str">
        <f t="shared" ca="1" si="56"/>
        <v/>
      </c>
    </row>
    <row r="157" spans="1:58" x14ac:dyDescent="0.2">
      <c r="A157" s="25" t="str">
        <f>IF('[1]INVESTIGADOR_Otras situaciones '!$B155&lt;&gt;"",'[1]INVESTIGADOR_Otras situaciones '!$B155,IF(AND('[1]INVESTIGADOR_Otras situaciones '!$B155="",'[1]INVESTIGADOR_Otras situaciones '!$B156="",'[1]INVESTIGADOR_Otras situaciones '!$B154=""),"","TOTAL"))</f>
        <v/>
      </c>
      <c r="B157" s="3" t="str">
        <f ca="1">IF(AND($A157&lt;&gt;"",$A157&lt;&gt;"TOTAL"),IF(AND('[1]INVESTIGADOR_Otras situaciones '!$C155&lt;&gt;"",'[1]INVESTIGADOR_Otras situaciones '!$C155&lt;&gt;0),'[1]INVESTIGADOR_Otras situaciones '!$C155,""),IF($A157="TOTAL",SUM(INDIRECT("B4:B"&amp;ROW()-1)),""))</f>
        <v/>
      </c>
      <c r="C157" s="3" t="str">
        <f ca="1">IF(AND($A157&lt;&gt;"",$A157&lt;&gt;"TOTAL"),IF(AND('[1]INVESTIGADOR_Otras situaciones '!$E155&lt;&gt;"",'[1]INVESTIGADOR_Otras situaciones '!$E155&lt;&gt;0),'[1]INVESTIGADOR_Otras situaciones '!$E155,""),IF($A157="TOTAL",SUM(INDIRECT("C4:C"&amp;ROW()-1)),""))</f>
        <v/>
      </c>
      <c r="D157" s="3" t="str">
        <f t="shared" ca="1" si="38"/>
        <v/>
      </c>
      <c r="E157" s="3" t="str">
        <f ca="1">IF(AND($A157&lt;&gt;"",$A157&lt;&gt;"TOTAL"),IF(AND('[1]INVESTIGADOR_Otras situaciones '!$H155&lt;&gt;"",'[1]INVESTIGADOR_Otras situaciones '!$H155&lt;&gt;0),'[1]INVESTIGADOR_Otras situaciones '!$H155,""),IF($A157="TOTAL",SUM(INDIRECT("E4:E"&amp;ROW()-1)),""))</f>
        <v/>
      </c>
      <c r="F157" s="3" t="str">
        <f ca="1">IF(AND($A157&lt;&gt;"",$A157&lt;&gt;"TOTAL"),IF(AND('[1]INVESTIGADOR_Otras situaciones '!$J155&lt;&gt;"",'[1]INVESTIGADOR_Otras situaciones '!$J155&lt;&gt;0),'[1]INVESTIGADOR_Otras situaciones '!$J155,""),IF($A157="TOTAL",SUM(INDIRECT("F4:F"&amp;ROW()-1)),""))</f>
        <v/>
      </c>
      <c r="G157" s="3" t="str">
        <f t="shared" ca="1" si="39"/>
        <v/>
      </c>
      <c r="H157" s="3" t="str">
        <f ca="1">IF(AND($A157&lt;&gt;"",$A157&lt;&gt;"TOTAL"),IF(AND('[1]INVESTIGADOR_Otras situaciones '!$M155&lt;&gt;"",'[1]INVESTIGADOR_Otras situaciones '!$M155&lt;&gt;0),'[1]INVESTIGADOR_Otras situaciones '!$M155,""),IF($A157="TOTAL",SUM(INDIRECT("H4:H"&amp;ROW()-1)),""))</f>
        <v/>
      </c>
      <c r="I157" s="3" t="str">
        <f ca="1">IF(AND($A157&lt;&gt;"",$A157&lt;&gt;"TOTAL"),IF(AND('[1]INVESTIGADOR_Otras situaciones '!$O155&lt;&gt;"",'[1]INVESTIGADOR_Otras situaciones '!$O155&lt;&gt;0),'[1]INVESTIGADOR_Otras situaciones '!$O155,""),IF($A157="TOTAL",SUM(INDIRECT("I4:I"&amp;ROW()-1)),""))</f>
        <v/>
      </c>
      <c r="J157" s="3" t="str">
        <f t="shared" ca="1" si="40"/>
        <v/>
      </c>
      <c r="K157" s="3" t="str">
        <f ca="1">IF(AND($A157&lt;&gt;"",$A157&lt;&gt;"TOTAL"),IF(AND('[1]INVESTIGADOR_Otras situaciones '!$R155&lt;&gt;"",'[1]INVESTIGADOR_Otras situaciones '!$R155&lt;&gt;0),'[1]INVESTIGADOR_Otras situaciones '!$R155,""),IF($A157="TOTAL",SUM(INDIRECT("K4:K"&amp;ROW()-1)),""))</f>
        <v/>
      </c>
      <c r="L157" s="3" t="str">
        <f ca="1">IF(AND($A157&lt;&gt;"",$A157&lt;&gt;"TOTAL"),IF(AND('[1]INVESTIGADOR_Otras situaciones '!$T155&lt;&gt;"",'[1]INVESTIGADOR_Otras situaciones '!$T155&lt;&gt;0),'[1]INVESTIGADOR_Otras situaciones '!$T155,""),IF($A157="TOTAL",SUM(INDIRECT("L4:L"&amp;ROW()-1)),""))</f>
        <v/>
      </c>
      <c r="M157" s="3" t="str">
        <f t="shared" ca="1" si="41"/>
        <v/>
      </c>
      <c r="N157" s="3" t="str">
        <f ca="1">IF(AND($A157&lt;&gt;"",$A157&lt;&gt;"TOTAL"),IF(AND('[1]INVESTIGADOR_Otras situaciones '!$W155&lt;&gt;"",'[1]INVESTIGADOR_Otras situaciones '!$W155&lt;&gt;0),'[1]INVESTIGADOR_Otras situaciones '!$W155,""),IF($A157="TOTAL",SUM(INDIRECT("N4:N"&amp;ROW()-1)),""))</f>
        <v/>
      </c>
      <c r="O157" s="3" t="str">
        <f ca="1">IF(AND($A157&lt;&gt;"",$A157&lt;&gt;"TOTAL"),IF(AND('[1]INVESTIGADOR_Otras situaciones '!$Y155&lt;&gt;"",'[1]INVESTIGADOR_Otras situaciones '!$Y155&lt;&gt;0),'[1]INVESTIGADOR_Otras situaciones '!$Y155,""),IF($A157="TOTAL",SUM(INDIRECT("O4:O"&amp;ROW()-1)),""))</f>
        <v/>
      </c>
      <c r="P157" s="3" t="str">
        <f t="shared" ca="1" si="42"/>
        <v/>
      </c>
      <c r="Q157" s="3" t="str">
        <f ca="1">IF(AND($A157&lt;&gt;"",$A157&lt;&gt;"TOTAL"),IF(AND('[1]INVESTIGADOR_Otras situaciones '!$AB155&lt;&gt;"",'[1]INVESTIGADOR_Otras situaciones '!$AB155&lt;&gt;0),'[1]INVESTIGADOR_Otras situaciones '!$AB155,""),IF($A157="TOTAL",SUM(INDIRECT("Q4:Q"&amp;ROW()-1)),""))</f>
        <v/>
      </c>
      <c r="R157" s="3" t="str">
        <f ca="1">IF(AND($A157&lt;&gt;"",$A157&lt;&gt;"TOTAL"),IF(AND('[1]INVESTIGADOR_Otras situaciones '!$AD155&lt;&gt;"",'[1]INVESTIGADOR_Otras situaciones '!$AD155&lt;&gt;0),'[1]INVESTIGADOR_Otras situaciones '!$AD155,""),IF($A157="TOTAL",SUM(INDIRECT("R4:R"&amp;ROW()-1)),""))</f>
        <v/>
      </c>
      <c r="S157" s="3" t="str">
        <f t="shared" ca="1" si="43"/>
        <v/>
      </c>
      <c r="T157" s="3" t="str">
        <f ca="1">IF(AND($A157&lt;&gt;"",$A157&lt;&gt;"TOTAL"),IF(AND('[1]INVESTIGADOR_Otras situaciones '!$AG155&lt;&gt;"",'[1]INVESTIGADOR_Otras situaciones '!$AG155&lt;&gt;0),'[1]INVESTIGADOR_Otras situaciones '!$AG155,""),IF($A157="TOTAL",SUM(INDIRECT("T4:T"&amp;ROW()-1)),""))</f>
        <v/>
      </c>
      <c r="U157" s="3" t="str">
        <f ca="1">IF(AND($A157&lt;&gt;"",$A157&lt;&gt;"TOTAL"),IF(AND('[1]INVESTIGADOR_Otras situaciones '!$AI155&lt;&gt;"",'[1]INVESTIGADOR_Otras situaciones '!$AI155&lt;&gt;0),'[1]INVESTIGADOR_Otras situaciones '!$AI155,""),IF($A157="TOTAL",SUM(INDIRECT("U4:U"&amp;ROW()-1)),""))</f>
        <v/>
      </c>
      <c r="V157" s="3" t="str">
        <f t="shared" ca="1" si="44"/>
        <v/>
      </c>
      <c r="W157" s="3" t="str">
        <f ca="1">IF(AND($A157&lt;&gt;"",$A157&lt;&gt;"TOTAL"),IF(AND('[1]INVESTIGADOR_Otras situaciones '!$AL155&lt;&gt;"",'[1]INVESTIGADOR_Otras situaciones '!$AL155&lt;&gt;0),'[1]INVESTIGADOR_Otras situaciones '!$AL155,""),IF($A157="TOTAL",SUM(INDIRECT("W4:W"&amp;ROW()-1)),""))</f>
        <v/>
      </c>
      <c r="X157" s="3" t="str">
        <f ca="1">IF(AND($A157&lt;&gt;"",$A157&lt;&gt;"TOTAL"),IF(AND('[1]INVESTIGADOR_Otras situaciones '!$AN155&lt;&gt;"",'[1]INVESTIGADOR_Otras situaciones '!$AN155&lt;&gt;0),'[1]INVESTIGADOR_Otras situaciones '!$AN155,""),IF($A157="TOTAL",SUM(INDIRECT("X4:X"&amp;ROW()-1)),""))</f>
        <v/>
      </c>
      <c r="Y157" s="3" t="str">
        <f t="shared" ca="1" si="45"/>
        <v/>
      </c>
      <c r="Z157" s="3" t="str">
        <f ca="1">IF(AND($A157&lt;&gt;"",$A157&lt;&gt;"TOTAL"),IF(AND('[1]INVESTIGADOR_Otras situaciones '!$AQ155&lt;&gt;"",'[1]INVESTIGADOR_Otras situaciones '!$AQ155&lt;&gt;0),'[1]INVESTIGADOR_Otras situaciones '!$AQ155,""),IF($A157="TOTAL",SUM(INDIRECT("Z4:Z"&amp;ROW()-1)),""))</f>
        <v/>
      </c>
      <c r="AA157" s="3" t="str">
        <f ca="1">IF(AND($A157&lt;&gt;"",$A157&lt;&gt;"TOTAL"),IF(AND('[1]INVESTIGADOR_Otras situaciones '!$AS155&lt;&gt;"",'[1]INVESTIGADOR_Otras situaciones '!$AS155&lt;&gt;0),'[1]INVESTIGADOR_Otras situaciones '!$AS155,""),IF($A157="TOTAL",SUM(INDIRECT("AA4:AA"&amp;ROW()-1)),""))</f>
        <v/>
      </c>
      <c r="AB157" s="3" t="str">
        <f t="shared" ca="1" si="46"/>
        <v/>
      </c>
      <c r="AC157" s="3" t="str">
        <f ca="1">IF(AND($A157&lt;&gt;"",$A157&lt;&gt;"TOTAL"),IF(AND('[1]INVESTIGADOR_Otras situaciones '!$AV155&lt;&gt;"",'[1]INVESTIGADOR_Otras situaciones '!$AV155&lt;&gt;0),'[1]INVESTIGADOR_Otras situaciones '!$AV155,""),IF($A157="TOTAL",SUM(INDIRECT("AC4:AC"&amp;ROW()-1)),""))</f>
        <v/>
      </c>
      <c r="AD157" s="3" t="str">
        <f ca="1">IF(AND($A157&lt;&gt;"",$A157&lt;&gt;"TOTAL"),IF(AND('[1]INVESTIGADOR_Otras situaciones '!$AX155&lt;&gt;"",'[1]INVESTIGADOR_Otras situaciones '!$AX155&lt;&gt;0),'[1]INVESTIGADOR_Otras situaciones '!$AX155,""),IF($A157="TOTAL",SUM(INDIRECT("AD4:AD"&amp;ROW()-1)),""))</f>
        <v/>
      </c>
      <c r="AE157" s="3" t="str">
        <f t="shared" ca="1" si="47"/>
        <v/>
      </c>
      <c r="AF157" s="3" t="str">
        <f ca="1">IF(AND($A157&lt;&gt;"",$A157&lt;&gt;"TOTAL"),IF(AND('[1]INVESTIGADOR_Otras situaciones '!$BA155&lt;&gt;"",'[1]INVESTIGADOR_Otras situaciones '!$BA155&lt;&gt;0),'[1]INVESTIGADOR_Otras situaciones '!$BA155,""),IF($A157="TOTAL",SUM(INDIRECT("AF4:AF"&amp;ROW()-1)),""))</f>
        <v/>
      </c>
      <c r="AG157" s="3" t="str">
        <f ca="1">IF(AND($A157&lt;&gt;"",$A157&lt;&gt;"TOTAL"),IF(AND('[1]INVESTIGADOR_Otras situaciones '!$BC155&lt;&gt;"",'[1]INVESTIGADOR_Otras situaciones '!$BC155&lt;&gt;0),'[1]INVESTIGADOR_Otras situaciones '!$BC155,""),IF($A157="TOTAL",SUM(INDIRECT("AG4:AG"&amp;ROW()-1)),""))</f>
        <v/>
      </c>
      <c r="AH157" s="3" t="str">
        <f t="shared" ca="1" si="48"/>
        <v/>
      </c>
      <c r="AI157" s="3" t="str">
        <f ca="1">IF(AND($A157&lt;&gt;"",$A157&lt;&gt;"TOTAL"),IF(AND('[1]INVESTIGADOR_Otras situaciones '!$BF155&lt;&gt;"",'[1]INVESTIGADOR_Otras situaciones '!$BF155&lt;&gt;0),'[1]INVESTIGADOR_Otras situaciones '!$BF155,""),IF($A157="TOTAL",SUM(INDIRECT("AI4:AI"&amp;ROW()-1)),""))</f>
        <v/>
      </c>
      <c r="AJ157" s="3" t="str">
        <f ca="1">IF(AND($A157&lt;&gt;"",$A157&lt;&gt;"TOTAL"),IF(AND('[1]INVESTIGADOR_Otras situaciones '!$BH155&lt;&gt;"",'[1]INVESTIGADOR_Otras situaciones '!$BH155&lt;&gt;0),'[1]INVESTIGADOR_Otras situaciones '!$BH155,""),IF($A157="TOTAL",SUM(INDIRECT("AJ4:AJ"&amp;ROW()-1)),""))</f>
        <v/>
      </c>
      <c r="AK157" s="3" t="str">
        <f t="shared" ca="1" si="49"/>
        <v/>
      </c>
      <c r="AL157" s="3" t="str">
        <f ca="1">IF(AND($A157&lt;&gt;"",$A157&lt;&gt;"TOTAL"),IF(AND('[1]INVESTIGADOR_Otras situaciones '!$BK155&lt;&gt;"",'[1]INVESTIGADOR_Otras situaciones '!$BK155&lt;&gt;0),'[1]INVESTIGADOR_Otras situaciones '!$BK155,""),IF($A157="TOTAL",SUM(INDIRECT("AL4:AL"&amp;ROW()-1)),""))</f>
        <v/>
      </c>
      <c r="AM157" s="3" t="str">
        <f ca="1">IF(AND($A157&lt;&gt;"",$A157&lt;&gt;"TOTAL"),IF(AND('[1]INVESTIGADOR_Otras situaciones '!$BM155&lt;&gt;"",'[1]INVESTIGADOR_Otras situaciones '!$BM155&lt;&gt;0),'[1]INVESTIGADOR_Otras situaciones '!$BM155,""),IF($A157="TOTAL",SUM(INDIRECT("AM4:AM"&amp;ROW()-1)),""))</f>
        <v/>
      </c>
      <c r="AN157" s="3" t="str">
        <f t="shared" ca="1" si="50"/>
        <v/>
      </c>
      <c r="AO157" s="3" t="str">
        <f ca="1">IF(AND($A157&lt;&gt;"",$A157&lt;&gt;"TOTAL"),IF(AND('[1]INVESTIGADOR_Otras situaciones '!$BP155&lt;&gt;"",'[1]INVESTIGADOR_Otras situaciones '!$BP155&lt;&gt;0),'[1]INVESTIGADOR_Otras situaciones '!$BP155,""),IF($A157="TOTAL",SUM(INDIRECT("AO4:AO"&amp;ROW()-1)),""))</f>
        <v/>
      </c>
      <c r="AP157" s="3" t="str">
        <f ca="1">IF(AND($A157&lt;&gt;"",$A157&lt;&gt;"TOTAL"),IF(AND('[1]INVESTIGADOR_Otras situaciones '!$BR155&lt;&gt;"",'[1]INVESTIGADOR_Otras situaciones '!$BR155&lt;&gt;0),'[1]INVESTIGADOR_Otras situaciones '!$BR155,""),IF($A157="TOTAL",SUM(INDIRECT("AP4:AP"&amp;ROW()-1)),""))</f>
        <v/>
      </c>
      <c r="AQ157" s="3" t="str">
        <f t="shared" ca="1" si="51"/>
        <v/>
      </c>
      <c r="AR157" s="3" t="str">
        <f ca="1">IF(AND($A157&lt;&gt;"",$A157&lt;&gt;"TOTAL"),IF(AND('[1]INVESTIGADOR_Otras situaciones '!$BU155&lt;&gt;"",'[1]INVESTIGADOR_Otras situaciones '!$BU155&lt;&gt;0),'[1]INVESTIGADOR_Otras situaciones '!$BU155,""),IF($A157="TOTAL",SUM(INDIRECT("AR4:AR"&amp;ROW()-1)),""))</f>
        <v/>
      </c>
      <c r="AS157" s="3" t="str">
        <f ca="1">IF(AND($A157&lt;&gt;"",$A157&lt;&gt;"TOTAL"),IF(AND('[1]INVESTIGADOR_Otras situaciones '!$BW155&lt;&gt;"",'[1]INVESTIGADOR_Otras situaciones '!$BW155&lt;&gt;0),'[1]INVESTIGADOR_Otras situaciones '!$BW155,""),IF($A157="TOTAL",SUM(INDIRECT("AS4:AS"&amp;ROW()-1)),""))</f>
        <v/>
      </c>
      <c r="AT157" s="3" t="str">
        <f t="shared" ca="1" si="52"/>
        <v/>
      </c>
      <c r="AU157" s="3" t="str">
        <f ca="1">IF(AND($A157&lt;&gt;"",$A157&lt;&gt;"TOTAL"),IF(AND('[1]INVESTIGADOR_Otras situaciones '!$BZ155&lt;&gt;"",'[1]INVESTIGADOR_Otras situaciones '!$BZ155&lt;&gt;0),'[1]INVESTIGADOR_Otras situaciones '!$BZ155,""),IF($A157="TOTAL",SUM(INDIRECT("AU4:AU"&amp;ROW()-1)),""))</f>
        <v/>
      </c>
      <c r="AV157" s="3" t="str">
        <f ca="1">IF(AND($A157&lt;&gt;"",$A157&lt;&gt;"TOTAL"),IF(AND('[1]INVESTIGADOR_Otras situaciones '!$CB155&lt;&gt;"",'[1]INVESTIGADOR_Otras situaciones '!$CB155&lt;&gt;0),'[1]INVESTIGADOR_Otras situaciones '!$CB155,""),IF($A157="TOTAL",SUM(INDIRECT("AV4:AV"&amp;ROW()-1)),""))</f>
        <v/>
      </c>
      <c r="AW157" s="3" t="str">
        <f t="shared" ca="1" si="53"/>
        <v/>
      </c>
      <c r="AX157" s="3" t="str">
        <f ca="1">IF(AND($A157&lt;&gt;"",$A157&lt;&gt;"TOTAL"),IF(AND('[1]INVESTIGADOR_Otras situaciones '!$CE155&lt;&gt;"",'[1]INVESTIGADOR_Otras situaciones '!$CE155&lt;&gt;0),'[1]INVESTIGADOR_Otras situaciones '!$CE155,""),IF($A157="TOTAL",SUM(INDIRECT("AX4:AX"&amp;ROW()-1)),""))</f>
        <v/>
      </c>
      <c r="AY157" s="3" t="str">
        <f ca="1">IF(AND($A157&lt;&gt;"",$A157&lt;&gt;"TOTAL"),IF(AND('[1]INVESTIGADOR_Otras situaciones '!$CG155&lt;&gt;"",'[1]INVESTIGADOR_Otras situaciones '!$CG155&lt;&gt;0),'[1]INVESTIGADOR_Otras situaciones '!$CG155,""),IF($A157="TOTAL",SUM(INDIRECT("AY4:AY"&amp;ROW()-1)),""))</f>
        <v/>
      </c>
      <c r="AZ157" s="3" t="str">
        <f t="shared" ca="1" si="54"/>
        <v/>
      </c>
      <c r="BA157" s="3" t="str">
        <f ca="1">IF(AND($A157&lt;&gt;"",$A157&lt;&gt;"TOTAL"),IF(AND('[1]INVESTIGADOR_Otras situaciones '!$CJ155&lt;&gt;"",'[1]INVESTIGADOR_Otras situaciones '!$CJ155&lt;&gt;0),'[1]INVESTIGADOR_Otras situaciones '!$CJ155,""),IF($A157="TOTAL",SUM(INDIRECT("BA4:BA"&amp;ROW()-1)),""))</f>
        <v/>
      </c>
      <c r="BB157" s="3" t="str">
        <f ca="1">IF(AND($A157&lt;&gt;"",$A157&lt;&gt;"TOTAL"),IF(AND('[1]INVESTIGADOR_Otras situaciones '!$CL155&lt;&gt;"",'[1]INVESTIGADOR_Otras situaciones '!$CL155&lt;&gt;0),'[1]INVESTIGADOR_Otras situaciones '!$CL155,""),IF($A157="TOTAL",SUM(INDIRECT("BB4:BB"&amp;ROW()-1)),""))</f>
        <v/>
      </c>
      <c r="BC157" s="3" t="str">
        <f t="shared" ca="1" si="55"/>
        <v/>
      </c>
      <c r="BD157" s="3" t="str">
        <f ca="1">IF(AND($A157&lt;&gt;"",$A157&lt;&gt;"TOTAL"),IF(AND('[1]INVESTIGADOR_Otras situaciones '!$CO155&lt;&gt;"",'[1]INVESTIGADOR_Otras situaciones '!$CO155&lt;&gt;0),'[1]INVESTIGADOR_Otras situaciones '!$CO155,""),IF($A157="TOTAL",SUM(INDIRECT("BD4:BD"&amp;ROW()-1)),""))</f>
        <v/>
      </c>
      <c r="BE157" s="3" t="str">
        <f ca="1">IF(AND($A157&lt;&gt;"",$A157&lt;&gt;"TOTAL"),IF(AND('[1]INVESTIGADOR_Otras situaciones '!$CQ155&lt;&gt;"",'[1]INVESTIGADOR_Otras situaciones '!$CQ155&lt;&gt;0),'[1]INVESTIGADOR_Otras situaciones '!$CQ155,""),IF($A157="TOTAL",SUM(INDIRECT("BE4:BE"&amp;ROW()-1)),""))</f>
        <v/>
      </c>
      <c r="BF157" s="3" t="str">
        <f t="shared" ca="1" si="56"/>
        <v/>
      </c>
    </row>
    <row r="158" spans="1:58" x14ac:dyDescent="0.2">
      <c r="A158" s="25" t="str">
        <f>IF('[1]INVESTIGADOR_Otras situaciones '!$B156&lt;&gt;"",'[1]INVESTIGADOR_Otras situaciones '!$B156,IF(AND('[1]INVESTIGADOR_Otras situaciones '!$B156="",'[1]INVESTIGADOR_Otras situaciones '!$B157="",'[1]INVESTIGADOR_Otras situaciones '!$B155=""),"","TOTAL"))</f>
        <v/>
      </c>
      <c r="B158" s="3" t="str">
        <f ca="1">IF(AND($A158&lt;&gt;"",$A158&lt;&gt;"TOTAL"),IF(AND('[1]INVESTIGADOR_Otras situaciones '!$C156&lt;&gt;"",'[1]INVESTIGADOR_Otras situaciones '!$C156&lt;&gt;0),'[1]INVESTIGADOR_Otras situaciones '!$C156,""),IF($A158="TOTAL",SUM(INDIRECT("B4:B"&amp;ROW()-1)),""))</f>
        <v/>
      </c>
      <c r="C158" s="3" t="str">
        <f ca="1">IF(AND($A158&lt;&gt;"",$A158&lt;&gt;"TOTAL"),IF(AND('[1]INVESTIGADOR_Otras situaciones '!$E156&lt;&gt;"",'[1]INVESTIGADOR_Otras situaciones '!$E156&lt;&gt;0),'[1]INVESTIGADOR_Otras situaciones '!$E156,""),IF($A158="TOTAL",SUM(INDIRECT("C4:C"&amp;ROW()-1)),""))</f>
        <v/>
      </c>
      <c r="D158" s="3" t="str">
        <f t="shared" ca="1" si="38"/>
        <v/>
      </c>
      <c r="E158" s="3" t="str">
        <f ca="1">IF(AND($A158&lt;&gt;"",$A158&lt;&gt;"TOTAL"),IF(AND('[1]INVESTIGADOR_Otras situaciones '!$H156&lt;&gt;"",'[1]INVESTIGADOR_Otras situaciones '!$H156&lt;&gt;0),'[1]INVESTIGADOR_Otras situaciones '!$H156,""),IF($A158="TOTAL",SUM(INDIRECT("E4:E"&amp;ROW()-1)),""))</f>
        <v/>
      </c>
      <c r="F158" s="3" t="str">
        <f ca="1">IF(AND($A158&lt;&gt;"",$A158&lt;&gt;"TOTAL"),IF(AND('[1]INVESTIGADOR_Otras situaciones '!$J156&lt;&gt;"",'[1]INVESTIGADOR_Otras situaciones '!$J156&lt;&gt;0),'[1]INVESTIGADOR_Otras situaciones '!$J156,""),IF($A158="TOTAL",SUM(INDIRECT("F4:F"&amp;ROW()-1)),""))</f>
        <v/>
      </c>
      <c r="G158" s="3" t="str">
        <f t="shared" ca="1" si="39"/>
        <v/>
      </c>
      <c r="H158" s="3" t="str">
        <f ca="1">IF(AND($A158&lt;&gt;"",$A158&lt;&gt;"TOTAL"),IF(AND('[1]INVESTIGADOR_Otras situaciones '!$M156&lt;&gt;"",'[1]INVESTIGADOR_Otras situaciones '!$M156&lt;&gt;0),'[1]INVESTIGADOR_Otras situaciones '!$M156,""),IF($A158="TOTAL",SUM(INDIRECT("H4:H"&amp;ROW()-1)),""))</f>
        <v/>
      </c>
      <c r="I158" s="3" t="str">
        <f ca="1">IF(AND($A158&lt;&gt;"",$A158&lt;&gt;"TOTAL"),IF(AND('[1]INVESTIGADOR_Otras situaciones '!$O156&lt;&gt;"",'[1]INVESTIGADOR_Otras situaciones '!$O156&lt;&gt;0),'[1]INVESTIGADOR_Otras situaciones '!$O156,""),IF($A158="TOTAL",SUM(INDIRECT("I4:I"&amp;ROW()-1)),""))</f>
        <v/>
      </c>
      <c r="J158" s="3" t="str">
        <f t="shared" ca="1" si="40"/>
        <v/>
      </c>
      <c r="K158" s="3" t="str">
        <f ca="1">IF(AND($A158&lt;&gt;"",$A158&lt;&gt;"TOTAL"),IF(AND('[1]INVESTIGADOR_Otras situaciones '!$R156&lt;&gt;"",'[1]INVESTIGADOR_Otras situaciones '!$R156&lt;&gt;0),'[1]INVESTIGADOR_Otras situaciones '!$R156,""),IF($A158="TOTAL",SUM(INDIRECT("K4:K"&amp;ROW()-1)),""))</f>
        <v/>
      </c>
      <c r="L158" s="3" t="str">
        <f ca="1">IF(AND($A158&lt;&gt;"",$A158&lt;&gt;"TOTAL"),IF(AND('[1]INVESTIGADOR_Otras situaciones '!$T156&lt;&gt;"",'[1]INVESTIGADOR_Otras situaciones '!$T156&lt;&gt;0),'[1]INVESTIGADOR_Otras situaciones '!$T156,""),IF($A158="TOTAL",SUM(INDIRECT("L4:L"&amp;ROW()-1)),""))</f>
        <v/>
      </c>
      <c r="M158" s="3" t="str">
        <f t="shared" ca="1" si="41"/>
        <v/>
      </c>
      <c r="N158" s="3" t="str">
        <f ca="1">IF(AND($A158&lt;&gt;"",$A158&lt;&gt;"TOTAL"),IF(AND('[1]INVESTIGADOR_Otras situaciones '!$W156&lt;&gt;"",'[1]INVESTIGADOR_Otras situaciones '!$W156&lt;&gt;0),'[1]INVESTIGADOR_Otras situaciones '!$W156,""),IF($A158="TOTAL",SUM(INDIRECT("N4:N"&amp;ROW()-1)),""))</f>
        <v/>
      </c>
      <c r="O158" s="3" t="str">
        <f ca="1">IF(AND($A158&lt;&gt;"",$A158&lt;&gt;"TOTAL"),IF(AND('[1]INVESTIGADOR_Otras situaciones '!$Y156&lt;&gt;"",'[1]INVESTIGADOR_Otras situaciones '!$Y156&lt;&gt;0),'[1]INVESTIGADOR_Otras situaciones '!$Y156,""),IF($A158="TOTAL",SUM(INDIRECT("O4:O"&amp;ROW()-1)),""))</f>
        <v/>
      </c>
      <c r="P158" s="3" t="str">
        <f t="shared" ca="1" si="42"/>
        <v/>
      </c>
      <c r="Q158" s="3" t="str">
        <f ca="1">IF(AND($A158&lt;&gt;"",$A158&lt;&gt;"TOTAL"),IF(AND('[1]INVESTIGADOR_Otras situaciones '!$AB156&lt;&gt;"",'[1]INVESTIGADOR_Otras situaciones '!$AB156&lt;&gt;0),'[1]INVESTIGADOR_Otras situaciones '!$AB156,""),IF($A158="TOTAL",SUM(INDIRECT("Q4:Q"&amp;ROW()-1)),""))</f>
        <v/>
      </c>
      <c r="R158" s="3" t="str">
        <f ca="1">IF(AND($A158&lt;&gt;"",$A158&lt;&gt;"TOTAL"),IF(AND('[1]INVESTIGADOR_Otras situaciones '!$AD156&lt;&gt;"",'[1]INVESTIGADOR_Otras situaciones '!$AD156&lt;&gt;0),'[1]INVESTIGADOR_Otras situaciones '!$AD156,""),IF($A158="TOTAL",SUM(INDIRECT("R4:R"&amp;ROW()-1)),""))</f>
        <v/>
      </c>
      <c r="S158" s="3" t="str">
        <f t="shared" ca="1" si="43"/>
        <v/>
      </c>
      <c r="T158" s="3" t="str">
        <f ca="1">IF(AND($A158&lt;&gt;"",$A158&lt;&gt;"TOTAL"),IF(AND('[1]INVESTIGADOR_Otras situaciones '!$AG156&lt;&gt;"",'[1]INVESTIGADOR_Otras situaciones '!$AG156&lt;&gt;0),'[1]INVESTIGADOR_Otras situaciones '!$AG156,""),IF($A158="TOTAL",SUM(INDIRECT("T4:T"&amp;ROW()-1)),""))</f>
        <v/>
      </c>
      <c r="U158" s="3" t="str">
        <f ca="1">IF(AND($A158&lt;&gt;"",$A158&lt;&gt;"TOTAL"),IF(AND('[1]INVESTIGADOR_Otras situaciones '!$AI156&lt;&gt;"",'[1]INVESTIGADOR_Otras situaciones '!$AI156&lt;&gt;0),'[1]INVESTIGADOR_Otras situaciones '!$AI156,""),IF($A158="TOTAL",SUM(INDIRECT("U4:U"&amp;ROW()-1)),""))</f>
        <v/>
      </c>
      <c r="V158" s="3" t="str">
        <f t="shared" ca="1" si="44"/>
        <v/>
      </c>
      <c r="W158" s="3" t="str">
        <f ca="1">IF(AND($A158&lt;&gt;"",$A158&lt;&gt;"TOTAL"),IF(AND('[1]INVESTIGADOR_Otras situaciones '!$AL156&lt;&gt;"",'[1]INVESTIGADOR_Otras situaciones '!$AL156&lt;&gt;0),'[1]INVESTIGADOR_Otras situaciones '!$AL156,""),IF($A158="TOTAL",SUM(INDIRECT("W4:W"&amp;ROW()-1)),""))</f>
        <v/>
      </c>
      <c r="X158" s="3" t="str">
        <f ca="1">IF(AND($A158&lt;&gt;"",$A158&lt;&gt;"TOTAL"),IF(AND('[1]INVESTIGADOR_Otras situaciones '!$AN156&lt;&gt;"",'[1]INVESTIGADOR_Otras situaciones '!$AN156&lt;&gt;0),'[1]INVESTIGADOR_Otras situaciones '!$AN156,""),IF($A158="TOTAL",SUM(INDIRECT("X4:X"&amp;ROW()-1)),""))</f>
        <v/>
      </c>
      <c r="Y158" s="3" t="str">
        <f t="shared" ca="1" si="45"/>
        <v/>
      </c>
      <c r="Z158" s="3" t="str">
        <f ca="1">IF(AND($A158&lt;&gt;"",$A158&lt;&gt;"TOTAL"),IF(AND('[1]INVESTIGADOR_Otras situaciones '!$AQ156&lt;&gt;"",'[1]INVESTIGADOR_Otras situaciones '!$AQ156&lt;&gt;0),'[1]INVESTIGADOR_Otras situaciones '!$AQ156,""),IF($A158="TOTAL",SUM(INDIRECT("Z4:Z"&amp;ROW()-1)),""))</f>
        <v/>
      </c>
      <c r="AA158" s="3" t="str">
        <f ca="1">IF(AND($A158&lt;&gt;"",$A158&lt;&gt;"TOTAL"),IF(AND('[1]INVESTIGADOR_Otras situaciones '!$AS156&lt;&gt;"",'[1]INVESTIGADOR_Otras situaciones '!$AS156&lt;&gt;0),'[1]INVESTIGADOR_Otras situaciones '!$AS156,""),IF($A158="TOTAL",SUM(INDIRECT("AA4:AA"&amp;ROW()-1)),""))</f>
        <v/>
      </c>
      <c r="AB158" s="3" t="str">
        <f t="shared" ca="1" si="46"/>
        <v/>
      </c>
      <c r="AC158" s="3" t="str">
        <f ca="1">IF(AND($A158&lt;&gt;"",$A158&lt;&gt;"TOTAL"),IF(AND('[1]INVESTIGADOR_Otras situaciones '!$AV156&lt;&gt;"",'[1]INVESTIGADOR_Otras situaciones '!$AV156&lt;&gt;0),'[1]INVESTIGADOR_Otras situaciones '!$AV156,""),IF($A158="TOTAL",SUM(INDIRECT("AC4:AC"&amp;ROW()-1)),""))</f>
        <v/>
      </c>
      <c r="AD158" s="3" t="str">
        <f ca="1">IF(AND($A158&lt;&gt;"",$A158&lt;&gt;"TOTAL"),IF(AND('[1]INVESTIGADOR_Otras situaciones '!$AX156&lt;&gt;"",'[1]INVESTIGADOR_Otras situaciones '!$AX156&lt;&gt;0),'[1]INVESTIGADOR_Otras situaciones '!$AX156,""),IF($A158="TOTAL",SUM(INDIRECT("AD4:AD"&amp;ROW()-1)),""))</f>
        <v/>
      </c>
      <c r="AE158" s="3" t="str">
        <f t="shared" ca="1" si="47"/>
        <v/>
      </c>
      <c r="AF158" s="3" t="str">
        <f ca="1">IF(AND($A158&lt;&gt;"",$A158&lt;&gt;"TOTAL"),IF(AND('[1]INVESTIGADOR_Otras situaciones '!$BA156&lt;&gt;"",'[1]INVESTIGADOR_Otras situaciones '!$BA156&lt;&gt;0),'[1]INVESTIGADOR_Otras situaciones '!$BA156,""),IF($A158="TOTAL",SUM(INDIRECT("AF4:AF"&amp;ROW()-1)),""))</f>
        <v/>
      </c>
      <c r="AG158" s="3" t="str">
        <f ca="1">IF(AND($A158&lt;&gt;"",$A158&lt;&gt;"TOTAL"),IF(AND('[1]INVESTIGADOR_Otras situaciones '!$BC156&lt;&gt;"",'[1]INVESTIGADOR_Otras situaciones '!$BC156&lt;&gt;0),'[1]INVESTIGADOR_Otras situaciones '!$BC156,""),IF($A158="TOTAL",SUM(INDIRECT("AG4:AG"&amp;ROW()-1)),""))</f>
        <v/>
      </c>
      <c r="AH158" s="3" t="str">
        <f t="shared" ca="1" si="48"/>
        <v/>
      </c>
      <c r="AI158" s="3" t="str">
        <f ca="1">IF(AND($A158&lt;&gt;"",$A158&lt;&gt;"TOTAL"),IF(AND('[1]INVESTIGADOR_Otras situaciones '!$BF156&lt;&gt;"",'[1]INVESTIGADOR_Otras situaciones '!$BF156&lt;&gt;0),'[1]INVESTIGADOR_Otras situaciones '!$BF156,""),IF($A158="TOTAL",SUM(INDIRECT("AI4:AI"&amp;ROW()-1)),""))</f>
        <v/>
      </c>
      <c r="AJ158" s="3" t="str">
        <f ca="1">IF(AND($A158&lt;&gt;"",$A158&lt;&gt;"TOTAL"),IF(AND('[1]INVESTIGADOR_Otras situaciones '!$BH156&lt;&gt;"",'[1]INVESTIGADOR_Otras situaciones '!$BH156&lt;&gt;0),'[1]INVESTIGADOR_Otras situaciones '!$BH156,""),IF($A158="TOTAL",SUM(INDIRECT("AJ4:AJ"&amp;ROW()-1)),""))</f>
        <v/>
      </c>
      <c r="AK158" s="3" t="str">
        <f t="shared" ca="1" si="49"/>
        <v/>
      </c>
      <c r="AL158" s="3" t="str">
        <f ca="1">IF(AND($A158&lt;&gt;"",$A158&lt;&gt;"TOTAL"),IF(AND('[1]INVESTIGADOR_Otras situaciones '!$BK156&lt;&gt;"",'[1]INVESTIGADOR_Otras situaciones '!$BK156&lt;&gt;0),'[1]INVESTIGADOR_Otras situaciones '!$BK156,""),IF($A158="TOTAL",SUM(INDIRECT("AL4:AL"&amp;ROW()-1)),""))</f>
        <v/>
      </c>
      <c r="AM158" s="3" t="str">
        <f ca="1">IF(AND($A158&lt;&gt;"",$A158&lt;&gt;"TOTAL"),IF(AND('[1]INVESTIGADOR_Otras situaciones '!$BM156&lt;&gt;"",'[1]INVESTIGADOR_Otras situaciones '!$BM156&lt;&gt;0),'[1]INVESTIGADOR_Otras situaciones '!$BM156,""),IF($A158="TOTAL",SUM(INDIRECT("AM4:AM"&amp;ROW()-1)),""))</f>
        <v/>
      </c>
      <c r="AN158" s="3" t="str">
        <f t="shared" ca="1" si="50"/>
        <v/>
      </c>
      <c r="AO158" s="3" t="str">
        <f ca="1">IF(AND($A158&lt;&gt;"",$A158&lt;&gt;"TOTAL"),IF(AND('[1]INVESTIGADOR_Otras situaciones '!$BP156&lt;&gt;"",'[1]INVESTIGADOR_Otras situaciones '!$BP156&lt;&gt;0),'[1]INVESTIGADOR_Otras situaciones '!$BP156,""),IF($A158="TOTAL",SUM(INDIRECT("AO4:AO"&amp;ROW()-1)),""))</f>
        <v/>
      </c>
      <c r="AP158" s="3" t="str">
        <f ca="1">IF(AND($A158&lt;&gt;"",$A158&lt;&gt;"TOTAL"),IF(AND('[1]INVESTIGADOR_Otras situaciones '!$BR156&lt;&gt;"",'[1]INVESTIGADOR_Otras situaciones '!$BR156&lt;&gt;0),'[1]INVESTIGADOR_Otras situaciones '!$BR156,""),IF($A158="TOTAL",SUM(INDIRECT("AP4:AP"&amp;ROW()-1)),""))</f>
        <v/>
      </c>
      <c r="AQ158" s="3" t="str">
        <f t="shared" ca="1" si="51"/>
        <v/>
      </c>
      <c r="AR158" s="3" t="str">
        <f ca="1">IF(AND($A158&lt;&gt;"",$A158&lt;&gt;"TOTAL"),IF(AND('[1]INVESTIGADOR_Otras situaciones '!$BU156&lt;&gt;"",'[1]INVESTIGADOR_Otras situaciones '!$BU156&lt;&gt;0),'[1]INVESTIGADOR_Otras situaciones '!$BU156,""),IF($A158="TOTAL",SUM(INDIRECT("AR4:AR"&amp;ROW()-1)),""))</f>
        <v/>
      </c>
      <c r="AS158" s="3" t="str">
        <f ca="1">IF(AND($A158&lt;&gt;"",$A158&lt;&gt;"TOTAL"),IF(AND('[1]INVESTIGADOR_Otras situaciones '!$BW156&lt;&gt;"",'[1]INVESTIGADOR_Otras situaciones '!$BW156&lt;&gt;0),'[1]INVESTIGADOR_Otras situaciones '!$BW156,""),IF($A158="TOTAL",SUM(INDIRECT("AS4:AS"&amp;ROW()-1)),""))</f>
        <v/>
      </c>
      <c r="AT158" s="3" t="str">
        <f t="shared" ca="1" si="52"/>
        <v/>
      </c>
      <c r="AU158" s="3" t="str">
        <f ca="1">IF(AND($A158&lt;&gt;"",$A158&lt;&gt;"TOTAL"),IF(AND('[1]INVESTIGADOR_Otras situaciones '!$BZ156&lt;&gt;"",'[1]INVESTIGADOR_Otras situaciones '!$BZ156&lt;&gt;0),'[1]INVESTIGADOR_Otras situaciones '!$BZ156,""),IF($A158="TOTAL",SUM(INDIRECT("AU4:AU"&amp;ROW()-1)),""))</f>
        <v/>
      </c>
      <c r="AV158" s="3" t="str">
        <f ca="1">IF(AND($A158&lt;&gt;"",$A158&lt;&gt;"TOTAL"),IF(AND('[1]INVESTIGADOR_Otras situaciones '!$CB156&lt;&gt;"",'[1]INVESTIGADOR_Otras situaciones '!$CB156&lt;&gt;0),'[1]INVESTIGADOR_Otras situaciones '!$CB156,""),IF($A158="TOTAL",SUM(INDIRECT("AV4:AV"&amp;ROW()-1)),""))</f>
        <v/>
      </c>
      <c r="AW158" s="3" t="str">
        <f t="shared" ca="1" si="53"/>
        <v/>
      </c>
      <c r="AX158" s="3" t="str">
        <f ca="1">IF(AND($A158&lt;&gt;"",$A158&lt;&gt;"TOTAL"),IF(AND('[1]INVESTIGADOR_Otras situaciones '!$CE156&lt;&gt;"",'[1]INVESTIGADOR_Otras situaciones '!$CE156&lt;&gt;0),'[1]INVESTIGADOR_Otras situaciones '!$CE156,""),IF($A158="TOTAL",SUM(INDIRECT("AX4:AX"&amp;ROW()-1)),""))</f>
        <v/>
      </c>
      <c r="AY158" s="3" t="str">
        <f ca="1">IF(AND($A158&lt;&gt;"",$A158&lt;&gt;"TOTAL"),IF(AND('[1]INVESTIGADOR_Otras situaciones '!$CG156&lt;&gt;"",'[1]INVESTIGADOR_Otras situaciones '!$CG156&lt;&gt;0),'[1]INVESTIGADOR_Otras situaciones '!$CG156,""),IF($A158="TOTAL",SUM(INDIRECT("AY4:AY"&amp;ROW()-1)),""))</f>
        <v/>
      </c>
      <c r="AZ158" s="3" t="str">
        <f t="shared" ca="1" si="54"/>
        <v/>
      </c>
      <c r="BA158" s="3" t="str">
        <f ca="1">IF(AND($A158&lt;&gt;"",$A158&lt;&gt;"TOTAL"),IF(AND('[1]INVESTIGADOR_Otras situaciones '!$CJ156&lt;&gt;"",'[1]INVESTIGADOR_Otras situaciones '!$CJ156&lt;&gt;0),'[1]INVESTIGADOR_Otras situaciones '!$CJ156,""),IF($A158="TOTAL",SUM(INDIRECT("BA4:BA"&amp;ROW()-1)),""))</f>
        <v/>
      </c>
      <c r="BB158" s="3" t="str">
        <f ca="1">IF(AND($A158&lt;&gt;"",$A158&lt;&gt;"TOTAL"),IF(AND('[1]INVESTIGADOR_Otras situaciones '!$CL156&lt;&gt;"",'[1]INVESTIGADOR_Otras situaciones '!$CL156&lt;&gt;0),'[1]INVESTIGADOR_Otras situaciones '!$CL156,""),IF($A158="TOTAL",SUM(INDIRECT("BB4:BB"&amp;ROW()-1)),""))</f>
        <v/>
      </c>
      <c r="BC158" s="3" t="str">
        <f t="shared" ca="1" si="55"/>
        <v/>
      </c>
      <c r="BD158" s="3" t="str">
        <f ca="1">IF(AND($A158&lt;&gt;"",$A158&lt;&gt;"TOTAL"),IF(AND('[1]INVESTIGADOR_Otras situaciones '!$CO156&lt;&gt;"",'[1]INVESTIGADOR_Otras situaciones '!$CO156&lt;&gt;0),'[1]INVESTIGADOR_Otras situaciones '!$CO156,""),IF($A158="TOTAL",SUM(INDIRECT("BD4:BD"&amp;ROW()-1)),""))</f>
        <v/>
      </c>
      <c r="BE158" s="3" t="str">
        <f ca="1">IF(AND($A158&lt;&gt;"",$A158&lt;&gt;"TOTAL"),IF(AND('[1]INVESTIGADOR_Otras situaciones '!$CQ156&lt;&gt;"",'[1]INVESTIGADOR_Otras situaciones '!$CQ156&lt;&gt;0),'[1]INVESTIGADOR_Otras situaciones '!$CQ156,""),IF($A158="TOTAL",SUM(INDIRECT("BE4:BE"&amp;ROW()-1)),""))</f>
        <v/>
      </c>
      <c r="BF158" s="3" t="str">
        <f t="shared" ca="1" si="56"/>
        <v/>
      </c>
    </row>
    <row r="159" spans="1:58" x14ac:dyDescent="0.2">
      <c r="A159" s="25" t="str">
        <f>IF('[1]INVESTIGADOR_Otras situaciones '!$B157&lt;&gt;"",'[1]INVESTIGADOR_Otras situaciones '!$B157,IF(AND('[1]INVESTIGADOR_Otras situaciones '!$B157="",'[1]INVESTIGADOR_Otras situaciones '!$B158="",'[1]INVESTIGADOR_Otras situaciones '!$B156=""),"","TOTAL"))</f>
        <v/>
      </c>
      <c r="B159" s="3" t="str">
        <f ca="1">IF(AND($A159&lt;&gt;"",$A159&lt;&gt;"TOTAL"),IF(AND('[1]INVESTIGADOR_Otras situaciones '!$C157&lt;&gt;"",'[1]INVESTIGADOR_Otras situaciones '!$C157&lt;&gt;0),'[1]INVESTIGADOR_Otras situaciones '!$C157,""),IF($A159="TOTAL",SUM(INDIRECT("B4:B"&amp;ROW()-1)),""))</f>
        <v/>
      </c>
      <c r="C159" s="3" t="str">
        <f ca="1">IF(AND($A159&lt;&gt;"",$A159&lt;&gt;"TOTAL"),IF(AND('[1]INVESTIGADOR_Otras situaciones '!$E157&lt;&gt;"",'[1]INVESTIGADOR_Otras situaciones '!$E157&lt;&gt;0),'[1]INVESTIGADOR_Otras situaciones '!$E157,""),IF($A159="TOTAL",SUM(INDIRECT("C4:C"&amp;ROW()-1)),""))</f>
        <v/>
      </c>
      <c r="D159" s="3" t="str">
        <f t="shared" ca="1" si="38"/>
        <v/>
      </c>
      <c r="E159" s="3" t="str">
        <f ca="1">IF(AND($A159&lt;&gt;"",$A159&lt;&gt;"TOTAL"),IF(AND('[1]INVESTIGADOR_Otras situaciones '!$H157&lt;&gt;"",'[1]INVESTIGADOR_Otras situaciones '!$H157&lt;&gt;0),'[1]INVESTIGADOR_Otras situaciones '!$H157,""),IF($A159="TOTAL",SUM(INDIRECT("E4:E"&amp;ROW()-1)),""))</f>
        <v/>
      </c>
      <c r="F159" s="3" t="str">
        <f ca="1">IF(AND($A159&lt;&gt;"",$A159&lt;&gt;"TOTAL"),IF(AND('[1]INVESTIGADOR_Otras situaciones '!$J157&lt;&gt;"",'[1]INVESTIGADOR_Otras situaciones '!$J157&lt;&gt;0),'[1]INVESTIGADOR_Otras situaciones '!$J157,""),IF($A159="TOTAL",SUM(INDIRECT("F4:F"&amp;ROW()-1)),""))</f>
        <v/>
      </c>
      <c r="G159" s="3" t="str">
        <f t="shared" ca="1" si="39"/>
        <v/>
      </c>
      <c r="H159" s="3" t="str">
        <f ca="1">IF(AND($A159&lt;&gt;"",$A159&lt;&gt;"TOTAL"),IF(AND('[1]INVESTIGADOR_Otras situaciones '!$M157&lt;&gt;"",'[1]INVESTIGADOR_Otras situaciones '!$M157&lt;&gt;0),'[1]INVESTIGADOR_Otras situaciones '!$M157,""),IF($A159="TOTAL",SUM(INDIRECT("H4:H"&amp;ROW()-1)),""))</f>
        <v/>
      </c>
      <c r="I159" s="3" t="str">
        <f ca="1">IF(AND($A159&lt;&gt;"",$A159&lt;&gt;"TOTAL"),IF(AND('[1]INVESTIGADOR_Otras situaciones '!$O157&lt;&gt;"",'[1]INVESTIGADOR_Otras situaciones '!$O157&lt;&gt;0),'[1]INVESTIGADOR_Otras situaciones '!$O157,""),IF($A159="TOTAL",SUM(INDIRECT("I4:I"&amp;ROW()-1)),""))</f>
        <v/>
      </c>
      <c r="J159" s="3" t="str">
        <f t="shared" ca="1" si="40"/>
        <v/>
      </c>
      <c r="K159" s="3" t="str">
        <f ca="1">IF(AND($A159&lt;&gt;"",$A159&lt;&gt;"TOTAL"),IF(AND('[1]INVESTIGADOR_Otras situaciones '!$R157&lt;&gt;"",'[1]INVESTIGADOR_Otras situaciones '!$R157&lt;&gt;0),'[1]INVESTIGADOR_Otras situaciones '!$R157,""),IF($A159="TOTAL",SUM(INDIRECT("K4:K"&amp;ROW()-1)),""))</f>
        <v/>
      </c>
      <c r="L159" s="3" t="str">
        <f ca="1">IF(AND($A159&lt;&gt;"",$A159&lt;&gt;"TOTAL"),IF(AND('[1]INVESTIGADOR_Otras situaciones '!$T157&lt;&gt;"",'[1]INVESTIGADOR_Otras situaciones '!$T157&lt;&gt;0),'[1]INVESTIGADOR_Otras situaciones '!$T157,""),IF($A159="TOTAL",SUM(INDIRECT("L4:L"&amp;ROW()-1)),""))</f>
        <v/>
      </c>
      <c r="M159" s="3" t="str">
        <f t="shared" ca="1" si="41"/>
        <v/>
      </c>
      <c r="N159" s="3" t="str">
        <f ca="1">IF(AND($A159&lt;&gt;"",$A159&lt;&gt;"TOTAL"),IF(AND('[1]INVESTIGADOR_Otras situaciones '!$W157&lt;&gt;"",'[1]INVESTIGADOR_Otras situaciones '!$W157&lt;&gt;0),'[1]INVESTIGADOR_Otras situaciones '!$W157,""),IF($A159="TOTAL",SUM(INDIRECT("N4:N"&amp;ROW()-1)),""))</f>
        <v/>
      </c>
      <c r="O159" s="3" t="str">
        <f ca="1">IF(AND($A159&lt;&gt;"",$A159&lt;&gt;"TOTAL"),IF(AND('[1]INVESTIGADOR_Otras situaciones '!$Y157&lt;&gt;"",'[1]INVESTIGADOR_Otras situaciones '!$Y157&lt;&gt;0),'[1]INVESTIGADOR_Otras situaciones '!$Y157,""),IF($A159="TOTAL",SUM(INDIRECT("O4:O"&amp;ROW()-1)),""))</f>
        <v/>
      </c>
      <c r="P159" s="3" t="str">
        <f t="shared" ca="1" si="42"/>
        <v/>
      </c>
      <c r="Q159" s="3" t="str">
        <f ca="1">IF(AND($A159&lt;&gt;"",$A159&lt;&gt;"TOTAL"),IF(AND('[1]INVESTIGADOR_Otras situaciones '!$AB157&lt;&gt;"",'[1]INVESTIGADOR_Otras situaciones '!$AB157&lt;&gt;0),'[1]INVESTIGADOR_Otras situaciones '!$AB157,""),IF($A159="TOTAL",SUM(INDIRECT("Q4:Q"&amp;ROW()-1)),""))</f>
        <v/>
      </c>
      <c r="R159" s="3" t="str">
        <f ca="1">IF(AND($A159&lt;&gt;"",$A159&lt;&gt;"TOTAL"),IF(AND('[1]INVESTIGADOR_Otras situaciones '!$AD157&lt;&gt;"",'[1]INVESTIGADOR_Otras situaciones '!$AD157&lt;&gt;0),'[1]INVESTIGADOR_Otras situaciones '!$AD157,""),IF($A159="TOTAL",SUM(INDIRECT("R4:R"&amp;ROW()-1)),""))</f>
        <v/>
      </c>
      <c r="S159" s="3" t="str">
        <f t="shared" ca="1" si="43"/>
        <v/>
      </c>
      <c r="T159" s="3" t="str">
        <f ca="1">IF(AND($A159&lt;&gt;"",$A159&lt;&gt;"TOTAL"),IF(AND('[1]INVESTIGADOR_Otras situaciones '!$AG157&lt;&gt;"",'[1]INVESTIGADOR_Otras situaciones '!$AG157&lt;&gt;0),'[1]INVESTIGADOR_Otras situaciones '!$AG157,""),IF($A159="TOTAL",SUM(INDIRECT("T4:T"&amp;ROW()-1)),""))</f>
        <v/>
      </c>
      <c r="U159" s="3" t="str">
        <f ca="1">IF(AND($A159&lt;&gt;"",$A159&lt;&gt;"TOTAL"),IF(AND('[1]INVESTIGADOR_Otras situaciones '!$AI157&lt;&gt;"",'[1]INVESTIGADOR_Otras situaciones '!$AI157&lt;&gt;0),'[1]INVESTIGADOR_Otras situaciones '!$AI157,""),IF($A159="TOTAL",SUM(INDIRECT("U4:U"&amp;ROW()-1)),""))</f>
        <v/>
      </c>
      <c r="V159" s="3" t="str">
        <f t="shared" ca="1" si="44"/>
        <v/>
      </c>
      <c r="W159" s="3" t="str">
        <f ca="1">IF(AND($A159&lt;&gt;"",$A159&lt;&gt;"TOTAL"),IF(AND('[1]INVESTIGADOR_Otras situaciones '!$AL157&lt;&gt;"",'[1]INVESTIGADOR_Otras situaciones '!$AL157&lt;&gt;0),'[1]INVESTIGADOR_Otras situaciones '!$AL157,""),IF($A159="TOTAL",SUM(INDIRECT("W4:W"&amp;ROW()-1)),""))</f>
        <v/>
      </c>
      <c r="X159" s="3" t="str">
        <f ca="1">IF(AND($A159&lt;&gt;"",$A159&lt;&gt;"TOTAL"),IF(AND('[1]INVESTIGADOR_Otras situaciones '!$AN157&lt;&gt;"",'[1]INVESTIGADOR_Otras situaciones '!$AN157&lt;&gt;0),'[1]INVESTIGADOR_Otras situaciones '!$AN157,""),IF($A159="TOTAL",SUM(INDIRECT("X4:X"&amp;ROW()-1)),""))</f>
        <v/>
      </c>
      <c r="Y159" s="3" t="str">
        <f t="shared" ca="1" si="45"/>
        <v/>
      </c>
      <c r="Z159" s="3" t="str">
        <f ca="1">IF(AND($A159&lt;&gt;"",$A159&lt;&gt;"TOTAL"),IF(AND('[1]INVESTIGADOR_Otras situaciones '!$AQ157&lt;&gt;"",'[1]INVESTIGADOR_Otras situaciones '!$AQ157&lt;&gt;0),'[1]INVESTIGADOR_Otras situaciones '!$AQ157,""),IF($A159="TOTAL",SUM(INDIRECT("Z4:Z"&amp;ROW()-1)),""))</f>
        <v/>
      </c>
      <c r="AA159" s="3" t="str">
        <f ca="1">IF(AND($A159&lt;&gt;"",$A159&lt;&gt;"TOTAL"),IF(AND('[1]INVESTIGADOR_Otras situaciones '!$AS157&lt;&gt;"",'[1]INVESTIGADOR_Otras situaciones '!$AS157&lt;&gt;0),'[1]INVESTIGADOR_Otras situaciones '!$AS157,""),IF($A159="TOTAL",SUM(INDIRECT("AA4:AA"&amp;ROW()-1)),""))</f>
        <v/>
      </c>
      <c r="AB159" s="3" t="str">
        <f t="shared" ca="1" si="46"/>
        <v/>
      </c>
      <c r="AC159" s="3" t="str">
        <f ca="1">IF(AND($A159&lt;&gt;"",$A159&lt;&gt;"TOTAL"),IF(AND('[1]INVESTIGADOR_Otras situaciones '!$AV157&lt;&gt;"",'[1]INVESTIGADOR_Otras situaciones '!$AV157&lt;&gt;0),'[1]INVESTIGADOR_Otras situaciones '!$AV157,""),IF($A159="TOTAL",SUM(INDIRECT("AC4:AC"&amp;ROW()-1)),""))</f>
        <v/>
      </c>
      <c r="AD159" s="3" t="str">
        <f ca="1">IF(AND($A159&lt;&gt;"",$A159&lt;&gt;"TOTAL"),IF(AND('[1]INVESTIGADOR_Otras situaciones '!$AX157&lt;&gt;"",'[1]INVESTIGADOR_Otras situaciones '!$AX157&lt;&gt;0),'[1]INVESTIGADOR_Otras situaciones '!$AX157,""),IF($A159="TOTAL",SUM(INDIRECT("AD4:AD"&amp;ROW()-1)),""))</f>
        <v/>
      </c>
      <c r="AE159" s="3" t="str">
        <f t="shared" ca="1" si="47"/>
        <v/>
      </c>
      <c r="AF159" s="3" t="str">
        <f ca="1">IF(AND($A159&lt;&gt;"",$A159&lt;&gt;"TOTAL"),IF(AND('[1]INVESTIGADOR_Otras situaciones '!$BA157&lt;&gt;"",'[1]INVESTIGADOR_Otras situaciones '!$BA157&lt;&gt;0),'[1]INVESTIGADOR_Otras situaciones '!$BA157,""),IF($A159="TOTAL",SUM(INDIRECT("AF4:AF"&amp;ROW()-1)),""))</f>
        <v/>
      </c>
      <c r="AG159" s="3" t="str">
        <f ca="1">IF(AND($A159&lt;&gt;"",$A159&lt;&gt;"TOTAL"),IF(AND('[1]INVESTIGADOR_Otras situaciones '!$BC157&lt;&gt;"",'[1]INVESTIGADOR_Otras situaciones '!$BC157&lt;&gt;0),'[1]INVESTIGADOR_Otras situaciones '!$BC157,""),IF($A159="TOTAL",SUM(INDIRECT("AG4:AG"&amp;ROW()-1)),""))</f>
        <v/>
      </c>
      <c r="AH159" s="3" t="str">
        <f t="shared" ca="1" si="48"/>
        <v/>
      </c>
      <c r="AI159" s="3" t="str">
        <f ca="1">IF(AND($A159&lt;&gt;"",$A159&lt;&gt;"TOTAL"),IF(AND('[1]INVESTIGADOR_Otras situaciones '!$BF157&lt;&gt;"",'[1]INVESTIGADOR_Otras situaciones '!$BF157&lt;&gt;0),'[1]INVESTIGADOR_Otras situaciones '!$BF157,""),IF($A159="TOTAL",SUM(INDIRECT("AI4:AI"&amp;ROW()-1)),""))</f>
        <v/>
      </c>
      <c r="AJ159" s="3" t="str">
        <f ca="1">IF(AND($A159&lt;&gt;"",$A159&lt;&gt;"TOTAL"),IF(AND('[1]INVESTIGADOR_Otras situaciones '!$BH157&lt;&gt;"",'[1]INVESTIGADOR_Otras situaciones '!$BH157&lt;&gt;0),'[1]INVESTIGADOR_Otras situaciones '!$BH157,""),IF($A159="TOTAL",SUM(INDIRECT("AJ4:AJ"&amp;ROW()-1)),""))</f>
        <v/>
      </c>
      <c r="AK159" s="3" t="str">
        <f t="shared" ca="1" si="49"/>
        <v/>
      </c>
      <c r="AL159" s="3" t="str">
        <f ca="1">IF(AND($A159&lt;&gt;"",$A159&lt;&gt;"TOTAL"),IF(AND('[1]INVESTIGADOR_Otras situaciones '!$BK157&lt;&gt;"",'[1]INVESTIGADOR_Otras situaciones '!$BK157&lt;&gt;0),'[1]INVESTIGADOR_Otras situaciones '!$BK157,""),IF($A159="TOTAL",SUM(INDIRECT("AL4:AL"&amp;ROW()-1)),""))</f>
        <v/>
      </c>
      <c r="AM159" s="3" t="str">
        <f ca="1">IF(AND($A159&lt;&gt;"",$A159&lt;&gt;"TOTAL"),IF(AND('[1]INVESTIGADOR_Otras situaciones '!$BM157&lt;&gt;"",'[1]INVESTIGADOR_Otras situaciones '!$BM157&lt;&gt;0),'[1]INVESTIGADOR_Otras situaciones '!$BM157,""),IF($A159="TOTAL",SUM(INDIRECT("AM4:AM"&amp;ROW()-1)),""))</f>
        <v/>
      </c>
      <c r="AN159" s="3" t="str">
        <f t="shared" ca="1" si="50"/>
        <v/>
      </c>
      <c r="AO159" s="3" t="str">
        <f ca="1">IF(AND($A159&lt;&gt;"",$A159&lt;&gt;"TOTAL"),IF(AND('[1]INVESTIGADOR_Otras situaciones '!$BP157&lt;&gt;"",'[1]INVESTIGADOR_Otras situaciones '!$BP157&lt;&gt;0),'[1]INVESTIGADOR_Otras situaciones '!$BP157,""),IF($A159="TOTAL",SUM(INDIRECT("AO4:AO"&amp;ROW()-1)),""))</f>
        <v/>
      </c>
      <c r="AP159" s="3" t="str">
        <f ca="1">IF(AND($A159&lt;&gt;"",$A159&lt;&gt;"TOTAL"),IF(AND('[1]INVESTIGADOR_Otras situaciones '!$BR157&lt;&gt;"",'[1]INVESTIGADOR_Otras situaciones '!$BR157&lt;&gt;0),'[1]INVESTIGADOR_Otras situaciones '!$BR157,""),IF($A159="TOTAL",SUM(INDIRECT("AP4:AP"&amp;ROW()-1)),""))</f>
        <v/>
      </c>
      <c r="AQ159" s="3" t="str">
        <f t="shared" ca="1" si="51"/>
        <v/>
      </c>
      <c r="AR159" s="3" t="str">
        <f ca="1">IF(AND($A159&lt;&gt;"",$A159&lt;&gt;"TOTAL"),IF(AND('[1]INVESTIGADOR_Otras situaciones '!$BU157&lt;&gt;"",'[1]INVESTIGADOR_Otras situaciones '!$BU157&lt;&gt;0),'[1]INVESTIGADOR_Otras situaciones '!$BU157,""),IF($A159="TOTAL",SUM(INDIRECT("AR4:AR"&amp;ROW()-1)),""))</f>
        <v/>
      </c>
      <c r="AS159" s="3" t="str">
        <f ca="1">IF(AND($A159&lt;&gt;"",$A159&lt;&gt;"TOTAL"),IF(AND('[1]INVESTIGADOR_Otras situaciones '!$BW157&lt;&gt;"",'[1]INVESTIGADOR_Otras situaciones '!$BW157&lt;&gt;0),'[1]INVESTIGADOR_Otras situaciones '!$BW157,""),IF($A159="TOTAL",SUM(INDIRECT("AS4:AS"&amp;ROW()-1)),""))</f>
        <v/>
      </c>
      <c r="AT159" s="3" t="str">
        <f t="shared" ca="1" si="52"/>
        <v/>
      </c>
      <c r="AU159" s="3" t="str">
        <f ca="1">IF(AND($A159&lt;&gt;"",$A159&lt;&gt;"TOTAL"),IF(AND('[1]INVESTIGADOR_Otras situaciones '!$BZ157&lt;&gt;"",'[1]INVESTIGADOR_Otras situaciones '!$BZ157&lt;&gt;0),'[1]INVESTIGADOR_Otras situaciones '!$BZ157,""),IF($A159="TOTAL",SUM(INDIRECT("AU4:AU"&amp;ROW()-1)),""))</f>
        <v/>
      </c>
      <c r="AV159" s="3" t="str">
        <f ca="1">IF(AND($A159&lt;&gt;"",$A159&lt;&gt;"TOTAL"),IF(AND('[1]INVESTIGADOR_Otras situaciones '!$CB157&lt;&gt;"",'[1]INVESTIGADOR_Otras situaciones '!$CB157&lt;&gt;0),'[1]INVESTIGADOR_Otras situaciones '!$CB157,""),IF($A159="TOTAL",SUM(INDIRECT("AV4:AV"&amp;ROW()-1)),""))</f>
        <v/>
      </c>
      <c r="AW159" s="3" t="str">
        <f t="shared" ca="1" si="53"/>
        <v/>
      </c>
      <c r="AX159" s="3" t="str">
        <f ca="1">IF(AND($A159&lt;&gt;"",$A159&lt;&gt;"TOTAL"),IF(AND('[1]INVESTIGADOR_Otras situaciones '!$CE157&lt;&gt;"",'[1]INVESTIGADOR_Otras situaciones '!$CE157&lt;&gt;0),'[1]INVESTIGADOR_Otras situaciones '!$CE157,""),IF($A159="TOTAL",SUM(INDIRECT("AX4:AX"&amp;ROW()-1)),""))</f>
        <v/>
      </c>
      <c r="AY159" s="3" t="str">
        <f ca="1">IF(AND($A159&lt;&gt;"",$A159&lt;&gt;"TOTAL"),IF(AND('[1]INVESTIGADOR_Otras situaciones '!$CG157&lt;&gt;"",'[1]INVESTIGADOR_Otras situaciones '!$CG157&lt;&gt;0),'[1]INVESTIGADOR_Otras situaciones '!$CG157,""),IF($A159="TOTAL",SUM(INDIRECT("AY4:AY"&amp;ROW()-1)),""))</f>
        <v/>
      </c>
      <c r="AZ159" s="3" t="str">
        <f t="shared" ca="1" si="54"/>
        <v/>
      </c>
      <c r="BA159" s="3" t="str">
        <f ca="1">IF(AND($A159&lt;&gt;"",$A159&lt;&gt;"TOTAL"),IF(AND('[1]INVESTIGADOR_Otras situaciones '!$CJ157&lt;&gt;"",'[1]INVESTIGADOR_Otras situaciones '!$CJ157&lt;&gt;0),'[1]INVESTIGADOR_Otras situaciones '!$CJ157,""),IF($A159="TOTAL",SUM(INDIRECT("BA4:BA"&amp;ROW()-1)),""))</f>
        <v/>
      </c>
      <c r="BB159" s="3" t="str">
        <f ca="1">IF(AND($A159&lt;&gt;"",$A159&lt;&gt;"TOTAL"),IF(AND('[1]INVESTIGADOR_Otras situaciones '!$CL157&lt;&gt;"",'[1]INVESTIGADOR_Otras situaciones '!$CL157&lt;&gt;0),'[1]INVESTIGADOR_Otras situaciones '!$CL157,""),IF($A159="TOTAL",SUM(INDIRECT("BB4:BB"&amp;ROW()-1)),""))</f>
        <v/>
      </c>
      <c r="BC159" s="3" t="str">
        <f t="shared" ca="1" si="55"/>
        <v/>
      </c>
      <c r="BD159" s="3" t="str">
        <f ca="1">IF(AND($A159&lt;&gt;"",$A159&lt;&gt;"TOTAL"),IF(AND('[1]INVESTIGADOR_Otras situaciones '!$CO157&lt;&gt;"",'[1]INVESTIGADOR_Otras situaciones '!$CO157&lt;&gt;0),'[1]INVESTIGADOR_Otras situaciones '!$CO157,""),IF($A159="TOTAL",SUM(INDIRECT("BD4:BD"&amp;ROW()-1)),""))</f>
        <v/>
      </c>
      <c r="BE159" s="3" t="str">
        <f ca="1">IF(AND($A159&lt;&gt;"",$A159&lt;&gt;"TOTAL"),IF(AND('[1]INVESTIGADOR_Otras situaciones '!$CQ157&lt;&gt;"",'[1]INVESTIGADOR_Otras situaciones '!$CQ157&lt;&gt;0),'[1]INVESTIGADOR_Otras situaciones '!$CQ157,""),IF($A159="TOTAL",SUM(INDIRECT("BE4:BE"&amp;ROW()-1)),""))</f>
        <v/>
      </c>
      <c r="BF159" s="3" t="str">
        <f t="shared" ca="1" si="56"/>
        <v/>
      </c>
    </row>
    <row r="160" spans="1:58" x14ac:dyDescent="0.2">
      <c r="A160" s="25" t="str">
        <f>IF('[1]INVESTIGADOR_Otras situaciones '!$B158&lt;&gt;"",'[1]INVESTIGADOR_Otras situaciones '!$B158,IF(AND('[1]INVESTIGADOR_Otras situaciones '!$B158="",'[1]INVESTIGADOR_Otras situaciones '!$B159="",'[1]INVESTIGADOR_Otras situaciones '!$B157=""),"","TOTAL"))</f>
        <v/>
      </c>
      <c r="B160" s="3" t="str">
        <f ca="1">IF(AND($A160&lt;&gt;"",$A160&lt;&gt;"TOTAL"),IF(AND('[1]INVESTIGADOR_Otras situaciones '!$C158&lt;&gt;"",'[1]INVESTIGADOR_Otras situaciones '!$C158&lt;&gt;0),'[1]INVESTIGADOR_Otras situaciones '!$C158,""),IF($A160="TOTAL",SUM(INDIRECT("B4:B"&amp;ROW()-1)),""))</f>
        <v/>
      </c>
      <c r="C160" s="3" t="str">
        <f ca="1">IF(AND($A160&lt;&gt;"",$A160&lt;&gt;"TOTAL"),IF(AND('[1]INVESTIGADOR_Otras situaciones '!$E158&lt;&gt;"",'[1]INVESTIGADOR_Otras situaciones '!$E158&lt;&gt;0),'[1]INVESTIGADOR_Otras situaciones '!$E158,""),IF($A160="TOTAL",SUM(INDIRECT("C4:C"&amp;ROW()-1)),""))</f>
        <v/>
      </c>
      <c r="D160" s="3" t="str">
        <f t="shared" ca="1" si="38"/>
        <v/>
      </c>
      <c r="E160" s="3" t="str">
        <f ca="1">IF(AND($A160&lt;&gt;"",$A160&lt;&gt;"TOTAL"),IF(AND('[1]INVESTIGADOR_Otras situaciones '!$H158&lt;&gt;"",'[1]INVESTIGADOR_Otras situaciones '!$H158&lt;&gt;0),'[1]INVESTIGADOR_Otras situaciones '!$H158,""),IF($A160="TOTAL",SUM(INDIRECT("E4:E"&amp;ROW()-1)),""))</f>
        <v/>
      </c>
      <c r="F160" s="3" t="str">
        <f ca="1">IF(AND($A160&lt;&gt;"",$A160&lt;&gt;"TOTAL"),IF(AND('[1]INVESTIGADOR_Otras situaciones '!$J158&lt;&gt;"",'[1]INVESTIGADOR_Otras situaciones '!$J158&lt;&gt;0),'[1]INVESTIGADOR_Otras situaciones '!$J158,""),IF($A160="TOTAL",SUM(INDIRECT("F4:F"&amp;ROW()-1)),""))</f>
        <v/>
      </c>
      <c r="G160" s="3" t="str">
        <f t="shared" ca="1" si="39"/>
        <v/>
      </c>
      <c r="H160" s="3" t="str">
        <f ca="1">IF(AND($A160&lt;&gt;"",$A160&lt;&gt;"TOTAL"),IF(AND('[1]INVESTIGADOR_Otras situaciones '!$M158&lt;&gt;"",'[1]INVESTIGADOR_Otras situaciones '!$M158&lt;&gt;0),'[1]INVESTIGADOR_Otras situaciones '!$M158,""),IF($A160="TOTAL",SUM(INDIRECT("H4:H"&amp;ROW()-1)),""))</f>
        <v/>
      </c>
      <c r="I160" s="3" t="str">
        <f ca="1">IF(AND($A160&lt;&gt;"",$A160&lt;&gt;"TOTAL"),IF(AND('[1]INVESTIGADOR_Otras situaciones '!$O158&lt;&gt;"",'[1]INVESTIGADOR_Otras situaciones '!$O158&lt;&gt;0),'[1]INVESTIGADOR_Otras situaciones '!$O158,""),IF($A160="TOTAL",SUM(INDIRECT("I4:I"&amp;ROW()-1)),""))</f>
        <v/>
      </c>
      <c r="J160" s="3" t="str">
        <f t="shared" ca="1" si="40"/>
        <v/>
      </c>
      <c r="K160" s="3" t="str">
        <f ca="1">IF(AND($A160&lt;&gt;"",$A160&lt;&gt;"TOTAL"),IF(AND('[1]INVESTIGADOR_Otras situaciones '!$R158&lt;&gt;"",'[1]INVESTIGADOR_Otras situaciones '!$R158&lt;&gt;0),'[1]INVESTIGADOR_Otras situaciones '!$R158,""),IF($A160="TOTAL",SUM(INDIRECT("K4:K"&amp;ROW()-1)),""))</f>
        <v/>
      </c>
      <c r="L160" s="3" t="str">
        <f ca="1">IF(AND($A160&lt;&gt;"",$A160&lt;&gt;"TOTAL"),IF(AND('[1]INVESTIGADOR_Otras situaciones '!$T158&lt;&gt;"",'[1]INVESTIGADOR_Otras situaciones '!$T158&lt;&gt;0),'[1]INVESTIGADOR_Otras situaciones '!$T158,""),IF($A160="TOTAL",SUM(INDIRECT("L4:L"&amp;ROW()-1)),""))</f>
        <v/>
      </c>
      <c r="M160" s="3" t="str">
        <f t="shared" ca="1" si="41"/>
        <v/>
      </c>
      <c r="N160" s="3" t="str">
        <f ca="1">IF(AND($A160&lt;&gt;"",$A160&lt;&gt;"TOTAL"),IF(AND('[1]INVESTIGADOR_Otras situaciones '!$W158&lt;&gt;"",'[1]INVESTIGADOR_Otras situaciones '!$W158&lt;&gt;0),'[1]INVESTIGADOR_Otras situaciones '!$W158,""),IF($A160="TOTAL",SUM(INDIRECT("N4:N"&amp;ROW()-1)),""))</f>
        <v/>
      </c>
      <c r="O160" s="3" t="str">
        <f ca="1">IF(AND($A160&lt;&gt;"",$A160&lt;&gt;"TOTAL"),IF(AND('[1]INVESTIGADOR_Otras situaciones '!$Y158&lt;&gt;"",'[1]INVESTIGADOR_Otras situaciones '!$Y158&lt;&gt;0),'[1]INVESTIGADOR_Otras situaciones '!$Y158,""),IF($A160="TOTAL",SUM(INDIRECT("O4:O"&amp;ROW()-1)),""))</f>
        <v/>
      </c>
      <c r="P160" s="3" t="str">
        <f t="shared" ca="1" si="42"/>
        <v/>
      </c>
      <c r="Q160" s="3" t="str">
        <f ca="1">IF(AND($A160&lt;&gt;"",$A160&lt;&gt;"TOTAL"),IF(AND('[1]INVESTIGADOR_Otras situaciones '!$AB158&lt;&gt;"",'[1]INVESTIGADOR_Otras situaciones '!$AB158&lt;&gt;0),'[1]INVESTIGADOR_Otras situaciones '!$AB158,""),IF($A160="TOTAL",SUM(INDIRECT("Q4:Q"&amp;ROW()-1)),""))</f>
        <v/>
      </c>
      <c r="R160" s="3" t="str">
        <f ca="1">IF(AND($A160&lt;&gt;"",$A160&lt;&gt;"TOTAL"),IF(AND('[1]INVESTIGADOR_Otras situaciones '!$AD158&lt;&gt;"",'[1]INVESTIGADOR_Otras situaciones '!$AD158&lt;&gt;0),'[1]INVESTIGADOR_Otras situaciones '!$AD158,""),IF($A160="TOTAL",SUM(INDIRECT("R4:R"&amp;ROW()-1)),""))</f>
        <v/>
      </c>
      <c r="S160" s="3" t="str">
        <f t="shared" ca="1" si="43"/>
        <v/>
      </c>
      <c r="T160" s="3" t="str">
        <f ca="1">IF(AND($A160&lt;&gt;"",$A160&lt;&gt;"TOTAL"),IF(AND('[1]INVESTIGADOR_Otras situaciones '!$AG158&lt;&gt;"",'[1]INVESTIGADOR_Otras situaciones '!$AG158&lt;&gt;0),'[1]INVESTIGADOR_Otras situaciones '!$AG158,""),IF($A160="TOTAL",SUM(INDIRECT("T4:T"&amp;ROW()-1)),""))</f>
        <v/>
      </c>
      <c r="U160" s="3" t="str">
        <f ca="1">IF(AND($A160&lt;&gt;"",$A160&lt;&gt;"TOTAL"),IF(AND('[1]INVESTIGADOR_Otras situaciones '!$AI158&lt;&gt;"",'[1]INVESTIGADOR_Otras situaciones '!$AI158&lt;&gt;0),'[1]INVESTIGADOR_Otras situaciones '!$AI158,""),IF($A160="TOTAL",SUM(INDIRECT("U4:U"&amp;ROW()-1)),""))</f>
        <v/>
      </c>
      <c r="V160" s="3" t="str">
        <f t="shared" ca="1" si="44"/>
        <v/>
      </c>
      <c r="W160" s="3" t="str">
        <f ca="1">IF(AND($A160&lt;&gt;"",$A160&lt;&gt;"TOTAL"),IF(AND('[1]INVESTIGADOR_Otras situaciones '!$AL158&lt;&gt;"",'[1]INVESTIGADOR_Otras situaciones '!$AL158&lt;&gt;0),'[1]INVESTIGADOR_Otras situaciones '!$AL158,""),IF($A160="TOTAL",SUM(INDIRECT("W4:W"&amp;ROW()-1)),""))</f>
        <v/>
      </c>
      <c r="X160" s="3" t="str">
        <f ca="1">IF(AND($A160&lt;&gt;"",$A160&lt;&gt;"TOTAL"),IF(AND('[1]INVESTIGADOR_Otras situaciones '!$AN158&lt;&gt;"",'[1]INVESTIGADOR_Otras situaciones '!$AN158&lt;&gt;0),'[1]INVESTIGADOR_Otras situaciones '!$AN158,""),IF($A160="TOTAL",SUM(INDIRECT("X4:X"&amp;ROW()-1)),""))</f>
        <v/>
      </c>
      <c r="Y160" s="3" t="str">
        <f t="shared" ca="1" si="45"/>
        <v/>
      </c>
      <c r="Z160" s="3" t="str">
        <f ca="1">IF(AND($A160&lt;&gt;"",$A160&lt;&gt;"TOTAL"),IF(AND('[1]INVESTIGADOR_Otras situaciones '!$AQ158&lt;&gt;"",'[1]INVESTIGADOR_Otras situaciones '!$AQ158&lt;&gt;0),'[1]INVESTIGADOR_Otras situaciones '!$AQ158,""),IF($A160="TOTAL",SUM(INDIRECT("Z4:Z"&amp;ROW()-1)),""))</f>
        <v/>
      </c>
      <c r="AA160" s="3" t="str">
        <f ca="1">IF(AND($A160&lt;&gt;"",$A160&lt;&gt;"TOTAL"),IF(AND('[1]INVESTIGADOR_Otras situaciones '!$AS158&lt;&gt;"",'[1]INVESTIGADOR_Otras situaciones '!$AS158&lt;&gt;0),'[1]INVESTIGADOR_Otras situaciones '!$AS158,""),IF($A160="TOTAL",SUM(INDIRECT("AA4:AA"&amp;ROW()-1)),""))</f>
        <v/>
      </c>
      <c r="AB160" s="3" t="str">
        <f t="shared" ca="1" si="46"/>
        <v/>
      </c>
      <c r="AC160" s="3" t="str">
        <f ca="1">IF(AND($A160&lt;&gt;"",$A160&lt;&gt;"TOTAL"),IF(AND('[1]INVESTIGADOR_Otras situaciones '!$AV158&lt;&gt;"",'[1]INVESTIGADOR_Otras situaciones '!$AV158&lt;&gt;0),'[1]INVESTIGADOR_Otras situaciones '!$AV158,""),IF($A160="TOTAL",SUM(INDIRECT("AC4:AC"&amp;ROW()-1)),""))</f>
        <v/>
      </c>
      <c r="AD160" s="3" t="str">
        <f ca="1">IF(AND($A160&lt;&gt;"",$A160&lt;&gt;"TOTAL"),IF(AND('[1]INVESTIGADOR_Otras situaciones '!$AX158&lt;&gt;"",'[1]INVESTIGADOR_Otras situaciones '!$AX158&lt;&gt;0),'[1]INVESTIGADOR_Otras situaciones '!$AX158,""),IF($A160="TOTAL",SUM(INDIRECT("AD4:AD"&amp;ROW()-1)),""))</f>
        <v/>
      </c>
      <c r="AE160" s="3" t="str">
        <f t="shared" ca="1" si="47"/>
        <v/>
      </c>
      <c r="AF160" s="3" t="str">
        <f ca="1">IF(AND($A160&lt;&gt;"",$A160&lt;&gt;"TOTAL"),IF(AND('[1]INVESTIGADOR_Otras situaciones '!$BA158&lt;&gt;"",'[1]INVESTIGADOR_Otras situaciones '!$BA158&lt;&gt;0),'[1]INVESTIGADOR_Otras situaciones '!$BA158,""),IF($A160="TOTAL",SUM(INDIRECT("AF4:AF"&amp;ROW()-1)),""))</f>
        <v/>
      </c>
      <c r="AG160" s="3" t="str">
        <f ca="1">IF(AND($A160&lt;&gt;"",$A160&lt;&gt;"TOTAL"),IF(AND('[1]INVESTIGADOR_Otras situaciones '!$BC158&lt;&gt;"",'[1]INVESTIGADOR_Otras situaciones '!$BC158&lt;&gt;0),'[1]INVESTIGADOR_Otras situaciones '!$BC158,""),IF($A160="TOTAL",SUM(INDIRECT("AG4:AG"&amp;ROW()-1)),""))</f>
        <v/>
      </c>
      <c r="AH160" s="3" t="str">
        <f t="shared" ca="1" si="48"/>
        <v/>
      </c>
      <c r="AI160" s="3" t="str">
        <f ca="1">IF(AND($A160&lt;&gt;"",$A160&lt;&gt;"TOTAL"),IF(AND('[1]INVESTIGADOR_Otras situaciones '!$BF158&lt;&gt;"",'[1]INVESTIGADOR_Otras situaciones '!$BF158&lt;&gt;0),'[1]INVESTIGADOR_Otras situaciones '!$BF158,""),IF($A160="TOTAL",SUM(INDIRECT("AI4:AI"&amp;ROW()-1)),""))</f>
        <v/>
      </c>
      <c r="AJ160" s="3" t="str">
        <f ca="1">IF(AND($A160&lt;&gt;"",$A160&lt;&gt;"TOTAL"),IF(AND('[1]INVESTIGADOR_Otras situaciones '!$BH158&lt;&gt;"",'[1]INVESTIGADOR_Otras situaciones '!$BH158&lt;&gt;0),'[1]INVESTIGADOR_Otras situaciones '!$BH158,""),IF($A160="TOTAL",SUM(INDIRECT("AJ4:AJ"&amp;ROW()-1)),""))</f>
        <v/>
      </c>
      <c r="AK160" s="3" t="str">
        <f t="shared" ca="1" si="49"/>
        <v/>
      </c>
      <c r="AL160" s="3" t="str">
        <f ca="1">IF(AND($A160&lt;&gt;"",$A160&lt;&gt;"TOTAL"),IF(AND('[1]INVESTIGADOR_Otras situaciones '!$BK158&lt;&gt;"",'[1]INVESTIGADOR_Otras situaciones '!$BK158&lt;&gt;0),'[1]INVESTIGADOR_Otras situaciones '!$BK158,""),IF($A160="TOTAL",SUM(INDIRECT("AL4:AL"&amp;ROW()-1)),""))</f>
        <v/>
      </c>
      <c r="AM160" s="3" t="str">
        <f ca="1">IF(AND($A160&lt;&gt;"",$A160&lt;&gt;"TOTAL"),IF(AND('[1]INVESTIGADOR_Otras situaciones '!$BM158&lt;&gt;"",'[1]INVESTIGADOR_Otras situaciones '!$BM158&lt;&gt;0),'[1]INVESTIGADOR_Otras situaciones '!$BM158,""),IF($A160="TOTAL",SUM(INDIRECT("AM4:AM"&amp;ROW()-1)),""))</f>
        <v/>
      </c>
      <c r="AN160" s="3" t="str">
        <f t="shared" ca="1" si="50"/>
        <v/>
      </c>
      <c r="AO160" s="3" t="str">
        <f ca="1">IF(AND($A160&lt;&gt;"",$A160&lt;&gt;"TOTAL"),IF(AND('[1]INVESTIGADOR_Otras situaciones '!$BP158&lt;&gt;"",'[1]INVESTIGADOR_Otras situaciones '!$BP158&lt;&gt;0),'[1]INVESTIGADOR_Otras situaciones '!$BP158,""),IF($A160="TOTAL",SUM(INDIRECT("AO4:AO"&amp;ROW()-1)),""))</f>
        <v/>
      </c>
      <c r="AP160" s="3" t="str">
        <f ca="1">IF(AND($A160&lt;&gt;"",$A160&lt;&gt;"TOTAL"),IF(AND('[1]INVESTIGADOR_Otras situaciones '!$BR158&lt;&gt;"",'[1]INVESTIGADOR_Otras situaciones '!$BR158&lt;&gt;0),'[1]INVESTIGADOR_Otras situaciones '!$BR158,""),IF($A160="TOTAL",SUM(INDIRECT("AP4:AP"&amp;ROW()-1)),""))</f>
        <v/>
      </c>
      <c r="AQ160" s="3" t="str">
        <f t="shared" ca="1" si="51"/>
        <v/>
      </c>
      <c r="AR160" s="3" t="str">
        <f ca="1">IF(AND($A160&lt;&gt;"",$A160&lt;&gt;"TOTAL"),IF(AND('[1]INVESTIGADOR_Otras situaciones '!$BU158&lt;&gt;"",'[1]INVESTIGADOR_Otras situaciones '!$BU158&lt;&gt;0),'[1]INVESTIGADOR_Otras situaciones '!$BU158,""),IF($A160="TOTAL",SUM(INDIRECT("AR4:AR"&amp;ROW()-1)),""))</f>
        <v/>
      </c>
      <c r="AS160" s="3" t="str">
        <f ca="1">IF(AND($A160&lt;&gt;"",$A160&lt;&gt;"TOTAL"),IF(AND('[1]INVESTIGADOR_Otras situaciones '!$BW158&lt;&gt;"",'[1]INVESTIGADOR_Otras situaciones '!$BW158&lt;&gt;0),'[1]INVESTIGADOR_Otras situaciones '!$BW158,""),IF($A160="TOTAL",SUM(INDIRECT("AS4:AS"&amp;ROW()-1)),""))</f>
        <v/>
      </c>
      <c r="AT160" s="3" t="str">
        <f t="shared" ca="1" si="52"/>
        <v/>
      </c>
      <c r="AU160" s="3" t="str">
        <f ca="1">IF(AND($A160&lt;&gt;"",$A160&lt;&gt;"TOTAL"),IF(AND('[1]INVESTIGADOR_Otras situaciones '!$BZ158&lt;&gt;"",'[1]INVESTIGADOR_Otras situaciones '!$BZ158&lt;&gt;0),'[1]INVESTIGADOR_Otras situaciones '!$BZ158,""),IF($A160="TOTAL",SUM(INDIRECT("AU4:AU"&amp;ROW()-1)),""))</f>
        <v/>
      </c>
      <c r="AV160" s="3" t="str">
        <f ca="1">IF(AND($A160&lt;&gt;"",$A160&lt;&gt;"TOTAL"),IF(AND('[1]INVESTIGADOR_Otras situaciones '!$CB158&lt;&gt;"",'[1]INVESTIGADOR_Otras situaciones '!$CB158&lt;&gt;0),'[1]INVESTIGADOR_Otras situaciones '!$CB158,""),IF($A160="TOTAL",SUM(INDIRECT("AV4:AV"&amp;ROW()-1)),""))</f>
        <v/>
      </c>
      <c r="AW160" s="3" t="str">
        <f t="shared" ca="1" si="53"/>
        <v/>
      </c>
      <c r="AX160" s="3" t="str">
        <f ca="1">IF(AND($A160&lt;&gt;"",$A160&lt;&gt;"TOTAL"),IF(AND('[1]INVESTIGADOR_Otras situaciones '!$CE158&lt;&gt;"",'[1]INVESTIGADOR_Otras situaciones '!$CE158&lt;&gt;0),'[1]INVESTIGADOR_Otras situaciones '!$CE158,""),IF($A160="TOTAL",SUM(INDIRECT("AX4:AX"&amp;ROW()-1)),""))</f>
        <v/>
      </c>
      <c r="AY160" s="3" t="str">
        <f ca="1">IF(AND($A160&lt;&gt;"",$A160&lt;&gt;"TOTAL"),IF(AND('[1]INVESTIGADOR_Otras situaciones '!$CG158&lt;&gt;"",'[1]INVESTIGADOR_Otras situaciones '!$CG158&lt;&gt;0),'[1]INVESTIGADOR_Otras situaciones '!$CG158,""),IF($A160="TOTAL",SUM(INDIRECT("AY4:AY"&amp;ROW()-1)),""))</f>
        <v/>
      </c>
      <c r="AZ160" s="3" t="str">
        <f t="shared" ca="1" si="54"/>
        <v/>
      </c>
      <c r="BA160" s="3" t="str">
        <f ca="1">IF(AND($A160&lt;&gt;"",$A160&lt;&gt;"TOTAL"),IF(AND('[1]INVESTIGADOR_Otras situaciones '!$CJ158&lt;&gt;"",'[1]INVESTIGADOR_Otras situaciones '!$CJ158&lt;&gt;0),'[1]INVESTIGADOR_Otras situaciones '!$CJ158,""),IF($A160="TOTAL",SUM(INDIRECT("BA4:BA"&amp;ROW()-1)),""))</f>
        <v/>
      </c>
      <c r="BB160" s="3" t="str">
        <f ca="1">IF(AND($A160&lt;&gt;"",$A160&lt;&gt;"TOTAL"),IF(AND('[1]INVESTIGADOR_Otras situaciones '!$CL158&lt;&gt;"",'[1]INVESTIGADOR_Otras situaciones '!$CL158&lt;&gt;0),'[1]INVESTIGADOR_Otras situaciones '!$CL158,""),IF($A160="TOTAL",SUM(INDIRECT("BB4:BB"&amp;ROW()-1)),""))</f>
        <v/>
      </c>
      <c r="BC160" s="3" t="str">
        <f t="shared" ca="1" si="55"/>
        <v/>
      </c>
      <c r="BD160" s="3" t="str">
        <f ca="1">IF(AND($A160&lt;&gt;"",$A160&lt;&gt;"TOTAL"),IF(AND('[1]INVESTIGADOR_Otras situaciones '!$CO158&lt;&gt;"",'[1]INVESTIGADOR_Otras situaciones '!$CO158&lt;&gt;0),'[1]INVESTIGADOR_Otras situaciones '!$CO158,""),IF($A160="TOTAL",SUM(INDIRECT("BD4:BD"&amp;ROW()-1)),""))</f>
        <v/>
      </c>
      <c r="BE160" s="3" t="str">
        <f ca="1">IF(AND($A160&lt;&gt;"",$A160&lt;&gt;"TOTAL"),IF(AND('[1]INVESTIGADOR_Otras situaciones '!$CQ158&lt;&gt;"",'[1]INVESTIGADOR_Otras situaciones '!$CQ158&lt;&gt;0),'[1]INVESTIGADOR_Otras situaciones '!$CQ158,""),IF($A160="TOTAL",SUM(INDIRECT("BE4:BE"&amp;ROW()-1)),""))</f>
        <v/>
      </c>
      <c r="BF160" s="3" t="str">
        <f t="shared" ca="1" si="56"/>
        <v/>
      </c>
    </row>
    <row r="161" spans="1:58" x14ac:dyDescent="0.2">
      <c r="A161" s="25" t="str">
        <f>IF('[1]INVESTIGADOR_Otras situaciones '!$B159&lt;&gt;"",'[1]INVESTIGADOR_Otras situaciones '!$B159,IF(AND('[1]INVESTIGADOR_Otras situaciones '!$B159="",'[1]INVESTIGADOR_Otras situaciones '!$B160="",'[1]INVESTIGADOR_Otras situaciones '!$B158=""),"","TOTAL"))</f>
        <v/>
      </c>
      <c r="B161" s="3" t="str">
        <f ca="1">IF(AND($A161&lt;&gt;"",$A161&lt;&gt;"TOTAL"),IF(AND('[1]INVESTIGADOR_Otras situaciones '!$C159&lt;&gt;"",'[1]INVESTIGADOR_Otras situaciones '!$C159&lt;&gt;0),'[1]INVESTIGADOR_Otras situaciones '!$C159,""),IF($A161="TOTAL",SUM(INDIRECT("B4:B"&amp;ROW()-1)),""))</f>
        <v/>
      </c>
      <c r="C161" s="3" t="str">
        <f ca="1">IF(AND($A161&lt;&gt;"",$A161&lt;&gt;"TOTAL"),IF(AND('[1]INVESTIGADOR_Otras situaciones '!$E159&lt;&gt;"",'[1]INVESTIGADOR_Otras situaciones '!$E159&lt;&gt;0),'[1]INVESTIGADOR_Otras situaciones '!$E159,""),IF($A161="TOTAL",SUM(INDIRECT("C4:C"&amp;ROW()-1)),""))</f>
        <v/>
      </c>
      <c r="D161" s="3" t="str">
        <f t="shared" ca="1" si="38"/>
        <v/>
      </c>
      <c r="E161" s="3" t="str">
        <f ca="1">IF(AND($A161&lt;&gt;"",$A161&lt;&gt;"TOTAL"),IF(AND('[1]INVESTIGADOR_Otras situaciones '!$H159&lt;&gt;"",'[1]INVESTIGADOR_Otras situaciones '!$H159&lt;&gt;0),'[1]INVESTIGADOR_Otras situaciones '!$H159,""),IF($A161="TOTAL",SUM(INDIRECT("E4:E"&amp;ROW()-1)),""))</f>
        <v/>
      </c>
      <c r="F161" s="3" t="str">
        <f ca="1">IF(AND($A161&lt;&gt;"",$A161&lt;&gt;"TOTAL"),IF(AND('[1]INVESTIGADOR_Otras situaciones '!$J159&lt;&gt;"",'[1]INVESTIGADOR_Otras situaciones '!$J159&lt;&gt;0),'[1]INVESTIGADOR_Otras situaciones '!$J159,""),IF($A161="TOTAL",SUM(INDIRECT("F4:F"&amp;ROW()-1)),""))</f>
        <v/>
      </c>
      <c r="G161" s="3" t="str">
        <f t="shared" ca="1" si="39"/>
        <v/>
      </c>
      <c r="H161" s="3" t="str">
        <f ca="1">IF(AND($A161&lt;&gt;"",$A161&lt;&gt;"TOTAL"),IF(AND('[1]INVESTIGADOR_Otras situaciones '!$M159&lt;&gt;"",'[1]INVESTIGADOR_Otras situaciones '!$M159&lt;&gt;0),'[1]INVESTIGADOR_Otras situaciones '!$M159,""),IF($A161="TOTAL",SUM(INDIRECT("H4:H"&amp;ROW()-1)),""))</f>
        <v/>
      </c>
      <c r="I161" s="3" t="str">
        <f ca="1">IF(AND($A161&lt;&gt;"",$A161&lt;&gt;"TOTAL"),IF(AND('[1]INVESTIGADOR_Otras situaciones '!$O159&lt;&gt;"",'[1]INVESTIGADOR_Otras situaciones '!$O159&lt;&gt;0),'[1]INVESTIGADOR_Otras situaciones '!$O159,""),IF($A161="TOTAL",SUM(INDIRECT("I4:I"&amp;ROW()-1)),""))</f>
        <v/>
      </c>
      <c r="J161" s="3" t="str">
        <f t="shared" ca="1" si="40"/>
        <v/>
      </c>
      <c r="K161" s="3" t="str">
        <f ca="1">IF(AND($A161&lt;&gt;"",$A161&lt;&gt;"TOTAL"),IF(AND('[1]INVESTIGADOR_Otras situaciones '!$R159&lt;&gt;"",'[1]INVESTIGADOR_Otras situaciones '!$R159&lt;&gt;0),'[1]INVESTIGADOR_Otras situaciones '!$R159,""),IF($A161="TOTAL",SUM(INDIRECT("K4:K"&amp;ROW()-1)),""))</f>
        <v/>
      </c>
      <c r="L161" s="3" t="str">
        <f ca="1">IF(AND($A161&lt;&gt;"",$A161&lt;&gt;"TOTAL"),IF(AND('[1]INVESTIGADOR_Otras situaciones '!$T159&lt;&gt;"",'[1]INVESTIGADOR_Otras situaciones '!$T159&lt;&gt;0),'[1]INVESTIGADOR_Otras situaciones '!$T159,""),IF($A161="TOTAL",SUM(INDIRECT("L4:L"&amp;ROW()-1)),""))</f>
        <v/>
      </c>
      <c r="M161" s="3" t="str">
        <f t="shared" ca="1" si="41"/>
        <v/>
      </c>
      <c r="N161" s="3" t="str">
        <f ca="1">IF(AND($A161&lt;&gt;"",$A161&lt;&gt;"TOTAL"),IF(AND('[1]INVESTIGADOR_Otras situaciones '!$W159&lt;&gt;"",'[1]INVESTIGADOR_Otras situaciones '!$W159&lt;&gt;0),'[1]INVESTIGADOR_Otras situaciones '!$W159,""),IF($A161="TOTAL",SUM(INDIRECT("N4:N"&amp;ROW()-1)),""))</f>
        <v/>
      </c>
      <c r="O161" s="3" t="str">
        <f ca="1">IF(AND($A161&lt;&gt;"",$A161&lt;&gt;"TOTAL"),IF(AND('[1]INVESTIGADOR_Otras situaciones '!$Y159&lt;&gt;"",'[1]INVESTIGADOR_Otras situaciones '!$Y159&lt;&gt;0),'[1]INVESTIGADOR_Otras situaciones '!$Y159,""),IF($A161="TOTAL",SUM(INDIRECT("O4:O"&amp;ROW()-1)),""))</f>
        <v/>
      </c>
      <c r="P161" s="3" t="str">
        <f t="shared" ca="1" si="42"/>
        <v/>
      </c>
      <c r="Q161" s="3" t="str">
        <f ca="1">IF(AND($A161&lt;&gt;"",$A161&lt;&gt;"TOTAL"),IF(AND('[1]INVESTIGADOR_Otras situaciones '!$AB159&lt;&gt;"",'[1]INVESTIGADOR_Otras situaciones '!$AB159&lt;&gt;0),'[1]INVESTIGADOR_Otras situaciones '!$AB159,""),IF($A161="TOTAL",SUM(INDIRECT("Q4:Q"&amp;ROW()-1)),""))</f>
        <v/>
      </c>
      <c r="R161" s="3" t="str">
        <f ca="1">IF(AND($A161&lt;&gt;"",$A161&lt;&gt;"TOTAL"),IF(AND('[1]INVESTIGADOR_Otras situaciones '!$AD159&lt;&gt;"",'[1]INVESTIGADOR_Otras situaciones '!$AD159&lt;&gt;0),'[1]INVESTIGADOR_Otras situaciones '!$AD159,""),IF($A161="TOTAL",SUM(INDIRECT("R4:R"&amp;ROW()-1)),""))</f>
        <v/>
      </c>
      <c r="S161" s="3" t="str">
        <f t="shared" ca="1" si="43"/>
        <v/>
      </c>
      <c r="T161" s="3" t="str">
        <f ca="1">IF(AND($A161&lt;&gt;"",$A161&lt;&gt;"TOTAL"),IF(AND('[1]INVESTIGADOR_Otras situaciones '!$AG159&lt;&gt;"",'[1]INVESTIGADOR_Otras situaciones '!$AG159&lt;&gt;0),'[1]INVESTIGADOR_Otras situaciones '!$AG159,""),IF($A161="TOTAL",SUM(INDIRECT("T4:T"&amp;ROW()-1)),""))</f>
        <v/>
      </c>
      <c r="U161" s="3" t="str">
        <f ca="1">IF(AND($A161&lt;&gt;"",$A161&lt;&gt;"TOTAL"),IF(AND('[1]INVESTIGADOR_Otras situaciones '!$AI159&lt;&gt;"",'[1]INVESTIGADOR_Otras situaciones '!$AI159&lt;&gt;0),'[1]INVESTIGADOR_Otras situaciones '!$AI159,""),IF($A161="TOTAL",SUM(INDIRECT("U4:U"&amp;ROW()-1)),""))</f>
        <v/>
      </c>
      <c r="V161" s="3" t="str">
        <f t="shared" ca="1" si="44"/>
        <v/>
      </c>
      <c r="W161" s="3" t="str">
        <f ca="1">IF(AND($A161&lt;&gt;"",$A161&lt;&gt;"TOTAL"),IF(AND('[1]INVESTIGADOR_Otras situaciones '!$AL159&lt;&gt;"",'[1]INVESTIGADOR_Otras situaciones '!$AL159&lt;&gt;0),'[1]INVESTIGADOR_Otras situaciones '!$AL159,""),IF($A161="TOTAL",SUM(INDIRECT("W4:W"&amp;ROW()-1)),""))</f>
        <v/>
      </c>
      <c r="X161" s="3" t="str">
        <f ca="1">IF(AND($A161&lt;&gt;"",$A161&lt;&gt;"TOTAL"),IF(AND('[1]INVESTIGADOR_Otras situaciones '!$AN159&lt;&gt;"",'[1]INVESTIGADOR_Otras situaciones '!$AN159&lt;&gt;0),'[1]INVESTIGADOR_Otras situaciones '!$AN159,""),IF($A161="TOTAL",SUM(INDIRECT("X4:X"&amp;ROW()-1)),""))</f>
        <v/>
      </c>
      <c r="Y161" s="3" t="str">
        <f t="shared" ca="1" si="45"/>
        <v/>
      </c>
      <c r="Z161" s="3" t="str">
        <f ca="1">IF(AND($A161&lt;&gt;"",$A161&lt;&gt;"TOTAL"),IF(AND('[1]INVESTIGADOR_Otras situaciones '!$AQ159&lt;&gt;"",'[1]INVESTIGADOR_Otras situaciones '!$AQ159&lt;&gt;0),'[1]INVESTIGADOR_Otras situaciones '!$AQ159,""),IF($A161="TOTAL",SUM(INDIRECT("Z4:Z"&amp;ROW()-1)),""))</f>
        <v/>
      </c>
      <c r="AA161" s="3" t="str">
        <f ca="1">IF(AND($A161&lt;&gt;"",$A161&lt;&gt;"TOTAL"),IF(AND('[1]INVESTIGADOR_Otras situaciones '!$AS159&lt;&gt;"",'[1]INVESTIGADOR_Otras situaciones '!$AS159&lt;&gt;0),'[1]INVESTIGADOR_Otras situaciones '!$AS159,""),IF($A161="TOTAL",SUM(INDIRECT("AA4:AA"&amp;ROW()-1)),""))</f>
        <v/>
      </c>
      <c r="AB161" s="3" t="str">
        <f t="shared" ca="1" si="46"/>
        <v/>
      </c>
      <c r="AC161" s="3" t="str">
        <f ca="1">IF(AND($A161&lt;&gt;"",$A161&lt;&gt;"TOTAL"),IF(AND('[1]INVESTIGADOR_Otras situaciones '!$AV159&lt;&gt;"",'[1]INVESTIGADOR_Otras situaciones '!$AV159&lt;&gt;0),'[1]INVESTIGADOR_Otras situaciones '!$AV159,""),IF($A161="TOTAL",SUM(INDIRECT("AC4:AC"&amp;ROW()-1)),""))</f>
        <v/>
      </c>
      <c r="AD161" s="3" t="str">
        <f ca="1">IF(AND($A161&lt;&gt;"",$A161&lt;&gt;"TOTAL"),IF(AND('[1]INVESTIGADOR_Otras situaciones '!$AX159&lt;&gt;"",'[1]INVESTIGADOR_Otras situaciones '!$AX159&lt;&gt;0),'[1]INVESTIGADOR_Otras situaciones '!$AX159,""),IF($A161="TOTAL",SUM(INDIRECT("AD4:AD"&amp;ROW()-1)),""))</f>
        <v/>
      </c>
      <c r="AE161" s="3" t="str">
        <f t="shared" ca="1" si="47"/>
        <v/>
      </c>
      <c r="AF161" s="3" t="str">
        <f ca="1">IF(AND($A161&lt;&gt;"",$A161&lt;&gt;"TOTAL"),IF(AND('[1]INVESTIGADOR_Otras situaciones '!$BA159&lt;&gt;"",'[1]INVESTIGADOR_Otras situaciones '!$BA159&lt;&gt;0),'[1]INVESTIGADOR_Otras situaciones '!$BA159,""),IF($A161="TOTAL",SUM(INDIRECT("AF4:AF"&amp;ROW()-1)),""))</f>
        <v/>
      </c>
      <c r="AG161" s="3" t="str">
        <f ca="1">IF(AND($A161&lt;&gt;"",$A161&lt;&gt;"TOTAL"),IF(AND('[1]INVESTIGADOR_Otras situaciones '!$BC159&lt;&gt;"",'[1]INVESTIGADOR_Otras situaciones '!$BC159&lt;&gt;0),'[1]INVESTIGADOR_Otras situaciones '!$BC159,""),IF($A161="TOTAL",SUM(INDIRECT("AG4:AG"&amp;ROW()-1)),""))</f>
        <v/>
      </c>
      <c r="AH161" s="3" t="str">
        <f t="shared" ca="1" si="48"/>
        <v/>
      </c>
      <c r="AI161" s="3" t="str">
        <f ca="1">IF(AND($A161&lt;&gt;"",$A161&lt;&gt;"TOTAL"),IF(AND('[1]INVESTIGADOR_Otras situaciones '!$BF159&lt;&gt;"",'[1]INVESTIGADOR_Otras situaciones '!$BF159&lt;&gt;0),'[1]INVESTIGADOR_Otras situaciones '!$BF159,""),IF($A161="TOTAL",SUM(INDIRECT("AI4:AI"&amp;ROW()-1)),""))</f>
        <v/>
      </c>
      <c r="AJ161" s="3" t="str">
        <f ca="1">IF(AND($A161&lt;&gt;"",$A161&lt;&gt;"TOTAL"),IF(AND('[1]INVESTIGADOR_Otras situaciones '!$BH159&lt;&gt;"",'[1]INVESTIGADOR_Otras situaciones '!$BH159&lt;&gt;0),'[1]INVESTIGADOR_Otras situaciones '!$BH159,""),IF($A161="TOTAL",SUM(INDIRECT("AJ4:AJ"&amp;ROW()-1)),""))</f>
        <v/>
      </c>
      <c r="AK161" s="3" t="str">
        <f t="shared" ca="1" si="49"/>
        <v/>
      </c>
      <c r="AL161" s="3" t="str">
        <f ca="1">IF(AND($A161&lt;&gt;"",$A161&lt;&gt;"TOTAL"),IF(AND('[1]INVESTIGADOR_Otras situaciones '!$BK159&lt;&gt;"",'[1]INVESTIGADOR_Otras situaciones '!$BK159&lt;&gt;0),'[1]INVESTIGADOR_Otras situaciones '!$BK159,""),IF($A161="TOTAL",SUM(INDIRECT("AL4:AL"&amp;ROW()-1)),""))</f>
        <v/>
      </c>
      <c r="AM161" s="3" t="str">
        <f ca="1">IF(AND($A161&lt;&gt;"",$A161&lt;&gt;"TOTAL"),IF(AND('[1]INVESTIGADOR_Otras situaciones '!$BM159&lt;&gt;"",'[1]INVESTIGADOR_Otras situaciones '!$BM159&lt;&gt;0),'[1]INVESTIGADOR_Otras situaciones '!$BM159,""),IF($A161="TOTAL",SUM(INDIRECT("AM4:AM"&amp;ROW()-1)),""))</f>
        <v/>
      </c>
      <c r="AN161" s="3" t="str">
        <f t="shared" ca="1" si="50"/>
        <v/>
      </c>
      <c r="AO161" s="3" t="str">
        <f ca="1">IF(AND($A161&lt;&gt;"",$A161&lt;&gt;"TOTAL"),IF(AND('[1]INVESTIGADOR_Otras situaciones '!$BP159&lt;&gt;"",'[1]INVESTIGADOR_Otras situaciones '!$BP159&lt;&gt;0),'[1]INVESTIGADOR_Otras situaciones '!$BP159,""),IF($A161="TOTAL",SUM(INDIRECT("AO4:AO"&amp;ROW()-1)),""))</f>
        <v/>
      </c>
      <c r="AP161" s="3" t="str">
        <f ca="1">IF(AND($A161&lt;&gt;"",$A161&lt;&gt;"TOTAL"),IF(AND('[1]INVESTIGADOR_Otras situaciones '!$BR159&lt;&gt;"",'[1]INVESTIGADOR_Otras situaciones '!$BR159&lt;&gt;0),'[1]INVESTIGADOR_Otras situaciones '!$BR159,""),IF($A161="TOTAL",SUM(INDIRECT("AP4:AP"&amp;ROW()-1)),""))</f>
        <v/>
      </c>
      <c r="AQ161" s="3" t="str">
        <f t="shared" ca="1" si="51"/>
        <v/>
      </c>
      <c r="AR161" s="3" t="str">
        <f ca="1">IF(AND($A161&lt;&gt;"",$A161&lt;&gt;"TOTAL"),IF(AND('[1]INVESTIGADOR_Otras situaciones '!$BU159&lt;&gt;"",'[1]INVESTIGADOR_Otras situaciones '!$BU159&lt;&gt;0),'[1]INVESTIGADOR_Otras situaciones '!$BU159,""),IF($A161="TOTAL",SUM(INDIRECT("AR4:AR"&amp;ROW()-1)),""))</f>
        <v/>
      </c>
      <c r="AS161" s="3" t="str">
        <f ca="1">IF(AND($A161&lt;&gt;"",$A161&lt;&gt;"TOTAL"),IF(AND('[1]INVESTIGADOR_Otras situaciones '!$BW159&lt;&gt;"",'[1]INVESTIGADOR_Otras situaciones '!$BW159&lt;&gt;0),'[1]INVESTIGADOR_Otras situaciones '!$BW159,""),IF($A161="TOTAL",SUM(INDIRECT("AS4:AS"&amp;ROW()-1)),""))</f>
        <v/>
      </c>
      <c r="AT161" s="3" t="str">
        <f t="shared" ca="1" si="52"/>
        <v/>
      </c>
      <c r="AU161" s="3" t="str">
        <f ca="1">IF(AND($A161&lt;&gt;"",$A161&lt;&gt;"TOTAL"),IF(AND('[1]INVESTIGADOR_Otras situaciones '!$BZ159&lt;&gt;"",'[1]INVESTIGADOR_Otras situaciones '!$BZ159&lt;&gt;0),'[1]INVESTIGADOR_Otras situaciones '!$BZ159,""),IF($A161="TOTAL",SUM(INDIRECT("AU4:AU"&amp;ROW()-1)),""))</f>
        <v/>
      </c>
      <c r="AV161" s="3" t="str">
        <f ca="1">IF(AND($A161&lt;&gt;"",$A161&lt;&gt;"TOTAL"),IF(AND('[1]INVESTIGADOR_Otras situaciones '!$CB159&lt;&gt;"",'[1]INVESTIGADOR_Otras situaciones '!$CB159&lt;&gt;0),'[1]INVESTIGADOR_Otras situaciones '!$CB159,""),IF($A161="TOTAL",SUM(INDIRECT("AV4:AV"&amp;ROW()-1)),""))</f>
        <v/>
      </c>
      <c r="AW161" s="3" t="str">
        <f t="shared" ca="1" si="53"/>
        <v/>
      </c>
      <c r="AX161" s="3" t="str">
        <f ca="1">IF(AND($A161&lt;&gt;"",$A161&lt;&gt;"TOTAL"),IF(AND('[1]INVESTIGADOR_Otras situaciones '!$CE159&lt;&gt;"",'[1]INVESTIGADOR_Otras situaciones '!$CE159&lt;&gt;0),'[1]INVESTIGADOR_Otras situaciones '!$CE159,""),IF($A161="TOTAL",SUM(INDIRECT("AX4:AX"&amp;ROW()-1)),""))</f>
        <v/>
      </c>
      <c r="AY161" s="3" t="str">
        <f ca="1">IF(AND($A161&lt;&gt;"",$A161&lt;&gt;"TOTAL"),IF(AND('[1]INVESTIGADOR_Otras situaciones '!$CG159&lt;&gt;"",'[1]INVESTIGADOR_Otras situaciones '!$CG159&lt;&gt;0),'[1]INVESTIGADOR_Otras situaciones '!$CG159,""),IF($A161="TOTAL",SUM(INDIRECT("AY4:AY"&amp;ROW()-1)),""))</f>
        <v/>
      </c>
      <c r="AZ161" s="3" t="str">
        <f t="shared" ca="1" si="54"/>
        <v/>
      </c>
      <c r="BA161" s="3" t="str">
        <f ca="1">IF(AND($A161&lt;&gt;"",$A161&lt;&gt;"TOTAL"),IF(AND('[1]INVESTIGADOR_Otras situaciones '!$CJ159&lt;&gt;"",'[1]INVESTIGADOR_Otras situaciones '!$CJ159&lt;&gt;0),'[1]INVESTIGADOR_Otras situaciones '!$CJ159,""),IF($A161="TOTAL",SUM(INDIRECT("BA4:BA"&amp;ROW()-1)),""))</f>
        <v/>
      </c>
      <c r="BB161" s="3" t="str">
        <f ca="1">IF(AND($A161&lt;&gt;"",$A161&lt;&gt;"TOTAL"),IF(AND('[1]INVESTIGADOR_Otras situaciones '!$CL159&lt;&gt;"",'[1]INVESTIGADOR_Otras situaciones '!$CL159&lt;&gt;0),'[1]INVESTIGADOR_Otras situaciones '!$CL159,""),IF($A161="TOTAL",SUM(INDIRECT("BB4:BB"&amp;ROW()-1)),""))</f>
        <v/>
      </c>
      <c r="BC161" s="3" t="str">
        <f t="shared" ca="1" si="55"/>
        <v/>
      </c>
      <c r="BD161" s="3" t="str">
        <f ca="1">IF(AND($A161&lt;&gt;"",$A161&lt;&gt;"TOTAL"),IF(AND('[1]INVESTIGADOR_Otras situaciones '!$CO159&lt;&gt;"",'[1]INVESTIGADOR_Otras situaciones '!$CO159&lt;&gt;0),'[1]INVESTIGADOR_Otras situaciones '!$CO159,""),IF($A161="TOTAL",SUM(INDIRECT("BD4:BD"&amp;ROW()-1)),""))</f>
        <v/>
      </c>
      <c r="BE161" s="3" t="str">
        <f ca="1">IF(AND($A161&lt;&gt;"",$A161&lt;&gt;"TOTAL"),IF(AND('[1]INVESTIGADOR_Otras situaciones '!$CQ159&lt;&gt;"",'[1]INVESTIGADOR_Otras situaciones '!$CQ159&lt;&gt;0),'[1]INVESTIGADOR_Otras situaciones '!$CQ159,""),IF($A161="TOTAL",SUM(INDIRECT("BE4:BE"&amp;ROW()-1)),""))</f>
        <v/>
      </c>
      <c r="BF161" s="3" t="str">
        <f t="shared" ca="1" si="56"/>
        <v/>
      </c>
    </row>
    <row r="162" spans="1:58" x14ac:dyDescent="0.2">
      <c r="A162" s="25" t="str">
        <f>IF('[1]INVESTIGADOR_Otras situaciones '!$B160&lt;&gt;"",'[1]INVESTIGADOR_Otras situaciones '!$B160,IF(AND('[1]INVESTIGADOR_Otras situaciones '!$B160="",'[1]INVESTIGADOR_Otras situaciones '!$B161="",'[1]INVESTIGADOR_Otras situaciones '!$B159=""),"","TOTAL"))</f>
        <v/>
      </c>
      <c r="B162" s="3" t="str">
        <f ca="1">IF(AND($A162&lt;&gt;"",$A162&lt;&gt;"TOTAL"),IF(AND('[1]INVESTIGADOR_Otras situaciones '!$C160&lt;&gt;"",'[1]INVESTIGADOR_Otras situaciones '!$C160&lt;&gt;0),'[1]INVESTIGADOR_Otras situaciones '!$C160,""),IF($A162="TOTAL",SUM(INDIRECT("B4:B"&amp;ROW()-1)),""))</f>
        <v/>
      </c>
      <c r="C162" s="3" t="str">
        <f ca="1">IF(AND($A162&lt;&gt;"",$A162&lt;&gt;"TOTAL"),IF(AND('[1]INVESTIGADOR_Otras situaciones '!$E160&lt;&gt;"",'[1]INVESTIGADOR_Otras situaciones '!$E160&lt;&gt;0),'[1]INVESTIGADOR_Otras situaciones '!$E160,""),IF($A162="TOTAL",SUM(INDIRECT("C4:C"&amp;ROW()-1)),""))</f>
        <v/>
      </c>
      <c r="D162" s="3" t="str">
        <f t="shared" ca="1" si="38"/>
        <v/>
      </c>
      <c r="E162" s="3" t="str">
        <f ca="1">IF(AND($A162&lt;&gt;"",$A162&lt;&gt;"TOTAL"),IF(AND('[1]INVESTIGADOR_Otras situaciones '!$H160&lt;&gt;"",'[1]INVESTIGADOR_Otras situaciones '!$H160&lt;&gt;0),'[1]INVESTIGADOR_Otras situaciones '!$H160,""),IF($A162="TOTAL",SUM(INDIRECT("E4:E"&amp;ROW()-1)),""))</f>
        <v/>
      </c>
      <c r="F162" s="3" t="str">
        <f ca="1">IF(AND($A162&lt;&gt;"",$A162&lt;&gt;"TOTAL"),IF(AND('[1]INVESTIGADOR_Otras situaciones '!$J160&lt;&gt;"",'[1]INVESTIGADOR_Otras situaciones '!$J160&lt;&gt;0),'[1]INVESTIGADOR_Otras situaciones '!$J160,""),IF($A162="TOTAL",SUM(INDIRECT("F4:F"&amp;ROW()-1)),""))</f>
        <v/>
      </c>
      <c r="G162" s="3" t="str">
        <f t="shared" ca="1" si="39"/>
        <v/>
      </c>
      <c r="H162" s="3" t="str">
        <f ca="1">IF(AND($A162&lt;&gt;"",$A162&lt;&gt;"TOTAL"),IF(AND('[1]INVESTIGADOR_Otras situaciones '!$M160&lt;&gt;"",'[1]INVESTIGADOR_Otras situaciones '!$M160&lt;&gt;0),'[1]INVESTIGADOR_Otras situaciones '!$M160,""),IF($A162="TOTAL",SUM(INDIRECT("H4:H"&amp;ROW()-1)),""))</f>
        <v/>
      </c>
      <c r="I162" s="3" t="str">
        <f ca="1">IF(AND($A162&lt;&gt;"",$A162&lt;&gt;"TOTAL"),IF(AND('[1]INVESTIGADOR_Otras situaciones '!$O160&lt;&gt;"",'[1]INVESTIGADOR_Otras situaciones '!$O160&lt;&gt;0),'[1]INVESTIGADOR_Otras situaciones '!$O160,""),IF($A162="TOTAL",SUM(INDIRECT("I4:I"&amp;ROW()-1)),""))</f>
        <v/>
      </c>
      <c r="J162" s="3" t="str">
        <f t="shared" ca="1" si="40"/>
        <v/>
      </c>
      <c r="K162" s="3" t="str">
        <f ca="1">IF(AND($A162&lt;&gt;"",$A162&lt;&gt;"TOTAL"),IF(AND('[1]INVESTIGADOR_Otras situaciones '!$R160&lt;&gt;"",'[1]INVESTIGADOR_Otras situaciones '!$R160&lt;&gt;0),'[1]INVESTIGADOR_Otras situaciones '!$R160,""),IF($A162="TOTAL",SUM(INDIRECT("K4:K"&amp;ROW()-1)),""))</f>
        <v/>
      </c>
      <c r="L162" s="3" t="str">
        <f ca="1">IF(AND($A162&lt;&gt;"",$A162&lt;&gt;"TOTAL"),IF(AND('[1]INVESTIGADOR_Otras situaciones '!$T160&lt;&gt;"",'[1]INVESTIGADOR_Otras situaciones '!$T160&lt;&gt;0),'[1]INVESTIGADOR_Otras situaciones '!$T160,""),IF($A162="TOTAL",SUM(INDIRECT("L4:L"&amp;ROW()-1)),""))</f>
        <v/>
      </c>
      <c r="M162" s="3" t="str">
        <f t="shared" ca="1" si="41"/>
        <v/>
      </c>
      <c r="N162" s="3" t="str">
        <f ca="1">IF(AND($A162&lt;&gt;"",$A162&lt;&gt;"TOTAL"),IF(AND('[1]INVESTIGADOR_Otras situaciones '!$W160&lt;&gt;"",'[1]INVESTIGADOR_Otras situaciones '!$W160&lt;&gt;0),'[1]INVESTIGADOR_Otras situaciones '!$W160,""),IF($A162="TOTAL",SUM(INDIRECT("N4:N"&amp;ROW()-1)),""))</f>
        <v/>
      </c>
      <c r="O162" s="3" t="str">
        <f ca="1">IF(AND($A162&lt;&gt;"",$A162&lt;&gt;"TOTAL"),IF(AND('[1]INVESTIGADOR_Otras situaciones '!$Y160&lt;&gt;"",'[1]INVESTIGADOR_Otras situaciones '!$Y160&lt;&gt;0),'[1]INVESTIGADOR_Otras situaciones '!$Y160,""),IF($A162="TOTAL",SUM(INDIRECT("O4:O"&amp;ROW()-1)),""))</f>
        <v/>
      </c>
      <c r="P162" s="3" t="str">
        <f t="shared" ca="1" si="42"/>
        <v/>
      </c>
      <c r="Q162" s="3" t="str">
        <f ca="1">IF(AND($A162&lt;&gt;"",$A162&lt;&gt;"TOTAL"),IF(AND('[1]INVESTIGADOR_Otras situaciones '!$AB160&lt;&gt;"",'[1]INVESTIGADOR_Otras situaciones '!$AB160&lt;&gt;0),'[1]INVESTIGADOR_Otras situaciones '!$AB160,""),IF($A162="TOTAL",SUM(INDIRECT("Q4:Q"&amp;ROW()-1)),""))</f>
        <v/>
      </c>
      <c r="R162" s="3" t="str">
        <f ca="1">IF(AND($A162&lt;&gt;"",$A162&lt;&gt;"TOTAL"),IF(AND('[1]INVESTIGADOR_Otras situaciones '!$AD160&lt;&gt;"",'[1]INVESTIGADOR_Otras situaciones '!$AD160&lt;&gt;0),'[1]INVESTIGADOR_Otras situaciones '!$AD160,""),IF($A162="TOTAL",SUM(INDIRECT("R4:R"&amp;ROW()-1)),""))</f>
        <v/>
      </c>
      <c r="S162" s="3" t="str">
        <f t="shared" ca="1" si="43"/>
        <v/>
      </c>
      <c r="T162" s="3" t="str">
        <f ca="1">IF(AND($A162&lt;&gt;"",$A162&lt;&gt;"TOTAL"),IF(AND('[1]INVESTIGADOR_Otras situaciones '!$AG160&lt;&gt;"",'[1]INVESTIGADOR_Otras situaciones '!$AG160&lt;&gt;0),'[1]INVESTIGADOR_Otras situaciones '!$AG160,""),IF($A162="TOTAL",SUM(INDIRECT("T4:T"&amp;ROW()-1)),""))</f>
        <v/>
      </c>
      <c r="U162" s="3" t="str">
        <f ca="1">IF(AND($A162&lt;&gt;"",$A162&lt;&gt;"TOTAL"),IF(AND('[1]INVESTIGADOR_Otras situaciones '!$AI160&lt;&gt;"",'[1]INVESTIGADOR_Otras situaciones '!$AI160&lt;&gt;0),'[1]INVESTIGADOR_Otras situaciones '!$AI160,""),IF($A162="TOTAL",SUM(INDIRECT("U4:U"&amp;ROW()-1)),""))</f>
        <v/>
      </c>
      <c r="V162" s="3" t="str">
        <f t="shared" ca="1" si="44"/>
        <v/>
      </c>
      <c r="W162" s="3" t="str">
        <f ca="1">IF(AND($A162&lt;&gt;"",$A162&lt;&gt;"TOTAL"),IF(AND('[1]INVESTIGADOR_Otras situaciones '!$AL160&lt;&gt;"",'[1]INVESTIGADOR_Otras situaciones '!$AL160&lt;&gt;0),'[1]INVESTIGADOR_Otras situaciones '!$AL160,""),IF($A162="TOTAL",SUM(INDIRECT("W4:W"&amp;ROW()-1)),""))</f>
        <v/>
      </c>
      <c r="X162" s="3" t="str">
        <f ca="1">IF(AND($A162&lt;&gt;"",$A162&lt;&gt;"TOTAL"),IF(AND('[1]INVESTIGADOR_Otras situaciones '!$AN160&lt;&gt;"",'[1]INVESTIGADOR_Otras situaciones '!$AN160&lt;&gt;0),'[1]INVESTIGADOR_Otras situaciones '!$AN160,""),IF($A162="TOTAL",SUM(INDIRECT("X4:X"&amp;ROW()-1)),""))</f>
        <v/>
      </c>
      <c r="Y162" s="3" t="str">
        <f t="shared" ca="1" si="45"/>
        <v/>
      </c>
      <c r="Z162" s="3" t="str">
        <f ca="1">IF(AND($A162&lt;&gt;"",$A162&lt;&gt;"TOTAL"),IF(AND('[1]INVESTIGADOR_Otras situaciones '!$AQ160&lt;&gt;"",'[1]INVESTIGADOR_Otras situaciones '!$AQ160&lt;&gt;0),'[1]INVESTIGADOR_Otras situaciones '!$AQ160,""),IF($A162="TOTAL",SUM(INDIRECT("Z4:Z"&amp;ROW()-1)),""))</f>
        <v/>
      </c>
      <c r="AA162" s="3" t="str">
        <f ca="1">IF(AND($A162&lt;&gt;"",$A162&lt;&gt;"TOTAL"),IF(AND('[1]INVESTIGADOR_Otras situaciones '!$AS160&lt;&gt;"",'[1]INVESTIGADOR_Otras situaciones '!$AS160&lt;&gt;0),'[1]INVESTIGADOR_Otras situaciones '!$AS160,""),IF($A162="TOTAL",SUM(INDIRECT("AA4:AA"&amp;ROW()-1)),""))</f>
        <v/>
      </c>
      <c r="AB162" s="3" t="str">
        <f t="shared" ca="1" si="46"/>
        <v/>
      </c>
      <c r="AC162" s="3" t="str">
        <f ca="1">IF(AND($A162&lt;&gt;"",$A162&lt;&gt;"TOTAL"),IF(AND('[1]INVESTIGADOR_Otras situaciones '!$AV160&lt;&gt;"",'[1]INVESTIGADOR_Otras situaciones '!$AV160&lt;&gt;0),'[1]INVESTIGADOR_Otras situaciones '!$AV160,""),IF($A162="TOTAL",SUM(INDIRECT("AC4:AC"&amp;ROW()-1)),""))</f>
        <v/>
      </c>
      <c r="AD162" s="3" t="str">
        <f ca="1">IF(AND($A162&lt;&gt;"",$A162&lt;&gt;"TOTAL"),IF(AND('[1]INVESTIGADOR_Otras situaciones '!$AX160&lt;&gt;"",'[1]INVESTIGADOR_Otras situaciones '!$AX160&lt;&gt;0),'[1]INVESTIGADOR_Otras situaciones '!$AX160,""),IF($A162="TOTAL",SUM(INDIRECT("AD4:AD"&amp;ROW()-1)),""))</f>
        <v/>
      </c>
      <c r="AE162" s="3" t="str">
        <f t="shared" ca="1" si="47"/>
        <v/>
      </c>
      <c r="AF162" s="3" t="str">
        <f ca="1">IF(AND($A162&lt;&gt;"",$A162&lt;&gt;"TOTAL"),IF(AND('[1]INVESTIGADOR_Otras situaciones '!$BA160&lt;&gt;"",'[1]INVESTIGADOR_Otras situaciones '!$BA160&lt;&gt;0),'[1]INVESTIGADOR_Otras situaciones '!$BA160,""),IF($A162="TOTAL",SUM(INDIRECT("AF4:AF"&amp;ROW()-1)),""))</f>
        <v/>
      </c>
      <c r="AG162" s="3" t="str">
        <f ca="1">IF(AND($A162&lt;&gt;"",$A162&lt;&gt;"TOTAL"),IF(AND('[1]INVESTIGADOR_Otras situaciones '!$BC160&lt;&gt;"",'[1]INVESTIGADOR_Otras situaciones '!$BC160&lt;&gt;0),'[1]INVESTIGADOR_Otras situaciones '!$BC160,""),IF($A162="TOTAL",SUM(INDIRECT("AG4:AG"&amp;ROW()-1)),""))</f>
        <v/>
      </c>
      <c r="AH162" s="3" t="str">
        <f t="shared" ca="1" si="48"/>
        <v/>
      </c>
      <c r="AI162" s="3" t="str">
        <f ca="1">IF(AND($A162&lt;&gt;"",$A162&lt;&gt;"TOTAL"),IF(AND('[1]INVESTIGADOR_Otras situaciones '!$BF160&lt;&gt;"",'[1]INVESTIGADOR_Otras situaciones '!$BF160&lt;&gt;0),'[1]INVESTIGADOR_Otras situaciones '!$BF160,""),IF($A162="TOTAL",SUM(INDIRECT("AI4:AI"&amp;ROW()-1)),""))</f>
        <v/>
      </c>
      <c r="AJ162" s="3" t="str">
        <f ca="1">IF(AND($A162&lt;&gt;"",$A162&lt;&gt;"TOTAL"),IF(AND('[1]INVESTIGADOR_Otras situaciones '!$BH160&lt;&gt;"",'[1]INVESTIGADOR_Otras situaciones '!$BH160&lt;&gt;0),'[1]INVESTIGADOR_Otras situaciones '!$BH160,""),IF($A162="TOTAL",SUM(INDIRECT("AJ4:AJ"&amp;ROW()-1)),""))</f>
        <v/>
      </c>
      <c r="AK162" s="3" t="str">
        <f t="shared" ca="1" si="49"/>
        <v/>
      </c>
      <c r="AL162" s="3" t="str">
        <f ca="1">IF(AND($A162&lt;&gt;"",$A162&lt;&gt;"TOTAL"),IF(AND('[1]INVESTIGADOR_Otras situaciones '!$BK160&lt;&gt;"",'[1]INVESTIGADOR_Otras situaciones '!$BK160&lt;&gt;0),'[1]INVESTIGADOR_Otras situaciones '!$BK160,""),IF($A162="TOTAL",SUM(INDIRECT("AL4:AL"&amp;ROW()-1)),""))</f>
        <v/>
      </c>
      <c r="AM162" s="3" t="str">
        <f ca="1">IF(AND($A162&lt;&gt;"",$A162&lt;&gt;"TOTAL"),IF(AND('[1]INVESTIGADOR_Otras situaciones '!$BM160&lt;&gt;"",'[1]INVESTIGADOR_Otras situaciones '!$BM160&lt;&gt;0),'[1]INVESTIGADOR_Otras situaciones '!$BM160,""),IF($A162="TOTAL",SUM(INDIRECT("AM4:AM"&amp;ROW()-1)),""))</f>
        <v/>
      </c>
      <c r="AN162" s="3" t="str">
        <f t="shared" ca="1" si="50"/>
        <v/>
      </c>
      <c r="AO162" s="3" t="str">
        <f ca="1">IF(AND($A162&lt;&gt;"",$A162&lt;&gt;"TOTAL"),IF(AND('[1]INVESTIGADOR_Otras situaciones '!$BP160&lt;&gt;"",'[1]INVESTIGADOR_Otras situaciones '!$BP160&lt;&gt;0),'[1]INVESTIGADOR_Otras situaciones '!$BP160,""),IF($A162="TOTAL",SUM(INDIRECT("AO4:AO"&amp;ROW()-1)),""))</f>
        <v/>
      </c>
      <c r="AP162" s="3" t="str">
        <f ca="1">IF(AND($A162&lt;&gt;"",$A162&lt;&gt;"TOTAL"),IF(AND('[1]INVESTIGADOR_Otras situaciones '!$BR160&lt;&gt;"",'[1]INVESTIGADOR_Otras situaciones '!$BR160&lt;&gt;0),'[1]INVESTIGADOR_Otras situaciones '!$BR160,""),IF($A162="TOTAL",SUM(INDIRECT("AP4:AP"&amp;ROW()-1)),""))</f>
        <v/>
      </c>
      <c r="AQ162" s="3" t="str">
        <f t="shared" ca="1" si="51"/>
        <v/>
      </c>
      <c r="AR162" s="3" t="str">
        <f ca="1">IF(AND($A162&lt;&gt;"",$A162&lt;&gt;"TOTAL"),IF(AND('[1]INVESTIGADOR_Otras situaciones '!$BU160&lt;&gt;"",'[1]INVESTIGADOR_Otras situaciones '!$BU160&lt;&gt;0),'[1]INVESTIGADOR_Otras situaciones '!$BU160,""),IF($A162="TOTAL",SUM(INDIRECT("AR4:AR"&amp;ROW()-1)),""))</f>
        <v/>
      </c>
      <c r="AS162" s="3" t="str">
        <f ca="1">IF(AND($A162&lt;&gt;"",$A162&lt;&gt;"TOTAL"),IF(AND('[1]INVESTIGADOR_Otras situaciones '!$BW160&lt;&gt;"",'[1]INVESTIGADOR_Otras situaciones '!$BW160&lt;&gt;0),'[1]INVESTIGADOR_Otras situaciones '!$BW160,""),IF($A162="TOTAL",SUM(INDIRECT("AS4:AS"&amp;ROW()-1)),""))</f>
        <v/>
      </c>
      <c r="AT162" s="3" t="str">
        <f t="shared" ca="1" si="52"/>
        <v/>
      </c>
      <c r="AU162" s="3" t="str">
        <f ca="1">IF(AND($A162&lt;&gt;"",$A162&lt;&gt;"TOTAL"),IF(AND('[1]INVESTIGADOR_Otras situaciones '!$BZ160&lt;&gt;"",'[1]INVESTIGADOR_Otras situaciones '!$BZ160&lt;&gt;0),'[1]INVESTIGADOR_Otras situaciones '!$BZ160,""),IF($A162="TOTAL",SUM(INDIRECT("AU4:AU"&amp;ROW()-1)),""))</f>
        <v/>
      </c>
      <c r="AV162" s="3" t="str">
        <f ca="1">IF(AND($A162&lt;&gt;"",$A162&lt;&gt;"TOTAL"),IF(AND('[1]INVESTIGADOR_Otras situaciones '!$CB160&lt;&gt;"",'[1]INVESTIGADOR_Otras situaciones '!$CB160&lt;&gt;0),'[1]INVESTIGADOR_Otras situaciones '!$CB160,""),IF($A162="TOTAL",SUM(INDIRECT("AV4:AV"&amp;ROW()-1)),""))</f>
        <v/>
      </c>
      <c r="AW162" s="3" t="str">
        <f t="shared" ca="1" si="53"/>
        <v/>
      </c>
      <c r="AX162" s="3" t="str">
        <f ca="1">IF(AND($A162&lt;&gt;"",$A162&lt;&gt;"TOTAL"),IF(AND('[1]INVESTIGADOR_Otras situaciones '!$CE160&lt;&gt;"",'[1]INVESTIGADOR_Otras situaciones '!$CE160&lt;&gt;0),'[1]INVESTIGADOR_Otras situaciones '!$CE160,""),IF($A162="TOTAL",SUM(INDIRECT("AX4:AX"&amp;ROW()-1)),""))</f>
        <v/>
      </c>
      <c r="AY162" s="3" t="str">
        <f ca="1">IF(AND($A162&lt;&gt;"",$A162&lt;&gt;"TOTAL"),IF(AND('[1]INVESTIGADOR_Otras situaciones '!$CG160&lt;&gt;"",'[1]INVESTIGADOR_Otras situaciones '!$CG160&lt;&gt;0),'[1]INVESTIGADOR_Otras situaciones '!$CG160,""),IF($A162="TOTAL",SUM(INDIRECT("AY4:AY"&amp;ROW()-1)),""))</f>
        <v/>
      </c>
      <c r="AZ162" s="3" t="str">
        <f t="shared" ca="1" si="54"/>
        <v/>
      </c>
      <c r="BA162" s="3" t="str">
        <f ca="1">IF(AND($A162&lt;&gt;"",$A162&lt;&gt;"TOTAL"),IF(AND('[1]INVESTIGADOR_Otras situaciones '!$CJ160&lt;&gt;"",'[1]INVESTIGADOR_Otras situaciones '!$CJ160&lt;&gt;0),'[1]INVESTIGADOR_Otras situaciones '!$CJ160,""),IF($A162="TOTAL",SUM(INDIRECT("BA4:BA"&amp;ROW()-1)),""))</f>
        <v/>
      </c>
      <c r="BB162" s="3" t="str">
        <f ca="1">IF(AND($A162&lt;&gt;"",$A162&lt;&gt;"TOTAL"),IF(AND('[1]INVESTIGADOR_Otras situaciones '!$CL160&lt;&gt;"",'[1]INVESTIGADOR_Otras situaciones '!$CL160&lt;&gt;0),'[1]INVESTIGADOR_Otras situaciones '!$CL160,""),IF($A162="TOTAL",SUM(INDIRECT("BB4:BB"&amp;ROW()-1)),""))</f>
        <v/>
      </c>
      <c r="BC162" s="3" t="str">
        <f t="shared" ca="1" si="55"/>
        <v/>
      </c>
      <c r="BD162" s="3" t="str">
        <f ca="1">IF(AND($A162&lt;&gt;"",$A162&lt;&gt;"TOTAL"),IF(AND('[1]INVESTIGADOR_Otras situaciones '!$CO160&lt;&gt;"",'[1]INVESTIGADOR_Otras situaciones '!$CO160&lt;&gt;0),'[1]INVESTIGADOR_Otras situaciones '!$CO160,""),IF($A162="TOTAL",SUM(INDIRECT("BD4:BD"&amp;ROW()-1)),""))</f>
        <v/>
      </c>
      <c r="BE162" s="3" t="str">
        <f ca="1">IF(AND($A162&lt;&gt;"",$A162&lt;&gt;"TOTAL"),IF(AND('[1]INVESTIGADOR_Otras situaciones '!$CQ160&lt;&gt;"",'[1]INVESTIGADOR_Otras situaciones '!$CQ160&lt;&gt;0),'[1]INVESTIGADOR_Otras situaciones '!$CQ160,""),IF($A162="TOTAL",SUM(INDIRECT("BE4:BE"&amp;ROW()-1)),""))</f>
        <v/>
      </c>
      <c r="BF162" s="3" t="str">
        <f t="shared" ca="1" si="56"/>
        <v/>
      </c>
    </row>
    <row r="163" spans="1:58" x14ac:dyDescent="0.2">
      <c r="A163" s="25" t="str">
        <f>IF('[1]INVESTIGADOR_Otras situaciones '!$B161&lt;&gt;"",'[1]INVESTIGADOR_Otras situaciones '!$B161,IF(AND('[1]INVESTIGADOR_Otras situaciones '!$B161="",'[1]INVESTIGADOR_Otras situaciones '!$B162="",'[1]INVESTIGADOR_Otras situaciones '!$B160=""),"","TOTAL"))</f>
        <v/>
      </c>
      <c r="B163" s="3" t="str">
        <f ca="1">IF(AND($A163&lt;&gt;"",$A163&lt;&gt;"TOTAL"),IF(AND('[1]INVESTIGADOR_Otras situaciones '!$C161&lt;&gt;"",'[1]INVESTIGADOR_Otras situaciones '!$C161&lt;&gt;0),'[1]INVESTIGADOR_Otras situaciones '!$C161,""),IF($A163="TOTAL",SUM(INDIRECT("B4:B"&amp;ROW()-1)),""))</f>
        <v/>
      </c>
      <c r="C163" s="3" t="str">
        <f ca="1">IF(AND($A163&lt;&gt;"",$A163&lt;&gt;"TOTAL"),IF(AND('[1]INVESTIGADOR_Otras situaciones '!$E161&lt;&gt;"",'[1]INVESTIGADOR_Otras situaciones '!$E161&lt;&gt;0),'[1]INVESTIGADOR_Otras situaciones '!$E161,""),IF($A163="TOTAL",SUM(INDIRECT("C4:C"&amp;ROW()-1)),""))</f>
        <v/>
      </c>
      <c r="D163" s="3" t="str">
        <f t="shared" ca="1" si="38"/>
        <v/>
      </c>
      <c r="E163" s="3" t="str">
        <f ca="1">IF(AND($A163&lt;&gt;"",$A163&lt;&gt;"TOTAL"),IF(AND('[1]INVESTIGADOR_Otras situaciones '!$H161&lt;&gt;"",'[1]INVESTIGADOR_Otras situaciones '!$H161&lt;&gt;0),'[1]INVESTIGADOR_Otras situaciones '!$H161,""),IF($A163="TOTAL",SUM(INDIRECT("E4:E"&amp;ROW()-1)),""))</f>
        <v/>
      </c>
      <c r="F163" s="3" t="str">
        <f ca="1">IF(AND($A163&lt;&gt;"",$A163&lt;&gt;"TOTAL"),IF(AND('[1]INVESTIGADOR_Otras situaciones '!$J161&lt;&gt;"",'[1]INVESTIGADOR_Otras situaciones '!$J161&lt;&gt;0),'[1]INVESTIGADOR_Otras situaciones '!$J161,""),IF($A163="TOTAL",SUM(INDIRECT("F4:F"&amp;ROW()-1)),""))</f>
        <v/>
      </c>
      <c r="G163" s="3" t="str">
        <f t="shared" ca="1" si="39"/>
        <v/>
      </c>
      <c r="H163" s="3" t="str">
        <f ca="1">IF(AND($A163&lt;&gt;"",$A163&lt;&gt;"TOTAL"),IF(AND('[1]INVESTIGADOR_Otras situaciones '!$M161&lt;&gt;"",'[1]INVESTIGADOR_Otras situaciones '!$M161&lt;&gt;0),'[1]INVESTIGADOR_Otras situaciones '!$M161,""),IF($A163="TOTAL",SUM(INDIRECT("H4:H"&amp;ROW()-1)),""))</f>
        <v/>
      </c>
      <c r="I163" s="3" t="str">
        <f ca="1">IF(AND($A163&lt;&gt;"",$A163&lt;&gt;"TOTAL"),IF(AND('[1]INVESTIGADOR_Otras situaciones '!$O161&lt;&gt;"",'[1]INVESTIGADOR_Otras situaciones '!$O161&lt;&gt;0),'[1]INVESTIGADOR_Otras situaciones '!$O161,""),IF($A163="TOTAL",SUM(INDIRECT("I4:I"&amp;ROW()-1)),""))</f>
        <v/>
      </c>
      <c r="J163" s="3" t="str">
        <f t="shared" ca="1" si="40"/>
        <v/>
      </c>
      <c r="K163" s="3" t="str">
        <f ca="1">IF(AND($A163&lt;&gt;"",$A163&lt;&gt;"TOTAL"),IF(AND('[1]INVESTIGADOR_Otras situaciones '!$R161&lt;&gt;"",'[1]INVESTIGADOR_Otras situaciones '!$R161&lt;&gt;0),'[1]INVESTIGADOR_Otras situaciones '!$R161,""),IF($A163="TOTAL",SUM(INDIRECT("K4:K"&amp;ROW()-1)),""))</f>
        <v/>
      </c>
      <c r="L163" s="3" t="str">
        <f ca="1">IF(AND($A163&lt;&gt;"",$A163&lt;&gt;"TOTAL"),IF(AND('[1]INVESTIGADOR_Otras situaciones '!$T161&lt;&gt;"",'[1]INVESTIGADOR_Otras situaciones '!$T161&lt;&gt;0),'[1]INVESTIGADOR_Otras situaciones '!$T161,""),IF($A163="TOTAL",SUM(INDIRECT("L4:L"&amp;ROW()-1)),""))</f>
        <v/>
      </c>
      <c r="M163" s="3" t="str">
        <f t="shared" ca="1" si="41"/>
        <v/>
      </c>
      <c r="N163" s="3" t="str">
        <f ca="1">IF(AND($A163&lt;&gt;"",$A163&lt;&gt;"TOTAL"),IF(AND('[1]INVESTIGADOR_Otras situaciones '!$W161&lt;&gt;"",'[1]INVESTIGADOR_Otras situaciones '!$W161&lt;&gt;0),'[1]INVESTIGADOR_Otras situaciones '!$W161,""),IF($A163="TOTAL",SUM(INDIRECT("N4:N"&amp;ROW()-1)),""))</f>
        <v/>
      </c>
      <c r="O163" s="3" t="str">
        <f ca="1">IF(AND($A163&lt;&gt;"",$A163&lt;&gt;"TOTAL"),IF(AND('[1]INVESTIGADOR_Otras situaciones '!$Y161&lt;&gt;"",'[1]INVESTIGADOR_Otras situaciones '!$Y161&lt;&gt;0),'[1]INVESTIGADOR_Otras situaciones '!$Y161,""),IF($A163="TOTAL",SUM(INDIRECT("O4:O"&amp;ROW()-1)),""))</f>
        <v/>
      </c>
      <c r="P163" s="3" t="str">
        <f t="shared" ca="1" si="42"/>
        <v/>
      </c>
      <c r="Q163" s="3" t="str">
        <f ca="1">IF(AND($A163&lt;&gt;"",$A163&lt;&gt;"TOTAL"),IF(AND('[1]INVESTIGADOR_Otras situaciones '!$AB161&lt;&gt;"",'[1]INVESTIGADOR_Otras situaciones '!$AB161&lt;&gt;0),'[1]INVESTIGADOR_Otras situaciones '!$AB161,""),IF($A163="TOTAL",SUM(INDIRECT("Q4:Q"&amp;ROW()-1)),""))</f>
        <v/>
      </c>
      <c r="R163" s="3" t="str">
        <f ca="1">IF(AND($A163&lt;&gt;"",$A163&lt;&gt;"TOTAL"),IF(AND('[1]INVESTIGADOR_Otras situaciones '!$AD161&lt;&gt;"",'[1]INVESTIGADOR_Otras situaciones '!$AD161&lt;&gt;0),'[1]INVESTIGADOR_Otras situaciones '!$AD161,""),IF($A163="TOTAL",SUM(INDIRECT("R4:R"&amp;ROW()-1)),""))</f>
        <v/>
      </c>
      <c r="S163" s="3" t="str">
        <f t="shared" ca="1" si="43"/>
        <v/>
      </c>
      <c r="T163" s="3" t="str">
        <f ca="1">IF(AND($A163&lt;&gt;"",$A163&lt;&gt;"TOTAL"),IF(AND('[1]INVESTIGADOR_Otras situaciones '!$AG161&lt;&gt;"",'[1]INVESTIGADOR_Otras situaciones '!$AG161&lt;&gt;0),'[1]INVESTIGADOR_Otras situaciones '!$AG161,""),IF($A163="TOTAL",SUM(INDIRECT("T4:T"&amp;ROW()-1)),""))</f>
        <v/>
      </c>
      <c r="U163" s="3" t="str">
        <f ca="1">IF(AND($A163&lt;&gt;"",$A163&lt;&gt;"TOTAL"),IF(AND('[1]INVESTIGADOR_Otras situaciones '!$AI161&lt;&gt;"",'[1]INVESTIGADOR_Otras situaciones '!$AI161&lt;&gt;0),'[1]INVESTIGADOR_Otras situaciones '!$AI161,""),IF($A163="TOTAL",SUM(INDIRECT("U4:U"&amp;ROW()-1)),""))</f>
        <v/>
      </c>
      <c r="V163" s="3" t="str">
        <f t="shared" ca="1" si="44"/>
        <v/>
      </c>
      <c r="W163" s="3" t="str">
        <f ca="1">IF(AND($A163&lt;&gt;"",$A163&lt;&gt;"TOTAL"),IF(AND('[1]INVESTIGADOR_Otras situaciones '!$AL161&lt;&gt;"",'[1]INVESTIGADOR_Otras situaciones '!$AL161&lt;&gt;0),'[1]INVESTIGADOR_Otras situaciones '!$AL161,""),IF($A163="TOTAL",SUM(INDIRECT("W4:W"&amp;ROW()-1)),""))</f>
        <v/>
      </c>
      <c r="X163" s="3" t="str">
        <f ca="1">IF(AND($A163&lt;&gt;"",$A163&lt;&gt;"TOTAL"),IF(AND('[1]INVESTIGADOR_Otras situaciones '!$AN161&lt;&gt;"",'[1]INVESTIGADOR_Otras situaciones '!$AN161&lt;&gt;0),'[1]INVESTIGADOR_Otras situaciones '!$AN161,""),IF($A163="TOTAL",SUM(INDIRECT("X4:X"&amp;ROW()-1)),""))</f>
        <v/>
      </c>
      <c r="Y163" s="3" t="str">
        <f t="shared" ca="1" si="45"/>
        <v/>
      </c>
      <c r="Z163" s="3" t="str">
        <f ca="1">IF(AND($A163&lt;&gt;"",$A163&lt;&gt;"TOTAL"),IF(AND('[1]INVESTIGADOR_Otras situaciones '!$AQ161&lt;&gt;"",'[1]INVESTIGADOR_Otras situaciones '!$AQ161&lt;&gt;0),'[1]INVESTIGADOR_Otras situaciones '!$AQ161,""),IF($A163="TOTAL",SUM(INDIRECT("Z4:Z"&amp;ROW()-1)),""))</f>
        <v/>
      </c>
      <c r="AA163" s="3" t="str">
        <f ca="1">IF(AND($A163&lt;&gt;"",$A163&lt;&gt;"TOTAL"),IF(AND('[1]INVESTIGADOR_Otras situaciones '!$AS161&lt;&gt;"",'[1]INVESTIGADOR_Otras situaciones '!$AS161&lt;&gt;0),'[1]INVESTIGADOR_Otras situaciones '!$AS161,""),IF($A163="TOTAL",SUM(INDIRECT("AA4:AA"&amp;ROW()-1)),""))</f>
        <v/>
      </c>
      <c r="AB163" s="3" t="str">
        <f t="shared" ca="1" si="46"/>
        <v/>
      </c>
      <c r="AC163" s="3" t="str">
        <f ca="1">IF(AND($A163&lt;&gt;"",$A163&lt;&gt;"TOTAL"),IF(AND('[1]INVESTIGADOR_Otras situaciones '!$AV161&lt;&gt;"",'[1]INVESTIGADOR_Otras situaciones '!$AV161&lt;&gt;0),'[1]INVESTIGADOR_Otras situaciones '!$AV161,""),IF($A163="TOTAL",SUM(INDIRECT("AC4:AC"&amp;ROW()-1)),""))</f>
        <v/>
      </c>
      <c r="AD163" s="3" t="str">
        <f ca="1">IF(AND($A163&lt;&gt;"",$A163&lt;&gt;"TOTAL"),IF(AND('[1]INVESTIGADOR_Otras situaciones '!$AX161&lt;&gt;"",'[1]INVESTIGADOR_Otras situaciones '!$AX161&lt;&gt;0),'[1]INVESTIGADOR_Otras situaciones '!$AX161,""),IF($A163="TOTAL",SUM(INDIRECT("AD4:AD"&amp;ROW()-1)),""))</f>
        <v/>
      </c>
      <c r="AE163" s="3" t="str">
        <f t="shared" ca="1" si="47"/>
        <v/>
      </c>
      <c r="AF163" s="3" t="str">
        <f ca="1">IF(AND($A163&lt;&gt;"",$A163&lt;&gt;"TOTAL"),IF(AND('[1]INVESTIGADOR_Otras situaciones '!$BA161&lt;&gt;"",'[1]INVESTIGADOR_Otras situaciones '!$BA161&lt;&gt;0),'[1]INVESTIGADOR_Otras situaciones '!$BA161,""),IF($A163="TOTAL",SUM(INDIRECT("AF4:AF"&amp;ROW()-1)),""))</f>
        <v/>
      </c>
      <c r="AG163" s="3" t="str">
        <f ca="1">IF(AND($A163&lt;&gt;"",$A163&lt;&gt;"TOTAL"),IF(AND('[1]INVESTIGADOR_Otras situaciones '!$BC161&lt;&gt;"",'[1]INVESTIGADOR_Otras situaciones '!$BC161&lt;&gt;0),'[1]INVESTIGADOR_Otras situaciones '!$BC161,""),IF($A163="TOTAL",SUM(INDIRECT("AG4:AG"&amp;ROW()-1)),""))</f>
        <v/>
      </c>
      <c r="AH163" s="3" t="str">
        <f t="shared" ca="1" si="48"/>
        <v/>
      </c>
      <c r="AI163" s="3" t="str">
        <f ca="1">IF(AND($A163&lt;&gt;"",$A163&lt;&gt;"TOTAL"),IF(AND('[1]INVESTIGADOR_Otras situaciones '!$BF161&lt;&gt;"",'[1]INVESTIGADOR_Otras situaciones '!$BF161&lt;&gt;0),'[1]INVESTIGADOR_Otras situaciones '!$BF161,""),IF($A163="TOTAL",SUM(INDIRECT("AI4:AI"&amp;ROW()-1)),""))</f>
        <v/>
      </c>
      <c r="AJ163" s="3" t="str">
        <f ca="1">IF(AND($A163&lt;&gt;"",$A163&lt;&gt;"TOTAL"),IF(AND('[1]INVESTIGADOR_Otras situaciones '!$BH161&lt;&gt;"",'[1]INVESTIGADOR_Otras situaciones '!$BH161&lt;&gt;0),'[1]INVESTIGADOR_Otras situaciones '!$BH161,""),IF($A163="TOTAL",SUM(INDIRECT("AJ4:AJ"&amp;ROW()-1)),""))</f>
        <v/>
      </c>
      <c r="AK163" s="3" t="str">
        <f t="shared" ca="1" si="49"/>
        <v/>
      </c>
      <c r="AL163" s="3" t="str">
        <f ca="1">IF(AND($A163&lt;&gt;"",$A163&lt;&gt;"TOTAL"),IF(AND('[1]INVESTIGADOR_Otras situaciones '!$BK161&lt;&gt;"",'[1]INVESTIGADOR_Otras situaciones '!$BK161&lt;&gt;0),'[1]INVESTIGADOR_Otras situaciones '!$BK161,""),IF($A163="TOTAL",SUM(INDIRECT("AL4:AL"&amp;ROW()-1)),""))</f>
        <v/>
      </c>
      <c r="AM163" s="3" t="str">
        <f ca="1">IF(AND($A163&lt;&gt;"",$A163&lt;&gt;"TOTAL"),IF(AND('[1]INVESTIGADOR_Otras situaciones '!$BM161&lt;&gt;"",'[1]INVESTIGADOR_Otras situaciones '!$BM161&lt;&gt;0),'[1]INVESTIGADOR_Otras situaciones '!$BM161,""),IF($A163="TOTAL",SUM(INDIRECT("AM4:AM"&amp;ROW()-1)),""))</f>
        <v/>
      </c>
      <c r="AN163" s="3" t="str">
        <f t="shared" ca="1" si="50"/>
        <v/>
      </c>
      <c r="AO163" s="3" t="str">
        <f ca="1">IF(AND($A163&lt;&gt;"",$A163&lt;&gt;"TOTAL"),IF(AND('[1]INVESTIGADOR_Otras situaciones '!$BP161&lt;&gt;"",'[1]INVESTIGADOR_Otras situaciones '!$BP161&lt;&gt;0),'[1]INVESTIGADOR_Otras situaciones '!$BP161,""),IF($A163="TOTAL",SUM(INDIRECT("AO4:AO"&amp;ROW()-1)),""))</f>
        <v/>
      </c>
      <c r="AP163" s="3" t="str">
        <f ca="1">IF(AND($A163&lt;&gt;"",$A163&lt;&gt;"TOTAL"),IF(AND('[1]INVESTIGADOR_Otras situaciones '!$BR161&lt;&gt;"",'[1]INVESTIGADOR_Otras situaciones '!$BR161&lt;&gt;0),'[1]INVESTIGADOR_Otras situaciones '!$BR161,""),IF($A163="TOTAL",SUM(INDIRECT("AP4:AP"&amp;ROW()-1)),""))</f>
        <v/>
      </c>
      <c r="AQ163" s="3" t="str">
        <f t="shared" ca="1" si="51"/>
        <v/>
      </c>
      <c r="AR163" s="3" t="str">
        <f ca="1">IF(AND($A163&lt;&gt;"",$A163&lt;&gt;"TOTAL"),IF(AND('[1]INVESTIGADOR_Otras situaciones '!$BU161&lt;&gt;"",'[1]INVESTIGADOR_Otras situaciones '!$BU161&lt;&gt;0),'[1]INVESTIGADOR_Otras situaciones '!$BU161,""),IF($A163="TOTAL",SUM(INDIRECT("AR4:AR"&amp;ROW()-1)),""))</f>
        <v/>
      </c>
      <c r="AS163" s="3" t="str">
        <f ca="1">IF(AND($A163&lt;&gt;"",$A163&lt;&gt;"TOTAL"),IF(AND('[1]INVESTIGADOR_Otras situaciones '!$BW161&lt;&gt;"",'[1]INVESTIGADOR_Otras situaciones '!$BW161&lt;&gt;0),'[1]INVESTIGADOR_Otras situaciones '!$BW161,""),IF($A163="TOTAL",SUM(INDIRECT("AS4:AS"&amp;ROW()-1)),""))</f>
        <v/>
      </c>
      <c r="AT163" s="3" t="str">
        <f t="shared" ca="1" si="52"/>
        <v/>
      </c>
      <c r="AU163" s="3" t="str">
        <f ca="1">IF(AND($A163&lt;&gt;"",$A163&lt;&gt;"TOTAL"),IF(AND('[1]INVESTIGADOR_Otras situaciones '!$BZ161&lt;&gt;"",'[1]INVESTIGADOR_Otras situaciones '!$BZ161&lt;&gt;0),'[1]INVESTIGADOR_Otras situaciones '!$BZ161,""),IF($A163="TOTAL",SUM(INDIRECT("AU4:AU"&amp;ROW()-1)),""))</f>
        <v/>
      </c>
      <c r="AV163" s="3" t="str">
        <f ca="1">IF(AND($A163&lt;&gt;"",$A163&lt;&gt;"TOTAL"),IF(AND('[1]INVESTIGADOR_Otras situaciones '!$CB161&lt;&gt;"",'[1]INVESTIGADOR_Otras situaciones '!$CB161&lt;&gt;0),'[1]INVESTIGADOR_Otras situaciones '!$CB161,""),IF($A163="TOTAL",SUM(INDIRECT("AV4:AV"&amp;ROW()-1)),""))</f>
        <v/>
      </c>
      <c r="AW163" s="3" t="str">
        <f t="shared" ca="1" si="53"/>
        <v/>
      </c>
      <c r="AX163" s="3" t="str">
        <f ca="1">IF(AND($A163&lt;&gt;"",$A163&lt;&gt;"TOTAL"),IF(AND('[1]INVESTIGADOR_Otras situaciones '!$CE161&lt;&gt;"",'[1]INVESTIGADOR_Otras situaciones '!$CE161&lt;&gt;0),'[1]INVESTIGADOR_Otras situaciones '!$CE161,""),IF($A163="TOTAL",SUM(INDIRECT("AX4:AX"&amp;ROW()-1)),""))</f>
        <v/>
      </c>
      <c r="AY163" s="3" t="str">
        <f ca="1">IF(AND($A163&lt;&gt;"",$A163&lt;&gt;"TOTAL"),IF(AND('[1]INVESTIGADOR_Otras situaciones '!$CG161&lt;&gt;"",'[1]INVESTIGADOR_Otras situaciones '!$CG161&lt;&gt;0),'[1]INVESTIGADOR_Otras situaciones '!$CG161,""),IF($A163="TOTAL",SUM(INDIRECT("AY4:AY"&amp;ROW()-1)),""))</f>
        <v/>
      </c>
      <c r="AZ163" s="3" t="str">
        <f t="shared" ca="1" si="54"/>
        <v/>
      </c>
      <c r="BA163" s="3" t="str">
        <f ca="1">IF(AND($A163&lt;&gt;"",$A163&lt;&gt;"TOTAL"),IF(AND('[1]INVESTIGADOR_Otras situaciones '!$CJ161&lt;&gt;"",'[1]INVESTIGADOR_Otras situaciones '!$CJ161&lt;&gt;0),'[1]INVESTIGADOR_Otras situaciones '!$CJ161,""),IF($A163="TOTAL",SUM(INDIRECT("BA4:BA"&amp;ROW()-1)),""))</f>
        <v/>
      </c>
      <c r="BB163" s="3" t="str">
        <f ca="1">IF(AND($A163&lt;&gt;"",$A163&lt;&gt;"TOTAL"),IF(AND('[1]INVESTIGADOR_Otras situaciones '!$CL161&lt;&gt;"",'[1]INVESTIGADOR_Otras situaciones '!$CL161&lt;&gt;0),'[1]INVESTIGADOR_Otras situaciones '!$CL161,""),IF($A163="TOTAL",SUM(INDIRECT("BB4:BB"&amp;ROW()-1)),""))</f>
        <v/>
      </c>
      <c r="BC163" s="3" t="str">
        <f t="shared" ca="1" si="55"/>
        <v/>
      </c>
      <c r="BD163" s="3" t="str">
        <f ca="1">IF(AND($A163&lt;&gt;"",$A163&lt;&gt;"TOTAL"),IF(AND('[1]INVESTIGADOR_Otras situaciones '!$CO161&lt;&gt;"",'[1]INVESTIGADOR_Otras situaciones '!$CO161&lt;&gt;0),'[1]INVESTIGADOR_Otras situaciones '!$CO161,""),IF($A163="TOTAL",SUM(INDIRECT("BD4:BD"&amp;ROW()-1)),""))</f>
        <v/>
      </c>
      <c r="BE163" s="3" t="str">
        <f ca="1">IF(AND($A163&lt;&gt;"",$A163&lt;&gt;"TOTAL"),IF(AND('[1]INVESTIGADOR_Otras situaciones '!$CQ161&lt;&gt;"",'[1]INVESTIGADOR_Otras situaciones '!$CQ161&lt;&gt;0),'[1]INVESTIGADOR_Otras situaciones '!$CQ161,""),IF($A163="TOTAL",SUM(INDIRECT("BE4:BE"&amp;ROW()-1)),""))</f>
        <v/>
      </c>
      <c r="BF163" s="3" t="str">
        <f t="shared" ca="1" si="56"/>
        <v/>
      </c>
    </row>
    <row r="164" spans="1:58" x14ac:dyDescent="0.2">
      <c r="A164" s="25" t="str">
        <f>IF('[1]INVESTIGADOR_Otras situaciones '!$B162&lt;&gt;"",'[1]INVESTIGADOR_Otras situaciones '!$B162,IF(AND('[1]INVESTIGADOR_Otras situaciones '!$B162="",'[1]INVESTIGADOR_Otras situaciones '!$B163="",'[1]INVESTIGADOR_Otras situaciones '!$B161=""),"","TOTAL"))</f>
        <v/>
      </c>
      <c r="B164" s="3" t="str">
        <f ca="1">IF(AND($A164&lt;&gt;"",$A164&lt;&gt;"TOTAL"),IF(AND('[1]INVESTIGADOR_Otras situaciones '!$C162&lt;&gt;"",'[1]INVESTIGADOR_Otras situaciones '!$C162&lt;&gt;0),'[1]INVESTIGADOR_Otras situaciones '!$C162,""),IF($A164="TOTAL",SUM(INDIRECT("B4:B"&amp;ROW()-1)),""))</f>
        <v/>
      </c>
      <c r="C164" s="3" t="str">
        <f ca="1">IF(AND($A164&lt;&gt;"",$A164&lt;&gt;"TOTAL"),IF(AND('[1]INVESTIGADOR_Otras situaciones '!$E162&lt;&gt;"",'[1]INVESTIGADOR_Otras situaciones '!$E162&lt;&gt;0),'[1]INVESTIGADOR_Otras situaciones '!$E162,""),IF($A164="TOTAL",SUM(INDIRECT("C4:C"&amp;ROW()-1)),""))</f>
        <v/>
      </c>
      <c r="D164" s="3" t="str">
        <f t="shared" ca="1" si="38"/>
        <v/>
      </c>
      <c r="E164" s="3" t="str">
        <f ca="1">IF(AND($A164&lt;&gt;"",$A164&lt;&gt;"TOTAL"),IF(AND('[1]INVESTIGADOR_Otras situaciones '!$H162&lt;&gt;"",'[1]INVESTIGADOR_Otras situaciones '!$H162&lt;&gt;0),'[1]INVESTIGADOR_Otras situaciones '!$H162,""),IF($A164="TOTAL",SUM(INDIRECT("E4:E"&amp;ROW()-1)),""))</f>
        <v/>
      </c>
      <c r="F164" s="3" t="str">
        <f ca="1">IF(AND($A164&lt;&gt;"",$A164&lt;&gt;"TOTAL"),IF(AND('[1]INVESTIGADOR_Otras situaciones '!$J162&lt;&gt;"",'[1]INVESTIGADOR_Otras situaciones '!$J162&lt;&gt;0),'[1]INVESTIGADOR_Otras situaciones '!$J162,""),IF($A164="TOTAL",SUM(INDIRECT("F4:F"&amp;ROW()-1)),""))</f>
        <v/>
      </c>
      <c r="G164" s="3" t="str">
        <f t="shared" ca="1" si="39"/>
        <v/>
      </c>
      <c r="H164" s="3" t="str">
        <f ca="1">IF(AND($A164&lt;&gt;"",$A164&lt;&gt;"TOTAL"),IF(AND('[1]INVESTIGADOR_Otras situaciones '!$M162&lt;&gt;"",'[1]INVESTIGADOR_Otras situaciones '!$M162&lt;&gt;0),'[1]INVESTIGADOR_Otras situaciones '!$M162,""),IF($A164="TOTAL",SUM(INDIRECT("H4:H"&amp;ROW()-1)),""))</f>
        <v/>
      </c>
      <c r="I164" s="3" t="str">
        <f ca="1">IF(AND($A164&lt;&gt;"",$A164&lt;&gt;"TOTAL"),IF(AND('[1]INVESTIGADOR_Otras situaciones '!$O162&lt;&gt;"",'[1]INVESTIGADOR_Otras situaciones '!$O162&lt;&gt;0),'[1]INVESTIGADOR_Otras situaciones '!$O162,""),IF($A164="TOTAL",SUM(INDIRECT("I4:I"&amp;ROW()-1)),""))</f>
        <v/>
      </c>
      <c r="J164" s="3" t="str">
        <f t="shared" ca="1" si="40"/>
        <v/>
      </c>
      <c r="K164" s="3" t="str">
        <f ca="1">IF(AND($A164&lt;&gt;"",$A164&lt;&gt;"TOTAL"),IF(AND('[1]INVESTIGADOR_Otras situaciones '!$R162&lt;&gt;"",'[1]INVESTIGADOR_Otras situaciones '!$R162&lt;&gt;0),'[1]INVESTIGADOR_Otras situaciones '!$R162,""),IF($A164="TOTAL",SUM(INDIRECT("K4:K"&amp;ROW()-1)),""))</f>
        <v/>
      </c>
      <c r="L164" s="3" t="str">
        <f ca="1">IF(AND($A164&lt;&gt;"",$A164&lt;&gt;"TOTAL"),IF(AND('[1]INVESTIGADOR_Otras situaciones '!$T162&lt;&gt;"",'[1]INVESTIGADOR_Otras situaciones '!$T162&lt;&gt;0),'[1]INVESTIGADOR_Otras situaciones '!$T162,""),IF($A164="TOTAL",SUM(INDIRECT("L4:L"&amp;ROW()-1)),""))</f>
        <v/>
      </c>
      <c r="M164" s="3" t="str">
        <f t="shared" ca="1" si="41"/>
        <v/>
      </c>
      <c r="N164" s="3" t="str">
        <f ca="1">IF(AND($A164&lt;&gt;"",$A164&lt;&gt;"TOTAL"),IF(AND('[1]INVESTIGADOR_Otras situaciones '!$W162&lt;&gt;"",'[1]INVESTIGADOR_Otras situaciones '!$W162&lt;&gt;0),'[1]INVESTIGADOR_Otras situaciones '!$W162,""),IF($A164="TOTAL",SUM(INDIRECT("N4:N"&amp;ROW()-1)),""))</f>
        <v/>
      </c>
      <c r="O164" s="3" t="str">
        <f ca="1">IF(AND($A164&lt;&gt;"",$A164&lt;&gt;"TOTAL"),IF(AND('[1]INVESTIGADOR_Otras situaciones '!$Y162&lt;&gt;"",'[1]INVESTIGADOR_Otras situaciones '!$Y162&lt;&gt;0),'[1]INVESTIGADOR_Otras situaciones '!$Y162,""),IF($A164="TOTAL",SUM(INDIRECT("O4:O"&amp;ROW()-1)),""))</f>
        <v/>
      </c>
      <c r="P164" s="3" t="str">
        <f t="shared" ca="1" si="42"/>
        <v/>
      </c>
      <c r="Q164" s="3" t="str">
        <f ca="1">IF(AND($A164&lt;&gt;"",$A164&lt;&gt;"TOTAL"),IF(AND('[1]INVESTIGADOR_Otras situaciones '!$AB162&lt;&gt;"",'[1]INVESTIGADOR_Otras situaciones '!$AB162&lt;&gt;0),'[1]INVESTIGADOR_Otras situaciones '!$AB162,""),IF($A164="TOTAL",SUM(INDIRECT("Q4:Q"&amp;ROW()-1)),""))</f>
        <v/>
      </c>
      <c r="R164" s="3" t="str">
        <f ca="1">IF(AND($A164&lt;&gt;"",$A164&lt;&gt;"TOTAL"),IF(AND('[1]INVESTIGADOR_Otras situaciones '!$AD162&lt;&gt;"",'[1]INVESTIGADOR_Otras situaciones '!$AD162&lt;&gt;0),'[1]INVESTIGADOR_Otras situaciones '!$AD162,""),IF($A164="TOTAL",SUM(INDIRECT("R4:R"&amp;ROW()-1)),""))</f>
        <v/>
      </c>
      <c r="S164" s="3" t="str">
        <f t="shared" ca="1" si="43"/>
        <v/>
      </c>
      <c r="T164" s="3" t="str">
        <f ca="1">IF(AND($A164&lt;&gt;"",$A164&lt;&gt;"TOTAL"),IF(AND('[1]INVESTIGADOR_Otras situaciones '!$AG162&lt;&gt;"",'[1]INVESTIGADOR_Otras situaciones '!$AG162&lt;&gt;0),'[1]INVESTIGADOR_Otras situaciones '!$AG162,""),IF($A164="TOTAL",SUM(INDIRECT("T4:T"&amp;ROW()-1)),""))</f>
        <v/>
      </c>
      <c r="U164" s="3" t="str">
        <f ca="1">IF(AND($A164&lt;&gt;"",$A164&lt;&gt;"TOTAL"),IF(AND('[1]INVESTIGADOR_Otras situaciones '!$AI162&lt;&gt;"",'[1]INVESTIGADOR_Otras situaciones '!$AI162&lt;&gt;0),'[1]INVESTIGADOR_Otras situaciones '!$AI162,""),IF($A164="TOTAL",SUM(INDIRECT("U4:U"&amp;ROW()-1)),""))</f>
        <v/>
      </c>
      <c r="V164" s="3" t="str">
        <f t="shared" ca="1" si="44"/>
        <v/>
      </c>
      <c r="W164" s="3" t="str">
        <f ca="1">IF(AND($A164&lt;&gt;"",$A164&lt;&gt;"TOTAL"),IF(AND('[1]INVESTIGADOR_Otras situaciones '!$AL162&lt;&gt;"",'[1]INVESTIGADOR_Otras situaciones '!$AL162&lt;&gt;0),'[1]INVESTIGADOR_Otras situaciones '!$AL162,""),IF($A164="TOTAL",SUM(INDIRECT("W4:W"&amp;ROW()-1)),""))</f>
        <v/>
      </c>
      <c r="X164" s="3" t="str">
        <f ca="1">IF(AND($A164&lt;&gt;"",$A164&lt;&gt;"TOTAL"),IF(AND('[1]INVESTIGADOR_Otras situaciones '!$AN162&lt;&gt;"",'[1]INVESTIGADOR_Otras situaciones '!$AN162&lt;&gt;0),'[1]INVESTIGADOR_Otras situaciones '!$AN162,""),IF($A164="TOTAL",SUM(INDIRECT("X4:X"&amp;ROW()-1)),""))</f>
        <v/>
      </c>
      <c r="Y164" s="3" t="str">
        <f t="shared" ca="1" si="45"/>
        <v/>
      </c>
      <c r="Z164" s="3" t="str">
        <f ca="1">IF(AND($A164&lt;&gt;"",$A164&lt;&gt;"TOTAL"),IF(AND('[1]INVESTIGADOR_Otras situaciones '!$AQ162&lt;&gt;"",'[1]INVESTIGADOR_Otras situaciones '!$AQ162&lt;&gt;0),'[1]INVESTIGADOR_Otras situaciones '!$AQ162,""),IF($A164="TOTAL",SUM(INDIRECT("Z4:Z"&amp;ROW()-1)),""))</f>
        <v/>
      </c>
      <c r="AA164" s="3" t="str">
        <f ca="1">IF(AND($A164&lt;&gt;"",$A164&lt;&gt;"TOTAL"),IF(AND('[1]INVESTIGADOR_Otras situaciones '!$AS162&lt;&gt;"",'[1]INVESTIGADOR_Otras situaciones '!$AS162&lt;&gt;0),'[1]INVESTIGADOR_Otras situaciones '!$AS162,""),IF($A164="TOTAL",SUM(INDIRECT("AA4:AA"&amp;ROW()-1)),""))</f>
        <v/>
      </c>
      <c r="AB164" s="3" t="str">
        <f t="shared" ca="1" si="46"/>
        <v/>
      </c>
      <c r="AC164" s="3" t="str">
        <f ca="1">IF(AND($A164&lt;&gt;"",$A164&lt;&gt;"TOTAL"),IF(AND('[1]INVESTIGADOR_Otras situaciones '!$AV162&lt;&gt;"",'[1]INVESTIGADOR_Otras situaciones '!$AV162&lt;&gt;0),'[1]INVESTIGADOR_Otras situaciones '!$AV162,""),IF($A164="TOTAL",SUM(INDIRECT("AC4:AC"&amp;ROW()-1)),""))</f>
        <v/>
      </c>
      <c r="AD164" s="3" t="str">
        <f ca="1">IF(AND($A164&lt;&gt;"",$A164&lt;&gt;"TOTAL"),IF(AND('[1]INVESTIGADOR_Otras situaciones '!$AX162&lt;&gt;"",'[1]INVESTIGADOR_Otras situaciones '!$AX162&lt;&gt;0),'[1]INVESTIGADOR_Otras situaciones '!$AX162,""),IF($A164="TOTAL",SUM(INDIRECT("AD4:AD"&amp;ROW()-1)),""))</f>
        <v/>
      </c>
      <c r="AE164" s="3" t="str">
        <f t="shared" ca="1" si="47"/>
        <v/>
      </c>
      <c r="AF164" s="3" t="str">
        <f ca="1">IF(AND($A164&lt;&gt;"",$A164&lt;&gt;"TOTAL"),IF(AND('[1]INVESTIGADOR_Otras situaciones '!$BA162&lt;&gt;"",'[1]INVESTIGADOR_Otras situaciones '!$BA162&lt;&gt;0),'[1]INVESTIGADOR_Otras situaciones '!$BA162,""),IF($A164="TOTAL",SUM(INDIRECT("AF4:AF"&amp;ROW()-1)),""))</f>
        <v/>
      </c>
      <c r="AG164" s="3" t="str">
        <f ca="1">IF(AND($A164&lt;&gt;"",$A164&lt;&gt;"TOTAL"),IF(AND('[1]INVESTIGADOR_Otras situaciones '!$BC162&lt;&gt;"",'[1]INVESTIGADOR_Otras situaciones '!$BC162&lt;&gt;0),'[1]INVESTIGADOR_Otras situaciones '!$BC162,""),IF($A164="TOTAL",SUM(INDIRECT("AG4:AG"&amp;ROW()-1)),""))</f>
        <v/>
      </c>
      <c r="AH164" s="3" t="str">
        <f t="shared" ca="1" si="48"/>
        <v/>
      </c>
      <c r="AI164" s="3" t="str">
        <f ca="1">IF(AND($A164&lt;&gt;"",$A164&lt;&gt;"TOTAL"),IF(AND('[1]INVESTIGADOR_Otras situaciones '!$BF162&lt;&gt;"",'[1]INVESTIGADOR_Otras situaciones '!$BF162&lt;&gt;0),'[1]INVESTIGADOR_Otras situaciones '!$BF162,""),IF($A164="TOTAL",SUM(INDIRECT("AI4:AI"&amp;ROW()-1)),""))</f>
        <v/>
      </c>
      <c r="AJ164" s="3" t="str">
        <f ca="1">IF(AND($A164&lt;&gt;"",$A164&lt;&gt;"TOTAL"),IF(AND('[1]INVESTIGADOR_Otras situaciones '!$BH162&lt;&gt;"",'[1]INVESTIGADOR_Otras situaciones '!$BH162&lt;&gt;0),'[1]INVESTIGADOR_Otras situaciones '!$BH162,""),IF($A164="TOTAL",SUM(INDIRECT("AJ4:AJ"&amp;ROW()-1)),""))</f>
        <v/>
      </c>
      <c r="AK164" s="3" t="str">
        <f t="shared" ca="1" si="49"/>
        <v/>
      </c>
      <c r="AL164" s="3" t="str">
        <f ca="1">IF(AND($A164&lt;&gt;"",$A164&lt;&gt;"TOTAL"),IF(AND('[1]INVESTIGADOR_Otras situaciones '!$BK162&lt;&gt;"",'[1]INVESTIGADOR_Otras situaciones '!$BK162&lt;&gt;0),'[1]INVESTIGADOR_Otras situaciones '!$BK162,""),IF($A164="TOTAL",SUM(INDIRECT("AL4:AL"&amp;ROW()-1)),""))</f>
        <v/>
      </c>
      <c r="AM164" s="3" t="str">
        <f ca="1">IF(AND($A164&lt;&gt;"",$A164&lt;&gt;"TOTAL"),IF(AND('[1]INVESTIGADOR_Otras situaciones '!$BM162&lt;&gt;"",'[1]INVESTIGADOR_Otras situaciones '!$BM162&lt;&gt;0),'[1]INVESTIGADOR_Otras situaciones '!$BM162,""),IF($A164="TOTAL",SUM(INDIRECT("AM4:AM"&amp;ROW()-1)),""))</f>
        <v/>
      </c>
      <c r="AN164" s="3" t="str">
        <f t="shared" ca="1" si="50"/>
        <v/>
      </c>
      <c r="AO164" s="3" t="str">
        <f ca="1">IF(AND($A164&lt;&gt;"",$A164&lt;&gt;"TOTAL"),IF(AND('[1]INVESTIGADOR_Otras situaciones '!$BP162&lt;&gt;"",'[1]INVESTIGADOR_Otras situaciones '!$BP162&lt;&gt;0),'[1]INVESTIGADOR_Otras situaciones '!$BP162,""),IF($A164="TOTAL",SUM(INDIRECT("AO4:AO"&amp;ROW()-1)),""))</f>
        <v/>
      </c>
      <c r="AP164" s="3" t="str">
        <f ca="1">IF(AND($A164&lt;&gt;"",$A164&lt;&gt;"TOTAL"),IF(AND('[1]INVESTIGADOR_Otras situaciones '!$BR162&lt;&gt;"",'[1]INVESTIGADOR_Otras situaciones '!$BR162&lt;&gt;0),'[1]INVESTIGADOR_Otras situaciones '!$BR162,""),IF($A164="TOTAL",SUM(INDIRECT("AP4:AP"&amp;ROW()-1)),""))</f>
        <v/>
      </c>
      <c r="AQ164" s="3" t="str">
        <f t="shared" ca="1" si="51"/>
        <v/>
      </c>
      <c r="AR164" s="3" t="str">
        <f ca="1">IF(AND($A164&lt;&gt;"",$A164&lt;&gt;"TOTAL"),IF(AND('[1]INVESTIGADOR_Otras situaciones '!$BU162&lt;&gt;"",'[1]INVESTIGADOR_Otras situaciones '!$BU162&lt;&gt;0),'[1]INVESTIGADOR_Otras situaciones '!$BU162,""),IF($A164="TOTAL",SUM(INDIRECT("AR4:AR"&amp;ROW()-1)),""))</f>
        <v/>
      </c>
      <c r="AS164" s="3" t="str">
        <f ca="1">IF(AND($A164&lt;&gt;"",$A164&lt;&gt;"TOTAL"),IF(AND('[1]INVESTIGADOR_Otras situaciones '!$BW162&lt;&gt;"",'[1]INVESTIGADOR_Otras situaciones '!$BW162&lt;&gt;0),'[1]INVESTIGADOR_Otras situaciones '!$BW162,""),IF($A164="TOTAL",SUM(INDIRECT("AS4:AS"&amp;ROW()-1)),""))</f>
        <v/>
      </c>
      <c r="AT164" s="3" t="str">
        <f t="shared" ca="1" si="52"/>
        <v/>
      </c>
      <c r="AU164" s="3" t="str">
        <f ca="1">IF(AND($A164&lt;&gt;"",$A164&lt;&gt;"TOTAL"),IF(AND('[1]INVESTIGADOR_Otras situaciones '!$BZ162&lt;&gt;"",'[1]INVESTIGADOR_Otras situaciones '!$BZ162&lt;&gt;0),'[1]INVESTIGADOR_Otras situaciones '!$BZ162,""),IF($A164="TOTAL",SUM(INDIRECT("AU4:AU"&amp;ROW()-1)),""))</f>
        <v/>
      </c>
      <c r="AV164" s="3" t="str">
        <f ca="1">IF(AND($A164&lt;&gt;"",$A164&lt;&gt;"TOTAL"),IF(AND('[1]INVESTIGADOR_Otras situaciones '!$CB162&lt;&gt;"",'[1]INVESTIGADOR_Otras situaciones '!$CB162&lt;&gt;0),'[1]INVESTIGADOR_Otras situaciones '!$CB162,""),IF($A164="TOTAL",SUM(INDIRECT("AV4:AV"&amp;ROW()-1)),""))</f>
        <v/>
      </c>
      <c r="AW164" s="3" t="str">
        <f t="shared" ca="1" si="53"/>
        <v/>
      </c>
      <c r="AX164" s="3" t="str">
        <f ca="1">IF(AND($A164&lt;&gt;"",$A164&lt;&gt;"TOTAL"),IF(AND('[1]INVESTIGADOR_Otras situaciones '!$CE162&lt;&gt;"",'[1]INVESTIGADOR_Otras situaciones '!$CE162&lt;&gt;0),'[1]INVESTIGADOR_Otras situaciones '!$CE162,""),IF($A164="TOTAL",SUM(INDIRECT("AX4:AX"&amp;ROW()-1)),""))</f>
        <v/>
      </c>
      <c r="AY164" s="3" t="str">
        <f ca="1">IF(AND($A164&lt;&gt;"",$A164&lt;&gt;"TOTAL"),IF(AND('[1]INVESTIGADOR_Otras situaciones '!$CG162&lt;&gt;"",'[1]INVESTIGADOR_Otras situaciones '!$CG162&lt;&gt;0),'[1]INVESTIGADOR_Otras situaciones '!$CG162,""),IF($A164="TOTAL",SUM(INDIRECT("AY4:AY"&amp;ROW()-1)),""))</f>
        <v/>
      </c>
      <c r="AZ164" s="3" t="str">
        <f t="shared" ca="1" si="54"/>
        <v/>
      </c>
      <c r="BA164" s="3" t="str">
        <f ca="1">IF(AND($A164&lt;&gt;"",$A164&lt;&gt;"TOTAL"),IF(AND('[1]INVESTIGADOR_Otras situaciones '!$CJ162&lt;&gt;"",'[1]INVESTIGADOR_Otras situaciones '!$CJ162&lt;&gt;0),'[1]INVESTIGADOR_Otras situaciones '!$CJ162,""),IF($A164="TOTAL",SUM(INDIRECT("BA4:BA"&amp;ROW()-1)),""))</f>
        <v/>
      </c>
      <c r="BB164" s="3" t="str">
        <f ca="1">IF(AND($A164&lt;&gt;"",$A164&lt;&gt;"TOTAL"),IF(AND('[1]INVESTIGADOR_Otras situaciones '!$CL162&lt;&gt;"",'[1]INVESTIGADOR_Otras situaciones '!$CL162&lt;&gt;0),'[1]INVESTIGADOR_Otras situaciones '!$CL162,""),IF($A164="TOTAL",SUM(INDIRECT("BB4:BB"&amp;ROW()-1)),""))</f>
        <v/>
      </c>
      <c r="BC164" s="3" t="str">
        <f t="shared" ca="1" si="55"/>
        <v/>
      </c>
      <c r="BD164" s="3" t="str">
        <f ca="1">IF(AND($A164&lt;&gt;"",$A164&lt;&gt;"TOTAL"),IF(AND('[1]INVESTIGADOR_Otras situaciones '!$CO162&lt;&gt;"",'[1]INVESTIGADOR_Otras situaciones '!$CO162&lt;&gt;0),'[1]INVESTIGADOR_Otras situaciones '!$CO162,""),IF($A164="TOTAL",SUM(INDIRECT("BD4:BD"&amp;ROW()-1)),""))</f>
        <v/>
      </c>
      <c r="BE164" s="3" t="str">
        <f ca="1">IF(AND($A164&lt;&gt;"",$A164&lt;&gt;"TOTAL"),IF(AND('[1]INVESTIGADOR_Otras situaciones '!$CQ162&lt;&gt;"",'[1]INVESTIGADOR_Otras situaciones '!$CQ162&lt;&gt;0),'[1]INVESTIGADOR_Otras situaciones '!$CQ162,""),IF($A164="TOTAL",SUM(INDIRECT("BE4:BE"&amp;ROW()-1)),""))</f>
        <v/>
      </c>
      <c r="BF164" s="3" t="str">
        <f t="shared" ca="1" si="56"/>
        <v/>
      </c>
    </row>
    <row r="165" spans="1:58" x14ac:dyDescent="0.2">
      <c r="A165" s="25" t="str">
        <f>IF('[1]INVESTIGADOR_Otras situaciones '!$B163&lt;&gt;"",'[1]INVESTIGADOR_Otras situaciones '!$B163,IF(AND('[1]INVESTIGADOR_Otras situaciones '!$B163="",'[1]INVESTIGADOR_Otras situaciones '!$B164="",'[1]INVESTIGADOR_Otras situaciones '!$B162=""),"","TOTAL"))</f>
        <v/>
      </c>
      <c r="B165" s="3" t="str">
        <f ca="1">IF(AND($A165&lt;&gt;"",$A165&lt;&gt;"TOTAL"),IF(AND('[1]INVESTIGADOR_Otras situaciones '!$C163&lt;&gt;"",'[1]INVESTIGADOR_Otras situaciones '!$C163&lt;&gt;0),'[1]INVESTIGADOR_Otras situaciones '!$C163,""),IF($A165="TOTAL",SUM(INDIRECT("B4:B"&amp;ROW()-1)),""))</f>
        <v/>
      </c>
      <c r="C165" s="3" t="str">
        <f ca="1">IF(AND($A165&lt;&gt;"",$A165&lt;&gt;"TOTAL"),IF(AND('[1]INVESTIGADOR_Otras situaciones '!$E163&lt;&gt;"",'[1]INVESTIGADOR_Otras situaciones '!$E163&lt;&gt;0),'[1]INVESTIGADOR_Otras situaciones '!$E163,""),IF($A165="TOTAL",SUM(INDIRECT("C4:C"&amp;ROW()-1)),""))</f>
        <v/>
      </c>
      <c r="D165" s="3" t="str">
        <f t="shared" ca="1" si="38"/>
        <v/>
      </c>
      <c r="E165" s="3" t="str">
        <f ca="1">IF(AND($A165&lt;&gt;"",$A165&lt;&gt;"TOTAL"),IF(AND('[1]INVESTIGADOR_Otras situaciones '!$H163&lt;&gt;"",'[1]INVESTIGADOR_Otras situaciones '!$H163&lt;&gt;0),'[1]INVESTIGADOR_Otras situaciones '!$H163,""),IF($A165="TOTAL",SUM(INDIRECT("E4:E"&amp;ROW()-1)),""))</f>
        <v/>
      </c>
      <c r="F165" s="3" t="str">
        <f ca="1">IF(AND($A165&lt;&gt;"",$A165&lt;&gt;"TOTAL"),IF(AND('[1]INVESTIGADOR_Otras situaciones '!$J163&lt;&gt;"",'[1]INVESTIGADOR_Otras situaciones '!$J163&lt;&gt;0),'[1]INVESTIGADOR_Otras situaciones '!$J163,""),IF($A165="TOTAL",SUM(INDIRECT("F4:F"&amp;ROW()-1)),""))</f>
        <v/>
      </c>
      <c r="G165" s="3" t="str">
        <f t="shared" ca="1" si="39"/>
        <v/>
      </c>
      <c r="H165" s="3" t="str">
        <f ca="1">IF(AND($A165&lt;&gt;"",$A165&lt;&gt;"TOTAL"),IF(AND('[1]INVESTIGADOR_Otras situaciones '!$M163&lt;&gt;"",'[1]INVESTIGADOR_Otras situaciones '!$M163&lt;&gt;0),'[1]INVESTIGADOR_Otras situaciones '!$M163,""),IF($A165="TOTAL",SUM(INDIRECT("H4:H"&amp;ROW()-1)),""))</f>
        <v/>
      </c>
      <c r="I165" s="3" t="str">
        <f ca="1">IF(AND($A165&lt;&gt;"",$A165&lt;&gt;"TOTAL"),IF(AND('[1]INVESTIGADOR_Otras situaciones '!$O163&lt;&gt;"",'[1]INVESTIGADOR_Otras situaciones '!$O163&lt;&gt;0),'[1]INVESTIGADOR_Otras situaciones '!$O163,""),IF($A165="TOTAL",SUM(INDIRECT("I4:I"&amp;ROW()-1)),""))</f>
        <v/>
      </c>
      <c r="J165" s="3" t="str">
        <f t="shared" ca="1" si="40"/>
        <v/>
      </c>
      <c r="K165" s="3" t="str">
        <f ca="1">IF(AND($A165&lt;&gt;"",$A165&lt;&gt;"TOTAL"),IF(AND('[1]INVESTIGADOR_Otras situaciones '!$R163&lt;&gt;"",'[1]INVESTIGADOR_Otras situaciones '!$R163&lt;&gt;0),'[1]INVESTIGADOR_Otras situaciones '!$R163,""),IF($A165="TOTAL",SUM(INDIRECT("K4:K"&amp;ROW()-1)),""))</f>
        <v/>
      </c>
      <c r="L165" s="3" t="str">
        <f ca="1">IF(AND($A165&lt;&gt;"",$A165&lt;&gt;"TOTAL"),IF(AND('[1]INVESTIGADOR_Otras situaciones '!$T163&lt;&gt;"",'[1]INVESTIGADOR_Otras situaciones '!$T163&lt;&gt;0),'[1]INVESTIGADOR_Otras situaciones '!$T163,""),IF($A165="TOTAL",SUM(INDIRECT("L4:L"&amp;ROW()-1)),""))</f>
        <v/>
      </c>
      <c r="M165" s="3" t="str">
        <f t="shared" ca="1" si="41"/>
        <v/>
      </c>
      <c r="N165" s="3" t="str">
        <f ca="1">IF(AND($A165&lt;&gt;"",$A165&lt;&gt;"TOTAL"),IF(AND('[1]INVESTIGADOR_Otras situaciones '!$W163&lt;&gt;"",'[1]INVESTIGADOR_Otras situaciones '!$W163&lt;&gt;0),'[1]INVESTIGADOR_Otras situaciones '!$W163,""),IF($A165="TOTAL",SUM(INDIRECT("N4:N"&amp;ROW()-1)),""))</f>
        <v/>
      </c>
      <c r="O165" s="3" t="str">
        <f ca="1">IF(AND($A165&lt;&gt;"",$A165&lt;&gt;"TOTAL"),IF(AND('[1]INVESTIGADOR_Otras situaciones '!$Y163&lt;&gt;"",'[1]INVESTIGADOR_Otras situaciones '!$Y163&lt;&gt;0),'[1]INVESTIGADOR_Otras situaciones '!$Y163,""),IF($A165="TOTAL",SUM(INDIRECT("O4:O"&amp;ROW()-1)),""))</f>
        <v/>
      </c>
      <c r="P165" s="3" t="str">
        <f t="shared" ca="1" si="42"/>
        <v/>
      </c>
      <c r="Q165" s="3" t="str">
        <f ca="1">IF(AND($A165&lt;&gt;"",$A165&lt;&gt;"TOTAL"),IF(AND('[1]INVESTIGADOR_Otras situaciones '!$AB163&lt;&gt;"",'[1]INVESTIGADOR_Otras situaciones '!$AB163&lt;&gt;0),'[1]INVESTIGADOR_Otras situaciones '!$AB163,""),IF($A165="TOTAL",SUM(INDIRECT("Q4:Q"&amp;ROW()-1)),""))</f>
        <v/>
      </c>
      <c r="R165" s="3" t="str">
        <f ca="1">IF(AND($A165&lt;&gt;"",$A165&lt;&gt;"TOTAL"),IF(AND('[1]INVESTIGADOR_Otras situaciones '!$AD163&lt;&gt;"",'[1]INVESTIGADOR_Otras situaciones '!$AD163&lt;&gt;0),'[1]INVESTIGADOR_Otras situaciones '!$AD163,""),IF($A165="TOTAL",SUM(INDIRECT("R4:R"&amp;ROW()-1)),""))</f>
        <v/>
      </c>
      <c r="S165" s="3" t="str">
        <f t="shared" ca="1" si="43"/>
        <v/>
      </c>
      <c r="T165" s="3" t="str">
        <f ca="1">IF(AND($A165&lt;&gt;"",$A165&lt;&gt;"TOTAL"),IF(AND('[1]INVESTIGADOR_Otras situaciones '!$AG163&lt;&gt;"",'[1]INVESTIGADOR_Otras situaciones '!$AG163&lt;&gt;0),'[1]INVESTIGADOR_Otras situaciones '!$AG163,""),IF($A165="TOTAL",SUM(INDIRECT("T4:T"&amp;ROW()-1)),""))</f>
        <v/>
      </c>
      <c r="U165" s="3" t="str">
        <f ca="1">IF(AND($A165&lt;&gt;"",$A165&lt;&gt;"TOTAL"),IF(AND('[1]INVESTIGADOR_Otras situaciones '!$AI163&lt;&gt;"",'[1]INVESTIGADOR_Otras situaciones '!$AI163&lt;&gt;0),'[1]INVESTIGADOR_Otras situaciones '!$AI163,""),IF($A165="TOTAL",SUM(INDIRECT("U4:U"&amp;ROW()-1)),""))</f>
        <v/>
      </c>
      <c r="V165" s="3" t="str">
        <f t="shared" ca="1" si="44"/>
        <v/>
      </c>
      <c r="W165" s="3" t="str">
        <f ca="1">IF(AND($A165&lt;&gt;"",$A165&lt;&gt;"TOTAL"),IF(AND('[1]INVESTIGADOR_Otras situaciones '!$AL163&lt;&gt;"",'[1]INVESTIGADOR_Otras situaciones '!$AL163&lt;&gt;0),'[1]INVESTIGADOR_Otras situaciones '!$AL163,""),IF($A165="TOTAL",SUM(INDIRECT("W4:W"&amp;ROW()-1)),""))</f>
        <v/>
      </c>
      <c r="X165" s="3" t="str">
        <f ca="1">IF(AND($A165&lt;&gt;"",$A165&lt;&gt;"TOTAL"),IF(AND('[1]INVESTIGADOR_Otras situaciones '!$AN163&lt;&gt;"",'[1]INVESTIGADOR_Otras situaciones '!$AN163&lt;&gt;0),'[1]INVESTIGADOR_Otras situaciones '!$AN163,""),IF($A165="TOTAL",SUM(INDIRECT("X4:X"&amp;ROW()-1)),""))</f>
        <v/>
      </c>
      <c r="Y165" s="3" t="str">
        <f t="shared" ca="1" si="45"/>
        <v/>
      </c>
      <c r="Z165" s="3" t="str">
        <f ca="1">IF(AND($A165&lt;&gt;"",$A165&lt;&gt;"TOTAL"),IF(AND('[1]INVESTIGADOR_Otras situaciones '!$AQ163&lt;&gt;"",'[1]INVESTIGADOR_Otras situaciones '!$AQ163&lt;&gt;0),'[1]INVESTIGADOR_Otras situaciones '!$AQ163,""),IF($A165="TOTAL",SUM(INDIRECT("Z4:Z"&amp;ROW()-1)),""))</f>
        <v/>
      </c>
      <c r="AA165" s="3" t="str">
        <f ca="1">IF(AND($A165&lt;&gt;"",$A165&lt;&gt;"TOTAL"),IF(AND('[1]INVESTIGADOR_Otras situaciones '!$AS163&lt;&gt;"",'[1]INVESTIGADOR_Otras situaciones '!$AS163&lt;&gt;0),'[1]INVESTIGADOR_Otras situaciones '!$AS163,""),IF($A165="TOTAL",SUM(INDIRECT("AA4:AA"&amp;ROW()-1)),""))</f>
        <v/>
      </c>
      <c r="AB165" s="3" t="str">
        <f t="shared" ca="1" si="46"/>
        <v/>
      </c>
      <c r="AC165" s="3" t="str">
        <f ca="1">IF(AND($A165&lt;&gt;"",$A165&lt;&gt;"TOTAL"),IF(AND('[1]INVESTIGADOR_Otras situaciones '!$AV163&lt;&gt;"",'[1]INVESTIGADOR_Otras situaciones '!$AV163&lt;&gt;0),'[1]INVESTIGADOR_Otras situaciones '!$AV163,""),IF($A165="TOTAL",SUM(INDIRECT("AC4:AC"&amp;ROW()-1)),""))</f>
        <v/>
      </c>
      <c r="AD165" s="3" t="str">
        <f ca="1">IF(AND($A165&lt;&gt;"",$A165&lt;&gt;"TOTAL"),IF(AND('[1]INVESTIGADOR_Otras situaciones '!$AX163&lt;&gt;"",'[1]INVESTIGADOR_Otras situaciones '!$AX163&lt;&gt;0),'[1]INVESTIGADOR_Otras situaciones '!$AX163,""),IF($A165="TOTAL",SUM(INDIRECT("AD4:AD"&amp;ROW()-1)),""))</f>
        <v/>
      </c>
      <c r="AE165" s="3" t="str">
        <f t="shared" ca="1" si="47"/>
        <v/>
      </c>
      <c r="AF165" s="3" t="str">
        <f ca="1">IF(AND($A165&lt;&gt;"",$A165&lt;&gt;"TOTAL"),IF(AND('[1]INVESTIGADOR_Otras situaciones '!$BA163&lt;&gt;"",'[1]INVESTIGADOR_Otras situaciones '!$BA163&lt;&gt;0),'[1]INVESTIGADOR_Otras situaciones '!$BA163,""),IF($A165="TOTAL",SUM(INDIRECT("AF4:AF"&amp;ROW()-1)),""))</f>
        <v/>
      </c>
      <c r="AG165" s="3" t="str">
        <f ca="1">IF(AND($A165&lt;&gt;"",$A165&lt;&gt;"TOTAL"),IF(AND('[1]INVESTIGADOR_Otras situaciones '!$BC163&lt;&gt;"",'[1]INVESTIGADOR_Otras situaciones '!$BC163&lt;&gt;0),'[1]INVESTIGADOR_Otras situaciones '!$BC163,""),IF($A165="TOTAL",SUM(INDIRECT("AG4:AG"&amp;ROW()-1)),""))</f>
        <v/>
      </c>
      <c r="AH165" s="3" t="str">
        <f t="shared" ca="1" si="48"/>
        <v/>
      </c>
      <c r="AI165" s="3" t="str">
        <f ca="1">IF(AND($A165&lt;&gt;"",$A165&lt;&gt;"TOTAL"),IF(AND('[1]INVESTIGADOR_Otras situaciones '!$BF163&lt;&gt;"",'[1]INVESTIGADOR_Otras situaciones '!$BF163&lt;&gt;0),'[1]INVESTIGADOR_Otras situaciones '!$BF163,""),IF($A165="TOTAL",SUM(INDIRECT("AI4:AI"&amp;ROW()-1)),""))</f>
        <v/>
      </c>
      <c r="AJ165" s="3" t="str">
        <f ca="1">IF(AND($A165&lt;&gt;"",$A165&lt;&gt;"TOTAL"),IF(AND('[1]INVESTIGADOR_Otras situaciones '!$BH163&lt;&gt;"",'[1]INVESTIGADOR_Otras situaciones '!$BH163&lt;&gt;0),'[1]INVESTIGADOR_Otras situaciones '!$BH163,""),IF($A165="TOTAL",SUM(INDIRECT("AJ4:AJ"&amp;ROW()-1)),""))</f>
        <v/>
      </c>
      <c r="AK165" s="3" t="str">
        <f t="shared" ca="1" si="49"/>
        <v/>
      </c>
      <c r="AL165" s="3" t="str">
        <f ca="1">IF(AND($A165&lt;&gt;"",$A165&lt;&gt;"TOTAL"),IF(AND('[1]INVESTIGADOR_Otras situaciones '!$BK163&lt;&gt;"",'[1]INVESTIGADOR_Otras situaciones '!$BK163&lt;&gt;0),'[1]INVESTIGADOR_Otras situaciones '!$BK163,""),IF($A165="TOTAL",SUM(INDIRECT("AL4:AL"&amp;ROW()-1)),""))</f>
        <v/>
      </c>
      <c r="AM165" s="3" t="str">
        <f ca="1">IF(AND($A165&lt;&gt;"",$A165&lt;&gt;"TOTAL"),IF(AND('[1]INVESTIGADOR_Otras situaciones '!$BM163&lt;&gt;"",'[1]INVESTIGADOR_Otras situaciones '!$BM163&lt;&gt;0),'[1]INVESTIGADOR_Otras situaciones '!$BM163,""),IF($A165="TOTAL",SUM(INDIRECT("AM4:AM"&amp;ROW()-1)),""))</f>
        <v/>
      </c>
      <c r="AN165" s="3" t="str">
        <f t="shared" ca="1" si="50"/>
        <v/>
      </c>
      <c r="AO165" s="3" t="str">
        <f ca="1">IF(AND($A165&lt;&gt;"",$A165&lt;&gt;"TOTAL"),IF(AND('[1]INVESTIGADOR_Otras situaciones '!$BP163&lt;&gt;"",'[1]INVESTIGADOR_Otras situaciones '!$BP163&lt;&gt;0),'[1]INVESTIGADOR_Otras situaciones '!$BP163,""),IF($A165="TOTAL",SUM(INDIRECT("AO4:AO"&amp;ROW()-1)),""))</f>
        <v/>
      </c>
      <c r="AP165" s="3" t="str">
        <f ca="1">IF(AND($A165&lt;&gt;"",$A165&lt;&gt;"TOTAL"),IF(AND('[1]INVESTIGADOR_Otras situaciones '!$BR163&lt;&gt;"",'[1]INVESTIGADOR_Otras situaciones '!$BR163&lt;&gt;0),'[1]INVESTIGADOR_Otras situaciones '!$BR163,""),IF($A165="TOTAL",SUM(INDIRECT("AP4:AP"&amp;ROW()-1)),""))</f>
        <v/>
      </c>
      <c r="AQ165" s="3" t="str">
        <f t="shared" ca="1" si="51"/>
        <v/>
      </c>
      <c r="AR165" s="3" t="str">
        <f ca="1">IF(AND($A165&lt;&gt;"",$A165&lt;&gt;"TOTAL"),IF(AND('[1]INVESTIGADOR_Otras situaciones '!$BU163&lt;&gt;"",'[1]INVESTIGADOR_Otras situaciones '!$BU163&lt;&gt;0),'[1]INVESTIGADOR_Otras situaciones '!$BU163,""),IF($A165="TOTAL",SUM(INDIRECT("AR4:AR"&amp;ROW()-1)),""))</f>
        <v/>
      </c>
      <c r="AS165" s="3" t="str">
        <f ca="1">IF(AND($A165&lt;&gt;"",$A165&lt;&gt;"TOTAL"),IF(AND('[1]INVESTIGADOR_Otras situaciones '!$BW163&lt;&gt;"",'[1]INVESTIGADOR_Otras situaciones '!$BW163&lt;&gt;0),'[1]INVESTIGADOR_Otras situaciones '!$BW163,""),IF($A165="TOTAL",SUM(INDIRECT("AS4:AS"&amp;ROW()-1)),""))</f>
        <v/>
      </c>
      <c r="AT165" s="3" t="str">
        <f t="shared" ca="1" si="52"/>
        <v/>
      </c>
      <c r="AU165" s="3" t="str">
        <f ca="1">IF(AND($A165&lt;&gt;"",$A165&lt;&gt;"TOTAL"),IF(AND('[1]INVESTIGADOR_Otras situaciones '!$BZ163&lt;&gt;"",'[1]INVESTIGADOR_Otras situaciones '!$BZ163&lt;&gt;0),'[1]INVESTIGADOR_Otras situaciones '!$BZ163,""),IF($A165="TOTAL",SUM(INDIRECT("AU4:AU"&amp;ROW()-1)),""))</f>
        <v/>
      </c>
      <c r="AV165" s="3" t="str">
        <f ca="1">IF(AND($A165&lt;&gt;"",$A165&lt;&gt;"TOTAL"),IF(AND('[1]INVESTIGADOR_Otras situaciones '!$CB163&lt;&gt;"",'[1]INVESTIGADOR_Otras situaciones '!$CB163&lt;&gt;0),'[1]INVESTIGADOR_Otras situaciones '!$CB163,""),IF($A165="TOTAL",SUM(INDIRECT("AV4:AV"&amp;ROW()-1)),""))</f>
        <v/>
      </c>
      <c r="AW165" s="3" t="str">
        <f t="shared" ca="1" si="53"/>
        <v/>
      </c>
      <c r="AX165" s="3" t="str">
        <f ca="1">IF(AND($A165&lt;&gt;"",$A165&lt;&gt;"TOTAL"),IF(AND('[1]INVESTIGADOR_Otras situaciones '!$CE163&lt;&gt;"",'[1]INVESTIGADOR_Otras situaciones '!$CE163&lt;&gt;0),'[1]INVESTIGADOR_Otras situaciones '!$CE163,""),IF($A165="TOTAL",SUM(INDIRECT("AX4:AX"&amp;ROW()-1)),""))</f>
        <v/>
      </c>
      <c r="AY165" s="3" t="str">
        <f ca="1">IF(AND($A165&lt;&gt;"",$A165&lt;&gt;"TOTAL"),IF(AND('[1]INVESTIGADOR_Otras situaciones '!$CG163&lt;&gt;"",'[1]INVESTIGADOR_Otras situaciones '!$CG163&lt;&gt;0),'[1]INVESTIGADOR_Otras situaciones '!$CG163,""),IF($A165="TOTAL",SUM(INDIRECT("AY4:AY"&amp;ROW()-1)),""))</f>
        <v/>
      </c>
      <c r="AZ165" s="3" t="str">
        <f t="shared" ca="1" si="54"/>
        <v/>
      </c>
      <c r="BA165" s="3" t="str">
        <f ca="1">IF(AND($A165&lt;&gt;"",$A165&lt;&gt;"TOTAL"),IF(AND('[1]INVESTIGADOR_Otras situaciones '!$CJ163&lt;&gt;"",'[1]INVESTIGADOR_Otras situaciones '!$CJ163&lt;&gt;0),'[1]INVESTIGADOR_Otras situaciones '!$CJ163,""),IF($A165="TOTAL",SUM(INDIRECT("BA4:BA"&amp;ROW()-1)),""))</f>
        <v/>
      </c>
      <c r="BB165" s="3" t="str">
        <f ca="1">IF(AND($A165&lt;&gt;"",$A165&lt;&gt;"TOTAL"),IF(AND('[1]INVESTIGADOR_Otras situaciones '!$CL163&lt;&gt;"",'[1]INVESTIGADOR_Otras situaciones '!$CL163&lt;&gt;0),'[1]INVESTIGADOR_Otras situaciones '!$CL163,""),IF($A165="TOTAL",SUM(INDIRECT("BB4:BB"&amp;ROW()-1)),""))</f>
        <v/>
      </c>
      <c r="BC165" s="3" t="str">
        <f t="shared" ca="1" si="55"/>
        <v/>
      </c>
      <c r="BD165" s="3" t="str">
        <f ca="1">IF(AND($A165&lt;&gt;"",$A165&lt;&gt;"TOTAL"),IF(AND('[1]INVESTIGADOR_Otras situaciones '!$CO163&lt;&gt;"",'[1]INVESTIGADOR_Otras situaciones '!$CO163&lt;&gt;0),'[1]INVESTIGADOR_Otras situaciones '!$CO163,""),IF($A165="TOTAL",SUM(INDIRECT("BD4:BD"&amp;ROW()-1)),""))</f>
        <v/>
      </c>
      <c r="BE165" s="3" t="str">
        <f ca="1">IF(AND($A165&lt;&gt;"",$A165&lt;&gt;"TOTAL"),IF(AND('[1]INVESTIGADOR_Otras situaciones '!$CQ163&lt;&gt;"",'[1]INVESTIGADOR_Otras situaciones '!$CQ163&lt;&gt;0),'[1]INVESTIGADOR_Otras situaciones '!$CQ163,""),IF($A165="TOTAL",SUM(INDIRECT("BE4:BE"&amp;ROW()-1)),""))</f>
        <v/>
      </c>
      <c r="BF165" s="3" t="str">
        <f t="shared" ca="1" si="56"/>
        <v/>
      </c>
    </row>
    <row r="166" spans="1:58" x14ac:dyDescent="0.2">
      <c r="A166" s="25" t="str">
        <f>IF('[1]INVESTIGADOR_Otras situaciones '!$B164&lt;&gt;"",'[1]INVESTIGADOR_Otras situaciones '!$B164,IF(AND('[1]INVESTIGADOR_Otras situaciones '!$B164="",'[1]INVESTIGADOR_Otras situaciones '!$B165="",'[1]INVESTIGADOR_Otras situaciones '!$B163=""),"","TOTAL"))</f>
        <v/>
      </c>
      <c r="B166" s="3" t="str">
        <f ca="1">IF(AND($A166&lt;&gt;"",$A166&lt;&gt;"TOTAL"),IF(AND('[1]INVESTIGADOR_Otras situaciones '!$C164&lt;&gt;"",'[1]INVESTIGADOR_Otras situaciones '!$C164&lt;&gt;0),'[1]INVESTIGADOR_Otras situaciones '!$C164,""),IF($A166="TOTAL",SUM(INDIRECT("B4:B"&amp;ROW()-1)),""))</f>
        <v/>
      </c>
      <c r="C166" s="3" t="str">
        <f ca="1">IF(AND($A166&lt;&gt;"",$A166&lt;&gt;"TOTAL"),IF(AND('[1]INVESTIGADOR_Otras situaciones '!$E164&lt;&gt;"",'[1]INVESTIGADOR_Otras situaciones '!$E164&lt;&gt;0),'[1]INVESTIGADOR_Otras situaciones '!$E164,""),IF($A166="TOTAL",SUM(INDIRECT("C4:C"&amp;ROW()-1)),""))</f>
        <v/>
      </c>
      <c r="D166" s="3" t="str">
        <f t="shared" ca="1" si="38"/>
        <v/>
      </c>
      <c r="E166" s="3" t="str">
        <f ca="1">IF(AND($A166&lt;&gt;"",$A166&lt;&gt;"TOTAL"),IF(AND('[1]INVESTIGADOR_Otras situaciones '!$H164&lt;&gt;"",'[1]INVESTIGADOR_Otras situaciones '!$H164&lt;&gt;0),'[1]INVESTIGADOR_Otras situaciones '!$H164,""),IF($A166="TOTAL",SUM(INDIRECT("E4:E"&amp;ROW()-1)),""))</f>
        <v/>
      </c>
      <c r="F166" s="3" t="str">
        <f ca="1">IF(AND($A166&lt;&gt;"",$A166&lt;&gt;"TOTAL"),IF(AND('[1]INVESTIGADOR_Otras situaciones '!$J164&lt;&gt;"",'[1]INVESTIGADOR_Otras situaciones '!$J164&lt;&gt;0),'[1]INVESTIGADOR_Otras situaciones '!$J164,""),IF($A166="TOTAL",SUM(INDIRECT("F4:F"&amp;ROW()-1)),""))</f>
        <v/>
      </c>
      <c r="G166" s="3" t="str">
        <f t="shared" ca="1" si="39"/>
        <v/>
      </c>
      <c r="H166" s="3" t="str">
        <f ca="1">IF(AND($A166&lt;&gt;"",$A166&lt;&gt;"TOTAL"),IF(AND('[1]INVESTIGADOR_Otras situaciones '!$M164&lt;&gt;"",'[1]INVESTIGADOR_Otras situaciones '!$M164&lt;&gt;0),'[1]INVESTIGADOR_Otras situaciones '!$M164,""),IF($A166="TOTAL",SUM(INDIRECT("H4:H"&amp;ROW()-1)),""))</f>
        <v/>
      </c>
      <c r="I166" s="3" t="str">
        <f ca="1">IF(AND($A166&lt;&gt;"",$A166&lt;&gt;"TOTAL"),IF(AND('[1]INVESTIGADOR_Otras situaciones '!$O164&lt;&gt;"",'[1]INVESTIGADOR_Otras situaciones '!$O164&lt;&gt;0),'[1]INVESTIGADOR_Otras situaciones '!$O164,""),IF($A166="TOTAL",SUM(INDIRECT("I4:I"&amp;ROW()-1)),""))</f>
        <v/>
      </c>
      <c r="J166" s="3" t="str">
        <f t="shared" ca="1" si="40"/>
        <v/>
      </c>
      <c r="K166" s="3" t="str">
        <f ca="1">IF(AND($A166&lt;&gt;"",$A166&lt;&gt;"TOTAL"),IF(AND('[1]INVESTIGADOR_Otras situaciones '!$R164&lt;&gt;"",'[1]INVESTIGADOR_Otras situaciones '!$R164&lt;&gt;0),'[1]INVESTIGADOR_Otras situaciones '!$R164,""),IF($A166="TOTAL",SUM(INDIRECT("K4:K"&amp;ROW()-1)),""))</f>
        <v/>
      </c>
      <c r="L166" s="3" t="str">
        <f ca="1">IF(AND($A166&lt;&gt;"",$A166&lt;&gt;"TOTAL"),IF(AND('[1]INVESTIGADOR_Otras situaciones '!$T164&lt;&gt;"",'[1]INVESTIGADOR_Otras situaciones '!$T164&lt;&gt;0),'[1]INVESTIGADOR_Otras situaciones '!$T164,""),IF($A166="TOTAL",SUM(INDIRECT("L4:L"&amp;ROW()-1)),""))</f>
        <v/>
      </c>
      <c r="M166" s="3" t="str">
        <f t="shared" ca="1" si="41"/>
        <v/>
      </c>
      <c r="N166" s="3" t="str">
        <f ca="1">IF(AND($A166&lt;&gt;"",$A166&lt;&gt;"TOTAL"),IF(AND('[1]INVESTIGADOR_Otras situaciones '!$W164&lt;&gt;"",'[1]INVESTIGADOR_Otras situaciones '!$W164&lt;&gt;0),'[1]INVESTIGADOR_Otras situaciones '!$W164,""),IF($A166="TOTAL",SUM(INDIRECT("N4:N"&amp;ROW()-1)),""))</f>
        <v/>
      </c>
      <c r="O166" s="3" t="str">
        <f ca="1">IF(AND($A166&lt;&gt;"",$A166&lt;&gt;"TOTAL"),IF(AND('[1]INVESTIGADOR_Otras situaciones '!$Y164&lt;&gt;"",'[1]INVESTIGADOR_Otras situaciones '!$Y164&lt;&gt;0),'[1]INVESTIGADOR_Otras situaciones '!$Y164,""),IF($A166="TOTAL",SUM(INDIRECT("O4:O"&amp;ROW()-1)),""))</f>
        <v/>
      </c>
      <c r="P166" s="3" t="str">
        <f t="shared" ca="1" si="42"/>
        <v/>
      </c>
      <c r="Q166" s="3" t="str">
        <f ca="1">IF(AND($A166&lt;&gt;"",$A166&lt;&gt;"TOTAL"),IF(AND('[1]INVESTIGADOR_Otras situaciones '!$AB164&lt;&gt;"",'[1]INVESTIGADOR_Otras situaciones '!$AB164&lt;&gt;0),'[1]INVESTIGADOR_Otras situaciones '!$AB164,""),IF($A166="TOTAL",SUM(INDIRECT("Q4:Q"&amp;ROW()-1)),""))</f>
        <v/>
      </c>
      <c r="R166" s="3" t="str">
        <f ca="1">IF(AND($A166&lt;&gt;"",$A166&lt;&gt;"TOTAL"),IF(AND('[1]INVESTIGADOR_Otras situaciones '!$AD164&lt;&gt;"",'[1]INVESTIGADOR_Otras situaciones '!$AD164&lt;&gt;0),'[1]INVESTIGADOR_Otras situaciones '!$AD164,""),IF($A166="TOTAL",SUM(INDIRECT("R4:R"&amp;ROW()-1)),""))</f>
        <v/>
      </c>
      <c r="S166" s="3" t="str">
        <f t="shared" ca="1" si="43"/>
        <v/>
      </c>
      <c r="T166" s="3" t="str">
        <f ca="1">IF(AND($A166&lt;&gt;"",$A166&lt;&gt;"TOTAL"),IF(AND('[1]INVESTIGADOR_Otras situaciones '!$AG164&lt;&gt;"",'[1]INVESTIGADOR_Otras situaciones '!$AG164&lt;&gt;0),'[1]INVESTIGADOR_Otras situaciones '!$AG164,""),IF($A166="TOTAL",SUM(INDIRECT("T4:T"&amp;ROW()-1)),""))</f>
        <v/>
      </c>
      <c r="U166" s="3" t="str">
        <f ca="1">IF(AND($A166&lt;&gt;"",$A166&lt;&gt;"TOTAL"),IF(AND('[1]INVESTIGADOR_Otras situaciones '!$AI164&lt;&gt;"",'[1]INVESTIGADOR_Otras situaciones '!$AI164&lt;&gt;0),'[1]INVESTIGADOR_Otras situaciones '!$AI164,""),IF($A166="TOTAL",SUM(INDIRECT("U4:U"&amp;ROW()-1)),""))</f>
        <v/>
      </c>
      <c r="V166" s="3" t="str">
        <f t="shared" ca="1" si="44"/>
        <v/>
      </c>
      <c r="W166" s="3" t="str">
        <f ca="1">IF(AND($A166&lt;&gt;"",$A166&lt;&gt;"TOTAL"),IF(AND('[1]INVESTIGADOR_Otras situaciones '!$AL164&lt;&gt;"",'[1]INVESTIGADOR_Otras situaciones '!$AL164&lt;&gt;0),'[1]INVESTIGADOR_Otras situaciones '!$AL164,""),IF($A166="TOTAL",SUM(INDIRECT("W4:W"&amp;ROW()-1)),""))</f>
        <v/>
      </c>
      <c r="X166" s="3" t="str">
        <f ca="1">IF(AND($A166&lt;&gt;"",$A166&lt;&gt;"TOTAL"),IF(AND('[1]INVESTIGADOR_Otras situaciones '!$AN164&lt;&gt;"",'[1]INVESTIGADOR_Otras situaciones '!$AN164&lt;&gt;0),'[1]INVESTIGADOR_Otras situaciones '!$AN164,""),IF($A166="TOTAL",SUM(INDIRECT("X4:X"&amp;ROW()-1)),""))</f>
        <v/>
      </c>
      <c r="Y166" s="3" t="str">
        <f t="shared" ca="1" si="45"/>
        <v/>
      </c>
      <c r="Z166" s="3" t="str">
        <f ca="1">IF(AND($A166&lt;&gt;"",$A166&lt;&gt;"TOTAL"),IF(AND('[1]INVESTIGADOR_Otras situaciones '!$AQ164&lt;&gt;"",'[1]INVESTIGADOR_Otras situaciones '!$AQ164&lt;&gt;0),'[1]INVESTIGADOR_Otras situaciones '!$AQ164,""),IF($A166="TOTAL",SUM(INDIRECT("Z4:Z"&amp;ROW()-1)),""))</f>
        <v/>
      </c>
      <c r="AA166" s="3" t="str">
        <f ca="1">IF(AND($A166&lt;&gt;"",$A166&lt;&gt;"TOTAL"),IF(AND('[1]INVESTIGADOR_Otras situaciones '!$AS164&lt;&gt;"",'[1]INVESTIGADOR_Otras situaciones '!$AS164&lt;&gt;0),'[1]INVESTIGADOR_Otras situaciones '!$AS164,""),IF($A166="TOTAL",SUM(INDIRECT("AA4:AA"&amp;ROW()-1)),""))</f>
        <v/>
      </c>
      <c r="AB166" s="3" t="str">
        <f t="shared" ca="1" si="46"/>
        <v/>
      </c>
      <c r="AC166" s="3" t="str">
        <f ca="1">IF(AND($A166&lt;&gt;"",$A166&lt;&gt;"TOTAL"),IF(AND('[1]INVESTIGADOR_Otras situaciones '!$AV164&lt;&gt;"",'[1]INVESTIGADOR_Otras situaciones '!$AV164&lt;&gt;0),'[1]INVESTIGADOR_Otras situaciones '!$AV164,""),IF($A166="TOTAL",SUM(INDIRECT("AC4:AC"&amp;ROW()-1)),""))</f>
        <v/>
      </c>
      <c r="AD166" s="3" t="str">
        <f ca="1">IF(AND($A166&lt;&gt;"",$A166&lt;&gt;"TOTAL"),IF(AND('[1]INVESTIGADOR_Otras situaciones '!$AX164&lt;&gt;"",'[1]INVESTIGADOR_Otras situaciones '!$AX164&lt;&gt;0),'[1]INVESTIGADOR_Otras situaciones '!$AX164,""),IF($A166="TOTAL",SUM(INDIRECT("AD4:AD"&amp;ROW()-1)),""))</f>
        <v/>
      </c>
      <c r="AE166" s="3" t="str">
        <f t="shared" ca="1" si="47"/>
        <v/>
      </c>
      <c r="AF166" s="3" t="str">
        <f ca="1">IF(AND($A166&lt;&gt;"",$A166&lt;&gt;"TOTAL"),IF(AND('[1]INVESTIGADOR_Otras situaciones '!$BA164&lt;&gt;"",'[1]INVESTIGADOR_Otras situaciones '!$BA164&lt;&gt;0),'[1]INVESTIGADOR_Otras situaciones '!$BA164,""),IF($A166="TOTAL",SUM(INDIRECT("AF4:AF"&amp;ROW()-1)),""))</f>
        <v/>
      </c>
      <c r="AG166" s="3" t="str">
        <f ca="1">IF(AND($A166&lt;&gt;"",$A166&lt;&gt;"TOTAL"),IF(AND('[1]INVESTIGADOR_Otras situaciones '!$BC164&lt;&gt;"",'[1]INVESTIGADOR_Otras situaciones '!$BC164&lt;&gt;0),'[1]INVESTIGADOR_Otras situaciones '!$BC164,""),IF($A166="TOTAL",SUM(INDIRECT("AG4:AG"&amp;ROW()-1)),""))</f>
        <v/>
      </c>
      <c r="AH166" s="3" t="str">
        <f t="shared" ca="1" si="48"/>
        <v/>
      </c>
      <c r="AI166" s="3" t="str">
        <f ca="1">IF(AND($A166&lt;&gt;"",$A166&lt;&gt;"TOTAL"),IF(AND('[1]INVESTIGADOR_Otras situaciones '!$BF164&lt;&gt;"",'[1]INVESTIGADOR_Otras situaciones '!$BF164&lt;&gt;0),'[1]INVESTIGADOR_Otras situaciones '!$BF164,""),IF($A166="TOTAL",SUM(INDIRECT("AI4:AI"&amp;ROW()-1)),""))</f>
        <v/>
      </c>
      <c r="AJ166" s="3" t="str">
        <f ca="1">IF(AND($A166&lt;&gt;"",$A166&lt;&gt;"TOTAL"),IF(AND('[1]INVESTIGADOR_Otras situaciones '!$BH164&lt;&gt;"",'[1]INVESTIGADOR_Otras situaciones '!$BH164&lt;&gt;0),'[1]INVESTIGADOR_Otras situaciones '!$BH164,""),IF($A166="TOTAL",SUM(INDIRECT("AJ4:AJ"&amp;ROW()-1)),""))</f>
        <v/>
      </c>
      <c r="AK166" s="3" t="str">
        <f t="shared" ca="1" si="49"/>
        <v/>
      </c>
      <c r="AL166" s="3" t="str">
        <f ca="1">IF(AND($A166&lt;&gt;"",$A166&lt;&gt;"TOTAL"),IF(AND('[1]INVESTIGADOR_Otras situaciones '!$BK164&lt;&gt;"",'[1]INVESTIGADOR_Otras situaciones '!$BK164&lt;&gt;0),'[1]INVESTIGADOR_Otras situaciones '!$BK164,""),IF($A166="TOTAL",SUM(INDIRECT("AL4:AL"&amp;ROW()-1)),""))</f>
        <v/>
      </c>
      <c r="AM166" s="3" t="str">
        <f ca="1">IF(AND($A166&lt;&gt;"",$A166&lt;&gt;"TOTAL"),IF(AND('[1]INVESTIGADOR_Otras situaciones '!$BM164&lt;&gt;"",'[1]INVESTIGADOR_Otras situaciones '!$BM164&lt;&gt;0),'[1]INVESTIGADOR_Otras situaciones '!$BM164,""),IF($A166="TOTAL",SUM(INDIRECT("AM4:AM"&amp;ROW()-1)),""))</f>
        <v/>
      </c>
      <c r="AN166" s="3" t="str">
        <f t="shared" ca="1" si="50"/>
        <v/>
      </c>
      <c r="AO166" s="3" t="str">
        <f ca="1">IF(AND($A166&lt;&gt;"",$A166&lt;&gt;"TOTAL"),IF(AND('[1]INVESTIGADOR_Otras situaciones '!$BP164&lt;&gt;"",'[1]INVESTIGADOR_Otras situaciones '!$BP164&lt;&gt;0),'[1]INVESTIGADOR_Otras situaciones '!$BP164,""),IF($A166="TOTAL",SUM(INDIRECT("AO4:AO"&amp;ROW()-1)),""))</f>
        <v/>
      </c>
      <c r="AP166" s="3" t="str">
        <f ca="1">IF(AND($A166&lt;&gt;"",$A166&lt;&gt;"TOTAL"),IF(AND('[1]INVESTIGADOR_Otras situaciones '!$BR164&lt;&gt;"",'[1]INVESTIGADOR_Otras situaciones '!$BR164&lt;&gt;0),'[1]INVESTIGADOR_Otras situaciones '!$BR164,""),IF($A166="TOTAL",SUM(INDIRECT("AP4:AP"&amp;ROW()-1)),""))</f>
        <v/>
      </c>
      <c r="AQ166" s="3" t="str">
        <f t="shared" ca="1" si="51"/>
        <v/>
      </c>
      <c r="AR166" s="3" t="str">
        <f ca="1">IF(AND($A166&lt;&gt;"",$A166&lt;&gt;"TOTAL"),IF(AND('[1]INVESTIGADOR_Otras situaciones '!$BU164&lt;&gt;"",'[1]INVESTIGADOR_Otras situaciones '!$BU164&lt;&gt;0),'[1]INVESTIGADOR_Otras situaciones '!$BU164,""),IF($A166="TOTAL",SUM(INDIRECT("AR4:AR"&amp;ROW()-1)),""))</f>
        <v/>
      </c>
      <c r="AS166" s="3" t="str">
        <f ca="1">IF(AND($A166&lt;&gt;"",$A166&lt;&gt;"TOTAL"),IF(AND('[1]INVESTIGADOR_Otras situaciones '!$BW164&lt;&gt;"",'[1]INVESTIGADOR_Otras situaciones '!$BW164&lt;&gt;0),'[1]INVESTIGADOR_Otras situaciones '!$BW164,""),IF($A166="TOTAL",SUM(INDIRECT("AS4:AS"&amp;ROW()-1)),""))</f>
        <v/>
      </c>
      <c r="AT166" s="3" t="str">
        <f t="shared" ca="1" si="52"/>
        <v/>
      </c>
      <c r="AU166" s="3" t="str">
        <f ca="1">IF(AND($A166&lt;&gt;"",$A166&lt;&gt;"TOTAL"),IF(AND('[1]INVESTIGADOR_Otras situaciones '!$BZ164&lt;&gt;"",'[1]INVESTIGADOR_Otras situaciones '!$BZ164&lt;&gt;0),'[1]INVESTIGADOR_Otras situaciones '!$BZ164,""),IF($A166="TOTAL",SUM(INDIRECT("AU4:AU"&amp;ROW()-1)),""))</f>
        <v/>
      </c>
      <c r="AV166" s="3" t="str">
        <f ca="1">IF(AND($A166&lt;&gt;"",$A166&lt;&gt;"TOTAL"),IF(AND('[1]INVESTIGADOR_Otras situaciones '!$CB164&lt;&gt;"",'[1]INVESTIGADOR_Otras situaciones '!$CB164&lt;&gt;0),'[1]INVESTIGADOR_Otras situaciones '!$CB164,""),IF($A166="TOTAL",SUM(INDIRECT("AV4:AV"&amp;ROW()-1)),""))</f>
        <v/>
      </c>
      <c r="AW166" s="3" t="str">
        <f t="shared" ca="1" si="53"/>
        <v/>
      </c>
      <c r="AX166" s="3" t="str">
        <f ca="1">IF(AND($A166&lt;&gt;"",$A166&lt;&gt;"TOTAL"),IF(AND('[1]INVESTIGADOR_Otras situaciones '!$CE164&lt;&gt;"",'[1]INVESTIGADOR_Otras situaciones '!$CE164&lt;&gt;0),'[1]INVESTIGADOR_Otras situaciones '!$CE164,""),IF($A166="TOTAL",SUM(INDIRECT("AX4:AX"&amp;ROW()-1)),""))</f>
        <v/>
      </c>
      <c r="AY166" s="3" t="str">
        <f ca="1">IF(AND($A166&lt;&gt;"",$A166&lt;&gt;"TOTAL"),IF(AND('[1]INVESTIGADOR_Otras situaciones '!$CG164&lt;&gt;"",'[1]INVESTIGADOR_Otras situaciones '!$CG164&lt;&gt;0),'[1]INVESTIGADOR_Otras situaciones '!$CG164,""),IF($A166="TOTAL",SUM(INDIRECT("AY4:AY"&amp;ROW()-1)),""))</f>
        <v/>
      </c>
      <c r="AZ166" s="3" t="str">
        <f t="shared" ca="1" si="54"/>
        <v/>
      </c>
      <c r="BA166" s="3" t="str">
        <f ca="1">IF(AND($A166&lt;&gt;"",$A166&lt;&gt;"TOTAL"),IF(AND('[1]INVESTIGADOR_Otras situaciones '!$CJ164&lt;&gt;"",'[1]INVESTIGADOR_Otras situaciones '!$CJ164&lt;&gt;0),'[1]INVESTIGADOR_Otras situaciones '!$CJ164,""),IF($A166="TOTAL",SUM(INDIRECT("BA4:BA"&amp;ROW()-1)),""))</f>
        <v/>
      </c>
      <c r="BB166" s="3" t="str">
        <f ca="1">IF(AND($A166&lt;&gt;"",$A166&lt;&gt;"TOTAL"),IF(AND('[1]INVESTIGADOR_Otras situaciones '!$CL164&lt;&gt;"",'[1]INVESTIGADOR_Otras situaciones '!$CL164&lt;&gt;0),'[1]INVESTIGADOR_Otras situaciones '!$CL164,""),IF($A166="TOTAL",SUM(INDIRECT("BB4:BB"&amp;ROW()-1)),""))</f>
        <v/>
      </c>
      <c r="BC166" s="3" t="str">
        <f t="shared" ca="1" si="55"/>
        <v/>
      </c>
      <c r="BD166" s="3" t="str">
        <f ca="1">IF(AND($A166&lt;&gt;"",$A166&lt;&gt;"TOTAL"),IF(AND('[1]INVESTIGADOR_Otras situaciones '!$CO164&lt;&gt;"",'[1]INVESTIGADOR_Otras situaciones '!$CO164&lt;&gt;0),'[1]INVESTIGADOR_Otras situaciones '!$CO164,""),IF($A166="TOTAL",SUM(INDIRECT("BD4:BD"&amp;ROW()-1)),""))</f>
        <v/>
      </c>
      <c r="BE166" s="3" t="str">
        <f ca="1">IF(AND($A166&lt;&gt;"",$A166&lt;&gt;"TOTAL"),IF(AND('[1]INVESTIGADOR_Otras situaciones '!$CQ164&lt;&gt;"",'[1]INVESTIGADOR_Otras situaciones '!$CQ164&lt;&gt;0),'[1]INVESTIGADOR_Otras situaciones '!$CQ164,""),IF($A166="TOTAL",SUM(INDIRECT("BE4:BE"&amp;ROW()-1)),""))</f>
        <v/>
      </c>
      <c r="BF166" s="3" t="str">
        <f t="shared" ca="1" si="56"/>
        <v/>
      </c>
    </row>
    <row r="167" spans="1:58" x14ac:dyDescent="0.2">
      <c r="A167" s="25" t="str">
        <f>IF('[1]INVESTIGADOR_Otras situaciones '!$B165&lt;&gt;"",'[1]INVESTIGADOR_Otras situaciones '!$B165,IF(AND('[1]INVESTIGADOR_Otras situaciones '!$B165="",'[1]INVESTIGADOR_Otras situaciones '!$B166="",'[1]INVESTIGADOR_Otras situaciones '!$B164=""),"","TOTAL"))</f>
        <v/>
      </c>
      <c r="B167" s="3" t="str">
        <f ca="1">IF(AND($A167&lt;&gt;"",$A167&lt;&gt;"TOTAL"),IF(AND('[1]INVESTIGADOR_Otras situaciones '!$C165&lt;&gt;"",'[1]INVESTIGADOR_Otras situaciones '!$C165&lt;&gt;0),'[1]INVESTIGADOR_Otras situaciones '!$C165,""),IF($A167="TOTAL",SUM(INDIRECT("B4:B"&amp;ROW()-1)),""))</f>
        <v/>
      </c>
      <c r="C167" s="3" t="str">
        <f ca="1">IF(AND($A167&lt;&gt;"",$A167&lt;&gt;"TOTAL"),IF(AND('[1]INVESTIGADOR_Otras situaciones '!$E165&lt;&gt;"",'[1]INVESTIGADOR_Otras situaciones '!$E165&lt;&gt;0),'[1]INVESTIGADOR_Otras situaciones '!$E165,""),IF($A167="TOTAL",SUM(INDIRECT("C4:C"&amp;ROW()-1)),""))</f>
        <v/>
      </c>
      <c r="D167" s="3" t="str">
        <f t="shared" ca="1" si="38"/>
        <v/>
      </c>
      <c r="E167" s="3" t="str">
        <f ca="1">IF(AND($A167&lt;&gt;"",$A167&lt;&gt;"TOTAL"),IF(AND('[1]INVESTIGADOR_Otras situaciones '!$H165&lt;&gt;"",'[1]INVESTIGADOR_Otras situaciones '!$H165&lt;&gt;0),'[1]INVESTIGADOR_Otras situaciones '!$H165,""),IF($A167="TOTAL",SUM(INDIRECT("E4:E"&amp;ROW()-1)),""))</f>
        <v/>
      </c>
      <c r="F167" s="3" t="str">
        <f ca="1">IF(AND($A167&lt;&gt;"",$A167&lt;&gt;"TOTAL"),IF(AND('[1]INVESTIGADOR_Otras situaciones '!$J165&lt;&gt;"",'[1]INVESTIGADOR_Otras situaciones '!$J165&lt;&gt;0),'[1]INVESTIGADOR_Otras situaciones '!$J165,""),IF($A167="TOTAL",SUM(INDIRECT("F4:F"&amp;ROW()-1)),""))</f>
        <v/>
      </c>
      <c r="G167" s="3" t="str">
        <f t="shared" ca="1" si="39"/>
        <v/>
      </c>
      <c r="H167" s="3" t="str">
        <f ca="1">IF(AND($A167&lt;&gt;"",$A167&lt;&gt;"TOTAL"),IF(AND('[1]INVESTIGADOR_Otras situaciones '!$M165&lt;&gt;"",'[1]INVESTIGADOR_Otras situaciones '!$M165&lt;&gt;0),'[1]INVESTIGADOR_Otras situaciones '!$M165,""),IF($A167="TOTAL",SUM(INDIRECT("H4:H"&amp;ROW()-1)),""))</f>
        <v/>
      </c>
      <c r="I167" s="3" t="str">
        <f ca="1">IF(AND($A167&lt;&gt;"",$A167&lt;&gt;"TOTAL"),IF(AND('[1]INVESTIGADOR_Otras situaciones '!$O165&lt;&gt;"",'[1]INVESTIGADOR_Otras situaciones '!$O165&lt;&gt;0),'[1]INVESTIGADOR_Otras situaciones '!$O165,""),IF($A167="TOTAL",SUM(INDIRECT("I4:I"&amp;ROW()-1)),""))</f>
        <v/>
      </c>
      <c r="J167" s="3" t="str">
        <f t="shared" ca="1" si="40"/>
        <v/>
      </c>
      <c r="K167" s="3" t="str">
        <f ca="1">IF(AND($A167&lt;&gt;"",$A167&lt;&gt;"TOTAL"),IF(AND('[1]INVESTIGADOR_Otras situaciones '!$R165&lt;&gt;"",'[1]INVESTIGADOR_Otras situaciones '!$R165&lt;&gt;0),'[1]INVESTIGADOR_Otras situaciones '!$R165,""),IF($A167="TOTAL",SUM(INDIRECT("K4:K"&amp;ROW()-1)),""))</f>
        <v/>
      </c>
      <c r="L167" s="3" t="str">
        <f ca="1">IF(AND($A167&lt;&gt;"",$A167&lt;&gt;"TOTAL"),IF(AND('[1]INVESTIGADOR_Otras situaciones '!$T165&lt;&gt;"",'[1]INVESTIGADOR_Otras situaciones '!$T165&lt;&gt;0),'[1]INVESTIGADOR_Otras situaciones '!$T165,""),IF($A167="TOTAL",SUM(INDIRECT("L4:L"&amp;ROW()-1)),""))</f>
        <v/>
      </c>
      <c r="M167" s="3" t="str">
        <f t="shared" ca="1" si="41"/>
        <v/>
      </c>
      <c r="N167" s="3" t="str">
        <f ca="1">IF(AND($A167&lt;&gt;"",$A167&lt;&gt;"TOTAL"),IF(AND('[1]INVESTIGADOR_Otras situaciones '!$W165&lt;&gt;"",'[1]INVESTIGADOR_Otras situaciones '!$W165&lt;&gt;0),'[1]INVESTIGADOR_Otras situaciones '!$W165,""),IF($A167="TOTAL",SUM(INDIRECT("N4:N"&amp;ROW()-1)),""))</f>
        <v/>
      </c>
      <c r="O167" s="3" t="str">
        <f ca="1">IF(AND($A167&lt;&gt;"",$A167&lt;&gt;"TOTAL"),IF(AND('[1]INVESTIGADOR_Otras situaciones '!$Y165&lt;&gt;"",'[1]INVESTIGADOR_Otras situaciones '!$Y165&lt;&gt;0),'[1]INVESTIGADOR_Otras situaciones '!$Y165,""),IF($A167="TOTAL",SUM(INDIRECT("O4:O"&amp;ROW()-1)),""))</f>
        <v/>
      </c>
      <c r="P167" s="3" t="str">
        <f t="shared" ca="1" si="42"/>
        <v/>
      </c>
      <c r="Q167" s="3" t="str">
        <f ca="1">IF(AND($A167&lt;&gt;"",$A167&lt;&gt;"TOTAL"),IF(AND('[1]INVESTIGADOR_Otras situaciones '!$AB165&lt;&gt;"",'[1]INVESTIGADOR_Otras situaciones '!$AB165&lt;&gt;0),'[1]INVESTIGADOR_Otras situaciones '!$AB165,""),IF($A167="TOTAL",SUM(INDIRECT("Q4:Q"&amp;ROW()-1)),""))</f>
        <v/>
      </c>
      <c r="R167" s="3" t="str">
        <f ca="1">IF(AND($A167&lt;&gt;"",$A167&lt;&gt;"TOTAL"),IF(AND('[1]INVESTIGADOR_Otras situaciones '!$AD165&lt;&gt;"",'[1]INVESTIGADOR_Otras situaciones '!$AD165&lt;&gt;0),'[1]INVESTIGADOR_Otras situaciones '!$AD165,""),IF($A167="TOTAL",SUM(INDIRECT("R4:R"&amp;ROW()-1)),""))</f>
        <v/>
      </c>
      <c r="S167" s="3" t="str">
        <f t="shared" ca="1" si="43"/>
        <v/>
      </c>
      <c r="T167" s="3" t="str">
        <f ca="1">IF(AND($A167&lt;&gt;"",$A167&lt;&gt;"TOTAL"),IF(AND('[1]INVESTIGADOR_Otras situaciones '!$AG165&lt;&gt;"",'[1]INVESTIGADOR_Otras situaciones '!$AG165&lt;&gt;0),'[1]INVESTIGADOR_Otras situaciones '!$AG165,""),IF($A167="TOTAL",SUM(INDIRECT("T4:T"&amp;ROW()-1)),""))</f>
        <v/>
      </c>
      <c r="U167" s="3" t="str">
        <f ca="1">IF(AND($A167&lt;&gt;"",$A167&lt;&gt;"TOTAL"),IF(AND('[1]INVESTIGADOR_Otras situaciones '!$AI165&lt;&gt;"",'[1]INVESTIGADOR_Otras situaciones '!$AI165&lt;&gt;0),'[1]INVESTIGADOR_Otras situaciones '!$AI165,""),IF($A167="TOTAL",SUM(INDIRECT("U4:U"&amp;ROW()-1)),""))</f>
        <v/>
      </c>
      <c r="V167" s="3" t="str">
        <f t="shared" ca="1" si="44"/>
        <v/>
      </c>
      <c r="W167" s="3" t="str">
        <f ca="1">IF(AND($A167&lt;&gt;"",$A167&lt;&gt;"TOTAL"),IF(AND('[1]INVESTIGADOR_Otras situaciones '!$AL165&lt;&gt;"",'[1]INVESTIGADOR_Otras situaciones '!$AL165&lt;&gt;0),'[1]INVESTIGADOR_Otras situaciones '!$AL165,""),IF($A167="TOTAL",SUM(INDIRECT("W4:W"&amp;ROW()-1)),""))</f>
        <v/>
      </c>
      <c r="X167" s="3" t="str">
        <f ca="1">IF(AND($A167&lt;&gt;"",$A167&lt;&gt;"TOTAL"),IF(AND('[1]INVESTIGADOR_Otras situaciones '!$AN165&lt;&gt;"",'[1]INVESTIGADOR_Otras situaciones '!$AN165&lt;&gt;0),'[1]INVESTIGADOR_Otras situaciones '!$AN165,""),IF($A167="TOTAL",SUM(INDIRECT("X4:X"&amp;ROW()-1)),""))</f>
        <v/>
      </c>
      <c r="Y167" s="3" t="str">
        <f t="shared" ca="1" si="45"/>
        <v/>
      </c>
      <c r="Z167" s="3" t="str">
        <f ca="1">IF(AND($A167&lt;&gt;"",$A167&lt;&gt;"TOTAL"),IF(AND('[1]INVESTIGADOR_Otras situaciones '!$AQ165&lt;&gt;"",'[1]INVESTIGADOR_Otras situaciones '!$AQ165&lt;&gt;0),'[1]INVESTIGADOR_Otras situaciones '!$AQ165,""),IF($A167="TOTAL",SUM(INDIRECT("Z4:Z"&amp;ROW()-1)),""))</f>
        <v/>
      </c>
      <c r="AA167" s="3" t="str">
        <f ca="1">IF(AND($A167&lt;&gt;"",$A167&lt;&gt;"TOTAL"),IF(AND('[1]INVESTIGADOR_Otras situaciones '!$AS165&lt;&gt;"",'[1]INVESTIGADOR_Otras situaciones '!$AS165&lt;&gt;0),'[1]INVESTIGADOR_Otras situaciones '!$AS165,""),IF($A167="TOTAL",SUM(INDIRECT("AA4:AA"&amp;ROW()-1)),""))</f>
        <v/>
      </c>
      <c r="AB167" s="3" t="str">
        <f t="shared" ca="1" si="46"/>
        <v/>
      </c>
      <c r="AC167" s="3" t="str">
        <f ca="1">IF(AND($A167&lt;&gt;"",$A167&lt;&gt;"TOTAL"),IF(AND('[1]INVESTIGADOR_Otras situaciones '!$AV165&lt;&gt;"",'[1]INVESTIGADOR_Otras situaciones '!$AV165&lt;&gt;0),'[1]INVESTIGADOR_Otras situaciones '!$AV165,""),IF($A167="TOTAL",SUM(INDIRECT("AC4:AC"&amp;ROW()-1)),""))</f>
        <v/>
      </c>
      <c r="AD167" s="3" t="str">
        <f ca="1">IF(AND($A167&lt;&gt;"",$A167&lt;&gt;"TOTAL"),IF(AND('[1]INVESTIGADOR_Otras situaciones '!$AX165&lt;&gt;"",'[1]INVESTIGADOR_Otras situaciones '!$AX165&lt;&gt;0),'[1]INVESTIGADOR_Otras situaciones '!$AX165,""),IF($A167="TOTAL",SUM(INDIRECT("AD4:AD"&amp;ROW()-1)),""))</f>
        <v/>
      </c>
      <c r="AE167" s="3" t="str">
        <f t="shared" ca="1" si="47"/>
        <v/>
      </c>
      <c r="AF167" s="3" t="str">
        <f ca="1">IF(AND($A167&lt;&gt;"",$A167&lt;&gt;"TOTAL"),IF(AND('[1]INVESTIGADOR_Otras situaciones '!$BA165&lt;&gt;"",'[1]INVESTIGADOR_Otras situaciones '!$BA165&lt;&gt;0),'[1]INVESTIGADOR_Otras situaciones '!$BA165,""),IF($A167="TOTAL",SUM(INDIRECT("AF4:AF"&amp;ROW()-1)),""))</f>
        <v/>
      </c>
      <c r="AG167" s="3" t="str">
        <f ca="1">IF(AND($A167&lt;&gt;"",$A167&lt;&gt;"TOTAL"),IF(AND('[1]INVESTIGADOR_Otras situaciones '!$BC165&lt;&gt;"",'[1]INVESTIGADOR_Otras situaciones '!$BC165&lt;&gt;0),'[1]INVESTIGADOR_Otras situaciones '!$BC165,""),IF($A167="TOTAL",SUM(INDIRECT("AG4:AG"&amp;ROW()-1)),""))</f>
        <v/>
      </c>
      <c r="AH167" s="3" t="str">
        <f t="shared" ca="1" si="48"/>
        <v/>
      </c>
      <c r="AI167" s="3" t="str">
        <f ca="1">IF(AND($A167&lt;&gt;"",$A167&lt;&gt;"TOTAL"),IF(AND('[1]INVESTIGADOR_Otras situaciones '!$BF165&lt;&gt;"",'[1]INVESTIGADOR_Otras situaciones '!$BF165&lt;&gt;0),'[1]INVESTIGADOR_Otras situaciones '!$BF165,""),IF($A167="TOTAL",SUM(INDIRECT("AI4:AI"&amp;ROW()-1)),""))</f>
        <v/>
      </c>
      <c r="AJ167" s="3" t="str">
        <f ca="1">IF(AND($A167&lt;&gt;"",$A167&lt;&gt;"TOTAL"),IF(AND('[1]INVESTIGADOR_Otras situaciones '!$BH165&lt;&gt;"",'[1]INVESTIGADOR_Otras situaciones '!$BH165&lt;&gt;0),'[1]INVESTIGADOR_Otras situaciones '!$BH165,""),IF($A167="TOTAL",SUM(INDIRECT("AJ4:AJ"&amp;ROW()-1)),""))</f>
        <v/>
      </c>
      <c r="AK167" s="3" t="str">
        <f t="shared" ca="1" si="49"/>
        <v/>
      </c>
      <c r="AL167" s="3" t="str">
        <f ca="1">IF(AND($A167&lt;&gt;"",$A167&lt;&gt;"TOTAL"),IF(AND('[1]INVESTIGADOR_Otras situaciones '!$BK165&lt;&gt;"",'[1]INVESTIGADOR_Otras situaciones '!$BK165&lt;&gt;0),'[1]INVESTIGADOR_Otras situaciones '!$BK165,""),IF($A167="TOTAL",SUM(INDIRECT("AL4:AL"&amp;ROW()-1)),""))</f>
        <v/>
      </c>
      <c r="AM167" s="3" t="str">
        <f ca="1">IF(AND($A167&lt;&gt;"",$A167&lt;&gt;"TOTAL"),IF(AND('[1]INVESTIGADOR_Otras situaciones '!$BM165&lt;&gt;"",'[1]INVESTIGADOR_Otras situaciones '!$BM165&lt;&gt;0),'[1]INVESTIGADOR_Otras situaciones '!$BM165,""),IF($A167="TOTAL",SUM(INDIRECT("AM4:AM"&amp;ROW()-1)),""))</f>
        <v/>
      </c>
      <c r="AN167" s="3" t="str">
        <f t="shared" ca="1" si="50"/>
        <v/>
      </c>
      <c r="AO167" s="3" t="str">
        <f ca="1">IF(AND($A167&lt;&gt;"",$A167&lt;&gt;"TOTAL"),IF(AND('[1]INVESTIGADOR_Otras situaciones '!$BP165&lt;&gt;"",'[1]INVESTIGADOR_Otras situaciones '!$BP165&lt;&gt;0),'[1]INVESTIGADOR_Otras situaciones '!$BP165,""),IF($A167="TOTAL",SUM(INDIRECT("AO4:AO"&amp;ROW()-1)),""))</f>
        <v/>
      </c>
      <c r="AP167" s="3" t="str">
        <f ca="1">IF(AND($A167&lt;&gt;"",$A167&lt;&gt;"TOTAL"),IF(AND('[1]INVESTIGADOR_Otras situaciones '!$BR165&lt;&gt;"",'[1]INVESTIGADOR_Otras situaciones '!$BR165&lt;&gt;0),'[1]INVESTIGADOR_Otras situaciones '!$BR165,""),IF($A167="TOTAL",SUM(INDIRECT("AP4:AP"&amp;ROW()-1)),""))</f>
        <v/>
      </c>
      <c r="AQ167" s="3" t="str">
        <f t="shared" ca="1" si="51"/>
        <v/>
      </c>
      <c r="AR167" s="3" t="str">
        <f ca="1">IF(AND($A167&lt;&gt;"",$A167&lt;&gt;"TOTAL"),IF(AND('[1]INVESTIGADOR_Otras situaciones '!$BU165&lt;&gt;"",'[1]INVESTIGADOR_Otras situaciones '!$BU165&lt;&gt;0),'[1]INVESTIGADOR_Otras situaciones '!$BU165,""),IF($A167="TOTAL",SUM(INDIRECT("AR4:AR"&amp;ROW()-1)),""))</f>
        <v/>
      </c>
      <c r="AS167" s="3" t="str">
        <f ca="1">IF(AND($A167&lt;&gt;"",$A167&lt;&gt;"TOTAL"),IF(AND('[1]INVESTIGADOR_Otras situaciones '!$BW165&lt;&gt;"",'[1]INVESTIGADOR_Otras situaciones '!$BW165&lt;&gt;0),'[1]INVESTIGADOR_Otras situaciones '!$BW165,""),IF($A167="TOTAL",SUM(INDIRECT("AS4:AS"&amp;ROW()-1)),""))</f>
        <v/>
      </c>
      <c r="AT167" s="3" t="str">
        <f t="shared" ca="1" si="52"/>
        <v/>
      </c>
      <c r="AU167" s="3" t="str">
        <f ca="1">IF(AND($A167&lt;&gt;"",$A167&lt;&gt;"TOTAL"),IF(AND('[1]INVESTIGADOR_Otras situaciones '!$BZ165&lt;&gt;"",'[1]INVESTIGADOR_Otras situaciones '!$BZ165&lt;&gt;0),'[1]INVESTIGADOR_Otras situaciones '!$BZ165,""),IF($A167="TOTAL",SUM(INDIRECT("AU4:AU"&amp;ROW()-1)),""))</f>
        <v/>
      </c>
      <c r="AV167" s="3" t="str">
        <f ca="1">IF(AND($A167&lt;&gt;"",$A167&lt;&gt;"TOTAL"),IF(AND('[1]INVESTIGADOR_Otras situaciones '!$CB165&lt;&gt;"",'[1]INVESTIGADOR_Otras situaciones '!$CB165&lt;&gt;0),'[1]INVESTIGADOR_Otras situaciones '!$CB165,""),IF($A167="TOTAL",SUM(INDIRECT("AV4:AV"&amp;ROW()-1)),""))</f>
        <v/>
      </c>
      <c r="AW167" s="3" t="str">
        <f t="shared" ca="1" si="53"/>
        <v/>
      </c>
      <c r="AX167" s="3" t="str">
        <f ca="1">IF(AND($A167&lt;&gt;"",$A167&lt;&gt;"TOTAL"),IF(AND('[1]INVESTIGADOR_Otras situaciones '!$CE165&lt;&gt;"",'[1]INVESTIGADOR_Otras situaciones '!$CE165&lt;&gt;0),'[1]INVESTIGADOR_Otras situaciones '!$CE165,""),IF($A167="TOTAL",SUM(INDIRECT("AX4:AX"&amp;ROW()-1)),""))</f>
        <v/>
      </c>
      <c r="AY167" s="3" t="str">
        <f ca="1">IF(AND($A167&lt;&gt;"",$A167&lt;&gt;"TOTAL"),IF(AND('[1]INVESTIGADOR_Otras situaciones '!$CG165&lt;&gt;"",'[1]INVESTIGADOR_Otras situaciones '!$CG165&lt;&gt;0),'[1]INVESTIGADOR_Otras situaciones '!$CG165,""),IF($A167="TOTAL",SUM(INDIRECT("AY4:AY"&amp;ROW()-1)),""))</f>
        <v/>
      </c>
      <c r="AZ167" s="3" t="str">
        <f t="shared" ca="1" si="54"/>
        <v/>
      </c>
      <c r="BA167" s="3" t="str">
        <f ca="1">IF(AND($A167&lt;&gt;"",$A167&lt;&gt;"TOTAL"),IF(AND('[1]INVESTIGADOR_Otras situaciones '!$CJ165&lt;&gt;"",'[1]INVESTIGADOR_Otras situaciones '!$CJ165&lt;&gt;0),'[1]INVESTIGADOR_Otras situaciones '!$CJ165,""),IF($A167="TOTAL",SUM(INDIRECT("BA4:BA"&amp;ROW()-1)),""))</f>
        <v/>
      </c>
      <c r="BB167" s="3" t="str">
        <f ca="1">IF(AND($A167&lt;&gt;"",$A167&lt;&gt;"TOTAL"),IF(AND('[1]INVESTIGADOR_Otras situaciones '!$CL165&lt;&gt;"",'[1]INVESTIGADOR_Otras situaciones '!$CL165&lt;&gt;0),'[1]INVESTIGADOR_Otras situaciones '!$CL165,""),IF($A167="TOTAL",SUM(INDIRECT("BB4:BB"&amp;ROW()-1)),""))</f>
        <v/>
      </c>
      <c r="BC167" s="3" t="str">
        <f t="shared" ca="1" si="55"/>
        <v/>
      </c>
      <c r="BD167" s="3" t="str">
        <f ca="1">IF(AND($A167&lt;&gt;"",$A167&lt;&gt;"TOTAL"),IF(AND('[1]INVESTIGADOR_Otras situaciones '!$CO165&lt;&gt;"",'[1]INVESTIGADOR_Otras situaciones '!$CO165&lt;&gt;0),'[1]INVESTIGADOR_Otras situaciones '!$CO165,""),IF($A167="TOTAL",SUM(INDIRECT("BD4:BD"&amp;ROW()-1)),""))</f>
        <v/>
      </c>
      <c r="BE167" s="3" t="str">
        <f ca="1">IF(AND($A167&lt;&gt;"",$A167&lt;&gt;"TOTAL"),IF(AND('[1]INVESTIGADOR_Otras situaciones '!$CQ165&lt;&gt;"",'[1]INVESTIGADOR_Otras situaciones '!$CQ165&lt;&gt;0),'[1]INVESTIGADOR_Otras situaciones '!$CQ165,""),IF($A167="TOTAL",SUM(INDIRECT("BE4:BE"&amp;ROW()-1)),""))</f>
        <v/>
      </c>
      <c r="BF167" s="3" t="str">
        <f t="shared" ca="1" si="56"/>
        <v/>
      </c>
    </row>
    <row r="168" spans="1:58" x14ac:dyDescent="0.2">
      <c r="A168" s="25" t="str">
        <f>IF('[1]INVESTIGADOR_Otras situaciones '!$B166&lt;&gt;"",'[1]INVESTIGADOR_Otras situaciones '!$B166,IF(AND('[1]INVESTIGADOR_Otras situaciones '!$B166="",'[1]INVESTIGADOR_Otras situaciones '!$B167="",'[1]INVESTIGADOR_Otras situaciones '!$B165=""),"","TOTAL"))</f>
        <v/>
      </c>
      <c r="B168" s="3" t="str">
        <f ca="1">IF(AND($A168&lt;&gt;"",$A168&lt;&gt;"TOTAL"),IF(AND('[1]INVESTIGADOR_Otras situaciones '!$C166&lt;&gt;"",'[1]INVESTIGADOR_Otras situaciones '!$C166&lt;&gt;0),'[1]INVESTIGADOR_Otras situaciones '!$C166,""),IF($A168="TOTAL",SUM(INDIRECT("B4:B"&amp;ROW()-1)),""))</f>
        <v/>
      </c>
      <c r="C168" s="3" t="str">
        <f ca="1">IF(AND($A168&lt;&gt;"",$A168&lt;&gt;"TOTAL"),IF(AND('[1]INVESTIGADOR_Otras situaciones '!$E166&lt;&gt;"",'[1]INVESTIGADOR_Otras situaciones '!$E166&lt;&gt;0),'[1]INVESTIGADOR_Otras situaciones '!$E166,""),IF($A168="TOTAL",SUM(INDIRECT("C4:C"&amp;ROW()-1)),""))</f>
        <v/>
      </c>
      <c r="D168" s="3" t="str">
        <f t="shared" ca="1" si="38"/>
        <v/>
      </c>
      <c r="E168" s="3" t="str">
        <f ca="1">IF(AND($A168&lt;&gt;"",$A168&lt;&gt;"TOTAL"),IF(AND('[1]INVESTIGADOR_Otras situaciones '!$H166&lt;&gt;"",'[1]INVESTIGADOR_Otras situaciones '!$H166&lt;&gt;0),'[1]INVESTIGADOR_Otras situaciones '!$H166,""),IF($A168="TOTAL",SUM(INDIRECT("E4:E"&amp;ROW()-1)),""))</f>
        <v/>
      </c>
      <c r="F168" s="3" t="str">
        <f ca="1">IF(AND($A168&lt;&gt;"",$A168&lt;&gt;"TOTAL"),IF(AND('[1]INVESTIGADOR_Otras situaciones '!$J166&lt;&gt;"",'[1]INVESTIGADOR_Otras situaciones '!$J166&lt;&gt;0),'[1]INVESTIGADOR_Otras situaciones '!$J166,""),IF($A168="TOTAL",SUM(INDIRECT("F4:F"&amp;ROW()-1)),""))</f>
        <v/>
      </c>
      <c r="G168" s="3" t="str">
        <f t="shared" ca="1" si="39"/>
        <v/>
      </c>
      <c r="H168" s="3" t="str">
        <f ca="1">IF(AND($A168&lt;&gt;"",$A168&lt;&gt;"TOTAL"),IF(AND('[1]INVESTIGADOR_Otras situaciones '!$M166&lt;&gt;"",'[1]INVESTIGADOR_Otras situaciones '!$M166&lt;&gt;0),'[1]INVESTIGADOR_Otras situaciones '!$M166,""),IF($A168="TOTAL",SUM(INDIRECT("H4:H"&amp;ROW()-1)),""))</f>
        <v/>
      </c>
      <c r="I168" s="3" t="str">
        <f ca="1">IF(AND($A168&lt;&gt;"",$A168&lt;&gt;"TOTAL"),IF(AND('[1]INVESTIGADOR_Otras situaciones '!$O166&lt;&gt;"",'[1]INVESTIGADOR_Otras situaciones '!$O166&lt;&gt;0),'[1]INVESTIGADOR_Otras situaciones '!$O166,""),IF($A168="TOTAL",SUM(INDIRECT("I4:I"&amp;ROW()-1)),""))</f>
        <v/>
      </c>
      <c r="J168" s="3" t="str">
        <f t="shared" ca="1" si="40"/>
        <v/>
      </c>
      <c r="K168" s="3" t="str">
        <f ca="1">IF(AND($A168&lt;&gt;"",$A168&lt;&gt;"TOTAL"),IF(AND('[1]INVESTIGADOR_Otras situaciones '!$R166&lt;&gt;"",'[1]INVESTIGADOR_Otras situaciones '!$R166&lt;&gt;0),'[1]INVESTIGADOR_Otras situaciones '!$R166,""),IF($A168="TOTAL",SUM(INDIRECT("K4:K"&amp;ROW()-1)),""))</f>
        <v/>
      </c>
      <c r="L168" s="3" t="str">
        <f ca="1">IF(AND($A168&lt;&gt;"",$A168&lt;&gt;"TOTAL"),IF(AND('[1]INVESTIGADOR_Otras situaciones '!$T166&lt;&gt;"",'[1]INVESTIGADOR_Otras situaciones '!$T166&lt;&gt;0),'[1]INVESTIGADOR_Otras situaciones '!$T166,""),IF($A168="TOTAL",SUM(INDIRECT("L4:L"&amp;ROW()-1)),""))</f>
        <v/>
      </c>
      <c r="M168" s="3" t="str">
        <f t="shared" ca="1" si="41"/>
        <v/>
      </c>
      <c r="N168" s="3" t="str">
        <f ca="1">IF(AND($A168&lt;&gt;"",$A168&lt;&gt;"TOTAL"),IF(AND('[1]INVESTIGADOR_Otras situaciones '!$W166&lt;&gt;"",'[1]INVESTIGADOR_Otras situaciones '!$W166&lt;&gt;0),'[1]INVESTIGADOR_Otras situaciones '!$W166,""),IF($A168="TOTAL",SUM(INDIRECT("N4:N"&amp;ROW()-1)),""))</f>
        <v/>
      </c>
      <c r="O168" s="3" t="str">
        <f ca="1">IF(AND($A168&lt;&gt;"",$A168&lt;&gt;"TOTAL"),IF(AND('[1]INVESTIGADOR_Otras situaciones '!$Y166&lt;&gt;"",'[1]INVESTIGADOR_Otras situaciones '!$Y166&lt;&gt;0),'[1]INVESTIGADOR_Otras situaciones '!$Y166,""),IF($A168="TOTAL",SUM(INDIRECT("O4:O"&amp;ROW()-1)),""))</f>
        <v/>
      </c>
      <c r="P168" s="3" t="str">
        <f t="shared" ca="1" si="42"/>
        <v/>
      </c>
      <c r="Q168" s="3" t="str">
        <f ca="1">IF(AND($A168&lt;&gt;"",$A168&lt;&gt;"TOTAL"),IF(AND('[1]INVESTIGADOR_Otras situaciones '!$AB166&lt;&gt;"",'[1]INVESTIGADOR_Otras situaciones '!$AB166&lt;&gt;0),'[1]INVESTIGADOR_Otras situaciones '!$AB166,""),IF($A168="TOTAL",SUM(INDIRECT("Q4:Q"&amp;ROW()-1)),""))</f>
        <v/>
      </c>
      <c r="R168" s="3" t="str">
        <f ca="1">IF(AND($A168&lt;&gt;"",$A168&lt;&gt;"TOTAL"),IF(AND('[1]INVESTIGADOR_Otras situaciones '!$AD166&lt;&gt;"",'[1]INVESTIGADOR_Otras situaciones '!$AD166&lt;&gt;0),'[1]INVESTIGADOR_Otras situaciones '!$AD166,""),IF($A168="TOTAL",SUM(INDIRECT("R4:R"&amp;ROW()-1)),""))</f>
        <v/>
      </c>
      <c r="S168" s="3" t="str">
        <f t="shared" ca="1" si="43"/>
        <v/>
      </c>
      <c r="T168" s="3" t="str">
        <f ca="1">IF(AND($A168&lt;&gt;"",$A168&lt;&gt;"TOTAL"),IF(AND('[1]INVESTIGADOR_Otras situaciones '!$AG166&lt;&gt;"",'[1]INVESTIGADOR_Otras situaciones '!$AG166&lt;&gt;0),'[1]INVESTIGADOR_Otras situaciones '!$AG166,""),IF($A168="TOTAL",SUM(INDIRECT("T4:T"&amp;ROW()-1)),""))</f>
        <v/>
      </c>
      <c r="U168" s="3" t="str">
        <f ca="1">IF(AND($A168&lt;&gt;"",$A168&lt;&gt;"TOTAL"),IF(AND('[1]INVESTIGADOR_Otras situaciones '!$AI166&lt;&gt;"",'[1]INVESTIGADOR_Otras situaciones '!$AI166&lt;&gt;0),'[1]INVESTIGADOR_Otras situaciones '!$AI166,""),IF($A168="TOTAL",SUM(INDIRECT("U4:U"&amp;ROW()-1)),""))</f>
        <v/>
      </c>
      <c r="V168" s="3" t="str">
        <f t="shared" ca="1" si="44"/>
        <v/>
      </c>
      <c r="W168" s="3" t="str">
        <f ca="1">IF(AND($A168&lt;&gt;"",$A168&lt;&gt;"TOTAL"),IF(AND('[1]INVESTIGADOR_Otras situaciones '!$AL166&lt;&gt;"",'[1]INVESTIGADOR_Otras situaciones '!$AL166&lt;&gt;0),'[1]INVESTIGADOR_Otras situaciones '!$AL166,""),IF($A168="TOTAL",SUM(INDIRECT("W4:W"&amp;ROW()-1)),""))</f>
        <v/>
      </c>
      <c r="X168" s="3" t="str">
        <f ca="1">IF(AND($A168&lt;&gt;"",$A168&lt;&gt;"TOTAL"),IF(AND('[1]INVESTIGADOR_Otras situaciones '!$AN166&lt;&gt;"",'[1]INVESTIGADOR_Otras situaciones '!$AN166&lt;&gt;0),'[1]INVESTIGADOR_Otras situaciones '!$AN166,""),IF($A168="TOTAL",SUM(INDIRECT("X4:X"&amp;ROW()-1)),""))</f>
        <v/>
      </c>
      <c r="Y168" s="3" t="str">
        <f t="shared" ca="1" si="45"/>
        <v/>
      </c>
      <c r="Z168" s="3" t="str">
        <f ca="1">IF(AND($A168&lt;&gt;"",$A168&lt;&gt;"TOTAL"),IF(AND('[1]INVESTIGADOR_Otras situaciones '!$AQ166&lt;&gt;"",'[1]INVESTIGADOR_Otras situaciones '!$AQ166&lt;&gt;0),'[1]INVESTIGADOR_Otras situaciones '!$AQ166,""),IF($A168="TOTAL",SUM(INDIRECT("Z4:Z"&amp;ROW()-1)),""))</f>
        <v/>
      </c>
      <c r="AA168" s="3" t="str">
        <f ca="1">IF(AND($A168&lt;&gt;"",$A168&lt;&gt;"TOTAL"),IF(AND('[1]INVESTIGADOR_Otras situaciones '!$AS166&lt;&gt;"",'[1]INVESTIGADOR_Otras situaciones '!$AS166&lt;&gt;0),'[1]INVESTIGADOR_Otras situaciones '!$AS166,""),IF($A168="TOTAL",SUM(INDIRECT("AA4:AA"&amp;ROW()-1)),""))</f>
        <v/>
      </c>
      <c r="AB168" s="3" t="str">
        <f t="shared" ca="1" si="46"/>
        <v/>
      </c>
      <c r="AC168" s="3" t="str">
        <f ca="1">IF(AND($A168&lt;&gt;"",$A168&lt;&gt;"TOTAL"),IF(AND('[1]INVESTIGADOR_Otras situaciones '!$AV166&lt;&gt;"",'[1]INVESTIGADOR_Otras situaciones '!$AV166&lt;&gt;0),'[1]INVESTIGADOR_Otras situaciones '!$AV166,""),IF($A168="TOTAL",SUM(INDIRECT("AC4:AC"&amp;ROW()-1)),""))</f>
        <v/>
      </c>
      <c r="AD168" s="3" t="str">
        <f ca="1">IF(AND($A168&lt;&gt;"",$A168&lt;&gt;"TOTAL"),IF(AND('[1]INVESTIGADOR_Otras situaciones '!$AX166&lt;&gt;"",'[1]INVESTIGADOR_Otras situaciones '!$AX166&lt;&gt;0),'[1]INVESTIGADOR_Otras situaciones '!$AX166,""),IF($A168="TOTAL",SUM(INDIRECT("AD4:AD"&amp;ROW()-1)),""))</f>
        <v/>
      </c>
      <c r="AE168" s="3" t="str">
        <f t="shared" ca="1" si="47"/>
        <v/>
      </c>
      <c r="AF168" s="3" t="str">
        <f ca="1">IF(AND($A168&lt;&gt;"",$A168&lt;&gt;"TOTAL"),IF(AND('[1]INVESTIGADOR_Otras situaciones '!$BA166&lt;&gt;"",'[1]INVESTIGADOR_Otras situaciones '!$BA166&lt;&gt;0),'[1]INVESTIGADOR_Otras situaciones '!$BA166,""),IF($A168="TOTAL",SUM(INDIRECT("AF4:AF"&amp;ROW()-1)),""))</f>
        <v/>
      </c>
      <c r="AG168" s="3" t="str">
        <f ca="1">IF(AND($A168&lt;&gt;"",$A168&lt;&gt;"TOTAL"),IF(AND('[1]INVESTIGADOR_Otras situaciones '!$BC166&lt;&gt;"",'[1]INVESTIGADOR_Otras situaciones '!$BC166&lt;&gt;0),'[1]INVESTIGADOR_Otras situaciones '!$BC166,""),IF($A168="TOTAL",SUM(INDIRECT("AG4:AG"&amp;ROW()-1)),""))</f>
        <v/>
      </c>
      <c r="AH168" s="3" t="str">
        <f t="shared" ca="1" si="48"/>
        <v/>
      </c>
      <c r="AI168" s="3" t="str">
        <f ca="1">IF(AND($A168&lt;&gt;"",$A168&lt;&gt;"TOTAL"),IF(AND('[1]INVESTIGADOR_Otras situaciones '!$BF166&lt;&gt;"",'[1]INVESTIGADOR_Otras situaciones '!$BF166&lt;&gt;0),'[1]INVESTIGADOR_Otras situaciones '!$BF166,""),IF($A168="TOTAL",SUM(INDIRECT("AI4:AI"&amp;ROW()-1)),""))</f>
        <v/>
      </c>
      <c r="AJ168" s="3" t="str">
        <f ca="1">IF(AND($A168&lt;&gt;"",$A168&lt;&gt;"TOTAL"),IF(AND('[1]INVESTIGADOR_Otras situaciones '!$BH166&lt;&gt;"",'[1]INVESTIGADOR_Otras situaciones '!$BH166&lt;&gt;0),'[1]INVESTIGADOR_Otras situaciones '!$BH166,""),IF($A168="TOTAL",SUM(INDIRECT("AJ4:AJ"&amp;ROW()-1)),""))</f>
        <v/>
      </c>
      <c r="AK168" s="3" t="str">
        <f t="shared" ca="1" si="49"/>
        <v/>
      </c>
      <c r="AL168" s="3" t="str">
        <f ca="1">IF(AND($A168&lt;&gt;"",$A168&lt;&gt;"TOTAL"),IF(AND('[1]INVESTIGADOR_Otras situaciones '!$BK166&lt;&gt;"",'[1]INVESTIGADOR_Otras situaciones '!$BK166&lt;&gt;0),'[1]INVESTIGADOR_Otras situaciones '!$BK166,""),IF($A168="TOTAL",SUM(INDIRECT("AL4:AL"&amp;ROW()-1)),""))</f>
        <v/>
      </c>
      <c r="AM168" s="3" t="str">
        <f ca="1">IF(AND($A168&lt;&gt;"",$A168&lt;&gt;"TOTAL"),IF(AND('[1]INVESTIGADOR_Otras situaciones '!$BM166&lt;&gt;"",'[1]INVESTIGADOR_Otras situaciones '!$BM166&lt;&gt;0),'[1]INVESTIGADOR_Otras situaciones '!$BM166,""),IF($A168="TOTAL",SUM(INDIRECT("AM4:AM"&amp;ROW()-1)),""))</f>
        <v/>
      </c>
      <c r="AN168" s="3" t="str">
        <f t="shared" ca="1" si="50"/>
        <v/>
      </c>
      <c r="AO168" s="3" t="str">
        <f ca="1">IF(AND($A168&lt;&gt;"",$A168&lt;&gt;"TOTAL"),IF(AND('[1]INVESTIGADOR_Otras situaciones '!$BP166&lt;&gt;"",'[1]INVESTIGADOR_Otras situaciones '!$BP166&lt;&gt;0),'[1]INVESTIGADOR_Otras situaciones '!$BP166,""),IF($A168="TOTAL",SUM(INDIRECT("AO4:AO"&amp;ROW()-1)),""))</f>
        <v/>
      </c>
      <c r="AP168" s="3" t="str">
        <f ca="1">IF(AND($A168&lt;&gt;"",$A168&lt;&gt;"TOTAL"),IF(AND('[1]INVESTIGADOR_Otras situaciones '!$BR166&lt;&gt;"",'[1]INVESTIGADOR_Otras situaciones '!$BR166&lt;&gt;0),'[1]INVESTIGADOR_Otras situaciones '!$BR166,""),IF($A168="TOTAL",SUM(INDIRECT("AP4:AP"&amp;ROW()-1)),""))</f>
        <v/>
      </c>
      <c r="AQ168" s="3" t="str">
        <f t="shared" ca="1" si="51"/>
        <v/>
      </c>
      <c r="AR168" s="3" t="str">
        <f ca="1">IF(AND($A168&lt;&gt;"",$A168&lt;&gt;"TOTAL"),IF(AND('[1]INVESTIGADOR_Otras situaciones '!$BU166&lt;&gt;"",'[1]INVESTIGADOR_Otras situaciones '!$BU166&lt;&gt;0),'[1]INVESTIGADOR_Otras situaciones '!$BU166,""),IF($A168="TOTAL",SUM(INDIRECT("AR4:AR"&amp;ROW()-1)),""))</f>
        <v/>
      </c>
      <c r="AS168" s="3" t="str">
        <f ca="1">IF(AND($A168&lt;&gt;"",$A168&lt;&gt;"TOTAL"),IF(AND('[1]INVESTIGADOR_Otras situaciones '!$BW166&lt;&gt;"",'[1]INVESTIGADOR_Otras situaciones '!$BW166&lt;&gt;0),'[1]INVESTIGADOR_Otras situaciones '!$BW166,""),IF($A168="TOTAL",SUM(INDIRECT("AS4:AS"&amp;ROW()-1)),""))</f>
        <v/>
      </c>
      <c r="AT168" s="3" t="str">
        <f t="shared" ca="1" si="52"/>
        <v/>
      </c>
      <c r="AU168" s="3" t="str">
        <f ca="1">IF(AND($A168&lt;&gt;"",$A168&lt;&gt;"TOTAL"),IF(AND('[1]INVESTIGADOR_Otras situaciones '!$BZ166&lt;&gt;"",'[1]INVESTIGADOR_Otras situaciones '!$BZ166&lt;&gt;0),'[1]INVESTIGADOR_Otras situaciones '!$BZ166,""),IF($A168="TOTAL",SUM(INDIRECT("AU4:AU"&amp;ROW()-1)),""))</f>
        <v/>
      </c>
      <c r="AV168" s="3" t="str">
        <f ca="1">IF(AND($A168&lt;&gt;"",$A168&lt;&gt;"TOTAL"),IF(AND('[1]INVESTIGADOR_Otras situaciones '!$CB166&lt;&gt;"",'[1]INVESTIGADOR_Otras situaciones '!$CB166&lt;&gt;0),'[1]INVESTIGADOR_Otras situaciones '!$CB166,""),IF($A168="TOTAL",SUM(INDIRECT("AV4:AV"&amp;ROW()-1)),""))</f>
        <v/>
      </c>
      <c r="AW168" s="3" t="str">
        <f t="shared" ca="1" si="53"/>
        <v/>
      </c>
      <c r="AX168" s="3" t="str">
        <f ca="1">IF(AND($A168&lt;&gt;"",$A168&lt;&gt;"TOTAL"),IF(AND('[1]INVESTIGADOR_Otras situaciones '!$CE166&lt;&gt;"",'[1]INVESTIGADOR_Otras situaciones '!$CE166&lt;&gt;0),'[1]INVESTIGADOR_Otras situaciones '!$CE166,""),IF($A168="TOTAL",SUM(INDIRECT("AX4:AX"&amp;ROW()-1)),""))</f>
        <v/>
      </c>
      <c r="AY168" s="3" t="str">
        <f ca="1">IF(AND($A168&lt;&gt;"",$A168&lt;&gt;"TOTAL"),IF(AND('[1]INVESTIGADOR_Otras situaciones '!$CG166&lt;&gt;"",'[1]INVESTIGADOR_Otras situaciones '!$CG166&lt;&gt;0),'[1]INVESTIGADOR_Otras situaciones '!$CG166,""),IF($A168="TOTAL",SUM(INDIRECT("AY4:AY"&amp;ROW()-1)),""))</f>
        <v/>
      </c>
      <c r="AZ168" s="3" t="str">
        <f t="shared" ca="1" si="54"/>
        <v/>
      </c>
      <c r="BA168" s="3" t="str">
        <f ca="1">IF(AND($A168&lt;&gt;"",$A168&lt;&gt;"TOTAL"),IF(AND('[1]INVESTIGADOR_Otras situaciones '!$CJ166&lt;&gt;"",'[1]INVESTIGADOR_Otras situaciones '!$CJ166&lt;&gt;0),'[1]INVESTIGADOR_Otras situaciones '!$CJ166,""),IF($A168="TOTAL",SUM(INDIRECT("BA4:BA"&amp;ROW()-1)),""))</f>
        <v/>
      </c>
      <c r="BB168" s="3" t="str">
        <f ca="1">IF(AND($A168&lt;&gt;"",$A168&lt;&gt;"TOTAL"),IF(AND('[1]INVESTIGADOR_Otras situaciones '!$CL166&lt;&gt;"",'[1]INVESTIGADOR_Otras situaciones '!$CL166&lt;&gt;0),'[1]INVESTIGADOR_Otras situaciones '!$CL166,""),IF($A168="TOTAL",SUM(INDIRECT("BB4:BB"&amp;ROW()-1)),""))</f>
        <v/>
      </c>
      <c r="BC168" s="3" t="str">
        <f t="shared" ca="1" si="55"/>
        <v/>
      </c>
      <c r="BD168" s="3" t="str">
        <f ca="1">IF(AND($A168&lt;&gt;"",$A168&lt;&gt;"TOTAL"),IF(AND('[1]INVESTIGADOR_Otras situaciones '!$CO166&lt;&gt;"",'[1]INVESTIGADOR_Otras situaciones '!$CO166&lt;&gt;0),'[1]INVESTIGADOR_Otras situaciones '!$CO166,""),IF($A168="TOTAL",SUM(INDIRECT("BD4:BD"&amp;ROW()-1)),""))</f>
        <v/>
      </c>
      <c r="BE168" s="3" t="str">
        <f ca="1">IF(AND($A168&lt;&gt;"",$A168&lt;&gt;"TOTAL"),IF(AND('[1]INVESTIGADOR_Otras situaciones '!$CQ166&lt;&gt;"",'[1]INVESTIGADOR_Otras situaciones '!$CQ166&lt;&gt;0),'[1]INVESTIGADOR_Otras situaciones '!$CQ166,""),IF($A168="TOTAL",SUM(INDIRECT("BE4:BE"&amp;ROW()-1)),""))</f>
        <v/>
      </c>
      <c r="BF168" s="3" t="str">
        <f t="shared" ca="1" si="56"/>
        <v/>
      </c>
    </row>
    <row r="169" spans="1:58" x14ac:dyDescent="0.2">
      <c r="A169" s="25" t="str">
        <f>IF('[1]INVESTIGADOR_Otras situaciones '!$B167&lt;&gt;"",'[1]INVESTIGADOR_Otras situaciones '!$B167,IF(AND('[1]INVESTIGADOR_Otras situaciones '!$B167="",'[1]INVESTIGADOR_Otras situaciones '!$B168="",'[1]INVESTIGADOR_Otras situaciones '!$B166=""),"","TOTAL"))</f>
        <v/>
      </c>
      <c r="B169" s="3" t="str">
        <f ca="1">IF(AND($A169&lt;&gt;"",$A169&lt;&gt;"TOTAL"),IF(AND('[1]INVESTIGADOR_Otras situaciones '!$C167&lt;&gt;"",'[1]INVESTIGADOR_Otras situaciones '!$C167&lt;&gt;0),'[1]INVESTIGADOR_Otras situaciones '!$C167,""),IF($A169="TOTAL",SUM(INDIRECT("B4:B"&amp;ROW()-1)),""))</f>
        <v/>
      </c>
      <c r="C169" s="3" t="str">
        <f ca="1">IF(AND($A169&lt;&gt;"",$A169&lt;&gt;"TOTAL"),IF(AND('[1]INVESTIGADOR_Otras situaciones '!$E167&lt;&gt;"",'[1]INVESTIGADOR_Otras situaciones '!$E167&lt;&gt;0),'[1]INVESTIGADOR_Otras situaciones '!$E167,""),IF($A169="TOTAL",SUM(INDIRECT("C4:C"&amp;ROW()-1)),""))</f>
        <v/>
      </c>
      <c r="D169" s="3" t="str">
        <f t="shared" ca="1" si="38"/>
        <v/>
      </c>
      <c r="E169" s="3" t="str">
        <f ca="1">IF(AND($A169&lt;&gt;"",$A169&lt;&gt;"TOTAL"),IF(AND('[1]INVESTIGADOR_Otras situaciones '!$H167&lt;&gt;"",'[1]INVESTIGADOR_Otras situaciones '!$H167&lt;&gt;0),'[1]INVESTIGADOR_Otras situaciones '!$H167,""),IF($A169="TOTAL",SUM(INDIRECT("E4:E"&amp;ROW()-1)),""))</f>
        <v/>
      </c>
      <c r="F169" s="3" t="str">
        <f ca="1">IF(AND($A169&lt;&gt;"",$A169&lt;&gt;"TOTAL"),IF(AND('[1]INVESTIGADOR_Otras situaciones '!$J167&lt;&gt;"",'[1]INVESTIGADOR_Otras situaciones '!$J167&lt;&gt;0),'[1]INVESTIGADOR_Otras situaciones '!$J167,""),IF($A169="TOTAL",SUM(INDIRECT("F4:F"&amp;ROW()-1)),""))</f>
        <v/>
      </c>
      <c r="G169" s="3" t="str">
        <f t="shared" ca="1" si="39"/>
        <v/>
      </c>
      <c r="H169" s="3" t="str">
        <f ca="1">IF(AND($A169&lt;&gt;"",$A169&lt;&gt;"TOTAL"),IF(AND('[1]INVESTIGADOR_Otras situaciones '!$M167&lt;&gt;"",'[1]INVESTIGADOR_Otras situaciones '!$M167&lt;&gt;0),'[1]INVESTIGADOR_Otras situaciones '!$M167,""),IF($A169="TOTAL",SUM(INDIRECT("H4:H"&amp;ROW()-1)),""))</f>
        <v/>
      </c>
      <c r="I169" s="3" t="str">
        <f ca="1">IF(AND($A169&lt;&gt;"",$A169&lt;&gt;"TOTAL"),IF(AND('[1]INVESTIGADOR_Otras situaciones '!$O167&lt;&gt;"",'[1]INVESTIGADOR_Otras situaciones '!$O167&lt;&gt;0),'[1]INVESTIGADOR_Otras situaciones '!$O167,""),IF($A169="TOTAL",SUM(INDIRECT("I4:I"&amp;ROW()-1)),""))</f>
        <v/>
      </c>
      <c r="J169" s="3" t="str">
        <f t="shared" ca="1" si="40"/>
        <v/>
      </c>
      <c r="K169" s="3" t="str">
        <f ca="1">IF(AND($A169&lt;&gt;"",$A169&lt;&gt;"TOTAL"),IF(AND('[1]INVESTIGADOR_Otras situaciones '!$R167&lt;&gt;"",'[1]INVESTIGADOR_Otras situaciones '!$R167&lt;&gt;0),'[1]INVESTIGADOR_Otras situaciones '!$R167,""),IF($A169="TOTAL",SUM(INDIRECT("K4:K"&amp;ROW()-1)),""))</f>
        <v/>
      </c>
      <c r="L169" s="3" t="str">
        <f ca="1">IF(AND($A169&lt;&gt;"",$A169&lt;&gt;"TOTAL"),IF(AND('[1]INVESTIGADOR_Otras situaciones '!$T167&lt;&gt;"",'[1]INVESTIGADOR_Otras situaciones '!$T167&lt;&gt;0),'[1]INVESTIGADOR_Otras situaciones '!$T167,""),IF($A169="TOTAL",SUM(INDIRECT("L4:L"&amp;ROW()-1)),""))</f>
        <v/>
      </c>
      <c r="M169" s="3" t="str">
        <f t="shared" ca="1" si="41"/>
        <v/>
      </c>
      <c r="N169" s="3" t="str">
        <f ca="1">IF(AND($A169&lt;&gt;"",$A169&lt;&gt;"TOTAL"),IF(AND('[1]INVESTIGADOR_Otras situaciones '!$W167&lt;&gt;"",'[1]INVESTIGADOR_Otras situaciones '!$W167&lt;&gt;0),'[1]INVESTIGADOR_Otras situaciones '!$W167,""),IF($A169="TOTAL",SUM(INDIRECT("N4:N"&amp;ROW()-1)),""))</f>
        <v/>
      </c>
      <c r="O169" s="3" t="str">
        <f ca="1">IF(AND($A169&lt;&gt;"",$A169&lt;&gt;"TOTAL"),IF(AND('[1]INVESTIGADOR_Otras situaciones '!$Y167&lt;&gt;"",'[1]INVESTIGADOR_Otras situaciones '!$Y167&lt;&gt;0),'[1]INVESTIGADOR_Otras situaciones '!$Y167,""),IF($A169="TOTAL",SUM(INDIRECT("O4:O"&amp;ROW()-1)),""))</f>
        <v/>
      </c>
      <c r="P169" s="3" t="str">
        <f t="shared" ca="1" si="42"/>
        <v/>
      </c>
      <c r="Q169" s="3" t="str">
        <f ca="1">IF(AND($A169&lt;&gt;"",$A169&lt;&gt;"TOTAL"),IF(AND('[1]INVESTIGADOR_Otras situaciones '!$AB167&lt;&gt;"",'[1]INVESTIGADOR_Otras situaciones '!$AB167&lt;&gt;0),'[1]INVESTIGADOR_Otras situaciones '!$AB167,""),IF($A169="TOTAL",SUM(INDIRECT("Q4:Q"&amp;ROW()-1)),""))</f>
        <v/>
      </c>
      <c r="R169" s="3" t="str">
        <f ca="1">IF(AND($A169&lt;&gt;"",$A169&lt;&gt;"TOTAL"),IF(AND('[1]INVESTIGADOR_Otras situaciones '!$AD167&lt;&gt;"",'[1]INVESTIGADOR_Otras situaciones '!$AD167&lt;&gt;0),'[1]INVESTIGADOR_Otras situaciones '!$AD167,""),IF($A169="TOTAL",SUM(INDIRECT("R4:R"&amp;ROW()-1)),""))</f>
        <v/>
      </c>
      <c r="S169" s="3" t="str">
        <f t="shared" ca="1" si="43"/>
        <v/>
      </c>
      <c r="T169" s="3" t="str">
        <f ca="1">IF(AND($A169&lt;&gt;"",$A169&lt;&gt;"TOTAL"),IF(AND('[1]INVESTIGADOR_Otras situaciones '!$AG167&lt;&gt;"",'[1]INVESTIGADOR_Otras situaciones '!$AG167&lt;&gt;0),'[1]INVESTIGADOR_Otras situaciones '!$AG167,""),IF($A169="TOTAL",SUM(INDIRECT("T4:T"&amp;ROW()-1)),""))</f>
        <v/>
      </c>
      <c r="U169" s="3" t="str">
        <f ca="1">IF(AND($A169&lt;&gt;"",$A169&lt;&gt;"TOTAL"),IF(AND('[1]INVESTIGADOR_Otras situaciones '!$AI167&lt;&gt;"",'[1]INVESTIGADOR_Otras situaciones '!$AI167&lt;&gt;0),'[1]INVESTIGADOR_Otras situaciones '!$AI167,""),IF($A169="TOTAL",SUM(INDIRECT("U4:U"&amp;ROW()-1)),""))</f>
        <v/>
      </c>
      <c r="V169" s="3" t="str">
        <f t="shared" ca="1" si="44"/>
        <v/>
      </c>
      <c r="W169" s="3" t="str">
        <f ca="1">IF(AND($A169&lt;&gt;"",$A169&lt;&gt;"TOTAL"),IF(AND('[1]INVESTIGADOR_Otras situaciones '!$AL167&lt;&gt;"",'[1]INVESTIGADOR_Otras situaciones '!$AL167&lt;&gt;0),'[1]INVESTIGADOR_Otras situaciones '!$AL167,""),IF($A169="TOTAL",SUM(INDIRECT("W4:W"&amp;ROW()-1)),""))</f>
        <v/>
      </c>
      <c r="X169" s="3" t="str">
        <f ca="1">IF(AND($A169&lt;&gt;"",$A169&lt;&gt;"TOTAL"),IF(AND('[1]INVESTIGADOR_Otras situaciones '!$AN167&lt;&gt;"",'[1]INVESTIGADOR_Otras situaciones '!$AN167&lt;&gt;0),'[1]INVESTIGADOR_Otras situaciones '!$AN167,""),IF($A169="TOTAL",SUM(INDIRECT("X4:X"&amp;ROW()-1)),""))</f>
        <v/>
      </c>
      <c r="Y169" s="3" t="str">
        <f t="shared" ca="1" si="45"/>
        <v/>
      </c>
      <c r="Z169" s="3" t="str">
        <f ca="1">IF(AND($A169&lt;&gt;"",$A169&lt;&gt;"TOTAL"),IF(AND('[1]INVESTIGADOR_Otras situaciones '!$AQ167&lt;&gt;"",'[1]INVESTIGADOR_Otras situaciones '!$AQ167&lt;&gt;0),'[1]INVESTIGADOR_Otras situaciones '!$AQ167,""),IF($A169="TOTAL",SUM(INDIRECT("Z4:Z"&amp;ROW()-1)),""))</f>
        <v/>
      </c>
      <c r="AA169" s="3" t="str">
        <f ca="1">IF(AND($A169&lt;&gt;"",$A169&lt;&gt;"TOTAL"),IF(AND('[1]INVESTIGADOR_Otras situaciones '!$AS167&lt;&gt;"",'[1]INVESTIGADOR_Otras situaciones '!$AS167&lt;&gt;0),'[1]INVESTIGADOR_Otras situaciones '!$AS167,""),IF($A169="TOTAL",SUM(INDIRECT("AA4:AA"&amp;ROW()-1)),""))</f>
        <v/>
      </c>
      <c r="AB169" s="3" t="str">
        <f t="shared" ca="1" si="46"/>
        <v/>
      </c>
      <c r="AC169" s="3" t="str">
        <f ca="1">IF(AND($A169&lt;&gt;"",$A169&lt;&gt;"TOTAL"),IF(AND('[1]INVESTIGADOR_Otras situaciones '!$AV167&lt;&gt;"",'[1]INVESTIGADOR_Otras situaciones '!$AV167&lt;&gt;0),'[1]INVESTIGADOR_Otras situaciones '!$AV167,""),IF($A169="TOTAL",SUM(INDIRECT("AC4:AC"&amp;ROW()-1)),""))</f>
        <v/>
      </c>
      <c r="AD169" s="3" t="str">
        <f ca="1">IF(AND($A169&lt;&gt;"",$A169&lt;&gt;"TOTAL"),IF(AND('[1]INVESTIGADOR_Otras situaciones '!$AX167&lt;&gt;"",'[1]INVESTIGADOR_Otras situaciones '!$AX167&lt;&gt;0),'[1]INVESTIGADOR_Otras situaciones '!$AX167,""),IF($A169="TOTAL",SUM(INDIRECT("AD4:AD"&amp;ROW()-1)),""))</f>
        <v/>
      </c>
      <c r="AE169" s="3" t="str">
        <f t="shared" ca="1" si="47"/>
        <v/>
      </c>
      <c r="AF169" s="3" t="str">
        <f ca="1">IF(AND($A169&lt;&gt;"",$A169&lt;&gt;"TOTAL"),IF(AND('[1]INVESTIGADOR_Otras situaciones '!$BA167&lt;&gt;"",'[1]INVESTIGADOR_Otras situaciones '!$BA167&lt;&gt;0),'[1]INVESTIGADOR_Otras situaciones '!$BA167,""),IF($A169="TOTAL",SUM(INDIRECT("AF4:AF"&amp;ROW()-1)),""))</f>
        <v/>
      </c>
      <c r="AG169" s="3" t="str">
        <f ca="1">IF(AND($A169&lt;&gt;"",$A169&lt;&gt;"TOTAL"),IF(AND('[1]INVESTIGADOR_Otras situaciones '!$BC167&lt;&gt;"",'[1]INVESTIGADOR_Otras situaciones '!$BC167&lt;&gt;0),'[1]INVESTIGADOR_Otras situaciones '!$BC167,""),IF($A169="TOTAL",SUM(INDIRECT("AG4:AG"&amp;ROW()-1)),""))</f>
        <v/>
      </c>
      <c r="AH169" s="3" t="str">
        <f t="shared" ca="1" si="48"/>
        <v/>
      </c>
      <c r="AI169" s="3" t="str">
        <f ca="1">IF(AND($A169&lt;&gt;"",$A169&lt;&gt;"TOTAL"),IF(AND('[1]INVESTIGADOR_Otras situaciones '!$BF167&lt;&gt;"",'[1]INVESTIGADOR_Otras situaciones '!$BF167&lt;&gt;0),'[1]INVESTIGADOR_Otras situaciones '!$BF167,""),IF($A169="TOTAL",SUM(INDIRECT("AI4:AI"&amp;ROW()-1)),""))</f>
        <v/>
      </c>
      <c r="AJ169" s="3" t="str">
        <f ca="1">IF(AND($A169&lt;&gt;"",$A169&lt;&gt;"TOTAL"),IF(AND('[1]INVESTIGADOR_Otras situaciones '!$BH167&lt;&gt;"",'[1]INVESTIGADOR_Otras situaciones '!$BH167&lt;&gt;0),'[1]INVESTIGADOR_Otras situaciones '!$BH167,""),IF($A169="TOTAL",SUM(INDIRECT("AJ4:AJ"&amp;ROW()-1)),""))</f>
        <v/>
      </c>
      <c r="AK169" s="3" t="str">
        <f t="shared" ca="1" si="49"/>
        <v/>
      </c>
      <c r="AL169" s="3" t="str">
        <f ca="1">IF(AND($A169&lt;&gt;"",$A169&lt;&gt;"TOTAL"),IF(AND('[1]INVESTIGADOR_Otras situaciones '!$BK167&lt;&gt;"",'[1]INVESTIGADOR_Otras situaciones '!$BK167&lt;&gt;0),'[1]INVESTIGADOR_Otras situaciones '!$BK167,""),IF($A169="TOTAL",SUM(INDIRECT("AL4:AL"&amp;ROW()-1)),""))</f>
        <v/>
      </c>
      <c r="AM169" s="3" t="str">
        <f ca="1">IF(AND($A169&lt;&gt;"",$A169&lt;&gt;"TOTAL"),IF(AND('[1]INVESTIGADOR_Otras situaciones '!$BM167&lt;&gt;"",'[1]INVESTIGADOR_Otras situaciones '!$BM167&lt;&gt;0),'[1]INVESTIGADOR_Otras situaciones '!$BM167,""),IF($A169="TOTAL",SUM(INDIRECT("AM4:AM"&amp;ROW()-1)),""))</f>
        <v/>
      </c>
      <c r="AN169" s="3" t="str">
        <f t="shared" ca="1" si="50"/>
        <v/>
      </c>
      <c r="AO169" s="3" t="str">
        <f ca="1">IF(AND($A169&lt;&gt;"",$A169&lt;&gt;"TOTAL"),IF(AND('[1]INVESTIGADOR_Otras situaciones '!$BP167&lt;&gt;"",'[1]INVESTIGADOR_Otras situaciones '!$BP167&lt;&gt;0),'[1]INVESTIGADOR_Otras situaciones '!$BP167,""),IF($A169="TOTAL",SUM(INDIRECT("AO4:AO"&amp;ROW()-1)),""))</f>
        <v/>
      </c>
      <c r="AP169" s="3" t="str">
        <f ca="1">IF(AND($A169&lt;&gt;"",$A169&lt;&gt;"TOTAL"),IF(AND('[1]INVESTIGADOR_Otras situaciones '!$BR167&lt;&gt;"",'[1]INVESTIGADOR_Otras situaciones '!$BR167&lt;&gt;0),'[1]INVESTIGADOR_Otras situaciones '!$BR167,""),IF($A169="TOTAL",SUM(INDIRECT("AP4:AP"&amp;ROW()-1)),""))</f>
        <v/>
      </c>
      <c r="AQ169" s="3" t="str">
        <f t="shared" ca="1" si="51"/>
        <v/>
      </c>
      <c r="AR169" s="3" t="str">
        <f ca="1">IF(AND($A169&lt;&gt;"",$A169&lt;&gt;"TOTAL"),IF(AND('[1]INVESTIGADOR_Otras situaciones '!$BU167&lt;&gt;"",'[1]INVESTIGADOR_Otras situaciones '!$BU167&lt;&gt;0),'[1]INVESTIGADOR_Otras situaciones '!$BU167,""),IF($A169="TOTAL",SUM(INDIRECT("AR4:AR"&amp;ROW()-1)),""))</f>
        <v/>
      </c>
      <c r="AS169" s="3" t="str">
        <f ca="1">IF(AND($A169&lt;&gt;"",$A169&lt;&gt;"TOTAL"),IF(AND('[1]INVESTIGADOR_Otras situaciones '!$BW167&lt;&gt;"",'[1]INVESTIGADOR_Otras situaciones '!$BW167&lt;&gt;0),'[1]INVESTIGADOR_Otras situaciones '!$BW167,""),IF($A169="TOTAL",SUM(INDIRECT("AS4:AS"&amp;ROW()-1)),""))</f>
        <v/>
      </c>
      <c r="AT169" s="3" t="str">
        <f t="shared" ca="1" si="52"/>
        <v/>
      </c>
      <c r="AU169" s="3" t="str">
        <f ca="1">IF(AND($A169&lt;&gt;"",$A169&lt;&gt;"TOTAL"),IF(AND('[1]INVESTIGADOR_Otras situaciones '!$BZ167&lt;&gt;"",'[1]INVESTIGADOR_Otras situaciones '!$BZ167&lt;&gt;0),'[1]INVESTIGADOR_Otras situaciones '!$BZ167,""),IF($A169="TOTAL",SUM(INDIRECT("AU4:AU"&amp;ROW()-1)),""))</f>
        <v/>
      </c>
      <c r="AV169" s="3" t="str">
        <f ca="1">IF(AND($A169&lt;&gt;"",$A169&lt;&gt;"TOTAL"),IF(AND('[1]INVESTIGADOR_Otras situaciones '!$CB167&lt;&gt;"",'[1]INVESTIGADOR_Otras situaciones '!$CB167&lt;&gt;0),'[1]INVESTIGADOR_Otras situaciones '!$CB167,""),IF($A169="TOTAL",SUM(INDIRECT("AV4:AV"&amp;ROW()-1)),""))</f>
        <v/>
      </c>
      <c r="AW169" s="3" t="str">
        <f t="shared" ca="1" si="53"/>
        <v/>
      </c>
      <c r="AX169" s="3" t="str">
        <f ca="1">IF(AND($A169&lt;&gt;"",$A169&lt;&gt;"TOTAL"),IF(AND('[1]INVESTIGADOR_Otras situaciones '!$CE167&lt;&gt;"",'[1]INVESTIGADOR_Otras situaciones '!$CE167&lt;&gt;0),'[1]INVESTIGADOR_Otras situaciones '!$CE167,""),IF($A169="TOTAL",SUM(INDIRECT("AX4:AX"&amp;ROW()-1)),""))</f>
        <v/>
      </c>
      <c r="AY169" s="3" t="str">
        <f ca="1">IF(AND($A169&lt;&gt;"",$A169&lt;&gt;"TOTAL"),IF(AND('[1]INVESTIGADOR_Otras situaciones '!$CG167&lt;&gt;"",'[1]INVESTIGADOR_Otras situaciones '!$CG167&lt;&gt;0),'[1]INVESTIGADOR_Otras situaciones '!$CG167,""),IF($A169="TOTAL",SUM(INDIRECT("AY4:AY"&amp;ROW()-1)),""))</f>
        <v/>
      </c>
      <c r="AZ169" s="3" t="str">
        <f t="shared" ca="1" si="54"/>
        <v/>
      </c>
      <c r="BA169" s="3" t="str">
        <f ca="1">IF(AND($A169&lt;&gt;"",$A169&lt;&gt;"TOTAL"),IF(AND('[1]INVESTIGADOR_Otras situaciones '!$CJ167&lt;&gt;"",'[1]INVESTIGADOR_Otras situaciones '!$CJ167&lt;&gt;0),'[1]INVESTIGADOR_Otras situaciones '!$CJ167,""),IF($A169="TOTAL",SUM(INDIRECT("BA4:BA"&amp;ROW()-1)),""))</f>
        <v/>
      </c>
      <c r="BB169" s="3" t="str">
        <f ca="1">IF(AND($A169&lt;&gt;"",$A169&lt;&gt;"TOTAL"),IF(AND('[1]INVESTIGADOR_Otras situaciones '!$CL167&lt;&gt;"",'[1]INVESTIGADOR_Otras situaciones '!$CL167&lt;&gt;0),'[1]INVESTIGADOR_Otras situaciones '!$CL167,""),IF($A169="TOTAL",SUM(INDIRECT("BB4:BB"&amp;ROW()-1)),""))</f>
        <v/>
      </c>
      <c r="BC169" s="3" t="str">
        <f t="shared" ca="1" si="55"/>
        <v/>
      </c>
      <c r="BD169" s="3" t="str">
        <f ca="1">IF(AND($A169&lt;&gt;"",$A169&lt;&gt;"TOTAL"),IF(AND('[1]INVESTIGADOR_Otras situaciones '!$CO167&lt;&gt;"",'[1]INVESTIGADOR_Otras situaciones '!$CO167&lt;&gt;0),'[1]INVESTIGADOR_Otras situaciones '!$CO167,""),IF($A169="TOTAL",SUM(INDIRECT("BD4:BD"&amp;ROW()-1)),""))</f>
        <v/>
      </c>
      <c r="BE169" s="3" t="str">
        <f ca="1">IF(AND($A169&lt;&gt;"",$A169&lt;&gt;"TOTAL"),IF(AND('[1]INVESTIGADOR_Otras situaciones '!$CQ167&lt;&gt;"",'[1]INVESTIGADOR_Otras situaciones '!$CQ167&lt;&gt;0),'[1]INVESTIGADOR_Otras situaciones '!$CQ167,""),IF($A169="TOTAL",SUM(INDIRECT("BE4:BE"&amp;ROW()-1)),""))</f>
        <v/>
      </c>
      <c r="BF169" s="3" t="str">
        <f t="shared" ca="1" si="56"/>
        <v/>
      </c>
    </row>
    <row r="170" spans="1:58" x14ac:dyDescent="0.2">
      <c r="A170" s="25" t="str">
        <f>IF('[1]INVESTIGADOR_Otras situaciones '!$B168&lt;&gt;"",'[1]INVESTIGADOR_Otras situaciones '!$B168,IF(AND('[1]INVESTIGADOR_Otras situaciones '!$B168="",'[1]INVESTIGADOR_Otras situaciones '!$B169="",'[1]INVESTIGADOR_Otras situaciones '!$B167=""),"","TOTAL"))</f>
        <v/>
      </c>
      <c r="B170" s="3" t="str">
        <f ca="1">IF(AND($A170&lt;&gt;"",$A170&lt;&gt;"TOTAL"),IF(AND('[1]INVESTIGADOR_Otras situaciones '!$C168&lt;&gt;"",'[1]INVESTIGADOR_Otras situaciones '!$C168&lt;&gt;0),'[1]INVESTIGADOR_Otras situaciones '!$C168,""),IF($A170="TOTAL",SUM(INDIRECT("B4:B"&amp;ROW()-1)),""))</f>
        <v/>
      </c>
      <c r="C170" s="3" t="str">
        <f ca="1">IF(AND($A170&lt;&gt;"",$A170&lt;&gt;"TOTAL"),IF(AND('[1]INVESTIGADOR_Otras situaciones '!$E168&lt;&gt;"",'[1]INVESTIGADOR_Otras situaciones '!$E168&lt;&gt;0),'[1]INVESTIGADOR_Otras situaciones '!$E168,""),IF($A170="TOTAL",SUM(INDIRECT("C4:C"&amp;ROW()-1)),""))</f>
        <v/>
      </c>
      <c r="D170" s="3" t="str">
        <f t="shared" ca="1" si="38"/>
        <v/>
      </c>
      <c r="E170" s="3" t="str">
        <f ca="1">IF(AND($A170&lt;&gt;"",$A170&lt;&gt;"TOTAL"),IF(AND('[1]INVESTIGADOR_Otras situaciones '!$H168&lt;&gt;"",'[1]INVESTIGADOR_Otras situaciones '!$H168&lt;&gt;0),'[1]INVESTIGADOR_Otras situaciones '!$H168,""),IF($A170="TOTAL",SUM(INDIRECT("E4:E"&amp;ROW()-1)),""))</f>
        <v/>
      </c>
      <c r="F170" s="3" t="str">
        <f ca="1">IF(AND($A170&lt;&gt;"",$A170&lt;&gt;"TOTAL"),IF(AND('[1]INVESTIGADOR_Otras situaciones '!$J168&lt;&gt;"",'[1]INVESTIGADOR_Otras situaciones '!$J168&lt;&gt;0),'[1]INVESTIGADOR_Otras situaciones '!$J168,""),IF($A170="TOTAL",SUM(INDIRECT("F4:F"&amp;ROW()-1)),""))</f>
        <v/>
      </c>
      <c r="G170" s="3" t="str">
        <f t="shared" ca="1" si="39"/>
        <v/>
      </c>
      <c r="H170" s="3" t="str">
        <f ca="1">IF(AND($A170&lt;&gt;"",$A170&lt;&gt;"TOTAL"),IF(AND('[1]INVESTIGADOR_Otras situaciones '!$M168&lt;&gt;"",'[1]INVESTIGADOR_Otras situaciones '!$M168&lt;&gt;0),'[1]INVESTIGADOR_Otras situaciones '!$M168,""),IF($A170="TOTAL",SUM(INDIRECT("H4:H"&amp;ROW()-1)),""))</f>
        <v/>
      </c>
      <c r="I170" s="3" t="str">
        <f ca="1">IF(AND($A170&lt;&gt;"",$A170&lt;&gt;"TOTAL"),IF(AND('[1]INVESTIGADOR_Otras situaciones '!$O168&lt;&gt;"",'[1]INVESTIGADOR_Otras situaciones '!$O168&lt;&gt;0),'[1]INVESTIGADOR_Otras situaciones '!$O168,""),IF($A170="TOTAL",SUM(INDIRECT("I4:I"&amp;ROW()-1)),""))</f>
        <v/>
      </c>
      <c r="J170" s="3" t="str">
        <f t="shared" ca="1" si="40"/>
        <v/>
      </c>
      <c r="K170" s="3" t="str">
        <f ca="1">IF(AND($A170&lt;&gt;"",$A170&lt;&gt;"TOTAL"),IF(AND('[1]INVESTIGADOR_Otras situaciones '!$R168&lt;&gt;"",'[1]INVESTIGADOR_Otras situaciones '!$R168&lt;&gt;0),'[1]INVESTIGADOR_Otras situaciones '!$R168,""),IF($A170="TOTAL",SUM(INDIRECT("K4:K"&amp;ROW()-1)),""))</f>
        <v/>
      </c>
      <c r="L170" s="3" t="str">
        <f ca="1">IF(AND($A170&lt;&gt;"",$A170&lt;&gt;"TOTAL"),IF(AND('[1]INVESTIGADOR_Otras situaciones '!$T168&lt;&gt;"",'[1]INVESTIGADOR_Otras situaciones '!$T168&lt;&gt;0),'[1]INVESTIGADOR_Otras situaciones '!$T168,""),IF($A170="TOTAL",SUM(INDIRECT("L4:L"&amp;ROW()-1)),""))</f>
        <v/>
      </c>
      <c r="M170" s="3" t="str">
        <f t="shared" ca="1" si="41"/>
        <v/>
      </c>
      <c r="N170" s="3" t="str">
        <f ca="1">IF(AND($A170&lt;&gt;"",$A170&lt;&gt;"TOTAL"),IF(AND('[1]INVESTIGADOR_Otras situaciones '!$W168&lt;&gt;"",'[1]INVESTIGADOR_Otras situaciones '!$W168&lt;&gt;0),'[1]INVESTIGADOR_Otras situaciones '!$W168,""),IF($A170="TOTAL",SUM(INDIRECT("N4:N"&amp;ROW()-1)),""))</f>
        <v/>
      </c>
      <c r="O170" s="3" t="str">
        <f ca="1">IF(AND($A170&lt;&gt;"",$A170&lt;&gt;"TOTAL"),IF(AND('[1]INVESTIGADOR_Otras situaciones '!$Y168&lt;&gt;"",'[1]INVESTIGADOR_Otras situaciones '!$Y168&lt;&gt;0),'[1]INVESTIGADOR_Otras situaciones '!$Y168,""),IF($A170="TOTAL",SUM(INDIRECT("O4:O"&amp;ROW()-1)),""))</f>
        <v/>
      </c>
      <c r="P170" s="3" t="str">
        <f t="shared" ca="1" si="42"/>
        <v/>
      </c>
      <c r="Q170" s="3" t="str">
        <f ca="1">IF(AND($A170&lt;&gt;"",$A170&lt;&gt;"TOTAL"),IF(AND('[1]INVESTIGADOR_Otras situaciones '!$AB168&lt;&gt;"",'[1]INVESTIGADOR_Otras situaciones '!$AB168&lt;&gt;0),'[1]INVESTIGADOR_Otras situaciones '!$AB168,""),IF($A170="TOTAL",SUM(INDIRECT("Q4:Q"&amp;ROW()-1)),""))</f>
        <v/>
      </c>
      <c r="R170" s="3" t="str">
        <f ca="1">IF(AND($A170&lt;&gt;"",$A170&lt;&gt;"TOTAL"),IF(AND('[1]INVESTIGADOR_Otras situaciones '!$AD168&lt;&gt;"",'[1]INVESTIGADOR_Otras situaciones '!$AD168&lt;&gt;0),'[1]INVESTIGADOR_Otras situaciones '!$AD168,""),IF($A170="TOTAL",SUM(INDIRECT("R4:R"&amp;ROW()-1)),""))</f>
        <v/>
      </c>
      <c r="S170" s="3" t="str">
        <f t="shared" ca="1" si="43"/>
        <v/>
      </c>
      <c r="T170" s="3" t="str">
        <f ca="1">IF(AND($A170&lt;&gt;"",$A170&lt;&gt;"TOTAL"),IF(AND('[1]INVESTIGADOR_Otras situaciones '!$AG168&lt;&gt;"",'[1]INVESTIGADOR_Otras situaciones '!$AG168&lt;&gt;0),'[1]INVESTIGADOR_Otras situaciones '!$AG168,""),IF($A170="TOTAL",SUM(INDIRECT("T4:T"&amp;ROW()-1)),""))</f>
        <v/>
      </c>
      <c r="U170" s="3" t="str">
        <f ca="1">IF(AND($A170&lt;&gt;"",$A170&lt;&gt;"TOTAL"),IF(AND('[1]INVESTIGADOR_Otras situaciones '!$AI168&lt;&gt;"",'[1]INVESTIGADOR_Otras situaciones '!$AI168&lt;&gt;0),'[1]INVESTIGADOR_Otras situaciones '!$AI168,""),IF($A170="TOTAL",SUM(INDIRECT("U4:U"&amp;ROW()-1)),""))</f>
        <v/>
      </c>
      <c r="V170" s="3" t="str">
        <f t="shared" ca="1" si="44"/>
        <v/>
      </c>
      <c r="W170" s="3" t="str">
        <f ca="1">IF(AND($A170&lt;&gt;"",$A170&lt;&gt;"TOTAL"),IF(AND('[1]INVESTIGADOR_Otras situaciones '!$AL168&lt;&gt;"",'[1]INVESTIGADOR_Otras situaciones '!$AL168&lt;&gt;0),'[1]INVESTIGADOR_Otras situaciones '!$AL168,""),IF($A170="TOTAL",SUM(INDIRECT("W4:W"&amp;ROW()-1)),""))</f>
        <v/>
      </c>
      <c r="X170" s="3" t="str">
        <f ca="1">IF(AND($A170&lt;&gt;"",$A170&lt;&gt;"TOTAL"),IF(AND('[1]INVESTIGADOR_Otras situaciones '!$AN168&lt;&gt;"",'[1]INVESTIGADOR_Otras situaciones '!$AN168&lt;&gt;0),'[1]INVESTIGADOR_Otras situaciones '!$AN168,""),IF($A170="TOTAL",SUM(INDIRECT("X4:X"&amp;ROW()-1)),""))</f>
        <v/>
      </c>
      <c r="Y170" s="3" t="str">
        <f t="shared" ca="1" si="45"/>
        <v/>
      </c>
      <c r="Z170" s="3" t="str">
        <f ca="1">IF(AND($A170&lt;&gt;"",$A170&lt;&gt;"TOTAL"),IF(AND('[1]INVESTIGADOR_Otras situaciones '!$AQ168&lt;&gt;"",'[1]INVESTIGADOR_Otras situaciones '!$AQ168&lt;&gt;0),'[1]INVESTIGADOR_Otras situaciones '!$AQ168,""),IF($A170="TOTAL",SUM(INDIRECT("Z4:Z"&amp;ROW()-1)),""))</f>
        <v/>
      </c>
      <c r="AA170" s="3" t="str">
        <f ca="1">IF(AND($A170&lt;&gt;"",$A170&lt;&gt;"TOTAL"),IF(AND('[1]INVESTIGADOR_Otras situaciones '!$AS168&lt;&gt;"",'[1]INVESTIGADOR_Otras situaciones '!$AS168&lt;&gt;0),'[1]INVESTIGADOR_Otras situaciones '!$AS168,""),IF($A170="TOTAL",SUM(INDIRECT("AA4:AA"&amp;ROW()-1)),""))</f>
        <v/>
      </c>
      <c r="AB170" s="3" t="str">
        <f t="shared" ca="1" si="46"/>
        <v/>
      </c>
      <c r="AC170" s="3" t="str">
        <f ca="1">IF(AND($A170&lt;&gt;"",$A170&lt;&gt;"TOTAL"),IF(AND('[1]INVESTIGADOR_Otras situaciones '!$AV168&lt;&gt;"",'[1]INVESTIGADOR_Otras situaciones '!$AV168&lt;&gt;0),'[1]INVESTIGADOR_Otras situaciones '!$AV168,""),IF($A170="TOTAL",SUM(INDIRECT("AC4:AC"&amp;ROW()-1)),""))</f>
        <v/>
      </c>
      <c r="AD170" s="3" t="str">
        <f ca="1">IF(AND($A170&lt;&gt;"",$A170&lt;&gt;"TOTAL"),IF(AND('[1]INVESTIGADOR_Otras situaciones '!$AX168&lt;&gt;"",'[1]INVESTIGADOR_Otras situaciones '!$AX168&lt;&gt;0),'[1]INVESTIGADOR_Otras situaciones '!$AX168,""),IF($A170="TOTAL",SUM(INDIRECT("AD4:AD"&amp;ROW()-1)),""))</f>
        <v/>
      </c>
      <c r="AE170" s="3" t="str">
        <f t="shared" ca="1" si="47"/>
        <v/>
      </c>
      <c r="AF170" s="3" t="str">
        <f ca="1">IF(AND($A170&lt;&gt;"",$A170&lt;&gt;"TOTAL"),IF(AND('[1]INVESTIGADOR_Otras situaciones '!$BA168&lt;&gt;"",'[1]INVESTIGADOR_Otras situaciones '!$BA168&lt;&gt;0),'[1]INVESTIGADOR_Otras situaciones '!$BA168,""),IF($A170="TOTAL",SUM(INDIRECT("AF4:AF"&amp;ROW()-1)),""))</f>
        <v/>
      </c>
      <c r="AG170" s="3" t="str">
        <f ca="1">IF(AND($A170&lt;&gt;"",$A170&lt;&gt;"TOTAL"),IF(AND('[1]INVESTIGADOR_Otras situaciones '!$BC168&lt;&gt;"",'[1]INVESTIGADOR_Otras situaciones '!$BC168&lt;&gt;0),'[1]INVESTIGADOR_Otras situaciones '!$BC168,""),IF($A170="TOTAL",SUM(INDIRECT("AG4:AG"&amp;ROW()-1)),""))</f>
        <v/>
      </c>
      <c r="AH170" s="3" t="str">
        <f t="shared" ca="1" si="48"/>
        <v/>
      </c>
      <c r="AI170" s="3" t="str">
        <f ca="1">IF(AND($A170&lt;&gt;"",$A170&lt;&gt;"TOTAL"),IF(AND('[1]INVESTIGADOR_Otras situaciones '!$BF168&lt;&gt;"",'[1]INVESTIGADOR_Otras situaciones '!$BF168&lt;&gt;0),'[1]INVESTIGADOR_Otras situaciones '!$BF168,""),IF($A170="TOTAL",SUM(INDIRECT("AI4:AI"&amp;ROW()-1)),""))</f>
        <v/>
      </c>
      <c r="AJ170" s="3" t="str">
        <f ca="1">IF(AND($A170&lt;&gt;"",$A170&lt;&gt;"TOTAL"),IF(AND('[1]INVESTIGADOR_Otras situaciones '!$BH168&lt;&gt;"",'[1]INVESTIGADOR_Otras situaciones '!$BH168&lt;&gt;0),'[1]INVESTIGADOR_Otras situaciones '!$BH168,""),IF($A170="TOTAL",SUM(INDIRECT("AJ4:AJ"&amp;ROW()-1)),""))</f>
        <v/>
      </c>
      <c r="AK170" s="3" t="str">
        <f t="shared" ca="1" si="49"/>
        <v/>
      </c>
      <c r="AL170" s="3" t="str">
        <f ca="1">IF(AND($A170&lt;&gt;"",$A170&lt;&gt;"TOTAL"),IF(AND('[1]INVESTIGADOR_Otras situaciones '!$BK168&lt;&gt;"",'[1]INVESTIGADOR_Otras situaciones '!$BK168&lt;&gt;0),'[1]INVESTIGADOR_Otras situaciones '!$BK168,""),IF($A170="TOTAL",SUM(INDIRECT("AL4:AL"&amp;ROW()-1)),""))</f>
        <v/>
      </c>
      <c r="AM170" s="3" t="str">
        <f ca="1">IF(AND($A170&lt;&gt;"",$A170&lt;&gt;"TOTAL"),IF(AND('[1]INVESTIGADOR_Otras situaciones '!$BM168&lt;&gt;"",'[1]INVESTIGADOR_Otras situaciones '!$BM168&lt;&gt;0),'[1]INVESTIGADOR_Otras situaciones '!$BM168,""),IF($A170="TOTAL",SUM(INDIRECT("AM4:AM"&amp;ROW()-1)),""))</f>
        <v/>
      </c>
      <c r="AN170" s="3" t="str">
        <f t="shared" ca="1" si="50"/>
        <v/>
      </c>
      <c r="AO170" s="3" t="str">
        <f ca="1">IF(AND($A170&lt;&gt;"",$A170&lt;&gt;"TOTAL"),IF(AND('[1]INVESTIGADOR_Otras situaciones '!$BP168&lt;&gt;"",'[1]INVESTIGADOR_Otras situaciones '!$BP168&lt;&gt;0),'[1]INVESTIGADOR_Otras situaciones '!$BP168,""),IF($A170="TOTAL",SUM(INDIRECT("AO4:AO"&amp;ROW()-1)),""))</f>
        <v/>
      </c>
      <c r="AP170" s="3" t="str">
        <f ca="1">IF(AND($A170&lt;&gt;"",$A170&lt;&gt;"TOTAL"),IF(AND('[1]INVESTIGADOR_Otras situaciones '!$BR168&lt;&gt;"",'[1]INVESTIGADOR_Otras situaciones '!$BR168&lt;&gt;0),'[1]INVESTIGADOR_Otras situaciones '!$BR168,""),IF($A170="TOTAL",SUM(INDIRECT("AP4:AP"&amp;ROW()-1)),""))</f>
        <v/>
      </c>
      <c r="AQ170" s="3" t="str">
        <f t="shared" ca="1" si="51"/>
        <v/>
      </c>
      <c r="AR170" s="3" t="str">
        <f ca="1">IF(AND($A170&lt;&gt;"",$A170&lt;&gt;"TOTAL"),IF(AND('[1]INVESTIGADOR_Otras situaciones '!$BU168&lt;&gt;"",'[1]INVESTIGADOR_Otras situaciones '!$BU168&lt;&gt;0),'[1]INVESTIGADOR_Otras situaciones '!$BU168,""),IF($A170="TOTAL",SUM(INDIRECT("AR4:AR"&amp;ROW()-1)),""))</f>
        <v/>
      </c>
      <c r="AS170" s="3" t="str">
        <f ca="1">IF(AND($A170&lt;&gt;"",$A170&lt;&gt;"TOTAL"),IF(AND('[1]INVESTIGADOR_Otras situaciones '!$BW168&lt;&gt;"",'[1]INVESTIGADOR_Otras situaciones '!$BW168&lt;&gt;0),'[1]INVESTIGADOR_Otras situaciones '!$BW168,""),IF($A170="TOTAL",SUM(INDIRECT("AS4:AS"&amp;ROW()-1)),""))</f>
        <v/>
      </c>
      <c r="AT170" s="3" t="str">
        <f t="shared" ca="1" si="52"/>
        <v/>
      </c>
      <c r="AU170" s="3" t="str">
        <f ca="1">IF(AND($A170&lt;&gt;"",$A170&lt;&gt;"TOTAL"),IF(AND('[1]INVESTIGADOR_Otras situaciones '!$BZ168&lt;&gt;"",'[1]INVESTIGADOR_Otras situaciones '!$BZ168&lt;&gt;0),'[1]INVESTIGADOR_Otras situaciones '!$BZ168,""),IF($A170="TOTAL",SUM(INDIRECT("AU4:AU"&amp;ROW()-1)),""))</f>
        <v/>
      </c>
      <c r="AV170" s="3" t="str">
        <f ca="1">IF(AND($A170&lt;&gt;"",$A170&lt;&gt;"TOTAL"),IF(AND('[1]INVESTIGADOR_Otras situaciones '!$CB168&lt;&gt;"",'[1]INVESTIGADOR_Otras situaciones '!$CB168&lt;&gt;0),'[1]INVESTIGADOR_Otras situaciones '!$CB168,""),IF($A170="TOTAL",SUM(INDIRECT("AV4:AV"&amp;ROW()-1)),""))</f>
        <v/>
      </c>
      <c r="AW170" s="3" t="str">
        <f t="shared" ca="1" si="53"/>
        <v/>
      </c>
      <c r="AX170" s="3" t="str">
        <f ca="1">IF(AND($A170&lt;&gt;"",$A170&lt;&gt;"TOTAL"),IF(AND('[1]INVESTIGADOR_Otras situaciones '!$CE168&lt;&gt;"",'[1]INVESTIGADOR_Otras situaciones '!$CE168&lt;&gt;0),'[1]INVESTIGADOR_Otras situaciones '!$CE168,""),IF($A170="TOTAL",SUM(INDIRECT("AX4:AX"&amp;ROW()-1)),""))</f>
        <v/>
      </c>
      <c r="AY170" s="3" t="str">
        <f ca="1">IF(AND($A170&lt;&gt;"",$A170&lt;&gt;"TOTAL"),IF(AND('[1]INVESTIGADOR_Otras situaciones '!$CG168&lt;&gt;"",'[1]INVESTIGADOR_Otras situaciones '!$CG168&lt;&gt;0),'[1]INVESTIGADOR_Otras situaciones '!$CG168,""),IF($A170="TOTAL",SUM(INDIRECT("AY4:AY"&amp;ROW()-1)),""))</f>
        <v/>
      </c>
      <c r="AZ170" s="3" t="str">
        <f t="shared" ca="1" si="54"/>
        <v/>
      </c>
      <c r="BA170" s="3" t="str">
        <f ca="1">IF(AND($A170&lt;&gt;"",$A170&lt;&gt;"TOTAL"),IF(AND('[1]INVESTIGADOR_Otras situaciones '!$CJ168&lt;&gt;"",'[1]INVESTIGADOR_Otras situaciones '!$CJ168&lt;&gt;0),'[1]INVESTIGADOR_Otras situaciones '!$CJ168,""),IF($A170="TOTAL",SUM(INDIRECT("BA4:BA"&amp;ROW()-1)),""))</f>
        <v/>
      </c>
      <c r="BB170" s="3" t="str">
        <f ca="1">IF(AND($A170&lt;&gt;"",$A170&lt;&gt;"TOTAL"),IF(AND('[1]INVESTIGADOR_Otras situaciones '!$CL168&lt;&gt;"",'[1]INVESTIGADOR_Otras situaciones '!$CL168&lt;&gt;0),'[1]INVESTIGADOR_Otras situaciones '!$CL168,""),IF($A170="TOTAL",SUM(INDIRECT("BB4:BB"&amp;ROW()-1)),""))</f>
        <v/>
      </c>
      <c r="BC170" s="3" t="str">
        <f t="shared" ca="1" si="55"/>
        <v/>
      </c>
      <c r="BD170" s="3" t="str">
        <f ca="1">IF(AND($A170&lt;&gt;"",$A170&lt;&gt;"TOTAL"),IF(AND('[1]INVESTIGADOR_Otras situaciones '!$CO168&lt;&gt;"",'[1]INVESTIGADOR_Otras situaciones '!$CO168&lt;&gt;0),'[1]INVESTIGADOR_Otras situaciones '!$CO168,""),IF($A170="TOTAL",SUM(INDIRECT("BD4:BD"&amp;ROW()-1)),""))</f>
        <v/>
      </c>
      <c r="BE170" s="3" t="str">
        <f ca="1">IF(AND($A170&lt;&gt;"",$A170&lt;&gt;"TOTAL"),IF(AND('[1]INVESTIGADOR_Otras situaciones '!$CQ168&lt;&gt;"",'[1]INVESTIGADOR_Otras situaciones '!$CQ168&lt;&gt;0),'[1]INVESTIGADOR_Otras situaciones '!$CQ168,""),IF($A170="TOTAL",SUM(INDIRECT("BE4:BE"&amp;ROW()-1)),""))</f>
        <v/>
      </c>
      <c r="BF170" s="3" t="str">
        <f t="shared" ca="1" si="56"/>
        <v/>
      </c>
    </row>
    <row r="171" spans="1:58" x14ac:dyDescent="0.2">
      <c r="A171" s="25" t="str">
        <f>IF('[1]INVESTIGADOR_Otras situaciones '!$B169&lt;&gt;"",'[1]INVESTIGADOR_Otras situaciones '!$B169,IF(AND('[1]INVESTIGADOR_Otras situaciones '!$B169="",'[1]INVESTIGADOR_Otras situaciones '!$B170="",'[1]INVESTIGADOR_Otras situaciones '!$B168=""),"","TOTAL"))</f>
        <v/>
      </c>
      <c r="B171" s="3" t="str">
        <f ca="1">IF(AND($A171&lt;&gt;"",$A171&lt;&gt;"TOTAL"),IF(AND('[1]INVESTIGADOR_Otras situaciones '!$C169&lt;&gt;"",'[1]INVESTIGADOR_Otras situaciones '!$C169&lt;&gt;0),'[1]INVESTIGADOR_Otras situaciones '!$C169,""),IF($A171="TOTAL",SUM(INDIRECT("B4:B"&amp;ROW()-1)),""))</f>
        <v/>
      </c>
      <c r="C171" s="3" t="str">
        <f ca="1">IF(AND($A171&lt;&gt;"",$A171&lt;&gt;"TOTAL"),IF(AND('[1]INVESTIGADOR_Otras situaciones '!$E169&lt;&gt;"",'[1]INVESTIGADOR_Otras situaciones '!$E169&lt;&gt;0),'[1]INVESTIGADOR_Otras situaciones '!$E169,""),IF($A171="TOTAL",SUM(INDIRECT("C4:C"&amp;ROW()-1)),""))</f>
        <v/>
      </c>
      <c r="D171" s="3" t="str">
        <f t="shared" ca="1" si="38"/>
        <v/>
      </c>
      <c r="E171" s="3" t="str">
        <f ca="1">IF(AND($A171&lt;&gt;"",$A171&lt;&gt;"TOTAL"),IF(AND('[1]INVESTIGADOR_Otras situaciones '!$H169&lt;&gt;"",'[1]INVESTIGADOR_Otras situaciones '!$H169&lt;&gt;0),'[1]INVESTIGADOR_Otras situaciones '!$H169,""),IF($A171="TOTAL",SUM(INDIRECT("E4:E"&amp;ROW()-1)),""))</f>
        <v/>
      </c>
      <c r="F171" s="3" t="str">
        <f ca="1">IF(AND($A171&lt;&gt;"",$A171&lt;&gt;"TOTAL"),IF(AND('[1]INVESTIGADOR_Otras situaciones '!$J169&lt;&gt;"",'[1]INVESTIGADOR_Otras situaciones '!$J169&lt;&gt;0),'[1]INVESTIGADOR_Otras situaciones '!$J169,""),IF($A171="TOTAL",SUM(INDIRECT("F4:F"&amp;ROW()-1)),""))</f>
        <v/>
      </c>
      <c r="G171" s="3" t="str">
        <f t="shared" ca="1" si="39"/>
        <v/>
      </c>
      <c r="H171" s="3" t="str">
        <f ca="1">IF(AND($A171&lt;&gt;"",$A171&lt;&gt;"TOTAL"),IF(AND('[1]INVESTIGADOR_Otras situaciones '!$M169&lt;&gt;"",'[1]INVESTIGADOR_Otras situaciones '!$M169&lt;&gt;0),'[1]INVESTIGADOR_Otras situaciones '!$M169,""),IF($A171="TOTAL",SUM(INDIRECT("H4:H"&amp;ROW()-1)),""))</f>
        <v/>
      </c>
      <c r="I171" s="3" t="str">
        <f ca="1">IF(AND($A171&lt;&gt;"",$A171&lt;&gt;"TOTAL"),IF(AND('[1]INVESTIGADOR_Otras situaciones '!$O169&lt;&gt;"",'[1]INVESTIGADOR_Otras situaciones '!$O169&lt;&gt;0),'[1]INVESTIGADOR_Otras situaciones '!$O169,""),IF($A171="TOTAL",SUM(INDIRECT("I4:I"&amp;ROW()-1)),""))</f>
        <v/>
      </c>
      <c r="J171" s="3" t="str">
        <f t="shared" ca="1" si="40"/>
        <v/>
      </c>
      <c r="K171" s="3" t="str">
        <f ca="1">IF(AND($A171&lt;&gt;"",$A171&lt;&gt;"TOTAL"),IF(AND('[1]INVESTIGADOR_Otras situaciones '!$R169&lt;&gt;"",'[1]INVESTIGADOR_Otras situaciones '!$R169&lt;&gt;0),'[1]INVESTIGADOR_Otras situaciones '!$R169,""),IF($A171="TOTAL",SUM(INDIRECT("K4:K"&amp;ROW()-1)),""))</f>
        <v/>
      </c>
      <c r="L171" s="3" t="str">
        <f ca="1">IF(AND($A171&lt;&gt;"",$A171&lt;&gt;"TOTAL"),IF(AND('[1]INVESTIGADOR_Otras situaciones '!$T169&lt;&gt;"",'[1]INVESTIGADOR_Otras situaciones '!$T169&lt;&gt;0),'[1]INVESTIGADOR_Otras situaciones '!$T169,""),IF($A171="TOTAL",SUM(INDIRECT("L4:L"&amp;ROW()-1)),""))</f>
        <v/>
      </c>
      <c r="M171" s="3" t="str">
        <f t="shared" ca="1" si="41"/>
        <v/>
      </c>
      <c r="N171" s="3" t="str">
        <f ca="1">IF(AND($A171&lt;&gt;"",$A171&lt;&gt;"TOTAL"),IF(AND('[1]INVESTIGADOR_Otras situaciones '!$W169&lt;&gt;"",'[1]INVESTIGADOR_Otras situaciones '!$W169&lt;&gt;0),'[1]INVESTIGADOR_Otras situaciones '!$W169,""),IF($A171="TOTAL",SUM(INDIRECT("N4:N"&amp;ROW()-1)),""))</f>
        <v/>
      </c>
      <c r="O171" s="3" t="str">
        <f ca="1">IF(AND($A171&lt;&gt;"",$A171&lt;&gt;"TOTAL"),IF(AND('[1]INVESTIGADOR_Otras situaciones '!$Y169&lt;&gt;"",'[1]INVESTIGADOR_Otras situaciones '!$Y169&lt;&gt;0),'[1]INVESTIGADOR_Otras situaciones '!$Y169,""),IF($A171="TOTAL",SUM(INDIRECT("O4:O"&amp;ROW()-1)),""))</f>
        <v/>
      </c>
      <c r="P171" s="3" t="str">
        <f t="shared" ca="1" si="42"/>
        <v/>
      </c>
      <c r="Q171" s="3" t="str">
        <f ca="1">IF(AND($A171&lt;&gt;"",$A171&lt;&gt;"TOTAL"),IF(AND('[1]INVESTIGADOR_Otras situaciones '!$AB169&lt;&gt;"",'[1]INVESTIGADOR_Otras situaciones '!$AB169&lt;&gt;0),'[1]INVESTIGADOR_Otras situaciones '!$AB169,""),IF($A171="TOTAL",SUM(INDIRECT("Q4:Q"&amp;ROW()-1)),""))</f>
        <v/>
      </c>
      <c r="R171" s="3" t="str">
        <f ca="1">IF(AND($A171&lt;&gt;"",$A171&lt;&gt;"TOTAL"),IF(AND('[1]INVESTIGADOR_Otras situaciones '!$AD169&lt;&gt;"",'[1]INVESTIGADOR_Otras situaciones '!$AD169&lt;&gt;0),'[1]INVESTIGADOR_Otras situaciones '!$AD169,""),IF($A171="TOTAL",SUM(INDIRECT("R4:R"&amp;ROW()-1)),""))</f>
        <v/>
      </c>
      <c r="S171" s="3" t="str">
        <f t="shared" ca="1" si="43"/>
        <v/>
      </c>
      <c r="T171" s="3" t="str">
        <f ca="1">IF(AND($A171&lt;&gt;"",$A171&lt;&gt;"TOTAL"),IF(AND('[1]INVESTIGADOR_Otras situaciones '!$AG169&lt;&gt;"",'[1]INVESTIGADOR_Otras situaciones '!$AG169&lt;&gt;0),'[1]INVESTIGADOR_Otras situaciones '!$AG169,""),IF($A171="TOTAL",SUM(INDIRECT("T4:T"&amp;ROW()-1)),""))</f>
        <v/>
      </c>
      <c r="U171" s="3" t="str">
        <f ca="1">IF(AND($A171&lt;&gt;"",$A171&lt;&gt;"TOTAL"),IF(AND('[1]INVESTIGADOR_Otras situaciones '!$AI169&lt;&gt;"",'[1]INVESTIGADOR_Otras situaciones '!$AI169&lt;&gt;0),'[1]INVESTIGADOR_Otras situaciones '!$AI169,""),IF($A171="TOTAL",SUM(INDIRECT("U4:U"&amp;ROW()-1)),""))</f>
        <v/>
      </c>
      <c r="V171" s="3" t="str">
        <f t="shared" ca="1" si="44"/>
        <v/>
      </c>
      <c r="W171" s="3" t="str">
        <f ca="1">IF(AND($A171&lt;&gt;"",$A171&lt;&gt;"TOTAL"),IF(AND('[1]INVESTIGADOR_Otras situaciones '!$AL169&lt;&gt;"",'[1]INVESTIGADOR_Otras situaciones '!$AL169&lt;&gt;0),'[1]INVESTIGADOR_Otras situaciones '!$AL169,""),IF($A171="TOTAL",SUM(INDIRECT("W4:W"&amp;ROW()-1)),""))</f>
        <v/>
      </c>
      <c r="X171" s="3" t="str">
        <f ca="1">IF(AND($A171&lt;&gt;"",$A171&lt;&gt;"TOTAL"),IF(AND('[1]INVESTIGADOR_Otras situaciones '!$AN169&lt;&gt;"",'[1]INVESTIGADOR_Otras situaciones '!$AN169&lt;&gt;0),'[1]INVESTIGADOR_Otras situaciones '!$AN169,""),IF($A171="TOTAL",SUM(INDIRECT("X4:X"&amp;ROW()-1)),""))</f>
        <v/>
      </c>
      <c r="Y171" s="3" t="str">
        <f t="shared" ca="1" si="45"/>
        <v/>
      </c>
      <c r="Z171" s="3" t="str">
        <f ca="1">IF(AND($A171&lt;&gt;"",$A171&lt;&gt;"TOTAL"),IF(AND('[1]INVESTIGADOR_Otras situaciones '!$AQ169&lt;&gt;"",'[1]INVESTIGADOR_Otras situaciones '!$AQ169&lt;&gt;0),'[1]INVESTIGADOR_Otras situaciones '!$AQ169,""),IF($A171="TOTAL",SUM(INDIRECT("Z4:Z"&amp;ROW()-1)),""))</f>
        <v/>
      </c>
      <c r="AA171" s="3" t="str">
        <f ca="1">IF(AND($A171&lt;&gt;"",$A171&lt;&gt;"TOTAL"),IF(AND('[1]INVESTIGADOR_Otras situaciones '!$AS169&lt;&gt;"",'[1]INVESTIGADOR_Otras situaciones '!$AS169&lt;&gt;0),'[1]INVESTIGADOR_Otras situaciones '!$AS169,""),IF($A171="TOTAL",SUM(INDIRECT("AA4:AA"&amp;ROW()-1)),""))</f>
        <v/>
      </c>
      <c r="AB171" s="3" t="str">
        <f t="shared" ca="1" si="46"/>
        <v/>
      </c>
      <c r="AC171" s="3" t="str">
        <f ca="1">IF(AND($A171&lt;&gt;"",$A171&lt;&gt;"TOTAL"),IF(AND('[1]INVESTIGADOR_Otras situaciones '!$AV169&lt;&gt;"",'[1]INVESTIGADOR_Otras situaciones '!$AV169&lt;&gt;0),'[1]INVESTIGADOR_Otras situaciones '!$AV169,""),IF($A171="TOTAL",SUM(INDIRECT("AC4:AC"&amp;ROW()-1)),""))</f>
        <v/>
      </c>
      <c r="AD171" s="3" t="str">
        <f ca="1">IF(AND($A171&lt;&gt;"",$A171&lt;&gt;"TOTAL"),IF(AND('[1]INVESTIGADOR_Otras situaciones '!$AX169&lt;&gt;"",'[1]INVESTIGADOR_Otras situaciones '!$AX169&lt;&gt;0),'[1]INVESTIGADOR_Otras situaciones '!$AX169,""),IF($A171="TOTAL",SUM(INDIRECT("AD4:AD"&amp;ROW()-1)),""))</f>
        <v/>
      </c>
      <c r="AE171" s="3" t="str">
        <f t="shared" ca="1" si="47"/>
        <v/>
      </c>
      <c r="AF171" s="3" t="str">
        <f ca="1">IF(AND($A171&lt;&gt;"",$A171&lt;&gt;"TOTAL"),IF(AND('[1]INVESTIGADOR_Otras situaciones '!$BA169&lt;&gt;"",'[1]INVESTIGADOR_Otras situaciones '!$BA169&lt;&gt;0),'[1]INVESTIGADOR_Otras situaciones '!$BA169,""),IF($A171="TOTAL",SUM(INDIRECT("AF4:AF"&amp;ROW()-1)),""))</f>
        <v/>
      </c>
      <c r="AG171" s="3" t="str">
        <f ca="1">IF(AND($A171&lt;&gt;"",$A171&lt;&gt;"TOTAL"),IF(AND('[1]INVESTIGADOR_Otras situaciones '!$BC169&lt;&gt;"",'[1]INVESTIGADOR_Otras situaciones '!$BC169&lt;&gt;0),'[1]INVESTIGADOR_Otras situaciones '!$BC169,""),IF($A171="TOTAL",SUM(INDIRECT("AG4:AG"&amp;ROW()-1)),""))</f>
        <v/>
      </c>
      <c r="AH171" s="3" t="str">
        <f t="shared" ca="1" si="48"/>
        <v/>
      </c>
      <c r="AI171" s="3" t="str">
        <f ca="1">IF(AND($A171&lt;&gt;"",$A171&lt;&gt;"TOTAL"),IF(AND('[1]INVESTIGADOR_Otras situaciones '!$BF169&lt;&gt;"",'[1]INVESTIGADOR_Otras situaciones '!$BF169&lt;&gt;0),'[1]INVESTIGADOR_Otras situaciones '!$BF169,""),IF($A171="TOTAL",SUM(INDIRECT("AI4:AI"&amp;ROW()-1)),""))</f>
        <v/>
      </c>
      <c r="AJ171" s="3" t="str">
        <f ca="1">IF(AND($A171&lt;&gt;"",$A171&lt;&gt;"TOTAL"),IF(AND('[1]INVESTIGADOR_Otras situaciones '!$BH169&lt;&gt;"",'[1]INVESTIGADOR_Otras situaciones '!$BH169&lt;&gt;0),'[1]INVESTIGADOR_Otras situaciones '!$BH169,""),IF($A171="TOTAL",SUM(INDIRECT("AJ4:AJ"&amp;ROW()-1)),""))</f>
        <v/>
      </c>
      <c r="AK171" s="3" t="str">
        <f t="shared" ca="1" si="49"/>
        <v/>
      </c>
      <c r="AL171" s="3" t="str">
        <f ca="1">IF(AND($A171&lt;&gt;"",$A171&lt;&gt;"TOTAL"),IF(AND('[1]INVESTIGADOR_Otras situaciones '!$BK169&lt;&gt;"",'[1]INVESTIGADOR_Otras situaciones '!$BK169&lt;&gt;0),'[1]INVESTIGADOR_Otras situaciones '!$BK169,""),IF($A171="TOTAL",SUM(INDIRECT("AL4:AL"&amp;ROW()-1)),""))</f>
        <v/>
      </c>
      <c r="AM171" s="3" t="str">
        <f ca="1">IF(AND($A171&lt;&gt;"",$A171&lt;&gt;"TOTAL"),IF(AND('[1]INVESTIGADOR_Otras situaciones '!$BM169&lt;&gt;"",'[1]INVESTIGADOR_Otras situaciones '!$BM169&lt;&gt;0),'[1]INVESTIGADOR_Otras situaciones '!$BM169,""),IF($A171="TOTAL",SUM(INDIRECT("AM4:AM"&amp;ROW()-1)),""))</f>
        <v/>
      </c>
      <c r="AN171" s="3" t="str">
        <f t="shared" ca="1" si="50"/>
        <v/>
      </c>
      <c r="AO171" s="3" t="str">
        <f ca="1">IF(AND($A171&lt;&gt;"",$A171&lt;&gt;"TOTAL"),IF(AND('[1]INVESTIGADOR_Otras situaciones '!$BP169&lt;&gt;"",'[1]INVESTIGADOR_Otras situaciones '!$BP169&lt;&gt;0),'[1]INVESTIGADOR_Otras situaciones '!$BP169,""),IF($A171="TOTAL",SUM(INDIRECT("AO4:AO"&amp;ROW()-1)),""))</f>
        <v/>
      </c>
      <c r="AP171" s="3" t="str">
        <f ca="1">IF(AND($A171&lt;&gt;"",$A171&lt;&gt;"TOTAL"),IF(AND('[1]INVESTIGADOR_Otras situaciones '!$BR169&lt;&gt;"",'[1]INVESTIGADOR_Otras situaciones '!$BR169&lt;&gt;0),'[1]INVESTIGADOR_Otras situaciones '!$BR169,""),IF($A171="TOTAL",SUM(INDIRECT("AP4:AP"&amp;ROW()-1)),""))</f>
        <v/>
      </c>
      <c r="AQ171" s="3" t="str">
        <f t="shared" ca="1" si="51"/>
        <v/>
      </c>
      <c r="AR171" s="3" t="str">
        <f ca="1">IF(AND($A171&lt;&gt;"",$A171&lt;&gt;"TOTAL"),IF(AND('[1]INVESTIGADOR_Otras situaciones '!$BU169&lt;&gt;"",'[1]INVESTIGADOR_Otras situaciones '!$BU169&lt;&gt;0),'[1]INVESTIGADOR_Otras situaciones '!$BU169,""),IF($A171="TOTAL",SUM(INDIRECT("AR4:AR"&amp;ROW()-1)),""))</f>
        <v/>
      </c>
      <c r="AS171" s="3" t="str">
        <f ca="1">IF(AND($A171&lt;&gt;"",$A171&lt;&gt;"TOTAL"),IF(AND('[1]INVESTIGADOR_Otras situaciones '!$BW169&lt;&gt;"",'[1]INVESTIGADOR_Otras situaciones '!$BW169&lt;&gt;0),'[1]INVESTIGADOR_Otras situaciones '!$BW169,""),IF($A171="TOTAL",SUM(INDIRECT("AS4:AS"&amp;ROW()-1)),""))</f>
        <v/>
      </c>
      <c r="AT171" s="3" t="str">
        <f t="shared" ca="1" si="52"/>
        <v/>
      </c>
      <c r="AU171" s="3" t="str">
        <f ca="1">IF(AND($A171&lt;&gt;"",$A171&lt;&gt;"TOTAL"),IF(AND('[1]INVESTIGADOR_Otras situaciones '!$BZ169&lt;&gt;"",'[1]INVESTIGADOR_Otras situaciones '!$BZ169&lt;&gt;0),'[1]INVESTIGADOR_Otras situaciones '!$BZ169,""),IF($A171="TOTAL",SUM(INDIRECT("AU4:AU"&amp;ROW()-1)),""))</f>
        <v/>
      </c>
      <c r="AV171" s="3" t="str">
        <f ca="1">IF(AND($A171&lt;&gt;"",$A171&lt;&gt;"TOTAL"),IF(AND('[1]INVESTIGADOR_Otras situaciones '!$CB169&lt;&gt;"",'[1]INVESTIGADOR_Otras situaciones '!$CB169&lt;&gt;0),'[1]INVESTIGADOR_Otras situaciones '!$CB169,""),IF($A171="TOTAL",SUM(INDIRECT("AV4:AV"&amp;ROW()-1)),""))</f>
        <v/>
      </c>
      <c r="AW171" s="3" t="str">
        <f t="shared" ca="1" si="53"/>
        <v/>
      </c>
      <c r="AX171" s="3" t="str">
        <f ca="1">IF(AND($A171&lt;&gt;"",$A171&lt;&gt;"TOTAL"),IF(AND('[1]INVESTIGADOR_Otras situaciones '!$CE169&lt;&gt;"",'[1]INVESTIGADOR_Otras situaciones '!$CE169&lt;&gt;0),'[1]INVESTIGADOR_Otras situaciones '!$CE169,""),IF($A171="TOTAL",SUM(INDIRECT("AX4:AX"&amp;ROW()-1)),""))</f>
        <v/>
      </c>
      <c r="AY171" s="3" t="str">
        <f ca="1">IF(AND($A171&lt;&gt;"",$A171&lt;&gt;"TOTAL"),IF(AND('[1]INVESTIGADOR_Otras situaciones '!$CG169&lt;&gt;"",'[1]INVESTIGADOR_Otras situaciones '!$CG169&lt;&gt;0),'[1]INVESTIGADOR_Otras situaciones '!$CG169,""),IF($A171="TOTAL",SUM(INDIRECT("AY4:AY"&amp;ROW()-1)),""))</f>
        <v/>
      </c>
      <c r="AZ171" s="3" t="str">
        <f t="shared" ca="1" si="54"/>
        <v/>
      </c>
      <c r="BA171" s="3" t="str">
        <f ca="1">IF(AND($A171&lt;&gt;"",$A171&lt;&gt;"TOTAL"),IF(AND('[1]INVESTIGADOR_Otras situaciones '!$CJ169&lt;&gt;"",'[1]INVESTIGADOR_Otras situaciones '!$CJ169&lt;&gt;0),'[1]INVESTIGADOR_Otras situaciones '!$CJ169,""),IF($A171="TOTAL",SUM(INDIRECT("BA4:BA"&amp;ROW()-1)),""))</f>
        <v/>
      </c>
      <c r="BB171" s="3" t="str">
        <f ca="1">IF(AND($A171&lt;&gt;"",$A171&lt;&gt;"TOTAL"),IF(AND('[1]INVESTIGADOR_Otras situaciones '!$CL169&lt;&gt;"",'[1]INVESTIGADOR_Otras situaciones '!$CL169&lt;&gt;0),'[1]INVESTIGADOR_Otras situaciones '!$CL169,""),IF($A171="TOTAL",SUM(INDIRECT("BB4:BB"&amp;ROW()-1)),""))</f>
        <v/>
      </c>
      <c r="BC171" s="3" t="str">
        <f t="shared" ca="1" si="55"/>
        <v/>
      </c>
      <c r="BD171" s="3" t="str">
        <f ca="1">IF(AND($A171&lt;&gt;"",$A171&lt;&gt;"TOTAL"),IF(AND('[1]INVESTIGADOR_Otras situaciones '!$CO169&lt;&gt;"",'[1]INVESTIGADOR_Otras situaciones '!$CO169&lt;&gt;0),'[1]INVESTIGADOR_Otras situaciones '!$CO169,""),IF($A171="TOTAL",SUM(INDIRECT("BD4:BD"&amp;ROW()-1)),""))</f>
        <v/>
      </c>
      <c r="BE171" s="3" t="str">
        <f ca="1">IF(AND($A171&lt;&gt;"",$A171&lt;&gt;"TOTAL"),IF(AND('[1]INVESTIGADOR_Otras situaciones '!$CQ169&lt;&gt;"",'[1]INVESTIGADOR_Otras situaciones '!$CQ169&lt;&gt;0),'[1]INVESTIGADOR_Otras situaciones '!$CQ169,""),IF($A171="TOTAL",SUM(INDIRECT("BE4:BE"&amp;ROW()-1)),""))</f>
        <v/>
      </c>
      <c r="BF171" s="3" t="str">
        <f t="shared" ca="1" si="56"/>
        <v/>
      </c>
    </row>
    <row r="172" spans="1:58" x14ac:dyDescent="0.2">
      <c r="A172" s="25" t="str">
        <f>IF('[1]INVESTIGADOR_Otras situaciones '!$B170&lt;&gt;"",'[1]INVESTIGADOR_Otras situaciones '!$B170,IF(AND('[1]INVESTIGADOR_Otras situaciones '!$B170="",'[1]INVESTIGADOR_Otras situaciones '!$B171="",'[1]INVESTIGADOR_Otras situaciones '!$B169=""),"","TOTAL"))</f>
        <v/>
      </c>
      <c r="B172" s="3" t="str">
        <f ca="1">IF(AND($A172&lt;&gt;"",$A172&lt;&gt;"TOTAL"),IF(AND('[1]INVESTIGADOR_Otras situaciones '!$C170&lt;&gt;"",'[1]INVESTIGADOR_Otras situaciones '!$C170&lt;&gt;0),'[1]INVESTIGADOR_Otras situaciones '!$C170,""),IF($A172="TOTAL",SUM(INDIRECT("B4:B"&amp;ROW()-1)),""))</f>
        <v/>
      </c>
      <c r="C172" s="3" t="str">
        <f ca="1">IF(AND($A172&lt;&gt;"",$A172&lt;&gt;"TOTAL"),IF(AND('[1]INVESTIGADOR_Otras situaciones '!$E170&lt;&gt;"",'[1]INVESTIGADOR_Otras situaciones '!$E170&lt;&gt;0),'[1]INVESTIGADOR_Otras situaciones '!$E170,""),IF($A172="TOTAL",SUM(INDIRECT("C4:C"&amp;ROW()-1)),""))</f>
        <v/>
      </c>
      <c r="D172" s="3" t="str">
        <f t="shared" ca="1" si="38"/>
        <v/>
      </c>
      <c r="E172" s="3" t="str">
        <f ca="1">IF(AND($A172&lt;&gt;"",$A172&lt;&gt;"TOTAL"),IF(AND('[1]INVESTIGADOR_Otras situaciones '!$H170&lt;&gt;"",'[1]INVESTIGADOR_Otras situaciones '!$H170&lt;&gt;0),'[1]INVESTIGADOR_Otras situaciones '!$H170,""),IF($A172="TOTAL",SUM(INDIRECT("E4:E"&amp;ROW()-1)),""))</f>
        <v/>
      </c>
      <c r="F172" s="3" t="str">
        <f ca="1">IF(AND($A172&lt;&gt;"",$A172&lt;&gt;"TOTAL"),IF(AND('[1]INVESTIGADOR_Otras situaciones '!$J170&lt;&gt;"",'[1]INVESTIGADOR_Otras situaciones '!$J170&lt;&gt;0),'[1]INVESTIGADOR_Otras situaciones '!$J170,""),IF($A172="TOTAL",SUM(INDIRECT("F4:F"&amp;ROW()-1)),""))</f>
        <v/>
      </c>
      <c r="G172" s="3" t="str">
        <f t="shared" ca="1" si="39"/>
        <v/>
      </c>
      <c r="H172" s="3" t="str">
        <f ca="1">IF(AND($A172&lt;&gt;"",$A172&lt;&gt;"TOTAL"),IF(AND('[1]INVESTIGADOR_Otras situaciones '!$M170&lt;&gt;"",'[1]INVESTIGADOR_Otras situaciones '!$M170&lt;&gt;0),'[1]INVESTIGADOR_Otras situaciones '!$M170,""),IF($A172="TOTAL",SUM(INDIRECT("H4:H"&amp;ROW()-1)),""))</f>
        <v/>
      </c>
      <c r="I172" s="3" t="str">
        <f ca="1">IF(AND($A172&lt;&gt;"",$A172&lt;&gt;"TOTAL"),IF(AND('[1]INVESTIGADOR_Otras situaciones '!$O170&lt;&gt;"",'[1]INVESTIGADOR_Otras situaciones '!$O170&lt;&gt;0),'[1]INVESTIGADOR_Otras situaciones '!$O170,""),IF($A172="TOTAL",SUM(INDIRECT("I4:I"&amp;ROW()-1)),""))</f>
        <v/>
      </c>
      <c r="J172" s="3" t="str">
        <f t="shared" ca="1" si="40"/>
        <v/>
      </c>
      <c r="K172" s="3" t="str">
        <f ca="1">IF(AND($A172&lt;&gt;"",$A172&lt;&gt;"TOTAL"),IF(AND('[1]INVESTIGADOR_Otras situaciones '!$R170&lt;&gt;"",'[1]INVESTIGADOR_Otras situaciones '!$R170&lt;&gt;0),'[1]INVESTIGADOR_Otras situaciones '!$R170,""),IF($A172="TOTAL",SUM(INDIRECT("K4:K"&amp;ROW()-1)),""))</f>
        <v/>
      </c>
      <c r="L172" s="3" t="str">
        <f ca="1">IF(AND($A172&lt;&gt;"",$A172&lt;&gt;"TOTAL"),IF(AND('[1]INVESTIGADOR_Otras situaciones '!$T170&lt;&gt;"",'[1]INVESTIGADOR_Otras situaciones '!$T170&lt;&gt;0),'[1]INVESTIGADOR_Otras situaciones '!$T170,""),IF($A172="TOTAL",SUM(INDIRECT("L4:L"&amp;ROW()-1)),""))</f>
        <v/>
      </c>
      <c r="M172" s="3" t="str">
        <f t="shared" ca="1" si="41"/>
        <v/>
      </c>
      <c r="N172" s="3" t="str">
        <f ca="1">IF(AND($A172&lt;&gt;"",$A172&lt;&gt;"TOTAL"),IF(AND('[1]INVESTIGADOR_Otras situaciones '!$W170&lt;&gt;"",'[1]INVESTIGADOR_Otras situaciones '!$W170&lt;&gt;0),'[1]INVESTIGADOR_Otras situaciones '!$W170,""),IF($A172="TOTAL",SUM(INDIRECT("N4:N"&amp;ROW()-1)),""))</f>
        <v/>
      </c>
      <c r="O172" s="3" t="str">
        <f ca="1">IF(AND($A172&lt;&gt;"",$A172&lt;&gt;"TOTAL"),IF(AND('[1]INVESTIGADOR_Otras situaciones '!$Y170&lt;&gt;"",'[1]INVESTIGADOR_Otras situaciones '!$Y170&lt;&gt;0),'[1]INVESTIGADOR_Otras situaciones '!$Y170,""),IF($A172="TOTAL",SUM(INDIRECT("O4:O"&amp;ROW()-1)),""))</f>
        <v/>
      </c>
      <c r="P172" s="3" t="str">
        <f t="shared" ca="1" si="42"/>
        <v/>
      </c>
      <c r="Q172" s="3" t="str">
        <f ca="1">IF(AND($A172&lt;&gt;"",$A172&lt;&gt;"TOTAL"),IF(AND('[1]INVESTIGADOR_Otras situaciones '!$AB170&lt;&gt;"",'[1]INVESTIGADOR_Otras situaciones '!$AB170&lt;&gt;0),'[1]INVESTIGADOR_Otras situaciones '!$AB170,""),IF($A172="TOTAL",SUM(INDIRECT("Q4:Q"&amp;ROW()-1)),""))</f>
        <v/>
      </c>
      <c r="R172" s="3" t="str">
        <f ca="1">IF(AND($A172&lt;&gt;"",$A172&lt;&gt;"TOTAL"),IF(AND('[1]INVESTIGADOR_Otras situaciones '!$AD170&lt;&gt;"",'[1]INVESTIGADOR_Otras situaciones '!$AD170&lt;&gt;0),'[1]INVESTIGADOR_Otras situaciones '!$AD170,""),IF($A172="TOTAL",SUM(INDIRECT("R4:R"&amp;ROW()-1)),""))</f>
        <v/>
      </c>
      <c r="S172" s="3" t="str">
        <f t="shared" ca="1" si="43"/>
        <v/>
      </c>
      <c r="T172" s="3" t="str">
        <f ca="1">IF(AND($A172&lt;&gt;"",$A172&lt;&gt;"TOTAL"),IF(AND('[1]INVESTIGADOR_Otras situaciones '!$AG170&lt;&gt;"",'[1]INVESTIGADOR_Otras situaciones '!$AG170&lt;&gt;0),'[1]INVESTIGADOR_Otras situaciones '!$AG170,""),IF($A172="TOTAL",SUM(INDIRECT("T4:T"&amp;ROW()-1)),""))</f>
        <v/>
      </c>
      <c r="U172" s="3" t="str">
        <f ca="1">IF(AND($A172&lt;&gt;"",$A172&lt;&gt;"TOTAL"),IF(AND('[1]INVESTIGADOR_Otras situaciones '!$AI170&lt;&gt;"",'[1]INVESTIGADOR_Otras situaciones '!$AI170&lt;&gt;0),'[1]INVESTIGADOR_Otras situaciones '!$AI170,""),IF($A172="TOTAL",SUM(INDIRECT("U4:U"&amp;ROW()-1)),""))</f>
        <v/>
      </c>
      <c r="V172" s="3" t="str">
        <f t="shared" ca="1" si="44"/>
        <v/>
      </c>
      <c r="W172" s="3" t="str">
        <f ca="1">IF(AND($A172&lt;&gt;"",$A172&lt;&gt;"TOTAL"),IF(AND('[1]INVESTIGADOR_Otras situaciones '!$AL170&lt;&gt;"",'[1]INVESTIGADOR_Otras situaciones '!$AL170&lt;&gt;0),'[1]INVESTIGADOR_Otras situaciones '!$AL170,""),IF($A172="TOTAL",SUM(INDIRECT("W4:W"&amp;ROW()-1)),""))</f>
        <v/>
      </c>
      <c r="X172" s="3" t="str">
        <f ca="1">IF(AND($A172&lt;&gt;"",$A172&lt;&gt;"TOTAL"),IF(AND('[1]INVESTIGADOR_Otras situaciones '!$AN170&lt;&gt;"",'[1]INVESTIGADOR_Otras situaciones '!$AN170&lt;&gt;0),'[1]INVESTIGADOR_Otras situaciones '!$AN170,""),IF($A172="TOTAL",SUM(INDIRECT("X4:X"&amp;ROW()-1)),""))</f>
        <v/>
      </c>
      <c r="Y172" s="3" t="str">
        <f t="shared" ca="1" si="45"/>
        <v/>
      </c>
      <c r="Z172" s="3" t="str">
        <f ca="1">IF(AND($A172&lt;&gt;"",$A172&lt;&gt;"TOTAL"),IF(AND('[1]INVESTIGADOR_Otras situaciones '!$AQ170&lt;&gt;"",'[1]INVESTIGADOR_Otras situaciones '!$AQ170&lt;&gt;0),'[1]INVESTIGADOR_Otras situaciones '!$AQ170,""),IF($A172="TOTAL",SUM(INDIRECT("Z4:Z"&amp;ROW()-1)),""))</f>
        <v/>
      </c>
      <c r="AA172" s="3" t="str">
        <f ca="1">IF(AND($A172&lt;&gt;"",$A172&lt;&gt;"TOTAL"),IF(AND('[1]INVESTIGADOR_Otras situaciones '!$AS170&lt;&gt;"",'[1]INVESTIGADOR_Otras situaciones '!$AS170&lt;&gt;0),'[1]INVESTIGADOR_Otras situaciones '!$AS170,""),IF($A172="TOTAL",SUM(INDIRECT("AA4:AA"&amp;ROW()-1)),""))</f>
        <v/>
      </c>
      <c r="AB172" s="3" t="str">
        <f t="shared" ca="1" si="46"/>
        <v/>
      </c>
      <c r="AC172" s="3" t="str">
        <f ca="1">IF(AND($A172&lt;&gt;"",$A172&lt;&gt;"TOTAL"),IF(AND('[1]INVESTIGADOR_Otras situaciones '!$AV170&lt;&gt;"",'[1]INVESTIGADOR_Otras situaciones '!$AV170&lt;&gt;0),'[1]INVESTIGADOR_Otras situaciones '!$AV170,""),IF($A172="TOTAL",SUM(INDIRECT("AC4:AC"&amp;ROW()-1)),""))</f>
        <v/>
      </c>
      <c r="AD172" s="3" t="str">
        <f ca="1">IF(AND($A172&lt;&gt;"",$A172&lt;&gt;"TOTAL"),IF(AND('[1]INVESTIGADOR_Otras situaciones '!$AX170&lt;&gt;"",'[1]INVESTIGADOR_Otras situaciones '!$AX170&lt;&gt;0),'[1]INVESTIGADOR_Otras situaciones '!$AX170,""),IF($A172="TOTAL",SUM(INDIRECT("AD4:AD"&amp;ROW()-1)),""))</f>
        <v/>
      </c>
      <c r="AE172" s="3" t="str">
        <f t="shared" ca="1" si="47"/>
        <v/>
      </c>
      <c r="AF172" s="3" t="str">
        <f ca="1">IF(AND($A172&lt;&gt;"",$A172&lt;&gt;"TOTAL"),IF(AND('[1]INVESTIGADOR_Otras situaciones '!$BA170&lt;&gt;"",'[1]INVESTIGADOR_Otras situaciones '!$BA170&lt;&gt;0),'[1]INVESTIGADOR_Otras situaciones '!$BA170,""),IF($A172="TOTAL",SUM(INDIRECT("AF4:AF"&amp;ROW()-1)),""))</f>
        <v/>
      </c>
      <c r="AG172" s="3" t="str">
        <f ca="1">IF(AND($A172&lt;&gt;"",$A172&lt;&gt;"TOTAL"),IF(AND('[1]INVESTIGADOR_Otras situaciones '!$BC170&lt;&gt;"",'[1]INVESTIGADOR_Otras situaciones '!$BC170&lt;&gt;0),'[1]INVESTIGADOR_Otras situaciones '!$BC170,""),IF($A172="TOTAL",SUM(INDIRECT("AG4:AG"&amp;ROW()-1)),""))</f>
        <v/>
      </c>
      <c r="AH172" s="3" t="str">
        <f t="shared" ca="1" si="48"/>
        <v/>
      </c>
      <c r="AI172" s="3" t="str">
        <f ca="1">IF(AND($A172&lt;&gt;"",$A172&lt;&gt;"TOTAL"),IF(AND('[1]INVESTIGADOR_Otras situaciones '!$BF170&lt;&gt;"",'[1]INVESTIGADOR_Otras situaciones '!$BF170&lt;&gt;0),'[1]INVESTIGADOR_Otras situaciones '!$BF170,""),IF($A172="TOTAL",SUM(INDIRECT("AI4:AI"&amp;ROW()-1)),""))</f>
        <v/>
      </c>
      <c r="AJ172" s="3" t="str">
        <f ca="1">IF(AND($A172&lt;&gt;"",$A172&lt;&gt;"TOTAL"),IF(AND('[1]INVESTIGADOR_Otras situaciones '!$BH170&lt;&gt;"",'[1]INVESTIGADOR_Otras situaciones '!$BH170&lt;&gt;0),'[1]INVESTIGADOR_Otras situaciones '!$BH170,""),IF($A172="TOTAL",SUM(INDIRECT("AJ4:AJ"&amp;ROW()-1)),""))</f>
        <v/>
      </c>
      <c r="AK172" s="3" t="str">
        <f t="shared" ca="1" si="49"/>
        <v/>
      </c>
      <c r="AL172" s="3" t="str">
        <f ca="1">IF(AND($A172&lt;&gt;"",$A172&lt;&gt;"TOTAL"),IF(AND('[1]INVESTIGADOR_Otras situaciones '!$BK170&lt;&gt;"",'[1]INVESTIGADOR_Otras situaciones '!$BK170&lt;&gt;0),'[1]INVESTIGADOR_Otras situaciones '!$BK170,""),IF($A172="TOTAL",SUM(INDIRECT("AL4:AL"&amp;ROW()-1)),""))</f>
        <v/>
      </c>
      <c r="AM172" s="3" t="str">
        <f ca="1">IF(AND($A172&lt;&gt;"",$A172&lt;&gt;"TOTAL"),IF(AND('[1]INVESTIGADOR_Otras situaciones '!$BM170&lt;&gt;"",'[1]INVESTIGADOR_Otras situaciones '!$BM170&lt;&gt;0),'[1]INVESTIGADOR_Otras situaciones '!$BM170,""),IF($A172="TOTAL",SUM(INDIRECT("AM4:AM"&amp;ROW()-1)),""))</f>
        <v/>
      </c>
      <c r="AN172" s="3" t="str">
        <f t="shared" ca="1" si="50"/>
        <v/>
      </c>
      <c r="AO172" s="3" t="str">
        <f ca="1">IF(AND($A172&lt;&gt;"",$A172&lt;&gt;"TOTAL"),IF(AND('[1]INVESTIGADOR_Otras situaciones '!$BP170&lt;&gt;"",'[1]INVESTIGADOR_Otras situaciones '!$BP170&lt;&gt;0),'[1]INVESTIGADOR_Otras situaciones '!$BP170,""),IF($A172="TOTAL",SUM(INDIRECT("AO4:AO"&amp;ROW()-1)),""))</f>
        <v/>
      </c>
      <c r="AP172" s="3" t="str">
        <f ca="1">IF(AND($A172&lt;&gt;"",$A172&lt;&gt;"TOTAL"),IF(AND('[1]INVESTIGADOR_Otras situaciones '!$BR170&lt;&gt;"",'[1]INVESTIGADOR_Otras situaciones '!$BR170&lt;&gt;0),'[1]INVESTIGADOR_Otras situaciones '!$BR170,""),IF($A172="TOTAL",SUM(INDIRECT("AP4:AP"&amp;ROW()-1)),""))</f>
        <v/>
      </c>
      <c r="AQ172" s="3" t="str">
        <f t="shared" ca="1" si="51"/>
        <v/>
      </c>
      <c r="AR172" s="3" t="str">
        <f ca="1">IF(AND($A172&lt;&gt;"",$A172&lt;&gt;"TOTAL"),IF(AND('[1]INVESTIGADOR_Otras situaciones '!$BU170&lt;&gt;"",'[1]INVESTIGADOR_Otras situaciones '!$BU170&lt;&gt;0),'[1]INVESTIGADOR_Otras situaciones '!$BU170,""),IF($A172="TOTAL",SUM(INDIRECT("AR4:AR"&amp;ROW()-1)),""))</f>
        <v/>
      </c>
      <c r="AS172" s="3" t="str">
        <f ca="1">IF(AND($A172&lt;&gt;"",$A172&lt;&gt;"TOTAL"),IF(AND('[1]INVESTIGADOR_Otras situaciones '!$BW170&lt;&gt;"",'[1]INVESTIGADOR_Otras situaciones '!$BW170&lt;&gt;0),'[1]INVESTIGADOR_Otras situaciones '!$BW170,""),IF($A172="TOTAL",SUM(INDIRECT("AS4:AS"&amp;ROW()-1)),""))</f>
        <v/>
      </c>
      <c r="AT172" s="3" t="str">
        <f t="shared" ca="1" si="52"/>
        <v/>
      </c>
      <c r="AU172" s="3" t="str">
        <f ca="1">IF(AND($A172&lt;&gt;"",$A172&lt;&gt;"TOTAL"),IF(AND('[1]INVESTIGADOR_Otras situaciones '!$BZ170&lt;&gt;"",'[1]INVESTIGADOR_Otras situaciones '!$BZ170&lt;&gt;0),'[1]INVESTIGADOR_Otras situaciones '!$BZ170,""),IF($A172="TOTAL",SUM(INDIRECT("AU4:AU"&amp;ROW()-1)),""))</f>
        <v/>
      </c>
      <c r="AV172" s="3" t="str">
        <f ca="1">IF(AND($A172&lt;&gt;"",$A172&lt;&gt;"TOTAL"),IF(AND('[1]INVESTIGADOR_Otras situaciones '!$CB170&lt;&gt;"",'[1]INVESTIGADOR_Otras situaciones '!$CB170&lt;&gt;0),'[1]INVESTIGADOR_Otras situaciones '!$CB170,""),IF($A172="TOTAL",SUM(INDIRECT("AV4:AV"&amp;ROW()-1)),""))</f>
        <v/>
      </c>
      <c r="AW172" s="3" t="str">
        <f t="shared" ca="1" si="53"/>
        <v/>
      </c>
      <c r="AX172" s="3" t="str">
        <f ca="1">IF(AND($A172&lt;&gt;"",$A172&lt;&gt;"TOTAL"),IF(AND('[1]INVESTIGADOR_Otras situaciones '!$CE170&lt;&gt;"",'[1]INVESTIGADOR_Otras situaciones '!$CE170&lt;&gt;0),'[1]INVESTIGADOR_Otras situaciones '!$CE170,""),IF($A172="TOTAL",SUM(INDIRECT("AX4:AX"&amp;ROW()-1)),""))</f>
        <v/>
      </c>
      <c r="AY172" s="3" t="str">
        <f ca="1">IF(AND($A172&lt;&gt;"",$A172&lt;&gt;"TOTAL"),IF(AND('[1]INVESTIGADOR_Otras situaciones '!$CG170&lt;&gt;"",'[1]INVESTIGADOR_Otras situaciones '!$CG170&lt;&gt;0),'[1]INVESTIGADOR_Otras situaciones '!$CG170,""),IF($A172="TOTAL",SUM(INDIRECT("AY4:AY"&amp;ROW()-1)),""))</f>
        <v/>
      </c>
      <c r="AZ172" s="3" t="str">
        <f t="shared" ca="1" si="54"/>
        <v/>
      </c>
      <c r="BA172" s="3" t="str">
        <f ca="1">IF(AND($A172&lt;&gt;"",$A172&lt;&gt;"TOTAL"),IF(AND('[1]INVESTIGADOR_Otras situaciones '!$CJ170&lt;&gt;"",'[1]INVESTIGADOR_Otras situaciones '!$CJ170&lt;&gt;0),'[1]INVESTIGADOR_Otras situaciones '!$CJ170,""),IF($A172="TOTAL",SUM(INDIRECT("BA4:BA"&amp;ROW()-1)),""))</f>
        <v/>
      </c>
      <c r="BB172" s="3" t="str">
        <f ca="1">IF(AND($A172&lt;&gt;"",$A172&lt;&gt;"TOTAL"),IF(AND('[1]INVESTIGADOR_Otras situaciones '!$CL170&lt;&gt;"",'[1]INVESTIGADOR_Otras situaciones '!$CL170&lt;&gt;0),'[1]INVESTIGADOR_Otras situaciones '!$CL170,""),IF($A172="TOTAL",SUM(INDIRECT("BB4:BB"&amp;ROW()-1)),""))</f>
        <v/>
      </c>
      <c r="BC172" s="3" t="str">
        <f t="shared" ca="1" si="55"/>
        <v/>
      </c>
      <c r="BD172" s="3" t="str">
        <f ca="1">IF(AND($A172&lt;&gt;"",$A172&lt;&gt;"TOTAL"),IF(AND('[1]INVESTIGADOR_Otras situaciones '!$CO170&lt;&gt;"",'[1]INVESTIGADOR_Otras situaciones '!$CO170&lt;&gt;0),'[1]INVESTIGADOR_Otras situaciones '!$CO170,""),IF($A172="TOTAL",SUM(INDIRECT("BD4:BD"&amp;ROW()-1)),""))</f>
        <v/>
      </c>
      <c r="BE172" s="3" t="str">
        <f ca="1">IF(AND($A172&lt;&gt;"",$A172&lt;&gt;"TOTAL"),IF(AND('[1]INVESTIGADOR_Otras situaciones '!$CQ170&lt;&gt;"",'[1]INVESTIGADOR_Otras situaciones '!$CQ170&lt;&gt;0),'[1]INVESTIGADOR_Otras situaciones '!$CQ170,""),IF($A172="TOTAL",SUM(INDIRECT("BE4:BE"&amp;ROW()-1)),""))</f>
        <v/>
      </c>
      <c r="BF172" s="3" t="str">
        <f t="shared" ca="1" si="56"/>
        <v/>
      </c>
    </row>
    <row r="173" spans="1:58" x14ac:dyDescent="0.2">
      <c r="A173" s="25" t="str">
        <f>IF('[1]INVESTIGADOR_Otras situaciones '!$B171&lt;&gt;"",'[1]INVESTIGADOR_Otras situaciones '!$B171,IF(AND('[1]INVESTIGADOR_Otras situaciones '!$B171="",'[1]INVESTIGADOR_Otras situaciones '!$B172="",'[1]INVESTIGADOR_Otras situaciones '!$B170=""),"","TOTAL"))</f>
        <v/>
      </c>
      <c r="B173" s="3" t="str">
        <f ca="1">IF(AND($A173&lt;&gt;"",$A173&lt;&gt;"TOTAL"),IF(AND('[1]INVESTIGADOR_Otras situaciones '!$C171&lt;&gt;"",'[1]INVESTIGADOR_Otras situaciones '!$C171&lt;&gt;0),'[1]INVESTIGADOR_Otras situaciones '!$C171,""),IF($A173="TOTAL",SUM(INDIRECT("B4:B"&amp;ROW()-1)),""))</f>
        <v/>
      </c>
      <c r="C173" s="3" t="str">
        <f ca="1">IF(AND($A173&lt;&gt;"",$A173&lt;&gt;"TOTAL"),IF(AND('[1]INVESTIGADOR_Otras situaciones '!$E171&lt;&gt;"",'[1]INVESTIGADOR_Otras situaciones '!$E171&lt;&gt;0),'[1]INVESTIGADOR_Otras situaciones '!$E171,""),IF($A173="TOTAL",SUM(INDIRECT("C4:C"&amp;ROW()-1)),""))</f>
        <v/>
      </c>
      <c r="D173" s="3" t="str">
        <f t="shared" ca="1" si="38"/>
        <v/>
      </c>
      <c r="E173" s="3" t="str">
        <f ca="1">IF(AND($A173&lt;&gt;"",$A173&lt;&gt;"TOTAL"),IF(AND('[1]INVESTIGADOR_Otras situaciones '!$H171&lt;&gt;"",'[1]INVESTIGADOR_Otras situaciones '!$H171&lt;&gt;0),'[1]INVESTIGADOR_Otras situaciones '!$H171,""),IF($A173="TOTAL",SUM(INDIRECT("E4:E"&amp;ROW()-1)),""))</f>
        <v/>
      </c>
      <c r="F173" s="3" t="str">
        <f ca="1">IF(AND($A173&lt;&gt;"",$A173&lt;&gt;"TOTAL"),IF(AND('[1]INVESTIGADOR_Otras situaciones '!$J171&lt;&gt;"",'[1]INVESTIGADOR_Otras situaciones '!$J171&lt;&gt;0),'[1]INVESTIGADOR_Otras situaciones '!$J171,""),IF($A173="TOTAL",SUM(INDIRECT("F4:F"&amp;ROW()-1)),""))</f>
        <v/>
      </c>
      <c r="G173" s="3" t="str">
        <f t="shared" ca="1" si="39"/>
        <v/>
      </c>
      <c r="H173" s="3" t="str">
        <f ca="1">IF(AND($A173&lt;&gt;"",$A173&lt;&gt;"TOTAL"),IF(AND('[1]INVESTIGADOR_Otras situaciones '!$M171&lt;&gt;"",'[1]INVESTIGADOR_Otras situaciones '!$M171&lt;&gt;0),'[1]INVESTIGADOR_Otras situaciones '!$M171,""),IF($A173="TOTAL",SUM(INDIRECT("H4:H"&amp;ROW()-1)),""))</f>
        <v/>
      </c>
      <c r="I173" s="3" t="str">
        <f ca="1">IF(AND($A173&lt;&gt;"",$A173&lt;&gt;"TOTAL"),IF(AND('[1]INVESTIGADOR_Otras situaciones '!$O171&lt;&gt;"",'[1]INVESTIGADOR_Otras situaciones '!$O171&lt;&gt;0),'[1]INVESTIGADOR_Otras situaciones '!$O171,""),IF($A173="TOTAL",SUM(INDIRECT("I4:I"&amp;ROW()-1)),""))</f>
        <v/>
      </c>
      <c r="J173" s="3" t="str">
        <f t="shared" ca="1" si="40"/>
        <v/>
      </c>
      <c r="K173" s="3" t="str">
        <f ca="1">IF(AND($A173&lt;&gt;"",$A173&lt;&gt;"TOTAL"),IF(AND('[1]INVESTIGADOR_Otras situaciones '!$R171&lt;&gt;"",'[1]INVESTIGADOR_Otras situaciones '!$R171&lt;&gt;0),'[1]INVESTIGADOR_Otras situaciones '!$R171,""),IF($A173="TOTAL",SUM(INDIRECT("K4:K"&amp;ROW()-1)),""))</f>
        <v/>
      </c>
      <c r="L173" s="3" t="str">
        <f ca="1">IF(AND($A173&lt;&gt;"",$A173&lt;&gt;"TOTAL"),IF(AND('[1]INVESTIGADOR_Otras situaciones '!$T171&lt;&gt;"",'[1]INVESTIGADOR_Otras situaciones '!$T171&lt;&gt;0),'[1]INVESTIGADOR_Otras situaciones '!$T171,""),IF($A173="TOTAL",SUM(INDIRECT("L4:L"&amp;ROW()-1)),""))</f>
        <v/>
      </c>
      <c r="M173" s="3" t="str">
        <f t="shared" ca="1" si="41"/>
        <v/>
      </c>
      <c r="N173" s="3" t="str">
        <f ca="1">IF(AND($A173&lt;&gt;"",$A173&lt;&gt;"TOTAL"),IF(AND('[1]INVESTIGADOR_Otras situaciones '!$W171&lt;&gt;"",'[1]INVESTIGADOR_Otras situaciones '!$W171&lt;&gt;0),'[1]INVESTIGADOR_Otras situaciones '!$W171,""),IF($A173="TOTAL",SUM(INDIRECT("N4:N"&amp;ROW()-1)),""))</f>
        <v/>
      </c>
      <c r="O173" s="3" t="str">
        <f ca="1">IF(AND($A173&lt;&gt;"",$A173&lt;&gt;"TOTAL"),IF(AND('[1]INVESTIGADOR_Otras situaciones '!$Y171&lt;&gt;"",'[1]INVESTIGADOR_Otras situaciones '!$Y171&lt;&gt;0),'[1]INVESTIGADOR_Otras situaciones '!$Y171,""),IF($A173="TOTAL",SUM(INDIRECT("O4:O"&amp;ROW()-1)),""))</f>
        <v/>
      </c>
      <c r="P173" s="3" t="str">
        <f t="shared" ca="1" si="42"/>
        <v/>
      </c>
      <c r="Q173" s="3" t="str">
        <f ca="1">IF(AND($A173&lt;&gt;"",$A173&lt;&gt;"TOTAL"),IF(AND('[1]INVESTIGADOR_Otras situaciones '!$AB171&lt;&gt;"",'[1]INVESTIGADOR_Otras situaciones '!$AB171&lt;&gt;0),'[1]INVESTIGADOR_Otras situaciones '!$AB171,""),IF($A173="TOTAL",SUM(INDIRECT("Q4:Q"&amp;ROW()-1)),""))</f>
        <v/>
      </c>
      <c r="R173" s="3" t="str">
        <f ca="1">IF(AND($A173&lt;&gt;"",$A173&lt;&gt;"TOTAL"),IF(AND('[1]INVESTIGADOR_Otras situaciones '!$AD171&lt;&gt;"",'[1]INVESTIGADOR_Otras situaciones '!$AD171&lt;&gt;0),'[1]INVESTIGADOR_Otras situaciones '!$AD171,""),IF($A173="TOTAL",SUM(INDIRECT("R4:R"&amp;ROW()-1)),""))</f>
        <v/>
      </c>
      <c r="S173" s="3" t="str">
        <f t="shared" ca="1" si="43"/>
        <v/>
      </c>
      <c r="T173" s="3" t="str">
        <f ca="1">IF(AND($A173&lt;&gt;"",$A173&lt;&gt;"TOTAL"),IF(AND('[1]INVESTIGADOR_Otras situaciones '!$AG171&lt;&gt;"",'[1]INVESTIGADOR_Otras situaciones '!$AG171&lt;&gt;0),'[1]INVESTIGADOR_Otras situaciones '!$AG171,""),IF($A173="TOTAL",SUM(INDIRECT("T4:T"&amp;ROW()-1)),""))</f>
        <v/>
      </c>
      <c r="U173" s="3" t="str">
        <f ca="1">IF(AND($A173&lt;&gt;"",$A173&lt;&gt;"TOTAL"),IF(AND('[1]INVESTIGADOR_Otras situaciones '!$AI171&lt;&gt;"",'[1]INVESTIGADOR_Otras situaciones '!$AI171&lt;&gt;0),'[1]INVESTIGADOR_Otras situaciones '!$AI171,""),IF($A173="TOTAL",SUM(INDIRECT("U4:U"&amp;ROW()-1)),""))</f>
        <v/>
      </c>
      <c r="V173" s="3" t="str">
        <f t="shared" ca="1" si="44"/>
        <v/>
      </c>
      <c r="W173" s="3" t="str">
        <f ca="1">IF(AND($A173&lt;&gt;"",$A173&lt;&gt;"TOTAL"),IF(AND('[1]INVESTIGADOR_Otras situaciones '!$AL171&lt;&gt;"",'[1]INVESTIGADOR_Otras situaciones '!$AL171&lt;&gt;0),'[1]INVESTIGADOR_Otras situaciones '!$AL171,""),IF($A173="TOTAL",SUM(INDIRECT("W4:W"&amp;ROW()-1)),""))</f>
        <v/>
      </c>
      <c r="X173" s="3" t="str">
        <f ca="1">IF(AND($A173&lt;&gt;"",$A173&lt;&gt;"TOTAL"),IF(AND('[1]INVESTIGADOR_Otras situaciones '!$AN171&lt;&gt;"",'[1]INVESTIGADOR_Otras situaciones '!$AN171&lt;&gt;0),'[1]INVESTIGADOR_Otras situaciones '!$AN171,""),IF($A173="TOTAL",SUM(INDIRECT("X4:X"&amp;ROW()-1)),""))</f>
        <v/>
      </c>
      <c r="Y173" s="3" t="str">
        <f t="shared" ca="1" si="45"/>
        <v/>
      </c>
      <c r="Z173" s="3" t="str">
        <f ca="1">IF(AND($A173&lt;&gt;"",$A173&lt;&gt;"TOTAL"),IF(AND('[1]INVESTIGADOR_Otras situaciones '!$AQ171&lt;&gt;"",'[1]INVESTIGADOR_Otras situaciones '!$AQ171&lt;&gt;0),'[1]INVESTIGADOR_Otras situaciones '!$AQ171,""),IF($A173="TOTAL",SUM(INDIRECT("Z4:Z"&amp;ROW()-1)),""))</f>
        <v/>
      </c>
      <c r="AA173" s="3" t="str">
        <f ca="1">IF(AND($A173&lt;&gt;"",$A173&lt;&gt;"TOTAL"),IF(AND('[1]INVESTIGADOR_Otras situaciones '!$AS171&lt;&gt;"",'[1]INVESTIGADOR_Otras situaciones '!$AS171&lt;&gt;0),'[1]INVESTIGADOR_Otras situaciones '!$AS171,""),IF($A173="TOTAL",SUM(INDIRECT("AA4:AA"&amp;ROW()-1)),""))</f>
        <v/>
      </c>
      <c r="AB173" s="3" t="str">
        <f t="shared" ca="1" si="46"/>
        <v/>
      </c>
      <c r="AC173" s="3" t="str">
        <f ca="1">IF(AND($A173&lt;&gt;"",$A173&lt;&gt;"TOTAL"),IF(AND('[1]INVESTIGADOR_Otras situaciones '!$AV171&lt;&gt;"",'[1]INVESTIGADOR_Otras situaciones '!$AV171&lt;&gt;0),'[1]INVESTIGADOR_Otras situaciones '!$AV171,""),IF($A173="TOTAL",SUM(INDIRECT("AC4:AC"&amp;ROW()-1)),""))</f>
        <v/>
      </c>
      <c r="AD173" s="3" t="str">
        <f ca="1">IF(AND($A173&lt;&gt;"",$A173&lt;&gt;"TOTAL"),IF(AND('[1]INVESTIGADOR_Otras situaciones '!$AX171&lt;&gt;"",'[1]INVESTIGADOR_Otras situaciones '!$AX171&lt;&gt;0),'[1]INVESTIGADOR_Otras situaciones '!$AX171,""),IF($A173="TOTAL",SUM(INDIRECT("AD4:AD"&amp;ROW()-1)),""))</f>
        <v/>
      </c>
      <c r="AE173" s="3" t="str">
        <f t="shared" ca="1" si="47"/>
        <v/>
      </c>
      <c r="AF173" s="3" t="str">
        <f ca="1">IF(AND($A173&lt;&gt;"",$A173&lt;&gt;"TOTAL"),IF(AND('[1]INVESTIGADOR_Otras situaciones '!$BA171&lt;&gt;"",'[1]INVESTIGADOR_Otras situaciones '!$BA171&lt;&gt;0),'[1]INVESTIGADOR_Otras situaciones '!$BA171,""),IF($A173="TOTAL",SUM(INDIRECT("AF4:AF"&amp;ROW()-1)),""))</f>
        <v/>
      </c>
      <c r="AG173" s="3" t="str">
        <f ca="1">IF(AND($A173&lt;&gt;"",$A173&lt;&gt;"TOTAL"),IF(AND('[1]INVESTIGADOR_Otras situaciones '!$BC171&lt;&gt;"",'[1]INVESTIGADOR_Otras situaciones '!$BC171&lt;&gt;0),'[1]INVESTIGADOR_Otras situaciones '!$BC171,""),IF($A173="TOTAL",SUM(INDIRECT("AG4:AG"&amp;ROW()-1)),""))</f>
        <v/>
      </c>
      <c r="AH173" s="3" t="str">
        <f t="shared" ca="1" si="48"/>
        <v/>
      </c>
      <c r="AI173" s="3" t="str">
        <f ca="1">IF(AND($A173&lt;&gt;"",$A173&lt;&gt;"TOTAL"),IF(AND('[1]INVESTIGADOR_Otras situaciones '!$BF171&lt;&gt;"",'[1]INVESTIGADOR_Otras situaciones '!$BF171&lt;&gt;0),'[1]INVESTIGADOR_Otras situaciones '!$BF171,""),IF($A173="TOTAL",SUM(INDIRECT("AI4:AI"&amp;ROW()-1)),""))</f>
        <v/>
      </c>
      <c r="AJ173" s="3" t="str">
        <f ca="1">IF(AND($A173&lt;&gt;"",$A173&lt;&gt;"TOTAL"),IF(AND('[1]INVESTIGADOR_Otras situaciones '!$BH171&lt;&gt;"",'[1]INVESTIGADOR_Otras situaciones '!$BH171&lt;&gt;0),'[1]INVESTIGADOR_Otras situaciones '!$BH171,""),IF($A173="TOTAL",SUM(INDIRECT("AJ4:AJ"&amp;ROW()-1)),""))</f>
        <v/>
      </c>
      <c r="AK173" s="3" t="str">
        <f t="shared" ca="1" si="49"/>
        <v/>
      </c>
      <c r="AL173" s="3" t="str">
        <f ca="1">IF(AND($A173&lt;&gt;"",$A173&lt;&gt;"TOTAL"),IF(AND('[1]INVESTIGADOR_Otras situaciones '!$BK171&lt;&gt;"",'[1]INVESTIGADOR_Otras situaciones '!$BK171&lt;&gt;0),'[1]INVESTIGADOR_Otras situaciones '!$BK171,""),IF($A173="TOTAL",SUM(INDIRECT("AL4:AL"&amp;ROW()-1)),""))</f>
        <v/>
      </c>
      <c r="AM173" s="3" t="str">
        <f ca="1">IF(AND($A173&lt;&gt;"",$A173&lt;&gt;"TOTAL"),IF(AND('[1]INVESTIGADOR_Otras situaciones '!$BM171&lt;&gt;"",'[1]INVESTIGADOR_Otras situaciones '!$BM171&lt;&gt;0),'[1]INVESTIGADOR_Otras situaciones '!$BM171,""),IF($A173="TOTAL",SUM(INDIRECT("AM4:AM"&amp;ROW()-1)),""))</f>
        <v/>
      </c>
      <c r="AN173" s="3" t="str">
        <f t="shared" ca="1" si="50"/>
        <v/>
      </c>
      <c r="AO173" s="3" t="str">
        <f ca="1">IF(AND($A173&lt;&gt;"",$A173&lt;&gt;"TOTAL"),IF(AND('[1]INVESTIGADOR_Otras situaciones '!$BP171&lt;&gt;"",'[1]INVESTIGADOR_Otras situaciones '!$BP171&lt;&gt;0),'[1]INVESTIGADOR_Otras situaciones '!$BP171,""),IF($A173="TOTAL",SUM(INDIRECT("AO4:AO"&amp;ROW()-1)),""))</f>
        <v/>
      </c>
      <c r="AP173" s="3" t="str">
        <f ca="1">IF(AND($A173&lt;&gt;"",$A173&lt;&gt;"TOTAL"),IF(AND('[1]INVESTIGADOR_Otras situaciones '!$BR171&lt;&gt;"",'[1]INVESTIGADOR_Otras situaciones '!$BR171&lt;&gt;0),'[1]INVESTIGADOR_Otras situaciones '!$BR171,""),IF($A173="TOTAL",SUM(INDIRECT("AP4:AP"&amp;ROW()-1)),""))</f>
        <v/>
      </c>
      <c r="AQ173" s="3" t="str">
        <f t="shared" ca="1" si="51"/>
        <v/>
      </c>
      <c r="AR173" s="3" t="str">
        <f ca="1">IF(AND($A173&lt;&gt;"",$A173&lt;&gt;"TOTAL"),IF(AND('[1]INVESTIGADOR_Otras situaciones '!$BU171&lt;&gt;"",'[1]INVESTIGADOR_Otras situaciones '!$BU171&lt;&gt;0),'[1]INVESTIGADOR_Otras situaciones '!$BU171,""),IF($A173="TOTAL",SUM(INDIRECT("AR4:AR"&amp;ROW()-1)),""))</f>
        <v/>
      </c>
      <c r="AS173" s="3" t="str">
        <f ca="1">IF(AND($A173&lt;&gt;"",$A173&lt;&gt;"TOTAL"),IF(AND('[1]INVESTIGADOR_Otras situaciones '!$BW171&lt;&gt;"",'[1]INVESTIGADOR_Otras situaciones '!$BW171&lt;&gt;0),'[1]INVESTIGADOR_Otras situaciones '!$BW171,""),IF($A173="TOTAL",SUM(INDIRECT("AS4:AS"&amp;ROW()-1)),""))</f>
        <v/>
      </c>
      <c r="AT173" s="3" t="str">
        <f t="shared" ca="1" si="52"/>
        <v/>
      </c>
      <c r="AU173" s="3" t="str">
        <f ca="1">IF(AND($A173&lt;&gt;"",$A173&lt;&gt;"TOTAL"),IF(AND('[1]INVESTIGADOR_Otras situaciones '!$BZ171&lt;&gt;"",'[1]INVESTIGADOR_Otras situaciones '!$BZ171&lt;&gt;0),'[1]INVESTIGADOR_Otras situaciones '!$BZ171,""),IF($A173="TOTAL",SUM(INDIRECT("AU4:AU"&amp;ROW()-1)),""))</f>
        <v/>
      </c>
      <c r="AV173" s="3" t="str">
        <f ca="1">IF(AND($A173&lt;&gt;"",$A173&lt;&gt;"TOTAL"),IF(AND('[1]INVESTIGADOR_Otras situaciones '!$CB171&lt;&gt;"",'[1]INVESTIGADOR_Otras situaciones '!$CB171&lt;&gt;0),'[1]INVESTIGADOR_Otras situaciones '!$CB171,""),IF($A173="TOTAL",SUM(INDIRECT("AV4:AV"&amp;ROW()-1)),""))</f>
        <v/>
      </c>
      <c r="AW173" s="3" t="str">
        <f t="shared" ca="1" si="53"/>
        <v/>
      </c>
      <c r="AX173" s="3" t="str">
        <f ca="1">IF(AND($A173&lt;&gt;"",$A173&lt;&gt;"TOTAL"),IF(AND('[1]INVESTIGADOR_Otras situaciones '!$CE171&lt;&gt;"",'[1]INVESTIGADOR_Otras situaciones '!$CE171&lt;&gt;0),'[1]INVESTIGADOR_Otras situaciones '!$CE171,""),IF($A173="TOTAL",SUM(INDIRECT("AX4:AX"&amp;ROW()-1)),""))</f>
        <v/>
      </c>
      <c r="AY173" s="3" t="str">
        <f ca="1">IF(AND($A173&lt;&gt;"",$A173&lt;&gt;"TOTAL"),IF(AND('[1]INVESTIGADOR_Otras situaciones '!$CG171&lt;&gt;"",'[1]INVESTIGADOR_Otras situaciones '!$CG171&lt;&gt;0),'[1]INVESTIGADOR_Otras situaciones '!$CG171,""),IF($A173="TOTAL",SUM(INDIRECT("AY4:AY"&amp;ROW()-1)),""))</f>
        <v/>
      </c>
      <c r="AZ173" s="3" t="str">
        <f t="shared" ca="1" si="54"/>
        <v/>
      </c>
      <c r="BA173" s="3" t="str">
        <f ca="1">IF(AND($A173&lt;&gt;"",$A173&lt;&gt;"TOTAL"),IF(AND('[1]INVESTIGADOR_Otras situaciones '!$CJ171&lt;&gt;"",'[1]INVESTIGADOR_Otras situaciones '!$CJ171&lt;&gt;0),'[1]INVESTIGADOR_Otras situaciones '!$CJ171,""),IF($A173="TOTAL",SUM(INDIRECT("BA4:BA"&amp;ROW()-1)),""))</f>
        <v/>
      </c>
      <c r="BB173" s="3" t="str">
        <f ca="1">IF(AND($A173&lt;&gt;"",$A173&lt;&gt;"TOTAL"),IF(AND('[1]INVESTIGADOR_Otras situaciones '!$CL171&lt;&gt;"",'[1]INVESTIGADOR_Otras situaciones '!$CL171&lt;&gt;0),'[1]INVESTIGADOR_Otras situaciones '!$CL171,""),IF($A173="TOTAL",SUM(INDIRECT("BB4:BB"&amp;ROW()-1)),""))</f>
        <v/>
      </c>
      <c r="BC173" s="3" t="str">
        <f t="shared" ca="1" si="55"/>
        <v/>
      </c>
      <c r="BD173" s="3" t="str">
        <f ca="1">IF(AND($A173&lt;&gt;"",$A173&lt;&gt;"TOTAL"),IF(AND('[1]INVESTIGADOR_Otras situaciones '!$CO171&lt;&gt;"",'[1]INVESTIGADOR_Otras situaciones '!$CO171&lt;&gt;0),'[1]INVESTIGADOR_Otras situaciones '!$CO171,""),IF($A173="TOTAL",SUM(INDIRECT("BD4:BD"&amp;ROW()-1)),""))</f>
        <v/>
      </c>
      <c r="BE173" s="3" t="str">
        <f ca="1">IF(AND($A173&lt;&gt;"",$A173&lt;&gt;"TOTAL"),IF(AND('[1]INVESTIGADOR_Otras situaciones '!$CQ171&lt;&gt;"",'[1]INVESTIGADOR_Otras situaciones '!$CQ171&lt;&gt;0),'[1]INVESTIGADOR_Otras situaciones '!$CQ171,""),IF($A173="TOTAL",SUM(INDIRECT("BE4:BE"&amp;ROW()-1)),""))</f>
        <v/>
      </c>
      <c r="BF173" s="3" t="str">
        <f t="shared" ca="1" si="56"/>
        <v/>
      </c>
    </row>
    <row r="174" spans="1:58" x14ac:dyDescent="0.2">
      <c r="A174" s="25" t="str">
        <f>IF('[1]INVESTIGADOR_Otras situaciones '!$B172&lt;&gt;"",'[1]INVESTIGADOR_Otras situaciones '!$B172,IF(AND('[1]INVESTIGADOR_Otras situaciones '!$B172="",'[1]INVESTIGADOR_Otras situaciones '!$B173="",'[1]INVESTIGADOR_Otras situaciones '!$B171=""),"","TOTAL"))</f>
        <v/>
      </c>
      <c r="B174" s="3" t="str">
        <f ca="1">IF(AND($A174&lt;&gt;"",$A174&lt;&gt;"TOTAL"),IF(AND('[1]INVESTIGADOR_Otras situaciones '!$C172&lt;&gt;"",'[1]INVESTIGADOR_Otras situaciones '!$C172&lt;&gt;0),'[1]INVESTIGADOR_Otras situaciones '!$C172,""),IF($A174="TOTAL",SUM(INDIRECT("B4:B"&amp;ROW()-1)),""))</f>
        <v/>
      </c>
      <c r="C174" s="3" t="str">
        <f ca="1">IF(AND($A174&lt;&gt;"",$A174&lt;&gt;"TOTAL"),IF(AND('[1]INVESTIGADOR_Otras situaciones '!$E172&lt;&gt;"",'[1]INVESTIGADOR_Otras situaciones '!$E172&lt;&gt;0),'[1]INVESTIGADOR_Otras situaciones '!$E172,""),IF($A174="TOTAL",SUM(INDIRECT("C4:C"&amp;ROW()-1)),""))</f>
        <v/>
      </c>
      <c r="D174" s="3" t="str">
        <f t="shared" ca="1" si="38"/>
        <v/>
      </c>
      <c r="E174" s="3" t="str">
        <f ca="1">IF(AND($A174&lt;&gt;"",$A174&lt;&gt;"TOTAL"),IF(AND('[1]INVESTIGADOR_Otras situaciones '!$H172&lt;&gt;"",'[1]INVESTIGADOR_Otras situaciones '!$H172&lt;&gt;0),'[1]INVESTIGADOR_Otras situaciones '!$H172,""),IF($A174="TOTAL",SUM(INDIRECT("E4:E"&amp;ROW()-1)),""))</f>
        <v/>
      </c>
      <c r="F174" s="3" t="str">
        <f ca="1">IF(AND($A174&lt;&gt;"",$A174&lt;&gt;"TOTAL"),IF(AND('[1]INVESTIGADOR_Otras situaciones '!$J172&lt;&gt;"",'[1]INVESTIGADOR_Otras situaciones '!$J172&lt;&gt;0),'[1]INVESTIGADOR_Otras situaciones '!$J172,""),IF($A174="TOTAL",SUM(INDIRECT("F4:F"&amp;ROW()-1)),""))</f>
        <v/>
      </c>
      <c r="G174" s="3" t="str">
        <f t="shared" ca="1" si="39"/>
        <v/>
      </c>
      <c r="H174" s="3" t="str">
        <f ca="1">IF(AND($A174&lt;&gt;"",$A174&lt;&gt;"TOTAL"),IF(AND('[1]INVESTIGADOR_Otras situaciones '!$M172&lt;&gt;"",'[1]INVESTIGADOR_Otras situaciones '!$M172&lt;&gt;0),'[1]INVESTIGADOR_Otras situaciones '!$M172,""),IF($A174="TOTAL",SUM(INDIRECT("H4:H"&amp;ROW()-1)),""))</f>
        <v/>
      </c>
      <c r="I174" s="3" t="str">
        <f ca="1">IF(AND($A174&lt;&gt;"",$A174&lt;&gt;"TOTAL"),IF(AND('[1]INVESTIGADOR_Otras situaciones '!$O172&lt;&gt;"",'[1]INVESTIGADOR_Otras situaciones '!$O172&lt;&gt;0),'[1]INVESTIGADOR_Otras situaciones '!$O172,""),IF($A174="TOTAL",SUM(INDIRECT("I4:I"&amp;ROW()-1)),""))</f>
        <v/>
      </c>
      <c r="J174" s="3" t="str">
        <f t="shared" ca="1" si="40"/>
        <v/>
      </c>
      <c r="K174" s="3" t="str">
        <f ca="1">IF(AND($A174&lt;&gt;"",$A174&lt;&gt;"TOTAL"),IF(AND('[1]INVESTIGADOR_Otras situaciones '!$R172&lt;&gt;"",'[1]INVESTIGADOR_Otras situaciones '!$R172&lt;&gt;0),'[1]INVESTIGADOR_Otras situaciones '!$R172,""),IF($A174="TOTAL",SUM(INDIRECT("K4:K"&amp;ROW()-1)),""))</f>
        <v/>
      </c>
      <c r="L174" s="3" t="str">
        <f ca="1">IF(AND($A174&lt;&gt;"",$A174&lt;&gt;"TOTAL"),IF(AND('[1]INVESTIGADOR_Otras situaciones '!$T172&lt;&gt;"",'[1]INVESTIGADOR_Otras situaciones '!$T172&lt;&gt;0),'[1]INVESTIGADOR_Otras situaciones '!$T172,""),IF($A174="TOTAL",SUM(INDIRECT("L4:L"&amp;ROW()-1)),""))</f>
        <v/>
      </c>
      <c r="M174" s="3" t="str">
        <f t="shared" ca="1" si="41"/>
        <v/>
      </c>
      <c r="N174" s="3" t="str">
        <f ca="1">IF(AND($A174&lt;&gt;"",$A174&lt;&gt;"TOTAL"),IF(AND('[1]INVESTIGADOR_Otras situaciones '!$W172&lt;&gt;"",'[1]INVESTIGADOR_Otras situaciones '!$W172&lt;&gt;0),'[1]INVESTIGADOR_Otras situaciones '!$W172,""),IF($A174="TOTAL",SUM(INDIRECT("N4:N"&amp;ROW()-1)),""))</f>
        <v/>
      </c>
      <c r="O174" s="3" t="str">
        <f ca="1">IF(AND($A174&lt;&gt;"",$A174&lt;&gt;"TOTAL"),IF(AND('[1]INVESTIGADOR_Otras situaciones '!$Y172&lt;&gt;"",'[1]INVESTIGADOR_Otras situaciones '!$Y172&lt;&gt;0),'[1]INVESTIGADOR_Otras situaciones '!$Y172,""),IF($A174="TOTAL",SUM(INDIRECT("O4:O"&amp;ROW()-1)),""))</f>
        <v/>
      </c>
      <c r="P174" s="3" t="str">
        <f t="shared" ca="1" si="42"/>
        <v/>
      </c>
      <c r="Q174" s="3" t="str">
        <f ca="1">IF(AND($A174&lt;&gt;"",$A174&lt;&gt;"TOTAL"),IF(AND('[1]INVESTIGADOR_Otras situaciones '!$AB172&lt;&gt;"",'[1]INVESTIGADOR_Otras situaciones '!$AB172&lt;&gt;0),'[1]INVESTIGADOR_Otras situaciones '!$AB172,""),IF($A174="TOTAL",SUM(INDIRECT("Q4:Q"&amp;ROW()-1)),""))</f>
        <v/>
      </c>
      <c r="R174" s="3" t="str">
        <f ca="1">IF(AND($A174&lt;&gt;"",$A174&lt;&gt;"TOTAL"),IF(AND('[1]INVESTIGADOR_Otras situaciones '!$AD172&lt;&gt;"",'[1]INVESTIGADOR_Otras situaciones '!$AD172&lt;&gt;0),'[1]INVESTIGADOR_Otras situaciones '!$AD172,""),IF($A174="TOTAL",SUM(INDIRECT("R4:R"&amp;ROW()-1)),""))</f>
        <v/>
      </c>
      <c r="S174" s="3" t="str">
        <f t="shared" ca="1" si="43"/>
        <v/>
      </c>
      <c r="T174" s="3" t="str">
        <f ca="1">IF(AND($A174&lt;&gt;"",$A174&lt;&gt;"TOTAL"),IF(AND('[1]INVESTIGADOR_Otras situaciones '!$AG172&lt;&gt;"",'[1]INVESTIGADOR_Otras situaciones '!$AG172&lt;&gt;0),'[1]INVESTIGADOR_Otras situaciones '!$AG172,""),IF($A174="TOTAL",SUM(INDIRECT("T4:T"&amp;ROW()-1)),""))</f>
        <v/>
      </c>
      <c r="U174" s="3" t="str">
        <f ca="1">IF(AND($A174&lt;&gt;"",$A174&lt;&gt;"TOTAL"),IF(AND('[1]INVESTIGADOR_Otras situaciones '!$AI172&lt;&gt;"",'[1]INVESTIGADOR_Otras situaciones '!$AI172&lt;&gt;0),'[1]INVESTIGADOR_Otras situaciones '!$AI172,""),IF($A174="TOTAL",SUM(INDIRECT("U4:U"&amp;ROW()-1)),""))</f>
        <v/>
      </c>
      <c r="V174" s="3" t="str">
        <f t="shared" ca="1" si="44"/>
        <v/>
      </c>
      <c r="W174" s="3" t="str">
        <f ca="1">IF(AND($A174&lt;&gt;"",$A174&lt;&gt;"TOTAL"),IF(AND('[1]INVESTIGADOR_Otras situaciones '!$AL172&lt;&gt;"",'[1]INVESTIGADOR_Otras situaciones '!$AL172&lt;&gt;0),'[1]INVESTIGADOR_Otras situaciones '!$AL172,""),IF($A174="TOTAL",SUM(INDIRECT("W4:W"&amp;ROW()-1)),""))</f>
        <v/>
      </c>
      <c r="X174" s="3" t="str">
        <f ca="1">IF(AND($A174&lt;&gt;"",$A174&lt;&gt;"TOTAL"),IF(AND('[1]INVESTIGADOR_Otras situaciones '!$AN172&lt;&gt;"",'[1]INVESTIGADOR_Otras situaciones '!$AN172&lt;&gt;0),'[1]INVESTIGADOR_Otras situaciones '!$AN172,""),IF($A174="TOTAL",SUM(INDIRECT("X4:X"&amp;ROW()-1)),""))</f>
        <v/>
      </c>
      <c r="Y174" s="3" t="str">
        <f t="shared" ca="1" si="45"/>
        <v/>
      </c>
      <c r="Z174" s="3" t="str">
        <f ca="1">IF(AND($A174&lt;&gt;"",$A174&lt;&gt;"TOTAL"),IF(AND('[1]INVESTIGADOR_Otras situaciones '!$AQ172&lt;&gt;"",'[1]INVESTIGADOR_Otras situaciones '!$AQ172&lt;&gt;0),'[1]INVESTIGADOR_Otras situaciones '!$AQ172,""),IF($A174="TOTAL",SUM(INDIRECT("Z4:Z"&amp;ROW()-1)),""))</f>
        <v/>
      </c>
      <c r="AA174" s="3" t="str">
        <f ca="1">IF(AND($A174&lt;&gt;"",$A174&lt;&gt;"TOTAL"),IF(AND('[1]INVESTIGADOR_Otras situaciones '!$AS172&lt;&gt;"",'[1]INVESTIGADOR_Otras situaciones '!$AS172&lt;&gt;0),'[1]INVESTIGADOR_Otras situaciones '!$AS172,""),IF($A174="TOTAL",SUM(INDIRECT("AA4:AA"&amp;ROW()-1)),""))</f>
        <v/>
      </c>
      <c r="AB174" s="3" t="str">
        <f t="shared" ca="1" si="46"/>
        <v/>
      </c>
      <c r="AC174" s="3" t="str">
        <f ca="1">IF(AND($A174&lt;&gt;"",$A174&lt;&gt;"TOTAL"),IF(AND('[1]INVESTIGADOR_Otras situaciones '!$AV172&lt;&gt;"",'[1]INVESTIGADOR_Otras situaciones '!$AV172&lt;&gt;0),'[1]INVESTIGADOR_Otras situaciones '!$AV172,""),IF($A174="TOTAL",SUM(INDIRECT("AC4:AC"&amp;ROW()-1)),""))</f>
        <v/>
      </c>
      <c r="AD174" s="3" t="str">
        <f ca="1">IF(AND($A174&lt;&gt;"",$A174&lt;&gt;"TOTAL"),IF(AND('[1]INVESTIGADOR_Otras situaciones '!$AX172&lt;&gt;"",'[1]INVESTIGADOR_Otras situaciones '!$AX172&lt;&gt;0),'[1]INVESTIGADOR_Otras situaciones '!$AX172,""),IF($A174="TOTAL",SUM(INDIRECT("AD4:AD"&amp;ROW()-1)),""))</f>
        <v/>
      </c>
      <c r="AE174" s="3" t="str">
        <f t="shared" ca="1" si="47"/>
        <v/>
      </c>
      <c r="AF174" s="3" t="str">
        <f ca="1">IF(AND($A174&lt;&gt;"",$A174&lt;&gt;"TOTAL"),IF(AND('[1]INVESTIGADOR_Otras situaciones '!$BA172&lt;&gt;"",'[1]INVESTIGADOR_Otras situaciones '!$BA172&lt;&gt;0),'[1]INVESTIGADOR_Otras situaciones '!$BA172,""),IF($A174="TOTAL",SUM(INDIRECT("AF4:AF"&amp;ROW()-1)),""))</f>
        <v/>
      </c>
      <c r="AG174" s="3" t="str">
        <f ca="1">IF(AND($A174&lt;&gt;"",$A174&lt;&gt;"TOTAL"),IF(AND('[1]INVESTIGADOR_Otras situaciones '!$BC172&lt;&gt;"",'[1]INVESTIGADOR_Otras situaciones '!$BC172&lt;&gt;0),'[1]INVESTIGADOR_Otras situaciones '!$BC172,""),IF($A174="TOTAL",SUM(INDIRECT("AG4:AG"&amp;ROW()-1)),""))</f>
        <v/>
      </c>
      <c r="AH174" s="3" t="str">
        <f t="shared" ca="1" si="48"/>
        <v/>
      </c>
      <c r="AI174" s="3" t="str">
        <f ca="1">IF(AND($A174&lt;&gt;"",$A174&lt;&gt;"TOTAL"),IF(AND('[1]INVESTIGADOR_Otras situaciones '!$BF172&lt;&gt;"",'[1]INVESTIGADOR_Otras situaciones '!$BF172&lt;&gt;0),'[1]INVESTIGADOR_Otras situaciones '!$BF172,""),IF($A174="TOTAL",SUM(INDIRECT("AI4:AI"&amp;ROW()-1)),""))</f>
        <v/>
      </c>
      <c r="AJ174" s="3" t="str">
        <f ca="1">IF(AND($A174&lt;&gt;"",$A174&lt;&gt;"TOTAL"),IF(AND('[1]INVESTIGADOR_Otras situaciones '!$BH172&lt;&gt;"",'[1]INVESTIGADOR_Otras situaciones '!$BH172&lt;&gt;0),'[1]INVESTIGADOR_Otras situaciones '!$BH172,""),IF($A174="TOTAL",SUM(INDIRECT("AJ4:AJ"&amp;ROW()-1)),""))</f>
        <v/>
      </c>
      <c r="AK174" s="3" t="str">
        <f t="shared" ca="1" si="49"/>
        <v/>
      </c>
      <c r="AL174" s="3" t="str">
        <f ca="1">IF(AND($A174&lt;&gt;"",$A174&lt;&gt;"TOTAL"),IF(AND('[1]INVESTIGADOR_Otras situaciones '!$BK172&lt;&gt;"",'[1]INVESTIGADOR_Otras situaciones '!$BK172&lt;&gt;0),'[1]INVESTIGADOR_Otras situaciones '!$BK172,""),IF($A174="TOTAL",SUM(INDIRECT("AL4:AL"&amp;ROW()-1)),""))</f>
        <v/>
      </c>
      <c r="AM174" s="3" t="str">
        <f ca="1">IF(AND($A174&lt;&gt;"",$A174&lt;&gt;"TOTAL"),IF(AND('[1]INVESTIGADOR_Otras situaciones '!$BM172&lt;&gt;"",'[1]INVESTIGADOR_Otras situaciones '!$BM172&lt;&gt;0),'[1]INVESTIGADOR_Otras situaciones '!$BM172,""),IF($A174="TOTAL",SUM(INDIRECT("AM4:AM"&amp;ROW()-1)),""))</f>
        <v/>
      </c>
      <c r="AN174" s="3" t="str">
        <f t="shared" ca="1" si="50"/>
        <v/>
      </c>
      <c r="AO174" s="3" t="str">
        <f ca="1">IF(AND($A174&lt;&gt;"",$A174&lt;&gt;"TOTAL"),IF(AND('[1]INVESTIGADOR_Otras situaciones '!$BP172&lt;&gt;"",'[1]INVESTIGADOR_Otras situaciones '!$BP172&lt;&gt;0),'[1]INVESTIGADOR_Otras situaciones '!$BP172,""),IF($A174="TOTAL",SUM(INDIRECT("AO4:AO"&amp;ROW()-1)),""))</f>
        <v/>
      </c>
      <c r="AP174" s="3" t="str">
        <f ca="1">IF(AND($A174&lt;&gt;"",$A174&lt;&gt;"TOTAL"),IF(AND('[1]INVESTIGADOR_Otras situaciones '!$BR172&lt;&gt;"",'[1]INVESTIGADOR_Otras situaciones '!$BR172&lt;&gt;0),'[1]INVESTIGADOR_Otras situaciones '!$BR172,""),IF($A174="TOTAL",SUM(INDIRECT("AP4:AP"&amp;ROW()-1)),""))</f>
        <v/>
      </c>
      <c r="AQ174" s="3" t="str">
        <f t="shared" ca="1" si="51"/>
        <v/>
      </c>
      <c r="AR174" s="3" t="str">
        <f ca="1">IF(AND($A174&lt;&gt;"",$A174&lt;&gt;"TOTAL"),IF(AND('[1]INVESTIGADOR_Otras situaciones '!$BU172&lt;&gt;"",'[1]INVESTIGADOR_Otras situaciones '!$BU172&lt;&gt;0),'[1]INVESTIGADOR_Otras situaciones '!$BU172,""),IF($A174="TOTAL",SUM(INDIRECT("AR4:AR"&amp;ROW()-1)),""))</f>
        <v/>
      </c>
      <c r="AS174" s="3" t="str">
        <f ca="1">IF(AND($A174&lt;&gt;"",$A174&lt;&gt;"TOTAL"),IF(AND('[1]INVESTIGADOR_Otras situaciones '!$BW172&lt;&gt;"",'[1]INVESTIGADOR_Otras situaciones '!$BW172&lt;&gt;0),'[1]INVESTIGADOR_Otras situaciones '!$BW172,""),IF($A174="TOTAL",SUM(INDIRECT("AS4:AS"&amp;ROW()-1)),""))</f>
        <v/>
      </c>
      <c r="AT174" s="3" t="str">
        <f t="shared" ca="1" si="52"/>
        <v/>
      </c>
      <c r="AU174" s="3" t="str">
        <f ca="1">IF(AND($A174&lt;&gt;"",$A174&lt;&gt;"TOTAL"),IF(AND('[1]INVESTIGADOR_Otras situaciones '!$BZ172&lt;&gt;"",'[1]INVESTIGADOR_Otras situaciones '!$BZ172&lt;&gt;0),'[1]INVESTIGADOR_Otras situaciones '!$BZ172,""),IF($A174="TOTAL",SUM(INDIRECT("AU4:AU"&amp;ROW()-1)),""))</f>
        <v/>
      </c>
      <c r="AV174" s="3" t="str">
        <f ca="1">IF(AND($A174&lt;&gt;"",$A174&lt;&gt;"TOTAL"),IF(AND('[1]INVESTIGADOR_Otras situaciones '!$CB172&lt;&gt;"",'[1]INVESTIGADOR_Otras situaciones '!$CB172&lt;&gt;0),'[1]INVESTIGADOR_Otras situaciones '!$CB172,""),IF($A174="TOTAL",SUM(INDIRECT("AV4:AV"&amp;ROW()-1)),""))</f>
        <v/>
      </c>
      <c r="AW174" s="3" t="str">
        <f t="shared" ca="1" si="53"/>
        <v/>
      </c>
      <c r="AX174" s="3" t="str">
        <f ca="1">IF(AND($A174&lt;&gt;"",$A174&lt;&gt;"TOTAL"),IF(AND('[1]INVESTIGADOR_Otras situaciones '!$CE172&lt;&gt;"",'[1]INVESTIGADOR_Otras situaciones '!$CE172&lt;&gt;0),'[1]INVESTIGADOR_Otras situaciones '!$CE172,""),IF($A174="TOTAL",SUM(INDIRECT("AX4:AX"&amp;ROW()-1)),""))</f>
        <v/>
      </c>
      <c r="AY174" s="3" t="str">
        <f ca="1">IF(AND($A174&lt;&gt;"",$A174&lt;&gt;"TOTAL"),IF(AND('[1]INVESTIGADOR_Otras situaciones '!$CG172&lt;&gt;"",'[1]INVESTIGADOR_Otras situaciones '!$CG172&lt;&gt;0),'[1]INVESTIGADOR_Otras situaciones '!$CG172,""),IF($A174="TOTAL",SUM(INDIRECT("AY4:AY"&amp;ROW()-1)),""))</f>
        <v/>
      </c>
      <c r="AZ174" s="3" t="str">
        <f t="shared" ca="1" si="54"/>
        <v/>
      </c>
      <c r="BA174" s="3" t="str">
        <f ca="1">IF(AND($A174&lt;&gt;"",$A174&lt;&gt;"TOTAL"),IF(AND('[1]INVESTIGADOR_Otras situaciones '!$CJ172&lt;&gt;"",'[1]INVESTIGADOR_Otras situaciones '!$CJ172&lt;&gt;0),'[1]INVESTIGADOR_Otras situaciones '!$CJ172,""),IF($A174="TOTAL",SUM(INDIRECT("BA4:BA"&amp;ROW()-1)),""))</f>
        <v/>
      </c>
      <c r="BB174" s="3" t="str">
        <f ca="1">IF(AND($A174&lt;&gt;"",$A174&lt;&gt;"TOTAL"),IF(AND('[1]INVESTIGADOR_Otras situaciones '!$CL172&lt;&gt;"",'[1]INVESTIGADOR_Otras situaciones '!$CL172&lt;&gt;0),'[1]INVESTIGADOR_Otras situaciones '!$CL172,""),IF($A174="TOTAL",SUM(INDIRECT("BB4:BB"&amp;ROW()-1)),""))</f>
        <v/>
      </c>
      <c r="BC174" s="3" t="str">
        <f t="shared" ca="1" si="55"/>
        <v/>
      </c>
      <c r="BD174" s="3" t="str">
        <f ca="1">IF(AND($A174&lt;&gt;"",$A174&lt;&gt;"TOTAL"),IF(AND('[1]INVESTIGADOR_Otras situaciones '!$CO172&lt;&gt;"",'[1]INVESTIGADOR_Otras situaciones '!$CO172&lt;&gt;0),'[1]INVESTIGADOR_Otras situaciones '!$CO172,""),IF($A174="TOTAL",SUM(INDIRECT("BD4:BD"&amp;ROW()-1)),""))</f>
        <v/>
      </c>
      <c r="BE174" s="3" t="str">
        <f ca="1">IF(AND($A174&lt;&gt;"",$A174&lt;&gt;"TOTAL"),IF(AND('[1]INVESTIGADOR_Otras situaciones '!$CQ172&lt;&gt;"",'[1]INVESTIGADOR_Otras situaciones '!$CQ172&lt;&gt;0),'[1]INVESTIGADOR_Otras situaciones '!$CQ172,""),IF($A174="TOTAL",SUM(INDIRECT("BE4:BE"&amp;ROW()-1)),""))</f>
        <v/>
      </c>
      <c r="BF174" s="3" t="str">
        <f t="shared" ca="1" si="56"/>
        <v/>
      </c>
    </row>
    <row r="175" spans="1:58" x14ac:dyDescent="0.2">
      <c r="A175" s="25" t="str">
        <f>IF('[1]INVESTIGADOR_Otras situaciones '!$B173&lt;&gt;"",'[1]INVESTIGADOR_Otras situaciones '!$B173,IF(AND('[1]INVESTIGADOR_Otras situaciones '!$B173="",'[1]INVESTIGADOR_Otras situaciones '!$B174="",'[1]INVESTIGADOR_Otras situaciones '!$B172=""),"","TOTAL"))</f>
        <v/>
      </c>
      <c r="B175" s="3" t="str">
        <f ca="1">IF(AND($A175&lt;&gt;"",$A175&lt;&gt;"TOTAL"),IF(AND('[1]INVESTIGADOR_Otras situaciones '!$C173&lt;&gt;"",'[1]INVESTIGADOR_Otras situaciones '!$C173&lt;&gt;0),'[1]INVESTIGADOR_Otras situaciones '!$C173,""),IF($A175="TOTAL",SUM(INDIRECT("B4:B"&amp;ROW()-1)),""))</f>
        <v/>
      </c>
      <c r="C175" s="3" t="str">
        <f ca="1">IF(AND($A175&lt;&gt;"",$A175&lt;&gt;"TOTAL"),IF(AND('[1]INVESTIGADOR_Otras situaciones '!$E173&lt;&gt;"",'[1]INVESTIGADOR_Otras situaciones '!$E173&lt;&gt;0),'[1]INVESTIGADOR_Otras situaciones '!$E173,""),IF($A175="TOTAL",SUM(INDIRECT("C4:C"&amp;ROW()-1)),""))</f>
        <v/>
      </c>
      <c r="D175" s="3" t="str">
        <f t="shared" ca="1" si="38"/>
        <v/>
      </c>
      <c r="E175" s="3" t="str">
        <f ca="1">IF(AND($A175&lt;&gt;"",$A175&lt;&gt;"TOTAL"),IF(AND('[1]INVESTIGADOR_Otras situaciones '!$H173&lt;&gt;"",'[1]INVESTIGADOR_Otras situaciones '!$H173&lt;&gt;0),'[1]INVESTIGADOR_Otras situaciones '!$H173,""),IF($A175="TOTAL",SUM(INDIRECT("E4:E"&amp;ROW()-1)),""))</f>
        <v/>
      </c>
      <c r="F175" s="3" t="str">
        <f ca="1">IF(AND($A175&lt;&gt;"",$A175&lt;&gt;"TOTAL"),IF(AND('[1]INVESTIGADOR_Otras situaciones '!$J173&lt;&gt;"",'[1]INVESTIGADOR_Otras situaciones '!$J173&lt;&gt;0),'[1]INVESTIGADOR_Otras situaciones '!$J173,""),IF($A175="TOTAL",SUM(INDIRECT("F4:F"&amp;ROW()-1)),""))</f>
        <v/>
      </c>
      <c r="G175" s="3" t="str">
        <f t="shared" ca="1" si="39"/>
        <v/>
      </c>
      <c r="H175" s="3" t="str">
        <f ca="1">IF(AND($A175&lt;&gt;"",$A175&lt;&gt;"TOTAL"),IF(AND('[1]INVESTIGADOR_Otras situaciones '!$M173&lt;&gt;"",'[1]INVESTIGADOR_Otras situaciones '!$M173&lt;&gt;0),'[1]INVESTIGADOR_Otras situaciones '!$M173,""),IF($A175="TOTAL",SUM(INDIRECT("H4:H"&amp;ROW()-1)),""))</f>
        <v/>
      </c>
      <c r="I175" s="3" t="str">
        <f ca="1">IF(AND($A175&lt;&gt;"",$A175&lt;&gt;"TOTAL"),IF(AND('[1]INVESTIGADOR_Otras situaciones '!$O173&lt;&gt;"",'[1]INVESTIGADOR_Otras situaciones '!$O173&lt;&gt;0),'[1]INVESTIGADOR_Otras situaciones '!$O173,""),IF($A175="TOTAL",SUM(INDIRECT("I4:I"&amp;ROW()-1)),""))</f>
        <v/>
      </c>
      <c r="J175" s="3" t="str">
        <f t="shared" ca="1" si="40"/>
        <v/>
      </c>
      <c r="K175" s="3" t="str">
        <f ca="1">IF(AND($A175&lt;&gt;"",$A175&lt;&gt;"TOTAL"),IF(AND('[1]INVESTIGADOR_Otras situaciones '!$R173&lt;&gt;"",'[1]INVESTIGADOR_Otras situaciones '!$R173&lt;&gt;0),'[1]INVESTIGADOR_Otras situaciones '!$R173,""),IF($A175="TOTAL",SUM(INDIRECT("K4:K"&amp;ROW()-1)),""))</f>
        <v/>
      </c>
      <c r="L175" s="3" t="str">
        <f ca="1">IF(AND($A175&lt;&gt;"",$A175&lt;&gt;"TOTAL"),IF(AND('[1]INVESTIGADOR_Otras situaciones '!$T173&lt;&gt;"",'[1]INVESTIGADOR_Otras situaciones '!$T173&lt;&gt;0),'[1]INVESTIGADOR_Otras situaciones '!$T173,""),IF($A175="TOTAL",SUM(INDIRECT("L4:L"&amp;ROW()-1)),""))</f>
        <v/>
      </c>
      <c r="M175" s="3" t="str">
        <f t="shared" ca="1" si="41"/>
        <v/>
      </c>
      <c r="N175" s="3" t="str">
        <f ca="1">IF(AND($A175&lt;&gt;"",$A175&lt;&gt;"TOTAL"),IF(AND('[1]INVESTIGADOR_Otras situaciones '!$W173&lt;&gt;"",'[1]INVESTIGADOR_Otras situaciones '!$W173&lt;&gt;0),'[1]INVESTIGADOR_Otras situaciones '!$W173,""),IF($A175="TOTAL",SUM(INDIRECT("N4:N"&amp;ROW()-1)),""))</f>
        <v/>
      </c>
      <c r="O175" s="3" t="str">
        <f ca="1">IF(AND($A175&lt;&gt;"",$A175&lt;&gt;"TOTAL"),IF(AND('[1]INVESTIGADOR_Otras situaciones '!$Y173&lt;&gt;"",'[1]INVESTIGADOR_Otras situaciones '!$Y173&lt;&gt;0),'[1]INVESTIGADOR_Otras situaciones '!$Y173,""),IF($A175="TOTAL",SUM(INDIRECT("O4:O"&amp;ROW()-1)),""))</f>
        <v/>
      </c>
      <c r="P175" s="3" t="str">
        <f t="shared" ca="1" si="42"/>
        <v/>
      </c>
      <c r="Q175" s="3" t="str">
        <f ca="1">IF(AND($A175&lt;&gt;"",$A175&lt;&gt;"TOTAL"),IF(AND('[1]INVESTIGADOR_Otras situaciones '!$AB173&lt;&gt;"",'[1]INVESTIGADOR_Otras situaciones '!$AB173&lt;&gt;0),'[1]INVESTIGADOR_Otras situaciones '!$AB173,""),IF($A175="TOTAL",SUM(INDIRECT("Q4:Q"&amp;ROW()-1)),""))</f>
        <v/>
      </c>
      <c r="R175" s="3" t="str">
        <f ca="1">IF(AND($A175&lt;&gt;"",$A175&lt;&gt;"TOTAL"),IF(AND('[1]INVESTIGADOR_Otras situaciones '!$AD173&lt;&gt;"",'[1]INVESTIGADOR_Otras situaciones '!$AD173&lt;&gt;0),'[1]INVESTIGADOR_Otras situaciones '!$AD173,""),IF($A175="TOTAL",SUM(INDIRECT("R4:R"&amp;ROW()-1)),""))</f>
        <v/>
      </c>
      <c r="S175" s="3" t="str">
        <f t="shared" ca="1" si="43"/>
        <v/>
      </c>
      <c r="T175" s="3" t="str">
        <f ca="1">IF(AND($A175&lt;&gt;"",$A175&lt;&gt;"TOTAL"),IF(AND('[1]INVESTIGADOR_Otras situaciones '!$AG173&lt;&gt;"",'[1]INVESTIGADOR_Otras situaciones '!$AG173&lt;&gt;0),'[1]INVESTIGADOR_Otras situaciones '!$AG173,""),IF($A175="TOTAL",SUM(INDIRECT("T4:T"&amp;ROW()-1)),""))</f>
        <v/>
      </c>
      <c r="U175" s="3" t="str">
        <f ca="1">IF(AND($A175&lt;&gt;"",$A175&lt;&gt;"TOTAL"),IF(AND('[1]INVESTIGADOR_Otras situaciones '!$AI173&lt;&gt;"",'[1]INVESTIGADOR_Otras situaciones '!$AI173&lt;&gt;0),'[1]INVESTIGADOR_Otras situaciones '!$AI173,""),IF($A175="TOTAL",SUM(INDIRECT("U4:U"&amp;ROW()-1)),""))</f>
        <v/>
      </c>
      <c r="V175" s="3" t="str">
        <f t="shared" ca="1" si="44"/>
        <v/>
      </c>
      <c r="W175" s="3" t="str">
        <f ca="1">IF(AND($A175&lt;&gt;"",$A175&lt;&gt;"TOTAL"),IF(AND('[1]INVESTIGADOR_Otras situaciones '!$AL173&lt;&gt;"",'[1]INVESTIGADOR_Otras situaciones '!$AL173&lt;&gt;0),'[1]INVESTIGADOR_Otras situaciones '!$AL173,""),IF($A175="TOTAL",SUM(INDIRECT("W4:W"&amp;ROW()-1)),""))</f>
        <v/>
      </c>
      <c r="X175" s="3" t="str">
        <f ca="1">IF(AND($A175&lt;&gt;"",$A175&lt;&gt;"TOTAL"),IF(AND('[1]INVESTIGADOR_Otras situaciones '!$AN173&lt;&gt;"",'[1]INVESTIGADOR_Otras situaciones '!$AN173&lt;&gt;0),'[1]INVESTIGADOR_Otras situaciones '!$AN173,""),IF($A175="TOTAL",SUM(INDIRECT("X4:X"&amp;ROW()-1)),""))</f>
        <v/>
      </c>
      <c r="Y175" s="3" t="str">
        <f t="shared" ca="1" si="45"/>
        <v/>
      </c>
      <c r="Z175" s="3" t="str">
        <f ca="1">IF(AND($A175&lt;&gt;"",$A175&lt;&gt;"TOTAL"),IF(AND('[1]INVESTIGADOR_Otras situaciones '!$AQ173&lt;&gt;"",'[1]INVESTIGADOR_Otras situaciones '!$AQ173&lt;&gt;0),'[1]INVESTIGADOR_Otras situaciones '!$AQ173,""),IF($A175="TOTAL",SUM(INDIRECT("Z4:Z"&amp;ROW()-1)),""))</f>
        <v/>
      </c>
      <c r="AA175" s="3" t="str">
        <f ca="1">IF(AND($A175&lt;&gt;"",$A175&lt;&gt;"TOTAL"),IF(AND('[1]INVESTIGADOR_Otras situaciones '!$AS173&lt;&gt;"",'[1]INVESTIGADOR_Otras situaciones '!$AS173&lt;&gt;0),'[1]INVESTIGADOR_Otras situaciones '!$AS173,""),IF($A175="TOTAL",SUM(INDIRECT("AA4:AA"&amp;ROW()-1)),""))</f>
        <v/>
      </c>
      <c r="AB175" s="3" t="str">
        <f t="shared" ca="1" si="46"/>
        <v/>
      </c>
      <c r="AC175" s="3" t="str">
        <f ca="1">IF(AND($A175&lt;&gt;"",$A175&lt;&gt;"TOTAL"),IF(AND('[1]INVESTIGADOR_Otras situaciones '!$AV173&lt;&gt;"",'[1]INVESTIGADOR_Otras situaciones '!$AV173&lt;&gt;0),'[1]INVESTIGADOR_Otras situaciones '!$AV173,""),IF($A175="TOTAL",SUM(INDIRECT("AC4:AC"&amp;ROW()-1)),""))</f>
        <v/>
      </c>
      <c r="AD175" s="3" t="str">
        <f ca="1">IF(AND($A175&lt;&gt;"",$A175&lt;&gt;"TOTAL"),IF(AND('[1]INVESTIGADOR_Otras situaciones '!$AX173&lt;&gt;"",'[1]INVESTIGADOR_Otras situaciones '!$AX173&lt;&gt;0),'[1]INVESTIGADOR_Otras situaciones '!$AX173,""),IF($A175="TOTAL",SUM(INDIRECT("AD4:AD"&amp;ROW()-1)),""))</f>
        <v/>
      </c>
      <c r="AE175" s="3" t="str">
        <f t="shared" ca="1" si="47"/>
        <v/>
      </c>
      <c r="AF175" s="3" t="str">
        <f ca="1">IF(AND($A175&lt;&gt;"",$A175&lt;&gt;"TOTAL"),IF(AND('[1]INVESTIGADOR_Otras situaciones '!$BA173&lt;&gt;"",'[1]INVESTIGADOR_Otras situaciones '!$BA173&lt;&gt;0),'[1]INVESTIGADOR_Otras situaciones '!$BA173,""),IF($A175="TOTAL",SUM(INDIRECT("AF4:AF"&amp;ROW()-1)),""))</f>
        <v/>
      </c>
      <c r="AG175" s="3" t="str">
        <f ca="1">IF(AND($A175&lt;&gt;"",$A175&lt;&gt;"TOTAL"),IF(AND('[1]INVESTIGADOR_Otras situaciones '!$BC173&lt;&gt;"",'[1]INVESTIGADOR_Otras situaciones '!$BC173&lt;&gt;0),'[1]INVESTIGADOR_Otras situaciones '!$BC173,""),IF($A175="TOTAL",SUM(INDIRECT("AG4:AG"&amp;ROW()-1)),""))</f>
        <v/>
      </c>
      <c r="AH175" s="3" t="str">
        <f t="shared" ca="1" si="48"/>
        <v/>
      </c>
      <c r="AI175" s="3" t="str">
        <f ca="1">IF(AND($A175&lt;&gt;"",$A175&lt;&gt;"TOTAL"),IF(AND('[1]INVESTIGADOR_Otras situaciones '!$BF173&lt;&gt;"",'[1]INVESTIGADOR_Otras situaciones '!$BF173&lt;&gt;0),'[1]INVESTIGADOR_Otras situaciones '!$BF173,""),IF($A175="TOTAL",SUM(INDIRECT("AI4:AI"&amp;ROW()-1)),""))</f>
        <v/>
      </c>
      <c r="AJ175" s="3" t="str">
        <f ca="1">IF(AND($A175&lt;&gt;"",$A175&lt;&gt;"TOTAL"),IF(AND('[1]INVESTIGADOR_Otras situaciones '!$BH173&lt;&gt;"",'[1]INVESTIGADOR_Otras situaciones '!$BH173&lt;&gt;0),'[1]INVESTIGADOR_Otras situaciones '!$BH173,""),IF($A175="TOTAL",SUM(INDIRECT("AJ4:AJ"&amp;ROW()-1)),""))</f>
        <v/>
      </c>
      <c r="AK175" s="3" t="str">
        <f t="shared" ca="1" si="49"/>
        <v/>
      </c>
      <c r="AL175" s="3" t="str">
        <f ca="1">IF(AND($A175&lt;&gt;"",$A175&lt;&gt;"TOTAL"),IF(AND('[1]INVESTIGADOR_Otras situaciones '!$BK173&lt;&gt;"",'[1]INVESTIGADOR_Otras situaciones '!$BK173&lt;&gt;0),'[1]INVESTIGADOR_Otras situaciones '!$BK173,""),IF($A175="TOTAL",SUM(INDIRECT("AL4:AL"&amp;ROW()-1)),""))</f>
        <v/>
      </c>
      <c r="AM175" s="3" t="str">
        <f ca="1">IF(AND($A175&lt;&gt;"",$A175&lt;&gt;"TOTAL"),IF(AND('[1]INVESTIGADOR_Otras situaciones '!$BM173&lt;&gt;"",'[1]INVESTIGADOR_Otras situaciones '!$BM173&lt;&gt;0),'[1]INVESTIGADOR_Otras situaciones '!$BM173,""),IF($A175="TOTAL",SUM(INDIRECT("AM4:AM"&amp;ROW()-1)),""))</f>
        <v/>
      </c>
      <c r="AN175" s="3" t="str">
        <f t="shared" ca="1" si="50"/>
        <v/>
      </c>
      <c r="AO175" s="3" t="str">
        <f ca="1">IF(AND($A175&lt;&gt;"",$A175&lt;&gt;"TOTAL"),IF(AND('[1]INVESTIGADOR_Otras situaciones '!$BP173&lt;&gt;"",'[1]INVESTIGADOR_Otras situaciones '!$BP173&lt;&gt;0),'[1]INVESTIGADOR_Otras situaciones '!$BP173,""),IF($A175="TOTAL",SUM(INDIRECT("AO4:AO"&amp;ROW()-1)),""))</f>
        <v/>
      </c>
      <c r="AP175" s="3" t="str">
        <f ca="1">IF(AND($A175&lt;&gt;"",$A175&lt;&gt;"TOTAL"),IF(AND('[1]INVESTIGADOR_Otras situaciones '!$BR173&lt;&gt;"",'[1]INVESTIGADOR_Otras situaciones '!$BR173&lt;&gt;0),'[1]INVESTIGADOR_Otras situaciones '!$BR173,""),IF($A175="TOTAL",SUM(INDIRECT("AP4:AP"&amp;ROW()-1)),""))</f>
        <v/>
      </c>
      <c r="AQ175" s="3" t="str">
        <f t="shared" ca="1" si="51"/>
        <v/>
      </c>
      <c r="AR175" s="3" t="str">
        <f ca="1">IF(AND($A175&lt;&gt;"",$A175&lt;&gt;"TOTAL"),IF(AND('[1]INVESTIGADOR_Otras situaciones '!$BU173&lt;&gt;"",'[1]INVESTIGADOR_Otras situaciones '!$BU173&lt;&gt;0),'[1]INVESTIGADOR_Otras situaciones '!$BU173,""),IF($A175="TOTAL",SUM(INDIRECT("AR4:AR"&amp;ROW()-1)),""))</f>
        <v/>
      </c>
      <c r="AS175" s="3" t="str">
        <f ca="1">IF(AND($A175&lt;&gt;"",$A175&lt;&gt;"TOTAL"),IF(AND('[1]INVESTIGADOR_Otras situaciones '!$BW173&lt;&gt;"",'[1]INVESTIGADOR_Otras situaciones '!$BW173&lt;&gt;0),'[1]INVESTIGADOR_Otras situaciones '!$BW173,""),IF($A175="TOTAL",SUM(INDIRECT("AS4:AS"&amp;ROW()-1)),""))</f>
        <v/>
      </c>
      <c r="AT175" s="3" t="str">
        <f t="shared" ca="1" si="52"/>
        <v/>
      </c>
      <c r="AU175" s="3" t="str">
        <f ca="1">IF(AND($A175&lt;&gt;"",$A175&lt;&gt;"TOTAL"),IF(AND('[1]INVESTIGADOR_Otras situaciones '!$BZ173&lt;&gt;"",'[1]INVESTIGADOR_Otras situaciones '!$BZ173&lt;&gt;0),'[1]INVESTIGADOR_Otras situaciones '!$BZ173,""),IF($A175="TOTAL",SUM(INDIRECT("AU4:AU"&amp;ROW()-1)),""))</f>
        <v/>
      </c>
      <c r="AV175" s="3" t="str">
        <f ca="1">IF(AND($A175&lt;&gt;"",$A175&lt;&gt;"TOTAL"),IF(AND('[1]INVESTIGADOR_Otras situaciones '!$CB173&lt;&gt;"",'[1]INVESTIGADOR_Otras situaciones '!$CB173&lt;&gt;0),'[1]INVESTIGADOR_Otras situaciones '!$CB173,""),IF($A175="TOTAL",SUM(INDIRECT("AV4:AV"&amp;ROW()-1)),""))</f>
        <v/>
      </c>
      <c r="AW175" s="3" t="str">
        <f t="shared" ca="1" si="53"/>
        <v/>
      </c>
      <c r="AX175" s="3" t="str">
        <f ca="1">IF(AND($A175&lt;&gt;"",$A175&lt;&gt;"TOTAL"),IF(AND('[1]INVESTIGADOR_Otras situaciones '!$CE173&lt;&gt;"",'[1]INVESTIGADOR_Otras situaciones '!$CE173&lt;&gt;0),'[1]INVESTIGADOR_Otras situaciones '!$CE173,""),IF($A175="TOTAL",SUM(INDIRECT("AX4:AX"&amp;ROW()-1)),""))</f>
        <v/>
      </c>
      <c r="AY175" s="3" t="str">
        <f ca="1">IF(AND($A175&lt;&gt;"",$A175&lt;&gt;"TOTAL"),IF(AND('[1]INVESTIGADOR_Otras situaciones '!$CG173&lt;&gt;"",'[1]INVESTIGADOR_Otras situaciones '!$CG173&lt;&gt;0),'[1]INVESTIGADOR_Otras situaciones '!$CG173,""),IF($A175="TOTAL",SUM(INDIRECT("AY4:AY"&amp;ROW()-1)),""))</f>
        <v/>
      </c>
      <c r="AZ175" s="3" t="str">
        <f t="shared" ca="1" si="54"/>
        <v/>
      </c>
      <c r="BA175" s="3" t="str">
        <f ca="1">IF(AND($A175&lt;&gt;"",$A175&lt;&gt;"TOTAL"),IF(AND('[1]INVESTIGADOR_Otras situaciones '!$CJ173&lt;&gt;"",'[1]INVESTIGADOR_Otras situaciones '!$CJ173&lt;&gt;0),'[1]INVESTIGADOR_Otras situaciones '!$CJ173,""),IF($A175="TOTAL",SUM(INDIRECT("BA4:BA"&amp;ROW()-1)),""))</f>
        <v/>
      </c>
      <c r="BB175" s="3" t="str">
        <f ca="1">IF(AND($A175&lt;&gt;"",$A175&lt;&gt;"TOTAL"),IF(AND('[1]INVESTIGADOR_Otras situaciones '!$CL173&lt;&gt;"",'[1]INVESTIGADOR_Otras situaciones '!$CL173&lt;&gt;0),'[1]INVESTIGADOR_Otras situaciones '!$CL173,""),IF($A175="TOTAL",SUM(INDIRECT("BB4:BB"&amp;ROW()-1)),""))</f>
        <v/>
      </c>
      <c r="BC175" s="3" t="str">
        <f t="shared" ca="1" si="55"/>
        <v/>
      </c>
      <c r="BD175" s="3" t="str">
        <f ca="1">IF(AND($A175&lt;&gt;"",$A175&lt;&gt;"TOTAL"),IF(AND('[1]INVESTIGADOR_Otras situaciones '!$CO173&lt;&gt;"",'[1]INVESTIGADOR_Otras situaciones '!$CO173&lt;&gt;0),'[1]INVESTIGADOR_Otras situaciones '!$CO173,""),IF($A175="TOTAL",SUM(INDIRECT("BD4:BD"&amp;ROW()-1)),""))</f>
        <v/>
      </c>
      <c r="BE175" s="3" t="str">
        <f ca="1">IF(AND($A175&lt;&gt;"",$A175&lt;&gt;"TOTAL"),IF(AND('[1]INVESTIGADOR_Otras situaciones '!$CQ173&lt;&gt;"",'[1]INVESTIGADOR_Otras situaciones '!$CQ173&lt;&gt;0),'[1]INVESTIGADOR_Otras situaciones '!$CQ173,""),IF($A175="TOTAL",SUM(INDIRECT("BE4:BE"&amp;ROW()-1)),""))</f>
        <v/>
      </c>
      <c r="BF175" s="3" t="str">
        <f t="shared" ca="1" si="56"/>
        <v/>
      </c>
    </row>
    <row r="176" spans="1:58" x14ac:dyDescent="0.2">
      <c r="A176" s="25" t="str">
        <f>IF('[1]INVESTIGADOR_Otras situaciones '!$B174&lt;&gt;"",'[1]INVESTIGADOR_Otras situaciones '!$B174,IF(AND('[1]INVESTIGADOR_Otras situaciones '!$B174="",'[1]INVESTIGADOR_Otras situaciones '!$B175="",'[1]INVESTIGADOR_Otras situaciones '!$B173=""),"","TOTAL"))</f>
        <v/>
      </c>
      <c r="B176" s="3" t="str">
        <f ca="1">IF(AND($A176&lt;&gt;"",$A176&lt;&gt;"TOTAL"),IF(AND('[1]INVESTIGADOR_Otras situaciones '!$C174&lt;&gt;"",'[1]INVESTIGADOR_Otras situaciones '!$C174&lt;&gt;0),'[1]INVESTIGADOR_Otras situaciones '!$C174,""),IF($A176="TOTAL",SUM(INDIRECT("B4:B"&amp;ROW()-1)),""))</f>
        <v/>
      </c>
      <c r="C176" s="3" t="str">
        <f ca="1">IF(AND($A176&lt;&gt;"",$A176&lt;&gt;"TOTAL"),IF(AND('[1]INVESTIGADOR_Otras situaciones '!$E174&lt;&gt;"",'[1]INVESTIGADOR_Otras situaciones '!$E174&lt;&gt;0),'[1]INVESTIGADOR_Otras situaciones '!$E174,""),IF($A176="TOTAL",SUM(INDIRECT("C4:C"&amp;ROW()-1)),""))</f>
        <v/>
      </c>
      <c r="D176" s="3" t="str">
        <f t="shared" ca="1" si="38"/>
        <v/>
      </c>
      <c r="E176" s="3" t="str">
        <f ca="1">IF(AND($A176&lt;&gt;"",$A176&lt;&gt;"TOTAL"),IF(AND('[1]INVESTIGADOR_Otras situaciones '!$H174&lt;&gt;"",'[1]INVESTIGADOR_Otras situaciones '!$H174&lt;&gt;0),'[1]INVESTIGADOR_Otras situaciones '!$H174,""),IF($A176="TOTAL",SUM(INDIRECT("E4:E"&amp;ROW()-1)),""))</f>
        <v/>
      </c>
      <c r="F176" s="3" t="str">
        <f ca="1">IF(AND($A176&lt;&gt;"",$A176&lt;&gt;"TOTAL"),IF(AND('[1]INVESTIGADOR_Otras situaciones '!$J174&lt;&gt;"",'[1]INVESTIGADOR_Otras situaciones '!$J174&lt;&gt;0),'[1]INVESTIGADOR_Otras situaciones '!$J174,""),IF($A176="TOTAL",SUM(INDIRECT("F4:F"&amp;ROW()-1)),""))</f>
        <v/>
      </c>
      <c r="G176" s="3" t="str">
        <f t="shared" ca="1" si="39"/>
        <v/>
      </c>
      <c r="H176" s="3" t="str">
        <f ca="1">IF(AND($A176&lt;&gt;"",$A176&lt;&gt;"TOTAL"),IF(AND('[1]INVESTIGADOR_Otras situaciones '!$M174&lt;&gt;"",'[1]INVESTIGADOR_Otras situaciones '!$M174&lt;&gt;0),'[1]INVESTIGADOR_Otras situaciones '!$M174,""),IF($A176="TOTAL",SUM(INDIRECT("H4:H"&amp;ROW()-1)),""))</f>
        <v/>
      </c>
      <c r="I176" s="3" t="str">
        <f ca="1">IF(AND($A176&lt;&gt;"",$A176&lt;&gt;"TOTAL"),IF(AND('[1]INVESTIGADOR_Otras situaciones '!$O174&lt;&gt;"",'[1]INVESTIGADOR_Otras situaciones '!$O174&lt;&gt;0),'[1]INVESTIGADOR_Otras situaciones '!$O174,""),IF($A176="TOTAL",SUM(INDIRECT("I4:I"&amp;ROW()-1)),""))</f>
        <v/>
      </c>
      <c r="J176" s="3" t="str">
        <f t="shared" ca="1" si="40"/>
        <v/>
      </c>
      <c r="K176" s="3" t="str">
        <f ca="1">IF(AND($A176&lt;&gt;"",$A176&lt;&gt;"TOTAL"),IF(AND('[1]INVESTIGADOR_Otras situaciones '!$R174&lt;&gt;"",'[1]INVESTIGADOR_Otras situaciones '!$R174&lt;&gt;0),'[1]INVESTIGADOR_Otras situaciones '!$R174,""),IF($A176="TOTAL",SUM(INDIRECT("K4:K"&amp;ROW()-1)),""))</f>
        <v/>
      </c>
      <c r="L176" s="3" t="str">
        <f ca="1">IF(AND($A176&lt;&gt;"",$A176&lt;&gt;"TOTAL"),IF(AND('[1]INVESTIGADOR_Otras situaciones '!$T174&lt;&gt;"",'[1]INVESTIGADOR_Otras situaciones '!$T174&lt;&gt;0),'[1]INVESTIGADOR_Otras situaciones '!$T174,""),IF($A176="TOTAL",SUM(INDIRECT("L4:L"&amp;ROW()-1)),""))</f>
        <v/>
      </c>
      <c r="M176" s="3" t="str">
        <f t="shared" ca="1" si="41"/>
        <v/>
      </c>
      <c r="N176" s="3" t="str">
        <f ca="1">IF(AND($A176&lt;&gt;"",$A176&lt;&gt;"TOTAL"),IF(AND('[1]INVESTIGADOR_Otras situaciones '!$W174&lt;&gt;"",'[1]INVESTIGADOR_Otras situaciones '!$W174&lt;&gt;0),'[1]INVESTIGADOR_Otras situaciones '!$W174,""),IF($A176="TOTAL",SUM(INDIRECT("N4:N"&amp;ROW()-1)),""))</f>
        <v/>
      </c>
      <c r="O176" s="3" t="str">
        <f ca="1">IF(AND($A176&lt;&gt;"",$A176&lt;&gt;"TOTAL"),IF(AND('[1]INVESTIGADOR_Otras situaciones '!$Y174&lt;&gt;"",'[1]INVESTIGADOR_Otras situaciones '!$Y174&lt;&gt;0),'[1]INVESTIGADOR_Otras situaciones '!$Y174,""),IF($A176="TOTAL",SUM(INDIRECT("O4:O"&amp;ROW()-1)),""))</f>
        <v/>
      </c>
      <c r="P176" s="3" t="str">
        <f t="shared" ca="1" si="42"/>
        <v/>
      </c>
      <c r="Q176" s="3" t="str">
        <f ca="1">IF(AND($A176&lt;&gt;"",$A176&lt;&gt;"TOTAL"),IF(AND('[1]INVESTIGADOR_Otras situaciones '!$AB174&lt;&gt;"",'[1]INVESTIGADOR_Otras situaciones '!$AB174&lt;&gt;0),'[1]INVESTIGADOR_Otras situaciones '!$AB174,""),IF($A176="TOTAL",SUM(INDIRECT("Q4:Q"&amp;ROW()-1)),""))</f>
        <v/>
      </c>
      <c r="R176" s="3" t="str">
        <f ca="1">IF(AND($A176&lt;&gt;"",$A176&lt;&gt;"TOTAL"),IF(AND('[1]INVESTIGADOR_Otras situaciones '!$AD174&lt;&gt;"",'[1]INVESTIGADOR_Otras situaciones '!$AD174&lt;&gt;0),'[1]INVESTIGADOR_Otras situaciones '!$AD174,""),IF($A176="TOTAL",SUM(INDIRECT("R4:R"&amp;ROW()-1)),""))</f>
        <v/>
      </c>
      <c r="S176" s="3" t="str">
        <f t="shared" ca="1" si="43"/>
        <v/>
      </c>
      <c r="T176" s="3" t="str">
        <f ca="1">IF(AND($A176&lt;&gt;"",$A176&lt;&gt;"TOTAL"),IF(AND('[1]INVESTIGADOR_Otras situaciones '!$AG174&lt;&gt;"",'[1]INVESTIGADOR_Otras situaciones '!$AG174&lt;&gt;0),'[1]INVESTIGADOR_Otras situaciones '!$AG174,""),IF($A176="TOTAL",SUM(INDIRECT("T4:T"&amp;ROW()-1)),""))</f>
        <v/>
      </c>
      <c r="U176" s="3" t="str">
        <f ca="1">IF(AND($A176&lt;&gt;"",$A176&lt;&gt;"TOTAL"),IF(AND('[1]INVESTIGADOR_Otras situaciones '!$AI174&lt;&gt;"",'[1]INVESTIGADOR_Otras situaciones '!$AI174&lt;&gt;0),'[1]INVESTIGADOR_Otras situaciones '!$AI174,""),IF($A176="TOTAL",SUM(INDIRECT("U4:U"&amp;ROW()-1)),""))</f>
        <v/>
      </c>
      <c r="V176" s="3" t="str">
        <f t="shared" ca="1" si="44"/>
        <v/>
      </c>
      <c r="W176" s="3" t="str">
        <f ca="1">IF(AND($A176&lt;&gt;"",$A176&lt;&gt;"TOTAL"),IF(AND('[1]INVESTIGADOR_Otras situaciones '!$AL174&lt;&gt;"",'[1]INVESTIGADOR_Otras situaciones '!$AL174&lt;&gt;0),'[1]INVESTIGADOR_Otras situaciones '!$AL174,""),IF($A176="TOTAL",SUM(INDIRECT("W4:W"&amp;ROW()-1)),""))</f>
        <v/>
      </c>
      <c r="X176" s="3" t="str">
        <f ca="1">IF(AND($A176&lt;&gt;"",$A176&lt;&gt;"TOTAL"),IF(AND('[1]INVESTIGADOR_Otras situaciones '!$AN174&lt;&gt;"",'[1]INVESTIGADOR_Otras situaciones '!$AN174&lt;&gt;0),'[1]INVESTIGADOR_Otras situaciones '!$AN174,""),IF($A176="TOTAL",SUM(INDIRECT("X4:X"&amp;ROW()-1)),""))</f>
        <v/>
      </c>
      <c r="Y176" s="3" t="str">
        <f t="shared" ca="1" si="45"/>
        <v/>
      </c>
      <c r="Z176" s="3" t="str">
        <f ca="1">IF(AND($A176&lt;&gt;"",$A176&lt;&gt;"TOTAL"),IF(AND('[1]INVESTIGADOR_Otras situaciones '!$AQ174&lt;&gt;"",'[1]INVESTIGADOR_Otras situaciones '!$AQ174&lt;&gt;0),'[1]INVESTIGADOR_Otras situaciones '!$AQ174,""),IF($A176="TOTAL",SUM(INDIRECT("Z4:Z"&amp;ROW()-1)),""))</f>
        <v/>
      </c>
      <c r="AA176" s="3" t="str">
        <f ca="1">IF(AND($A176&lt;&gt;"",$A176&lt;&gt;"TOTAL"),IF(AND('[1]INVESTIGADOR_Otras situaciones '!$AS174&lt;&gt;"",'[1]INVESTIGADOR_Otras situaciones '!$AS174&lt;&gt;0),'[1]INVESTIGADOR_Otras situaciones '!$AS174,""),IF($A176="TOTAL",SUM(INDIRECT("AA4:AA"&amp;ROW()-1)),""))</f>
        <v/>
      </c>
      <c r="AB176" s="3" t="str">
        <f t="shared" ca="1" si="46"/>
        <v/>
      </c>
      <c r="AC176" s="3" t="str">
        <f ca="1">IF(AND($A176&lt;&gt;"",$A176&lt;&gt;"TOTAL"),IF(AND('[1]INVESTIGADOR_Otras situaciones '!$AV174&lt;&gt;"",'[1]INVESTIGADOR_Otras situaciones '!$AV174&lt;&gt;0),'[1]INVESTIGADOR_Otras situaciones '!$AV174,""),IF($A176="TOTAL",SUM(INDIRECT("AC4:AC"&amp;ROW()-1)),""))</f>
        <v/>
      </c>
      <c r="AD176" s="3" t="str">
        <f ca="1">IF(AND($A176&lt;&gt;"",$A176&lt;&gt;"TOTAL"),IF(AND('[1]INVESTIGADOR_Otras situaciones '!$AX174&lt;&gt;"",'[1]INVESTIGADOR_Otras situaciones '!$AX174&lt;&gt;0),'[1]INVESTIGADOR_Otras situaciones '!$AX174,""),IF($A176="TOTAL",SUM(INDIRECT("AD4:AD"&amp;ROW()-1)),""))</f>
        <v/>
      </c>
      <c r="AE176" s="3" t="str">
        <f t="shared" ca="1" si="47"/>
        <v/>
      </c>
      <c r="AF176" s="3" t="str">
        <f ca="1">IF(AND($A176&lt;&gt;"",$A176&lt;&gt;"TOTAL"),IF(AND('[1]INVESTIGADOR_Otras situaciones '!$BA174&lt;&gt;"",'[1]INVESTIGADOR_Otras situaciones '!$BA174&lt;&gt;0),'[1]INVESTIGADOR_Otras situaciones '!$BA174,""),IF($A176="TOTAL",SUM(INDIRECT("AF4:AF"&amp;ROW()-1)),""))</f>
        <v/>
      </c>
      <c r="AG176" s="3" t="str">
        <f ca="1">IF(AND($A176&lt;&gt;"",$A176&lt;&gt;"TOTAL"),IF(AND('[1]INVESTIGADOR_Otras situaciones '!$BC174&lt;&gt;"",'[1]INVESTIGADOR_Otras situaciones '!$BC174&lt;&gt;0),'[1]INVESTIGADOR_Otras situaciones '!$BC174,""),IF($A176="TOTAL",SUM(INDIRECT("AG4:AG"&amp;ROW()-1)),""))</f>
        <v/>
      </c>
      <c r="AH176" s="3" t="str">
        <f t="shared" ca="1" si="48"/>
        <v/>
      </c>
      <c r="AI176" s="3" t="str">
        <f ca="1">IF(AND($A176&lt;&gt;"",$A176&lt;&gt;"TOTAL"),IF(AND('[1]INVESTIGADOR_Otras situaciones '!$BF174&lt;&gt;"",'[1]INVESTIGADOR_Otras situaciones '!$BF174&lt;&gt;0),'[1]INVESTIGADOR_Otras situaciones '!$BF174,""),IF($A176="TOTAL",SUM(INDIRECT("AI4:AI"&amp;ROW()-1)),""))</f>
        <v/>
      </c>
      <c r="AJ176" s="3" t="str">
        <f ca="1">IF(AND($A176&lt;&gt;"",$A176&lt;&gt;"TOTAL"),IF(AND('[1]INVESTIGADOR_Otras situaciones '!$BH174&lt;&gt;"",'[1]INVESTIGADOR_Otras situaciones '!$BH174&lt;&gt;0),'[1]INVESTIGADOR_Otras situaciones '!$BH174,""),IF($A176="TOTAL",SUM(INDIRECT("AJ4:AJ"&amp;ROW()-1)),""))</f>
        <v/>
      </c>
      <c r="AK176" s="3" t="str">
        <f t="shared" ca="1" si="49"/>
        <v/>
      </c>
      <c r="AL176" s="3" t="str">
        <f ca="1">IF(AND($A176&lt;&gt;"",$A176&lt;&gt;"TOTAL"),IF(AND('[1]INVESTIGADOR_Otras situaciones '!$BK174&lt;&gt;"",'[1]INVESTIGADOR_Otras situaciones '!$BK174&lt;&gt;0),'[1]INVESTIGADOR_Otras situaciones '!$BK174,""),IF($A176="TOTAL",SUM(INDIRECT("AL4:AL"&amp;ROW()-1)),""))</f>
        <v/>
      </c>
      <c r="AM176" s="3" t="str">
        <f ca="1">IF(AND($A176&lt;&gt;"",$A176&lt;&gt;"TOTAL"),IF(AND('[1]INVESTIGADOR_Otras situaciones '!$BM174&lt;&gt;"",'[1]INVESTIGADOR_Otras situaciones '!$BM174&lt;&gt;0),'[1]INVESTIGADOR_Otras situaciones '!$BM174,""),IF($A176="TOTAL",SUM(INDIRECT("AM4:AM"&amp;ROW()-1)),""))</f>
        <v/>
      </c>
      <c r="AN176" s="3" t="str">
        <f t="shared" ca="1" si="50"/>
        <v/>
      </c>
      <c r="AO176" s="3" t="str">
        <f ca="1">IF(AND($A176&lt;&gt;"",$A176&lt;&gt;"TOTAL"),IF(AND('[1]INVESTIGADOR_Otras situaciones '!$BP174&lt;&gt;"",'[1]INVESTIGADOR_Otras situaciones '!$BP174&lt;&gt;0),'[1]INVESTIGADOR_Otras situaciones '!$BP174,""),IF($A176="TOTAL",SUM(INDIRECT("AO4:AO"&amp;ROW()-1)),""))</f>
        <v/>
      </c>
      <c r="AP176" s="3" t="str">
        <f ca="1">IF(AND($A176&lt;&gt;"",$A176&lt;&gt;"TOTAL"),IF(AND('[1]INVESTIGADOR_Otras situaciones '!$BR174&lt;&gt;"",'[1]INVESTIGADOR_Otras situaciones '!$BR174&lt;&gt;0),'[1]INVESTIGADOR_Otras situaciones '!$BR174,""),IF($A176="TOTAL",SUM(INDIRECT("AP4:AP"&amp;ROW()-1)),""))</f>
        <v/>
      </c>
      <c r="AQ176" s="3" t="str">
        <f t="shared" ca="1" si="51"/>
        <v/>
      </c>
      <c r="AR176" s="3" t="str">
        <f ca="1">IF(AND($A176&lt;&gt;"",$A176&lt;&gt;"TOTAL"),IF(AND('[1]INVESTIGADOR_Otras situaciones '!$BU174&lt;&gt;"",'[1]INVESTIGADOR_Otras situaciones '!$BU174&lt;&gt;0),'[1]INVESTIGADOR_Otras situaciones '!$BU174,""),IF($A176="TOTAL",SUM(INDIRECT("AR4:AR"&amp;ROW()-1)),""))</f>
        <v/>
      </c>
      <c r="AS176" s="3" t="str">
        <f ca="1">IF(AND($A176&lt;&gt;"",$A176&lt;&gt;"TOTAL"),IF(AND('[1]INVESTIGADOR_Otras situaciones '!$BW174&lt;&gt;"",'[1]INVESTIGADOR_Otras situaciones '!$BW174&lt;&gt;0),'[1]INVESTIGADOR_Otras situaciones '!$BW174,""),IF($A176="TOTAL",SUM(INDIRECT("AS4:AS"&amp;ROW()-1)),""))</f>
        <v/>
      </c>
      <c r="AT176" s="3" t="str">
        <f t="shared" ca="1" si="52"/>
        <v/>
      </c>
      <c r="AU176" s="3" t="str">
        <f ca="1">IF(AND($A176&lt;&gt;"",$A176&lt;&gt;"TOTAL"),IF(AND('[1]INVESTIGADOR_Otras situaciones '!$BZ174&lt;&gt;"",'[1]INVESTIGADOR_Otras situaciones '!$BZ174&lt;&gt;0),'[1]INVESTIGADOR_Otras situaciones '!$BZ174,""),IF($A176="TOTAL",SUM(INDIRECT("AU4:AU"&amp;ROW()-1)),""))</f>
        <v/>
      </c>
      <c r="AV176" s="3" t="str">
        <f ca="1">IF(AND($A176&lt;&gt;"",$A176&lt;&gt;"TOTAL"),IF(AND('[1]INVESTIGADOR_Otras situaciones '!$CB174&lt;&gt;"",'[1]INVESTIGADOR_Otras situaciones '!$CB174&lt;&gt;0),'[1]INVESTIGADOR_Otras situaciones '!$CB174,""),IF($A176="TOTAL",SUM(INDIRECT("AV4:AV"&amp;ROW()-1)),""))</f>
        <v/>
      </c>
      <c r="AW176" s="3" t="str">
        <f t="shared" ca="1" si="53"/>
        <v/>
      </c>
      <c r="AX176" s="3" t="str">
        <f ca="1">IF(AND($A176&lt;&gt;"",$A176&lt;&gt;"TOTAL"),IF(AND('[1]INVESTIGADOR_Otras situaciones '!$CE174&lt;&gt;"",'[1]INVESTIGADOR_Otras situaciones '!$CE174&lt;&gt;0),'[1]INVESTIGADOR_Otras situaciones '!$CE174,""),IF($A176="TOTAL",SUM(INDIRECT("AX4:AX"&amp;ROW()-1)),""))</f>
        <v/>
      </c>
      <c r="AY176" s="3" t="str">
        <f ca="1">IF(AND($A176&lt;&gt;"",$A176&lt;&gt;"TOTAL"),IF(AND('[1]INVESTIGADOR_Otras situaciones '!$CG174&lt;&gt;"",'[1]INVESTIGADOR_Otras situaciones '!$CG174&lt;&gt;0),'[1]INVESTIGADOR_Otras situaciones '!$CG174,""),IF($A176="TOTAL",SUM(INDIRECT("AY4:AY"&amp;ROW()-1)),""))</f>
        <v/>
      </c>
      <c r="AZ176" s="3" t="str">
        <f t="shared" ca="1" si="54"/>
        <v/>
      </c>
      <c r="BA176" s="3" t="str">
        <f ca="1">IF(AND($A176&lt;&gt;"",$A176&lt;&gt;"TOTAL"),IF(AND('[1]INVESTIGADOR_Otras situaciones '!$CJ174&lt;&gt;"",'[1]INVESTIGADOR_Otras situaciones '!$CJ174&lt;&gt;0),'[1]INVESTIGADOR_Otras situaciones '!$CJ174,""),IF($A176="TOTAL",SUM(INDIRECT("BA4:BA"&amp;ROW()-1)),""))</f>
        <v/>
      </c>
      <c r="BB176" s="3" t="str">
        <f ca="1">IF(AND($A176&lt;&gt;"",$A176&lt;&gt;"TOTAL"),IF(AND('[1]INVESTIGADOR_Otras situaciones '!$CL174&lt;&gt;"",'[1]INVESTIGADOR_Otras situaciones '!$CL174&lt;&gt;0),'[1]INVESTIGADOR_Otras situaciones '!$CL174,""),IF($A176="TOTAL",SUM(INDIRECT("BB4:BB"&amp;ROW()-1)),""))</f>
        <v/>
      </c>
      <c r="BC176" s="3" t="str">
        <f t="shared" ca="1" si="55"/>
        <v/>
      </c>
      <c r="BD176" s="3" t="str">
        <f ca="1">IF(AND($A176&lt;&gt;"",$A176&lt;&gt;"TOTAL"),IF(AND('[1]INVESTIGADOR_Otras situaciones '!$CO174&lt;&gt;"",'[1]INVESTIGADOR_Otras situaciones '!$CO174&lt;&gt;0),'[1]INVESTIGADOR_Otras situaciones '!$CO174,""),IF($A176="TOTAL",SUM(INDIRECT("BD4:BD"&amp;ROW()-1)),""))</f>
        <v/>
      </c>
      <c r="BE176" s="3" t="str">
        <f ca="1">IF(AND($A176&lt;&gt;"",$A176&lt;&gt;"TOTAL"),IF(AND('[1]INVESTIGADOR_Otras situaciones '!$CQ174&lt;&gt;"",'[1]INVESTIGADOR_Otras situaciones '!$CQ174&lt;&gt;0),'[1]INVESTIGADOR_Otras situaciones '!$CQ174,""),IF($A176="TOTAL",SUM(INDIRECT("BE4:BE"&amp;ROW()-1)),""))</f>
        <v/>
      </c>
      <c r="BF176" s="3" t="str">
        <f t="shared" ca="1" si="56"/>
        <v/>
      </c>
    </row>
    <row r="177" spans="1:58" x14ac:dyDescent="0.2">
      <c r="A177" s="25" t="str">
        <f>IF('[1]INVESTIGADOR_Otras situaciones '!$B175&lt;&gt;"",'[1]INVESTIGADOR_Otras situaciones '!$B175,IF(AND('[1]INVESTIGADOR_Otras situaciones '!$B175="",'[1]INVESTIGADOR_Otras situaciones '!$B176="",'[1]INVESTIGADOR_Otras situaciones '!$B174=""),"","TOTAL"))</f>
        <v/>
      </c>
      <c r="B177" s="3" t="str">
        <f ca="1">IF(AND($A177&lt;&gt;"",$A177&lt;&gt;"TOTAL"),IF(AND('[1]INVESTIGADOR_Otras situaciones '!$C175&lt;&gt;"",'[1]INVESTIGADOR_Otras situaciones '!$C175&lt;&gt;0),'[1]INVESTIGADOR_Otras situaciones '!$C175,""),IF($A177="TOTAL",SUM(INDIRECT("B4:B"&amp;ROW()-1)),""))</f>
        <v/>
      </c>
      <c r="C177" s="3" t="str">
        <f ca="1">IF(AND($A177&lt;&gt;"",$A177&lt;&gt;"TOTAL"),IF(AND('[1]INVESTIGADOR_Otras situaciones '!$E175&lt;&gt;"",'[1]INVESTIGADOR_Otras situaciones '!$E175&lt;&gt;0),'[1]INVESTIGADOR_Otras situaciones '!$E175,""),IF($A177="TOTAL",SUM(INDIRECT("C4:C"&amp;ROW()-1)),""))</f>
        <v/>
      </c>
      <c r="D177" s="3" t="str">
        <f t="shared" ca="1" si="38"/>
        <v/>
      </c>
      <c r="E177" s="3" t="str">
        <f ca="1">IF(AND($A177&lt;&gt;"",$A177&lt;&gt;"TOTAL"),IF(AND('[1]INVESTIGADOR_Otras situaciones '!$H175&lt;&gt;"",'[1]INVESTIGADOR_Otras situaciones '!$H175&lt;&gt;0),'[1]INVESTIGADOR_Otras situaciones '!$H175,""),IF($A177="TOTAL",SUM(INDIRECT("E4:E"&amp;ROW()-1)),""))</f>
        <v/>
      </c>
      <c r="F177" s="3" t="str">
        <f ca="1">IF(AND($A177&lt;&gt;"",$A177&lt;&gt;"TOTAL"),IF(AND('[1]INVESTIGADOR_Otras situaciones '!$J175&lt;&gt;"",'[1]INVESTIGADOR_Otras situaciones '!$J175&lt;&gt;0),'[1]INVESTIGADOR_Otras situaciones '!$J175,""),IF($A177="TOTAL",SUM(INDIRECT("F4:F"&amp;ROW()-1)),""))</f>
        <v/>
      </c>
      <c r="G177" s="3" t="str">
        <f t="shared" ca="1" si="39"/>
        <v/>
      </c>
      <c r="H177" s="3" t="str">
        <f ca="1">IF(AND($A177&lt;&gt;"",$A177&lt;&gt;"TOTAL"),IF(AND('[1]INVESTIGADOR_Otras situaciones '!$M175&lt;&gt;"",'[1]INVESTIGADOR_Otras situaciones '!$M175&lt;&gt;0),'[1]INVESTIGADOR_Otras situaciones '!$M175,""),IF($A177="TOTAL",SUM(INDIRECT("H4:H"&amp;ROW()-1)),""))</f>
        <v/>
      </c>
      <c r="I177" s="3" t="str">
        <f ca="1">IF(AND($A177&lt;&gt;"",$A177&lt;&gt;"TOTAL"),IF(AND('[1]INVESTIGADOR_Otras situaciones '!$O175&lt;&gt;"",'[1]INVESTIGADOR_Otras situaciones '!$O175&lt;&gt;0),'[1]INVESTIGADOR_Otras situaciones '!$O175,""),IF($A177="TOTAL",SUM(INDIRECT("I4:I"&amp;ROW()-1)),""))</f>
        <v/>
      </c>
      <c r="J177" s="3" t="str">
        <f t="shared" ca="1" si="40"/>
        <v/>
      </c>
      <c r="K177" s="3" t="str">
        <f ca="1">IF(AND($A177&lt;&gt;"",$A177&lt;&gt;"TOTAL"),IF(AND('[1]INVESTIGADOR_Otras situaciones '!$R175&lt;&gt;"",'[1]INVESTIGADOR_Otras situaciones '!$R175&lt;&gt;0),'[1]INVESTIGADOR_Otras situaciones '!$R175,""),IF($A177="TOTAL",SUM(INDIRECT("K4:K"&amp;ROW()-1)),""))</f>
        <v/>
      </c>
      <c r="L177" s="3" t="str">
        <f ca="1">IF(AND($A177&lt;&gt;"",$A177&lt;&gt;"TOTAL"),IF(AND('[1]INVESTIGADOR_Otras situaciones '!$T175&lt;&gt;"",'[1]INVESTIGADOR_Otras situaciones '!$T175&lt;&gt;0),'[1]INVESTIGADOR_Otras situaciones '!$T175,""),IF($A177="TOTAL",SUM(INDIRECT("L4:L"&amp;ROW()-1)),""))</f>
        <v/>
      </c>
      <c r="M177" s="3" t="str">
        <f t="shared" ca="1" si="41"/>
        <v/>
      </c>
      <c r="N177" s="3" t="str">
        <f ca="1">IF(AND($A177&lt;&gt;"",$A177&lt;&gt;"TOTAL"),IF(AND('[1]INVESTIGADOR_Otras situaciones '!$W175&lt;&gt;"",'[1]INVESTIGADOR_Otras situaciones '!$W175&lt;&gt;0),'[1]INVESTIGADOR_Otras situaciones '!$W175,""),IF($A177="TOTAL",SUM(INDIRECT("N4:N"&amp;ROW()-1)),""))</f>
        <v/>
      </c>
      <c r="O177" s="3" t="str">
        <f ca="1">IF(AND($A177&lt;&gt;"",$A177&lt;&gt;"TOTAL"),IF(AND('[1]INVESTIGADOR_Otras situaciones '!$Y175&lt;&gt;"",'[1]INVESTIGADOR_Otras situaciones '!$Y175&lt;&gt;0),'[1]INVESTIGADOR_Otras situaciones '!$Y175,""),IF($A177="TOTAL",SUM(INDIRECT("O4:O"&amp;ROW()-1)),""))</f>
        <v/>
      </c>
      <c r="P177" s="3" t="str">
        <f t="shared" ca="1" si="42"/>
        <v/>
      </c>
      <c r="Q177" s="3" t="str">
        <f ca="1">IF(AND($A177&lt;&gt;"",$A177&lt;&gt;"TOTAL"),IF(AND('[1]INVESTIGADOR_Otras situaciones '!$AB175&lt;&gt;"",'[1]INVESTIGADOR_Otras situaciones '!$AB175&lt;&gt;0),'[1]INVESTIGADOR_Otras situaciones '!$AB175,""),IF($A177="TOTAL",SUM(INDIRECT("Q4:Q"&amp;ROW()-1)),""))</f>
        <v/>
      </c>
      <c r="R177" s="3" t="str">
        <f ca="1">IF(AND($A177&lt;&gt;"",$A177&lt;&gt;"TOTAL"),IF(AND('[1]INVESTIGADOR_Otras situaciones '!$AD175&lt;&gt;"",'[1]INVESTIGADOR_Otras situaciones '!$AD175&lt;&gt;0),'[1]INVESTIGADOR_Otras situaciones '!$AD175,""),IF($A177="TOTAL",SUM(INDIRECT("R4:R"&amp;ROW()-1)),""))</f>
        <v/>
      </c>
      <c r="S177" s="3" t="str">
        <f t="shared" ca="1" si="43"/>
        <v/>
      </c>
      <c r="T177" s="3" t="str">
        <f ca="1">IF(AND($A177&lt;&gt;"",$A177&lt;&gt;"TOTAL"),IF(AND('[1]INVESTIGADOR_Otras situaciones '!$AG175&lt;&gt;"",'[1]INVESTIGADOR_Otras situaciones '!$AG175&lt;&gt;0),'[1]INVESTIGADOR_Otras situaciones '!$AG175,""),IF($A177="TOTAL",SUM(INDIRECT("T4:T"&amp;ROW()-1)),""))</f>
        <v/>
      </c>
      <c r="U177" s="3" t="str">
        <f ca="1">IF(AND($A177&lt;&gt;"",$A177&lt;&gt;"TOTAL"),IF(AND('[1]INVESTIGADOR_Otras situaciones '!$AI175&lt;&gt;"",'[1]INVESTIGADOR_Otras situaciones '!$AI175&lt;&gt;0),'[1]INVESTIGADOR_Otras situaciones '!$AI175,""),IF($A177="TOTAL",SUM(INDIRECT("U4:U"&amp;ROW()-1)),""))</f>
        <v/>
      </c>
      <c r="V177" s="3" t="str">
        <f t="shared" ca="1" si="44"/>
        <v/>
      </c>
      <c r="W177" s="3" t="str">
        <f ca="1">IF(AND($A177&lt;&gt;"",$A177&lt;&gt;"TOTAL"),IF(AND('[1]INVESTIGADOR_Otras situaciones '!$AL175&lt;&gt;"",'[1]INVESTIGADOR_Otras situaciones '!$AL175&lt;&gt;0),'[1]INVESTIGADOR_Otras situaciones '!$AL175,""),IF($A177="TOTAL",SUM(INDIRECT("W4:W"&amp;ROW()-1)),""))</f>
        <v/>
      </c>
      <c r="X177" s="3" t="str">
        <f ca="1">IF(AND($A177&lt;&gt;"",$A177&lt;&gt;"TOTAL"),IF(AND('[1]INVESTIGADOR_Otras situaciones '!$AN175&lt;&gt;"",'[1]INVESTIGADOR_Otras situaciones '!$AN175&lt;&gt;0),'[1]INVESTIGADOR_Otras situaciones '!$AN175,""),IF($A177="TOTAL",SUM(INDIRECT("X4:X"&amp;ROW()-1)),""))</f>
        <v/>
      </c>
      <c r="Y177" s="3" t="str">
        <f t="shared" ca="1" si="45"/>
        <v/>
      </c>
      <c r="Z177" s="3" t="str">
        <f ca="1">IF(AND($A177&lt;&gt;"",$A177&lt;&gt;"TOTAL"),IF(AND('[1]INVESTIGADOR_Otras situaciones '!$AQ175&lt;&gt;"",'[1]INVESTIGADOR_Otras situaciones '!$AQ175&lt;&gt;0),'[1]INVESTIGADOR_Otras situaciones '!$AQ175,""),IF($A177="TOTAL",SUM(INDIRECT("Z4:Z"&amp;ROW()-1)),""))</f>
        <v/>
      </c>
      <c r="AA177" s="3" t="str">
        <f ca="1">IF(AND($A177&lt;&gt;"",$A177&lt;&gt;"TOTAL"),IF(AND('[1]INVESTIGADOR_Otras situaciones '!$AS175&lt;&gt;"",'[1]INVESTIGADOR_Otras situaciones '!$AS175&lt;&gt;0),'[1]INVESTIGADOR_Otras situaciones '!$AS175,""),IF($A177="TOTAL",SUM(INDIRECT("AA4:AA"&amp;ROW()-1)),""))</f>
        <v/>
      </c>
      <c r="AB177" s="3" t="str">
        <f t="shared" ca="1" si="46"/>
        <v/>
      </c>
      <c r="AC177" s="3" t="str">
        <f ca="1">IF(AND($A177&lt;&gt;"",$A177&lt;&gt;"TOTAL"),IF(AND('[1]INVESTIGADOR_Otras situaciones '!$AV175&lt;&gt;"",'[1]INVESTIGADOR_Otras situaciones '!$AV175&lt;&gt;0),'[1]INVESTIGADOR_Otras situaciones '!$AV175,""),IF($A177="TOTAL",SUM(INDIRECT("AC4:AC"&amp;ROW()-1)),""))</f>
        <v/>
      </c>
      <c r="AD177" s="3" t="str">
        <f ca="1">IF(AND($A177&lt;&gt;"",$A177&lt;&gt;"TOTAL"),IF(AND('[1]INVESTIGADOR_Otras situaciones '!$AX175&lt;&gt;"",'[1]INVESTIGADOR_Otras situaciones '!$AX175&lt;&gt;0),'[1]INVESTIGADOR_Otras situaciones '!$AX175,""),IF($A177="TOTAL",SUM(INDIRECT("AD4:AD"&amp;ROW()-1)),""))</f>
        <v/>
      </c>
      <c r="AE177" s="3" t="str">
        <f t="shared" ca="1" si="47"/>
        <v/>
      </c>
      <c r="AF177" s="3" t="str">
        <f ca="1">IF(AND($A177&lt;&gt;"",$A177&lt;&gt;"TOTAL"),IF(AND('[1]INVESTIGADOR_Otras situaciones '!$BA175&lt;&gt;"",'[1]INVESTIGADOR_Otras situaciones '!$BA175&lt;&gt;0),'[1]INVESTIGADOR_Otras situaciones '!$BA175,""),IF($A177="TOTAL",SUM(INDIRECT("AF4:AF"&amp;ROW()-1)),""))</f>
        <v/>
      </c>
      <c r="AG177" s="3" t="str">
        <f ca="1">IF(AND($A177&lt;&gt;"",$A177&lt;&gt;"TOTAL"),IF(AND('[1]INVESTIGADOR_Otras situaciones '!$BC175&lt;&gt;"",'[1]INVESTIGADOR_Otras situaciones '!$BC175&lt;&gt;0),'[1]INVESTIGADOR_Otras situaciones '!$BC175,""),IF($A177="TOTAL",SUM(INDIRECT("AG4:AG"&amp;ROW()-1)),""))</f>
        <v/>
      </c>
      <c r="AH177" s="3" t="str">
        <f t="shared" ca="1" si="48"/>
        <v/>
      </c>
      <c r="AI177" s="3" t="str">
        <f ca="1">IF(AND($A177&lt;&gt;"",$A177&lt;&gt;"TOTAL"),IF(AND('[1]INVESTIGADOR_Otras situaciones '!$BF175&lt;&gt;"",'[1]INVESTIGADOR_Otras situaciones '!$BF175&lt;&gt;0),'[1]INVESTIGADOR_Otras situaciones '!$BF175,""),IF($A177="TOTAL",SUM(INDIRECT("AI4:AI"&amp;ROW()-1)),""))</f>
        <v/>
      </c>
      <c r="AJ177" s="3" t="str">
        <f ca="1">IF(AND($A177&lt;&gt;"",$A177&lt;&gt;"TOTAL"),IF(AND('[1]INVESTIGADOR_Otras situaciones '!$BH175&lt;&gt;"",'[1]INVESTIGADOR_Otras situaciones '!$BH175&lt;&gt;0),'[1]INVESTIGADOR_Otras situaciones '!$BH175,""),IF($A177="TOTAL",SUM(INDIRECT("AJ4:AJ"&amp;ROW()-1)),""))</f>
        <v/>
      </c>
      <c r="AK177" s="3" t="str">
        <f t="shared" ca="1" si="49"/>
        <v/>
      </c>
      <c r="AL177" s="3" t="str">
        <f ca="1">IF(AND($A177&lt;&gt;"",$A177&lt;&gt;"TOTAL"),IF(AND('[1]INVESTIGADOR_Otras situaciones '!$BK175&lt;&gt;"",'[1]INVESTIGADOR_Otras situaciones '!$BK175&lt;&gt;0),'[1]INVESTIGADOR_Otras situaciones '!$BK175,""),IF($A177="TOTAL",SUM(INDIRECT("AL4:AL"&amp;ROW()-1)),""))</f>
        <v/>
      </c>
      <c r="AM177" s="3" t="str">
        <f ca="1">IF(AND($A177&lt;&gt;"",$A177&lt;&gt;"TOTAL"),IF(AND('[1]INVESTIGADOR_Otras situaciones '!$BM175&lt;&gt;"",'[1]INVESTIGADOR_Otras situaciones '!$BM175&lt;&gt;0),'[1]INVESTIGADOR_Otras situaciones '!$BM175,""),IF($A177="TOTAL",SUM(INDIRECT("AM4:AM"&amp;ROW()-1)),""))</f>
        <v/>
      </c>
      <c r="AN177" s="3" t="str">
        <f t="shared" ca="1" si="50"/>
        <v/>
      </c>
      <c r="AO177" s="3" t="str">
        <f ca="1">IF(AND($A177&lt;&gt;"",$A177&lt;&gt;"TOTAL"),IF(AND('[1]INVESTIGADOR_Otras situaciones '!$BP175&lt;&gt;"",'[1]INVESTIGADOR_Otras situaciones '!$BP175&lt;&gt;0),'[1]INVESTIGADOR_Otras situaciones '!$BP175,""),IF($A177="TOTAL",SUM(INDIRECT("AO4:AO"&amp;ROW()-1)),""))</f>
        <v/>
      </c>
      <c r="AP177" s="3" t="str">
        <f ca="1">IF(AND($A177&lt;&gt;"",$A177&lt;&gt;"TOTAL"),IF(AND('[1]INVESTIGADOR_Otras situaciones '!$BR175&lt;&gt;"",'[1]INVESTIGADOR_Otras situaciones '!$BR175&lt;&gt;0),'[1]INVESTIGADOR_Otras situaciones '!$BR175,""),IF($A177="TOTAL",SUM(INDIRECT("AP4:AP"&amp;ROW()-1)),""))</f>
        <v/>
      </c>
      <c r="AQ177" s="3" t="str">
        <f t="shared" ca="1" si="51"/>
        <v/>
      </c>
      <c r="AR177" s="3" t="str">
        <f ca="1">IF(AND($A177&lt;&gt;"",$A177&lt;&gt;"TOTAL"),IF(AND('[1]INVESTIGADOR_Otras situaciones '!$BU175&lt;&gt;"",'[1]INVESTIGADOR_Otras situaciones '!$BU175&lt;&gt;0),'[1]INVESTIGADOR_Otras situaciones '!$BU175,""),IF($A177="TOTAL",SUM(INDIRECT("AR4:AR"&amp;ROW()-1)),""))</f>
        <v/>
      </c>
      <c r="AS177" s="3" t="str">
        <f ca="1">IF(AND($A177&lt;&gt;"",$A177&lt;&gt;"TOTAL"),IF(AND('[1]INVESTIGADOR_Otras situaciones '!$BW175&lt;&gt;"",'[1]INVESTIGADOR_Otras situaciones '!$BW175&lt;&gt;0),'[1]INVESTIGADOR_Otras situaciones '!$BW175,""),IF($A177="TOTAL",SUM(INDIRECT("AS4:AS"&amp;ROW()-1)),""))</f>
        <v/>
      </c>
      <c r="AT177" s="3" t="str">
        <f t="shared" ca="1" si="52"/>
        <v/>
      </c>
      <c r="AU177" s="3" t="str">
        <f ca="1">IF(AND($A177&lt;&gt;"",$A177&lt;&gt;"TOTAL"),IF(AND('[1]INVESTIGADOR_Otras situaciones '!$BZ175&lt;&gt;"",'[1]INVESTIGADOR_Otras situaciones '!$BZ175&lt;&gt;0),'[1]INVESTIGADOR_Otras situaciones '!$BZ175,""),IF($A177="TOTAL",SUM(INDIRECT("AU4:AU"&amp;ROW()-1)),""))</f>
        <v/>
      </c>
      <c r="AV177" s="3" t="str">
        <f ca="1">IF(AND($A177&lt;&gt;"",$A177&lt;&gt;"TOTAL"),IF(AND('[1]INVESTIGADOR_Otras situaciones '!$CB175&lt;&gt;"",'[1]INVESTIGADOR_Otras situaciones '!$CB175&lt;&gt;0),'[1]INVESTIGADOR_Otras situaciones '!$CB175,""),IF($A177="TOTAL",SUM(INDIRECT("AV4:AV"&amp;ROW()-1)),""))</f>
        <v/>
      </c>
      <c r="AW177" s="3" t="str">
        <f t="shared" ca="1" si="53"/>
        <v/>
      </c>
      <c r="AX177" s="3" t="str">
        <f ca="1">IF(AND($A177&lt;&gt;"",$A177&lt;&gt;"TOTAL"),IF(AND('[1]INVESTIGADOR_Otras situaciones '!$CE175&lt;&gt;"",'[1]INVESTIGADOR_Otras situaciones '!$CE175&lt;&gt;0),'[1]INVESTIGADOR_Otras situaciones '!$CE175,""),IF($A177="TOTAL",SUM(INDIRECT("AX4:AX"&amp;ROW()-1)),""))</f>
        <v/>
      </c>
      <c r="AY177" s="3" t="str">
        <f ca="1">IF(AND($A177&lt;&gt;"",$A177&lt;&gt;"TOTAL"),IF(AND('[1]INVESTIGADOR_Otras situaciones '!$CG175&lt;&gt;"",'[1]INVESTIGADOR_Otras situaciones '!$CG175&lt;&gt;0),'[1]INVESTIGADOR_Otras situaciones '!$CG175,""),IF($A177="TOTAL",SUM(INDIRECT("AY4:AY"&amp;ROW()-1)),""))</f>
        <v/>
      </c>
      <c r="AZ177" s="3" t="str">
        <f t="shared" ca="1" si="54"/>
        <v/>
      </c>
      <c r="BA177" s="3" t="str">
        <f ca="1">IF(AND($A177&lt;&gt;"",$A177&lt;&gt;"TOTAL"),IF(AND('[1]INVESTIGADOR_Otras situaciones '!$CJ175&lt;&gt;"",'[1]INVESTIGADOR_Otras situaciones '!$CJ175&lt;&gt;0),'[1]INVESTIGADOR_Otras situaciones '!$CJ175,""),IF($A177="TOTAL",SUM(INDIRECT("BA4:BA"&amp;ROW()-1)),""))</f>
        <v/>
      </c>
      <c r="BB177" s="3" t="str">
        <f ca="1">IF(AND($A177&lt;&gt;"",$A177&lt;&gt;"TOTAL"),IF(AND('[1]INVESTIGADOR_Otras situaciones '!$CL175&lt;&gt;"",'[1]INVESTIGADOR_Otras situaciones '!$CL175&lt;&gt;0),'[1]INVESTIGADOR_Otras situaciones '!$CL175,""),IF($A177="TOTAL",SUM(INDIRECT("BB4:BB"&amp;ROW()-1)),""))</f>
        <v/>
      </c>
      <c r="BC177" s="3" t="str">
        <f t="shared" ca="1" si="55"/>
        <v/>
      </c>
      <c r="BD177" s="3" t="str">
        <f ca="1">IF(AND($A177&lt;&gt;"",$A177&lt;&gt;"TOTAL"),IF(AND('[1]INVESTIGADOR_Otras situaciones '!$CO175&lt;&gt;"",'[1]INVESTIGADOR_Otras situaciones '!$CO175&lt;&gt;0),'[1]INVESTIGADOR_Otras situaciones '!$CO175,""),IF($A177="TOTAL",SUM(INDIRECT("BD4:BD"&amp;ROW()-1)),""))</f>
        <v/>
      </c>
      <c r="BE177" s="3" t="str">
        <f ca="1">IF(AND($A177&lt;&gt;"",$A177&lt;&gt;"TOTAL"),IF(AND('[1]INVESTIGADOR_Otras situaciones '!$CQ175&lt;&gt;"",'[1]INVESTIGADOR_Otras situaciones '!$CQ175&lt;&gt;0),'[1]INVESTIGADOR_Otras situaciones '!$CQ175,""),IF($A177="TOTAL",SUM(INDIRECT("BE4:BE"&amp;ROW()-1)),""))</f>
        <v/>
      </c>
      <c r="BF177" s="3" t="str">
        <f t="shared" ca="1" si="56"/>
        <v/>
      </c>
    </row>
    <row r="178" spans="1:58" x14ac:dyDescent="0.2">
      <c r="A178" s="25" t="str">
        <f>IF('[1]INVESTIGADOR_Otras situaciones '!$B176&lt;&gt;"",'[1]INVESTIGADOR_Otras situaciones '!$B176,IF(AND('[1]INVESTIGADOR_Otras situaciones '!$B176="",'[1]INVESTIGADOR_Otras situaciones '!$B177="",'[1]INVESTIGADOR_Otras situaciones '!$B175=""),"","TOTAL"))</f>
        <v/>
      </c>
      <c r="B178" s="3" t="str">
        <f ca="1">IF(AND($A178&lt;&gt;"",$A178&lt;&gt;"TOTAL"),IF(AND('[1]INVESTIGADOR_Otras situaciones '!$C176&lt;&gt;"",'[1]INVESTIGADOR_Otras situaciones '!$C176&lt;&gt;0),'[1]INVESTIGADOR_Otras situaciones '!$C176,""),IF($A178="TOTAL",SUM(INDIRECT("B4:B"&amp;ROW()-1)),""))</f>
        <v/>
      </c>
      <c r="C178" s="3" t="str">
        <f ca="1">IF(AND($A178&lt;&gt;"",$A178&lt;&gt;"TOTAL"),IF(AND('[1]INVESTIGADOR_Otras situaciones '!$E176&lt;&gt;"",'[1]INVESTIGADOR_Otras situaciones '!$E176&lt;&gt;0),'[1]INVESTIGADOR_Otras situaciones '!$E176,""),IF($A178="TOTAL",SUM(INDIRECT("C4:C"&amp;ROW()-1)),""))</f>
        <v/>
      </c>
      <c r="D178" s="3" t="str">
        <f t="shared" ca="1" si="38"/>
        <v/>
      </c>
      <c r="E178" s="3" t="str">
        <f ca="1">IF(AND($A178&lt;&gt;"",$A178&lt;&gt;"TOTAL"),IF(AND('[1]INVESTIGADOR_Otras situaciones '!$H176&lt;&gt;"",'[1]INVESTIGADOR_Otras situaciones '!$H176&lt;&gt;0),'[1]INVESTIGADOR_Otras situaciones '!$H176,""),IF($A178="TOTAL",SUM(INDIRECT("E4:E"&amp;ROW()-1)),""))</f>
        <v/>
      </c>
      <c r="F178" s="3" t="str">
        <f ca="1">IF(AND($A178&lt;&gt;"",$A178&lt;&gt;"TOTAL"),IF(AND('[1]INVESTIGADOR_Otras situaciones '!$J176&lt;&gt;"",'[1]INVESTIGADOR_Otras situaciones '!$J176&lt;&gt;0),'[1]INVESTIGADOR_Otras situaciones '!$J176,""),IF($A178="TOTAL",SUM(INDIRECT("F4:F"&amp;ROW()-1)),""))</f>
        <v/>
      </c>
      <c r="G178" s="3" t="str">
        <f t="shared" ca="1" si="39"/>
        <v/>
      </c>
      <c r="H178" s="3" t="str">
        <f ca="1">IF(AND($A178&lt;&gt;"",$A178&lt;&gt;"TOTAL"),IF(AND('[1]INVESTIGADOR_Otras situaciones '!$M176&lt;&gt;"",'[1]INVESTIGADOR_Otras situaciones '!$M176&lt;&gt;0),'[1]INVESTIGADOR_Otras situaciones '!$M176,""),IF($A178="TOTAL",SUM(INDIRECT("H4:H"&amp;ROW()-1)),""))</f>
        <v/>
      </c>
      <c r="I178" s="3" t="str">
        <f ca="1">IF(AND($A178&lt;&gt;"",$A178&lt;&gt;"TOTAL"),IF(AND('[1]INVESTIGADOR_Otras situaciones '!$O176&lt;&gt;"",'[1]INVESTIGADOR_Otras situaciones '!$O176&lt;&gt;0),'[1]INVESTIGADOR_Otras situaciones '!$O176,""),IF($A178="TOTAL",SUM(INDIRECT("I4:I"&amp;ROW()-1)),""))</f>
        <v/>
      </c>
      <c r="J178" s="3" t="str">
        <f t="shared" ca="1" si="40"/>
        <v/>
      </c>
      <c r="K178" s="3" t="str">
        <f ca="1">IF(AND($A178&lt;&gt;"",$A178&lt;&gt;"TOTAL"),IF(AND('[1]INVESTIGADOR_Otras situaciones '!$R176&lt;&gt;"",'[1]INVESTIGADOR_Otras situaciones '!$R176&lt;&gt;0),'[1]INVESTIGADOR_Otras situaciones '!$R176,""),IF($A178="TOTAL",SUM(INDIRECT("K4:K"&amp;ROW()-1)),""))</f>
        <v/>
      </c>
      <c r="L178" s="3" t="str">
        <f ca="1">IF(AND($A178&lt;&gt;"",$A178&lt;&gt;"TOTAL"),IF(AND('[1]INVESTIGADOR_Otras situaciones '!$T176&lt;&gt;"",'[1]INVESTIGADOR_Otras situaciones '!$T176&lt;&gt;0),'[1]INVESTIGADOR_Otras situaciones '!$T176,""),IF($A178="TOTAL",SUM(INDIRECT("L4:L"&amp;ROW()-1)),""))</f>
        <v/>
      </c>
      <c r="M178" s="3" t="str">
        <f t="shared" ca="1" si="41"/>
        <v/>
      </c>
      <c r="N178" s="3" t="str">
        <f ca="1">IF(AND($A178&lt;&gt;"",$A178&lt;&gt;"TOTAL"),IF(AND('[1]INVESTIGADOR_Otras situaciones '!$W176&lt;&gt;"",'[1]INVESTIGADOR_Otras situaciones '!$W176&lt;&gt;0),'[1]INVESTIGADOR_Otras situaciones '!$W176,""),IF($A178="TOTAL",SUM(INDIRECT("N4:N"&amp;ROW()-1)),""))</f>
        <v/>
      </c>
      <c r="O178" s="3" t="str">
        <f ca="1">IF(AND($A178&lt;&gt;"",$A178&lt;&gt;"TOTAL"),IF(AND('[1]INVESTIGADOR_Otras situaciones '!$Y176&lt;&gt;"",'[1]INVESTIGADOR_Otras situaciones '!$Y176&lt;&gt;0),'[1]INVESTIGADOR_Otras situaciones '!$Y176,""),IF($A178="TOTAL",SUM(INDIRECT("O4:O"&amp;ROW()-1)),""))</f>
        <v/>
      </c>
      <c r="P178" s="3" t="str">
        <f t="shared" ca="1" si="42"/>
        <v/>
      </c>
      <c r="Q178" s="3" t="str">
        <f ca="1">IF(AND($A178&lt;&gt;"",$A178&lt;&gt;"TOTAL"),IF(AND('[1]INVESTIGADOR_Otras situaciones '!$AB176&lt;&gt;"",'[1]INVESTIGADOR_Otras situaciones '!$AB176&lt;&gt;0),'[1]INVESTIGADOR_Otras situaciones '!$AB176,""),IF($A178="TOTAL",SUM(INDIRECT("Q4:Q"&amp;ROW()-1)),""))</f>
        <v/>
      </c>
      <c r="R178" s="3" t="str">
        <f ca="1">IF(AND($A178&lt;&gt;"",$A178&lt;&gt;"TOTAL"),IF(AND('[1]INVESTIGADOR_Otras situaciones '!$AD176&lt;&gt;"",'[1]INVESTIGADOR_Otras situaciones '!$AD176&lt;&gt;0),'[1]INVESTIGADOR_Otras situaciones '!$AD176,""),IF($A178="TOTAL",SUM(INDIRECT("R4:R"&amp;ROW()-1)),""))</f>
        <v/>
      </c>
      <c r="S178" s="3" t="str">
        <f t="shared" ca="1" si="43"/>
        <v/>
      </c>
      <c r="T178" s="3" t="str">
        <f ca="1">IF(AND($A178&lt;&gt;"",$A178&lt;&gt;"TOTAL"),IF(AND('[1]INVESTIGADOR_Otras situaciones '!$AG176&lt;&gt;"",'[1]INVESTIGADOR_Otras situaciones '!$AG176&lt;&gt;0),'[1]INVESTIGADOR_Otras situaciones '!$AG176,""),IF($A178="TOTAL",SUM(INDIRECT("T4:T"&amp;ROW()-1)),""))</f>
        <v/>
      </c>
      <c r="U178" s="3" t="str">
        <f ca="1">IF(AND($A178&lt;&gt;"",$A178&lt;&gt;"TOTAL"),IF(AND('[1]INVESTIGADOR_Otras situaciones '!$AI176&lt;&gt;"",'[1]INVESTIGADOR_Otras situaciones '!$AI176&lt;&gt;0),'[1]INVESTIGADOR_Otras situaciones '!$AI176,""),IF($A178="TOTAL",SUM(INDIRECT("U4:U"&amp;ROW()-1)),""))</f>
        <v/>
      </c>
      <c r="V178" s="3" t="str">
        <f t="shared" ca="1" si="44"/>
        <v/>
      </c>
      <c r="W178" s="3" t="str">
        <f ca="1">IF(AND($A178&lt;&gt;"",$A178&lt;&gt;"TOTAL"),IF(AND('[1]INVESTIGADOR_Otras situaciones '!$AL176&lt;&gt;"",'[1]INVESTIGADOR_Otras situaciones '!$AL176&lt;&gt;0),'[1]INVESTIGADOR_Otras situaciones '!$AL176,""),IF($A178="TOTAL",SUM(INDIRECT("W4:W"&amp;ROW()-1)),""))</f>
        <v/>
      </c>
      <c r="X178" s="3" t="str">
        <f ca="1">IF(AND($A178&lt;&gt;"",$A178&lt;&gt;"TOTAL"),IF(AND('[1]INVESTIGADOR_Otras situaciones '!$AN176&lt;&gt;"",'[1]INVESTIGADOR_Otras situaciones '!$AN176&lt;&gt;0),'[1]INVESTIGADOR_Otras situaciones '!$AN176,""),IF($A178="TOTAL",SUM(INDIRECT("X4:X"&amp;ROW()-1)),""))</f>
        <v/>
      </c>
      <c r="Y178" s="3" t="str">
        <f t="shared" ca="1" si="45"/>
        <v/>
      </c>
      <c r="Z178" s="3" t="str">
        <f ca="1">IF(AND($A178&lt;&gt;"",$A178&lt;&gt;"TOTAL"),IF(AND('[1]INVESTIGADOR_Otras situaciones '!$AQ176&lt;&gt;"",'[1]INVESTIGADOR_Otras situaciones '!$AQ176&lt;&gt;0),'[1]INVESTIGADOR_Otras situaciones '!$AQ176,""),IF($A178="TOTAL",SUM(INDIRECT("Z4:Z"&amp;ROW()-1)),""))</f>
        <v/>
      </c>
      <c r="AA178" s="3" t="str">
        <f ca="1">IF(AND($A178&lt;&gt;"",$A178&lt;&gt;"TOTAL"),IF(AND('[1]INVESTIGADOR_Otras situaciones '!$AS176&lt;&gt;"",'[1]INVESTIGADOR_Otras situaciones '!$AS176&lt;&gt;0),'[1]INVESTIGADOR_Otras situaciones '!$AS176,""),IF($A178="TOTAL",SUM(INDIRECT("AA4:AA"&amp;ROW()-1)),""))</f>
        <v/>
      </c>
      <c r="AB178" s="3" t="str">
        <f t="shared" ca="1" si="46"/>
        <v/>
      </c>
      <c r="AC178" s="3" t="str">
        <f ca="1">IF(AND($A178&lt;&gt;"",$A178&lt;&gt;"TOTAL"),IF(AND('[1]INVESTIGADOR_Otras situaciones '!$AV176&lt;&gt;"",'[1]INVESTIGADOR_Otras situaciones '!$AV176&lt;&gt;0),'[1]INVESTIGADOR_Otras situaciones '!$AV176,""),IF($A178="TOTAL",SUM(INDIRECT("AC4:AC"&amp;ROW()-1)),""))</f>
        <v/>
      </c>
      <c r="AD178" s="3" t="str">
        <f ca="1">IF(AND($A178&lt;&gt;"",$A178&lt;&gt;"TOTAL"),IF(AND('[1]INVESTIGADOR_Otras situaciones '!$AX176&lt;&gt;"",'[1]INVESTIGADOR_Otras situaciones '!$AX176&lt;&gt;0),'[1]INVESTIGADOR_Otras situaciones '!$AX176,""),IF($A178="TOTAL",SUM(INDIRECT("AD4:AD"&amp;ROW()-1)),""))</f>
        <v/>
      </c>
      <c r="AE178" s="3" t="str">
        <f t="shared" ca="1" si="47"/>
        <v/>
      </c>
      <c r="AF178" s="3" t="str">
        <f ca="1">IF(AND($A178&lt;&gt;"",$A178&lt;&gt;"TOTAL"),IF(AND('[1]INVESTIGADOR_Otras situaciones '!$BA176&lt;&gt;"",'[1]INVESTIGADOR_Otras situaciones '!$BA176&lt;&gt;0),'[1]INVESTIGADOR_Otras situaciones '!$BA176,""),IF($A178="TOTAL",SUM(INDIRECT("AF4:AF"&amp;ROW()-1)),""))</f>
        <v/>
      </c>
      <c r="AG178" s="3" t="str">
        <f ca="1">IF(AND($A178&lt;&gt;"",$A178&lt;&gt;"TOTAL"),IF(AND('[1]INVESTIGADOR_Otras situaciones '!$BC176&lt;&gt;"",'[1]INVESTIGADOR_Otras situaciones '!$BC176&lt;&gt;0),'[1]INVESTIGADOR_Otras situaciones '!$BC176,""),IF($A178="TOTAL",SUM(INDIRECT("AG4:AG"&amp;ROW()-1)),""))</f>
        <v/>
      </c>
      <c r="AH178" s="3" t="str">
        <f t="shared" ca="1" si="48"/>
        <v/>
      </c>
      <c r="AI178" s="3" t="str">
        <f ca="1">IF(AND($A178&lt;&gt;"",$A178&lt;&gt;"TOTAL"),IF(AND('[1]INVESTIGADOR_Otras situaciones '!$BF176&lt;&gt;"",'[1]INVESTIGADOR_Otras situaciones '!$BF176&lt;&gt;0),'[1]INVESTIGADOR_Otras situaciones '!$BF176,""),IF($A178="TOTAL",SUM(INDIRECT("AI4:AI"&amp;ROW()-1)),""))</f>
        <v/>
      </c>
      <c r="AJ178" s="3" t="str">
        <f ca="1">IF(AND($A178&lt;&gt;"",$A178&lt;&gt;"TOTAL"),IF(AND('[1]INVESTIGADOR_Otras situaciones '!$BH176&lt;&gt;"",'[1]INVESTIGADOR_Otras situaciones '!$BH176&lt;&gt;0),'[1]INVESTIGADOR_Otras situaciones '!$BH176,""),IF($A178="TOTAL",SUM(INDIRECT("AJ4:AJ"&amp;ROW()-1)),""))</f>
        <v/>
      </c>
      <c r="AK178" s="3" t="str">
        <f t="shared" ca="1" si="49"/>
        <v/>
      </c>
      <c r="AL178" s="3" t="str">
        <f ca="1">IF(AND($A178&lt;&gt;"",$A178&lt;&gt;"TOTAL"),IF(AND('[1]INVESTIGADOR_Otras situaciones '!$BK176&lt;&gt;"",'[1]INVESTIGADOR_Otras situaciones '!$BK176&lt;&gt;0),'[1]INVESTIGADOR_Otras situaciones '!$BK176,""),IF($A178="TOTAL",SUM(INDIRECT("AL4:AL"&amp;ROW()-1)),""))</f>
        <v/>
      </c>
      <c r="AM178" s="3" t="str">
        <f ca="1">IF(AND($A178&lt;&gt;"",$A178&lt;&gt;"TOTAL"),IF(AND('[1]INVESTIGADOR_Otras situaciones '!$BM176&lt;&gt;"",'[1]INVESTIGADOR_Otras situaciones '!$BM176&lt;&gt;0),'[1]INVESTIGADOR_Otras situaciones '!$BM176,""),IF($A178="TOTAL",SUM(INDIRECT("AM4:AM"&amp;ROW()-1)),""))</f>
        <v/>
      </c>
      <c r="AN178" s="3" t="str">
        <f t="shared" ca="1" si="50"/>
        <v/>
      </c>
      <c r="AO178" s="3" t="str">
        <f ca="1">IF(AND($A178&lt;&gt;"",$A178&lt;&gt;"TOTAL"),IF(AND('[1]INVESTIGADOR_Otras situaciones '!$BP176&lt;&gt;"",'[1]INVESTIGADOR_Otras situaciones '!$BP176&lt;&gt;0),'[1]INVESTIGADOR_Otras situaciones '!$BP176,""),IF($A178="TOTAL",SUM(INDIRECT("AO4:AO"&amp;ROW()-1)),""))</f>
        <v/>
      </c>
      <c r="AP178" s="3" t="str">
        <f ca="1">IF(AND($A178&lt;&gt;"",$A178&lt;&gt;"TOTAL"),IF(AND('[1]INVESTIGADOR_Otras situaciones '!$BR176&lt;&gt;"",'[1]INVESTIGADOR_Otras situaciones '!$BR176&lt;&gt;0),'[1]INVESTIGADOR_Otras situaciones '!$BR176,""),IF($A178="TOTAL",SUM(INDIRECT("AP4:AP"&amp;ROW()-1)),""))</f>
        <v/>
      </c>
      <c r="AQ178" s="3" t="str">
        <f t="shared" ca="1" si="51"/>
        <v/>
      </c>
      <c r="AR178" s="3" t="str">
        <f ca="1">IF(AND($A178&lt;&gt;"",$A178&lt;&gt;"TOTAL"),IF(AND('[1]INVESTIGADOR_Otras situaciones '!$BU176&lt;&gt;"",'[1]INVESTIGADOR_Otras situaciones '!$BU176&lt;&gt;0),'[1]INVESTIGADOR_Otras situaciones '!$BU176,""),IF($A178="TOTAL",SUM(INDIRECT("AR4:AR"&amp;ROW()-1)),""))</f>
        <v/>
      </c>
      <c r="AS178" s="3" t="str">
        <f ca="1">IF(AND($A178&lt;&gt;"",$A178&lt;&gt;"TOTAL"),IF(AND('[1]INVESTIGADOR_Otras situaciones '!$BW176&lt;&gt;"",'[1]INVESTIGADOR_Otras situaciones '!$BW176&lt;&gt;0),'[1]INVESTIGADOR_Otras situaciones '!$BW176,""),IF($A178="TOTAL",SUM(INDIRECT("AS4:AS"&amp;ROW()-1)),""))</f>
        <v/>
      </c>
      <c r="AT178" s="3" t="str">
        <f t="shared" ca="1" si="52"/>
        <v/>
      </c>
      <c r="AU178" s="3" t="str">
        <f ca="1">IF(AND($A178&lt;&gt;"",$A178&lt;&gt;"TOTAL"),IF(AND('[1]INVESTIGADOR_Otras situaciones '!$BZ176&lt;&gt;"",'[1]INVESTIGADOR_Otras situaciones '!$BZ176&lt;&gt;0),'[1]INVESTIGADOR_Otras situaciones '!$BZ176,""),IF($A178="TOTAL",SUM(INDIRECT("AU4:AU"&amp;ROW()-1)),""))</f>
        <v/>
      </c>
      <c r="AV178" s="3" t="str">
        <f ca="1">IF(AND($A178&lt;&gt;"",$A178&lt;&gt;"TOTAL"),IF(AND('[1]INVESTIGADOR_Otras situaciones '!$CB176&lt;&gt;"",'[1]INVESTIGADOR_Otras situaciones '!$CB176&lt;&gt;0),'[1]INVESTIGADOR_Otras situaciones '!$CB176,""),IF($A178="TOTAL",SUM(INDIRECT("AV4:AV"&amp;ROW()-1)),""))</f>
        <v/>
      </c>
      <c r="AW178" s="3" t="str">
        <f t="shared" ca="1" si="53"/>
        <v/>
      </c>
      <c r="AX178" s="3" t="str">
        <f ca="1">IF(AND($A178&lt;&gt;"",$A178&lt;&gt;"TOTAL"),IF(AND('[1]INVESTIGADOR_Otras situaciones '!$CE176&lt;&gt;"",'[1]INVESTIGADOR_Otras situaciones '!$CE176&lt;&gt;0),'[1]INVESTIGADOR_Otras situaciones '!$CE176,""),IF($A178="TOTAL",SUM(INDIRECT("AX4:AX"&amp;ROW()-1)),""))</f>
        <v/>
      </c>
      <c r="AY178" s="3" t="str">
        <f ca="1">IF(AND($A178&lt;&gt;"",$A178&lt;&gt;"TOTAL"),IF(AND('[1]INVESTIGADOR_Otras situaciones '!$CG176&lt;&gt;"",'[1]INVESTIGADOR_Otras situaciones '!$CG176&lt;&gt;0),'[1]INVESTIGADOR_Otras situaciones '!$CG176,""),IF($A178="TOTAL",SUM(INDIRECT("AY4:AY"&amp;ROW()-1)),""))</f>
        <v/>
      </c>
      <c r="AZ178" s="3" t="str">
        <f t="shared" ca="1" si="54"/>
        <v/>
      </c>
      <c r="BA178" s="3" t="str">
        <f ca="1">IF(AND($A178&lt;&gt;"",$A178&lt;&gt;"TOTAL"),IF(AND('[1]INVESTIGADOR_Otras situaciones '!$CJ176&lt;&gt;"",'[1]INVESTIGADOR_Otras situaciones '!$CJ176&lt;&gt;0),'[1]INVESTIGADOR_Otras situaciones '!$CJ176,""),IF($A178="TOTAL",SUM(INDIRECT("BA4:BA"&amp;ROW()-1)),""))</f>
        <v/>
      </c>
      <c r="BB178" s="3" t="str">
        <f ca="1">IF(AND($A178&lt;&gt;"",$A178&lt;&gt;"TOTAL"),IF(AND('[1]INVESTIGADOR_Otras situaciones '!$CL176&lt;&gt;"",'[1]INVESTIGADOR_Otras situaciones '!$CL176&lt;&gt;0),'[1]INVESTIGADOR_Otras situaciones '!$CL176,""),IF($A178="TOTAL",SUM(INDIRECT("BB4:BB"&amp;ROW()-1)),""))</f>
        <v/>
      </c>
      <c r="BC178" s="3" t="str">
        <f t="shared" ca="1" si="55"/>
        <v/>
      </c>
      <c r="BD178" s="3" t="str">
        <f ca="1">IF(AND($A178&lt;&gt;"",$A178&lt;&gt;"TOTAL"),IF(AND('[1]INVESTIGADOR_Otras situaciones '!$CO176&lt;&gt;"",'[1]INVESTIGADOR_Otras situaciones '!$CO176&lt;&gt;0),'[1]INVESTIGADOR_Otras situaciones '!$CO176,""),IF($A178="TOTAL",SUM(INDIRECT("BD4:BD"&amp;ROW()-1)),""))</f>
        <v/>
      </c>
      <c r="BE178" s="3" t="str">
        <f ca="1">IF(AND($A178&lt;&gt;"",$A178&lt;&gt;"TOTAL"),IF(AND('[1]INVESTIGADOR_Otras situaciones '!$CQ176&lt;&gt;"",'[1]INVESTIGADOR_Otras situaciones '!$CQ176&lt;&gt;0),'[1]INVESTIGADOR_Otras situaciones '!$CQ176,""),IF($A178="TOTAL",SUM(INDIRECT("BE4:BE"&amp;ROW()-1)),""))</f>
        <v/>
      </c>
      <c r="BF178" s="3" t="str">
        <f t="shared" ca="1" si="56"/>
        <v/>
      </c>
    </row>
    <row r="179" spans="1:58" x14ac:dyDescent="0.2">
      <c r="A179" s="25" t="str">
        <f>IF('[1]INVESTIGADOR_Otras situaciones '!$B177&lt;&gt;"",'[1]INVESTIGADOR_Otras situaciones '!$B177,IF(AND('[1]INVESTIGADOR_Otras situaciones '!$B177="",'[1]INVESTIGADOR_Otras situaciones '!$B178="",'[1]INVESTIGADOR_Otras situaciones '!$B176=""),"","TOTAL"))</f>
        <v/>
      </c>
      <c r="B179" s="3" t="str">
        <f ca="1">IF(AND($A179&lt;&gt;"",$A179&lt;&gt;"TOTAL"),IF(AND('[1]INVESTIGADOR_Otras situaciones '!$C177&lt;&gt;"",'[1]INVESTIGADOR_Otras situaciones '!$C177&lt;&gt;0),'[1]INVESTIGADOR_Otras situaciones '!$C177,""),IF($A179="TOTAL",SUM(INDIRECT("B4:B"&amp;ROW()-1)),""))</f>
        <v/>
      </c>
      <c r="C179" s="3" t="str">
        <f ca="1">IF(AND($A179&lt;&gt;"",$A179&lt;&gt;"TOTAL"),IF(AND('[1]INVESTIGADOR_Otras situaciones '!$E177&lt;&gt;"",'[1]INVESTIGADOR_Otras situaciones '!$E177&lt;&gt;0),'[1]INVESTIGADOR_Otras situaciones '!$E177,""),IF($A179="TOTAL",SUM(INDIRECT("C4:C"&amp;ROW()-1)),""))</f>
        <v/>
      </c>
      <c r="D179" s="3" t="str">
        <f t="shared" ca="1" si="38"/>
        <v/>
      </c>
      <c r="E179" s="3" t="str">
        <f ca="1">IF(AND($A179&lt;&gt;"",$A179&lt;&gt;"TOTAL"),IF(AND('[1]INVESTIGADOR_Otras situaciones '!$H177&lt;&gt;"",'[1]INVESTIGADOR_Otras situaciones '!$H177&lt;&gt;0),'[1]INVESTIGADOR_Otras situaciones '!$H177,""),IF($A179="TOTAL",SUM(INDIRECT("E4:E"&amp;ROW()-1)),""))</f>
        <v/>
      </c>
      <c r="F179" s="3" t="str">
        <f ca="1">IF(AND($A179&lt;&gt;"",$A179&lt;&gt;"TOTAL"),IF(AND('[1]INVESTIGADOR_Otras situaciones '!$J177&lt;&gt;"",'[1]INVESTIGADOR_Otras situaciones '!$J177&lt;&gt;0),'[1]INVESTIGADOR_Otras situaciones '!$J177,""),IF($A179="TOTAL",SUM(INDIRECT("F4:F"&amp;ROW()-1)),""))</f>
        <v/>
      </c>
      <c r="G179" s="3" t="str">
        <f t="shared" ca="1" si="39"/>
        <v/>
      </c>
      <c r="H179" s="3" t="str">
        <f ca="1">IF(AND($A179&lt;&gt;"",$A179&lt;&gt;"TOTAL"),IF(AND('[1]INVESTIGADOR_Otras situaciones '!$M177&lt;&gt;"",'[1]INVESTIGADOR_Otras situaciones '!$M177&lt;&gt;0),'[1]INVESTIGADOR_Otras situaciones '!$M177,""),IF($A179="TOTAL",SUM(INDIRECT("H4:H"&amp;ROW()-1)),""))</f>
        <v/>
      </c>
      <c r="I179" s="3" t="str">
        <f ca="1">IF(AND($A179&lt;&gt;"",$A179&lt;&gt;"TOTAL"),IF(AND('[1]INVESTIGADOR_Otras situaciones '!$O177&lt;&gt;"",'[1]INVESTIGADOR_Otras situaciones '!$O177&lt;&gt;0),'[1]INVESTIGADOR_Otras situaciones '!$O177,""),IF($A179="TOTAL",SUM(INDIRECT("I4:I"&amp;ROW()-1)),""))</f>
        <v/>
      </c>
      <c r="J179" s="3" t="str">
        <f t="shared" ca="1" si="40"/>
        <v/>
      </c>
      <c r="K179" s="3" t="str">
        <f ca="1">IF(AND($A179&lt;&gt;"",$A179&lt;&gt;"TOTAL"),IF(AND('[1]INVESTIGADOR_Otras situaciones '!$R177&lt;&gt;"",'[1]INVESTIGADOR_Otras situaciones '!$R177&lt;&gt;0),'[1]INVESTIGADOR_Otras situaciones '!$R177,""),IF($A179="TOTAL",SUM(INDIRECT("K4:K"&amp;ROW()-1)),""))</f>
        <v/>
      </c>
      <c r="L179" s="3" t="str">
        <f ca="1">IF(AND($A179&lt;&gt;"",$A179&lt;&gt;"TOTAL"),IF(AND('[1]INVESTIGADOR_Otras situaciones '!$T177&lt;&gt;"",'[1]INVESTIGADOR_Otras situaciones '!$T177&lt;&gt;0),'[1]INVESTIGADOR_Otras situaciones '!$T177,""),IF($A179="TOTAL",SUM(INDIRECT("L4:L"&amp;ROW()-1)),""))</f>
        <v/>
      </c>
      <c r="M179" s="3" t="str">
        <f t="shared" ca="1" si="41"/>
        <v/>
      </c>
      <c r="N179" s="3" t="str">
        <f ca="1">IF(AND($A179&lt;&gt;"",$A179&lt;&gt;"TOTAL"),IF(AND('[1]INVESTIGADOR_Otras situaciones '!$W177&lt;&gt;"",'[1]INVESTIGADOR_Otras situaciones '!$W177&lt;&gt;0),'[1]INVESTIGADOR_Otras situaciones '!$W177,""),IF($A179="TOTAL",SUM(INDIRECT("N4:N"&amp;ROW()-1)),""))</f>
        <v/>
      </c>
      <c r="O179" s="3" t="str">
        <f ca="1">IF(AND($A179&lt;&gt;"",$A179&lt;&gt;"TOTAL"),IF(AND('[1]INVESTIGADOR_Otras situaciones '!$Y177&lt;&gt;"",'[1]INVESTIGADOR_Otras situaciones '!$Y177&lt;&gt;0),'[1]INVESTIGADOR_Otras situaciones '!$Y177,""),IF($A179="TOTAL",SUM(INDIRECT("O4:O"&amp;ROW()-1)),""))</f>
        <v/>
      </c>
      <c r="P179" s="3" t="str">
        <f t="shared" ca="1" si="42"/>
        <v/>
      </c>
      <c r="Q179" s="3" t="str">
        <f ca="1">IF(AND($A179&lt;&gt;"",$A179&lt;&gt;"TOTAL"),IF(AND('[1]INVESTIGADOR_Otras situaciones '!$AB177&lt;&gt;"",'[1]INVESTIGADOR_Otras situaciones '!$AB177&lt;&gt;0),'[1]INVESTIGADOR_Otras situaciones '!$AB177,""),IF($A179="TOTAL",SUM(INDIRECT("Q4:Q"&amp;ROW()-1)),""))</f>
        <v/>
      </c>
      <c r="R179" s="3" t="str">
        <f ca="1">IF(AND($A179&lt;&gt;"",$A179&lt;&gt;"TOTAL"),IF(AND('[1]INVESTIGADOR_Otras situaciones '!$AD177&lt;&gt;"",'[1]INVESTIGADOR_Otras situaciones '!$AD177&lt;&gt;0),'[1]INVESTIGADOR_Otras situaciones '!$AD177,""),IF($A179="TOTAL",SUM(INDIRECT("R4:R"&amp;ROW()-1)),""))</f>
        <v/>
      </c>
      <c r="S179" s="3" t="str">
        <f t="shared" ca="1" si="43"/>
        <v/>
      </c>
      <c r="T179" s="3" t="str">
        <f ca="1">IF(AND($A179&lt;&gt;"",$A179&lt;&gt;"TOTAL"),IF(AND('[1]INVESTIGADOR_Otras situaciones '!$AG177&lt;&gt;"",'[1]INVESTIGADOR_Otras situaciones '!$AG177&lt;&gt;0),'[1]INVESTIGADOR_Otras situaciones '!$AG177,""),IF($A179="TOTAL",SUM(INDIRECT("T4:T"&amp;ROW()-1)),""))</f>
        <v/>
      </c>
      <c r="U179" s="3" t="str">
        <f ca="1">IF(AND($A179&lt;&gt;"",$A179&lt;&gt;"TOTAL"),IF(AND('[1]INVESTIGADOR_Otras situaciones '!$AI177&lt;&gt;"",'[1]INVESTIGADOR_Otras situaciones '!$AI177&lt;&gt;0),'[1]INVESTIGADOR_Otras situaciones '!$AI177,""),IF($A179="TOTAL",SUM(INDIRECT("U4:U"&amp;ROW()-1)),""))</f>
        <v/>
      </c>
      <c r="V179" s="3" t="str">
        <f t="shared" ca="1" si="44"/>
        <v/>
      </c>
      <c r="W179" s="3" t="str">
        <f ca="1">IF(AND($A179&lt;&gt;"",$A179&lt;&gt;"TOTAL"),IF(AND('[1]INVESTIGADOR_Otras situaciones '!$AL177&lt;&gt;"",'[1]INVESTIGADOR_Otras situaciones '!$AL177&lt;&gt;0),'[1]INVESTIGADOR_Otras situaciones '!$AL177,""),IF($A179="TOTAL",SUM(INDIRECT("W4:W"&amp;ROW()-1)),""))</f>
        <v/>
      </c>
      <c r="X179" s="3" t="str">
        <f ca="1">IF(AND($A179&lt;&gt;"",$A179&lt;&gt;"TOTAL"),IF(AND('[1]INVESTIGADOR_Otras situaciones '!$AN177&lt;&gt;"",'[1]INVESTIGADOR_Otras situaciones '!$AN177&lt;&gt;0),'[1]INVESTIGADOR_Otras situaciones '!$AN177,""),IF($A179="TOTAL",SUM(INDIRECT("X4:X"&amp;ROW()-1)),""))</f>
        <v/>
      </c>
      <c r="Y179" s="3" t="str">
        <f t="shared" ca="1" si="45"/>
        <v/>
      </c>
      <c r="Z179" s="3" t="str">
        <f ca="1">IF(AND($A179&lt;&gt;"",$A179&lt;&gt;"TOTAL"),IF(AND('[1]INVESTIGADOR_Otras situaciones '!$AQ177&lt;&gt;"",'[1]INVESTIGADOR_Otras situaciones '!$AQ177&lt;&gt;0),'[1]INVESTIGADOR_Otras situaciones '!$AQ177,""),IF($A179="TOTAL",SUM(INDIRECT("Z4:Z"&amp;ROW()-1)),""))</f>
        <v/>
      </c>
      <c r="AA179" s="3" t="str">
        <f ca="1">IF(AND($A179&lt;&gt;"",$A179&lt;&gt;"TOTAL"),IF(AND('[1]INVESTIGADOR_Otras situaciones '!$AS177&lt;&gt;"",'[1]INVESTIGADOR_Otras situaciones '!$AS177&lt;&gt;0),'[1]INVESTIGADOR_Otras situaciones '!$AS177,""),IF($A179="TOTAL",SUM(INDIRECT("AA4:AA"&amp;ROW()-1)),""))</f>
        <v/>
      </c>
      <c r="AB179" s="3" t="str">
        <f t="shared" ca="1" si="46"/>
        <v/>
      </c>
      <c r="AC179" s="3" t="str">
        <f ca="1">IF(AND($A179&lt;&gt;"",$A179&lt;&gt;"TOTAL"),IF(AND('[1]INVESTIGADOR_Otras situaciones '!$AV177&lt;&gt;"",'[1]INVESTIGADOR_Otras situaciones '!$AV177&lt;&gt;0),'[1]INVESTIGADOR_Otras situaciones '!$AV177,""),IF($A179="TOTAL",SUM(INDIRECT("AC4:AC"&amp;ROW()-1)),""))</f>
        <v/>
      </c>
      <c r="AD179" s="3" t="str">
        <f ca="1">IF(AND($A179&lt;&gt;"",$A179&lt;&gt;"TOTAL"),IF(AND('[1]INVESTIGADOR_Otras situaciones '!$AX177&lt;&gt;"",'[1]INVESTIGADOR_Otras situaciones '!$AX177&lt;&gt;0),'[1]INVESTIGADOR_Otras situaciones '!$AX177,""),IF($A179="TOTAL",SUM(INDIRECT("AD4:AD"&amp;ROW()-1)),""))</f>
        <v/>
      </c>
      <c r="AE179" s="3" t="str">
        <f t="shared" ca="1" si="47"/>
        <v/>
      </c>
      <c r="AF179" s="3" t="str">
        <f ca="1">IF(AND($A179&lt;&gt;"",$A179&lt;&gt;"TOTAL"),IF(AND('[1]INVESTIGADOR_Otras situaciones '!$BA177&lt;&gt;"",'[1]INVESTIGADOR_Otras situaciones '!$BA177&lt;&gt;0),'[1]INVESTIGADOR_Otras situaciones '!$BA177,""),IF($A179="TOTAL",SUM(INDIRECT("AF4:AF"&amp;ROW()-1)),""))</f>
        <v/>
      </c>
      <c r="AG179" s="3" t="str">
        <f ca="1">IF(AND($A179&lt;&gt;"",$A179&lt;&gt;"TOTAL"),IF(AND('[1]INVESTIGADOR_Otras situaciones '!$BC177&lt;&gt;"",'[1]INVESTIGADOR_Otras situaciones '!$BC177&lt;&gt;0),'[1]INVESTIGADOR_Otras situaciones '!$BC177,""),IF($A179="TOTAL",SUM(INDIRECT("AG4:AG"&amp;ROW()-1)),""))</f>
        <v/>
      </c>
      <c r="AH179" s="3" t="str">
        <f t="shared" ca="1" si="48"/>
        <v/>
      </c>
      <c r="AI179" s="3" t="str">
        <f ca="1">IF(AND($A179&lt;&gt;"",$A179&lt;&gt;"TOTAL"),IF(AND('[1]INVESTIGADOR_Otras situaciones '!$BF177&lt;&gt;"",'[1]INVESTIGADOR_Otras situaciones '!$BF177&lt;&gt;0),'[1]INVESTIGADOR_Otras situaciones '!$BF177,""),IF($A179="TOTAL",SUM(INDIRECT("AI4:AI"&amp;ROW()-1)),""))</f>
        <v/>
      </c>
      <c r="AJ179" s="3" t="str">
        <f ca="1">IF(AND($A179&lt;&gt;"",$A179&lt;&gt;"TOTAL"),IF(AND('[1]INVESTIGADOR_Otras situaciones '!$BH177&lt;&gt;"",'[1]INVESTIGADOR_Otras situaciones '!$BH177&lt;&gt;0),'[1]INVESTIGADOR_Otras situaciones '!$BH177,""),IF($A179="TOTAL",SUM(INDIRECT("AJ4:AJ"&amp;ROW()-1)),""))</f>
        <v/>
      </c>
      <c r="AK179" s="3" t="str">
        <f t="shared" ca="1" si="49"/>
        <v/>
      </c>
      <c r="AL179" s="3" t="str">
        <f ca="1">IF(AND($A179&lt;&gt;"",$A179&lt;&gt;"TOTAL"),IF(AND('[1]INVESTIGADOR_Otras situaciones '!$BK177&lt;&gt;"",'[1]INVESTIGADOR_Otras situaciones '!$BK177&lt;&gt;0),'[1]INVESTIGADOR_Otras situaciones '!$BK177,""),IF($A179="TOTAL",SUM(INDIRECT("AL4:AL"&amp;ROW()-1)),""))</f>
        <v/>
      </c>
      <c r="AM179" s="3" t="str">
        <f ca="1">IF(AND($A179&lt;&gt;"",$A179&lt;&gt;"TOTAL"),IF(AND('[1]INVESTIGADOR_Otras situaciones '!$BM177&lt;&gt;"",'[1]INVESTIGADOR_Otras situaciones '!$BM177&lt;&gt;0),'[1]INVESTIGADOR_Otras situaciones '!$BM177,""),IF($A179="TOTAL",SUM(INDIRECT("AM4:AM"&amp;ROW()-1)),""))</f>
        <v/>
      </c>
      <c r="AN179" s="3" t="str">
        <f t="shared" ca="1" si="50"/>
        <v/>
      </c>
      <c r="AO179" s="3" t="str">
        <f ca="1">IF(AND($A179&lt;&gt;"",$A179&lt;&gt;"TOTAL"),IF(AND('[1]INVESTIGADOR_Otras situaciones '!$BP177&lt;&gt;"",'[1]INVESTIGADOR_Otras situaciones '!$BP177&lt;&gt;0),'[1]INVESTIGADOR_Otras situaciones '!$BP177,""),IF($A179="TOTAL",SUM(INDIRECT("AO4:AO"&amp;ROW()-1)),""))</f>
        <v/>
      </c>
      <c r="AP179" s="3" t="str">
        <f ca="1">IF(AND($A179&lt;&gt;"",$A179&lt;&gt;"TOTAL"),IF(AND('[1]INVESTIGADOR_Otras situaciones '!$BR177&lt;&gt;"",'[1]INVESTIGADOR_Otras situaciones '!$BR177&lt;&gt;0),'[1]INVESTIGADOR_Otras situaciones '!$BR177,""),IF($A179="TOTAL",SUM(INDIRECT("AP4:AP"&amp;ROW()-1)),""))</f>
        <v/>
      </c>
      <c r="AQ179" s="3" t="str">
        <f t="shared" ca="1" si="51"/>
        <v/>
      </c>
      <c r="AR179" s="3" t="str">
        <f ca="1">IF(AND($A179&lt;&gt;"",$A179&lt;&gt;"TOTAL"),IF(AND('[1]INVESTIGADOR_Otras situaciones '!$BU177&lt;&gt;"",'[1]INVESTIGADOR_Otras situaciones '!$BU177&lt;&gt;0),'[1]INVESTIGADOR_Otras situaciones '!$BU177,""),IF($A179="TOTAL",SUM(INDIRECT("AR4:AR"&amp;ROW()-1)),""))</f>
        <v/>
      </c>
      <c r="AS179" s="3" t="str">
        <f ca="1">IF(AND($A179&lt;&gt;"",$A179&lt;&gt;"TOTAL"),IF(AND('[1]INVESTIGADOR_Otras situaciones '!$BW177&lt;&gt;"",'[1]INVESTIGADOR_Otras situaciones '!$BW177&lt;&gt;0),'[1]INVESTIGADOR_Otras situaciones '!$BW177,""),IF($A179="TOTAL",SUM(INDIRECT("AS4:AS"&amp;ROW()-1)),""))</f>
        <v/>
      </c>
      <c r="AT179" s="3" t="str">
        <f t="shared" ca="1" si="52"/>
        <v/>
      </c>
      <c r="AU179" s="3" t="str">
        <f ca="1">IF(AND($A179&lt;&gt;"",$A179&lt;&gt;"TOTAL"),IF(AND('[1]INVESTIGADOR_Otras situaciones '!$BZ177&lt;&gt;"",'[1]INVESTIGADOR_Otras situaciones '!$BZ177&lt;&gt;0),'[1]INVESTIGADOR_Otras situaciones '!$BZ177,""),IF($A179="TOTAL",SUM(INDIRECT("AU4:AU"&amp;ROW()-1)),""))</f>
        <v/>
      </c>
      <c r="AV179" s="3" t="str">
        <f ca="1">IF(AND($A179&lt;&gt;"",$A179&lt;&gt;"TOTAL"),IF(AND('[1]INVESTIGADOR_Otras situaciones '!$CB177&lt;&gt;"",'[1]INVESTIGADOR_Otras situaciones '!$CB177&lt;&gt;0),'[1]INVESTIGADOR_Otras situaciones '!$CB177,""),IF($A179="TOTAL",SUM(INDIRECT("AV4:AV"&amp;ROW()-1)),""))</f>
        <v/>
      </c>
      <c r="AW179" s="3" t="str">
        <f t="shared" ca="1" si="53"/>
        <v/>
      </c>
      <c r="AX179" s="3" t="str">
        <f ca="1">IF(AND($A179&lt;&gt;"",$A179&lt;&gt;"TOTAL"),IF(AND('[1]INVESTIGADOR_Otras situaciones '!$CE177&lt;&gt;"",'[1]INVESTIGADOR_Otras situaciones '!$CE177&lt;&gt;0),'[1]INVESTIGADOR_Otras situaciones '!$CE177,""),IF($A179="TOTAL",SUM(INDIRECT("AX4:AX"&amp;ROW()-1)),""))</f>
        <v/>
      </c>
      <c r="AY179" s="3" t="str">
        <f ca="1">IF(AND($A179&lt;&gt;"",$A179&lt;&gt;"TOTAL"),IF(AND('[1]INVESTIGADOR_Otras situaciones '!$CG177&lt;&gt;"",'[1]INVESTIGADOR_Otras situaciones '!$CG177&lt;&gt;0),'[1]INVESTIGADOR_Otras situaciones '!$CG177,""),IF($A179="TOTAL",SUM(INDIRECT("AY4:AY"&amp;ROW()-1)),""))</f>
        <v/>
      </c>
      <c r="AZ179" s="3" t="str">
        <f t="shared" ca="1" si="54"/>
        <v/>
      </c>
      <c r="BA179" s="3" t="str">
        <f ca="1">IF(AND($A179&lt;&gt;"",$A179&lt;&gt;"TOTAL"),IF(AND('[1]INVESTIGADOR_Otras situaciones '!$CJ177&lt;&gt;"",'[1]INVESTIGADOR_Otras situaciones '!$CJ177&lt;&gt;0),'[1]INVESTIGADOR_Otras situaciones '!$CJ177,""),IF($A179="TOTAL",SUM(INDIRECT("BA4:BA"&amp;ROW()-1)),""))</f>
        <v/>
      </c>
      <c r="BB179" s="3" t="str">
        <f ca="1">IF(AND($A179&lt;&gt;"",$A179&lt;&gt;"TOTAL"),IF(AND('[1]INVESTIGADOR_Otras situaciones '!$CL177&lt;&gt;"",'[1]INVESTIGADOR_Otras situaciones '!$CL177&lt;&gt;0),'[1]INVESTIGADOR_Otras situaciones '!$CL177,""),IF($A179="TOTAL",SUM(INDIRECT("BB4:BB"&amp;ROW()-1)),""))</f>
        <v/>
      </c>
      <c r="BC179" s="3" t="str">
        <f t="shared" ca="1" si="55"/>
        <v/>
      </c>
      <c r="BD179" s="3" t="str">
        <f ca="1">IF(AND($A179&lt;&gt;"",$A179&lt;&gt;"TOTAL"),IF(AND('[1]INVESTIGADOR_Otras situaciones '!$CO177&lt;&gt;"",'[1]INVESTIGADOR_Otras situaciones '!$CO177&lt;&gt;0),'[1]INVESTIGADOR_Otras situaciones '!$CO177,""),IF($A179="TOTAL",SUM(INDIRECT("BD4:BD"&amp;ROW()-1)),""))</f>
        <v/>
      </c>
      <c r="BE179" s="3" t="str">
        <f ca="1">IF(AND($A179&lt;&gt;"",$A179&lt;&gt;"TOTAL"),IF(AND('[1]INVESTIGADOR_Otras situaciones '!$CQ177&lt;&gt;"",'[1]INVESTIGADOR_Otras situaciones '!$CQ177&lt;&gt;0),'[1]INVESTIGADOR_Otras situaciones '!$CQ177,""),IF($A179="TOTAL",SUM(INDIRECT("BE4:BE"&amp;ROW()-1)),""))</f>
        <v/>
      </c>
      <c r="BF179" s="3" t="str">
        <f t="shared" ca="1" si="56"/>
        <v/>
      </c>
    </row>
    <row r="180" spans="1:58" x14ac:dyDescent="0.2">
      <c r="A180" s="25" t="str">
        <f>IF('[1]INVESTIGADOR_Otras situaciones '!$B178&lt;&gt;"",'[1]INVESTIGADOR_Otras situaciones '!$B178,IF(AND('[1]INVESTIGADOR_Otras situaciones '!$B178="",'[1]INVESTIGADOR_Otras situaciones '!$B179="",'[1]INVESTIGADOR_Otras situaciones '!$B177=""),"","TOTAL"))</f>
        <v/>
      </c>
      <c r="B180" s="3" t="str">
        <f ca="1">IF(AND($A180&lt;&gt;"",$A180&lt;&gt;"TOTAL"),IF(AND('[1]INVESTIGADOR_Otras situaciones '!$C178&lt;&gt;"",'[1]INVESTIGADOR_Otras situaciones '!$C178&lt;&gt;0),'[1]INVESTIGADOR_Otras situaciones '!$C178,""),IF($A180="TOTAL",SUM(INDIRECT("B4:B"&amp;ROW()-1)),""))</f>
        <v/>
      </c>
      <c r="C180" s="3" t="str">
        <f ca="1">IF(AND($A180&lt;&gt;"",$A180&lt;&gt;"TOTAL"),IF(AND('[1]INVESTIGADOR_Otras situaciones '!$E178&lt;&gt;"",'[1]INVESTIGADOR_Otras situaciones '!$E178&lt;&gt;0),'[1]INVESTIGADOR_Otras situaciones '!$E178,""),IF($A180="TOTAL",SUM(INDIRECT("C4:C"&amp;ROW()-1)),""))</f>
        <v/>
      </c>
      <c r="D180" s="3" t="str">
        <f t="shared" ca="1" si="38"/>
        <v/>
      </c>
      <c r="E180" s="3" t="str">
        <f ca="1">IF(AND($A180&lt;&gt;"",$A180&lt;&gt;"TOTAL"),IF(AND('[1]INVESTIGADOR_Otras situaciones '!$H178&lt;&gt;"",'[1]INVESTIGADOR_Otras situaciones '!$H178&lt;&gt;0),'[1]INVESTIGADOR_Otras situaciones '!$H178,""),IF($A180="TOTAL",SUM(INDIRECT("E4:E"&amp;ROW()-1)),""))</f>
        <v/>
      </c>
      <c r="F180" s="3" t="str">
        <f ca="1">IF(AND($A180&lt;&gt;"",$A180&lt;&gt;"TOTAL"),IF(AND('[1]INVESTIGADOR_Otras situaciones '!$J178&lt;&gt;"",'[1]INVESTIGADOR_Otras situaciones '!$J178&lt;&gt;0),'[1]INVESTIGADOR_Otras situaciones '!$J178,""),IF($A180="TOTAL",SUM(INDIRECT("F4:F"&amp;ROW()-1)),""))</f>
        <v/>
      </c>
      <c r="G180" s="3" t="str">
        <f t="shared" ca="1" si="39"/>
        <v/>
      </c>
      <c r="H180" s="3" t="str">
        <f ca="1">IF(AND($A180&lt;&gt;"",$A180&lt;&gt;"TOTAL"),IF(AND('[1]INVESTIGADOR_Otras situaciones '!$M178&lt;&gt;"",'[1]INVESTIGADOR_Otras situaciones '!$M178&lt;&gt;0),'[1]INVESTIGADOR_Otras situaciones '!$M178,""),IF($A180="TOTAL",SUM(INDIRECT("H4:H"&amp;ROW()-1)),""))</f>
        <v/>
      </c>
      <c r="I180" s="3" t="str">
        <f ca="1">IF(AND($A180&lt;&gt;"",$A180&lt;&gt;"TOTAL"),IF(AND('[1]INVESTIGADOR_Otras situaciones '!$O178&lt;&gt;"",'[1]INVESTIGADOR_Otras situaciones '!$O178&lt;&gt;0),'[1]INVESTIGADOR_Otras situaciones '!$O178,""),IF($A180="TOTAL",SUM(INDIRECT("I4:I"&amp;ROW()-1)),""))</f>
        <v/>
      </c>
      <c r="J180" s="3" t="str">
        <f t="shared" ca="1" si="40"/>
        <v/>
      </c>
      <c r="K180" s="3" t="str">
        <f ca="1">IF(AND($A180&lt;&gt;"",$A180&lt;&gt;"TOTAL"),IF(AND('[1]INVESTIGADOR_Otras situaciones '!$R178&lt;&gt;"",'[1]INVESTIGADOR_Otras situaciones '!$R178&lt;&gt;0),'[1]INVESTIGADOR_Otras situaciones '!$R178,""),IF($A180="TOTAL",SUM(INDIRECT("K4:K"&amp;ROW()-1)),""))</f>
        <v/>
      </c>
      <c r="L180" s="3" t="str">
        <f ca="1">IF(AND($A180&lt;&gt;"",$A180&lt;&gt;"TOTAL"),IF(AND('[1]INVESTIGADOR_Otras situaciones '!$T178&lt;&gt;"",'[1]INVESTIGADOR_Otras situaciones '!$T178&lt;&gt;0),'[1]INVESTIGADOR_Otras situaciones '!$T178,""),IF($A180="TOTAL",SUM(INDIRECT("L4:L"&amp;ROW()-1)),""))</f>
        <v/>
      </c>
      <c r="M180" s="3" t="str">
        <f t="shared" ca="1" si="41"/>
        <v/>
      </c>
      <c r="N180" s="3" t="str">
        <f ca="1">IF(AND($A180&lt;&gt;"",$A180&lt;&gt;"TOTAL"),IF(AND('[1]INVESTIGADOR_Otras situaciones '!$W178&lt;&gt;"",'[1]INVESTIGADOR_Otras situaciones '!$W178&lt;&gt;0),'[1]INVESTIGADOR_Otras situaciones '!$W178,""),IF($A180="TOTAL",SUM(INDIRECT("N4:N"&amp;ROW()-1)),""))</f>
        <v/>
      </c>
      <c r="O180" s="3" t="str">
        <f ca="1">IF(AND($A180&lt;&gt;"",$A180&lt;&gt;"TOTAL"),IF(AND('[1]INVESTIGADOR_Otras situaciones '!$Y178&lt;&gt;"",'[1]INVESTIGADOR_Otras situaciones '!$Y178&lt;&gt;0),'[1]INVESTIGADOR_Otras situaciones '!$Y178,""),IF($A180="TOTAL",SUM(INDIRECT("O4:O"&amp;ROW()-1)),""))</f>
        <v/>
      </c>
      <c r="P180" s="3" t="str">
        <f t="shared" ca="1" si="42"/>
        <v/>
      </c>
      <c r="Q180" s="3" t="str">
        <f ca="1">IF(AND($A180&lt;&gt;"",$A180&lt;&gt;"TOTAL"),IF(AND('[1]INVESTIGADOR_Otras situaciones '!$AB178&lt;&gt;"",'[1]INVESTIGADOR_Otras situaciones '!$AB178&lt;&gt;0),'[1]INVESTIGADOR_Otras situaciones '!$AB178,""),IF($A180="TOTAL",SUM(INDIRECT("Q4:Q"&amp;ROW()-1)),""))</f>
        <v/>
      </c>
      <c r="R180" s="3" t="str">
        <f ca="1">IF(AND($A180&lt;&gt;"",$A180&lt;&gt;"TOTAL"),IF(AND('[1]INVESTIGADOR_Otras situaciones '!$AD178&lt;&gt;"",'[1]INVESTIGADOR_Otras situaciones '!$AD178&lt;&gt;0),'[1]INVESTIGADOR_Otras situaciones '!$AD178,""),IF($A180="TOTAL",SUM(INDIRECT("R4:R"&amp;ROW()-1)),""))</f>
        <v/>
      </c>
      <c r="S180" s="3" t="str">
        <f t="shared" ca="1" si="43"/>
        <v/>
      </c>
      <c r="T180" s="3" t="str">
        <f ca="1">IF(AND($A180&lt;&gt;"",$A180&lt;&gt;"TOTAL"),IF(AND('[1]INVESTIGADOR_Otras situaciones '!$AG178&lt;&gt;"",'[1]INVESTIGADOR_Otras situaciones '!$AG178&lt;&gt;0),'[1]INVESTIGADOR_Otras situaciones '!$AG178,""),IF($A180="TOTAL",SUM(INDIRECT("T4:T"&amp;ROW()-1)),""))</f>
        <v/>
      </c>
      <c r="U180" s="3" t="str">
        <f ca="1">IF(AND($A180&lt;&gt;"",$A180&lt;&gt;"TOTAL"),IF(AND('[1]INVESTIGADOR_Otras situaciones '!$AI178&lt;&gt;"",'[1]INVESTIGADOR_Otras situaciones '!$AI178&lt;&gt;0),'[1]INVESTIGADOR_Otras situaciones '!$AI178,""),IF($A180="TOTAL",SUM(INDIRECT("U4:U"&amp;ROW()-1)),""))</f>
        <v/>
      </c>
      <c r="V180" s="3" t="str">
        <f t="shared" ca="1" si="44"/>
        <v/>
      </c>
      <c r="W180" s="3" t="str">
        <f ca="1">IF(AND($A180&lt;&gt;"",$A180&lt;&gt;"TOTAL"),IF(AND('[1]INVESTIGADOR_Otras situaciones '!$AL178&lt;&gt;"",'[1]INVESTIGADOR_Otras situaciones '!$AL178&lt;&gt;0),'[1]INVESTIGADOR_Otras situaciones '!$AL178,""),IF($A180="TOTAL",SUM(INDIRECT("W4:W"&amp;ROW()-1)),""))</f>
        <v/>
      </c>
      <c r="X180" s="3" t="str">
        <f ca="1">IF(AND($A180&lt;&gt;"",$A180&lt;&gt;"TOTAL"),IF(AND('[1]INVESTIGADOR_Otras situaciones '!$AN178&lt;&gt;"",'[1]INVESTIGADOR_Otras situaciones '!$AN178&lt;&gt;0),'[1]INVESTIGADOR_Otras situaciones '!$AN178,""),IF($A180="TOTAL",SUM(INDIRECT("X4:X"&amp;ROW()-1)),""))</f>
        <v/>
      </c>
      <c r="Y180" s="3" t="str">
        <f t="shared" ca="1" si="45"/>
        <v/>
      </c>
      <c r="Z180" s="3" t="str">
        <f ca="1">IF(AND($A180&lt;&gt;"",$A180&lt;&gt;"TOTAL"),IF(AND('[1]INVESTIGADOR_Otras situaciones '!$AQ178&lt;&gt;"",'[1]INVESTIGADOR_Otras situaciones '!$AQ178&lt;&gt;0),'[1]INVESTIGADOR_Otras situaciones '!$AQ178,""),IF($A180="TOTAL",SUM(INDIRECT("Z4:Z"&amp;ROW()-1)),""))</f>
        <v/>
      </c>
      <c r="AA180" s="3" t="str">
        <f ca="1">IF(AND($A180&lt;&gt;"",$A180&lt;&gt;"TOTAL"),IF(AND('[1]INVESTIGADOR_Otras situaciones '!$AS178&lt;&gt;"",'[1]INVESTIGADOR_Otras situaciones '!$AS178&lt;&gt;0),'[1]INVESTIGADOR_Otras situaciones '!$AS178,""),IF($A180="TOTAL",SUM(INDIRECT("AA4:AA"&amp;ROW()-1)),""))</f>
        <v/>
      </c>
      <c r="AB180" s="3" t="str">
        <f t="shared" ca="1" si="46"/>
        <v/>
      </c>
      <c r="AC180" s="3" t="str">
        <f ca="1">IF(AND($A180&lt;&gt;"",$A180&lt;&gt;"TOTAL"),IF(AND('[1]INVESTIGADOR_Otras situaciones '!$AV178&lt;&gt;"",'[1]INVESTIGADOR_Otras situaciones '!$AV178&lt;&gt;0),'[1]INVESTIGADOR_Otras situaciones '!$AV178,""),IF($A180="TOTAL",SUM(INDIRECT("AC4:AC"&amp;ROW()-1)),""))</f>
        <v/>
      </c>
      <c r="AD180" s="3" t="str">
        <f ca="1">IF(AND($A180&lt;&gt;"",$A180&lt;&gt;"TOTAL"),IF(AND('[1]INVESTIGADOR_Otras situaciones '!$AX178&lt;&gt;"",'[1]INVESTIGADOR_Otras situaciones '!$AX178&lt;&gt;0),'[1]INVESTIGADOR_Otras situaciones '!$AX178,""),IF($A180="TOTAL",SUM(INDIRECT("AD4:AD"&amp;ROW()-1)),""))</f>
        <v/>
      </c>
      <c r="AE180" s="3" t="str">
        <f t="shared" ca="1" si="47"/>
        <v/>
      </c>
      <c r="AF180" s="3" t="str">
        <f ca="1">IF(AND($A180&lt;&gt;"",$A180&lt;&gt;"TOTAL"),IF(AND('[1]INVESTIGADOR_Otras situaciones '!$BA178&lt;&gt;"",'[1]INVESTIGADOR_Otras situaciones '!$BA178&lt;&gt;0),'[1]INVESTIGADOR_Otras situaciones '!$BA178,""),IF($A180="TOTAL",SUM(INDIRECT("AF4:AF"&amp;ROW()-1)),""))</f>
        <v/>
      </c>
      <c r="AG180" s="3" t="str">
        <f ca="1">IF(AND($A180&lt;&gt;"",$A180&lt;&gt;"TOTAL"),IF(AND('[1]INVESTIGADOR_Otras situaciones '!$BC178&lt;&gt;"",'[1]INVESTIGADOR_Otras situaciones '!$BC178&lt;&gt;0),'[1]INVESTIGADOR_Otras situaciones '!$BC178,""),IF($A180="TOTAL",SUM(INDIRECT("AG4:AG"&amp;ROW()-1)),""))</f>
        <v/>
      </c>
      <c r="AH180" s="3" t="str">
        <f t="shared" ca="1" si="48"/>
        <v/>
      </c>
      <c r="AI180" s="3" t="str">
        <f ca="1">IF(AND($A180&lt;&gt;"",$A180&lt;&gt;"TOTAL"),IF(AND('[1]INVESTIGADOR_Otras situaciones '!$BF178&lt;&gt;"",'[1]INVESTIGADOR_Otras situaciones '!$BF178&lt;&gt;0),'[1]INVESTIGADOR_Otras situaciones '!$BF178,""),IF($A180="TOTAL",SUM(INDIRECT("AI4:AI"&amp;ROW()-1)),""))</f>
        <v/>
      </c>
      <c r="AJ180" s="3" t="str">
        <f ca="1">IF(AND($A180&lt;&gt;"",$A180&lt;&gt;"TOTAL"),IF(AND('[1]INVESTIGADOR_Otras situaciones '!$BH178&lt;&gt;"",'[1]INVESTIGADOR_Otras situaciones '!$BH178&lt;&gt;0),'[1]INVESTIGADOR_Otras situaciones '!$BH178,""),IF($A180="TOTAL",SUM(INDIRECT("AJ4:AJ"&amp;ROW()-1)),""))</f>
        <v/>
      </c>
      <c r="AK180" s="3" t="str">
        <f t="shared" ca="1" si="49"/>
        <v/>
      </c>
      <c r="AL180" s="3" t="str">
        <f ca="1">IF(AND($A180&lt;&gt;"",$A180&lt;&gt;"TOTAL"),IF(AND('[1]INVESTIGADOR_Otras situaciones '!$BK178&lt;&gt;"",'[1]INVESTIGADOR_Otras situaciones '!$BK178&lt;&gt;0),'[1]INVESTIGADOR_Otras situaciones '!$BK178,""),IF($A180="TOTAL",SUM(INDIRECT("AL4:AL"&amp;ROW()-1)),""))</f>
        <v/>
      </c>
      <c r="AM180" s="3" t="str">
        <f ca="1">IF(AND($A180&lt;&gt;"",$A180&lt;&gt;"TOTAL"),IF(AND('[1]INVESTIGADOR_Otras situaciones '!$BM178&lt;&gt;"",'[1]INVESTIGADOR_Otras situaciones '!$BM178&lt;&gt;0),'[1]INVESTIGADOR_Otras situaciones '!$BM178,""),IF($A180="TOTAL",SUM(INDIRECT("AM4:AM"&amp;ROW()-1)),""))</f>
        <v/>
      </c>
      <c r="AN180" s="3" t="str">
        <f t="shared" ca="1" si="50"/>
        <v/>
      </c>
      <c r="AO180" s="3" t="str">
        <f ca="1">IF(AND($A180&lt;&gt;"",$A180&lt;&gt;"TOTAL"),IF(AND('[1]INVESTIGADOR_Otras situaciones '!$BP178&lt;&gt;"",'[1]INVESTIGADOR_Otras situaciones '!$BP178&lt;&gt;0),'[1]INVESTIGADOR_Otras situaciones '!$BP178,""),IF($A180="TOTAL",SUM(INDIRECT("AO4:AO"&amp;ROW()-1)),""))</f>
        <v/>
      </c>
      <c r="AP180" s="3" t="str">
        <f ca="1">IF(AND($A180&lt;&gt;"",$A180&lt;&gt;"TOTAL"),IF(AND('[1]INVESTIGADOR_Otras situaciones '!$BR178&lt;&gt;"",'[1]INVESTIGADOR_Otras situaciones '!$BR178&lt;&gt;0),'[1]INVESTIGADOR_Otras situaciones '!$BR178,""),IF($A180="TOTAL",SUM(INDIRECT("AP4:AP"&amp;ROW()-1)),""))</f>
        <v/>
      </c>
      <c r="AQ180" s="3" t="str">
        <f t="shared" ca="1" si="51"/>
        <v/>
      </c>
      <c r="AR180" s="3" t="str">
        <f ca="1">IF(AND($A180&lt;&gt;"",$A180&lt;&gt;"TOTAL"),IF(AND('[1]INVESTIGADOR_Otras situaciones '!$BU178&lt;&gt;"",'[1]INVESTIGADOR_Otras situaciones '!$BU178&lt;&gt;0),'[1]INVESTIGADOR_Otras situaciones '!$BU178,""),IF($A180="TOTAL",SUM(INDIRECT("AR4:AR"&amp;ROW()-1)),""))</f>
        <v/>
      </c>
      <c r="AS180" s="3" t="str">
        <f ca="1">IF(AND($A180&lt;&gt;"",$A180&lt;&gt;"TOTAL"),IF(AND('[1]INVESTIGADOR_Otras situaciones '!$BW178&lt;&gt;"",'[1]INVESTIGADOR_Otras situaciones '!$BW178&lt;&gt;0),'[1]INVESTIGADOR_Otras situaciones '!$BW178,""),IF($A180="TOTAL",SUM(INDIRECT("AS4:AS"&amp;ROW()-1)),""))</f>
        <v/>
      </c>
      <c r="AT180" s="3" t="str">
        <f t="shared" ca="1" si="52"/>
        <v/>
      </c>
      <c r="AU180" s="3" t="str">
        <f ca="1">IF(AND($A180&lt;&gt;"",$A180&lt;&gt;"TOTAL"),IF(AND('[1]INVESTIGADOR_Otras situaciones '!$BZ178&lt;&gt;"",'[1]INVESTIGADOR_Otras situaciones '!$BZ178&lt;&gt;0),'[1]INVESTIGADOR_Otras situaciones '!$BZ178,""),IF($A180="TOTAL",SUM(INDIRECT("AU4:AU"&amp;ROW()-1)),""))</f>
        <v/>
      </c>
      <c r="AV180" s="3" t="str">
        <f ca="1">IF(AND($A180&lt;&gt;"",$A180&lt;&gt;"TOTAL"),IF(AND('[1]INVESTIGADOR_Otras situaciones '!$CB178&lt;&gt;"",'[1]INVESTIGADOR_Otras situaciones '!$CB178&lt;&gt;0),'[1]INVESTIGADOR_Otras situaciones '!$CB178,""),IF($A180="TOTAL",SUM(INDIRECT("AV4:AV"&amp;ROW()-1)),""))</f>
        <v/>
      </c>
      <c r="AW180" s="3" t="str">
        <f t="shared" ca="1" si="53"/>
        <v/>
      </c>
      <c r="AX180" s="3" t="str">
        <f ca="1">IF(AND($A180&lt;&gt;"",$A180&lt;&gt;"TOTAL"),IF(AND('[1]INVESTIGADOR_Otras situaciones '!$CE178&lt;&gt;"",'[1]INVESTIGADOR_Otras situaciones '!$CE178&lt;&gt;0),'[1]INVESTIGADOR_Otras situaciones '!$CE178,""),IF($A180="TOTAL",SUM(INDIRECT("AX4:AX"&amp;ROW()-1)),""))</f>
        <v/>
      </c>
      <c r="AY180" s="3" t="str">
        <f ca="1">IF(AND($A180&lt;&gt;"",$A180&lt;&gt;"TOTAL"),IF(AND('[1]INVESTIGADOR_Otras situaciones '!$CG178&lt;&gt;"",'[1]INVESTIGADOR_Otras situaciones '!$CG178&lt;&gt;0),'[1]INVESTIGADOR_Otras situaciones '!$CG178,""),IF($A180="TOTAL",SUM(INDIRECT("AY4:AY"&amp;ROW()-1)),""))</f>
        <v/>
      </c>
      <c r="AZ180" s="3" t="str">
        <f t="shared" ca="1" si="54"/>
        <v/>
      </c>
      <c r="BA180" s="3" t="str">
        <f ca="1">IF(AND($A180&lt;&gt;"",$A180&lt;&gt;"TOTAL"),IF(AND('[1]INVESTIGADOR_Otras situaciones '!$CJ178&lt;&gt;"",'[1]INVESTIGADOR_Otras situaciones '!$CJ178&lt;&gt;0),'[1]INVESTIGADOR_Otras situaciones '!$CJ178,""),IF($A180="TOTAL",SUM(INDIRECT("BA4:BA"&amp;ROW()-1)),""))</f>
        <v/>
      </c>
      <c r="BB180" s="3" t="str">
        <f ca="1">IF(AND($A180&lt;&gt;"",$A180&lt;&gt;"TOTAL"),IF(AND('[1]INVESTIGADOR_Otras situaciones '!$CL178&lt;&gt;"",'[1]INVESTIGADOR_Otras situaciones '!$CL178&lt;&gt;0),'[1]INVESTIGADOR_Otras situaciones '!$CL178,""),IF($A180="TOTAL",SUM(INDIRECT("BB4:BB"&amp;ROW()-1)),""))</f>
        <v/>
      </c>
      <c r="BC180" s="3" t="str">
        <f t="shared" ca="1" si="55"/>
        <v/>
      </c>
      <c r="BD180" s="3" t="str">
        <f ca="1">IF(AND($A180&lt;&gt;"",$A180&lt;&gt;"TOTAL"),IF(AND('[1]INVESTIGADOR_Otras situaciones '!$CO178&lt;&gt;"",'[1]INVESTIGADOR_Otras situaciones '!$CO178&lt;&gt;0),'[1]INVESTIGADOR_Otras situaciones '!$CO178,""),IF($A180="TOTAL",SUM(INDIRECT("BD4:BD"&amp;ROW()-1)),""))</f>
        <v/>
      </c>
      <c r="BE180" s="3" t="str">
        <f ca="1">IF(AND($A180&lt;&gt;"",$A180&lt;&gt;"TOTAL"),IF(AND('[1]INVESTIGADOR_Otras situaciones '!$CQ178&lt;&gt;"",'[1]INVESTIGADOR_Otras situaciones '!$CQ178&lt;&gt;0),'[1]INVESTIGADOR_Otras situaciones '!$CQ178,""),IF($A180="TOTAL",SUM(INDIRECT("BE4:BE"&amp;ROW()-1)),""))</f>
        <v/>
      </c>
      <c r="BF180" s="3" t="str">
        <f t="shared" ca="1" si="56"/>
        <v/>
      </c>
    </row>
    <row r="181" spans="1:58" x14ac:dyDescent="0.2">
      <c r="A181" s="25" t="str">
        <f>IF('[1]INVESTIGADOR_Otras situaciones '!$B179&lt;&gt;"",'[1]INVESTIGADOR_Otras situaciones '!$B179,IF(AND('[1]INVESTIGADOR_Otras situaciones '!$B179="",'[1]INVESTIGADOR_Otras situaciones '!$B180="",'[1]INVESTIGADOR_Otras situaciones '!$B178=""),"","TOTAL"))</f>
        <v/>
      </c>
      <c r="B181" s="3" t="str">
        <f ca="1">IF(AND($A181&lt;&gt;"",$A181&lt;&gt;"TOTAL"),IF(AND('[1]INVESTIGADOR_Otras situaciones '!$C179&lt;&gt;"",'[1]INVESTIGADOR_Otras situaciones '!$C179&lt;&gt;0),'[1]INVESTIGADOR_Otras situaciones '!$C179,""),IF($A181="TOTAL",SUM(INDIRECT("B4:B"&amp;ROW()-1)),""))</f>
        <v/>
      </c>
      <c r="C181" s="3" t="str">
        <f ca="1">IF(AND($A181&lt;&gt;"",$A181&lt;&gt;"TOTAL"),IF(AND('[1]INVESTIGADOR_Otras situaciones '!$E179&lt;&gt;"",'[1]INVESTIGADOR_Otras situaciones '!$E179&lt;&gt;0),'[1]INVESTIGADOR_Otras situaciones '!$E179,""),IF($A181="TOTAL",SUM(INDIRECT("C4:C"&amp;ROW()-1)),""))</f>
        <v/>
      </c>
      <c r="D181" s="3" t="str">
        <f t="shared" ca="1" si="38"/>
        <v/>
      </c>
      <c r="E181" s="3" t="str">
        <f ca="1">IF(AND($A181&lt;&gt;"",$A181&lt;&gt;"TOTAL"),IF(AND('[1]INVESTIGADOR_Otras situaciones '!$H179&lt;&gt;"",'[1]INVESTIGADOR_Otras situaciones '!$H179&lt;&gt;0),'[1]INVESTIGADOR_Otras situaciones '!$H179,""),IF($A181="TOTAL",SUM(INDIRECT("E4:E"&amp;ROW()-1)),""))</f>
        <v/>
      </c>
      <c r="F181" s="3" t="str">
        <f ca="1">IF(AND($A181&lt;&gt;"",$A181&lt;&gt;"TOTAL"),IF(AND('[1]INVESTIGADOR_Otras situaciones '!$J179&lt;&gt;"",'[1]INVESTIGADOR_Otras situaciones '!$J179&lt;&gt;0),'[1]INVESTIGADOR_Otras situaciones '!$J179,""),IF($A181="TOTAL",SUM(INDIRECT("F4:F"&amp;ROW()-1)),""))</f>
        <v/>
      </c>
      <c r="G181" s="3" t="str">
        <f t="shared" ca="1" si="39"/>
        <v/>
      </c>
      <c r="H181" s="3" t="str">
        <f ca="1">IF(AND($A181&lt;&gt;"",$A181&lt;&gt;"TOTAL"),IF(AND('[1]INVESTIGADOR_Otras situaciones '!$M179&lt;&gt;"",'[1]INVESTIGADOR_Otras situaciones '!$M179&lt;&gt;0),'[1]INVESTIGADOR_Otras situaciones '!$M179,""),IF($A181="TOTAL",SUM(INDIRECT("H4:H"&amp;ROW()-1)),""))</f>
        <v/>
      </c>
      <c r="I181" s="3" t="str">
        <f ca="1">IF(AND($A181&lt;&gt;"",$A181&lt;&gt;"TOTAL"),IF(AND('[1]INVESTIGADOR_Otras situaciones '!$O179&lt;&gt;"",'[1]INVESTIGADOR_Otras situaciones '!$O179&lt;&gt;0),'[1]INVESTIGADOR_Otras situaciones '!$O179,""),IF($A181="TOTAL",SUM(INDIRECT("I4:I"&amp;ROW()-1)),""))</f>
        <v/>
      </c>
      <c r="J181" s="3" t="str">
        <f t="shared" ca="1" si="40"/>
        <v/>
      </c>
      <c r="K181" s="3" t="str">
        <f ca="1">IF(AND($A181&lt;&gt;"",$A181&lt;&gt;"TOTAL"),IF(AND('[1]INVESTIGADOR_Otras situaciones '!$R179&lt;&gt;"",'[1]INVESTIGADOR_Otras situaciones '!$R179&lt;&gt;0),'[1]INVESTIGADOR_Otras situaciones '!$R179,""),IF($A181="TOTAL",SUM(INDIRECT("K4:K"&amp;ROW()-1)),""))</f>
        <v/>
      </c>
      <c r="L181" s="3" t="str">
        <f ca="1">IF(AND($A181&lt;&gt;"",$A181&lt;&gt;"TOTAL"),IF(AND('[1]INVESTIGADOR_Otras situaciones '!$T179&lt;&gt;"",'[1]INVESTIGADOR_Otras situaciones '!$T179&lt;&gt;0),'[1]INVESTIGADOR_Otras situaciones '!$T179,""),IF($A181="TOTAL",SUM(INDIRECT("L4:L"&amp;ROW()-1)),""))</f>
        <v/>
      </c>
      <c r="M181" s="3" t="str">
        <f t="shared" ca="1" si="41"/>
        <v/>
      </c>
      <c r="N181" s="3" t="str">
        <f ca="1">IF(AND($A181&lt;&gt;"",$A181&lt;&gt;"TOTAL"),IF(AND('[1]INVESTIGADOR_Otras situaciones '!$W179&lt;&gt;"",'[1]INVESTIGADOR_Otras situaciones '!$W179&lt;&gt;0),'[1]INVESTIGADOR_Otras situaciones '!$W179,""),IF($A181="TOTAL",SUM(INDIRECT("N4:N"&amp;ROW()-1)),""))</f>
        <v/>
      </c>
      <c r="O181" s="3" t="str">
        <f ca="1">IF(AND($A181&lt;&gt;"",$A181&lt;&gt;"TOTAL"),IF(AND('[1]INVESTIGADOR_Otras situaciones '!$Y179&lt;&gt;"",'[1]INVESTIGADOR_Otras situaciones '!$Y179&lt;&gt;0),'[1]INVESTIGADOR_Otras situaciones '!$Y179,""),IF($A181="TOTAL",SUM(INDIRECT("O4:O"&amp;ROW()-1)),""))</f>
        <v/>
      </c>
      <c r="P181" s="3" t="str">
        <f t="shared" ca="1" si="42"/>
        <v/>
      </c>
      <c r="Q181" s="3" t="str">
        <f ca="1">IF(AND($A181&lt;&gt;"",$A181&lt;&gt;"TOTAL"),IF(AND('[1]INVESTIGADOR_Otras situaciones '!$AB179&lt;&gt;"",'[1]INVESTIGADOR_Otras situaciones '!$AB179&lt;&gt;0),'[1]INVESTIGADOR_Otras situaciones '!$AB179,""),IF($A181="TOTAL",SUM(INDIRECT("Q4:Q"&amp;ROW()-1)),""))</f>
        <v/>
      </c>
      <c r="R181" s="3" t="str">
        <f ca="1">IF(AND($A181&lt;&gt;"",$A181&lt;&gt;"TOTAL"),IF(AND('[1]INVESTIGADOR_Otras situaciones '!$AD179&lt;&gt;"",'[1]INVESTIGADOR_Otras situaciones '!$AD179&lt;&gt;0),'[1]INVESTIGADOR_Otras situaciones '!$AD179,""),IF($A181="TOTAL",SUM(INDIRECT("R4:R"&amp;ROW()-1)),""))</f>
        <v/>
      </c>
      <c r="S181" s="3" t="str">
        <f t="shared" ca="1" si="43"/>
        <v/>
      </c>
      <c r="T181" s="3" t="str">
        <f ca="1">IF(AND($A181&lt;&gt;"",$A181&lt;&gt;"TOTAL"),IF(AND('[1]INVESTIGADOR_Otras situaciones '!$AG179&lt;&gt;"",'[1]INVESTIGADOR_Otras situaciones '!$AG179&lt;&gt;0),'[1]INVESTIGADOR_Otras situaciones '!$AG179,""),IF($A181="TOTAL",SUM(INDIRECT("T4:T"&amp;ROW()-1)),""))</f>
        <v/>
      </c>
      <c r="U181" s="3" t="str">
        <f ca="1">IF(AND($A181&lt;&gt;"",$A181&lt;&gt;"TOTAL"),IF(AND('[1]INVESTIGADOR_Otras situaciones '!$AI179&lt;&gt;"",'[1]INVESTIGADOR_Otras situaciones '!$AI179&lt;&gt;0),'[1]INVESTIGADOR_Otras situaciones '!$AI179,""),IF($A181="TOTAL",SUM(INDIRECT("U4:U"&amp;ROW()-1)),""))</f>
        <v/>
      </c>
      <c r="V181" s="3" t="str">
        <f t="shared" ca="1" si="44"/>
        <v/>
      </c>
      <c r="W181" s="3" t="str">
        <f ca="1">IF(AND($A181&lt;&gt;"",$A181&lt;&gt;"TOTAL"),IF(AND('[1]INVESTIGADOR_Otras situaciones '!$AL179&lt;&gt;"",'[1]INVESTIGADOR_Otras situaciones '!$AL179&lt;&gt;0),'[1]INVESTIGADOR_Otras situaciones '!$AL179,""),IF($A181="TOTAL",SUM(INDIRECT("W4:W"&amp;ROW()-1)),""))</f>
        <v/>
      </c>
      <c r="X181" s="3" t="str">
        <f ca="1">IF(AND($A181&lt;&gt;"",$A181&lt;&gt;"TOTAL"),IF(AND('[1]INVESTIGADOR_Otras situaciones '!$AN179&lt;&gt;"",'[1]INVESTIGADOR_Otras situaciones '!$AN179&lt;&gt;0),'[1]INVESTIGADOR_Otras situaciones '!$AN179,""),IF($A181="TOTAL",SUM(INDIRECT("X4:X"&amp;ROW()-1)),""))</f>
        <v/>
      </c>
      <c r="Y181" s="3" t="str">
        <f t="shared" ca="1" si="45"/>
        <v/>
      </c>
      <c r="Z181" s="3" t="str">
        <f ca="1">IF(AND($A181&lt;&gt;"",$A181&lt;&gt;"TOTAL"),IF(AND('[1]INVESTIGADOR_Otras situaciones '!$AQ179&lt;&gt;"",'[1]INVESTIGADOR_Otras situaciones '!$AQ179&lt;&gt;0),'[1]INVESTIGADOR_Otras situaciones '!$AQ179,""),IF($A181="TOTAL",SUM(INDIRECT("Z4:Z"&amp;ROW()-1)),""))</f>
        <v/>
      </c>
      <c r="AA181" s="3" t="str">
        <f ca="1">IF(AND($A181&lt;&gt;"",$A181&lt;&gt;"TOTAL"),IF(AND('[1]INVESTIGADOR_Otras situaciones '!$AS179&lt;&gt;"",'[1]INVESTIGADOR_Otras situaciones '!$AS179&lt;&gt;0),'[1]INVESTIGADOR_Otras situaciones '!$AS179,""),IF($A181="TOTAL",SUM(INDIRECT("AA4:AA"&amp;ROW()-1)),""))</f>
        <v/>
      </c>
      <c r="AB181" s="3" t="str">
        <f t="shared" ca="1" si="46"/>
        <v/>
      </c>
      <c r="AC181" s="3" t="str">
        <f ca="1">IF(AND($A181&lt;&gt;"",$A181&lt;&gt;"TOTAL"),IF(AND('[1]INVESTIGADOR_Otras situaciones '!$AV179&lt;&gt;"",'[1]INVESTIGADOR_Otras situaciones '!$AV179&lt;&gt;0),'[1]INVESTIGADOR_Otras situaciones '!$AV179,""),IF($A181="TOTAL",SUM(INDIRECT("AC4:AC"&amp;ROW()-1)),""))</f>
        <v/>
      </c>
      <c r="AD181" s="3" t="str">
        <f ca="1">IF(AND($A181&lt;&gt;"",$A181&lt;&gt;"TOTAL"),IF(AND('[1]INVESTIGADOR_Otras situaciones '!$AX179&lt;&gt;"",'[1]INVESTIGADOR_Otras situaciones '!$AX179&lt;&gt;0),'[1]INVESTIGADOR_Otras situaciones '!$AX179,""),IF($A181="TOTAL",SUM(INDIRECT("AD4:AD"&amp;ROW()-1)),""))</f>
        <v/>
      </c>
      <c r="AE181" s="3" t="str">
        <f t="shared" ca="1" si="47"/>
        <v/>
      </c>
      <c r="AF181" s="3" t="str">
        <f ca="1">IF(AND($A181&lt;&gt;"",$A181&lt;&gt;"TOTAL"),IF(AND('[1]INVESTIGADOR_Otras situaciones '!$BA179&lt;&gt;"",'[1]INVESTIGADOR_Otras situaciones '!$BA179&lt;&gt;0),'[1]INVESTIGADOR_Otras situaciones '!$BA179,""),IF($A181="TOTAL",SUM(INDIRECT("AF4:AF"&amp;ROW()-1)),""))</f>
        <v/>
      </c>
      <c r="AG181" s="3" t="str">
        <f ca="1">IF(AND($A181&lt;&gt;"",$A181&lt;&gt;"TOTAL"),IF(AND('[1]INVESTIGADOR_Otras situaciones '!$BC179&lt;&gt;"",'[1]INVESTIGADOR_Otras situaciones '!$BC179&lt;&gt;0),'[1]INVESTIGADOR_Otras situaciones '!$BC179,""),IF($A181="TOTAL",SUM(INDIRECT("AG4:AG"&amp;ROW()-1)),""))</f>
        <v/>
      </c>
      <c r="AH181" s="3" t="str">
        <f t="shared" ca="1" si="48"/>
        <v/>
      </c>
      <c r="AI181" s="3" t="str">
        <f ca="1">IF(AND($A181&lt;&gt;"",$A181&lt;&gt;"TOTAL"),IF(AND('[1]INVESTIGADOR_Otras situaciones '!$BF179&lt;&gt;"",'[1]INVESTIGADOR_Otras situaciones '!$BF179&lt;&gt;0),'[1]INVESTIGADOR_Otras situaciones '!$BF179,""),IF($A181="TOTAL",SUM(INDIRECT("AI4:AI"&amp;ROW()-1)),""))</f>
        <v/>
      </c>
      <c r="AJ181" s="3" t="str">
        <f ca="1">IF(AND($A181&lt;&gt;"",$A181&lt;&gt;"TOTAL"),IF(AND('[1]INVESTIGADOR_Otras situaciones '!$BH179&lt;&gt;"",'[1]INVESTIGADOR_Otras situaciones '!$BH179&lt;&gt;0),'[1]INVESTIGADOR_Otras situaciones '!$BH179,""),IF($A181="TOTAL",SUM(INDIRECT("AJ4:AJ"&amp;ROW()-1)),""))</f>
        <v/>
      </c>
      <c r="AK181" s="3" t="str">
        <f t="shared" ca="1" si="49"/>
        <v/>
      </c>
      <c r="AL181" s="3" t="str">
        <f ca="1">IF(AND($A181&lt;&gt;"",$A181&lt;&gt;"TOTAL"),IF(AND('[1]INVESTIGADOR_Otras situaciones '!$BK179&lt;&gt;"",'[1]INVESTIGADOR_Otras situaciones '!$BK179&lt;&gt;0),'[1]INVESTIGADOR_Otras situaciones '!$BK179,""),IF($A181="TOTAL",SUM(INDIRECT("AL4:AL"&amp;ROW()-1)),""))</f>
        <v/>
      </c>
      <c r="AM181" s="3" t="str">
        <f ca="1">IF(AND($A181&lt;&gt;"",$A181&lt;&gt;"TOTAL"),IF(AND('[1]INVESTIGADOR_Otras situaciones '!$BM179&lt;&gt;"",'[1]INVESTIGADOR_Otras situaciones '!$BM179&lt;&gt;0),'[1]INVESTIGADOR_Otras situaciones '!$BM179,""),IF($A181="TOTAL",SUM(INDIRECT("AM4:AM"&amp;ROW()-1)),""))</f>
        <v/>
      </c>
      <c r="AN181" s="3" t="str">
        <f t="shared" ca="1" si="50"/>
        <v/>
      </c>
      <c r="AO181" s="3" t="str">
        <f ca="1">IF(AND($A181&lt;&gt;"",$A181&lt;&gt;"TOTAL"),IF(AND('[1]INVESTIGADOR_Otras situaciones '!$BP179&lt;&gt;"",'[1]INVESTIGADOR_Otras situaciones '!$BP179&lt;&gt;0),'[1]INVESTIGADOR_Otras situaciones '!$BP179,""),IF($A181="TOTAL",SUM(INDIRECT("AO4:AO"&amp;ROW()-1)),""))</f>
        <v/>
      </c>
      <c r="AP181" s="3" t="str">
        <f ca="1">IF(AND($A181&lt;&gt;"",$A181&lt;&gt;"TOTAL"),IF(AND('[1]INVESTIGADOR_Otras situaciones '!$BR179&lt;&gt;"",'[1]INVESTIGADOR_Otras situaciones '!$BR179&lt;&gt;0),'[1]INVESTIGADOR_Otras situaciones '!$BR179,""),IF($A181="TOTAL",SUM(INDIRECT("AP4:AP"&amp;ROW()-1)),""))</f>
        <v/>
      </c>
      <c r="AQ181" s="3" t="str">
        <f t="shared" ca="1" si="51"/>
        <v/>
      </c>
      <c r="AR181" s="3" t="str">
        <f ca="1">IF(AND($A181&lt;&gt;"",$A181&lt;&gt;"TOTAL"),IF(AND('[1]INVESTIGADOR_Otras situaciones '!$BU179&lt;&gt;"",'[1]INVESTIGADOR_Otras situaciones '!$BU179&lt;&gt;0),'[1]INVESTIGADOR_Otras situaciones '!$BU179,""),IF($A181="TOTAL",SUM(INDIRECT("AR4:AR"&amp;ROW()-1)),""))</f>
        <v/>
      </c>
      <c r="AS181" s="3" t="str">
        <f ca="1">IF(AND($A181&lt;&gt;"",$A181&lt;&gt;"TOTAL"),IF(AND('[1]INVESTIGADOR_Otras situaciones '!$BW179&lt;&gt;"",'[1]INVESTIGADOR_Otras situaciones '!$BW179&lt;&gt;0),'[1]INVESTIGADOR_Otras situaciones '!$BW179,""),IF($A181="TOTAL",SUM(INDIRECT("AS4:AS"&amp;ROW()-1)),""))</f>
        <v/>
      </c>
      <c r="AT181" s="3" t="str">
        <f t="shared" ca="1" si="52"/>
        <v/>
      </c>
      <c r="AU181" s="3" t="str">
        <f ca="1">IF(AND($A181&lt;&gt;"",$A181&lt;&gt;"TOTAL"),IF(AND('[1]INVESTIGADOR_Otras situaciones '!$BZ179&lt;&gt;"",'[1]INVESTIGADOR_Otras situaciones '!$BZ179&lt;&gt;0),'[1]INVESTIGADOR_Otras situaciones '!$BZ179,""),IF($A181="TOTAL",SUM(INDIRECT("AU4:AU"&amp;ROW()-1)),""))</f>
        <v/>
      </c>
      <c r="AV181" s="3" t="str">
        <f ca="1">IF(AND($A181&lt;&gt;"",$A181&lt;&gt;"TOTAL"),IF(AND('[1]INVESTIGADOR_Otras situaciones '!$CB179&lt;&gt;"",'[1]INVESTIGADOR_Otras situaciones '!$CB179&lt;&gt;0),'[1]INVESTIGADOR_Otras situaciones '!$CB179,""),IF($A181="TOTAL",SUM(INDIRECT("AV4:AV"&amp;ROW()-1)),""))</f>
        <v/>
      </c>
      <c r="AW181" s="3" t="str">
        <f t="shared" ca="1" si="53"/>
        <v/>
      </c>
      <c r="AX181" s="3" t="str">
        <f ca="1">IF(AND($A181&lt;&gt;"",$A181&lt;&gt;"TOTAL"),IF(AND('[1]INVESTIGADOR_Otras situaciones '!$CE179&lt;&gt;"",'[1]INVESTIGADOR_Otras situaciones '!$CE179&lt;&gt;0),'[1]INVESTIGADOR_Otras situaciones '!$CE179,""),IF($A181="TOTAL",SUM(INDIRECT("AX4:AX"&amp;ROW()-1)),""))</f>
        <v/>
      </c>
      <c r="AY181" s="3" t="str">
        <f ca="1">IF(AND($A181&lt;&gt;"",$A181&lt;&gt;"TOTAL"),IF(AND('[1]INVESTIGADOR_Otras situaciones '!$CG179&lt;&gt;"",'[1]INVESTIGADOR_Otras situaciones '!$CG179&lt;&gt;0),'[1]INVESTIGADOR_Otras situaciones '!$CG179,""),IF($A181="TOTAL",SUM(INDIRECT("AY4:AY"&amp;ROW()-1)),""))</f>
        <v/>
      </c>
      <c r="AZ181" s="3" t="str">
        <f t="shared" ca="1" si="54"/>
        <v/>
      </c>
      <c r="BA181" s="3" t="str">
        <f ca="1">IF(AND($A181&lt;&gt;"",$A181&lt;&gt;"TOTAL"),IF(AND('[1]INVESTIGADOR_Otras situaciones '!$CJ179&lt;&gt;"",'[1]INVESTIGADOR_Otras situaciones '!$CJ179&lt;&gt;0),'[1]INVESTIGADOR_Otras situaciones '!$CJ179,""),IF($A181="TOTAL",SUM(INDIRECT("BA4:BA"&amp;ROW()-1)),""))</f>
        <v/>
      </c>
      <c r="BB181" s="3" t="str">
        <f ca="1">IF(AND($A181&lt;&gt;"",$A181&lt;&gt;"TOTAL"),IF(AND('[1]INVESTIGADOR_Otras situaciones '!$CL179&lt;&gt;"",'[1]INVESTIGADOR_Otras situaciones '!$CL179&lt;&gt;0),'[1]INVESTIGADOR_Otras situaciones '!$CL179,""),IF($A181="TOTAL",SUM(INDIRECT("BB4:BB"&amp;ROW()-1)),""))</f>
        <v/>
      </c>
      <c r="BC181" s="3" t="str">
        <f t="shared" ca="1" si="55"/>
        <v/>
      </c>
      <c r="BD181" s="3" t="str">
        <f ca="1">IF(AND($A181&lt;&gt;"",$A181&lt;&gt;"TOTAL"),IF(AND('[1]INVESTIGADOR_Otras situaciones '!$CO179&lt;&gt;"",'[1]INVESTIGADOR_Otras situaciones '!$CO179&lt;&gt;0),'[1]INVESTIGADOR_Otras situaciones '!$CO179,""),IF($A181="TOTAL",SUM(INDIRECT("BD4:BD"&amp;ROW()-1)),""))</f>
        <v/>
      </c>
      <c r="BE181" s="3" t="str">
        <f ca="1">IF(AND($A181&lt;&gt;"",$A181&lt;&gt;"TOTAL"),IF(AND('[1]INVESTIGADOR_Otras situaciones '!$CQ179&lt;&gt;"",'[1]INVESTIGADOR_Otras situaciones '!$CQ179&lt;&gt;0),'[1]INVESTIGADOR_Otras situaciones '!$CQ179,""),IF($A181="TOTAL",SUM(INDIRECT("BE4:BE"&amp;ROW()-1)),""))</f>
        <v/>
      </c>
      <c r="BF181" s="3" t="str">
        <f t="shared" ca="1" si="56"/>
        <v/>
      </c>
    </row>
    <row r="182" spans="1:58" x14ac:dyDescent="0.2">
      <c r="A182" s="25" t="str">
        <f>IF('[1]INVESTIGADOR_Otras situaciones '!$B180&lt;&gt;"",'[1]INVESTIGADOR_Otras situaciones '!$B180,IF(AND('[1]INVESTIGADOR_Otras situaciones '!$B180="",'[1]INVESTIGADOR_Otras situaciones '!$B181="",'[1]INVESTIGADOR_Otras situaciones '!$B179=""),"","TOTAL"))</f>
        <v/>
      </c>
      <c r="B182" s="3" t="str">
        <f ca="1">IF(AND($A182&lt;&gt;"",$A182&lt;&gt;"TOTAL"),IF(AND('[1]INVESTIGADOR_Otras situaciones '!$C180&lt;&gt;"",'[1]INVESTIGADOR_Otras situaciones '!$C180&lt;&gt;0),'[1]INVESTIGADOR_Otras situaciones '!$C180,""),IF($A182="TOTAL",SUM(INDIRECT("B4:B"&amp;ROW()-1)),""))</f>
        <v/>
      </c>
      <c r="C182" s="3" t="str">
        <f ca="1">IF(AND($A182&lt;&gt;"",$A182&lt;&gt;"TOTAL"),IF(AND('[1]INVESTIGADOR_Otras situaciones '!$E180&lt;&gt;"",'[1]INVESTIGADOR_Otras situaciones '!$E180&lt;&gt;0),'[1]INVESTIGADOR_Otras situaciones '!$E180,""),IF($A182="TOTAL",SUM(INDIRECT("C4:C"&amp;ROW()-1)),""))</f>
        <v/>
      </c>
      <c r="D182" s="3" t="str">
        <f t="shared" ca="1" si="38"/>
        <v/>
      </c>
      <c r="E182" s="3" t="str">
        <f ca="1">IF(AND($A182&lt;&gt;"",$A182&lt;&gt;"TOTAL"),IF(AND('[1]INVESTIGADOR_Otras situaciones '!$H180&lt;&gt;"",'[1]INVESTIGADOR_Otras situaciones '!$H180&lt;&gt;0),'[1]INVESTIGADOR_Otras situaciones '!$H180,""),IF($A182="TOTAL",SUM(INDIRECT("E4:E"&amp;ROW()-1)),""))</f>
        <v/>
      </c>
      <c r="F182" s="3" t="str">
        <f ca="1">IF(AND($A182&lt;&gt;"",$A182&lt;&gt;"TOTAL"),IF(AND('[1]INVESTIGADOR_Otras situaciones '!$J180&lt;&gt;"",'[1]INVESTIGADOR_Otras situaciones '!$J180&lt;&gt;0),'[1]INVESTIGADOR_Otras situaciones '!$J180,""),IF($A182="TOTAL",SUM(INDIRECT("F4:F"&amp;ROW()-1)),""))</f>
        <v/>
      </c>
      <c r="G182" s="3" t="str">
        <f t="shared" ca="1" si="39"/>
        <v/>
      </c>
      <c r="H182" s="3" t="str">
        <f ca="1">IF(AND($A182&lt;&gt;"",$A182&lt;&gt;"TOTAL"),IF(AND('[1]INVESTIGADOR_Otras situaciones '!$M180&lt;&gt;"",'[1]INVESTIGADOR_Otras situaciones '!$M180&lt;&gt;0),'[1]INVESTIGADOR_Otras situaciones '!$M180,""),IF($A182="TOTAL",SUM(INDIRECT("H4:H"&amp;ROW()-1)),""))</f>
        <v/>
      </c>
      <c r="I182" s="3" t="str">
        <f ca="1">IF(AND($A182&lt;&gt;"",$A182&lt;&gt;"TOTAL"),IF(AND('[1]INVESTIGADOR_Otras situaciones '!$O180&lt;&gt;"",'[1]INVESTIGADOR_Otras situaciones '!$O180&lt;&gt;0),'[1]INVESTIGADOR_Otras situaciones '!$O180,""),IF($A182="TOTAL",SUM(INDIRECT("I4:I"&amp;ROW()-1)),""))</f>
        <v/>
      </c>
      <c r="J182" s="3" t="str">
        <f t="shared" ca="1" si="40"/>
        <v/>
      </c>
      <c r="K182" s="3" t="str">
        <f ca="1">IF(AND($A182&lt;&gt;"",$A182&lt;&gt;"TOTAL"),IF(AND('[1]INVESTIGADOR_Otras situaciones '!$R180&lt;&gt;"",'[1]INVESTIGADOR_Otras situaciones '!$R180&lt;&gt;0),'[1]INVESTIGADOR_Otras situaciones '!$R180,""),IF($A182="TOTAL",SUM(INDIRECT("K4:K"&amp;ROW()-1)),""))</f>
        <v/>
      </c>
      <c r="L182" s="3" t="str">
        <f ca="1">IF(AND($A182&lt;&gt;"",$A182&lt;&gt;"TOTAL"),IF(AND('[1]INVESTIGADOR_Otras situaciones '!$T180&lt;&gt;"",'[1]INVESTIGADOR_Otras situaciones '!$T180&lt;&gt;0),'[1]INVESTIGADOR_Otras situaciones '!$T180,""),IF($A182="TOTAL",SUM(INDIRECT("L4:L"&amp;ROW()-1)),""))</f>
        <v/>
      </c>
      <c r="M182" s="3" t="str">
        <f t="shared" ca="1" si="41"/>
        <v/>
      </c>
      <c r="N182" s="3" t="str">
        <f ca="1">IF(AND($A182&lt;&gt;"",$A182&lt;&gt;"TOTAL"),IF(AND('[1]INVESTIGADOR_Otras situaciones '!$W180&lt;&gt;"",'[1]INVESTIGADOR_Otras situaciones '!$W180&lt;&gt;0),'[1]INVESTIGADOR_Otras situaciones '!$W180,""),IF($A182="TOTAL",SUM(INDIRECT("N4:N"&amp;ROW()-1)),""))</f>
        <v/>
      </c>
      <c r="O182" s="3" t="str">
        <f ca="1">IF(AND($A182&lt;&gt;"",$A182&lt;&gt;"TOTAL"),IF(AND('[1]INVESTIGADOR_Otras situaciones '!$Y180&lt;&gt;"",'[1]INVESTIGADOR_Otras situaciones '!$Y180&lt;&gt;0),'[1]INVESTIGADOR_Otras situaciones '!$Y180,""),IF($A182="TOTAL",SUM(INDIRECT("O4:O"&amp;ROW()-1)),""))</f>
        <v/>
      </c>
      <c r="P182" s="3" t="str">
        <f t="shared" ca="1" si="42"/>
        <v/>
      </c>
      <c r="Q182" s="3" t="str">
        <f ca="1">IF(AND($A182&lt;&gt;"",$A182&lt;&gt;"TOTAL"),IF(AND('[1]INVESTIGADOR_Otras situaciones '!$AB180&lt;&gt;"",'[1]INVESTIGADOR_Otras situaciones '!$AB180&lt;&gt;0),'[1]INVESTIGADOR_Otras situaciones '!$AB180,""),IF($A182="TOTAL",SUM(INDIRECT("Q4:Q"&amp;ROW()-1)),""))</f>
        <v/>
      </c>
      <c r="R182" s="3" t="str">
        <f ca="1">IF(AND($A182&lt;&gt;"",$A182&lt;&gt;"TOTAL"),IF(AND('[1]INVESTIGADOR_Otras situaciones '!$AD180&lt;&gt;"",'[1]INVESTIGADOR_Otras situaciones '!$AD180&lt;&gt;0),'[1]INVESTIGADOR_Otras situaciones '!$AD180,""),IF($A182="TOTAL",SUM(INDIRECT("R4:R"&amp;ROW()-1)),""))</f>
        <v/>
      </c>
      <c r="S182" s="3" t="str">
        <f t="shared" ca="1" si="43"/>
        <v/>
      </c>
      <c r="T182" s="3" t="str">
        <f ca="1">IF(AND($A182&lt;&gt;"",$A182&lt;&gt;"TOTAL"),IF(AND('[1]INVESTIGADOR_Otras situaciones '!$AG180&lt;&gt;"",'[1]INVESTIGADOR_Otras situaciones '!$AG180&lt;&gt;0),'[1]INVESTIGADOR_Otras situaciones '!$AG180,""),IF($A182="TOTAL",SUM(INDIRECT("T4:T"&amp;ROW()-1)),""))</f>
        <v/>
      </c>
      <c r="U182" s="3" t="str">
        <f ca="1">IF(AND($A182&lt;&gt;"",$A182&lt;&gt;"TOTAL"),IF(AND('[1]INVESTIGADOR_Otras situaciones '!$AI180&lt;&gt;"",'[1]INVESTIGADOR_Otras situaciones '!$AI180&lt;&gt;0),'[1]INVESTIGADOR_Otras situaciones '!$AI180,""),IF($A182="TOTAL",SUM(INDIRECT("U4:U"&amp;ROW()-1)),""))</f>
        <v/>
      </c>
      <c r="V182" s="3" t="str">
        <f t="shared" ca="1" si="44"/>
        <v/>
      </c>
      <c r="W182" s="3" t="str">
        <f ca="1">IF(AND($A182&lt;&gt;"",$A182&lt;&gt;"TOTAL"),IF(AND('[1]INVESTIGADOR_Otras situaciones '!$AL180&lt;&gt;"",'[1]INVESTIGADOR_Otras situaciones '!$AL180&lt;&gt;0),'[1]INVESTIGADOR_Otras situaciones '!$AL180,""),IF($A182="TOTAL",SUM(INDIRECT("W4:W"&amp;ROW()-1)),""))</f>
        <v/>
      </c>
      <c r="X182" s="3" t="str">
        <f ca="1">IF(AND($A182&lt;&gt;"",$A182&lt;&gt;"TOTAL"),IF(AND('[1]INVESTIGADOR_Otras situaciones '!$AN180&lt;&gt;"",'[1]INVESTIGADOR_Otras situaciones '!$AN180&lt;&gt;0),'[1]INVESTIGADOR_Otras situaciones '!$AN180,""),IF($A182="TOTAL",SUM(INDIRECT("X4:X"&amp;ROW()-1)),""))</f>
        <v/>
      </c>
      <c r="Y182" s="3" t="str">
        <f t="shared" ca="1" si="45"/>
        <v/>
      </c>
      <c r="Z182" s="3" t="str">
        <f ca="1">IF(AND($A182&lt;&gt;"",$A182&lt;&gt;"TOTAL"),IF(AND('[1]INVESTIGADOR_Otras situaciones '!$AQ180&lt;&gt;"",'[1]INVESTIGADOR_Otras situaciones '!$AQ180&lt;&gt;0),'[1]INVESTIGADOR_Otras situaciones '!$AQ180,""),IF($A182="TOTAL",SUM(INDIRECT("Z4:Z"&amp;ROW()-1)),""))</f>
        <v/>
      </c>
      <c r="AA182" s="3" t="str">
        <f ca="1">IF(AND($A182&lt;&gt;"",$A182&lt;&gt;"TOTAL"),IF(AND('[1]INVESTIGADOR_Otras situaciones '!$AS180&lt;&gt;"",'[1]INVESTIGADOR_Otras situaciones '!$AS180&lt;&gt;0),'[1]INVESTIGADOR_Otras situaciones '!$AS180,""),IF($A182="TOTAL",SUM(INDIRECT("AA4:AA"&amp;ROW()-1)),""))</f>
        <v/>
      </c>
      <c r="AB182" s="3" t="str">
        <f t="shared" ca="1" si="46"/>
        <v/>
      </c>
      <c r="AC182" s="3" t="str">
        <f ca="1">IF(AND($A182&lt;&gt;"",$A182&lt;&gt;"TOTAL"),IF(AND('[1]INVESTIGADOR_Otras situaciones '!$AV180&lt;&gt;"",'[1]INVESTIGADOR_Otras situaciones '!$AV180&lt;&gt;0),'[1]INVESTIGADOR_Otras situaciones '!$AV180,""),IF($A182="TOTAL",SUM(INDIRECT("AC4:AC"&amp;ROW()-1)),""))</f>
        <v/>
      </c>
      <c r="AD182" s="3" t="str">
        <f ca="1">IF(AND($A182&lt;&gt;"",$A182&lt;&gt;"TOTAL"),IF(AND('[1]INVESTIGADOR_Otras situaciones '!$AX180&lt;&gt;"",'[1]INVESTIGADOR_Otras situaciones '!$AX180&lt;&gt;0),'[1]INVESTIGADOR_Otras situaciones '!$AX180,""),IF($A182="TOTAL",SUM(INDIRECT("AD4:AD"&amp;ROW()-1)),""))</f>
        <v/>
      </c>
      <c r="AE182" s="3" t="str">
        <f t="shared" ca="1" si="47"/>
        <v/>
      </c>
      <c r="AF182" s="3" t="str">
        <f ca="1">IF(AND($A182&lt;&gt;"",$A182&lt;&gt;"TOTAL"),IF(AND('[1]INVESTIGADOR_Otras situaciones '!$BA180&lt;&gt;"",'[1]INVESTIGADOR_Otras situaciones '!$BA180&lt;&gt;0),'[1]INVESTIGADOR_Otras situaciones '!$BA180,""),IF($A182="TOTAL",SUM(INDIRECT("AF4:AF"&amp;ROW()-1)),""))</f>
        <v/>
      </c>
      <c r="AG182" s="3" t="str">
        <f ca="1">IF(AND($A182&lt;&gt;"",$A182&lt;&gt;"TOTAL"),IF(AND('[1]INVESTIGADOR_Otras situaciones '!$BC180&lt;&gt;"",'[1]INVESTIGADOR_Otras situaciones '!$BC180&lt;&gt;0),'[1]INVESTIGADOR_Otras situaciones '!$BC180,""),IF($A182="TOTAL",SUM(INDIRECT("AG4:AG"&amp;ROW()-1)),""))</f>
        <v/>
      </c>
      <c r="AH182" s="3" t="str">
        <f t="shared" ca="1" si="48"/>
        <v/>
      </c>
      <c r="AI182" s="3" t="str">
        <f ca="1">IF(AND($A182&lt;&gt;"",$A182&lt;&gt;"TOTAL"),IF(AND('[1]INVESTIGADOR_Otras situaciones '!$BF180&lt;&gt;"",'[1]INVESTIGADOR_Otras situaciones '!$BF180&lt;&gt;0),'[1]INVESTIGADOR_Otras situaciones '!$BF180,""),IF($A182="TOTAL",SUM(INDIRECT("AI4:AI"&amp;ROW()-1)),""))</f>
        <v/>
      </c>
      <c r="AJ182" s="3" t="str">
        <f ca="1">IF(AND($A182&lt;&gt;"",$A182&lt;&gt;"TOTAL"),IF(AND('[1]INVESTIGADOR_Otras situaciones '!$BH180&lt;&gt;"",'[1]INVESTIGADOR_Otras situaciones '!$BH180&lt;&gt;0),'[1]INVESTIGADOR_Otras situaciones '!$BH180,""),IF($A182="TOTAL",SUM(INDIRECT("AJ4:AJ"&amp;ROW()-1)),""))</f>
        <v/>
      </c>
      <c r="AK182" s="3" t="str">
        <f t="shared" ca="1" si="49"/>
        <v/>
      </c>
      <c r="AL182" s="3" t="str">
        <f ca="1">IF(AND($A182&lt;&gt;"",$A182&lt;&gt;"TOTAL"),IF(AND('[1]INVESTIGADOR_Otras situaciones '!$BK180&lt;&gt;"",'[1]INVESTIGADOR_Otras situaciones '!$BK180&lt;&gt;0),'[1]INVESTIGADOR_Otras situaciones '!$BK180,""),IF($A182="TOTAL",SUM(INDIRECT("AL4:AL"&amp;ROW()-1)),""))</f>
        <v/>
      </c>
      <c r="AM182" s="3" t="str">
        <f ca="1">IF(AND($A182&lt;&gt;"",$A182&lt;&gt;"TOTAL"),IF(AND('[1]INVESTIGADOR_Otras situaciones '!$BM180&lt;&gt;"",'[1]INVESTIGADOR_Otras situaciones '!$BM180&lt;&gt;0),'[1]INVESTIGADOR_Otras situaciones '!$BM180,""),IF($A182="TOTAL",SUM(INDIRECT("AM4:AM"&amp;ROW()-1)),""))</f>
        <v/>
      </c>
      <c r="AN182" s="3" t="str">
        <f t="shared" ca="1" si="50"/>
        <v/>
      </c>
      <c r="AO182" s="3" t="str">
        <f ca="1">IF(AND($A182&lt;&gt;"",$A182&lt;&gt;"TOTAL"),IF(AND('[1]INVESTIGADOR_Otras situaciones '!$BP180&lt;&gt;"",'[1]INVESTIGADOR_Otras situaciones '!$BP180&lt;&gt;0),'[1]INVESTIGADOR_Otras situaciones '!$BP180,""),IF($A182="TOTAL",SUM(INDIRECT("AO4:AO"&amp;ROW()-1)),""))</f>
        <v/>
      </c>
      <c r="AP182" s="3" t="str">
        <f ca="1">IF(AND($A182&lt;&gt;"",$A182&lt;&gt;"TOTAL"),IF(AND('[1]INVESTIGADOR_Otras situaciones '!$BR180&lt;&gt;"",'[1]INVESTIGADOR_Otras situaciones '!$BR180&lt;&gt;0),'[1]INVESTIGADOR_Otras situaciones '!$BR180,""),IF($A182="TOTAL",SUM(INDIRECT("AP4:AP"&amp;ROW()-1)),""))</f>
        <v/>
      </c>
      <c r="AQ182" s="3" t="str">
        <f t="shared" ca="1" si="51"/>
        <v/>
      </c>
      <c r="AR182" s="3" t="str">
        <f ca="1">IF(AND($A182&lt;&gt;"",$A182&lt;&gt;"TOTAL"),IF(AND('[1]INVESTIGADOR_Otras situaciones '!$BU180&lt;&gt;"",'[1]INVESTIGADOR_Otras situaciones '!$BU180&lt;&gt;0),'[1]INVESTIGADOR_Otras situaciones '!$BU180,""),IF($A182="TOTAL",SUM(INDIRECT("AR4:AR"&amp;ROW()-1)),""))</f>
        <v/>
      </c>
      <c r="AS182" s="3" t="str">
        <f ca="1">IF(AND($A182&lt;&gt;"",$A182&lt;&gt;"TOTAL"),IF(AND('[1]INVESTIGADOR_Otras situaciones '!$BW180&lt;&gt;"",'[1]INVESTIGADOR_Otras situaciones '!$BW180&lt;&gt;0),'[1]INVESTIGADOR_Otras situaciones '!$BW180,""),IF($A182="TOTAL",SUM(INDIRECT("AS4:AS"&amp;ROW()-1)),""))</f>
        <v/>
      </c>
      <c r="AT182" s="3" t="str">
        <f t="shared" ca="1" si="52"/>
        <v/>
      </c>
      <c r="AU182" s="3" t="str">
        <f ca="1">IF(AND($A182&lt;&gt;"",$A182&lt;&gt;"TOTAL"),IF(AND('[1]INVESTIGADOR_Otras situaciones '!$BZ180&lt;&gt;"",'[1]INVESTIGADOR_Otras situaciones '!$BZ180&lt;&gt;0),'[1]INVESTIGADOR_Otras situaciones '!$BZ180,""),IF($A182="TOTAL",SUM(INDIRECT("AU4:AU"&amp;ROW()-1)),""))</f>
        <v/>
      </c>
      <c r="AV182" s="3" t="str">
        <f ca="1">IF(AND($A182&lt;&gt;"",$A182&lt;&gt;"TOTAL"),IF(AND('[1]INVESTIGADOR_Otras situaciones '!$CB180&lt;&gt;"",'[1]INVESTIGADOR_Otras situaciones '!$CB180&lt;&gt;0),'[1]INVESTIGADOR_Otras situaciones '!$CB180,""),IF($A182="TOTAL",SUM(INDIRECT("AV4:AV"&amp;ROW()-1)),""))</f>
        <v/>
      </c>
      <c r="AW182" s="3" t="str">
        <f t="shared" ca="1" si="53"/>
        <v/>
      </c>
      <c r="AX182" s="3" t="str">
        <f ca="1">IF(AND($A182&lt;&gt;"",$A182&lt;&gt;"TOTAL"),IF(AND('[1]INVESTIGADOR_Otras situaciones '!$CE180&lt;&gt;"",'[1]INVESTIGADOR_Otras situaciones '!$CE180&lt;&gt;0),'[1]INVESTIGADOR_Otras situaciones '!$CE180,""),IF($A182="TOTAL",SUM(INDIRECT("AX4:AX"&amp;ROW()-1)),""))</f>
        <v/>
      </c>
      <c r="AY182" s="3" t="str">
        <f ca="1">IF(AND($A182&lt;&gt;"",$A182&lt;&gt;"TOTAL"),IF(AND('[1]INVESTIGADOR_Otras situaciones '!$CG180&lt;&gt;"",'[1]INVESTIGADOR_Otras situaciones '!$CG180&lt;&gt;0),'[1]INVESTIGADOR_Otras situaciones '!$CG180,""),IF($A182="TOTAL",SUM(INDIRECT("AY4:AY"&amp;ROW()-1)),""))</f>
        <v/>
      </c>
      <c r="AZ182" s="3" t="str">
        <f t="shared" ca="1" si="54"/>
        <v/>
      </c>
      <c r="BA182" s="3" t="str">
        <f ca="1">IF(AND($A182&lt;&gt;"",$A182&lt;&gt;"TOTAL"),IF(AND('[1]INVESTIGADOR_Otras situaciones '!$CJ180&lt;&gt;"",'[1]INVESTIGADOR_Otras situaciones '!$CJ180&lt;&gt;0),'[1]INVESTIGADOR_Otras situaciones '!$CJ180,""),IF($A182="TOTAL",SUM(INDIRECT("BA4:BA"&amp;ROW()-1)),""))</f>
        <v/>
      </c>
      <c r="BB182" s="3" t="str">
        <f ca="1">IF(AND($A182&lt;&gt;"",$A182&lt;&gt;"TOTAL"),IF(AND('[1]INVESTIGADOR_Otras situaciones '!$CL180&lt;&gt;"",'[1]INVESTIGADOR_Otras situaciones '!$CL180&lt;&gt;0),'[1]INVESTIGADOR_Otras situaciones '!$CL180,""),IF($A182="TOTAL",SUM(INDIRECT("BB4:BB"&amp;ROW()-1)),""))</f>
        <v/>
      </c>
      <c r="BC182" s="3" t="str">
        <f t="shared" ca="1" si="55"/>
        <v/>
      </c>
      <c r="BD182" s="3" t="str">
        <f ca="1">IF(AND($A182&lt;&gt;"",$A182&lt;&gt;"TOTAL"),IF(AND('[1]INVESTIGADOR_Otras situaciones '!$CO180&lt;&gt;"",'[1]INVESTIGADOR_Otras situaciones '!$CO180&lt;&gt;0),'[1]INVESTIGADOR_Otras situaciones '!$CO180,""),IF($A182="TOTAL",SUM(INDIRECT("BD4:BD"&amp;ROW()-1)),""))</f>
        <v/>
      </c>
      <c r="BE182" s="3" t="str">
        <f ca="1">IF(AND($A182&lt;&gt;"",$A182&lt;&gt;"TOTAL"),IF(AND('[1]INVESTIGADOR_Otras situaciones '!$CQ180&lt;&gt;"",'[1]INVESTIGADOR_Otras situaciones '!$CQ180&lt;&gt;0),'[1]INVESTIGADOR_Otras situaciones '!$CQ180,""),IF($A182="TOTAL",SUM(INDIRECT("BE4:BE"&amp;ROW()-1)),""))</f>
        <v/>
      </c>
      <c r="BF182" s="3" t="str">
        <f t="shared" ca="1" si="56"/>
        <v/>
      </c>
    </row>
    <row r="183" spans="1:58" x14ac:dyDescent="0.2">
      <c r="A183" s="25" t="str">
        <f>IF('[1]INVESTIGADOR_Otras situaciones '!$B181&lt;&gt;"",'[1]INVESTIGADOR_Otras situaciones '!$B181,IF(AND('[1]INVESTIGADOR_Otras situaciones '!$B181="",'[1]INVESTIGADOR_Otras situaciones '!$B182="",'[1]INVESTIGADOR_Otras situaciones '!$B180=""),"","TOTAL"))</f>
        <v/>
      </c>
      <c r="B183" s="3" t="str">
        <f ca="1">IF(AND($A183&lt;&gt;"",$A183&lt;&gt;"TOTAL"),IF(AND('[1]INVESTIGADOR_Otras situaciones '!$C181&lt;&gt;"",'[1]INVESTIGADOR_Otras situaciones '!$C181&lt;&gt;0),'[1]INVESTIGADOR_Otras situaciones '!$C181,""),IF($A183="TOTAL",SUM(INDIRECT("B4:B"&amp;ROW()-1)),""))</f>
        <v/>
      </c>
      <c r="C183" s="3" t="str">
        <f ca="1">IF(AND($A183&lt;&gt;"",$A183&lt;&gt;"TOTAL"),IF(AND('[1]INVESTIGADOR_Otras situaciones '!$E181&lt;&gt;"",'[1]INVESTIGADOR_Otras situaciones '!$E181&lt;&gt;0),'[1]INVESTIGADOR_Otras situaciones '!$E181,""),IF($A183="TOTAL",SUM(INDIRECT("C4:C"&amp;ROW()-1)),""))</f>
        <v/>
      </c>
      <c r="D183" s="3" t="str">
        <f t="shared" ca="1" si="38"/>
        <v/>
      </c>
      <c r="E183" s="3" t="str">
        <f ca="1">IF(AND($A183&lt;&gt;"",$A183&lt;&gt;"TOTAL"),IF(AND('[1]INVESTIGADOR_Otras situaciones '!$H181&lt;&gt;"",'[1]INVESTIGADOR_Otras situaciones '!$H181&lt;&gt;0),'[1]INVESTIGADOR_Otras situaciones '!$H181,""),IF($A183="TOTAL",SUM(INDIRECT("E4:E"&amp;ROW()-1)),""))</f>
        <v/>
      </c>
      <c r="F183" s="3" t="str">
        <f ca="1">IF(AND($A183&lt;&gt;"",$A183&lt;&gt;"TOTAL"),IF(AND('[1]INVESTIGADOR_Otras situaciones '!$J181&lt;&gt;"",'[1]INVESTIGADOR_Otras situaciones '!$J181&lt;&gt;0),'[1]INVESTIGADOR_Otras situaciones '!$J181,""),IF($A183="TOTAL",SUM(INDIRECT("F4:F"&amp;ROW()-1)),""))</f>
        <v/>
      </c>
      <c r="G183" s="3" t="str">
        <f t="shared" ca="1" si="39"/>
        <v/>
      </c>
      <c r="H183" s="3" t="str">
        <f ca="1">IF(AND($A183&lt;&gt;"",$A183&lt;&gt;"TOTAL"),IF(AND('[1]INVESTIGADOR_Otras situaciones '!$M181&lt;&gt;"",'[1]INVESTIGADOR_Otras situaciones '!$M181&lt;&gt;0),'[1]INVESTIGADOR_Otras situaciones '!$M181,""),IF($A183="TOTAL",SUM(INDIRECT("H4:H"&amp;ROW()-1)),""))</f>
        <v/>
      </c>
      <c r="I183" s="3" t="str">
        <f ca="1">IF(AND($A183&lt;&gt;"",$A183&lt;&gt;"TOTAL"),IF(AND('[1]INVESTIGADOR_Otras situaciones '!$O181&lt;&gt;"",'[1]INVESTIGADOR_Otras situaciones '!$O181&lt;&gt;0),'[1]INVESTIGADOR_Otras situaciones '!$O181,""),IF($A183="TOTAL",SUM(INDIRECT("I4:I"&amp;ROW()-1)),""))</f>
        <v/>
      </c>
      <c r="J183" s="3" t="str">
        <f t="shared" ca="1" si="40"/>
        <v/>
      </c>
      <c r="K183" s="3" t="str">
        <f ca="1">IF(AND($A183&lt;&gt;"",$A183&lt;&gt;"TOTAL"),IF(AND('[1]INVESTIGADOR_Otras situaciones '!$R181&lt;&gt;"",'[1]INVESTIGADOR_Otras situaciones '!$R181&lt;&gt;0),'[1]INVESTIGADOR_Otras situaciones '!$R181,""),IF($A183="TOTAL",SUM(INDIRECT("K4:K"&amp;ROW()-1)),""))</f>
        <v/>
      </c>
      <c r="L183" s="3" t="str">
        <f ca="1">IF(AND($A183&lt;&gt;"",$A183&lt;&gt;"TOTAL"),IF(AND('[1]INVESTIGADOR_Otras situaciones '!$T181&lt;&gt;"",'[1]INVESTIGADOR_Otras situaciones '!$T181&lt;&gt;0),'[1]INVESTIGADOR_Otras situaciones '!$T181,""),IF($A183="TOTAL",SUM(INDIRECT("L4:L"&amp;ROW()-1)),""))</f>
        <v/>
      </c>
      <c r="M183" s="3" t="str">
        <f t="shared" ca="1" si="41"/>
        <v/>
      </c>
      <c r="N183" s="3" t="str">
        <f ca="1">IF(AND($A183&lt;&gt;"",$A183&lt;&gt;"TOTAL"),IF(AND('[1]INVESTIGADOR_Otras situaciones '!$W181&lt;&gt;"",'[1]INVESTIGADOR_Otras situaciones '!$W181&lt;&gt;0),'[1]INVESTIGADOR_Otras situaciones '!$W181,""),IF($A183="TOTAL",SUM(INDIRECT("N4:N"&amp;ROW()-1)),""))</f>
        <v/>
      </c>
      <c r="O183" s="3" t="str">
        <f ca="1">IF(AND($A183&lt;&gt;"",$A183&lt;&gt;"TOTAL"),IF(AND('[1]INVESTIGADOR_Otras situaciones '!$Y181&lt;&gt;"",'[1]INVESTIGADOR_Otras situaciones '!$Y181&lt;&gt;0),'[1]INVESTIGADOR_Otras situaciones '!$Y181,""),IF($A183="TOTAL",SUM(INDIRECT("O4:O"&amp;ROW()-1)),""))</f>
        <v/>
      </c>
      <c r="P183" s="3" t="str">
        <f t="shared" ca="1" si="42"/>
        <v/>
      </c>
      <c r="Q183" s="3" t="str">
        <f ca="1">IF(AND($A183&lt;&gt;"",$A183&lt;&gt;"TOTAL"),IF(AND('[1]INVESTIGADOR_Otras situaciones '!$AB181&lt;&gt;"",'[1]INVESTIGADOR_Otras situaciones '!$AB181&lt;&gt;0),'[1]INVESTIGADOR_Otras situaciones '!$AB181,""),IF($A183="TOTAL",SUM(INDIRECT("Q4:Q"&amp;ROW()-1)),""))</f>
        <v/>
      </c>
      <c r="R183" s="3" t="str">
        <f ca="1">IF(AND($A183&lt;&gt;"",$A183&lt;&gt;"TOTAL"),IF(AND('[1]INVESTIGADOR_Otras situaciones '!$AD181&lt;&gt;"",'[1]INVESTIGADOR_Otras situaciones '!$AD181&lt;&gt;0),'[1]INVESTIGADOR_Otras situaciones '!$AD181,""),IF($A183="TOTAL",SUM(INDIRECT("R4:R"&amp;ROW()-1)),""))</f>
        <v/>
      </c>
      <c r="S183" s="3" t="str">
        <f t="shared" ca="1" si="43"/>
        <v/>
      </c>
      <c r="T183" s="3" t="str">
        <f ca="1">IF(AND($A183&lt;&gt;"",$A183&lt;&gt;"TOTAL"),IF(AND('[1]INVESTIGADOR_Otras situaciones '!$AG181&lt;&gt;"",'[1]INVESTIGADOR_Otras situaciones '!$AG181&lt;&gt;0),'[1]INVESTIGADOR_Otras situaciones '!$AG181,""),IF($A183="TOTAL",SUM(INDIRECT("T4:T"&amp;ROW()-1)),""))</f>
        <v/>
      </c>
      <c r="U183" s="3" t="str">
        <f ca="1">IF(AND($A183&lt;&gt;"",$A183&lt;&gt;"TOTAL"),IF(AND('[1]INVESTIGADOR_Otras situaciones '!$AI181&lt;&gt;"",'[1]INVESTIGADOR_Otras situaciones '!$AI181&lt;&gt;0),'[1]INVESTIGADOR_Otras situaciones '!$AI181,""),IF($A183="TOTAL",SUM(INDIRECT("U4:U"&amp;ROW()-1)),""))</f>
        <v/>
      </c>
      <c r="V183" s="3" t="str">
        <f t="shared" ca="1" si="44"/>
        <v/>
      </c>
      <c r="W183" s="3" t="str">
        <f ca="1">IF(AND($A183&lt;&gt;"",$A183&lt;&gt;"TOTAL"),IF(AND('[1]INVESTIGADOR_Otras situaciones '!$AL181&lt;&gt;"",'[1]INVESTIGADOR_Otras situaciones '!$AL181&lt;&gt;0),'[1]INVESTIGADOR_Otras situaciones '!$AL181,""),IF($A183="TOTAL",SUM(INDIRECT("W4:W"&amp;ROW()-1)),""))</f>
        <v/>
      </c>
      <c r="X183" s="3" t="str">
        <f ca="1">IF(AND($A183&lt;&gt;"",$A183&lt;&gt;"TOTAL"),IF(AND('[1]INVESTIGADOR_Otras situaciones '!$AN181&lt;&gt;"",'[1]INVESTIGADOR_Otras situaciones '!$AN181&lt;&gt;0),'[1]INVESTIGADOR_Otras situaciones '!$AN181,""),IF($A183="TOTAL",SUM(INDIRECT("X4:X"&amp;ROW()-1)),""))</f>
        <v/>
      </c>
      <c r="Y183" s="3" t="str">
        <f t="shared" ca="1" si="45"/>
        <v/>
      </c>
      <c r="Z183" s="3" t="str">
        <f ca="1">IF(AND($A183&lt;&gt;"",$A183&lt;&gt;"TOTAL"),IF(AND('[1]INVESTIGADOR_Otras situaciones '!$AQ181&lt;&gt;"",'[1]INVESTIGADOR_Otras situaciones '!$AQ181&lt;&gt;0),'[1]INVESTIGADOR_Otras situaciones '!$AQ181,""),IF($A183="TOTAL",SUM(INDIRECT("Z4:Z"&amp;ROW()-1)),""))</f>
        <v/>
      </c>
      <c r="AA183" s="3" t="str">
        <f ca="1">IF(AND($A183&lt;&gt;"",$A183&lt;&gt;"TOTAL"),IF(AND('[1]INVESTIGADOR_Otras situaciones '!$AS181&lt;&gt;"",'[1]INVESTIGADOR_Otras situaciones '!$AS181&lt;&gt;0),'[1]INVESTIGADOR_Otras situaciones '!$AS181,""),IF($A183="TOTAL",SUM(INDIRECT("AA4:AA"&amp;ROW()-1)),""))</f>
        <v/>
      </c>
      <c r="AB183" s="3" t="str">
        <f t="shared" ca="1" si="46"/>
        <v/>
      </c>
      <c r="AC183" s="3" t="str">
        <f ca="1">IF(AND($A183&lt;&gt;"",$A183&lt;&gt;"TOTAL"),IF(AND('[1]INVESTIGADOR_Otras situaciones '!$AV181&lt;&gt;"",'[1]INVESTIGADOR_Otras situaciones '!$AV181&lt;&gt;0),'[1]INVESTIGADOR_Otras situaciones '!$AV181,""),IF($A183="TOTAL",SUM(INDIRECT("AC4:AC"&amp;ROW()-1)),""))</f>
        <v/>
      </c>
      <c r="AD183" s="3" t="str">
        <f ca="1">IF(AND($A183&lt;&gt;"",$A183&lt;&gt;"TOTAL"),IF(AND('[1]INVESTIGADOR_Otras situaciones '!$AX181&lt;&gt;"",'[1]INVESTIGADOR_Otras situaciones '!$AX181&lt;&gt;0),'[1]INVESTIGADOR_Otras situaciones '!$AX181,""),IF($A183="TOTAL",SUM(INDIRECT("AD4:AD"&amp;ROW()-1)),""))</f>
        <v/>
      </c>
      <c r="AE183" s="3" t="str">
        <f t="shared" ca="1" si="47"/>
        <v/>
      </c>
      <c r="AF183" s="3" t="str">
        <f ca="1">IF(AND($A183&lt;&gt;"",$A183&lt;&gt;"TOTAL"),IF(AND('[1]INVESTIGADOR_Otras situaciones '!$BA181&lt;&gt;"",'[1]INVESTIGADOR_Otras situaciones '!$BA181&lt;&gt;0),'[1]INVESTIGADOR_Otras situaciones '!$BA181,""),IF($A183="TOTAL",SUM(INDIRECT("AF4:AF"&amp;ROW()-1)),""))</f>
        <v/>
      </c>
      <c r="AG183" s="3" t="str">
        <f ca="1">IF(AND($A183&lt;&gt;"",$A183&lt;&gt;"TOTAL"),IF(AND('[1]INVESTIGADOR_Otras situaciones '!$BC181&lt;&gt;"",'[1]INVESTIGADOR_Otras situaciones '!$BC181&lt;&gt;0),'[1]INVESTIGADOR_Otras situaciones '!$BC181,""),IF($A183="TOTAL",SUM(INDIRECT("AG4:AG"&amp;ROW()-1)),""))</f>
        <v/>
      </c>
      <c r="AH183" s="3" t="str">
        <f t="shared" ca="1" si="48"/>
        <v/>
      </c>
      <c r="AI183" s="3" t="str">
        <f ca="1">IF(AND($A183&lt;&gt;"",$A183&lt;&gt;"TOTAL"),IF(AND('[1]INVESTIGADOR_Otras situaciones '!$BF181&lt;&gt;"",'[1]INVESTIGADOR_Otras situaciones '!$BF181&lt;&gt;0),'[1]INVESTIGADOR_Otras situaciones '!$BF181,""),IF($A183="TOTAL",SUM(INDIRECT("AI4:AI"&amp;ROW()-1)),""))</f>
        <v/>
      </c>
      <c r="AJ183" s="3" t="str">
        <f ca="1">IF(AND($A183&lt;&gt;"",$A183&lt;&gt;"TOTAL"),IF(AND('[1]INVESTIGADOR_Otras situaciones '!$BH181&lt;&gt;"",'[1]INVESTIGADOR_Otras situaciones '!$BH181&lt;&gt;0),'[1]INVESTIGADOR_Otras situaciones '!$BH181,""),IF($A183="TOTAL",SUM(INDIRECT("AJ4:AJ"&amp;ROW()-1)),""))</f>
        <v/>
      </c>
      <c r="AK183" s="3" t="str">
        <f t="shared" ca="1" si="49"/>
        <v/>
      </c>
      <c r="AL183" s="3" t="str">
        <f ca="1">IF(AND($A183&lt;&gt;"",$A183&lt;&gt;"TOTAL"),IF(AND('[1]INVESTIGADOR_Otras situaciones '!$BK181&lt;&gt;"",'[1]INVESTIGADOR_Otras situaciones '!$BK181&lt;&gt;0),'[1]INVESTIGADOR_Otras situaciones '!$BK181,""),IF($A183="TOTAL",SUM(INDIRECT("AL4:AL"&amp;ROW()-1)),""))</f>
        <v/>
      </c>
      <c r="AM183" s="3" t="str">
        <f ca="1">IF(AND($A183&lt;&gt;"",$A183&lt;&gt;"TOTAL"),IF(AND('[1]INVESTIGADOR_Otras situaciones '!$BM181&lt;&gt;"",'[1]INVESTIGADOR_Otras situaciones '!$BM181&lt;&gt;0),'[1]INVESTIGADOR_Otras situaciones '!$BM181,""),IF($A183="TOTAL",SUM(INDIRECT("AM4:AM"&amp;ROW()-1)),""))</f>
        <v/>
      </c>
      <c r="AN183" s="3" t="str">
        <f t="shared" ca="1" si="50"/>
        <v/>
      </c>
      <c r="AO183" s="3" t="str">
        <f ca="1">IF(AND($A183&lt;&gt;"",$A183&lt;&gt;"TOTAL"),IF(AND('[1]INVESTIGADOR_Otras situaciones '!$BP181&lt;&gt;"",'[1]INVESTIGADOR_Otras situaciones '!$BP181&lt;&gt;0),'[1]INVESTIGADOR_Otras situaciones '!$BP181,""),IF($A183="TOTAL",SUM(INDIRECT("AO4:AO"&amp;ROW()-1)),""))</f>
        <v/>
      </c>
      <c r="AP183" s="3" t="str">
        <f ca="1">IF(AND($A183&lt;&gt;"",$A183&lt;&gt;"TOTAL"),IF(AND('[1]INVESTIGADOR_Otras situaciones '!$BR181&lt;&gt;"",'[1]INVESTIGADOR_Otras situaciones '!$BR181&lt;&gt;0),'[1]INVESTIGADOR_Otras situaciones '!$BR181,""),IF($A183="TOTAL",SUM(INDIRECT("AP4:AP"&amp;ROW()-1)),""))</f>
        <v/>
      </c>
      <c r="AQ183" s="3" t="str">
        <f t="shared" ca="1" si="51"/>
        <v/>
      </c>
      <c r="AR183" s="3" t="str">
        <f ca="1">IF(AND($A183&lt;&gt;"",$A183&lt;&gt;"TOTAL"),IF(AND('[1]INVESTIGADOR_Otras situaciones '!$BU181&lt;&gt;"",'[1]INVESTIGADOR_Otras situaciones '!$BU181&lt;&gt;0),'[1]INVESTIGADOR_Otras situaciones '!$BU181,""),IF($A183="TOTAL",SUM(INDIRECT("AR4:AR"&amp;ROW()-1)),""))</f>
        <v/>
      </c>
      <c r="AS183" s="3" t="str">
        <f ca="1">IF(AND($A183&lt;&gt;"",$A183&lt;&gt;"TOTAL"),IF(AND('[1]INVESTIGADOR_Otras situaciones '!$BW181&lt;&gt;"",'[1]INVESTIGADOR_Otras situaciones '!$BW181&lt;&gt;0),'[1]INVESTIGADOR_Otras situaciones '!$BW181,""),IF($A183="TOTAL",SUM(INDIRECT("AS4:AS"&amp;ROW()-1)),""))</f>
        <v/>
      </c>
      <c r="AT183" s="3" t="str">
        <f t="shared" ca="1" si="52"/>
        <v/>
      </c>
      <c r="AU183" s="3" t="str">
        <f ca="1">IF(AND($A183&lt;&gt;"",$A183&lt;&gt;"TOTAL"),IF(AND('[1]INVESTIGADOR_Otras situaciones '!$BZ181&lt;&gt;"",'[1]INVESTIGADOR_Otras situaciones '!$BZ181&lt;&gt;0),'[1]INVESTIGADOR_Otras situaciones '!$BZ181,""),IF($A183="TOTAL",SUM(INDIRECT("AU4:AU"&amp;ROW()-1)),""))</f>
        <v/>
      </c>
      <c r="AV183" s="3" t="str">
        <f ca="1">IF(AND($A183&lt;&gt;"",$A183&lt;&gt;"TOTAL"),IF(AND('[1]INVESTIGADOR_Otras situaciones '!$CB181&lt;&gt;"",'[1]INVESTIGADOR_Otras situaciones '!$CB181&lt;&gt;0),'[1]INVESTIGADOR_Otras situaciones '!$CB181,""),IF($A183="TOTAL",SUM(INDIRECT("AV4:AV"&amp;ROW()-1)),""))</f>
        <v/>
      </c>
      <c r="AW183" s="3" t="str">
        <f t="shared" ca="1" si="53"/>
        <v/>
      </c>
      <c r="AX183" s="3" t="str">
        <f ca="1">IF(AND($A183&lt;&gt;"",$A183&lt;&gt;"TOTAL"),IF(AND('[1]INVESTIGADOR_Otras situaciones '!$CE181&lt;&gt;"",'[1]INVESTIGADOR_Otras situaciones '!$CE181&lt;&gt;0),'[1]INVESTIGADOR_Otras situaciones '!$CE181,""),IF($A183="TOTAL",SUM(INDIRECT("AX4:AX"&amp;ROW()-1)),""))</f>
        <v/>
      </c>
      <c r="AY183" s="3" t="str">
        <f ca="1">IF(AND($A183&lt;&gt;"",$A183&lt;&gt;"TOTAL"),IF(AND('[1]INVESTIGADOR_Otras situaciones '!$CG181&lt;&gt;"",'[1]INVESTIGADOR_Otras situaciones '!$CG181&lt;&gt;0),'[1]INVESTIGADOR_Otras situaciones '!$CG181,""),IF($A183="TOTAL",SUM(INDIRECT("AY4:AY"&amp;ROW()-1)),""))</f>
        <v/>
      </c>
      <c r="AZ183" s="3" t="str">
        <f t="shared" ca="1" si="54"/>
        <v/>
      </c>
      <c r="BA183" s="3" t="str">
        <f ca="1">IF(AND($A183&lt;&gt;"",$A183&lt;&gt;"TOTAL"),IF(AND('[1]INVESTIGADOR_Otras situaciones '!$CJ181&lt;&gt;"",'[1]INVESTIGADOR_Otras situaciones '!$CJ181&lt;&gt;0),'[1]INVESTIGADOR_Otras situaciones '!$CJ181,""),IF($A183="TOTAL",SUM(INDIRECT("BA4:BA"&amp;ROW()-1)),""))</f>
        <v/>
      </c>
      <c r="BB183" s="3" t="str">
        <f ca="1">IF(AND($A183&lt;&gt;"",$A183&lt;&gt;"TOTAL"),IF(AND('[1]INVESTIGADOR_Otras situaciones '!$CL181&lt;&gt;"",'[1]INVESTIGADOR_Otras situaciones '!$CL181&lt;&gt;0),'[1]INVESTIGADOR_Otras situaciones '!$CL181,""),IF($A183="TOTAL",SUM(INDIRECT("BB4:BB"&amp;ROW()-1)),""))</f>
        <v/>
      </c>
      <c r="BC183" s="3" t="str">
        <f t="shared" ca="1" si="55"/>
        <v/>
      </c>
      <c r="BD183" s="3" t="str">
        <f ca="1">IF(AND($A183&lt;&gt;"",$A183&lt;&gt;"TOTAL"),IF(AND('[1]INVESTIGADOR_Otras situaciones '!$CO181&lt;&gt;"",'[1]INVESTIGADOR_Otras situaciones '!$CO181&lt;&gt;0),'[1]INVESTIGADOR_Otras situaciones '!$CO181,""),IF($A183="TOTAL",SUM(INDIRECT("BD4:BD"&amp;ROW()-1)),""))</f>
        <v/>
      </c>
      <c r="BE183" s="3" t="str">
        <f ca="1">IF(AND($A183&lt;&gt;"",$A183&lt;&gt;"TOTAL"),IF(AND('[1]INVESTIGADOR_Otras situaciones '!$CQ181&lt;&gt;"",'[1]INVESTIGADOR_Otras situaciones '!$CQ181&lt;&gt;0),'[1]INVESTIGADOR_Otras situaciones '!$CQ181,""),IF($A183="TOTAL",SUM(INDIRECT("BE4:BE"&amp;ROW()-1)),""))</f>
        <v/>
      </c>
      <c r="BF183" s="3" t="str">
        <f t="shared" ca="1" si="56"/>
        <v/>
      </c>
    </row>
    <row r="184" spans="1:58" x14ac:dyDescent="0.2">
      <c r="A184" s="25" t="str">
        <f>IF('[1]INVESTIGADOR_Otras situaciones '!$B182&lt;&gt;"",'[1]INVESTIGADOR_Otras situaciones '!$B182,IF(AND('[1]INVESTIGADOR_Otras situaciones '!$B182="",'[1]INVESTIGADOR_Otras situaciones '!$B183="",'[1]INVESTIGADOR_Otras situaciones '!$B181=""),"","TOTAL"))</f>
        <v/>
      </c>
      <c r="B184" s="3" t="str">
        <f ca="1">IF(AND($A184&lt;&gt;"",$A184&lt;&gt;"TOTAL"),IF(AND('[1]INVESTIGADOR_Otras situaciones '!$C182&lt;&gt;"",'[1]INVESTIGADOR_Otras situaciones '!$C182&lt;&gt;0),'[1]INVESTIGADOR_Otras situaciones '!$C182,""),IF($A184="TOTAL",SUM(INDIRECT("B4:B"&amp;ROW()-1)),""))</f>
        <v/>
      </c>
      <c r="C184" s="3" t="str">
        <f ca="1">IF(AND($A184&lt;&gt;"",$A184&lt;&gt;"TOTAL"),IF(AND('[1]INVESTIGADOR_Otras situaciones '!$E182&lt;&gt;"",'[1]INVESTIGADOR_Otras situaciones '!$E182&lt;&gt;0),'[1]INVESTIGADOR_Otras situaciones '!$E182,""),IF($A184="TOTAL",SUM(INDIRECT("C4:C"&amp;ROW()-1)),""))</f>
        <v/>
      </c>
      <c r="D184" s="3" t="str">
        <f t="shared" ca="1" si="38"/>
        <v/>
      </c>
      <c r="E184" s="3" t="str">
        <f ca="1">IF(AND($A184&lt;&gt;"",$A184&lt;&gt;"TOTAL"),IF(AND('[1]INVESTIGADOR_Otras situaciones '!$H182&lt;&gt;"",'[1]INVESTIGADOR_Otras situaciones '!$H182&lt;&gt;0),'[1]INVESTIGADOR_Otras situaciones '!$H182,""),IF($A184="TOTAL",SUM(INDIRECT("E4:E"&amp;ROW()-1)),""))</f>
        <v/>
      </c>
      <c r="F184" s="3" t="str">
        <f ca="1">IF(AND($A184&lt;&gt;"",$A184&lt;&gt;"TOTAL"),IF(AND('[1]INVESTIGADOR_Otras situaciones '!$J182&lt;&gt;"",'[1]INVESTIGADOR_Otras situaciones '!$J182&lt;&gt;0),'[1]INVESTIGADOR_Otras situaciones '!$J182,""),IF($A184="TOTAL",SUM(INDIRECT("F4:F"&amp;ROW()-1)),""))</f>
        <v/>
      </c>
      <c r="G184" s="3" t="str">
        <f t="shared" ca="1" si="39"/>
        <v/>
      </c>
      <c r="H184" s="3" t="str">
        <f ca="1">IF(AND($A184&lt;&gt;"",$A184&lt;&gt;"TOTAL"),IF(AND('[1]INVESTIGADOR_Otras situaciones '!$M182&lt;&gt;"",'[1]INVESTIGADOR_Otras situaciones '!$M182&lt;&gt;0),'[1]INVESTIGADOR_Otras situaciones '!$M182,""),IF($A184="TOTAL",SUM(INDIRECT("H4:H"&amp;ROW()-1)),""))</f>
        <v/>
      </c>
      <c r="I184" s="3" t="str">
        <f ca="1">IF(AND($A184&lt;&gt;"",$A184&lt;&gt;"TOTAL"),IF(AND('[1]INVESTIGADOR_Otras situaciones '!$O182&lt;&gt;"",'[1]INVESTIGADOR_Otras situaciones '!$O182&lt;&gt;0),'[1]INVESTIGADOR_Otras situaciones '!$O182,""),IF($A184="TOTAL",SUM(INDIRECT("I4:I"&amp;ROW()-1)),""))</f>
        <v/>
      </c>
      <c r="J184" s="3" t="str">
        <f t="shared" ca="1" si="40"/>
        <v/>
      </c>
      <c r="K184" s="3" t="str">
        <f ca="1">IF(AND($A184&lt;&gt;"",$A184&lt;&gt;"TOTAL"),IF(AND('[1]INVESTIGADOR_Otras situaciones '!$R182&lt;&gt;"",'[1]INVESTIGADOR_Otras situaciones '!$R182&lt;&gt;0),'[1]INVESTIGADOR_Otras situaciones '!$R182,""),IF($A184="TOTAL",SUM(INDIRECT("K4:K"&amp;ROW()-1)),""))</f>
        <v/>
      </c>
      <c r="L184" s="3" t="str">
        <f ca="1">IF(AND($A184&lt;&gt;"",$A184&lt;&gt;"TOTAL"),IF(AND('[1]INVESTIGADOR_Otras situaciones '!$T182&lt;&gt;"",'[1]INVESTIGADOR_Otras situaciones '!$T182&lt;&gt;0),'[1]INVESTIGADOR_Otras situaciones '!$T182,""),IF($A184="TOTAL",SUM(INDIRECT("L4:L"&amp;ROW()-1)),""))</f>
        <v/>
      </c>
      <c r="M184" s="3" t="str">
        <f t="shared" ca="1" si="41"/>
        <v/>
      </c>
      <c r="N184" s="3" t="str">
        <f ca="1">IF(AND($A184&lt;&gt;"",$A184&lt;&gt;"TOTAL"),IF(AND('[1]INVESTIGADOR_Otras situaciones '!$W182&lt;&gt;"",'[1]INVESTIGADOR_Otras situaciones '!$W182&lt;&gt;0),'[1]INVESTIGADOR_Otras situaciones '!$W182,""),IF($A184="TOTAL",SUM(INDIRECT("N4:N"&amp;ROW()-1)),""))</f>
        <v/>
      </c>
      <c r="O184" s="3" t="str">
        <f ca="1">IF(AND($A184&lt;&gt;"",$A184&lt;&gt;"TOTAL"),IF(AND('[1]INVESTIGADOR_Otras situaciones '!$Y182&lt;&gt;"",'[1]INVESTIGADOR_Otras situaciones '!$Y182&lt;&gt;0),'[1]INVESTIGADOR_Otras situaciones '!$Y182,""),IF($A184="TOTAL",SUM(INDIRECT("O4:O"&amp;ROW()-1)),""))</f>
        <v/>
      </c>
      <c r="P184" s="3" t="str">
        <f t="shared" ca="1" si="42"/>
        <v/>
      </c>
      <c r="Q184" s="3" t="str">
        <f ca="1">IF(AND($A184&lt;&gt;"",$A184&lt;&gt;"TOTAL"),IF(AND('[1]INVESTIGADOR_Otras situaciones '!$AB182&lt;&gt;"",'[1]INVESTIGADOR_Otras situaciones '!$AB182&lt;&gt;0),'[1]INVESTIGADOR_Otras situaciones '!$AB182,""),IF($A184="TOTAL",SUM(INDIRECT("Q4:Q"&amp;ROW()-1)),""))</f>
        <v/>
      </c>
      <c r="R184" s="3" t="str">
        <f ca="1">IF(AND($A184&lt;&gt;"",$A184&lt;&gt;"TOTAL"),IF(AND('[1]INVESTIGADOR_Otras situaciones '!$AD182&lt;&gt;"",'[1]INVESTIGADOR_Otras situaciones '!$AD182&lt;&gt;0),'[1]INVESTIGADOR_Otras situaciones '!$AD182,""),IF($A184="TOTAL",SUM(INDIRECT("R4:R"&amp;ROW()-1)),""))</f>
        <v/>
      </c>
      <c r="S184" s="3" t="str">
        <f t="shared" ca="1" si="43"/>
        <v/>
      </c>
      <c r="T184" s="3" t="str">
        <f ca="1">IF(AND($A184&lt;&gt;"",$A184&lt;&gt;"TOTAL"),IF(AND('[1]INVESTIGADOR_Otras situaciones '!$AG182&lt;&gt;"",'[1]INVESTIGADOR_Otras situaciones '!$AG182&lt;&gt;0),'[1]INVESTIGADOR_Otras situaciones '!$AG182,""),IF($A184="TOTAL",SUM(INDIRECT("T4:T"&amp;ROW()-1)),""))</f>
        <v/>
      </c>
      <c r="U184" s="3" t="str">
        <f ca="1">IF(AND($A184&lt;&gt;"",$A184&lt;&gt;"TOTAL"),IF(AND('[1]INVESTIGADOR_Otras situaciones '!$AI182&lt;&gt;"",'[1]INVESTIGADOR_Otras situaciones '!$AI182&lt;&gt;0),'[1]INVESTIGADOR_Otras situaciones '!$AI182,""),IF($A184="TOTAL",SUM(INDIRECT("U4:U"&amp;ROW()-1)),""))</f>
        <v/>
      </c>
      <c r="V184" s="3" t="str">
        <f t="shared" ca="1" si="44"/>
        <v/>
      </c>
      <c r="W184" s="3" t="str">
        <f ca="1">IF(AND($A184&lt;&gt;"",$A184&lt;&gt;"TOTAL"),IF(AND('[1]INVESTIGADOR_Otras situaciones '!$AL182&lt;&gt;"",'[1]INVESTIGADOR_Otras situaciones '!$AL182&lt;&gt;0),'[1]INVESTIGADOR_Otras situaciones '!$AL182,""),IF($A184="TOTAL",SUM(INDIRECT("W4:W"&amp;ROW()-1)),""))</f>
        <v/>
      </c>
      <c r="X184" s="3" t="str">
        <f ca="1">IF(AND($A184&lt;&gt;"",$A184&lt;&gt;"TOTAL"),IF(AND('[1]INVESTIGADOR_Otras situaciones '!$AN182&lt;&gt;"",'[1]INVESTIGADOR_Otras situaciones '!$AN182&lt;&gt;0),'[1]INVESTIGADOR_Otras situaciones '!$AN182,""),IF($A184="TOTAL",SUM(INDIRECT("X4:X"&amp;ROW()-1)),""))</f>
        <v/>
      </c>
      <c r="Y184" s="3" t="str">
        <f t="shared" ca="1" si="45"/>
        <v/>
      </c>
      <c r="Z184" s="3" t="str">
        <f ca="1">IF(AND($A184&lt;&gt;"",$A184&lt;&gt;"TOTAL"),IF(AND('[1]INVESTIGADOR_Otras situaciones '!$AQ182&lt;&gt;"",'[1]INVESTIGADOR_Otras situaciones '!$AQ182&lt;&gt;0),'[1]INVESTIGADOR_Otras situaciones '!$AQ182,""),IF($A184="TOTAL",SUM(INDIRECT("Z4:Z"&amp;ROW()-1)),""))</f>
        <v/>
      </c>
      <c r="AA184" s="3" t="str">
        <f ca="1">IF(AND($A184&lt;&gt;"",$A184&lt;&gt;"TOTAL"),IF(AND('[1]INVESTIGADOR_Otras situaciones '!$AS182&lt;&gt;"",'[1]INVESTIGADOR_Otras situaciones '!$AS182&lt;&gt;0),'[1]INVESTIGADOR_Otras situaciones '!$AS182,""),IF($A184="TOTAL",SUM(INDIRECT("AA4:AA"&amp;ROW()-1)),""))</f>
        <v/>
      </c>
      <c r="AB184" s="3" t="str">
        <f t="shared" ca="1" si="46"/>
        <v/>
      </c>
      <c r="AC184" s="3" t="str">
        <f ca="1">IF(AND($A184&lt;&gt;"",$A184&lt;&gt;"TOTAL"),IF(AND('[1]INVESTIGADOR_Otras situaciones '!$AV182&lt;&gt;"",'[1]INVESTIGADOR_Otras situaciones '!$AV182&lt;&gt;0),'[1]INVESTIGADOR_Otras situaciones '!$AV182,""),IF($A184="TOTAL",SUM(INDIRECT("AC4:AC"&amp;ROW()-1)),""))</f>
        <v/>
      </c>
      <c r="AD184" s="3" t="str">
        <f ca="1">IF(AND($A184&lt;&gt;"",$A184&lt;&gt;"TOTAL"),IF(AND('[1]INVESTIGADOR_Otras situaciones '!$AX182&lt;&gt;"",'[1]INVESTIGADOR_Otras situaciones '!$AX182&lt;&gt;0),'[1]INVESTIGADOR_Otras situaciones '!$AX182,""),IF($A184="TOTAL",SUM(INDIRECT("AD4:AD"&amp;ROW()-1)),""))</f>
        <v/>
      </c>
      <c r="AE184" s="3" t="str">
        <f t="shared" ca="1" si="47"/>
        <v/>
      </c>
      <c r="AF184" s="3" t="str">
        <f ca="1">IF(AND($A184&lt;&gt;"",$A184&lt;&gt;"TOTAL"),IF(AND('[1]INVESTIGADOR_Otras situaciones '!$BA182&lt;&gt;"",'[1]INVESTIGADOR_Otras situaciones '!$BA182&lt;&gt;0),'[1]INVESTIGADOR_Otras situaciones '!$BA182,""),IF($A184="TOTAL",SUM(INDIRECT("AF4:AF"&amp;ROW()-1)),""))</f>
        <v/>
      </c>
      <c r="AG184" s="3" t="str">
        <f ca="1">IF(AND($A184&lt;&gt;"",$A184&lt;&gt;"TOTAL"),IF(AND('[1]INVESTIGADOR_Otras situaciones '!$BC182&lt;&gt;"",'[1]INVESTIGADOR_Otras situaciones '!$BC182&lt;&gt;0),'[1]INVESTIGADOR_Otras situaciones '!$BC182,""),IF($A184="TOTAL",SUM(INDIRECT("AG4:AG"&amp;ROW()-1)),""))</f>
        <v/>
      </c>
      <c r="AH184" s="3" t="str">
        <f t="shared" ca="1" si="48"/>
        <v/>
      </c>
      <c r="AI184" s="3" t="str">
        <f ca="1">IF(AND($A184&lt;&gt;"",$A184&lt;&gt;"TOTAL"),IF(AND('[1]INVESTIGADOR_Otras situaciones '!$BF182&lt;&gt;"",'[1]INVESTIGADOR_Otras situaciones '!$BF182&lt;&gt;0),'[1]INVESTIGADOR_Otras situaciones '!$BF182,""),IF($A184="TOTAL",SUM(INDIRECT("AI4:AI"&amp;ROW()-1)),""))</f>
        <v/>
      </c>
      <c r="AJ184" s="3" t="str">
        <f ca="1">IF(AND($A184&lt;&gt;"",$A184&lt;&gt;"TOTAL"),IF(AND('[1]INVESTIGADOR_Otras situaciones '!$BH182&lt;&gt;"",'[1]INVESTIGADOR_Otras situaciones '!$BH182&lt;&gt;0),'[1]INVESTIGADOR_Otras situaciones '!$BH182,""),IF($A184="TOTAL",SUM(INDIRECT("AJ4:AJ"&amp;ROW()-1)),""))</f>
        <v/>
      </c>
      <c r="AK184" s="3" t="str">
        <f t="shared" ca="1" si="49"/>
        <v/>
      </c>
      <c r="AL184" s="3" t="str">
        <f ca="1">IF(AND($A184&lt;&gt;"",$A184&lt;&gt;"TOTAL"),IF(AND('[1]INVESTIGADOR_Otras situaciones '!$BK182&lt;&gt;"",'[1]INVESTIGADOR_Otras situaciones '!$BK182&lt;&gt;0),'[1]INVESTIGADOR_Otras situaciones '!$BK182,""),IF($A184="TOTAL",SUM(INDIRECT("AL4:AL"&amp;ROW()-1)),""))</f>
        <v/>
      </c>
      <c r="AM184" s="3" t="str">
        <f ca="1">IF(AND($A184&lt;&gt;"",$A184&lt;&gt;"TOTAL"),IF(AND('[1]INVESTIGADOR_Otras situaciones '!$BM182&lt;&gt;"",'[1]INVESTIGADOR_Otras situaciones '!$BM182&lt;&gt;0),'[1]INVESTIGADOR_Otras situaciones '!$BM182,""),IF($A184="TOTAL",SUM(INDIRECT("AM4:AM"&amp;ROW()-1)),""))</f>
        <v/>
      </c>
      <c r="AN184" s="3" t="str">
        <f t="shared" ca="1" si="50"/>
        <v/>
      </c>
      <c r="AO184" s="3" t="str">
        <f ca="1">IF(AND($A184&lt;&gt;"",$A184&lt;&gt;"TOTAL"),IF(AND('[1]INVESTIGADOR_Otras situaciones '!$BP182&lt;&gt;"",'[1]INVESTIGADOR_Otras situaciones '!$BP182&lt;&gt;0),'[1]INVESTIGADOR_Otras situaciones '!$BP182,""),IF($A184="TOTAL",SUM(INDIRECT("AO4:AO"&amp;ROW()-1)),""))</f>
        <v/>
      </c>
      <c r="AP184" s="3" t="str">
        <f ca="1">IF(AND($A184&lt;&gt;"",$A184&lt;&gt;"TOTAL"),IF(AND('[1]INVESTIGADOR_Otras situaciones '!$BR182&lt;&gt;"",'[1]INVESTIGADOR_Otras situaciones '!$BR182&lt;&gt;0),'[1]INVESTIGADOR_Otras situaciones '!$BR182,""),IF($A184="TOTAL",SUM(INDIRECT("AP4:AP"&amp;ROW()-1)),""))</f>
        <v/>
      </c>
      <c r="AQ184" s="3" t="str">
        <f t="shared" ca="1" si="51"/>
        <v/>
      </c>
      <c r="AR184" s="3" t="str">
        <f ca="1">IF(AND($A184&lt;&gt;"",$A184&lt;&gt;"TOTAL"),IF(AND('[1]INVESTIGADOR_Otras situaciones '!$BU182&lt;&gt;"",'[1]INVESTIGADOR_Otras situaciones '!$BU182&lt;&gt;0),'[1]INVESTIGADOR_Otras situaciones '!$BU182,""),IF($A184="TOTAL",SUM(INDIRECT("AR4:AR"&amp;ROW()-1)),""))</f>
        <v/>
      </c>
      <c r="AS184" s="3" t="str">
        <f ca="1">IF(AND($A184&lt;&gt;"",$A184&lt;&gt;"TOTAL"),IF(AND('[1]INVESTIGADOR_Otras situaciones '!$BW182&lt;&gt;"",'[1]INVESTIGADOR_Otras situaciones '!$BW182&lt;&gt;0),'[1]INVESTIGADOR_Otras situaciones '!$BW182,""),IF($A184="TOTAL",SUM(INDIRECT("AS4:AS"&amp;ROW()-1)),""))</f>
        <v/>
      </c>
      <c r="AT184" s="3" t="str">
        <f t="shared" ca="1" si="52"/>
        <v/>
      </c>
      <c r="AU184" s="3" t="str">
        <f ca="1">IF(AND($A184&lt;&gt;"",$A184&lt;&gt;"TOTAL"),IF(AND('[1]INVESTIGADOR_Otras situaciones '!$BZ182&lt;&gt;"",'[1]INVESTIGADOR_Otras situaciones '!$BZ182&lt;&gt;0),'[1]INVESTIGADOR_Otras situaciones '!$BZ182,""),IF($A184="TOTAL",SUM(INDIRECT("AU4:AU"&amp;ROW()-1)),""))</f>
        <v/>
      </c>
      <c r="AV184" s="3" t="str">
        <f ca="1">IF(AND($A184&lt;&gt;"",$A184&lt;&gt;"TOTAL"),IF(AND('[1]INVESTIGADOR_Otras situaciones '!$CB182&lt;&gt;"",'[1]INVESTIGADOR_Otras situaciones '!$CB182&lt;&gt;0),'[1]INVESTIGADOR_Otras situaciones '!$CB182,""),IF($A184="TOTAL",SUM(INDIRECT("AV4:AV"&amp;ROW()-1)),""))</f>
        <v/>
      </c>
      <c r="AW184" s="3" t="str">
        <f t="shared" ca="1" si="53"/>
        <v/>
      </c>
      <c r="AX184" s="3" t="str">
        <f ca="1">IF(AND($A184&lt;&gt;"",$A184&lt;&gt;"TOTAL"),IF(AND('[1]INVESTIGADOR_Otras situaciones '!$CE182&lt;&gt;"",'[1]INVESTIGADOR_Otras situaciones '!$CE182&lt;&gt;0),'[1]INVESTIGADOR_Otras situaciones '!$CE182,""),IF($A184="TOTAL",SUM(INDIRECT("AX4:AX"&amp;ROW()-1)),""))</f>
        <v/>
      </c>
      <c r="AY184" s="3" t="str">
        <f ca="1">IF(AND($A184&lt;&gt;"",$A184&lt;&gt;"TOTAL"),IF(AND('[1]INVESTIGADOR_Otras situaciones '!$CG182&lt;&gt;"",'[1]INVESTIGADOR_Otras situaciones '!$CG182&lt;&gt;0),'[1]INVESTIGADOR_Otras situaciones '!$CG182,""),IF($A184="TOTAL",SUM(INDIRECT("AY4:AY"&amp;ROW()-1)),""))</f>
        <v/>
      </c>
      <c r="AZ184" s="3" t="str">
        <f t="shared" ca="1" si="54"/>
        <v/>
      </c>
      <c r="BA184" s="3" t="str">
        <f ca="1">IF(AND($A184&lt;&gt;"",$A184&lt;&gt;"TOTAL"),IF(AND('[1]INVESTIGADOR_Otras situaciones '!$CJ182&lt;&gt;"",'[1]INVESTIGADOR_Otras situaciones '!$CJ182&lt;&gt;0),'[1]INVESTIGADOR_Otras situaciones '!$CJ182,""),IF($A184="TOTAL",SUM(INDIRECT("BA4:BA"&amp;ROW()-1)),""))</f>
        <v/>
      </c>
      <c r="BB184" s="3" t="str">
        <f ca="1">IF(AND($A184&lt;&gt;"",$A184&lt;&gt;"TOTAL"),IF(AND('[1]INVESTIGADOR_Otras situaciones '!$CL182&lt;&gt;"",'[1]INVESTIGADOR_Otras situaciones '!$CL182&lt;&gt;0),'[1]INVESTIGADOR_Otras situaciones '!$CL182,""),IF($A184="TOTAL",SUM(INDIRECT("BB4:BB"&amp;ROW()-1)),""))</f>
        <v/>
      </c>
      <c r="BC184" s="3" t="str">
        <f t="shared" ca="1" si="55"/>
        <v/>
      </c>
      <c r="BD184" s="3" t="str">
        <f ca="1">IF(AND($A184&lt;&gt;"",$A184&lt;&gt;"TOTAL"),IF(AND('[1]INVESTIGADOR_Otras situaciones '!$CO182&lt;&gt;"",'[1]INVESTIGADOR_Otras situaciones '!$CO182&lt;&gt;0),'[1]INVESTIGADOR_Otras situaciones '!$CO182,""),IF($A184="TOTAL",SUM(INDIRECT("BD4:BD"&amp;ROW()-1)),""))</f>
        <v/>
      </c>
      <c r="BE184" s="3" t="str">
        <f ca="1">IF(AND($A184&lt;&gt;"",$A184&lt;&gt;"TOTAL"),IF(AND('[1]INVESTIGADOR_Otras situaciones '!$CQ182&lt;&gt;"",'[1]INVESTIGADOR_Otras situaciones '!$CQ182&lt;&gt;0),'[1]INVESTIGADOR_Otras situaciones '!$CQ182,""),IF($A184="TOTAL",SUM(INDIRECT("BE4:BE"&amp;ROW()-1)),""))</f>
        <v/>
      </c>
      <c r="BF184" s="3" t="str">
        <f t="shared" ca="1" si="56"/>
        <v/>
      </c>
    </row>
    <row r="185" spans="1:58" x14ac:dyDescent="0.2">
      <c r="A185" s="25" t="str">
        <f>IF('[1]INVESTIGADOR_Otras situaciones '!$B183&lt;&gt;"",'[1]INVESTIGADOR_Otras situaciones '!$B183,IF(AND('[1]INVESTIGADOR_Otras situaciones '!$B183="",'[1]INVESTIGADOR_Otras situaciones '!$B184="",'[1]INVESTIGADOR_Otras situaciones '!$B182=""),"","TOTAL"))</f>
        <v/>
      </c>
      <c r="B185" s="3" t="str">
        <f ca="1">IF(AND($A185&lt;&gt;"",$A185&lt;&gt;"TOTAL"),IF(AND('[1]INVESTIGADOR_Otras situaciones '!$C183&lt;&gt;"",'[1]INVESTIGADOR_Otras situaciones '!$C183&lt;&gt;0),'[1]INVESTIGADOR_Otras situaciones '!$C183,""),IF($A185="TOTAL",SUM(INDIRECT("B4:B"&amp;ROW()-1)),""))</f>
        <v/>
      </c>
      <c r="C185" s="3" t="str">
        <f ca="1">IF(AND($A185&lt;&gt;"",$A185&lt;&gt;"TOTAL"),IF(AND('[1]INVESTIGADOR_Otras situaciones '!$E183&lt;&gt;"",'[1]INVESTIGADOR_Otras situaciones '!$E183&lt;&gt;0),'[1]INVESTIGADOR_Otras situaciones '!$E183,""),IF($A185="TOTAL",SUM(INDIRECT("C4:C"&amp;ROW()-1)),""))</f>
        <v/>
      </c>
      <c r="D185" s="3" t="str">
        <f t="shared" ca="1" si="38"/>
        <v/>
      </c>
      <c r="E185" s="3" t="str">
        <f ca="1">IF(AND($A185&lt;&gt;"",$A185&lt;&gt;"TOTAL"),IF(AND('[1]INVESTIGADOR_Otras situaciones '!$H183&lt;&gt;"",'[1]INVESTIGADOR_Otras situaciones '!$H183&lt;&gt;0),'[1]INVESTIGADOR_Otras situaciones '!$H183,""),IF($A185="TOTAL",SUM(INDIRECT("E4:E"&amp;ROW()-1)),""))</f>
        <v/>
      </c>
      <c r="F185" s="3" t="str">
        <f ca="1">IF(AND($A185&lt;&gt;"",$A185&lt;&gt;"TOTAL"),IF(AND('[1]INVESTIGADOR_Otras situaciones '!$J183&lt;&gt;"",'[1]INVESTIGADOR_Otras situaciones '!$J183&lt;&gt;0),'[1]INVESTIGADOR_Otras situaciones '!$J183,""),IF($A185="TOTAL",SUM(INDIRECT("F4:F"&amp;ROW()-1)),""))</f>
        <v/>
      </c>
      <c r="G185" s="3" t="str">
        <f t="shared" ca="1" si="39"/>
        <v/>
      </c>
      <c r="H185" s="3" t="str">
        <f ca="1">IF(AND($A185&lt;&gt;"",$A185&lt;&gt;"TOTAL"),IF(AND('[1]INVESTIGADOR_Otras situaciones '!$M183&lt;&gt;"",'[1]INVESTIGADOR_Otras situaciones '!$M183&lt;&gt;0),'[1]INVESTIGADOR_Otras situaciones '!$M183,""),IF($A185="TOTAL",SUM(INDIRECT("H4:H"&amp;ROW()-1)),""))</f>
        <v/>
      </c>
      <c r="I185" s="3" t="str">
        <f ca="1">IF(AND($A185&lt;&gt;"",$A185&lt;&gt;"TOTAL"),IF(AND('[1]INVESTIGADOR_Otras situaciones '!$O183&lt;&gt;"",'[1]INVESTIGADOR_Otras situaciones '!$O183&lt;&gt;0),'[1]INVESTIGADOR_Otras situaciones '!$O183,""),IF($A185="TOTAL",SUM(INDIRECT("I4:I"&amp;ROW()-1)),""))</f>
        <v/>
      </c>
      <c r="J185" s="3" t="str">
        <f t="shared" ca="1" si="40"/>
        <v/>
      </c>
      <c r="K185" s="3" t="str">
        <f ca="1">IF(AND($A185&lt;&gt;"",$A185&lt;&gt;"TOTAL"),IF(AND('[1]INVESTIGADOR_Otras situaciones '!$R183&lt;&gt;"",'[1]INVESTIGADOR_Otras situaciones '!$R183&lt;&gt;0),'[1]INVESTIGADOR_Otras situaciones '!$R183,""),IF($A185="TOTAL",SUM(INDIRECT("K4:K"&amp;ROW()-1)),""))</f>
        <v/>
      </c>
      <c r="L185" s="3" t="str">
        <f ca="1">IF(AND($A185&lt;&gt;"",$A185&lt;&gt;"TOTAL"),IF(AND('[1]INVESTIGADOR_Otras situaciones '!$T183&lt;&gt;"",'[1]INVESTIGADOR_Otras situaciones '!$T183&lt;&gt;0),'[1]INVESTIGADOR_Otras situaciones '!$T183,""),IF($A185="TOTAL",SUM(INDIRECT("L4:L"&amp;ROW()-1)),""))</f>
        <v/>
      </c>
      <c r="M185" s="3" t="str">
        <f t="shared" ca="1" si="41"/>
        <v/>
      </c>
      <c r="N185" s="3" t="str">
        <f ca="1">IF(AND($A185&lt;&gt;"",$A185&lt;&gt;"TOTAL"),IF(AND('[1]INVESTIGADOR_Otras situaciones '!$W183&lt;&gt;"",'[1]INVESTIGADOR_Otras situaciones '!$W183&lt;&gt;0),'[1]INVESTIGADOR_Otras situaciones '!$W183,""),IF($A185="TOTAL",SUM(INDIRECT("N4:N"&amp;ROW()-1)),""))</f>
        <v/>
      </c>
      <c r="O185" s="3" t="str">
        <f ca="1">IF(AND($A185&lt;&gt;"",$A185&lt;&gt;"TOTAL"),IF(AND('[1]INVESTIGADOR_Otras situaciones '!$Y183&lt;&gt;"",'[1]INVESTIGADOR_Otras situaciones '!$Y183&lt;&gt;0),'[1]INVESTIGADOR_Otras situaciones '!$Y183,""),IF($A185="TOTAL",SUM(INDIRECT("O4:O"&amp;ROW()-1)),""))</f>
        <v/>
      </c>
      <c r="P185" s="3" t="str">
        <f t="shared" ca="1" si="42"/>
        <v/>
      </c>
      <c r="Q185" s="3" t="str">
        <f ca="1">IF(AND($A185&lt;&gt;"",$A185&lt;&gt;"TOTAL"),IF(AND('[1]INVESTIGADOR_Otras situaciones '!$AB183&lt;&gt;"",'[1]INVESTIGADOR_Otras situaciones '!$AB183&lt;&gt;0),'[1]INVESTIGADOR_Otras situaciones '!$AB183,""),IF($A185="TOTAL",SUM(INDIRECT("Q4:Q"&amp;ROW()-1)),""))</f>
        <v/>
      </c>
      <c r="R185" s="3" t="str">
        <f ca="1">IF(AND($A185&lt;&gt;"",$A185&lt;&gt;"TOTAL"),IF(AND('[1]INVESTIGADOR_Otras situaciones '!$AD183&lt;&gt;"",'[1]INVESTIGADOR_Otras situaciones '!$AD183&lt;&gt;0),'[1]INVESTIGADOR_Otras situaciones '!$AD183,""),IF($A185="TOTAL",SUM(INDIRECT("R4:R"&amp;ROW()-1)),""))</f>
        <v/>
      </c>
      <c r="S185" s="3" t="str">
        <f t="shared" ca="1" si="43"/>
        <v/>
      </c>
      <c r="T185" s="3" t="str">
        <f ca="1">IF(AND($A185&lt;&gt;"",$A185&lt;&gt;"TOTAL"),IF(AND('[1]INVESTIGADOR_Otras situaciones '!$AG183&lt;&gt;"",'[1]INVESTIGADOR_Otras situaciones '!$AG183&lt;&gt;0),'[1]INVESTIGADOR_Otras situaciones '!$AG183,""),IF($A185="TOTAL",SUM(INDIRECT("T4:T"&amp;ROW()-1)),""))</f>
        <v/>
      </c>
      <c r="U185" s="3" t="str">
        <f ca="1">IF(AND($A185&lt;&gt;"",$A185&lt;&gt;"TOTAL"),IF(AND('[1]INVESTIGADOR_Otras situaciones '!$AI183&lt;&gt;"",'[1]INVESTIGADOR_Otras situaciones '!$AI183&lt;&gt;0),'[1]INVESTIGADOR_Otras situaciones '!$AI183,""),IF($A185="TOTAL",SUM(INDIRECT("U4:U"&amp;ROW()-1)),""))</f>
        <v/>
      </c>
      <c r="V185" s="3" t="str">
        <f t="shared" ca="1" si="44"/>
        <v/>
      </c>
      <c r="W185" s="3" t="str">
        <f ca="1">IF(AND($A185&lt;&gt;"",$A185&lt;&gt;"TOTAL"),IF(AND('[1]INVESTIGADOR_Otras situaciones '!$AL183&lt;&gt;"",'[1]INVESTIGADOR_Otras situaciones '!$AL183&lt;&gt;0),'[1]INVESTIGADOR_Otras situaciones '!$AL183,""),IF($A185="TOTAL",SUM(INDIRECT("W4:W"&amp;ROW()-1)),""))</f>
        <v/>
      </c>
      <c r="X185" s="3" t="str">
        <f ca="1">IF(AND($A185&lt;&gt;"",$A185&lt;&gt;"TOTAL"),IF(AND('[1]INVESTIGADOR_Otras situaciones '!$AN183&lt;&gt;"",'[1]INVESTIGADOR_Otras situaciones '!$AN183&lt;&gt;0),'[1]INVESTIGADOR_Otras situaciones '!$AN183,""),IF($A185="TOTAL",SUM(INDIRECT("X4:X"&amp;ROW()-1)),""))</f>
        <v/>
      </c>
      <c r="Y185" s="3" t="str">
        <f t="shared" ca="1" si="45"/>
        <v/>
      </c>
      <c r="Z185" s="3" t="str">
        <f ca="1">IF(AND($A185&lt;&gt;"",$A185&lt;&gt;"TOTAL"),IF(AND('[1]INVESTIGADOR_Otras situaciones '!$AQ183&lt;&gt;"",'[1]INVESTIGADOR_Otras situaciones '!$AQ183&lt;&gt;0),'[1]INVESTIGADOR_Otras situaciones '!$AQ183,""),IF($A185="TOTAL",SUM(INDIRECT("Z4:Z"&amp;ROW()-1)),""))</f>
        <v/>
      </c>
      <c r="AA185" s="3" t="str">
        <f ca="1">IF(AND($A185&lt;&gt;"",$A185&lt;&gt;"TOTAL"),IF(AND('[1]INVESTIGADOR_Otras situaciones '!$AS183&lt;&gt;"",'[1]INVESTIGADOR_Otras situaciones '!$AS183&lt;&gt;0),'[1]INVESTIGADOR_Otras situaciones '!$AS183,""),IF($A185="TOTAL",SUM(INDIRECT("AA4:AA"&amp;ROW()-1)),""))</f>
        <v/>
      </c>
      <c r="AB185" s="3" t="str">
        <f t="shared" ca="1" si="46"/>
        <v/>
      </c>
      <c r="AC185" s="3" t="str">
        <f ca="1">IF(AND($A185&lt;&gt;"",$A185&lt;&gt;"TOTAL"),IF(AND('[1]INVESTIGADOR_Otras situaciones '!$AV183&lt;&gt;"",'[1]INVESTIGADOR_Otras situaciones '!$AV183&lt;&gt;0),'[1]INVESTIGADOR_Otras situaciones '!$AV183,""),IF($A185="TOTAL",SUM(INDIRECT("AC4:AC"&amp;ROW()-1)),""))</f>
        <v/>
      </c>
      <c r="AD185" s="3" t="str">
        <f ca="1">IF(AND($A185&lt;&gt;"",$A185&lt;&gt;"TOTAL"),IF(AND('[1]INVESTIGADOR_Otras situaciones '!$AX183&lt;&gt;"",'[1]INVESTIGADOR_Otras situaciones '!$AX183&lt;&gt;0),'[1]INVESTIGADOR_Otras situaciones '!$AX183,""),IF($A185="TOTAL",SUM(INDIRECT("AD4:AD"&amp;ROW()-1)),""))</f>
        <v/>
      </c>
      <c r="AE185" s="3" t="str">
        <f t="shared" ca="1" si="47"/>
        <v/>
      </c>
      <c r="AF185" s="3" t="str">
        <f ca="1">IF(AND($A185&lt;&gt;"",$A185&lt;&gt;"TOTAL"),IF(AND('[1]INVESTIGADOR_Otras situaciones '!$BA183&lt;&gt;"",'[1]INVESTIGADOR_Otras situaciones '!$BA183&lt;&gt;0),'[1]INVESTIGADOR_Otras situaciones '!$BA183,""),IF($A185="TOTAL",SUM(INDIRECT("AF4:AF"&amp;ROW()-1)),""))</f>
        <v/>
      </c>
      <c r="AG185" s="3" t="str">
        <f ca="1">IF(AND($A185&lt;&gt;"",$A185&lt;&gt;"TOTAL"),IF(AND('[1]INVESTIGADOR_Otras situaciones '!$BC183&lt;&gt;"",'[1]INVESTIGADOR_Otras situaciones '!$BC183&lt;&gt;0),'[1]INVESTIGADOR_Otras situaciones '!$BC183,""),IF($A185="TOTAL",SUM(INDIRECT("AG4:AG"&amp;ROW()-1)),""))</f>
        <v/>
      </c>
      <c r="AH185" s="3" t="str">
        <f t="shared" ca="1" si="48"/>
        <v/>
      </c>
      <c r="AI185" s="3" t="str">
        <f ca="1">IF(AND($A185&lt;&gt;"",$A185&lt;&gt;"TOTAL"),IF(AND('[1]INVESTIGADOR_Otras situaciones '!$BF183&lt;&gt;"",'[1]INVESTIGADOR_Otras situaciones '!$BF183&lt;&gt;0),'[1]INVESTIGADOR_Otras situaciones '!$BF183,""),IF($A185="TOTAL",SUM(INDIRECT("AI4:AI"&amp;ROW()-1)),""))</f>
        <v/>
      </c>
      <c r="AJ185" s="3" t="str">
        <f ca="1">IF(AND($A185&lt;&gt;"",$A185&lt;&gt;"TOTAL"),IF(AND('[1]INVESTIGADOR_Otras situaciones '!$BH183&lt;&gt;"",'[1]INVESTIGADOR_Otras situaciones '!$BH183&lt;&gt;0),'[1]INVESTIGADOR_Otras situaciones '!$BH183,""),IF($A185="TOTAL",SUM(INDIRECT("AJ4:AJ"&amp;ROW()-1)),""))</f>
        <v/>
      </c>
      <c r="AK185" s="3" t="str">
        <f t="shared" ca="1" si="49"/>
        <v/>
      </c>
      <c r="AL185" s="3" t="str">
        <f ca="1">IF(AND($A185&lt;&gt;"",$A185&lt;&gt;"TOTAL"),IF(AND('[1]INVESTIGADOR_Otras situaciones '!$BK183&lt;&gt;"",'[1]INVESTIGADOR_Otras situaciones '!$BK183&lt;&gt;0),'[1]INVESTIGADOR_Otras situaciones '!$BK183,""),IF($A185="TOTAL",SUM(INDIRECT("AL4:AL"&amp;ROW()-1)),""))</f>
        <v/>
      </c>
      <c r="AM185" s="3" t="str">
        <f ca="1">IF(AND($A185&lt;&gt;"",$A185&lt;&gt;"TOTAL"),IF(AND('[1]INVESTIGADOR_Otras situaciones '!$BM183&lt;&gt;"",'[1]INVESTIGADOR_Otras situaciones '!$BM183&lt;&gt;0),'[1]INVESTIGADOR_Otras situaciones '!$BM183,""),IF($A185="TOTAL",SUM(INDIRECT("AM4:AM"&amp;ROW()-1)),""))</f>
        <v/>
      </c>
      <c r="AN185" s="3" t="str">
        <f t="shared" ca="1" si="50"/>
        <v/>
      </c>
      <c r="AO185" s="3" t="str">
        <f ca="1">IF(AND($A185&lt;&gt;"",$A185&lt;&gt;"TOTAL"),IF(AND('[1]INVESTIGADOR_Otras situaciones '!$BP183&lt;&gt;"",'[1]INVESTIGADOR_Otras situaciones '!$BP183&lt;&gt;0),'[1]INVESTIGADOR_Otras situaciones '!$BP183,""),IF($A185="TOTAL",SUM(INDIRECT("AO4:AO"&amp;ROW()-1)),""))</f>
        <v/>
      </c>
      <c r="AP185" s="3" t="str">
        <f ca="1">IF(AND($A185&lt;&gt;"",$A185&lt;&gt;"TOTAL"),IF(AND('[1]INVESTIGADOR_Otras situaciones '!$BR183&lt;&gt;"",'[1]INVESTIGADOR_Otras situaciones '!$BR183&lt;&gt;0),'[1]INVESTIGADOR_Otras situaciones '!$BR183,""),IF($A185="TOTAL",SUM(INDIRECT("AP4:AP"&amp;ROW()-1)),""))</f>
        <v/>
      </c>
      <c r="AQ185" s="3" t="str">
        <f t="shared" ca="1" si="51"/>
        <v/>
      </c>
      <c r="AR185" s="3" t="str">
        <f ca="1">IF(AND($A185&lt;&gt;"",$A185&lt;&gt;"TOTAL"),IF(AND('[1]INVESTIGADOR_Otras situaciones '!$BU183&lt;&gt;"",'[1]INVESTIGADOR_Otras situaciones '!$BU183&lt;&gt;0),'[1]INVESTIGADOR_Otras situaciones '!$BU183,""),IF($A185="TOTAL",SUM(INDIRECT("AR4:AR"&amp;ROW()-1)),""))</f>
        <v/>
      </c>
      <c r="AS185" s="3" t="str">
        <f ca="1">IF(AND($A185&lt;&gt;"",$A185&lt;&gt;"TOTAL"),IF(AND('[1]INVESTIGADOR_Otras situaciones '!$BW183&lt;&gt;"",'[1]INVESTIGADOR_Otras situaciones '!$BW183&lt;&gt;0),'[1]INVESTIGADOR_Otras situaciones '!$BW183,""),IF($A185="TOTAL",SUM(INDIRECT("AS4:AS"&amp;ROW()-1)),""))</f>
        <v/>
      </c>
      <c r="AT185" s="3" t="str">
        <f t="shared" ca="1" si="52"/>
        <v/>
      </c>
      <c r="AU185" s="3" t="str">
        <f ca="1">IF(AND($A185&lt;&gt;"",$A185&lt;&gt;"TOTAL"),IF(AND('[1]INVESTIGADOR_Otras situaciones '!$BZ183&lt;&gt;"",'[1]INVESTIGADOR_Otras situaciones '!$BZ183&lt;&gt;0),'[1]INVESTIGADOR_Otras situaciones '!$BZ183,""),IF($A185="TOTAL",SUM(INDIRECT("AU4:AU"&amp;ROW()-1)),""))</f>
        <v/>
      </c>
      <c r="AV185" s="3" t="str">
        <f ca="1">IF(AND($A185&lt;&gt;"",$A185&lt;&gt;"TOTAL"),IF(AND('[1]INVESTIGADOR_Otras situaciones '!$CB183&lt;&gt;"",'[1]INVESTIGADOR_Otras situaciones '!$CB183&lt;&gt;0),'[1]INVESTIGADOR_Otras situaciones '!$CB183,""),IF($A185="TOTAL",SUM(INDIRECT("AV4:AV"&amp;ROW()-1)),""))</f>
        <v/>
      </c>
      <c r="AW185" s="3" t="str">
        <f t="shared" ca="1" si="53"/>
        <v/>
      </c>
      <c r="AX185" s="3" t="str">
        <f ca="1">IF(AND($A185&lt;&gt;"",$A185&lt;&gt;"TOTAL"),IF(AND('[1]INVESTIGADOR_Otras situaciones '!$CE183&lt;&gt;"",'[1]INVESTIGADOR_Otras situaciones '!$CE183&lt;&gt;0),'[1]INVESTIGADOR_Otras situaciones '!$CE183,""),IF($A185="TOTAL",SUM(INDIRECT("AX4:AX"&amp;ROW()-1)),""))</f>
        <v/>
      </c>
      <c r="AY185" s="3" t="str">
        <f ca="1">IF(AND($A185&lt;&gt;"",$A185&lt;&gt;"TOTAL"),IF(AND('[1]INVESTIGADOR_Otras situaciones '!$CG183&lt;&gt;"",'[1]INVESTIGADOR_Otras situaciones '!$CG183&lt;&gt;0),'[1]INVESTIGADOR_Otras situaciones '!$CG183,""),IF($A185="TOTAL",SUM(INDIRECT("AY4:AY"&amp;ROW()-1)),""))</f>
        <v/>
      </c>
      <c r="AZ185" s="3" t="str">
        <f t="shared" ca="1" si="54"/>
        <v/>
      </c>
      <c r="BA185" s="3" t="str">
        <f ca="1">IF(AND($A185&lt;&gt;"",$A185&lt;&gt;"TOTAL"),IF(AND('[1]INVESTIGADOR_Otras situaciones '!$CJ183&lt;&gt;"",'[1]INVESTIGADOR_Otras situaciones '!$CJ183&lt;&gt;0),'[1]INVESTIGADOR_Otras situaciones '!$CJ183,""),IF($A185="TOTAL",SUM(INDIRECT("BA4:BA"&amp;ROW()-1)),""))</f>
        <v/>
      </c>
      <c r="BB185" s="3" t="str">
        <f ca="1">IF(AND($A185&lt;&gt;"",$A185&lt;&gt;"TOTAL"),IF(AND('[1]INVESTIGADOR_Otras situaciones '!$CL183&lt;&gt;"",'[1]INVESTIGADOR_Otras situaciones '!$CL183&lt;&gt;0),'[1]INVESTIGADOR_Otras situaciones '!$CL183,""),IF($A185="TOTAL",SUM(INDIRECT("BB4:BB"&amp;ROW()-1)),""))</f>
        <v/>
      </c>
      <c r="BC185" s="3" t="str">
        <f t="shared" ca="1" si="55"/>
        <v/>
      </c>
      <c r="BD185" s="3" t="str">
        <f ca="1">IF(AND($A185&lt;&gt;"",$A185&lt;&gt;"TOTAL"),IF(AND('[1]INVESTIGADOR_Otras situaciones '!$CO183&lt;&gt;"",'[1]INVESTIGADOR_Otras situaciones '!$CO183&lt;&gt;0),'[1]INVESTIGADOR_Otras situaciones '!$CO183,""),IF($A185="TOTAL",SUM(INDIRECT("BD4:BD"&amp;ROW()-1)),""))</f>
        <v/>
      </c>
      <c r="BE185" s="3" t="str">
        <f ca="1">IF(AND($A185&lt;&gt;"",$A185&lt;&gt;"TOTAL"),IF(AND('[1]INVESTIGADOR_Otras situaciones '!$CQ183&lt;&gt;"",'[1]INVESTIGADOR_Otras situaciones '!$CQ183&lt;&gt;0),'[1]INVESTIGADOR_Otras situaciones '!$CQ183,""),IF($A185="TOTAL",SUM(INDIRECT("BE4:BE"&amp;ROW()-1)),""))</f>
        <v/>
      </c>
      <c r="BF185" s="3" t="str">
        <f t="shared" ca="1" si="56"/>
        <v/>
      </c>
    </row>
    <row r="186" spans="1:58" x14ac:dyDescent="0.2">
      <c r="A186" s="25" t="str">
        <f>IF('[1]INVESTIGADOR_Otras situaciones '!$B184&lt;&gt;"",'[1]INVESTIGADOR_Otras situaciones '!$B184,IF(AND('[1]INVESTIGADOR_Otras situaciones '!$B184="",'[1]INVESTIGADOR_Otras situaciones '!$B185="",'[1]INVESTIGADOR_Otras situaciones '!$B183=""),"","TOTAL"))</f>
        <v/>
      </c>
      <c r="B186" s="3" t="str">
        <f ca="1">IF(AND($A186&lt;&gt;"",$A186&lt;&gt;"TOTAL"),IF(AND('[1]INVESTIGADOR_Otras situaciones '!$C184&lt;&gt;"",'[1]INVESTIGADOR_Otras situaciones '!$C184&lt;&gt;0),'[1]INVESTIGADOR_Otras situaciones '!$C184,""),IF($A186="TOTAL",SUM(INDIRECT("B4:B"&amp;ROW()-1)),""))</f>
        <v/>
      </c>
      <c r="C186" s="3" t="str">
        <f ca="1">IF(AND($A186&lt;&gt;"",$A186&lt;&gt;"TOTAL"),IF(AND('[1]INVESTIGADOR_Otras situaciones '!$E184&lt;&gt;"",'[1]INVESTIGADOR_Otras situaciones '!$E184&lt;&gt;0),'[1]INVESTIGADOR_Otras situaciones '!$E184,""),IF($A186="TOTAL",SUM(INDIRECT("C4:C"&amp;ROW()-1)),""))</f>
        <v/>
      </c>
      <c r="D186" s="3" t="str">
        <f t="shared" ca="1" si="38"/>
        <v/>
      </c>
      <c r="E186" s="3" t="str">
        <f ca="1">IF(AND($A186&lt;&gt;"",$A186&lt;&gt;"TOTAL"),IF(AND('[1]INVESTIGADOR_Otras situaciones '!$H184&lt;&gt;"",'[1]INVESTIGADOR_Otras situaciones '!$H184&lt;&gt;0),'[1]INVESTIGADOR_Otras situaciones '!$H184,""),IF($A186="TOTAL",SUM(INDIRECT("E4:E"&amp;ROW()-1)),""))</f>
        <v/>
      </c>
      <c r="F186" s="3" t="str">
        <f ca="1">IF(AND($A186&lt;&gt;"",$A186&lt;&gt;"TOTAL"),IF(AND('[1]INVESTIGADOR_Otras situaciones '!$J184&lt;&gt;"",'[1]INVESTIGADOR_Otras situaciones '!$J184&lt;&gt;0),'[1]INVESTIGADOR_Otras situaciones '!$J184,""),IF($A186="TOTAL",SUM(INDIRECT("F4:F"&amp;ROW()-1)),""))</f>
        <v/>
      </c>
      <c r="G186" s="3" t="str">
        <f t="shared" ca="1" si="39"/>
        <v/>
      </c>
      <c r="H186" s="3" t="str">
        <f ca="1">IF(AND($A186&lt;&gt;"",$A186&lt;&gt;"TOTAL"),IF(AND('[1]INVESTIGADOR_Otras situaciones '!$M184&lt;&gt;"",'[1]INVESTIGADOR_Otras situaciones '!$M184&lt;&gt;0),'[1]INVESTIGADOR_Otras situaciones '!$M184,""),IF($A186="TOTAL",SUM(INDIRECT("H4:H"&amp;ROW()-1)),""))</f>
        <v/>
      </c>
      <c r="I186" s="3" t="str">
        <f ca="1">IF(AND($A186&lt;&gt;"",$A186&lt;&gt;"TOTAL"),IF(AND('[1]INVESTIGADOR_Otras situaciones '!$O184&lt;&gt;"",'[1]INVESTIGADOR_Otras situaciones '!$O184&lt;&gt;0),'[1]INVESTIGADOR_Otras situaciones '!$O184,""),IF($A186="TOTAL",SUM(INDIRECT("I4:I"&amp;ROW()-1)),""))</f>
        <v/>
      </c>
      <c r="J186" s="3" t="str">
        <f t="shared" ca="1" si="40"/>
        <v/>
      </c>
      <c r="K186" s="3" t="str">
        <f ca="1">IF(AND($A186&lt;&gt;"",$A186&lt;&gt;"TOTAL"),IF(AND('[1]INVESTIGADOR_Otras situaciones '!$R184&lt;&gt;"",'[1]INVESTIGADOR_Otras situaciones '!$R184&lt;&gt;0),'[1]INVESTIGADOR_Otras situaciones '!$R184,""),IF($A186="TOTAL",SUM(INDIRECT("K4:K"&amp;ROW()-1)),""))</f>
        <v/>
      </c>
      <c r="L186" s="3" t="str">
        <f ca="1">IF(AND($A186&lt;&gt;"",$A186&lt;&gt;"TOTAL"),IF(AND('[1]INVESTIGADOR_Otras situaciones '!$T184&lt;&gt;"",'[1]INVESTIGADOR_Otras situaciones '!$T184&lt;&gt;0),'[1]INVESTIGADOR_Otras situaciones '!$T184,""),IF($A186="TOTAL",SUM(INDIRECT("L4:L"&amp;ROW()-1)),""))</f>
        <v/>
      </c>
      <c r="M186" s="3" t="str">
        <f t="shared" ca="1" si="41"/>
        <v/>
      </c>
      <c r="N186" s="3" t="str">
        <f ca="1">IF(AND($A186&lt;&gt;"",$A186&lt;&gt;"TOTAL"),IF(AND('[1]INVESTIGADOR_Otras situaciones '!$W184&lt;&gt;"",'[1]INVESTIGADOR_Otras situaciones '!$W184&lt;&gt;0),'[1]INVESTIGADOR_Otras situaciones '!$W184,""),IF($A186="TOTAL",SUM(INDIRECT("N4:N"&amp;ROW()-1)),""))</f>
        <v/>
      </c>
      <c r="O186" s="3" t="str">
        <f ca="1">IF(AND($A186&lt;&gt;"",$A186&lt;&gt;"TOTAL"),IF(AND('[1]INVESTIGADOR_Otras situaciones '!$Y184&lt;&gt;"",'[1]INVESTIGADOR_Otras situaciones '!$Y184&lt;&gt;0),'[1]INVESTIGADOR_Otras situaciones '!$Y184,""),IF($A186="TOTAL",SUM(INDIRECT("O4:O"&amp;ROW()-1)),""))</f>
        <v/>
      </c>
      <c r="P186" s="3" t="str">
        <f t="shared" ca="1" si="42"/>
        <v/>
      </c>
      <c r="Q186" s="3" t="str">
        <f ca="1">IF(AND($A186&lt;&gt;"",$A186&lt;&gt;"TOTAL"),IF(AND('[1]INVESTIGADOR_Otras situaciones '!$AB184&lt;&gt;"",'[1]INVESTIGADOR_Otras situaciones '!$AB184&lt;&gt;0),'[1]INVESTIGADOR_Otras situaciones '!$AB184,""),IF($A186="TOTAL",SUM(INDIRECT("Q4:Q"&amp;ROW()-1)),""))</f>
        <v/>
      </c>
      <c r="R186" s="3" t="str">
        <f ca="1">IF(AND($A186&lt;&gt;"",$A186&lt;&gt;"TOTAL"),IF(AND('[1]INVESTIGADOR_Otras situaciones '!$AD184&lt;&gt;"",'[1]INVESTIGADOR_Otras situaciones '!$AD184&lt;&gt;0),'[1]INVESTIGADOR_Otras situaciones '!$AD184,""),IF($A186="TOTAL",SUM(INDIRECT("R4:R"&amp;ROW()-1)),""))</f>
        <v/>
      </c>
      <c r="S186" s="3" t="str">
        <f t="shared" ca="1" si="43"/>
        <v/>
      </c>
      <c r="T186" s="3" t="str">
        <f ca="1">IF(AND($A186&lt;&gt;"",$A186&lt;&gt;"TOTAL"),IF(AND('[1]INVESTIGADOR_Otras situaciones '!$AG184&lt;&gt;"",'[1]INVESTIGADOR_Otras situaciones '!$AG184&lt;&gt;0),'[1]INVESTIGADOR_Otras situaciones '!$AG184,""),IF($A186="TOTAL",SUM(INDIRECT("T4:T"&amp;ROW()-1)),""))</f>
        <v/>
      </c>
      <c r="U186" s="3" t="str">
        <f ca="1">IF(AND($A186&lt;&gt;"",$A186&lt;&gt;"TOTAL"),IF(AND('[1]INVESTIGADOR_Otras situaciones '!$AI184&lt;&gt;"",'[1]INVESTIGADOR_Otras situaciones '!$AI184&lt;&gt;0),'[1]INVESTIGADOR_Otras situaciones '!$AI184,""),IF($A186="TOTAL",SUM(INDIRECT("U4:U"&amp;ROW()-1)),""))</f>
        <v/>
      </c>
      <c r="V186" s="3" t="str">
        <f t="shared" ca="1" si="44"/>
        <v/>
      </c>
      <c r="W186" s="3" t="str">
        <f ca="1">IF(AND($A186&lt;&gt;"",$A186&lt;&gt;"TOTAL"),IF(AND('[1]INVESTIGADOR_Otras situaciones '!$AL184&lt;&gt;"",'[1]INVESTIGADOR_Otras situaciones '!$AL184&lt;&gt;0),'[1]INVESTIGADOR_Otras situaciones '!$AL184,""),IF($A186="TOTAL",SUM(INDIRECT("W4:W"&amp;ROW()-1)),""))</f>
        <v/>
      </c>
      <c r="X186" s="3" t="str">
        <f ca="1">IF(AND($A186&lt;&gt;"",$A186&lt;&gt;"TOTAL"),IF(AND('[1]INVESTIGADOR_Otras situaciones '!$AN184&lt;&gt;"",'[1]INVESTIGADOR_Otras situaciones '!$AN184&lt;&gt;0),'[1]INVESTIGADOR_Otras situaciones '!$AN184,""),IF($A186="TOTAL",SUM(INDIRECT("X4:X"&amp;ROW()-1)),""))</f>
        <v/>
      </c>
      <c r="Y186" s="3" t="str">
        <f t="shared" ca="1" si="45"/>
        <v/>
      </c>
      <c r="Z186" s="3" t="str">
        <f ca="1">IF(AND($A186&lt;&gt;"",$A186&lt;&gt;"TOTAL"),IF(AND('[1]INVESTIGADOR_Otras situaciones '!$AQ184&lt;&gt;"",'[1]INVESTIGADOR_Otras situaciones '!$AQ184&lt;&gt;0),'[1]INVESTIGADOR_Otras situaciones '!$AQ184,""),IF($A186="TOTAL",SUM(INDIRECT("Z4:Z"&amp;ROW()-1)),""))</f>
        <v/>
      </c>
      <c r="AA186" s="3" t="str">
        <f ca="1">IF(AND($A186&lt;&gt;"",$A186&lt;&gt;"TOTAL"),IF(AND('[1]INVESTIGADOR_Otras situaciones '!$AS184&lt;&gt;"",'[1]INVESTIGADOR_Otras situaciones '!$AS184&lt;&gt;0),'[1]INVESTIGADOR_Otras situaciones '!$AS184,""),IF($A186="TOTAL",SUM(INDIRECT("AA4:AA"&amp;ROW()-1)),""))</f>
        <v/>
      </c>
      <c r="AB186" s="3" t="str">
        <f t="shared" ca="1" si="46"/>
        <v/>
      </c>
      <c r="AC186" s="3" t="str">
        <f ca="1">IF(AND($A186&lt;&gt;"",$A186&lt;&gt;"TOTAL"),IF(AND('[1]INVESTIGADOR_Otras situaciones '!$AV184&lt;&gt;"",'[1]INVESTIGADOR_Otras situaciones '!$AV184&lt;&gt;0),'[1]INVESTIGADOR_Otras situaciones '!$AV184,""),IF($A186="TOTAL",SUM(INDIRECT("AC4:AC"&amp;ROW()-1)),""))</f>
        <v/>
      </c>
      <c r="AD186" s="3" t="str">
        <f ca="1">IF(AND($A186&lt;&gt;"",$A186&lt;&gt;"TOTAL"),IF(AND('[1]INVESTIGADOR_Otras situaciones '!$AX184&lt;&gt;"",'[1]INVESTIGADOR_Otras situaciones '!$AX184&lt;&gt;0),'[1]INVESTIGADOR_Otras situaciones '!$AX184,""),IF($A186="TOTAL",SUM(INDIRECT("AD4:AD"&amp;ROW()-1)),""))</f>
        <v/>
      </c>
      <c r="AE186" s="3" t="str">
        <f t="shared" ca="1" si="47"/>
        <v/>
      </c>
      <c r="AF186" s="3" t="str">
        <f ca="1">IF(AND($A186&lt;&gt;"",$A186&lt;&gt;"TOTAL"),IF(AND('[1]INVESTIGADOR_Otras situaciones '!$BA184&lt;&gt;"",'[1]INVESTIGADOR_Otras situaciones '!$BA184&lt;&gt;0),'[1]INVESTIGADOR_Otras situaciones '!$BA184,""),IF($A186="TOTAL",SUM(INDIRECT("AF4:AF"&amp;ROW()-1)),""))</f>
        <v/>
      </c>
      <c r="AG186" s="3" t="str">
        <f ca="1">IF(AND($A186&lt;&gt;"",$A186&lt;&gt;"TOTAL"),IF(AND('[1]INVESTIGADOR_Otras situaciones '!$BC184&lt;&gt;"",'[1]INVESTIGADOR_Otras situaciones '!$BC184&lt;&gt;0),'[1]INVESTIGADOR_Otras situaciones '!$BC184,""),IF($A186="TOTAL",SUM(INDIRECT("AG4:AG"&amp;ROW()-1)),""))</f>
        <v/>
      </c>
      <c r="AH186" s="3" t="str">
        <f t="shared" ca="1" si="48"/>
        <v/>
      </c>
      <c r="AI186" s="3" t="str">
        <f ca="1">IF(AND($A186&lt;&gt;"",$A186&lt;&gt;"TOTAL"),IF(AND('[1]INVESTIGADOR_Otras situaciones '!$BF184&lt;&gt;"",'[1]INVESTIGADOR_Otras situaciones '!$BF184&lt;&gt;0),'[1]INVESTIGADOR_Otras situaciones '!$BF184,""),IF($A186="TOTAL",SUM(INDIRECT("AI4:AI"&amp;ROW()-1)),""))</f>
        <v/>
      </c>
      <c r="AJ186" s="3" t="str">
        <f ca="1">IF(AND($A186&lt;&gt;"",$A186&lt;&gt;"TOTAL"),IF(AND('[1]INVESTIGADOR_Otras situaciones '!$BH184&lt;&gt;"",'[1]INVESTIGADOR_Otras situaciones '!$BH184&lt;&gt;0),'[1]INVESTIGADOR_Otras situaciones '!$BH184,""),IF($A186="TOTAL",SUM(INDIRECT("AJ4:AJ"&amp;ROW()-1)),""))</f>
        <v/>
      </c>
      <c r="AK186" s="3" t="str">
        <f t="shared" ca="1" si="49"/>
        <v/>
      </c>
      <c r="AL186" s="3" t="str">
        <f ca="1">IF(AND($A186&lt;&gt;"",$A186&lt;&gt;"TOTAL"),IF(AND('[1]INVESTIGADOR_Otras situaciones '!$BK184&lt;&gt;"",'[1]INVESTIGADOR_Otras situaciones '!$BK184&lt;&gt;0),'[1]INVESTIGADOR_Otras situaciones '!$BK184,""),IF($A186="TOTAL",SUM(INDIRECT("AL4:AL"&amp;ROW()-1)),""))</f>
        <v/>
      </c>
      <c r="AM186" s="3" t="str">
        <f ca="1">IF(AND($A186&lt;&gt;"",$A186&lt;&gt;"TOTAL"),IF(AND('[1]INVESTIGADOR_Otras situaciones '!$BM184&lt;&gt;"",'[1]INVESTIGADOR_Otras situaciones '!$BM184&lt;&gt;0),'[1]INVESTIGADOR_Otras situaciones '!$BM184,""),IF($A186="TOTAL",SUM(INDIRECT("AM4:AM"&amp;ROW()-1)),""))</f>
        <v/>
      </c>
      <c r="AN186" s="3" t="str">
        <f t="shared" ca="1" si="50"/>
        <v/>
      </c>
      <c r="AO186" s="3" t="str">
        <f ca="1">IF(AND($A186&lt;&gt;"",$A186&lt;&gt;"TOTAL"),IF(AND('[1]INVESTIGADOR_Otras situaciones '!$BP184&lt;&gt;"",'[1]INVESTIGADOR_Otras situaciones '!$BP184&lt;&gt;0),'[1]INVESTIGADOR_Otras situaciones '!$BP184,""),IF($A186="TOTAL",SUM(INDIRECT("AO4:AO"&amp;ROW()-1)),""))</f>
        <v/>
      </c>
      <c r="AP186" s="3" t="str">
        <f ca="1">IF(AND($A186&lt;&gt;"",$A186&lt;&gt;"TOTAL"),IF(AND('[1]INVESTIGADOR_Otras situaciones '!$BR184&lt;&gt;"",'[1]INVESTIGADOR_Otras situaciones '!$BR184&lt;&gt;0),'[1]INVESTIGADOR_Otras situaciones '!$BR184,""),IF($A186="TOTAL",SUM(INDIRECT("AP4:AP"&amp;ROW()-1)),""))</f>
        <v/>
      </c>
      <c r="AQ186" s="3" t="str">
        <f t="shared" ca="1" si="51"/>
        <v/>
      </c>
      <c r="AR186" s="3" t="str">
        <f ca="1">IF(AND($A186&lt;&gt;"",$A186&lt;&gt;"TOTAL"),IF(AND('[1]INVESTIGADOR_Otras situaciones '!$BU184&lt;&gt;"",'[1]INVESTIGADOR_Otras situaciones '!$BU184&lt;&gt;0),'[1]INVESTIGADOR_Otras situaciones '!$BU184,""),IF($A186="TOTAL",SUM(INDIRECT("AR4:AR"&amp;ROW()-1)),""))</f>
        <v/>
      </c>
      <c r="AS186" s="3" t="str">
        <f ca="1">IF(AND($A186&lt;&gt;"",$A186&lt;&gt;"TOTAL"),IF(AND('[1]INVESTIGADOR_Otras situaciones '!$BW184&lt;&gt;"",'[1]INVESTIGADOR_Otras situaciones '!$BW184&lt;&gt;0),'[1]INVESTIGADOR_Otras situaciones '!$BW184,""),IF($A186="TOTAL",SUM(INDIRECT("AS4:AS"&amp;ROW()-1)),""))</f>
        <v/>
      </c>
      <c r="AT186" s="3" t="str">
        <f t="shared" ca="1" si="52"/>
        <v/>
      </c>
      <c r="AU186" s="3" t="str">
        <f ca="1">IF(AND($A186&lt;&gt;"",$A186&lt;&gt;"TOTAL"),IF(AND('[1]INVESTIGADOR_Otras situaciones '!$BZ184&lt;&gt;"",'[1]INVESTIGADOR_Otras situaciones '!$BZ184&lt;&gt;0),'[1]INVESTIGADOR_Otras situaciones '!$BZ184,""),IF($A186="TOTAL",SUM(INDIRECT("AU4:AU"&amp;ROW()-1)),""))</f>
        <v/>
      </c>
      <c r="AV186" s="3" t="str">
        <f ca="1">IF(AND($A186&lt;&gt;"",$A186&lt;&gt;"TOTAL"),IF(AND('[1]INVESTIGADOR_Otras situaciones '!$CB184&lt;&gt;"",'[1]INVESTIGADOR_Otras situaciones '!$CB184&lt;&gt;0),'[1]INVESTIGADOR_Otras situaciones '!$CB184,""),IF($A186="TOTAL",SUM(INDIRECT("AV4:AV"&amp;ROW()-1)),""))</f>
        <v/>
      </c>
      <c r="AW186" s="3" t="str">
        <f t="shared" ca="1" si="53"/>
        <v/>
      </c>
      <c r="AX186" s="3" t="str">
        <f ca="1">IF(AND($A186&lt;&gt;"",$A186&lt;&gt;"TOTAL"),IF(AND('[1]INVESTIGADOR_Otras situaciones '!$CE184&lt;&gt;"",'[1]INVESTIGADOR_Otras situaciones '!$CE184&lt;&gt;0),'[1]INVESTIGADOR_Otras situaciones '!$CE184,""),IF($A186="TOTAL",SUM(INDIRECT("AX4:AX"&amp;ROW()-1)),""))</f>
        <v/>
      </c>
      <c r="AY186" s="3" t="str">
        <f ca="1">IF(AND($A186&lt;&gt;"",$A186&lt;&gt;"TOTAL"),IF(AND('[1]INVESTIGADOR_Otras situaciones '!$CG184&lt;&gt;"",'[1]INVESTIGADOR_Otras situaciones '!$CG184&lt;&gt;0),'[1]INVESTIGADOR_Otras situaciones '!$CG184,""),IF($A186="TOTAL",SUM(INDIRECT("AY4:AY"&amp;ROW()-1)),""))</f>
        <v/>
      </c>
      <c r="AZ186" s="3" t="str">
        <f t="shared" ca="1" si="54"/>
        <v/>
      </c>
      <c r="BA186" s="3" t="str">
        <f ca="1">IF(AND($A186&lt;&gt;"",$A186&lt;&gt;"TOTAL"),IF(AND('[1]INVESTIGADOR_Otras situaciones '!$CJ184&lt;&gt;"",'[1]INVESTIGADOR_Otras situaciones '!$CJ184&lt;&gt;0),'[1]INVESTIGADOR_Otras situaciones '!$CJ184,""),IF($A186="TOTAL",SUM(INDIRECT("BA4:BA"&amp;ROW()-1)),""))</f>
        <v/>
      </c>
      <c r="BB186" s="3" t="str">
        <f ca="1">IF(AND($A186&lt;&gt;"",$A186&lt;&gt;"TOTAL"),IF(AND('[1]INVESTIGADOR_Otras situaciones '!$CL184&lt;&gt;"",'[1]INVESTIGADOR_Otras situaciones '!$CL184&lt;&gt;0),'[1]INVESTIGADOR_Otras situaciones '!$CL184,""),IF($A186="TOTAL",SUM(INDIRECT("BB4:BB"&amp;ROW()-1)),""))</f>
        <v/>
      </c>
      <c r="BC186" s="3" t="str">
        <f t="shared" ca="1" si="55"/>
        <v/>
      </c>
      <c r="BD186" s="3" t="str">
        <f ca="1">IF(AND($A186&lt;&gt;"",$A186&lt;&gt;"TOTAL"),IF(AND('[1]INVESTIGADOR_Otras situaciones '!$CO184&lt;&gt;"",'[1]INVESTIGADOR_Otras situaciones '!$CO184&lt;&gt;0),'[1]INVESTIGADOR_Otras situaciones '!$CO184,""),IF($A186="TOTAL",SUM(INDIRECT("BD4:BD"&amp;ROW()-1)),""))</f>
        <v/>
      </c>
      <c r="BE186" s="3" t="str">
        <f ca="1">IF(AND($A186&lt;&gt;"",$A186&lt;&gt;"TOTAL"),IF(AND('[1]INVESTIGADOR_Otras situaciones '!$CQ184&lt;&gt;"",'[1]INVESTIGADOR_Otras situaciones '!$CQ184&lt;&gt;0),'[1]INVESTIGADOR_Otras situaciones '!$CQ184,""),IF($A186="TOTAL",SUM(INDIRECT("BE4:BE"&amp;ROW()-1)),""))</f>
        <v/>
      </c>
      <c r="BF186" s="3" t="str">
        <f t="shared" ca="1" si="56"/>
        <v/>
      </c>
    </row>
    <row r="187" spans="1:58" x14ac:dyDescent="0.2">
      <c r="A187" s="25" t="str">
        <f>IF('[1]INVESTIGADOR_Otras situaciones '!$B185&lt;&gt;"",'[1]INVESTIGADOR_Otras situaciones '!$B185,IF(AND('[1]INVESTIGADOR_Otras situaciones '!$B185="",'[1]INVESTIGADOR_Otras situaciones '!$B186="",'[1]INVESTIGADOR_Otras situaciones '!$B184=""),"","TOTAL"))</f>
        <v/>
      </c>
      <c r="B187" s="3" t="str">
        <f ca="1">IF(AND($A187&lt;&gt;"",$A187&lt;&gt;"TOTAL"),IF(AND('[1]INVESTIGADOR_Otras situaciones '!$C185&lt;&gt;"",'[1]INVESTIGADOR_Otras situaciones '!$C185&lt;&gt;0),'[1]INVESTIGADOR_Otras situaciones '!$C185,""),IF($A187="TOTAL",SUM(INDIRECT("B4:B"&amp;ROW()-1)),""))</f>
        <v/>
      </c>
      <c r="C187" s="3" t="str">
        <f ca="1">IF(AND($A187&lt;&gt;"",$A187&lt;&gt;"TOTAL"),IF(AND('[1]INVESTIGADOR_Otras situaciones '!$E185&lt;&gt;"",'[1]INVESTIGADOR_Otras situaciones '!$E185&lt;&gt;0),'[1]INVESTIGADOR_Otras situaciones '!$E185,""),IF($A187="TOTAL",SUM(INDIRECT("C4:C"&amp;ROW()-1)),""))</f>
        <v/>
      </c>
      <c r="D187" s="3" t="str">
        <f t="shared" ca="1" si="38"/>
        <v/>
      </c>
      <c r="E187" s="3" t="str">
        <f ca="1">IF(AND($A187&lt;&gt;"",$A187&lt;&gt;"TOTAL"),IF(AND('[1]INVESTIGADOR_Otras situaciones '!$H185&lt;&gt;"",'[1]INVESTIGADOR_Otras situaciones '!$H185&lt;&gt;0),'[1]INVESTIGADOR_Otras situaciones '!$H185,""),IF($A187="TOTAL",SUM(INDIRECT("E4:E"&amp;ROW()-1)),""))</f>
        <v/>
      </c>
      <c r="F187" s="3" t="str">
        <f ca="1">IF(AND($A187&lt;&gt;"",$A187&lt;&gt;"TOTAL"),IF(AND('[1]INVESTIGADOR_Otras situaciones '!$J185&lt;&gt;"",'[1]INVESTIGADOR_Otras situaciones '!$J185&lt;&gt;0),'[1]INVESTIGADOR_Otras situaciones '!$J185,""),IF($A187="TOTAL",SUM(INDIRECT("F4:F"&amp;ROW()-1)),""))</f>
        <v/>
      </c>
      <c r="G187" s="3" t="str">
        <f t="shared" ca="1" si="39"/>
        <v/>
      </c>
      <c r="H187" s="3" t="str">
        <f ca="1">IF(AND($A187&lt;&gt;"",$A187&lt;&gt;"TOTAL"),IF(AND('[1]INVESTIGADOR_Otras situaciones '!$M185&lt;&gt;"",'[1]INVESTIGADOR_Otras situaciones '!$M185&lt;&gt;0),'[1]INVESTIGADOR_Otras situaciones '!$M185,""),IF($A187="TOTAL",SUM(INDIRECT("H4:H"&amp;ROW()-1)),""))</f>
        <v/>
      </c>
      <c r="I187" s="3" t="str">
        <f ca="1">IF(AND($A187&lt;&gt;"",$A187&lt;&gt;"TOTAL"),IF(AND('[1]INVESTIGADOR_Otras situaciones '!$O185&lt;&gt;"",'[1]INVESTIGADOR_Otras situaciones '!$O185&lt;&gt;0),'[1]INVESTIGADOR_Otras situaciones '!$O185,""),IF($A187="TOTAL",SUM(INDIRECT("I4:I"&amp;ROW()-1)),""))</f>
        <v/>
      </c>
      <c r="J187" s="3" t="str">
        <f t="shared" ca="1" si="40"/>
        <v/>
      </c>
      <c r="K187" s="3" t="str">
        <f ca="1">IF(AND($A187&lt;&gt;"",$A187&lt;&gt;"TOTAL"),IF(AND('[1]INVESTIGADOR_Otras situaciones '!$R185&lt;&gt;"",'[1]INVESTIGADOR_Otras situaciones '!$R185&lt;&gt;0),'[1]INVESTIGADOR_Otras situaciones '!$R185,""),IF($A187="TOTAL",SUM(INDIRECT("K4:K"&amp;ROW()-1)),""))</f>
        <v/>
      </c>
      <c r="L187" s="3" t="str">
        <f ca="1">IF(AND($A187&lt;&gt;"",$A187&lt;&gt;"TOTAL"),IF(AND('[1]INVESTIGADOR_Otras situaciones '!$T185&lt;&gt;"",'[1]INVESTIGADOR_Otras situaciones '!$T185&lt;&gt;0),'[1]INVESTIGADOR_Otras situaciones '!$T185,""),IF($A187="TOTAL",SUM(INDIRECT("L4:L"&amp;ROW()-1)),""))</f>
        <v/>
      </c>
      <c r="M187" s="3" t="str">
        <f t="shared" ca="1" si="41"/>
        <v/>
      </c>
      <c r="N187" s="3" t="str">
        <f ca="1">IF(AND($A187&lt;&gt;"",$A187&lt;&gt;"TOTAL"),IF(AND('[1]INVESTIGADOR_Otras situaciones '!$W185&lt;&gt;"",'[1]INVESTIGADOR_Otras situaciones '!$W185&lt;&gt;0),'[1]INVESTIGADOR_Otras situaciones '!$W185,""),IF($A187="TOTAL",SUM(INDIRECT("N4:N"&amp;ROW()-1)),""))</f>
        <v/>
      </c>
      <c r="O187" s="3" t="str">
        <f ca="1">IF(AND($A187&lt;&gt;"",$A187&lt;&gt;"TOTAL"),IF(AND('[1]INVESTIGADOR_Otras situaciones '!$Y185&lt;&gt;"",'[1]INVESTIGADOR_Otras situaciones '!$Y185&lt;&gt;0),'[1]INVESTIGADOR_Otras situaciones '!$Y185,""),IF($A187="TOTAL",SUM(INDIRECT("O4:O"&amp;ROW()-1)),""))</f>
        <v/>
      </c>
      <c r="P187" s="3" t="str">
        <f t="shared" ca="1" si="42"/>
        <v/>
      </c>
      <c r="Q187" s="3" t="str">
        <f ca="1">IF(AND($A187&lt;&gt;"",$A187&lt;&gt;"TOTAL"),IF(AND('[1]INVESTIGADOR_Otras situaciones '!$AB185&lt;&gt;"",'[1]INVESTIGADOR_Otras situaciones '!$AB185&lt;&gt;0),'[1]INVESTIGADOR_Otras situaciones '!$AB185,""),IF($A187="TOTAL",SUM(INDIRECT("Q4:Q"&amp;ROW()-1)),""))</f>
        <v/>
      </c>
      <c r="R187" s="3" t="str">
        <f ca="1">IF(AND($A187&lt;&gt;"",$A187&lt;&gt;"TOTAL"),IF(AND('[1]INVESTIGADOR_Otras situaciones '!$AD185&lt;&gt;"",'[1]INVESTIGADOR_Otras situaciones '!$AD185&lt;&gt;0),'[1]INVESTIGADOR_Otras situaciones '!$AD185,""),IF($A187="TOTAL",SUM(INDIRECT("R4:R"&amp;ROW()-1)),""))</f>
        <v/>
      </c>
      <c r="S187" s="3" t="str">
        <f t="shared" ca="1" si="43"/>
        <v/>
      </c>
      <c r="T187" s="3" t="str">
        <f ca="1">IF(AND($A187&lt;&gt;"",$A187&lt;&gt;"TOTAL"),IF(AND('[1]INVESTIGADOR_Otras situaciones '!$AG185&lt;&gt;"",'[1]INVESTIGADOR_Otras situaciones '!$AG185&lt;&gt;0),'[1]INVESTIGADOR_Otras situaciones '!$AG185,""),IF($A187="TOTAL",SUM(INDIRECT("T4:T"&amp;ROW()-1)),""))</f>
        <v/>
      </c>
      <c r="U187" s="3" t="str">
        <f ca="1">IF(AND($A187&lt;&gt;"",$A187&lt;&gt;"TOTAL"),IF(AND('[1]INVESTIGADOR_Otras situaciones '!$AI185&lt;&gt;"",'[1]INVESTIGADOR_Otras situaciones '!$AI185&lt;&gt;0),'[1]INVESTIGADOR_Otras situaciones '!$AI185,""),IF($A187="TOTAL",SUM(INDIRECT("U4:U"&amp;ROW()-1)),""))</f>
        <v/>
      </c>
      <c r="V187" s="3" t="str">
        <f t="shared" ca="1" si="44"/>
        <v/>
      </c>
      <c r="W187" s="3" t="str">
        <f ca="1">IF(AND($A187&lt;&gt;"",$A187&lt;&gt;"TOTAL"),IF(AND('[1]INVESTIGADOR_Otras situaciones '!$AL185&lt;&gt;"",'[1]INVESTIGADOR_Otras situaciones '!$AL185&lt;&gt;0),'[1]INVESTIGADOR_Otras situaciones '!$AL185,""),IF($A187="TOTAL",SUM(INDIRECT("W4:W"&amp;ROW()-1)),""))</f>
        <v/>
      </c>
      <c r="X187" s="3" t="str">
        <f ca="1">IF(AND($A187&lt;&gt;"",$A187&lt;&gt;"TOTAL"),IF(AND('[1]INVESTIGADOR_Otras situaciones '!$AN185&lt;&gt;"",'[1]INVESTIGADOR_Otras situaciones '!$AN185&lt;&gt;0),'[1]INVESTIGADOR_Otras situaciones '!$AN185,""),IF($A187="TOTAL",SUM(INDIRECT("X4:X"&amp;ROW()-1)),""))</f>
        <v/>
      </c>
      <c r="Y187" s="3" t="str">
        <f t="shared" ca="1" si="45"/>
        <v/>
      </c>
      <c r="Z187" s="3" t="str">
        <f ca="1">IF(AND($A187&lt;&gt;"",$A187&lt;&gt;"TOTAL"),IF(AND('[1]INVESTIGADOR_Otras situaciones '!$AQ185&lt;&gt;"",'[1]INVESTIGADOR_Otras situaciones '!$AQ185&lt;&gt;0),'[1]INVESTIGADOR_Otras situaciones '!$AQ185,""),IF($A187="TOTAL",SUM(INDIRECT("Z4:Z"&amp;ROW()-1)),""))</f>
        <v/>
      </c>
      <c r="AA187" s="3" t="str">
        <f ca="1">IF(AND($A187&lt;&gt;"",$A187&lt;&gt;"TOTAL"),IF(AND('[1]INVESTIGADOR_Otras situaciones '!$AS185&lt;&gt;"",'[1]INVESTIGADOR_Otras situaciones '!$AS185&lt;&gt;0),'[1]INVESTIGADOR_Otras situaciones '!$AS185,""),IF($A187="TOTAL",SUM(INDIRECT("AA4:AA"&amp;ROW()-1)),""))</f>
        <v/>
      </c>
      <c r="AB187" s="3" t="str">
        <f t="shared" ca="1" si="46"/>
        <v/>
      </c>
      <c r="AC187" s="3" t="str">
        <f ca="1">IF(AND($A187&lt;&gt;"",$A187&lt;&gt;"TOTAL"),IF(AND('[1]INVESTIGADOR_Otras situaciones '!$AV185&lt;&gt;"",'[1]INVESTIGADOR_Otras situaciones '!$AV185&lt;&gt;0),'[1]INVESTIGADOR_Otras situaciones '!$AV185,""),IF($A187="TOTAL",SUM(INDIRECT("AC4:AC"&amp;ROW()-1)),""))</f>
        <v/>
      </c>
      <c r="AD187" s="3" t="str">
        <f ca="1">IF(AND($A187&lt;&gt;"",$A187&lt;&gt;"TOTAL"),IF(AND('[1]INVESTIGADOR_Otras situaciones '!$AX185&lt;&gt;"",'[1]INVESTIGADOR_Otras situaciones '!$AX185&lt;&gt;0),'[1]INVESTIGADOR_Otras situaciones '!$AX185,""),IF($A187="TOTAL",SUM(INDIRECT("AD4:AD"&amp;ROW()-1)),""))</f>
        <v/>
      </c>
      <c r="AE187" s="3" t="str">
        <f t="shared" ca="1" si="47"/>
        <v/>
      </c>
      <c r="AF187" s="3" t="str">
        <f ca="1">IF(AND($A187&lt;&gt;"",$A187&lt;&gt;"TOTAL"),IF(AND('[1]INVESTIGADOR_Otras situaciones '!$BA185&lt;&gt;"",'[1]INVESTIGADOR_Otras situaciones '!$BA185&lt;&gt;0),'[1]INVESTIGADOR_Otras situaciones '!$BA185,""),IF($A187="TOTAL",SUM(INDIRECT("AF4:AF"&amp;ROW()-1)),""))</f>
        <v/>
      </c>
      <c r="AG187" s="3" t="str">
        <f ca="1">IF(AND($A187&lt;&gt;"",$A187&lt;&gt;"TOTAL"),IF(AND('[1]INVESTIGADOR_Otras situaciones '!$BC185&lt;&gt;"",'[1]INVESTIGADOR_Otras situaciones '!$BC185&lt;&gt;0),'[1]INVESTIGADOR_Otras situaciones '!$BC185,""),IF($A187="TOTAL",SUM(INDIRECT("AG4:AG"&amp;ROW()-1)),""))</f>
        <v/>
      </c>
      <c r="AH187" s="3" t="str">
        <f t="shared" ca="1" si="48"/>
        <v/>
      </c>
      <c r="AI187" s="3" t="str">
        <f ca="1">IF(AND($A187&lt;&gt;"",$A187&lt;&gt;"TOTAL"),IF(AND('[1]INVESTIGADOR_Otras situaciones '!$BF185&lt;&gt;"",'[1]INVESTIGADOR_Otras situaciones '!$BF185&lt;&gt;0),'[1]INVESTIGADOR_Otras situaciones '!$BF185,""),IF($A187="TOTAL",SUM(INDIRECT("AI4:AI"&amp;ROW()-1)),""))</f>
        <v/>
      </c>
      <c r="AJ187" s="3" t="str">
        <f ca="1">IF(AND($A187&lt;&gt;"",$A187&lt;&gt;"TOTAL"),IF(AND('[1]INVESTIGADOR_Otras situaciones '!$BH185&lt;&gt;"",'[1]INVESTIGADOR_Otras situaciones '!$BH185&lt;&gt;0),'[1]INVESTIGADOR_Otras situaciones '!$BH185,""),IF($A187="TOTAL",SUM(INDIRECT("AJ4:AJ"&amp;ROW()-1)),""))</f>
        <v/>
      </c>
      <c r="AK187" s="3" t="str">
        <f t="shared" ca="1" si="49"/>
        <v/>
      </c>
      <c r="AL187" s="3" t="str">
        <f ca="1">IF(AND($A187&lt;&gt;"",$A187&lt;&gt;"TOTAL"),IF(AND('[1]INVESTIGADOR_Otras situaciones '!$BK185&lt;&gt;"",'[1]INVESTIGADOR_Otras situaciones '!$BK185&lt;&gt;0),'[1]INVESTIGADOR_Otras situaciones '!$BK185,""),IF($A187="TOTAL",SUM(INDIRECT("AL4:AL"&amp;ROW()-1)),""))</f>
        <v/>
      </c>
      <c r="AM187" s="3" t="str">
        <f ca="1">IF(AND($A187&lt;&gt;"",$A187&lt;&gt;"TOTAL"),IF(AND('[1]INVESTIGADOR_Otras situaciones '!$BM185&lt;&gt;"",'[1]INVESTIGADOR_Otras situaciones '!$BM185&lt;&gt;0),'[1]INVESTIGADOR_Otras situaciones '!$BM185,""),IF($A187="TOTAL",SUM(INDIRECT("AM4:AM"&amp;ROW()-1)),""))</f>
        <v/>
      </c>
      <c r="AN187" s="3" t="str">
        <f t="shared" ca="1" si="50"/>
        <v/>
      </c>
      <c r="AO187" s="3" t="str">
        <f ca="1">IF(AND($A187&lt;&gt;"",$A187&lt;&gt;"TOTAL"),IF(AND('[1]INVESTIGADOR_Otras situaciones '!$BP185&lt;&gt;"",'[1]INVESTIGADOR_Otras situaciones '!$BP185&lt;&gt;0),'[1]INVESTIGADOR_Otras situaciones '!$BP185,""),IF($A187="TOTAL",SUM(INDIRECT("AO4:AO"&amp;ROW()-1)),""))</f>
        <v/>
      </c>
      <c r="AP187" s="3" t="str">
        <f ca="1">IF(AND($A187&lt;&gt;"",$A187&lt;&gt;"TOTAL"),IF(AND('[1]INVESTIGADOR_Otras situaciones '!$BR185&lt;&gt;"",'[1]INVESTIGADOR_Otras situaciones '!$BR185&lt;&gt;0),'[1]INVESTIGADOR_Otras situaciones '!$BR185,""),IF($A187="TOTAL",SUM(INDIRECT("AP4:AP"&amp;ROW()-1)),""))</f>
        <v/>
      </c>
      <c r="AQ187" s="3" t="str">
        <f t="shared" ca="1" si="51"/>
        <v/>
      </c>
      <c r="AR187" s="3" t="str">
        <f ca="1">IF(AND($A187&lt;&gt;"",$A187&lt;&gt;"TOTAL"),IF(AND('[1]INVESTIGADOR_Otras situaciones '!$BU185&lt;&gt;"",'[1]INVESTIGADOR_Otras situaciones '!$BU185&lt;&gt;0),'[1]INVESTIGADOR_Otras situaciones '!$BU185,""),IF($A187="TOTAL",SUM(INDIRECT("AR4:AR"&amp;ROW()-1)),""))</f>
        <v/>
      </c>
      <c r="AS187" s="3" t="str">
        <f ca="1">IF(AND($A187&lt;&gt;"",$A187&lt;&gt;"TOTAL"),IF(AND('[1]INVESTIGADOR_Otras situaciones '!$BW185&lt;&gt;"",'[1]INVESTIGADOR_Otras situaciones '!$BW185&lt;&gt;0),'[1]INVESTIGADOR_Otras situaciones '!$BW185,""),IF($A187="TOTAL",SUM(INDIRECT("AS4:AS"&amp;ROW()-1)),""))</f>
        <v/>
      </c>
      <c r="AT187" s="3" t="str">
        <f t="shared" ca="1" si="52"/>
        <v/>
      </c>
      <c r="AU187" s="3" t="str">
        <f ca="1">IF(AND($A187&lt;&gt;"",$A187&lt;&gt;"TOTAL"),IF(AND('[1]INVESTIGADOR_Otras situaciones '!$BZ185&lt;&gt;"",'[1]INVESTIGADOR_Otras situaciones '!$BZ185&lt;&gt;0),'[1]INVESTIGADOR_Otras situaciones '!$BZ185,""),IF($A187="TOTAL",SUM(INDIRECT("AU4:AU"&amp;ROW()-1)),""))</f>
        <v/>
      </c>
      <c r="AV187" s="3" t="str">
        <f ca="1">IF(AND($A187&lt;&gt;"",$A187&lt;&gt;"TOTAL"),IF(AND('[1]INVESTIGADOR_Otras situaciones '!$CB185&lt;&gt;"",'[1]INVESTIGADOR_Otras situaciones '!$CB185&lt;&gt;0),'[1]INVESTIGADOR_Otras situaciones '!$CB185,""),IF($A187="TOTAL",SUM(INDIRECT("AV4:AV"&amp;ROW()-1)),""))</f>
        <v/>
      </c>
      <c r="AW187" s="3" t="str">
        <f t="shared" ca="1" si="53"/>
        <v/>
      </c>
      <c r="AX187" s="3" t="str">
        <f ca="1">IF(AND($A187&lt;&gt;"",$A187&lt;&gt;"TOTAL"),IF(AND('[1]INVESTIGADOR_Otras situaciones '!$CE185&lt;&gt;"",'[1]INVESTIGADOR_Otras situaciones '!$CE185&lt;&gt;0),'[1]INVESTIGADOR_Otras situaciones '!$CE185,""),IF($A187="TOTAL",SUM(INDIRECT("AX4:AX"&amp;ROW()-1)),""))</f>
        <v/>
      </c>
      <c r="AY187" s="3" t="str">
        <f ca="1">IF(AND($A187&lt;&gt;"",$A187&lt;&gt;"TOTAL"),IF(AND('[1]INVESTIGADOR_Otras situaciones '!$CG185&lt;&gt;"",'[1]INVESTIGADOR_Otras situaciones '!$CG185&lt;&gt;0),'[1]INVESTIGADOR_Otras situaciones '!$CG185,""),IF($A187="TOTAL",SUM(INDIRECT("AY4:AY"&amp;ROW()-1)),""))</f>
        <v/>
      </c>
      <c r="AZ187" s="3" t="str">
        <f t="shared" ca="1" si="54"/>
        <v/>
      </c>
      <c r="BA187" s="3" t="str">
        <f ca="1">IF(AND($A187&lt;&gt;"",$A187&lt;&gt;"TOTAL"),IF(AND('[1]INVESTIGADOR_Otras situaciones '!$CJ185&lt;&gt;"",'[1]INVESTIGADOR_Otras situaciones '!$CJ185&lt;&gt;0),'[1]INVESTIGADOR_Otras situaciones '!$CJ185,""),IF($A187="TOTAL",SUM(INDIRECT("BA4:BA"&amp;ROW()-1)),""))</f>
        <v/>
      </c>
      <c r="BB187" s="3" t="str">
        <f ca="1">IF(AND($A187&lt;&gt;"",$A187&lt;&gt;"TOTAL"),IF(AND('[1]INVESTIGADOR_Otras situaciones '!$CL185&lt;&gt;"",'[1]INVESTIGADOR_Otras situaciones '!$CL185&lt;&gt;0),'[1]INVESTIGADOR_Otras situaciones '!$CL185,""),IF($A187="TOTAL",SUM(INDIRECT("BB4:BB"&amp;ROW()-1)),""))</f>
        <v/>
      </c>
      <c r="BC187" s="3" t="str">
        <f t="shared" ca="1" si="55"/>
        <v/>
      </c>
      <c r="BD187" s="3" t="str">
        <f ca="1">IF(AND($A187&lt;&gt;"",$A187&lt;&gt;"TOTAL"),IF(AND('[1]INVESTIGADOR_Otras situaciones '!$CO185&lt;&gt;"",'[1]INVESTIGADOR_Otras situaciones '!$CO185&lt;&gt;0),'[1]INVESTIGADOR_Otras situaciones '!$CO185,""),IF($A187="TOTAL",SUM(INDIRECT("BD4:BD"&amp;ROW()-1)),""))</f>
        <v/>
      </c>
      <c r="BE187" s="3" t="str">
        <f ca="1">IF(AND($A187&lt;&gt;"",$A187&lt;&gt;"TOTAL"),IF(AND('[1]INVESTIGADOR_Otras situaciones '!$CQ185&lt;&gt;"",'[1]INVESTIGADOR_Otras situaciones '!$CQ185&lt;&gt;0),'[1]INVESTIGADOR_Otras situaciones '!$CQ185,""),IF($A187="TOTAL",SUM(INDIRECT("BE4:BE"&amp;ROW()-1)),""))</f>
        <v/>
      </c>
      <c r="BF187" s="3" t="str">
        <f t="shared" ca="1" si="56"/>
        <v/>
      </c>
    </row>
    <row r="188" spans="1:58" x14ac:dyDescent="0.2">
      <c r="A188" s="25" t="str">
        <f>IF('[1]INVESTIGADOR_Otras situaciones '!$B186&lt;&gt;"",'[1]INVESTIGADOR_Otras situaciones '!$B186,IF(AND('[1]INVESTIGADOR_Otras situaciones '!$B186="",'[1]INVESTIGADOR_Otras situaciones '!$B187="",'[1]INVESTIGADOR_Otras situaciones '!$B185=""),"","TOTAL"))</f>
        <v/>
      </c>
      <c r="B188" s="3" t="str">
        <f ca="1">IF(AND($A188&lt;&gt;"",$A188&lt;&gt;"TOTAL"),IF(AND('[1]INVESTIGADOR_Otras situaciones '!$C186&lt;&gt;"",'[1]INVESTIGADOR_Otras situaciones '!$C186&lt;&gt;0),'[1]INVESTIGADOR_Otras situaciones '!$C186,""),IF($A188="TOTAL",SUM(INDIRECT("B4:B"&amp;ROW()-1)),""))</f>
        <v/>
      </c>
      <c r="C188" s="3" t="str">
        <f ca="1">IF(AND($A188&lt;&gt;"",$A188&lt;&gt;"TOTAL"),IF(AND('[1]INVESTIGADOR_Otras situaciones '!$E186&lt;&gt;"",'[1]INVESTIGADOR_Otras situaciones '!$E186&lt;&gt;0),'[1]INVESTIGADOR_Otras situaciones '!$E186,""),IF($A188="TOTAL",SUM(INDIRECT("C4:C"&amp;ROW()-1)),""))</f>
        <v/>
      </c>
      <c r="D188" s="3" t="str">
        <f t="shared" ca="1" si="38"/>
        <v/>
      </c>
      <c r="E188" s="3" t="str">
        <f ca="1">IF(AND($A188&lt;&gt;"",$A188&lt;&gt;"TOTAL"),IF(AND('[1]INVESTIGADOR_Otras situaciones '!$H186&lt;&gt;"",'[1]INVESTIGADOR_Otras situaciones '!$H186&lt;&gt;0),'[1]INVESTIGADOR_Otras situaciones '!$H186,""),IF($A188="TOTAL",SUM(INDIRECT("E4:E"&amp;ROW()-1)),""))</f>
        <v/>
      </c>
      <c r="F188" s="3" t="str">
        <f ca="1">IF(AND($A188&lt;&gt;"",$A188&lt;&gt;"TOTAL"),IF(AND('[1]INVESTIGADOR_Otras situaciones '!$J186&lt;&gt;"",'[1]INVESTIGADOR_Otras situaciones '!$J186&lt;&gt;0),'[1]INVESTIGADOR_Otras situaciones '!$J186,""),IF($A188="TOTAL",SUM(INDIRECT("F4:F"&amp;ROW()-1)),""))</f>
        <v/>
      </c>
      <c r="G188" s="3" t="str">
        <f t="shared" ca="1" si="39"/>
        <v/>
      </c>
      <c r="H188" s="3" t="str">
        <f ca="1">IF(AND($A188&lt;&gt;"",$A188&lt;&gt;"TOTAL"),IF(AND('[1]INVESTIGADOR_Otras situaciones '!$M186&lt;&gt;"",'[1]INVESTIGADOR_Otras situaciones '!$M186&lt;&gt;0),'[1]INVESTIGADOR_Otras situaciones '!$M186,""),IF($A188="TOTAL",SUM(INDIRECT("H4:H"&amp;ROW()-1)),""))</f>
        <v/>
      </c>
      <c r="I188" s="3" t="str">
        <f ca="1">IF(AND($A188&lt;&gt;"",$A188&lt;&gt;"TOTAL"),IF(AND('[1]INVESTIGADOR_Otras situaciones '!$O186&lt;&gt;"",'[1]INVESTIGADOR_Otras situaciones '!$O186&lt;&gt;0),'[1]INVESTIGADOR_Otras situaciones '!$O186,""),IF($A188="TOTAL",SUM(INDIRECT("I4:I"&amp;ROW()-1)),""))</f>
        <v/>
      </c>
      <c r="J188" s="3" t="str">
        <f t="shared" ca="1" si="40"/>
        <v/>
      </c>
      <c r="K188" s="3" t="str">
        <f ca="1">IF(AND($A188&lt;&gt;"",$A188&lt;&gt;"TOTAL"),IF(AND('[1]INVESTIGADOR_Otras situaciones '!$R186&lt;&gt;"",'[1]INVESTIGADOR_Otras situaciones '!$R186&lt;&gt;0),'[1]INVESTIGADOR_Otras situaciones '!$R186,""),IF($A188="TOTAL",SUM(INDIRECT("K4:K"&amp;ROW()-1)),""))</f>
        <v/>
      </c>
      <c r="L188" s="3" t="str">
        <f ca="1">IF(AND($A188&lt;&gt;"",$A188&lt;&gt;"TOTAL"),IF(AND('[1]INVESTIGADOR_Otras situaciones '!$T186&lt;&gt;"",'[1]INVESTIGADOR_Otras situaciones '!$T186&lt;&gt;0),'[1]INVESTIGADOR_Otras situaciones '!$T186,""),IF($A188="TOTAL",SUM(INDIRECT("L4:L"&amp;ROW()-1)),""))</f>
        <v/>
      </c>
      <c r="M188" s="3" t="str">
        <f t="shared" ca="1" si="41"/>
        <v/>
      </c>
      <c r="N188" s="3" t="str">
        <f ca="1">IF(AND($A188&lt;&gt;"",$A188&lt;&gt;"TOTAL"),IF(AND('[1]INVESTIGADOR_Otras situaciones '!$W186&lt;&gt;"",'[1]INVESTIGADOR_Otras situaciones '!$W186&lt;&gt;0),'[1]INVESTIGADOR_Otras situaciones '!$W186,""),IF($A188="TOTAL",SUM(INDIRECT("N4:N"&amp;ROW()-1)),""))</f>
        <v/>
      </c>
      <c r="O188" s="3" t="str">
        <f ca="1">IF(AND($A188&lt;&gt;"",$A188&lt;&gt;"TOTAL"),IF(AND('[1]INVESTIGADOR_Otras situaciones '!$Y186&lt;&gt;"",'[1]INVESTIGADOR_Otras situaciones '!$Y186&lt;&gt;0),'[1]INVESTIGADOR_Otras situaciones '!$Y186,""),IF($A188="TOTAL",SUM(INDIRECT("O4:O"&amp;ROW()-1)),""))</f>
        <v/>
      </c>
      <c r="P188" s="3" t="str">
        <f t="shared" ca="1" si="42"/>
        <v/>
      </c>
      <c r="Q188" s="3" t="str">
        <f ca="1">IF(AND($A188&lt;&gt;"",$A188&lt;&gt;"TOTAL"),IF(AND('[1]INVESTIGADOR_Otras situaciones '!$AB186&lt;&gt;"",'[1]INVESTIGADOR_Otras situaciones '!$AB186&lt;&gt;0),'[1]INVESTIGADOR_Otras situaciones '!$AB186,""),IF($A188="TOTAL",SUM(INDIRECT("Q4:Q"&amp;ROW()-1)),""))</f>
        <v/>
      </c>
      <c r="R188" s="3" t="str">
        <f ca="1">IF(AND($A188&lt;&gt;"",$A188&lt;&gt;"TOTAL"),IF(AND('[1]INVESTIGADOR_Otras situaciones '!$AD186&lt;&gt;"",'[1]INVESTIGADOR_Otras situaciones '!$AD186&lt;&gt;0),'[1]INVESTIGADOR_Otras situaciones '!$AD186,""),IF($A188="TOTAL",SUM(INDIRECT("R4:R"&amp;ROW()-1)),""))</f>
        <v/>
      </c>
      <c r="S188" s="3" t="str">
        <f t="shared" ca="1" si="43"/>
        <v/>
      </c>
      <c r="T188" s="3" t="str">
        <f ca="1">IF(AND($A188&lt;&gt;"",$A188&lt;&gt;"TOTAL"),IF(AND('[1]INVESTIGADOR_Otras situaciones '!$AG186&lt;&gt;"",'[1]INVESTIGADOR_Otras situaciones '!$AG186&lt;&gt;0),'[1]INVESTIGADOR_Otras situaciones '!$AG186,""),IF($A188="TOTAL",SUM(INDIRECT("T4:T"&amp;ROW()-1)),""))</f>
        <v/>
      </c>
      <c r="U188" s="3" t="str">
        <f ca="1">IF(AND($A188&lt;&gt;"",$A188&lt;&gt;"TOTAL"),IF(AND('[1]INVESTIGADOR_Otras situaciones '!$AI186&lt;&gt;"",'[1]INVESTIGADOR_Otras situaciones '!$AI186&lt;&gt;0),'[1]INVESTIGADOR_Otras situaciones '!$AI186,""),IF($A188="TOTAL",SUM(INDIRECT("U4:U"&amp;ROW()-1)),""))</f>
        <v/>
      </c>
      <c r="V188" s="3" t="str">
        <f t="shared" ca="1" si="44"/>
        <v/>
      </c>
      <c r="W188" s="3" t="str">
        <f ca="1">IF(AND($A188&lt;&gt;"",$A188&lt;&gt;"TOTAL"),IF(AND('[1]INVESTIGADOR_Otras situaciones '!$AL186&lt;&gt;"",'[1]INVESTIGADOR_Otras situaciones '!$AL186&lt;&gt;0),'[1]INVESTIGADOR_Otras situaciones '!$AL186,""),IF($A188="TOTAL",SUM(INDIRECT("W4:W"&amp;ROW()-1)),""))</f>
        <v/>
      </c>
      <c r="X188" s="3" t="str">
        <f ca="1">IF(AND($A188&lt;&gt;"",$A188&lt;&gt;"TOTAL"),IF(AND('[1]INVESTIGADOR_Otras situaciones '!$AN186&lt;&gt;"",'[1]INVESTIGADOR_Otras situaciones '!$AN186&lt;&gt;0),'[1]INVESTIGADOR_Otras situaciones '!$AN186,""),IF($A188="TOTAL",SUM(INDIRECT("X4:X"&amp;ROW()-1)),""))</f>
        <v/>
      </c>
      <c r="Y188" s="3" t="str">
        <f t="shared" ca="1" si="45"/>
        <v/>
      </c>
      <c r="Z188" s="3" t="str">
        <f ca="1">IF(AND($A188&lt;&gt;"",$A188&lt;&gt;"TOTAL"),IF(AND('[1]INVESTIGADOR_Otras situaciones '!$AQ186&lt;&gt;"",'[1]INVESTIGADOR_Otras situaciones '!$AQ186&lt;&gt;0),'[1]INVESTIGADOR_Otras situaciones '!$AQ186,""),IF($A188="TOTAL",SUM(INDIRECT("Z4:Z"&amp;ROW()-1)),""))</f>
        <v/>
      </c>
      <c r="AA188" s="3" t="str">
        <f ca="1">IF(AND($A188&lt;&gt;"",$A188&lt;&gt;"TOTAL"),IF(AND('[1]INVESTIGADOR_Otras situaciones '!$AS186&lt;&gt;"",'[1]INVESTIGADOR_Otras situaciones '!$AS186&lt;&gt;0),'[1]INVESTIGADOR_Otras situaciones '!$AS186,""),IF($A188="TOTAL",SUM(INDIRECT("AA4:AA"&amp;ROW()-1)),""))</f>
        <v/>
      </c>
      <c r="AB188" s="3" t="str">
        <f t="shared" ca="1" si="46"/>
        <v/>
      </c>
      <c r="AC188" s="3" t="str">
        <f ca="1">IF(AND($A188&lt;&gt;"",$A188&lt;&gt;"TOTAL"),IF(AND('[1]INVESTIGADOR_Otras situaciones '!$AV186&lt;&gt;"",'[1]INVESTIGADOR_Otras situaciones '!$AV186&lt;&gt;0),'[1]INVESTIGADOR_Otras situaciones '!$AV186,""),IF($A188="TOTAL",SUM(INDIRECT("AC4:AC"&amp;ROW()-1)),""))</f>
        <v/>
      </c>
      <c r="AD188" s="3" t="str">
        <f ca="1">IF(AND($A188&lt;&gt;"",$A188&lt;&gt;"TOTAL"),IF(AND('[1]INVESTIGADOR_Otras situaciones '!$AX186&lt;&gt;"",'[1]INVESTIGADOR_Otras situaciones '!$AX186&lt;&gt;0),'[1]INVESTIGADOR_Otras situaciones '!$AX186,""),IF($A188="TOTAL",SUM(INDIRECT("AD4:AD"&amp;ROW()-1)),""))</f>
        <v/>
      </c>
      <c r="AE188" s="3" t="str">
        <f t="shared" ca="1" si="47"/>
        <v/>
      </c>
      <c r="AF188" s="3" t="str">
        <f ca="1">IF(AND($A188&lt;&gt;"",$A188&lt;&gt;"TOTAL"),IF(AND('[1]INVESTIGADOR_Otras situaciones '!$BA186&lt;&gt;"",'[1]INVESTIGADOR_Otras situaciones '!$BA186&lt;&gt;0),'[1]INVESTIGADOR_Otras situaciones '!$BA186,""),IF($A188="TOTAL",SUM(INDIRECT("AF4:AF"&amp;ROW()-1)),""))</f>
        <v/>
      </c>
      <c r="AG188" s="3" t="str">
        <f ca="1">IF(AND($A188&lt;&gt;"",$A188&lt;&gt;"TOTAL"),IF(AND('[1]INVESTIGADOR_Otras situaciones '!$BC186&lt;&gt;"",'[1]INVESTIGADOR_Otras situaciones '!$BC186&lt;&gt;0),'[1]INVESTIGADOR_Otras situaciones '!$BC186,""),IF($A188="TOTAL",SUM(INDIRECT("AG4:AG"&amp;ROW()-1)),""))</f>
        <v/>
      </c>
      <c r="AH188" s="3" t="str">
        <f t="shared" ca="1" si="48"/>
        <v/>
      </c>
      <c r="AI188" s="3" t="str">
        <f ca="1">IF(AND($A188&lt;&gt;"",$A188&lt;&gt;"TOTAL"),IF(AND('[1]INVESTIGADOR_Otras situaciones '!$BF186&lt;&gt;"",'[1]INVESTIGADOR_Otras situaciones '!$BF186&lt;&gt;0),'[1]INVESTIGADOR_Otras situaciones '!$BF186,""),IF($A188="TOTAL",SUM(INDIRECT("AI4:AI"&amp;ROW()-1)),""))</f>
        <v/>
      </c>
      <c r="AJ188" s="3" t="str">
        <f ca="1">IF(AND($A188&lt;&gt;"",$A188&lt;&gt;"TOTAL"),IF(AND('[1]INVESTIGADOR_Otras situaciones '!$BH186&lt;&gt;"",'[1]INVESTIGADOR_Otras situaciones '!$BH186&lt;&gt;0),'[1]INVESTIGADOR_Otras situaciones '!$BH186,""),IF($A188="TOTAL",SUM(INDIRECT("AJ4:AJ"&amp;ROW()-1)),""))</f>
        <v/>
      </c>
      <c r="AK188" s="3" t="str">
        <f t="shared" ca="1" si="49"/>
        <v/>
      </c>
      <c r="AL188" s="3" t="str">
        <f ca="1">IF(AND($A188&lt;&gt;"",$A188&lt;&gt;"TOTAL"),IF(AND('[1]INVESTIGADOR_Otras situaciones '!$BK186&lt;&gt;"",'[1]INVESTIGADOR_Otras situaciones '!$BK186&lt;&gt;0),'[1]INVESTIGADOR_Otras situaciones '!$BK186,""),IF($A188="TOTAL",SUM(INDIRECT("AL4:AL"&amp;ROW()-1)),""))</f>
        <v/>
      </c>
      <c r="AM188" s="3" t="str">
        <f ca="1">IF(AND($A188&lt;&gt;"",$A188&lt;&gt;"TOTAL"),IF(AND('[1]INVESTIGADOR_Otras situaciones '!$BM186&lt;&gt;"",'[1]INVESTIGADOR_Otras situaciones '!$BM186&lt;&gt;0),'[1]INVESTIGADOR_Otras situaciones '!$BM186,""),IF($A188="TOTAL",SUM(INDIRECT("AM4:AM"&amp;ROW()-1)),""))</f>
        <v/>
      </c>
      <c r="AN188" s="3" t="str">
        <f t="shared" ca="1" si="50"/>
        <v/>
      </c>
      <c r="AO188" s="3" t="str">
        <f ca="1">IF(AND($A188&lt;&gt;"",$A188&lt;&gt;"TOTAL"),IF(AND('[1]INVESTIGADOR_Otras situaciones '!$BP186&lt;&gt;"",'[1]INVESTIGADOR_Otras situaciones '!$BP186&lt;&gt;0),'[1]INVESTIGADOR_Otras situaciones '!$BP186,""),IF($A188="TOTAL",SUM(INDIRECT("AO4:AO"&amp;ROW()-1)),""))</f>
        <v/>
      </c>
      <c r="AP188" s="3" t="str">
        <f ca="1">IF(AND($A188&lt;&gt;"",$A188&lt;&gt;"TOTAL"),IF(AND('[1]INVESTIGADOR_Otras situaciones '!$BR186&lt;&gt;"",'[1]INVESTIGADOR_Otras situaciones '!$BR186&lt;&gt;0),'[1]INVESTIGADOR_Otras situaciones '!$BR186,""),IF($A188="TOTAL",SUM(INDIRECT("AP4:AP"&amp;ROW()-1)),""))</f>
        <v/>
      </c>
      <c r="AQ188" s="3" t="str">
        <f t="shared" ca="1" si="51"/>
        <v/>
      </c>
      <c r="AR188" s="3" t="str">
        <f ca="1">IF(AND($A188&lt;&gt;"",$A188&lt;&gt;"TOTAL"),IF(AND('[1]INVESTIGADOR_Otras situaciones '!$BU186&lt;&gt;"",'[1]INVESTIGADOR_Otras situaciones '!$BU186&lt;&gt;0),'[1]INVESTIGADOR_Otras situaciones '!$BU186,""),IF($A188="TOTAL",SUM(INDIRECT("AR4:AR"&amp;ROW()-1)),""))</f>
        <v/>
      </c>
      <c r="AS188" s="3" t="str">
        <f ca="1">IF(AND($A188&lt;&gt;"",$A188&lt;&gt;"TOTAL"),IF(AND('[1]INVESTIGADOR_Otras situaciones '!$BW186&lt;&gt;"",'[1]INVESTIGADOR_Otras situaciones '!$BW186&lt;&gt;0),'[1]INVESTIGADOR_Otras situaciones '!$BW186,""),IF($A188="TOTAL",SUM(INDIRECT("AS4:AS"&amp;ROW()-1)),""))</f>
        <v/>
      </c>
      <c r="AT188" s="3" t="str">
        <f t="shared" ca="1" si="52"/>
        <v/>
      </c>
      <c r="AU188" s="3" t="str">
        <f ca="1">IF(AND($A188&lt;&gt;"",$A188&lt;&gt;"TOTAL"),IF(AND('[1]INVESTIGADOR_Otras situaciones '!$BZ186&lt;&gt;"",'[1]INVESTIGADOR_Otras situaciones '!$BZ186&lt;&gt;0),'[1]INVESTIGADOR_Otras situaciones '!$BZ186,""),IF($A188="TOTAL",SUM(INDIRECT("AU4:AU"&amp;ROW()-1)),""))</f>
        <v/>
      </c>
      <c r="AV188" s="3" t="str">
        <f ca="1">IF(AND($A188&lt;&gt;"",$A188&lt;&gt;"TOTAL"),IF(AND('[1]INVESTIGADOR_Otras situaciones '!$CB186&lt;&gt;"",'[1]INVESTIGADOR_Otras situaciones '!$CB186&lt;&gt;0),'[1]INVESTIGADOR_Otras situaciones '!$CB186,""),IF($A188="TOTAL",SUM(INDIRECT("AV4:AV"&amp;ROW()-1)),""))</f>
        <v/>
      </c>
      <c r="AW188" s="3" t="str">
        <f t="shared" ca="1" si="53"/>
        <v/>
      </c>
      <c r="AX188" s="3" t="str">
        <f ca="1">IF(AND($A188&lt;&gt;"",$A188&lt;&gt;"TOTAL"),IF(AND('[1]INVESTIGADOR_Otras situaciones '!$CE186&lt;&gt;"",'[1]INVESTIGADOR_Otras situaciones '!$CE186&lt;&gt;0),'[1]INVESTIGADOR_Otras situaciones '!$CE186,""),IF($A188="TOTAL",SUM(INDIRECT("AX4:AX"&amp;ROW()-1)),""))</f>
        <v/>
      </c>
      <c r="AY188" s="3" t="str">
        <f ca="1">IF(AND($A188&lt;&gt;"",$A188&lt;&gt;"TOTAL"),IF(AND('[1]INVESTIGADOR_Otras situaciones '!$CG186&lt;&gt;"",'[1]INVESTIGADOR_Otras situaciones '!$CG186&lt;&gt;0),'[1]INVESTIGADOR_Otras situaciones '!$CG186,""),IF($A188="TOTAL",SUM(INDIRECT("AY4:AY"&amp;ROW()-1)),""))</f>
        <v/>
      </c>
      <c r="AZ188" s="3" t="str">
        <f t="shared" ca="1" si="54"/>
        <v/>
      </c>
      <c r="BA188" s="3" t="str">
        <f ca="1">IF(AND($A188&lt;&gt;"",$A188&lt;&gt;"TOTAL"),IF(AND('[1]INVESTIGADOR_Otras situaciones '!$CJ186&lt;&gt;"",'[1]INVESTIGADOR_Otras situaciones '!$CJ186&lt;&gt;0),'[1]INVESTIGADOR_Otras situaciones '!$CJ186,""),IF($A188="TOTAL",SUM(INDIRECT("BA4:BA"&amp;ROW()-1)),""))</f>
        <v/>
      </c>
      <c r="BB188" s="3" t="str">
        <f ca="1">IF(AND($A188&lt;&gt;"",$A188&lt;&gt;"TOTAL"),IF(AND('[1]INVESTIGADOR_Otras situaciones '!$CL186&lt;&gt;"",'[1]INVESTIGADOR_Otras situaciones '!$CL186&lt;&gt;0),'[1]INVESTIGADOR_Otras situaciones '!$CL186,""),IF($A188="TOTAL",SUM(INDIRECT("BB4:BB"&amp;ROW()-1)),""))</f>
        <v/>
      </c>
      <c r="BC188" s="3" t="str">
        <f t="shared" ca="1" si="55"/>
        <v/>
      </c>
      <c r="BD188" s="3" t="str">
        <f ca="1">IF(AND($A188&lt;&gt;"",$A188&lt;&gt;"TOTAL"),IF(AND('[1]INVESTIGADOR_Otras situaciones '!$CO186&lt;&gt;"",'[1]INVESTIGADOR_Otras situaciones '!$CO186&lt;&gt;0),'[1]INVESTIGADOR_Otras situaciones '!$CO186,""),IF($A188="TOTAL",SUM(INDIRECT("BD4:BD"&amp;ROW()-1)),""))</f>
        <v/>
      </c>
      <c r="BE188" s="3" t="str">
        <f ca="1">IF(AND($A188&lt;&gt;"",$A188&lt;&gt;"TOTAL"),IF(AND('[1]INVESTIGADOR_Otras situaciones '!$CQ186&lt;&gt;"",'[1]INVESTIGADOR_Otras situaciones '!$CQ186&lt;&gt;0),'[1]INVESTIGADOR_Otras situaciones '!$CQ186,""),IF($A188="TOTAL",SUM(INDIRECT("BE4:BE"&amp;ROW()-1)),""))</f>
        <v/>
      </c>
      <c r="BF188" s="3" t="str">
        <f t="shared" ca="1" si="56"/>
        <v/>
      </c>
    </row>
    <row r="189" spans="1:58" x14ac:dyDescent="0.2">
      <c r="A189" s="25" t="str">
        <f>IF('[1]INVESTIGADOR_Otras situaciones '!$B187&lt;&gt;"",'[1]INVESTIGADOR_Otras situaciones '!$B187,IF(AND('[1]INVESTIGADOR_Otras situaciones '!$B187="",'[1]INVESTIGADOR_Otras situaciones '!$B188="",'[1]INVESTIGADOR_Otras situaciones '!$B186=""),"","TOTAL"))</f>
        <v/>
      </c>
      <c r="B189" s="3" t="str">
        <f ca="1">IF(AND($A189&lt;&gt;"",$A189&lt;&gt;"TOTAL"),IF(AND('[1]INVESTIGADOR_Otras situaciones '!$C187&lt;&gt;"",'[1]INVESTIGADOR_Otras situaciones '!$C187&lt;&gt;0),'[1]INVESTIGADOR_Otras situaciones '!$C187,""),IF($A189="TOTAL",SUM(INDIRECT("B4:B"&amp;ROW()-1)),""))</f>
        <v/>
      </c>
      <c r="C189" s="3" t="str">
        <f ca="1">IF(AND($A189&lt;&gt;"",$A189&lt;&gt;"TOTAL"),IF(AND('[1]INVESTIGADOR_Otras situaciones '!$E187&lt;&gt;"",'[1]INVESTIGADOR_Otras situaciones '!$E187&lt;&gt;0),'[1]INVESTIGADOR_Otras situaciones '!$E187,""),IF($A189="TOTAL",SUM(INDIRECT("C4:C"&amp;ROW()-1)),""))</f>
        <v/>
      </c>
      <c r="D189" s="3" t="str">
        <f t="shared" ca="1" si="38"/>
        <v/>
      </c>
      <c r="E189" s="3" t="str">
        <f ca="1">IF(AND($A189&lt;&gt;"",$A189&lt;&gt;"TOTAL"),IF(AND('[1]INVESTIGADOR_Otras situaciones '!$H187&lt;&gt;"",'[1]INVESTIGADOR_Otras situaciones '!$H187&lt;&gt;0),'[1]INVESTIGADOR_Otras situaciones '!$H187,""),IF($A189="TOTAL",SUM(INDIRECT("E4:E"&amp;ROW()-1)),""))</f>
        <v/>
      </c>
      <c r="F189" s="3" t="str">
        <f ca="1">IF(AND($A189&lt;&gt;"",$A189&lt;&gt;"TOTAL"),IF(AND('[1]INVESTIGADOR_Otras situaciones '!$J187&lt;&gt;"",'[1]INVESTIGADOR_Otras situaciones '!$J187&lt;&gt;0),'[1]INVESTIGADOR_Otras situaciones '!$J187,""),IF($A189="TOTAL",SUM(INDIRECT("F4:F"&amp;ROW()-1)),""))</f>
        <v/>
      </c>
      <c r="G189" s="3" t="str">
        <f t="shared" ca="1" si="39"/>
        <v/>
      </c>
      <c r="H189" s="3" t="str">
        <f ca="1">IF(AND($A189&lt;&gt;"",$A189&lt;&gt;"TOTAL"),IF(AND('[1]INVESTIGADOR_Otras situaciones '!$M187&lt;&gt;"",'[1]INVESTIGADOR_Otras situaciones '!$M187&lt;&gt;0),'[1]INVESTIGADOR_Otras situaciones '!$M187,""),IF($A189="TOTAL",SUM(INDIRECT("H4:H"&amp;ROW()-1)),""))</f>
        <v/>
      </c>
      <c r="I189" s="3" t="str">
        <f ca="1">IF(AND($A189&lt;&gt;"",$A189&lt;&gt;"TOTAL"),IF(AND('[1]INVESTIGADOR_Otras situaciones '!$O187&lt;&gt;"",'[1]INVESTIGADOR_Otras situaciones '!$O187&lt;&gt;0),'[1]INVESTIGADOR_Otras situaciones '!$O187,""),IF($A189="TOTAL",SUM(INDIRECT("I4:I"&amp;ROW()-1)),""))</f>
        <v/>
      </c>
      <c r="J189" s="3" t="str">
        <f t="shared" ca="1" si="40"/>
        <v/>
      </c>
      <c r="K189" s="3" t="str">
        <f ca="1">IF(AND($A189&lt;&gt;"",$A189&lt;&gt;"TOTAL"),IF(AND('[1]INVESTIGADOR_Otras situaciones '!$R187&lt;&gt;"",'[1]INVESTIGADOR_Otras situaciones '!$R187&lt;&gt;0),'[1]INVESTIGADOR_Otras situaciones '!$R187,""),IF($A189="TOTAL",SUM(INDIRECT("K4:K"&amp;ROW()-1)),""))</f>
        <v/>
      </c>
      <c r="L189" s="3" t="str">
        <f ca="1">IF(AND($A189&lt;&gt;"",$A189&lt;&gt;"TOTAL"),IF(AND('[1]INVESTIGADOR_Otras situaciones '!$T187&lt;&gt;"",'[1]INVESTIGADOR_Otras situaciones '!$T187&lt;&gt;0),'[1]INVESTIGADOR_Otras situaciones '!$T187,""),IF($A189="TOTAL",SUM(INDIRECT("L4:L"&amp;ROW()-1)),""))</f>
        <v/>
      </c>
      <c r="M189" s="3" t="str">
        <f t="shared" ca="1" si="41"/>
        <v/>
      </c>
      <c r="N189" s="3" t="str">
        <f ca="1">IF(AND($A189&lt;&gt;"",$A189&lt;&gt;"TOTAL"),IF(AND('[1]INVESTIGADOR_Otras situaciones '!$W187&lt;&gt;"",'[1]INVESTIGADOR_Otras situaciones '!$W187&lt;&gt;0),'[1]INVESTIGADOR_Otras situaciones '!$W187,""),IF($A189="TOTAL",SUM(INDIRECT("N4:N"&amp;ROW()-1)),""))</f>
        <v/>
      </c>
      <c r="O189" s="3" t="str">
        <f ca="1">IF(AND($A189&lt;&gt;"",$A189&lt;&gt;"TOTAL"),IF(AND('[1]INVESTIGADOR_Otras situaciones '!$Y187&lt;&gt;"",'[1]INVESTIGADOR_Otras situaciones '!$Y187&lt;&gt;0),'[1]INVESTIGADOR_Otras situaciones '!$Y187,""),IF($A189="TOTAL",SUM(INDIRECT("O4:O"&amp;ROW()-1)),""))</f>
        <v/>
      </c>
      <c r="P189" s="3" t="str">
        <f t="shared" ca="1" si="42"/>
        <v/>
      </c>
      <c r="Q189" s="3" t="str">
        <f ca="1">IF(AND($A189&lt;&gt;"",$A189&lt;&gt;"TOTAL"),IF(AND('[1]INVESTIGADOR_Otras situaciones '!$AB187&lt;&gt;"",'[1]INVESTIGADOR_Otras situaciones '!$AB187&lt;&gt;0),'[1]INVESTIGADOR_Otras situaciones '!$AB187,""),IF($A189="TOTAL",SUM(INDIRECT("Q4:Q"&amp;ROW()-1)),""))</f>
        <v/>
      </c>
      <c r="R189" s="3" t="str">
        <f ca="1">IF(AND($A189&lt;&gt;"",$A189&lt;&gt;"TOTAL"),IF(AND('[1]INVESTIGADOR_Otras situaciones '!$AD187&lt;&gt;"",'[1]INVESTIGADOR_Otras situaciones '!$AD187&lt;&gt;0),'[1]INVESTIGADOR_Otras situaciones '!$AD187,""),IF($A189="TOTAL",SUM(INDIRECT("R4:R"&amp;ROW()-1)),""))</f>
        <v/>
      </c>
      <c r="S189" s="3" t="str">
        <f t="shared" ca="1" si="43"/>
        <v/>
      </c>
      <c r="T189" s="3" t="str">
        <f ca="1">IF(AND($A189&lt;&gt;"",$A189&lt;&gt;"TOTAL"),IF(AND('[1]INVESTIGADOR_Otras situaciones '!$AG187&lt;&gt;"",'[1]INVESTIGADOR_Otras situaciones '!$AG187&lt;&gt;0),'[1]INVESTIGADOR_Otras situaciones '!$AG187,""),IF($A189="TOTAL",SUM(INDIRECT("T4:T"&amp;ROW()-1)),""))</f>
        <v/>
      </c>
      <c r="U189" s="3" t="str">
        <f ca="1">IF(AND($A189&lt;&gt;"",$A189&lt;&gt;"TOTAL"),IF(AND('[1]INVESTIGADOR_Otras situaciones '!$AI187&lt;&gt;"",'[1]INVESTIGADOR_Otras situaciones '!$AI187&lt;&gt;0),'[1]INVESTIGADOR_Otras situaciones '!$AI187,""),IF($A189="TOTAL",SUM(INDIRECT("U4:U"&amp;ROW()-1)),""))</f>
        <v/>
      </c>
      <c r="V189" s="3" t="str">
        <f t="shared" ca="1" si="44"/>
        <v/>
      </c>
      <c r="W189" s="3" t="str">
        <f ca="1">IF(AND($A189&lt;&gt;"",$A189&lt;&gt;"TOTAL"),IF(AND('[1]INVESTIGADOR_Otras situaciones '!$AL187&lt;&gt;"",'[1]INVESTIGADOR_Otras situaciones '!$AL187&lt;&gt;0),'[1]INVESTIGADOR_Otras situaciones '!$AL187,""),IF($A189="TOTAL",SUM(INDIRECT("W4:W"&amp;ROW()-1)),""))</f>
        <v/>
      </c>
      <c r="X189" s="3" t="str">
        <f ca="1">IF(AND($A189&lt;&gt;"",$A189&lt;&gt;"TOTAL"),IF(AND('[1]INVESTIGADOR_Otras situaciones '!$AN187&lt;&gt;"",'[1]INVESTIGADOR_Otras situaciones '!$AN187&lt;&gt;0),'[1]INVESTIGADOR_Otras situaciones '!$AN187,""),IF($A189="TOTAL",SUM(INDIRECT("X4:X"&amp;ROW()-1)),""))</f>
        <v/>
      </c>
      <c r="Y189" s="3" t="str">
        <f t="shared" ca="1" si="45"/>
        <v/>
      </c>
      <c r="Z189" s="3" t="str">
        <f ca="1">IF(AND($A189&lt;&gt;"",$A189&lt;&gt;"TOTAL"),IF(AND('[1]INVESTIGADOR_Otras situaciones '!$AQ187&lt;&gt;"",'[1]INVESTIGADOR_Otras situaciones '!$AQ187&lt;&gt;0),'[1]INVESTIGADOR_Otras situaciones '!$AQ187,""),IF($A189="TOTAL",SUM(INDIRECT("Z4:Z"&amp;ROW()-1)),""))</f>
        <v/>
      </c>
      <c r="AA189" s="3" t="str">
        <f ca="1">IF(AND($A189&lt;&gt;"",$A189&lt;&gt;"TOTAL"),IF(AND('[1]INVESTIGADOR_Otras situaciones '!$AS187&lt;&gt;"",'[1]INVESTIGADOR_Otras situaciones '!$AS187&lt;&gt;0),'[1]INVESTIGADOR_Otras situaciones '!$AS187,""),IF($A189="TOTAL",SUM(INDIRECT("AA4:AA"&amp;ROW()-1)),""))</f>
        <v/>
      </c>
      <c r="AB189" s="3" t="str">
        <f t="shared" ca="1" si="46"/>
        <v/>
      </c>
      <c r="AC189" s="3" t="str">
        <f ca="1">IF(AND($A189&lt;&gt;"",$A189&lt;&gt;"TOTAL"),IF(AND('[1]INVESTIGADOR_Otras situaciones '!$AV187&lt;&gt;"",'[1]INVESTIGADOR_Otras situaciones '!$AV187&lt;&gt;0),'[1]INVESTIGADOR_Otras situaciones '!$AV187,""),IF($A189="TOTAL",SUM(INDIRECT("AC4:AC"&amp;ROW()-1)),""))</f>
        <v/>
      </c>
      <c r="AD189" s="3" t="str">
        <f ca="1">IF(AND($A189&lt;&gt;"",$A189&lt;&gt;"TOTAL"),IF(AND('[1]INVESTIGADOR_Otras situaciones '!$AX187&lt;&gt;"",'[1]INVESTIGADOR_Otras situaciones '!$AX187&lt;&gt;0),'[1]INVESTIGADOR_Otras situaciones '!$AX187,""),IF($A189="TOTAL",SUM(INDIRECT("AD4:AD"&amp;ROW()-1)),""))</f>
        <v/>
      </c>
      <c r="AE189" s="3" t="str">
        <f t="shared" ca="1" si="47"/>
        <v/>
      </c>
      <c r="AF189" s="3" t="str">
        <f ca="1">IF(AND($A189&lt;&gt;"",$A189&lt;&gt;"TOTAL"),IF(AND('[1]INVESTIGADOR_Otras situaciones '!$BA187&lt;&gt;"",'[1]INVESTIGADOR_Otras situaciones '!$BA187&lt;&gt;0),'[1]INVESTIGADOR_Otras situaciones '!$BA187,""),IF($A189="TOTAL",SUM(INDIRECT("AF4:AF"&amp;ROW()-1)),""))</f>
        <v/>
      </c>
      <c r="AG189" s="3" t="str">
        <f ca="1">IF(AND($A189&lt;&gt;"",$A189&lt;&gt;"TOTAL"),IF(AND('[1]INVESTIGADOR_Otras situaciones '!$BC187&lt;&gt;"",'[1]INVESTIGADOR_Otras situaciones '!$BC187&lt;&gt;0),'[1]INVESTIGADOR_Otras situaciones '!$BC187,""),IF($A189="TOTAL",SUM(INDIRECT("AG4:AG"&amp;ROW()-1)),""))</f>
        <v/>
      </c>
      <c r="AH189" s="3" t="str">
        <f t="shared" ca="1" si="48"/>
        <v/>
      </c>
      <c r="AI189" s="3" t="str">
        <f ca="1">IF(AND($A189&lt;&gt;"",$A189&lt;&gt;"TOTAL"),IF(AND('[1]INVESTIGADOR_Otras situaciones '!$BF187&lt;&gt;"",'[1]INVESTIGADOR_Otras situaciones '!$BF187&lt;&gt;0),'[1]INVESTIGADOR_Otras situaciones '!$BF187,""),IF($A189="TOTAL",SUM(INDIRECT("AI4:AI"&amp;ROW()-1)),""))</f>
        <v/>
      </c>
      <c r="AJ189" s="3" t="str">
        <f ca="1">IF(AND($A189&lt;&gt;"",$A189&lt;&gt;"TOTAL"),IF(AND('[1]INVESTIGADOR_Otras situaciones '!$BH187&lt;&gt;"",'[1]INVESTIGADOR_Otras situaciones '!$BH187&lt;&gt;0),'[1]INVESTIGADOR_Otras situaciones '!$BH187,""),IF($A189="TOTAL",SUM(INDIRECT("AJ4:AJ"&amp;ROW()-1)),""))</f>
        <v/>
      </c>
      <c r="AK189" s="3" t="str">
        <f t="shared" ca="1" si="49"/>
        <v/>
      </c>
      <c r="AL189" s="3" t="str">
        <f ca="1">IF(AND($A189&lt;&gt;"",$A189&lt;&gt;"TOTAL"),IF(AND('[1]INVESTIGADOR_Otras situaciones '!$BK187&lt;&gt;"",'[1]INVESTIGADOR_Otras situaciones '!$BK187&lt;&gt;0),'[1]INVESTIGADOR_Otras situaciones '!$BK187,""),IF($A189="TOTAL",SUM(INDIRECT("AL4:AL"&amp;ROW()-1)),""))</f>
        <v/>
      </c>
      <c r="AM189" s="3" t="str">
        <f ca="1">IF(AND($A189&lt;&gt;"",$A189&lt;&gt;"TOTAL"),IF(AND('[1]INVESTIGADOR_Otras situaciones '!$BM187&lt;&gt;"",'[1]INVESTIGADOR_Otras situaciones '!$BM187&lt;&gt;0),'[1]INVESTIGADOR_Otras situaciones '!$BM187,""),IF($A189="TOTAL",SUM(INDIRECT("AM4:AM"&amp;ROW()-1)),""))</f>
        <v/>
      </c>
      <c r="AN189" s="3" t="str">
        <f t="shared" ca="1" si="50"/>
        <v/>
      </c>
      <c r="AO189" s="3" t="str">
        <f ca="1">IF(AND($A189&lt;&gt;"",$A189&lt;&gt;"TOTAL"),IF(AND('[1]INVESTIGADOR_Otras situaciones '!$BP187&lt;&gt;"",'[1]INVESTIGADOR_Otras situaciones '!$BP187&lt;&gt;0),'[1]INVESTIGADOR_Otras situaciones '!$BP187,""),IF($A189="TOTAL",SUM(INDIRECT("AO4:AO"&amp;ROW()-1)),""))</f>
        <v/>
      </c>
      <c r="AP189" s="3" t="str">
        <f ca="1">IF(AND($A189&lt;&gt;"",$A189&lt;&gt;"TOTAL"),IF(AND('[1]INVESTIGADOR_Otras situaciones '!$BR187&lt;&gt;"",'[1]INVESTIGADOR_Otras situaciones '!$BR187&lt;&gt;0),'[1]INVESTIGADOR_Otras situaciones '!$BR187,""),IF($A189="TOTAL",SUM(INDIRECT("AP4:AP"&amp;ROW()-1)),""))</f>
        <v/>
      </c>
      <c r="AQ189" s="3" t="str">
        <f t="shared" ca="1" si="51"/>
        <v/>
      </c>
      <c r="AR189" s="3" t="str">
        <f ca="1">IF(AND($A189&lt;&gt;"",$A189&lt;&gt;"TOTAL"),IF(AND('[1]INVESTIGADOR_Otras situaciones '!$BU187&lt;&gt;"",'[1]INVESTIGADOR_Otras situaciones '!$BU187&lt;&gt;0),'[1]INVESTIGADOR_Otras situaciones '!$BU187,""),IF($A189="TOTAL",SUM(INDIRECT("AR4:AR"&amp;ROW()-1)),""))</f>
        <v/>
      </c>
      <c r="AS189" s="3" t="str">
        <f ca="1">IF(AND($A189&lt;&gt;"",$A189&lt;&gt;"TOTAL"),IF(AND('[1]INVESTIGADOR_Otras situaciones '!$BW187&lt;&gt;"",'[1]INVESTIGADOR_Otras situaciones '!$BW187&lt;&gt;0),'[1]INVESTIGADOR_Otras situaciones '!$BW187,""),IF($A189="TOTAL",SUM(INDIRECT("AS4:AS"&amp;ROW()-1)),""))</f>
        <v/>
      </c>
      <c r="AT189" s="3" t="str">
        <f t="shared" ca="1" si="52"/>
        <v/>
      </c>
      <c r="AU189" s="3" t="str">
        <f ca="1">IF(AND($A189&lt;&gt;"",$A189&lt;&gt;"TOTAL"),IF(AND('[1]INVESTIGADOR_Otras situaciones '!$BZ187&lt;&gt;"",'[1]INVESTIGADOR_Otras situaciones '!$BZ187&lt;&gt;0),'[1]INVESTIGADOR_Otras situaciones '!$BZ187,""),IF($A189="TOTAL",SUM(INDIRECT("AU4:AU"&amp;ROW()-1)),""))</f>
        <v/>
      </c>
      <c r="AV189" s="3" t="str">
        <f ca="1">IF(AND($A189&lt;&gt;"",$A189&lt;&gt;"TOTAL"),IF(AND('[1]INVESTIGADOR_Otras situaciones '!$CB187&lt;&gt;"",'[1]INVESTIGADOR_Otras situaciones '!$CB187&lt;&gt;0),'[1]INVESTIGADOR_Otras situaciones '!$CB187,""),IF($A189="TOTAL",SUM(INDIRECT("AV4:AV"&amp;ROW()-1)),""))</f>
        <v/>
      </c>
      <c r="AW189" s="3" t="str">
        <f t="shared" ca="1" si="53"/>
        <v/>
      </c>
      <c r="AX189" s="3" t="str">
        <f ca="1">IF(AND($A189&lt;&gt;"",$A189&lt;&gt;"TOTAL"),IF(AND('[1]INVESTIGADOR_Otras situaciones '!$CE187&lt;&gt;"",'[1]INVESTIGADOR_Otras situaciones '!$CE187&lt;&gt;0),'[1]INVESTIGADOR_Otras situaciones '!$CE187,""),IF($A189="TOTAL",SUM(INDIRECT("AX4:AX"&amp;ROW()-1)),""))</f>
        <v/>
      </c>
      <c r="AY189" s="3" t="str">
        <f ca="1">IF(AND($A189&lt;&gt;"",$A189&lt;&gt;"TOTAL"),IF(AND('[1]INVESTIGADOR_Otras situaciones '!$CG187&lt;&gt;"",'[1]INVESTIGADOR_Otras situaciones '!$CG187&lt;&gt;0),'[1]INVESTIGADOR_Otras situaciones '!$CG187,""),IF($A189="TOTAL",SUM(INDIRECT("AY4:AY"&amp;ROW()-1)),""))</f>
        <v/>
      </c>
      <c r="AZ189" s="3" t="str">
        <f t="shared" ca="1" si="54"/>
        <v/>
      </c>
      <c r="BA189" s="3" t="str">
        <f ca="1">IF(AND($A189&lt;&gt;"",$A189&lt;&gt;"TOTAL"),IF(AND('[1]INVESTIGADOR_Otras situaciones '!$CJ187&lt;&gt;"",'[1]INVESTIGADOR_Otras situaciones '!$CJ187&lt;&gt;0),'[1]INVESTIGADOR_Otras situaciones '!$CJ187,""),IF($A189="TOTAL",SUM(INDIRECT("BA4:BA"&amp;ROW()-1)),""))</f>
        <v/>
      </c>
      <c r="BB189" s="3" t="str">
        <f ca="1">IF(AND($A189&lt;&gt;"",$A189&lt;&gt;"TOTAL"),IF(AND('[1]INVESTIGADOR_Otras situaciones '!$CL187&lt;&gt;"",'[1]INVESTIGADOR_Otras situaciones '!$CL187&lt;&gt;0),'[1]INVESTIGADOR_Otras situaciones '!$CL187,""),IF($A189="TOTAL",SUM(INDIRECT("BB4:BB"&amp;ROW()-1)),""))</f>
        <v/>
      </c>
      <c r="BC189" s="3" t="str">
        <f t="shared" ca="1" si="55"/>
        <v/>
      </c>
      <c r="BD189" s="3" t="str">
        <f ca="1">IF(AND($A189&lt;&gt;"",$A189&lt;&gt;"TOTAL"),IF(AND('[1]INVESTIGADOR_Otras situaciones '!$CO187&lt;&gt;"",'[1]INVESTIGADOR_Otras situaciones '!$CO187&lt;&gt;0),'[1]INVESTIGADOR_Otras situaciones '!$CO187,""),IF($A189="TOTAL",SUM(INDIRECT("BD4:BD"&amp;ROW()-1)),""))</f>
        <v/>
      </c>
      <c r="BE189" s="3" t="str">
        <f ca="1">IF(AND($A189&lt;&gt;"",$A189&lt;&gt;"TOTAL"),IF(AND('[1]INVESTIGADOR_Otras situaciones '!$CQ187&lt;&gt;"",'[1]INVESTIGADOR_Otras situaciones '!$CQ187&lt;&gt;0),'[1]INVESTIGADOR_Otras situaciones '!$CQ187,""),IF($A189="TOTAL",SUM(INDIRECT("BE4:BE"&amp;ROW()-1)),""))</f>
        <v/>
      </c>
      <c r="BF189" s="3" t="str">
        <f t="shared" ca="1" si="56"/>
        <v/>
      </c>
    </row>
    <row r="190" spans="1:58" x14ac:dyDescent="0.2">
      <c r="A190" s="25" t="str">
        <f>IF('[1]INVESTIGADOR_Otras situaciones '!$B188&lt;&gt;"",'[1]INVESTIGADOR_Otras situaciones '!$B188,IF(AND('[1]INVESTIGADOR_Otras situaciones '!$B188="",'[1]INVESTIGADOR_Otras situaciones '!$B189="",'[1]INVESTIGADOR_Otras situaciones '!$B187=""),"","TOTAL"))</f>
        <v/>
      </c>
      <c r="B190" s="3" t="str">
        <f ca="1">IF(AND($A190&lt;&gt;"",$A190&lt;&gt;"TOTAL"),IF(AND('[1]INVESTIGADOR_Otras situaciones '!$C188&lt;&gt;"",'[1]INVESTIGADOR_Otras situaciones '!$C188&lt;&gt;0),'[1]INVESTIGADOR_Otras situaciones '!$C188,""),IF($A190="TOTAL",SUM(INDIRECT("B4:B"&amp;ROW()-1)),""))</f>
        <v/>
      </c>
      <c r="C190" s="3" t="str">
        <f ca="1">IF(AND($A190&lt;&gt;"",$A190&lt;&gt;"TOTAL"),IF(AND('[1]INVESTIGADOR_Otras situaciones '!$E188&lt;&gt;"",'[1]INVESTIGADOR_Otras situaciones '!$E188&lt;&gt;0),'[1]INVESTIGADOR_Otras situaciones '!$E188,""),IF($A190="TOTAL",SUM(INDIRECT("C4:C"&amp;ROW()-1)),""))</f>
        <v/>
      </c>
      <c r="D190" s="3" t="str">
        <f t="shared" ca="1" si="38"/>
        <v/>
      </c>
      <c r="E190" s="3" t="str">
        <f ca="1">IF(AND($A190&lt;&gt;"",$A190&lt;&gt;"TOTAL"),IF(AND('[1]INVESTIGADOR_Otras situaciones '!$H188&lt;&gt;"",'[1]INVESTIGADOR_Otras situaciones '!$H188&lt;&gt;0),'[1]INVESTIGADOR_Otras situaciones '!$H188,""),IF($A190="TOTAL",SUM(INDIRECT("E4:E"&amp;ROW()-1)),""))</f>
        <v/>
      </c>
      <c r="F190" s="3" t="str">
        <f ca="1">IF(AND($A190&lt;&gt;"",$A190&lt;&gt;"TOTAL"),IF(AND('[1]INVESTIGADOR_Otras situaciones '!$J188&lt;&gt;"",'[1]INVESTIGADOR_Otras situaciones '!$J188&lt;&gt;0),'[1]INVESTIGADOR_Otras situaciones '!$J188,""),IF($A190="TOTAL",SUM(INDIRECT("F4:F"&amp;ROW()-1)),""))</f>
        <v/>
      </c>
      <c r="G190" s="3" t="str">
        <f t="shared" ca="1" si="39"/>
        <v/>
      </c>
      <c r="H190" s="3" t="str">
        <f ca="1">IF(AND($A190&lt;&gt;"",$A190&lt;&gt;"TOTAL"),IF(AND('[1]INVESTIGADOR_Otras situaciones '!$M188&lt;&gt;"",'[1]INVESTIGADOR_Otras situaciones '!$M188&lt;&gt;0),'[1]INVESTIGADOR_Otras situaciones '!$M188,""),IF($A190="TOTAL",SUM(INDIRECT("H4:H"&amp;ROW()-1)),""))</f>
        <v/>
      </c>
      <c r="I190" s="3" t="str">
        <f ca="1">IF(AND($A190&lt;&gt;"",$A190&lt;&gt;"TOTAL"),IF(AND('[1]INVESTIGADOR_Otras situaciones '!$O188&lt;&gt;"",'[1]INVESTIGADOR_Otras situaciones '!$O188&lt;&gt;0),'[1]INVESTIGADOR_Otras situaciones '!$O188,""),IF($A190="TOTAL",SUM(INDIRECT("I4:I"&amp;ROW()-1)),""))</f>
        <v/>
      </c>
      <c r="J190" s="3" t="str">
        <f t="shared" ca="1" si="40"/>
        <v/>
      </c>
      <c r="K190" s="3" t="str">
        <f ca="1">IF(AND($A190&lt;&gt;"",$A190&lt;&gt;"TOTAL"),IF(AND('[1]INVESTIGADOR_Otras situaciones '!$R188&lt;&gt;"",'[1]INVESTIGADOR_Otras situaciones '!$R188&lt;&gt;0),'[1]INVESTIGADOR_Otras situaciones '!$R188,""),IF($A190="TOTAL",SUM(INDIRECT("K4:K"&amp;ROW()-1)),""))</f>
        <v/>
      </c>
      <c r="L190" s="3" t="str">
        <f ca="1">IF(AND($A190&lt;&gt;"",$A190&lt;&gt;"TOTAL"),IF(AND('[1]INVESTIGADOR_Otras situaciones '!$T188&lt;&gt;"",'[1]INVESTIGADOR_Otras situaciones '!$T188&lt;&gt;0),'[1]INVESTIGADOR_Otras situaciones '!$T188,""),IF($A190="TOTAL",SUM(INDIRECT("L4:L"&amp;ROW()-1)),""))</f>
        <v/>
      </c>
      <c r="M190" s="3" t="str">
        <f t="shared" ca="1" si="41"/>
        <v/>
      </c>
      <c r="N190" s="3" t="str">
        <f ca="1">IF(AND($A190&lt;&gt;"",$A190&lt;&gt;"TOTAL"),IF(AND('[1]INVESTIGADOR_Otras situaciones '!$W188&lt;&gt;"",'[1]INVESTIGADOR_Otras situaciones '!$W188&lt;&gt;0),'[1]INVESTIGADOR_Otras situaciones '!$W188,""),IF($A190="TOTAL",SUM(INDIRECT("N4:N"&amp;ROW()-1)),""))</f>
        <v/>
      </c>
      <c r="O190" s="3" t="str">
        <f ca="1">IF(AND($A190&lt;&gt;"",$A190&lt;&gt;"TOTAL"),IF(AND('[1]INVESTIGADOR_Otras situaciones '!$Y188&lt;&gt;"",'[1]INVESTIGADOR_Otras situaciones '!$Y188&lt;&gt;0),'[1]INVESTIGADOR_Otras situaciones '!$Y188,""),IF($A190="TOTAL",SUM(INDIRECT("O4:O"&amp;ROW()-1)),""))</f>
        <v/>
      </c>
      <c r="P190" s="3" t="str">
        <f t="shared" ca="1" si="42"/>
        <v/>
      </c>
      <c r="Q190" s="3" t="str">
        <f ca="1">IF(AND($A190&lt;&gt;"",$A190&lt;&gt;"TOTAL"),IF(AND('[1]INVESTIGADOR_Otras situaciones '!$AB188&lt;&gt;"",'[1]INVESTIGADOR_Otras situaciones '!$AB188&lt;&gt;0),'[1]INVESTIGADOR_Otras situaciones '!$AB188,""),IF($A190="TOTAL",SUM(INDIRECT("Q4:Q"&amp;ROW()-1)),""))</f>
        <v/>
      </c>
      <c r="R190" s="3" t="str">
        <f ca="1">IF(AND($A190&lt;&gt;"",$A190&lt;&gt;"TOTAL"),IF(AND('[1]INVESTIGADOR_Otras situaciones '!$AD188&lt;&gt;"",'[1]INVESTIGADOR_Otras situaciones '!$AD188&lt;&gt;0),'[1]INVESTIGADOR_Otras situaciones '!$AD188,""),IF($A190="TOTAL",SUM(INDIRECT("R4:R"&amp;ROW()-1)),""))</f>
        <v/>
      </c>
      <c r="S190" s="3" t="str">
        <f t="shared" ca="1" si="43"/>
        <v/>
      </c>
      <c r="T190" s="3" t="str">
        <f ca="1">IF(AND($A190&lt;&gt;"",$A190&lt;&gt;"TOTAL"),IF(AND('[1]INVESTIGADOR_Otras situaciones '!$AG188&lt;&gt;"",'[1]INVESTIGADOR_Otras situaciones '!$AG188&lt;&gt;0),'[1]INVESTIGADOR_Otras situaciones '!$AG188,""),IF($A190="TOTAL",SUM(INDIRECT("T4:T"&amp;ROW()-1)),""))</f>
        <v/>
      </c>
      <c r="U190" s="3" t="str">
        <f ca="1">IF(AND($A190&lt;&gt;"",$A190&lt;&gt;"TOTAL"),IF(AND('[1]INVESTIGADOR_Otras situaciones '!$AI188&lt;&gt;"",'[1]INVESTIGADOR_Otras situaciones '!$AI188&lt;&gt;0),'[1]INVESTIGADOR_Otras situaciones '!$AI188,""),IF($A190="TOTAL",SUM(INDIRECT("U4:U"&amp;ROW()-1)),""))</f>
        <v/>
      </c>
      <c r="V190" s="3" t="str">
        <f t="shared" ca="1" si="44"/>
        <v/>
      </c>
      <c r="W190" s="3" t="str">
        <f ca="1">IF(AND($A190&lt;&gt;"",$A190&lt;&gt;"TOTAL"),IF(AND('[1]INVESTIGADOR_Otras situaciones '!$AL188&lt;&gt;"",'[1]INVESTIGADOR_Otras situaciones '!$AL188&lt;&gt;0),'[1]INVESTIGADOR_Otras situaciones '!$AL188,""),IF($A190="TOTAL",SUM(INDIRECT("W4:W"&amp;ROW()-1)),""))</f>
        <v/>
      </c>
      <c r="X190" s="3" t="str">
        <f ca="1">IF(AND($A190&lt;&gt;"",$A190&lt;&gt;"TOTAL"),IF(AND('[1]INVESTIGADOR_Otras situaciones '!$AN188&lt;&gt;"",'[1]INVESTIGADOR_Otras situaciones '!$AN188&lt;&gt;0),'[1]INVESTIGADOR_Otras situaciones '!$AN188,""),IF($A190="TOTAL",SUM(INDIRECT("X4:X"&amp;ROW()-1)),""))</f>
        <v/>
      </c>
      <c r="Y190" s="3" t="str">
        <f t="shared" ca="1" si="45"/>
        <v/>
      </c>
      <c r="Z190" s="3" t="str">
        <f ca="1">IF(AND($A190&lt;&gt;"",$A190&lt;&gt;"TOTAL"),IF(AND('[1]INVESTIGADOR_Otras situaciones '!$AQ188&lt;&gt;"",'[1]INVESTIGADOR_Otras situaciones '!$AQ188&lt;&gt;0),'[1]INVESTIGADOR_Otras situaciones '!$AQ188,""),IF($A190="TOTAL",SUM(INDIRECT("Z4:Z"&amp;ROW()-1)),""))</f>
        <v/>
      </c>
      <c r="AA190" s="3" t="str">
        <f ca="1">IF(AND($A190&lt;&gt;"",$A190&lt;&gt;"TOTAL"),IF(AND('[1]INVESTIGADOR_Otras situaciones '!$AS188&lt;&gt;"",'[1]INVESTIGADOR_Otras situaciones '!$AS188&lt;&gt;0),'[1]INVESTIGADOR_Otras situaciones '!$AS188,""),IF($A190="TOTAL",SUM(INDIRECT("AA4:AA"&amp;ROW()-1)),""))</f>
        <v/>
      </c>
      <c r="AB190" s="3" t="str">
        <f t="shared" ca="1" si="46"/>
        <v/>
      </c>
      <c r="AC190" s="3" t="str">
        <f ca="1">IF(AND($A190&lt;&gt;"",$A190&lt;&gt;"TOTAL"),IF(AND('[1]INVESTIGADOR_Otras situaciones '!$AV188&lt;&gt;"",'[1]INVESTIGADOR_Otras situaciones '!$AV188&lt;&gt;0),'[1]INVESTIGADOR_Otras situaciones '!$AV188,""),IF($A190="TOTAL",SUM(INDIRECT("AC4:AC"&amp;ROW()-1)),""))</f>
        <v/>
      </c>
      <c r="AD190" s="3" t="str">
        <f ca="1">IF(AND($A190&lt;&gt;"",$A190&lt;&gt;"TOTAL"),IF(AND('[1]INVESTIGADOR_Otras situaciones '!$AX188&lt;&gt;"",'[1]INVESTIGADOR_Otras situaciones '!$AX188&lt;&gt;0),'[1]INVESTIGADOR_Otras situaciones '!$AX188,""),IF($A190="TOTAL",SUM(INDIRECT("AD4:AD"&amp;ROW()-1)),""))</f>
        <v/>
      </c>
      <c r="AE190" s="3" t="str">
        <f t="shared" ca="1" si="47"/>
        <v/>
      </c>
      <c r="AF190" s="3" t="str">
        <f ca="1">IF(AND($A190&lt;&gt;"",$A190&lt;&gt;"TOTAL"),IF(AND('[1]INVESTIGADOR_Otras situaciones '!$BA188&lt;&gt;"",'[1]INVESTIGADOR_Otras situaciones '!$BA188&lt;&gt;0),'[1]INVESTIGADOR_Otras situaciones '!$BA188,""),IF($A190="TOTAL",SUM(INDIRECT("AF4:AF"&amp;ROW()-1)),""))</f>
        <v/>
      </c>
      <c r="AG190" s="3" t="str">
        <f ca="1">IF(AND($A190&lt;&gt;"",$A190&lt;&gt;"TOTAL"),IF(AND('[1]INVESTIGADOR_Otras situaciones '!$BC188&lt;&gt;"",'[1]INVESTIGADOR_Otras situaciones '!$BC188&lt;&gt;0),'[1]INVESTIGADOR_Otras situaciones '!$BC188,""),IF($A190="TOTAL",SUM(INDIRECT("AG4:AG"&amp;ROW()-1)),""))</f>
        <v/>
      </c>
      <c r="AH190" s="3" t="str">
        <f t="shared" ca="1" si="48"/>
        <v/>
      </c>
      <c r="AI190" s="3" t="str">
        <f ca="1">IF(AND($A190&lt;&gt;"",$A190&lt;&gt;"TOTAL"),IF(AND('[1]INVESTIGADOR_Otras situaciones '!$BF188&lt;&gt;"",'[1]INVESTIGADOR_Otras situaciones '!$BF188&lt;&gt;0),'[1]INVESTIGADOR_Otras situaciones '!$BF188,""),IF($A190="TOTAL",SUM(INDIRECT("AI4:AI"&amp;ROW()-1)),""))</f>
        <v/>
      </c>
      <c r="AJ190" s="3" t="str">
        <f ca="1">IF(AND($A190&lt;&gt;"",$A190&lt;&gt;"TOTAL"),IF(AND('[1]INVESTIGADOR_Otras situaciones '!$BH188&lt;&gt;"",'[1]INVESTIGADOR_Otras situaciones '!$BH188&lt;&gt;0),'[1]INVESTIGADOR_Otras situaciones '!$BH188,""),IF($A190="TOTAL",SUM(INDIRECT("AJ4:AJ"&amp;ROW()-1)),""))</f>
        <v/>
      </c>
      <c r="AK190" s="3" t="str">
        <f t="shared" ca="1" si="49"/>
        <v/>
      </c>
      <c r="AL190" s="3" t="str">
        <f ca="1">IF(AND($A190&lt;&gt;"",$A190&lt;&gt;"TOTAL"),IF(AND('[1]INVESTIGADOR_Otras situaciones '!$BK188&lt;&gt;"",'[1]INVESTIGADOR_Otras situaciones '!$BK188&lt;&gt;0),'[1]INVESTIGADOR_Otras situaciones '!$BK188,""),IF($A190="TOTAL",SUM(INDIRECT("AL4:AL"&amp;ROW()-1)),""))</f>
        <v/>
      </c>
      <c r="AM190" s="3" t="str">
        <f ca="1">IF(AND($A190&lt;&gt;"",$A190&lt;&gt;"TOTAL"),IF(AND('[1]INVESTIGADOR_Otras situaciones '!$BM188&lt;&gt;"",'[1]INVESTIGADOR_Otras situaciones '!$BM188&lt;&gt;0),'[1]INVESTIGADOR_Otras situaciones '!$BM188,""),IF($A190="TOTAL",SUM(INDIRECT("AM4:AM"&amp;ROW()-1)),""))</f>
        <v/>
      </c>
      <c r="AN190" s="3" t="str">
        <f t="shared" ca="1" si="50"/>
        <v/>
      </c>
      <c r="AO190" s="3" t="str">
        <f ca="1">IF(AND($A190&lt;&gt;"",$A190&lt;&gt;"TOTAL"),IF(AND('[1]INVESTIGADOR_Otras situaciones '!$BP188&lt;&gt;"",'[1]INVESTIGADOR_Otras situaciones '!$BP188&lt;&gt;0),'[1]INVESTIGADOR_Otras situaciones '!$BP188,""),IF($A190="TOTAL",SUM(INDIRECT("AO4:AO"&amp;ROW()-1)),""))</f>
        <v/>
      </c>
      <c r="AP190" s="3" t="str">
        <f ca="1">IF(AND($A190&lt;&gt;"",$A190&lt;&gt;"TOTAL"),IF(AND('[1]INVESTIGADOR_Otras situaciones '!$BR188&lt;&gt;"",'[1]INVESTIGADOR_Otras situaciones '!$BR188&lt;&gt;0),'[1]INVESTIGADOR_Otras situaciones '!$BR188,""),IF($A190="TOTAL",SUM(INDIRECT("AP4:AP"&amp;ROW()-1)),""))</f>
        <v/>
      </c>
      <c r="AQ190" s="3" t="str">
        <f t="shared" ca="1" si="51"/>
        <v/>
      </c>
      <c r="AR190" s="3" t="str">
        <f ca="1">IF(AND($A190&lt;&gt;"",$A190&lt;&gt;"TOTAL"),IF(AND('[1]INVESTIGADOR_Otras situaciones '!$BU188&lt;&gt;"",'[1]INVESTIGADOR_Otras situaciones '!$BU188&lt;&gt;0),'[1]INVESTIGADOR_Otras situaciones '!$BU188,""),IF($A190="TOTAL",SUM(INDIRECT("AR4:AR"&amp;ROW()-1)),""))</f>
        <v/>
      </c>
      <c r="AS190" s="3" t="str">
        <f ca="1">IF(AND($A190&lt;&gt;"",$A190&lt;&gt;"TOTAL"),IF(AND('[1]INVESTIGADOR_Otras situaciones '!$BW188&lt;&gt;"",'[1]INVESTIGADOR_Otras situaciones '!$BW188&lt;&gt;0),'[1]INVESTIGADOR_Otras situaciones '!$BW188,""),IF($A190="TOTAL",SUM(INDIRECT("AS4:AS"&amp;ROW()-1)),""))</f>
        <v/>
      </c>
      <c r="AT190" s="3" t="str">
        <f t="shared" ca="1" si="52"/>
        <v/>
      </c>
      <c r="AU190" s="3" t="str">
        <f ca="1">IF(AND($A190&lt;&gt;"",$A190&lt;&gt;"TOTAL"),IF(AND('[1]INVESTIGADOR_Otras situaciones '!$BZ188&lt;&gt;"",'[1]INVESTIGADOR_Otras situaciones '!$BZ188&lt;&gt;0),'[1]INVESTIGADOR_Otras situaciones '!$BZ188,""),IF($A190="TOTAL",SUM(INDIRECT("AU4:AU"&amp;ROW()-1)),""))</f>
        <v/>
      </c>
      <c r="AV190" s="3" t="str">
        <f ca="1">IF(AND($A190&lt;&gt;"",$A190&lt;&gt;"TOTAL"),IF(AND('[1]INVESTIGADOR_Otras situaciones '!$CB188&lt;&gt;"",'[1]INVESTIGADOR_Otras situaciones '!$CB188&lt;&gt;0),'[1]INVESTIGADOR_Otras situaciones '!$CB188,""),IF($A190="TOTAL",SUM(INDIRECT("AV4:AV"&amp;ROW()-1)),""))</f>
        <v/>
      </c>
      <c r="AW190" s="3" t="str">
        <f t="shared" ca="1" si="53"/>
        <v/>
      </c>
      <c r="AX190" s="3" t="str">
        <f ca="1">IF(AND($A190&lt;&gt;"",$A190&lt;&gt;"TOTAL"),IF(AND('[1]INVESTIGADOR_Otras situaciones '!$CE188&lt;&gt;"",'[1]INVESTIGADOR_Otras situaciones '!$CE188&lt;&gt;0),'[1]INVESTIGADOR_Otras situaciones '!$CE188,""),IF($A190="TOTAL",SUM(INDIRECT("AX4:AX"&amp;ROW()-1)),""))</f>
        <v/>
      </c>
      <c r="AY190" s="3" t="str">
        <f ca="1">IF(AND($A190&lt;&gt;"",$A190&lt;&gt;"TOTAL"),IF(AND('[1]INVESTIGADOR_Otras situaciones '!$CG188&lt;&gt;"",'[1]INVESTIGADOR_Otras situaciones '!$CG188&lt;&gt;0),'[1]INVESTIGADOR_Otras situaciones '!$CG188,""),IF($A190="TOTAL",SUM(INDIRECT("AY4:AY"&amp;ROW()-1)),""))</f>
        <v/>
      </c>
      <c r="AZ190" s="3" t="str">
        <f t="shared" ca="1" si="54"/>
        <v/>
      </c>
      <c r="BA190" s="3" t="str">
        <f ca="1">IF(AND($A190&lt;&gt;"",$A190&lt;&gt;"TOTAL"),IF(AND('[1]INVESTIGADOR_Otras situaciones '!$CJ188&lt;&gt;"",'[1]INVESTIGADOR_Otras situaciones '!$CJ188&lt;&gt;0),'[1]INVESTIGADOR_Otras situaciones '!$CJ188,""),IF($A190="TOTAL",SUM(INDIRECT("BA4:BA"&amp;ROW()-1)),""))</f>
        <v/>
      </c>
      <c r="BB190" s="3" t="str">
        <f ca="1">IF(AND($A190&lt;&gt;"",$A190&lt;&gt;"TOTAL"),IF(AND('[1]INVESTIGADOR_Otras situaciones '!$CL188&lt;&gt;"",'[1]INVESTIGADOR_Otras situaciones '!$CL188&lt;&gt;0),'[1]INVESTIGADOR_Otras situaciones '!$CL188,""),IF($A190="TOTAL",SUM(INDIRECT("BB4:BB"&amp;ROW()-1)),""))</f>
        <v/>
      </c>
      <c r="BC190" s="3" t="str">
        <f t="shared" ca="1" si="55"/>
        <v/>
      </c>
      <c r="BD190" s="3" t="str">
        <f ca="1">IF(AND($A190&lt;&gt;"",$A190&lt;&gt;"TOTAL"),IF(AND('[1]INVESTIGADOR_Otras situaciones '!$CO188&lt;&gt;"",'[1]INVESTIGADOR_Otras situaciones '!$CO188&lt;&gt;0),'[1]INVESTIGADOR_Otras situaciones '!$CO188,""),IF($A190="TOTAL",SUM(INDIRECT("BD4:BD"&amp;ROW()-1)),""))</f>
        <v/>
      </c>
      <c r="BE190" s="3" t="str">
        <f ca="1">IF(AND($A190&lt;&gt;"",$A190&lt;&gt;"TOTAL"),IF(AND('[1]INVESTIGADOR_Otras situaciones '!$CQ188&lt;&gt;"",'[1]INVESTIGADOR_Otras situaciones '!$CQ188&lt;&gt;0),'[1]INVESTIGADOR_Otras situaciones '!$CQ188,""),IF($A190="TOTAL",SUM(INDIRECT("BE4:BE"&amp;ROW()-1)),""))</f>
        <v/>
      </c>
      <c r="BF190" s="3" t="str">
        <f t="shared" ca="1" si="56"/>
        <v/>
      </c>
    </row>
    <row r="191" spans="1:58" x14ac:dyDescent="0.2">
      <c r="A191" s="25" t="str">
        <f>IF('[1]INVESTIGADOR_Otras situaciones '!$B189&lt;&gt;"",'[1]INVESTIGADOR_Otras situaciones '!$B189,IF(AND('[1]INVESTIGADOR_Otras situaciones '!$B189="",'[1]INVESTIGADOR_Otras situaciones '!$B190="",'[1]INVESTIGADOR_Otras situaciones '!$B188=""),"","TOTAL"))</f>
        <v/>
      </c>
      <c r="B191" s="3" t="str">
        <f ca="1">IF(AND($A191&lt;&gt;"",$A191&lt;&gt;"TOTAL"),IF(AND('[1]INVESTIGADOR_Otras situaciones '!$C189&lt;&gt;"",'[1]INVESTIGADOR_Otras situaciones '!$C189&lt;&gt;0),'[1]INVESTIGADOR_Otras situaciones '!$C189,""),IF($A191="TOTAL",SUM(INDIRECT("B4:B"&amp;ROW()-1)),""))</f>
        <v/>
      </c>
      <c r="C191" s="3" t="str">
        <f ca="1">IF(AND($A191&lt;&gt;"",$A191&lt;&gt;"TOTAL"),IF(AND('[1]INVESTIGADOR_Otras situaciones '!$E189&lt;&gt;"",'[1]INVESTIGADOR_Otras situaciones '!$E189&lt;&gt;0),'[1]INVESTIGADOR_Otras situaciones '!$E189,""),IF($A191="TOTAL",SUM(INDIRECT("C4:C"&amp;ROW()-1)),""))</f>
        <v/>
      </c>
      <c r="D191" s="3" t="str">
        <f t="shared" ca="1" si="38"/>
        <v/>
      </c>
      <c r="E191" s="3" t="str">
        <f ca="1">IF(AND($A191&lt;&gt;"",$A191&lt;&gt;"TOTAL"),IF(AND('[1]INVESTIGADOR_Otras situaciones '!$H189&lt;&gt;"",'[1]INVESTIGADOR_Otras situaciones '!$H189&lt;&gt;0),'[1]INVESTIGADOR_Otras situaciones '!$H189,""),IF($A191="TOTAL",SUM(INDIRECT("E4:E"&amp;ROW()-1)),""))</f>
        <v/>
      </c>
      <c r="F191" s="3" t="str">
        <f ca="1">IF(AND($A191&lt;&gt;"",$A191&lt;&gt;"TOTAL"),IF(AND('[1]INVESTIGADOR_Otras situaciones '!$J189&lt;&gt;"",'[1]INVESTIGADOR_Otras situaciones '!$J189&lt;&gt;0),'[1]INVESTIGADOR_Otras situaciones '!$J189,""),IF($A191="TOTAL",SUM(INDIRECT("F4:F"&amp;ROW()-1)),""))</f>
        <v/>
      </c>
      <c r="G191" s="3" t="str">
        <f t="shared" ca="1" si="39"/>
        <v/>
      </c>
      <c r="H191" s="3" t="str">
        <f ca="1">IF(AND($A191&lt;&gt;"",$A191&lt;&gt;"TOTAL"),IF(AND('[1]INVESTIGADOR_Otras situaciones '!$M189&lt;&gt;"",'[1]INVESTIGADOR_Otras situaciones '!$M189&lt;&gt;0),'[1]INVESTIGADOR_Otras situaciones '!$M189,""),IF($A191="TOTAL",SUM(INDIRECT("H4:H"&amp;ROW()-1)),""))</f>
        <v/>
      </c>
      <c r="I191" s="3" t="str">
        <f ca="1">IF(AND($A191&lt;&gt;"",$A191&lt;&gt;"TOTAL"),IF(AND('[1]INVESTIGADOR_Otras situaciones '!$O189&lt;&gt;"",'[1]INVESTIGADOR_Otras situaciones '!$O189&lt;&gt;0),'[1]INVESTIGADOR_Otras situaciones '!$O189,""),IF($A191="TOTAL",SUM(INDIRECT("I4:I"&amp;ROW()-1)),""))</f>
        <v/>
      </c>
      <c r="J191" s="3" t="str">
        <f t="shared" ca="1" si="40"/>
        <v/>
      </c>
      <c r="K191" s="3" t="str">
        <f ca="1">IF(AND($A191&lt;&gt;"",$A191&lt;&gt;"TOTAL"),IF(AND('[1]INVESTIGADOR_Otras situaciones '!$R189&lt;&gt;"",'[1]INVESTIGADOR_Otras situaciones '!$R189&lt;&gt;0),'[1]INVESTIGADOR_Otras situaciones '!$R189,""),IF($A191="TOTAL",SUM(INDIRECT("K4:K"&amp;ROW()-1)),""))</f>
        <v/>
      </c>
      <c r="L191" s="3" t="str">
        <f ca="1">IF(AND($A191&lt;&gt;"",$A191&lt;&gt;"TOTAL"),IF(AND('[1]INVESTIGADOR_Otras situaciones '!$T189&lt;&gt;"",'[1]INVESTIGADOR_Otras situaciones '!$T189&lt;&gt;0),'[1]INVESTIGADOR_Otras situaciones '!$T189,""),IF($A191="TOTAL",SUM(INDIRECT("L4:L"&amp;ROW()-1)),""))</f>
        <v/>
      </c>
      <c r="M191" s="3" t="str">
        <f t="shared" ca="1" si="41"/>
        <v/>
      </c>
      <c r="N191" s="3" t="str">
        <f ca="1">IF(AND($A191&lt;&gt;"",$A191&lt;&gt;"TOTAL"),IF(AND('[1]INVESTIGADOR_Otras situaciones '!$W189&lt;&gt;"",'[1]INVESTIGADOR_Otras situaciones '!$W189&lt;&gt;0),'[1]INVESTIGADOR_Otras situaciones '!$W189,""),IF($A191="TOTAL",SUM(INDIRECT("N4:N"&amp;ROW()-1)),""))</f>
        <v/>
      </c>
      <c r="O191" s="3" t="str">
        <f ca="1">IF(AND($A191&lt;&gt;"",$A191&lt;&gt;"TOTAL"),IF(AND('[1]INVESTIGADOR_Otras situaciones '!$Y189&lt;&gt;"",'[1]INVESTIGADOR_Otras situaciones '!$Y189&lt;&gt;0),'[1]INVESTIGADOR_Otras situaciones '!$Y189,""),IF($A191="TOTAL",SUM(INDIRECT("O4:O"&amp;ROW()-1)),""))</f>
        <v/>
      </c>
      <c r="P191" s="3" t="str">
        <f t="shared" ca="1" si="42"/>
        <v/>
      </c>
      <c r="Q191" s="3" t="str">
        <f ca="1">IF(AND($A191&lt;&gt;"",$A191&lt;&gt;"TOTAL"),IF(AND('[1]INVESTIGADOR_Otras situaciones '!$AB189&lt;&gt;"",'[1]INVESTIGADOR_Otras situaciones '!$AB189&lt;&gt;0),'[1]INVESTIGADOR_Otras situaciones '!$AB189,""),IF($A191="TOTAL",SUM(INDIRECT("Q4:Q"&amp;ROW()-1)),""))</f>
        <v/>
      </c>
      <c r="R191" s="3" t="str">
        <f ca="1">IF(AND($A191&lt;&gt;"",$A191&lt;&gt;"TOTAL"),IF(AND('[1]INVESTIGADOR_Otras situaciones '!$AD189&lt;&gt;"",'[1]INVESTIGADOR_Otras situaciones '!$AD189&lt;&gt;0),'[1]INVESTIGADOR_Otras situaciones '!$AD189,""),IF($A191="TOTAL",SUM(INDIRECT("R4:R"&amp;ROW()-1)),""))</f>
        <v/>
      </c>
      <c r="S191" s="3" t="str">
        <f t="shared" ca="1" si="43"/>
        <v/>
      </c>
      <c r="T191" s="3" t="str">
        <f ca="1">IF(AND($A191&lt;&gt;"",$A191&lt;&gt;"TOTAL"),IF(AND('[1]INVESTIGADOR_Otras situaciones '!$AG189&lt;&gt;"",'[1]INVESTIGADOR_Otras situaciones '!$AG189&lt;&gt;0),'[1]INVESTIGADOR_Otras situaciones '!$AG189,""),IF($A191="TOTAL",SUM(INDIRECT("T4:T"&amp;ROW()-1)),""))</f>
        <v/>
      </c>
      <c r="U191" s="3" t="str">
        <f ca="1">IF(AND($A191&lt;&gt;"",$A191&lt;&gt;"TOTAL"),IF(AND('[1]INVESTIGADOR_Otras situaciones '!$AI189&lt;&gt;"",'[1]INVESTIGADOR_Otras situaciones '!$AI189&lt;&gt;0),'[1]INVESTIGADOR_Otras situaciones '!$AI189,""),IF($A191="TOTAL",SUM(INDIRECT("U4:U"&amp;ROW()-1)),""))</f>
        <v/>
      </c>
      <c r="V191" s="3" t="str">
        <f t="shared" ca="1" si="44"/>
        <v/>
      </c>
      <c r="W191" s="3" t="str">
        <f ca="1">IF(AND($A191&lt;&gt;"",$A191&lt;&gt;"TOTAL"),IF(AND('[1]INVESTIGADOR_Otras situaciones '!$AL189&lt;&gt;"",'[1]INVESTIGADOR_Otras situaciones '!$AL189&lt;&gt;0),'[1]INVESTIGADOR_Otras situaciones '!$AL189,""),IF($A191="TOTAL",SUM(INDIRECT("W4:W"&amp;ROW()-1)),""))</f>
        <v/>
      </c>
      <c r="X191" s="3" t="str">
        <f ca="1">IF(AND($A191&lt;&gt;"",$A191&lt;&gt;"TOTAL"),IF(AND('[1]INVESTIGADOR_Otras situaciones '!$AN189&lt;&gt;"",'[1]INVESTIGADOR_Otras situaciones '!$AN189&lt;&gt;0),'[1]INVESTIGADOR_Otras situaciones '!$AN189,""),IF($A191="TOTAL",SUM(INDIRECT("X4:X"&amp;ROW()-1)),""))</f>
        <v/>
      </c>
      <c r="Y191" s="3" t="str">
        <f t="shared" ca="1" si="45"/>
        <v/>
      </c>
      <c r="Z191" s="3" t="str">
        <f ca="1">IF(AND($A191&lt;&gt;"",$A191&lt;&gt;"TOTAL"),IF(AND('[1]INVESTIGADOR_Otras situaciones '!$AQ189&lt;&gt;"",'[1]INVESTIGADOR_Otras situaciones '!$AQ189&lt;&gt;0),'[1]INVESTIGADOR_Otras situaciones '!$AQ189,""),IF($A191="TOTAL",SUM(INDIRECT("Z4:Z"&amp;ROW()-1)),""))</f>
        <v/>
      </c>
      <c r="AA191" s="3" t="str">
        <f ca="1">IF(AND($A191&lt;&gt;"",$A191&lt;&gt;"TOTAL"),IF(AND('[1]INVESTIGADOR_Otras situaciones '!$AS189&lt;&gt;"",'[1]INVESTIGADOR_Otras situaciones '!$AS189&lt;&gt;0),'[1]INVESTIGADOR_Otras situaciones '!$AS189,""),IF($A191="TOTAL",SUM(INDIRECT("AA4:AA"&amp;ROW()-1)),""))</f>
        <v/>
      </c>
      <c r="AB191" s="3" t="str">
        <f t="shared" ca="1" si="46"/>
        <v/>
      </c>
      <c r="AC191" s="3" t="str">
        <f ca="1">IF(AND($A191&lt;&gt;"",$A191&lt;&gt;"TOTAL"),IF(AND('[1]INVESTIGADOR_Otras situaciones '!$AV189&lt;&gt;"",'[1]INVESTIGADOR_Otras situaciones '!$AV189&lt;&gt;0),'[1]INVESTIGADOR_Otras situaciones '!$AV189,""),IF($A191="TOTAL",SUM(INDIRECT("AC4:AC"&amp;ROW()-1)),""))</f>
        <v/>
      </c>
      <c r="AD191" s="3" t="str">
        <f ca="1">IF(AND($A191&lt;&gt;"",$A191&lt;&gt;"TOTAL"),IF(AND('[1]INVESTIGADOR_Otras situaciones '!$AX189&lt;&gt;"",'[1]INVESTIGADOR_Otras situaciones '!$AX189&lt;&gt;0),'[1]INVESTIGADOR_Otras situaciones '!$AX189,""),IF($A191="TOTAL",SUM(INDIRECT("AD4:AD"&amp;ROW()-1)),""))</f>
        <v/>
      </c>
      <c r="AE191" s="3" t="str">
        <f t="shared" ca="1" si="47"/>
        <v/>
      </c>
      <c r="AF191" s="3" t="str">
        <f ca="1">IF(AND($A191&lt;&gt;"",$A191&lt;&gt;"TOTAL"),IF(AND('[1]INVESTIGADOR_Otras situaciones '!$BA189&lt;&gt;"",'[1]INVESTIGADOR_Otras situaciones '!$BA189&lt;&gt;0),'[1]INVESTIGADOR_Otras situaciones '!$BA189,""),IF($A191="TOTAL",SUM(INDIRECT("AF4:AF"&amp;ROW()-1)),""))</f>
        <v/>
      </c>
      <c r="AG191" s="3" t="str">
        <f ca="1">IF(AND($A191&lt;&gt;"",$A191&lt;&gt;"TOTAL"),IF(AND('[1]INVESTIGADOR_Otras situaciones '!$BC189&lt;&gt;"",'[1]INVESTIGADOR_Otras situaciones '!$BC189&lt;&gt;0),'[1]INVESTIGADOR_Otras situaciones '!$BC189,""),IF($A191="TOTAL",SUM(INDIRECT("AG4:AG"&amp;ROW()-1)),""))</f>
        <v/>
      </c>
      <c r="AH191" s="3" t="str">
        <f t="shared" ca="1" si="48"/>
        <v/>
      </c>
      <c r="AI191" s="3" t="str">
        <f ca="1">IF(AND($A191&lt;&gt;"",$A191&lt;&gt;"TOTAL"),IF(AND('[1]INVESTIGADOR_Otras situaciones '!$BF189&lt;&gt;"",'[1]INVESTIGADOR_Otras situaciones '!$BF189&lt;&gt;0),'[1]INVESTIGADOR_Otras situaciones '!$BF189,""),IF($A191="TOTAL",SUM(INDIRECT("AI4:AI"&amp;ROW()-1)),""))</f>
        <v/>
      </c>
      <c r="AJ191" s="3" t="str">
        <f ca="1">IF(AND($A191&lt;&gt;"",$A191&lt;&gt;"TOTAL"),IF(AND('[1]INVESTIGADOR_Otras situaciones '!$BH189&lt;&gt;"",'[1]INVESTIGADOR_Otras situaciones '!$BH189&lt;&gt;0),'[1]INVESTIGADOR_Otras situaciones '!$BH189,""),IF($A191="TOTAL",SUM(INDIRECT("AJ4:AJ"&amp;ROW()-1)),""))</f>
        <v/>
      </c>
      <c r="AK191" s="3" t="str">
        <f t="shared" ca="1" si="49"/>
        <v/>
      </c>
      <c r="AL191" s="3" t="str">
        <f ca="1">IF(AND($A191&lt;&gt;"",$A191&lt;&gt;"TOTAL"),IF(AND('[1]INVESTIGADOR_Otras situaciones '!$BK189&lt;&gt;"",'[1]INVESTIGADOR_Otras situaciones '!$BK189&lt;&gt;0),'[1]INVESTIGADOR_Otras situaciones '!$BK189,""),IF($A191="TOTAL",SUM(INDIRECT("AL4:AL"&amp;ROW()-1)),""))</f>
        <v/>
      </c>
      <c r="AM191" s="3" t="str">
        <f ca="1">IF(AND($A191&lt;&gt;"",$A191&lt;&gt;"TOTAL"),IF(AND('[1]INVESTIGADOR_Otras situaciones '!$BM189&lt;&gt;"",'[1]INVESTIGADOR_Otras situaciones '!$BM189&lt;&gt;0),'[1]INVESTIGADOR_Otras situaciones '!$BM189,""),IF($A191="TOTAL",SUM(INDIRECT("AM4:AM"&amp;ROW()-1)),""))</f>
        <v/>
      </c>
      <c r="AN191" s="3" t="str">
        <f t="shared" ca="1" si="50"/>
        <v/>
      </c>
      <c r="AO191" s="3" t="str">
        <f ca="1">IF(AND($A191&lt;&gt;"",$A191&lt;&gt;"TOTAL"),IF(AND('[1]INVESTIGADOR_Otras situaciones '!$BP189&lt;&gt;"",'[1]INVESTIGADOR_Otras situaciones '!$BP189&lt;&gt;0),'[1]INVESTIGADOR_Otras situaciones '!$BP189,""),IF($A191="TOTAL",SUM(INDIRECT("AO4:AO"&amp;ROW()-1)),""))</f>
        <v/>
      </c>
      <c r="AP191" s="3" t="str">
        <f ca="1">IF(AND($A191&lt;&gt;"",$A191&lt;&gt;"TOTAL"),IF(AND('[1]INVESTIGADOR_Otras situaciones '!$BR189&lt;&gt;"",'[1]INVESTIGADOR_Otras situaciones '!$BR189&lt;&gt;0),'[1]INVESTIGADOR_Otras situaciones '!$BR189,""),IF($A191="TOTAL",SUM(INDIRECT("AP4:AP"&amp;ROW()-1)),""))</f>
        <v/>
      </c>
      <c r="AQ191" s="3" t="str">
        <f t="shared" ca="1" si="51"/>
        <v/>
      </c>
      <c r="AR191" s="3" t="str">
        <f ca="1">IF(AND($A191&lt;&gt;"",$A191&lt;&gt;"TOTAL"),IF(AND('[1]INVESTIGADOR_Otras situaciones '!$BU189&lt;&gt;"",'[1]INVESTIGADOR_Otras situaciones '!$BU189&lt;&gt;0),'[1]INVESTIGADOR_Otras situaciones '!$BU189,""),IF($A191="TOTAL",SUM(INDIRECT("AR4:AR"&amp;ROW()-1)),""))</f>
        <v/>
      </c>
      <c r="AS191" s="3" t="str">
        <f ca="1">IF(AND($A191&lt;&gt;"",$A191&lt;&gt;"TOTAL"),IF(AND('[1]INVESTIGADOR_Otras situaciones '!$BW189&lt;&gt;"",'[1]INVESTIGADOR_Otras situaciones '!$BW189&lt;&gt;0),'[1]INVESTIGADOR_Otras situaciones '!$BW189,""),IF($A191="TOTAL",SUM(INDIRECT("AS4:AS"&amp;ROW()-1)),""))</f>
        <v/>
      </c>
      <c r="AT191" s="3" t="str">
        <f t="shared" ca="1" si="52"/>
        <v/>
      </c>
      <c r="AU191" s="3" t="str">
        <f ca="1">IF(AND($A191&lt;&gt;"",$A191&lt;&gt;"TOTAL"),IF(AND('[1]INVESTIGADOR_Otras situaciones '!$BZ189&lt;&gt;"",'[1]INVESTIGADOR_Otras situaciones '!$BZ189&lt;&gt;0),'[1]INVESTIGADOR_Otras situaciones '!$BZ189,""),IF($A191="TOTAL",SUM(INDIRECT("AU4:AU"&amp;ROW()-1)),""))</f>
        <v/>
      </c>
      <c r="AV191" s="3" t="str">
        <f ca="1">IF(AND($A191&lt;&gt;"",$A191&lt;&gt;"TOTAL"),IF(AND('[1]INVESTIGADOR_Otras situaciones '!$CB189&lt;&gt;"",'[1]INVESTIGADOR_Otras situaciones '!$CB189&lt;&gt;0),'[1]INVESTIGADOR_Otras situaciones '!$CB189,""),IF($A191="TOTAL",SUM(INDIRECT("AV4:AV"&amp;ROW()-1)),""))</f>
        <v/>
      </c>
      <c r="AW191" s="3" t="str">
        <f t="shared" ca="1" si="53"/>
        <v/>
      </c>
      <c r="AX191" s="3" t="str">
        <f ca="1">IF(AND($A191&lt;&gt;"",$A191&lt;&gt;"TOTAL"),IF(AND('[1]INVESTIGADOR_Otras situaciones '!$CE189&lt;&gt;"",'[1]INVESTIGADOR_Otras situaciones '!$CE189&lt;&gt;0),'[1]INVESTIGADOR_Otras situaciones '!$CE189,""),IF($A191="TOTAL",SUM(INDIRECT("AX4:AX"&amp;ROW()-1)),""))</f>
        <v/>
      </c>
      <c r="AY191" s="3" t="str">
        <f ca="1">IF(AND($A191&lt;&gt;"",$A191&lt;&gt;"TOTAL"),IF(AND('[1]INVESTIGADOR_Otras situaciones '!$CG189&lt;&gt;"",'[1]INVESTIGADOR_Otras situaciones '!$CG189&lt;&gt;0),'[1]INVESTIGADOR_Otras situaciones '!$CG189,""),IF($A191="TOTAL",SUM(INDIRECT("AY4:AY"&amp;ROW()-1)),""))</f>
        <v/>
      </c>
      <c r="AZ191" s="3" t="str">
        <f t="shared" ca="1" si="54"/>
        <v/>
      </c>
      <c r="BA191" s="3" t="str">
        <f ca="1">IF(AND($A191&lt;&gt;"",$A191&lt;&gt;"TOTAL"),IF(AND('[1]INVESTIGADOR_Otras situaciones '!$CJ189&lt;&gt;"",'[1]INVESTIGADOR_Otras situaciones '!$CJ189&lt;&gt;0),'[1]INVESTIGADOR_Otras situaciones '!$CJ189,""),IF($A191="TOTAL",SUM(INDIRECT("BA4:BA"&amp;ROW()-1)),""))</f>
        <v/>
      </c>
      <c r="BB191" s="3" t="str">
        <f ca="1">IF(AND($A191&lt;&gt;"",$A191&lt;&gt;"TOTAL"),IF(AND('[1]INVESTIGADOR_Otras situaciones '!$CL189&lt;&gt;"",'[1]INVESTIGADOR_Otras situaciones '!$CL189&lt;&gt;0),'[1]INVESTIGADOR_Otras situaciones '!$CL189,""),IF($A191="TOTAL",SUM(INDIRECT("BB4:BB"&amp;ROW()-1)),""))</f>
        <v/>
      </c>
      <c r="BC191" s="3" t="str">
        <f t="shared" ca="1" si="55"/>
        <v/>
      </c>
      <c r="BD191" s="3" t="str">
        <f ca="1">IF(AND($A191&lt;&gt;"",$A191&lt;&gt;"TOTAL"),IF(AND('[1]INVESTIGADOR_Otras situaciones '!$CO189&lt;&gt;"",'[1]INVESTIGADOR_Otras situaciones '!$CO189&lt;&gt;0),'[1]INVESTIGADOR_Otras situaciones '!$CO189,""),IF($A191="TOTAL",SUM(INDIRECT("BD4:BD"&amp;ROW()-1)),""))</f>
        <v/>
      </c>
      <c r="BE191" s="3" t="str">
        <f ca="1">IF(AND($A191&lt;&gt;"",$A191&lt;&gt;"TOTAL"),IF(AND('[1]INVESTIGADOR_Otras situaciones '!$CQ189&lt;&gt;"",'[1]INVESTIGADOR_Otras situaciones '!$CQ189&lt;&gt;0),'[1]INVESTIGADOR_Otras situaciones '!$CQ189,""),IF($A191="TOTAL",SUM(INDIRECT("BE4:BE"&amp;ROW()-1)),""))</f>
        <v/>
      </c>
      <c r="BF191" s="3" t="str">
        <f t="shared" ca="1" si="56"/>
        <v/>
      </c>
    </row>
    <row r="192" spans="1:58" x14ac:dyDescent="0.2">
      <c r="A192" s="25" t="str">
        <f>IF('[1]INVESTIGADOR_Otras situaciones '!$B190&lt;&gt;"",'[1]INVESTIGADOR_Otras situaciones '!$B190,IF(AND('[1]INVESTIGADOR_Otras situaciones '!$B190="",'[1]INVESTIGADOR_Otras situaciones '!$B191="",'[1]INVESTIGADOR_Otras situaciones '!$B189=""),"","TOTAL"))</f>
        <v/>
      </c>
      <c r="B192" s="3" t="str">
        <f ca="1">IF(AND($A192&lt;&gt;"",$A192&lt;&gt;"TOTAL"),IF(AND('[1]INVESTIGADOR_Otras situaciones '!$C190&lt;&gt;"",'[1]INVESTIGADOR_Otras situaciones '!$C190&lt;&gt;0),'[1]INVESTIGADOR_Otras situaciones '!$C190,""),IF($A192="TOTAL",SUM(INDIRECT("B4:B"&amp;ROW()-1)),""))</f>
        <v/>
      </c>
      <c r="C192" s="3" t="str">
        <f ca="1">IF(AND($A192&lt;&gt;"",$A192&lt;&gt;"TOTAL"),IF(AND('[1]INVESTIGADOR_Otras situaciones '!$E190&lt;&gt;"",'[1]INVESTIGADOR_Otras situaciones '!$E190&lt;&gt;0),'[1]INVESTIGADOR_Otras situaciones '!$E190,""),IF($A192="TOTAL",SUM(INDIRECT("C4:C"&amp;ROW()-1)),""))</f>
        <v/>
      </c>
      <c r="D192" s="3" t="str">
        <f t="shared" ca="1" si="38"/>
        <v/>
      </c>
      <c r="E192" s="3" t="str">
        <f ca="1">IF(AND($A192&lt;&gt;"",$A192&lt;&gt;"TOTAL"),IF(AND('[1]INVESTIGADOR_Otras situaciones '!$H190&lt;&gt;"",'[1]INVESTIGADOR_Otras situaciones '!$H190&lt;&gt;0),'[1]INVESTIGADOR_Otras situaciones '!$H190,""),IF($A192="TOTAL",SUM(INDIRECT("E4:E"&amp;ROW()-1)),""))</f>
        <v/>
      </c>
      <c r="F192" s="3" t="str">
        <f ca="1">IF(AND($A192&lt;&gt;"",$A192&lt;&gt;"TOTAL"),IF(AND('[1]INVESTIGADOR_Otras situaciones '!$J190&lt;&gt;"",'[1]INVESTIGADOR_Otras situaciones '!$J190&lt;&gt;0),'[1]INVESTIGADOR_Otras situaciones '!$J190,""),IF($A192="TOTAL",SUM(INDIRECT("F4:F"&amp;ROW()-1)),""))</f>
        <v/>
      </c>
      <c r="G192" s="3" t="str">
        <f t="shared" ca="1" si="39"/>
        <v/>
      </c>
      <c r="H192" s="3" t="str">
        <f ca="1">IF(AND($A192&lt;&gt;"",$A192&lt;&gt;"TOTAL"),IF(AND('[1]INVESTIGADOR_Otras situaciones '!$M190&lt;&gt;"",'[1]INVESTIGADOR_Otras situaciones '!$M190&lt;&gt;0),'[1]INVESTIGADOR_Otras situaciones '!$M190,""),IF($A192="TOTAL",SUM(INDIRECT("H4:H"&amp;ROW()-1)),""))</f>
        <v/>
      </c>
      <c r="I192" s="3" t="str">
        <f ca="1">IF(AND($A192&lt;&gt;"",$A192&lt;&gt;"TOTAL"),IF(AND('[1]INVESTIGADOR_Otras situaciones '!$O190&lt;&gt;"",'[1]INVESTIGADOR_Otras situaciones '!$O190&lt;&gt;0),'[1]INVESTIGADOR_Otras situaciones '!$O190,""),IF($A192="TOTAL",SUM(INDIRECT("I4:I"&amp;ROW()-1)),""))</f>
        <v/>
      </c>
      <c r="J192" s="3" t="str">
        <f t="shared" ca="1" si="40"/>
        <v/>
      </c>
      <c r="K192" s="3" t="str">
        <f ca="1">IF(AND($A192&lt;&gt;"",$A192&lt;&gt;"TOTAL"),IF(AND('[1]INVESTIGADOR_Otras situaciones '!$R190&lt;&gt;"",'[1]INVESTIGADOR_Otras situaciones '!$R190&lt;&gt;0),'[1]INVESTIGADOR_Otras situaciones '!$R190,""),IF($A192="TOTAL",SUM(INDIRECT("K4:K"&amp;ROW()-1)),""))</f>
        <v/>
      </c>
      <c r="L192" s="3" t="str">
        <f ca="1">IF(AND($A192&lt;&gt;"",$A192&lt;&gt;"TOTAL"),IF(AND('[1]INVESTIGADOR_Otras situaciones '!$T190&lt;&gt;"",'[1]INVESTIGADOR_Otras situaciones '!$T190&lt;&gt;0),'[1]INVESTIGADOR_Otras situaciones '!$T190,""),IF($A192="TOTAL",SUM(INDIRECT("L4:L"&amp;ROW()-1)),""))</f>
        <v/>
      </c>
      <c r="M192" s="3" t="str">
        <f t="shared" ca="1" si="41"/>
        <v/>
      </c>
      <c r="N192" s="3" t="str">
        <f ca="1">IF(AND($A192&lt;&gt;"",$A192&lt;&gt;"TOTAL"),IF(AND('[1]INVESTIGADOR_Otras situaciones '!$W190&lt;&gt;"",'[1]INVESTIGADOR_Otras situaciones '!$W190&lt;&gt;0),'[1]INVESTIGADOR_Otras situaciones '!$W190,""),IF($A192="TOTAL",SUM(INDIRECT("N4:N"&amp;ROW()-1)),""))</f>
        <v/>
      </c>
      <c r="O192" s="3" t="str">
        <f ca="1">IF(AND($A192&lt;&gt;"",$A192&lt;&gt;"TOTAL"),IF(AND('[1]INVESTIGADOR_Otras situaciones '!$Y190&lt;&gt;"",'[1]INVESTIGADOR_Otras situaciones '!$Y190&lt;&gt;0),'[1]INVESTIGADOR_Otras situaciones '!$Y190,""),IF($A192="TOTAL",SUM(INDIRECT("O4:O"&amp;ROW()-1)),""))</f>
        <v/>
      </c>
      <c r="P192" s="3" t="str">
        <f t="shared" ca="1" si="42"/>
        <v/>
      </c>
      <c r="Q192" s="3" t="str">
        <f ca="1">IF(AND($A192&lt;&gt;"",$A192&lt;&gt;"TOTAL"),IF(AND('[1]INVESTIGADOR_Otras situaciones '!$AB190&lt;&gt;"",'[1]INVESTIGADOR_Otras situaciones '!$AB190&lt;&gt;0),'[1]INVESTIGADOR_Otras situaciones '!$AB190,""),IF($A192="TOTAL",SUM(INDIRECT("Q4:Q"&amp;ROW()-1)),""))</f>
        <v/>
      </c>
      <c r="R192" s="3" t="str">
        <f ca="1">IF(AND($A192&lt;&gt;"",$A192&lt;&gt;"TOTAL"),IF(AND('[1]INVESTIGADOR_Otras situaciones '!$AD190&lt;&gt;"",'[1]INVESTIGADOR_Otras situaciones '!$AD190&lt;&gt;0),'[1]INVESTIGADOR_Otras situaciones '!$AD190,""),IF($A192="TOTAL",SUM(INDIRECT("R4:R"&amp;ROW()-1)),""))</f>
        <v/>
      </c>
      <c r="S192" s="3" t="str">
        <f t="shared" ca="1" si="43"/>
        <v/>
      </c>
      <c r="T192" s="3" t="str">
        <f ca="1">IF(AND($A192&lt;&gt;"",$A192&lt;&gt;"TOTAL"),IF(AND('[1]INVESTIGADOR_Otras situaciones '!$AG190&lt;&gt;"",'[1]INVESTIGADOR_Otras situaciones '!$AG190&lt;&gt;0),'[1]INVESTIGADOR_Otras situaciones '!$AG190,""),IF($A192="TOTAL",SUM(INDIRECT("T4:T"&amp;ROW()-1)),""))</f>
        <v/>
      </c>
      <c r="U192" s="3" t="str">
        <f ca="1">IF(AND($A192&lt;&gt;"",$A192&lt;&gt;"TOTAL"),IF(AND('[1]INVESTIGADOR_Otras situaciones '!$AI190&lt;&gt;"",'[1]INVESTIGADOR_Otras situaciones '!$AI190&lt;&gt;0),'[1]INVESTIGADOR_Otras situaciones '!$AI190,""),IF($A192="TOTAL",SUM(INDIRECT("U4:U"&amp;ROW()-1)),""))</f>
        <v/>
      </c>
      <c r="V192" s="3" t="str">
        <f t="shared" ca="1" si="44"/>
        <v/>
      </c>
      <c r="W192" s="3" t="str">
        <f ca="1">IF(AND($A192&lt;&gt;"",$A192&lt;&gt;"TOTAL"),IF(AND('[1]INVESTIGADOR_Otras situaciones '!$AL190&lt;&gt;"",'[1]INVESTIGADOR_Otras situaciones '!$AL190&lt;&gt;0),'[1]INVESTIGADOR_Otras situaciones '!$AL190,""),IF($A192="TOTAL",SUM(INDIRECT("W4:W"&amp;ROW()-1)),""))</f>
        <v/>
      </c>
      <c r="X192" s="3" t="str">
        <f ca="1">IF(AND($A192&lt;&gt;"",$A192&lt;&gt;"TOTAL"),IF(AND('[1]INVESTIGADOR_Otras situaciones '!$AN190&lt;&gt;"",'[1]INVESTIGADOR_Otras situaciones '!$AN190&lt;&gt;0),'[1]INVESTIGADOR_Otras situaciones '!$AN190,""),IF($A192="TOTAL",SUM(INDIRECT("X4:X"&amp;ROW()-1)),""))</f>
        <v/>
      </c>
      <c r="Y192" s="3" t="str">
        <f t="shared" ca="1" si="45"/>
        <v/>
      </c>
      <c r="Z192" s="3" t="str">
        <f ca="1">IF(AND($A192&lt;&gt;"",$A192&lt;&gt;"TOTAL"),IF(AND('[1]INVESTIGADOR_Otras situaciones '!$AQ190&lt;&gt;"",'[1]INVESTIGADOR_Otras situaciones '!$AQ190&lt;&gt;0),'[1]INVESTIGADOR_Otras situaciones '!$AQ190,""),IF($A192="TOTAL",SUM(INDIRECT("Z4:Z"&amp;ROW()-1)),""))</f>
        <v/>
      </c>
      <c r="AA192" s="3" t="str">
        <f ca="1">IF(AND($A192&lt;&gt;"",$A192&lt;&gt;"TOTAL"),IF(AND('[1]INVESTIGADOR_Otras situaciones '!$AS190&lt;&gt;"",'[1]INVESTIGADOR_Otras situaciones '!$AS190&lt;&gt;0),'[1]INVESTIGADOR_Otras situaciones '!$AS190,""),IF($A192="TOTAL",SUM(INDIRECT("AA4:AA"&amp;ROW()-1)),""))</f>
        <v/>
      </c>
      <c r="AB192" s="3" t="str">
        <f t="shared" ca="1" si="46"/>
        <v/>
      </c>
      <c r="AC192" s="3" t="str">
        <f ca="1">IF(AND($A192&lt;&gt;"",$A192&lt;&gt;"TOTAL"),IF(AND('[1]INVESTIGADOR_Otras situaciones '!$AV190&lt;&gt;"",'[1]INVESTIGADOR_Otras situaciones '!$AV190&lt;&gt;0),'[1]INVESTIGADOR_Otras situaciones '!$AV190,""),IF($A192="TOTAL",SUM(INDIRECT("AC4:AC"&amp;ROW()-1)),""))</f>
        <v/>
      </c>
      <c r="AD192" s="3" t="str">
        <f ca="1">IF(AND($A192&lt;&gt;"",$A192&lt;&gt;"TOTAL"),IF(AND('[1]INVESTIGADOR_Otras situaciones '!$AX190&lt;&gt;"",'[1]INVESTIGADOR_Otras situaciones '!$AX190&lt;&gt;0),'[1]INVESTIGADOR_Otras situaciones '!$AX190,""),IF($A192="TOTAL",SUM(INDIRECT("AD4:AD"&amp;ROW()-1)),""))</f>
        <v/>
      </c>
      <c r="AE192" s="3" t="str">
        <f t="shared" ca="1" si="47"/>
        <v/>
      </c>
      <c r="AF192" s="3" t="str">
        <f ca="1">IF(AND($A192&lt;&gt;"",$A192&lt;&gt;"TOTAL"),IF(AND('[1]INVESTIGADOR_Otras situaciones '!$BA190&lt;&gt;"",'[1]INVESTIGADOR_Otras situaciones '!$BA190&lt;&gt;0),'[1]INVESTIGADOR_Otras situaciones '!$BA190,""),IF($A192="TOTAL",SUM(INDIRECT("AF4:AF"&amp;ROW()-1)),""))</f>
        <v/>
      </c>
      <c r="AG192" s="3" t="str">
        <f ca="1">IF(AND($A192&lt;&gt;"",$A192&lt;&gt;"TOTAL"),IF(AND('[1]INVESTIGADOR_Otras situaciones '!$BC190&lt;&gt;"",'[1]INVESTIGADOR_Otras situaciones '!$BC190&lt;&gt;0),'[1]INVESTIGADOR_Otras situaciones '!$BC190,""),IF($A192="TOTAL",SUM(INDIRECT("AG4:AG"&amp;ROW()-1)),""))</f>
        <v/>
      </c>
      <c r="AH192" s="3" t="str">
        <f t="shared" ca="1" si="48"/>
        <v/>
      </c>
      <c r="AI192" s="3" t="str">
        <f ca="1">IF(AND($A192&lt;&gt;"",$A192&lt;&gt;"TOTAL"),IF(AND('[1]INVESTIGADOR_Otras situaciones '!$BF190&lt;&gt;"",'[1]INVESTIGADOR_Otras situaciones '!$BF190&lt;&gt;0),'[1]INVESTIGADOR_Otras situaciones '!$BF190,""),IF($A192="TOTAL",SUM(INDIRECT("AI4:AI"&amp;ROW()-1)),""))</f>
        <v/>
      </c>
      <c r="AJ192" s="3" t="str">
        <f ca="1">IF(AND($A192&lt;&gt;"",$A192&lt;&gt;"TOTAL"),IF(AND('[1]INVESTIGADOR_Otras situaciones '!$BH190&lt;&gt;"",'[1]INVESTIGADOR_Otras situaciones '!$BH190&lt;&gt;0),'[1]INVESTIGADOR_Otras situaciones '!$BH190,""),IF($A192="TOTAL",SUM(INDIRECT("AJ4:AJ"&amp;ROW()-1)),""))</f>
        <v/>
      </c>
      <c r="AK192" s="3" t="str">
        <f t="shared" ca="1" si="49"/>
        <v/>
      </c>
      <c r="AL192" s="3" t="str">
        <f ca="1">IF(AND($A192&lt;&gt;"",$A192&lt;&gt;"TOTAL"),IF(AND('[1]INVESTIGADOR_Otras situaciones '!$BK190&lt;&gt;"",'[1]INVESTIGADOR_Otras situaciones '!$BK190&lt;&gt;0),'[1]INVESTIGADOR_Otras situaciones '!$BK190,""),IF($A192="TOTAL",SUM(INDIRECT("AL4:AL"&amp;ROW()-1)),""))</f>
        <v/>
      </c>
      <c r="AM192" s="3" t="str">
        <f ca="1">IF(AND($A192&lt;&gt;"",$A192&lt;&gt;"TOTAL"),IF(AND('[1]INVESTIGADOR_Otras situaciones '!$BM190&lt;&gt;"",'[1]INVESTIGADOR_Otras situaciones '!$BM190&lt;&gt;0),'[1]INVESTIGADOR_Otras situaciones '!$BM190,""),IF($A192="TOTAL",SUM(INDIRECT("AM4:AM"&amp;ROW()-1)),""))</f>
        <v/>
      </c>
      <c r="AN192" s="3" t="str">
        <f t="shared" ca="1" si="50"/>
        <v/>
      </c>
      <c r="AO192" s="3" t="str">
        <f ca="1">IF(AND($A192&lt;&gt;"",$A192&lt;&gt;"TOTAL"),IF(AND('[1]INVESTIGADOR_Otras situaciones '!$BP190&lt;&gt;"",'[1]INVESTIGADOR_Otras situaciones '!$BP190&lt;&gt;0),'[1]INVESTIGADOR_Otras situaciones '!$BP190,""),IF($A192="TOTAL",SUM(INDIRECT("AO4:AO"&amp;ROW()-1)),""))</f>
        <v/>
      </c>
      <c r="AP192" s="3" t="str">
        <f ca="1">IF(AND($A192&lt;&gt;"",$A192&lt;&gt;"TOTAL"),IF(AND('[1]INVESTIGADOR_Otras situaciones '!$BR190&lt;&gt;"",'[1]INVESTIGADOR_Otras situaciones '!$BR190&lt;&gt;0),'[1]INVESTIGADOR_Otras situaciones '!$BR190,""),IF($A192="TOTAL",SUM(INDIRECT("AP4:AP"&amp;ROW()-1)),""))</f>
        <v/>
      </c>
      <c r="AQ192" s="3" t="str">
        <f t="shared" ca="1" si="51"/>
        <v/>
      </c>
      <c r="AR192" s="3" t="str">
        <f ca="1">IF(AND($A192&lt;&gt;"",$A192&lt;&gt;"TOTAL"),IF(AND('[1]INVESTIGADOR_Otras situaciones '!$BU190&lt;&gt;"",'[1]INVESTIGADOR_Otras situaciones '!$BU190&lt;&gt;0),'[1]INVESTIGADOR_Otras situaciones '!$BU190,""),IF($A192="TOTAL",SUM(INDIRECT("AR4:AR"&amp;ROW()-1)),""))</f>
        <v/>
      </c>
      <c r="AS192" s="3" t="str">
        <f ca="1">IF(AND($A192&lt;&gt;"",$A192&lt;&gt;"TOTAL"),IF(AND('[1]INVESTIGADOR_Otras situaciones '!$BW190&lt;&gt;"",'[1]INVESTIGADOR_Otras situaciones '!$BW190&lt;&gt;0),'[1]INVESTIGADOR_Otras situaciones '!$BW190,""),IF($A192="TOTAL",SUM(INDIRECT("AS4:AS"&amp;ROW()-1)),""))</f>
        <v/>
      </c>
      <c r="AT192" s="3" t="str">
        <f t="shared" ca="1" si="52"/>
        <v/>
      </c>
      <c r="AU192" s="3" t="str">
        <f ca="1">IF(AND($A192&lt;&gt;"",$A192&lt;&gt;"TOTAL"),IF(AND('[1]INVESTIGADOR_Otras situaciones '!$BZ190&lt;&gt;"",'[1]INVESTIGADOR_Otras situaciones '!$BZ190&lt;&gt;0),'[1]INVESTIGADOR_Otras situaciones '!$BZ190,""),IF($A192="TOTAL",SUM(INDIRECT("AU4:AU"&amp;ROW()-1)),""))</f>
        <v/>
      </c>
      <c r="AV192" s="3" t="str">
        <f ca="1">IF(AND($A192&lt;&gt;"",$A192&lt;&gt;"TOTAL"),IF(AND('[1]INVESTIGADOR_Otras situaciones '!$CB190&lt;&gt;"",'[1]INVESTIGADOR_Otras situaciones '!$CB190&lt;&gt;0),'[1]INVESTIGADOR_Otras situaciones '!$CB190,""),IF($A192="TOTAL",SUM(INDIRECT("AV4:AV"&amp;ROW()-1)),""))</f>
        <v/>
      </c>
      <c r="AW192" s="3" t="str">
        <f t="shared" ca="1" si="53"/>
        <v/>
      </c>
      <c r="AX192" s="3" t="str">
        <f ca="1">IF(AND($A192&lt;&gt;"",$A192&lt;&gt;"TOTAL"),IF(AND('[1]INVESTIGADOR_Otras situaciones '!$CE190&lt;&gt;"",'[1]INVESTIGADOR_Otras situaciones '!$CE190&lt;&gt;0),'[1]INVESTIGADOR_Otras situaciones '!$CE190,""),IF($A192="TOTAL",SUM(INDIRECT("AX4:AX"&amp;ROW()-1)),""))</f>
        <v/>
      </c>
      <c r="AY192" s="3" t="str">
        <f ca="1">IF(AND($A192&lt;&gt;"",$A192&lt;&gt;"TOTAL"),IF(AND('[1]INVESTIGADOR_Otras situaciones '!$CG190&lt;&gt;"",'[1]INVESTIGADOR_Otras situaciones '!$CG190&lt;&gt;0),'[1]INVESTIGADOR_Otras situaciones '!$CG190,""),IF($A192="TOTAL",SUM(INDIRECT("AY4:AY"&amp;ROW()-1)),""))</f>
        <v/>
      </c>
      <c r="AZ192" s="3" t="str">
        <f t="shared" ca="1" si="54"/>
        <v/>
      </c>
      <c r="BA192" s="3" t="str">
        <f ca="1">IF(AND($A192&lt;&gt;"",$A192&lt;&gt;"TOTAL"),IF(AND('[1]INVESTIGADOR_Otras situaciones '!$CJ190&lt;&gt;"",'[1]INVESTIGADOR_Otras situaciones '!$CJ190&lt;&gt;0),'[1]INVESTIGADOR_Otras situaciones '!$CJ190,""),IF($A192="TOTAL",SUM(INDIRECT("BA4:BA"&amp;ROW()-1)),""))</f>
        <v/>
      </c>
      <c r="BB192" s="3" t="str">
        <f ca="1">IF(AND($A192&lt;&gt;"",$A192&lt;&gt;"TOTAL"),IF(AND('[1]INVESTIGADOR_Otras situaciones '!$CL190&lt;&gt;"",'[1]INVESTIGADOR_Otras situaciones '!$CL190&lt;&gt;0),'[1]INVESTIGADOR_Otras situaciones '!$CL190,""),IF($A192="TOTAL",SUM(INDIRECT("BB4:BB"&amp;ROW()-1)),""))</f>
        <v/>
      </c>
      <c r="BC192" s="3" t="str">
        <f t="shared" ca="1" si="55"/>
        <v/>
      </c>
      <c r="BD192" s="3" t="str">
        <f ca="1">IF(AND($A192&lt;&gt;"",$A192&lt;&gt;"TOTAL"),IF(AND('[1]INVESTIGADOR_Otras situaciones '!$CO190&lt;&gt;"",'[1]INVESTIGADOR_Otras situaciones '!$CO190&lt;&gt;0),'[1]INVESTIGADOR_Otras situaciones '!$CO190,""),IF($A192="TOTAL",SUM(INDIRECT("BD4:BD"&amp;ROW()-1)),""))</f>
        <v/>
      </c>
      <c r="BE192" s="3" t="str">
        <f ca="1">IF(AND($A192&lt;&gt;"",$A192&lt;&gt;"TOTAL"),IF(AND('[1]INVESTIGADOR_Otras situaciones '!$CQ190&lt;&gt;"",'[1]INVESTIGADOR_Otras situaciones '!$CQ190&lt;&gt;0),'[1]INVESTIGADOR_Otras situaciones '!$CQ190,""),IF($A192="TOTAL",SUM(INDIRECT("BE4:BE"&amp;ROW()-1)),""))</f>
        <v/>
      </c>
      <c r="BF192" s="3" t="str">
        <f t="shared" ca="1" si="56"/>
        <v/>
      </c>
    </row>
    <row r="193" spans="1:58" x14ac:dyDescent="0.2">
      <c r="A193" s="25" t="str">
        <f>IF('[1]INVESTIGADOR_Otras situaciones '!$B191&lt;&gt;"",'[1]INVESTIGADOR_Otras situaciones '!$B191,IF(AND('[1]INVESTIGADOR_Otras situaciones '!$B191="",'[1]INVESTIGADOR_Otras situaciones '!$B192="",'[1]INVESTIGADOR_Otras situaciones '!$B190=""),"","TOTAL"))</f>
        <v/>
      </c>
      <c r="B193" s="3" t="str">
        <f ca="1">IF(AND($A193&lt;&gt;"",$A193&lt;&gt;"TOTAL"),IF(AND('[1]INVESTIGADOR_Otras situaciones '!$C191&lt;&gt;"",'[1]INVESTIGADOR_Otras situaciones '!$C191&lt;&gt;0),'[1]INVESTIGADOR_Otras situaciones '!$C191,""),IF($A193="TOTAL",SUM(INDIRECT("B4:B"&amp;ROW()-1)),""))</f>
        <v/>
      </c>
      <c r="C193" s="3" t="str">
        <f ca="1">IF(AND($A193&lt;&gt;"",$A193&lt;&gt;"TOTAL"),IF(AND('[1]INVESTIGADOR_Otras situaciones '!$E191&lt;&gt;"",'[1]INVESTIGADOR_Otras situaciones '!$E191&lt;&gt;0),'[1]INVESTIGADOR_Otras situaciones '!$E191,""),IF($A193="TOTAL",SUM(INDIRECT("C4:C"&amp;ROW()-1)),""))</f>
        <v/>
      </c>
      <c r="D193" s="3" t="str">
        <f t="shared" ca="1" si="38"/>
        <v/>
      </c>
      <c r="E193" s="3" t="str">
        <f ca="1">IF(AND($A193&lt;&gt;"",$A193&lt;&gt;"TOTAL"),IF(AND('[1]INVESTIGADOR_Otras situaciones '!$H191&lt;&gt;"",'[1]INVESTIGADOR_Otras situaciones '!$H191&lt;&gt;0),'[1]INVESTIGADOR_Otras situaciones '!$H191,""),IF($A193="TOTAL",SUM(INDIRECT("E4:E"&amp;ROW()-1)),""))</f>
        <v/>
      </c>
      <c r="F193" s="3" t="str">
        <f ca="1">IF(AND($A193&lt;&gt;"",$A193&lt;&gt;"TOTAL"),IF(AND('[1]INVESTIGADOR_Otras situaciones '!$J191&lt;&gt;"",'[1]INVESTIGADOR_Otras situaciones '!$J191&lt;&gt;0),'[1]INVESTIGADOR_Otras situaciones '!$J191,""),IF($A193="TOTAL",SUM(INDIRECT("F4:F"&amp;ROW()-1)),""))</f>
        <v/>
      </c>
      <c r="G193" s="3" t="str">
        <f t="shared" ca="1" si="39"/>
        <v/>
      </c>
      <c r="H193" s="3" t="str">
        <f ca="1">IF(AND($A193&lt;&gt;"",$A193&lt;&gt;"TOTAL"),IF(AND('[1]INVESTIGADOR_Otras situaciones '!$M191&lt;&gt;"",'[1]INVESTIGADOR_Otras situaciones '!$M191&lt;&gt;0),'[1]INVESTIGADOR_Otras situaciones '!$M191,""),IF($A193="TOTAL",SUM(INDIRECT("H4:H"&amp;ROW()-1)),""))</f>
        <v/>
      </c>
      <c r="I193" s="3" t="str">
        <f ca="1">IF(AND($A193&lt;&gt;"",$A193&lt;&gt;"TOTAL"),IF(AND('[1]INVESTIGADOR_Otras situaciones '!$O191&lt;&gt;"",'[1]INVESTIGADOR_Otras situaciones '!$O191&lt;&gt;0),'[1]INVESTIGADOR_Otras situaciones '!$O191,""),IF($A193="TOTAL",SUM(INDIRECT("I4:I"&amp;ROW()-1)),""))</f>
        <v/>
      </c>
      <c r="J193" s="3" t="str">
        <f t="shared" ca="1" si="40"/>
        <v/>
      </c>
      <c r="K193" s="3" t="str">
        <f ca="1">IF(AND($A193&lt;&gt;"",$A193&lt;&gt;"TOTAL"),IF(AND('[1]INVESTIGADOR_Otras situaciones '!$R191&lt;&gt;"",'[1]INVESTIGADOR_Otras situaciones '!$R191&lt;&gt;0),'[1]INVESTIGADOR_Otras situaciones '!$R191,""),IF($A193="TOTAL",SUM(INDIRECT("K4:K"&amp;ROW()-1)),""))</f>
        <v/>
      </c>
      <c r="L193" s="3" t="str">
        <f ca="1">IF(AND($A193&lt;&gt;"",$A193&lt;&gt;"TOTAL"),IF(AND('[1]INVESTIGADOR_Otras situaciones '!$T191&lt;&gt;"",'[1]INVESTIGADOR_Otras situaciones '!$T191&lt;&gt;0),'[1]INVESTIGADOR_Otras situaciones '!$T191,""),IF($A193="TOTAL",SUM(INDIRECT("L4:L"&amp;ROW()-1)),""))</f>
        <v/>
      </c>
      <c r="M193" s="3" t="str">
        <f t="shared" ca="1" si="41"/>
        <v/>
      </c>
      <c r="N193" s="3" t="str">
        <f ca="1">IF(AND($A193&lt;&gt;"",$A193&lt;&gt;"TOTAL"),IF(AND('[1]INVESTIGADOR_Otras situaciones '!$W191&lt;&gt;"",'[1]INVESTIGADOR_Otras situaciones '!$W191&lt;&gt;0),'[1]INVESTIGADOR_Otras situaciones '!$W191,""),IF($A193="TOTAL",SUM(INDIRECT("N4:N"&amp;ROW()-1)),""))</f>
        <v/>
      </c>
      <c r="O193" s="3" t="str">
        <f ca="1">IF(AND($A193&lt;&gt;"",$A193&lt;&gt;"TOTAL"),IF(AND('[1]INVESTIGADOR_Otras situaciones '!$Y191&lt;&gt;"",'[1]INVESTIGADOR_Otras situaciones '!$Y191&lt;&gt;0),'[1]INVESTIGADOR_Otras situaciones '!$Y191,""),IF($A193="TOTAL",SUM(INDIRECT("O4:O"&amp;ROW()-1)),""))</f>
        <v/>
      </c>
      <c r="P193" s="3" t="str">
        <f t="shared" ca="1" si="42"/>
        <v/>
      </c>
      <c r="Q193" s="3" t="str">
        <f ca="1">IF(AND($A193&lt;&gt;"",$A193&lt;&gt;"TOTAL"),IF(AND('[1]INVESTIGADOR_Otras situaciones '!$AB191&lt;&gt;"",'[1]INVESTIGADOR_Otras situaciones '!$AB191&lt;&gt;0),'[1]INVESTIGADOR_Otras situaciones '!$AB191,""),IF($A193="TOTAL",SUM(INDIRECT("Q4:Q"&amp;ROW()-1)),""))</f>
        <v/>
      </c>
      <c r="R193" s="3" t="str">
        <f ca="1">IF(AND($A193&lt;&gt;"",$A193&lt;&gt;"TOTAL"),IF(AND('[1]INVESTIGADOR_Otras situaciones '!$AD191&lt;&gt;"",'[1]INVESTIGADOR_Otras situaciones '!$AD191&lt;&gt;0),'[1]INVESTIGADOR_Otras situaciones '!$AD191,""),IF($A193="TOTAL",SUM(INDIRECT("R4:R"&amp;ROW()-1)),""))</f>
        <v/>
      </c>
      <c r="S193" s="3" t="str">
        <f t="shared" ca="1" si="43"/>
        <v/>
      </c>
      <c r="T193" s="3" t="str">
        <f ca="1">IF(AND($A193&lt;&gt;"",$A193&lt;&gt;"TOTAL"),IF(AND('[1]INVESTIGADOR_Otras situaciones '!$AG191&lt;&gt;"",'[1]INVESTIGADOR_Otras situaciones '!$AG191&lt;&gt;0),'[1]INVESTIGADOR_Otras situaciones '!$AG191,""),IF($A193="TOTAL",SUM(INDIRECT("T4:T"&amp;ROW()-1)),""))</f>
        <v/>
      </c>
      <c r="U193" s="3" t="str">
        <f ca="1">IF(AND($A193&lt;&gt;"",$A193&lt;&gt;"TOTAL"),IF(AND('[1]INVESTIGADOR_Otras situaciones '!$AI191&lt;&gt;"",'[1]INVESTIGADOR_Otras situaciones '!$AI191&lt;&gt;0),'[1]INVESTIGADOR_Otras situaciones '!$AI191,""),IF($A193="TOTAL",SUM(INDIRECT("U4:U"&amp;ROW()-1)),""))</f>
        <v/>
      </c>
      <c r="V193" s="3" t="str">
        <f t="shared" ca="1" si="44"/>
        <v/>
      </c>
      <c r="W193" s="3" t="str">
        <f ca="1">IF(AND($A193&lt;&gt;"",$A193&lt;&gt;"TOTAL"),IF(AND('[1]INVESTIGADOR_Otras situaciones '!$AL191&lt;&gt;"",'[1]INVESTIGADOR_Otras situaciones '!$AL191&lt;&gt;0),'[1]INVESTIGADOR_Otras situaciones '!$AL191,""),IF($A193="TOTAL",SUM(INDIRECT("W4:W"&amp;ROW()-1)),""))</f>
        <v/>
      </c>
      <c r="X193" s="3" t="str">
        <f ca="1">IF(AND($A193&lt;&gt;"",$A193&lt;&gt;"TOTAL"),IF(AND('[1]INVESTIGADOR_Otras situaciones '!$AN191&lt;&gt;"",'[1]INVESTIGADOR_Otras situaciones '!$AN191&lt;&gt;0),'[1]INVESTIGADOR_Otras situaciones '!$AN191,""),IF($A193="TOTAL",SUM(INDIRECT("X4:X"&amp;ROW()-1)),""))</f>
        <v/>
      </c>
      <c r="Y193" s="3" t="str">
        <f t="shared" ca="1" si="45"/>
        <v/>
      </c>
      <c r="Z193" s="3" t="str">
        <f ca="1">IF(AND($A193&lt;&gt;"",$A193&lt;&gt;"TOTAL"),IF(AND('[1]INVESTIGADOR_Otras situaciones '!$AQ191&lt;&gt;"",'[1]INVESTIGADOR_Otras situaciones '!$AQ191&lt;&gt;0),'[1]INVESTIGADOR_Otras situaciones '!$AQ191,""),IF($A193="TOTAL",SUM(INDIRECT("Z4:Z"&amp;ROW()-1)),""))</f>
        <v/>
      </c>
      <c r="AA193" s="3" t="str">
        <f ca="1">IF(AND($A193&lt;&gt;"",$A193&lt;&gt;"TOTAL"),IF(AND('[1]INVESTIGADOR_Otras situaciones '!$AS191&lt;&gt;"",'[1]INVESTIGADOR_Otras situaciones '!$AS191&lt;&gt;0),'[1]INVESTIGADOR_Otras situaciones '!$AS191,""),IF($A193="TOTAL",SUM(INDIRECT("AA4:AA"&amp;ROW()-1)),""))</f>
        <v/>
      </c>
      <c r="AB193" s="3" t="str">
        <f t="shared" ca="1" si="46"/>
        <v/>
      </c>
      <c r="AC193" s="3" t="str">
        <f ca="1">IF(AND($A193&lt;&gt;"",$A193&lt;&gt;"TOTAL"),IF(AND('[1]INVESTIGADOR_Otras situaciones '!$AV191&lt;&gt;"",'[1]INVESTIGADOR_Otras situaciones '!$AV191&lt;&gt;0),'[1]INVESTIGADOR_Otras situaciones '!$AV191,""),IF($A193="TOTAL",SUM(INDIRECT("AC4:AC"&amp;ROW()-1)),""))</f>
        <v/>
      </c>
      <c r="AD193" s="3" t="str">
        <f ca="1">IF(AND($A193&lt;&gt;"",$A193&lt;&gt;"TOTAL"),IF(AND('[1]INVESTIGADOR_Otras situaciones '!$AX191&lt;&gt;"",'[1]INVESTIGADOR_Otras situaciones '!$AX191&lt;&gt;0),'[1]INVESTIGADOR_Otras situaciones '!$AX191,""),IF($A193="TOTAL",SUM(INDIRECT("AD4:AD"&amp;ROW()-1)),""))</f>
        <v/>
      </c>
      <c r="AE193" s="3" t="str">
        <f t="shared" ca="1" si="47"/>
        <v/>
      </c>
      <c r="AF193" s="3" t="str">
        <f ca="1">IF(AND($A193&lt;&gt;"",$A193&lt;&gt;"TOTAL"),IF(AND('[1]INVESTIGADOR_Otras situaciones '!$BA191&lt;&gt;"",'[1]INVESTIGADOR_Otras situaciones '!$BA191&lt;&gt;0),'[1]INVESTIGADOR_Otras situaciones '!$BA191,""),IF($A193="TOTAL",SUM(INDIRECT("AF4:AF"&amp;ROW()-1)),""))</f>
        <v/>
      </c>
      <c r="AG193" s="3" t="str">
        <f ca="1">IF(AND($A193&lt;&gt;"",$A193&lt;&gt;"TOTAL"),IF(AND('[1]INVESTIGADOR_Otras situaciones '!$BC191&lt;&gt;"",'[1]INVESTIGADOR_Otras situaciones '!$BC191&lt;&gt;0),'[1]INVESTIGADOR_Otras situaciones '!$BC191,""),IF($A193="TOTAL",SUM(INDIRECT("AG4:AG"&amp;ROW()-1)),""))</f>
        <v/>
      </c>
      <c r="AH193" s="3" t="str">
        <f t="shared" ca="1" si="48"/>
        <v/>
      </c>
      <c r="AI193" s="3" t="str">
        <f ca="1">IF(AND($A193&lt;&gt;"",$A193&lt;&gt;"TOTAL"),IF(AND('[1]INVESTIGADOR_Otras situaciones '!$BF191&lt;&gt;"",'[1]INVESTIGADOR_Otras situaciones '!$BF191&lt;&gt;0),'[1]INVESTIGADOR_Otras situaciones '!$BF191,""),IF($A193="TOTAL",SUM(INDIRECT("AI4:AI"&amp;ROW()-1)),""))</f>
        <v/>
      </c>
      <c r="AJ193" s="3" t="str">
        <f ca="1">IF(AND($A193&lt;&gt;"",$A193&lt;&gt;"TOTAL"),IF(AND('[1]INVESTIGADOR_Otras situaciones '!$BH191&lt;&gt;"",'[1]INVESTIGADOR_Otras situaciones '!$BH191&lt;&gt;0),'[1]INVESTIGADOR_Otras situaciones '!$BH191,""),IF($A193="TOTAL",SUM(INDIRECT("AJ4:AJ"&amp;ROW()-1)),""))</f>
        <v/>
      </c>
      <c r="AK193" s="3" t="str">
        <f t="shared" ca="1" si="49"/>
        <v/>
      </c>
      <c r="AL193" s="3" t="str">
        <f ca="1">IF(AND($A193&lt;&gt;"",$A193&lt;&gt;"TOTAL"),IF(AND('[1]INVESTIGADOR_Otras situaciones '!$BK191&lt;&gt;"",'[1]INVESTIGADOR_Otras situaciones '!$BK191&lt;&gt;0),'[1]INVESTIGADOR_Otras situaciones '!$BK191,""),IF($A193="TOTAL",SUM(INDIRECT("AL4:AL"&amp;ROW()-1)),""))</f>
        <v/>
      </c>
      <c r="AM193" s="3" t="str">
        <f ca="1">IF(AND($A193&lt;&gt;"",$A193&lt;&gt;"TOTAL"),IF(AND('[1]INVESTIGADOR_Otras situaciones '!$BM191&lt;&gt;"",'[1]INVESTIGADOR_Otras situaciones '!$BM191&lt;&gt;0),'[1]INVESTIGADOR_Otras situaciones '!$BM191,""),IF($A193="TOTAL",SUM(INDIRECT("AM4:AM"&amp;ROW()-1)),""))</f>
        <v/>
      </c>
      <c r="AN193" s="3" t="str">
        <f t="shared" ca="1" si="50"/>
        <v/>
      </c>
      <c r="AO193" s="3" t="str">
        <f ca="1">IF(AND($A193&lt;&gt;"",$A193&lt;&gt;"TOTAL"),IF(AND('[1]INVESTIGADOR_Otras situaciones '!$BP191&lt;&gt;"",'[1]INVESTIGADOR_Otras situaciones '!$BP191&lt;&gt;0),'[1]INVESTIGADOR_Otras situaciones '!$BP191,""),IF($A193="TOTAL",SUM(INDIRECT("AO4:AO"&amp;ROW()-1)),""))</f>
        <v/>
      </c>
      <c r="AP193" s="3" t="str">
        <f ca="1">IF(AND($A193&lt;&gt;"",$A193&lt;&gt;"TOTAL"),IF(AND('[1]INVESTIGADOR_Otras situaciones '!$BR191&lt;&gt;"",'[1]INVESTIGADOR_Otras situaciones '!$BR191&lt;&gt;0),'[1]INVESTIGADOR_Otras situaciones '!$BR191,""),IF($A193="TOTAL",SUM(INDIRECT("AP4:AP"&amp;ROW()-1)),""))</f>
        <v/>
      </c>
      <c r="AQ193" s="3" t="str">
        <f t="shared" ca="1" si="51"/>
        <v/>
      </c>
      <c r="AR193" s="3" t="str">
        <f ca="1">IF(AND($A193&lt;&gt;"",$A193&lt;&gt;"TOTAL"),IF(AND('[1]INVESTIGADOR_Otras situaciones '!$BU191&lt;&gt;"",'[1]INVESTIGADOR_Otras situaciones '!$BU191&lt;&gt;0),'[1]INVESTIGADOR_Otras situaciones '!$BU191,""),IF($A193="TOTAL",SUM(INDIRECT("AR4:AR"&amp;ROW()-1)),""))</f>
        <v/>
      </c>
      <c r="AS193" s="3" t="str">
        <f ca="1">IF(AND($A193&lt;&gt;"",$A193&lt;&gt;"TOTAL"),IF(AND('[1]INVESTIGADOR_Otras situaciones '!$BW191&lt;&gt;"",'[1]INVESTIGADOR_Otras situaciones '!$BW191&lt;&gt;0),'[1]INVESTIGADOR_Otras situaciones '!$BW191,""),IF($A193="TOTAL",SUM(INDIRECT("AS4:AS"&amp;ROW()-1)),""))</f>
        <v/>
      </c>
      <c r="AT193" s="3" t="str">
        <f t="shared" ca="1" si="52"/>
        <v/>
      </c>
      <c r="AU193" s="3" t="str">
        <f ca="1">IF(AND($A193&lt;&gt;"",$A193&lt;&gt;"TOTAL"),IF(AND('[1]INVESTIGADOR_Otras situaciones '!$BZ191&lt;&gt;"",'[1]INVESTIGADOR_Otras situaciones '!$BZ191&lt;&gt;0),'[1]INVESTIGADOR_Otras situaciones '!$BZ191,""),IF($A193="TOTAL",SUM(INDIRECT("AU4:AU"&amp;ROW()-1)),""))</f>
        <v/>
      </c>
      <c r="AV193" s="3" t="str">
        <f ca="1">IF(AND($A193&lt;&gt;"",$A193&lt;&gt;"TOTAL"),IF(AND('[1]INVESTIGADOR_Otras situaciones '!$CB191&lt;&gt;"",'[1]INVESTIGADOR_Otras situaciones '!$CB191&lt;&gt;0),'[1]INVESTIGADOR_Otras situaciones '!$CB191,""),IF($A193="TOTAL",SUM(INDIRECT("AV4:AV"&amp;ROW()-1)),""))</f>
        <v/>
      </c>
      <c r="AW193" s="3" t="str">
        <f t="shared" ca="1" si="53"/>
        <v/>
      </c>
      <c r="AX193" s="3" t="str">
        <f ca="1">IF(AND($A193&lt;&gt;"",$A193&lt;&gt;"TOTAL"),IF(AND('[1]INVESTIGADOR_Otras situaciones '!$CE191&lt;&gt;"",'[1]INVESTIGADOR_Otras situaciones '!$CE191&lt;&gt;0),'[1]INVESTIGADOR_Otras situaciones '!$CE191,""),IF($A193="TOTAL",SUM(INDIRECT("AX4:AX"&amp;ROW()-1)),""))</f>
        <v/>
      </c>
      <c r="AY193" s="3" t="str">
        <f ca="1">IF(AND($A193&lt;&gt;"",$A193&lt;&gt;"TOTAL"),IF(AND('[1]INVESTIGADOR_Otras situaciones '!$CG191&lt;&gt;"",'[1]INVESTIGADOR_Otras situaciones '!$CG191&lt;&gt;0),'[1]INVESTIGADOR_Otras situaciones '!$CG191,""),IF($A193="TOTAL",SUM(INDIRECT("AY4:AY"&amp;ROW()-1)),""))</f>
        <v/>
      </c>
      <c r="AZ193" s="3" t="str">
        <f t="shared" ca="1" si="54"/>
        <v/>
      </c>
      <c r="BA193" s="3" t="str">
        <f ca="1">IF(AND($A193&lt;&gt;"",$A193&lt;&gt;"TOTAL"),IF(AND('[1]INVESTIGADOR_Otras situaciones '!$CJ191&lt;&gt;"",'[1]INVESTIGADOR_Otras situaciones '!$CJ191&lt;&gt;0),'[1]INVESTIGADOR_Otras situaciones '!$CJ191,""),IF($A193="TOTAL",SUM(INDIRECT("BA4:BA"&amp;ROW()-1)),""))</f>
        <v/>
      </c>
      <c r="BB193" s="3" t="str">
        <f ca="1">IF(AND($A193&lt;&gt;"",$A193&lt;&gt;"TOTAL"),IF(AND('[1]INVESTIGADOR_Otras situaciones '!$CL191&lt;&gt;"",'[1]INVESTIGADOR_Otras situaciones '!$CL191&lt;&gt;0),'[1]INVESTIGADOR_Otras situaciones '!$CL191,""),IF($A193="TOTAL",SUM(INDIRECT("BB4:BB"&amp;ROW()-1)),""))</f>
        <v/>
      </c>
      <c r="BC193" s="3" t="str">
        <f t="shared" ca="1" si="55"/>
        <v/>
      </c>
      <c r="BD193" s="3" t="str">
        <f ca="1">IF(AND($A193&lt;&gt;"",$A193&lt;&gt;"TOTAL"),IF(AND('[1]INVESTIGADOR_Otras situaciones '!$CO191&lt;&gt;"",'[1]INVESTIGADOR_Otras situaciones '!$CO191&lt;&gt;0),'[1]INVESTIGADOR_Otras situaciones '!$CO191,""),IF($A193="TOTAL",SUM(INDIRECT("BD4:BD"&amp;ROW()-1)),""))</f>
        <v/>
      </c>
      <c r="BE193" s="3" t="str">
        <f ca="1">IF(AND($A193&lt;&gt;"",$A193&lt;&gt;"TOTAL"),IF(AND('[1]INVESTIGADOR_Otras situaciones '!$CQ191&lt;&gt;"",'[1]INVESTIGADOR_Otras situaciones '!$CQ191&lt;&gt;0),'[1]INVESTIGADOR_Otras situaciones '!$CQ191,""),IF($A193="TOTAL",SUM(INDIRECT("BE4:BE"&amp;ROW()-1)),""))</f>
        <v/>
      </c>
      <c r="BF193" s="3" t="str">
        <f t="shared" ca="1" si="56"/>
        <v/>
      </c>
    </row>
    <row r="194" spans="1:58" x14ac:dyDescent="0.2">
      <c r="A194" s="25" t="str">
        <f>IF('[1]INVESTIGADOR_Otras situaciones '!$B192&lt;&gt;"",'[1]INVESTIGADOR_Otras situaciones '!$B192,IF(AND('[1]INVESTIGADOR_Otras situaciones '!$B192="",'[1]INVESTIGADOR_Otras situaciones '!$B193="",'[1]INVESTIGADOR_Otras situaciones '!$B191=""),"","TOTAL"))</f>
        <v/>
      </c>
      <c r="B194" s="3" t="str">
        <f ca="1">IF(AND($A194&lt;&gt;"",$A194&lt;&gt;"TOTAL"),IF(AND('[1]INVESTIGADOR_Otras situaciones '!$C192&lt;&gt;"",'[1]INVESTIGADOR_Otras situaciones '!$C192&lt;&gt;0),'[1]INVESTIGADOR_Otras situaciones '!$C192,""),IF($A194="TOTAL",SUM(INDIRECT("B4:B"&amp;ROW()-1)),""))</f>
        <v/>
      </c>
      <c r="C194" s="3" t="str">
        <f ca="1">IF(AND($A194&lt;&gt;"",$A194&lt;&gt;"TOTAL"),IF(AND('[1]INVESTIGADOR_Otras situaciones '!$E192&lt;&gt;"",'[1]INVESTIGADOR_Otras situaciones '!$E192&lt;&gt;0),'[1]INVESTIGADOR_Otras situaciones '!$E192,""),IF($A194="TOTAL",SUM(INDIRECT("C4:C"&amp;ROW()-1)),""))</f>
        <v/>
      </c>
      <c r="D194" s="3" t="str">
        <f t="shared" ca="1" si="38"/>
        <v/>
      </c>
      <c r="E194" s="3" t="str">
        <f ca="1">IF(AND($A194&lt;&gt;"",$A194&lt;&gt;"TOTAL"),IF(AND('[1]INVESTIGADOR_Otras situaciones '!$H192&lt;&gt;"",'[1]INVESTIGADOR_Otras situaciones '!$H192&lt;&gt;0),'[1]INVESTIGADOR_Otras situaciones '!$H192,""),IF($A194="TOTAL",SUM(INDIRECT("E4:E"&amp;ROW()-1)),""))</f>
        <v/>
      </c>
      <c r="F194" s="3" t="str">
        <f ca="1">IF(AND($A194&lt;&gt;"",$A194&lt;&gt;"TOTAL"),IF(AND('[1]INVESTIGADOR_Otras situaciones '!$J192&lt;&gt;"",'[1]INVESTIGADOR_Otras situaciones '!$J192&lt;&gt;0),'[1]INVESTIGADOR_Otras situaciones '!$J192,""),IF($A194="TOTAL",SUM(INDIRECT("F4:F"&amp;ROW()-1)),""))</f>
        <v/>
      </c>
      <c r="G194" s="3" t="str">
        <f t="shared" ca="1" si="39"/>
        <v/>
      </c>
      <c r="H194" s="3" t="str">
        <f ca="1">IF(AND($A194&lt;&gt;"",$A194&lt;&gt;"TOTAL"),IF(AND('[1]INVESTIGADOR_Otras situaciones '!$M192&lt;&gt;"",'[1]INVESTIGADOR_Otras situaciones '!$M192&lt;&gt;0),'[1]INVESTIGADOR_Otras situaciones '!$M192,""),IF($A194="TOTAL",SUM(INDIRECT("H4:H"&amp;ROW()-1)),""))</f>
        <v/>
      </c>
      <c r="I194" s="3" t="str">
        <f ca="1">IF(AND($A194&lt;&gt;"",$A194&lt;&gt;"TOTAL"),IF(AND('[1]INVESTIGADOR_Otras situaciones '!$O192&lt;&gt;"",'[1]INVESTIGADOR_Otras situaciones '!$O192&lt;&gt;0),'[1]INVESTIGADOR_Otras situaciones '!$O192,""),IF($A194="TOTAL",SUM(INDIRECT("I4:I"&amp;ROW()-1)),""))</f>
        <v/>
      </c>
      <c r="J194" s="3" t="str">
        <f t="shared" ca="1" si="40"/>
        <v/>
      </c>
      <c r="K194" s="3" t="str">
        <f ca="1">IF(AND($A194&lt;&gt;"",$A194&lt;&gt;"TOTAL"),IF(AND('[1]INVESTIGADOR_Otras situaciones '!$R192&lt;&gt;"",'[1]INVESTIGADOR_Otras situaciones '!$R192&lt;&gt;0),'[1]INVESTIGADOR_Otras situaciones '!$R192,""),IF($A194="TOTAL",SUM(INDIRECT("K4:K"&amp;ROW()-1)),""))</f>
        <v/>
      </c>
      <c r="L194" s="3" t="str">
        <f ca="1">IF(AND($A194&lt;&gt;"",$A194&lt;&gt;"TOTAL"),IF(AND('[1]INVESTIGADOR_Otras situaciones '!$T192&lt;&gt;"",'[1]INVESTIGADOR_Otras situaciones '!$T192&lt;&gt;0),'[1]INVESTIGADOR_Otras situaciones '!$T192,""),IF($A194="TOTAL",SUM(INDIRECT("L4:L"&amp;ROW()-1)),""))</f>
        <v/>
      </c>
      <c r="M194" s="3" t="str">
        <f t="shared" ca="1" si="41"/>
        <v/>
      </c>
      <c r="N194" s="3" t="str">
        <f ca="1">IF(AND($A194&lt;&gt;"",$A194&lt;&gt;"TOTAL"),IF(AND('[1]INVESTIGADOR_Otras situaciones '!$W192&lt;&gt;"",'[1]INVESTIGADOR_Otras situaciones '!$W192&lt;&gt;0),'[1]INVESTIGADOR_Otras situaciones '!$W192,""),IF($A194="TOTAL",SUM(INDIRECT("N4:N"&amp;ROW()-1)),""))</f>
        <v/>
      </c>
      <c r="O194" s="3" t="str">
        <f ca="1">IF(AND($A194&lt;&gt;"",$A194&lt;&gt;"TOTAL"),IF(AND('[1]INVESTIGADOR_Otras situaciones '!$Y192&lt;&gt;"",'[1]INVESTIGADOR_Otras situaciones '!$Y192&lt;&gt;0),'[1]INVESTIGADOR_Otras situaciones '!$Y192,""),IF($A194="TOTAL",SUM(INDIRECT("O4:O"&amp;ROW()-1)),""))</f>
        <v/>
      </c>
      <c r="P194" s="3" t="str">
        <f t="shared" ca="1" si="42"/>
        <v/>
      </c>
      <c r="Q194" s="3" t="str">
        <f ca="1">IF(AND($A194&lt;&gt;"",$A194&lt;&gt;"TOTAL"),IF(AND('[1]INVESTIGADOR_Otras situaciones '!$AB192&lt;&gt;"",'[1]INVESTIGADOR_Otras situaciones '!$AB192&lt;&gt;0),'[1]INVESTIGADOR_Otras situaciones '!$AB192,""),IF($A194="TOTAL",SUM(INDIRECT("Q4:Q"&amp;ROW()-1)),""))</f>
        <v/>
      </c>
      <c r="R194" s="3" t="str">
        <f ca="1">IF(AND($A194&lt;&gt;"",$A194&lt;&gt;"TOTAL"),IF(AND('[1]INVESTIGADOR_Otras situaciones '!$AD192&lt;&gt;"",'[1]INVESTIGADOR_Otras situaciones '!$AD192&lt;&gt;0),'[1]INVESTIGADOR_Otras situaciones '!$AD192,""),IF($A194="TOTAL",SUM(INDIRECT("R4:R"&amp;ROW()-1)),""))</f>
        <v/>
      </c>
      <c r="S194" s="3" t="str">
        <f t="shared" ca="1" si="43"/>
        <v/>
      </c>
      <c r="T194" s="3" t="str">
        <f ca="1">IF(AND($A194&lt;&gt;"",$A194&lt;&gt;"TOTAL"),IF(AND('[1]INVESTIGADOR_Otras situaciones '!$AG192&lt;&gt;"",'[1]INVESTIGADOR_Otras situaciones '!$AG192&lt;&gt;0),'[1]INVESTIGADOR_Otras situaciones '!$AG192,""),IF($A194="TOTAL",SUM(INDIRECT("T4:T"&amp;ROW()-1)),""))</f>
        <v/>
      </c>
      <c r="U194" s="3" t="str">
        <f ca="1">IF(AND($A194&lt;&gt;"",$A194&lt;&gt;"TOTAL"),IF(AND('[1]INVESTIGADOR_Otras situaciones '!$AI192&lt;&gt;"",'[1]INVESTIGADOR_Otras situaciones '!$AI192&lt;&gt;0),'[1]INVESTIGADOR_Otras situaciones '!$AI192,""),IF($A194="TOTAL",SUM(INDIRECT("U4:U"&amp;ROW()-1)),""))</f>
        <v/>
      </c>
      <c r="V194" s="3" t="str">
        <f t="shared" ca="1" si="44"/>
        <v/>
      </c>
      <c r="W194" s="3" t="str">
        <f ca="1">IF(AND($A194&lt;&gt;"",$A194&lt;&gt;"TOTAL"),IF(AND('[1]INVESTIGADOR_Otras situaciones '!$AL192&lt;&gt;"",'[1]INVESTIGADOR_Otras situaciones '!$AL192&lt;&gt;0),'[1]INVESTIGADOR_Otras situaciones '!$AL192,""),IF($A194="TOTAL",SUM(INDIRECT("W4:W"&amp;ROW()-1)),""))</f>
        <v/>
      </c>
      <c r="X194" s="3" t="str">
        <f ca="1">IF(AND($A194&lt;&gt;"",$A194&lt;&gt;"TOTAL"),IF(AND('[1]INVESTIGADOR_Otras situaciones '!$AN192&lt;&gt;"",'[1]INVESTIGADOR_Otras situaciones '!$AN192&lt;&gt;0),'[1]INVESTIGADOR_Otras situaciones '!$AN192,""),IF($A194="TOTAL",SUM(INDIRECT("X4:X"&amp;ROW()-1)),""))</f>
        <v/>
      </c>
      <c r="Y194" s="3" t="str">
        <f t="shared" ca="1" si="45"/>
        <v/>
      </c>
      <c r="Z194" s="3" t="str">
        <f ca="1">IF(AND($A194&lt;&gt;"",$A194&lt;&gt;"TOTAL"),IF(AND('[1]INVESTIGADOR_Otras situaciones '!$AQ192&lt;&gt;"",'[1]INVESTIGADOR_Otras situaciones '!$AQ192&lt;&gt;0),'[1]INVESTIGADOR_Otras situaciones '!$AQ192,""),IF($A194="TOTAL",SUM(INDIRECT("Z4:Z"&amp;ROW()-1)),""))</f>
        <v/>
      </c>
      <c r="AA194" s="3" t="str">
        <f ca="1">IF(AND($A194&lt;&gt;"",$A194&lt;&gt;"TOTAL"),IF(AND('[1]INVESTIGADOR_Otras situaciones '!$AS192&lt;&gt;"",'[1]INVESTIGADOR_Otras situaciones '!$AS192&lt;&gt;0),'[1]INVESTIGADOR_Otras situaciones '!$AS192,""),IF($A194="TOTAL",SUM(INDIRECT("AA4:AA"&amp;ROW()-1)),""))</f>
        <v/>
      </c>
      <c r="AB194" s="3" t="str">
        <f t="shared" ca="1" si="46"/>
        <v/>
      </c>
      <c r="AC194" s="3" t="str">
        <f ca="1">IF(AND($A194&lt;&gt;"",$A194&lt;&gt;"TOTAL"),IF(AND('[1]INVESTIGADOR_Otras situaciones '!$AV192&lt;&gt;"",'[1]INVESTIGADOR_Otras situaciones '!$AV192&lt;&gt;0),'[1]INVESTIGADOR_Otras situaciones '!$AV192,""),IF($A194="TOTAL",SUM(INDIRECT("AC4:AC"&amp;ROW()-1)),""))</f>
        <v/>
      </c>
      <c r="AD194" s="3" t="str">
        <f ca="1">IF(AND($A194&lt;&gt;"",$A194&lt;&gt;"TOTAL"),IF(AND('[1]INVESTIGADOR_Otras situaciones '!$AX192&lt;&gt;"",'[1]INVESTIGADOR_Otras situaciones '!$AX192&lt;&gt;0),'[1]INVESTIGADOR_Otras situaciones '!$AX192,""),IF($A194="TOTAL",SUM(INDIRECT("AD4:AD"&amp;ROW()-1)),""))</f>
        <v/>
      </c>
      <c r="AE194" s="3" t="str">
        <f t="shared" ca="1" si="47"/>
        <v/>
      </c>
      <c r="AF194" s="3" t="str">
        <f ca="1">IF(AND($A194&lt;&gt;"",$A194&lt;&gt;"TOTAL"),IF(AND('[1]INVESTIGADOR_Otras situaciones '!$BA192&lt;&gt;"",'[1]INVESTIGADOR_Otras situaciones '!$BA192&lt;&gt;0),'[1]INVESTIGADOR_Otras situaciones '!$BA192,""),IF($A194="TOTAL",SUM(INDIRECT("AF4:AF"&amp;ROW()-1)),""))</f>
        <v/>
      </c>
      <c r="AG194" s="3" t="str">
        <f ca="1">IF(AND($A194&lt;&gt;"",$A194&lt;&gt;"TOTAL"),IF(AND('[1]INVESTIGADOR_Otras situaciones '!$BC192&lt;&gt;"",'[1]INVESTIGADOR_Otras situaciones '!$BC192&lt;&gt;0),'[1]INVESTIGADOR_Otras situaciones '!$BC192,""),IF($A194="TOTAL",SUM(INDIRECT("AG4:AG"&amp;ROW()-1)),""))</f>
        <v/>
      </c>
      <c r="AH194" s="3" t="str">
        <f t="shared" ca="1" si="48"/>
        <v/>
      </c>
      <c r="AI194" s="3" t="str">
        <f ca="1">IF(AND($A194&lt;&gt;"",$A194&lt;&gt;"TOTAL"),IF(AND('[1]INVESTIGADOR_Otras situaciones '!$BF192&lt;&gt;"",'[1]INVESTIGADOR_Otras situaciones '!$BF192&lt;&gt;0),'[1]INVESTIGADOR_Otras situaciones '!$BF192,""),IF($A194="TOTAL",SUM(INDIRECT("AI4:AI"&amp;ROW()-1)),""))</f>
        <v/>
      </c>
      <c r="AJ194" s="3" t="str">
        <f ca="1">IF(AND($A194&lt;&gt;"",$A194&lt;&gt;"TOTAL"),IF(AND('[1]INVESTIGADOR_Otras situaciones '!$BH192&lt;&gt;"",'[1]INVESTIGADOR_Otras situaciones '!$BH192&lt;&gt;0),'[1]INVESTIGADOR_Otras situaciones '!$BH192,""),IF($A194="TOTAL",SUM(INDIRECT("AJ4:AJ"&amp;ROW()-1)),""))</f>
        <v/>
      </c>
      <c r="AK194" s="3" t="str">
        <f t="shared" ca="1" si="49"/>
        <v/>
      </c>
      <c r="AL194" s="3" t="str">
        <f ca="1">IF(AND($A194&lt;&gt;"",$A194&lt;&gt;"TOTAL"),IF(AND('[1]INVESTIGADOR_Otras situaciones '!$BK192&lt;&gt;"",'[1]INVESTIGADOR_Otras situaciones '!$BK192&lt;&gt;0),'[1]INVESTIGADOR_Otras situaciones '!$BK192,""),IF($A194="TOTAL",SUM(INDIRECT("AL4:AL"&amp;ROW()-1)),""))</f>
        <v/>
      </c>
      <c r="AM194" s="3" t="str">
        <f ca="1">IF(AND($A194&lt;&gt;"",$A194&lt;&gt;"TOTAL"),IF(AND('[1]INVESTIGADOR_Otras situaciones '!$BM192&lt;&gt;"",'[1]INVESTIGADOR_Otras situaciones '!$BM192&lt;&gt;0),'[1]INVESTIGADOR_Otras situaciones '!$BM192,""),IF($A194="TOTAL",SUM(INDIRECT("AM4:AM"&amp;ROW()-1)),""))</f>
        <v/>
      </c>
      <c r="AN194" s="3" t="str">
        <f t="shared" ca="1" si="50"/>
        <v/>
      </c>
      <c r="AO194" s="3" t="str">
        <f ca="1">IF(AND($A194&lt;&gt;"",$A194&lt;&gt;"TOTAL"),IF(AND('[1]INVESTIGADOR_Otras situaciones '!$BP192&lt;&gt;"",'[1]INVESTIGADOR_Otras situaciones '!$BP192&lt;&gt;0),'[1]INVESTIGADOR_Otras situaciones '!$BP192,""),IF($A194="TOTAL",SUM(INDIRECT("AO4:AO"&amp;ROW()-1)),""))</f>
        <v/>
      </c>
      <c r="AP194" s="3" t="str">
        <f ca="1">IF(AND($A194&lt;&gt;"",$A194&lt;&gt;"TOTAL"),IF(AND('[1]INVESTIGADOR_Otras situaciones '!$BR192&lt;&gt;"",'[1]INVESTIGADOR_Otras situaciones '!$BR192&lt;&gt;0),'[1]INVESTIGADOR_Otras situaciones '!$BR192,""),IF($A194="TOTAL",SUM(INDIRECT("AP4:AP"&amp;ROW()-1)),""))</f>
        <v/>
      </c>
      <c r="AQ194" s="3" t="str">
        <f t="shared" ca="1" si="51"/>
        <v/>
      </c>
      <c r="AR194" s="3" t="str">
        <f ca="1">IF(AND($A194&lt;&gt;"",$A194&lt;&gt;"TOTAL"),IF(AND('[1]INVESTIGADOR_Otras situaciones '!$BU192&lt;&gt;"",'[1]INVESTIGADOR_Otras situaciones '!$BU192&lt;&gt;0),'[1]INVESTIGADOR_Otras situaciones '!$BU192,""),IF($A194="TOTAL",SUM(INDIRECT("AR4:AR"&amp;ROW()-1)),""))</f>
        <v/>
      </c>
      <c r="AS194" s="3" t="str">
        <f ca="1">IF(AND($A194&lt;&gt;"",$A194&lt;&gt;"TOTAL"),IF(AND('[1]INVESTIGADOR_Otras situaciones '!$BW192&lt;&gt;"",'[1]INVESTIGADOR_Otras situaciones '!$BW192&lt;&gt;0),'[1]INVESTIGADOR_Otras situaciones '!$BW192,""),IF($A194="TOTAL",SUM(INDIRECT("AS4:AS"&amp;ROW()-1)),""))</f>
        <v/>
      </c>
      <c r="AT194" s="3" t="str">
        <f t="shared" ca="1" si="52"/>
        <v/>
      </c>
      <c r="AU194" s="3" t="str">
        <f ca="1">IF(AND($A194&lt;&gt;"",$A194&lt;&gt;"TOTAL"),IF(AND('[1]INVESTIGADOR_Otras situaciones '!$BZ192&lt;&gt;"",'[1]INVESTIGADOR_Otras situaciones '!$BZ192&lt;&gt;0),'[1]INVESTIGADOR_Otras situaciones '!$BZ192,""),IF($A194="TOTAL",SUM(INDIRECT("AU4:AU"&amp;ROW()-1)),""))</f>
        <v/>
      </c>
      <c r="AV194" s="3" t="str">
        <f ca="1">IF(AND($A194&lt;&gt;"",$A194&lt;&gt;"TOTAL"),IF(AND('[1]INVESTIGADOR_Otras situaciones '!$CB192&lt;&gt;"",'[1]INVESTIGADOR_Otras situaciones '!$CB192&lt;&gt;0),'[1]INVESTIGADOR_Otras situaciones '!$CB192,""),IF($A194="TOTAL",SUM(INDIRECT("AV4:AV"&amp;ROW()-1)),""))</f>
        <v/>
      </c>
      <c r="AW194" s="3" t="str">
        <f t="shared" ca="1" si="53"/>
        <v/>
      </c>
      <c r="AX194" s="3" t="str">
        <f ca="1">IF(AND($A194&lt;&gt;"",$A194&lt;&gt;"TOTAL"),IF(AND('[1]INVESTIGADOR_Otras situaciones '!$CE192&lt;&gt;"",'[1]INVESTIGADOR_Otras situaciones '!$CE192&lt;&gt;0),'[1]INVESTIGADOR_Otras situaciones '!$CE192,""),IF($A194="TOTAL",SUM(INDIRECT("AX4:AX"&amp;ROW()-1)),""))</f>
        <v/>
      </c>
      <c r="AY194" s="3" t="str">
        <f ca="1">IF(AND($A194&lt;&gt;"",$A194&lt;&gt;"TOTAL"),IF(AND('[1]INVESTIGADOR_Otras situaciones '!$CG192&lt;&gt;"",'[1]INVESTIGADOR_Otras situaciones '!$CG192&lt;&gt;0),'[1]INVESTIGADOR_Otras situaciones '!$CG192,""),IF($A194="TOTAL",SUM(INDIRECT("AY4:AY"&amp;ROW()-1)),""))</f>
        <v/>
      </c>
      <c r="AZ194" s="3" t="str">
        <f t="shared" ca="1" si="54"/>
        <v/>
      </c>
      <c r="BA194" s="3" t="str">
        <f ca="1">IF(AND($A194&lt;&gt;"",$A194&lt;&gt;"TOTAL"),IF(AND('[1]INVESTIGADOR_Otras situaciones '!$CJ192&lt;&gt;"",'[1]INVESTIGADOR_Otras situaciones '!$CJ192&lt;&gt;0),'[1]INVESTIGADOR_Otras situaciones '!$CJ192,""),IF($A194="TOTAL",SUM(INDIRECT("BA4:BA"&amp;ROW()-1)),""))</f>
        <v/>
      </c>
      <c r="BB194" s="3" t="str">
        <f ca="1">IF(AND($A194&lt;&gt;"",$A194&lt;&gt;"TOTAL"),IF(AND('[1]INVESTIGADOR_Otras situaciones '!$CL192&lt;&gt;"",'[1]INVESTIGADOR_Otras situaciones '!$CL192&lt;&gt;0),'[1]INVESTIGADOR_Otras situaciones '!$CL192,""),IF($A194="TOTAL",SUM(INDIRECT("BB4:BB"&amp;ROW()-1)),""))</f>
        <v/>
      </c>
      <c r="BC194" s="3" t="str">
        <f t="shared" ca="1" si="55"/>
        <v/>
      </c>
      <c r="BD194" s="3" t="str">
        <f ca="1">IF(AND($A194&lt;&gt;"",$A194&lt;&gt;"TOTAL"),IF(AND('[1]INVESTIGADOR_Otras situaciones '!$CO192&lt;&gt;"",'[1]INVESTIGADOR_Otras situaciones '!$CO192&lt;&gt;0),'[1]INVESTIGADOR_Otras situaciones '!$CO192,""),IF($A194="TOTAL",SUM(INDIRECT("BD4:BD"&amp;ROW()-1)),""))</f>
        <v/>
      </c>
      <c r="BE194" s="3" t="str">
        <f ca="1">IF(AND($A194&lt;&gt;"",$A194&lt;&gt;"TOTAL"),IF(AND('[1]INVESTIGADOR_Otras situaciones '!$CQ192&lt;&gt;"",'[1]INVESTIGADOR_Otras situaciones '!$CQ192&lt;&gt;0),'[1]INVESTIGADOR_Otras situaciones '!$CQ192,""),IF($A194="TOTAL",SUM(INDIRECT("BE4:BE"&amp;ROW()-1)),""))</f>
        <v/>
      </c>
      <c r="BF194" s="3" t="str">
        <f t="shared" ca="1" si="56"/>
        <v/>
      </c>
    </row>
    <row r="195" spans="1:58" x14ac:dyDescent="0.2">
      <c r="A195" s="25" t="str">
        <f>IF('[1]INVESTIGADOR_Otras situaciones '!$B193&lt;&gt;"",'[1]INVESTIGADOR_Otras situaciones '!$B193,IF(AND('[1]INVESTIGADOR_Otras situaciones '!$B193="",'[1]INVESTIGADOR_Otras situaciones '!$B194="",'[1]INVESTIGADOR_Otras situaciones '!$B192=""),"","TOTAL"))</f>
        <v/>
      </c>
      <c r="B195" s="3" t="str">
        <f ca="1">IF(AND($A195&lt;&gt;"",$A195&lt;&gt;"TOTAL"),IF(AND('[1]INVESTIGADOR_Otras situaciones '!$C193&lt;&gt;"",'[1]INVESTIGADOR_Otras situaciones '!$C193&lt;&gt;0),'[1]INVESTIGADOR_Otras situaciones '!$C193,""),IF($A195="TOTAL",SUM(INDIRECT("B4:B"&amp;ROW()-1)),""))</f>
        <v/>
      </c>
      <c r="C195" s="3" t="str">
        <f ca="1">IF(AND($A195&lt;&gt;"",$A195&lt;&gt;"TOTAL"),IF(AND('[1]INVESTIGADOR_Otras situaciones '!$E193&lt;&gt;"",'[1]INVESTIGADOR_Otras situaciones '!$E193&lt;&gt;0),'[1]INVESTIGADOR_Otras situaciones '!$E193,""),IF($A195="TOTAL",SUM(INDIRECT("C4:C"&amp;ROW()-1)),""))</f>
        <v/>
      </c>
      <c r="D195" s="3" t="str">
        <f t="shared" ca="1" si="38"/>
        <v/>
      </c>
      <c r="E195" s="3" t="str">
        <f ca="1">IF(AND($A195&lt;&gt;"",$A195&lt;&gt;"TOTAL"),IF(AND('[1]INVESTIGADOR_Otras situaciones '!$H193&lt;&gt;"",'[1]INVESTIGADOR_Otras situaciones '!$H193&lt;&gt;0),'[1]INVESTIGADOR_Otras situaciones '!$H193,""),IF($A195="TOTAL",SUM(INDIRECT("E4:E"&amp;ROW()-1)),""))</f>
        <v/>
      </c>
      <c r="F195" s="3" t="str">
        <f ca="1">IF(AND($A195&lt;&gt;"",$A195&lt;&gt;"TOTAL"),IF(AND('[1]INVESTIGADOR_Otras situaciones '!$J193&lt;&gt;"",'[1]INVESTIGADOR_Otras situaciones '!$J193&lt;&gt;0),'[1]INVESTIGADOR_Otras situaciones '!$J193,""),IF($A195="TOTAL",SUM(INDIRECT("F4:F"&amp;ROW()-1)),""))</f>
        <v/>
      </c>
      <c r="G195" s="3" t="str">
        <f t="shared" ca="1" si="39"/>
        <v/>
      </c>
      <c r="H195" s="3" t="str">
        <f ca="1">IF(AND($A195&lt;&gt;"",$A195&lt;&gt;"TOTAL"),IF(AND('[1]INVESTIGADOR_Otras situaciones '!$M193&lt;&gt;"",'[1]INVESTIGADOR_Otras situaciones '!$M193&lt;&gt;0),'[1]INVESTIGADOR_Otras situaciones '!$M193,""),IF($A195="TOTAL",SUM(INDIRECT("H4:H"&amp;ROW()-1)),""))</f>
        <v/>
      </c>
      <c r="I195" s="3" t="str">
        <f ca="1">IF(AND($A195&lt;&gt;"",$A195&lt;&gt;"TOTAL"),IF(AND('[1]INVESTIGADOR_Otras situaciones '!$O193&lt;&gt;"",'[1]INVESTIGADOR_Otras situaciones '!$O193&lt;&gt;0),'[1]INVESTIGADOR_Otras situaciones '!$O193,""),IF($A195="TOTAL",SUM(INDIRECT("I4:I"&amp;ROW()-1)),""))</f>
        <v/>
      </c>
      <c r="J195" s="3" t="str">
        <f t="shared" ca="1" si="40"/>
        <v/>
      </c>
      <c r="K195" s="3" t="str">
        <f ca="1">IF(AND($A195&lt;&gt;"",$A195&lt;&gt;"TOTAL"),IF(AND('[1]INVESTIGADOR_Otras situaciones '!$R193&lt;&gt;"",'[1]INVESTIGADOR_Otras situaciones '!$R193&lt;&gt;0),'[1]INVESTIGADOR_Otras situaciones '!$R193,""),IF($A195="TOTAL",SUM(INDIRECT("K4:K"&amp;ROW()-1)),""))</f>
        <v/>
      </c>
      <c r="L195" s="3" t="str">
        <f ca="1">IF(AND($A195&lt;&gt;"",$A195&lt;&gt;"TOTAL"),IF(AND('[1]INVESTIGADOR_Otras situaciones '!$T193&lt;&gt;"",'[1]INVESTIGADOR_Otras situaciones '!$T193&lt;&gt;0),'[1]INVESTIGADOR_Otras situaciones '!$T193,""),IF($A195="TOTAL",SUM(INDIRECT("L4:L"&amp;ROW()-1)),""))</f>
        <v/>
      </c>
      <c r="M195" s="3" t="str">
        <f t="shared" ca="1" si="41"/>
        <v/>
      </c>
      <c r="N195" s="3" t="str">
        <f ca="1">IF(AND($A195&lt;&gt;"",$A195&lt;&gt;"TOTAL"),IF(AND('[1]INVESTIGADOR_Otras situaciones '!$W193&lt;&gt;"",'[1]INVESTIGADOR_Otras situaciones '!$W193&lt;&gt;0),'[1]INVESTIGADOR_Otras situaciones '!$W193,""),IF($A195="TOTAL",SUM(INDIRECT("N4:N"&amp;ROW()-1)),""))</f>
        <v/>
      </c>
      <c r="O195" s="3" t="str">
        <f ca="1">IF(AND($A195&lt;&gt;"",$A195&lt;&gt;"TOTAL"),IF(AND('[1]INVESTIGADOR_Otras situaciones '!$Y193&lt;&gt;"",'[1]INVESTIGADOR_Otras situaciones '!$Y193&lt;&gt;0),'[1]INVESTIGADOR_Otras situaciones '!$Y193,""),IF($A195="TOTAL",SUM(INDIRECT("O4:O"&amp;ROW()-1)),""))</f>
        <v/>
      </c>
      <c r="P195" s="3" t="str">
        <f t="shared" ca="1" si="42"/>
        <v/>
      </c>
      <c r="Q195" s="3" t="str">
        <f ca="1">IF(AND($A195&lt;&gt;"",$A195&lt;&gt;"TOTAL"),IF(AND('[1]INVESTIGADOR_Otras situaciones '!$AB193&lt;&gt;"",'[1]INVESTIGADOR_Otras situaciones '!$AB193&lt;&gt;0),'[1]INVESTIGADOR_Otras situaciones '!$AB193,""),IF($A195="TOTAL",SUM(INDIRECT("Q4:Q"&amp;ROW()-1)),""))</f>
        <v/>
      </c>
      <c r="R195" s="3" t="str">
        <f ca="1">IF(AND($A195&lt;&gt;"",$A195&lt;&gt;"TOTAL"),IF(AND('[1]INVESTIGADOR_Otras situaciones '!$AD193&lt;&gt;"",'[1]INVESTIGADOR_Otras situaciones '!$AD193&lt;&gt;0),'[1]INVESTIGADOR_Otras situaciones '!$AD193,""),IF($A195="TOTAL",SUM(INDIRECT("R4:R"&amp;ROW()-1)),""))</f>
        <v/>
      </c>
      <c r="S195" s="3" t="str">
        <f t="shared" ca="1" si="43"/>
        <v/>
      </c>
      <c r="T195" s="3" t="str">
        <f ca="1">IF(AND($A195&lt;&gt;"",$A195&lt;&gt;"TOTAL"),IF(AND('[1]INVESTIGADOR_Otras situaciones '!$AG193&lt;&gt;"",'[1]INVESTIGADOR_Otras situaciones '!$AG193&lt;&gt;0),'[1]INVESTIGADOR_Otras situaciones '!$AG193,""),IF($A195="TOTAL",SUM(INDIRECT("T4:T"&amp;ROW()-1)),""))</f>
        <v/>
      </c>
      <c r="U195" s="3" t="str">
        <f ca="1">IF(AND($A195&lt;&gt;"",$A195&lt;&gt;"TOTAL"),IF(AND('[1]INVESTIGADOR_Otras situaciones '!$AI193&lt;&gt;"",'[1]INVESTIGADOR_Otras situaciones '!$AI193&lt;&gt;0),'[1]INVESTIGADOR_Otras situaciones '!$AI193,""),IF($A195="TOTAL",SUM(INDIRECT("U4:U"&amp;ROW()-1)),""))</f>
        <v/>
      </c>
      <c r="V195" s="3" t="str">
        <f t="shared" ca="1" si="44"/>
        <v/>
      </c>
      <c r="W195" s="3" t="str">
        <f ca="1">IF(AND($A195&lt;&gt;"",$A195&lt;&gt;"TOTAL"),IF(AND('[1]INVESTIGADOR_Otras situaciones '!$AL193&lt;&gt;"",'[1]INVESTIGADOR_Otras situaciones '!$AL193&lt;&gt;0),'[1]INVESTIGADOR_Otras situaciones '!$AL193,""),IF($A195="TOTAL",SUM(INDIRECT("W4:W"&amp;ROW()-1)),""))</f>
        <v/>
      </c>
      <c r="X195" s="3" t="str">
        <f ca="1">IF(AND($A195&lt;&gt;"",$A195&lt;&gt;"TOTAL"),IF(AND('[1]INVESTIGADOR_Otras situaciones '!$AN193&lt;&gt;"",'[1]INVESTIGADOR_Otras situaciones '!$AN193&lt;&gt;0),'[1]INVESTIGADOR_Otras situaciones '!$AN193,""),IF($A195="TOTAL",SUM(INDIRECT("X4:X"&amp;ROW()-1)),""))</f>
        <v/>
      </c>
      <c r="Y195" s="3" t="str">
        <f t="shared" ca="1" si="45"/>
        <v/>
      </c>
      <c r="Z195" s="3" t="str">
        <f ca="1">IF(AND($A195&lt;&gt;"",$A195&lt;&gt;"TOTAL"),IF(AND('[1]INVESTIGADOR_Otras situaciones '!$AQ193&lt;&gt;"",'[1]INVESTIGADOR_Otras situaciones '!$AQ193&lt;&gt;0),'[1]INVESTIGADOR_Otras situaciones '!$AQ193,""),IF($A195="TOTAL",SUM(INDIRECT("Z4:Z"&amp;ROW()-1)),""))</f>
        <v/>
      </c>
      <c r="AA195" s="3" t="str">
        <f ca="1">IF(AND($A195&lt;&gt;"",$A195&lt;&gt;"TOTAL"),IF(AND('[1]INVESTIGADOR_Otras situaciones '!$AS193&lt;&gt;"",'[1]INVESTIGADOR_Otras situaciones '!$AS193&lt;&gt;0),'[1]INVESTIGADOR_Otras situaciones '!$AS193,""),IF($A195="TOTAL",SUM(INDIRECT("AA4:AA"&amp;ROW()-1)),""))</f>
        <v/>
      </c>
      <c r="AB195" s="3" t="str">
        <f t="shared" ca="1" si="46"/>
        <v/>
      </c>
      <c r="AC195" s="3" t="str">
        <f ca="1">IF(AND($A195&lt;&gt;"",$A195&lt;&gt;"TOTAL"),IF(AND('[1]INVESTIGADOR_Otras situaciones '!$AV193&lt;&gt;"",'[1]INVESTIGADOR_Otras situaciones '!$AV193&lt;&gt;0),'[1]INVESTIGADOR_Otras situaciones '!$AV193,""),IF($A195="TOTAL",SUM(INDIRECT("AC4:AC"&amp;ROW()-1)),""))</f>
        <v/>
      </c>
      <c r="AD195" s="3" t="str">
        <f ca="1">IF(AND($A195&lt;&gt;"",$A195&lt;&gt;"TOTAL"),IF(AND('[1]INVESTIGADOR_Otras situaciones '!$AX193&lt;&gt;"",'[1]INVESTIGADOR_Otras situaciones '!$AX193&lt;&gt;0),'[1]INVESTIGADOR_Otras situaciones '!$AX193,""),IF($A195="TOTAL",SUM(INDIRECT("AD4:AD"&amp;ROW()-1)),""))</f>
        <v/>
      </c>
      <c r="AE195" s="3" t="str">
        <f t="shared" ca="1" si="47"/>
        <v/>
      </c>
      <c r="AF195" s="3" t="str">
        <f ca="1">IF(AND($A195&lt;&gt;"",$A195&lt;&gt;"TOTAL"),IF(AND('[1]INVESTIGADOR_Otras situaciones '!$BA193&lt;&gt;"",'[1]INVESTIGADOR_Otras situaciones '!$BA193&lt;&gt;0),'[1]INVESTIGADOR_Otras situaciones '!$BA193,""),IF($A195="TOTAL",SUM(INDIRECT("AF4:AF"&amp;ROW()-1)),""))</f>
        <v/>
      </c>
      <c r="AG195" s="3" t="str">
        <f ca="1">IF(AND($A195&lt;&gt;"",$A195&lt;&gt;"TOTAL"),IF(AND('[1]INVESTIGADOR_Otras situaciones '!$BC193&lt;&gt;"",'[1]INVESTIGADOR_Otras situaciones '!$BC193&lt;&gt;0),'[1]INVESTIGADOR_Otras situaciones '!$BC193,""),IF($A195="TOTAL",SUM(INDIRECT("AG4:AG"&amp;ROW()-1)),""))</f>
        <v/>
      </c>
      <c r="AH195" s="3" t="str">
        <f t="shared" ca="1" si="48"/>
        <v/>
      </c>
      <c r="AI195" s="3" t="str">
        <f ca="1">IF(AND($A195&lt;&gt;"",$A195&lt;&gt;"TOTAL"),IF(AND('[1]INVESTIGADOR_Otras situaciones '!$BF193&lt;&gt;"",'[1]INVESTIGADOR_Otras situaciones '!$BF193&lt;&gt;0),'[1]INVESTIGADOR_Otras situaciones '!$BF193,""),IF($A195="TOTAL",SUM(INDIRECT("AI4:AI"&amp;ROW()-1)),""))</f>
        <v/>
      </c>
      <c r="AJ195" s="3" t="str">
        <f ca="1">IF(AND($A195&lt;&gt;"",$A195&lt;&gt;"TOTAL"),IF(AND('[1]INVESTIGADOR_Otras situaciones '!$BH193&lt;&gt;"",'[1]INVESTIGADOR_Otras situaciones '!$BH193&lt;&gt;0),'[1]INVESTIGADOR_Otras situaciones '!$BH193,""),IF($A195="TOTAL",SUM(INDIRECT("AJ4:AJ"&amp;ROW()-1)),""))</f>
        <v/>
      </c>
      <c r="AK195" s="3" t="str">
        <f t="shared" ca="1" si="49"/>
        <v/>
      </c>
      <c r="AL195" s="3" t="str">
        <f ca="1">IF(AND($A195&lt;&gt;"",$A195&lt;&gt;"TOTAL"),IF(AND('[1]INVESTIGADOR_Otras situaciones '!$BK193&lt;&gt;"",'[1]INVESTIGADOR_Otras situaciones '!$BK193&lt;&gt;0),'[1]INVESTIGADOR_Otras situaciones '!$BK193,""),IF($A195="TOTAL",SUM(INDIRECT("AL4:AL"&amp;ROW()-1)),""))</f>
        <v/>
      </c>
      <c r="AM195" s="3" t="str">
        <f ca="1">IF(AND($A195&lt;&gt;"",$A195&lt;&gt;"TOTAL"),IF(AND('[1]INVESTIGADOR_Otras situaciones '!$BM193&lt;&gt;"",'[1]INVESTIGADOR_Otras situaciones '!$BM193&lt;&gt;0),'[1]INVESTIGADOR_Otras situaciones '!$BM193,""),IF($A195="TOTAL",SUM(INDIRECT("AM4:AM"&amp;ROW()-1)),""))</f>
        <v/>
      </c>
      <c r="AN195" s="3" t="str">
        <f t="shared" ca="1" si="50"/>
        <v/>
      </c>
      <c r="AO195" s="3" t="str">
        <f ca="1">IF(AND($A195&lt;&gt;"",$A195&lt;&gt;"TOTAL"),IF(AND('[1]INVESTIGADOR_Otras situaciones '!$BP193&lt;&gt;"",'[1]INVESTIGADOR_Otras situaciones '!$BP193&lt;&gt;0),'[1]INVESTIGADOR_Otras situaciones '!$BP193,""),IF($A195="TOTAL",SUM(INDIRECT("AO4:AO"&amp;ROW()-1)),""))</f>
        <v/>
      </c>
      <c r="AP195" s="3" t="str">
        <f ca="1">IF(AND($A195&lt;&gt;"",$A195&lt;&gt;"TOTAL"),IF(AND('[1]INVESTIGADOR_Otras situaciones '!$BR193&lt;&gt;"",'[1]INVESTIGADOR_Otras situaciones '!$BR193&lt;&gt;0),'[1]INVESTIGADOR_Otras situaciones '!$BR193,""),IF($A195="TOTAL",SUM(INDIRECT("AP4:AP"&amp;ROW()-1)),""))</f>
        <v/>
      </c>
      <c r="AQ195" s="3" t="str">
        <f t="shared" ca="1" si="51"/>
        <v/>
      </c>
      <c r="AR195" s="3" t="str">
        <f ca="1">IF(AND($A195&lt;&gt;"",$A195&lt;&gt;"TOTAL"),IF(AND('[1]INVESTIGADOR_Otras situaciones '!$BU193&lt;&gt;"",'[1]INVESTIGADOR_Otras situaciones '!$BU193&lt;&gt;0),'[1]INVESTIGADOR_Otras situaciones '!$BU193,""),IF($A195="TOTAL",SUM(INDIRECT("AR4:AR"&amp;ROW()-1)),""))</f>
        <v/>
      </c>
      <c r="AS195" s="3" t="str">
        <f ca="1">IF(AND($A195&lt;&gt;"",$A195&lt;&gt;"TOTAL"),IF(AND('[1]INVESTIGADOR_Otras situaciones '!$BW193&lt;&gt;"",'[1]INVESTIGADOR_Otras situaciones '!$BW193&lt;&gt;0),'[1]INVESTIGADOR_Otras situaciones '!$BW193,""),IF($A195="TOTAL",SUM(INDIRECT("AS4:AS"&amp;ROW()-1)),""))</f>
        <v/>
      </c>
      <c r="AT195" s="3" t="str">
        <f t="shared" ca="1" si="52"/>
        <v/>
      </c>
      <c r="AU195" s="3" t="str">
        <f ca="1">IF(AND($A195&lt;&gt;"",$A195&lt;&gt;"TOTAL"),IF(AND('[1]INVESTIGADOR_Otras situaciones '!$BZ193&lt;&gt;"",'[1]INVESTIGADOR_Otras situaciones '!$BZ193&lt;&gt;0),'[1]INVESTIGADOR_Otras situaciones '!$BZ193,""),IF($A195="TOTAL",SUM(INDIRECT("AU4:AU"&amp;ROW()-1)),""))</f>
        <v/>
      </c>
      <c r="AV195" s="3" t="str">
        <f ca="1">IF(AND($A195&lt;&gt;"",$A195&lt;&gt;"TOTAL"),IF(AND('[1]INVESTIGADOR_Otras situaciones '!$CB193&lt;&gt;"",'[1]INVESTIGADOR_Otras situaciones '!$CB193&lt;&gt;0),'[1]INVESTIGADOR_Otras situaciones '!$CB193,""),IF($A195="TOTAL",SUM(INDIRECT("AV4:AV"&amp;ROW()-1)),""))</f>
        <v/>
      </c>
      <c r="AW195" s="3" t="str">
        <f t="shared" ca="1" si="53"/>
        <v/>
      </c>
      <c r="AX195" s="3" t="str">
        <f ca="1">IF(AND($A195&lt;&gt;"",$A195&lt;&gt;"TOTAL"),IF(AND('[1]INVESTIGADOR_Otras situaciones '!$CE193&lt;&gt;"",'[1]INVESTIGADOR_Otras situaciones '!$CE193&lt;&gt;0),'[1]INVESTIGADOR_Otras situaciones '!$CE193,""),IF($A195="TOTAL",SUM(INDIRECT("AX4:AX"&amp;ROW()-1)),""))</f>
        <v/>
      </c>
      <c r="AY195" s="3" t="str">
        <f ca="1">IF(AND($A195&lt;&gt;"",$A195&lt;&gt;"TOTAL"),IF(AND('[1]INVESTIGADOR_Otras situaciones '!$CG193&lt;&gt;"",'[1]INVESTIGADOR_Otras situaciones '!$CG193&lt;&gt;0),'[1]INVESTIGADOR_Otras situaciones '!$CG193,""),IF($A195="TOTAL",SUM(INDIRECT("AY4:AY"&amp;ROW()-1)),""))</f>
        <v/>
      </c>
      <c r="AZ195" s="3" t="str">
        <f t="shared" ca="1" si="54"/>
        <v/>
      </c>
      <c r="BA195" s="3" t="str">
        <f ca="1">IF(AND($A195&lt;&gt;"",$A195&lt;&gt;"TOTAL"),IF(AND('[1]INVESTIGADOR_Otras situaciones '!$CJ193&lt;&gt;"",'[1]INVESTIGADOR_Otras situaciones '!$CJ193&lt;&gt;0),'[1]INVESTIGADOR_Otras situaciones '!$CJ193,""),IF($A195="TOTAL",SUM(INDIRECT("BA4:BA"&amp;ROW()-1)),""))</f>
        <v/>
      </c>
      <c r="BB195" s="3" t="str">
        <f ca="1">IF(AND($A195&lt;&gt;"",$A195&lt;&gt;"TOTAL"),IF(AND('[1]INVESTIGADOR_Otras situaciones '!$CL193&lt;&gt;"",'[1]INVESTIGADOR_Otras situaciones '!$CL193&lt;&gt;0),'[1]INVESTIGADOR_Otras situaciones '!$CL193,""),IF($A195="TOTAL",SUM(INDIRECT("BB4:BB"&amp;ROW()-1)),""))</f>
        <v/>
      </c>
      <c r="BC195" s="3" t="str">
        <f t="shared" ca="1" si="55"/>
        <v/>
      </c>
      <c r="BD195" s="3" t="str">
        <f ca="1">IF(AND($A195&lt;&gt;"",$A195&lt;&gt;"TOTAL"),IF(AND('[1]INVESTIGADOR_Otras situaciones '!$CO193&lt;&gt;"",'[1]INVESTIGADOR_Otras situaciones '!$CO193&lt;&gt;0),'[1]INVESTIGADOR_Otras situaciones '!$CO193,""),IF($A195="TOTAL",SUM(INDIRECT("BD4:BD"&amp;ROW()-1)),""))</f>
        <v/>
      </c>
      <c r="BE195" s="3" t="str">
        <f ca="1">IF(AND($A195&lt;&gt;"",$A195&lt;&gt;"TOTAL"),IF(AND('[1]INVESTIGADOR_Otras situaciones '!$CQ193&lt;&gt;"",'[1]INVESTIGADOR_Otras situaciones '!$CQ193&lt;&gt;0),'[1]INVESTIGADOR_Otras situaciones '!$CQ193,""),IF($A195="TOTAL",SUM(INDIRECT("BE4:BE"&amp;ROW()-1)),""))</f>
        <v/>
      </c>
      <c r="BF195" s="3" t="str">
        <f t="shared" ca="1" si="56"/>
        <v/>
      </c>
    </row>
    <row r="196" spans="1:58" x14ac:dyDescent="0.2">
      <c r="A196" s="25" t="str">
        <f>IF('[1]INVESTIGADOR_Otras situaciones '!$B194&lt;&gt;"",'[1]INVESTIGADOR_Otras situaciones '!$B194,IF(AND('[1]INVESTIGADOR_Otras situaciones '!$B194="",'[1]INVESTIGADOR_Otras situaciones '!$B195="",'[1]INVESTIGADOR_Otras situaciones '!$B193=""),"","TOTAL"))</f>
        <v/>
      </c>
      <c r="B196" s="3" t="str">
        <f ca="1">IF(AND($A196&lt;&gt;"",$A196&lt;&gt;"TOTAL"),IF(AND('[1]INVESTIGADOR_Otras situaciones '!$C194&lt;&gt;"",'[1]INVESTIGADOR_Otras situaciones '!$C194&lt;&gt;0),'[1]INVESTIGADOR_Otras situaciones '!$C194,""),IF($A196="TOTAL",SUM(INDIRECT("B4:B"&amp;ROW()-1)),""))</f>
        <v/>
      </c>
      <c r="C196" s="3" t="str">
        <f ca="1">IF(AND($A196&lt;&gt;"",$A196&lt;&gt;"TOTAL"),IF(AND('[1]INVESTIGADOR_Otras situaciones '!$E194&lt;&gt;"",'[1]INVESTIGADOR_Otras situaciones '!$E194&lt;&gt;0),'[1]INVESTIGADOR_Otras situaciones '!$E194,""),IF($A196="TOTAL",SUM(INDIRECT("C4:C"&amp;ROW()-1)),""))</f>
        <v/>
      </c>
      <c r="D196" s="3" t="str">
        <f t="shared" ca="1" si="38"/>
        <v/>
      </c>
      <c r="E196" s="3" t="str">
        <f ca="1">IF(AND($A196&lt;&gt;"",$A196&lt;&gt;"TOTAL"),IF(AND('[1]INVESTIGADOR_Otras situaciones '!$H194&lt;&gt;"",'[1]INVESTIGADOR_Otras situaciones '!$H194&lt;&gt;0),'[1]INVESTIGADOR_Otras situaciones '!$H194,""),IF($A196="TOTAL",SUM(INDIRECT("E4:E"&amp;ROW()-1)),""))</f>
        <v/>
      </c>
      <c r="F196" s="3" t="str">
        <f ca="1">IF(AND($A196&lt;&gt;"",$A196&lt;&gt;"TOTAL"),IF(AND('[1]INVESTIGADOR_Otras situaciones '!$J194&lt;&gt;"",'[1]INVESTIGADOR_Otras situaciones '!$J194&lt;&gt;0),'[1]INVESTIGADOR_Otras situaciones '!$J194,""),IF($A196="TOTAL",SUM(INDIRECT("F4:F"&amp;ROW()-1)),""))</f>
        <v/>
      </c>
      <c r="G196" s="3" t="str">
        <f t="shared" ca="1" si="39"/>
        <v/>
      </c>
      <c r="H196" s="3" t="str">
        <f ca="1">IF(AND($A196&lt;&gt;"",$A196&lt;&gt;"TOTAL"),IF(AND('[1]INVESTIGADOR_Otras situaciones '!$M194&lt;&gt;"",'[1]INVESTIGADOR_Otras situaciones '!$M194&lt;&gt;0),'[1]INVESTIGADOR_Otras situaciones '!$M194,""),IF($A196="TOTAL",SUM(INDIRECT("H4:H"&amp;ROW()-1)),""))</f>
        <v/>
      </c>
      <c r="I196" s="3" t="str">
        <f ca="1">IF(AND($A196&lt;&gt;"",$A196&lt;&gt;"TOTAL"),IF(AND('[1]INVESTIGADOR_Otras situaciones '!$O194&lt;&gt;"",'[1]INVESTIGADOR_Otras situaciones '!$O194&lt;&gt;0),'[1]INVESTIGADOR_Otras situaciones '!$O194,""),IF($A196="TOTAL",SUM(INDIRECT("I4:I"&amp;ROW()-1)),""))</f>
        <v/>
      </c>
      <c r="J196" s="3" t="str">
        <f t="shared" ca="1" si="40"/>
        <v/>
      </c>
      <c r="K196" s="3" t="str">
        <f ca="1">IF(AND($A196&lt;&gt;"",$A196&lt;&gt;"TOTAL"),IF(AND('[1]INVESTIGADOR_Otras situaciones '!$R194&lt;&gt;"",'[1]INVESTIGADOR_Otras situaciones '!$R194&lt;&gt;0),'[1]INVESTIGADOR_Otras situaciones '!$R194,""),IF($A196="TOTAL",SUM(INDIRECT("K4:K"&amp;ROW()-1)),""))</f>
        <v/>
      </c>
      <c r="L196" s="3" t="str">
        <f ca="1">IF(AND($A196&lt;&gt;"",$A196&lt;&gt;"TOTAL"),IF(AND('[1]INVESTIGADOR_Otras situaciones '!$T194&lt;&gt;"",'[1]INVESTIGADOR_Otras situaciones '!$T194&lt;&gt;0),'[1]INVESTIGADOR_Otras situaciones '!$T194,""),IF($A196="TOTAL",SUM(INDIRECT("L4:L"&amp;ROW()-1)),""))</f>
        <v/>
      </c>
      <c r="M196" s="3" t="str">
        <f t="shared" ca="1" si="41"/>
        <v/>
      </c>
      <c r="N196" s="3" t="str">
        <f ca="1">IF(AND($A196&lt;&gt;"",$A196&lt;&gt;"TOTAL"),IF(AND('[1]INVESTIGADOR_Otras situaciones '!$W194&lt;&gt;"",'[1]INVESTIGADOR_Otras situaciones '!$W194&lt;&gt;0),'[1]INVESTIGADOR_Otras situaciones '!$W194,""),IF($A196="TOTAL",SUM(INDIRECT("N4:N"&amp;ROW()-1)),""))</f>
        <v/>
      </c>
      <c r="O196" s="3" t="str">
        <f ca="1">IF(AND($A196&lt;&gt;"",$A196&lt;&gt;"TOTAL"),IF(AND('[1]INVESTIGADOR_Otras situaciones '!$Y194&lt;&gt;"",'[1]INVESTIGADOR_Otras situaciones '!$Y194&lt;&gt;0),'[1]INVESTIGADOR_Otras situaciones '!$Y194,""),IF($A196="TOTAL",SUM(INDIRECT("O4:O"&amp;ROW()-1)),""))</f>
        <v/>
      </c>
      <c r="P196" s="3" t="str">
        <f t="shared" ca="1" si="42"/>
        <v/>
      </c>
      <c r="Q196" s="3" t="str">
        <f ca="1">IF(AND($A196&lt;&gt;"",$A196&lt;&gt;"TOTAL"),IF(AND('[1]INVESTIGADOR_Otras situaciones '!$AB194&lt;&gt;"",'[1]INVESTIGADOR_Otras situaciones '!$AB194&lt;&gt;0),'[1]INVESTIGADOR_Otras situaciones '!$AB194,""),IF($A196="TOTAL",SUM(INDIRECT("Q4:Q"&amp;ROW()-1)),""))</f>
        <v/>
      </c>
      <c r="R196" s="3" t="str">
        <f ca="1">IF(AND($A196&lt;&gt;"",$A196&lt;&gt;"TOTAL"),IF(AND('[1]INVESTIGADOR_Otras situaciones '!$AD194&lt;&gt;"",'[1]INVESTIGADOR_Otras situaciones '!$AD194&lt;&gt;0),'[1]INVESTIGADOR_Otras situaciones '!$AD194,""),IF($A196="TOTAL",SUM(INDIRECT("R4:R"&amp;ROW()-1)),""))</f>
        <v/>
      </c>
      <c r="S196" s="3" t="str">
        <f t="shared" ca="1" si="43"/>
        <v/>
      </c>
      <c r="T196" s="3" t="str">
        <f ca="1">IF(AND($A196&lt;&gt;"",$A196&lt;&gt;"TOTAL"),IF(AND('[1]INVESTIGADOR_Otras situaciones '!$AG194&lt;&gt;"",'[1]INVESTIGADOR_Otras situaciones '!$AG194&lt;&gt;0),'[1]INVESTIGADOR_Otras situaciones '!$AG194,""),IF($A196="TOTAL",SUM(INDIRECT("T4:T"&amp;ROW()-1)),""))</f>
        <v/>
      </c>
      <c r="U196" s="3" t="str">
        <f ca="1">IF(AND($A196&lt;&gt;"",$A196&lt;&gt;"TOTAL"),IF(AND('[1]INVESTIGADOR_Otras situaciones '!$AI194&lt;&gt;"",'[1]INVESTIGADOR_Otras situaciones '!$AI194&lt;&gt;0),'[1]INVESTIGADOR_Otras situaciones '!$AI194,""),IF($A196="TOTAL",SUM(INDIRECT("U4:U"&amp;ROW()-1)),""))</f>
        <v/>
      </c>
      <c r="V196" s="3" t="str">
        <f t="shared" ca="1" si="44"/>
        <v/>
      </c>
      <c r="W196" s="3" t="str">
        <f ca="1">IF(AND($A196&lt;&gt;"",$A196&lt;&gt;"TOTAL"),IF(AND('[1]INVESTIGADOR_Otras situaciones '!$AL194&lt;&gt;"",'[1]INVESTIGADOR_Otras situaciones '!$AL194&lt;&gt;0),'[1]INVESTIGADOR_Otras situaciones '!$AL194,""),IF($A196="TOTAL",SUM(INDIRECT("W4:W"&amp;ROW()-1)),""))</f>
        <v/>
      </c>
      <c r="X196" s="3" t="str">
        <f ca="1">IF(AND($A196&lt;&gt;"",$A196&lt;&gt;"TOTAL"),IF(AND('[1]INVESTIGADOR_Otras situaciones '!$AN194&lt;&gt;"",'[1]INVESTIGADOR_Otras situaciones '!$AN194&lt;&gt;0),'[1]INVESTIGADOR_Otras situaciones '!$AN194,""),IF($A196="TOTAL",SUM(INDIRECT("X4:X"&amp;ROW()-1)),""))</f>
        <v/>
      </c>
      <c r="Y196" s="3" t="str">
        <f t="shared" ca="1" si="45"/>
        <v/>
      </c>
      <c r="Z196" s="3" t="str">
        <f ca="1">IF(AND($A196&lt;&gt;"",$A196&lt;&gt;"TOTAL"),IF(AND('[1]INVESTIGADOR_Otras situaciones '!$AQ194&lt;&gt;"",'[1]INVESTIGADOR_Otras situaciones '!$AQ194&lt;&gt;0),'[1]INVESTIGADOR_Otras situaciones '!$AQ194,""),IF($A196="TOTAL",SUM(INDIRECT("Z4:Z"&amp;ROW()-1)),""))</f>
        <v/>
      </c>
      <c r="AA196" s="3" t="str">
        <f ca="1">IF(AND($A196&lt;&gt;"",$A196&lt;&gt;"TOTAL"),IF(AND('[1]INVESTIGADOR_Otras situaciones '!$AS194&lt;&gt;"",'[1]INVESTIGADOR_Otras situaciones '!$AS194&lt;&gt;0),'[1]INVESTIGADOR_Otras situaciones '!$AS194,""),IF($A196="TOTAL",SUM(INDIRECT("AA4:AA"&amp;ROW()-1)),""))</f>
        <v/>
      </c>
      <c r="AB196" s="3" t="str">
        <f t="shared" ca="1" si="46"/>
        <v/>
      </c>
      <c r="AC196" s="3" t="str">
        <f ca="1">IF(AND($A196&lt;&gt;"",$A196&lt;&gt;"TOTAL"),IF(AND('[1]INVESTIGADOR_Otras situaciones '!$AV194&lt;&gt;"",'[1]INVESTIGADOR_Otras situaciones '!$AV194&lt;&gt;0),'[1]INVESTIGADOR_Otras situaciones '!$AV194,""),IF($A196="TOTAL",SUM(INDIRECT("AC4:AC"&amp;ROW()-1)),""))</f>
        <v/>
      </c>
      <c r="AD196" s="3" t="str">
        <f ca="1">IF(AND($A196&lt;&gt;"",$A196&lt;&gt;"TOTAL"),IF(AND('[1]INVESTIGADOR_Otras situaciones '!$AX194&lt;&gt;"",'[1]INVESTIGADOR_Otras situaciones '!$AX194&lt;&gt;0),'[1]INVESTIGADOR_Otras situaciones '!$AX194,""),IF($A196="TOTAL",SUM(INDIRECT("AD4:AD"&amp;ROW()-1)),""))</f>
        <v/>
      </c>
      <c r="AE196" s="3" t="str">
        <f t="shared" ca="1" si="47"/>
        <v/>
      </c>
      <c r="AF196" s="3" t="str">
        <f ca="1">IF(AND($A196&lt;&gt;"",$A196&lt;&gt;"TOTAL"),IF(AND('[1]INVESTIGADOR_Otras situaciones '!$BA194&lt;&gt;"",'[1]INVESTIGADOR_Otras situaciones '!$BA194&lt;&gt;0),'[1]INVESTIGADOR_Otras situaciones '!$BA194,""),IF($A196="TOTAL",SUM(INDIRECT("AF4:AF"&amp;ROW()-1)),""))</f>
        <v/>
      </c>
      <c r="AG196" s="3" t="str">
        <f ca="1">IF(AND($A196&lt;&gt;"",$A196&lt;&gt;"TOTAL"),IF(AND('[1]INVESTIGADOR_Otras situaciones '!$BC194&lt;&gt;"",'[1]INVESTIGADOR_Otras situaciones '!$BC194&lt;&gt;0),'[1]INVESTIGADOR_Otras situaciones '!$BC194,""),IF($A196="TOTAL",SUM(INDIRECT("AG4:AG"&amp;ROW()-1)),""))</f>
        <v/>
      </c>
      <c r="AH196" s="3" t="str">
        <f t="shared" ca="1" si="48"/>
        <v/>
      </c>
      <c r="AI196" s="3" t="str">
        <f ca="1">IF(AND($A196&lt;&gt;"",$A196&lt;&gt;"TOTAL"),IF(AND('[1]INVESTIGADOR_Otras situaciones '!$BF194&lt;&gt;"",'[1]INVESTIGADOR_Otras situaciones '!$BF194&lt;&gt;0),'[1]INVESTIGADOR_Otras situaciones '!$BF194,""),IF($A196="TOTAL",SUM(INDIRECT("AI4:AI"&amp;ROW()-1)),""))</f>
        <v/>
      </c>
      <c r="AJ196" s="3" t="str">
        <f ca="1">IF(AND($A196&lt;&gt;"",$A196&lt;&gt;"TOTAL"),IF(AND('[1]INVESTIGADOR_Otras situaciones '!$BH194&lt;&gt;"",'[1]INVESTIGADOR_Otras situaciones '!$BH194&lt;&gt;0),'[1]INVESTIGADOR_Otras situaciones '!$BH194,""),IF($A196="TOTAL",SUM(INDIRECT("AJ4:AJ"&amp;ROW()-1)),""))</f>
        <v/>
      </c>
      <c r="AK196" s="3" t="str">
        <f t="shared" ca="1" si="49"/>
        <v/>
      </c>
      <c r="AL196" s="3" t="str">
        <f ca="1">IF(AND($A196&lt;&gt;"",$A196&lt;&gt;"TOTAL"),IF(AND('[1]INVESTIGADOR_Otras situaciones '!$BK194&lt;&gt;"",'[1]INVESTIGADOR_Otras situaciones '!$BK194&lt;&gt;0),'[1]INVESTIGADOR_Otras situaciones '!$BK194,""),IF($A196="TOTAL",SUM(INDIRECT("AL4:AL"&amp;ROW()-1)),""))</f>
        <v/>
      </c>
      <c r="AM196" s="3" t="str">
        <f ca="1">IF(AND($A196&lt;&gt;"",$A196&lt;&gt;"TOTAL"),IF(AND('[1]INVESTIGADOR_Otras situaciones '!$BM194&lt;&gt;"",'[1]INVESTIGADOR_Otras situaciones '!$BM194&lt;&gt;0),'[1]INVESTIGADOR_Otras situaciones '!$BM194,""),IF($A196="TOTAL",SUM(INDIRECT("AM4:AM"&amp;ROW()-1)),""))</f>
        <v/>
      </c>
      <c r="AN196" s="3" t="str">
        <f t="shared" ca="1" si="50"/>
        <v/>
      </c>
      <c r="AO196" s="3" t="str">
        <f ca="1">IF(AND($A196&lt;&gt;"",$A196&lt;&gt;"TOTAL"),IF(AND('[1]INVESTIGADOR_Otras situaciones '!$BP194&lt;&gt;"",'[1]INVESTIGADOR_Otras situaciones '!$BP194&lt;&gt;0),'[1]INVESTIGADOR_Otras situaciones '!$BP194,""),IF($A196="TOTAL",SUM(INDIRECT("AO4:AO"&amp;ROW()-1)),""))</f>
        <v/>
      </c>
      <c r="AP196" s="3" t="str">
        <f ca="1">IF(AND($A196&lt;&gt;"",$A196&lt;&gt;"TOTAL"),IF(AND('[1]INVESTIGADOR_Otras situaciones '!$BR194&lt;&gt;"",'[1]INVESTIGADOR_Otras situaciones '!$BR194&lt;&gt;0),'[1]INVESTIGADOR_Otras situaciones '!$BR194,""),IF($A196="TOTAL",SUM(INDIRECT("AP4:AP"&amp;ROW()-1)),""))</f>
        <v/>
      </c>
      <c r="AQ196" s="3" t="str">
        <f t="shared" ca="1" si="51"/>
        <v/>
      </c>
      <c r="AR196" s="3" t="str">
        <f ca="1">IF(AND($A196&lt;&gt;"",$A196&lt;&gt;"TOTAL"),IF(AND('[1]INVESTIGADOR_Otras situaciones '!$BU194&lt;&gt;"",'[1]INVESTIGADOR_Otras situaciones '!$BU194&lt;&gt;0),'[1]INVESTIGADOR_Otras situaciones '!$BU194,""),IF($A196="TOTAL",SUM(INDIRECT("AR4:AR"&amp;ROW()-1)),""))</f>
        <v/>
      </c>
      <c r="AS196" s="3" t="str">
        <f ca="1">IF(AND($A196&lt;&gt;"",$A196&lt;&gt;"TOTAL"),IF(AND('[1]INVESTIGADOR_Otras situaciones '!$BW194&lt;&gt;"",'[1]INVESTIGADOR_Otras situaciones '!$BW194&lt;&gt;0),'[1]INVESTIGADOR_Otras situaciones '!$BW194,""),IF($A196="TOTAL",SUM(INDIRECT("AS4:AS"&amp;ROW()-1)),""))</f>
        <v/>
      </c>
      <c r="AT196" s="3" t="str">
        <f t="shared" ca="1" si="52"/>
        <v/>
      </c>
      <c r="AU196" s="3" t="str">
        <f ca="1">IF(AND($A196&lt;&gt;"",$A196&lt;&gt;"TOTAL"),IF(AND('[1]INVESTIGADOR_Otras situaciones '!$BZ194&lt;&gt;"",'[1]INVESTIGADOR_Otras situaciones '!$BZ194&lt;&gt;0),'[1]INVESTIGADOR_Otras situaciones '!$BZ194,""),IF($A196="TOTAL",SUM(INDIRECT("AU4:AU"&amp;ROW()-1)),""))</f>
        <v/>
      </c>
      <c r="AV196" s="3" t="str">
        <f ca="1">IF(AND($A196&lt;&gt;"",$A196&lt;&gt;"TOTAL"),IF(AND('[1]INVESTIGADOR_Otras situaciones '!$CB194&lt;&gt;"",'[1]INVESTIGADOR_Otras situaciones '!$CB194&lt;&gt;0),'[1]INVESTIGADOR_Otras situaciones '!$CB194,""),IF($A196="TOTAL",SUM(INDIRECT("AV4:AV"&amp;ROW()-1)),""))</f>
        <v/>
      </c>
      <c r="AW196" s="3" t="str">
        <f t="shared" ca="1" si="53"/>
        <v/>
      </c>
      <c r="AX196" s="3" t="str">
        <f ca="1">IF(AND($A196&lt;&gt;"",$A196&lt;&gt;"TOTAL"),IF(AND('[1]INVESTIGADOR_Otras situaciones '!$CE194&lt;&gt;"",'[1]INVESTIGADOR_Otras situaciones '!$CE194&lt;&gt;0),'[1]INVESTIGADOR_Otras situaciones '!$CE194,""),IF($A196="TOTAL",SUM(INDIRECT("AX4:AX"&amp;ROW()-1)),""))</f>
        <v/>
      </c>
      <c r="AY196" s="3" t="str">
        <f ca="1">IF(AND($A196&lt;&gt;"",$A196&lt;&gt;"TOTAL"),IF(AND('[1]INVESTIGADOR_Otras situaciones '!$CG194&lt;&gt;"",'[1]INVESTIGADOR_Otras situaciones '!$CG194&lt;&gt;0),'[1]INVESTIGADOR_Otras situaciones '!$CG194,""),IF($A196="TOTAL",SUM(INDIRECT("AY4:AY"&amp;ROW()-1)),""))</f>
        <v/>
      </c>
      <c r="AZ196" s="3" t="str">
        <f t="shared" ca="1" si="54"/>
        <v/>
      </c>
      <c r="BA196" s="3" t="str">
        <f ca="1">IF(AND($A196&lt;&gt;"",$A196&lt;&gt;"TOTAL"),IF(AND('[1]INVESTIGADOR_Otras situaciones '!$CJ194&lt;&gt;"",'[1]INVESTIGADOR_Otras situaciones '!$CJ194&lt;&gt;0),'[1]INVESTIGADOR_Otras situaciones '!$CJ194,""),IF($A196="TOTAL",SUM(INDIRECT("BA4:BA"&amp;ROW()-1)),""))</f>
        <v/>
      </c>
      <c r="BB196" s="3" t="str">
        <f ca="1">IF(AND($A196&lt;&gt;"",$A196&lt;&gt;"TOTAL"),IF(AND('[1]INVESTIGADOR_Otras situaciones '!$CL194&lt;&gt;"",'[1]INVESTIGADOR_Otras situaciones '!$CL194&lt;&gt;0),'[1]INVESTIGADOR_Otras situaciones '!$CL194,""),IF($A196="TOTAL",SUM(INDIRECT("BB4:BB"&amp;ROW()-1)),""))</f>
        <v/>
      </c>
      <c r="BC196" s="3" t="str">
        <f t="shared" ca="1" si="55"/>
        <v/>
      </c>
      <c r="BD196" s="3" t="str">
        <f ca="1">IF(AND($A196&lt;&gt;"",$A196&lt;&gt;"TOTAL"),IF(AND('[1]INVESTIGADOR_Otras situaciones '!$CO194&lt;&gt;"",'[1]INVESTIGADOR_Otras situaciones '!$CO194&lt;&gt;0),'[1]INVESTIGADOR_Otras situaciones '!$CO194,""),IF($A196="TOTAL",SUM(INDIRECT("BD4:BD"&amp;ROW()-1)),""))</f>
        <v/>
      </c>
      <c r="BE196" s="3" t="str">
        <f ca="1">IF(AND($A196&lt;&gt;"",$A196&lt;&gt;"TOTAL"),IF(AND('[1]INVESTIGADOR_Otras situaciones '!$CQ194&lt;&gt;"",'[1]INVESTIGADOR_Otras situaciones '!$CQ194&lt;&gt;0),'[1]INVESTIGADOR_Otras situaciones '!$CQ194,""),IF($A196="TOTAL",SUM(INDIRECT("BE4:BE"&amp;ROW()-1)),""))</f>
        <v/>
      </c>
      <c r="BF196" s="3" t="str">
        <f t="shared" ca="1" si="56"/>
        <v/>
      </c>
    </row>
    <row r="197" spans="1:58" x14ac:dyDescent="0.2">
      <c r="A197" s="25" t="str">
        <f>IF('[1]INVESTIGADOR_Otras situaciones '!$B195&lt;&gt;"",'[1]INVESTIGADOR_Otras situaciones '!$B195,IF(AND('[1]INVESTIGADOR_Otras situaciones '!$B195="",'[1]INVESTIGADOR_Otras situaciones '!$B196="",'[1]INVESTIGADOR_Otras situaciones '!$B194=""),"","TOTAL"))</f>
        <v/>
      </c>
      <c r="B197" s="3" t="str">
        <f ca="1">IF(AND($A197&lt;&gt;"",$A197&lt;&gt;"TOTAL"),IF(AND('[1]INVESTIGADOR_Otras situaciones '!$C195&lt;&gt;"",'[1]INVESTIGADOR_Otras situaciones '!$C195&lt;&gt;0),'[1]INVESTIGADOR_Otras situaciones '!$C195,""),IF($A197="TOTAL",SUM(INDIRECT("B4:B"&amp;ROW()-1)),""))</f>
        <v/>
      </c>
      <c r="C197" s="3" t="str">
        <f ca="1">IF(AND($A197&lt;&gt;"",$A197&lt;&gt;"TOTAL"),IF(AND('[1]INVESTIGADOR_Otras situaciones '!$E195&lt;&gt;"",'[1]INVESTIGADOR_Otras situaciones '!$E195&lt;&gt;0),'[1]INVESTIGADOR_Otras situaciones '!$E195,""),IF($A197="TOTAL",SUM(INDIRECT("C4:C"&amp;ROW()-1)),""))</f>
        <v/>
      </c>
      <c r="D197" s="3" t="str">
        <f t="shared" ref="D197:D200" ca="1" si="57">IF(AND($A197&lt;&gt;"",$A197&lt;&gt;"TOTAL"),SUM(B197:C197),IF($A197="TOTAL",SUM(INDIRECT("D4:D"&amp;ROW()-1)),""))</f>
        <v/>
      </c>
      <c r="E197" s="3" t="str">
        <f ca="1">IF(AND($A197&lt;&gt;"",$A197&lt;&gt;"TOTAL"),IF(AND('[1]INVESTIGADOR_Otras situaciones '!$H195&lt;&gt;"",'[1]INVESTIGADOR_Otras situaciones '!$H195&lt;&gt;0),'[1]INVESTIGADOR_Otras situaciones '!$H195,""),IF($A197="TOTAL",SUM(INDIRECT("E4:E"&amp;ROW()-1)),""))</f>
        <v/>
      </c>
      <c r="F197" s="3" t="str">
        <f ca="1">IF(AND($A197&lt;&gt;"",$A197&lt;&gt;"TOTAL"),IF(AND('[1]INVESTIGADOR_Otras situaciones '!$J195&lt;&gt;"",'[1]INVESTIGADOR_Otras situaciones '!$J195&lt;&gt;0),'[1]INVESTIGADOR_Otras situaciones '!$J195,""),IF($A197="TOTAL",SUM(INDIRECT("F4:F"&amp;ROW()-1)),""))</f>
        <v/>
      </c>
      <c r="G197" s="3" t="str">
        <f t="shared" ref="G197:G200" ca="1" si="58">IF(AND($A197&lt;&gt;"",$A197&lt;&gt;"TOTAL"),SUM(E197:F197),IF($A197="TOTAL",SUM(INDIRECT("G4:G"&amp;ROW()-1)),""))</f>
        <v/>
      </c>
      <c r="H197" s="3" t="str">
        <f ca="1">IF(AND($A197&lt;&gt;"",$A197&lt;&gt;"TOTAL"),IF(AND('[1]INVESTIGADOR_Otras situaciones '!$M195&lt;&gt;"",'[1]INVESTIGADOR_Otras situaciones '!$M195&lt;&gt;0),'[1]INVESTIGADOR_Otras situaciones '!$M195,""),IF($A197="TOTAL",SUM(INDIRECT("H4:H"&amp;ROW()-1)),""))</f>
        <v/>
      </c>
      <c r="I197" s="3" t="str">
        <f ca="1">IF(AND($A197&lt;&gt;"",$A197&lt;&gt;"TOTAL"),IF(AND('[1]INVESTIGADOR_Otras situaciones '!$O195&lt;&gt;"",'[1]INVESTIGADOR_Otras situaciones '!$O195&lt;&gt;0),'[1]INVESTIGADOR_Otras situaciones '!$O195,""),IF($A197="TOTAL",SUM(INDIRECT("I4:I"&amp;ROW()-1)),""))</f>
        <v/>
      </c>
      <c r="J197" s="3" t="str">
        <f t="shared" ref="J197:J200" ca="1" si="59">IF(AND($A197&lt;&gt;"",$A197&lt;&gt;"TOTAL"),SUM(H197:I197),IF($A197="TOTAL",SUM(INDIRECT("J4:J"&amp;ROW()-1)),""))</f>
        <v/>
      </c>
      <c r="K197" s="3" t="str">
        <f ca="1">IF(AND($A197&lt;&gt;"",$A197&lt;&gt;"TOTAL"),IF(AND('[1]INVESTIGADOR_Otras situaciones '!$R195&lt;&gt;"",'[1]INVESTIGADOR_Otras situaciones '!$R195&lt;&gt;0),'[1]INVESTIGADOR_Otras situaciones '!$R195,""),IF($A197="TOTAL",SUM(INDIRECT("K4:K"&amp;ROW()-1)),""))</f>
        <v/>
      </c>
      <c r="L197" s="3" t="str">
        <f ca="1">IF(AND($A197&lt;&gt;"",$A197&lt;&gt;"TOTAL"),IF(AND('[1]INVESTIGADOR_Otras situaciones '!$T195&lt;&gt;"",'[1]INVESTIGADOR_Otras situaciones '!$T195&lt;&gt;0),'[1]INVESTIGADOR_Otras situaciones '!$T195,""),IF($A197="TOTAL",SUM(INDIRECT("L4:L"&amp;ROW()-1)),""))</f>
        <v/>
      </c>
      <c r="M197" s="3" t="str">
        <f t="shared" ref="M197:M200" ca="1" si="60">IF(AND($A197&lt;&gt;"",$A197&lt;&gt;"TOTAL"),SUM(K197:L197),IF($A197="TOTAL",SUM(INDIRECT("M4:M"&amp;ROW()-1)),""))</f>
        <v/>
      </c>
      <c r="N197" s="3" t="str">
        <f ca="1">IF(AND($A197&lt;&gt;"",$A197&lt;&gt;"TOTAL"),IF(AND('[1]INVESTIGADOR_Otras situaciones '!$W195&lt;&gt;"",'[1]INVESTIGADOR_Otras situaciones '!$W195&lt;&gt;0),'[1]INVESTIGADOR_Otras situaciones '!$W195,""),IF($A197="TOTAL",SUM(INDIRECT("N4:N"&amp;ROW()-1)),""))</f>
        <v/>
      </c>
      <c r="O197" s="3" t="str">
        <f ca="1">IF(AND($A197&lt;&gt;"",$A197&lt;&gt;"TOTAL"),IF(AND('[1]INVESTIGADOR_Otras situaciones '!$Y195&lt;&gt;"",'[1]INVESTIGADOR_Otras situaciones '!$Y195&lt;&gt;0),'[1]INVESTIGADOR_Otras situaciones '!$Y195,""),IF($A197="TOTAL",SUM(INDIRECT("O4:O"&amp;ROW()-1)),""))</f>
        <v/>
      </c>
      <c r="P197" s="3" t="str">
        <f t="shared" ref="P197:P200" ca="1" si="61">IF(AND($A197&lt;&gt;"",$A197&lt;&gt;"TOTAL"),SUM(N197:O197),IF($A197="TOTAL",SUM(INDIRECT("P4:P"&amp;ROW()-1)),""))</f>
        <v/>
      </c>
      <c r="Q197" s="3" t="str">
        <f ca="1">IF(AND($A197&lt;&gt;"",$A197&lt;&gt;"TOTAL"),IF(AND('[1]INVESTIGADOR_Otras situaciones '!$AB195&lt;&gt;"",'[1]INVESTIGADOR_Otras situaciones '!$AB195&lt;&gt;0),'[1]INVESTIGADOR_Otras situaciones '!$AB195,""),IF($A197="TOTAL",SUM(INDIRECT("Q4:Q"&amp;ROW()-1)),""))</f>
        <v/>
      </c>
      <c r="R197" s="3" t="str">
        <f ca="1">IF(AND($A197&lt;&gt;"",$A197&lt;&gt;"TOTAL"),IF(AND('[1]INVESTIGADOR_Otras situaciones '!$AD195&lt;&gt;"",'[1]INVESTIGADOR_Otras situaciones '!$AD195&lt;&gt;0),'[1]INVESTIGADOR_Otras situaciones '!$AD195,""),IF($A197="TOTAL",SUM(INDIRECT("R4:R"&amp;ROW()-1)),""))</f>
        <v/>
      </c>
      <c r="S197" s="3" t="str">
        <f t="shared" ref="S197:S200" ca="1" si="62">IF(AND($A197&lt;&gt;"",$A197&lt;&gt;"TOTAL"),SUM(Q197:R197),IF($A197="TOTAL",SUM(INDIRECT("S4:S"&amp;ROW()-1)),""))</f>
        <v/>
      </c>
      <c r="T197" s="3" t="str">
        <f ca="1">IF(AND($A197&lt;&gt;"",$A197&lt;&gt;"TOTAL"),IF(AND('[1]INVESTIGADOR_Otras situaciones '!$AG195&lt;&gt;"",'[1]INVESTIGADOR_Otras situaciones '!$AG195&lt;&gt;0),'[1]INVESTIGADOR_Otras situaciones '!$AG195,""),IF($A197="TOTAL",SUM(INDIRECT("T4:T"&amp;ROW()-1)),""))</f>
        <v/>
      </c>
      <c r="U197" s="3" t="str">
        <f ca="1">IF(AND($A197&lt;&gt;"",$A197&lt;&gt;"TOTAL"),IF(AND('[1]INVESTIGADOR_Otras situaciones '!$AI195&lt;&gt;"",'[1]INVESTIGADOR_Otras situaciones '!$AI195&lt;&gt;0),'[1]INVESTIGADOR_Otras situaciones '!$AI195,""),IF($A197="TOTAL",SUM(INDIRECT("U4:U"&amp;ROW()-1)),""))</f>
        <v/>
      </c>
      <c r="V197" s="3" t="str">
        <f t="shared" ref="V197:V200" ca="1" si="63">IF(AND($A197&lt;&gt;"",$A197&lt;&gt;"TOTAL"),SUM(T197:U197),IF($A197="TOTAL",SUM(INDIRECT("V4:V"&amp;ROW()-1)),""))</f>
        <v/>
      </c>
      <c r="W197" s="3" t="str">
        <f ca="1">IF(AND($A197&lt;&gt;"",$A197&lt;&gt;"TOTAL"),IF(AND('[1]INVESTIGADOR_Otras situaciones '!$AL195&lt;&gt;"",'[1]INVESTIGADOR_Otras situaciones '!$AL195&lt;&gt;0),'[1]INVESTIGADOR_Otras situaciones '!$AL195,""),IF($A197="TOTAL",SUM(INDIRECT("W4:W"&amp;ROW()-1)),""))</f>
        <v/>
      </c>
      <c r="X197" s="3" t="str">
        <f ca="1">IF(AND($A197&lt;&gt;"",$A197&lt;&gt;"TOTAL"),IF(AND('[1]INVESTIGADOR_Otras situaciones '!$AN195&lt;&gt;"",'[1]INVESTIGADOR_Otras situaciones '!$AN195&lt;&gt;0),'[1]INVESTIGADOR_Otras situaciones '!$AN195,""),IF($A197="TOTAL",SUM(INDIRECT("X4:X"&amp;ROW()-1)),""))</f>
        <v/>
      </c>
      <c r="Y197" s="3" t="str">
        <f t="shared" ref="Y197:Y200" ca="1" si="64">IF(AND($A197&lt;&gt;"",$A197&lt;&gt;"TOTAL"),SUM(W197:X197),IF($A197="TOTAL",SUM(INDIRECT("Y4:Y"&amp;ROW()-1)),""))</f>
        <v/>
      </c>
      <c r="Z197" s="3" t="str">
        <f ca="1">IF(AND($A197&lt;&gt;"",$A197&lt;&gt;"TOTAL"),IF(AND('[1]INVESTIGADOR_Otras situaciones '!$AQ195&lt;&gt;"",'[1]INVESTIGADOR_Otras situaciones '!$AQ195&lt;&gt;0),'[1]INVESTIGADOR_Otras situaciones '!$AQ195,""),IF($A197="TOTAL",SUM(INDIRECT("Z4:Z"&amp;ROW()-1)),""))</f>
        <v/>
      </c>
      <c r="AA197" s="3" t="str">
        <f ca="1">IF(AND($A197&lt;&gt;"",$A197&lt;&gt;"TOTAL"),IF(AND('[1]INVESTIGADOR_Otras situaciones '!$AS195&lt;&gt;"",'[1]INVESTIGADOR_Otras situaciones '!$AS195&lt;&gt;0),'[1]INVESTIGADOR_Otras situaciones '!$AS195,""),IF($A197="TOTAL",SUM(INDIRECT("AA4:AA"&amp;ROW()-1)),""))</f>
        <v/>
      </c>
      <c r="AB197" s="3" t="str">
        <f t="shared" ref="AB197:AB200" ca="1" si="65">IF(AND($A197&lt;&gt;"",$A197&lt;&gt;"TOTAL"),SUM(Z197:AA197),IF($A197="TOTAL",SUM(INDIRECT("AB4:AB"&amp;ROW()-1)),""))</f>
        <v/>
      </c>
      <c r="AC197" s="3" t="str">
        <f ca="1">IF(AND($A197&lt;&gt;"",$A197&lt;&gt;"TOTAL"),IF(AND('[1]INVESTIGADOR_Otras situaciones '!$AV195&lt;&gt;"",'[1]INVESTIGADOR_Otras situaciones '!$AV195&lt;&gt;0),'[1]INVESTIGADOR_Otras situaciones '!$AV195,""),IF($A197="TOTAL",SUM(INDIRECT("AC4:AC"&amp;ROW()-1)),""))</f>
        <v/>
      </c>
      <c r="AD197" s="3" t="str">
        <f ca="1">IF(AND($A197&lt;&gt;"",$A197&lt;&gt;"TOTAL"),IF(AND('[1]INVESTIGADOR_Otras situaciones '!$AX195&lt;&gt;"",'[1]INVESTIGADOR_Otras situaciones '!$AX195&lt;&gt;0),'[1]INVESTIGADOR_Otras situaciones '!$AX195,""),IF($A197="TOTAL",SUM(INDIRECT("AD4:AD"&amp;ROW()-1)),""))</f>
        <v/>
      </c>
      <c r="AE197" s="3" t="str">
        <f t="shared" ref="AE197:AE200" ca="1" si="66">IF(AND($A197&lt;&gt;"",$A197&lt;&gt;"TOTAL"),SUM(AC197:AD197),IF($A197="TOTAL",SUM(INDIRECT("AE4:AE"&amp;ROW()-1)),""))</f>
        <v/>
      </c>
      <c r="AF197" s="3" t="str">
        <f ca="1">IF(AND($A197&lt;&gt;"",$A197&lt;&gt;"TOTAL"),IF(AND('[1]INVESTIGADOR_Otras situaciones '!$BA195&lt;&gt;"",'[1]INVESTIGADOR_Otras situaciones '!$BA195&lt;&gt;0),'[1]INVESTIGADOR_Otras situaciones '!$BA195,""),IF($A197="TOTAL",SUM(INDIRECT("AF4:AF"&amp;ROW()-1)),""))</f>
        <v/>
      </c>
      <c r="AG197" s="3" t="str">
        <f ca="1">IF(AND($A197&lt;&gt;"",$A197&lt;&gt;"TOTAL"),IF(AND('[1]INVESTIGADOR_Otras situaciones '!$BC195&lt;&gt;"",'[1]INVESTIGADOR_Otras situaciones '!$BC195&lt;&gt;0),'[1]INVESTIGADOR_Otras situaciones '!$BC195,""),IF($A197="TOTAL",SUM(INDIRECT("AG4:AG"&amp;ROW()-1)),""))</f>
        <v/>
      </c>
      <c r="AH197" s="3" t="str">
        <f t="shared" ref="AH197:AH200" ca="1" si="67">IF(AND($A197&lt;&gt;"",$A197&lt;&gt;"TOTAL"),SUM(AF197:AG197),IF($A197="TOTAL",SUM(INDIRECT("AH4:AH"&amp;ROW()-1)),""))</f>
        <v/>
      </c>
      <c r="AI197" s="3" t="str">
        <f ca="1">IF(AND($A197&lt;&gt;"",$A197&lt;&gt;"TOTAL"),IF(AND('[1]INVESTIGADOR_Otras situaciones '!$BF195&lt;&gt;"",'[1]INVESTIGADOR_Otras situaciones '!$BF195&lt;&gt;0),'[1]INVESTIGADOR_Otras situaciones '!$BF195,""),IF($A197="TOTAL",SUM(INDIRECT("AI4:AI"&amp;ROW()-1)),""))</f>
        <v/>
      </c>
      <c r="AJ197" s="3" t="str">
        <f ca="1">IF(AND($A197&lt;&gt;"",$A197&lt;&gt;"TOTAL"),IF(AND('[1]INVESTIGADOR_Otras situaciones '!$BH195&lt;&gt;"",'[1]INVESTIGADOR_Otras situaciones '!$BH195&lt;&gt;0),'[1]INVESTIGADOR_Otras situaciones '!$BH195,""),IF($A197="TOTAL",SUM(INDIRECT("AJ4:AJ"&amp;ROW()-1)),""))</f>
        <v/>
      </c>
      <c r="AK197" s="3" t="str">
        <f t="shared" ref="AK197:AK200" ca="1" si="68">IF(AND($A197&lt;&gt;"",$A197&lt;&gt;"TOTAL"),SUM(AI197:AJ197),IF($A197="TOTAL",SUM(INDIRECT("AK4:AK"&amp;ROW()-1)),""))</f>
        <v/>
      </c>
      <c r="AL197" s="3" t="str">
        <f ca="1">IF(AND($A197&lt;&gt;"",$A197&lt;&gt;"TOTAL"),IF(AND('[1]INVESTIGADOR_Otras situaciones '!$BK195&lt;&gt;"",'[1]INVESTIGADOR_Otras situaciones '!$BK195&lt;&gt;0),'[1]INVESTIGADOR_Otras situaciones '!$BK195,""),IF($A197="TOTAL",SUM(INDIRECT("AL4:AL"&amp;ROW()-1)),""))</f>
        <v/>
      </c>
      <c r="AM197" s="3" t="str">
        <f ca="1">IF(AND($A197&lt;&gt;"",$A197&lt;&gt;"TOTAL"),IF(AND('[1]INVESTIGADOR_Otras situaciones '!$BM195&lt;&gt;"",'[1]INVESTIGADOR_Otras situaciones '!$BM195&lt;&gt;0),'[1]INVESTIGADOR_Otras situaciones '!$BM195,""),IF($A197="TOTAL",SUM(INDIRECT("AM4:AM"&amp;ROW()-1)),""))</f>
        <v/>
      </c>
      <c r="AN197" s="3" t="str">
        <f t="shared" ref="AN197:AN200" ca="1" si="69">IF(AND($A197&lt;&gt;"",$A197&lt;&gt;"TOTAL"),SUM(AL197:AM197),IF($A197="TOTAL",SUM(INDIRECT("AN4:AN"&amp;ROW()-1)),""))</f>
        <v/>
      </c>
      <c r="AO197" s="3" t="str">
        <f ca="1">IF(AND($A197&lt;&gt;"",$A197&lt;&gt;"TOTAL"),IF(AND('[1]INVESTIGADOR_Otras situaciones '!$BP195&lt;&gt;"",'[1]INVESTIGADOR_Otras situaciones '!$BP195&lt;&gt;0),'[1]INVESTIGADOR_Otras situaciones '!$BP195,""),IF($A197="TOTAL",SUM(INDIRECT("AO4:AO"&amp;ROW()-1)),""))</f>
        <v/>
      </c>
      <c r="AP197" s="3" t="str">
        <f ca="1">IF(AND($A197&lt;&gt;"",$A197&lt;&gt;"TOTAL"),IF(AND('[1]INVESTIGADOR_Otras situaciones '!$BR195&lt;&gt;"",'[1]INVESTIGADOR_Otras situaciones '!$BR195&lt;&gt;0),'[1]INVESTIGADOR_Otras situaciones '!$BR195,""),IF($A197="TOTAL",SUM(INDIRECT("AP4:AP"&amp;ROW()-1)),""))</f>
        <v/>
      </c>
      <c r="AQ197" s="3" t="str">
        <f t="shared" ref="AQ197:AQ200" ca="1" si="70">IF(AND($A197&lt;&gt;"",$A197&lt;&gt;"TOTAL"),SUM(AO197:AP197),IF($A197="TOTAL",SUM(INDIRECT("AQ4:AQ"&amp;ROW()-1)),""))</f>
        <v/>
      </c>
      <c r="AR197" s="3" t="str">
        <f ca="1">IF(AND($A197&lt;&gt;"",$A197&lt;&gt;"TOTAL"),IF(AND('[1]INVESTIGADOR_Otras situaciones '!$BU195&lt;&gt;"",'[1]INVESTIGADOR_Otras situaciones '!$BU195&lt;&gt;0),'[1]INVESTIGADOR_Otras situaciones '!$BU195,""),IF($A197="TOTAL",SUM(INDIRECT("AR4:AR"&amp;ROW()-1)),""))</f>
        <v/>
      </c>
      <c r="AS197" s="3" t="str">
        <f ca="1">IF(AND($A197&lt;&gt;"",$A197&lt;&gt;"TOTAL"),IF(AND('[1]INVESTIGADOR_Otras situaciones '!$BW195&lt;&gt;"",'[1]INVESTIGADOR_Otras situaciones '!$BW195&lt;&gt;0),'[1]INVESTIGADOR_Otras situaciones '!$BW195,""),IF($A197="TOTAL",SUM(INDIRECT("AS4:AS"&amp;ROW()-1)),""))</f>
        <v/>
      </c>
      <c r="AT197" s="3" t="str">
        <f t="shared" ref="AT197:AT200" ca="1" si="71">IF(AND($A197&lt;&gt;"",$A197&lt;&gt;"TOTAL"),SUM(AR197:AS197),IF($A197="TOTAL",SUM(INDIRECT("AT4:AT"&amp;ROW()-1)),""))</f>
        <v/>
      </c>
      <c r="AU197" s="3" t="str">
        <f ca="1">IF(AND($A197&lt;&gt;"",$A197&lt;&gt;"TOTAL"),IF(AND('[1]INVESTIGADOR_Otras situaciones '!$BZ195&lt;&gt;"",'[1]INVESTIGADOR_Otras situaciones '!$BZ195&lt;&gt;0),'[1]INVESTIGADOR_Otras situaciones '!$BZ195,""),IF($A197="TOTAL",SUM(INDIRECT("AU4:AU"&amp;ROW()-1)),""))</f>
        <v/>
      </c>
      <c r="AV197" s="3" t="str">
        <f ca="1">IF(AND($A197&lt;&gt;"",$A197&lt;&gt;"TOTAL"),IF(AND('[1]INVESTIGADOR_Otras situaciones '!$CB195&lt;&gt;"",'[1]INVESTIGADOR_Otras situaciones '!$CB195&lt;&gt;0),'[1]INVESTIGADOR_Otras situaciones '!$CB195,""),IF($A197="TOTAL",SUM(INDIRECT("AV4:AV"&amp;ROW()-1)),""))</f>
        <v/>
      </c>
      <c r="AW197" s="3" t="str">
        <f t="shared" ref="AW197:AW200" ca="1" si="72">IF(AND($A197&lt;&gt;"",$A197&lt;&gt;"TOTAL"),SUM(AU197:AV197),IF($A197="TOTAL",SUM(INDIRECT("AW4:AW"&amp;ROW()-1)),""))</f>
        <v/>
      </c>
      <c r="AX197" s="3" t="str">
        <f ca="1">IF(AND($A197&lt;&gt;"",$A197&lt;&gt;"TOTAL"),IF(AND('[1]INVESTIGADOR_Otras situaciones '!$CE195&lt;&gt;"",'[1]INVESTIGADOR_Otras situaciones '!$CE195&lt;&gt;0),'[1]INVESTIGADOR_Otras situaciones '!$CE195,""),IF($A197="TOTAL",SUM(INDIRECT("AX4:AX"&amp;ROW()-1)),""))</f>
        <v/>
      </c>
      <c r="AY197" s="3" t="str">
        <f ca="1">IF(AND($A197&lt;&gt;"",$A197&lt;&gt;"TOTAL"),IF(AND('[1]INVESTIGADOR_Otras situaciones '!$CG195&lt;&gt;"",'[1]INVESTIGADOR_Otras situaciones '!$CG195&lt;&gt;0),'[1]INVESTIGADOR_Otras situaciones '!$CG195,""),IF($A197="TOTAL",SUM(INDIRECT("AY4:AY"&amp;ROW()-1)),""))</f>
        <v/>
      </c>
      <c r="AZ197" s="3" t="str">
        <f t="shared" ref="AZ197:AZ200" ca="1" si="73">IF(AND($A197&lt;&gt;"",$A197&lt;&gt;"TOTAL"),SUM(AX197:AY197),IF($A197="TOTAL",SUM(INDIRECT("AZ4:AZ"&amp;ROW()-1)),""))</f>
        <v/>
      </c>
      <c r="BA197" s="3" t="str">
        <f ca="1">IF(AND($A197&lt;&gt;"",$A197&lt;&gt;"TOTAL"),IF(AND('[1]INVESTIGADOR_Otras situaciones '!$CJ195&lt;&gt;"",'[1]INVESTIGADOR_Otras situaciones '!$CJ195&lt;&gt;0),'[1]INVESTIGADOR_Otras situaciones '!$CJ195,""),IF($A197="TOTAL",SUM(INDIRECT("BA4:BA"&amp;ROW()-1)),""))</f>
        <v/>
      </c>
      <c r="BB197" s="3" t="str">
        <f ca="1">IF(AND($A197&lt;&gt;"",$A197&lt;&gt;"TOTAL"),IF(AND('[1]INVESTIGADOR_Otras situaciones '!$CL195&lt;&gt;"",'[1]INVESTIGADOR_Otras situaciones '!$CL195&lt;&gt;0),'[1]INVESTIGADOR_Otras situaciones '!$CL195,""),IF($A197="TOTAL",SUM(INDIRECT("BB4:BB"&amp;ROW()-1)),""))</f>
        <v/>
      </c>
      <c r="BC197" s="3" t="str">
        <f t="shared" ref="BC197:BC200" ca="1" si="74">IF(AND($A197&lt;&gt;"",$A197&lt;&gt;"TOTAL"),SUM(BA197:BB197),IF($A197="TOTAL",SUM(INDIRECT("BC4:BC"&amp;ROW()-1)),""))</f>
        <v/>
      </c>
      <c r="BD197" s="3" t="str">
        <f ca="1">IF(AND($A197&lt;&gt;"",$A197&lt;&gt;"TOTAL"),IF(AND('[1]INVESTIGADOR_Otras situaciones '!$CO195&lt;&gt;"",'[1]INVESTIGADOR_Otras situaciones '!$CO195&lt;&gt;0),'[1]INVESTIGADOR_Otras situaciones '!$CO195,""),IF($A197="TOTAL",SUM(INDIRECT("BD4:BD"&amp;ROW()-1)),""))</f>
        <v/>
      </c>
      <c r="BE197" s="3" t="str">
        <f ca="1">IF(AND($A197&lt;&gt;"",$A197&lt;&gt;"TOTAL"),IF(AND('[1]INVESTIGADOR_Otras situaciones '!$CQ195&lt;&gt;"",'[1]INVESTIGADOR_Otras situaciones '!$CQ195&lt;&gt;0),'[1]INVESTIGADOR_Otras situaciones '!$CQ195,""),IF($A197="TOTAL",SUM(INDIRECT("BE4:BE"&amp;ROW()-1)),""))</f>
        <v/>
      </c>
      <c r="BF197" s="3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25" t="str">
        <f>IF('[1]INVESTIGADOR_Otras situaciones '!$B196&lt;&gt;"",'[1]INVESTIGADOR_Otras situaciones '!$B196,IF(AND('[1]INVESTIGADOR_Otras situaciones '!$B196="",'[1]INVESTIGADOR_Otras situaciones '!$B197="",'[1]INVESTIGADOR_Otras situaciones '!$B195=""),"","TOTAL"))</f>
        <v/>
      </c>
      <c r="B198" s="3" t="str">
        <f ca="1">IF(AND($A198&lt;&gt;"",$A198&lt;&gt;"TOTAL"),IF(AND('[1]INVESTIGADOR_Otras situaciones '!$C196&lt;&gt;"",'[1]INVESTIGADOR_Otras situaciones '!$C196&lt;&gt;0),'[1]INVESTIGADOR_Otras situaciones '!$C196,""),IF($A198="TOTAL",SUM(INDIRECT("B4:B"&amp;ROW()-1)),""))</f>
        <v/>
      </c>
      <c r="C198" s="3" t="str">
        <f ca="1">IF(AND($A198&lt;&gt;"",$A198&lt;&gt;"TOTAL"),IF(AND('[1]INVESTIGADOR_Otras situaciones '!$E196&lt;&gt;"",'[1]INVESTIGADOR_Otras situaciones '!$E196&lt;&gt;0),'[1]INVESTIGADOR_Otras situaciones '!$E196,""),IF($A198="TOTAL",SUM(INDIRECT("C4:C"&amp;ROW()-1)),""))</f>
        <v/>
      </c>
      <c r="D198" s="3" t="str">
        <f t="shared" ca="1" si="57"/>
        <v/>
      </c>
      <c r="E198" s="3" t="str">
        <f ca="1">IF(AND($A198&lt;&gt;"",$A198&lt;&gt;"TOTAL"),IF(AND('[1]INVESTIGADOR_Otras situaciones '!$H196&lt;&gt;"",'[1]INVESTIGADOR_Otras situaciones '!$H196&lt;&gt;0),'[1]INVESTIGADOR_Otras situaciones '!$H196,""),IF($A198="TOTAL",SUM(INDIRECT("E4:E"&amp;ROW()-1)),""))</f>
        <v/>
      </c>
      <c r="F198" s="3" t="str">
        <f ca="1">IF(AND($A198&lt;&gt;"",$A198&lt;&gt;"TOTAL"),IF(AND('[1]INVESTIGADOR_Otras situaciones '!$J196&lt;&gt;"",'[1]INVESTIGADOR_Otras situaciones '!$J196&lt;&gt;0),'[1]INVESTIGADOR_Otras situaciones '!$J196,""),IF($A198="TOTAL",SUM(INDIRECT("F4:F"&amp;ROW()-1)),""))</f>
        <v/>
      </c>
      <c r="G198" s="3" t="str">
        <f t="shared" ca="1" si="58"/>
        <v/>
      </c>
      <c r="H198" s="3" t="str">
        <f ca="1">IF(AND($A198&lt;&gt;"",$A198&lt;&gt;"TOTAL"),IF(AND('[1]INVESTIGADOR_Otras situaciones '!$M196&lt;&gt;"",'[1]INVESTIGADOR_Otras situaciones '!$M196&lt;&gt;0),'[1]INVESTIGADOR_Otras situaciones '!$M196,""),IF($A198="TOTAL",SUM(INDIRECT("H4:H"&amp;ROW()-1)),""))</f>
        <v/>
      </c>
      <c r="I198" s="3" t="str">
        <f ca="1">IF(AND($A198&lt;&gt;"",$A198&lt;&gt;"TOTAL"),IF(AND('[1]INVESTIGADOR_Otras situaciones '!$O196&lt;&gt;"",'[1]INVESTIGADOR_Otras situaciones '!$O196&lt;&gt;0),'[1]INVESTIGADOR_Otras situaciones '!$O196,""),IF($A198="TOTAL",SUM(INDIRECT("I4:I"&amp;ROW()-1)),""))</f>
        <v/>
      </c>
      <c r="J198" s="3" t="str">
        <f t="shared" ca="1" si="59"/>
        <v/>
      </c>
      <c r="K198" s="3" t="str">
        <f ca="1">IF(AND($A198&lt;&gt;"",$A198&lt;&gt;"TOTAL"),IF(AND('[1]INVESTIGADOR_Otras situaciones '!$R196&lt;&gt;"",'[1]INVESTIGADOR_Otras situaciones '!$R196&lt;&gt;0),'[1]INVESTIGADOR_Otras situaciones '!$R196,""),IF($A198="TOTAL",SUM(INDIRECT("K4:K"&amp;ROW()-1)),""))</f>
        <v/>
      </c>
      <c r="L198" s="3" t="str">
        <f ca="1">IF(AND($A198&lt;&gt;"",$A198&lt;&gt;"TOTAL"),IF(AND('[1]INVESTIGADOR_Otras situaciones '!$T196&lt;&gt;"",'[1]INVESTIGADOR_Otras situaciones '!$T196&lt;&gt;0),'[1]INVESTIGADOR_Otras situaciones '!$T196,""),IF($A198="TOTAL",SUM(INDIRECT("L4:L"&amp;ROW()-1)),""))</f>
        <v/>
      </c>
      <c r="M198" s="3" t="str">
        <f t="shared" ca="1" si="60"/>
        <v/>
      </c>
      <c r="N198" s="3" t="str">
        <f ca="1">IF(AND($A198&lt;&gt;"",$A198&lt;&gt;"TOTAL"),IF(AND('[1]INVESTIGADOR_Otras situaciones '!$W196&lt;&gt;"",'[1]INVESTIGADOR_Otras situaciones '!$W196&lt;&gt;0),'[1]INVESTIGADOR_Otras situaciones '!$W196,""),IF($A198="TOTAL",SUM(INDIRECT("N4:N"&amp;ROW()-1)),""))</f>
        <v/>
      </c>
      <c r="O198" s="3" t="str">
        <f ca="1">IF(AND($A198&lt;&gt;"",$A198&lt;&gt;"TOTAL"),IF(AND('[1]INVESTIGADOR_Otras situaciones '!$Y196&lt;&gt;"",'[1]INVESTIGADOR_Otras situaciones '!$Y196&lt;&gt;0),'[1]INVESTIGADOR_Otras situaciones '!$Y196,""),IF($A198="TOTAL",SUM(INDIRECT("O4:O"&amp;ROW()-1)),""))</f>
        <v/>
      </c>
      <c r="P198" s="3" t="str">
        <f t="shared" ca="1" si="61"/>
        <v/>
      </c>
      <c r="Q198" s="3" t="str">
        <f ca="1">IF(AND($A198&lt;&gt;"",$A198&lt;&gt;"TOTAL"),IF(AND('[1]INVESTIGADOR_Otras situaciones '!$AB196&lt;&gt;"",'[1]INVESTIGADOR_Otras situaciones '!$AB196&lt;&gt;0),'[1]INVESTIGADOR_Otras situaciones '!$AB196,""),IF($A198="TOTAL",SUM(INDIRECT("Q4:Q"&amp;ROW()-1)),""))</f>
        <v/>
      </c>
      <c r="R198" s="3" t="str">
        <f ca="1">IF(AND($A198&lt;&gt;"",$A198&lt;&gt;"TOTAL"),IF(AND('[1]INVESTIGADOR_Otras situaciones '!$AD196&lt;&gt;"",'[1]INVESTIGADOR_Otras situaciones '!$AD196&lt;&gt;0),'[1]INVESTIGADOR_Otras situaciones '!$AD196,""),IF($A198="TOTAL",SUM(INDIRECT("R4:R"&amp;ROW()-1)),""))</f>
        <v/>
      </c>
      <c r="S198" s="3" t="str">
        <f t="shared" ca="1" si="62"/>
        <v/>
      </c>
      <c r="T198" s="3" t="str">
        <f ca="1">IF(AND($A198&lt;&gt;"",$A198&lt;&gt;"TOTAL"),IF(AND('[1]INVESTIGADOR_Otras situaciones '!$AG196&lt;&gt;"",'[1]INVESTIGADOR_Otras situaciones '!$AG196&lt;&gt;0),'[1]INVESTIGADOR_Otras situaciones '!$AG196,""),IF($A198="TOTAL",SUM(INDIRECT("T4:T"&amp;ROW()-1)),""))</f>
        <v/>
      </c>
      <c r="U198" s="3" t="str">
        <f ca="1">IF(AND($A198&lt;&gt;"",$A198&lt;&gt;"TOTAL"),IF(AND('[1]INVESTIGADOR_Otras situaciones '!$AI196&lt;&gt;"",'[1]INVESTIGADOR_Otras situaciones '!$AI196&lt;&gt;0),'[1]INVESTIGADOR_Otras situaciones '!$AI196,""),IF($A198="TOTAL",SUM(INDIRECT("U4:U"&amp;ROW()-1)),""))</f>
        <v/>
      </c>
      <c r="V198" s="3" t="str">
        <f t="shared" ca="1" si="63"/>
        <v/>
      </c>
      <c r="W198" s="3" t="str">
        <f ca="1">IF(AND($A198&lt;&gt;"",$A198&lt;&gt;"TOTAL"),IF(AND('[1]INVESTIGADOR_Otras situaciones '!$AL196&lt;&gt;"",'[1]INVESTIGADOR_Otras situaciones '!$AL196&lt;&gt;0),'[1]INVESTIGADOR_Otras situaciones '!$AL196,""),IF($A198="TOTAL",SUM(INDIRECT("W4:W"&amp;ROW()-1)),""))</f>
        <v/>
      </c>
      <c r="X198" s="3" t="str">
        <f ca="1">IF(AND($A198&lt;&gt;"",$A198&lt;&gt;"TOTAL"),IF(AND('[1]INVESTIGADOR_Otras situaciones '!$AN196&lt;&gt;"",'[1]INVESTIGADOR_Otras situaciones '!$AN196&lt;&gt;0),'[1]INVESTIGADOR_Otras situaciones '!$AN196,""),IF($A198="TOTAL",SUM(INDIRECT("X4:X"&amp;ROW()-1)),""))</f>
        <v/>
      </c>
      <c r="Y198" s="3" t="str">
        <f t="shared" ca="1" si="64"/>
        <v/>
      </c>
      <c r="Z198" s="3" t="str">
        <f ca="1">IF(AND($A198&lt;&gt;"",$A198&lt;&gt;"TOTAL"),IF(AND('[1]INVESTIGADOR_Otras situaciones '!$AQ196&lt;&gt;"",'[1]INVESTIGADOR_Otras situaciones '!$AQ196&lt;&gt;0),'[1]INVESTIGADOR_Otras situaciones '!$AQ196,""),IF($A198="TOTAL",SUM(INDIRECT("Z4:Z"&amp;ROW()-1)),""))</f>
        <v/>
      </c>
      <c r="AA198" s="3" t="str">
        <f ca="1">IF(AND($A198&lt;&gt;"",$A198&lt;&gt;"TOTAL"),IF(AND('[1]INVESTIGADOR_Otras situaciones '!$AS196&lt;&gt;"",'[1]INVESTIGADOR_Otras situaciones '!$AS196&lt;&gt;0),'[1]INVESTIGADOR_Otras situaciones '!$AS196,""),IF($A198="TOTAL",SUM(INDIRECT("AA4:AA"&amp;ROW()-1)),""))</f>
        <v/>
      </c>
      <c r="AB198" s="3" t="str">
        <f t="shared" ca="1" si="65"/>
        <v/>
      </c>
      <c r="AC198" s="3" t="str">
        <f ca="1">IF(AND($A198&lt;&gt;"",$A198&lt;&gt;"TOTAL"),IF(AND('[1]INVESTIGADOR_Otras situaciones '!$AV196&lt;&gt;"",'[1]INVESTIGADOR_Otras situaciones '!$AV196&lt;&gt;0),'[1]INVESTIGADOR_Otras situaciones '!$AV196,""),IF($A198="TOTAL",SUM(INDIRECT("AC4:AC"&amp;ROW()-1)),""))</f>
        <v/>
      </c>
      <c r="AD198" s="3" t="str">
        <f ca="1">IF(AND($A198&lt;&gt;"",$A198&lt;&gt;"TOTAL"),IF(AND('[1]INVESTIGADOR_Otras situaciones '!$AX196&lt;&gt;"",'[1]INVESTIGADOR_Otras situaciones '!$AX196&lt;&gt;0),'[1]INVESTIGADOR_Otras situaciones '!$AX196,""),IF($A198="TOTAL",SUM(INDIRECT("AD4:AD"&amp;ROW()-1)),""))</f>
        <v/>
      </c>
      <c r="AE198" s="3" t="str">
        <f t="shared" ca="1" si="66"/>
        <v/>
      </c>
      <c r="AF198" s="3" t="str">
        <f ca="1">IF(AND($A198&lt;&gt;"",$A198&lt;&gt;"TOTAL"),IF(AND('[1]INVESTIGADOR_Otras situaciones '!$BA196&lt;&gt;"",'[1]INVESTIGADOR_Otras situaciones '!$BA196&lt;&gt;0),'[1]INVESTIGADOR_Otras situaciones '!$BA196,""),IF($A198="TOTAL",SUM(INDIRECT("AF4:AF"&amp;ROW()-1)),""))</f>
        <v/>
      </c>
      <c r="AG198" s="3" t="str">
        <f ca="1">IF(AND($A198&lt;&gt;"",$A198&lt;&gt;"TOTAL"),IF(AND('[1]INVESTIGADOR_Otras situaciones '!$BC196&lt;&gt;"",'[1]INVESTIGADOR_Otras situaciones '!$BC196&lt;&gt;0),'[1]INVESTIGADOR_Otras situaciones '!$BC196,""),IF($A198="TOTAL",SUM(INDIRECT("AG4:AG"&amp;ROW()-1)),""))</f>
        <v/>
      </c>
      <c r="AH198" s="3" t="str">
        <f t="shared" ca="1" si="67"/>
        <v/>
      </c>
      <c r="AI198" s="3" t="str">
        <f ca="1">IF(AND($A198&lt;&gt;"",$A198&lt;&gt;"TOTAL"),IF(AND('[1]INVESTIGADOR_Otras situaciones '!$BF196&lt;&gt;"",'[1]INVESTIGADOR_Otras situaciones '!$BF196&lt;&gt;0),'[1]INVESTIGADOR_Otras situaciones '!$BF196,""),IF($A198="TOTAL",SUM(INDIRECT("AI4:AI"&amp;ROW()-1)),""))</f>
        <v/>
      </c>
      <c r="AJ198" s="3" t="str">
        <f ca="1">IF(AND($A198&lt;&gt;"",$A198&lt;&gt;"TOTAL"),IF(AND('[1]INVESTIGADOR_Otras situaciones '!$BH196&lt;&gt;"",'[1]INVESTIGADOR_Otras situaciones '!$BH196&lt;&gt;0),'[1]INVESTIGADOR_Otras situaciones '!$BH196,""),IF($A198="TOTAL",SUM(INDIRECT("AJ4:AJ"&amp;ROW()-1)),""))</f>
        <v/>
      </c>
      <c r="AK198" s="3" t="str">
        <f t="shared" ca="1" si="68"/>
        <v/>
      </c>
      <c r="AL198" s="3" t="str">
        <f ca="1">IF(AND($A198&lt;&gt;"",$A198&lt;&gt;"TOTAL"),IF(AND('[1]INVESTIGADOR_Otras situaciones '!$BK196&lt;&gt;"",'[1]INVESTIGADOR_Otras situaciones '!$BK196&lt;&gt;0),'[1]INVESTIGADOR_Otras situaciones '!$BK196,""),IF($A198="TOTAL",SUM(INDIRECT("AL4:AL"&amp;ROW()-1)),""))</f>
        <v/>
      </c>
      <c r="AM198" s="3" t="str">
        <f ca="1">IF(AND($A198&lt;&gt;"",$A198&lt;&gt;"TOTAL"),IF(AND('[1]INVESTIGADOR_Otras situaciones '!$BM196&lt;&gt;"",'[1]INVESTIGADOR_Otras situaciones '!$BM196&lt;&gt;0),'[1]INVESTIGADOR_Otras situaciones '!$BM196,""),IF($A198="TOTAL",SUM(INDIRECT("AM4:AM"&amp;ROW()-1)),""))</f>
        <v/>
      </c>
      <c r="AN198" s="3" t="str">
        <f t="shared" ca="1" si="69"/>
        <v/>
      </c>
      <c r="AO198" s="3" t="str">
        <f ca="1">IF(AND($A198&lt;&gt;"",$A198&lt;&gt;"TOTAL"),IF(AND('[1]INVESTIGADOR_Otras situaciones '!$BP196&lt;&gt;"",'[1]INVESTIGADOR_Otras situaciones '!$BP196&lt;&gt;0),'[1]INVESTIGADOR_Otras situaciones '!$BP196,""),IF($A198="TOTAL",SUM(INDIRECT("AO4:AO"&amp;ROW()-1)),""))</f>
        <v/>
      </c>
      <c r="AP198" s="3" t="str">
        <f ca="1">IF(AND($A198&lt;&gt;"",$A198&lt;&gt;"TOTAL"),IF(AND('[1]INVESTIGADOR_Otras situaciones '!$BR196&lt;&gt;"",'[1]INVESTIGADOR_Otras situaciones '!$BR196&lt;&gt;0),'[1]INVESTIGADOR_Otras situaciones '!$BR196,""),IF($A198="TOTAL",SUM(INDIRECT("AP4:AP"&amp;ROW()-1)),""))</f>
        <v/>
      </c>
      <c r="AQ198" s="3" t="str">
        <f t="shared" ca="1" si="70"/>
        <v/>
      </c>
      <c r="AR198" s="3" t="str">
        <f ca="1">IF(AND($A198&lt;&gt;"",$A198&lt;&gt;"TOTAL"),IF(AND('[1]INVESTIGADOR_Otras situaciones '!$BU196&lt;&gt;"",'[1]INVESTIGADOR_Otras situaciones '!$BU196&lt;&gt;0),'[1]INVESTIGADOR_Otras situaciones '!$BU196,""),IF($A198="TOTAL",SUM(INDIRECT("AR4:AR"&amp;ROW()-1)),""))</f>
        <v/>
      </c>
      <c r="AS198" s="3" t="str">
        <f ca="1">IF(AND($A198&lt;&gt;"",$A198&lt;&gt;"TOTAL"),IF(AND('[1]INVESTIGADOR_Otras situaciones '!$BW196&lt;&gt;"",'[1]INVESTIGADOR_Otras situaciones '!$BW196&lt;&gt;0),'[1]INVESTIGADOR_Otras situaciones '!$BW196,""),IF($A198="TOTAL",SUM(INDIRECT("AS4:AS"&amp;ROW()-1)),""))</f>
        <v/>
      </c>
      <c r="AT198" s="3" t="str">
        <f t="shared" ca="1" si="71"/>
        <v/>
      </c>
      <c r="AU198" s="3" t="str">
        <f ca="1">IF(AND($A198&lt;&gt;"",$A198&lt;&gt;"TOTAL"),IF(AND('[1]INVESTIGADOR_Otras situaciones '!$BZ196&lt;&gt;"",'[1]INVESTIGADOR_Otras situaciones '!$BZ196&lt;&gt;0),'[1]INVESTIGADOR_Otras situaciones '!$BZ196,""),IF($A198="TOTAL",SUM(INDIRECT("AU4:AU"&amp;ROW()-1)),""))</f>
        <v/>
      </c>
      <c r="AV198" s="3" t="str">
        <f ca="1">IF(AND($A198&lt;&gt;"",$A198&lt;&gt;"TOTAL"),IF(AND('[1]INVESTIGADOR_Otras situaciones '!$CB196&lt;&gt;"",'[1]INVESTIGADOR_Otras situaciones '!$CB196&lt;&gt;0),'[1]INVESTIGADOR_Otras situaciones '!$CB196,""),IF($A198="TOTAL",SUM(INDIRECT("AV4:AV"&amp;ROW()-1)),""))</f>
        <v/>
      </c>
      <c r="AW198" s="3" t="str">
        <f t="shared" ca="1" si="72"/>
        <v/>
      </c>
      <c r="AX198" s="3" t="str">
        <f ca="1">IF(AND($A198&lt;&gt;"",$A198&lt;&gt;"TOTAL"),IF(AND('[1]INVESTIGADOR_Otras situaciones '!$CE196&lt;&gt;"",'[1]INVESTIGADOR_Otras situaciones '!$CE196&lt;&gt;0),'[1]INVESTIGADOR_Otras situaciones '!$CE196,""),IF($A198="TOTAL",SUM(INDIRECT("AX4:AX"&amp;ROW()-1)),""))</f>
        <v/>
      </c>
      <c r="AY198" s="3" t="str">
        <f ca="1">IF(AND($A198&lt;&gt;"",$A198&lt;&gt;"TOTAL"),IF(AND('[1]INVESTIGADOR_Otras situaciones '!$CG196&lt;&gt;"",'[1]INVESTIGADOR_Otras situaciones '!$CG196&lt;&gt;0),'[1]INVESTIGADOR_Otras situaciones '!$CG196,""),IF($A198="TOTAL",SUM(INDIRECT("AY4:AY"&amp;ROW()-1)),""))</f>
        <v/>
      </c>
      <c r="AZ198" s="3" t="str">
        <f t="shared" ca="1" si="73"/>
        <v/>
      </c>
      <c r="BA198" s="3" t="str">
        <f ca="1">IF(AND($A198&lt;&gt;"",$A198&lt;&gt;"TOTAL"),IF(AND('[1]INVESTIGADOR_Otras situaciones '!$CJ196&lt;&gt;"",'[1]INVESTIGADOR_Otras situaciones '!$CJ196&lt;&gt;0),'[1]INVESTIGADOR_Otras situaciones '!$CJ196,""),IF($A198="TOTAL",SUM(INDIRECT("BA4:BA"&amp;ROW()-1)),""))</f>
        <v/>
      </c>
      <c r="BB198" s="3" t="str">
        <f ca="1">IF(AND($A198&lt;&gt;"",$A198&lt;&gt;"TOTAL"),IF(AND('[1]INVESTIGADOR_Otras situaciones '!$CL196&lt;&gt;"",'[1]INVESTIGADOR_Otras situaciones '!$CL196&lt;&gt;0),'[1]INVESTIGADOR_Otras situaciones '!$CL196,""),IF($A198="TOTAL",SUM(INDIRECT("BB4:BB"&amp;ROW()-1)),""))</f>
        <v/>
      </c>
      <c r="BC198" s="3" t="str">
        <f t="shared" ca="1" si="74"/>
        <v/>
      </c>
      <c r="BD198" s="3" t="str">
        <f ca="1">IF(AND($A198&lt;&gt;"",$A198&lt;&gt;"TOTAL"),IF(AND('[1]INVESTIGADOR_Otras situaciones '!$CO196&lt;&gt;"",'[1]INVESTIGADOR_Otras situaciones '!$CO196&lt;&gt;0),'[1]INVESTIGADOR_Otras situaciones '!$CO196,""),IF($A198="TOTAL",SUM(INDIRECT("BD4:BD"&amp;ROW()-1)),""))</f>
        <v/>
      </c>
      <c r="BE198" s="3" t="str">
        <f ca="1">IF(AND($A198&lt;&gt;"",$A198&lt;&gt;"TOTAL"),IF(AND('[1]INVESTIGADOR_Otras situaciones '!$CQ196&lt;&gt;"",'[1]INVESTIGADOR_Otras situaciones '!$CQ196&lt;&gt;0),'[1]INVESTIGADOR_Otras situaciones '!$CQ196,""),IF($A198="TOTAL",SUM(INDIRECT("BE4:BE"&amp;ROW()-1)),""))</f>
        <v/>
      </c>
      <c r="BF198" s="3" t="str">
        <f t="shared" ca="1" si="75"/>
        <v/>
      </c>
    </row>
    <row r="199" spans="1:58" x14ac:dyDescent="0.2">
      <c r="A199" s="25" t="str">
        <f>IF('[1]INVESTIGADOR_Otras situaciones '!$B197&lt;&gt;"",'[1]INVESTIGADOR_Otras situaciones '!$B197,IF(AND('[1]INVESTIGADOR_Otras situaciones '!$B197="",'[1]INVESTIGADOR_Otras situaciones '!$B198="",'[1]INVESTIGADOR_Otras situaciones '!$B196=""),"","TOTAL"))</f>
        <v/>
      </c>
      <c r="B199" s="3" t="str">
        <f ca="1">IF(AND($A199&lt;&gt;"",$A199&lt;&gt;"TOTAL"),IF(AND('[1]INVESTIGADOR_Otras situaciones '!$C197&lt;&gt;"",'[1]INVESTIGADOR_Otras situaciones '!$C197&lt;&gt;0),'[1]INVESTIGADOR_Otras situaciones '!$C197,""),IF($A199="TOTAL",SUM(INDIRECT("B4:B"&amp;ROW()-1)),""))</f>
        <v/>
      </c>
      <c r="C199" s="3" t="str">
        <f ca="1">IF(AND($A199&lt;&gt;"",$A199&lt;&gt;"TOTAL"),IF(AND('[1]INVESTIGADOR_Otras situaciones '!$E197&lt;&gt;"",'[1]INVESTIGADOR_Otras situaciones '!$E197&lt;&gt;0),'[1]INVESTIGADOR_Otras situaciones '!$E197,""),IF($A199="TOTAL",SUM(INDIRECT("C4:C"&amp;ROW()-1)),""))</f>
        <v/>
      </c>
      <c r="D199" s="3" t="str">
        <f t="shared" ca="1" si="57"/>
        <v/>
      </c>
      <c r="E199" s="3" t="str">
        <f ca="1">IF(AND($A199&lt;&gt;"",$A199&lt;&gt;"TOTAL"),IF(AND('[1]INVESTIGADOR_Otras situaciones '!$H197&lt;&gt;"",'[1]INVESTIGADOR_Otras situaciones '!$H197&lt;&gt;0),'[1]INVESTIGADOR_Otras situaciones '!$H197,""),IF($A199="TOTAL",SUM(INDIRECT("E4:E"&amp;ROW()-1)),""))</f>
        <v/>
      </c>
      <c r="F199" s="3" t="str">
        <f ca="1">IF(AND($A199&lt;&gt;"",$A199&lt;&gt;"TOTAL"),IF(AND('[1]INVESTIGADOR_Otras situaciones '!$J197&lt;&gt;"",'[1]INVESTIGADOR_Otras situaciones '!$J197&lt;&gt;0),'[1]INVESTIGADOR_Otras situaciones '!$J197,""),IF($A199="TOTAL",SUM(INDIRECT("F4:F"&amp;ROW()-1)),""))</f>
        <v/>
      </c>
      <c r="G199" s="3" t="str">
        <f t="shared" ca="1" si="58"/>
        <v/>
      </c>
      <c r="H199" s="3" t="str">
        <f ca="1">IF(AND($A199&lt;&gt;"",$A199&lt;&gt;"TOTAL"),IF(AND('[1]INVESTIGADOR_Otras situaciones '!$M197&lt;&gt;"",'[1]INVESTIGADOR_Otras situaciones '!$M197&lt;&gt;0),'[1]INVESTIGADOR_Otras situaciones '!$M197,""),IF($A199="TOTAL",SUM(INDIRECT("H4:H"&amp;ROW()-1)),""))</f>
        <v/>
      </c>
      <c r="I199" s="3" t="str">
        <f ca="1">IF(AND($A199&lt;&gt;"",$A199&lt;&gt;"TOTAL"),IF(AND('[1]INVESTIGADOR_Otras situaciones '!$O197&lt;&gt;"",'[1]INVESTIGADOR_Otras situaciones '!$O197&lt;&gt;0),'[1]INVESTIGADOR_Otras situaciones '!$O197,""),IF($A199="TOTAL",SUM(INDIRECT("I4:I"&amp;ROW()-1)),""))</f>
        <v/>
      </c>
      <c r="J199" s="3" t="str">
        <f t="shared" ca="1" si="59"/>
        <v/>
      </c>
      <c r="K199" s="3" t="str">
        <f ca="1">IF(AND($A199&lt;&gt;"",$A199&lt;&gt;"TOTAL"),IF(AND('[1]INVESTIGADOR_Otras situaciones '!$R197&lt;&gt;"",'[1]INVESTIGADOR_Otras situaciones '!$R197&lt;&gt;0),'[1]INVESTIGADOR_Otras situaciones '!$R197,""),IF($A199="TOTAL",SUM(INDIRECT("K4:K"&amp;ROW()-1)),""))</f>
        <v/>
      </c>
      <c r="L199" s="3" t="str">
        <f ca="1">IF(AND($A199&lt;&gt;"",$A199&lt;&gt;"TOTAL"),IF(AND('[1]INVESTIGADOR_Otras situaciones '!$T197&lt;&gt;"",'[1]INVESTIGADOR_Otras situaciones '!$T197&lt;&gt;0),'[1]INVESTIGADOR_Otras situaciones '!$T197,""),IF($A199="TOTAL",SUM(INDIRECT("L4:L"&amp;ROW()-1)),""))</f>
        <v/>
      </c>
      <c r="M199" s="3" t="str">
        <f t="shared" ca="1" si="60"/>
        <v/>
      </c>
      <c r="N199" s="3" t="str">
        <f ca="1">IF(AND($A199&lt;&gt;"",$A199&lt;&gt;"TOTAL"),IF(AND('[1]INVESTIGADOR_Otras situaciones '!$W197&lt;&gt;"",'[1]INVESTIGADOR_Otras situaciones '!$W197&lt;&gt;0),'[1]INVESTIGADOR_Otras situaciones '!$W197,""),IF($A199="TOTAL",SUM(INDIRECT("N4:N"&amp;ROW()-1)),""))</f>
        <v/>
      </c>
      <c r="O199" s="3" t="str">
        <f ca="1">IF(AND($A199&lt;&gt;"",$A199&lt;&gt;"TOTAL"),IF(AND('[1]INVESTIGADOR_Otras situaciones '!$Y197&lt;&gt;"",'[1]INVESTIGADOR_Otras situaciones '!$Y197&lt;&gt;0),'[1]INVESTIGADOR_Otras situaciones '!$Y197,""),IF($A199="TOTAL",SUM(INDIRECT("O4:O"&amp;ROW()-1)),""))</f>
        <v/>
      </c>
      <c r="P199" s="3" t="str">
        <f t="shared" ca="1" si="61"/>
        <v/>
      </c>
      <c r="Q199" s="3" t="str">
        <f ca="1">IF(AND($A199&lt;&gt;"",$A199&lt;&gt;"TOTAL"),IF(AND('[1]INVESTIGADOR_Otras situaciones '!$AB197&lt;&gt;"",'[1]INVESTIGADOR_Otras situaciones '!$AB197&lt;&gt;0),'[1]INVESTIGADOR_Otras situaciones '!$AB197,""),IF($A199="TOTAL",SUM(INDIRECT("Q4:Q"&amp;ROW()-1)),""))</f>
        <v/>
      </c>
      <c r="R199" s="3" t="str">
        <f ca="1">IF(AND($A199&lt;&gt;"",$A199&lt;&gt;"TOTAL"),IF(AND('[1]INVESTIGADOR_Otras situaciones '!$AD197&lt;&gt;"",'[1]INVESTIGADOR_Otras situaciones '!$AD197&lt;&gt;0),'[1]INVESTIGADOR_Otras situaciones '!$AD197,""),IF($A199="TOTAL",SUM(INDIRECT("R4:R"&amp;ROW()-1)),""))</f>
        <v/>
      </c>
      <c r="S199" s="3" t="str">
        <f t="shared" ca="1" si="62"/>
        <v/>
      </c>
      <c r="T199" s="3" t="str">
        <f ca="1">IF(AND($A199&lt;&gt;"",$A199&lt;&gt;"TOTAL"),IF(AND('[1]INVESTIGADOR_Otras situaciones '!$AG197&lt;&gt;"",'[1]INVESTIGADOR_Otras situaciones '!$AG197&lt;&gt;0),'[1]INVESTIGADOR_Otras situaciones '!$AG197,""),IF($A199="TOTAL",SUM(INDIRECT("T4:T"&amp;ROW()-1)),""))</f>
        <v/>
      </c>
      <c r="U199" s="3" t="str">
        <f ca="1">IF(AND($A199&lt;&gt;"",$A199&lt;&gt;"TOTAL"),IF(AND('[1]INVESTIGADOR_Otras situaciones '!$AI197&lt;&gt;"",'[1]INVESTIGADOR_Otras situaciones '!$AI197&lt;&gt;0),'[1]INVESTIGADOR_Otras situaciones '!$AI197,""),IF($A199="TOTAL",SUM(INDIRECT("U4:U"&amp;ROW()-1)),""))</f>
        <v/>
      </c>
      <c r="V199" s="3" t="str">
        <f t="shared" ca="1" si="63"/>
        <v/>
      </c>
      <c r="W199" s="3" t="str">
        <f ca="1">IF(AND($A199&lt;&gt;"",$A199&lt;&gt;"TOTAL"),IF(AND('[1]INVESTIGADOR_Otras situaciones '!$AL197&lt;&gt;"",'[1]INVESTIGADOR_Otras situaciones '!$AL197&lt;&gt;0),'[1]INVESTIGADOR_Otras situaciones '!$AL197,""),IF($A199="TOTAL",SUM(INDIRECT("W4:W"&amp;ROW()-1)),""))</f>
        <v/>
      </c>
      <c r="X199" s="3" t="str">
        <f ca="1">IF(AND($A199&lt;&gt;"",$A199&lt;&gt;"TOTAL"),IF(AND('[1]INVESTIGADOR_Otras situaciones '!$AN197&lt;&gt;"",'[1]INVESTIGADOR_Otras situaciones '!$AN197&lt;&gt;0),'[1]INVESTIGADOR_Otras situaciones '!$AN197,""),IF($A199="TOTAL",SUM(INDIRECT("X4:X"&amp;ROW()-1)),""))</f>
        <v/>
      </c>
      <c r="Y199" s="3" t="str">
        <f t="shared" ca="1" si="64"/>
        <v/>
      </c>
      <c r="Z199" s="3" t="str">
        <f ca="1">IF(AND($A199&lt;&gt;"",$A199&lt;&gt;"TOTAL"),IF(AND('[1]INVESTIGADOR_Otras situaciones '!$AQ197&lt;&gt;"",'[1]INVESTIGADOR_Otras situaciones '!$AQ197&lt;&gt;0),'[1]INVESTIGADOR_Otras situaciones '!$AQ197,""),IF($A199="TOTAL",SUM(INDIRECT("Z4:Z"&amp;ROW()-1)),""))</f>
        <v/>
      </c>
      <c r="AA199" s="3" t="str">
        <f ca="1">IF(AND($A199&lt;&gt;"",$A199&lt;&gt;"TOTAL"),IF(AND('[1]INVESTIGADOR_Otras situaciones '!$AS197&lt;&gt;"",'[1]INVESTIGADOR_Otras situaciones '!$AS197&lt;&gt;0),'[1]INVESTIGADOR_Otras situaciones '!$AS197,""),IF($A199="TOTAL",SUM(INDIRECT("AA4:AA"&amp;ROW()-1)),""))</f>
        <v/>
      </c>
      <c r="AB199" s="3" t="str">
        <f t="shared" ca="1" si="65"/>
        <v/>
      </c>
      <c r="AC199" s="3" t="str">
        <f ca="1">IF(AND($A199&lt;&gt;"",$A199&lt;&gt;"TOTAL"),IF(AND('[1]INVESTIGADOR_Otras situaciones '!$AV197&lt;&gt;"",'[1]INVESTIGADOR_Otras situaciones '!$AV197&lt;&gt;0),'[1]INVESTIGADOR_Otras situaciones '!$AV197,""),IF($A199="TOTAL",SUM(INDIRECT("AC4:AC"&amp;ROW()-1)),""))</f>
        <v/>
      </c>
      <c r="AD199" s="3" t="str">
        <f ca="1">IF(AND($A199&lt;&gt;"",$A199&lt;&gt;"TOTAL"),IF(AND('[1]INVESTIGADOR_Otras situaciones '!$AX197&lt;&gt;"",'[1]INVESTIGADOR_Otras situaciones '!$AX197&lt;&gt;0),'[1]INVESTIGADOR_Otras situaciones '!$AX197,""),IF($A199="TOTAL",SUM(INDIRECT("AD4:AD"&amp;ROW()-1)),""))</f>
        <v/>
      </c>
      <c r="AE199" s="3" t="str">
        <f t="shared" ca="1" si="66"/>
        <v/>
      </c>
      <c r="AF199" s="3" t="str">
        <f ca="1">IF(AND($A199&lt;&gt;"",$A199&lt;&gt;"TOTAL"),IF(AND('[1]INVESTIGADOR_Otras situaciones '!$BA197&lt;&gt;"",'[1]INVESTIGADOR_Otras situaciones '!$BA197&lt;&gt;0),'[1]INVESTIGADOR_Otras situaciones '!$BA197,""),IF($A199="TOTAL",SUM(INDIRECT("AF4:AF"&amp;ROW()-1)),""))</f>
        <v/>
      </c>
      <c r="AG199" s="3" t="str">
        <f ca="1">IF(AND($A199&lt;&gt;"",$A199&lt;&gt;"TOTAL"),IF(AND('[1]INVESTIGADOR_Otras situaciones '!$BC197&lt;&gt;"",'[1]INVESTIGADOR_Otras situaciones '!$BC197&lt;&gt;0),'[1]INVESTIGADOR_Otras situaciones '!$BC197,""),IF($A199="TOTAL",SUM(INDIRECT("AG4:AG"&amp;ROW()-1)),""))</f>
        <v/>
      </c>
      <c r="AH199" s="3" t="str">
        <f t="shared" ca="1" si="67"/>
        <v/>
      </c>
      <c r="AI199" s="3" t="str">
        <f ca="1">IF(AND($A199&lt;&gt;"",$A199&lt;&gt;"TOTAL"),IF(AND('[1]INVESTIGADOR_Otras situaciones '!$BF197&lt;&gt;"",'[1]INVESTIGADOR_Otras situaciones '!$BF197&lt;&gt;0),'[1]INVESTIGADOR_Otras situaciones '!$BF197,""),IF($A199="TOTAL",SUM(INDIRECT("AI4:AI"&amp;ROW()-1)),""))</f>
        <v/>
      </c>
      <c r="AJ199" s="3" t="str">
        <f ca="1">IF(AND($A199&lt;&gt;"",$A199&lt;&gt;"TOTAL"),IF(AND('[1]INVESTIGADOR_Otras situaciones '!$BH197&lt;&gt;"",'[1]INVESTIGADOR_Otras situaciones '!$BH197&lt;&gt;0),'[1]INVESTIGADOR_Otras situaciones '!$BH197,""),IF($A199="TOTAL",SUM(INDIRECT("AJ4:AJ"&amp;ROW()-1)),""))</f>
        <v/>
      </c>
      <c r="AK199" s="3" t="str">
        <f t="shared" ca="1" si="68"/>
        <v/>
      </c>
      <c r="AL199" s="3" t="str">
        <f ca="1">IF(AND($A199&lt;&gt;"",$A199&lt;&gt;"TOTAL"),IF(AND('[1]INVESTIGADOR_Otras situaciones '!$BK197&lt;&gt;"",'[1]INVESTIGADOR_Otras situaciones '!$BK197&lt;&gt;0),'[1]INVESTIGADOR_Otras situaciones '!$BK197,""),IF($A199="TOTAL",SUM(INDIRECT("AL4:AL"&amp;ROW()-1)),""))</f>
        <v/>
      </c>
      <c r="AM199" s="3" t="str">
        <f ca="1">IF(AND($A199&lt;&gt;"",$A199&lt;&gt;"TOTAL"),IF(AND('[1]INVESTIGADOR_Otras situaciones '!$BM197&lt;&gt;"",'[1]INVESTIGADOR_Otras situaciones '!$BM197&lt;&gt;0),'[1]INVESTIGADOR_Otras situaciones '!$BM197,""),IF($A199="TOTAL",SUM(INDIRECT("AM4:AM"&amp;ROW()-1)),""))</f>
        <v/>
      </c>
      <c r="AN199" s="3" t="str">
        <f t="shared" ca="1" si="69"/>
        <v/>
      </c>
      <c r="AO199" s="3" t="str">
        <f ca="1">IF(AND($A199&lt;&gt;"",$A199&lt;&gt;"TOTAL"),IF(AND('[1]INVESTIGADOR_Otras situaciones '!$BP197&lt;&gt;"",'[1]INVESTIGADOR_Otras situaciones '!$BP197&lt;&gt;0),'[1]INVESTIGADOR_Otras situaciones '!$BP197,""),IF($A199="TOTAL",SUM(INDIRECT("AO4:AO"&amp;ROW()-1)),""))</f>
        <v/>
      </c>
      <c r="AP199" s="3" t="str">
        <f ca="1">IF(AND($A199&lt;&gt;"",$A199&lt;&gt;"TOTAL"),IF(AND('[1]INVESTIGADOR_Otras situaciones '!$BR197&lt;&gt;"",'[1]INVESTIGADOR_Otras situaciones '!$BR197&lt;&gt;0),'[1]INVESTIGADOR_Otras situaciones '!$BR197,""),IF($A199="TOTAL",SUM(INDIRECT("AP4:AP"&amp;ROW()-1)),""))</f>
        <v/>
      </c>
      <c r="AQ199" s="3" t="str">
        <f t="shared" ca="1" si="70"/>
        <v/>
      </c>
      <c r="AR199" s="3" t="str">
        <f ca="1">IF(AND($A199&lt;&gt;"",$A199&lt;&gt;"TOTAL"),IF(AND('[1]INVESTIGADOR_Otras situaciones '!$BU197&lt;&gt;"",'[1]INVESTIGADOR_Otras situaciones '!$BU197&lt;&gt;0),'[1]INVESTIGADOR_Otras situaciones '!$BU197,""),IF($A199="TOTAL",SUM(INDIRECT("AR4:AR"&amp;ROW()-1)),""))</f>
        <v/>
      </c>
      <c r="AS199" s="3" t="str">
        <f ca="1">IF(AND($A199&lt;&gt;"",$A199&lt;&gt;"TOTAL"),IF(AND('[1]INVESTIGADOR_Otras situaciones '!$BW197&lt;&gt;"",'[1]INVESTIGADOR_Otras situaciones '!$BW197&lt;&gt;0),'[1]INVESTIGADOR_Otras situaciones '!$BW197,""),IF($A199="TOTAL",SUM(INDIRECT("AS4:AS"&amp;ROW()-1)),""))</f>
        <v/>
      </c>
      <c r="AT199" s="3" t="str">
        <f t="shared" ca="1" si="71"/>
        <v/>
      </c>
      <c r="AU199" s="3" t="str">
        <f ca="1">IF(AND($A199&lt;&gt;"",$A199&lt;&gt;"TOTAL"),IF(AND('[1]INVESTIGADOR_Otras situaciones '!$BZ197&lt;&gt;"",'[1]INVESTIGADOR_Otras situaciones '!$BZ197&lt;&gt;0),'[1]INVESTIGADOR_Otras situaciones '!$BZ197,""),IF($A199="TOTAL",SUM(INDIRECT("AU4:AU"&amp;ROW()-1)),""))</f>
        <v/>
      </c>
      <c r="AV199" s="3" t="str">
        <f ca="1">IF(AND($A199&lt;&gt;"",$A199&lt;&gt;"TOTAL"),IF(AND('[1]INVESTIGADOR_Otras situaciones '!$CB197&lt;&gt;"",'[1]INVESTIGADOR_Otras situaciones '!$CB197&lt;&gt;0),'[1]INVESTIGADOR_Otras situaciones '!$CB197,""),IF($A199="TOTAL",SUM(INDIRECT("AV4:AV"&amp;ROW()-1)),""))</f>
        <v/>
      </c>
      <c r="AW199" s="3" t="str">
        <f t="shared" ca="1" si="72"/>
        <v/>
      </c>
      <c r="AX199" s="3" t="str">
        <f ca="1">IF(AND($A199&lt;&gt;"",$A199&lt;&gt;"TOTAL"),IF(AND('[1]INVESTIGADOR_Otras situaciones '!$CE197&lt;&gt;"",'[1]INVESTIGADOR_Otras situaciones '!$CE197&lt;&gt;0),'[1]INVESTIGADOR_Otras situaciones '!$CE197,""),IF($A199="TOTAL",SUM(INDIRECT("AX4:AX"&amp;ROW()-1)),""))</f>
        <v/>
      </c>
      <c r="AY199" s="3" t="str">
        <f ca="1">IF(AND($A199&lt;&gt;"",$A199&lt;&gt;"TOTAL"),IF(AND('[1]INVESTIGADOR_Otras situaciones '!$CG197&lt;&gt;"",'[1]INVESTIGADOR_Otras situaciones '!$CG197&lt;&gt;0),'[1]INVESTIGADOR_Otras situaciones '!$CG197,""),IF($A199="TOTAL",SUM(INDIRECT("AY4:AY"&amp;ROW()-1)),""))</f>
        <v/>
      </c>
      <c r="AZ199" s="3" t="str">
        <f t="shared" ca="1" si="73"/>
        <v/>
      </c>
      <c r="BA199" s="3" t="str">
        <f ca="1">IF(AND($A199&lt;&gt;"",$A199&lt;&gt;"TOTAL"),IF(AND('[1]INVESTIGADOR_Otras situaciones '!$CJ197&lt;&gt;"",'[1]INVESTIGADOR_Otras situaciones '!$CJ197&lt;&gt;0),'[1]INVESTIGADOR_Otras situaciones '!$CJ197,""),IF($A199="TOTAL",SUM(INDIRECT("BA4:BA"&amp;ROW()-1)),""))</f>
        <v/>
      </c>
      <c r="BB199" s="3" t="str">
        <f ca="1">IF(AND($A199&lt;&gt;"",$A199&lt;&gt;"TOTAL"),IF(AND('[1]INVESTIGADOR_Otras situaciones '!$CL197&lt;&gt;"",'[1]INVESTIGADOR_Otras situaciones '!$CL197&lt;&gt;0),'[1]INVESTIGADOR_Otras situaciones '!$CL197,""),IF($A199="TOTAL",SUM(INDIRECT("BB4:BB"&amp;ROW()-1)),""))</f>
        <v/>
      </c>
      <c r="BC199" s="3" t="str">
        <f t="shared" ca="1" si="74"/>
        <v/>
      </c>
      <c r="BD199" s="3" t="str">
        <f ca="1">IF(AND($A199&lt;&gt;"",$A199&lt;&gt;"TOTAL"),IF(AND('[1]INVESTIGADOR_Otras situaciones '!$CO197&lt;&gt;"",'[1]INVESTIGADOR_Otras situaciones '!$CO197&lt;&gt;0),'[1]INVESTIGADOR_Otras situaciones '!$CO197,""),IF($A199="TOTAL",SUM(INDIRECT("BD4:BD"&amp;ROW()-1)),""))</f>
        <v/>
      </c>
      <c r="BE199" s="3" t="str">
        <f ca="1">IF(AND($A199&lt;&gt;"",$A199&lt;&gt;"TOTAL"),IF(AND('[1]INVESTIGADOR_Otras situaciones '!$CQ197&lt;&gt;"",'[1]INVESTIGADOR_Otras situaciones '!$CQ197&lt;&gt;0),'[1]INVESTIGADOR_Otras situaciones '!$CQ197,""),IF($A199="TOTAL",SUM(INDIRECT("BE4:BE"&amp;ROW()-1)),""))</f>
        <v/>
      </c>
      <c r="BF199" s="3" t="str">
        <f t="shared" ca="1" si="75"/>
        <v/>
      </c>
    </row>
    <row r="200" spans="1:58" x14ac:dyDescent="0.2">
      <c r="A200" s="25" t="str">
        <f>IF('[1]INVESTIGADOR_Otras situaciones '!$B198&lt;&gt;"",'[1]INVESTIGADOR_Otras situaciones '!$B198,IF(AND('[1]INVESTIGADOR_Otras situaciones '!$B198="",'[1]INVESTIGADOR_Otras situaciones '!$B199="",'[1]INVESTIGADOR_Otras situaciones '!$B197=""),"","TOTAL"))</f>
        <v/>
      </c>
      <c r="B200" s="3" t="str">
        <f ca="1">IF(AND($A200&lt;&gt;"",$A200&lt;&gt;"TOTAL"),IF(AND('[1]INVESTIGADOR_Otras situaciones '!$C198&lt;&gt;"",'[1]INVESTIGADOR_Otras situaciones '!$C198&lt;&gt;0),'[1]INVESTIGADOR_Otras situaciones '!$C198,""),IF($A200="TOTAL",SUM(INDIRECT("B4:B"&amp;ROW()-1)),""))</f>
        <v/>
      </c>
      <c r="C200" s="3" t="str">
        <f ca="1">IF(AND($A200&lt;&gt;"",$A200&lt;&gt;"TOTAL"),IF(AND('[1]INVESTIGADOR_Otras situaciones '!$E198&lt;&gt;"",'[1]INVESTIGADOR_Otras situaciones '!$E198&lt;&gt;0),'[1]INVESTIGADOR_Otras situaciones '!$E198,""),IF($A200="TOTAL",SUM(INDIRECT("C4:C"&amp;ROW()-1)),""))</f>
        <v/>
      </c>
      <c r="D200" s="3" t="str">
        <f t="shared" ca="1" si="57"/>
        <v/>
      </c>
      <c r="E200" s="3" t="str">
        <f ca="1">IF(AND($A200&lt;&gt;"",$A200&lt;&gt;"TOTAL"),IF(AND('[1]INVESTIGADOR_Otras situaciones '!$H198&lt;&gt;"",'[1]INVESTIGADOR_Otras situaciones '!$H198&lt;&gt;0),'[1]INVESTIGADOR_Otras situaciones '!$H198,""),IF($A200="TOTAL",SUM(INDIRECT("E4:E"&amp;ROW()-1)),""))</f>
        <v/>
      </c>
      <c r="F200" s="3" t="str">
        <f ca="1">IF(AND($A200&lt;&gt;"",$A200&lt;&gt;"TOTAL"),IF(AND('[1]INVESTIGADOR_Otras situaciones '!$J198&lt;&gt;"",'[1]INVESTIGADOR_Otras situaciones '!$J198&lt;&gt;0),'[1]INVESTIGADOR_Otras situaciones '!$J198,""),IF($A200="TOTAL",SUM(INDIRECT("F4:F"&amp;ROW()-1)),""))</f>
        <v/>
      </c>
      <c r="G200" s="3" t="str">
        <f t="shared" ca="1" si="58"/>
        <v/>
      </c>
      <c r="H200" s="3" t="str">
        <f ca="1">IF(AND($A200&lt;&gt;"",$A200&lt;&gt;"TOTAL"),IF(AND('[1]INVESTIGADOR_Otras situaciones '!$M198&lt;&gt;"",'[1]INVESTIGADOR_Otras situaciones '!$M198&lt;&gt;0),'[1]INVESTIGADOR_Otras situaciones '!$M198,""),IF($A200="TOTAL",SUM(INDIRECT("H4:H"&amp;ROW()-1)),""))</f>
        <v/>
      </c>
      <c r="I200" s="3" t="str">
        <f ca="1">IF(AND($A200&lt;&gt;"",$A200&lt;&gt;"TOTAL"),IF(AND('[1]INVESTIGADOR_Otras situaciones '!$O198&lt;&gt;"",'[1]INVESTIGADOR_Otras situaciones '!$O198&lt;&gt;0),'[1]INVESTIGADOR_Otras situaciones '!$O198,""),IF($A200="TOTAL",SUM(INDIRECT("I4:I"&amp;ROW()-1)),""))</f>
        <v/>
      </c>
      <c r="J200" s="3" t="str">
        <f t="shared" ca="1" si="59"/>
        <v/>
      </c>
      <c r="K200" s="3" t="str">
        <f ca="1">IF(AND($A200&lt;&gt;"",$A200&lt;&gt;"TOTAL"),IF(AND('[1]INVESTIGADOR_Otras situaciones '!$R198&lt;&gt;"",'[1]INVESTIGADOR_Otras situaciones '!$R198&lt;&gt;0),'[1]INVESTIGADOR_Otras situaciones '!$R198,""),IF($A200="TOTAL",SUM(INDIRECT("K4:K"&amp;ROW()-1)),""))</f>
        <v/>
      </c>
      <c r="L200" s="3" t="str">
        <f ca="1">IF(AND($A200&lt;&gt;"",$A200&lt;&gt;"TOTAL"),IF(AND('[1]INVESTIGADOR_Otras situaciones '!$T198&lt;&gt;"",'[1]INVESTIGADOR_Otras situaciones '!$T198&lt;&gt;0),'[1]INVESTIGADOR_Otras situaciones '!$T198,""),IF($A200="TOTAL",SUM(INDIRECT("L4:L"&amp;ROW()-1)),""))</f>
        <v/>
      </c>
      <c r="M200" s="3" t="str">
        <f t="shared" ca="1" si="60"/>
        <v/>
      </c>
      <c r="N200" s="3" t="str">
        <f ca="1">IF(AND($A200&lt;&gt;"",$A200&lt;&gt;"TOTAL"),IF(AND('[1]INVESTIGADOR_Otras situaciones '!$W198&lt;&gt;"",'[1]INVESTIGADOR_Otras situaciones '!$W198&lt;&gt;0),'[1]INVESTIGADOR_Otras situaciones '!$W198,""),IF($A200="TOTAL",SUM(INDIRECT("N4:N"&amp;ROW()-1)),""))</f>
        <v/>
      </c>
      <c r="O200" s="3" t="str">
        <f ca="1">IF(AND($A200&lt;&gt;"",$A200&lt;&gt;"TOTAL"),IF(AND('[1]INVESTIGADOR_Otras situaciones '!$Y198&lt;&gt;"",'[1]INVESTIGADOR_Otras situaciones '!$Y198&lt;&gt;0),'[1]INVESTIGADOR_Otras situaciones '!$Y198,""),IF($A200="TOTAL",SUM(INDIRECT("O4:O"&amp;ROW()-1)),""))</f>
        <v/>
      </c>
      <c r="P200" s="3" t="str">
        <f t="shared" ca="1" si="61"/>
        <v/>
      </c>
      <c r="Q200" s="3" t="str">
        <f ca="1">IF(AND($A200&lt;&gt;"",$A200&lt;&gt;"TOTAL"),IF(AND('[1]INVESTIGADOR_Otras situaciones '!$AB198&lt;&gt;"",'[1]INVESTIGADOR_Otras situaciones '!$AB198&lt;&gt;0),'[1]INVESTIGADOR_Otras situaciones '!$AB198,""),IF($A200="TOTAL",SUM(INDIRECT("Q4:Q"&amp;ROW()-1)),""))</f>
        <v/>
      </c>
      <c r="R200" s="3" t="str">
        <f ca="1">IF(AND($A200&lt;&gt;"",$A200&lt;&gt;"TOTAL"),IF(AND('[1]INVESTIGADOR_Otras situaciones '!$AD198&lt;&gt;"",'[1]INVESTIGADOR_Otras situaciones '!$AD198&lt;&gt;0),'[1]INVESTIGADOR_Otras situaciones '!$AD198,""),IF($A200="TOTAL",SUM(INDIRECT("R4:R"&amp;ROW()-1)),""))</f>
        <v/>
      </c>
      <c r="S200" s="3" t="str">
        <f t="shared" ca="1" si="62"/>
        <v/>
      </c>
      <c r="T200" s="3" t="str">
        <f ca="1">IF(AND($A200&lt;&gt;"",$A200&lt;&gt;"TOTAL"),IF(AND('[1]INVESTIGADOR_Otras situaciones '!$AG198&lt;&gt;"",'[1]INVESTIGADOR_Otras situaciones '!$AG198&lt;&gt;0),'[1]INVESTIGADOR_Otras situaciones '!$AG198,""),IF($A200="TOTAL",SUM(INDIRECT("T4:T"&amp;ROW()-1)),""))</f>
        <v/>
      </c>
      <c r="U200" s="3" t="str">
        <f ca="1">IF(AND($A200&lt;&gt;"",$A200&lt;&gt;"TOTAL"),IF(AND('[1]INVESTIGADOR_Otras situaciones '!$AI198&lt;&gt;"",'[1]INVESTIGADOR_Otras situaciones '!$AI198&lt;&gt;0),'[1]INVESTIGADOR_Otras situaciones '!$AI198,""),IF($A200="TOTAL",SUM(INDIRECT("U4:U"&amp;ROW()-1)),""))</f>
        <v/>
      </c>
      <c r="V200" s="3" t="str">
        <f t="shared" ca="1" si="63"/>
        <v/>
      </c>
      <c r="W200" s="3" t="str">
        <f ca="1">IF(AND($A200&lt;&gt;"",$A200&lt;&gt;"TOTAL"),IF(AND('[1]INVESTIGADOR_Otras situaciones '!$AL198&lt;&gt;"",'[1]INVESTIGADOR_Otras situaciones '!$AL198&lt;&gt;0),'[1]INVESTIGADOR_Otras situaciones '!$AL198,""),IF($A200="TOTAL",SUM(INDIRECT("W4:W"&amp;ROW()-1)),""))</f>
        <v/>
      </c>
      <c r="X200" s="3" t="str">
        <f ca="1">IF(AND($A200&lt;&gt;"",$A200&lt;&gt;"TOTAL"),IF(AND('[1]INVESTIGADOR_Otras situaciones '!$AN198&lt;&gt;"",'[1]INVESTIGADOR_Otras situaciones '!$AN198&lt;&gt;0),'[1]INVESTIGADOR_Otras situaciones '!$AN198,""),IF($A200="TOTAL",SUM(INDIRECT("X4:X"&amp;ROW()-1)),""))</f>
        <v/>
      </c>
      <c r="Y200" s="3" t="str">
        <f t="shared" ca="1" si="64"/>
        <v/>
      </c>
      <c r="Z200" s="3" t="str">
        <f ca="1">IF(AND($A200&lt;&gt;"",$A200&lt;&gt;"TOTAL"),IF(AND('[1]INVESTIGADOR_Otras situaciones '!$AQ198&lt;&gt;"",'[1]INVESTIGADOR_Otras situaciones '!$AQ198&lt;&gt;0),'[1]INVESTIGADOR_Otras situaciones '!$AQ198,""),IF($A200="TOTAL",SUM(INDIRECT("Z4:Z"&amp;ROW()-1)),""))</f>
        <v/>
      </c>
      <c r="AA200" s="3" t="str">
        <f ca="1">IF(AND($A200&lt;&gt;"",$A200&lt;&gt;"TOTAL"),IF(AND('[1]INVESTIGADOR_Otras situaciones '!$AS198&lt;&gt;"",'[1]INVESTIGADOR_Otras situaciones '!$AS198&lt;&gt;0),'[1]INVESTIGADOR_Otras situaciones '!$AS198,""),IF($A200="TOTAL",SUM(INDIRECT("AA4:AA"&amp;ROW()-1)),""))</f>
        <v/>
      </c>
      <c r="AB200" s="3" t="str">
        <f t="shared" ca="1" si="65"/>
        <v/>
      </c>
      <c r="AC200" s="3" t="str">
        <f ca="1">IF(AND($A200&lt;&gt;"",$A200&lt;&gt;"TOTAL"),IF(AND('[1]INVESTIGADOR_Otras situaciones '!$AV198&lt;&gt;"",'[1]INVESTIGADOR_Otras situaciones '!$AV198&lt;&gt;0),'[1]INVESTIGADOR_Otras situaciones '!$AV198,""),IF($A200="TOTAL",SUM(INDIRECT("AC4:AC"&amp;ROW()-1)),""))</f>
        <v/>
      </c>
      <c r="AD200" s="3" t="str">
        <f ca="1">IF(AND($A200&lt;&gt;"",$A200&lt;&gt;"TOTAL"),IF(AND('[1]INVESTIGADOR_Otras situaciones '!$AX198&lt;&gt;"",'[1]INVESTIGADOR_Otras situaciones '!$AX198&lt;&gt;0),'[1]INVESTIGADOR_Otras situaciones '!$AX198,""),IF($A200="TOTAL",SUM(INDIRECT("AD4:AD"&amp;ROW()-1)),""))</f>
        <v/>
      </c>
      <c r="AE200" s="3" t="str">
        <f t="shared" ca="1" si="66"/>
        <v/>
      </c>
      <c r="AF200" s="3" t="str">
        <f ca="1">IF(AND($A200&lt;&gt;"",$A200&lt;&gt;"TOTAL"),IF(AND('[1]INVESTIGADOR_Otras situaciones '!$BA198&lt;&gt;"",'[1]INVESTIGADOR_Otras situaciones '!$BA198&lt;&gt;0),'[1]INVESTIGADOR_Otras situaciones '!$BA198,""),IF($A200="TOTAL",SUM(INDIRECT("AF4:AF"&amp;ROW()-1)),""))</f>
        <v/>
      </c>
      <c r="AG200" s="3" t="str">
        <f ca="1">IF(AND($A200&lt;&gt;"",$A200&lt;&gt;"TOTAL"),IF(AND('[1]INVESTIGADOR_Otras situaciones '!$BC198&lt;&gt;"",'[1]INVESTIGADOR_Otras situaciones '!$BC198&lt;&gt;0),'[1]INVESTIGADOR_Otras situaciones '!$BC198,""),IF($A200="TOTAL",SUM(INDIRECT("AG4:AG"&amp;ROW()-1)),""))</f>
        <v/>
      </c>
      <c r="AH200" s="3" t="str">
        <f t="shared" ca="1" si="67"/>
        <v/>
      </c>
      <c r="AI200" s="3" t="str">
        <f ca="1">IF(AND($A200&lt;&gt;"",$A200&lt;&gt;"TOTAL"),IF(AND('[1]INVESTIGADOR_Otras situaciones '!$BF198&lt;&gt;"",'[1]INVESTIGADOR_Otras situaciones '!$BF198&lt;&gt;0),'[1]INVESTIGADOR_Otras situaciones '!$BF198,""),IF($A200="TOTAL",SUM(INDIRECT("AI4:AI"&amp;ROW()-1)),""))</f>
        <v/>
      </c>
      <c r="AJ200" s="3" t="str">
        <f ca="1">IF(AND($A200&lt;&gt;"",$A200&lt;&gt;"TOTAL"),IF(AND('[1]INVESTIGADOR_Otras situaciones '!$BH198&lt;&gt;"",'[1]INVESTIGADOR_Otras situaciones '!$BH198&lt;&gt;0),'[1]INVESTIGADOR_Otras situaciones '!$BH198,""),IF($A200="TOTAL",SUM(INDIRECT("AJ4:AJ"&amp;ROW()-1)),""))</f>
        <v/>
      </c>
      <c r="AK200" s="3" t="str">
        <f t="shared" ca="1" si="68"/>
        <v/>
      </c>
      <c r="AL200" s="3" t="str">
        <f ca="1">IF(AND($A200&lt;&gt;"",$A200&lt;&gt;"TOTAL"),IF(AND('[1]INVESTIGADOR_Otras situaciones '!$BK198&lt;&gt;"",'[1]INVESTIGADOR_Otras situaciones '!$BK198&lt;&gt;0),'[1]INVESTIGADOR_Otras situaciones '!$BK198,""),IF($A200="TOTAL",SUM(INDIRECT("AL4:AL"&amp;ROW()-1)),""))</f>
        <v/>
      </c>
      <c r="AM200" s="3" t="str">
        <f ca="1">IF(AND($A200&lt;&gt;"",$A200&lt;&gt;"TOTAL"),IF(AND('[1]INVESTIGADOR_Otras situaciones '!$BM198&lt;&gt;"",'[1]INVESTIGADOR_Otras situaciones '!$BM198&lt;&gt;0),'[1]INVESTIGADOR_Otras situaciones '!$BM198,""),IF($A200="TOTAL",SUM(INDIRECT("AM4:AM"&amp;ROW()-1)),""))</f>
        <v/>
      </c>
      <c r="AN200" s="3" t="str">
        <f t="shared" ca="1" si="69"/>
        <v/>
      </c>
      <c r="AO200" s="3" t="str">
        <f ca="1">IF(AND($A200&lt;&gt;"",$A200&lt;&gt;"TOTAL"),IF(AND('[1]INVESTIGADOR_Otras situaciones '!$BP198&lt;&gt;"",'[1]INVESTIGADOR_Otras situaciones '!$BP198&lt;&gt;0),'[1]INVESTIGADOR_Otras situaciones '!$BP198,""),IF($A200="TOTAL",SUM(INDIRECT("AO4:AO"&amp;ROW()-1)),""))</f>
        <v/>
      </c>
      <c r="AP200" s="3" t="str">
        <f ca="1">IF(AND($A200&lt;&gt;"",$A200&lt;&gt;"TOTAL"),IF(AND('[1]INVESTIGADOR_Otras situaciones '!$BR198&lt;&gt;"",'[1]INVESTIGADOR_Otras situaciones '!$BR198&lt;&gt;0),'[1]INVESTIGADOR_Otras situaciones '!$BR198,""),IF($A200="TOTAL",SUM(INDIRECT("AP4:AP"&amp;ROW()-1)),""))</f>
        <v/>
      </c>
      <c r="AQ200" s="3" t="str">
        <f t="shared" ca="1" si="70"/>
        <v/>
      </c>
      <c r="AR200" s="3" t="str">
        <f ca="1">IF(AND($A200&lt;&gt;"",$A200&lt;&gt;"TOTAL"),IF(AND('[1]INVESTIGADOR_Otras situaciones '!$BU198&lt;&gt;"",'[1]INVESTIGADOR_Otras situaciones '!$BU198&lt;&gt;0),'[1]INVESTIGADOR_Otras situaciones '!$BU198,""),IF($A200="TOTAL",SUM(INDIRECT("AR4:AR"&amp;ROW()-1)),""))</f>
        <v/>
      </c>
      <c r="AS200" s="3" t="str">
        <f ca="1">IF(AND($A200&lt;&gt;"",$A200&lt;&gt;"TOTAL"),IF(AND('[1]INVESTIGADOR_Otras situaciones '!$BW198&lt;&gt;"",'[1]INVESTIGADOR_Otras situaciones '!$BW198&lt;&gt;0),'[1]INVESTIGADOR_Otras situaciones '!$BW198,""),IF($A200="TOTAL",SUM(INDIRECT("AS4:AS"&amp;ROW()-1)),""))</f>
        <v/>
      </c>
      <c r="AT200" s="3" t="str">
        <f t="shared" ca="1" si="71"/>
        <v/>
      </c>
      <c r="AU200" s="3" t="str">
        <f ca="1">IF(AND($A200&lt;&gt;"",$A200&lt;&gt;"TOTAL"),IF(AND('[1]INVESTIGADOR_Otras situaciones '!$BZ198&lt;&gt;"",'[1]INVESTIGADOR_Otras situaciones '!$BZ198&lt;&gt;0),'[1]INVESTIGADOR_Otras situaciones '!$BZ198,""),IF($A200="TOTAL",SUM(INDIRECT("AU4:AU"&amp;ROW()-1)),""))</f>
        <v/>
      </c>
      <c r="AV200" s="3" t="str">
        <f ca="1">IF(AND($A200&lt;&gt;"",$A200&lt;&gt;"TOTAL"),IF(AND('[1]INVESTIGADOR_Otras situaciones '!$CB198&lt;&gt;"",'[1]INVESTIGADOR_Otras situaciones '!$CB198&lt;&gt;0),'[1]INVESTIGADOR_Otras situaciones '!$CB198,""),IF($A200="TOTAL",SUM(INDIRECT("AV4:AV"&amp;ROW()-1)),""))</f>
        <v/>
      </c>
      <c r="AW200" s="3" t="str">
        <f t="shared" ca="1" si="72"/>
        <v/>
      </c>
      <c r="AX200" s="3" t="str">
        <f ca="1">IF(AND($A200&lt;&gt;"",$A200&lt;&gt;"TOTAL"),IF(AND('[1]INVESTIGADOR_Otras situaciones '!$CE198&lt;&gt;"",'[1]INVESTIGADOR_Otras situaciones '!$CE198&lt;&gt;0),'[1]INVESTIGADOR_Otras situaciones '!$CE198,""),IF($A200="TOTAL",SUM(INDIRECT("AX4:AX"&amp;ROW()-1)),""))</f>
        <v/>
      </c>
      <c r="AY200" s="3" t="str">
        <f ca="1">IF(AND($A200&lt;&gt;"",$A200&lt;&gt;"TOTAL"),IF(AND('[1]INVESTIGADOR_Otras situaciones '!$CG198&lt;&gt;"",'[1]INVESTIGADOR_Otras situaciones '!$CG198&lt;&gt;0),'[1]INVESTIGADOR_Otras situaciones '!$CG198,""),IF($A200="TOTAL",SUM(INDIRECT("AY4:AY"&amp;ROW()-1)),""))</f>
        <v/>
      </c>
      <c r="AZ200" s="3" t="str">
        <f t="shared" ca="1" si="73"/>
        <v/>
      </c>
      <c r="BA200" s="3" t="str">
        <f ca="1">IF(AND($A200&lt;&gt;"",$A200&lt;&gt;"TOTAL"),IF(AND('[1]INVESTIGADOR_Otras situaciones '!$CJ198&lt;&gt;"",'[1]INVESTIGADOR_Otras situaciones '!$CJ198&lt;&gt;0),'[1]INVESTIGADOR_Otras situaciones '!$CJ198,""),IF($A200="TOTAL",SUM(INDIRECT("BA4:BA"&amp;ROW()-1)),""))</f>
        <v/>
      </c>
      <c r="BB200" s="3" t="str">
        <f ca="1">IF(AND($A200&lt;&gt;"",$A200&lt;&gt;"TOTAL"),IF(AND('[1]INVESTIGADOR_Otras situaciones '!$CL198&lt;&gt;"",'[1]INVESTIGADOR_Otras situaciones '!$CL198&lt;&gt;0),'[1]INVESTIGADOR_Otras situaciones '!$CL198,""),IF($A200="TOTAL",SUM(INDIRECT("BB4:BB"&amp;ROW()-1)),""))</f>
        <v/>
      </c>
      <c r="BC200" s="3" t="str">
        <f t="shared" ca="1" si="74"/>
        <v/>
      </c>
      <c r="BD200" s="3" t="str">
        <f ca="1">IF(AND($A200&lt;&gt;"",$A200&lt;&gt;"TOTAL"),IF(AND('[1]INVESTIGADOR_Otras situaciones '!$CO198&lt;&gt;"",'[1]INVESTIGADOR_Otras situaciones '!$CO198&lt;&gt;0),'[1]INVESTIGADOR_Otras situaciones '!$CO198,""),IF($A200="TOTAL",SUM(INDIRECT("BD4:BD"&amp;ROW()-1)),""))</f>
        <v/>
      </c>
      <c r="BE200" s="3" t="str">
        <f ca="1">IF(AND($A200&lt;&gt;"",$A200&lt;&gt;"TOTAL"),IF(AND('[1]INVESTIGADOR_Otras situaciones '!$CQ198&lt;&gt;"",'[1]INVESTIGADOR_Otras situaciones '!$CQ198&lt;&gt;0),'[1]INVESTIGADOR_Otras situaciones '!$CQ198,""),IF($A200="TOTAL",SUM(INDIRECT("BE4:BE"&amp;ROW()-1)),""))</f>
        <v/>
      </c>
      <c r="BF200" s="3" t="str">
        <f t="shared" ca="1" si="75"/>
        <v/>
      </c>
    </row>
    <row r="201" spans="1:58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</sheetData>
  <mergeCells count="19">
    <mergeCell ref="BA2:BC2"/>
    <mergeCell ref="BD2:BF2"/>
    <mergeCell ref="Z2:AB2"/>
    <mergeCell ref="AL2:AN2"/>
    <mergeCell ref="AO2:AQ2"/>
    <mergeCell ref="AR2:AT2"/>
    <mergeCell ref="AU2:AW2"/>
    <mergeCell ref="AX2:AZ2"/>
    <mergeCell ref="W2:Y2"/>
    <mergeCell ref="AC2:AE2"/>
    <mergeCell ref="AF2:AH2"/>
    <mergeCell ref="AI2:AK2"/>
    <mergeCell ref="T2:V2"/>
    <mergeCell ref="Q2:S2"/>
    <mergeCell ref="B2:D2"/>
    <mergeCell ref="E2:G2"/>
    <mergeCell ref="H2:J2"/>
    <mergeCell ref="K2:M2"/>
    <mergeCell ref="N2:P2"/>
  </mergeCells>
  <conditionalFormatting sqref="A4:A200">
    <cfRule type="expression" dxfId="83" priority="12">
      <formula>$A4=""</formula>
    </cfRule>
    <cfRule type="expression" dxfId="82" priority="13">
      <formula>$A4="TOTAL"</formula>
    </cfRule>
    <cfRule type="expression" dxfId="81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80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79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78" priority="4" operator="equal">
      <formula>""</formula>
    </cfRule>
    <cfRule type="cellIs" dxfId="77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76" priority="1">
      <formula>$A4=""</formula>
    </cfRule>
    <cfRule type="cellIs" dxfId="75" priority="2" operator="notEqual">
      <formula>""""""</formula>
    </cfRule>
  </conditionalFormatting>
  <dataValidations count="2">
    <dataValidation type="whole" allowBlank="1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4:V200">
      <formula1>0</formula1>
      <formula2>9999999999</formula2>
    </dataValidation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Y4:Y200 BC4:BC200 AW4:AW200 AT4:AT200 AQ4:AQ200 AN4:AN200 AZ4:AZ200 AK4:AK200 AH4:AH200 AE4:AE200 AB4:AB200 BF4:BF200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E200"/>
  <sheetViews>
    <sheetView zoomScaleNormal="100" workbookViewId="0">
      <selection activeCell="B13" sqref="B13"/>
    </sheetView>
  </sheetViews>
  <sheetFormatPr baseColWidth="10" defaultRowHeight="12.75" x14ac:dyDescent="0.2"/>
  <cols>
    <col min="1" max="1" width="44.85546875" customWidth="1"/>
    <col min="2" max="2" width="24.7109375" customWidth="1"/>
    <col min="3" max="3" width="26.140625" customWidth="1"/>
    <col min="12" max="12" width="37.42578125" customWidth="1"/>
  </cols>
  <sheetData>
    <row r="1" spans="1:31" ht="39.75" customHeight="1" thickBot="1" x14ac:dyDescent="0.25">
      <c r="A1" s="35" t="str">
        <f>CONCATENATE("Lista Gráficos ",'Personal por años'!$A$2)</f>
        <v>Lista Gráficos Personal investigador por años</v>
      </c>
      <c r="E1" s="56"/>
      <c r="F1" s="57"/>
      <c r="G1" s="57"/>
      <c r="H1" s="57"/>
      <c r="I1" s="58"/>
    </row>
    <row r="2" spans="1:31" ht="23.1" customHeight="1" thickBot="1" x14ac:dyDescent="0.25">
      <c r="A2" s="34" t="str">
        <f>'Personal por años'!$A3</f>
        <v>Mujer</v>
      </c>
      <c r="D2" s="41"/>
      <c r="E2" s="42"/>
      <c r="F2" s="42"/>
      <c r="G2" s="42"/>
      <c r="H2" s="42"/>
      <c r="I2" s="42"/>
      <c r="J2" s="43"/>
      <c r="L2" s="29" t="s">
        <v>93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thickBot="1" x14ac:dyDescent="0.25">
      <c r="A3" s="34" t="str">
        <f>'Personal por años'!$A4</f>
        <v>Varón</v>
      </c>
      <c r="D3" s="44"/>
      <c r="E3" s="45"/>
      <c r="F3" s="45"/>
      <c r="G3" s="45"/>
      <c r="H3" s="45"/>
      <c r="I3" s="45"/>
      <c r="J3" s="46"/>
      <c r="L3" s="37" t="str">
        <f>'Personal por años'!$A$3</f>
        <v>Mujer</v>
      </c>
      <c r="M3" s="32">
        <f>'Personal por años'!$B$3</f>
        <v>38</v>
      </c>
      <c r="N3" s="32">
        <f>'Personal por años'!$C$3</f>
        <v>30</v>
      </c>
      <c r="O3" s="32">
        <f>'Personal por años'!$D$3</f>
        <v>35</v>
      </c>
      <c r="P3" s="32">
        <f>'Personal por años'!$E$3</f>
        <v>27</v>
      </c>
      <c r="Q3" s="32">
        <f>'Personal por años'!$F$3</f>
        <v>38</v>
      </c>
      <c r="R3" s="32">
        <f>'Personal por años'!$G$3</f>
        <v>47</v>
      </c>
      <c r="S3" s="32">
        <f>'Personal por años'!$H$3</f>
        <v>71</v>
      </c>
      <c r="T3" s="32">
        <f>'Personal por años'!$I$3</f>
        <v>0</v>
      </c>
      <c r="U3" s="32">
        <f>'Personal por años'!$J$3</f>
        <v>0</v>
      </c>
      <c r="V3" s="32">
        <f>'Personal por años'!$K$3</f>
        <v>0</v>
      </c>
      <c r="W3" s="32">
        <f>'Personal por años'!$L$3</f>
        <v>0</v>
      </c>
      <c r="X3" s="32">
        <f>'Personal por años'!$M$3</f>
        <v>0</v>
      </c>
      <c r="Y3" s="32">
        <f>'Personal por años'!$N$3</f>
        <v>0</v>
      </c>
      <c r="Z3" s="32">
        <f>'Personal por años'!$O$3</f>
        <v>0</v>
      </c>
      <c r="AA3" s="32">
        <f>'Personal por años'!$P$3</f>
        <v>0</v>
      </c>
      <c r="AB3" s="32">
        <f>'Personal por años'!$Q$3</f>
        <v>0</v>
      </c>
      <c r="AC3" s="32">
        <f>'Personal por años'!$R$3</f>
        <v>0</v>
      </c>
      <c r="AD3" s="32">
        <f>'Personal por años'!$S$3</f>
        <v>0</v>
      </c>
      <c r="AE3" s="32">
        <f>'Personal por años'!$T$3</f>
        <v>0</v>
      </c>
    </row>
    <row r="4" spans="1:31" ht="23.1" customHeight="1" thickBot="1" x14ac:dyDescent="0.25">
      <c r="A4" s="34" t="str">
        <f>'Personal por años'!$A5</f>
        <v>TOTAL GENERAL</v>
      </c>
      <c r="D4" s="44"/>
      <c r="E4" s="45"/>
      <c r="F4" s="45"/>
      <c r="G4" s="45"/>
      <c r="H4" s="45"/>
      <c r="I4" s="45"/>
      <c r="J4" s="46"/>
      <c r="L4" s="29" t="str">
        <f>'Personal por años'!$A$4</f>
        <v>Varón</v>
      </c>
      <c r="M4" s="31">
        <f>'Personal por años'!$B$4</f>
        <v>36</v>
      </c>
      <c r="N4" s="31">
        <f>'Personal por años'!$C$4</f>
        <v>37</v>
      </c>
      <c r="O4" s="31">
        <f>'Personal por años'!$D$4</f>
        <v>35</v>
      </c>
      <c r="P4" s="31">
        <f>'Personal por años'!$E$4</f>
        <v>40</v>
      </c>
      <c r="Q4" s="31">
        <f>'Personal por años'!$F$4</f>
        <v>40</v>
      </c>
      <c r="R4" s="31">
        <f>'Personal por años'!$G$4</f>
        <v>38</v>
      </c>
      <c r="S4" s="31">
        <f>'Personal por años'!$H$4</f>
        <v>60</v>
      </c>
      <c r="T4" s="31">
        <f>'Personal por años'!$I$4</f>
        <v>0</v>
      </c>
      <c r="U4" s="31">
        <f>'Personal por años'!$J$4</f>
        <v>0</v>
      </c>
      <c r="V4" s="31">
        <f>'Personal por años'!$K$4</f>
        <v>0</v>
      </c>
      <c r="W4" s="31">
        <f>'Personal por años'!$L$4</f>
        <v>0</v>
      </c>
      <c r="X4" s="31">
        <f>'Personal por años'!$M$4</f>
        <v>0</v>
      </c>
      <c r="Y4" s="31">
        <f>'Personal por años'!$N$4</f>
        <v>0</v>
      </c>
      <c r="Z4" s="31">
        <f>'Personal por años'!$O$4</f>
        <v>0</v>
      </c>
      <c r="AA4" s="31">
        <f>'Personal por años'!$P$4</f>
        <v>0</v>
      </c>
      <c r="AB4" s="31">
        <f>'Personal por años'!$Q$4</f>
        <v>0</v>
      </c>
      <c r="AC4" s="31">
        <f>'Personal por años'!$R$4</f>
        <v>0</v>
      </c>
      <c r="AD4" s="31">
        <f>'Personal por años'!$S$4</f>
        <v>0</v>
      </c>
      <c r="AE4" s="31">
        <f>'Personal por años'!$T$4</f>
        <v>0</v>
      </c>
    </row>
    <row r="5" spans="1:31" ht="23.1" customHeight="1" thickBot="1" x14ac:dyDescent="0.25">
      <c r="A5" s="34"/>
      <c r="D5" s="44"/>
      <c r="E5" s="45"/>
      <c r="F5" s="45"/>
      <c r="G5" s="45"/>
      <c r="H5" s="45"/>
      <c r="I5" s="45"/>
      <c r="J5" s="46"/>
      <c r="L5" s="29" t="str">
        <f>'Personal por años'!$A$5</f>
        <v>TOTAL GENERAL</v>
      </c>
      <c r="M5" s="33">
        <f>'Personal por años'!$B$5</f>
        <v>74</v>
      </c>
      <c r="N5" s="33">
        <f>'Personal por años'!$C$5</f>
        <v>67</v>
      </c>
      <c r="O5" s="33">
        <f>'Personal por años'!$D$5</f>
        <v>70</v>
      </c>
      <c r="P5" s="33">
        <f>'Personal por años'!$E$5</f>
        <v>67</v>
      </c>
      <c r="Q5" s="33">
        <f>'Personal por años'!$F$5</f>
        <v>78</v>
      </c>
      <c r="R5" s="33">
        <f>'Personal por años'!$G$5</f>
        <v>85</v>
      </c>
      <c r="S5" s="33">
        <f>'Personal por años'!$H$5</f>
        <v>131</v>
      </c>
      <c r="T5" s="33">
        <f>'Personal por años'!$I$5</f>
        <v>0</v>
      </c>
      <c r="U5" s="33">
        <f>'Personal por años'!$J$5</f>
        <v>0</v>
      </c>
      <c r="V5" s="33">
        <f>'Personal por años'!$K$5</f>
        <v>0</v>
      </c>
      <c r="W5" s="33">
        <f>'Personal por años'!$L$5</f>
        <v>0</v>
      </c>
      <c r="X5" s="33">
        <f>'Personal por años'!$M$5</f>
        <v>0</v>
      </c>
      <c r="Y5" s="33">
        <f>'Personal por años'!$N$5</f>
        <v>0</v>
      </c>
      <c r="Z5" s="33">
        <f>'Personal por años'!$O$5</f>
        <v>0</v>
      </c>
      <c r="AA5" s="33">
        <f>'Personal por años'!$P$5</f>
        <v>0</v>
      </c>
      <c r="AB5" s="33">
        <f>'Personal por años'!$Q$5</f>
        <v>0</v>
      </c>
      <c r="AC5" s="33">
        <f>'Personal por años'!$R$5</f>
        <v>0</v>
      </c>
      <c r="AD5" s="33">
        <f>'Personal por años'!$S$5</f>
        <v>0</v>
      </c>
      <c r="AE5" s="33">
        <f>'Personal por años'!$T$5</f>
        <v>0</v>
      </c>
    </row>
    <row r="6" spans="1:31" ht="23.1" customHeight="1" thickBot="1" x14ac:dyDescent="0.25">
      <c r="A6" s="34"/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/>
      <c r="D7" s="44"/>
      <c r="E7" s="45"/>
      <c r="F7" s="45"/>
      <c r="G7" s="45"/>
      <c r="H7" s="45"/>
      <c r="I7" s="45"/>
      <c r="J7" s="46"/>
      <c r="L7" s="29" t="s">
        <v>93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thickBot="1" x14ac:dyDescent="0.25">
      <c r="A8" s="34"/>
      <c r="D8" s="44"/>
      <c r="E8" s="45"/>
      <c r="F8" s="45"/>
      <c r="G8" s="45"/>
      <c r="H8" s="45"/>
      <c r="I8" s="45"/>
      <c r="J8" s="46"/>
      <c r="L8" s="37" t="str">
        <f>'Personal por años'!$A$3</f>
        <v>Mujer</v>
      </c>
      <c r="M8" s="32">
        <f>'Personal por años'!$B$3</f>
        <v>38</v>
      </c>
      <c r="N8" s="32">
        <f>'Personal por años'!$C$3</f>
        <v>30</v>
      </c>
      <c r="O8" s="32">
        <f>'Personal por años'!$D$3</f>
        <v>35</v>
      </c>
      <c r="P8" s="32">
        <f>'Personal por años'!$E$3</f>
        <v>27</v>
      </c>
      <c r="Q8" s="32">
        <f>'Personal por años'!$F$3</f>
        <v>38</v>
      </c>
      <c r="R8" s="32">
        <f>'Personal por años'!$G$3</f>
        <v>47</v>
      </c>
      <c r="S8" s="32">
        <f>'Personal por años'!$H$3</f>
        <v>71</v>
      </c>
      <c r="T8" s="32">
        <f>'Personal por años'!$I$3</f>
        <v>0</v>
      </c>
      <c r="U8" s="32">
        <f>'Personal por años'!$J$3</f>
        <v>0</v>
      </c>
      <c r="V8" s="32">
        <f>'Personal por años'!$K$3</f>
        <v>0</v>
      </c>
      <c r="W8" s="32">
        <f>'Personal por años'!$L$3</f>
        <v>0</v>
      </c>
      <c r="X8" s="32">
        <f>'Personal por años'!$M$3</f>
        <v>0</v>
      </c>
      <c r="Y8" s="32">
        <f>'Personal por años'!$N$3</f>
        <v>0</v>
      </c>
      <c r="Z8" s="32">
        <f>'Personal por años'!$O$3</f>
        <v>0</v>
      </c>
      <c r="AA8" s="32">
        <f>'Personal por años'!$P$3</f>
        <v>0</v>
      </c>
      <c r="AB8" s="32">
        <f>'Personal por años'!$Q$3</f>
        <v>0</v>
      </c>
      <c r="AC8" s="32">
        <f>'Personal por años'!$R$3</f>
        <v>0</v>
      </c>
      <c r="AD8" s="32">
        <f>'Personal por años'!$S$3</f>
        <v>0</v>
      </c>
      <c r="AE8" s="32">
        <f>'Personal por años'!$T$3</f>
        <v>0</v>
      </c>
    </row>
    <row r="9" spans="1:31" ht="23.1" customHeight="1" thickBot="1" x14ac:dyDescent="0.25">
      <c r="A9" s="34"/>
      <c r="D9" s="44"/>
      <c r="E9" s="45"/>
      <c r="F9" s="45"/>
      <c r="G9" s="45"/>
      <c r="H9" s="45"/>
      <c r="I9" s="45"/>
      <c r="J9" s="46"/>
      <c r="L9" s="29" t="str">
        <f>'Personal por años'!$A$4</f>
        <v>Varón</v>
      </c>
      <c r="M9" s="31">
        <f>'Personal por años'!$B$4</f>
        <v>36</v>
      </c>
      <c r="N9" s="31">
        <f>'Personal por años'!$C$4</f>
        <v>37</v>
      </c>
      <c r="O9" s="31">
        <f>'Personal por años'!$D$4</f>
        <v>35</v>
      </c>
      <c r="P9" s="31">
        <f>'Personal por años'!$E$4</f>
        <v>40</v>
      </c>
      <c r="Q9" s="31">
        <f>'Personal por años'!$F$4</f>
        <v>40</v>
      </c>
      <c r="R9" s="31">
        <f>'Personal por años'!$G$4</f>
        <v>38</v>
      </c>
      <c r="S9" s="31">
        <f>'Personal por años'!$H$4</f>
        <v>60</v>
      </c>
      <c r="T9" s="31">
        <f>'Personal por años'!$I$4</f>
        <v>0</v>
      </c>
      <c r="U9" s="31">
        <f>'Personal por años'!$J$4</f>
        <v>0</v>
      </c>
      <c r="V9" s="31">
        <f>'Personal por años'!$K$4</f>
        <v>0</v>
      </c>
      <c r="W9" s="31">
        <f>'Personal por años'!$L$4</f>
        <v>0</v>
      </c>
      <c r="X9" s="31">
        <f>'Personal por años'!$M$4</f>
        <v>0</v>
      </c>
      <c r="Y9" s="31">
        <f>'Personal por años'!$N$4</f>
        <v>0</v>
      </c>
      <c r="Z9" s="31">
        <f>'Personal por años'!$O$4</f>
        <v>0</v>
      </c>
      <c r="AA9" s="31">
        <f>'Personal por años'!$P$4</f>
        <v>0</v>
      </c>
      <c r="AB9" s="31">
        <f>'Personal por años'!$Q$4</f>
        <v>0</v>
      </c>
      <c r="AC9" s="31">
        <f>'Personal por años'!$R$4</f>
        <v>0</v>
      </c>
      <c r="AD9" s="31">
        <f>'Personal por años'!$S$4</f>
        <v>0</v>
      </c>
      <c r="AE9" s="31">
        <f>'Personal por años'!$T$4</f>
        <v>0</v>
      </c>
    </row>
    <row r="10" spans="1:31" ht="23.1" customHeight="1" thickBot="1" x14ac:dyDescent="0.25">
      <c r="A10" s="34"/>
      <c r="D10" s="44"/>
      <c r="E10" s="45"/>
      <c r="F10" s="45"/>
      <c r="G10" s="45"/>
      <c r="H10" s="45"/>
      <c r="I10" s="45"/>
      <c r="J10" s="46"/>
      <c r="L10" s="29" t="str">
        <f>'Personal por años'!$A$5</f>
        <v>TOTAL GENERAL</v>
      </c>
      <c r="M10" s="33">
        <f>'Personal por años'!$B$5</f>
        <v>74</v>
      </c>
      <c r="N10" s="33">
        <f>'Personal por años'!$C$5</f>
        <v>67</v>
      </c>
      <c r="O10" s="33">
        <f>'Personal por años'!$D$5</f>
        <v>70</v>
      </c>
      <c r="P10" s="33">
        <f>'Personal por años'!$E$5</f>
        <v>67</v>
      </c>
      <c r="Q10" s="33">
        <f>'Personal por años'!$F$5</f>
        <v>78</v>
      </c>
      <c r="R10" s="33">
        <f>'Personal por años'!$G$5</f>
        <v>85</v>
      </c>
      <c r="S10" s="33">
        <f>'Personal por años'!$H$5</f>
        <v>131</v>
      </c>
      <c r="T10" s="33">
        <f>'Personal por años'!$I$5</f>
        <v>0</v>
      </c>
      <c r="U10" s="33">
        <f>'Personal por años'!$J$5</f>
        <v>0</v>
      </c>
      <c r="V10" s="33">
        <f>'Personal por años'!$K$5</f>
        <v>0</v>
      </c>
      <c r="W10" s="33">
        <f>'Personal por años'!$L$5</f>
        <v>0</v>
      </c>
      <c r="X10" s="33">
        <f>'Personal por años'!$M$5</f>
        <v>0</v>
      </c>
      <c r="Y10" s="33">
        <f>'Personal por años'!$N$5</f>
        <v>0</v>
      </c>
      <c r="Z10" s="33">
        <f>'Personal por años'!$O$5</f>
        <v>0</v>
      </c>
      <c r="AA10" s="33">
        <f>'Personal por años'!$P$5</f>
        <v>0</v>
      </c>
      <c r="AB10" s="33">
        <f>'Personal por años'!$Q$5</f>
        <v>0</v>
      </c>
      <c r="AC10" s="33">
        <f>'Personal por años'!$R$5</f>
        <v>0</v>
      </c>
      <c r="AD10" s="33">
        <f>'Personal por años'!$S$5</f>
        <v>0</v>
      </c>
      <c r="AE10" s="33">
        <f>'Personal por años'!$T$5</f>
        <v>0</v>
      </c>
    </row>
    <row r="11" spans="1:31" ht="23.1" customHeight="1" thickBot="1" x14ac:dyDescent="0.25">
      <c r="A11" s="34"/>
      <c r="D11" s="44"/>
      <c r="E11" s="45"/>
      <c r="F11" s="45"/>
      <c r="G11" s="45"/>
      <c r="H11" s="45"/>
      <c r="I11" s="45"/>
      <c r="J11" s="46"/>
    </row>
    <row r="12" spans="1:31" ht="23.1" customHeight="1" thickBot="1" x14ac:dyDescent="0.25">
      <c r="A12" s="34"/>
      <c r="D12" s="44"/>
      <c r="E12" s="45"/>
      <c r="F12" s="45"/>
      <c r="G12" s="45"/>
      <c r="H12" s="45"/>
      <c r="I12" s="45"/>
      <c r="J12" s="46"/>
      <c r="L12" s="29" t="s">
        <v>93</v>
      </c>
      <c r="M12" s="28" t="s">
        <v>5</v>
      </c>
      <c r="N12" s="28" t="s">
        <v>6</v>
      </c>
      <c r="O12" s="28" t="s">
        <v>7</v>
      </c>
      <c r="P12" s="28" t="s">
        <v>8</v>
      </c>
      <c r="Q12" s="28" t="s">
        <v>9</v>
      </c>
      <c r="R12" s="28" t="s">
        <v>4</v>
      </c>
      <c r="S12" s="28" t="s">
        <v>10</v>
      </c>
      <c r="T12" s="28" t="s">
        <v>42</v>
      </c>
      <c r="U12" s="28" t="s">
        <v>43</v>
      </c>
      <c r="V12" s="28" t="s">
        <v>44</v>
      </c>
      <c r="W12" s="28" t="s">
        <v>45</v>
      </c>
      <c r="X12" s="28" t="s">
        <v>46</v>
      </c>
      <c r="Y12" s="28" t="s">
        <v>84</v>
      </c>
      <c r="Z12" s="28" t="s">
        <v>85</v>
      </c>
      <c r="AA12" s="28" t="s">
        <v>86</v>
      </c>
      <c r="AB12" s="28" t="s">
        <v>87</v>
      </c>
      <c r="AC12" s="28" t="s">
        <v>88</v>
      </c>
      <c r="AD12" s="28" t="s">
        <v>89</v>
      </c>
      <c r="AE12" s="30" t="s">
        <v>90</v>
      </c>
    </row>
    <row r="13" spans="1:31" ht="23.1" customHeight="1" thickBot="1" x14ac:dyDescent="0.25">
      <c r="A13" s="34"/>
      <c r="D13" s="44"/>
      <c r="E13" s="45"/>
      <c r="F13" s="45"/>
      <c r="G13" s="45"/>
      <c r="H13" s="45"/>
      <c r="I13" s="45"/>
      <c r="J13" s="46"/>
      <c r="L13" s="37" t="str">
        <f>'Personal por años'!$A$3</f>
        <v>Mujer</v>
      </c>
      <c r="M13" s="32">
        <f>'Personal por años'!$B$3</f>
        <v>38</v>
      </c>
      <c r="N13" s="32">
        <f>'Personal por años'!$C$3</f>
        <v>30</v>
      </c>
      <c r="O13" s="32">
        <f>'Personal por años'!$D$3</f>
        <v>35</v>
      </c>
      <c r="P13" s="32">
        <f>'Personal por años'!$E$3</f>
        <v>27</v>
      </c>
      <c r="Q13" s="32">
        <f>'Personal por años'!$F$3</f>
        <v>38</v>
      </c>
      <c r="R13" s="32">
        <f>'Personal por años'!$G$3</f>
        <v>47</v>
      </c>
      <c r="S13" s="32">
        <f>'Personal por años'!$H$3</f>
        <v>71</v>
      </c>
      <c r="T13" s="32">
        <f>'Personal por años'!$I$3</f>
        <v>0</v>
      </c>
      <c r="U13" s="32">
        <f>'Personal por años'!$J$3</f>
        <v>0</v>
      </c>
      <c r="V13" s="32">
        <f>'Personal por años'!$K$3</f>
        <v>0</v>
      </c>
      <c r="W13" s="32">
        <f>'Personal por años'!$L$3</f>
        <v>0</v>
      </c>
      <c r="X13" s="32">
        <f>'Personal por años'!$M$3</f>
        <v>0</v>
      </c>
      <c r="Y13" s="32">
        <f>'Personal por años'!$N$3</f>
        <v>0</v>
      </c>
      <c r="Z13" s="32">
        <f>'Personal por años'!$O$3</f>
        <v>0</v>
      </c>
      <c r="AA13" s="32">
        <f>'Personal por años'!$P$3</f>
        <v>0</v>
      </c>
      <c r="AB13" s="32">
        <f>'Personal por años'!$Q$3</f>
        <v>0</v>
      </c>
      <c r="AC13" s="32">
        <f>'Personal por años'!$R$3</f>
        <v>0</v>
      </c>
      <c r="AD13" s="32">
        <f>'Personal por años'!$S$3</f>
        <v>0</v>
      </c>
      <c r="AE13" s="32">
        <f>'Personal por años'!$T$3</f>
        <v>0</v>
      </c>
    </row>
    <row r="14" spans="1:31" ht="23.1" customHeight="1" thickBot="1" x14ac:dyDescent="0.25">
      <c r="A14" s="34"/>
      <c r="D14" s="47"/>
      <c r="E14" s="48"/>
      <c r="F14" s="48"/>
      <c r="G14" s="48"/>
      <c r="H14" s="48"/>
      <c r="I14" s="48"/>
      <c r="J14" s="49"/>
      <c r="L14" s="29" t="str">
        <f>'Personal por años'!$A$4</f>
        <v>Varón</v>
      </c>
      <c r="M14" s="31">
        <f>'Personal por años'!$B$4</f>
        <v>36</v>
      </c>
      <c r="N14" s="31">
        <f>'Personal por años'!$C$4</f>
        <v>37</v>
      </c>
      <c r="O14" s="31">
        <f>'Personal por años'!$D$4</f>
        <v>35</v>
      </c>
      <c r="P14" s="31">
        <f>'Personal por años'!$E$4</f>
        <v>40</v>
      </c>
      <c r="Q14" s="31">
        <f>'Personal por años'!$F$4</f>
        <v>40</v>
      </c>
      <c r="R14" s="31">
        <f>'Personal por años'!$G$4</f>
        <v>38</v>
      </c>
      <c r="S14" s="31">
        <f>'Personal por años'!$H$4</f>
        <v>60</v>
      </c>
      <c r="T14" s="31">
        <f>'Personal por años'!$I$4</f>
        <v>0</v>
      </c>
      <c r="U14" s="31">
        <f>'Personal por años'!$J$4</f>
        <v>0</v>
      </c>
      <c r="V14" s="31">
        <f>'Personal por años'!$K$4</f>
        <v>0</v>
      </c>
      <c r="W14" s="31">
        <f>'Personal por años'!$L$4</f>
        <v>0</v>
      </c>
      <c r="X14" s="31">
        <f>'Personal por años'!$M$4</f>
        <v>0</v>
      </c>
      <c r="Y14" s="31">
        <f>'Personal por años'!$N$4</f>
        <v>0</v>
      </c>
      <c r="Z14" s="31">
        <f>'Personal por años'!$O$4</f>
        <v>0</v>
      </c>
      <c r="AA14" s="31">
        <f>'Personal por años'!$P$4</f>
        <v>0</v>
      </c>
      <c r="AB14" s="31">
        <f>'Personal por años'!$Q$4</f>
        <v>0</v>
      </c>
      <c r="AC14" s="31">
        <f>'Personal por años'!$R$4</f>
        <v>0</v>
      </c>
      <c r="AD14" s="31">
        <f>'Personal por años'!$S$4</f>
        <v>0</v>
      </c>
      <c r="AE14" s="31">
        <f>'Personal por años'!$T$4</f>
        <v>0</v>
      </c>
    </row>
    <row r="15" spans="1:31" ht="23.1" customHeight="1" thickBot="1" x14ac:dyDescent="0.25">
      <c r="A15" s="34"/>
      <c r="L15" s="29" t="str">
        <f>'Personal por años'!$A$5</f>
        <v>TOTAL GENERAL</v>
      </c>
      <c r="M15" s="33">
        <f>'Personal por años'!$B$5</f>
        <v>74</v>
      </c>
      <c r="N15" s="33">
        <f>'Personal por años'!$C$5</f>
        <v>67</v>
      </c>
      <c r="O15" s="33">
        <f>'Personal por años'!$D$5</f>
        <v>70</v>
      </c>
      <c r="P15" s="33">
        <f>'Personal por años'!$E$5</f>
        <v>67</v>
      </c>
      <c r="Q15" s="33">
        <f>'Personal por años'!$F$5</f>
        <v>78</v>
      </c>
      <c r="R15" s="33">
        <f>'Personal por años'!$G$5</f>
        <v>85</v>
      </c>
      <c r="S15" s="33">
        <f>'Personal por años'!$H$5</f>
        <v>131</v>
      </c>
      <c r="T15" s="33">
        <f>'Personal por años'!$I$5</f>
        <v>0</v>
      </c>
      <c r="U15" s="33">
        <f>'Personal por años'!$J$5</f>
        <v>0</v>
      </c>
      <c r="V15" s="33">
        <f>'Personal por años'!$K$5</f>
        <v>0</v>
      </c>
      <c r="W15" s="33">
        <f>'Personal por años'!$L$5</f>
        <v>0</v>
      </c>
      <c r="X15" s="33">
        <f>'Personal por años'!$M$5</f>
        <v>0</v>
      </c>
      <c r="Y15" s="33">
        <f>'Personal por años'!$N$5</f>
        <v>0</v>
      </c>
      <c r="Z15" s="33">
        <f>'Personal por años'!$O$5</f>
        <v>0</v>
      </c>
      <c r="AA15" s="33">
        <f>'Personal por años'!$P$5</f>
        <v>0</v>
      </c>
      <c r="AB15" s="33">
        <f>'Personal por años'!$Q$5</f>
        <v>0</v>
      </c>
      <c r="AC15" s="33">
        <f>'Personal por años'!$R$5</f>
        <v>0</v>
      </c>
      <c r="AD15" s="33">
        <f>'Personal por años'!$S$5</f>
        <v>0</v>
      </c>
      <c r="AE15" s="33">
        <f>'Personal por años'!$T$5</f>
        <v>0</v>
      </c>
    </row>
    <row r="16" spans="1:31" ht="23.1" customHeight="1" x14ac:dyDescent="0.2">
      <c r="A16" s="34"/>
    </row>
    <row r="17" spans="1:1" ht="23.1" customHeight="1" x14ac:dyDescent="0.2">
      <c r="A17" s="34"/>
    </row>
    <row r="18" spans="1:1" ht="23.1" customHeight="1" x14ac:dyDescent="0.2">
      <c r="A18" s="34"/>
    </row>
    <row r="19" spans="1:1" ht="23.1" customHeight="1" x14ac:dyDescent="0.2">
      <c r="A19" s="34"/>
    </row>
    <row r="20" spans="1:1" ht="23.1" customHeight="1" x14ac:dyDescent="0.2">
      <c r="A20" s="34"/>
    </row>
    <row r="21" spans="1:1" ht="23.1" customHeight="1" x14ac:dyDescent="0.2">
      <c r="A21" s="34"/>
    </row>
    <row r="22" spans="1:1" ht="23.1" customHeight="1" x14ac:dyDescent="0.2">
      <c r="A22" s="34"/>
    </row>
    <row r="23" spans="1:1" ht="23.1" customHeight="1" x14ac:dyDescent="0.2">
      <c r="A23" s="34"/>
    </row>
    <row r="24" spans="1:1" ht="23.1" customHeight="1" x14ac:dyDescent="0.2">
      <c r="A24" s="34"/>
    </row>
    <row r="25" spans="1:1" ht="23.1" customHeight="1" x14ac:dyDescent="0.2">
      <c r="A25" s="34"/>
    </row>
    <row r="26" spans="1:1" ht="23.1" customHeight="1" x14ac:dyDescent="0.2">
      <c r="A26" s="34"/>
    </row>
    <row r="27" spans="1:1" ht="23.1" customHeight="1" x14ac:dyDescent="0.2">
      <c r="A27" s="34"/>
    </row>
    <row r="28" spans="1:1" ht="23.1" customHeight="1" x14ac:dyDescent="0.2">
      <c r="A28" s="34"/>
    </row>
    <row r="29" spans="1:1" ht="23.1" customHeight="1" x14ac:dyDescent="0.2">
      <c r="A29" s="34"/>
    </row>
    <row r="30" spans="1:1" ht="23.1" customHeight="1" x14ac:dyDescent="0.2">
      <c r="A30" s="34"/>
    </row>
    <row r="31" spans="1:1" ht="23.1" customHeight="1" x14ac:dyDescent="0.2">
      <c r="A31" s="34"/>
    </row>
    <row r="32" spans="1:1" ht="23.1" customHeight="1" x14ac:dyDescent="0.2">
      <c r="A32" s="34"/>
    </row>
    <row r="33" spans="1:1" ht="23.1" customHeight="1" x14ac:dyDescent="0.2">
      <c r="A33" s="34"/>
    </row>
    <row r="34" spans="1:1" ht="23.1" customHeight="1" x14ac:dyDescent="0.2">
      <c r="A34" s="34"/>
    </row>
    <row r="35" spans="1:1" ht="23.1" customHeight="1" x14ac:dyDescent="0.2">
      <c r="A35" s="34"/>
    </row>
    <row r="36" spans="1:1" ht="23.1" customHeight="1" x14ac:dyDescent="0.2">
      <c r="A36" s="34"/>
    </row>
    <row r="37" spans="1:1" ht="23.1" customHeight="1" x14ac:dyDescent="0.2">
      <c r="A37" s="34"/>
    </row>
    <row r="38" spans="1:1" ht="23.1" customHeight="1" x14ac:dyDescent="0.2">
      <c r="A38" s="34"/>
    </row>
    <row r="39" spans="1:1" ht="23.1" customHeight="1" x14ac:dyDescent="0.2">
      <c r="A39" s="34"/>
    </row>
    <row r="40" spans="1:1" ht="23.1" customHeight="1" x14ac:dyDescent="0.2">
      <c r="A40" s="34"/>
    </row>
    <row r="41" spans="1:1" ht="23.1" customHeight="1" x14ac:dyDescent="0.2">
      <c r="A41" s="34"/>
    </row>
    <row r="42" spans="1:1" ht="23.1" customHeight="1" x14ac:dyDescent="0.2">
      <c r="A42" s="34"/>
    </row>
    <row r="43" spans="1:1" ht="23.1" customHeight="1" x14ac:dyDescent="0.2">
      <c r="A43" s="34"/>
    </row>
    <row r="44" spans="1:1" ht="23.1" customHeight="1" x14ac:dyDescent="0.2">
      <c r="A44" s="34"/>
    </row>
    <row r="45" spans="1:1" ht="23.1" customHeight="1" x14ac:dyDescent="0.2">
      <c r="A45" s="34"/>
    </row>
    <row r="46" spans="1:1" ht="23.1" customHeight="1" x14ac:dyDescent="0.2">
      <c r="A46" s="34"/>
    </row>
    <row r="47" spans="1:1" ht="23.1" customHeight="1" x14ac:dyDescent="0.2">
      <c r="A47" s="34"/>
    </row>
    <row r="48" spans="1:1" ht="23.1" customHeight="1" x14ac:dyDescent="0.2">
      <c r="A48" s="34"/>
    </row>
    <row r="49" spans="1:1" ht="23.1" customHeight="1" x14ac:dyDescent="0.2">
      <c r="A49" s="34"/>
    </row>
    <row r="50" spans="1:1" ht="23.1" customHeight="1" x14ac:dyDescent="0.2">
      <c r="A50" s="34"/>
    </row>
    <row r="51" spans="1:1" ht="23.1" customHeight="1" x14ac:dyDescent="0.2">
      <c r="A51" s="34"/>
    </row>
    <row r="52" spans="1:1" ht="23.1" customHeight="1" x14ac:dyDescent="0.2">
      <c r="A52" s="34"/>
    </row>
    <row r="53" spans="1:1" ht="23.1" customHeight="1" x14ac:dyDescent="0.2">
      <c r="A53" s="34"/>
    </row>
    <row r="54" spans="1:1" ht="23.1" customHeight="1" x14ac:dyDescent="0.2">
      <c r="A54" s="34"/>
    </row>
    <row r="55" spans="1:1" ht="23.1" customHeight="1" x14ac:dyDescent="0.2">
      <c r="A55" s="34"/>
    </row>
    <row r="56" spans="1:1" ht="23.1" customHeight="1" x14ac:dyDescent="0.2">
      <c r="A56" s="34"/>
    </row>
    <row r="57" spans="1:1" ht="23.1" customHeight="1" x14ac:dyDescent="0.2">
      <c r="A57" s="34"/>
    </row>
    <row r="58" spans="1:1" ht="23.1" customHeight="1" x14ac:dyDescent="0.2">
      <c r="A58" s="34"/>
    </row>
    <row r="59" spans="1:1" ht="23.1" customHeight="1" x14ac:dyDescent="0.2">
      <c r="A59" s="34"/>
    </row>
    <row r="60" spans="1:1" ht="23.1" customHeight="1" x14ac:dyDescent="0.2">
      <c r="A60" s="34"/>
    </row>
    <row r="61" spans="1:1" ht="23.1" customHeight="1" x14ac:dyDescent="0.2">
      <c r="A61" s="34"/>
    </row>
    <row r="62" spans="1:1" ht="23.1" customHeight="1" x14ac:dyDescent="0.2">
      <c r="A62" s="34"/>
    </row>
    <row r="63" spans="1:1" ht="23.1" customHeight="1" x14ac:dyDescent="0.2">
      <c r="A63" s="34"/>
    </row>
    <row r="64" spans="1:1" ht="23.1" customHeight="1" x14ac:dyDescent="0.2">
      <c r="A64" s="34"/>
    </row>
    <row r="65" spans="1:1" ht="23.1" customHeight="1" x14ac:dyDescent="0.2">
      <c r="A65" s="34"/>
    </row>
    <row r="66" spans="1:1" ht="23.1" customHeight="1" x14ac:dyDescent="0.2">
      <c r="A66" s="34"/>
    </row>
    <row r="67" spans="1:1" ht="23.1" customHeight="1" x14ac:dyDescent="0.2">
      <c r="A67" s="34"/>
    </row>
    <row r="68" spans="1:1" ht="23.1" customHeight="1" x14ac:dyDescent="0.2">
      <c r="A68" s="34"/>
    </row>
    <row r="69" spans="1:1" ht="23.1" customHeight="1" x14ac:dyDescent="0.2">
      <c r="A69" s="34"/>
    </row>
    <row r="70" spans="1:1" ht="23.1" customHeight="1" x14ac:dyDescent="0.2">
      <c r="A70" s="34"/>
    </row>
    <row r="71" spans="1:1" ht="23.1" customHeight="1" x14ac:dyDescent="0.2">
      <c r="A71" s="34"/>
    </row>
    <row r="72" spans="1:1" ht="23.1" customHeight="1" x14ac:dyDescent="0.2">
      <c r="A72" s="34"/>
    </row>
    <row r="73" spans="1:1" ht="23.1" customHeight="1" x14ac:dyDescent="0.2">
      <c r="A73" s="34"/>
    </row>
    <row r="74" spans="1:1" ht="23.1" customHeight="1" x14ac:dyDescent="0.2">
      <c r="A74" s="34"/>
    </row>
    <row r="75" spans="1:1" ht="23.1" customHeight="1" x14ac:dyDescent="0.2">
      <c r="A75" s="34"/>
    </row>
    <row r="76" spans="1:1" ht="23.1" customHeight="1" x14ac:dyDescent="0.2">
      <c r="A76" s="34"/>
    </row>
    <row r="77" spans="1:1" ht="23.1" customHeight="1" x14ac:dyDescent="0.2">
      <c r="A77" s="34"/>
    </row>
    <row r="78" spans="1:1" ht="23.1" customHeight="1" x14ac:dyDescent="0.2">
      <c r="A78" s="34"/>
    </row>
    <row r="79" spans="1:1" ht="23.1" customHeight="1" x14ac:dyDescent="0.2">
      <c r="A79" s="34"/>
    </row>
    <row r="80" spans="1:1" ht="23.1" customHeight="1" x14ac:dyDescent="0.2">
      <c r="A80" s="34"/>
    </row>
    <row r="81" spans="1:1" ht="23.1" customHeight="1" x14ac:dyDescent="0.2">
      <c r="A81" s="34"/>
    </row>
    <row r="82" spans="1:1" ht="23.1" customHeight="1" x14ac:dyDescent="0.2">
      <c r="A82" s="34"/>
    </row>
    <row r="83" spans="1:1" ht="23.1" customHeight="1" x14ac:dyDescent="0.2">
      <c r="A83" s="34"/>
    </row>
    <row r="84" spans="1:1" ht="23.1" customHeight="1" x14ac:dyDescent="0.2">
      <c r="A84" s="34"/>
    </row>
    <row r="85" spans="1:1" ht="23.1" customHeight="1" x14ac:dyDescent="0.2">
      <c r="A85" s="34"/>
    </row>
    <row r="86" spans="1:1" ht="23.1" customHeight="1" x14ac:dyDescent="0.2">
      <c r="A86" s="34"/>
    </row>
    <row r="87" spans="1:1" ht="23.1" customHeight="1" x14ac:dyDescent="0.2">
      <c r="A87" s="34"/>
    </row>
    <row r="88" spans="1:1" ht="23.1" customHeight="1" x14ac:dyDescent="0.2">
      <c r="A88" s="34"/>
    </row>
    <row r="89" spans="1:1" ht="23.1" customHeight="1" x14ac:dyDescent="0.2">
      <c r="A89" s="34"/>
    </row>
    <row r="90" spans="1:1" ht="23.1" customHeight="1" x14ac:dyDescent="0.2">
      <c r="A90" s="34"/>
    </row>
    <row r="91" spans="1:1" ht="23.1" customHeight="1" x14ac:dyDescent="0.2">
      <c r="A91" s="34"/>
    </row>
    <row r="92" spans="1:1" ht="23.1" customHeight="1" x14ac:dyDescent="0.2">
      <c r="A92" s="34"/>
    </row>
    <row r="93" spans="1:1" ht="23.1" customHeight="1" x14ac:dyDescent="0.2">
      <c r="A93" s="34"/>
    </row>
    <row r="94" spans="1:1" ht="23.1" customHeight="1" x14ac:dyDescent="0.2">
      <c r="A94" s="34"/>
    </row>
    <row r="95" spans="1:1" ht="23.1" customHeight="1" x14ac:dyDescent="0.2">
      <c r="A95" s="34"/>
    </row>
    <row r="96" spans="1:1" ht="23.1" customHeight="1" x14ac:dyDescent="0.2">
      <c r="A96" s="34"/>
    </row>
    <row r="97" spans="1:1" ht="23.1" customHeight="1" x14ac:dyDescent="0.2">
      <c r="A97" s="34"/>
    </row>
    <row r="98" spans="1:1" ht="23.1" customHeight="1" x14ac:dyDescent="0.2">
      <c r="A98" s="34"/>
    </row>
    <row r="99" spans="1:1" ht="23.1" customHeight="1" x14ac:dyDescent="0.2">
      <c r="A99" s="34"/>
    </row>
    <row r="100" spans="1:1" ht="23.1" customHeight="1" x14ac:dyDescent="0.2">
      <c r="A100" s="34"/>
    </row>
    <row r="101" spans="1:1" ht="23.1" customHeight="1" x14ac:dyDescent="0.2">
      <c r="A101" s="34"/>
    </row>
    <row r="102" spans="1:1" ht="23.1" customHeight="1" x14ac:dyDescent="0.2">
      <c r="A102" s="34"/>
    </row>
    <row r="103" spans="1:1" ht="23.1" customHeight="1" x14ac:dyDescent="0.2">
      <c r="A103" s="34"/>
    </row>
    <row r="104" spans="1:1" ht="23.1" customHeight="1" x14ac:dyDescent="0.2">
      <c r="A104" s="34"/>
    </row>
    <row r="105" spans="1:1" ht="23.1" customHeight="1" x14ac:dyDescent="0.2">
      <c r="A105" s="34"/>
    </row>
    <row r="106" spans="1:1" ht="23.1" customHeight="1" x14ac:dyDescent="0.2">
      <c r="A106" s="34"/>
    </row>
    <row r="107" spans="1:1" ht="23.1" customHeight="1" x14ac:dyDescent="0.2">
      <c r="A107" s="34"/>
    </row>
    <row r="108" spans="1:1" ht="23.1" customHeight="1" x14ac:dyDescent="0.2">
      <c r="A108" s="34"/>
    </row>
    <row r="109" spans="1:1" ht="23.1" customHeight="1" x14ac:dyDescent="0.2">
      <c r="A109" s="34"/>
    </row>
    <row r="110" spans="1:1" ht="23.1" customHeight="1" x14ac:dyDescent="0.2">
      <c r="A110" s="34"/>
    </row>
    <row r="111" spans="1:1" ht="23.1" customHeight="1" x14ac:dyDescent="0.2">
      <c r="A111" s="34"/>
    </row>
    <row r="112" spans="1:1" ht="23.1" customHeight="1" x14ac:dyDescent="0.2">
      <c r="A112" s="34"/>
    </row>
    <row r="113" spans="1:1" ht="23.1" customHeight="1" x14ac:dyDescent="0.2">
      <c r="A113" s="34"/>
    </row>
    <row r="114" spans="1:1" ht="23.1" customHeight="1" x14ac:dyDescent="0.2">
      <c r="A114" s="34"/>
    </row>
    <row r="115" spans="1:1" ht="23.1" customHeight="1" x14ac:dyDescent="0.2">
      <c r="A115" s="34"/>
    </row>
    <row r="116" spans="1:1" ht="23.1" customHeight="1" x14ac:dyDescent="0.2">
      <c r="A116" s="34"/>
    </row>
    <row r="117" spans="1:1" ht="23.1" customHeight="1" x14ac:dyDescent="0.2">
      <c r="A117" s="34"/>
    </row>
    <row r="118" spans="1:1" ht="23.1" customHeight="1" x14ac:dyDescent="0.2">
      <c r="A118" s="34"/>
    </row>
    <row r="119" spans="1:1" ht="23.1" customHeight="1" x14ac:dyDescent="0.2">
      <c r="A119" s="34"/>
    </row>
    <row r="120" spans="1:1" ht="23.1" customHeight="1" x14ac:dyDescent="0.2">
      <c r="A120" s="34"/>
    </row>
    <row r="121" spans="1:1" ht="23.1" customHeight="1" x14ac:dyDescent="0.2">
      <c r="A121" s="34"/>
    </row>
    <row r="122" spans="1:1" ht="23.1" customHeight="1" x14ac:dyDescent="0.2">
      <c r="A122" s="34"/>
    </row>
    <row r="123" spans="1:1" ht="23.1" customHeight="1" x14ac:dyDescent="0.2">
      <c r="A123" s="34"/>
    </row>
    <row r="124" spans="1:1" ht="23.1" customHeight="1" x14ac:dyDescent="0.2">
      <c r="A124" s="34"/>
    </row>
    <row r="125" spans="1:1" ht="23.1" customHeight="1" x14ac:dyDescent="0.2">
      <c r="A125" s="34"/>
    </row>
    <row r="126" spans="1:1" ht="23.1" customHeight="1" x14ac:dyDescent="0.2">
      <c r="A126" s="34"/>
    </row>
    <row r="127" spans="1:1" ht="23.1" customHeight="1" x14ac:dyDescent="0.2">
      <c r="A127" s="34"/>
    </row>
    <row r="128" spans="1:1" ht="23.1" customHeight="1" x14ac:dyDescent="0.2">
      <c r="A128" s="34"/>
    </row>
    <row r="129" spans="1:1" ht="23.1" customHeight="1" x14ac:dyDescent="0.2">
      <c r="A129" s="34"/>
    </row>
    <row r="130" spans="1:1" ht="23.1" customHeight="1" x14ac:dyDescent="0.2">
      <c r="A130" s="34"/>
    </row>
    <row r="131" spans="1:1" ht="23.1" customHeight="1" x14ac:dyDescent="0.2">
      <c r="A131" s="34"/>
    </row>
    <row r="132" spans="1:1" ht="23.1" customHeight="1" x14ac:dyDescent="0.2">
      <c r="A132" s="34"/>
    </row>
    <row r="133" spans="1:1" ht="23.1" customHeight="1" x14ac:dyDescent="0.2">
      <c r="A133" s="34"/>
    </row>
    <row r="134" spans="1:1" ht="23.1" customHeight="1" x14ac:dyDescent="0.2">
      <c r="A134" s="34"/>
    </row>
    <row r="135" spans="1:1" ht="23.1" customHeight="1" x14ac:dyDescent="0.2">
      <c r="A135" s="34"/>
    </row>
    <row r="136" spans="1:1" ht="23.1" customHeight="1" x14ac:dyDescent="0.2">
      <c r="A136" s="34"/>
    </row>
    <row r="137" spans="1:1" ht="23.1" customHeight="1" x14ac:dyDescent="0.2">
      <c r="A137" s="34"/>
    </row>
    <row r="138" spans="1:1" ht="23.1" customHeight="1" x14ac:dyDescent="0.2">
      <c r="A138" s="34"/>
    </row>
    <row r="139" spans="1:1" ht="23.1" customHeight="1" x14ac:dyDescent="0.2">
      <c r="A139" s="34"/>
    </row>
    <row r="140" spans="1:1" ht="23.1" customHeight="1" x14ac:dyDescent="0.2">
      <c r="A140" s="34"/>
    </row>
    <row r="141" spans="1:1" ht="23.1" customHeight="1" x14ac:dyDescent="0.2">
      <c r="A141" s="34"/>
    </row>
    <row r="142" spans="1:1" ht="23.1" customHeight="1" x14ac:dyDescent="0.2">
      <c r="A142" s="34"/>
    </row>
    <row r="143" spans="1:1" ht="23.1" customHeight="1" x14ac:dyDescent="0.2">
      <c r="A143" s="34"/>
    </row>
    <row r="144" spans="1:1" ht="23.1" customHeight="1" x14ac:dyDescent="0.2">
      <c r="A144" s="34"/>
    </row>
    <row r="145" spans="1:1" ht="23.1" customHeight="1" x14ac:dyDescent="0.2">
      <c r="A145" s="34"/>
    </row>
    <row r="146" spans="1:1" ht="23.1" customHeight="1" x14ac:dyDescent="0.2">
      <c r="A146" s="34"/>
    </row>
    <row r="147" spans="1:1" ht="23.1" customHeight="1" x14ac:dyDescent="0.2">
      <c r="A147" s="34"/>
    </row>
    <row r="148" spans="1:1" ht="23.1" customHeight="1" x14ac:dyDescent="0.2">
      <c r="A148" s="34"/>
    </row>
    <row r="149" spans="1:1" ht="23.1" customHeight="1" x14ac:dyDescent="0.2">
      <c r="A149" s="34"/>
    </row>
    <row r="150" spans="1:1" ht="23.1" customHeight="1" x14ac:dyDescent="0.2">
      <c r="A150" s="34"/>
    </row>
    <row r="151" spans="1:1" ht="23.1" customHeight="1" x14ac:dyDescent="0.2">
      <c r="A151" s="34"/>
    </row>
    <row r="152" spans="1:1" ht="23.1" customHeight="1" x14ac:dyDescent="0.2">
      <c r="A152" s="34"/>
    </row>
    <row r="153" spans="1:1" ht="23.1" customHeight="1" x14ac:dyDescent="0.2">
      <c r="A153" s="34"/>
    </row>
    <row r="154" spans="1:1" ht="23.1" customHeight="1" x14ac:dyDescent="0.2">
      <c r="A154" s="34"/>
    </row>
    <row r="155" spans="1:1" ht="23.1" customHeight="1" x14ac:dyDescent="0.2">
      <c r="A155" s="34"/>
    </row>
    <row r="156" spans="1:1" ht="23.1" customHeight="1" x14ac:dyDescent="0.2">
      <c r="A156" s="34"/>
    </row>
    <row r="157" spans="1:1" ht="23.1" customHeight="1" x14ac:dyDescent="0.2">
      <c r="A157" s="34"/>
    </row>
    <row r="158" spans="1:1" ht="23.1" customHeight="1" x14ac:dyDescent="0.2">
      <c r="A158" s="34"/>
    </row>
    <row r="159" spans="1:1" ht="23.1" customHeight="1" x14ac:dyDescent="0.2">
      <c r="A159" s="34"/>
    </row>
    <row r="160" spans="1:1" ht="23.1" customHeight="1" x14ac:dyDescent="0.2">
      <c r="A160" s="34"/>
    </row>
    <row r="161" spans="1:1" ht="23.1" customHeight="1" x14ac:dyDescent="0.2">
      <c r="A161" s="34"/>
    </row>
    <row r="162" spans="1:1" ht="23.1" customHeight="1" x14ac:dyDescent="0.2">
      <c r="A162" s="34"/>
    </row>
    <row r="163" spans="1:1" ht="23.1" customHeight="1" x14ac:dyDescent="0.2">
      <c r="A163" s="34"/>
    </row>
    <row r="164" spans="1:1" ht="23.1" customHeight="1" x14ac:dyDescent="0.2">
      <c r="A164" s="34"/>
    </row>
    <row r="165" spans="1:1" ht="23.1" customHeight="1" x14ac:dyDescent="0.2">
      <c r="A165" s="34"/>
    </row>
    <row r="166" spans="1:1" ht="23.1" customHeight="1" x14ac:dyDescent="0.2">
      <c r="A166" s="34"/>
    </row>
    <row r="167" spans="1:1" ht="23.1" customHeight="1" x14ac:dyDescent="0.2">
      <c r="A167" s="34"/>
    </row>
    <row r="168" spans="1:1" ht="23.1" customHeight="1" x14ac:dyDescent="0.2">
      <c r="A168" s="34"/>
    </row>
    <row r="169" spans="1:1" ht="23.1" customHeight="1" x14ac:dyDescent="0.2">
      <c r="A169" s="34"/>
    </row>
    <row r="170" spans="1:1" ht="23.1" customHeight="1" x14ac:dyDescent="0.2">
      <c r="A170" s="34"/>
    </row>
    <row r="171" spans="1:1" ht="23.1" customHeight="1" x14ac:dyDescent="0.2">
      <c r="A171" s="34"/>
    </row>
    <row r="172" spans="1:1" ht="23.1" customHeight="1" x14ac:dyDescent="0.2">
      <c r="A172" s="34"/>
    </row>
    <row r="173" spans="1:1" ht="23.1" customHeight="1" x14ac:dyDescent="0.2">
      <c r="A173" s="34"/>
    </row>
    <row r="174" spans="1:1" ht="23.1" customHeight="1" x14ac:dyDescent="0.2">
      <c r="A174" s="34"/>
    </row>
    <row r="175" spans="1:1" ht="23.1" customHeight="1" x14ac:dyDescent="0.2">
      <c r="A175" s="34"/>
    </row>
    <row r="176" spans="1:1" ht="23.1" customHeight="1" x14ac:dyDescent="0.2">
      <c r="A176" s="34"/>
    </row>
    <row r="177" spans="1:1" ht="23.1" customHeight="1" x14ac:dyDescent="0.2">
      <c r="A177" s="34"/>
    </row>
    <row r="178" spans="1:1" ht="23.1" customHeight="1" x14ac:dyDescent="0.2">
      <c r="A178" s="34"/>
    </row>
    <row r="179" spans="1:1" ht="23.1" customHeight="1" x14ac:dyDescent="0.2">
      <c r="A179" s="34"/>
    </row>
    <row r="180" spans="1:1" ht="23.1" customHeight="1" x14ac:dyDescent="0.2">
      <c r="A180" s="34"/>
    </row>
    <row r="181" spans="1:1" ht="23.1" customHeight="1" x14ac:dyDescent="0.2">
      <c r="A181" s="34"/>
    </row>
    <row r="182" spans="1:1" ht="23.1" customHeight="1" x14ac:dyDescent="0.2">
      <c r="A182" s="34"/>
    </row>
    <row r="183" spans="1:1" ht="23.1" customHeight="1" x14ac:dyDescent="0.2">
      <c r="A183" s="34"/>
    </row>
    <row r="184" spans="1:1" ht="23.1" customHeight="1" x14ac:dyDescent="0.2">
      <c r="A184" s="34"/>
    </row>
    <row r="185" spans="1:1" ht="23.1" customHeight="1" x14ac:dyDescent="0.2">
      <c r="A185" s="34"/>
    </row>
    <row r="186" spans="1:1" ht="23.1" customHeight="1" x14ac:dyDescent="0.2">
      <c r="A186" s="34"/>
    </row>
    <row r="187" spans="1:1" ht="23.1" customHeight="1" x14ac:dyDescent="0.2">
      <c r="A187" s="34"/>
    </row>
    <row r="188" spans="1:1" ht="23.1" customHeight="1" x14ac:dyDescent="0.2">
      <c r="A188" s="34"/>
    </row>
    <row r="189" spans="1:1" ht="23.1" customHeight="1" x14ac:dyDescent="0.2">
      <c r="A189" s="34"/>
    </row>
    <row r="190" spans="1:1" ht="23.1" customHeight="1" x14ac:dyDescent="0.2">
      <c r="A190" s="34"/>
    </row>
    <row r="191" spans="1:1" ht="23.1" customHeight="1" x14ac:dyDescent="0.2">
      <c r="A191" s="34"/>
    </row>
    <row r="192" spans="1:1" ht="23.1" customHeight="1" x14ac:dyDescent="0.2">
      <c r="A192" s="34"/>
    </row>
    <row r="193" spans="1:1" ht="23.1" customHeight="1" x14ac:dyDescent="0.2">
      <c r="A193" s="34"/>
    </row>
    <row r="194" spans="1:1" ht="23.1" customHeight="1" x14ac:dyDescent="0.2">
      <c r="A194" s="34"/>
    </row>
    <row r="195" spans="1:1" ht="23.1" customHeight="1" x14ac:dyDescent="0.2">
      <c r="A195" s="34"/>
    </row>
    <row r="196" spans="1:1" ht="23.1" customHeight="1" x14ac:dyDescent="0.2">
      <c r="A196" s="34"/>
    </row>
    <row r="197" spans="1:1" ht="23.1" customHeight="1" x14ac:dyDescent="0.2">
      <c r="A197" s="34"/>
    </row>
    <row r="198" spans="1:1" ht="23.1" customHeight="1" x14ac:dyDescent="0.2">
      <c r="A198" s="34"/>
    </row>
    <row r="199" spans="1:1" ht="23.1" customHeight="1" x14ac:dyDescent="0.2">
      <c r="A199" s="34"/>
    </row>
    <row r="200" spans="1:1" ht="23.1" customHeight="1" x14ac:dyDescent="0.2">
      <c r="A200" s="34"/>
    </row>
  </sheetData>
  <mergeCells count="2">
    <mergeCell ref="E1:I1"/>
    <mergeCell ref="D2:J14"/>
  </mergeCells>
  <conditionalFormatting sqref="A2:A200">
    <cfRule type="cellIs" dxfId="74" priority="1" operator="equal">
      <formula>"TOTAL"</formula>
    </cfRule>
    <cfRule type="cellIs" dxfId="73" priority="2" operator="equal">
      <formula>""</formula>
    </cfRule>
    <cfRule type="cellIs" dxfId="72" priority="3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5"/>
  <sheetViews>
    <sheetView workbookViewId="0"/>
  </sheetViews>
  <sheetFormatPr baseColWidth="10" defaultRowHeight="12.75" x14ac:dyDescent="0.2"/>
  <cols>
    <col min="1" max="1" width="82.42578125" customWidth="1"/>
    <col min="2" max="2" width="11.85546875" customWidth="1"/>
    <col min="3" max="3" width="14.7109375" customWidth="1"/>
    <col min="5" max="5" width="14.85546875" customWidth="1"/>
    <col min="9" max="9" width="14" customWidth="1"/>
    <col min="10" max="10" width="9.7109375" customWidth="1"/>
    <col min="11" max="11" width="10.7109375" customWidth="1"/>
    <col min="12" max="12" width="11.7109375" customWidth="1"/>
    <col min="14" max="14" width="9.5703125" customWidth="1"/>
    <col min="15" max="15" width="12.5703125" customWidth="1"/>
  </cols>
  <sheetData>
    <row r="1" spans="1:20" ht="60" customHeight="1" thickBot="1" x14ac:dyDescent="0.25">
      <c r="A1" s="1"/>
      <c r="B1" s="6" t="s">
        <v>0</v>
      </c>
      <c r="C1" s="7" t="s">
        <v>1</v>
      </c>
      <c r="D1" s="6"/>
      <c r="E1" s="6" t="s">
        <v>3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0" ht="20.25" customHeight="1" thickBot="1" x14ac:dyDescent="0.25">
      <c r="A2" s="2" t="s">
        <v>47</v>
      </c>
      <c r="B2" s="8" t="s">
        <v>5</v>
      </c>
      <c r="C2" s="8" t="s">
        <v>6</v>
      </c>
      <c r="D2" s="8" t="s">
        <v>7</v>
      </c>
      <c r="E2" s="8" t="s">
        <v>8</v>
      </c>
      <c r="F2" s="8" t="s">
        <v>9</v>
      </c>
      <c r="G2" s="8" t="s">
        <v>4</v>
      </c>
      <c r="H2" s="8" t="s">
        <v>10</v>
      </c>
      <c r="I2" s="19" t="s">
        <v>42</v>
      </c>
      <c r="J2" s="19" t="s">
        <v>43</v>
      </c>
      <c r="K2" s="19" t="s">
        <v>44</v>
      </c>
      <c r="L2" s="19" t="s">
        <v>45</v>
      </c>
      <c r="M2" s="19" t="s">
        <v>46</v>
      </c>
      <c r="N2" s="19" t="s">
        <v>84</v>
      </c>
      <c r="O2" s="19" t="s">
        <v>85</v>
      </c>
      <c r="P2" s="19" t="s">
        <v>86</v>
      </c>
      <c r="Q2" s="19" t="s">
        <v>87</v>
      </c>
      <c r="R2" s="19" t="s">
        <v>88</v>
      </c>
      <c r="S2" s="19" t="s">
        <v>89</v>
      </c>
      <c r="T2" s="24" t="s">
        <v>90</v>
      </c>
    </row>
    <row r="3" spans="1:20" ht="13.5" thickBot="1" x14ac:dyDescent="0.25">
      <c r="A3" s="10" t="s">
        <v>15</v>
      </c>
      <c r="B3" s="11">
        <f>'[2]INVESTIGADOR_Personal por años'!C$2</f>
        <v>38</v>
      </c>
      <c r="C3" s="11">
        <f>'[2]INVESTIGADOR_Personal por años'!D$2</f>
        <v>30</v>
      </c>
      <c r="D3" s="11">
        <f>'[2]INVESTIGADOR_Personal por años'!E$2</f>
        <v>35</v>
      </c>
      <c r="E3" s="11">
        <f>'[2]INVESTIGADOR_Personal por años'!F$2</f>
        <v>27</v>
      </c>
      <c r="F3" s="11">
        <f>'[2]INVESTIGADOR_Personal por años'!G$2</f>
        <v>38</v>
      </c>
      <c r="G3" s="11">
        <f>'[2]INVESTIGADOR_Personal por años'!H$2</f>
        <v>47</v>
      </c>
      <c r="H3" s="11">
        <f>'[2]INVESTIGADOR_Personal por años'!I$2</f>
        <v>71</v>
      </c>
      <c r="I3" s="11">
        <f>'[2]INVESTIGADOR_Personal por años'!J$2</f>
        <v>0</v>
      </c>
      <c r="J3" s="11">
        <f>'[2]INVESTIGADOR_Personal por años'!K$2</f>
        <v>0</v>
      </c>
      <c r="K3" s="11">
        <f>'[2]INVESTIGADOR_Personal por años'!L$2</f>
        <v>0</v>
      </c>
      <c r="L3" s="11">
        <f>'[2]INVESTIGADOR_Personal por años'!M$2</f>
        <v>0</v>
      </c>
      <c r="M3" s="11">
        <f>'[2]INVESTIGADOR_Personal por años'!N$2</f>
        <v>0</v>
      </c>
      <c r="N3" s="11">
        <f>'[2]INVESTIGADOR_Personal por años'!O$2</f>
        <v>0</v>
      </c>
      <c r="O3" s="11">
        <f>'[2]INVESTIGADOR_Personal por años'!P$2</f>
        <v>0</v>
      </c>
      <c r="P3" s="11">
        <f>'[2]INVESTIGADOR_Personal por años'!Q$2</f>
        <v>0</v>
      </c>
      <c r="Q3" s="11">
        <f>'[2]INVESTIGADOR_Personal por años'!R$2</f>
        <v>0</v>
      </c>
      <c r="R3" s="11">
        <f>'[2]INVESTIGADOR_Personal por años'!S$2</f>
        <v>0</v>
      </c>
      <c r="S3" s="11">
        <f>'[2]INVESTIGADOR_Personal por años'!T$2</f>
        <v>0</v>
      </c>
      <c r="T3" s="11">
        <f>'[2]INVESTIGADOR_Personal por años'!U$2</f>
        <v>0</v>
      </c>
    </row>
    <row r="4" spans="1:20" ht="13.5" thickBot="1" x14ac:dyDescent="0.25">
      <c r="A4" s="9" t="s">
        <v>16</v>
      </c>
      <c r="B4" s="11">
        <f>'[2]INVESTIGADOR_Personal por años'!C$3</f>
        <v>36</v>
      </c>
      <c r="C4" s="11">
        <f>'[2]INVESTIGADOR_Personal por años'!D$3</f>
        <v>37</v>
      </c>
      <c r="D4" s="11">
        <f>'[2]INVESTIGADOR_Personal por años'!E$3</f>
        <v>35</v>
      </c>
      <c r="E4" s="11">
        <f>'[2]INVESTIGADOR_Personal por años'!F$3</f>
        <v>40</v>
      </c>
      <c r="F4" s="11">
        <f>'[2]INVESTIGADOR_Personal por años'!G$3</f>
        <v>40</v>
      </c>
      <c r="G4" s="11">
        <f>'[2]INVESTIGADOR_Personal por años'!H$3</f>
        <v>38</v>
      </c>
      <c r="H4" s="11">
        <f>'[2]INVESTIGADOR_Personal por años'!I$3</f>
        <v>60</v>
      </c>
      <c r="I4" s="11">
        <f>'[2]INVESTIGADOR_Personal por años'!J$3</f>
        <v>0</v>
      </c>
      <c r="J4" s="11">
        <f>'[2]INVESTIGADOR_Personal por años'!K$3</f>
        <v>0</v>
      </c>
      <c r="K4" s="11">
        <f>'[2]INVESTIGADOR_Personal por años'!L$3</f>
        <v>0</v>
      </c>
      <c r="L4" s="11">
        <f>'[2]INVESTIGADOR_Personal por años'!M$3</f>
        <v>0</v>
      </c>
      <c r="M4" s="11">
        <f>'[2]INVESTIGADOR_Personal por años'!N$3</f>
        <v>0</v>
      </c>
      <c r="N4" s="11">
        <f>'[2]INVESTIGADOR_Personal por años'!O$3</f>
        <v>0</v>
      </c>
      <c r="O4" s="11">
        <f>'[2]INVESTIGADOR_Personal por años'!P$3</f>
        <v>0</v>
      </c>
      <c r="P4" s="11">
        <f>'[2]INVESTIGADOR_Personal por años'!Q$3</f>
        <v>0</v>
      </c>
      <c r="Q4" s="11">
        <f>'[2]INVESTIGADOR_Personal por años'!R$3</f>
        <v>0</v>
      </c>
      <c r="R4" s="11">
        <f>'[2]INVESTIGADOR_Personal por años'!S$3</f>
        <v>0</v>
      </c>
      <c r="S4" s="11">
        <f>'[2]INVESTIGADOR_Personal por años'!T$3</f>
        <v>0</v>
      </c>
      <c r="T4" s="11">
        <f>'[2]INVESTIGADOR_Personal por años'!U$3</f>
        <v>0</v>
      </c>
    </row>
    <row r="5" spans="1:20" ht="13.5" thickBot="1" x14ac:dyDescent="0.25">
      <c r="A5" s="9" t="s">
        <v>18</v>
      </c>
      <c r="B5" s="12">
        <f>SUM(B3:B4)</f>
        <v>74</v>
      </c>
      <c r="C5" s="12">
        <f t="shared" ref="C5:T5" si="0">SUM(C3:C4)</f>
        <v>67</v>
      </c>
      <c r="D5" s="12">
        <f t="shared" si="0"/>
        <v>70</v>
      </c>
      <c r="E5" s="12">
        <f t="shared" si="0"/>
        <v>67</v>
      </c>
      <c r="F5" s="12">
        <f t="shared" si="0"/>
        <v>78</v>
      </c>
      <c r="G5" s="12">
        <f t="shared" si="0"/>
        <v>85</v>
      </c>
      <c r="H5" s="12">
        <f t="shared" si="0"/>
        <v>131</v>
      </c>
      <c r="I5" s="12">
        <f t="shared" si="0"/>
        <v>0</v>
      </c>
      <c r="J5" s="12">
        <f t="shared" si="0"/>
        <v>0</v>
      </c>
      <c r="K5" s="12">
        <f t="shared" si="0"/>
        <v>0</v>
      </c>
      <c r="L5" s="12">
        <f t="shared" si="0"/>
        <v>0</v>
      </c>
      <c r="M5" s="12">
        <f t="shared" si="0"/>
        <v>0</v>
      </c>
      <c r="N5" s="12">
        <f t="shared" si="0"/>
        <v>0</v>
      </c>
      <c r="O5" s="12">
        <f t="shared" si="0"/>
        <v>0</v>
      </c>
      <c r="P5" s="12">
        <f t="shared" si="0"/>
        <v>0</v>
      </c>
      <c r="Q5" s="12">
        <f t="shared" si="0"/>
        <v>0</v>
      </c>
      <c r="R5" s="12">
        <f t="shared" si="0"/>
        <v>0</v>
      </c>
      <c r="S5" s="12">
        <f t="shared" si="0"/>
        <v>0</v>
      </c>
      <c r="T5" s="12">
        <f t="shared" si="0"/>
        <v>0</v>
      </c>
    </row>
    <row r="34" spans="2:8" x14ac:dyDescent="0.2">
      <c r="B34" s="3"/>
      <c r="C34" s="3"/>
      <c r="D34" s="3"/>
      <c r="E34" s="3"/>
      <c r="F34" s="3"/>
      <c r="G34" s="3"/>
      <c r="H34" s="3"/>
    </row>
    <row r="35" spans="2:8" x14ac:dyDescent="0.2">
      <c r="B35" s="3"/>
      <c r="C35" s="3"/>
      <c r="D35" s="3"/>
      <c r="E35" s="3"/>
      <c r="F35" s="3"/>
      <c r="G35" s="3"/>
      <c r="H35" s="3"/>
    </row>
  </sheetData>
  <dataValidations count="1">
    <dataValidation type="whole"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B34:H35 B3:T5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399"/>
  <sheetViews>
    <sheetView workbookViewId="0">
      <selection activeCell="A18" sqref="A18"/>
    </sheetView>
  </sheetViews>
  <sheetFormatPr baseColWidth="10" defaultRowHeight="12.75" x14ac:dyDescent="0.2"/>
  <cols>
    <col min="1" max="1" width="52.7109375" customWidth="1"/>
    <col min="2" max="2" width="22.7109375" customWidth="1"/>
    <col min="3" max="3" width="26.140625" customWidth="1"/>
    <col min="12" max="12" width="35.7109375" customWidth="1"/>
  </cols>
  <sheetData>
    <row r="1" spans="1:31" ht="33.75" customHeight="1" thickBot="1" x14ac:dyDescent="0.25">
      <c r="A1" s="36" t="str">
        <f>CONCATENATE("Lista Gráficos ",'Descripcion subunidad seccion u'!$A$3)</f>
        <v>Lista Gráficos Descripcion subunidad seccion ubicación</v>
      </c>
      <c r="E1" s="38"/>
      <c r="F1" s="39"/>
      <c r="G1" s="39"/>
      <c r="H1" s="39"/>
      <c r="I1" s="40"/>
    </row>
    <row r="2" spans="1:31" ht="23.1" customHeight="1" thickBot="1" x14ac:dyDescent="0.25">
      <c r="A2" s="34" t="str">
        <f>'Descripcion subunidad seccion u'!$A4</f>
        <v>Agricultura y Alimentación</v>
      </c>
      <c r="D2" s="41"/>
      <c r="E2" s="42"/>
      <c r="F2" s="42"/>
      <c r="G2" s="42"/>
      <c r="H2" s="42"/>
      <c r="I2" s="42"/>
      <c r="J2" s="43"/>
      <c r="L2" s="29" t="str">
        <f>'Descripcion subunidad seccion u'!$A$4</f>
        <v>Agricultura y Alimentación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thickBot="1" x14ac:dyDescent="0.25">
      <c r="A3" s="34" t="str">
        <f>'Descripcion subunidad seccion u'!$A5</f>
        <v>Ciencias de la Educación</v>
      </c>
      <c r="D3" s="44"/>
      <c r="E3" s="45"/>
      <c r="F3" s="45"/>
      <c r="G3" s="45"/>
      <c r="H3" s="45"/>
      <c r="I3" s="45"/>
      <c r="J3" s="46"/>
      <c r="L3" s="37" t="s">
        <v>15</v>
      </c>
      <c r="M3" s="32">
        <f ca="1">'Descripcion subunidad seccion u'!$B$4</f>
        <v>5</v>
      </c>
      <c r="N3" s="32">
        <f ca="1">'Descripcion subunidad seccion u'!$E$4</f>
        <v>7</v>
      </c>
      <c r="O3" s="32">
        <f ca="1">'Descripcion subunidad seccion u'!$H$4</f>
        <v>10</v>
      </c>
      <c r="P3" s="32">
        <f ca="1">'Descripcion subunidad seccion u'!$K$4</f>
        <v>9</v>
      </c>
      <c r="Q3" s="32">
        <f ca="1">'Descripcion subunidad seccion u'!$N$4</f>
        <v>11</v>
      </c>
      <c r="R3" s="32">
        <f ca="1">'Descripcion subunidad seccion u'!$Q$4</f>
        <v>12</v>
      </c>
      <c r="S3" s="32" t="str">
        <f ca="1">'Descripcion subunidad seccion u'!$T$4</f>
        <v/>
      </c>
      <c r="T3" s="32" t="str">
        <f ca="1">'Descripcion subunidad seccion u'!$W$4</f>
        <v/>
      </c>
      <c r="U3" s="32" t="str">
        <f ca="1">'Descripcion subunidad seccion u'!$Z$4</f>
        <v/>
      </c>
      <c r="V3" s="32" t="str">
        <f ca="1">'Descripcion subunidad seccion u'!$AC$4</f>
        <v/>
      </c>
      <c r="W3" s="32" t="str">
        <f ca="1">'Descripcion subunidad seccion u'!$AF$4</f>
        <v/>
      </c>
      <c r="X3" s="32" t="str">
        <f ca="1">'Descripcion subunidad seccion u'!$AI$4</f>
        <v/>
      </c>
      <c r="Y3" s="32" t="str">
        <f ca="1">'Descripcion subunidad seccion u'!$AL$4</f>
        <v/>
      </c>
      <c r="Z3" s="32" t="str">
        <f ca="1">'Descripcion subunidad seccion u'!$AO$4</f>
        <v/>
      </c>
      <c r="AA3" s="32" t="str">
        <f ca="1">'Descripcion subunidad seccion u'!$AR$4</f>
        <v/>
      </c>
      <c r="AB3" s="32" t="str">
        <f ca="1">'Descripcion subunidad seccion u'!$AU$4</f>
        <v/>
      </c>
      <c r="AC3" s="32" t="str">
        <f ca="1">'Descripcion subunidad seccion u'!$AX$4</f>
        <v/>
      </c>
      <c r="AD3" s="32" t="str">
        <f ca="1">'Descripcion subunidad seccion u'!$BA$4</f>
        <v/>
      </c>
      <c r="AE3" s="32" t="str">
        <f ca="1">'Descripcion subunidad seccion u'!$BD$4</f>
        <v/>
      </c>
    </row>
    <row r="4" spans="1:31" ht="23.1" customHeight="1" thickBot="1" x14ac:dyDescent="0.25">
      <c r="A4" s="34" t="str">
        <f>'Descripcion subunidad seccion u'!$A6</f>
        <v>Ciencias Humanas</v>
      </c>
      <c r="D4" s="44"/>
      <c r="E4" s="45"/>
      <c r="F4" s="45"/>
      <c r="G4" s="45"/>
      <c r="H4" s="45"/>
      <c r="I4" s="45"/>
      <c r="J4" s="46"/>
      <c r="L4" s="29" t="s">
        <v>91</v>
      </c>
      <c r="M4" s="31">
        <f ca="1">'Descripcion subunidad seccion u'!$C$4</f>
        <v>4</v>
      </c>
      <c r="N4" s="31">
        <f ca="1">'Descripcion subunidad seccion u'!$F$4</f>
        <v>8</v>
      </c>
      <c r="O4" s="31">
        <f ca="1">'Descripcion subunidad seccion u'!$I$4</f>
        <v>4</v>
      </c>
      <c r="P4" s="31">
        <f ca="1">'Descripcion subunidad seccion u'!$L$4</f>
        <v>5</v>
      </c>
      <c r="Q4" s="31">
        <f ca="1">'Descripcion subunidad seccion u'!$O$4</f>
        <v>8</v>
      </c>
      <c r="R4" s="31">
        <f ca="1">'Descripcion subunidad seccion u'!$R$4</f>
        <v>4</v>
      </c>
      <c r="S4" s="31" t="str">
        <f ca="1">'Descripcion subunidad seccion u'!$U$4</f>
        <v/>
      </c>
      <c r="T4" s="31" t="str">
        <f ca="1">'Descripcion subunidad seccion u'!$X$4</f>
        <v/>
      </c>
      <c r="U4" s="31" t="str">
        <f ca="1">'Descripcion subunidad seccion u'!$AA$4</f>
        <v/>
      </c>
      <c r="V4" s="31" t="str">
        <f ca="1">'Descripcion subunidad seccion u'!$AD$4</f>
        <v/>
      </c>
      <c r="W4" s="31" t="str">
        <f ca="1">'Descripcion subunidad seccion u'!$AG$4</f>
        <v/>
      </c>
      <c r="X4" s="31" t="str">
        <f ca="1">'Descripcion subunidad seccion u'!$AJ$4</f>
        <v/>
      </c>
      <c r="Y4" s="31" t="str">
        <f ca="1">'Descripcion subunidad seccion u'!$AM$4</f>
        <v/>
      </c>
      <c r="Z4" s="31" t="str">
        <f ca="1">'Descripcion subunidad seccion u'!$AP$4</f>
        <v/>
      </c>
      <c r="AA4" s="31" t="str">
        <f ca="1">'Descripcion subunidad seccion u'!$AS$4</f>
        <v/>
      </c>
      <c r="AB4" s="31" t="str">
        <f ca="1">'Descripcion subunidad seccion u'!$AV$4</f>
        <v/>
      </c>
      <c r="AC4" s="31" t="str">
        <f ca="1">'Descripcion subunidad seccion u'!$AY$4</f>
        <v/>
      </c>
      <c r="AD4" s="31" t="str">
        <f ca="1">'Descripcion subunidad seccion u'!$BB$4</f>
        <v/>
      </c>
      <c r="AE4" s="31" t="str">
        <f ca="1">'Descripcion subunidad seccion u'!$BE$4</f>
        <v/>
      </c>
    </row>
    <row r="5" spans="1:31" ht="23.1" customHeight="1" thickBot="1" x14ac:dyDescent="0.25">
      <c r="A5" s="34" t="str">
        <f>'Descripcion subunidad seccion u'!$A7</f>
        <v>Derecho</v>
      </c>
      <c r="D5" s="44"/>
      <c r="E5" s="45"/>
      <c r="F5" s="45"/>
      <c r="G5" s="45"/>
      <c r="H5" s="45"/>
      <c r="I5" s="45"/>
      <c r="J5" s="46"/>
      <c r="L5" s="29" t="s">
        <v>92</v>
      </c>
      <c r="M5" s="33">
        <f ca="1">IF('Descripcion subunidad seccion u'!$D$4=0,"",'Descripcion subunidad seccion u'!$D$4)</f>
        <v>9</v>
      </c>
      <c r="N5" s="33">
        <f ca="1">IF('Descripcion subunidad seccion u'!$G$4=0,"",'Descripcion subunidad seccion u'!$G$4)</f>
        <v>15</v>
      </c>
      <c r="O5" s="33">
        <f ca="1">IF('Descripcion subunidad seccion u'!$J$4=0,"",'Descripcion subunidad seccion u'!$J$4)</f>
        <v>14</v>
      </c>
      <c r="P5" s="33">
        <f ca="1">IF('Descripcion subunidad seccion u'!$M$4=0,"",'Descripcion subunidad seccion u'!$M$4)</f>
        <v>14</v>
      </c>
      <c r="Q5" s="33">
        <f ca="1">IF('Descripcion subunidad seccion u'!$P$4=0,"",'Descripcion subunidad seccion u'!$P$4)</f>
        <v>19</v>
      </c>
      <c r="R5" s="33">
        <f ca="1">IF('Descripcion subunidad seccion u'!$S$4=0,"",'Descripcion subunidad seccion u'!$S$4)</f>
        <v>16</v>
      </c>
      <c r="S5" s="33" t="str">
        <f ca="1">IF('Descripcion subunidad seccion u'!$V$4=0,"",'Descripcion subunidad seccion u'!$V$4)</f>
        <v/>
      </c>
      <c r="T5" s="33" t="str">
        <f ca="1">IF('Descripcion subunidad seccion u'!$Y$4=0,"",'Descripcion subunidad seccion u'!$Y$4)</f>
        <v/>
      </c>
      <c r="U5" s="33" t="str">
        <f ca="1">IF('Descripcion subunidad seccion u'!$AB$4=0,"",'Descripcion subunidad seccion u'!$AB$4)</f>
        <v/>
      </c>
      <c r="V5" s="33" t="str">
        <f ca="1">IF('Descripcion subunidad seccion u'!$AE$4=0,"",'Descripcion subunidad seccion u'!$AE$4)</f>
        <v/>
      </c>
      <c r="W5" s="33" t="str">
        <f ca="1">IF('Descripcion subunidad seccion u'!$AH$4=0,"",'Descripcion subunidad seccion u'!$AH$4)</f>
        <v/>
      </c>
      <c r="X5" s="33" t="str">
        <f ca="1">IF('Descripcion subunidad seccion u'!$AK$4=0,"",'Descripcion subunidad seccion u'!$AK$4)</f>
        <v/>
      </c>
      <c r="Y5" s="33" t="str">
        <f ca="1">IF('Descripcion subunidad seccion u'!$AN$4=0,"",'Descripcion subunidad seccion u'!$AN$4)</f>
        <v/>
      </c>
      <c r="Z5" s="33" t="str">
        <f ca="1">IF('Descripcion subunidad seccion u'!$AQ$4=0,"",'Descripcion subunidad seccion u'!$AQ$4)</f>
        <v/>
      </c>
      <c r="AA5" s="33" t="str">
        <f ca="1">IF('Descripcion subunidad seccion u'!$AT$4=0,"",'Descripcion subunidad seccion u'!$AT$4)</f>
        <v/>
      </c>
      <c r="AB5" s="33" t="str">
        <f ca="1">IF('Descripcion subunidad seccion u'!$AW$4=0,"",'Descripcion subunidad seccion u'!$AW$4)</f>
        <v/>
      </c>
      <c r="AC5" s="33" t="str">
        <f ca="1">IF('Descripcion subunidad seccion u'!$AZ$4=0,"",'Descripcion subunidad seccion u'!$AZ$4)</f>
        <v/>
      </c>
      <c r="AD5" s="33" t="str">
        <f ca="1">IF('Descripcion subunidad seccion u'!$BC$4=0,"",'Descripcion subunidad seccion u'!$BC$4)</f>
        <v/>
      </c>
      <c r="AE5" s="33" t="str">
        <f ca="1">IF('Descripcion subunidad seccion u'!$BF$4=0,"",'Descripcion subunidad seccion u'!$BF$4)</f>
        <v/>
      </c>
    </row>
    <row r="6" spans="1:31" ht="23.1" customHeight="1" thickBot="1" x14ac:dyDescent="0.25">
      <c r="A6" s="34" t="str">
        <f>'Descripcion subunidad seccion u'!$A8</f>
        <v>Economía y Empresa</v>
      </c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 t="str">
        <f>'Descripcion subunidad seccion u'!$A9</f>
        <v>Ftad Cias,Estudios Agroalim. e Informáti</v>
      </c>
      <c r="D7" s="44"/>
      <c r="E7" s="45"/>
      <c r="F7" s="45"/>
      <c r="G7" s="45"/>
      <c r="H7" s="45"/>
      <c r="I7" s="45"/>
      <c r="J7" s="46"/>
      <c r="L7" s="29" t="str">
        <f>'Descripcion subunidad seccion u'!$A$5</f>
        <v>Ciencias de la Educación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thickBot="1" x14ac:dyDescent="0.25">
      <c r="A8" s="34" t="str">
        <f>'Descripcion subunidad seccion u'!$A10</f>
        <v>Facultad de Letras y de la Educación</v>
      </c>
      <c r="D8" s="44"/>
      <c r="E8" s="45"/>
      <c r="F8" s="45"/>
      <c r="G8" s="45"/>
      <c r="H8" s="45"/>
      <c r="I8" s="45"/>
      <c r="J8" s="46"/>
      <c r="L8" s="37" t="s">
        <v>15</v>
      </c>
      <c r="M8" s="32" t="str">
        <f ca="1">'Descripcion subunidad seccion u'!$B$5</f>
        <v/>
      </c>
      <c r="N8" s="32" t="str">
        <f ca="1">'Descripcion subunidad seccion u'!$E$5</f>
        <v/>
      </c>
      <c r="O8" s="32" t="str">
        <f ca="1">'Descripcion subunidad seccion u'!$H$5</f>
        <v/>
      </c>
      <c r="P8" s="32" t="str">
        <f ca="1">'Descripcion subunidad seccion u'!$K$5</f>
        <v/>
      </c>
      <c r="Q8" s="32">
        <f ca="1">'Descripcion subunidad seccion u'!$N$5</f>
        <v>2</v>
      </c>
      <c r="R8" s="32" t="str">
        <f ca="1">'Descripcion subunidad seccion u'!$Q$5</f>
        <v/>
      </c>
      <c r="S8" s="32" t="str">
        <f ca="1">'Descripcion subunidad seccion u'!$T$5</f>
        <v/>
      </c>
      <c r="T8" s="32" t="str">
        <f ca="1">'Descripcion subunidad seccion u'!$W$5</f>
        <v/>
      </c>
      <c r="U8" s="32" t="str">
        <f ca="1">'Descripcion subunidad seccion u'!$Z$5</f>
        <v/>
      </c>
      <c r="V8" s="32" t="str">
        <f ca="1">'Descripcion subunidad seccion u'!$AC$5</f>
        <v/>
      </c>
      <c r="W8" s="32" t="str">
        <f ca="1">'Descripcion subunidad seccion u'!$AF$5</f>
        <v/>
      </c>
      <c r="X8" s="32" t="str">
        <f ca="1">'Descripcion subunidad seccion u'!$AI$5</f>
        <v/>
      </c>
      <c r="Y8" s="32" t="str">
        <f ca="1">'Descripcion subunidad seccion u'!$AL$5</f>
        <v/>
      </c>
      <c r="Z8" s="32" t="str">
        <f ca="1">'Descripcion subunidad seccion u'!$AO$5</f>
        <v/>
      </c>
      <c r="AA8" s="32" t="str">
        <f ca="1">'Descripcion subunidad seccion u'!$AR$5</f>
        <v/>
      </c>
      <c r="AB8" s="32" t="str">
        <f ca="1">'Descripcion subunidad seccion u'!$AU$5</f>
        <v/>
      </c>
      <c r="AC8" s="32" t="str">
        <f ca="1">'Descripcion subunidad seccion u'!$AX$5</f>
        <v/>
      </c>
      <c r="AD8" s="32" t="str">
        <f ca="1">'Descripcion subunidad seccion u'!$BA$5</f>
        <v/>
      </c>
      <c r="AE8" s="32" t="str">
        <f ca="1">'Descripcion subunidad seccion u'!$BD$5</f>
        <v/>
      </c>
    </row>
    <row r="9" spans="1:31" ht="23.1" customHeight="1" thickBot="1" x14ac:dyDescent="0.25">
      <c r="A9" s="34" t="str">
        <f>'Descripcion subunidad seccion u'!$A11</f>
        <v>Filologías Hispánica y Clásica</v>
      </c>
      <c r="D9" s="44"/>
      <c r="E9" s="45"/>
      <c r="F9" s="45"/>
      <c r="G9" s="45"/>
      <c r="H9" s="45"/>
      <c r="I9" s="45"/>
      <c r="J9" s="46"/>
      <c r="L9" s="29" t="s">
        <v>91</v>
      </c>
      <c r="M9" s="31" t="str">
        <f ca="1">'Descripcion subunidad seccion u'!$C$5</f>
        <v/>
      </c>
      <c r="N9" s="31" t="str">
        <f ca="1">'Descripcion subunidad seccion u'!$F$5</f>
        <v/>
      </c>
      <c r="O9" s="31" t="str">
        <f ca="1">'Descripcion subunidad seccion u'!$I$5</f>
        <v/>
      </c>
      <c r="P9" s="31">
        <f ca="1">'Descripcion subunidad seccion u'!$L$5</f>
        <v>1</v>
      </c>
      <c r="Q9" s="31">
        <f ca="1">'Descripcion subunidad seccion u'!$O$5</f>
        <v>1</v>
      </c>
      <c r="R9" s="31">
        <f ca="1">'Descripcion subunidad seccion u'!$R$5</f>
        <v>1</v>
      </c>
      <c r="S9" s="31" t="str">
        <f ca="1">'Descripcion subunidad seccion u'!$U$5</f>
        <v/>
      </c>
      <c r="T9" s="31" t="str">
        <f ca="1">'Descripcion subunidad seccion u'!$X$5</f>
        <v/>
      </c>
      <c r="U9" s="31" t="str">
        <f ca="1">'Descripcion subunidad seccion u'!$AA$5</f>
        <v/>
      </c>
      <c r="V9" s="31" t="str">
        <f ca="1">'Descripcion subunidad seccion u'!$AD$5</f>
        <v/>
      </c>
      <c r="W9" s="31" t="str">
        <f ca="1">'Descripcion subunidad seccion u'!$AG$5</f>
        <v/>
      </c>
      <c r="X9" s="31" t="str">
        <f ca="1">'Descripcion subunidad seccion u'!$AJ$5</f>
        <v/>
      </c>
      <c r="Y9" s="31" t="str">
        <f ca="1">'Descripcion subunidad seccion u'!$AM$5</f>
        <v/>
      </c>
      <c r="Z9" s="31" t="str">
        <f ca="1">'Descripcion subunidad seccion u'!$AP$5</f>
        <v/>
      </c>
      <c r="AA9" s="31" t="str">
        <f ca="1">'Descripcion subunidad seccion u'!$AS$5</f>
        <v/>
      </c>
      <c r="AB9" s="31" t="str">
        <f ca="1">'Descripcion subunidad seccion u'!$AV$5</f>
        <v/>
      </c>
      <c r="AC9" s="31" t="str">
        <f ca="1">'Descripcion subunidad seccion u'!$AY$5</f>
        <v/>
      </c>
      <c r="AD9" s="31" t="str">
        <f ca="1">'Descripcion subunidad seccion u'!$BB$5</f>
        <v/>
      </c>
      <c r="AE9" s="31" t="str">
        <f ca="1">'Descripcion subunidad seccion u'!$BE$5</f>
        <v/>
      </c>
    </row>
    <row r="10" spans="1:31" ht="23.1" customHeight="1" thickBot="1" x14ac:dyDescent="0.25">
      <c r="A10" s="34" t="str">
        <f>'Descripcion subunidad seccion u'!$A12</f>
        <v>Filologías Modernas</v>
      </c>
      <c r="D10" s="44"/>
      <c r="E10" s="45"/>
      <c r="F10" s="45"/>
      <c r="G10" s="45"/>
      <c r="H10" s="45"/>
      <c r="I10" s="45"/>
      <c r="J10" s="46"/>
      <c r="L10" s="29" t="s">
        <v>92</v>
      </c>
      <c r="M10" s="33" t="str">
        <f ca="1">IF('Descripcion subunidad seccion u'!$D$5=0,"",'Descripcion subunidad seccion u'!$D$5)</f>
        <v/>
      </c>
      <c r="N10" s="33" t="str">
        <f ca="1">IF('Descripcion subunidad seccion u'!$G$5=0,"",'Descripcion subunidad seccion u'!$G$5)</f>
        <v/>
      </c>
      <c r="O10" s="33" t="str">
        <f ca="1">IF('Descripcion subunidad seccion u'!$J$5=0,"",'Descripcion subunidad seccion u'!$J$5)</f>
        <v/>
      </c>
      <c r="P10" s="33">
        <f ca="1">IF('Descripcion subunidad seccion u'!$M$5=0,"",'Descripcion subunidad seccion u'!$M$5)</f>
        <v>1</v>
      </c>
      <c r="Q10" s="33">
        <f ca="1">IF('Descripcion subunidad seccion u'!$P$5=0,"",'Descripcion subunidad seccion u'!$P$5)</f>
        <v>3</v>
      </c>
      <c r="R10" s="33">
        <f ca="1">IF('Descripcion subunidad seccion u'!$S$5=0,"",'Descripcion subunidad seccion u'!$S$5)</f>
        <v>1</v>
      </c>
      <c r="S10" s="33" t="str">
        <f ca="1">IF('Descripcion subunidad seccion u'!$V$5=0,"",'Descripcion subunidad seccion u'!$V$5)</f>
        <v/>
      </c>
      <c r="T10" s="33" t="str">
        <f ca="1">IF('Descripcion subunidad seccion u'!$Y$5=0,"",'Descripcion subunidad seccion u'!$Y$5)</f>
        <v/>
      </c>
      <c r="U10" s="33" t="str">
        <f ca="1">IF('Descripcion subunidad seccion u'!$AB$5=0,"",'Descripcion subunidad seccion u'!$AB$5)</f>
        <v/>
      </c>
      <c r="V10" s="33" t="str">
        <f ca="1">IF('Descripcion subunidad seccion u'!$AE$5=0,"",'Descripcion subunidad seccion u'!$AE$5)</f>
        <v/>
      </c>
      <c r="W10" s="33" t="str">
        <f ca="1">IF('Descripcion subunidad seccion u'!$AH$5=0,"",'Descripcion subunidad seccion u'!$AH$5)</f>
        <v/>
      </c>
      <c r="X10" s="33" t="str">
        <f ca="1">IF('Descripcion subunidad seccion u'!$AK$5=0,"",'Descripcion subunidad seccion u'!$AK$5)</f>
        <v/>
      </c>
      <c r="Y10" s="33" t="str">
        <f ca="1">IF('Descripcion subunidad seccion u'!$AN$5=0,"",'Descripcion subunidad seccion u'!$AN$5)</f>
        <v/>
      </c>
      <c r="Z10" s="33" t="str">
        <f ca="1">IF('Descripcion subunidad seccion u'!$AQ$5=0,"",'Descripcion subunidad seccion u'!$AQ$5)</f>
        <v/>
      </c>
      <c r="AA10" s="33" t="str">
        <f ca="1">IF('Descripcion subunidad seccion u'!$AT$5=0,"",'Descripcion subunidad seccion u'!$AT$5)</f>
        <v/>
      </c>
      <c r="AB10" s="33" t="str">
        <f ca="1">IF('Descripcion subunidad seccion u'!$AW$5=0,"",'Descripcion subunidad seccion u'!$AW$5)</f>
        <v/>
      </c>
      <c r="AC10" s="33" t="str">
        <f ca="1">IF('Descripcion subunidad seccion u'!$AZ$5=0,"",'Descripcion subunidad seccion u'!$AZ$5)</f>
        <v/>
      </c>
      <c r="AD10" s="33" t="str">
        <f ca="1">IF('Descripcion subunidad seccion u'!$BC$5=0,"",'Descripcion subunidad seccion u'!$BC$5)</f>
        <v/>
      </c>
      <c r="AE10" s="33" t="str">
        <f ca="1">IF('Descripcion subunidad seccion u'!$BF$5=0,"",'Descripcion subunidad seccion u'!$BF$5)</f>
        <v/>
      </c>
    </row>
    <row r="11" spans="1:31" ht="23.1" customHeight="1" thickBot="1" x14ac:dyDescent="0.25">
      <c r="A11" s="34" t="str">
        <f>'Descripcion subunidad seccion u'!$A13</f>
        <v>Ingeniería Eléctrica</v>
      </c>
      <c r="D11" s="44"/>
      <c r="E11" s="45"/>
      <c r="F11" s="45"/>
      <c r="G11" s="45"/>
      <c r="H11" s="45"/>
      <c r="I11" s="45"/>
      <c r="J11" s="46"/>
    </row>
    <row r="12" spans="1:31" ht="23.1" customHeight="1" thickBot="1" x14ac:dyDescent="0.25">
      <c r="A12" s="34" t="str">
        <f>'Descripcion subunidad seccion u'!$A14</f>
        <v>Ingeniería Mecánica</v>
      </c>
      <c r="D12" s="44"/>
      <c r="E12" s="45"/>
      <c r="F12" s="45"/>
      <c r="G12" s="45"/>
      <c r="H12" s="45"/>
      <c r="I12" s="45"/>
      <c r="J12" s="46"/>
      <c r="L12" s="29" t="str">
        <f>'Descripcion subunidad seccion u'!$A$6</f>
        <v>Ciencias Humanas</v>
      </c>
      <c r="M12" s="28" t="s">
        <v>5</v>
      </c>
      <c r="N12" s="28" t="s">
        <v>6</v>
      </c>
      <c r="O12" s="28" t="s">
        <v>7</v>
      </c>
      <c r="P12" s="28" t="s">
        <v>8</v>
      </c>
      <c r="Q12" s="28" t="s">
        <v>9</v>
      </c>
      <c r="R12" s="28" t="s">
        <v>4</v>
      </c>
      <c r="S12" s="28" t="s">
        <v>10</v>
      </c>
      <c r="T12" s="28" t="s">
        <v>42</v>
      </c>
      <c r="U12" s="28" t="s">
        <v>43</v>
      </c>
      <c r="V12" s="28" t="s">
        <v>44</v>
      </c>
      <c r="W12" s="28" t="s">
        <v>45</v>
      </c>
      <c r="X12" s="28" t="s">
        <v>46</v>
      </c>
      <c r="Y12" s="28" t="s">
        <v>84</v>
      </c>
      <c r="Z12" s="28" t="s">
        <v>85</v>
      </c>
      <c r="AA12" s="28" t="s">
        <v>86</v>
      </c>
      <c r="AB12" s="28" t="s">
        <v>87</v>
      </c>
      <c r="AC12" s="28" t="s">
        <v>88</v>
      </c>
      <c r="AD12" s="28" t="s">
        <v>89</v>
      </c>
      <c r="AE12" s="30" t="s">
        <v>90</v>
      </c>
    </row>
    <row r="13" spans="1:31" ht="23.1" customHeight="1" thickBot="1" x14ac:dyDescent="0.25">
      <c r="A13" s="34" t="str">
        <f>'Descripcion subunidad seccion u'!$A15</f>
        <v>Instituto Cienciad de la Vid y el Vin</v>
      </c>
      <c r="D13" s="44"/>
      <c r="E13" s="45"/>
      <c r="F13" s="45"/>
      <c r="G13" s="45"/>
      <c r="H13" s="45"/>
      <c r="I13" s="45"/>
      <c r="J13" s="46"/>
      <c r="L13" s="37" t="s">
        <v>15</v>
      </c>
      <c r="M13" s="32">
        <f ca="1">'Descripcion subunidad seccion u'!$B$6</f>
        <v>3</v>
      </c>
      <c r="N13" s="32">
        <f ca="1">'Descripcion subunidad seccion u'!$E$6</f>
        <v>3</v>
      </c>
      <c r="O13" s="32">
        <f ca="1">'Descripcion subunidad seccion u'!$H$6</f>
        <v>2</v>
      </c>
      <c r="P13" s="32">
        <f ca="1">'Descripcion subunidad seccion u'!$K$6</f>
        <v>1</v>
      </c>
      <c r="Q13" s="32">
        <f ca="1">'Descripcion subunidad seccion u'!$N$6</f>
        <v>1</v>
      </c>
      <c r="R13" s="32">
        <f ca="1">'Descripcion subunidad seccion u'!$Q$6</f>
        <v>4</v>
      </c>
      <c r="S13" s="32" t="str">
        <f ca="1">'Descripcion subunidad seccion u'!$T$6</f>
        <v/>
      </c>
      <c r="T13" s="32" t="str">
        <f ca="1">'Descripcion subunidad seccion u'!$W$6</f>
        <v/>
      </c>
      <c r="U13" s="32" t="str">
        <f ca="1">'Descripcion subunidad seccion u'!$Z$6</f>
        <v/>
      </c>
      <c r="V13" s="32" t="str">
        <f ca="1">'Descripcion subunidad seccion u'!$AC$6</f>
        <v/>
      </c>
      <c r="W13" s="32" t="str">
        <f ca="1">'Descripcion subunidad seccion u'!$AF$6</f>
        <v/>
      </c>
      <c r="X13" s="32" t="str">
        <f ca="1">'Descripcion subunidad seccion u'!$AI$6</f>
        <v/>
      </c>
      <c r="Y13" s="32" t="str">
        <f ca="1">'Descripcion subunidad seccion u'!$AL$6</f>
        <v/>
      </c>
      <c r="Z13" s="32" t="str">
        <f ca="1">'Descripcion subunidad seccion u'!$AO$6</f>
        <v/>
      </c>
      <c r="AA13" s="32" t="str">
        <f ca="1">'Descripcion subunidad seccion u'!$AR$6</f>
        <v/>
      </c>
      <c r="AB13" s="32" t="str">
        <f ca="1">'Descripcion subunidad seccion u'!$AU$6</f>
        <v/>
      </c>
      <c r="AC13" s="32" t="str">
        <f ca="1">'Descripcion subunidad seccion u'!$AX$6</f>
        <v/>
      </c>
      <c r="AD13" s="32" t="str">
        <f ca="1">'Descripcion subunidad seccion u'!$BA$6</f>
        <v/>
      </c>
      <c r="AE13" s="32" t="str">
        <f ca="1">'Descripcion subunidad seccion u'!$BD$6</f>
        <v/>
      </c>
    </row>
    <row r="14" spans="1:31" ht="23.1" customHeight="1" thickBot="1" x14ac:dyDescent="0.25">
      <c r="A14" s="34" t="str">
        <f>'Descripcion subunidad seccion u'!$A16</f>
        <v>Matemáticas y Computación</v>
      </c>
      <c r="D14" s="47"/>
      <c r="E14" s="48"/>
      <c r="F14" s="48"/>
      <c r="G14" s="48"/>
      <c r="H14" s="48"/>
      <c r="I14" s="48"/>
      <c r="J14" s="49"/>
      <c r="L14" s="29" t="s">
        <v>91</v>
      </c>
      <c r="M14" s="31">
        <f ca="1">'Descripcion subunidad seccion u'!$C$6</f>
        <v>5</v>
      </c>
      <c r="N14" s="31">
        <f ca="1">'Descripcion subunidad seccion u'!$F$6</f>
        <v>5</v>
      </c>
      <c r="O14" s="31">
        <f ca="1">'Descripcion subunidad seccion u'!$I$6</f>
        <v>3</v>
      </c>
      <c r="P14" s="31">
        <f ca="1">'Descripcion subunidad seccion u'!$L$6</f>
        <v>2</v>
      </c>
      <c r="Q14" s="31">
        <f ca="1">'Descripcion subunidad seccion u'!$O$6</f>
        <v>2</v>
      </c>
      <c r="R14" s="31">
        <f ca="1">'Descripcion subunidad seccion u'!$R$6</f>
        <v>2</v>
      </c>
      <c r="S14" s="31" t="str">
        <f ca="1">'Descripcion subunidad seccion u'!$U$6</f>
        <v/>
      </c>
      <c r="T14" s="31" t="str">
        <f ca="1">'Descripcion subunidad seccion u'!$X$6</f>
        <v/>
      </c>
      <c r="U14" s="31" t="str">
        <f ca="1">'Descripcion subunidad seccion u'!$AA$6</f>
        <v/>
      </c>
      <c r="V14" s="31" t="str">
        <f ca="1">'Descripcion subunidad seccion u'!$AD$6</f>
        <v/>
      </c>
      <c r="W14" s="31" t="str">
        <f ca="1">'Descripcion subunidad seccion u'!$AG$6</f>
        <v/>
      </c>
      <c r="X14" s="31" t="str">
        <f ca="1">'Descripcion subunidad seccion u'!$AJ$6</f>
        <v/>
      </c>
      <c r="Y14" s="31" t="str">
        <f ca="1">'Descripcion subunidad seccion u'!$AM$6</f>
        <v/>
      </c>
      <c r="Z14" s="31" t="str">
        <f ca="1">'Descripcion subunidad seccion u'!$AP$6</f>
        <v/>
      </c>
      <c r="AA14" s="31" t="str">
        <f ca="1">'Descripcion subunidad seccion u'!$AS$6</f>
        <v/>
      </c>
      <c r="AB14" s="31" t="str">
        <f ca="1">'Descripcion subunidad seccion u'!$AV$6</f>
        <v/>
      </c>
      <c r="AC14" s="31" t="str">
        <f ca="1">'Descripcion subunidad seccion u'!$AY$6</f>
        <v/>
      </c>
      <c r="AD14" s="31" t="str">
        <f ca="1">'Descripcion subunidad seccion u'!$BB$6</f>
        <v/>
      </c>
      <c r="AE14" s="31" t="str">
        <f ca="1">'Descripcion subunidad seccion u'!$BE$6</f>
        <v/>
      </c>
    </row>
    <row r="15" spans="1:31" ht="23.1" customHeight="1" thickBot="1" x14ac:dyDescent="0.25">
      <c r="A15" s="34" t="str">
        <f>'Descripcion subunidad seccion u'!$A17</f>
        <v>Química</v>
      </c>
      <c r="L15" s="29" t="s">
        <v>92</v>
      </c>
      <c r="M15" s="33">
        <f ca="1">IF('Descripcion subunidad seccion u'!$D$6=0,"",'Descripcion subunidad seccion u'!$D$6)</f>
        <v>8</v>
      </c>
      <c r="N15" s="33">
        <f ca="1">IF('Descripcion subunidad seccion u'!$G$6=0,"",'Descripcion subunidad seccion u'!$G$6)</f>
        <v>8</v>
      </c>
      <c r="O15" s="33">
        <f ca="1">IF('Descripcion subunidad seccion u'!$J$6=0,"",'Descripcion subunidad seccion u'!$J$6)</f>
        <v>5</v>
      </c>
      <c r="P15" s="33">
        <f ca="1">IF('Descripcion subunidad seccion u'!$M$6=0,"",'Descripcion subunidad seccion u'!$M$6)</f>
        <v>3</v>
      </c>
      <c r="Q15" s="33">
        <f ca="1">IF('Descripcion subunidad seccion u'!$P$6=0,"",'Descripcion subunidad seccion u'!$P$6)</f>
        <v>3</v>
      </c>
      <c r="R15" s="33">
        <f ca="1">IF('Descripcion subunidad seccion u'!$S$6=0,"",'Descripcion subunidad seccion u'!$S$6)</f>
        <v>6</v>
      </c>
      <c r="S15" s="33" t="str">
        <f ca="1">IF('Descripcion subunidad seccion u'!$V$6=0,"",'Descripcion subunidad seccion u'!$V$6)</f>
        <v/>
      </c>
      <c r="T15" s="33" t="str">
        <f ca="1">IF('Descripcion subunidad seccion u'!$Y$6=0,"",'Descripcion subunidad seccion u'!$Y$6)</f>
        <v/>
      </c>
      <c r="U15" s="33" t="str">
        <f ca="1">IF('Descripcion subunidad seccion u'!$AB$6=0,"",'Descripcion subunidad seccion u'!$AB$6)</f>
        <v/>
      </c>
      <c r="V15" s="33" t="str">
        <f ca="1">IF('Descripcion subunidad seccion u'!$AE$6=0,"",'Descripcion subunidad seccion u'!$AE$6)</f>
        <v/>
      </c>
      <c r="W15" s="33" t="str">
        <f ca="1">IF('Descripcion subunidad seccion u'!$AH$6=0,"",'Descripcion subunidad seccion u'!$AH$6)</f>
        <v/>
      </c>
      <c r="X15" s="33" t="str">
        <f ca="1">IF('Descripcion subunidad seccion u'!$AK$6=0,"",'Descripcion subunidad seccion u'!$AK$6)</f>
        <v/>
      </c>
      <c r="Y15" s="33" t="str">
        <f ca="1">IF('Descripcion subunidad seccion u'!$AN$6=0,"",'Descripcion subunidad seccion u'!$AN$6)</f>
        <v/>
      </c>
      <c r="Z15" s="33" t="str">
        <f ca="1">IF('Descripcion subunidad seccion u'!$AQ$6=0,"",'Descripcion subunidad seccion u'!$AQ$6)</f>
        <v/>
      </c>
      <c r="AA15" s="33" t="str">
        <f ca="1">IF('Descripcion subunidad seccion u'!$AT$6=0,"",'Descripcion subunidad seccion u'!$AT$6)</f>
        <v/>
      </c>
      <c r="AB15" s="33" t="str">
        <f ca="1">IF('Descripcion subunidad seccion u'!$AW$6=0,"",'Descripcion subunidad seccion u'!$AW$6)</f>
        <v/>
      </c>
      <c r="AC15" s="33" t="str">
        <f ca="1">IF('Descripcion subunidad seccion u'!$AZ$6=0,"",'Descripcion subunidad seccion u'!$AZ$6)</f>
        <v/>
      </c>
      <c r="AD15" s="33" t="str">
        <f ca="1">IF('Descripcion subunidad seccion u'!$BC$6=0,"",'Descripcion subunidad seccion u'!$BC$6)</f>
        <v/>
      </c>
      <c r="AE15" s="33" t="str">
        <f ca="1">IF('Descripcion subunidad seccion u'!$BF$6=0,"",'Descripcion subunidad seccion u'!$BF$6)</f>
        <v/>
      </c>
    </row>
    <row r="16" spans="1:31" ht="23.1" customHeight="1" thickBot="1" x14ac:dyDescent="0.25">
      <c r="A16" s="34" t="str">
        <f>'Descripcion subunidad seccion u'!$A18</f>
        <v>Unidad de Apoyo Adtvo C. Investigación</v>
      </c>
    </row>
    <row r="17" spans="1:31" ht="23.1" customHeight="1" thickBot="1" x14ac:dyDescent="0.25">
      <c r="A17" s="34" t="str">
        <f>'Descripcion subunidad seccion u'!$A19</f>
        <v>TOTAL</v>
      </c>
      <c r="L17" s="29" t="str">
        <f>'Descripcion subunidad seccion u'!$A$7</f>
        <v>Derecho</v>
      </c>
      <c r="M17" s="28" t="s">
        <v>5</v>
      </c>
      <c r="N17" s="28" t="s">
        <v>6</v>
      </c>
      <c r="O17" s="28" t="s">
        <v>7</v>
      </c>
      <c r="P17" s="28" t="s">
        <v>8</v>
      </c>
      <c r="Q17" s="28" t="s">
        <v>9</v>
      </c>
      <c r="R17" s="28" t="s">
        <v>4</v>
      </c>
      <c r="S17" s="28" t="s">
        <v>10</v>
      </c>
      <c r="T17" s="28" t="s">
        <v>42</v>
      </c>
      <c r="U17" s="28" t="s">
        <v>43</v>
      </c>
      <c r="V17" s="28" t="s">
        <v>44</v>
      </c>
      <c r="W17" s="28" t="s">
        <v>45</v>
      </c>
      <c r="X17" s="28" t="s">
        <v>46</v>
      </c>
      <c r="Y17" s="28" t="s">
        <v>84</v>
      </c>
      <c r="Z17" s="28" t="s">
        <v>85</v>
      </c>
      <c r="AA17" s="28" t="s">
        <v>86</v>
      </c>
      <c r="AB17" s="28" t="s">
        <v>87</v>
      </c>
      <c r="AC17" s="28" t="s">
        <v>88</v>
      </c>
      <c r="AD17" s="28" t="s">
        <v>89</v>
      </c>
      <c r="AE17" s="30" t="s">
        <v>90</v>
      </c>
    </row>
    <row r="18" spans="1:31" ht="23.1" customHeight="1" thickBot="1" x14ac:dyDescent="0.25">
      <c r="A18" s="34" t="str">
        <f>'Descripcion subunidad seccion u'!$A20</f>
        <v/>
      </c>
      <c r="L18" s="37" t="s">
        <v>15</v>
      </c>
      <c r="M18" s="32" t="str">
        <f ca="1">'Descripcion subunidad seccion u'!$B$7</f>
        <v/>
      </c>
      <c r="N18" s="32" t="str">
        <f ca="1">'Descripcion subunidad seccion u'!$E$7</f>
        <v/>
      </c>
      <c r="O18" s="32" t="str">
        <f ca="1">'Descripcion subunidad seccion u'!$H$7</f>
        <v/>
      </c>
      <c r="P18" s="32">
        <f ca="1">'Descripcion subunidad seccion u'!$K$7</f>
        <v>2</v>
      </c>
      <c r="Q18" s="32">
        <f ca="1">'Descripcion subunidad seccion u'!$N$7</f>
        <v>2</v>
      </c>
      <c r="R18" s="32">
        <f ca="1">'Descripcion subunidad seccion u'!$Q$7</f>
        <v>1</v>
      </c>
      <c r="S18" s="32" t="str">
        <f ca="1">'Descripcion subunidad seccion u'!$T$7</f>
        <v/>
      </c>
      <c r="T18" s="32" t="str">
        <f ca="1">'Descripcion subunidad seccion u'!$W$7</f>
        <v/>
      </c>
      <c r="U18" s="32" t="str">
        <f ca="1">'Descripcion subunidad seccion u'!$Z$7</f>
        <v/>
      </c>
      <c r="V18" s="32" t="str">
        <f ca="1">'Descripcion subunidad seccion u'!$AC$7</f>
        <v/>
      </c>
      <c r="W18" s="32" t="str">
        <f ca="1">'Descripcion subunidad seccion u'!$AF$7</f>
        <v/>
      </c>
      <c r="X18" s="32" t="str">
        <f ca="1">'Descripcion subunidad seccion u'!$AI$7</f>
        <v/>
      </c>
      <c r="Y18" s="32" t="str">
        <f ca="1">'Descripcion subunidad seccion u'!$AL$7</f>
        <v/>
      </c>
      <c r="Z18" s="32" t="str">
        <f ca="1">'Descripcion subunidad seccion u'!$AO$7</f>
        <v/>
      </c>
      <c r="AA18" s="32" t="str">
        <f ca="1">'Descripcion subunidad seccion u'!$AR$7</f>
        <v/>
      </c>
      <c r="AB18" s="32" t="str">
        <f ca="1">'Descripcion subunidad seccion u'!$AU$7</f>
        <v/>
      </c>
      <c r="AC18" s="32" t="str">
        <f ca="1">'Descripcion subunidad seccion u'!$AX$7</f>
        <v/>
      </c>
      <c r="AD18" s="32" t="str">
        <f ca="1">'Descripcion subunidad seccion u'!$BA$7</f>
        <v/>
      </c>
      <c r="AE18" s="32" t="str">
        <f ca="1">'Descripcion subunidad seccion u'!$BD$7</f>
        <v/>
      </c>
    </row>
    <row r="19" spans="1:31" ht="23.1" customHeight="1" thickBot="1" x14ac:dyDescent="0.25">
      <c r="A19" s="34" t="str">
        <f>'Descripcion subunidad seccion u'!$A21</f>
        <v/>
      </c>
      <c r="L19" s="29" t="s">
        <v>91</v>
      </c>
      <c r="M19" s="31">
        <f ca="1">'Descripcion subunidad seccion u'!$C$7</f>
        <v>1</v>
      </c>
      <c r="N19" s="31">
        <f ca="1">'Descripcion subunidad seccion u'!$F$7</f>
        <v>1</v>
      </c>
      <c r="O19" s="31">
        <f ca="1">'Descripcion subunidad seccion u'!$I$7</f>
        <v>1</v>
      </c>
      <c r="P19" s="31">
        <f ca="1">'Descripcion subunidad seccion u'!$L$7</f>
        <v>2</v>
      </c>
      <c r="Q19" s="31">
        <f ca="1">'Descripcion subunidad seccion u'!$O$7</f>
        <v>1</v>
      </c>
      <c r="R19" s="31">
        <f ca="1">'Descripcion subunidad seccion u'!$R$7</f>
        <v>2</v>
      </c>
      <c r="S19" s="31" t="str">
        <f ca="1">'Descripcion subunidad seccion u'!$U$7</f>
        <v/>
      </c>
      <c r="T19" s="31" t="str">
        <f ca="1">'Descripcion subunidad seccion u'!$X$7</f>
        <v/>
      </c>
      <c r="U19" s="31" t="str">
        <f ca="1">'Descripcion subunidad seccion u'!$AA$7</f>
        <v/>
      </c>
      <c r="V19" s="31" t="str">
        <f ca="1">'Descripcion subunidad seccion u'!$AD$7</f>
        <v/>
      </c>
      <c r="W19" s="31" t="str">
        <f ca="1">'Descripcion subunidad seccion u'!$AG$7</f>
        <v/>
      </c>
      <c r="X19" s="31" t="str">
        <f ca="1">'Descripcion subunidad seccion u'!$AJ$7</f>
        <v/>
      </c>
      <c r="Y19" s="31" t="str">
        <f ca="1">'Descripcion subunidad seccion u'!$AM$7</f>
        <v/>
      </c>
      <c r="Z19" s="31" t="str">
        <f ca="1">'Descripcion subunidad seccion u'!$AP$7</f>
        <v/>
      </c>
      <c r="AA19" s="31" t="str">
        <f ca="1">'Descripcion subunidad seccion u'!$AS$7</f>
        <v/>
      </c>
      <c r="AB19" s="31" t="str">
        <f ca="1">'Descripcion subunidad seccion u'!$AV$7</f>
        <v/>
      </c>
      <c r="AC19" s="31" t="str">
        <f ca="1">'Descripcion subunidad seccion u'!$AY$7</f>
        <v/>
      </c>
      <c r="AD19" s="31" t="str">
        <f ca="1">'Descripcion subunidad seccion u'!$BB$7</f>
        <v/>
      </c>
      <c r="AE19" s="31" t="str">
        <f ca="1">'Descripcion subunidad seccion u'!$BE$7</f>
        <v/>
      </c>
    </row>
    <row r="20" spans="1:31" ht="23.1" customHeight="1" thickBot="1" x14ac:dyDescent="0.25">
      <c r="A20" s="34" t="str">
        <f>'Descripcion subunidad seccion u'!$A22</f>
        <v/>
      </c>
      <c r="L20" s="29" t="s">
        <v>92</v>
      </c>
      <c r="M20" s="33">
        <f ca="1">IF('Descripcion subunidad seccion u'!$D$7=0,"",'Descripcion subunidad seccion u'!$D$7)</f>
        <v>1</v>
      </c>
      <c r="N20" s="33">
        <f ca="1">IF('Descripcion subunidad seccion u'!$G$7=0,"",'Descripcion subunidad seccion u'!$G$7)</f>
        <v>1</v>
      </c>
      <c r="O20" s="33">
        <f ca="1">IF('Descripcion subunidad seccion u'!$J$7=0,"",'Descripcion subunidad seccion u'!$J$7)</f>
        <v>1</v>
      </c>
      <c r="P20" s="33">
        <f ca="1">IF('Descripcion subunidad seccion u'!$M$7=0,"",'Descripcion subunidad seccion u'!$M$7)</f>
        <v>4</v>
      </c>
      <c r="Q20" s="33">
        <f ca="1">IF('Descripcion subunidad seccion u'!$P$7=0,"",'Descripcion subunidad seccion u'!$P$7)</f>
        <v>3</v>
      </c>
      <c r="R20" s="33">
        <f ca="1">IF('Descripcion subunidad seccion u'!$S$7=0,"",'Descripcion subunidad seccion u'!$S$7)</f>
        <v>3</v>
      </c>
      <c r="S20" s="33" t="str">
        <f ca="1">IF('Descripcion subunidad seccion u'!$V$7=0,"",'Descripcion subunidad seccion u'!$V$7)</f>
        <v/>
      </c>
      <c r="T20" s="33" t="str">
        <f ca="1">IF('Descripcion subunidad seccion u'!$Y$7=0,"",'Descripcion subunidad seccion u'!$Y$7)</f>
        <v/>
      </c>
      <c r="U20" s="33" t="str">
        <f ca="1">IF('Descripcion subunidad seccion u'!$AB$7=0,"",'Descripcion subunidad seccion u'!$AB$7)</f>
        <v/>
      </c>
      <c r="V20" s="33" t="str">
        <f ca="1">IF('Descripcion subunidad seccion u'!$AE$7=0,"",'Descripcion subunidad seccion u'!$AE$7)</f>
        <v/>
      </c>
      <c r="W20" s="33" t="str">
        <f ca="1">IF('Descripcion subunidad seccion u'!$AH$7=0,"",'Descripcion subunidad seccion u'!$AH$7)</f>
        <v/>
      </c>
      <c r="X20" s="33" t="str">
        <f ca="1">IF('Descripcion subunidad seccion u'!$AK$7=0,"",'Descripcion subunidad seccion u'!$AK$7)</f>
        <v/>
      </c>
      <c r="Y20" s="33" t="str">
        <f ca="1">IF('Descripcion subunidad seccion u'!$AN$7=0,"",'Descripcion subunidad seccion u'!$AN$7)</f>
        <v/>
      </c>
      <c r="Z20" s="33" t="str">
        <f ca="1">IF('Descripcion subunidad seccion u'!$AQ$7=0,"",'Descripcion subunidad seccion u'!$AQ$7)</f>
        <v/>
      </c>
      <c r="AA20" s="33" t="str">
        <f ca="1">IF('Descripcion subunidad seccion u'!$AT$7=0,"",'Descripcion subunidad seccion u'!$AT$7)</f>
        <v/>
      </c>
      <c r="AB20" s="33" t="str">
        <f ca="1">IF('Descripcion subunidad seccion u'!$AW$7=0,"",'Descripcion subunidad seccion u'!$AW$7)</f>
        <v/>
      </c>
      <c r="AC20" s="33" t="str">
        <f ca="1">IF('Descripcion subunidad seccion u'!$AZ$7=0,"",'Descripcion subunidad seccion u'!$AZ$7)</f>
        <v/>
      </c>
      <c r="AD20" s="33" t="str">
        <f ca="1">IF('Descripcion subunidad seccion u'!$BC$7=0,"",'Descripcion subunidad seccion u'!$BC$7)</f>
        <v/>
      </c>
      <c r="AE20" s="33" t="str">
        <f ca="1">IF('Descripcion subunidad seccion u'!$BF$7=0,"",'Descripcion subunidad seccion u'!$BF$7)</f>
        <v/>
      </c>
    </row>
    <row r="21" spans="1:31" ht="23.1" customHeight="1" thickBot="1" x14ac:dyDescent="0.25">
      <c r="A21" s="34" t="str">
        <f>'Descripcion subunidad seccion u'!$A23</f>
        <v/>
      </c>
    </row>
    <row r="22" spans="1:31" ht="23.1" customHeight="1" thickBot="1" x14ac:dyDescent="0.25">
      <c r="A22" s="34" t="str">
        <f>'Descripcion subunidad seccion u'!$A24</f>
        <v/>
      </c>
      <c r="L22" s="29" t="str">
        <f>'Descripcion subunidad seccion u'!$A$8</f>
        <v>Economía y Empresa</v>
      </c>
      <c r="M22" s="28" t="s">
        <v>5</v>
      </c>
      <c r="N22" s="28" t="s">
        <v>6</v>
      </c>
      <c r="O22" s="28" t="s">
        <v>7</v>
      </c>
      <c r="P22" s="28" t="s">
        <v>8</v>
      </c>
      <c r="Q22" s="28" t="s">
        <v>9</v>
      </c>
      <c r="R22" s="28" t="s">
        <v>4</v>
      </c>
      <c r="S22" s="28" t="s">
        <v>10</v>
      </c>
      <c r="T22" s="28" t="s">
        <v>42</v>
      </c>
      <c r="U22" s="28" t="s">
        <v>43</v>
      </c>
      <c r="V22" s="28" t="s">
        <v>44</v>
      </c>
      <c r="W22" s="28" t="s">
        <v>45</v>
      </c>
      <c r="X22" s="28" t="s">
        <v>46</v>
      </c>
      <c r="Y22" s="28" t="s">
        <v>84</v>
      </c>
      <c r="Z22" s="28" t="s">
        <v>85</v>
      </c>
      <c r="AA22" s="28" t="s">
        <v>86</v>
      </c>
      <c r="AB22" s="28" t="s">
        <v>87</v>
      </c>
      <c r="AC22" s="28" t="s">
        <v>88</v>
      </c>
      <c r="AD22" s="28" t="s">
        <v>89</v>
      </c>
      <c r="AE22" s="30" t="s">
        <v>90</v>
      </c>
    </row>
    <row r="23" spans="1:31" ht="23.1" customHeight="1" thickBot="1" x14ac:dyDescent="0.25">
      <c r="A23" s="34" t="str">
        <f>'Descripcion subunidad seccion u'!$A25</f>
        <v/>
      </c>
      <c r="L23" s="37" t="s">
        <v>15</v>
      </c>
      <c r="M23" s="32" t="str">
        <f ca="1">'Descripcion subunidad seccion u'!$B$8</f>
        <v/>
      </c>
      <c r="N23" s="32" t="str">
        <f ca="1">'Descripcion subunidad seccion u'!$E$8</f>
        <v/>
      </c>
      <c r="O23" s="32">
        <f ca="1">'Descripcion subunidad seccion u'!$H$8</f>
        <v>1</v>
      </c>
      <c r="P23" s="32">
        <f ca="1">'Descripcion subunidad seccion u'!$K$8</f>
        <v>1</v>
      </c>
      <c r="Q23" s="32">
        <f ca="1">'Descripcion subunidad seccion u'!$N$8</f>
        <v>5</v>
      </c>
      <c r="R23" s="32">
        <f ca="1">'Descripcion subunidad seccion u'!$Q$8</f>
        <v>3</v>
      </c>
      <c r="S23" s="32" t="str">
        <f ca="1">'Descripcion subunidad seccion u'!$T$8</f>
        <v/>
      </c>
      <c r="T23" s="32" t="str">
        <f ca="1">'Descripcion subunidad seccion u'!$W$8</f>
        <v/>
      </c>
      <c r="U23" s="32" t="str">
        <f ca="1">'Descripcion subunidad seccion u'!$Z$8</f>
        <v/>
      </c>
      <c r="V23" s="32" t="str">
        <f ca="1">'Descripcion subunidad seccion u'!$AC$8</f>
        <v/>
      </c>
      <c r="W23" s="32" t="str">
        <f ca="1">'Descripcion subunidad seccion u'!$AF$8</f>
        <v/>
      </c>
      <c r="X23" s="32" t="str">
        <f ca="1">'Descripcion subunidad seccion u'!$AI$8</f>
        <v/>
      </c>
      <c r="Y23" s="32" t="str">
        <f ca="1">'Descripcion subunidad seccion u'!$AL$8</f>
        <v/>
      </c>
      <c r="Z23" s="32" t="str">
        <f ca="1">'Descripcion subunidad seccion u'!$AO$8</f>
        <v/>
      </c>
      <c r="AA23" s="32" t="str">
        <f ca="1">'Descripcion subunidad seccion u'!$AR$8</f>
        <v/>
      </c>
      <c r="AB23" s="32" t="str">
        <f ca="1">'Descripcion subunidad seccion u'!$AU$8</f>
        <v/>
      </c>
      <c r="AC23" s="32" t="str">
        <f ca="1">'Descripcion subunidad seccion u'!$AX$8</f>
        <v/>
      </c>
      <c r="AD23" s="32" t="str">
        <f ca="1">'Descripcion subunidad seccion u'!$BA$8</f>
        <v/>
      </c>
      <c r="AE23" s="32" t="str">
        <f ca="1">'Descripcion subunidad seccion u'!$BD$8</f>
        <v/>
      </c>
    </row>
    <row r="24" spans="1:31" ht="23.1" customHeight="1" thickBot="1" x14ac:dyDescent="0.25">
      <c r="A24" s="34" t="str">
        <f>'Descripcion subunidad seccion u'!$A26</f>
        <v/>
      </c>
      <c r="L24" s="29" t="s">
        <v>91</v>
      </c>
      <c r="M24" s="31" t="str">
        <f ca="1">'Descripcion subunidad seccion u'!$C$8</f>
        <v/>
      </c>
      <c r="N24" s="31" t="str">
        <f ca="1">'Descripcion subunidad seccion u'!$F$8</f>
        <v/>
      </c>
      <c r="O24" s="31" t="str">
        <f ca="1">'Descripcion subunidad seccion u'!$I$8</f>
        <v/>
      </c>
      <c r="P24" s="31" t="str">
        <f ca="1">'Descripcion subunidad seccion u'!$L$8</f>
        <v/>
      </c>
      <c r="Q24" s="31" t="str">
        <f ca="1">'Descripcion subunidad seccion u'!$O$8</f>
        <v/>
      </c>
      <c r="R24" s="31">
        <f ca="1">'Descripcion subunidad seccion u'!$R$8</f>
        <v>1</v>
      </c>
      <c r="S24" s="31" t="str">
        <f ca="1">'Descripcion subunidad seccion u'!$U$8</f>
        <v/>
      </c>
      <c r="T24" s="31" t="str">
        <f ca="1">'Descripcion subunidad seccion u'!$X$8</f>
        <v/>
      </c>
      <c r="U24" s="31" t="str">
        <f ca="1">'Descripcion subunidad seccion u'!$AA$8</f>
        <v/>
      </c>
      <c r="V24" s="31" t="str">
        <f ca="1">'Descripcion subunidad seccion u'!$AD$8</f>
        <v/>
      </c>
      <c r="W24" s="31" t="str">
        <f ca="1">'Descripcion subunidad seccion u'!$AG$8</f>
        <v/>
      </c>
      <c r="X24" s="31" t="str">
        <f ca="1">'Descripcion subunidad seccion u'!$AJ$8</f>
        <v/>
      </c>
      <c r="Y24" s="31" t="str">
        <f ca="1">'Descripcion subunidad seccion u'!$AM$8</f>
        <v/>
      </c>
      <c r="Z24" s="31" t="str">
        <f ca="1">'Descripcion subunidad seccion u'!$AP$8</f>
        <v/>
      </c>
      <c r="AA24" s="31" t="str">
        <f ca="1">'Descripcion subunidad seccion u'!$AS$8</f>
        <v/>
      </c>
      <c r="AB24" s="31" t="str">
        <f ca="1">'Descripcion subunidad seccion u'!$AV$8</f>
        <v/>
      </c>
      <c r="AC24" s="31" t="str">
        <f ca="1">'Descripcion subunidad seccion u'!$AY$8</f>
        <v/>
      </c>
      <c r="AD24" s="31" t="str">
        <f ca="1">'Descripcion subunidad seccion u'!$BB$8</f>
        <v/>
      </c>
      <c r="AE24" s="31" t="str">
        <f ca="1">'Descripcion subunidad seccion u'!$BE$8</f>
        <v/>
      </c>
    </row>
    <row r="25" spans="1:31" ht="23.1" customHeight="1" thickBot="1" x14ac:dyDescent="0.25">
      <c r="A25" s="34" t="str">
        <f>'Descripcion subunidad seccion u'!$A27</f>
        <v/>
      </c>
      <c r="L25" s="29" t="s">
        <v>92</v>
      </c>
      <c r="M25" s="33" t="str">
        <f ca="1">IF('Descripcion subunidad seccion u'!$D$8=0,"",'Descripcion subunidad seccion u'!$D$8)</f>
        <v/>
      </c>
      <c r="N25" s="33" t="str">
        <f ca="1">IF('Descripcion subunidad seccion u'!$G$8=0,"",'Descripcion subunidad seccion u'!$G$8)</f>
        <v/>
      </c>
      <c r="O25" s="33">
        <f ca="1">IF('Descripcion subunidad seccion u'!$J$8=0,"",'Descripcion subunidad seccion u'!$J$8)</f>
        <v>1</v>
      </c>
      <c r="P25" s="33">
        <f ca="1">IF('Descripcion subunidad seccion u'!$M$8=0,"",'Descripcion subunidad seccion u'!$M$8)</f>
        <v>1</v>
      </c>
      <c r="Q25" s="33">
        <f ca="1">IF('Descripcion subunidad seccion u'!$P$8=0,"",'Descripcion subunidad seccion u'!$P$8)</f>
        <v>5</v>
      </c>
      <c r="R25" s="33">
        <f ca="1">IF('Descripcion subunidad seccion u'!$S$8=0,"",'Descripcion subunidad seccion u'!$S$8)</f>
        <v>4</v>
      </c>
      <c r="S25" s="33" t="str">
        <f ca="1">IF('Descripcion subunidad seccion u'!$V$8=0,"",'Descripcion subunidad seccion u'!$V$8)</f>
        <v/>
      </c>
      <c r="T25" s="33" t="str">
        <f ca="1">IF('Descripcion subunidad seccion u'!$Y$8=0,"",'Descripcion subunidad seccion u'!$Y$8)</f>
        <v/>
      </c>
      <c r="U25" s="33" t="str">
        <f ca="1">IF('Descripcion subunidad seccion u'!$AB$8=0,"",'Descripcion subunidad seccion u'!$AB$8)</f>
        <v/>
      </c>
      <c r="V25" s="33" t="str">
        <f ca="1">IF('Descripcion subunidad seccion u'!$AE$8=0,"",'Descripcion subunidad seccion u'!$AE$8)</f>
        <v/>
      </c>
      <c r="W25" s="33" t="str">
        <f ca="1">IF('Descripcion subunidad seccion u'!$AH$8=0,"",'Descripcion subunidad seccion u'!$AH$8)</f>
        <v/>
      </c>
      <c r="X25" s="33" t="str">
        <f ca="1">IF('Descripcion subunidad seccion u'!$AK$8=0,"",'Descripcion subunidad seccion u'!$AK$8)</f>
        <v/>
      </c>
      <c r="Y25" s="33" t="str">
        <f ca="1">IF('Descripcion subunidad seccion u'!$AN$8=0,"",'Descripcion subunidad seccion u'!$AN$8)</f>
        <v/>
      </c>
      <c r="Z25" s="33" t="str">
        <f ca="1">IF('Descripcion subunidad seccion u'!$AQ$8=0,"",'Descripcion subunidad seccion u'!$AQ$8)</f>
        <v/>
      </c>
      <c r="AA25" s="33" t="str">
        <f ca="1">IF('Descripcion subunidad seccion u'!$AT$8=0,"",'Descripcion subunidad seccion u'!$AT$8)</f>
        <v/>
      </c>
      <c r="AB25" s="33" t="str">
        <f ca="1">IF('Descripcion subunidad seccion u'!$AW$8=0,"",'Descripcion subunidad seccion u'!$AW$8)</f>
        <v/>
      </c>
      <c r="AC25" s="33" t="str">
        <f ca="1">IF('Descripcion subunidad seccion u'!$AZ$8=0,"",'Descripcion subunidad seccion u'!$AZ$8)</f>
        <v/>
      </c>
      <c r="AD25" s="33" t="str">
        <f ca="1">IF('Descripcion subunidad seccion u'!$BC$8=0,"",'Descripcion subunidad seccion u'!$BC$8)</f>
        <v/>
      </c>
      <c r="AE25" s="33" t="str">
        <f ca="1">IF('Descripcion subunidad seccion u'!$BF$8=0,"",'Descripcion subunidad seccion u'!$BF$8)</f>
        <v/>
      </c>
    </row>
    <row r="26" spans="1:31" ht="23.1" customHeight="1" thickBot="1" x14ac:dyDescent="0.25">
      <c r="A26" s="34" t="str">
        <f>'Descripcion subunidad seccion u'!$A28</f>
        <v/>
      </c>
    </row>
    <row r="27" spans="1:31" ht="23.1" customHeight="1" thickBot="1" x14ac:dyDescent="0.25">
      <c r="A27" s="34" t="str">
        <f>'Descripcion subunidad seccion u'!$A29</f>
        <v/>
      </c>
      <c r="L27" s="29" t="str">
        <f>'Descripcion subunidad seccion u'!$A$9</f>
        <v>Ftad Cias,Estudios Agroalim. e Informáti</v>
      </c>
      <c r="M27" s="28" t="s">
        <v>5</v>
      </c>
      <c r="N27" s="28" t="s">
        <v>6</v>
      </c>
      <c r="O27" s="28" t="s">
        <v>7</v>
      </c>
      <c r="P27" s="28" t="s">
        <v>8</v>
      </c>
      <c r="Q27" s="28" t="s">
        <v>9</v>
      </c>
      <c r="R27" s="28" t="s">
        <v>4</v>
      </c>
      <c r="S27" s="28" t="s">
        <v>10</v>
      </c>
      <c r="T27" s="28" t="s">
        <v>42</v>
      </c>
      <c r="U27" s="28" t="s">
        <v>43</v>
      </c>
      <c r="V27" s="28" t="s">
        <v>44</v>
      </c>
      <c r="W27" s="28" t="s">
        <v>45</v>
      </c>
      <c r="X27" s="28" t="s">
        <v>46</v>
      </c>
      <c r="Y27" s="28" t="s">
        <v>84</v>
      </c>
      <c r="Z27" s="28" t="s">
        <v>85</v>
      </c>
      <c r="AA27" s="28" t="s">
        <v>86</v>
      </c>
      <c r="AB27" s="28" t="s">
        <v>87</v>
      </c>
      <c r="AC27" s="28" t="s">
        <v>88</v>
      </c>
      <c r="AD27" s="28" t="s">
        <v>89</v>
      </c>
      <c r="AE27" s="30" t="s">
        <v>90</v>
      </c>
    </row>
    <row r="28" spans="1:31" ht="23.1" customHeight="1" thickBot="1" x14ac:dyDescent="0.25">
      <c r="A28" s="34" t="str">
        <f>'Descripcion subunidad seccion u'!$A30</f>
        <v/>
      </c>
      <c r="L28" s="37" t="s">
        <v>15</v>
      </c>
      <c r="M28" s="32">
        <f ca="1">'Descripcion subunidad seccion u'!$B$9</f>
        <v>9</v>
      </c>
      <c r="N28" s="32">
        <f ca="1">'Descripcion subunidad seccion u'!$E$9</f>
        <v>1</v>
      </c>
      <c r="O28" s="32" t="str">
        <f ca="1">'Descripcion subunidad seccion u'!$H$9</f>
        <v/>
      </c>
      <c r="P28" s="32" t="str">
        <f ca="1">'Descripcion subunidad seccion u'!$K$9</f>
        <v/>
      </c>
      <c r="Q28" s="32" t="str">
        <f ca="1">'Descripcion subunidad seccion u'!$N$9</f>
        <v/>
      </c>
      <c r="R28" s="32" t="str">
        <f ca="1">'Descripcion subunidad seccion u'!$Q$9</f>
        <v/>
      </c>
      <c r="S28" s="32" t="str">
        <f ca="1">'Descripcion subunidad seccion u'!$T$9</f>
        <v/>
      </c>
      <c r="T28" s="32" t="str">
        <f ca="1">'Descripcion subunidad seccion u'!$W$9</f>
        <v/>
      </c>
      <c r="U28" s="32" t="str">
        <f ca="1">'Descripcion subunidad seccion u'!$Z$9</f>
        <v/>
      </c>
      <c r="V28" s="32" t="str">
        <f ca="1">'Descripcion subunidad seccion u'!$AC$9</f>
        <v/>
      </c>
      <c r="W28" s="32" t="str">
        <f ca="1">'Descripcion subunidad seccion u'!$AF$9</f>
        <v/>
      </c>
      <c r="X28" s="32" t="str">
        <f ca="1">'Descripcion subunidad seccion u'!$AI$9</f>
        <v/>
      </c>
      <c r="Y28" s="32" t="str">
        <f ca="1">'Descripcion subunidad seccion u'!$AL$9</f>
        <v/>
      </c>
      <c r="Z28" s="32" t="str">
        <f ca="1">'Descripcion subunidad seccion u'!$AO$9</f>
        <v/>
      </c>
      <c r="AA28" s="32" t="str">
        <f ca="1">'Descripcion subunidad seccion u'!$AR$9</f>
        <v/>
      </c>
      <c r="AB28" s="32" t="str">
        <f ca="1">'Descripcion subunidad seccion u'!$AU$9</f>
        <v/>
      </c>
      <c r="AC28" s="32" t="str">
        <f ca="1">'Descripcion subunidad seccion u'!$AX$9</f>
        <v/>
      </c>
      <c r="AD28" s="32" t="str">
        <f ca="1">'Descripcion subunidad seccion u'!$BA$9</f>
        <v/>
      </c>
      <c r="AE28" s="32" t="str">
        <f ca="1">'Descripcion subunidad seccion u'!$BD$9</f>
        <v/>
      </c>
    </row>
    <row r="29" spans="1:31" ht="23.1" customHeight="1" thickBot="1" x14ac:dyDescent="0.25">
      <c r="A29" s="34" t="str">
        <f>'Descripcion subunidad seccion u'!$A31</f>
        <v/>
      </c>
      <c r="L29" s="29" t="s">
        <v>91</v>
      </c>
      <c r="M29" s="31">
        <f ca="1">'Descripcion subunidad seccion u'!$C$9</f>
        <v>5</v>
      </c>
      <c r="N29" s="31">
        <f ca="1">'Descripcion subunidad seccion u'!$F$9</f>
        <v>2</v>
      </c>
      <c r="O29" s="31" t="str">
        <f ca="1">'Descripcion subunidad seccion u'!$I$9</f>
        <v/>
      </c>
      <c r="P29" s="31" t="str">
        <f ca="1">'Descripcion subunidad seccion u'!$L$9</f>
        <v/>
      </c>
      <c r="Q29" s="31" t="str">
        <f ca="1">'Descripcion subunidad seccion u'!$O$9</f>
        <v/>
      </c>
      <c r="R29" s="31" t="str">
        <f ca="1">'Descripcion subunidad seccion u'!$R$9</f>
        <v/>
      </c>
      <c r="S29" s="31" t="str">
        <f ca="1">'Descripcion subunidad seccion u'!$U$9</f>
        <v/>
      </c>
      <c r="T29" s="31" t="str">
        <f ca="1">'Descripcion subunidad seccion u'!$X$9</f>
        <v/>
      </c>
      <c r="U29" s="31" t="str">
        <f ca="1">'Descripcion subunidad seccion u'!$AA$9</f>
        <v/>
      </c>
      <c r="V29" s="31" t="str">
        <f ca="1">'Descripcion subunidad seccion u'!$AD$9</f>
        <v/>
      </c>
      <c r="W29" s="31" t="str">
        <f ca="1">'Descripcion subunidad seccion u'!$AG$9</f>
        <v/>
      </c>
      <c r="X29" s="31" t="str">
        <f ca="1">'Descripcion subunidad seccion u'!$AJ$9</f>
        <v/>
      </c>
      <c r="Y29" s="31" t="str">
        <f ca="1">'Descripcion subunidad seccion u'!$AM$9</f>
        <v/>
      </c>
      <c r="Z29" s="31" t="str">
        <f ca="1">'Descripcion subunidad seccion u'!$AP$9</f>
        <v/>
      </c>
      <c r="AA29" s="31" t="str">
        <f ca="1">'Descripcion subunidad seccion u'!$AS$9</f>
        <v/>
      </c>
      <c r="AB29" s="31" t="str">
        <f ca="1">'Descripcion subunidad seccion u'!$AV$9</f>
        <v/>
      </c>
      <c r="AC29" s="31" t="str">
        <f ca="1">'Descripcion subunidad seccion u'!$AY$9</f>
        <v/>
      </c>
      <c r="AD29" s="31" t="str">
        <f ca="1">'Descripcion subunidad seccion u'!$BB$9</f>
        <v/>
      </c>
      <c r="AE29" s="31" t="str">
        <f ca="1">'Descripcion subunidad seccion u'!$BE$9</f>
        <v/>
      </c>
    </row>
    <row r="30" spans="1:31" ht="23.1" customHeight="1" thickBot="1" x14ac:dyDescent="0.25">
      <c r="A30" s="34" t="str">
        <f>'Descripcion subunidad seccion u'!$A32</f>
        <v/>
      </c>
      <c r="L30" s="29" t="s">
        <v>92</v>
      </c>
      <c r="M30" s="33">
        <f ca="1">IF('Descripcion subunidad seccion u'!$D$9=0,"",'Descripcion subunidad seccion u'!$D$9)</f>
        <v>14</v>
      </c>
      <c r="N30" s="33">
        <f ca="1">IF('Descripcion subunidad seccion u'!$G$9=0,"",'Descripcion subunidad seccion u'!$G$9)</f>
        <v>3</v>
      </c>
      <c r="O30" s="33" t="str">
        <f ca="1">IF('Descripcion subunidad seccion u'!$J$9=0,"",'Descripcion subunidad seccion u'!$J$9)</f>
        <v/>
      </c>
      <c r="P30" s="33" t="str">
        <f ca="1">IF('Descripcion subunidad seccion u'!$M$9=0,"",'Descripcion subunidad seccion u'!$M$9)</f>
        <v/>
      </c>
      <c r="Q30" s="33" t="str">
        <f ca="1">IF('Descripcion subunidad seccion u'!$P$9=0,"",'Descripcion subunidad seccion u'!$P$9)</f>
        <v/>
      </c>
      <c r="R30" s="33" t="str">
        <f ca="1">IF('Descripcion subunidad seccion u'!$S$9=0,"",'Descripcion subunidad seccion u'!$S$9)</f>
        <v/>
      </c>
      <c r="S30" s="33" t="str">
        <f ca="1">IF('Descripcion subunidad seccion u'!$V$9=0,"",'Descripcion subunidad seccion u'!$V$9)</f>
        <v/>
      </c>
      <c r="T30" s="33" t="str">
        <f ca="1">IF('Descripcion subunidad seccion u'!$Y$9=0,"",'Descripcion subunidad seccion u'!$Y$9)</f>
        <v/>
      </c>
      <c r="U30" s="33" t="str">
        <f ca="1">IF('Descripcion subunidad seccion u'!$AB$9=0,"",'Descripcion subunidad seccion u'!$AB$9)</f>
        <v/>
      </c>
      <c r="V30" s="33" t="str">
        <f ca="1">IF('Descripcion subunidad seccion u'!$AE$9=0,"",'Descripcion subunidad seccion u'!$AE$9)</f>
        <v/>
      </c>
      <c r="W30" s="33" t="str">
        <f ca="1">IF('Descripcion subunidad seccion u'!$AH$9=0,"",'Descripcion subunidad seccion u'!$AH$9)</f>
        <v/>
      </c>
      <c r="X30" s="33" t="str">
        <f ca="1">IF('Descripcion subunidad seccion u'!$AK$9=0,"",'Descripcion subunidad seccion u'!$AK$9)</f>
        <v/>
      </c>
      <c r="Y30" s="33" t="str">
        <f ca="1">IF('Descripcion subunidad seccion u'!$AN$9=0,"",'Descripcion subunidad seccion u'!$AN$9)</f>
        <v/>
      </c>
      <c r="Z30" s="33" t="str">
        <f ca="1">IF('Descripcion subunidad seccion u'!$AQ$9=0,"",'Descripcion subunidad seccion u'!$AQ$9)</f>
        <v/>
      </c>
      <c r="AA30" s="33" t="str">
        <f ca="1">IF('Descripcion subunidad seccion u'!$AT$9=0,"",'Descripcion subunidad seccion u'!$AT$9)</f>
        <v/>
      </c>
      <c r="AB30" s="33" t="str">
        <f ca="1">IF('Descripcion subunidad seccion u'!$AW$9=0,"",'Descripcion subunidad seccion u'!$AW$9)</f>
        <v/>
      </c>
      <c r="AC30" s="33" t="str">
        <f ca="1">IF('Descripcion subunidad seccion u'!$AZ$9=0,"",'Descripcion subunidad seccion u'!$AZ$9)</f>
        <v/>
      </c>
      <c r="AD30" s="33" t="str">
        <f ca="1">IF('Descripcion subunidad seccion u'!$BC$9=0,"",'Descripcion subunidad seccion u'!$BC$9)</f>
        <v/>
      </c>
      <c r="AE30" s="33" t="str">
        <f ca="1">IF('Descripcion subunidad seccion u'!$BF$9=0,"",'Descripcion subunidad seccion u'!$BF$9)</f>
        <v/>
      </c>
    </row>
    <row r="31" spans="1:31" ht="23.1" customHeight="1" thickBot="1" x14ac:dyDescent="0.25">
      <c r="A31" s="34" t="str">
        <f>'Descripcion subunidad seccion u'!$A33</f>
        <v/>
      </c>
    </row>
    <row r="32" spans="1:31" ht="23.1" customHeight="1" thickBot="1" x14ac:dyDescent="0.25">
      <c r="A32" s="34" t="str">
        <f>'Descripcion subunidad seccion u'!$A34</f>
        <v/>
      </c>
      <c r="L32" s="29" t="str">
        <f>'Descripcion subunidad seccion u'!$A$10</f>
        <v>Facultad de Letras y de la Educación</v>
      </c>
      <c r="M32" s="28" t="s">
        <v>5</v>
      </c>
      <c r="N32" s="28" t="s">
        <v>6</v>
      </c>
      <c r="O32" s="28" t="s">
        <v>7</v>
      </c>
      <c r="P32" s="28" t="s">
        <v>8</v>
      </c>
      <c r="Q32" s="28" t="s">
        <v>9</v>
      </c>
      <c r="R32" s="28" t="s">
        <v>4</v>
      </c>
      <c r="S32" s="28" t="s">
        <v>10</v>
      </c>
      <c r="T32" s="28" t="s">
        <v>42</v>
      </c>
      <c r="U32" s="28" t="s">
        <v>43</v>
      </c>
      <c r="V32" s="28" t="s">
        <v>44</v>
      </c>
      <c r="W32" s="28" t="s">
        <v>45</v>
      </c>
      <c r="X32" s="28" t="s">
        <v>46</v>
      </c>
      <c r="Y32" s="28" t="s">
        <v>84</v>
      </c>
      <c r="Z32" s="28" t="s">
        <v>85</v>
      </c>
      <c r="AA32" s="28" t="s">
        <v>86</v>
      </c>
      <c r="AB32" s="28" t="s">
        <v>87</v>
      </c>
      <c r="AC32" s="28" t="s">
        <v>88</v>
      </c>
      <c r="AD32" s="28" t="s">
        <v>89</v>
      </c>
      <c r="AE32" s="30" t="s">
        <v>90</v>
      </c>
    </row>
    <row r="33" spans="1:31" ht="23.1" customHeight="1" thickBot="1" x14ac:dyDescent="0.25">
      <c r="A33" s="34" t="str">
        <f>'Descripcion subunidad seccion u'!$A35</f>
        <v/>
      </c>
      <c r="L33" s="37" t="s">
        <v>15</v>
      </c>
      <c r="M33" s="32">
        <f ca="1">'Descripcion subunidad seccion u'!$B$10</f>
        <v>3</v>
      </c>
      <c r="N33" s="32" t="str">
        <f ca="1">'Descripcion subunidad seccion u'!$E$10</f>
        <v/>
      </c>
      <c r="O33" s="32" t="str">
        <f ca="1">'Descripcion subunidad seccion u'!$H$10</f>
        <v/>
      </c>
      <c r="P33" s="32" t="str">
        <f ca="1">'Descripcion subunidad seccion u'!$K$10</f>
        <v/>
      </c>
      <c r="Q33" s="32" t="str">
        <f ca="1">'Descripcion subunidad seccion u'!$N$10</f>
        <v/>
      </c>
      <c r="R33" s="32" t="str">
        <f ca="1">'Descripcion subunidad seccion u'!$Q$10</f>
        <v/>
      </c>
      <c r="S33" s="32" t="str">
        <f ca="1">'Descripcion subunidad seccion u'!$T$10</f>
        <v/>
      </c>
      <c r="T33" s="32" t="str">
        <f ca="1">'Descripcion subunidad seccion u'!$W$10</f>
        <v/>
      </c>
      <c r="U33" s="32" t="str">
        <f ca="1">'Descripcion subunidad seccion u'!$Z$10</f>
        <v/>
      </c>
      <c r="V33" s="32" t="str">
        <f ca="1">'Descripcion subunidad seccion u'!$AC$10</f>
        <v/>
      </c>
      <c r="W33" s="32" t="str">
        <f ca="1">'Descripcion subunidad seccion u'!$AF$10</f>
        <v/>
      </c>
      <c r="X33" s="32" t="str">
        <f ca="1">'Descripcion subunidad seccion u'!$AI$10</f>
        <v/>
      </c>
      <c r="Y33" s="32" t="str">
        <f ca="1">'Descripcion subunidad seccion u'!$AL$10</f>
        <v/>
      </c>
      <c r="Z33" s="32" t="str">
        <f ca="1">'Descripcion subunidad seccion u'!$AO$10</f>
        <v/>
      </c>
      <c r="AA33" s="32" t="str">
        <f ca="1">'Descripcion subunidad seccion u'!$AR$10</f>
        <v/>
      </c>
      <c r="AB33" s="32" t="str">
        <f ca="1">'Descripcion subunidad seccion u'!$AU$10</f>
        <v/>
      </c>
      <c r="AC33" s="32" t="str">
        <f ca="1">'Descripcion subunidad seccion u'!$AX$10</f>
        <v/>
      </c>
      <c r="AD33" s="32" t="str">
        <f ca="1">'Descripcion subunidad seccion u'!$BA$10</f>
        <v/>
      </c>
      <c r="AE33" s="32" t="str">
        <f ca="1">'Descripcion subunidad seccion u'!$BD$10</f>
        <v/>
      </c>
    </row>
    <row r="34" spans="1:31" ht="23.1" customHeight="1" thickBot="1" x14ac:dyDescent="0.25">
      <c r="A34" s="34" t="str">
        <f>'Descripcion subunidad seccion u'!$A36</f>
        <v/>
      </c>
      <c r="L34" s="29" t="s">
        <v>91</v>
      </c>
      <c r="M34" s="31">
        <f ca="1">'Descripcion subunidad seccion u'!$C$10</f>
        <v>1</v>
      </c>
      <c r="N34" s="31" t="str">
        <f ca="1">'Descripcion subunidad seccion u'!$F$10</f>
        <v/>
      </c>
      <c r="O34" s="31" t="str">
        <f ca="1">'Descripcion subunidad seccion u'!$I$10</f>
        <v/>
      </c>
      <c r="P34" s="31" t="str">
        <f ca="1">'Descripcion subunidad seccion u'!$L$10</f>
        <v/>
      </c>
      <c r="Q34" s="31" t="str">
        <f ca="1">'Descripcion subunidad seccion u'!$O$10</f>
        <v/>
      </c>
      <c r="R34" s="31" t="str">
        <f ca="1">'Descripcion subunidad seccion u'!$R$10</f>
        <v/>
      </c>
      <c r="S34" s="31" t="str">
        <f ca="1">'Descripcion subunidad seccion u'!$U$10</f>
        <v/>
      </c>
      <c r="T34" s="31" t="str">
        <f ca="1">'Descripcion subunidad seccion u'!$X$10</f>
        <v/>
      </c>
      <c r="U34" s="31" t="str">
        <f ca="1">'Descripcion subunidad seccion u'!$AA$10</f>
        <v/>
      </c>
      <c r="V34" s="31" t="str">
        <f ca="1">'Descripcion subunidad seccion u'!$AD$10</f>
        <v/>
      </c>
      <c r="W34" s="31" t="str">
        <f ca="1">'Descripcion subunidad seccion u'!$AG$10</f>
        <v/>
      </c>
      <c r="X34" s="31" t="str">
        <f ca="1">'Descripcion subunidad seccion u'!$AJ$10</f>
        <v/>
      </c>
      <c r="Y34" s="31" t="str">
        <f ca="1">'Descripcion subunidad seccion u'!$AM$10</f>
        <v/>
      </c>
      <c r="Z34" s="31" t="str">
        <f ca="1">'Descripcion subunidad seccion u'!$AP$10</f>
        <v/>
      </c>
      <c r="AA34" s="31" t="str">
        <f ca="1">'Descripcion subunidad seccion u'!$AS$10</f>
        <v/>
      </c>
      <c r="AB34" s="31" t="str">
        <f ca="1">'Descripcion subunidad seccion u'!$AV$10</f>
        <v/>
      </c>
      <c r="AC34" s="31" t="str">
        <f ca="1">'Descripcion subunidad seccion u'!$AY$10</f>
        <v/>
      </c>
      <c r="AD34" s="31" t="str">
        <f ca="1">'Descripcion subunidad seccion u'!$BB$10</f>
        <v/>
      </c>
      <c r="AE34" s="31" t="str">
        <f ca="1">'Descripcion subunidad seccion u'!$BE$10</f>
        <v/>
      </c>
    </row>
    <row r="35" spans="1:31" ht="23.1" customHeight="1" thickBot="1" x14ac:dyDescent="0.25">
      <c r="A35" s="34" t="str">
        <f>'Descripcion subunidad seccion u'!$A37</f>
        <v/>
      </c>
      <c r="L35" s="29" t="s">
        <v>92</v>
      </c>
      <c r="M35" s="33">
        <f ca="1">IF('Descripcion subunidad seccion u'!$D$10=0,"",'Descripcion subunidad seccion u'!$D$10)</f>
        <v>4</v>
      </c>
      <c r="N35" s="33" t="str">
        <f ca="1">IF('Descripcion subunidad seccion u'!$G$10=0,"",'Descripcion subunidad seccion u'!$G$10)</f>
        <v/>
      </c>
      <c r="O35" s="33" t="str">
        <f ca="1">IF('Descripcion subunidad seccion u'!$J$10=0,"",'Descripcion subunidad seccion u'!$J$10)</f>
        <v/>
      </c>
      <c r="P35" s="33" t="str">
        <f ca="1">IF('Descripcion subunidad seccion u'!$M$10=0,"",'Descripcion subunidad seccion u'!$M$10)</f>
        <v/>
      </c>
      <c r="Q35" s="33" t="str">
        <f ca="1">IF('Descripcion subunidad seccion u'!$P$10=0,"",'Descripcion subunidad seccion u'!$P$10)</f>
        <v/>
      </c>
      <c r="R35" s="33" t="str">
        <f ca="1">IF('Descripcion subunidad seccion u'!$S$10=0,"",'Descripcion subunidad seccion u'!$S$10)</f>
        <v/>
      </c>
      <c r="S35" s="33" t="str">
        <f ca="1">IF('Descripcion subunidad seccion u'!$V$10=0,"",'Descripcion subunidad seccion u'!$V$10)</f>
        <v/>
      </c>
      <c r="T35" s="33" t="str">
        <f ca="1">IF('Descripcion subunidad seccion u'!$Y$10=0,"",'Descripcion subunidad seccion u'!$Y$10)</f>
        <v/>
      </c>
      <c r="U35" s="33" t="str">
        <f ca="1">IF('Descripcion subunidad seccion u'!$AB$10=0,"",'Descripcion subunidad seccion u'!$AB$10)</f>
        <v/>
      </c>
      <c r="V35" s="33" t="str">
        <f ca="1">IF('Descripcion subunidad seccion u'!$AE$10=0,"",'Descripcion subunidad seccion u'!$AE$10)</f>
        <v/>
      </c>
      <c r="W35" s="33" t="str">
        <f ca="1">IF('Descripcion subunidad seccion u'!$AH$10=0,"",'Descripcion subunidad seccion u'!$AH$10)</f>
        <v/>
      </c>
      <c r="X35" s="33" t="str">
        <f ca="1">IF('Descripcion subunidad seccion u'!$AK$10=0,"",'Descripcion subunidad seccion u'!$AK$10)</f>
        <v/>
      </c>
      <c r="Y35" s="33" t="str">
        <f ca="1">IF('Descripcion subunidad seccion u'!$AN$10=0,"",'Descripcion subunidad seccion u'!$AN$10)</f>
        <v/>
      </c>
      <c r="Z35" s="33" t="str">
        <f ca="1">IF('Descripcion subunidad seccion u'!$AQ$10=0,"",'Descripcion subunidad seccion u'!$AQ$10)</f>
        <v/>
      </c>
      <c r="AA35" s="33" t="str">
        <f ca="1">IF('Descripcion subunidad seccion u'!$AT$10=0,"",'Descripcion subunidad seccion u'!$AT$10)</f>
        <v/>
      </c>
      <c r="AB35" s="33" t="str">
        <f ca="1">IF('Descripcion subunidad seccion u'!$AW$10=0,"",'Descripcion subunidad seccion u'!$AW$10)</f>
        <v/>
      </c>
      <c r="AC35" s="33" t="str">
        <f ca="1">IF('Descripcion subunidad seccion u'!$AZ$10=0,"",'Descripcion subunidad seccion u'!$AZ$10)</f>
        <v/>
      </c>
      <c r="AD35" s="33" t="str">
        <f ca="1">IF('Descripcion subunidad seccion u'!$BC$10=0,"",'Descripcion subunidad seccion u'!$BC$10)</f>
        <v/>
      </c>
      <c r="AE35" s="33" t="str">
        <f ca="1">IF('Descripcion subunidad seccion u'!$BF$10=0,"",'Descripcion subunidad seccion u'!$BF$10)</f>
        <v/>
      </c>
    </row>
    <row r="36" spans="1:31" ht="23.1" customHeight="1" thickBot="1" x14ac:dyDescent="0.25">
      <c r="A36" s="34" t="str">
        <f>'Descripcion subunidad seccion u'!$A38</f>
        <v/>
      </c>
    </row>
    <row r="37" spans="1:31" ht="23.1" customHeight="1" thickBot="1" x14ac:dyDescent="0.25">
      <c r="A37" s="34" t="str">
        <f>'Descripcion subunidad seccion u'!$A39</f>
        <v/>
      </c>
      <c r="L37" s="29" t="str">
        <f>'Descripcion subunidad seccion u'!$A$11</f>
        <v>Filologías Hispánica y Clásica</v>
      </c>
      <c r="M37" s="28" t="s">
        <v>5</v>
      </c>
      <c r="N37" s="28" t="s">
        <v>6</v>
      </c>
      <c r="O37" s="28" t="s">
        <v>7</v>
      </c>
      <c r="P37" s="28" t="s">
        <v>8</v>
      </c>
      <c r="Q37" s="28" t="s">
        <v>9</v>
      </c>
      <c r="R37" s="28" t="s">
        <v>4</v>
      </c>
      <c r="S37" s="28" t="s">
        <v>10</v>
      </c>
      <c r="T37" s="28" t="s">
        <v>42</v>
      </c>
      <c r="U37" s="28" t="s">
        <v>43</v>
      </c>
      <c r="V37" s="28" t="s">
        <v>44</v>
      </c>
      <c r="W37" s="28" t="s">
        <v>45</v>
      </c>
      <c r="X37" s="28" t="s">
        <v>46</v>
      </c>
      <c r="Y37" s="28" t="s">
        <v>84</v>
      </c>
      <c r="Z37" s="28" t="s">
        <v>85</v>
      </c>
      <c r="AA37" s="28" t="s">
        <v>86</v>
      </c>
      <c r="AB37" s="28" t="s">
        <v>87</v>
      </c>
      <c r="AC37" s="28" t="s">
        <v>88</v>
      </c>
      <c r="AD37" s="28" t="s">
        <v>89</v>
      </c>
      <c r="AE37" s="30" t="s">
        <v>90</v>
      </c>
    </row>
    <row r="38" spans="1:31" ht="23.1" customHeight="1" thickBot="1" x14ac:dyDescent="0.25">
      <c r="A38" s="34" t="str">
        <f>'Descripcion subunidad seccion u'!$A40</f>
        <v/>
      </c>
      <c r="L38" s="37" t="s">
        <v>15</v>
      </c>
      <c r="M38" s="32" t="str">
        <f ca="1">'Descripcion subunidad seccion u'!$B$11</f>
        <v/>
      </c>
      <c r="N38" s="32">
        <f ca="1">'Descripcion subunidad seccion u'!$E$11</f>
        <v>1</v>
      </c>
      <c r="O38" s="32">
        <f ca="1">'Descripcion subunidad seccion u'!$H$11</f>
        <v>1</v>
      </c>
      <c r="P38" s="32" t="str">
        <f ca="1">'Descripcion subunidad seccion u'!$K$11</f>
        <v/>
      </c>
      <c r="Q38" s="32">
        <f ca="1">'Descripcion subunidad seccion u'!$N$11</f>
        <v>1</v>
      </c>
      <c r="R38" s="32" t="str">
        <f ca="1">'Descripcion subunidad seccion u'!$Q$11</f>
        <v/>
      </c>
      <c r="S38" s="32" t="str">
        <f ca="1">'Descripcion subunidad seccion u'!$T$11</f>
        <v/>
      </c>
      <c r="T38" s="32" t="str">
        <f ca="1">'Descripcion subunidad seccion u'!$W$11</f>
        <v/>
      </c>
      <c r="U38" s="32" t="str">
        <f ca="1">'Descripcion subunidad seccion u'!$Z$11</f>
        <v/>
      </c>
      <c r="V38" s="32" t="str">
        <f ca="1">'Descripcion subunidad seccion u'!$AC$11</f>
        <v/>
      </c>
      <c r="W38" s="32" t="str">
        <f ca="1">'Descripcion subunidad seccion u'!$AF$11</f>
        <v/>
      </c>
      <c r="X38" s="32" t="str">
        <f ca="1">'Descripcion subunidad seccion u'!$AI$11</f>
        <v/>
      </c>
      <c r="Y38" s="32" t="str">
        <f ca="1">'Descripcion subunidad seccion u'!$AL$11</f>
        <v/>
      </c>
      <c r="Z38" s="32" t="str">
        <f ca="1">'Descripcion subunidad seccion u'!$AO$11</f>
        <v/>
      </c>
      <c r="AA38" s="32" t="str">
        <f ca="1">'Descripcion subunidad seccion u'!$AR$11</f>
        <v/>
      </c>
      <c r="AB38" s="32" t="str">
        <f ca="1">'Descripcion subunidad seccion u'!$AU$11</f>
        <v/>
      </c>
      <c r="AC38" s="32" t="str">
        <f ca="1">'Descripcion subunidad seccion u'!$AX$11</f>
        <v/>
      </c>
      <c r="AD38" s="32" t="str">
        <f ca="1">'Descripcion subunidad seccion u'!$BA$11</f>
        <v/>
      </c>
      <c r="AE38" s="32" t="str">
        <f ca="1">'Descripcion subunidad seccion u'!$BD$11</f>
        <v/>
      </c>
    </row>
    <row r="39" spans="1:31" ht="23.1" customHeight="1" thickBot="1" x14ac:dyDescent="0.25">
      <c r="A39" s="34" t="str">
        <f>'Descripcion subunidad seccion u'!$A41</f>
        <v/>
      </c>
      <c r="L39" s="29" t="s">
        <v>91</v>
      </c>
      <c r="M39" s="31" t="str">
        <f ca="1">'Descripcion subunidad seccion u'!$C$11</f>
        <v/>
      </c>
      <c r="N39" s="31" t="str">
        <f ca="1">'Descripcion subunidad seccion u'!$F$11</f>
        <v/>
      </c>
      <c r="O39" s="31" t="str">
        <f ca="1">'Descripcion subunidad seccion u'!$I$11</f>
        <v/>
      </c>
      <c r="P39" s="31" t="str">
        <f ca="1">'Descripcion subunidad seccion u'!$L$11</f>
        <v/>
      </c>
      <c r="Q39" s="31" t="str">
        <f ca="1">'Descripcion subunidad seccion u'!$O$11</f>
        <v/>
      </c>
      <c r="R39" s="31">
        <f ca="1">'Descripcion subunidad seccion u'!$R$11</f>
        <v>1</v>
      </c>
      <c r="S39" s="31" t="str">
        <f ca="1">'Descripcion subunidad seccion u'!$U$11</f>
        <v/>
      </c>
      <c r="T39" s="31" t="str">
        <f ca="1">'Descripcion subunidad seccion u'!$X$11</f>
        <v/>
      </c>
      <c r="U39" s="31" t="str">
        <f ca="1">'Descripcion subunidad seccion u'!$AA$11</f>
        <v/>
      </c>
      <c r="V39" s="31" t="str">
        <f ca="1">'Descripcion subunidad seccion u'!$AD$11</f>
        <v/>
      </c>
      <c r="W39" s="31" t="str">
        <f ca="1">'Descripcion subunidad seccion u'!$AG$11</f>
        <v/>
      </c>
      <c r="X39" s="31" t="str">
        <f ca="1">'Descripcion subunidad seccion u'!$AJ$11</f>
        <v/>
      </c>
      <c r="Y39" s="31" t="str">
        <f ca="1">'Descripcion subunidad seccion u'!$AM$11</f>
        <v/>
      </c>
      <c r="Z39" s="31" t="str">
        <f ca="1">'Descripcion subunidad seccion u'!$AP$11</f>
        <v/>
      </c>
      <c r="AA39" s="31" t="str">
        <f ca="1">'Descripcion subunidad seccion u'!$AS$11</f>
        <v/>
      </c>
      <c r="AB39" s="31" t="str">
        <f ca="1">'Descripcion subunidad seccion u'!$AV$11</f>
        <v/>
      </c>
      <c r="AC39" s="31" t="str">
        <f ca="1">'Descripcion subunidad seccion u'!$AY$11</f>
        <v/>
      </c>
      <c r="AD39" s="31" t="str">
        <f ca="1">'Descripcion subunidad seccion u'!$BB$11</f>
        <v/>
      </c>
      <c r="AE39" s="31" t="str">
        <f ca="1">'Descripcion subunidad seccion u'!$BE$11</f>
        <v/>
      </c>
    </row>
    <row r="40" spans="1:31" ht="23.1" customHeight="1" thickBot="1" x14ac:dyDescent="0.25">
      <c r="A40" s="34" t="str">
        <f>'Descripcion subunidad seccion u'!$A42</f>
        <v/>
      </c>
      <c r="L40" s="29" t="s">
        <v>92</v>
      </c>
      <c r="M40" s="33" t="str">
        <f ca="1">IF('Descripcion subunidad seccion u'!$D$11=0,"",'Descripcion subunidad seccion u'!$D$11)</f>
        <v/>
      </c>
      <c r="N40" s="33">
        <f ca="1">IF('Descripcion subunidad seccion u'!$G$11=0,"",'Descripcion subunidad seccion u'!$G$11)</f>
        <v>1</v>
      </c>
      <c r="O40" s="33">
        <f ca="1">IF('Descripcion subunidad seccion u'!$J$11=0,"",'Descripcion subunidad seccion u'!$J$11)</f>
        <v>1</v>
      </c>
      <c r="P40" s="33" t="str">
        <f ca="1">IF('Descripcion subunidad seccion u'!$M$11=0,"",'Descripcion subunidad seccion u'!$M$11)</f>
        <v/>
      </c>
      <c r="Q40" s="33">
        <f ca="1">IF('Descripcion subunidad seccion u'!$P$11=0,"",'Descripcion subunidad seccion u'!$P$11)</f>
        <v>1</v>
      </c>
      <c r="R40" s="33">
        <f ca="1">IF('Descripcion subunidad seccion u'!$S$11=0,"",'Descripcion subunidad seccion u'!$S$11)</f>
        <v>1</v>
      </c>
      <c r="S40" s="33" t="str">
        <f ca="1">IF('Descripcion subunidad seccion u'!$V$11=0,"",'Descripcion subunidad seccion u'!$V$11)</f>
        <v/>
      </c>
      <c r="T40" s="33" t="str">
        <f ca="1">IF('Descripcion subunidad seccion u'!$Y$11=0,"",'Descripcion subunidad seccion u'!$Y$11)</f>
        <v/>
      </c>
      <c r="U40" s="33" t="str">
        <f ca="1">IF('Descripcion subunidad seccion u'!$AB$11=0,"",'Descripcion subunidad seccion u'!$AB$11)</f>
        <v/>
      </c>
      <c r="V40" s="33" t="str">
        <f ca="1">IF('Descripcion subunidad seccion u'!$AE$11=0,"",'Descripcion subunidad seccion u'!$AE$11)</f>
        <v/>
      </c>
      <c r="W40" s="33" t="str">
        <f ca="1">IF('Descripcion subunidad seccion u'!$AH$11=0,"",'Descripcion subunidad seccion u'!$AH$11)</f>
        <v/>
      </c>
      <c r="X40" s="33" t="str">
        <f ca="1">IF('Descripcion subunidad seccion u'!$AK$11=0,"",'Descripcion subunidad seccion u'!$AK$11)</f>
        <v/>
      </c>
      <c r="Y40" s="33" t="str">
        <f ca="1">IF('Descripcion subunidad seccion u'!$AN$11=0,"",'Descripcion subunidad seccion u'!$AN$11)</f>
        <v/>
      </c>
      <c r="Z40" s="33" t="str">
        <f ca="1">IF('Descripcion subunidad seccion u'!$AQ$11=0,"",'Descripcion subunidad seccion u'!$AQ$11)</f>
        <v/>
      </c>
      <c r="AA40" s="33" t="str">
        <f ca="1">IF('Descripcion subunidad seccion u'!$AT$11=0,"",'Descripcion subunidad seccion u'!$AT$11)</f>
        <v/>
      </c>
      <c r="AB40" s="33" t="str">
        <f ca="1">IF('Descripcion subunidad seccion u'!$AW$11=0,"",'Descripcion subunidad seccion u'!$AW$11)</f>
        <v/>
      </c>
      <c r="AC40" s="33" t="str">
        <f ca="1">IF('Descripcion subunidad seccion u'!$AZ$11=0,"",'Descripcion subunidad seccion u'!$AZ$11)</f>
        <v/>
      </c>
      <c r="AD40" s="33" t="str">
        <f ca="1">IF('Descripcion subunidad seccion u'!$BC$11=0,"",'Descripcion subunidad seccion u'!$BC$11)</f>
        <v/>
      </c>
      <c r="AE40" s="33" t="str">
        <f ca="1">IF('Descripcion subunidad seccion u'!$BF$11=0,"",'Descripcion subunidad seccion u'!$BF$11)</f>
        <v/>
      </c>
    </row>
    <row r="41" spans="1:31" ht="23.1" customHeight="1" thickBot="1" x14ac:dyDescent="0.25">
      <c r="A41" s="34" t="str">
        <f>'Descripcion subunidad seccion u'!$A43</f>
        <v/>
      </c>
    </row>
    <row r="42" spans="1:31" ht="23.1" customHeight="1" thickBot="1" x14ac:dyDescent="0.25">
      <c r="A42" s="34" t="str">
        <f>'Descripcion subunidad seccion u'!$A44</f>
        <v/>
      </c>
      <c r="L42" s="29" t="str">
        <f>'Descripcion subunidad seccion u'!$A$12</f>
        <v>Filologías Modernas</v>
      </c>
      <c r="M42" s="28" t="s">
        <v>5</v>
      </c>
      <c r="N42" s="28" t="s">
        <v>6</v>
      </c>
      <c r="O42" s="28" t="s">
        <v>7</v>
      </c>
      <c r="P42" s="28" t="s">
        <v>8</v>
      </c>
      <c r="Q42" s="28" t="s">
        <v>9</v>
      </c>
      <c r="R42" s="28" t="s">
        <v>4</v>
      </c>
      <c r="S42" s="28" t="s">
        <v>10</v>
      </c>
      <c r="T42" s="28" t="s">
        <v>42</v>
      </c>
      <c r="U42" s="28" t="s">
        <v>43</v>
      </c>
      <c r="V42" s="28" t="s">
        <v>44</v>
      </c>
      <c r="W42" s="28" t="s">
        <v>45</v>
      </c>
      <c r="X42" s="28" t="s">
        <v>46</v>
      </c>
      <c r="Y42" s="28" t="s">
        <v>84</v>
      </c>
      <c r="Z42" s="28" t="s">
        <v>85</v>
      </c>
      <c r="AA42" s="28" t="s">
        <v>86</v>
      </c>
      <c r="AB42" s="28" t="s">
        <v>87</v>
      </c>
      <c r="AC42" s="28" t="s">
        <v>88</v>
      </c>
      <c r="AD42" s="28" t="s">
        <v>89</v>
      </c>
      <c r="AE42" s="30" t="s">
        <v>90</v>
      </c>
    </row>
    <row r="43" spans="1:31" ht="23.1" customHeight="1" thickBot="1" x14ac:dyDescent="0.25">
      <c r="A43" s="34" t="str">
        <f>'Descripcion subunidad seccion u'!$A45</f>
        <v/>
      </c>
      <c r="L43" s="37" t="s">
        <v>15</v>
      </c>
      <c r="M43" s="32">
        <f ca="1">'Descripcion subunidad seccion u'!$B$12</f>
        <v>4</v>
      </c>
      <c r="N43" s="32">
        <f ca="1">'Descripcion subunidad seccion u'!$E$12</f>
        <v>7</v>
      </c>
      <c r="O43" s="32">
        <f ca="1">'Descripcion subunidad seccion u'!$H$12</f>
        <v>5</v>
      </c>
      <c r="P43" s="32">
        <f ca="1">'Descripcion subunidad seccion u'!$K$12</f>
        <v>3</v>
      </c>
      <c r="Q43" s="32">
        <f ca="1">'Descripcion subunidad seccion u'!$N$12</f>
        <v>4</v>
      </c>
      <c r="R43" s="32">
        <f ca="1">'Descripcion subunidad seccion u'!$Q$12</f>
        <v>5</v>
      </c>
      <c r="S43" s="32" t="str">
        <f ca="1">'Descripcion subunidad seccion u'!$T$12</f>
        <v/>
      </c>
      <c r="T43" s="32" t="str">
        <f ca="1">'Descripcion subunidad seccion u'!$W$12</f>
        <v/>
      </c>
      <c r="U43" s="32" t="str">
        <f ca="1">'Descripcion subunidad seccion u'!$Z$12</f>
        <v/>
      </c>
      <c r="V43" s="32" t="str">
        <f ca="1">'Descripcion subunidad seccion u'!$AC$12</f>
        <v/>
      </c>
      <c r="W43" s="32" t="str">
        <f ca="1">'Descripcion subunidad seccion u'!$AF$12</f>
        <v/>
      </c>
      <c r="X43" s="32" t="str">
        <f ca="1">'Descripcion subunidad seccion u'!$AI$12</f>
        <v/>
      </c>
      <c r="Y43" s="32" t="str">
        <f ca="1">'Descripcion subunidad seccion u'!$AL$12</f>
        <v/>
      </c>
      <c r="Z43" s="32" t="str">
        <f ca="1">'Descripcion subunidad seccion u'!$AO$12</f>
        <v/>
      </c>
      <c r="AA43" s="32" t="str">
        <f ca="1">'Descripcion subunidad seccion u'!$AR$12</f>
        <v/>
      </c>
      <c r="AB43" s="32" t="str">
        <f ca="1">'Descripcion subunidad seccion u'!$AU$12</f>
        <v/>
      </c>
      <c r="AC43" s="32" t="str">
        <f ca="1">'Descripcion subunidad seccion u'!$AX$12</f>
        <v/>
      </c>
      <c r="AD43" s="32" t="str">
        <f ca="1">'Descripcion subunidad seccion u'!$BA$12</f>
        <v/>
      </c>
      <c r="AE43" s="32" t="str">
        <f ca="1">'Descripcion subunidad seccion u'!$BD$12</f>
        <v/>
      </c>
    </row>
    <row r="44" spans="1:31" ht="23.1" customHeight="1" thickBot="1" x14ac:dyDescent="0.25">
      <c r="A44" s="34" t="str">
        <f>'Descripcion subunidad seccion u'!$A46</f>
        <v/>
      </c>
      <c r="L44" s="29" t="s">
        <v>91</v>
      </c>
      <c r="M44" s="31" t="str">
        <f ca="1">'Descripcion subunidad seccion u'!$C$12</f>
        <v/>
      </c>
      <c r="N44" s="31" t="str">
        <f ca="1">'Descripcion subunidad seccion u'!$F$12</f>
        <v/>
      </c>
      <c r="O44" s="31">
        <f ca="1">'Descripcion subunidad seccion u'!$I$12</f>
        <v>2</v>
      </c>
      <c r="P44" s="31">
        <f ca="1">'Descripcion subunidad seccion u'!$L$12</f>
        <v>2</v>
      </c>
      <c r="Q44" s="31">
        <f ca="1">'Descripcion subunidad seccion u'!$O$12</f>
        <v>4</v>
      </c>
      <c r="R44" s="31">
        <f ca="1">'Descripcion subunidad seccion u'!$R$12</f>
        <v>3</v>
      </c>
      <c r="S44" s="31" t="str">
        <f ca="1">'Descripcion subunidad seccion u'!$U$12</f>
        <v/>
      </c>
      <c r="T44" s="31" t="str">
        <f ca="1">'Descripcion subunidad seccion u'!$X$12</f>
        <v/>
      </c>
      <c r="U44" s="31" t="str">
        <f ca="1">'Descripcion subunidad seccion u'!$AA$12</f>
        <v/>
      </c>
      <c r="V44" s="31" t="str">
        <f ca="1">'Descripcion subunidad seccion u'!$AD$12</f>
        <v/>
      </c>
      <c r="W44" s="31" t="str">
        <f ca="1">'Descripcion subunidad seccion u'!$AG$12</f>
        <v/>
      </c>
      <c r="X44" s="31" t="str">
        <f ca="1">'Descripcion subunidad seccion u'!$AJ$12</f>
        <v/>
      </c>
      <c r="Y44" s="31" t="str">
        <f ca="1">'Descripcion subunidad seccion u'!$AM$12</f>
        <v/>
      </c>
      <c r="Z44" s="31" t="str">
        <f ca="1">'Descripcion subunidad seccion u'!$AP$12</f>
        <v/>
      </c>
      <c r="AA44" s="31" t="str">
        <f ca="1">'Descripcion subunidad seccion u'!$AS$12</f>
        <v/>
      </c>
      <c r="AB44" s="31" t="str">
        <f ca="1">'Descripcion subunidad seccion u'!$AV$12</f>
        <v/>
      </c>
      <c r="AC44" s="31" t="str">
        <f ca="1">'Descripcion subunidad seccion u'!$AY$12</f>
        <v/>
      </c>
      <c r="AD44" s="31" t="str">
        <f ca="1">'Descripcion subunidad seccion u'!$BB$12</f>
        <v/>
      </c>
      <c r="AE44" s="31" t="str">
        <f ca="1">'Descripcion subunidad seccion u'!$BE$12</f>
        <v/>
      </c>
    </row>
    <row r="45" spans="1:31" ht="23.1" customHeight="1" thickBot="1" x14ac:dyDescent="0.25">
      <c r="A45" s="34" t="str">
        <f>'Descripcion subunidad seccion u'!$A47</f>
        <v/>
      </c>
      <c r="L45" s="29" t="s">
        <v>92</v>
      </c>
      <c r="M45" s="33">
        <f ca="1">IF('Descripcion subunidad seccion u'!$D$12=0,"",'Descripcion subunidad seccion u'!$D$12)</f>
        <v>4</v>
      </c>
      <c r="N45" s="33">
        <f ca="1">IF('Descripcion subunidad seccion u'!$G$12=0,"",'Descripcion subunidad seccion u'!$G$12)</f>
        <v>7</v>
      </c>
      <c r="O45" s="33">
        <f ca="1">IF('Descripcion subunidad seccion u'!$J$12=0,"",'Descripcion subunidad seccion u'!$J$12)</f>
        <v>7</v>
      </c>
      <c r="P45" s="33">
        <f ca="1">IF('Descripcion subunidad seccion u'!$M$12=0,"",'Descripcion subunidad seccion u'!$M$12)</f>
        <v>5</v>
      </c>
      <c r="Q45" s="33">
        <f ca="1">IF('Descripcion subunidad seccion u'!$P$12=0,"",'Descripcion subunidad seccion u'!$P$12)</f>
        <v>8</v>
      </c>
      <c r="R45" s="33">
        <f ca="1">IF('Descripcion subunidad seccion u'!$S$12=0,"",'Descripcion subunidad seccion u'!$S$12)</f>
        <v>8</v>
      </c>
      <c r="S45" s="33" t="str">
        <f ca="1">IF('Descripcion subunidad seccion u'!$V$12=0,"",'Descripcion subunidad seccion u'!$V$12)</f>
        <v/>
      </c>
      <c r="T45" s="33" t="str">
        <f ca="1">IF('Descripcion subunidad seccion u'!$Y$12=0,"",'Descripcion subunidad seccion u'!$Y$12)</f>
        <v/>
      </c>
      <c r="U45" s="33" t="str">
        <f ca="1">IF('Descripcion subunidad seccion u'!$AB$12=0,"",'Descripcion subunidad seccion u'!$AB$12)</f>
        <v/>
      </c>
      <c r="V45" s="33" t="str">
        <f ca="1">IF('Descripcion subunidad seccion u'!$AE$12=0,"",'Descripcion subunidad seccion u'!$AE$12)</f>
        <v/>
      </c>
      <c r="W45" s="33" t="str">
        <f ca="1">IF('Descripcion subunidad seccion u'!$AH$12=0,"",'Descripcion subunidad seccion u'!$AH$12)</f>
        <v/>
      </c>
      <c r="X45" s="33" t="str">
        <f ca="1">IF('Descripcion subunidad seccion u'!$AK$12=0,"",'Descripcion subunidad seccion u'!$AK$12)</f>
        <v/>
      </c>
      <c r="Y45" s="33" t="str">
        <f ca="1">IF('Descripcion subunidad seccion u'!$AN$12=0,"",'Descripcion subunidad seccion u'!$AN$12)</f>
        <v/>
      </c>
      <c r="Z45" s="33" t="str">
        <f ca="1">IF('Descripcion subunidad seccion u'!$AQ$12=0,"",'Descripcion subunidad seccion u'!$AQ$12)</f>
        <v/>
      </c>
      <c r="AA45" s="33" t="str">
        <f ca="1">IF('Descripcion subunidad seccion u'!$AT$12=0,"",'Descripcion subunidad seccion u'!$AT$12)</f>
        <v/>
      </c>
      <c r="AB45" s="33" t="str">
        <f ca="1">IF('Descripcion subunidad seccion u'!$AW$12=0,"",'Descripcion subunidad seccion u'!$AW$12)</f>
        <v/>
      </c>
      <c r="AC45" s="33" t="str">
        <f ca="1">IF('Descripcion subunidad seccion u'!$AZ$12=0,"",'Descripcion subunidad seccion u'!$AZ$12)</f>
        <v/>
      </c>
      <c r="AD45" s="33" t="str">
        <f ca="1">IF('Descripcion subunidad seccion u'!$BC$12=0,"",'Descripcion subunidad seccion u'!$BC$12)</f>
        <v/>
      </c>
      <c r="AE45" s="33" t="str">
        <f ca="1">IF('Descripcion subunidad seccion u'!$BF$12=0,"",'Descripcion subunidad seccion u'!$BF$12)</f>
        <v/>
      </c>
    </row>
    <row r="46" spans="1:31" ht="23.1" customHeight="1" thickBot="1" x14ac:dyDescent="0.25">
      <c r="A46" s="34" t="str">
        <f>'Descripcion subunidad seccion u'!$A48</f>
        <v/>
      </c>
    </row>
    <row r="47" spans="1:31" ht="23.1" customHeight="1" thickBot="1" x14ac:dyDescent="0.25">
      <c r="A47" s="34" t="str">
        <f>'Descripcion subunidad seccion u'!$A49</f>
        <v/>
      </c>
      <c r="L47" s="29" t="str">
        <f>'Descripcion subunidad seccion u'!$A$13</f>
        <v>Ingeniería Eléctrica</v>
      </c>
      <c r="M47" s="28" t="s">
        <v>5</v>
      </c>
      <c r="N47" s="28" t="s">
        <v>6</v>
      </c>
      <c r="O47" s="28" t="s">
        <v>7</v>
      </c>
      <c r="P47" s="28" t="s">
        <v>8</v>
      </c>
      <c r="Q47" s="28" t="s">
        <v>9</v>
      </c>
      <c r="R47" s="28" t="s">
        <v>4</v>
      </c>
      <c r="S47" s="28" t="s">
        <v>10</v>
      </c>
      <c r="T47" s="28" t="s">
        <v>42</v>
      </c>
      <c r="U47" s="28" t="s">
        <v>43</v>
      </c>
      <c r="V47" s="28" t="s">
        <v>44</v>
      </c>
      <c r="W47" s="28" t="s">
        <v>45</v>
      </c>
      <c r="X47" s="28" t="s">
        <v>46</v>
      </c>
      <c r="Y47" s="28" t="s">
        <v>84</v>
      </c>
      <c r="Z47" s="28" t="s">
        <v>85</v>
      </c>
      <c r="AA47" s="28" t="s">
        <v>86</v>
      </c>
      <c r="AB47" s="28" t="s">
        <v>87</v>
      </c>
      <c r="AC47" s="28" t="s">
        <v>88</v>
      </c>
      <c r="AD47" s="28" t="s">
        <v>89</v>
      </c>
      <c r="AE47" s="30" t="s">
        <v>90</v>
      </c>
    </row>
    <row r="48" spans="1:31" ht="23.1" customHeight="1" thickBot="1" x14ac:dyDescent="0.25">
      <c r="A48" s="34" t="str">
        <f>'Descripcion subunidad seccion u'!$A50</f>
        <v/>
      </c>
      <c r="L48" s="37" t="s">
        <v>15</v>
      </c>
      <c r="M48" s="32" t="str">
        <f ca="1">'Descripcion subunidad seccion u'!$B$13</f>
        <v/>
      </c>
      <c r="N48" s="32" t="str">
        <f ca="1">'Descripcion subunidad seccion u'!$E$13</f>
        <v/>
      </c>
      <c r="O48" s="32" t="str">
        <f ca="1">'Descripcion subunidad seccion u'!$H$13</f>
        <v/>
      </c>
      <c r="P48" s="32" t="str">
        <f ca="1">'Descripcion subunidad seccion u'!$K$13</f>
        <v/>
      </c>
      <c r="Q48" s="32" t="str">
        <f ca="1">'Descripcion subunidad seccion u'!$N$13</f>
        <v/>
      </c>
      <c r="R48" s="32" t="str">
        <f ca="1">'Descripcion subunidad seccion u'!$Q$13</f>
        <v/>
      </c>
      <c r="S48" s="32" t="str">
        <f ca="1">'Descripcion subunidad seccion u'!$T$13</f>
        <v/>
      </c>
      <c r="T48" s="32" t="str">
        <f ca="1">'Descripcion subunidad seccion u'!$W$13</f>
        <v/>
      </c>
      <c r="U48" s="32" t="str">
        <f ca="1">'Descripcion subunidad seccion u'!$Z$13</f>
        <v/>
      </c>
      <c r="V48" s="32" t="str">
        <f ca="1">'Descripcion subunidad seccion u'!$AC$13</f>
        <v/>
      </c>
      <c r="W48" s="32" t="str">
        <f ca="1">'Descripcion subunidad seccion u'!$AF$13</f>
        <v/>
      </c>
      <c r="X48" s="32" t="str">
        <f ca="1">'Descripcion subunidad seccion u'!$AI$13</f>
        <v/>
      </c>
      <c r="Y48" s="32" t="str">
        <f ca="1">'Descripcion subunidad seccion u'!$AL$13</f>
        <v/>
      </c>
      <c r="Z48" s="32" t="str">
        <f ca="1">'Descripcion subunidad seccion u'!$AO$13</f>
        <v/>
      </c>
      <c r="AA48" s="32" t="str">
        <f ca="1">'Descripcion subunidad seccion u'!$AR$13</f>
        <v/>
      </c>
      <c r="AB48" s="32" t="str">
        <f ca="1">'Descripcion subunidad seccion u'!$AU$13</f>
        <v/>
      </c>
      <c r="AC48" s="32" t="str">
        <f ca="1">'Descripcion subunidad seccion u'!$AX$13</f>
        <v/>
      </c>
      <c r="AD48" s="32" t="str">
        <f ca="1">'Descripcion subunidad seccion u'!$BA$13</f>
        <v/>
      </c>
      <c r="AE48" s="32" t="str">
        <f ca="1">'Descripcion subunidad seccion u'!$BD$13</f>
        <v/>
      </c>
    </row>
    <row r="49" spans="1:31" ht="23.1" customHeight="1" thickBot="1" x14ac:dyDescent="0.25">
      <c r="A49" s="34" t="str">
        <f>'Descripcion subunidad seccion u'!$A51</f>
        <v/>
      </c>
      <c r="L49" s="29" t="s">
        <v>91</v>
      </c>
      <c r="M49" s="31" t="str">
        <f ca="1">'Descripcion subunidad seccion u'!$C$13</f>
        <v/>
      </c>
      <c r="N49" s="31" t="str">
        <f ca="1">'Descripcion subunidad seccion u'!$F$13</f>
        <v/>
      </c>
      <c r="O49" s="31">
        <f ca="1">'Descripcion subunidad seccion u'!$I$13</f>
        <v>1</v>
      </c>
      <c r="P49" s="31">
        <f ca="1">'Descripcion subunidad seccion u'!$L$13</f>
        <v>4</v>
      </c>
      <c r="Q49" s="31">
        <f ca="1">'Descripcion subunidad seccion u'!$O$13</f>
        <v>1</v>
      </c>
      <c r="R49" s="31">
        <f ca="1">'Descripcion subunidad seccion u'!$R$13</f>
        <v>2</v>
      </c>
      <c r="S49" s="31" t="str">
        <f ca="1">'Descripcion subunidad seccion u'!$U$13</f>
        <v/>
      </c>
      <c r="T49" s="31" t="str">
        <f ca="1">'Descripcion subunidad seccion u'!$X$13</f>
        <v/>
      </c>
      <c r="U49" s="31" t="str">
        <f ca="1">'Descripcion subunidad seccion u'!$AA$13</f>
        <v/>
      </c>
      <c r="V49" s="31" t="str">
        <f ca="1">'Descripcion subunidad seccion u'!$AD$13</f>
        <v/>
      </c>
      <c r="W49" s="31" t="str">
        <f ca="1">'Descripcion subunidad seccion u'!$AG$13</f>
        <v/>
      </c>
      <c r="X49" s="31" t="str">
        <f ca="1">'Descripcion subunidad seccion u'!$AJ$13</f>
        <v/>
      </c>
      <c r="Y49" s="31" t="str">
        <f ca="1">'Descripcion subunidad seccion u'!$AM$13</f>
        <v/>
      </c>
      <c r="Z49" s="31" t="str">
        <f ca="1">'Descripcion subunidad seccion u'!$AP$13</f>
        <v/>
      </c>
      <c r="AA49" s="31" t="str">
        <f ca="1">'Descripcion subunidad seccion u'!$AS$13</f>
        <v/>
      </c>
      <c r="AB49" s="31" t="str">
        <f ca="1">'Descripcion subunidad seccion u'!$AV$13</f>
        <v/>
      </c>
      <c r="AC49" s="31" t="str">
        <f ca="1">'Descripcion subunidad seccion u'!$AY$13</f>
        <v/>
      </c>
      <c r="AD49" s="31" t="str">
        <f ca="1">'Descripcion subunidad seccion u'!$BB$13</f>
        <v/>
      </c>
      <c r="AE49" s="31" t="str">
        <f ca="1">'Descripcion subunidad seccion u'!$BE$13</f>
        <v/>
      </c>
    </row>
    <row r="50" spans="1:31" ht="23.1" customHeight="1" thickBot="1" x14ac:dyDescent="0.25">
      <c r="A50" s="34" t="str">
        <f>'Descripcion subunidad seccion u'!$A52</f>
        <v/>
      </c>
      <c r="L50" s="29" t="s">
        <v>92</v>
      </c>
      <c r="M50" s="33" t="str">
        <f ca="1">IF('Descripcion subunidad seccion u'!$D$13=0,"",'Descripcion subunidad seccion u'!$D$13)</f>
        <v/>
      </c>
      <c r="N50" s="33" t="str">
        <f ca="1">IF('Descripcion subunidad seccion u'!$G$13=0,"",'Descripcion subunidad seccion u'!$G$13)</f>
        <v/>
      </c>
      <c r="O50" s="33">
        <f ca="1">IF('Descripcion subunidad seccion u'!$J$13=0,"",'Descripcion subunidad seccion u'!$J$13)</f>
        <v>1</v>
      </c>
      <c r="P50" s="33">
        <f ca="1">IF('Descripcion subunidad seccion u'!$M$13=0,"",'Descripcion subunidad seccion u'!$M$13)</f>
        <v>4</v>
      </c>
      <c r="Q50" s="33">
        <f ca="1">IF('Descripcion subunidad seccion u'!$P$13=0,"",'Descripcion subunidad seccion u'!$P$13)</f>
        <v>1</v>
      </c>
      <c r="R50" s="33">
        <f ca="1">IF('Descripcion subunidad seccion u'!$S$13=0,"",'Descripcion subunidad seccion u'!$S$13)</f>
        <v>2</v>
      </c>
      <c r="S50" s="33" t="str">
        <f ca="1">IF('Descripcion subunidad seccion u'!$V$13=0,"",'Descripcion subunidad seccion u'!$V$13)</f>
        <v/>
      </c>
      <c r="T50" s="33" t="str">
        <f ca="1">IF('Descripcion subunidad seccion u'!$Y$13=0,"",'Descripcion subunidad seccion u'!$Y$13)</f>
        <v/>
      </c>
      <c r="U50" s="33" t="str">
        <f ca="1">IF('Descripcion subunidad seccion u'!$AB$13=0,"",'Descripcion subunidad seccion u'!$AB$13)</f>
        <v/>
      </c>
      <c r="V50" s="33" t="str">
        <f ca="1">IF('Descripcion subunidad seccion u'!$AE$13=0,"",'Descripcion subunidad seccion u'!$AE$13)</f>
        <v/>
      </c>
      <c r="W50" s="33" t="str">
        <f ca="1">IF('Descripcion subunidad seccion u'!$AH$13=0,"",'Descripcion subunidad seccion u'!$AH$13)</f>
        <v/>
      </c>
      <c r="X50" s="33" t="str">
        <f ca="1">IF('Descripcion subunidad seccion u'!$AK$13=0,"",'Descripcion subunidad seccion u'!$AK$13)</f>
        <v/>
      </c>
      <c r="Y50" s="33" t="str">
        <f ca="1">IF('Descripcion subunidad seccion u'!$AN$13=0,"",'Descripcion subunidad seccion u'!$AN$13)</f>
        <v/>
      </c>
      <c r="Z50" s="33" t="str">
        <f ca="1">IF('Descripcion subunidad seccion u'!$AQ$13=0,"",'Descripcion subunidad seccion u'!$AQ$13)</f>
        <v/>
      </c>
      <c r="AA50" s="33" t="str">
        <f ca="1">IF('Descripcion subunidad seccion u'!$AT$13=0,"",'Descripcion subunidad seccion u'!$AT$13)</f>
        <v/>
      </c>
      <c r="AB50" s="33" t="str">
        <f ca="1">IF('Descripcion subunidad seccion u'!$AW$13=0,"",'Descripcion subunidad seccion u'!$AW$13)</f>
        <v/>
      </c>
      <c r="AC50" s="33" t="str">
        <f ca="1">IF('Descripcion subunidad seccion u'!$AZ$13=0,"",'Descripcion subunidad seccion u'!$AZ$13)</f>
        <v/>
      </c>
      <c r="AD50" s="33" t="str">
        <f ca="1">IF('Descripcion subunidad seccion u'!$BC$13=0,"",'Descripcion subunidad seccion u'!$BC$13)</f>
        <v/>
      </c>
      <c r="AE50" s="33" t="str">
        <f ca="1">IF('Descripcion subunidad seccion u'!$BF$13=0,"",'Descripcion subunidad seccion u'!$BF$13)</f>
        <v/>
      </c>
    </row>
    <row r="51" spans="1:31" ht="23.1" customHeight="1" thickBot="1" x14ac:dyDescent="0.25">
      <c r="A51" s="34" t="str">
        <f>'Descripcion subunidad seccion u'!$A53</f>
        <v/>
      </c>
    </row>
    <row r="52" spans="1:31" ht="23.1" customHeight="1" thickBot="1" x14ac:dyDescent="0.25">
      <c r="A52" s="34" t="str">
        <f>'Descripcion subunidad seccion u'!$A54</f>
        <v/>
      </c>
      <c r="L52" s="29" t="str">
        <f>'Descripcion subunidad seccion u'!$A$14</f>
        <v>Ingeniería Mecánica</v>
      </c>
      <c r="M52" s="28" t="s">
        <v>5</v>
      </c>
      <c r="N52" s="28" t="s">
        <v>6</v>
      </c>
      <c r="O52" s="28" t="s">
        <v>7</v>
      </c>
      <c r="P52" s="28" t="s">
        <v>8</v>
      </c>
      <c r="Q52" s="28" t="s">
        <v>9</v>
      </c>
      <c r="R52" s="28" t="s">
        <v>4</v>
      </c>
      <c r="S52" s="28" t="s">
        <v>10</v>
      </c>
      <c r="T52" s="28" t="s">
        <v>42</v>
      </c>
      <c r="U52" s="28" t="s">
        <v>43</v>
      </c>
      <c r="V52" s="28" t="s">
        <v>44</v>
      </c>
      <c r="W52" s="28" t="s">
        <v>45</v>
      </c>
      <c r="X52" s="28" t="s">
        <v>46</v>
      </c>
      <c r="Y52" s="28" t="s">
        <v>84</v>
      </c>
      <c r="Z52" s="28" t="s">
        <v>85</v>
      </c>
      <c r="AA52" s="28" t="s">
        <v>86</v>
      </c>
      <c r="AB52" s="28" t="s">
        <v>87</v>
      </c>
      <c r="AC52" s="28" t="s">
        <v>88</v>
      </c>
      <c r="AD52" s="28" t="s">
        <v>89</v>
      </c>
      <c r="AE52" s="30" t="s">
        <v>90</v>
      </c>
    </row>
    <row r="53" spans="1:31" ht="23.1" customHeight="1" thickBot="1" x14ac:dyDescent="0.25">
      <c r="A53" s="34" t="str">
        <f>'Descripcion subunidad seccion u'!$A55</f>
        <v/>
      </c>
      <c r="L53" s="37" t="s">
        <v>15</v>
      </c>
      <c r="M53" s="32" t="str">
        <f ca="1">'Descripcion subunidad seccion u'!$B$14</f>
        <v/>
      </c>
      <c r="N53" s="32" t="str">
        <f ca="1">'Descripcion subunidad seccion u'!$E$14</f>
        <v/>
      </c>
      <c r="O53" s="32">
        <f ca="1">'Descripcion subunidad seccion u'!$H$14</f>
        <v>2</v>
      </c>
      <c r="P53" s="32">
        <f ca="1">'Descripcion subunidad seccion u'!$K$14</f>
        <v>2</v>
      </c>
      <c r="Q53" s="32">
        <f ca="1">'Descripcion subunidad seccion u'!$N$14</f>
        <v>2</v>
      </c>
      <c r="R53" s="32">
        <f ca="1">'Descripcion subunidad seccion u'!$Q$14</f>
        <v>2</v>
      </c>
      <c r="S53" s="32" t="str">
        <f ca="1">'Descripcion subunidad seccion u'!$T$14</f>
        <v/>
      </c>
      <c r="T53" s="32" t="str">
        <f ca="1">'Descripcion subunidad seccion u'!$W$14</f>
        <v/>
      </c>
      <c r="U53" s="32" t="str">
        <f ca="1">'Descripcion subunidad seccion u'!$Z$14</f>
        <v/>
      </c>
      <c r="V53" s="32" t="str">
        <f ca="1">'Descripcion subunidad seccion u'!$AC$14</f>
        <v/>
      </c>
      <c r="W53" s="32" t="str">
        <f ca="1">'Descripcion subunidad seccion u'!$AF$14</f>
        <v/>
      </c>
      <c r="X53" s="32" t="str">
        <f ca="1">'Descripcion subunidad seccion u'!$AI$14</f>
        <v/>
      </c>
      <c r="Y53" s="32" t="str">
        <f ca="1">'Descripcion subunidad seccion u'!$AL$14</f>
        <v/>
      </c>
      <c r="Z53" s="32" t="str">
        <f ca="1">'Descripcion subunidad seccion u'!$AO$14</f>
        <v/>
      </c>
      <c r="AA53" s="32" t="str">
        <f ca="1">'Descripcion subunidad seccion u'!$AR$14</f>
        <v/>
      </c>
      <c r="AB53" s="32" t="str">
        <f ca="1">'Descripcion subunidad seccion u'!$AU$14</f>
        <v/>
      </c>
      <c r="AC53" s="32" t="str">
        <f ca="1">'Descripcion subunidad seccion u'!$AX$14</f>
        <v/>
      </c>
      <c r="AD53" s="32" t="str">
        <f ca="1">'Descripcion subunidad seccion u'!$BA$14</f>
        <v/>
      </c>
      <c r="AE53" s="32" t="str">
        <f ca="1">'Descripcion subunidad seccion u'!$BD$14</f>
        <v/>
      </c>
    </row>
    <row r="54" spans="1:31" ht="23.1" customHeight="1" thickBot="1" x14ac:dyDescent="0.25">
      <c r="A54" s="34" t="str">
        <f>'Descripcion subunidad seccion u'!$A56</f>
        <v/>
      </c>
      <c r="L54" s="29" t="s">
        <v>91</v>
      </c>
      <c r="M54" s="31">
        <f ca="1">'Descripcion subunidad seccion u'!$C$14</f>
        <v>2</v>
      </c>
      <c r="N54" s="31">
        <f ca="1">'Descripcion subunidad seccion u'!$F$14</f>
        <v>2</v>
      </c>
      <c r="O54" s="31">
        <f ca="1">'Descripcion subunidad seccion u'!$I$14</f>
        <v>3</v>
      </c>
      <c r="P54" s="31">
        <f ca="1">'Descripcion subunidad seccion u'!$L$14</f>
        <v>5</v>
      </c>
      <c r="Q54" s="31">
        <f ca="1">'Descripcion subunidad seccion u'!$O$14</f>
        <v>8</v>
      </c>
      <c r="R54" s="31">
        <f ca="1">'Descripcion subunidad seccion u'!$R$14</f>
        <v>4</v>
      </c>
      <c r="S54" s="31" t="str">
        <f ca="1">'Descripcion subunidad seccion u'!$U$14</f>
        <v/>
      </c>
      <c r="T54" s="31" t="str">
        <f ca="1">'Descripcion subunidad seccion u'!$X$14</f>
        <v/>
      </c>
      <c r="U54" s="31" t="str">
        <f ca="1">'Descripcion subunidad seccion u'!$AA$14</f>
        <v/>
      </c>
      <c r="V54" s="31" t="str">
        <f ca="1">'Descripcion subunidad seccion u'!$AD$14</f>
        <v/>
      </c>
      <c r="W54" s="31" t="str">
        <f ca="1">'Descripcion subunidad seccion u'!$AG$14</f>
        <v/>
      </c>
      <c r="X54" s="31" t="str">
        <f ca="1">'Descripcion subunidad seccion u'!$AJ$14</f>
        <v/>
      </c>
      <c r="Y54" s="31" t="str">
        <f ca="1">'Descripcion subunidad seccion u'!$AM$14</f>
        <v/>
      </c>
      <c r="Z54" s="31" t="str">
        <f ca="1">'Descripcion subunidad seccion u'!$AP$14</f>
        <v/>
      </c>
      <c r="AA54" s="31" t="str">
        <f ca="1">'Descripcion subunidad seccion u'!$AS$14</f>
        <v/>
      </c>
      <c r="AB54" s="31" t="str">
        <f ca="1">'Descripcion subunidad seccion u'!$AV$14</f>
        <v/>
      </c>
      <c r="AC54" s="31" t="str">
        <f ca="1">'Descripcion subunidad seccion u'!$AY$14</f>
        <v/>
      </c>
      <c r="AD54" s="31" t="str">
        <f ca="1">'Descripcion subunidad seccion u'!$BB$14</f>
        <v/>
      </c>
      <c r="AE54" s="31" t="str">
        <f ca="1">'Descripcion subunidad seccion u'!$BE$14</f>
        <v/>
      </c>
    </row>
    <row r="55" spans="1:31" ht="23.1" customHeight="1" thickBot="1" x14ac:dyDescent="0.25">
      <c r="A55" s="34" t="str">
        <f>'Descripcion subunidad seccion u'!$A57</f>
        <v/>
      </c>
      <c r="L55" s="29" t="s">
        <v>92</v>
      </c>
      <c r="M55" s="33">
        <f ca="1">IF('Descripcion subunidad seccion u'!$D$14=0,"",'Descripcion subunidad seccion u'!$D$14)</f>
        <v>2</v>
      </c>
      <c r="N55" s="33">
        <f ca="1">IF('Descripcion subunidad seccion u'!$G$14=0,"",'Descripcion subunidad seccion u'!$G$14)</f>
        <v>2</v>
      </c>
      <c r="O55" s="33">
        <f ca="1">IF('Descripcion subunidad seccion u'!$J$14=0,"",'Descripcion subunidad seccion u'!$J$14)</f>
        <v>5</v>
      </c>
      <c r="P55" s="33">
        <f ca="1">IF('Descripcion subunidad seccion u'!$M$14=0,"",'Descripcion subunidad seccion u'!$M$14)</f>
        <v>7</v>
      </c>
      <c r="Q55" s="33">
        <f ca="1">IF('Descripcion subunidad seccion u'!$P$14=0,"",'Descripcion subunidad seccion u'!$P$14)</f>
        <v>10</v>
      </c>
      <c r="R55" s="33">
        <f ca="1">IF('Descripcion subunidad seccion u'!$S$14=0,"",'Descripcion subunidad seccion u'!$S$14)</f>
        <v>6</v>
      </c>
      <c r="S55" s="33" t="str">
        <f ca="1">IF('Descripcion subunidad seccion u'!$V$14=0,"",'Descripcion subunidad seccion u'!$V$14)</f>
        <v/>
      </c>
      <c r="T55" s="33" t="str">
        <f ca="1">IF('Descripcion subunidad seccion u'!$Y$14=0,"",'Descripcion subunidad seccion u'!$Y$14)</f>
        <v/>
      </c>
      <c r="U55" s="33" t="str">
        <f ca="1">IF('Descripcion subunidad seccion u'!$AB$14=0,"",'Descripcion subunidad seccion u'!$AB$14)</f>
        <v/>
      </c>
      <c r="V55" s="33" t="str">
        <f ca="1">IF('Descripcion subunidad seccion u'!$AE$14=0,"",'Descripcion subunidad seccion u'!$AE$14)</f>
        <v/>
      </c>
      <c r="W55" s="33" t="str">
        <f ca="1">IF('Descripcion subunidad seccion u'!$AH$14=0,"",'Descripcion subunidad seccion u'!$AH$14)</f>
        <v/>
      </c>
      <c r="X55" s="33" t="str">
        <f ca="1">IF('Descripcion subunidad seccion u'!$AK$14=0,"",'Descripcion subunidad seccion u'!$AK$14)</f>
        <v/>
      </c>
      <c r="Y55" s="33" t="str">
        <f ca="1">IF('Descripcion subunidad seccion u'!$AN$14=0,"",'Descripcion subunidad seccion u'!$AN$14)</f>
        <v/>
      </c>
      <c r="Z55" s="33" t="str">
        <f ca="1">IF('Descripcion subunidad seccion u'!$AQ$14=0,"",'Descripcion subunidad seccion u'!$AQ$14)</f>
        <v/>
      </c>
      <c r="AA55" s="33" t="str">
        <f ca="1">IF('Descripcion subunidad seccion u'!$AT$14=0,"",'Descripcion subunidad seccion u'!$AT$14)</f>
        <v/>
      </c>
      <c r="AB55" s="33" t="str">
        <f ca="1">IF('Descripcion subunidad seccion u'!$AW$14=0,"",'Descripcion subunidad seccion u'!$AW$14)</f>
        <v/>
      </c>
      <c r="AC55" s="33" t="str">
        <f ca="1">IF('Descripcion subunidad seccion u'!$AZ$14=0,"",'Descripcion subunidad seccion u'!$AZ$14)</f>
        <v/>
      </c>
      <c r="AD55" s="33" t="str">
        <f ca="1">IF('Descripcion subunidad seccion u'!$BC$14=0,"",'Descripcion subunidad seccion u'!$BC$14)</f>
        <v/>
      </c>
      <c r="AE55" s="33" t="str">
        <f ca="1">IF('Descripcion subunidad seccion u'!$BF$14=0,"",'Descripcion subunidad seccion u'!$BF$14)</f>
        <v/>
      </c>
    </row>
    <row r="56" spans="1:31" ht="23.1" customHeight="1" thickBot="1" x14ac:dyDescent="0.25">
      <c r="A56" s="34" t="str">
        <f>'Descripcion subunidad seccion u'!$A58</f>
        <v/>
      </c>
    </row>
    <row r="57" spans="1:31" ht="23.1" customHeight="1" thickBot="1" x14ac:dyDescent="0.25">
      <c r="A57" s="34" t="str">
        <f>'Descripcion subunidad seccion u'!$A59</f>
        <v/>
      </c>
      <c r="L57" s="29" t="str">
        <f>'Descripcion subunidad seccion u'!$A$15</f>
        <v>Instituto Cienciad de la Vid y el Vin</v>
      </c>
      <c r="M57" s="28" t="s">
        <v>5</v>
      </c>
      <c r="N57" s="28" t="s">
        <v>6</v>
      </c>
      <c r="O57" s="28" t="s">
        <v>7</v>
      </c>
      <c r="P57" s="28" t="s">
        <v>8</v>
      </c>
      <c r="Q57" s="28" t="s">
        <v>9</v>
      </c>
      <c r="R57" s="28" t="s">
        <v>4</v>
      </c>
      <c r="S57" s="28" t="s">
        <v>10</v>
      </c>
      <c r="T57" s="28" t="s">
        <v>42</v>
      </c>
      <c r="U57" s="28" t="s">
        <v>43</v>
      </c>
      <c r="V57" s="28" t="s">
        <v>44</v>
      </c>
      <c r="W57" s="28" t="s">
        <v>45</v>
      </c>
      <c r="X57" s="28" t="s">
        <v>46</v>
      </c>
      <c r="Y57" s="28" t="s">
        <v>84</v>
      </c>
      <c r="Z57" s="28" t="s">
        <v>85</v>
      </c>
      <c r="AA57" s="28" t="s">
        <v>86</v>
      </c>
      <c r="AB57" s="28" t="s">
        <v>87</v>
      </c>
      <c r="AC57" s="28" t="s">
        <v>88</v>
      </c>
      <c r="AD57" s="28" t="s">
        <v>89</v>
      </c>
      <c r="AE57" s="30" t="s">
        <v>90</v>
      </c>
    </row>
    <row r="58" spans="1:31" ht="23.1" customHeight="1" thickBot="1" x14ac:dyDescent="0.25">
      <c r="A58" s="34" t="str">
        <f>'Descripcion subunidad seccion u'!$A60</f>
        <v/>
      </c>
      <c r="L58" s="37" t="s">
        <v>15</v>
      </c>
      <c r="M58" s="32" t="str">
        <f ca="1">'Descripcion subunidad seccion u'!$B$15</f>
        <v/>
      </c>
      <c r="N58" s="32" t="str">
        <f ca="1">'Descripcion subunidad seccion u'!$E$15</f>
        <v/>
      </c>
      <c r="O58" s="32" t="str">
        <f ca="1">'Descripcion subunidad seccion u'!$H$15</f>
        <v/>
      </c>
      <c r="P58" s="32" t="str">
        <f ca="1">'Descripcion subunidad seccion u'!$K$15</f>
        <v/>
      </c>
      <c r="Q58" s="32" t="str">
        <f ca="1">'Descripcion subunidad seccion u'!$N$15</f>
        <v/>
      </c>
      <c r="R58" s="32">
        <f ca="1">'Descripcion subunidad seccion u'!$Q$15</f>
        <v>1</v>
      </c>
      <c r="S58" s="32" t="str">
        <f ca="1">'Descripcion subunidad seccion u'!$T$15</f>
        <v/>
      </c>
      <c r="T58" s="32" t="str">
        <f ca="1">'Descripcion subunidad seccion u'!$W$15</f>
        <v/>
      </c>
      <c r="U58" s="32" t="str">
        <f ca="1">'Descripcion subunidad seccion u'!$Z$15</f>
        <v/>
      </c>
      <c r="V58" s="32" t="str">
        <f ca="1">'Descripcion subunidad seccion u'!$AC$15</f>
        <v/>
      </c>
      <c r="W58" s="32" t="str">
        <f ca="1">'Descripcion subunidad seccion u'!$AF$15</f>
        <v/>
      </c>
      <c r="X58" s="32" t="str">
        <f ca="1">'Descripcion subunidad seccion u'!$AI$15</f>
        <v/>
      </c>
      <c r="Y58" s="32" t="str">
        <f ca="1">'Descripcion subunidad seccion u'!$AL$15</f>
        <v/>
      </c>
      <c r="Z58" s="32" t="str">
        <f ca="1">'Descripcion subunidad seccion u'!$AO$15</f>
        <v/>
      </c>
      <c r="AA58" s="32" t="str">
        <f ca="1">'Descripcion subunidad seccion u'!$AR$15</f>
        <v/>
      </c>
      <c r="AB58" s="32" t="str">
        <f ca="1">'Descripcion subunidad seccion u'!$AU$15</f>
        <v/>
      </c>
      <c r="AC58" s="32" t="str">
        <f ca="1">'Descripcion subunidad seccion u'!$AX$15</f>
        <v/>
      </c>
      <c r="AD58" s="32" t="str">
        <f ca="1">'Descripcion subunidad seccion u'!$BA$15</f>
        <v/>
      </c>
      <c r="AE58" s="32" t="str">
        <f ca="1">'Descripcion subunidad seccion u'!$BD$15</f>
        <v/>
      </c>
    </row>
    <row r="59" spans="1:31" ht="23.1" customHeight="1" thickBot="1" x14ac:dyDescent="0.25">
      <c r="A59" s="34" t="str">
        <f>'Descripcion subunidad seccion u'!$A61</f>
        <v/>
      </c>
      <c r="L59" s="29" t="s">
        <v>91</v>
      </c>
      <c r="M59" s="31" t="str">
        <f ca="1">'Descripcion subunidad seccion u'!$C$15</f>
        <v/>
      </c>
      <c r="N59" s="31" t="str">
        <f ca="1">'Descripcion subunidad seccion u'!$F$15</f>
        <v/>
      </c>
      <c r="O59" s="31" t="str">
        <f ca="1">'Descripcion subunidad seccion u'!$I$15</f>
        <v/>
      </c>
      <c r="P59" s="31" t="str">
        <f ca="1">'Descripcion subunidad seccion u'!$L$15</f>
        <v/>
      </c>
      <c r="Q59" s="31" t="str">
        <f ca="1">'Descripcion subunidad seccion u'!$O$15</f>
        <v/>
      </c>
      <c r="R59" s="31" t="str">
        <f ca="1">'Descripcion subunidad seccion u'!$R$15</f>
        <v/>
      </c>
      <c r="S59" s="31" t="str">
        <f ca="1">'Descripcion subunidad seccion u'!$U$15</f>
        <v/>
      </c>
      <c r="T59" s="31" t="str">
        <f ca="1">'Descripcion subunidad seccion u'!$X$15</f>
        <v/>
      </c>
      <c r="U59" s="31" t="str">
        <f ca="1">'Descripcion subunidad seccion u'!$AA$15</f>
        <v/>
      </c>
      <c r="V59" s="31" t="str">
        <f ca="1">'Descripcion subunidad seccion u'!$AD$15</f>
        <v/>
      </c>
      <c r="W59" s="31" t="str">
        <f ca="1">'Descripcion subunidad seccion u'!$AG$15</f>
        <v/>
      </c>
      <c r="X59" s="31" t="str">
        <f ca="1">'Descripcion subunidad seccion u'!$AJ$15</f>
        <v/>
      </c>
      <c r="Y59" s="31" t="str">
        <f ca="1">'Descripcion subunidad seccion u'!$AM$15</f>
        <v/>
      </c>
      <c r="Z59" s="31" t="str">
        <f ca="1">'Descripcion subunidad seccion u'!$AP$15</f>
        <v/>
      </c>
      <c r="AA59" s="31" t="str">
        <f ca="1">'Descripcion subunidad seccion u'!$AS$15</f>
        <v/>
      </c>
      <c r="AB59" s="31" t="str">
        <f ca="1">'Descripcion subunidad seccion u'!$AV$15</f>
        <v/>
      </c>
      <c r="AC59" s="31" t="str">
        <f ca="1">'Descripcion subunidad seccion u'!$AY$15</f>
        <v/>
      </c>
      <c r="AD59" s="31" t="str">
        <f ca="1">'Descripcion subunidad seccion u'!$BB$15</f>
        <v/>
      </c>
      <c r="AE59" s="31" t="str">
        <f ca="1">'Descripcion subunidad seccion u'!$BE$15</f>
        <v/>
      </c>
    </row>
    <row r="60" spans="1:31" ht="23.1" customHeight="1" thickBot="1" x14ac:dyDescent="0.25">
      <c r="A60" s="34" t="str">
        <f>'Descripcion subunidad seccion u'!$A62</f>
        <v/>
      </c>
      <c r="L60" s="29" t="s">
        <v>92</v>
      </c>
      <c r="M60" s="33" t="str">
        <f ca="1">IF('Descripcion subunidad seccion u'!$D$15=0,"",'Descripcion subunidad seccion u'!$D$15)</f>
        <v/>
      </c>
      <c r="N60" s="33" t="str">
        <f ca="1">IF('Descripcion subunidad seccion u'!$G$15=0,"",'Descripcion subunidad seccion u'!$G$15)</f>
        <v/>
      </c>
      <c r="O60" s="33" t="str">
        <f ca="1">IF('Descripcion subunidad seccion u'!$J$15=0,"",'Descripcion subunidad seccion u'!$J$15)</f>
        <v/>
      </c>
      <c r="P60" s="33" t="str">
        <f ca="1">IF('Descripcion subunidad seccion u'!$M$15=0,"",'Descripcion subunidad seccion u'!$M$15)</f>
        <v/>
      </c>
      <c r="Q60" s="33" t="str">
        <f ca="1">IF('Descripcion subunidad seccion u'!$P$15=0,"",'Descripcion subunidad seccion u'!$P$15)</f>
        <v/>
      </c>
      <c r="R60" s="33">
        <f ca="1">IF('Descripcion subunidad seccion u'!$S$15=0,"",'Descripcion subunidad seccion u'!$S$15)</f>
        <v>1</v>
      </c>
      <c r="S60" s="33" t="str">
        <f ca="1">IF('Descripcion subunidad seccion u'!$V$15=0,"",'Descripcion subunidad seccion u'!$V$15)</f>
        <v/>
      </c>
      <c r="T60" s="33" t="str">
        <f ca="1">IF('Descripcion subunidad seccion u'!$Y$15=0,"",'Descripcion subunidad seccion u'!$Y$15)</f>
        <v/>
      </c>
      <c r="U60" s="33" t="str">
        <f ca="1">IF('Descripcion subunidad seccion u'!$AB$15=0,"",'Descripcion subunidad seccion u'!$AB$15)</f>
        <v/>
      </c>
      <c r="V60" s="33" t="str">
        <f ca="1">IF('Descripcion subunidad seccion u'!$AE$15=0,"",'Descripcion subunidad seccion u'!$AE$15)</f>
        <v/>
      </c>
      <c r="W60" s="33" t="str">
        <f ca="1">IF('Descripcion subunidad seccion u'!$AH$15=0,"",'Descripcion subunidad seccion u'!$AH$15)</f>
        <v/>
      </c>
      <c r="X60" s="33" t="str">
        <f ca="1">IF('Descripcion subunidad seccion u'!$AK$15=0,"",'Descripcion subunidad seccion u'!$AK$15)</f>
        <v/>
      </c>
      <c r="Y60" s="33" t="str">
        <f ca="1">IF('Descripcion subunidad seccion u'!$AN$15=0,"",'Descripcion subunidad seccion u'!$AN$15)</f>
        <v/>
      </c>
      <c r="Z60" s="33" t="str">
        <f ca="1">IF('Descripcion subunidad seccion u'!$AQ$15=0,"",'Descripcion subunidad seccion u'!$AQ$15)</f>
        <v/>
      </c>
      <c r="AA60" s="33" t="str">
        <f ca="1">IF('Descripcion subunidad seccion u'!$AT$15=0,"",'Descripcion subunidad seccion u'!$AT$15)</f>
        <v/>
      </c>
      <c r="AB60" s="33" t="str">
        <f ca="1">IF('Descripcion subunidad seccion u'!$AW$15=0,"",'Descripcion subunidad seccion u'!$AW$15)</f>
        <v/>
      </c>
      <c r="AC60" s="33" t="str">
        <f ca="1">IF('Descripcion subunidad seccion u'!$AZ$15=0,"",'Descripcion subunidad seccion u'!$AZ$15)</f>
        <v/>
      </c>
      <c r="AD60" s="33" t="str">
        <f ca="1">IF('Descripcion subunidad seccion u'!$BC$15=0,"",'Descripcion subunidad seccion u'!$BC$15)</f>
        <v/>
      </c>
      <c r="AE60" s="33" t="str">
        <f ca="1">IF('Descripcion subunidad seccion u'!$BF$15=0,"",'Descripcion subunidad seccion u'!$BF$15)</f>
        <v/>
      </c>
    </row>
    <row r="61" spans="1:31" ht="23.1" customHeight="1" thickBot="1" x14ac:dyDescent="0.25">
      <c r="A61" s="34" t="str">
        <f>'Descripcion subunidad seccion u'!$A63</f>
        <v/>
      </c>
    </row>
    <row r="62" spans="1:31" ht="23.1" customHeight="1" thickBot="1" x14ac:dyDescent="0.25">
      <c r="A62" s="34" t="str">
        <f>'Descripcion subunidad seccion u'!$A64</f>
        <v/>
      </c>
      <c r="L62" s="29" t="str">
        <f>'Descripcion subunidad seccion u'!$A$16</f>
        <v>Matemáticas y Computación</v>
      </c>
      <c r="M62" s="28" t="s">
        <v>5</v>
      </c>
      <c r="N62" s="28" t="s">
        <v>6</v>
      </c>
      <c r="O62" s="28" t="s">
        <v>7</v>
      </c>
      <c r="P62" s="28" t="s">
        <v>8</v>
      </c>
      <c r="Q62" s="28" t="s">
        <v>9</v>
      </c>
      <c r="R62" s="28" t="s">
        <v>4</v>
      </c>
      <c r="S62" s="28" t="s">
        <v>10</v>
      </c>
      <c r="T62" s="28" t="s">
        <v>42</v>
      </c>
      <c r="U62" s="28" t="s">
        <v>43</v>
      </c>
      <c r="V62" s="28" t="s">
        <v>44</v>
      </c>
      <c r="W62" s="28" t="s">
        <v>45</v>
      </c>
      <c r="X62" s="28" t="s">
        <v>46</v>
      </c>
      <c r="Y62" s="28" t="s">
        <v>84</v>
      </c>
      <c r="Z62" s="28" t="s">
        <v>85</v>
      </c>
      <c r="AA62" s="28" t="s">
        <v>86</v>
      </c>
      <c r="AB62" s="28" t="s">
        <v>87</v>
      </c>
      <c r="AC62" s="28" t="s">
        <v>88</v>
      </c>
      <c r="AD62" s="28" t="s">
        <v>89</v>
      </c>
      <c r="AE62" s="30" t="s">
        <v>90</v>
      </c>
    </row>
    <row r="63" spans="1:31" ht="23.1" customHeight="1" thickBot="1" x14ac:dyDescent="0.25">
      <c r="A63" s="34" t="str">
        <f>'Descripcion subunidad seccion u'!$A65</f>
        <v/>
      </c>
      <c r="L63" s="37" t="s">
        <v>15</v>
      </c>
      <c r="M63" s="32" t="str">
        <f ca="1">'Descripcion subunidad seccion u'!$B$16</f>
        <v/>
      </c>
      <c r="N63" s="32" t="str">
        <f ca="1">'Descripcion subunidad seccion u'!$E$16</f>
        <v/>
      </c>
      <c r="O63" s="32">
        <f ca="1">'Descripcion subunidad seccion u'!$H$16</f>
        <v>1</v>
      </c>
      <c r="P63" s="32">
        <f ca="1">'Descripcion subunidad seccion u'!$K$16</f>
        <v>1</v>
      </c>
      <c r="Q63" s="32">
        <f ca="1">'Descripcion subunidad seccion u'!$N$16</f>
        <v>1</v>
      </c>
      <c r="R63" s="32">
        <f ca="1">'Descripcion subunidad seccion u'!$Q$16</f>
        <v>3</v>
      </c>
      <c r="S63" s="32" t="str">
        <f ca="1">'Descripcion subunidad seccion u'!$T$16</f>
        <v/>
      </c>
      <c r="T63" s="32" t="str">
        <f ca="1">'Descripcion subunidad seccion u'!$W$16</f>
        <v/>
      </c>
      <c r="U63" s="32" t="str">
        <f ca="1">'Descripcion subunidad seccion u'!$Z$16</f>
        <v/>
      </c>
      <c r="V63" s="32" t="str">
        <f ca="1">'Descripcion subunidad seccion u'!$AC$16</f>
        <v/>
      </c>
      <c r="W63" s="32" t="str">
        <f ca="1">'Descripcion subunidad seccion u'!$AF$16</f>
        <v/>
      </c>
      <c r="X63" s="32" t="str">
        <f ca="1">'Descripcion subunidad seccion u'!$AI$16</f>
        <v/>
      </c>
      <c r="Y63" s="32" t="str">
        <f ca="1">'Descripcion subunidad seccion u'!$AL$16</f>
        <v/>
      </c>
      <c r="Z63" s="32" t="str">
        <f ca="1">'Descripcion subunidad seccion u'!$AO$16</f>
        <v/>
      </c>
      <c r="AA63" s="32" t="str">
        <f ca="1">'Descripcion subunidad seccion u'!$AR$16</f>
        <v/>
      </c>
      <c r="AB63" s="32" t="str">
        <f ca="1">'Descripcion subunidad seccion u'!$AU$16</f>
        <v/>
      </c>
      <c r="AC63" s="32" t="str">
        <f ca="1">'Descripcion subunidad seccion u'!$AX$16</f>
        <v/>
      </c>
      <c r="AD63" s="32" t="str">
        <f ca="1">'Descripcion subunidad seccion u'!$BA$16</f>
        <v/>
      </c>
      <c r="AE63" s="32" t="str">
        <f ca="1">'Descripcion subunidad seccion u'!$BD$16</f>
        <v/>
      </c>
    </row>
    <row r="64" spans="1:31" ht="23.1" customHeight="1" thickBot="1" x14ac:dyDescent="0.25">
      <c r="A64" s="34" t="str">
        <f>'Descripcion subunidad seccion u'!$A66</f>
        <v/>
      </c>
      <c r="L64" s="29" t="s">
        <v>91</v>
      </c>
      <c r="M64" s="31">
        <f ca="1">'Descripcion subunidad seccion u'!$C$16</f>
        <v>3</v>
      </c>
      <c r="N64" s="31">
        <f ca="1">'Descripcion subunidad seccion u'!$F$16</f>
        <v>3</v>
      </c>
      <c r="O64" s="31">
        <f ca="1">'Descripcion subunidad seccion u'!$I$16</f>
        <v>3</v>
      </c>
      <c r="P64" s="31">
        <f ca="1">'Descripcion subunidad seccion u'!$L$16</f>
        <v>4</v>
      </c>
      <c r="Q64" s="31">
        <f ca="1">'Descripcion subunidad seccion u'!$O$16</f>
        <v>7</v>
      </c>
      <c r="R64" s="31">
        <f ca="1">'Descripcion subunidad seccion u'!$R$16</f>
        <v>8</v>
      </c>
      <c r="S64" s="31" t="str">
        <f ca="1">'Descripcion subunidad seccion u'!$U$16</f>
        <v/>
      </c>
      <c r="T64" s="31" t="str">
        <f ca="1">'Descripcion subunidad seccion u'!$X$16</f>
        <v/>
      </c>
      <c r="U64" s="31" t="str">
        <f ca="1">'Descripcion subunidad seccion u'!$AA$16</f>
        <v/>
      </c>
      <c r="V64" s="31" t="str">
        <f ca="1">'Descripcion subunidad seccion u'!$AD$16</f>
        <v/>
      </c>
      <c r="W64" s="31" t="str">
        <f ca="1">'Descripcion subunidad seccion u'!$AG$16</f>
        <v/>
      </c>
      <c r="X64" s="31" t="str">
        <f ca="1">'Descripcion subunidad seccion u'!$AJ$16</f>
        <v/>
      </c>
      <c r="Y64" s="31" t="str">
        <f ca="1">'Descripcion subunidad seccion u'!$AM$16</f>
        <v/>
      </c>
      <c r="Z64" s="31" t="str">
        <f ca="1">'Descripcion subunidad seccion u'!$AP$16</f>
        <v/>
      </c>
      <c r="AA64" s="31" t="str">
        <f ca="1">'Descripcion subunidad seccion u'!$AS$16</f>
        <v/>
      </c>
      <c r="AB64" s="31" t="str">
        <f ca="1">'Descripcion subunidad seccion u'!$AV$16</f>
        <v/>
      </c>
      <c r="AC64" s="31" t="str">
        <f ca="1">'Descripcion subunidad seccion u'!$AY$16</f>
        <v/>
      </c>
      <c r="AD64" s="31" t="str">
        <f ca="1">'Descripcion subunidad seccion u'!$BB$16</f>
        <v/>
      </c>
      <c r="AE64" s="31" t="str">
        <f ca="1">'Descripcion subunidad seccion u'!$BE$16</f>
        <v/>
      </c>
    </row>
    <row r="65" spans="1:31" ht="23.1" customHeight="1" thickBot="1" x14ac:dyDescent="0.25">
      <c r="A65" s="34" t="str">
        <f>'Descripcion subunidad seccion u'!$A67</f>
        <v/>
      </c>
      <c r="L65" s="29" t="s">
        <v>92</v>
      </c>
      <c r="M65" s="33">
        <f ca="1">IF('Descripcion subunidad seccion u'!$D$16=0,"",'Descripcion subunidad seccion u'!$D$16)</f>
        <v>3</v>
      </c>
      <c r="N65" s="33">
        <f ca="1">IF('Descripcion subunidad seccion u'!$G$16=0,"",'Descripcion subunidad seccion u'!$G$16)</f>
        <v>3</v>
      </c>
      <c r="O65" s="33">
        <f ca="1">IF('Descripcion subunidad seccion u'!$J$16=0,"",'Descripcion subunidad seccion u'!$J$16)</f>
        <v>4</v>
      </c>
      <c r="P65" s="33">
        <f ca="1">IF('Descripcion subunidad seccion u'!$M$16=0,"",'Descripcion subunidad seccion u'!$M$16)</f>
        <v>5</v>
      </c>
      <c r="Q65" s="33">
        <f ca="1">IF('Descripcion subunidad seccion u'!$P$16=0,"",'Descripcion subunidad seccion u'!$P$16)</f>
        <v>8</v>
      </c>
      <c r="R65" s="33">
        <f ca="1">IF('Descripcion subunidad seccion u'!$S$16=0,"",'Descripcion subunidad seccion u'!$S$16)</f>
        <v>11</v>
      </c>
      <c r="S65" s="33" t="str">
        <f ca="1">IF('Descripcion subunidad seccion u'!$V$16=0,"",'Descripcion subunidad seccion u'!$V$16)</f>
        <v/>
      </c>
      <c r="T65" s="33" t="str">
        <f ca="1">IF('Descripcion subunidad seccion u'!$Y$16=0,"",'Descripcion subunidad seccion u'!$Y$16)</f>
        <v/>
      </c>
      <c r="U65" s="33" t="str">
        <f ca="1">IF('Descripcion subunidad seccion u'!$AB$16=0,"",'Descripcion subunidad seccion u'!$AB$16)</f>
        <v/>
      </c>
      <c r="V65" s="33" t="str">
        <f ca="1">IF('Descripcion subunidad seccion u'!$AE$16=0,"",'Descripcion subunidad seccion u'!$AE$16)</f>
        <v/>
      </c>
      <c r="W65" s="33" t="str">
        <f ca="1">IF('Descripcion subunidad seccion u'!$AH$16=0,"",'Descripcion subunidad seccion u'!$AH$16)</f>
        <v/>
      </c>
      <c r="X65" s="33" t="str">
        <f ca="1">IF('Descripcion subunidad seccion u'!$AK$16=0,"",'Descripcion subunidad seccion u'!$AK$16)</f>
        <v/>
      </c>
      <c r="Y65" s="33" t="str">
        <f ca="1">IF('Descripcion subunidad seccion u'!$AN$16=0,"",'Descripcion subunidad seccion u'!$AN$16)</f>
        <v/>
      </c>
      <c r="Z65" s="33" t="str">
        <f ca="1">IF('Descripcion subunidad seccion u'!$AQ$16=0,"",'Descripcion subunidad seccion u'!$AQ$16)</f>
        <v/>
      </c>
      <c r="AA65" s="33" t="str">
        <f ca="1">IF('Descripcion subunidad seccion u'!$AT$16=0,"",'Descripcion subunidad seccion u'!$AT$16)</f>
        <v/>
      </c>
      <c r="AB65" s="33" t="str">
        <f ca="1">IF('Descripcion subunidad seccion u'!$AW$16=0,"",'Descripcion subunidad seccion u'!$AW$16)</f>
        <v/>
      </c>
      <c r="AC65" s="33" t="str">
        <f ca="1">IF('Descripcion subunidad seccion u'!$AZ$16=0,"",'Descripcion subunidad seccion u'!$AZ$16)</f>
        <v/>
      </c>
      <c r="AD65" s="33" t="str">
        <f ca="1">IF('Descripcion subunidad seccion u'!$BC$16=0,"",'Descripcion subunidad seccion u'!$BC$16)</f>
        <v/>
      </c>
      <c r="AE65" s="33" t="str">
        <f ca="1">IF('Descripcion subunidad seccion u'!$BF$16=0,"",'Descripcion subunidad seccion u'!$BF$16)</f>
        <v/>
      </c>
    </row>
    <row r="66" spans="1:31" ht="23.1" customHeight="1" thickBot="1" x14ac:dyDescent="0.25">
      <c r="A66" s="34" t="str">
        <f>'Descripcion subunidad seccion u'!$A68</f>
        <v/>
      </c>
    </row>
    <row r="67" spans="1:31" ht="23.1" customHeight="1" thickBot="1" x14ac:dyDescent="0.25">
      <c r="A67" s="34" t="str">
        <f>'Descripcion subunidad seccion u'!$A69</f>
        <v/>
      </c>
      <c r="L67" s="29" t="str">
        <f>'Descripcion subunidad seccion u'!$A$17</f>
        <v>Química</v>
      </c>
      <c r="M67" s="28" t="s">
        <v>5</v>
      </c>
      <c r="N67" s="28" t="s">
        <v>6</v>
      </c>
      <c r="O67" s="28" t="s">
        <v>7</v>
      </c>
      <c r="P67" s="28" t="s">
        <v>8</v>
      </c>
      <c r="Q67" s="28" t="s">
        <v>9</v>
      </c>
      <c r="R67" s="28" t="s">
        <v>4</v>
      </c>
      <c r="S67" s="28" t="s">
        <v>10</v>
      </c>
      <c r="T67" s="28" t="s">
        <v>42</v>
      </c>
      <c r="U67" s="28" t="s">
        <v>43</v>
      </c>
      <c r="V67" s="28" t="s">
        <v>44</v>
      </c>
      <c r="W67" s="28" t="s">
        <v>45</v>
      </c>
      <c r="X67" s="28" t="s">
        <v>46</v>
      </c>
      <c r="Y67" s="28" t="s">
        <v>84</v>
      </c>
      <c r="Z67" s="28" t="s">
        <v>85</v>
      </c>
      <c r="AA67" s="28" t="s">
        <v>86</v>
      </c>
      <c r="AB67" s="28" t="s">
        <v>87</v>
      </c>
      <c r="AC67" s="28" t="s">
        <v>88</v>
      </c>
      <c r="AD67" s="28" t="s">
        <v>89</v>
      </c>
      <c r="AE67" s="30" t="s">
        <v>90</v>
      </c>
    </row>
    <row r="68" spans="1:31" ht="23.1" customHeight="1" thickBot="1" x14ac:dyDescent="0.25">
      <c r="A68" s="34" t="str">
        <f>'Descripcion subunidad seccion u'!$A70</f>
        <v/>
      </c>
      <c r="L68" s="37" t="s">
        <v>15</v>
      </c>
      <c r="M68" s="32">
        <f ca="1">'Descripcion subunidad seccion u'!$B$17</f>
        <v>10</v>
      </c>
      <c r="N68" s="32">
        <f ca="1">'Descripcion subunidad seccion u'!$E$17</f>
        <v>9</v>
      </c>
      <c r="O68" s="32">
        <f ca="1">'Descripcion subunidad seccion u'!$H$17</f>
        <v>7</v>
      </c>
      <c r="P68" s="32">
        <f ca="1">'Descripcion subunidad seccion u'!$K$17</f>
        <v>6</v>
      </c>
      <c r="Q68" s="32">
        <f ca="1">'Descripcion subunidad seccion u'!$N$17</f>
        <v>9</v>
      </c>
      <c r="R68" s="32">
        <f ca="1">'Descripcion subunidad seccion u'!$Q$17</f>
        <v>16</v>
      </c>
      <c r="S68" s="32" t="str">
        <f ca="1">'Descripcion subunidad seccion u'!$T$17</f>
        <v/>
      </c>
      <c r="T68" s="32" t="str">
        <f ca="1">'Descripcion subunidad seccion u'!$W$17</f>
        <v/>
      </c>
      <c r="U68" s="32" t="str">
        <f ca="1">'Descripcion subunidad seccion u'!$Z$17</f>
        <v/>
      </c>
      <c r="V68" s="32" t="str">
        <f ca="1">'Descripcion subunidad seccion u'!$AC$17</f>
        <v/>
      </c>
      <c r="W68" s="32" t="str">
        <f ca="1">'Descripcion subunidad seccion u'!$AF$17</f>
        <v/>
      </c>
      <c r="X68" s="32" t="str">
        <f ca="1">'Descripcion subunidad seccion u'!$AI$17</f>
        <v/>
      </c>
      <c r="Y68" s="32" t="str">
        <f ca="1">'Descripcion subunidad seccion u'!$AL$17</f>
        <v/>
      </c>
      <c r="Z68" s="32" t="str">
        <f ca="1">'Descripcion subunidad seccion u'!$AO$17</f>
        <v/>
      </c>
      <c r="AA68" s="32" t="str">
        <f ca="1">'Descripcion subunidad seccion u'!$AR$17</f>
        <v/>
      </c>
      <c r="AB68" s="32" t="str">
        <f ca="1">'Descripcion subunidad seccion u'!$AU$17</f>
        <v/>
      </c>
      <c r="AC68" s="32" t="str">
        <f ca="1">'Descripcion subunidad seccion u'!$AX$17</f>
        <v/>
      </c>
      <c r="AD68" s="32" t="str">
        <f ca="1">'Descripcion subunidad seccion u'!$BA$17</f>
        <v/>
      </c>
      <c r="AE68" s="32" t="str">
        <f ca="1">'Descripcion subunidad seccion u'!$BD$17</f>
        <v/>
      </c>
    </row>
    <row r="69" spans="1:31" ht="23.1" customHeight="1" thickBot="1" x14ac:dyDescent="0.25">
      <c r="A69" s="34" t="str">
        <f>'Descripcion subunidad seccion u'!$A71</f>
        <v/>
      </c>
      <c r="L69" s="29" t="s">
        <v>91</v>
      </c>
      <c r="M69" s="31">
        <f ca="1">'Descripcion subunidad seccion u'!$C$17</f>
        <v>7</v>
      </c>
      <c r="N69" s="31">
        <f ca="1">'Descripcion subunidad seccion u'!$F$17</f>
        <v>10</v>
      </c>
      <c r="O69" s="31">
        <f ca="1">'Descripcion subunidad seccion u'!$I$17</f>
        <v>12</v>
      </c>
      <c r="P69" s="31">
        <f ca="1">'Descripcion subunidad seccion u'!$L$17</f>
        <v>8</v>
      </c>
      <c r="Q69" s="31">
        <f ca="1">'Descripcion subunidad seccion u'!$O$17</f>
        <v>8</v>
      </c>
      <c r="R69" s="31">
        <f ca="1">'Descripcion subunidad seccion u'!$R$17</f>
        <v>10</v>
      </c>
      <c r="S69" s="31" t="str">
        <f ca="1">'Descripcion subunidad seccion u'!$U$17</f>
        <v/>
      </c>
      <c r="T69" s="31" t="str">
        <f ca="1">'Descripcion subunidad seccion u'!$X$17</f>
        <v/>
      </c>
      <c r="U69" s="31" t="str">
        <f ca="1">'Descripcion subunidad seccion u'!$AA$17</f>
        <v/>
      </c>
      <c r="V69" s="31" t="str">
        <f ca="1">'Descripcion subunidad seccion u'!$AD$17</f>
        <v/>
      </c>
      <c r="W69" s="31" t="str">
        <f ca="1">'Descripcion subunidad seccion u'!$AG$17</f>
        <v/>
      </c>
      <c r="X69" s="31" t="str">
        <f ca="1">'Descripcion subunidad seccion u'!$AJ$17</f>
        <v/>
      </c>
      <c r="Y69" s="31" t="str">
        <f ca="1">'Descripcion subunidad seccion u'!$AM$17</f>
        <v/>
      </c>
      <c r="Z69" s="31" t="str">
        <f ca="1">'Descripcion subunidad seccion u'!$AP$17</f>
        <v/>
      </c>
      <c r="AA69" s="31" t="str">
        <f ca="1">'Descripcion subunidad seccion u'!$AS$17</f>
        <v/>
      </c>
      <c r="AB69" s="31" t="str">
        <f ca="1">'Descripcion subunidad seccion u'!$AV$17</f>
        <v/>
      </c>
      <c r="AC69" s="31" t="str">
        <f ca="1">'Descripcion subunidad seccion u'!$AY$17</f>
        <v/>
      </c>
      <c r="AD69" s="31" t="str">
        <f ca="1">'Descripcion subunidad seccion u'!$BB$17</f>
        <v/>
      </c>
      <c r="AE69" s="31" t="str">
        <f ca="1">'Descripcion subunidad seccion u'!$BE$17</f>
        <v/>
      </c>
    </row>
    <row r="70" spans="1:31" ht="23.1" customHeight="1" thickBot="1" x14ac:dyDescent="0.25">
      <c r="A70" s="34" t="str">
        <f>'Descripcion subunidad seccion u'!$A72</f>
        <v/>
      </c>
      <c r="L70" s="29" t="s">
        <v>92</v>
      </c>
      <c r="M70" s="33">
        <f ca="1">IF('Descripcion subunidad seccion u'!$D$17=0,"",'Descripcion subunidad seccion u'!$D$17)</f>
        <v>17</v>
      </c>
      <c r="N70" s="33">
        <f ca="1">IF('Descripcion subunidad seccion u'!$G$17=0,"",'Descripcion subunidad seccion u'!$G$17)</f>
        <v>19</v>
      </c>
      <c r="O70" s="33">
        <f ca="1">IF('Descripcion subunidad seccion u'!$J$17=0,"",'Descripcion subunidad seccion u'!$J$17)</f>
        <v>19</v>
      </c>
      <c r="P70" s="33">
        <f ca="1">IF('Descripcion subunidad seccion u'!$M$17=0,"",'Descripcion subunidad seccion u'!$M$17)</f>
        <v>14</v>
      </c>
      <c r="Q70" s="33">
        <f ca="1">IF('Descripcion subunidad seccion u'!$P$17=0,"",'Descripcion subunidad seccion u'!$P$17)</f>
        <v>17</v>
      </c>
      <c r="R70" s="33">
        <f ca="1">IF('Descripcion subunidad seccion u'!$S$17=0,"",'Descripcion subunidad seccion u'!$S$17)</f>
        <v>26</v>
      </c>
      <c r="S70" s="33" t="str">
        <f ca="1">IF('Descripcion subunidad seccion u'!$V$17=0,"",'Descripcion subunidad seccion u'!$V$17)</f>
        <v/>
      </c>
      <c r="T70" s="33" t="str">
        <f ca="1">IF('Descripcion subunidad seccion u'!$Y$17=0,"",'Descripcion subunidad seccion u'!$Y$17)</f>
        <v/>
      </c>
      <c r="U70" s="33" t="str">
        <f ca="1">IF('Descripcion subunidad seccion u'!$AB$17=0,"",'Descripcion subunidad seccion u'!$AB$17)</f>
        <v/>
      </c>
      <c r="V70" s="33" t="str">
        <f ca="1">IF('Descripcion subunidad seccion u'!$AE$17=0,"",'Descripcion subunidad seccion u'!$AE$17)</f>
        <v/>
      </c>
      <c r="W70" s="33" t="str">
        <f ca="1">IF('Descripcion subunidad seccion u'!$AH$17=0,"",'Descripcion subunidad seccion u'!$AH$17)</f>
        <v/>
      </c>
      <c r="X70" s="33" t="str">
        <f ca="1">IF('Descripcion subunidad seccion u'!$AK$17=0,"",'Descripcion subunidad seccion u'!$AK$17)</f>
        <v/>
      </c>
      <c r="Y70" s="33" t="str">
        <f ca="1">IF('Descripcion subunidad seccion u'!$AN$17=0,"",'Descripcion subunidad seccion u'!$AN$17)</f>
        <v/>
      </c>
      <c r="Z70" s="33" t="str">
        <f ca="1">IF('Descripcion subunidad seccion u'!$AQ$17=0,"",'Descripcion subunidad seccion u'!$AQ$17)</f>
        <v/>
      </c>
      <c r="AA70" s="33" t="str">
        <f ca="1">IF('Descripcion subunidad seccion u'!$AT$17=0,"",'Descripcion subunidad seccion u'!$AT$17)</f>
        <v/>
      </c>
      <c r="AB70" s="33" t="str">
        <f ca="1">IF('Descripcion subunidad seccion u'!$AW$17=0,"",'Descripcion subunidad seccion u'!$AW$17)</f>
        <v/>
      </c>
      <c r="AC70" s="33" t="str">
        <f ca="1">IF('Descripcion subunidad seccion u'!$AZ$17=0,"",'Descripcion subunidad seccion u'!$AZ$17)</f>
        <v/>
      </c>
      <c r="AD70" s="33" t="str">
        <f ca="1">IF('Descripcion subunidad seccion u'!$BC$17=0,"",'Descripcion subunidad seccion u'!$BC$17)</f>
        <v/>
      </c>
      <c r="AE70" s="33" t="str">
        <f ca="1">IF('Descripcion subunidad seccion u'!$BF$17=0,"",'Descripcion subunidad seccion u'!$BF$17)</f>
        <v/>
      </c>
    </row>
    <row r="71" spans="1:31" ht="23.1" customHeight="1" thickBot="1" x14ac:dyDescent="0.25">
      <c r="A71" s="34" t="str">
        <f>'Descripcion subunidad seccion u'!$A73</f>
        <v/>
      </c>
    </row>
    <row r="72" spans="1:31" ht="23.1" customHeight="1" thickBot="1" x14ac:dyDescent="0.25">
      <c r="A72" s="34" t="str">
        <f>'Descripcion subunidad seccion u'!$A74</f>
        <v/>
      </c>
      <c r="L72" s="29" t="str">
        <f>'Descripcion subunidad seccion u'!$A$18</f>
        <v>Unidad de Apoyo Adtvo C. Investigación</v>
      </c>
      <c r="M72" s="28" t="s">
        <v>5</v>
      </c>
      <c r="N72" s="28" t="s">
        <v>6</v>
      </c>
      <c r="O72" s="28" t="s">
        <v>7</v>
      </c>
      <c r="P72" s="28" t="s">
        <v>8</v>
      </c>
      <c r="Q72" s="28" t="s">
        <v>9</v>
      </c>
      <c r="R72" s="28" t="s">
        <v>4</v>
      </c>
      <c r="S72" s="28" t="s">
        <v>10</v>
      </c>
      <c r="T72" s="28" t="s">
        <v>42</v>
      </c>
      <c r="U72" s="28" t="s">
        <v>43</v>
      </c>
      <c r="V72" s="28" t="s">
        <v>44</v>
      </c>
      <c r="W72" s="28" t="s">
        <v>45</v>
      </c>
      <c r="X72" s="28" t="s">
        <v>46</v>
      </c>
      <c r="Y72" s="28" t="s">
        <v>84</v>
      </c>
      <c r="Z72" s="28" t="s">
        <v>85</v>
      </c>
      <c r="AA72" s="28" t="s">
        <v>86</v>
      </c>
      <c r="AB72" s="28" t="s">
        <v>87</v>
      </c>
      <c r="AC72" s="28" t="s">
        <v>88</v>
      </c>
      <c r="AD72" s="28" t="s">
        <v>89</v>
      </c>
      <c r="AE72" s="30" t="s">
        <v>90</v>
      </c>
    </row>
    <row r="73" spans="1:31" ht="23.1" customHeight="1" thickBot="1" x14ac:dyDescent="0.25">
      <c r="A73" s="34" t="str">
        <f>'Descripcion subunidad seccion u'!$A75</f>
        <v/>
      </c>
      <c r="L73" s="37" t="s">
        <v>15</v>
      </c>
      <c r="M73" s="32">
        <f ca="1">'Descripcion subunidad seccion u'!$B$18</f>
        <v>4</v>
      </c>
      <c r="N73" s="32">
        <f ca="1">'Descripcion subunidad seccion u'!$E$18</f>
        <v>2</v>
      </c>
      <c r="O73" s="32">
        <f ca="1">'Descripcion subunidad seccion u'!$H$18</f>
        <v>6</v>
      </c>
      <c r="P73" s="32">
        <f ca="1">'Descripcion subunidad seccion u'!$K$18</f>
        <v>2</v>
      </c>
      <c r="Q73" s="32" t="str">
        <f ca="1">'Descripcion subunidad seccion u'!$N$18</f>
        <v/>
      </c>
      <c r="R73" s="32" t="str">
        <f ca="1">'Descripcion subunidad seccion u'!$Q$18</f>
        <v/>
      </c>
      <c r="S73" s="32" t="str">
        <f ca="1">'Descripcion subunidad seccion u'!$T$18</f>
        <v/>
      </c>
      <c r="T73" s="32" t="str">
        <f ca="1">'Descripcion subunidad seccion u'!$W$18</f>
        <v/>
      </c>
      <c r="U73" s="32" t="str">
        <f ca="1">'Descripcion subunidad seccion u'!$Z$18</f>
        <v/>
      </c>
      <c r="V73" s="32" t="str">
        <f ca="1">'Descripcion subunidad seccion u'!$AC$18</f>
        <v/>
      </c>
      <c r="W73" s="32" t="str">
        <f ca="1">'Descripcion subunidad seccion u'!$AF$18</f>
        <v/>
      </c>
      <c r="X73" s="32" t="str">
        <f ca="1">'Descripcion subunidad seccion u'!$AI$18</f>
        <v/>
      </c>
      <c r="Y73" s="32" t="str">
        <f ca="1">'Descripcion subunidad seccion u'!$AL$18</f>
        <v/>
      </c>
      <c r="Z73" s="32" t="str">
        <f ca="1">'Descripcion subunidad seccion u'!$AO$18</f>
        <v/>
      </c>
      <c r="AA73" s="32" t="str">
        <f ca="1">'Descripcion subunidad seccion u'!$AR$18</f>
        <v/>
      </c>
      <c r="AB73" s="32" t="str">
        <f ca="1">'Descripcion subunidad seccion u'!$AU$18</f>
        <v/>
      </c>
      <c r="AC73" s="32" t="str">
        <f ca="1">'Descripcion subunidad seccion u'!$AX$18</f>
        <v/>
      </c>
      <c r="AD73" s="32" t="str">
        <f ca="1">'Descripcion subunidad seccion u'!$BA$18</f>
        <v/>
      </c>
      <c r="AE73" s="32" t="str">
        <f ca="1">'Descripcion subunidad seccion u'!$BD$18</f>
        <v/>
      </c>
    </row>
    <row r="74" spans="1:31" ht="23.1" customHeight="1" thickBot="1" x14ac:dyDescent="0.25">
      <c r="A74" s="34" t="str">
        <f>'Descripcion subunidad seccion u'!$A76</f>
        <v/>
      </c>
      <c r="L74" s="29" t="s">
        <v>91</v>
      </c>
      <c r="M74" s="31">
        <f ca="1">'Descripcion subunidad seccion u'!$C$18</f>
        <v>8</v>
      </c>
      <c r="N74" s="31">
        <f ca="1">'Descripcion subunidad seccion u'!$F$18</f>
        <v>6</v>
      </c>
      <c r="O74" s="31">
        <f ca="1">'Descripcion subunidad seccion u'!$I$18</f>
        <v>6</v>
      </c>
      <c r="P74" s="31">
        <f ca="1">'Descripcion subunidad seccion u'!$L$18</f>
        <v>7</v>
      </c>
      <c r="Q74" s="31" t="str">
        <f ca="1">'Descripcion subunidad seccion u'!$O$18</f>
        <v/>
      </c>
      <c r="R74" s="31" t="str">
        <f ca="1">'Descripcion subunidad seccion u'!$R$18</f>
        <v/>
      </c>
      <c r="S74" s="31" t="str">
        <f ca="1">'Descripcion subunidad seccion u'!$U$18</f>
        <v/>
      </c>
      <c r="T74" s="31" t="str">
        <f ca="1">'Descripcion subunidad seccion u'!$X$18</f>
        <v/>
      </c>
      <c r="U74" s="31" t="str">
        <f ca="1">'Descripcion subunidad seccion u'!$AA$18</f>
        <v/>
      </c>
      <c r="V74" s="31" t="str">
        <f ca="1">'Descripcion subunidad seccion u'!$AD$18</f>
        <v/>
      </c>
      <c r="W74" s="31" t="str">
        <f ca="1">'Descripcion subunidad seccion u'!$AG$18</f>
        <v/>
      </c>
      <c r="X74" s="31" t="str">
        <f ca="1">'Descripcion subunidad seccion u'!$AJ$18</f>
        <v/>
      </c>
      <c r="Y74" s="31" t="str">
        <f ca="1">'Descripcion subunidad seccion u'!$AM$18</f>
        <v/>
      </c>
      <c r="Z74" s="31" t="str">
        <f ca="1">'Descripcion subunidad seccion u'!$AP$18</f>
        <v/>
      </c>
      <c r="AA74" s="31" t="str">
        <f ca="1">'Descripcion subunidad seccion u'!$AS$18</f>
        <v/>
      </c>
      <c r="AB74" s="31" t="str">
        <f ca="1">'Descripcion subunidad seccion u'!$AV$18</f>
        <v/>
      </c>
      <c r="AC74" s="31" t="str">
        <f ca="1">'Descripcion subunidad seccion u'!$AY$18</f>
        <v/>
      </c>
      <c r="AD74" s="31" t="str">
        <f ca="1">'Descripcion subunidad seccion u'!$BB$18</f>
        <v/>
      </c>
      <c r="AE74" s="31" t="str">
        <f ca="1">'Descripcion subunidad seccion u'!$BE$18</f>
        <v/>
      </c>
    </row>
    <row r="75" spans="1:31" ht="23.1" customHeight="1" thickBot="1" x14ac:dyDescent="0.25">
      <c r="A75" s="34" t="str">
        <f>'Descripcion subunidad seccion u'!$A77</f>
        <v/>
      </c>
      <c r="L75" s="29" t="s">
        <v>92</v>
      </c>
      <c r="M75" s="33">
        <f ca="1">IF('Descripcion subunidad seccion u'!$D$18=0,"",'Descripcion subunidad seccion u'!$D$18)</f>
        <v>12</v>
      </c>
      <c r="N75" s="33">
        <f ca="1">IF('Descripcion subunidad seccion u'!$G$18=0,"",'Descripcion subunidad seccion u'!$G$18)</f>
        <v>8</v>
      </c>
      <c r="O75" s="33">
        <f ca="1">IF('Descripcion subunidad seccion u'!$J$18=0,"",'Descripcion subunidad seccion u'!$J$18)</f>
        <v>12</v>
      </c>
      <c r="P75" s="33">
        <f ca="1">IF('Descripcion subunidad seccion u'!$M$18=0,"",'Descripcion subunidad seccion u'!$M$18)</f>
        <v>9</v>
      </c>
      <c r="Q75" s="33" t="str">
        <f ca="1">IF('Descripcion subunidad seccion u'!$P$18=0,"",'Descripcion subunidad seccion u'!$P$18)</f>
        <v/>
      </c>
      <c r="R75" s="33" t="str">
        <f ca="1">IF('Descripcion subunidad seccion u'!$S$18=0,"",'Descripcion subunidad seccion u'!$S$18)</f>
        <v/>
      </c>
      <c r="S75" s="33" t="str">
        <f ca="1">IF('Descripcion subunidad seccion u'!$V$18=0,"",'Descripcion subunidad seccion u'!$V$18)</f>
        <v/>
      </c>
      <c r="T75" s="33" t="str">
        <f ca="1">IF('Descripcion subunidad seccion u'!$Y$18=0,"",'Descripcion subunidad seccion u'!$Y$18)</f>
        <v/>
      </c>
      <c r="U75" s="33" t="str">
        <f ca="1">IF('Descripcion subunidad seccion u'!$AB$18=0,"",'Descripcion subunidad seccion u'!$AB$18)</f>
        <v/>
      </c>
      <c r="V75" s="33" t="str">
        <f ca="1">IF('Descripcion subunidad seccion u'!$AE$18=0,"",'Descripcion subunidad seccion u'!$AE$18)</f>
        <v/>
      </c>
      <c r="W75" s="33" t="str">
        <f ca="1">IF('Descripcion subunidad seccion u'!$AH$18=0,"",'Descripcion subunidad seccion u'!$AH$18)</f>
        <v/>
      </c>
      <c r="X75" s="33" t="str">
        <f ca="1">IF('Descripcion subunidad seccion u'!$AK$18=0,"",'Descripcion subunidad seccion u'!$AK$18)</f>
        <v/>
      </c>
      <c r="Y75" s="33" t="str">
        <f ca="1">IF('Descripcion subunidad seccion u'!$AN$18=0,"",'Descripcion subunidad seccion u'!$AN$18)</f>
        <v/>
      </c>
      <c r="Z75" s="33" t="str">
        <f ca="1">IF('Descripcion subunidad seccion u'!$AQ$18=0,"",'Descripcion subunidad seccion u'!$AQ$18)</f>
        <v/>
      </c>
      <c r="AA75" s="33" t="str">
        <f ca="1">IF('Descripcion subunidad seccion u'!$AT$18=0,"",'Descripcion subunidad seccion u'!$AT$18)</f>
        <v/>
      </c>
      <c r="AB75" s="33" t="str">
        <f ca="1">IF('Descripcion subunidad seccion u'!$AW$18=0,"",'Descripcion subunidad seccion u'!$AW$18)</f>
        <v/>
      </c>
      <c r="AC75" s="33" t="str">
        <f ca="1">IF('Descripcion subunidad seccion u'!$AZ$18=0,"",'Descripcion subunidad seccion u'!$AZ$18)</f>
        <v/>
      </c>
      <c r="AD75" s="33" t="str">
        <f ca="1">IF('Descripcion subunidad seccion u'!$BC$18=0,"",'Descripcion subunidad seccion u'!$BC$18)</f>
        <v/>
      </c>
      <c r="AE75" s="33" t="str">
        <f ca="1">IF('Descripcion subunidad seccion u'!$BF$18=0,"",'Descripcion subunidad seccion u'!$BF$18)</f>
        <v/>
      </c>
    </row>
    <row r="76" spans="1:31" ht="23.1" customHeight="1" thickBot="1" x14ac:dyDescent="0.25">
      <c r="A76" s="34" t="str">
        <f>'Descripcion subunidad seccion u'!$A78</f>
        <v/>
      </c>
    </row>
    <row r="77" spans="1:31" ht="23.1" customHeight="1" thickBot="1" x14ac:dyDescent="0.25">
      <c r="A77" s="34" t="str">
        <f>'Descripcion subunidad seccion u'!$A79</f>
        <v/>
      </c>
      <c r="L77" s="29" t="str">
        <f>'Descripcion subunidad seccion u'!$A$19</f>
        <v>TOTAL</v>
      </c>
      <c r="M77" s="28" t="s">
        <v>5</v>
      </c>
      <c r="N77" s="28" t="s">
        <v>6</v>
      </c>
      <c r="O77" s="28" t="s">
        <v>7</v>
      </c>
      <c r="P77" s="28" t="s">
        <v>8</v>
      </c>
      <c r="Q77" s="28" t="s">
        <v>9</v>
      </c>
      <c r="R77" s="28" t="s">
        <v>4</v>
      </c>
      <c r="S77" s="28" t="s">
        <v>10</v>
      </c>
      <c r="T77" s="28" t="s">
        <v>42</v>
      </c>
      <c r="U77" s="28" t="s">
        <v>43</v>
      </c>
      <c r="V77" s="28" t="s">
        <v>44</v>
      </c>
      <c r="W77" s="28" t="s">
        <v>45</v>
      </c>
      <c r="X77" s="28" t="s">
        <v>46</v>
      </c>
      <c r="Y77" s="28" t="s">
        <v>84</v>
      </c>
      <c r="Z77" s="28" t="s">
        <v>85</v>
      </c>
      <c r="AA77" s="28" t="s">
        <v>86</v>
      </c>
      <c r="AB77" s="28" t="s">
        <v>87</v>
      </c>
      <c r="AC77" s="28" t="s">
        <v>88</v>
      </c>
      <c r="AD77" s="28" t="s">
        <v>89</v>
      </c>
      <c r="AE77" s="30" t="s">
        <v>90</v>
      </c>
    </row>
    <row r="78" spans="1:31" ht="23.1" customHeight="1" thickBot="1" x14ac:dyDescent="0.25">
      <c r="A78" s="34" t="str">
        <f>'Descripcion subunidad seccion u'!$A80</f>
        <v/>
      </c>
      <c r="L78" s="37" t="s">
        <v>15</v>
      </c>
      <c r="M78" s="32">
        <f ca="1">'Descripcion subunidad seccion u'!$B$19</f>
        <v>38</v>
      </c>
      <c r="N78" s="32">
        <f ca="1">'Descripcion subunidad seccion u'!$E$19</f>
        <v>30</v>
      </c>
      <c r="O78" s="32">
        <f ca="1">'Descripcion subunidad seccion u'!$H$19</f>
        <v>35</v>
      </c>
      <c r="P78" s="32">
        <f ca="1">'Descripcion subunidad seccion u'!$K$19</f>
        <v>27</v>
      </c>
      <c r="Q78" s="32">
        <f ca="1">'Descripcion subunidad seccion u'!$N$19</f>
        <v>38</v>
      </c>
      <c r="R78" s="32">
        <f ca="1">'Descripcion subunidad seccion u'!$Q$19</f>
        <v>47</v>
      </c>
      <c r="S78" s="32">
        <f ca="1">'Descripcion subunidad seccion u'!$T$19</f>
        <v>0</v>
      </c>
      <c r="T78" s="32">
        <f ca="1">'Descripcion subunidad seccion u'!$W$19</f>
        <v>0</v>
      </c>
      <c r="U78" s="32">
        <f ca="1">'Descripcion subunidad seccion u'!$Z$19</f>
        <v>0</v>
      </c>
      <c r="V78" s="32">
        <f ca="1">'Descripcion subunidad seccion u'!$AC$19</f>
        <v>0</v>
      </c>
      <c r="W78" s="32">
        <f ca="1">'Descripcion subunidad seccion u'!$AF$19</f>
        <v>0</v>
      </c>
      <c r="X78" s="32">
        <f ca="1">'Descripcion subunidad seccion u'!$AI$19</f>
        <v>0</v>
      </c>
      <c r="Y78" s="32">
        <f ca="1">'Descripcion subunidad seccion u'!$AL$19</f>
        <v>0</v>
      </c>
      <c r="Z78" s="32">
        <f ca="1">'Descripcion subunidad seccion u'!$AO$19</f>
        <v>0</v>
      </c>
      <c r="AA78" s="32">
        <f ca="1">'Descripcion subunidad seccion u'!$AR$19</f>
        <v>0</v>
      </c>
      <c r="AB78" s="32">
        <f ca="1">'Descripcion subunidad seccion u'!$AU$19</f>
        <v>0</v>
      </c>
      <c r="AC78" s="32">
        <f ca="1">'Descripcion subunidad seccion u'!$AX$19</f>
        <v>0</v>
      </c>
      <c r="AD78" s="32">
        <f ca="1">'Descripcion subunidad seccion u'!$BA$19</f>
        <v>0</v>
      </c>
      <c r="AE78" s="32">
        <f ca="1">'Descripcion subunidad seccion u'!$BD$19</f>
        <v>0</v>
      </c>
    </row>
    <row r="79" spans="1:31" ht="23.1" customHeight="1" thickBot="1" x14ac:dyDescent="0.25">
      <c r="A79" s="34" t="str">
        <f>'Descripcion subunidad seccion u'!$A81</f>
        <v/>
      </c>
      <c r="L79" s="29" t="s">
        <v>91</v>
      </c>
      <c r="M79" s="31">
        <f ca="1">'Descripcion subunidad seccion u'!$C$19</f>
        <v>36</v>
      </c>
      <c r="N79" s="31">
        <f ca="1">'Descripcion subunidad seccion u'!$F$19</f>
        <v>37</v>
      </c>
      <c r="O79" s="31">
        <f ca="1">'Descripcion subunidad seccion u'!$I$19</f>
        <v>35</v>
      </c>
      <c r="P79" s="31">
        <f ca="1">'Descripcion subunidad seccion u'!$L$19</f>
        <v>40</v>
      </c>
      <c r="Q79" s="31">
        <f ca="1">'Descripcion subunidad seccion u'!$O$19</f>
        <v>40</v>
      </c>
      <c r="R79" s="31">
        <f ca="1">'Descripcion subunidad seccion u'!$R$19</f>
        <v>38</v>
      </c>
      <c r="S79" s="31">
        <f ca="1">'Descripcion subunidad seccion u'!$U$19</f>
        <v>0</v>
      </c>
      <c r="T79" s="31">
        <f ca="1">'Descripcion subunidad seccion u'!$X$19</f>
        <v>0</v>
      </c>
      <c r="U79" s="31">
        <f ca="1">'Descripcion subunidad seccion u'!$AA$19</f>
        <v>0</v>
      </c>
      <c r="V79" s="31">
        <f ca="1">'Descripcion subunidad seccion u'!$AD$19</f>
        <v>0</v>
      </c>
      <c r="W79" s="31">
        <f ca="1">'Descripcion subunidad seccion u'!$AG$19</f>
        <v>0</v>
      </c>
      <c r="X79" s="31">
        <f ca="1">'Descripcion subunidad seccion u'!$AJ$19</f>
        <v>0</v>
      </c>
      <c r="Y79" s="31">
        <f ca="1">'Descripcion subunidad seccion u'!$AM$19</f>
        <v>0</v>
      </c>
      <c r="Z79" s="31">
        <f ca="1">'Descripcion subunidad seccion u'!$AP$19</f>
        <v>0</v>
      </c>
      <c r="AA79" s="31">
        <f ca="1">'Descripcion subunidad seccion u'!$AS$19</f>
        <v>0</v>
      </c>
      <c r="AB79" s="31">
        <f ca="1">'Descripcion subunidad seccion u'!$AV$19</f>
        <v>0</v>
      </c>
      <c r="AC79" s="31">
        <f ca="1">'Descripcion subunidad seccion u'!$AY$19</f>
        <v>0</v>
      </c>
      <c r="AD79" s="31">
        <f ca="1">'Descripcion subunidad seccion u'!$BB$19</f>
        <v>0</v>
      </c>
      <c r="AE79" s="31">
        <f ca="1">'Descripcion subunidad seccion u'!$BE$19</f>
        <v>0</v>
      </c>
    </row>
    <row r="80" spans="1:31" ht="23.1" customHeight="1" thickBot="1" x14ac:dyDescent="0.25">
      <c r="A80" s="34" t="str">
        <f>'Descripcion subunidad seccion u'!$A82</f>
        <v/>
      </c>
      <c r="L80" s="29" t="s">
        <v>92</v>
      </c>
      <c r="M80" s="33">
        <f ca="1">IF('Descripcion subunidad seccion u'!$D$19=0,"",'Descripcion subunidad seccion u'!$D$19)</f>
        <v>74</v>
      </c>
      <c r="N80" s="33">
        <f ca="1">IF('Descripcion subunidad seccion u'!$G$19=0,"",'Descripcion subunidad seccion u'!$G$19)</f>
        <v>67</v>
      </c>
      <c r="O80" s="33">
        <f ca="1">IF('Descripcion subunidad seccion u'!$J$19=0,"",'Descripcion subunidad seccion u'!$J$19)</f>
        <v>70</v>
      </c>
      <c r="P80" s="33">
        <f ca="1">IF('Descripcion subunidad seccion u'!$M$19=0,"",'Descripcion subunidad seccion u'!$M$19)</f>
        <v>67</v>
      </c>
      <c r="Q80" s="33">
        <f ca="1">IF('Descripcion subunidad seccion u'!$P$19=0,"",'Descripcion subunidad seccion u'!$P$19)</f>
        <v>78</v>
      </c>
      <c r="R80" s="33">
        <f ca="1">IF('Descripcion subunidad seccion u'!$S$19=0,"",'Descripcion subunidad seccion u'!$S$19)</f>
        <v>85</v>
      </c>
      <c r="S80" s="33" t="str">
        <f ca="1">IF('Descripcion subunidad seccion u'!$V$19=0,"",'Descripcion subunidad seccion u'!$V$19)</f>
        <v/>
      </c>
      <c r="T80" s="33" t="str">
        <f ca="1">IF('Descripcion subunidad seccion u'!$Y$19=0,"",'Descripcion subunidad seccion u'!$Y$19)</f>
        <v/>
      </c>
      <c r="U80" s="33" t="str">
        <f ca="1">IF('Descripcion subunidad seccion u'!$AB$19=0,"",'Descripcion subunidad seccion u'!$AB$19)</f>
        <v/>
      </c>
      <c r="V80" s="33" t="str">
        <f ca="1">IF('Descripcion subunidad seccion u'!$AE$19=0,"",'Descripcion subunidad seccion u'!$AE$19)</f>
        <v/>
      </c>
      <c r="W80" s="33" t="str">
        <f ca="1">IF('Descripcion subunidad seccion u'!$AH$19=0,"",'Descripcion subunidad seccion u'!$AH$19)</f>
        <v/>
      </c>
      <c r="X80" s="33" t="str">
        <f ca="1">IF('Descripcion subunidad seccion u'!$AK$19=0,"",'Descripcion subunidad seccion u'!$AK$19)</f>
        <v/>
      </c>
      <c r="Y80" s="33" t="str">
        <f ca="1">IF('Descripcion subunidad seccion u'!$AN$19=0,"",'Descripcion subunidad seccion u'!$AN$19)</f>
        <v/>
      </c>
      <c r="Z80" s="33" t="str">
        <f ca="1">IF('Descripcion subunidad seccion u'!$AQ$19=0,"",'Descripcion subunidad seccion u'!$AQ$19)</f>
        <v/>
      </c>
      <c r="AA80" s="33" t="str">
        <f ca="1">IF('Descripcion subunidad seccion u'!$AT$19=0,"",'Descripcion subunidad seccion u'!$AT$19)</f>
        <v/>
      </c>
      <c r="AB80" s="33" t="str">
        <f ca="1">IF('Descripcion subunidad seccion u'!$AW$19=0,"",'Descripcion subunidad seccion u'!$AW$19)</f>
        <v/>
      </c>
      <c r="AC80" s="33" t="str">
        <f ca="1">IF('Descripcion subunidad seccion u'!$AZ$19=0,"",'Descripcion subunidad seccion u'!$AZ$19)</f>
        <v/>
      </c>
      <c r="AD80" s="33" t="str">
        <f ca="1">IF('Descripcion subunidad seccion u'!$BC$19=0,"",'Descripcion subunidad seccion u'!$BC$19)</f>
        <v/>
      </c>
      <c r="AE80" s="33" t="str">
        <f ca="1">IF('Descripcion subunidad seccion u'!$BF$19=0,"",'Descripcion subunidad seccion u'!$BF$19)</f>
        <v/>
      </c>
    </row>
    <row r="81" spans="1:1" ht="23.1" customHeight="1" x14ac:dyDescent="0.2">
      <c r="A81" s="34" t="str">
        <f>'Descripcion subunidad seccion u'!$A83</f>
        <v/>
      </c>
    </row>
    <row r="82" spans="1:1" ht="23.1" customHeight="1" x14ac:dyDescent="0.2">
      <c r="A82" s="34" t="str">
        <f>'Descripcion subunidad seccion u'!$A84</f>
        <v/>
      </c>
    </row>
    <row r="83" spans="1:1" ht="23.1" customHeight="1" x14ac:dyDescent="0.2">
      <c r="A83" s="34" t="str">
        <f>'Descripcion subunidad seccion u'!$A85</f>
        <v/>
      </c>
    </row>
    <row r="84" spans="1:1" ht="23.1" customHeight="1" x14ac:dyDescent="0.2">
      <c r="A84" s="34" t="str">
        <f>'Descripcion subunidad seccion u'!$A86</f>
        <v/>
      </c>
    </row>
    <row r="85" spans="1:1" ht="23.1" customHeight="1" x14ac:dyDescent="0.2">
      <c r="A85" s="34" t="str">
        <f>'Descripcion subunidad seccion u'!$A87</f>
        <v/>
      </c>
    </row>
    <row r="86" spans="1:1" ht="23.1" customHeight="1" x14ac:dyDescent="0.2">
      <c r="A86" s="34" t="str">
        <f>'Descripcion subunidad seccion u'!$A88</f>
        <v/>
      </c>
    </row>
    <row r="87" spans="1:1" ht="23.1" customHeight="1" x14ac:dyDescent="0.2">
      <c r="A87" s="34" t="str">
        <f>'Descripcion subunidad seccion u'!$A89</f>
        <v/>
      </c>
    </row>
    <row r="88" spans="1:1" ht="23.1" customHeight="1" x14ac:dyDescent="0.2">
      <c r="A88" s="34" t="str">
        <f>'Descripcion subunidad seccion u'!$A90</f>
        <v/>
      </c>
    </row>
    <row r="89" spans="1:1" ht="23.1" customHeight="1" x14ac:dyDescent="0.2">
      <c r="A89" s="34" t="str">
        <f>'Descripcion subunidad seccion u'!$A91</f>
        <v/>
      </c>
    </row>
    <row r="90" spans="1:1" ht="23.1" customHeight="1" x14ac:dyDescent="0.2">
      <c r="A90" s="34" t="str">
        <f>'Descripcion subunidad seccion u'!$A92</f>
        <v/>
      </c>
    </row>
    <row r="91" spans="1:1" ht="23.1" customHeight="1" x14ac:dyDescent="0.2">
      <c r="A91" s="34" t="str">
        <f>'Descripcion subunidad seccion u'!$A93</f>
        <v/>
      </c>
    </row>
    <row r="92" spans="1:1" ht="23.1" customHeight="1" x14ac:dyDescent="0.2">
      <c r="A92" s="34" t="str">
        <f>'Descripcion subunidad seccion u'!$A94</f>
        <v/>
      </c>
    </row>
    <row r="93" spans="1:1" ht="23.1" customHeight="1" x14ac:dyDescent="0.2">
      <c r="A93" s="34" t="str">
        <f>'Descripcion subunidad seccion u'!$A95</f>
        <v/>
      </c>
    </row>
    <row r="94" spans="1:1" ht="23.1" customHeight="1" x14ac:dyDescent="0.2">
      <c r="A94" s="34" t="str">
        <f>'Descripcion subunidad seccion u'!$A96</f>
        <v/>
      </c>
    </row>
    <row r="95" spans="1:1" ht="23.1" customHeight="1" x14ac:dyDescent="0.2">
      <c r="A95" s="34" t="str">
        <f>'Descripcion subunidad seccion u'!$A97</f>
        <v/>
      </c>
    </row>
    <row r="96" spans="1:1" ht="23.1" customHeight="1" x14ac:dyDescent="0.2">
      <c r="A96" s="34" t="str">
        <f>'Descripcion subunidad seccion u'!$A98</f>
        <v/>
      </c>
    </row>
    <row r="97" spans="1:19" ht="23.1" customHeight="1" x14ac:dyDescent="0.2">
      <c r="A97" s="34" t="str">
        <f>'Descripcion subunidad seccion u'!$A99</f>
        <v/>
      </c>
    </row>
    <row r="98" spans="1:19" ht="23.1" customHeight="1" x14ac:dyDescent="0.2">
      <c r="A98" s="34" t="str">
        <f>'Descripcion subunidad seccion u'!$A100</f>
        <v/>
      </c>
    </row>
    <row r="99" spans="1:19" ht="23.1" customHeight="1" x14ac:dyDescent="0.2">
      <c r="A99" s="34" t="str">
        <f>'Descripcion subunidad seccion u'!$A101</f>
        <v/>
      </c>
    </row>
    <row r="100" spans="1:19" ht="23.1" customHeight="1" x14ac:dyDescent="0.2">
      <c r="A100" s="34" t="str">
        <f>'Descripcion subunidad seccion u'!$A102</f>
        <v/>
      </c>
    </row>
    <row r="101" spans="1:19" ht="23.1" customHeight="1" x14ac:dyDescent="0.2">
      <c r="A101" s="34" t="str">
        <f>'Descripcion subunidad seccion u'!$A103</f>
        <v/>
      </c>
    </row>
    <row r="102" spans="1:19" ht="23.1" customHeight="1" x14ac:dyDescent="0.2">
      <c r="A102" s="34" t="str">
        <f>'Descripcion subunidad seccion u'!$A104</f>
        <v/>
      </c>
    </row>
    <row r="103" spans="1:19" ht="23.1" customHeight="1" x14ac:dyDescent="0.2">
      <c r="A103" s="34" t="str">
        <f>'Descripcion subunidad seccion u'!$A105</f>
        <v/>
      </c>
    </row>
    <row r="104" spans="1:19" ht="23.1" customHeight="1" x14ac:dyDescent="0.2">
      <c r="A104" s="34" t="str">
        <f>'Descripcion subunidad seccion u'!$A106</f>
        <v/>
      </c>
    </row>
    <row r="105" spans="1:19" ht="23.1" customHeight="1" x14ac:dyDescent="0.2">
      <c r="A105" s="34" t="str">
        <f>'Descripcion subunidad seccion u'!$A107</f>
        <v/>
      </c>
    </row>
    <row r="106" spans="1:19" ht="23.1" customHeight="1" x14ac:dyDescent="0.2">
      <c r="A106" s="34" t="str">
        <f>'Descripcion subunidad seccion u'!$A108</f>
        <v/>
      </c>
      <c r="K106" s="23"/>
      <c r="L106" s="23"/>
      <c r="M106" s="23"/>
      <c r="O106" s="23"/>
      <c r="P106" s="23"/>
      <c r="Q106" s="23"/>
      <c r="R106" s="23"/>
      <c r="S106" s="23"/>
    </row>
    <row r="107" spans="1:19" ht="23.1" customHeight="1" x14ac:dyDescent="0.2">
      <c r="A107" s="34" t="str">
        <f>'Descripcion subunidad seccion u'!$A109</f>
        <v/>
      </c>
      <c r="K107" s="23"/>
      <c r="L107" s="23"/>
      <c r="M107" s="23"/>
      <c r="O107" s="23"/>
      <c r="P107" s="23"/>
      <c r="Q107" s="23"/>
      <c r="R107" s="23"/>
      <c r="S107" s="23"/>
    </row>
    <row r="108" spans="1:19" ht="23.1" customHeight="1" x14ac:dyDescent="0.2">
      <c r="A108" s="34" t="str">
        <f>'Descripcion subunidad seccion u'!$A110</f>
        <v/>
      </c>
      <c r="K108" s="23"/>
      <c r="L108" s="23"/>
      <c r="M108" s="23"/>
      <c r="O108" s="23"/>
      <c r="P108" s="23"/>
      <c r="Q108" s="23"/>
      <c r="R108" s="23"/>
      <c r="S108" s="23"/>
    </row>
    <row r="109" spans="1:19" ht="23.1" customHeight="1" x14ac:dyDescent="0.2">
      <c r="A109" s="34" t="str">
        <f>'Descripcion subunidad seccion u'!$A111</f>
        <v/>
      </c>
      <c r="K109" s="23"/>
      <c r="L109" s="23"/>
      <c r="M109" s="23"/>
      <c r="O109" s="23"/>
      <c r="P109" s="23"/>
      <c r="Q109" s="23"/>
      <c r="R109" s="23"/>
      <c r="S109" s="23"/>
    </row>
    <row r="110" spans="1:19" ht="23.1" customHeight="1" x14ac:dyDescent="0.2">
      <c r="A110" s="34" t="str">
        <f>'Descripcion subunidad seccion u'!$A112</f>
        <v/>
      </c>
      <c r="K110" s="23"/>
      <c r="L110" s="23"/>
      <c r="M110" s="23"/>
      <c r="O110" s="23"/>
      <c r="P110" s="23"/>
      <c r="Q110" s="23"/>
      <c r="R110" s="23"/>
      <c r="S110" s="23"/>
    </row>
    <row r="111" spans="1:19" ht="23.1" customHeight="1" x14ac:dyDescent="0.2">
      <c r="A111" s="34" t="str">
        <f>'Descripcion subunidad seccion u'!$A113</f>
        <v/>
      </c>
      <c r="K111" s="23"/>
      <c r="L111" s="23"/>
      <c r="M111" s="23"/>
      <c r="O111" s="23"/>
      <c r="P111" s="23"/>
      <c r="Q111" s="23"/>
      <c r="R111" s="23"/>
      <c r="S111" s="23"/>
    </row>
    <row r="112" spans="1:19" ht="23.1" customHeight="1" x14ac:dyDescent="0.2">
      <c r="A112" s="34" t="str">
        <f>'Descripcion subunidad seccion u'!$A114</f>
        <v/>
      </c>
      <c r="K112" s="23"/>
      <c r="L112" s="23"/>
      <c r="M112" s="23"/>
      <c r="O112" s="23"/>
      <c r="P112" s="23"/>
      <c r="Q112" s="23"/>
      <c r="R112" s="23"/>
      <c r="S112" s="23"/>
    </row>
    <row r="113" spans="1:19" ht="23.1" customHeight="1" x14ac:dyDescent="0.2">
      <c r="A113" s="34" t="str">
        <f>'Descripcion subunidad seccion u'!$A115</f>
        <v/>
      </c>
      <c r="K113" s="23"/>
      <c r="L113" s="23"/>
      <c r="M113" s="23"/>
      <c r="O113" s="23"/>
      <c r="P113" s="23"/>
      <c r="Q113" s="23"/>
      <c r="R113" s="23"/>
      <c r="S113" s="23"/>
    </row>
    <row r="114" spans="1:19" ht="23.1" customHeight="1" x14ac:dyDescent="0.2">
      <c r="A114" s="34" t="str">
        <f>'Descripcion subunidad seccion u'!$A116</f>
        <v/>
      </c>
    </row>
    <row r="115" spans="1:19" ht="23.1" customHeight="1" x14ac:dyDescent="0.2">
      <c r="A115" s="34" t="str">
        <f>'Descripcion subunidad seccion u'!$A117</f>
        <v/>
      </c>
    </row>
    <row r="116" spans="1:19" ht="23.1" customHeight="1" x14ac:dyDescent="0.2">
      <c r="A116" s="34" t="str">
        <f>'Descripcion subunidad seccion u'!$A118</f>
        <v/>
      </c>
    </row>
    <row r="117" spans="1:19" ht="23.1" customHeight="1" x14ac:dyDescent="0.2">
      <c r="A117" s="34" t="str">
        <f>'Descripcion subunidad seccion u'!$A119</f>
        <v/>
      </c>
    </row>
    <row r="118" spans="1:19" ht="23.1" customHeight="1" x14ac:dyDescent="0.2">
      <c r="A118" s="34" t="str">
        <f>'Descripcion subunidad seccion u'!$A120</f>
        <v/>
      </c>
    </row>
    <row r="119" spans="1:19" ht="23.1" customHeight="1" x14ac:dyDescent="0.2">
      <c r="A119" s="34" t="str">
        <f>'Descripcion subunidad seccion u'!$A121</f>
        <v/>
      </c>
    </row>
    <row r="120" spans="1:19" ht="23.1" customHeight="1" x14ac:dyDescent="0.2">
      <c r="A120" s="34" t="str">
        <f>'Descripcion subunidad seccion u'!$A122</f>
        <v/>
      </c>
    </row>
    <row r="121" spans="1:19" ht="23.1" customHeight="1" x14ac:dyDescent="0.2">
      <c r="A121" s="34" t="str">
        <f>'Descripcion subunidad seccion u'!$A123</f>
        <v/>
      </c>
    </row>
    <row r="122" spans="1:19" ht="23.1" customHeight="1" x14ac:dyDescent="0.2">
      <c r="A122" s="34" t="str">
        <f>'Descripcion subunidad seccion u'!$A124</f>
        <v/>
      </c>
    </row>
    <row r="123" spans="1:19" ht="23.1" customHeight="1" x14ac:dyDescent="0.2">
      <c r="A123" s="34" t="str">
        <f>'Descripcion subunidad seccion u'!$A125</f>
        <v/>
      </c>
    </row>
    <row r="124" spans="1:19" ht="23.1" customHeight="1" x14ac:dyDescent="0.2">
      <c r="A124" s="34" t="str">
        <f>'Descripcion subunidad seccion u'!$A126</f>
        <v/>
      </c>
    </row>
    <row r="125" spans="1:19" ht="23.1" customHeight="1" x14ac:dyDescent="0.2">
      <c r="A125" s="34" t="str">
        <f>'Descripcion subunidad seccion u'!$A127</f>
        <v/>
      </c>
    </row>
    <row r="126" spans="1:19" ht="23.1" customHeight="1" x14ac:dyDescent="0.2">
      <c r="A126" s="34" t="str">
        <f>'Descripcion subunidad seccion u'!$A128</f>
        <v/>
      </c>
    </row>
    <row r="127" spans="1:19" ht="23.1" customHeight="1" x14ac:dyDescent="0.2">
      <c r="A127" s="34" t="str">
        <f>'Descripcion subunidad seccion u'!$A129</f>
        <v/>
      </c>
    </row>
    <row r="128" spans="1:19" ht="23.1" customHeight="1" x14ac:dyDescent="0.2">
      <c r="A128" s="34" t="str">
        <f>'Descripcion subunidad seccion u'!$A130</f>
        <v/>
      </c>
    </row>
    <row r="129" spans="1:1" ht="23.1" customHeight="1" x14ac:dyDescent="0.2">
      <c r="A129" s="34" t="str">
        <f>'Descripcion subunidad seccion u'!$A131</f>
        <v/>
      </c>
    </row>
    <row r="130" spans="1:1" ht="23.1" customHeight="1" x14ac:dyDescent="0.2">
      <c r="A130" s="34" t="str">
        <f>'Descripcion subunidad seccion u'!$A132</f>
        <v/>
      </c>
    </row>
    <row r="131" spans="1:1" ht="23.1" customHeight="1" x14ac:dyDescent="0.2">
      <c r="A131" s="34" t="str">
        <f>'Descripcion subunidad seccion u'!$A133</f>
        <v/>
      </c>
    </row>
    <row r="132" spans="1:1" ht="23.1" customHeight="1" x14ac:dyDescent="0.2">
      <c r="A132" s="34" t="str">
        <f>'Descripcion subunidad seccion u'!$A134</f>
        <v/>
      </c>
    </row>
    <row r="133" spans="1:1" ht="23.1" customHeight="1" x14ac:dyDescent="0.2">
      <c r="A133" s="34" t="str">
        <f>'Descripcion subunidad seccion u'!$A135</f>
        <v/>
      </c>
    </row>
    <row r="134" spans="1:1" ht="23.1" customHeight="1" x14ac:dyDescent="0.2">
      <c r="A134" s="34" t="str">
        <f>'Descripcion subunidad seccion u'!$A136</f>
        <v/>
      </c>
    </row>
    <row r="135" spans="1:1" ht="23.1" customHeight="1" x14ac:dyDescent="0.2">
      <c r="A135" s="34" t="str">
        <f>'Descripcion subunidad seccion u'!$A137</f>
        <v/>
      </c>
    </row>
    <row r="136" spans="1:1" ht="23.1" customHeight="1" x14ac:dyDescent="0.2">
      <c r="A136" s="34" t="str">
        <f>'Descripcion subunidad seccion u'!$A138</f>
        <v/>
      </c>
    </row>
    <row r="137" spans="1:1" ht="23.1" customHeight="1" x14ac:dyDescent="0.2">
      <c r="A137" s="34" t="str">
        <f>'Descripcion subunidad seccion u'!$A139</f>
        <v/>
      </c>
    </row>
    <row r="138" spans="1:1" ht="23.1" customHeight="1" x14ac:dyDescent="0.2">
      <c r="A138" s="34" t="str">
        <f>'Descripcion subunidad seccion u'!$A140</f>
        <v/>
      </c>
    </row>
    <row r="139" spans="1:1" ht="23.1" customHeight="1" x14ac:dyDescent="0.2">
      <c r="A139" s="34" t="str">
        <f>'Descripcion subunidad seccion u'!$A141</f>
        <v/>
      </c>
    </row>
    <row r="140" spans="1:1" ht="23.1" customHeight="1" x14ac:dyDescent="0.2">
      <c r="A140" s="34" t="str">
        <f>'Descripcion subunidad seccion u'!$A142</f>
        <v/>
      </c>
    </row>
    <row r="141" spans="1:1" ht="23.1" customHeight="1" x14ac:dyDescent="0.2">
      <c r="A141" s="34" t="str">
        <f>'Descripcion subunidad seccion u'!$A143</f>
        <v/>
      </c>
    </row>
    <row r="142" spans="1:1" ht="23.1" customHeight="1" x14ac:dyDescent="0.2">
      <c r="A142" s="34" t="str">
        <f>'Descripcion subunidad seccion u'!$A144</f>
        <v/>
      </c>
    </row>
    <row r="143" spans="1:1" ht="23.1" customHeight="1" x14ac:dyDescent="0.2">
      <c r="A143" s="34" t="str">
        <f>'Descripcion subunidad seccion u'!$A145</f>
        <v/>
      </c>
    </row>
    <row r="144" spans="1:1" ht="23.1" customHeight="1" x14ac:dyDescent="0.2">
      <c r="A144" s="34" t="str">
        <f>'Descripcion subunidad seccion u'!$A146</f>
        <v/>
      </c>
    </row>
    <row r="145" spans="1:1" ht="23.1" customHeight="1" x14ac:dyDescent="0.2">
      <c r="A145" s="34" t="str">
        <f>'Descripcion subunidad seccion u'!$A147</f>
        <v/>
      </c>
    </row>
    <row r="146" spans="1:1" ht="23.1" customHeight="1" x14ac:dyDescent="0.2">
      <c r="A146" s="34" t="str">
        <f>'Descripcion subunidad seccion u'!$A148</f>
        <v/>
      </c>
    </row>
    <row r="147" spans="1:1" ht="23.1" customHeight="1" x14ac:dyDescent="0.2">
      <c r="A147" s="34" t="str">
        <f>'Descripcion subunidad seccion u'!$A149</f>
        <v/>
      </c>
    </row>
    <row r="148" spans="1:1" ht="23.1" customHeight="1" x14ac:dyDescent="0.2">
      <c r="A148" s="34" t="str">
        <f>'Descripcion subunidad seccion u'!$A150</f>
        <v/>
      </c>
    </row>
    <row r="149" spans="1:1" ht="23.1" customHeight="1" x14ac:dyDescent="0.2">
      <c r="A149" s="34" t="str">
        <f>'Descripcion subunidad seccion u'!$A151</f>
        <v/>
      </c>
    </row>
    <row r="150" spans="1:1" ht="23.1" customHeight="1" x14ac:dyDescent="0.2">
      <c r="A150" s="34" t="str">
        <f>'Descripcion subunidad seccion u'!$A152</f>
        <v/>
      </c>
    </row>
    <row r="151" spans="1:1" ht="23.1" customHeight="1" x14ac:dyDescent="0.2">
      <c r="A151" s="34" t="str">
        <f>'Descripcion subunidad seccion u'!$A153</f>
        <v/>
      </c>
    </row>
    <row r="152" spans="1:1" ht="23.1" customHeight="1" x14ac:dyDescent="0.2">
      <c r="A152" s="34" t="str">
        <f>'Descripcion subunidad seccion u'!$A154</f>
        <v/>
      </c>
    </row>
    <row r="153" spans="1:1" ht="23.1" customHeight="1" x14ac:dyDescent="0.2">
      <c r="A153" s="34" t="str">
        <f>'Descripcion subunidad seccion u'!$A155</f>
        <v/>
      </c>
    </row>
    <row r="154" spans="1:1" ht="23.1" customHeight="1" x14ac:dyDescent="0.2">
      <c r="A154" s="34" t="str">
        <f>'Descripcion subunidad seccion u'!$A156</f>
        <v/>
      </c>
    </row>
    <row r="155" spans="1:1" ht="23.1" customHeight="1" x14ac:dyDescent="0.2">
      <c r="A155" s="34" t="str">
        <f>'Descripcion subunidad seccion u'!$A157</f>
        <v/>
      </c>
    </row>
    <row r="156" spans="1:1" ht="23.1" customHeight="1" x14ac:dyDescent="0.2">
      <c r="A156" s="34" t="str">
        <f>'Descripcion subunidad seccion u'!$A158</f>
        <v/>
      </c>
    </row>
    <row r="157" spans="1:1" ht="23.1" customHeight="1" x14ac:dyDescent="0.2">
      <c r="A157" s="34" t="str">
        <f>'Descripcion subunidad seccion u'!$A159</f>
        <v/>
      </c>
    </row>
    <row r="158" spans="1:1" ht="23.1" customHeight="1" x14ac:dyDescent="0.2">
      <c r="A158" s="34" t="str">
        <f>'Descripcion subunidad seccion u'!$A160</f>
        <v/>
      </c>
    </row>
    <row r="159" spans="1:1" ht="23.1" customHeight="1" x14ac:dyDescent="0.2">
      <c r="A159" s="34" t="str">
        <f>'Descripcion subunidad seccion u'!$A161</f>
        <v/>
      </c>
    </row>
    <row r="160" spans="1:1" ht="23.1" customHeight="1" x14ac:dyDescent="0.2">
      <c r="A160" s="34" t="str">
        <f>'Descripcion subunidad seccion u'!$A162</f>
        <v/>
      </c>
    </row>
    <row r="161" spans="1:1" ht="23.1" customHeight="1" x14ac:dyDescent="0.2">
      <c r="A161" s="34" t="str">
        <f>'Descripcion subunidad seccion u'!$A163</f>
        <v/>
      </c>
    </row>
    <row r="162" spans="1:1" ht="23.1" customHeight="1" x14ac:dyDescent="0.2">
      <c r="A162" s="34" t="str">
        <f>'Descripcion subunidad seccion u'!$A164</f>
        <v/>
      </c>
    </row>
    <row r="163" spans="1:1" ht="23.1" customHeight="1" x14ac:dyDescent="0.2">
      <c r="A163" s="34" t="str">
        <f>'Descripcion subunidad seccion u'!$A165</f>
        <v/>
      </c>
    </row>
    <row r="164" spans="1:1" ht="23.1" customHeight="1" x14ac:dyDescent="0.2">
      <c r="A164" s="34" t="str">
        <f>'Descripcion subunidad seccion u'!$A166</f>
        <v/>
      </c>
    </row>
    <row r="165" spans="1:1" ht="23.1" customHeight="1" x14ac:dyDescent="0.2">
      <c r="A165" s="34" t="str">
        <f>'Descripcion subunidad seccion u'!$A167</f>
        <v/>
      </c>
    </row>
    <row r="166" spans="1:1" ht="23.1" customHeight="1" x14ac:dyDescent="0.2">
      <c r="A166" s="34" t="str">
        <f>'Descripcion subunidad seccion u'!$A168</f>
        <v/>
      </c>
    </row>
    <row r="167" spans="1:1" ht="23.1" customHeight="1" x14ac:dyDescent="0.2">
      <c r="A167" s="34" t="str">
        <f>'Descripcion subunidad seccion u'!$A169</f>
        <v/>
      </c>
    </row>
    <row r="168" spans="1:1" ht="23.1" customHeight="1" x14ac:dyDescent="0.2">
      <c r="A168" s="34" t="str">
        <f>'Descripcion subunidad seccion u'!$A170</f>
        <v/>
      </c>
    </row>
    <row r="169" spans="1:1" ht="23.1" customHeight="1" x14ac:dyDescent="0.2">
      <c r="A169" s="34" t="str">
        <f>'Descripcion subunidad seccion u'!$A171</f>
        <v/>
      </c>
    </row>
    <row r="170" spans="1:1" ht="23.1" customHeight="1" x14ac:dyDescent="0.2">
      <c r="A170" s="34" t="str">
        <f>'Descripcion subunidad seccion u'!$A172</f>
        <v/>
      </c>
    </row>
    <row r="171" spans="1:1" ht="23.1" customHeight="1" x14ac:dyDescent="0.2">
      <c r="A171" s="34" t="str">
        <f>'Descripcion subunidad seccion u'!$A173</f>
        <v/>
      </c>
    </row>
    <row r="172" spans="1:1" ht="23.1" customHeight="1" x14ac:dyDescent="0.2">
      <c r="A172" s="34" t="str">
        <f>'Descripcion subunidad seccion u'!$A174</f>
        <v/>
      </c>
    </row>
    <row r="173" spans="1:1" ht="23.1" customHeight="1" x14ac:dyDescent="0.2">
      <c r="A173" s="34" t="str">
        <f>'Descripcion subunidad seccion u'!$A175</f>
        <v/>
      </c>
    </row>
    <row r="174" spans="1:1" ht="23.1" customHeight="1" x14ac:dyDescent="0.2">
      <c r="A174" s="34" t="str">
        <f>'Descripcion subunidad seccion u'!$A176</f>
        <v/>
      </c>
    </row>
    <row r="175" spans="1:1" ht="23.1" customHeight="1" x14ac:dyDescent="0.2">
      <c r="A175" s="34" t="str">
        <f>'Descripcion subunidad seccion u'!$A177</f>
        <v/>
      </c>
    </row>
    <row r="176" spans="1:1" ht="23.1" customHeight="1" x14ac:dyDescent="0.2">
      <c r="A176" s="34" t="str">
        <f>'Descripcion subunidad seccion u'!$A178</f>
        <v/>
      </c>
    </row>
    <row r="177" spans="1:1" ht="23.1" customHeight="1" x14ac:dyDescent="0.2">
      <c r="A177" s="34" t="str">
        <f>'Descripcion subunidad seccion u'!$A179</f>
        <v/>
      </c>
    </row>
    <row r="178" spans="1:1" ht="23.1" customHeight="1" x14ac:dyDescent="0.2">
      <c r="A178" s="34" t="str">
        <f>'Descripcion subunidad seccion u'!$A180</f>
        <v/>
      </c>
    </row>
    <row r="179" spans="1:1" ht="23.1" customHeight="1" x14ac:dyDescent="0.2">
      <c r="A179" s="34" t="str">
        <f>'Descripcion subunidad seccion u'!$A181</f>
        <v/>
      </c>
    </row>
    <row r="180" spans="1:1" ht="23.1" customHeight="1" x14ac:dyDescent="0.2">
      <c r="A180" s="34" t="str">
        <f>'Descripcion subunidad seccion u'!$A182</f>
        <v/>
      </c>
    </row>
    <row r="181" spans="1:1" ht="23.1" customHeight="1" x14ac:dyDescent="0.2">
      <c r="A181" s="34" t="str">
        <f>'Descripcion subunidad seccion u'!$A183</f>
        <v/>
      </c>
    </row>
    <row r="182" spans="1:1" ht="23.1" customHeight="1" x14ac:dyDescent="0.2">
      <c r="A182" s="34" t="str">
        <f>'Descripcion subunidad seccion u'!$A184</f>
        <v/>
      </c>
    </row>
    <row r="183" spans="1:1" ht="23.1" customHeight="1" x14ac:dyDescent="0.2">
      <c r="A183" s="34" t="str">
        <f>'Descripcion subunidad seccion u'!$A185</f>
        <v/>
      </c>
    </row>
    <row r="184" spans="1:1" ht="23.1" customHeight="1" x14ac:dyDescent="0.2">
      <c r="A184" s="34" t="str">
        <f>'Descripcion subunidad seccion u'!$A186</f>
        <v/>
      </c>
    </row>
    <row r="185" spans="1:1" ht="23.1" customHeight="1" x14ac:dyDescent="0.2">
      <c r="A185" s="34" t="str">
        <f>'Descripcion subunidad seccion u'!$A187</f>
        <v/>
      </c>
    </row>
    <row r="186" spans="1:1" ht="23.1" customHeight="1" x14ac:dyDescent="0.2">
      <c r="A186" s="34" t="str">
        <f>'Descripcion subunidad seccion u'!$A188</f>
        <v/>
      </c>
    </row>
    <row r="187" spans="1:1" ht="23.1" customHeight="1" x14ac:dyDescent="0.2">
      <c r="A187" s="34" t="str">
        <f>'Descripcion subunidad seccion u'!$A189</f>
        <v/>
      </c>
    </row>
    <row r="188" spans="1:1" ht="23.1" customHeight="1" x14ac:dyDescent="0.2">
      <c r="A188" s="34" t="str">
        <f>'Descripcion subunidad seccion u'!$A190</f>
        <v/>
      </c>
    </row>
    <row r="189" spans="1:1" ht="23.1" customHeight="1" x14ac:dyDescent="0.2">
      <c r="A189" s="34" t="str">
        <f>'Descripcion subunidad seccion u'!$A191</f>
        <v/>
      </c>
    </row>
    <row r="190" spans="1:1" ht="23.1" customHeight="1" x14ac:dyDescent="0.2">
      <c r="A190" s="34" t="str">
        <f>'Descripcion subunidad seccion u'!$A192</f>
        <v/>
      </c>
    </row>
    <row r="191" spans="1:1" ht="23.1" customHeight="1" x14ac:dyDescent="0.2">
      <c r="A191" s="34" t="str">
        <f>'Descripcion subunidad seccion u'!$A193</f>
        <v/>
      </c>
    </row>
    <row r="192" spans="1:1" ht="23.1" customHeight="1" x14ac:dyDescent="0.2">
      <c r="A192" s="34" t="str">
        <f>'Descripcion subunidad seccion u'!$A194</f>
        <v/>
      </c>
    </row>
    <row r="193" spans="1:1" ht="23.1" customHeight="1" x14ac:dyDescent="0.2">
      <c r="A193" s="34" t="str">
        <f>'Descripcion subunidad seccion u'!$A195</f>
        <v/>
      </c>
    </row>
    <row r="194" spans="1:1" ht="23.1" customHeight="1" x14ac:dyDescent="0.2">
      <c r="A194" s="34" t="str">
        <f>'Descripcion subunidad seccion u'!$A196</f>
        <v/>
      </c>
    </row>
    <row r="195" spans="1:1" ht="23.1" customHeight="1" x14ac:dyDescent="0.2">
      <c r="A195" s="34" t="str">
        <f>'Descripcion subunidad seccion u'!$A197</f>
        <v/>
      </c>
    </row>
    <row r="196" spans="1:1" ht="23.1" customHeight="1" x14ac:dyDescent="0.2">
      <c r="A196" s="34" t="str">
        <f>'Descripcion subunidad seccion u'!$A198</f>
        <v/>
      </c>
    </row>
    <row r="197" spans="1:1" ht="23.1" customHeight="1" x14ac:dyDescent="0.2">
      <c r="A197" s="34" t="str">
        <f>'Descripcion subunidad seccion u'!$A199</f>
        <v/>
      </c>
    </row>
    <row r="198" spans="1:1" ht="23.1" customHeight="1" x14ac:dyDescent="0.2">
      <c r="A198" s="34" t="str">
        <f>'Descripcion subunidad seccion u'!$A200</f>
        <v/>
      </c>
    </row>
    <row r="199" spans="1:1" ht="23.1" customHeight="1" x14ac:dyDescent="0.2">
      <c r="A199" s="34"/>
    </row>
    <row r="200" spans="1:1" ht="23.1" customHeight="1" x14ac:dyDescent="0.2">
      <c r="A200" s="34"/>
    </row>
    <row r="201" spans="1:1" ht="23.1" customHeight="1" x14ac:dyDescent="0.2"/>
    <row r="202" spans="1:1" ht="23.1" customHeight="1" x14ac:dyDescent="0.2"/>
    <row r="203" spans="1:1" ht="23.1" customHeight="1" x14ac:dyDescent="0.2"/>
    <row r="204" spans="1:1" ht="23.1" customHeight="1" x14ac:dyDescent="0.2"/>
    <row r="205" spans="1:1" ht="23.1" customHeight="1" x14ac:dyDescent="0.2"/>
    <row r="206" spans="1:1" ht="23.1" customHeight="1" x14ac:dyDescent="0.2"/>
    <row r="207" spans="1:1" ht="23.1" customHeight="1" x14ac:dyDescent="0.2"/>
    <row r="208" spans="1:1" ht="23.1" customHeight="1" x14ac:dyDescent="0.2"/>
    <row r="209" ht="23.1" customHeight="1" x14ac:dyDescent="0.2"/>
    <row r="210" ht="23.1" customHeight="1" x14ac:dyDescent="0.2"/>
    <row r="211" ht="23.1" customHeight="1" x14ac:dyDescent="0.2"/>
    <row r="212" ht="23.1" customHeight="1" x14ac:dyDescent="0.2"/>
    <row r="213" ht="23.1" customHeight="1" x14ac:dyDescent="0.2"/>
    <row r="214" ht="23.1" customHeight="1" x14ac:dyDescent="0.2"/>
    <row r="215" ht="23.1" customHeight="1" x14ac:dyDescent="0.2"/>
    <row r="216" ht="23.1" customHeight="1" x14ac:dyDescent="0.2"/>
    <row r="217" ht="23.1" customHeight="1" x14ac:dyDescent="0.2"/>
    <row r="218" ht="23.1" customHeight="1" x14ac:dyDescent="0.2"/>
    <row r="219" ht="23.1" customHeight="1" x14ac:dyDescent="0.2"/>
    <row r="220" ht="23.1" customHeight="1" x14ac:dyDescent="0.2"/>
    <row r="221" ht="23.1" customHeight="1" x14ac:dyDescent="0.2"/>
    <row r="222" ht="23.1" customHeight="1" x14ac:dyDescent="0.2"/>
    <row r="223" ht="23.1" customHeight="1" x14ac:dyDescent="0.2"/>
    <row r="224" ht="23.1" customHeight="1" x14ac:dyDescent="0.2"/>
    <row r="225" ht="23.1" customHeight="1" x14ac:dyDescent="0.2"/>
    <row r="226" ht="23.1" customHeight="1" x14ac:dyDescent="0.2"/>
    <row r="227" ht="23.1" customHeight="1" x14ac:dyDescent="0.2"/>
    <row r="228" ht="23.1" customHeight="1" x14ac:dyDescent="0.2"/>
    <row r="229" ht="23.1" customHeight="1" x14ac:dyDescent="0.2"/>
    <row r="230" ht="23.1" customHeight="1" x14ac:dyDescent="0.2"/>
    <row r="231" ht="23.1" customHeight="1" x14ac:dyDescent="0.2"/>
    <row r="232" ht="23.1" customHeight="1" x14ac:dyDescent="0.2"/>
    <row r="233" ht="23.1" customHeight="1" x14ac:dyDescent="0.2"/>
    <row r="234" ht="23.1" customHeight="1" x14ac:dyDescent="0.2"/>
    <row r="235" ht="23.1" customHeight="1" x14ac:dyDescent="0.2"/>
    <row r="236" ht="23.1" customHeight="1" x14ac:dyDescent="0.2"/>
    <row r="237" ht="23.1" customHeight="1" x14ac:dyDescent="0.2"/>
    <row r="238" ht="23.1" customHeight="1" x14ac:dyDescent="0.2"/>
    <row r="239" ht="23.1" customHeight="1" x14ac:dyDescent="0.2"/>
    <row r="240" ht="23.1" customHeight="1" x14ac:dyDescent="0.2"/>
    <row r="241" ht="23.1" customHeight="1" x14ac:dyDescent="0.2"/>
    <row r="242" ht="23.1" customHeight="1" x14ac:dyDescent="0.2"/>
    <row r="243" ht="23.1" customHeight="1" x14ac:dyDescent="0.2"/>
    <row r="244" ht="23.1" customHeight="1" x14ac:dyDescent="0.2"/>
    <row r="245" ht="23.1" customHeight="1" x14ac:dyDescent="0.2"/>
    <row r="246" ht="23.1" customHeight="1" x14ac:dyDescent="0.2"/>
    <row r="247" ht="23.1" customHeight="1" x14ac:dyDescent="0.2"/>
    <row r="248" ht="23.1" customHeight="1" x14ac:dyDescent="0.2"/>
    <row r="249" ht="23.1" customHeight="1" x14ac:dyDescent="0.2"/>
    <row r="250" ht="23.1" customHeight="1" x14ac:dyDescent="0.2"/>
    <row r="251" ht="23.1" customHeight="1" x14ac:dyDescent="0.2"/>
    <row r="252" ht="23.1" customHeight="1" x14ac:dyDescent="0.2"/>
    <row r="253" ht="23.1" customHeight="1" x14ac:dyDescent="0.2"/>
    <row r="254" ht="23.1" customHeight="1" x14ac:dyDescent="0.2"/>
    <row r="255" ht="23.1" customHeight="1" x14ac:dyDescent="0.2"/>
    <row r="256" ht="23.1" customHeight="1" x14ac:dyDescent="0.2"/>
    <row r="257" ht="23.1" customHeight="1" x14ac:dyDescent="0.2"/>
    <row r="258" ht="23.1" customHeight="1" x14ac:dyDescent="0.2"/>
    <row r="259" ht="23.1" customHeight="1" x14ac:dyDescent="0.2"/>
    <row r="260" ht="23.1" customHeight="1" x14ac:dyDescent="0.2"/>
    <row r="261" ht="23.1" customHeight="1" x14ac:dyDescent="0.2"/>
    <row r="262" ht="23.1" customHeight="1" x14ac:dyDescent="0.2"/>
    <row r="263" ht="23.1" customHeight="1" x14ac:dyDescent="0.2"/>
    <row r="264" ht="23.1" customHeight="1" x14ac:dyDescent="0.2"/>
    <row r="265" ht="23.1" customHeight="1" x14ac:dyDescent="0.2"/>
    <row r="266" ht="23.1" customHeight="1" x14ac:dyDescent="0.2"/>
    <row r="267" ht="23.1" customHeight="1" x14ac:dyDescent="0.2"/>
    <row r="268" ht="23.1" customHeight="1" x14ac:dyDescent="0.2"/>
    <row r="269" ht="23.1" customHeight="1" x14ac:dyDescent="0.2"/>
    <row r="270" ht="23.1" customHeight="1" x14ac:dyDescent="0.2"/>
    <row r="271" ht="23.1" customHeight="1" x14ac:dyDescent="0.2"/>
    <row r="272" ht="23.1" customHeight="1" x14ac:dyDescent="0.2"/>
    <row r="273" ht="23.1" customHeight="1" x14ac:dyDescent="0.2"/>
    <row r="274" ht="23.1" customHeight="1" x14ac:dyDescent="0.2"/>
    <row r="275" ht="23.1" customHeight="1" x14ac:dyDescent="0.2"/>
    <row r="276" ht="23.1" customHeight="1" x14ac:dyDescent="0.2"/>
    <row r="277" ht="23.1" customHeight="1" x14ac:dyDescent="0.2"/>
    <row r="278" ht="23.1" customHeight="1" x14ac:dyDescent="0.2"/>
    <row r="279" ht="23.1" customHeight="1" x14ac:dyDescent="0.2"/>
    <row r="280" ht="23.1" customHeight="1" x14ac:dyDescent="0.2"/>
    <row r="281" ht="23.1" customHeight="1" x14ac:dyDescent="0.2"/>
    <row r="282" ht="23.1" customHeight="1" x14ac:dyDescent="0.2"/>
    <row r="283" ht="23.1" customHeight="1" x14ac:dyDescent="0.2"/>
    <row r="284" ht="23.1" customHeight="1" x14ac:dyDescent="0.2"/>
    <row r="285" ht="23.1" customHeight="1" x14ac:dyDescent="0.2"/>
    <row r="286" ht="23.1" customHeight="1" x14ac:dyDescent="0.2"/>
    <row r="287" ht="23.1" customHeight="1" x14ac:dyDescent="0.2"/>
    <row r="288" ht="23.1" customHeight="1" x14ac:dyDescent="0.2"/>
    <row r="289" ht="23.1" customHeight="1" x14ac:dyDescent="0.2"/>
    <row r="290" ht="23.1" customHeight="1" x14ac:dyDescent="0.2"/>
    <row r="291" ht="23.1" customHeight="1" x14ac:dyDescent="0.2"/>
    <row r="292" ht="23.1" customHeight="1" x14ac:dyDescent="0.2"/>
    <row r="293" ht="23.1" customHeight="1" x14ac:dyDescent="0.2"/>
    <row r="294" ht="23.1" customHeight="1" x14ac:dyDescent="0.2"/>
    <row r="295" ht="23.1" customHeight="1" x14ac:dyDescent="0.2"/>
    <row r="296" ht="23.1" customHeight="1" x14ac:dyDescent="0.2"/>
    <row r="297" ht="23.1" customHeight="1" x14ac:dyDescent="0.2"/>
    <row r="298" ht="23.1" customHeight="1" x14ac:dyDescent="0.2"/>
    <row r="299" ht="23.1" customHeight="1" x14ac:dyDescent="0.2"/>
    <row r="300" ht="23.1" customHeight="1" x14ac:dyDescent="0.2"/>
    <row r="301" ht="23.1" customHeight="1" x14ac:dyDescent="0.2"/>
    <row r="302" ht="23.1" customHeight="1" x14ac:dyDescent="0.2"/>
    <row r="303" ht="23.1" customHeight="1" x14ac:dyDescent="0.2"/>
    <row r="304" ht="23.1" customHeight="1" x14ac:dyDescent="0.2"/>
    <row r="305" ht="23.1" customHeight="1" x14ac:dyDescent="0.2"/>
    <row r="306" ht="23.1" customHeight="1" x14ac:dyDescent="0.2"/>
    <row r="307" ht="23.1" customHeight="1" x14ac:dyDescent="0.2"/>
    <row r="308" ht="23.1" customHeight="1" x14ac:dyDescent="0.2"/>
    <row r="309" ht="23.1" customHeight="1" x14ac:dyDescent="0.2"/>
    <row r="310" ht="23.1" customHeight="1" x14ac:dyDescent="0.2"/>
    <row r="311" ht="23.1" customHeight="1" x14ac:dyDescent="0.2"/>
    <row r="312" ht="23.1" customHeight="1" x14ac:dyDescent="0.2"/>
    <row r="313" ht="23.1" customHeight="1" x14ac:dyDescent="0.2"/>
    <row r="314" ht="23.1" customHeight="1" x14ac:dyDescent="0.2"/>
    <row r="315" ht="23.1" customHeight="1" x14ac:dyDescent="0.2"/>
    <row r="316" ht="23.1" customHeight="1" x14ac:dyDescent="0.2"/>
    <row r="317" ht="23.1" customHeight="1" x14ac:dyDescent="0.2"/>
    <row r="318" ht="23.1" customHeight="1" x14ac:dyDescent="0.2"/>
    <row r="319" ht="23.1" customHeight="1" x14ac:dyDescent="0.2"/>
    <row r="320" ht="23.1" customHeight="1" x14ac:dyDescent="0.2"/>
    <row r="321" ht="23.1" customHeight="1" x14ac:dyDescent="0.2"/>
    <row r="322" ht="23.1" customHeight="1" x14ac:dyDescent="0.2"/>
    <row r="323" ht="23.1" customHeight="1" x14ac:dyDescent="0.2"/>
    <row r="324" ht="23.1" customHeight="1" x14ac:dyDescent="0.2"/>
    <row r="325" ht="23.1" customHeight="1" x14ac:dyDescent="0.2"/>
    <row r="326" ht="23.1" customHeight="1" x14ac:dyDescent="0.2"/>
    <row r="327" ht="23.1" customHeight="1" x14ac:dyDescent="0.2"/>
    <row r="328" ht="23.1" customHeight="1" x14ac:dyDescent="0.2"/>
    <row r="329" ht="23.1" customHeight="1" x14ac:dyDescent="0.2"/>
    <row r="330" ht="23.1" customHeight="1" x14ac:dyDescent="0.2"/>
    <row r="331" ht="23.1" customHeight="1" x14ac:dyDescent="0.2"/>
    <row r="332" ht="23.1" customHeight="1" x14ac:dyDescent="0.2"/>
    <row r="333" ht="23.1" customHeight="1" x14ac:dyDescent="0.2"/>
    <row r="334" ht="23.1" customHeight="1" x14ac:dyDescent="0.2"/>
    <row r="335" ht="23.1" customHeight="1" x14ac:dyDescent="0.2"/>
    <row r="336" ht="23.1" customHeight="1" x14ac:dyDescent="0.2"/>
    <row r="337" ht="23.1" customHeight="1" x14ac:dyDescent="0.2"/>
    <row r="338" ht="23.1" customHeight="1" x14ac:dyDescent="0.2"/>
    <row r="339" ht="23.1" customHeight="1" x14ac:dyDescent="0.2"/>
    <row r="340" ht="23.1" customHeight="1" x14ac:dyDescent="0.2"/>
    <row r="341" ht="23.1" customHeight="1" x14ac:dyDescent="0.2"/>
    <row r="342" ht="23.1" customHeight="1" x14ac:dyDescent="0.2"/>
    <row r="343" ht="23.1" customHeight="1" x14ac:dyDescent="0.2"/>
    <row r="344" ht="23.1" customHeight="1" x14ac:dyDescent="0.2"/>
    <row r="345" ht="23.1" customHeight="1" x14ac:dyDescent="0.2"/>
    <row r="346" ht="23.1" customHeight="1" x14ac:dyDescent="0.2"/>
    <row r="347" ht="23.1" customHeight="1" x14ac:dyDescent="0.2"/>
    <row r="348" ht="23.1" customHeight="1" x14ac:dyDescent="0.2"/>
    <row r="349" ht="23.1" customHeight="1" x14ac:dyDescent="0.2"/>
    <row r="350" ht="23.1" customHeight="1" x14ac:dyDescent="0.2"/>
    <row r="351" ht="23.1" customHeight="1" x14ac:dyDescent="0.2"/>
    <row r="352" ht="23.1" customHeight="1" x14ac:dyDescent="0.2"/>
    <row r="353" ht="23.1" customHeight="1" x14ac:dyDescent="0.2"/>
    <row r="354" ht="23.1" customHeight="1" x14ac:dyDescent="0.2"/>
    <row r="355" ht="23.1" customHeight="1" x14ac:dyDescent="0.2"/>
    <row r="356" ht="23.1" customHeight="1" x14ac:dyDescent="0.2"/>
    <row r="357" ht="23.1" customHeight="1" x14ac:dyDescent="0.2"/>
    <row r="358" ht="23.1" customHeight="1" x14ac:dyDescent="0.2"/>
    <row r="359" ht="23.1" customHeight="1" x14ac:dyDescent="0.2"/>
    <row r="360" ht="23.1" customHeight="1" x14ac:dyDescent="0.2"/>
    <row r="361" ht="23.1" customHeight="1" x14ac:dyDescent="0.2"/>
    <row r="362" ht="23.1" customHeight="1" x14ac:dyDescent="0.2"/>
    <row r="363" ht="23.1" customHeight="1" x14ac:dyDescent="0.2"/>
    <row r="364" ht="23.1" customHeight="1" x14ac:dyDescent="0.2"/>
    <row r="365" ht="23.1" customHeight="1" x14ac:dyDescent="0.2"/>
    <row r="366" ht="23.1" customHeight="1" x14ac:dyDescent="0.2"/>
    <row r="367" ht="23.1" customHeight="1" x14ac:dyDescent="0.2"/>
    <row r="368" ht="23.1" customHeight="1" x14ac:dyDescent="0.2"/>
    <row r="369" ht="23.1" customHeight="1" x14ac:dyDescent="0.2"/>
    <row r="370" ht="23.1" customHeight="1" x14ac:dyDescent="0.2"/>
    <row r="371" ht="23.1" customHeight="1" x14ac:dyDescent="0.2"/>
    <row r="372" ht="23.1" customHeight="1" x14ac:dyDescent="0.2"/>
    <row r="373" ht="23.1" customHeight="1" x14ac:dyDescent="0.2"/>
    <row r="374" ht="23.1" customHeight="1" x14ac:dyDescent="0.2"/>
    <row r="375" ht="23.1" customHeight="1" x14ac:dyDescent="0.2"/>
    <row r="376" ht="23.1" customHeight="1" x14ac:dyDescent="0.2"/>
    <row r="377" ht="23.1" customHeight="1" x14ac:dyDescent="0.2"/>
    <row r="378" ht="23.1" customHeight="1" x14ac:dyDescent="0.2"/>
    <row r="379" ht="23.1" customHeight="1" x14ac:dyDescent="0.2"/>
    <row r="380" ht="23.1" customHeight="1" x14ac:dyDescent="0.2"/>
    <row r="381" ht="23.1" customHeight="1" x14ac:dyDescent="0.2"/>
    <row r="382" ht="23.1" customHeight="1" x14ac:dyDescent="0.2"/>
    <row r="383" ht="23.1" customHeight="1" x14ac:dyDescent="0.2"/>
    <row r="384" ht="23.1" customHeight="1" x14ac:dyDescent="0.2"/>
    <row r="385" ht="23.1" customHeight="1" x14ac:dyDescent="0.2"/>
    <row r="386" ht="23.1" customHeight="1" x14ac:dyDescent="0.2"/>
    <row r="387" ht="23.1" customHeight="1" x14ac:dyDescent="0.2"/>
    <row r="388" ht="23.1" customHeight="1" x14ac:dyDescent="0.2"/>
    <row r="389" ht="23.1" customHeight="1" x14ac:dyDescent="0.2"/>
    <row r="390" ht="23.1" customHeight="1" x14ac:dyDescent="0.2"/>
    <row r="391" ht="23.1" customHeight="1" x14ac:dyDescent="0.2"/>
    <row r="392" ht="23.1" customHeight="1" x14ac:dyDescent="0.2"/>
    <row r="393" ht="23.1" customHeight="1" x14ac:dyDescent="0.2"/>
    <row r="394" ht="23.1" customHeight="1" x14ac:dyDescent="0.2"/>
    <row r="395" ht="23.1" customHeight="1" x14ac:dyDescent="0.2"/>
    <row r="396" ht="23.1" customHeight="1" x14ac:dyDescent="0.2"/>
    <row r="397" ht="23.1" customHeight="1" x14ac:dyDescent="0.2"/>
    <row r="398" ht="23.1" customHeight="1" x14ac:dyDescent="0.2"/>
    <row r="399" ht="23.1" customHeight="1" x14ac:dyDescent="0.2"/>
  </sheetData>
  <mergeCells count="2">
    <mergeCell ref="E1:I1"/>
    <mergeCell ref="D2:J14"/>
  </mergeCells>
  <conditionalFormatting sqref="A2:A200">
    <cfRule type="cellIs" dxfId="71" priority="1" operator="equal">
      <formula>"TOTAL"</formula>
    </cfRule>
    <cfRule type="cellIs" dxfId="70" priority="2" operator="equal">
      <formula>""</formula>
    </cfRule>
    <cfRule type="cellIs" dxfId="69" priority="3" operator="notEqual">
      <formula>""""""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F322"/>
  <sheetViews>
    <sheetView workbookViewId="0">
      <selection activeCell="B1" sqref="B1"/>
    </sheetView>
  </sheetViews>
  <sheetFormatPr baseColWidth="10" defaultRowHeight="12.75" x14ac:dyDescent="0.2"/>
  <cols>
    <col min="1" max="1" width="75.28515625" customWidth="1"/>
    <col min="9" max="9" width="12.42578125" bestFit="1" customWidth="1"/>
  </cols>
  <sheetData>
    <row r="1" spans="1:58" ht="13.5" thickBot="1" x14ac:dyDescent="0.25">
      <c r="A1" s="1"/>
      <c r="B1" s="4" t="s">
        <v>0</v>
      </c>
      <c r="C1" s="4" t="s">
        <v>1</v>
      </c>
      <c r="D1" s="5" t="s">
        <v>2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ht="55.5" customHeight="1" thickBot="1" x14ac:dyDescent="0.25">
      <c r="A2" s="2"/>
      <c r="B2" s="53" t="s">
        <v>5</v>
      </c>
      <c r="C2" s="54"/>
      <c r="D2" s="55"/>
      <c r="E2" s="50" t="s">
        <v>6</v>
      </c>
      <c r="F2" s="51"/>
      <c r="G2" s="52"/>
      <c r="H2" s="50" t="s">
        <v>7</v>
      </c>
      <c r="I2" s="51"/>
      <c r="J2" s="52"/>
      <c r="K2" s="50" t="s">
        <v>8</v>
      </c>
      <c r="L2" s="51"/>
      <c r="M2" s="52"/>
      <c r="N2" s="50" t="s">
        <v>9</v>
      </c>
      <c r="O2" s="51"/>
      <c r="P2" s="52"/>
      <c r="Q2" s="50" t="s">
        <v>4</v>
      </c>
      <c r="R2" s="51"/>
      <c r="S2" s="52"/>
      <c r="T2" s="50" t="s">
        <v>10</v>
      </c>
      <c r="U2" s="51"/>
      <c r="V2" s="52"/>
      <c r="W2" s="50" t="s">
        <v>42</v>
      </c>
      <c r="X2" s="51"/>
      <c r="Y2" s="52"/>
      <c r="Z2" s="50" t="s">
        <v>43</v>
      </c>
      <c r="AA2" s="51"/>
      <c r="AB2" s="52"/>
      <c r="AC2" s="50" t="s">
        <v>44</v>
      </c>
      <c r="AD2" s="51"/>
      <c r="AE2" s="52"/>
      <c r="AF2" s="50" t="s">
        <v>45</v>
      </c>
      <c r="AG2" s="51"/>
      <c r="AH2" s="52"/>
      <c r="AI2" s="50" t="s">
        <v>46</v>
      </c>
      <c r="AJ2" s="51"/>
      <c r="AK2" s="52"/>
      <c r="AL2" s="50" t="s">
        <v>84</v>
      </c>
      <c r="AM2" s="51"/>
      <c r="AN2" s="52"/>
      <c r="AO2" s="50" t="s">
        <v>85</v>
      </c>
      <c r="AP2" s="51"/>
      <c r="AQ2" s="52"/>
      <c r="AR2" s="50" t="s">
        <v>86</v>
      </c>
      <c r="AS2" s="51"/>
      <c r="AT2" s="52"/>
      <c r="AU2" s="50" t="s">
        <v>87</v>
      </c>
      <c r="AV2" s="51"/>
      <c r="AW2" s="52"/>
      <c r="AX2" s="50" t="s">
        <v>88</v>
      </c>
      <c r="AY2" s="51"/>
      <c r="AZ2" s="52"/>
      <c r="BA2" s="50" t="s">
        <v>89</v>
      </c>
      <c r="BB2" s="51"/>
      <c r="BC2" s="52"/>
      <c r="BD2" s="50" t="s">
        <v>90</v>
      </c>
      <c r="BE2" s="51"/>
      <c r="BF2" s="52"/>
    </row>
    <row r="3" spans="1:58" ht="33" customHeight="1" thickBot="1" x14ac:dyDescent="0.25">
      <c r="A3" s="20" t="s">
        <v>94</v>
      </c>
      <c r="B3" s="16" t="s">
        <v>20</v>
      </c>
      <c r="C3" s="17" t="s">
        <v>21</v>
      </c>
      <c r="D3" s="17" t="s">
        <v>22</v>
      </c>
      <c r="E3" s="16" t="s">
        <v>23</v>
      </c>
      <c r="F3" s="17" t="s">
        <v>24</v>
      </c>
      <c r="G3" s="17" t="s">
        <v>25</v>
      </c>
      <c r="H3" s="16" t="s">
        <v>26</v>
      </c>
      <c r="I3" s="17" t="s">
        <v>27</v>
      </c>
      <c r="J3" s="17" t="s">
        <v>28</v>
      </c>
      <c r="K3" s="16" t="s">
        <v>29</v>
      </c>
      <c r="L3" s="17" t="s">
        <v>30</v>
      </c>
      <c r="M3" s="17" t="s">
        <v>31</v>
      </c>
      <c r="N3" s="16" t="s">
        <v>32</v>
      </c>
      <c r="O3" s="17" t="s">
        <v>33</v>
      </c>
      <c r="P3" s="17" t="s">
        <v>34</v>
      </c>
      <c r="Q3" s="16" t="s">
        <v>35</v>
      </c>
      <c r="R3" s="17" t="s">
        <v>36</v>
      </c>
      <c r="S3" s="17" t="s">
        <v>37</v>
      </c>
      <c r="T3" s="16" t="s">
        <v>38</v>
      </c>
      <c r="U3" s="17" t="s">
        <v>39</v>
      </c>
      <c r="V3" s="17" t="s">
        <v>40</v>
      </c>
      <c r="W3" s="21" t="s">
        <v>48</v>
      </c>
      <c r="X3" s="21" t="s">
        <v>49</v>
      </c>
      <c r="Y3" s="21" t="s">
        <v>50</v>
      </c>
      <c r="Z3" s="21" t="s">
        <v>51</v>
      </c>
      <c r="AA3" s="21" t="s">
        <v>52</v>
      </c>
      <c r="AB3" s="21" t="s">
        <v>53</v>
      </c>
      <c r="AC3" s="21" t="s">
        <v>54</v>
      </c>
      <c r="AD3" s="21" t="s">
        <v>55</v>
      </c>
      <c r="AE3" s="21" t="s">
        <v>56</v>
      </c>
      <c r="AF3" s="21" t="s">
        <v>57</v>
      </c>
      <c r="AG3" s="21" t="s">
        <v>58</v>
      </c>
      <c r="AH3" s="21" t="s">
        <v>59</v>
      </c>
      <c r="AI3" s="21" t="s">
        <v>60</v>
      </c>
      <c r="AJ3" s="21" t="s">
        <v>61</v>
      </c>
      <c r="AK3" s="21" t="s">
        <v>62</v>
      </c>
      <c r="AL3" s="21" t="s">
        <v>63</v>
      </c>
      <c r="AM3" s="21" t="s">
        <v>64</v>
      </c>
      <c r="AN3" s="21" t="s">
        <v>65</v>
      </c>
      <c r="AO3" s="21" t="s">
        <v>66</v>
      </c>
      <c r="AP3" s="21" t="s">
        <v>67</v>
      </c>
      <c r="AQ3" s="21" t="s">
        <v>68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73</v>
      </c>
      <c r="AW3" s="21" t="s">
        <v>74</v>
      </c>
      <c r="AX3" s="21" t="s">
        <v>75</v>
      </c>
      <c r="AY3" s="21" t="s">
        <v>76</v>
      </c>
      <c r="AZ3" s="21" t="s">
        <v>77</v>
      </c>
      <c r="BA3" s="21" t="s">
        <v>78</v>
      </c>
      <c r="BB3" s="21" t="s">
        <v>79</v>
      </c>
      <c r="BC3" s="21" t="s">
        <v>80</v>
      </c>
      <c r="BD3" s="21" t="s">
        <v>81</v>
      </c>
      <c r="BE3" s="21" t="s">
        <v>82</v>
      </c>
      <c r="BF3" s="21" t="s">
        <v>83</v>
      </c>
    </row>
    <row r="4" spans="1:58" x14ac:dyDescent="0.2">
      <c r="A4" s="25" t="str">
        <f>IF('[3]INVESTIGADOR_Descripcion subuni'!$B2&lt;&gt;"",'[3]INVESTIGADOR_Descripcion subuni'!$B2,IF(AND('[3]INVESTIGADOR_Descripcion subuni'!$B2="",'[3]INVESTIGADOR_Descripcion subuni'!$B3="",'[3]INVESTIGADOR_Descripcion subuni'!$B1=""),"","TOTAL"))</f>
        <v>Agricultura y Alimentación</v>
      </c>
      <c r="B4" s="3">
        <f ca="1">IF(AND($A4&lt;&gt;"",$A4&lt;&gt;"TOTAL"),IF(AND('[3]INVESTIGADOR_Descripcion subuni'!$C2&lt;&gt;"",'[3]INVESTIGADOR_Descripcion subuni'!$C2&lt;&gt;0),'[3]INVESTIGADOR_Descripcion subuni'!$C2,""),IF($A4="TOTAL",SUM(INDIRECT("B4:B"&amp;ROW()-1)),""))</f>
        <v>5</v>
      </c>
      <c r="C4" s="3">
        <f ca="1">IF(AND($A4&lt;&gt;"",$A4&lt;&gt;"TOTAL"),IF(AND('[3]INVESTIGADOR_Descripcion subuni'!$E2&lt;&gt;"",'[3]INVESTIGADOR_Descripcion subuni'!$E2&lt;&gt;0),'[3]INVESTIGADOR_Descripcion subuni'!$E2,""),IF($A4="TOTAL",SUM(INDIRECT("C4:C"&amp;ROW()-1)),""))</f>
        <v>4</v>
      </c>
      <c r="D4" s="3">
        <f ca="1">IF(AND($A4&lt;&gt;"",$A4&lt;&gt;"TOTAL"),SUM(B4:C4),IF($A4="TOTAL",SUM(INDIRECT("D4:D"&amp;ROW()-1)),""))</f>
        <v>9</v>
      </c>
      <c r="E4" s="3">
        <f ca="1">IF(AND($A4&lt;&gt;"",$A4&lt;&gt;"TOTAL"),IF(AND('[3]INVESTIGADOR_Descripcion subuni'!$H2&lt;&gt;"",'[3]INVESTIGADOR_Descripcion subuni'!$H2&lt;&gt;0),'[3]INVESTIGADOR_Descripcion subuni'!$H2,""),IF($A4="TOTAL",SUM(INDIRECT("E4:E"&amp;ROW()-1)),""))</f>
        <v>7</v>
      </c>
      <c r="F4" s="3">
        <f ca="1">IF(AND($A4&lt;&gt;"",$A4&lt;&gt;"TOTAL"),IF(AND('[3]INVESTIGADOR_Descripcion subuni'!$J2&lt;&gt;"",'[3]INVESTIGADOR_Descripcion subuni'!$J2&lt;&gt;0),'[3]INVESTIGADOR_Descripcion subuni'!$J2,""),IF($A4="TOTAL",SUM(INDIRECT("F4:F"&amp;ROW()-1)),""))</f>
        <v>8</v>
      </c>
      <c r="G4" s="3">
        <f ca="1">IF(AND($A4&lt;&gt;"",$A4&lt;&gt;"TOTAL"),SUM(E4:F4),IF($A4="TOTAL",SUM(INDIRECT("G4:G"&amp;ROW()-1)),""))</f>
        <v>15</v>
      </c>
      <c r="H4" s="3">
        <f ca="1">IF(AND($A4&lt;&gt;"",$A4&lt;&gt;"TOTAL"),IF(AND('[3]INVESTIGADOR_Descripcion subuni'!$M2&lt;&gt;"",'[3]INVESTIGADOR_Descripcion subuni'!$M2&lt;&gt;0),'[3]INVESTIGADOR_Descripcion subuni'!$M2,""),IF($A4="TOTAL",SUM(INDIRECT("H4:H"&amp;ROW()-1)),""))</f>
        <v>10</v>
      </c>
      <c r="I4" s="3">
        <f ca="1">IF(AND($A4&lt;&gt;"",$A4&lt;&gt;"TOTAL"),IF(AND('[3]INVESTIGADOR_Descripcion subuni'!$O2&lt;&gt;"",'[3]INVESTIGADOR_Descripcion subuni'!$O2&lt;&gt;0),'[3]INVESTIGADOR_Descripcion subuni'!$O2,""),IF($A4="TOTAL",SUM(INDIRECT("I4:I"&amp;ROW()-1)),""))</f>
        <v>4</v>
      </c>
      <c r="J4" s="3">
        <f ca="1">IF(AND($A4&lt;&gt;"",$A4&lt;&gt;"TOTAL"),SUM(H4:I4),IF($A4="TOTAL",SUM(INDIRECT("J4:J"&amp;ROW()-1)),""))</f>
        <v>14</v>
      </c>
      <c r="K4" s="3">
        <f ca="1">IF(AND($A4&lt;&gt;"",$A4&lt;&gt;"TOTAL"),IF(AND('[3]INVESTIGADOR_Descripcion subuni'!$R2&lt;&gt;"",'[3]INVESTIGADOR_Descripcion subuni'!$R2&lt;&gt;0),'[3]INVESTIGADOR_Descripcion subuni'!$R2,""),IF($A4="TOTAL",SUM(INDIRECT("K4:K"&amp;ROW()-1)),""))</f>
        <v>9</v>
      </c>
      <c r="L4" s="3">
        <f ca="1">IF(AND($A4&lt;&gt;"",$A4&lt;&gt;"TOTAL"),IF(AND('[3]INVESTIGADOR_Descripcion subuni'!$T2&lt;&gt;"",'[3]INVESTIGADOR_Descripcion subuni'!$T2&lt;&gt;0),'[3]INVESTIGADOR_Descripcion subuni'!$T2,""),IF($A4="TOTAL",SUM(INDIRECT("L4:L"&amp;ROW()-1)),""))</f>
        <v>5</v>
      </c>
      <c r="M4" s="3">
        <f ca="1">IF(AND($A4&lt;&gt;"",$A4&lt;&gt;"TOTAL"),SUM(K4:L4),IF($A4="TOTAL",SUM(INDIRECT("M4:M"&amp;ROW()-1)),""))</f>
        <v>14</v>
      </c>
      <c r="N4" s="3">
        <f ca="1">IF(AND($A4&lt;&gt;"",$A4&lt;&gt;"TOTAL"),IF(AND('[3]INVESTIGADOR_Descripcion subuni'!$W2&lt;&gt;"",'[3]INVESTIGADOR_Descripcion subuni'!$W2&lt;&gt;0),'[3]INVESTIGADOR_Descripcion subuni'!$W2,""),IF($A4="TOTAL",SUM(INDIRECT("N4:N"&amp;ROW()-1)),""))</f>
        <v>11</v>
      </c>
      <c r="O4" s="3">
        <f ca="1">IF(AND($A4&lt;&gt;"",$A4&lt;&gt;"TOTAL"),IF(AND('[3]INVESTIGADOR_Descripcion subuni'!$Y2&lt;&gt;"",'[3]INVESTIGADOR_Descripcion subuni'!$Y2&lt;&gt;0),'[3]INVESTIGADOR_Descripcion subuni'!$Y2,""),IF($A4="TOTAL",SUM(INDIRECT("O4:O"&amp;ROW()-1)),""))</f>
        <v>8</v>
      </c>
      <c r="P4" s="3">
        <f ca="1">IF(AND($A4&lt;&gt;"",$A4&lt;&gt;"TOTAL"),SUM(N4:O4),IF($A4="TOTAL",SUM(INDIRECT("P4:P"&amp;ROW()-1)),""))</f>
        <v>19</v>
      </c>
      <c r="Q4" s="3">
        <f ca="1">IF(AND($A4&lt;&gt;"",$A4&lt;&gt;"TOTAL"),IF(AND('[3]INVESTIGADOR_Descripcion subuni'!$AB2&lt;&gt;"",'[3]INVESTIGADOR_Descripcion subuni'!$AB2&lt;&gt;0),'[3]INVESTIGADOR_Descripcion subuni'!$AB2,""),IF($A4="TOTAL",SUM(INDIRECT("Q4:Q"&amp;ROW()-1)),""))</f>
        <v>12</v>
      </c>
      <c r="R4" s="3">
        <f ca="1">IF(AND($A4&lt;&gt;"",$A4&lt;&gt;"TOTAL"),IF(AND('[3]INVESTIGADOR_Descripcion subuni'!$AD2&lt;&gt;"",'[3]INVESTIGADOR_Descripcion subuni'!$AD2&lt;&gt;0),'[3]INVESTIGADOR_Descripcion subuni'!$AD2,""),IF($A4="TOTAL",SUM(INDIRECT("R4:R"&amp;ROW()-1)),""))</f>
        <v>4</v>
      </c>
      <c r="S4" s="3">
        <f ca="1">IF(AND($A4&lt;&gt;"",$A4&lt;&gt;"TOTAL"),SUM(Q4:R4),IF($A4="TOTAL",SUM(INDIRECT("S4:S"&amp;ROW()-1)),""))</f>
        <v>16</v>
      </c>
      <c r="T4" s="3" t="str">
        <f ca="1">IF(AND($A4&lt;&gt;"",$A4&lt;&gt;"TOTAL"),IF(AND('[3]INVESTIGADOR_Descripcion subuni'!$AG2&lt;&gt;"",'[3]INVESTIGADOR_Descripcion subuni'!$AG2&lt;&gt;0),'[3]INVESTIGADOR_Descripcion subuni'!$AG2,""),IF($A4="TOTAL",SUM(INDIRECT("T4:T"&amp;ROW()-1)),""))</f>
        <v/>
      </c>
      <c r="U4" s="3" t="str">
        <f ca="1">IF(AND($A4&lt;&gt;"",$A4&lt;&gt;"TOTAL"),IF(AND('[3]INVESTIGADOR_Descripcion subuni'!$AI2&lt;&gt;"",'[3]INVESTIGADOR_Descripcion subuni'!$AI2&lt;&gt;0),'[3]INVESTIGADOR_Descripcion subuni'!$AI2,""),IF($A4="TOTAL",SUM(INDIRECT("U4:U"&amp;ROW()-1)),""))</f>
        <v/>
      </c>
      <c r="V4" s="3">
        <f ca="1">IF(AND($A4&lt;&gt;"",$A4&lt;&gt;"TOTAL"),SUM(T4:U4),IF($A4="TOTAL",SUM(INDIRECT("V4:V"&amp;ROW()-1)),""))</f>
        <v>0</v>
      </c>
      <c r="W4" s="3" t="str">
        <f ca="1">IF(AND($A4&lt;&gt;"",$A4&lt;&gt;"TOTAL"),IF(AND('[3]INVESTIGADOR_Descripcion subuni'!$AL2&lt;&gt;"",'[3]INVESTIGADOR_Descripcion subuni'!$AL2&lt;&gt;0),'[3]INVESTIGADOR_Descripcion subuni'!$AL2,""),IF($A4="TOTAL",SUM(INDIRECT("W4:W"&amp;ROW()-1)),""))</f>
        <v/>
      </c>
      <c r="X4" s="3" t="str">
        <f ca="1">IF(AND($A4&lt;&gt;"",$A4&lt;&gt;"TOTAL"),IF(AND('[3]INVESTIGADOR_Descripcion subuni'!$AN2&lt;&gt;"",'[3]INVESTIGADOR_Descripcion subuni'!$AN2&lt;&gt;0),'[3]INVESTIGADOR_Descripcion subuni'!$AN2,""),IF($A4="TOTAL",SUM(INDIRECT("X4:X"&amp;ROW()-1)),""))</f>
        <v/>
      </c>
      <c r="Y4" s="3">
        <f ca="1">IF(AND($A4&lt;&gt;"",$A4&lt;&gt;"TOTAL"),SUM(W4:X4),IF($A4="TOTAL",SUM(INDIRECT("Y4:Y"&amp;ROW()-1)),""))</f>
        <v>0</v>
      </c>
      <c r="Z4" s="3" t="str">
        <f ca="1">IF(AND($A4&lt;&gt;"",$A4&lt;&gt;"TOTAL"),IF(AND('[3]INVESTIGADOR_Descripcion subuni'!$AQ2&lt;&gt;"",'[3]INVESTIGADOR_Descripcion subuni'!$AQ2&lt;&gt;0),'[3]INVESTIGADOR_Descripcion subuni'!$AQ2,""),IF($A4="TOTAL",SUM(INDIRECT("Z4:Z"&amp;ROW()-1)),""))</f>
        <v/>
      </c>
      <c r="AA4" s="3" t="str">
        <f ca="1">IF(AND($A4&lt;&gt;"",$A4&lt;&gt;"TOTAL"),IF(AND('[3]INVESTIGADOR_Descripcion subuni'!$AS2&lt;&gt;"",'[3]INVESTIGADOR_Descripcion subuni'!$AS2&lt;&gt;0),'[3]INVESTIGADOR_Descripcion subuni'!$AS2,""),IF($A4="TOTAL",SUM(INDIRECT("AA4:AA"&amp;ROW()-1)),""))</f>
        <v/>
      </c>
      <c r="AB4" s="3">
        <f ca="1">IF(AND($A4&lt;&gt;"",$A4&lt;&gt;"TOTAL"),SUM(Z4:AA4),IF($A4="TOTAL",SUM(INDIRECT("AB4:AB"&amp;ROW()-1)),""))</f>
        <v>0</v>
      </c>
      <c r="AC4" s="3" t="str">
        <f ca="1">IF(AND($A4&lt;&gt;"",$A4&lt;&gt;"TOTAL"),IF(AND('[3]INVESTIGADOR_Descripcion subuni'!$AV2&lt;&gt;"",'[3]INVESTIGADOR_Descripcion subuni'!$AV2&lt;&gt;0),'[3]INVESTIGADOR_Descripcion subuni'!$AV2,""),IF($A4="TOTAL",SUM(INDIRECT("AC4:AC"&amp;ROW()-1)),""))</f>
        <v/>
      </c>
      <c r="AD4" s="3" t="str">
        <f ca="1">IF(AND($A4&lt;&gt;"",$A4&lt;&gt;"TOTAL"),IF(AND('[3]INVESTIGADOR_Descripcion subuni'!$AX2&lt;&gt;"",'[3]INVESTIGADOR_Descripcion subuni'!$AX2&lt;&gt;0),'[3]INVESTIGADOR_Descripcion subuni'!$AX2,""),IF($A4="TOTAL",SUM(INDIRECT("AD4:AD"&amp;ROW()-1)),""))</f>
        <v/>
      </c>
      <c r="AE4" s="3">
        <f ca="1">IF(AND($A4&lt;&gt;"",$A4&lt;&gt;"TOTAL"),SUM(AC4:AD4),IF($A4="TOTAL",SUM(INDIRECT("AE4:AE"&amp;ROW()-1)),""))</f>
        <v>0</v>
      </c>
      <c r="AF4" s="3" t="str">
        <f ca="1">IF(AND($A4&lt;&gt;"",$A4&lt;&gt;"TOTAL"),IF(AND('[3]INVESTIGADOR_Descripcion subuni'!$BA2&lt;&gt;"",'[3]INVESTIGADOR_Descripcion subuni'!$BA2&lt;&gt;0),'[3]INVESTIGADOR_Descripcion subuni'!$BA2,""),IF($A4="TOTAL",SUM(INDIRECT("AF4:AF"&amp;ROW()-1)),""))</f>
        <v/>
      </c>
      <c r="AG4" s="3" t="str">
        <f ca="1">IF(AND($A4&lt;&gt;"",$A4&lt;&gt;"TOTAL"),IF(AND('[3]INVESTIGADOR_Descripcion subuni'!$BC2&lt;&gt;"",'[3]INVESTIGADOR_Descripcion subuni'!$BC2&lt;&gt;0),'[3]INVESTIGADOR_Descripcion subuni'!$BC2,""),IF($A4="TOTAL",SUM(INDIRECT("AG4:AG"&amp;ROW()-1)),""))</f>
        <v/>
      </c>
      <c r="AH4" s="3">
        <f ca="1">IF(AND($A4&lt;&gt;"",$A4&lt;&gt;"TOTAL"),SUM(AF4:AG4),IF($A4="TOTAL",SUM(INDIRECT("AH4:AH"&amp;ROW()-1)),""))</f>
        <v>0</v>
      </c>
      <c r="AI4" s="3" t="str">
        <f ca="1">IF(AND($A4&lt;&gt;"",$A4&lt;&gt;"TOTAL"),IF(AND('[3]INVESTIGADOR_Descripcion subuni'!$BF2&lt;&gt;"",'[3]INVESTIGADOR_Descripcion subuni'!$BF2&lt;&gt;0),'[3]INVESTIGADOR_Descripcion subuni'!$BF2,""),IF($A4="TOTAL",SUM(INDIRECT("AI4:AI"&amp;ROW()-1)),""))</f>
        <v/>
      </c>
      <c r="AJ4" s="3" t="str">
        <f ca="1">IF(AND($A4&lt;&gt;"",$A4&lt;&gt;"TOTAL"),IF(AND('[3]INVESTIGADOR_Descripcion subuni'!$BH2&lt;&gt;"",'[3]INVESTIGADOR_Descripcion subuni'!$BH2&lt;&gt;0),'[3]INVESTIGADOR_Descripcion subuni'!$BH2,""),IF($A4="TOTAL",SUM(INDIRECT("AJ4:AJ"&amp;ROW()-1)),""))</f>
        <v/>
      </c>
      <c r="AK4" s="3">
        <f ca="1">IF(AND($A4&lt;&gt;"",$A4&lt;&gt;"TOTAL"),SUM(AI4:AJ4),IF($A4="TOTAL",SUM(INDIRECT("AK4:AK"&amp;ROW()-1)),""))</f>
        <v>0</v>
      </c>
      <c r="AL4" s="3" t="str">
        <f ca="1">IF(AND($A4&lt;&gt;"",$A4&lt;&gt;"TOTAL"),IF(AND('[3]INVESTIGADOR_Descripcion subuni'!$BK2&lt;&gt;"",'[3]INVESTIGADOR_Descripcion subuni'!$BK2&lt;&gt;0),'[3]INVESTIGADOR_Descripcion subuni'!$BK2,""),IF($A4="TOTAL",SUM(INDIRECT("AL4:AL"&amp;ROW()-1)),""))</f>
        <v/>
      </c>
      <c r="AM4" s="3" t="str">
        <f ca="1">IF(AND($A4&lt;&gt;"",$A4&lt;&gt;"TOTAL"),IF(AND('[3]INVESTIGADOR_Descripcion subuni'!$BM2&lt;&gt;"",'[3]INVESTIGADOR_Descripcion subuni'!$BM2&lt;&gt;0),'[3]INVESTIGADOR_Descripcion subuni'!$BM2,""),IF($A4="TOTAL",SUM(INDIRECT("AM4:AM"&amp;ROW()-1)),""))</f>
        <v/>
      </c>
      <c r="AN4" s="3">
        <f ca="1">IF(AND($A4&lt;&gt;"",$A4&lt;&gt;"TOTAL"),SUM(AL4:AM4),IF($A4="TOTAL",SUM(INDIRECT("AN4:AN"&amp;ROW()-1)),""))</f>
        <v>0</v>
      </c>
      <c r="AO4" s="3" t="str">
        <f ca="1">IF(AND($A4&lt;&gt;"",$A4&lt;&gt;"TOTAL"),IF(AND('[3]INVESTIGADOR_Descripcion subuni'!$BP2&lt;&gt;"",'[3]INVESTIGADOR_Descripcion subuni'!$BP2&lt;&gt;0),'[3]INVESTIGADOR_Descripcion subuni'!$BP2,""),IF($A4="TOTAL",SUM(INDIRECT("AO4:AO"&amp;ROW()-1)),""))</f>
        <v/>
      </c>
      <c r="AP4" s="3" t="str">
        <f ca="1">IF(AND($A4&lt;&gt;"",$A4&lt;&gt;"TOTAL"),IF(AND('[3]INVESTIGADOR_Descripcion subuni'!$BR2&lt;&gt;"",'[3]INVESTIGADOR_Descripcion subuni'!$BR2&lt;&gt;0),'[3]INVESTIGADOR_Descripcion subuni'!$BR2,""),IF($A4="TOTAL",SUM(INDIRECT("AP4:AP"&amp;ROW()-1)),""))</f>
        <v/>
      </c>
      <c r="AQ4" s="3">
        <f ca="1">IF(AND($A4&lt;&gt;"",$A4&lt;&gt;"TOTAL"),SUM(AO4:AP4),IF($A4="TOTAL",SUM(INDIRECT("AQ4:AQ"&amp;ROW()-1)),""))</f>
        <v>0</v>
      </c>
      <c r="AR4" s="3" t="str">
        <f ca="1">IF(AND($A4&lt;&gt;"",$A4&lt;&gt;"TOTAL"),IF(AND('[3]INVESTIGADOR_Descripcion subuni'!$BU2&lt;&gt;"",'[3]INVESTIGADOR_Descripcion subuni'!$BU2&lt;&gt;0),'[3]INVESTIGADOR_Descripcion subuni'!$BU2,""),IF($A4="TOTAL",SUM(INDIRECT("AR4:AR"&amp;ROW()-1)),""))</f>
        <v/>
      </c>
      <c r="AS4" s="3" t="str">
        <f ca="1">IF(AND($A4&lt;&gt;"",$A4&lt;&gt;"TOTAL"),IF(AND('[3]INVESTIGADOR_Descripcion subuni'!$BW2&lt;&gt;"",'[3]INVESTIGADOR_Descripcion subuni'!$BW2&lt;&gt;0),'[3]INVESTIGADOR_Descripcion subuni'!$BW2,""),IF($A4="TOTAL",SUM(INDIRECT("AS4:AS"&amp;ROW()-1)),""))</f>
        <v/>
      </c>
      <c r="AT4" s="3">
        <f ca="1">IF(AND($A4&lt;&gt;"",$A4&lt;&gt;"TOTAL"),SUM(AR4:AS4),IF($A4="TOTAL",SUM(INDIRECT("AT4:AT"&amp;ROW()-1)),""))</f>
        <v>0</v>
      </c>
      <c r="AU4" s="3" t="str">
        <f ca="1">IF(AND($A4&lt;&gt;"",$A4&lt;&gt;"TOTAL"),IF(AND('[3]INVESTIGADOR_Descripcion subuni'!$BZ2&lt;&gt;"",'[3]INVESTIGADOR_Descripcion subuni'!$BZ2&lt;&gt;0),'[3]INVESTIGADOR_Descripcion subuni'!$BZ2,""),IF($A4="TOTAL",SUM(INDIRECT("AU4:AU"&amp;ROW()-1)),""))</f>
        <v/>
      </c>
      <c r="AV4" s="3" t="str">
        <f ca="1">IF(AND($A4&lt;&gt;"",$A4&lt;&gt;"TOTAL"),IF(AND('[3]INVESTIGADOR_Descripcion subuni'!$CB2&lt;&gt;"",'[3]INVESTIGADOR_Descripcion subuni'!$CB2&lt;&gt;0),'[3]INVESTIGADOR_Descripcion subuni'!$CB2,""),IF($A4="TOTAL",SUM(INDIRECT("AV4:AV"&amp;ROW()-1)),""))</f>
        <v/>
      </c>
      <c r="AW4" s="3">
        <f ca="1">IF(AND($A4&lt;&gt;"",$A4&lt;&gt;"TOTAL"),SUM(AU4:AV4),IF($A4="TOTAL",SUM(INDIRECT("AW4:AW"&amp;ROW()-1)),""))</f>
        <v>0</v>
      </c>
      <c r="AX4" s="3" t="str">
        <f ca="1">IF(AND($A4&lt;&gt;"",$A4&lt;&gt;"TOTAL"),IF(AND('[3]INVESTIGADOR_Descripcion subuni'!$CE2&lt;&gt;"",'[3]INVESTIGADOR_Descripcion subuni'!$CE2&lt;&gt;0),'[3]INVESTIGADOR_Descripcion subuni'!$CE2,""),IF($A4="TOTAL",SUM(INDIRECT("AX4:AX"&amp;ROW()-1)),""))</f>
        <v/>
      </c>
      <c r="AY4" s="3" t="str">
        <f ca="1">IF(AND($A4&lt;&gt;"",$A4&lt;&gt;"TOTAL"),IF(AND('[3]INVESTIGADOR_Descripcion subuni'!$CG2&lt;&gt;"",'[3]INVESTIGADOR_Descripcion subuni'!$CG2&lt;&gt;0),'[3]INVESTIGADOR_Descripcion subuni'!$CG2,""),IF($A4="TOTAL",SUM(INDIRECT("AY4:AY"&amp;ROW()-1)),""))</f>
        <v/>
      </c>
      <c r="AZ4" s="3">
        <f ca="1">IF(AND($A4&lt;&gt;"",$A4&lt;&gt;"TOTAL"),SUM(AX4:AY4),IF($A4="TOTAL",SUM(INDIRECT("AZ4:AZ"&amp;ROW()-1)),""))</f>
        <v>0</v>
      </c>
      <c r="BA4" s="3" t="str">
        <f ca="1">IF(AND($A4&lt;&gt;"",$A4&lt;&gt;"TOTAL"),IF(AND('[3]INVESTIGADOR_Descripcion subuni'!$CJ2&lt;&gt;"",'[3]INVESTIGADOR_Descripcion subuni'!$CJ2&lt;&gt;0),'[3]INVESTIGADOR_Descripcion subuni'!$CJ2,""),IF($A4="TOTAL",SUM(INDIRECT("BA4:BA"&amp;ROW()-1)),""))</f>
        <v/>
      </c>
      <c r="BB4" s="3" t="str">
        <f ca="1">IF(AND($A4&lt;&gt;"",$A4&lt;&gt;"TOTAL"),IF(AND('[3]INVESTIGADOR_Descripcion subuni'!$CL2&lt;&gt;"",'[3]INVESTIGADOR_Descripcion subuni'!$CL2&lt;&gt;0),'[3]INVESTIGADOR_Descripcion subuni'!$CL2,""),IF($A4="TOTAL",SUM(INDIRECT("BB4:BB"&amp;ROW()-1)),""))</f>
        <v/>
      </c>
      <c r="BC4" s="3">
        <f ca="1">IF(AND($A4&lt;&gt;"",$A4&lt;&gt;"TOTAL"),SUM(BA4:BB4),IF($A4="TOTAL",SUM(INDIRECT("BC4:BC"&amp;ROW()-1)),""))</f>
        <v>0</v>
      </c>
      <c r="BD4" s="3" t="str">
        <f ca="1">IF(AND($A4&lt;&gt;"",$A4&lt;&gt;"TOTAL"),IF(AND('[3]INVESTIGADOR_Descripcion subuni'!$CO2&lt;&gt;"",'[3]INVESTIGADOR_Descripcion subuni'!$CO2&lt;&gt;0),'[3]INVESTIGADOR_Descripcion subuni'!$CO2,""),IF($A4="TOTAL",SUM(INDIRECT("BD4:BD"&amp;ROW()-1)),""))</f>
        <v/>
      </c>
      <c r="BE4" s="3" t="str">
        <f ca="1">IF(AND($A4&lt;&gt;"",$A4&lt;&gt;"TOTAL"),IF(AND('[3]INVESTIGADOR_Descripcion subuni'!$CQ2&lt;&gt;"",'[3]INVESTIGADOR_Descripcion subuni'!$CQ2&lt;&gt;0),'[3]INVESTIGADOR_Descripcion subuni'!$CQ2,""),IF($A4="TOTAL",SUM(INDIRECT("BE4:BE"&amp;ROW()-1)),""))</f>
        <v/>
      </c>
      <c r="BF4" s="3">
        <f ca="1">IF(AND($A4&lt;&gt;"",$A4&lt;&gt;"TOTAL"),SUM(BD4:BE4),IF($A4="TOTAL",SUM(INDIRECT("BF4:BF"&amp;ROW()-1)),""))</f>
        <v>0</v>
      </c>
    </row>
    <row r="5" spans="1:58" x14ac:dyDescent="0.2">
      <c r="A5" s="25" t="str">
        <f>IF('[3]INVESTIGADOR_Descripcion subuni'!$B3&lt;&gt;"",'[3]INVESTIGADOR_Descripcion subuni'!$B3,IF(AND('[3]INVESTIGADOR_Descripcion subuni'!$B3="",'[3]INVESTIGADOR_Descripcion subuni'!$B4="",'[3]INVESTIGADOR_Descripcion subuni'!$B2=""),"","TOTAL"))</f>
        <v>Ciencias de la Educación</v>
      </c>
      <c r="B5" s="3" t="str">
        <f ca="1">IF(AND($A5&lt;&gt;"",$A5&lt;&gt;"TOTAL"),IF(AND('[3]INVESTIGADOR_Descripcion subuni'!$C3&lt;&gt;"",'[3]INVESTIGADOR_Descripcion subuni'!$C3&lt;&gt;0),'[3]INVESTIGADOR_Descripcion subuni'!$C3,""),IF($A5="TOTAL",SUM(INDIRECT("B4:B"&amp;ROW()-1)),""))</f>
        <v/>
      </c>
      <c r="C5" s="3" t="str">
        <f ca="1">IF(AND($A5&lt;&gt;"",$A5&lt;&gt;"TOTAL"),IF(AND('[3]INVESTIGADOR_Descripcion subuni'!$E3&lt;&gt;"",'[3]INVESTIGADOR_Descripcion subuni'!$E3&lt;&gt;0),'[3]INVESTIGADOR_Descripcion subuni'!$E3,""),IF($A5="TOTAL",SUM(INDIRECT("C4:C"&amp;ROW()-1)),""))</f>
        <v/>
      </c>
      <c r="D5" s="3">
        <f t="shared" ref="D5:D68" ca="1" si="0">IF(AND($A5&lt;&gt;"",$A5&lt;&gt;"TOTAL"),SUM(B5:C5),IF($A5="TOTAL",SUM(INDIRECT("D4:D"&amp;ROW()-1)),""))</f>
        <v>0</v>
      </c>
      <c r="E5" s="3" t="str">
        <f ca="1">IF(AND($A5&lt;&gt;"",$A5&lt;&gt;"TOTAL"),IF(AND('[3]INVESTIGADOR_Descripcion subuni'!$H3&lt;&gt;"",'[3]INVESTIGADOR_Descripcion subuni'!$H3&lt;&gt;0),'[3]INVESTIGADOR_Descripcion subuni'!$H3,""),IF($A5="TOTAL",SUM(INDIRECT("E4:E"&amp;ROW()-1)),""))</f>
        <v/>
      </c>
      <c r="F5" s="3" t="str">
        <f ca="1">IF(AND($A5&lt;&gt;"",$A5&lt;&gt;"TOTAL"),IF(AND('[3]INVESTIGADOR_Descripcion subuni'!$J3&lt;&gt;"",'[3]INVESTIGADOR_Descripcion subuni'!$J3&lt;&gt;0),'[3]INVESTIGADOR_Descripcion subuni'!$J3,""),IF($A5="TOTAL",SUM(INDIRECT("F4:F"&amp;ROW()-1)),""))</f>
        <v/>
      </c>
      <c r="G5" s="3">
        <f t="shared" ref="G5:G68" ca="1" si="1">IF(AND($A5&lt;&gt;"",$A5&lt;&gt;"TOTAL"),SUM(E5:F5),IF($A5="TOTAL",SUM(INDIRECT("G4:G"&amp;ROW()-1)),""))</f>
        <v>0</v>
      </c>
      <c r="H5" s="3" t="str">
        <f ca="1">IF(AND($A5&lt;&gt;"",$A5&lt;&gt;"TOTAL"),IF(AND('[3]INVESTIGADOR_Descripcion subuni'!$M3&lt;&gt;"",'[3]INVESTIGADOR_Descripcion subuni'!$M3&lt;&gt;0),'[3]INVESTIGADOR_Descripcion subuni'!$M3,""),IF($A5="TOTAL",SUM(INDIRECT("H4:H"&amp;ROW()-1)),""))</f>
        <v/>
      </c>
      <c r="I5" s="3" t="str">
        <f ca="1">IF(AND($A5&lt;&gt;"",$A5&lt;&gt;"TOTAL"),IF(AND('[3]INVESTIGADOR_Descripcion subuni'!$O3&lt;&gt;"",'[3]INVESTIGADOR_Descripcion subuni'!$O3&lt;&gt;0),'[3]INVESTIGADOR_Descripcion subuni'!$O3,""),IF($A5="TOTAL",SUM(INDIRECT("I4:I"&amp;ROW()-1)),""))</f>
        <v/>
      </c>
      <c r="J5" s="3">
        <f t="shared" ref="J5:J68" ca="1" si="2">IF(AND($A5&lt;&gt;"",$A5&lt;&gt;"TOTAL"),SUM(H5:I5),IF($A5="TOTAL",SUM(INDIRECT("J4:J"&amp;ROW()-1)),""))</f>
        <v>0</v>
      </c>
      <c r="K5" s="3" t="str">
        <f ca="1">IF(AND($A5&lt;&gt;"",$A5&lt;&gt;"TOTAL"),IF(AND('[3]INVESTIGADOR_Descripcion subuni'!$R3&lt;&gt;"",'[3]INVESTIGADOR_Descripcion subuni'!$R3&lt;&gt;0),'[3]INVESTIGADOR_Descripcion subuni'!$R3,""),IF($A5="TOTAL",SUM(INDIRECT("K4:K"&amp;ROW()-1)),""))</f>
        <v/>
      </c>
      <c r="L5" s="3">
        <f ca="1">IF(AND($A5&lt;&gt;"",$A5&lt;&gt;"TOTAL"),IF(AND('[3]INVESTIGADOR_Descripcion subuni'!$T3&lt;&gt;"",'[3]INVESTIGADOR_Descripcion subuni'!$T3&lt;&gt;0),'[3]INVESTIGADOR_Descripcion subuni'!$T3,""),IF($A5="TOTAL",SUM(INDIRECT("L4:L"&amp;ROW()-1)),""))</f>
        <v>1</v>
      </c>
      <c r="M5" s="3">
        <f t="shared" ref="M5:M68" ca="1" si="3">IF(AND($A5&lt;&gt;"",$A5&lt;&gt;"TOTAL"),SUM(K5:L5),IF($A5="TOTAL",SUM(INDIRECT("M4:M"&amp;ROW()-1)),""))</f>
        <v>1</v>
      </c>
      <c r="N5" s="3">
        <f ca="1">IF(AND($A5&lt;&gt;"",$A5&lt;&gt;"TOTAL"),IF(AND('[3]INVESTIGADOR_Descripcion subuni'!$W3&lt;&gt;"",'[3]INVESTIGADOR_Descripcion subuni'!$W3&lt;&gt;0),'[3]INVESTIGADOR_Descripcion subuni'!$W3,""),IF($A5="TOTAL",SUM(INDIRECT("N4:N"&amp;ROW()-1)),""))</f>
        <v>2</v>
      </c>
      <c r="O5" s="3">
        <f ca="1">IF(AND($A5&lt;&gt;"",$A5&lt;&gt;"TOTAL"),IF(AND('[3]INVESTIGADOR_Descripcion subuni'!$Y3&lt;&gt;"",'[3]INVESTIGADOR_Descripcion subuni'!$Y3&lt;&gt;0),'[3]INVESTIGADOR_Descripcion subuni'!$Y3,""),IF($A5="TOTAL",SUM(INDIRECT("O4:O"&amp;ROW()-1)),""))</f>
        <v>1</v>
      </c>
      <c r="P5" s="3">
        <f t="shared" ref="P5:P68" ca="1" si="4">IF(AND($A5&lt;&gt;"",$A5&lt;&gt;"TOTAL"),SUM(N5:O5),IF($A5="TOTAL",SUM(INDIRECT("P4:P"&amp;ROW()-1)),""))</f>
        <v>3</v>
      </c>
      <c r="Q5" s="3" t="str">
        <f ca="1">IF(AND($A5&lt;&gt;"",$A5&lt;&gt;"TOTAL"),IF(AND('[3]INVESTIGADOR_Descripcion subuni'!$AB3&lt;&gt;"",'[3]INVESTIGADOR_Descripcion subuni'!$AB3&lt;&gt;0),'[3]INVESTIGADOR_Descripcion subuni'!$AB3,""),IF($A5="TOTAL",SUM(INDIRECT("Q4:Q"&amp;ROW()-1)),""))</f>
        <v/>
      </c>
      <c r="R5" s="3">
        <f ca="1">IF(AND($A5&lt;&gt;"",$A5&lt;&gt;"TOTAL"),IF(AND('[3]INVESTIGADOR_Descripcion subuni'!$AD3&lt;&gt;"",'[3]INVESTIGADOR_Descripcion subuni'!$AD3&lt;&gt;0),'[3]INVESTIGADOR_Descripcion subuni'!$AD3,""),IF($A5="TOTAL",SUM(INDIRECT("R4:R"&amp;ROW()-1)),""))</f>
        <v>1</v>
      </c>
      <c r="S5" s="3">
        <f t="shared" ref="S5:S68" ca="1" si="5">IF(AND($A5&lt;&gt;"",$A5&lt;&gt;"TOTAL"),SUM(Q5:R5),IF($A5="TOTAL",SUM(INDIRECT("S4:S"&amp;ROW()-1)),""))</f>
        <v>1</v>
      </c>
      <c r="T5" s="3" t="str">
        <f ca="1">IF(AND($A5&lt;&gt;"",$A5&lt;&gt;"TOTAL"),IF(AND('[3]INVESTIGADOR_Descripcion subuni'!$AG3&lt;&gt;"",'[3]INVESTIGADOR_Descripcion subuni'!$AG3&lt;&gt;0),'[3]INVESTIGADOR_Descripcion subuni'!$AG3,""),IF($A5="TOTAL",SUM(INDIRECT("T4:T"&amp;ROW()-1)),""))</f>
        <v/>
      </c>
      <c r="U5" s="3" t="str">
        <f ca="1">IF(AND($A5&lt;&gt;"",$A5&lt;&gt;"TOTAL"),IF(AND('[3]INVESTIGADOR_Descripcion subuni'!$AI3&lt;&gt;"",'[3]INVESTIGADOR_Descripcion subuni'!$AI3&lt;&gt;0),'[3]INVESTIGADOR_Descripcion subuni'!$AI3,""),IF($A5="TOTAL",SUM(INDIRECT("U4:U"&amp;ROW()-1)),""))</f>
        <v/>
      </c>
      <c r="V5" s="3">
        <f t="shared" ref="V5:V68" ca="1" si="6">IF(AND($A5&lt;&gt;"",$A5&lt;&gt;"TOTAL"),SUM(T5:U5),IF($A5="TOTAL",SUM(INDIRECT("V4:V"&amp;ROW()-1)),""))</f>
        <v>0</v>
      </c>
      <c r="W5" s="3" t="str">
        <f ca="1">IF(AND($A5&lt;&gt;"",$A5&lt;&gt;"TOTAL"),IF(AND('[3]INVESTIGADOR_Descripcion subuni'!$AL3&lt;&gt;"",'[3]INVESTIGADOR_Descripcion subuni'!$AL3&lt;&gt;0),'[3]INVESTIGADOR_Descripcion subuni'!$AL3,""),IF($A5="TOTAL",SUM(INDIRECT("W4:W"&amp;ROW()-1)),""))</f>
        <v/>
      </c>
      <c r="X5" s="3" t="str">
        <f ca="1">IF(AND($A5&lt;&gt;"",$A5&lt;&gt;"TOTAL"),IF(AND('[3]INVESTIGADOR_Descripcion subuni'!$AN3&lt;&gt;"",'[3]INVESTIGADOR_Descripcion subuni'!$AN3&lt;&gt;0),'[3]INVESTIGADOR_Descripcion subuni'!$AN3,""),IF($A5="TOTAL",SUM(INDIRECT("X4:X"&amp;ROW()-1)),""))</f>
        <v/>
      </c>
      <c r="Y5" s="3">
        <f t="shared" ref="Y5:Y68" ca="1" si="7">IF(AND($A5&lt;&gt;"",$A5&lt;&gt;"TOTAL"),SUM(W5:X5),IF($A5="TOTAL",SUM(INDIRECT("Y4:Y"&amp;ROW()-1)),""))</f>
        <v>0</v>
      </c>
      <c r="Z5" s="3" t="str">
        <f ca="1">IF(AND($A5&lt;&gt;"",$A5&lt;&gt;"TOTAL"),IF(AND('[3]INVESTIGADOR_Descripcion subuni'!$AQ3&lt;&gt;"",'[3]INVESTIGADOR_Descripcion subuni'!$AQ3&lt;&gt;0),'[3]INVESTIGADOR_Descripcion subuni'!$AQ3,""),IF($A5="TOTAL",SUM(INDIRECT("Z4:Z"&amp;ROW()-1)),""))</f>
        <v/>
      </c>
      <c r="AA5" s="3" t="str">
        <f ca="1">IF(AND($A5&lt;&gt;"",$A5&lt;&gt;"TOTAL"),IF(AND('[3]INVESTIGADOR_Descripcion subuni'!$AS3&lt;&gt;"",'[3]INVESTIGADOR_Descripcion subuni'!$AS3&lt;&gt;0),'[3]INVESTIGADOR_Descripcion subuni'!$AS3,""),IF($A5="TOTAL",SUM(INDIRECT("AA4:AA"&amp;ROW()-1)),""))</f>
        <v/>
      </c>
      <c r="AB5" s="3">
        <f t="shared" ref="AB5:AB68" ca="1" si="8">IF(AND($A5&lt;&gt;"",$A5&lt;&gt;"TOTAL"),SUM(Z5:AA5),IF($A5="TOTAL",SUM(INDIRECT("AB4:AB"&amp;ROW()-1)),""))</f>
        <v>0</v>
      </c>
      <c r="AC5" s="3" t="str">
        <f ca="1">IF(AND($A5&lt;&gt;"",$A5&lt;&gt;"TOTAL"),IF(AND('[3]INVESTIGADOR_Descripcion subuni'!$AV3&lt;&gt;"",'[3]INVESTIGADOR_Descripcion subuni'!$AV3&lt;&gt;0),'[3]INVESTIGADOR_Descripcion subuni'!$AV3,""),IF($A5="TOTAL",SUM(INDIRECT("AC4:AC"&amp;ROW()-1)),""))</f>
        <v/>
      </c>
      <c r="AD5" s="3" t="str">
        <f ca="1">IF(AND($A5&lt;&gt;"",$A5&lt;&gt;"TOTAL"),IF(AND('[3]INVESTIGADOR_Descripcion subuni'!$AX3&lt;&gt;"",'[3]INVESTIGADOR_Descripcion subuni'!$AX3&lt;&gt;0),'[3]INVESTIGADOR_Descripcion subuni'!$AX3,""),IF($A5="TOTAL",SUM(INDIRECT("AD4:AD"&amp;ROW()-1)),""))</f>
        <v/>
      </c>
      <c r="AE5" s="3">
        <f t="shared" ref="AE5:AE68" ca="1" si="9">IF(AND($A5&lt;&gt;"",$A5&lt;&gt;"TOTAL"),SUM(AC5:AD5),IF($A5="TOTAL",SUM(INDIRECT("AE4:AE"&amp;ROW()-1)),""))</f>
        <v>0</v>
      </c>
      <c r="AF5" s="3" t="str">
        <f ca="1">IF(AND($A5&lt;&gt;"",$A5&lt;&gt;"TOTAL"),IF(AND('[3]INVESTIGADOR_Descripcion subuni'!$BA3&lt;&gt;"",'[3]INVESTIGADOR_Descripcion subuni'!$BA3&lt;&gt;0),'[3]INVESTIGADOR_Descripcion subuni'!$BA3,""),IF($A5="TOTAL",SUM(INDIRECT("AF4:AF"&amp;ROW()-1)),""))</f>
        <v/>
      </c>
      <c r="AG5" s="3" t="str">
        <f ca="1">IF(AND($A5&lt;&gt;"",$A5&lt;&gt;"TOTAL"),IF(AND('[3]INVESTIGADOR_Descripcion subuni'!$BC3&lt;&gt;"",'[3]INVESTIGADOR_Descripcion subuni'!$BC3&lt;&gt;0),'[3]INVESTIGADOR_Descripcion subuni'!$BC3,""),IF($A5="TOTAL",SUM(INDIRECT("AG4:AG"&amp;ROW()-1)),""))</f>
        <v/>
      </c>
      <c r="AH5" s="3">
        <f t="shared" ref="AH5:AH68" ca="1" si="10">IF(AND($A5&lt;&gt;"",$A5&lt;&gt;"TOTAL"),SUM(AF5:AG5),IF($A5="TOTAL",SUM(INDIRECT("AH4:AH"&amp;ROW()-1)),""))</f>
        <v>0</v>
      </c>
      <c r="AI5" s="3" t="str">
        <f ca="1">IF(AND($A5&lt;&gt;"",$A5&lt;&gt;"TOTAL"),IF(AND('[3]INVESTIGADOR_Descripcion subuni'!$BF3&lt;&gt;"",'[3]INVESTIGADOR_Descripcion subuni'!$BF3&lt;&gt;0),'[3]INVESTIGADOR_Descripcion subuni'!$BF3,""),IF($A5="TOTAL",SUM(INDIRECT("AI4:AI"&amp;ROW()-1)),""))</f>
        <v/>
      </c>
      <c r="AJ5" s="3" t="str">
        <f ca="1">IF(AND($A5&lt;&gt;"",$A5&lt;&gt;"TOTAL"),IF(AND('[3]INVESTIGADOR_Descripcion subuni'!$BH3&lt;&gt;"",'[3]INVESTIGADOR_Descripcion subuni'!$BH3&lt;&gt;0),'[3]INVESTIGADOR_Descripcion subuni'!$BH3,""),IF($A5="TOTAL",SUM(INDIRECT("AJ4:AJ"&amp;ROW()-1)),""))</f>
        <v/>
      </c>
      <c r="AK5" s="3">
        <f t="shared" ref="AK5:AK68" ca="1" si="11">IF(AND($A5&lt;&gt;"",$A5&lt;&gt;"TOTAL"),SUM(AI5:AJ5),IF($A5="TOTAL",SUM(INDIRECT("AK4:AK"&amp;ROW()-1)),""))</f>
        <v>0</v>
      </c>
      <c r="AL5" s="3" t="str">
        <f ca="1">IF(AND($A5&lt;&gt;"",$A5&lt;&gt;"TOTAL"),IF(AND('[3]INVESTIGADOR_Descripcion subuni'!$BK3&lt;&gt;"",'[3]INVESTIGADOR_Descripcion subuni'!$BK3&lt;&gt;0),'[3]INVESTIGADOR_Descripcion subuni'!$BK3,""),IF($A5="TOTAL",SUM(INDIRECT("AL4:AL"&amp;ROW()-1)),""))</f>
        <v/>
      </c>
      <c r="AM5" s="3" t="str">
        <f ca="1">IF(AND($A5&lt;&gt;"",$A5&lt;&gt;"TOTAL"),IF(AND('[3]INVESTIGADOR_Descripcion subuni'!$BM3&lt;&gt;"",'[3]INVESTIGADOR_Descripcion subuni'!$BM3&lt;&gt;0),'[3]INVESTIGADOR_Descripcion subuni'!$BM3,""),IF($A5="TOTAL",SUM(INDIRECT("AM4:AM"&amp;ROW()-1)),""))</f>
        <v/>
      </c>
      <c r="AN5" s="3">
        <f t="shared" ref="AN5:AN68" ca="1" si="12">IF(AND($A5&lt;&gt;"",$A5&lt;&gt;"TOTAL"),SUM(AL5:AM5),IF($A5="TOTAL",SUM(INDIRECT("AN4:AN"&amp;ROW()-1)),""))</f>
        <v>0</v>
      </c>
      <c r="AO5" s="3" t="str">
        <f ca="1">IF(AND($A5&lt;&gt;"",$A5&lt;&gt;"TOTAL"),IF(AND('[3]INVESTIGADOR_Descripcion subuni'!$BP3&lt;&gt;"",'[3]INVESTIGADOR_Descripcion subuni'!$BP3&lt;&gt;0),'[3]INVESTIGADOR_Descripcion subuni'!$BP3,""),IF($A5="TOTAL",SUM(INDIRECT("AO4:AO"&amp;ROW()-1)),""))</f>
        <v/>
      </c>
      <c r="AP5" s="3" t="str">
        <f ca="1">IF(AND($A5&lt;&gt;"",$A5&lt;&gt;"TOTAL"),IF(AND('[3]INVESTIGADOR_Descripcion subuni'!$BR3&lt;&gt;"",'[3]INVESTIGADOR_Descripcion subuni'!$BR3&lt;&gt;0),'[3]INVESTIGADOR_Descripcion subuni'!$BR3,""),IF($A5="TOTAL",SUM(INDIRECT("AP4:AP"&amp;ROW()-1)),""))</f>
        <v/>
      </c>
      <c r="AQ5" s="3">
        <f t="shared" ref="AQ5:AQ68" ca="1" si="13">IF(AND($A5&lt;&gt;"",$A5&lt;&gt;"TOTAL"),SUM(AO5:AP5),IF($A5="TOTAL",SUM(INDIRECT("AQ4:AQ"&amp;ROW()-1)),""))</f>
        <v>0</v>
      </c>
      <c r="AR5" s="3" t="str">
        <f ca="1">IF(AND($A5&lt;&gt;"",$A5&lt;&gt;"TOTAL"),IF(AND('[3]INVESTIGADOR_Descripcion subuni'!$BU3&lt;&gt;"",'[3]INVESTIGADOR_Descripcion subuni'!$BU3&lt;&gt;0),'[3]INVESTIGADOR_Descripcion subuni'!$BU3,""),IF($A5="TOTAL",SUM(INDIRECT("AR4:AR"&amp;ROW()-1)),""))</f>
        <v/>
      </c>
      <c r="AS5" s="3" t="str">
        <f ca="1">IF(AND($A5&lt;&gt;"",$A5&lt;&gt;"TOTAL"),IF(AND('[3]INVESTIGADOR_Descripcion subuni'!$BW3&lt;&gt;"",'[3]INVESTIGADOR_Descripcion subuni'!$BW3&lt;&gt;0),'[3]INVESTIGADOR_Descripcion subuni'!$BW3,""),IF($A5="TOTAL",SUM(INDIRECT("AS4:AS"&amp;ROW()-1)),""))</f>
        <v/>
      </c>
      <c r="AT5" s="3">
        <f t="shared" ref="AT5:AT68" ca="1" si="14">IF(AND($A5&lt;&gt;"",$A5&lt;&gt;"TOTAL"),SUM(AR5:AS5),IF($A5="TOTAL",SUM(INDIRECT("AT4:AT"&amp;ROW()-1)),""))</f>
        <v>0</v>
      </c>
      <c r="AU5" s="3" t="str">
        <f ca="1">IF(AND($A5&lt;&gt;"",$A5&lt;&gt;"TOTAL"),IF(AND('[3]INVESTIGADOR_Descripcion subuni'!$BZ3&lt;&gt;"",'[3]INVESTIGADOR_Descripcion subuni'!$BZ3&lt;&gt;0),'[3]INVESTIGADOR_Descripcion subuni'!$BZ3,""),IF($A5="TOTAL",SUM(INDIRECT("AU4:AU"&amp;ROW()-1)),""))</f>
        <v/>
      </c>
      <c r="AV5" s="3" t="str">
        <f ca="1">IF(AND($A5&lt;&gt;"",$A5&lt;&gt;"TOTAL"),IF(AND('[3]INVESTIGADOR_Descripcion subuni'!$CB3&lt;&gt;"",'[3]INVESTIGADOR_Descripcion subuni'!$CB3&lt;&gt;0),'[3]INVESTIGADOR_Descripcion subuni'!$CB3,""),IF($A5="TOTAL",SUM(INDIRECT("AV4:AV"&amp;ROW()-1)),""))</f>
        <v/>
      </c>
      <c r="AW5" s="3">
        <f t="shared" ref="AW5:AW68" ca="1" si="15">IF(AND($A5&lt;&gt;"",$A5&lt;&gt;"TOTAL"),SUM(AU5:AV5),IF($A5="TOTAL",SUM(INDIRECT("AW4:AW"&amp;ROW()-1)),""))</f>
        <v>0</v>
      </c>
      <c r="AX5" s="3" t="str">
        <f ca="1">IF(AND($A5&lt;&gt;"",$A5&lt;&gt;"TOTAL"),IF(AND('[3]INVESTIGADOR_Descripcion subuni'!$CE3&lt;&gt;"",'[3]INVESTIGADOR_Descripcion subuni'!$CE3&lt;&gt;0),'[3]INVESTIGADOR_Descripcion subuni'!$CE3,""),IF($A5="TOTAL",SUM(INDIRECT("AX4:AX"&amp;ROW()-1)),""))</f>
        <v/>
      </c>
      <c r="AY5" s="3" t="str">
        <f ca="1">IF(AND($A5&lt;&gt;"",$A5&lt;&gt;"TOTAL"),IF(AND('[3]INVESTIGADOR_Descripcion subuni'!$CG3&lt;&gt;"",'[3]INVESTIGADOR_Descripcion subuni'!$CG3&lt;&gt;0),'[3]INVESTIGADOR_Descripcion subuni'!$CG3,""),IF($A5="TOTAL",SUM(INDIRECT("AY4:AY"&amp;ROW()-1)),""))</f>
        <v/>
      </c>
      <c r="AZ5" s="3">
        <f t="shared" ref="AZ5:AZ68" ca="1" si="16">IF(AND($A5&lt;&gt;"",$A5&lt;&gt;"TOTAL"),SUM(AX5:AY5),IF($A5="TOTAL",SUM(INDIRECT("AZ4:AZ"&amp;ROW()-1)),""))</f>
        <v>0</v>
      </c>
      <c r="BA5" s="3" t="str">
        <f ca="1">IF(AND($A5&lt;&gt;"",$A5&lt;&gt;"TOTAL"),IF(AND('[3]INVESTIGADOR_Descripcion subuni'!$CJ3&lt;&gt;"",'[3]INVESTIGADOR_Descripcion subuni'!$CJ3&lt;&gt;0),'[3]INVESTIGADOR_Descripcion subuni'!$CJ3,""),IF($A5="TOTAL",SUM(INDIRECT("BA4:BA"&amp;ROW()-1)),""))</f>
        <v/>
      </c>
      <c r="BB5" s="3" t="str">
        <f ca="1">IF(AND($A5&lt;&gt;"",$A5&lt;&gt;"TOTAL"),IF(AND('[3]INVESTIGADOR_Descripcion subuni'!$CL3&lt;&gt;"",'[3]INVESTIGADOR_Descripcion subuni'!$CL3&lt;&gt;0),'[3]INVESTIGADOR_Descripcion subuni'!$CL3,""),IF($A5="TOTAL",SUM(INDIRECT("BB4:BB"&amp;ROW()-1)),""))</f>
        <v/>
      </c>
      <c r="BC5" s="3">
        <f t="shared" ref="BC5:BC68" ca="1" si="17">IF(AND($A5&lt;&gt;"",$A5&lt;&gt;"TOTAL"),SUM(BA5:BB5),IF($A5="TOTAL",SUM(INDIRECT("BC4:BC"&amp;ROW()-1)),""))</f>
        <v>0</v>
      </c>
      <c r="BD5" s="3" t="str">
        <f ca="1">IF(AND($A5&lt;&gt;"",$A5&lt;&gt;"TOTAL"),IF(AND('[3]INVESTIGADOR_Descripcion subuni'!$CO3&lt;&gt;"",'[3]INVESTIGADOR_Descripcion subuni'!$CO3&lt;&gt;0),'[3]INVESTIGADOR_Descripcion subuni'!$CO3,""),IF($A5="TOTAL",SUM(INDIRECT("BD4:BD"&amp;ROW()-1)),""))</f>
        <v/>
      </c>
      <c r="BE5" s="3" t="str">
        <f ca="1">IF(AND($A5&lt;&gt;"",$A5&lt;&gt;"TOTAL"),IF(AND('[3]INVESTIGADOR_Descripcion subuni'!$CQ3&lt;&gt;"",'[3]INVESTIGADOR_Descripcion subuni'!$CQ3&lt;&gt;0),'[3]INVESTIGADOR_Descripcion subuni'!$CQ3,""),IF($A5="TOTAL",SUM(INDIRECT("BE4:BE"&amp;ROW()-1)),""))</f>
        <v/>
      </c>
      <c r="BF5" s="3">
        <f t="shared" ref="BF5:BF68" ca="1" si="18">IF(AND($A5&lt;&gt;"",$A5&lt;&gt;"TOTAL"),SUM(BD5:BE5),IF($A5="TOTAL",SUM(INDIRECT("BF4:BF"&amp;ROW()-1)),""))</f>
        <v>0</v>
      </c>
    </row>
    <row r="6" spans="1:58" x14ac:dyDescent="0.2">
      <c r="A6" s="25" t="str">
        <f>IF('[3]INVESTIGADOR_Descripcion subuni'!$B4&lt;&gt;"",'[3]INVESTIGADOR_Descripcion subuni'!$B4,IF(AND('[3]INVESTIGADOR_Descripcion subuni'!$B4="",'[3]INVESTIGADOR_Descripcion subuni'!$B5="",'[3]INVESTIGADOR_Descripcion subuni'!$B3=""),"","TOTAL"))</f>
        <v>Ciencias Humanas</v>
      </c>
      <c r="B6" s="3">
        <f ca="1">IF(AND($A6&lt;&gt;"",$A6&lt;&gt;"TOTAL"),IF(AND('[3]INVESTIGADOR_Descripcion subuni'!$C4&lt;&gt;"",'[3]INVESTIGADOR_Descripcion subuni'!$C4&lt;&gt;0),'[3]INVESTIGADOR_Descripcion subuni'!$C4,""),IF($A6="TOTAL",SUM(INDIRECT("B4:B"&amp;ROW()-1)),""))</f>
        <v>3</v>
      </c>
      <c r="C6" s="3">
        <f ca="1">IF(AND($A6&lt;&gt;"",$A6&lt;&gt;"TOTAL"),IF(AND('[3]INVESTIGADOR_Descripcion subuni'!$E4&lt;&gt;"",'[3]INVESTIGADOR_Descripcion subuni'!$E4&lt;&gt;0),'[3]INVESTIGADOR_Descripcion subuni'!$E4,""),IF($A6="TOTAL",SUM(INDIRECT("C4:C"&amp;ROW()-1)),""))</f>
        <v>5</v>
      </c>
      <c r="D6" s="3">
        <f t="shared" ca="1" si="0"/>
        <v>8</v>
      </c>
      <c r="E6" s="3">
        <f ca="1">IF(AND($A6&lt;&gt;"",$A6&lt;&gt;"TOTAL"),IF(AND('[3]INVESTIGADOR_Descripcion subuni'!$H4&lt;&gt;"",'[3]INVESTIGADOR_Descripcion subuni'!$H4&lt;&gt;0),'[3]INVESTIGADOR_Descripcion subuni'!$H4,""),IF($A6="TOTAL",SUM(INDIRECT("E4:E"&amp;ROW()-1)),""))</f>
        <v>3</v>
      </c>
      <c r="F6" s="3">
        <f ca="1">IF(AND($A6&lt;&gt;"",$A6&lt;&gt;"TOTAL"),IF(AND('[3]INVESTIGADOR_Descripcion subuni'!$J4&lt;&gt;"",'[3]INVESTIGADOR_Descripcion subuni'!$J4&lt;&gt;0),'[3]INVESTIGADOR_Descripcion subuni'!$J4,""),IF($A6="TOTAL",SUM(INDIRECT("F4:F"&amp;ROW()-1)),""))</f>
        <v>5</v>
      </c>
      <c r="G6" s="3">
        <f t="shared" ca="1" si="1"/>
        <v>8</v>
      </c>
      <c r="H6" s="3">
        <f ca="1">IF(AND($A6&lt;&gt;"",$A6&lt;&gt;"TOTAL"),IF(AND('[3]INVESTIGADOR_Descripcion subuni'!$M4&lt;&gt;"",'[3]INVESTIGADOR_Descripcion subuni'!$M4&lt;&gt;0),'[3]INVESTIGADOR_Descripcion subuni'!$M4,""),IF($A6="TOTAL",SUM(INDIRECT("H4:H"&amp;ROW()-1)),""))</f>
        <v>2</v>
      </c>
      <c r="I6" s="3">
        <f ca="1">IF(AND($A6&lt;&gt;"",$A6&lt;&gt;"TOTAL"),IF(AND('[3]INVESTIGADOR_Descripcion subuni'!$O4&lt;&gt;"",'[3]INVESTIGADOR_Descripcion subuni'!$O4&lt;&gt;0),'[3]INVESTIGADOR_Descripcion subuni'!$O4,""),IF($A6="TOTAL",SUM(INDIRECT("I4:I"&amp;ROW()-1)),""))</f>
        <v>3</v>
      </c>
      <c r="J6" s="3">
        <f t="shared" ca="1" si="2"/>
        <v>5</v>
      </c>
      <c r="K6" s="3">
        <f ca="1">IF(AND($A6&lt;&gt;"",$A6&lt;&gt;"TOTAL"),IF(AND('[3]INVESTIGADOR_Descripcion subuni'!$R4&lt;&gt;"",'[3]INVESTIGADOR_Descripcion subuni'!$R4&lt;&gt;0),'[3]INVESTIGADOR_Descripcion subuni'!$R4,""),IF($A6="TOTAL",SUM(INDIRECT("K4:K"&amp;ROW()-1)),""))</f>
        <v>1</v>
      </c>
      <c r="L6" s="3">
        <f ca="1">IF(AND($A6&lt;&gt;"",$A6&lt;&gt;"TOTAL"),IF(AND('[3]INVESTIGADOR_Descripcion subuni'!$T4&lt;&gt;"",'[3]INVESTIGADOR_Descripcion subuni'!$T4&lt;&gt;0),'[3]INVESTIGADOR_Descripcion subuni'!$T4,""),IF($A6="TOTAL",SUM(INDIRECT("L4:L"&amp;ROW()-1)),""))</f>
        <v>2</v>
      </c>
      <c r="M6" s="3">
        <f t="shared" ca="1" si="3"/>
        <v>3</v>
      </c>
      <c r="N6" s="3">
        <f ca="1">IF(AND($A6&lt;&gt;"",$A6&lt;&gt;"TOTAL"),IF(AND('[3]INVESTIGADOR_Descripcion subuni'!$W4&lt;&gt;"",'[3]INVESTIGADOR_Descripcion subuni'!$W4&lt;&gt;0),'[3]INVESTIGADOR_Descripcion subuni'!$W4,""),IF($A6="TOTAL",SUM(INDIRECT("N4:N"&amp;ROW()-1)),""))</f>
        <v>1</v>
      </c>
      <c r="O6" s="3">
        <f ca="1">IF(AND($A6&lt;&gt;"",$A6&lt;&gt;"TOTAL"),IF(AND('[3]INVESTIGADOR_Descripcion subuni'!$Y4&lt;&gt;"",'[3]INVESTIGADOR_Descripcion subuni'!$Y4&lt;&gt;0),'[3]INVESTIGADOR_Descripcion subuni'!$Y4,""),IF($A6="TOTAL",SUM(INDIRECT("O4:O"&amp;ROW()-1)),""))</f>
        <v>2</v>
      </c>
      <c r="P6" s="3">
        <f t="shared" ca="1" si="4"/>
        <v>3</v>
      </c>
      <c r="Q6" s="3">
        <f ca="1">IF(AND($A6&lt;&gt;"",$A6&lt;&gt;"TOTAL"),IF(AND('[3]INVESTIGADOR_Descripcion subuni'!$AB4&lt;&gt;"",'[3]INVESTIGADOR_Descripcion subuni'!$AB4&lt;&gt;0),'[3]INVESTIGADOR_Descripcion subuni'!$AB4,""),IF($A6="TOTAL",SUM(INDIRECT("Q4:Q"&amp;ROW()-1)),""))</f>
        <v>4</v>
      </c>
      <c r="R6" s="3">
        <f ca="1">IF(AND($A6&lt;&gt;"",$A6&lt;&gt;"TOTAL"),IF(AND('[3]INVESTIGADOR_Descripcion subuni'!$AD4&lt;&gt;"",'[3]INVESTIGADOR_Descripcion subuni'!$AD4&lt;&gt;0),'[3]INVESTIGADOR_Descripcion subuni'!$AD4,""),IF($A6="TOTAL",SUM(INDIRECT("R4:R"&amp;ROW()-1)),""))</f>
        <v>2</v>
      </c>
      <c r="S6" s="3">
        <f t="shared" ca="1" si="5"/>
        <v>6</v>
      </c>
      <c r="T6" s="3" t="str">
        <f ca="1">IF(AND($A6&lt;&gt;"",$A6&lt;&gt;"TOTAL"),IF(AND('[3]INVESTIGADOR_Descripcion subuni'!$AG4&lt;&gt;"",'[3]INVESTIGADOR_Descripcion subuni'!$AG4&lt;&gt;0),'[3]INVESTIGADOR_Descripcion subuni'!$AG4,""),IF($A6="TOTAL",SUM(INDIRECT("T4:T"&amp;ROW()-1)),""))</f>
        <v/>
      </c>
      <c r="U6" s="3" t="str">
        <f ca="1">IF(AND($A6&lt;&gt;"",$A6&lt;&gt;"TOTAL"),IF(AND('[3]INVESTIGADOR_Descripcion subuni'!$AI4&lt;&gt;"",'[3]INVESTIGADOR_Descripcion subuni'!$AI4&lt;&gt;0),'[3]INVESTIGADOR_Descripcion subuni'!$AI4,""),IF($A6="TOTAL",SUM(INDIRECT("U4:U"&amp;ROW()-1)),""))</f>
        <v/>
      </c>
      <c r="V6" s="3">
        <f t="shared" ca="1" si="6"/>
        <v>0</v>
      </c>
      <c r="W6" s="3" t="str">
        <f ca="1">IF(AND($A6&lt;&gt;"",$A6&lt;&gt;"TOTAL"),IF(AND('[3]INVESTIGADOR_Descripcion subuni'!$AL4&lt;&gt;"",'[3]INVESTIGADOR_Descripcion subuni'!$AL4&lt;&gt;0),'[3]INVESTIGADOR_Descripcion subuni'!$AL4,""),IF($A6="TOTAL",SUM(INDIRECT("W4:W"&amp;ROW()-1)),""))</f>
        <v/>
      </c>
      <c r="X6" s="3" t="str">
        <f ca="1">IF(AND($A6&lt;&gt;"",$A6&lt;&gt;"TOTAL"),IF(AND('[3]INVESTIGADOR_Descripcion subuni'!$AN4&lt;&gt;"",'[3]INVESTIGADOR_Descripcion subuni'!$AN4&lt;&gt;0),'[3]INVESTIGADOR_Descripcion subuni'!$AN4,""),IF($A6="TOTAL",SUM(INDIRECT("X4:X"&amp;ROW()-1)),""))</f>
        <v/>
      </c>
      <c r="Y6" s="3">
        <f t="shared" ca="1" si="7"/>
        <v>0</v>
      </c>
      <c r="Z6" s="3" t="str">
        <f ca="1">IF(AND($A6&lt;&gt;"",$A6&lt;&gt;"TOTAL"),IF(AND('[3]INVESTIGADOR_Descripcion subuni'!$AQ4&lt;&gt;"",'[3]INVESTIGADOR_Descripcion subuni'!$AQ4&lt;&gt;0),'[3]INVESTIGADOR_Descripcion subuni'!$AQ4,""),IF($A6="TOTAL",SUM(INDIRECT("Z4:Z"&amp;ROW()-1)),""))</f>
        <v/>
      </c>
      <c r="AA6" s="3" t="str">
        <f ca="1">IF(AND($A6&lt;&gt;"",$A6&lt;&gt;"TOTAL"),IF(AND('[3]INVESTIGADOR_Descripcion subuni'!$AS4&lt;&gt;"",'[3]INVESTIGADOR_Descripcion subuni'!$AS4&lt;&gt;0),'[3]INVESTIGADOR_Descripcion subuni'!$AS4,""),IF($A6="TOTAL",SUM(INDIRECT("AA4:AA"&amp;ROW()-1)),""))</f>
        <v/>
      </c>
      <c r="AB6" s="3">
        <f t="shared" ca="1" si="8"/>
        <v>0</v>
      </c>
      <c r="AC6" s="3" t="str">
        <f ca="1">IF(AND($A6&lt;&gt;"",$A6&lt;&gt;"TOTAL"),IF(AND('[3]INVESTIGADOR_Descripcion subuni'!$AV4&lt;&gt;"",'[3]INVESTIGADOR_Descripcion subuni'!$AV4&lt;&gt;0),'[3]INVESTIGADOR_Descripcion subuni'!$AV4,""),IF($A6="TOTAL",SUM(INDIRECT("AC4:AC"&amp;ROW()-1)),""))</f>
        <v/>
      </c>
      <c r="AD6" s="3" t="str">
        <f ca="1">IF(AND($A6&lt;&gt;"",$A6&lt;&gt;"TOTAL"),IF(AND('[3]INVESTIGADOR_Descripcion subuni'!$AX4&lt;&gt;"",'[3]INVESTIGADOR_Descripcion subuni'!$AX4&lt;&gt;0),'[3]INVESTIGADOR_Descripcion subuni'!$AX4,""),IF($A6="TOTAL",SUM(INDIRECT("AD4:AD"&amp;ROW()-1)),""))</f>
        <v/>
      </c>
      <c r="AE6" s="3">
        <f t="shared" ca="1" si="9"/>
        <v>0</v>
      </c>
      <c r="AF6" s="3" t="str">
        <f ca="1">IF(AND($A6&lt;&gt;"",$A6&lt;&gt;"TOTAL"),IF(AND('[3]INVESTIGADOR_Descripcion subuni'!$BA4&lt;&gt;"",'[3]INVESTIGADOR_Descripcion subuni'!$BA4&lt;&gt;0),'[3]INVESTIGADOR_Descripcion subuni'!$BA4,""),IF($A6="TOTAL",SUM(INDIRECT("AF4:AF"&amp;ROW()-1)),""))</f>
        <v/>
      </c>
      <c r="AG6" s="3" t="str">
        <f ca="1">IF(AND($A6&lt;&gt;"",$A6&lt;&gt;"TOTAL"),IF(AND('[3]INVESTIGADOR_Descripcion subuni'!$BC4&lt;&gt;"",'[3]INVESTIGADOR_Descripcion subuni'!$BC4&lt;&gt;0),'[3]INVESTIGADOR_Descripcion subuni'!$BC4,""),IF($A6="TOTAL",SUM(INDIRECT("AG4:AG"&amp;ROW()-1)),""))</f>
        <v/>
      </c>
      <c r="AH6" s="3">
        <f t="shared" ca="1" si="10"/>
        <v>0</v>
      </c>
      <c r="AI6" s="3" t="str">
        <f ca="1">IF(AND($A6&lt;&gt;"",$A6&lt;&gt;"TOTAL"),IF(AND('[3]INVESTIGADOR_Descripcion subuni'!$BF4&lt;&gt;"",'[3]INVESTIGADOR_Descripcion subuni'!$BF4&lt;&gt;0),'[3]INVESTIGADOR_Descripcion subuni'!$BF4,""),IF($A6="TOTAL",SUM(INDIRECT("AI4:AI"&amp;ROW()-1)),""))</f>
        <v/>
      </c>
      <c r="AJ6" s="3" t="str">
        <f ca="1">IF(AND($A6&lt;&gt;"",$A6&lt;&gt;"TOTAL"),IF(AND('[3]INVESTIGADOR_Descripcion subuni'!$BH4&lt;&gt;"",'[3]INVESTIGADOR_Descripcion subuni'!$BH4&lt;&gt;0),'[3]INVESTIGADOR_Descripcion subuni'!$BH4,""),IF($A6="TOTAL",SUM(INDIRECT("AJ4:AJ"&amp;ROW()-1)),""))</f>
        <v/>
      </c>
      <c r="AK6" s="3">
        <f t="shared" ca="1" si="11"/>
        <v>0</v>
      </c>
      <c r="AL6" s="3" t="str">
        <f ca="1">IF(AND($A6&lt;&gt;"",$A6&lt;&gt;"TOTAL"),IF(AND('[3]INVESTIGADOR_Descripcion subuni'!$BK4&lt;&gt;"",'[3]INVESTIGADOR_Descripcion subuni'!$BK4&lt;&gt;0),'[3]INVESTIGADOR_Descripcion subuni'!$BK4,""),IF($A6="TOTAL",SUM(INDIRECT("AL4:AL"&amp;ROW()-1)),""))</f>
        <v/>
      </c>
      <c r="AM6" s="3" t="str">
        <f ca="1">IF(AND($A6&lt;&gt;"",$A6&lt;&gt;"TOTAL"),IF(AND('[3]INVESTIGADOR_Descripcion subuni'!$BM4&lt;&gt;"",'[3]INVESTIGADOR_Descripcion subuni'!$BM4&lt;&gt;0),'[3]INVESTIGADOR_Descripcion subuni'!$BM4,""),IF($A6="TOTAL",SUM(INDIRECT("AM4:AM"&amp;ROW()-1)),""))</f>
        <v/>
      </c>
      <c r="AN6" s="3">
        <f t="shared" ca="1" si="12"/>
        <v>0</v>
      </c>
      <c r="AO6" s="3" t="str">
        <f ca="1">IF(AND($A6&lt;&gt;"",$A6&lt;&gt;"TOTAL"),IF(AND('[3]INVESTIGADOR_Descripcion subuni'!$BP4&lt;&gt;"",'[3]INVESTIGADOR_Descripcion subuni'!$BP4&lt;&gt;0),'[3]INVESTIGADOR_Descripcion subuni'!$BP4,""),IF($A6="TOTAL",SUM(INDIRECT("AO4:AO"&amp;ROW()-1)),""))</f>
        <v/>
      </c>
      <c r="AP6" s="3" t="str">
        <f ca="1">IF(AND($A6&lt;&gt;"",$A6&lt;&gt;"TOTAL"),IF(AND('[3]INVESTIGADOR_Descripcion subuni'!$BR4&lt;&gt;"",'[3]INVESTIGADOR_Descripcion subuni'!$BR4&lt;&gt;0),'[3]INVESTIGADOR_Descripcion subuni'!$BR4,""),IF($A6="TOTAL",SUM(INDIRECT("AP4:AP"&amp;ROW()-1)),""))</f>
        <v/>
      </c>
      <c r="AQ6" s="3">
        <f t="shared" ca="1" si="13"/>
        <v>0</v>
      </c>
      <c r="AR6" s="3" t="str">
        <f ca="1">IF(AND($A6&lt;&gt;"",$A6&lt;&gt;"TOTAL"),IF(AND('[3]INVESTIGADOR_Descripcion subuni'!$BU4&lt;&gt;"",'[3]INVESTIGADOR_Descripcion subuni'!$BU4&lt;&gt;0),'[3]INVESTIGADOR_Descripcion subuni'!$BU4,""),IF($A6="TOTAL",SUM(INDIRECT("AR4:AR"&amp;ROW()-1)),""))</f>
        <v/>
      </c>
      <c r="AS6" s="3" t="str">
        <f ca="1">IF(AND($A6&lt;&gt;"",$A6&lt;&gt;"TOTAL"),IF(AND('[3]INVESTIGADOR_Descripcion subuni'!$BW4&lt;&gt;"",'[3]INVESTIGADOR_Descripcion subuni'!$BW4&lt;&gt;0),'[3]INVESTIGADOR_Descripcion subuni'!$BW4,""),IF($A6="TOTAL",SUM(INDIRECT("AS4:AS"&amp;ROW()-1)),""))</f>
        <v/>
      </c>
      <c r="AT6" s="3">
        <f t="shared" ca="1" si="14"/>
        <v>0</v>
      </c>
      <c r="AU6" s="3" t="str">
        <f ca="1">IF(AND($A6&lt;&gt;"",$A6&lt;&gt;"TOTAL"),IF(AND('[3]INVESTIGADOR_Descripcion subuni'!$BZ4&lt;&gt;"",'[3]INVESTIGADOR_Descripcion subuni'!$BZ4&lt;&gt;0),'[3]INVESTIGADOR_Descripcion subuni'!$BZ4,""),IF($A6="TOTAL",SUM(INDIRECT("AU4:AU"&amp;ROW()-1)),""))</f>
        <v/>
      </c>
      <c r="AV6" s="3" t="str">
        <f ca="1">IF(AND($A6&lt;&gt;"",$A6&lt;&gt;"TOTAL"),IF(AND('[3]INVESTIGADOR_Descripcion subuni'!$CB4&lt;&gt;"",'[3]INVESTIGADOR_Descripcion subuni'!$CB4&lt;&gt;0),'[3]INVESTIGADOR_Descripcion subuni'!$CB4,""),IF($A6="TOTAL",SUM(INDIRECT("AV4:AV"&amp;ROW()-1)),""))</f>
        <v/>
      </c>
      <c r="AW6" s="3">
        <f t="shared" ca="1" si="15"/>
        <v>0</v>
      </c>
      <c r="AX6" s="3" t="str">
        <f ca="1">IF(AND($A6&lt;&gt;"",$A6&lt;&gt;"TOTAL"),IF(AND('[3]INVESTIGADOR_Descripcion subuni'!$CE4&lt;&gt;"",'[3]INVESTIGADOR_Descripcion subuni'!$CE4&lt;&gt;0),'[3]INVESTIGADOR_Descripcion subuni'!$CE4,""),IF($A6="TOTAL",SUM(INDIRECT("AX4:AX"&amp;ROW()-1)),""))</f>
        <v/>
      </c>
      <c r="AY6" s="3" t="str">
        <f ca="1">IF(AND($A6&lt;&gt;"",$A6&lt;&gt;"TOTAL"),IF(AND('[3]INVESTIGADOR_Descripcion subuni'!$CG4&lt;&gt;"",'[3]INVESTIGADOR_Descripcion subuni'!$CG4&lt;&gt;0),'[3]INVESTIGADOR_Descripcion subuni'!$CG4,""),IF($A6="TOTAL",SUM(INDIRECT("AY4:AY"&amp;ROW()-1)),""))</f>
        <v/>
      </c>
      <c r="AZ6" s="3">
        <f t="shared" ca="1" si="16"/>
        <v>0</v>
      </c>
      <c r="BA6" s="3" t="str">
        <f ca="1">IF(AND($A6&lt;&gt;"",$A6&lt;&gt;"TOTAL"),IF(AND('[3]INVESTIGADOR_Descripcion subuni'!$CJ4&lt;&gt;"",'[3]INVESTIGADOR_Descripcion subuni'!$CJ4&lt;&gt;0),'[3]INVESTIGADOR_Descripcion subuni'!$CJ4,""),IF($A6="TOTAL",SUM(INDIRECT("BA4:BA"&amp;ROW()-1)),""))</f>
        <v/>
      </c>
      <c r="BB6" s="3" t="str">
        <f ca="1">IF(AND($A6&lt;&gt;"",$A6&lt;&gt;"TOTAL"),IF(AND('[3]INVESTIGADOR_Descripcion subuni'!$CL4&lt;&gt;"",'[3]INVESTIGADOR_Descripcion subuni'!$CL4&lt;&gt;0),'[3]INVESTIGADOR_Descripcion subuni'!$CL4,""),IF($A6="TOTAL",SUM(INDIRECT("BB4:BB"&amp;ROW()-1)),""))</f>
        <v/>
      </c>
      <c r="BC6" s="3">
        <f t="shared" ca="1" si="17"/>
        <v>0</v>
      </c>
      <c r="BD6" s="3" t="str">
        <f ca="1">IF(AND($A6&lt;&gt;"",$A6&lt;&gt;"TOTAL"),IF(AND('[3]INVESTIGADOR_Descripcion subuni'!$CO4&lt;&gt;"",'[3]INVESTIGADOR_Descripcion subuni'!$CO4&lt;&gt;0),'[3]INVESTIGADOR_Descripcion subuni'!$CO4,""),IF($A6="TOTAL",SUM(INDIRECT("BD4:BD"&amp;ROW()-1)),""))</f>
        <v/>
      </c>
      <c r="BE6" s="3" t="str">
        <f ca="1">IF(AND($A6&lt;&gt;"",$A6&lt;&gt;"TOTAL"),IF(AND('[3]INVESTIGADOR_Descripcion subuni'!$CQ4&lt;&gt;"",'[3]INVESTIGADOR_Descripcion subuni'!$CQ4&lt;&gt;0),'[3]INVESTIGADOR_Descripcion subuni'!$CQ4,""),IF($A6="TOTAL",SUM(INDIRECT("BE4:BE"&amp;ROW()-1)),""))</f>
        <v/>
      </c>
      <c r="BF6" s="3">
        <f t="shared" ca="1" si="18"/>
        <v>0</v>
      </c>
    </row>
    <row r="7" spans="1:58" x14ac:dyDescent="0.2">
      <c r="A7" s="25" t="str">
        <f>IF('[3]INVESTIGADOR_Descripcion subuni'!$B5&lt;&gt;"",'[3]INVESTIGADOR_Descripcion subuni'!$B5,IF(AND('[3]INVESTIGADOR_Descripcion subuni'!$B5="",'[3]INVESTIGADOR_Descripcion subuni'!$B6="",'[3]INVESTIGADOR_Descripcion subuni'!$B4=""),"","TOTAL"))</f>
        <v>Derecho</v>
      </c>
      <c r="B7" s="3" t="str">
        <f ca="1">IF(AND($A7&lt;&gt;"",$A7&lt;&gt;"TOTAL"),IF(AND('[3]INVESTIGADOR_Descripcion subuni'!$C5&lt;&gt;"",'[3]INVESTIGADOR_Descripcion subuni'!$C5&lt;&gt;0),'[3]INVESTIGADOR_Descripcion subuni'!$C5,""),IF($A7="TOTAL",SUM(INDIRECT("B4:B"&amp;ROW()-1)),""))</f>
        <v/>
      </c>
      <c r="C7" s="3">
        <f ca="1">IF(AND($A7&lt;&gt;"",$A7&lt;&gt;"TOTAL"),IF(AND('[3]INVESTIGADOR_Descripcion subuni'!$E5&lt;&gt;"",'[3]INVESTIGADOR_Descripcion subuni'!$E5&lt;&gt;0),'[3]INVESTIGADOR_Descripcion subuni'!$E5,""),IF($A7="TOTAL",SUM(INDIRECT("C4:C"&amp;ROW()-1)),""))</f>
        <v>1</v>
      </c>
      <c r="D7" s="3">
        <f t="shared" ca="1" si="0"/>
        <v>1</v>
      </c>
      <c r="E7" s="3" t="str">
        <f ca="1">IF(AND($A7&lt;&gt;"",$A7&lt;&gt;"TOTAL"),IF(AND('[3]INVESTIGADOR_Descripcion subuni'!$H5&lt;&gt;"",'[3]INVESTIGADOR_Descripcion subuni'!$H5&lt;&gt;0),'[3]INVESTIGADOR_Descripcion subuni'!$H5,""),IF($A7="TOTAL",SUM(INDIRECT("E4:E"&amp;ROW()-1)),""))</f>
        <v/>
      </c>
      <c r="F7" s="3">
        <f ca="1">IF(AND($A7&lt;&gt;"",$A7&lt;&gt;"TOTAL"),IF(AND('[3]INVESTIGADOR_Descripcion subuni'!$J5&lt;&gt;"",'[3]INVESTIGADOR_Descripcion subuni'!$J5&lt;&gt;0),'[3]INVESTIGADOR_Descripcion subuni'!$J5,""),IF($A7="TOTAL",SUM(INDIRECT("F4:F"&amp;ROW()-1)),""))</f>
        <v>1</v>
      </c>
      <c r="G7" s="3">
        <f t="shared" ca="1" si="1"/>
        <v>1</v>
      </c>
      <c r="H7" s="3" t="str">
        <f ca="1">IF(AND($A7&lt;&gt;"",$A7&lt;&gt;"TOTAL"),IF(AND('[3]INVESTIGADOR_Descripcion subuni'!$M5&lt;&gt;"",'[3]INVESTIGADOR_Descripcion subuni'!$M5&lt;&gt;0),'[3]INVESTIGADOR_Descripcion subuni'!$M5,""),IF($A7="TOTAL",SUM(INDIRECT("H4:H"&amp;ROW()-1)),""))</f>
        <v/>
      </c>
      <c r="I7" s="3">
        <f ca="1">IF(AND($A7&lt;&gt;"",$A7&lt;&gt;"TOTAL"),IF(AND('[3]INVESTIGADOR_Descripcion subuni'!$O5&lt;&gt;"",'[3]INVESTIGADOR_Descripcion subuni'!$O5&lt;&gt;0),'[3]INVESTIGADOR_Descripcion subuni'!$O5,""),IF($A7="TOTAL",SUM(INDIRECT("I4:I"&amp;ROW()-1)),""))</f>
        <v>1</v>
      </c>
      <c r="J7" s="3">
        <f t="shared" ca="1" si="2"/>
        <v>1</v>
      </c>
      <c r="K7" s="3">
        <f ca="1">IF(AND($A7&lt;&gt;"",$A7&lt;&gt;"TOTAL"),IF(AND('[3]INVESTIGADOR_Descripcion subuni'!$R5&lt;&gt;"",'[3]INVESTIGADOR_Descripcion subuni'!$R5&lt;&gt;0),'[3]INVESTIGADOR_Descripcion subuni'!$R5,""),IF($A7="TOTAL",SUM(INDIRECT("K4:K"&amp;ROW()-1)),""))</f>
        <v>2</v>
      </c>
      <c r="L7" s="3">
        <f ca="1">IF(AND($A7&lt;&gt;"",$A7&lt;&gt;"TOTAL"),IF(AND('[3]INVESTIGADOR_Descripcion subuni'!$T5&lt;&gt;"",'[3]INVESTIGADOR_Descripcion subuni'!$T5&lt;&gt;0),'[3]INVESTIGADOR_Descripcion subuni'!$T5,""),IF($A7="TOTAL",SUM(INDIRECT("L4:L"&amp;ROW()-1)),""))</f>
        <v>2</v>
      </c>
      <c r="M7" s="3">
        <f t="shared" ca="1" si="3"/>
        <v>4</v>
      </c>
      <c r="N7" s="3">
        <f ca="1">IF(AND($A7&lt;&gt;"",$A7&lt;&gt;"TOTAL"),IF(AND('[3]INVESTIGADOR_Descripcion subuni'!$W5&lt;&gt;"",'[3]INVESTIGADOR_Descripcion subuni'!$W5&lt;&gt;0),'[3]INVESTIGADOR_Descripcion subuni'!$W5,""),IF($A7="TOTAL",SUM(INDIRECT("N4:N"&amp;ROW()-1)),""))</f>
        <v>2</v>
      </c>
      <c r="O7" s="3">
        <f ca="1">IF(AND($A7&lt;&gt;"",$A7&lt;&gt;"TOTAL"),IF(AND('[3]INVESTIGADOR_Descripcion subuni'!$Y5&lt;&gt;"",'[3]INVESTIGADOR_Descripcion subuni'!$Y5&lt;&gt;0),'[3]INVESTIGADOR_Descripcion subuni'!$Y5,""),IF($A7="TOTAL",SUM(INDIRECT("O4:O"&amp;ROW()-1)),""))</f>
        <v>1</v>
      </c>
      <c r="P7" s="3">
        <f t="shared" ca="1" si="4"/>
        <v>3</v>
      </c>
      <c r="Q7" s="3">
        <f ca="1">IF(AND($A7&lt;&gt;"",$A7&lt;&gt;"TOTAL"),IF(AND('[3]INVESTIGADOR_Descripcion subuni'!$AB5&lt;&gt;"",'[3]INVESTIGADOR_Descripcion subuni'!$AB5&lt;&gt;0),'[3]INVESTIGADOR_Descripcion subuni'!$AB5,""),IF($A7="TOTAL",SUM(INDIRECT("Q4:Q"&amp;ROW()-1)),""))</f>
        <v>1</v>
      </c>
      <c r="R7" s="3">
        <f ca="1">IF(AND($A7&lt;&gt;"",$A7&lt;&gt;"TOTAL"),IF(AND('[3]INVESTIGADOR_Descripcion subuni'!$AD5&lt;&gt;"",'[3]INVESTIGADOR_Descripcion subuni'!$AD5&lt;&gt;0),'[3]INVESTIGADOR_Descripcion subuni'!$AD5,""),IF($A7="TOTAL",SUM(INDIRECT("R4:R"&amp;ROW()-1)),""))</f>
        <v>2</v>
      </c>
      <c r="S7" s="3">
        <f t="shared" ca="1" si="5"/>
        <v>3</v>
      </c>
      <c r="T7" s="3" t="str">
        <f ca="1">IF(AND($A7&lt;&gt;"",$A7&lt;&gt;"TOTAL"),IF(AND('[3]INVESTIGADOR_Descripcion subuni'!$AG5&lt;&gt;"",'[3]INVESTIGADOR_Descripcion subuni'!$AG5&lt;&gt;0),'[3]INVESTIGADOR_Descripcion subuni'!$AG5,""),IF($A7="TOTAL",SUM(INDIRECT("T4:T"&amp;ROW()-1)),""))</f>
        <v/>
      </c>
      <c r="U7" s="3" t="str">
        <f ca="1">IF(AND($A7&lt;&gt;"",$A7&lt;&gt;"TOTAL"),IF(AND('[3]INVESTIGADOR_Descripcion subuni'!$AI5&lt;&gt;"",'[3]INVESTIGADOR_Descripcion subuni'!$AI5&lt;&gt;0),'[3]INVESTIGADOR_Descripcion subuni'!$AI5,""),IF($A7="TOTAL",SUM(INDIRECT("U4:U"&amp;ROW()-1)),""))</f>
        <v/>
      </c>
      <c r="V7" s="3">
        <f t="shared" ca="1" si="6"/>
        <v>0</v>
      </c>
      <c r="W7" s="3" t="str">
        <f ca="1">IF(AND($A7&lt;&gt;"",$A7&lt;&gt;"TOTAL"),IF(AND('[3]INVESTIGADOR_Descripcion subuni'!$AL5&lt;&gt;"",'[3]INVESTIGADOR_Descripcion subuni'!$AL5&lt;&gt;0),'[3]INVESTIGADOR_Descripcion subuni'!$AL5,""),IF($A7="TOTAL",SUM(INDIRECT("W4:W"&amp;ROW()-1)),""))</f>
        <v/>
      </c>
      <c r="X7" s="3" t="str">
        <f ca="1">IF(AND($A7&lt;&gt;"",$A7&lt;&gt;"TOTAL"),IF(AND('[3]INVESTIGADOR_Descripcion subuni'!$AN5&lt;&gt;"",'[3]INVESTIGADOR_Descripcion subuni'!$AN5&lt;&gt;0),'[3]INVESTIGADOR_Descripcion subuni'!$AN5,""),IF($A7="TOTAL",SUM(INDIRECT("X4:X"&amp;ROW()-1)),""))</f>
        <v/>
      </c>
      <c r="Y7" s="3">
        <f t="shared" ca="1" si="7"/>
        <v>0</v>
      </c>
      <c r="Z7" s="3" t="str">
        <f ca="1">IF(AND($A7&lt;&gt;"",$A7&lt;&gt;"TOTAL"),IF(AND('[3]INVESTIGADOR_Descripcion subuni'!$AQ5&lt;&gt;"",'[3]INVESTIGADOR_Descripcion subuni'!$AQ5&lt;&gt;0),'[3]INVESTIGADOR_Descripcion subuni'!$AQ5,""),IF($A7="TOTAL",SUM(INDIRECT("Z4:Z"&amp;ROW()-1)),""))</f>
        <v/>
      </c>
      <c r="AA7" s="3" t="str">
        <f ca="1">IF(AND($A7&lt;&gt;"",$A7&lt;&gt;"TOTAL"),IF(AND('[3]INVESTIGADOR_Descripcion subuni'!$AS5&lt;&gt;"",'[3]INVESTIGADOR_Descripcion subuni'!$AS5&lt;&gt;0),'[3]INVESTIGADOR_Descripcion subuni'!$AS5,""),IF($A7="TOTAL",SUM(INDIRECT("AA4:AA"&amp;ROW()-1)),""))</f>
        <v/>
      </c>
      <c r="AB7" s="3">
        <f t="shared" ca="1" si="8"/>
        <v>0</v>
      </c>
      <c r="AC7" s="3" t="str">
        <f ca="1">IF(AND($A7&lt;&gt;"",$A7&lt;&gt;"TOTAL"),IF(AND('[3]INVESTIGADOR_Descripcion subuni'!$AV5&lt;&gt;"",'[3]INVESTIGADOR_Descripcion subuni'!$AV5&lt;&gt;0),'[3]INVESTIGADOR_Descripcion subuni'!$AV5,""),IF($A7="TOTAL",SUM(INDIRECT("AC4:AC"&amp;ROW()-1)),""))</f>
        <v/>
      </c>
      <c r="AD7" s="3" t="str">
        <f ca="1">IF(AND($A7&lt;&gt;"",$A7&lt;&gt;"TOTAL"),IF(AND('[3]INVESTIGADOR_Descripcion subuni'!$AX5&lt;&gt;"",'[3]INVESTIGADOR_Descripcion subuni'!$AX5&lt;&gt;0),'[3]INVESTIGADOR_Descripcion subuni'!$AX5,""),IF($A7="TOTAL",SUM(INDIRECT("AD4:AD"&amp;ROW()-1)),""))</f>
        <v/>
      </c>
      <c r="AE7" s="3">
        <f t="shared" ca="1" si="9"/>
        <v>0</v>
      </c>
      <c r="AF7" s="3" t="str">
        <f ca="1">IF(AND($A7&lt;&gt;"",$A7&lt;&gt;"TOTAL"),IF(AND('[3]INVESTIGADOR_Descripcion subuni'!$BA5&lt;&gt;"",'[3]INVESTIGADOR_Descripcion subuni'!$BA5&lt;&gt;0),'[3]INVESTIGADOR_Descripcion subuni'!$BA5,""),IF($A7="TOTAL",SUM(INDIRECT("AF4:AF"&amp;ROW()-1)),""))</f>
        <v/>
      </c>
      <c r="AG7" s="3" t="str">
        <f ca="1">IF(AND($A7&lt;&gt;"",$A7&lt;&gt;"TOTAL"),IF(AND('[3]INVESTIGADOR_Descripcion subuni'!$BC5&lt;&gt;"",'[3]INVESTIGADOR_Descripcion subuni'!$BC5&lt;&gt;0),'[3]INVESTIGADOR_Descripcion subuni'!$BC5,""),IF($A7="TOTAL",SUM(INDIRECT("AG4:AG"&amp;ROW()-1)),""))</f>
        <v/>
      </c>
      <c r="AH7" s="3">
        <f t="shared" ca="1" si="10"/>
        <v>0</v>
      </c>
      <c r="AI7" s="3" t="str">
        <f ca="1">IF(AND($A7&lt;&gt;"",$A7&lt;&gt;"TOTAL"),IF(AND('[3]INVESTIGADOR_Descripcion subuni'!$BF5&lt;&gt;"",'[3]INVESTIGADOR_Descripcion subuni'!$BF5&lt;&gt;0),'[3]INVESTIGADOR_Descripcion subuni'!$BF5,""),IF($A7="TOTAL",SUM(INDIRECT("AI4:AI"&amp;ROW()-1)),""))</f>
        <v/>
      </c>
      <c r="AJ7" s="3" t="str">
        <f ca="1">IF(AND($A7&lt;&gt;"",$A7&lt;&gt;"TOTAL"),IF(AND('[3]INVESTIGADOR_Descripcion subuni'!$BH5&lt;&gt;"",'[3]INVESTIGADOR_Descripcion subuni'!$BH5&lt;&gt;0),'[3]INVESTIGADOR_Descripcion subuni'!$BH5,""),IF($A7="TOTAL",SUM(INDIRECT("AJ4:AJ"&amp;ROW()-1)),""))</f>
        <v/>
      </c>
      <c r="AK7" s="3">
        <f t="shared" ca="1" si="11"/>
        <v>0</v>
      </c>
      <c r="AL7" s="3" t="str">
        <f ca="1">IF(AND($A7&lt;&gt;"",$A7&lt;&gt;"TOTAL"),IF(AND('[3]INVESTIGADOR_Descripcion subuni'!$BK5&lt;&gt;"",'[3]INVESTIGADOR_Descripcion subuni'!$BK5&lt;&gt;0),'[3]INVESTIGADOR_Descripcion subuni'!$BK5,""),IF($A7="TOTAL",SUM(INDIRECT("AL4:AL"&amp;ROW()-1)),""))</f>
        <v/>
      </c>
      <c r="AM7" s="3" t="str">
        <f ca="1">IF(AND($A7&lt;&gt;"",$A7&lt;&gt;"TOTAL"),IF(AND('[3]INVESTIGADOR_Descripcion subuni'!$BM5&lt;&gt;"",'[3]INVESTIGADOR_Descripcion subuni'!$BM5&lt;&gt;0),'[3]INVESTIGADOR_Descripcion subuni'!$BM5,""),IF($A7="TOTAL",SUM(INDIRECT("AM4:AM"&amp;ROW()-1)),""))</f>
        <v/>
      </c>
      <c r="AN7" s="3">
        <f t="shared" ca="1" si="12"/>
        <v>0</v>
      </c>
      <c r="AO7" s="3" t="str">
        <f ca="1">IF(AND($A7&lt;&gt;"",$A7&lt;&gt;"TOTAL"),IF(AND('[3]INVESTIGADOR_Descripcion subuni'!$BP5&lt;&gt;"",'[3]INVESTIGADOR_Descripcion subuni'!$BP5&lt;&gt;0),'[3]INVESTIGADOR_Descripcion subuni'!$BP5,""),IF($A7="TOTAL",SUM(INDIRECT("AO4:AO"&amp;ROW()-1)),""))</f>
        <v/>
      </c>
      <c r="AP7" s="3" t="str">
        <f ca="1">IF(AND($A7&lt;&gt;"",$A7&lt;&gt;"TOTAL"),IF(AND('[3]INVESTIGADOR_Descripcion subuni'!$BR5&lt;&gt;"",'[3]INVESTIGADOR_Descripcion subuni'!$BR5&lt;&gt;0),'[3]INVESTIGADOR_Descripcion subuni'!$BR5,""),IF($A7="TOTAL",SUM(INDIRECT("AP4:AP"&amp;ROW()-1)),""))</f>
        <v/>
      </c>
      <c r="AQ7" s="3">
        <f t="shared" ca="1" si="13"/>
        <v>0</v>
      </c>
      <c r="AR7" s="3" t="str">
        <f ca="1">IF(AND($A7&lt;&gt;"",$A7&lt;&gt;"TOTAL"),IF(AND('[3]INVESTIGADOR_Descripcion subuni'!$BU5&lt;&gt;"",'[3]INVESTIGADOR_Descripcion subuni'!$BU5&lt;&gt;0),'[3]INVESTIGADOR_Descripcion subuni'!$BU5,""),IF($A7="TOTAL",SUM(INDIRECT("AR4:AR"&amp;ROW()-1)),""))</f>
        <v/>
      </c>
      <c r="AS7" s="3" t="str">
        <f ca="1">IF(AND($A7&lt;&gt;"",$A7&lt;&gt;"TOTAL"),IF(AND('[3]INVESTIGADOR_Descripcion subuni'!$BW5&lt;&gt;"",'[3]INVESTIGADOR_Descripcion subuni'!$BW5&lt;&gt;0),'[3]INVESTIGADOR_Descripcion subuni'!$BW5,""),IF($A7="TOTAL",SUM(INDIRECT("AS4:AS"&amp;ROW()-1)),""))</f>
        <v/>
      </c>
      <c r="AT7" s="3">
        <f t="shared" ca="1" si="14"/>
        <v>0</v>
      </c>
      <c r="AU7" s="3" t="str">
        <f ca="1">IF(AND($A7&lt;&gt;"",$A7&lt;&gt;"TOTAL"),IF(AND('[3]INVESTIGADOR_Descripcion subuni'!$BZ5&lt;&gt;"",'[3]INVESTIGADOR_Descripcion subuni'!$BZ5&lt;&gt;0),'[3]INVESTIGADOR_Descripcion subuni'!$BZ5,""),IF($A7="TOTAL",SUM(INDIRECT("AU4:AU"&amp;ROW()-1)),""))</f>
        <v/>
      </c>
      <c r="AV7" s="3" t="str">
        <f ca="1">IF(AND($A7&lt;&gt;"",$A7&lt;&gt;"TOTAL"),IF(AND('[3]INVESTIGADOR_Descripcion subuni'!$CB5&lt;&gt;"",'[3]INVESTIGADOR_Descripcion subuni'!$CB5&lt;&gt;0),'[3]INVESTIGADOR_Descripcion subuni'!$CB5,""),IF($A7="TOTAL",SUM(INDIRECT("AV4:AV"&amp;ROW()-1)),""))</f>
        <v/>
      </c>
      <c r="AW7" s="3">
        <f t="shared" ca="1" si="15"/>
        <v>0</v>
      </c>
      <c r="AX7" s="3" t="str">
        <f ca="1">IF(AND($A7&lt;&gt;"",$A7&lt;&gt;"TOTAL"),IF(AND('[3]INVESTIGADOR_Descripcion subuni'!$CE5&lt;&gt;"",'[3]INVESTIGADOR_Descripcion subuni'!$CE5&lt;&gt;0),'[3]INVESTIGADOR_Descripcion subuni'!$CE5,""),IF($A7="TOTAL",SUM(INDIRECT("AX4:AX"&amp;ROW()-1)),""))</f>
        <v/>
      </c>
      <c r="AY7" s="3" t="str">
        <f ca="1">IF(AND($A7&lt;&gt;"",$A7&lt;&gt;"TOTAL"),IF(AND('[3]INVESTIGADOR_Descripcion subuni'!$CG5&lt;&gt;"",'[3]INVESTIGADOR_Descripcion subuni'!$CG5&lt;&gt;0),'[3]INVESTIGADOR_Descripcion subuni'!$CG5,""),IF($A7="TOTAL",SUM(INDIRECT("AY4:AY"&amp;ROW()-1)),""))</f>
        <v/>
      </c>
      <c r="AZ7" s="3">
        <f t="shared" ca="1" si="16"/>
        <v>0</v>
      </c>
      <c r="BA7" s="3" t="str">
        <f ca="1">IF(AND($A7&lt;&gt;"",$A7&lt;&gt;"TOTAL"),IF(AND('[3]INVESTIGADOR_Descripcion subuni'!$CJ5&lt;&gt;"",'[3]INVESTIGADOR_Descripcion subuni'!$CJ5&lt;&gt;0),'[3]INVESTIGADOR_Descripcion subuni'!$CJ5,""),IF($A7="TOTAL",SUM(INDIRECT("BA4:BA"&amp;ROW()-1)),""))</f>
        <v/>
      </c>
      <c r="BB7" s="3" t="str">
        <f ca="1">IF(AND($A7&lt;&gt;"",$A7&lt;&gt;"TOTAL"),IF(AND('[3]INVESTIGADOR_Descripcion subuni'!$CL5&lt;&gt;"",'[3]INVESTIGADOR_Descripcion subuni'!$CL5&lt;&gt;0),'[3]INVESTIGADOR_Descripcion subuni'!$CL5,""),IF($A7="TOTAL",SUM(INDIRECT("BB4:BB"&amp;ROW()-1)),""))</f>
        <v/>
      </c>
      <c r="BC7" s="3">
        <f t="shared" ca="1" si="17"/>
        <v>0</v>
      </c>
      <c r="BD7" s="3" t="str">
        <f ca="1">IF(AND($A7&lt;&gt;"",$A7&lt;&gt;"TOTAL"),IF(AND('[3]INVESTIGADOR_Descripcion subuni'!$CO5&lt;&gt;"",'[3]INVESTIGADOR_Descripcion subuni'!$CO5&lt;&gt;0),'[3]INVESTIGADOR_Descripcion subuni'!$CO5,""),IF($A7="TOTAL",SUM(INDIRECT("BD4:BD"&amp;ROW()-1)),""))</f>
        <v/>
      </c>
      <c r="BE7" s="3" t="str">
        <f ca="1">IF(AND($A7&lt;&gt;"",$A7&lt;&gt;"TOTAL"),IF(AND('[3]INVESTIGADOR_Descripcion subuni'!$CQ5&lt;&gt;"",'[3]INVESTIGADOR_Descripcion subuni'!$CQ5&lt;&gt;0),'[3]INVESTIGADOR_Descripcion subuni'!$CQ5,""),IF($A7="TOTAL",SUM(INDIRECT("BE4:BE"&amp;ROW()-1)),""))</f>
        <v/>
      </c>
      <c r="BF7" s="3">
        <f t="shared" ca="1" si="18"/>
        <v>0</v>
      </c>
    </row>
    <row r="8" spans="1:58" x14ac:dyDescent="0.2">
      <c r="A8" s="25" t="str">
        <f>IF('[3]INVESTIGADOR_Descripcion subuni'!$B6&lt;&gt;"",'[3]INVESTIGADOR_Descripcion subuni'!$B6,IF(AND('[3]INVESTIGADOR_Descripcion subuni'!$B6="",'[3]INVESTIGADOR_Descripcion subuni'!$B7="",'[3]INVESTIGADOR_Descripcion subuni'!$B5=""),"","TOTAL"))</f>
        <v>Economía y Empresa</v>
      </c>
      <c r="B8" s="3" t="str">
        <f ca="1">IF(AND($A8&lt;&gt;"",$A8&lt;&gt;"TOTAL"),IF(AND('[3]INVESTIGADOR_Descripcion subuni'!$C6&lt;&gt;"",'[3]INVESTIGADOR_Descripcion subuni'!$C6&lt;&gt;0),'[3]INVESTIGADOR_Descripcion subuni'!$C6,""),IF($A8="TOTAL",SUM(INDIRECT("B4:B"&amp;ROW()-1)),""))</f>
        <v/>
      </c>
      <c r="C8" s="3" t="str">
        <f ca="1">IF(AND($A8&lt;&gt;"",$A8&lt;&gt;"TOTAL"),IF(AND('[3]INVESTIGADOR_Descripcion subuni'!$E6&lt;&gt;"",'[3]INVESTIGADOR_Descripcion subuni'!$E6&lt;&gt;0),'[3]INVESTIGADOR_Descripcion subuni'!$E6,""),IF($A8="TOTAL",SUM(INDIRECT("C4:C"&amp;ROW()-1)),""))</f>
        <v/>
      </c>
      <c r="D8" s="3">
        <f t="shared" ca="1" si="0"/>
        <v>0</v>
      </c>
      <c r="E8" s="3" t="str">
        <f ca="1">IF(AND($A8&lt;&gt;"",$A8&lt;&gt;"TOTAL"),IF(AND('[3]INVESTIGADOR_Descripcion subuni'!$H6&lt;&gt;"",'[3]INVESTIGADOR_Descripcion subuni'!$H6&lt;&gt;0),'[3]INVESTIGADOR_Descripcion subuni'!$H6,""),IF($A8="TOTAL",SUM(INDIRECT("E4:E"&amp;ROW()-1)),""))</f>
        <v/>
      </c>
      <c r="F8" s="3" t="str">
        <f ca="1">IF(AND($A8&lt;&gt;"",$A8&lt;&gt;"TOTAL"),IF(AND('[3]INVESTIGADOR_Descripcion subuni'!$J6&lt;&gt;"",'[3]INVESTIGADOR_Descripcion subuni'!$J6&lt;&gt;0),'[3]INVESTIGADOR_Descripcion subuni'!$J6,""),IF($A8="TOTAL",SUM(INDIRECT("F4:F"&amp;ROW()-1)),""))</f>
        <v/>
      </c>
      <c r="G8" s="3">
        <f t="shared" ca="1" si="1"/>
        <v>0</v>
      </c>
      <c r="H8" s="3">
        <f ca="1">IF(AND($A8&lt;&gt;"",$A8&lt;&gt;"TOTAL"),IF(AND('[3]INVESTIGADOR_Descripcion subuni'!$M6&lt;&gt;"",'[3]INVESTIGADOR_Descripcion subuni'!$M6&lt;&gt;0),'[3]INVESTIGADOR_Descripcion subuni'!$M6,""),IF($A8="TOTAL",SUM(INDIRECT("H4:H"&amp;ROW()-1)),""))</f>
        <v>1</v>
      </c>
      <c r="I8" s="3" t="str">
        <f ca="1">IF(AND($A8&lt;&gt;"",$A8&lt;&gt;"TOTAL"),IF(AND('[3]INVESTIGADOR_Descripcion subuni'!$O6&lt;&gt;"",'[3]INVESTIGADOR_Descripcion subuni'!$O6&lt;&gt;0),'[3]INVESTIGADOR_Descripcion subuni'!$O6,""),IF($A8="TOTAL",SUM(INDIRECT("I4:I"&amp;ROW()-1)),""))</f>
        <v/>
      </c>
      <c r="J8" s="3">
        <f t="shared" ca="1" si="2"/>
        <v>1</v>
      </c>
      <c r="K8" s="3">
        <f ca="1">IF(AND($A8&lt;&gt;"",$A8&lt;&gt;"TOTAL"),IF(AND('[3]INVESTIGADOR_Descripcion subuni'!$R6&lt;&gt;"",'[3]INVESTIGADOR_Descripcion subuni'!$R6&lt;&gt;0),'[3]INVESTIGADOR_Descripcion subuni'!$R6,""),IF($A8="TOTAL",SUM(INDIRECT("K4:K"&amp;ROW()-1)),""))</f>
        <v>1</v>
      </c>
      <c r="L8" s="3" t="str">
        <f ca="1">IF(AND($A8&lt;&gt;"",$A8&lt;&gt;"TOTAL"),IF(AND('[3]INVESTIGADOR_Descripcion subuni'!$T6&lt;&gt;"",'[3]INVESTIGADOR_Descripcion subuni'!$T6&lt;&gt;0),'[3]INVESTIGADOR_Descripcion subuni'!$T6,""),IF($A8="TOTAL",SUM(INDIRECT("L4:L"&amp;ROW()-1)),""))</f>
        <v/>
      </c>
      <c r="M8" s="3">
        <f t="shared" ca="1" si="3"/>
        <v>1</v>
      </c>
      <c r="N8" s="3">
        <f ca="1">IF(AND($A8&lt;&gt;"",$A8&lt;&gt;"TOTAL"),IF(AND('[3]INVESTIGADOR_Descripcion subuni'!$W6&lt;&gt;"",'[3]INVESTIGADOR_Descripcion subuni'!$W6&lt;&gt;0),'[3]INVESTIGADOR_Descripcion subuni'!$W6,""),IF($A8="TOTAL",SUM(INDIRECT("N4:N"&amp;ROW()-1)),""))</f>
        <v>5</v>
      </c>
      <c r="O8" s="3" t="str">
        <f ca="1">IF(AND($A8&lt;&gt;"",$A8&lt;&gt;"TOTAL"),IF(AND('[3]INVESTIGADOR_Descripcion subuni'!$Y6&lt;&gt;"",'[3]INVESTIGADOR_Descripcion subuni'!$Y6&lt;&gt;0),'[3]INVESTIGADOR_Descripcion subuni'!$Y6,""),IF($A8="TOTAL",SUM(INDIRECT("O4:O"&amp;ROW()-1)),""))</f>
        <v/>
      </c>
      <c r="P8" s="3">
        <f t="shared" ca="1" si="4"/>
        <v>5</v>
      </c>
      <c r="Q8" s="3">
        <f ca="1">IF(AND($A8&lt;&gt;"",$A8&lt;&gt;"TOTAL"),IF(AND('[3]INVESTIGADOR_Descripcion subuni'!$AB6&lt;&gt;"",'[3]INVESTIGADOR_Descripcion subuni'!$AB6&lt;&gt;0),'[3]INVESTIGADOR_Descripcion subuni'!$AB6,""),IF($A8="TOTAL",SUM(INDIRECT("Q4:Q"&amp;ROW()-1)),""))</f>
        <v>3</v>
      </c>
      <c r="R8" s="3">
        <f ca="1">IF(AND($A8&lt;&gt;"",$A8&lt;&gt;"TOTAL"),IF(AND('[3]INVESTIGADOR_Descripcion subuni'!$AD6&lt;&gt;"",'[3]INVESTIGADOR_Descripcion subuni'!$AD6&lt;&gt;0),'[3]INVESTIGADOR_Descripcion subuni'!$AD6,""),IF($A8="TOTAL",SUM(INDIRECT("R4:R"&amp;ROW()-1)),""))</f>
        <v>1</v>
      </c>
      <c r="S8" s="3">
        <f t="shared" ca="1" si="5"/>
        <v>4</v>
      </c>
      <c r="T8" s="3" t="str">
        <f ca="1">IF(AND($A8&lt;&gt;"",$A8&lt;&gt;"TOTAL"),IF(AND('[3]INVESTIGADOR_Descripcion subuni'!$AG6&lt;&gt;"",'[3]INVESTIGADOR_Descripcion subuni'!$AG6&lt;&gt;0),'[3]INVESTIGADOR_Descripcion subuni'!$AG6,""),IF($A8="TOTAL",SUM(INDIRECT("T4:T"&amp;ROW()-1)),""))</f>
        <v/>
      </c>
      <c r="U8" s="3" t="str">
        <f ca="1">IF(AND($A8&lt;&gt;"",$A8&lt;&gt;"TOTAL"),IF(AND('[3]INVESTIGADOR_Descripcion subuni'!$AI6&lt;&gt;"",'[3]INVESTIGADOR_Descripcion subuni'!$AI6&lt;&gt;0),'[3]INVESTIGADOR_Descripcion subuni'!$AI6,""),IF($A8="TOTAL",SUM(INDIRECT("U4:U"&amp;ROW()-1)),""))</f>
        <v/>
      </c>
      <c r="V8" s="3">
        <f t="shared" ca="1" si="6"/>
        <v>0</v>
      </c>
      <c r="W8" s="3" t="str">
        <f ca="1">IF(AND($A8&lt;&gt;"",$A8&lt;&gt;"TOTAL"),IF(AND('[3]INVESTIGADOR_Descripcion subuni'!$AL6&lt;&gt;"",'[3]INVESTIGADOR_Descripcion subuni'!$AL6&lt;&gt;0),'[3]INVESTIGADOR_Descripcion subuni'!$AL6,""),IF($A8="TOTAL",SUM(INDIRECT("W4:W"&amp;ROW()-1)),""))</f>
        <v/>
      </c>
      <c r="X8" s="3" t="str">
        <f ca="1">IF(AND($A8&lt;&gt;"",$A8&lt;&gt;"TOTAL"),IF(AND('[3]INVESTIGADOR_Descripcion subuni'!$AN6&lt;&gt;"",'[3]INVESTIGADOR_Descripcion subuni'!$AN6&lt;&gt;0),'[3]INVESTIGADOR_Descripcion subuni'!$AN6,""),IF($A8="TOTAL",SUM(INDIRECT("X4:X"&amp;ROW()-1)),""))</f>
        <v/>
      </c>
      <c r="Y8" s="3">
        <f t="shared" ca="1" si="7"/>
        <v>0</v>
      </c>
      <c r="Z8" s="3" t="str">
        <f ca="1">IF(AND($A8&lt;&gt;"",$A8&lt;&gt;"TOTAL"),IF(AND('[3]INVESTIGADOR_Descripcion subuni'!$AQ6&lt;&gt;"",'[3]INVESTIGADOR_Descripcion subuni'!$AQ6&lt;&gt;0),'[3]INVESTIGADOR_Descripcion subuni'!$AQ6,""),IF($A8="TOTAL",SUM(INDIRECT("Z4:Z"&amp;ROW()-1)),""))</f>
        <v/>
      </c>
      <c r="AA8" s="3" t="str">
        <f ca="1">IF(AND($A8&lt;&gt;"",$A8&lt;&gt;"TOTAL"),IF(AND('[3]INVESTIGADOR_Descripcion subuni'!$AS6&lt;&gt;"",'[3]INVESTIGADOR_Descripcion subuni'!$AS6&lt;&gt;0),'[3]INVESTIGADOR_Descripcion subuni'!$AS6,""),IF($A8="TOTAL",SUM(INDIRECT("AA4:AA"&amp;ROW()-1)),""))</f>
        <v/>
      </c>
      <c r="AB8" s="3">
        <f t="shared" ca="1" si="8"/>
        <v>0</v>
      </c>
      <c r="AC8" s="3" t="str">
        <f ca="1">IF(AND($A8&lt;&gt;"",$A8&lt;&gt;"TOTAL"),IF(AND('[3]INVESTIGADOR_Descripcion subuni'!$AV6&lt;&gt;"",'[3]INVESTIGADOR_Descripcion subuni'!$AV6&lt;&gt;0),'[3]INVESTIGADOR_Descripcion subuni'!$AV6,""),IF($A8="TOTAL",SUM(INDIRECT("AC4:AC"&amp;ROW()-1)),""))</f>
        <v/>
      </c>
      <c r="AD8" s="3" t="str">
        <f ca="1">IF(AND($A8&lt;&gt;"",$A8&lt;&gt;"TOTAL"),IF(AND('[3]INVESTIGADOR_Descripcion subuni'!$AX6&lt;&gt;"",'[3]INVESTIGADOR_Descripcion subuni'!$AX6&lt;&gt;0),'[3]INVESTIGADOR_Descripcion subuni'!$AX6,""),IF($A8="TOTAL",SUM(INDIRECT("AD4:AD"&amp;ROW()-1)),""))</f>
        <v/>
      </c>
      <c r="AE8" s="3">
        <f t="shared" ca="1" si="9"/>
        <v>0</v>
      </c>
      <c r="AF8" s="3" t="str">
        <f ca="1">IF(AND($A8&lt;&gt;"",$A8&lt;&gt;"TOTAL"),IF(AND('[3]INVESTIGADOR_Descripcion subuni'!$BA6&lt;&gt;"",'[3]INVESTIGADOR_Descripcion subuni'!$BA6&lt;&gt;0),'[3]INVESTIGADOR_Descripcion subuni'!$BA6,""),IF($A8="TOTAL",SUM(INDIRECT("AF4:AF"&amp;ROW()-1)),""))</f>
        <v/>
      </c>
      <c r="AG8" s="3" t="str">
        <f ca="1">IF(AND($A8&lt;&gt;"",$A8&lt;&gt;"TOTAL"),IF(AND('[3]INVESTIGADOR_Descripcion subuni'!$BC6&lt;&gt;"",'[3]INVESTIGADOR_Descripcion subuni'!$BC6&lt;&gt;0),'[3]INVESTIGADOR_Descripcion subuni'!$BC6,""),IF($A8="TOTAL",SUM(INDIRECT("AG4:AG"&amp;ROW()-1)),""))</f>
        <v/>
      </c>
      <c r="AH8" s="3">
        <f t="shared" ca="1" si="10"/>
        <v>0</v>
      </c>
      <c r="AI8" s="3" t="str">
        <f ca="1">IF(AND($A8&lt;&gt;"",$A8&lt;&gt;"TOTAL"),IF(AND('[3]INVESTIGADOR_Descripcion subuni'!$BF6&lt;&gt;"",'[3]INVESTIGADOR_Descripcion subuni'!$BF6&lt;&gt;0),'[3]INVESTIGADOR_Descripcion subuni'!$BF6,""),IF($A8="TOTAL",SUM(INDIRECT("AI4:AI"&amp;ROW()-1)),""))</f>
        <v/>
      </c>
      <c r="AJ8" s="3" t="str">
        <f ca="1">IF(AND($A8&lt;&gt;"",$A8&lt;&gt;"TOTAL"),IF(AND('[3]INVESTIGADOR_Descripcion subuni'!$BH6&lt;&gt;"",'[3]INVESTIGADOR_Descripcion subuni'!$BH6&lt;&gt;0),'[3]INVESTIGADOR_Descripcion subuni'!$BH6,""),IF($A8="TOTAL",SUM(INDIRECT("AJ4:AJ"&amp;ROW()-1)),""))</f>
        <v/>
      </c>
      <c r="AK8" s="3">
        <f t="shared" ca="1" si="11"/>
        <v>0</v>
      </c>
      <c r="AL8" s="3" t="str">
        <f ca="1">IF(AND($A8&lt;&gt;"",$A8&lt;&gt;"TOTAL"),IF(AND('[3]INVESTIGADOR_Descripcion subuni'!$BK6&lt;&gt;"",'[3]INVESTIGADOR_Descripcion subuni'!$BK6&lt;&gt;0),'[3]INVESTIGADOR_Descripcion subuni'!$BK6,""),IF($A8="TOTAL",SUM(INDIRECT("AL4:AL"&amp;ROW()-1)),""))</f>
        <v/>
      </c>
      <c r="AM8" s="3" t="str">
        <f ca="1">IF(AND($A8&lt;&gt;"",$A8&lt;&gt;"TOTAL"),IF(AND('[3]INVESTIGADOR_Descripcion subuni'!$BM6&lt;&gt;"",'[3]INVESTIGADOR_Descripcion subuni'!$BM6&lt;&gt;0),'[3]INVESTIGADOR_Descripcion subuni'!$BM6,""),IF($A8="TOTAL",SUM(INDIRECT("AM4:AM"&amp;ROW()-1)),""))</f>
        <v/>
      </c>
      <c r="AN8" s="3">
        <f t="shared" ca="1" si="12"/>
        <v>0</v>
      </c>
      <c r="AO8" s="3" t="str">
        <f ca="1">IF(AND($A8&lt;&gt;"",$A8&lt;&gt;"TOTAL"),IF(AND('[3]INVESTIGADOR_Descripcion subuni'!$BP6&lt;&gt;"",'[3]INVESTIGADOR_Descripcion subuni'!$BP6&lt;&gt;0),'[3]INVESTIGADOR_Descripcion subuni'!$BP6,""),IF($A8="TOTAL",SUM(INDIRECT("AO4:AO"&amp;ROW()-1)),""))</f>
        <v/>
      </c>
      <c r="AP8" s="3" t="str">
        <f ca="1">IF(AND($A8&lt;&gt;"",$A8&lt;&gt;"TOTAL"),IF(AND('[3]INVESTIGADOR_Descripcion subuni'!$BR6&lt;&gt;"",'[3]INVESTIGADOR_Descripcion subuni'!$BR6&lt;&gt;0),'[3]INVESTIGADOR_Descripcion subuni'!$BR6,""),IF($A8="TOTAL",SUM(INDIRECT("AP4:AP"&amp;ROW()-1)),""))</f>
        <v/>
      </c>
      <c r="AQ8" s="3">
        <f t="shared" ca="1" si="13"/>
        <v>0</v>
      </c>
      <c r="AR8" s="3" t="str">
        <f ca="1">IF(AND($A8&lt;&gt;"",$A8&lt;&gt;"TOTAL"),IF(AND('[3]INVESTIGADOR_Descripcion subuni'!$BU6&lt;&gt;"",'[3]INVESTIGADOR_Descripcion subuni'!$BU6&lt;&gt;0),'[3]INVESTIGADOR_Descripcion subuni'!$BU6,""),IF($A8="TOTAL",SUM(INDIRECT("AR4:AR"&amp;ROW()-1)),""))</f>
        <v/>
      </c>
      <c r="AS8" s="3" t="str">
        <f ca="1">IF(AND($A8&lt;&gt;"",$A8&lt;&gt;"TOTAL"),IF(AND('[3]INVESTIGADOR_Descripcion subuni'!$BW6&lt;&gt;"",'[3]INVESTIGADOR_Descripcion subuni'!$BW6&lt;&gt;0),'[3]INVESTIGADOR_Descripcion subuni'!$BW6,""),IF($A8="TOTAL",SUM(INDIRECT("AS4:AS"&amp;ROW()-1)),""))</f>
        <v/>
      </c>
      <c r="AT8" s="3">
        <f t="shared" ca="1" si="14"/>
        <v>0</v>
      </c>
      <c r="AU8" s="3" t="str">
        <f ca="1">IF(AND($A8&lt;&gt;"",$A8&lt;&gt;"TOTAL"),IF(AND('[3]INVESTIGADOR_Descripcion subuni'!$BZ6&lt;&gt;"",'[3]INVESTIGADOR_Descripcion subuni'!$BZ6&lt;&gt;0),'[3]INVESTIGADOR_Descripcion subuni'!$BZ6,""),IF($A8="TOTAL",SUM(INDIRECT("AU4:AU"&amp;ROW()-1)),""))</f>
        <v/>
      </c>
      <c r="AV8" s="3" t="str">
        <f ca="1">IF(AND($A8&lt;&gt;"",$A8&lt;&gt;"TOTAL"),IF(AND('[3]INVESTIGADOR_Descripcion subuni'!$CB6&lt;&gt;"",'[3]INVESTIGADOR_Descripcion subuni'!$CB6&lt;&gt;0),'[3]INVESTIGADOR_Descripcion subuni'!$CB6,""),IF($A8="TOTAL",SUM(INDIRECT("AV4:AV"&amp;ROW()-1)),""))</f>
        <v/>
      </c>
      <c r="AW8" s="3">
        <f t="shared" ca="1" si="15"/>
        <v>0</v>
      </c>
      <c r="AX8" s="3" t="str">
        <f ca="1">IF(AND($A8&lt;&gt;"",$A8&lt;&gt;"TOTAL"),IF(AND('[3]INVESTIGADOR_Descripcion subuni'!$CE6&lt;&gt;"",'[3]INVESTIGADOR_Descripcion subuni'!$CE6&lt;&gt;0),'[3]INVESTIGADOR_Descripcion subuni'!$CE6,""),IF($A8="TOTAL",SUM(INDIRECT("AX4:AX"&amp;ROW()-1)),""))</f>
        <v/>
      </c>
      <c r="AY8" s="3" t="str">
        <f ca="1">IF(AND($A8&lt;&gt;"",$A8&lt;&gt;"TOTAL"),IF(AND('[3]INVESTIGADOR_Descripcion subuni'!$CG6&lt;&gt;"",'[3]INVESTIGADOR_Descripcion subuni'!$CG6&lt;&gt;0),'[3]INVESTIGADOR_Descripcion subuni'!$CG6,""),IF($A8="TOTAL",SUM(INDIRECT("AY4:AY"&amp;ROW()-1)),""))</f>
        <v/>
      </c>
      <c r="AZ8" s="3">
        <f t="shared" ca="1" si="16"/>
        <v>0</v>
      </c>
      <c r="BA8" s="3" t="str">
        <f ca="1">IF(AND($A8&lt;&gt;"",$A8&lt;&gt;"TOTAL"),IF(AND('[3]INVESTIGADOR_Descripcion subuni'!$CJ6&lt;&gt;"",'[3]INVESTIGADOR_Descripcion subuni'!$CJ6&lt;&gt;0),'[3]INVESTIGADOR_Descripcion subuni'!$CJ6,""),IF($A8="TOTAL",SUM(INDIRECT("BA4:BA"&amp;ROW()-1)),""))</f>
        <v/>
      </c>
      <c r="BB8" s="3" t="str">
        <f ca="1">IF(AND($A8&lt;&gt;"",$A8&lt;&gt;"TOTAL"),IF(AND('[3]INVESTIGADOR_Descripcion subuni'!$CL6&lt;&gt;"",'[3]INVESTIGADOR_Descripcion subuni'!$CL6&lt;&gt;0),'[3]INVESTIGADOR_Descripcion subuni'!$CL6,""),IF($A8="TOTAL",SUM(INDIRECT("BB4:BB"&amp;ROW()-1)),""))</f>
        <v/>
      </c>
      <c r="BC8" s="3">
        <f t="shared" ca="1" si="17"/>
        <v>0</v>
      </c>
      <c r="BD8" s="3" t="str">
        <f ca="1">IF(AND($A8&lt;&gt;"",$A8&lt;&gt;"TOTAL"),IF(AND('[3]INVESTIGADOR_Descripcion subuni'!$CO6&lt;&gt;"",'[3]INVESTIGADOR_Descripcion subuni'!$CO6&lt;&gt;0),'[3]INVESTIGADOR_Descripcion subuni'!$CO6,""),IF($A8="TOTAL",SUM(INDIRECT("BD4:BD"&amp;ROW()-1)),""))</f>
        <v/>
      </c>
      <c r="BE8" s="3" t="str">
        <f ca="1">IF(AND($A8&lt;&gt;"",$A8&lt;&gt;"TOTAL"),IF(AND('[3]INVESTIGADOR_Descripcion subuni'!$CQ6&lt;&gt;"",'[3]INVESTIGADOR_Descripcion subuni'!$CQ6&lt;&gt;0),'[3]INVESTIGADOR_Descripcion subuni'!$CQ6,""),IF($A8="TOTAL",SUM(INDIRECT("BE4:BE"&amp;ROW()-1)),""))</f>
        <v/>
      </c>
      <c r="BF8" s="3">
        <f t="shared" ca="1" si="18"/>
        <v>0</v>
      </c>
    </row>
    <row r="9" spans="1:58" x14ac:dyDescent="0.2">
      <c r="A9" s="25" t="str">
        <f>IF('[3]INVESTIGADOR_Descripcion subuni'!$B7&lt;&gt;"",'[3]INVESTIGADOR_Descripcion subuni'!$B7,IF(AND('[3]INVESTIGADOR_Descripcion subuni'!$B7="",'[3]INVESTIGADOR_Descripcion subuni'!$B8="",'[3]INVESTIGADOR_Descripcion subuni'!$B6=""),"","TOTAL"))</f>
        <v>Ftad Cias,Estudios Agroalim. e Informáti</v>
      </c>
      <c r="B9" s="3">
        <f ca="1">IF(AND($A9&lt;&gt;"",$A9&lt;&gt;"TOTAL"),IF(AND('[3]INVESTIGADOR_Descripcion subuni'!$C7&lt;&gt;"",'[3]INVESTIGADOR_Descripcion subuni'!$C7&lt;&gt;0),'[3]INVESTIGADOR_Descripcion subuni'!$C7,""),IF($A9="TOTAL",SUM(INDIRECT("B4:B"&amp;ROW()-1)),""))</f>
        <v>9</v>
      </c>
      <c r="C9" s="3">
        <f ca="1">IF(AND($A9&lt;&gt;"",$A9&lt;&gt;"TOTAL"),IF(AND('[3]INVESTIGADOR_Descripcion subuni'!$E7&lt;&gt;"",'[3]INVESTIGADOR_Descripcion subuni'!$E7&lt;&gt;0),'[3]INVESTIGADOR_Descripcion subuni'!$E7,""),IF($A9="TOTAL",SUM(INDIRECT("C4:C"&amp;ROW()-1)),""))</f>
        <v>5</v>
      </c>
      <c r="D9" s="3">
        <f t="shared" ca="1" si="0"/>
        <v>14</v>
      </c>
      <c r="E9" s="3">
        <f ca="1">IF(AND($A9&lt;&gt;"",$A9&lt;&gt;"TOTAL"),IF(AND('[3]INVESTIGADOR_Descripcion subuni'!$H7&lt;&gt;"",'[3]INVESTIGADOR_Descripcion subuni'!$H7&lt;&gt;0),'[3]INVESTIGADOR_Descripcion subuni'!$H7,""),IF($A9="TOTAL",SUM(INDIRECT("E4:E"&amp;ROW()-1)),""))</f>
        <v>1</v>
      </c>
      <c r="F9" s="3">
        <f ca="1">IF(AND($A9&lt;&gt;"",$A9&lt;&gt;"TOTAL"),IF(AND('[3]INVESTIGADOR_Descripcion subuni'!$J7&lt;&gt;"",'[3]INVESTIGADOR_Descripcion subuni'!$J7&lt;&gt;0),'[3]INVESTIGADOR_Descripcion subuni'!$J7,""),IF($A9="TOTAL",SUM(INDIRECT("F4:F"&amp;ROW()-1)),""))</f>
        <v>2</v>
      </c>
      <c r="G9" s="3">
        <f t="shared" ca="1" si="1"/>
        <v>3</v>
      </c>
      <c r="H9" s="3" t="str">
        <f ca="1">IF(AND($A9&lt;&gt;"",$A9&lt;&gt;"TOTAL"),IF(AND('[3]INVESTIGADOR_Descripcion subuni'!$M7&lt;&gt;"",'[3]INVESTIGADOR_Descripcion subuni'!$M7&lt;&gt;0),'[3]INVESTIGADOR_Descripcion subuni'!$M7,""),IF($A9="TOTAL",SUM(INDIRECT("H4:H"&amp;ROW()-1)),""))</f>
        <v/>
      </c>
      <c r="I9" s="3" t="str">
        <f ca="1">IF(AND($A9&lt;&gt;"",$A9&lt;&gt;"TOTAL"),IF(AND('[3]INVESTIGADOR_Descripcion subuni'!$O7&lt;&gt;"",'[3]INVESTIGADOR_Descripcion subuni'!$O7&lt;&gt;0),'[3]INVESTIGADOR_Descripcion subuni'!$O7,""),IF($A9="TOTAL",SUM(INDIRECT("I4:I"&amp;ROW()-1)),""))</f>
        <v/>
      </c>
      <c r="J9" s="3">
        <f t="shared" ca="1" si="2"/>
        <v>0</v>
      </c>
      <c r="K9" s="3" t="str">
        <f ca="1">IF(AND($A9&lt;&gt;"",$A9&lt;&gt;"TOTAL"),IF(AND('[3]INVESTIGADOR_Descripcion subuni'!$R7&lt;&gt;"",'[3]INVESTIGADOR_Descripcion subuni'!$R7&lt;&gt;0),'[3]INVESTIGADOR_Descripcion subuni'!$R7,""),IF($A9="TOTAL",SUM(INDIRECT("K4:K"&amp;ROW()-1)),""))</f>
        <v/>
      </c>
      <c r="L9" s="3" t="str">
        <f ca="1">IF(AND($A9&lt;&gt;"",$A9&lt;&gt;"TOTAL"),IF(AND('[3]INVESTIGADOR_Descripcion subuni'!$T7&lt;&gt;"",'[3]INVESTIGADOR_Descripcion subuni'!$T7&lt;&gt;0),'[3]INVESTIGADOR_Descripcion subuni'!$T7,""),IF($A9="TOTAL",SUM(INDIRECT("L4:L"&amp;ROW()-1)),""))</f>
        <v/>
      </c>
      <c r="M9" s="3">
        <f t="shared" ca="1" si="3"/>
        <v>0</v>
      </c>
      <c r="N9" s="3" t="str">
        <f ca="1">IF(AND($A9&lt;&gt;"",$A9&lt;&gt;"TOTAL"),IF(AND('[3]INVESTIGADOR_Descripcion subuni'!$W7&lt;&gt;"",'[3]INVESTIGADOR_Descripcion subuni'!$W7&lt;&gt;0),'[3]INVESTIGADOR_Descripcion subuni'!$W7,""),IF($A9="TOTAL",SUM(INDIRECT("N4:N"&amp;ROW()-1)),""))</f>
        <v/>
      </c>
      <c r="O9" s="3" t="str">
        <f ca="1">IF(AND($A9&lt;&gt;"",$A9&lt;&gt;"TOTAL"),IF(AND('[3]INVESTIGADOR_Descripcion subuni'!$Y7&lt;&gt;"",'[3]INVESTIGADOR_Descripcion subuni'!$Y7&lt;&gt;0),'[3]INVESTIGADOR_Descripcion subuni'!$Y7,""),IF($A9="TOTAL",SUM(INDIRECT("O4:O"&amp;ROW()-1)),""))</f>
        <v/>
      </c>
      <c r="P9" s="3">
        <f t="shared" ca="1" si="4"/>
        <v>0</v>
      </c>
      <c r="Q9" s="3" t="str">
        <f ca="1">IF(AND($A9&lt;&gt;"",$A9&lt;&gt;"TOTAL"),IF(AND('[3]INVESTIGADOR_Descripcion subuni'!$AB7&lt;&gt;"",'[3]INVESTIGADOR_Descripcion subuni'!$AB7&lt;&gt;0),'[3]INVESTIGADOR_Descripcion subuni'!$AB7,""),IF($A9="TOTAL",SUM(INDIRECT("Q4:Q"&amp;ROW()-1)),""))</f>
        <v/>
      </c>
      <c r="R9" s="3" t="str">
        <f ca="1">IF(AND($A9&lt;&gt;"",$A9&lt;&gt;"TOTAL"),IF(AND('[3]INVESTIGADOR_Descripcion subuni'!$AD7&lt;&gt;"",'[3]INVESTIGADOR_Descripcion subuni'!$AD7&lt;&gt;0),'[3]INVESTIGADOR_Descripcion subuni'!$AD7,""),IF($A9="TOTAL",SUM(INDIRECT("R4:R"&amp;ROW()-1)),""))</f>
        <v/>
      </c>
      <c r="S9" s="3">
        <f t="shared" ca="1" si="5"/>
        <v>0</v>
      </c>
      <c r="T9" s="3" t="str">
        <f ca="1">IF(AND($A9&lt;&gt;"",$A9&lt;&gt;"TOTAL"),IF(AND('[3]INVESTIGADOR_Descripcion subuni'!$AG7&lt;&gt;"",'[3]INVESTIGADOR_Descripcion subuni'!$AG7&lt;&gt;0),'[3]INVESTIGADOR_Descripcion subuni'!$AG7,""),IF($A9="TOTAL",SUM(INDIRECT("T4:T"&amp;ROW()-1)),""))</f>
        <v/>
      </c>
      <c r="U9" s="3" t="str">
        <f ca="1">IF(AND($A9&lt;&gt;"",$A9&lt;&gt;"TOTAL"),IF(AND('[3]INVESTIGADOR_Descripcion subuni'!$AI7&lt;&gt;"",'[3]INVESTIGADOR_Descripcion subuni'!$AI7&lt;&gt;0),'[3]INVESTIGADOR_Descripcion subuni'!$AI7,""),IF($A9="TOTAL",SUM(INDIRECT("U4:U"&amp;ROW()-1)),""))</f>
        <v/>
      </c>
      <c r="V9" s="3">
        <f t="shared" ca="1" si="6"/>
        <v>0</v>
      </c>
      <c r="W9" s="3" t="str">
        <f ca="1">IF(AND($A9&lt;&gt;"",$A9&lt;&gt;"TOTAL"),IF(AND('[3]INVESTIGADOR_Descripcion subuni'!$AL7&lt;&gt;"",'[3]INVESTIGADOR_Descripcion subuni'!$AL7&lt;&gt;0),'[3]INVESTIGADOR_Descripcion subuni'!$AL7,""),IF($A9="TOTAL",SUM(INDIRECT("W4:W"&amp;ROW()-1)),""))</f>
        <v/>
      </c>
      <c r="X9" s="3" t="str">
        <f ca="1">IF(AND($A9&lt;&gt;"",$A9&lt;&gt;"TOTAL"),IF(AND('[3]INVESTIGADOR_Descripcion subuni'!$AN7&lt;&gt;"",'[3]INVESTIGADOR_Descripcion subuni'!$AN7&lt;&gt;0),'[3]INVESTIGADOR_Descripcion subuni'!$AN7,""),IF($A9="TOTAL",SUM(INDIRECT("X4:X"&amp;ROW()-1)),""))</f>
        <v/>
      </c>
      <c r="Y9" s="3">
        <f t="shared" ca="1" si="7"/>
        <v>0</v>
      </c>
      <c r="Z9" s="3" t="str">
        <f ca="1">IF(AND($A9&lt;&gt;"",$A9&lt;&gt;"TOTAL"),IF(AND('[3]INVESTIGADOR_Descripcion subuni'!$AQ7&lt;&gt;"",'[3]INVESTIGADOR_Descripcion subuni'!$AQ7&lt;&gt;0),'[3]INVESTIGADOR_Descripcion subuni'!$AQ7,""),IF($A9="TOTAL",SUM(INDIRECT("Z4:Z"&amp;ROW()-1)),""))</f>
        <v/>
      </c>
      <c r="AA9" s="3" t="str">
        <f ca="1">IF(AND($A9&lt;&gt;"",$A9&lt;&gt;"TOTAL"),IF(AND('[3]INVESTIGADOR_Descripcion subuni'!$AS7&lt;&gt;"",'[3]INVESTIGADOR_Descripcion subuni'!$AS7&lt;&gt;0),'[3]INVESTIGADOR_Descripcion subuni'!$AS7,""),IF($A9="TOTAL",SUM(INDIRECT("AA4:AA"&amp;ROW()-1)),""))</f>
        <v/>
      </c>
      <c r="AB9" s="3">
        <f t="shared" ca="1" si="8"/>
        <v>0</v>
      </c>
      <c r="AC9" s="3" t="str">
        <f ca="1">IF(AND($A9&lt;&gt;"",$A9&lt;&gt;"TOTAL"),IF(AND('[3]INVESTIGADOR_Descripcion subuni'!$AV7&lt;&gt;"",'[3]INVESTIGADOR_Descripcion subuni'!$AV7&lt;&gt;0),'[3]INVESTIGADOR_Descripcion subuni'!$AV7,""),IF($A9="TOTAL",SUM(INDIRECT("AC4:AC"&amp;ROW()-1)),""))</f>
        <v/>
      </c>
      <c r="AD9" s="3" t="str">
        <f ca="1">IF(AND($A9&lt;&gt;"",$A9&lt;&gt;"TOTAL"),IF(AND('[3]INVESTIGADOR_Descripcion subuni'!$AX7&lt;&gt;"",'[3]INVESTIGADOR_Descripcion subuni'!$AX7&lt;&gt;0),'[3]INVESTIGADOR_Descripcion subuni'!$AX7,""),IF($A9="TOTAL",SUM(INDIRECT("AD4:AD"&amp;ROW()-1)),""))</f>
        <v/>
      </c>
      <c r="AE9" s="3">
        <f t="shared" ca="1" si="9"/>
        <v>0</v>
      </c>
      <c r="AF9" s="3" t="str">
        <f ca="1">IF(AND($A9&lt;&gt;"",$A9&lt;&gt;"TOTAL"),IF(AND('[3]INVESTIGADOR_Descripcion subuni'!$BA7&lt;&gt;"",'[3]INVESTIGADOR_Descripcion subuni'!$BA7&lt;&gt;0),'[3]INVESTIGADOR_Descripcion subuni'!$BA7,""),IF($A9="TOTAL",SUM(INDIRECT("AF4:AF"&amp;ROW()-1)),""))</f>
        <v/>
      </c>
      <c r="AG9" s="3" t="str">
        <f ca="1">IF(AND($A9&lt;&gt;"",$A9&lt;&gt;"TOTAL"),IF(AND('[3]INVESTIGADOR_Descripcion subuni'!$BC7&lt;&gt;"",'[3]INVESTIGADOR_Descripcion subuni'!$BC7&lt;&gt;0),'[3]INVESTIGADOR_Descripcion subuni'!$BC7,""),IF($A9="TOTAL",SUM(INDIRECT("AG4:AG"&amp;ROW()-1)),""))</f>
        <v/>
      </c>
      <c r="AH9" s="3">
        <f t="shared" ca="1" si="10"/>
        <v>0</v>
      </c>
      <c r="AI9" s="3" t="str">
        <f ca="1">IF(AND($A9&lt;&gt;"",$A9&lt;&gt;"TOTAL"),IF(AND('[3]INVESTIGADOR_Descripcion subuni'!$BF7&lt;&gt;"",'[3]INVESTIGADOR_Descripcion subuni'!$BF7&lt;&gt;0),'[3]INVESTIGADOR_Descripcion subuni'!$BF7,""),IF($A9="TOTAL",SUM(INDIRECT("AI4:AI"&amp;ROW()-1)),""))</f>
        <v/>
      </c>
      <c r="AJ9" s="3" t="str">
        <f ca="1">IF(AND($A9&lt;&gt;"",$A9&lt;&gt;"TOTAL"),IF(AND('[3]INVESTIGADOR_Descripcion subuni'!$BH7&lt;&gt;"",'[3]INVESTIGADOR_Descripcion subuni'!$BH7&lt;&gt;0),'[3]INVESTIGADOR_Descripcion subuni'!$BH7,""),IF($A9="TOTAL",SUM(INDIRECT("AJ4:AJ"&amp;ROW()-1)),""))</f>
        <v/>
      </c>
      <c r="AK9" s="3">
        <f t="shared" ca="1" si="11"/>
        <v>0</v>
      </c>
      <c r="AL9" s="3" t="str">
        <f ca="1">IF(AND($A9&lt;&gt;"",$A9&lt;&gt;"TOTAL"),IF(AND('[3]INVESTIGADOR_Descripcion subuni'!$BK7&lt;&gt;"",'[3]INVESTIGADOR_Descripcion subuni'!$BK7&lt;&gt;0),'[3]INVESTIGADOR_Descripcion subuni'!$BK7,""),IF($A9="TOTAL",SUM(INDIRECT("AL4:AL"&amp;ROW()-1)),""))</f>
        <v/>
      </c>
      <c r="AM9" s="3" t="str">
        <f ca="1">IF(AND($A9&lt;&gt;"",$A9&lt;&gt;"TOTAL"),IF(AND('[3]INVESTIGADOR_Descripcion subuni'!$BM7&lt;&gt;"",'[3]INVESTIGADOR_Descripcion subuni'!$BM7&lt;&gt;0),'[3]INVESTIGADOR_Descripcion subuni'!$BM7,""),IF($A9="TOTAL",SUM(INDIRECT("AM4:AM"&amp;ROW()-1)),""))</f>
        <v/>
      </c>
      <c r="AN9" s="3">
        <f t="shared" ca="1" si="12"/>
        <v>0</v>
      </c>
      <c r="AO9" s="3" t="str">
        <f ca="1">IF(AND($A9&lt;&gt;"",$A9&lt;&gt;"TOTAL"),IF(AND('[3]INVESTIGADOR_Descripcion subuni'!$BP7&lt;&gt;"",'[3]INVESTIGADOR_Descripcion subuni'!$BP7&lt;&gt;0),'[3]INVESTIGADOR_Descripcion subuni'!$BP7,""),IF($A9="TOTAL",SUM(INDIRECT("AO4:AO"&amp;ROW()-1)),""))</f>
        <v/>
      </c>
      <c r="AP9" s="3" t="str">
        <f ca="1">IF(AND($A9&lt;&gt;"",$A9&lt;&gt;"TOTAL"),IF(AND('[3]INVESTIGADOR_Descripcion subuni'!$BR7&lt;&gt;"",'[3]INVESTIGADOR_Descripcion subuni'!$BR7&lt;&gt;0),'[3]INVESTIGADOR_Descripcion subuni'!$BR7,""),IF($A9="TOTAL",SUM(INDIRECT("AP4:AP"&amp;ROW()-1)),""))</f>
        <v/>
      </c>
      <c r="AQ9" s="3">
        <f t="shared" ca="1" si="13"/>
        <v>0</v>
      </c>
      <c r="AR9" s="3" t="str">
        <f ca="1">IF(AND($A9&lt;&gt;"",$A9&lt;&gt;"TOTAL"),IF(AND('[3]INVESTIGADOR_Descripcion subuni'!$BU7&lt;&gt;"",'[3]INVESTIGADOR_Descripcion subuni'!$BU7&lt;&gt;0),'[3]INVESTIGADOR_Descripcion subuni'!$BU7,""),IF($A9="TOTAL",SUM(INDIRECT("AR4:AR"&amp;ROW()-1)),""))</f>
        <v/>
      </c>
      <c r="AS9" s="3" t="str">
        <f ca="1">IF(AND($A9&lt;&gt;"",$A9&lt;&gt;"TOTAL"),IF(AND('[3]INVESTIGADOR_Descripcion subuni'!$BW7&lt;&gt;"",'[3]INVESTIGADOR_Descripcion subuni'!$BW7&lt;&gt;0),'[3]INVESTIGADOR_Descripcion subuni'!$BW7,""),IF($A9="TOTAL",SUM(INDIRECT("AS4:AS"&amp;ROW()-1)),""))</f>
        <v/>
      </c>
      <c r="AT9" s="3">
        <f t="shared" ca="1" si="14"/>
        <v>0</v>
      </c>
      <c r="AU9" s="3" t="str">
        <f ca="1">IF(AND($A9&lt;&gt;"",$A9&lt;&gt;"TOTAL"),IF(AND('[3]INVESTIGADOR_Descripcion subuni'!$BZ7&lt;&gt;"",'[3]INVESTIGADOR_Descripcion subuni'!$BZ7&lt;&gt;0),'[3]INVESTIGADOR_Descripcion subuni'!$BZ7,""),IF($A9="TOTAL",SUM(INDIRECT("AU4:AU"&amp;ROW()-1)),""))</f>
        <v/>
      </c>
      <c r="AV9" s="3" t="str">
        <f ca="1">IF(AND($A9&lt;&gt;"",$A9&lt;&gt;"TOTAL"),IF(AND('[3]INVESTIGADOR_Descripcion subuni'!$CB7&lt;&gt;"",'[3]INVESTIGADOR_Descripcion subuni'!$CB7&lt;&gt;0),'[3]INVESTIGADOR_Descripcion subuni'!$CB7,""),IF($A9="TOTAL",SUM(INDIRECT("AV4:AV"&amp;ROW()-1)),""))</f>
        <v/>
      </c>
      <c r="AW9" s="3">
        <f t="shared" ca="1" si="15"/>
        <v>0</v>
      </c>
      <c r="AX9" s="3" t="str">
        <f ca="1">IF(AND($A9&lt;&gt;"",$A9&lt;&gt;"TOTAL"),IF(AND('[3]INVESTIGADOR_Descripcion subuni'!$CE7&lt;&gt;"",'[3]INVESTIGADOR_Descripcion subuni'!$CE7&lt;&gt;0),'[3]INVESTIGADOR_Descripcion subuni'!$CE7,""),IF($A9="TOTAL",SUM(INDIRECT("AX4:AX"&amp;ROW()-1)),""))</f>
        <v/>
      </c>
      <c r="AY9" s="3" t="str">
        <f ca="1">IF(AND($A9&lt;&gt;"",$A9&lt;&gt;"TOTAL"),IF(AND('[3]INVESTIGADOR_Descripcion subuni'!$CG7&lt;&gt;"",'[3]INVESTIGADOR_Descripcion subuni'!$CG7&lt;&gt;0),'[3]INVESTIGADOR_Descripcion subuni'!$CG7,""),IF($A9="TOTAL",SUM(INDIRECT("AY4:AY"&amp;ROW()-1)),""))</f>
        <v/>
      </c>
      <c r="AZ9" s="3">
        <f t="shared" ca="1" si="16"/>
        <v>0</v>
      </c>
      <c r="BA9" s="3" t="str">
        <f ca="1">IF(AND($A9&lt;&gt;"",$A9&lt;&gt;"TOTAL"),IF(AND('[3]INVESTIGADOR_Descripcion subuni'!$CJ7&lt;&gt;"",'[3]INVESTIGADOR_Descripcion subuni'!$CJ7&lt;&gt;0),'[3]INVESTIGADOR_Descripcion subuni'!$CJ7,""),IF($A9="TOTAL",SUM(INDIRECT("BA4:BA"&amp;ROW()-1)),""))</f>
        <v/>
      </c>
      <c r="BB9" s="3" t="str">
        <f ca="1">IF(AND($A9&lt;&gt;"",$A9&lt;&gt;"TOTAL"),IF(AND('[3]INVESTIGADOR_Descripcion subuni'!$CL7&lt;&gt;"",'[3]INVESTIGADOR_Descripcion subuni'!$CL7&lt;&gt;0),'[3]INVESTIGADOR_Descripcion subuni'!$CL7,""),IF($A9="TOTAL",SUM(INDIRECT("BB4:BB"&amp;ROW()-1)),""))</f>
        <v/>
      </c>
      <c r="BC9" s="3">
        <f t="shared" ca="1" si="17"/>
        <v>0</v>
      </c>
      <c r="BD9" s="3" t="str">
        <f ca="1">IF(AND($A9&lt;&gt;"",$A9&lt;&gt;"TOTAL"),IF(AND('[3]INVESTIGADOR_Descripcion subuni'!$CO7&lt;&gt;"",'[3]INVESTIGADOR_Descripcion subuni'!$CO7&lt;&gt;0),'[3]INVESTIGADOR_Descripcion subuni'!$CO7,""),IF($A9="TOTAL",SUM(INDIRECT("BD4:BD"&amp;ROW()-1)),""))</f>
        <v/>
      </c>
      <c r="BE9" s="3" t="str">
        <f ca="1">IF(AND($A9&lt;&gt;"",$A9&lt;&gt;"TOTAL"),IF(AND('[3]INVESTIGADOR_Descripcion subuni'!$CQ7&lt;&gt;"",'[3]INVESTIGADOR_Descripcion subuni'!$CQ7&lt;&gt;0),'[3]INVESTIGADOR_Descripcion subuni'!$CQ7,""),IF($A9="TOTAL",SUM(INDIRECT("BE4:BE"&amp;ROW()-1)),""))</f>
        <v/>
      </c>
      <c r="BF9" s="3">
        <f t="shared" ca="1" si="18"/>
        <v>0</v>
      </c>
    </row>
    <row r="10" spans="1:58" x14ac:dyDescent="0.2">
      <c r="A10" s="25" t="str">
        <f>IF('[3]INVESTIGADOR_Descripcion subuni'!$B8&lt;&gt;"",'[3]INVESTIGADOR_Descripcion subuni'!$B8,IF(AND('[3]INVESTIGADOR_Descripcion subuni'!$B8="",'[3]INVESTIGADOR_Descripcion subuni'!$B9="",'[3]INVESTIGADOR_Descripcion subuni'!$B7=""),"","TOTAL"))</f>
        <v>Facultad de Letras y de la Educación</v>
      </c>
      <c r="B10" s="3">
        <f ca="1">IF(AND($A10&lt;&gt;"",$A10&lt;&gt;"TOTAL"),IF(AND('[3]INVESTIGADOR_Descripcion subuni'!$C8&lt;&gt;"",'[3]INVESTIGADOR_Descripcion subuni'!$C8&lt;&gt;0),'[3]INVESTIGADOR_Descripcion subuni'!$C8,""),IF($A10="TOTAL",SUM(INDIRECT("B4:B"&amp;ROW()-1)),""))</f>
        <v>3</v>
      </c>
      <c r="C10" s="3">
        <f ca="1">IF(AND($A10&lt;&gt;"",$A10&lt;&gt;"TOTAL"),IF(AND('[3]INVESTIGADOR_Descripcion subuni'!$E8&lt;&gt;"",'[3]INVESTIGADOR_Descripcion subuni'!$E8&lt;&gt;0),'[3]INVESTIGADOR_Descripcion subuni'!$E8,""),IF($A10="TOTAL",SUM(INDIRECT("C4:C"&amp;ROW()-1)),""))</f>
        <v>1</v>
      </c>
      <c r="D10" s="3">
        <f t="shared" ca="1" si="0"/>
        <v>4</v>
      </c>
      <c r="E10" s="3" t="str">
        <f ca="1">IF(AND($A10&lt;&gt;"",$A10&lt;&gt;"TOTAL"),IF(AND('[3]INVESTIGADOR_Descripcion subuni'!$H8&lt;&gt;"",'[3]INVESTIGADOR_Descripcion subuni'!$H8&lt;&gt;0),'[3]INVESTIGADOR_Descripcion subuni'!$H8,""),IF($A10="TOTAL",SUM(INDIRECT("E4:E"&amp;ROW()-1)),""))</f>
        <v/>
      </c>
      <c r="F10" s="3" t="str">
        <f ca="1">IF(AND($A10&lt;&gt;"",$A10&lt;&gt;"TOTAL"),IF(AND('[3]INVESTIGADOR_Descripcion subuni'!$J8&lt;&gt;"",'[3]INVESTIGADOR_Descripcion subuni'!$J8&lt;&gt;0),'[3]INVESTIGADOR_Descripcion subuni'!$J8,""),IF($A10="TOTAL",SUM(INDIRECT("F4:F"&amp;ROW()-1)),""))</f>
        <v/>
      </c>
      <c r="G10" s="3">
        <f t="shared" ca="1" si="1"/>
        <v>0</v>
      </c>
      <c r="H10" s="3" t="str">
        <f ca="1">IF(AND($A10&lt;&gt;"",$A10&lt;&gt;"TOTAL"),IF(AND('[3]INVESTIGADOR_Descripcion subuni'!$M8&lt;&gt;"",'[3]INVESTIGADOR_Descripcion subuni'!$M8&lt;&gt;0),'[3]INVESTIGADOR_Descripcion subuni'!$M8,""),IF($A10="TOTAL",SUM(INDIRECT("H4:H"&amp;ROW()-1)),""))</f>
        <v/>
      </c>
      <c r="I10" s="3" t="str">
        <f ca="1">IF(AND($A10&lt;&gt;"",$A10&lt;&gt;"TOTAL"),IF(AND('[3]INVESTIGADOR_Descripcion subuni'!$O8&lt;&gt;"",'[3]INVESTIGADOR_Descripcion subuni'!$O8&lt;&gt;0),'[3]INVESTIGADOR_Descripcion subuni'!$O8,""),IF($A10="TOTAL",SUM(INDIRECT("I4:I"&amp;ROW()-1)),""))</f>
        <v/>
      </c>
      <c r="J10" s="3">
        <f t="shared" ca="1" si="2"/>
        <v>0</v>
      </c>
      <c r="K10" s="3" t="str">
        <f ca="1">IF(AND($A10&lt;&gt;"",$A10&lt;&gt;"TOTAL"),IF(AND('[3]INVESTIGADOR_Descripcion subuni'!$R8&lt;&gt;"",'[3]INVESTIGADOR_Descripcion subuni'!$R8&lt;&gt;0),'[3]INVESTIGADOR_Descripcion subuni'!$R8,""),IF($A10="TOTAL",SUM(INDIRECT("K4:K"&amp;ROW()-1)),""))</f>
        <v/>
      </c>
      <c r="L10" s="3" t="str">
        <f ca="1">IF(AND($A10&lt;&gt;"",$A10&lt;&gt;"TOTAL"),IF(AND('[3]INVESTIGADOR_Descripcion subuni'!$T8&lt;&gt;"",'[3]INVESTIGADOR_Descripcion subuni'!$T8&lt;&gt;0),'[3]INVESTIGADOR_Descripcion subuni'!$T8,""),IF($A10="TOTAL",SUM(INDIRECT("L4:L"&amp;ROW()-1)),""))</f>
        <v/>
      </c>
      <c r="M10" s="3">
        <f t="shared" ca="1" si="3"/>
        <v>0</v>
      </c>
      <c r="N10" s="3" t="str">
        <f ca="1">IF(AND($A10&lt;&gt;"",$A10&lt;&gt;"TOTAL"),IF(AND('[3]INVESTIGADOR_Descripcion subuni'!$W8&lt;&gt;"",'[3]INVESTIGADOR_Descripcion subuni'!$W8&lt;&gt;0),'[3]INVESTIGADOR_Descripcion subuni'!$W8,""),IF($A10="TOTAL",SUM(INDIRECT("N4:N"&amp;ROW()-1)),""))</f>
        <v/>
      </c>
      <c r="O10" s="3" t="str">
        <f ca="1">IF(AND($A10&lt;&gt;"",$A10&lt;&gt;"TOTAL"),IF(AND('[3]INVESTIGADOR_Descripcion subuni'!$Y8&lt;&gt;"",'[3]INVESTIGADOR_Descripcion subuni'!$Y8&lt;&gt;0),'[3]INVESTIGADOR_Descripcion subuni'!$Y8,""),IF($A10="TOTAL",SUM(INDIRECT("O4:O"&amp;ROW()-1)),""))</f>
        <v/>
      </c>
      <c r="P10" s="3">
        <f t="shared" ca="1" si="4"/>
        <v>0</v>
      </c>
      <c r="Q10" s="3" t="str">
        <f ca="1">IF(AND($A10&lt;&gt;"",$A10&lt;&gt;"TOTAL"),IF(AND('[3]INVESTIGADOR_Descripcion subuni'!$AB8&lt;&gt;"",'[3]INVESTIGADOR_Descripcion subuni'!$AB8&lt;&gt;0),'[3]INVESTIGADOR_Descripcion subuni'!$AB8,""),IF($A10="TOTAL",SUM(INDIRECT("Q4:Q"&amp;ROW()-1)),""))</f>
        <v/>
      </c>
      <c r="R10" s="3" t="str">
        <f ca="1">IF(AND($A10&lt;&gt;"",$A10&lt;&gt;"TOTAL"),IF(AND('[3]INVESTIGADOR_Descripcion subuni'!$AD8&lt;&gt;"",'[3]INVESTIGADOR_Descripcion subuni'!$AD8&lt;&gt;0),'[3]INVESTIGADOR_Descripcion subuni'!$AD8,""),IF($A10="TOTAL",SUM(INDIRECT("R4:R"&amp;ROW()-1)),""))</f>
        <v/>
      </c>
      <c r="S10" s="3">
        <f t="shared" ca="1" si="5"/>
        <v>0</v>
      </c>
      <c r="T10" s="3" t="str">
        <f ca="1">IF(AND($A10&lt;&gt;"",$A10&lt;&gt;"TOTAL"),IF(AND('[3]INVESTIGADOR_Descripcion subuni'!$AG8&lt;&gt;"",'[3]INVESTIGADOR_Descripcion subuni'!$AG8&lt;&gt;0),'[3]INVESTIGADOR_Descripcion subuni'!$AG8,""),IF($A10="TOTAL",SUM(INDIRECT("T4:T"&amp;ROW()-1)),""))</f>
        <v/>
      </c>
      <c r="U10" s="3" t="str">
        <f ca="1">IF(AND($A10&lt;&gt;"",$A10&lt;&gt;"TOTAL"),IF(AND('[3]INVESTIGADOR_Descripcion subuni'!$AI8&lt;&gt;"",'[3]INVESTIGADOR_Descripcion subuni'!$AI8&lt;&gt;0),'[3]INVESTIGADOR_Descripcion subuni'!$AI8,""),IF($A10="TOTAL",SUM(INDIRECT("U4:U"&amp;ROW()-1)),""))</f>
        <v/>
      </c>
      <c r="V10" s="3">
        <f t="shared" ca="1" si="6"/>
        <v>0</v>
      </c>
      <c r="W10" s="3" t="str">
        <f ca="1">IF(AND($A10&lt;&gt;"",$A10&lt;&gt;"TOTAL"),IF(AND('[3]INVESTIGADOR_Descripcion subuni'!$AL8&lt;&gt;"",'[3]INVESTIGADOR_Descripcion subuni'!$AL8&lt;&gt;0),'[3]INVESTIGADOR_Descripcion subuni'!$AL8,""),IF($A10="TOTAL",SUM(INDIRECT("W4:W"&amp;ROW()-1)),""))</f>
        <v/>
      </c>
      <c r="X10" s="3" t="str">
        <f ca="1">IF(AND($A10&lt;&gt;"",$A10&lt;&gt;"TOTAL"),IF(AND('[3]INVESTIGADOR_Descripcion subuni'!$AN8&lt;&gt;"",'[3]INVESTIGADOR_Descripcion subuni'!$AN8&lt;&gt;0),'[3]INVESTIGADOR_Descripcion subuni'!$AN8,""),IF($A10="TOTAL",SUM(INDIRECT("X4:X"&amp;ROW()-1)),""))</f>
        <v/>
      </c>
      <c r="Y10" s="3">
        <f t="shared" ca="1" si="7"/>
        <v>0</v>
      </c>
      <c r="Z10" s="3" t="str">
        <f ca="1">IF(AND($A10&lt;&gt;"",$A10&lt;&gt;"TOTAL"),IF(AND('[3]INVESTIGADOR_Descripcion subuni'!$AQ8&lt;&gt;"",'[3]INVESTIGADOR_Descripcion subuni'!$AQ8&lt;&gt;0),'[3]INVESTIGADOR_Descripcion subuni'!$AQ8,""),IF($A10="TOTAL",SUM(INDIRECT("Z4:Z"&amp;ROW()-1)),""))</f>
        <v/>
      </c>
      <c r="AA10" s="3" t="str">
        <f ca="1">IF(AND($A10&lt;&gt;"",$A10&lt;&gt;"TOTAL"),IF(AND('[3]INVESTIGADOR_Descripcion subuni'!$AS8&lt;&gt;"",'[3]INVESTIGADOR_Descripcion subuni'!$AS8&lt;&gt;0),'[3]INVESTIGADOR_Descripcion subuni'!$AS8,""),IF($A10="TOTAL",SUM(INDIRECT("AA4:AA"&amp;ROW()-1)),""))</f>
        <v/>
      </c>
      <c r="AB10" s="3">
        <f t="shared" ca="1" si="8"/>
        <v>0</v>
      </c>
      <c r="AC10" s="3" t="str">
        <f ca="1">IF(AND($A10&lt;&gt;"",$A10&lt;&gt;"TOTAL"),IF(AND('[3]INVESTIGADOR_Descripcion subuni'!$AV8&lt;&gt;"",'[3]INVESTIGADOR_Descripcion subuni'!$AV8&lt;&gt;0),'[3]INVESTIGADOR_Descripcion subuni'!$AV8,""),IF($A10="TOTAL",SUM(INDIRECT("AC4:AC"&amp;ROW()-1)),""))</f>
        <v/>
      </c>
      <c r="AD10" s="3" t="str">
        <f ca="1">IF(AND($A10&lt;&gt;"",$A10&lt;&gt;"TOTAL"),IF(AND('[3]INVESTIGADOR_Descripcion subuni'!$AX8&lt;&gt;"",'[3]INVESTIGADOR_Descripcion subuni'!$AX8&lt;&gt;0),'[3]INVESTIGADOR_Descripcion subuni'!$AX8,""),IF($A10="TOTAL",SUM(INDIRECT("AD4:AD"&amp;ROW()-1)),""))</f>
        <v/>
      </c>
      <c r="AE10" s="3">
        <f t="shared" ca="1" si="9"/>
        <v>0</v>
      </c>
      <c r="AF10" s="3" t="str">
        <f ca="1">IF(AND($A10&lt;&gt;"",$A10&lt;&gt;"TOTAL"),IF(AND('[3]INVESTIGADOR_Descripcion subuni'!$BA8&lt;&gt;"",'[3]INVESTIGADOR_Descripcion subuni'!$BA8&lt;&gt;0),'[3]INVESTIGADOR_Descripcion subuni'!$BA8,""),IF($A10="TOTAL",SUM(INDIRECT("AF4:AF"&amp;ROW()-1)),""))</f>
        <v/>
      </c>
      <c r="AG10" s="3" t="str">
        <f ca="1">IF(AND($A10&lt;&gt;"",$A10&lt;&gt;"TOTAL"),IF(AND('[3]INVESTIGADOR_Descripcion subuni'!$BC8&lt;&gt;"",'[3]INVESTIGADOR_Descripcion subuni'!$BC8&lt;&gt;0),'[3]INVESTIGADOR_Descripcion subuni'!$BC8,""),IF($A10="TOTAL",SUM(INDIRECT("AG4:AG"&amp;ROW()-1)),""))</f>
        <v/>
      </c>
      <c r="AH10" s="3">
        <f t="shared" ca="1" si="10"/>
        <v>0</v>
      </c>
      <c r="AI10" s="3" t="str">
        <f ca="1">IF(AND($A10&lt;&gt;"",$A10&lt;&gt;"TOTAL"),IF(AND('[3]INVESTIGADOR_Descripcion subuni'!$BF8&lt;&gt;"",'[3]INVESTIGADOR_Descripcion subuni'!$BF8&lt;&gt;0),'[3]INVESTIGADOR_Descripcion subuni'!$BF8,""),IF($A10="TOTAL",SUM(INDIRECT("AI4:AI"&amp;ROW()-1)),""))</f>
        <v/>
      </c>
      <c r="AJ10" s="3" t="str">
        <f ca="1">IF(AND($A10&lt;&gt;"",$A10&lt;&gt;"TOTAL"),IF(AND('[3]INVESTIGADOR_Descripcion subuni'!$BH8&lt;&gt;"",'[3]INVESTIGADOR_Descripcion subuni'!$BH8&lt;&gt;0),'[3]INVESTIGADOR_Descripcion subuni'!$BH8,""),IF($A10="TOTAL",SUM(INDIRECT("AJ4:AJ"&amp;ROW()-1)),""))</f>
        <v/>
      </c>
      <c r="AK10" s="3">
        <f t="shared" ca="1" si="11"/>
        <v>0</v>
      </c>
      <c r="AL10" s="3" t="str">
        <f ca="1">IF(AND($A10&lt;&gt;"",$A10&lt;&gt;"TOTAL"),IF(AND('[3]INVESTIGADOR_Descripcion subuni'!$BK8&lt;&gt;"",'[3]INVESTIGADOR_Descripcion subuni'!$BK8&lt;&gt;0),'[3]INVESTIGADOR_Descripcion subuni'!$BK8,""),IF($A10="TOTAL",SUM(INDIRECT("AL4:AL"&amp;ROW()-1)),""))</f>
        <v/>
      </c>
      <c r="AM10" s="3" t="str">
        <f ca="1">IF(AND($A10&lt;&gt;"",$A10&lt;&gt;"TOTAL"),IF(AND('[3]INVESTIGADOR_Descripcion subuni'!$BM8&lt;&gt;"",'[3]INVESTIGADOR_Descripcion subuni'!$BM8&lt;&gt;0),'[3]INVESTIGADOR_Descripcion subuni'!$BM8,""),IF($A10="TOTAL",SUM(INDIRECT("AM4:AM"&amp;ROW()-1)),""))</f>
        <v/>
      </c>
      <c r="AN10" s="3">
        <f t="shared" ca="1" si="12"/>
        <v>0</v>
      </c>
      <c r="AO10" s="3" t="str">
        <f ca="1">IF(AND($A10&lt;&gt;"",$A10&lt;&gt;"TOTAL"),IF(AND('[3]INVESTIGADOR_Descripcion subuni'!$BP8&lt;&gt;"",'[3]INVESTIGADOR_Descripcion subuni'!$BP8&lt;&gt;0),'[3]INVESTIGADOR_Descripcion subuni'!$BP8,""),IF($A10="TOTAL",SUM(INDIRECT("AO4:AO"&amp;ROW()-1)),""))</f>
        <v/>
      </c>
      <c r="AP10" s="3" t="str">
        <f ca="1">IF(AND($A10&lt;&gt;"",$A10&lt;&gt;"TOTAL"),IF(AND('[3]INVESTIGADOR_Descripcion subuni'!$BR8&lt;&gt;"",'[3]INVESTIGADOR_Descripcion subuni'!$BR8&lt;&gt;0),'[3]INVESTIGADOR_Descripcion subuni'!$BR8,""),IF($A10="TOTAL",SUM(INDIRECT("AP4:AP"&amp;ROW()-1)),""))</f>
        <v/>
      </c>
      <c r="AQ10" s="3">
        <f t="shared" ca="1" si="13"/>
        <v>0</v>
      </c>
      <c r="AR10" s="3" t="str">
        <f ca="1">IF(AND($A10&lt;&gt;"",$A10&lt;&gt;"TOTAL"),IF(AND('[3]INVESTIGADOR_Descripcion subuni'!$BU8&lt;&gt;"",'[3]INVESTIGADOR_Descripcion subuni'!$BU8&lt;&gt;0),'[3]INVESTIGADOR_Descripcion subuni'!$BU8,""),IF($A10="TOTAL",SUM(INDIRECT("AR4:AR"&amp;ROW()-1)),""))</f>
        <v/>
      </c>
      <c r="AS10" s="3" t="str">
        <f ca="1">IF(AND($A10&lt;&gt;"",$A10&lt;&gt;"TOTAL"),IF(AND('[3]INVESTIGADOR_Descripcion subuni'!$BW8&lt;&gt;"",'[3]INVESTIGADOR_Descripcion subuni'!$BW8&lt;&gt;0),'[3]INVESTIGADOR_Descripcion subuni'!$BW8,""),IF($A10="TOTAL",SUM(INDIRECT("AS4:AS"&amp;ROW()-1)),""))</f>
        <v/>
      </c>
      <c r="AT10" s="3">
        <f t="shared" ca="1" si="14"/>
        <v>0</v>
      </c>
      <c r="AU10" s="3" t="str">
        <f ca="1">IF(AND($A10&lt;&gt;"",$A10&lt;&gt;"TOTAL"),IF(AND('[3]INVESTIGADOR_Descripcion subuni'!$BZ8&lt;&gt;"",'[3]INVESTIGADOR_Descripcion subuni'!$BZ8&lt;&gt;0),'[3]INVESTIGADOR_Descripcion subuni'!$BZ8,""),IF($A10="TOTAL",SUM(INDIRECT("AU4:AU"&amp;ROW()-1)),""))</f>
        <v/>
      </c>
      <c r="AV10" s="3" t="str">
        <f ca="1">IF(AND($A10&lt;&gt;"",$A10&lt;&gt;"TOTAL"),IF(AND('[3]INVESTIGADOR_Descripcion subuni'!$CB8&lt;&gt;"",'[3]INVESTIGADOR_Descripcion subuni'!$CB8&lt;&gt;0),'[3]INVESTIGADOR_Descripcion subuni'!$CB8,""),IF($A10="TOTAL",SUM(INDIRECT("AV4:AV"&amp;ROW()-1)),""))</f>
        <v/>
      </c>
      <c r="AW10" s="3">
        <f t="shared" ca="1" si="15"/>
        <v>0</v>
      </c>
      <c r="AX10" s="3" t="str">
        <f ca="1">IF(AND($A10&lt;&gt;"",$A10&lt;&gt;"TOTAL"),IF(AND('[3]INVESTIGADOR_Descripcion subuni'!$CE8&lt;&gt;"",'[3]INVESTIGADOR_Descripcion subuni'!$CE8&lt;&gt;0),'[3]INVESTIGADOR_Descripcion subuni'!$CE8,""),IF($A10="TOTAL",SUM(INDIRECT("AX4:AX"&amp;ROW()-1)),""))</f>
        <v/>
      </c>
      <c r="AY10" s="3" t="str">
        <f ca="1">IF(AND($A10&lt;&gt;"",$A10&lt;&gt;"TOTAL"),IF(AND('[3]INVESTIGADOR_Descripcion subuni'!$CG8&lt;&gt;"",'[3]INVESTIGADOR_Descripcion subuni'!$CG8&lt;&gt;0),'[3]INVESTIGADOR_Descripcion subuni'!$CG8,""),IF($A10="TOTAL",SUM(INDIRECT("AY4:AY"&amp;ROW()-1)),""))</f>
        <v/>
      </c>
      <c r="AZ10" s="3">
        <f t="shared" ca="1" si="16"/>
        <v>0</v>
      </c>
      <c r="BA10" s="3" t="str">
        <f ca="1">IF(AND($A10&lt;&gt;"",$A10&lt;&gt;"TOTAL"),IF(AND('[3]INVESTIGADOR_Descripcion subuni'!$CJ8&lt;&gt;"",'[3]INVESTIGADOR_Descripcion subuni'!$CJ8&lt;&gt;0),'[3]INVESTIGADOR_Descripcion subuni'!$CJ8,""),IF($A10="TOTAL",SUM(INDIRECT("BA4:BA"&amp;ROW()-1)),""))</f>
        <v/>
      </c>
      <c r="BB10" s="3" t="str">
        <f ca="1">IF(AND($A10&lt;&gt;"",$A10&lt;&gt;"TOTAL"),IF(AND('[3]INVESTIGADOR_Descripcion subuni'!$CL8&lt;&gt;"",'[3]INVESTIGADOR_Descripcion subuni'!$CL8&lt;&gt;0),'[3]INVESTIGADOR_Descripcion subuni'!$CL8,""),IF($A10="TOTAL",SUM(INDIRECT("BB4:BB"&amp;ROW()-1)),""))</f>
        <v/>
      </c>
      <c r="BC10" s="3">
        <f t="shared" ca="1" si="17"/>
        <v>0</v>
      </c>
      <c r="BD10" s="3" t="str">
        <f ca="1">IF(AND($A10&lt;&gt;"",$A10&lt;&gt;"TOTAL"),IF(AND('[3]INVESTIGADOR_Descripcion subuni'!$CO8&lt;&gt;"",'[3]INVESTIGADOR_Descripcion subuni'!$CO8&lt;&gt;0),'[3]INVESTIGADOR_Descripcion subuni'!$CO8,""),IF($A10="TOTAL",SUM(INDIRECT("BD4:BD"&amp;ROW()-1)),""))</f>
        <v/>
      </c>
      <c r="BE10" s="3" t="str">
        <f ca="1">IF(AND($A10&lt;&gt;"",$A10&lt;&gt;"TOTAL"),IF(AND('[3]INVESTIGADOR_Descripcion subuni'!$CQ8&lt;&gt;"",'[3]INVESTIGADOR_Descripcion subuni'!$CQ8&lt;&gt;0),'[3]INVESTIGADOR_Descripcion subuni'!$CQ8,""),IF($A10="TOTAL",SUM(INDIRECT("BE4:BE"&amp;ROW()-1)),""))</f>
        <v/>
      </c>
      <c r="BF10" s="3">
        <f t="shared" ca="1" si="18"/>
        <v>0</v>
      </c>
    </row>
    <row r="11" spans="1:58" x14ac:dyDescent="0.2">
      <c r="A11" s="25" t="str">
        <f>IF('[3]INVESTIGADOR_Descripcion subuni'!$B9&lt;&gt;"",'[3]INVESTIGADOR_Descripcion subuni'!$B9,IF(AND('[3]INVESTIGADOR_Descripcion subuni'!$B9="",'[3]INVESTIGADOR_Descripcion subuni'!$B10="",'[3]INVESTIGADOR_Descripcion subuni'!$B8=""),"","TOTAL"))</f>
        <v>Filologías Hispánica y Clásica</v>
      </c>
      <c r="B11" s="3" t="str">
        <f ca="1">IF(AND($A11&lt;&gt;"",$A11&lt;&gt;"TOTAL"),IF(AND('[3]INVESTIGADOR_Descripcion subuni'!$C9&lt;&gt;"",'[3]INVESTIGADOR_Descripcion subuni'!$C9&lt;&gt;0),'[3]INVESTIGADOR_Descripcion subuni'!$C9,""),IF($A11="TOTAL",SUM(INDIRECT("B4:B"&amp;ROW()-1)),""))</f>
        <v/>
      </c>
      <c r="C11" s="3" t="str">
        <f ca="1">IF(AND($A11&lt;&gt;"",$A11&lt;&gt;"TOTAL"),IF(AND('[3]INVESTIGADOR_Descripcion subuni'!$E9&lt;&gt;"",'[3]INVESTIGADOR_Descripcion subuni'!$E9&lt;&gt;0),'[3]INVESTIGADOR_Descripcion subuni'!$E9,""),IF($A11="TOTAL",SUM(INDIRECT("C4:C"&amp;ROW()-1)),""))</f>
        <v/>
      </c>
      <c r="D11" s="3">
        <f t="shared" ca="1" si="0"/>
        <v>0</v>
      </c>
      <c r="E11" s="3">
        <f ca="1">IF(AND($A11&lt;&gt;"",$A11&lt;&gt;"TOTAL"),IF(AND('[3]INVESTIGADOR_Descripcion subuni'!$H9&lt;&gt;"",'[3]INVESTIGADOR_Descripcion subuni'!$H9&lt;&gt;0),'[3]INVESTIGADOR_Descripcion subuni'!$H9,""),IF($A11="TOTAL",SUM(INDIRECT("E4:E"&amp;ROW()-1)),""))</f>
        <v>1</v>
      </c>
      <c r="F11" s="3" t="str">
        <f ca="1">IF(AND($A11&lt;&gt;"",$A11&lt;&gt;"TOTAL"),IF(AND('[3]INVESTIGADOR_Descripcion subuni'!$J9&lt;&gt;"",'[3]INVESTIGADOR_Descripcion subuni'!$J9&lt;&gt;0),'[3]INVESTIGADOR_Descripcion subuni'!$J9,""),IF($A11="TOTAL",SUM(INDIRECT("F4:F"&amp;ROW()-1)),""))</f>
        <v/>
      </c>
      <c r="G11" s="3">
        <f t="shared" ca="1" si="1"/>
        <v>1</v>
      </c>
      <c r="H11" s="3">
        <f ca="1">IF(AND($A11&lt;&gt;"",$A11&lt;&gt;"TOTAL"),IF(AND('[3]INVESTIGADOR_Descripcion subuni'!$M9&lt;&gt;"",'[3]INVESTIGADOR_Descripcion subuni'!$M9&lt;&gt;0),'[3]INVESTIGADOR_Descripcion subuni'!$M9,""),IF($A11="TOTAL",SUM(INDIRECT("H4:H"&amp;ROW()-1)),""))</f>
        <v>1</v>
      </c>
      <c r="I11" s="3" t="str">
        <f ca="1">IF(AND($A11&lt;&gt;"",$A11&lt;&gt;"TOTAL"),IF(AND('[3]INVESTIGADOR_Descripcion subuni'!$O9&lt;&gt;"",'[3]INVESTIGADOR_Descripcion subuni'!$O9&lt;&gt;0),'[3]INVESTIGADOR_Descripcion subuni'!$O9,""),IF($A11="TOTAL",SUM(INDIRECT("I4:I"&amp;ROW()-1)),""))</f>
        <v/>
      </c>
      <c r="J11" s="3">
        <f t="shared" ca="1" si="2"/>
        <v>1</v>
      </c>
      <c r="K11" s="3" t="str">
        <f ca="1">IF(AND($A11&lt;&gt;"",$A11&lt;&gt;"TOTAL"),IF(AND('[3]INVESTIGADOR_Descripcion subuni'!$R9&lt;&gt;"",'[3]INVESTIGADOR_Descripcion subuni'!$R9&lt;&gt;0),'[3]INVESTIGADOR_Descripcion subuni'!$R9,""),IF($A11="TOTAL",SUM(INDIRECT("K4:K"&amp;ROW()-1)),""))</f>
        <v/>
      </c>
      <c r="L11" s="3" t="str">
        <f ca="1">IF(AND($A11&lt;&gt;"",$A11&lt;&gt;"TOTAL"),IF(AND('[3]INVESTIGADOR_Descripcion subuni'!$T9&lt;&gt;"",'[3]INVESTIGADOR_Descripcion subuni'!$T9&lt;&gt;0),'[3]INVESTIGADOR_Descripcion subuni'!$T9,""),IF($A11="TOTAL",SUM(INDIRECT("L4:L"&amp;ROW()-1)),""))</f>
        <v/>
      </c>
      <c r="M11" s="3">
        <f t="shared" ca="1" si="3"/>
        <v>0</v>
      </c>
      <c r="N11" s="3">
        <f ca="1">IF(AND($A11&lt;&gt;"",$A11&lt;&gt;"TOTAL"),IF(AND('[3]INVESTIGADOR_Descripcion subuni'!$W9&lt;&gt;"",'[3]INVESTIGADOR_Descripcion subuni'!$W9&lt;&gt;0),'[3]INVESTIGADOR_Descripcion subuni'!$W9,""),IF($A11="TOTAL",SUM(INDIRECT("N4:N"&amp;ROW()-1)),""))</f>
        <v>1</v>
      </c>
      <c r="O11" s="3" t="str">
        <f ca="1">IF(AND($A11&lt;&gt;"",$A11&lt;&gt;"TOTAL"),IF(AND('[3]INVESTIGADOR_Descripcion subuni'!$Y9&lt;&gt;"",'[3]INVESTIGADOR_Descripcion subuni'!$Y9&lt;&gt;0),'[3]INVESTIGADOR_Descripcion subuni'!$Y9,""),IF($A11="TOTAL",SUM(INDIRECT("O4:O"&amp;ROW()-1)),""))</f>
        <v/>
      </c>
      <c r="P11" s="3">
        <f t="shared" ca="1" si="4"/>
        <v>1</v>
      </c>
      <c r="Q11" s="3" t="str">
        <f ca="1">IF(AND($A11&lt;&gt;"",$A11&lt;&gt;"TOTAL"),IF(AND('[3]INVESTIGADOR_Descripcion subuni'!$AB9&lt;&gt;"",'[3]INVESTIGADOR_Descripcion subuni'!$AB9&lt;&gt;0),'[3]INVESTIGADOR_Descripcion subuni'!$AB9,""),IF($A11="TOTAL",SUM(INDIRECT("Q4:Q"&amp;ROW()-1)),""))</f>
        <v/>
      </c>
      <c r="R11" s="3">
        <f ca="1">IF(AND($A11&lt;&gt;"",$A11&lt;&gt;"TOTAL"),IF(AND('[3]INVESTIGADOR_Descripcion subuni'!$AD9&lt;&gt;"",'[3]INVESTIGADOR_Descripcion subuni'!$AD9&lt;&gt;0),'[3]INVESTIGADOR_Descripcion subuni'!$AD9,""),IF($A11="TOTAL",SUM(INDIRECT("R4:R"&amp;ROW()-1)),""))</f>
        <v>1</v>
      </c>
      <c r="S11" s="3">
        <f t="shared" ca="1" si="5"/>
        <v>1</v>
      </c>
      <c r="T11" s="3" t="str">
        <f ca="1">IF(AND($A11&lt;&gt;"",$A11&lt;&gt;"TOTAL"),IF(AND('[3]INVESTIGADOR_Descripcion subuni'!$AG9&lt;&gt;"",'[3]INVESTIGADOR_Descripcion subuni'!$AG9&lt;&gt;0),'[3]INVESTIGADOR_Descripcion subuni'!$AG9,""),IF($A11="TOTAL",SUM(INDIRECT("T4:T"&amp;ROW()-1)),""))</f>
        <v/>
      </c>
      <c r="U11" s="3" t="str">
        <f ca="1">IF(AND($A11&lt;&gt;"",$A11&lt;&gt;"TOTAL"),IF(AND('[3]INVESTIGADOR_Descripcion subuni'!$AI9&lt;&gt;"",'[3]INVESTIGADOR_Descripcion subuni'!$AI9&lt;&gt;0),'[3]INVESTIGADOR_Descripcion subuni'!$AI9,""),IF($A11="TOTAL",SUM(INDIRECT("U4:U"&amp;ROW()-1)),""))</f>
        <v/>
      </c>
      <c r="V11" s="3">
        <f t="shared" ca="1" si="6"/>
        <v>0</v>
      </c>
      <c r="W11" s="3" t="str">
        <f ca="1">IF(AND($A11&lt;&gt;"",$A11&lt;&gt;"TOTAL"),IF(AND('[3]INVESTIGADOR_Descripcion subuni'!$AL9&lt;&gt;"",'[3]INVESTIGADOR_Descripcion subuni'!$AL9&lt;&gt;0),'[3]INVESTIGADOR_Descripcion subuni'!$AL9,""),IF($A11="TOTAL",SUM(INDIRECT("W4:W"&amp;ROW()-1)),""))</f>
        <v/>
      </c>
      <c r="X11" s="3" t="str">
        <f ca="1">IF(AND($A11&lt;&gt;"",$A11&lt;&gt;"TOTAL"),IF(AND('[3]INVESTIGADOR_Descripcion subuni'!$AN9&lt;&gt;"",'[3]INVESTIGADOR_Descripcion subuni'!$AN9&lt;&gt;0),'[3]INVESTIGADOR_Descripcion subuni'!$AN9,""),IF($A11="TOTAL",SUM(INDIRECT("X4:X"&amp;ROW()-1)),""))</f>
        <v/>
      </c>
      <c r="Y11" s="3">
        <f t="shared" ca="1" si="7"/>
        <v>0</v>
      </c>
      <c r="Z11" s="3" t="str">
        <f ca="1">IF(AND($A11&lt;&gt;"",$A11&lt;&gt;"TOTAL"),IF(AND('[3]INVESTIGADOR_Descripcion subuni'!$AQ9&lt;&gt;"",'[3]INVESTIGADOR_Descripcion subuni'!$AQ9&lt;&gt;0),'[3]INVESTIGADOR_Descripcion subuni'!$AQ9,""),IF($A11="TOTAL",SUM(INDIRECT("Z4:Z"&amp;ROW()-1)),""))</f>
        <v/>
      </c>
      <c r="AA11" s="3" t="str">
        <f ca="1">IF(AND($A11&lt;&gt;"",$A11&lt;&gt;"TOTAL"),IF(AND('[3]INVESTIGADOR_Descripcion subuni'!$AS9&lt;&gt;"",'[3]INVESTIGADOR_Descripcion subuni'!$AS9&lt;&gt;0),'[3]INVESTIGADOR_Descripcion subuni'!$AS9,""),IF($A11="TOTAL",SUM(INDIRECT("AA4:AA"&amp;ROW()-1)),""))</f>
        <v/>
      </c>
      <c r="AB11" s="3">
        <f t="shared" ca="1" si="8"/>
        <v>0</v>
      </c>
      <c r="AC11" s="3" t="str">
        <f ca="1">IF(AND($A11&lt;&gt;"",$A11&lt;&gt;"TOTAL"),IF(AND('[3]INVESTIGADOR_Descripcion subuni'!$AV9&lt;&gt;"",'[3]INVESTIGADOR_Descripcion subuni'!$AV9&lt;&gt;0),'[3]INVESTIGADOR_Descripcion subuni'!$AV9,""),IF($A11="TOTAL",SUM(INDIRECT("AC4:AC"&amp;ROW()-1)),""))</f>
        <v/>
      </c>
      <c r="AD11" s="3" t="str">
        <f ca="1">IF(AND($A11&lt;&gt;"",$A11&lt;&gt;"TOTAL"),IF(AND('[3]INVESTIGADOR_Descripcion subuni'!$AX9&lt;&gt;"",'[3]INVESTIGADOR_Descripcion subuni'!$AX9&lt;&gt;0),'[3]INVESTIGADOR_Descripcion subuni'!$AX9,""),IF($A11="TOTAL",SUM(INDIRECT("AD4:AD"&amp;ROW()-1)),""))</f>
        <v/>
      </c>
      <c r="AE11" s="3">
        <f t="shared" ca="1" si="9"/>
        <v>0</v>
      </c>
      <c r="AF11" s="3" t="str">
        <f ca="1">IF(AND($A11&lt;&gt;"",$A11&lt;&gt;"TOTAL"),IF(AND('[3]INVESTIGADOR_Descripcion subuni'!$BA9&lt;&gt;"",'[3]INVESTIGADOR_Descripcion subuni'!$BA9&lt;&gt;0),'[3]INVESTIGADOR_Descripcion subuni'!$BA9,""),IF($A11="TOTAL",SUM(INDIRECT("AF4:AF"&amp;ROW()-1)),""))</f>
        <v/>
      </c>
      <c r="AG11" s="3" t="str">
        <f ca="1">IF(AND($A11&lt;&gt;"",$A11&lt;&gt;"TOTAL"),IF(AND('[3]INVESTIGADOR_Descripcion subuni'!$BC9&lt;&gt;"",'[3]INVESTIGADOR_Descripcion subuni'!$BC9&lt;&gt;0),'[3]INVESTIGADOR_Descripcion subuni'!$BC9,""),IF($A11="TOTAL",SUM(INDIRECT("AG4:AG"&amp;ROW()-1)),""))</f>
        <v/>
      </c>
      <c r="AH11" s="3">
        <f t="shared" ca="1" si="10"/>
        <v>0</v>
      </c>
      <c r="AI11" s="3" t="str">
        <f ca="1">IF(AND($A11&lt;&gt;"",$A11&lt;&gt;"TOTAL"),IF(AND('[3]INVESTIGADOR_Descripcion subuni'!$BF9&lt;&gt;"",'[3]INVESTIGADOR_Descripcion subuni'!$BF9&lt;&gt;0),'[3]INVESTIGADOR_Descripcion subuni'!$BF9,""),IF($A11="TOTAL",SUM(INDIRECT("AI4:AI"&amp;ROW()-1)),""))</f>
        <v/>
      </c>
      <c r="AJ11" s="3" t="str">
        <f ca="1">IF(AND($A11&lt;&gt;"",$A11&lt;&gt;"TOTAL"),IF(AND('[3]INVESTIGADOR_Descripcion subuni'!$BH9&lt;&gt;"",'[3]INVESTIGADOR_Descripcion subuni'!$BH9&lt;&gt;0),'[3]INVESTIGADOR_Descripcion subuni'!$BH9,""),IF($A11="TOTAL",SUM(INDIRECT("AJ4:AJ"&amp;ROW()-1)),""))</f>
        <v/>
      </c>
      <c r="AK11" s="3">
        <f t="shared" ca="1" si="11"/>
        <v>0</v>
      </c>
      <c r="AL11" s="3" t="str">
        <f ca="1">IF(AND($A11&lt;&gt;"",$A11&lt;&gt;"TOTAL"),IF(AND('[3]INVESTIGADOR_Descripcion subuni'!$BK9&lt;&gt;"",'[3]INVESTIGADOR_Descripcion subuni'!$BK9&lt;&gt;0),'[3]INVESTIGADOR_Descripcion subuni'!$BK9,""),IF($A11="TOTAL",SUM(INDIRECT("AL4:AL"&amp;ROW()-1)),""))</f>
        <v/>
      </c>
      <c r="AM11" s="3" t="str">
        <f ca="1">IF(AND($A11&lt;&gt;"",$A11&lt;&gt;"TOTAL"),IF(AND('[3]INVESTIGADOR_Descripcion subuni'!$BM9&lt;&gt;"",'[3]INVESTIGADOR_Descripcion subuni'!$BM9&lt;&gt;0),'[3]INVESTIGADOR_Descripcion subuni'!$BM9,""),IF($A11="TOTAL",SUM(INDIRECT("AM4:AM"&amp;ROW()-1)),""))</f>
        <v/>
      </c>
      <c r="AN11" s="3">
        <f t="shared" ca="1" si="12"/>
        <v>0</v>
      </c>
      <c r="AO11" s="3" t="str">
        <f ca="1">IF(AND($A11&lt;&gt;"",$A11&lt;&gt;"TOTAL"),IF(AND('[3]INVESTIGADOR_Descripcion subuni'!$BP9&lt;&gt;"",'[3]INVESTIGADOR_Descripcion subuni'!$BP9&lt;&gt;0),'[3]INVESTIGADOR_Descripcion subuni'!$BP9,""),IF($A11="TOTAL",SUM(INDIRECT("AO4:AO"&amp;ROW()-1)),""))</f>
        <v/>
      </c>
      <c r="AP11" s="3" t="str">
        <f ca="1">IF(AND($A11&lt;&gt;"",$A11&lt;&gt;"TOTAL"),IF(AND('[3]INVESTIGADOR_Descripcion subuni'!$BR9&lt;&gt;"",'[3]INVESTIGADOR_Descripcion subuni'!$BR9&lt;&gt;0),'[3]INVESTIGADOR_Descripcion subuni'!$BR9,""),IF($A11="TOTAL",SUM(INDIRECT("AP4:AP"&amp;ROW()-1)),""))</f>
        <v/>
      </c>
      <c r="AQ11" s="3">
        <f t="shared" ca="1" si="13"/>
        <v>0</v>
      </c>
      <c r="AR11" s="3" t="str">
        <f ca="1">IF(AND($A11&lt;&gt;"",$A11&lt;&gt;"TOTAL"),IF(AND('[3]INVESTIGADOR_Descripcion subuni'!$BU9&lt;&gt;"",'[3]INVESTIGADOR_Descripcion subuni'!$BU9&lt;&gt;0),'[3]INVESTIGADOR_Descripcion subuni'!$BU9,""),IF($A11="TOTAL",SUM(INDIRECT("AR4:AR"&amp;ROW()-1)),""))</f>
        <v/>
      </c>
      <c r="AS11" s="3" t="str">
        <f ca="1">IF(AND($A11&lt;&gt;"",$A11&lt;&gt;"TOTAL"),IF(AND('[3]INVESTIGADOR_Descripcion subuni'!$BW9&lt;&gt;"",'[3]INVESTIGADOR_Descripcion subuni'!$BW9&lt;&gt;0),'[3]INVESTIGADOR_Descripcion subuni'!$BW9,""),IF($A11="TOTAL",SUM(INDIRECT("AS4:AS"&amp;ROW()-1)),""))</f>
        <v/>
      </c>
      <c r="AT11" s="3">
        <f t="shared" ca="1" si="14"/>
        <v>0</v>
      </c>
      <c r="AU11" s="3" t="str">
        <f ca="1">IF(AND($A11&lt;&gt;"",$A11&lt;&gt;"TOTAL"),IF(AND('[3]INVESTIGADOR_Descripcion subuni'!$BZ9&lt;&gt;"",'[3]INVESTIGADOR_Descripcion subuni'!$BZ9&lt;&gt;0),'[3]INVESTIGADOR_Descripcion subuni'!$BZ9,""),IF($A11="TOTAL",SUM(INDIRECT("AU4:AU"&amp;ROW()-1)),""))</f>
        <v/>
      </c>
      <c r="AV11" s="3" t="str">
        <f ca="1">IF(AND($A11&lt;&gt;"",$A11&lt;&gt;"TOTAL"),IF(AND('[3]INVESTIGADOR_Descripcion subuni'!$CB9&lt;&gt;"",'[3]INVESTIGADOR_Descripcion subuni'!$CB9&lt;&gt;0),'[3]INVESTIGADOR_Descripcion subuni'!$CB9,""),IF($A11="TOTAL",SUM(INDIRECT("AV4:AV"&amp;ROW()-1)),""))</f>
        <v/>
      </c>
      <c r="AW11" s="3">
        <f t="shared" ca="1" si="15"/>
        <v>0</v>
      </c>
      <c r="AX11" s="3" t="str">
        <f ca="1">IF(AND($A11&lt;&gt;"",$A11&lt;&gt;"TOTAL"),IF(AND('[3]INVESTIGADOR_Descripcion subuni'!$CE9&lt;&gt;"",'[3]INVESTIGADOR_Descripcion subuni'!$CE9&lt;&gt;0),'[3]INVESTIGADOR_Descripcion subuni'!$CE9,""),IF($A11="TOTAL",SUM(INDIRECT("AX4:AX"&amp;ROW()-1)),""))</f>
        <v/>
      </c>
      <c r="AY11" s="3" t="str">
        <f ca="1">IF(AND($A11&lt;&gt;"",$A11&lt;&gt;"TOTAL"),IF(AND('[3]INVESTIGADOR_Descripcion subuni'!$CG9&lt;&gt;"",'[3]INVESTIGADOR_Descripcion subuni'!$CG9&lt;&gt;0),'[3]INVESTIGADOR_Descripcion subuni'!$CG9,""),IF($A11="TOTAL",SUM(INDIRECT("AY4:AY"&amp;ROW()-1)),""))</f>
        <v/>
      </c>
      <c r="AZ11" s="3">
        <f t="shared" ca="1" si="16"/>
        <v>0</v>
      </c>
      <c r="BA11" s="3" t="str">
        <f ca="1">IF(AND($A11&lt;&gt;"",$A11&lt;&gt;"TOTAL"),IF(AND('[3]INVESTIGADOR_Descripcion subuni'!$CJ9&lt;&gt;"",'[3]INVESTIGADOR_Descripcion subuni'!$CJ9&lt;&gt;0),'[3]INVESTIGADOR_Descripcion subuni'!$CJ9,""),IF($A11="TOTAL",SUM(INDIRECT("BA4:BA"&amp;ROW()-1)),""))</f>
        <v/>
      </c>
      <c r="BB11" s="3" t="str">
        <f ca="1">IF(AND($A11&lt;&gt;"",$A11&lt;&gt;"TOTAL"),IF(AND('[3]INVESTIGADOR_Descripcion subuni'!$CL9&lt;&gt;"",'[3]INVESTIGADOR_Descripcion subuni'!$CL9&lt;&gt;0),'[3]INVESTIGADOR_Descripcion subuni'!$CL9,""),IF($A11="TOTAL",SUM(INDIRECT("BB4:BB"&amp;ROW()-1)),""))</f>
        <v/>
      </c>
      <c r="BC11" s="3">
        <f t="shared" ca="1" si="17"/>
        <v>0</v>
      </c>
      <c r="BD11" s="3" t="str">
        <f ca="1">IF(AND($A11&lt;&gt;"",$A11&lt;&gt;"TOTAL"),IF(AND('[3]INVESTIGADOR_Descripcion subuni'!$CO9&lt;&gt;"",'[3]INVESTIGADOR_Descripcion subuni'!$CO9&lt;&gt;0),'[3]INVESTIGADOR_Descripcion subuni'!$CO9,""),IF($A11="TOTAL",SUM(INDIRECT("BD4:BD"&amp;ROW()-1)),""))</f>
        <v/>
      </c>
      <c r="BE11" s="3" t="str">
        <f ca="1">IF(AND($A11&lt;&gt;"",$A11&lt;&gt;"TOTAL"),IF(AND('[3]INVESTIGADOR_Descripcion subuni'!$CQ9&lt;&gt;"",'[3]INVESTIGADOR_Descripcion subuni'!$CQ9&lt;&gt;0),'[3]INVESTIGADOR_Descripcion subuni'!$CQ9,""),IF($A11="TOTAL",SUM(INDIRECT("BE4:BE"&amp;ROW()-1)),""))</f>
        <v/>
      </c>
      <c r="BF11" s="3">
        <f t="shared" ca="1" si="18"/>
        <v>0</v>
      </c>
    </row>
    <row r="12" spans="1:58" x14ac:dyDescent="0.2">
      <c r="A12" s="25" t="str">
        <f>IF('[3]INVESTIGADOR_Descripcion subuni'!$B10&lt;&gt;"",'[3]INVESTIGADOR_Descripcion subuni'!$B10,IF(AND('[3]INVESTIGADOR_Descripcion subuni'!$B10="",'[3]INVESTIGADOR_Descripcion subuni'!$B11="",'[3]INVESTIGADOR_Descripcion subuni'!$B9=""),"","TOTAL"))</f>
        <v>Filologías Modernas</v>
      </c>
      <c r="B12" s="3">
        <f ca="1">IF(AND($A12&lt;&gt;"",$A12&lt;&gt;"TOTAL"),IF(AND('[3]INVESTIGADOR_Descripcion subuni'!$C10&lt;&gt;"",'[3]INVESTIGADOR_Descripcion subuni'!$C10&lt;&gt;0),'[3]INVESTIGADOR_Descripcion subuni'!$C10,""),IF($A12="TOTAL",SUM(INDIRECT("B4:B"&amp;ROW()-1)),""))</f>
        <v>4</v>
      </c>
      <c r="C12" s="3" t="str">
        <f ca="1">IF(AND($A12&lt;&gt;"",$A12&lt;&gt;"TOTAL"),IF(AND('[3]INVESTIGADOR_Descripcion subuni'!$E10&lt;&gt;"",'[3]INVESTIGADOR_Descripcion subuni'!$E10&lt;&gt;0),'[3]INVESTIGADOR_Descripcion subuni'!$E10,""),IF($A12="TOTAL",SUM(INDIRECT("C4:C"&amp;ROW()-1)),""))</f>
        <v/>
      </c>
      <c r="D12" s="3">
        <f t="shared" ca="1" si="0"/>
        <v>4</v>
      </c>
      <c r="E12" s="3">
        <f ca="1">IF(AND($A12&lt;&gt;"",$A12&lt;&gt;"TOTAL"),IF(AND('[3]INVESTIGADOR_Descripcion subuni'!$H10&lt;&gt;"",'[3]INVESTIGADOR_Descripcion subuni'!$H10&lt;&gt;0),'[3]INVESTIGADOR_Descripcion subuni'!$H10,""),IF($A12="TOTAL",SUM(INDIRECT("E4:E"&amp;ROW()-1)),""))</f>
        <v>7</v>
      </c>
      <c r="F12" s="3" t="str">
        <f ca="1">IF(AND($A12&lt;&gt;"",$A12&lt;&gt;"TOTAL"),IF(AND('[3]INVESTIGADOR_Descripcion subuni'!$J10&lt;&gt;"",'[3]INVESTIGADOR_Descripcion subuni'!$J10&lt;&gt;0),'[3]INVESTIGADOR_Descripcion subuni'!$J10,""),IF($A12="TOTAL",SUM(INDIRECT("F4:F"&amp;ROW()-1)),""))</f>
        <v/>
      </c>
      <c r="G12" s="3">
        <f t="shared" ca="1" si="1"/>
        <v>7</v>
      </c>
      <c r="H12" s="3">
        <f ca="1">IF(AND($A12&lt;&gt;"",$A12&lt;&gt;"TOTAL"),IF(AND('[3]INVESTIGADOR_Descripcion subuni'!$M10&lt;&gt;"",'[3]INVESTIGADOR_Descripcion subuni'!$M10&lt;&gt;0),'[3]INVESTIGADOR_Descripcion subuni'!$M10,""),IF($A12="TOTAL",SUM(INDIRECT("H4:H"&amp;ROW()-1)),""))</f>
        <v>5</v>
      </c>
      <c r="I12" s="3">
        <f ca="1">IF(AND($A12&lt;&gt;"",$A12&lt;&gt;"TOTAL"),IF(AND('[3]INVESTIGADOR_Descripcion subuni'!$O10&lt;&gt;"",'[3]INVESTIGADOR_Descripcion subuni'!$O10&lt;&gt;0),'[3]INVESTIGADOR_Descripcion subuni'!$O10,""),IF($A12="TOTAL",SUM(INDIRECT("I4:I"&amp;ROW()-1)),""))</f>
        <v>2</v>
      </c>
      <c r="J12" s="3">
        <f t="shared" ca="1" si="2"/>
        <v>7</v>
      </c>
      <c r="K12" s="3">
        <f ca="1">IF(AND($A12&lt;&gt;"",$A12&lt;&gt;"TOTAL"),IF(AND('[3]INVESTIGADOR_Descripcion subuni'!$R10&lt;&gt;"",'[3]INVESTIGADOR_Descripcion subuni'!$R10&lt;&gt;0),'[3]INVESTIGADOR_Descripcion subuni'!$R10,""),IF($A12="TOTAL",SUM(INDIRECT("K4:K"&amp;ROW()-1)),""))</f>
        <v>3</v>
      </c>
      <c r="L12" s="3">
        <f ca="1">IF(AND($A12&lt;&gt;"",$A12&lt;&gt;"TOTAL"),IF(AND('[3]INVESTIGADOR_Descripcion subuni'!$T10&lt;&gt;"",'[3]INVESTIGADOR_Descripcion subuni'!$T10&lt;&gt;0),'[3]INVESTIGADOR_Descripcion subuni'!$T10,""),IF($A12="TOTAL",SUM(INDIRECT("L4:L"&amp;ROW()-1)),""))</f>
        <v>2</v>
      </c>
      <c r="M12" s="3">
        <f t="shared" ca="1" si="3"/>
        <v>5</v>
      </c>
      <c r="N12" s="3">
        <f ca="1">IF(AND($A12&lt;&gt;"",$A12&lt;&gt;"TOTAL"),IF(AND('[3]INVESTIGADOR_Descripcion subuni'!$W10&lt;&gt;"",'[3]INVESTIGADOR_Descripcion subuni'!$W10&lt;&gt;0),'[3]INVESTIGADOR_Descripcion subuni'!$W10,""),IF($A12="TOTAL",SUM(INDIRECT("N4:N"&amp;ROW()-1)),""))</f>
        <v>4</v>
      </c>
      <c r="O12" s="3">
        <f ca="1">IF(AND($A12&lt;&gt;"",$A12&lt;&gt;"TOTAL"),IF(AND('[3]INVESTIGADOR_Descripcion subuni'!$Y10&lt;&gt;"",'[3]INVESTIGADOR_Descripcion subuni'!$Y10&lt;&gt;0),'[3]INVESTIGADOR_Descripcion subuni'!$Y10,""),IF($A12="TOTAL",SUM(INDIRECT("O4:O"&amp;ROW()-1)),""))</f>
        <v>4</v>
      </c>
      <c r="P12" s="3">
        <f t="shared" ca="1" si="4"/>
        <v>8</v>
      </c>
      <c r="Q12" s="3">
        <f ca="1">IF(AND($A12&lt;&gt;"",$A12&lt;&gt;"TOTAL"),IF(AND('[3]INVESTIGADOR_Descripcion subuni'!$AB10&lt;&gt;"",'[3]INVESTIGADOR_Descripcion subuni'!$AB10&lt;&gt;0),'[3]INVESTIGADOR_Descripcion subuni'!$AB10,""),IF($A12="TOTAL",SUM(INDIRECT("Q4:Q"&amp;ROW()-1)),""))</f>
        <v>5</v>
      </c>
      <c r="R12" s="3">
        <f ca="1">IF(AND($A12&lt;&gt;"",$A12&lt;&gt;"TOTAL"),IF(AND('[3]INVESTIGADOR_Descripcion subuni'!$AD10&lt;&gt;"",'[3]INVESTIGADOR_Descripcion subuni'!$AD10&lt;&gt;0),'[3]INVESTIGADOR_Descripcion subuni'!$AD10,""),IF($A12="TOTAL",SUM(INDIRECT("R4:R"&amp;ROW()-1)),""))</f>
        <v>3</v>
      </c>
      <c r="S12" s="3">
        <f t="shared" ca="1" si="5"/>
        <v>8</v>
      </c>
      <c r="T12" s="3" t="str">
        <f ca="1">IF(AND($A12&lt;&gt;"",$A12&lt;&gt;"TOTAL"),IF(AND('[3]INVESTIGADOR_Descripcion subuni'!$AG10&lt;&gt;"",'[3]INVESTIGADOR_Descripcion subuni'!$AG10&lt;&gt;0),'[3]INVESTIGADOR_Descripcion subuni'!$AG10,""),IF($A12="TOTAL",SUM(INDIRECT("T4:T"&amp;ROW()-1)),""))</f>
        <v/>
      </c>
      <c r="U12" s="3" t="str">
        <f ca="1">IF(AND($A12&lt;&gt;"",$A12&lt;&gt;"TOTAL"),IF(AND('[3]INVESTIGADOR_Descripcion subuni'!$AI10&lt;&gt;"",'[3]INVESTIGADOR_Descripcion subuni'!$AI10&lt;&gt;0),'[3]INVESTIGADOR_Descripcion subuni'!$AI10,""),IF($A12="TOTAL",SUM(INDIRECT("U4:U"&amp;ROW()-1)),""))</f>
        <v/>
      </c>
      <c r="V12" s="3">
        <f t="shared" ca="1" si="6"/>
        <v>0</v>
      </c>
      <c r="W12" s="3" t="str">
        <f ca="1">IF(AND($A12&lt;&gt;"",$A12&lt;&gt;"TOTAL"),IF(AND('[3]INVESTIGADOR_Descripcion subuni'!$AL10&lt;&gt;"",'[3]INVESTIGADOR_Descripcion subuni'!$AL10&lt;&gt;0),'[3]INVESTIGADOR_Descripcion subuni'!$AL10,""),IF($A12="TOTAL",SUM(INDIRECT("W4:W"&amp;ROW()-1)),""))</f>
        <v/>
      </c>
      <c r="X12" s="3" t="str">
        <f ca="1">IF(AND($A12&lt;&gt;"",$A12&lt;&gt;"TOTAL"),IF(AND('[3]INVESTIGADOR_Descripcion subuni'!$AN10&lt;&gt;"",'[3]INVESTIGADOR_Descripcion subuni'!$AN10&lt;&gt;0),'[3]INVESTIGADOR_Descripcion subuni'!$AN10,""),IF($A12="TOTAL",SUM(INDIRECT("X4:X"&amp;ROW()-1)),""))</f>
        <v/>
      </c>
      <c r="Y12" s="3">
        <f t="shared" ca="1" si="7"/>
        <v>0</v>
      </c>
      <c r="Z12" s="3" t="str">
        <f ca="1">IF(AND($A12&lt;&gt;"",$A12&lt;&gt;"TOTAL"),IF(AND('[3]INVESTIGADOR_Descripcion subuni'!$AQ10&lt;&gt;"",'[3]INVESTIGADOR_Descripcion subuni'!$AQ10&lt;&gt;0),'[3]INVESTIGADOR_Descripcion subuni'!$AQ10,""),IF($A12="TOTAL",SUM(INDIRECT("Z4:Z"&amp;ROW()-1)),""))</f>
        <v/>
      </c>
      <c r="AA12" s="3" t="str">
        <f ca="1">IF(AND($A12&lt;&gt;"",$A12&lt;&gt;"TOTAL"),IF(AND('[3]INVESTIGADOR_Descripcion subuni'!$AS10&lt;&gt;"",'[3]INVESTIGADOR_Descripcion subuni'!$AS10&lt;&gt;0),'[3]INVESTIGADOR_Descripcion subuni'!$AS10,""),IF($A12="TOTAL",SUM(INDIRECT("AA4:AA"&amp;ROW()-1)),""))</f>
        <v/>
      </c>
      <c r="AB12" s="3">
        <f t="shared" ca="1" si="8"/>
        <v>0</v>
      </c>
      <c r="AC12" s="3" t="str">
        <f ca="1">IF(AND($A12&lt;&gt;"",$A12&lt;&gt;"TOTAL"),IF(AND('[3]INVESTIGADOR_Descripcion subuni'!$AV10&lt;&gt;"",'[3]INVESTIGADOR_Descripcion subuni'!$AV10&lt;&gt;0),'[3]INVESTIGADOR_Descripcion subuni'!$AV10,""),IF($A12="TOTAL",SUM(INDIRECT("AC4:AC"&amp;ROW()-1)),""))</f>
        <v/>
      </c>
      <c r="AD12" s="3" t="str">
        <f ca="1">IF(AND($A12&lt;&gt;"",$A12&lt;&gt;"TOTAL"),IF(AND('[3]INVESTIGADOR_Descripcion subuni'!$AX10&lt;&gt;"",'[3]INVESTIGADOR_Descripcion subuni'!$AX10&lt;&gt;0),'[3]INVESTIGADOR_Descripcion subuni'!$AX10,""),IF($A12="TOTAL",SUM(INDIRECT("AD4:AD"&amp;ROW()-1)),""))</f>
        <v/>
      </c>
      <c r="AE12" s="3">
        <f t="shared" ca="1" si="9"/>
        <v>0</v>
      </c>
      <c r="AF12" s="3" t="str">
        <f ca="1">IF(AND($A12&lt;&gt;"",$A12&lt;&gt;"TOTAL"),IF(AND('[3]INVESTIGADOR_Descripcion subuni'!$BA10&lt;&gt;"",'[3]INVESTIGADOR_Descripcion subuni'!$BA10&lt;&gt;0),'[3]INVESTIGADOR_Descripcion subuni'!$BA10,""),IF($A12="TOTAL",SUM(INDIRECT("AF4:AF"&amp;ROW()-1)),""))</f>
        <v/>
      </c>
      <c r="AG12" s="3" t="str">
        <f ca="1">IF(AND($A12&lt;&gt;"",$A12&lt;&gt;"TOTAL"),IF(AND('[3]INVESTIGADOR_Descripcion subuni'!$BC10&lt;&gt;"",'[3]INVESTIGADOR_Descripcion subuni'!$BC10&lt;&gt;0),'[3]INVESTIGADOR_Descripcion subuni'!$BC10,""),IF($A12="TOTAL",SUM(INDIRECT("AG4:AG"&amp;ROW()-1)),""))</f>
        <v/>
      </c>
      <c r="AH12" s="3">
        <f t="shared" ca="1" si="10"/>
        <v>0</v>
      </c>
      <c r="AI12" s="3" t="str">
        <f ca="1">IF(AND($A12&lt;&gt;"",$A12&lt;&gt;"TOTAL"),IF(AND('[3]INVESTIGADOR_Descripcion subuni'!$BF10&lt;&gt;"",'[3]INVESTIGADOR_Descripcion subuni'!$BF10&lt;&gt;0),'[3]INVESTIGADOR_Descripcion subuni'!$BF10,""),IF($A12="TOTAL",SUM(INDIRECT("AI4:AI"&amp;ROW()-1)),""))</f>
        <v/>
      </c>
      <c r="AJ12" s="3" t="str">
        <f ca="1">IF(AND($A12&lt;&gt;"",$A12&lt;&gt;"TOTAL"),IF(AND('[3]INVESTIGADOR_Descripcion subuni'!$BH10&lt;&gt;"",'[3]INVESTIGADOR_Descripcion subuni'!$BH10&lt;&gt;0),'[3]INVESTIGADOR_Descripcion subuni'!$BH10,""),IF($A12="TOTAL",SUM(INDIRECT("AJ4:AJ"&amp;ROW()-1)),""))</f>
        <v/>
      </c>
      <c r="AK12" s="3">
        <f t="shared" ca="1" si="11"/>
        <v>0</v>
      </c>
      <c r="AL12" s="3" t="str">
        <f ca="1">IF(AND($A12&lt;&gt;"",$A12&lt;&gt;"TOTAL"),IF(AND('[3]INVESTIGADOR_Descripcion subuni'!$BK10&lt;&gt;"",'[3]INVESTIGADOR_Descripcion subuni'!$BK10&lt;&gt;0),'[3]INVESTIGADOR_Descripcion subuni'!$BK10,""),IF($A12="TOTAL",SUM(INDIRECT("AL4:AL"&amp;ROW()-1)),""))</f>
        <v/>
      </c>
      <c r="AM12" s="3" t="str">
        <f ca="1">IF(AND($A12&lt;&gt;"",$A12&lt;&gt;"TOTAL"),IF(AND('[3]INVESTIGADOR_Descripcion subuni'!$BM10&lt;&gt;"",'[3]INVESTIGADOR_Descripcion subuni'!$BM10&lt;&gt;0),'[3]INVESTIGADOR_Descripcion subuni'!$BM10,""),IF($A12="TOTAL",SUM(INDIRECT("AM4:AM"&amp;ROW()-1)),""))</f>
        <v/>
      </c>
      <c r="AN12" s="3">
        <f t="shared" ca="1" si="12"/>
        <v>0</v>
      </c>
      <c r="AO12" s="3" t="str">
        <f ca="1">IF(AND($A12&lt;&gt;"",$A12&lt;&gt;"TOTAL"),IF(AND('[3]INVESTIGADOR_Descripcion subuni'!$BP10&lt;&gt;"",'[3]INVESTIGADOR_Descripcion subuni'!$BP10&lt;&gt;0),'[3]INVESTIGADOR_Descripcion subuni'!$BP10,""),IF($A12="TOTAL",SUM(INDIRECT("AO4:AO"&amp;ROW()-1)),""))</f>
        <v/>
      </c>
      <c r="AP12" s="3" t="str">
        <f ca="1">IF(AND($A12&lt;&gt;"",$A12&lt;&gt;"TOTAL"),IF(AND('[3]INVESTIGADOR_Descripcion subuni'!$BR10&lt;&gt;"",'[3]INVESTIGADOR_Descripcion subuni'!$BR10&lt;&gt;0),'[3]INVESTIGADOR_Descripcion subuni'!$BR10,""),IF($A12="TOTAL",SUM(INDIRECT("AP4:AP"&amp;ROW()-1)),""))</f>
        <v/>
      </c>
      <c r="AQ12" s="3">
        <f t="shared" ca="1" si="13"/>
        <v>0</v>
      </c>
      <c r="AR12" s="3" t="str">
        <f ca="1">IF(AND($A12&lt;&gt;"",$A12&lt;&gt;"TOTAL"),IF(AND('[3]INVESTIGADOR_Descripcion subuni'!$BU10&lt;&gt;"",'[3]INVESTIGADOR_Descripcion subuni'!$BU10&lt;&gt;0),'[3]INVESTIGADOR_Descripcion subuni'!$BU10,""),IF($A12="TOTAL",SUM(INDIRECT("AR4:AR"&amp;ROW()-1)),""))</f>
        <v/>
      </c>
      <c r="AS12" s="3" t="str">
        <f ca="1">IF(AND($A12&lt;&gt;"",$A12&lt;&gt;"TOTAL"),IF(AND('[3]INVESTIGADOR_Descripcion subuni'!$BW10&lt;&gt;"",'[3]INVESTIGADOR_Descripcion subuni'!$BW10&lt;&gt;0),'[3]INVESTIGADOR_Descripcion subuni'!$BW10,""),IF($A12="TOTAL",SUM(INDIRECT("AS4:AS"&amp;ROW()-1)),""))</f>
        <v/>
      </c>
      <c r="AT12" s="3">
        <f t="shared" ca="1" si="14"/>
        <v>0</v>
      </c>
      <c r="AU12" s="3" t="str">
        <f ca="1">IF(AND($A12&lt;&gt;"",$A12&lt;&gt;"TOTAL"),IF(AND('[3]INVESTIGADOR_Descripcion subuni'!$BZ10&lt;&gt;"",'[3]INVESTIGADOR_Descripcion subuni'!$BZ10&lt;&gt;0),'[3]INVESTIGADOR_Descripcion subuni'!$BZ10,""),IF($A12="TOTAL",SUM(INDIRECT("AU4:AU"&amp;ROW()-1)),""))</f>
        <v/>
      </c>
      <c r="AV12" s="3" t="str">
        <f ca="1">IF(AND($A12&lt;&gt;"",$A12&lt;&gt;"TOTAL"),IF(AND('[3]INVESTIGADOR_Descripcion subuni'!$CB10&lt;&gt;"",'[3]INVESTIGADOR_Descripcion subuni'!$CB10&lt;&gt;0),'[3]INVESTIGADOR_Descripcion subuni'!$CB10,""),IF($A12="TOTAL",SUM(INDIRECT("AV4:AV"&amp;ROW()-1)),""))</f>
        <v/>
      </c>
      <c r="AW12" s="3">
        <f t="shared" ca="1" si="15"/>
        <v>0</v>
      </c>
      <c r="AX12" s="3" t="str">
        <f ca="1">IF(AND($A12&lt;&gt;"",$A12&lt;&gt;"TOTAL"),IF(AND('[3]INVESTIGADOR_Descripcion subuni'!$CE10&lt;&gt;"",'[3]INVESTIGADOR_Descripcion subuni'!$CE10&lt;&gt;0),'[3]INVESTIGADOR_Descripcion subuni'!$CE10,""),IF($A12="TOTAL",SUM(INDIRECT("AX4:AX"&amp;ROW()-1)),""))</f>
        <v/>
      </c>
      <c r="AY12" s="3" t="str">
        <f ca="1">IF(AND($A12&lt;&gt;"",$A12&lt;&gt;"TOTAL"),IF(AND('[3]INVESTIGADOR_Descripcion subuni'!$CG10&lt;&gt;"",'[3]INVESTIGADOR_Descripcion subuni'!$CG10&lt;&gt;0),'[3]INVESTIGADOR_Descripcion subuni'!$CG10,""),IF($A12="TOTAL",SUM(INDIRECT("AY4:AY"&amp;ROW()-1)),""))</f>
        <v/>
      </c>
      <c r="AZ12" s="3">
        <f t="shared" ca="1" si="16"/>
        <v>0</v>
      </c>
      <c r="BA12" s="3" t="str">
        <f ca="1">IF(AND($A12&lt;&gt;"",$A12&lt;&gt;"TOTAL"),IF(AND('[3]INVESTIGADOR_Descripcion subuni'!$CJ10&lt;&gt;"",'[3]INVESTIGADOR_Descripcion subuni'!$CJ10&lt;&gt;0),'[3]INVESTIGADOR_Descripcion subuni'!$CJ10,""),IF($A12="TOTAL",SUM(INDIRECT("BA4:BA"&amp;ROW()-1)),""))</f>
        <v/>
      </c>
      <c r="BB12" s="3" t="str">
        <f ca="1">IF(AND($A12&lt;&gt;"",$A12&lt;&gt;"TOTAL"),IF(AND('[3]INVESTIGADOR_Descripcion subuni'!$CL10&lt;&gt;"",'[3]INVESTIGADOR_Descripcion subuni'!$CL10&lt;&gt;0),'[3]INVESTIGADOR_Descripcion subuni'!$CL10,""),IF($A12="TOTAL",SUM(INDIRECT("BB4:BB"&amp;ROW()-1)),""))</f>
        <v/>
      </c>
      <c r="BC12" s="3">
        <f t="shared" ca="1" si="17"/>
        <v>0</v>
      </c>
      <c r="BD12" s="3" t="str">
        <f ca="1">IF(AND($A12&lt;&gt;"",$A12&lt;&gt;"TOTAL"),IF(AND('[3]INVESTIGADOR_Descripcion subuni'!$CO10&lt;&gt;"",'[3]INVESTIGADOR_Descripcion subuni'!$CO10&lt;&gt;0),'[3]INVESTIGADOR_Descripcion subuni'!$CO10,""),IF($A12="TOTAL",SUM(INDIRECT("BD4:BD"&amp;ROW()-1)),""))</f>
        <v/>
      </c>
      <c r="BE12" s="3" t="str">
        <f ca="1">IF(AND($A12&lt;&gt;"",$A12&lt;&gt;"TOTAL"),IF(AND('[3]INVESTIGADOR_Descripcion subuni'!$CQ10&lt;&gt;"",'[3]INVESTIGADOR_Descripcion subuni'!$CQ10&lt;&gt;0),'[3]INVESTIGADOR_Descripcion subuni'!$CQ10,""),IF($A12="TOTAL",SUM(INDIRECT("BE4:BE"&amp;ROW()-1)),""))</f>
        <v/>
      </c>
      <c r="BF12" s="3">
        <f t="shared" ca="1" si="18"/>
        <v>0</v>
      </c>
    </row>
    <row r="13" spans="1:58" x14ac:dyDescent="0.2">
      <c r="A13" s="25" t="str">
        <f>IF('[3]INVESTIGADOR_Descripcion subuni'!$B11&lt;&gt;"",'[3]INVESTIGADOR_Descripcion subuni'!$B11,IF(AND('[3]INVESTIGADOR_Descripcion subuni'!$B11="",'[3]INVESTIGADOR_Descripcion subuni'!$B12="",'[3]INVESTIGADOR_Descripcion subuni'!$B10=""),"","TOTAL"))</f>
        <v>Ingeniería Eléctrica</v>
      </c>
      <c r="B13" s="3" t="str">
        <f ca="1">IF(AND($A13&lt;&gt;"",$A13&lt;&gt;"TOTAL"),IF(AND('[3]INVESTIGADOR_Descripcion subuni'!$C11&lt;&gt;"",'[3]INVESTIGADOR_Descripcion subuni'!$C11&lt;&gt;0),'[3]INVESTIGADOR_Descripcion subuni'!$C11,""),IF($A13="TOTAL",SUM(INDIRECT("B4:B"&amp;ROW()-1)),""))</f>
        <v/>
      </c>
      <c r="C13" s="3" t="str">
        <f ca="1">IF(AND($A13&lt;&gt;"",$A13&lt;&gt;"TOTAL"),IF(AND('[3]INVESTIGADOR_Descripcion subuni'!$E11&lt;&gt;"",'[3]INVESTIGADOR_Descripcion subuni'!$E11&lt;&gt;0),'[3]INVESTIGADOR_Descripcion subuni'!$E11,""),IF($A13="TOTAL",SUM(INDIRECT("C4:C"&amp;ROW()-1)),""))</f>
        <v/>
      </c>
      <c r="D13" s="3">
        <f t="shared" ca="1" si="0"/>
        <v>0</v>
      </c>
      <c r="E13" s="3" t="str">
        <f ca="1">IF(AND($A13&lt;&gt;"",$A13&lt;&gt;"TOTAL"),IF(AND('[3]INVESTIGADOR_Descripcion subuni'!$H11&lt;&gt;"",'[3]INVESTIGADOR_Descripcion subuni'!$H11&lt;&gt;0),'[3]INVESTIGADOR_Descripcion subuni'!$H11,""),IF($A13="TOTAL",SUM(INDIRECT("E4:E"&amp;ROW()-1)),""))</f>
        <v/>
      </c>
      <c r="F13" s="3" t="str">
        <f ca="1">IF(AND($A13&lt;&gt;"",$A13&lt;&gt;"TOTAL"),IF(AND('[3]INVESTIGADOR_Descripcion subuni'!$J11&lt;&gt;"",'[3]INVESTIGADOR_Descripcion subuni'!$J11&lt;&gt;0),'[3]INVESTIGADOR_Descripcion subuni'!$J11,""),IF($A13="TOTAL",SUM(INDIRECT("F4:F"&amp;ROW()-1)),""))</f>
        <v/>
      </c>
      <c r="G13" s="3">
        <f t="shared" ca="1" si="1"/>
        <v>0</v>
      </c>
      <c r="H13" s="3" t="str">
        <f ca="1">IF(AND($A13&lt;&gt;"",$A13&lt;&gt;"TOTAL"),IF(AND('[3]INVESTIGADOR_Descripcion subuni'!$M11&lt;&gt;"",'[3]INVESTIGADOR_Descripcion subuni'!$M11&lt;&gt;0),'[3]INVESTIGADOR_Descripcion subuni'!$M11,""),IF($A13="TOTAL",SUM(INDIRECT("H4:H"&amp;ROW()-1)),""))</f>
        <v/>
      </c>
      <c r="I13" s="3">
        <f ca="1">IF(AND($A13&lt;&gt;"",$A13&lt;&gt;"TOTAL"),IF(AND('[3]INVESTIGADOR_Descripcion subuni'!$O11&lt;&gt;"",'[3]INVESTIGADOR_Descripcion subuni'!$O11&lt;&gt;0),'[3]INVESTIGADOR_Descripcion subuni'!$O11,""),IF($A13="TOTAL",SUM(INDIRECT("I4:I"&amp;ROW()-1)),""))</f>
        <v>1</v>
      </c>
      <c r="J13" s="3">
        <f t="shared" ca="1" si="2"/>
        <v>1</v>
      </c>
      <c r="K13" s="3" t="str">
        <f ca="1">IF(AND($A13&lt;&gt;"",$A13&lt;&gt;"TOTAL"),IF(AND('[3]INVESTIGADOR_Descripcion subuni'!$R11&lt;&gt;"",'[3]INVESTIGADOR_Descripcion subuni'!$R11&lt;&gt;0),'[3]INVESTIGADOR_Descripcion subuni'!$R11,""),IF($A13="TOTAL",SUM(INDIRECT("K4:K"&amp;ROW()-1)),""))</f>
        <v/>
      </c>
      <c r="L13" s="3">
        <f ca="1">IF(AND($A13&lt;&gt;"",$A13&lt;&gt;"TOTAL"),IF(AND('[3]INVESTIGADOR_Descripcion subuni'!$T11&lt;&gt;"",'[3]INVESTIGADOR_Descripcion subuni'!$T11&lt;&gt;0),'[3]INVESTIGADOR_Descripcion subuni'!$T11,""),IF($A13="TOTAL",SUM(INDIRECT("L4:L"&amp;ROW()-1)),""))</f>
        <v>4</v>
      </c>
      <c r="M13" s="3">
        <f t="shared" ca="1" si="3"/>
        <v>4</v>
      </c>
      <c r="N13" s="3" t="str">
        <f ca="1">IF(AND($A13&lt;&gt;"",$A13&lt;&gt;"TOTAL"),IF(AND('[3]INVESTIGADOR_Descripcion subuni'!$W11&lt;&gt;"",'[3]INVESTIGADOR_Descripcion subuni'!$W11&lt;&gt;0),'[3]INVESTIGADOR_Descripcion subuni'!$W11,""),IF($A13="TOTAL",SUM(INDIRECT("N4:N"&amp;ROW()-1)),""))</f>
        <v/>
      </c>
      <c r="O13" s="3">
        <f ca="1">IF(AND($A13&lt;&gt;"",$A13&lt;&gt;"TOTAL"),IF(AND('[3]INVESTIGADOR_Descripcion subuni'!$Y11&lt;&gt;"",'[3]INVESTIGADOR_Descripcion subuni'!$Y11&lt;&gt;0),'[3]INVESTIGADOR_Descripcion subuni'!$Y11,""),IF($A13="TOTAL",SUM(INDIRECT("O4:O"&amp;ROW()-1)),""))</f>
        <v>1</v>
      </c>
      <c r="P13" s="3">
        <f t="shared" ca="1" si="4"/>
        <v>1</v>
      </c>
      <c r="Q13" s="3" t="str">
        <f ca="1">IF(AND($A13&lt;&gt;"",$A13&lt;&gt;"TOTAL"),IF(AND('[3]INVESTIGADOR_Descripcion subuni'!$AB11&lt;&gt;"",'[3]INVESTIGADOR_Descripcion subuni'!$AB11&lt;&gt;0),'[3]INVESTIGADOR_Descripcion subuni'!$AB11,""),IF($A13="TOTAL",SUM(INDIRECT("Q4:Q"&amp;ROW()-1)),""))</f>
        <v/>
      </c>
      <c r="R13" s="3">
        <f ca="1">IF(AND($A13&lt;&gt;"",$A13&lt;&gt;"TOTAL"),IF(AND('[3]INVESTIGADOR_Descripcion subuni'!$AD11&lt;&gt;"",'[3]INVESTIGADOR_Descripcion subuni'!$AD11&lt;&gt;0),'[3]INVESTIGADOR_Descripcion subuni'!$AD11,""),IF($A13="TOTAL",SUM(INDIRECT("R4:R"&amp;ROW()-1)),""))</f>
        <v>2</v>
      </c>
      <c r="S13" s="3">
        <f t="shared" ca="1" si="5"/>
        <v>2</v>
      </c>
      <c r="T13" s="3" t="str">
        <f ca="1">IF(AND($A13&lt;&gt;"",$A13&lt;&gt;"TOTAL"),IF(AND('[3]INVESTIGADOR_Descripcion subuni'!$AG11&lt;&gt;"",'[3]INVESTIGADOR_Descripcion subuni'!$AG11&lt;&gt;0),'[3]INVESTIGADOR_Descripcion subuni'!$AG11,""),IF($A13="TOTAL",SUM(INDIRECT("T4:T"&amp;ROW()-1)),""))</f>
        <v/>
      </c>
      <c r="U13" s="3" t="str">
        <f ca="1">IF(AND($A13&lt;&gt;"",$A13&lt;&gt;"TOTAL"),IF(AND('[3]INVESTIGADOR_Descripcion subuni'!$AI11&lt;&gt;"",'[3]INVESTIGADOR_Descripcion subuni'!$AI11&lt;&gt;0),'[3]INVESTIGADOR_Descripcion subuni'!$AI11,""),IF($A13="TOTAL",SUM(INDIRECT("U4:U"&amp;ROW()-1)),""))</f>
        <v/>
      </c>
      <c r="V13" s="3">
        <f t="shared" ca="1" si="6"/>
        <v>0</v>
      </c>
      <c r="W13" s="3" t="str">
        <f ca="1">IF(AND($A13&lt;&gt;"",$A13&lt;&gt;"TOTAL"),IF(AND('[3]INVESTIGADOR_Descripcion subuni'!$AL11&lt;&gt;"",'[3]INVESTIGADOR_Descripcion subuni'!$AL11&lt;&gt;0),'[3]INVESTIGADOR_Descripcion subuni'!$AL11,""),IF($A13="TOTAL",SUM(INDIRECT("W4:W"&amp;ROW()-1)),""))</f>
        <v/>
      </c>
      <c r="X13" s="3" t="str">
        <f ca="1">IF(AND($A13&lt;&gt;"",$A13&lt;&gt;"TOTAL"),IF(AND('[3]INVESTIGADOR_Descripcion subuni'!$AN11&lt;&gt;"",'[3]INVESTIGADOR_Descripcion subuni'!$AN11&lt;&gt;0),'[3]INVESTIGADOR_Descripcion subuni'!$AN11,""),IF($A13="TOTAL",SUM(INDIRECT("X4:X"&amp;ROW()-1)),""))</f>
        <v/>
      </c>
      <c r="Y13" s="3">
        <f t="shared" ca="1" si="7"/>
        <v>0</v>
      </c>
      <c r="Z13" s="3" t="str">
        <f ca="1">IF(AND($A13&lt;&gt;"",$A13&lt;&gt;"TOTAL"),IF(AND('[3]INVESTIGADOR_Descripcion subuni'!$AQ11&lt;&gt;"",'[3]INVESTIGADOR_Descripcion subuni'!$AQ11&lt;&gt;0),'[3]INVESTIGADOR_Descripcion subuni'!$AQ11,""),IF($A13="TOTAL",SUM(INDIRECT("Z4:Z"&amp;ROW()-1)),""))</f>
        <v/>
      </c>
      <c r="AA13" s="3" t="str">
        <f ca="1">IF(AND($A13&lt;&gt;"",$A13&lt;&gt;"TOTAL"),IF(AND('[3]INVESTIGADOR_Descripcion subuni'!$AS11&lt;&gt;"",'[3]INVESTIGADOR_Descripcion subuni'!$AS11&lt;&gt;0),'[3]INVESTIGADOR_Descripcion subuni'!$AS11,""),IF($A13="TOTAL",SUM(INDIRECT("AA4:AA"&amp;ROW()-1)),""))</f>
        <v/>
      </c>
      <c r="AB13" s="3">
        <f t="shared" ca="1" si="8"/>
        <v>0</v>
      </c>
      <c r="AC13" s="3" t="str">
        <f ca="1">IF(AND($A13&lt;&gt;"",$A13&lt;&gt;"TOTAL"),IF(AND('[3]INVESTIGADOR_Descripcion subuni'!$AV11&lt;&gt;"",'[3]INVESTIGADOR_Descripcion subuni'!$AV11&lt;&gt;0),'[3]INVESTIGADOR_Descripcion subuni'!$AV11,""),IF($A13="TOTAL",SUM(INDIRECT("AC4:AC"&amp;ROW()-1)),""))</f>
        <v/>
      </c>
      <c r="AD13" s="3" t="str">
        <f ca="1">IF(AND($A13&lt;&gt;"",$A13&lt;&gt;"TOTAL"),IF(AND('[3]INVESTIGADOR_Descripcion subuni'!$AX11&lt;&gt;"",'[3]INVESTIGADOR_Descripcion subuni'!$AX11&lt;&gt;0),'[3]INVESTIGADOR_Descripcion subuni'!$AX11,""),IF($A13="TOTAL",SUM(INDIRECT("AD4:AD"&amp;ROW()-1)),""))</f>
        <v/>
      </c>
      <c r="AE13" s="3">
        <f t="shared" ca="1" si="9"/>
        <v>0</v>
      </c>
      <c r="AF13" s="3" t="str">
        <f ca="1">IF(AND($A13&lt;&gt;"",$A13&lt;&gt;"TOTAL"),IF(AND('[3]INVESTIGADOR_Descripcion subuni'!$BA11&lt;&gt;"",'[3]INVESTIGADOR_Descripcion subuni'!$BA11&lt;&gt;0),'[3]INVESTIGADOR_Descripcion subuni'!$BA11,""),IF($A13="TOTAL",SUM(INDIRECT("AF4:AF"&amp;ROW()-1)),""))</f>
        <v/>
      </c>
      <c r="AG13" s="3" t="str">
        <f ca="1">IF(AND($A13&lt;&gt;"",$A13&lt;&gt;"TOTAL"),IF(AND('[3]INVESTIGADOR_Descripcion subuni'!$BC11&lt;&gt;"",'[3]INVESTIGADOR_Descripcion subuni'!$BC11&lt;&gt;0),'[3]INVESTIGADOR_Descripcion subuni'!$BC11,""),IF($A13="TOTAL",SUM(INDIRECT("AG4:AG"&amp;ROW()-1)),""))</f>
        <v/>
      </c>
      <c r="AH13" s="3">
        <f t="shared" ca="1" si="10"/>
        <v>0</v>
      </c>
      <c r="AI13" s="3" t="str">
        <f ca="1">IF(AND($A13&lt;&gt;"",$A13&lt;&gt;"TOTAL"),IF(AND('[3]INVESTIGADOR_Descripcion subuni'!$BF11&lt;&gt;"",'[3]INVESTIGADOR_Descripcion subuni'!$BF11&lt;&gt;0),'[3]INVESTIGADOR_Descripcion subuni'!$BF11,""),IF($A13="TOTAL",SUM(INDIRECT("AI4:AI"&amp;ROW()-1)),""))</f>
        <v/>
      </c>
      <c r="AJ13" s="3" t="str">
        <f ca="1">IF(AND($A13&lt;&gt;"",$A13&lt;&gt;"TOTAL"),IF(AND('[3]INVESTIGADOR_Descripcion subuni'!$BH11&lt;&gt;"",'[3]INVESTIGADOR_Descripcion subuni'!$BH11&lt;&gt;0),'[3]INVESTIGADOR_Descripcion subuni'!$BH11,""),IF($A13="TOTAL",SUM(INDIRECT("AJ4:AJ"&amp;ROW()-1)),""))</f>
        <v/>
      </c>
      <c r="AK13" s="3">
        <f t="shared" ca="1" si="11"/>
        <v>0</v>
      </c>
      <c r="AL13" s="3" t="str">
        <f ca="1">IF(AND($A13&lt;&gt;"",$A13&lt;&gt;"TOTAL"),IF(AND('[3]INVESTIGADOR_Descripcion subuni'!$BK11&lt;&gt;"",'[3]INVESTIGADOR_Descripcion subuni'!$BK11&lt;&gt;0),'[3]INVESTIGADOR_Descripcion subuni'!$BK11,""),IF($A13="TOTAL",SUM(INDIRECT("AL4:AL"&amp;ROW()-1)),""))</f>
        <v/>
      </c>
      <c r="AM13" s="3" t="str">
        <f ca="1">IF(AND($A13&lt;&gt;"",$A13&lt;&gt;"TOTAL"),IF(AND('[3]INVESTIGADOR_Descripcion subuni'!$BM11&lt;&gt;"",'[3]INVESTIGADOR_Descripcion subuni'!$BM11&lt;&gt;0),'[3]INVESTIGADOR_Descripcion subuni'!$BM11,""),IF($A13="TOTAL",SUM(INDIRECT("AM4:AM"&amp;ROW()-1)),""))</f>
        <v/>
      </c>
      <c r="AN13" s="3">
        <f t="shared" ca="1" si="12"/>
        <v>0</v>
      </c>
      <c r="AO13" s="3" t="str">
        <f ca="1">IF(AND($A13&lt;&gt;"",$A13&lt;&gt;"TOTAL"),IF(AND('[3]INVESTIGADOR_Descripcion subuni'!$BP11&lt;&gt;"",'[3]INVESTIGADOR_Descripcion subuni'!$BP11&lt;&gt;0),'[3]INVESTIGADOR_Descripcion subuni'!$BP11,""),IF($A13="TOTAL",SUM(INDIRECT("AO4:AO"&amp;ROW()-1)),""))</f>
        <v/>
      </c>
      <c r="AP13" s="3" t="str">
        <f ca="1">IF(AND($A13&lt;&gt;"",$A13&lt;&gt;"TOTAL"),IF(AND('[3]INVESTIGADOR_Descripcion subuni'!$BR11&lt;&gt;"",'[3]INVESTIGADOR_Descripcion subuni'!$BR11&lt;&gt;0),'[3]INVESTIGADOR_Descripcion subuni'!$BR11,""),IF($A13="TOTAL",SUM(INDIRECT("AP4:AP"&amp;ROW()-1)),""))</f>
        <v/>
      </c>
      <c r="AQ13" s="3">
        <f t="shared" ca="1" si="13"/>
        <v>0</v>
      </c>
      <c r="AR13" s="3" t="str">
        <f ca="1">IF(AND($A13&lt;&gt;"",$A13&lt;&gt;"TOTAL"),IF(AND('[3]INVESTIGADOR_Descripcion subuni'!$BU11&lt;&gt;"",'[3]INVESTIGADOR_Descripcion subuni'!$BU11&lt;&gt;0),'[3]INVESTIGADOR_Descripcion subuni'!$BU11,""),IF($A13="TOTAL",SUM(INDIRECT("AR4:AR"&amp;ROW()-1)),""))</f>
        <v/>
      </c>
      <c r="AS13" s="3" t="str">
        <f ca="1">IF(AND($A13&lt;&gt;"",$A13&lt;&gt;"TOTAL"),IF(AND('[3]INVESTIGADOR_Descripcion subuni'!$BW11&lt;&gt;"",'[3]INVESTIGADOR_Descripcion subuni'!$BW11&lt;&gt;0),'[3]INVESTIGADOR_Descripcion subuni'!$BW11,""),IF($A13="TOTAL",SUM(INDIRECT("AS4:AS"&amp;ROW()-1)),""))</f>
        <v/>
      </c>
      <c r="AT13" s="3">
        <f t="shared" ca="1" si="14"/>
        <v>0</v>
      </c>
      <c r="AU13" s="3" t="str">
        <f ca="1">IF(AND($A13&lt;&gt;"",$A13&lt;&gt;"TOTAL"),IF(AND('[3]INVESTIGADOR_Descripcion subuni'!$BZ11&lt;&gt;"",'[3]INVESTIGADOR_Descripcion subuni'!$BZ11&lt;&gt;0),'[3]INVESTIGADOR_Descripcion subuni'!$BZ11,""),IF($A13="TOTAL",SUM(INDIRECT("AU4:AU"&amp;ROW()-1)),""))</f>
        <v/>
      </c>
      <c r="AV13" s="3" t="str">
        <f ca="1">IF(AND($A13&lt;&gt;"",$A13&lt;&gt;"TOTAL"),IF(AND('[3]INVESTIGADOR_Descripcion subuni'!$CB11&lt;&gt;"",'[3]INVESTIGADOR_Descripcion subuni'!$CB11&lt;&gt;0),'[3]INVESTIGADOR_Descripcion subuni'!$CB11,""),IF($A13="TOTAL",SUM(INDIRECT("AV4:AV"&amp;ROW()-1)),""))</f>
        <v/>
      </c>
      <c r="AW13" s="3">
        <f t="shared" ca="1" si="15"/>
        <v>0</v>
      </c>
      <c r="AX13" s="3" t="str">
        <f ca="1">IF(AND($A13&lt;&gt;"",$A13&lt;&gt;"TOTAL"),IF(AND('[3]INVESTIGADOR_Descripcion subuni'!$CE11&lt;&gt;"",'[3]INVESTIGADOR_Descripcion subuni'!$CE11&lt;&gt;0),'[3]INVESTIGADOR_Descripcion subuni'!$CE11,""),IF($A13="TOTAL",SUM(INDIRECT("AX4:AX"&amp;ROW()-1)),""))</f>
        <v/>
      </c>
      <c r="AY13" s="3" t="str">
        <f ca="1">IF(AND($A13&lt;&gt;"",$A13&lt;&gt;"TOTAL"),IF(AND('[3]INVESTIGADOR_Descripcion subuni'!$CG11&lt;&gt;"",'[3]INVESTIGADOR_Descripcion subuni'!$CG11&lt;&gt;0),'[3]INVESTIGADOR_Descripcion subuni'!$CG11,""),IF($A13="TOTAL",SUM(INDIRECT("AY4:AY"&amp;ROW()-1)),""))</f>
        <v/>
      </c>
      <c r="AZ13" s="3">
        <f t="shared" ca="1" si="16"/>
        <v>0</v>
      </c>
      <c r="BA13" s="3" t="str">
        <f ca="1">IF(AND($A13&lt;&gt;"",$A13&lt;&gt;"TOTAL"),IF(AND('[3]INVESTIGADOR_Descripcion subuni'!$CJ11&lt;&gt;"",'[3]INVESTIGADOR_Descripcion subuni'!$CJ11&lt;&gt;0),'[3]INVESTIGADOR_Descripcion subuni'!$CJ11,""),IF($A13="TOTAL",SUM(INDIRECT("BA4:BA"&amp;ROW()-1)),""))</f>
        <v/>
      </c>
      <c r="BB13" s="3" t="str">
        <f ca="1">IF(AND($A13&lt;&gt;"",$A13&lt;&gt;"TOTAL"),IF(AND('[3]INVESTIGADOR_Descripcion subuni'!$CL11&lt;&gt;"",'[3]INVESTIGADOR_Descripcion subuni'!$CL11&lt;&gt;0),'[3]INVESTIGADOR_Descripcion subuni'!$CL11,""),IF($A13="TOTAL",SUM(INDIRECT("BB4:BB"&amp;ROW()-1)),""))</f>
        <v/>
      </c>
      <c r="BC13" s="3">
        <f t="shared" ca="1" si="17"/>
        <v>0</v>
      </c>
      <c r="BD13" s="3" t="str">
        <f ca="1">IF(AND($A13&lt;&gt;"",$A13&lt;&gt;"TOTAL"),IF(AND('[3]INVESTIGADOR_Descripcion subuni'!$CO11&lt;&gt;"",'[3]INVESTIGADOR_Descripcion subuni'!$CO11&lt;&gt;0),'[3]INVESTIGADOR_Descripcion subuni'!$CO11,""),IF($A13="TOTAL",SUM(INDIRECT("BD4:BD"&amp;ROW()-1)),""))</f>
        <v/>
      </c>
      <c r="BE13" s="3" t="str">
        <f ca="1">IF(AND($A13&lt;&gt;"",$A13&lt;&gt;"TOTAL"),IF(AND('[3]INVESTIGADOR_Descripcion subuni'!$CQ11&lt;&gt;"",'[3]INVESTIGADOR_Descripcion subuni'!$CQ11&lt;&gt;0),'[3]INVESTIGADOR_Descripcion subuni'!$CQ11,""),IF($A13="TOTAL",SUM(INDIRECT("BE4:BE"&amp;ROW()-1)),""))</f>
        <v/>
      </c>
      <c r="BF13" s="3">
        <f t="shared" ca="1" si="18"/>
        <v>0</v>
      </c>
    </row>
    <row r="14" spans="1:58" x14ac:dyDescent="0.2">
      <c r="A14" s="25" t="str">
        <f>IF('[3]INVESTIGADOR_Descripcion subuni'!$B12&lt;&gt;"",'[3]INVESTIGADOR_Descripcion subuni'!$B12,IF(AND('[3]INVESTIGADOR_Descripcion subuni'!$B12="",'[3]INVESTIGADOR_Descripcion subuni'!$B13="",'[3]INVESTIGADOR_Descripcion subuni'!$B11=""),"","TOTAL"))</f>
        <v>Ingeniería Mecánica</v>
      </c>
      <c r="B14" s="3" t="str">
        <f ca="1">IF(AND($A14&lt;&gt;"",$A14&lt;&gt;"TOTAL"),IF(AND('[3]INVESTIGADOR_Descripcion subuni'!$C12&lt;&gt;"",'[3]INVESTIGADOR_Descripcion subuni'!$C12&lt;&gt;0),'[3]INVESTIGADOR_Descripcion subuni'!$C12,""),IF($A14="TOTAL",SUM(INDIRECT("B4:B"&amp;ROW()-1)),""))</f>
        <v/>
      </c>
      <c r="C14" s="3">
        <f ca="1">IF(AND($A14&lt;&gt;"",$A14&lt;&gt;"TOTAL"),IF(AND('[3]INVESTIGADOR_Descripcion subuni'!$E12&lt;&gt;"",'[3]INVESTIGADOR_Descripcion subuni'!$E12&lt;&gt;0),'[3]INVESTIGADOR_Descripcion subuni'!$E12,""),IF($A14="TOTAL",SUM(INDIRECT("C4:C"&amp;ROW()-1)),""))</f>
        <v>2</v>
      </c>
      <c r="D14" s="3">
        <f t="shared" ca="1" si="0"/>
        <v>2</v>
      </c>
      <c r="E14" s="3" t="str">
        <f ca="1">IF(AND($A14&lt;&gt;"",$A14&lt;&gt;"TOTAL"),IF(AND('[3]INVESTIGADOR_Descripcion subuni'!$H12&lt;&gt;"",'[3]INVESTIGADOR_Descripcion subuni'!$H12&lt;&gt;0),'[3]INVESTIGADOR_Descripcion subuni'!$H12,""),IF($A14="TOTAL",SUM(INDIRECT("E4:E"&amp;ROW()-1)),""))</f>
        <v/>
      </c>
      <c r="F14" s="3">
        <f ca="1">IF(AND($A14&lt;&gt;"",$A14&lt;&gt;"TOTAL"),IF(AND('[3]INVESTIGADOR_Descripcion subuni'!$J12&lt;&gt;"",'[3]INVESTIGADOR_Descripcion subuni'!$J12&lt;&gt;0),'[3]INVESTIGADOR_Descripcion subuni'!$J12,""),IF($A14="TOTAL",SUM(INDIRECT("F4:F"&amp;ROW()-1)),""))</f>
        <v>2</v>
      </c>
      <c r="G14" s="3">
        <f t="shared" ca="1" si="1"/>
        <v>2</v>
      </c>
      <c r="H14" s="3">
        <f ca="1">IF(AND($A14&lt;&gt;"",$A14&lt;&gt;"TOTAL"),IF(AND('[3]INVESTIGADOR_Descripcion subuni'!$M12&lt;&gt;"",'[3]INVESTIGADOR_Descripcion subuni'!$M12&lt;&gt;0),'[3]INVESTIGADOR_Descripcion subuni'!$M12,""),IF($A14="TOTAL",SUM(INDIRECT("H4:H"&amp;ROW()-1)),""))</f>
        <v>2</v>
      </c>
      <c r="I14" s="3">
        <f ca="1">IF(AND($A14&lt;&gt;"",$A14&lt;&gt;"TOTAL"),IF(AND('[3]INVESTIGADOR_Descripcion subuni'!$O12&lt;&gt;"",'[3]INVESTIGADOR_Descripcion subuni'!$O12&lt;&gt;0),'[3]INVESTIGADOR_Descripcion subuni'!$O12,""),IF($A14="TOTAL",SUM(INDIRECT("I4:I"&amp;ROW()-1)),""))</f>
        <v>3</v>
      </c>
      <c r="J14" s="3">
        <f t="shared" ca="1" si="2"/>
        <v>5</v>
      </c>
      <c r="K14" s="3">
        <f ca="1">IF(AND($A14&lt;&gt;"",$A14&lt;&gt;"TOTAL"),IF(AND('[3]INVESTIGADOR_Descripcion subuni'!$R12&lt;&gt;"",'[3]INVESTIGADOR_Descripcion subuni'!$R12&lt;&gt;0),'[3]INVESTIGADOR_Descripcion subuni'!$R12,""),IF($A14="TOTAL",SUM(INDIRECT("K4:K"&amp;ROW()-1)),""))</f>
        <v>2</v>
      </c>
      <c r="L14" s="3">
        <f ca="1">IF(AND($A14&lt;&gt;"",$A14&lt;&gt;"TOTAL"),IF(AND('[3]INVESTIGADOR_Descripcion subuni'!$T12&lt;&gt;"",'[3]INVESTIGADOR_Descripcion subuni'!$T12&lt;&gt;0),'[3]INVESTIGADOR_Descripcion subuni'!$T12,""),IF($A14="TOTAL",SUM(INDIRECT("L4:L"&amp;ROW()-1)),""))</f>
        <v>5</v>
      </c>
      <c r="M14" s="3">
        <f t="shared" ca="1" si="3"/>
        <v>7</v>
      </c>
      <c r="N14" s="3">
        <f ca="1">IF(AND($A14&lt;&gt;"",$A14&lt;&gt;"TOTAL"),IF(AND('[3]INVESTIGADOR_Descripcion subuni'!$W12&lt;&gt;"",'[3]INVESTIGADOR_Descripcion subuni'!$W12&lt;&gt;0),'[3]INVESTIGADOR_Descripcion subuni'!$W12,""),IF($A14="TOTAL",SUM(INDIRECT("N4:N"&amp;ROW()-1)),""))</f>
        <v>2</v>
      </c>
      <c r="O14" s="3">
        <f ca="1">IF(AND($A14&lt;&gt;"",$A14&lt;&gt;"TOTAL"),IF(AND('[3]INVESTIGADOR_Descripcion subuni'!$Y12&lt;&gt;"",'[3]INVESTIGADOR_Descripcion subuni'!$Y12&lt;&gt;0),'[3]INVESTIGADOR_Descripcion subuni'!$Y12,""),IF($A14="TOTAL",SUM(INDIRECT("O4:O"&amp;ROW()-1)),""))</f>
        <v>8</v>
      </c>
      <c r="P14" s="3">
        <f t="shared" ca="1" si="4"/>
        <v>10</v>
      </c>
      <c r="Q14" s="3">
        <f ca="1">IF(AND($A14&lt;&gt;"",$A14&lt;&gt;"TOTAL"),IF(AND('[3]INVESTIGADOR_Descripcion subuni'!$AB12&lt;&gt;"",'[3]INVESTIGADOR_Descripcion subuni'!$AB12&lt;&gt;0),'[3]INVESTIGADOR_Descripcion subuni'!$AB12,""),IF($A14="TOTAL",SUM(INDIRECT("Q4:Q"&amp;ROW()-1)),""))</f>
        <v>2</v>
      </c>
      <c r="R14" s="3">
        <f ca="1">IF(AND($A14&lt;&gt;"",$A14&lt;&gt;"TOTAL"),IF(AND('[3]INVESTIGADOR_Descripcion subuni'!$AD12&lt;&gt;"",'[3]INVESTIGADOR_Descripcion subuni'!$AD12&lt;&gt;0),'[3]INVESTIGADOR_Descripcion subuni'!$AD12,""),IF($A14="TOTAL",SUM(INDIRECT("R4:R"&amp;ROW()-1)),""))</f>
        <v>4</v>
      </c>
      <c r="S14" s="3">
        <f t="shared" ca="1" si="5"/>
        <v>6</v>
      </c>
      <c r="T14" s="3" t="str">
        <f ca="1">IF(AND($A14&lt;&gt;"",$A14&lt;&gt;"TOTAL"),IF(AND('[3]INVESTIGADOR_Descripcion subuni'!$AG12&lt;&gt;"",'[3]INVESTIGADOR_Descripcion subuni'!$AG12&lt;&gt;0),'[3]INVESTIGADOR_Descripcion subuni'!$AG12,""),IF($A14="TOTAL",SUM(INDIRECT("T4:T"&amp;ROW()-1)),""))</f>
        <v/>
      </c>
      <c r="U14" s="3" t="str">
        <f ca="1">IF(AND($A14&lt;&gt;"",$A14&lt;&gt;"TOTAL"),IF(AND('[3]INVESTIGADOR_Descripcion subuni'!$AI12&lt;&gt;"",'[3]INVESTIGADOR_Descripcion subuni'!$AI12&lt;&gt;0),'[3]INVESTIGADOR_Descripcion subuni'!$AI12,""),IF($A14="TOTAL",SUM(INDIRECT("U4:U"&amp;ROW()-1)),""))</f>
        <v/>
      </c>
      <c r="V14" s="3">
        <f t="shared" ca="1" si="6"/>
        <v>0</v>
      </c>
      <c r="W14" s="3" t="str">
        <f ca="1">IF(AND($A14&lt;&gt;"",$A14&lt;&gt;"TOTAL"),IF(AND('[3]INVESTIGADOR_Descripcion subuni'!$AL12&lt;&gt;"",'[3]INVESTIGADOR_Descripcion subuni'!$AL12&lt;&gt;0),'[3]INVESTIGADOR_Descripcion subuni'!$AL12,""),IF($A14="TOTAL",SUM(INDIRECT("W4:W"&amp;ROW()-1)),""))</f>
        <v/>
      </c>
      <c r="X14" s="3" t="str">
        <f ca="1">IF(AND($A14&lt;&gt;"",$A14&lt;&gt;"TOTAL"),IF(AND('[3]INVESTIGADOR_Descripcion subuni'!$AN12&lt;&gt;"",'[3]INVESTIGADOR_Descripcion subuni'!$AN12&lt;&gt;0),'[3]INVESTIGADOR_Descripcion subuni'!$AN12,""),IF($A14="TOTAL",SUM(INDIRECT("X4:X"&amp;ROW()-1)),""))</f>
        <v/>
      </c>
      <c r="Y14" s="3">
        <f t="shared" ca="1" si="7"/>
        <v>0</v>
      </c>
      <c r="Z14" s="3" t="str">
        <f ca="1">IF(AND($A14&lt;&gt;"",$A14&lt;&gt;"TOTAL"),IF(AND('[3]INVESTIGADOR_Descripcion subuni'!$AQ12&lt;&gt;"",'[3]INVESTIGADOR_Descripcion subuni'!$AQ12&lt;&gt;0),'[3]INVESTIGADOR_Descripcion subuni'!$AQ12,""),IF($A14="TOTAL",SUM(INDIRECT("Z4:Z"&amp;ROW()-1)),""))</f>
        <v/>
      </c>
      <c r="AA14" s="3" t="str">
        <f ca="1">IF(AND($A14&lt;&gt;"",$A14&lt;&gt;"TOTAL"),IF(AND('[3]INVESTIGADOR_Descripcion subuni'!$AS12&lt;&gt;"",'[3]INVESTIGADOR_Descripcion subuni'!$AS12&lt;&gt;0),'[3]INVESTIGADOR_Descripcion subuni'!$AS12,""),IF($A14="TOTAL",SUM(INDIRECT("AA4:AA"&amp;ROW()-1)),""))</f>
        <v/>
      </c>
      <c r="AB14" s="3">
        <f t="shared" ca="1" si="8"/>
        <v>0</v>
      </c>
      <c r="AC14" s="3" t="str">
        <f ca="1">IF(AND($A14&lt;&gt;"",$A14&lt;&gt;"TOTAL"),IF(AND('[3]INVESTIGADOR_Descripcion subuni'!$AV12&lt;&gt;"",'[3]INVESTIGADOR_Descripcion subuni'!$AV12&lt;&gt;0),'[3]INVESTIGADOR_Descripcion subuni'!$AV12,""),IF($A14="TOTAL",SUM(INDIRECT("AC4:AC"&amp;ROW()-1)),""))</f>
        <v/>
      </c>
      <c r="AD14" s="3" t="str">
        <f ca="1">IF(AND($A14&lt;&gt;"",$A14&lt;&gt;"TOTAL"),IF(AND('[3]INVESTIGADOR_Descripcion subuni'!$AX12&lt;&gt;"",'[3]INVESTIGADOR_Descripcion subuni'!$AX12&lt;&gt;0),'[3]INVESTIGADOR_Descripcion subuni'!$AX12,""),IF($A14="TOTAL",SUM(INDIRECT("AD4:AD"&amp;ROW()-1)),""))</f>
        <v/>
      </c>
      <c r="AE14" s="3">
        <f t="shared" ca="1" si="9"/>
        <v>0</v>
      </c>
      <c r="AF14" s="3" t="str">
        <f ca="1">IF(AND($A14&lt;&gt;"",$A14&lt;&gt;"TOTAL"),IF(AND('[3]INVESTIGADOR_Descripcion subuni'!$BA12&lt;&gt;"",'[3]INVESTIGADOR_Descripcion subuni'!$BA12&lt;&gt;0),'[3]INVESTIGADOR_Descripcion subuni'!$BA12,""),IF($A14="TOTAL",SUM(INDIRECT("AF4:AF"&amp;ROW()-1)),""))</f>
        <v/>
      </c>
      <c r="AG14" s="3" t="str">
        <f ca="1">IF(AND($A14&lt;&gt;"",$A14&lt;&gt;"TOTAL"),IF(AND('[3]INVESTIGADOR_Descripcion subuni'!$BC12&lt;&gt;"",'[3]INVESTIGADOR_Descripcion subuni'!$BC12&lt;&gt;0),'[3]INVESTIGADOR_Descripcion subuni'!$BC12,""),IF($A14="TOTAL",SUM(INDIRECT("AG4:AG"&amp;ROW()-1)),""))</f>
        <v/>
      </c>
      <c r="AH14" s="3">
        <f t="shared" ca="1" si="10"/>
        <v>0</v>
      </c>
      <c r="AI14" s="3" t="str">
        <f ca="1">IF(AND($A14&lt;&gt;"",$A14&lt;&gt;"TOTAL"),IF(AND('[3]INVESTIGADOR_Descripcion subuni'!$BF12&lt;&gt;"",'[3]INVESTIGADOR_Descripcion subuni'!$BF12&lt;&gt;0),'[3]INVESTIGADOR_Descripcion subuni'!$BF12,""),IF($A14="TOTAL",SUM(INDIRECT("AI4:AI"&amp;ROW()-1)),""))</f>
        <v/>
      </c>
      <c r="AJ14" s="3" t="str">
        <f ca="1">IF(AND($A14&lt;&gt;"",$A14&lt;&gt;"TOTAL"),IF(AND('[3]INVESTIGADOR_Descripcion subuni'!$BH12&lt;&gt;"",'[3]INVESTIGADOR_Descripcion subuni'!$BH12&lt;&gt;0),'[3]INVESTIGADOR_Descripcion subuni'!$BH12,""),IF($A14="TOTAL",SUM(INDIRECT("AJ4:AJ"&amp;ROW()-1)),""))</f>
        <v/>
      </c>
      <c r="AK14" s="3">
        <f t="shared" ca="1" si="11"/>
        <v>0</v>
      </c>
      <c r="AL14" s="3" t="str">
        <f ca="1">IF(AND($A14&lt;&gt;"",$A14&lt;&gt;"TOTAL"),IF(AND('[3]INVESTIGADOR_Descripcion subuni'!$BK12&lt;&gt;"",'[3]INVESTIGADOR_Descripcion subuni'!$BK12&lt;&gt;0),'[3]INVESTIGADOR_Descripcion subuni'!$BK12,""),IF($A14="TOTAL",SUM(INDIRECT("AL4:AL"&amp;ROW()-1)),""))</f>
        <v/>
      </c>
      <c r="AM14" s="3" t="str">
        <f ca="1">IF(AND($A14&lt;&gt;"",$A14&lt;&gt;"TOTAL"),IF(AND('[3]INVESTIGADOR_Descripcion subuni'!$BM12&lt;&gt;"",'[3]INVESTIGADOR_Descripcion subuni'!$BM12&lt;&gt;0),'[3]INVESTIGADOR_Descripcion subuni'!$BM12,""),IF($A14="TOTAL",SUM(INDIRECT("AM4:AM"&amp;ROW()-1)),""))</f>
        <v/>
      </c>
      <c r="AN14" s="3">
        <f t="shared" ca="1" si="12"/>
        <v>0</v>
      </c>
      <c r="AO14" s="3" t="str">
        <f ca="1">IF(AND($A14&lt;&gt;"",$A14&lt;&gt;"TOTAL"),IF(AND('[3]INVESTIGADOR_Descripcion subuni'!$BP12&lt;&gt;"",'[3]INVESTIGADOR_Descripcion subuni'!$BP12&lt;&gt;0),'[3]INVESTIGADOR_Descripcion subuni'!$BP12,""),IF($A14="TOTAL",SUM(INDIRECT("AO4:AO"&amp;ROW()-1)),""))</f>
        <v/>
      </c>
      <c r="AP14" s="3" t="str">
        <f ca="1">IF(AND($A14&lt;&gt;"",$A14&lt;&gt;"TOTAL"),IF(AND('[3]INVESTIGADOR_Descripcion subuni'!$BR12&lt;&gt;"",'[3]INVESTIGADOR_Descripcion subuni'!$BR12&lt;&gt;0),'[3]INVESTIGADOR_Descripcion subuni'!$BR12,""),IF($A14="TOTAL",SUM(INDIRECT("AP4:AP"&amp;ROW()-1)),""))</f>
        <v/>
      </c>
      <c r="AQ14" s="3">
        <f t="shared" ca="1" si="13"/>
        <v>0</v>
      </c>
      <c r="AR14" s="3" t="str">
        <f ca="1">IF(AND($A14&lt;&gt;"",$A14&lt;&gt;"TOTAL"),IF(AND('[3]INVESTIGADOR_Descripcion subuni'!$BU12&lt;&gt;"",'[3]INVESTIGADOR_Descripcion subuni'!$BU12&lt;&gt;0),'[3]INVESTIGADOR_Descripcion subuni'!$BU12,""),IF($A14="TOTAL",SUM(INDIRECT("AR4:AR"&amp;ROW()-1)),""))</f>
        <v/>
      </c>
      <c r="AS14" s="3" t="str">
        <f ca="1">IF(AND($A14&lt;&gt;"",$A14&lt;&gt;"TOTAL"),IF(AND('[3]INVESTIGADOR_Descripcion subuni'!$BW12&lt;&gt;"",'[3]INVESTIGADOR_Descripcion subuni'!$BW12&lt;&gt;0),'[3]INVESTIGADOR_Descripcion subuni'!$BW12,""),IF($A14="TOTAL",SUM(INDIRECT("AS4:AS"&amp;ROW()-1)),""))</f>
        <v/>
      </c>
      <c r="AT14" s="3">
        <f t="shared" ca="1" si="14"/>
        <v>0</v>
      </c>
      <c r="AU14" s="3" t="str">
        <f ca="1">IF(AND($A14&lt;&gt;"",$A14&lt;&gt;"TOTAL"),IF(AND('[3]INVESTIGADOR_Descripcion subuni'!$BZ12&lt;&gt;"",'[3]INVESTIGADOR_Descripcion subuni'!$BZ12&lt;&gt;0),'[3]INVESTIGADOR_Descripcion subuni'!$BZ12,""),IF($A14="TOTAL",SUM(INDIRECT("AU4:AU"&amp;ROW()-1)),""))</f>
        <v/>
      </c>
      <c r="AV14" s="3" t="str">
        <f ca="1">IF(AND($A14&lt;&gt;"",$A14&lt;&gt;"TOTAL"),IF(AND('[3]INVESTIGADOR_Descripcion subuni'!$CB12&lt;&gt;"",'[3]INVESTIGADOR_Descripcion subuni'!$CB12&lt;&gt;0),'[3]INVESTIGADOR_Descripcion subuni'!$CB12,""),IF($A14="TOTAL",SUM(INDIRECT("AV4:AV"&amp;ROW()-1)),""))</f>
        <v/>
      </c>
      <c r="AW14" s="3">
        <f t="shared" ca="1" si="15"/>
        <v>0</v>
      </c>
      <c r="AX14" s="3" t="str">
        <f ca="1">IF(AND($A14&lt;&gt;"",$A14&lt;&gt;"TOTAL"),IF(AND('[3]INVESTIGADOR_Descripcion subuni'!$CE12&lt;&gt;"",'[3]INVESTIGADOR_Descripcion subuni'!$CE12&lt;&gt;0),'[3]INVESTIGADOR_Descripcion subuni'!$CE12,""),IF($A14="TOTAL",SUM(INDIRECT("AX4:AX"&amp;ROW()-1)),""))</f>
        <v/>
      </c>
      <c r="AY14" s="3" t="str">
        <f ca="1">IF(AND($A14&lt;&gt;"",$A14&lt;&gt;"TOTAL"),IF(AND('[3]INVESTIGADOR_Descripcion subuni'!$CG12&lt;&gt;"",'[3]INVESTIGADOR_Descripcion subuni'!$CG12&lt;&gt;0),'[3]INVESTIGADOR_Descripcion subuni'!$CG12,""),IF($A14="TOTAL",SUM(INDIRECT("AY4:AY"&amp;ROW()-1)),""))</f>
        <v/>
      </c>
      <c r="AZ14" s="3">
        <f t="shared" ca="1" si="16"/>
        <v>0</v>
      </c>
      <c r="BA14" s="3" t="str">
        <f ca="1">IF(AND($A14&lt;&gt;"",$A14&lt;&gt;"TOTAL"),IF(AND('[3]INVESTIGADOR_Descripcion subuni'!$CJ12&lt;&gt;"",'[3]INVESTIGADOR_Descripcion subuni'!$CJ12&lt;&gt;0),'[3]INVESTIGADOR_Descripcion subuni'!$CJ12,""),IF($A14="TOTAL",SUM(INDIRECT("BA4:BA"&amp;ROW()-1)),""))</f>
        <v/>
      </c>
      <c r="BB14" s="3" t="str">
        <f ca="1">IF(AND($A14&lt;&gt;"",$A14&lt;&gt;"TOTAL"),IF(AND('[3]INVESTIGADOR_Descripcion subuni'!$CL12&lt;&gt;"",'[3]INVESTIGADOR_Descripcion subuni'!$CL12&lt;&gt;0),'[3]INVESTIGADOR_Descripcion subuni'!$CL12,""),IF($A14="TOTAL",SUM(INDIRECT("BB4:BB"&amp;ROW()-1)),""))</f>
        <v/>
      </c>
      <c r="BC14" s="3">
        <f t="shared" ca="1" si="17"/>
        <v>0</v>
      </c>
      <c r="BD14" s="3" t="str">
        <f ca="1">IF(AND($A14&lt;&gt;"",$A14&lt;&gt;"TOTAL"),IF(AND('[3]INVESTIGADOR_Descripcion subuni'!$CO12&lt;&gt;"",'[3]INVESTIGADOR_Descripcion subuni'!$CO12&lt;&gt;0),'[3]INVESTIGADOR_Descripcion subuni'!$CO12,""),IF($A14="TOTAL",SUM(INDIRECT("BD4:BD"&amp;ROW()-1)),""))</f>
        <v/>
      </c>
      <c r="BE14" s="3" t="str">
        <f ca="1">IF(AND($A14&lt;&gt;"",$A14&lt;&gt;"TOTAL"),IF(AND('[3]INVESTIGADOR_Descripcion subuni'!$CQ12&lt;&gt;"",'[3]INVESTIGADOR_Descripcion subuni'!$CQ12&lt;&gt;0),'[3]INVESTIGADOR_Descripcion subuni'!$CQ12,""),IF($A14="TOTAL",SUM(INDIRECT("BE4:BE"&amp;ROW()-1)),""))</f>
        <v/>
      </c>
      <c r="BF14" s="3">
        <f t="shared" ca="1" si="18"/>
        <v>0</v>
      </c>
    </row>
    <row r="15" spans="1:58" x14ac:dyDescent="0.2">
      <c r="A15" s="25" t="str">
        <f>IF('[3]INVESTIGADOR_Descripcion subuni'!$B13&lt;&gt;"",'[3]INVESTIGADOR_Descripcion subuni'!$B13,IF(AND('[3]INVESTIGADOR_Descripcion subuni'!$B13="",'[3]INVESTIGADOR_Descripcion subuni'!$B14="",'[3]INVESTIGADOR_Descripcion subuni'!$B12=""),"","TOTAL"))</f>
        <v>Instituto Cienciad de la Vid y el Vin</v>
      </c>
      <c r="B15" s="3" t="str">
        <f ca="1">IF(AND($A15&lt;&gt;"",$A15&lt;&gt;"TOTAL"),IF(AND('[3]INVESTIGADOR_Descripcion subuni'!$C13&lt;&gt;"",'[3]INVESTIGADOR_Descripcion subuni'!$C13&lt;&gt;0),'[3]INVESTIGADOR_Descripcion subuni'!$C13,""),IF($A15="TOTAL",SUM(INDIRECT("B4:B"&amp;ROW()-1)),""))</f>
        <v/>
      </c>
      <c r="C15" s="3" t="str">
        <f ca="1">IF(AND($A15&lt;&gt;"",$A15&lt;&gt;"TOTAL"),IF(AND('[3]INVESTIGADOR_Descripcion subuni'!$E13&lt;&gt;"",'[3]INVESTIGADOR_Descripcion subuni'!$E13&lt;&gt;0),'[3]INVESTIGADOR_Descripcion subuni'!$E13,""),IF($A15="TOTAL",SUM(INDIRECT("C4:C"&amp;ROW()-1)),""))</f>
        <v/>
      </c>
      <c r="D15" s="3">
        <f t="shared" ca="1" si="0"/>
        <v>0</v>
      </c>
      <c r="E15" s="3" t="str">
        <f ca="1">IF(AND($A15&lt;&gt;"",$A15&lt;&gt;"TOTAL"),IF(AND('[3]INVESTIGADOR_Descripcion subuni'!$H13&lt;&gt;"",'[3]INVESTIGADOR_Descripcion subuni'!$H13&lt;&gt;0),'[3]INVESTIGADOR_Descripcion subuni'!$H13,""),IF($A15="TOTAL",SUM(INDIRECT("E4:E"&amp;ROW()-1)),""))</f>
        <v/>
      </c>
      <c r="F15" s="3" t="str">
        <f ca="1">IF(AND($A15&lt;&gt;"",$A15&lt;&gt;"TOTAL"),IF(AND('[3]INVESTIGADOR_Descripcion subuni'!$J13&lt;&gt;"",'[3]INVESTIGADOR_Descripcion subuni'!$J13&lt;&gt;0),'[3]INVESTIGADOR_Descripcion subuni'!$J13,""),IF($A15="TOTAL",SUM(INDIRECT("F4:F"&amp;ROW()-1)),""))</f>
        <v/>
      </c>
      <c r="G15" s="3">
        <f t="shared" ca="1" si="1"/>
        <v>0</v>
      </c>
      <c r="H15" s="3" t="str">
        <f ca="1">IF(AND($A15&lt;&gt;"",$A15&lt;&gt;"TOTAL"),IF(AND('[3]INVESTIGADOR_Descripcion subuni'!$M13&lt;&gt;"",'[3]INVESTIGADOR_Descripcion subuni'!$M13&lt;&gt;0),'[3]INVESTIGADOR_Descripcion subuni'!$M13,""),IF($A15="TOTAL",SUM(INDIRECT("H4:H"&amp;ROW()-1)),""))</f>
        <v/>
      </c>
      <c r="I15" s="3" t="str">
        <f ca="1">IF(AND($A15&lt;&gt;"",$A15&lt;&gt;"TOTAL"),IF(AND('[3]INVESTIGADOR_Descripcion subuni'!$O13&lt;&gt;"",'[3]INVESTIGADOR_Descripcion subuni'!$O13&lt;&gt;0),'[3]INVESTIGADOR_Descripcion subuni'!$O13,""),IF($A15="TOTAL",SUM(INDIRECT("I4:I"&amp;ROW()-1)),""))</f>
        <v/>
      </c>
      <c r="J15" s="3">
        <f t="shared" ca="1" si="2"/>
        <v>0</v>
      </c>
      <c r="K15" s="3" t="str">
        <f ca="1">IF(AND($A15&lt;&gt;"",$A15&lt;&gt;"TOTAL"),IF(AND('[3]INVESTIGADOR_Descripcion subuni'!$R13&lt;&gt;"",'[3]INVESTIGADOR_Descripcion subuni'!$R13&lt;&gt;0),'[3]INVESTIGADOR_Descripcion subuni'!$R13,""),IF($A15="TOTAL",SUM(INDIRECT("K4:K"&amp;ROW()-1)),""))</f>
        <v/>
      </c>
      <c r="L15" s="3" t="str">
        <f ca="1">IF(AND($A15&lt;&gt;"",$A15&lt;&gt;"TOTAL"),IF(AND('[3]INVESTIGADOR_Descripcion subuni'!$T13&lt;&gt;"",'[3]INVESTIGADOR_Descripcion subuni'!$T13&lt;&gt;0),'[3]INVESTIGADOR_Descripcion subuni'!$T13,""),IF($A15="TOTAL",SUM(INDIRECT("L4:L"&amp;ROW()-1)),""))</f>
        <v/>
      </c>
      <c r="M15" s="3">
        <f t="shared" ca="1" si="3"/>
        <v>0</v>
      </c>
      <c r="N15" s="3" t="str">
        <f ca="1">IF(AND($A15&lt;&gt;"",$A15&lt;&gt;"TOTAL"),IF(AND('[3]INVESTIGADOR_Descripcion subuni'!$W13&lt;&gt;"",'[3]INVESTIGADOR_Descripcion subuni'!$W13&lt;&gt;0),'[3]INVESTIGADOR_Descripcion subuni'!$W13,""),IF($A15="TOTAL",SUM(INDIRECT("N4:N"&amp;ROW()-1)),""))</f>
        <v/>
      </c>
      <c r="O15" s="3" t="str">
        <f ca="1">IF(AND($A15&lt;&gt;"",$A15&lt;&gt;"TOTAL"),IF(AND('[3]INVESTIGADOR_Descripcion subuni'!$Y13&lt;&gt;"",'[3]INVESTIGADOR_Descripcion subuni'!$Y13&lt;&gt;0),'[3]INVESTIGADOR_Descripcion subuni'!$Y13,""),IF($A15="TOTAL",SUM(INDIRECT("O4:O"&amp;ROW()-1)),""))</f>
        <v/>
      </c>
      <c r="P15" s="3">
        <f t="shared" ca="1" si="4"/>
        <v>0</v>
      </c>
      <c r="Q15" s="3">
        <f ca="1">IF(AND($A15&lt;&gt;"",$A15&lt;&gt;"TOTAL"),IF(AND('[3]INVESTIGADOR_Descripcion subuni'!$AB13&lt;&gt;"",'[3]INVESTIGADOR_Descripcion subuni'!$AB13&lt;&gt;0),'[3]INVESTIGADOR_Descripcion subuni'!$AB13,""),IF($A15="TOTAL",SUM(INDIRECT("Q4:Q"&amp;ROW()-1)),""))</f>
        <v>1</v>
      </c>
      <c r="R15" s="3" t="str">
        <f ca="1">IF(AND($A15&lt;&gt;"",$A15&lt;&gt;"TOTAL"),IF(AND('[3]INVESTIGADOR_Descripcion subuni'!$AD13&lt;&gt;"",'[3]INVESTIGADOR_Descripcion subuni'!$AD13&lt;&gt;0),'[3]INVESTIGADOR_Descripcion subuni'!$AD13,""),IF($A15="TOTAL",SUM(INDIRECT("R4:R"&amp;ROW()-1)),""))</f>
        <v/>
      </c>
      <c r="S15" s="3">
        <f t="shared" ca="1" si="5"/>
        <v>1</v>
      </c>
      <c r="T15" s="3" t="str">
        <f ca="1">IF(AND($A15&lt;&gt;"",$A15&lt;&gt;"TOTAL"),IF(AND('[3]INVESTIGADOR_Descripcion subuni'!$AG13&lt;&gt;"",'[3]INVESTIGADOR_Descripcion subuni'!$AG13&lt;&gt;0),'[3]INVESTIGADOR_Descripcion subuni'!$AG13,""),IF($A15="TOTAL",SUM(INDIRECT("T4:T"&amp;ROW()-1)),""))</f>
        <v/>
      </c>
      <c r="U15" s="3" t="str">
        <f ca="1">IF(AND($A15&lt;&gt;"",$A15&lt;&gt;"TOTAL"),IF(AND('[3]INVESTIGADOR_Descripcion subuni'!$AI13&lt;&gt;"",'[3]INVESTIGADOR_Descripcion subuni'!$AI13&lt;&gt;0),'[3]INVESTIGADOR_Descripcion subuni'!$AI13,""),IF($A15="TOTAL",SUM(INDIRECT("U4:U"&amp;ROW()-1)),""))</f>
        <v/>
      </c>
      <c r="V15" s="3">
        <f t="shared" ca="1" si="6"/>
        <v>0</v>
      </c>
      <c r="W15" s="3" t="str">
        <f ca="1">IF(AND($A15&lt;&gt;"",$A15&lt;&gt;"TOTAL"),IF(AND('[3]INVESTIGADOR_Descripcion subuni'!$AL13&lt;&gt;"",'[3]INVESTIGADOR_Descripcion subuni'!$AL13&lt;&gt;0),'[3]INVESTIGADOR_Descripcion subuni'!$AL13,""),IF($A15="TOTAL",SUM(INDIRECT("W4:W"&amp;ROW()-1)),""))</f>
        <v/>
      </c>
      <c r="X15" s="3" t="str">
        <f ca="1">IF(AND($A15&lt;&gt;"",$A15&lt;&gt;"TOTAL"),IF(AND('[3]INVESTIGADOR_Descripcion subuni'!$AN13&lt;&gt;"",'[3]INVESTIGADOR_Descripcion subuni'!$AN13&lt;&gt;0),'[3]INVESTIGADOR_Descripcion subuni'!$AN13,""),IF($A15="TOTAL",SUM(INDIRECT("X4:X"&amp;ROW()-1)),""))</f>
        <v/>
      </c>
      <c r="Y15" s="3">
        <f t="shared" ca="1" si="7"/>
        <v>0</v>
      </c>
      <c r="Z15" s="3" t="str">
        <f ca="1">IF(AND($A15&lt;&gt;"",$A15&lt;&gt;"TOTAL"),IF(AND('[3]INVESTIGADOR_Descripcion subuni'!$AQ13&lt;&gt;"",'[3]INVESTIGADOR_Descripcion subuni'!$AQ13&lt;&gt;0),'[3]INVESTIGADOR_Descripcion subuni'!$AQ13,""),IF($A15="TOTAL",SUM(INDIRECT("Z4:Z"&amp;ROW()-1)),""))</f>
        <v/>
      </c>
      <c r="AA15" s="3" t="str">
        <f ca="1">IF(AND($A15&lt;&gt;"",$A15&lt;&gt;"TOTAL"),IF(AND('[3]INVESTIGADOR_Descripcion subuni'!$AS13&lt;&gt;"",'[3]INVESTIGADOR_Descripcion subuni'!$AS13&lt;&gt;0),'[3]INVESTIGADOR_Descripcion subuni'!$AS13,""),IF($A15="TOTAL",SUM(INDIRECT("AA4:AA"&amp;ROW()-1)),""))</f>
        <v/>
      </c>
      <c r="AB15" s="3">
        <f t="shared" ca="1" si="8"/>
        <v>0</v>
      </c>
      <c r="AC15" s="3" t="str">
        <f ca="1">IF(AND($A15&lt;&gt;"",$A15&lt;&gt;"TOTAL"),IF(AND('[3]INVESTIGADOR_Descripcion subuni'!$AV13&lt;&gt;"",'[3]INVESTIGADOR_Descripcion subuni'!$AV13&lt;&gt;0),'[3]INVESTIGADOR_Descripcion subuni'!$AV13,""),IF($A15="TOTAL",SUM(INDIRECT("AC4:AC"&amp;ROW()-1)),""))</f>
        <v/>
      </c>
      <c r="AD15" s="3" t="str">
        <f ca="1">IF(AND($A15&lt;&gt;"",$A15&lt;&gt;"TOTAL"),IF(AND('[3]INVESTIGADOR_Descripcion subuni'!$AX13&lt;&gt;"",'[3]INVESTIGADOR_Descripcion subuni'!$AX13&lt;&gt;0),'[3]INVESTIGADOR_Descripcion subuni'!$AX13,""),IF($A15="TOTAL",SUM(INDIRECT("AD4:AD"&amp;ROW()-1)),""))</f>
        <v/>
      </c>
      <c r="AE15" s="3">
        <f t="shared" ca="1" si="9"/>
        <v>0</v>
      </c>
      <c r="AF15" s="3" t="str">
        <f ca="1">IF(AND($A15&lt;&gt;"",$A15&lt;&gt;"TOTAL"),IF(AND('[3]INVESTIGADOR_Descripcion subuni'!$BA13&lt;&gt;"",'[3]INVESTIGADOR_Descripcion subuni'!$BA13&lt;&gt;0),'[3]INVESTIGADOR_Descripcion subuni'!$BA13,""),IF($A15="TOTAL",SUM(INDIRECT("AF4:AF"&amp;ROW()-1)),""))</f>
        <v/>
      </c>
      <c r="AG15" s="3" t="str">
        <f ca="1">IF(AND($A15&lt;&gt;"",$A15&lt;&gt;"TOTAL"),IF(AND('[3]INVESTIGADOR_Descripcion subuni'!$BC13&lt;&gt;"",'[3]INVESTIGADOR_Descripcion subuni'!$BC13&lt;&gt;0),'[3]INVESTIGADOR_Descripcion subuni'!$BC13,""),IF($A15="TOTAL",SUM(INDIRECT("AG4:AG"&amp;ROW()-1)),""))</f>
        <v/>
      </c>
      <c r="AH15" s="3">
        <f t="shared" ca="1" si="10"/>
        <v>0</v>
      </c>
      <c r="AI15" s="3" t="str">
        <f ca="1">IF(AND($A15&lt;&gt;"",$A15&lt;&gt;"TOTAL"),IF(AND('[3]INVESTIGADOR_Descripcion subuni'!$BF13&lt;&gt;"",'[3]INVESTIGADOR_Descripcion subuni'!$BF13&lt;&gt;0),'[3]INVESTIGADOR_Descripcion subuni'!$BF13,""),IF($A15="TOTAL",SUM(INDIRECT("AI4:AI"&amp;ROW()-1)),""))</f>
        <v/>
      </c>
      <c r="AJ15" s="3" t="str">
        <f ca="1">IF(AND($A15&lt;&gt;"",$A15&lt;&gt;"TOTAL"),IF(AND('[3]INVESTIGADOR_Descripcion subuni'!$BH13&lt;&gt;"",'[3]INVESTIGADOR_Descripcion subuni'!$BH13&lt;&gt;0),'[3]INVESTIGADOR_Descripcion subuni'!$BH13,""),IF($A15="TOTAL",SUM(INDIRECT("AJ4:AJ"&amp;ROW()-1)),""))</f>
        <v/>
      </c>
      <c r="AK15" s="3">
        <f t="shared" ca="1" si="11"/>
        <v>0</v>
      </c>
      <c r="AL15" s="3" t="str">
        <f ca="1">IF(AND($A15&lt;&gt;"",$A15&lt;&gt;"TOTAL"),IF(AND('[3]INVESTIGADOR_Descripcion subuni'!$BK13&lt;&gt;"",'[3]INVESTIGADOR_Descripcion subuni'!$BK13&lt;&gt;0),'[3]INVESTIGADOR_Descripcion subuni'!$BK13,""),IF($A15="TOTAL",SUM(INDIRECT("AL4:AL"&amp;ROW()-1)),""))</f>
        <v/>
      </c>
      <c r="AM15" s="3" t="str">
        <f ca="1">IF(AND($A15&lt;&gt;"",$A15&lt;&gt;"TOTAL"),IF(AND('[3]INVESTIGADOR_Descripcion subuni'!$BM13&lt;&gt;"",'[3]INVESTIGADOR_Descripcion subuni'!$BM13&lt;&gt;0),'[3]INVESTIGADOR_Descripcion subuni'!$BM13,""),IF($A15="TOTAL",SUM(INDIRECT("AM4:AM"&amp;ROW()-1)),""))</f>
        <v/>
      </c>
      <c r="AN15" s="3">
        <f t="shared" ca="1" si="12"/>
        <v>0</v>
      </c>
      <c r="AO15" s="3" t="str">
        <f ca="1">IF(AND($A15&lt;&gt;"",$A15&lt;&gt;"TOTAL"),IF(AND('[3]INVESTIGADOR_Descripcion subuni'!$BP13&lt;&gt;"",'[3]INVESTIGADOR_Descripcion subuni'!$BP13&lt;&gt;0),'[3]INVESTIGADOR_Descripcion subuni'!$BP13,""),IF($A15="TOTAL",SUM(INDIRECT("AO4:AO"&amp;ROW()-1)),""))</f>
        <v/>
      </c>
      <c r="AP15" s="3" t="str">
        <f ca="1">IF(AND($A15&lt;&gt;"",$A15&lt;&gt;"TOTAL"),IF(AND('[3]INVESTIGADOR_Descripcion subuni'!$BR13&lt;&gt;"",'[3]INVESTIGADOR_Descripcion subuni'!$BR13&lt;&gt;0),'[3]INVESTIGADOR_Descripcion subuni'!$BR13,""),IF($A15="TOTAL",SUM(INDIRECT("AP4:AP"&amp;ROW()-1)),""))</f>
        <v/>
      </c>
      <c r="AQ15" s="3">
        <f t="shared" ca="1" si="13"/>
        <v>0</v>
      </c>
      <c r="AR15" s="3" t="str">
        <f ca="1">IF(AND($A15&lt;&gt;"",$A15&lt;&gt;"TOTAL"),IF(AND('[3]INVESTIGADOR_Descripcion subuni'!$BU13&lt;&gt;"",'[3]INVESTIGADOR_Descripcion subuni'!$BU13&lt;&gt;0),'[3]INVESTIGADOR_Descripcion subuni'!$BU13,""),IF($A15="TOTAL",SUM(INDIRECT("AR4:AR"&amp;ROW()-1)),""))</f>
        <v/>
      </c>
      <c r="AS15" s="3" t="str">
        <f ca="1">IF(AND($A15&lt;&gt;"",$A15&lt;&gt;"TOTAL"),IF(AND('[3]INVESTIGADOR_Descripcion subuni'!$BW13&lt;&gt;"",'[3]INVESTIGADOR_Descripcion subuni'!$BW13&lt;&gt;0),'[3]INVESTIGADOR_Descripcion subuni'!$BW13,""),IF($A15="TOTAL",SUM(INDIRECT("AS4:AS"&amp;ROW()-1)),""))</f>
        <v/>
      </c>
      <c r="AT15" s="3">
        <f t="shared" ca="1" si="14"/>
        <v>0</v>
      </c>
      <c r="AU15" s="3" t="str">
        <f ca="1">IF(AND($A15&lt;&gt;"",$A15&lt;&gt;"TOTAL"),IF(AND('[3]INVESTIGADOR_Descripcion subuni'!$BZ13&lt;&gt;"",'[3]INVESTIGADOR_Descripcion subuni'!$BZ13&lt;&gt;0),'[3]INVESTIGADOR_Descripcion subuni'!$BZ13,""),IF($A15="TOTAL",SUM(INDIRECT("AU4:AU"&amp;ROW()-1)),""))</f>
        <v/>
      </c>
      <c r="AV15" s="3" t="str">
        <f ca="1">IF(AND($A15&lt;&gt;"",$A15&lt;&gt;"TOTAL"),IF(AND('[3]INVESTIGADOR_Descripcion subuni'!$CB13&lt;&gt;"",'[3]INVESTIGADOR_Descripcion subuni'!$CB13&lt;&gt;0),'[3]INVESTIGADOR_Descripcion subuni'!$CB13,""),IF($A15="TOTAL",SUM(INDIRECT("AV4:AV"&amp;ROW()-1)),""))</f>
        <v/>
      </c>
      <c r="AW15" s="3">
        <f t="shared" ca="1" si="15"/>
        <v>0</v>
      </c>
      <c r="AX15" s="3" t="str">
        <f ca="1">IF(AND($A15&lt;&gt;"",$A15&lt;&gt;"TOTAL"),IF(AND('[3]INVESTIGADOR_Descripcion subuni'!$CE13&lt;&gt;"",'[3]INVESTIGADOR_Descripcion subuni'!$CE13&lt;&gt;0),'[3]INVESTIGADOR_Descripcion subuni'!$CE13,""),IF($A15="TOTAL",SUM(INDIRECT("AX4:AX"&amp;ROW()-1)),""))</f>
        <v/>
      </c>
      <c r="AY15" s="3" t="str">
        <f ca="1">IF(AND($A15&lt;&gt;"",$A15&lt;&gt;"TOTAL"),IF(AND('[3]INVESTIGADOR_Descripcion subuni'!$CG13&lt;&gt;"",'[3]INVESTIGADOR_Descripcion subuni'!$CG13&lt;&gt;0),'[3]INVESTIGADOR_Descripcion subuni'!$CG13,""),IF($A15="TOTAL",SUM(INDIRECT("AY4:AY"&amp;ROW()-1)),""))</f>
        <v/>
      </c>
      <c r="AZ15" s="3">
        <f t="shared" ca="1" si="16"/>
        <v>0</v>
      </c>
      <c r="BA15" s="3" t="str">
        <f ca="1">IF(AND($A15&lt;&gt;"",$A15&lt;&gt;"TOTAL"),IF(AND('[3]INVESTIGADOR_Descripcion subuni'!$CJ13&lt;&gt;"",'[3]INVESTIGADOR_Descripcion subuni'!$CJ13&lt;&gt;0),'[3]INVESTIGADOR_Descripcion subuni'!$CJ13,""),IF($A15="TOTAL",SUM(INDIRECT("BA4:BA"&amp;ROW()-1)),""))</f>
        <v/>
      </c>
      <c r="BB15" s="3" t="str">
        <f ca="1">IF(AND($A15&lt;&gt;"",$A15&lt;&gt;"TOTAL"),IF(AND('[3]INVESTIGADOR_Descripcion subuni'!$CL13&lt;&gt;"",'[3]INVESTIGADOR_Descripcion subuni'!$CL13&lt;&gt;0),'[3]INVESTIGADOR_Descripcion subuni'!$CL13,""),IF($A15="TOTAL",SUM(INDIRECT("BB4:BB"&amp;ROW()-1)),""))</f>
        <v/>
      </c>
      <c r="BC15" s="3">
        <f t="shared" ca="1" si="17"/>
        <v>0</v>
      </c>
      <c r="BD15" s="3" t="str">
        <f ca="1">IF(AND($A15&lt;&gt;"",$A15&lt;&gt;"TOTAL"),IF(AND('[3]INVESTIGADOR_Descripcion subuni'!$CO13&lt;&gt;"",'[3]INVESTIGADOR_Descripcion subuni'!$CO13&lt;&gt;0),'[3]INVESTIGADOR_Descripcion subuni'!$CO13,""),IF($A15="TOTAL",SUM(INDIRECT("BD4:BD"&amp;ROW()-1)),""))</f>
        <v/>
      </c>
      <c r="BE15" s="3" t="str">
        <f ca="1">IF(AND($A15&lt;&gt;"",$A15&lt;&gt;"TOTAL"),IF(AND('[3]INVESTIGADOR_Descripcion subuni'!$CQ13&lt;&gt;"",'[3]INVESTIGADOR_Descripcion subuni'!$CQ13&lt;&gt;0),'[3]INVESTIGADOR_Descripcion subuni'!$CQ13,""),IF($A15="TOTAL",SUM(INDIRECT("BE4:BE"&amp;ROW()-1)),""))</f>
        <v/>
      </c>
      <c r="BF15" s="3">
        <f t="shared" ca="1" si="18"/>
        <v>0</v>
      </c>
    </row>
    <row r="16" spans="1:58" x14ac:dyDescent="0.2">
      <c r="A16" s="25" t="str">
        <f>IF('[3]INVESTIGADOR_Descripcion subuni'!$B14&lt;&gt;"",'[3]INVESTIGADOR_Descripcion subuni'!$B14,IF(AND('[3]INVESTIGADOR_Descripcion subuni'!$B14="",'[3]INVESTIGADOR_Descripcion subuni'!$B15="",'[3]INVESTIGADOR_Descripcion subuni'!$B13=""),"","TOTAL"))</f>
        <v>Matemáticas y Computación</v>
      </c>
      <c r="B16" s="3" t="str">
        <f ca="1">IF(AND($A16&lt;&gt;"",$A16&lt;&gt;"TOTAL"),IF(AND('[3]INVESTIGADOR_Descripcion subuni'!$C14&lt;&gt;"",'[3]INVESTIGADOR_Descripcion subuni'!$C14&lt;&gt;0),'[3]INVESTIGADOR_Descripcion subuni'!$C14,""),IF($A16="TOTAL",SUM(INDIRECT("B4:B"&amp;ROW()-1)),""))</f>
        <v/>
      </c>
      <c r="C16" s="3">
        <f ca="1">IF(AND($A16&lt;&gt;"",$A16&lt;&gt;"TOTAL"),IF(AND('[3]INVESTIGADOR_Descripcion subuni'!$E14&lt;&gt;"",'[3]INVESTIGADOR_Descripcion subuni'!$E14&lt;&gt;0),'[3]INVESTIGADOR_Descripcion subuni'!$E14,""),IF($A16="TOTAL",SUM(INDIRECT("C4:C"&amp;ROW()-1)),""))</f>
        <v>3</v>
      </c>
      <c r="D16" s="3">
        <f t="shared" ca="1" si="0"/>
        <v>3</v>
      </c>
      <c r="E16" s="3" t="str">
        <f ca="1">IF(AND($A16&lt;&gt;"",$A16&lt;&gt;"TOTAL"),IF(AND('[3]INVESTIGADOR_Descripcion subuni'!$H14&lt;&gt;"",'[3]INVESTIGADOR_Descripcion subuni'!$H14&lt;&gt;0),'[3]INVESTIGADOR_Descripcion subuni'!$H14,""),IF($A16="TOTAL",SUM(INDIRECT("E4:E"&amp;ROW()-1)),""))</f>
        <v/>
      </c>
      <c r="F16" s="3">
        <f ca="1">IF(AND($A16&lt;&gt;"",$A16&lt;&gt;"TOTAL"),IF(AND('[3]INVESTIGADOR_Descripcion subuni'!$J14&lt;&gt;"",'[3]INVESTIGADOR_Descripcion subuni'!$J14&lt;&gt;0),'[3]INVESTIGADOR_Descripcion subuni'!$J14,""),IF($A16="TOTAL",SUM(INDIRECT("F4:F"&amp;ROW()-1)),""))</f>
        <v>3</v>
      </c>
      <c r="G16" s="3">
        <f t="shared" ca="1" si="1"/>
        <v>3</v>
      </c>
      <c r="H16" s="3">
        <f ca="1">IF(AND($A16&lt;&gt;"",$A16&lt;&gt;"TOTAL"),IF(AND('[3]INVESTIGADOR_Descripcion subuni'!$M14&lt;&gt;"",'[3]INVESTIGADOR_Descripcion subuni'!$M14&lt;&gt;0),'[3]INVESTIGADOR_Descripcion subuni'!$M14,""),IF($A16="TOTAL",SUM(INDIRECT("H4:H"&amp;ROW()-1)),""))</f>
        <v>1</v>
      </c>
      <c r="I16" s="3">
        <f ca="1">IF(AND($A16&lt;&gt;"",$A16&lt;&gt;"TOTAL"),IF(AND('[3]INVESTIGADOR_Descripcion subuni'!$O14&lt;&gt;"",'[3]INVESTIGADOR_Descripcion subuni'!$O14&lt;&gt;0),'[3]INVESTIGADOR_Descripcion subuni'!$O14,""),IF($A16="TOTAL",SUM(INDIRECT("I4:I"&amp;ROW()-1)),""))</f>
        <v>3</v>
      </c>
      <c r="J16" s="3">
        <f t="shared" ca="1" si="2"/>
        <v>4</v>
      </c>
      <c r="K16" s="3">
        <f ca="1">IF(AND($A16&lt;&gt;"",$A16&lt;&gt;"TOTAL"),IF(AND('[3]INVESTIGADOR_Descripcion subuni'!$R14&lt;&gt;"",'[3]INVESTIGADOR_Descripcion subuni'!$R14&lt;&gt;0),'[3]INVESTIGADOR_Descripcion subuni'!$R14,""),IF($A16="TOTAL",SUM(INDIRECT("K4:K"&amp;ROW()-1)),""))</f>
        <v>1</v>
      </c>
      <c r="L16" s="3">
        <f ca="1">IF(AND($A16&lt;&gt;"",$A16&lt;&gt;"TOTAL"),IF(AND('[3]INVESTIGADOR_Descripcion subuni'!$T14&lt;&gt;"",'[3]INVESTIGADOR_Descripcion subuni'!$T14&lt;&gt;0),'[3]INVESTIGADOR_Descripcion subuni'!$T14,""),IF($A16="TOTAL",SUM(INDIRECT("L4:L"&amp;ROW()-1)),""))</f>
        <v>4</v>
      </c>
      <c r="M16" s="3">
        <f t="shared" ca="1" si="3"/>
        <v>5</v>
      </c>
      <c r="N16" s="3">
        <f ca="1">IF(AND($A16&lt;&gt;"",$A16&lt;&gt;"TOTAL"),IF(AND('[3]INVESTIGADOR_Descripcion subuni'!$W14&lt;&gt;"",'[3]INVESTIGADOR_Descripcion subuni'!$W14&lt;&gt;0),'[3]INVESTIGADOR_Descripcion subuni'!$W14,""),IF($A16="TOTAL",SUM(INDIRECT("N4:N"&amp;ROW()-1)),""))</f>
        <v>1</v>
      </c>
      <c r="O16" s="3">
        <f ca="1">IF(AND($A16&lt;&gt;"",$A16&lt;&gt;"TOTAL"),IF(AND('[3]INVESTIGADOR_Descripcion subuni'!$Y14&lt;&gt;"",'[3]INVESTIGADOR_Descripcion subuni'!$Y14&lt;&gt;0),'[3]INVESTIGADOR_Descripcion subuni'!$Y14,""),IF($A16="TOTAL",SUM(INDIRECT("O4:O"&amp;ROW()-1)),""))</f>
        <v>7</v>
      </c>
      <c r="P16" s="3">
        <f t="shared" ca="1" si="4"/>
        <v>8</v>
      </c>
      <c r="Q16" s="3">
        <f ca="1">IF(AND($A16&lt;&gt;"",$A16&lt;&gt;"TOTAL"),IF(AND('[3]INVESTIGADOR_Descripcion subuni'!$AB14&lt;&gt;"",'[3]INVESTIGADOR_Descripcion subuni'!$AB14&lt;&gt;0),'[3]INVESTIGADOR_Descripcion subuni'!$AB14,""),IF($A16="TOTAL",SUM(INDIRECT("Q4:Q"&amp;ROW()-1)),""))</f>
        <v>3</v>
      </c>
      <c r="R16" s="3">
        <f ca="1">IF(AND($A16&lt;&gt;"",$A16&lt;&gt;"TOTAL"),IF(AND('[3]INVESTIGADOR_Descripcion subuni'!$AD14&lt;&gt;"",'[3]INVESTIGADOR_Descripcion subuni'!$AD14&lt;&gt;0),'[3]INVESTIGADOR_Descripcion subuni'!$AD14,""),IF($A16="TOTAL",SUM(INDIRECT("R4:R"&amp;ROW()-1)),""))</f>
        <v>8</v>
      </c>
      <c r="S16" s="3">
        <f t="shared" ca="1" si="5"/>
        <v>11</v>
      </c>
      <c r="T16" s="3" t="str">
        <f ca="1">IF(AND($A16&lt;&gt;"",$A16&lt;&gt;"TOTAL"),IF(AND('[3]INVESTIGADOR_Descripcion subuni'!$AG14&lt;&gt;"",'[3]INVESTIGADOR_Descripcion subuni'!$AG14&lt;&gt;0),'[3]INVESTIGADOR_Descripcion subuni'!$AG14,""),IF($A16="TOTAL",SUM(INDIRECT("T4:T"&amp;ROW()-1)),""))</f>
        <v/>
      </c>
      <c r="U16" s="3" t="str">
        <f ca="1">IF(AND($A16&lt;&gt;"",$A16&lt;&gt;"TOTAL"),IF(AND('[3]INVESTIGADOR_Descripcion subuni'!$AI14&lt;&gt;"",'[3]INVESTIGADOR_Descripcion subuni'!$AI14&lt;&gt;0),'[3]INVESTIGADOR_Descripcion subuni'!$AI14,""),IF($A16="TOTAL",SUM(INDIRECT("U4:U"&amp;ROW()-1)),""))</f>
        <v/>
      </c>
      <c r="V16" s="3">
        <f t="shared" ca="1" si="6"/>
        <v>0</v>
      </c>
      <c r="W16" s="3" t="str">
        <f ca="1">IF(AND($A16&lt;&gt;"",$A16&lt;&gt;"TOTAL"),IF(AND('[3]INVESTIGADOR_Descripcion subuni'!$AL14&lt;&gt;"",'[3]INVESTIGADOR_Descripcion subuni'!$AL14&lt;&gt;0),'[3]INVESTIGADOR_Descripcion subuni'!$AL14,""),IF($A16="TOTAL",SUM(INDIRECT("W4:W"&amp;ROW()-1)),""))</f>
        <v/>
      </c>
      <c r="X16" s="3" t="str">
        <f ca="1">IF(AND($A16&lt;&gt;"",$A16&lt;&gt;"TOTAL"),IF(AND('[3]INVESTIGADOR_Descripcion subuni'!$AN14&lt;&gt;"",'[3]INVESTIGADOR_Descripcion subuni'!$AN14&lt;&gt;0),'[3]INVESTIGADOR_Descripcion subuni'!$AN14,""),IF($A16="TOTAL",SUM(INDIRECT("X4:X"&amp;ROW()-1)),""))</f>
        <v/>
      </c>
      <c r="Y16" s="3">
        <f t="shared" ca="1" si="7"/>
        <v>0</v>
      </c>
      <c r="Z16" s="3" t="str">
        <f ca="1">IF(AND($A16&lt;&gt;"",$A16&lt;&gt;"TOTAL"),IF(AND('[3]INVESTIGADOR_Descripcion subuni'!$AQ14&lt;&gt;"",'[3]INVESTIGADOR_Descripcion subuni'!$AQ14&lt;&gt;0),'[3]INVESTIGADOR_Descripcion subuni'!$AQ14,""),IF($A16="TOTAL",SUM(INDIRECT("Z4:Z"&amp;ROW()-1)),""))</f>
        <v/>
      </c>
      <c r="AA16" s="3" t="str">
        <f ca="1">IF(AND($A16&lt;&gt;"",$A16&lt;&gt;"TOTAL"),IF(AND('[3]INVESTIGADOR_Descripcion subuni'!$AS14&lt;&gt;"",'[3]INVESTIGADOR_Descripcion subuni'!$AS14&lt;&gt;0),'[3]INVESTIGADOR_Descripcion subuni'!$AS14,""),IF($A16="TOTAL",SUM(INDIRECT("AA4:AA"&amp;ROW()-1)),""))</f>
        <v/>
      </c>
      <c r="AB16" s="3">
        <f t="shared" ca="1" si="8"/>
        <v>0</v>
      </c>
      <c r="AC16" s="3" t="str">
        <f ca="1">IF(AND($A16&lt;&gt;"",$A16&lt;&gt;"TOTAL"),IF(AND('[3]INVESTIGADOR_Descripcion subuni'!$AV14&lt;&gt;"",'[3]INVESTIGADOR_Descripcion subuni'!$AV14&lt;&gt;0),'[3]INVESTIGADOR_Descripcion subuni'!$AV14,""),IF($A16="TOTAL",SUM(INDIRECT("AC4:AC"&amp;ROW()-1)),""))</f>
        <v/>
      </c>
      <c r="AD16" s="3" t="str">
        <f ca="1">IF(AND($A16&lt;&gt;"",$A16&lt;&gt;"TOTAL"),IF(AND('[3]INVESTIGADOR_Descripcion subuni'!$AX14&lt;&gt;"",'[3]INVESTIGADOR_Descripcion subuni'!$AX14&lt;&gt;0),'[3]INVESTIGADOR_Descripcion subuni'!$AX14,""),IF($A16="TOTAL",SUM(INDIRECT("AD4:AD"&amp;ROW()-1)),""))</f>
        <v/>
      </c>
      <c r="AE16" s="3">
        <f t="shared" ca="1" si="9"/>
        <v>0</v>
      </c>
      <c r="AF16" s="3" t="str">
        <f ca="1">IF(AND($A16&lt;&gt;"",$A16&lt;&gt;"TOTAL"),IF(AND('[3]INVESTIGADOR_Descripcion subuni'!$BA14&lt;&gt;"",'[3]INVESTIGADOR_Descripcion subuni'!$BA14&lt;&gt;0),'[3]INVESTIGADOR_Descripcion subuni'!$BA14,""),IF($A16="TOTAL",SUM(INDIRECT("AF4:AF"&amp;ROW()-1)),""))</f>
        <v/>
      </c>
      <c r="AG16" s="3" t="str">
        <f ca="1">IF(AND($A16&lt;&gt;"",$A16&lt;&gt;"TOTAL"),IF(AND('[3]INVESTIGADOR_Descripcion subuni'!$BC14&lt;&gt;"",'[3]INVESTIGADOR_Descripcion subuni'!$BC14&lt;&gt;0),'[3]INVESTIGADOR_Descripcion subuni'!$BC14,""),IF($A16="TOTAL",SUM(INDIRECT("AG4:AG"&amp;ROW()-1)),""))</f>
        <v/>
      </c>
      <c r="AH16" s="3">
        <f t="shared" ca="1" si="10"/>
        <v>0</v>
      </c>
      <c r="AI16" s="3" t="str">
        <f ca="1">IF(AND($A16&lt;&gt;"",$A16&lt;&gt;"TOTAL"),IF(AND('[3]INVESTIGADOR_Descripcion subuni'!$BF14&lt;&gt;"",'[3]INVESTIGADOR_Descripcion subuni'!$BF14&lt;&gt;0),'[3]INVESTIGADOR_Descripcion subuni'!$BF14,""),IF($A16="TOTAL",SUM(INDIRECT("AI4:AI"&amp;ROW()-1)),""))</f>
        <v/>
      </c>
      <c r="AJ16" s="3" t="str">
        <f ca="1">IF(AND($A16&lt;&gt;"",$A16&lt;&gt;"TOTAL"),IF(AND('[3]INVESTIGADOR_Descripcion subuni'!$BH14&lt;&gt;"",'[3]INVESTIGADOR_Descripcion subuni'!$BH14&lt;&gt;0),'[3]INVESTIGADOR_Descripcion subuni'!$BH14,""),IF($A16="TOTAL",SUM(INDIRECT("AJ4:AJ"&amp;ROW()-1)),""))</f>
        <v/>
      </c>
      <c r="AK16" s="3">
        <f t="shared" ca="1" si="11"/>
        <v>0</v>
      </c>
      <c r="AL16" s="3" t="str">
        <f ca="1">IF(AND($A16&lt;&gt;"",$A16&lt;&gt;"TOTAL"),IF(AND('[3]INVESTIGADOR_Descripcion subuni'!$BK14&lt;&gt;"",'[3]INVESTIGADOR_Descripcion subuni'!$BK14&lt;&gt;0),'[3]INVESTIGADOR_Descripcion subuni'!$BK14,""),IF($A16="TOTAL",SUM(INDIRECT("AL4:AL"&amp;ROW()-1)),""))</f>
        <v/>
      </c>
      <c r="AM16" s="3" t="str">
        <f ca="1">IF(AND($A16&lt;&gt;"",$A16&lt;&gt;"TOTAL"),IF(AND('[3]INVESTIGADOR_Descripcion subuni'!$BM14&lt;&gt;"",'[3]INVESTIGADOR_Descripcion subuni'!$BM14&lt;&gt;0),'[3]INVESTIGADOR_Descripcion subuni'!$BM14,""),IF($A16="TOTAL",SUM(INDIRECT("AM4:AM"&amp;ROW()-1)),""))</f>
        <v/>
      </c>
      <c r="AN16" s="3">
        <f t="shared" ca="1" si="12"/>
        <v>0</v>
      </c>
      <c r="AO16" s="3" t="str">
        <f ca="1">IF(AND($A16&lt;&gt;"",$A16&lt;&gt;"TOTAL"),IF(AND('[3]INVESTIGADOR_Descripcion subuni'!$BP14&lt;&gt;"",'[3]INVESTIGADOR_Descripcion subuni'!$BP14&lt;&gt;0),'[3]INVESTIGADOR_Descripcion subuni'!$BP14,""),IF($A16="TOTAL",SUM(INDIRECT("AO4:AO"&amp;ROW()-1)),""))</f>
        <v/>
      </c>
      <c r="AP16" s="3" t="str">
        <f ca="1">IF(AND($A16&lt;&gt;"",$A16&lt;&gt;"TOTAL"),IF(AND('[3]INVESTIGADOR_Descripcion subuni'!$BR14&lt;&gt;"",'[3]INVESTIGADOR_Descripcion subuni'!$BR14&lt;&gt;0),'[3]INVESTIGADOR_Descripcion subuni'!$BR14,""),IF($A16="TOTAL",SUM(INDIRECT("AP4:AP"&amp;ROW()-1)),""))</f>
        <v/>
      </c>
      <c r="AQ16" s="3">
        <f t="shared" ca="1" si="13"/>
        <v>0</v>
      </c>
      <c r="AR16" s="3" t="str">
        <f ca="1">IF(AND($A16&lt;&gt;"",$A16&lt;&gt;"TOTAL"),IF(AND('[3]INVESTIGADOR_Descripcion subuni'!$BU14&lt;&gt;"",'[3]INVESTIGADOR_Descripcion subuni'!$BU14&lt;&gt;0),'[3]INVESTIGADOR_Descripcion subuni'!$BU14,""),IF($A16="TOTAL",SUM(INDIRECT("AR4:AR"&amp;ROW()-1)),""))</f>
        <v/>
      </c>
      <c r="AS16" s="3" t="str">
        <f ca="1">IF(AND($A16&lt;&gt;"",$A16&lt;&gt;"TOTAL"),IF(AND('[3]INVESTIGADOR_Descripcion subuni'!$BW14&lt;&gt;"",'[3]INVESTIGADOR_Descripcion subuni'!$BW14&lt;&gt;0),'[3]INVESTIGADOR_Descripcion subuni'!$BW14,""),IF($A16="TOTAL",SUM(INDIRECT("AS4:AS"&amp;ROW()-1)),""))</f>
        <v/>
      </c>
      <c r="AT16" s="3">
        <f t="shared" ca="1" si="14"/>
        <v>0</v>
      </c>
      <c r="AU16" s="3" t="str">
        <f ca="1">IF(AND($A16&lt;&gt;"",$A16&lt;&gt;"TOTAL"),IF(AND('[3]INVESTIGADOR_Descripcion subuni'!$BZ14&lt;&gt;"",'[3]INVESTIGADOR_Descripcion subuni'!$BZ14&lt;&gt;0),'[3]INVESTIGADOR_Descripcion subuni'!$BZ14,""),IF($A16="TOTAL",SUM(INDIRECT("AU4:AU"&amp;ROW()-1)),""))</f>
        <v/>
      </c>
      <c r="AV16" s="3" t="str">
        <f ca="1">IF(AND($A16&lt;&gt;"",$A16&lt;&gt;"TOTAL"),IF(AND('[3]INVESTIGADOR_Descripcion subuni'!$CB14&lt;&gt;"",'[3]INVESTIGADOR_Descripcion subuni'!$CB14&lt;&gt;0),'[3]INVESTIGADOR_Descripcion subuni'!$CB14,""),IF($A16="TOTAL",SUM(INDIRECT("AV4:AV"&amp;ROW()-1)),""))</f>
        <v/>
      </c>
      <c r="AW16" s="3">
        <f t="shared" ca="1" si="15"/>
        <v>0</v>
      </c>
      <c r="AX16" s="3" t="str">
        <f ca="1">IF(AND($A16&lt;&gt;"",$A16&lt;&gt;"TOTAL"),IF(AND('[3]INVESTIGADOR_Descripcion subuni'!$CE14&lt;&gt;"",'[3]INVESTIGADOR_Descripcion subuni'!$CE14&lt;&gt;0),'[3]INVESTIGADOR_Descripcion subuni'!$CE14,""),IF($A16="TOTAL",SUM(INDIRECT("AX4:AX"&amp;ROW()-1)),""))</f>
        <v/>
      </c>
      <c r="AY16" s="3" t="str">
        <f ca="1">IF(AND($A16&lt;&gt;"",$A16&lt;&gt;"TOTAL"),IF(AND('[3]INVESTIGADOR_Descripcion subuni'!$CG14&lt;&gt;"",'[3]INVESTIGADOR_Descripcion subuni'!$CG14&lt;&gt;0),'[3]INVESTIGADOR_Descripcion subuni'!$CG14,""),IF($A16="TOTAL",SUM(INDIRECT("AY4:AY"&amp;ROW()-1)),""))</f>
        <v/>
      </c>
      <c r="AZ16" s="3">
        <f t="shared" ca="1" si="16"/>
        <v>0</v>
      </c>
      <c r="BA16" s="3" t="str">
        <f ca="1">IF(AND($A16&lt;&gt;"",$A16&lt;&gt;"TOTAL"),IF(AND('[3]INVESTIGADOR_Descripcion subuni'!$CJ14&lt;&gt;"",'[3]INVESTIGADOR_Descripcion subuni'!$CJ14&lt;&gt;0),'[3]INVESTIGADOR_Descripcion subuni'!$CJ14,""),IF($A16="TOTAL",SUM(INDIRECT("BA4:BA"&amp;ROW()-1)),""))</f>
        <v/>
      </c>
      <c r="BB16" s="3" t="str">
        <f ca="1">IF(AND($A16&lt;&gt;"",$A16&lt;&gt;"TOTAL"),IF(AND('[3]INVESTIGADOR_Descripcion subuni'!$CL14&lt;&gt;"",'[3]INVESTIGADOR_Descripcion subuni'!$CL14&lt;&gt;0),'[3]INVESTIGADOR_Descripcion subuni'!$CL14,""),IF($A16="TOTAL",SUM(INDIRECT("BB4:BB"&amp;ROW()-1)),""))</f>
        <v/>
      </c>
      <c r="BC16" s="3">
        <f t="shared" ca="1" si="17"/>
        <v>0</v>
      </c>
      <c r="BD16" s="3" t="str">
        <f ca="1">IF(AND($A16&lt;&gt;"",$A16&lt;&gt;"TOTAL"),IF(AND('[3]INVESTIGADOR_Descripcion subuni'!$CO14&lt;&gt;"",'[3]INVESTIGADOR_Descripcion subuni'!$CO14&lt;&gt;0),'[3]INVESTIGADOR_Descripcion subuni'!$CO14,""),IF($A16="TOTAL",SUM(INDIRECT("BD4:BD"&amp;ROW()-1)),""))</f>
        <v/>
      </c>
      <c r="BE16" s="3" t="str">
        <f ca="1">IF(AND($A16&lt;&gt;"",$A16&lt;&gt;"TOTAL"),IF(AND('[3]INVESTIGADOR_Descripcion subuni'!$CQ14&lt;&gt;"",'[3]INVESTIGADOR_Descripcion subuni'!$CQ14&lt;&gt;0),'[3]INVESTIGADOR_Descripcion subuni'!$CQ14,""),IF($A16="TOTAL",SUM(INDIRECT("BE4:BE"&amp;ROW()-1)),""))</f>
        <v/>
      </c>
      <c r="BF16" s="3">
        <f t="shared" ca="1" si="18"/>
        <v>0</v>
      </c>
    </row>
    <row r="17" spans="1:58" x14ac:dyDescent="0.2">
      <c r="A17" s="25" t="str">
        <f>IF('[3]INVESTIGADOR_Descripcion subuni'!$B15&lt;&gt;"",'[3]INVESTIGADOR_Descripcion subuni'!$B15,IF(AND('[3]INVESTIGADOR_Descripcion subuni'!$B15="",'[3]INVESTIGADOR_Descripcion subuni'!$B16="",'[3]INVESTIGADOR_Descripcion subuni'!$B14=""),"","TOTAL"))</f>
        <v>Química</v>
      </c>
      <c r="B17" s="3">
        <f ca="1">IF(AND($A17&lt;&gt;"",$A17&lt;&gt;"TOTAL"),IF(AND('[3]INVESTIGADOR_Descripcion subuni'!$C15&lt;&gt;"",'[3]INVESTIGADOR_Descripcion subuni'!$C15&lt;&gt;0),'[3]INVESTIGADOR_Descripcion subuni'!$C15,""),IF($A17="TOTAL",SUM(INDIRECT("B4:B"&amp;ROW()-1)),""))</f>
        <v>10</v>
      </c>
      <c r="C17" s="3">
        <f ca="1">IF(AND($A17&lt;&gt;"",$A17&lt;&gt;"TOTAL"),IF(AND('[3]INVESTIGADOR_Descripcion subuni'!$E15&lt;&gt;"",'[3]INVESTIGADOR_Descripcion subuni'!$E15&lt;&gt;0),'[3]INVESTIGADOR_Descripcion subuni'!$E15,""),IF($A17="TOTAL",SUM(INDIRECT("C4:C"&amp;ROW()-1)),""))</f>
        <v>7</v>
      </c>
      <c r="D17" s="3">
        <f t="shared" ca="1" si="0"/>
        <v>17</v>
      </c>
      <c r="E17" s="3">
        <f ca="1">IF(AND($A17&lt;&gt;"",$A17&lt;&gt;"TOTAL"),IF(AND('[3]INVESTIGADOR_Descripcion subuni'!$H15&lt;&gt;"",'[3]INVESTIGADOR_Descripcion subuni'!$H15&lt;&gt;0),'[3]INVESTIGADOR_Descripcion subuni'!$H15,""),IF($A17="TOTAL",SUM(INDIRECT("E4:E"&amp;ROW()-1)),""))</f>
        <v>9</v>
      </c>
      <c r="F17" s="3">
        <f ca="1">IF(AND($A17&lt;&gt;"",$A17&lt;&gt;"TOTAL"),IF(AND('[3]INVESTIGADOR_Descripcion subuni'!$J15&lt;&gt;"",'[3]INVESTIGADOR_Descripcion subuni'!$J15&lt;&gt;0),'[3]INVESTIGADOR_Descripcion subuni'!$J15,""),IF($A17="TOTAL",SUM(INDIRECT("F4:F"&amp;ROW()-1)),""))</f>
        <v>10</v>
      </c>
      <c r="G17" s="3">
        <f t="shared" ca="1" si="1"/>
        <v>19</v>
      </c>
      <c r="H17" s="3">
        <f ca="1">IF(AND($A17&lt;&gt;"",$A17&lt;&gt;"TOTAL"),IF(AND('[3]INVESTIGADOR_Descripcion subuni'!$M15&lt;&gt;"",'[3]INVESTIGADOR_Descripcion subuni'!$M15&lt;&gt;0),'[3]INVESTIGADOR_Descripcion subuni'!$M15,""),IF($A17="TOTAL",SUM(INDIRECT("H4:H"&amp;ROW()-1)),""))</f>
        <v>7</v>
      </c>
      <c r="I17" s="3">
        <f ca="1">IF(AND($A17&lt;&gt;"",$A17&lt;&gt;"TOTAL"),IF(AND('[3]INVESTIGADOR_Descripcion subuni'!$O15&lt;&gt;"",'[3]INVESTIGADOR_Descripcion subuni'!$O15&lt;&gt;0),'[3]INVESTIGADOR_Descripcion subuni'!$O15,""),IF($A17="TOTAL",SUM(INDIRECT("I4:I"&amp;ROW()-1)),""))</f>
        <v>12</v>
      </c>
      <c r="J17" s="3">
        <f t="shared" ca="1" si="2"/>
        <v>19</v>
      </c>
      <c r="K17" s="3">
        <f ca="1">IF(AND($A17&lt;&gt;"",$A17&lt;&gt;"TOTAL"),IF(AND('[3]INVESTIGADOR_Descripcion subuni'!$R15&lt;&gt;"",'[3]INVESTIGADOR_Descripcion subuni'!$R15&lt;&gt;0),'[3]INVESTIGADOR_Descripcion subuni'!$R15,""),IF($A17="TOTAL",SUM(INDIRECT("K4:K"&amp;ROW()-1)),""))</f>
        <v>6</v>
      </c>
      <c r="L17" s="3">
        <f ca="1">IF(AND($A17&lt;&gt;"",$A17&lt;&gt;"TOTAL"),IF(AND('[3]INVESTIGADOR_Descripcion subuni'!$T15&lt;&gt;"",'[3]INVESTIGADOR_Descripcion subuni'!$T15&lt;&gt;0),'[3]INVESTIGADOR_Descripcion subuni'!$T15,""),IF($A17="TOTAL",SUM(INDIRECT("L4:L"&amp;ROW()-1)),""))</f>
        <v>8</v>
      </c>
      <c r="M17" s="3">
        <f t="shared" ca="1" si="3"/>
        <v>14</v>
      </c>
      <c r="N17" s="3">
        <f ca="1">IF(AND($A17&lt;&gt;"",$A17&lt;&gt;"TOTAL"),IF(AND('[3]INVESTIGADOR_Descripcion subuni'!$W15&lt;&gt;"",'[3]INVESTIGADOR_Descripcion subuni'!$W15&lt;&gt;0),'[3]INVESTIGADOR_Descripcion subuni'!$W15,""),IF($A17="TOTAL",SUM(INDIRECT("N4:N"&amp;ROW()-1)),""))</f>
        <v>9</v>
      </c>
      <c r="O17" s="3">
        <f ca="1">IF(AND($A17&lt;&gt;"",$A17&lt;&gt;"TOTAL"),IF(AND('[3]INVESTIGADOR_Descripcion subuni'!$Y15&lt;&gt;"",'[3]INVESTIGADOR_Descripcion subuni'!$Y15&lt;&gt;0),'[3]INVESTIGADOR_Descripcion subuni'!$Y15,""),IF($A17="TOTAL",SUM(INDIRECT("O4:O"&amp;ROW()-1)),""))</f>
        <v>8</v>
      </c>
      <c r="P17" s="3">
        <f t="shared" ca="1" si="4"/>
        <v>17</v>
      </c>
      <c r="Q17" s="3">
        <f ca="1">IF(AND($A17&lt;&gt;"",$A17&lt;&gt;"TOTAL"),IF(AND('[3]INVESTIGADOR_Descripcion subuni'!$AB15&lt;&gt;"",'[3]INVESTIGADOR_Descripcion subuni'!$AB15&lt;&gt;0),'[3]INVESTIGADOR_Descripcion subuni'!$AB15,""),IF($A17="TOTAL",SUM(INDIRECT("Q4:Q"&amp;ROW()-1)),""))</f>
        <v>16</v>
      </c>
      <c r="R17" s="3">
        <f ca="1">IF(AND($A17&lt;&gt;"",$A17&lt;&gt;"TOTAL"),IF(AND('[3]INVESTIGADOR_Descripcion subuni'!$AD15&lt;&gt;"",'[3]INVESTIGADOR_Descripcion subuni'!$AD15&lt;&gt;0),'[3]INVESTIGADOR_Descripcion subuni'!$AD15,""),IF($A17="TOTAL",SUM(INDIRECT("R4:R"&amp;ROW()-1)),""))</f>
        <v>10</v>
      </c>
      <c r="S17" s="3">
        <f t="shared" ca="1" si="5"/>
        <v>26</v>
      </c>
      <c r="T17" s="3" t="str">
        <f ca="1">IF(AND($A17&lt;&gt;"",$A17&lt;&gt;"TOTAL"),IF(AND('[3]INVESTIGADOR_Descripcion subuni'!$AG15&lt;&gt;"",'[3]INVESTIGADOR_Descripcion subuni'!$AG15&lt;&gt;0),'[3]INVESTIGADOR_Descripcion subuni'!$AG15,""),IF($A17="TOTAL",SUM(INDIRECT("T4:T"&amp;ROW()-1)),""))</f>
        <v/>
      </c>
      <c r="U17" s="3" t="str">
        <f ca="1">IF(AND($A17&lt;&gt;"",$A17&lt;&gt;"TOTAL"),IF(AND('[3]INVESTIGADOR_Descripcion subuni'!$AI15&lt;&gt;"",'[3]INVESTIGADOR_Descripcion subuni'!$AI15&lt;&gt;0),'[3]INVESTIGADOR_Descripcion subuni'!$AI15,""),IF($A17="TOTAL",SUM(INDIRECT("U4:U"&amp;ROW()-1)),""))</f>
        <v/>
      </c>
      <c r="V17" s="3">
        <f t="shared" ca="1" si="6"/>
        <v>0</v>
      </c>
      <c r="W17" s="3" t="str">
        <f ca="1">IF(AND($A17&lt;&gt;"",$A17&lt;&gt;"TOTAL"),IF(AND('[3]INVESTIGADOR_Descripcion subuni'!$AL15&lt;&gt;"",'[3]INVESTIGADOR_Descripcion subuni'!$AL15&lt;&gt;0),'[3]INVESTIGADOR_Descripcion subuni'!$AL15,""),IF($A17="TOTAL",SUM(INDIRECT("W4:W"&amp;ROW()-1)),""))</f>
        <v/>
      </c>
      <c r="X17" s="3" t="str">
        <f ca="1">IF(AND($A17&lt;&gt;"",$A17&lt;&gt;"TOTAL"),IF(AND('[3]INVESTIGADOR_Descripcion subuni'!$AN15&lt;&gt;"",'[3]INVESTIGADOR_Descripcion subuni'!$AN15&lt;&gt;0),'[3]INVESTIGADOR_Descripcion subuni'!$AN15,""),IF($A17="TOTAL",SUM(INDIRECT("X4:X"&amp;ROW()-1)),""))</f>
        <v/>
      </c>
      <c r="Y17" s="3">
        <f t="shared" ca="1" si="7"/>
        <v>0</v>
      </c>
      <c r="Z17" s="3" t="str">
        <f ca="1">IF(AND($A17&lt;&gt;"",$A17&lt;&gt;"TOTAL"),IF(AND('[3]INVESTIGADOR_Descripcion subuni'!$AQ15&lt;&gt;"",'[3]INVESTIGADOR_Descripcion subuni'!$AQ15&lt;&gt;0),'[3]INVESTIGADOR_Descripcion subuni'!$AQ15,""),IF($A17="TOTAL",SUM(INDIRECT("Z4:Z"&amp;ROW()-1)),""))</f>
        <v/>
      </c>
      <c r="AA17" s="3" t="str">
        <f ca="1">IF(AND($A17&lt;&gt;"",$A17&lt;&gt;"TOTAL"),IF(AND('[3]INVESTIGADOR_Descripcion subuni'!$AS15&lt;&gt;"",'[3]INVESTIGADOR_Descripcion subuni'!$AS15&lt;&gt;0),'[3]INVESTIGADOR_Descripcion subuni'!$AS15,""),IF($A17="TOTAL",SUM(INDIRECT("AA4:AA"&amp;ROW()-1)),""))</f>
        <v/>
      </c>
      <c r="AB17" s="3">
        <f t="shared" ca="1" si="8"/>
        <v>0</v>
      </c>
      <c r="AC17" s="3" t="str">
        <f ca="1">IF(AND($A17&lt;&gt;"",$A17&lt;&gt;"TOTAL"),IF(AND('[3]INVESTIGADOR_Descripcion subuni'!$AV15&lt;&gt;"",'[3]INVESTIGADOR_Descripcion subuni'!$AV15&lt;&gt;0),'[3]INVESTIGADOR_Descripcion subuni'!$AV15,""),IF($A17="TOTAL",SUM(INDIRECT("AC4:AC"&amp;ROW()-1)),""))</f>
        <v/>
      </c>
      <c r="AD17" s="3" t="str">
        <f ca="1">IF(AND($A17&lt;&gt;"",$A17&lt;&gt;"TOTAL"),IF(AND('[3]INVESTIGADOR_Descripcion subuni'!$AX15&lt;&gt;"",'[3]INVESTIGADOR_Descripcion subuni'!$AX15&lt;&gt;0),'[3]INVESTIGADOR_Descripcion subuni'!$AX15,""),IF($A17="TOTAL",SUM(INDIRECT("AD4:AD"&amp;ROW()-1)),""))</f>
        <v/>
      </c>
      <c r="AE17" s="3">
        <f t="shared" ca="1" si="9"/>
        <v>0</v>
      </c>
      <c r="AF17" s="3" t="str">
        <f ca="1">IF(AND($A17&lt;&gt;"",$A17&lt;&gt;"TOTAL"),IF(AND('[3]INVESTIGADOR_Descripcion subuni'!$BA15&lt;&gt;"",'[3]INVESTIGADOR_Descripcion subuni'!$BA15&lt;&gt;0),'[3]INVESTIGADOR_Descripcion subuni'!$BA15,""),IF($A17="TOTAL",SUM(INDIRECT("AF4:AF"&amp;ROW()-1)),""))</f>
        <v/>
      </c>
      <c r="AG17" s="3" t="str">
        <f ca="1">IF(AND($A17&lt;&gt;"",$A17&lt;&gt;"TOTAL"),IF(AND('[3]INVESTIGADOR_Descripcion subuni'!$BC15&lt;&gt;"",'[3]INVESTIGADOR_Descripcion subuni'!$BC15&lt;&gt;0),'[3]INVESTIGADOR_Descripcion subuni'!$BC15,""),IF($A17="TOTAL",SUM(INDIRECT("AG4:AG"&amp;ROW()-1)),""))</f>
        <v/>
      </c>
      <c r="AH17" s="3">
        <f t="shared" ca="1" si="10"/>
        <v>0</v>
      </c>
      <c r="AI17" s="3" t="str">
        <f ca="1">IF(AND($A17&lt;&gt;"",$A17&lt;&gt;"TOTAL"),IF(AND('[3]INVESTIGADOR_Descripcion subuni'!$BF15&lt;&gt;"",'[3]INVESTIGADOR_Descripcion subuni'!$BF15&lt;&gt;0),'[3]INVESTIGADOR_Descripcion subuni'!$BF15,""),IF($A17="TOTAL",SUM(INDIRECT("AI4:AI"&amp;ROW()-1)),""))</f>
        <v/>
      </c>
      <c r="AJ17" s="3" t="str">
        <f ca="1">IF(AND($A17&lt;&gt;"",$A17&lt;&gt;"TOTAL"),IF(AND('[3]INVESTIGADOR_Descripcion subuni'!$BH15&lt;&gt;"",'[3]INVESTIGADOR_Descripcion subuni'!$BH15&lt;&gt;0),'[3]INVESTIGADOR_Descripcion subuni'!$BH15,""),IF($A17="TOTAL",SUM(INDIRECT("AJ4:AJ"&amp;ROW()-1)),""))</f>
        <v/>
      </c>
      <c r="AK17" s="3">
        <f t="shared" ca="1" si="11"/>
        <v>0</v>
      </c>
      <c r="AL17" s="3" t="str">
        <f ca="1">IF(AND($A17&lt;&gt;"",$A17&lt;&gt;"TOTAL"),IF(AND('[3]INVESTIGADOR_Descripcion subuni'!$BK15&lt;&gt;"",'[3]INVESTIGADOR_Descripcion subuni'!$BK15&lt;&gt;0),'[3]INVESTIGADOR_Descripcion subuni'!$BK15,""),IF($A17="TOTAL",SUM(INDIRECT("AL4:AL"&amp;ROW()-1)),""))</f>
        <v/>
      </c>
      <c r="AM17" s="3" t="str">
        <f ca="1">IF(AND($A17&lt;&gt;"",$A17&lt;&gt;"TOTAL"),IF(AND('[3]INVESTIGADOR_Descripcion subuni'!$BM15&lt;&gt;"",'[3]INVESTIGADOR_Descripcion subuni'!$BM15&lt;&gt;0),'[3]INVESTIGADOR_Descripcion subuni'!$BM15,""),IF($A17="TOTAL",SUM(INDIRECT("AM4:AM"&amp;ROW()-1)),""))</f>
        <v/>
      </c>
      <c r="AN17" s="3">
        <f t="shared" ca="1" si="12"/>
        <v>0</v>
      </c>
      <c r="AO17" s="3" t="str">
        <f ca="1">IF(AND($A17&lt;&gt;"",$A17&lt;&gt;"TOTAL"),IF(AND('[3]INVESTIGADOR_Descripcion subuni'!$BP15&lt;&gt;"",'[3]INVESTIGADOR_Descripcion subuni'!$BP15&lt;&gt;0),'[3]INVESTIGADOR_Descripcion subuni'!$BP15,""),IF($A17="TOTAL",SUM(INDIRECT("AO4:AO"&amp;ROW()-1)),""))</f>
        <v/>
      </c>
      <c r="AP17" s="3" t="str">
        <f ca="1">IF(AND($A17&lt;&gt;"",$A17&lt;&gt;"TOTAL"),IF(AND('[3]INVESTIGADOR_Descripcion subuni'!$BR15&lt;&gt;"",'[3]INVESTIGADOR_Descripcion subuni'!$BR15&lt;&gt;0),'[3]INVESTIGADOR_Descripcion subuni'!$BR15,""),IF($A17="TOTAL",SUM(INDIRECT("AP4:AP"&amp;ROW()-1)),""))</f>
        <v/>
      </c>
      <c r="AQ17" s="3">
        <f t="shared" ca="1" si="13"/>
        <v>0</v>
      </c>
      <c r="AR17" s="3" t="str">
        <f ca="1">IF(AND($A17&lt;&gt;"",$A17&lt;&gt;"TOTAL"),IF(AND('[3]INVESTIGADOR_Descripcion subuni'!$BU15&lt;&gt;"",'[3]INVESTIGADOR_Descripcion subuni'!$BU15&lt;&gt;0),'[3]INVESTIGADOR_Descripcion subuni'!$BU15,""),IF($A17="TOTAL",SUM(INDIRECT("AR4:AR"&amp;ROW()-1)),""))</f>
        <v/>
      </c>
      <c r="AS17" s="3" t="str">
        <f ca="1">IF(AND($A17&lt;&gt;"",$A17&lt;&gt;"TOTAL"),IF(AND('[3]INVESTIGADOR_Descripcion subuni'!$BW15&lt;&gt;"",'[3]INVESTIGADOR_Descripcion subuni'!$BW15&lt;&gt;0),'[3]INVESTIGADOR_Descripcion subuni'!$BW15,""),IF($A17="TOTAL",SUM(INDIRECT("AS4:AS"&amp;ROW()-1)),""))</f>
        <v/>
      </c>
      <c r="AT17" s="3">
        <f t="shared" ca="1" si="14"/>
        <v>0</v>
      </c>
      <c r="AU17" s="3" t="str">
        <f ca="1">IF(AND($A17&lt;&gt;"",$A17&lt;&gt;"TOTAL"),IF(AND('[3]INVESTIGADOR_Descripcion subuni'!$BZ15&lt;&gt;"",'[3]INVESTIGADOR_Descripcion subuni'!$BZ15&lt;&gt;0),'[3]INVESTIGADOR_Descripcion subuni'!$BZ15,""),IF($A17="TOTAL",SUM(INDIRECT("AU4:AU"&amp;ROW()-1)),""))</f>
        <v/>
      </c>
      <c r="AV17" s="3" t="str">
        <f ca="1">IF(AND($A17&lt;&gt;"",$A17&lt;&gt;"TOTAL"),IF(AND('[3]INVESTIGADOR_Descripcion subuni'!$CB15&lt;&gt;"",'[3]INVESTIGADOR_Descripcion subuni'!$CB15&lt;&gt;0),'[3]INVESTIGADOR_Descripcion subuni'!$CB15,""),IF($A17="TOTAL",SUM(INDIRECT("AV4:AV"&amp;ROW()-1)),""))</f>
        <v/>
      </c>
      <c r="AW17" s="3">
        <f t="shared" ca="1" si="15"/>
        <v>0</v>
      </c>
      <c r="AX17" s="3" t="str">
        <f ca="1">IF(AND($A17&lt;&gt;"",$A17&lt;&gt;"TOTAL"),IF(AND('[3]INVESTIGADOR_Descripcion subuni'!$CE15&lt;&gt;"",'[3]INVESTIGADOR_Descripcion subuni'!$CE15&lt;&gt;0),'[3]INVESTIGADOR_Descripcion subuni'!$CE15,""),IF($A17="TOTAL",SUM(INDIRECT("AX4:AX"&amp;ROW()-1)),""))</f>
        <v/>
      </c>
      <c r="AY17" s="3" t="str">
        <f ca="1">IF(AND($A17&lt;&gt;"",$A17&lt;&gt;"TOTAL"),IF(AND('[3]INVESTIGADOR_Descripcion subuni'!$CG15&lt;&gt;"",'[3]INVESTIGADOR_Descripcion subuni'!$CG15&lt;&gt;0),'[3]INVESTIGADOR_Descripcion subuni'!$CG15,""),IF($A17="TOTAL",SUM(INDIRECT("AY4:AY"&amp;ROW()-1)),""))</f>
        <v/>
      </c>
      <c r="AZ17" s="3">
        <f t="shared" ca="1" si="16"/>
        <v>0</v>
      </c>
      <c r="BA17" s="3" t="str">
        <f ca="1">IF(AND($A17&lt;&gt;"",$A17&lt;&gt;"TOTAL"),IF(AND('[3]INVESTIGADOR_Descripcion subuni'!$CJ15&lt;&gt;"",'[3]INVESTIGADOR_Descripcion subuni'!$CJ15&lt;&gt;0),'[3]INVESTIGADOR_Descripcion subuni'!$CJ15,""),IF($A17="TOTAL",SUM(INDIRECT("BA4:BA"&amp;ROW()-1)),""))</f>
        <v/>
      </c>
      <c r="BB17" s="3" t="str">
        <f ca="1">IF(AND($A17&lt;&gt;"",$A17&lt;&gt;"TOTAL"),IF(AND('[3]INVESTIGADOR_Descripcion subuni'!$CL15&lt;&gt;"",'[3]INVESTIGADOR_Descripcion subuni'!$CL15&lt;&gt;0),'[3]INVESTIGADOR_Descripcion subuni'!$CL15,""),IF($A17="TOTAL",SUM(INDIRECT("BB4:BB"&amp;ROW()-1)),""))</f>
        <v/>
      </c>
      <c r="BC17" s="3">
        <f t="shared" ca="1" si="17"/>
        <v>0</v>
      </c>
      <c r="BD17" s="3" t="str">
        <f ca="1">IF(AND($A17&lt;&gt;"",$A17&lt;&gt;"TOTAL"),IF(AND('[3]INVESTIGADOR_Descripcion subuni'!$CO15&lt;&gt;"",'[3]INVESTIGADOR_Descripcion subuni'!$CO15&lt;&gt;0),'[3]INVESTIGADOR_Descripcion subuni'!$CO15,""),IF($A17="TOTAL",SUM(INDIRECT("BD4:BD"&amp;ROW()-1)),""))</f>
        <v/>
      </c>
      <c r="BE17" s="3" t="str">
        <f ca="1">IF(AND($A17&lt;&gt;"",$A17&lt;&gt;"TOTAL"),IF(AND('[3]INVESTIGADOR_Descripcion subuni'!$CQ15&lt;&gt;"",'[3]INVESTIGADOR_Descripcion subuni'!$CQ15&lt;&gt;0),'[3]INVESTIGADOR_Descripcion subuni'!$CQ15,""),IF($A17="TOTAL",SUM(INDIRECT("BE4:BE"&amp;ROW()-1)),""))</f>
        <v/>
      </c>
      <c r="BF17" s="3">
        <f t="shared" ca="1" si="18"/>
        <v>0</v>
      </c>
    </row>
    <row r="18" spans="1:58" x14ac:dyDescent="0.2">
      <c r="A18" s="25" t="str">
        <f>IF('[3]INVESTIGADOR_Descripcion subuni'!$B16&lt;&gt;"",'[3]INVESTIGADOR_Descripcion subuni'!$B16,IF(AND('[3]INVESTIGADOR_Descripcion subuni'!$B16="",'[3]INVESTIGADOR_Descripcion subuni'!$B17="",'[3]INVESTIGADOR_Descripcion subuni'!$B15=""),"","TOTAL"))</f>
        <v>Unidad de Apoyo Adtvo C. Investigación</v>
      </c>
      <c r="B18" s="3">
        <f ca="1">IF(AND($A18&lt;&gt;"",$A18&lt;&gt;"TOTAL"),IF(AND('[3]INVESTIGADOR_Descripcion subuni'!$C16&lt;&gt;"",'[3]INVESTIGADOR_Descripcion subuni'!$C16&lt;&gt;0),'[3]INVESTIGADOR_Descripcion subuni'!$C16,""),IF($A18="TOTAL",SUM(INDIRECT("B4:B"&amp;ROW()-1)),""))</f>
        <v>4</v>
      </c>
      <c r="C18" s="3">
        <f ca="1">IF(AND($A18&lt;&gt;"",$A18&lt;&gt;"TOTAL"),IF(AND('[3]INVESTIGADOR_Descripcion subuni'!$E16&lt;&gt;"",'[3]INVESTIGADOR_Descripcion subuni'!$E16&lt;&gt;0),'[3]INVESTIGADOR_Descripcion subuni'!$E16,""),IF($A18="TOTAL",SUM(INDIRECT("C4:C"&amp;ROW()-1)),""))</f>
        <v>8</v>
      </c>
      <c r="D18" s="3">
        <f t="shared" ca="1" si="0"/>
        <v>12</v>
      </c>
      <c r="E18" s="3">
        <f ca="1">IF(AND($A18&lt;&gt;"",$A18&lt;&gt;"TOTAL"),IF(AND('[3]INVESTIGADOR_Descripcion subuni'!$H16&lt;&gt;"",'[3]INVESTIGADOR_Descripcion subuni'!$H16&lt;&gt;0),'[3]INVESTIGADOR_Descripcion subuni'!$H16,""),IF($A18="TOTAL",SUM(INDIRECT("E4:E"&amp;ROW()-1)),""))</f>
        <v>2</v>
      </c>
      <c r="F18" s="3">
        <f ca="1">IF(AND($A18&lt;&gt;"",$A18&lt;&gt;"TOTAL"),IF(AND('[3]INVESTIGADOR_Descripcion subuni'!$J16&lt;&gt;"",'[3]INVESTIGADOR_Descripcion subuni'!$J16&lt;&gt;0),'[3]INVESTIGADOR_Descripcion subuni'!$J16,""),IF($A18="TOTAL",SUM(INDIRECT("F4:F"&amp;ROW()-1)),""))</f>
        <v>6</v>
      </c>
      <c r="G18" s="3">
        <f t="shared" ca="1" si="1"/>
        <v>8</v>
      </c>
      <c r="H18" s="3">
        <f ca="1">IF(AND($A18&lt;&gt;"",$A18&lt;&gt;"TOTAL"),IF(AND('[3]INVESTIGADOR_Descripcion subuni'!$M16&lt;&gt;"",'[3]INVESTIGADOR_Descripcion subuni'!$M16&lt;&gt;0),'[3]INVESTIGADOR_Descripcion subuni'!$M16,""),IF($A18="TOTAL",SUM(INDIRECT("H4:H"&amp;ROW()-1)),""))</f>
        <v>6</v>
      </c>
      <c r="I18" s="3">
        <f ca="1">IF(AND($A18&lt;&gt;"",$A18&lt;&gt;"TOTAL"),IF(AND('[3]INVESTIGADOR_Descripcion subuni'!$O16&lt;&gt;"",'[3]INVESTIGADOR_Descripcion subuni'!$O16&lt;&gt;0),'[3]INVESTIGADOR_Descripcion subuni'!$O16,""),IF($A18="TOTAL",SUM(INDIRECT("I4:I"&amp;ROW()-1)),""))</f>
        <v>6</v>
      </c>
      <c r="J18" s="3">
        <f t="shared" ca="1" si="2"/>
        <v>12</v>
      </c>
      <c r="K18" s="3">
        <f ca="1">IF(AND($A18&lt;&gt;"",$A18&lt;&gt;"TOTAL"),IF(AND('[3]INVESTIGADOR_Descripcion subuni'!$R16&lt;&gt;"",'[3]INVESTIGADOR_Descripcion subuni'!$R16&lt;&gt;0),'[3]INVESTIGADOR_Descripcion subuni'!$R16,""),IF($A18="TOTAL",SUM(INDIRECT("K4:K"&amp;ROW()-1)),""))</f>
        <v>2</v>
      </c>
      <c r="L18" s="3">
        <f ca="1">IF(AND($A18&lt;&gt;"",$A18&lt;&gt;"TOTAL"),IF(AND('[3]INVESTIGADOR_Descripcion subuni'!$T16&lt;&gt;"",'[3]INVESTIGADOR_Descripcion subuni'!$T16&lt;&gt;0),'[3]INVESTIGADOR_Descripcion subuni'!$T16,""),IF($A18="TOTAL",SUM(INDIRECT("L4:L"&amp;ROW()-1)),""))</f>
        <v>7</v>
      </c>
      <c r="M18" s="3">
        <f t="shared" ca="1" si="3"/>
        <v>9</v>
      </c>
      <c r="N18" s="3" t="str">
        <f ca="1">IF(AND($A18&lt;&gt;"",$A18&lt;&gt;"TOTAL"),IF(AND('[3]INVESTIGADOR_Descripcion subuni'!$W16&lt;&gt;"",'[3]INVESTIGADOR_Descripcion subuni'!$W16&lt;&gt;0),'[3]INVESTIGADOR_Descripcion subuni'!$W16,""),IF($A18="TOTAL",SUM(INDIRECT("N4:N"&amp;ROW()-1)),""))</f>
        <v/>
      </c>
      <c r="O18" s="3" t="str">
        <f ca="1">IF(AND($A18&lt;&gt;"",$A18&lt;&gt;"TOTAL"),IF(AND('[3]INVESTIGADOR_Descripcion subuni'!$Y16&lt;&gt;"",'[3]INVESTIGADOR_Descripcion subuni'!$Y16&lt;&gt;0),'[3]INVESTIGADOR_Descripcion subuni'!$Y16,""),IF($A18="TOTAL",SUM(INDIRECT("O4:O"&amp;ROW()-1)),""))</f>
        <v/>
      </c>
      <c r="P18" s="3">
        <f t="shared" ca="1" si="4"/>
        <v>0</v>
      </c>
      <c r="Q18" s="3" t="str">
        <f ca="1">IF(AND($A18&lt;&gt;"",$A18&lt;&gt;"TOTAL"),IF(AND('[3]INVESTIGADOR_Descripcion subuni'!$AB16&lt;&gt;"",'[3]INVESTIGADOR_Descripcion subuni'!$AB16&lt;&gt;0),'[3]INVESTIGADOR_Descripcion subuni'!$AB16,""),IF($A18="TOTAL",SUM(INDIRECT("Q4:Q"&amp;ROW()-1)),""))</f>
        <v/>
      </c>
      <c r="R18" s="3" t="str">
        <f ca="1">IF(AND($A18&lt;&gt;"",$A18&lt;&gt;"TOTAL"),IF(AND('[3]INVESTIGADOR_Descripcion subuni'!$AD16&lt;&gt;"",'[3]INVESTIGADOR_Descripcion subuni'!$AD16&lt;&gt;0),'[3]INVESTIGADOR_Descripcion subuni'!$AD16,""),IF($A18="TOTAL",SUM(INDIRECT("R4:R"&amp;ROW()-1)),""))</f>
        <v/>
      </c>
      <c r="S18" s="3">
        <f t="shared" ca="1" si="5"/>
        <v>0</v>
      </c>
      <c r="T18" s="3" t="str">
        <f ca="1">IF(AND($A18&lt;&gt;"",$A18&lt;&gt;"TOTAL"),IF(AND('[3]INVESTIGADOR_Descripcion subuni'!$AG16&lt;&gt;"",'[3]INVESTIGADOR_Descripcion subuni'!$AG16&lt;&gt;0),'[3]INVESTIGADOR_Descripcion subuni'!$AG16,""),IF($A18="TOTAL",SUM(INDIRECT("T4:T"&amp;ROW()-1)),""))</f>
        <v/>
      </c>
      <c r="U18" s="3" t="str">
        <f ca="1">IF(AND($A18&lt;&gt;"",$A18&lt;&gt;"TOTAL"),IF(AND('[3]INVESTIGADOR_Descripcion subuni'!$AI16&lt;&gt;"",'[3]INVESTIGADOR_Descripcion subuni'!$AI16&lt;&gt;0),'[3]INVESTIGADOR_Descripcion subuni'!$AI16,""),IF($A18="TOTAL",SUM(INDIRECT("U4:U"&amp;ROW()-1)),""))</f>
        <v/>
      </c>
      <c r="V18" s="3">
        <f t="shared" ca="1" si="6"/>
        <v>0</v>
      </c>
      <c r="W18" s="3" t="str">
        <f ca="1">IF(AND($A18&lt;&gt;"",$A18&lt;&gt;"TOTAL"),IF(AND('[3]INVESTIGADOR_Descripcion subuni'!$AL16&lt;&gt;"",'[3]INVESTIGADOR_Descripcion subuni'!$AL16&lt;&gt;0),'[3]INVESTIGADOR_Descripcion subuni'!$AL16,""),IF($A18="TOTAL",SUM(INDIRECT("W4:W"&amp;ROW()-1)),""))</f>
        <v/>
      </c>
      <c r="X18" s="3" t="str">
        <f ca="1">IF(AND($A18&lt;&gt;"",$A18&lt;&gt;"TOTAL"),IF(AND('[3]INVESTIGADOR_Descripcion subuni'!$AN16&lt;&gt;"",'[3]INVESTIGADOR_Descripcion subuni'!$AN16&lt;&gt;0),'[3]INVESTIGADOR_Descripcion subuni'!$AN16,""),IF($A18="TOTAL",SUM(INDIRECT("X4:X"&amp;ROW()-1)),""))</f>
        <v/>
      </c>
      <c r="Y18" s="3">
        <f t="shared" ca="1" si="7"/>
        <v>0</v>
      </c>
      <c r="Z18" s="3" t="str">
        <f ca="1">IF(AND($A18&lt;&gt;"",$A18&lt;&gt;"TOTAL"),IF(AND('[3]INVESTIGADOR_Descripcion subuni'!$AQ16&lt;&gt;"",'[3]INVESTIGADOR_Descripcion subuni'!$AQ16&lt;&gt;0),'[3]INVESTIGADOR_Descripcion subuni'!$AQ16,""),IF($A18="TOTAL",SUM(INDIRECT("Z4:Z"&amp;ROW()-1)),""))</f>
        <v/>
      </c>
      <c r="AA18" s="3" t="str">
        <f ca="1">IF(AND($A18&lt;&gt;"",$A18&lt;&gt;"TOTAL"),IF(AND('[3]INVESTIGADOR_Descripcion subuni'!$AS16&lt;&gt;"",'[3]INVESTIGADOR_Descripcion subuni'!$AS16&lt;&gt;0),'[3]INVESTIGADOR_Descripcion subuni'!$AS16,""),IF($A18="TOTAL",SUM(INDIRECT("AA4:AA"&amp;ROW()-1)),""))</f>
        <v/>
      </c>
      <c r="AB18" s="3">
        <f t="shared" ca="1" si="8"/>
        <v>0</v>
      </c>
      <c r="AC18" s="3" t="str">
        <f ca="1">IF(AND($A18&lt;&gt;"",$A18&lt;&gt;"TOTAL"),IF(AND('[3]INVESTIGADOR_Descripcion subuni'!$AV16&lt;&gt;"",'[3]INVESTIGADOR_Descripcion subuni'!$AV16&lt;&gt;0),'[3]INVESTIGADOR_Descripcion subuni'!$AV16,""),IF($A18="TOTAL",SUM(INDIRECT("AC4:AC"&amp;ROW()-1)),""))</f>
        <v/>
      </c>
      <c r="AD18" s="3" t="str">
        <f ca="1">IF(AND($A18&lt;&gt;"",$A18&lt;&gt;"TOTAL"),IF(AND('[3]INVESTIGADOR_Descripcion subuni'!$AX16&lt;&gt;"",'[3]INVESTIGADOR_Descripcion subuni'!$AX16&lt;&gt;0),'[3]INVESTIGADOR_Descripcion subuni'!$AX16,""),IF($A18="TOTAL",SUM(INDIRECT("AD4:AD"&amp;ROW()-1)),""))</f>
        <v/>
      </c>
      <c r="AE18" s="3">
        <f t="shared" ca="1" si="9"/>
        <v>0</v>
      </c>
      <c r="AF18" s="3" t="str">
        <f ca="1">IF(AND($A18&lt;&gt;"",$A18&lt;&gt;"TOTAL"),IF(AND('[3]INVESTIGADOR_Descripcion subuni'!$BA16&lt;&gt;"",'[3]INVESTIGADOR_Descripcion subuni'!$BA16&lt;&gt;0),'[3]INVESTIGADOR_Descripcion subuni'!$BA16,""),IF($A18="TOTAL",SUM(INDIRECT("AF4:AF"&amp;ROW()-1)),""))</f>
        <v/>
      </c>
      <c r="AG18" s="3" t="str">
        <f ca="1">IF(AND($A18&lt;&gt;"",$A18&lt;&gt;"TOTAL"),IF(AND('[3]INVESTIGADOR_Descripcion subuni'!$BC16&lt;&gt;"",'[3]INVESTIGADOR_Descripcion subuni'!$BC16&lt;&gt;0),'[3]INVESTIGADOR_Descripcion subuni'!$BC16,""),IF($A18="TOTAL",SUM(INDIRECT("AG4:AG"&amp;ROW()-1)),""))</f>
        <v/>
      </c>
      <c r="AH18" s="3">
        <f t="shared" ca="1" si="10"/>
        <v>0</v>
      </c>
      <c r="AI18" s="3" t="str">
        <f ca="1">IF(AND($A18&lt;&gt;"",$A18&lt;&gt;"TOTAL"),IF(AND('[3]INVESTIGADOR_Descripcion subuni'!$BF16&lt;&gt;"",'[3]INVESTIGADOR_Descripcion subuni'!$BF16&lt;&gt;0),'[3]INVESTIGADOR_Descripcion subuni'!$BF16,""),IF($A18="TOTAL",SUM(INDIRECT("AI4:AI"&amp;ROW()-1)),""))</f>
        <v/>
      </c>
      <c r="AJ18" s="3" t="str">
        <f ca="1">IF(AND($A18&lt;&gt;"",$A18&lt;&gt;"TOTAL"),IF(AND('[3]INVESTIGADOR_Descripcion subuni'!$BH16&lt;&gt;"",'[3]INVESTIGADOR_Descripcion subuni'!$BH16&lt;&gt;0),'[3]INVESTIGADOR_Descripcion subuni'!$BH16,""),IF($A18="TOTAL",SUM(INDIRECT("AJ4:AJ"&amp;ROW()-1)),""))</f>
        <v/>
      </c>
      <c r="AK18" s="3">
        <f t="shared" ca="1" si="11"/>
        <v>0</v>
      </c>
      <c r="AL18" s="3" t="str">
        <f ca="1">IF(AND($A18&lt;&gt;"",$A18&lt;&gt;"TOTAL"),IF(AND('[3]INVESTIGADOR_Descripcion subuni'!$BK16&lt;&gt;"",'[3]INVESTIGADOR_Descripcion subuni'!$BK16&lt;&gt;0),'[3]INVESTIGADOR_Descripcion subuni'!$BK16,""),IF($A18="TOTAL",SUM(INDIRECT("AL4:AL"&amp;ROW()-1)),""))</f>
        <v/>
      </c>
      <c r="AM18" s="3" t="str">
        <f ca="1">IF(AND($A18&lt;&gt;"",$A18&lt;&gt;"TOTAL"),IF(AND('[3]INVESTIGADOR_Descripcion subuni'!$BM16&lt;&gt;"",'[3]INVESTIGADOR_Descripcion subuni'!$BM16&lt;&gt;0),'[3]INVESTIGADOR_Descripcion subuni'!$BM16,""),IF($A18="TOTAL",SUM(INDIRECT("AM4:AM"&amp;ROW()-1)),""))</f>
        <v/>
      </c>
      <c r="AN18" s="3">
        <f t="shared" ca="1" si="12"/>
        <v>0</v>
      </c>
      <c r="AO18" s="3" t="str">
        <f ca="1">IF(AND($A18&lt;&gt;"",$A18&lt;&gt;"TOTAL"),IF(AND('[3]INVESTIGADOR_Descripcion subuni'!$BP16&lt;&gt;"",'[3]INVESTIGADOR_Descripcion subuni'!$BP16&lt;&gt;0),'[3]INVESTIGADOR_Descripcion subuni'!$BP16,""),IF($A18="TOTAL",SUM(INDIRECT("AO4:AO"&amp;ROW()-1)),""))</f>
        <v/>
      </c>
      <c r="AP18" s="3" t="str">
        <f ca="1">IF(AND($A18&lt;&gt;"",$A18&lt;&gt;"TOTAL"),IF(AND('[3]INVESTIGADOR_Descripcion subuni'!$BR16&lt;&gt;"",'[3]INVESTIGADOR_Descripcion subuni'!$BR16&lt;&gt;0),'[3]INVESTIGADOR_Descripcion subuni'!$BR16,""),IF($A18="TOTAL",SUM(INDIRECT("AP4:AP"&amp;ROW()-1)),""))</f>
        <v/>
      </c>
      <c r="AQ18" s="3">
        <f t="shared" ca="1" si="13"/>
        <v>0</v>
      </c>
      <c r="AR18" s="3" t="str">
        <f ca="1">IF(AND($A18&lt;&gt;"",$A18&lt;&gt;"TOTAL"),IF(AND('[3]INVESTIGADOR_Descripcion subuni'!$BU16&lt;&gt;"",'[3]INVESTIGADOR_Descripcion subuni'!$BU16&lt;&gt;0),'[3]INVESTIGADOR_Descripcion subuni'!$BU16,""),IF($A18="TOTAL",SUM(INDIRECT("AR4:AR"&amp;ROW()-1)),""))</f>
        <v/>
      </c>
      <c r="AS18" s="3" t="str">
        <f ca="1">IF(AND($A18&lt;&gt;"",$A18&lt;&gt;"TOTAL"),IF(AND('[3]INVESTIGADOR_Descripcion subuni'!$BW16&lt;&gt;"",'[3]INVESTIGADOR_Descripcion subuni'!$BW16&lt;&gt;0),'[3]INVESTIGADOR_Descripcion subuni'!$BW16,""),IF($A18="TOTAL",SUM(INDIRECT("AS4:AS"&amp;ROW()-1)),""))</f>
        <v/>
      </c>
      <c r="AT18" s="3">
        <f t="shared" ca="1" si="14"/>
        <v>0</v>
      </c>
      <c r="AU18" s="3" t="str">
        <f ca="1">IF(AND($A18&lt;&gt;"",$A18&lt;&gt;"TOTAL"),IF(AND('[3]INVESTIGADOR_Descripcion subuni'!$BZ16&lt;&gt;"",'[3]INVESTIGADOR_Descripcion subuni'!$BZ16&lt;&gt;0),'[3]INVESTIGADOR_Descripcion subuni'!$BZ16,""),IF($A18="TOTAL",SUM(INDIRECT("AU4:AU"&amp;ROW()-1)),""))</f>
        <v/>
      </c>
      <c r="AV18" s="3" t="str">
        <f ca="1">IF(AND($A18&lt;&gt;"",$A18&lt;&gt;"TOTAL"),IF(AND('[3]INVESTIGADOR_Descripcion subuni'!$CB16&lt;&gt;"",'[3]INVESTIGADOR_Descripcion subuni'!$CB16&lt;&gt;0),'[3]INVESTIGADOR_Descripcion subuni'!$CB16,""),IF($A18="TOTAL",SUM(INDIRECT("AV4:AV"&amp;ROW()-1)),""))</f>
        <v/>
      </c>
      <c r="AW18" s="3">
        <f t="shared" ca="1" si="15"/>
        <v>0</v>
      </c>
      <c r="AX18" s="3" t="str">
        <f ca="1">IF(AND($A18&lt;&gt;"",$A18&lt;&gt;"TOTAL"),IF(AND('[3]INVESTIGADOR_Descripcion subuni'!$CE16&lt;&gt;"",'[3]INVESTIGADOR_Descripcion subuni'!$CE16&lt;&gt;0),'[3]INVESTIGADOR_Descripcion subuni'!$CE16,""),IF($A18="TOTAL",SUM(INDIRECT("AX4:AX"&amp;ROW()-1)),""))</f>
        <v/>
      </c>
      <c r="AY18" s="3" t="str">
        <f ca="1">IF(AND($A18&lt;&gt;"",$A18&lt;&gt;"TOTAL"),IF(AND('[3]INVESTIGADOR_Descripcion subuni'!$CG16&lt;&gt;"",'[3]INVESTIGADOR_Descripcion subuni'!$CG16&lt;&gt;0),'[3]INVESTIGADOR_Descripcion subuni'!$CG16,""),IF($A18="TOTAL",SUM(INDIRECT("AY4:AY"&amp;ROW()-1)),""))</f>
        <v/>
      </c>
      <c r="AZ18" s="3">
        <f t="shared" ca="1" si="16"/>
        <v>0</v>
      </c>
      <c r="BA18" s="3" t="str">
        <f ca="1">IF(AND($A18&lt;&gt;"",$A18&lt;&gt;"TOTAL"),IF(AND('[3]INVESTIGADOR_Descripcion subuni'!$CJ16&lt;&gt;"",'[3]INVESTIGADOR_Descripcion subuni'!$CJ16&lt;&gt;0),'[3]INVESTIGADOR_Descripcion subuni'!$CJ16,""),IF($A18="TOTAL",SUM(INDIRECT("BA4:BA"&amp;ROW()-1)),""))</f>
        <v/>
      </c>
      <c r="BB18" s="3" t="str">
        <f ca="1">IF(AND($A18&lt;&gt;"",$A18&lt;&gt;"TOTAL"),IF(AND('[3]INVESTIGADOR_Descripcion subuni'!$CL16&lt;&gt;"",'[3]INVESTIGADOR_Descripcion subuni'!$CL16&lt;&gt;0),'[3]INVESTIGADOR_Descripcion subuni'!$CL16,""),IF($A18="TOTAL",SUM(INDIRECT("BB4:BB"&amp;ROW()-1)),""))</f>
        <v/>
      </c>
      <c r="BC18" s="3">
        <f t="shared" ca="1" si="17"/>
        <v>0</v>
      </c>
      <c r="BD18" s="3" t="str">
        <f ca="1">IF(AND($A18&lt;&gt;"",$A18&lt;&gt;"TOTAL"),IF(AND('[3]INVESTIGADOR_Descripcion subuni'!$CO16&lt;&gt;"",'[3]INVESTIGADOR_Descripcion subuni'!$CO16&lt;&gt;0),'[3]INVESTIGADOR_Descripcion subuni'!$CO16,""),IF($A18="TOTAL",SUM(INDIRECT("BD4:BD"&amp;ROW()-1)),""))</f>
        <v/>
      </c>
      <c r="BE18" s="3" t="str">
        <f ca="1">IF(AND($A18&lt;&gt;"",$A18&lt;&gt;"TOTAL"),IF(AND('[3]INVESTIGADOR_Descripcion subuni'!$CQ16&lt;&gt;"",'[3]INVESTIGADOR_Descripcion subuni'!$CQ16&lt;&gt;0),'[3]INVESTIGADOR_Descripcion subuni'!$CQ16,""),IF($A18="TOTAL",SUM(INDIRECT("BE4:BE"&amp;ROW()-1)),""))</f>
        <v/>
      </c>
      <c r="BF18" s="3">
        <f t="shared" ca="1" si="18"/>
        <v>0</v>
      </c>
    </row>
    <row r="19" spans="1:58" x14ac:dyDescent="0.2">
      <c r="A19" s="25" t="str">
        <f>IF('[3]INVESTIGADOR_Descripcion subuni'!$B17&lt;&gt;"",'[3]INVESTIGADOR_Descripcion subuni'!$B17,IF(AND('[3]INVESTIGADOR_Descripcion subuni'!$B17="",'[3]INVESTIGADOR_Descripcion subuni'!$B18="",'[3]INVESTIGADOR_Descripcion subuni'!$B16=""),"","TOTAL"))</f>
        <v>TOTAL</v>
      </c>
      <c r="B19" s="3">
        <f ca="1">IF(AND($A19&lt;&gt;"",$A19&lt;&gt;"TOTAL"),IF(AND('[3]INVESTIGADOR_Descripcion subuni'!$C17&lt;&gt;"",'[3]INVESTIGADOR_Descripcion subuni'!$C17&lt;&gt;0),'[3]INVESTIGADOR_Descripcion subuni'!$C17,""),IF($A19="TOTAL",SUM(INDIRECT("B4:B"&amp;ROW()-1)),""))</f>
        <v>38</v>
      </c>
      <c r="C19" s="3">
        <f ca="1">IF(AND($A19&lt;&gt;"",$A19&lt;&gt;"TOTAL"),IF(AND('[3]INVESTIGADOR_Descripcion subuni'!$E17&lt;&gt;"",'[3]INVESTIGADOR_Descripcion subuni'!$E17&lt;&gt;0),'[3]INVESTIGADOR_Descripcion subuni'!$E17,""),IF($A19="TOTAL",SUM(INDIRECT("C4:C"&amp;ROW()-1)),""))</f>
        <v>36</v>
      </c>
      <c r="D19" s="3">
        <f t="shared" ca="1" si="0"/>
        <v>74</v>
      </c>
      <c r="E19" s="3">
        <f ca="1">IF(AND($A19&lt;&gt;"",$A19&lt;&gt;"TOTAL"),IF(AND('[3]INVESTIGADOR_Descripcion subuni'!$H17&lt;&gt;"",'[3]INVESTIGADOR_Descripcion subuni'!$H17&lt;&gt;0),'[3]INVESTIGADOR_Descripcion subuni'!$H17,""),IF($A19="TOTAL",SUM(INDIRECT("E4:E"&amp;ROW()-1)),""))</f>
        <v>30</v>
      </c>
      <c r="F19" s="3">
        <f ca="1">IF(AND($A19&lt;&gt;"",$A19&lt;&gt;"TOTAL"),IF(AND('[3]INVESTIGADOR_Descripcion subuni'!$J17&lt;&gt;"",'[3]INVESTIGADOR_Descripcion subuni'!$J17&lt;&gt;0),'[3]INVESTIGADOR_Descripcion subuni'!$J17,""),IF($A19="TOTAL",SUM(INDIRECT("F4:F"&amp;ROW()-1)),""))</f>
        <v>37</v>
      </c>
      <c r="G19" s="3">
        <f t="shared" ca="1" si="1"/>
        <v>67</v>
      </c>
      <c r="H19" s="3">
        <f ca="1">IF(AND($A19&lt;&gt;"",$A19&lt;&gt;"TOTAL"),IF(AND('[3]INVESTIGADOR_Descripcion subuni'!$M17&lt;&gt;"",'[3]INVESTIGADOR_Descripcion subuni'!$M17&lt;&gt;0),'[3]INVESTIGADOR_Descripcion subuni'!$M17,""),IF($A19="TOTAL",SUM(INDIRECT("H4:H"&amp;ROW()-1)),""))</f>
        <v>35</v>
      </c>
      <c r="I19" s="3">
        <f ca="1">IF(AND($A19&lt;&gt;"",$A19&lt;&gt;"TOTAL"),IF(AND('[3]INVESTIGADOR_Descripcion subuni'!$O17&lt;&gt;"",'[3]INVESTIGADOR_Descripcion subuni'!$O17&lt;&gt;0),'[3]INVESTIGADOR_Descripcion subuni'!$O17,""),IF($A19="TOTAL",SUM(INDIRECT("I4:I"&amp;ROW()-1)),""))</f>
        <v>35</v>
      </c>
      <c r="J19" s="3">
        <f t="shared" ca="1" si="2"/>
        <v>70</v>
      </c>
      <c r="K19" s="3">
        <f ca="1">IF(AND($A19&lt;&gt;"",$A19&lt;&gt;"TOTAL"),IF(AND('[3]INVESTIGADOR_Descripcion subuni'!$R17&lt;&gt;"",'[3]INVESTIGADOR_Descripcion subuni'!$R17&lt;&gt;0),'[3]INVESTIGADOR_Descripcion subuni'!$R17,""),IF($A19="TOTAL",SUM(INDIRECT("K4:K"&amp;ROW()-1)),""))</f>
        <v>27</v>
      </c>
      <c r="L19" s="3">
        <f ca="1">IF(AND($A19&lt;&gt;"",$A19&lt;&gt;"TOTAL"),IF(AND('[3]INVESTIGADOR_Descripcion subuni'!$T17&lt;&gt;"",'[3]INVESTIGADOR_Descripcion subuni'!$T17&lt;&gt;0),'[3]INVESTIGADOR_Descripcion subuni'!$T17,""),IF($A19="TOTAL",SUM(INDIRECT("L4:L"&amp;ROW()-1)),""))</f>
        <v>40</v>
      </c>
      <c r="M19" s="3">
        <f t="shared" ca="1" si="3"/>
        <v>67</v>
      </c>
      <c r="N19" s="3">
        <f ca="1">IF(AND($A19&lt;&gt;"",$A19&lt;&gt;"TOTAL"),IF(AND('[3]INVESTIGADOR_Descripcion subuni'!$W17&lt;&gt;"",'[3]INVESTIGADOR_Descripcion subuni'!$W17&lt;&gt;0),'[3]INVESTIGADOR_Descripcion subuni'!$W17,""),IF($A19="TOTAL",SUM(INDIRECT("N4:N"&amp;ROW()-1)),""))</f>
        <v>38</v>
      </c>
      <c r="O19" s="3">
        <f ca="1">IF(AND($A19&lt;&gt;"",$A19&lt;&gt;"TOTAL"),IF(AND('[3]INVESTIGADOR_Descripcion subuni'!$Y17&lt;&gt;"",'[3]INVESTIGADOR_Descripcion subuni'!$Y17&lt;&gt;0),'[3]INVESTIGADOR_Descripcion subuni'!$Y17,""),IF($A19="TOTAL",SUM(INDIRECT("O4:O"&amp;ROW()-1)),""))</f>
        <v>40</v>
      </c>
      <c r="P19" s="3">
        <f t="shared" ca="1" si="4"/>
        <v>78</v>
      </c>
      <c r="Q19" s="3">
        <f ca="1">IF(AND($A19&lt;&gt;"",$A19&lt;&gt;"TOTAL"),IF(AND('[3]INVESTIGADOR_Descripcion subuni'!$AB17&lt;&gt;"",'[3]INVESTIGADOR_Descripcion subuni'!$AB17&lt;&gt;0),'[3]INVESTIGADOR_Descripcion subuni'!$AB17,""),IF($A19="TOTAL",SUM(INDIRECT("Q4:Q"&amp;ROW()-1)),""))</f>
        <v>47</v>
      </c>
      <c r="R19" s="3">
        <f ca="1">IF(AND($A19&lt;&gt;"",$A19&lt;&gt;"TOTAL"),IF(AND('[3]INVESTIGADOR_Descripcion subuni'!$AD17&lt;&gt;"",'[3]INVESTIGADOR_Descripcion subuni'!$AD17&lt;&gt;0),'[3]INVESTIGADOR_Descripcion subuni'!$AD17,""),IF($A19="TOTAL",SUM(INDIRECT("R4:R"&amp;ROW()-1)),""))</f>
        <v>38</v>
      </c>
      <c r="S19" s="3">
        <f t="shared" ca="1" si="5"/>
        <v>85</v>
      </c>
      <c r="T19" s="3">
        <f ca="1">IF(AND($A19&lt;&gt;"",$A19&lt;&gt;"TOTAL"),IF(AND('[3]INVESTIGADOR_Descripcion subuni'!$AG17&lt;&gt;"",'[3]INVESTIGADOR_Descripcion subuni'!$AG17&lt;&gt;0),'[3]INVESTIGADOR_Descripcion subuni'!$AG17,""),IF($A19="TOTAL",SUM(INDIRECT("T4:T"&amp;ROW()-1)),""))</f>
        <v>0</v>
      </c>
      <c r="U19" s="3">
        <f ca="1">IF(AND($A19&lt;&gt;"",$A19&lt;&gt;"TOTAL"),IF(AND('[3]INVESTIGADOR_Descripcion subuni'!$AI17&lt;&gt;"",'[3]INVESTIGADOR_Descripcion subuni'!$AI17&lt;&gt;0),'[3]INVESTIGADOR_Descripcion subuni'!$AI17,""),IF($A19="TOTAL",SUM(INDIRECT("U4:U"&amp;ROW()-1)),""))</f>
        <v>0</v>
      </c>
      <c r="V19" s="3">
        <f t="shared" ca="1" si="6"/>
        <v>0</v>
      </c>
      <c r="W19" s="3">
        <f ca="1">IF(AND($A19&lt;&gt;"",$A19&lt;&gt;"TOTAL"),IF(AND('[3]INVESTIGADOR_Descripcion subuni'!$AL17&lt;&gt;"",'[3]INVESTIGADOR_Descripcion subuni'!$AL17&lt;&gt;0),'[3]INVESTIGADOR_Descripcion subuni'!$AL17,""),IF($A19="TOTAL",SUM(INDIRECT("W4:W"&amp;ROW()-1)),""))</f>
        <v>0</v>
      </c>
      <c r="X19" s="3">
        <f ca="1">IF(AND($A19&lt;&gt;"",$A19&lt;&gt;"TOTAL"),IF(AND('[3]INVESTIGADOR_Descripcion subuni'!$AN17&lt;&gt;"",'[3]INVESTIGADOR_Descripcion subuni'!$AN17&lt;&gt;0),'[3]INVESTIGADOR_Descripcion subuni'!$AN17,""),IF($A19="TOTAL",SUM(INDIRECT("X4:X"&amp;ROW()-1)),""))</f>
        <v>0</v>
      </c>
      <c r="Y19" s="3">
        <f t="shared" ca="1" si="7"/>
        <v>0</v>
      </c>
      <c r="Z19" s="3">
        <f ca="1">IF(AND($A19&lt;&gt;"",$A19&lt;&gt;"TOTAL"),IF(AND('[3]INVESTIGADOR_Descripcion subuni'!$AQ17&lt;&gt;"",'[3]INVESTIGADOR_Descripcion subuni'!$AQ17&lt;&gt;0),'[3]INVESTIGADOR_Descripcion subuni'!$AQ17,""),IF($A19="TOTAL",SUM(INDIRECT("Z4:Z"&amp;ROW()-1)),""))</f>
        <v>0</v>
      </c>
      <c r="AA19" s="3">
        <f ca="1">IF(AND($A19&lt;&gt;"",$A19&lt;&gt;"TOTAL"),IF(AND('[3]INVESTIGADOR_Descripcion subuni'!$AS17&lt;&gt;"",'[3]INVESTIGADOR_Descripcion subuni'!$AS17&lt;&gt;0),'[3]INVESTIGADOR_Descripcion subuni'!$AS17,""),IF($A19="TOTAL",SUM(INDIRECT("AA4:AA"&amp;ROW()-1)),""))</f>
        <v>0</v>
      </c>
      <c r="AB19" s="3">
        <f t="shared" ca="1" si="8"/>
        <v>0</v>
      </c>
      <c r="AC19" s="3">
        <f ca="1">IF(AND($A19&lt;&gt;"",$A19&lt;&gt;"TOTAL"),IF(AND('[3]INVESTIGADOR_Descripcion subuni'!$AV17&lt;&gt;"",'[3]INVESTIGADOR_Descripcion subuni'!$AV17&lt;&gt;0),'[3]INVESTIGADOR_Descripcion subuni'!$AV17,""),IF($A19="TOTAL",SUM(INDIRECT("AC4:AC"&amp;ROW()-1)),""))</f>
        <v>0</v>
      </c>
      <c r="AD19" s="3">
        <f ca="1">IF(AND($A19&lt;&gt;"",$A19&lt;&gt;"TOTAL"),IF(AND('[3]INVESTIGADOR_Descripcion subuni'!$AX17&lt;&gt;"",'[3]INVESTIGADOR_Descripcion subuni'!$AX17&lt;&gt;0),'[3]INVESTIGADOR_Descripcion subuni'!$AX17,""),IF($A19="TOTAL",SUM(INDIRECT("AD4:AD"&amp;ROW()-1)),""))</f>
        <v>0</v>
      </c>
      <c r="AE19" s="3">
        <f t="shared" ca="1" si="9"/>
        <v>0</v>
      </c>
      <c r="AF19" s="3">
        <f ca="1">IF(AND($A19&lt;&gt;"",$A19&lt;&gt;"TOTAL"),IF(AND('[3]INVESTIGADOR_Descripcion subuni'!$BA17&lt;&gt;"",'[3]INVESTIGADOR_Descripcion subuni'!$BA17&lt;&gt;0),'[3]INVESTIGADOR_Descripcion subuni'!$BA17,""),IF($A19="TOTAL",SUM(INDIRECT("AF4:AF"&amp;ROW()-1)),""))</f>
        <v>0</v>
      </c>
      <c r="AG19" s="3">
        <f ca="1">IF(AND($A19&lt;&gt;"",$A19&lt;&gt;"TOTAL"),IF(AND('[3]INVESTIGADOR_Descripcion subuni'!$BC17&lt;&gt;"",'[3]INVESTIGADOR_Descripcion subuni'!$BC17&lt;&gt;0),'[3]INVESTIGADOR_Descripcion subuni'!$BC17,""),IF($A19="TOTAL",SUM(INDIRECT("AG4:AG"&amp;ROW()-1)),""))</f>
        <v>0</v>
      </c>
      <c r="AH19" s="3">
        <f t="shared" ca="1" si="10"/>
        <v>0</v>
      </c>
      <c r="AI19" s="3">
        <f ca="1">IF(AND($A19&lt;&gt;"",$A19&lt;&gt;"TOTAL"),IF(AND('[3]INVESTIGADOR_Descripcion subuni'!$BF17&lt;&gt;"",'[3]INVESTIGADOR_Descripcion subuni'!$BF17&lt;&gt;0),'[3]INVESTIGADOR_Descripcion subuni'!$BF17,""),IF($A19="TOTAL",SUM(INDIRECT("AI4:AI"&amp;ROW()-1)),""))</f>
        <v>0</v>
      </c>
      <c r="AJ19" s="3">
        <f ca="1">IF(AND($A19&lt;&gt;"",$A19&lt;&gt;"TOTAL"),IF(AND('[3]INVESTIGADOR_Descripcion subuni'!$BH17&lt;&gt;"",'[3]INVESTIGADOR_Descripcion subuni'!$BH17&lt;&gt;0),'[3]INVESTIGADOR_Descripcion subuni'!$BH17,""),IF($A19="TOTAL",SUM(INDIRECT("AJ4:AJ"&amp;ROW()-1)),""))</f>
        <v>0</v>
      </c>
      <c r="AK19" s="3">
        <f t="shared" ca="1" si="11"/>
        <v>0</v>
      </c>
      <c r="AL19" s="3">
        <f ca="1">IF(AND($A19&lt;&gt;"",$A19&lt;&gt;"TOTAL"),IF(AND('[3]INVESTIGADOR_Descripcion subuni'!$BK17&lt;&gt;"",'[3]INVESTIGADOR_Descripcion subuni'!$BK17&lt;&gt;0),'[3]INVESTIGADOR_Descripcion subuni'!$BK17,""),IF($A19="TOTAL",SUM(INDIRECT("AL4:AL"&amp;ROW()-1)),""))</f>
        <v>0</v>
      </c>
      <c r="AM19" s="3">
        <f ca="1">IF(AND($A19&lt;&gt;"",$A19&lt;&gt;"TOTAL"),IF(AND('[3]INVESTIGADOR_Descripcion subuni'!$BM17&lt;&gt;"",'[3]INVESTIGADOR_Descripcion subuni'!$BM17&lt;&gt;0),'[3]INVESTIGADOR_Descripcion subuni'!$BM17,""),IF($A19="TOTAL",SUM(INDIRECT("AM4:AM"&amp;ROW()-1)),""))</f>
        <v>0</v>
      </c>
      <c r="AN19" s="3">
        <f t="shared" ca="1" si="12"/>
        <v>0</v>
      </c>
      <c r="AO19" s="3">
        <f ca="1">IF(AND($A19&lt;&gt;"",$A19&lt;&gt;"TOTAL"),IF(AND('[3]INVESTIGADOR_Descripcion subuni'!$BP17&lt;&gt;"",'[3]INVESTIGADOR_Descripcion subuni'!$BP17&lt;&gt;0),'[3]INVESTIGADOR_Descripcion subuni'!$BP17,""),IF($A19="TOTAL",SUM(INDIRECT("AO4:AO"&amp;ROW()-1)),""))</f>
        <v>0</v>
      </c>
      <c r="AP19" s="3">
        <f ca="1">IF(AND($A19&lt;&gt;"",$A19&lt;&gt;"TOTAL"),IF(AND('[3]INVESTIGADOR_Descripcion subuni'!$BR17&lt;&gt;"",'[3]INVESTIGADOR_Descripcion subuni'!$BR17&lt;&gt;0),'[3]INVESTIGADOR_Descripcion subuni'!$BR17,""),IF($A19="TOTAL",SUM(INDIRECT("AP4:AP"&amp;ROW()-1)),""))</f>
        <v>0</v>
      </c>
      <c r="AQ19" s="3">
        <f t="shared" ca="1" si="13"/>
        <v>0</v>
      </c>
      <c r="AR19" s="3">
        <f ca="1">IF(AND($A19&lt;&gt;"",$A19&lt;&gt;"TOTAL"),IF(AND('[3]INVESTIGADOR_Descripcion subuni'!$BU17&lt;&gt;"",'[3]INVESTIGADOR_Descripcion subuni'!$BU17&lt;&gt;0),'[3]INVESTIGADOR_Descripcion subuni'!$BU17,""),IF($A19="TOTAL",SUM(INDIRECT("AR4:AR"&amp;ROW()-1)),""))</f>
        <v>0</v>
      </c>
      <c r="AS19" s="3">
        <f ca="1">IF(AND($A19&lt;&gt;"",$A19&lt;&gt;"TOTAL"),IF(AND('[3]INVESTIGADOR_Descripcion subuni'!$BW17&lt;&gt;"",'[3]INVESTIGADOR_Descripcion subuni'!$BW17&lt;&gt;0),'[3]INVESTIGADOR_Descripcion subuni'!$BW17,""),IF($A19="TOTAL",SUM(INDIRECT("AS4:AS"&amp;ROW()-1)),""))</f>
        <v>0</v>
      </c>
      <c r="AT19" s="3">
        <f t="shared" ca="1" si="14"/>
        <v>0</v>
      </c>
      <c r="AU19" s="3">
        <f ca="1">IF(AND($A19&lt;&gt;"",$A19&lt;&gt;"TOTAL"),IF(AND('[3]INVESTIGADOR_Descripcion subuni'!$BZ17&lt;&gt;"",'[3]INVESTIGADOR_Descripcion subuni'!$BZ17&lt;&gt;0),'[3]INVESTIGADOR_Descripcion subuni'!$BZ17,""),IF($A19="TOTAL",SUM(INDIRECT("AU4:AU"&amp;ROW()-1)),""))</f>
        <v>0</v>
      </c>
      <c r="AV19" s="3">
        <f ca="1">IF(AND($A19&lt;&gt;"",$A19&lt;&gt;"TOTAL"),IF(AND('[3]INVESTIGADOR_Descripcion subuni'!$CB17&lt;&gt;"",'[3]INVESTIGADOR_Descripcion subuni'!$CB17&lt;&gt;0),'[3]INVESTIGADOR_Descripcion subuni'!$CB17,""),IF($A19="TOTAL",SUM(INDIRECT("AV4:AV"&amp;ROW()-1)),""))</f>
        <v>0</v>
      </c>
      <c r="AW19" s="3">
        <f t="shared" ca="1" si="15"/>
        <v>0</v>
      </c>
      <c r="AX19" s="3">
        <f ca="1">IF(AND($A19&lt;&gt;"",$A19&lt;&gt;"TOTAL"),IF(AND('[3]INVESTIGADOR_Descripcion subuni'!$CE17&lt;&gt;"",'[3]INVESTIGADOR_Descripcion subuni'!$CE17&lt;&gt;0),'[3]INVESTIGADOR_Descripcion subuni'!$CE17,""),IF($A19="TOTAL",SUM(INDIRECT("AX4:AX"&amp;ROW()-1)),""))</f>
        <v>0</v>
      </c>
      <c r="AY19" s="3">
        <f ca="1">IF(AND($A19&lt;&gt;"",$A19&lt;&gt;"TOTAL"),IF(AND('[3]INVESTIGADOR_Descripcion subuni'!$CG17&lt;&gt;"",'[3]INVESTIGADOR_Descripcion subuni'!$CG17&lt;&gt;0),'[3]INVESTIGADOR_Descripcion subuni'!$CG17,""),IF($A19="TOTAL",SUM(INDIRECT("AY4:AY"&amp;ROW()-1)),""))</f>
        <v>0</v>
      </c>
      <c r="AZ19" s="3">
        <f t="shared" ca="1" si="16"/>
        <v>0</v>
      </c>
      <c r="BA19" s="3">
        <f ca="1">IF(AND($A19&lt;&gt;"",$A19&lt;&gt;"TOTAL"),IF(AND('[3]INVESTIGADOR_Descripcion subuni'!$CJ17&lt;&gt;"",'[3]INVESTIGADOR_Descripcion subuni'!$CJ17&lt;&gt;0),'[3]INVESTIGADOR_Descripcion subuni'!$CJ17,""),IF($A19="TOTAL",SUM(INDIRECT("BA4:BA"&amp;ROW()-1)),""))</f>
        <v>0</v>
      </c>
      <c r="BB19" s="3">
        <f ca="1">IF(AND($A19&lt;&gt;"",$A19&lt;&gt;"TOTAL"),IF(AND('[3]INVESTIGADOR_Descripcion subuni'!$CL17&lt;&gt;"",'[3]INVESTIGADOR_Descripcion subuni'!$CL17&lt;&gt;0),'[3]INVESTIGADOR_Descripcion subuni'!$CL17,""),IF($A19="TOTAL",SUM(INDIRECT("BB4:BB"&amp;ROW()-1)),""))</f>
        <v>0</v>
      </c>
      <c r="BC19" s="3">
        <f t="shared" ca="1" si="17"/>
        <v>0</v>
      </c>
      <c r="BD19" s="3">
        <f ca="1">IF(AND($A19&lt;&gt;"",$A19&lt;&gt;"TOTAL"),IF(AND('[3]INVESTIGADOR_Descripcion subuni'!$CO17&lt;&gt;"",'[3]INVESTIGADOR_Descripcion subuni'!$CO17&lt;&gt;0),'[3]INVESTIGADOR_Descripcion subuni'!$CO17,""),IF($A19="TOTAL",SUM(INDIRECT("BD4:BD"&amp;ROW()-1)),""))</f>
        <v>0</v>
      </c>
      <c r="BE19" s="3">
        <f ca="1">IF(AND($A19&lt;&gt;"",$A19&lt;&gt;"TOTAL"),IF(AND('[3]INVESTIGADOR_Descripcion subuni'!$CQ17&lt;&gt;"",'[3]INVESTIGADOR_Descripcion subuni'!$CQ17&lt;&gt;0),'[3]INVESTIGADOR_Descripcion subuni'!$CQ17,""),IF($A19="TOTAL",SUM(INDIRECT("BE4:BE"&amp;ROW()-1)),""))</f>
        <v>0</v>
      </c>
      <c r="BF19" s="3">
        <f t="shared" ca="1" si="18"/>
        <v>0</v>
      </c>
    </row>
    <row r="20" spans="1:58" x14ac:dyDescent="0.2">
      <c r="A20" s="25" t="str">
        <f>IF('[3]INVESTIGADOR_Descripcion subuni'!$B18&lt;&gt;"",'[3]INVESTIGADOR_Descripcion subuni'!$B18,IF(AND('[3]INVESTIGADOR_Descripcion subuni'!$B18="",'[3]INVESTIGADOR_Descripcion subuni'!$B19="",'[3]INVESTIGADOR_Descripcion subuni'!$B17=""),"","TOTAL"))</f>
        <v/>
      </c>
      <c r="B20" s="3" t="str">
        <f ca="1">IF(AND($A20&lt;&gt;"",$A20&lt;&gt;"TOTAL"),IF(AND('[3]INVESTIGADOR_Descripcion subuni'!$C18&lt;&gt;"",'[3]INVESTIGADOR_Descripcion subuni'!$C18&lt;&gt;0),'[3]INVESTIGADOR_Descripcion subuni'!$C18,""),IF($A20="TOTAL",SUM(INDIRECT("B4:B"&amp;ROW()-1)),""))</f>
        <v/>
      </c>
      <c r="C20" s="3" t="str">
        <f ca="1">IF(AND($A20&lt;&gt;"",$A20&lt;&gt;"TOTAL"),IF(AND('[3]INVESTIGADOR_Descripcion subuni'!$E18&lt;&gt;"",'[3]INVESTIGADOR_Descripcion subuni'!$E18&lt;&gt;0),'[3]INVESTIGADOR_Descripcion subuni'!$E18,""),IF($A20="TOTAL",SUM(INDIRECT("C4:C"&amp;ROW()-1)),""))</f>
        <v/>
      </c>
      <c r="D20" s="3" t="str">
        <f t="shared" ca="1" si="0"/>
        <v/>
      </c>
      <c r="E20" s="3" t="str">
        <f ca="1">IF(AND($A20&lt;&gt;"",$A20&lt;&gt;"TOTAL"),IF(AND('[3]INVESTIGADOR_Descripcion subuni'!$H18&lt;&gt;"",'[3]INVESTIGADOR_Descripcion subuni'!$H18&lt;&gt;0),'[3]INVESTIGADOR_Descripcion subuni'!$H18,""),IF($A20="TOTAL",SUM(INDIRECT("E4:E"&amp;ROW()-1)),""))</f>
        <v/>
      </c>
      <c r="F20" s="3" t="str">
        <f ca="1">IF(AND($A20&lt;&gt;"",$A20&lt;&gt;"TOTAL"),IF(AND('[3]INVESTIGADOR_Descripcion subuni'!$J18&lt;&gt;"",'[3]INVESTIGADOR_Descripcion subuni'!$J18&lt;&gt;0),'[3]INVESTIGADOR_Descripcion subuni'!$J18,""),IF($A20="TOTAL",SUM(INDIRECT("F4:F"&amp;ROW()-1)),""))</f>
        <v/>
      </c>
      <c r="G20" s="3" t="str">
        <f t="shared" ca="1" si="1"/>
        <v/>
      </c>
      <c r="H20" s="3" t="str">
        <f ca="1">IF(AND($A20&lt;&gt;"",$A20&lt;&gt;"TOTAL"),IF(AND('[3]INVESTIGADOR_Descripcion subuni'!$M18&lt;&gt;"",'[3]INVESTIGADOR_Descripcion subuni'!$M18&lt;&gt;0),'[3]INVESTIGADOR_Descripcion subuni'!$M18,""),IF($A20="TOTAL",SUM(INDIRECT("H4:H"&amp;ROW()-1)),""))</f>
        <v/>
      </c>
      <c r="I20" s="3" t="str">
        <f ca="1">IF(AND($A20&lt;&gt;"",$A20&lt;&gt;"TOTAL"),IF(AND('[3]INVESTIGADOR_Descripcion subuni'!$O18&lt;&gt;"",'[3]INVESTIGADOR_Descripcion subuni'!$O18&lt;&gt;0),'[3]INVESTIGADOR_Descripcion subuni'!$O18,""),IF($A20="TOTAL",SUM(INDIRECT("I4:I"&amp;ROW()-1)),""))</f>
        <v/>
      </c>
      <c r="J20" s="3" t="str">
        <f t="shared" ca="1" si="2"/>
        <v/>
      </c>
      <c r="K20" s="3" t="str">
        <f ca="1">IF(AND($A20&lt;&gt;"",$A20&lt;&gt;"TOTAL"),IF(AND('[3]INVESTIGADOR_Descripcion subuni'!$R18&lt;&gt;"",'[3]INVESTIGADOR_Descripcion subuni'!$R18&lt;&gt;0),'[3]INVESTIGADOR_Descripcion subuni'!$R18,""),IF($A20="TOTAL",SUM(INDIRECT("K4:K"&amp;ROW()-1)),""))</f>
        <v/>
      </c>
      <c r="L20" s="3" t="str">
        <f ca="1">IF(AND($A20&lt;&gt;"",$A20&lt;&gt;"TOTAL"),IF(AND('[3]INVESTIGADOR_Descripcion subuni'!$T18&lt;&gt;"",'[3]INVESTIGADOR_Descripcion subuni'!$T18&lt;&gt;0),'[3]INVESTIGADOR_Descripcion subuni'!$T18,""),IF($A20="TOTAL",SUM(INDIRECT("L4:L"&amp;ROW()-1)),""))</f>
        <v/>
      </c>
      <c r="M20" s="3" t="str">
        <f t="shared" ca="1" si="3"/>
        <v/>
      </c>
      <c r="N20" s="3" t="str">
        <f ca="1">IF(AND($A20&lt;&gt;"",$A20&lt;&gt;"TOTAL"),IF(AND('[3]INVESTIGADOR_Descripcion subuni'!$W18&lt;&gt;"",'[3]INVESTIGADOR_Descripcion subuni'!$W18&lt;&gt;0),'[3]INVESTIGADOR_Descripcion subuni'!$W18,""),IF($A20="TOTAL",SUM(INDIRECT("N4:N"&amp;ROW()-1)),""))</f>
        <v/>
      </c>
      <c r="O20" s="3" t="str">
        <f ca="1">IF(AND($A20&lt;&gt;"",$A20&lt;&gt;"TOTAL"),IF(AND('[3]INVESTIGADOR_Descripcion subuni'!$Y18&lt;&gt;"",'[3]INVESTIGADOR_Descripcion subuni'!$Y18&lt;&gt;0),'[3]INVESTIGADOR_Descripcion subuni'!$Y18,""),IF($A20="TOTAL",SUM(INDIRECT("O4:O"&amp;ROW()-1)),""))</f>
        <v/>
      </c>
      <c r="P20" s="3" t="str">
        <f t="shared" ca="1" si="4"/>
        <v/>
      </c>
      <c r="Q20" s="3" t="str">
        <f ca="1">IF(AND($A20&lt;&gt;"",$A20&lt;&gt;"TOTAL"),IF(AND('[3]INVESTIGADOR_Descripcion subuni'!$AB18&lt;&gt;"",'[3]INVESTIGADOR_Descripcion subuni'!$AB18&lt;&gt;0),'[3]INVESTIGADOR_Descripcion subuni'!$AB18,""),IF($A20="TOTAL",SUM(INDIRECT("Q4:Q"&amp;ROW()-1)),""))</f>
        <v/>
      </c>
      <c r="R20" s="3" t="str">
        <f ca="1">IF(AND($A20&lt;&gt;"",$A20&lt;&gt;"TOTAL"),IF(AND('[3]INVESTIGADOR_Descripcion subuni'!$AD18&lt;&gt;"",'[3]INVESTIGADOR_Descripcion subuni'!$AD18&lt;&gt;0),'[3]INVESTIGADOR_Descripcion subuni'!$AD18,""),IF($A20="TOTAL",SUM(INDIRECT("R4:R"&amp;ROW()-1)),""))</f>
        <v/>
      </c>
      <c r="S20" s="3" t="str">
        <f t="shared" ca="1" si="5"/>
        <v/>
      </c>
      <c r="T20" s="3" t="str">
        <f ca="1">IF(AND($A20&lt;&gt;"",$A20&lt;&gt;"TOTAL"),IF(AND('[3]INVESTIGADOR_Descripcion subuni'!$AG18&lt;&gt;"",'[3]INVESTIGADOR_Descripcion subuni'!$AG18&lt;&gt;0),'[3]INVESTIGADOR_Descripcion subuni'!$AG18,""),IF($A20="TOTAL",SUM(INDIRECT("T4:T"&amp;ROW()-1)),""))</f>
        <v/>
      </c>
      <c r="U20" s="3" t="str">
        <f ca="1">IF(AND($A20&lt;&gt;"",$A20&lt;&gt;"TOTAL"),IF(AND('[3]INVESTIGADOR_Descripcion subuni'!$AI18&lt;&gt;"",'[3]INVESTIGADOR_Descripcion subuni'!$AI18&lt;&gt;0),'[3]INVESTIGADOR_Descripcion subuni'!$AI18,""),IF($A20="TOTAL",SUM(INDIRECT("U4:U"&amp;ROW()-1)),""))</f>
        <v/>
      </c>
      <c r="V20" s="3" t="str">
        <f t="shared" ca="1" si="6"/>
        <v/>
      </c>
      <c r="W20" s="3" t="str">
        <f ca="1">IF(AND($A20&lt;&gt;"",$A20&lt;&gt;"TOTAL"),IF(AND('[3]INVESTIGADOR_Descripcion subuni'!$AL18&lt;&gt;"",'[3]INVESTIGADOR_Descripcion subuni'!$AL18&lt;&gt;0),'[3]INVESTIGADOR_Descripcion subuni'!$AL18,""),IF($A20="TOTAL",SUM(INDIRECT("W4:W"&amp;ROW()-1)),""))</f>
        <v/>
      </c>
      <c r="X20" s="3" t="str">
        <f ca="1">IF(AND($A20&lt;&gt;"",$A20&lt;&gt;"TOTAL"),IF(AND('[3]INVESTIGADOR_Descripcion subuni'!$AN18&lt;&gt;"",'[3]INVESTIGADOR_Descripcion subuni'!$AN18&lt;&gt;0),'[3]INVESTIGADOR_Descripcion subuni'!$AN18,""),IF($A20="TOTAL",SUM(INDIRECT("X4:X"&amp;ROW()-1)),""))</f>
        <v/>
      </c>
      <c r="Y20" s="3" t="str">
        <f t="shared" ca="1" si="7"/>
        <v/>
      </c>
      <c r="Z20" s="3" t="str">
        <f ca="1">IF(AND($A20&lt;&gt;"",$A20&lt;&gt;"TOTAL"),IF(AND('[3]INVESTIGADOR_Descripcion subuni'!$AQ18&lt;&gt;"",'[3]INVESTIGADOR_Descripcion subuni'!$AQ18&lt;&gt;0),'[3]INVESTIGADOR_Descripcion subuni'!$AQ18,""),IF($A20="TOTAL",SUM(INDIRECT("Z4:Z"&amp;ROW()-1)),""))</f>
        <v/>
      </c>
      <c r="AA20" s="3" t="str">
        <f ca="1">IF(AND($A20&lt;&gt;"",$A20&lt;&gt;"TOTAL"),IF(AND('[3]INVESTIGADOR_Descripcion subuni'!$AS18&lt;&gt;"",'[3]INVESTIGADOR_Descripcion subuni'!$AS18&lt;&gt;0),'[3]INVESTIGADOR_Descripcion subuni'!$AS18,""),IF($A20="TOTAL",SUM(INDIRECT("AA4:AA"&amp;ROW()-1)),""))</f>
        <v/>
      </c>
      <c r="AB20" s="3" t="str">
        <f t="shared" ca="1" si="8"/>
        <v/>
      </c>
      <c r="AC20" s="3" t="str">
        <f ca="1">IF(AND($A20&lt;&gt;"",$A20&lt;&gt;"TOTAL"),IF(AND('[3]INVESTIGADOR_Descripcion subuni'!$AV18&lt;&gt;"",'[3]INVESTIGADOR_Descripcion subuni'!$AV18&lt;&gt;0),'[3]INVESTIGADOR_Descripcion subuni'!$AV18,""),IF($A20="TOTAL",SUM(INDIRECT("AC4:AC"&amp;ROW()-1)),""))</f>
        <v/>
      </c>
      <c r="AD20" s="3" t="str">
        <f ca="1">IF(AND($A20&lt;&gt;"",$A20&lt;&gt;"TOTAL"),IF(AND('[3]INVESTIGADOR_Descripcion subuni'!$AX18&lt;&gt;"",'[3]INVESTIGADOR_Descripcion subuni'!$AX18&lt;&gt;0),'[3]INVESTIGADOR_Descripcion subuni'!$AX18,""),IF($A20="TOTAL",SUM(INDIRECT("AD4:AD"&amp;ROW()-1)),""))</f>
        <v/>
      </c>
      <c r="AE20" s="3" t="str">
        <f t="shared" ca="1" si="9"/>
        <v/>
      </c>
      <c r="AF20" s="3" t="str">
        <f ca="1">IF(AND($A20&lt;&gt;"",$A20&lt;&gt;"TOTAL"),IF(AND('[3]INVESTIGADOR_Descripcion subuni'!$BA18&lt;&gt;"",'[3]INVESTIGADOR_Descripcion subuni'!$BA18&lt;&gt;0),'[3]INVESTIGADOR_Descripcion subuni'!$BA18,""),IF($A20="TOTAL",SUM(INDIRECT("AF4:AF"&amp;ROW()-1)),""))</f>
        <v/>
      </c>
      <c r="AG20" s="3" t="str">
        <f ca="1">IF(AND($A20&lt;&gt;"",$A20&lt;&gt;"TOTAL"),IF(AND('[3]INVESTIGADOR_Descripcion subuni'!$BC18&lt;&gt;"",'[3]INVESTIGADOR_Descripcion subuni'!$BC18&lt;&gt;0),'[3]INVESTIGADOR_Descripcion subuni'!$BC18,""),IF($A20="TOTAL",SUM(INDIRECT("AG4:AG"&amp;ROW()-1)),""))</f>
        <v/>
      </c>
      <c r="AH20" s="3" t="str">
        <f t="shared" ca="1" si="10"/>
        <v/>
      </c>
      <c r="AI20" s="3" t="str">
        <f ca="1">IF(AND($A20&lt;&gt;"",$A20&lt;&gt;"TOTAL"),IF(AND('[3]INVESTIGADOR_Descripcion subuni'!$BF18&lt;&gt;"",'[3]INVESTIGADOR_Descripcion subuni'!$BF18&lt;&gt;0),'[3]INVESTIGADOR_Descripcion subuni'!$BF18,""),IF($A20="TOTAL",SUM(INDIRECT("AI4:AI"&amp;ROW()-1)),""))</f>
        <v/>
      </c>
      <c r="AJ20" s="3" t="str">
        <f ca="1">IF(AND($A20&lt;&gt;"",$A20&lt;&gt;"TOTAL"),IF(AND('[3]INVESTIGADOR_Descripcion subuni'!$BH18&lt;&gt;"",'[3]INVESTIGADOR_Descripcion subuni'!$BH18&lt;&gt;0),'[3]INVESTIGADOR_Descripcion subuni'!$BH18,""),IF($A20="TOTAL",SUM(INDIRECT("AJ4:AJ"&amp;ROW()-1)),""))</f>
        <v/>
      </c>
      <c r="AK20" s="3" t="str">
        <f t="shared" ca="1" si="11"/>
        <v/>
      </c>
      <c r="AL20" s="3" t="str">
        <f ca="1">IF(AND($A20&lt;&gt;"",$A20&lt;&gt;"TOTAL"),IF(AND('[3]INVESTIGADOR_Descripcion subuni'!$BK18&lt;&gt;"",'[3]INVESTIGADOR_Descripcion subuni'!$BK18&lt;&gt;0),'[3]INVESTIGADOR_Descripcion subuni'!$BK18,""),IF($A20="TOTAL",SUM(INDIRECT("AL4:AL"&amp;ROW()-1)),""))</f>
        <v/>
      </c>
      <c r="AM20" s="3" t="str">
        <f ca="1">IF(AND($A20&lt;&gt;"",$A20&lt;&gt;"TOTAL"),IF(AND('[3]INVESTIGADOR_Descripcion subuni'!$BM18&lt;&gt;"",'[3]INVESTIGADOR_Descripcion subuni'!$BM18&lt;&gt;0),'[3]INVESTIGADOR_Descripcion subuni'!$BM18,""),IF($A20="TOTAL",SUM(INDIRECT("AM4:AM"&amp;ROW()-1)),""))</f>
        <v/>
      </c>
      <c r="AN20" s="3" t="str">
        <f t="shared" ca="1" si="12"/>
        <v/>
      </c>
      <c r="AO20" s="3" t="str">
        <f ca="1">IF(AND($A20&lt;&gt;"",$A20&lt;&gt;"TOTAL"),IF(AND('[3]INVESTIGADOR_Descripcion subuni'!$BP18&lt;&gt;"",'[3]INVESTIGADOR_Descripcion subuni'!$BP18&lt;&gt;0),'[3]INVESTIGADOR_Descripcion subuni'!$BP18,""),IF($A20="TOTAL",SUM(INDIRECT("AO4:AO"&amp;ROW()-1)),""))</f>
        <v/>
      </c>
      <c r="AP20" s="3" t="str">
        <f ca="1">IF(AND($A20&lt;&gt;"",$A20&lt;&gt;"TOTAL"),IF(AND('[3]INVESTIGADOR_Descripcion subuni'!$BR18&lt;&gt;"",'[3]INVESTIGADOR_Descripcion subuni'!$BR18&lt;&gt;0),'[3]INVESTIGADOR_Descripcion subuni'!$BR18,""),IF($A20="TOTAL",SUM(INDIRECT("AP4:AP"&amp;ROW()-1)),""))</f>
        <v/>
      </c>
      <c r="AQ20" s="3" t="str">
        <f t="shared" ca="1" si="13"/>
        <v/>
      </c>
      <c r="AR20" s="3" t="str">
        <f ca="1">IF(AND($A20&lt;&gt;"",$A20&lt;&gt;"TOTAL"),IF(AND('[3]INVESTIGADOR_Descripcion subuni'!$BU18&lt;&gt;"",'[3]INVESTIGADOR_Descripcion subuni'!$BU18&lt;&gt;0),'[3]INVESTIGADOR_Descripcion subuni'!$BU18,""),IF($A20="TOTAL",SUM(INDIRECT("AR4:AR"&amp;ROW()-1)),""))</f>
        <v/>
      </c>
      <c r="AS20" s="3" t="str">
        <f ca="1">IF(AND($A20&lt;&gt;"",$A20&lt;&gt;"TOTAL"),IF(AND('[3]INVESTIGADOR_Descripcion subuni'!$BW18&lt;&gt;"",'[3]INVESTIGADOR_Descripcion subuni'!$BW18&lt;&gt;0),'[3]INVESTIGADOR_Descripcion subuni'!$BW18,""),IF($A20="TOTAL",SUM(INDIRECT("AS4:AS"&amp;ROW()-1)),""))</f>
        <v/>
      </c>
      <c r="AT20" s="3" t="str">
        <f t="shared" ca="1" si="14"/>
        <v/>
      </c>
      <c r="AU20" s="3" t="str">
        <f ca="1">IF(AND($A20&lt;&gt;"",$A20&lt;&gt;"TOTAL"),IF(AND('[3]INVESTIGADOR_Descripcion subuni'!$BZ18&lt;&gt;"",'[3]INVESTIGADOR_Descripcion subuni'!$BZ18&lt;&gt;0),'[3]INVESTIGADOR_Descripcion subuni'!$BZ18,""),IF($A20="TOTAL",SUM(INDIRECT("AU4:AU"&amp;ROW()-1)),""))</f>
        <v/>
      </c>
      <c r="AV20" s="3" t="str">
        <f ca="1">IF(AND($A20&lt;&gt;"",$A20&lt;&gt;"TOTAL"),IF(AND('[3]INVESTIGADOR_Descripcion subuni'!$CB18&lt;&gt;"",'[3]INVESTIGADOR_Descripcion subuni'!$CB18&lt;&gt;0),'[3]INVESTIGADOR_Descripcion subuni'!$CB18,""),IF($A20="TOTAL",SUM(INDIRECT("AV4:AV"&amp;ROW()-1)),""))</f>
        <v/>
      </c>
      <c r="AW20" s="3" t="str">
        <f t="shared" ca="1" si="15"/>
        <v/>
      </c>
      <c r="AX20" s="3" t="str">
        <f ca="1">IF(AND($A20&lt;&gt;"",$A20&lt;&gt;"TOTAL"),IF(AND('[3]INVESTIGADOR_Descripcion subuni'!$CE18&lt;&gt;"",'[3]INVESTIGADOR_Descripcion subuni'!$CE18&lt;&gt;0),'[3]INVESTIGADOR_Descripcion subuni'!$CE18,""),IF($A20="TOTAL",SUM(INDIRECT("AX4:AX"&amp;ROW()-1)),""))</f>
        <v/>
      </c>
      <c r="AY20" s="3" t="str">
        <f ca="1">IF(AND($A20&lt;&gt;"",$A20&lt;&gt;"TOTAL"),IF(AND('[3]INVESTIGADOR_Descripcion subuni'!$CG18&lt;&gt;"",'[3]INVESTIGADOR_Descripcion subuni'!$CG18&lt;&gt;0),'[3]INVESTIGADOR_Descripcion subuni'!$CG18,""),IF($A20="TOTAL",SUM(INDIRECT("AY4:AY"&amp;ROW()-1)),""))</f>
        <v/>
      </c>
      <c r="AZ20" s="3" t="str">
        <f t="shared" ca="1" si="16"/>
        <v/>
      </c>
      <c r="BA20" s="3" t="str">
        <f ca="1">IF(AND($A20&lt;&gt;"",$A20&lt;&gt;"TOTAL"),IF(AND('[3]INVESTIGADOR_Descripcion subuni'!$CJ18&lt;&gt;"",'[3]INVESTIGADOR_Descripcion subuni'!$CJ18&lt;&gt;0),'[3]INVESTIGADOR_Descripcion subuni'!$CJ18,""),IF($A20="TOTAL",SUM(INDIRECT("BA4:BA"&amp;ROW()-1)),""))</f>
        <v/>
      </c>
      <c r="BB20" s="3" t="str">
        <f ca="1">IF(AND($A20&lt;&gt;"",$A20&lt;&gt;"TOTAL"),IF(AND('[3]INVESTIGADOR_Descripcion subuni'!$CL18&lt;&gt;"",'[3]INVESTIGADOR_Descripcion subuni'!$CL18&lt;&gt;0),'[3]INVESTIGADOR_Descripcion subuni'!$CL18,""),IF($A20="TOTAL",SUM(INDIRECT("BB4:BB"&amp;ROW()-1)),""))</f>
        <v/>
      </c>
      <c r="BC20" s="3" t="str">
        <f t="shared" ca="1" si="17"/>
        <v/>
      </c>
      <c r="BD20" s="3" t="str">
        <f ca="1">IF(AND($A20&lt;&gt;"",$A20&lt;&gt;"TOTAL"),IF(AND('[3]INVESTIGADOR_Descripcion subuni'!$CO18&lt;&gt;"",'[3]INVESTIGADOR_Descripcion subuni'!$CO18&lt;&gt;0),'[3]INVESTIGADOR_Descripcion subuni'!$CO18,""),IF($A20="TOTAL",SUM(INDIRECT("BD4:BD"&amp;ROW()-1)),""))</f>
        <v/>
      </c>
      <c r="BE20" s="3" t="str">
        <f ca="1">IF(AND($A20&lt;&gt;"",$A20&lt;&gt;"TOTAL"),IF(AND('[3]INVESTIGADOR_Descripcion subuni'!$CQ18&lt;&gt;"",'[3]INVESTIGADOR_Descripcion subuni'!$CQ18&lt;&gt;0),'[3]INVESTIGADOR_Descripcion subuni'!$CQ18,""),IF($A20="TOTAL",SUM(INDIRECT("BE4:BE"&amp;ROW()-1)),""))</f>
        <v/>
      </c>
      <c r="BF20" s="3" t="str">
        <f t="shared" ca="1" si="18"/>
        <v/>
      </c>
    </row>
    <row r="21" spans="1:58" x14ac:dyDescent="0.2">
      <c r="A21" s="25" t="str">
        <f>IF('[3]INVESTIGADOR_Descripcion subuni'!$B19&lt;&gt;"",'[3]INVESTIGADOR_Descripcion subuni'!$B19,IF(AND('[3]INVESTIGADOR_Descripcion subuni'!$B19="",'[3]INVESTIGADOR_Descripcion subuni'!$B20="",'[3]INVESTIGADOR_Descripcion subuni'!$B18=""),"","TOTAL"))</f>
        <v/>
      </c>
      <c r="B21" s="3" t="str">
        <f ca="1">IF(AND($A21&lt;&gt;"",$A21&lt;&gt;"TOTAL"),IF(AND('[3]INVESTIGADOR_Descripcion subuni'!$C19&lt;&gt;"",'[3]INVESTIGADOR_Descripcion subuni'!$C19&lt;&gt;0),'[3]INVESTIGADOR_Descripcion subuni'!$C19,""),IF($A21="TOTAL",SUM(INDIRECT("B4:B"&amp;ROW()-1)),""))</f>
        <v/>
      </c>
      <c r="C21" s="3" t="str">
        <f ca="1">IF(AND($A21&lt;&gt;"",$A21&lt;&gt;"TOTAL"),IF(AND('[3]INVESTIGADOR_Descripcion subuni'!$E19&lt;&gt;"",'[3]INVESTIGADOR_Descripcion subuni'!$E19&lt;&gt;0),'[3]INVESTIGADOR_Descripcion subuni'!$E19,""),IF($A21="TOTAL",SUM(INDIRECT("C4:C"&amp;ROW()-1)),""))</f>
        <v/>
      </c>
      <c r="D21" s="3" t="str">
        <f t="shared" ca="1" si="0"/>
        <v/>
      </c>
      <c r="E21" s="3" t="str">
        <f ca="1">IF(AND($A21&lt;&gt;"",$A21&lt;&gt;"TOTAL"),IF(AND('[3]INVESTIGADOR_Descripcion subuni'!$H19&lt;&gt;"",'[3]INVESTIGADOR_Descripcion subuni'!$H19&lt;&gt;0),'[3]INVESTIGADOR_Descripcion subuni'!$H19,""),IF($A21="TOTAL",SUM(INDIRECT("E4:E"&amp;ROW()-1)),""))</f>
        <v/>
      </c>
      <c r="F21" s="3" t="str">
        <f ca="1">IF(AND($A21&lt;&gt;"",$A21&lt;&gt;"TOTAL"),IF(AND('[3]INVESTIGADOR_Descripcion subuni'!$J19&lt;&gt;"",'[3]INVESTIGADOR_Descripcion subuni'!$J19&lt;&gt;0),'[3]INVESTIGADOR_Descripcion subuni'!$J19,""),IF($A21="TOTAL",SUM(INDIRECT("F4:F"&amp;ROW()-1)),""))</f>
        <v/>
      </c>
      <c r="G21" s="3" t="str">
        <f t="shared" ca="1" si="1"/>
        <v/>
      </c>
      <c r="H21" s="3" t="str">
        <f ca="1">IF(AND($A21&lt;&gt;"",$A21&lt;&gt;"TOTAL"),IF(AND('[3]INVESTIGADOR_Descripcion subuni'!$M19&lt;&gt;"",'[3]INVESTIGADOR_Descripcion subuni'!$M19&lt;&gt;0),'[3]INVESTIGADOR_Descripcion subuni'!$M19,""),IF($A21="TOTAL",SUM(INDIRECT("H4:H"&amp;ROW()-1)),""))</f>
        <v/>
      </c>
      <c r="I21" s="3" t="str">
        <f ca="1">IF(AND($A21&lt;&gt;"",$A21&lt;&gt;"TOTAL"),IF(AND('[3]INVESTIGADOR_Descripcion subuni'!$O19&lt;&gt;"",'[3]INVESTIGADOR_Descripcion subuni'!$O19&lt;&gt;0),'[3]INVESTIGADOR_Descripcion subuni'!$O19,""),IF($A21="TOTAL",SUM(INDIRECT("I4:I"&amp;ROW()-1)),""))</f>
        <v/>
      </c>
      <c r="J21" s="3" t="str">
        <f t="shared" ca="1" si="2"/>
        <v/>
      </c>
      <c r="K21" s="3" t="str">
        <f ca="1">IF(AND($A21&lt;&gt;"",$A21&lt;&gt;"TOTAL"),IF(AND('[3]INVESTIGADOR_Descripcion subuni'!$R19&lt;&gt;"",'[3]INVESTIGADOR_Descripcion subuni'!$R19&lt;&gt;0),'[3]INVESTIGADOR_Descripcion subuni'!$R19,""),IF($A21="TOTAL",SUM(INDIRECT("K4:K"&amp;ROW()-1)),""))</f>
        <v/>
      </c>
      <c r="L21" s="3" t="str">
        <f ca="1">IF(AND($A21&lt;&gt;"",$A21&lt;&gt;"TOTAL"),IF(AND('[3]INVESTIGADOR_Descripcion subuni'!$T19&lt;&gt;"",'[3]INVESTIGADOR_Descripcion subuni'!$T19&lt;&gt;0),'[3]INVESTIGADOR_Descripcion subuni'!$T19,""),IF($A21="TOTAL",SUM(INDIRECT("L4:L"&amp;ROW()-1)),""))</f>
        <v/>
      </c>
      <c r="M21" s="3" t="str">
        <f t="shared" ca="1" si="3"/>
        <v/>
      </c>
      <c r="N21" s="3" t="str">
        <f ca="1">IF(AND($A21&lt;&gt;"",$A21&lt;&gt;"TOTAL"),IF(AND('[3]INVESTIGADOR_Descripcion subuni'!$W19&lt;&gt;"",'[3]INVESTIGADOR_Descripcion subuni'!$W19&lt;&gt;0),'[3]INVESTIGADOR_Descripcion subuni'!$W19,""),IF($A21="TOTAL",SUM(INDIRECT("N4:N"&amp;ROW()-1)),""))</f>
        <v/>
      </c>
      <c r="O21" s="3" t="str">
        <f ca="1">IF(AND($A21&lt;&gt;"",$A21&lt;&gt;"TOTAL"),IF(AND('[3]INVESTIGADOR_Descripcion subuni'!$Y19&lt;&gt;"",'[3]INVESTIGADOR_Descripcion subuni'!$Y19&lt;&gt;0),'[3]INVESTIGADOR_Descripcion subuni'!$Y19,""),IF($A21="TOTAL",SUM(INDIRECT("O4:O"&amp;ROW()-1)),""))</f>
        <v/>
      </c>
      <c r="P21" s="3" t="str">
        <f t="shared" ca="1" si="4"/>
        <v/>
      </c>
      <c r="Q21" s="3" t="str">
        <f ca="1">IF(AND($A21&lt;&gt;"",$A21&lt;&gt;"TOTAL"),IF(AND('[3]INVESTIGADOR_Descripcion subuni'!$AB19&lt;&gt;"",'[3]INVESTIGADOR_Descripcion subuni'!$AB19&lt;&gt;0),'[3]INVESTIGADOR_Descripcion subuni'!$AB19,""),IF($A21="TOTAL",SUM(INDIRECT("Q4:Q"&amp;ROW()-1)),""))</f>
        <v/>
      </c>
      <c r="R21" s="3" t="str">
        <f ca="1">IF(AND($A21&lt;&gt;"",$A21&lt;&gt;"TOTAL"),IF(AND('[3]INVESTIGADOR_Descripcion subuni'!$AD19&lt;&gt;"",'[3]INVESTIGADOR_Descripcion subuni'!$AD19&lt;&gt;0),'[3]INVESTIGADOR_Descripcion subuni'!$AD19,""),IF($A21="TOTAL",SUM(INDIRECT("R4:R"&amp;ROW()-1)),""))</f>
        <v/>
      </c>
      <c r="S21" s="3" t="str">
        <f t="shared" ca="1" si="5"/>
        <v/>
      </c>
      <c r="T21" s="3" t="str">
        <f ca="1">IF(AND($A21&lt;&gt;"",$A21&lt;&gt;"TOTAL"),IF(AND('[3]INVESTIGADOR_Descripcion subuni'!$AG19&lt;&gt;"",'[3]INVESTIGADOR_Descripcion subuni'!$AG19&lt;&gt;0),'[3]INVESTIGADOR_Descripcion subuni'!$AG19,""),IF($A21="TOTAL",SUM(INDIRECT("T4:T"&amp;ROW()-1)),""))</f>
        <v/>
      </c>
      <c r="U21" s="3" t="str">
        <f ca="1">IF(AND($A21&lt;&gt;"",$A21&lt;&gt;"TOTAL"),IF(AND('[3]INVESTIGADOR_Descripcion subuni'!$AI19&lt;&gt;"",'[3]INVESTIGADOR_Descripcion subuni'!$AI19&lt;&gt;0),'[3]INVESTIGADOR_Descripcion subuni'!$AI19,""),IF($A21="TOTAL",SUM(INDIRECT("U4:U"&amp;ROW()-1)),""))</f>
        <v/>
      </c>
      <c r="V21" s="3" t="str">
        <f t="shared" ca="1" si="6"/>
        <v/>
      </c>
      <c r="W21" s="3" t="str">
        <f ca="1">IF(AND($A21&lt;&gt;"",$A21&lt;&gt;"TOTAL"),IF(AND('[3]INVESTIGADOR_Descripcion subuni'!$AL19&lt;&gt;"",'[3]INVESTIGADOR_Descripcion subuni'!$AL19&lt;&gt;0),'[3]INVESTIGADOR_Descripcion subuni'!$AL19,""),IF($A21="TOTAL",SUM(INDIRECT("W4:W"&amp;ROW()-1)),""))</f>
        <v/>
      </c>
      <c r="X21" s="3" t="str">
        <f ca="1">IF(AND($A21&lt;&gt;"",$A21&lt;&gt;"TOTAL"),IF(AND('[3]INVESTIGADOR_Descripcion subuni'!$AN19&lt;&gt;"",'[3]INVESTIGADOR_Descripcion subuni'!$AN19&lt;&gt;0),'[3]INVESTIGADOR_Descripcion subuni'!$AN19,""),IF($A21="TOTAL",SUM(INDIRECT("X4:X"&amp;ROW()-1)),""))</f>
        <v/>
      </c>
      <c r="Y21" s="3" t="str">
        <f t="shared" ca="1" si="7"/>
        <v/>
      </c>
      <c r="Z21" s="3" t="str">
        <f ca="1">IF(AND($A21&lt;&gt;"",$A21&lt;&gt;"TOTAL"),IF(AND('[3]INVESTIGADOR_Descripcion subuni'!$AQ19&lt;&gt;"",'[3]INVESTIGADOR_Descripcion subuni'!$AQ19&lt;&gt;0),'[3]INVESTIGADOR_Descripcion subuni'!$AQ19,""),IF($A21="TOTAL",SUM(INDIRECT("Z4:Z"&amp;ROW()-1)),""))</f>
        <v/>
      </c>
      <c r="AA21" s="3" t="str">
        <f ca="1">IF(AND($A21&lt;&gt;"",$A21&lt;&gt;"TOTAL"),IF(AND('[3]INVESTIGADOR_Descripcion subuni'!$AS19&lt;&gt;"",'[3]INVESTIGADOR_Descripcion subuni'!$AS19&lt;&gt;0),'[3]INVESTIGADOR_Descripcion subuni'!$AS19,""),IF($A21="TOTAL",SUM(INDIRECT("AA4:AA"&amp;ROW()-1)),""))</f>
        <v/>
      </c>
      <c r="AB21" s="3" t="str">
        <f t="shared" ca="1" si="8"/>
        <v/>
      </c>
      <c r="AC21" s="3" t="str">
        <f ca="1">IF(AND($A21&lt;&gt;"",$A21&lt;&gt;"TOTAL"),IF(AND('[3]INVESTIGADOR_Descripcion subuni'!$AV19&lt;&gt;"",'[3]INVESTIGADOR_Descripcion subuni'!$AV19&lt;&gt;0),'[3]INVESTIGADOR_Descripcion subuni'!$AV19,""),IF($A21="TOTAL",SUM(INDIRECT("AC4:AC"&amp;ROW()-1)),""))</f>
        <v/>
      </c>
      <c r="AD21" s="3" t="str">
        <f ca="1">IF(AND($A21&lt;&gt;"",$A21&lt;&gt;"TOTAL"),IF(AND('[3]INVESTIGADOR_Descripcion subuni'!$AX19&lt;&gt;"",'[3]INVESTIGADOR_Descripcion subuni'!$AX19&lt;&gt;0),'[3]INVESTIGADOR_Descripcion subuni'!$AX19,""),IF($A21="TOTAL",SUM(INDIRECT("AD4:AD"&amp;ROW()-1)),""))</f>
        <v/>
      </c>
      <c r="AE21" s="3" t="str">
        <f t="shared" ca="1" si="9"/>
        <v/>
      </c>
      <c r="AF21" s="3" t="str">
        <f ca="1">IF(AND($A21&lt;&gt;"",$A21&lt;&gt;"TOTAL"),IF(AND('[3]INVESTIGADOR_Descripcion subuni'!$BA19&lt;&gt;"",'[3]INVESTIGADOR_Descripcion subuni'!$BA19&lt;&gt;0),'[3]INVESTIGADOR_Descripcion subuni'!$BA19,""),IF($A21="TOTAL",SUM(INDIRECT("AF4:AF"&amp;ROW()-1)),""))</f>
        <v/>
      </c>
      <c r="AG21" s="3" t="str">
        <f ca="1">IF(AND($A21&lt;&gt;"",$A21&lt;&gt;"TOTAL"),IF(AND('[3]INVESTIGADOR_Descripcion subuni'!$BC19&lt;&gt;"",'[3]INVESTIGADOR_Descripcion subuni'!$BC19&lt;&gt;0),'[3]INVESTIGADOR_Descripcion subuni'!$BC19,""),IF($A21="TOTAL",SUM(INDIRECT("AG4:AG"&amp;ROW()-1)),""))</f>
        <v/>
      </c>
      <c r="AH21" s="3" t="str">
        <f t="shared" ca="1" si="10"/>
        <v/>
      </c>
      <c r="AI21" s="3" t="str">
        <f ca="1">IF(AND($A21&lt;&gt;"",$A21&lt;&gt;"TOTAL"),IF(AND('[3]INVESTIGADOR_Descripcion subuni'!$BF19&lt;&gt;"",'[3]INVESTIGADOR_Descripcion subuni'!$BF19&lt;&gt;0),'[3]INVESTIGADOR_Descripcion subuni'!$BF19,""),IF($A21="TOTAL",SUM(INDIRECT("AI4:AI"&amp;ROW()-1)),""))</f>
        <v/>
      </c>
      <c r="AJ21" s="3" t="str">
        <f ca="1">IF(AND($A21&lt;&gt;"",$A21&lt;&gt;"TOTAL"),IF(AND('[3]INVESTIGADOR_Descripcion subuni'!$BH19&lt;&gt;"",'[3]INVESTIGADOR_Descripcion subuni'!$BH19&lt;&gt;0),'[3]INVESTIGADOR_Descripcion subuni'!$BH19,""),IF($A21="TOTAL",SUM(INDIRECT("AJ4:AJ"&amp;ROW()-1)),""))</f>
        <v/>
      </c>
      <c r="AK21" s="3" t="str">
        <f t="shared" ca="1" si="11"/>
        <v/>
      </c>
      <c r="AL21" s="3" t="str">
        <f ca="1">IF(AND($A21&lt;&gt;"",$A21&lt;&gt;"TOTAL"),IF(AND('[3]INVESTIGADOR_Descripcion subuni'!$BK19&lt;&gt;"",'[3]INVESTIGADOR_Descripcion subuni'!$BK19&lt;&gt;0),'[3]INVESTIGADOR_Descripcion subuni'!$BK19,""),IF($A21="TOTAL",SUM(INDIRECT("AL4:AL"&amp;ROW()-1)),""))</f>
        <v/>
      </c>
      <c r="AM21" s="3" t="str">
        <f ca="1">IF(AND($A21&lt;&gt;"",$A21&lt;&gt;"TOTAL"),IF(AND('[3]INVESTIGADOR_Descripcion subuni'!$BM19&lt;&gt;"",'[3]INVESTIGADOR_Descripcion subuni'!$BM19&lt;&gt;0),'[3]INVESTIGADOR_Descripcion subuni'!$BM19,""),IF($A21="TOTAL",SUM(INDIRECT("AM4:AM"&amp;ROW()-1)),""))</f>
        <v/>
      </c>
      <c r="AN21" s="3" t="str">
        <f t="shared" ca="1" si="12"/>
        <v/>
      </c>
      <c r="AO21" s="3" t="str">
        <f ca="1">IF(AND($A21&lt;&gt;"",$A21&lt;&gt;"TOTAL"),IF(AND('[3]INVESTIGADOR_Descripcion subuni'!$BP19&lt;&gt;"",'[3]INVESTIGADOR_Descripcion subuni'!$BP19&lt;&gt;0),'[3]INVESTIGADOR_Descripcion subuni'!$BP19,""),IF($A21="TOTAL",SUM(INDIRECT("AO4:AO"&amp;ROW()-1)),""))</f>
        <v/>
      </c>
      <c r="AP21" s="3" t="str">
        <f ca="1">IF(AND($A21&lt;&gt;"",$A21&lt;&gt;"TOTAL"),IF(AND('[3]INVESTIGADOR_Descripcion subuni'!$BR19&lt;&gt;"",'[3]INVESTIGADOR_Descripcion subuni'!$BR19&lt;&gt;0),'[3]INVESTIGADOR_Descripcion subuni'!$BR19,""),IF($A21="TOTAL",SUM(INDIRECT("AP4:AP"&amp;ROW()-1)),""))</f>
        <v/>
      </c>
      <c r="AQ21" s="3" t="str">
        <f t="shared" ca="1" si="13"/>
        <v/>
      </c>
      <c r="AR21" s="3" t="str">
        <f ca="1">IF(AND($A21&lt;&gt;"",$A21&lt;&gt;"TOTAL"),IF(AND('[3]INVESTIGADOR_Descripcion subuni'!$BU19&lt;&gt;"",'[3]INVESTIGADOR_Descripcion subuni'!$BU19&lt;&gt;0),'[3]INVESTIGADOR_Descripcion subuni'!$BU19,""),IF($A21="TOTAL",SUM(INDIRECT("AR4:AR"&amp;ROW()-1)),""))</f>
        <v/>
      </c>
      <c r="AS21" s="3" t="str">
        <f ca="1">IF(AND($A21&lt;&gt;"",$A21&lt;&gt;"TOTAL"),IF(AND('[3]INVESTIGADOR_Descripcion subuni'!$BW19&lt;&gt;"",'[3]INVESTIGADOR_Descripcion subuni'!$BW19&lt;&gt;0),'[3]INVESTIGADOR_Descripcion subuni'!$BW19,""),IF($A21="TOTAL",SUM(INDIRECT("AS4:AS"&amp;ROW()-1)),""))</f>
        <v/>
      </c>
      <c r="AT21" s="3" t="str">
        <f t="shared" ca="1" si="14"/>
        <v/>
      </c>
      <c r="AU21" s="3" t="str">
        <f ca="1">IF(AND($A21&lt;&gt;"",$A21&lt;&gt;"TOTAL"),IF(AND('[3]INVESTIGADOR_Descripcion subuni'!$BZ19&lt;&gt;"",'[3]INVESTIGADOR_Descripcion subuni'!$BZ19&lt;&gt;0),'[3]INVESTIGADOR_Descripcion subuni'!$BZ19,""),IF($A21="TOTAL",SUM(INDIRECT("AU4:AU"&amp;ROW()-1)),""))</f>
        <v/>
      </c>
      <c r="AV21" s="3" t="str">
        <f ca="1">IF(AND($A21&lt;&gt;"",$A21&lt;&gt;"TOTAL"),IF(AND('[3]INVESTIGADOR_Descripcion subuni'!$CB19&lt;&gt;"",'[3]INVESTIGADOR_Descripcion subuni'!$CB19&lt;&gt;0),'[3]INVESTIGADOR_Descripcion subuni'!$CB19,""),IF($A21="TOTAL",SUM(INDIRECT("AV4:AV"&amp;ROW()-1)),""))</f>
        <v/>
      </c>
      <c r="AW21" s="3" t="str">
        <f t="shared" ca="1" si="15"/>
        <v/>
      </c>
      <c r="AX21" s="3" t="str">
        <f ca="1">IF(AND($A21&lt;&gt;"",$A21&lt;&gt;"TOTAL"),IF(AND('[3]INVESTIGADOR_Descripcion subuni'!$CE19&lt;&gt;"",'[3]INVESTIGADOR_Descripcion subuni'!$CE19&lt;&gt;0),'[3]INVESTIGADOR_Descripcion subuni'!$CE19,""),IF($A21="TOTAL",SUM(INDIRECT("AX4:AX"&amp;ROW()-1)),""))</f>
        <v/>
      </c>
      <c r="AY21" s="3" t="str">
        <f ca="1">IF(AND($A21&lt;&gt;"",$A21&lt;&gt;"TOTAL"),IF(AND('[3]INVESTIGADOR_Descripcion subuni'!$CG19&lt;&gt;"",'[3]INVESTIGADOR_Descripcion subuni'!$CG19&lt;&gt;0),'[3]INVESTIGADOR_Descripcion subuni'!$CG19,""),IF($A21="TOTAL",SUM(INDIRECT("AY4:AY"&amp;ROW()-1)),""))</f>
        <v/>
      </c>
      <c r="AZ21" s="3" t="str">
        <f t="shared" ca="1" si="16"/>
        <v/>
      </c>
      <c r="BA21" s="3" t="str">
        <f ca="1">IF(AND($A21&lt;&gt;"",$A21&lt;&gt;"TOTAL"),IF(AND('[3]INVESTIGADOR_Descripcion subuni'!$CJ19&lt;&gt;"",'[3]INVESTIGADOR_Descripcion subuni'!$CJ19&lt;&gt;0),'[3]INVESTIGADOR_Descripcion subuni'!$CJ19,""),IF($A21="TOTAL",SUM(INDIRECT("BA4:BA"&amp;ROW()-1)),""))</f>
        <v/>
      </c>
      <c r="BB21" s="3" t="str">
        <f ca="1">IF(AND($A21&lt;&gt;"",$A21&lt;&gt;"TOTAL"),IF(AND('[3]INVESTIGADOR_Descripcion subuni'!$CL19&lt;&gt;"",'[3]INVESTIGADOR_Descripcion subuni'!$CL19&lt;&gt;0),'[3]INVESTIGADOR_Descripcion subuni'!$CL19,""),IF($A21="TOTAL",SUM(INDIRECT("BB4:BB"&amp;ROW()-1)),""))</f>
        <v/>
      </c>
      <c r="BC21" s="3" t="str">
        <f t="shared" ca="1" si="17"/>
        <v/>
      </c>
      <c r="BD21" s="3" t="str">
        <f ca="1">IF(AND($A21&lt;&gt;"",$A21&lt;&gt;"TOTAL"),IF(AND('[3]INVESTIGADOR_Descripcion subuni'!$CO19&lt;&gt;"",'[3]INVESTIGADOR_Descripcion subuni'!$CO19&lt;&gt;0),'[3]INVESTIGADOR_Descripcion subuni'!$CO19,""),IF($A21="TOTAL",SUM(INDIRECT("BD4:BD"&amp;ROW()-1)),""))</f>
        <v/>
      </c>
      <c r="BE21" s="3" t="str">
        <f ca="1">IF(AND($A21&lt;&gt;"",$A21&lt;&gt;"TOTAL"),IF(AND('[3]INVESTIGADOR_Descripcion subuni'!$CQ19&lt;&gt;"",'[3]INVESTIGADOR_Descripcion subuni'!$CQ19&lt;&gt;0),'[3]INVESTIGADOR_Descripcion subuni'!$CQ19,""),IF($A21="TOTAL",SUM(INDIRECT("BE4:BE"&amp;ROW()-1)),""))</f>
        <v/>
      </c>
      <c r="BF21" s="3" t="str">
        <f t="shared" ca="1" si="18"/>
        <v/>
      </c>
    </row>
    <row r="22" spans="1:58" x14ac:dyDescent="0.2">
      <c r="A22" s="25" t="str">
        <f>IF('[3]INVESTIGADOR_Descripcion subuni'!$B20&lt;&gt;"",'[3]INVESTIGADOR_Descripcion subuni'!$B20,IF(AND('[3]INVESTIGADOR_Descripcion subuni'!$B20="",'[3]INVESTIGADOR_Descripcion subuni'!$B21="",'[3]INVESTIGADOR_Descripcion subuni'!$B19=""),"","TOTAL"))</f>
        <v/>
      </c>
      <c r="B22" s="3" t="str">
        <f ca="1">IF(AND($A22&lt;&gt;"",$A22&lt;&gt;"TOTAL"),IF(AND('[3]INVESTIGADOR_Descripcion subuni'!$C20&lt;&gt;"",'[3]INVESTIGADOR_Descripcion subuni'!$C20&lt;&gt;0),'[3]INVESTIGADOR_Descripcion subuni'!$C20,""),IF($A22="TOTAL",SUM(INDIRECT("B4:B"&amp;ROW()-1)),""))</f>
        <v/>
      </c>
      <c r="C22" s="3" t="str">
        <f ca="1">IF(AND($A22&lt;&gt;"",$A22&lt;&gt;"TOTAL"),IF(AND('[3]INVESTIGADOR_Descripcion subuni'!$E20&lt;&gt;"",'[3]INVESTIGADOR_Descripcion subuni'!$E20&lt;&gt;0),'[3]INVESTIGADOR_Descripcion subuni'!$E20,""),IF($A22="TOTAL",SUM(INDIRECT("C4:C"&amp;ROW()-1)),""))</f>
        <v/>
      </c>
      <c r="D22" s="3" t="str">
        <f t="shared" ca="1" si="0"/>
        <v/>
      </c>
      <c r="E22" s="3" t="str">
        <f ca="1">IF(AND($A22&lt;&gt;"",$A22&lt;&gt;"TOTAL"),IF(AND('[3]INVESTIGADOR_Descripcion subuni'!$H20&lt;&gt;"",'[3]INVESTIGADOR_Descripcion subuni'!$H20&lt;&gt;0),'[3]INVESTIGADOR_Descripcion subuni'!$H20,""),IF($A22="TOTAL",SUM(INDIRECT("E4:E"&amp;ROW()-1)),""))</f>
        <v/>
      </c>
      <c r="F22" s="3" t="str">
        <f ca="1">IF(AND($A22&lt;&gt;"",$A22&lt;&gt;"TOTAL"),IF(AND('[3]INVESTIGADOR_Descripcion subuni'!$J20&lt;&gt;"",'[3]INVESTIGADOR_Descripcion subuni'!$J20&lt;&gt;0),'[3]INVESTIGADOR_Descripcion subuni'!$J20,""),IF($A22="TOTAL",SUM(INDIRECT("F4:F"&amp;ROW()-1)),""))</f>
        <v/>
      </c>
      <c r="G22" s="3" t="str">
        <f t="shared" ca="1" si="1"/>
        <v/>
      </c>
      <c r="H22" s="3" t="str">
        <f ca="1">IF(AND($A22&lt;&gt;"",$A22&lt;&gt;"TOTAL"),IF(AND('[3]INVESTIGADOR_Descripcion subuni'!$M20&lt;&gt;"",'[3]INVESTIGADOR_Descripcion subuni'!$M20&lt;&gt;0),'[3]INVESTIGADOR_Descripcion subuni'!$M20,""),IF($A22="TOTAL",SUM(INDIRECT("H4:H"&amp;ROW()-1)),""))</f>
        <v/>
      </c>
      <c r="I22" s="3" t="str">
        <f ca="1">IF(AND($A22&lt;&gt;"",$A22&lt;&gt;"TOTAL"),IF(AND('[3]INVESTIGADOR_Descripcion subuni'!$O20&lt;&gt;"",'[3]INVESTIGADOR_Descripcion subuni'!$O20&lt;&gt;0),'[3]INVESTIGADOR_Descripcion subuni'!$O20,""),IF($A22="TOTAL",SUM(INDIRECT("I4:I"&amp;ROW()-1)),""))</f>
        <v/>
      </c>
      <c r="J22" s="3" t="str">
        <f t="shared" ca="1" si="2"/>
        <v/>
      </c>
      <c r="K22" s="3" t="str">
        <f ca="1">IF(AND($A22&lt;&gt;"",$A22&lt;&gt;"TOTAL"),IF(AND('[3]INVESTIGADOR_Descripcion subuni'!$R20&lt;&gt;"",'[3]INVESTIGADOR_Descripcion subuni'!$R20&lt;&gt;0),'[3]INVESTIGADOR_Descripcion subuni'!$R20,""),IF($A22="TOTAL",SUM(INDIRECT("K4:K"&amp;ROW()-1)),""))</f>
        <v/>
      </c>
      <c r="L22" s="3" t="str">
        <f ca="1">IF(AND($A22&lt;&gt;"",$A22&lt;&gt;"TOTAL"),IF(AND('[3]INVESTIGADOR_Descripcion subuni'!$T20&lt;&gt;"",'[3]INVESTIGADOR_Descripcion subuni'!$T20&lt;&gt;0),'[3]INVESTIGADOR_Descripcion subuni'!$T20,""),IF($A22="TOTAL",SUM(INDIRECT("L4:L"&amp;ROW()-1)),""))</f>
        <v/>
      </c>
      <c r="M22" s="3" t="str">
        <f t="shared" ca="1" si="3"/>
        <v/>
      </c>
      <c r="N22" s="3" t="str">
        <f ca="1">IF(AND($A22&lt;&gt;"",$A22&lt;&gt;"TOTAL"),IF(AND('[3]INVESTIGADOR_Descripcion subuni'!$W20&lt;&gt;"",'[3]INVESTIGADOR_Descripcion subuni'!$W20&lt;&gt;0),'[3]INVESTIGADOR_Descripcion subuni'!$W20,""),IF($A22="TOTAL",SUM(INDIRECT("N4:N"&amp;ROW()-1)),""))</f>
        <v/>
      </c>
      <c r="O22" s="3" t="str">
        <f ca="1">IF(AND($A22&lt;&gt;"",$A22&lt;&gt;"TOTAL"),IF(AND('[3]INVESTIGADOR_Descripcion subuni'!$Y20&lt;&gt;"",'[3]INVESTIGADOR_Descripcion subuni'!$Y20&lt;&gt;0),'[3]INVESTIGADOR_Descripcion subuni'!$Y20,""),IF($A22="TOTAL",SUM(INDIRECT("O4:O"&amp;ROW()-1)),""))</f>
        <v/>
      </c>
      <c r="P22" s="3" t="str">
        <f t="shared" ca="1" si="4"/>
        <v/>
      </c>
      <c r="Q22" s="3" t="str">
        <f ca="1">IF(AND($A22&lt;&gt;"",$A22&lt;&gt;"TOTAL"),IF(AND('[3]INVESTIGADOR_Descripcion subuni'!$AB20&lt;&gt;"",'[3]INVESTIGADOR_Descripcion subuni'!$AB20&lt;&gt;0),'[3]INVESTIGADOR_Descripcion subuni'!$AB20,""),IF($A22="TOTAL",SUM(INDIRECT("Q4:Q"&amp;ROW()-1)),""))</f>
        <v/>
      </c>
      <c r="R22" s="3" t="str">
        <f ca="1">IF(AND($A22&lt;&gt;"",$A22&lt;&gt;"TOTAL"),IF(AND('[3]INVESTIGADOR_Descripcion subuni'!$AD20&lt;&gt;"",'[3]INVESTIGADOR_Descripcion subuni'!$AD20&lt;&gt;0),'[3]INVESTIGADOR_Descripcion subuni'!$AD20,""),IF($A22="TOTAL",SUM(INDIRECT("R4:R"&amp;ROW()-1)),""))</f>
        <v/>
      </c>
      <c r="S22" s="3" t="str">
        <f t="shared" ca="1" si="5"/>
        <v/>
      </c>
      <c r="T22" s="3" t="str">
        <f ca="1">IF(AND($A22&lt;&gt;"",$A22&lt;&gt;"TOTAL"),IF(AND('[3]INVESTIGADOR_Descripcion subuni'!$AG20&lt;&gt;"",'[3]INVESTIGADOR_Descripcion subuni'!$AG20&lt;&gt;0),'[3]INVESTIGADOR_Descripcion subuni'!$AG20,""),IF($A22="TOTAL",SUM(INDIRECT("T4:T"&amp;ROW()-1)),""))</f>
        <v/>
      </c>
      <c r="U22" s="3" t="str">
        <f ca="1">IF(AND($A22&lt;&gt;"",$A22&lt;&gt;"TOTAL"),IF(AND('[3]INVESTIGADOR_Descripcion subuni'!$AI20&lt;&gt;"",'[3]INVESTIGADOR_Descripcion subuni'!$AI20&lt;&gt;0),'[3]INVESTIGADOR_Descripcion subuni'!$AI20,""),IF($A22="TOTAL",SUM(INDIRECT("U4:U"&amp;ROW()-1)),""))</f>
        <v/>
      </c>
      <c r="V22" s="3" t="str">
        <f t="shared" ca="1" si="6"/>
        <v/>
      </c>
      <c r="W22" s="3" t="str">
        <f ca="1">IF(AND($A22&lt;&gt;"",$A22&lt;&gt;"TOTAL"),IF(AND('[3]INVESTIGADOR_Descripcion subuni'!$AL20&lt;&gt;"",'[3]INVESTIGADOR_Descripcion subuni'!$AL20&lt;&gt;0),'[3]INVESTIGADOR_Descripcion subuni'!$AL20,""),IF($A22="TOTAL",SUM(INDIRECT("W4:W"&amp;ROW()-1)),""))</f>
        <v/>
      </c>
      <c r="X22" s="3" t="str">
        <f ca="1">IF(AND($A22&lt;&gt;"",$A22&lt;&gt;"TOTAL"),IF(AND('[3]INVESTIGADOR_Descripcion subuni'!$AN20&lt;&gt;"",'[3]INVESTIGADOR_Descripcion subuni'!$AN20&lt;&gt;0),'[3]INVESTIGADOR_Descripcion subuni'!$AN20,""),IF($A22="TOTAL",SUM(INDIRECT("X4:X"&amp;ROW()-1)),""))</f>
        <v/>
      </c>
      <c r="Y22" s="3" t="str">
        <f t="shared" ca="1" si="7"/>
        <v/>
      </c>
      <c r="Z22" s="3" t="str">
        <f ca="1">IF(AND($A22&lt;&gt;"",$A22&lt;&gt;"TOTAL"),IF(AND('[3]INVESTIGADOR_Descripcion subuni'!$AQ20&lt;&gt;"",'[3]INVESTIGADOR_Descripcion subuni'!$AQ20&lt;&gt;0),'[3]INVESTIGADOR_Descripcion subuni'!$AQ20,""),IF($A22="TOTAL",SUM(INDIRECT("Z4:Z"&amp;ROW()-1)),""))</f>
        <v/>
      </c>
      <c r="AA22" s="3" t="str">
        <f ca="1">IF(AND($A22&lt;&gt;"",$A22&lt;&gt;"TOTAL"),IF(AND('[3]INVESTIGADOR_Descripcion subuni'!$AS20&lt;&gt;"",'[3]INVESTIGADOR_Descripcion subuni'!$AS20&lt;&gt;0),'[3]INVESTIGADOR_Descripcion subuni'!$AS20,""),IF($A22="TOTAL",SUM(INDIRECT("AA4:AA"&amp;ROW()-1)),""))</f>
        <v/>
      </c>
      <c r="AB22" s="3" t="str">
        <f t="shared" ca="1" si="8"/>
        <v/>
      </c>
      <c r="AC22" s="3" t="str">
        <f ca="1">IF(AND($A22&lt;&gt;"",$A22&lt;&gt;"TOTAL"),IF(AND('[3]INVESTIGADOR_Descripcion subuni'!$AV20&lt;&gt;"",'[3]INVESTIGADOR_Descripcion subuni'!$AV20&lt;&gt;0),'[3]INVESTIGADOR_Descripcion subuni'!$AV20,""),IF($A22="TOTAL",SUM(INDIRECT("AC4:AC"&amp;ROW()-1)),""))</f>
        <v/>
      </c>
      <c r="AD22" s="3" t="str">
        <f ca="1">IF(AND($A22&lt;&gt;"",$A22&lt;&gt;"TOTAL"),IF(AND('[3]INVESTIGADOR_Descripcion subuni'!$AX20&lt;&gt;"",'[3]INVESTIGADOR_Descripcion subuni'!$AX20&lt;&gt;0),'[3]INVESTIGADOR_Descripcion subuni'!$AX20,""),IF($A22="TOTAL",SUM(INDIRECT("AD4:AD"&amp;ROW()-1)),""))</f>
        <v/>
      </c>
      <c r="AE22" s="3" t="str">
        <f t="shared" ca="1" si="9"/>
        <v/>
      </c>
      <c r="AF22" s="3" t="str">
        <f ca="1">IF(AND($A22&lt;&gt;"",$A22&lt;&gt;"TOTAL"),IF(AND('[3]INVESTIGADOR_Descripcion subuni'!$BA20&lt;&gt;"",'[3]INVESTIGADOR_Descripcion subuni'!$BA20&lt;&gt;0),'[3]INVESTIGADOR_Descripcion subuni'!$BA20,""),IF($A22="TOTAL",SUM(INDIRECT("AF4:AF"&amp;ROW()-1)),""))</f>
        <v/>
      </c>
      <c r="AG22" s="3" t="str">
        <f ca="1">IF(AND($A22&lt;&gt;"",$A22&lt;&gt;"TOTAL"),IF(AND('[3]INVESTIGADOR_Descripcion subuni'!$BC20&lt;&gt;"",'[3]INVESTIGADOR_Descripcion subuni'!$BC20&lt;&gt;0),'[3]INVESTIGADOR_Descripcion subuni'!$BC20,""),IF($A22="TOTAL",SUM(INDIRECT("AG4:AG"&amp;ROW()-1)),""))</f>
        <v/>
      </c>
      <c r="AH22" s="3" t="str">
        <f t="shared" ca="1" si="10"/>
        <v/>
      </c>
      <c r="AI22" s="3" t="str">
        <f ca="1">IF(AND($A22&lt;&gt;"",$A22&lt;&gt;"TOTAL"),IF(AND('[3]INVESTIGADOR_Descripcion subuni'!$BF20&lt;&gt;"",'[3]INVESTIGADOR_Descripcion subuni'!$BF20&lt;&gt;0),'[3]INVESTIGADOR_Descripcion subuni'!$BF20,""),IF($A22="TOTAL",SUM(INDIRECT("AI4:AI"&amp;ROW()-1)),""))</f>
        <v/>
      </c>
      <c r="AJ22" s="3" t="str">
        <f ca="1">IF(AND($A22&lt;&gt;"",$A22&lt;&gt;"TOTAL"),IF(AND('[3]INVESTIGADOR_Descripcion subuni'!$BH20&lt;&gt;"",'[3]INVESTIGADOR_Descripcion subuni'!$BH20&lt;&gt;0),'[3]INVESTIGADOR_Descripcion subuni'!$BH20,""),IF($A22="TOTAL",SUM(INDIRECT("AJ4:AJ"&amp;ROW()-1)),""))</f>
        <v/>
      </c>
      <c r="AK22" s="3" t="str">
        <f t="shared" ca="1" si="11"/>
        <v/>
      </c>
      <c r="AL22" s="3" t="str">
        <f ca="1">IF(AND($A22&lt;&gt;"",$A22&lt;&gt;"TOTAL"),IF(AND('[3]INVESTIGADOR_Descripcion subuni'!$BK20&lt;&gt;"",'[3]INVESTIGADOR_Descripcion subuni'!$BK20&lt;&gt;0),'[3]INVESTIGADOR_Descripcion subuni'!$BK20,""),IF($A22="TOTAL",SUM(INDIRECT("AL4:AL"&amp;ROW()-1)),""))</f>
        <v/>
      </c>
      <c r="AM22" s="3" t="str">
        <f ca="1">IF(AND($A22&lt;&gt;"",$A22&lt;&gt;"TOTAL"),IF(AND('[3]INVESTIGADOR_Descripcion subuni'!$BM20&lt;&gt;"",'[3]INVESTIGADOR_Descripcion subuni'!$BM20&lt;&gt;0),'[3]INVESTIGADOR_Descripcion subuni'!$BM20,""),IF($A22="TOTAL",SUM(INDIRECT("AM4:AM"&amp;ROW()-1)),""))</f>
        <v/>
      </c>
      <c r="AN22" s="3" t="str">
        <f t="shared" ca="1" si="12"/>
        <v/>
      </c>
      <c r="AO22" s="3" t="str">
        <f ca="1">IF(AND($A22&lt;&gt;"",$A22&lt;&gt;"TOTAL"),IF(AND('[3]INVESTIGADOR_Descripcion subuni'!$BP20&lt;&gt;"",'[3]INVESTIGADOR_Descripcion subuni'!$BP20&lt;&gt;0),'[3]INVESTIGADOR_Descripcion subuni'!$BP20,""),IF($A22="TOTAL",SUM(INDIRECT("AO4:AO"&amp;ROW()-1)),""))</f>
        <v/>
      </c>
      <c r="AP22" s="3" t="str">
        <f ca="1">IF(AND($A22&lt;&gt;"",$A22&lt;&gt;"TOTAL"),IF(AND('[3]INVESTIGADOR_Descripcion subuni'!$BR20&lt;&gt;"",'[3]INVESTIGADOR_Descripcion subuni'!$BR20&lt;&gt;0),'[3]INVESTIGADOR_Descripcion subuni'!$BR20,""),IF($A22="TOTAL",SUM(INDIRECT("AP4:AP"&amp;ROW()-1)),""))</f>
        <v/>
      </c>
      <c r="AQ22" s="3" t="str">
        <f t="shared" ca="1" si="13"/>
        <v/>
      </c>
      <c r="AR22" s="3" t="str">
        <f ca="1">IF(AND($A22&lt;&gt;"",$A22&lt;&gt;"TOTAL"),IF(AND('[3]INVESTIGADOR_Descripcion subuni'!$BU20&lt;&gt;"",'[3]INVESTIGADOR_Descripcion subuni'!$BU20&lt;&gt;0),'[3]INVESTIGADOR_Descripcion subuni'!$BU20,""),IF($A22="TOTAL",SUM(INDIRECT("AR4:AR"&amp;ROW()-1)),""))</f>
        <v/>
      </c>
      <c r="AS22" s="3" t="str">
        <f ca="1">IF(AND($A22&lt;&gt;"",$A22&lt;&gt;"TOTAL"),IF(AND('[3]INVESTIGADOR_Descripcion subuni'!$BW20&lt;&gt;"",'[3]INVESTIGADOR_Descripcion subuni'!$BW20&lt;&gt;0),'[3]INVESTIGADOR_Descripcion subuni'!$BW20,""),IF($A22="TOTAL",SUM(INDIRECT("AS4:AS"&amp;ROW()-1)),""))</f>
        <v/>
      </c>
      <c r="AT22" s="3" t="str">
        <f t="shared" ca="1" si="14"/>
        <v/>
      </c>
      <c r="AU22" s="3" t="str">
        <f ca="1">IF(AND($A22&lt;&gt;"",$A22&lt;&gt;"TOTAL"),IF(AND('[3]INVESTIGADOR_Descripcion subuni'!$BZ20&lt;&gt;"",'[3]INVESTIGADOR_Descripcion subuni'!$BZ20&lt;&gt;0),'[3]INVESTIGADOR_Descripcion subuni'!$BZ20,""),IF($A22="TOTAL",SUM(INDIRECT("AU4:AU"&amp;ROW()-1)),""))</f>
        <v/>
      </c>
      <c r="AV22" s="3" t="str">
        <f ca="1">IF(AND($A22&lt;&gt;"",$A22&lt;&gt;"TOTAL"),IF(AND('[3]INVESTIGADOR_Descripcion subuni'!$CB20&lt;&gt;"",'[3]INVESTIGADOR_Descripcion subuni'!$CB20&lt;&gt;0),'[3]INVESTIGADOR_Descripcion subuni'!$CB20,""),IF($A22="TOTAL",SUM(INDIRECT("AV4:AV"&amp;ROW()-1)),""))</f>
        <v/>
      </c>
      <c r="AW22" s="3" t="str">
        <f t="shared" ca="1" si="15"/>
        <v/>
      </c>
      <c r="AX22" s="3" t="str">
        <f ca="1">IF(AND($A22&lt;&gt;"",$A22&lt;&gt;"TOTAL"),IF(AND('[3]INVESTIGADOR_Descripcion subuni'!$CE20&lt;&gt;"",'[3]INVESTIGADOR_Descripcion subuni'!$CE20&lt;&gt;0),'[3]INVESTIGADOR_Descripcion subuni'!$CE20,""),IF($A22="TOTAL",SUM(INDIRECT("AX4:AX"&amp;ROW()-1)),""))</f>
        <v/>
      </c>
      <c r="AY22" s="3" t="str">
        <f ca="1">IF(AND($A22&lt;&gt;"",$A22&lt;&gt;"TOTAL"),IF(AND('[3]INVESTIGADOR_Descripcion subuni'!$CG20&lt;&gt;"",'[3]INVESTIGADOR_Descripcion subuni'!$CG20&lt;&gt;0),'[3]INVESTIGADOR_Descripcion subuni'!$CG20,""),IF($A22="TOTAL",SUM(INDIRECT("AY4:AY"&amp;ROW()-1)),""))</f>
        <v/>
      </c>
      <c r="AZ22" s="3" t="str">
        <f t="shared" ca="1" si="16"/>
        <v/>
      </c>
      <c r="BA22" s="3" t="str">
        <f ca="1">IF(AND($A22&lt;&gt;"",$A22&lt;&gt;"TOTAL"),IF(AND('[3]INVESTIGADOR_Descripcion subuni'!$CJ20&lt;&gt;"",'[3]INVESTIGADOR_Descripcion subuni'!$CJ20&lt;&gt;0),'[3]INVESTIGADOR_Descripcion subuni'!$CJ20,""),IF($A22="TOTAL",SUM(INDIRECT("BA4:BA"&amp;ROW()-1)),""))</f>
        <v/>
      </c>
      <c r="BB22" s="3" t="str">
        <f ca="1">IF(AND($A22&lt;&gt;"",$A22&lt;&gt;"TOTAL"),IF(AND('[3]INVESTIGADOR_Descripcion subuni'!$CL20&lt;&gt;"",'[3]INVESTIGADOR_Descripcion subuni'!$CL20&lt;&gt;0),'[3]INVESTIGADOR_Descripcion subuni'!$CL20,""),IF($A22="TOTAL",SUM(INDIRECT("BB4:BB"&amp;ROW()-1)),""))</f>
        <v/>
      </c>
      <c r="BC22" s="3" t="str">
        <f t="shared" ca="1" si="17"/>
        <v/>
      </c>
      <c r="BD22" s="3" t="str">
        <f ca="1">IF(AND($A22&lt;&gt;"",$A22&lt;&gt;"TOTAL"),IF(AND('[3]INVESTIGADOR_Descripcion subuni'!$CO20&lt;&gt;"",'[3]INVESTIGADOR_Descripcion subuni'!$CO20&lt;&gt;0),'[3]INVESTIGADOR_Descripcion subuni'!$CO20,""),IF($A22="TOTAL",SUM(INDIRECT("BD4:BD"&amp;ROW()-1)),""))</f>
        <v/>
      </c>
      <c r="BE22" s="3" t="str">
        <f ca="1">IF(AND($A22&lt;&gt;"",$A22&lt;&gt;"TOTAL"),IF(AND('[3]INVESTIGADOR_Descripcion subuni'!$CQ20&lt;&gt;"",'[3]INVESTIGADOR_Descripcion subuni'!$CQ20&lt;&gt;0),'[3]INVESTIGADOR_Descripcion subuni'!$CQ20,""),IF($A22="TOTAL",SUM(INDIRECT("BE4:BE"&amp;ROW()-1)),""))</f>
        <v/>
      </c>
      <c r="BF22" s="3" t="str">
        <f t="shared" ca="1" si="18"/>
        <v/>
      </c>
    </row>
    <row r="23" spans="1:58" x14ac:dyDescent="0.2">
      <c r="A23" s="25" t="str">
        <f>IF('[3]INVESTIGADOR_Descripcion subuni'!$B21&lt;&gt;"",'[3]INVESTIGADOR_Descripcion subuni'!$B21,IF(AND('[3]INVESTIGADOR_Descripcion subuni'!$B21="",'[3]INVESTIGADOR_Descripcion subuni'!$B22="",'[3]INVESTIGADOR_Descripcion subuni'!$B20=""),"","TOTAL"))</f>
        <v/>
      </c>
      <c r="B23" s="3" t="str">
        <f ca="1">IF(AND($A23&lt;&gt;"",$A23&lt;&gt;"TOTAL"),IF(AND('[3]INVESTIGADOR_Descripcion subuni'!$C21&lt;&gt;"",'[3]INVESTIGADOR_Descripcion subuni'!$C21&lt;&gt;0),'[3]INVESTIGADOR_Descripcion subuni'!$C21,""),IF($A23="TOTAL",SUM(INDIRECT("B4:B"&amp;ROW()-1)),""))</f>
        <v/>
      </c>
      <c r="C23" s="3" t="str">
        <f ca="1">IF(AND($A23&lt;&gt;"",$A23&lt;&gt;"TOTAL"),IF(AND('[3]INVESTIGADOR_Descripcion subuni'!$E21&lt;&gt;"",'[3]INVESTIGADOR_Descripcion subuni'!$E21&lt;&gt;0),'[3]INVESTIGADOR_Descripcion subuni'!$E21,""),IF($A23="TOTAL",SUM(INDIRECT("C4:C"&amp;ROW()-1)),""))</f>
        <v/>
      </c>
      <c r="D23" s="3" t="str">
        <f t="shared" ca="1" si="0"/>
        <v/>
      </c>
      <c r="E23" s="3" t="str">
        <f ca="1">IF(AND($A23&lt;&gt;"",$A23&lt;&gt;"TOTAL"),IF(AND('[3]INVESTIGADOR_Descripcion subuni'!$H21&lt;&gt;"",'[3]INVESTIGADOR_Descripcion subuni'!$H21&lt;&gt;0),'[3]INVESTIGADOR_Descripcion subuni'!$H21,""),IF($A23="TOTAL",SUM(INDIRECT("E4:E"&amp;ROW()-1)),""))</f>
        <v/>
      </c>
      <c r="F23" s="3" t="str">
        <f ca="1">IF(AND($A23&lt;&gt;"",$A23&lt;&gt;"TOTAL"),IF(AND('[3]INVESTIGADOR_Descripcion subuni'!$J21&lt;&gt;"",'[3]INVESTIGADOR_Descripcion subuni'!$J21&lt;&gt;0),'[3]INVESTIGADOR_Descripcion subuni'!$J21,""),IF($A23="TOTAL",SUM(INDIRECT("F4:F"&amp;ROW()-1)),""))</f>
        <v/>
      </c>
      <c r="G23" s="3" t="str">
        <f t="shared" ca="1" si="1"/>
        <v/>
      </c>
      <c r="H23" s="3" t="str">
        <f ca="1">IF(AND($A23&lt;&gt;"",$A23&lt;&gt;"TOTAL"),IF(AND('[3]INVESTIGADOR_Descripcion subuni'!$M21&lt;&gt;"",'[3]INVESTIGADOR_Descripcion subuni'!$M21&lt;&gt;0),'[3]INVESTIGADOR_Descripcion subuni'!$M21,""),IF($A23="TOTAL",SUM(INDIRECT("H4:H"&amp;ROW()-1)),""))</f>
        <v/>
      </c>
      <c r="I23" s="3" t="str">
        <f ca="1">IF(AND($A23&lt;&gt;"",$A23&lt;&gt;"TOTAL"),IF(AND('[3]INVESTIGADOR_Descripcion subuni'!$O21&lt;&gt;"",'[3]INVESTIGADOR_Descripcion subuni'!$O21&lt;&gt;0),'[3]INVESTIGADOR_Descripcion subuni'!$O21,""),IF($A23="TOTAL",SUM(INDIRECT("I4:I"&amp;ROW()-1)),""))</f>
        <v/>
      </c>
      <c r="J23" s="3" t="str">
        <f t="shared" ca="1" si="2"/>
        <v/>
      </c>
      <c r="K23" s="3" t="str">
        <f ca="1">IF(AND($A23&lt;&gt;"",$A23&lt;&gt;"TOTAL"),IF(AND('[3]INVESTIGADOR_Descripcion subuni'!$R21&lt;&gt;"",'[3]INVESTIGADOR_Descripcion subuni'!$R21&lt;&gt;0),'[3]INVESTIGADOR_Descripcion subuni'!$R21,""),IF($A23="TOTAL",SUM(INDIRECT("K4:K"&amp;ROW()-1)),""))</f>
        <v/>
      </c>
      <c r="L23" s="3" t="str">
        <f ca="1">IF(AND($A23&lt;&gt;"",$A23&lt;&gt;"TOTAL"),IF(AND('[3]INVESTIGADOR_Descripcion subuni'!$T21&lt;&gt;"",'[3]INVESTIGADOR_Descripcion subuni'!$T21&lt;&gt;0),'[3]INVESTIGADOR_Descripcion subuni'!$T21,""),IF($A23="TOTAL",SUM(INDIRECT("L4:L"&amp;ROW()-1)),""))</f>
        <v/>
      </c>
      <c r="M23" s="3" t="str">
        <f t="shared" ca="1" si="3"/>
        <v/>
      </c>
      <c r="N23" s="3" t="str">
        <f ca="1">IF(AND($A23&lt;&gt;"",$A23&lt;&gt;"TOTAL"),IF(AND('[3]INVESTIGADOR_Descripcion subuni'!$W21&lt;&gt;"",'[3]INVESTIGADOR_Descripcion subuni'!$W21&lt;&gt;0),'[3]INVESTIGADOR_Descripcion subuni'!$W21,""),IF($A23="TOTAL",SUM(INDIRECT("N4:N"&amp;ROW()-1)),""))</f>
        <v/>
      </c>
      <c r="O23" s="3" t="str">
        <f ca="1">IF(AND($A23&lt;&gt;"",$A23&lt;&gt;"TOTAL"),IF(AND('[3]INVESTIGADOR_Descripcion subuni'!$Y21&lt;&gt;"",'[3]INVESTIGADOR_Descripcion subuni'!$Y21&lt;&gt;0),'[3]INVESTIGADOR_Descripcion subuni'!$Y21,""),IF($A23="TOTAL",SUM(INDIRECT("O4:O"&amp;ROW()-1)),""))</f>
        <v/>
      </c>
      <c r="P23" s="3" t="str">
        <f t="shared" ca="1" si="4"/>
        <v/>
      </c>
      <c r="Q23" s="3" t="str">
        <f ca="1">IF(AND($A23&lt;&gt;"",$A23&lt;&gt;"TOTAL"),IF(AND('[3]INVESTIGADOR_Descripcion subuni'!$AB21&lt;&gt;"",'[3]INVESTIGADOR_Descripcion subuni'!$AB21&lt;&gt;0),'[3]INVESTIGADOR_Descripcion subuni'!$AB21,""),IF($A23="TOTAL",SUM(INDIRECT("Q4:Q"&amp;ROW()-1)),""))</f>
        <v/>
      </c>
      <c r="R23" s="3" t="str">
        <f ca="1">IF(AND($A23&lt;&gt;"",$A23&lt;&gt;"TOTAL"),IF(AND('[3]INVESTIGADOR_Descripcion subuni'!$AD21&lt;&gt;"",'[3]INVESTIGADOR_Descripcion subuni'!$AD21&lt;&gt;0),'[3]INVESTIGADOR_Descripcion subuni'!$AD21,""),IF($A23="TOTAL",SUM(INDIRECT("R4:R"&amp;ROW()-1)),""))</f>
        <v/>
      </c>
      <c r="S23" s="3" t="str">
        <f t="shared" ca="1" si="5"/>
        <v/>
      </c>
      <c r="T23" s="3" t="str">
        <f ca="1">IF(AND($A23&lt;&gt;"",$A23&lt;&gt;"TOTAL"),IF(AND('[3]INVESTIGADOR_Descripcion subuni'!$AG21&lt;&gt;"",'[3]INVESTIGADOR_Descripcion subuni'!$AG21&lt;&gt;0),'[3]INVESTIGADOR_Descripcion subuni'!$AG21,""),IF($A23="TOTAL",SUM(INDIRECT("T4:T"&amp;ROW()-1)),""))</f>
        <v/>
      </c>
      <c r="U23" s="3" t="str">
        <f ca="1">IF(AND($A23&lt;&gt;"",$A23&lt;&gt;"TOTAL"),IF(AND('[3]INVESTIGADOR_Descripcion subuni'!$AI21&lt;&gt;"",'[3]INVESTIGADOR_Descripcion subuni'!$AI21&lt;&gt;0),'[3]INVESTIGADOR_Descripcion subuni'!$AI21,""),IF($A23="TOTAL",SUM(INDIRECT("U4:U"&amp;ROW()-1)),""))</f>
        <v/>
      </c>
      <c r="V23" s="3" t="str">
        <f t="shared" ca="1" si="6"/>
        <v/>
      </c>
      <c r="W23" s="3" t="str">
        <f ca="1">IF(AND($A23&lt;&gt;"",$A23&lt;&gt;"TOTAL"),IF(AND('[3]INVESTIGADOR_Descripcion subuni'!$AL21&lt;&gt;"",'[3]INVESTIGADOR_Descripcion subuni'!$AL21&lt;&gt;0),'[3]INVESTIGADOR_Descripcion subuni'!$AL21,""),IF($A23="TOTAL",SUM(INDIRECT("W4:W"&amp;ROW()-1)),""))</f>
        <v/>
      </c>
      <c r="X23" s="3" t="str">
        <f ca="1">IF(AND($A23&lt;&gt;"",$A23&lt;&gt;"TOTAL"),IF(AND('[3]INVESTIGADOR_Descripcion subuni'!$AN21&lt;&gt;"",'[3]INVESTIGADOR_Descripcion subuni'!$AN21&lt;&gt;0),'[3]INVESTIGADOR_Descripcion subuni'!$AN21,""),IF($A23="TOTAL",SUM(INDIRECT("X4:X"&amp;ROW()-1)),""))</f>
        <v/>
      </c>
      <c r="Y23" s="3" t="str">
        <f t="shared" ca="1" si="7"/>
        <v/>
      </c>
      <c r="Z23" s="3" t="str">
        <f ca="1">IF(AND($A23&lt;&gt;"",$A23&lt;&gt;"TOTAL"),IF(AND('[3]INVESTIGADOR_Descripcion subuni'!$AQ21&lt;&gt;"",'[3]INVESTIGADOR_Descripcion subuni'!$AQ21&lt;&gt;0),'[3]INVESTIGADOR_Descripcion subuni'!$AQ21,""),IF($A23="TOTAL",SUM(INDIRECT("Z4:Z"&amp;ROW()-1)),""))</f>
        <v/>
      </c>
      <c r="AA23" s="3" t="str">
        <f ca="1">IF(AND($A23&lt;&gt;"",$A23&lt;&gt;"TOTAL"),IF(AND('[3]INVESTIGADOR_Descripcion subuni'!$AS21&lt;&gt;"",'[3]INVESTIGADOR_Descripcion subuni'!$AS21&lt;&gt;0),'[3]INVESTIGADOR_Descripcion subuni'!$AS21,""),IF($A23="TOTAL",SUM(INDIRECT("AA4:AA"&amp;ROW()-1)),""))</f>
        <v/>
      </c>
      <c r="AB23" s="3" t="str">
        <f t="shared" ca="1" si="8"/>
        <v/>
      </c>
      <c r="AC23" s="3" t="str">
        <f ca="1">IF(AND($A23&lt;&gt;"",$A23&lt;&gt;"TOTAL"),IF(AND('[3]INVESTIGADOR_Descripcion subuni'!$AV21&lt;&gt;"",'[3]INVESTIGADOR_Descripcion subuni'!$AV21&lt;&gt;0),'[3]INVESTIGADOR_Descripcion subuni'!$AV21,""),IF($A23="TOTAL",SUM(INDIRECT("AC4:AC"&amp;ROW()-1)),""))</f>
        <v/>
      </c>
      <c r="AD23" s="3" t="str">
        <f ca="1">IF(AND($A23&lt;&gt;"",$A23&lt;&gt;"TOTAL"),IF(AND('[3]INVESTIGADOR_Descripcion subuni'!$AX21&lt;&gt;"",'[3]INVESTIGADOR_Descripcion subuni'!$AX21&lt;&gt;0),'[3]INVESTIGADOR_Descripcion subuni'!$AX21,""),IF($A23="TOTAL",SUM(INDIRECT("AD4:AD"&amp;ROW()-1)),""))</f>
        <v/>
      </c>
      <c r="AE23" s="3" t="str">
        <f t="shared" ca="1" si="9"/>
        <v/>
      </c>
      <c r="AF23" s="3" t="str">
        <f ca="1">IF(AND($A23&lt;&gt;"",$A23&lt;&gt;"TOTAL"),IF(AND('[3]INVESTIGADOR_Descripcion subuni'!$BA21&lt;&gt;"",'[3]INVESTIGADOR_Descripcion subuni'!$BA21&lt;&gt;0),'[3]INVESTIGADOR_Descripcion subuni'!$BA21,""),IF($A23="TOTAL",SUM(INDIRECT("AF4:AF"&amp;ROW()-1)),""))</f>
        <v/>
      </c>
      <c r="AG23" s="3" t="str">
        <f ca="1">IF(AND($A23&lt;&gt;"",$A23&lt;&gt;"TOTAL"),IF(AND('[3]INVESTIGADOR_Descripcion subuni'!$BC21&lt;&gt;"",'[3]INVESTIGADOR_Descripcion subuni'!$BC21&lt;&gt;0),'[3]INVESTIGADOR_Descripcion subuni'!$BC21,""),IF($A23="TOTAL",SUM(INDIRECT("AG4:AG"&amp;ROW()-1)),""))</f>
        <v/>
      </c>
      <c r="AH23" s="3" t="str">
        <f t="shared" ca="1" si="10"/>
        <v/>
      </c>
      <c r="AI23" s="3" t="str">
        <f ca="1">IF(AND($A23&lt;&gt;"",$A23&lt;&gt;"TOTAL"),IF(AND('[3]INVESTIGADOR_Descripcion subuni'!$BF21&lt;&gt;"",'[3]INVESTIGADOR_Descripcion subuni'!$BF21&lt;&gt;0),'[3]INVESTIGADOR_Descripcion subuni'!$BF21,""),IF($A23="TOTAL",SUM(INDIRECT("AI4:AI"&amp;ROW()-1)),""))</f>
        <v/>
      </c>
      <c r="AJ23" s="3" t="str">
        <f ca="1">IF(AND($A23&lt;&gt;"",$A23&lt;&gt;"TOTAL"),IF(AND('[3]INVESTIGADOR_Descripcion subuni'!$BH21&lt;&gt;"",'[3]INVESTIGADOR_Descripcion subuni'!$BH21&lt;&gt;0),'[3]INVESTIGADOR_Descripcion subuni'!$BH21,""),IF($A23="TOTAL",SUM(INDIRECT("AJ4:AJ"&amp;ROW()-1)),""))</f>
        <v/>
      </c>
      <c r="AK23" s="3" t="str">
        <f t="shared" ca="1" si="11"/>
        <v/>
      </c>
      <c r="AL23" s="3" t="str">
        <f ca="1">IF(AND($A23&lt;&gt;"",$A23&lt;&gt;"TOTAL"),IF(AND('[3]INVESTIGADOR_Descripcion subuni'!$BK21&lt;&gt;"",'[3]INVESTIGADOR_Descripcion subuni'!$BK21&lt;&gt;0),'[3]INVESTIGADOR_Descripcion subuni'!$BK21,""),IF($A23="TOTAL",SUM(INDIRECT("AL4:AL"&amp;ROW()-1)),""))</f>
        <v/>
      </c>
      <c r="AM23" s="3" t="str">
        <f ca="1">IF(AND($A23&lt;&gt;"",$A23&lt;&gt;"TOTAL"),IF(AND('[3]INVESTIGADOR_Descripcion subuni'!$BM21&lt;&gt;"",'[3]INVESTIGADOR_Descripcion subuni'!$BM21&lt;&gt;0),'[3]INVESTIGADOR_Descripcion subuni'!$BM21,""),IF($A23="TOTAL",SUM(INDIRECT("AM4:AM"&amp;ROW()-1)),""))</f>
        <v/>
      </c>
      <c r="AN23" s="3" t="str">
        <f t="shared" ca="1" si="12"/>
        <v/>
      </c>
      <c r="AO23" s="3" t="str">
        <f ca="1">IF(AND($A23&lt;&gt;"",$A23&lt;&gt;"TOTAL"),IF(AND('[3]INVESTIGADOR_Descripcion subuni'!$BP21&lt;&gt;"",'[3]INVESTIGADOR_Descripcion subuni'!$BP21&lt;&gt;0),'[3]INVESTIGADOR_Descripcion subuni'!$BP21,""),IF($A23="TOTAL",SUM(INDIRECT("AO4:AO"&amp;ROW()-1)),""))</f>
        <v/>
      </c>
      <c r="AP23" s="3" t="str">
        <f ca="1">IF(AND($A23&lt;&gt;"",$A23&lt;&gt;"TOTAL"),IF(AND('[3]INVESTIGADOR_Descripcion subuni'!$BR21&lt;&gt;"",'[3]INVESTIGADOR_Descripcion subuni'!$BR21&lt;&gt;0),'[3]INVESTIGADOR_Descripcion subuni'!$BR21,""),IF($A23="TOTAL",SUM(INDIRECT("AP4:AP"&amp;ROW()-1)),""))</f>
        <v/>
      </c>
      <c r="AQ23" s="3" t="str">
        <f t="shared" ca="1" si="13"/>
        <v/>
      </c>
      <c r="AR23" s="3" t="str">
        <f ca="1">IF(AND($A23&lt;&gt;"",$A23&lt;&gt;"TOTAL"),IF(AND('[3]INVESTIGADOR_Descripcion subuni'!$BU21&lt;&gt;"",'[3]INVESTIGADOR_Descripcion subuni'!$BU21&lt;&gt;0),'[3]INVESTIGADOR_Descripcion subuni'!$BU21,""),IF($A23="TOTAL",SUM(INDIRECT("AR4:AR"&amp;ROW()-1)),""))</f>
        <v/>
      </c>
      <c r="AS23" s="3" t="str">
        <f ca="1">IF(AND($A23&lt;&gt;"",$A23&lt;&gt;"TOTAL"),IF(AND('[3]INVESTIGADOR_Descripcion subuni'!$BW21&lt;&gt;"",'[3]INVESTIGADOR_Descripcion subuni'!$BW21&lt;&gt;0),'[3]INVESTIGADOR_Descripcion subuni'!$BW21,""),IF($A23="TOTAL",SUM(INDIRECT("AS4:AS"&amp;ROW()-1)),""))</f>
        <v/>
      </c>
      <c r="AT23" s="3" t="str">
        <f t="shared" ca="1" si="14"/>
        <v/>
      </c>
      <c r="AU23" s="3" t="str">
        <f ca="1">IF(AND($A23&lt;&gt;"",$A23&lt;&gt;"TOTAL"),IF(AND('[3]INVESTIGADOR_Descripcion subuni'!$BZ21&lt;&gt;"",'[3]INVESTIGADOR_Descripcion subuni'!$BZ21&lt;&gt;0),'[3]INVESTIGADOR_Descripcion subuni'!$BZ21,""),IF($A23="TOTAL",SUM(INDIRECT("AU4:AU"&amp;ROW()-1)),""))</f>
        <v/>
      </c>
      <c r="AV23" s="3" t="str">
        <f ca="1">IF(AND($A23&lt;&gt;"",$A23&lt;&gt;"TOTAL"),IF(AND('[3]INVESTIGADOR_Descripcion subuni'!$CB21&lt;&gt;"",'[3]INVESTIGADOR_Descripcion subuni'!$CB21&lt;&gt;0),'[3]INVESTIGADOR_Descripcion subuni'!$CB21,""),IF($A23="TOTAL",SUM(INDIRECT("AV4:AV"&amp;ROW()-1)),""))</f>
        <v/>
      </c>
      <c r="AW23" s="3" t="str">
        <f t="shared" ca="1" si="15"/>
        <v/>
      </c>
      <c r="AX23" s="3" t="str">
        <f ca="1">IF(AND($A23&lt;&gt;"",$A23&lt;&gt;"TOTAL"),IF(AND('[3]INVESTIGADOR_Descripcion subuni'!$CE21&lt;&gt;"",'[3]INVESTIGADOR_Descripcion subuni'!$CE21&lt;&gt;0),'[3]INVESTIGADOR_Descripcion subuni'!$CE21,""),IF($A23="TOTAL",SUM(INDIRECT("AX4:AX"&amp;ROW()-1)),""))</f>
        <v/>
      </c>
      <c r="AY23" s="3" t="str">
        <f ca="1">IF(AND($A23&lt;&gt;"",$A23&lt;&gt;"TOTAL"),IF(AND('[3]INVESTIGADOR_Descripcion subuni'!$CG21&lt;&gt;"",'[3]INVESTIGADOR_Descripcion subuni'!$CG21&lt;&gt;0),'[3]INVESTIGADOR_Descripcion subuni'!$CG21,""),IF($A23="TOTAL",SUM(INDIRECT("AY4:AY"&amp;ROW()-1)),""))</f>
        <v/>
      </c>
      <c r="AZ23" s="3" t="str">
        <f t="shared" ca="1" si="16"/>
        <v/>
      </c>
      <c r="BA23" s="3" t="str">
        <f ca="1">IF(AND($A23&lt;&gt;"",$A23&lt;&gt;"TOTAL"),IF(AND('[3]INVESTIGADOR_Descripcion subuni'!$CJ21&lt;&gt;"",'[3]INVESTIGADOR_Descripcion subuni'!$CJ21&lt;&gt;0),'[3]INVESTIGADOR_Descripcion subuni'!$CJ21,""),IF($A23="TOTAL",SUM(INDIRECT("BA4:BA"&amp;ROW()-1)),""))</f>
        <v/>
      </c>
      <c r="BB23" s="3" t="str">
        <f ca="1">IF(AND($A23&lt;&gt;"",$A23&lt;&gt;"TOTAL"),IF(AND('[3]INVESTIGADOR_Descripcion subuni'!$CL21&lt;&gt;"",'[3]INVESTIGADOR_Descripcion subuni'!$CL21&lt;&gt;0),'[3]INVESTIGADOR_Descripcion subuni'!$CL21,""),IF($A23="TOTAL",SUM(INDIRECT("BB4:BB"&amp;ROW()-1)),""))</f>
        <v/>
      </c>
      <c r="BC23" s="3" t="str">
        <f t="shared" ca="1" si="17"/>
        <v/>
      </c>
      <c r="BD23" s="3" t="str">
        <f ca="1">IF(AND($A23&lt;&gt;"",$A23&lt;&gt;"TOTAL"),IF(AND('[3]INVESTIGADOR_Descripcion subuni'!$CO21&lt;&gt;"",'[3]INVESTIGADOR_Descripcion subuni'!$CO21&lt;&gt;0),'[3]INVESTIGADOR_Descripcion subuni'!$CO21,""),IF($A23="TOTAL",SUM(INDIRECT("BD4:BD"&amp;ROW()-1)),""))</f>
        <v/>
      </c>
      <c r="BE23" s="3" t="str">
        <f ca="1">IF(AND($A23&lt;&gt;"",$A23&lt;&gt;"TOTAL"),IF(AND('[3]INVESTIGADOR_Descripcion subuni'!$CQ21&lt;&gt;"",'[3]INVESTIGADOR_Descripcion subuni'!$CQ21&lt;&gt;0),'[3]INVESTIGADOR_Descripcion subuni'!$CQ21,""),IF($A23="TOTAL",SUM(INDIRECT("BE4:BE"&amp;ROW()-1)),""))</f>
        <v/>
      </c>
      <c r="BF23" s="3" t="str">
        <f t="shared" ca="1" si="18"/>
        <v/>
      </c>
    </row>
    <row r="24" spans="1:58" x14ac:dyDescent="0.2">
      <c r="A24" s="25" t="str">
        <f>IF('[3]INVESTIGADOR_Descripcion subuni'!$B22&lt;&gt;"",'[3]INVESTIGADOR_Descripcion subuni'!$B22,IF(AND('[3]INVESTIGADOR_Descripcion subuni'!$B22="",'[3]INVESTIGADOR_Descripcion subuni'!$B23="",'[3]INVESTIGADOR_Descripcion subuni'!$B21=""),"","TOTAL"))</f>
        <v/>
      </c>
      <c r="B24" s="3" t="str">
        <f ca="1">IF(AND($A24&lt;&gt;"",$A24&lt;&gt;"TOTAL"),IF(AND('[3]INVESTIGADOR_Descripcion subuni'!$C22&lt;&gt;"",'[3]INVESTIGADOR_Descripcion subuni'!$C22&lt;&gt;0),'[3]INVESTIGADOR_Descripcion subuni'!$C22,""),IF($A24="TOTAL",SUM(INDIRECT("B4:B"&amp;ROW()-1)),""))</f>
        <v/>
      </c>
      <c r="C24" s="3" t="str">
        <f ca="1">IF(AND($A24&lt;&gt;"",$A24&lt;&gt;"TOTAL"),IF(AND('[3]INVESTIGADOR_Descripcion subuni'!$E22&lt;&gt;"",'[3]INVESTIGADOR_Descripcion subuni'!$E22&lt;&gt;0),'[3]INVESTIGADOR_Descripcion subuni'!$E22,""),IF($A24="TOTAL",SUM(INDIRECT("C4:C"&amp;ROW()-1)),""))</f>
        <v/>
      </c>
      <c r="D24" s="3" t="str">
        <f t="shared" ca="1" si="0"/>
        <v/>
      </c>
      <c r="E24" s="3" t="str">
        <f ca="1">IF(AND($A24&lt;&gt;"",$A24&lt;&gt;"TOTAL"),IF(AND('[3]INVESTIGADOR_Descripcion subuni'!$H22&lt;&gt;"",'[3]INVESTIGADOR_Descripcion subuni'!$H22&lt;&gt;0),'[3]INVESTIGADOR_Descripcion subuni'!$H22,""),IF($A24="TOTAL",SUM(INDIRECT("E4:E"&amp;ROW()-1)),""))</f>
        <v/>
      </c>
      <c r="F24" s="3" t="str">
        <f ca="1">IF(AND($A24&lt;&gt;"",$A24&lt;&gt;"TOTAL"),IF(AND('[3]INVESTIGADOR_Descripcion subuni'!$J22&lt;&gt;"",'[3]INVESTIGADOR_Descripcion subuni'!$J22&lt;&gt;0),'[3]INVESTIGADOR_Descripcion subuni'!$J22,""),IF($A24="TOTAL",SUM(INDIRECT("F4:F"&amp;ROW()-1)),""))</f>
        <v/>
      </c>
      <c r="G24" s="3" t="str">
        <f t="shared" ca="1" si="1"/>
        <v/>
      </c>
      <c r="H24" s="3" t="str">
        <f ca="1">IF(AND($A24&lt;&gt;"",$A24&lt;&gt;"TOTAL"),IF(AND('[3]INVESTIGADOR_Descripcion subuni'!$M22&lt;&gt;"",'[3]INVESTIGADOR_Descripcion subuni'!$M22&lt;&gt;0),'[3]INVESTIGADOR_Descripcion subuni'!$M22,""),IF($A24="TOTAL",SUM(INDIRECT("H4:H"&amp;ROW()-1)),""))</f>
        <v/>
      </c>
      <c r="I24" s="3" t="str">
        <f ca="1">IF(AND($A24&lt;&gt;"",$A24&lt;&gt;"TOTAL"),IF(AND('[3]INVESTIGADOR_Descripcion subuni'!$O22&lt;&gt;"",'[3]INVESTIGADOR_Descripcion subuni'!$O22&lt;&gt;0),'[3]INVESTIGADOR_Descripcion subuni'!$O22,""),IF($A24="TOTAL",SUM(INDIRECT("I4:I"&amp;ROW()-1)),""))</f>
        <v/>
      </c>
      <c r="J24" s="3" t="str">
        <f t="shared" ca="1" si="2"/>
        <v/>
      </c>
      <c r="K24" s="3" t="str">
        <f ca="1">IF(AND($A24&lt;&gt;"",$A24&lt;&gt;"TOTAL"),IF(AND('[3]INVESTIGADOR_Descripcion subuni'!$R22&lt;&gt;"",'[3]INVESTIGADOR_Descripcion subuni'!$R22&lt;&gt;0),'[3]INVESTIGADOR_Descripcion subuni'!$R22,""),IF($A24="TOTAL",SUM(INDIRECT("K4:K"&amp;ROW()-1)),""))</f>
        <v/>
      </c>
      <c r="L24" s="3" t="str">
        <f ca="1">IF(AND($A24&lt;&gt;"",$A24&lt;&gt;"TOTAL"),IF(AND('[3]INVESTIGADOR_Descripcion subuni'!$T22&lt;&gt;"",'[3]INVESTIGADOR_Descripcion subuni'!$T22&lt;&gt;0),'[3]INVESTIGADOR_Descripcion subuni'!$T22,""),IF($A24="TOTAL",SUM(INDIRECT("L4:L"&amp;ROW()-1)),""))</f>
        <v/>
      </c>
      <c r="M24" s="3" t="str">
        <f t="shared" ca="1" si="3"/>
        <v/>
      </c>
      <c r="N24" s="3" t="str">
        <f ca="1">IF(AND($A24&lt;&gt;"",$A24&lt;&gt;"TOTAL"),IF(AND('[3]INVESTIGADOR_Descripcion subuni'!$W22&lt;&gt;"",'[3]INVESTIGADOR_Descripcion subuni'!$W22&lt;&gt;0),'[3]INVESTIGADOR_Descripcion subuni'!$W22,""),IF($A24="TOTAL",SUM(INDIRECT("N4:N"&amp;ROW()-1)),""))</f>
        <v/>
      </c>
      <c r="O24" s="3" t="str">
        <f ca="1">IF(AND($A24&lt;&gt;"",$A24&lt;&gt;"TOTAL"),IF(AND('[3]INVESTIGADOR_Descripcion subuni'!$Y22&lt;&gt;"",'[3]INVESTIGADOR_Descripcion subuni'!$Y22&lt;&gt;0),'[3]INVESTIGADOR_Descripcion subuni'!$Y22,""),IF($A24="TOTAL",SUM(INDIRECT("O4:O"&amp;ROW()-1)),""))</f>
        <v/>
      </c>
      <c r="P24" s="3" t="str">
        <f t="shared" ca="1" si="4"/>
        <v/>
      </c>
      <c r="Q24" s="3" t="str">
        <f ca="1">IF(AND($A24&lt;&gt;"",$A24&lt;&gt;"TOTAL"),IF(AND('[3]INVESTIGADOR_Descripcion subuni'!$AB22&lt;&gt;"",'[3]INVESTIGADOR_Descripcion subuni'!$AB22&lt;&gt;0),'[3]INVESTIGADOR_Descripcion subuni'!$AB22,""),IF($A24="TOTAL",SUM(INDIRECT("Q4:Q"&amp;ROW()-1)),""))</f>
        <v/>
      </c>
      <c r="R24" s="3" t="str">
        <f ca="1">IF(AND($A24&lt;&gt;"",$A24&lt;&gt;"TOTAL"),IF(AND('[3]INVESTIGADOR_Descripcion subuni'!$AD22&lt;&gt;"",'[3]INVESTIGADOR_Descripcion subuni'!$AD22&lt;&gt;0),'[3]INVESTIGADOR_Descripcion subuni'!$AD22,""),IF($A24="TOTAL",SUM(INDIRECT("R4:R"&amp;ROW()-1)),""))</f>
        <v/>
      </c>
      <c r="S24" s="3" t="str">
        <f t="shared" ca="1" si="5"/>
        <v/>
      </c>
      <c r="T24" s="3" t="str">
        <f ca="1">IF(AND($A24&lt;&gt;"",$A24&lt;&gt;"TOTAL"),IF(AND('[3]INVESTIGADOR_Descripcion subuni'!$AG22&lt;&gt;"",'[3]INVESTIGADOR_Descripcion subuni'!$AG22&lt;&gt;0),'[3]INVESTIGADOR_Descripcion subuni'!$AG22,""),IF($A24="TOTAL",SUM(INDIRECT("T4:T"&amp;ROW()-1)),""))</f>
        <v/>
      </c>
      <c r="U24" s="3" t="str">
        <f ca="1">IF(AND($A24&lt;&gt;"",$A24&lt;&gt;"TOTAL"),IF(AND('[3]INVESTIGADOR_Descripcion subuni'!$AI22&lt;&gt;"",'[3]INVESTIGADOR_Descripcion subuni'!$AI22&lt;&gt;0),'[3]INVESTIGADOR_Descripcion subuni'!$AI22,""),IF($A24="TOTAL",SUM(INDIRECT("U4:U"&amp;ROW()-1)),""))</f>
        <v/>
      </c>
      <c r="V24" s="3" t="str">
        <f t="shared" ca="1" si="6"/>
        <v/>
      </c>
      <c r="W24" s="3" t="str">
        <f ca="1">IF(AND($A24&lt;&gt;"",$A24&lt;&gt;"TOTAL"),IF(AND('[3]INVESTIGADOR_Descripcion subuni'!$AL22&lt;&gt;"",'[3]INVESTIGADOR_Descripcion subuni'!$AL22&lt;&gt;0),'[3]INVESTIGADOR_Descripcion subuni'!$AL22,""),IF($A24="TOTAL",SUM(INDIRECT("W4:W"&amp;ROW()-1)),""))</f>
        <v/>
      </c>
      <c r="X24" s="3" t="str">
        <f ca="1">IF(AND($A24&lt;&gt;"",$A24&lt;&gt;"TOTAL"),IF(AND('[3]INVESTIGADOR_Descripcion subuni'!$AN22&lt;&gt;"",'[3]INVESTIGADOR_Descripcion subuni'!$AN22&lt;&gt;0),'[3]INVESTIGADOR_Descripcion subuni'!$AN22,""),IF($A24="TOTAL",SUM(INDIRECT("X4:X"&amp;ROW()-1)),""))</f>
        <v/>
      </c>
      <c r="Y24" s="3" t="str">
        <f t="shared" ca="1" si="7"/>
        <v/>
      </c>
      <c r="Z24" s="3" t="str">
        <f ca="1">IF(AND($A24&lt;&gt;"",$A24&lt;&gt;"TOTAL"),IF(AND('[3]INVESTIGADOR_Descripcion subuni'!$AQ22&lt;&gt;"",'[3]INVESTIGADOR_Descripcion subuni'!$AQ22&lt;&gt;0),'[3]INVESTIGADOR_Descripcion subuni'!$AQ22,""),IF($A24="TOTAL",SUM(INDIRECT("Z4:Z"&amp;ROW()-1)),""))</f>
        <v/>
      </c>
      <c r="AA24" s="3" t="str">
        <f ca="1">IF(AND($A24&lt;&gt;"",$A24&lt;&gt;"TOTAL"),IF(AND('[3]INVESTIGADOR_Descripcion subuni'!$AS22&lt;&gt;"",'[3]INVESTIGADOR_Descripcion subuni'!$AS22&lt;&gt;0),'[3]INVESTIGADOR_Descripcion subuni'!$AS22,""),IF($A24="TOTAL",SUM(INDIRECT("AA4:AA"&amp;ROW()-1)),""))</f>
        <v/>
      </c>
      <c r="AB24" s="3" t="str">
        <f t="shared" ca="1" si="8"/>
        <v/>
      </c>
      <c r="AC24" s="3" t="str">
        <f ca="1">IF(AND($A24&lt;&gt;"",$A24&lt;&gt;"TOTAL"),IF(AND('[3]INVESTIGADOR_Descripcion subuni'!$AV22&lt;&gt;"",'[3]INVESTIGADOR_Descripcion subuni'!$AV22&lt;&gt;0),'[3]INVESTIGADOR_Descripcion subuni'!$AV22,""),IF($A24="TOTAL",SUM(INDIRECT("AC4:AC"&amp;ROW()-1)),""))</f>
        <v/>
      </c>
      <c r="AD24" s="3" t="str">
        <f ca="1">IF(AND($A24&lt;&gt;"",$A24&lt;&gt;"TOTAL"),IF(AND('[3]INVESTIGADOR_Descripcion subuni'!$AX22&lt;&gt;"",'[3]INVESTIGADOR_Descripcion subuni'!$AX22&lt;&gt;0),'[3]INVESTIGADOR_Descripcion subuni'!$AX22,""),IF($A24="TOTAL",SUM(INDIRECT("AD4:AD"&amp;ROW()-1)),""))</f>
        <v/>
      </c>
      <c r="AE24" s="3" t="str">
        <f t="shared" ca="1" si="9"/>
        <v/>
      </c>
      <c r="AF24" s="3" t="str">
        <f ca="1">IF(AND($A24&lt;&gt;"",$A24&lt;&gt;"TOTAL"),IF(AND('[3]INVESTIGADOR_Descripcion subuni'!$BA22&lt;&gt;"",'[3]INVESTIGADOR_Descripcion subuni'!$BA22&lt;&gt;0),'[3]INVESTIGADOR_Descripcion subuni'!$BA22,""),IF($A24="TOTAL",SUM(INDIRECT("AF4:AF"&amp;ROW()-1)),""))</f>
        <v/>
      </c>
      <c r="AG24" s="3" t="str">
        <f ca="1">IF(AND($A24&lt;&gt;"",$A24&lt;&gt;"TOTAL"),IF(AND('[3]INVESTIGADOR_Descripcion subuni'!$BC22&lt;&gt;"",'[3]INVESTIGADOR_Descripcion subuni'!$BC22&lt;&gt;0),'[3]INVESTIGADOR_Descripcion subuni'!$BC22,""),IF($A24="TOTAL",SUM(INDIRECT("AG4:AG"&amp;ROW()-1)),""))</f>
        <v/>
      </c>
      <c r="AH24" s="3" t="str">
        <f t="shared" ca="1" si="10"/>
        <v/>
      </c>
      <c r="AI24" s="3" t="str">
        <f ca="1">IF(AND($A24&lt;&gt;"",$A24&lt;&gt;"TOTAL"),IF(AND('[3]INVESTIGADOR_Descripcion subuni'!$BF22&lt;&gt;"",'[3]INVESTIGADOR_Descripcion subuni'!$BF22&lt;&gt;0),'[3]INVESTIGADOR_Descripcion subuni'!$BF22,""),IF($A24="TOTAL",SUM(INDIRECT("AI4:AI"&amp;ROW()-1)),""))</f>
        <v/>
      </c>
      <c r="AJ24" s="3" t="str">
        <f ca="1">IF(AND($A24&lt;&gt;"",$A24&lt;&gt;"TOTAL"),IF(AND('[3]INVESTIGADOR_Descripcion subuni'!$BH22&lt;&gt;"",'[3]INVESTIGADOR_Descripcion subuni'!$BH22&lt;&gt;0),'[3]INVESTIGADOR_Descripcion subuni'!$BH22,""),IF($A24="TOTAL",SUM(INDIRECT("AJ4:AJ"&amp;ROW()-1)),""))</f>
        <v/>
      </c>
      <c r="AK24" s="3" t="str">
        <f t="shared" ca="1" si="11"/>
        <v/>
      </c>
      <c r="AL24" s="3" t="str">
        <f ca="1">IF(AND($A24&lt;&gt;"",$A24&lt;&gt;"TOTAL"),IF(AND('[3]INVESTIGADOR_Descripcion subuni'!$BK22&lt;&gt;"",'[3]INVESTIGADOR_Descripcion subuni'!$BK22&lt;&gt;0),'[3]INVESTIGADOR_Descripcion subuni'!$BK22,""),IF($A24="TOTAL",SUM(INDIRECT("AL4:AL"&amp;ROW()-1)),""))</f>
        <v/>
      </c>
      <c r="AM24" s="3" t="str">
        <f ca="1">IF(AND($A24&lt;&gt;"",$A24&lt;&gt;"TOTAL"),IF(AND('[3]INVESTIGADOR_Descripcion subuni'!$BM22&lt;&gt;"",'[3]INVESTIGADOR_Descripcion subuni'!$BM22&lt;&gt;0),'[3]INVESTIGADOR_Descripcion subuni'!$BM22,""),IF($A24="TOTAL",SUM(INDIRECT("AM4:AM"&amp;ROW()-1)),""))</f>
        <v/>
      </c>
      <c r="AN24" s="3" t="str">
        <f t="shared" ca="1" si="12"/>
        <v/>
      </c>
      <c r="AO24" s="3" t="str">
        <f ca="1">IF(AND($A24&lt;&gt;"",$A24&lt;&gt;"TOTAL"),IF(AND('[3]INVESTIGADOR_Descripcion subuni'!$BP22&lt;&gt;"",'[3]INVESTIGADOR_Descripcion subuni'!$BP22&lt;&gt;0),'[3]INVESTIGADOR_Descripcion subuni'!$BP22,""),IF($A24="TOTAL",SUM(INDIRECT("AO4:AO"&amp;ROW()-1)),""))</f>
        <v/>
      </c>
      <c r="AP24" s="3" t="str">
        <f ca="1">IF(AND($A24&lt;&gt;"",$A24&lt;&gt;"TOTAL"),IF(AND('[3]INVESTIGADOR_Descripcion subuni'!$BR22&lt;&gt;"",'[3]INVESTIGADOR_Descripcion subuni'!$BR22&lt;&gt;0),'[3]INVESTIGADOR_Descripcion subuni'!$BR22,""),IF($A24="TOTAL",SUM(INDIRECT("AP4:AP"&amp;ROW()-1)),""))</f>
        <v/>
      </c>
      <c r="AQ24" s="3" t="str">
        <f t="shared" ca="1" si="13"/>
        <v/>
      </c>
      <c r="AR24" s="3" t="str">
        <f ca="1">IF(AND($A24&lt;&gt;"",$A24&lt;&gt;"TOTAL"),IF(AND('[3]INVESTIGADOR_Descripcion subuni'!$BU22&lt;&gt;"",'[3]INVESTIGADOR_Descripcion subuni'!$BU22&lt;&gt;0),'[3]INVESTIGADOR_Descripcion subuni'!$BU22,""),IF($A24="TOTAL",SUM(INDIRECT("AR4:AR"&amp;ROW()-1)),""))</f>
        <v/>
      </c>
      <c r="AS24" s="3" t="str">
        <f ca="1">IF(AND($A24&lt;&gt;"",$A24&lt;&gt;"TOTAL"),IF(AND('[3]INVESTIGADOR_Descripcion subuni'!$BW22&lt;&gt;"",'[3]INVESTIGADOR_Descripcion subuni'!$BW22&lt;&gt;0),'[3]INVESTIGADOR_Descripcion subuni'!$BW22,""),IF($A24="TOTAL",SUM(INDIRECT("AS4:AS"&amp;ROW()-1)),""))</f>
        <v/>
      </c>
      <c r="AT24" s="3" t="str">
        <f t="shared" ca="1" si="14"/>
        <v/>
      </c>
      <c r="AU24" s="3" t="str">
        <f ca="1">IF(AND($A24&lt;&gt;"",$A24&lt;&gt;"TOTAL"),IF(AND('[3]INVESTIGADOR_Descripcion subuni'!$BZ22&lt;&gt;"",'[3]INVESTIGADOR_Descripcion subuni'!$BZ22&lt;&gt;0),'[3]INVESTIGADOR_Descripcion subuni'!$BZ22,""),IF($A24="TOTAL",SUM(INDIRECT("AU4:AU"&amp;ROW()-1)),""))</f>
        <v/>
      </c>
      <c r="AV24" s="3" t="str">
        <f ca="1">IF(AND($A24&lt;&gt;"",$A24&lt;&gt;"TOTAL"),IF(AND('[3]INVESTIGADOR_Descripcion subuni'!$CB22&lt;&gt;"",'[3]INVESTIGADOR_Descripcion subuni'!$CB22&lt;&gt;0),'[3]INVESTIGADOR_Descripcion subuni'!$CB22,""),IF($A24="TOTAL",SUM(INDIRECT("AV4:AV"&amp;ROW()-1)),""))</f>
        <v/>
      </c>
      <c r="AW24" s="3" t="str">
        <f t="shared" ca="1" si="15"/>
        <v/>
      </c>
      <c r="AX24" s="3" t="str">
        <f ca="1">IF(AND($A24&lt;&gt;"",$A24&lt;&gt;"TOTAL"),IF(AND('[3]INVESTIGADOR_Descripcion subuni'!$CE22&lt;&gt;"",'[3]INVESTIGADOR_Descripcion subuni'!$CE22&lt;&gt;0),'[3]INVESTIGADOR_Descripcion subuni'!$CE22,""),IF($A24="TOTAL",SUM(INDIRECT("AX4:AX"&amp;ROW()-1)),""))</f>
        <v/>
      </c>
      <c r="AY24" s="3" t="str">
        <f ca="1">IF(AND($A24&lt;&gt;"",$A24&lt;&gt;"TOTAL"),IF(AND('[3]INVESTIGADOR_Descripcion subuni'!$CG22&lt;&gt;"",'[3]INVESTIGADOR_Descripcion subuni'!$CG22&lt;&gt;0),'[3]INVESTIGADOR_Descripcion subuni'!$CG22,""),IF($A24="TOTAL",SUM(INDIRECT("AY4:AY"&amp;ROW()-1)),""))</f>
        <v/>
      </c>
      <c r="AZ24" s="3" t="str">
        <f t="shared" ca="1" si="16"/>
        <v/>
      </c>
      <c r="BA24" s="3" t="str">
        <f ca="1">IF(AND($A24&lt;&gt;"",$A24&lt;&gt;"TOTAL"),IF(AND('[3]INVESTIGADOR_Descripcion subuni'!$CJ22&lt;&gt;"",'[3]INVESTIGADOR_Descripcion subuni'!$CJ22&lt;&gt;0),'[3]INVESTIGADOR_Descripcion subuni'!$CJ22,""),IF($A24="TOTAL",SUM(INDIRECT("BA4:BA"&amp;ROW()-1)),""))</f>
        <v/>
      </c>
      <c r="BB24" s="3" t="str">
        <f ca="1">IF(AND($A24&lt;&gt;"",$A24&lt;&gt;"TOTAL"),IF(AND('[3]INVESTIGADOR_Descripcion subuni'!$CL22&lt;&gt;"",'[3]INVESTIGADOR_Descripcion subuni'!$CL22&lt;&gt;0),'[3]INVESTIGADOR_Descripcion subuni'!$CL22,""),IF($A24="TOTAL",SUM(INDIRECT("BB4:BB"&amp;ROW()-1)),""))</f>
        <v/>
      </c>
      <c r="BC24" s="3" t="str">
        <f t="shared" ca="1" si="17"/>
        <v/>
      </c>
      <c r="BD24" s="3" t="str">
        <f ca="1">IF(AND($A24&lt;&gt;"",$A24&lt;&gt;"TOTAL"),IF(AND('[3]INVESTIGADOR_Descripcion subuni'!$CO22&lt;&gt;"",'[3]INVESTIGADOR_Descripcion subuni'!$CO22&lt;&gt;0),'[3]INVESTIGADOR_Descripcion subuni'!$CO22,""),IF($A24="TOTAL",SUM(INDIRECT("BD4:BD"&amp;ROW()-1)),""))</f>
        <v/>
      </c>
      <c r="BE24" s="3" t="str">
        <f ca="1">IF(AND($A24&lt;&gt;"",$A24&lt;&gt;"TOTAL"),IF(AND('[3]INVESTIGADOR_Descripcion subuni'!$CQ22&lt;&gt;"",'[3]INVESTIGADOR_Descripcion subuni'!$CQ22&lt;&gt;0),'[3]INVESTIGADOR_Descripcion subuni'!$CQ22,""),IF($A24="TOTAL",SUM(INDIRECT("BE4:BE"&amp;ROW()-1)),""))</f>
        <v/>
      </c>
      <c r="BF24" s="3" t="str">
        <f t="shared" ca="1" si="18"/>
        <v/>
      </c>
    </row>
    <row r="25" spans="1:58" x14ac:dyDescent="0.2">
      <c r="A25" s="25" t="str">
        <f>IF('[3]INVESTIGADOR_Descripcion subuni'!$B23&lt;&gt;"",'[3]INVESTIGADOR_Descripcion subuni'!$B23,IF(AND('[3]INVESTIGADOR_Descripcion subuni'!$B23="",'[3]INVESTIGADOR_Descripcion subuni'!$B24="",'[3]INVESTIGADOR_Descripcion subuni'!$B22=""),"","TOTAL"))</f>
        <v/>
      </c>
      <c r="B25" s="3" t="str">
        <f ca="1">IF(AND($A25&lt;&gt;"",$A25&lt;&gt;"TOTAL"),IF(AND('[3]INVESTIGADOR_Descripcion subuni'!$C23&lt;&gt;"",'[3]INVESTIGADOR_Descripcion subuni'!$C23&lt;&gt;0),'[3]INVESTIGADOR_Descripcion subuni'!$C23,""),IF($A25="TOTAL",SUM(INDIRECT("B4:B"&amp;ROW()-1)),""))</f>
        <v/>
      </c>
      <c r="C25" s="3" t="str">
        <f ca="1">IF(AND($A25&lt;&gt;"",$A25&lt;&gt;"TOTAL"),IF(AND('[3]INVESTIGADOR_Descripcion subuni'!$E23&lt;&gt;"",'[3]INVESTIGADOR_Descripcion subuni'!$E23&lt;&gt;0),'[3]INVESTIGADOR_Descripcion subuni'!$E23,""),IF($A25="TOTAL",SUM(INDIRECT("C4:C"&amp;ROW()-1)),""))</f>
        <v/>
      </c>
      <c r="D25" s="3" t="str">
        <f t="shared" ca="1" si="0"/>
        <v/>
      </c>
      <c r="E25" s="3" t="str">
        <f ca="1">IF(AND($A25&lt;&gt;"",$A25&lt;&gt;"TOTAL"),IF(AND('[3]INVESTIGADOR_Descripcion subuni'!$H23&lt;&gt;"",'[3]INVESTIGADOR_Descripcion subuni'!$H23&lt;&gt;0),'[3]INVESTIGADOR_Descripcion subuni'!$H23,""),IF($A25="TOTAL",SUM(INDIRECT("E4:E"&amp;ROW()-1)),""))</f>
        <v/>
      </c>
      <c r="F25" s="3" t="str">
        <f ca="1">IF(AND($A25&lt;&gt;"",$A25&lt;&gt;"TOTAL"),IF(AND('[3]INVESTIGADOR_Descripcion subuni'!$J23&lt;&gt;"",'[3]INVESTIGADOR_Descripcion subuni'!$J23&lt;&gt;0),'[3]INVESTIGADOR_Descripcion subuni'!$J23,""),IF($A25="TOTAL",SUM(INDIRECT("F4:F"&amp;ROW()-1)),""))</f>
        <v/>
      </c>
      <c r="G25" s="3" t="str">
        <f t="shared" ca="1" si="1"/>
        <v/>
      </c>
      <c r="H25" s="3" t="str">
        <f ca="1">IF(AND($A25&lt;&gt;"",$A25&lt;&gt;"TOTAL"),IF(AND('[3]INVESTIGADOR_Descripcion subuni'!$M23&lt;&gt;"",'[3]INVESTIGADOR_Descripcion subuni'!$M23&lt;&gt;0),'[3]INVESTIGADOR_Descripcion subuni'!$M23,""),IF($A25="TOTAL",SUM(INDIRECT("H4:H"&amp;ROW()-1)),""))</f>
        <v/>
      </c>
      <c r="I25" s="3" t="str">
        <f ca="1">IF(AND($A25&lt;&gt;"",$A25&lt;&gt;"TOTAL"),IF(AND('[3]INVESTIGADOR_Descripcion subuni'!$O23&lt;&gt;"",'[3]INVESTIGADOR_Descripcion subuni'!$O23&lt;&gt;0),'[3]INVESTIGADOR_Descripcion subuni'!$O23,""),IF($A25="TOTAL",SUM(INDIRECT("I4:I"&amp;ROW()-1)),""))</f>
        <v/>
      </c>
      <c r="J25" s="3" t="str">
        <f t="shared" ca="1" si="2"/>
        <v/>
      </c>
      <c r="K25" s="3" t="str">
        <f ca="1">IF(AND($A25&lt;&gt;"",$A25&lt;&gt;"TOTAL"),IF(AND('[3]INVESTIGADOR_Descripcion subuni'!$R23&lt;&gt;"",'[3]INVESTIGADOR_Descripcion subuni'!$R23&lt;&gt;0),'[3]INVESTIGADOR_Descripcion subuni'!$R23,""),IF($A25="TOTAL",SUM(INDIRECT("K4:K"&amp;ROW()-1)),""))</f>
        <v/>
      </c>
      <c r="L25" s="3" t="str">
        <f ca="1">IF(AND($A25&lt;&gt;"",$A25&lt;&gt;"TOTAL"),IF(AND('[3]INVESTIGADOR_Descripcion subuni'!$T23&lt;&gt;"",'[3]INVESTIGADOR_Descripcion subuni'!$T23&lt;&gt;0),'[3]INVESTIGADOR_Descripcion subuni'!$T23,""),IF($A25="TOTAL",SUM(INDIRECT("L4:L"&amp;ROW()-1)),""))</f>
        <v/>
      </c>
      <c r="M25" s="3" t="str">
        <f t="shared" ca="1" si="3"/>
        <v/>
      </c>
      <c r="N25" s="3" t="str">
        <f ca="1">IF(AND($A25&lt;&gt;"",$A25&lt;&gt;"TOTAL"),IF(AND('[3]INVESTIGADOR_Descripcion subuni'!$W23&lt;&gt;"",'[3]INVESTIGADOR_Descripcion subuni'!$W23&lt;&gt;0),'[3]INVESTIGADOR_Descripcion subuni'!$W23,""),IF($A25="TOTAL",SUM(INDIRECT("N4:N"&amp;ROW()-1)),""))</f>
        <v/>
      </c>
      <c r="O25" s="3" t="str">
        <f ca="1">IF(AND($A25&lt;&gt;"",$A25&lt;&gt;"TOTAL"),IF(AND('[3]INVESTIGADOR_Descripcion subuni'!$Y23&lt;&gt;"",'[3]INVESTIGADOR_Descripcion subuni'!$Y23&lt;&gt;0),'[3]INVESTIGADOR_Descripcion subuni'!$Y23,""),IF($A25="TOTAL",SUM(INDIRECT("O4:O"&amp;ROW()-1)),""))</f>
        <v/>
      </c>
      <c r="P25" s="3" t="str">
        <f t="shared" ca="1" si="4"/>
        <v/>
      </c>
      <c r="Q25" s="3" t="str">
        <f ca="1">IF(AND($A25&lt;&gt;"",$A25&lt;&gt;"TOTAL"),IF(AND('[3]INVESTIGADOR_Descripcion subuni'!$AB23&lt;&gt;"",'[3]INVESTIGADOR_Descripcion subuni'!$AB23&lt;&gt;0),'[3]INVESTIGADOR_Descripcion subuni'!$AB23,""),IF($A25="TOTAL",SUM(INDIRECT("Q4:Q"&amp;ROW()-1)),""))</f>
        <v/>
      </c>
      <c r="R25" s="3" t="str">
        <f ca="1">IF(AND($A25&lt;&gt;"",$A25&lt;&gt;"TOTAL"),IF(AND('[3]INVESTIGADOR_Descripcion subuni'!$AD23&lt;&gt;"",'[3]INVESTIGADOR_Descripcion subuni'!$AD23&lt;&gt;0),'[3]INVESTIGADOR_Descripcion subuni'!$AD23,""),IF($A25="TOTAL",SUM(INDIRECT("R4:R"&amp;ROW()-1)),""))</f>
        <v/>
      </c>
      <c r="S25" s="3" t="str">
        <f t="shared" ca="1" si="5"/>
        <v/>
      </c>
      <c r="T25" s="3" t="str">
        <f ca="1">IF(AND($A25&lt;&gt;"",$A25&lt;&gt;"TOTAL"),IF(AND('[3]INVESTIGADOR_Descripcion subuni'!$AG23&lt;&gt;"",'[3]INVESTIGADOR_Descripcion subuni'!$AG23&lt;&gt;0),'[3]INVESTIGADOR_Descripcion subuni'!$AG23,""),IF($A25="TOTAL",SUM(INDIRECT("T4:T"&amp;ROW()-1)),""))</f>
        <v/>
      </c>
      <c r="U25" s="3" t="str">
        <f ca="1">IF(AND($A25&lt;&gt;"",$A25&lt;&gt;"TOTAL"),IF(AND('[3]INVESTIGADOR_Descripcion subuni'!$AI23&lt;&gt;"",'[3]INVESTIGADOR_Descripcion subuni'!$AI23&lt;&gt;0),'[3]INVESTIGADOR_Descripcion subuni'!$AI23,""),IF($A25="TOTAL",SUM(INDIRECT("U4:U"&amp;ROW()-1)),""))</f>
        <v/>
      </c>
      <c r="V25" s="3" t="str">
        <f t="shared" ca="1" si="6"/>
        <v/>
      </c>
      <c r="W25" s="3" t="str">
        <f ca="1">IF(AND($A25&lt;&gt;"",$A25&lt;&gt;"TOTAL"),IF(AND('[3]INVESTIGADOR_Descripcion subuni'!$AL23&lt;&gt;"",'[3]INVESTIGADOR_Descripcion subuni'!$AL23&lt;&gt;0),'[3]INVESTIGADOR_Descripcion subuni'!$AL23,""),IF($A25="TOTAL",SUM(INDIRECT("W4:W"&amp;ROW()-1)),""))</f>
        <v/>
      </c>
      <c r="X25" s="3" t="str">
        <f ca="1">IF(AND($A25&lt;&gt;"",$A25&lt;&gt;"TOTAL"),IF(AND('[3]INVESTIGADOR_Descripcion subuni'!$AN23&lt;&gt;"",'[3]INVESTIGADOR_Descripcion subuni'!$AN23&lt;&gt;0),'[3]INVESTIGADOR_Descripcion subuni'!$AN23,""),IF($A25="TOTAL",SUM(INDIRECT("X4:X"&amp;ROW()-1)),""))</f>
        <v/>
      </c>
      <c r="Y25" s="3" t="str">
        <f t="shared" ca="1" si="7"/>
        <v/>
      </c>
      <c r="Z25" s="3" t="str">
        <f ca="1">IF(AND($A25&lt;&gt;"",$A25&lt;&gt;"TOTAL"),IF(AND('[3]INVESTIGADOR_Descripcion subuni'!$AQ23&lt;&gt;"",'[3]INVESTIGADOR_Descripcion subuni'!$AQ23&lt;&gt;0),'[3]INVESTIGADOR_Descripcion subuni'!$AQ23,""),IF($A25="TOTAL",SUM(INDIRECT("Z4:Z"&amp;ROW()-1)),""))</f>
        <v/>
      </c>
      <c r="AA25" s="3" t="str">
        <f ca="1">IF(AND($A25&lt;&gt;"",$A25&lt;&gt;"TOTAL"),IF(AND('[3]INVESTIGADOR_Descripcion subuni'!$AS23&lt;&gt;"",'[3]INVESTIGADOR_Descripcion subuni'!$AS23&lt;&gt;0),'[3]INVESTIGADOR_Descripcion subuni'!$AS23,""),IF($A25="TOTAL",SUM(INDIRECT("AA4:AA"&amp;ROW()-1)),""))</f>
        <v/>
      </c>
      <c r="AB25" s="3" t="str">
        <f t="shared" ca="1" si="8"/>
        <v/>
      </c>
      <c r="AC25" s="3" t="str">
        <f ca="1">IF(AND($A25&lt;&gt;"",$A25&lt;&gt;"TOTAL"),IF(AND('[3]INVESTIGADOR_Descripcion subuni'!$AV23&lt;&gt;"",'[3]INVESTIGADOR_Descripcion subuni'!$AV23&lt;&gt;0),'[3]INVESTIGADOR_Descripcion subuni'!$AV23,""),IF($A25="TOTAL",SUM(INDIRECT("AC4:AC"&amp;ROW()-1)),""))</f>
        <v/>
      </c>
      <c r="AD25" s="3" t="str">
        <f ca="1">IF(AND($A25&lt;&gt;"",$A25&lt;&gt;"TOTAL"),IF(AND('[3]INVESTIGADOR_Descripcion subuni'!$AX23&lt;&gt;"",'[3]INVESTIGADOR_Descripcion subuni'!$AX23&lt;&gt;0),'[3]INVESTIGADOR_Descripcion subuni'!$AX23,""),IF($A25="TOTAL",SUM(INDIRECT("AD4:AD"&amp;ROW()-1)),""))</f>
        <v/>
      </c>
      <c r="AE25" s="3" t="str">
        <f t="shared" ca="1" si="9"/>
        <v/>
      </c>
      <c r="AF25" s="3" t="str">
        <f ca="1">IF(AND($A25&lt;&gt;"",$A25&lt;&gt;"TOTAL"),IF(AND('[3]INVESTIGADOR_Descripcion subuni'!$BA23&lt;&gt;"",'[3]INVESTIGADOR_Descripcion subuni'!$BA23&lt;&gt;0),'[3]INVESTIGADOR_Descripcion subuni'!$BA23,""),IF($A25="TOTAL",SUM(INDIRECT("AF4:AF"&amp;ROW()-1)),""))</f>
        <v/>
      </c>
      <c r="AG25" s="3" t="str">
        <f ca="1">IF(AND($A25&lt;&gt;"",$A25&lt;&gt;"TOTAL"),IF(AND('[3]INVESTIGADOR_Descripcion subuni'!$BC23&lt;&gt;"",'[3]INVESTIGADOR_Descripcion subuni'!$BC23&lt;&gt;0),'[3]INVESTIGADOR_Descripcion subuni'!$BC23,""),IF($A25="TOTAL",SUM(INDIRECT("AG4:AG"&amp;ROW()-1)),""))</f>
        <v/>
      </c>
      <c r="AH25" s="3" t="str">
        <f t="shared" ca="1" si="10"/>
        <v/>
      </c>
      <c r="AI25" s="3" t="str">
        <f ca="1">IF(AND($A25&lt;&gt;"",$A25&lt;&gt;"TOTAL"),IF(AND('[3]INVESTIGADOR_Descripcion subuni'!$BF23&lt;&gt;"",'[3]INVESTIGADOR_Descripcion subuni'!$BF23&lt;&gt;0),'[3]INVESTIGADOR_Descripcion subuni'!$BF23,""),IF($A25="TOTAL",SUM(INDIRECT("AI4:AI"&amp;ROW()-1)),""))</f>
        <v/>
      </c>
      <c r="AJ25" s="3" t="str">
        <f ca="1">IF(AND($A25&lt;&gt;"",$A25&lt;&gt;"TOTAL"),IF(AND('[3]INVESTIGADOR_Descripcion subuni'!$BH23&lt;&gt;"",'[3]INVESTIGADOR_Descripcion subuni'!$BH23&lt;&gt;0),'[3]INVESTIGADOR_Descripcion subuni'!$BH23,""),IF($A25="TOTAL",SUM(INDIRECT("AJ4:AJ"&amp;ROW()-1)),""))</f>
        <v/>
      </c>
      <c r="AK25" s="3" t="str">
        <f t="shared" ca="1" si="11"/>
        <v/>
      </c>
      <c r="AL25" s="3" t="str">
        <f ca="1">IF(AND($A25&lt;&gt;"",$A25&lt;&gt;"TOTAL"),IF(AND('[3]INVESTIGADOR_Descripcion subuni'!$BK23&lt;&gt;"",'[3]INVESTIGADOR_Descripcion subuni'!$BK23&lt;&gt;0),'[3]INVESTIGADOR_Descripcion subuni'!$BK23,""),IF($A25="TOTAL",SUM(INDIRECT("AL4:AL"&amp;ROW()-1)),""))</f>
        <v/>
      </c>
      <c r="AM25" s="3" t="str">
        <f ca="1">IF(AND($A25&lt;&gt;"",$A25&lt;&gt;"TOTAL"),IF(AND('[3]INVESTIGADOR_Descripcion subuni'!$BM23&lt;&gt;"",'[3]INVESTIGADOR_Descripcion subuni'!$BM23&lt;&gt;0),'[3]INVESTIGADOR_Descripcion subuni'!$BM23,""),IF($A25="TOTAL",SUM(INDIRECT("AM4:AM"&amp;ROW()-1)),""))</f>
        <v/>
      </c>
      <c r="AN25" s="3" t="str">
        <f t="shared" ca="1" si="12"/>
        <v/>
      </c>
      <c r="AO25" s="3" t="str">
        <f ca="1">IF(AND($A25&lt;&gt;"",$A25&lt;&gt;"TOTAL"),IF(AND('[3]INVESTIGADOR_Descripcion subuni'!$BP23&lt;&gt;"",'[3]INVESTIGADOR_Descripcion subuni'!$BP23&lt;&gt;0),'[3]INVESTIGADOR_Descripcion subuni'!$BP23,""),IF($A25="TOTAL",SUM(INDIRECT("AO4:AO"&amp;ROW()-1)),""))</f>
        <v/>
      </c>
      <c r="AP25" s="3" t="str">
        <f ca="1">IF(AND($A25&lt;&gt;"",$A25&lt;&gt;"TOTAL"),IF(AND('[3]INVESTIGADOR_Descripcion subuni'!$BR23&lt;&gt;"",'[3]INVESTIGADOR_Descripcion subuni'!$BR23&lt;&gt;0),'[3]INVESTIGADOR_Descripcion subuni'!$BR23,""),IF($A25="TOTAL",SUM(INDIRECT("AP4:AP"&amp;ROW()-1)),""))</f>
        <v/>
      </c>
      <c r="AQ25" s="3" t="str">
        <f t="shared" ca="1" si="13"/>
        <v/>
      </c>
      <c r="AR25" s="3" t="str">
        <f ca="1">IF(AND($A25&lt;&gt;"",$A25&lt;&gt;"TOTAL"),IF(AND('[3]INVESTIGADOR_Descripcion subuni'!$BU23&lt;&gt;"",'[3]INVESTIGADOR_Descripcion subuni'!$BU23&lt;&gt;0),'[3]INVESTIGADOR_Descripcion subuni'!$BU23,""),IF($A25="TOTAL",SUM(INDIRECT("AR4:AR"&amp;ROW()-1)),""))</f>
        <v/>
      </c>
      <c r="AS25" s="3" t="str">
        <f ca="1">IF(AND($A25&lt;&gt;"",$A25&lt;&gt;"TOTAL"),IF(AND('[3]INVESTIGADOR_Descripcion subuni'!$BW23&lt;&gt;"",'[3]INVESTIGADOR_Descripcion subuni'!$BW23&lt;&gt;0),'[3]INVESTIGADOR_Descripcion subuni'!$BW23,""),IF($A25="TOTAL",SUM(INDIRECT("AS4:AS"&amp;ROW()-1)),""))</f>
        <v/>
      </c>
      <c r="AT25" s="3" t="str">
        <f t="shared" ca="1" si="14"/>
        <v/>
      </c>
      <c r="AU25" s="3" t="str">
        <f ca="1">IF(AND($A25&lt;&gt;"",$A25&lt;&gt;"TOTAL"),IF(AND('[3]INVESTIGADOR_Descripcion subuni'!$BZ23&lt;&gt;"",'[3]INVESTIGADOR_Descripcion subuni'!$BZ23&lt;&gt;0),'[3]INVESTIGADOR_Descripcion subuni'!$BZ23,""),IF($A25="TOTAL",SUM(INDIRECT("AU4:AU"&amp;ROW()-1)),""))</f>
        <v/>
      </c>
      <c r="AV25" s="3" t="str">
        <f ca="1">IF(AND($A25&lt;&gt;"",$A25&lt;&gt;"TOTAL"),IF(AND('[3]INVESTIGADOR_Descripcion subuni'!$CB23&lt;&gt;"",'[3]INVESTIGADOR_Descripcion subuni'!$CB23&lt;&gt;0),'[3]INVESTIGADOR_Descripcion subuni'!$CB23,""),IF($A25="TOTAL",SUM(INDIRECT("AV4:AV"&amp;ROW()-1)),""))</f>
        <v/>
      </c>
      <c r="AW25" s="3" t="str">
        <f t="shared" ca="1" si="15"/>
        <v/>
      </c>
      <c r="AX25" s="3" t="str">
        <f ca="1">IF(AND($A25&lt;&gt;"",$A25&lt;&gt;"TOTAL"),IF(AND('[3]INVESTIGADOR_Descripcion subuni'!$CE23&lt;&gt;"",'[3]INVESTIGADOR_Descripcion subuni'!$CE23&lt;&gt;0),'[3]INVESTIGADOR_Descripcion subuni'!$CE23,""),IF($A25="TOTAL",SUM(INDIRECT("AX4:AX"&amp;ROW()-1)),""))</f>
        <v/>
      </c>
      <c r="AY25" s="3" t="str">
        <f ca="1">IF(AND($A25&lt;&gt;"",$A25&lt;&gt;"TOTAL"),IF(AND('[3]INVESTIGADOR_Descripcion subuni'!$CG23&lt;&gt;"",'[3]INVESTIGADOR_Descripcion subuni'!$CG23&lt;&gt;0),'[3]INVESTIGADOR_Descripcion subuni'!$CG23,""),IF($A25="TOTAL",SUM(INDIRECT("AY4:AY"&amp;ROW()-1)),""))</f>
        <v/>
      </c>
      <c r="AZ25" s="3" t="str">
        <f t="shared" ca="1" si="16"/>
        <v/>
      </c>
      <c r="BA25" s="3" t="str">
        <f ca="1">IF(AND($A25&lt;&gt;"",$A25&lt;&gt;"TOTAL"),IF(AND('[3]INVESTIGADOR_Descripcion subuni'!$CJ23&lt;&gt;"",'[3]INVESTIGADOR_Descripcion subuni'!$CJ23&lt;&gt;0),'[3]INVESTIGADOR_Descripcion subuni'!$CJ23,""),IF($A25="TOTAL",SUM(INDIRECT("BA4:BA"&amp;ROW()-1)),""))</f>
        <v/>
      </c>
      <c r="BB25" s="3" t="str">
        <f ca="1">IF(AND($A25&lt;&gt;"",$A25&lt;&gt;"TOTAL"),IF(AND('[3]INVESTIGADOR_Descripcion subuni'!$CL23&lt;&gt;"",'[3]INVESTIGADOR_Descripcion subuni'!$CL23&lt;&gt;0),'[3]INVESTIGADOR_Descripcion subuni'!$CL23,""),IF($A25="TOTAL",SUM(INDIRECT("BB4:BB"&amp;ROW()-1)),""))</f>
        <v/>
      </c>
      <c r="BC25" s="3" t="str">
        <f t="shared" ca="1" si="17"/>
        <v/>
      </c>
      <c r="BD25" s="3" t="str">
        <f ca="1">IF(AND($A25&lt;&gt;"",$A25&lt;&gt;"TOTAL"),IF(AND('[3]INVESTIGADOR_Descripcion subuni'!$CO23&lt;&gt;"",'[3]INVESTIGADOR_Descripcion subuni'!$CO23&lt;&gt;0),'[3]INVESTIGADOR_Descripcion subuni'!$CO23,""),IF($A25="TOTAL",SUM(INDIRECT("BD4:BD"&amp;ROW()-1)),""))</f>
        <v/>
      </c>
      <c r="BE25" s="3" t="str">
        <f ca="1">IF(AND($A25&lt;&gt;"",$A25&lt;&gt;"TOTAL"),IF(AND('[3]INVESTIGADOR_Descripcion subuni'!$CQ23&lt;&gt;"",'[3]INVESTIGADOR_Descripcion subuni'!$CQ23&lt;&gt;0),'[3]INVESTIGADOR_Descripcion subuni'!$CQ23,""),IF($A25="TOTAL",SUM(INDIRECT("BE4:BE"&amp;ROW()-1)),""))</f>
        <v/>
      </c>
      <c r="BF25" s="3" t="str">
        <f t="shared" ca="1" si="18"/>
        <v/>
      </c>
    </row>
    <row r="26" spans="1:58" x14ac:dyDescent="0.2">
      <c r="A26" s="25" t="str">
        <f>IF('[3]INVESTIGADOR_Descripcion subuni'!$B24&lt;&gt;"",'[3]INVESTIGADOR_Descripcion subuni'!$B24,IF(AND('[3]INVESTIGADOR_Descripcion subuni'!$B24="",'[3]INVESTIGADOR_Descripcion subuni'!$B25="",'[3]INVESTIGADOR_Descripcion subuni'!$B23=""),"","TOTAL"))</f>
        <v/>
      </c>
      <c r="B26" s="3" t="str">
        <f ca="1">IF(AND($A26&lt;&gt;"",$A26&lt;&gt;"TOTAL"),IF(AND('[3]INVESTIGADOR_Descripcion subuni'!$C24&lt;&gt;"",'[3]INVESTIGADOR_Descripcion subuni'!$C24&lt;&gt;0),'[3]INVESTIGADOR_Descripcion subuni'!$C24,""),IF($A26="TOTAL",SUM(INDIRECT("B4:B"&amp;ROW()-1)),""))</f>
        <v/>
      </c>
      <c r="C26" s="3" t="str">
        <f ca="1">IF(AND($A26&lt;&gt;"",$A26&lt;&gt;"TOTAL"),IF(AND('[3]INVESTIGADOR_Descripcion subuni'!$E24&lt;&gt;"",'[3]INVESTIGADOR_Descripcion subuni'!$E24&lt;&gt;0),'[3]INVESTIGADOR_Descripcion subuni'!$E24,""),IF($A26="TOTAL",SUM(INDIRECT("C4:C"&amp;ROW()-1)),""))</f>
        <v/>
      </c>
      <c r="D26" s="3" t="str">
        <f t="shared" ca="1" si="0"/>
        <v/>
      </c>
      <c r="E26" s="3" t="str">
        <f ca="1">IF(AND($A26&lt;&gt;"",$A26&lt;&gt;"TOTAL"),IF(AND('[3]INVESTIGADOR_Descripcion subuni'!$H24&lt;&gt;"",'[3]INVESTIGADOR_Descripcion subuni'!$H24&lt;&gt;0),'[3]INVESTIGADOR_Descripcion subuni'!$H24,""),IF($A26="TOTAL",SUM(INDIRECT("E4:E"&amp;ROW()-1)),""))</f>
        <v/>
      </c>
      <c r="F26" s="3" t="str">
        <f ca="1">IF(AND($A26&lt;&gt;"",$A26&lt;&gt;"TOTAL"),IF(AND('[3]INVESTIGADOR_Descripcion subuni'!$J24&lt;&gt;"",'[3]INVESTIGADOR_Descripcion subuni'!$J24&lt;&gt;0),'[3]INVESTIGADOR_Descripcion subuni'!$J24,""),IF($A26="TOTAL",SUM(INDIRECT("F4:F"&amp;ROW()-1)),""))</f>
        <v/>
      </c>
      <c r="G26" s="3" t="str">
        <f t="shared" ca="1" si="1"/>
        <v/>
      </c>
      <c r="H26" s="3" t="str">
        <f ca="1">IF(AND($A26&lt;&gt;"",$A26&lt;&gt;"TOTAL"),IF(AND('[3]INVESTIGADOR_Descripcion subuni'!$M24&lt;&gt;"",'[3]INVESTIGADOR_Descripcion subuni'!$M24&lt;&gt;0),'[3]INVESTIGADOR_Descripcion subuni'!$M24,""),IF($A26="TOTAL",SUM(INDIRECT("H4:H"&amp;ROW()-1)),""))</f>
        <v/>
      </c>
      <c r="I26" s="3" t="str">
        <f ca="1">IF(AND($A26&lt;&gt;"",$A26&lt;&gt;"TOTAL"),IF(AND('[3]INVESTIGADOR_Descripcion subuni'!$O24&lt;&gt;"",'[3]INVESTIGADOR_Descripcion subuni'!$O24&lt;&gt;0),'[3]INVESTIGADOR_Descripcion subuni'!$O24,""),IF($A26="TOTAL",SUM(INDIRECT("I4:I"&amp;ROW()-1)),""))</f>
        <v/>
      </c>
      <c r="J26" s="3" t="str">
        <f t="shared" ca="1" si="2"/>
        <v/>
      </c>
      <c r="K26" s="3" t="str">
        <f ca="1">IF(AND($A26&lt;&gt;"",$A26&lt;&gt;"TOTAL"),IF(AND('[3]INVESTIGADOR_Descripcion subuni'!$R24&lt;&gt;"",'[3]INVESTIGADOR_Descripcion subuni'!$R24&lt;&gt;0),'[3]INVESTIGADOR_Descripcion subuni'!$R24,""),IF($A26="TOTAL",SUM(INDIRECT("K4:K"&amp;ROW()-1)),""))</f>
        <v/>
      </c>
      <c r="L26" s="3" t="str">
        <f ca="1">IF(AND($A26&lt;&gt;"",$A26&lt;&gt;"TOTAL"),IF(AND('[3]INVESTIGADOR_Descripcion subuni'!$T24&lt;&gt;"",'[3]INVESTIGADOR_Descripcion subuni'!$T24&lt;&gt;0),'[3]INVESTIGADOR_Descripcion subuni'!$T24,""),IF($A26="TOTAL",SUM(INDIRECT("L4:L"&amp;ROW()-1)),""))</f>
        <v/>
      </c>
      <c r="M26" s="3" t="str">
        <f t="shared" ca="1" si="3"/>
        <v/>
      </c>
      <c r="N26" s="3" t="str">
        <f ca="1">IF(AND($A26&lt;&gt;"",$A26&lt;&gt;"TOTAL"),IF(AND('[3]INVESTIGADOR_Descripcion subuni'!$W24&lt;&gt;"",'[3]INVESTIGADOR_Descripcion subuni'!$W24&lt;&gt;0),'[3]INVESTIGADOR_Descripcion subuni'!$W24,""),IF($A26="TOTAL",SUM(INDIRECT("N4:N"&amp;ROW()-1)),""))</f>
        <v/>
      </c>
      <c r="O26" s="3" t="str">
        <f ca="1">IF(AND($A26&lt;&gt;"",$A26&lt;&gt;"TOTAL"),IF(AND('[3]INVESTIGADOR_Descripcion subuni'!$Y24&lt;&gt;"",'[3]INVESTIGADOR_Descripcion subuni'!$Y24&lt;&gt;0),'[3]INVESTIGADOR_Descripcion subuni'!$Y24,""),IF($A26="TOTAL",SUM(INDIRECT("O4:O"&amp;ROW()-1)),""))</f>
        <v/>
      </c>
      <c r="P26" s="3" t="str">
        <f t="shared" ca="1" si="4"/>
        <v/>
      </c>
      <c r="Q26" s="3" t="str">
        <f ca="1">IF(AND($A26&lt;&gt;"",$A26&lt;&gt;"TOTAL"),IF(AND('[3]INVESTIGADOR_Descripcion subuni'!$AB24&lt;&gt;"",'[3]INVESTIGADOR_Descripcion subuni'!$AB24&lt;&gt;0),'[3]INVESTIGADOR_Descripcion subuni'!$AB24,""),IF($A26="TOTAL",SUM(INDIRECT("Q4:Q"&amp;ROW()-1)),""))</f>
        <v/>
      </c>
      <c r="R26" s="3" t="str">
        <f ca="1">IF(AND($A26&lt;&gt;"",$A26&lt;&gt;"TOTAL"),IF(AND('[3]INVESTIGADOR_Descripcion subuni'!$AD24&lt;&gt;"",'[3]INVESTIGADOR_Descripcion subuni'!$AD24&lt;&gt;0),'[3]INVESTIGADOR_Descripcion subuni'!$AD24,""),IF($A26="TOTAL",SUM(INDIRECT("R4:R"&amp;ROW()-1)),""))</f>
        <v/>
      </c>
      <c r="S26" s="3" t="str">
        <f t="shared" ca="1" si="5"/>
        <v/>
      </c>
      <c r="T26" s="3" t="str">
        <f ca="1">IF(AND($A26&lt;&gt;"",$A26&lt;&gt;"TOTAL"),IF(AND('[3]INVESTIGADOR_Descripcion subuni'!$AG24&lt;&gt;"",'[3]INVESTIGADOR_Descripcion subuni'!$AG24&lt;&gt;0),'[3]INVESTIGADOR_Descripcion subuni'!$AG24,""),IF($A26="TOTAL",SUM(INDIRECT("T4:T"&amp;ROW()-1)),""))</f>
        <v/>
      </c>
      <c r="U26" s="3" t="str">
        <f ca="1">IF(AND($A26&lt;&gt;"",$A26&lt;&gt;"TOTAL"),IF(AND('[3]INVESTIGADOR_Descripcion subuni'!$AI24&lt;&gt;"",'[3]INVESTIGADOR_Descripcion subuni'!$AI24&lt;&gt;0),'[3]INVESTIGADOR_Descripcion subuni'!$AI24,""),IF($A26="TOTAL",SUM(INDIRECT("U4:U"&amp;ROW()-1)),""))</f>
        <v/>
      </c>
      <c r="V26" s="3" t="str">
        <f t="shared" ca="1" si="6"/>
        <v/>
      </c>
      <c r="W26" s="3" t="str">
        <f ca="1">IF(AND($A26&lt;&gt;"",$A26&lt;&gt;"TOTAL"),IF(AND('[3]INVESTIGADOR_Descripcion subuni'!$AL24&lt;&gt;"",'[3]INVESTIGADOR_Descripcion subuni'!$AL24&lt;&gt;0),'[3]INVESTIGADOR_Descripcion subuni'!$AL24,""),IF($A26="TOTAL",SUM(INDIRECT("W4:W"&amp;ROW()-1)),""))</f>
        <v/>
      </c>
      <c r="X26" s="3" t="str">
        <f ca="1">IF(AND($A26&lt;&gt;"",$A26&lt;&gt;"TOTAL"),IF(AND('[3]INVESTIGADOR_Descripcion subuni'!$AN24&lt;&gt;"",'[3]INVESTIGADOR_Descripcion subuni'!$AN24&lt;&gt;0),'[3]INVESTIGADOR_Descripcion subuni'!$AN24,""),IF($A26="TOTAL",SUM(INDIRECT("X4:X"&amp;ROW()-1)),""))</f>
        <v/>
      </c>
      <c r="Y26" s="3" t="str">
        <f t="shared" ca="1" si="7"/>
        <v/>
      </c>
      <c r="Z26" s="3" t="str">
        <f ca="1">IF(AND($A26&lt;&gt;"",$A26&lt;&gt;"TOTAL"),IF(AND('[3]INVESTIGADOR_Descripcion subuni'!$AQ24&lt;&gt;"",'[3]INVESTIGADOR_Descripcion subuni'!$AQ24&lt;&gt;0),'[3]INVESTIGADOR_Descripcion subuni'!$AQ24,""),IF($A26="TOTAL",SUM(INDIRECT("Z4:Z"&amp;ROW()-1)),""))</f>
        <v/>
      </c>
      <c r="AA26" s="3" t="str">
        <f ca="1">IF(AND($A26&lt;&gt;"",$A26&lt;&gt;"TOTAL"),IF(AND('[3]INVESTIGADOR_Descripcion subuni'!$AS24&lt;&gt;"",'[3]INVESTIGADOR_Descripcion subuni'!$AS24&lt;&gt;0),'[3]INVESTIGADOR_Descripcion subuni'!$AS24,""),IF($A26="TOTAL",SUM(INDIRECT("AA4:AA"&amp;ROW()-1)),""))</f>
        <v/>
      </c>
      <c r="AB26" s="3" t="str">
        <f t="shared" ca="1" si="8"/>
        <v/>
      </c>
      <c r="AC26" s="3" t="str">
        <f ca="1">IF(AND($A26&lt;&gt;"",$A26&lt;&gt;"TOTAL"),IF(AND('[3]INVESTIGADOR_Descripcion subuni'!$AV24&lt;&gt;"",'[3]INVESTIGADOR_Descripcion subuni'!$AV24&lt;&gt;0),'[3]INVESTIGADOR_Descripcion subuni'!$AV24,""),IF($A26="TOTAL",SUM(INDIRECT("AC4:AC"&amp;ROW()-1)),""))</f>
        <v/>
      </c>
      <c r="AD26" s="3" t="str">
        <f ca="1">IF(AND($A26&lt;&gt;"",$A26&lt;&gt;"TOTAL"),IF(AND('[3]INVESTIGADOR_Descripcion subuni'!$AX24&lt;&gt;"",'[3]INVESTIGADOR_Descripcion subuni'!$AX24&lt;&gt;0),'[3]INVESTIGADOR_Descripcion subuni'!$AX24,""),IF($A26="TOTAL",SUM(INDIRECT("AD4:AD"&amp;ROW()-1)),""))</f>
        <v/>
      </c>
      <c r="AE26" s="3" t="str">
        <f t="shared" ca="1" si="9"/>
        <v/>
      </c>
      <c r="AF26" s="3" t="str">
        <f ca="1">IF(AND($A26&lt;&gt;"",$A26&lt;&gt;"TOTAL"),IF(AND('[3]INVESTIGADOR_Descripcion subuni'!$BA24&lt;&gt;"",'[3]INVESTIGADOR_Descripcion subuni'!$BA24&lt;&gt;0),'[3]INVESTIGADOR_Descripcion subuni'!$BA24,""),IF($A26="TOTAL",SUM(INDIRECT("AF4:AF"&amp;ROW()-1)),""))</f>
        <v/>
      </c>
      <c r="AG26" s="3" t="str">
        <f ca="1">IF(AND($A26&lt;&gt;"",$A26&lt;&gt;"TOTAL"),IF(AND('[3]INVESTIGADOR_Descripcion subuni'!$BC24&lt;&gt;"",'[3]INVESTIGADOR_Descripcion subuni'!$BC24&lt;&gt;0),'[3]INVESTIGADOR_Descripcion subuni'!$BC24,""),IF($A26="TOTAL",SUM(INDIRECT("AG4:AG"&amp;ROW()-1)),""))</f>
        <v/>
      </c>
      <c r="AH26" s="3" t="str">
        <f t="shared" ca="1" si="10"/>
        <v/>
      </c>
      <c r="AI26" s="3" t="str">
        <f ca="1">IF(AND($A26&lt;&gt;"",$A26&lt;&gt;"TOTAL"),IF(AND('[3]INVESTIGADOR_Descripcion subuni'!$BF24&lt;&gt;"",'[3]INVESTIGADOR_Descripcion subuni'!$BF24&lt;&gt;0),'[3]INVESTIGADOR_Descripcion subuni'!$BF24,""),IF($A26="TOTAL",SUM(INDIRECT("AI4:AI"&amp;ROW()-1)),""))</f>
        <v/>
      </c>
      <c r="AJ26" s="3" t="str">
        <f ca="1">IF(AND($A26&lt;&gt;"",$A26&lt;&gt;"TOTAL"),IF(AND('[3]INVESTIGADOR_Descripcion subuni'!$BH24&lt;&gt;"",'[3]INVESTIGADOR_Descripcion subuni'!$BH24&lt;&gt;0),'[3]INVESTIGADOR_Descripcion subuni'!$BH24,""),IF($A26="TOTAL",SUM(INDIRECT("AJ4:AJ"&amp;ROW()-1)),""))</f>
        <v/>
      </c>
      <c r="AK26" s="3" t="str">
        <f t="shared" ca="1" si="11"/>
        <v/>
      </c>
      <c r="AL26" s="3" t="str">
        <f ca="1">IF(AND($A26&lt;&gt;"",$A26&lt;&gt;"TOTAL"),IF(AND('[3]INVESTIGADOR_Descripcion subuni'!$BK24&lt;&gt;"",'[3]INVESTIGADOR_Descripcion subuni'!$BK24&lt;&gt;0),'[3]INVESTIGADOR_Descripcion subuni'!$BK24,""),IF($A26="TOTAL",SUM(INDIRECT("AL4:AL"&amp;ROW()-1)),""))</f>
        <v/>
      </c>
      <c r="AM26" s="3" t="str">
        <f ca="1">IF(AND($A26&lt;&gt;"",$A26&lt;&gt;"TOTAL"),IF(AND('[3]INVESTIGADOR_Descripcion subuni'!$BM24&lt;&gt;"",'[3]INVESTIGADOR_Descripcion subuni'!$BM24&lt;&gt;0),'[3]INVESTIGADOR_Descripcion subuni'!$BM24,""),IF($A26="TOTAL",SUM(INDIRECT("AM4:AM"&amp;ROW()-1)),""))</f>
        <v/>
      </c>
      <c r="AN26" s="3" t="str">
        <f t="shared" ca="1" si="12"/>
        <v/>
      </c>
      <c r="AO26" s="3" t="str">
        <f ca="1">IF(AND($A26&lt;&gt;"",$A26&lt;&gt;"TOTAL"),IF(AND('[3]INVESTIGADOR_Descripcion subuni'!$BP24&lt;&gt;"",'[3]INVESTIGADOR_Descripcion subuni'!$BP24&lt;&gt;0),'[3]INVESTIGADOR_Descripcion subuni'!$BP24,""),IF($A26="TOTAL",SUM(INDIRECT("AO4:AO"&amp;ROW()-1)),""))</f>
        <v/>
      </c>
      <c r="AP26" s="3" t="str">
        <f ca="1">IF(AND($A26&lt;&gt;"",$A26&lt;&gt;"TOTAL"),IF(AND('[3]INVESTIGADOR_Descripcion subuni'!$BR24&lt;&gt;"",'[3]INVESTIGADOR_Descripcion subuni'!$BR24&lt;&gt;0),'[3]INVESTIGADOR_Descripcion subuni'!$BR24,""),IF($A26="TOTAL",SUM(INDIRECT("AP4:AP"&amp;ROW()-1)),""))</f>
        <v/>
      </c>
      <c r="AQ26" s="3" t="str">
        <f t="shared" ca="1" si="13"/>
        <v/>
      </c>
      <c r="AR26" s="3" t="str">
        <f ca="1">IF(AND($A26&lt;&gt;"",$A26&lt;&gt;"TOTAL"),IF(AND('[3]INVESTIGADOR_Descripcion subuni'!$BU24&lt;&gt;"",'[3]INVESTIGADOR_Descripcion subuni'!$BU24&lt;&gt;0),'[3]INVESTIGADOR_Descripcion subuni'!$BU24,""),IF($A26="TOTAL",SUM(INDIRECT("AR4:AR"&amp;ROW()-1)),""))</f>
        <v/>
      </c>
      <c r="AS26" s="3" t="str">
        <f ca="1">IF(AND($A26&lt;&gt;"",$A26&lt;&gt;"TOTAL"),IF(AND('[3]INVESTIGADOR_Descripcion subuni'!$BW24&lt;&gt;"",'[3]INVESTIGADOR_Descripcion subuni'!$BW24&lt;&gt;0),'[3]INVESTIGADOR_Descripcion subuni'!$BW24,""),IF($A26="TOTAL",SUM(INDIRECT("AS4:AS"&amp;ROW()-1)),""))</f>
        <v/>
      </c>
      <c r="AT26" s="3" t="str">
        <f t="shared" ca="1" si="14"/>
        <v/>
      </c>
      <c r="AU26" s="3" t="str">
        <f ca="1">IF(AND($A26&lt;&gt;"",$A26&lt;&gt;"TOTAL"),IF(AND('[3]INVESTIGADOR_Descripcion subuni'!$BZ24&lt;&gt;"",'[3]INVESTIGADOR_Descripcion subuni'!$BZ24&lt;&gt;0),'[3]INVESTIGADOR_Descripcion subuni'!$BZ24,""),IF($A26="TOTAL",SUM(INDIRECT("AU4:AU"&amp;ROW()-1)),""))</f>
        <v/>
      </c>
      <c r="AV26" s="3" t="str">
        <f ca="1">IF(AND($A26&lt;&gt;"",$A26&lt;&gt;"TOTAL"),IF(AND('[3]INVESTIGADOR_Descripcion subuni'!$CB24&lt;&gt;"",'[3]INVESTIGADOR_Descripcion subuni'!$CB24&lt;&gt;0),'[3]INVESTIGADOR_Descripcion subuni'!$CB24,""),IF($A26="TOTAL",SUM(INDIRECT("AV4:AV"&amp;ROW()-1)),""))</f>
        <v/>
      </c>
      <c r="AW26" s="3" t="str">
        <f t="shared" ca="1" si="15"/>
        <v/>
      </c>
      <c r="AX26" s="3" t="str">
        <f ca="1">IF(AND($A26&lt;&gt;"",$A26&lt;&gt;"TOTAL"),IF(AND('[3]INVESTIGADOR_Descripcion subuni'!$CE24&lt;&gt;"",'[3]INVESTIGADOR_Descripcion subuni'!$CE24&lt;&gt;0),'[3]INVESTIGADOR_Descripcion subuni'!$CE24,""),IF($A26="TOTAL",SUM(INDIRECT("AX4:AX"&amp;ROW()-1)),""))</f>
        <v/>
      </c>
      <c r="AY26" s="3" t="str">
        <f ca="1">IF(AND($A26&lt;&gt;"",$A26&lt;&gt;"TOTAL"),IF(AND('[3]INVESTIGADOR_Descripcion subuni'!$CG24&lt;&gt;"",'[3]INVESTIGADOR_Descripcion subuni'!$CG24&lt;&gt;0),'[3]INVESTIGADOR_Descripcion subuni'!$CG24,""),IF($A26="TOTAL",SUM(INDIRECT("AY4:AY"&amp;ROW()-1)),""))</f>
        <v/>
      </c>
      <c r="AZ26" s="3" t="str">
        <f t="shared" ca="1" si="16"/>
        <v/>
      </c>
      <c r="BA26" s="3" t="str">
        <f ca="1">IF(AND($A26&lt;&gt;"",$A26&lt;&gt;"TOTAL"),IF(AND('[3]INVESTIGADOR_Descripcion subuni'!$CJ24&lt;&gt;"",'[3]INVESTIGADOR_Descripcion subuni'!$CJ24&lt;&gt;0),'[3]INVESTIGADOR_Descripcion subuni'!$CJ24,""),IF($A26="TOTAL",SUM(INDIRECT("BA4:BA"&amp;ROW()-1)),""))</f>
        <v/>
      </c>
      <c r="BB26" s="3" t="str">
        <f ca="1">IF(AND($A26&lt;&gt;"",$A26&lt;&gt;"TOTAL"),IF(AND('[3]INVESTIGADOR_Descripcion subuni'!$CL24&lt;&gt;"",'[3]INVESTIGADOR_Descripcion subuni'!$CL24&lt;&gt;0),'[3]INVESTIGADOR_Descripcion subuni'!$CL24,""),IF($A26="TOTAL",SUM(INDIRECT("BB4:BB"&amp;ROW()-1)),""))</f>
        <v/>
      </c>
      <c r="BC26" s="3" t="str">
        <f t="shared" ca="1" si="17"/>
        <v/>
      </c>
      <c r="BD26" s="3" t="str">
        <f ca="1">IF(AND($A26&lt;&gt;"",$A26&lt;&gt;"TOTAL"),IF(AND('[3]INVESTIGADOR_Descripcion subuni'!$CO24&lt;&gt;"",'[3]INVESTIGADOR_Descripcion subuni'!$CO24&lt;&gt;0),'[3]INVESTIGADOR_Descripcion subuni'!$CO24,""),IF($A26="TOTAL",SUM(INDIRECT("BD4:BD"&amp;ROW()-1)),""))</f>
        <v/>
      </c>
      <c r="BE26" s="3" t="str">
        <f ca="1">IF(AND($A26&lt;&gt;"",$A26&lt;&gt;"TOTAL"),IF(AND('[3]INVESTIGADOR_Descripcion subuni'!$CQ24&lt;&gt;"",'[3]INVESTIGADOR_Descripcion subuni'!$CQ24&lt;&gt;0),'[3]INVESTIGADOR_Descripcion subuni'!$CQ24,""),IF($A26="TOTAL",SUM(INDIRECT("BE4:BE"&amp;ROW()-1)),""))</f>
        <v/>
      </c>
      <c r="BF26" s="3" t="str">
        <f t="shared" ca="1" si="18"/>
        <v/>
      </c>
    </row>
    <row r="27" spans="1:58" x14ac:dyDescent="0.2">
      <c r="A27" s="25" t="str">
        <f>IF('[3]INVESTIGADOR_Descripcion subuni'!$B25&lt;&gt;"",'[3]INVESTIGADOR_Descripcion subuni'!$B25,IF(AND('[3]INVESTIGADOR_Descripcion subuni'!$B25="",'[3]INVESTIGADOR_Descripcion subuni'!$B26="",'[3]INVESTIGADOR_Descripcion subuni'!$B24=""),"","TOTAL"))</f>
        <v/>
      </c>
      <c r="B27" s="3" t="str">
        <f ca="1">IF(AND($A27&lt;&gt;"",$A27&lt;&gt;"TOTAL"),IF(AND('[3]INVESTIGADOR_Descripcion subuni'!$C25&lt;&gt;"",'[3]INVESTIGADOR_Descripcion subuni'!$C25&lt;&gt;0),'[3]INVESTIGADOR_Descripcion subuni'!$C25,""),IF($A27="TOTAL",SUM(INDIRECT("B4:B"&amp;ROW()-1)),""))</f>
        <v/>
      </c>
      <c r="C27" s="3" t="str">
        <f ca="1">IF(AND($A27&lt;&gt;"",$A27&lt;&gt;"TOTAL"),IF(AND('[3]INVESTIGADOR_Descripcion subuni'!$E25&lt;&gt;"",'[3]INVESTIGADOR_Descripcion subuni'!$E25&lt;&gt;0),'[3]INVESTIGADOR_Descripcion subuni'!$E25,""),IF($A27="TOTAL",SUM(INDIRECT("C4:C"&amp;ROW()-1)),""))</f>
        <v/>
      </c>
      <c r="D27" s="3" t="str">
        <f t="shared" ca="1" si="0"/>
        <v/>
      </c>
      <c r="E27" s="3" t="str">
        <f ca="1">IF(AND($A27&lt;&gt;"",$A27&lt;&gt;"TOTAL"),IF(AND('[3]INVESTIGADOR_Descripcion subuni'!$H25&lt;&gt;"",'[3]INVESTIGADOR_Descripcion subuni'!$H25&lt;&gt;0),'[3]INVESTIGADOR_Descripcion subuni'!$H25,""),IF($A27="TOTAL",SUM(INDIRECT("E4:E"&amp;ROW()-1)),""))</f>
        <v/>
      </c>
      <c r="F27" s="3" t="str">
        <f ca="1">IF(AND($A27&lt;&gt;"",$A27&lt;&gt;"TOTAL"),IF(AND('[3]INVESTIGADOR_Descripcion subuni'!$J25&lt;&gt;"",'[3]INVESTIGADOR_Descripcion subuni'!$J25&lt;&gt;0),'[3]INVESTIGADOR_Descripcion subuni'!$J25,""),IF($A27="TOTAL",SUM(INDIRECT("F4:F"&amp;ROW()-1)),""))</f>
        <v/>
      </c>
      <c r="G27" s="3" t="str">
        <f t="shared" ca="1" si="1"/>
        <v/>
      </c>
      <c r="H27" s="3" t="str">
        <f ca="1">IF(AND($A27&lt;&gt;"",$A27&lt;&gt;"TOTAL"),IF(AND('[3]INVESTIGADOR_Descripcion subuni'!$M25&lt;&gt;"",'[3]INVESTIGADOR_Descripcion subuni'!$M25&lt;&gt;0),'[3]INVESTIGADOR_Descripcion subuni'!$M25,""),IF($A27="TOTAL",SUM(INDIRECT("H4:H"&amp;ROW()-1)),""))</f>
        <v/>
      </c>
      <c r="I27" s="3" t="str">
        <f ca="1">IF(AND($A27&lt;&gt;"",$A27&lt;&gt;"TOTAL"),IF(AND('[3]INVESTIGADOR_Descripcion subuni'!$O25&lt;&gt;"",'[3]INVESTIGADOR_Descripcion subuni'!$O25&lt;&gt;0),'[3]INVESTIGADOR_Descripcion subuni'!$O25,""),IF($A27="TOTAL",SUM(INDIRECT("I4:I"&amp;ROW()-1)),""))</f>
        <v/>
      </c>
      <c r="J27" s="3" t="str">
        <f t="shared" ca="1" si="2"/>
        <v/>
      </c>
      <c r="K27" s="3" t="str">
        <f ca="1">IF(AND($A27&lt;&gt;"",$A27&lt;&gt;"TOTAL"),IF(AND('[3]INVESTIGADOR_Descripcion subuni'!$R25&lt;&gt;"",'[3]INVESTIGADOR_Descripcion subuni'!$R25&lt;&gt;0),'[3]INVESTIGADOR_Descripcion subuni'!$R25,""),IF($A27="TOTAL",SUM(INDIRECT("K4:K"&amp;ROW()-1)),""))</f>
        <v/>
      </c>
      <c r="L27" s="3" t="str">
        <f ca="1">IF(AND($A27&lt;&gt;"",$A27&lt;&gt;"TOTAL"),IF(AND('[3]INVESTIGADOR_Descripcion subuni'!$T25&lt;&gt;"",'[3]INVESTIGADOR_Descripcion subuni'!$T25&lt;&gt;0),'[3]INVESTIGADOR_Descripcion subuni'!$T25,""),IF($A27="TOTAL",SUM(INDIRECT("L4:L"&amp;ROW()-1)),""))</f>
        <v/>
      </c>
      <c r="M27" s="3" t="str">
        <f t="shared" ca="1" si="3"/>
        <v/>
      </c>
      <c r="N27" s="3" t="str">
        <f ca="1">IF(AND($A27&lt;&gt;"",$A27&lt;&gt;"TOTAL"),IF(AND('[3]INVESTIGADOR_Descripcion subuni'!$W25&lt;&gt;"",'[3]INVESTIGADOR_Descripcion subuni'!$W25&lt;&gt;0),'[3]INVESTIGADOR_Descripcion subuni'!$W25,""),IF($A27="TOTAL",SUM(INDIRECT("N4:N"&amp;ROW()-1)),""))</f>
        <v/>
      </c>
      <c r="O27" s="3" t="str">
        <f ca="1">IF(AND($A27&lt;&gt;"",$A27&lt;&gt;"TOTAL"),IF(AND('[3]INVESTIGADOR_Descripcion subuni'!$Y25&lt;&gt;"",'[3]INVESTIGADOR_Descripcion subuni'!$Y25&lt;&gt;0),'[3]INVESTIGADOR_Descripcion subuni'!$Y25,""),IF($A27="TOTAL",SUM(INDIRECT("O4:O"&amp;ROW()-1)),""))</f>
        <v/>
      </c>
      <c r="P27" s="3" t="str">
        <f t="shared" ca="1" si="4"/>
        <v/>
      </c>
      <c r="Q27" s="3" t="str">
        <f ca="1">IF(AND($A27&lt;&gt;"",$A27&lt;&gt;"TOTAL"),IF(AND('[3]INVESTIGADOR_Descripcion subuni'!$AB25&lt;&gt;"",'[3]INVESTIGADOR_Descripcion subuni'!$AB25&lt;&gt;0),'[3]INVESTIGADOR_Descripcion subuni'!$AB25,""),IF($A27="TOTAL",SUM(INDIRECT("Q4:Q"&amp;ROW()-1)),""))</f>
        <v/>
      </c>
      <c r="R27" s="3" t="str">
        <f ca="1">IF(AND($A27&lt;&gt;"",$A27&lt;&gt;"TOTAL"),IF(AND('[3]INVESTIGADOR_Descripcion subuni'!$AD25&lt;&gt;"",'[3]INVESTIGADOR_Descripcion subuni'!$AD25&lt;&gt;0),'[3]INVESTIGADOR_Descripcion subuni'!$AD25,""),IF($A27="TOTAL",SUM(INDIRECT("R4:R"&amp;ROW()-1)),""))</f>
        <v/>
      </c>
      <c r="S27" s="3" t="str">
        <f t="shared" ca="1" si="5"/>
        <v/>
      </c>
      <c r="T27" s="3" t="str">
        <f ca="1">IF(AND($A27&lt;&gt;"",$A27&lt;&gt;"TOTAL"),IF(AND('[3]INVESTIGADOR_Descripcion subuni'!$AG25&lt;&gt;"",'[3]INVESTIGADOR_Descripcion subuni'!$AG25&lt;&gt;0),'[3]INVESTIGADOR_Descripcion subuni'!$AG25,""),IF($A27="TOTAL",SUM(INDIRECT("T4:T"&amp;ROW()-1)),""))</f>
        <v/>
      </c>
      <c r="U27" s="3" t="str">
        <f ca="1">IF(AND($A27&lt;&gt;"",$A27&lt;&gt;"TOTAL"),IF(AND('[3]INVESTIGADOR_Descripcion subuni'!$AI25&lt;&gt;"",'[3]INVESTIGADOR_Descripcion subuni'!$AI25&lt;&gt;0),'[3]INVESTIGADOR_Descripcion subuni'!$AI25,""),IF($A27="TOTAL",SUM(INDIRECT("U4:U"&amp;ROW()-1)),""))</f>
        <v/>
      </c>
      <c r="V27" s="3" t="str">
        <f t="shared" ca="1" si="6"/>
        <v/>
      </c>
      <c r="W27" s="3" t="str">
        <f ca="1">IF(AND($A27&lt;&gt;"",$A27&lt;&gt;"TOTAL"),IF(AND('[3]INVESTIGADOR_Descripcion subuni'!$AL25&lt;&gt;"",'[3]INVESTIGADOR_Descripcion subuni'!$AL25&lt;&gt;0),'[3]INVESTIGADOR_Descripcion subuni'!$AL25,""),IF($A27="TOTAL",SUM(INDIRECT("W4:W"&amp;ROW()-1)),""))</f>
        <v/>
      </c>
      <c r="X27" s="3" t="str">
        <f ca="1">IF(AND($A27&lt;&gt;"",$A27&lt;&gt;"TOTAL"),IF(AND('[3]INVESTIGADOR_Descripcion subuni'!$AN25&lt;&gt;"",'[3]INVESTIGADOR_Descripcion subuni'!$AN25&lt;&gt;0),'[3]INVESTIGADOR_Descripcion subuni'!$AN25,""),IF($A27="TOTAL",SUM(INDIRECT("X4:X"&amp;ROW()-1)),""))</f>
        <v/>
      </c>
      <c r="Y27" s="3" t="str">
        <f t="shared" ca="1" si="7"/>
        <v/>
      </c>
      <c r="Z27" s="3" t="str">
        <f ca="1">IF(AND($A27&lt;&gt;"",$A27&lt;&gt;"TOTAL"),IF(AND('[3]INVESTIGADOR_Descripcion subuni'!$AQ25&lt;&gt;"",'[3]INVESTIGADOR_Descripcion subuni'!$AQ25&lt;&gt;0),'[3]INVESTIGADOR_Descripcion subuni'!$AQ25,""),IF($A27="TOTAL",SUM(INDIRECT("Z4:Z"&amp;ROW()-1)),""))</f>
        <v/>
      </c>
      <c r="AA27" s="3" t="str">
        <f ca="1">IF(AND($A27&lt;&gt;"",$A27&lt;&gt;"TOTAL"),IF(AND('[3]INVESTIGADOR_Descripcion subuni'!$AS25&lt;&gt;"",'[3]INVESTIGADOR_Descripcion subuni'!$AS25&lt;&gt;0),'[3]INVESTIGADOR_Descripcion subuni'!$AS25,""),IF($A27="TOTAL",SUM(INDIRECT("AA4:AA"&amp;ROW()-1)),""))</f>
        <v/>
      </c>
      <c r="AB27" s="3" t="str">
        <f t="shared" ca="1" si="8"/>
        <v/>
      </c>
      <c r="AC27" s="3" t="str">
        <f ca="1">IF(AND($A27&lt;&gt;"",$A27&lt;&gt;"TOTAL"),IF(AND('[3]INVESTIGADOR_Descripcion subuni'!$AV25&lt;&gt;"",'[3]INVESTIGADOR_Descripcion subuni'!$AV25&lt;&gt;0),'[3]INVESTIGADOR_Descripcion subuni'!$AV25,""),IF($A27="TOTAL",SUM(INDIRECT("AC4:AC"&amp;ROW()-1)),""))</f>
        <v/>
      </c>
      <c r="AD27" s="3" t="str">
        <f ca="1">IF(AND($A27&lt;&gt;"",$A27&lt;&gt;"TOTAL"),IF(AND('[3]INVESTIGADOR_Descripcion subuni'!$AX25&lt;&gt;"",'[3]INVESTIGADOR_Descripcion subuni'!$AX25&lt;&gt;0),'[3]INVESTIGADOR_Descripcion subuni'!$AX25,""),IF($A27="TOTAL",SUM(INDIRECT("AD4:AD"&amp;ROW()-1)),""))</f>
        <v/>
      </c>
      <c r="AE27" s="3" t="str">
        <f t="shared" ca="1" si="9"/>
        <v/>
      </c>
      <c r="AF27" s="3" t="str">
        <f ca="1">IF(AND($A27&lt;&gt;"",$A27&lt;&gt;"TOTAL"),IF(AND('[3]INVESTIGADOR_Descripcion subuni'!$BA25&lt;&gt;"",'[3]INVESTIGADOR_Descripcion subuni'!$BA25&lt;&gt;0),'[3]INVESTIGADOR_Descripcion subuni'!$BA25,""),IF($A27="TOTAL",SUM(INDIRECT("AF4:AF"&amp;ROW()-1)),""))</f>
        <v/>
      </c>
      <c r="AG27" s="3" t="str">
        <f ca="1">IF(AND($A27&lt;&gt;"",$A27&lt;&gt;"TOTAL"),IF(AND('[3]INVESTIGADOR_Descripcion subuni'!$BC25&lt;&gt;"",'[3]INVESTIGADOR_Descripcion subuni'!$BC25&lt;&gt;0),'[3]INVESTIGADOR_Descripcion subuni'!$BC25,""),IF($A27="TOTAL",SUM(INDIRECT("AG4:AG"&amp;ROW()-1)),""))</f>
        <v/>
      </c>
      <c r="AH27" s="3" t="str">
        <f t="shared" ca="1" si="10"/>
        <v/>
      </c>
      <c r="AI27" s="3" t="str">
        <f ca="1">IF(AND($A27&lt;&gt;"",$A27&lt;&gt;"TOTAL"),IF(AND('[3]INVESTIGADOR_Descripcion subuni'!$BF25&lt;&gt;"",'[3]INVESTIGADOR_Descripcion subuni'!$BF25&lt;&gt;0),'[3]INVESTIGADOR_Descripcion subuni'!$BF25,""),IF($A27="TOTAL",SUM(INDIRECT("AI4:AI"&amp;ROW()-1)),""))</f>
        <v/>
      </c>
      <c r="AJ27" s="3" t="str">
        <f ca="1">IF(AND($A27&lt;&gt;"",$A27&lt;&gt;"TOTAL"),IF(AND('[3]INVESTIGADOR_Descripcion subuni'!$BH25&lt;&gt;"",'[3]INVESTIGADOR_Descripcion subuni'!$BH25&lt;&gt;0),'[3]INVESTIGADOR_Descripcion subuni'!$BH25,""),IF($A27="TOTAL",SUM(INDIRECT("AJ4:AJ"&amp;ROW()-1)),""))</f>
        <v/>
      </c>
      <c r="AK27" s="3" t="str">
        <f t="shared" ca="1" si="11"/>
        <v/>
      </c>
      <c r="AL27" s="3" t="str">
        <f ca="1">IF(AND($A27&lt;&gt;"",$A27&lt;&gt;"TOTAL"),IF(AND('[3]INVESTIGADOR_Descripcion subuni'!$BK25&lt;&gt;"",'[3]INVESTIGADOR_Descripcion subuni'!$BK25&lt;&gt;0),'[3]INVESTIGADOR_Descripcion subuni'!$BK25,""),IF($A27="TOTAL",SUM(INDIRECT("AL4:AL"&amp;ROW()-1)),""))</f>
        <v/>
      </c>
      <c r="AM27" s="3" t="str">
        <f ca="1">IF(AND($A27&lt;&gt;"",$A27&lt;&gt;"TOTAL"),IF(AND('[3]INVESTIGADOR_Descripcion subuni'!$BM25&lt;&gt;"",'[3]INVESTIGADOR_Descripcion subuni'!$BM25&lt;&gt;0),'[3]INVESTIGADOR_Descripcion subuni'!$BM25,""),IF($A27="TOTAL",SUM(INDIRECT("AM4:AM"&amp;ROW()-1)),""))</f>
        <v/>
      </c>
      <c r="AN27" s="3" t="str">
        <f t="shared" ca="1" si="12"/>
        <v/>
      </c>
      <c r="AO27" s="3" t="str">
        <f ca="1">IF(AND($A27&lt;&gt;"",$A27&lt;&gt;"TOTAL"),IF(AND('[3]INVESTIGADOR_Descripcion subuni'!$BP25&lt;&gt;"",'[3]INVESTIGADOR_Descripcion subuni'!$BP25&lt;&gt;0),'[3]INVESTIGADOR_Descripcion subuni'!$BP25,""),IF($A27="TOTAL",SUM(INDIRECT("AO4:AO"&amp;ROW()-1)),""))</f>
        <v/>
      </c>
      <c r="AP27" s="3" t="str">
        <f ca="1">IF(AND($A27&lt;&gt;"",$A27&lt;&gt;"TOTAL"),IF(AND('[3]INVESTIGADOR_Descripcion subuni'!$BR25&lt;&gt;"",'[3]INVESTIGADOR_Descripcion subuni'!$BR25&lt;&gt;0),'[3]INVESTIGADOR_Descripcion subuni'!$BR25,""),IF($A27="TOTAL",SUM(INDIRECT("AP4:AP"&amp;ROW()-1)),""))</f>
        <v/>
      </c>
      <c r="AQ27" s="3" t="str">
        <f t="shared" ca="1" si="13"/>
        <v/>
      </c>
      <c r="AR27" s="3" t="str">
        <f ca="1">IF(AND($A27&lt;&gt;"",$A27&lt;&gt;"TOTAL"),IF(AND('[3]INVESTIGADOR_Descripcion subuni'!$BU25&lt;&gt;"",'[3]INVESTIGADOR_Descripcion subuni'!$BU25&lt;&gt;0),'[3]INVESTIGADOR_Descripcion subuni'!$BU25,""),IF($A27="TOTAL",SUM(INDIRECT("AR4:AR"&amp;ROW()-1)),""))</f>
        <v/>
      </c>
      <c r="AS27" s="3" t="str">
        <f ca="1">IF(AND($A27&lt;&gt;"",$A27&lt;&gt;"TOTAL"),IF(AND('[3]INVESTIGADOR_Descripcion subuni'!$BW25&lt;&gt;"",'[3]INVESTIGADOR_Descripcion subuni'!$BW25&lt;&gt;0),'[3]INVESTIGADOR_Descripcion subuni'!$BW25,""),IF($A27="TOTAL",SUM(INDIRECT("AS4:AS"&amp;ROW()-1)),""))</f>
        <v/>
      </c>
      <c r="AT27" s="3" t="str">
        <f t="shared" ca="1" si="14"/>
        <v/>
      </c>
      <c r="AU27" s="3" t="str">
        <f ca="1">IF(AND($A27&lt;&gt;"",$A27&lt;&gt;"TOTAL"),IF(AND('[3]INVESTIGADOR_Descripcion subuni'!$BZ25&lt;&gt;"",'[3]INVESTIGADOR_Descripcion subuni'!$BZ25&lt;&gt;0),'[3]INVESTIGADOR_Descripcion subuni'!$BZ25,""),IF($A27="TOTAL",SUM(INDIRECT("AU4:AU"&amp;ROW()-1)),""))</f>
        <v/>
      </c>
      <c r="AV27" s="3" t="str">
        <f ca="1">IF(AND($A27&lt;&gt;"",$A27&lt;&gt;"TOTAL"),IF(AND('[3]INVESTIGADOR_Descripcion subuni'!$CB25&lt;&gt;"",'[3]INVESTIGADOR_Descripcion subuni'!$CB25&lt;&gt;0),'[3]INVESTIGADOR_Descripcion subuni'!$CB25,""),IF($A27="TOTAL",SUM(INDIRECT("AV4:AV"&amp;ROW()-1)),""))</f>
        <v/>
      </c>
      <c r="AW27" s="3" t="str">
        <f t="shared" ca="1" si="15"/>
        <v/>
      </c>
      <c r="AX27" s="3" t="str">
        <f ca="1">IF(AND($A27&lt;&gt;"",$A27&lt;&gt;"TOTAL"),IF(AND('[3]INVESTIGADOR_Descripcion subuni'!$CE25&lt;&gt;"",'[3]INVESTIGADOR_Descripcion subuni'!$CE25&lt;&gt;0),'[3]INVESTIGADOR_Descripcion subuni'!$CE25,""),IF($A27="TOTAL",SUM(INDIRECT("AX4:AX"&amp;ROW()-1)),""))</f>
        <v/>
      </c>
      <c r="AY27" s="3" t="str">
        <f ca="1">IF(AND($A27&lt;&gt;"",$A27&lt;&gt;"TOTAL"),IF(AND('[3]INVESTIGADOR_Descripcion subuni'!$CG25&lt;&gt;"",'[3]INVESTIGADOR_Descripcion subuni'!$CG25&lt;&gt;0),'[3]INVESTIGADOR_Descripcion subuni'!$CG25,""),IF($A27="TOTAL",SUM(INDIRECT("AY4:AY"&amp;ROW()-1)),""))</f>
        <v/>
      </c>
      <c r="AZ27" s="3" t="str">
        <f t="shared" ca="1" si="16"/>
        <v/>
      </c>
      <c r="BA27" s="3" t="str">
        <f ca="1">IF(AND($A27&lt;&gt;"",$A27&lt;&gt;"TOTAL"),IF(AND('[3]INVESTIGADOR_Descripcion subuni'!$CJ25&lt;&gt;"",'[3]INVESTIGADOR_Descripcion subuni'!$CJ25&lt;&gt;0),'[3]INVESTIGADOR_Descripcion subuni'!$CJ25,""),IF($A27="TOTAL",SUM(INDIRECT("BA4:BA"&amp;ROW()-1)),""))</f>
        <v/>
      </c>
      <c r="BB27" s="3" t="str">
        <f ca="1">IF(AND($A27&lt;&gt;"",$A27&lt;&gt;"TOTAL"),IF(AND('[3]INVESTIGADOR_Descripcion subuni'!$CL25&lt;&gt;"",'[3]INVESTIGADOR_Descripcion subuni'!$CL25&lt;&gt;0),'[3]INVESTIGADOR_Descripcion subuni'!$CL25,""),IF($A27="TOTAL",SUM(INDIRECT("BB4:BB"&amp;ROW()-1)),""))</f>
        <v/>
      </c>
      <c r="BC27" s="3" t="str">
        <f t="shared" ca="1" si="17"/>
        <v/>
      </c>
      <c r="BD27" s="3" t="str">
        <f ca="1">IF(AND($A27&lt;&gt;"",$A27&lt;&gt;"TOTAL"),IF(AND('[3]INVESTIGADOR_Descripcion subuni'!$CO25&lt;&gt;"",'[3]INVESTIGADOR_Descripcion subuni'!$CO25&lt;&gt;0),'[3]INVESTIGADOR_Descripcion subuni'!$CO25,""),IF($A27="TOTAL",SUM(INDIRECT("BD4:BD"&amp;ROW()-1)),""))</f>
        <v/>
      </c>
      <c r="BE27" s="3" t="str">
        <f ca="1">IF(AND($A27&lt;&gt;"",$A27&lt;&gt;"TOTAL"),IF(AND('[3]INVESTIGADOR_Descripcion subuni'!$CQ25&lt;&gt;"",'[3]INVESTIGADOR_Descripcion subuni'!$CQ25&lt;&gt;0),'[3]INVESTIGADOR_Descripcion subuni'!$CQ25,""),IF($A27="TOTAL",SUM(INDIRECT("BE4:BE"&amp;ROW()-1)),""))</f>
        <v/>
      </c>
      <c r="BF27" s="3" t="str">
        <f t="shared" ca="1" si="18"/>
        <v/>
      </c>
    </row>
    <row r="28" spans="1:58" x14ac:dyDescent="0.2">
      <c r="A28" s="25" t="str">
        <f>IF('[3]INVESTIGADOR_Descripcion subuni'!$B26&lt;&gt;"",'[3]INVESTIGADOR_Descripcion subuni'!$B26,IF(AND('[3]INVESTIGADOR_Descripcion subuni'!$B26="",'[3]INVESTIGADOR_Descripcion subuni'!$B27="",'[3]INVESTIGADOR_Descripcion subuni'!$B25=""),"","TOTAL"))</f>
        <v/>
      </c>
      <c r="B28" s="3" t="str">
        <f ca="1">IF(AND($A28&lt;&gt;"",$A28&lt;&gt;"TOTAL"),IF(AND('[3]INVESTIGADOR_Descripcion subuni'!$C26&lt;&gt;"",'[3]INVESTIGADOR_Descripcion subuni'!$C26&lt;&gt;0),'[3]INVESTIGADOR_Descripcion subuni'!$C26,""),IF($A28="TOTAL",SUM(INDIRECT("B4:B"&amp;ROW()-1)),""))</f>
        <v/>
      </c>
      <c r="C28" s="3" t="str">
        <f ca="1">IF(AND($A28&lt;&gt;"",$A28&lt;&gt;"TOTAL"),IF(AND('[3]INVESTIGADOR_Descripcion subuni'!$E26&lt;&gt;"",'[3]INVESTIGADOR_Descripcion subuni'!$E26&lt;&gt;0),'[3]INVESTIGADOR_Descripcion subuni'!$E26,""),IF($A28="TOTAL",SUM(INDIRECT("C4:C"&amp;ROW()-1)),""))</f>
        <v/>
      </c>
      <c r="D28" s="3" t="str">
        <f t="shared" ca="1" si="0"/>
        <v/>
      </c>
      <c r="E28" s="3" t="str">
        <f ca="1">IF(AND($A28&lt;&gt;"",$A28&lt;&gt;"TOTAL"),IF(AND('[3]INVESTIGADOR_Descripcion subuni'!$H26&lt;&gt;"",'[3]INVESTIGADOR_Descripcion subuni'!$H26&lt;&gt;0),'[3]INVESTIGADOR_Descripcion subuni'!$H26,""),IF($A28="TOTAL",SUM(INDIRECT("E4:E"&amp;ROW()-1)),""))</f>
        <v/>
      </c>
      <c r="F28" s="3" t="str">
        <f ca="1">IF(AND($A28&lt;&gt;"",$A28&lt;&gt;"TOTAL"),IF(AND('[3]INVESTIGADOR_Descripcion subuni'!$J26&lt;&gt;"",'[3]INVESTIGADOR_Descripcion subuni'!$J26&lt;&gt;0),'[3]INVESTIGADOR_Descripcion subuni'!$J26,""),IF($A28="TOTAL",SUM(INDIRECT("F4:F"&amp;ROW()-1)),""))</f>
        <v/>
      </c>
      <c r="G28" s="3" t="str">
        <f t="shared" ca="1" si="1"/>
        <v/>
      </c>
      <c r="H28" s="3" t="str">
        <f ca="1">IF(AND($A28&lt;&gt;"",$A28&lt;&gt;"TOTAL"),IF(AND('[3]INVESTIGADOR_Descripcion subuni'!$M26&lt;&gt;"",'[3]INVESTIGADOR_Descripcion subuni'!$M26&lt;&gt;0),'[3]INVESTIGADOR_Descripcion subuni'!$M26,""),IF($A28="TOTAL",SUM(INDIRECT("H4:H"&amp;ROW()-1)),""))</f>
        <v/>
      </c>
      <c r="I28" s="3" t="str">
        <f ca="1">IF(AND($A28&lt;&gt;"",$A28&lt;&gt;"TOTAL"),IF(AND('[3]INVESTIGADOR_Descripcion subuni'!$O26&lt;&gt;"",'[3]INVESTIGADOR_Descripcion subuni'!$O26&lt;&gt;0),'[3]INVESTIGADOR_Descripcion subuni'!$O26,""),IF($A28="TOTAL",SUM(INDIRECT("I4:I"&amp;ROW()-1)),""))</f>
        <v/>
      </c>
      <c r="J28" s="3" t="str">
        <f t="shared" ca="1" si="2"/>
        <v/>
      </c>
      <c r="K28" s="3" t="str">
        <f ca="1">IF(AND($A28&lt;&gt;"",$A28&lt;&gt;"TOTAL"),IF(AND('[3]INVESTIGADOR_Descripcion subuni'!$R26&lt;&gt;"",'[3]INVESTIGADOR_Descripcion subuni'!$R26&lt;&gt;0),'[3]INVESTIGADOR_Descripcion subuni'!$R26,""),IF($A28="TOTAL",SUM(INDIRECT("K4:K"&amp;ROW()-1)),""))</f>
        <v/>
      </c>
      <c r="L28" s="3" t="str">
        <f ca="1">IF(AND($A28&lt;&gt;"",$A28&lt;&gt;"TOTAL"),IF(AND('[3]INVESTIGADOR_Descripcion subuni'!$T26&lt;&gt;"",'[3]INVESTIGADOR_Descripcion subuni'!$T26&lt;&gt;0),'[3]INVESTIGADOR_Descripcion subuni'!$T26,""),IF($A28="TOTAL",SUM(INDIRECT("L4:L"&amp;ROW()-1)),""))</f>
        <v/>
      </c>
      <c r="M28" s="3" t="str">
        <f t="shared" ca="1" si="3"/>
        <v/>
      </c>
      <c r="N28" s="3" t="str">
        <f ca="1">IF(AND($A28&lt;&gt;"",$A28&lt;&gt;"TOTAL"),IF(AND('[3]INVESTIGADOR_Descripcion subuni'!$W26&lt;&gt;"",'[3]INVESTIGADOR_Descripcion subuni'!$W26&lt;&gt;0),'[3]INVESTIGADOR_Descripcion subuni'!$W26,""),IF($A28="TOTAL",SUM(INDIRECT("N4:N"&amp;ROW()-1)),""))</f>
        <v/>
      </c>
      <c r="O28" s="3" t="str">
        <f ca="1">IF(AND($A28&lt;&gt;"",$A28&lt;&gt;"TOTAL"),IF(AND('[3]INVESTIGADOR_Descripcion subuni'!$Y26&lt;&gt;"",'[3]INVESTIGADOR_Descripcion subuni'!$Y26&lt;&gt;0),'[3]INVESTIGADOR_Descripcion subuni'!$Y26,""),IF($A28="TOTAL",SUM(INDIRECT("O4:O"&amp;ROW()-1)),""))</f>
        <v/>
      </c>
      <c r="P28" s="3" t="str">
        <f t="shared" ca="1" si="4"/>
        <v/>
      </c>
      <c r="Q28" s="3" t="str">
        <f ca="1">IF(AND($A28&lt;&gt;"",$A28&lt;&gt;"TOTAL"),IF(AND('[3]INVESTIGADOR_Descripcion subuni'!$AB26&lt;&gt;"",'[3]INVESTIGADOR_Descripcion subuni'!$AB26&lt;&gt;0),'[3]INVESTIGADOR_Descripcion subuni'!$AB26,""),IF($A28="TOTAL",SUM(INDIRECT("Q4:Q"&amp;ROW()-1)),""))</f>
        <v/>
      </c>
      <c r="R28" s="3" t="str">
        <f ca="1">IF(AND($A28&lt;&gt;"",$A28&lt;&gt;"TOTAL"),IF(AND('[3]INVESTIGADOR_Descripcion subuni'!$AD26&lt;&gt;"",'[3]INVESTIGADOR_Descripcion subuni'!$AD26&lt;&gt;0),'[3]INVESTIGADOR_Descripcion subuni'!$AD26,""),IF($A28="TOTAL",SUM(INDIRECT("R4:R"&amp;ROW()-1)),""))</f>
        <v/>
      </c>
      <c r="S28" s="3" t="str">
        <f t="shared" ca="1" si="5"/>
        <v/>
      </c>
      <c r="T28" s="3" t="str">
        <f ca="1">IF(AND($A28&lt;&gt;"",$A28&lt;&gt;"TOTAL"),IF(AND('[3]INVESTIGADOR_Descripcion subuni'!$AG26&lt;&gt;"",'[3]INVESTIGADOR_Descripcion subuni'!$AG26&lt;&gt;0),'[3]INVESTIGADOR_Descripcion subuni'!$AG26,""),IF($A28="TOTAL",SUM(INDIRECT("T4:T"&amp;ROW()-1)),""))</f>
        <v/>
      </c>
      <c r="U28" s="3" t="str">
        <f ca="1">IF(AND($A28&lt;&gt;"",$A28&lt;&gt;"TOTAL"),IF(AND('[3]INVESTIGADOR_Descripcion subuni'!$AI26&lt;&gt;"",'[3]INVESTIGADOR_Descripcion subuni'!$AI26&lt;&gt;0),'[3]INVESTIGADOR_Descripcion subuni'!$AI26,""),IF($A28="TOTAL",SUM(INDIRECT("U4:U"&amp;ROW()-1)),""))</f>
        <v/>
      </c>
      <c r="V28" s="3" t="str">
        <f t="shared" ca="1" si="6"/>
        <v/>
      </c>
      <c r="W28" s="3" t="str">
        <f ca="1">IF(AND($A28&lt;&gt;"",$A28&lt;&gt;"TOTAL"),IF(AND('[3]INVESTIGADOR_Descripcion subuni'!$AL26&lt;&gt;"",'[3]INVESTIGADOR_Descripcion subuni'!$AL26&lt;&gt;0),'[3]INVESTIGADOR_Descripcion subuni'!$AL26,""),IF($A28="TOTAL",SUM(INDIRECT("W4:W"&amp;ROW()-1)),""))</f>
        <v/>
      </c>
      <c r="X28" s="3" t="str">
        <f ca="1">IF(AND($A28&lt;&gt;"",$A28&lt;&gt;"TOTAL"),IF(AND('[3]INVESTIGADOR_Descripcion subuni'!$AN26&lt;&gt;"",'[3]INVESTIGADOR_Descripcion subuni'!$AN26&lt;&gt;0),'[3]INVESTIGADOR_Descripcion subuni'!$AN26,""),IF($A28="TOTAL",SUM(INDIRECT("X4:X"&amp;ROW()-1)),""))</f>
        <v/>
      </c>
      <c r="Y28" s="3" t="str">
        <f t="shared" ca="1" si="7"/>
        <v/>
      </c>
      <c r="Z28" s="3" t="str">
        <f ca="1">IF(AND($A28&lt;&gt;"",$A28&lt;&gt;"TOTAL"),IF(AND('[3]INVESTIGADOR_Descripcion subuni'!$AQ26&lt;&gt;"",'[3]INVESTIGADOR_Descripcion subuni'!$AQ26&lt;&gt;0),'[3]INVESTIGADOR_Descripcion subuni'!$AQ26,""),IF($A28="TOTAL",SUM(INDIRECT("Z4:Z"&amp;ROW()-1)),""))</f>
        <v/>
      </c>
      <c r="AA28" s="3" t="str">
        <f ca="1">IF(AND($A28&lt;&gt;"",$A28&lt;&gt;"TOTAL"),IF(AND('[3]INVESTIGADOR_Descripcion subuni'!$AS26&lt;&gt;"",'[3]INVESTIGADOR_Descripcion subuni'!$AS26&lt;&gt;0),'[3]INVESTIGADOR_Descripcion subuni'!$AS26,""),IF($A28="TOTAL",SUM(INDIRECT("AA4:AA"&amp;ROW()-1)),""))</f>
        <v/>
      </c>
      <c r="AB28" s="3" t="str">
        <f t="shared" ca="1" si="8"/>
        <v/>
      </c>
      <c r="AC28" s="3" t="str">
        <f ca="1">IF(AND($A28&lt;&gt;"",$A28&lt;&gt;"TOTAL"),IF(AND('[3]INVESTIGADOR_Descripcion subuni'!$AV26&lt;&gt;"",'[3]INVESTIGADOR_Descripcion subuni'!$AV26&lt;&gt;0),'[3]INVESTIGADOR_Descripcion subuni'!$AV26,""),IF($A28="TOTAL",SUM(INDIRECT("AC4:AC"&amp;ROW()-1)),""))</f>
        <v/>
      </c>
      <c r="AD28" s="3" t="str">
        <f ca="1">IF(AND($A28&lt;&gt;"",$A28&lt;&gt;"TOTAL"),IF(AND('[3]INVESTIGADOR_Descripcion subuni'!$AX26&lt;&gt;"",'[3]INVESTIGADOR_Descripcion subuni'!$AX26&lt;&gt;0),'[3]INVESTIGADOR_Descripcion subuni'!$AX26,""),IF($A28="TOTAL",SUM(INDIRECT("AD4:AD"&amp;ROW()-1)),""))</f>
        <v/>
      </c>
      <c r="AE28" s="3" t="str">
        <f t="shared" ca="1" si="9"/>
        <v/>
      </c>
      <c r="AF28" s="3" t="str">
        <f ca="1">IF(AND($A28&lt;&gt;"",$A28&lt;&gt;"TOTAL"),IF(AND('[3]INVESTIGADOR_Descripcion subuni'!$BA26&lt;&gt;"",'[3]INVESTIGADOR_Descripcion subuni'!$BA26&lt;&gt;0),'[3]INVESTIGADOR_Descripcion subuni'!$BA26,""),IF($A28="TOTAL",SUM(INDIRECT("AF4:AF"&amp;ROW()-1)),""))</f>
        <v/>
      </c>
      <c r="AG28" s="3" t="str">
        <f ca="1">IF(AND($A28&lt;&gt;"",$A28&lt;&gt;"TOTAL"),IF(AND('[3]INVESTIGADOR_Descripcion subuni'!$BC26&lt;&gt;"",'[3]INVESTIGADOR_Descripcion subuni'!$BC26&lt;&gt;0),'[3]INVESTIGADOR_Descripcion subuni'!$BC26,""),IF($A28="TOTAL",SUM(INDIRECT("AG4:AG"&amp;ROW()-1)),""))</f>
        <v/>
      </c>
      <c r="AH28" s="3" t="str">
        <f t="shared" ca="1" si="10"/>
        <v/>
      </c>
      <c r="AI28" s="3" t="str">
        <f ca="1">IF(AND($A28&lt;&gt;"",$A28&lt;&gt;"TOTAL"),IF(AND('[3]INVESTIGADOR_Descripcion subuni'!$BF26&lt;&gt;"",'[3]INVESTIGADOR_Descripcion subuni'!$BF26&lt;&gt;0),'[3]INVESTIGADOR_Descripcion subuni'!$BF26,""),IF($A28="TOTAL",SUM(INDIRECT("AI4:AI"&amp;ROW()-1)),""))</f>
        <v/>
      </c>
      <c r="AJ28" s="3" t="str">
        <f ca="1">IF(AND($A28&lt;&gt;"",$A28&lt;&gt;"TOTAL"),IF(AND('[3]INVESTIGADOR_Descripcion subuni'!$BH26&lt;&gt;"",'[3]INVESTIGADOR_Descripcion subuni'!$BH26&lt;&gt;0),'[3]INVESTIGADOR_Descripcion subuni'!$BH26,""),IF($A28="TOTAL",SUM(INDIRECT("AJ4:AJ"&amp;ROW()-1)),""))</f>
        <v/>
      </c>
      <c r="AK28" s="3" t="str">
        <f t="shared" ca="1" si="11"/>
        <v/>
      </c>
      <c r="AL28" s="3" t="str">
        <f ca="1">IF(AND($A28&lt;&gt;"",$A28&lt;&gt;"TOTAL"),IF(AND('[3]INVESTIGADOR_Descripcion subuni'!$BK26&lt;&gt;"",'[3]INVESTIGADOR_Descripcion subuni'!$BK26&lt;&gt;0),'[3]INVESTIGADOR_Descripcion subuni'!$BK26,""),IF($A28="TOTAL",SUM(INDIRECT("AL4:AL"&amp;ROW()-1)),""))</f>
        <v/>
      </c>
      <c r="AM28" s="3" t="str">
        <f ca="1">IF(AND($A28&lt;&gt;"",$A28&lt;&gt;"TOTAL"),IF(AND('[3]INVESTIGADOR_Descripcion subuni'!$BM26&lt;&gt;"",'[3]INVESTIGADOR_Descripcion subuni'!$BM26&lt;&gt;0),'[3]INVESTIGADOR_Descripcion subuni'!$BM26,""),IF($A28="TOTAL",SUM(INDIRECT("AM4:AM"&amp;ROW()-1)),""))</f>
        <v/>
      </c>
      <c r="AN28" s="3" t="str">
        <f t="shared" ca="1" si="12"/>
        <v/>
      </c>
      <c r="AO28" s="3" t="str">
        <f ca="1">IF(AND($A28&lt;&gt;"",$A28&lt;&gt;"TOTAL"),IF(AND('[3]INVESTIGADOR_Descripcion subuni'!$BP26&lt;&gt;"",'[3]INVESTIGADOR_Descripcion subuni'!$BP26&lt;&gt;0),'[3]INVESTIGADOR_Descripcion subuni'!$BP26,""),IF($A28="TOTAL",SUM(INDIRECT("AO4:AO"&amp;ROW()-1)),""))</f>
        <v/>
      </c>
      <c r="AP28" s="3" t="str">
        <f ca="1">IF(AND($A28&lt;&gt;"",$A28&lt;&gt;"TOTAL"),IF(AND('[3]INVESTIGADOR_Descripcion subuni'!$BR26&lt;&gt;"",'[3]INVESTIGADOR_Descripcion subuni'!$BR26&lt;&gt;0),'[3]INVESTIGADOR_Descripcion subuni'!$BR26,""),IF($A28="TOTAL",SUM(INDIRECT("AP4:AP"&amp;ROW()-1)),""))</f>
        <v/>
      </c>
      <c r="AQ28" s="3" t="str">
        <f t="shared" ca="1" si="13"/>
        <v/>
      </c>
      <c r="AR28" s="3" t="str">
        <f ca="1">IF(AND($A28&lt;&gt;"",$A28&lt;&gt;"TOTAL"),IF(AND('[3]INVESTIGADOR_Descripcion subuni'!$BU26&lt;&gt;"",'[3]INVESTIGADOR_Descripcion subuni'!$BU26&lt;&gt;0),'[3]INVESTIGADOR_Descripcion subuni'!$BU26,""),IF($A28="TOTAL",SUM(INDIRECT("AR4:AR"&amp;ROW()-1)),""))</f>
        <v/>
      </c>
      <c r="AS28" s="3" t="str">
        <f ca="1">IF(AND($A28&lt;&gt;"",$A28&lt;&gt;"TOTAL"),IF(AND('[3]INVESTIGADOR_Descripcion subuni'!$BW26&lt;&gt;"",'[3]INVESTIGADOR_Descripcion subuni'!$BW26&lt;&gt;0),'[3]INVESTIGADOR_Descripcion subuni'!$BW26,""),IF($A28="TOTAL",SUM(INDIRECT("AS4:AS"&amp;ROW()-1)),""))</f>
        <v/>
      </c>
      <c r="AT28" s="3" t="str">
        <f t="shared" ca="1" si="14"/>
        <v/>
      </c>
      <c r="AU28" s="3" t="str">
        <f ca="1">IF(AND($A28&lt;&gt;"",$A28&lt;&gt;"TOTAL"),IF(AND('[3]INVESTIGADOR_Descripcion subuni'!$BZ26&lt;&gt;"",'[3]INVESTIGADOR_Descripcion subuni'!$BZ26&lt;&gt;0),'[3]INVESTIGADOR_Descripcion subuni'!$BZ26,""),IF($A28="TOTAL",SUM(INDIRECT("AU4:AU"&amp;ROW()-1)),""))</f>
        <v/>
      </c>
      <c r="AV28" s="3" t="str">
        <f ca="1">IF(AND($A28&lt;&gt;"",$A28&lt;&gt;"TOTAL"),IF(AND('[3]INVESTIGADOR_Descripcion subuni'!$CB26&lt;&gt;"",'[3]INVESTIGADOR_Descripcion subuni'!$CB26&lt;&gt;0),'[3]INVESTIGADOR_Descripcion subuni'!$CB26,""),IF($A28="TOTAL",SUM(INDIRECT("AV4:AV"&amp;ROW()-1)),""))</f>
        <v/>
      </c>
      <c r="AW28" s="3" t="str">
        <f t="shared" ca="1" si="15"/>
        <v/>
      </c>
      <c r="AX28" s="3" t="str">
        <f ca="1">IF(AND($A28&lt;&gt;"",$A28&lt;&gt;"TOTAL"),IF(AND('[3]INVESTIGADOR_Descripcion subuni'!$CE26&lt;&gt;"",'[3]INVESTIGADOR_Descripcion subuni'!$CE26&lt;&gt;0),'[3]INVESTIGADOR_Descripcion subuni'!$CE26,""),IF($A28="TOTAL",SUM(INDIRECT("AX4:AX"&amp;ROW()-1)),""))</f>
        <v/>
      </c>
      <c r="AY28" s="3" t="str">
        <f ca="1">IF(AND($A28&lt;&gt;"",$A28&lt;&gt;"TOTAL"),IF(AND('[3]INVESTIGADOR_Descripcion subuni'!$CG26&lt;&gt;"",'[3]INVESTIGADOR_Descripcion subuni'!$CG26&lt;&gt;0),'[3]INVESTIGADOR_Descripcion subuni'!$CG26,""),IF($A28="TOTAL",SUM(INDIRECT("AY4:AY"&amp;ROW()-1)),""))</f>
        <v/>
      </c>
      <c r="AZ28" s="3" t="str">
        <f t="shared" ca="1" si="16"/>
        <v/>
      </c>
      <c r="BA28" s="3" t="str">
        <f ca="1">IF(AND($A28&lt;&gt;"",$A28&lt;&gt;"TOTAL"),IF(AND('[3]INVESTIGADOR_Descripcion subuni'!$CJ26&lt;&gt;"",'[3]INVESTIGADOR_Descripcion subuni'!$CJ26&lt;&gt;0),'[3]INVESTIGADOR_Descripcion subuni'!$CJ26,""),IF($A28="TOTAL",SUM(INDIRECT("BA4:BA"&amp;ROW()-1)),""))</f>
        <v/>
      </c>
      <c r="BB28" s="3" t="str">
        <f ca="1">IF(AND($A28&lt;&gt;"",$A28&lt;&gt;"TOTAL"),IF(AND('[3]INVESTIGADOR_Descripcion subuni'!$CL26&lt;&gt;"",'[3]INVESTIGADOR_Descripcion subuni'!$CL26&lt;&gt;0),'[3]INVESTIGADOR_Descripcion subuni'!$CL26,""),IF($A28="TOTAL",SUM(INDIRECT("BB4:BB"&amp;ROW()-1)),""))</f>
        <v/>
      </c>
      <c r="BC28" s="3" t="str">
        <f t="shared" ca="1" si="17"/>
        <v/>
      </c>
      <c r="BD28" s="3" t="str">
        <f ca="1">IF(AND($A28&lt;&gt;"",$A28&lt;&gt;"TOTAL"),IF(AND('[3]INVESTIGADOR_Descripcion subuni'!$CO26&lt;&gt;"",'[3]INVESTIGADOR_Descripcion subuni'!$CO26&lt;&gt;0),'[3]INVESTIGADOR_Descripcion subuni'!$CO26,""),IF($A28="TOTAL",SUM(INDIRECT("BD4:BD"&amp;ROW()-1)),""))</f>
        <v/>
      </c>
      <c r="BE28" s="3" t="str">
        <f ca="1">IF(AND($A28&lt;&gt;"",$A28&lt;&gt;"TOTAL"),IF(AND('[3]INVESTIGADOR_Descripcion subuni'!$CQ26&lt;&gt;"",'[3]INVESTIGADOR_Descripcion subuni'!$CQ26&lt;&gt;0),'[3]INVESTIGADOR_Descripcion subuni'!$CQ26,""),IF($A28="TOTAL",SUM(INDIRECT("BE4:BE"&amp;ROW()-1)),""))</f>
        <v/>
      </c>
      <c r="BF28" s="3" t="str">
        <f t="shared" ca="1" si="18"/>
        <v/>
      </c>
    </row>
    <row r="29" spans="1:58" x14ac:dyDescent="0.2">
      <c r="A29" s="25" t="str">
        <f>IF('[3]INVESTIGADOR_Descripcion subuni'!$B27&lt;&gt;"",'[3]INVESTIGADOR_Descripcion subuni'!$B27,IF(AND('[3]INVESTIGADOR_Descripcion subuni'!$B27="",'[3]INVESTIGADOR_Descripcion subuni'!$B28="",'[3]INVESTIGADOR_Descripcion subuni'!$B26=""),"","TOTAL"))</f>
        <v/>
      </c>
      <c r="B29" s="3" t="str">
        <f ca="1">IF(AND($A29&lt;&gt;"",$A29&lt;&gt;"TOTAL"),IF(AND('[3]INVESTIGADOR_Descripcion subuni'!$C27&lt;&gt;"",'[3]INVESTIGADOR_Descripcion subuni'!$C27&lt;&gt;0),'[3]INVESTIGADOR_Descripcion subuni'!$C27,""),IF($A29="TOTAL",SUM(INDIRECT("B4:B"&amp;ROW()-1)),""))</f>
        <v/>
      </c>
      <c r="C29" s="3" t="str">
        <f ca="1">IF(AND($A29&lt;&gt;"",$A29&lt;&gt;"TOTAL"),IF(AND('[3]INVESTIGADOR_Descripcion subuni'!$E27&lt;&gt;"",'[3]INVESTIGADOR_Descripcion subuni'!$E27&lt;&gt;0),'[3]INVESTIGADOR_Descripcion subuni'!$E27,""),IF($A29="TOTAL",SUM(INDIRECT("C4:C"&amp;ROW()-1)),""))</f>
        <v/>
      </c>
      <c r="D29" s="3" t="str">
        <f t="shared" ca="1" si="0"/>
        <v/>
      </c>
      <c r="E29" s="3" t="str">
        <f ca="1">IF(AND($A29&lt;&gt;"",$A29&lt;&gt;"TOTAL"),IF(AND('[3]INVESTIGADOR_Descripcion subuni'!$H27&lt;&gt;"",'[3]INVESTIGADOR_Descripcion subuni'!$H27&lt;&gt;0),'[3]INVESTIGADOR_Descripcion subuni'!$H27,""),IF($A29="TOTAL",SUM(INDIRECT("E4:E"&amp;ROW()-1)),""))</f>
        <v/>
      </c>
      <c r="F29" s="3" t="str">
        <f ca="1">IF(AND($A29&lt;&gt;"",$A29&lt;&gt;"TOTAL"),IF(AND('[3]INVESTIGADOR_Descripcion subuni'!$J27&lt;&gt;"",'[3]INVESTIGADOR_Descripcion subuni'!$J27&lt;&gt;0),'[3]INVESTIGADOR_Descripcion subuni'!$J27,""),IF($A29="TOTAL",SUM(INDIRECT("F4:F"&amp;ROW()-1)),""))</f>
        <v/>
      </c>
      <c r="G29" s="3" t="str">
        <f t="shared" ca="1" si="1"/>
        <v/>
      </c>
      <c r="H29" s="3" t="str">
        <f ca="1">IF(AND($A29&lt;&gt;"",$A29&lt;&gt;"TOTAL"),IF(AND('[3]INVESTIGADOR_Descripcion subuni'!$M27&lt;&gt;"",'[3]INVESTIGADOR_Descripcion subuni'!$M27&lt;&gt;0),'[3]INVESTIGADOR_Descripcion subuni'!$M27,""),IF($A29="TOTAL",SUM(INDIRECT("H4:H"&amp;ROW()-1)),""))</f>
        <v/>
      </c>
      <c r="I29" s="3" t="str">
        <f ca="1">IF(AND($A29&lt;&gt;"",$A29&lt;&gt;"TOTAL"),IF(AND('[3]INVESTIGADOR_Descripcion subuni'!$O27&lt;&gt;"",'[3]INVESTIGADOR_Descripcion subuni'!$O27&lt;&gt;0),'[3]INVESTIGADOR_Descripcion subuni'!$O27,""),IF($A29="TOTAL",SUM(INDIRECT("I4:I"&amp;ROW()-1)),""))</f>
        <v/>
      </c>
      <c r="J29" s="3" t="str">
        <f t="shared" ca="1" si="2"/>
        <v/>
      </c>
      <c r="K29" s="3" t="str">
        <f ca="1">IF(AND($A29&lt;&gt;"",$A29&lt;&gt;"TOTAL"),IF(AND('[3]INVESTIGADOR_Descripcion subuni'!$R27&lt;&gt;"",'[3]INVESTIGADOR_Descripcion subuni'!$R27&lt;&gt;0),'[3]INVESTIGADOR_Descripcion subuni'!$R27,""),IF($A29="TOTAL",SUM(INDIRECT("K4:K"&amp;ROW()-1)),""))</f>
        <v/>
      </c>
      <c r="L29" s="3" t="str">
        <f ca="1">IF(AND($A29&lt;&gt;"",$A29&lt;&gt;"TOTAL"),IF(AND('[3]INVESTIGADOR_Descripcion subuni'!$T27&lt;&gt;"",'[3]INVESTIGADOR_Descripcion subuni'!$T27&lt;&gt;0),'[3]INVESTIGADOR_Descripcion subuni'!$T27,""),IF($A29="TOTAL",SUM(INDIRECT("L4:L"&amp;ROW()-1)),""))</f>
        <v/>
      </c>
      <c r="M29" s="3" t="str">
        <f t="shared" ca="1" si="3"/>
        <v/>
      </c>
      <c r="N29" s="3" t="str">
        <f ca="1">IF(AND($A29&lt;&gt;"",$A29&lt;&gt;"TOTAL"),IF(AND('[3]INVESTIGADOR_Descripcion subuni'!$W27&lt;&gt;"",'[3]INVESTIGADOR_Descripcion subuni'!$W27&lt;&gt;0),'[3]INVESTIGADOR_Descripcion subuni'!$W27,""),IF($A29="TOTAL",SUM(INDIRECT("N4:N"&amp;ROW()-1)),""))</f>
        <v/>
      </c>
      <c r="O29" s="3" t="str">
        <f ca="1">IF(AND($A29&lt;&gt;"",$A29&lt;&gt;"TOTAL"),IF(AND('[3]INVESTIGADOR_Descripcion subuni'!$Y27&lt;&gt;"",'[3]INVESTIGADOR_Descripcion subuni'!$Y27&lt;&gt;0),'[3]INVESTIGADOR_Descripcion subuni'!$Y27,""),IF($A29="TOTAL",SUM(INDIRECT("O4:O"&amp;ROW()-1)),""))</f>
        <v/>
      </c>
      <c r="P29" s="3" t="str">
        <f t="shared" ca="1" si="4"/>
        <v/>
      </c>
      <c r="Q29" s="3" t="str">
        <f ca="1">IF(AND($A29&lt;&gt;"",$A29&lt;&gt;"TOTAL"),IF(AND('[3]INVESTIGADOR_Descripcion subuni'!$AB27&lt;&gt;"",'[3]INVESTIGADOR_Descripcion subuni'!$AB27&lt;&gt;0),'[3]INVESTIGADOR_Descripcion subuni'!$AB27,""),IF($A29="TOTAL",SUM(INDIRECT("Q4:Q"&amp;ROW()-1)),""))</f>
        <v/>
      </c>
      <c r="R29" s="3" t="str">
        <f ca="1">IF(AND($A29&lt;&gt;"",$A29&lt;&gt;"TOTAL"),IF(AND('[3]INVESTIGADOR_Descripcion subuni'!$AD27&lt;&gt;"",'[3]INVESTIGADOR_Descripcion subuni'!$AD27&lt;&gt;0),'[3]INVESTIGADOR_Descripcion subuni'!$AD27,""),IF($A29="TOTAL",SUM(INDIRECT("R4:R"&amp;ROW()-1)),""))</f>
        <v/>
      </c>
      <c r="S29" s="3" t="str">
        <f t="shared" ca="1" si="5"/>
        <v/>
      </c>
      <c r="T29" s="3" t="str">
        <f ca="1">IF(AND($A29&lt;&gt;"",$A29&lt;&gt;"TOTAL"),IF(AND('[3]INVESTIGADOR_Descripcion subuni'!$AG27&lt;&gt;"",'[3]INVESTIGADOR_Descripcion subuni'!$AG27&lt;&gt;0),'[3]INVESTIGADOR_Descripcion subuni'!$AG27,""),IF($A29="TOTAL",SUM(INDIRECT("T4:T"&amp;ROW()-1)),""))</f>
        <v/>
      </c>
      <c r="U29" s="3" t="str">
        <f ca="1">IF(AND($A29&lt;&gt;"",$A29&lt;&gt;"TOTAL"),IF(AND('[3]INVESTIGADOR_Descripcion subuni'!$AI27&lt;&gt;"",'[3]INVESTIGADOR_Descripcion subuni'!$AI27&lt;&gt;0),'[3]INVESTIGADOR_Descripcion subuni'!$AI27,""),IF($A29="TOTAL",SUM(INDIRECT("U4:U"&amp;ROW()-1)),""))</f>
        <v/>
      </c>
      <c r="V29" s="3" t="str">
        <f t="shared" ca="1" si="6"/>
        <v/>
      </c>
      <c r="W29" s="3" t="str">
        <f ca="1">IF(AND($A29&lt;&gt;"",$A29&lt;&gt;"TOTAL"),IF(AND('[3]INVESTIGADOR_Descripcion subuni'!$AL27&lt;&gt;"",'[3]INVESTIGADOR_Descripcion subuni'!$AL27&lt;&gt;0),'[3]INVESTIGADOR_Descripcion subuni'!$AL27,""),IF($A29="TOTAL",SUM(INDIRECT("W4:W"&amp;ROW()-1)),""))</f>
        <v/>
      </c>
      <c r="X29" s="3" t="str">
        <f ca="1">IF(AND($A29&lt;&gt;"",$A29&lt;&gt;"TOTAL"),IF(AND('[3]INVESTIGADOR_Descripcion subuni'!$AN27&lt;&gt;"",'[3]INVESTIGADOR_Descripcion subuni'!$AN27&lt;&gt;0),'[3]INVESTIGADOR_Descripcion subuni'!$AN27,""),IF($A29="TOTAL",SUM(INDIRECT("X4:X"&amp;ROW()-1)),""))</f>
        <v/>
      </c>
      <c r="Y29" s="3" t="str">
        <f t="shared" ca="1" si="7"/>
        <v/>
      </c>
      <c r="Z29" s="3" t="str">
        <f ca="1">IF(AND($A29&lt;&gt;"",$A29&lt;&gt;"TOTAL"),IF(AND('[3]INVESTIGADOR_Descripcion subuni'!$AQ27&lt;&gt;"",'[3]INVESTIGADOR_Descripcion subuni'!$AQ27&lt;&gt;0),'[3]INVESTIGADOR_Descripcion subuni'!$AQ27,""),IF($A29="TOTAL",SUM(INDIRECT("Z4:Z"&amp;ROW()-1)),""))</f>
        <v/>
      </c>
      <c r="AA29" s="3" t="str">
        <f ca="1">IF(AND($A29&lt;&gt;"",$A29&lt;&gt;"TOTAL"),IF(AND('[3]INVESTIGADOR_Descripcion subuni'!$AS27&lt;&gt;"",'[3]INVESTIGADOR_Descripcion subuni'!$AS27&lt;&gt;0),'[3]INVESTIGADOR_Descripcion subuni'!$AS27,""),IF($A29="TOTAL",SUM(INDIRECT("AA4:AA"&amp;ROW()-1)),""))</f>
        <v/>
      </c>
      <c r="AB29" s="3" t="str">
        <f t="shared" ca="1" si="8"/>
        <v/>
      </c>
      <c r="AC29" s="3" t="str">
        <f ca="1">IF(AND($A29&lt;&gt;"",$A29&lt;&gt;"TOTAL"),IF(AND('[3]INVESTIGADOR_Descripcion subuni'!$AV27&lt;&gt;"",'[3]INVESTIGADOR_Descripcion subuni'!$AV27&lt;&gt;0),'[3]INVESTIGADOR_Descripcion subuni'!$AV27,""),IF($A29="TOTAL",SUM(INDIRECT("AC4:AC"&amp;ROW()-1)),""))</f>
        <v/>
      </c>
      <c r="AD29" s="3" t="str">
        <f ca="1">IF(AND($A29&lt;&gt;"",$A29&lt;&gt;"TOTAL"),IF(AND('[3]INVESTIGADOR_Descripcion subuni'!$AX27&lt;&gt;"",'[3]INVESTIGADOR_Descripcion subuni'!$AX27&lt;&gt;0),'[3]INVESTIGADOR_Descripcion subuni'!$AX27,""),IF($A29="TOTAL",SUM(INDIRECT("AD4:AD"&amp;ROW()-1)),""))</f>
        <v/>
      </c>
      <c r="AE29" s="3" t="str">
        <f t="shared" ca="1" si="9"/>
        <v/>
      </c>
      <c r="AF29" s="3" t="str">
        <f ca="1">IF(AND($A29&lt;&gt;"",$A29&lt;&gt;"TOTAL"),IF(AND('[3]INVESTIGADOR_Descripcion subuni'!$BA27&lt;&gt;"",'[3]INVESTIGADOR_Descripcion subuni'!$BA27&lt;&gt;0),'[3]INVESTIGADOR_Descripcion subuni'!$BA27,""),IF($A29="TOTAL",SUM(INDIRECT("AF4:AF"&amp;ROW()-1)),""))</f>
        <v/>
      </c>
      <c r="AG29" s="3" t="str">
        <f ca="1">IF(AND($A29&lt;&gt;"",$A29&lt;&gt;"TOTAL"),IF(AND('[3]INVESTIGADOR_Descripcion subuni'!$BC27&lt;&gt;"",'[3]INVESTIGADOR_Descripcion subuni'!$BC27&lt;&gt;0),'[3]INVESTIGADOR_Descripcion subuni'!$BC27,""),IF($A29="TOTAL",SUM(INDIRECT("AG4:AG"&amp;ROW()-1)),""))</f>
        <v/>
      </c>
      <c r="AH29" s="3" t="str">
        <f t="shared" ca="1" si="10"/>
        <v/>
      </c>
      <c r="AI29" s="3" t="str">
        <f ca="1">IF(AND($A29&lt;&gt;"",$A29&lt;&gt;"TOTAL"),IF(AND('[3]INVESTIGADOR_Descripcion subuni'!$BF27&lt;&gt;"",'[3]INVESTIGADOR_Descripcion subuni'!$BF27&lt;&gt;0),'[3]INVESTIGADOR_Descripcion subuni'!$BF27,""),IF($A29="TOTAL",SUM(INDIRECT("AI4:AI"&amp;ROW()-1)),""))</f>
        <v/>
      </c>
      <c r="AJ29" s="3" t="str">
        <f ca="1">IF(AND($A29&lt;&gt;"",$A29&lt;&gt;"TOTAL"),IF(AND('[3]INVESTIGADOR_Descripcion subuni'!$BH27&lt;&gt;"",'[3]INVESTIGADOR_Descripcion subuni'!$BH27&lt;&gt;0),'[3]INVESTIGADOR_Descripcion subuni'!$BH27,""),IF($A29="TOTAL",SUM(INDIRECT("AJ4:AJ"&amp;ROW()-1)),""))</f>
        <v/>
      </c>
      <c r="AK29" s="3" t="str">
        <f t="shared" ca="1" si="11"/>
        <v/>
      </c>
      <c r="AL29" s="3" t="str">
        <f ca="1">IF(AND($A29&lt;&gt;"",$A29&lt;&gt;"TOTAL"),IF(AND('[3]INVESTIGADOR_Descripcion subuni'!$BK27&lt;&gt;"",'[3]INVESTIGADOR_Descripcion subuni'!$BK27&lt;&gt;0),'[3]INVESTIGADOR_Descripcion subuni'!$BK27,""),IF($A29="TOTAL",SUM(INDIRECT("AL4:AL"&amp;ROW()-1)),""))</f>
        <v/>
      </c>
      <c r="AM29" s="3" t="str">
        <f ca="1">IF(AND($A29&lt;&gt;"",$A29&lt;&gt;"TOTAL"),IF(AND('[3]INVESTIGADOR_Descripcion subuni'!$BM27&lt;&gt;"",'[3]INVESTIGADOR_Descripcion subuni'!$BM27&lt;&gt;0),'[3]INVESTIGADOR_Descripcion subuni'!$BM27,""),IF($A29="TOTAL",SUM(INDIRECT("AM4:AM"&amp;ROW()-1)),""))</f>
        <v/>
      </c>
      <c r="AN29" s="3" t="str">
        <f t="shared" ca="1" si="12"/>
        <v/>
      </c>
      <c r="AO29" s="3" t="str">
        <f ca="1">IF(AND($A29&lt;&gt;"",$A29&lt;&gt;"TOTAL"),IF(AND('[3]INVESTIGADOR_Descripcion subuni'!$BP27&lt;&gt;"",'[3]INVESTIGADOR_Descripcion subuni'!$BP27&lt;&gt;0),'[3]INVESTIGADOR_Descripcion subuni'!$BP27,""),IF($A29="TOTAL",SUM(INDIRECT("AO4:AO"&amp;ROW()-1)),""))</f>
        <v/>
      </c>
      <c r="AP29" s="3" t="str">
        <f ca="1">IF(AND($A29&lt;&gt;"",$A29&lt;&gt;"TOTAL"),IF(AND('[3]INVESTIGADOR_Descripcion subuni'!$BR27&lt;&gt;"",'[3]INVESTIGADOR_Descripcion subuni'!$BR27&lt;&gt;0),'[3]INVESTIGADOR_Descripcion subuni'!$BR27,""),IF($A29="TOTAL",SUM(INDIRECT("AP4:AP"&amp;ROW()-1)),""))</f>
        <v/>
      </c>
      <c r="AQ29" s="3" t="str">
        <f t="shared" ca="1" si="13"/>
        <v/>
      </c>
      <c r="AR29" s="3" t="str">
        <f ca="1">IF(AND($A29&lt;&gt;"",$A29&lt;&gt;"TOTAL"),IF(AND('[3]INVESTIGADOR_Descripcion subuni'!$BU27&lt;&gt;"",'[3]INVESTIGADOR_Descripcion subuni'!$BU27&lt;&gt;0),'[3]INVESTIGADOR_Descripcion subuni'!$BU27,""),IF($A29="TOTAL",SUM(INDIRECT("AR4:AR"&amp;ROW()-1)),""))</f>
        <v/>
      </c>
      <c r="AS29" s="3" t="str">
        <f ca="1">IF(AND($A29&lt;&gt;"",$A29&lt;&gt;"TOTAL"),IF(AND('[3]INVESTIGADOR_Descripcion subuni'!$BW27&lt;&gt;"",'[3]INVESTIGADOR_Descripcion subuni'!$BW27&lt;&gt;0),'[3]INVESTIGADOR_Descripcion subuni'!$BW27,""),IF($A29="TOTAL",SUM(INDIRECT("AS4:AS"&amp;ROW()-1)),""))</f>
        <v/>
      </c>
      <c r="AT29" s="3" t="str">
        <f t="shared" ca="1" si="14"/>
        <v/>
      </c>
      <c r="AU29" s="3" t="str">
        <f ca="1">IF(AND($A29&lt;&gt;"",$A29&lt;&gt;"TOTAL"),IF(AND('[3]INVESTIGADOR_Descripcion subuni'!$BZ27&lt;&gt;"",'[3]INVESTIGADOR_Descripcion subuni'!$BZ27&lt;&gt;0),'[3]INVESTIGADOR_Descripcion subuni'!$BZ27,""),IF($A29="TOTAL",SUM(INDIRECT("AU4:AU"&amp;ROW()-1)),""))</f>
        <v/>
      </c>
      <c r="AV29" s="3" t="str">
        <f ca="1">IF(AND($A29&lt;&gt;"",$A29&lt;&gt;"TOTAL"),IF(AND('[3]INVESTIGADOR_Descripcion subuni'!$CB27&lt;&gt;"",'[3]INVESTIGADOR_Descripcion subuni'!$CB27&lt;&gt;0),'[3]INVESTIGADOR_Descripcion subuni'!$CB27,""),IF($A29="TOTAL",SUM(INDIRECT("AV4:AV"&amp;ROW()-1)),""))</f>
        <v/>
      </c>
      <c r="AW29" s="3" t="str">
        <f t="shared" ca="1" si="15"/>
        <v/>
      </c>
      <c r="AX29" s="3" t="str">
        <f ca="1">IF(AND($A29&lt;&gt;"",$A29&lt;&gt;"TOTAL"),IF(AND('[3]INVESTIGADOR_Descripcion subuni'!$CE27&lt;&gt;"",'[3]INVESTIGADOR_Descripcion subuni'!$CE27&lt;&gt;0),'[3]INVESTIGADOR_Descripcion subuni'!$CE27,""),IF($A29="TOTAL",SUM(INDIRECT("AX4:AX"&amp;ROW()-1)),""))</f>
        <v/>
      </c>
      <c r="AY29" s="3" t="str">
        <f ca="1">IF(AND($A29&lt;&gt;"",$A29&lt;&gt;"TOTAL"),IF(AND('[3]INVESTIGADOR_Descripcion subuni'!$CG27&lt;&gt;"",'[3]INVESTIGADOR_Descripcion subuni'!$CG27&lt;&gt;0),'[3]INVESTIGADOR_Descripcion subuni'!$CG27,""),IF($A29="TOTAL",SUM(INDIRECT("AY4:AY"&amp;ROW()-1)),""))</f>
        <v/>
      </c>
      <c r="AZ29" s="3" t="str">
        <f t="shared" ca="1" si="16"/>
        <v/>
      </c>
      <c r="BA29" s="3" t="str">
        <f ca="1">IF(AND($A29&lt;&gt;"",$A29&lt;&gt;"TOTAL"),IF(AND('[3]INVESTIGADOR_Descripcion subuni'!$CJ27&lt;&gt;"",'[3]INVESTIGADOR_Descripcion subuni'!$CJ27&lt;&gt;0),'[3]INVESTIGADOR_Descripcion subuni'!$CJ27,""),IF($A29="TOTAL",SUM(INDIRECT("BA4:BA"&amp;ROW()-1)),""))</f>
        <v/>
      </c>
      <c r="BB29" s="3" t="str">
        <f ca="1">IF(AND($A29&lt;&gt;"",$A29&lt;&gt;"TOTAL"),IF(AND('[3]INVESTIGADOR_Descripcion subuni'!$CL27&lt;&gt;"",'[3]INVESTIGADOR_Descripcion subuni'!$CL27&lt;&gt;0),'[3]INVESTIGADOR_Descripcion subuni'!$CL27,""),IF($A29="TOTAL",SUM(INDIRECT("BB4:BB"&amp;ROW()-1)),""))</f>
        <v/>
      </c>
      <c r="BC29" s="3" t="str">
        <f t="shared" ca="1" si="17"/>
        <v/>
      </c>
      <c r="BD29" s="3" t="str">
        <f ca="1">IF(AND($A29&lt;&gt;"",$A29&lt;&gt;"TOTAL"),IF(AND('[3]INVESTIGADOR_Descripcion subuni'!$CO27&lt;&gt;"",'[3]INVESTIGADOR_Descripcion subuni'!$CO27&lt;&gt;0),'[3]INVESTIGADOR_Descripcion subuni'!$CO27,""),IF($A29="TOTAL",SUM(INDIRECT("BD4:BD"&amp;ROW()-1)),""))</f>
        <v/>
      </c>
      <c r="BE29" s="3" t="str">
        <f ca="1">IF(AND($A29&lt;&gt;"",$A29&lt;&gt;"TOTAL"),IF(AND('[3]INVESTIGADOR_Descripcion subuni'!$CQ27&lt;&gt;"",'[3]INVESTIGADOR_Descripcion subuni'!$CQ27&lt;&gt;0),'[3]INVESTIGADOR_Descripcion subuni'!$CQ27,""),IF($A29="TOTAL",SUM(INDIRECT("BE4:BE"&amp;ROW()-1)),""))</f>
        <v/>
      </c>
      <c r="BF29" s="3" t="str">
        <f t="shared" ca="1" si="18"/>
        <v/>
      </c>
    </row>
    <row r="30" spans="1:58" x14ac:dyDescent="0.2">
      <c r="A30" s="25" t="str">
        <f>IF('[3]INVESTIGADOR_Descripcion subuni'!$B28&lt;&gt;"",'[3]INVESTIGADOR_Descripcion subuni'!$B28,IF(AND('[3]INVESTIGADOR_Descripcion subuni'!$B28="",'[3]INVESTIGADOR_Descripcion subuni'!$B29="",'[3]INVESTIGADOR_Descripcion subuni'!$B27=""),"","TOTAL"))</f>
        <v/>
      </c>
      <c r="B30" s="3" t="str">
        <f ca="1">IF(AND($A30&lt;&gt;"",$A30&lt;&gt;"TOTAL"),IF(AND('[3]INVESTIGADOR_Descripcion subuni'!$C28&lt;&gt;"",'[3]INVESTIGADOR_Descripcion subuni'!$C28&lt;&gt;0),'[3]INVESTIGADOR_Descripcion subuni'!$C28,""),IF($A30="TOTAL",SUM(INDIRECT("B4:B"&amp;ROW()-1)),""))</f>
        <v/>
      </c>
      <c r="C30" s="3" t="str">
        <f ca="1">IF(AND($A30&lt;&gt;"",$A30&lt;&gt;"TOTAL"),IF(AND('[3]INVESTIGADOR_Descripcion subuni'!$E28&lt;&gt;"",'[3]INVESTIGADOR_Descripcion subuni'!$E28&lt;&gt;0),'[3]INVESTIGADOR_Descripcion subuni'!$E28,""),IF($A30="TOTAL",SUM(INDIRECT("C4:C"&amp;ROW()-1)),""))</f>
        <v/>
      </c>
      <c r="D30" s="3" t="str">
        <f t="shared" ca="1" si="0"/>
        <v/>
      </c>
      <c r="E30" s="3" t="str">
        <f ca="1">IF(AND($A30&lt;&gt;"",$A30&lt;&gt;"TOTAL"),IF(AND('[3]INVESTIGADOR_Descripcion subuni'!$H28&lt;&gt;"",'[3]INVESTIGADOR_Descripcion subuni'!$H28&lt;&gt;0),'[3]INVESTIGADOR_Descripcion subuni'!$H28,""),IF($A30="TOTAL",SUM(INDIRECT("E4:E"&amp;ROW()-1)),""))</f>
        <v/>
      </c>
      <c r="F30" s="3" t="str">
        <f ca="1">IF(AND($A30&lt;&gt;"",$A30&lt;&gt;"TOTAL"),IF(AND('[3]INVESTIGADOR_Descripcion subuni'!$J28&lt;&gt;"",'[3]INVESTIGADOR_Descripcion subuni'!$J28&lt;&gt;0),'[3]INVESTIGADOR_Descripcion subuni'!$J28,""),IF($A30="TOTAL",SUM(INDIRECT("F4:F"&amp;ROW()-1)),""))</f>
        <v/>
      </c>
      <c r="G30" s="3" t="str">
        <f t="shared" ca="1" si="1"/>
        <v/>
      </c>
      <c r="H30" s="3" t="str">
        <f ca="1">IF(AND($A30&lt;&gt;"",$A30&lt;&gt;"TOTAL"),IF(AND('[3]INVESTIGADOR_Descripcion subuni'!$M28&lt;&gt;"",'[3]INVESTIGADOR_Descripcion subuni'!$M28&lt;&gt;0),'[3]INVESTIGADOR_Descripcion subuni'!$M28,""),IF($A30="TOTAL",SUM(INDIRECT("H4:H"&amp;ROW()-1)),""))</f>
        <v/>
      </c>
      <c r="I30" s="3" t="str">
        <f ca="1">IF(AND($A30&lt;&gt;"",$A30&lt;&gt;"TOTAL"),IF(AND('[3]INVESTIGADOR_Descripcion subuni'!$O28&lt;&gt;"",'[3]INVESTIGADOR_Descripcion subuni'!$O28&lt;&gt;0),'[3]INVESTIGADOR_Descripcion subuni'!$O28,""),IF($A30="TOTAL",SUM(INDIRECT("I4:I"&amp;ROW()-1)),""))</f>
        <v/>
      </c>
      <c r="J30" s="3" t="str">
        <f t="shared" ca="1" si="2"/>
        <v/>
      </c>
      <c r="K30" s="3" t="str">
        <f ca="1">IF(AND($A30&lt;&gt;"",$A30&lt;&gt;"TOTAL"),IF(AND('[3]INVESTIGADOR_Descripcion subuni'!$R28&lt;&gt;"",'[3]INVESTIGADOR_Descripcion subuni'!$R28&lt;&gt;0),'[3]INVESTIGADOR_Descripcion subuni'!$R28,""),IF($A30="TOTAL",SUM(INDIRECT("K4:K"&amp;ROW()-1)),""))</f>
        <v/>
      </c>
      <c r="L30" s="3" t="str">
        <f ca="1">IF(AND($A30&lt;&gt;"",$A30&lt;&gt;"TOTAL"),IF(AND('[3]INVESTIGADOR_Descripcion subuni'!$T28&lt;&gt;"",'[3]INVESTIGADOR_Descripcion subuni'!$T28&lt;&gt;0),'[3]INVESTIGADOR_Descripcion subuni'!$T28,""),IF($A30="TOTAL",SUM(INDIRECT("L4:L"&amp;ROW()-1)),""))</f>
        <v/>
      </c>
      <c r="M30" s="3" t="str">
        <f t="shared" ca="1" si="3"/>
        <v/>
      </c>
      <c r="N30" s="3" t="str">
        <f ca="1">IF(AND($A30&lt;&gt;"",$A30&lt;&gt;"TOTAL"),IF(AND('[3]INVESTIGADOR_Descripcion subuni'!$W28&lt;&gt;"",'[3]INVESTIGADOR_Descripcion subuni'!$W28&lt;&gt;0),'[3]INVESTIGADOR_Descripcion subuni'!$W28,""),IF($A30="TOTAL",SUM(INDIRECT("N4:N"&amp;ROW()-1)),""))</f>
        <v/>
      </c>
      <c r="O30" s="3" t="str">
        <f ca="1">IF(AND($A30&lt;&gt;"",$A30&lt;&gt;"TOTAL"),IF(AND('[3]INVESTIGADOR_Descripcion subuni'!$Y28&lt;&gt;"",'[3]INVESTIGADOR_Descripcion subuni'!$Y28&lt;&gt;0),'[3]INVESTIGADOR_Descripcion subuni'!$Y28,""),IF($A30="TOTAL",SUM(INDIRECT("O4:O"&amp;ROW()-1)),""))</f>
        <v/>
      </c>
      <c r="P30" s="3" t="str">
        <f t="shared" ca="1" si="4"/>
        <v/>
      </c>
      <c r="Q30" s="3" t="str">
        <f ca="1">IF(AND($A30&lt;&gt;"",$A30&lt;&gt;"TOTAL"),IF(AND('[3]INVESTIGADOR_Descripcion subuni'!$AB28&lt;&gt;"",'[3]INVESTIGADOR_Descripcion subuni'!$AB28&lt;&gt;0),'[3]INVESTIGADOR_Descripcion subuni'!$AB28,""),IF($A30="TOTAL",SUM(INDIRECT("Q4:Q"&amp;ROW()-1)),""))</f>
        <v/>
      </c>
      <c r="R30" s="3" t="str">
        <f ca="1">IF(AND($A30&lt;&gt;"",$A30&lt;&gt;"TOTAL"),IF(AND('[3]INVESTIGADOR_Descripcion subuni'!$AD28&lt;&gt;"",'[3]INVESTIGADOR_Descripcion subuni'!$AD28&lt;&gt;0),'[3]INVESTIGADOR_Descripcion subuni'!$AD28,""),IF($A30="TOTAL",SUM(INDIRECT("R4:R"&amp;ROW()-1)),""))</f>
        <v/>
      </c>
      <c r="S30" s="3" t="str">
        <f t="shared" ca="1" si="5"/>
        <v/>
      </c>
      <c r="T30" s="3" t="str">
        <f ca="1">IF(AND($A30&lt;&gt;"",$A30&lt;&gt;"TOTAL"),IF(AND('[3]INVESTIGADOR_Descripcion subuni'!$AG28&lt;&gt;"",'[3]INVESTIGADOR_Descripcion subuni'!$AG28&lt;&gt;0),'[3]INVESTIGADOR_Descripcion subuni'!$AG28,""),IF($A30="TOTAL",SUM(INDIRECT("T4:T"&amp;ROW()-1)),""))</f>
        <v/>
      </c>
      <c r="U30" s="3" t="str">
        <f ca="1">IF(AND($A30&lt;&gt;"",$A30&lt;&gt;"TOTAL"),IF(AND('[3]INVESTIGADOR_Descripcion subuni'!$AI28&lt;&gt;"",'[3]INVESTIGADOR_Descripcion subuni'!$AI28&lt;&gt;0),'[3]INVESTIGADOR_Descripcion subuni'!$AI28,""),IF($A30="TOTAL",SUM(INDIRECT("U4:U"&amp;ROW()-1)),""))</f>
        <v/>
      </c>
      <c r="V30" s="3" t="str">
        <f t="shared" ca="1" si="6"/>
        <v/>
      </c>
      <c r="W30" s="3" t="str">
        <f ca="1">IF(AND($A30&lt;&gt;"",$A30&lt;&gt;"TOTAL"),IF(AND('[3]INVESTIGADOR_Descripcion subuni'!$AL28&lt;&gt;"",'[3]INVESTIGADOR_Descripcion subuni'!$AL28&lt;&gt;0),'[3]INVESTIGADOR_Descripcion subuni'!$AL28,""),IF($A30="TOTAL",SUM(INDIRECT("W4:W"&amp;ROW()-1)),""))</f>
        <v/>
      </c>
      <c r="X30" s="3" t="str">
        <f ca="1">IF(AND($A30&lt;&gt;"",$A30&lt;&gt;"TOTAL"),IF(AND('[3]INVESTIGADOR_Descripcion subuni'!$AN28&lt;&gt;"",'[3]INVESTIGADOR_Descripcion subuni'!$AN28&lt;&gt;0),'[3]INVESTIGADOR_Descripcion subuni'!$AN28,""),IF($A30="TOTAL",SUM(INDIRECT("X4:X"&amp;ROW()-1)),""))</f>
        <v/>
      </c>
      <c r="Y30" s="3" t="str">
        <f t="shared" ca="1" si="7"/>
        <v/>
      </c>
      <c r="Z30" s="3" t="str">
        <f ca="1">IF(AND($A30&lt;&gt;"",$A30&lt;&gt;"TOTAL"),IF(AND('[3]INVESTIGADOR_Descripcion subuni'!$AQ28&lt;&gt;"",'[3]INVESTIGADOR_Descripcion subuni'!$AQ28&lt;&gt;0),'[3]INVESTIGADOR_Descripcion subuni'!$AQ28,""),IF($A30="TOTAL",SUM(INDIRECT("Z4:Z"&amp;ROW()-1)),""))</f>
        <v/>
      </c>
      <c r="AA30" s="3" t="str">
        <f ca="1">IF(AND($A30&lt;&gt;"",$A30&lt;&gt;"TOTAL"),IF(AND('[3]INVESTIGADOR_Descripcion subuni'!$AS28&lt;&gt;"",'[3]INVESTIGADOR_Descripcion subuni'!$AS28&lt;&gt;0),'[3]INVESTIGADOR_Descripcion subuni'!$AS28,""),IF($A30="TOTAL",SUM(INDIRECT("AA4:AA"&amp;ROW()-1)),""))</f>
        <v/>
      </c>
      <c r="AB30" s="3" t="str">
        <f t="shared" ca="1" si="8"/>
        <v/>
      </c>
      <c r="AC30" s="3" t="str">
        <f ca="1">IF(AND($A30&lt;&gt;"",$A30&lt;&gt;"TOTAL"),IF(AND('[3]INVESTIGADOR_Descripcion subuni'!$AV28&lt;&gt;"",'[3]INVESTIGADOR_Descripcion subuni'!$AV28&lt;&gt;0),'[3]INVESTIGADOR_Descripcion subuni'!$AV28,""),IF($A30="TOTAL",SUM(INDIRECT("AC4:AC"&amp;ROW()-1)),""))</f>
        <v/>
      </c>
      <c r="AD30" s="3" t="str">
        <f ca="1">IF(AND($A30&lt;&gt;"",$A30&lt;&gt;"TOTAL"),IF(AND('[3]INVESTIGADOR_Descripcion subuni'!$AX28&lt;&gt;"",'[3]INVESTIGADOR_Descripcion subuni'!$AX28&lt;&gt;0),'[3]INVESTIGADOR_Descripcion subuni'!$AX28,""),IF($A30="TOTAL",SUM(INDIRECT("AD4:AD"&amp;ROW()-1)),""))</f>
        <v/>
      </c>
      <c r="AE30" s="3" t="str">
        <f t="shared" ca="1" si="9"/>
        <v/>
      </c>
      <c r="AF30" s="3" t="str">
        <f ca="1">IF(AND($A30&lt;&gt;"",$A30&lt;&gt;"TOTAL"),IF(AND('[3]INVESTIGADOR_Descripcion subuni'!$BA28&lt;&gt;"",'[3]INVESTIGADOR_Descripcion subuni'!$BA28&lt;&gt;0),'[3]INVESTIGADOR_Descripcion subuni'!$BA28,""),IF($A30="TOTAL",SUM(INDIRECT("AF4:AF"&amp;ROW()-1)),""))</f>
        <v/>
      </c>
      <c r="AG30" s="3" t="str">
        <f ca="1">IF(AND($A30&lt;&gt;"",$A30&lt;&gt;"TOTAL"),IF(AND('[3]INVESTIGADOR_Descripcion subuni'!$BC28&lt;&gt;"",'[3]INVESTIGADOR_Descripcion subuni'!$BC28&lt;&gt;0),'[3]INVESTIGADOR_Descripcion subuni'!$BC28,""),IF($A30="TOTAL",SUM(INDIRECT("AG4:AG"&amp;ROW()-1)),""))</f>
        <v/>
      </c>
      <c r="AH30" s="3" t="str">
        <f t="shared" ca="1" si="10"/>
        <v/>
      </c>
      <c r="AI30" s="3" t="str">
        <f ca="1">IF(AND($A30&lt;&gt;"",$A30&lt;&gt;"TOTAL"),IF(AND('[3]INVESTIGADOR_Descripcion subuni'!$BF28&lt;&gt;"",'[3]INVESTIGADOR_Descripcion subuni'!$BF28&lt;&gt;0),'[3]INVESTIGADOR_Descripcion subuni'!$BF28,""),IF($A30="TOTAL",SUM(INDIRECT("AI4:AI"&amp;ROW()-1)),""))</f>
        <v/>
      </c>
      <c r="AJ30" s="3" t="str">
        <f ca="1">IF(AND($A30&lt;&gt;"",$A30&lt;&gt;"TOTAL"),IF(AND('[3]INVESTIGADOR_Descripcion subuni'!$BH28&lt;&gt;"",'[3]INVESTIGADOR_Descripcion subuni'!$BH28&lt;&gt;0),'[3]INVESTIGADOR_Descripcion subuni'!$BH28,""),IF($A30="TOTAL",SUM(INDIRECT("AJ4:AJ"&amp;ROW()-1)),""))</f>
        <v/>
      </c>
      <c r="AK30" s="3" t="str">
        <f t="shared" ca="1" si="11"/>
        <v/>
      </c>
      <c r="AL30" s="3" t="str">
        <f ca="1">IF(AND($A30&lt;&gt;"",$A30&lt;&gt;"TOTAL"),IF(AND('[3]INVESTIGADOR_Descripcion subuni'!$BK28&lt;&gt;"",'[3]INVESTIGADOR_Descripcion subuni'!$BK28&lt;&gt;0),'[3]INVESTIGADOR_Descripcion subuni'!$BK28,""),IF($A30="TOTAL",SUM(INDIRECT("AL4:AL"&amp;ROW()-1)),""))</f>
        <v/>
      </c>
      <c r="AM30" s="3" t="str">
        <f ca="1">IF(AND($A30&lt;&gt;"",$A30&lt;&gt;"TOTAL"),IF(AND('[3]INVESTIGADOR_Descripcion subuni'!$BM28&lt;&gt;"",'[3]INVESTIGADOR_Descripcion subuni'!$BM28&lt;&gt;0),'[3]INVESTIGADOR_Descripcion subuni'!$BM28,""),IF($A30="TOTAL",SUM(INDIRECT("AM4:AM"&amp;ROW()-1)),""))</f>
        <v/>
      </c>
      <c r="AN30" s="3" t="str">
        <f t="shared" ca="1" si="12"/>
        <v/>
      </c>
      <c r="AO30" s="3" t="str">
        <f ca="1">IF(AND($A30&lt;&gt;"",$A30&lt;&gt;"TOTAL"),IF(AND('[3]INVESTIGADOR_Descripcion subuni'!$BP28&lt;&gt;"",'[3]INVESTIGADOR_Descripcion subuni'!$BP28&lt;&gt;0),'[3]INVESTIGADOR_Descripcion subuni'!$BP28,""),IF($A30="TOTAL",SUM(INDIRECT("AO4:AO"&amp;ROW()-1)),""))</f>
        <v/>
      </c>
      <c r="AP30" s="3" t="str">
        <f ca="1">IF(AND($A30&lt;&gt;"",$A30&lt;&gt;"TOTAL"),IF(AND('[3]INVESTIGADOR_Descripcion subuni'!$BR28&lt;&gt;"",'[3]INVESTIGADOR_Descripcion subuni'!$BR28&lt;&gt;0),'[3]INVESTIGADOR_Descripcion subuni'!$BR28,""),IF($A30="TOTAL",SUM(INDIRECT("AP4:AP"&amp;ROW()-1)),""))</f>
        <v/>
      </c>
      <c r="AQ30" s="3" t="str">
        <f t="shared" ca="1" si="13"/>
        <v/>
      </c>
      <c r="AR30" s="3" t="str">
        <f ca="1">IF(AND($A30&lt;&gt;"",$A30&lt;&gt;"TOTAL"),IF(AND('[3]INVESTIGADOR_Descripcion subuni'!$BU28&lt;&gt;"",'[3]INVESTIGADOR_Descripcion subuni'!$BU28&lt;&gt;0),'[3]INVESTIGADOR_Descripcion subuni'!$BU28,""),IF($A30="TOTAL",SUM(INDIRECT("AR4:AR"&amp;ROW()-1)),""))</f>
        <v/>
      </c>
      <c r="AS30" s="3" t="str">
        <f ca="1">IF(AND($A30&lt;&gt;"",$A30&lt;&gt;"TOTAL"),IF(AND('[3]INVESTIGADOR_Descripcion subuni'!$BW28&lt;&gt;"",'[3]INVESTIGADOR_Descripcion subuni'!$BW28&lt;&gt;0),'[3]INVESTIGADOR_Descripcion subuni'!$BW28,""),IF($A30="TOTAL",SUM(INDIRECT("AS4:AS"&amp;ROW()-1)),""))</f>
        <v/>
      </c>
      <c r="AT30" s="3" t="str">
        <f t="shared" ca="1" si="14"/>
        <v/>
      </c>
      <c r="AU30" s="3" t="str">
        <f ca="1">IF(AND($A30&lt;&gt;"",$A30&lt;&gt;"TOTAL"),IF(AND('[3]INVESTIGADOR_Descripcion subuni'!$BZ28&lt;&gt;"",'[3]INVESTIGADOR_Descripcion subuni'!$BZ28&lt;&gt;0),'[3]INVESTIGADOR_Descripcion subuni'!$BZ28,""),IF($A30="TOTAL",SUM(INDIRECT("AU4:AU"&amp;ROW()-1)),""))</f>
        <v/>
      </c>
      <c r="AV30" s="3" t="str">
        <f ca="1">IF(AND($A30&lt;&gt;"",$A30&lt;&gt;"TOTAL"),IF(AND('[3]INVESTIGADOR_Descripcion subuni'!$CB28&lt;&gt;"",'[3]INVESTIGADOR_Descripcion subuni'!$CB28&lt;&gt;0),'[3]INVESTIGADOR_Descripcion subuni'!$CB28,""),IF($A30="TOTAL",SUM(INDIRECT("AV4:AV"&amp;ROW()-1)),""))</f>
        <v/>
      </c>
      <c r="AW30" s="3" t="str">
        <f t="shared" ca="1" si="15"/>
        <v/>
      </c>
      <c r="AX30" s="3" t="str">
        <f ca="1">IF(AND($A30&lt;&gt;"",$A30&lt;&gt;"TOTAL"),IF(AND('[3]INVESTIGADOR_Descripcion subuni'!$CE28&lt;&gt;"",'[3]INVESTIGADOR_Descripcion subuni'!$CE28&lt;&gt;0),'[3]INVESTIGADOR_Descripcion subuni'!$CE28,""),IF($A30="TOTAL",SUM(INDIRECT("AX4:AX"&amp;ROW()-1)),""))</f>
        <v/>
      </c>
      <c r="AY30" s="3" t="str">
        <f ca="1">IF(AND($A30&lt;&gt;"",$A30&lt;&gt;"TOTAL"),IF(AND('[3]INVESTIGADOR_Descripcion subuni'!$CG28&lt;&gt;"",'[3]INVESTIGADOR_Descripcion subuni'!$CG28&lt;&gt;0),'[3]INVESTIGADOR_Descripcion subuni'!$CG28,""),IF($A30="TOTAL",SUM(INDIRECT("AY4:AY"&amp;ROW()-1)),""))</f>
        <v/>
      </c>
      <c r="AZ30" s="3" t="str">
        <f t="shared" ca="1" si="16"/>
        <v/>
      </c>
      <c r="BA30" s="3" t="str">
        <f ca="1">IF(AND($A30&lt;&gt;"",$A30&lt;&gt;"TOTAL"),IF(AND('[3]INVESTIGADOR_Descripcion subuni'!$CJ28&lt;&gt;"",'[3]INVESTIGADOR_Descripcion subuni'!$CJ28&lt;&gt;0),'[3]INVESTIGADOR_Descripcion subuni'!$CJ28,""),IF($A30="TOTAL",SUM(INDIRECT("BA4:BA"&amp;ROW()-1)),""))</f>
        <v/>
      </c>
      <c r="BB30" s="3" t="str">
        <f ca="1">IF(AND($A30&lt;&gt;"",$A30&lt;&gt;"TOTAL"),IF(AND('[3]INVESTIGADOR_Descripcion subuni'!$CL28&lt;&gt;"",'[3]INVESTIGADOR_Descripcion subuni'!$CL28&lt;&gt;0),'[3]INVESTIGADOR_Descripcion subuni'!$CL28,""),IF($A30="TOTAL",SUM(INDIRECT("BB4:BB"&amp;ROW()-1)),""))</f>
        <v/>
      </c>
      <c r="BC30" s="3" t="str">
        <f t="shared" ca="1" si="17"/>
        <v/>
      </c>
      <c r="BD30" s="3" t="str">
        <f ca="1">IF(AND($A30&lt;&gt;"",$A30&lt;&gt;"TOTAL"),IF(AND('[3]INVESTIGADOR_Descripcion subuni'!$CO28&lt;&gt;"",'[3]INVESTIGADOR_Descripcion subuni'!$CO28&lt;&gt;0),'[3]INVESTIGADOR_Descripcion subuni'!$CO28,""),IF($A30="TOTAL",SUM(INDIRECT("BD4:BD"&amp;ROW()-1)),""))</f>
        <v/>
      </c>
      <c r="BE30" s="3" t="str">
        <f ca="1">IF(AND($A30&lt;&gt;"",$A30&lt;&gt;"TOTAL"),IF(AND('[3]INVESTIGADOR_Descripcion subuni'!$CQ28&lt;&gt;"",'[3]INVESTIGADOR_Descripcion subuni'!$CQ28&lt;&gt;0),'[3]INVESTIGADOR_Descripcion subuni'!$CQ28,""),IF($A30="TOTAL",SUM(INDIRECT("BE4:BE"&amp;ROW()-1)),""))</f>
        <v/>
      </c>
      <c r="BF30" s="3" t="str">
        <f t="shared" ca="1" si="18"/>
        <v/>
      </c>
    </row>
    <row r="31" spans="1:58" x14ac:dyDescent="0.2">
      <c r="A31" s="25" t="str">
        <f>IF('[3]INVESTIGADOR_Descripcion subuni'!$B29&lt;&gt;"",'[3]INVESTIGADOR_Descripcion subuni'!$B29,IF(AND('[3]INVESTIGADOR_Descripcion subuni'!$B29="",'[3]INVESTIGADOR_Descripcion subuni'!$B30="",'[3]INVESTIGADOR_Descripcion subuni'!$B28=""),"","TOTAL"))</f>
        <v/>
      </c>
      <c r="B31" s="3" t="str">
        <f ca="1">IF(AND($A31&lt;&gt;"",$A31&lt;&gt;"TOTAL"),IF(AND('[3]INVESTIGADOR_Descripcion subuni'!$C29&lt;&gt;"",'[3]INVESTIGADOR_Descripcion subuni'!$C29&lt;&gt;0),'[3]INVESTIGADOR_Descripcion subuni'!$C29,""),IF($A31="TOTAL",SUM(INDIRECT("B4:B"&amp;ROW()-1)),""))</f>
        <v/>
      </c>
      <c r="C31" s="3" t="str">
        <f ca="1">IF(AND($A31&lt;&gt;"",$A31&lt;&gt;"TOTAL"),IF(AND('[3]INVESTIGADOR_Descripcion subuni'!$E29&lt;&gt;"",'[3]INVESTIGADOR_Descripcion subuni'!$E29&lt;&gt;0),'[3]INVESTIGADOR_Descripcion subuni'!$E29,""),IF($A31="TOTAL",SUM(INDIRECT("C4:C"&amp;ROW()-1)),""))</f>
        <v/>
      </c>
      <c r="D31" s="3" t="str">
        <f t="shared" ca="1" si="0"/>
        <v/>
      </c>
      <c r="E31" s="3" t="str">
        <f ca="1">IF(AND($A31&lt;&gt;"",$A31&lt;&gt;"TOTAL"),IF(AND('[3]INVESTIGADOR_Descripcion subuni'!$H29&lt;&gt;"",'[3]INVESTIGADOR_Descripcion subuni'!$H29&lt;&gt;0),'[3]INVESTIGADOR_Descripcion subuni'!$H29,""),IF($A31="TOTAL",SUM(INDIRECT("E4:E"&amp;ROW()-1)),""))</f>
        <v/>
      </c>
      <c r="F31" s="3" t="str">
        <f ca="1">IF(AND($A31&lt;&gt;"",$A31&lt;&gt;"TOTAL"),IF(AND('[3]INVESTIGADOR_Descripcion subuni'!$J29&lt;&gt;"",'[3]INVESTIGADOR_Descripcion subuni'!$J29&lt;&gt;0),'[3]INVESTIGADOR_Descripcion subuni'!$J29,""),IF($A31="TOTAL",SUM(INDIRECT("F4:F"&amp;ROW()-1)),""))</f>
        <v/>
      </c>
      <c r="G31" s="3" t="str">
        <f t="shared" ca="1" si="1"/>
        <v/>
      </c>
      <c r="H31" s="3" t="str">
        <f ca="1">IF(AND($A31&lt;&gt;"",$A31&lt;&gt;"TOTAL"),IF(AND('[3]INVESTIGADOR_Descripcion subuni'!$M29&lt;&gt;"",'[3]INVESTIGADOR_Descripcion subuni'!$M29&lt;&gt;0),'[3]INVESTIGADOR_Descripcion subuni'!$M29,""),IF($A31="TOTAL",SUM(INDIRECT("H4:H"&amp;ROW()-1)),""))</f>
        <v/>
      </c>
      <c r="I31" s="3" t="str">
        <f ca="1">IF(AND($A31&lt;&gt;"",$A31&lt;&gt;"TOTAL"),IF(AND('[3]INVESTIGADOR_Descripcion subuni'!$O29&lt;&gt;"",'[3]INVESTIGADOR_Descripcion subuni'!$O29&lt;&gt;0),'[3]INVESTIGADOR_Descripcion subuni'!$O29,""),IF($A31="TOTAL",SUM(INDIRECT("I4:I"&amp;ROW()-1)),""))</f>
        <v/>
      </c>
      <c r="J31" s="3" t="str">
        <f t="shared" ca="1" si="2"/>
        <v/>
      </c>
      <c r="K31" s="3" t="str">
        <f ca="1">IF(AND($A31&lt;&gt;"",$A31&lt;&gt;"TOTAL"),IF(AND('[3]INVESTIGADOR_Descripcion subuni'!$R29&lt;&gt;"",'[3]INVESTIGADOR_Descripcion subuni'!$R29&lt;&gt;0),'[3]INVESTIGADOR_Descripcion subuni'!$R29,""),IF($A31="TOTAL",SUM(INDIRECT("K4:K"&amp;ROW()-1)),""))</f>
        <v/>
      </c>
      <c r="L31" s="3" t="str">
        <f ca="1">IF(AND($A31&lt;&gt;"",$A31&lt;&gt;"TOTAL"),IF(AND('[3]INVESTIGADOR_Descripcion subuni'!$T29&lt;&gt;"",'[3]INVESTIGADOR_Descripcion subuni'!$T29&lt;&gt;0),'[3]INVESTIGADOR_Descripcion subuni'!$T29,""),IF($A31="TOTAL",SUM(INDIRECT("L4:L"&amp;ROW()-1)),""))</f>
        <v/>
      </c>
      <c r="M31" s="3" t="str">
        <f t="shared" ca="1" si="3"/>
        <v/>
      </c>
      <c r="N31" s="3" t="str">
        <f ca="1">IF(AND($A31&lt;&gt;"",$A31&lt;&gt;"TOTAL"),IF(AND('[3]INVESTIGADOR_Descripcion subuni'!$W29&lt;&gt;"",'[3]INVESTIGADOR_Descripcion subuni'!$W29&lt;&gt;0),'[3]INVESTIGADOR_Descripcion subuni'!$W29,""),IF($A31="TOTAL",SUM(INDIRECT("N4:N"&amp;ROW()-1)),""))</f>
        <v/>
      </c>
      <c r="O31" s="3" t="str">
        <f ca="1">IF(AND($A31&lt;&gt;"",$A31&lt;&gt;"TOTAL"),IF(AND('[3]INVESTIGADOR_Descripcion subuni'!$Y29&lt;&gt;"",'[3]INVESTIGADOR_Descripcion subuni'!$Y29&lt;&gt;0),'[3]INVESTIGADOR_Descripcion subuni'!$Y29,""),IF($A31="TOTAL",SUM(INDIRECT("O4:O"&amp;ROW()-1)),""))</f>
        <v/>
      </c>
      <c r="P31" s="3" t="str">
        <f t="shared" ca="1" si="4"/>
        <v/>
      </c>
      <c r="Q31" s="3" t="str">
        <f ca="1">IF(AND($A31&lt;&gt;"",$A31&lt;&gt;"TOTAL"),IF(AND('[3]INVESTIGADOR_Descripcion subuni'!$AB29&lt;&gt;"",'[3]INVESTIGADOR_Descripcion subuni'!$AB29&lt;&gt;0),'[3]INVESTIGADOR_Descripcion subuni'!$AB29,""),IF($A31="TOTAL",SUM(INDIRECT("Q4:Q"&amp;ROW()-1)),""))</f>
        <v/>
      </c>
      <c r="R31" s="3" t="str">
        <f ca="1">IF(AND($A31&lt;&gt;"",$A31&lt;&gt;"TOTAL"),IF(AND('[3]INVESTIGADOR_Descripcion subuni'!$AD29&lt;&gt;"",'[3]INVESTIGADOR_Descripcion subuni'!$AD29&lt;&gt;0),'[3]INVESTIGADOR_Descripcion subuni'!$AD29,""),IF($A31="TOTAL",SUM(INDIRECT("R4:R"&amp;ROW()-1)),""))</f>
        <v/>
      </c>
      <c r="S31" s="3" t="str">
        <f t="shared" ca="1" si="5"/>
        <v/>
      </c>
      <c r="T31" s="3" t="str">
        <f ca="1">IF(AND($A31&lt;&gt;"",$A31&lt;&gt;"TOTAL"),IF(AND('[3]INVESTIGADOR_Descripcion subuni'!$AG29&lt;&gt;"",'[3]INVESTIGADOR_Descripcion subuni'!$AG29&lt;&gt;0),'[3]INVESTIGADOR_Descripcion subuni'!$AG29,""),IF($A31="TOTAL",SUM(INDIRECT("T4:T"&amp;ROW()-1)),""))</f>
        <v/>
      </c>
      <c r="U31" s="3" t="str">
        <f ca="1">IF(AND($A31&lt;&gt;"",$A31&lt;&gt;"TOTAL"),IF(AND('[3]INVESTIGADOR_Descripcion subuni'!$AI29&lt;&gt;"",'[3]INVESTIGADOR_Descripcion subuni'!$AI29&lt;&gt;0),'[3]INVESTIGADOR_Descripcion subuni'!$AI29,""),IF($A31="TOTAL",SUM(INDIRECT("U4:U"&amp;ROW()-1)),""))</f>
        <v/>
      </c>
      <c r="V31" s="3" t="str">
        <f t="shared" ca="1" si="6"/>
        <v/>
      </c>
      <c r="W31" s="3" t="str">
        <f ca="1">IF(AND($A31&lt;&gt;"",$A31&lt;&gt;"TOTAL"),IF(AND('[3]INVESTIGADOR_Descripcion subuni'!$AL29&lt;&gt;"",'[3]INVESTIGADOR_Descripcion subuni'!$AL29&lt;&gt;0),'[3]INVESTIGADOR_Descripcion subuni'!$AL29,""),IF($A31="TOTAL",SUM(INDIRECT("W4:W"&amp;ROW()-1)),""))</f>
        <v/>
      </c>
      <c r="X31" s="3" t="str">
        <f ca="1">IF(AND($A31&lt;&gt;"",$A31&lt;&gt;"TOTAL"),IF(AND('[3]INVESTIGADOR_Descripcion subuni'!$AN29&lt;&gt;"",'[3]INVESTIGADOR_Descripcion subuni'!$AN29&lt;&gt;0),'[3]INVESTIGADOR_Descripcion subuni'!$AN29,""),IF($A31="TOTAL",SUM(INDIRECT("X4:X"&amp;ROW()-1)),""))</f>
        <v/>
      </c>
      <c r="Y31" s="3" t="str">
        <f t="shared" ca="1" si="7"/>
        <v/>
      </c>
      <c r="Z31" s="3" t="str">
        <f ca="1">IF(AND($A31&lt;&gt;"",$A31&lt;&gt;"TOTAL"),IF(AND('[3]INVESTIGADOR_Descripcion subuni'!$AQ29&lt;&gt;"",'[3]INVESTIGADOR_Descripcion subuni'!$AQ29&lt;&gt;0),'[3]INVESTIGADOR_Descripcion subuni'!$AQ29,""),IF($A31="TOTAL",SUM(INDIRECT("Z4:Z"&amp;ROW()-1)),""))</f>
        <v/>
      </c>
      <c r="AA31" s="3" t="str">
        <f ca="1">IF(AND($A31&lt;&gt;"",$A31&lt;&gt;"TOTAL"),IF(AND('[3]INVESTIGADOR_Descripcion subuni'!$AS29&lt;&gt;"",'[3]INVESTIGADOR_Descripcion subuni'!$AS29&lt;&gt;0),'[3]INVESTIGADOR_Descripcion subuni'!$AS29,""),IF($A31="TOTAL",SUM(INDIRECT("AA4:AA"&amp;ROW()-1)),""))</f>
        <v/>
      </c>
      <c r="AB31" s="3" t="str">
        <f t="shared" ca="1" si="8"/>
        <v/>
      </c>
      <c r="AC31" s="3" t="str">
        <f ca="1">IF(AND($A31&lt;&gt;"",$A31&lt;&gt;"TOTAL"),IF(AND('[3]INVESTIGADOR_Descripcion subuni'!$AV29&lt;&gt;"",'[3]INVESTIGADOR_Descripcion subuni'!$AV29&lt;&gt;0),'[3]INVESTIGADOR_Descripcion subuni'!$AV29,""),IF($A31="TOTAL",SUM(INDIRECT("AC4:AC"&amp;ROW()-1)),""))</f>
        <v/>
      </c>
      <c r="AD31" s="3" t="str">
        <f ca="1">IF(AND($A31&lt;&gt;"",$A31&lt;&gt;"TOTAL"),IF(AND('[3]INVESTIGADOR_Descripcion subuni'!$AX29&lt;&gt;"",'[3]INVESTIGADOR_Descripcion subuni'!$AX29&lt;&gt;0),'[3]INVESTIGADOR_Descripcion subuni'!$AX29,""),IF($A31="TOTAL",SUM(INDIRECT("AD4:AD"&amp;ROW()-1)),""))</f>
        <v/>
      </c>
      <c r="AE31" s="3" t="str">
        <f t="shared" ca="1" si="9"/>
        <v/>
      </c>
      <c r="AF31" s="3" t="str">
        <f ca="1">IF(AND($A31&lt;&gt;"",$A31&lt;&gt;"TOTAL"),IF(AND('[3]INVESTIGADOR_Descripcion subuni'!$BA29&lt;&gt;"",'[3]INVESTIGADOR_Descripcion subuni'!$BA29&lt;&gt;0),'[3]INVESTIGADOR_Descripcion subuni'!$BA29,""),IF($A31="TOTAL",SUM(INDIRECT("AF4:AF"&amp;ROW()-1)),""))</f>
        <v/>
      </c>
      <c r="AG31" s="3" t="str">
        <f ca="1">IF(AND($A31&lt;&gt;"",$A31&lt;&gt;"TOTAL"),IF(AND('[3]INVESTIGADOR_Descripcion subuni'!$BC29&lt;&gt;"",'[3]INVESTIGADOR_Descripcion subuni'!$BC29&lt;&gt;0),'[3]INVESTIGADOR_Descripcion subuni'!$BC29,""),IF($A31="TOTAL",SUM(INDIRECT("AG4:AG"&amp;ROW()-1)),""))</f>
        <v/>
      </c>
      <c r="AH31" s="3" t="str">
        <f t="shared" ca="1" si="10"/>
        <v/>
      </c>
      <c r="AI31" s="3" t="str">
        <f ca="1">IF(AND($A31&lt;&gt;"",$A31&lt;&gt;"TOTAL"),IF(AND('[3]INVESTIGADOR_Descripcion subuni'!$BF29&lt;&gt;"",'[3]INVESTIGADOR_Descripcion subuni'!$BF29&lt;&gt;0),'[3]INVESTIGADOR_Descripcion subuni'!$BF29,""),IF($A31="TOTAL",SUM(INDIRECT("AI4:AI"&amp;ROW()-1)),""))</f>
        <v/>
      </c>
      <c r="AJ31" s="3" t="str">
        <f ca="1">IF(AND($A31&lt;&gt;"",$A31&lt;&gt;"TOTAL"),IF(AND('[3]INVESTIGADOR_Descripcion subuni'!$BH29&lt;&gt;"",'[3]INVESTIGADOR_Descripcion subuni'!$BH29&lt;&gt;0),'[3]INVESTIGADOR_Descripcion subuni'!$BH29,""),IF($A31="TOTAL",SUM(INDIRECT("AJ4:AJ"&amp;ROW()-1)),""))</f>
        <v/>
      </c>
      <c r="AK31" s="3" t="str">
        <f t="shared" ca="1" si="11"/>
        <v/>
      </c>
      <c r="AL31" s="3" t="str">
        <f ca="1">IF(AND($A31&lt;&gt;"",$A31&lt;&gt;"TOTAL"),IF(AND('[3]INVESTIGADOR_Descripcion subuni'!$BK29&lt;&gt;"",'[3]INVESTIGADOR_Descripcion subuni'!$BK29&lt;&gt;0),'[3]INVESTIGADOR_Descripcion subuni'!$BK29,""),IF($A31="TOTAL",SUM(INDIRECT("AL4:AL"&amp;ROW()-1)),""))</f>
        <v/>
      </c>
      <c r="AM31" s="3" t="str">
        <f ca="1">IF(AND($A31&lt;&gt;"",$A31&lt;&gt;"TOTAL"),IF(AND('[3]INVESTIGADOR_Descripcion subuni'!$BM29&lt;&gt;"",'[3]INVESTIGADOR_Descripcion subuni'!$BM29&lt;&gt;0),'[3]INVESTIGADOR_Descripcion subuni'!$BM29,""),IF($A31="TOTAL",SUM(INDIRECT("AM4:AM"&amp;ROW()-1)),""))</f>
        <v/>
      </c>
      <c r="AN31" s="3" t="str">
        <f t="shared" ca="1" si="12"/>
        <v/>
      </c>
      <c r="AO31" s="3" t="str">
        <f ca="1">IF(AND($A31&lt;&gt;"",$A31&lt;&gt;"TOTAL"),IF(AND('[3]INVESTIGADOR_Descripcion subuni'!$BP29&lt;&gt;"",'[3]INVESTIGADOR_Descripcion subuni'!$BP29&lt;&gt;0),'[3]INVESTIGADOR_Descripcion subuni'!$BP29,""),IF($A31="TOTAL",SUM(INDIRECT("AO4:AO"&amp;ROW()-1)),""))</f>
        <v/>
      </c>
      <c r="AP31" s="3" t="str">
        <f ca="1">IF(AND($A31&lt;&gt;"",$A31&lt;&gt;"TOTAL"),IF(AND('[3]INVESTIGADOR_Descripcion subuni'!$BR29&lt;&gt;"",'[3]INVESTIGADOR_Descripcion subuni'!$BR29&lt;&gt;0),'[3]INVESTIGADOR_Descripcion subuni'!$BR29,""),IF($A31="TOTAL",SUM(INDIRECT("AP4:AP"&amp;ROW()-1)),""))</f>
        <v/>
      </c>
      <c r="AQ31" s="3" t="str">
        <f t="shared" ca="1" si="13"/>
        <v/>
      </c>
      <c r="AR31" s="3" t="str">
        <f ca="1">IF(AND($A31&lt;&gt;"",$A31&lt;&gt;"TOTAL"),IF(AND('[3]INVESTIGADOR_Descripcion subuni'!$BU29&lt;&gt;"",'[3]INVESTIGADOR_Descripcion subuni'!$BU29&lt;&gt;0),'[3]INVESTIGADOR_Descripcion subuni'!$BU29,""),IF($A31="TOTAL",SUM(INDIRECT("AR4:AR"&amp;ROW()-1)),""))</f>
        <v/>
      </c>
      <c r="AS31" s="3" t="str">
        <f ca="1">IF(AND($A31&lt;&gt;"",$A31&lt;&gt;"TOTAL"),IF(AND('[3]INVESTIGADOR_Descripcion subuni'!$BW29&lt;&gt;"",'[3]INVESTIGADOR_Descripcion subuni'!$BW29&lt;&gt;0),'[3]INVESTIGADOR_Descripcion subuni'!$BW29,""),IF($A31="TOTAL",SUM(INDIRECT("AS4:AS"&amp;ROW()-1)),""))</f>
        <v/>
      </c>
      <c r="AT31" s="3" t="str">
        <f t="shared" ca="1" si="14"/>
        <v/>
      </c>
      <c r="AU31" s="3" t="str">
        <f ca="1">IF(AND($A31&lt;&gt;"",$A31&lt;&gt;"TOTAL"),IF(AND('[3]INVESTIGADOR_Descripcion subuni'!$BZ29&lt;&gt;"",'[3]INVESTIGADOR_Descripcion subuni'!$BZ29&lt;&gt;0),'[3]INVESTIGADOR_Descripcion subuni'!$BZ29,""),IF($A31="TOTAL",SUM(INDIRECT("AU4:AU"&amp;ROW()-1)),""))</f>
        <v/>
      </c>
      <c r="AV31" s="3" t="str">
        <f ca="1">IF(AND($A31&lt;&gt;"",$A31&lt;&gt;"TOTAL"),IF(AND('[3]INVESTIGADOR_Descripcion subuni'!$CB29&lt;&gt;"",'[3]INVESTIGADOR_Descripcion subuni'!$CB29&lt;&gt;0),'[3]INVESTIGADOR_Descripcion subuni'!$CB29,""),IF($A31="TOTAL",SUM(INDIRECT("AV4:AV"&amp;ROW()-1)),""))</f>
        <v/>
      </c>
      <c r="AW31" s="3" t="str">
        <f t="shared" ca="1" si="15"/>
        <v/>
      </c>
      <c r="AX31" s="3" t="str">
        <f ca="1">IF(AND($A31&lt;&gt;"",$A31&lt;&gt;"TOTAL"),IF(AND('[3]INVESTIGADOR_Descripcion subuni'!$CE29&lt;&gt;"",'[3]INVESTIGADOR_Descripcion subuni'!$CE29&lt;&gt;0),'[3]INVESTIGADOR_Descripcion subuni'!$CE29,""),IF($A31="TOTAL",SUM(INDIRECT("AX4:AX"&amp;ROW()-1)),""))</f>
        <v/>
      </c>
      <c r="AY31" s="3" t="str">
        <f ca="1">IF(AND($A31&lt;&gt;"",$A31&lt;&gt;"TOTAL"),IF(AND('[3]INVESTIGADOR_Descripcion subuni'!$CG29&lt;&gt;"",'[3]INVESTIGADOR_Descripcion subuni'!$CG29&lt;&gt;0),'[3]INVESTIGADOR_Descripcion subuni'!$CG29,""),IF($A31="TOTAL",SUM(INDIRECT("AY4:AY"&amp;ROW()-1)),""))</f>
        <v/>
      </c>
      <c r="AZ31" s="3" t="str">
        <f t="shared" ca="1" si="16"/>
        <v/>
      </c>
      <c r="BA31" s="3" t="str">
        <f ca="1">IF(AND($A31&lt;&gt;"",$A31&lt;&gt;"TOTAL"),IF(AND('[3]INVESTIGADOR_Descripcion subuni'!$CJ29&lt;&gt;"",'[3]INVESTIGADOR_Descripcion subuni'!$CJ29&lt;&gt;0),'[3]INVESTIGADOR_Descripcion subuni'!$CJ29,""),IF($A31="TOTAL",SUM(INDIRECT("BA4:BA"&amp;ROW()-1)),""))</f>
        <v/>
      </c>
      <c r="BB31" s="3" t="str">
        <f ca="1">IF(AND($A31&lt;&gt;"",$A31&lt;&gt;"TOTAL"),IF(AND('[3]INVESTIGADOR_Descripcion subuni'!$CL29&lt;&gt;"",'[3]INVESTIGADOR_Descripcion subuni'!$CL29&lt;&gt;0),'[3]INVESTIGADOR_Descripcion subuni'!$CL29,""),IF($A31="TOTAL",SUM(INDIRECT("BB4:BB"&amp;ROW()-1)),""))</f>
        <v/>
      </c>
      <c r="BC31" s="3" t="str">
        <f t="shared" ca="1" si="17"/>
        <v/>
      </c>
      <c r="BD31" s="3" t="str">
        <f ca="1">IF(AND($A31&lt;&gt;"",$A31&lt;&gt;"TOTAL"),IF(AND('[3]INVESTIGADOR_Descripcion subuni'!$CO29&lt;&gt;"",'[3]INVESTIGADOR_Descripcion subuni'!$CO29&lt;&gt;0),'[3]INVESTIGADOR_Descripcion subuni'!$CO29,""),IF($A31="TOTAL",SUM(INDIRECT("BD4:BD"&amp;ROW()-1)),""))</f>
        <v/>
      </c>
      <c r="BE31" s="3" t="str">
        <f ca="1">IF(AND($A31&lt;&gt;"",$A31&lt;&gt;"TOTAL"),IF(AND('[3]INVESTIGADOR_Descripcion subuni'!$CQ29&lt;&gt;"",'[3]INVESTIGADOR_Descripcion subuni'!$CQ29&lt;&gt;0),'[3]INVESTIGADOR_Descripcion subuni'!$CQ29,""),IF($A31="TOTAL",SUM(INDIRECT("BE4:BE"&amp;ROW()-1)),""))</f>
        <v/>
      </c>
      <c r="BF31" s="3" t="str">
        <f t="shared" ca="1" si="18"/>
        <v/>
      </c>
    </row>
    <row r="32" spans="1:58" x14ac:dyDescent="0.2">
      <c r="A32" s="25" t="str">
        <f>IF('[3]INVESTIGADOR_Descripcion subuni'!$B30&lt;&gt;"",'[3]INVESTIGADOR_Descripcion subuni'!$B30,IF(AND('[3]INVESTIGADOR_Descripcion subuni'!$B30="",'[3]INVESTIGADOR_Descripcion subuni'!$B31="",'[3]INVESTIGADOR_Descripcion subuni'!$B29=""),"","TOTAL"))</f>
        <v/>
      </c>
      <c r="B32" s="3" t="str">
        <f ca="1">IF(AND($A32&lt;&gt;"",$A32&lt;&gt;"TOTAL"),IF(AND('[3]INVESTIGADOR_Descripcion subuni'!$C30&lt;&gt;"",'[3]INVESTIGADOR_Descripcion subuni'!$C30&lt;&gt;0),'[3]INVESTIGADOR_Descripcion subuni'!$C30,""),IF($A32="TOTAL",SUM(INDIRECT("B4:B"&amp;ROW()-1)),""))</f>
        <v/>
      </c>
      <c r="C32" s="3" t="str">
        <f ca="1">IF(AND($A32&lt;&gt;"",$A32&lt;&gt;"TOTAL"),IF(AND('[3]INVESTIGADOR_Descripcion subuni'!$E30&lt;&gt;"",'[3]INVESTIGADOR_Descripcion subuni'!$E30&lt;&gt;0),'[3]INVESTIGADOR_Descripcion subuni'!$E30,""),IF($A32="TOTAL",SUM(INDIRECT("C4:C"&amp;ROW()-1)),""))</f>
        <v/>
      </c>
      <c r="D32" s="3" t="str">
        <f t="shared" ca="1" si="0"/>
        <v/>
      </c>
      <c r="E32" s="3" t="str">
        <f ca="1">IF(AND($A32&lt;&gt;"",$A32&lt;&gt;"TOTAL"),IF(AND('[3]INVESTIGADOR_Descripcion subuni'!$H30&lt;&gt;"",'[3]INVESTIGADOR_Descripcion subuni'!$H30&lt;&gt;0),'[3]INVESTIGADOR_Descripcion subuni'!$H30,""),IF($A32="TOTAL",SUM(INDIRECT("E4:E"&amp;ROW()-1)),""))</f>
        <v/>
      </c>
      <c r="F32" s="3" t="str">
        <f ca="1">IF(AND($A32&lt;&gt;"",$A32&lt;&gt;"TOTAL"),IF(AND('[3]INVESTIGADOR_Descripcion subuni'!$J30&lt;&gt;"",'[3]INVESTIGADOR_Descripcion subuni'!$J30&lt;&gt;0),'[3]INVESTIGADOR_Descripcion subuni'!$J30,""),IF($A32="TOTAL",SUM(INDIRECT("F4:F"&amp;ROW()-1)),""))</f>
        <v/>
      </c>
      <c r="G32" s="3" t="str">
        <f t="shared" ca="1" si="1"/>
        <v/>
      </c>
      <c r="H32" s="3" t="str">
        <f ca="1">IF(AND($A32&lt;&gt;"",$A32&lt;&gt;"TOTAL"),IF(AND('[3]INVESTIGADOR_Descripcion subuni'!$M30&lt;&gt;"",'[3]INVESTIGADOR_Descripcion subuni'!$M30&lt;&gt;0),'[3]INVESTIGADOR_Descripcion subuni'!$M30,""),IF($A32="TOTAL",SUM(INDIRECT("H4:H"&amp;ROW()-1)),""))</f>
        <v/>
      </c>
      <c r="I32" s="3" t="str">
        <f ca="1">IF(AND($A32&lt;&gt;"",$A32&lt;&gt;"TOTAL"),IF(AND('[3]INVESTIGADOR_Descripcion subuni'!$O30&lt;&gt;"",'[3]INVESTIGADOR_Descripcion subuni'!$O30&lt;&gt;0),'[3]INVESTIGADOR_Descripcion subuni'!$O30,""),IF($A32="TOTAL",SUM(INDIRECT("I4:I"&amp;ROW()-1)),""))</f>
        <v/>
      </c>
      <c r="J32" s="3" t="str">
        <f t="shared" ca="1" si="2"/>
        <v/>
      </c>
      <c r="K32" s="3" t="str">
        <f ca="1">IF(AND($A32&lt;&gt;"",$A32&lt;&gt;"TOTAL"),IF(AND('[3]INVESTIGADOR_Descripcion subuni'!$R30&lt;&gt;"",'[3]INVESTIGADOR_Descripcion subuni'!$R30&lt;&gt;0),'[3]INVESTIGADOR_Descripcion subuni'!$R30,""),IF($A32="TOTAL",SUM(INDIRECT("K4:K"&amp;ROW()-1)),""))</f>
        <v/>
      </c>
      <c r="L32" s="3" t="str">
        <f ca="1">IF(AND($A32&lt;&gt;"",$A32&lt;&gt;"TOTAL"),IF(AND('[3]INVESTIGADOR_Descripcion subuni'!$T30&lt;&gt;"",'[3]INVESTIGADOR_Descripcion subuni'!$T30&lt;&gt;0),'[3]INVESTIGADOR_Descripcion subuni'!$T30,""),IF($A32="TOTAL",SUM(INDIRECT("L4:L"&amp;ROW()-1)),""))</f>
        <v/>
      </c>
      <c r="M32" s="3" t="str">
        <f t="shared" ca="1" si="3"/>
        <v/>
      </c>
      <c r="N32" s="3" t="str">
        <f ca="1">IF(AND($A32&lt;&gt;"",$A32&lt;&gt;"TOTAL"),IF(AND('[3]INVESTIGADOR_Descripcion subuni'!$W30&lt;&gt;"",'[3]INVESTIGADOR_Descripcion subuni'!$W30&lt;&gt;0),'[3]INVESTIGADOR_Descripcion subuni'!$W30,""),IF($A32="TOTAL",SUM(INDIRECT("N4:N"&amp;ROW()-1)),""))</f>
        <v/>
      </c>
      <c r="O32" s="3" t="str">
        <f ca="1">IF(AND($A32&lt;&gt;"",$A32&lt;&gt;"TOTAL"),IF(AND('[3]INVESTIGADOR_Descripcion subuni'!$Y30&lt;&gt;"",'[3]INVESTIGADOR_Descripcion subuni'!$Y30&lt;&gt;0),'[3]INVESTIGADOR_Descripcion subuni'!$Y30,""),IF($A32="TOTAL",SUM(INDIRECT("O4:O"&amp;ROW()-1)),""))</f>
        <v/>
      </c>
      <c r="P32" s="3" t="str">
        <f t="shared" ca="1" si="4"/>
        <v/>
      </c>
      <c r="Q32" s="3" t="str">
        <f ca="1">IF(AND($A32&lt;&gt;"",$A32&lt;&gt;"TOTAL"),IF(AND('[3]INVESTIGADOR_Descripcion subuni'!$AB30&lt;&gt;"",'[3]INVESTIGADOR_Descripcion subuni'!$AB30&lt;&gt;0),'[3]INVESTIGADOR_Descripcion subuni'!$AB30,""),IF($A32="TOTAL",SUM(INDIRECT("Q4:Q"&amp;ROW()-1)),""))</f>
        <v/>
      </c>
      <c r="R32" s="3" t="str">
        <f ca="1">IF(AND($A32&lt;&gt;"",$A32&lt;&gt;"TOTAL"),IF(AND('[3]INVESTIGADOR_Descripcion subuni'!$AD30&lt;&gt;"",'[3]INVESTIGADOR_Descripcion subuni'!$AD30&lt;&gt;0),'[3]INVESTIGADOR_Descripcion subuni'!$AD30,""),IF($A32="TOTAL",SUM(INDIRECT("R4:R"&amp;ROW()-1)),""))</f>
        <v/>
      </c>
      <c r="S32" s="3" t="str">
        <f t="shared" ca="1" si="5"/>
        <v/>
      </c>
      <c r="T32" s="3" t="str">
        <f ca="1">IF(AND($A32&lt;&gt;"",$A32&lt;&gt;"TOTAL"),IF(AND('[3]INVESTIGADOR_Descripcion subuni'!$AG30&lt;&gt;"",'[3]INVESTIGADOR_Descripcion subuni'!$AG30&lt;&gt;0),'[3]INVESTIGADOR_Descripcion subuni'!$AG30,""),IF($A32="TOTAL",SUM(INDIRECT("T4:T"&amp;ROW()-1)),""))</f>
        <v/>
      </c>
      <c r="U32" s="3" t="str">
        <f ca="1">IF(AND($A32&lt;&gt;"",$A32&lt;&gt;"TOTAL"),IF(AND('[3]INVESTIGADOR_Descripcion subuni'!$AI30&lt;&gt;"",'[3]INVESTIGADOR_Descripcion subuni'!$AI30&lt;&gt;0),'[3]INVESTIGADOR_Descripcion subuni'!$AI30,""),IF($A32="TOTAL",SUM(INDIRECT("U4:U"&amp;ROW()-1)),""))</f>
        <v/>
      </c>
      <c r="V32" s="3" t="str">
        <f t="shared" ca="1" si="6"/>
        <v/>
      </c>
      <c r="W32" s="3" t="str">
        <f ca="1">IF(AND($A32&lt;&gt;"",$A32&lt;&gt;"TOTAL"),IF(AND('[3]INVESTIGADOR_Descripcion subuni'!$AL30&lt;&gt;"",'[3]INVESTIGADOR_Descripcion subuni'!$AL30&lt;&gt;0),'[3]INVESTIGADOR_Descripcion subuni'!$AL30,""),IF($A32="TOTAL",SUM(INDIRECT("W4:W"&amp;ROW()-1)),""))</f>
        <v/>
      </c>
      <c r="X32" s="3" t="str">
        <f ca="1">IF(AND($A32&lt;&gt;"",$A32&lt;&gt;"TOTAL"),IF(AND('[3]INVESTIGADOR_Descripcion subuni'!$AN30&lt;&gt;"",'[3]INVESTIGADOR_Descripcion subuni'!$AN30&lt;&gt;0),'[3]INVESTIGADOR_Descripcion subuni'!$AN30,""),IF($A32="TOTAL",SUM(INDIRECT("X4:X"&amp;ROW()-1)),""))</f>
        <v/>
      </c>
      <c r="Y32" s="3" t="str">
        <f t="shared" ca="1" si="7"/>
        <v/>
      </c>
      <c r="Z32" s="3" t="str">
        <f ca="1">IF(AND($A32&lt;&gt;"",$A32&lt;&gt;"TOTAL"),IF(AND('[3]INVESTIGADOR_Descripcion subuni'!$AQ30&lt;&gt;"",'[3]INVESTIGADOR_Descripcion subuni'!$AQ30&lt;&gt;0),'[3]INVESTIGADOR_Descripcion subuni'!$AQ30,""),IF($A32="TOTAL",SUM(INDIRECT("Z4:Z"&amp;ROW()-1)),""))</f>
        <v/>
      </c>
      <c r="AA32" s="3" t="str">
        <f ca="1">IF(AND($A32&lt;&gt;"",$A32&lt;&gt;"TOTAL"),IF(AND('[3]INVESTIGADOR_Descripcion subuni'!$AS30&lt;&gt;"",'[3]INVESTIGADOR_Descripcion subuni'!$AS30&lt;&gt;0),'[3]INVESTIGADOR_Descripcion subuni'!$AS30,""),IF($A32="TOTAL",SUM(INDIRECT("AA4:AA"&amp;ROW()-1)),""))</f>
        <v/>
      </c>
      <c r="AB32" s="3" t="str">
        <f t="shared" ca="1" si="8"/>
        <v/>
      </c>
      <c r="AC32" s="3" t="str">
        <f ca="1">IF(AND($A32&lt;&gt;"",$A32&lt;&gt;"TOTAL"),IF(AND('[3]INVESTIGADOR_Descripcion subuni'!$AV30&lt;&gt;"",'[3]INVESTIGADOR_Descripcion subuni'!$AV30&lt;&gt;0),'[3]INVESTIGADOR_Descripcion subuni'!$AV30,""),IF($A32="TOTAL",SUM(INDIRECT("AC4:AC"&amp;ROW()-1)),""))</f>
        <v/>
      </c>
      <c r="AD32" s="3" t="str">
        <f ca="1">IF(AND($A32&lt;&gt;"",$A32&lt;&gt;"TOTAL"),IF(AND('[3]INVESTIGADOR_Descripcion subuni'!$AX30&lt;&gt;"",'[3]INVESTIGADOR_Descripcion subuni'!$AX30&lt;&gt;0),'[3]INVESTIGADOR_Descripcion subuni'!$AX30,""),IF($A32="TOTAL",SUM(INDIRECT("AD4:AD"&amp;ROW()-1)),""))</f>
        <v/>
      </c>
      <c r="AE32" s="3" t="str">
        <f t="shared" ca="1" si="9"/>
        <v/>
      </c>
      <c r="AF32" s="3" t="str">
        <f ca="1">IF(AND($A32&lt;&gt;"",$A32&lt;&gt;"TOTAL"),IF(AND('[3]INVESTIGADOR_Descripcion subuni'!$BA30&lt;&gt;"",'[3]INVESTIGADOR_Descripcion subuni'!$BA30&lt;&gt;0),'[3]INVESTIGADOR_Descripcion subuni'!$BA30,""),IF($A32="TOTAL",SUM(INDIRECT("AF4:AF"&amp;ROW()-1)),""))</f>
        <v/>
      </c>
      <c r="AG32" s="3" t="str">
        <f ca="1">IF(AND($A32&lt;&gt;"",$A32&lt;&gt;"TOTAL"),IF(AND('[3]INVESTIGADOR_Descripcion subuni'!$BC30&lt;&gt;"",'[3]INVESTIGADOR_Descripcion subuni'!$BC30&lt;&gt;0),'[3]INVESTIGADOR_Descripcion subuni'!$BC30,""),IF($A32="TOTAL",SUM(INDIRECT("AG4:AG"&amp;ROW()-1)),""))</f>
        <v/>
      </c>
      <c r="AH32" s="3" t="str">
        <f t="shared" ca="1" si="10"/>
        <v/>
      </c>
      <c r="AI32" s="3" t="str">
        <f ca="1">IF(AND($A32&lt;&gt;"",$A32&lt;&gt;"TOTAL"),IF(AND('[3]INVESTIGADOR_Descripcion subuni'!$BF30&lt;&gt;"",'[3]INVESTIGADOR_Descripcion subuni'!$BF30&lt;&gt;0),'[3]INVESTIGADOR_Descripcion subuni'!$BF30,""),IF($A32="TOTAL",SUM(INDIRECT("AI4:AI"&amp;ROW()-1)),""))</f>
        <v/>
      </c>
      <c r="AJ32" s="3" t="str">
        <f ca="1">IF(AND($A32&lt;&gt;"",$A32&lt;&gt;"TOTAL"),IF(AND('[3]INVESTIGADOR_Descripcion subuni'!$BH30&lt;&gt;"",'[3]INVESTIGADOR_Descripcion subuni'!$BH30&lt;&gt;0),'[3]INVESTIGADOR_Descripcion subuni'!$BH30,""),IF($A32="TOTAL",SUM(INDIRECT("AJ4:AJ"&amp;ROW()-1)),""))</f>
        <v/>
      </c>
      <c r="AK32" s="3" t="str">
        <f t="shared" ca="1" si="11"/>
        <v/>
      </c>
      <c r="AL32" s="3" t="str">
        <f ca="1">IF(AND($A32&lt;&gt;"",$A32&lt;&gt;"TOTAL"),IF(AND('[3]INVESTIGADOR_Descripcion subuni'!$BK30&lt;&gt;"",'[3]INVESTIGADOR_Descripcion subuni'!$BK30&lt;&gt;0),'[3]INVESTIGADOR_Descripcion subuni'!$BK30,""),IF($A32="TOTAL",SUM(INDIRECT("AL4:AL"&amp;ROW()-1)),""))</f>
        <v/>
      </c>
      <c r="AM32" s="3" t="str">
        <f ca="1">IF(AND($A32&lt;&gt;"",$A32&lt;&gt;"TOTAL"),IF(AND('[3]INVESTIGADOR_Descripcion subuni'!$BM30&lt;&gt;"",'[3]INVESTIGADOR_Descripcion subuni'!$BM30&lt;&gt;0),'[3]INVESTIGADOR_Descripcion subuni'!$BM30,""),IF($A32="TOTAL",SUM(INDIRECT("AM4:AM"&amp;ROW()-1)),""))</f>
        <v/>
      </c>
      <c r="AN32" s="3" t="str">
        <f t="shared" ca="1" si="12"/>
        <v/>
      </c>
      <c r="AO32" s="3" t="str">
        <f ca="1">IF(AND($A32&lt;&gt;"",$A32&lt;&gt;"TOTAL"),IF(AND('[3]INVESTIGADOR_Descripcion subuni'!$BP30&lt;&gt;"",'[3]INVESTIGADOR_Descripcion subuni'!$BP30&lt;&gt;0),'[3]INVESTIGADOR_Descripcion subuni'!$BP30,""),IF($A32="TOTAL",SUM(INDIRECT("AO4:AO"&amp;ROW()-1)),""))</f>
        <v/>
      </c>
      <c r="AP32" s="3" t="str">
        <f ca="1">IF(AND($A32&lt;&gt;"",$A32&lt;&gt;"TOTAL"),IF(AND('[3]INVESTIGADOR_Descripcion subuni'!$BR30&lt;&gt;"",'[3]INVESTIGADOR_Descripcion subuni'!$BR30&lt;&gt;0),'[3]INVESTIGADOR_Descripcion subuni'!$BR30,""),IF($A32="TOTAL",SUM(INDIRECT("AP4:AP"&amp;ROW()-1)),""))</f>
        <v/>
      </c>
      <c r="AQ32" s="3" t="str">
        <f t="shared" ca="1" si="13"/>
        <v/>
      </c>
      <c r="AR32" s="3" t="str">
        <f ca="1">IF(AND($A32&lt;&gt;"",$A32&lt;&gt;"TOTAL"),IF(AND('[3]INVESTIGADOR_Descripcion subuni'!$BU30&lt;&gt;"",'[3]INVESTIGADOR_Descripcion subuni'!$BU30&lt;&gt;0),'[3]INVESTIGADOR_Descripcion subuni'!$BU30,""),IF($A32="TOTAL",SUM(INDIRECT("AR4:AR"&amp;ROW()-1)),""))</f>
        <v/>
      </c>
      <c r="AS32" s="3" t="str">
        <f ca="1">IF(AND($A32&lt;&gt;"",$A32&lt;&gt;"TOTAL"),IF(AND('[3]INVESTIGADOR_Descripcion subuni'!$BW30&lt;&gt;"",'[3]INVESTIGADOR_Descripcion subuni'!$BW30&lt;&gt;0),'[3]INVESTIGADOR_Descripcion subuni'!$BW30,""),IF($A32="TOTAL",SUM(INDIRECT("AS4:AS"&amp;ROW()-1)),""))</f>
        <v/>
      </c>
      <c r="AT32" s="3" t="str">
        <f t="shared" ca="1" si="14"/>
        <v/>
      </c>
      <c r="AU32" s="3" t="str">
        <f ca="1">IF(AND($A32&lt;&gt;"",$A32&lt;&gt;"TOTAL"),IF(AND('[3]INVESTIGADOR_Descripcion subuni'!$BZ30&lt;&gt;"",'[3]INVESTIGADOR_Descripcion subuni'!$BZ30&lt;&gt;0),'[3]INVESTIGADOR_Descripcion subuni'!$BZ30,""),IF($A32="TOTAL",SUM(INDIRECT("AU4:AU"&amp;ROW()-1)),""))</f>
        <v/>
      </c>
      <c r="AV32" s="3" t="str">
        <f ca="1">IF(AND($A32&lt;&gt;"",$A32&lt;&gt;"TOTAL"),IF(AND('[3]INVESTIGADOR_Descripcion subuni'!$CB30&lt;&gt;"",'[3]INVESTIGADOR_Descripcion subuni'!$CB30&lt;&gt;0),'[3]INVESTIGADOR_Descripcion subuni'!$CB30,""),IF($A32="TOTAL",SUM(INDIRECT("AV4:AV"&amp;ROW()-1)),""))</f>
        <v/>
      </c>
      <c r="AW32" s="3" t="str">
        <f t="shared" ca="1" si="15"/>
        <v/>
      </c>
      <c r="AX32" s="3" t="str">
        <f ca="1">IF(AND($A32&lt;&gt;"",$A32&lt;&gt;"TOTAL"),IF(AND('[3]INVESTIGADOR_Descripcion subuni'!$CE30&lt;&gt;"",'[3]INVESTIGADOR_Descripcion subuni'!$CE30&lt;&gt;0),'[3]INVESTIGADOR_Descripcion subuni'!$CE30,""),IF($A32="TOTAL",SUM(INDIRECT("AX4:AX"&amp;ROW()-1)),""))</f>
        <v/>
      </c>
      <c r="AY32" s="3" t="str">
        <f ca="1">IF(AND($A32&lt;&gt;"",$A32&lt;&gt;"TOTAL"),IF(AND('[3]INVESTIGADOR_Descripcion subuni'!$CG30&lt;&gt;"",'[3]INVESTIGADOR_Descripcion subuni'!$CG30&lt;&gt;0),'[3]INVESTIGADOR_Descripcion subuni'!$CG30,""),IF($A32="TOTAL",SUM(INDIRECT("AY4:AY"&amp;ROW()-1)),""))</f>
        <v/>
      </c>
      <c r="AZ32" s="3" t="str">
        <f t="shared" ca="1" si="16"/>
        <v/>
      </c>
      <c r="BA32" s="3" t="str">
        <f ca="1">IF(AND($A32&lt;&gt;"",$A32&lt;&gt;"TOTAL"),IF(AND('[3]INVESTIGADOR_Descripcion subuni'!$CJ30&lt;&gt;"",'[3]INVESTIGADOR_Descripcion subuni'!$CJ30&lt;&gt;0),'[3]INVESTIGADOR_Descripcion subuni'!$CJ30,""),IF($A32="TOTAL",SUM(INDIRECT("BA4:BA"&amp;ROW()-1)),""))</f>
        <v/>
      </c>
      <c r="BB32" s="3" t="str">
        <f ca="1">IF(AND($A32&lt;&gt;"",$A32&lt;&gt;"TOTAL"),IF(AND('[3]INVESTIGADOR_Descripcion subuni'!$CL30&lt;&gt;"",'[3]INVESTIGADOR_Descripcion subuni'!$CL30&lt;&gt;0),'[3]INVESTIGADOR_Descripcion subuni'!$CL30,""),IF($A32="TOTAL",SUM(INDIRECT("BB4:BB"&amp;ROW()-1)),""))</f>
        <v/>
      </c>
      <c r="BC32" s="3" t="str">
        <f t="shared" ca="1" si="17"/>
        <v/>
      </c>
      <c r="BD32" s="3" t="str">
        <f ca="1">IF(AND($A32&lt;&gt;"",$A32&lt;&gt;"TOTAL"),IF(AND('[3]INVESTIGADOR_Descripcion subuni'!$CO30&lt;&gt;"",'[3]INVESTIGADOR_Descripcion subuni'!$CO30&lt;&gt;0),'[3]INVESTIGADOR_Descripcion subuni'!$CO30,""),IF($A32="TOTAL",SUM(INDIRECT("BD4:BD"&amp;ROW()-1)),""))</f>
        <v/>
      </c>
      <c r="BE32" s="3" t="str">
        <f ca="1">IF(AND($A32&lt;&gt;"",$A32&lt;&gt;"TOTAL"),IF(AND('[3]INVESTIGADOR_Descripcion subuni'!$CQ30&lt;&gt;"",'[3]INVESTIGADOR_Descripcion subuni'!$CQ30&lt;&gt;0),'[3]INVESTIGADOR_Descripcion subuni'!$CQ30,""),IF($A32="TOTAL",SUM(INDIRECT("BE4:BE"&amp;ROW()-1)),""))</f>
        <v/>
      </c>
      <c r="BF32" s="3" t="str">
        <f t="shared" ca="1" si="18"/>
        <v/>
      </c>
    </row>
    <row r="33" spans="1:58" x14ac:dyDescent="0.2">
      <c r="A33" s="25" t="str">
        <f>IF('[3]INVESTIGADOR_Descripcion subuni'!$B31&lt;&gt;"",'[3]INVESTIGADOR_Descripcion subuni'!$B31,IF(AND('[3]INVESTIGADOR_Descripcion subuni'!$B31="",'[3]INVESTIGADOR_Descripcion subuni'!$B32="",'[3]INVESTIGADOR_Descripcion subuni'!$B30=""),"","TOTAL"))</f>
        <v/>
      </c>
      <c r="B33" s="3" t="str">
        <f ca="1">IF(AND($A33&lt;&gt;"",$A33&lt;&gt;"TOTAL"),IF(AND('[3]INVESTIGADOR_Descripcion subuni'!$C31&lt;&gt;"",'[3]INVESTIGADOR_Descripcion subuni'!$C31&lt;&gt;0),'[3]INVESTIGADOR_Descripcion subuni'!$C31,""),IF($A33="TOTAL",SUM(INDIRECT("B4:B"&amp;ROW()-1)),""))</f>
        <v/>
      </c>
      <c r="C33" s="3" t="str">
        <f ca="1">IF(AND($A33&lt;&gt;"",$A33&lt;&gt;"TOTAL"),IF(AND('[3]INVESTIGADOR_Descripcion subuni'!$E31&lt;&gt;"",'[3]INVESTIGADOR_Descripcion subuni'!$E31&lt;&gt;0),'[3]INVESTIGADOR_Descripcion subuni'!$E31,""),IF($A33="TOTAL",SUM(INDIRECT("C4:C"&amp;ROW()-1)),""))</f>
        <v/>
      </c>
      <c r="D33" s="3" t="str">
        <f t="shared" ca="1" si="0"/>
        <v/>
      </c>
      <c r="E33" s="3" t="str">
        <f ca="1">IF(AND($A33&lt;&gt;"",$A33&lt;&gt;"TOTAL"),IF(AND('[3]INVESTIGADOR_Descripcion subuni'!$H31&lt;&gt;"",'[3]INVESTIGADOR_Descripcion subuni'!$H31&lt;&gt;0),'[3]INVESTIGADOR_Descripcion subuni'!$H31,""),IF($A33="TOTAL",SUM(INDIRECT("E4:E"&amp;ROW()-1)),""))</f>
        <v/>
      </c>
      <c r="F33" s="3" t="str">
        <f ca="1">IF(AND($A33&lt;&gt;"",$A33&lt;&gt;"TOTAL"),IF(AND('[3]INVESTIGADOR_Descripcion subuni'!$J31&lt;&gt;"",'[3]INVESTIGADOR_Descripcion subuni'!$J31&lt;&gt;0),'[3]INVESTIGADOR_Descripcion subuni'!$J31,""),IF($A33="TOTAL",SUM(INDIRECT("F4:F"&amp;ROW()-1)),""))</f>
        <v/>
      </c>
      <c r="G33" s="3" t="str">
        <f t="shared" ca="1" si="1"/>
        <v/>
      </c>
      <c r="H33" s="3" t="str">
        <f ca="1">IF(AND($A33&lt;&gt;"",$A33&lt;&gt;"TOTAL"),IF(AND('[3]INVESTIGADOR_Descripcion subuni'!$M31&lt;&gt;"",'[3]INVESTIGADOR_Descripcion subuni'!$M31&lt;&gt;0),'[3]INVESTIGADOR_Descripcion subuni'!$M31,""),IF($A33="TOTAL",SUM(INDIRECT("H4:H"&amp;ROW()-1)),""))</f>
        <v/>
      </c>
      <c r="I33" s="3" t="str">
        <f ca="1">IF(AND($A33&lt;&gt;"",$A33&lt;&gt;"TOTAL"),IF(AND('[3]INVESTIGADOR_Descripcion subuni'!$O31&lt;&gt;"",'[3]INVESTIGADOR_Descripcion subuni'!$O31&lt;&gt;0),'[3]INVESTIGADOR_Descripcion subuni'!$O31,""),IF($A33="TOTAL",SUM(INDIRECT("I4:I"&amp;ROW()-1)),""))</f>
        <v/>
      </c>
      <c r="J33" s="3" t="str">
        <f t="shared" ca="1" si="2"/>
        <v/>
      </c>
      <c r="K33" s="3" t="str">
        <f ca="1">IF(AND($A33&lt;&gt;"",$A33&lt;&gt;"TOTAL"),IF(AND('[3]INVESTIGADOR_Descripcion subuni'!$R31&lt;&gt;"",'[3]INVESTIGADOR_Descripcion subuni'!$R31&lt;&gt;0),'[3]INVESTIGADOR_Descripcion subuni'!$R31,""),IF($A33="TOTAL",SUM(INDIRECT("K4:K"&amp;ROW()-1)),""))</f>
        <v/>
      </c>
      <c r="L33" s="3" t="str">
        <f ca="1">IF(AND($A33&lt;&gt;"",$A33&lt;&gt;"TOTAL"),IF(AND('[3]INVESTIGADOR_Descripcion subuni'!$T31&lt;&gt;"",'[3]INVESTIGADOR_Descripcion subuni'!$T31&lt;&gt;0),'[3]INVESTIGADOR_Descripcion subuni'!$T31,""),IF($A33="TOTAL",SUM(INDIRECT("L4:L"&amp;ROW()-1)),""))</f>
        <v/>
      </c>
      <c r="M33" s="3" t="str">
        <f t="shared" ca="1" si="3"/>
        <v/>
      </c>
      <c r="N33" s="3" t="str">
        <f ca="1">IF(AND($A33&lt;&gt;"",$A33&lt;&gt;"TOTAL"),IF(AND('[3]INVESTIGADOR_Descripcion subuni'!$W31&lt;&gt;"",'[3]INVESTIGADOR_Descripcion subuni'!$W31&lt;&gt;0),'[3]INVESTIGADOR_Descripcion subuni'!$W31,""),IF($A33="TOTAL",SUM(INDIRECT("N4:N"&amp;ROW()-1)),""))</f>
        <v/>
      </c>
      <c r="O33" s="3" t="str">
        <f ca="1">IF(AND($A33&lt;&gt;"",$A33&lt;&gt;"TOTAL"),IF(AND('[3]INVESTIGADOR_Descripcion subuni'!$Y31&lt;&gt;"",'[3]INVESTIGADOR_Descripcion subuni'!$Y31&lt;&gt;0),'[3]INVESTIGADOR_Descripcion subuni'!$Y31,""),IF($A33="TOTAL",SUM(INDIRECT("O4:O"&amp;ROW()-1)),""))</f>
        <v/>
      </c>
      <c r="P33" s="3" t="str">
        <f t="shared" ca="1" si="4"/>
        <v/>
      </c>
      <c r="Q33" s="3" t="str">
        <f ca="1">IF(AND($A33&lt;&gt;"",$A33&lt;&gt;"TOTAL"),IF(AND('[3]INVESTIGADOR_Descripcion subuni'!$AB31&lt;&gt;"",'[3]INVESTIGADOR_Descripcion subuni'!$AB31&lt;&gt;0),'[3]INVESTIGADOR_Descripcion subuni'!$AB31,""),IF($A33="TOTAL",SUM(INDIRECT("Q4:Q"&amp;ROW()-1)),""))</f>
        <v/>
      </c>
      <c r="R33" s="3" t="str">
        <f ca="1">IF(AND($A33&lt;&gt;"",$A33&lt;&gt;"TOTAL"),IF(AND('[3]INVESTIGADOR_Descripcion subuni'!$AD31&lt;&gt;"",'[3]INVESTIGADOR_Descripcion subuni'!$AD31&lt;&gt;0),'[3]INVESTIGADOR_Descripcion subuni'!$AD31,""),IF($A33="TOTAL",SUM(INDIRECT("R4:R"&amp;ROW()-1)),""))</f>
        <v/>
      </c>
      <c r="S33" s="3" t="str">
        <f t="shared" ca="1" si="5"/>
        <v/>
      </c>
      <c r="T33" s="3" t="str">
        <f ca="1">IF(AND($A33&lt;&gt;"",$A33&lt;&gt;"TOTAL"),IF(AND('[3]INVESTIGADOR_Descripcion subuni'!$AG31&lt;&gt;"",'[3]INVESTIGADOR_Descripcion subuni'!$AG31&lt;&gt;0),'[3]INVESTIGADOR_Descripcion subuni'!$AG31,""),IF($A33="TOTAL",SUM(INDIRECT("T4:T"&amp;ROW()-1)),""))</f>
        <v/>
      </c>
      <c r="U33" s="3" t="str">
        <f ca="1">IF(AND($A33&lt;&gt;"",$A33&lt;&gt;"TOTAL"),IF(AND('[3]INVESTIGADOR_Descripcion subuni'!$AI31&lt;&gt;"",'[3]INVESTIGADOR_Descripcion subuni'!$AI31&lt;&gt;0),'[3]INVESTIGADOR_Descripcion subuni'!$AI31,""),IF($A33="TOTAL",SUM(INDIRECT("U4:U"&amp;ROW()-1)),""))</f>
        <v/>
      </c>
      <c r="V33" s="3" t="str">
        <f t="shared" ca="1" si="6"/>
        <v/>
      </c>
      <c r="W33" s="3" t="str">
        <f ca="1">IF(AND($A33&lt;&gt;"",$A33&lt;&gt;"TOTAL"),IF(AND('[3]INVESTIGADOR_Descripcion subuni'!$AL31&lt;&gt;"",'[3]INVESTIGADOR_Descripcion subuni'!$AL31&lt;&gt;0),'[3]INVESTIGADOR_Descripcion subuni'!$AL31,""),IF($A33="TOTAL",SUM(INDIRECT("W4:W"&amp;ROW()-1)),""))</f>
        <v/>
      </c>
      <c r="X33" s="3" t="str">
        <f ca="1">IF(AND($A33&lt;&gt;"",$A33&lt;&gt;"TOTAL"),IF(AND('[3]INVESTIGADOR_Descripcion subuni'!$AN31&lt;&gt;"",'[3]INVESTIGADOR_Descripcion subuni'!$AN31&lt;&gt;0),'[3]INVESTIGADOR_Descripcion subuni'!$AN31,""),IF($A33="TOTAL",SUM(INDIRECT("X4:X"&amp;ROW()-1)),""))</f>
        <v/>
      </c>
      <c r="Y33" s="3" t="str">
        <f t="shared" ca="1" si="7"/>
        <v/>
      </c>
      <c r="Z33" s="3" t="str">
        <f ca="1">IF(AND($A33&lt;&gt;"",$A33&lt;&gt;"TOTAL"),IF(AND('[3]INVESTIGADOR_Descripcion subuni'!$AQ31&lt;&gt;"",'[3]INVESTIGADOR_Descripcion subuni'!$AQ31&lt;&gt;0),'[3]INVESTIGADOR_Descripcion subuni'!$AQ31,""),IF($A33="TOTAL",SUM(INDIRECT("Z4:Z"&amp;ROW()-1)),""))</f>
        <v/>
      </c>
      <c r="AA33" s="3" t="str">
        <f ca="1">IF(AND($A33&lt;&gt;"",$A33&lt;&gt;"TOTAL"),IF(AND('[3]INVESTIGADOR_Descripcion subuni'!$AS31&lt;&gt;"",'[3]INVESTIGADOR_Descripcion subuni'!$AS31&lt;&gt;0),'[3]INVESTIGADOR_Descripcion subuni'!$AS31,""),IF($A33="TOTAL",SUM(INDIRECT("AA4:AA"&amp;ROW()-1)),""))</f>
        <v/>
      </c>
      <c r="AB33" s="3" t="str">
        <f t="shared" ca="1" si="8"/>
        <v/>
      </c>
      <c r="AC33" s="3" t="str">
        <f ca="1">IF(AND($A33&lt;&gt;"",$A33&lt;&gt;"TOTAL"),IF(AND('[3]INVESTIGADOR_Descripcion subuni'!$AV31&lt;&gt;"",'[3]INVESTIGADOR_Descripcion subuni'!$AV31&lt;&gt;0),'[3]INVESTIGADOR_Descripcion subuni'!$AV31,""),IF($A33="TOTAL",SUM(INDIRECT("AC4:AC"&amp;ROW()-1)),""))</f>
        <v/>
      </c>
      <c r="AD33" s="3" t="str">
        <f ca="1">IF(AND($A33&lt;&gt;"",$A33&lt;&gt;"TOTAL"),IF(AND('[3]INVESTIGADOR_Descripcion subuni'!$AX31&lt;&gt;"",'[3]INVESTIGADOR_Descripcion subuni'!$AX31&lt;&gt;0),'[3]INVESTIGADOR_Descripcion subuni'!$AX31,""),IF($A33="TOTAL",SUM(INDIRECT("AD4:AD"&amp;ROW()-1)),""))</f>
        <v/>
      </c>
      <c r="AE33" s="3" t="str">
        <f t="shared" ca="1" si="9"/>
        <v/>
      </c>
      <c r="AF33" s="3" t="str">
        <f ca="1">IF(AND($A33&lt;&gt;"",$A33&lt;&gt;"TOTAL"),IF(AND('[3]INVESTIGADOR_Descripcion subuni'!$BA31&lt;&gt;"",'[3]INVESTIGADOR_Descripcion subuni'!$BA31&lt;&gt;0),'[3]INVESTIGADOR_Descripcion subuni'!$BA31,""),IF($A33="TOTAL",SUM(INDIRECT("AF4:AF"&amp;ROW()-1)),""))</f>
        <v/>
      </c>
      <c r="AG33" s="3" t="str">
        <f ca="1">IF(AND($A33&lt;&gt;"",$A33&lt;&gt;"TOTAL"),IF(AND('[3]INVESTIGADOR_Descripcion subuni'!$BC31&lt;&gt;"",'[3]INVESTIGADOR_Descripcion subuni'!$BC31&lt;&gt;0),'[3]INVESTIGADOR_Descripcion subuni'!$BC31,""),IF($A33="TOTAL",SUM(INDIRECT("AG4:AG"&amp;ROW()-1)),""))</f>
        <v/>
      </c>
      <c r="AH33" s="3" t="str">
        <f t="shared" ca="1" si="10"/>
        <v/>
      </c>
      <c r="AI33" s="3" t="str">
        <f ca="1">IF(AND($A33&lt;&gt;"",$A33&lt;&gt;"TOTAL"),IF(AND('[3]INVESTIGADOR_Descripcion subuni'!$BF31&lt;&gt;"",'[3]INVESTIGADOR_Descripcion subuni'!$BF31&lt;&gt;0),'[3]INVESTIGADOR_Descripcion subuni'!$BF31,""),IF($A33="TOTAL",SUM(INDIRECT("AI4:AI"&amp;ROW()-1)),""))</f>
        <v/>
      </c>
      <c r="AJ33" s="3" t="str">
        <f ca="1">IF(AND($A33&lt;&gt;"",$A33&lt;&gt;"TOTAL"),IF(AND('[3]INVESTIGADOR_Descripcion subuni'!$BH31&lt;&gt;"",'[3]INVESTIGADOR_Descripcion subuni'!$BH31&lt;&gt;0),'[3]INVESTIGADOR_Descripcion subuni'!$BH31,""),IF($A33="TOTAL",SUM(INDIRECT("AJ4:AJ"&amp;ROW()-1)),""))</f>
        <v/>
      </c>
      <c r="AK33" s="3" t="str">
        <f t="shared" ca="1" si="11"/>
        <v/>
      </c>
      <c r="AL33" s="3" t="str">
        <f ca="1">IF(AND($A33&lt;&gt;"",$A33&lt;&gt;"TOTAL"),IF(AND('[3]INVESTIGADOR_Descripcion subuni'!$BK31&lt;&gt;"",'[3]INVESTIGADOR_Descripcion subuni'!$BK31&lt;&gt;0),'[3]INVESTIGADOR_Descripcion subuni'!$BK31,""),IF($A33="TOTAL",SUM(INDIRECT("AL4:AL"&amp;ROW()-1)),""))</f>
        <v/>
      </c>
      <c r="AM33" s="3" t="str">
        <f ca="1">IF(AND($A33&lt;&gt;"",$A33&lt;&gt;"TOTAL"),IF(AND('[3]INVESTIGADOR_Descripcion subuni'!$BM31&lt;&gt;"",'[3]INVESTIGADOR_Descripcion subuni'!$BM31&lt;&gt;0),'[3]INVESTIGADOR_Descripcion subuni'!$BM31,""),IF($A33="TOTAL",SUM(INDIRECT("AM4:AM"&amp;ROW()-1)),""))</f>
        <v/>
      </c>
      <c r="AN33" s="3" t="str">
        <f t="shared" ca="1" si="12"/>
        <v/>
      </c>
      <c r="AO33" s="3" t="str">
        <f ca="1">IF(AND($A33&lt;&gt;"",$A33&lt;&gt;"TOTAL"),IF(AND('[3]INVESTIGADOR_Descripcion subuni'!$BP31&lt;&gt;"",'[3]INVESTIGADOR_Descripcion subuni'!$BP31&lt;&gt;0),'[3]INVESTIGADOR_Descripcion subuni'!$BP31,""),IF($A33="TOTAL",SUM(INDIRECT("AO4:AO"&amp;ROW()-1)),""))</f>
        <v/>
      </c>
      <c r="AP33" s="3" t="str">
        <f ca="1">IF(AND($A33&lt;&gt;"",$A33&lt;&gt;"TOTAL"),IF(AND('[3]INVESTIGADOR_Descripcion subuni'!$BR31&lt;&gt;"",'[3]INVESTIGADOR_Descripcion subuni'!$BR31&lt;&gt;0),'[3]INVESTIGADOR_Descripcion subuni'!$BR31,""),IF($A33="TOTAL",SUM(INDIRECT("AP4:AP"&amp;ROW()-1)),""))</f>
        <v/>
      </c>
      <c r="AQ33" s="3" t="str">
        <f t="shared" ca="1" si="13"/>
        <v/>
      </c>
      <c r="AR33" s="3" t="str">
        <f ca="1">IF(AND($A33&lt;&gt;"",$A33&lt;&gt;"TOTAL"),IF(AND('[3]INVESTIGADOR_Descripcion subuni'!$BU31&lt;&gt;"",'[3]INVESTIGADOR_Descripcion subuni'!$BU31&lt;&gt;0),'[3]INVESTIGADOR_Descripcion subuni'!$BU31,""),IF($A33="TOTAL",SUM(INDIRECT("AR4:AR"&amp;ROW()-1)),""))</f>
        <v/>
      </c>
      <c r="AS33" s="3" t="str">
        <f ca="1">IF(AND($A33&lt;&gt;"",$A33&lt;&gt;"TOTAL"),IF(AND('[3]INVESTIGADOR_Descripcion subuni'!$BW31&lt;&gt;"",'[3]INVESTIGADOR_Descripcion subuni'!$BW31&lt;&gt;0),'[3]INVESTIGADOR_Descripcion subuni'!$BW31,""),IF($A33="TOTAL",SUM(INDIRECT("AS4:AS"&amp;ROW()-1)),""))</f>
        <v/>
      </c>
      <c r="AT33" s="3" t="str">
        <f t="shared" ca="1" si="14"/>
        <v/>
      </c>
      <c r="AU33" s="3" t="str">
        <f ca="1">IF(AND($A33&lt;&gt;"",$A33&lt;&gt;"TOTAL"),IF(AND('[3]INVESTIGADOR_Descripcion subuni'!$BZ31&lt;&gt;"",'[3]INVESTIGADOR_Descripcion subuni'!$BZ31&lt;&gt;0),'[3]INVESTIGADOR_Descripcion subuni'!$BZ31,""),IF($A33="TOTAL",SUM(INDIRECT("AU4:AU"&amp;ROW()-1)),""))</f>
        <v/>
      </c>
      <c r="AV33" s="3" t="str">
        <f ca="1">IF(AND($A33&lt;&gt;"",$A33&lt;&gt;"TOTAL"),IF(AND('[3]INVESTIGADOR_Descripcion subuni'!$CB31&lt;&gt;"",'[3]INVESTIGADOR_Descripcion subuni'!$CB31&lt;&gt;0),'[3]INVESTIGADOR_Descripcion subuni'!$CB31,""),IF($A33="TOTAL",SUM(INDIRECT("AV4:AV"&amp;ROW()-1)),""))</f>
        <v/>
      </c>
      <c r="AW33" s="3" t="str">
        <f t="shared" ca="1" si="15"/>
        <v/>
      </c>
      <c r="AX33" s="3" t="str">
        <f ca="1">IF(AND($A33&lt;&gt;"",$A33&lt;&gt;"TOTAL"),IF(AND('[3]INVESTIGADOR_Descripcion subuni'!$CE31&lt;&gt;"",'[3]INVESTIGADOR_Descripcion subuni'!$CE31&lt;&gt;0),'[3]INVESTIGADOR_Descripcion subuni'!$CE31,""),IF($A33="TOTAL",SUM(INDIRECT("AX4:AX"&amp;ROW()-1)),""))</f>
        <v/>
      </c>
      <c r="AY33" s="3" t="str">
        <f ca="1">IF(AND($A33&lt;&gt;"",$A33&lt;&gt;"TOTAL"),IF(AND('[3]INVESTIGADOR_Descripcion subuni'!$CG31&lt;&gt;"",'[3]INVESTIGADOR_Descripcion subuni'!$CG31&lt;&gt;0),'[3]INVESTIGADOR_Descripcion subuni'!$CG31,""),IF($A33="TOTAL",SUM(INDIRECT("AY4:AY"&amp;ROW()-1)),""))</f>
        <v/>
      </c>
      <c r="AZ33" s="3" t="str">
        <f t="shared" ca="1" si="16"/>
        <v/>
      </c>
      <c r="BA33" s="3" t="str">
        <f ca="1">IF(AND($A33&lt;&gt;"",$A33&lt;&gt;"TOTAL"),IF(AND('[3]INVESTIGADOR_Descripcion subuni'!$CJ31&lt;&gt;"",'[3]INVESTIGADOR_Descripcion subuni'!$CJ31&lt;&gt;0),'[3]INVESTIGADOR_Descripcion subuni'!$CJ31,""),IF($A33="TOTAL",SUM(INDIRECT("BA4:BA"&amp;ROW()-1)),""))</f>
        <v/>
      </c>
      <c r="BB33" s="3" t="str">
        <f ca="1">IF(AND($A33&lt;&gt;"",$A33&lt;&gt;"TOTAL"),IF(AND('[3]INVESTIGADOR_Descripcion subuni'!$CL31&lt;&gt;"",'[3]INVESTIGADOR_Descripcion subuni'!$CL31&lt;&gt;0),'[3]INVESTIGADOR_Descripcion subuni'!$CL31,""),IF($A33="TOTAL",SUM(INDIRECT("BB4:BB"&amp;ROW()-1)),""))</f>
        <v/>
      </c>
      <c r="BC33" s="3" t="str">
        <f t="shared" ca="1" si="17"/>
        <v/>
      </c>
      <c r="BD33" s="3" t="str">
        <f ca="1">IF(AND($A33&lt;&gt;"",$A33&lt;&gt;"TOTAL"),IF(AND('[3]INVESTIGADOR_Descripcion subuni'!$CO31&lt;&gt;"",'[3]INVESTIGADOR_Descripcion subuni'!$CO31&lt;&gt;0),'[3]INVESTIGADOR_Descripcion subuni'!$CO31,""),IF($A33="TOTAL",SUM(INDIRECT("BD4:BD"&amp;ROW()-1)),""))</f>
        <v/>
      </c>
      <c r="BE33" s="3" t="str">
        <f ca="1">IF(AND($A33&lt;&gt;"",$A33&lt;&gt;"TOTAL"),IF(AND('[3]INVESTIGADOR_Descripcion subuni'!$CQ31&lt;&gt;"",'[3]INVESTIGADOR_Descripcion subuni'!$CQ31&lt;&gt;0),'[3]INVESTIGADOR_Descripcion subuni'!$CQ31,""),IF($A33="TOTAL",SUM(INDIRECT("BE4:BE"&amp;ROW()-1)),""))</f>
        <v/>
      </c>
      <c r="BF33" s="3" t="str">
        <f t="shared" ca="1" si="18"/>
        <v/>
      </c>
    </row>
    <row r="34" spans="1:58" x14ac:dyDescent="0.2">
      <c r="A34" s="25" t="str">
        <f>IF('[3]INVESTIGADOR_Descripcion subuni'!$B32&lt;&gt;"",'[3]INVESTIGADOR_Descripcion subuni'!$B32,IF(AND('[3]INVESTIGADOR_Descripcion subuni'!$B32="",'[3]INVESTIGADOR_Descripcion subuni'!$B33="",'[3]INVESTIGADOR_Descripcion subuni'!$B31=""),"","TOTAL"))</f>
        <v/>
      </c>
      <c r="B34" s="3" t="str">
        <f ca="1">IF(AND($A34&lt;&gt;"",$A34&lt;&gt;"TOTAL"),IF(AND('[3]INVESTIGADOR_Descripcion subuni'!$C32&lt;&gt;"",'[3]INVESTIGADOR_Descripcion subuni'!$C32&lt;&gt;0),'[3]INVESTIGADOR_Descripcion subuni'!$C32,""),IF($A34="TOTAL",SUM(INDIRECT("B4:B"&amp;ROW()-1)),""))</f>
        <v/>
      </c>
      <c r="C34" s="3" t="str">
        <f ca="1">IF(AND($A34&lt;&gt;"",$A34&lt;&gt;"TOTAL"),IF(AND('[3]INVESTIGADOR_Descripcion subuni'!$E32&lt;&gt;"",'[3]INVESTIGADOR_Descripcion subuni'!$E32&lt;&gt;0),'[3]INVESTIGADOR_Descripcion subuni'!$E32,""),IF($A34="TOTAL",SUM(INDIRECT("C4:C"&amp;ROW()-1)),""))</f>
        <v/>
      </c>
      <c r="D34" s="3" t="str">
        <f t="shared" ca="1" si="0"/>
        <v/>
      </c>
      <c r="E34" s="3" t="str">
        <f ca="1">IF(AND($A34&lt;&gt;"",$A34&lt;&gt;"TOTAL"),IF(AND('[3]INVESTIGADOR_Descripcion subuni'!$H32&lt;&gt;"",'[3]INVESTIGADOR_Descripcion subuni'!$H32&lt;&gt;0),'[3]INVESTIGADOR_Descripcion subuni'!$H32,""),IF($A34="TOTAL",SUM(INDIRECT("E4:E"&amp;ROW()-1)),""))</f>
        <v/>
      </c>
      <c r="F34" s="3" t="str">
        <f ca="1">IF(AND($A34&lt;&gt;"",$A34&lt;&gt;"TOTAL"),IF(AND('[3]INVESTIGADOR_Descripcion subuni'!$J32&lt;&gt;"",'[3]INVESTIGADOR_Descripcion subuni'!$J32&lt;&gt;0),'[3]INVESTIGADOR_Descripcion subuni'!$J32,""),IF($A34="TOTAL",SUM(INDIRECT("F4:F"&amp;ROW()-1)),""))</f>
        <v/>
      </c>
      <c r="G34" s="3" t="str">
        <f t="shared" ca="1" si="1"/>
        <v/>
      </c>
      <c r="H34" s="3" t="str">
        <f ca="1">IF(AND($A34&lt;&gt;"",$A34&lt;&gt;"TOTAL"),IF(AND('[3]INVESTIGADOR_Descripcion subuni'!$M32&lt;&gt;"",'[3]INVESTIGADOR_Descripcion subuni'!$M32&lt;&gt;0),'[3]INVESTIGADOR_Descripcion subuni'!$M32,""),IF($A34="TOTAL",SUM(INDIRECT("H4:H"&amp;ROW()-1)),""))</f>
        <v/>
      </c>
      <c r="I34" s="3" t="str">
        <f ca="1">IF(AND($A34&lt;&gt;"",$A34&lt;&gt;"TOTAL"),IF(AND('[3]INVESTIGADOR_Descripcion subuni'!$O32&lt;&gt;"",'[3]INVESTIGADOR_Descripcion subuni'!$O32&lt;&gt;0),'[3]INVESTIGADOR_Descripcion subuni'!$O32,""),IF($A34="TOTAL",SUM(INDIRECT("I4:I"&amp;ROW()-1)),""))</f>
        <v/>
      </c>
      <c r="J34" s="3" t="str">
        <f t="shared" ca="1" si="2"/>
        <v/>
      </c>
      <c r="K34" s="3" t="str">
        <f ca="1">IF(AND($A34&lt;&gt;"",$A34&lt;&gt;"TOTAL"),IF(AND('[3]INVESTIGADOR_Descripcion subuni'!$R32&lt;&gt;"",'[3]INVESTIGADOR_Descripcion subuni'!$R32&lt;&gt;0),'[3]INVESTIGADOR_Descripcion subuni'!$R32,""),IF($A34="TOTAL",SUM(INDIRECT("K4:K"&amp;ROW()-1)),""))</f>
        <v/>
      </c>
      <c r="L34" s="3" t="str">
        <f ca="1">IF(AND($A34&lt;&gt;"",$A34&lt;&gt;"TOTAL"),IF(AND('[3]INVESTIGADOR_Descripcion subuni'!$T32&lt;&gt;"",'[3]INVESTIGADOR_Descripcion subuni'!$T32&lt;&gt;0),'[3]INVESTIGADOR_Descripcion subuni'!$T32,""),IF($A34="TOTAL",SUM(INDIRECT("L4:L"&amp;ROW()-1)),""))</f>
        <v/>
      </c>
      <c r="M34" s="3" t="str">
        <f t="shared" ca="1" si="3"/>
        <v/>
      </c>
      <c r="N34" s="3" t="str">
        <f ca="1">IF(AND($A34&lt;&gt;"",$A34&lt;&gt;"TOTAL"),IF(AND('[3]INVESTIGADOR_Descripcion subuni'!$W32&lt;&gt;"",'[3]INVESTIGADOR_Descripcion subuni'!$W32&lt;&gt;0),'[3]INVESTIGADOR_Descripcion subuni'!$W32,""),IF($A34="TOTAL",SUM(INDIRECT("N4:N"&amp;ROW()-1)),""))</f>
        <v/>
      </c>
      <c r="O34" s="3" t="str">
        <f ca="1">IF(AND($A34&lt;&gt;"",$A34&lt;&gt;"TOTAL"),IF(AND('[3]INVESTIGADOR_Descripcion subuni'!$Y32&lt;&gt;"",'[3]INVESTIGADOR_Descripcion subuni'!$Y32&lt;&gt;0),'[3]INVESTIGADOR_Descripcion subuni'!$Y32,""),IF($A34="TOTAL",SUM(INDIRECT("O4:O"&amp;ROW()-1)),""))</f>
        <v/>
      </c>
      <c r="P34" s="3" t="str">
        <f t="shared" ca="1" si="4"/>
        <v/>
      </c>
      <c r="Q34" s="3" t="str">
        <f ca="1">IF(AND($A34&lt;&gt;"",$A34&lt;&gt;"TOTAL"),IF(AND('[3]INVESTIGADOR_Descripcion subuni'!$AB32&lt;&gt;"",'[3]INVESTIGADOR_Descripcion subuni'!$AB32&lt;&gt;0),'[3]INVESTIGADOR_Descripcion subuni'!$AB32,""),IF($A34="TOTAL",SUM(INDIRECT("Q4:Q"&amp;ROW()-1)),""))</f>
        <v/>
      </c>
      <c r="R34" s="3" t="str">
        <f ca="1">IF(AND($A34&lt;&gt;"",$A34&lt;&gt;"TOTAL"),IF(AND('[3]INVESTIGADOR_Descripcion subuni'!$AD32&lt;&gt;"",'[3]INVESTIGADOR_Descripcion subuni'!$AD32&lt;&gt;0),'[3]INVESTIGADOR_Descripcion subuni'!$AD32,""),IF($A34="TOTAL",SUM(INDIRECT("R4:R"&amp;ROW()-1)),""))</f>
        <v/>
      </c>
      <c r="S34" s="3" t="str">
        <f t="shared" ca="1" si="5"/>
        <v/>
      </c>
      <c r="T34" s="3" t="str">
        <f ca="1">IF(AND($A34&lt;&gt;"",$A34&lt;&gt;"TOTAL"),IF(AND('[3]INVESTIGADOR_Descripcion subuni'!$AG32&lt;&gt;"",'[3]INVESTIGADOR_Descripcion subuni'!$AG32&lt;&gt;0),'[3]INVESTIGADOR_Descripcion subuni'!$AG32,""),IF($A34="TOTAL",SUM(INDIRECT("T4:T"&amp;ROW()-1)),""))</f>
        <v/>
      </c>
      <c r="U34" s="3" t="str">
        <f ca="1">IF(AND($A34&lt;&gt;"",$A34&lt;&gt;"TOTAL"),IF(AND('[3]INVESTIGADOR_Descripcion subuni'!$AI32&lt;&gt;"",'[3]INVESTIGADOR_Descripcion subuni'!$AI32&lt;&gt;0),'[3]INVESTIGADOR_Descripcion subuni'!$AI32,""),IF($A34="TOTAL",SUM(INDIRECT("U4:U"&amp;ROW()-1)),""))</f>
        <v/>
      </c>
      <c r="V34" s="3" t="str">
        <f t="shared" ca="1" si="6"/>
        <v/>
      </c>
      <c r="W34" s="3" t="str">
        <f ca="1">IF(AND($A34&lt;&gt;"",$A34&lt;&gt;"TOTAL"),IF(AND('[3]INVESTIGADOR_Descripcion subuni'!$AL32&lt;&gt;"",'[3]INVESTIGADOR_Descripcion subuni'!$AL32&lt;&gt;0),'[3]INVESTIGADOR_Descripcion subuni'!$AL32,""),IF($A34="TOTAL",SUM(INDIRECT("W4:W"&amp;ROW()-1)),""))</f>
        <v/>
      </c>
      <c r="X34" s="3" t="str">
        <f ca="1">IF(AND($A34&lt;&gt;"",$A34&lt;&gt;"TOTAL"),IF(AND('[3]INVESTIGADOR_Descripcion subuni'!$AN32&lt;&gt;"",'[3]INVESTIGADOR_Descripcion subuni'!$AN32&lt;&gt;0),'[3]INVESTIGADOR_Descripcion subuni'!$AN32,""),IF($A34="TOTAL",SUM(INDIRECT("X4:X"&amp;ROW()-1)),""))</f>
        <v/>
      </c>
      <c r="Y34" s="3" t="str">
        <f t="shared" ca="1" si="7"/>
        <v/>
      </c>
      <c r="Z34" s="3" t="str">
        <f ca="1">IF(AND($A34&lt;&gt;"",$A34&lt;&gt;"TOTAL"),IF(AND('[3]INVESTIGADOR_Descripcion subuni'!$AQ32&lt;&gt;"",'[3]INVESTIGADOR_Descripcion subuni'!$AQ32&lt;&gt;0),'[3]INVESTIGADOR_Descripcion subuni'!$AQ32,""),IF($A34="TOTAL",SUM(INDIRECT("Z4:Z"&amp;ROW()-1)),""))</f>
        <v/>
      </c>
      <c r="AA34" s="3" t="str">
        <f ca="1">IF(AND($A34&lt;&gt;"",$A34&lt;&gt;"TOTAL"),IF(AND('[3]INVESTIGADOR_Descripcion subuni'!$AS32&lt;&gt;"",'[3]INVESTIGADOR_Descripcion subuni'!$AS32&lt;&gt;0),'[3]INVESTIGADOR_Descripcion subuni'!$AS32,""),IF($A34="TOTAL",SUM(INDIRECT("AA4:AA"&amp;ROW()-1)),""))</f>
        <v/>
      </c>
      <c r="AB34" s="3" t="str">
        <f t="shared" ca="1" si="8"/>
        <v/>
      </c>
      <c r="AC34" s="3" t="str">
        <f ca="1">IF(AND($A34&lt;&gt;"",$A34&lt;&gt;"TOTAL"),IF(AND('[3]INVESTIGADOR_Descripcion subuni'!$AV32&lt;&gt;"",'[3]INVESTIGADOR_Descripcion subuni'!$AV32&lt;&gt;0),'[3]INVESTIGADOR_Descripcion subuni'!$AV32,""),IF($A34="TOTAL",SUM(INDIRECT("AC4:AC"&amp;ROW()-1)),""))</f>
        <v/>
      </c>
      <c r="AD34" s="3" t="str">
        <f ca="1">IF(AND($A34&lt;&gt;"",$A34&lt;&gt;"TOTAL"),IF(AND('[3]INVESTIGADOR_Descripcion subuni'!$AX32&lt;&gt;"",'[3]INVESTIGADOR_Descripcion subuni'!$AX32&lt;&gt;0),'[3]INVESTIGADOR_Descripcion subuni'!$AX32,""),IF($A34="TOTAL",SUM(INDIRECT("AD4:AD"&amp;ROW()-1)),""))</f>
        <v/>
      </c>
      <c r="AE34" s="3" t="str">
        <f t="shared" ca="1" si="9"/>
        <v/>
      </c>
      <c r="AF34" s="3" t="str">
        <f ca="1">IF(AND($A34&lt;&gt;"",$A34&lt;&gt;"TOTAL"),IF(AND('[3]INVESTIGADOR_Descripcion subuni'!$BA32&lt;&gt;"",'[3]INVESTIGADOR_Descripcion subuni'!$BA32&lt;&gt;0),'[3]INVESTIGADOR_Descripcion subuni'!$BA32,""),IF($A34="TOTAL",SUM(INDIRECT("AF4:AF"&amp;ROW()-1)),""))</f>
        <v/>
      </c>
      <c r="AG34" s="3" t="str">
        <f ca="1">IF(AND($A34&lt;&gt;"",$A34&lt;&gt;"TOTAL"),IF(AND('[3]INVESTIGADOR_Descripcion subuni'!$BC32&lt;&gt;"",'[3]INVESTIGADOR_Descripcion subuni'!$BC32&lt;&gt;0),'[3]INVESTIGADOR_Descripcion subuni'!$BC32,""),IF($A34="TOTAL",SUM(INDIRECT("AG4:AG"&amp;ROW()-1)),""))</f>
        <v/>
      </c>
      <c r="AH34" s="3" t="str">
        <f t="shared" ca="1" si="10"/>
        <v/>
      </c>
      <c r="AI34" s="3" t="str">
        <f ca="1">IF(AND($A34&lt;&gt;"",$A34&lt;&gt;"TOTAL"),IF(AND('[3]INVESTIGADOR_Descripcion subuni'!$BF32&lt;&gt;"",'[3]INVESTIGADOR_Descripcion subuni'!$BF32&lt;&gt;0),'[3]INVESTIGADOR_Descripcion subuni'!$BF32,""),IF($A34="TOTAL",SUM(INDIRECT("AI4:AI"&amp;ROW()-1)),""))</f>
        <v/>
      </c>
      <c r="AJ34" s="3" t="str">
        <f ca="1">IF(AND($A34&lt;&gt;"",$A34&lt;&gt;"TOTAL"),IF(AND('[3]INVESTIGADOR_Descripcion subuni'!$BH32&lt;&gt;"",'[3]INVESTIGADOR_Descripcion subuni'!$BH32&lt;&gt;0),'[3]INVESTIGADOR_Descripcion subuni'!$BH32,""),IF($A34="TOTAL",SUM(INDIRECT("AJ4:AJ"&amp;ROW()-1)),""))</f>
        <v/>
      </c>
      <c r="AK34" s="3" t="str">
        <f t="shared" ca="1" si="11"/>
        <v/>
      </c>
      <c r="AL34" s="3" t="str">
        <f ca="1">IF(AND($A34&lt;&gt;"",$A34&lt;&gt;"TOTAL"),IF(AND('[3]INVESTIGADOR_Descripcion subuni'!$BK32&lt;&gt;"",'[3]INVESTIGADOR_Descripcion subuni'!$BK32&lt;&gt;0),'[3]INVESTIGADOR_Descripcion subuni'!$BK32,""),IF($A34="TOTAL",SUM(INDIRECT("AL4:AL"&amp;ROW()-1)),""))</f>
        <v/>
      </c>
      <c r="AM34" s="3" t="str">
        <f ca="1">IF(AND($A34&lt;&gt;"",$A34&lt;&gt;"TOTAL"),IF(AND('[3]INVESTIGADOR_Descripcion subuni'!$BM32&lt;&gt;"",'[3]INVESTIGADOR_Descripcion subuni'!$BM32&lt;&gt;0),'[3]INVESTIGADOR_Descripcion subuni'!$BM32,""),IF($A34="TOTAL",SUM(INDIRECT("AM4:AM"&amp;ROW()-1)),""))</f>
        <v/>
      </c>
      <c r="AN34" s="3" t="str">
        <f t="shared" ca="1" si="12"/>
        <v/>
      </c>
      <c r="AO34" s="3" t="str">
        <f ca="1">IF(AND($A34&lt;&gt;"",$A34&lt;&gt;"TOTAL"),IF(AND('[3]INVESTIGADOR_Descripcion subuni'!$BP32&lt;&gt;"",'[3]INVESTIGADOR_Descripcion subuni'!$BP32&lt;&gt;0),'[3]INVESTIGADOR_Descripcion subuni'!$BP32,""),IF($A34="TOTAL",SUM(INDIRECT("AO4:AO"&amp;ROW()-1)),""))</f>
        <v/>
      </c>
      <c r="AP34" s="3" t="str">
        <f ca="1">IF(AND($A34&lt;&gt;"",$A34&lt;&gt;"TOTAL"),IF(AND('[3]INVESTIGADOR_Descripcion subuni'!$BR32&lt;&gt;"",'[3]INVESTIGADOR_Descripcion subuni'!$BR32&lt;&gt;0),'[3]INVESTIGADOR_Descripcion subuni'!$BR32,""),IF($A34="TOTAL",SUM(INDIRECT("AP4:AP"&amp;ROW()-1)),""))</f>
        <v/>
      </c>
      <c r="AQ34" s="3" t="str">
        <f t="shared" ca="1" si="13"/>
        <v/>
      </c>
      <c r="AR34" s="3" t="str">
        <f ca="1">IF(AND($A34&lt;&gt;"",$A34&lt;&gt;"TOTAL"),IF(AND('[3]INVESTIGADOR_Descripcion subuni'!$BU32&lt;&gt;"",'[3]INVESTIGADOR_Descripcion subuni'!$BU32&lt;&gt;0),'[3]INVESTIGADOR_Descripcion subuni'!$BU32,""),IF($A34="TOTAL",SUM(INDIRECT("AR4:AR"&amp;ROW()-1)),""))</f>
        <v/>
      </c>
      <c r="AS34" s="3" t="str">
        <f ca="1">IF(AND($A34&lt;&gt;"",$A34&lt;&gt;"TOTAL"),IF(AND('[3]INVESTIGADOR_Descripcion subuni'!$BW32&lt;&gt;"",'[3]INVESTIGADOR_Descripcion subuni'!$BW32&lt;&gt;0),'[3]INVESTIGADOR_Descripcion subuni'!$BW32,""),IF($A34="TOTAL",SUM(INDIRECT("AS4:AS"&amp;ROW()-1)),""))</f>
        <v/>
      </c>
      <c r="AT34" s="3" t="str">
        <f t="shared" ca="1" si="14"/>
        <v/>
      </c>
      <c r="AU34" s="3" t="str">
        <f ca="1">IF(AND($A34&lt;&gt;"",$A34&lt;&gt;"TOTAL"),IF(AND('[3]INVESTIGADOR_Descripcion subuni'!$BZ32&lt;&gt;"",'[3]INVESTIGADOR_Descripcion subuni'!$BZ32&lt;&gt;0),'[3]INVESTIGADOR_Descripcion subuni'!$BZ32,""),IF($A34="TOTAL",SUM(INDIRECT("AU4:AU"&amp;ROW()-1)),""))</f>
        <v/>
      </c>
      <c r="AV34" s="3" t="str">
        <f ca="1">IF(AND($A34&lt;&gt;"",$A34&lt;&gt;"TOTAL"),IF(AND('[3]INVESTIGADOR_Descripcion subuni'!$CB32&lt;&gt;"",'[3]INVESTIGADOR_Descripcion subuni'!$CB32&lt;&gt;0),'[3]INVESTIGADOR_Descripcion subuni'!$CB32,""),IF($A34="TOTAL",SUM(INDIRECT("AV4:AV"&amp;ROW()-1)),""))</f>
        <v/>
      </c>
      <c r="AW34" s="3" t="str">
        <f t="shared" ca="1" si="15"/>
        <v/>
      </c>
      <c r="AX34" s="3" t="str">
        <f ca="1">IF(AND($A34&lt;&gt;"",$A34&lt;&gt;"TOTAL"),IF(AND('[3]INVESTIGADOR_Descripcion subuni'!$CE32&lt;&gt;"",'[3]INVESTIGADOR_Descripcion subuni'!$CE32&lt;&gt;0),'[3]INVESTIGADOR_Descripcion subuni'!$CE32,""),IF($A34="TOTAL",SUM(INDIRECT("AX4:AX"&amp;ROW()-1)),""))</f>
        <v/>
      </c>
      <c r="AY34" s="3" t="str">
        <f ca="1">IF(AND($A34&lt;&gt;"",$A34&lt;&gt;"TOTAL"),IF(AND('[3]INVESTIGADOR_Descripcion subuni'!$CG32&lt;&gt;"",'[3]INVESTIGADOR_Descripcion subuni'!$CG32&lt;&gt;0),'[3]INVESTIGADOR_Descripcion subuni'!$CG32,""),IF($A34="TOTAL",SUM(INDIRECT("AY4:AY"&amp;ROW()-1)),""))</f>
        <v/>
      </c>
      <c r="AZ34" s="3" t="str">
        <f t="shared" ca="1" si="16"/>
        <v/>
      </c>
      <c r="BA34" s="3" t="str">
        <f ca="1">IF(AND($A34&lt;&gt;"",$A34&lt;&gt;"TOTAL"),IF(AND('[3]INVESTIGADOR_Descripcion subuni'!$CJ32&lt;&gt;"",'[3]INVESTIGADOR_Descripcion subuni'!$CJ32&lt;&gt;0),'[3]INVESTIGADOR_Descripcion subuni'!$CJ32,""),IF($A34="TOTAL",SUM(INDIRECT("BA4:BA"&amp;ROW()-1)),""))</f>
        <v/>
      </c>
      <c r="BB34" s="3" t="str">
        <f ca="1">IF(AND($A34&lt;&gt;"",$A34&lt;&gt;"TOTAL"),IF(AND('[3]INVESTIGADOR_Descripcion subuni'!$CL32&lt;&gt;"",'[3]INVESTIGADOR_Descripcion subuni'!$CL32&lt;&gt;0),'[3]INVESTIGADOR_Descripcion subuni'!$CL32,""),IF($A34="TOTAL",SUM(INDIRECT("BB4:BB"&amp;ROW()-1)),""))</f>
        <v/>
      </c>
      <c r="BC34" s="3" t="str">
        <f t="shared" ca="1" si="17"/>
        <v/>
      </c>
      <c r="BD34" s="3" t="str">
        <f ca="1">IF(AND($A34&lt;&gt;"",$A34&lt;&gt;"TOTAL"),IF(AND('[3]INVESTIGADOR_Descripcion subuni'!$CO32&lt;&gt;"",'[3]INVESTIGADOR_Descripcion subuni'!$CO32&lt;&gt;0),'[3]INVESTIGADOR_Descripcion subuni'!$CO32,""),IF($A34="TOTAL",SUM(INDIRECT("BD4:BD"&amp;ROW()-1)),""))</f>
        <v/>
      </c>
      <c r="BE34" s="3" t="str">
        <f ca="1">IF(AND($A34&lt;&gt;"",$A34&lt;&gt;"TOTAL"),IF(AND('[3]INVESTIGADOR_Descripcion subuni'!$CQ32&lt;&gt;"",'[3]INVESTIGADOR_Descripcion subuni'!$CQ32&lt;&gt;0),'[3]INVESTIGADOR_Descripcion subuni'!$CQ32,""),IF($A34="TOTAL",SUM(INDIRECT("BE4:BE"&amp;ROW()-1)),""))</f>
        <v/>
      </c>
      <c r="BF34" s="3" t="str">
        <f t="shared" ca="1" si="18"/>
        <v/>
      </c>
    </row>
    <row r="35" spans="1:58" x14ac:dyDescent="0.2">
      <c r="A35" s="25" t="str">
        <f>IF('[3]INVESTIGADOR_Descripcion subuni'!$B33&lt;&gt;"",'[3]INVESTIGADOR_Descripcion subuni'!$B33,IF(AND('[3]INVESTIGADOR_Descripcion subuni'!$B33="",'[3]INVESTIGADOR_Descripcion subuni'!$B34="",'[3]INVESTIGADOR_Descripcion subuni'!$B32=""),"","TOTAL"))</f>
        <v/>
      </c>
      <c r="B35" s="3" t="str">
        <f ca="1">IF(AND($A35&lt;&gt;"",$A35&lt;&gt;"TOTAL"),IF(AND('[3]INVESTIGADOR_Descripcion subuni'!$C33&lt;&gt;"",'[3]INVESTIGADOR_Descripcion subuni'!$C33&lt;&gt;0),'[3]INVESTIGADOR_Descripcion subuni'!$C33,""),IF($A35="TOTAL",SUM(INDIRECT("B4:B"&amp;ROW()-1)),""))</f>
        <v/>
      </c>
      <c r="C35" s="3" t="str">
        <f ca="1">IF(AND($A35&lt;&gt;"",$A35&lt;&gt;"TOTAL"),IF(AND('[3]INVESTIGADOR_Descripcion subuni'!$E33&lt;&gt;"",'[3]INVESTIGADOR_Descripcion subuni'!$E33&lt;&gt;0),'[3]INVESTIGADOR_Descripcion subuni'!$E33,""),IF($A35="TOTAL",SUM(INDIRECT("C4:C"&amp;ROW()-1)),""))</f>
        <v/>
      </c>
      <c r="D35" s="3" t="str">
        <f t="shared" ca="1" si="0"/>
        <v/>
      </c>
      <c r="E35" s="3" t="str">
        <f ca="1">IF(AND($A35&lt;&gt;"",$A35&lt;&gt;"TOTAL"),IF(AND('[3]INVESTIGADOR_Descripcion subuni'!$H33&lt;&gt;"",'[3]INVESTIGADOR_Descripcion subuni'!$H33&lt;&gt;0),'[3]INVESTIGADOR_Descripcion subuni'!$H33,""),IF($A35="TOTAL",SUM(INDIRECT("E4:E"&amp;ROW()-1)),""))</f>
        <v/>
      </c>
      <c r="F35" s="3" t="str">
        <f ca="1">IF(AND($A35&lt;&gt;"",$A35&lt;&gt;"TOTAL"),IF(AND('[3]INVESTIGADOR_Descripcion subuni'!$J33&lt;&gt;"",'[3]INVESTIGADOR_Descripcion subuni'!$J33&lt;&gt;0),'[3]INVESTIGADOR_Descripcion subuni'!$J33,""),IF($A35="TOTAL",SUM(INDIRECT("F4:F"&amp;ROW()-1)),""))</f>
        <v/>
      </c>
      <c r="G35" s="3" t="str">
        <f t="shared" ca="1" si="1"/>
        <v/>
      </c>
      <c r="H35" s="3" t="str">
        <f ca="1">IF(AND($A35&lt;&gt;"",$A35&lt;&gt;"TOTAL"),IF(AND('[3]INVESTIGADOR_Descripcion subuni'!$M33&lt;&gt;"",'[3]INVESTIGADOR_Descripcion subuni'!$M33&lt;&gt;0),'[3]INVESTIGADOR_Descripcion subuni'!$M33,""),IF($A35="TOTAL",SUM(INDIRECT("H4:H"&amp;ROW()-1)),""))</f>
        <v/>
      </c>
      <c r="I35" s="3" t="str">
        <f ca="1">IF(AND($A35&lt;&gt;"",$A35&lt;&gt;"TOTAL"),IF(AND('[3]INVESTIGADOR_Descripcion subuni'!$O33&lt;&gt;"",'[3]INVESTIGADOR_Descripcion subuni'!$O33&lt;&gt;0),'[3]INVESTIGADOR_Descripcion subuni'!$O33,""),IF($A35="TOTAL",SUM(INDIRECT("I4:I"&amp;ROW()-1)),""))</f>
        <v/>
      </c>
      <c r="J35" s="3" t="str">
        <f t="shared" ca="1" si="2"/>
        <v/>
      </c>
      <c r="K35" s="3" t="str">
        <f ca="1">IF(AND($A35&lt;&gt;"",$A35&lt;&gt;"TOTAL"),IF(AND('[3]INVESTIGADOR_Descripcion subuni'!$R33&lt;&gt;"",'[3]INVESTIGADOR_Descripcion subuni'!$R33&lt;&gt;0),'[3]INVESTIGADOR_Descripcion subuni'!$R33,""),IF($A35="TOTAL",SUM(INDIRECT("K4:K"&amp;ROW()-1)),""))</f>
        <v/>
      </c>
      <c r="L35" s="3" t="str">
        <f ca="1">IF(AND($A35&lt;&gt;"",$A35&lt;&gt;"TOTAL"),IF(AND('[3]INVESTIGADOR_Descripcion subuni'!$T33&lt;&gt;"",'[3]INVESTIGADOR_Descripcion subuni'!$T33&lt;&gt;0),'[3]INVESTIGADOR_Descripcion subuni'!$T33,""),IF($A35="TOTAL",SUM(INDIRECT("L4:L"&amp;ROW()-1)),""))</f>
        <v/>
      </c>
      <c r="M35" s="3" t="str">
        <f t="shared" ca="1" si="3"/>
        <v/>
      </c>
      <c r="N35" s="3" t="str">
        <f ca="1">IF(AND($A35&lt;&gt;"",$A35&lt;&gt;"TOTAL"),IF(AND('[3]INVESTIGADOR_Descripcion subuni'!$W33&lt;&gt;"",'[3]INVESTIGADOR_Descripcion subuni'!$W33&lt;&gt;0),'[3]INVESTIGADOR_Descripcion subuni'!$W33,""),IF($A35="TOTAL",SUM(INDIRECT("N4:N"&amp;ROW()-1)),""))</f>
        <v/>
      </c>
      <c r="O35" s="3" t="str">
        <f ca="1">IF(AND($A35&lt;&gt;"",$A35&lt;&gt;"TOTAL"),IF(AND('[3]INVESTIGADOR_Descripcion subuni'!$Y33&lt;&gt;"",'[3]INVESTIGADOR_Descripcion subuni'!$Y33&lt;&gt;0),'[3]INVESTIGADOR_Descripcion subuni'!$Y33,""),IF($A35="TOTAL",SUM(INDIRECT("O4:O"&amp;ROW()-1)),""))</f>
        <v/>
      </c>
      <c r="P35" s="3" t="str">
        <f t="shared" ca="1" si="4"/>
        <v/>
      </c>
      <c r="Q35" s="3" t="str">
        <f ca="1">IF(AND($A35&lt;&gt;"",$A35&lt;&gt;"TOTAL"),IF(AND('[3]INVESTIGADOR_Descripcion subuni'!$AB33&lt;&gt;"",'[3]INVESTIGADOR_Descripcion subuni'!$AB33&lt;&gt;0),'[3]INVESTIGADOR_Descripcion subuni'!$AB33,""),IF($A35="TOTAL",SUM(INDIRECT("Q4:Q"&amp;ROW()-1)),""))</f>
        <v/>
      </c>
      <c r="R35" s="3" t="str">
        <f ca="1">IF(AND($A35&lt;&gt;"",$A35&lt;&gt;"TOTAL"),IF(AND('[3]INVESTIGADOR_Descripcion subuni'!$AD33&lt;&gt;"",'[3]INVESTIGADOR_Descripcion subuni'!$AD33&lt;&gt;0),'[3]INVESTIGADOR_Descripcion subuni'!$AD33,""),IF($A35="TOTAL",SUM(INDIRECT("R4:R"&amp;ROW()-1)),""))</f>
        <v/>
      </c>
      <c r="S35" s="3" t="str">
        <f t="shared" ca="1" si="5"/>
        <v/>
      </c>
      <c r="T35" s="3" t="str">
        <f ca="1">IF(AND($A35&lt;&gt;"",$A35&lt;&gt;"TOTAL"),IF(AND('[3]INVESTIGADOR_Descripcion subuni'!$AG33&lt;&gt;"",'[3]INVESTIGADOR_Descripcion subuni'!$AG33&lt;&gt;0),'[3]INVESTIGADOR_Descripcion subuni'!$AG33,""),IF($A35="TOTAL",SUM(INDIRECT("T4:T"&amp;ROW()-1)),""))</f>
        <v/>
      </c>
      <c r="U35" s="3" t="str">
        <f ca="1">IF(AND($A35&lt;&gt;"",$A35&lt;&gt;"TOTAL"),IF(AND('[3]INVESTIGADOR_Descripcion subuni'!$AI33&lt;&gt;"",'[3]INVESTIGADOR_Descripcion subuni'!$AI33&lt;&gt;0),'[3]INVESTIGADOR_Descripcion subuni'!$AI33,""),IF($A35="TOTAL",SUM(INDIRECT("U4:U"&amp;ROW()-1)),""))</f>
        <v/>
      </c>
      <c r="V35" s="3" t="str">
        <f t="shared" ca="1" si="6"/>
        <v/>
      </c>
      <c r="W35" s="3" t="str">
        <f ca="1">IF(AND($A35&lt;&gt;"",$A35&lt;&gt;"TOTAL"),IF(AND('[3]INVESTIGADOR_Descripcion subuni'!$AL33&lt;&gt;"",'[3]INVESTIGADOR_Descripcion subuni'!$AL33&lt;&gt;0),'[3]INVESTIGADOR_Descripcion subuni'!$AL33,""),IF($A35="TOTAL",SUM(INDIRECT("W4:W"&amp;ROW()-1)),""))</f>
        <v/>
      </c>
      <c r="X35" s="3" t="str">
        <f ca="1">IF(AND($A35&lt;&gt;"",$A35&lt;&gt;"TOTAL"),IF(AND('[3]INVESTIGADOR_Descripcion subuni'!$AN33&lt;&gt;"",'[3]INVESTIGADOR_Descripcion subuni'!$AN33&lt;&gt;0),'[3]INVESTIGADOR_Descripcion subuni'!$AN33,""),IF($A35="TOTAL",SUM(INDIRECT("X4:X"&amp;ROW()-1)),""))</f>
        <v/>
      </c>
      <c r="Y35" s="3" t="str">
        <f t="shared" ca="1" si="7"/>
        <v/>
      </c>
      <c r="Z35" s="3" t="str">
        <f ca="1">IF(AND($A35&lt;&gt;"",$A35&lt;&gt;"TOTAL"),IF(AND('[3]INVESTIGADOR_Descripcion subuni'!$AQ33&lt;&gt;"",'[3]INVESTIGADOR_Descripcion subuni'!$AQ33&lt;&gt;0),'[3]INVESTIGADOR_Descripcion subuni'!$AQ33,""),IF($A35="TOTAL",SUM(INDIRECT("Z4:Z"&amp;ROW()-1)),""))</f>
        <v/>
      </c>
      <c r="AA35" s="3" t="str">
        <f ca="1">IF(AND($A35&lt;&gt;"",$A35&lt;&gt;"TOTAL"),IF(AND('[3]INVESTIGADOR_Descripcion subuni'!$AS33&lt;&gt;"",'[3]INVESTIGADOR_Descripcion subuni'!$AS33&lt;&gt;0),'[3]INVESTIGADOR_Descripcion subuni'!$AS33,""),IF($A35="TOTAL",SUM(INDIRECT("AA4:AA"&amp;ROW()-1)),""))</f>
        <v/>
      </c>
      <c r="AB35" s="3" t="str">
        <f t="shared" ca="1" si="8"/>
        <v/>
      </c>
      <c r="AC35" s="3" t="str">
        <f ca="1">IF(AND($A35&lt;&gt;"",$A35&lt;&gt;"TOTAL"),IF(AND('[3]INVESTIGADOR_Descripcion subuni'!$AV33&lt;&gt;"",'[3]INVESTIGADOR_Descripcion subuni'!$AV33&lt;&gt;0),'[3]INVESTIGADOR_Descripcion subuni'!$AV33,""),IF($A35="TOTAL",SUM(INDIRECT("AC4:AC"&amp;ROW()-1)),""))</f>
        <v/>
      </c>
      <c r="AD35" s="3" t="str">
        <f ca="1">IF(AND($A35&lt;&gt;"",$A35&lt;&gt;"TOTAL"),IF(AND('[3]INVESTIGADOR_Descripcion subuni'!$AX33&lt;&gt;"",'[3]INVESTIGADOR_Descripcion subuni'!$AX33&lt;&gt;0),'[3]INVESTIGADOR_Descripcion subuni'!$AX33,""),IF($A35="TOTAL",SUM(INDIRECT("AD4:AD"&amp;ROW()-1)),""))</f>
        <v/>
      </c>
      <c r="AE35" s="3" t="str">
        <f t="shared" ca="1" si="9"/>
        <v/>
      </c>
      <c r="AF35" s="3" t="str">
        <f ca="1">IF(AND($A35&lt;&gt;"",$A35&lt;&gt;"TOTAL"),IF(AND('[3]INVESTIGADOR_Descripcion subuni'!$BA33&lt;&gt;"",'[3]INVESTIGADOR_Descripcion subuni'!$BA33&lt;&gt;0),'[3]INVESTIGADOR_Descripcion subuni'!$BA33,""),IF($A35="TOTAL",SUM(INDIRECT("AF4:AF"&amp;ROW()-1)),""))</f>
        <v/>
      </c>
      <c r="AG35" s="3" t="str">
        <f ca="1">IF(AND($A35&lt;&gt;"",$A35&lt;&gt;"TOTAL"),IF(AND('[3]INVESTIGADOR_Descripcion subuni'!$BC33&lt;&gt;"",'[3]INVESTIGADOR_Descripcion subuni'!$BC33&lt;&gt;0),'[3]INVESTIGADOR_Descripcion subuni'!$BC33,""),IF($A35="TOTAL",SUM(INDIRECT("AG4:AG"&amp;ROW()-1)),""))</f>
        <v/>
      </c>
      <c r="AH35" s="3" t="str">
        <f t="shared" ca="1" si="10"/>
        <v/>
      </c>
      <c r="AI35" s="3" t="str">
        <f ca="1">IF(AND($A35&lt;&gt;"",$A35&lt;&gt;"TOTAL"),IF(AND('[3]INVESTIGADOR_Descripcion subuni'!$BF33&lt;&gt;"",'[3]INVESTIGADOR_Descripcion subuni'!$BF33&lt;&gt;0),'[3]INVESTIGADOR_Descripcion subuni'!$BF33,""),IF($A35="TOTAL",SUM(INDIRECT("AI4:AI"&amp;ROW()-1)),""))</f>
        <v/>
      </c>
      <c r="AJ35" s="3" t="str">
        <f ca="1">IF(AND($A35&lt;&gt;"",$A35&lt;&gt;"TOTAL"),IF(AND('[3]INVESTIGADOR_Descripcion subuni'!$BH33&lt;&gt;"",'[3]INVESTIGADOR_Descripcion subuni'!$BH33&lt;&gt;0),'[3]INVESTIGADOR_Descripcion subuni'!$BH33,""),IF($A35="TOTAL",SUM(INDIRECT("AJ4:AJ"&amp;ROW()-1)),""))</f>
        <v/>
      </c>
      <c r="AK35" s="3" t="str">
        <f t="shared" ca="1" si="11"/>
        <v/>
      </c>
      <c r="AL35" s="3" t="str">
        <f ca="1">IF(AND($A35&lt;&gt;"",$A35&lt;&gt;"TOTAL"),IF(AND('[3]INVESTIGADOR_Descripcion subuni'!$BK33&lt;&gt;"",'[3]INVESTIGADOR_Descripcion subuni'!$BK33&lt;&gt;0),'[3]INVESTIGADOR_Descripcion subuni'!$BK33,""),IF($A35="TOTAL",SUM(INDIRECT("AL4:AL"&amp;ROW()-1)),""))</f>
        <v/>
      </c>
      <c r="AM35" s="3" t="str">
        <f ca="1">IF(AND($A35&lt;&gt;"",$A35&lt;&gt;"TOTAL"),IF(AND('[3]INVESTIGADOR_Descripcion subuni'!$BM33&lt;&gt;"",'[3]INVESTIGADOR_Descripcion subuni'!$BM33&lt;&gt;0),'[3]INVESTIGADOR_Descripcion subuni'!$BM33,""),IF($A35="TOTAL",SUM(INDIRECT("AM4:AM"&amp;ROW()-1)),""))</f>
        <v/>
      </c>
      <c r="AN35" s="3" t="str">
        <f t="shared" ca="1" si="12"/>
        <v/>
      </c>
      <c r="AO35" s="3" t="str">
        <f ca="1">IF(AND($A35&lt;&gt;"",$A35&lt;&gt;"TOTAL"),IF(AND('[3]INVESTIGADOR_Descripcion subuni'!$BP33&lt;&gt;"",'[3]INVESTIGADOR_Descripcion subuni'!$BP33&lt;&gt;0),'[3]INVESTIGADOR_Descripcion subuni'!$BP33,""),IF($A35="TOTAL",SUM(INDIRECT("AO4:AO"&amp;ROW()-1)),""))</f>
        <v/>
      </c>
      <c r="AP35" s="3" t="str">
        <f ca="1">IF(AND($A35&lt;&gt;"",$A35&lt;&gt;"TOTAL"),IF(AND('[3]INVESTIGADOR_Descripcion subuni'!$BR33&lt;&gt;"",'[3]INVESTIGADOR_Descripcion subuni'!$BR33&lt;&gt;0),'[3]INVESTIGADOR_Descripcion subuni'!$BR33,""),IF($A35="TOTAL",SUM(INDIRECT("AP4:AP"&amp;ROW()-1)),""))</f>
        <v/>
      </c>
      <c r="AQ35" s="3" t="str">
        <f t="shared" ca="1" si="13"/>
        <v/>
      </c>
      <c r="AR35" s="3" t="str">
        <f ca="1">IF(AND($A35&lt;&gt;"",$A35&lt;&gt;"TOTAL"),IF(AND('[3]INVESTIGADOR_Descripcion subuni'!$BU33&lt;&gt;"",'[3]INVESTIGADOR_Descripcion subuni'!$BU33&lt;&gt;0),'[3]INVESTIGADOR_Descripcion subuni'!$BU33,""),IF($A35="TOTAL",SUM(INDIRECT("AR4:AR"&amp;ROW()-1)),""))</f>
        <v/>
      </c>
      <c r="AS35" s="3" t="str">
        <f ca="1">IF(AND($A35&lt;&gt;"",$A35&lt;&gt;"TOTAL"),IF(AND('[3]INVESTIGADOR_Descripcion subuni'!$BW33&lt;&gt;"",'[3]INVESTIGADOR_Descripcion subuni'!$BW33&lt;&gt;0),'[3]INVESTIGADOR_Descripcion subuni'!$BW33,""),IF($A35="TOTAL",SUM(INDIRECT("AS4:AS"&amp;ROW()-1)),""))</f>
        <v/>
      </c>
      <c r="AT35" s="3" t="str">
        <f t="shared" ca="1" si="14"/>
        <v/>
      </c>
      <c r="AU35" s="3" t="str">
        <f ca="1">IF(AND($A35&lt;&gt;"",$A35&lt;&gt;"TOTAL"),IF(AND('[3]INVESTIGADOR_Descripcion subuni'!$BZ33&lt;&gt;"",'[3]INVESTIGADOR_Descripcion subuni'!$BZ33&lt;&gt;0),'[3]INVESTIGADOR_Descripcion subuni'!$BZ33,""),IF($A35="TOTAL",SUM(INDIRECT("AU4:AU"&amp;ROW()-1)),""))</f>
        <v/>
      </c>
      <c r="AV35" s="3" t="str">
        <f ca="1">IF(AND($A35&lt;&gt;"",$A35&lt;&gt;"TOTAL"),IF(AND('[3]INVESTIGADOR_Descripcion subuni'!$CB33&lt;&gt;"",'[3]INVESTIGADOR_Descripcion subuni'!$CB33&lt;&gt;0),'[3]INVESTIGADOR_Descripcion subuni'!$CB33,""),IF($A35="TOTAL",SUM(INDIRECT("AV4:AV"&amp;ROW()-1)),""))</f>
        <v/>
      </c>
      <c r="AW35" s="3" t="str">
        <f t="shared" ca="1" si="15"/>
        <v/>
      </c>
      <c r="AX35" s="3" t="str">
        <f ca="1">IF(AND($A35&lt;&gt;"",$A35&lt;&gt;"TOTAL"),IF(AND('[3]INVESTIGADOR_Descripcion subuni'!$CE33&lt;&gt;"",'[3]INVESTIGADOR_Descripcion subuni'!$CE33&lt;&gt;0),'[3]INVESTIGADOR_Descripcion subuni'!$CE33,""),IF($A35="TOTAL",SUM(INDIRECT("AX4:AX"&amp;ROW()-1)),""))</f>
        <v/>
      </c>
      <c r="AY35" s="3" t="str">
        <f ca="1">IF(AND($A35&lt;&gt;"",$A35&lt;&gt;"TOTAL"),IF(AND('[3]INVESTIGADOR_Descripcion subuni'!$CG33&lt;&gt;"",'[3]INVESTIGADOR_Descripcion subuni'!$CG33&lt;&gt;0),'[3]INVESTIGADOR_Descripcion subuni'!$CG33,""),IF($A35="TOTAL",SUM(INDIRECT("AY4:AY"&amp;ROW()-1)),""))</f>
        <v/>
      </c>
      <c r="AZ35" s="3" t="str">
        <f t="shared" ca="1" si="16"/>
        <v/>
      </c>
      <c r="BA35" s="3" t="str">
        <f ca="1">IF(AND($A35&lt;&gt;"",$A35&lt;&gt;"TOTAL"),IF(AND('[3]INVESTIGADOR_Descripcion subuni'!$CJ33&lt;&gt;"",'[3]INVESTIGADOR_Descripcion subuni'!$CJ33&lt;&gt;0),'[3]INVESTIGADOR_Descripcion subuni'!$CJ33,""),IF($A35="TOTAL",SUM(INDIRECT("BA4:BA"&amp;ROW()-1)),""))</f>
        <v/>
      </c>
      <c r="BB35" s="3" t="str">
        <f ca="1">IF(AND($A35&lt;&gt;"",$A35&lt;&gt;"TOTAL"),IF(AND('[3]INVESTIGADOR_Descripcion subuni'!$CL33&lt;&gt;"",'[3]INVESTIGADOR_Descripcion subuni'!$CL33&lt;&gt;0),'[3]INVESTIGADOR_Descripcion subuni'!$CL33,""),IF($A35="TOTAL",SUM(INDIRECT("BB4:BB"&amp;ROW()-1)),""))</f>
        <v/>
      </c>
      <c r="BC35" s="3" t="str">
        <f t="shared" ca="1" si="17"/>
        <v/>
      </c>
      <c r="BD35" s="3" t="str">
        <f ca="1">IF(AND($A35&lt;&gt;"",$A35&lt;&gt;"TOTAL"),IF(AND('[3]INVESTIGADOR_Descripcion subuni'!$CO33&lt;&gt;"",'[3]INVESTIGADOR_Descripcion subuni'!$CO33&lt;&gt;0),'[3]INVESTIGADOR_Descripcion subuni'!$CO33,""),IF($A35="TOTAL",SUM(INDIRECT("BD4:BD"&amp;ROW()-1)),""))</f>
        <v/>
      </c>
      <c r="BE35" s="3" t="str">
        <f ca="1">IF(AND($A35&lt;&gt;"",$A35&lt;&gt;"TOTAL"),IF(AND('[3]INVESTIGADOR_Descripcion subuni'!$CQ33&lt;&gt;"",'[3]INVESTIGADOR_Descripcion subuni'!$CQ33&lt;&gt;0),'[3]INVESTIGADOR_Descripcion subuni'!$CQ33,""),IF($A35="TOTAL",SUM(INDIRECT("BE4:BE"&amp;ROW()-1)),""))</f>
        <v/>
      </c>
      <c r="BF35" s="3" t="str">
        <f t="shared" ca="1" si="18"/>
        <v/>
      </c>
    </row>
    <row r="36" spans="1:58" x14ac:dyDescent="0.2">
      <c r="A36" s="25" t="str">
        <f>IF('[3]INVESTIGADOR_Descripcion subuni'!$B34&lt;&gt;"",'[3]INVESTIGADOR_Descripcion subuni'!$B34,IF(AND('[3]INVESTIGADOR_Descripcion subuni'!$B34="",'[3]INVESTIGADOR_Descripcion subuni'!$B35="",'[3]INVESTIGADOR_Descripcion subuni'!$B33=""),"","TOTAL"))</f>
        <v/>
      </c>
      <c r="B36" s="3" t="str">
        <f ca="1">IF(AND($A36&lt;&gt;"",$A36&lt;&gt;"TOTAL"),IF(AND('[3]INVESTIGADOR_Descripcion subuni'!$C34&lt;&gt;"",'[3]INVESTIGADOR_Descripcion subuni'!$C34&lt;&gt;0),'[3]INVESTIGADOR_Descripcion subuni'!$C34,""),IF($A36="TOTAL",SUM(INDIRECT("B4:B"&amp;ROW()-1)),""))</f>
        <v/>
      </c>
      <c r="C36" s="3" t="str">
        <f ca="1">IF(AND($A36&lt;&gt;"",$A36&lt;&gt;"TOTAL"),IF(AND('[3]INVESTIGADOR_Descripcion subuni'!$E34&lt;&gt;"",'[3]INVESTIGADOR_Descripcion subuni'!$E34&lt;&gt;0),'[3]INVESTIGADOR_Descripcion subuni'!$E34,""),IF($A36="TOTAL",SUM(INDIRECT("C4:C"&amp;ROW()-1)),""))</f>
        <v/>
      </c>
      <c r="D36" s="3" t="str">
        <f t="shared" ca="1" si="0"/>
        <v/>
      </c>
      <c r="E36" s="3" t="str">
        <f ca="1">IF(AND($A36&lt;&gt;"",$A36&lt;&gt;"TOTAL"),IF(AND('[3]INVESTIGADOR_Descripcion subuni'!$H34&lt;&gt;"",'[3]INVESTIGADOR_Descripcion subuni'!$H34&lt;&gt;0),'[3]INVESTIGADOR_Descripcion subuni'!$H34,""),IF($A36="TOTAL",SUM(INDIRECT("E4:E"&amp;ROW()-1)),""))</f>
        <v/>
      </c>
      <c r="F36" s="3" t="str">
        <f ca="1">IF(AND($A36&lt;&gt;"",$A36&lt;&gt;"TOTAL"),IF(AND('[3]INVESTIGADOR_Descripcion subuni'!$J34&lt;&gt;"",'[3]INVESTIGADOR_Descripcion subuni'!$J34&lt;&gt;0),'[3]INVESTIGADOR_Descripcion subuni'!$J34,""),IF($A36="TOTAL",SUM(INDIRECT("F4:F"&amp;ROW()-1)),""))</f>
        <v/>
      </c>
      <c r="G36" s="3" t="str">
        <f t="shared" ca="1" si="1"/>
        <v/>
      </c>
      <c r="H36" s="3" t="str">
        <f ca="1">IF(AND($A36&lt;&gt;"",$A36&lt;&gt;"TOTAL"),IF(AND('[3]INVESTIGADOR_Descripcion subuni'!$M34&lt;&gt;"",'[3]INVESTIGADOR_Descripcion subuni'!$M34&lt;&gt;0),'[3]INVESTIGADOR_Descripcion subuni'!$M34,""),IF($A36="TOTAL",SUM(INDIRECT("H4:H"&amp;ROW()-1)),""))</f>
        <v/>
      </c>
      <c r="I36" s="3" t="str">
        <f ca="1">IF(AND($A36&lt;&gt;"",$A36&lt;&gt;"TOTAL"),IF(AND('[3]INVESTIGADOR_Descripcion subuni'!$O34&lt;&gt;"",'[3]INVESTIGADOR_Descripcion subuni'!$O34&lt;&gt;0),'[3]INVESTIGADOR_Descripcion subuni'!$O34,""),IF($A36="TOTAL",SUM(INDIRECT("I4:I"&amp;ROW()-1)),""))</f>
        <v/>
      </c>
      <c r="J36" s="3" t="str">
        <f t="shared" ca="1" si="2"/>
        <v/>
      </c>
      <c r="K36" s="3" t="str">
        <f ca="1">IF(AND($A36&lt;&gt;"",$A36&lt;&gt;"TOTAL"),IF(AND('[3]INVESTIGADOR_Descripcion subuni'!$R34&lt;&gt;"",'[3]INVESTIGADOR_Descripcion subuni'!$R34&lt;&gt;0),'[3]INVESTIGADOR_Descripcion subuni'!$R34,""),IF($A36="TOTAL",SUM(INDIRECT("K4:K"&amp;ROW()-1)),""))</f>
        <v/>
      </c>
      <c r="L36" s="3" t="str">
        <f ca="1">IF(AND($A36&lt;&gt;"",$A36&lt;&gt;"TOTAL"),IF(AND('[3]INVESTIGADOR_Descripcion subuni'!$T34&lt;&gt;"",'[3]INVESTIGADOR_Descripcion subuni'!$T34&lt;&gt;0),'[3]INVESTIGADOR_Descripcion subuni'!$T34,""),IF($A36="TOTAL",SUM(INDIRECT("L4:L"&amp;ROW()-1)),""))</f>
        <v/>
      </c>
      <c r="M36" s="3" t="str">
        <f t="shared" ca="1" si="3"/>
        <v/>
      </c>
      <c r="N36" s="3" t="str">
        <f ca="1">IF(AND($A36&lt;&gt;"",$A36&lt;&gt;"TOTAL"),IF(AND('[3]INVESTIGADOR_Descripcion subuni'!$W34&lt;&gt;"",'[3]INVESTIGADOR_Descripcion subuni'!$W34&lt;&gt;0),'[3]INVESTIGADOR_Descripcion subuni'!$W34,""),IF($A36="TOTAL",SUM(INDIRECT("N4:N"&amp;ROW()-1)),""))</f>
        <v/>
      </c>
      <c r="O36" s="3" t="str">
        <f ca="1">IF(AND($A36&lt;&gt;"",$A36&lt;&gt;"TOTAL"),IF(AND('[3]INVESTIGADOR_Descripcion subuni'!$Y34&lt;&gt;"",'[3]INVESTIGADOR_Descripcion subuni'!$Y34&lt;&gt;0),'[3]INVESTIGADOR_Descripcion subuni'!$Y34,""),IF($A36="TOTAL",SUM(INDIRECT("O4:O"&amp;ROW()-1)),""))</f>
        <v/>
      </c>
      <c r="P36" s="3" t="str">
        <f t="shared" ca="1" si="4"/>
        <v/>
      </c>
      <c r="Q36" s="3" t="str">
        <f ca="1">IF(AND($A36&lt;&gt;"",$A36&lt;&gt;"TOTAL"),IF(AND('[3]INVESTIGADOR_Descripcion subuni'!$AB34&lt;&gt;"",'[3]INVESTIGADOR_Descripcion subuni'!$AB34&lt;&gt;0),'[3]INVESTIGADOR_Descripcion subuni'!$AB34,""),IF($A36="TOTAL",SUM(INDIRECT("Q4:Q"&amp;ROW()-1)),""))</f>
        <v/>
      </c>
      <c r="R36" s="3" t="str">
        <f ca="1">IF(AND($A36&lt;&gt;"",$A36&lt;&gt;"TOTAL"),IF(AND('[3]INVESTIGADOR_Descripcion subuni'!$AD34&lt;&gt;"",'[3]INVESTIGADOR_Descripcion subuni'!$AD34&lt;&gt;0),'[3]INVESTIGADOR_Descripcion subuni'!$AD34,""),IF($A36="TOTAL",SUM(INDIRECT("R4:R"&amp;ROW()-1)),""))</f>
        <v/>
      </c>
      <c r="S36" s="3" t="str">
        <f t="shared" ca="1" si="5"/>
        <v/>
      </c>
      <c r="T36" s="3" t="str">
        <f ca="1">IF(AND($A36&lt;&gt;"",$A36&lt;&gt;"TOTAL"),IF(AND('[3]INVESTIGADOR_Descripcion subuni'!$AG34&lt;&gt;"",'[3]INVESTIGADOR_Descripcion subuni'!$AG34&lt;&gt;0),'[3]INVESTIGADOR_Descripcion subuni'!$AG34,""),IF($A36="TOTAL",SUM(INDIRECT("T4:T"&amp;ROW()-1)),""))</f>
        <v/>
      </c>
      <c r="U36" s="3" t="str">
        <f ca="1">IF(AND($A36&lt;&gt;"",$A36&lt;&gt;"TOTAL"),IF(AND('[3]INVESTIGADOR_Descripcion subuni'!$AI34&lt;&gt;"",'[3]INVESTIGADOR_Descripcion subuni'!$AI34&lt;&gt;0),'[3]INVESTIGADOR_Descripcion subuni'!$AI34,""),IF($A36="TOTAL",SUM(INDIRECT("U4:U"&amp;ROW()-1)),""))</f>
        <v/>
      </c>
      <c r="V36" s="3" t="str">
        <f t="shared" ca="1" si="6"/>
        <v/>
      </c>
      <c r="W36" s="3" t="str">
        <f ca="1">IF(AND($A36&lt;&gt;"",$A36&lt;&gt;"TOTAL"),IF(AND('[3]INVESTIGADOR_Descripcion subuni'!$AL34&lt;&gt;"",'[3]INVESTIGADOR_Descripcion subuni'!$AL34&lt;&gt;0),'[3]INVESTIGADOR_Descripcion subuni'!$AL34,""),IF($A36="TOTAL",SUM(INDIRECT("W4:W"&amp;ROW()-1)),""))</f>
        <v/>
      </c>
      <c r="X36" s="3" t="str">
        <f ca="1">IF(AND($A36&lt;&gt;"",$A36&lt;&gt;"TOTAL"),IF(AND('[3]INVESTIGADOR_Descripcion subuni'!$AN34&lt;&gt;"",'[3]INVESTIGADOR_Descripcion subuni'!$AN34&lt;&gt;0),'[3]INVESTIGADOR_Descripcion subuni'!$AN34,""),IF($A36="TOTAL",SUM(INDIRECT("X4:X"&amp;ROW()-1)),""))</f>
        <v/>
      </c>
      <c r="Y36" s="3" t="str">
        <f t="shared" ca="1" si="7"/>
        <v/>
      </c>
      <c r="Z36" s="3" t="str">
        <f ca="1">IF(AND($A36&lt;&gt;"",$A36&lt;&gt;"TOTAL"),IF(AND('[3]INVESTIGADOR_Descripcion subuni'!$AQ34&lt;&gt;"",'[3]INVESTIGADOR_Descripcion subuni'!$AQ34&lt;&gt;0),'[3]INVESTIGADOR_Descripcion subuni'!$AQ34,""),IF($A36="TOTAL",SUM(INDIRECT("Z4:Z"&amp;ROW()-1)),""))</f>
        <v/>
      </c>
      <c r="AA36" s="3" t="str">
        <f ca="1">IF(AND($A36&lt;&gt;"",$A36&lt;&gt;"TOTAL"),IF(AND('[3]INVESTIGADOR_Descripcion subuni'!$AS34&lt;&gt;"",'[3]INVESTIGADOR_Descripcion subuni'!$AS34&lt;&gt;0),'[3]INVESTIGADOR_Descripcion subuni'!$AS34,""),IF($A36="TOTAL",SUM(INDIRECT("AA4:AA"&amp;ROW()-1)),""))</f>
        <v/>
      </c>
      <c r="AB36" s="3" t="str">
        <f t="shared" ca="1" si="8"/>
        <v/>
      </c>
      <c r="AC36" s="3" t="str">
        <f ca="1">IF(AND($A36&lt;&gt;"",$A36&lt;&gt;"TOTAL"),IF(AND('[3]INVESTIGADOR_Descripcion subuni'!$AV34&lt;&gt;"",'[3]INVESTIGADOR_Descripcion subuni'!$AV34&lt;&gt;0),'[3]INVESTIGADOR_Descripcion subuni'!$AV34,""),IF($A36="TOTAL",SUM(INDIRECT("AC4:AC"&amp;ROW()-1)),""))</f>
        <v/>
      </c>
      <c r="AD36" s="3" t="str">
        <f ca="1">IF(AND($A36&lt;&gt;"",$A36&lt;&gt;"TOTAL"),IF(AND('[3]INVESTIGADOR_Descripcion subuni'!$AX34&lt;&gt;"",'[3]INVESTIGADOR_Descripcion subuni'!$AX34&lt;&gt;0),'[3]INVESTIGADOR_Descripcion subuni'!$AX34,""),IF($A36="TOTAL",SUM(INDIRECT("AD4:AD"&amp;ROW()-1)),""))</f>
        <v/>
      </c>
      <c r="AE36" s="3" t="str">
        <f t="shared" ca="1" si="9"/>
        <v/>
      </c>
      <c r="AF36" s="3" t="str">
        <f ca="1">IF(AND($A36&lt;&gt;"",$A36&lt;&gt;"TOTAL"),IF(AND('[3]INVESTIGADOR_Descripcion subuni'!$BA34&lt;&gt;"",'[3]INVESTIGADOR_Descripcion subuni'!$BA34&lt;&gt;0),'[3]INVESTIGADOR_Descripcion subuni'!$BA34,""),IF($A36="TOTAL",SUM(INDIRECT("AF4:AF"&amp;ROW()-1)),""))</f>
        <v/>
      </c>
      <c r="AG36" s="3" t="str">
        <f ca="1">IF(AND($A36&lt;&gt;"",$A36&lt;&gt;"TOTAL"),IF(AND('[3]INVESTIGADOR_Descripcion subuni'!$BC34&lt;&gt;"",'[3]INVESTIGADOR_Descripcion subuni'!$BC34&lt;&gt;0),'[3]INVESTIGADOR_Descripcion subuni'!$BC34,""),IF($A36="TOTAL",SUM(INDIRECT("AG4:AG"&amp;ROW()-1)),""))</f>
        <v/>
      </c>
      <c r="AH36" s="3" t="str">
        <f t="shared" ca="1" si="10"/>
        <v/>
      </c>
      <c r="AI36" s="3" t="str">
        <f ca="1">IF(AND($A36&lt;&gt;"",$A36&lt;&gt;"TOTAL"),IF(AND('[3]INVESTIGADOR_Descripcion subuni'!$BF34&lt;&gt;"",'[3]INVESTIGADOR_Descripcion subuni'!$BF34&lt;&gt;0),'[3]INVESTIGADOR_Descripcion subuni'!$BF34,""),IF($A36="TOTAL",SUM(INDIRECT("AI4:AI"&amp;ROW()-1)),""))</f>
        <v/>
      </c>
      <c r="AJ36" s="3" t="str">
        <f ca="1">IF(AND($A36&lt;&gt;"",$A36&lt;&gt;"TOTAL"),IF(AND('[3]INVESTIGADOR_Descripcion subuni'!$BH34&lt;&gt;"",'[3]INVESTIGADOR_Descripcion subuni'!$BH34&lt;&gt;0),'[3]INVESTIGADOR_Descripcion subuni'!$BH34,""),IF($A36="TOTAL",SUM(INDIRECT("AJ4:AJ"&amp;ROW()-1)),""))</f>
        <v/>
      </c>
      <c r="AK36" s="3" t="str">
        <f t="shared" ca="1" si="11"/>
        <v/>
      </c>
      <c r="AL36" s="3" t="str">
        <f ca="1">IF(AND($A36&lt;&gt;"",$A36&lt;&gt;"TOTAL"),IF(AND('[3]INVESTIGADOR_Descripcion subuni'!$BK34&lt;&gt;"",'[3]INVESTIGADOR_Descripcion subuni'!$BK34&lt;&gt;0),'[3]INVESTIGADOR_Descripcion subuni'!$BK34,""),IF($A36="TOTAL",SUM(INDIRECT("AL4:AL"&amp;ROW()-1)),""))</f>
        <v/>
      </c>
      <c r="AM36" s="3" t="str">
        <f ca="1">IF(AND($A36&lt;&gt;"",$A36&lt;&gt;"TOTAL"),IF(AND('[3]INVESTIGADOR_Descripcion subuni'!$BM34&lt;&gt;"",'[3]INVESTIGADOR_Descripcion subuni'!$BM34&lt;&gt;0),'[3]INVESTIGADOR_Descripcion subuni'!$BM34,""),IF($A36="TOTAL",SUM(INDIRECT("AM4:AM"&amp;ROW()-1)),""))</f>
        <v/>
      </c>
      <c r="AN36" s="3" t="str">
        <f t="shared" ca="1" si="12"/>
        <v/>
      </c>
      <c r="AO36" s="3" t="str">
        <f ca="1">IF(AND($A36&lt;&gt;"",$A36&lt;&gt;"TOTAL"),IF(AND('[3]INVESTIGADOR_Descripcion subuni'!$BP34&lt;&gt;"",'[3]INVESTIGADOR_Descripcion subuni'!$BP34&lt;&gt;0),'[3]INVESTIGADOR_Descripcion subuni'!$BP34,""),IF($A36="TOTAL",SUM(INDIRECT("AO4:AO"&amp;ROW()-1)),""))</f>
        <v/>
      </c>
      <c r="AP36" s="3" t="str">
        <f ca="1">IF(AND($A36&lt;&gt;"",$A36&lt;&gt;"TOTAL"),IF(AND('[3]INVESTIGADOR_Descripcion subuni'!$BR34&lt;&gt;"",'[3]INVESTIGADOR_Descripcion subuni'!$BR34&lt;&gt;0),'[3]INVESTIGADOR_Descripcion subuni'!$BR34,""),IF($A36="TOTAL",SUM(INDIRECT("AP4:AP"&amp;ROW()-1)),""))</f>
        <v/>
      </c>
      <c r="AQ36" s="3" t="str">
        <f t="shared" ca="1" si="13"/>
        <v/>
      </c>
      <c r="AR36" s="3" t="str">
        <f ca="1">IF(AND($A36&lt;&gt;"",$A36&lt;&gt;"TOTAL"),IF(AND('[3]INVESTIGADOR_Descripcion subuni'!$BU34&lt;&gt;"",'[3]INVESTIGADOR_Descripcion subuni'!$BU34&lt;&gt;0),'[3]INVESTIGADOR_Descripcion subuni'!$BU34,""),IF($A36="TOTAL",SUM(INDIRECT("AR4:AR"&amp;ROW()-1)),""))</f>
        <v/>
      </c>
      <c r="AS36" s="3" t="str">
        <f ca="1">IF(AND($A36&lt;&gt;"",$A36&lt;&gt;"TOTAL"),IF(AND('[3]INVESTIGADOR_Descripcion subuni'!$BW34&lt;&gt;"",'[3]INVESTIGADOR_Descripcion subuni'!$BW34&lt;&gt;0),'[3]INVESTIGADOR_Descripcion subuni'!$BW34,""),IF($A36="TOTAL",SUM(INDIRECT("AS4:AS"&amp;ROW()-1)),""))</f>
        <v/>
      </c>
      <c r="AT36" s="3" t="str">
        <f t="shared" ca="1" si="14"/>
        <v/>
      </c>
      <c r="AU36" s="3" t="str">
        <f ca="1">IF(AND($A36&lt;&gt;"",$A36&lt;&gt;"TOTAL"),IF(AND('[3]INVESTIGADOR_Descripcion subuni'!$BZ34&lt;&gt;"",'[3]INVESTIGADOR_Descripcion subuni'!$BZ34&lt;&gt;0),'[3]INVESTIGADOR_Descripcion subuni'!$BZ34,""),IF($A36="TOTAL",SUM(INDIRECT("AU4:AU"&amp;ROW()-1)),""))</f>
        <v/>
      </c>
      <c r="AV36" s="3" t="str">
        <f ca="1">IF(AND($A36&lt;&gt;"",$A36&lt;&gt;"TOTAL"),IF(AND('[3]INVESTIGADOR_Descripcion subuni'!$CB34&lt;&gt;"",'[3]INVESTIGADOR_Descripcion subuni'!$CB34&lt;&gt;0),'[3]INVESTIGADOR_Descripcion subuni'!$CB34,""),IF($A36="TOTAL",SUM(INDIRECT("AV4:AV"&amp;ROW()-1)),""))</f>
        <v/>
      </c>
      <c r="AW36" s="3" t="str">
        <f t="shared" ca="1" si="15"/>
        <v/>
      </c>
      <c r="AX36" s="3" t="str">
        <f ca="1">IF(AND($A36&lt;&gt;"",$A36&lt;&gt;"TOTAL"),IF(AND('[3]INVESTIGADOR_Descripcion subuni'!$CE34&lt;&gt;"",'[3]INVESTIGADOR_Descripcion subuni'!$CE34&lt;&gt;0),'[3]INVESTIGADOR_Descripcion subuni'!$CE34,""),IF($A36="TOTAL",SUM(INDIRECT("AX4:AX"&amp;ROW()-1)),""))</f>
        <v/>
      </c>
      <c r="AY36" s="3" t="str">
        <f ca="1">IF(AND($A36&lt;&gt;"",$A36&lt;&gt;"TOTAL"),IF(AND('[3]INVESTIGADOR_Descripcion subuni'!$CG34&lt;&gt;"",'[3]INVESTIGADOR_Descripcion subuni'!$CG34&lt;&gt;0),'[3]INVESTIGADOR_Descripcion subuni'!$CG34,""),IF($A36="TOTAL",SUM(INDIRECT("AY4:AY"&amp;ROW()-1)),""))</f>
        <v/>
      </c>
      <c r="AZ36" s="3" t="str">
        <f t="shared" ca="1" si="16"/>
        <v/>
      </c>
      <c r="BA36" s="3" t="str">
        <f ca="1">IF(AND($A36&lt;&gt;"",$A36&lt;&gt;"TOTAL"),IF(AND('[3]INVESTIGADOR_Descripcion subuni'!$CJ34&lt;&gt;"",'[3]INVESTIGADOR_Descripcion subuni'!$CJ34&lt;&gt;0),'[3]INVESTIGADOR_Descripcion subuni'!$CJ34,""),IF($A36="TOTAL",SUM(INDIRECT("BA4:BA"&amp;ROW()-1)),""))</f>
        <v/>
      </c>
      <c r="BB36" s="3" t="str">
        <f ca="1">IF(AND($A36&lt;&gt;"",$A36&lt;&gt;"TOTAL"),IF(AND('[3]INVESTIGADOR_Descripcion subuni'!$CL34&lt;&gt;"",'[3]INVESTIGADOR_Descripcion subuni'!$CL34&lt;&gt;0),'[3]INVESTIGADOR_Descripcion subuni'!$CL34,""),IF($A36="TOTAL",SUM(INDIRECT("BB4:BB"&amp;ROW()-1)),""))</f>
        <v/>
      </c>
      <c r="BC36" s="3" t="str">
        <f t="shared" ca="1" si="17"/>
        <v/>
      </c>
      <c r="BD36" s="3" t="str">
        <f ca="1">IF(AND($A36&lt;&gt;"",$A36&lt;&gt;"TOTAL"),IF(AND('[3]INVESTIGADOR_Descripcion subuni'!$CO34&lt;&gt;"",'[3]INVESTIGADOR_Descripcion subuni'!$CO34&lt;&gt;0),'[3]INVESTIGADOR_Descripcion subuni'!$CO34,""),IF($A36="TOTAL",SUM(INDIRECT("BD4:BD"&amp;ROW()-1)),""))</f>
        <v/>
      </c>
      <c r="BE36" s="3" t="str">
        <f ca="1">IF(AND($A36&lt;&gt;"",$A36&lt;&gt;"TOTAL"),IF(AND('[3]INVESTIGADOR_Descripcion subuni'!$CQ34&lt;&gt;"",'[3]INVESTIGADOR_Descripcion subuni'!$CQ34&lt;&gt;0),'[3]INVESTIGADOR_Descripcion subuni'!$CQ34,""),IF($A36="TOTAL",SUM(INDIRECT("BE4:BE"&amp;ROW()-1)),""))</f>
        <v/>
      </c>
      <c r="BF36" s="3" t="str">
        <f t="shared" ca="1" si="18"/>
        <v/>
      </c>
    </row>
    <row r="37" spans="1:58" x14ac:dyDescent="0.2">
      <c r="A37" s="25" t="str">
        <f>IF('[3]INVESTIGADOR_Descripcion subuni'!$B35&lt;&gt;"",'[3]INVESTIGADOR_Descripcion subuni'!$B35,IF(AND('[3]INVESTIGADOR_Descripcion subuni'!$B35="",'[3]INVESTIGADOR_Descripcion subuni'!$B36="",'[3]INVESTIGADOR_Descripcion subuni'!$B34=""),"","TOTAL"))</f>
        <v/>
      </c>
      <c r="B37" s="3" t="str">
        <f ca="1">IF(AND($A37&lt;&gt;"",$A37&lt;&gt;"TOTAL"),IF(AND('[3]INVESTIGADOR_Descripcion subuni'!$C35&lt;&gt;"",'[3]INVESTIGADOR_Descripcion subuni'!$C35&lt;&gt;0),'[3]INVESTIGADOR_Descripcion subuni'!$C35,""),IF($A37="TOTAL",SUM(INDIRECT("B4:B"&amp;ROW()-1)),""))</f>
        <v/>
      </c>
      <c r="C37" s="3" t="str">
        <f ca="1">IF(AND($A37&lt;&gt;"",$A37&lt;&gt;"TOTAL"),IF(AND('[3]INVESTIGADOR_Descripcion subuni'!$E35&lt;&gt;"",'[3]INVESTIGADOR_Descripcion subuni'!$E35&lt;&gt;0),'[3]INVESTIGADOR_Descripcion subuni'!$E35,""),IF($A37="TOTAL",SUM(INDIRECT("C4:C"&amp;ROW()-1)),""))</f>
        <v/>
      </c>
      <c r="D37" s="3" t="str">
        <f t="shared" ca="1" si="0"/>
        <v/>
      </c>
      <c r="E37" s="3" t="str">
        <f ca="1">IF(AND($A37&lt;&gt;"",$A37&lt;&gt;"TOTAL"),IF(AND('[3]INVESTIGADOR_Descripcion subuni'!$H35&lt;&gt;"",'[3]INVESTIGADOR_Descripcion subuni'!$H35&lt;&gt;0),'[3]INVESTIGADOR_Descripcion subuni'!$H35,""),IF($A37="TOTAL",SUM(INDIRECT("E4:E"&amp;ROW()-1)),""))</f>
        <v/>
      </c>
      <c r="F37" s="3" t="str">
        <f ca="1">IF(AND($A37&lt;&gt;"",$A37&lt;&gt;"TOTAL"),IF(AND('[3]INVESTIGADOR_Descripcion subuni'!$J35&lt;&gt;"",'[3]INVESTIGADOR_Descripcion subuni'!$J35&lt;&gt;0),'[3]INVESTIGADOR_Descripcion subuni'!$J35,""),IF($A37="TOTAL",SUM(INDIRECT("F4:F"&amp;ROW()-1)),""))</f>
        <v/>
      </c>
      <c r="G37" s="3" t="str">
        <f t="shared" ca="1" si="1"/>
        <v/>
      </c>
      <c r="H37" s="3" t="str">
        <f ca="1">IF(AND($A37&lt;&gt;"",$A37&lt;&gt;"TOTAL"),IF(AND('[3]INVESTIGADOR_Descripcion subuni'!$M35&lt;&gt;"",'[3]INVESTIGADOR_Descripcion subuni'!$M35&lt;&gt;0),'[3]INVESTIGADOR_Descripcion subuni'!$M35,""),IF($A37="TOTAL",SUM(INDIRECT("H4:H"&amp;ROW()-1)),""))</f>
        <v/>
      </c>
      <c r="I37" s="3" t="str">
        <f ca="1">IF(AND($A37&lt;&gt;"",$A37&lt;&gt;"TOTAL"),IF(AND('[3]INVESTIGADOR_Descripcion subuni'!$O35&lt;&gt;"",'[3]INVESTIGADOR_Descripcion subuni'!$O35&lt;&gt;0),'[3]INVESTIGADOR_Descripcion subuni'!$O35,""),IF($A37="TOTAL",SUM(INDIRECT("I4:I"&amp;ROW()-1)),""))</f>
        <v/>
      </c>
      <c r="J37" s="3" t="str">
        <f t="shared" ca="1" si="2"/>
        <v/>
      </c>
      <c r="K37" s="3" t="str">
        <f ca="1">IF(AND($A37&lt;&gt;"",$A37&lt;&gt;"TOTAL"),IF(AND('[3]INVESTIGADOR_Descripcion subuni'!$R35&lt;&gt;"",'[3]INVESTIGADOR_Descripcion subuni'!$R35&lt;&gt;0),'[3]INVESTIGADOR_Descripcion subuni'!$R35,""),IF($A37="TOTAL",SUM(INDIRECT("K4:K"&amp;ROW()-1)),""))</f>
        <v/>
      </c>
      <c r="L37" s="3" t="str">
        <f ca="1">IF(AND($A37&lt;&gt;"",$A37&lt;&gt;"TOTAL"),IF(AND('[3]INVESTIGADOR_Descripcion subuni'!$T35&lt;&gt;"",'[3]INVESTIGADOR_Descripcion subuni'!$T35&lt;&gt;0),'[3]INVESTIGADOR_Descripcion subuni'!$T35,""),IF($A37="TOTAL",SUM(INDIRECT("L4:L"&amp;ROW()-1)),""))</f>
        <v/>
      </c>
      <c r="M37" s="3" t="str">
        <f t="shared" ca="1" si="3"/>
        <v/>
      </c>
      <c r="N37" s="3" t="str">
        <f ca="1">IF(AND($A37&lt;&gt;"",$A37&lt;&gt;"TOTAL"),IF(AND('[3]INVESTIGADOR_Descripcion subuni'!$W35&lt;&gt;"",'[3]INVESTIGADOR_Descripcion subuni'!$W35&lt;&gt;0),'[3]INVESTIGADOR_Descripcion subuni'!$W35,""),IF($A37="TOTAL",SUM(INDIRECT("N4:N"&amp;ROW()-1)),""))</f>
        <v/>
      </c>
      <c r="O37" s="3" t="str">
        <f ca="1">IF(AND($A37&lt;&gt;"",$A37&lt;&gt;"TOTAL"),IF(AND('[3]INVESTIGADOR_Descripcion subuni'!$Y35&lt;&gt;"",'[3]INVESTIGADOR_Descripcion subuni'!$Y35&lt;&gt;0),'[3]INVESTIGADOR_Descripcion subuni'!$Y35,""),IF($A37="TOTAL",SUM(INDIRECT("O4:O"&amp;ROW()-1)),""))</f>
        <v/>
      </c>
      <c r="P37" s="3" t="str">
        <f t="shared" ca="1" si="4"/>
        <v/>
      </c>
      <c r="Q37" s="3" t="str">
        <f ca="1">IF(AND($A37&lt;&gt;"",$A37&lt;&gt;"TOTAL"),IF(AND('[3]INVESTIGADOR_Descripcion subuni'!$AB35&lt;&gt;"",'[3]INVESTIGADOR_Descripcion subuni'!$AB35&lt;&gt;0),'[3]INVESTIGADOR_Descripcion subuni'!$AB35,""),IF($A37="TOTAL",SUM(INDIRECT("Q4:Q"&amp;ROW()-1)),""))</f>
        <v/>
      </c>
      <c r="R37" s="3" t="str">
        <f ca="1">IF(AND($A37&lt;&gt;"",$A37&lt;&gt;"TOTAL"),IF(AND('[3]INVESTIGADOR_Descripcion subuni'!$AD35&lt;&gt;"",'[3]INVESTIGADOR_Descripcion subuni'!$AD35&lt;&gt;0),'[3]INVESTIGADOR_Descripcion subuni'!$AD35,""),IF($A37="TOTAL",SUM(INDIRECT("R4:R"&amp;ROW()-1)),""))</f>
        <v/>
      </c>
      <c r="S37" s="3" t="str">
        <f t="shared" ca="1" si="5"/>
        <v/>
      </c>
      <c r="T37" s="3" t="str">
        <f ca="1">IF(AND($A37&lt;&gt;"",$A37&lt;&gt;"TOTAL"),IF(AND('[3]INVESTIGADOR_Descripcion subuni'!$AG35&lt;&gt;"",'[3]INVESTIGADOR_Descripcion subuni'!$AG35&lt;&gt;0),'[3]INVESTIGADOR_Descripcion subuni'!$AG35,""),IF($A37="TOTAL",SUM(INDIRECT("T4:T"&amp;ROW()-1)),""))</f>
        <v/>
      </c>
      <c r="U37" s="3" t="str">
        <f ca="1">IF(AND($A37&lt;&gt;"",$A37&lt;&gt;"TOTAL"),IF(AND('[3]INVESTIGADOR_Descripcion subuni'!$AI35&lt;&gt;"",'[3]INVESTIGADOR_Descripcion subuni'!$AI35&lt;&gt;0),'[3]INVESTIGADOR_Descripcion subuni'!$AI35,""),IF($A37="TOTAL",SUM(INDIRECT("U4:U"&amp;ROW()-1)),""))</f>
        <v/>
      </c>
      <c r="V37" s="3" t="str">
        <f t="shared" ca="1" si="6"/>
        <v/>
      </c>
      <c r="W37" s="3" t="str">
        <f ca="1">IF(AND($A37&lt;&gt;"",$A37&lt;&gt;"TOTAL"),IF(AND('[3]INVESTIGADOR_Descripcion subuni'!$AL35&lt;&gt;"",'[3]INVESTIGADOR_Descripcion subuni'!$AL35&lt;&gt;0),'[3]INVESTIGADOR_Descripcion subuni'!$AL35,""),IF($A37="TOTAL",SUM(INDIRECT("W4:W"&amp;ROW()-1)),""))</f>
        <v/>
      </c>
      <c r="X37" s="3" t="str">
        <f ca="1">IF(AND($A37&lt;&gt;"",$A37&lt;&gt;"TOTAL"),IF(AND('[3]INVESTIGADOR_Descripcion subuni'!$AN35&lt;&gt;"",'[3]INVESTIGADOR_Descripcion subuni'!$AN35&lt;&gt;0),'[3]INVESTIGADOR_Descripcion subuni'!$AN35,""),IF($A37="TOTAL",SUM(INDIRECT("X4:X"&amp;ROW()-1)),""))</f>
        <v/>
      </c>
      <c r="Y37" s="3" t="str">
        <f t="shared" ca="1" si="7"/>
        <v/>
      </c>
      <c r="Z37" s="3" t="str">
        <f ca="1">IF(AND($A37&lt;&gt;"",$A37&lt;&gt;"TOTAL"),IF(AND('[3]INVESTIGADOR_Descripcion subuni'!$AQ35&lt;&gt;"",'[3]INVESTIGADOR_Descripcion subuni'!$AQ35&lt;&gt;0),'[3]INVESTIGADOR_Descripcion subuni'!$AQ35,""),IF($A37="TOTAL",SUM(INDIRECT("Z4:Z"&amp;ROW()-1)),""))</f>
        <v/>
      </c>
      <c r="AA37" s="3" t="str">
        <f ca="1">IF(AND($A37&lt;&gt;"",$A37&lt;&gt;"TOTAL"),IF(AND('[3]INVESTIGADOR_Descripcion subuni'!$AS35&lt;&gt;"",'[3]INVESTIGADOR_Descripcion subuni'!$AS35&lt;&gt;0),'[3]INVESTIGADOR_Descripcion subuni'!$AS35,""),IF($A37="TOTAL",SUM(INDIRECT("AA4:AA"&amp;ROW()-1)),""))</f>
        <v/>
      </c>
      <c r="AB37" s="3" t="str">
        <f t="shared" ca="1" si="8"/>
        <v/>
      </c>
      <c r="AC37" s="3" t="str">
        <f ca="1">IF(AND($A37&lt;&gt;"",$A37&lt;&gt;"TOTAL"),IF(AND('[3]INVESTIGADOR_Descripcion subuni'!$AV35&lt;&gt;"",'[3]INVESTIGADOR_Descripcion subuni'!$AV35&lt;&gt;0),'[3]INVESTIGADOR_Descripcion subuni'!$AV35,""),IF($A37="TOTAL",SUM(INDIRECT("AC4:AC"&amp;ROW()-1)),""))</f>
        <v/>
      </c>
      <c r="AD37" s="3" t="str">
        <f ca="1">IF(AND($A37&lt;&gt;"",$A37&lt;&gt;"TOTAL"),IF(AND('[3]INVESTIGADOR_Descripcion subuni'!$AX35&lt;&gt;"",'[3]INVESTIGADOR_Descripcion subuni'!$AX35&lt;&gt;0),'[3]INVESTIGADOR_Descripcion subuni'!$AX35,""),IF($A37="TOTAL",SUM(INDIRECT("AD4:AD"&amp;ROW()-1)),""))</f>
        <v/>
      </c>
      <c r="AE37" s="3" t="str">
        <f t="shared" ca="1" si="9"/>
        <v/>
      </c>
      <c r="AF37" s="3" t="str">
        <f ca="1">IF(AND($A37&lt;&gt;"",$A37&lt;&gt;"TOTAL"),IF(AND('[3]INVESTIGADOR_Descripcion subuni'!$BA35&lt;&gt;"",'[3]INVESTIGADOR_Descripcion subuni'!$BA35&lt;&gt;0),'[3]INVESTIGADOR_Descripcion subuni'!$BA35,""),IF($A37="TOTAL",SUM(INDIRECT("AF4:AF"&amp;ROW()-1)),""))</f>
        <v/>
      </c>
      <c r="AG37" s="3" t="str">
        <f ca="1">IF(AND($A37&lt;&gt;"",$A37&lt;&gt;"TOTAL"),IF(AND('[3]INVESTIGADOR_Descripcion subuni'!$BC35&lt;&gt;"",'[3]INVESTIGADOR_Descripcion subuni'!$BC35&lt;&gt;0),'[3]INVESTIGADOR_Descripcion subuni'!$BC35,""),IF($A37="TOTAL",SUM(INDIRECT("AG4:AG"&amp;ROW()-1)),""))</f>
        <v/>
      </c>
      <c r="AH37" s="3" t="str">
        <f t="shared" ca="1" si="10"/>
        <v/>
      </c>
      <c r="AI37" s="3" t="str">
        <f ca="1">IF(AND($A37&lt;&gt;"",$A37&lt;&gt;"TOTAL"),IF(AND('[3]INVESTIGADOR_Descripcion subuni'!$BF35&lt;&gt;"",'[3]INVESTIGADOR_Descripcion subuni'!$BF35&lt;&gt;0),'[3]INVESTIGADOR_Descripcion subuni'!$BF35,""),IF($A37="TOTAL",SUM(INDIRECT("AI4:AI"&amp;ROW()-1)),""))</f>
        <v/>
      </c>
      <c r="AJ37" s="3" t="str">
        <f ca="1">IF(AND($A37&lt;&gt;"",$A37&lt;&gt;"TOTAL"),IF(AND('[3]INVESTIGADOR_Descripcion subuni'!$BH35&lt;&gt;"",'[3]INVESTIGADOR_Descripcion subuni'!$BH35&lt;&gt;0),'[3]INVESTIGADOR_Descripcion subuni'!$BH35,""),IF($A37="TOTAL",SUM(INDIRECT("AJ4:AJ"&amp;ROW()-1)),""))</f>
        <v/>
      </c>
      <c r="AK37" s="3" t="str">
        <f t="shared" ca="1" si="11"/>
        <v/>
      </c>
      <c r="AL37" s="3" t="str">
        <f ca="1">IF(AND($A37&lt;&gt;"",$A37&lt;&gt;"TOTAL"),IF(AND('[3]INVESTIGADOR_Descripcion subuni'!$BK35&lt;&gt;"",'[3]INVESTIGADOR_Descripcion subuni'!$BK35&lt;&gt;0),'[3]INVESTIGADOR_Descripcion subuni'!$BK35,""),IF($A37="TOTAL",SUM(INDIRECT("AL4:AL"&amp;ROW()-1)),""))</f>
        <v/>
      </c>
      <c r="AM37" s="3" t="str">
        <f ca="1">IF(AND($A37&lt;&gt;"",$A37&lt;&gt;"TOTAL"),IF(AND('[3]INVESTIGADOR_Descripcion subuni'!$BM35&lt;&gt;"",'[3]INVESTIGADOR_Descripcion subuni'!$BM35&lt;&gt;0),'[3]INVESTIGADOR_Descripcion subuni'!$BM35,""),IF($A37="TOTAL",SUM(INDIRECT("AM4:AM"&amp;ROW()-1)),""))</f>
        <v/>
      </c>
      <c r="AN37" s="3" t="str">
        <f t="shared" ca="1" si="12"/>
        <v/>
      </c>
      <c r="AO37" s="3" t="str">
        <f ca="1">IF(AND($A37&lt;&gt;"",$A37&lt;&gt;"TOTAL"),IF(AND('[3]INVESTIGADOR_Descripcion subuni'!$BP35&lt;&gt;"",'[3]INVESTIGADOR_Descripcion subuni'!$BP35&lt;&gt;0),'[3]INVESTIGADOR_Descripcion subuni'!$BP35,""),IF($A37="TOTAL",SUM(INDIRECT("AO4:AO"&amp;ROW()-1)),""))</f>
        <v/>
      </c>
      <c r="AP37" s="3" t="str">
        <f ca="1">IF(AND($A37&lt;&gt;"",$A37&lt;&gt;"TOTAL"),IF(AND('[3]INVESTIGADOR_Descripcion subuni'!$BR35&lt;&gt;"",'[3]INVESTIGADOR_Descripcion subuni'!$BR35&lt;&gt;0),'[3]INVESTIGADOR_Descripcion subuni'!$BR35,""),IF($A37="TOTAL",SUM(INDIRECT("AP4:AP"&amp;ROW()-1)),""))</f>
        <v/>
      </c>
      <c r="AQ37" s="3" t="str">
        <f t="shared" ca="1" si="13"/>
        <v/>
      </c>
      <c r="AR37" s="3" t="str">
        <f ca="1">IF(AND($A37&lt;&gt;"",$A37&lt;&gt;"TOTAL"),IF(AND('[3]INVESTIGADOR_Descripcion subuni'!$BU35&lt;&gt;"",'[3]INVESTIGADOR_Descripcion subuni'!$BU35&lt;&gt;0),'[3]INVESTIGADOR_Descripcion subuni'!$BU35,""),IF($A37="TOTAL",SUM(INDIRECT("AR4:AR"&amp;ROW()-1)),""))</f>
        <v/>
      </c>
      <c r="AS37" s="3" t="str">
        <f ca="1">IF(AND($A37&lt;&gt;"",$A37&lt;&gt;"TOTAL"),IF(AND('[3]INVESTIGADOR_Descripcion subuni'!$BW35&lt;&gt;"",'[3]INVESTIGADOR_Descripcion subuni'!$BW35&lt;&gt;0),'[3]INVESTIGADOR_Descripcion subuni'!$BW35,""),IF($A37="TOTAL",SUM(INDIRECT("AS4:AS"&amp;ROW()-1)),""))</f>
        <v/>
      </c>
      <c r="AT37" s="3" t="str">
        <f t="shared" ca="1" si="14"/>
        <v/>
      </c>
      <c r="AU37" s="3" t="str">
        <f ca="1">IF(AND($A37&lt;&gt;"",$A37&lt;&gt;"TOTAL"),IF(AND('[3]INVESTIGADOR_Descripcion subuni'!$BZ35&lt;&gt;"",'[3]INVESTIGADOR_Descripcion subuni'!$BZ35&lt;&gt;0),'[3]INVESTIGADOR_Descripcion subuni'!$BZ35,""),IF($A37="TOTAL",SUM(INDIRECT("AU4:AU"&amp;ROW()-1)),""))</f>
        <v/>
      </c>
      <c r="AV37" s="3" t="str">
        <f ca="1">IF(AND($A37&lt;&gt;"",$A37&lt;&gt;"TOTAL"),IF(AND('[3]INVESTIGADOR_Descripcion subuni'!$CB35&lt;&gt;"",'[3]INVESTIGADOR_Descripcion subuni'!$CB35&lt;&gt;0),'[3]INVESTIGADOR_Descripcion subuni'!$CB35,""),IF($A37="TOTAL",SUM(INDIRECT("AV4:AV"&amp;ROW()-1)),""))</f>
        <v/>
      </c>
      <c r="AW37" s="3" t="str">
        <f t="shared" ca="1" si="15"/>
        <v/>
      </c>
      <c r="AX37" s="3" t="str">
        <f ca="1">IF(AND($A37&lt;&gt;"",$A37&lt;&gt;"TOTAL"),IF(AND('[3]INVESTIGADOR_Descripcion subuni'!$CE35&lt;&gt;"",'[3]INVESTIGADOR_Descripcion subuni'!$CE35&lt;&gt;0),'[3]INVESTIGADOR_Descripcion subuni'!$CE35,""),IF($A37="TOTAL",SUM(INDIRECT("AX4:AX"&amp;ROW()-1)),""))</f>
        <v/>
      </c>
      <c r="AY37" s="3" t="str">
        <f ca="1">IF(AND($A37&lt;&gt;"",$A37&lt;&gt;"TOTAL"),IF(AND('[3]INVESTIGADOR_Descripcion subuni'!$CG35&lt;&gt;"",'[3]INVESTIGADOR_Descripcion subuni'!$CG35&lt;&gt;0),'[3]INVESTIGADOR_Descripcion subuni'!$CG35,""),IF($A37="TOTAL",SUM(INDIRECT("AY4:AY"&amp;ROW()-1)),""))</f>
        <v/>
      </c>
      <c r="AZ37" s="3" t="str">
        <f t="shared" ca="1" si="16"/>
        <v/>
      </c>
      <c r="BA37" s="3" t="str">
        <f ca="1">IF(AND($A37&lt;&gt;"",$A37&lt;&gt;"TOTAL"),IF(AND('[3]INVESTIGADOR_Descripcion subuni'!$CJ35&lt;&gt;"",'[3]INVESTIGADOR_Descripcion subuni'!$CJ35&lt;&gt;0),'[3]INVESTIGADOR_Descripcion subuni'!$CJ35,""),IF($A37="TOTAL",SUM(INDIRECT("BA4:BA"&amp;ROW()-1)),""))</f>
        <v/>
      </c>
      <c r="BB37" s="3" t="str">
        <f ca="1">IF(AND($A37&lt;&gt;"",$A37&lt;&gt;"TOTAL"),IF(AND('[3]INVESTIGADOR_Descripcion subuni'!$CL35&lt;&gt;"",'[3]INVESTIGADOR_Descripcion subuni'!$CL35&lt;&gt;0),'[3]INVESTIGADOR_Descripcion subuni'!$CL35,""),IF($A37="TOTAL",SUM(INDIRECT("BB4:BB"&amp;ROW()-1)),""))</f>
        <v/>
      </c>
      <c r="BC37" s="3" t="str">
        <f t="shared" ca="1" si="17"/>
        <v/>
      </c>
      <c r="BD37" s="3" t="str">
        <f ca="1">IF(AND($A37&lt;&gt;"",$A37&lt;&gt;"TOTAL"),IF(AND('[3]INVESTIGADOR_Descripcion subuni'!$CO35&lt;&gt;"",'[3]INVESTIGADOR_Descripcion subuni'!$CO35&lt;&gt;0),'[3]INVESTIGADOR_Descripcion subuni'!$CO35,""),IF($A37="TOTAL",SUM(INDIRECT("BD4:BD"&amp;ROW()-1)),""))</f>
        <v/>
      </c>
      <c r="BE37" s="3" t="str">
        <f ca="1">IF(AND($A37&lt;&gt;"",$A37&lt;&gt;"TOTAL"),IF(AND('[3]INVESTIGADOR_Descripcion subuni'!$CQ35&lt;&gt;"",'[3]INVESTIGADOR_Descripcion subuni'!$CQ35&lt;&gt;0),'[3]INVESTIGADOR_Descripcion subuni'!$CQ35,""),IF($A37="TOTAL",SUM(INDIRECT("BE4:BE"&amp;ROW()-1)),""))</f>
        <v/>
      </c>
      <c r="BF37" s="3" t="str">
        <f t="shared" ca="1" si="18"/>
        <v/>
      </c>
    </row>
    <row r="38" spans="1:58" x14ac:dyDescent="0.2">
      <c r="A38" s="25" t="str">
        <f>IF('[3]INVESTIGADOR_Descripcion subuni'!$B36&lt;&gt;"",'[3]INVESTIGADOR_Descripcion subuni'!$B36,IF(AND('[3]INVESTIGADOR_Descripcion subuni'!$B36="",'[3]INVESTIGADOR_Descripcion subuni'!$B37="",'[3]INVESTIGADOR_Descripcion subuni'!$B35=""),"","TOTAL"))</f>
        <v/>
      </c>
      <c r="B38" s="3" t="str">
        <f ca="1">IF(AND($A38&lt;&gt;"",$A38&lt;&gt;"TOTAL"),IF(AND('[3]INVESTIGADOR_Descripcion subuni'!$C36&lt;&gt;"",'[3]INVESTIGADOR_Descripcion subuni'!$C36&lt;&gt;0),'[3]INVESTIGADOR_Descripcion subuni'!$C36,""),IF($A38="TOTAL",SUM(INDIRECT("B4:B"&amp;ROW()-1)),""))</f>
        <v/>
      </c>
      <c r="C38" s="3" t="str">
        <f ca="1">IF(AND($A38&lt;&gt;"",$A38&lt;&gt;"TOTAL"),IF(AND('[3]INVESTIGADOR_Descripcion subuni'!$E36&lt;&gt;"",'[3]INVESTIGADOR_Descripcion subuni'!$E36&lt;&gt;0),'[3]INVESTIGADOR_Descripcion subuni'!$E36,""),IF($A38="TOTAL",SUM(INDIRECT("C4:C"&amp;ROW()-1)),""))</f>
        <v/>
      </c>
      <c r="D38" s="3" t="str">
        <f t="shared" ca="1" si="0"/>
        <v/>
      </c>
      <c r="E38" s="3" t="str">
        <f ca="1">IF(AND($A38&lt;&gt;"",$A38&lt;&gt;"TOTAL"),IF(AND('[3]INVESTIGADOR_Descripcion subuni'!$H36&lt;&gt;"",'[3]INVESTIGADOR_Descripcion subuni'!$H36&lt;&gt;0),'[3]INVESTIGADOR_Descripcion subuni'!$H36,""),IF($A38="TOTAL",SUM(INDIRECT("E4:E"&amp;ROW()-1)),""))</f>
        <v/>
      </c>
      <c r="F38" s="3" t="str">
        <f ca="1">IF(AND($A38&lt;&gt;"",$A38&lt;&gt;"TOTAL"),IF(AND('[3]INVESTIGADOR_Descripcion subuni'!$J36&lt;&gt;"",'[3]INVESTIGADOR_Descripcion subuni'!$J36&lt;&gt;0),'[3]INVESTIGADOR_Descripcion subuni'!$J36,""),IF($A38="TOTAL",SUM(INDIRECT("F4:F"&amp;ROW()-1)),""))</f>
        <v/>
      </c>
      <c r="G38" s="3" t="str">
        <f t="shared" ca="1" si="1"/>
        <v/>
      </c>
      <c r="H38" s="3" t="str">
        <f ca="1">IF(AND($A38&lt;&gt;"",$A38&lt;&gt;"TOTAL"),IF(AND('[3]INVESTIGADOR_Descripcion subuni'!$M36&lt;&gt;"",'[3]INVESTIGADOR_Descripcion subuni'!$M36&lt;&gt;0),'[3]INVESTIGADOR_Descripcion subuni'!$M36,""),IF($A38="TOTAL",SUM(INDIRECT("H4:H"&amp;ROW()-1)),""))</f>
        <v/>
      </c>
      <c r="I38" s="3" t="str">
        <f ca="1">IF(AND($A38&lt;&gt;"",$A38&lt;&gt;"TOTAL"),IF(AND('[3]INVESTIGADOR_Descripcion subuni'!$O36&lt;&gt;"",'[3]INVESTIGADOR_Descripcion subuni'!$O36&lt;&gt;0),'[3]INVESTIGADOR_Descripcion subuni'!$O36,""),IF($A38="TOTAL",SUM(INDIRECT("I4:I"&amp;ROW()-1)),""))</f>
        <v/>
      </c>
      <c r="J38" s="3" t="str">
        <f t="shared" ca="1" si="2"/>
        <v/>
      </c>
      <c r="K38" s="3" t="str">
        <f ca="1">IF(AND($A38&lt;&gt;"",$A38&lt;&gt;"TOTAL"),IF(AND('[3]INVESTIGADOR_Descripcion subuni'!$R36&lt;&gt;"",'[3]INVESTIGADOR_Descripcion subuni'!$R36&lt;&gt;0),'[3]INVESTIGADOR_Descripcion subuni'!$R36,""),IF($A38="TOTAL",SUM(INDIRECT("K4:K"&amp;ROW()-1)),""))</f>
        <v/>
      </c>
      <c r="L38" s="3" t="str">
        <f ca="1">IF(AND($A38&lt;&gt;"",$A38&lt;&gt;"TOTAL"),IF(AND('[3]INVESTIGADOR_Descripcion subuni'!$T36&lt;&gt;"",'[3]INVESTIGADOR_Descripcion subuni'!$T36&lt;&gt;0),'[3]INVESTIGADOR_Descripcion subuni'!$T36,""),IF($A38="TOTAL",SUM(INDIRECT("L4:L"&amp;ROW()-1)),""))</f>
        <v/>
      </c>
      <c r="M38" s="3" t="str">
        <f t="shared" ca="1" si="3"/>
        <v/>
      </c>
      <c r="N38" s="3" t="str">
        <f ca="1">IF(AND($A38&lt;&gt;"",$A38&lt;&gt;"TOTAL"),IF(AND('[3]INVESTIGADOR_Descripcion subuni'!$W36&lt;&gt;"",'[3]INVESTIGADOR_Descripcion subuni'!$W36&lt;&gt;0),'[3]INVESTIGADOR_Descripcion subuni'!$W36,""),IF($A38="TOTAL",SUM(INDIRECT("N4:N"&amp;ROW()-1)),""))</f>
        <v/>
      </c>
      <c r="O38" s="3" t="str">
        <f ca="1">IF(AND($A38&lt;&gt;"",$A38&lt;&gt;"TOTAL"),IF(AND('[3]INVESTIGADOR_Descripcion subuni'!$Y36&lt;&gt;"",'[3]INVESTIGADOR_Descripcion subuni'!$Y36&lt;&gt;0),'[3]INVESTIGADOR_Descripcion subuni'!$Y36,""),IF($A38="TOTAL",SUM(INDIRECT("O4:O"&amp;ROW()-1)),""))</f>
        <v/>
      </c>
      <c r="P38" s="3" t="str">
        <f t="shared" ca="1" si="4"/>
        <v/>
      </c>
      <c r="Q38" s="3" t="str">
        <f ca="1">IF(AND($A38&lt;&gt;"",$A38&lt;&gt;"TOTAL"),IF(AND('[3]INVESTIGADOR_Descripcion subuni'!$AB36&lt;&gt;"",'[3]INVESTIGADOR_Descripcion subuni'!$AB36&lt;&gt;0),'[3]INVESTIGADOR_Descripcion subuni'!$AB36,""),IF($A38="TOTAL",SUM(INDIRECT("Q4:Q"&amp;ROW()-1)),""))</f>
        <v/>
      </c>
      <c r="R38" s="3" t="str">
        <f ca="1">IF(AND($A38&lt;&gt;"",$A38&lt;&gt;"TOTAL"),IF(AND('[3]INVESTIGADOR_Descripcion subuni'!$AD36&lt;&gt;"",'[3]INVESTIGADOR_Descripcion subuni'!$AD36&lt;&gt;0),'[3]INVESTIGADOR_Descripcion subuni'!$AD36,""),IF($A38="TOTAL",SUM(INDIRECT("R4:R"&amp;ROW()-1)),""))</f>
        <v/>
      </c>
      <c r="S38" s="3" t="str">
        <f t="shared" ca="1" si="5"/>
        <v/>
      </c>
      <c r="T38" s="3" t="str">
        <f ca="1">IF(AND($A38&lt;&gt;"",$A38&lt;&gt;"TOTAL"),IF(AND('[3]INVESTIGADOR_Descripcion subuni'!$AG36&lt;&gt;"",'[3]INVESTIGADOR_Descripcion subuni'!$AG36&lt;&gt;0),'[3]INVESTIGADOR_Descripcion subuni'!$AG36,""),IF($A38="TOTAL",SUM(INDIRECT("T4:T"&amp;ROW()-1)),""))</f>
        <v/>
      </c>
      <c r="U38" s="3" t="str">
        <f ca="1">IF(AND($A38&lt;&gt;"",$A38&lt;&gt;"TOTAL"),IF(AND('[3]INVESTIGADOR_Descripcion subuni'!$AI36&lt;&gt;"",'[3]INVESTIGADOR_Descripcion subuni'!$AI36&lt;&gt;0),'[3]INVESTIGADOR_Descripcion subuni'!$AI36,""),IF($A38="TOTAL",SUM(INDIRECT("U4:U"&amp;ROW()-1)),""))</f>
        <v/>
      </c>
      <c r="V38" s="3" t="str">
        <f t="shared" ca="1" si="6"/>
        <v/>
      </c>
      <c r="W38" s="3" t="str">
        <f ca="1">IF(AND($A38&lt;&gt;"",$A38&lt;&gt;"TOTAL"),IF(AND('[3]INVESTIGADOR_Descripcion subuni'!$AL36&lt;&gt;"",'[3]INVESTIGADOR_Descripcion subuni'!$AL36&lt;&gt;0),'[3]INVESTIGADOR_Descripcion subuni'!$AL36,""),IF($A38="TOTAL",SUM(INDIRECT("W4:W"&amp;ROW()-1)),""))</f>
        <v/>
      </c>
      <c r="X38" s="3" t="str">
        <f ca="1">IF(AND($A38&lt;&gt;"",$A38&lt;&gt;"TOTAL"),IF(AND('[3]INVESTIGADOR_Descripcion subuni'!$AN36&lt;&gt;"",'[3]INVESTIGADOR_Descripcion subuni'!$AN36&lt;&gt;0),'[3]INVESTIGADOR_Descripcion subuni'!$AN36,""),IF($A38="TOTAL",SUM(INDIRECT("X4:X"&amp;ROW()-1)),""))</f>
        <v/>
      </c>
      <c r="Y38" s="3" t="str">
        <f t="shared" ca="1" si="7"/>
        <v/>
      </c>
      <c r="Z38" s="3" t="str">
        <f ca="1">IF(AND($A38&lt;&gt;"",$A38&lt;&gt;"TOTAL"),IF(AND('[3]INVESTIGADOR_Descripcion subuni'!$AQ36&lt;&gt;"",'[3]INVESTIGADOR_Descripcion subuni'!$AQ36&lt;&gt;0),'[3]INVESTIGADOR_Descripcion subuni'!$AQ36,""),IF($A38="TOTAL",SUM(INDIRECT("Z4:Z"&amp;ROW()-1)),""))</f>
        <v/>
      </c>
      <c r="AA38" s="3" t="str">
        <f ca="1">IF(AND($A38&lt;&gt;"",$A38&lt;&gt;"TOTAL"),IF(AND('[3]INVESTIGADOR_Descripcion subuni'!$AS36&lt;&gt;"",'[3]INVESTIGADOR_Descripcion subuni'!$AS36&lt;&gt;0),'[3]INVESTIGADOR_Descripcion subuni'!$AS36,""),IF($A38="TOTAL",SUM(INDIRECT("AA4:AA"&amp;ROW()-1)),""))</f>
        <v/>
      </c>
      <c r="AB38" s="3" t="str">
        <f t="shared" ca="1" si="8"/>
        <v/>
      </c>
      <c r="AC38" s="3" t="str">
        <f ca="1">IF(AND($A38&lt;&gt;"",$A38&lt;&gt;"TOTAL"),IF(AND('[3]INVESTIGADOR_Descripcion subuni'!$AV36&lt;&gt;"",'[3]INVESTIGADOR_Descripcion subuni'!$AV36&lt;&gt;0),'[3]INVESTIGADOR_Descripcion subuni'!$AV36,""),IF($A38="TOTAL",SUM(INDIRECT("AC4:AC"&amp;ROW()-1)),""))</f>
        <v/>
      </c>
      <c r="AD38" s="3" t="str">
        <f ca="1">IF(AND($A38&lt;&gt;"",$A38&lt;&gt;"TOTAL"),IF(AND('[3]INVESTIGADOR_Descripcion subuni'!$AX36&lt;&gt;"",'[3]INVESTIGADOR_Descripcion subuni'!$AX36&lt;&gt;0),'[3]INVESTIGADOR_Descripcion subuni'!$AX36,""),IF($A38="TOTAL",SUM(INDIRECT("AD4:AD"&amp;ROW()-1)),""))</f>
        <v/>
      </c>
      <c r="AE38" s="3" t="str">
        <f t="shared" ca="1" si="9"/>
        <v/>
      </c>
      <c r="AF38" s="3" t="str">
        <f ca="1">IF(AND($A38&lt;&gt;"",$A38&lt;&gt;"TOTAL"),IF(AND('[3]INVESTIGADOR_Descripcion subuni'!$BA36&lt;&gt;"",'[3]INVESTIGADOR_Descripcion subuni'!$BA36&lt;&gt;0),'[3]INVESTIGADOR_Descripcion subuni'!$BA36,""),IF($A38="TOTAL",SUM(INDIRECT("AF4:AF"&amp;ROW()-1)),""))</f>
        <v/>
      </c>
      <c r="AG38" s="3" t="str">
        <f ca="1">IF(AND($A38&lt;&gt;"",$A38&lt;&gt;"TOTAL"),IF(AND('[3]INVESTIGADOR_Descripcion subuni'!$BC36&lt;&gt;"",'[3]INVESTIGADOR_Descripcion subuni'!$BC36&lt;&gt;0),'[3]INVESTIGADOR_Descripcion subuni'!$BC36,""),IF($A38="TOTAL",SUM(INDIRECT("AG4:AG"&amp;ROW()-1)),""))</f>
        <v/>
      </c>
      <c r="AH38" s="3" t="str">
        <f t="shared" ca="1" si="10"/>
        <v/>
      </c>
      <c r="AI38" s="3" t="str">
        <f ca="1">IF(AND($A38&lt;&gt;"",$A38&lt;&gt;"TOTAL"),IF(AND('[3]INVESTIGADOR_Descripcion subuni'!$BF36&lt;&gt;"",'[3]INVESTIGADOR_Descripcion subuni'!$BF36&lt;&gt;0),'[3]INVESTIGADOR_Descripcion subuni'!$BF36,""),IF($A38="TOTAL",SUM(INDIRECT("AI4:AI"&amp;ROW()-1)),""))</f>
        <v/>
      </c>
      <c r="AJ38" s="3" t="str">
        <f ca="1">IF(AND($A38&lt;&gt;"",$A38&lt;&gt;"TOTAL"),IF(AND('[3]INVESTIGADOR_Descripcion subuni'!$BH36&lt;&gt;"",'[3]INVESTIGADOR_Descripcion subuni'!$BH36&lt;&gt;0),'[3]INVESTIGADOR_Descripcion subuni'!$BH36,""),IF($A38="TOTAL",SUM(INDIRECT("AJ4:AJ"&amp;ROW()-1)),""))</f>
        <v/>
      </c>
      <c r="AK38" s="3" t="str">
        <f t="shared" ca="1" si="11"/>
        <v/>
      </c>
      <c r="AL38" s="3" t="str">
        <f ca="1">IF(AND($A38&lt;&gt;"",$A38&lt;&gt;"TOTAL"),IF(AND('[3]INVESTIGADOR_Descripcion subuni'!$BK36&lt;&gt;"",'[3]INVESTIGADOR_Descripcion subuni'!$BK36&lt;&gt;0),'[3]INVESTIGADOR_Descripcion subuni'!$BK36,""),IF($A38="TOTAL",SUM(INDIRECT("AL4:AL"&amp;ROW()-1)),""))</f>
        <v/>
      </c>
      <c r="AM38" s="3" t="str">
        <f ca="1">IF(AND($A38&lt;&gt;"",$A38&lt;&gt;"TOTAL"),IF(AND('[3]INVESTIGADOR_Descripcion subuni'!$BM36&lt;&gt;"",'[3]INVESTIGADOR_Descripcion subuni'!$BM36&lt;&gt;0),'[3]INVESTIGADOR_Descripcion subuni'!$BM36,""),IF($A38="TOTAL",SUM(INDIRECT("AM4:AM"&amp;ROW()-1)),""))</f>
        <v/>
      </c>
      <c r="AN38" s="3" t="str">
        <f t="shared" ca="1" si="12"/>
        <v/>
      </c>
      <c r="AO38" s="3" t="str">
        <f ca="1">IF(AND($A38&lt;&gt;"",$A38&lt;&gt;"TOTAL"),IF(AND('[3]INVESTIGADOR_Descripcion subuni'!$BP36&lt;&gt;"",'[3]INVESTIGADOR_Descripcion subuni'!$BP36&lt;&gt;0),'[3]INVESTIGADOR_Descripcion subuni'!$BP36,""),IF($A38="TOTAL",SUM(INDIRECT("AO4:AO"&amp;ROW()-1)),""))</f>
        <v/>
      </c>
      <c r="AP38" s="3" t="str">
        <f ca="1">IF(AND($A38&lt;&gt;"",$A38&lt;&gt;"TOTAL"),IF(AND('[3]INVESTIGADOR_Descripcion subuni'!$BR36&lt;&gt;"",'[3]INVESTIGADOR_Descripcion subuni'!$BR36&lt;&gt;0),'[3]INVESTIGADOR_Descripcion subuni'!$BR36,""),IF($A38="TOTAL",SUM(INDIRECT("AP4:AP"&amp;ROW()-1)),""))</f>
        <v/>
      </c>
      <c r="AQ38" s="3" t="str">
        <f t="shared" ca="1" si="13"/>
        <v/>
      </c>
      <c r="AR38" s="3" t="str">
        <f ca="1">IF(AND($A38&lt;&gt;"",$A38&lt;&gt;"TOTAL"),IF(AND('[3]INVESTIGADOR_Descripcion subuni'!$BU36&lt;&gt;"",'[3]INVESTIGADOR_Descripcion subuni'!$BU36&lt;&gt;0),'[3]INVESTIGADOR_Descripcion subuni'!$BU36,""),IF($A38="TOTAL",SUM(INDIRECT("AR4:AR"&amp;ROW()-1)),""))</f>
        <v/>
      </c>
      <c r="AS38" s="3" t="str">
        <f ca="1">IF(AND($A38&lt;&gt;"",$A38&lt;&gt;"TOTAL"),IF(AND('[3]INVESTIGADOR_Descripcion subuni'!$BW36&lt;&gt;"",'[3]INVESTIGADOR_Descripcion subuni'!$BW36&lt;&gt;0),'[3]INVESTIGADOR_Descripcion subuni'!$BW36,""),IF($A38="TOTAL",SUM(INDIRECT("AS4:AS"&amp;ROW()-1)),""))</f>
        <v/>
      </c>
      <c r="AT38" s="3" t="str">
        <f t="shared" ca="1" si="14"/>
        <v/>
      </c>
      <c r="AU38" s="3" t="str">
        <f ca="1">IF(AND($A38&lt;&gt;"",$A38&lt;&gt;"TOTAL"),IF(AND('[3]INVESTIGADOR_Descripcion subuni'!$BZ36&lt;&gt;"",'[3]INVESTIGADOR_Descripcion subuni'!$BZ36&lt;&gt;0),'[3]INVESTIGADOR_Descripcion subuni'!$BZ36,""),IF($A38="TOTAL",SUM(INDIRECT("AU4:AU"&amp;ROW()-1)),""))</f>
        <v/>
      </c>
      <c r="AV38" s="3" t="str">
        <f ca="1">IF(AND($A38&lt;&gt;"",$A38&lt;&gt;"TOTAL"),IF(AND('[3]INVESTIGADOR_Descripcion subuni'!$CB36&lt;&gt;"",'[3]INVESTIGADOR_Descripcion subuni'!$CB36&lt;&gt;0),'[3]INVESTIGADOR_Descripcion subuni'!$CB36,""),IF($A38="TOTAL",SUM(INDIRECT("AV4:AV"&amp;ROW()-1)),""))</f>
        <v/>
      </c>
      <c r="AW38" s="3" t="str">
        <f t="shared" ca="1" si="15"/>
        <v/>
      </c>
      <c r="AX38" s="3" t="str">
        <f ca="1">IF(AND($A38&lt;&gt;"",$A38&lt;&gt;"TOTAL"),IF(AND('[3]INVESTIGADOR_Descripcion subuni'!$CE36&lt;&gt;"",'[3]INVESTIGADOR_Descripcion subuni'!$CE36&lt;&gt;0),'[3]INVESTIGADOR_Descripcion subuni'!$CE36,""),IF($A38="TOTAL",SUM(INDIRECT("AX4:AX"&amp;ROW()-1)),""))</f>
        <v/>
      </c>
      <c r="AY38" s="3" t="str">
        <f ca="1">IF(AND($A38&lt;&gt;"",$A38&lt;&gt;"TOTAL"),IF(AND('[3]INVESTIGADOR_Descripcion subuni'!$CG36&lt;&gt;"",'[3]INVESTIGADOR_Descripcion subuni'!$CG36&lt;&gt;0),'[3]INVESTIGADOR_Descripcion subuni'!$CG36,""),IF($A38="TOTAL",SUM(INDIRECT("AY4:AY"&amp;ROW()-1)),""))</f>
        <v/>
      </c>
      <c r="AZ38" s="3" t="str">
        <f t="shared" ca="1" si="16"/>
        <v/>
      </c>
      <c r="BA38" s="3" t="str">
        <f ca="1">IF(AND($A38&lt;&gt;"",$A38&lt;&gt;"TOTAL"),IF(AND('[3]INVESTIGADOR_Descripcion subuni'!$CJ36&lt;&gt;"",'[3]INVESTIGADOR_Descripcion subuni'!$CJ36&lt;&gt;0),'[3]INVESTIGADOR_Descripcion subuni'!$CJ36,""),IF($A38="TOTAL",SUM(INDIRECT("BA4:BA"&amp;ROW()-1)),""))</f>
        <v/>
      </c>
      <c r="BB38" s="3" t="str">
        <f ca="1">IF(AND($A38&lt;&gt;"",$A38&lt;&gt;"TOTAL"),IF(AND('[3]INVESTIGADOR_Descripcion subuni'!$CL36&lt;&gt;"",'[3]INVESTIGADOR_Descripcion subuni'!$CL36&lt;&gt;0),'[3]INVESTIGADOR_Descripcion subuni'!$CL36,""),IF($A38="TOTAL",SUM(INDIRECT("BB4:BB"&amp;ROW()-1)),""))</f>
        <v/>
      </c>
      <c r="BC38" s="3" t="str">
        <f t="shared" ca="1" si="17"/>
        <v/>
      </c>
      <c r="BD38" s="3" t="str">
        <f ca="1">IF(AND($A38&lt;&gt;"",$A38&lt;&gt;"TOTAL"),IF(AND('[3]INVESTIGADOR_Descripcion subuni'!$CO36&lt;&gt;"",'[3]INVESTIGADOR_Descripcion subuni'!$CO36&lt;&gt;0),'[3]INVESTIGADOR_Descripcion subuni'!$CO36,""),IF($A38="TOTAL",SUM(INDIRECT("BD4:BD"&amp;ROW()-1)),""))</f>
        <v/>
      </c>
      <c r="BE38" s="3" t="str">
        <f ca="1">IF(AND($A38&lt;&gt;"",$A38&lt;&gt;"TOTAL"),IF(AND('[3]INVESTIGADOR_Descripcion subuni'!$CQ36&lt;&gt;"",'[3]INVESTIGADOR_Descripcion subuni'!$CQ36&lt;&gt;0),'[3]INVESTIGADOR_Descripcion subuni'!$CQ36,""),IF($A38="TOTAL",SUM(INDIRECT("BE4:BE"&amp;ROW()-1)),""))</f>
        <v/>
      </c>
      <c r="BF38" s="3" t="str">
        <f t="shared" ca="1" si="18"/>
        <v/>
      </c>
    </row>
    <row r="39" spans="1:58" x14ac:dyDescent="0.2">
      <c r="A39" s="25" t="str">
        <f>IF('[3]INVESTIGADOR_Descripcion subuni'!$B37&lt;&gt;"",'[3]INVESTIGADOR_Descripcion subuni'!$B37,IF(AND('[3]INVESTIGADOR_Descripcion subuni'!$B37="",'[3]INVESTIGADOR_Descripcion subuni'!$B38="",'[3]INVESTIGADOR_Descripcion subuni'!$B36=""),"","TOTAL"))</f>
        <v/>
      </c>
      <c r="B39" s="3" t="str">
        <f ca="1">IF(AND($A39&lt;&gt;"",$A39&lt;&gt;"TOTAL"),IF(AND('[3]INVESTIGADOR_Descripcion subuni'!$C37&lt;&gt;"",'[3]INVESTIGADOR_Descripcion subuni'!$C37&lt;&gt;0),'[3]INVESTIGADOR_Descripcion subuni'!$C37,""),IF($A39="TOTAL",SUM(INDIRECT("B4:B"&amp;ROW()-1)),""))</f>
        <v/>
      </c>
      <c r="C39" s="3" t="str">
        <f ca="1">IF(AND($A39&lt;&gt;"",$A39&lt;&gt;"TOTAL"),IF(AND('[3]INVESTIGADOR_Descripcion subuni'!$E37&lt;&gt;"",'[3]INVESTIGADOR_Descripcion subuni'!$E37&lt;&gt;0),'[3]INVESTIGADOR_Descripcion subuni'!$E37,""),IF($A39="TOTAL",SUM(INDIRECT("C4:C"&amp;ROW()-1)),""))</f>
        <v/>
      </c>
      <c r="D39" s="3" t="str">
        <f t="shared" ca="1" si="0"/>
        <v/>
      </c>
      <c r="E39" s="3" t="str">
        <f ca="1">IF(AND($A39&lt;&gt;"",$A39&lt;&gt;"TOTAL"),IF(AND('[3]INVESTIGADOR_Descripcion subuni'!$H37&lt;&gt;"",'[3]INVESTIGADOR_Descripcion subuni'!$H37&lt;&gt;0),'[3]INVESTIGADOR_Descripcion subuni'!$H37,""),IF($A39="TOTAL",SUM(INDIRECT("E4:E"&amp;ROW()-1)),""))</f>
        <v/>
      </c>
      <c r="F39" s="3" t="str">
        <f ca="1">IF(AND($A39&lt;&gt;"",$A39&lt;&gt;"TOTAL"),IF(AND('[3]INVESTIGADOR_Descripcion subuni'!$J37&lt;&gt;"",'[3]INVESTIGADOR_Descripcion subuni'!$J37&lt;&gt;0),'[3]INVESTIGADOR_Descripcion subuni'!$J37,""),IF($A39="TOTAL",SUM(INDIRECT("F4:F"&amp;ROW()-1)),""))</f>
        <v/>
      </c>
      <c r="G39" s="3" t="str">
        <f t="shared" ca="1" si="1"/>
        <v/>
      </c>
      <c r="H39" s="3" t="str">
        <f ca="1">IF(AND($A39&lt;&gt;"",$A39&lt;&gt;"TOTAL"),IF(AND('[3]INVESTIGADOR_Descripcion subuni'!$M37&lt;&gt;"",'[3]INVESTIGADOR_Descripcion subuni'!$M37&lt;&gt;0),'[3]INVESTIGADOR_Descripcion subuni'!$M37,""),IF($A39="TOTAL",SUM(INDIRECT("H4:H"&amp;ROW()-1)),""))</f>
        <v/>
      </c>
      <c r="I39" s="3" t="str">
        <f ca="1">IF(AND($A39&lt;&gt;"",$A39&lt;&gt;"TOTAL"),IF(AND('[3]INVESTIGADOR_Descripcion subuni'!$O37&lt;&gt;"",'[3]INVESTIGADOR_Descripcion subuni'!$O37&lt;&gt;0),'[3]INVESTIGADOR_Descripcion subuni'!$O37,""),IF($A39="TOTAL",SUM(INDIRECT("I4:I"&amp;ROW()-1)),""))</f>
        <v/>
      </c>
      <c r="J39" s="3" t="str">
        <f t="shared" ca="1" si="2"/>
        <v/>
      </c>
      <c r="K39" s="3" t="str">
        <f ca="1">IF(AND($A39&lt;&gt;"",$A39&lt;&gt;"TOTAL"),IF(AND('[3]INVESTIGADOR_Descripcion subuni'!$R37&lt;&gt;"",'[3]INVESTIGADOR_Descripcion subuni'!$R37&lt;&gt;0),'[3]INVESTIGADOR_Descripcion subuni'!$R37,""),IF($A39="TOTAL",SUM(INDIRECT("K4:K"&amp;ROW()-1)),""))</f>
        <v/>
      </c>
      <c r="L39" s="3" t="str">
        <f ca="1">IF(AND($A39&lt;&gt;"",$A39&lt;&gt;"TOTAL"),IF(AND('[3]INVESTIGADOR_Descripcion subuni'!$T37&lt;&gt;"",'[3]INVESTIGADOR_Descripcion subuni'!$T37&lt;&gt;0),'[3]INVESTIGADOR_Descripcion subuni'!$T37,""),IF($A39="TOTAL",SUM(INDIRECT("L4:L"&amp;ROW()-1)),""))</f>
        <v/>
      </c>
      <c r="M39" s="3" t="str">
        <f t="shared" ca="1" si="3"/>
        <v/>
      </c>
      <c r="N39" s="3" t="str">
        <f ca="1">IF(AND($A39&lt;&gt;"",$A39&lt;&gt;"TOTAL"),IF(AND('[3]INVESTIGADOR_Descripcion subuni'!$W37&lt;&gt;"",'[3]INVESTIGADOR_Descripcion subuni'!$W37&lt;&gt;0),'[3]INVESTIGADOR_Descripcion subuni'!$W37,""),IF($A39="TOTAL",SUM(INDIRECT("N4:N"&amp;ROW()-1)),""))</f>
        <v/>
      </c>
      <c r="O39" s="3" t="str">
        <f ca="1">IF(AND($A39&lt;&gt;"",$A39&lt;&gt;"TOTAL"),IF(AND('[3]INVESTIGADOR_Descripcion subuni'!$Y37&lt;&gt;"",'[3]INVESTIGADOR_Descripcion subuni'!$Y37&lt;&gt;0),'[3]INVESTIGADOR_Descripcion subuni'!$Y37,""),IF($A39="TOTAL",SUM(INDIRECT("O4:O"&amp;ROW()-1)),""))</f>
        <v/>
      </c>
      <c r="P39" s="3" t="str">
        <f t="shared" ca="1" si="4"/>
        <v/>
      </c>
      <c r="Q39" s="3" t="str">
        <f ca="1">IF(AND($A39&lt;&gt;"",$A39&lt;&gt;"TOTAL"),IF(AND('[3]INVESTIGADOR_Descripcion subuni'!$AB37&lt;&gt;"",'[3]INVESTIGADOR_Descripcion subuni'!$AB37&lt;&gt;0),'[3]INVESTIGADOR_Descripcion subuni'!$AB37,""),IF($A39="TOTAL",SUM(INDIRECT("Q4:Q"&amp;ROW()-1)),""))</f>
        <v/>
      </c>
      <c r="R39" s="3" t="str">
        <f ca="1">IF(AND($A39&lt;&gt;"",$A39&lt;&gt;"TOTAL"),IF(AND('[3]INVESTIGADOR_Descripcion subuni'!$AD37&lt;&gt;"",'[3]INVESTIGADOR_Descripcion subuni'!$AD37&lt;&gt;0),'[3]INVESTIGADOR_Descripcion subuni'!$AD37,""),IF($A39="TOTAL",SUM(INDIRECT("R4:R"&amp;ROW()-1)),""))</f>
        <v/>
      </c>
      <c r="S39" s="3" t="str">
        <f t="shared" ca="1" si="5"/>
        <v/>
      </c>
      <c r="T39" s="3" t="str">
        <f ca="1">IF(AND($A39&lt;&gt;"",$A39&lt;&gt;"TOTAL"),IF(AND('[3]INVESTIGADOR_Descripcion subuni'!$AG37&lt;&gt;"",'[3]INVESTIGADOR_Descripcion subuni'!$AG37&lt;&gt;0),'[3]INVESTIGADOR_Descripcion subuni'!$AG37,""),IF($A39="TOTAL",SUM(INDIRECT("T4:T"&amp;ROW()-1)),""))</f>
        <v/>
      </c>
      <c r="U39" s="3" t="str">
        <f ca="1">IF(AND($A39&lt;&gt;"",$A39&lt;&gt;"TOTAL"),IF(AND('[3]INVESTIGADOR_Descripcion subuni'!$AI37&lt;&gt;"",'[3]INVESTIGADOR_Descripcion subuni'!$AI37&lt;&gt;0),'[3]INVESTIGADOR_Descripcion subuni'!$AI37,""),IF($A39="TOTAL",SUM(INDIRECT("U4:U"&amp;ROW()-1)),""))</f>
        <v/>
      </c>
      <c r="V39" s="3" t="str">
        <f t="shared" ca="1" si="6"/>
        <v/>
      </c>
      <c r="W39" s="3" t="str">
        <f ca="1">IF(AND($A39&lt;&gt;"",$A39&lt;&gt;"TOTAL"),IF(AND('[3]INVESTIGADOR_Descripcion subuni'!$AL37&lt;&gt;"",'[3]INVESTIGADOR_Descripcion subuni'!$AL37&lt;&gt;0),'[3]INVESTIGADOR_Descripcion subuni'!$AL37,""),IF($A39="TOTAL",SUM(INDIRECT("W4:W"&amp;ROW()-1)),""))</f>
        <v/>
      </c>
      <c r="X39" s="3" t="str">
        <f ca="1">IF(AND($A39&lt;&gt;"",$A39&lt;&gt;"TOTAL"),IF(AND('[3]INVESTIGADOR_Descripcion subuni'!$AN37&lt;&gt;"",'[3]INVESTIGADOR_Descripcion subuni'!$AN37&lt;&gt;0),'[3]INVESTIGADOR_Descripcion subuni'!$AN37,""),IF($A39="TOTAL",SUM(INDIRECT("X4:X"&amp;ROW()-1)),""))</f>
        <v/>
      </c>
      <c r="Y39" s="3" t="str">
        <f t="shared" ca="1" si="7"/>
        <v/>
      </c>
      <c r="Z39" s="3" t="str">
        <f ca="1">IF(AND($A39&lt;&gt;"",$A39&lt;&gt;"TOTAL"),IF(AND('[3]INVESTIGADOR_Descripcion subuni'!$AQ37&lt;&gt;"",'[3]INVESTIGADOR_Descripcion subuni'!$AQ37&lt;&gt;0),'[3]INVESTIGADOR_Descripcion subuni'!$AQ37,""),IF($A39="TOTAL",SUM(INDIRECT("Z4:Z"&amp;ROW()-1)),""))</f>
        <v/>
      </c>
      <c r="AA39" s="3" t="str">
        <f ca="1">IF(AND($A39&lt;&gt;"",$A39&lt;&gt;"TOTAL"),IF(AND('[3]INVESTIGADOR_Descripcion subuni'!$AS37&lt;&gt;"",'[3]INVESTIGADOR_Descripcion subuni'!$AS37&lt;&gt;0),'[3]INVESTIGADOR_Descripcion subuni'!$AS37,""),IF($A39="TOTAL",SUM(INDIRECT("AA4:AA"&amp;ROW()-1)),""))</f>
        <v/>
      </c>
      <c r="AB39" s="3" t="str">
        <f t="shared" ca="1" si="8"/>
        <v/>
      </c>
      <c r="AC39" s="3" t="str">
        <f ca="1">IF(AND($A39&lt;&gt;"",$A39&lt;&gt;"TOTAL"),IF(AND('[3]INVESTIGADOR_Descripcion subuni'!$AV37&lt;&gt;"",'[3]INVESTIGADOR_Descripcion subuni'!$AV37&lt;&gt;0),'[3]INVESTIGADOR_Descripcion subuni'!$AV37,""),IF($A39="TOTAL",SUM(INDIRECT("AC4:AC"&amp;ROW()-1)),""))</f>
        <v/>
      </c>
      <c r="AD39" s="3" t="str">
        <f ca="1">IF(AND($A39&lt;&gt;"",$A39&lt;&gt;"TOTAL"),IF(AND('[3]INVESTIGADOR_Descripcion subuni'!$AX37&lt;&gt;"",'[3]INVESTIGADOR_Descripcion subuni'!$AX37&lt;&gt;0),'[3]INVESTIGADOR_Descripcion subuni'!$AX37,""),IF($A39="TOTAL",SUM(INDIRECT("AD4:AD"&amp;ROW()-1)),""))</f>
        <v/>
      </c>
      <c r="AE39" s="3" t="str">
        <f t="shared" ca="1" si="9"/>
        <v/>
      </c>
      <c r="AF39" s="3" t="str">
        <f ca="1">IF(AND($A39&lt;&gt;"",$A39&lt;&gt;"TOTAL"),IF(AND('[3]INVESTIGADOR_Descripcion subuni'!$BA37&lt;&gt;"",'[3]INVESTIGADOR_Descripcion subuni'!$BA37&lt;&gt;0),'[3]INVESTIGADOR_Descripcion subuni'!$BA37,""),IF($A39="TOTAL",SUM(INDIRECT("AF4:AF"&amp;ROW()-1)),""))</f>
        <v/>
      </c>
      <c r="AG39" s="3" t="str">
        <f ca="1">IF(AND($A39&lt;&gt;"",$A39&lt;&gt;"TOTAL"),IF(AND('[3]INVESTIGADOR_Descripcion subuni'!$BC37&lt;&gt;"",'[3]INVESTIGADOR_Descripcion subuni'!$BC37&lt;&gt;0),'[3]INVESTIGADOR_Descripcion subuni'!$BC37,""),IF($A39="TOTAL",SUM(INDIRECT("AG4:AG"&amp;ROW()-1)),""))</f>
        <v/>
      </c>
      <c r="AH39" s="3" t="str">
        <f t="shared" ca="1" si="10"/>
        <v/>
      </c>
      <c r="AI39" s="3" t="str">
        <f ca="1">IF(AND($A39&lt;&gt;"",$A39&lt;&gt;"TOTAL"),IF(AND('[3]INVESTIGADOR_Descripcion subuni'!$BF37&lt;&gt;"",'[3]INVESTIGADOR_Descripcion subuni'!$BF37&lt;&gt;0),'[3]INVESTIGADOR_Descripcion subuni'!$BF37,""),IF($A39="TOTAL",SUM(INDIRECT("AI4:AI"&amp;ROW()-1)),""))</f>
        <v/>
      </c>
      <c r="AJ39" s="3" t="str">
        <f ca="1">IF(AND($A39&lt;&gt;"",$A39&lt;&gt;"TOTAL"),IF(AND('[3]INVESTIGADOR_Descripcion subuni'!$BH37&lt;&gt;"",'[3]INVESTIGADOR_Descripcion subuni'!$BH37&lt;&gt;0),'[3]INVESTIGADOR_Descripcion subuni'!$BH37,""),IF($A39="TOTAL",SUM(INDIRECT("AJ4:AJ"&amp;ROW()-1)),""))</f>
        <v/>
      </c>
      <c r="AK39" s="3" t="str">
        <f t="shared" ca="1" si="11"/>
        <v/>
      </c>
      <c r="AL39" s="3" t="str">
        <f ca="1">IF(AND($A39&lt;&gt;"",$A39&lt;&gt;"TOTAL"),IF(AND('[3]INVESTIGADOR_Descripcion subuni'!$BK37&lt;&gt;"",'[3]INVESTIGADOR_Descripcion subuni'!$BK37&lt;&gt;0),'[3]INVESTIGADOR_Descripcion subuni'!$BK37,""),IF($A39="TOTAL",SUM(INDIRECT("AL4:AL"&amp;ROW()-1)),""))</f>
        <v/>
      </c>
      <c r="AM39" s="3" t="str">
        <f ca="1">IF(AND($A39&lt;&gt;"",$A39&lt;&gt;"TOTAL"),IF(AND('[3]INVESTIGADOR_Descripcion subuni'!$BM37&lt;&gt;"",'[3]INVESTIGADOR_Descripcion subuni'!$BM37&lt;&gt;0),'[3]INVESTIGADOR_Descripcion subuni'!$BM37,""),IF($A39="TOTAL",SUM(INDIRECT("AM4:AM"&amp;ROW()-1)),""))</f>
        <v/>
      </c>
      <c r="AN39" s="3" t="str">
        <f t="shared" ca="1" si="12"/>
        <v/>
      </c>
      <c r="AO39" s="3" t="str">
        <f ca="1">IF(AND($A39&lt;&gt;"",$A39&lt;&gt;"TOTAL"),IF(AND('[3]INVESTIGADOR_Descripcion subuni'!$BP37&lt;&gt;"",'[3]INVESTIGADOR_Descripcion subuni'!$BP37&lt;&gt;0),'[3]INVESTIGADOR_Descripcion subuni'!$BP37,""),IF($A39="TOTAL",SUM(INDIRECT("AO4:AO"&amp;ROW()-1)),""))</f>
        <v/>
      </c>
      <c r="AP39" s="3" t="str">
        <f ca="1">IF(AND($A39&lt;&gt;"",$A39&lt;&gt;"TOTAL"),IF(AND('[3]INVESTIGADOR_Descripcion subuni'!$BR37&lt;&gt;"",'[3]INVESTIGADOR_Descripcion subuni'!$BR37&lt;&gt;0),'[3]INVESTIGADOR_Descripcion subuni'!$BR37,""),IF($A39="TOTAL",SUM(INDIRECT("AP4:AP"&amp;ROW()-1)),""))</f>
        <v/>
      </c>
      <c r="AQ39" s="3" t="str">
        <f t="shared" ca="1" si="13"/>
        <v/>
      </c>
      <c r="AR39" s="3" t="str">
        <f ca="1">IF(AND($A39&lt;&gt;"",$A39&lt;&gt;"TOTAL"),IF(AND('[3]INVESTIGADOR_Descripcion subuni'!$BU37&lt;&gt;"",'[3]INVESTIGADOR_Descripcion subuni'!$BU37&lt;&gt;0),'[3]INVESTIGADOR_Descripcion subuni'!$BU37,""),IF($A39="TOTAL",SUM(INDIRECT("AR4:AR"&amp;ROW()-1)),""))</f>
        <v/>
      </c>
      <c r="AS39" s="3" t="str">
        <f ca="1">IF(AND($A39&lt;&gt;"",$A39&lt;&gt;"TOTAL"),IF(AND('[3]INVESTIGADOR_Descripcion subuni'!$BW37&lt;&gt;"",'[3]INVESTIGADOR_Descripcion subuni'!$BW37&lt;&gt;0),'[3]INVESTIGADOR_Descripcion subuni'!$BW37,""),IF($A39="TOTAL",SUM(INDIRECT("AS4:AS"&amp;ROW()-1)),""))</f>
        <v/>
      </c>
      <c r="AT39" s="3" t="str">
        <f t="shared" ca="1" si="14"/>
        <v/>
      </c>
      <c r="AU39" s="3" t="str">
        <f ca="1">IF(AND($A39&lt;&gt;"",$A39&lt;&gt;"TOTAL"),IF(AND('[3]INVESTIGADOR_Descripcion subuni'!$BZ37&lt;&gt;"",'[3]INVESTIGADOR_Descripcion subuni'!$BZ37&lt;&gt;0),'[3]INVESTIGADOR_Descripcion subuni'!$BZ37,""),IF($A39="TOTAL",SUM(INDIRECT("AU4:AU"&amp;ROW()-1)),""))</f>
        <v/>
      </c>
      <c r="AV39" s="3" t="str">
        <f ca="1">IF(AND($A39&lt;&gt;"",$A39&lt;&gt;"TOTAL"),IF(AND('[3]INVESTIGADOR_Descripcion subuni'!$CB37&lt;&gt;"",'[3]INVESTIGADOR_Descripcion subuni'!$CB37&lt;&gt;0),'[3]INVESTIGADOR_Descripcion subuni'!$CB37,""),IF($A39="TOTAL",SUM(INDIRECT("AV4:AV"&amp;ROW()-1)),""))</f>
        <v/>
      </c>
      <c r="AW39" s="3" t="str">
        <f t="shared" ca="1" si="15"/>
        <v/>
      </c>
      <c r="AX39" s="3" t="str">
        <f ca="1">IF(AND($A39&lt;&gt;"",$A39&lt;&gt;"TOTAL"),IF(AND('[3]INVESTIGADOR_Descripcion subuni'!$CE37&lt;&gt;"",'[3]INVESTIGADOR_Descripcion subuni'!$CE37&lt;&gt;0),'[3]INVESTIGADOR_Descripcion subuni'!$CE37,""),IF($A39="TOTAL",SUM(INDIRECT("AX4:AX"&amp;ROW()-1)),""))</f>
        <v/>
      </c>
      <c r="AY39" s="3" t="str">
        <f ca="1">IF(AND($A39&lt;&gt;"",$A39&lt;&gt;"TOTAL"),IF(AND('[3]INVESTIGADOR_Descripcion subuni'!$CG37&lt;&gt;"",'[3]INVESTIGADOR_Descripcion subuni'!$CG37&lt;&gt;0),'[3]INVESTIGADOR_Descripcion subuni'!$CG37,""),IF($A39="TOTAL",SUM(INDIRECT("AY4:AY"&amp;ROW()-1)),""))</f>
        <v/>
      </c>
      <c r="AZ39" s="3" t="str">
        <f t="shared" ca="1" si="16"/>
        <v/>
      </c>
      <c r="BA39" s="3" t="str">
        <f ca="1">IF(AND($A39&lt;&gt;"",$A39&lt;&gt;"TOTAL"),IF(AND('[3]INVESTIGADOR_Descripcion subuni'!$CJ37&lt;&gt;"",'[3]INVESTIGADOR_Descripcion subuni'!$CJ37&lt;&gt;0),'[3]INVESTIGADOR_Descripcion subuni'!$CJ37,""),IF($A39="TOTAL",SUM(INDIRECT("BA4:BA"&amp;ROW()-1)),""))</f>
        <v/>
      </c>
      <c r="BB39" s="3" t="str">
        <f ca="1">IF(AND($A39&lt;&gt;"",$A39&lt;&gt;"TOTAL"),IF(AND('[3]INVESTIGADOR_Descripcion subuni'!$CL37&lt;&gt;"",'[3]INVESTIGADOR_Descripcion subuni'!$CL37&lt;&gt;0),'[3]INVESTIGADOR_Descripcion subuni'!$CL37,""),IF($A39="TOTAL",SUM(INDIRECT("BB4:BB"&amp;ROW()-1)),""))</f>
        <v/>
      </c>
      <c r="BC39" s="3" t="str">
        <f t="shared" ca="1" si="17"/>
        <v/>
      </c>
      <c r="BD39" s="3" t="str">
        <f ca="1">IF(AND($A39&lt;&gt;"",$A39&lt;&gt;"TOTAL"),IF(AND('[3]INVESTIGADOR_Descripcion subuni'!$CO37&lt;&gt;"",'[3]INVESTIGADOR_Descripcion subuni'!$CO37&lt;&gt;0),'[3]INVESTIGADOR_Descripcion subuni'!$CO37,""),IF($A39="TOTAL",SUM(INDIRECT("BD4:BD"&amp;ROW()-1)),""))</f>
        <v/>
      </c>
      <c r="BE39" s="3" t="str">
        <f ca="1">IF(AND($A39&lt;&gt;"",$A39&lt;&gt;"TOTAL"),IF(AND('[3]INVESTIGADOR_Descripcion subuni'!$CQ37&lt;&gt;"",'[3]INVESTIGADOR_Descripcion subuni'!$CQ37&lt;&gt;0),'[3]INVESTIGADOR_Descripcion subuni'!$CQ37,""),IF($A39="TOTAL",SUM(INDIRECT("BE4:BE"&amp;ROW()-1)),""))</f>
        <v/>
      </c>
      <c r="BF39" s="3" t="str">
        <f t="shared" ca="1" si="18"/>
        <v/>
      </c>
    </row>
    <row r="40" spans="1:58" x14ac:dyDescent="0.2">
      <c r="A40" s="25" t="str">
        <f>IF('[3]INVESTIGADOR_Descripcion subuni'!$B38&lt;&gt;"",'[3]INVESTIGADOR_Descripcion subuni'!$B38,IF(AND('[3]INVESTIGADOR_Descripcion subuni'!$B38="",'[3]INVESTIGADOR_Descripcion subuni'!$B39="",'[3]INVESTIGADOR_Descripcion subuni'!$B37=""),"","TOTAL"))</f>
        <v/>
      </c>
      <c r="B40" s="3" t="str">
        <f ca="1">IF(AND($A40&lt;&gt;"",$A40&lt;&gt;"TOTAL"),IF(AND('[3]INVESTIGADOR_Descripcion subuni'!$C38&lt;&gt;"",'[3]INVESTIGADOR_Descripcion subuni'!$C38&lt;&gt;0),'[3]INVESTIGADOR_Descripcion subuni'!$C38,""),IF($A40="TOTAL",SUM(INDIRECT("B4:B"&amp;ROW()-1)),""))</f>
        <v/>
      </c>
      <c r="C40" s="3" t="str">
        <f ca="1">IF(AND($A40&lt;&gt;"",$A40&lt;&gt;"TOTAL"),IF(AND('[3]INVESTIGADOR_Descripcion subuni'!$E38&lt;&gt;"",'[3]INVESTIGADOR_Descripcion subuni'!$E38&lt;&gt;0),'[3]INVESTIGADOR_Descripcion subuni'!$E38,""),IF($A40="TOTAL",SUM(INDIRECT("C4:C"&amp;ROW()-1)),""))</f>
        <v/>
      </c>
      <c r="D40" s="3" t="str">
        <f t="shared" ca="1" si="0"/>
        <v/>
      </c>
      <c r="E40" s="3" t="str">
        <f ca="1">IF(AND($A40&lt;&gt;"",$A40&lt;&gt;"TOTAL"),IF(AND('[3]INVESTIGADOR_Descripcion subuni'!$H38&lt;&gt;"",'[3]INVESTIGADOR_Descripcion subuni'!$H38&lt;&gt;0),'[3]INVESTIGADOR_Descripcion subuni'!$H38,""),IF($A40="TOTAL",SUM(INDIRECT("E4:E"&amp;ROW()-1)),""))</f>
        <v/>
      </c>
      <c r="F40" s="3" t="str">
        <f ca="1">IF(AND($A40&lt;&gt;"",$A40&lt;&gt;"TOTAL"),IF(AND('[3]INVESTIGADOR_Descripcion subuni'!$J38&lt;&gt;"",'[3]INVESTIGADOR_Descripcion subuni'!$J38&lt;&gt;0),'[3]INVESTIGADOR_Descripcion subuni'!$J38,""),IF($A40="TOTAL",SUM(INDIRECT("F4:F"&amp;ROW()-1)),""))</f>
        <v/>
      </c>
      <c r="G40" s="3" t="str">
        <f t="shared" ca="1" si="1"/>
        <v/>
      </c>
      <c r="H40" s="3" t="str">
        <f ca="1">IF(AND($A40&lt;&gt;"",$A40&lt;&gt;"TOTAL"),IF(AND('[3]INVESTIGADOR_Descripcion subuni'!$M38&lt;&gt;"",'[3]INVESTIGADOR_Descripcion subuni'!$M38&lt;&gt;0),'[3]INVESTIGADOR_Descripcion subuni'!$M38,""),IF($A40="TOTAL",SUM(INDIRECT("H4:H"&amp;ROW()-1)),""))</f>
        <v/>
      </c>
      <c r="I40" s="3" t="str">
        <f ca="1">IF(AND($A40&lt;&gt;"",$A40&lt;&gt;"TOTAL"),IF(AND('[3]INVESTIGADOR_Descripcion subuni'!$O38&lt;&gt;"",'[3]INVESTIGADOR_Descripcion subuni'!$O38&lt;&gt;0),'[3]INVESTIGADOR_Descripcion subuni'!$O38,""),IF($A40="TOTAL",SUM(INDIRECT("I4:I"&amp;ROW()-1)),""))</f>
        <v/>
      </c>
      <c r="J40" s="3" t="str">
        <f t="shared" ca="1" si="2"/>
        <v/>
      </c>
      <c r="K40" s="3" t="str">
        <f ca="1">IF(AND($A40&lt;&gt;"",$A40&lt;&gt;"TOTAL"),IF(AND('[3]INVESTIGADOR_Descripcion subuni'!$R38&lt;&gt;"",'[3]INVESTIGADOR_Descripcion subuni'!$R38&lt;&gt;0),'[3]INVESTIGADOR_Descripcion subuni'!$R38,""),IF($A40="TOTAL",SUM(INDIRECT("K4:K"&amp;ROW()-1)),""))</f>
        <v/>
      </c>
      <c r="L40" s="3" t="str">
        <f ca="1">IF(AND($A40&lt;&gt;"",$A40&lt;&gt;"TOTAL"),IF(AND('[3]INVESTIGADOR_Descripcion subuni'!$T38&lt;&gt;"",'[3]INVESTIGADOR_Descripcion subuni'!$T38&lt;&gt;0),'[3]INVESTIGADOR_Descripcion subuni'!$T38,""),IF($A40="TOTAL",SUM(INDIRECT("L4:L"&amp;ROW()-1)),""))</f>
        <v/>
      </c>
      <c r="M40" s="3" t="str">
        <f t="shared" ca="1" si="3"/>
        <v/>
      </c>
      <c r="N40" s="3" t="str">
        <f ca="1">IF(AND($A40&lt;&gt;"",$A40&lt;&gt;"TOTAL"),IF(AND('[3]INVESTIGADOR_Descripcion subuni'!$W38&lt;&gt;"",'[3]INVESTIGADOR_Descripcion subuni'!$W38&lt;&gt;0),'[3]INVESTIGADOR_Descripcion subuni'!$W38,""),IF($A40="TOTAL",SUM(INDIRECT("N4:N"&amp;ROW()-1)),""))</f>
        <v/>
      </c>
      <c r="O40" s="3" t="str">
        <f ca="1">IF(AND($A40&lt;&gt;"",$A40&lt;&gt;"TOTAL"),IF(AND('[3]INVESTIGADOR_Descripcion subuni'!$Y38&lt;&gt;"",'[3]INVESTIGADOR_Descripcion subuni'!$Y38&lt;&gt;0),'[3]INVESTIGADOR_Descripcion subuni'!$Y38,""),IF($A40="TOTAL",SUM(INDIRECT("O4:O"&amp;ROW()-1)),""))</f>
        <v/>
      </c>
      <c r="P40" s="3" t="str">
        <f t="shared" ca="1" si="4"/>
        <v/>
      </c>
      <c r="Q40" s="3" t="str">
        <f ca="1">IF(AND($A40&lt;&gt;"",$A40&lt;&gt;"TOTAL"),IF(AND('[3]INVESTIGADOR_Descripcion subuni'!$AB38&lt;&gt;"",'[3]INVESTIGADOR_Descripcion subuni'!$AB38&lt;&gt;0),'[3]INVESTIGADOR_Descripcion subuni'!$AB38,""),IF($A40="TOTAL",SUM(INDIRECT("Q4:Q"&amp;ROW()-1)),""))</f>
        <v/>
      </c>
      <c r="R40" s="3" t="str">
        <f ca="1">IF(AND($A40&lt;&gt;"",$A40&lt;&gt;"TOTAL"),IF(AND('[3]INVESTIGADOR_Descripcion subuni'!$AD38&lt;&gt;"",'[3]INVESTIGADOR_Descripcion subuni'!$AD38&lt;&gt;0),'[3]INVESTIGADOR_Descripcion subuni'!$AD38,""),IF($A40="TOTAL",SUM(INDIRECT("R4:R"&amp;ROW()-1)),""))</f>
        <v/>
      </c>
      <c r="S40" s="3" t="str">
        <f t="shared" ca="1" si="5"/>
        <v/>
      </c>
      <c r="T40" s="3" t="str">
        <f ca="1">IF(AND($A40&lt;&gt;"",$A40&lt;&gt;"TOTAL"),IF(AND('[3]INVESTIGADOR_Descripcion subuni'!$AG38&lt;&gt;"",'[3]INVESTIGADOR_Descripcion subuni'!$AG38&lt;&gt;0),'[3]INVESTIGADOR_Descripcion subuni'!$AG38,""),IF($A40="TOTAL",SUM(INDIRECT("T4:T"&amp;ROW()-1)),""))</f>
        <v/>
      </c>
      <c r="U40" s="3" t="str">
        <f ca="1">IF(AND($A40&lt;&gt;"",$A40&lt;&gt;"TOTAL"),IF(AND('[3]INVESTIGADOR_Descripcion subuni'!$AI38&lt;&gt;"",'[3]INVESTIGADOR_Descripcion subuni'!$AI38&lt;&gt;0),'[3]INVESTIGADOR_Descripcion subuni'!$AI38,""),IF($A40="TOTAL",SUM(INDIRECT("U4:U"&amp;ROW()-1)),""))</f>
        <v/>
      </c>
      <c r="V40" s="3" t="str">
        <f t="shared" ca="1" si="6"/>
        <v/>
      </c>
      <c r="W40" s="3" t="str">
        <f ca="1">IF(AND($A40&lt;&gt;"",$A40&lt;&gt;"TOTAL"),IF(AND('[3]INVESTIGADOR_Descripcion subuni'!$AL38&lt;&gt;"",'[3]INVESTIGADOR_Descripcion subuni'!$AL38&lt;&gt;0),'[3]INVESTIGADOR_Descripcion subuni'!$AL38,""),IF($A40="TOTAL",SUM(INDIRECT("W4:W"&amp;ROW()-1)),""))</f>
        <v/>
      </c>
      <c r="X40" s="3" t="str">
        <f ca="1">IF(AND($A40&lt;&gt;"",$A40&lt;&gt;"TOTAL"),IF(AND('[3]INVESTIGADOR_Descripcion subuni'!$AN38&lt;&gt;"",'[3]INVESTIGADOR_Descripcion subuni'!$AN38&lt;&gt;0),'[3]INVESTIGADOR_Descripcion subuni'!$AN38,""),IF($A40="TOTAL",SUM(INDIRECT("X4:X"&amp;ROW()-1)),""))</f>
        <v/>
      </c>
      <c r="Y40" s="3" t="str">
        <f t="shared" ca="1" si="7"/>
        <v/>
      </c>
      <c r="Z40" s="3" t="str">
        <f ca="1">IF(AND($A40&lt;&gt;"",$A40&lt;&gt;"TOTAL"),IF(AND('[3]INVESTIGADOR_Descripcion subuni'!$AQ38&lt;&gt;"",'[3]INVESTIGADOR_Descripcion subuni'!$AQ38&lt;&gt;0),'[3]INVESTIGADOR_Descripcion subuni'!$AQ38,""),IF($A40="TOTAL",SUM(INDIRECT("Z4:Z"&amp;ROW()-1)),""))</f>
        <v/>
      </c>
      <c r="AA40" s="3" t="str">
        <f ca="1">IF(AND($A40&lt;&gt;"",$A40&lt;&gt;"TOTAL"),IF(AND('[3]INVESTIGADOR_Descripcion subuni'!$AS38&lt;&gt;"",'[3]INVESTIGADOR_Descripcion subuni'!$AS38&lt;&gt;0),'[3]INVESTIGADOR_Descripcion subuni'!$AS38,""),IF($A40="TOTAL",SUM(INDIRECT("AA4:AA"&amp;ROW()-1)),""))</f>
        <v/>
      </c>
      <c r="AB40" s="3" t="str">
        <f t="shared" ca="1" si="8"/>
        <v/>
      </c>
      <c r="AC40" s="3" t="str">
        <f ca="1">IF(AND($A40&lt;&gt;"",$A40&lt;&gt;"TOTAL"),IF(AND('[3]INVESTIGADOR_Descripcion subuni'!$AV38&lt;&gt;"",'[3]INVESTIGADOR_Descripcion subuni'!$AV38&lt;&gt;0),'[3]INVESTIGADOR_Descripcion subuni'!$AV38,""),IF($A40="TOTAL",SUM(INDIRECT("AC4:AC"&amp;ROW()-1)),""))</f>
        <v/>
      </c>
      <c r="AD40" s="3" t="str">
        <f ca="1">IF(AND($A40&lt;&gt;"",$A40&lt;&gt;"TOTAL"),IF(AND('[3]INVESTIGADOR_Descripcion subuni'!$AX38&lt;&gt;"",'[3]INVESTIGADOR_Descripcion subuni'!$AX38&lt;&gt;0),'[3]INVESTIGADOR_Descripcion subuni'!$AX38,""),IF($A40="TOTAL",SUM(INDIRECT("AD4:AD"&amp;ROW()-1)),""))</f>
        <v/>
      </c>
      <c r="AE40" s="3" t="str">
        <f t="shared" ca="1" si="9"/>
        <v/>
      </c>
      <c r="AF40" s="3" t="str">
        <f ca="1">IF(AND($A40&lt;&gt;"",$A40&lt;&gt;"TOTAL"),IF(AND('[3]INVESTIGADOR_Descripcion subuni'!$BA38&lt;&gt;"",'[3]INVESTIGADOR_Descripcion subuni'!$BA38&lt;&gt;0),'[3]INVESTIGADOR_Descripcion subuni'!$BA38,""),IF($A40="TOTAL",SUM(INDIRECT("AF4:AF"&amp;ROW()-1)),""))</f>
        <v/>
      </c>
      <c r="AG40" s="3" t="str">
        <f ca="1">IF(AND($A40&lt;&gt;"",$A40&lt;&gt;"TOTAL"),IF(AND('[3]INVESTIGADOR_Descripcion subuni'!$BC38&lt;&gt;"",'[3]INVESTIGADOR_Descripcion subuni'!$BC38&lt;&gt;0),'[3]INVESTIGADOR_Descripcion subuni'!$BC38,""),IF($A40="TOTAL",SUM(INDIRECT("AG4:AG"&amp;ROW()-1)),""))</f>
        <v/>
      </c>
      <c r="AH40" s="3" t="str">
        <f t="shared" ca="1" si="10"/>
        <v/>
      </c>
      <c r="AI40" s="3" t="str">
        <f ca="1">IF(AND($A40&lt;&gt;"",$A40&lt;&gt;"TOTAL"),IF(AND('[3]INVESTIGADOR_Descripcion subuni'!$BF38&lt;&gt;"",'[3]INVESTIGADOR_Descripcion subuni'!$BF38&lt;&gt;0),'[3]INVESTIGADOR_Descripcion subuni'!$BF38,""),IF($A40="TOTAL",SUM(INDIRECT("AI4:AI"&amp;ROW()-1)),""))</f>
        <v/>
      </c>
      <c r="AJ40" s="3" t="str">
        <f ca="1">IF(AND($A40&lt;&gt;"",$A40&lt;&gt;"TOTAL"),IF(AND('[3]INVESTIGADOR_Descripcion subuni'!$BH38&lt;&gt;"",'[3]INVESTIGADOR_Descripcion subuni'!$BH38&lt;&gt;0),'[3]INVESTIGADOR_Descripcion subuni'!$BH38,""),IF($A40="TOTAL",SUM(INDIRECT("AJ4:AJ"&amp;ROW()-1)),""))</f>
        <v/>
      </c>
      <c r="AK40" s="3" t="str">
        <f t="shared" ca="1" si="11"/>
        <v/>
      </c>
      <c r="AL40" s="3" t="str">
        <f ca="1">IF(AND($A40&lt;&gt;"",$A40&lt;&gt;"TOTAL"),IF(AND('[3]INVESTIGADOR_Descripcion subuni'!$BK38&lt;&gt;"",'[3]INVESTIGADOR_Descripcion subuni'!$BK38&lt;&gt;0),'[3]INVESTIGADOR_Descripcion subuni'!$BK38,""),IF($A40="TOTAL",SUM(INDIRECT("AL4:AL"&amp;ROW()-1)),""))</f>
        <v/>
      </c>
      <c r="AM40" s="3" t="str">
        <f ca="1">IF(AND($A40&lt;&gt;"",$A40&lt;&gt;"TOTAL"),IF(AND('[3]INVESTIGADOR_Descripcion subuni'!$BM38&lt;&gt;"",'[3]INVESTIGADOR_Descripcion subuni'!$BM38&lt;&gt;0),'[3]INVESTIGADOR_Descripcion subuni'!$BM38,""),IF($A40="TOTAL",SUM(INDIRECT("AM4:AM"&amp;ROW()-1)),""))</f>
        <v/>
      </c>
      <c r="AN40" s="3" t="str">
        <f t="shared" ca="1" si="12"/>
        <v/>
      </c>
      <c r="AO40" s="3" t="str">
        <f ca="1">IF(AND($A40&lt;&gt;"",$A40&lt;&gt;"TOTAL"),IF(AND('[3]INVESTIGADOR_Descripcion subuni'!$BP38&lt;&gt;"",'[3]INVESTIGADOR_Descripcion subuni'!$BP38&lt;&gt;0),'[3]INVESTIGADOR_Descripcion subuni'!$BP38,""),IF($A40="TOTAL",SUM(INDIRECT("AO4:AO"&amp;ROW()-1)),""))</f>
        <v/>
      </c>
      <c r="AP40" s="3" t="str">
        <f ca="1">IF(AND($A40&lt;&gt;"",$A40&lt;&gt;"TOTAL"),IF(AND('[3]INVESTIGADOR_Descripcion subuni'!$BR38&lt;&gt;"",'[3]INVESTIGADOR_Descripcion subuni'!$BR38&lt;&gt;0),'[3]INVESTIGADOR_Descripcion subuni'!$BR38,""),IF($A40="TOTAL",SUM(INDIRECT("AP4:AP"&amp;ROW()-1)),""))</f>
        <v/>
      </c>
      <c r="AQ40" s="3" t="str">
        <f t="shared" ca="1" si="13"/>
        <v/>
      </c>
      <c r="AR40" s="3" t="str">
        <f ca="1">IF(AND($A40&lt;&gt;"",$A40&lt;&gt;"TOTAL"),IF(AND('[3]INVESTIGADOR_Descripcion subuni'!$BU38&lt;&gt;"",'[3]INVESTIGADOR_Descripcion subuni'!$BU38&lt;&gt;0),'[3]INVESTIGADOR_Descripcion subuni'!$BU38,""),IF($A40="TOTAL",SUM(INDIRECT("AR4:AR"&amp;ROW()-1)),""))</f>
        <v/>
      </c>
      <c r="AS40" s="3" t="str">
        <f ca="1">IF(AND($A40&lt;&gt;"",$A40&lt;&gt;"TOTAL"),IF(AND('[3]INVESTIGADOR_Descripcion subuni'!$BW38&lt;&gt;"",'[3]INVESTIGADOR_Descripcion subuni'!$BW38&lt;&gt;0),'[3]INVESTIGADOR_Descripcion subuni'!$BW38,""),IF($A40="TOTAL",SUM(INDIRECT("AS4:AS"&amp;ROW()-1)),""))</f>
        <v/>
      </c>
      <c r="AT40" s="3" t="str">
        <f t="shared" ca="1" si="14"/>
        <v/>
      </c>
      <c r="AU40" s="3" t="str">
        <f ca="1">IF(AND($A40&lt;&gt;"",$A40&lt;&gt;"TOTAL"),IF(AND('[3]INVESTIGADOR_Descripcion subuni'!$BZ38&lt;&gt;"",'[3]INVESTIGADOR_Descripcion subuni'!$BZ38&lt;&gt;0),'[3]INVESTIGADOR_Descripcion subuni'!$BZ38,""),IF($A40="TOTAL",SUM(INDIRECT("AU4:AU"&amp;ROW()-1)),""))</f>
        <v/>
      </c>
      <c r="AV40" s="3" t="str">
        <f ca="1">IF(AND($A40&lt;&gt;"",$A40&lt;&gt;"TOTAL"),IF(AND('[3]INVESTIGADOR_Descripcion subuni'!$CB38&lt;&gt;"",'[3]INVESTIGADOR_Descripcion subuni'!$CB38&lt;&gt;0),'[3]INVESTIGADOR_Descripcion subuni'!$CB38,""),IF($A40="TOTAL",SUM(INDIRECT("AV4:AV"&amp;ROW()-1)),""))</f>
        <v/>
      </c>
      <c r="AW40" s="3" t="str">
        <f t="shared" ca="1" si="15"/>
        <v/>
      </c>
      <c r="AX40" s="3" t="str">
        <f ca="1">IF(AND($A40&lt;&gt;"",$A40&lt;&gt;"TOTAL"),IF(AND('[3]INVESTIGADOR_Descripcion subuni'!$CE38&lt;&gt;"",'[3]INVESTIGADOR_Descripcion subuni'!$CE38&lt;&gt;0),'[3]INVESTIGADOR_Descripcion subuni'!$CE38,""),IF($A40="TOTAL",SUM(INDIRECT("AX4:AX"&amp;ROW()-1)),""))</f>
        <v/>
      </c>
      <c r="AY40" s="3" t="str">
        <f ca="1">IF(AND($A40&lt;&gt;"",$A40&lt;&gt;"TOTAL"),IF(AND('[3]INVESTIGADOR_Descripcion subuni'!$CG38&lt;&gt;"",'[3]INVESTIGADOR_Descripcion subuni'!$CG38&lt;&gt;0),'[3]INVESTIGADOR_Descripcion subuni'!$CG38,""),IF($A40="TOTAL",SUM(INDIRECT("AY4:AY"&amp;ROW()-1)),""))</f>
        <v/>
      </c>
      <c r="AZ40" s="3" t="str">
        <f t="shared" ca="1" si="16"/>
        <v/>
      </c>
      <c r="BA40" s="3" t="str">
        <f ca="1">IF(AND($A40&lt;&gt;"",$A40&lt;&gt;"TOTAL"),IF(AND('[3]INVESTIGADOR_Descripcion subuni'!$CJ38&lt;&gt;"",'[3]INVESTIGADOR_Descripcion subuni'!$CJ38&lt;&gt;0),'[3]INVESTIGADOR_Descripcion subuni'!$CJ38,""),IF($A40="TOTAL",SUM(INDIRECT("BA4:BA"&amp;ROW()-1)),""))</f>
        <v/>
      </c>
      <c r="BB40" s="3" t="str">
        <f ca="1">IF(AND($A40&lt;&gt;"",$A40&lt;&gt;"TOTAL"),IF(AND('[3]INVESTIGADOR_Descripcion subuni'!$CL38&lt;&gt;"",'[3]INVESTIGADOR_Descripcion subuni'!$CL38&lt;&gt;0),'[3]INVESTIGADOR_Descripcion subuni'!$CL38,""),IF($A40="TOTAL",SUM(INDIRECT("BB4:BB"&amp;ROW()-1)),""))</f>
        <v/>
      </c>
      <c r="BC40" s="3" t="str">
        <f t="shared" ca="1" si="17"/>
        <v/>
      </c>
      <c r="BD40" s="3" t="str">
        <f ca="1">IF(AND($A40&lt;&gt;"",$A40&lt;&gt;"TOTAL"),IF(AND('[3]INVESTIGADOR_Descripcion subuni'!$CO38&lt;&gt;"",'[3]INVESTIGADOR_Descripcion subuni'!$CO38&lt;&gt;0),'[3]INVESTIGADOR_Descripcion subuni'!$CO38,""),IF($A40="TOTAL",SUM(INDIRECT("BD4:BD"&amp;ROW()-1)),""))</f>
        <v/>
      </c>
      <c r="BE40" s="3" t="str">
        <f ca="1">IF(AND($A40&lt;&gt;"",$A40&lt;&gt;"TOTAL"),IF(AND('[3]INVESTIGADOR_Descripcion subuni'!$CQ38&lt;&gt;"",'[3]INVESTIGADOR_Descripcion subuni'!$CQ38&lt;&gt;0),'[3]INVESTIGADOR_Descripcion subuni'!$CQ38,""),IF($A40="TOTAL",SUM(INDIRECT("BE4:BE"&amp;ROW()-1)),""))</f>
        <v/>
      </c>
      <c r="BF40" s="3" t="str">
        <f t="shared" ca="1" si="18"/>
        <v/>
      </c>
    </row>
    <row r="41" spans="1:58" x14ac:dyDescent="0.2">
      <c r="A41" s="25" t="str">
        <f>IF('[3]INVESTIGADOR_Descripcion subuni'!$B39&lt;&gt;"",'[3]INVESTIGADOR_Descripcion subuni'!$B39,IF(AND('[3]INVESTIGADOR_Descripcion subuni'!$B39="",'[3]INVESTIGADOR_Descripcion subuni'!$B40="",'[3]INVESTIGADOR_Descripcion subuni'!$B38=""),"","TOTAL"))</f>
        <v/>
      </c>
      <c r="B41" s="3" t="str">
        <f ca="1">IF(AND($A41&lt;&gt;"",$A41&lt;&gt;"TOTAL"),IF(AND('[3]INVESTIGADOR_Descripcion subuni'!$C39&lt;&gt;"",'[3]INVESTIGADOR_Descripcion subuni'!$C39&lt;&gt;0),'[3]INVESTIGADOR_Descripcion subuni'!$C39,""),IF($A41="TOTAL",SUM(INDIRECT("B4:B"&amp;ROW()-1)),""))</f>
        <v/>
      </c>
      <c r="C41" s="3" t="str">
        <f ca="1">IF(AND($A41&lt;&gt;"",$A41&lt;&gt;"TOTAL"),IF(AND('[3]INVESTIGADOR_Descripcion subuni'!$E39&lt;&gt;"",'[3]INVESTIGADOR_Descripcion subuni'!$E39&lt;&gt;0),'[3]INVESTIGADOR_Descripcion subuni'!$E39,""),IF($A41="TOTAL",SUM(INDIRECT("C4:C"&amp;ROW()-1)),""))</f>
        <v/>
      </c>
      <c r="D41" s="3" t="str">
        <f t="shared" ca="1" si="0"/>
        <v/>
      </c>
      <c r="E41" s="3" t="str">
        <f ca="1">IF(AND($A41&lt;&gt;"",$A41&lt;&gt;"TOTAL"),IF(AND('[3]INVESTIGADOR_Descripcion subuni'!$H39&lt;&gt;"",'[3]INVESTIGADOR_Descripcion subuni'!$H39&lt;&gt;0),'[3]INVESTIGADOR_Descripcion subuni'!$H39,""),IF($A41="TOTAL",SUM(INDIRECT("E4:E"&amp;ROW()-1)),""))</f>
        <v/>
      </c>
      <c r="F41" s="3" t="str">
        <f ca="1">IF(AND($A41&lt;&gt;"",$A41&lt;&gt;"TOTAL"),IF(AND('[3]INVESTIGADOR_Descripcion subuni'!$J39&lt;&gt;"",'[3]INVESTIGADOR_Descripcion subuni'!$J39&lt;&gt;0),'[3]INVESTIGADOR_Descripcion subuni'!$J39,""),IF($A41="TOTAL",SUM(INDIRECT("F4:F"&amp;ROW()-1)),""))</f>
        <v/>
      </c>
      <c r="G41" s="3" t="str">
        <f t="shared" ca="1" si="1"/>
        <v/>
      </c>
      <c r="H41" s="3" t="str">
        <f ca="1">IF(AND($A41&lt;&gt;"",$A41&lt;&gt;"TOTAL"),IF(AND('[3]INVESTIGADOR_Descripcion subuni'!$M39&lt;&gt;"",'[3]INVESTIGADOR_Descripcion subuni'!$M39&lt;&gt;0),'[3]INVESTIGADOR_Descripcion subuni'!$M39,""),IF($A41="TOTAL",SUM(INDIRECT("H4:H"&amp;ROW()-1)),""))</f>
        <v/>
      </c>
      <c r="I41" s="3" t="str">
        <f ca="1">IF(AND($A41&lt;&gt;"",$A41&lt;&gt;"TOTAL"),IF(AND('[3]INVESTIGADOR_Descripcion subuni'!$O39&lt;&gt;"",'[3]INVESTIGADOR_Descripcion subuni'!$O39&lt;&gt;0),'[3]INVESTIGADOR_Descripcion subuni'!$O39,""),IF($A41="TOTAL",SUM(INDIRECT("I4:I"&amp;ROW()-1)),""))</f>
        <v/>
      </c>
      <c r="J41" s="3" t="str">
        <f t="shared" ca="1" si="2"/>
        <v/>
      </c>
      <c r="K41" s="3" t="str">
        <f ca="1">IF(AND($A41&lt;&gt;"",$A41&lt;&gt;"TOTAL"),IF(AND('[3]INVESTIGADOR_Descripcion subuni'!$R39&lt;&gt;"",'[3]INVESTIGADOR_Descripcion subuni'!$R39&lt;&gt;0),'[3]INVESTIGADOR_Descripcion subuni'!$R39,""),IF($A41="TOTAL",SUM(INDIRECT("K4:K"&amp;ROW()-1)),""))</f>
        <v/>
      </c>
      <c r="L41" s="3" t="str">
        <f ca="1">IF(AND($A41&lt;&gt;"",$A41&lt;&gt;"TOTAL"),IF(AND('[3]INVESTIGADOR_Descripcion subuni'!$T39&lt;&gt;"",'[3]INVESTIGADOR_Descripcion subuni'!$T39&lt;&gt;0),'[3]INVESTIGADOR_Descripcion subuni'!$T39,""),IF($A41="TOTAL",SUM(INDIRECT("L4:L"&amp;ROW()-1)),""))</f>
        <v/>
      </c>
      <c r="M41" s="3" t="str">
        <f t="shared" ca="1" si="3"/>
        <v/>
      </c>
      <c r="N41" s="3" t="str">
        <f ca="1">IF(AND($A41&lt;&gt;"",$A41&lt;&gt;"TOTAL"),IF(AND('[3]INVESTIGADOR_Descripcion subuni'!$W39&lt;&gt;"",'[3]INVESTIGADOR_Descripcion subuni'!$W39&lt;&gt;0),'[3]INVESTIGADOR_Descripcion subuni'!$W39,""),IF($A41="TOTAL",SUM(INDIRECT("N4:N"&amp;ROW()-1)),""))</f>
        <v/>
      </c>
      <c r="O41" s="3" t="str">
        <f ca="1">IF(AND($A41&lt;&gt;"",$A41&lt;&gt;"TOTAL"),IF(AND('[3]INVESTIGADOR_Descripcion subuni'!$Y39&lt;&gt;"",'[3]INVESTIGADOR_Descripcion subuni'!$Y39&lt;&gt;0),'[3]INVESTIGADOR_Descripcion subuni'!$Y39,""),IF($A41="TOTAL",SUM(INDIRECT("O4:O"&amp;ROW()-1)),""))</f>
        <v/>
      </c>
      <c r="P41" s="3" t="str">
        <f t="shared" ca="1" si="4"/>
        <v/>
      </c>
      <c r="Q41" s="3" t="str">
        <f ca="1">IF(AND($A41&lt;&gt;"",$A41&lt;&gt;"TOTAL"),IF(AND('[3]INVESTIGADOR_Descripcion subuni'!$AB39&lt;&gt;"",'[3]INVESTIGADOR_Descripcion subuni'!$AB39&lt;&gt;0),'[3]INVESTIGADOR_Descripcion subuni'!$AB39,""),IF($A41="TOTAL",SUM(INDIRECT("Q4:Q"&amp;ROW()-1)),""))</f>
        <v/>
      </c>
      <c r="R41" s="3" t="str">
        <f ca="1">IF(AND($A41&lt;&gt;"",$A41&lt;&gt;"TOTAL"),IF(AND('[3]INVESTIGADOR_Descripcion subuni'!$AD39&lt;&gt;"",'[3]INVESTIGADOR_Descripcion subuni'!$AD39&lt;&gt;0),'[3]INVESTIGADOR_Descripcion subuni'!$AD39,""),IF($A41="TOTAL",SUM(INDIRECT("R4:R"&amp;ROW()-1)),""))</f>
        <v/>
      </c>
      <c r="S41" s="3" t="str">
        <f t="shared" ca="1" si="5"/>
        <v/>
      </c>
      <c r="T41" s="3" t="str">
        <f ca="1">IF(AND($A41&lt;&gt;"",$A41&lt;&gt;"TOTAL"),IF(AND('[3]INVESTIGADOR_Descripcion subuni'!$AG39&lt;&gt;"",'[3]INVESTIGADOR_Descripcion subuni'!$AG39&lt;&gt;0),'[3]INVESTIGADOR_Descripcion subuni'!$AG39,""),IF($A41="TOTAL",SUM(INDIRECT("T4:T"&amp;ROW()-1)),""))</f>
        <v/>
      </c>
      <c r="U41" s="3" t="str">
        <f ca="1">IF(AND($A41&lt;&gt;"",$A41&lt;&gt;"TOTAL"),IF(AND('[3]INVESTIGADOR_Descripcion subuni'!$AI39&lt;&gt;"",'[3]INVESTIGADOR_Descripcion subuni'!$AI39&lt;&gt;0),'[3]INVESTIGADOR_Descripcion subuni'!$AI39,""),IF($A41="TOTAL",SUM(INDIRECT("U4:U"&amp;ROW()-1)),""))</f>
        <v/>
      </c>
      <c r="V41" s="3" t="str">
        <f t="shared" ca="1" si="6"/>
        <v/>
      </c>
      <c r="W41" s="3" t="str">
        <f ca="1">IF(AND($A41&lt;&gt;"",$A41&lt;&gt;"TOTAL"),IF(AND('[3]INVESTIGADOR_Descripcion subuni'!$AL39&lt;&gt;"",'[3]INVESTIGADOR_Descripcion subuni'!$AL39&lt;&gt;0),'[3]INVESTIGADOR_Descripcion subuni'!$AL39,""),IF($A41="TOTAL",SUM(INDIRECT("W4:W"&amp;ROW()-1)),""))</f>
        <v/>
      </c>
      <c r="X41" s="3" t="str">
        <f ca="1">IF(AND($A41&lt;&gt;"",$A41&lt;&gt;"TOTAL"),IF(AND('[3]INVESTIGADOR_Descripcion subuni'!$AN39&lt;&gt;"",'[3]INVESTIGADOR_Descripcion subuni'!$AN39&lt;&gt;0),'[3]INVESTIGADOR_Descripcion subuni'!$AN39,""),IF($A41="TOTAL",SUM(INDIRECT("X4:X"&amp;ROW()-1)),""))</f>
        <v/>
      </c>
      <c r="Y41" s="3" t="str">
        <f t="shared" ca="1" si="7"/>
        <v/>
      </c>
      <c r="Z41" s="3" t="str">
        <f ca="1">IF(AND($A41&lt;&gt;"",$A41&lt;&gt;"TOTAL"),IF(AND('[3]INVESTIGADOR_Descripcion subuni'!$AQ39&lt;&gt;"",'[3]INVESTIGADOR_Descripcion subuni'!$AQ39&lt;&gt;0),'[3]INVESTIGADOR_Descripcion subuni'!$AQ39,""),IF($A41="TOTAL",SUM(INDIRECT("Z4:Z"&amp;ROW()-1)),""))</f>
        <v/>
      </c>
      <c r="AA41" s="3" t="str">
        <f ca="1">IF(AND($A41&lt;&gt;"",$A41&lt;&gt;"TOTAL"),IF(AND('[3]INVESTIGADOR_Descripcion subuni'!$AS39&lt;&gt;"",'[3]INVESTIGADOR_Descripcion subuni'!$AS39&lt;&gt;0),'[3]INVESTIGADOR_Descripcion subuni'!$AS39,""),IF($A41="TOTAL",SUM(INDIRECT("AA4:AA"&amp;ROW()-1)),""))</f>
        <v/>
      </c>
      <c r="AB41" s="3" t="str">
        <f t="shared" ca="1" si="8"/>
        <v/>
      </c>
      <c r="AC41" s="3" t="str">
        <f ca="1">IF(AND($A41&lt;&gt;"",$A41&lt;&gt;"TOTAL"),IF(AND('[3]INVESTIGADOR_Descripcion subuni'!$AV39&lt;&gt;"",'[3]INVESTIGADOR_Descripcion subuni'!$AV39&lt;&gt;0),'[3]INVESTIGADOR_Descripcion subuni'!$AV39,""),IF($A41="TOTAL",SUM(INDIRECT("AC4:AC"&amp;ROW()-1)),""))</f>
        <v/>
      </c>
      <c r="AD41" s="3" t="str">
        <f ca="1">IF(AND($A41&lt;&gt;"",$A41&lt;&gt;"TOTAL"),IF(AND('[3]INVESTIGADOR_Descripcion subuni'!$AX39&lt;&gt;"",'[3]INVESTIGADOR_Descripcion subuni'!$AX39&lt;&gt;0),'[3]INVESTIGADOR_Descripcion subuni'!$AX39,""),IF($A41="TOTAL",SUM(INDIRECT("AD4:AD"&amp;ROW()-1)),""))</f>
        <v/>
      </c>
      <c r="AE41" s="3" t="str">
        <f t="shared" ca="1" si="9"/>
        <v/>
      </c>
      <c r="AF41" s="3" t="str">
        <f ca="1">IF(AND($A41&lt;&gt;"",$A41&lt;&gt;"TOTAL"),IF(AND('[3]INVESTIGADOR_Descripcion subuni'!$BA39&lt;&gt;"",'[3]INVESTIGADOR_Descripcion subuni'!$BA39&lt;&gt;0),'[3]INVESTIGADOR_Descripcion subuni'!$BA39,""),IF($A41="TOTAL",SUM(INDIRECT("AF4:AF"&amp;ROW()-1)),""))</f>
        <v/>
      </c>
      <c r="AG41" s="3" t="str">
        <f ca="1">IF(AND($A41&lt;&gt;"",$A41&lt;&gt;"TOTAL"),IF(AND('[3]INVESTIGADOR_Descripcion subuni'!$BC39&lt;&gt;"",'[3]INVESTIGADOR_Descripcion subuni'!$BC39&lt;&gt;0),'[3]INVESTIGADOR_Descripcion subuni'!$BC39,""),IF($A41="TOTAL",SUM(INDIRECT("AG4:AG"&amp;ROW()-1)),""))</f>
        <v/>
      </c>
      <c r="AH41" s="3" t="str">
        <f t="shared" ca="1" si="10"/>
        <v/>
      </c>
      <c r="AI41" s="3" t="str">
        <f ca="1">IF(AND($A41&lt;&gt;"",$A41&lt;&gt;"TOTAL"),IF(AND('[3]INVESTIGADOR_Descripcion subuni'!$BF39&lt;&gt;"",'[3]INVESTIGADOR_Descripcion subuni'!$BF39&lt;&gt;0),'[3]INVESTIGADOR_Descripcion subuni'!$BF39,""),IF($A41="TOTAL",SUM(INDIRECT("AI4:AI"&amp;ROW()-1)),""))</f>
        <v/>
      </c>
      <c r="AJ41" s="3" t="str">
        <f ca="1">IF(AND($A41&lt;&gt;"",$A41&lt;&gt;"TOTAL"),IF(AND('[3]INVESTIGADOR_Descripcion subuni'!$BH39&lt;&gt;"",'[3]INVESTIGADOR_Descripcion subuni'!$BH39&lt;&gt;0),'[3]INVESTIGADOR_Descripcion subuni'!$BH39,""),IF($A41="TOTAL",SUM(INDIRECT("AJ4:AJ"&amp;ROW()-1)),""))</f>
        <v/>
      </c>
      <c r="AK41" s="3" t="str">
        <f t="shared" ca="1" si="11"/>
        <v/>
      </c>
      <c r="AL41" s="3" t="str">
        <f ca="1">IF(AND($A41&lt;&gt;"",$A41&lt;&gt;"TOTAL"),IF(AND('[3]INVESTIGADOR_Descripcion subuni'!$BK39&lt;&gt;"",'[3]INVESTIGADOR_Descripcion subuni'!$BK39&lt;&gt;0),'[3]INVESTIGADOR_Descripcion subuni'!$BK39,""),IF($A41="TOTAL",SUM(INDIRECT("AL4:AL"&amp;ROW()-1)),""))</f>
        <v/>
      </c>
      <c r="AM41" s="3" t="str">
        <f ca="1">IF(AND($A41&lt;&gt;"",$A41&lt;&gt;"TOTAL"),IF(AND('[3]INVESTIGADOR_Descripcion subuni'!$BM39&lt;&gt;"",'[3]INVESTIGADOR_Descripcion subuni'!$BM39&lt;&gt;0),'[3]INVESTIGADOR_Descripcion subuni'!$BM39,""),IF($A41="TOTAL",SUM(INDIRECT("AM4:AM"&amp;ROW()-1)),""))</f>
        <v/>
      </c>
      <c r="AN41" s="3" t="str">
        <f t="shared" ca="1" si="12"/>
        <v/>
      </c>
      <c r="AO41" s="3" t="str">
        <f ca="1">IF(AND($A41&lt;&gt;"",$A41&lt;&gt;"TOTAL"),IF(AND('[3]INVESTIGADOR_Descripcion subuni'!$BP39&lt;&gt;"",'[3]INVESTIGADOR_Descripcion subuni'!$BP39&lt;&gt;0),'[3]INVESTIGADOR_Descripcion subuni'!$BP39,""),IF($A41="TOTAL",SUM(INDIRECT("AO4:AO"&amp;ROW()-1)),""))</f>
        <v/>
      </c>
      <c r="AP41" s="3" t="str">
        <f ca="1">IF(AND($A41&lt;&gt;"",$A41&lt;&gt;"TOTAL"),IF(AND('[3]INVESTIGADOR_Descripcion subuni'!$BR39&lt;&gt;"",'[3]INVESTIGADOR_Descripcion subuni'!$BR39&lt;&gt;0),'[3]INVESTIGADOR_Descripcion subuni'!$BR39,""),IF($A41="TOTAL",SUM(INDIRECT("AP4:AP"&amp;ROW()-1)),""))</f>
        <v/>
      </c>
      <c r="AQ41" s="3" t="str">
        <f t="shared" ca="1" si="13"/>
        <v/>
      </c>
      <c r="AR41" s="3" t="str">
        <f ca="1">IF(AND($A41&lt;&gt;"",$A41&lt;&gt;"TOTAL"),IF(AND('[3]INVESTIGADOR_Descripcion subuni'!$BU39&lt;&gt;"",'[3]INVESTIGADOR_Descripcion subuni'!$BU39&lt;&gt;0),'[3]INVESTIGADOR_Descripcion subuni'!$BU39,""),IF($A41="TOTAL",SUM(INDIRECT("AR4:AR"&amp;ROW()-1)),""))</f>
        <v/>
      </c>
      <c r="AS41" s="3" t="str">
        <f ca="1">IF(AND($A41&lt;&gt;"",$A41&lt;&gt;"TOTAL"),IF(AND('[3]INVESTIGADOR_Descripcion subuni'!$BW39&lt;&gt;"",'[3]INVESTIGADOR_Descripcion subuni'!$BW39&lt;&gt;0),'[3]INVESTIGADOR_Descripcion subuni'!$BW39,""),IF($A41="TOTAL",SUM(INDIRECT("AS4:AS"&amp;ROW()-1)),""))</f>
        <v/>
      </c>
      <c r="AT41" s="3" t="str">
        <f t="shared" ca="1" si="14"/>
        <v/>
      </c>
      <c r="AU41" s="3" t="str">
        <f ca="1">IF(AND($A41&lt;&gt;"",$A41&lt;&gt;"TOTAL"),IF(AND('[3]INVESTIGADOR_Descripcion subuni'!$BZ39&lt;&gt;"",'[3]INVESTIGADOR_Descripcion subuni'!$BZ39&lt;&gt;0),'[3]INVESTIGADOR_Descripcion subuni'!$BZ39,""),IF($A41="TOTAL",SUM(INDIRECT("AU4:AU"&amp;ROW()-1)),""))</f>
        <v/>
      </c>
      <c r="AV41" s="3" t="str">
        <f ca="1">IF(AND($A41&lt;&gt;"",$A41&lt;&gt;"TOTAL"),IF(AND('[3]INVESTIGADOR_Descripcion subuni'!$CB39&lt;&gt;"",'[3]INVESTIGADOR_Descripcion subuni'!$CB39&lt;&gt;0),'[3]INVESTIGADOR_Descripcion subuni'!$CB39,""),IF($A41="TOTAL",SUM(INDIRECT("AV4:AV"&amp;ROW()-1)),""))</f>
        <v/>
      </c>
      <c r="AW41" s="3" t="str">
        <f t="shared" ca="1" si="15"/>
        <v/>
      </c>
      <c r="AX41" s="3" t="str">
        <f ca="1">IF(AND($A41&lt;&gt;"",$A41&lt;&gt;"TOTAL"),IF(AND('[3]INVESTIGADOR_Descripcion subuni'!$CE39&lt;&gt;"",'[3]INVESTIGADOR_Descripcion subuni'!$CE39&lt;&gt;0),'[3]INVESTIGADOR_Descripcion subuni'!$CE39,""),IF($A41="TOTAL",SUM(INDIRECT("AX4:AX"&amp;ROW()-1)),""))</f>
        <v/>
      </c>
      <c r="AY41" s="3" t="str">
        <f ca="1">IF(AND($A41&lt;&gt;"",$A41&lt;&gt;"TOTAL"),IF(AND('[3]INVESTIGADOR_Descripcion subuni'!$CG39&lt;&gt;"",'[3]INVESTIGADOR_Descripcion subuni'!$CG39&lt;&gt;0),'[3]INVESTIGADOR_Descripcion subuni'!$CG39,""),IF($A41="TOTAL",SUM(INDIRECT("AY4:AY"&amp;ROW()-1)),""))</f>
        <v/>
      </c>
      <c r="AZ41" s="3" t="str">
        <f t="shared" ca="1" si="16"/>
        <v/>
      </c>
      <c r="BA41" s="3" t="str">
        <f ca="1">IF(AND($A41&lt;&gt;"",$A41&lt;&gt;"TOTAL"),IF(AND('[3]INVESTIGADOR_Descripcion subuni'!$CJ39&lt;&gt;"",'[3]INVESTIGADOR_Descripcion subuni'!$CJ39&lt;&gt;0),'[3]INVESTIGADOR_Descripcion subuni'!$CJ39,""),IF($A41="TOTAL",SUM(INDIRECT("BA4:BA"&amp;ROW()-1)),""))</f>
        <v/>
      </c>
      <c r="BB41" s="3" t="str">
        <f ca="1">IF(AND($A41&lt;&gt;"",$A41&lt;&gt;"TOTAL"),IF(AND('[3]INVESTIGADOR_Descripcion subuni'!$CL39&lt;&gt;"",'[3]INVESTIGADOR_Descripcion subuni'!$CL39&lt;&gt;0),'[3]INVESTIGADOR_Descripcion subuni'!$CL39,""),IF($A41="TOTAL",SUM(INDIRECT("BB4:BB"&amp;ROW()-1)),""))</f>
        <v/>
      </c>
      <c r="BC41" s="3" t="str">
        <f t="shared" ca="1" si="17"/>
        <v/>
      </c>
      <c r="BD41" s="3" t="str">
        <f ca="1">IF(AND($A41&lt;&gt;"",$A41&lt;&gt;"TOTAL"),IF(AND('[3]INVESTIGADOR_Descripcion subuni'!$CO39&lt;&gt;"",'[3]INVESTIGADOR_Descripcion subuni'!$CO39&lt;&gt;0),'[3]INVESTIGADOR_Descripcion subuni'!$CO39,""),IF($A41="TOTAL",SUM(INDIRECT("BD4:BD"&amp;ROW()-1)),""))</f>
        <v/>
      </c>
      <c r="BE41" s="3" t="str">
        <f ca="1">IF(AND($A41&lt;&gt;"",$A41&lt;&gt;"TOTAL"),IF(AND('[3]INVESTIGADOR_Descripcion subuni'!$CQ39&lt;&gt;"",'[3]INVESTIGADOR_Descripcion subuni'!$CQ39&lt;&gt;0),'[3]INVESTIGADOR_Descripcion subuni'!$CQ39,""),IF($A41="TOTAL",SUM(INDIRECT("BE4:BE"&amp;ROW()-1)),""))</f>
        <v/>
      </c>
      <c r="BF41" s="3" t="str">
        <f t="shared" ca="1" si="18"/>
        <v/>
      </c>
    </row>
    <row r="42" spans="1:58" x14ac:dyDescent="0.2">
      <c r="A42" s="25" t="str">
        <f>IF('[3]INVESTIGADOR_Descripcion subuni'!$B40&lt;&gt;"",'[3]INVESTIGADOR_Descripcion subuni'!$B40,IF(AND('[3]INVESTIGADOR_Descripcion subuni'!$B40="",'[3]INVESTIGADOR_Descripcion subuni'!$B41="",'[3]INVESTIGADOR_Descripcion subuni'!$B39=""),"","TOTAL"))</f>
        <v/>
      </c>
      <c r="B42" s="3" t="str">
        <f ca="1">IF(AND($A42&lt;&gt;"",$A42&lt;&gt;"TOTAL"),IF(AND('[3]INVESTIGADOR_Descripcion subuni'!$C40&lt;&gt;"",'[3]INVESTIGADOR_Descripcion subuni'!$C40&lt;&gt;0),'[3]INVESTIGADOR_Descripcion subuni'!$C40,""),IF($A42="TOTAL",SUM(INDIRECT("B4:B"&amp;ROW()-1)),""))</f>
        <v/>
      </c>
      <c r="C42" s="3" t="str">
        <f ca="1">IF(AND($A42&lt;&gt;"",$A42&lt;&gt;"TOTAL"),IF(AND('[3]INVESTIGADOR_Descripcion subuni'!$E40&lt;&gt;"",'[3]INVESTIGADOR_Descripcion subuni'!$E40&lt;&gt;0),'[3]INVESTIGADOR_Descripcion subuni'!$E40,""),IF($A42="TOTAL",SUM(INDIRECT("C4:C"&amp;ROW()-1)),""))</f>
        <v/>
      </c>
      <c r="D42" s="3" t="str">
        <f t="shared" ca="1" si="0"/>
        <v/>
      </c>
      <c r="E42" s="3" t="str">
        <f ca="1">IF(AND($A42&lt;&gt;"",$A42&lt;&gt;"TOTAL"),IF(AND('[3]INVESTIGADOR_Descripcion subuni'!$H40&lt;&gt;"",'[3]INVESTIGADOR_Descripcion subuni'!$H40&lt;&gt;0),'[3]INVESTIGADOR_Descripcion subuni'!$H40,""),IF($A42="TOTAL",SUM(INDIRECT("E4:E"&amp;ROW()-1)),""))</f>
        <v/>
      </c>
      <c r="F42" s="3" t="str">
        <f ca="1">IF(AND($A42&lt;&gt;"",$A42&lt;&gt;"TOTAL"),IF(AND('[3]INVESTIGADOR_Descripcion subuni'!$J40&lt;&gt;"",'[3]INVESTIGADOR_Descripcion subuni'!$J40&lt;&gt;0),'[3]INVESTIGADOR_Descripcion subuni'!$J40,""),IF($A42="TOTAL",SUM(INDIRECT("F4:F"&amp;ROW()-1)),""))</f>
        <v/>
      </c>
      <c r="G42" s="3" t="str">
        <f t="shared" ca="1" si="1"/>
        <v/>
      </c>
      <c r="H42" s="3" t="str">
        <f ca="1">IF(AND($A42&lt;&gt;"",$A42&lt;&gt;"TOTAL"),IF(AND('[3]INVESTIGADOR_Descripcion subuni'!$M40&lt;&gt;"",'[3]INVESTIGADOR_Descripcion subuni'!$M40&lt;&gt;0),'[3]INVESTIGADOR_Descripcion subuni'!$M40,""),IF($A42="TOTAL",SUM(INDIRECT("H4:H"&amp;ROW()-1)),""))</f>
        <v/>
      </c>
      <c r="I42" s="3" t="str">
        <f ca="1">IF(AND($A42&lt;&gt;"",$A42&lt;&gt;"TOTAL"),IF(AND('[3]INVESTIGADOR_Descripcion subuni'!$O40&lt;&gt;"",'[3]INVESTIGADOR_Descripcion subuni'!$O40&lt;&gt;0),'[3]INVESTIGADOR_Descripcion subuni'!$O40,""),IF($A42="TOTAL",SUM(INDIRECT("I4:I"&amp;ROW()-1)),""))</f>
        <v/>
      </c>
      <c r="J42" s="3" t="str">
        <f t="shared" ca="1" si="2"/>
        <v/>
      </c>
      <c r="K42" s="3" t="str">
        <f ca="1">IF(AND($A42&lt;&gt;"",$A42&lt;&gt;"TOTAL"),IF(AND('[3]INVESTIGADOR_Descripcion subuni'!$R40&lt;&gt;"",'[3]INVESTIGADOR_Descripcion subuni'!$R40&lt;&gt;0),'[3]INVESTIGADOR_Descripcion subuni'!$R40,""),IF($A42="TOTAL",SUM(INDIRECT("K4:K"&amp;ROW()-1)),""))</f>
        <v/>
      </c>
      <c r="L42" s="3" t="str">
        <f ca="1">IF(AND($A42&lt;&gt;"",$A42&lt;&gt;"TOTAL"),IF(AND('[3]INVESTIGADOR_Descripcion subuni'!$T40&lt;&gt;"",'[3]INVESTIGADOR_Descripcion subuni'!$T40&lt;&gt;0),'[3]INVESTIGADOR_Descripcion subuni'!$T40,""),IF($A42="TOTAL",SUM(INDIRECT("L4:L"&amp;ROW()-1)),""))</f>
        <v/>
      </c>
      <c r="M42" s="3" t="str">
        <f t="shared" ca="1" si="3"/>
        <v/>
      </c>
      <c r="N42" s="3" t="str">
        <f ca="1">IF(AND($A42&lt;&gt;"",$A42&lt;&gt;"TOTAL"),IF(AND('[3]INVESTIGADOR_Descripcion subuni'!$W40&lt;&gt;"",'[3]INVESTIGADOR_Descripcion subuni'!$W40&lt;&gt;0),'[3]INVESTIGADOR_Descripcion subuni'!$W40,""),IF($A42="TOTAL",SUM(INDIRECT("N4:N"&amp;ROW()-1)),""))</f>
        <v/>
      </c>
      <c r="O42" s="3" t="str">
        <f ca="1">IF(AND($A42&lt;&gt;"",$A42&lt;&gt;"TOTAL"),IF(AND('[3]INVESTIGADOR_Descripcion subuni'!$Y40&lt;&gt;"",'[3]INVESTIGADOR_Descripcion subuni'!$Y40&lt;&gt;0),'[3]INVESTIGADOR_Descripcion subuni'!$Y40,""),IF($A42="TOTAL",SUM(INDIRECT("O4:O"&amp;ROW()-1)),""))</f>
        <v/>
      </c>
      <c r="P42" s="3" t="str">
        <f t="shared" ca="1" si="4"/>
        <v/>
      </c>
      <c r="Q42" s="3" t="str">
        <f ca="1">IF(AND($A42&lt;&gt;"",$A42&lt;&gt;"TOTAL"),IF(AND('[3]INVESTIGADOR_Descripcion subuni'!$AB40&lt;&gt;"",'[3]INVESTIGADOR_Descripcion subuni'!$AB40&lt;&gt;0),'[3]INVESTIGADOR_Descripcion subuni'!$AB40,""),IF($A42="TOTAL",SUM(INDIRECT("Q4:Q"&amp;ROW()-1)),""))</f>
        <v/>
      </c>
      <c r="R42" s="3" t="str">
        <f ca="1">IF(AND($A42&lt;&gt;"",$A42&lt;&gt;"TOTAL"),IF(AND('[3]INVESTIGADOR_Descripcion subuni'!$AD40&lt;&gt;"",'[3]INVESTIGADOR_Descripcion subuni'!$AD40&lt;&gt;0),'[3]INVESTIGADOR_Descripcion subuni'!$AD40,""),IF($A42="TOTAL",SUM(INDIRECT("R4:R"&amp;ROW()-1)),""))</f>
        <v/>
      </c>
      <c r="S42" s="3" t="str">
        <f t="shared" ca="1" si="5"/>
        <v/>
      </c>
      <c r="T42" s="3" t="str">
        <f ca="1">IF(AND($A42&lt;&gt;"",$A42&lt;&gt;"TOTAL"),IF(AND('[3]INVESTIGADOR_Descripcion subuni'!$AG40&lt;&gt;"",'[3]INVESTIGADOR_Descripcion subuni'!$AG40&lt;&gt;0),'[3]INVESTIGADOR_Descripcion subuni'!$AG40,""),IF($A42="TOTAL",SUM(INDIRECT("T4:T"&amp;ROW()-1)),""))</f>
        <v/>
      </c>
      <c r="U42" s="3" t="str">
        <f ca="1">IF(AND($A42&lt;&gt;"",$A42&lt;&gt;"TOTAL"),IF(AND('[3]INVESTIGADOR_Descripcion subuni'!$AI40&lt;&gt;"",'[3]INVESTIGADOR_Descripcion subuni'!$AI40&lt;&gt;0),'[3]INVESTIGADOR_Descripcion subuni'!$AI40,""),IF($A42="TOTAL",SUM(INDIRECT("U4:U"&amp;ROW()-1)),""))</f>
        <v/>
      </c>
      <c r="V42" s="3" t="str">
        <f t="shared" ca="1" si="6"/>
        <v/>
      </c>
      <c r="W42" s="3" t="str">
        <f ca="1">IF(AND($A42&lt;&gt;"",$A42&lt;&gt;"TOTAL"),IF(AND('[3]INVESTIGADOR_Descripcion subuni'!$AL40&lt;&gt;"",'[3]INVESTIGADOR_Descripcion subuni'!$AL40&lt;&gt;0),'[3]INVESTIGADOR_Descripcion subuni'!$AL40,""),IF($A42="TOTAL",SUM(INDIRECT("W4:W"&amp;ROW()-1)),""))</f>
        <v/>
      </c>
      <c r="X42" s="3" t="str">
        <f ca="1">IF(AND($A42&lt;&gt;"",$A42&lt;&gt;"TOTAL"),IF(AND('[3]INVESTIGADOR_Descripcion subuni'!$AN40&lt;&gt;"",'[3]INVESTIGADOR_Descripcion subuni'!$AN40&lt;&gt;0),'[3]INVESTIGADOR_Descripcion subuni'!$AN40,""),IF($A42="TOTAL",SUM(INDIRECT("X4:X"&amp;ROW()-1)),""))</f>
        <v/>
      </c>
      <c r="Y42" s="3" t="str">
        <f t="shared" ca="1" si="7"/>
        <v/>
      </c>
      <c r="Z42" s="3" t="str">
        <f ca="1">IF(AND($A42&lt;&gt;"",$A42&lt;&gt;"TOTAL"),IF(AND('[3]INVESTIGADOR_Descripcion subuni'!$AQ40&lt;&gt;"",'[3]INVESTIGADOR_Descripcion subuni'!$AQ40&lt;&gt;0),'[3]INVESTIGADOR_Descripcion subuni'!$AQ40,""),IF($A42="TOTAL",SUM(INDIRECT("Z4:Z"&amp;ROW()-1)),""))</f>
        <v/>
      </c>
      <c r="AA42" s="3" t="str">
        <f ca="1">IF(AND($A42&lt;&gt;"",$A42&lt;&gt;"TOTAL"),IF(AND('[3]INVESTIGADOR_Descripcion subuni'!$AS40&lt;&gt;"",'[3]INVESTIGADOR_Descripcion subuni'!$AS40&lt;&gt;0),'[3]INVESTIGADOR_Descripcion subuni'!$AS40,""),IF($A42="TOTAL",SUM(INDIRECT("AA4:AA"&amp;ROW()-1)),""))</f>
        <v/>
      </c>
      <c r="AB42" s="3" t="str">
        <f t="shared" ca="1" si="8"/>
        <v/>
      </c>
      <c r="AC42" s="3" t="str">
        <f ca="1">IF(AND($A42&lt;&gt;"",$A42&lt;&gt;"TOTAL"),IF(AND('[3]INVESTIGADOR_Descripcion subuni'!$AV40&lt;&gt;"",'[3]INVESTIGADOR_Descripcion subuni'!$AV40&lt;&gt;0),'[3]INVESTIGADOR_Descripcion subuni'!$AV40,""),IF($A42="TOTAL",SUM(INDIRECT("AC4:AC"&amp;ROW()-1)),""))</f>
        <v/>
      </c>
      <c r="AD42" s="3" t="str">
        <f ca="1">IF(AND($A42&lt;&gt;"",$A42&lt;&gt;"TOTAL"),IF(AND('[3]INVESTIGADOR_Descripcion subuni'!$AX40&lt;&gt;"",'[3]INVESTIGADOR_Descripcion subuni'!$AX40&lt;&gt;0),'[3]INVESTIGADOR_Descripcion subuni'!$AX40,""),IF($A42="TOTAL",SUM(INDIRECT("AD4:AD"&amp;ROW()-1)),""))</f>
        <v/>
      </c>
      <c r="AE42" s="3" t="str">
        <f t="shared" ca="1" si="9"/>
        <v/>
      </c>
      <c r="AF42" s="3" t="str">
        <f ca="1">IF(AND($A42&lt;&gt;"",$A42&lt;&gt;"TOTAL"),IF(AND('[3]INVESTIGADOR_Descripcion subuni'!$BA40&lt;&gt;"",'[3]INVESTIGADOR_Descripcion subuni'!$BA40&lt;&gt;0),'[3]INVESTIGADOR_Descripcion subuni'!$BA40,""),IF($A42="TOTAL",SUM(INDIRECT("AF4:AF"&amp;ROW()-1)),""))</f>
        <v/>
      </c>
      <c r="AG42" s="3" t="str">
        <f ca="1">IF(AND($A42&lt;&gt;"",$A42&lt;&gt;"TOTAL"),IF(AND('[3]INVESTIGADOR_Descripcion subuni'!$BC40&lt;&gt;"",'[3]INVESTIGADOR_Descripcion subuni'!$BC40&lt;&gt;0),'[3]INVESTIGADOR_Descripcion subuni'!$BC40,""),IF($A42="TOTAL",SUM(INDIRECT("AG4:AG"&amp;ROW()-1)),""))</f>
        <v/>
      </c>
      <c r="AH42" s="3" t="str">
        <f t="shared" ca="1" si="10"/>
        <v/>
      </c>
      <c r="AI42" s="3" t="str">
        <f ca="1">IF(AND($A42&lt;&gt;"",$A42&lt;&gt;"TOTAL"),IF(AND('[3]INVESTIGADOR_Descripcion subuni'!$BF40&lt;&gt;"",'[3]INVESTIGADOR_Descripcion subuni'!$BF40&lt;&gt;0),'[3]INVESTIGADOR_Descripcion subuni'!$BF40,""),IF($A42="TOTAL",SUM(INDIRECT("AI4:AI"&amp;ROW()-1)),""))</f>
        <v/>
      </c>
      <c r="AJ42" s="3" t="str">
        <f ca="1">IF(AND($A42&lt;&gt;"",$A42&lt;&gt;"TOTAL"),IF(AND('[3]INVESTIGADOR_Descripcion subuni'!$BH40&lt;&gt;"",'[3]INVESTIGADOR_Descripcion subuni'!$BH40&lt;&gt;0),'[3]INVESTIGADOR_Descripcion subuni'!$BH40,""),IF($A42="TOTAL",SUM(INDIRECT("AJ4:AJ"&amp;ROW()-1)),""))</f>
        <v/>
      </c>
      <c r="AK42" s="3" t="str">
        <f t="shared" ca="1" si="11"/>
        <v/>
      </c>
      <c r="AL42" s="3" t="str">
        <f ca="1">IF(AND($A42&lt;&gt;"",$A42&lt;&gt;"TOTAL"),IF(AND('[3]INVESTIGADOR_Descripcion subuni'!$BK40&lt;&gt;"",'[3]INVESTIGADOR_Descripcion subuni'!$BK40&lt;&gt;0),'[3]INVESTIGADOR_Descripcion subuni'!$BK40,""),IF($A42="TOTAL",SUM(INDIRECT("AL4:AL"&amp;ROW()-1)),""))</f>
        <v/>
      </c>
      <c r="AM42" s="3" t="str">
        <f ca="1">IF(AND($A42&lt;&gt;"",$A42&lt;&gt;"TOTAL"),IF(AND('[3]INVESTIGADOR_Descripcion subuni'!$BM40&lt;&gt;"",'[3]INVESTIGADOR_Descripcion subuni'!$BM40&lt;&gt;0),'[3]INVESTIGADOR_Descripcion subuni'!$BM40,""),IF($A42="TOTAL",SUM(INDIRECT("AM4:AM"&amp;ROW()-1)),""))</f>
        <v/>
      </c>
      <c r="AN42" s="3" t="str">
        <f t="shared" ca="1" si="12"/>
        <v/>
      </c>
      <c r="AO42" s="3" t="str">
        <f ca="1">IF(AND($A42&lt;&gt;"",$A42&lt;&gt;"TOTAL"),IF(AND('[3]INVESTIGADOR_Descripcion subuni'!$BP40&lt;&gt;"",'[3]INVESTIGADOR_Descripcion subuni'!$BP40&lt;&gt;0),'[3]INVESTIGADOR_Descripcion subuni'!$BP40,""),IF($A42="TOTAL",SUM(INDIRECT("AO4:AO"&amp;ROW()-1)),""))</f>
        <v/>
      </c>
      <c r="AP42" s="3" t="str">
        <f ca="1">IF(AND($A42&lt;&gt;"",$A42&lt;&gt;"TOTAL"),IF(AND('[3]INVESTIGADOR_Descripcion subuni'!$BR40&lt;&gt;"",'[3]INVESTIGADOR_Descripcion subuni'!$BR40&lt;&gt;0),'[3]INVESTIGADOR_Descripcion subuni'!$BR40,""),IF($A42="TOTAL",SUM(INDIRECT("AP4:AP"&amp;ROW()-1)),""))</f>
        <v/>
      </c>
      <c r="AQ42" s="3" t="str">
        <f t="shared" ca="1" si="13"/>
        <v/>
      </c>
      <c r="AR42" s="3" t="str">
        <f ca="1">IF(AND($A42&lt;&gt;"",$A42&lt;&gt;"TOTAL"),IF(AND('[3]INVESTIGADOR_Descripcion subuni'!$BU40&lt;&gt;"",'[3]INVESTIGADOR_Descripcion subuni'!$BU40&lt;&gt;0),'[3]INVESTIGADOR_Descripcion subuni'!$BU40,""),IF($A42="TOTAL",SUM(INDIRECT("AR4:AR"&amp;ROW()-1)),""))</f>
        <v/>
      </c>
      <c r="AS42" s="3" t="str">
        <f ca="1">IF(AND($A42&lt;&gt;"",$A42&lt;&gt;"TOTAL"),IF(AND('[3]INVESTIGADOR_Descripcion subuni'!$BW40&lt;&gt;"",'[3]INVESTIGADOR_Descripcion subuni'!$BW40&lt;&gt;0),'[3]INVESTIGADOR_Descripcion subuni'!$BW40,""),IF($A42="TOTAL",SUM(INDIRECT("AS4:AS"&amp;ROW()-1)),""))</f>
        <v/>
      </c>
      <c r="AT42" s="3" t="str">
        <f t="shared" ca="1" si="14"/>
        <v/>
      </c>
      <c r="AU42" s="3" t="str">
        <f ca="1">IF(AND($A42&lt;&gt;"",$A42&lt;&gt;"TOTAL"),IF(AND('[3]INVESTIGADOR_Descripcion subuni'!$BZ40&lt;&gt;"",'[3]INVESTIGADOR_Descripcion subuni'!$BZ40&lt;&gt;0),'[3]INVESTIGADOR_Descripcion subuni'!$BZ40,""),IF($A42="TOTAL",SUM(INDIRECT("AU4:AU"&amp;ROW()-1)),""))</f>
        <v/>
      </c>
      <c r="AV42" s="3" t="str">
        <f ca="1">IF(AND($A42&lt;&gt;"",$A42&lt;&gt;"TOTAL"),IF(AND('[3]INVESTIGADOR_Descripcion subuni'!$CB40&lt;&gt;"",'[3]INVESTIGADOR_Descripcion subuni'!$CB40&lt;&gt;0),'[3]INVESTIGADOR_Descripcion subuni'!$CB40,""),IF($A42="TOTAL",SUM(INDIRECT("AV4:AV"&amp;ROW()-1)),""))</f>
        <v/>
      </c>
      <c r="AW42" s="3" t="str">
        <f t="shared" ca="1" si="15"/>
        <v/>
      </c>
      <c r="AX42" s="3" t="str">
        <f ca="1">IF(AND($A42&lt;&gt;"",$A42&lt;&gt;"TOTAL"),IF(AND('[3]INVESTIGADOR_Descripcion subuni'!$CE40&lt;&gt;"",'[3]INVESTIGADOR_Descripcion subuni'!$CE40&lt;&gt;0),'[3]INVESTIGADOR_Descripcion subuni'!$CE40,""),IF($A42="TOTAL",SUM(INDIRECT("AX4:AX"&amp;ROW()-1)),""))</f>
        <v/>
      </c>
      <c r="AY42" s="3" t="str">
        <f ca="1">IF(AND($A42&lt;&gt;"",$A42&lt;&gt;"TOTAL"),IF(AND('[3]INVESTIGADOR_Descripcion subuni'!$CG40&lt;&gt;"",'[3]INVESTIGADOR_Descripcion subuni'!$CG40&lt;&gt;0),'[3]INVESTIGADOR_Descripcion subuni'!$CG40,""),IF($A42="TOTAL",SUM(INDIRECT("AY4:AY"&amp;ROW()-1)),""))</f>
        <v/>
      </c>
      <c r="AZ42" s="3" t="str">
        <f t="shared" ca="1" si="16"/>
        <v/>
      </c>
      <c r="BA42" s="3" t="str">
        <f ca="1">IF(AND($A42&lt;&gt;"",$A42&lt;&gt;"TOTAL"),IF(AND('[3]INVESTIGADOR_Descripcion subuni'!$CJ40&lt;&gt;"",'[3]INVESTIGADOR_Descripcion subuni'!$CJ40&lt;&gt;0),'[3]INVESTIGADOR_Descripcion subuni'!$CJ40,""),IF($A42="TOTAL",SUM(INDIRECT("BA4:BA"&amp;ROW()-1)),""))</f>
        <v/>
      </c>
      <c r="BB42" s="3" t="str">
        <f ca="1">IF(AND($A42&lt;&gt;"",$A42&lt;&gt;"TOTAL"),IF(AND('[3]INVESTIGADOR_Descripcion subuni'!$CL40&lt;&gt;"",'[3]INVESTIGADOR_Descripcion subuni'!$CL40&lt;&gt;0),'[3]INVESTIGADOR_Descripcion subuni'!$CL40,""),IF($A42="TOTAL",SUM(INDIRECT("BB4:BB"&amp;ROW()-1)),""))</f>
        <v/>
      </c>
      <c r="BC42" s="3" t="str">
        <f t="shared" ca="1" si="17"/>
        <v/>
      </c>
      <c r="BD42" s="3" t="str">
        <f ca="1">IF(AND($A42&lt;&gt;"",$A42&lt;&gt;"TOTAL"),IF(AND('[3]INVESTIGADOR_Descripcion subuni'!$CO40&lt;&gt;"",'[3]INVESTIGADOR_Descripcion subuni'!$CO40&lt;&gt;0),'[3]INVESTIGADOR_Descripcion subuni'!$CO40,""),IF($A42="TOTAL",SUM(INDIRECT("BD4:BD"&amp;ROW()-1)),""))</f>
        <v/>
      </c>
      <c r="BE42" s="3" t="str">
        <f ca="1">IF(AND($A42&lt;&gt;"",$A42&lt;&gt;"TOTAL"),IF(AND('[3]INVESTIGADOR_Descripcion subuni'!$CQ40&lt;&gt;"",'[3]INVESTIGADOR_Descripcion subuni'!$CQ40&lt;&gt;0),'[3]INVESTIGADOR_Descripcion subuni'!$CQ40,""),IF($A42="TOTAL",SUM(INDIRECT("BE4:BE"&amp;ROW()-1)),""))</f>
        <v/>
      </c>
      <c r="BF42" s="3" t="str">
        <f t="shared" ca="1" si="18"/>
        <v/>
      </c>
    </row>
    <row r="43" spans="1:58" x14ac:dyDescent="0.2">
      <c r="A43" s="25" t="str">
        <f>IF('[3]INVESTIGADOR_Descripcion subuni'!$B41&lt;&gt;"",'[3]INVESTIGADOR_Descripcion subuni'!$B41,IF(AND('[3]INVESTIGADOR_Descripcion subuni'!$B41="",'[3]INVESTIGADOR_Descripcion subuni'!$B42="",'[3]INVESTIGADOR_Descripcion subuni'!$B40=""),"","TOTAL"))</f>
        <v/>
      </c>
      <c r="B43" s="3" t="str">
        <f ca="1">IF(AND($A43&lt;&gt;"",$A43&lt;&gt;"TOTAL"),IF(AND('[3]INVESTIGADOR_Descripcion subuni'!$C41&lt;&gt;"",'[3]INVESTIGADOR_Descripcion subuni'!$C41&lt;&gt;0),'[3]INVESTIGADOR_Descripcion subuni'!$C41,""),IF($A43="TOTAL",SUM(INDIRECT("B4:B"&amp;ROW()-1)),""))</f>
        <v/>
      </c>
      <c r="C43" s="3" t="str">
        <f ca="1">IF(AND($A43&lt;&gt;"",$A43&lt;&gt;"TOTAL"),IF(AND('[3]INVESTIGADOR_Descripcion subuni'!$E41&lt;&gt;"",'[3]INVESTIGADOR_Descripcion subuni'!$E41&lt;&gt;0),'[3]INVESTIGADOR_Descripcion subuni'!$E41,""),IF($A43="TOTAL",SUM(INDIRECT("C4:C"&amp;ROW()-1)),""))</f>
        <v/>
      </c>
      <c r="D43" s="3" t="str">
        <f t="shared" ca="1" si="0"/>
        <v/>
      </c>
      <c r="E43" s="3" t="str">
        <f ca="1">IF(AND($A43&lt;&gt;"",$A43&lt;&gt;"TOTAL"),IF(AND('[3]INVESTIGADOR_Descripcion subuni'!$H41&lt;&gt;"",'[3]INVESTIGADOR_Descripcion subuni'!$H41&lt;&gt;0),'[3]INVESTIGADOR_Descripcion subuni'!$H41,""),IF($A43="TOTAL",SUM(INDIRECT("E4:E"&amp;ROW()-1)),""))</f>
        <v/>
      </c>
      <c r="F43" s="3" t="str">
        <f ca="1">IF(AND($A43&lt;&gt;"",$A43&lt;&gt;"TOTAL"),IF(AND('[3]INVESTIGADOR_Descripcion subuni'!$J41&lt;&gt;"",'[3]INVESTIGADOR_Descripcion subuni'!$J41&lt;&gt;0),'[3]INVESTIGADOR_Descripcion subuni'!$J41,""),IF($A43="TOTAL",SUM(INDIRECT("F4:F"&amp;ROW()-1)),""))</f>
        <v/>
      </c>
      <c r="G43" s="3" t="str">
        <f t="shared" ca="1" si="1"/>
        <v/>
      </c>
      <c r="H43" s="3" t="str">
        <f ca="1">IF(AND($A43&lt;&gt;"",$A43&lt;&gt;"TOTAL"),IF(AND('[3]INVESTIGADOR_Descripcion subuni'!$M41&lt;&gt;"",'[3]INVESTIGADOR_Descripcion subuni'!$M41&lt;&gt;0),'[3]INVESTIGADOR_Descripcion subuni'!$M41,""),IF($A43="TOTAL",SUM(INDIRECT("H4:H"&amp;ROW()-1)),""))</f>
        <v/>
      </c>
      <c r="I43" s="3" t="str">
        <f ca="1">IF(AND($A43&lt;&gt;"",$A43&lt;&gt;"TOTAL"),IF(AND('[3]INVESTIGADOR_Descripcion subuni'!$O41&lt;&gt;"",'[3]INVESTIGADOR_Descripcion subuni'!$O41&lt;&gt;0),'[3]INVESTIGADOR_Descripcion subuni'!$O41,""),IF($A43="TOTAL",SUM(INDIRECT("I4:I"&amp;ROW()-1)),""))</f>
        <v/>
      </c>
      <c r="J43" s="3" t="str">
        <f t="shared" ca="1" si="2"/>
        <v/>
      </c>
      <c r="K43" s="3" t="str">
        <f ca="1">IF(AND($A43&lt;&gt;"",$A43&lt;&gt;"TOTAL"),IF(AND('[3]INVESTIGADOR_Descripcion subuni'!$R41&lt;&gt;"",'[3]INVESTIGADOR_Descripcion subuni'!$R41&lt;&gt;0),'[3]INVESTIGADOR_Descripcion subuni'!$R41,""),IF($A43="TOTAL",SUM(INDIRECT("K4:K"&amp;ROW()-1)),""))</f>
        <v/>
      </c>
      <c r="L43" s="3" t="str">
        <f ca="1">IF(AND($A43&lt;&gt;"",$A43&lt;&gt;"TOTAL"),IF(AND('[3]INVESTIGADOR_Descripcion subuni'!$T41&lt;&gt;"",'[3]INVESTIGADOR_Descripcion subuni'!$T41&lt;&gt;0),'[3]INVESTIGADOR_Descripcion subuni'!$T41,""),IF($A43="TOTAL",SUM(INDIRECT("L4:L"&amp;ROW()-1)),""))</f>
        <v/>
      </c>
      <c r="M43" s="3" t="str">
        <f t="shared" ca="1" si="3"/>
        <v/>
      </c>
      <c r="N43" s="3" t="str">
        <f ca="1">IF(AND($A43&lt;&gt;"",$A43&lt;&gt;"TOTAL"),IF(AND('[3]INVESTIGADOR_Descripcion subuni'!$W41&lt;&gt;"",'[3]INVESTIGADOR_Descripcion subuni'!$W41&lt;&gt;0),'[3]INVESTIGADOR_Descripcion subuni'!$W41,""),IF($A43="TOTAL",SUM(INDIRECT("N4:N"&amp;ROW()-1)),""))</f>
        <v/>
      </c>
      <c r="O43" s="3" t="str">
        <f ca="1">IF(AND($A43&lt;&gt;"",$A43&lt;&gt;"TOTAL"),IF(AND('[3]INVESTIGADOR_Descripcion subuni'!$Y41&lt;&gt;"",'[3]INVESTIGADOR_Descripcion subuni'!$Y41&lt;&gt;0),'[3]INVESTIGADOR_Descripcion subuni'!$Y41,""),IF($A43="TOTAL",SUM(INDIRECT("O4:O"&amp;ROW()-1)),""))</f>
        <v/>
      </c>
      <c r="P43" s="3" t="str">
        <f t="shared" ca="1" si="4"/>
        <v/>
      </c>
      <c r="Q43" s="3" t="str">
        <f ca="1">IF(AND($A43&lt;&gt;"",$A43&lt;&gt;"TOTAL"),IF(AND('[3]INVESTIGADOR_Descripcion subuni'!$AB41&lt;&gt;"",'[3]INVESTIGADOR_Descripcion subuni'!$AB41&lt;&gt;0),'[3]INVESTIGADOR_Descripcion subuni'!$AB41,""),IF($A43="TOTAL",SUM(INDIRECT("Q4:Q"&amp;ROW()-1)),""))</f>
        <v/>
      </c>
      <c r="R43" s="3" t="str">
        <f ca="1">IF(AND($A43&lt;&gt;"",$A43&lt;&gt;"TOTAL"),IF(AND('[3]INVESTIGADOR_Descripcion subuni'!$AD41&lt;&gt;"",'[3]INVESTIGADOR_Descripcion subuni'!$AD41&lt;&gt;0),'[3]INVESTIGADOR_Descripcion subuni'!$AD41,""),IF($A43="TOTAL",SUM(INDIRECT("R4:R"&amp;ROW()-1)),""))</f>
        <v/>
      </c>
      <c r="S43" s="3" t="str">
        <f t="shared" ca="1" si="5"/>
        <v/>
      </c>
      <c r="T43" s="3" t="str">
        <f ca="1">IF(AND($A43&lt;&gt;"",$A43&lt;&gt;"TOTAL"),IF(AND('[3]INVESTIGADOR_Descripcion subuni'!$AG41&lt;&gt;"",'[3]INVESTIGADOR_Descripcion subuni'!$AG41&lt;&gt;0),'[3]INVESTIGADOR_Descripcion subuni'!$AG41,""),IF($A43="TOTAL",SUM(INDIRECT("T4:T"&amp;ROW()-1)),""))</f>
        <v/>
      </c>
      <c r="U43" s="3" t="str">
        <f ca="1">IF(AND($A43&lt;&gt;"",$A43&lt;&gt;"TOTAL"),IF(AND('[3]INVESTIGADOR_Descripcion subuni'!$AI41&lt;&gt;"",'[3]INVESTIGADOR_Descripcion subuni'!$AI41&lt;&gt;0),'[3]INVESTIGADOR_Descripcion subuni'!$AI41,""),IF($A43="TOTAL",SUM(INDIRECT("U4:U"&amp;ROW()-1)),""))</f>
        <v/>
      </c>
      <c r="V43" s="3" t="str">
        <f t="shared" ca="1" si="6"/>
        <v/>
      </c>
      <c r="W43" s="3" t="str">
        <f ca="1">IF(AND($A43&lt;&gt;"",$A43&lt;&gt;"TOTAL"),IF(AND('[3]INVESTIGADOR_Descripcion subuni'!$AL41&lt;&gt;"",'[3]INVESTIGADOR_Descripcion subuni'!$AL41&lt;&gt;0),'[3]INVESTIGADOR_Descripcion subuni'!$AL41,""),IF($A43="TOTAL",SUM(INDIRECT("W4:W"&amp;ROW()-1)),""))</f>
        <v/>
      </c>
      <c r="X43" s="3" t="str">
        <f ca="1">IF(AND($A43&lt;&gt;"",$A43&lt;&gt;"TOTAL"),IF(AND('[3]INVESTIGADOR_Descripcion subuni'!$AN41&lt;&gt;"",'[3]INVESTIGADOR_Descripcion subuni'!$AN41&lt;&gt;0),'[3]INVESTIGADOR_Descripcion subuni'!$AN41,""),IF($A43="TOTAL",SUM(INDIRECT("X4:X"&amp;ROW()-1)),""))</f>
        <v/>
      </c>
      <c r="Y43" s="3" t="str">
        <f t="shared" ca="1" si="7"/>
        <v/>
      </c>
      <c r="Z43" s="3" t="str">
        <f ca="1">IF(AND($A43&lt;&gt;"",$A43&lt;&gt;"TOTAL"),IF(AND('[3]INVESTIGADOR_Descripcion subuni'!$AQ41&lt;&gt;"",'[3]INVESTIGADOR_Descripcion subuni'!$AQ41&lt;&gt;0),'[3]INVESTIGADOR_Descripcion subuni'!$AQ41,""),IF($A43="TOTAL",SUM(INDIRECT("Z4:Z"&amp;ROW()-1)),""))</f>
        <v/>
      </c>
      <c r="AA43" s="3" t="str">
        <f ca="1">IF(AND($A43&lt;&gt;"",$A43&lt;&gt;"TOTAL"),IF(AND('[3]INVESTIGADOR_Descripcion subuni'!$AS41&lt;&gt;"",'[3]INVESTIGADOR_Descripcion subuni'!$AS41&lt;&gt;0),'[3]INVESTIGADOR_Descripcion subuni'!$AS41,""),IF($A43="TOTAL",SUM(INDIRECT("AA4:AA"&amp;ROW()-1)),""))</f>
        <v/>
      </c>
      <c r="AB43" s="3" t="str">
        <f t="shared" ca="1" si="8"/>
        <v/>
      </c>
      <c r="AC43" s="3" t="str">
        <f ca="1">IF(AND($A43&lt;&gt;"",$A43&lt;&gt;"TOTAL"),IF(AND('[3]INVESTIGADOR_Descripcion subuni'!$AV41&lt;&gt;"",'[3]INVESTIGADOR_Descripcion subuni'!$AV41&lt;&gt;0),'[3]INVESTIGADOR_Descripcion subuni'!$AV41,""),IF($A43="TOTAL",SUM(INDIRECT("AC4:AC"&amp;ROW()-1)),""))</f>
        <v/>
      </c>
      <c r="AD43" s="3" t="str">
        <f ca="1">IF(AND($A43&lt;&gt;"",$A43&lt;&gt;"TOTAL"),IF(AND('[3]INVESTIGADOR_Descripcion subuni'!$AX41&lt;&gt;"",'[3]INVESTIGADOR_Descripcion subuni'!$AX41&lt;&gt;0),'[3]INVESTIGADOR_Descripcion subuni'!$AX41,""),IF($A43="TOTAL",SUM(INDIRECT("AD4:AD"&amp;ROW()-1)),""))</f>
        <v/>
      </c>
      <c r="AE43" s="3" t="str">
        <f t="shared" ca="1" si="9"/>
        <v/>
      </c>
      <c r="AF43" s="3" t="str">
        <f ca="1">IF(AND($A43&lt;&gt;"",$A43&lt;&gt;"TOTAL"),IF(AND('[3]INVESTIGADOR_Descripcion subuni'!$BA41&lt;&gt;"",'[3]INVESTIGADOR_Descripcion subuni'!$BA41&lt;&gt;0),'[3]INVESTIGADOR_Descripcion subuni'!$BA41,""),IF($A43="TOTAL",SUM(INDIRECT("AF4:AF"&amp;ROW()-1)),""))</f>
        <v/>
      </c>
      <c r="AG43" s="3" t="str">
        <f ca="1">IF(AND($A43&lt;&gt;"",$A43&lt;&gt;"TOTAL"),IF(AND('[3]INVESTIGADOR_Descripcion subuni'!$BC41&lt;&gt;"",'[3]INVESTIGADOR_Descripcion subuni'!$BC41&lt;&gt;0),'[3]INVESTIGADOR_Descripcion subuni'!$BC41,""),IF($A43="TOTAL",SUM(INDIRECT("AG4:AG"&amp;ROW()-1)),""))</f>
        <v/>
      </c>
      <c r="AH43" s="3" t="str">
        <f t="shared" ca="1" si="10"/>
        <v/>
      </c>
      <c r="AI43" s="3" t="str">
        <f ca="1">IF(AND($A43&lt;&gt;"",$A43&lt;&gt;"TOTAL"),IF(AND('[3]INVESTIGADOR_Descripcion subuni'!$BF41&lt;&gt;"",'[3]INVESTIGADOR_Descripcion subuni'!$BF41&lt;&gt;0),'[3]INVESTIGADOR_Descripcion subuni'!$BF41,""),IF($A43="TOTAL",SUM(INDIRECT("AI4:AI"&amp;ROW()-1)),""))</f>
        <v/>
      </c>
      <c r="AJ43" s="3" t="str">
        <f ca="1">IF(AND($A43&lt;&gt;"",$A43&lt;&gt;"TOTAL"),IF(AND('[3]INVESTIGADOR_Descripcion subuni'!$BH41&lt;&gt;"",'[3]INVESTIGADOR_Descripcion subuni'!$BH41&lt;&gt;0),'[3]INVESTIGADOR_Descripcion subuni'!$BH41,""),IF($A43="TOTAL",SUM(INDIRECT("AJ4:AJ"&amp;ROW()-1)),""))</f>
        <v/>
      </c>
      <c r="AK43" s="3" t="str">
        <f t="shared" ca="1" si="11"/>
        <v/>
      </c>
      <c r="AL43" s="3" t="str">
        <f ca="1">IF(AND($A43&lt;&gt;"",$A43&lt;&gt;"TOTAL"),IF(AND('[3]INVESTIGADOR_Descripcion subuni'!$BK41&lt;&gt;"",'[3]INVESTIGADOR_Descripcion subuni'!$BK41&lt;&gt;0),'[3]INVESTIGADOR_Descripcion subuni'!$BK41,""),IF($A43="TOTAL",SUM(INDIRECT("AL4:AL"&amp;ROW()-1)),""))</f>
        <v/>
      </c>
      <c r="AM43" s="3" t="str">
        <f ca="1">IF(AND($A43&lt;&gt;"",$A43&lt;&gt;"TOTAL"),IF(AND('[3]INVESTIGADOR_Descripcion subuni'!$BM41&lt;&gt;"",'[3]INVESTIGADOR_Descripcion subuni'!$BM41&lt;&gt;0),'[3]INVESTIGADOR_Descripcion subuni'!$BM41,""),IF($A43="TOTAL",SUM(INDIRECT("AM4:AM"&amp;ROW()-1)),""))</f>
        <v/>
      </c>
      <c r="AN43" s="3" t="str">
        <f t="shared" ca="1" si="12"/>
        <v/>
      </c>
      <c r="AO43" s="3" t="str">
        <f ca="1">IF(AND($A43&lt;&gt;"",$A43&lt;&gt;"TOTAL"),IF(AND('[3]INVESTIGADOR_Descripcion subuni'!$BP41&lt;&gt;"",'[3]INVESTIGADOR_Descripcion subuni'!$BP41&lt;&gt;0),'[3]INVESTIGADOR_Descripcion subuni'!$BP41,""),IF($A43="TOTAL",SUM(INDIRECT("AO4:AO"&amp;ROW()-1)),""))</f>
        <v/>
      </c>
      <c r="AP43" s="3" t="str">
        <f ca="1">IF(AND($A43&lt;&gt;"",$A43&lt;&gt;"TOTAL"),IF(AND('[3]INVESTIGADOR_Descripcion subuni'!$BR41&lt;&gt;"",'[3]INVESTIGADOR_Descripcion subuni'!$BR41&lt;&gt;0),'[3]INVESTIGADOR_Descripcion subuni'!$BR41,""),IF($A43="TOTAL",SUM(INDIRECT("AP4:AP"&amp;ROW()-1)),""))</f>
        <v/>
      </c>
      <c r="AQ43" s="3" t="str">
        <f t="shared" ca="1" si="13"/>
        <v/>
      </c>
      <c r="AR43" s="3" t="str">
        <f ca="1">IF(AND($A43&lt;&gt;"",$A43&lt;&gt;"TOTAL"),IF(AND('[3]INVESTIGADOR_Descripcion subuni'!$BU41&lt;&gt;"",'[3]INVESTIGADOR_Descripcion subuni'!$BU41&lt;&gt;0),'[3]INVESTIGADOR_Descripcion subuni'!$BU41,""),IF($A43="TOTAL",SUM(INDIRECT("AR4:AR"&amp;ROW()-1)),""))</f>
        <v/>
      </c>
      <c r="AS43" s="3" t="str">
        <f ca="1">IF(AND($A43&lt;&gt;"",$A43&lt;&gt;"TOTAL"),IF(AND('[3]INVESTIGADOR_Descripcion subuni'!$BW41&lt;&gt;"",'[3]INVESTIGADOR_Descripcion subuni'!$BW41&lt;&gt;0),'[3]INVESTIGADOR_Descripcion subuni'!$BW41,""),IF($A43="TOTAL",SUM(INDIRECT("AS4:AS"&amp;ROW()-1)),""))</f>
        <v/>
      </c>
      <c r="AT43" s="3" t="str">
        <f t="shared" ca="1" si="14"/>
        <v/>
      </c>
      <c r="AU43" s="3" t="str">
        <f ca="1">IF(AND($A43&lt;&gt;"",$A43&lt;&gt;"TOTAL"),IF(AND('[3]INVESTIGADOR_Descripcion subuni'!$BZ41&lt;&gt;"",'[3]INVESTIGADOR_Descripcion subuni'!$BZ41&lt;&gt;0),'[3]INVESTIGADOR_Descripcion subuni'!$BZ41,""),IF($A43="TOTAL",SUM(INDIRECT("AU4:AU"&amp;ROW()-1)),""))</f>
        <v/>
      </c>
      <c r="AV43" s="3" t="str">
        <f ca="1">IF(AND($A43&lt;&gt;"",$A43&lt;&gt;"TOTAL"),IF(AND('[3]INVESTIGADOR_Descripcion subuni'!$CB41&lt;&gt;"",'[3]INVESTIGADOR_Descripcion subuni'!$CB41&lt;&gt;0),'[3]INVESTIGADOR_Descripcion subuni'!$CB41,""),IF($A43="TOTAL",SUM(INDIRECT("AV4:AV"&amp;ROW()-1)),""))</f>
        <v/>
      </c>
      <c r="AW43" s="3" t="str">
        <f t="shared" ca="1" si="15"/>
        <v/>
      </c>
      <c r="AX43" s="3" t="str">
        <f ca="1">IF(AND($A43&lt;&gt;"",$A43&lt;&gt;"TOTAL"),IF(AND('[3]INVESTIGADOR_Descripcion subuni'!$CE41&lt;&gt;"",'[3]INVESTIGADOR_Descripcion subuni'!$CE41&lt;&gt;0),'[3]INVESTIGADOR_Descripcion subuni'!$CE41,""),IF($A43="TOTAL",SUM(INDIRECT("AX4:AX"&amp;ROW()-1)),""))</f>
        <v/>
      </c>
      <c r="AY43" s="3" t="str">
        <f ca="1">IF(AND($A43&lt;&gt;"",$A43&lt;&gt;"TOTAL"),IF(AND('[3]INVESTIGADOR_Descripcion subuni'!$CG41&lt;&gt;"",'[3]INVESTIGADOR_Descripcion subuni'!$CG41&lt;&gt;0),'[3]INVESTIGADOR_Descripcion subuni'!$CG41,""),IF($A43="TOTAL",SUM(INDIRECT("AY4:AY"&amp;ROW()-1)),""))</f>
        <v/>
      </c>
      <c r="AZ43" s="3" t="str">
        <f t="shared" ca="1" si="16"/>
        <v/>
      </c>
      <c r="BA43" s="3" t="str">
        <f ca="1">IF(AND($A43&lt;&gt;"",$A43&lt;&gt;"TOTAL"),IF(AND('[3]INVESTIGADOR_Descripcion subuni'!$CJ41&lt;&gt;"",'[3]INVESTIGADOR_Descripcion subuni'!$CJ41&lt;&gt;0),'[3]INVESTIGADOR_Descripcion subuni'!$CJ41,""),IF($A43="TOTAL",SUM(INDIRECT("BA4:BA"&amp;ROW()-1)),""))</f>
        <v/>
      </c>
      <c r="BB43" s="3" t="str">
        <f ca="1">IF(AND($A43&lt;&gt;"",$A43&lt;&gt;"TOTAL"),IF(AND('[3]INVESTIGADOR_Descripcion subuni'!$CL41&lt;&gt;"",'[3]INVESTIGADOR_Descripcion subuni'!$CL41&lt;&gt;0),'[3]INVESTIGADOR_Descripcion subuni'!$CL41,""),IF($A43="TOTAL",SUM(INDIRECT("BB4:BB"&amp;ROW()-1)),""))</f>
        <v/>
      </c>
      <c r="BC43" s="3" t="str">
        <f t="shared" ca="1" si="17"/>
        <v/>
      </c>
      <c r="BD43" s="3" t="str">
        <f ca="1">IF(AND($A43&lt;&gt;"",$A43&lt;&gt;"TOTAL"),IF(AND('[3]INVESTIGADOR_Descripcion subuni'!$CO41&lt;&gt;"",'[3]INVESTIGADOR_Descripcion subuni'!$CO41&lt;&gt;0),'[3]INVESTIGADOR_Descripcion subuni'!$CO41,""),IF($A43="TOTAL",SUM(INDIRECT("BD4:BD"&amp;ROW()-1)),""))</f>
        <v/>
      </c>
      <c r="BE43" s="3" t="str">
        <f ca="1">IF(AND($A43&lt;&gt;"",$A43&lt;&gt;"TOTAL"),IF(AND('[3]INVESTIGADOR_Descripcion subuni'!$CQ41&lt;&gt;"",'[3]INVESTIGADOR_Descripcion subuni'!$CQ41&lt;&gt;0),'[3]INVESTIGADOR_Descripcion subuni'!$CQ41,""),IF($A43="TOTAL",SUM(INDIRECT("BE4:BE"&amp;ROW()-1)),""))</f>
        <v/>
      </c>
      <c r="BF43" s="3" t="str">
        <f t="shared" ca="1" si="18"/>
        <v/>
      </c>
    </row>
    <row r="44" spans="1:58" x14ac:dyDescent="0.2">
      <c r="A44" s="25" t="str">
        <f>IF('[3]INVESTIGADOR_Descripcion subuni'!$B42&lt;&gt;"",'[3]INVESTIGADOR_Descripcion subuni'!$B42,IF(AND('[3]INVESTIGADOR_Descripcion subuni'!$B42="",'[3]INVESTIGADOR_Descripcion subuni'!$B43="",'[3]INVESTIGADOR_Descripcion subuni'!$B41=""),"","TOTAL"))</f>
        <v/>
      </c>
      <c r="B44" s="3" t="str">
        <f ca="1">IF(AND($A44&lt;&gt;"",$A44&lt;&gt;"TOTAL"),IF(AND('[3]INVESTIGADOR_Descripcion subuni'!$C42&lt;&gt;"",'[3]INVESTIGADOR_Descripcion subuni'!$C42&lt;&gt;0),'[3]INVESTIGADOR_Descripcion subuni'!$C42,""),IF($A44="TOTAL",SUM(INDIRECT("B4:B"&amp;ROW()-1)),""))</f>
        <v/>
      </c>
      <c r="C44" s="3" t="str">
        <f ca="1">IF(AND($A44&lt;&gt;"",$A44&lt;&gt;"TOTAL"),IF(AND('[3]INVESTIGADOR_Descripcion subuni'!$E42&lt;&gt;"",'[3]INVESTIGADOR_Descripcion subuni'!$E42&lt;&gt;0),'[3]INVESTIGADOR_Descripcion subuni'!$E42,""),IF($A44="TOTAL",SUM(INDIRECT("C4:C"&amp;ROW()-1)),""))</f>
        <v/>
      </c>
      <c r="D44" s="3" t="str">
        <f t="shared" ca="1" si="0"/>
        <v/>
      </c>
      <c r="E44" s="3" t="str">
        <f ca="1">IF(AND($A44&lt;&gt;"",$A44&lt;&gt;"TOTAL"),IF(AND('[3]INVESTIGADOR_Descripcion subuni'!$H42&lt;&gt;"",'[3]INVESTIGADOR_Descripcion subuni'!$H42&lt;&gt;0),'[3]INVESTIGADOR_Descripcion subuni'!$H42,""),IF($A44="TOTAL",SUM(INDIRECT("E4:E"&amp;ROW()-1)),""))</f>
        <v/>
      </c>
      <c r="F44" s="3" t="str">
        <f ca="1">IF(AND($A44&lt;&gt;"",$A44&lt;&gt;"TOTAL"),IF(AND('[3]INVESTIGADOR_Descripcion subuni'!$J42&lt;&gt;"",'[3]INVESTIGADOR_Descripcion subuni'!$J42&lt;&gt;0),'[3]INVESTIGADOR_Descripcion subuni'!$J42,""),IF($A44="TOTAL",SUM(INDIRECT("F4:F"&amp;ROW()-1)),""))</f>
        <v/>
      </c>
      <c r="G44" s="3" t="str">
        <f t="shared" ca="1" si="1"/>
        <v/>
      </c>
      <c r="H44" s="3" t="str">
        <f ca="1">IF(AND($A44&lt;&gt;"",$A44&lt;&gt;"TOTAL"),IF(AND('[3]INVESTIGADOR_Descripcion subuni'!$M42&lt;&gt;"",'[3]INVESTIGADOR_Descripcion subuni'!$M42&lt;&gt;0),'[3]INVESTIGADOR_Descripcion subuni'!$M42,""),IF($A44="TOTAL",SUM(INDIRECT("H4:H"&amp;ROW()-1)),""))</f>
        <v/>
      </c>
      <c r="I44" s="3" t="str">
        <f ca="1">IF(AND($A44&lt;&gt;"",$A44&lt;&gt;"TOTAL"),IF(AND('[3]INVESTIGADOR_Descripcion subuni'!$O42&lt;&gt;"",'[3]INVESTIGADOR_Descripcion subuni'!$O42&lt;&gt;0),'[3]INVESTIGADOR_Descripcion subuni'!$O42,""),IF($A44="TOTAL",SUM(INDIRECT("I4:I"&amp;ROW()-1)),""))</f>
        <v/>
      </c>
      <c r="J44" s="3" t="str">
        <f t="shared" ca="1" si="2"/>
        <v/>
      </c>
      <c r="K44" s="3" t="str">
        <f ca="1">IF(AND($A44&lt;&gt;"",$A44&lt;&gt;"TOTAL"),IF(AND('[3]INVESTIGADOR_Descripcion subuni'!$R42&lt;&gt;"",'[3]INVESTIGADOR_Descripcion subuni'!$R42&lt;&gt;0),'[3]INVESTIGADOR_Descripcion subuni'!$R42,""),IF($A44="TOTAL",SUM(INDIRECT("K4:K"&amp;ROW()-1)),""))</f>
        <v/>
      </c>
      <c r="L44" s="3" t="str">
        <f ca="1">IF(AND($A44&lt;&gt;"",$A44&lt;&gt;"TOTAL"),IF(AND('[3]INVESTIGADOR_Descripcion subuni'!$T42&lt;&gt;"",'[3]INVESTIGADOR_Descripcion subuni'!$T42&lt;&gt;0),'[3]INVESTIGADOR_Descripcion subuni'!$T42,""),IF($A44="TOTAL",SUM(INDIRECT("L4:L"&amp;ROW()-1)),""))</f>
        <v/>
      </c>
      <c r="M44" s="3" t="str">
        <f t="shared" ca="1" si="3"/>
        <v/>
      </c>
      <c r="N44" s="3" t="str">
        <f ca="1">IF(AND($A44&lt;&gt;"",$A44&lt;&gt;"TOTAL"),IF(AND('[3]INVESTIGADOR_Descripcion subuni'!$W42&lt;&gt;"",'[3]INVESTIGADOR_Descripcion subuni'!$W42&lt;&gt;0),'[3]INVESTIGADOR_Descripcion subuni'!$W42,""),IF($A44="TOTAL",SUM(INDIRECT("N4:N"&amp;ROW()-1)),""))</f>
        <v/>
      </c>
      <c r="O44" s="3" t="str">
        <f ca="1">IF(AND($A44&lt;&gt;"",$A44&lt;&gt;"TOTAL"),IF(AND('[3]INVESTIGADOR_Descripcion subuni'!$Y42&lt;&gt;"",'[3]INVESTIGADOR_Descripcion subuni'!$Y42&lt;&gt;0),'[3]INVESTIGADOR_Descripcion subuni'!$Y42,""),IF($A44="TOTAL",SUM(INDIRECT("O4:O"&amp;ROW()-1)),""))</f>
        <v/>
      </c>
      <c r="P44" s="3" t="str">
        <f t="shared" ca="1" si="4"/>
        <v/>
      </c>
      <c r="Q44" s="3" t="str">
        <f ca="1">IF(AND($A44&lt;&gt;"",$A44&lt;&gt;"TOTAL"),IF(AND('[3]INVESTIGADOR_Descripcion subuni'!$AB42&lt;&gt;"",'[3]INVESTIGADOR_Descripcion subuni'!$AB42&lt;&gt;0),'[3]INVESTIGADOR_Descripcion subuni'!$AB42,""),IF($A44="TOTAL",SUM(INDIRECT("Q4:Q"&amp;ROW()-1)),""))</f>
        <v/>
      </c>
      <c r="R44" s="3" t="str">
        <f ca="1">IF(AND($A44&lt;&gt;"",$A44&lt;&gt;"TOTAL"),IF(AND('[3]INVESTIGADOR_Descripcion subuni'!$AD42&lt;&gt;"",'[3]INVESTIGADOR_Descripcion subuni'!$AD42&lt;&gt;0),'[3]INVESTIGADOR_Descripcion subuni'!$AD42,""),IF($A44="TOTAL",SUM(INDIRECT("R4:R"&amp;ROW()-1)),""))</f>
        <v/>
      </c>
      <c r="S44" s="3" t="str">
        <f t="shared" ca="1" si="5"/>
        <v/>
      </c>
      <c r="T44" s="3" t="str">
        <f ca="1">IF(AND($A44&lt;&gt;"",$A44&lt;&gt;"TOTAL"),IF(AND('[3]INVESTIGADOR_Descripcion subuni'!$AG42&lt;&gt;"",'[3]INVESTIGADOR_Descripcion subuni'!$AG42&lt;&gt;0),'[3]INVESTIGADOR_Descripcion subuni'!$AG42,""),IF($A44="TOTAL",SUM(INDIRECT("T4:T"&amp;ROW()-1)),""))</f>
        <v/>
      </c>
      <c r="U44" s="3" t="str">
        <f ca="1">IF(AND($A44&lt;&gt;"",$A44&lt;&gt;"TOTAL"),IF(AND('[3]INVESTIGADOR_Descripcion subuni'!$AI42&lt;&gt;"",'[3]INVESTIGADOR_Descripcion subuni'!$AI42&lt;&gt;0),'[3]INVESTIGADOR_Descripcion subuni'!$AI42,""),IF($A44="TOTAL",SUM(INDIRECT("U4:U"&amp;ROW()-1)),""))</f>
        <v/>
      </c>
      <c r="V44" s="3" t="str">
        <f t="shared" ca="1" si="6"/>
        <v/>
      </c>
      <c r="W44" s="3" t="str">
        <f ca="1">IF(AND($A44&lt;&gt;"",$A44&lt;&gt;"TOTAL"),IF(AND('[3]INVESTIGADOR_Descripcion subuni'!$AL42&lt;&gt;"",'[3]INVESTIGADOR_Descripcion subuni'!$AL42&lt;&gt;0),'[3]INVESTIGADOR_Descripcion subuni'!$AL42,""),IF($A44="TOTAL",SUM(INDIRECT("W4:W"&amp;ROW()-1)),""))</f>
        <v/>
      </c>
      <c r="X44" s="3" t="str">
        <f ca="1">IF(AND($A44&lt;&gt;"",$A44&lt;&gt;"TOTAL"),IF(AND('[3]INVESTIGADOR_Descripcion subuni'!$AN42&lt;&gt;"",'[3]INVESTIGADOR_Descripcion subuni'!$AN42&lt;&gt;0),'[3]INVESTIGADOR_Descripcion subuni'!$AN42,""),IF($A44="TOTAL",SUM(INDIRECT("X4:X"&amp;ROW()-1)),""))</f>
        <v/>
      </c>
      <c r="Y44" s="3" t="str">
        <f t="shared" ca="1" si="7"/>
        <v/>
      </c>
      <c r="Z44" s="3" t="str">
        <f ca="1">IF(AND($A44&lt;&gt;"",$A44&lt;&gt;"TOTAL"),IF(AND('[3]INVESTIGADOR_Descripcion subuni'!$AQ42&lt;&gt;"",'[3]INVESTIGADOR_Descripcion subuni'!$AQ42&lt;&gt;0),'[3]INVESTIGADOR_Descripcion subuni'!$AQ42,""),IF($A44="TOTAL",SUM(INDIRECT("Z4:Z"&amp;ROW()-1)),""))</f>
        <v/>
      </c>
      <c r="AA44" s="3" t="str">
        <f ca="1">IF(AND($A44&lt;&gt;"",$A44&lt;&gt;"TOTAL"),IF(AND('[3]INVESTIGADOR_Descripcion subuni'!$AS42&lt;&gt;"",'[3]INVESTIGADOR_Descripcion subuni'!$AS42&lt;&gt;0),'[3]INVESTIGADOR_Descripcion subuni'!$AS42,""),IF($A44="TOTAL",SUM(INDIRECT("AA4:AA"&amp;ROW()-1)),""))</f>
        <v/>
      </c>
      <c r="AB44" s="3" t="str">
        <f t="shared" ca="1" si="8"/>
        <v/>
      </c>
      <c r="AC44" s="3" t="str">
        <f ca="1">IF(AND($A44&lt;&gt;"",$A44&lt;&gt;"TOTAL"),IF(AND('[3]INVESTIGADOR_Descripcion subuni'!$AV42&lt;&gt;"",'[3]INVESTIGADOR_Descripcion subuni'!$AV42&lt;&gt;0),'[3]INVESTIGADOR_Descripcion subuni'!$AV42,""),IF($A44="TOTAL",SUM(INDIRECT("AC4:AC"&amp;ROW()-1)),""))</f>
        <v/>
      </c>
      <c r="AD44" s="3" t="str">
        <f ca="1">IF(AND($A44&lt;&gt;"",$A44&lt;&gt;"TOTAL"),IF(AND('[3]INVESTIGADOR_Descripcion subuni'!$AX42&lt;&gt;"",'[3]INVESTIGADOR_Descripcion subuni'!$AX42&lt;&gt;0),'[3]INVESTIGADOR_Descripcion subuni'!$AX42,""),IF($A44="TOTAL",SUM(INDIRECT("AD4:AD"&amp;ROW()-1)),""))</f>
        <v/>
      </c>
      <c r="AE44" s="3" t="str">
        <f t="shared" ca="1" si="9"/>
        <v/>
      </c>
      <c r="AF44" s="3" t="str">
        <f ca="1">IF(AND($A44&lt;&gt;"",$A44&lt;&gt;"TOTAL"),IF(AND('[3]INVESTIGADOR_Descripcion subuni'!$BA42&lt;&gt;"",'[3]INVESTIGADOR_Descripcion subuni'!$BA42&lt;&gt;0),'[3]INVESTIGADOR_Descripcion subuni'!$BA42,""),IF($A44="TOTAL",SUM(INDIRECT("AF4:AF"&amp;ROW()-1)),""))</f>
        <v/>
      </c>
      <c r="AG44" s="3" t="str">
        <f ca="1">IF(AND($A44&lt;&gt;"",$A44&lt;&gt;"TOTAL"),IF(AND('[3]INVESTIGADOR_Descripcion subuni'!$BC42&lt;&gt;"",'[3]INVESTIGADOR_Descripcion subuni'!$BC42&lt;&gt;0),'[3]INVESTIGADOR_Descripcion subuni'!$BC42,""),IF($A44="TOTAL",SUM(INDIRECT("AG4:AG"&amp;ROW()-1)),""))</f>
        <v/>
      </c>
      <c r="AH44" s="3" t="str">
        <f t="shared" ca="1" si="10"/>
        <v/>
      </c>
      <c r="AI44" s="3" t="str">
        <f ca="1">IF(AND($A44&lt;&gt;"",$A44&lt;&gt;"TOTAL"),IF(AND('[3]INVESTIGADOR_Descripcion subuni'!$BF42&lt;&gt;"",'[3]INVESTIGADOR_Descripcion subuni'!$BF42&lt;&gt;0),'[3]INVESTIGADOR_Descripcion subuni'!$BF42,""),IF($A44="TOTAL",SUM(INDIRECT("AI4:AI"&amp;ROW()-1)),""))</f>
        <v/>
      </c>
      <c r="AJ44" s="3" t="str">
        <f ca="1">IF(AND($A44&lt;&gt;"",$A44&lt;&gt;"TOTAL"),IF(AND('[3]INVESTIGADOR_Descripcion subuni'!$BH42&lt;&gt;"",'[3]INVESTIGADOR_Descripcion subuni'!$BH42&lt;&gt;0),'[3]INVESTIGADOR_Descripcion subuni'!$BH42,""),IF($A44="TOTAL",SUM(INDIRECT("AJ4:AJ"&amp;ROW()-1)),""))</f>
        <v/>
      </c>
      <c r="AK44" s="3" t="str">
        <f t="shared" ca="1" si="11"/>
        <v/>
      </c>
      <c r="AL44" s="3" t="str">
        <f ca="1">IF(AND($A44&lt;&gt;"",$A44&lt;&gt;"TOTAL"),IF(AND('[3]INVESTIGADOR_Descripcion subuni'!$BK42&lt;&gt;"",'[3]INVESTIGADOR_Descripcion subuni'!$BK42&lt;&gt;0),'[3]INVESTIGADOR_Descripcion subuni'!$BK42,""),IF($A44="TOTAL",SUM(INDIRECT("AL4:AL"&amp;ROW()-1)),""))</f>
        <v/>
      </c>
      <c r="AM44" s="3" t="str">
        <f ca="1">IF(AND($A44&lt;&gt;"",$A44&lt;&gt;"TOTAL"),IF(AND('[3]INVESTIGADOR_Descripcion subuni'!$BM42&lt;&gt;"",'[3]INVESTIGADOR_Descripcion subuni'!$BM42&lt;&gt;0),'[3]INVESTIGADOR_Descripcion subuni'!$BM42,""),IF($A44="TOTAL",SUM(INDIRECT("AM4:AM"&amp;ROW()-1)),""))</f>
        <v/>
      </c>
      <c r="AN44" s="3" t="str">
        <f t="shared" ca="1" si="12"/>
        <v/>
      </c>
      <c r="AO44" s="3" t="str">
        <f ca="1">IF(AND($A44&lt;&gt;"",$A44&lt;&gt;"TOTAL"),IF(AND('[3]INVESTIGADOR_Descripcion subuni'!$BP42&lt;&gt;"",'[3]INVESTIGADOR_Descripcion subuni'!$BP42&lt;&gt;0),'[3]INVESTIGADOR_Descripcion subuni'!$BP42,""),IF($A44="TOTAL",SUM(INDIRECT("AO4:AO"&amp;ROW()-1)),""))</f>
        <v/>
      </c>
      <c r="AP44" s="3" t="str">
        <f ca="1">IF(AND($A44&lt;&gt;"",$A44&lt;&gt;"TOTAL"),IF(AND('[3]INVESTIGADOR_Descripcion subuni'!$BR42&lt;&gt;"",'[3]INVESTIGADOR_Descripcion subuni'!$BR42&lt;&gt;0),'[3]INVESTIGADOR_Descripcion subuni'!$BR42,""),IF($A44="TOTAL",SUM(INDIRECT("AP4:AP"&amp;ROW()-1)),""))</f>
        <v/>
      </c>
      <c r="AQ44" s="3" t="str">
        <f t="shared" ca="1" si="13"/>
        <v/>
      </c>
      <c r="AR44" s="3" t="str">
        <f ca="1">IF(AND($A44&lt;&gt;"",$A44&lt;&gt;"TOTAL"),IF(AND('[3]INVESTIGADOR_Descripcion subuni'!$BU42&lt;&gt;"",'[3]INVESTIGADOR_Descripcion subuni'!$BU42&lt;&gt;0),'[3]INVESTIGADOR_Descripcion subuni'!$BU42,""),IF($A44="TOTAL",SUM(INDIRECT("AR4:AR"&amp;ROW()-1)),""))</f>
        <v/>
      </c>
      <c r="AS44" s="3" t="str">
        <f ca="1">IF(AND($A44&lt;&gt;"",$A44&lt;&gt;"TOTAL"),IF(AND('[3]INVESTIGADOR_Descripcion subuni'!$BW42&lt;&gt;"",'[3]INVESTIGADOR_Descripcion subuni'!$BW42&lt;&gt;0),'[3]INVESTIGADOR_Descripcion subuni'!$BW42,""),IF($A44="TOTAL",SUM(INDIRECT("AS4:AS"&amp;ROW()-1)),""))</f>
        <v/>
      </c>
      <c r="AT44" s="3" t="str">
        <f t="shared" ca="1" si="14"/>
        <v/>
      </c>
      <c r="AU44" s="3" t="str">
        <f ca="1">IF(AND($A44&lt;&gt;"",$A44&lt;&gt;"TOTAL"),IF(AND('[3]INVESTIGADOR_Descripcion subuni'!$BZ42&lt;&gt;"",'[3]INVESTIGADOR_Descripcion subuni'!$BZ42&lt;&gt;0),'[3]INVESTIGADOR_Descripcion subuni'!$BZ42,""),IF($A44="TOTAL",SUM(INDIRECT("AU4:AU"&amp;ROW()-1)),""))</f>
        <v/>
      </c>
      <c r="AV44" s="3" t="str">
        <f ca="1">IF(AND($A44&lt;&gt;"",$A44&lt;&gt;"TOTAL"),IF(AND('[3]INVESTIGADOR_Descripcion subuni'!$CB42&lt;&gt;"",'[3]INVESTIGADOR_Descripcion subuni'!$CB42&lt;&gt;0),'[3]INVESTIGADOR_Descripcion subuni'!$CB42,""),IF($A44="TOTAL",SUM(INDIRECT("AV4:AV"&amp;ROW()-1)),""))</f>
        <v/>
      </c>
      <c r="AW44" s="3" t="str">
        <f t="shared" ca="1" si="15"/>
        <v/>
      </c>
      <c r="AX44" s="3" t="str">
        <f ca="1">IF(AND($A44&lt;&gt;"",$A44&lt;&gt;"TOTAL"),IF(AND('[3]INVESTIGADOR_Descripcion subuni'!$CE42&lt;&gt;"",'[3]INVESTIGADOR_Descripcion subuni'!$CE42&lt;&gt;0),'[3]INVESTIGADOR_Descripcion subuni'!$CE42,""),IF($A44="TOTAL",SUM(INDIRECT("AX4:AX"&amp;ROW()-1)),""))</f>
        <v/>
      </c>
      <c r="AY44" s="3" t="str">
        <f ca="1">IF(AND($A44&lt;&gt;"",$A44&lt;&gt;"TOTAL"),IF(AND('[3]INVESTIGADOR_Descripcion subuni'!$CG42&lt;&gt;"",'[3]INVESTIGADOR_Descripcion subuni'!$CG42&lt;&gt;0),'[3]INVESTIGADOR_Descripcion subuni'!$CG42,""),IF($A44="TOTAL",SUM(INDIRECT("AY4:AY"&amp;ROW()-1)),""))</f>
        <v/>
      </c>
      <c r="AZ44" s="3" t="str">
        <f t="shared" ca="1" si="16"/>
        <v/>
      </c>
      <c r="BA44" s="3" t="str">
        <f ca="1">IF(AND($A44&lt;&gt;"",$A44&lt;&gt;"TOTAL"),IF(AND('[3]INVESTIGADOR_Descripcion subuni'!$CJ42&lt;&gt;"",'[3]INVESTIGADOR_Descripcion subuni'!$CJ42&lt;&gt;0),'[3]INVESTIGADOR_Descripcion subuni'!$CJ42,""),IF($A44="TOTAL",SUM(INDIRECT("BA4:BA"&amp;ROW()-1)),""))</f>
        <v/>
      </c>
      <c r="BB44" s="3" t="str">
        <f ca="1">IF(AND($A44&lt;&gt;"",$A44&lt;&gt;"TOTAL"),IF(AND('[3]INVESTIGADOR_Descripcion subuni'!$CL42&lt;&gt;"",'[3]INVESTIGADOR_Descripcion subuni'!$CL42&lt;&gt;0),'[3]INVESTIGADOR_Descripcion subuni'!$CL42,""),IF($A44="TOTAL",SUM(INDIRECT("BB4:BB"&amp;ROW()-1)),""))</f>
        <v/>
      </c>
      <c r="BC44" s="3" t="str">
        <f t="shared" ca="1" si="17"/>
        <v/>
      </c>
      <c r="BD44" s="3" t="str">
        <f ca="1">IF(AND($A44&lt;&gt;"",$A44&lt;&gt;"TOTAL"),IF(AND('[3]INVESTIGADOR_Descripcion subuni'!$CO42&lt;&gt;"",'[3]INVESTIGADOR_Descripcion subuni'!$CO42&lt;&gt;0),'[3]INVESTIGADOR_Descripcion subuni'!$CO42,""),IF($A44="TOTAL",SUM(INDIRECT("BD4:BD"&amp;ROW()-1)),""))</f>
        <v/>
      </c>
      <c r="BE44" s="3" t="str">
        <f ca="1">IF(AND($A44&lt;&gt;"",$A44&lt;&gt;"TOTAL"),IF(AND('[3]INVESTIGADOR_Descripcion subuni'!$CQ42&lt;&gt;"",'[3]INVESTIGADOR_Descripcion subuni'!$CQ42&lt;&gt;0),'[3]INVESTIGADOR_Descripcion subuni'!$CQ42,""),IF($A44="TOTAL",SUM(INDIRECT("BE4:BE"&amp;ROW()-1)),""))</f>
        <v/>
      </c>
      <c r="BF44" s="3" t="str">
        <f t="shared" ca="1" si="18"/>
        <v/>
      </c>
    </row>
    <row r="45" spans="1:58" x14ac:dyDescent="0.2">
      <c r="A45" s="25" t="str">
        <f>IF('[3]INVESTIGADOR_Descripcion subuni'!$B43&lt;&gt;"",'[3]INVESTIGADOR_Descripcion subuni'!$B43,IF(AND('[3]INVESTIGADOR_Descripcion subuni'!$B43="",'[3]INVESTIGADOR_Descripcion subuni'!$B44="",'[3]INVESTIGADOR_Descripcion subuni'!$B42=""),"","TOTAL"))</f>
        <v/>
      </c>
      <c r="B45" s="3" t="str">
        <f ca="1">IF(AND($A45&lt;&gt;"",$A45&lt;&gt;"TOTAL"),IF(AND('[3]INVESTIGADOR_Descripcion subuni'!$C43&lt;&gt;"",'[3]INVESTIGADOR_Descripcion subuni'!$C43&lt;&gt;0),'[3]INVESTIGADOR_Descripcion subuni'!$C43,""),IF($A45="TOTAL",SUM(INDIRECT("B4:B"&amp;ROW()-1)),""))</f>
        <v/>
      </c>
      <c r="C45" s="3" t="str">
        <f ca="1">IF(AND($A45&lt;&gt;"",$A45&lt;&gt;"TOTAL"),IF(AND('[3]INVESTIGADOR_Descripcion subuni'!$E43&lt;&gt;"",'[3]INVESTIGADOR_Descripcion subuni'!$E43&lt;&gt;0),'[3]INVESTIGADOR_Descripcion subuni'!$E43,""),IF($A45="TOTAL",SUM(INDIRECT("C4:C"&amp;ROW()-1)),""))</f>
        <v/>
      </c>
      <c r="D45" s="3" t="str">
        <f t="shared" ca="1" si="0"/>
        <v/>
      </c>
      <c r="E45" s="3" t="str">
        <f ca="1">IF(AND($A45&lt;&gt;"",$A45&lt;&gt;"TOTAL"),IF(AND('[3]INVESTIGADOR_Descripcion subuni'!$H43&lt;&gt;"",'[3]INVESTIGADOR_Descripcion subuni'!$H43&lt;&gt;0),'[3]INVESTIGADOR_Descripcion subuni'!$H43,""),IF($A45="TOTAL",SUM(INDIRECT("E4:E"&amp;ROW()-1)),""))</f>
        <v/>
      </c>
      <c r="F45" s="3" t="str">
        <f ca="1">IF(AND($A45&lt;&gt;"",$A45&lt;&gt;"TOTAL"),IF(AND('[3]INVESTIGADOR_Descripcion subuni'!$J43&lt;&gt;"",'[3]INVESTIGADOR_Descripcion subuni'!$J43&lt;&gt;0),'[3]INVESTIGADOR_Descripcion subuni'!$J43,""),IF($A45="TOTAL",SUM(INDIRECT("F4:F"&amp;ROW()-1)),""))</f>
        <v/>
      </c>
      <c r="G45" s="3" t="str">
        <f t="shared" ca="1" si="1"/>
        <v/>
      </c>
      <c r="H45" s="3" t="str">
        <f ca="1">IF(AND($A45&lt;&gt;"",$A45&lt;&gt;"TOTAL"),IF(AND('[3]INVESTIGADOR_Descripcion subuni'!$M43&lt;&gt;"",'[3]INVESTIGADOR_Descripcion subuni'!$M43&lt;&gt;0),'[3]INVESTIGADOR_Descripcion subuni'!$M43,""),IF($A45="TOTAL",SUM(INDIRECT("H4:H"&amp;ROW()-1)),""))</f>
        <v/>
      </c>
      <c r="I45" s="3" t="str">
        <f ca="1">IF(AND($A45&lt;&gt;"",$A45&lt;&gt;"TOTAL"),IF(AND('[3]INVESTIGADOR_Descripcion subuni'!$O43&lt;&gt;"",'[3]INVESTIGADOR_Descripcion subuni'!$O43&lt;&gt;0),'[3]INVESTIGADOR_Descripcion subuni'!$O43,""),IF($A45="TOTAL",SUM(INDIRECT("I4:I"&amp;ROW()-1)),""))</f>
        <v/>
      </c>
      <c r="J45" s="3" t="str">
        <f t="shared" ca="1" si="2"/>
        <v/>
      </c>
      <c r="K45" s="3" t="str">
        <f ca="1">IF(AND($A45&lt;&gt;"",$A45&lt;&gt;"TOTAL"),IF(AND('[3]INVESTIGADOR_Descripcion subuni'!$R43&lt;&gt;"",'[3]INVESTIGADOR_Descripcion subuni'!$R43&lt;&gt;0),'[3]INVESTIGADOR_Descripcion subuni'!$R43,""),IF($A45="TOTAL",SUM(INDIRECT("K4:K"&amp;ROW()-1)),""))</f>
        <v/>
      </c>
      <c r="L45" s="3" t="str">
        <f ca="1">IF(AND($A45&lt;&gt;"",$A45&lt;&gt;"TOTAL"),IF(AND('[3]INVESTIGADOR_Descripcion subuni'!$T43&lt;&gt;"",'[3]INVESTIGADOR_Descripcion subuni'!$T43&lt;&gt;0),'[3]INVESTIGADOR_Descripcion subuni'!$T43,""),IF($A45="TOTAL",SUM(INDIRECT("L4:L"&amp;ROW()-1)),""))</f>
        <v/>
      </c>
      <c r="M45" s="3" t="str">
        <f t="shared" ca="1" si="3"/>
        <v/>
      </c>
      <c r="N45" s="3" t="str">
        <f ca="1">IF(AND($A45&lt;&gt;"",$A45&lt;&gt;"TOTAL"),IF(AND('[3]INVESTIGADOR_Descripcion subuni'!$W43&lt;&gt;"",'[3]INVESTIGADOR_Descripcion subuni'!$W43&lt;&gt;0),'[3]INVESTIGADOR_Descripcion subuni'!$W43,""),IF($A45="TOTAL",SUM(INDIRECT("N4:N"&amp;ROW()-1)),""))</f>
        <v/>
      </c>
      <c r="O45" s="3" t="str">
        <f ca="1">IF(AND($A45&lt;&gt;"",$A45&lt;&gt;"TOTAL"),IF(AND('[3]INVESTIGADOR_Descripcion subuni'!$Y43&lt;&gt;"",'[3]INVESTIGADOR_Descripcion subuni'!$Y43&lt;&gt;0),'[3]INVESTIGADOR_Descripcion subuni'!$Y43,""),IF($A45="TOTAL",SUM(INDIRECT("O4:O"&amp;ROW()-1)),""))</f>
        <v/>
      </c>
      <c r="P45" s="3" t="str">
        <f t="shared" ca="1" si="4"/>
        <v/>
      </c>
      <c r="Q45" s="3" t="str">
        <f ca="1">IF(AND($A45&lt;&gt;"",$A45&lt;&gt;"TOTAL"),IF(AND('[3]INVESTIGADOR_Descripcion subuni'!$AB43&lt;&gt;"",'[3]INVESTIGADOR_Descripcion subuni'!$AB43&lt;&gt;0),'[3]INVESTIGADOR_Descripcion subuni'!$AB43,""),IF($A45="TOTAL",SUM(INDIRECT("Q4:Q"&amp;ROW()-1)),""))</f>
        <v/>
      </c>
      <c r="R45" s="3" t="str">
        <f ca="1">IF(AND($A45&lt;&gt;"",$A45&lt;&gt;"TOTAL"),IF(AND('[3]INVESTIGADOR_Descripcion subuni'!$AD43&lt;&gt;"",'[3]INVESTIGADOR_Descripcion subuni'!$AD43&lt;&gt;0),'[3]INVESTIGADOR_Descripcion subuni'!$AD43,""),IF($A45="TOTAL",SUM(INDIRECT("R4:R"&amp;ROW()-1)),""))</f>
        <v/>
      </c>
      <c r="S45" s="3" t="str">
        <f t="shared" ca="1" si="5"/>
        <v/>
      </c>
      <c r="T45" s="3" t="str">
        <f ca="1">IF(AND($A45&lt;&gt;"",$A45&lt;&gt;"TOTAL"),IF(AND('[3]INVESTIGADOR_Descripcion subuni'!$AG43&lt;&gt;"",'[3]INVESTIGADOR_Descripcion subuni'!$AG43&lt;&gt;0),'[3]INVESTIGADOR_Descripcion subuni'!$AG43,""),IF($A45="TOTAL",SUM(INDIRECT("T4:T"&amp;ROW()-1)),""))</f>
        <v/>
      </c>
      <c r="U45" s="3" t="str">
        <f ca="1">IF(AND($A45&lt;&gt;"",$A45&lt;&gt;"TOTAL"),IF(AND('[3]INVESTIGADOR_Descripcion subuni'!$AI43&lt;&gt;"",'[3]INVESTIGADOR_Descripcion subuni'!$AI43&lt;&gt;0),'[3]INVESTIGADOR_Descripcion subuni'!$AI43,""),IF($A45="TOTAL",SUM(INDIRECT("U4:U"&amp;ROW()-1)),""))</f>
        <v/>
      </c>
      <c r="V45" s="3" t="str">
        <f t="shared" ca="1" si="6"/>
        <v/>
      </c>
      <c r="W45" s="3" t="str">
        <f ca="1">IF(AND($A45&lt;&gt;"",$A45&lt;&gt;"TOTAL"),IF(AND('[3]INVESTIGADOR_Descripcion subuni'!$AL43&lt;&gt;"",'[3]INVESTIGADOR_Descripcion subuni'!$AL43&lt;&gt;0),'[3]INVESTIGADOR_Descripcion subuni'!$AL43,""),IF($A45="TOTAL",SUM(INDIRECT("W4:W"&amp;ROW()-1)),""))</f>
        <v/>
      </c>
      <c r="X45" s="3" t="str">
        <f ca="1">IF(AND($A45&lt;&gt;"",$A45&lt;&gt;"TOTAL"),IF(AND('[3]INVESTIGADOR_Descripcion subuni'!$AN43&lt;&gt;"",'[3]INVESTIGADOR_Descripcion subuni'!$AN43&lt;&gt;0),'[3]INVESTIGADOR_Descripcion subuni'!$AN43,""),IF($A45="TOTAL",SUM(INDIRECT("X4:X"&amp;ROW()-1)),""))</f>
        <v/>
      </c>
      <c r="Y45" s="3" t="str">
        <f t="shared" ca="1" si="7"/>
        <v/>
      </c>
      <c r="Z45" s="3" t="str">
        <f ca="1">IF(AND($A45&lt;&gt;"",$A45&lt;&gt;"TOTAL"),IF(AND('[3]INVESTIGADOR_Descripcion subuni'!$AQ43&lt;&gt;"",'[3]INVESTIGADOR_Descripcion subuni'!$AQ43&lt;&gt;0),'[3]INVESTIGADOR_Descripcion subuni'!$AQ43,""),IF($A45="TOTAL",SUM(INDIRECT("Z4:Z"&amp;ROW()-1)),""))</f>
        <v/>
      </c>
      <c r="AA45" s="3" t="str">
        <f ca="1">IF(AND($A45&lt;&gt;"",$A45&lt;&gt;"TOTAL"),IF(AND('[3]INVESTIGADOR_Descripcion subuni'!$AS43&lt;&gt;"",'[3]INVESTIGADOR_Descripcion subuni'!$AS43&lt;&gt;0),'[3]INVESTIGADOR_Descripcion subuni'!$AS43,""),IF($A45="TOTAL",SUM(INDIRECT("AA4:AA"&amp;ROW()-1)),""))</f>
        <v/>
      </c>
      <c r="AB45" s="3" t="str">
        <f t="shared" ca="1" si="8"/>
        <v/>
      </c>
      <c r="AC45" s="3" t="str">
        <f ca="1">IF(AND($A45&lt;&gt;"",$A45&lt;&gt;"TOTAL"),IF(AND('[3]INVESTIGADOR_Descripcion subuni'!$AV43&lt;&gt;"",'[3]INVESTIGADOR_Descripcion subuni'!$AV43&lt;&gt;0),'[3]INVESTIGADOR_Descripcion subuni'!$AV43,""),IF($A45="TOTAL",SUM(INDIRECT("AC4:AC"&amp;ROW()-1)),""))</f>
        <v/>
      </c>
      <c r="AD45" s="3" t="str">
        <f ca="1">IF(AND($A45&lt;&gt;"",$A45&lt;&gt;"TOTAL"),IF(AND('[3]INVESTIGADOR_Descripcion subuni'!$AX43&lt;&gt;"",'[3]INVESTIGADOR_Descripcion subuni'!$AX43&lt;&gt;0),'[3]INVESTIGADOR_Descripcion subuni'!$AX43,""),IF($A45="TOTAL",SUM(INDIRECT("AD4:AD"&amp;ROW()-1)),""))</f>
        <v/>
      </c>
      <c r="AE45" s="3" t="str">
        <f t="shared" ca="1" si="9"/>
        <v/>
      </c>
      <c r="AF45" s="3" t="str">
        <f ca="1">IF(AND($A45&lt;&gt;"",$A45&lt;&gt;"TOTAL"),IF(AND('[3]INVESTIGADOR_Descripcion subuni'!$BA43&lt;&gt;"",'[3]INVESTIGADOR_Descripcion subuni'!$BA43&lt;&gt;0),'[3]INVESTIGADOR_Descripcion subuni'!$BA43,""),IF($A45="TOTAL",SUM(INDIRECT("AF4:AF"&amp;ROW()-1)),""))</f>
        <v/>
      </c>
      <c r="AG45" s="3" t="str">
        <f ca="1">IF(AND($A45&lt;&gt;"",$A45&lt;&gt;"TOTAL"),IF(AND('[3]INVESTIGADOR_Descripcion subuni'!$BC43&lt;&gt;"",'[3]INVESTIGADOR_Descripcion subuni'!$BC43&lt;&gt;0),'[3]INVESTIGADOR_Descripcion subuni'!$BC43,""),IF($A45="TOTAL",SUM(INDIRECT("AG4:AG"&amp;ROW()-1)),""))</f>
        <v/>
      </c>
      <c r="AH45" s="3" t="str">
        <f t="shared" ca="1" si="10"/>
        <v/>
      </c>
      <c r="AI45" s="3" t="str">
        <f ca="1">IF(AND($A45&lt;&gt;"",$A45&lt;&gt;"TOTAL"),IF(AND('[3]INVESTIGADOR_Descripcion subuni'!$BF43&lt;&gt;"",'[3]INVESTIGADOR_Descripcion subuni'!$BF43&lt;&gt;0),'[3]INVESTIGADOR_Descripcion subuni'!$BF43,""),IF($A45="TOTAL",SUM(INDIRECT("AI4:AI"&amp;ROW()-1)),""))</f>
        <v/>
      </c>
      <c r="AJ45" s="3" t="str">
        <f ca="1">IF(AND($A45&lt;&gt;"",$A45&lt;&gt;"TOTAL"),IF(AND('[3]INVESTIGADOR_Descripcion subuni'!$BH43&lt;&gt;"",'[3]INVESTIGADOR_Descripcion subuni'!$BH43&lt;&gt;0),'[3]INVESTIGADOR_Descripcion subuni'!$BH43,""),IF($A45="TOTAL",SUM(INDIRECT("AJ4:AJ"&amp;ROW()-1)),""))</f>
        <v/>
      </c>
      <c r="AK45" s="3" t="str">
        <f t="shared" ca="1" si="11"/>
        <v/>
      </c>
      <c r="AL45" s="3" t="str">
        <f ca="1">IF(AND($A45&lt;&gt;"",$A45&lt;&gt;"TOTAL"),IF(AND('[3]INVESTIGADOR_Descripcion subuni'!$BK43&lt;&gt;"",'[3]INVESTIGADOR_Descripcion subuni'!$BK43&lt;&gt;0),'[3]INVESTIGADOR_Descripcion subuni'!$BK43,""),IF($A45="TOTAL",SUM(INDIRECT("AL4:AL"&amp;ROW()-1)),""))</f>
        <v/>
      </c>
      <c r="AM45" s="3" t="str">
        <f ca="1">IF(AND($A45&lt;&gt;"",$A45&lt;&gt;"TOTAL"),IF(AND('[3]INVESTIGADOR_Descripcion subuni'!$BM43&lt;&gt;"",'[3]INVESTIGADOR_Descripcion subuni'!$BM43&lt;&gt;0),'[3]INVESTIGADOR_Descripcion subuni'!$BM43,""),IF($A45="TOTAL",SUM(INDIRECT("AM4:AM"&amp;ROW()-1)),""))</f>
        <v/>
      </c>
      <c r="AN45" s="3" t="str">
        <f t="shared" ca="1" si="12"/>
        <v/>
      </c>
      <c r="AO45" s="3" t="str">
        <f ca="1">IF(AND($A45&lt;&gt;"",$A45&lt;&gt;"TOTAL"),IF(AND('[3]INVESTIGADOR_Descripcion subuni'!$BP43&lt;&gt;"",'[3]INVESTIGADOR_Descripcion subuni'!$BP43&lt;&gt;0),'[3]INVESTIGADOR_Descripcion subuni'!$BP43,""),IF($A45="TOTAL",SUM(INDIRECT("AO4:AO"&amp;ROW()-1)),""))</f>
        <v/>
      </c>
      <c r="AP45" s="3" t="str">
        <f ca="1">IF(AND($A45&lt;&gt;"",$A45&lt;&gt;"TOTAL"),IF(AND('[3]INVESTIGADOR_Descripcion subuni'!$BR43&lt;&gt;"",'[3]INVESTIGADOR_Descripcion subuni'!$BR43&lt;&gt;0),'[3]INVESTIGADOR_Descripcion subuni'!$BR43,""),IF($A45="TOTAL",SUM(INDIRECT("AP4:AP"&amp;ROW()-1)),""))</f>
        <v/>
      </c>
      <c r="AQ45" s="3" t="str">
        <f t="shared" ca="1" si="13"/>
        <v/>
      </c>
      <c r="AR45" s="3" t="str">
        <f ca="1">IF(AND($A45&lt;&gt;"",$A45&lt;&gt;"TOTAL"),IF(AND('[3]INVESTIGADOR_Descripcion subuni'!$BU43&lt;&gt;"",'[3]INVESTIGADOR_Descripcion subuni'!$BU43&lt;&gt;0),'[3]INVESTIGADOR_Descripcion subuni'!$BU43,""),IF($A45="TOTAL",SUM(INDIRECT("AR4:AR"&amp;ROW()-1)),""))</f>
        <v/>
      </c>
      <c r="AS45" s="3" t="str">
        <f ca="1">IF(AND($A45&lt;&gt;"",$A45&lt;&gt;"TOTAL"),IF(AND('[3]INVESTIGADOR_Descripcion subuni'!$BW43&lt;&gt;"",'[3]INVESTIGADOR_Descripcion subuni'!$BW43&lt;&gt;0),'[3]INVESTIGADOR_Descripcion subuni'!$BW43,""),IF($A45="TOTAL",SUM(INDIRECT("AS4:AS"&amp;ROW()-1)),""))</f>
        <v/>
      </c>
      <c r="AT45" s="3" t="str">
        <f t="shared" ca="1" si="14"/>
        <v/>
      </c>
      <c r="AU45" s="3" t="str">
        <f ca="1">IF(AND($A45&lt;&gt;"",$A45&lt;&gt;"TOTAL"),IF(AND('[3]INVESTIGADOR_Descripcion subuni'!$BZ43&lt;&gt;"",'[3]INVESTIGADOR_Descripcion subuni'!$BZ43&lt;&gt;0),'[3]INVESTIGADOR_Descripcion subuni'!$BZ43,""),IF($A45="TOTAL",SUM(INDIRECT("AU4:AU"&amp;ROW()-1)),""))</f>
        <v/>
      </c>
      <c r="AV45" s="3" t="str">
        <f ca="1">IF(AND($A45&lt;&gt;"",$A45&lt;&gt;"TOTAL"),IF(AND('[3]INVESTIGADOR_Descripcion subuni'!$CB43&lt;&gt;"",'[3]INVESTIGADOR_Descripcion subuni'!$CB43&lt;&gt;0),'[3]INVESTIGADOR_Descripcion subuni'!$CB43,""),IF($A45="TOTAL",SUM(INDIRECT("AV4:AV"&amp;ROW()-1)),""))</f>
        <v/>
      </c>
      <c r="AW45" s="3" t="str">
        <f t="shared" ca="1" si="15"/>
        <v/>
      </c>
      <c r="AX45" s="3" t="str">
        <f ca="1">IF(AND($A45&lt;&gt;"",$A45&lt;&gt;"TOTAL"),IF(AND('[3]INVESTIGADOR_Descripcion subuni'!$CE43&lt;&gt;"",'[3]INVESTIGADOR_Descripcion subuni'!$CE43&lt;&gt;0),'[3]INVESTIGADOR_Descripcion subuni'!$CE43,""),IF($A45="TOTAL",SUM(INDIRECT("AX4:AX"&amp;ROW()-1)),""))</f>
        <v/>
      </c>
      <c r="AY45" s="3" t="str">
        <f ca="1">IF(AND($A45&lt;&gt;"",$A45&lt;&gt;"TOTAL"),IF(AND('[3]INVESTIGADOR_Descripcion subuni'!$CG43&lt;&gt;"",'[3]INVESTIGADOR_Descripcion subuni'!$CG43&lt;&gt;0),'[3]INVESTIGADOR_Descripcion subuni'!$CG43,""),IF($A45="TOTAL",SUM(INDIRECT("AY4:AY"&amp;ROW()-1)),""))</f>
        <v/>
      </c>
      <c r="AZ45" s="3" t="str">
        <f t="shared" ca="1" si="16"/>
        <v/>
      </c>
      <c r="BA45" s="3" t="str">
        <f ca="1">IF(AND($A45&lt;&gt;"",$A45&lt;&gt;"TOTAL"),IF(AND('[3]INVESTIGADOR_Descripcion subuni'!$CJ43&lt;&gt;"",'[3]INVESTIGADOR_Descripcion subuni'!$CJ43&lt;&gt;0),'[3]INVESTIGADOR_Descripcion subuni'!$CJ43,""),IF($A45="TOTAL",SUM(INDIRECT("BA4:BA"&amp;ROW()-1)),""))</f>
        <v/>
      </c>
      <c r="BB45" s="3" t="str">
        <f ca="1">IF(AND($A45&lt;&gt;"",$A45&lt;&gt;"TOTAL"),IF(AND('[3]INVESTIGADOR_Descripcion subuni'!$CL43&lt;&gt;"",'[3]INVESTIGADOR_Descripcion subuni'!$CL43&lt;&gt;0),'[3]INVESTIGADOR_Descripcion subuni'!$CL43,""),IF($A45="TOTAL",SUM(INDIRECT("BB4:BB"&amp;ROW()-1)),""))</f>
        <v/>
      </c>
      <c r="BC45" s="3" t="str">
        <f t="shared" ca="1" si="17"/>
        <v/>
      </c>
      <c r="BD45" s="3" t="str">
        <f ca="1">IF(AND($A45&lt;&gt;"",$A45&lt;&gt;"TOTAL"),IF(AND('[3]INVESTIGADOR_Descripcion subuni'!$CO43&lt;&gt;"",'[3]INVESTIGADOR_Descripcion subuni'!$CO43&lt;&gt;0),'[3]INVESTIGADOR_Descripcion subuni'!$CO43,""),IF($A45="TOTAL",SUM(INDIRECT("BD4:BD"&amp;ROW()-1)),""))</f>
        <v/>
      </c>
      <c r="BE45" s="3" t="str">
        <f ca="1">IF(AND($A45&lt;&gt;"",$A45&lt;&gt;"TOTAL"),IF(AND('[3]INVESTIGADOR_Descripcion subuni'!$CQ43&lt;&gt;"",'[3]INVESTIGADOR_Descripcion subuni'!$CQ43&lt;&gt;0),'[3]INVESTIGADOR_Descripcion subuni'!$CQ43,""),IF($A45="TOTAL",SUM(INDIRECT("BE4:BE"&amp;ROW()-1)),""))</f>
        <v/>
      </c>
      <c r="BF45" s="3" t="str">
        <f t="shared" ca="1" si="18"/>
        <v/>
      </c>
    </row>
    <row r="46" spans="1:58" x14ac:dyDescent="0.2">
      <c r="A46" s="25" t="str">
        <f>IF('[3]INVESTIGADOR_Descripcion subuni'!$B44&lt;&gt;"",'[3]INVESTIGADOR_Descripcion subuni'!$B44,IF(AND('[3]INVESTIGADOR_Descripcion subuni'!$B44="",'[3]INVESTIGADOR_Descripcion subuni'!$B45="",'[3]INVESTIGADOR_Descripcion subuni'!$B43=""),"","TOTAL"))</f>
        <v/>
      </c>
      <c r="B46" s="3" t="str">
        <f ca="1">IF(AND($A46&lt;&gt;"",$A46&lt;&gt;"TOTAL"),IF(AND('[3]INVESTIGADOR_Descripcion subuni'!$C44&lt;&gt;"",'[3]INVESTIGADOR_Descripcion subuni'!$C44&lt;&gt;0),'[3]INVESTIGADOR_Descripcion subuni'!$C44,""),IF($A46="TOTAL",SUM(INDIRECT("B4:B"&amp;ROW()-1)),""))</f>
        <v/>
      </c>
      <c r="C46" s="3" t="str">
        <f ca="1">IF(AND($A46&lt;&gt;"",$A46&lt;&gt;"TOTAL"),IF(AND('[3]INVESTIGADOR_Descripcion subuni'!$E44&lt;&gt;"",'[3]INVESTIGADOR_Descripcion subuni'!$E44&lt;&gt;0),'[3]INVESTIGADOR_Descripcion subuni'!$E44,""),IF($A46="TOTAL",SUM(INDIRECT("C4:C"&amp;ROW()-1)),""))</f>
        <v/>
      </c>
      <c r="D46" s="3" t="str">
        <f t="shared" ca="1" si="0"/>
        <v/>
      </c>
      <c r="E46" s="3" t="str">
        <f ca="1">IF(AND($A46&lt;&gt;"",$A46&lt;&gt;"TOTAL"),IF(AND('[3]INVESTIGADOR_Descripcion subuni'!$H44&lt;&gt;"",'[3]INVESTIGADOR_Descripcion subuni'!$H44&lt;&gt;0),'[3]INVESTIGADOR_Descripcion subuni'!$H44,""),IF($A46="TOTAL",SUM(INDIRECT("E4:E"&amp;ROW()-1)),""))</f>
        <v/>
      </c>
      <c r="F46" s="3" t="str">
        <f ca="1">IF(AND($A46&lt;&gt;"",$A46&lt;&gt;"TOTAL"),IF(AND('[3]INVESTIGADOR_Descripcion subuni'!$J44&lt;&gt;"",'[3]INVESTIGADOR_Descripcion subuni'!$J44&lt;&gt;0),'[3]INVESTIGADOR_Descripcion subuni'!$J44,""),IF($A46="TOTAL",SUM(INDIRECT("F4:F"&amp;ROW()-1)),""))</f>
        <v/>
      </c>
      <c r="G46" s="3" t="str">
        <f t="shared" ca="1" si="1"/>
        <v/>
      </c>
      <c r="H46" s="3" t="str">
        <f ca="1">IF(AND($A46&lt;&gt;"",$A46&lt;&gt;"TOTAL"),IF(AND('[3]INVESTIGADOR_Descripcion subuni'!$M44&lt;&gt;"",'[3]INVESTIGADOR_Descripcion subuni'!$M44&lt;&gt;0),'[3]INVESTIGADOR_Descripcion subuni'!$M44,""),IF($A46="TOTAL",SUM(INDIRECT("H4:H"&amp;ROW()-1)),""))</f>
        <v/>
      </c>
      <c r="I46" s="3" t="str">
        <f ca="1">IF(AND($A46&lt;&gt;"",$A46&lt;&gt;"TOTAL"),IF(AND('[3]INVESTIGADOR_Descripcion subuni'!$O44&lt;&gt;"",'[3]INVESTIGADOR_Descripcion subuni'!$O44&lt;&gt;0),'[3]INVESTIGADOR_Descripcion subuni'!$O44,""),IF($A46="TOTAL",SUM(INDIRECT("I4:I"&amp;ROW()-1)),""))</f>
        <v/>
      </c>
      <c r="J46" s="3" t="str">
        <f t="shared" ca="1" si="2"/>
        <v/>
      </c>
      <c r="K46" s="3" t="str">
        <f ca="1">IF(AND($A46&lt;&gt;"",$A46&lt;&gt;"TOTAL"),IF(AND('[3]INVESTIGADOR_Descripcion subuni'!$R44&lt;&gt;"",'[3]INVESTIGADOR_Descripcion subuni'!$R44&lt;&gt;0),'[3]INVESTIGADOR_Descripcion subuni'!$R44,""),IF($A46="TOTAL",SUM(INDIRECT("K4:K"&amp;ROW()-1)),""))</f>
        <v/>
      </c>
      <c r="L46" s="3" t="str">
        <f ca="1">IF(AND($A46&lt;&gt;"",$A46&lt;&gt;"TOTAL"),IF(AND('[3]INVESTIGADOR_Descripcion subuni'!$T44&lt;&gt;"",'[3]INVESTIGADOR_Descripcion subuni'!$T44&lt;&gt;0),'[3]INVESTIGADOR_Descripcion subuni'!$T44,""),IF($A46="TOTAL",SUM(INDIRECT("L4:L"&amp;ROW()-1)),""))</f>
        <v/>
      </c>
      <c r="M46" s="3" t="str">
        <f t="shared" ca="1" si="3"/>
        <v/>
      </c>
      <c r="N46" s="3" t="str">
        <f ca="1">IF(AND($A46&lt;&gt;"",$A46&lt;&gt;"TOTAL"),IF(AND('[3]INVESTIGADOR_Descripcion subuni'!$W44&lt;&gt;"",'[3]INVESTIGADOR_Descripcion subuni'!$W44&lt;&gt;0),'[3]INVESTIGADOR_Descripcion subuni'!$W44,""),IF($A46="TOTAL",SUM(INDIRECT("N4:N"&amp;ROW()-1)),""))</f>
        <v/>
      </c>
      <c r="O46" s="3" t="str">
        <f ca="1">IF(AND($A46&lt;&gt;"",$A46&lt;&gt;"TOTAL"),IF(AND('[3]INVESTIGADOR_Descripcion subuni'!$Y44&lt;&gt;"",'[3]INVESTIGADOR_Descripcion subuni'!$Y44&lt;&gt;0),'[3]INVESTIGADOR_Descripcion subuni'!$Y44,""),IF($A46="TOTAL",SUM(INDIRECT("O4:O"&amp;ROW()-1)),""))</f>
        <v/>
      </c>
      <c r="P46" s="3" t="str">
        <f t="shared" ca="1" si="4"/>
        <v/>
      </c>
      <c r="Q46" s="3" t="str">
        <f ca="1">IF(AND($A46&lt;&gt;"",$A46&lt;&gt;"TOTAL"),IF(AND('[3]INVESTIGADOR_Descripcion subuni'!$AB44&lt;&gt;"",'[3]INVESTIGADOR_Descripcion subuni'!$AB44&lt;&gt;0),'[3]INVESTIGADOR_Descripcion subuni'!$AB44,""),IF($A46="TOTAL",SUM(INDIRECT("Q4:Q"&amp;ROW()-1)),""))</f>
        <v/>
      </c>
      <c r="R46" s="3" t="str">
        <f ca="1">IF(AND($A46&lt;&gt;"",$A46&lt;&gt;"TOTAL"),IF(AND('[3]INVESTIGADOR_Descripcion subuni'!$AD44&lt;&gt;"",'[3]INVESTIGADOR_Descripcion subuni'!$AD44&lt;&gt;0),'[3]INVESTIGADOR_Descripcion subuni'!$AD44,""),IF($A46="TOTAL",SUM(INDIRECT("R4:R"&amp;ROW()-1)),""))</f>
        <v/>
      </c>
      <c r="S46" s="3" t="str">
        <f t="shared" ca="1" si="5"/>
        <v/>
      </c>
      <c r="T46" s="3" t="str">
        <f ca="1">IF(AND($A46&lt;&gt;"",$A46&lt;&gt;"TOTAL"),IF(AND('[3]INVESTIGADOR_Descripcion subuni'!$AG44&lt;&gt;"",'[3]INVESTIGADOR_Descripcion subuni'!$AG44&lt;&gt;0),'[3]INVESTIGADOR_Descripcion subuni'!$AG44,""),IF($A46="TOTAL",SUM(INDIRECT("T4:T"&amp;ROW()-1)),""))</f>
        <v/>
      </c>
      <c r="U46" s="3" t="str">
        <f ca="1">IF(AND($A46&lt;&gt;"",$A46&lt;&gt;"TOTAL"),IF(AND('[3]INVESTIGADOR_Descripcion subuni'!$AI44&lt;&gt;"",'[3]INVESTIGADOR_Descripcion subuni'!$AI44&lt;&gt;0),'[3]INVESTIGADOR_Descripcion subuni'!$AI44,""),IF($A46="TOTAL",SUM(INDIRECT("U4:U"&amp;ROW()-1)),""))</f>
        <v/>
      </c>
      <c r="V46" s="3" t="str">
        <f t="shared" ca="1" si="6"/>
        <v/>
      </c>
      <c r="W46" s="3" t="str">
        <f ca="1">IF(AND($A46&lt;&gt;"",$A46&lt;&gt;"TOTAL"),IF(AND('[3]INVESTIGADOR_Descripcion subuni'!$AL44&lt;&gt;"",'[3]INVESTIGADOR_Descripcion subuni'!$AL44&lt;&gt;0),'[3]INVESTIGADOR_Descripcion subuni'!$AL44,""),IF($A46="TOTAL",SUM(INDIRECT("W4:W"&amp;ROW()-1)),""))</f>
        <v/>
      </c>
      <c r="X46" s="3" t="str">
        <f ca="1">IF(AND($A46&lt;&gt;"",$A46&lt;&gt;"TOTAL"),IF(AND('[3]INVESTIGADOR_Descripcion subuni'!$AN44&lt;&gt;"",'[3]INVESTIGADOR_Descripcion subuni'!$AN44&lt;&gt;0),'[3]INVESTIGADOR_Descripcion subuni'!$AN44,""),IF($A46="TOTAL",SUM(INDIRECT("X4:X"&amp;ROW()-1)),""))</f>
        <v/>
      </c>
      <c r="Y46" s="3" t="str">
        <f t="shared" ca="1" si="7"/>
        <v/>
      </c>
      <c r="Z46" s="3" t="str">
        <f ca="1">IF(AND($A46&lt;&gt;"",$A46&lt;&gt;"TOTAL"),IF(AND('[3]INVESTIGADOR_Descripcion subuni'!$AQ44&lt;&gt;"",'[3]INVESTIGADOR_Descripcion subuni'!$AQ44&lt;&gt;0),'[3]INVESTIGADOR_Descripcion subuni'!$AQ44,""),IF($A46="TOTAL",SUM(INDIRECT("Z4:Z"&amp;ROW()-1)),""))</f>
        <v/>
      </c>
      <c r="AA46" s="3" t="str">
        <f ca="1">IF(AND($A46&lt;&gt;"",$A46&lt;&gt;"TOTAL"),IF(AND('[3]INVESTIGADOR_Descripcion subuni'!$AS44&lt;&gt;"",'[3]INVESTIGADOR_Descripcion subuni'!$AS44&lt;&gt;0),'[3]INVESTIGADOR_Descripcion subuni'!$AS44,""),IF($A46="TOTAL",SUM(INDIRECT("AA4:AA"&amp;ROW()-1)),""))</f>
        <v/>
      </c>
      <c r="AB46" s="3" t="str">
        <f t="shared" ca="1" si="8"/>
        <v/>
      </c>
      <c r="AC46" s="3" t="str">
        <f ca="1">IF(AND($A46&lt;&gt;"",$A46&lt;&gt;"TOTAL"),IF(AND('[3]INVESTIGADOR_Descripcion subuni'!$AV44&lt;&gt;"",'[3]INVESTIGADOR_Descripcion subuni'!$AV44&lt;&gt;0),'[3]INVESTIGADOR_Descripcion subuni'!$AV44,""),IF($A46="TOTAL",SUM(INDIRECT("AC4:AC"&amp;ROW()-1)),""))</f>
        <v/>
      </c>
      <c r="AD46" s="3" t="str">
        <f ca="1">IF(AND($A46&lt;&gt;"",$A46&lt;&gt;"TOTAL"),IF(AND('[3]INVESTIGADOR_Descripcion subuni'!$AX44&lt;&gt;"",'[3]INVESTIGADOR_Descripcion subuni'!$AX44&lt;&gt;0),'[3]INVESTIGADOR_Descripcion subuni'!$AX44,""),IF($A46="TOTAL",SUM(INDIRECT("AD4:AD"&amp;ROW()-1)),""))</f>
        <v/>
      </c>
      <c r="AE46" s="3" t="str">
        <f t="shared" ca="1" si="9"/>
        <v/>
      </c>
      <c r="AF46" s="3" t="str">
        <f ca="1">IF(AND($A46&lt;&gt;"",$A46&lt;&gt;"TOTAL"),IF(AND('[3]INVESTIGADOR_Descripcion subuni'!$BA44&lt;&gt;"",'[3]INVESTIGADOR_Descripcion subuni'!$BA44&lt;&gt;0),'[3]INVESTIGADOR_Descripcion subuni'!$BA44,""),IF($A46="TOTAL",SUM(INDIRECT("AF4:AF"&amp;ROW()-1)),""))</f>
        <v/>
      </c>
      <c r="AG46" s="3" t="str">
        <f ca="1">IF(AND($A46&lt;&gt;"",$A46&lt;&gt;"TOTAL"),IF(AND('[3]INVESTIGADOR_Descripcion subuni'!$BC44&lt;&gt;"",'[3]INVESTIGADOR_Descripcion subuni'!$BC44&lt;&gt;0),'[3]INVESTIGADOR_Descripcion subuni'!$BC44,""),IF($A46="TOTAL",SUM(INDIRECT("AG4:AG"&amp;ROW()-1)),""))</f>
        <v/>
      </c>
      <c r="AH46" s="3" t="str">
        <f t="shared" ca="1" si="10"/>
        <v/>
      </c>
      <c r="AI46" s="3" t="str">
        <f ca="1">IF(AND($A46&lt;&gt;"",$A46&lt;&gt;"TOTAL"),IF(AND('[3]INVESTIGADOR_Descripcion subuni'!$BF44&lt;&gt;"",'[3]INVESTIGADOR_Descripcion subuni'!$BF44&lt;&gt;0),'[3]INVESTIGADOR_Descripcion subuni'!$BF44,""),IF($A46="TOTAL",SUM(INDIRECT("AI4:AI"&amp;ROW()-1)),""))</f>
        <v/>
      </c>
      <c r="AJ46" s="3" t="str">
        <f ca="1">IF(AND($A46&lt;&gt;"",$A46&lt;&gt;"TOTAL"),IF(AND('[3]INVESTIGADOR_Descripcion subuni'!$BH44&lt;&gt;"",'[3]INVESTIGADOR_Descripcion subuni'!$BH44&lt;&gt;0),'[3]INVESTIGADOR_Descripcion subuni'!$BH44,""),IF($A46="TOTAL",SUM(INDIRECT("AJ4:AJ"&amp;ROW()-1)),""))</f>
        <v/>
      </c>
      <c r="AK46" s="3" t="str">
        <f t="shared" ca="1" si="11"/>
        <v/>
      </c>
      <c r="AL46" s="3" t="str">
        <f ca="1">IF(AND($A46&lt;&gt;"",$A46&lt;&gt;"TOTAL"),IF(AND('[3]INVESTIGADOR_Descripcion subuni'!$BK44&lt;&gt;"",'[3]INVESTIGADOR_Descripcion subuni'!$BK44&lt;&gt;0),'[3]INVESTIGADOR_Descripcion subuni'!$BK44,""),IF($A46="TOTAL",SUM(INDIRECT("AL4:AL"&amp;ROW()-1)),""))</f>
        <v/>
      </c>
      <c r="AM46" s="3" t="str">
        <f ca="1">IF(AND($A46&lt;&gt;"",$A46&lt;&gt;"TOTAL"),IF(AND('[3]INVESTIGADOR_Descripcion subuni'!$BM44&lt;&gt;"",'[3]INVESTIGADOR_Descripcion subuni'!$BM44&lt;&gt;0),'[3]INVESTIGADOR_Descripcion subuni'!$BM44,""),IF($A46="TOTAL",SUM(INDIRECT("AM4:AM"&amp;ROW()-1)),""))</f>
        <v/>
      </c>
      <c r="AN46" s="3" t="str">
        <f t="shared" ca="1" si="12"/>
        <v/>
      </c>
      <c r="AO46" s="3" t="str">
        <f ca="1">IF(AND($A46&lt;&gt;"",$A46&lt;&gt;"TOTAL"),IF(AND('[3]INVESTIGADOR_Descripcion subuni'!$BP44&lt;&gt;"",'[3]INVESTIGADOR_Descripcion subuni'!$BP44&lt;&gt;0),'[3]INVESTIGADOR_Descripcion subuni'!$BP44,""),IF($A46="TOTAL",SUM(INDIRECT("AO4:AO"&amp;ROW()-1)),""))</f>
        <v/>
      </c>
      <c r="AP46" s="3" t="str">
        <f ca="1">IF(AND($A46&lt;&gt;"",$A46&lt;&gt;"TOTAL"),IF(AND('[3]INVESTIGADOR_Descripcion subuni'!$BR44&lt;&gt;"",'[3]INVESTIGADOR_Descripcion subuni'!$BR44&lt;&gt;0),'[3]INVESTIGADOR_Descripcion subuni'!$BR44,""),IF($A46="TOTAL",SUM(INDIRECT("AP4:AP"&amp;ROW()-1)),""))</f>
        <v/>
      </c>
      <c r="AQ46" s="3" t="str">
        <f t="shared" ca="1" si="13"/>
        <v/>
      </c>
      <c r="AR46" s="3" t="str">
        <f ca="1">IF(AND($A46&lt;&gt;"",$A46&lt;&gt;"TOTAL"),IF(AND('[3]INVESTIGADOR_Descripcion subuni'!$BU44&lt;&gt;"",'[3]INVESTIGADOR_Descripcion subuni'!$BU44&lt;&gt;0),'[3]INVESTIGADOR_Descripcion subuni'!$BU44,""),IF($A46="TOTAL",SUM(INDIRECT("AR4:AR"&amp;ROW()-1)),""))</f>
        <v/>
      </c>
      <c r="AS46" s="3" t="str">
        <f ca="1">IF(AND($A46&lt;&gt;"",$A46&lt;&gt;"TOTAL"),IF(AND('[3]INVESTIGADOR_Descripcion subuni'!$BW44&lt;&gt;"",'[3]INVESTIGADOR_Descripcion subuni'!$BW44&lt;&gt;0),'[3]INVESTIGADOR_Descripcion subuni'!$BW44,""),IF($A46="TOTAL",SUM(INDIRECT("AS4:AS"&amp;ROW()-1)),""))</f>
        <v/>
      </c>
      <c r="AT46" s="3" t="str">
        <f t="shared" ca="1" si="14"/>
        <v/>
      </c>
      <c r="AU46" s="3" t="str">
        <f ca="1">IF(AND($A46&lt;&gt;"",$A46&lt;&gt;"TOTAL"),IF(AND('[3]INVESTIGADOR_Descripcion subuni'!$BZ44&lt;&gt;"",'[3]INVESTIGADOR_Descripcion subuni'!$BZ44&lt;&gt;0),'[3]INVESTIGADOR_Descripcion subuni'!$BZ44,""),IF($A46="TOTAL",SUM(INDIRECT("AU4:AU"&amp;ROW()-1)),""))</f>
        <v/>
      </c>
      <c r="AV46" s="3" t="str">
        <f ca="1">IF(AND($A46&lt;&gt;"",$A46&lt;&gt;"TOTAL"),IF(AND('[3]INVESTIGADOR_Descripcion subuni'!$CB44&lt;&gt;"",'[3]INVESTIGADOR_Descripcion subuni'!$CB44&lt;&gt;0),'[3]INVESTIGADOR_Descripcion subuni'!$CB44,""),IF($A46="TOTAL",SUM(INDIRECT("AV4:AV"&amp;ROW()-1)),""))</f>
        <v/>
      </c>
      <c r="AW46" s="3" t="str">
        <f t="shared" ca="1" si="15"/>
        <v/>
      </c>
      <c r="AX46" s="3" t="str">
        <f ca="1">IF(AND($A46&lt;&gt;"",$A46&lt;&gt;"TOTAL"),IF(AND('[3]INVESTIGADOR_Descripcion subuni'!$CE44&lt;&gt;"",'[3]INVESTIGADOR_Descripcion subuni'!$CE44&lt;&gt;0),'[3]INVESTIGADOR_Descripcion subuni'!$CE44,""),IF($A46="TOTAL",SUM(INDIRECT("AX4:AX"&amp;ROW()-1)),""))</f>
        <v/>
      </c>
      <c r="AY46" s="3" t="str">
        <f ca="1">IF(AND($A46&lt;&gt;"",$A46&lt;&gt;"TOTAL"),IF(AND('[3]INVESTIGADOR_Descripcion subuni'!$CG44&lt;&gt;"",'[3]INVESTIGADOR_Descripcion subuni'!$CG44&lt;&gt;0),'[3]INVESTIGADOR_Descripcion subuni'!$CG44,""),IF($A46="TOTAL",SUM(INDIRECT("AY4:AY"&amp;ROW()-1)),""))</f>
        <v/>
      </c>
      <c r="AZ46" s="3" t="str">
        <f t="shared" ca="1" si="16"/>
        <v/>
      </c>
      <c r="BA46" s="3" t="str">
        <f ca="1">IF(AND($A46&lt;&gt;"",$A46&lt;&gt;"TOTAL"),IF(AND('[3]INVESTIGADOR_Descripcion subuni'!$CJ44&lt;&gt;"",'[3]INVESTIGADOR_Descripcion subuni'!$CJ44&lt;&gt;0),'[3]INVESTIGADOR_Descripcion subuni'!$CJ44,""),IF($A46="TOTAL",SUM(INDIRECT("BA4:BA"&amp;ROW()-1)),""))</f>
        <v/>
      </c>
      <c r="BB46" s="3" t="str">
        <f ca="1">IF(AND($A46&lt;&gt;"",$A46&lt;&gt;"TOTAL"),IF(AND('[3]INVESTIGADOR_Descripcion subuni'!$CL44&lt;&gt;"",'[3]INVESTIGADOR_Descripcion subuni'!$CL44&lt;&gt;0),'[3]INVESTIGADOR_Descripcion subuni'!$CL44,""),IF($A46="TOTAL",SUM(INDIRECT("BB4:BB"&amp;ROW()-1)),""))</f>
        <v/>
      </c>
      <c r="BC46" s="3" t="str">
        <f t="shared" ca="1" si="17"/>
        <v/>
      </c>
      <c r="BD46" s="3" t="str">
        <f ca="1">IF(AND($A46&lt;&gt;"",$A46&lt;&gt;"TOTAL"),IF(AND('[3]INVESTIGADOR_Descripcion subuni'!$CO44&lt;&gt;"",'[3]INVESTIGADOR_Descripcion subuni'!$CO44&lt;&gt;0),'[3]INVESTIGADOR_Descripcion subuni'!$CO44,""),IF($A46="TOTAL",SUM(INDIRECT("BD4:BD"&amp;ROW()-1)),""))</f>
        <v/>
      </c>
      <c r="BE46" s="3" t="str">
        <f ca="1">IF(AND($A46&lt;&gt;"",$A46&lt;&gt;"TOTAL"),IF(AND('[3]INVESTIGADOR_Descripcion subuni'!$CQ44&lt;&gt;"",'[3]INVESTIGADOR_Descripcion subuni'!$CQ44&lt;&gt;0),'[3]INVESTIGADOR_Descripcion subuni'!$CQ44,""),IF($A46="TOTAL",SUM(INDIRECT("BE4:BE"&amp;ROW()-1)),""))</f>
        <v/>
      </c>
      <c r="BF46" s="3" t="str">
        <f t="shared" ca="1" si="18"/>
        <v/>
      </c>
    </row>
    <row r="47" spans="1:58" x14ac:dyDescent="0.2">
      <c r="A47" s="25" t="str">
        <f>IF('[3]INVESTIGADOR_Descripcion subuni'!$B45&lt;&gt;"",'[3]INVESTIGADOR_Descripcion subuni'!$B45,IF(AND('[3]INVESTIGADOR_Descripcion subuni'!$B45="",'[3]INVESTIGADOR_Descripcion subuni'!$B46="",'[3]INVESTIGADOR_Descripcion subuni'!$B44=""),"","TOTAL"))</f>
        <v/>
      </c>
      <c r="B47" s="3" t="str">
        <f ca="1">IF(AND($A47&lt;&gt;"",$A47&lt;&gt;"TOTAL"),IF(AND('[3]INVESTIGADOR_Descripcion subuni'!$C45&lt;&gt;"",'[3]INVESTIGADOR_Descripcion subuni'!$C45&lt;&gt;0),'[3]INVESTIGADOR_Descripcion subuni'!$C45,""),IF($A47="TOTAL",SUM(INDIRECT("B4:B"&amp;ROW()-1)),""))</f>
        <v/>
      </c>
      <c r="C47" s="3" t="str">
        <f ca="1">IF(AND($A47&lt;&gt;"",$A47&lt;&gt;"TOTAL"),IF(AND('[3]INVESTIGADOR_Descripcion subuni'!$E45&lt;&gt;"",'[3]INVESTIGADOR_Descripcion subuni'!$E45&lt;&gt;0),'[3]INVESTIGADOR_Descripcion subuni'!$E45,""),IF($A47="TOTAL",SUM(INDIRECT("C4:C"&amp;ROW()-1)),""))</f>
        <v/>
      </c>
      <c r="D47" s="3" t="str">
        <f t="shared" ca="1" si="0"/>
        <v/>
      </c>
      <c r="E47" s="3" t="str">
        <f ca="1">IF(AND($A47&lt;&gt;"",$A47&lt;&gt;"TOTAL"),IF(AND('[3]INVESTIGADOR_Descripcion subuni'!$H45&lt;&gt;"",'[3]INVESTIGADOR_Descripcion subuni'!$H45&lt;&gt;0),'[3]INVESTIGADOR_Descripcion subuni'!$H45,""),IF($A47="TOTAL",SUM(INDIRECT("E4:E"&amp;ROW()-1)),""))</f>
        <v/>
      </c>
      <c r="F47" s="3" t="str">
        <f ca="1">IF(AND($A47&lt;&gt;"",$A47&lt;&gt;"TOTAL"),IF(AND('[3]INVESTIGADOR_Descripcion subuni'!$J45&lt;&gt;"",'[3]INVESTIGADOR_Descripcion subuni'!$J45&lt;&gt;0),'[3]INVESTIGADOR_Descripcion subuni'!$J45,""),IF($A47="TOTAL",SUM(INDIRECT("F4:F"&amp;ROW()-1)),""))</f>
        <v/>
      </c>
      <c r="G47" s="3" t="str">
        <f t="shared" ca="1" si="1"/>
        <v/>
      </c>
      <c r="H47" s="3" t="str">
        <f ca="1">IF(AND($A47&lt;&gt;"",$A47&lt;&gt;"TOTAL"),IF(AND('[3]INVESTIGADOR_Descripcion subuni'!$M45&lt;&gt;"",'[3]INVESTIGADOR_Descripcion subuni'!$M45&lt;&gt;0),'[3]INVESTIGADOR_Descripcion subuni'!$M45,""),IF($A47="TOTAL",SUM(INDIRECT("H4:H"&amp;ROW()-1)),""))</f>
        <v/>
      </c>
      <c r="I47" s="3" t="str">
        <f ca="1">IF(AND($A47&lt;&gt;"",$A47&lt;&gt;"TOTAL"),IF(AND('[3]INVESTIGADOR_Descripcion subuni'!$O45&lt;&gt;"",'[3]INVESTIGADOR_Descripcion subuni'!$O45&lt;&gt;0),'[3]INVESTIGADOR_Descripcion subuni'!$O45,""),IF($A47="TOTAL",SUM(INDIRECT("I4:I"&amp;ROW()-1)),""))</f>
        <v/>
      </c>
      <c r="J47" s="3" t="str">
        <f t="shared" ca="1" si="2"/>
        <v/>
      </c>
      <c r="K47" s="3" t="str">
        <f ca="1">IF(AND($A47&lt;&gt;"",$A47&lt;&gt;"TOTAL"),IF(AND('[3]INVESTIGADOR_Descripcion subuni'!$R45&lt;&gt;"",'[3]INVESTIGADOR_Descripcion subuni'!$R45&lt;&gt;0),'[3]INVESTIGADOR_Descripcion subuni'!$R45,""),IF($A47="TOTAL",SUM(INDIRECT("K4:K"&amp;ROW()-1)),""))</f>
        <v/>
      </c>
      <c r="L47" s="3" t="str">
        <f ca="1">IF(AND($A47&lt;&gt;"",$A47&lt;&gt;"TOTAL"),IF(AND('[3]INVESTIGADOR_Descripcion subuni'!$T45&lt;&gt;"",'[3]INVESTIGADOR_Descripcion subuni'!$T45&lt;&gt;0),'[3]INVESTIGADOR_Descripcion subuni'!$T45,""),IF($A47="TOTAL",SUM(INDIRECT("L4:L"&amp;ROW()-1)),""))</f>
        <v/>
      </c>
      <c r="M47" s="3" t="str">
        <f t="shared" ca="1" si="3"/>
        <v/>
      </c>
      <c r="N47" s="3" t="str">
        <f ca="1">IF(AND($A47&lt;&gt;"",$A47&lt;&gt;"TOTAL"),IF(AND('[3]INVESTIGADOR_Descripcion subuni'!$W45&lt;&gt;"",'[3]INVESTIGADOR_Descripcion subuni'!$W45&lt;&gt;0),'[3]INVESTIGADOR_Descripcion subuni'!$W45,""),IF($A47="TOTAL",SUM(INDIRECT("N4:N"&amp;ROW()-1)),""))</f>
        <v/>
      </c>
      <c r="O47" s="3" t="str">
        <f ca="1">IF(AND($A47&lt;&gt;"",$A47&lt;&gt;"TOTAL"),IF(AND('[3]INVESTIGADOR_Descripcion subuni'!$Y45&lt;&gt;"",'[3]INVESTIGADOR_Descripcion subuni'!$Y45&lt;&gt;0),'[3]INVESTIGADOR_Descripcion subuni'!$Y45,""),IF($A47="TOTAL",SUM(INDIRECT("O4:O"&amp;ROW()-1)),""))</f>
        <v/>
      </c>
      <c r="P47" s="3" t="str">
        <f t="shared" ca="1" si="4"/>
        <v/>
      </c>
      <c r="Q47" s="3" t="str">
        <f ca="1">IF(AND($A47&lt;&gt;"",$A47&lt;&gt;"TOTAL"),IF(AND('[3]INVESTIGADOR_Descripcion subuni'!$AB45&lt;&gt;"",'[3]INVESTIGADOR_Descripcion subuni'!$AB45&lt;&gt;0),'[3]INVESTIGADOR_Descripcion subuni'!$AB45,""),IF($A47="TOTAL",SUM(INDIRECT("Q4:Q"&amp;ROW()-1)),""))</f>
        <v/>
      </c>
      <c r="R47" s="3" t="str">
        <f ca="1">IF(AND($A47&lt;&gt;"",$A47&lt;&gt;"TOTAL"),IF(AND('[3]INVESTIGADOR_Descripcion subuni'!$AD45&lt;&gt;"",'[3]INVESTIGADOR_Descripcion subuni'!$AD45&lt;&gt;0),'[3]INVESTIGADOR_Descripcion subuni'!$AD45,""),IF($A47="TOTAL",SUM(INDIRECT("R4:R"&amp;ROW()-1)),""))</f>
        <v/>
      </c>
      <c r="S47" s="3" t="str">
        <f t="shared" ca="1" si="5"/>
        <v/>
      </c>
      <c r="T47" s="3" t="str">
        <f ca="1">IF(AND($A47&lt;&gt;"",$A47&lt;&gt;"TOTAL"),IF(AND('[3]INVESTIGADOR_Descripcion subuni'!$AG45&lt;&gt;"",'[3]INVESTIGADOR_Descripcion subuni'!$AG45&lt;&gt;0),'[3]INVESTIGADOR_Descripcion subuni'!$AG45,""),IF($A47="TOTAL",SUM(INDIRECT("T4:T"&amp;ROW()-1)),""))</f>
        <v/>
      </c>
      <c r="U47" s="3" t="str">
        <f ca="1">IF(AND($A47&lt;&gt;"",$A47&lt;&gt;"TOTAL"),IF(AND('[3]INVESTIGADOR_Descripcion subuni'!$AI45&lt;&gt;"",'[3]INVESTIGADOR_Descripcion subuni'!$AI45&lt;&gt;0),'[3]INVESTIGADOR_Descripcion subuni'!$AI45,""),IF($A47="TOTAL",SUM(INDIRECT("U4:U"&amp;ROW()-1)),""))</f>
        <v/>
      </c>
      <c r="V47" s="3" t="str">
        <f t="shared" ca="1" si="6"/>
        <v/>
      </c>
      <c r="W47" s="3" t="str">
        <f ca="1">IF(AND($A47&lt;&gt;"",$A47&lt;&gt;"TOTAL"),IF(AND('[3]INVESTIGADOR_Descripcion subuni'!$AL45&lt;&gt;"",'[3]INVESTIGADOR_Descripcion subuni'!$AL45&lt;&gt;0),'[3]INVESTIGADOR_Descripcion subuni'!$AL45,""),IF($A47="TOTAL",SUM(INDIRECT("W4:W"&amp;ROW()-1)),""))</f>
        <v/>
      </c>
      <c r="X47" s="3" t="str">
        <f ca="1">IF(AND($A47&lt;&gt;"",$A47&lt;&gt;"TOTAL"),IF(AND('[3]INVESTIGADOR_Descripcion subuni'!$AN45&lt;&gt;"",'[3]INVESTIGADOR_Descripcion subuni'!$AN45&lt;&gt;0),'[3]INVESTIGADOR_Descripcion subuni'!$AN45,""),IF($A47="TOTAL",SUM(INDIRECT("X4:X"&amp;ROW()-1)),""))</f>
        <v/>
      </c>
      <c r="Y47" s="3" t="str">
        <f t="shared" ca="1" si="7"/>
        <v/>
      </c>
      <c r="Z47" s="3" t="str">
        <f ca="1">IF(AND($A47&lt;&gt;"",$A47&lt;&gt;"TOTAL"),IF(AND('[3]INVESTIGADOR_Descripcion subuni'!$AQ45&lt;&gt;"",'[3]INVESTIGADOR_Descripcion subuni'!$AQ45&lt;&gt;0),'[3]INVESTIGADOR_Descripcion subuni'!$AQ45,""),IF($A47="TOTAL",SUM(INDIRECT("Z4:Z"&amp;ROW()-1)),""))</f>
        <v/>
      </c>
      <c r="AA47" s="3" t="str">
        <f ca="1">IF(AND($A47&lt;&gt;"",$A47&lt;&gt;"TOTAL"),IF(AND('[3]INVESTIGADOR_Descripcion subuni'!$AS45&lt;&gt;"",'[3]INVESTIGADOR_Descripcion subuni'!$AS45&lt;&gt;0),'[3]INVESTIGADOR_Descripcion subuni'!$AS45,""),IF($A47="TOTAL",SUM(INDIRECT("AA4:AA"&amp;ROW()-1)),""))</f>
        <v/>
      </c>
      <c r="AB47" s="3" t="str">
        <f t="shared" ca="1" si="8"/>
        <v/>
      </c>
      <c r="AC47" s="3" t="str">
        <f ca="1">IF(AND($A47&lt;&gt;"",$A47&lt;&gt;"TOTAL"),IF(AND('[3]INVESTIGADOR_Descripcion subuni'!$AV45&lt;&gt;"",'[3]INVESTIGADOR_Descripcion subuni'!$AV45&lt;&gt;0),'[3]INVESTIGADOR_Descripcion subuni'!$AV45,""),IF($A47="TOTAL",SUM(INDIRECT("AC4:AC"&amp;ROW()-1)),""))</f>
        <v/>
      </c>
      <c r="AD47" s="3" t="str">
        <f ca="1">IF(AND($A47&lt;&gt;"",$A47&lt;&gt;"TOTAL"),IF(AND('[3]INVESTIGADOR_Descripcion subuni'!$AX45&lt;&gt;"",'[3]INVESTIGADOR_Descripcion subuni'!$AX45&lt;&gt;0),'[3]INVESTIGADOR_Descripcion subuni'!$AX45,""),IF($A47="TOTAL",SUM(INDIRECT("AD4:AD"&amp;ROW()-1)),""))</f>
        <v/>
      </c>
      <c r="AE47" s="3" t="str">
        <f t="shared" ca="1" si="9"/>
        <v/>
      </c>
      <c r="AF47" s="3" t="str">
        <f ca="1">IF(AND($A47&lt;&gt;"",$A47&lt;&gt;"TOTAL"),IF(AND('[3]INVESTIGADOR_Descripcion subuni'!$BA45&lt;&gt;"",'[3]INVESTIGADOR_Descripcion subuni'!$BA45&lt;&gt;0),'[3]INVESTIGADOR_Descripcion subuni'!$BA45,""),IF($A47="TOTAL",SUM(INDIRECT("AF4:AF"&amp;ROW()-1)),""))</f>
        <v/>
      </c>
      <c r="AG47" s="3" t="str">
        <f ca="1">IF(AND($A47&lt;&gt;"",$A47&lt;&gt;"TOTAL"),IF(AND('[3]INVESTIGADOR_Descripcion subuni'!$BC45&lt;&gt;"",'[3]INVESTIGADOR_Descripcion subuni'!$BC45&lt;&gt;0),'[3]INVESTIGADOR_Descripcion subuni'!$BC45,""),IF($A47="TOTAL",SUM(INDIRECT("AG4:AG"&amp;ROW()-1)),""))</f>
        <v/>
      </c>
      <c r="AH47" s="3" t="str">
        <f t="shared" ca="1" si="10"/>
        <v/>
      </c>
      <c r="AI47" s="3" t="str">
        <f ca="1">IF(AND($A47&lt;&gt;"",$A47&lt;&gt;"TOTAL"),IF(AND('[3]INVESTIGADOR_Descripcion subuni'!$BF45&lt;&gt;"",'[3]INVESTIGADOR_Descripcion subuni'!$BF45&lt;&gt;0),'[3]INVESTIGADOR_Descripcion subuni'!$BF45,""),IF($A47="TOTAL",SUM(INDIRECT("AI4:AI"&amp;ROW()-1)),""))</f>
        <v/>
      </c>
      <c r="AJ47" s="3" t="str">
        <f ca="1">IF(AND($A47&lt;&gt;"",$A47&lt;&gt;"TOTAL"),IF(AND('[3]INVESTIGADOR_Descripcion subuni'!$BH45&lt;&gt;"",'[3]INVESTIGADOR_Descripcion subuni'!$BH45&lt;&gt;0),'[3]INVESTIGADOR_Descripcion subuni'!$BH45,""),IF($A47="TOTAL",SUM(INDIRECT("AJ4:AJ"&amp;ROW()-1)),""))</f>
        <v/>
      </c>
      <c r="AK47" s="3" t="str">
        <f t="shared" ca="1" si="11"/>
        <v/>
      </c>
      <c r="AL47" s="3" t="str">
        <f ca="1">IF(AND($A47&lt;&gt;"",$A47&lt;&gt;"TOTAL"),IF(AND('[3]INVESTIGADOR_Descripcion subuni'!$BK45&lt;&gt;"",'[3]INVESTIGADOR_Descripcion subuni'!$BK45&lt;&gt;0),'[3]INVESTIGADOR_Descripcion subuni'!$BK45,""),IF($A47="TOTAL",SUM(INDIRECT("AL4:AL"&amp;ROW()-1)),""))</f>
        <v/>
      </c>
      <c r="AM47" s="3" t="str">
        <f ca="1">IF(AND($A47&lt;&gt;"",$A47&lt;&gt;"TOTAL"),IF(AND('[3]INVESTIGADOR_Descripcion subuni'!$BM45&lt;&gt;"",'[3]INVESTIGADOR_Descripcion subuni'!$BM45&lt;&gt;0),'[3]INVESTIGADOR_Descripcion subuni'!$BM45,""),IF($A47="TOTAL",SUM(INDIRECT("AM4:AM"&amp;ROW()-1)),""))</f>
        <v/>
      </c>
      <c r="AN47" s="3" t="str">
        <f t="shared" ca="1" si="12"/>
        <v/>
      </c>
      <c r="AO47" s="3" t="str">
        <f ca="1">IF(AND($A47&lt;&gt;"",$A47&lt;&gt;"TOTAL"),IF(AND('[3]INVESTIGADOR_Descripcion subuni'!$BP45&lt;&gt;"",'[3]INVESTIGADOR_Descripcion subuni'!$BP45&lt;&gt;0),'[3]INVESTIGADOR_Descripcion subuni'!$BP45,""),IF($A47="TOTAL",SUM(INDIRECT("AO4:AO"&amp;ROW()-1)),""))</f>
        <v/>
      </c>
      <c r="AP47" s="3" t="str">
        <f ca="1">IF(AND($A47&lt;&gt;"",$A47&lt;&gt;"TOTAL"),IF(AND('[3]INVESTIGADOR_Descripcion subuni'!$BR45&lt;&gt;"",'[3]INVESTIGADOR_Descripcion subuni'!$BR45&lt;&gt;0),'[3]INVESTIGADOR_Descripcion subuni'!$BR45,""),IF($A47="TOTAL",SUM(INDIRECT("AP4:AP"&amp;ROW()-1)),""))</f>
        <v/>
      </c>
      <c r="AQ47" s="3" t="str">
        <f t="shared" ca="1" si="13"/>
        <v/>
      </c>
      <c r="AR47" s="3" t="str">
        <f ca="1">IF(AND($A47&lt;&gt;"",$A47&lt;&gt;"TOTAL"),IF(AND('[3]INVESTIGADOR_Descripcion subuni'!$BU45&lt;&gt;"",'[3]INVESTIGADOR_Descripcion subuni'!$BU45&lt;&gt;0),'[3]INVESTIGADOR_Descripcion subuni'!$BU45,""),IF($A47="TOTAL",SUM(INDIRECT("AR4:AR"&amp;ROW()-1)),""))</f>
        <v/>
      </c>
      <c r="AS47" s="3" t="str">
        <f ca="1">IF(AND($A47&lt;&gt;"",$A47&lt;&gt;"TOTAL"),IF(AND('[3]INVESTIGADOR_Descripcion subuni'!$BW45&lt;&gt;"",'[3]INVESTIGADOR_Descripcion subuni'!$BW45&lt;&gt;0),'[3]INVESTIGADOR_Descripcion subuni'!$BW45,""),IF($A47="TOTAL",SUM(INDIRECT("AS4:AS"&amp;ROW()-1)),""))</f>
        <v/>
      </c>
      <c r="AT47" s="3" t="str">
        <f t="shared" ca="1" si="14"/>
        <v/>
      </c>
      <c r="AU47" s="3" t="str">
        <f ca="1">IF(AND($A47&lt;&gt;"",$A47&lt;&gt;"TOTAL"),IF(AND('[3]INVESTIGADOR_Descripcion subuni'!$BZ45&lt;&gt;"",'[3]INVESTIGADOR_Descripcion subuni'!$BZ45&lt;&gt;0),'[3]INVESTIGADOR_Descripcion subuni'!$BZ45,""),IF($A47="TOTAL",SUM(INDIRECT("AU4:AU"&amp;ROW()-1)),""))</f>
        <v/>
      </c>
      <c r="AV47" s="3" t="str">
        <f ca="1">IF(AND($A47&lt;&gt;"",$A47&lt;&gt;"TOTAL"),IF(AND('[3]INVESTIGADOR_Descripcion subuni'!$CB45&lt;&gt;"",'[3]INVESTIGADOR_Descripcion subuni'!$CB45&lt;&gt;0),'[3]INVESTIGADOR_Descripcion subuni'!$CB45,""),IF($A47="TOTAL",SUM(INDIRECT("AV4:AV"&amp;ROW()-1)),""))</f>
        <v/>
      </c>
      <c r="AW47" s="3" t="str">
        <f t="shared" ca="1" si="15"/>
        <v/>
      </c>
      <c r="AX47" s="3" t="str">
        <f ca="1">IF(AND($A47&lt;&gt;"",$A47&lt;&gt;"TOTAL"),IF(AND('[3]INVESTIGADOR_Descripcion subuni'!$CE45&lt;&gt;"",'[3]INVESTIGADOR_Descripcion subuni'!$CE45&lt;&gt;0),'[3]INVESTIGADOR_Descripcion subuni'!$CE45,""),IF($A47="TOTAL",SUM(INDIRECT("AX4:AX"&amp;ROW()-1)),""))</f>
        <v/>
      </c>
      <c r="AY47" s="3" t="str">
        <f ca="1">IF(AND($A47&lt;&gt;"",$A47&lt;&gt;"TOTAL"),IF(AND('[3]INVESTIGADOR_Descripcion subuni'!$CG45&lt;&gt;"",'[3]INVESTIGADOR_Descripcion subuni'!$CG45&lt;&gt;0),'[3]INVESTIGADOR_Descripcion subuni'!$CG45,""),IF($A47="TOTAL",SUM(INDIRECT("AY4:AY"&amp;ROW()-1)),""))</f>
        <v/>
      </c>
      <c r="AZ47" s="3" t="str">
        <f t="shared" ca="1" si="16"/>
        <v/>
      </c>
      <c r="BA47" s="3" t="str">
        <f ca="1">IF(AND($A47&lt;&gt;"",$A47&lt;&gt;"TOTAL"),IF(AND('[3]INVESTIGADOR_Descripcion subuni'!$CJ45&lt;&gt;"",'[3]INVESTIGADOR_Descripcion subuni'!$CJ45&lt;&gt;0),'[3]INVESTIGADOR_Descripcion subuni'!$CJ45,""),IF($A47="TOTAL",SUM(INDIRECT("BA4:BA"&amp;ROW()-1)),""))</f>
        <v/>
      </c>
      <c r="BB47" s="3" t="str">
        <f ca="1">IF(AND($A47&lt;&gt;"",$A47&lt;&gt;"TOTAL"),IF(AND('[3]INVESTIGADOR_Descripcion subuni'!$CL45&lt;&gt;"",'[3]INVESTIGADOR_Descripcion subuni'!$CL45&lt;&gt;0),'[3]INVESTIGADOR_Descripcion subuni'!$CL45,""),IF($A47="TOTAL",SUM(INDIRECT("BB4:BB"&amp;ROW()-1)),""))</f>
        <v/>
      </c>
      <c r="BC47" s="3" t="str">
        <f t="shared" ca="1" si="17"/>
        <v/>
      </c>
      <c r="BD47" s="3" t="str">
        <f ca="1">IF(AND($A47&lt;&gt;"",$A47&lt;&gt;"TOTAL"),IF(AND('[3]INVESTIGADOR_Descripcion subuni'!$CO45&lt;&gt;"",'[3]INVESTIGADOR_Descripcion subuni'!$CO45&lt;&gt;0),'[3]INVESTIGADOR_Descripcion subuni'!$CO45,""),IF($A47="TOTAL",SUM(INDIRECT("BD4:BD"&amp;ROW()-1)),""))</f>
        <v/>
      </c>
      <c r="BE47" s="3" t="str">
        <f ca="1">IF(AND($A47&lt;&gt;"",$A47&lt;&gt;"TOTAL"),IF(AND('[3]INVESTIGADOR_Descripcion subuni'!$CQ45&lt;&gt;"",'[3]INVESTIGADOR_Descripcion subuni'!$CQ45&lt;&gt;0),'[3]INVESTIGADOR_Descripcion subuni'!$CQ45,""),IF($A47="TOTAL",SUM(INDIRECT("BE4:BE"&amp;ROW()-1)),""))</f>
        <v/>
      </c>
      <c r="BF47" s="3" t="str">
        <f t="shared" ca="1" si="18"/>
        <v/>
      </c>
    </row>
    <row r="48" spans="1:58" x14ac:dyDescent="0.2">
      <c r="A48" s="25" t="str">
        <f>IF('[3]INVESTIGADOR_Descripcion subuni'!$B46&lt;&gt;"",'[3]INVESTIGADOR_Descripcion subuni'!$B46,IF(AND('[3]INVESTIGADOR_Descripcion subuni'!$B46="",'[3]INVESTIGADOR_Descripcion subuni'!$B47="",'[3]INVESTIGADOR_Descripcion subuni'!$B45=""),"","TOTAL"))</f>
        <v/>
      </c>
      <c r="B48" s="3" t="str">
        <f ca="1">IF(AND($A48&lt;&gt;"",$A48&lt;&gt;"TOTAL"),IF(AND('[3]INVESTIGADOR_Descripcion subuni'!$C46&lt;&gt;"",'[3]INVESTIGADOR_Descripcion subuni'!$C46&lt;&gt;0),'[3]INVESTIGADOR_Descripcion subuni'!$C46,""),IF($A48="TOTAL",SUM(INDIRECT("B4:B"&amp;ROW()-1)),""))</f>
        <v/>
      </c>
      <c r="C48" s="3" t="str">
        <f ca="1">IF(AND($A48&lt;&gt;"",$A48&lt;&gt;"TOTAL"),IF(AND('[3]INVESTIGADOR_Descripcion subuni'!$E46&lt;&gt;"",'[3]INVESTIGADOR_Descripcion subuni'!$E46&lt;&gt;0),'[3]INVESTIGADOR_Descripcion subuni'!$E46,""),IF($A48="TOTAL",SUM(INDIRECT("C4:C"&amp;ROW()-1)),""))</f>
        <v/>
      </c>
      <c r="D48" s="3" t="str">
        <f t="shared" ca="1" si="0"/>
        <v/>
      </c>
      <c r="E48" s="3" t="str">
        <f ca="1">IF(AND($A48&lt;&gt;"",$A48&lt;&gt;"TOTAL"),IF(AND('[3]INVESTIGADOR_Descripcion subuni'!$H46&lt;&gt;"",'[3]INVESTIGADOR_Descripcion subuni'!$H46&lt;&gt;0),'[3]INVESTIGADOR_Descripcion subuni'!$H46,""),IF($A48="TOTAL",SUM(INDIRECT("E4:E"&amp;ROW()-1)),""))</f>
        <v/>
      </c>
      <c r="F48" s="3" t="str">
        <f ca="1">IF(AND($A48&lt;&gt;"",$A48&lt;&gt;"TOTAL"),IF(AND('[3]INVESTIGADOR_Descripcion subuni'!$J46&lt;&gt;"",'[3]INVESTIGADOR_Descripcion subuni'!$J46&lt;&gt;0),'[3]INVESTIGADOR_Descripcion subuni'!$J46,""),IF($A48="TOTAL",SUM(INDIRECT("F4:F"&amp;ROW()-1)),""))</f>
        <v/>
      </c>
      <c r="G48" s="3" t="str">
        <f t="shared" ca="1" si="1"/>
        <v/>
      </c>
      <c r="H48" s="3" t="str">
        <f ca="1">IF(AND($A48&lt;&gt;"",$A48&lt;&gt;"TOTAL"),IF(AND('[3]INVESTIGADOR_Descripcion subuni'!$M46&lt;&gt;"",'[3]INVESTIGADOR_Descripcion subuni'!$M46&lt;&gt;0),'[3]INVESTIGADOR_Descripcion subuni'!$M46,""),IF($A48="TOTAL",SUM(INDIRECT("H4:H"&amp;ROW()-1)),""))</f>
        <v/>
      </c>
      <c r="I48" s="3" t="str">
        <f ca="1">IF(AND($A48&lt;&gt;"",$A48&lt;&gt;"TOTAL"),IF(AND('[3]INVESTIGADOR_Descripcion subuni'!$O46&lt;&gt;"",'[3]INVESTIGADOR_Descripcion subuni'!$O46&lt;&gt;0),'[3]INVESTIGADOR_Descripcion subuni'!$O46,""),IF($A48="TOTAL",SUM(INDIRECT("I4:I"&amp;ROW()-1)),""))</f>
        <v/>
      </c>
      <c r="J48" s="3" t="str">
        <f t="shared" ca="1" si="2"/>
        <v/>
      </c>
      <c r="K48" s="3" t="str">
        <f ca="1">IF(AND($A48&lt;&gt;"",$A48&lt;&gt;"TOTAL"),IF(AND('[3]INVESTIGADOR_Descripcion subuni'!$R46&lt;&gt;"",'[3]INVESTIGADOR_Descripcion subuni'!$R46&lt;&gt;0),'[3]INVESTIGADOR_Descripcion subuni'!$R46,""),IF($A48="TOTAL",SUM(INDIRECT("K4:K"&amp;ROW()-1)),""))</f>
        <v/>
      </c>
      <c r="L48" s="3" t="str">
        <f ca="1">IF(AND($A48&lt;&gt;"",$A48&lt;&gt;"TOTAL"),IF(AND('[3]INVESTIGADOR_Descripcion subuni'!$T46&lt;&gt;"",'[3]INVESTIGADOR_Descripcion subuni'!$T46&lt;&gt;0),'[3]INVESTIGADOR_Descripcion subuni'!$T46,""),IF($A48="TOTAL",SUM(INDIRECT("L4:L"&amp;ROW()-1)),""))</f>
        <v/>
      </c>
      <c r="M48" s="3" t="str">
        <f t="shared" ca="1" si="3"/>
        <v/>
      </c>
      <c r="N48" s="3" t="str">
        <f ca="1">IF(AND($A48&lt;&gt;"",$A48&lt;&gt;"TOTAL"),IF(AND('[3]INVESTIGADOR_Descripcion subuni'!$W46&lt;&gt;"",'[3]INVESTIGADOR_Descripcion subuni'!$W46&lt;&gt;0),'[3]INVESTIGADOR_Descripcion subuni'!$W46,""),IF($A48="TOTAL",SUM(INDIRECT("N4:N"&amp;ROW()-1)),""))</f>
        <v/>
      </c>
      <c r="O48" s="3" t="str">
        <f ca="1">IF(AND($A48&lt;&gt;"",$A48&lt;&gt;"TOTAL"),IF(AND('[3]INVESTIGADOR_Descripcion subuni'!$Y46&lt;&gt;"",'[3]INVESTIGADOR_Descripcion subuni'!$Y46&lt;&gt;0),'[3]INVESTIGADOR_Descripcion subuni'!$Y46,""),IF($A48="TOTAL",SUM(INDIRECT("O4:O"&amp;ROW()-1)),""))</f>
        <v/>
      </c>
      <c r="P48" s="3" t="str">
        <f t="shared" ca="1" si="4"/>
        <v/>
      </c>
      <c r="Q48" s="3" t="str">
        <f ca="1">IF(AND($A48&lt;&gt;"",$A48&lt;&gt;"TOTAL"),IF(AND('[3]INVESTIGADOR_Descripcion subuni'!$AB46&lt;&gt;"",'[3]INVESTIGADOR_Descripcion subuni'!$AB46&lt;&gt;0),'[3]INVESTIGADOR_Descripcion subuni'!$AB46,""),IF($A48="TOTAL",SUM(INDIRECT("Q4:Q"&amp;ROW()-1)),""))</f>
        <v/>
      </c>
      <c r="R48" s="3" t="str">
        <f ca="1">IF(AND($A48&lt;&gt;"",$A48&lt;&gt;"TOTAL"),IF(AND('[3]INVESTIGADOR_Descripcion subuni'!$AD46&lt;&gt;"",'[3]INVESTIGADOR_Descripcion subuni'!$AD46&lt;&gt;0),'[3]INVESTIGADOR_Descripcion subuni'!$AD46,""),IF($A48="TOTAL",SUM(INDIRECT("R4:R"&amp;ROW()-1)),""))</f>
        <v/>
      </c>
      <c r="S48" s="3" t="str">
        <f t="shared" ca="1" si="5"/>
        <v/>
      </c>
      <c r="T48" s="3" t="str">
        <f ca="1">IF(AND($A48&lt;&gt;"",$A48&lt;&gt;"TOTAL"),IF(AND('[3]INVESTIGADOR_Descripcion subuni'!$AG46&lt;&gt;"",'[3]INVESTIGADOR_Descripcion subuni'!$AG46&lt;&gt;0),'[3]INVESTIGADOR_Descripcion subuni'!$AG46,""),IF($A48="TOTAL",SUM(INDIRECT("T4:T"&amp;ROW()-1)),""))</f>
        <v/>
      </c>
      <c r="U48" s="3" t="str">
        <f ca="1">IF(AND($A48&lt;&gt;"",$A48&lt;&gt;"TOTAL"),IF(AND('[3]INVESTIGADOR_Descripcion subuni'!$AI46&lt;&gt;"",'[3]INVESTIGADOR_Descripcion subuni'!$AI46&lt;&gt;0),'[3]INVESTIGADOR_Descripcion subuni'!$AI46,""),IF($A48="TOTAL",SUM(INDIRECT("U4:U"&amp;ROW()-1)),""))</f>
        <v/>
      </c>
      <c r="V48" s="3" t="str">
        <f t="shared" ca="1" si="6"/>
        <v/>
      </c>
      <c r="W48" s="3" t="str">
        <f ca="1">IF(AND($A48&lt;&gt;"",$A48&lt;&gt;"TOTAL"),IF(AND('[3]INVESTIGADOR_Descripcion subuni'!$AL46&lt;&gt;"",'[3]INVESTIGADOR_Descripcion subuni'!$AL46&lt;&gt;0),'[3]INVESTIGADOR_Descripcion subuni'!$AL46,""),IF($A48="TOTAL",SUM(INDIRECT("W4:W"&amp;ROW()-1)),""))</f>
        <v/>
      </c>
      <c r="X48" s="3" t="str">
        <f ca="1">IF(AND($A48&lt;&gt;"",$A48&lt;&gt;"TOTAL"),IF(AND('[3]INVESTIGADOR_Descripcion subuni'!$AN46&lt;&gt;"",'[3]INVESTIGADOR_Descripcion subuni'!$AN46&lt;&gt;0),'[3]INVESTIGADOR_Descripcion subuni'!$AN46,""),IF($A48="TOTAL",SUM(INDIRECT("X4:X"&amp;ROW()-1)),""))</f>
        <v/>
      </c>
      <c r="Y48" s="3" t="str">
        <f t="shared" ca="1" si="7"/>
        <v/>
      </c>
      <c r="Z48" s="3" t="str">
        <f ca="1">IF(AND($A48&lt;&gt;"",$A48&lt;&gt;"TOTAL"),IF(AND('[3]INVESTIGADOR_Descripcion subuni'!$AQ46&lt;&gt;"",'[3]INVESTIGADOR_Descripcion subuni'!$AQ46&lt;&gt;0),'[3]INVESTIGADOR_Descripcion subuni'!$AQ46,""),IF($A48="TOTAL",SUM(INDIRECT("Z4:Z"&amp;ROW()-1)),""))</f>
        <v/>
      </c>
      <c r="AA48" s="3" t="str">
        <f ca="1">IF(AND($A48&lt;&gt;"",$A48&lt;&gt;"TOTAL"),IF(AND('[3]INVESTIGADOR_Descripcion subuni'!$AS46&lt;&gt;"",'[3]INVESTIGADOR_Descripcion subuni'!$AS46&lt;&gt;0),'[3]INVESTIGADOR_Descripcion subuni'!$AS46,""),IF($A48="TOTAL",SUM(INDIRECT("AA4:AA"&amp;ROW()-1)),""))</f>
        <v/>
      </c>
      <c r="AB48" s="3" t="str">
        <f t="shared" ca="1" si="8"/>
        <v/>
      </c>
      <c r="AC48" s="3" t="str">
        <f ca="1">IF(AND($A48&lt;&gt;"",$A48&lt;&gt;"TOTAL"),IF(AND('[3]INVESTIGADOR_Descripcion subuni'!$AV46&lt;&gt;"",'[3]INVESTIGADOR_Descripcion subuni'!$AV46&lt;&gt;0),'[3]INVESTIGADOR_Descripcion subuni'!$AV46,""),IF($A48="TOTAL",SUM(INDIRECT("AC4:AC"&amp;ROW()-1)),""))</f>
        <v/>
      </c>
      <c r="AD48" s="3" t="str">
        <f ca="1">IF(AND($A48&lt;&gt;"",$A48&lt;&gt;"TOTAL"),IF(AND('[3]INVESTIGADOR_Descripcion subuni'!$AX46&lt;&gt;"",'[3]INVESTIGADOR_Descripcion subuni'!$AX46&lt;&gt;0),'[3]INVESTIGADOR_Descripcion subuni'!$AX46,""),IF($A48="TOTAL",SUM(INDIRECT("AD4:AD"&amp;ROW()-1)),""))</f>
        <v/>
      </c>
      <c r="AE48" s="3" t="str">
        <f t="shared" ca="1" si="9"/>
        <v/>
      </c>
      <c r="AF48" s="3" t="str">
        <f ca="1">IF(AND($A48&lt;&gt;"",$A48&lt;&gt;"TOTAL"),IF(AND('[3]INVESTIGADOR_Descripcion subuni'!$BA46&lt;&gt;"",'[3]INVESTIGADOR_Descripcion subuni'!$BA46&lt;&gt;0),'[3]INVESTIGADOR_Descripcion subuni'!$BA46,""),IF($A48="TOTAL",SUM(INDIRECT("AF4:AF"&amp;ROW()-1)),""))</f>
        <v/>
      </c>
      <c r="AG48" s="3" t="str">
        <f ca="1">IF(AND($A48&lt;&gt;"",$A48&lt;&gt;"TOTAL"),IF(AND('[3]INVESTIGADOR_Descripcion subuni'!$BC46&lt;&gt;"",'[3]INVESTIGADOR_Descripcion subuni'!$BC46&lt;&gt;0),'[3]INVESTIGADOR_Descripcion subuni'!$BC46,""),IF($A48="TOTAL",SUM(INDIRECT("AG4:AG"&amp;ROW()-1)),""))</f>
        <v/>
      </c>
      <c r="AH48" s="3" t="str">
        <f t="shared" ca="1" si="10"/>
        <v/>
      </c>
      <c r="AI48" s="3" t="str">
        <f ca="1">IF(AND($A48&lt;&gt;"",$A48&lt;&gt;"TOTAL"),IF(AND('[3]INVESTIGADOR_Descripcion subuni'!$BF46&lt;&gt;"",'[3]INVESTIGADOR_Descripcion subuni'!$BF46&lt;&gt;0),'[3]INVESTIGADOR_Descripcion subuni'!$BF46,""),IF($A48="TOTAL",SUM(INDIRECT("AI4:AI"&amp;ROW()-1)),""))</f>
        <v/>
      </c>
      <c r="AJ48" s="3" t="str">
        <f ca="1">IF(AND($A48&lt;&gt;"",$A48&lt;&gt;"TOTAL"),IF(AND('[3]INVESTIGADOR_Descripcion subuni'!$BH46&lt;&gt;"",'[3]INVESTIGADOR_Descripcion subuni'!$BH46&lt;&gt;0),'[3]INVESTIGADOR_Descripcion subuni'!$BH46,""),IF($A48="TOTAL",SUM(INDIRECT("AJ4:AJ"&amp;ROW()-1)),""))</f>
        <v/>
      </c>
      <c r="AK48" s="3" t="str">
        <f t="shared" ca="1" si="11"/>
        <v/>
      </c>
      <c r="AL48" s="3" t="str">
        <f ca="1">IF(AND($A48&lt;&gt;"",$A48&lt;&gt;"TOTAL"),IF(AND('[3]INVESTIGADOR_Descripcion subuni'!$BK46&lt;&gt;"",'[3]INVESTIGADOR_Descripcion subuni'!$BK46&lt;&gt;0),'[3]INVESTIGADOR_Descripcion subuni'!$BK46,""),IF($A48="TOTAL",SUM(INDIRECT("AL4:AL"&amp;ROW()-1)),""))</f>
        <v/>
      </c>
      <c r="AM48" s="3" t="str">
        <f ca="1">IF(AND($A48&lt;&gt;"",$A48&lt;&gt;"TOTAL"),IF(AND('[3]INVESTIGADOR_Descripcion subuni'!$BM46&lt;&gt;"",'[3]INVESTIGADOR_Descripcion subuni'!$BM46&lt;&gt;0),'[3]INVESTIGADOR_Descripcion subuni'!$BM46,""),IF($A48="TOTAL",SUM(INDIRECT("AM4:AM"&amp;ROW()-1)),""))</f>
        <v/>
      </c>
      <c r="AN48" s="3" t="str">
        <f t="shared" ca="1" si="12"/>
        <v/>
      </c>
      <c r="AO48" s="3" t="str">
        <f ca="1">IF(AND($A48&lt;&gt;"",$A48&lt;&gt;"TOTAL"),IF(AND('[3]INVESTIGADOR_Descripcion subuni'!$BP46&lt;&gt;"",'[3]INVESTIGADOR_Descripcion subuni'!$BP46&lt;&gt;0),'[3]INVESTIGADOR_Descripcion subuni'!$BP46,""),IF($A48="TOTAL",SUM(INDIRECT("AO4:AO"&amp;ROW()-1)),""))</f>
        <v/>
      </c>
      <c r="AP48" s="3" t="str">
        <f ca="1">IF(AND($A48&lt;&gt;"",$A48&lt;&gt;"TOTAL"),IF(AND('[3]INVESTIGADOR_Descripcion subuni'!$BR46&lt;&gt;"",'[3]INVESTIGADOR_Descripcion subuni'!$BR46&lt;&gt;0),'[3]INVESTIGADOR_Descripcion subuni'!$BR46,""),IF($A48="TOTAL",SUM(INDIRECT("AP4:AP"&amp;ROW()-1)),""))</f>
        <v/>
      </c>
      <c r="AQ48" s="3" t="str">
        <f t="shared" ca="1" si="13"/>
        <v/>
      </c>
      <c r="AR48" s="3" t="str">
        <f ca="1">IF(AND($A48&lt;&gt;"",$A48&lt;&gt;"TOTAL"),IF(AND('[3]INVESTIGADOR_Descripcion subuni'!$BU46&lt;&gt;"",'[3]INVESTIGADOR_Descripcion subuni'!$BU46&lt;&gt;0),'[3]INVESTIGADOR_Descripcion subuni'!$BU46,""),IF($A48="TOTAL",SUM(INDIRECT("AR4:AR"&amp;ROW()-1)),""))</f>
        <v/>
      </c>
      <c r="AS48" s="3" t="str">
        <f ca="1">IF(AND($A48&lt;&gt;"",$A48&lt;&gt;"TOTAL"),IF(AND('[3]INVESTIGADOR_Descripcion subuni'!$BW46&lt;&gt;"",'[3]INVESTIGADOR_Descripcion subuni'!$BW46&lt;&gt;0),'[3]INVESTIGADOR_Descripcion subuni'!$BW46,""),IF($A48="TOTAL",SUM(INDIRECT("AS4:AS"&amp;ROW()-1)),""))</f>
        <v/>
      </c>
      <c r="AT48" s="3" t="str">
        <f t="shared" ca="1" si="14"/>
        <v/>
      </c>
      <c r="AU48" s="3" t="str">
        <f ca="1">IF(AND($A48&lt;&gt;"",$A48&lt;&gt;"TOTAL"),IF(AND('[3]INVESTIGADOR_Descripcion subuni'!$BZ46&lt;&gt;"",'[3]INVESTIGADOR_Descripcion subuni'!$BZ46&lt;&gt;0),'[3]INVESTIGADOR_Descripcion subuni'!$BZ46,""),IF($A48="TOTAL",SUM(INDIRECT("AU4:AU"&amp;ROW()-1)),""))</f>
        <v/>
      </c>
      <c r="AV48" s="3" t="str">
        <f ca="1">IF(AND($A48&lt;&gt;"",$A48&lt;&gt;"TOTAL"),IF(AND('[3]INVESTIGADOR_Descripcion subuni'!$CB46&lt;&gt;"",'[3]INVESTIGADOR_Descripcion subuni'!$CB46&lt;&gt;0),'[3]INVESTIGADOR_Descripcion subuni'!$CB46,""),IF($A48="TOTAL",SUM(INDIRECT("AV4:AV"&amp;ROW()-1)),""))</f>
        <v/>
      </c>
      <c r="AW48" s="3" t="str">
        <f t="shared" ca="1" si="15"/>
        <v/>
      </c>
      <c r="AX48" s="3" t="str">
        <f ca="1">IF(AND($A48&lt;&gt;"",$A48&lt;&gt;"TOTAL"),IF(AND('[3]INVESTIGADOR_Descripcion subuni'!$CE46&lt;&gt;"",'[3]INVESTIGADOR_Descripcion subuni'!$CE46&lt;&gt;0),'[3]INVESTIGADOR_Descripcion subuni'!$CE46,""),IF($A48="TOTAL",SUM(INDIRECT("AX4:AX"&amp;ROW()-1)),""))</f>
        <v/>
      </c>
      <c r="AY48" s="3" t="str">
        <f ca="1">IF(AND($A48&lt;&gt;"",$A48&lt;&gt;"TOTAL"),IF(AND('[3]INVESTIGADOR_Descripcion subuni'!$CG46&lt;&gt;"",'[3]INVESTIGADOR_Descripcion subuni'!$CG46&lt;&gt;0),'[3]INVESTIGADOR_Descripcion subuni'!$CG46,""),IF($A48="TOTAL",SUM(INDIRECT("AY4:AY"&amp;ROW()-1)),""))</f>
        <v/>
      </c>
      <c r="AZ48" s="3" t="str">
        <f t="shared" ca="1" si="16"/>
        <v/>
      </c>
      <c r="BA48" s="3" t="str">
        <f ca="1">IF(AND($A48&lt;&gt;"",$A48&lt;&gt;"TOTAL"),IF(AND('[3]INVESTIGADOR_Descripcion subuni'!$CJ46&lt;&gt;"",'[3]INVESTIGADOR_Descripcion subuni'!$CJ46&lt;&gt;0),'[3]INVESTIGADOR_Descripcion subuni'!$CJ46,""),IF($A48="TOTAL",SUM(INDIRECT("BA4:BA"&amp;ROW()-1)),""))</f>
        <v/>
      </c>
      <c r="BB48" s="3" t="str">
        <f ca="1">IF(AND($A48&lt;&gt;"",$A48&lt;&gt;"TOTAL"),IF(AND('[3]INVESTIGADOR_Descripcion subuni'!$CL46&lt;&gt;"",'[3]INVESTIGADOR_Descripcion subuni'!$CL46&lt;&gt;0),'[3]INVESTIGADOR_Descripcion subuni'!$CL46,""),IF($A48="TOTAL",SUM(INDIRECT("BB4:BB"&amp;ROW()-1)),""))</f>
        <v/>
      </c>
      <c r="BC48" s="3" t="str">
        <f t="shared" ca="1" si="17"/>
        <v/>
      </c>
      <c r="BD48" s="3" t="str">
        <f ca="1">IF(AND($A48&lt;&gt;"",$A48&lt;&gt;"TOTAL"),IF(AND('[3]INVESTIGADOR_Descripcion subuni'!$CO46&lt;&gt;"",'[3]INVESTIGADOR_Descripcion subuni'!$CO46&lt;&gt;0),'[3]INVESTIGADOR_Descripcion subuni'!$CO46,""),IF($A48="TOTAL",SUM(INDIRECT("BD4:BD"&amp;ROW()-1)),""))</f>
        <v/>
      </c>
      <c r="BE48" s="3" t="str">
        <f ca="1">IF(AND($A48&lt;&gt;"",$A48&lt;&gt;"TOTAL"),IF(AND('[3]INVESTIGADOR_Descripcion subuni'!$CQ46&lt;&gt;"",'[3]INVESTIGADOR_Descripcion subuni'!$CQ46&lt;&gt;0),'[3]INVESTIGADOR_Descripcion subuni'!$CQ46,""),IF($A48="TOTAL",SUM(INDIRECT("BE4:BE"&amp;ROW()-1)),""))</f>
        <v/>
      </c>
      <c r="BF48" s="3" t="str">
        <f t="shared" ca="1" si="18"/>
        <v/>
      </c>
    </row>
    <row r="49" spans="1:58" x14ac:dyDescent="0.2">
      <c r="A49" s="25" t="str">
        <f>IF('[3]INVESTIGADOR_Descripcion subuni'!$B47&lt;&gt;"",'[3]INVESTIGADOR_Descripcion subuni'!$B47,IF(AND('[3]INVESTIGADOR_Descripcion subuni'!$B47="",'[3]INVESTIGADOR_Descripcion subuni'!$B48="",'[3]INVESTIGADOR_Descripcion subuni'!$B46=""),"","TOTAL"))</f>
        <v/>
      </c>
      <c r="B49" s="3" t="str">
        <f ca="1">IF(AND($A49&lt;&gt;"",$A49&lt;&gt;"TOTAL"),IF(AND('[3]INVESTIGADOR_Descripcion subuni'!$C47&lt;&gt;"",'[3]INVESTIGADOR_Descripcion subuni'!$C47&lt;&gt;0),'[3]INVESTIGADOR_Descripcion subuni'!$C47,""),IF($A49="TOTAL",SUM(INDIRECT("B4:B"&amp;ROW()-1)),""))</f>
        <v/>
      </c>
      <c r="C49" s="3" t="str">
        <f ca="1">IF(AND($A49&lt;&gt;"",$A49&lt;&gt;"TOTAL"),IF(AND('[3]INVESTIGADOR_Descripcion subuni'!$E47&lt;&gt;"",'[3]INVESTIGADOR_Descripcion subuni'!$E47&lt;&gt;0),'[3]INVESTIGADOR_Descripcion subuni'!$E47,""),IF($A49="TOTAL",SUM(INDIRECT("C4:C"&amp;ROW()-1)),""))</f>
        <v/>
      </c>
      <c r="D49" s="3" t="str">
        <f t="shared" ca="1" si="0"/>
        <v/>
      </c>
      <c r="E49" s="3" t="str">
        <f ca="1">IF(AND($A49&lt;&gt;"",$A49&lt;&gt;"TOTAL"),IF(AND('[3]INVESTIGADOR_Descripcion subuni'!$H47&lt;&gt;"",'[3]INVESTIGADOR_Descripcion subuni'!$H47&lt;&gt;0),'[3]INVESTIGADOR_Descripcion subuni'!$H47,""),IF($A49="TOTAL",SUM(INDIRECT("E4:E"&amp;ROW()-1)),""))</f>
        <v/>
      </c>
      <c r="F49" s="3" t="str">
        <f ca="1">IF(AND($A49&lt;&gt;"",$A49&lt;&gt;"TOTAL"),IF(AND('[3]INVESTIGADOR_Descripcion subuni'!$J47&lt;&gt;"",'[3]INVESTIGADOR_Descripcion subuni'!$J47&lt;&gt;0),'[3]INVESTIGADOR_Descripcion subuni'!$J47,""),IF($A49="TOTAL",SUM(INDIRECT("F4:F"&amp;ROW()-1)),""))</f>
        <v/>
      </c>
      <c r="G49" s="3" t="str">
        <f t="shared" ca="1" si="1"/>
        <v/>
      </c>
      <c r="H49" s="3" t="str">
        <f ca="1">IF(AND($A49&lt;&gt;"",$A49&lt;&gt;"TOTAL"),IF(AND('[3]INVESTIGADOR_Descripcion subuni'!$M47&lt;&gt;"",'[3]INVESTIGADOR_Descripcion subuni'!$M47&lt;&gt;0),'[3]INVESTIGADOR_Descripcion subuni'!$M47,""),IF($A49="TOTAL",SUM(INDIRECT("H4:H"&amp;ROW()-1)),""))</f>
        <v/>
      </c>
      <c r="I49" s="3" t="str">
        <f ca="1">IF(AND($A49&lt;&gt;"",$A49&lt;&gt;"TOTAL"),IF(AND('[3]INVESTIGADOR_Descripcion subuni'!$O47&lt;&gt;"",'[3]INVESTIGADOR_Descripcion subuni'!$O47&lt;&gt;0),'[3]INVESTIGADOR_Descripcion subuni'!$O47,""),IF($A49="TOTAL",SUM(INDIRECT("I4:I"&amp;ROW()-1)),""))</f>
        <v/>
      </c>
      <c r="J49" s="3" t="str">
        <f t="shared" ca="1" si="2"/>
        <v/>
      </c>
      <c r="K49" s="3" t="str">
        <f ca="1">IF(AND($A49&lt;&gt;"",$A49&lt;&gt;"TOTAL"),IF(AND('[3]INVESTIGADOR_Descripcion subuni'!$R47&lt;&gt;"",'[3]INVESTIGADOR_Descripcion subuni'!$R47&lt;&gt;0),'[3]INVESTIGADOR_Descripcion subuni'!$R47,""),IF($A49="TOTAL",SUM(INDIRECT("K4:K"&amp;ROW()-1)),""))</f>
        <v/>
      </c>
      <c r="L49" s="3" t="str">
        <f ca="1">IF(AND($A49&lt;&gt;"",$A49&lt;&gt;"TOTAL"),IF(AND('[3]INVESTIGADOR_Descripcion subuni'!$T47&lt;&gt;"",'[3]INVESTIGADOR_Descripcion subuni'!$T47&lt;&gt;0),'[3]INVESTIGADOR_Descripcion subuni'!$T47,""),IF($A49="TOTAL",SUM(INDIRECT("L4:L"&amp;ROW()-1)),""))</f>
        <v/>
      </c>
      <c r="M49" s="3" t="str">
        <f t="shared" ca="1" si="3"/>
        <v/>
      </c>
      <c r="N49" s="3" t="str">
        <f ca="1">IF(AND($A49&lt;&gt;"",$A49&lt;&gt;"TOTAL"),IF(AND('[3]INVESTIGADOR_Descripcion subuni'!$W47&lt;&gt;"",'[3]INVESTIGADOR_Descripcion subuni'!$W47&lt;&gt;0),'[3]INVESTIGADOR_Descripcion subuni'!$W47,""),IF($A49="TOTAL",SUM(INDIRECT("N4:N"&amp;ROW()-1)),""))</f>
        <v/>
      </c>
      <c r="O49" s="3" t="str">
        <f ca="1">IF(AND($A49&lt;&gt;"",$A49&lt;&gt;"TOTAL"),IF(AND('[3]INVESTIGADOR_Descripcion subuni'!$Y47&lt;&gt;"",'[3]INVESTIGADOR_Descripcion subuni'!$Y47&lt;&gt;0),'[3]INVESTIGADOR_Descripcion subuni'!$Y47,""),IF($A49="TOTAL",SUM(INDIRECT("O4:O"&amp;ROW()-1)),""))</f>
        <v/>
      </c>
      <c r="P49" s="3" t="str">
        <f t="shared" ca="1" si="4"/>
        <v/>
      </c>
      <c r="Q49" s="3" t="str">
        <f ca="1">IF(AND($A49&lt;&gt;"",$A49&lt;&gt;"TOTAL"),IF(AND('[3]INVESTIGADOR_Descripcion subuni'!$AB47&lt;&gt;"",'[3]INVESTIGADOR_Descripcion subuni'!$AB47&lt;&gt;0),'[3]INVESTIGADOR_Descripcion subuni'!$AB47,""),IF($A49="TOTAL",SUM(INDIRECT("Q4:Q"&amp;ROW()-1)),""))</f>
        <v/>
      </c>
      <c r="R49" s="3" t="str">
        <f ca="1">IF(AND($A49&lt;&gt;"",$A49&lt;&gt;"TOTAL"),IF(AND('[3]INVESTIGADOR_Descripcion subuni'!$AD47&lt;&gt;"",'[3]INVESTIGADOR_Descripcion subuni'!$AD47&lt;&gt;0),'[3]INVESTIGADOR_Descripcion subuni'!$AD47,""),IF($A49="TOTAL",SUM(INDIRECT("R4:R"&amp;ROW()-1)),""))</f>
        <v/>
      </c>
      <c r="S49" s="3" t="str">
        <f t="shared" ca="1" si="5"/>
        <v/>
      </c>
      <c r="T49" s="3" t="str">
        <f ca="1">IF(AND($A49&lt;&gt;"",$A49&lt;&gt;"TOTAL"),IF(AND('[3]INVESTIGADOR_Descripcion subuni'!$AG47&lt;&gt;"",'[3]INVESTIGADOR_Descripcion subuni'!$AG47&lt;&gt;0),'[3]INVESTIGADOR_Descripcion subuni'!$AG47,""),IF($A49="TOTAL",SUM(INDIRECT("T4:T"&amp;ROW()-1)),""))</f>
        <v/>
      </c>
      <c r="U49" s="3" t="str">
        <f ca="1">IF(AND($A49&lt;&gt;"",$A49&lt;&gt;"TOTAL"),IF(AND('[3]INVESTIGADOR_Descripcion subuni'!$AI47&lt;&gt;"",'[3]INVESTIGADOR_Descripcion subuni'!$AI47&lt;&gt;0),'[3]INVESTIGADOR_Descripcion subuni'!$AI47,""),IF($A49="TOTAL",SUM(INDIRECT("U4:U"&amp;ROW()-1)),""))</f>
        <v/>
      </c>
      <c r="V49" s="3" t="str">
        <f t="shared" ca="1" si="6"/>
        <v/>
      </c>
      <c r="W49" s="3" t="str">
        <f ca="1">IF(AND($A49&lt;&gt;"",$A49&lt;&gt;"TOTAL"),IF(AND('[3]INVESTIGADOR_Descripcion subuni'!$AL47&lt;&gt;"",'[3]INVESTIGADOR_Descripcion subuni'!$AL47&lt;&gt;0),'[3]INVESTIGADOR_Descripcion subuni'!$AL47,""),IF($A49="TOTAL",SUM(INDIRECT("W4:W"&amp;ROW()-1)),""))</f>
        <v/>
      </c>
      <c r="X49" s="3" t="str">
        <f ca="1">IF(AND($A49&lt;&gt;"",$A49&lt;&gt;"TOTAL"),IF(AND('[3]INVESTIGADOR_Descripcion subuni'!$AN47&lt;&gt;"",'[3]INVESTIGADOR_Descripcion subuni'!$AN47&lt;&gt;0),'[3]INVESTIGADOR_Descripcion subuni'!$AN47,""),IF($A49="TOTAL",SUM(INDIRECT("X4:X"&amp;ROW()-1)),""))</f>
        <v/>
      </c>
      <c r="Y49" s="3" t="str">
        <f t="shared" ca="1" si="7"/>
        <v/>
      </c>
      <c r="Z49" s="3" t="str">
        <f ca="1">IF(AND($A49&lt;&gt;"",$A49&lt;&gt;"TOTAL"),IF(AND('[3]INVESTIGADOR_Descripcion subuni'!$AQ47&lt;&gt;"",'[3]INVESTIGADOR_Descripcion subuni'!$AQ47&lt;&gt;0),'[3]INVESTIGADOR_Descripcion subuni'!$AQ47,""),IF($A49="TOTAL",SUM(INDIRECT("Z4:Z"&amp;ROW()-1)),""))</f>
        <v/>
      </c>
      <c r="AA49" s="3" t="str">
        <f ca="1">IF(AND($A49&lt;&gt;"",$A49&lt;&gt;"TOTAL"),IF(AND('[3]INVESTIGADOR_Descripcion subuni'!$AS47&lt;&gt;"",'[3]INVESTIGADOR_Descripcion subuni'!$AS47&lt;&gt;0),'[3]INVESTIGADOR_Descripcion subuni'!$AS47,""),IF($A49="TOTAL",SUM(INDIRECT("AA4:AA"&amp;ROW()-1)),""))</f>
        <v/>
      </c>
      <c r="AB49" s="3" t="str">
        <f t="shared" ca="1" si="8"/>
        <v/>
      </c>
      <c r="AC49" s="3" t="str">
        <f ca="1">IF(AND($A49&lt;&gt;"",$A49&lt;&gt;"TOTAL"),IF(AND('[3]INVESTIGADOR_Descripcion subuni'!$AV47&lt;&gt;"",'[3]INVESTIGADOR_Descripcion subuni'!$AV47&lt;&gt;0),'[3]INVESTIGADOR_Descripcion subuni'!$AV47,""),IF($A49="TOTAL",SUM(INDIRECT("AC4:AC"&amp;ROW()-1)),""))</f>
        <v/>
      </c>
      <c r="AD49" s="3" t="str">
        <f ca="1">IF(AND($A49&lt;&gt;"",$A49&lt;&gt;"TOTAL"),IF(AND('[3]INVESTIGADOR_Descripcion subuni'!$AX47&lt;&gt;"",'[3]INVESTIGADOR_Descripcion subuni'!$AX47&lt;&gt;0),'[3]INVESTIGADOR_Descripcion subuni'!$AX47,""),IF($A49="TOTAL",SUM(INDIRECT("AD4:AD"&amp;ROW()-1)),""))</f>
        <v/>
      </c>
      <c r="AE49" s="3" t="str">
        <f t="shared" ca="1" si="9"/>
        <v/>
      </c>
      <c r="AF49" s="3" t="str">
        <f ca="1">IF(AND($A49&lt;&gt;"",$A49&lt;&gt;"TOTAL"),IF(AND('[3]INVESTIGADOR_Descripcion subuni'!$BA47&lt;&gt;"",'[3]INVESTIGADOR_Descripcion subuni'!$BA47&lt;&gt;0),'[3]INVESTIGADOR_Descripcion subuni'!$BA47,""),IF($A49="TOTAL",SUM(INDIRECT("AF4:AF"&amp;ROW()-1)),""))</f>
        <v/>
      </c>
      <c r="AG49" s="3" t="str">
        <f ca="1">IF(AND($A49&lt;&gt;"",$A49&lt;&gt;"TOTAL"),IF(AND('[3]INVESTIGADOR_Descripcion subuni'!$BC47&lt;&gt;"",'[3]INVESTIGADOR_Descripcion subuni'!$BC47&lt;&gt;0),'[3]INVESTIGADOR_Descripcion subuni'!$BC47,""),IF($A49="TOTAL",SUM(INDIRECT("AG4:AG"&amp;ROW()-1)),""))</f>
        <v/>
      </c>
      <c r="AH49" s="3" t="str">
        <f t="shared" ca="1" si="10"/>
        <v/>
      </c>
      <c r="AI49" s="3" t="str">
        <f ca="1">IF(AND($A49&lt;&gt;"",$A49&lt;&gt;"TOTAL"),IF(AND('[3]INVESTIGADOR_Descripcion subuni'!$BF47&lt;&gt;"",'[3]INVESTIGADOR_Descripcion subuni'!$BF47&lt;&gt;0),'[3]INVESTIGADOR_Descripcion subuni'!$BF47,""),IF($A49="TOTAL",SUM(INDIRECT("AI4:AI"&amp;ROW()-1)),""))</f>
        <v/>
      </c>
      <c r="AJ49" s="3" t="str">
        <f ca="1">IF(AND($A49&lt;&gt;"",$A49&lt;&gt;"TOTAL"),IF(AND('[3]INVESTIGADOR_Descripcion subuni'!$BH47&lt;&gt;"",'[3]INVESTIGADOR_Descripcion subuni'!$BH47&lt;&gt;0),'[3]INVESTIGADOR_Descripcion subuni'!$BH47,""),IF($A49="TOTAL",SUM(INDIRECT("AJ4:AJ"&amp;ROW()-1)),""))</f>
        <v/>
      </c>
      <c r="AK49" s="3" t="str">
        <f t="shared" ca="1" si="11"/>
        <v/>
      </c>
      <c r="AL49" s="3" t="str">
        <f ca="1">IF(AND($A49&lt;&gt;"",$A49&lt;&gt;"TOTAL"),IF(AND('[3]INVESTIGADOR_Descripcion subuni'!$BK47&lt;&gt;"",'[3]INVESTIGADOR_Descripcion subuni'!$BK47&lt;&gt;0),'[3]INVESTIGADOR_Descripcion subuni'!$BK47,""),IF($A49="TOTAL",SUM(INDIRECT("AL4:AL"&amp;ROW()-1)),""))</f>
        <v/>
      </c>
      <c r="AM49" s="3" t="str">
        <f ca="1">IF(AND($A49&lt;&gt;"",$A49&lt;&gt;"TOTAL"),IF(AND('[3]INVESTIGADOR_Descripcion subuni'!$BM47&lt;&gt;"",'[3]INVESTIGADOR_Descripcion subuni'!$BM47&lt;&gt;0),'[3]INVESTIGADOR_Descripcion subuni'!$BM47,""),IF($A49="TOTAL",SUM(INDIRECT("AM4:AM"&amp;ROW()-1)),""))</f>
        <v/>
      </c>
      <c r="AN49" s="3" t="str">
        <f t="shared" ca="1" si="12"/>
        <v/>
      </c>
      <c r="AO49" s="3" t="str">
        <f ca="1">IF(AND($A49&lt;&gt;"",$A49&lt;&gt;"TOTAL"),IF(AND('[3]INVESTIGADOR_Descripcion subuni'!$BP47&lt;&gt;"",'[3]INVESTIGADOR_Descripcion subuni'!$BP47&lt;&gt;0),'[3]INVESTIGADOR_Descripcion subuni'!$BP47,""),IF($A49="TOTAL",SUM(INDIRECT("AO4:AO"&amp;ROW()-1)),""))</f>
        <v/>
      </c>
      <c r="AP49" s="3" t="str">
        <f ca="1">IF(AND($A49&lt;&gt;"",$A49&lt;&gt;"TOTAL"),IF(AND('[3]INVESTIGADOR_Descripcion subuni'!$BR47&lt;&gt;"",'[3]INVESTIGADOR_Descripcion subuni'!$BR47&lt;&gt;0),'[3]INVESTIGADOR_Descripcion subuni'!$BR47,""),IF($A49="TOTAL",SUM(INDIRECT("AP4:AP"&amp;ROW()-1)),""))</f>
        <v/>
      </c>
      <c r="AQ49" s="3" t="str">
        <f t="shared" ca="1" si="13"/>
        <v/>
      </c>
      <c r="AR49" s="3" t="str">
        <f ca="1">IF(AND($A49&lt;&gt;"",$A49&lt;&gt;"TOTAL"),IF(AND('[3]INVESTIGADOR_Descripcion subuni'!$BU47&lt;&gt;"",'[3]INVESTIGADOR_Descripcion subuni'!$BU47&lt;&gt;0),'[3]INVESTIGADOR_Descripcion subuni'!$BU47,""),IF($A49="TOTAL",SUM(INDIRECT("AR4:AR"&amp;ROW()-1)),""))</f>
        <v/>
      </c>
      <c r="AS49" s="3" t="str">
        <f ca="1">IF(AND($A49&lt;&gt;"",$A49&lt;&gt;"TOTAL"),IF(AND('[3]INVESTIGADOR_Descripcion subuni'!$BW47&lt;&gt;"",'[3]INVESTIGADOR_Descripcion subuni'!$BW47&lt;&gt;0),'[3]INVESTIGADOR_Descripcion subuni'!$BW47,""),IF($A49="TOTAL",SUM(INDIRECT("AS4:AS"&amp;ROW()-1)),""))</f>
        <v/>
      </c>
      <c r="AT49" s="3" t="str">
        <f t="shared" ca="1" si="14"/>
        <v/>
      </c>
      <c r="AU49" s="3" t="str">
        <f ca="1">IF(AND($A49&lt;&gt;"",$A49&lt;&gt;"TOTAL"),IF(AND('[3]INVESTIGADOR_Descripcion subuni'!$BZ47&lt;&gt;"",'[3]INVESTIGADOR_Descripcion subuni'!$BZ47&lt;&gt;0),'[3]INVESTIGADOR_Descripcion subuni'!$BZ47,""),IF($A49="TOTAL",SUM(INDIRECT("AU4:AU"&amp;ROW()-1)),""))</f>
        <v/>
      </c>
      <c r="AV49" s="3" t="str">
        <f ca="1">IF(AND($A49&lt;&gt;"",$A49&lt;&gt;"TOTAL"),IF(AND('[3]INVESTIGADOR_Descripcion subuni'!$CB47&lt;&gt;"",'[3]INVESTIGADOR_Descripcion subuni'!$CB47&lt;&gt;0),'[3]INVESTIGADOR_Descripcion subuni'!$CB47,""),IF($A49="TOTAL",SUM(INDIRECT("AV4:AV"&amp;ROW()-1)),""))</f>
        <v/>
      </c>
      <c r="AW49" s="3" t="str">
        <f t="shared" ca="1" si="15"/>
        <v/>
      </c>
      <c r="AX49" s="3" t="str">
        <f ca="1">IF(AND($A49&lt;&gt;"",$A49&lt;&gt;"TOTAL"),IF(AND('[3]INVESTIGADOR_Descripcion subuni'!$CE47&lt;&gt;"",'[3]INVESTIGADOR_Descripcion subuni'!$CE47&lt;&gt;0),'[3]INVESTIGADOR_Descripcion subuni'!$CE47,""),IF($A49="TOTAL",SUM(INDIRECT("AX4:AX"&amp;ROW()-1)),""))</f>
        <v/>
      </c>
      <c r="AY49" s="3" t="str">
        <f ca="1">IF(AND($A49&lt;&gt;"",$A49&lt;&gt;"TOTAL"),IF(AND('[3]INVESTIGADOR_Descripcion subuni'!$CG47&lt;&gt;"",'[3]INVESTIGADOR_Descripcion subuni'!$CG47&lt;&gt;0),'[3]INVESTIGADOR_Descripcion subuni'!$CG47,""),IF($A49="TOTAL",SUM(INDIRECT("AY4:AY"&amp;ROW()-1)),""))</f>
        <v/>
      </c>
      <c r="AZ49" s="3" t="str">
        <f t="shared" ca="1" si="16"/>
        <v/>
      </c>
      <c r="BA49" s="3" t="str">
        <f ca="1">IF(AND($A49&lt;&gt;"",$A49&lt;&gt;"TOTAL"),IF(AND('[3]INVESTIGADOR_Descripcion subuni'!$CJ47&lt;&gt;"",'[3]INVESTIGADOR_Descripcion subuni'!$CJ47&lt;&gt;0),'[3]INVESTIGADOR_Descripcion subuni'!$CJ47,""),IF($A49="TOTAL",SUM(INDIRECT("BA4:BA"&amp;ROW()-1)),""))</f>
        <v/>
      </c>
      <c r="BB49" s="3" t="str">
        <f ca="1">IF(AND($A49&lt;&gt;"",$A49&lt;&gt;"TOTAL"),IF(AND('[3]INVESTIGADOR_Descripcion subuni'!$CL47&lt;&gt;"",'[3]INVESTIGADOR_Descripcion subuni'!$CL47&lt;&gt;0),'[3]INVESTIGADOR_Descripcion subuni'!$CL47,""),IF($A49="TOTAL",SUM(INDIRECT("BB4:BB"&amp;ROW()-1)),""))</f>
        <v/>
      </c>
      <c r="BC49" s="3" t="str">
        <f t="shared" ca="1" si="17"/>
        <v/>
      </c>
      <c r="BD49" s="3" t="str">
        <f ca="1">IF(AND($A49&lt;&gt;"",$A49&lt;&gt;"TOTAL"),IF(AND('[3]INVESTIGADOR_Descripcion subuni'!$CO47&lt;&gt;"",'[3]INVESTIGADOR_Descripcion subuni'!$CO47&lt;&gt;0),'[3]INVESTIGADOR_Descripcion subuni'!$CO47,""),IF($A49="TOTAL",SUM(INDIRECT("BD4:BD"&amp;ROW()-1)),""))</f>
        <v/>
      </c>
      <c r="BE49" s="3" t="str">
        <f ca="1">IF(AND($A49&lt;&gt;"",$A49&lt;&gt;"TOTAL"),IF(AND('[3]INVESTIGADOR_Descripcion subuni'!$CQ47&lt;&gt;"",'[3]INVESTIGADOR_Descripcion subuni'!$CQ47&lt;&gt;0),'[3]INVESTIGADOR_Descripcion subuni'!$CQ47,""),IF($A49="TOTAL",SUM(INDIRECT("BE4:BE"&amp;ROW()-1)),""))</f>
        <v/>
      </c>
      <c r="BF49" s="3" t="str">
        <f t="shared" ca="1" si="18"/>
        <v/>
      </c>
    </row>
    <row r="50" spans="1:58" x14ac:dyDescent="0.2">
      <c r="A50" s="25" t="str">
        <f>IF('[3]INVESTIGADOR_Descripcion subuni'!$B48&lt;&gt;"",'[3]INVESTIGADOR_Descripcion subuni'!$B48,IF(AND('[3]INVESTIGADOR_Descripcion subuni'!$B48="",'[3]INVESTIGADOR_Descripcion subuni'!$B49="",'[3]INVESTIGADOR_Descripcion subuni'!$B47=""),"","TOTAL"))</f>
        <v/>
      </c>
      <c r="B50" s="3" t="str">
        <f ca="1">IF(AND($A50&lt;&gt;"",$A50&lt;&gt;"TOTAL"),IF(AND('[3]INVESTIGADOR_Descripcion subuni'!$C48&lt;&gt;"",'[3]INVESTIGADOR_Descripcion subuni'!$C48&lt;&gt;0),'[3]INVESTIGADOR_Descripcion subuni'!$C48,""),IF($A50="TOTAL",SUM(INDIRECT("B4:B"&amp;ROW()-1)),""))</f>
        <v/>
      </c>
      <c r="C50" s="3" t="str">
        <f ca="1">IF(AND($A50&lt;&gt;"",$A50&lt;&gt;"TOTAL"),IF(AND('[3]INVESTIGADOR_Descripcion subuni'!$E48&lt;&gt;"",'[3]INVESTIGADOR_Descripcion subuni'!$E48&lt;&gt;0),'[3]INVESTIGADOR_Descripcion subuni'!$E48,""),IF($A50="TOTAL",SUM(INDIRECT("C4:C"&amp;ROW()-1)),""))</f>
        <v/>
      </c>
      <c r="D50" s="3" t="str">
        <f t="shared" ca="1" si="0"/>
        <v/>
      </c>
      <c r="E50" s="3" t="str">
        <f ca="1">IF(AND($A50&lt;&gt;"",$A50&lt;&gt;"TOTAL"),IF(AND('[3]INVESTIGADOR_Descripcion subuni'!$H48&lt;&gt;"",'[3]INVESTIGADOR_Descripcion subuni'!$H48&lt;&gt;0),'[3]INVESTIGADOR_Descripcion subuni'!$H48,""),IF($A50="TOTAL",SUM(INDIRECT("E4:E"&amp;ROW()-1)),""))</f>
        <v/>
      </c>
      <c r="F50" s="3" t="str">
        <f ca="1">IF(AND($A50&lt;&gt;"",$A50&lt;&gt;"TOTAL"),IF(AND('[3]INVESTIGADOR_Descripcion subuni'!$J48&lt;&gt;"",'[3]INVESTIGADOR_Descripcion subuni'!$J48&lt;&gt;0),'[3]INVESTIGADOR_Descripcion subuni'!$J48,""),IF($A50="TOTAL",SUM(INDIRECT("F4:F"&amp;ROW()-1)),""))</f>
        <v/>
      </c>
      <c r="G50" s="3" t="str">
        <f t="shared" ca="1" si="1"/>
        <v/>
      </c>
      <c r="H50" s="3" t="str">
        <f ca="1">IF(AND($A50&lt;&gt;"",$A50&lt;&gt;"TOTAL"),IF(AND('[3]INVESTIGADOR_Descripcion subuni'!$M48&lt;&gt;"",'[3]INVESTIGADOR_Descripcion subuni'!$M48&lt;&gt;0),'[3]INVESTIGADOR_Descripcion subuni'!$M48,""),IF($A50="TOTAL",SUM(INDIRECT("H4:H"&amp;ROW()-1)),""))</f>
        <v/>
      </c>
      <c r="I50" s="3" t="str">
        <f ca="1">IF(AND($A50&lt;&gt;"",$A50&lt;&gt;"TOTAL"),IF(AND('[3]INVESTIGADOR_Descripcion subuni'!$O48&lt;&gt;"",'[3]INVESTIGADOR_Descripcion subuni'!$O48&lt;&gt;0),'[3]INVESTIGADOR_Descripcion subuni'!$O48,""),IF($A50="TOTAL",SUM(INDIRECT("I4:I"&amp;ROW()-1)),""))</f>
        <v/>
      </c>
      <c r="J50" s="3" t="str">
        <f t="shared" ca="1" si="2"/>
        <v/>
      </c>
      <c r="K50" s="3" t="str">
        <f ca="1">IF(AND($A50&lt;&gt;"",$A50&lt;&gt;"TOTAL"),IF(AND('[3]INVESTIGADOR_Descripcion subuni'!$R48&lt;&gt;"",'[3]INVESTIGADOR_Descripcion subuni'!$R48&lt;&gt;0),'[3]INVESTIGADOR_Descripcion subuni'!$R48,""),IF($A50="TOTAL",SUM(INDIRECT("K4:K"&amp;ROW()-1)),""))</f>
        <v/>
      </c>
      <c r="L50" s="3" t="str">
        <f ca="1">IF(AND($A50&lt;&gt;"",$A50&lt;&gt;"TOTAL"),IF(AND('[3]INVESTIGADOR_Descripcion subuni'!$T48&lt;&gt;"",'[3]INVESTIGADOR_Descripcion subuni'!$T48&lt;&gt;0),'[3]INVESTIGADOR_Descripcion subuni'!$T48,""),IF($A50="TOTAL",SUM(INDIRECT("L4:L"&amp;ROW()-1)),""))</f>
        <v/>
      </c>
      <c r="M50" s="3" t="str">
        <f t="shared" ca="1" si="3"/>
        <v/>
      </c>
      <c r="N50" s="3" t="str">
        <f ca="1">IF(AND($A50&lt;&gt;"",$A50&lt;&gt;"TOTAL"),IF(AND('[3]INVESTIGADOR_Descripcion subuni'!$W48&lt;&gt;"",'[3]INVESTIGADOR_Descripcion subuni'!$W48&lt;&gt;0),'[3]INVESTIGADOR_Descripcion subuni'!$W48,""),IF($A50="TOTAL",SUM(INDIRECT("N4:N"&amp;ROW()-1)),""))</f>
        <v/>
      </c>
      <c r="O50" s="3" t="str">
        <f ca="1">IF(AND($A50&lt;&gt;"",$A50&lt;&gt;"TOTAL"),IF(AND('[3]INVESTIGADOR_Descripcion subuni'!$Y48&lt;&gt;"",'[3]INVESTIGADOR_Descripcion subuni'!$Y48&lt;&gt;0),'[3]INVESTIGADOR_Descripcion subuni'!$Y48,""),IF($A50="TOTAL",SUM(INDIRECT("O4:O"&amp;ROW()-1)),""))</f>
        <v/>
      </c>
      <c r="P50" s="3" t="str">
        <f t="shared" ca="1" si="4"/>
        <v/>
      </c>
      <c r="Q50" s="3" t="str">
        <f ca="1">IF(AND($A50&lt;&gt;"",$A50&lt;&gt;"TOTAL"),IF(AND('[3]INVESTIGADOR_Descripcion subuni'!$AB48&lt;&gt;"",'[3]INVESTIGADOR_Descripcion subuni'!$AB48&lt;&gt;0),'[3]INVESTIGADOR_Descripcion subuni'!$AB48,""),IF($A50="TOTAL",SUM(INDIRECT("Q4:Q"&amp;ROW()-1)),""))</f>
        <v/>
      </c>
      <c r="R50" s="3" t="str">
        <f ca="1">IF(AND($A50&lt;&gt;"",$A50&lt;&gt;"TOTAL"),IF(AND('[3]INVESTIGADOR_Descripcion subuni'!$AD48&lt;&gt;"",'[3]INVESTIGADOR_Descripcion subuni'!$AD48&lt;&gt;0),'[3]INVESTIGADOR_Descripcion subuni'!$AD48,""),IF($A50="TOTAL",SUM(INDIRECT("R4:R"&amp;ROW()-1)),""))</f>
        <v/>
      </c>
      <c r="S50" s="3" t="str">
        <f t="shared" ca="1" si="5"/>
        <v/>
      </c>
      <c r="T50" s="3" t="str">
        <f ca="1">IF(AND($A50&lt;&gt;"",$A50&lt;&gt;"TOTAL"),IF(AND('[3]INVESTIGADOR_Descripcion subuni'!$AG48&lt;&gt;"",'[3]INVESTIGADOR_Descripcion subuni'!$AG48&lt;&gt;0),'[3]INVESTIGADOR_Descripcion subuni'!$AG48,""),IF($A50="TOTAL",SUM(INDIRECT("T4:T"&amp;ROW()-1)),""))</f>
        <v/>
      </c>
      <c r="U50" s="3" t="str">
        <f ca="1">IF(AND($A50&lt;&gt;"",$A50&lt;&gt;"TOTAL"),IF(AND('[3]INVESTIGADOR_Descripcion subuni'!$AI48&lt;&gt;"",'[3]INVESTIGADOR_Descripcion subuni'!$AI48&lt;&gt;0),'[3]INVESTIGADOR_Descripcion subuni'!$AI48,""),IF($A50="TOTAL",SUM(INDIRECT("U4:U"&amp;ROW()-1)),""))</f>
        <v/>
      </c>
      <c r="V50" s="3" t="str">
        <f t="shared" ca="1" si="6"/>
        <v/>
      </c>
      <c r="W50" s="3" t="str">
        <f ca="1">IF(AND($A50&lt;&gt;"",$A50&lt;&gt;"TOTAL"),IF(AND('[3]INVESTIGADOR_Descripcion subuni'!$AL48&lt;&gt;"",'[3]INVESTIGADOR_Descripcion subuni'!$AL48&lt;&gt;0),'[3]INVESTIGADOR_Descripcion subuni'!$AL48,""),IF($A50="TOTAL",SUM(INDIRECT("W4:W"&amp;ROW()-1)),""))</f>
        <v/>
      </c>
      <c r="X50" s="3" t="str">
        <f ca="1">IF(AND($A50&lt;&gt;"",$A50&lt;&gt;"TOTAL"),IF(AND('[3]INVESTIGADOR_Descripcion subuni'!$AN48&lt;&gt;"",'[3]INVESTIGADOR_Descripcion subuni'!$AN48&lt;&gt;0),'[3]INVESTIGADOR_Descripcion subuni'!$AN48,""),IF($A50="TOTAL",SUM(INDIRECT("X4:X"&amp;ROW()-1)),""))</f>
        <v/>
      </c>
      <c r="Y50" s="3" t="str">
        <f t="shared" ca="1" si="7"/>
        <v/>
      </c>
      <c r="Z50" s="3" t="str">
        <f ca="1">IF(AND($A50&lt;&gt;"",$A50&lt;&gt;"TOTAL"),IF(AND('[3]INVESTIGADOR_Descripcion subuni'!$AQ48&lt;&gt;"",'[3]INVESTIGADOR_Descripcion subuni'!$AQ48&lt;&gt;0),'[3]INVESTIGADOR_Descripcion subuni'!$AQ48,""),IF($A50="TOTAL",SUM(INDIRECT("Z4:Z"&amp;ROW()-1)),""))</f>
        <v/>
      </c>
      <c r="AA50" s="3" t="str">
        <f ca="1">IF(AND($A50&lt;&gt;"",$A50&lt;&gt;"TOTAL"),IF(AND('[3]INVESTIGADOR_Descripcion subuni'!$AS48&lt;&gt;"",'[3]INVESTIGADOR_Descripcion subuni'!$AS48&lt;&gt;0),'[3]INVESTIGADOR_Descripcion subuni'!$AS48,""),IF($A50="TOTAL",SUM(INDIRECT("AA4:AA"&amp;ROW()-1)),""))</f>
        <v/>
      </c>
      <c r="AB50" s="3" t="str">
        <f t="shared" ca="1" si="8"/>
        <v/>
      </c>
      <c r="AC50" s="3" t="str">
        <f ca="1">IF(AND($A50&lt;&gt;"",$A50&lt;&gt;"TOTAL"),IF(AND('[3]INVESTIGADOR_Descripcion subuni'!$AV48&lt;&gt;"",'[3]INVESTIGADOR_Descripcion subuni'!$AV48&lt;&gt;0),'[3]INVESTIGADOR_Descripcion subuni'!$AV48,""),IF($A50="TOTAL",SUM(INDIRECT("AC4:AC"&amp;ROW()-1)),""))</f>
        <v/>
      </c>
      <c r="AD50" s="3" t="str">
        <f ca="1">IF(AND($A50&lt;&gt;"",$A50&lt;&gt;"TOTAL"),IF(AND('[3]INVESTIGADOR_Descripcion subuni'!$AX48&lt;&gt;"",'[3]INVESTIGADOR_Descripcion subuni'!$AX48&lt;&gt;0),'[3]INVESTIGADOR_Descripcion subuni'!$AX48,""),IF($A50="TOTAL",SUM(INDIRECT("AD4:AD"&amp;ROW()-1)),""))</f>
        <v/>
      </c>
      <c r="AE50" s="3" t="str">
        <f t="shared" ca="1" si="9"/>
        <v/>
      </c>
      <c r="AF50" s="3" t="str">
        <f ca="1">IF(AND($A50&lt;&gt;"",$A50&lt;&gt;"TOTAL"),IF(AND('[3]INVESTIGADOR_Descripcion subuni'!$BA48&lt;&gt;"",'[3]INVESTIGADOR_Descripcion subuni'!$BA48&lt;&gt;0),'[3]INVESTIGADOR_Descripcion subuni'!$BA48,""),IF($A50="TOTAL",SUM(INDIRECT("AF4:AF"&amp;ROW()-1)),""))</f>
        <v/>
      </c>
      <c r="AG50" s="3" t="str">
        <f ca="1">IF(AND($A50&lt;&gt;"",$A50&lt;&gt;"TOTAL"),IF(AND('[3]INVESTIGADOR_Descripcion subuni'!$BC48&lt;&gt;"",'[3]INVESTIGADOR_Descripcion subuni'!$BC48&lt;&gt;0),'[3]INVESTIGADOR_Descripcion subuni'!$BC48,""),IF($A50="TOTAL",SUM(INDIRECT("AG4:AG"&amp;ROW()-1)),""))</f>
        <v/>
      </c>
      <c r="AH50" s="3" t="str">
        <f t="shared" ca="1" si="10"/>
        <v/>
      </c>
      <c r="AI50" s="3" t="str">
        <f ca="1">IF(AND($A50&lt;&gt;"",$A50&lt;&gt;"TOTAL"),IF(AND('[3]INVESTIGADOR_Descripcion subuni'!$BF48&lt;&gt;"",'[3]INVESTIGADOR_Descripcion subuni'!$BF48&lt;&gt;0),'[3]INVESTIGADOR_Descripcion subuni'!$BF48,""),IF($A50="TOTAL",SUM(INDIRECT("AI4:AI"&amp;ROW()-1)),""))</f>
        <v/>
      </c>
      <c r="AJ50" s="3" t="str">
        <f ca="1">IF(AND($A50&lt;&gt;"",$A50&lt;&gt;"TOTAL"),IF(AND('[3]INVESTIGADOR_Descripcion subuni'!$BH48&lt;&gt;"",'[3]INVESTIGADOR_Descripcion subuni'!$BH48&lt;&gt;0),'[3]INVESTIGADOR_Descripcion subuni'!$BH48,""),IF($A50="TOTAL",SUM(INDIRECT("AJ4:AJ"&amp;ROW()-1)),""))</f>
        <v/>
      </c>
      <c r="AK50" s="3" t="str">
        <f t="shared" ca="1" si="11"/>
        <v/>
      </c>
      <c r="AL50" s="3" t="str">
        <f ca="1">IF(AND($A50&lt;&gt;"",$A50&lt;&gt;"TOTAL"),IF(AND('[3]INVESTIGADOR_Descripcion subuni'!$BK48&lt;&gt;"",'[3]INVESTIGADOR_Descripcion subuni'!$BK48&lt;&gt;0),'[3]INVESTIGADOR_Descripcion subuni'!$BK48,""),IF($A50="TOTAL",SUM(INDIRECT("AL4:AL"&amp;ROW()-1)),""))</f>
        <v/>
      </c>
      <c r="AM50" s="3" t="str">
        <f ca="1">IF(AND($A50&lt;&gt;"",$A50&lt;&gt;"TOTAL"),IF(AND('[3]INVESTIGADOR_Descripcion subuni'!$BM48&lt;&gt;"",'[3]INVESTIGADOR_Descripcion subuni'!$BM48&lt;&gt;0),'[3]INVESTIGADOR_Descripcion subuni'!$BM48,""),IF($A50="TOTAL",SUM(INDIRECT("AM4:AM"&amp;ROW()-1)),""))</f>
        <v/>
      </c>
      <c r="AN50" s="3" t="str">
        <f t="shared" ca="1" si="12"/>
        <v/>
      </c>
      <c r="AO50" s="3" t="str">
        <f ca="1">IF(AND($A50&lt;&gt;"",$A50&lt;&gt;"TOTAL"),IF(AND('[3]INVESTIGADOR_Descripcion subuni'!$BP48&lt;&gt;"",'[3]INVESTIGADOR_Descripcion subuni'!$BP48&lt;&gt;0),'[3]INVESTIGADOR_Descripcion subuni'!$BP48,""),IF($A50="TOTAL",SUM(INDIRECT("AO4:AO"&amp;ROW()-1)),""))</f>
        <v/>
      </c>
      <c r="AP50" s="3" t="str">
        <f ca="1">IF(AND($A50&lt;&gt;"",$A50&lt;&gt;"TOTAL"),IF(AND('[3]INVESTIGADOR_Descripcion subuni'!$BR48&lt;&gt;"",'[3]INVESTIGADOR_Descripcion subuni'!$BR48&lt;&gt;0),'[3]INVESTIGADOR_Descripcion subuni'!$BR48,""),IF($A50="TOTAL",SUM(INDIRECT("AP4:AP"&amp;ROW()-1)),""))</f>
        <v/>
      </c>
      <c r="AQ50" s="3" t="str">
        <f t="shared" ca="1" si="13"/>
        <v/>
      </c>
      <c r="AR50" s="3" t="str">
        <f ca="1">IF(AND($A50&lt;&gt;"",$A50&lt;&gt;"TOTAL"),IF(AND('[3]INVESTIGADOR_Descripcion subuni'!$BU48&lt;&gt;"",'[3]INVESTIGADOR_Descripcion subuni'!$BU48&lt;&gt;0),'[3]INVESTIGADOR_Descripcion subuni'!$BU48,""),IF($A50="TOTAL",SUM(INDIRECT("AR4:AR"&amp;ROW()-1)),""))</f>
        <v/>
      </c>
      <c r="AS50" s="3" t="str">
        <f ca="1">IF(AND($A50&lt;&gt;"",$A50&lt;&gt;"TOTAL"),IF(AND('[3]INVESTIGADOR_Descripcion subuni'!$BW48&lt;&gt;"",'[3]INVESTIGADOR_Descripcion subuni'!$BW48&lt;&gt;0),'[3]INVESTIGADOR_Descripcion subuni'!$BW48,""),IF($A50="TOTAL",SUM(INDIRECT("AS4:AS"&amp;ROW()-1)),""))</f>
        <v/>
      </c>
      <c r="AT50" s="3" t="str">
        <f t="shared" ca="1" si="14"/>
        <v/>
      </c>
      <c r="AU50" s="3" t="str">
        <f ca="1">IF(AND($A50&lt;&gt;"",$A50&lt;&gt;"TOTAL"),IF(AND('[3]INVESTIGADOR_Descripcion subuni'!$BZ48&lt;&gt;"",'[3]INVESTIGADOR_Descripcion subuni'!$BZ48&lt;&gt;0),'[3]INVESTIGADOR_Descripcion subuni'!$BZ48,""),IF($A50="TOTAL",SUM(INDIRECT("AU4:AU"&amp;ROW()-1)),""))</f>
        <v/>
      </c>
      <c r="AV50" s="3" t="str">
        <f ca="1">IF(AND($A50&lt;&gt;"",$A50&lt;&gt;"TOTAL"),IF(AND('[3]INVESTIGADOR_Descripcion subuni'!$CB48&lt;&gt;"",'[3]INVESTIGADOR_Descripcion subuni'!$CB48&lt;&gt;0),'[3]INVESTIGADOR_Descripcion subuni'!$CB48,""),IF($A50="TOTAL",SUM(INDIRECT("AV4:AV"&amp;ROW()-1)),""))</f>
        <v/>
      </c>
      <c r="AW50" s="3" t="str">
        <f t="shared" ca="1" si="15"/>
        <v/>
      </c>
      <c r="AX50" s="3" t="str">
        <f ca="1">IF(AND($A50&lt;&gt;"",$A50&lt;&gt;"TOTAL"),IF(AND('[3]INVESTIGADOR_Descripcion subuni'!$CE48&lt;&gt;"",'[3]INVESTIGADOR_Descripcion subuni'!$CE48&lt;&gt;0),'[3]INVESTIGADOR_Descripcion subuni'!$CE48,""),IF($A50="TOTAL",SUM(INDIRECT("AX4:AX"&amp;ROW()-1)),""))</f>
        <v/>
      </c>
      <c r="AY50" s="3" t="str">
        <f ca="1">IF(AND($A50&lt;&gt;"",$A50&lt;&gt;"TOTAL"),IF(AND('[3]INVESTIGADOR_Descripcion subuni'!$CG48&lt;&gt;"",'[3]INVESTIGADOR_Descripcion subuni'!$CG48&lt;&gt;0),'[3]INVESTIGADOR_Descripcion subuni'!$CG48,""),IF($A50="TOTAL",SUM(INDIRECT("AY4:AY"&amp;ROW()-1)),""))</f>
        <v/>
      </c>
      <c r="AZ50" s="3" t="str">
        <f t="shared" ca="1" si="16"/>
        <v/>
      </c>
      <c r="BA50" s="3" t="str">
        <f ca="1">IF(AND($A50&lt;&gt;"",$A50&lt;&gt;"TOTAL"),IF(AND('[3]INVESTIGADOR_Descripcion subuni'!$CJ48&lt;&gt;"",'[3]INVESTIGADOR_Descripcion subuni'!$CJ48&lt;&gt;0),'[3]INVESTIGADOR_Descripcion subuni'!$CJ48,""),IF($A50="TOTAL",SUM(INDIRECT("BA4:BA"&amp;ROW()-1)),""))</f>
        <v/>
      </c>
      <c r="BB50" s="3" t="str">
        <f ca="1">IF(AND($A50&lt;&gt;"",$A50&lt;&gt;"TOTAL"),IF(AND('[3]INVESTIGADOR_Descripcion subuni'!$CL48&lt;&gt;"",'[3]INVESTIGADOR_Descripcion subuni'!$CL48&lt;&gt;0),'[3]INVESTIGADOR_Descripcion subuni'!$CL48,""),IF($A50="TOTAL",SUM(INDIRECT("BB4:BB"&amp;ROW()-1)),""))</f>
        <v/>
      </c>
      <c r="BC50" s="3" t="str">
        <f t="shared" ca="1" si="17"/>
        <v/>
      </c>
      <c r="BD50" s="3" t="str">
        <f ca="1">IF(AND($A50&lt;&gt;"",$A50&lt;&gt;"TOTAL"),IF(AND('[3]INVESTIGADOR_Descripcion subuni'!$CO48&lt;&gt;"",'[3]INVESTIGADOR_Descripcion subuni'!$CO48&lt;&gt;0),'[3]INVESTIGADOR_Descripcion subuni'!$CO48,""),IF($A50="TOTAL",SUM(INDIRECT("BD4:BD"&amp;ROW()-1)),""))</f>
        <v/>
      </c>
      <c r="BE50" s="3" t="str">
        <f ca="1">IF(AND($A50&lt;&gt;"",$A50&lt;&gt;"TOTAL"),IF(AND('[3]INVESTIGADOR_Descripcion subuni'!$CQ48&lt;&gt;"",'[3]INVESTIGADOR_Descripcion subuni'!$CQ48&lt;&gt;0),'[3]INVESTIGADOR_Descripcion subuni'!$CQ48,""),IF($A50="TOTAL",SUM(INDIRECT("BE4:BE"&amp;ROW()-1)),""))</f>
        <v/>
      </c>
      <c r="BF50" s="3" t="str">
        <f t="shared" ca="1" si="18"/>
        <v/>
      </c>
    </row>
    <row r="51" spans="1:58" x14ac:dyDescent="0.2">
      <c r="A51" s="25" t="str">
        <f>IF('[3]INVESTIGADOR_Descripcion subuni'!$B49&lt;&gt;"",'[3]INVESTIGADOR_Descripcion subuni'!$B49,IF(AND('[3]INVESTIGADOR_Descripcion subuni'!$B49="",'[3]INVESTIGADOR_Descripcion subuni'!$B50="",'[3]INVESTIGADOR_Descripcion subuni'!$B48=""),"","TOTAL"))</f>
        <v/>
      </c>
      <c r="B51" s="3" t="str">
        <f ca="1">IF(AND($A51&lt;&gt;"",$A51&lt;&gt;"TOTAL"),IF(AND('[3]INVESTIGADOR_Descripcion subuni'!$C49&lt;&gt;"",'[3]INVESTIGADOR_Descripcion subuni'!$C49&lt;&gt;0),'[3]INVESTIGADOR_Descripcion subuni'!$C49,""),IF($A51="TOTAL",SUM(INDIRECT("B4:B"&amp;ROW()-1)),""))</f>
        <v/>
      </c>
      <c r="C51" s="3" t="str">
        <f ca="1">IF(AND($A51&lt;&gt;"",$A51&lt;&gt;"TOTAL"),IF(AND('[3]INVESTIGADOR_Descripcion subuni'!$E49&lt;&gt;"",'[3]INVESTIGADOR_Descripcion subuni'!$E49&lt;&gt;0),'[3]INVESTIGADOR_Descripcion subuni'!$E49,""),IF($A51="TOTAL",SUM(INDIRECT("C4:C"&amp;ROW()-1)),""))</f>
        <v/>
      </c>
      <c r="D51" s="3" t="str">
        <f t="shared" ca="1" si="0"/>
        <v/>
      </c>
      <c r="E51" s="3" t="str">
        <f ca="1">IF(AND($A51&lt;&gt;"",$A51&lt;&gt;"TOTAL"),IF(AND('[3]INVESTIGADOR_Descripcion subuni'!$H49&lt;&gt;"",'[3]INVESTIGADOR_Descripcion subuni'!$H49&lt;&gt;0),'[3]INVESTIGADOR_Descripcion subuni'!$H49,""),IF($A51="TOTAL",SUM(INDIRECT("E4:E"&amp;ROW()-1)),""))</f>
        <v/>
      </c>
      <c r="F51" s="3" t="str">
        <f ca="1">IF(AND($A51&lt;&gt;"",$A51&lt;&gt;"TOTAL"),IF(AND('[3]INVESTIGADOR_Descripcion subuni'!$J49&lt;&gt;"",'[3]INVESTIGADOR_Descripcion subuni'!$J49&lt;&gt;0),'[3]INVESTIGADOR_Descripcion subuni'!$J49,""),IF($A51="TOTAL",SUM(INDIRECT("F4:F"&amp;ROW()-1)),""))</f>
        <v/>
      </c>
      <c r="G51" s="3" t="str">
        <f t="shared" ca="1" si="1"/>
        <v/>
      </c>
      <c r="H51" s="3" t="str">
        <f ca="1">IF(AND($A51&lt;&gt;"",$A51&lt;&gt;"TOTAL"),IF(AND('[3]INVESTIGADOR_Descripcion subuni'!$M49&lt;&gt;"",'[3]INVESTIGADOR_Descripcion subuni'!$M49&lt;&gt;0),'[3]INVESTIGADOR_Descripcion subuni'!$M49,""),IF($A51="TOTAL",SUM(INDIRECT("H4:H"&amp;ROW()-1)),""))</f>
        <v/>
      </c>
      <c r="I51" s="3" t="str">
        <f ca="1">IF(AND($A51&lt;&gt;"",$A51&lt;&gt;"TOTAL"),IF(AND('[3]INVESTIGADOR_Descripcion subuni'!$O49&lt;&gt;"",'[3]INVESTIGADOR_Descripcion subuni'!$O49&lt;&gt;0),'[3]INVESTIGADOR_Descripcion subuni'!$O49,""),IF($A51="TOTAL",SUM(INDIRECT("I4:I"&amp;ROW()-1)),""))</f>
        <v/>
      </c>
      <c r="J51" s="3" t="str">
        <f t="shared" ca="1" si="2"/>
        <v/>
      </c>
      <c r="K51" s="3" t="str">
        <f ca="1">IF(AND($A51&lt;&gt;"",$A51&lt;&gt;"TOTAL"),IF(AND('[3]INVESTIGADOR_Descripcion subuni'!$R49&lt;&gt;"",'[3]INVESTIGADOR_Descripcion subuni'!$R49&lt;&gt;0),'[3]INVESTIGADOR_Descripcion subuni'!$R49,""),IF($A51="TOTAL",SUM(INDIRECT("K4:K"&amp;ROW()-1)),""))</f>
        <v/>
      </c>
      <c r="L51" s="3" t="str">
        <f ca="1">IF(AND($A51&lt;&gt;"",$A51&lt;&gt;"TOTAL"),IF(AND('[3]INVESTIGADOR_Descripcion subuni'!$T49&lt;&gt;"",'[3]INVESTIGADOR_Descripcion subuni'!$T49&lt;&gt;0),'[3]INVESTIGADOR_Descripcion subuni'!$T49,""),IF($A51="TOTAL",SUM(INDIRECT("L4:L"&amp;ROW()-1)),""))</f>
        <v/>
      </c>
      <c r="M51" s="3" t="str">
        <f t="shared" ca="1" si="3"/>
        <v/>
      </c>
      <c r="N51" s="3" t="str">
        <f ca="1">IF(AND($A51&lt;&gt;"",$A51&lt;&gt;"TOTAL"),IF(AND('[3]INVESTIGADOR_Descripcion subuni'!$W49&lt;&gt;"",'[3]INVESTIGADOR_Descripcion subuni'!$W49&lt;&gt;0),'[3]INVESTIGADOR_Descripcion subuni'!$W49,""),IF($A51="TOTAL",SUM(INDIRECT("N4:N"&amp;ROW()-1)),""))</f>
        <v/>
      </c>
      <c r="O51" s="3" t="str">
        <f ca="1">IF(AND($A51&lt;&gt;"",$A51&lt;&gt;"TOTAL"),IF(AND('[3]INVESTIGADOR_Descripcion subuni'!$Y49&lt;&gt;"",'[3]INVESTIGADOR_Descripcion subuni'!$Y49&lt;&gt;0),'[3]INVESTIGADOR_Descripcion subuni'!$Y49,""),IF($A51="TOTAL",SUM(INDIRECT("O4:O"&amp;ROW()-1)),""))</f>
        <v/>
      </c>
      <c r="P51" s="3" t="str">
        <f t="shared" ca="1" si="4"/>
        <v/>
      </c>
      <c r="Q51" s="3" t="str">
        <f ca="1">IF(AND($A51&lt;&gt;"",$A51&lt;&gt;"TOTAL"),IF(AND('[3]INVESTIGADOR_Descripcion subuni'!$AB49&lt;&gt;"",'[3]INVESTIGADOR_Descripcion subuni'!$AB49&lt;&gt;0),'[3]INVESTIGADOR_Descripcion subuni'!$AB49,""),IF($A51="TOTAL",SUM(INDIRECT("Q4:Q"&amp;ROW()-1)),""))</f>
        <v/>
      </c>
      <c r="R51" s="3" t="str">
        <f ca="1">IF(AND($A51&lt;&gt;"",$A51&lt;&gt;"TOTAL"),IF(AND('[3]INVESTIGADOR_Descripcion subuni'!$AD49&lt;&gt;"",'[3]INVESTIGADOR_Descripcion subuni'!$AD49&lt;&gt;0),'[3]INVESTIGADOR_Descripcion subuni'!$AD49,""),IF($A51="TOTAL",SUM(INDIRECT("R4:R"&amp;ROW()-1)),""))</f>
        <v/>
      </c>
      <c r="S51" s="3" t="str">
        <f t="shared" ca="1" si="5"/>
        <v/>
      </c>
      <c r="T51" s="3" t="str">
        <f ca="1">IF(AND($A51&lt;&gt;"",$A51&lt;&gt;"TOTAL"),IF(AND('[3]INVESTIGADOR_Descripcion subuni'!$AG49&lt;&gt;"",'[3]INVESTIGADOR_Descripcion subuni'!$AG49&lt;&gt;0),'[3]INVESTIGADOR_Descripcion subuni'!$AG49,""),IF($A51="TOTAL",SUM(INDIRECT("T4:T"&amp;ROW()-1)),""))</f>
        <v/>
      </c>
      <c r="U51" s="3" t="str">
        <f ca="1">IF(AND($A51&lt;&gt;"",$A51&lt;&gt;"TOTAL"),IF(AND('[3]INVESTIGADOR_Descripcion subuni'!$AI49&lt;&gt;"",'[3]INVESTIGADOR_Descripcion subuni'!$AI49&lt;&gt;0),'[3]INVESTIGADOR_Descripcion subuni'!$AI49,""),IF($A51="TOTAL",SUM(INDIRECT("U4:U"&amp;ROW()-1)),""))</f>
        <v/>
      </c>
      <c r="V51" s="3" t="str">
        <f t="shared" ca="1" si="6"/>
        <v/>
      </c>
      <c r="W51" s="3" t="str">
        <f ca="1">IF(AND($A51&lt;&gt;"",$A51&lt;&gt;"TOTAL"),IF(AND('[3]INVESTIGADOR_Descripcion subuni'!$AL49&lt;&gt;"",'[3]INVESTIGADOR_Descripcion subuni'!$AL49&lt;&gt;0),'[3]INVESTIGADOR_Descripcion subuni'!$AL49,""),IF($A51="TOTAL",SUM(INDIRECT("W4:W"&amp;ROW()-1)),""))</f>
        <v/>
      </c>
      <c r="X51" s="3" t="str">
        <f ca="1">IF(AND($A51&lt;&gt;"",$A51&lt;&gt;"TOTAL"),IF(AND('[3]INVESTIGADOR_Descripcion subuni'!$AN49&lt;&gt;"",'[3]INVESTIGADOR_Descripcion subuni'!$AN49&lt;&gt;0),'[3]INVESTIGADOR_Descripcion subuni'!$AN49,""),IF($A51="TOTAL",SUM(INDIRECT("X4:X"&amp;ROW()-1)),""))</f>
        <v/>
      </c>
      <c r="Y51" s="3" t="str">
        <f t="shared" ca="1" si="7"/>
        <v/>
      </c>
      <c r="Z51" s="3" t="str">
        <f ca="1">IF(AND($A51&lt;&gt;"",$A51&lt;&gt;"TOTAL"),IF(AND('[3]INVESTIGADOR_Descripcion subuni'!$AQ49&lt;&gt;"",'[3]INVESTIGADOR_Descripcion subuni'!$AQ49&lt;&gt;0),'[3]INVESTIGADOR_Descripcion subuni'!$AQ49,""),IF($A51="TOTAL",SUM(INDIRECT("Z4:Z"&amp;ROW()-1)),""))</f>
        <v/>
      </c>
      <c r="AA51" s="3" t="str">
        <f ca="1">IF(AND($A51&lt;&gt;"",$A51&lt;&gt;"TOTAL"),IF(AND('[3]INVESTIGADOR_Descripcion subuni'!$AS49&lt;&gt;"",'[3]INVESTIGADOR_Descripcion subuni'!$AS49&lt;&gt;0),'[3]INVESTIGADOR_Descripcion subuni'!$AS49,""),IF($A51="TOTAL",SUM(INDIRECT("AA4:AA"&amp;ROW()-1)),""))</f>
        <v/>
      </c>
      <c r="AB51" s="3" t="str">
        <f t="shared" ca="1" si="8"/>
        <v/>
      </c>
      <c r="AC51" s="3" t="str">
        <f ca="1">IF(AND($A51&lt;&gt;"",$A51&lt;&gt;"TOTAL"),IF(AND('[3]INVESTIGADOR_Descripcion subuni'!$AV49&lt;&gt;"",'[3]INVESTIGADOR_Descripcion subuni'!$AV49&lt;&gt;0),'[3]INVESTIGADOR_Descripcion subuni'!$AV49,""),IF($A51="TOTAL",SUM(INDIRECT("AC4:AC"&amp;ROW()-1)),""))</f>
        <v/>
      </c>
      <c r="AD51" s="3" t="str">
        <f ca="1">IF(AND($A51&lt;&gt;"",$A51&lt;&gt;"TOTAL"),IF(AND('[3]INVESTIGADOR_Descripcion subuni'!$AX49&lt;&gt;"",'[3]INVESTIGADOR_Descripcion subuni'!$AX49&lt;&gt;0),'[3]INVESTIGADOR_Descripcion subuni'!$AX49,""),IF($A51="TOTAL",SUM(INDIRECT("AD4:AD"&amp;ROW()-1)),""))</f>
        <v/>
      </c>
      <c r="AE51" s="3" t="str">
        <f t="shared" ca="1" si="9"/>
        <v/>
      </c>
      <c r="AF51" s="3" t="str">
        <f ca="1">IF(AND($A51&lt;&gt;"",$A51&lt;&gt;"TOTAL"),IF(AND('[3]INVESTIGADOR_Descripcion subuni'!$BA49&lt;&gt;"",'[3]INVESTIGADOR_Descripcion subuni'!$BA49&lt;&gt;0),'[3]INVESTIGADOR_Descripcion subuni'!$BA49,""),IF($A51="TOTAL",SUM(INDIRECT("AF4:AF"&amp;ROW()-1)),""))</f>
        <v/>
      </c>
      <c r="AG51" s="3" t="str">
        <f ca="1">IF(AND($A51&lt;&gt;"",$A51&lt;&gt;"TOTAL"),IF(AND('[3]INVESTIGADOR_Descripcion subuni'!$BC49&lt;&gt;"",'[3]INVESTIGADOR_Descripcion subuni'!$BC49&lt;&gt;0),'[3]INVESTIGADOR_Descripcion subuni'!$BC49,""),IF($A51="TOTAL",SUM(INDIRECT("AG4:AG"&amp;ROW()-1)),""))</f>
        <v/>
      </c>
      <c r="AH51" s="3" t="str">
        <f t="shared" ca="1" si="10"/>
        <v/>
      </c>
      <c r="AI51" s="3" t="str">
        <f ca="1">IF(AND($A51&lt;&gt;"",$A51&lt;&gt;"TOTAL"),IF(AND('[3]INVESTIGADOR_Descripcion subuni'!$BF49&lt;&gt;"",'[3]INVESTIGADOR_Descripcion subuni'!$BF49&lt;&gt;0),'[3]INVESTIGADOR_Descripcion subuni'!$BF49,""),IF($A51="TOTAL",SUM(INDIRECT("AI4:AI"&amp;ROW()-1)),""))</f>
        <v/>
      </c>
      <c r="AJ51" s="3" t="str">
        <f ca="1">IF(AND($A51&lt;&gt;"",$A51&lt;&gt;"TOTAL"),IF(AND('[3]INVESTIGADOR_Descripcion subuni'!$BH49&lt;&gt;"",'[3]INVESTIGADOR_Descripcion subuni'!$BH49&lt;&gt;0),'[3]INVESTIGADOR_Descripcion subuni'!$BH49,""),IF($A51="TOTAL",SUM(INDIRECT("AJ4:AJ"&amp;ROW()-1)),""))</f>
        <v/>
      </c>
      <c r="AK51" s="3" t="str">
        <f t="shared" ca="1" si="11"/>
        <v/>
      </c>
      <c r="AL51" s="3" t="str">
        <f ca="1">IF(AND($A51&lt;&gt;"",$A51&lt;&gt;"TOTAL"),IF(AND('[3]INVESTIGADOR_Descripcion subuni'!$BK49&lt;&gt;"",'[3]INVESTIGADOR_Descripcion subuni'!$BK49&lt;&gt;0),'[3]INVESTIGADOR_Descripcion subuni'!$BK49,""),IF($A51="TOTAL",SUM(INDIRECT("AL4:AL"&amp;ROW()-1)),""))</f>
        <v/>
      </c>
      <c r="AM51" s="3" t="str">
        <f ca="1">IF(AND($A51&lt;&gt;"",$A51&lt;&gt;"TOTAL"),IF(AND('[3]INVESTIGADOR_Descripcion subuni'!$BM49&lt;&gt;"",'[3]INVESTIGADOR_Descripcion subuni'!$BM49&lt;&gt;0),'[3]INVESTIGADOR_Descripcion subuni'!$BM49,""),IF($A51="TOTAL",SUM(INDIRECT("AM4:AM"&amp;ROW()-1)),""))</f>
        <v/>
      </c>
      <c r="AN51" s="3" t="str">
        <f t="shared" ca="1" si="12"/>
        <v/>
      </c>
      <c r="AO51" s="3" t="str">
        <f ca="1">IF(AND($A51&lt;&gt;"",$A51&lt;&gt;"TOTAL"),IF(AND('[3]INVESTIGADOR_Descripcion subuni'!$BP49&lt;&gt;"",'[3]INVESTIGADOR_Descripcion subuni'!$BP49&lt;&gt;0),'[3]INVESTIGADOR_Descripcion subuni'!$BP49,""),IF($A51="TOTAL",SUM(INDIRECT("AO4:AO"&amp;ROW()-1)),""))</f>
        <v/>
      </c>
      <c r="AP51" s="3" t="str">
        <f ca="1">IF(AND($A51&lt;&gt;"",$A51&lt;&gt;"TOTAL"),IF(AND('[3]INVESTIGADOR_Descripcion subuni'!$BR49&lt;&gt;"",'[3]INVESTIGADOR_Descripcion subuni'!$BR49&lt;&gt;0),'[3]INVESTIGADOR_Descripcion subuni'!$BR49,""),IF($A51="TOTAL",SUM(INDIRECT("AP4:AP"&amp;ROW()-1)),""))</f>
        <v/>
      </c>
      <c r="AQ51" s="3" t="str">
        <f t="shared" ca="1" si="13"/>
        <v/>
      </c>
      <c r="AR51" s="3" t="str">
        <f ca="1">IF(AND($A51&lt;&gt;"",$A51&lt;&gt;"TOTAL"),IF(AND('[3]INVESTIGADOR_Descripcion subuni'!$BU49&lt;&gt;"",'[3]INVESTIGADOR_Descripcion subuni'!$BU49&lt;&gt;0),'[3]INVESTIGADOR_Descripcion subuni'!$BU49,""),IF($A51="TOTAL",SUM(INDIRECT("AR4:AR"&amp;ROW()-1)),""))</f>
        <v/>
      </c>
      <c r="AS51" s="3" t="str">
        <f ca="1">IF(AND($A51&lt;&gt;"",$A51&lt;&gt;"TOTAL"),IF(AND('[3]INVESTIGADOR_Descripcion subuni'!$BW49&lt;&gt;"",'[3]INVESTIGADOR_Descripcion subuni'!$BW49&lt;&gt;0),'[3]INVESTIGADOR_Descripcion subuni'!$BW49,""),IF($A51="TOTAL",SUM(INDIRECT("AS4:AS"&amp;ROW()-1)),""))</f>
        <v/>
      </c>
      <c r="AT51" s="3" t="str">
        <f t="shared" ca="1" si="14"/>
        <v/>
      </c>
      <c r="AU51" s="3" t="str">
        <f ca="1">IF(AND($A51&lt;&gt;"",$A51&lt;&gt;"TOTAL"),IF(AND('[3]INVESTIGADOR_Descripcion subuni'!$BZ49&lt;&gt;"",'[3]INVESTIGADOR_Descripcion subuni'!$BZ49&lt;&gt;0),'[3]INVESTIGADOR_Descripcion subuni'!$BZ49,""),IF($A51="TOTAL",SUM(INDIRECT("AU4:AU"&amp;ROW()-1)),""))</f>
        <v/>
      </c>
      <c r="AV51" s="3" t="str">
        <f ca="1">IF(AND($A51&lt;&gt;"",$A51&lt;&gt;"TOTAL"),IF(AND('[3]INVESTIGADOR_Descripcion subuni'!$CB49&lt;&gt;"",'[3]INVESTIGADOR_Descripcion subuni'!$CB49&lt;&gt;0),'[3]INVESTIGADOR_Descripcion subuni'!$CB49,""),IF($A51="TOTAL",SUM(INDIRECT("AV4:AV"&amp;ROW()-1)),""))</f>
        <v/>
      </c>
      <c r="AW51" s="3" t="str">
        <f t="shared" ca="1" si="15"/>
        <v/>
      </c>
      <c r="AX51" s="3" t="str">
        <f ca="1">IF(AND($A51&lt;&gt;"",$A51&lt;&gt;"TOTAL"),IF(AND('[3]INVESTIGADOR_Descripcion subuni'!$CE49&lt;&gt;"",'[3]INVESTIGADOR_Descripcion subuni'!$CE49&lt;&gt;0),'[3]INVESTIGADOR_Descripcion subuni'!$CE49,""),IF($A51="TOTAL",SUM(INDIRECT("AX4:AX"&amp;ROW()-1)),""))</f>
        <v/>
      </c>
      <c r="AY51" s="3" t="str">
        <f ca="1">IF(AND($A51&lt;&gt;"",$A51&lt;&gt;"TOTAL"),IF(AND('[3]INVESTIGADOR_Descripcion subuni'!$CG49&lt;&gt;"",'[3]INVESTIGADOR_Descripcion subuni'!$CG49&lt;&gt;0),'[3]INVESTIGADOR_Descripcion subuni'!$CG49,""),IF($A51="TOTAL",SUM(INDIRECT("AY4:AY"&amp;ROW()-1)),""))</f>
        <v/>
      </c>
      <c r="AZ51" s="3" t="str">
        <f t="shared" ca="1" si="16"/>
        <v/>
      </c>
      <c r="BA51" s="3" t="str">
        <f ca="1">IF(AND($A51&lt;&gt;"",$A51&lt;&gt;"TOTAL"),IF(AND('[3]INVESTIGADOR_Descripcion subuni'!$CJ49&lt;&gt;"",'[3]INVESTIGADOR_Descripcion subuni'!$CJ49&lt;&gt;0),'[3]INVESTIGADOR_Descripcion subuni'!$CJ49,""),IF($A51="TOTAL",SUM(INDIRECT("BA4:BA"&amp;ROW()-1)),""))</f>
        <v/>
      </c>
      <c r="BB51" s="3" t="str">
        <f ca="1">IF(AND($A51&lt;&gt;"",$A51&lt;&gt;"TOTAL"),IF(AND('[3]INVESTIGADOR_Descripcion subuni'!$CL49&lt;&gt;"",'[3]INVESTIGADOR_Descripcion subuni'!$CL49&lt;&gt;0),'[3]INVESTIGADOR_Descripcion subuni'!$CL49,""),IF($A51="TOTAL",SUM(INDIRECT("BB4:BB"&amp;ROW()-1)),""))</f>
        <v/>
      </c>
      <c r="BC51" s="3" t="str">
        <f t="shared" ca="1" si="17"/>
        <v/>
      </c>
      <c r="BD51" s="3" t="str">
        <f ca="1">IF(AND($A51&lt;&gt;"",$A51&lt;&gt;"TOTAL"),IF(AND('[3]INVESTIGADOR_Descripcion subuni'!$CO49&lt;&gt;"",'[3]INVESTIGADOR_Descripcion subuni'!$CO49&lt;&gt;0),'[3]INVESTIGADOR_Descripcion subuni'!$CO49,""),IF($A51="TOTAL",SUM(INDIRECT("BD4:BD"&amp;ROW()-1)),""))</f>
        <v/>
      </c>
      <c r="BE51" s="3" t="str">
        <f ca="1">IF(AND($A51&lt;&gt;"",$A51&lt;&gt;"TOTAL"),IF(AND('[3]INVESTIGADOR_Descripcion subuni'!$CQ49&lt;&gt;"",'[3]INVESTIGADOR_Descripcion subuni'!$CQ49&lt;&gt;0),'[3]INVESTIGADOR_Descripcion subuni'!$CQ49,""),IF($A51="TOTAL",SUM(INDIRECT("BE4:BE"&amp;ROW()-1)),""))</f>
        <v/>
      </c>
      <c r="BF51" s="3" t="str">
        <f t="shared" ca="1" si="18"/>
        <v/>
      </c>
    </row>
    <row r="52" spans="1:58" x14ac:dyDescent="0.2">
      <c r="A52" s="25" t="str">
        <f>IF('[3]INVESTIGADOR_Descripcion subuni'!$B50&lt;&gt;"",'[3]INVESTIGADOR_Descripcion subuni'!$B50,IF(AND('[3]INVESTIGADOR_Descripcion subuni'!$B50="",'[3]INVESTIGADOR_Descripcion subuni'!$B51="",'[3]INVESTIGADOR_Descripcion subuni'!$B49=""),"","TOTAL"))</f>
        <v/>
      </c>
      <c r="B52" s="3" t="str">
        <f ca="1">IF(AND($A52&lt;&gt;"",$A52&lt;&gt;"TOTAL"),IF(AND('[3]INVESTIGADOR_Descripcion subuni'!$C50&lt;&gt;"",'[3]INVESTIGADOR_Descripcion subuni'!$C50&lt;&gt;0),'[3]INVESTIGADOR_Descripcion subuni'!$C50,""),IF($A52="TOTAL",SUM(INDIRECT("B4:B"&amp;ROW()-1)),""))</f>
        <v/>
      </c>
      <c r="C52" s="3" t="str">
        <f ca="1">IF(AND($A52&lt;&gt;"",$A52&lt;&gt;"TOTAL"),IF(AND('[3]INVESTIGADOR_Descripcion subuni'!$E50&lt;&gt;"",'[3]INVESTIGADOR_Descripcion subuni'!$E50&lt;&gt;0),'[3]INVESTIGADOR_Descripcion subuni'!$E50,""),IF($A52="TOTAL",SUM(INDIRECT("C4:C"&amp;ROW()-1)),""))</f>
        <v/>
      </c>
      <c r="D52" s="3" t="str">
        <f t="shared" ca="1" si="0"/>
        <v/>
      </c>
      <c r="E52" s="3" t="str">
        <f ca="1">IF(AND($A52&lt;&gt;"",$A52&lt;&gt;"TOTAL"),IF(AND('[3]INVESTIGADOR_Descripcion subuni'!$H50&lt;&gt;"",'[3]INVESTIGADOR_Descripcion subuni'!$H50&lt;&gt;0),'[3]INVESTIGADOR_Descripcion subuni'!$H50,""),IF($A52="TOTAL",SUM(INDIRECT("E4:E"&amp;ROW()-1)),""))</f>
        <v/>
      </c>
      <c r="F52" s="3" t="str">
        <f ca="1">IF(AND($A52&lt;&gt;"",$A52&lt;&gt;"TOTAL"),IF(AND('[3]INVESTIGADOR_Descripcion subuni'!$J50&lt;&gt;"",'[3]INVESTIGADOR_Descripcion subuni'!$J50&lt;&gt;0),'[3]INVESTIGADOR_Descripcion subuni'!$J50,""),IF($A52="TOTAL",SUM(INDIRECT("F4:F"&amp;ROW()-1)),""))</f>
        <v/>
      </c>
      <c r="G52" s="3" t="str">
        <f t="shared" ca="1" si="1"/>
        <v/>
      </c>
      <c r="H52" s="3" t="str">
        <f ca="1">IF(AND($A52&lt;&gt;"",$A52&lt;&gt;"TOTAL"),IF(AND('[3]INVESTIGADOR_Descripcion subuni'!$M50&lt;&gt;"",'[3]INVESTIGADOR_Descripcion subuni'!$M50&lt;&gt;0),'[3]INVESTIGADOR_Descripcion subuni'!$M50,""),IF($A52="TOTAL",SUM(INDIRECT("H4:H"&amp;ROW()-1)),""))</f>
        <v/>
      </c>
      <c r="I52" s="3" t="str">
        <f ca="1">IF(AND($A52&lt;&gt;"",$A52&lt;&gt;"TOTAL"),IF(AND('[3]INVESTIGADOR_Descripcion subuni'!$O50&lt;&gt;"",'[3]INVESTIGADOR_Descripcion subuni'!$O50&lt;&gt;0),'[3]INVESTIGADOR_Descripcion subuni'!$O50,""),IF($A52="TOTAL",SUM(INDIRECT("I4:I"&amp;ROW()-1)),""))</f>
        <v/>
      </c>
      <c r="J52" s="3" t="str">
        <f t="shared" ca="1" si="2"/>
        <v/>
      </c>
      <c r="K52" s="3" t="str">
        <f ca="1">IF(AND($A52&lt;&gt;"",$A52&lt;&gt;"TOTAL"),IF(AND('[3]INVESTIGADOR_Descripcion subuni'!$R50&lt;&gt;"",'[3]INVESTIGADOR_Descripcion subuni'!$R50&lt;&gt;0),'[3]INVESTIGADOR_Descripcion subuni'!$R50,""),IF($A52="TOTAL",SUM(INDIRECT("K4:K"&amp;ROW()-1)),""))</f>
        <v/>
      </c>
      <c r="L52" s="3" t="str">
        <f ca="1">IF(AND($A52&lt;&gt;"",$A52&lt;&gt;"TOTAL"),IF(AND('[3]INVESTIGADOR_Descripcion subuni'!$T50&lt;&gt;"",'[3]INVESTIGADOR_Descripcion subuni'!$T50&lt;&gt;0),'[3]INVESTIGADOR_Descripcion subuni'!$T50,""),IF($A52="TOTAL",SUM(INDIRECT("L4:L"&amp;ROW()-1)),""))</f>
        <v/>
      </c>
      <c r="M52" s="3" t="str">
        <f t="shared" ca="1" si="3"/>
        <v/>
      </c>
      <c r="N52" s="3" t="str">
        <f ca="1">IF(AND($A52&lt;&gt;"",$A52&lt;&gt;"TOTAL"),IF(AND('[3]INVESTIGADOR_Descripcion subuni'!$W50&lt;&gt;"",'[3]INVESTIGADOR_Descripcion subuni'!$W50&lt;&gt;0),'[3]INVESTIGADOR_Descripcion subuni'!$W50,""),IF($A52="TOTAL",SUM(INDIRECT("N4:N"&amp;ROW()-1)),""))</f>
        <v/>
      </c>
      <c r="O52" s="3" t="str">
        <f ca="1">IF(AND($A52&lt;&gt;"",$A52&lt;&gt;"TOTAL"),IF(AND('[3]INVESTIGADOR_Descripcion subuni'!$Y50&lt;&gt;"",'[3]INVESTIGADOR_Descripcion subuni'!$Y50&lt;&gt;0),'[3]INVESTIGADOR_Descripcion subuni'!$Y50,""),IF($A52="TOTAL",SUM(INDIRECT("O4:O"&amp;ROW()-1)),""))</f>
        <v/>
      </c>
      <c r="P52" s="3" t="str">
        <f t="shared" ca="1" si="4"/>
        <v/>
      </c>
      <c r="Q52" s="3" t="str">
        <f ca="1">IF(AND($A52&lt;&gt;"",$A52&lt;&gt;"TOTAL"),IF(AND('[3]INVESTIGADOR_Descripcion subuni'!$AB50&lt;&gt;"",'[3]INVESTIGADOR_Descripcion subuni'!$AB50&lt;&gt;0),'[3]INVESTIGADOR_Descripcion subuni'!$AB50,""),IF($A52="TOTAL",SUM(INDIRECT("Q4:Q"&amp;ROW()-1)),""))</f>
        <v/>
      </c>
      <c r="R52" s="3" t="str">
        <f ca="1">IF(AND($A52&lt;&gt;"",$A52&lt;&gt;"TOTAL"),IF(AND('[3]INVESTIGADOR_Descripcion subuni'!$AD50&lt;&gt;"",'[3]INVESTIGADOR_Descripcion subuni'!$AD50&lt;&gt;0),'[3]INVESTIGADOR_Descripcion subuni'!$AD50,""),IF($A52="TOTAL",SUM(INDIRECT("R4:R"&amp;ROW()-1)),""))</f>
        <v/>
      </c>
      <c r="S52" s="3" t="str">
        <f t="shared" ca="1" si="5"/>
        <v/>
      </c>
      <c r="T52" s="3" t="str">
        <f ca="1">IF(AND($A52&lt;&gt;"",$A52&lt;&gt;"TOTAL"),IF(AND('[3]INVESTIGADOR_Descripcion subuni'!$AG50&lt;&gt;"",'[3]INVESTIGADOR_Descripcion subuni'!$AG50&lt;&gt;0),'[3]INVESTIGADOR_Descripcion subuni'!$AG50,""),IF($A52="TOTAL",SUM(INDIRECT("T4:T"&amp;ROW()-1)),""))</f>
        <v/>
      </c>
      <c r="U52" s="3" t="str">
        <f ca="1">IF(AND($A52&lt;&gt;"",$A52&lt;&gt;"TOTAL"),IF(AND('[3]INVESTIGADOR_Descripcion subuni'!$AI50&lt;&gt;"",'[3]INVESTIGADOR_Descripcion subuni'!$AI50&lt;&gt;0),'[3]INVESTIGADOR_Descripcion subuni'!$AI50,""),IF($A52="TOTAL",SUM(INDIRECT("U4:U"&amp;ROW()-1)),""))</f>
        <v/>
      </c>
      <c r="V52" s="3" t="str">
        <f t="shared" ca="1" si="6"/>
        <v/>
      </c>
      <c r="W52" s="3" t="str">
        <f ca="1">IF(AND($A52&lt;&gt;"",$A52&lt;&gt;"TOTAL"),IF(AND('[3]INVESTIGADOR_Descripcion subuni'!$AL50&lt;&gt;"",'[3]INVESTIGADOR_Descripcion subuni'!$AL50&lt;&gt;0),'[3]INVESTIGADOR_Descripcion subuni'!$AL50,""),IF($A52="TOTAL",SUM(INDIRECT("W4:W"&amp;ROW()-1)),""))</f>
        <v/>
      </c>
      <c r="X52" s="3" t="str">
        <f ca="1">IF(AND($A52&lt;&gt;"",$A52&lt;&gt;"TOTAL"),IF(AND('[3]INVESTIGADOR_Descripcion subuni'!$AN50&lt;&gt;"",'[3]INVESTIGADOR_Descripcion subuni'!$AN50&lt;&gt;0),'[3]INVESTIGADOR_Descripcion subuni'!$AN50,""),IF($A52="TOTAL",SUM(INDIRECT("X4:X"&amp;ROW()-1)),""))</f>
        <v/>
      </c>
      <c r="Y52" s="3" t="str">
        <f t="shared" ca="1" si="7"/>
        <v/>
      </c>
      <c r="Z52" s="3" t="str">
        <f ca="1">IF(AND($A52&lt;&gt;"",$A52&lt;&gt;"TOTAL"),IF(AND('[3]INVESTIGADOR_Descripcion subuni'!$AQ50&lt;&gt;"",'[3]INVESTIGADOR_Descripcion subuni'!$AQ50&lt;&gt;0),'[3]INVESTIGADOR_Descripcion subuni'!$AQ50,""),IF($A52="TOTAL",SUM(INDIRECT("Z4:Z"&amp;ROW()-1)),""))</f>
        <v/>
      </c>
      <c r="AA52" s="3" t="str">
        <f ca="1">IF(AND($A52&lt;&gt;"",$A52&lt;&gt;"TOTAL"),IF(AND('[3]INVESTIGADOR_Descripcion subuni'!$AS50&lt;&gt;"",'[3]INVESTIGADOR_Descripcion subuni'!$AS50&lt;&gt;0),'[3]INVESTIGADOR_Descripcion subuni'!$AS50,""),IF($A52="TOTAL",SUM(INDIRECT("AA4:AA"&amp;ROW()-1)),""))</f>
        <v/>
      </c>
      <c r="AB52" s="3" t="str">
        <f t="shared" ca="1" si="8"/>
        <v/>
      </c>
      <c r="AC52" s="3" t="str">
        <f ca="1">IF(AND($A52&lt;&gt;"",$A52&lt;&gt;"TOTAL"),IF(AND('[3]INVESTIGADOR_Descripcion subuni'!$AV50&lt;&gt;"",'[3]INVESTIGADOR_Descripcion subuni'!$AV50&lt;&gt;0),'[3]INVESTIGADOR_Descripcion subuni'!$AV50,""),IF($A52="TOTAL",SUM(INDIRECT("AC4:AC"&amp;ROW()-1)),""))</f>
        <v/>
      </c>
      <c r="AD52" s="3" t="str">
        <f ca="1">IF(AND($A52&lt;&gt;"",$A52&lt;&gt;"TOTAL"),IF(AND('[3]INVESTIGADOR_Descripcion subuni'!$AX50&lt;&gt;"",'[3]INVESTIGADOR_Descripcion subuni'!$AX50&lt;&gt;0),'[3]INVESTIGADOR_Descripcion subuni'!$AX50,""),IF($A52="TOTAL",SUM(INDIRECT("AD4:AD"&amp;ROW()-1)),""))</f>
        <v/>
      </c>
      <c r="AE52" s="3" t="str">
        <f t="shared" ca="1" si="9"/>
        <v/>
      </c>
      <c r="AF52" s="3" t="str">
        <f ca="1">IF(AND($A52&lt;&gt;"",$A52&lt;&gt;"TOTAL"),IF(AND('[3]INVESTIGADOR_Descripcion subuni'!$BA50&lt;&gt;"",'[3]INVESTIGADOR_Descripcion subuni'!$BA50&lt;&gt;0),'[3]INVESTIGADOR_Descripcion subuni'!$BA50,""),IF($A52="TOTAL",SUM(INDIRECT("AF4:AF"&amp;ROW()-1)),""))</f>
        <v/>
      </c>
      <c r="AG52" s="3" t="str">
        <f ca="1">IF(AND($A52&lt;&gt;"",$A52&lt;&gt;"TOTAL"),IF(AND('[3]INVESTIGADOR_Descripcion subuni'!$BC50&lt;&gt;"",'[3]INVESTIGADOR_Descripcion subuni'!$BC50&lt;&gt;0),'[3]INVESTIGADOR_Descripcion subuni'!$BC50,""),IF($A52="TOTAL",SUM(INDIRECT("AG4:AG"&amp;ROW()-1)),""))</f>
        <v/>
      </c>
      <c r="AH52" s="3" t="str">
        <f t="shared" ca="1" si="10"/>
        <v/>
      </c>
      <c r="AI52" s="3" t="str">
        <f ca="1">IF(AND($A52&lt;&gt;"",$A52&lt;&gt;"TOTAL"),IF(AND('[3]INVESTIGADOR_Descripcion subuni'!$BF50&lt;&gt;"",'[3]INVESTIGADOR_Descripcion subuni'!$BF50&lt;&gt;0),'[3]INVESTIGADOR_Descripcion subuni'!$BF50,""),IF($A52="TOTAL",SUM(INDIRECT("AI4:AI"&amp;ROW()-1)),""))</f>
        <v/>
      </c>
      <c r="AJ52" s="3" t="str">
        <f ca="1">IF(AND($A52&lt;&gt;"",$A52&lt;&gt;"TOTAL"),IF(AND('[3]INVESTIGADOR_Descripcion subuni'!$BH50&lt;&gt;"",'[3]INVESTIGADOR_Descripcion subuni'!$BH50&lt;&gt;0),'[3]INVESTIGADOR_Descripcion subuni'!$BH50,""),IF($A52="TOTAL",SUM(INDIRECT("AJ4:AJ"&amp;ROW()-1)),""))</f>
        <v/>
      </c>
      <c r="AK52" s="3" t="str">
        <f t="shared" ca="1" si="11"/>
        <v/>
      </c>
      <c r="AL52" s="3" t="str">
        <f ca="1">IF(AND($A52&lt;&gt;"",$A52&lt;&gt;"TOTAL"),IF(AND('[3]INVESTIGADOR_Descripcion subuni'!$BK50&lt;&gt;"",'[3]INVESTIGADOR_Descripcion subuni'!$BK50&lt;&gt;0),'[3]INVESTIGADOR_Descripcion subuni'!$BK50,""),IF($A52="TOTAL",SUM(INDIRECT("AL4:AL"&amp;ROW()-1)),""))</f>
        <v/>
      </c>
      <c r="AM52" s="3" t="str">
        <f ca="1">IF(AND($A52&lt;&gt;"",$A52&lt;&gt;"TOTAL"),IF(AND('[3]INVESTIGADOR_Descripcion subuni'!$BM50&lt;&gt;"",'[3]INVESTIGADOR_Descripcion subuni'!$BM50&lt;&gt;0),'[3]INVESTIGADOR_Descripcion subuni'!$BM50,""),IF($A52="TOTAL",SUM(INDIRECT("AM4:AM"&amp;ROW()-1)),""))</f>
        <v/>
      </c>
      <c r="AN52" s="3" t="str">
        <f t="shared" ca="1" si="12"/>
        <v/>
      </c>
      <c r="AO52" s="3" t="str">
        <f ca="1">IF(AND($A52&lt;&gt;"",$A52&lt;&gt;"TOTAL"),IF(AND('[3]INVESTIGADOR_Descripcion subuni'!$BP50&lt;&gt;"",'[3]INVESTIGADOR_Descripcion subuni'!$BP50&lt;&gt;0),'[3]INVESTIGADOR_Descripcion subuni'!$BP50,""),IF($A52="TOTAL",SUM(INDIRECT("AO4:AO"&amp;ROW()-1)),""))</f>
        <v/>
      </c>
      <c r="AP52" s="3" t="str">
        <f ca="1">IF(AND($A52&lt;&gt;"",$A52&lt;&gt;"TOTAL"),IF(AND('[3]INVESTIGADOR_Descripcion subuni'!$BR50&lt;&gt;"",'[3]INVESTIGADOR_Descripcion subuni'!$BR50&lt;&gt;0),'[3]INVESTIGADOR_Descripcion subuni'!$BR50,""),IF($A52="TOTAL",SUM(INDIRECT("AP4:AP"&amp;ROW()-1)),""))</f>
        <v/>
      </c>
      <c r="AQ52" s="3" t="str">
        <f t="shared" ca="1" si="13"/>
        <v/>
      </c>
      <c r="AR52" s="3" t="str">
        <f ca="1">IF(AND($A52&lt;&gt;"",$A52&lt;&gt;"TOTAL"),IF(AND('[3]INVESTIGADOR_Descripcion subuni'!$BU50&lt;&gt;"",'[3]INVESTIGADOR_Descripcion subuni'!$BU50&lt;&gt;0),'[3]INVESTIGADOR_Descripcion subuni'!$BU50,""),IF($A52="TOTAL",SUM(INDIRECT("AR4:AR"&amp;ROW()-1)),""))</f>
        <v/>
      </c>
      <c r="AS52" s="3" t="str">
        <f ca="1">IF(AND($A52&lt;&gt;"",$A52&lt;&gt;"TOTAL"),IF(AND('[3]INVESTIGADOR_Descripcion subuni'!$BW50&lt;&gt;"",'[3]INVESTIGADOR_Descripcion subuni'!$BW50&lt;&gt;0),'[3]INVESTIGADOR_Descripcion subuni'!$BW50,""),IF($A52="TOTAL",SUM(INDIRECT("AS4:AS"&amp;ROW()-1)),""))</f>
        <v/>
      </c>
      <c r="AT52" s="3" t="str">
        <f t="shared" ca="1" si="14"/>
        <v/>
      </c>
      <c r="AU52" s="3" t="str">
        <f ca="1">IF(AND($A52&lt;&gt;"",$A52&lt;&gt;"TOTAL"),IF(AND('[3]INVESTIGADOR_Descripcion subuni'!$BZ50&lt;&gt;"",'[3]INVESTIGADOR_Descripcion subuni'!$BZ50&lt;&gt;0),'[3]INVESTIGADOR_Descripcion subuni'!$BZ50,""),IF($A52="TOTAL",SUM(INDIRECT("AU4:AU"&amp;ROW()-1)),""))</f>
        <v/>
      </c>
      <c r="AV52" s="3" t="str">
        <f ca="1">IF(AND($A52&lt;&gt;"",$A52&lt;&gt;"TOTAL"),IF(AND('[3]INVESTIGADOR_Descripcion subuni'!$CB50&lt;&gt;"",'[3]INVESTIGADOR_Descripcion subuni'!$CB50&lt;&gt;0),'[3]INVESTIGADOR_Descripcion subuni'!$CB50,""),IF($A52="TOTAL",SUM(INDIRECT("AV4:AV"&amp;ROW()-1)),""))</f>
        <v/>
      </c>
      <c r="AW52" s="3" t="str">
        <f t="shared" ca="1" si="15"/>
        <v/>
      </c>
      <c r="AX52" s="3" t="str">
        <f ca="1">IF(AND($A52&lt;&gt;"",$A52&lt;&gt;"TOTAL"),IF(AND('[3]INVESTIGADOR_Descripcion subuni'!$CE50&lt;&gt;"",'[3]INVESTIGADOR_Descripcion subuni'!$CE50&lt;&gt;0),'[3]INVESTIGADOR_Descripcion subuni'!$CE50,""),IF($A52="TOTAL",SUM(INDIRECT("AX4:AX"&amp;ROW()-1)),""))</f>
        <v/>
      </c>
      <c r="AY52" s="3" t="str">
        <f ca="1">IF(AND($A52&lt;&gt;"",$A52&lt;&gt;"TOTAL"),IF(AND('[3]INVESTIGADOR_Descripcion subuni'!$CG50&lt;&gt;"",'[3]INVESTIGADOR_Descripcion subuni'!$CG50&lt;&gt;0),'[3]INVESTIGADOR_Descripcion subuni'!$CG50,""),IF($A52="TOTAL",SUM(INDIRECT("AY4:AY"&amp;ROW()-1)),""))</f>
        <v/>
      </c>
      <c r="AZ52" s="3" t="str">
        <f t="shared" ca="1" si="16"/>
        <v/>
      </c>
      <c r="BA52" s="3" t="str">
        <f ca="1">IF(AND($A52&lt;&gt;"",$A52&lt;&gt;"TOTAL"),IF(AND('[3]INVESTIGADOR_Descripcion subuni'!$CJ50&lt;&gt;"",'[3]INVESTIGADOR_Descripcion subuni'!$CJ50&lt;&gt;0),'[3]INVESTIGADOR_Descripcion subuni'!$CJ50,""),IF($A52="TOTAL",SUM(INDIRECT("BA4:BA"&amp;ROW()-1)),""))</f>
        <v/>
      </c>
      <c r="BB52" s="3" t="str">
        <f ca="1">IF(AND($A52&lt;&gt;"",$A52&lt;&gt;"TOTAL"),IF(AND('[3]INVESTIGADOR_Descripcion subuni'!$CL50&lt;&gt;"",'[3]INVESTIGADOR_Descripcion subuni'!$CL50&lt;&gt;0),'[3]INVESTIGADOR_Descripcion subuni'!$CL50,""),IF($A52="TOTAL",SUM(INDIRECT("BB4:BB"&amp;ROW()-1)),""))</f>
        <v/>
      </c>
      <c r="BC52" s="3" t="str">
        <f t="shared" ca="1" si="17"/>
        <v/>
      </c>
      <c r="BD52" s="3" t="str">
        <f ca="1">IF(AND($A52&lt;&gt;"",$A52&lt;&gt;"TOTAL"),IF(AND('[3]INVESTIGADOR_Descripcion subuni'!$CO50&lt;&gt;"",'[3]INVESTIGADOR_Descripcion subuni'!$CO50&lt;&gt;0),'[3]INVESTIGADOR_Descripcion subuni'!$CO50,""),IF($A52="TOTAL",SUM(INDIRECT("BD4:BD"&amp;ROW()-1)),""))</f>
        <v/>
      </c>
      <c r="BE52" s="3" t="str">
        <f ca="1">IF(AND($A52&lt;&gt;"",$A52&lt;&gt;"TOTAL"),IF(AND('[3]INVESTIGADOR_Descripcion subuni'!$CQ50&lt;&gt;"",'[3]INVESTIGADOR_Descripcion subuni'!$CQ50&lt;&gt;0),'[3]INVESTIGADOR_Descripcion subuni'!$CQ50,""),IF($A52="TOTAL",SUM(INDIRECT("BE4:BE"&amp;ROW()-1)),""))</f>
        <v/>
      </c>
      <c r="BF52" s="3" t="str">
        <f t="shared" ca="1" si="18"/>
        <v/>
      </c>
    </row>
    <row r="53" spans="1:58" x14ac:dyDescent="0.2">
      <c r="A53" s="25" t="str">
        <f>IF('[3]INVESTIGADOR_Descripcion subuni'!$B51&lt;&gt;"",'[3]INVESTIGADOR_Descripcion subuni'!$B51,IF(AND('[3]INVESTIGADOR_Descripcion subuni'!$B51="",'[3]INVESTIGADOR_Descripcion subuni'!$B52="",'[3]INVESTIGADOR_Descripcion subuni'!$B50=""),"","TOTAL"))</f>
        <v/>
      </c>
      <c r="B53" s="3" t="str">
        <f ca="1">IF(AND($A53&lt;&gt;"",$A53&lt;&gt;"TOTAL"),IF(AND('[3]INVESTIGADOR_Descripcion subuni'!$C51&lt;&gt;"",'[3]INVESTIGADOR_Descripcion subuni'!$C51&lt;&gt;0),'[3]INVESTIGADOR_Descripcion subuni'!$C51,""),IF($A53="TOTAL",SUM(INDIRECT("B4:B"&amp;ROW()-1)),""))</f>
        <v/>
      </c>
      <c r="C53" s="3" t="str">
        <f ca="1">IF(AND($A53&lt;&gt;"",$A53&lt;&gt;"TOTAL"),IF(AND('[3]INVESTIGADOR_Descripcion subuni'!$E51&lt;&gt;"",'[3]INVESTIGADOR_Descripcion subuni'!$E51&lt;&gt;0),'[3]INVESTIGADOR_Descripcion subuni'!$E51,""),IF($A53="TOTAL",SUM(INDIRECT("C4:C"&amp;ROW()-1)),""))</f>
        <v/>
      </c>
      <c r="D53" s="3" t="str">
        <f t="shared" ca="1" si="0"/>
        <v/>
      </c>
      <c r="E53" s="3" t="str">
        <f ca="1">IF(AND($A53&lt;&gt;"",$A53&lt;&gt;"TOTAL"),IF(AND('[3]INVESTIGADOR_Descripcion subuni'!$H51&lt;&gt;"",'[3]INVESTIGADOR_Descripcion subuni'!$H51&lt;&gt;0),'[3]INVESTIGADOR_Descripcion subuni'!$H51,""),IF($A53="TOTAL",SUM(INDIRECT("E4:E"&amp;ROW()-1)),""))</f>
        <v/>
      </c>
      <c r="F53" s="3" t="str">
        <f ca="1">IF(AND($A53&lt;&gt;"",$A53&lt;&gt;"TOTAL"),IF(AND('[3]INVESTIGADOR_Descripcion subuni'!$J51&lt;&gt;"",'[3]INVESTIGADOR_Descripcion subuni'!$J51&lt;&gt;0),'[3]INVESTIGADOR_Descripcion subuni'!$J51,""),IF($A53="TOTAL",SUM(INDIRECT("F4:F"&amp;ROW()-1)),""))</f>
        <v/>
      </c>
      <c r="G53" s="3" t="str">
        <f t="shared" ca="1" si="1"/>
        <v/>
      </c>
      <c r="H53" s="3" t="str">
        <f ca="1">IF(AND($A53&lt;&gt;"",$A53&lt;&gt;"TOTAL"),IF(AND('[3]INVESTIGADOR_Descripcion subuni'!$M51&lt;&gt;"",'[3]INVESTIGADOR_Descripcion subuni'!$M51&lt;&gt;0),'[3]INVESTIGADOR_Descripcion subuni'!$M51,""),IF($A53="TOTAL",SUM(INDIRECT("H4:H"&amp;ROW()-1)),""))</f>
        <v/>
      </c>
      <c r="I53" s="3" t="str">
        <f ca="1">IF(AND($A53&lt;&gt;"",$A53&lt;&gt;"TOTAL"),IF(AND('[3]INVESTIGADOR_Descripcion subuni'!$O51&lt;&gt;"",'[3]INVESTIGADOR_Descripcion subuni'!$O51&lt;&gt;0),'[3]INVESTIGADOR_Descripcion subuni'!$O51,""),IF($A53="TOTAL",SUM(INDIRECT("I4:I"&amp;ROW()-1)),""))</f>
        <v/>
      </c>
      <c r="J53" s="3" t="str">
        <f t="shared" ca="1" si="2"/>
        <v/>
      </c>
      <c r="K53" s="3" t="str">
        <f ca="1">IF(AND($A53&lt;&gt;"",$A53&lt;&gt;"TOTAL"),IF(AND('[3]INVESTIGADOR_Descripcion subuni'!$R51&lt;&gt;"",'[3]INVESTIGADOR_Descripcion subuni'!$R51&lt;&gt;0),'[3]INVESTIGADOR_Descripcion subuni'!$R51,""),IF($A53="TOTAL",SUM(INDIRECT("K4:K"&amp;ROW()-1)),""))</f>
        <v/>
      </c>
      <c r="L53" s="3" t="str">
        <f ca="1">IF(AND($A53&lt;&gt;"",$A53&lt;&gt;"TOTAL"),IF(AND('[3]INVESTIGADOR_Descripcion subuni'!$T51&lt;&gt;"",'[3]INVESTIGADOR_Descripcion subuni'!$T51&lt;&gt;0),'[3]INVESTIGADOR_Descripcion subuni'!$T51,""),IF($A53="TOTAL",SUM(INDIRECT("L4:L"&amp;ROW()-1)),""))</f>
        <v/>
      </c>
      <c r="M53" s="3" t="str">
        <f t="shared" ca="1" si="3"/>
        <v/>
      </c>
      <c r="N53" s="3" t="str">
        <f ca="1">IF(AND($A53&lt;&gt;"",$A53&lt;&gt;"TOTAL"),IF(AND('[3]INVESTIGADOR_Descripcion subuni'!$W51&lt;&gt;"",'[3]INVESTIGADOR_Descripcion subuni'!$W51&lt;&gt;0),'[3]INVESTIGADOR_Descripcion subuni'!$W51,""),IF($A53="TOTAL",SUM(INDIRECT("N4:N"&amp;ROW()-1)),""))</f>
        <v/>
      </c>
      <c r="O53" s="3" t="str">
        <f ca="1">IF(AND($A53&lt;&gt;"",$A53&lt;&gt;"TOTAL"),IF(AND('[3]INVESTIGADOR_Descripcion subuni'!$Y51&lt;&gt;"",'[3]INVESTIGADOR_Descripcion subuni'!$Y51&lt;&gt;0),'[3]INVESTIGADOR_Descripcion subuni'!$Y51,""),IF($A53="TOTAL",SUM(INDIRECT("O4:O"&amp;ROW()-1)),""))</f>
        <v/>
      </c>
      <c r="P53" s="3" t="str">
        <f t="shared" ca="1" si="4"/>
        <v/>
      </c>
      <c r="Q53" s="3" t="str">
        <f ca="1">IF(AND($A53&lt;&gt;"",$A53&lt;&gt;"TOTAL"),IF(AND('[3]INVESTIGADOR_Descripcion subuni'!$AB51&lt;&gt;"",'[3]INVESTIGADOR_Descripcion subuni'!$AB51&lt;&gt;0),'[3]INVESTIGADOR_Descripcion subuni'!$AB51,""),IF($A53="TOTAL",SUM(INDIRECT("Q4:Q"&amp;ROW()-1)),""))</f>
        <v/>
      </c>
      <c r="R53" s="3" t="str">
        <f ca="1">IF(AND($A53&lt;&gt;"",$A53&lt;&gt;"TOTAL"),IF(AND('[3]INVESTIGADOR_Descripcion subuni'!$AD51&lt;&gt;"",'[3]INVESTIGADOR_Descripcion subuni'!$AD51&lt;&gt;0),'[3]INVESTIGADOR_Descripcion subuni'!$AD51,""),IF($A53="TOTAL",SUM(INDIRECT("R4:R"&amp;ROW()-1)),""))</f>
        <v/>
      </c>
      <c r="S53" s="3" t="str">
        <f t="shared" ca="1" si="5"/>
        <v/>
      </c>
      <c r="T53" s="3" t="str">
        <f ca="1">IF(AND($A53&lt;&gt;"",$A53&lt;&gt;"TOTAL"),IF(AND('[3]INVESTIGADOR_Descripcion subuni'!$AG51&lt;&gt;"",'[3]INVESTIGADOR_Descripcion subuni'!$AG51&lt;&gt;0),'[3]INVESTIGADOR_Descripcion subuni'!$AG51,""),IF($A53="TOTAL",SUM(INDIRECT("T4:T"&amp;ROW()-1)),""))</f>
        <v/>
      </c>
      <c r="U53" s="3" t="str">
        <f ca="1">IF(AND($A53&lt;&gt;"",$A53&lt;&gt;"TOTAL"),IF(AND('[3]INVESTIGADOR_Descripcion subuni'!$AI51&lt;&gt;"",'[3]INVESTIGADOR_Descripcion subuni'!$AI51&lt;&gt;0),'[3]INVESTIGADOR_Descripcion subuni'!$AI51,""),IF($A53="TOTAL",SUM(INDIRECT("U4:U"&amp;ROW()-1)),""))</f>
        <v/>
      </c>
      <c r="V53" s="3" t="str">
        <f t="shared" ca="1" si="6"/>
        <v/>
      </c>
      <c r="W53" s="3" t="str">
        <f ca="1">IF(AND($A53&lt;&gt;"",$A53&lt;&gt;"TOTAL"),IF(AND('[3]INVESTIGADOR_Descripcion subuni'!$AL51&lt;&gt;"",'[3]INVESTIGADOR_Descripcion subuni'!$AL51&lt;&gt;0),'[3]INVESTIGADOR_Descripcion subuni'!$AL51,""),IF($A53="TOTAL",SUM(INDIRECT("W4:W"&amp;ROW()-1)),""))</f>
        <v/>
      </c>
      <c r="X53" s="3" t="str">
        <f ca="1">IF(AND($A53&lt;&gt;"",$A53&lt;&gt;"TOTAL"),IF(AND('[3]INVESTIGADOR_Descripcion subuni'!$AN51&lt;&gt;"",'[3]INVESTIGADOR_Descripcion subuni'!$AN51&lt;&gt;0),'[3]INVESTIGADOR_Descripcion subuni'!$AN51,""),IF($A53="TOTAL",SUM(INDIRECT("X4:X"&amp;ROW()-1)),""))</f>
        <v/>
      </c>
      <c r="Y53" s="3" t="str">
        <f t="shared" ca="1" si="7"/>
        <v/>
      </c>
      <c r="Z53" s="3" t="str">
        <f ca="1">IF(AND($A53&lt;&gt;"",$A53&lt;&gt;"TOTAL"),IF(AND('[3]INVESTIGADOR_Descripcion subuni'!$AQ51&lt;&gt;"",'[3]INVESTIGADOR_Descripcion subuni'!$AQ51&lt;&gt;0),'[3]INVESTIGADOR_Descripcion subuni'!$AQ51,""),IF($A53="TOTAL",SUM(INDIRECT("Z4:Z"&amp;ROW()-1)),""))</f>
        <v/>
      </c>
      <c r="AA53" s="3" t="str">
        <f ca="1">IF(AND($A53&lt;&gt;"",$A53&lt;&gt;"TOTAL"),IF(AND('[3]INVESTIGADOR_Descripcion subuni'!$AS51&lt;&gt;"",'[3]INVESTIGADOR_Descripcion subuni'!$AS51&lt;&gt;0),'[3]INVESTIGADOR_Descripcion subuni'!$AS51,""),IF($A53="TOTAL",SUM(INDIRECT("AA4:AA"&amp;ROW()-1)),""))</f>
        <v/>
      </c>
      <c r="AB53" s="3" t="str">
        <f t="shared" ca="1" si="8"/>
        <v/>
      </c>
      <c r="AC53" s="3" t="str">
        <f ca="1">IF(AND($A53&lt;&gt;"",$A53&lt;&gt;"TOTAL"),IF(AND('[3]INVESTIGADOR_Descripcion subuni'!$AV51&lt;&gt;"",'[3]INVESTIGADOR_Descripcion subuni'!$AV51&lt;&gt;0),'[3]INVESTIGADOR_Descripcion subuni'!$AV51,""),IF($A53="TOTAL",SUM(INDIRECT("AC4:AC"&amp;ROW()-1)),""))</f>
        <v/>
      </c>
      <c r="AD53" s="3" t="str">
        <f ca="1">IF(AND($A53&lt;&gt;"",$A53&lt;&gt;"TOTAL"),IF(AND('[3]INVESTIGADOR_Descripcion subuni'!$AX51&lt;&gt;"",'[3]INVESTIGADOR_Descripcion subuni'!$AX51&lt;&gt;0),'[3]INVESTIGADOR_Descripcion subuni'!$AX51,""),IF($A53="TOTAL",SUM(INDIRECT("AD4:AD"&amp;ROW()-1)),""))</f>
        <v/>
      </c>
      <c r="AE53" s="3" t="str">
        <f t="shared" ca="1" si="9"/>
        <v/>
      </c>
      <c r="AF53" s="3" t="str">
        <f ca="1">IF(AND($A53&lt;&gt;"",$A53&lt;&gt;"TOTAL"),IF(AND('[3]INVESTIGADOR_Descripcion subuni'!$BA51&lt;&gt;"",'[3]INVESTIGADOR_Descripcion subuni'!$BA51&lt;&gt;0),'[3]INVESTIGADOR_Descripcion subuni'!$BA51,""),IF($A53="TOTAL",SUM(INDIRECT("AF4:AF"&amp;ROW()-1)),""))</f>
        <v/>
      </c>
      <c r="AG53" s="3" t="str">
        <f ca="1">IF(AND($A53&lt;&gt;"",$A53&lt;&gt;"TOTAL"),IF(AND('[3]INVESTIGADOR_Descripcion subuni'!$BC51&lt;&gt;"",'[3]INVESTIGADOR_Descripcion subuni'!$BC51&lt;&gt;0),'[3]INVESTIGADOR_Descripcion subuni'!$BC51,""),IF($A53="TOTAL",SUM(INDIRECT("AG4:AG"&amp;ROW()-1)),""))</f>
        <v/>
      </c>
      <c r="AH53" s="3" t="str">
        <f t="shared" ca="1" si="10"/>
        <v/>
      </c>
      <c r="AI53" s="3" t="str">
        <f ca="1">IF(AND($A53&lt;&gt;"",$A53&lt;&gt;"TOTAL"),IF(AND('[3]INVESTIGADOR_Descripcion subuni'!$BF51&lt;&gt;"",'[3]INVESTIGADOR_Descripcion subuni'!$BF51&lt;&gt;0),'[3]INVESTIGADOR_Descripcion subuni'!$BF51,""),IF($A53="TOTAL",SUM(INDIRECT("AI4:AI"&amp;ROW()-1)),""))</f>
        <v/>
      </c>
      <c r="AJ53" s="3" t="str">
        <f ca="1">IF(AND($A53&lt;&gt;"",$A53&lt;&gt;"TOTAL"),IF(AND('[3]INVESTIGADOR_Descripcion subuni'!$BH51&lt;&gt;"",'[3]INVESTIGADOR_Descripcion subuni'!$BH51&lt;&gt;0),'[3]INVESTIGADOR_Descripcion subuni'!$BH51,""),IF($A53="TOTAL",SUM(INDIRECT("AJ4:AJ"&amp;ROW()-1)),""))</f>
        <v/>
      </c>
      <c r="AK53" s="3" t="str">
        <f t="shared" ca="1" si="11"/>
        <v/>
      </c>
      <c r="AL53" s="3" t="str">
        <f ca="1">IF(AND($A53&lt;&gt;"",$A53&lt;&gt;"TOTAL"),IF(AND('[3]INVESTIGADOR_Descripcion subuni'!$BK51&lt;&gt;"",'[3]INVESTIGADOR_Descripcion subuni'!$BK51&lt;&gt;0),'[3]INVESTIGADOR_Descripcion subuni'!$BK51,""),IF($A53="TOTAL",SUM(INDIRECT("AL4:AL"&amp;ROW()-1)),""))</f>
        <v/>
      </c>
      <c r="AM53" s="3" t="str">
        <f ca="1">IF(AND($A53&lt;&gt;"",$A53&lt;&gt;"TOTAL"),IF(AND('[3]INVESTIGADOR_Descripcion subuni'!$BM51&lt;&gt;"",'[3]INVESTIGADOR_Descripcion subuni'!$BM51&lt;&gt;0),'[3]INVESTIGADOR_Descripcion subuni'!$BM51,""),IF($A53="TOTAL",SUM(INDIRECT("AM4:AM"&amp;ROW()-1)),""))</f>
        <v/>
      </c>
      <c r="AN53" s="3" t="str">
        <f t="shared" ca="1" si="12"/>
        <v/>
      </c>
      <c r="AO53" s="3" t="str">
        <f ca="1">IF(AND($A53&lt;&gt;"",$A53&lt;&gt;"TOTAL"),IF(AND('[3]INVESTIGADOR_Descripcion subuni'!$BP51&lt;&gt;"",'[3]INVESTIGADOR_Descripcion subuni'!$BP51&lt;&gt;0),'[3]INVESTIGADOR_Descripcion subuni'!$BP51,""),IF($A53="TOTAL",SUM(INDIRECT("AO4:AO"&amp;ROW()-1)),""))</f>
        <v/>
      </c>
      <c r="AP53" s="3" t="str">
        <f ca="1">IF(AND($A53&lt;&gt;"",$A53&lt;&gt;"TOTAL"),IF(AND('[3]INVESTIGADOR_Descripcion subuni'!$BR51&lt;&gt;"",'[3]INVESTIGADOR_Descripcion subuni'!$BR51&lt;&gt;0),'[3]INVESTIGADOR_Descripcion subuni'!$BR51,""),IF($A53="TOTAL",SUM(INDIRECT("AP4:AP"&amp;ROW()-1)),""))</f>
        <v/>
      </c>
      <c r="AQ53" s="3" t="str">
        <f t="shared" ca="1" si="13"/>
        <v/>
      </c>
      <c r="AR53" s="3" t="str">
        <f ca="1">IF(AND($A53&lt;&gt;"",$A53&lt;&gt;"TOTAL"),IF(AND('[3]INVESTIGADOR_Descripcion subuni'!$BU51&lt;&gt;"",'[3]INVESTIGADOR_Descripcion subuni'!$BU51&lt;&gt;0),'[3]INVESTIGADOR_Descripcion subuni'!$BU51,""),IF($A53="TOTAL",SUM(INDIRECT("AR4:AR"&amp;ROW()-1)),""))</f>
        <v/>
      </c>
      <c r="AS53" s="3" t="str">
        <f ca="1">IF(AND($A53&lt;&gt;"",$A53&lt;&gt;"TOTAL"),IF(AND('[3]INVESTIGADOR_Descripcion subuni'!$BW51&lt;&gt;"",'[3]INVESTIGADOR_Descripcion subuni'!$BW51&lt;&gt;0),'[3]INVESTIGADOR_Descripcion subuni'!$BW51,""),IF($A53="TOTAL",SUM(INDIRECT("AS4:AS"&amp;ROW()-1)),""))</f>
        <v/>
      </c>
      <c r="AT53" s="3" t="str">
        <f t="shared" ca="1" si="14"/>
        <v/>
      </c>
      <c r="AU53" s="3" t="str">
        <f ca="1">IF(AND($A53&lt;&gt;"",$A53&lt;&gt;"TOTAL"),IF(AND('[3]INVESTIGADOR_Descripcion subuni'!$BZ51&lt;&gt;"",'[3]INVESTIGADOR_Descripcion subuni'!$BZ51&lt;&gt;0),'[3]INVESTIGADOR_Descripcion subuni'!$BZ51,""),IF($A53="TOTAL",SUM(INDIRECT("AU4:AU"&amp;ROW()-1)),""))</f>
        <v/>
      </c>
      <c r="AV53" s="3" t="str">
        <f ca="1">IF(AND($A53&lt;&gt;"",$A53&lt;&gt;"TOTAL"),IF(AND('[3]INVESTIGADOR_Descripcion subuni'!$CB51&lt;&gt;"",'[3]INVESTIGADOR_Descripcion subuni'!$CB51&lt;&gt;0),'[3]INVESTIGADOR_Descripcion subuni'!$CB51,""),IF($A53="TOTAL",SUM(INDIRECT("AV4:AV"&amp;ROW()-1)),""))</f>
        <v/>
      </c>
      <c r="AW53" s="3" t="str">
        <f t="shared" ca="1" si="15"/>
        <v/>
      </c>
      <c r="AX53" s="3" t="str">
        <f ca="1">IF(AND($A53&lt;&gt;"",$A53&lt;&gt;"TOTAL"),IF(AND('[3]INVESTIGADOR_Descripcion subuni'!$CE51&lt;&gt;"",'[3]INVESTIGADOR_Descripcion subuni'!$CE51&lt;&gt;0),'[3]INVESTIGADOR_Descripcion subuni'!$CE51,""),IF($A53="TOTAL",SUM(INDIRECT("AX4:AX"&amp;ROW()-1)),""))</f>
        <v/>
      </c>
      <c r="AY53" s="3" t="str">
        <f ca="1">IF(AND($A53&lt;&gt;"",$A53&lt;&gt;"TOTAL"),IF(AND('[3]INVESTIGADOR_Descripcion subuni'!$CG51&lt;&gt;"",'[3]INVESTIGADOR_Descripcion subuni'!$CG51&lt;&gt;0),'[3]INVESTIGADOR_Descripcion subuni'!$CG51,""),IF($A53="TOTAL",SUM(INDIRECT("AY4:AY"&amp;ROW()-1)),""))</f>
        <v/>
      </c>
      <c r="AZ53" s="3" t="str">
        <f t="shared" ca="1" si="16"/>
        <v/>
      </c>
      <c r="BA53" s="3" t="str">
        <f ca="1">IF(AND($A53&lt;&gt;"",$A53&lt;&gt;"TOTAL"),IF(AND('[3]INVESTIGADOR_Descripcion subuni'!$CJ51&lt;&gt;"",'[3]INVESTIGADOR_Descripcion subuni'!$CJ51&lt;&gt;0),'[3]INVESTIGADOR_Descripcion subuni'!$CJ51,""),IF($A53="TOTAL",SUM(INDIRECT("BA4:BA"&amp;ROW()-1)),""))</f>
        <v/>
      </c>
      <c r="BB53" s="3" t="str">
        <f ca="1">IF(AND($A53&lt;&gt;"",$A53&lt;&gt;"TOTAL"),IF(AND('[3]INVESTIGADOR_Descripcion subuni'!$CL51&lt;&gt;"",'[3]INVESTIGADOR_Descripcion subuni'!$CL51&lt;&gt;0),'[3]INVESTIGADOR_Descripcion subuni'!$CL51,""),IF($A53="TOTAL",SUM(INDIRECT("BB4:BB"&amp;ROW()-1)),""))</f>
        <v/>
      </c>
      <c r="BC53" s="3" t="str">
        <f t="shared" ca="1" si="17"/>
        <v/>
      </c>
      <c r="BD53" s="3" t="str">
        <f ca="1">IF(AND($A53&lt;&gt;"",$A53&lt;&gt;"TOTAL"),IF(AND('[3]INVESTIGADOR_Descripcion subuni'!$CO51&lt;&gt;"",'[3]INVESTIGADOR_Descripcion subuni'!$CO51&lt;&gt;0),'[3]INVESTIGADOR_Descripcion subuni'!$CO51,""),IF($A53="TOTAL",SUM(INDIRECT("BD4:BD"&amp;ROW()-1)),""))</f>
        <v/>
      </c>
      <c r="BE53" s="3" t="str">
        <f ca="1">IF(AND($A53&lt;&gt;"",$A53&lt;&gt;"TOTAL"),IF(AND('[3]INVESTIGADOR_Descripcion subuni'!$CQ51&lt;&gt;"",'[3]INVESTIGADOR_Descripcion subuni'!$CQ51&lt;&gt;0),'[3]INVESTIGADOR_Descripcion subuni'!$CQ51,""),IF($A53="TOTAL",SUM(INDIRECT("BE4:BE"&amp;ROW()-1)),""))</f>
        <v/>
      </c>
      <c r="BF53" s="3" t="str">
        <f t="shared" ca="1" si="18"/>
        <v/>
      </c>
    </row>
    <row r="54" spans="1:58" x14ac:dyDescent="0.2">
      <c r="A54" s="25" t="str">
        <f>IF('[3]INVESTIGADOR_Descripcion subuni'!$B52&lt;&gt;"",'[3]INVESTIGADOR_Descripcion subuni'!$B52,IF(AND('[3]INVESTIGADOR_Descripcion subuni'!$B52="",'[3]INVESTIGADOR_Descripcion subuni'!$B53="",'[3]INVESTIGADOR_Descripcion subuni'!$B51=""),"","TOTAL"))</f>
        <v/>
      </c>
      <c r="B54" s="3" t="str">
        <f ca="1">IF(AND($A54&lt;&gt;"",$A54&lt;&gt;"TOTAL"),IF(AND('[3]INVESTIGADOR_Descripcion subuni'!$C52&lt;&gt;"",'[3]INVESTIGADOR_Descripcion subuni'!$C52&lt;&gt;0),'[3]INVESTIGADOR_Descripcion subuni'!$C52,""),IF($A54="TOTAL",SUM(INDIRECT("B4:B"&amp;ROW()-1)),""))</f>
        <v/>
      </c>
      <c r="C54" s="3" t="str">
        <f ca="1">IF(AND($A54&lt;&gt;"",$A54&lt;&gt;"TOTAL"),IF(AND('[3]INVESTIGADOR_Descripcion subuni'!$E52&lt;&gt;"",'[3]INVESTIGADOR_Descripcion subuni'!$E52&lt;&gt;0),'[3]INVESTIGADOR_Descripcion subuni'!$E52,""),IF($A54="TOTAL",SUM(INDIRECT("C4:C"&amp;ROW()-1)),""))</f>
        <v/>
      </c>
      <c r="D54" s="3" t="str">
        <f t="shared" ca="1" si="0"/>
        <v/>
      </c>
      <c r="E54" s="3" t="str">
        <f ca="1">IF(AND($A54&lt;&gt;"",$A54&lt;&gt;"TOTAL"),IF(AND('[3]INVESTIGADOR_Descripcion subuni'!$H52&lt;&gt;"",'[3]INVESTIGADOR_Descripcion subuni'!$H52&lt;&gt;0),'[3]INVESTIGADOR_Descripcion subuni'!$H52,""),IF($A54="TOTAL",SUM(INDIRECT("E4:E"&amp;ROW()-1)),""))</f>
        <v/>
      </c>
      <c r="F54" s="3" t="str">
        <f ca="1">IF(AND($A54&lt;&gt;"",$A54&lt;&gt;"TOTAL"),IF(AND('[3]INVESTIGADOR_Descripcion subuni'!$J52&lt;&gt;"",'[3]INVESTIGADOR_Descripcion subuni'!$J52&lt;&gt;0),'[3]INVESTIGADOR_Descripcion subuni'!$J52,""),IF($A54="TOTAL",SUM(INDIRECT("F4:F"&amp;ROW()-1)),""))</f>
        <v/>
      </c>
      <c r="G54" s="3" t="str">
        <f t="shared" ca="1" si="1"/>
        <v/>
      </c>
      <c r="H54" s="3" t="str">
        <f ca="1">IF(AND($A54&lt;&gt;"",$A54&lt;&gt;"TOTAL"),IF(AND('[3]INVESTIGADOR_Descripcion subuni'!$M52&lt;&gt;"",'[3]INVESTIGADOR_Descripcion subuni'!$M52&lt;&gt;0),'[3]INVESTIGADOR_Descripcion subuni'!$M52,""),IF($A54="TOTAL",SUM(INDIRECT("H4:H"&amp;ROW()-1)),""))</f>
        <v/>
      </c>
      <c r="I54" s="3" t="str">
        <f ca="1">IF(AND($A54&lt;&gt;"",$A54&lt;&gt;"TOTAL"),IF(AND('[3]INVESTIGADOR_Descripcion subuni'!$O52&lt;&gt;"",'[3]INVESTIGADOR_Descripcion subuni'!$O52&lt;&gt;0),'[3]INVESTIGADOR_Descripcion subuni'!$O52,""),IF($A54="TOTAL",SUM(INDIRECT("I4:I"&amp;ROW()-1)),""))</f>
        <v/>
      </c>
      <c r="J54" s="3" t="str">
        <f t="shared" ca="1" si="2"/>
        <v/>
      </c>
      <c r="K54" s="3" t="str">
        <f ca="1">IF(AND($A54&lt;&gt;"",$A54&lt;&gt;"TOTAL"),IF(AND('[3]INVESTIGADOR_Descripcion subuni'!$R52&lt;&gt;"",'[3]INVESTIGADOR_Descripcion subuni'!$R52&lt;&gt;0),'[3]INVESTIGADOR_Descripcion subuni'!$R52,""),IF($A54="TOTAL",SUM(INDIRECT("K4:K"&amp;ROW()-1)),""))</f>
        <v/>
      </c>
      <c r="L54" s="3" t="str">
        <f ca="1">IF(AND($A54&lt;&gt;"",$A54&lt;&gt;"TOTAL"),IF(AND('[3]INVESTIGADOR_Descripcion subuni'!$T52&lt;&gt;"",'[3]INVESTIGADOR_Descripcion subuni'!$T52&lt;&gt;0),'[3]INVESTIGADOR_Descripcion subuni'!$T52,""),IF($A54="TOTAL",SUM(INDIRECT("L4:L"&amp;ROW()-1)),""))</f>
        <v/>
      </c>
      <c r="M54" s="3" t="str">
        <f t="shared" ca="1" si="3"/>
        <v/>
      </c>
      <c r="N54" s="3" t="str">
        <f ca="1">IF(AND($A54&lt;&gt;"",$A54&lt;&gt;"TOTAL"),IF(AND('[3]INVESTIGADOR_Descripcion subuni'!$W52&lt;&gt;"",'[3]INVESTIGADOR_Descripcion subuni'!$W52&lt;&gt;0),'[3]INVESTIGADOR_Descripcion subuni'!$W52,""),IF($A54="TOTAL",SUM(INDIRECT("N4:N"&amp;ROW()-1)),""))</f>
        <v/>
      </c>
      <c r="O54" s="3" t="str">
        <f ca="1">IF(AND($A54&lt;&gt;"",$A54&lt;&gt;"TOTAL"),IF(AND('[3]INVESTIGADOR_Descripcion subuni'!$Y52&lt;&gt;"",'[3]INVESTIGADOR_Descripcion subuni'!$Y52&lt;&gt;0),'[3]INVESTIGADOR_Descripcion subuni'!$Y52,""),IF($A54="TOTAL",SUM(INDIRECT("O4:O"&amp;ROW()-1)),""))</f>
        <v/>
      </c>
      <c r="P54" s="3" t="str">
        <f t="shared" ca="1" si="4"/>
        <v/>
      </c>
      <c r="Q54" s="3" t="str">
        <f ca="1">IF(AND($A54&lt;&gt;"",$A54&lt;&gt;"TOTAL"),IF(AND('[3]INVESTIGADOR_Descripcion subuni'!$AB52&lt;&gt;"",'[3]INVESTIGADOR_Descripcion subuni'!$AB52&lt;&gt;0),'[3]INVESTIGADOR_Descripcion subuni'!$AB52,""),IF($A54="TOTAL",SUM(INDIRECT("Q4:Q"&amp;ROW()-1)),""))</f>
        <v/>
      </c>
      <c r="R54" s="3" t="str">
        <f ca="1">IF(AND($A54&lt;&gt;"",$A54&lt;&gt;"TOTAL"),IF(AND('[3]INVESTIGADOR_Descripcion subuni'!$AD52&lt;&gt;"",'[3]INVESTIGADOR_Descripcion subuni'!$AD52&lt;&gt;0),'[3]INVESTIGADOR_Descripcion subuni'!$AD52,""),IF($A54="TOTAL",SUM(INDIRECT("R4:R"&amp;ROW()-1)),""))</f>
        <v/>
      </c>
      <c r="S54" s="3" t="str">
        <f t="shared" ca="1" si="5"/>
        <v/>
      </c>
      <c r="T54" s="3" t="str">
        <f ca="1">IF(AND($A54&lt;&gt;"",$A54&lt;&gt;"TOTAL"),IF(AND('[3]INVESTIGADOR_Descripcion subuni'!$AG52&lt;&gt;"",'[3]INVESTIGADOR_Descripcion subuni'!$AG52&lt;&gt;0),'[3]INVESTIGADOR_Descripcion subuni'!$AG52,""),IF($A54="TOTAL",SUM(INDIRECT("T4:T"&amp;ROW()-1)),""))</f>
        <v/>
      </c>
      <c r="U54" s="3" t="str">
        <f ca="1">IF(AND($A54&lt;&gt;"",$A54&lt;&gt;"TOTAL"),IF(AND('[3]INVESTIGADOR_Descripcion subuni'!$AI52&lt;&gt;"",'[3]INVESTIGADOR_Descripcion subuni'!$AI52&lt;&gt;0),'[3]INVESTIGADOR_Descripcion subuni'!$AI52,""),IF($A54="TOTAL",SUM(INDIRECT("U4:U"&amp;ROW()-1)),""))</f>
        <v/>
      </c>
      <c r="V54" s="3" t="str">
        <f t="shared" ca="1" si="6"/>
        <v/>
      </c>
      <c r="W54" s="3" t="str">
        <f ca="1">IF(AND($A54&lt;&gt;"",$A54&lt;&gt;"TOTAL"),IF(AND('[3]INVESTIGADOR_Descripcion subuni'!$AL52&lt;&gt;"",'[3]INVESTIGADOR_Descripcion subuni'!$AL52&lt;&gt;0),'[3]INVESTIGADOR_Descripcion subuni'!$AL52,""),IF($A54="TOTAL",SUM(INDIRECT("W4:W"&amp;ROW()-1)),""))</f>
        <v/>
      </c>
      <c r="X54" s="3" t="str">
        <f ca="1">IF(AND($A54&lt;&gt;"",$A54&lt;&gt;"TOTAL"),IF(AND('[3]INVESTIGADOR_Descripcion subuni'!$AN52&lt;&gt;"",'[3]INVESTIGADOR_Descripcion subuni'!$AN52&lt;&gt;0),'[3]INVESTIGADOR_Descripcion subuni'!$AN52,""),IF($A54="TOTAL",SUM(INDIRECT("X4:X"&amp;ROW()-1)),""))</f>
        <v/>
      </c>
      <c r="Y54" s="3" t="str">
        <f t="shared" ca="1" si="7"/>
        <v/>
      </c>
      <c r="Z54" s="3" t="str">
        <f ca="1">IF(AND($A54&lt;&gt;"",$A54&lt;&gt;"TOTAL"),IF(AND('[3]INVESTIGADOR_Descripcion subuni'!$AQ52&lt;&gt;"",'[3]INVESTIGADOR_Descripcion subuni'!$AQ52&lt;&gt;0),'[3]INVESTIGADOR_Descripcion subuni'!$AQ52,""),IF($A54="TOTAL",SUM(INDIRECT("Z4:Z"&amp;ROW()-1)),""))</f>
        <v/>
      </c>
      <c r="AA54" s="3" t="str">
        <f ca="1">IF(AND($A54&lt;&gt;"",$A54&lt;&gt;"TOTAL"),IF(AND('[3]INVESTIGADOR_Descripcion subuni'!$AS52&lt;&gt;"",'[3]INVESTIGADOR_Descripcion subuni'!$AS52&lt;&gt;0),'[3]INVESTIGADOR_Descripcion subuni'!$AS52,""),IF($A54="TOTAL",SUM(INDIRECT("AA4:AA"&amp;ROW()-1)),""))</f>
        <v/>
      </c>
      <c r="AB54" s="3" t="str">
        <f t="shared" ca="1" si="8"/>
        <v/>
      </c>
      <c r="AC54" s="3" t="str">
        <f ca="1">IF(AND($A54&lt;&gt;"",$A54&lt;&gt;"TOTAL"),IF(AND('[3]INVESTIGADOR_Descripcion subuni'!$AV52&lt;&gt;"",'[3]INVESTIGADOR_Descripcion subuni'!$AV52&lt;&gt;0),'[3]INVESTIGADOR_Descripcion subuni'!$AV52,""),IF($A54="TOTAL",SUM(INDIRECT("AC4:AC"&amp;ROW()-1)),""))</f>
        <v/>
      </c>
      <c r="AD54" s="3" t="str">
        <f ca="1">IF(AND($A54&lt;&gt;"",$A54&lt;&gt;"TOTAL"),IF(AND('[3]INVESTIGADOR_Descripcion subuni'!$AX52&lt;&gt;"",'[3]INVESTIGADOR_Descripcion subuni'!$AX52&lt;&gt;0),'[3]INVESTIGADOR_Descripcion subuni'!$AX52,""),IF($A54="TOTAL",SUM(INDIRECT("AD4:AD"&amp;ROW()-1)),""))</f>
        <v/>
      </c>
      <c r="AE54" s="3" t="str">
        <f t="shared" ca="1" si="9"/>
        <v/>
      </c>
      <c r="AF54" s="3" t="str">
        <f ca="1">IF(AND($A54&lt;&gt;"",$A54&lt;&gt;"TOTAL"),IF(AND('[3]INVESTIGADOR_Descripcion subuni'!$BA52&lt;&gt;"",'[3]INVESTIGADOR_Descripcion subuni'!$BA52&lt;&gt;0),'[3]INVESTIGADOR_Descripcion subuni'!$BA52,""),IF($A54="TOTAL",SUM(INDIRECT("AF4:AF"&amp;ROW()-1)),""))</f>
        <v/>
      </c>
      <c r="AG54" s="3" t="str">
        <f ca="1">IF(AND($A54&lt;&gt;"",$A54&lt;&gt;"TOTAL"),IF(AND('[3]INVESTIGADOR_Descripcion subuni'!$BC52&lt;&gt;"",'[3]INVESTIGADOR_Descripcion subuni'!$BC52&lt;&gt;0),'[3]INVESTIGADOR_Descripcion subuni'!$BC52,""),IF($A54="TOTAL",SUM(INDIRECT("AG4:AG"&amp;ROW()-1)),""))</f>
        <v/>
      </c>
      <c r="AH54" s="3" t="str">
        <f t="shared" ca="1" si="10"/>
        <v/>
      </c>
      <c r="AI54" s="3" t="str">
        <f ca="1">IF(AND($A54&lt;&gt;"",$A54&lt;&gt;"TOTAL"),IF(AND('[3]INVESTIGADOR_Descripcion subuni'!$BF52&lt;&gt;"",'[3]INVESTIGADOR_Descripcion subuni'!$BF52&lt;&gt;0),'[3]INVESTIGADOR_Descripcion subuni'!$BF52,""),IF($A54="TOTAL",SUM(INDIRECT("AI4:AI"&amp;ROW()-1)),""))</f>
        <v/>
      </c>
      <c r="AJ54" s="3" t="str">
        <f ca="1">IF(AND($A54&lt;&gt;"",$A54&lt;&gt;"TOTAL"),IF(AND('[3]INVESTIGADOR_Descripcion subuni'!$BH52&lt;&gt;"",'[3]INVESTIGADOR_Descripcion subuni'!$BH52&lt;&gt;0),'[3]INVESTIGADOR_Descripcion subuni'!$BH52,""),IF($A54="TOTAL",SUM(INDIRECT("AJ4:AJ"&amp;ROW()-1)),""))</f>
        <v/>
      </c>
      <c r="AK54" s="3" t="str">
        <f t="shared" ca="1" si="11"/>
        <v/>
      </c>
      <c r="AL54" s="3" t="str">
        <f ca="1">IF(AND($A54&lt;&gt;"",$A54&lt;&gt;"TOTAL"),IF(AND('[3]INVESTIGADOR_Descripcion subuni'!$BK52&lt;&gt;"",'[3]INVESTIGADOR_Descripcion subuni'!$BK52&lt;&gt;0),'[3]INVESTIGADOR_Descripcion subuni'!$BK52,""),IF($A54="TOTAL",SUM(INDIRECT("AL4:AL"&amp;ROW()-1)),""))</f>
        <v/>
      </c>
      <c r="AM54" s="3" t="str">
        <f ca="1">IF(AND($A54&lt;&gt;"",$A54&lt;&gt;"TOTAL"),IF(AND('[3]INVESTIGADOR_Descripcion subuni'!$BM52&lt;&gt;"",'[3]INVESTIGADOR_Descripcion subuni'!$BM52&lt;&gt;0),'[3]INVESTIGADOR_Descripcion subuni'!$BM52,""),IF($A54="TOTAL",SUM(INDIRECT("AM4:AM"&amp;ROW()-1)),""))</f>
        <v/>
      </c>
      <c r="AN54" s="3" t="str">
        <f t="shared" ca="1" si="12"/>
        <v/>
      </c>
      <c r="AO54" s="3" t="str">
        <f ca="1">IF(AND($A54&lt;&gt;"",$A54&lt;&gt;"TOTAL"),IF(AND('[3]INVESTIGADOR_Descripcion subuni'!$BP52&lt;&gt;"",'[3]INVESTIGADOR_Descripcion subuni'!$BP52&lt;&gt;0),'[3]INVESTIGADOR_Descripcion subuni'!$BP52,""),IF($A54="TOTAL",SUM(INDIRECT("AO4:AO"&amp;ROW()-1)),""))</f>
        <v/>
      </c>
      <c r="AP54" s="3" t="str">
        <f ca="1">IF(AND($A54&lt;&gt;"",$A54&lt;&gt;"TOTAL"),IF(AND('[3]INVESTIGADOR_Descripcion subuni'!$BR52&lt;&gt;"",'[3]INVESTIGADOR_Descripcion subuni'!$BR52&lt;&gt;0),'[3]INVESTIGADOR_Descripcion subuni'!$BR52,""),IF($A54="TOTAL",SUM(INDIRECT("AP4:AP"&amp;ROW()-1)),""))</f>
        <v/>
      </c>
      <c r="AQ54" s="3" t="str">
        <f t="shared" ca="1" si="13"/>
        <v/>
      </c>
      <c r="AR54" s="3" t="str">
        <f ca="1">IF(AND($A54&lt;&gt;"",$A54&lt;&gt;"TOTAL"),IF(AND('[3]INVESTIGADOR_Descripcion subuni'!$BU52&lt;&gt;"",'[3]INVESTIGADOR_Descripcion subuni'!$BU52&lt;&gt;0),'[3]INVESTIGADOR_Descripcion subuni'!$BU52,""),IF($A54="TOTAL",SUM(INDIRECT("AR4:AR"&amp;ROW()-1)),""))</f>
        <v/>
      </c>
      <c r="AS54" s="3" t="str">
        <f ca="1">IF(AND($A54&lt;&gt;"",$A54&lt;&gt;"TOTAL"),IF(AND('[3]INVESTIGADOR_Descripcion subuni'!$BW52&lt;&gt;"",'[3]INVESTIGADOR_Descripcion subuni'!$BW52&lt;&gt;0),'[3]INVESTIGADOR_Descripcion subuni'!$BW52,""),IF($A54="TOTAL",SUM(INDIRECT("AS4:AS"&amp;ROW()-1)),""))</f>
        <v/>
      </c>
      <c r="AT54" s="3" t="str">
        <f t="shared" ca="1" si="14"/>
        <v/>
      </c>
      <c r="AU54" s="3" t="str">
        <f ca="1">IF(AND($A54&lt;&gt;"",$A54&lt;&gt;"TOTAL"),IF(AND('[3]INVESTIGADOR_Descripcion subuni'!$BZ52&lt;&gt;"",'[3]INVESTIGADOR_Descripcion subuni'!$BZ52&lt;&gt;0),'[3]INVESTIGADOR_Descripcion subuni'!$BZ52,""),IF($A54="TOTAL",SUM(INDIRECT("AU4:AU"&amp;ROW()-1)),""))</f>
        <v/>
      </c>
      <c r="AV54" s="3" t="str">
        <f ca="1">IF(AND($A54&lt;&gt;"",$A54&lt;&gt;"TOTAL"),IF(AND('[3]INVESTIGADOR_Descripcion subuni'!$CB52&lt;&gt;"",'[3]INVESTIGADOR_Descripcion subuni'!$CB52&lt;&gt;0),'[3]INVESTIGADOR_Descripcion subuni'!$CB52,""),IF($A54="TOTAL",SUM(INDIRECT("AV4:AV"&amp;ROW()-1)),""))</f>
        <v/>
      </c>
      <c r="AW54" s="3" t="str">
        <f t="shared" ca="1" si="15"/>
        <v/>
      </c>
      <c r="AX54" s="3" t="str">
        <f ca="1">IF(AND($A54&lt;&gt;"",$A54&lt;&gt;"TOTAL"),IF(AND('[3]INVESTIGADOR_Descripcion subuni'!$CE52&lt;&gt;"",'[3]INVESTIGADOR_Descripcion subuni'!$CE52&lt;&gt;0),'[3]INVESTIGADOR_Descripcion subuni'!$CE52,""),IF($A54="TOTAL",SUM(INDIRECT("AX4:AX"&amp;ROW()-1)),""))</f>
        <v/>
      </c>
      <c r="AY54" s="3" t="str">
        <f ca="1">IF(AND($A54&lt;&gt;"",$A54&lt;&gt;"TOTAL"),IF(AND('[3]INVESTIGADOR_Descripcion subuni'!$CG52&lt;&gt;"",'[3]INVESTIGADOR_Descripcion subuni'!$CG52&lt;&gt;0),'[3]INVESTIGADOR_Descripcion subuni'!$CG52,""),IF($A54="TOTAL",SUM(INDIRECT("AY4:AY"&amp;ROW()-1)),""))</f>
        <v/>
      </c>
      <c r="AZ54" s="3" t="str">
        <f t="shared" ca="1" si="16"/>
        <v/>
      </c>
      <c r="BA54" s="3" t="str">
        <f ca="1">IF(AND($A54&lt;&gt;"",$A54&lt;&gt;"TOTAL"),IF(AND('[3]INVESTIGADOR_Descripcion subuni'!$CJ52&lt;&gt;"",'[3]INVESTIGADOR_Descripcion subuni'!$CJ52&lt;&gt;0),'[3]INVESTIGADOR_Descripcion subuni'!$CJ52,""),IF($A54="TOTAL",SUM(INDIRECT("BA4:BA"&amp;ROW()-1)),""))</f>
        <v/>
      </c>
      <c r="BB54" s="3" t="str">
        <f ca="1">IF(AND($A54&lt;&gt;"",$A54&lt;&gt;"TOTAL"),IF(AND('[3]INVESTIGADOR_Descripcion subuni'!$CL52&lt;&gt;"",'[3]INVESTIGADOR_Descripcion subuni'!$CL52&lt;&gt;0),'[3]INVESTIGADOR_Descripcion subuni'!$CL52,""),IF($A54="TOTAL",SUM(INDIRECT("BB4:BB"&amp;ROW()-1)),""))</f>
        <v/>
      </c>
      <c r="BC54" s="3" t="str">
        <f t="shared" ca="1" si="17"/>
        <v/>
      </c>
      <c r="BD54" s="3" t="str">
        <f ca="1">IF(AND($A54&lt;&gt;"",$A54&lt;&gt;"TOTAL"),IF(AND('[3]INVESTIGADOR_Descripcion subuni'!$CO52&lt;&gt;"",'[3]INVESTIGADOR_Descripcion subuni'!$CO52&lt;&gt;0),'[3]INVESTIGADOR_Descripcion subuni'!$CO52,""),IF($A54="TOTAL",SUM(INDIRECT("BD4:BD"&amp;ROW()-1)),""))</f>
        <v/>
      </c>
      <c r="BE54" s="3" t="str">
        <f ca="1">IF(AND($A54&lt;&gt;"",$A54&lt;&gt;"TOTAL"),IF(AND('[3]INVESTIGADOR_Descripcion subuni'!$CQ52&lt;&gt;"",'[3]INVESTIGADOR_Descripcion subuni'!$CQ52&lt;&gt;0),'[3]INVESTIGADOR_Descripcion subuni'!$CQ52,""),IF($A54="TOTAL",SUM(INDIRECT("BE4:BE"&amp;ROW()-1)),""))</f>
        <v/>
      </c>
      <c r="BF54" s="3" t="str">
        <f t="shared" ca="1" si="18"/>
        <v/>
      </c>
    </row>
    <row r="55" spans="1:58" x14ac:dyDescent="0.2">
      <c r="A55" s="25" t="str">
        <f>IF('[3]INVESTIGADOR_Descripcion subuni'!$B53&lt;&gt;"",'[3]INVESTIGADOR_Descripcion subuni'!$B53,IF(AND('[3]INVESTIGADOR_Descripcion subuni'!$B53="",'[3]INVESTIGADOR_Descripcion subuni'!$B54="",'[3]INVESTIGADOR_Descripcion subuni'!$B52=""),"","TOTAL"))</f>
        <v/>
      </c>
      <c r="B55" s="3" t="str">
        <f ca="1">IF(AND($A55&lt;&gt;"",$A55&lt;&gt;"TOTAL"),IF(AND('[3]INVESTIGADOR_Descripcion subuni'!$C53&lt;&gt;"",'[3]INVESTIGADOR_Descripcion subuni'!$C53&lt;&gt;0),'[3]INVESTIGADOR_Descripcion subuni'!$C53,""),IF($A55="TOTAL",SUM(INDIRECT("B4:B"&amp;ROW()-1)),""))</f>
        <v/>
      </c>
      <c r="C55" s="3" t="str">
        <f ca="1">IF(AND($A55&lt;&gt;"",$A55&lt;&gt;"TOTAL"),IF(AND('[3]INVESTIGADOR_Descripcion subuni'!$E53&lt;&gt;"",'[3]INVESTIGADOR_Descripcion subuni'!$E53&lt;&gt;0),'[3]INVESTIGADOR_Descripcion subuni'!$E53,""),IF($A55="TOTAL",SUM(INDIRECT("C4:C"&amp;ROW()-1)),""))</f>
        <v/>
      </c>
      <c r="D55" s="3" t="str">
        <f t="shared" ca="1" si="0"/>
        <v/>
      </c>
      <c r="E55" s="3" t="str">
        <f ca="1">IF(AND($A55&lt;&gt;"",$A55&lt;&gt;"TOTAL"),IF(AND('[3]INVESTIGADOR_Descripcion subuni'!$H53&lt;&gt;"",'[3]INVESTIGADOR_Descripcion subuni'!$H53&lt;&gt;0),'[3]INVESTIGADOR_Descripcion subuni'!$H53,""),IF($A55="TOTAL",SUM(INDIRECT("E4:E"&amp;ROW()-1)),""))</f>
        <v/>
      </c>
      <c r="F55" s="3" t="str">
        <f ca="1">IF(AND($A55&lt;&gt;"",$A55&lt;&gt;"TOTAL"),IF(AND('[3]INVESTIGADOR_Descripcion subuni'!$J53&lt;&gt;"",'[3]INVESTIGADOR_Descripcion subuni'!$J53&lt;&gt;0),'[3]INVESTIGADOR_Descripcion subuni'!$J53,""),IF($A55="TOTAL",SUM(INDIRECT("F4:F"&amp;ROW()-1)),""))</f>
        <v/>
      </c>
      <c r="G55" s="3" t="str">
        <f t="shared" ca="1" si="1"/>
        <v/>
      </c>
      <c r="H55" s="3" t="str">
        <f ca="1">IF(AND($A55&lt;&gt;"",$A55&lt;&gt;"TOTAL"),IF(AND('[3]INVESTIGADOR_Descripcion subuni'!$M53&lt;&gt;"",'[3]INVESTIGADOR_Descripcion subuni'!$M53&lt;&gt;0),'[3]INVESTIGADOR_Descripcion subuni'!$M53,""),IF($A55="TOTAL",SUM(INDIRECT("H4:H"&amp;ROW()-1)),""))</f>
        <v/>
      </c>
      <c r="I55" s="3" t="str">
        <f ca="1">IF(AND($A55&lt;&gt;"",$A55&lt;&gt;"TOTAL"),IF(AND('[3]INVESTIGADOR_Descripcion subuni'!$O53&lt;&gt;"",'[3]INVESTIGADOR_Descripcion subuni'!$O53&lt;&gt;0),'[3]INVESTIGADOR_Descripcion subuni'!$O53,""),IF($A55="TOTAL",SUM(INDIRECT("I4:I"&amp;ROW()-1)),""))</f>
        <v/>
      </c>
      <c r="J55" s="3" t="str">
        <f t="shared" ca="1" si="2"/>
        <v/>
      </c>
      <c r="K55" s="3" t="str">
        <f ca="1">IF(AND($A55&lt;&gt;"",$A55&lt;&gt;"TOTAL"),IF(AND('[3]INVESTIGADOR_Descripcion subuni'!$R53&lt;&gt;"",'[3]INVESTIGADOR_Descripcion subuni'!$R53&lt;&gt;0),'[3]INVESTIGADOR_Descripcion subuni'!$R53,""),IF($A55="TOTAL",SUM(INDIRECT("K4:K"&amp;ROW()-1)),""))</f>
        <v/>
      </c>
      <c r="L55" s="3" t="str">
        <f ca="1">IF(AND($A55&lt;&gt;"",$A55&lt;&gt;"TOTAL"),IF(AND('[3]INVESTIGADOR_Descripcion subuni'!$T53&lt;&gt;"",'[3]INVESTIGADOR_Descripcion subuni'!$T53&lt;&gt;0),'[3]INVESTIGADOR_Descripcion subuni'!$T53,""),IF($A55="TOTAL",SUM(INDIRECT("L4:L"&amp;ROW()-1)),""))</f>
        <v/>
      </c>
      <c r="M55" s="3" t="str">
        <f t="shared" ca="1" si="3"/>
        <v/>
      </c>
      <c r="N55" s="3" t="str">
        <f ca="1">IF(AND($A55&lt;&gt;"",$A55&lt;&gt;"TOTAL"),IF(AND('[3]INVESTIGADOR_Descripcion subuni'!$W53&lt;&gt;"",'[3]INVESTIGADOR_Descripcion subuni'!$W53&lt;&gt;0),'[3]INVESTIGADOR_Descripcion subuni'!$W53,""),IF($A55="TOTAL",SUM(INDIRECT("N4:N"&amp;ROW()-1)),""))</f>
        <v/>
      </c>
      <c r="O55" s="3" t="str">
        <f ca="1">IF(AND($A55&lt;&gt;"",$A55&lt;&gt;"TOTAL"),IF(AND('[3]INVESTIGADOR_Descripcion subuni'!$Y53&lt;&gt;"",'[3]INVESTIGADOR_Descripcion subuni'!$Y53&lt;&gt;0),'[3]INVESTIGADOR_Descripcion subuni'!$Y53,""),IF($A55="TOTAL",SUM(INDIRECT("O4:O"&amp;ROW()-1)),""))</f>
        <v/>
      </c>
      <c r="P55" s="3" t="str">
        <f t="shared" ca="1" si="4"/>
        <v/>
      </c>
      <c r="Q55" s="3" t="str">
        <f ca="1">IF(AND($A55&lt;&gt;"",$A55&lt;&gt;"TOTAL"),IF(AND('[3]INVESTIGADOR_Descripcion subuni'!$AB53&lt;&gt;"",'[3]INVESTIGADOR_Descripcion subuni'!$AB53&lt;&gt;0),'[3]INVESTIGADOR_Descripcion subuni'!$AB53,""),IF($A55="TOTAL",SUM(INDIRECT("Q4:Q"&amp;ROW()-1)),""))</f>
        <v/>
      </c>
      <c r="R55" s="3" t="str">
        <f ca="1">IF(AND($A55&lt;&gt;"",$A55&lt;&gt;"TOTAL"),IF(AND('[3]INVESTIGADOR_Descripcion subuni'!$AD53&lt;&gt;"",'[3]INVESTIGADOR_Descripcion subuni'!$AD53&lt;&gt;0),'[3]INVESTIGADOR_Descripcion subuni'!$AD53,""),IF($A55="TOTAL",SUM(INDIRECT("R4:R"&amp;ROW()-1)),""))</f>
        <v/>
      </c>
      <c r="S55" s="3" t="str">
        <f t="shared" ca="1" si="5"/>
        <v/>
      </c>
      <c r="T55" s="3" t="str">
        <f ca="1">IF(AND($A55&lt;&gt;"",$A55&lt;&gt;"TOTAL"),IF(AND('[3]INVESTIGADOR_Descripcion subuni'!$AG53&lt;&gt;"",'[3]INVESTIGADOR_Descripcion subuni'!$AG53&lt;&gt;0),'[3]INVESTIGADOR_Descripcion subuni'!$AG53,""),IF($A55="TOTAL",SUM(INDIRECT("T4:T"&amp;ROW()-1)),""))</f>
        <v/>
      </c>
      <c r="U55" s="3" t="str">
        <f ca="1">IF(AND($A55&lt;&gt;"",$A55&lt;&gt;"TOTAL"),IF(AND('[3]INVESTIGADOR_Descripcion subuni'!$AI53&lt;&gt;"",'[3]INVESTIGADOR_Descripcion subuni'!$AI53&lt;&gt;0),'[3]INVESTIGADOR_Descripcion subuni'!$AI53,""),IF($A55="TOTAL",SUM(INDIRECT("U4:U"&amp;ROW()-1)),""))</f>
        <v/>
      </c>
      <c r="V55" s="3" t="str">
        <f t="shared" ca="1" si="6"/>
        <v/>
      </c>
      <c r="W55" s="3" t="str">
        <f ca="1">IF(AND($A55&lt;&gt;"",$A55&lt;&gt;"TOTAL"),IF(AND('[3]INVESTIGADOR_Descripcion subuni'!$AL53&lt;&gt;"",'[3]INVESTIGADOR_Descripcion subuni'!$AL53&lt;&gt;0),'[3]INVESTIGADOR_Descripcion subuni'!$AL53,""),IF($A55="TOTAL",SUM(INDIRECT("W4:W"&amp;ROW()-1)),""))</f>
        <v/>
      </c>
      <c r="X55" s="3" t="str">
        <f ca="1">IF(AND($A55&lt;&gt;"",$A55&lt;&gt;"TOTAL"),IF(AND('[3]INVESTIGADOR_Descripcion subuni'!$AN53&lt;&gt;"",'[3]INVESTIGADOR_Descripcion subuni'!$AN53&lt;&gt;0),'[3]INVESTIGADOR_Descripcion subuni'!$AN53,""),IF($A55="TOTAL",SUM(INDIRECT("X4:X"&amp;ROW()-1)),""))</f>
        <v/>
      </c>
      <c r="Y55" s="3" t="str">
        <f t="shared" ca="1" si="7"/>
        <v/>
      </c>
      <c r="Z55" s="3" t="str">
        <f ca="1">IF(AND($A55&lt;&gt;"",$A55&lt;&gt;"TOTAL"),IF(AND('[3]INVESTIGADOR_Descripcion subuni'!$AQ53&lt;&gt;"",'[3]INVESTIGADOR_Descripcion subuni'!$AQ53&lt;&gt;0),'[3]INVESTIGADOR_Descripcion subuni'!$AQ53,""),IF($A55="TOTAL",SUM(INDIRECT("Z4:Z"&amp;ROW()-1)),""))</f>
        <v/>
      </c>
      <c r="AA55" s="3" t="str">
        <f ca="1">IF(AND($A55&lt;&gt;"",$A55&lt;&gt;"TOTAL"),IF(AND('[3]INVESTIGADOR_Descripcion subuni'!$AS53&lt;&gt;"",'[3]INVESTIGADOR_Descripcion subuni'!$AS53&lt;&gt;0),'[3]INVESTIGADOR_Descripcion subuni'!$AS53,""),IF($A55="TOTAL",SUM(INDIRECT("AA4:AA"&amp;ROW()-1)),""))</f>
        <v/>
      </c>
      <c r="AB55" s="3" t="str">
        <f t="shared" ca="1" si="8"/>
        <v/>
      </c>
      <c r="AC55" s="3" t="str">
        <f ca="1">IF(AND($A55&lt;&gt;"",$A55&lt;&gt;"TOTAL"),IF(AND('[3]INVESTIGADOR_Descripcion subuni'!$AV53&lt;&gt;"",'[3]INVESTIGADOR_Descripcion subuni'!$AV53&lt;&gt;0),'[3]INVESTIGADOR_Descripcion subuni'!$AV53,""),IF($A55="TOTAL",SUM(INDIRECT("AC4:AC"&amp;ROW()-1)),""))</f>
        <v/>
      </c>
      <c r="AD55" s="3" t="str">
        <f ca="1">IF(AND($A55&lt;&gt;"",$A55&lt;&gt;"TOTAL"),IF(AND('[3]INVESTIGADOR_Descripcion subuni'!$AX53&lt;&gt;"",'[3]INVESTIGADOR_Descripcion subuni'!$AX53&lt;&gt;0),'[3]INVESTIGADOR_Descripcion subuni'!$AX53,""),IF($A55="TOTAL",SUM(INDIRECT("AD4:AD"&amp;ROW()-1)),""))</f>
        <v/>
      </c>
      <c r="AE55" s="3" t="str">
        <f t="shared" ca="1" si="9"/>
        <v/>
      </c>
      <c r="AF55" s="3" t="str">
        <f ca="1">IF(AND($A55&lt;&gt;"",$A55&lt;&gt;"TOTAL"),IF(AND('[3]INVESTIGADOR_Descripcion subuni'!$BA53&lt;&gt;"",'[3]INVESTIGADOR_Descripcion subuni'!$BA53&lt;&gt;0),'[3]INVESTIGADOR_Descripcion subuni'!$BA53,""),IF($A55="TOTAL",SUM(INDIRECT("AF4:AF"&amp;ROW()-1)),""))</f>
        <v/>
      </c>
      <c r="AG55" s="3" t="str">
        <f ca="1">IF(AND($A55&lt;&gt;"",$A55&lt;&gt;"TOTAL"),IF(AND('[3]INVESTIGADOR_Descripcion subuni'!$BC53&lt;&gt;"",'[3]INVESTIGADOR_Descripcion subuni'!$BC53&lt;&gt;0),'[3]INVESTIGADOR_Descripcion subuni'!$BC53,""),IF($A55="TOTAL",SUM(INDIRECT("AG4:AG"&amp;ROW()-1)),""))</f>
        <v/>
      </c>
      <c r="AH55" s="3" t="str">
        <f t="shared" ca="1" si="10"/>
        <v/>
      </c>
      <c r="AI55" s="3" t="str">
        <f ca="1">IF(AND($A55&lt;&gt;"",$A55&lt;&gt;"TOTAL"),IF(AND('[3]INVESTIGADOR_Descripcion subuni'!$BF53&lt;&gt;"",'[3]INVESTIGADOR_Descripcion subuni'!$BF53&lt;&gt;0),'[3]INVESTIGADOR_Descripcion subuni'!$BF53,""),IF($A55="TOTAL",SUM(INDIRECT("AI4:AI"&amp;ROW()-1)),""))</f>
        <v/>
      </c>
      <c r="AJ55" s="3" t="str">
        <f ca="1">IF(AND($A55&lt;&gt;"",$A55&lt;&gt;"TOTAL"),IF(AND('[3]INVESTIGADOR_Descripcion subuni'!$BH53&lt;&gt;"",'[3]INVESTIGADOR_Descripcion subuni'!$BH53&lt;&gt;0),'[3]INVESTIGADOR_Descripcion subuni'!$BH53,""),IF($A55="TOTAL",SUM(INDIRECT("AJ4:AJ"&amp;ROW()-1)),""))</f>
        <v/>
      </c>
      <c r="AK55" s="3" t="str">
        <f t="shared" ca="1" si="11"/>
        <v/>
      </c>
      <c r="AL55" s="3" t="str">
        <f ca="1">IF(AND($A55&lt;&gt;"",$A55&lt;&gt;"TOTAL"),IF(AND('[3]INVESTIGADOR_Descripcion subuni'!$BK53&lt;&gt;"",'[3]INVESTIGADOR_Descripcion subuni'!$BK53&lt;&gt;0),'[3]INVESTIGADOR_Descripcion subuni'!$BK53,""),IF($A55="TOTAL",SUM(INDIRECT("AL4:AL"&amp;ROW()-1)),""))</f>
        <v/>
      </c>
      <c r="AM55" s="3" t="str">
        <f ca="1">IF(AND($A55&lt;&gt;"",$A55&lt;&gt;"TOTAL"),IF(AND('[3]INVESTIGADOR_Descripcion subuni'!$BM53&lt;&gt;"",'[3]INVESTIGADOR_Descripcion subuni'!$BM53&lt;&gt;0),'[3]INVESTIGADOR_Descripcion subuni'!$BM53,""),IF($A55="TOTAL",SUM(INDIRECT("AM4:AM"&amp;ROW()-1)),""))</f>
        <v/>
      </c>
      <c r="AN55" s="3" t="str">
        <f t="shared" ca="1" si="12"/>
        <v/>
      </c>
      <c r="AO55" s="3" t="str">
        <f ca="1">IF(AND($A55&lt;&gt;"",$A55&lt;&gt;"TOTAL"),IF(AND('[3]INVESTIGADOR_Descripcion subuni'!$BP53&lt;&gt;"",'[3]INVESTIGADOR_Descripcion subuni'!$BP53&lt;&gt;0),'[3]INVESTIGADOR_Descripcion subuni'!$BP53,""),IF($A55="TOTAL",SUM(INDIRECT("AO4:AO"&amp;ROW()-1)),""))</f>
        <v/>
      </c>
      <c r="AP55" s="3" t="str">
        <f ca="1">IF(AND($A55&lt;&gt;"",$A55&lt;&gt;"TOTAL"),IF(AND('[3]INVESTIGADOR_Descripcion subuni'!$BR53&lt;&gt;"",'[3]INVESTIGADOR_Descripcion subuni'!$BR53&lt;&gt;0),'[3]INVESTIGADOR_Descripcion subuni'!$BR53,""),IF($A55="TOTAL",SUM(INDIRECT("AP4:AP"&amp;ROW()-1)),""))</f>
        <v/>
      </c>
      <c r="AQ55" s="3" t="str">
        <f t="shared" ca="1" si="13"/>
        <v/>
      </c>
      <c r="AR55" s="3" t="str">
        <f ca="1">IF(AND($A55&lt;&gt;"",$A55&lt;&gt;"TOTAL"),IF(AND('[3]INVESTIGADOR_Descripcion subuni'!$BU53&lt;&gt;"",'[3]INVESTIGADOR_Descripcion subuni'!$BU53&lt;&gt;0),'[3]INVESTIGADOR_Descripcion subuni'!$BU53,""),IF($A55="TOTAL",SUM(INDIRECT("AR4:AR"&amp;ROW()-1)),""))</f>
        <v/>
      </c>
      <c r="AS55" s="3" t="str">
        <f ca="1">IF(AND($A55&lt;&gt;"",$A55&lt;&gt;"TOTAL"),IF(AND('[3]INVESTIGADOR_Descripcion subuni'!$BW53&lt;&gt;"",'[3]INVESTIGADOR_Descripcion subuni'!$BW53&lt;&gt;0),'[3]INVESTIGADOR_Descripcion subuni'!$BW53,""),IF($A55="TOTAL",SUM(INDIRECT("AS4:AS"&amp;ROW()-1)),""))</f>
        <v/>
      </c>
      <c r="AT55" s="3" t="str">
        <f t="shared" ca="1" si="14"/>
        <v/>
      </c>
      <c r="AU55" s="3" t="str">
        <f ca="1">IF(AND($A55&lt;&gt;"",$A55&lt;&gt;"TOTAL"),IF(AND('[3]INVESTIGADOR_Descripcion subuni'!$BZ53&lt;&gt;"",'[3]INVESTIGADOR_Descripcion subuni'!$BZ53&lt;&gt;0),'[3]INVESTIGADOR_Descripcion subuni'!$BZ53,""),IF($A55="TOTAL",SUM(INDIRECT("AU4:AU"&amp;ROW()-1)),""))</f>
        <v/>
      </c>
      <c r="AV55" s="3" t="str">
        <f ca="1">IF(AND($A55&lt;&gt;"",$A55&lt;&gt;"TOTAL"),IF(AND('[3]INVESTIGADOR_Descripcion subuni'!$CB53&lt;&gt;"",'[3]INVESTIGADOR_Descripcion subuni'!$CB53&lt;&gt;0),'[3]INVESTIGADOR_Descripcion subuni'!$CB53,""),IF($A55="TOTAL",SUM(INDIRECT("AV4:AV"&amp;ROW()-1)),""))</f>
        <v/>
      </c>
      <c r="AW55" s="3" t="str">
        <f t="shared" ca="1" si="15"/>
        <v/>
      </c>
      <c r="AX55" s="3" t="str">
        <f ca="1">IF(AND($A55&lt;&gt;"",$A55&lt;&gt;"TOTAL"),IF(AND('[3]INVESTIGADOR_Descripcion subuni'!$CE53&lt;&gt;"",'[3]INVESTIGADOR_Descripcion subuni'!$CE53&lt;&gt;0),'[3]INVESTIGADOR_Descripcion subuni'!$CE53,""),IF($A55="TOTAL",SUM(INDIRECT("AX4:AX"&amp;ROW()-1)),""))</f>
        <v/>
      </c>
      <c r="AY55" s="3" t="str">
        <f ca="1">IF(AND($A55&lt;&gt;"",$A55&lt;&gt;"TOTAL"),IF(AND('[3]INVESTIGADOR_Descripcion subuni'!$CG53&lt;&gt;"",'[3]INVESTIGADOR_Descripcion subuni'!$CG53&lt;&gt;0),'[3]INVESTIGADOR_Descripcion subuni'!$CG53,""),IF($A55="TOTAL",SUM(INDIRECT("AY4:AY"&amp;ROW()-1)),""))</f>
        <v/>
      </c>
      <c r="AZ55" s="3" t="str">
        <f t="shared" ca="1" si="16"/>
        <v/>
      </c>
      <c r="BA55" s="3" t="str">
        <f ca="1">IF(AND($A55&lt;&gt;"",$A55&lt;&gt;"TOTAL"),IF(AND('[3]INVESTIGADOR_Descripcion subuni'!$CJ53&lt;&gt;"",'[3]INVESTIGADOR_Descripcion subuni'!$CJ53&lt;&gt;0),'[3]INVESTIGADOR_Descripcion subuni'!$CJ53,""),IF($A55="TOTAL",SUM(INDIRECT("BA4:BA"&amp;ROW()-1)),""))</f>
        <v/>
      </c>
      <c r="BB55" s="3" t="str">
        <f ca="1">IF(AND($A55&lt;&gt;"",$A55&lt;&gt;"TOTAL"),IF(AND('[3]INVESTIGADOR_Descripcion subuni'!$CL53&lt;&gt;"",'[3]INVESTIGADOR_Descripcion subuni'!$CL53&lt;&gt;0),'[3]INVESTIGADOR_Descripcion subuni'!$CL53,""),IF($A55="TOTAL",SUM(INDIRECT("BB4:BB"&amp;ROW()-1)),""))</f>
        <v/>
      </c>
      <c r="BC55" s="3" t="str">
        <f t="shared" ca="1" si="17"/>
        <v/>
      </c>
      <c r="BD55" s="3" t="str">
        <f ca="1">IF(AND($A55&lt;&gt;"",$A55&lt;&gt;"TOTAL"),IF(AND('[3]INVESTIGADOR_Descripcion subuni'!$CO53&lt;&gt;"",'[3]INVESTIGADOR_Descripcion subuni'!$CO53&lt;&gt;0),'[3]INVESTIGADOR_Descripcion subuni'!$CO53,""),IF($A55="TOTAL",SUM(INDIRECT("BD4:BD"&amp;ROW()-1)),""))</f>
        <v/>
      </c>
      <c r="BE55" s="3" t="str">
        <f ca="1">IF(AND($A55&lt;&gt;"",$A55&lt;&gt;"TOTAL"),IF(AND('[3]INVESTIGADOR_Descripcion subuni'!$CQ53&lt;&gt;"",'[3]INVESTIGADOR_Descripcion subuni'!$CQ53&lt;&gt;0),'[3]INVESTIGADOR_Descripcion subuni'!$CQ53,""),IF($A55="TOTAL",SUM(INDIRECT("BE4:BE"&amp;ROW()-1)),""))</f>
        <v/>
      </c>
      <c r="BF55" s="3" t="str">
        <f t="shared" ca="1" si="18"/>
        <v/>
      </c>
    </row>
    <row r="56" spans="1:58" x14ac:dyDescent="0.2">
      <c r="A56" s="25" t="str">
        <f>IF('[3]INVESTIGADOR_Descripcion subuni'!$B54&lt;&gt;"",'[3]INVESTIGADOR_Descripcion subuni'!$B54,IF(AND('[3]INVESTIGADOR_Descripcion subuni'!$B54="",'[3]INVESTIGADOR_Descripcion subuni'!$B55="",'[3]INVESTIGADOR_Descripcion subuni'!$B53=""),"","TOTAL"))</f>
        <v/>
      </c>
      <c r="B56" s="3" t="str">
        <f ca="1">IF(AND($A56&lt;&gt;"",$A56&lt;&gt;"TOTAL"),IF(AND('[3]INVESTIGADOR_Descripcion subuni'!$C54&lt;&gt;"",'[3]INVESTIGADOR_Descripcion subuni'!$C54&lt;&gt;0),'[3]INVESTIGADOR_Descripcion subuni'!$C54,""),IF($A56="TOTAL",SUM(INDIRECT("B4:B"&amp;ROW()-1)),""))</f>
        <v/>
      </c>
      <c r="C56" s="3" t="str">
        <f ca="1">IF(AND($A56&lt;&gt;"",$A56&lt;&gt;"TOTAL"),IF(AND('[3]INVESTIGADOR_Descripcion subuni'!$E54&lt;&gt;"",'[3]INVESTIGADOR_Descripcion subuni'!$E54&lt;&gt;0),'[3]INVESTIGADOR_Descripcion subuni'!$E54,""),IF($A56="TOTAL",SUM(INDIRECT("C4:C"&amp;ROW()-1)),""))</f>
        <v/>
      </c>
      <c r="D56" s="3" t="str">
        <f t="shared" ca="1" si="0"/>
        <v/>
      </c>
      <c r="E56" s="3" t="str">
        <f ca="1">IF(AND($A56&lt;&gt;"",$A56&lt;&gt;"TOTAL"),IF(AND('[3]INVESTIGADOR_Descripcion subuni'!$H54&lt;&gt;"",'[3]INVESTIGADOR_Descripcion subuni'!$H54&lt;&gt;0),'[3]INVESTIGADOR_Descripcion subuni'!$H54,""),IF($A56="TOTAL",SUM(INDIRECT("E4:E"&amp;ROW()-1)),""))</f>
        <v/>
      </c>
      <c r="F56" s="3" t="str">
        <f ca="1">IF(AND($A56&lt;&gt;"",$A56&lt;&gt;"TOTAL"),IF(AND('[3]INVESTIGADOR_Descripcion subuni'!$J54&lt;&gt;"",'[3]INVESTIGADOR_Descripcion subuni'!$J54&lt;&gt;0),'[3]INVESTIGADOR_Descripcion subuni'!$J54,""),IF($A56="TOTAL",SUM(INDIRECT("F4:F"&amp;ROW()-1)),""))</f>
        <v/>
      </c>
      <c r="G56" s="3" t="str">
        <f t="shared" ca="1" si="1"/>
        <v/>
      </c>
      <c r="H56" s="3" t="str">
        <f ca="1">IF(AND($A56&lt;&gt;"",$A56&lt;&gt;"TOTAL"),IF(AND('[3]INVESTIGADOR_Descripcion subuni'!$M54&lt;&gt;"",'[3]INVESTIGADOR_Descripcion subuni'!$M54&lt;&gt;0),'[3]INVESTIGADOR_Descripcion subuni'!$M54,""),IF($A56="TOTAL",SUM(INDIRECT("H4:H"&amp;ROW()-1)),""))</f>
        <v/>
      </c>
      <c r="I56" s="3" t="str">
        <f ca="1">IF(AND($A56&lt;&gt;"",$A56&lt;&gt;"TOTAL"),IF(AND('[3]INVESTIGADOR_Descripcion subuni'!$O54&lt;&gt;"",'[3]INVESTIGADOR_Descripcion subuni'!$O54&lt;&gt;0),'[3]INVESTIGADOR_Descripcion subuni'!$O54,""),IF($A56="TOTAL",SUM(INDIRECT("I4:I"&amp;ROW()-1)),""))</f>
        <v/>
      </c>
      <c r="J56" s="3" t="str">
        <f t="shared" ca="1" si="2"/>
        <v/>
      </c>
      <c r="K56" s="3" t="str">
        <f ca="1">IF(AND($A56&lt;&gt;"",$A56&lt;&gt;"TOTAL"),IF(AND('[3]INVESTIGADOR_Descripcion subuni'!$R54&lt;&gt;"",'[3]INVESTIGADOR_Descripcion subuni'!$R54&lt;&gt;0),'[3]INVESTIGADOR_Descripcion subuni'!$R54,""),IF($A56="TOTAL",SUM(INDIRECT("K4:K"&amp;ROW()-1)),""))</f>
        <v/>
      </c>
      <c r="L56" s="3" t="str">
        <f ca="1">IF(AND($A56&lt;&gt;"",$A56&lt;&gt;"TOTAL"),IF(AND('[3]INVESTIGADOR_Descripcion subuni'!$T54&lt;&gt;"",'[3]INVESTIGADOR_Descripcion subuni'!$T54&lt;&gt;0),'[3]INVESTIGADOR_Descripcion subuni'!$T54,""),IF($A56="TOTAL",SUM(INDIRECT("L4:L"&amp;ROW()-1)),""))</f>
        <v/>
      </c>
      <c r="M56" s="3" t="str">
        <f t="shared" ca="1" si="3"/>
        <v/>
      </c>
      <c r="N56" s="3" t="str">
        <f ca="1">IF(AND($A56&lt;&gt;"",$A56&lt;&gt;"TOTAL"),IF(AND('[3]INVESTIGADOR_Descripcion subuni'!$W54&lt;&gt;"",'[3]INVESTIGADOR_Descripcion subuni'!$W54&lt;&gt;0),'[3]INVESTIGADOR_Descripcion subuni'!$W54,""),IF($A56="TOTAL",SUM(INDIRECT("N4:N"&amp;ROW()-1)),""))</f>
        <v/>
      </c>
      <c r="O56" s="3" t="str">
        <f ca="1">IF(AND($A56&lt;&gt;"",$A56&lt;&gt;"TOTAL"),IF(AND('[3]INVESTIGADOR_Descripcion subuni'!$Y54&lt;&gt;"",'[3]INVESTIGADOR_Descripcion subuni'!$Y54&lt;&gt;0),'[3]INVESTIGADOR_Descripcion subuni'!$Y54,""),IF($A56="TOTAL",SUM(INDIRECT("O4:O"&amp;ROW()-1)),""))</f>
        <v/>
      </c>
      <c r="P56" s="3" t="str">
        <f t="shared" ca="1" si="4"/>
        <v/>
      </c>
      <c r="Q56" s="3" t="str">
        <f ca="1">IF(AND($A56&lt;&gt;"",$A56&lt;&gt;"TOTAL"),IF(AND('[3]INVESTIGADOR_Descripcion subuni'!$AB54&lt;&gt;"",'[3]INVESTIGADOR_Descripcion subuni'!$AB54&lt;&gt;0),'[3]INVESTIGADOR_Descripcion subuni'!$AB54,""),IF($A56="TOTAL",SUM(INDIRECT("Q4:Q"&amp;ROW()-1)),""))</f>
        <v/>
      </c>
      <c r="R56" s="3" t="str">
        <f ca="1">IF(AND($A56&lt;&gt;"",$A56&lt;&gt;"TOTAL"),IF(AND('[3]INVESTIGADOR_Descripcion subuni'!$AD54&lt;&gt;"",'[3]INVESTIGADOR_Descripcion subuni'!$AD54&lt;&gt;0),'[3]INVESTIGADOR_Descripcion subuni'!$AD54,""),IF($A56="TOTAL",SUM(INDIRECT("R4:R"&amp;ROW()-1)),""))</f>
        <v/>
      </c>
      <c r="S56" s="3" t="str">
        <f t="shared" ca="1" si="5"/>
        <v/>
      </c>
      <c r="T56" s="3" t="str">
        <f ca="1">IF(AND($A56&lt;&gt;"",$A56&lt;&gt;"TOTAL"),IF(AND('[3]INVESTIGADOR_Descripcion subuni'!$AG54&lt;&gt;"",'[3]INVESTIGADOR_Descripcion subuni'!$AG54&lt;&gt;0),'[3]INVESTIGADOR_Descripcion subuni'!$AG54,""),IF($A56="TOTAL",SUM(INDIRECT("T4:T"&amp;ROW()-1)),""))</f>
        <v/>
      </c>
      <c r="U56" s="3" t="str">
        <f ca="1">IF(AND($A56&lt;&gt;"",$A56&lt;&gt;"TOTAL"),IF(AND('[3]INVESTIGADOR_Descripcion subuni'!$AI54&lt;&gt;"",'[3]INVESTIGADOR_Descripcion subuni'!$AI54&lt;&gt;0),'[3]INVESTIGADOR_Descripcion subuni'!$AI54,""),IF($A56="TOTAL",SUM(INDIRECT("U4:U"&amp;ROW()-1)),""))</f>
        <v/>
      </c>
      <c r="V56" s="3" t="str">
        <f t="shared" ca="1" si="6"/>
        <v/>
      </c>
      <c r="W56" s="3" t="str">
        <f ca="1">IF(AND($A56&lt;&gt;"",$A56&lt;&gt;"TOTAL"),IF(AND('[3]INVESTIGADOR_Descripcion subuni'!$AL54&lt;&gt;"",'[3]INVESTIGADOR_Descripcion subuni'!$AL54&lt;&gt;0),'[3]INVESTIGADOR_Descripcion subuni'!$AL54,""),IF($A56="TOTAL",SUM(INDIRECT("W4:W"&amp;ROW()-1)),""))</f>
        <v/>
      </c>
      <c r="X56" s="3" t="str">
        <f ca="1">IF(AND($A56&lt;&gt;"",$A56&lt;&gt;"TOTAL"),IF(AND('[3]INVESTIGADOR_Descripcion subuni'!$AN54&lt;&gt;"",'[3]INVESTIGADOR_Descripcion subuni'!$AN54&lt;&gt;0),'[3]INVESTIGADOR_Descripcion subuni'!$AN54,""),IF($A56="TOTAL",SUM(INDIRECT("X4:X"&amp;ROW()-1)),""))</f>
        <v/>
      </c>
      <c r="Y56" s="3" t="str">
        <f t="shared" ca="1" si="7"/>
        <v/>
      </c>
      <c r="Z56" s="3" t="str">
        <f ca="1">IF(AND($A56&lt;&gt;"",$A56&lt;&gt;"TOTAL"),IF(AND('[3]INVESTIGADOR_Descripcion subuni'!$AQ54&lt;&gt;"",'[3]INVESTIGADOR_Descripcion subuni'!$AQ54&lt;&gt;0),'[3]INVESTIGADOR_Descripcion subuni'!$AQ54,""),IF($A56="TOTAL",SUM(INDIRECT("Z4:Z"&amp;ROW()-1)),""))</f>
        <v/>
      </c>
      <c r="AA56" s="3" t="str">
        <f ca="1">IF(AND($A56&lt;&gt;"",$A56&lt;&gt;"TOTAL"),IF(AND('[3]INVESTIGADOR_Descripcion subuni'!$AS54&lt;&gt;"",'[3]INVESTIGADOR_Descripcion subuni'!$AS54&lt;&gt;0),'[3]INVESTIGADOR_Descripcion subuni'!$AS54,""),IF($A56="TOTAL",SUM(INDIRECT("AA4:AA"&amp;ROW()-1)),""))</f>
        <v/>
      </c>
      <c r="AB56" s="3" t="str">
        <f t="shared" ca="1" si="8"/>
        <v/>
      </c>
      <c r="AC56" s="3" t="str">
        <f ca="1">IF(AND($A56&lt;&gt;"",$A56&lt;&gt;"TOTAL"),IF(AND('[3]INVESTIGADOR_Descripcion subuni'!$AV54&lt;&gt;"",'[3]INVESTIGADOR_Descripcion subuni'!$AV54&lt;&gt;0),'[3]INVESTIGADOR_Descripcion subuni'!$AV54,""),IF($A56="TOTAL",SUM(INDIRECT("AC4:AC"&amp;ROW()-1)),""))</f>
        <v/>
      </c>
      <c r="AD56" s="3" t="str">
        <f ca="1">IF(AND($A56&lt;&gt;"",$A56&lt;&gt;"TOTAL"),IF(AND('[3]INVESTIGADOR_Descripcion subuni'!$AX54&lt;&gt;"",'[3]INVESTIGADOR_Descripcion subuni'!$AX54&lt;&gt;0),'[3]INVESTIGADOR_Descripcion subuni'!$AX54,""),IF($A56="TOTAL",SUM(INDIRECT("AD4:AD"&amp;ROW()-1)),""))</f>
        <v/>
      </c>
      <c r="AE56" s="3" t="str">
        <f t="shared" ca="1" si="9"/>
        <v/>
      </c>
      <c r="AF56" s="3" t="str">
        <f ca="1">IF(AND($A56&lt;&gt;"",$A56&lt;&gt;"TOTAL"),IF(AND('[3]INVESTIGADOR_Descripcion subuni'!$BA54&lt;&gt;"",'[3]INVESTIGADOR_Descripcion subuni'!$BA54&lt;&gt;0),'[3]INVESTIGADOR_Descripcion subuni'!$BA54,""),IF($A56="TOTAL",SUM(INDIRECT("AF4:AF"&amp;ROW()-1)),""))</f>
        <v/>
      </c>
      <c r="AG56" s="3" t="str">
        <f ca="1">IF(AND($A56&lt;&gt;"",$A56&lt;&gt;"TOTAL"),IF(AND('[3]INVESTIGADOR_Descripcion subuni'!$BC54&lt;&gt;"",'[3]INVESTIGADOR_Descripcion subuni'!$BC54&lt;&gt;0),'[3]INVESTIGADOR_Descripcion subuni'!$BC54,""),IF($A56="TOTAL",SUM(INDIRECT("AG4:AG"&amp;ROW()-1)),""))</f>
        <v/>
      </c>
      <c r="AH56" s="3" t="str">
        <f t="shared" ca="1" si="10"/>
        <v/>
      </c>
      <c r="AI56" s="3" t="str">
        <f ca="1">IF(AND($A56&lt;&gt;"",$A56&lt;&gt;"TOTAL"),IF(AND('[3]INVESTIGADOR_Descripcion subuni'!$BF54&lt;&gt;"",'[3]INVESTIGADOR_Descripcion subuni'!$BF54&lt;&gt;0),'[3]INVESTIGADOR_Descripcion subuni'!$BF54,""),IF($A56="TOTAL",SUM(INDIRECT("AI4:AI"&amp;ROW()-1)),""))</f>
        <v/>
      </c>
      <c r="AJ56" s="3" t="str">
        <f ca="1">IF(AND($A56&lt;&gt;"",$A56&lt;&gt;"TOTAL"),IF(AND('[3]INVESTIGADOR_Descripcion subuni'!$BH54&lt;&gt;"",'[3]INVESTIGADOR_Descripcion subuni'!$BH54&lt;&gt;0),'[3]INVESTIGADOR_Descripcion subuni'!$BH54,""),IF($A56="TOTAL",SUM(INDIRECT("AJ4:AJ"&amp;ROW()-1)),""))</f>
        <v/>
      </c>
      <c r="AK56" s="3" t="str">
        <f t="shared" ca="1" si="11"/>
        <v/>
      </c>
      <c r="AL56" s="3" t="str">
        <f ca="1">IF(AND($A56&lt;&gt;"",$A56&lt;&gt;"TOTAL"),IF(AND('[3]INVESTIGADOR_Descripcion subuni'!$BK54&lt;&gt;"",'[3]INVESTIGADOR_Descripcion subuni'!$BK54&lt;&gt;0),'[3]INVESTIGADOR_Descripcion subuni'!$BK54,""),IF($A56="TOTAL",SUM(INDIRECT("AL4:AL"&amp;ROW()-1)),""))</f>
        <v/>
      </c>
      <c r="AM56" s="3" t="str">
        <f ca="1">IF(AND($A56&lt;&gt;"",$A56&lt;&gt;"TOTAL"),IF(AND('[3]INVESTIGADOR_Descripcion subuni'!$BM54&lt;&gt;"",'[3]INVESTIGADOR_Descripcion subuni'!$BM54&lt;&gt;0),'[3]INVESTIGADOR_Descripcion subuni'!$BM54,""),IF($A56="TOTAL",SUM(INDIRECT("AM4:AM"&amp;ROW()-1)),""))</f>
        <v/>
      </c>
      <c r="AN56" s="3" t="str">
        <f t="shared" ca="1" si="12"/>
        <v/>
      </c>
      <c r="AO56" s="3" t="str">
        <f ca="1">IF(AND($A56&lt;&gt;"",$A56&lt;&gt;"TOTAL"),IF(AND('[3]INVESTIGADOR_Descripcion subuni'!$BP54&lt;&gt;"",'[3]INVESTIGADOR_Descripcion subuni'!$BP54&lt;&gt;0),'[3]INVESTIGADOR_Descripcion subuni'!$BP54,""),IF($A56="TOTAL",SUM(INDIRECT("AO4:AO"&amp;ROW()-1)),""))</f>
        <v/>
      </c>
      <c r="AP56" s="3" t="str">
        <f ca="1">IF(AND($A56&lt;&gt;"",$A56&lt;&gt;"TOTAL"),IF(AND('[3]INVESTIGADOR_Descripcion subuni'!$BR54&lt;&gt;"",'[3]INVESTIGADOR_Descripcion subuni'!$BR54&lt;&gt;0),'[3]INVESTIGADOR_Descripcion subuni'!$BR54,""),IF($A56="TOTAL",SUM(INDIRECT("AP4:AP"&amp;ROW()-1)),""))</f>
        <v/>
      </c>
      <c r="AQ56" s="3" t="str">
        <f t="shared" ca="1" si="13"/>
        <v/>
      </c>
      <c r="AR56" s="3" t="str">
        <f ca="1">IF(AND($A56&lt;&gt;"",$A56&lt;&gt;"TOTAL"),IF(AND('[3]INVESTIGADOR_Descripcion subuni'!$BU54&lt;&gt;"",'[3]INVESTIGADOR_Descripcion subuni'!$BU54&lt;&gt;0),'[3]INVESTIGADOR_Descripcion subuni'!$BU54,""),IF($A56="TOTAL",SUM(INDIRECT("AR4:AR"&amp;ROW()-1)),""))</f>
        <v/>
      </c>
      <c r="AS56" s="3" t="str">
        <f ca="1">IF(AND($A56&lt;&gt;"",$A56&lt;&gt;"TOTAL"),IF(AND('[3]INVESTIGADOR_Descripcion subuni'!$BW54&lt;&gt;"",'[3]INVESTIGADOR_Descripcion subuni'!$BW54&lt;&gt;0),'[3]INVESTIGADOR_Descripcion subuni'!$BW54,""),IF($A56="TOTAL",SUM(INDIRECT("AS4:AS"&amp;ROW()-1)),""))</f>
        <v/>
      </c>
      <c r="AT56" s="3" t="str">
        <f t="shared" ca="1" si="14"/>
        <v/>
      </c>
      <c r="AU56" s="3" t="str">
        <f ca="1">IF(AND($A56&lt;&gt;"",$A56&lt;&gt;"TOTAL"),IF(AND('[3]INVESTIGADOR_Descripcion subuni'!$BZ54&lt;&gt;"",'[3]INVESTIGADOR_Descripcion subuni'!$BZ54&lt;&gt;0),'[3]INVESTIGADOR_Descripcion subuni'!$BZ54,""),IF($A56="TOTAL",SUM(INDIRECT("AU4:AU"&amp;ROW()-1)),""))</f>
        <v/>
      </c>
      <c r="AV56" s="3" t="str">
        <f ca="1">IF(AND($A56&lt;&gt;"",$A56&lt;&gt;"TOTAL"),IF(AND('[3]INVESTIGADOR_Descripcion subuni'!$CB54&lt;&gt;"",'[3]INVESTIGADOR_Descripcion subuni'!$CB54&lt;&gt;0),'[3]INVESTIGADOR_Descripcion subuni'!$CB54,""),IF($A56="TOTAL",SUM(INDIRECT("AV4:AV"&amp;ROW()-1)),""))</f>
        <v/>
      </c>
      <c r="AW56" s="3" t="str">
        <f t="shared" ca="1" si="15"/>
        <v/>
      </c>
      <c r="AX56" s="3" t="str">
        <f ca="1">IF(AND($A56&lt;&gt;"",$A56&lt;&gt;"TOTAL"),IF(AND('[3]INVESTIGADOR_Descripcion subuni'!$CE54&lt;&gt;"",'[3]INVESTIGADOR_Descripcion subuni'!$CE54&lt;&gt;0),'[3]INVESTIGADOR_Descripcion subuni'!$CE54,""),IF($A56="TOTAL",SUM(INDIRECT("AX4:AX"&amp;ROW()-1)),""))</f>
        <v/>
      </c>
      <c r="AY56" s="3" t="str">
        <f ca="1">IF(AND($A56&lt;&gt;"",$A56&lt;&gt;"TOTAL"),IF(AND('[3]INVESTIGADOR_Descripcion subuni'!$CG54&lt;&gt;"",'[3]INVESTIGADOR_Descripcion subuni'!$CG54&lt;&gt;0),'[3]INVESTIGADOR_Descripcion subuni'!$CG54,""),IF($A56="TOTAL",SUM(INDIRECT("AY4:AY"&amp;ROW()-1)),""))</f>
        <v/>
      </c>
      <c r="AZ56" s="3" t="str">
        <f t="shared" ca="1" si="16"/>
        <v/>
      </c>
      <c r="BA56" s="3" t="str">
        <f ca="1">IF(AND($A56&lt;&gt;"",$A56&lt;&gt;"TOTAL"),IF(AND('[3]INVESTIGADOR_Descripcion subuni'!$CJ54&lt;&gt;"",'[3]INVESTIGADOR_Descripcion subuni'!$CJ54&lt;&gt;0),'[3]INVESTIGADOR_Descripcion subuni'!$CJ54,""),IF($A56="TOTAL",SUM(INDIRECT("BA4:BA"&amp;ROW()-1)),""))</f>
        <v/>
      </c>
      <c r="BB56" s="3" t="str">
        <f ca="1">IF(AND($A56&lt;&gt;"",$A56&lt;&gt;"TOTAL"),IF(AND('[3]INVESTIGADOR_Descripcion subuni'!$CL54&lt;&gt;"",'[3]INVESTIGADOR_Descripcion subuni'!$CL54&lt;&gt;0),'[3]INVESTIGADOR_Descripcion subuni'!$CL54,""),IF($A56="TOTAL",SUM(INDIRECT("BB4:BB"&amp;ROW()-1)),""))</f>
        <v/>
      </c>
      <c r="BC56" s="3" t="str">
        <f t="shared" ca="1" si="17"/>
        <v/>
      </c>
      <c r="BD56" s="3" t="str">
        <f ca="1">IF(AND($A56&lt;&gt;"",$A56&lt;&gt;"TOTAL"),IF(AND('[3]INVESTIGADOR_Descripcion subuni'!$CO54&lt;&gt;"",'[3]INVESTIGADOR_Descripcion subuni'!$CO54&lt;&gt;0),'[3]INVESTIGADOR_Descripcion subuni'!$CO54,""),IF($A56="TOTAL",SUM(INDIRECT("BD4:BD"&amp;ROW()-1)),""))</f>
        <v/>
      </c>
      <c r="BE56" s="3" t="str">
        <f ca="1">IF(AND($A56&lt;&gt;"",$A56&lt;&gt;"TOTAL"),IF(AND('[3]INVESTIGADOR_Descripcion subuni'!$CQ54&lt;&gt;"",'[3]INVESTIGADOR_Descripcion subuni'!$CQ54&lt;&gt;0),'[3]INVESTIGADOR_Descripcion subuni'!$CQ54,""),IF($A56="TOTAL",SUM(INDIRECT("BE4:BE"&amp;ROW()-1)),""))</f>
        <v/>
      </c>
      <c r="BF56" s="3" t="str">
        <f t="shared" ca="1" si="18"/>
        <v/>
      </c>
    </row>
    <row r="57" spans="1:58" x14ac:dyDescent="0.2">
      <c r="A57" s="25" t="str">
        <f>IF('[3]INVESTIGADOR_Descripcion subuni'!$B55&lt;&gt;"",'[3]INVESTIGADOR_Descripcion subuni'!$B55,IF(AND('[3]INVESTIGADOR_Descripcion subuni'!$B55="",'[3]INVESTIGADOR_Descripcion subuni'!$B56="",'[3]INVESTIGADOR_Descripcion subuni'!$B54=""),"","TOTAL"))</f>
        <v/>
      </c>
      <c r="B57" s="3" t="str">
        <f ca="1">IF(AND($A57&lt;&gt;"",$A57&lt;&gt;"TOTAL"),IF(AND('[3]INVESTIGADOR_Descripcion subuni'!$C55&lt;&gt;"",'[3]INVESTIGADOR_Descripcion subuni'!$C55&lt;&gt;0),'[3]INVESTIGADOR_Descripcion subuni'!$C55,""),IF($A57="TOTAL",SUM(INDIRECT("B4:B"&amp;ROW()-1)),""))</f>
        <v/>
      </c>
      <c r="C57" s="3" t="str">
        <f ca="1">IF(AND($A57&lt;&gt;"",$A57&lt;&gt;"TOTAL"),IF(AND('[3]INVESTIGADOR_Descripcion subuni'!$E55&lt;&gt;"",'[3]INVESTIGADOR_Descripcion subuni'!$E55&lt;&gt;0),'[3]INVESTIGADOR_Descripcion subuni'!$E55,""),IF($A57="TOTAL",SUM(INDIRECT("C4:C"&amp;ROW()-1)),""))</f>
        <v/>
      </c>
      <c r="D57" s="3" t="str">
        <f t="shared" ca="1" si="0"/>
        <v/>
      </c>
      <c r="E57" s="3" t="str">
        <f ca="1">IF(AND($A57&lt;&gt;"",$A57&lt;&gt;"TOTAL"),IF(AND('[3]INVESTIGADOR_Descripcion subuni'!$H55&lt;&gt;"",'[3]INVESTIGADOR_Descripcion subuni'!$H55&lt;&gt;0),'[3]INVESTIGADOR_Descripcion subuni'!$H55,""),IF($A57="TOTAL",SUM(INDIRECT("E4:E"&amp;ROW()-1)),""))</f>
        <v/>
      </c>
      <c r="F57" s="3" t="str">
        <f ca="1">IF(AND($A57&lt;&gt;"",$A57&lt;&gt;"TOTAL"),IF(AND('[3]INVESTIGADOR_Descripcion subuni'!$J55&lt;&gt;"",'[3]INVESTIGADOR_Descripcion subuni'!$J55&lt;&gt;0),'[3]INVESTIGADOR_Descripcion subuni'!$J55,""),IF($A57="TOTAL",SUM(INDIRECT("F4:F"&amp;ROW()-1)),""))</f>
        <v/>
      </c>
      <c r="G57" s="3" t="str">
        <f t="shared" ca="1" si="1"/>
        <v/>
      </c>
      <c r="H57" s="3" t="str">
        <f ca="1">IF(AND($A57&lt;&gt;"",$A57&lt;&gt;"TOTAL"),IF(AND('[3]INVESTIGADOR_Descripcion subuni'!$M55&lt;&gt;"",'[3]INVESTIGADOR_Descripcion subuni'!$M55&lt;&gt;0),'[3]INVESTIGADOR_Descripcion subuni'!$M55,""),IF($A57="TOTAL",SUM(INDIRECT("H4:H"&amp;ROW()-1)),""))</f>
        <v/>
      </c>
      <c r="I57" s="3" t="str">
        <f ca="1">IF(AND($A57&lt;&gt;"",$A57&lt;&gt;"TOTAL"),IF(AND('[3]INVESTIGADOR_Descripcion subuni'!$O55&lt;&gt;"",'[3]INVESTIGADOR_Descripcion subuni'!$O55&lt;&gt;0),'[3]INVESTIGADOR_Descripcion subuni'!$O55,""),IF($A57="TOTAL",SUM(INDIRECT("I4:I"&amp;ROW()-1)),""))</f>
        <v/>
      </c>
      <c r="J57" s="3" t="str">
        <f t="shared" ca="1" si="2"/>
        <v/>
      </c>
      <c r="K57" s="3" t="str">
        <f ca="1">IF(AND($A57&lt;&gt;"",$A57&lt;&gt;"TOTAL"),IF(AND('[3]INVESTIGADOR_Descripcion subuni'!$R55&lt;&gt;"",'[3]INVESTIGADOR_Descripcion subuni'!$R55&lt;&gt;0),'[3]INVESTIGADOR_Descripcion subuni'!$R55,""),IF($A57="TOTAL",SUM(INDIRECT("K4:K"&amp;ROW()-1)),""))</f>
        <v/>
      </c>
      <c r="L57" s="3" t="str">
        <f ca="1">IF(AND($A57&lt;&gt;"",$A57&lt;&gt;"TOTAL"),IF(AND('[3]INVESTIGADOR_Descripcion subuni'!$T55&lt;&gt;"",'[3]INVESTIGADOR_Descripcion subuni'!$T55&lt;&gt;0),'[3]INVESTIGADOR_Descripcion subuni'!$T55,""),IF($A57="TOTAL",SUM(INDIRECT("L4:L"&amp;ROW()-1)),""))</f>
        <v/>
      </c>
      <c r="M57" s="3" t="str">
        <f t="shared" ca="1" si="3"/>
        <v/>
      </c>
      <c r="N57" s="3" t="str">
        <f ca="1">IF(AND($A57&lt;&gt;"",$A57&lt;&gt;"TOTAL"),IF(AND('[3]INVESTIGADOR_Descripcion subuni'!$W55&lt;&gt;"",'[3]INVESTIGADOR_Descripcion subuni'!$W55&lt;&gt;0),'[3]INVESTIGADOR_Descripcion subuni'!$W55,""),IF($A57="TOTAL",SUM(INDIRECT("N4:N"&amp;ROW()-1)),""))</f>
        <v/>
      </c>
      <c r="O57" s="3" t="str">
        <f ca="1">IF(AND($A57&lt;&gt;"",$A57&lt;&gt;"TOTAL"),IF(AND('[3]INVESTIGADOR_Descripcion subuni'!$Y55&lt;&gt;"",'[3]INVESTIGADOR_Descripcion subuni'!$Y55&lt;&gt;0),'[3]INVESTIGADOR_Descripcion subuni'!$Y55,""),IF($A57="TOTAL",SUM(INDIRECT("O4:O"&amp;ROW()-1)),""))</f>
        <v/>
      </c>
      <c r="P57" s="3" t="str">
        <f t="shared" ca="1" si="4"/>
        <v/>
      </c>
      <c r="Q57" s="3" t="str">
        <f ca="1">IF(AND($A57&lt;&gt;"",$A57&lt;&gt;"TOTAL"),IF(AND('[3]INVESTIGADOR_Descripcion subuni'!$AB55&lt;&gt;"",'[3]INVESTIGADOR_Descripcion subuni'!$AB55&lt;&gt;0),'[3]INVESTIGADOR_Descripcion subuni'!$AB55,""),IF($A57="TOTAL",SUM(INDIRECT("Q4:Q"&amp;ROW()-1)),""))</f>
        <v/>
      </c>
      <c r="R57" s="3" t="str">
        <f ca="1">IF(AND($A57&lt;&gt;"",$A57&lt;&gt;"TOTAL"),IF(AND('[3]INVESTIGADOR_Descripcion subuni'!$AD55&lt;&gt;"",'[3]INVESTIGADOR_Descripcion subuni'!$AD55&lt;&gt;0),'[3]INVESTIGADOR_Descripcion subuni'!$AD55,""),IF($A57="TOTAL",SUM(INDIRECT("R4:R"&amp;ROW()-1)),""))</f>
        <v/>
      </c>
      <c r="S57" s="3" t="str">
        <f t="shared" ca="1" si="5"/>
        <v/>
      </c>
      <c r="T57" s="3" t="str">
        <f ca="1">IF(AND($A57&lt;&gt;"",$A57&lt;&gt;"TOTAL"),IF(AND('[3]INVESTIGADOR_Descripcion subuni'!$AG55&lt;&gt;"",'[3]INVESTIGADOR_Descripcion subuni'!$AG55&lt;&gt;0),'[3]INVESTIGADOR_Descripcion subuni'!$AG55,""),IF($A57="TOTAL",SUM(INDIRECT("T4:T"&amp;ROW()-1)),""))</f>
        <v/>
      </c>
      <c r="U57" s="3" t="str">
        <f ca="1">IF(AND($A57&lt;&gt;"",$A57&lt;&gt;"TOTAL"),IF(AND('[3]INVESTIGADOR_Descripcion subuni'!$AI55&lt;&gt;"",'[3]INVESTIGADOR_Descripcion subuni'!$AI55&lt;&gt;0),'[3]INVESTIGADOR_Descripcion subuni'!$AI55,""),IF($A57="TOTAL",SUM(INDIRECT("U4:U"&amp;ROW()-1)),""))</f>
        <v/>
      </c>
      <c r="V57" s="3" t="str">
        <f t="shared" ca="1" si="6"/>
        <v/>
      </c>
      <c r="W57" s="3" t="str">
        <f ca="1">IF(AND($A57&lt;&gt;"",$A57&lt;&gt;"TOTAL"),IF(AND('[3]INVESTIGADOR_Descripcion subuni'!$AL55&lt;&gt;"",'[3]INVESTIGADOR_Descripcion subuni'!$AL55&lt;&gt;0),'[3]INVESTIGADOR_Descripcion subuni'!$AL55,""),IF($A57="TOTAL",SUM(INDIRECT("W4:W"&amp;ROW()-1)),""))</f>
        <v/>
      </c>
      <c r="X57" s="3" t="str">
        <f ca="1">IF(AND($A57&lt;&gt;"",$A57&lt;&gt;"TOTAL"),IF(AND('[3]INVESTIGADOR_Descripcion subuni'!$AN55&lt;&gt;"",'[3]INVESTIGADOR_Descripcion subuni'!$AN55&lt;&gt;0),'[3]INVESTIGADOR_Descripcion subuni'!$AN55,""),IF($A57="TOTAL",SUM(INDIRECT("X4:X"&amp;ROW()-1)),""))</f>
        <v/>
      </c>
      <c r="Y57" s="3" t="str">
        <f t="shared" ca="1" si="7"/>
        <v/>
      </c>
      <c r="Z57" s="3" t="str">
        <f ca="1">IF(AND($A57&lt;&gt;"",$A57&lt;&gt;"TOTAL"),IF(AND('[3]INVESTIGADOR_Descripcion subuni'!$AQ55&lt;&gt;"",'[3]INVESTIGADOR_Descripcion subuni'!$AQ55&lt;&gt;0),'[3]INVESTIGADOR_Descripcion subuni'!$AQ55,""),IF($A57="TOTAL",SUM(INDIRECT("Z4:Z"&amp;ROW()-1)),""))</f>
        <v/>
      </c>
      <c r="AA57" s="3" t="str">
        <f ca="1">IF(AND($A57&lt;&gt;"",$A57&lt;&gt;"TOTAL"),IF(AND('[3]INVESTIGADOR_Descripcion subuni'!$AS55&lt;&gt;"",'[3]INVESTIGADOR_Descripcion subuni'!$AS55&lt;&gt;0),'[3]INVESTIGADOR_Descripcion subuni'!$AS55,""),IF($A57="TOTAL",SUM(INDIRECT("AA4:AA"&amp;ROW()-1)),""))</f>
        <v/>
      </c>
      <c r="AB57" s="3" t="str">
        <f t="shared" ca="1" si="8"/>
        <v/>
      </c>
      <c r="AC57" s="3" t="str">
        <f ca="1">IF(AND($A57&lt;&gt;"",$A57&lt;&gt;"TOTAL"),IF(AND('[3]INVESTIGADOR_Descripcion subuni'!$AV55&lt;&gt;"",'[3]INVESTIGADOR_Descripcion subuni'!$AV55&lt;&gt;0),'[3]INVESTIGADOR_Descripcion subuni'!$AV55,""),IF($A57="TOTAL",SUM(INDIRECT("AC4:AC"&amp;ROW()-1)),""))</f>
        <v/>
      </c>
      <c r="AD57" s="3" t="str">
        <f ca="1">IF(AND($A57&lt;&gt;"",$A57&lt;&gt;"TOTAL"),IF(AND('[3]INVESTIGADOR_Descripcion subuni'!$AX55&lt;&gt;"",'[3]INVESTIGADOR_Descripcion subuni'!$AX55&lt;&gt;0),'[3]INVESTIGADOR_Descripcion subuni'!$AX55,""),IF($A57="TOTAL",SUM(INDIRECT("AD4:AD"&amp;ROW()-1)),""))</f>
        <v/>
      </c>
      <c r="AE57" s="3" t="str">
        <f t="shared" ca="1" si="9"/>
        <v/>
      </c>
      <c r="AF57" s="3" t="str">
        <f ca="1">IF(AND($A57&lt;&gt;"",$A57&lt;&gt;"TOTAL"),IF(AND('[3]INVESTIGADOR_Descripcion subuni'!$BA55&lt;&gt;"",'[3]INVESTIGADOR_Descripcion subuni'!$BA55&lt;&gt;0),'[3]INVESTIGADOR_Descripcion subuni'!$BA55,""),IF($A57="TOTAL",SUM(INDIRECT("AF4:AF"&amp;ROW()-1)),""))</f>
        <v/>
      </c>
      <c r="AG57" s="3" t="str">
        <f ca="1">IF(AND($A57&lt;&gt;"",$A57&lt;&gt;"TOTAL"),IF(AND('[3]INVESTIGADOR_Descripcion subuni'!$BC55&lt;&gt;"",'[3]INVESTIGADOR_Descripcion subuni'!$BC55&lt;&gt;0),'[3]INVESTIGADOR_Descripcion subuni'!$BC55,""),IF($A57="TOTAL",SUM(INDIRECT("AG4:AG"&amp;ROW()-1)),""))</f>
        <v/>
      </c>
      <c r="AH57" s="3" t="str">
        <f t="shared" ca="1" si="10"/>
        <v/>
      </c>
      <c r="AI57" s="3" t="str">
        <f ca="1">IF(AND($A57&lt;&gt;"",$A57&lt;&gt;"TOTAL"),IF(AND('[3]INVESTIGADOR_Descripcion subuni'!$BF55&lt;&gt;"",'[3]INVESTIGADOR_Descripcion subuni'!$BF55&lt;&gt;0),'[3]INVESTIGADOR_Descripcion subuni'!$BF55,""),IF($A57="TOTAL",SUM(INDIRECT("AI4:AI"&amp;ROW()-1)),""))</f>
        <v/>
      </c>
      <c r="AJ57" s="3" t="str">
        <f ca="1">IF(AND($A57&lt;&gt;"",$A57&lt;&gt;"TOTAL"),IF(AND('[3]INVESTIGADOR_Descripcion subuni'!$BH55&lt;&gt;"",'[3]INVESTIGADOR_Descripcion subuni'!$BH55&lt;&gt;0),'[3]INVESTIGADOR_Descripcion subuni'!$BH55,""),IF($A57="TOTAL",SUM(INDIRECT("AJ4:AJ"&amp;ROW()-1)),""))</f>
        <v/>
      </c>
      <c r="AK57" s="3" t="str">
        <f t="shared" ca="1" si="11"/>
        <v/>
      </c>
      <c r="AL57" s="3" t="str">
        <f ca="1">IF(AND($A57&lt;&gt;"",$A57&lt;&gt;"TOTAL"),IF(AND('[3]INVESTIGADOR_Descripcion subuni'!$BK55&lt;&gt;"",'[3]INVESTIGADOR_Descripcion subuni'!$BK55&lt;&gt;0),'[3]INVESTIGADOR_Descripcion subuni'!$BK55,""),IF($A57="TOTAL",SUM(INDIRECT("AL4:AL"&amp;ROW()-1)),""))</f>
        <v/>
      </c>
      <c r="AM57" s="3" t="str">
        <f ca="1">IF(AND($A57&lt;&gt;"",$A57&lt;&gt;"TOTAL"),IF(AND('[3]INVESTIGADOR_Descripcion subuni'!$BM55&lt;&gt;"",'[3]INVESTIGADOR_Descripcion subuni'!$BM55&lt;&gt;0),'[3]INVESTIGADOR_Descripcion subuni'!$BM55,""),IF($A57="TOTAL",SUM(INDIRECT("AM4:AM"&amp;ROW()-1)),""))</f>
        <v/>
      </c>
      <c r="AN57" s="3" t="str">
        <f t="shared" ca="1" si="12"/>
        <v/>
      </c>
      <c r="AO57" s="3" t="str">
        <f ca="1">IF(AND($A57&lt;&gt;"",$A57&lt;&gt;"TOTAL"),IF(AND('[3]INVESTIGADOR_Descripcion subuni'!$BP55&lt;&gt;"",'[3]INVESTIGADOR_Descripcion subuni'!$BP55&lt;&gt;0),'[3]INVESTIGADOR_Descripcion subuni'!$BP55,""),IF($A57="TOTAL",SUM(INDIRECT("AO4:AO"&amp;ROW()-1)),""))</f>
        <v/>
      </c>
      <c r="AP57" s="3" t="str">
        <f ca="1">IF(AND($A57&lt;&gt;"",$A57&lt;&gt;"TOTAL"),IF(AND('[3]INVESTIGADOR_Descripcion subuni'!$BR55&lt;&gt;"",'[3]INVESTIGADOR_Descripcion subuni'!$BR55&lt;&gt;0),'[3]INVESTIGADOR_Descripcion subuni'!$BR55,""),IF($A57="TOTAL",SUM(INDIRECT("AP4:AP"&amp;ROW()-1)),""))</f>
        <v/>
      </c>
      <c r="AQ57" s="3" t="str">
        <f t="shared" ca="1" si="13"/>
        <v/>
      </c>
      <c r="AR57" s="3" t="str">
        <f ca="1">IF(AND($A57&lt;&gt;"",$A57&lt;&gt;"TOTAL"),IF(AND('[3]INVESTIGADOR_Descripcion subuni'!$BU55&lt;&gt;"",'[3]INVESTIGADOR_Descripcion subuni'!$BU55&lt;&gt;0),'[3]INVESTIGADOR_Descripcion subuni'!$BU55,""),IF($A57="TOTAL",SUM(INDIRECT("AR4:AR"&amp;ROW()-1)),""))</f>
        <v/>
      </c>
      <c r="AS57" s="3" t="str">
        <f ca="1">IF(AND($A57&lt;&gt;"",$A57&lt;&gt;"TOTAL"),IF(AND('[3]INVESTIGADOR_Descripcion subuni'!$BW55&lt;&gt;"",'[3]INVESTIGADOR_Descripcion subuni'!$BW55&lt;&gt;0),'[3]INVESTIGADOR_Descripcion subuni'!$BW55,""),IF($A57="TOTAL",SUM(INDIRECT("AS4:AS"&amp;ROW()-1)),""))</f>
        <v/>
      </c>
      <c r="AT57" s="3" t="str">
        <f t="shared" ca="1" si="14"/>
        <v/>
      </c>
      <c r="AU57" s="3" t="str">
        <f ca="1">IF(AND($A57&lt;&gt;"",$A57&lt;&gt;"TOTAL"),IF(AND('[3]INVESTIGADOR_Descripcion subuni'!$BZ55&lt;&gt;"",'[3]INVESTIGADOR_Descripcion subuni'!$BZ55&lt;&gt;0),'[3]INVESTIGADOR_Descripcion subuni'!$BZ55,""),IF($A57="TOTAL",SUM(INDIRECT("AU4:AU"&amp;ROW()-1)),""))</f>
        <v/>
      </c>
      <c r="AV57" s="3" t="str">
        <f ca="1">IF(AND($A57&lt;&gt;"",$A57&lt;&gt;"TOTAL"),IF(AND('[3]INVESTIGADOR_Descripcion subuni'!$CB55&lt;&gt;"",'[3]INVESTIGADOR_Descripcion subuni'!$CB55&lt;&gt;0),'[3]INVESTIGADOR_Descripcion subuni'!$CB55,""),IF($A57="TOTAL",SUM(INDIRECT("AV4:AV"&amp;ROW()-1)),""))</f>
        <v/>
      </c>
      <c r="AW57" s="3" t="str">
        <f t="shared" ca="1" si="15"/>
        <v/>
      </c>
      <c r="AX57" s="3" t="str">
        <f ca="1">IF(AND($A57&lt;&gt;"",$A57&lt;&gt;"TOTAL"),IF(AND('[3]INVESTIGADOR_Descripcion subuni'!$CE55&lt;&gt;"",'[3]INVESTIGADOR_Descripcion subuni'!$CE55&lt;&gt;0),'[3]INVESTIGADOR_Descripcion subuni'!$CE55,""),IF($A57="TOTAL",SUM(INDIRECT("AX4:AX"&amp;ROW()-1)),""))</f>
        <v/>
      </c>
      <c r="AY57" s="3" t="str">
        <f ca="1">IF(AND($A57&lt;&gt;"",$A57&lt;&gt;"TOTAL"),IF(AND('[3]INVESTIGADOR_Descripcion subuni'!$CG55&lt;&gt;"",'[3]INVESTIGADOR_Descripcion subuni'!$CG55&lt;&gt;0),'[3]INVESTIGADOR_Descripcion subuni'!$CG55,""),IF($A57="TOTAL",SUM(INDIRECT("AY4:AY"&amp;ROW()-1)),""))</f>
        <v/>
      </c>
      <c r="AZ57" s="3" t="str">
        <f t="shared" ca="1" si="16"/>
        <v/>
      </c>
      <c r="BA57" s="3" t="str">
        <f ca="1">IF(AND($A57&lt;&gt;"",$A57&lt;&gt;"TOTAL"),IF(AND('[3]INVESTIGADOR_Descripcion subuni'!$CJ55&lt;&gt;"",'[3]INVESTIGADOR_Descripcion subuni'!$CJ55&lt;&gt;0),'[3]INVESTIGADOR_Descripcion subuni'!$CJ55,""),IF($A57="TOTAL",SUM(INDIRECT("BA4:BA"&amp;ROW()-1)),""))</f>
        <v/>
      </c>
      <c r="BB57" s="3" t="str">
        <f ca="1">IF(AND($A57&lt;&gt;"",$A57&lt;&gt;"TOTAL"),IF(AND('[3]INVESTIGADOR_Descripcion subuni'!$CL55&lt;&gt;"",'[3]INVESTIGADOR_Descripcion subuni'!$CL55&lt;&gt;0),'[3]INVESTIGADOR_Descripcion subuni'!$CL55,""),IF($A57="TOTAL",SUM(INDIRECT("BB4:BB"&amp;ROW()-1)),""))</f>
        <v/>
      </c>
      <c r="BC57" s="3" t="str">
        <f t="shared" ca="1" si="17"/>
        <v/>
      </c>
      <c r="BD57" s="3" t="str">
        <f ca="1">IF(AND($A57&lt;&gt;"",$A57&lt;&gt;"TOTAL"),IF(AND('[3]INVESTIGADOR_Descripcion subuni'!$CO55&lt;&gt;"",'[3]INVESTIGADOR_Descripcion subuni'!$CO55&lt;&gt;0),'[3]INVESTIGADOR_Descripcion subuni'!$CO55,""),IF($A57="TOTAL",SUM(INDIRECT("BD4:BD"&amp;ROW()-1)),""))</f>
        <v/>
      </c>
      <c r="BE57" s="3" t="str">
        <f ca="1">IF(AND($A57&lt;&gt;"",$A57&lt;&gt;"TOTAL"),IF(AND('[3]INVESTIGADOR_Descripcion subuni'!$CQ55&lt;&gt;"",'[3]INVESTIGADOR_Descripcion subuni'!$CQ55&lt;&gt;0),'[3]INVESTIGADOR_Descripcion subuni'!$CQ55,""),IF($A57="TOTAL",SUM(INDIRECT("BE4:BE"&amp;ROW()-1)),""))</f>
        <v/>
      </c>
      <c r="BF57" s="3" t="str">
        <f t="shared" ca="1" si="18"/>
        <v/>
      </c>
    </row>
    <row r="58" spans="1:58" x14ac:dyDescent="0.2">
      <c r="A58" s="25" t="str">
        <f>IF('[3]INVESTIGADOR_Descripcion subuni'!$B56&lt;&gt;"",'[3]INVESTIGADOR_Descripcion subuni'!$B56,IF(AND('[3]INVESTIGADOR_Descripcion subuni'!$B56="",'[3]INVESTIGADOR_Descripcion subuni'!$B57="",'[3]INVESTIGADOR_Descripcion subuni'!$B55=""),"","TOTAL"))</f>
        <v/>
      </c>
      <c r="B58" s="3" t="str">
        <f ca="1">IF(AND($A58&lt;&gt;"",$A58&lt;&gt;"TOTAL"),IF(AND('[3]INVESTIGADOR_Descripcion subuni'!$C56&lt;&gt;"",'[3]INVESTIGADOR_Descripcion subuni'!$C56&lt;&gt;0),'[3]INVESTIGADOR_Descripcion subuni'!$C56,""),IF($A58="TOTAL",SUM(INDIRECT("B4:B"&amp;ROW()-1)),""))</f>
        <v/>
      </c>
      <c r="C58" s="3" t="str">
        <f ca="1">IF(AND($A58&lt;&gt;"",$A58&lt;&gt;"TOTAL"),IF(AND('[3]INVESTIGADOR_Descripcion subuni'!$E56&lt;&gt;"",'[3]INVESTIGADOR_Descripcion subuni'!$E56&lt;&gt;0),'[3]INVESTIGADOR_Descripcion subuni'!$E56,""),IF($A58="TOTAL",SUM(INDIRECT("C4:C"&amp;ROW()-1)),""))</f>
        <v/>
      </c>
      <c r="D58" s="3" t="str">
        <f t="shared" ca="1" si="0"/>
        <v/>
      </c>
      <c r="E58" s="3" t="str">
        <f ca="1">IF(AND($A58&lt;&gt;"",$A58&lt;&gt;"TOTAL"),IF(AND('[3]INVESTIGADOR_Descripcion subuni'!$H56&lt;&gt;"",'[3]INVESTIGADOR_Descripcion subuni'!$H56&lt;&gt;0),'[3]INVESTIGADOR_Descripcion subuni'!$H56,""),IF($A58="TOTAL",SUM(INDIRECT("E4:E"&amp;ROW()-1)),""))</f>
        <v/>
      </c>
      <c r="F58" s="3" t="str">
        <f ca="1">IF(AND($A58&lt;&gt;"",$A58&lt;&gt;"TOTAL"),IF(AND('[3]INVESTIGADOR_Descripcion subuni'!$J56&lt;&gt;"",'[3]INVESTIGADOR_Descripcion subuni'!$J56&lt;&gt;0),'[3]INVESTIGADOR_Descripcion subuni'!$J56,""),IF($A58="TOTAL",SUM(INDIRECT("F4:F"&amp;ROW()-1)),""))</f>
        <v/>
      </c>
      <c r="G58" s="3" t="str">
        <f t="shared" ca="1" si="1"/>
        <v/>
      </c>
      <c r="H58" s="3" t="str">
        <f ca="1">IF(AND($A58&lt;&gt;"",$A58&lt;&gt;"TOTAL"),IF(AND('[3]INVESTIGADOR_Descripcion subuni'!$M56&lt;&gt;"",'[3]INVESTIGADOR_Descripcion subuni'!$M56&lt;&gt;0),'[3]INVESTIGADOR_Descripcion subuni'!$M56,""),IF($A58="TOTAL",SUM(INDIRECT("H4:H"&amp;ROW()-1)),""))</f>
        <v/>
      </c>
      <c r="I58" s="3" t="str">
        <f ca="1">IF(AND($A58&lt;&gt;"",$A58&lt;&gt;"TOTAL"),IF(AND('[3]INVESTIGADOR_Descripcion subuni'!$O56&lt;&gt;"",'[3]INVESTIGADOR_Descripcion subuni'!$O56&lt;&gt;0),'[3]INVESTIGADOR_Descripcion subuni'!$O56,""),IF($A58="TOTAL",SUM(INDIRECT("I4:I"&amp;ROW()-1)),""))</f>
        <v/>
      </c>
      <c r="J58" s="3" t="str">
        <f t="shared" ca="1" si="2"/>
        <v/>
      </c>
      <c r="K58" s="3" t="str">
        <f ca="1">IF(AND($A58&lt;&gt;"",$A58&lt;&gt;"TOTAL"),IF(AND('[3]INVESTIGADOR_Descripcion subuni'!$R56&lt;&gt;"",'[3]INVESTIGADOR_Descripcion subuni'!$R56&lt;&gt;0),'[3]INVESTIGADOR_Descripcion subuni'!$R56,""),IF($A58="TOTAL",SUM(INDIRECT("K4:K"&amp;ROW()-1)),""))</f>
        <v/>
      </c>
      <c r="L58" s="3" t="str">
        <f ca="1">IF(AND($A58&lt;&gt;"",$A58&lt;&gt;"TOTAL"),IF(AND('[3]INVESTIGADOR_Descripcion subuni'!$T56&lt;&gt;"",'[3]INVESTIGADOR_Descripcion subuni'!$T56&lt;&gt;0),'[3]INVESTIGADOR_Descripcion subuni'!$T56,""),IF($A58="TOTAL",SUM(INDIRECT("L4:L"&amp;ROW()-1)),""))</f>
        <v/>
      </c>
      <c r="M58" s="3" t="str">
        <f t="shared" ca="1" si="3"/>
        <v/>
      </c>
      <c r="N58" s="3" t="str">
        <f ca="1">IF(AND($A58&lt;&gt;"",$A58&lt;&gt;"TOTAL"),IF(AND('[3]INVESTIGADOR_Descripcion subuni'!$W56&lt;&gt;"",'[3]INVESTIGADOR_Descripcion subuni'!$W56&lt;&gt;0),'[3]INVESTIGADOR_Descripcion subuni'!$W56,""),IF($A58="TOTAL",SUM(INDIRECT("N4:N"&amp;ROW()-1)),""))</f>
        <v/>
      </c>
      <c r="O58" s="3" t="str">
        <f ca="1">IF(AND($A58&lt;&gt;"",$A58&lt;&gt;"TOTAL"),IF(AND('[3]INVESTIGADOR_Descripcion subuni'!$Y56&lt;&gt;"",'[3]INVESTIGADOR_Descripcion subuni'!$Y56&lt;&gt;0),'[3]INVESTIGADOR_Descripcion subuni'!$Y56,""),IF($A58="TOTAL",SUM(INDIRECT("O4:O"&amp;ROW()-1)),""))</f>
        <v/>
      </c>
      <c r="P58" s="3" t="str">
        <f t="shared" ca="1" si="4"/>
        <v/>
      </c>
      <c r="Q58" s="3" t="str">
        <f ca="1">IF(AND($A58&lt;&gt;"",$A58&lt;&gt;"TOTAL"),IF(AND('[3]INVESTIGADOR_Descripcion subuni'!$AB56&lt;&gt;"",'[3]INVESTIGADOR_Descripcion subuni'!$AB56&lt;&gt;0),'[3]INVESTIGADOR_Descripcion subuni'!$AB56,""),IF($A58="TOTAL",SUM(INDIRECT("Q4:Q"&amp;ROW()-1)),""))</f>
        <v/>
      </c>
      <c r="R58" s="3" t="str">
        <f ca="1">IF(AND($A58&lt;&gt;"",$A58&lt;&gt;"TOTAL"),IF(AND('[3]INVESTIGADOR_Descripcion subuni'!$AD56&lt;&gt;"",'[3]INVESTIGADOR_Descripcion subuni'!$AD56&lt;&gt;0),'[3]INVESTIGADOR_Descripcion subuni'!$AD56,""),IF($A58="TOTAL",SUM(INDIRECT("R4:R"&amp;ROW()-1)),""))</f>
        <v/>
      </c>
      <c r="S58" s="3" t="str">
        <f t="shared" ca="1" si="5"/>
        <v/>
      </c>
      <c r="T58" s="3" t="str">
        <f ca="1">IF(AND($A58&lt;&gt;"",$A58&lt;&gt;"TOTAL"),IF(AND('[3]INVESTIGADOR_Descripcion subuni'!$AG56&lt;&gt;"",'[3]INVESTIGADOR_Descripcion subuni'!$AG56&lt;&gt;0),'[3]INVESTIGADOR_Descripcion subuni'!$AG56,""),IF($A58="TOTAL",SUM(INDIRECT("T4:T"&amp;ROW()-1)),""))</f>
        <v/>
      </c>
      <c r="U58" s="3" t="str">
        <f ca="1">IF(AND($A58&lt;&gt;"",$A58&lt;&gt;"TOTAL"),IF(AND('[3]INVESTIGADOR_Descripcion subuni'!$AI56&lt;&gt;"",'[3]INVESTIGADOR_Descripcion subuni'!$AI56&lt;&gt;0),'[3]INVESTIGADOR_Descripcion subuni'!$AI56,""),IF($A58="TOTAL",SUM(INDIRECT("U4:U"&amp;ROW()-1)),""))</f>
        <v/>
      </c>
      <c r="V58" s="3" t="str">
        <f t="shared" ca="1" si="6"/>
        <v/>
      </c>
      <c r="W58" s="3" t="str">
        <f ca="1">IF(AND($A58&lt;&gt;"",$A58&lt;&gt;"TOTAL"),IF(AND('[3]INVESTIGADOR_Descripcion subuni'!$AL56&lt;&gt;"",'[3]INVESTIGADOR_Descripcion subuni'!$AL56&lt;&gt;0),'[3]INVESTIGADOR_Descripcion subuni'!$AL56,""),IF($A58="TOTAL",SUM(INDIRECT("W4:W"&amp;ROW()-1)),""))</f>
        <v/>
      </c>
      <c r="X58" s="3" t="str">
        <f ca="1">IF(AND($A58&lt;&gt;"",$A58&lt;&gt;"TOTAL"),IF(AND('[3]INVESTIGADOR_Descripcion subuni'!$AN56&lt;&gt;"",'[3]INVESTIGADOR_Descripcion subuni'!$AN56&lt;&gt;0),'[3]INVESTIGADOR_Descripcion subuni'!$AN56,""),IF($A58="TOTAL",SUM(INDIRECT("X4:X"&amp;ROW()-1)),""))</f>
        <v/>
      </c>
      <c r="Y58" s="3" t="str">
        <f t="shared" ca="1" si="7"/>
        <v/>
      </c>
      <c r="Z58" s="3" t="str">
        <f ca="1">IF(AND($A58&lt;&gt;"",$A58&lt;&gt;"TOTAL"),IF(AND('[3]INVESTIGADOR_Descripcion subuni'!$AQ56&lt;&gt;"",'[3]INVESTIGADOR_Descripcion subuni'!$AQ56&lt;&gt;0),'[3]INVESTIGADOR_Descripcion subuni'!$AQ56,""),IF($A58="TOTAL",SUM(INDIRECT("Z4:Z"&amp;ROW()-1)),""))</f>
        <v/>
      </c>
      <c r="AA58" s="3" t="str">
        <f ca="1">IF(AND($A58&lt;&gt;"",$A58&lt;&gt;"TOTAL"),IF(AND('[3]INVESTIGADOR_Descripcion subuni'!$AS56&lt;&gt;"",'[3]INVESTIGADOR_Descripcion subuni'!$AS56&lt;&gt;0),'[3]INVESTIGADOR_Descripcion subuni'!$AS56,""),IF($A58="TOTAL",SUM(INDIRECT("AA4:AA"&amp;ROW()-1)),""))</f>
        <v/>
      </c>
      <c r="AB58" s="3" t="str">
        <f t="shared" ca="1" si="8"/>
        <v/>
      </c>
      <c r="AC58" s="3" t="str">
        <f ca="1">IF(AND($A58&lt;&gt;"",$A58&lt;&gt;"TOTAL"),IF(AND('[3]INVESTIGADOR_Descripcion subuni'!$AV56&lt;&gt;"",'[3]INVESTIGADOR_Descripcion subuni'!$AV56&lt;&gt;0),'[3]INVESTIGADOR_Descripcion subuni'!$AV56,""),IF($A58="TOTAL",SUM(INDIRECT("AC4:AC"&amp;ROW()-1)),""))</f>
        <v/>
      </c>
      <c r="AD58" s="3" t="str">
        <f ca="1">IF(AND($A58&lt;&gt;"",$A58&lt;&gt;"TOTAL"),IF(AND('[3]INVESTIGADOR_Descripcion subuni'!$AX56&lt;&gt;"",'[3]INVESTIGADOR_Descripcion subuni'!$AX56&lt;&gt;0),'[3]INVESTIGADOR_Descripcion subuni'!$AX56,""),IF($A58="TOTAL",SUM(INDIRECT("AD4:AD"&amp;ROW()-1)),""))</f>
        <v/>
      </c>
      <c r="AE58" s="3" t="str">
        <f t="shared" ca="1" si="9"/>
        <v/>
      </c>
      <c r="AF58" s="3" t="str">
        <f ca="1">IF(AND($A58&lt;&gt;"",$A58&lt;&gt;"TOTAL"),IF(AND('[3]INVESTIGADOR_Descripcion subuni'!$BA56&lt;&gt;"",'[3]INVESTIGADOR_Descripcion subuni'!$BA56&lt;&gt;0),'[3]INVESTIGADOR_Descripcion subuni'!$BA56,""),IF($A58="TOTAL",SUM(INDIRECT("AF4:AF"&amp;ROW()-1)),""))</f>
        <v/>
      </c>
      <c r="AG58" s="3" t="str">
        <f ca="1">IF(AND($A58&lt;&gt;"",$A58&lt;&gt;"TOTAL"),IF(AND('[3]INVESTIGADOR_Descripcion subuni'!$BC56&lt;&gt;"",'[3]INVESTIGADOR_Descripcion subuni'!$BC56&lt;&gt;0),'[3]INVESTIGADOR_Descripcion subuni'!$BC56,""),IF($A58="TOTAL",SUM(INDIRECT("AG4:AG"&amp;ROW()-1)),""))</f>
        <v/>
      </c>
      <c r="AH58" s="3" t="str">
        <f t="shared" ca="1" si="10"/>
        <v/>
      </c>
      <c r="AI58" s="3" t="str">
        <f ca="1">IF(AND($A58&lt;&gt;"",$A58&lt;&gt;"TOTAL"),IF(AND('[3]INVESTIGADOR_Descripcion subuni'!$BF56&lt;&gt;"",'[3]INVESTIGADOR_Descripcion subuni'!$BF56&lt;&gt;0),'[3]INVESTIGADOR_Descripcion subuni'!$BF56,""),IF($A58="TOTAL",SUM(INDIRECT("AI4:AI"&amp;ROW()-1)),""))</f>
        <v/>
      </c>
      <c r="AJ58" s="3" t="str">
        <f ca="1">IF(AND($A58&lt;&gt;"",$A58&lt;&gt;"TOTAL"),IF(AND('[3]INVESTIGADOR_Descripcion subuni'!$BH56&lt;&gt;"",'[3]INVESTIGADOR_Descripcion subuni'!$BH56&lt;&gt;0),'[3]INVESTIGADOR_Descripcion subuni'!$BH56,""),IF($A58="TOTAL",SUM(INDIRECT("AJ4:AJ"&amp;ROW()-1)),""))</f>
        <v/>
      </c>
      <c r="AK58" s="3" t="str">
        <f t="shared" ca="1" si="11"/>
        <v/>
      </c>
      <c r="AL58" s="3" t="str">
        <f ca="1">IF(AND($A58&lt;&gt;"",$A58&lt;&gt;"TOTAL"),IF(AND('[3]INVESTIGADOR_Descripcion subuni'!$BK56&lt;&gt;"",'[3]INVESTIGADOR_Descripcion subuni'!$BK56&lt;&gt;0),'[3]INVESTIGADOR_Descripcion subuni'!$BK56,""),IF($A58="TOTAL",SUM(INDIRECT("AL4:AL"&amp;ROW()-1)),""))</f>
        <v/>
      </c>
      <c r="AM58" s="3" t="str">
        <f ca="1">IF(AND($A58&lt;&gt;"",$A58&lt;&gt;"TOTAL"),IF(AND('[3]INVESTIGADOR_Descripcion subuni'!$BM56&lt;&gt;"",'[3]INVESTIGADOR_Descripcion subuni'!$BM56&lt;&gt;0),'[3]INVESTIGADOR_Descripcion subuni'!$BM56,""),IF($A58="TOTAL",SUM(INDIRECT("AM4:AM"&amp;ROW()-1)),""))</f>
        <v/>
      </c>
      <c r="AN58" s="3" t="str">
        <f t="shared" ca="1" si="12"/>
        <v/>
      </c>
      <c r="AO58" s="3" t="str">
        <f ca="1">IF(AND($A58&lt;&gt;"",$A58&lt;&gt;"TOTAL"),IF(AND('[3]INVESTIGADOR_Descripcion subuni'!$BP56&lt;&gt;"",'[3]INVESTIGADOR_Descripcion subuni'!$BP56&lt;&gt;0),'[3]INVESTIGADOR_Descripcion subuni'!$BP56,""),IF($A58="TOTAL",SUM(INDIRECT("AO4:AO"&amp;ROW()-1)),""))</f>
        <v/>
      </c>
      <c r="AP58" s="3" t="str">
        <f ca="1">IF(AND($A58&lt;&gt;"",$A58&lt;&gt;"TOTAL"),IF(AND('[3]INVESTIGADOR_Descripcion subuni'!$BR56&lt;&gt;"",'[3]INVESTIGADOR_Descripcion subuni'!$BR56&lt;&gt;0),'[3]INVESTIGADOR_Descripcion subuni'!$BR56,""),IF($A58="TOTAL",SUM(INDIRECT("AP4:AP"&amp;ROW()-1)),""))</f>
        <v/>
      </c>
      <c r="AQ58" s="3" t="str">
        <f t="shared" ca="1" si="13"/>
        <v/>
      </c>
      <c r="AR58" s="3" t="str">
        <f ca="1">IF(AND($A58&lt;&gt;"",$A58&lt;&gt;"TOTAL"),IF(AND('[3]INVESTIGADOR_Descripcion subuni'!$BU56&lt;&gt;"",'[3]INVESTIGADOR_Descripcion subuni'!$BU56&lt;&gt;0),'[3]INVESTIGADOR_Descripcion subuni'!$BU56,""),IF($A58="TOTAL",SUM(INDIRECT("AR4:AR"&amp;ROW()-1)),""))</f>
        <v/>
      </c>
      <c r="AS58" s="3" t="str">
        <f ca="1">IF(AND($A58&lt;&gt;"",$A58&lt;&gt;"TOTAL"),IF(AND('[3]INVESTIGADOR_Descripcion subuni'!$BW56&lt;&gt;"",'[3]INVESTIGADOR_Descripcion subuni'!$BW56&lt;&gt;0),'[3]INVESTIGADOR_Descripcion subuni'!$BW56,""),IF($A58="TOTAL",SUM(INDIRECT("AS4:AS"&amp;ROW()-1)),""))</f>
        <v/>
      </c>
      <c r="AT58" s="3" t="str">
        <f t="shared" ca="1" si="14"/>
        <v/>
      </c>
      <c r="AU58" s="3" t="str">
        <f ca="1">IF(AND($A58&lt;&gt;"",$A58&lt;&gt;"TOTAL"),IF(AND('[3]INVESTIGADOR_Descripcion subuni'!$BZ56&lt;&gt;"",'[3]INVESTIGADOR_Descripcion subuni'!$BZ56&lt;&gt;0),'[3]INVESTIGADOR_Descripcion subuni'!$BZ56,""),IF($A58="TOTAL",SUM(INDIRECT("AU4:AU"&amp;ROW()-1)),""))</f>
        <v/>
      </c>
      <c r="AV58" s="3" t="str">
        <f ca="1">IF(AND($A58&lt;&gt;"",$A58&lt;&gt;"TOTAL"),IF(AND('[3]INVESTIGADOR_Descripcion subuni'!$CB56&lt;&gt;"",'[3]INVESTIGADOR_Descripcion subuni'!$CB56&lt;&gt;0),'[3]INVESTIGADOR_Descripcion subuni'!$CB56,""),IF($A58="TOTAL",SUM(INDIRECT("AV4:AV"&amp;ROW()-1)),""))</f>
        <v/>
      </c>
      <c r="AW58" s="3" t="str">
        <f t="shared" ca="1" si="15"/>
        <v/>
      </c>
      <c r="AX58" s="3" t="str">
        <f ca="1">IF(AND($A58&lt;&gt;"",$A58&lt;&gt;"TOTAL"),IF(AND('[3]INVESTIGADOR_Descripcion subuni'!$CE56&lt;&gt;"",'[3]INVESTIGADOR_Descripcion subuni'!$CE56&lt;&gt;0),'[3]INVESTIGADOR_Descripcion subuni'!$CE56,""),IF($A58="TOTAL",SUM(INDIRECT("AX4:AX"&amp;ROW()-1)),""))</f>
        <v/>
      </c>
      <c r="AY58" s="3" t="str">
        <f ca="1">IF(AND($A58&lt;&gt;"",$A58&lt;&gt;"TOTAL"),IF(AND('[3]INVESTIGADOR_Descripcion subuni'!$CG56&lt;&gt;"",'[3]INVESTIGADOR_Descripcion subuni'!$CG56&lt;&gt;0),'[3]INVESTIGADOR_Descripcion subuni'!$CG56,""),IF($A58="TOTAL",SUM(INDIRECT("AY4:AY"&amp;ROW()-1)),""))</f>
        <v/>
      </c>
      <c r="AZ58" s="3" t="str">
        <f t="shared" ca="1" si="16"/>
        <v/>
      </c>
      <c r="BA58" s="3" t="str">
        <f ca="1">IF(AND($A58&lt;&gt;"",$A58&lt;&gt;"TOTAL"),IF(AND('[3]INVESTIGADOR_Descripcion subuni'!$CJ56&lt;&gt;"",'[3]INVESTIGADOR_Descripcion subuni'!$CJ56&lt;&gt;0),'[3]INVESTIGADOR_Descripcion subuni'!$CJ56,""),IF($A58="TOTAL",SUM(INDIRECT("BA4:BA"&amp;ROW()-1)),""))</f>
        <v/>
      </c>
      <c r="BB58" s="3" t="str">
        <f ca="1">IF(AND($A58&lt;&gt;"",$A58&lt;&gt;"TOTAL"),IF(AND('[3]INVESTIGADOR_Descripcion subuni'!$CL56&lt;&gt;"",'[3]INVESTIGADOR_Descripcion subuni'!$CL56&lt;&gt;0),'[3]INVESTIGADOR_Descripcion subuni'!$CL56,""),IF($A58="TOTAL",SUM(INDIRECT("BB4:BB"&amp;ROW()-1)),""))</f>
        <v/>
      </c>
      <c r="BC58" s="3" t="str">
        <f t="shared" ca="1" si="17"/>
        <v/>
      </c>
      <c r="BD58" s="3" t="str">
        <f ca="1">IF(AND($A58&lt;&gt;"",$A58&lt;&gt;"TOTAL"),IF(AND('[3]INVESTIGADOR_Descripcion subuni'!$CO56&lt;&gt;"",'[3]INVESTIGADOR_Descripcion subuni'!$CO56&lt;&gt;0),'[3]INVESTIGADOR_Descripcion subuni'!$CO56,""),IF($A58="TOTAL",SUM(INDIRECT("BD4:BD"&amp;ROW()-1)),""))</f>
        <v/>
      </c>
      <c r="BE58" s="3" t="str">
        <f ca="1">IF(AND($A58&lt;&gt;"",$A58&lt;&gt;"TOTAL"),IF(AND('[3]INVESTIGADOR_Descripcion subuni'!$CQ56&lt;&gt;"",'[3]INVESTIGADOR_Descripcion subuni'!$CQ56&lt;&gt;0),'[3]INVESTIGADOR_Descripcion subuni'!$CQ56,""),IF($A58="TOTAL",SUM(INDIRECT("BE4:BE"&amp;ROW()-1)),""))</f>
        <v/>
      </c>
      <c r="BF58" s="3" t="str">
        <f t="shared" ca="1" si="18"/>
        <v/>
      </c>
    </row>
    <row r="59" spans="1:58" x14ac:dyDescent="0.2">
      <c r="A59" s="25" t="str">
        <f>IF('[3]INVESTIGADOR_Descripcion subuni'!$B57&lt;&gt;"",'[3]INVESTIGADOR_Descripcion subuni'!$B57,IF(AND('[3]INVESTIGADOR_Descripcion subuni'!$B57="",'[3]INVESTIGADOR_Descripcion subuni'!$B58="",'[3]INVESTIGADOR_Descripcion subuni'!$B56=""),"","TOTAL"))</f>
        <v/>
      </c>
      <c r="B59" s="3" t="str">
        <f ca="1">IF(AND($A59&lt;&gt;"",$A59&lt;&gt;"TOTAL"),IF(AND('[3]INVESTIGADOR_Descripcion subuni'!$C57&lt;&gt;"",'[3]INVESTIGADOR_Descripcion subuni'!$C57&lt;&gt;0),'[3]INVESTIGADOR_Descripcion subuni'!$C57,""),IF($A59="TOTAL",SUM(INDIRECT("B4:B"&amp;ROW()-1)),""))</f>
        <v/>
      </c>
      <c r="C59" s="3" t="str">
        <f ca="1">IF(AND($A59&lt;&gt;"",$A59&lt;&gt;"TOTAL"),IF(AND('[3]INVESTIGADOR_Descripcion subuni'!$E57&lt;&gt;"",'[3]INVESTIGADOR_Descripcion subuni'!$E57&lt;&gt;0),'[3]INVESTIGADOR_Descripcion subuni'!$E57,""),IF($A59="TOTAL",SUM(INDIRECT("C4:C"&amp;ROW()-1)),""))</f>
        <v/>
      </c>
      <c r="D59" s="3" t="str">
        <f t="shared" ca="1" si="0"/>
        <v/>
      </c>
      <c r="E59" s="3" t="str">
        <f ca="1">IF(AND($A59&lt;&gt;"",$A59&lt;&gt;"TOTAL"),IF(AND('[3]INVESTIGADOR_Descripcion subuni'!$H57&lt;&gt;"",'[3]INVESTIGADOR_Descripcion subuni'!$H57&lt;&gt;0),'[3]INVESTIGADOR_Descripcion subuni'!$H57,""),IF($A59="TOTAL",SUM(INDIRECT("E4:E"&amp;ROW()-1)),""))</f>
        <v/>
      </c>
      <c r="F59" s="3" t="str">
        <f ca="1">IF(AND($A59&lt;&gt;"",$A59&lt;&gt;"TOTAL"),IF(AND('[3]INVESTIGADOR_Descripcion subuni'!$J57&lt;&gt;"",'[3]INVESTIGADOR_Descripcion subuni'!$J57&lt;&gt;0),'[3]INVESTIGADOR_Descripcion subuni'!$J57,""),IF($A59="TOTAL",SUM(INDIRECT("F4:F"&amp;ROW()-1)),""))</f>
        <v/>
      </c>
      <c r="G59" s="3" t="str">
        <f t="shared" ca="1" si="1"/>
        <v/>
      </c>
      <c r="H59" s="3" t="str">
        <f ca="1">IF(AND($A59&lt;&gt;"",$A59&lt;&gt;"TOTAL"),IF(AND('[3]INVESTIGADOR_Descripcion subuni'!$M57&lt;&gt;"",'[3]INVESTIGADOR_Descripcion subuni'!$M57&lt;&gt;0),'[3]INVESTIGADOR_Descripcion subuni'!$M57,""),IF($A59="TOTAL",SUM(INDIRECT("H4:H"&amp;ROW()-1)),""))</f>
        <v/>
      </c>
      <c r="I59" s="3" t="str">
        <f ca="1">IF(AND($A59&lt;&gt;"",$A59&lt;&gt;"TOTAL"),IF(AND('[3]INVESTIGADOR_Descripcion subuni'!$O57&lt;&gt;"",'[3]INVESTIGADOR_Descripcion subuni'!$O57&lt;&gt;0),'[3]INVESTIGADOR_Descripcion subuni'!$O57,""),IF($A59="TOTAL",SUM(INDIRECT("I4:I"&amp;ROW()-1)),""))</f>
        <v/>
      </c>
      <c r="J59" s="3" t="str">
        <f t="shared" ca="1" si="2"/>
        <v/>
      </c>
      <c r="K59" s="3" t="str">
        <f ca="1">IF(AND($A59&lt;&gt;"",$A59&lt;&gt;"TOTAL"),IF(AND('[3]INVESTIGADOR_Descripcion subuni'!$R57&lt;&gt;"",'[3]INVESTIGADOR_Descripcion subuni'!$R57&lt;&gt;0),'[3]INVESTIGADOR_Descripcion subuni'!$R57,""),IF($A59="TOTAL",SUM(INDIRECT("K4:K"&amp;ROW()-1)),""))</f>
        <v/>
      </c>
      <c r="L59" s="3" t="str">
        <f ca="1">IF(AND($A59&lt;&gt;"",$A59&lt;&gt;"TOTAL"),IF(AND('[3]INVESTIGADOR_Descripcion subuni'!$T57&lt;&gt;"",'[3]INVESTIGADOR_Descripcion subuni'!$T57&lt;&gt;0),'[3]INVESTIGADOR_Descripcion subuni'!$T57,""),IF($A59="TOTAL",SUM(INDIRECT("L4:L"&amp;ROW()-1)),""))</f>
        <v/>
      </c>
      <c r="M59" s="3" t="str">
        <f t="shared" ca="1" si="3"/>
        <v/>
      </c>
      <c r="N59" s="3" t="str">
        <f ca="1">IF(AND($A59&lt;&gt;"",$A59&lt;&gt;"TOTAL"),IF(AND('[3]INVESTIGADOR_Descripcion subuni'!$W57&lt;&gt;"",'[3]INVESTIGADOR_Descripcion subuni'!$W57&lt;&gt;0),'[3]INVESTIGADOR_Descripcion subuni'!$W57,""),IF($A59="TOTAL",SUM(INDIRECT("N4:N"&amp;ROW()-1)),""))</f>
        <v/>
      </c>
      <c r="O59" s="3" t="str">
        <f ca="1">IF(AND($A59&lt;&gt;"",$A59&lt;&gt;"TOTAL"),IF(AND('[3]INVESTIGADOR_Descripcion subuni'!$Y57&lt;&gt;"",'[3]INVESTIGADOR_Descripcion subuni'!$Y57&lt;&gt;0),'[3]INVESTIGADOR_Descripcion subuni'!$Y57,""),IF($A59="TOTAL",SUM(INDIRECT("O4:O"&amp;ROW()-1)),""))</f>
        <v/>
      </c>
      <c r="P59" s="3" t="str">
        <f t="shared" ca="1" si="4"/>
        <v/>
      </c>
      <c r="Q59" s="3" t="str">
        <f ca="1">IF(AND($A59&lt;&gt;"",$A59&lt;&gt;"TOTAL"),IF(AND('[3]INVESTIGADOR_Descripcion subuni'!$AB57&lt;&gt;"",'[3]INVESTIGADOR_Descripcion subuni'!$AB57&lt;&gt;0),'[3]INVESTIGADOR_Descripcion subuni'!$AB57,""),IF($A59="TOTAL",SUM(INDIRECT("Q4:Q"&amp;ROW()-1)),""))</f>
        <v/>
      </c>
      <c r="R59" s="3" t="str">
        <f ca="1">IF(AND($A59&lt;&gt;"",$A59&lt;&gt;"TOTAL"),IF(AND('[3]INVESTIGADOR_Descripcion subuni'!$AD57&lt;&gt;"",'[3]INVESTIGADOR_Descripcion subuni'!$AD57&lt;&gt;0),'[3]INVESTIGADOR_Descripcion subuni'!$AD57,""),IF($A59="TOTAL",SUM(INDIRECT("R4:R"&amp;ROW()-1)),""))</f>
        <v/>
      </c>
      <c r="S59" s="3" t="str">
        <f t="shared" ca="1" si="5"/>
        <v/>
      </c>
      <c r="T59" s="3" t="str">
        <f ca="1">IF(AND($A59&lt;&gt;"",$A59&lt;&gt;"TOTAL"),IF(AND('[3]INVESTIGADOR_Descripcion subuni'!$AG57&lt;&gt;"",'[3]INVESTIGADOR_Descripcion subuni'!$AG57&lt;&gt;0),'[3]INVESTIGADOR_Descripcion subuni'!$AG57,""),IF($A59="TOTAL",SUM(INDIRECT("T4:T"&amp;ROW()-1)),""))</f>
        <v/>
      </c>
      <c r="U59" s="3" t="str">
        <f ca="1">IF(AND($A59&lt;&gt;"",$A59&lt;&gt;"TOTAL"),IF(AND('[3]INVESTIGADOR_Descripcion subuni'!$AI57&lt;&gt;"",'[3]INVESTIGADOR_Descripcion subuni'!$AI57&lt;&gt;0),'[3]INVESTIGADOR_Descripcion subuni'!$AI57,""),IF($A59="TOTAL",SUM(INDIRECT("U4:U"&amp;ROW()-1)),""))</f>
        <v/>
      </c>
      <c r="V59" s="3" t="str">
        <f t="shared" ca="1" si="6"/>
        <v/>
      </c>
      <c r="W59" s="3" t="str">
        <f ca="1">IF(AND($A59&lt;&gt;"",$A59&lt;&gt;"TOTAL"),IF(AND('[3]INVESTIGADOR_Descripcion subuni'!$AL57&lt;&gt;"",'[3]INVESTIGADOR_Descripcion subuni'!$AL57&lt;&gt;0),'[3]INVESTIGADOR_Descripcion subuni'!$AL57,""),IF($A59="TOTAL",SUM(INDIRECT("W4:W"&amp;ROW()-1)),""))</f>
        <v/>
      </c>
      <c r="X59" s="3" t="str">
        <f ca="1">IF(AND($A59&lt;&gt;"",$A59&lt;&gt;"TOTAL"),IF(AND('[3]INVESTIGADOR_Descripcion subuni'!$AN57&lt;&gt;"",'[3]INVESTIGADOR_Descripcion subuni'!$AN57&lt;&gt;0),'[3]INVESTIGADOR_Descripcion subuni'!$AN57,""),IF($A59="TOTAL",SUM(INDIRECT("X4:X"&amp;ROW()-1)),""))</f>
        <v/>
      </c>
      <c r="Y59" s="3" t="str">
        <f t="shared" ca="1" si="7"/>
        <v/>
      </c>
      <c r="Z59" s="3" t="str">
        <f ca="1">IF(AND($A59&lt;&gt;"",$A59&lt;&gt;"TOTAL"),IF(AND('[3]INVESTIGADOR_Descripcion subuni'!$AQ57&lt;&gt;"",'[3]INVESTIGADOR_Descripcion subuni'!$AQ57&lt;&gt;0),'[3]INVESTIGADOR_Descripcion subuni'!$AQ57,""),IF($A59="TOTAL",SUM(INDIRECT("Z4:Z"&amp;ROW()-1)),""))</f>
        <v/>
      </c>
      <c r="AA59" s="3" t="str">
        <f ca="1">IF(AND($A59&lt;&gt;"",$A59&lt;&gt;"TOTAL"),IF(AND('[3]INVESTIGADOR_Descripcion subuni'!$AS57&lt;&gt;"",'[3]INVESTIGADOR_Descripcion subuni'!$AS57&lt;&gt;0),'[3]INVESTIGADOR_Descripcion subuni'!$AS57,""),IF($A59="TOTAL",SUM(INDIRECT("AA4:AA"&amp;ROW()-1)),""))</f>
        <v/>
      </c>
      <c r="AB59" s="3" t="str">
        <f t="shared" ca="1" si="8"/>
        <v/>
      </c>
      <c r="AC59" s="3" t="str">
        <f ca="1">IF(AND($A59&lt;&gt;"",$A59&lt;&gt;"TOTAL"),IF(AND('[3]INVESTIGADOR_Descripcion subuni'!$AV57&lt;&gt;"",'[3]INVESTIGADOR_Descripcion subuni'!$AV57&lt;&gt;0),'[3]INVESTIGADOR_Descripcion subuni'!$AV57,""),IF($A59="TOTAL",SUM(INDIRECT("AC4:AC"&amp;ROW()-1)),""))</f>
        <v/>
      </c>
      <c r="AD59" s="3" t="str">
        <f ca="1">IF(AND($A59&lt;&gt;"",$A59&lt;&gt;"TOTAL"),IF(AND('[3]INVESTIGADOR_Descripcion subuni'!$AX57&lt;&gt;"",'[3]INVESTIGADOR_Descripcion subuni'!$AX57&lt;&gt;0),'[3]INVESTIGADOR_Descripcion subuni'!$AX57,""),IF($A59="TOTAL",SUM(INDIRECT("AD4:AD"&amp;ROW()-1)),""))</f>
        <v/>
      </c>
      <c r="AE59" s="3" t="str">
        <f t="shared" ca="1" si="9"/>
        <v/>
      </c>
      <c r="AF59" s="3" t="str">
        <f ca="1">IF(AND($A59&lt;&gt;"",$A59&lt;&gt;"TOTAL"),IF(AND('[3]INVESTIGADOR_Descripcion subuni'!$BA57&lt;&gt;"",'[3]INVESTIGADOR_Descripcion subuni'!$BA57&lt;&gt;0),'[3]INVESTIGADOR_Descripcion subuni'!$BA57,""),IF($A59="TOTAL",SUM(INDIRECT("AF4:AF"&amp;ROW()-1)),""))</f>
        <v/>
      </c>
      <c r="AG59" s="3" t="str">
        <f ca="1">IF(AND($A59&lt;&gt;"",$A59&lt;&gt;"TOTAL"),IF(AND('[3]INVESTIGADOR_Descripcion subuni'!$BC57&lt;&gt;"",'[3]INVESTIGADOR_Descripcion subuni'!$BC57&lt;&gt;0),'[3]INVESTIGADOR_Descripcion subuni'!$BC57,""),IF($A59="TOTAL",SUM(INDIRECT("AG4:AG"&amp;ROW()-1)),""))</f>
        <v/>
      </c>
      <c r="AH59" s="3" t="str">
        <f t="shared" ca="1" si="10"/>
        <v/>
      </c>
      <c r="AI59" s="3" t="str">
        <f ca="1">IF(AND($A59&lt;&gt;"",$A59&lt;&gt;"TOTAL"),IF(AND('[3]INVESTIGADOR_Descripcion subuni'!$BF57&lt;&gt;"",'[3]INVESTIGADOR_Descripcion subuni'!$BF57&lt;&gt;0),'[3]INVESTIGADOR_Descripcion subuni'!$BF57,""),IF($A59="TOTAL",SUM(INDIRECT("AI4:AI"&amp;ROW()-1)),""))</f>
        <v/>
      </c>
      <c r="AJ59" s="3" t="str">
        <f ca="1">IF(AND($A59&lt;&gt;"",$A59&lt;&gt;"TOTAL"),IF(AND('[3]INVESTIGADOR_Descripcion subuni'!$BH57&lt;&gt;"",'[3]INVESTIGADOR_Descripcion subuni'!$BH57&lt;&gt;0),'[3]INVESTIGADOR_Descripcion subuni'!$BH57,""),IF($A59="TOTAL",SUM(INDIRECT("AJ4:AJ"&amp;ROW()-1)),""))</f>
        <v/>
      </c>
      <c r="AK59" s="3" t="str">
        <f t="shared" ca="1" si="11"/>
        <v/>
      </c>
      <c r="AL59" s="3" t="str">
        <f ca="1">IF(AND($A59&lt;&gt;"",$A59&lt;&gt;"TOTAL"),IF(AND('[3]INVESTIGADOR_Descripcion subuni'!$BK57&lt;&gt;"",'[3]INVESTIGADOR_Descripcion subuni'!$BK57&lt;&gt;0),'[3]INVESTIGADOR_Descripcion subuni'!$BK57,""),IF($A59="TOTAL",SUM(INDIRECT("AL4:AL"&amp;ROW()-1)),""))</f>
        <v/>
      </c>
      <c r="AM59" s="3" t="str">
        <f ca="1">IF(AND($A59&lt;&gt;"",$A59&lt;&gt;"TOTAL"),IF(AND('[3]INVESTIGADOR_Descripcion subuni'!$BM57&lt;&gt;"",'[3]INVESTIGADOR_Descripcion subuni'!$BM57&lt;&gt;0),'[3]INVESTIGADOR_Descripcion subuni'!$BM57,""),IF($A59="TOTAL",SUM(INDIRECT("AM4:AM"&amp;ROW()-1)),""))</f>
        <v/>
      </c>
      <c r="AN59" s="3" t="str">
        <f t="shared" ca="1" si="12"/>
        <v/>
      </c>
      <c r="AO59" s="3" t="str">
        <f ca="1">IF(AND($A59&lt;&gt;"",$A59&lt;&gt;"TOTAL"),IF(AND('[3]INVESTIGADOR_Descripcion subuni'!$BP57&lt;&gt;"",'[3]INVESTIGADOR_Descripcion subuni'!$BP57&lt;&gt;0),'[3]INVESTIGADOR_Descripcion subuni'!$BP57,""),IF($A59="TOTAL",SUM(INDIRECT("AO4:AO"&amp;ROW()-1)),""))</f>
        <v/>
      </c>
      <c r="AP59" s="3" t="str">
        <f ca="1">IF(AND($A59&lt;&gt;"",$A59&lt;&gt;"TOTAL"),IF(AND('[3]INVESTIGADOR_Descripcion subuni'!$BR57&lt;&gt;"",'[3]INVESTIGADOR_Descripcion subuni'!$BR57&lt;&gt;0),'[3]INVESTIGADOR_Descripcion subuni'!$BR57,""),IF($A59="TOTAL",SUM(INDIRECT("AP4:AP"&amp;ROW()-1)),""))</f>
        <v/>
      </c>
      <c r="AQ59" s="3" t="str">
        <f t="shared" ca="1" si="13"/>
        <v/>
      </c>
      <c r="AR59" s="3" t="str">
        <f ca="1">IF(AND($A59&lt;&gt;"",$A59&lt;&gt;"TOTAL"),IF(AND('[3]INVESTIGADOR_Descripcion subuni'!$BU57&lt;&gt;"",'[3]INVESTIGADOR_Descripcion subuni'!$BU57&lt;&gt;0),'[3]INVESTIGADOR_Descripcion subuni'!$BU57,""),IF($A59="TOTAL",SUM(INDIRECT("AR4:AR"&amp;ROW()-1)),""))</f>
        <v/>
      </c>
      <c r="AS59" s="3" t="str">
        <f ca="1">IF(AND($A59&lt;&gt;"",$A59&lt;&gt;"TOTAL"),IF(AND('[3]INVESTIGADOR_Descripcion subuni'!$BW57&lt;&gt;"",'[3]INVESTIGADOR_Descripcion subuni'!$BW57&lt;&gt;0),'[3]INVESTIGADOR_Descripcion subuni'!$BW57,""),IF($A59="TOTAL",SUM(INDIRECT("AS4:AS"&amp;ROW()-1)),""))</f>
        <v/>
      </c>
      <c r="AT59" s="3" t="str">
        <f t="shared" ca="1" si="14"/>
        <v/>
      </c>
      <c r="AU59" s="3" t="str">
        <f ca="1">IF(AND($A59&lt;&gt;"",$A59&lt;&gt;"TOTAL"),IF(AND('[3]INVESTIGADOR_Descripcion subuni'!$BZ57&lt;&gt;"",'[3]INVESTIGADOR_Descripcion subuni'!$BZ57&lt;&gt;0),'[3]INVESTIGADOR_Descripcion subuni'!$BZ57,""),IF($A59="TOTAL",SUM(INDIRECT("AU4:AU"&amp;ROW()-1)),""))</f>
        <v/>
      </c>
      <c r="AV59" s="3" t="str">
        <f ca="1">IF(AND($A59&lt;&gt;"",$A59&lt;&gt;"TOTAL"),IF(AND('[3]INVESTIGADOR_Descripcion subuni'!$CB57&lt;&gt;"",'[3]INVESTIGADOR_Descripcion subuni'!$CB57&lt;&gt;0),'[3]INVESTIGADOR_Descripcion subuni'!$CB57,""),IF($A59="TOTAL",SUM(INDIRECT("AV4:AV"&amp;ROW()-1)),""))</f>
        <v/>
      </c>
      <c r="AW59" s="3" t="str">
        <f t="shared" ca="1" si="15"/>
        <v/>
      </c>
      <c r="AX59" s="3" t="str">
        <f ca="1">IF(AND($A59&lt;&gt;"",$A59&lt;&gt;"TOTAL"),IF(AND('[3]INVESTIGADOR_Descripcion subuni'!$CE57&lt;&gt;"",'[3]INVESTIGADOR_Descripcion subuni'!$CE57&lt;&gt;0),'[3]INVESTIGADOR_Descripcion subuni'!$CE57,""),IF($A59="TOTAL",SUM(INDIRECT("AX4:AX"&amp;ROW()-1)),""))</f>
        <v/>
      </c>
      <c r="AY59" s="3" t="str">
        <f ca="1">IF(AND($A59&lt;&gt;"",$A59&lt;&gt;"TOTAL"),IF(AND('[3]INVESTIGADOR_Descripcion subuni'!$CG57&lt;&gt;"",'[3]INVESTIGADOR_Descripcion subuni'!$CG57&lt;&gt;0),'[3]INVESTIGADOR_Descripcion subuni'!$CG57,""),IF($A59="TOTAL",SUM(INDIRECT("AY4:AY"&amp;ROW()-1)),""))</f>
        <v/>
      </c>
      <c r="AZ59" s="3" t="str">
        <f t="shared" ca="1" si="16"/>
        <v/>
      </c>
      <c r="BA59" s="3" t="str">
        <f ca="1">IF(AND($A59&lt;&gt;"",$A59&lt;&gt;"TOTAL"),IF(AND('[3]INVESTIGADOR_Descripcion subuni'!$CJ57&lt;&gt;"",'[3]INVESTIGADOR_Descripcion subuni'!$CJ57&lt;&gt;0),'[3]INVESTIGADOR_Descripcion subuni'!$CJ57,""),IF($A59="TOTAL",SUM(INDIRECT("BA4:BA"&amp;ROW()-1)),""))</f>
        <v/>
      </c>
      <c r="BB59" s="3" t="str">
        <f ca="1">IF(AND($A59&lt;&gt;"",$A59&lt;&gt;"TOTAL"),IF(AND('[3]INVESTIGADOR_Descripcion subuni'!$CL57&lt;&gt;"",'[3]INVESTIGADOR_Descripcion subuni'!$CL57&lt;&gt;0),'[3]INVESTIGADOR_Descripcion subuni'!$CL57,""),IF($A59="TOTAL",SUM(INDIRECT("BB4:BB"&amp;ROW()-1)),""))</f>
        <v/>
      </c>
      <c r="BC59" s="3" t="str">
        <f t="shared" ca="1" si="17"/>
        <v/>
      </c>
      <c r="BD59" s="3" t="str">
        <f ca="1">IF(AND($A59&lt;&gt;"",$A59&lt;&gt;"TOTAL"),IF(AND('[3]INVESTIGADOR_Descripcion subuni'!$CO57&lt;&gt;"",'[3]INVESTIGADOR_Descripcion subuni'!$CO57&lt;&gt;0),'[3]INVESTIGADOR_Descripcion subuni'!$CO57,""),IF($A59="TOTAL",SUM(INDIRECT("BD4:BD"&amp;ROW()-1)),""))</f>
        <v/>
      </c>
      <c r="BE59" s="3" t="str">
        <f ca="1">IF(AND($A59&lt;&gt;"",$A59&lt;&gt;"TOTAL"),IF(AND('[3]INVESTIGADOR_Descripcion subuni'!$CQ57&lt;&gt;"",'[3]INVESTIGADOR_Descripcion subuni'!$CQ57&lt;&gt;0),'[3]INVESTIGADOR_Descripcion subuni'!$CQ57,""),IF($A59="TOTAL",SUM(INDIRECT("BE4:BE"&amp;ROW()-1)),""))</f>
        <v/>
      </c>
      <c r="BF59" s="3" t="str">
        <f t="shared" ca="1" si="18"/>
        <v/>
      </c>
    </row>
    <row r="60" spans="1:58" x14ac:dyDescent="0.2">
      <c r="A60" s="25" t="str">
        <f>IF('[3]INVESTIGADOR_Descripcion subuni'!$B58&lt;&gt;"",'[3]INVESTIGADOR_Descripcion subuni'!$B58,IF(AND('[3]INVESTIGADOR_Descripcion subuni'!$B58="",'[3]INVESTIGADOR_Descripcion subuni'!$B59="",'[3]INVESTIGADOR_Descripcion subuni'!$B57=""),"","TOTAL"))</f>
        <v/>
      </c>
      <c r="B60" s="3" t="str">
        <f ca="1">IF(AND($A60&lt;&gt;"",$A60&lt;&gt;"TOTAL"),IF(AND('[3]INVESTIGADOR_Descripcion subuni'!$C58&lt;&gt;"",'[3]INVESTIGADOR_Descripcion subuni'!$C58&lt;&gt;0),'[3]INVESTIGADOR_Descripcion subuni'!$C58,""),IF($A60="TOTAL",SUM(INDIRECT("B4:B"&amp;ROW()-1)),""))</f>
        <v/>
      </c>
      <c r="C60" s="3" t="str">
        <f ca="1">IF(AND($A60&lt;&gt;"",$A60&lt;&gt;"TOTAL"),IF(AND('[3]INVESTIGADOR_Descripcion subuni'!$E58&lt;&gt;"",'[3]INVESTIGADOR_Descripcion subuni'!$E58&lt;&gt;0),'[3]INVESTIGADOR_Descripcion subuni'!$E58,""),IF($A60="TOTAL",SUM(INDIRECT("C4:C"&amp;ROW()-1)),""))</f>
        <v/>
      </c>
      <c r="D60" s="3" t="str">
        <f t="shared" ca="1" si="0"/>
        <v/>
      </c>
      <c r="E60" s="3" t="str">
        <f ca="1">IF(AND($A60&lt;&gt;"",$A60&lt;&gt;"TOTAL"),IF(AND('[3]INVESTIGADOR_Descripcion subuni'!$H58&lt;&gt;"",'[3]INVESTIGADOR_Descripcion subuni'!$H58&lt;&gt;0),'[3]INVESTIGADOR_Descripcion subuni'!$H58,""),IF($A60="TOTAL",SUM(INDIRECT("E4:E"&amp;ROW()-1)),""))</f>
        <v/>
      </c>
      <c r="F60" s="3" t="str">
        <f ca="1">IF(AND($A60&lt;&gt;"",$A60&lt;&gt;"TOTAL"),IF(AND('[3]INVESTIGADOR_Descripcion subuni'!$J58&lt;&gt;"",'[3]INVESTIGADOR_Descripcion subuni'!$J58&lt;&gt;0),'[3]INVESTIGADOR_Descripcion subuni'!$J58,""),IF($A60="TOTAL",SUM(INDIRECT("F4:F"&amp;ROW()-1)),""))</f>
        <v/>
      </c>
      <c r="G60" s="3" t="str">
        <f t="shared" ca="1" si="1"/>
        <v/>
      </c>
      <c r="H60" s="3" t="str">
        <f ca="1">IF(AND($A60&lt;&gt;"",$A60&lt;&gt;"TOTAL"),IF(AND('[3]INVESTIGADOR_Descripcion subuni'!$M58&lt;&gt;"",'[3]INVESTIGADOR_Descripcion subuni'!$M58&lt;&gt;0),'[3]INVESTIGADOR_Descripcion subuni'!$M58,""),IF($A60="TOTAL",SUM(INDIRECT("H4:H"&amp;ROW()-1)),""))</f>
        <v/>
      </c>
      <c r="I60" s="3" t="str">
        <f ca="1">IF(AND($A60&lt;&gt;"",$A60&lt;&gt;"TOTAL"),IF(AND('[3]INVESTIGADOR_Descripcion subuni'!$O58&lt;&gt;"",'[3]INVESTIGADOR_Descripcion subuni'!$O58&lt;&gt;0),'[3]INVESTIGADOR_Descripcion subuni'!$O58,""),IF($A60="TOTAL",SUM(INDIRECT("I4:I"&amp;ROW()-1)),""))</f>
        <v/>
      </c>
      <c r="J60" s="3" t="str">
        <f t="shared" ca="1" si="2"/>
        <v/>
      </c>
      <c r="K60" s="3" t="str">
        <f ca="1">IF(AND($A60&lt;&gt;"",$A60&lt;&gt;"TOTAL"),IF(AND('[3]INVESTIGADOR_Descripcion subuni'!$R58&lt;&gt;"",'[3]INVESTIGADOR_Descripcion subuni'!$R58&lt;&gt;0),'[3]INVESTIGADOR_Descripcion subuni'!$R58,""),IF($A60="TOTAL",SUM(INDIRECT("K4:K"&amp;ROW()-1)),""))</f>
        <v/>
      </c>
      <c r="L60" s="3" t="str">
        <f ca="1">IF(AND($A60&lt;&gt;"",$A60&lt;&gt;"TOTAL"),IF(AND('[3]INVESTIGADOR_Descripcion subuni'!$T58&lt;&gt;"",'[3]INVESTIGADOR_Descripcion subuni'!$T58&lt;&gt;0),'[3]INVESTIGADOR_Descripcion subuni'!$T58,""),IF($A60="TOTAL",SUM(INDIRECT("L4:L"&amp;ROW()-1)),""))</f>
        <v/>
      </c>
      <c r="M60" s="3" t="str">
        <f t="shared" ca="1" si="3"/>
        <v/>
      </c>
      <c r="N60" s="3" t="str">
        <f ca="1">IF(AND($A60&lt;&gt;"",$A60&lt;&gt;"TOTAL"),IF(AND('[3]INVESTIGADOR_Descripcion subuni'!$W58&lt;&gt;"",'[3]INVESTIGADOR_Descripcion subuni'!$W58&lt;&gt;0),'[3]INVESTIGADOR_Descripcion subuni'!$W58,""),IF($A60="TOTAL",SUM(INDIRECT("N4:N"&amp;ROW()-1)),""))</f>
        <v/>
      </c>
      <c r="O60" s="3" t="str">
        <f ca="1">IF(AND($A60&lt;&gt;"",$A60&lt;&gt;"TOTAL"),IF(AND('[3]INVESTIGADOR_Descripcion subuni'!$Y58&lt;&gt;"",'[3]INVESTIGADOR_Descripcion subuni'!$Y58&lt;&gt;0),'[3]INVESTIGADOR_Descripcion subuni'!$Y58,""),IF($A60="TOTAL",SUM(INDIRECT("O4:O"&amp;ROW()-1)),""))</f>
        <v/>
      </c>
      <c r="P60" s="3" t="str">
        <f t="shared" ca="1" si="4"/>
        <v/>
      </c>
      <c r="Q60" s="3" t="str">
        <f ca="1">IF(AND($A60&lt;&gt;"",$A60&lt;&gt;"TOTAL"),IF(AND('[3]INVESTIGADOR_Descripcion subuni'!$AB58&lt;&gt;"",'[3]INVESTIGADOR_Descripcion subuni'!$AB58&lt;&gt;0),'[3]INVESTIGADOR_Descripcion subuni'!$AB58,""),IF($A60="TOTAL",SUM(INDIRECT("Q4:Q"&amp;ROW()-1)),""))</f>
        <v/>
      </c>
      <c r="R60" s="3" t="str">
        <f ca="1">IF(AND($A60&lt;&gt;"",$A60&lt;&gt;"TOTAL"),IF(AND('[3]INVESTIGADOR_Descripcion subuni'!$AD58&lt;&gt;"",'[3]INVESTIGADOR_Descripcion subuni'!$AD58&lt;&gt;0),'[3]INVESTIGADOR_Descripcion subuni'!$AD58,""),IF($A60="TOTAL",SUM(INDIRECT("R4:R"&amp;ROW()-1)),""))</f>
        <v/>
      </c>
      <c r="S60" s="3" t="str">
        <f t="shared" ca="1" si="5"/>
        <v/>
      </c>
      <c r="T60" s="3" t="str">
        <f ca="1">IF(AND($A60&lt;&gt;"",$A60&lt;&gt;"TOTAL"),IF(AND('[3]INVESTIGADOR_Descripcion subuni'!$AG58&lt;&gt;"",'[3]INVESTIGADOR_Descripcion subuni'!$AG58&lt;&gt;0),'[3]INVESTIGADOR_Descripcion subuni'!$AG58,""),IF($A60="TOTAL",SUM(INDIRECT("T4:T"&amp;ROW()-1)),""))</f>
        <v/>
      </c>
      <c r="U60" s="3" t="str">
        <f ca="1">IF(AND($A60&lt;&gt;"",$A60&lt;&gt;"TOTAL"),IF(AND('[3]INVESTIGADOR_Descripcion subuni'!$AI58&lt;&gt;"",'[3]INVESTIGADOR_Descripcion subuni'!$AI58&lt;&gt;0),'[3]INVESTIGADOR_Descripcion subuni'!$AI58,""),IF($A60="TOTAL",SUM(INDIRECT("U4:U"&amp;ROW()-1)),""))</f>
        <v/>
      </c>
      <c r="V60" s="3" t="str">
        <f t="shared" ca="1" si="6"/>
        <v/>
      </c>
      <c r="W60" s="3" t="str">
        <f ca="1">IF(AND($A60&lt;&gt;"",$A60&lt;&gt;"TOTAL"),IF(AND('[3]INVESTIGADOR_Descripcion subuni'!$AL58&lt;&gt;"",'[3]INVESTIGADOR_Descripcion subuni'!$AL58&lt;&gt;0),'[3]INVESTIGADOR_Descripcion subuni'!$AL58,""),IF($A60="TOTAL",SUM(INDIRECT("W4:W"&amp;ROW()-1)),""))</f>
        <v/>
      </c>
      <c r="X60" s="3" t="str">
        <f ca="1">IF(AND($A60&lt;&gt;"",$A60&lt;&gt;"TOTAL"),IF(AND('[3]INVESTIGADOR_Descripcion subuni'!$AN58&lt;&gt;"",'[3]INVESTIGADOR_Descripcion subuni'!$AN58&lt;&gt;0),'[3]INVESTIGADOR_Descripcion subuni'!$AN58,""),IF($A60="TOTAL",SUM(INDIRECT("X4:X"&amp;ROW()-1)),""))</f>
        <v/>
      </c>
      <c r="Y60" s="3" t="str">
        <f t="shared" ca="1" si="7"/>
        <v/>
      </c>
      <c r="Z60" s="3" t="str">
        <f ca="1">IF(AND($A60&lt;&gt;"",$A60&lt;&gt;"TOTAL"),IF(AND('[3]INVESTIGADOR_Descripcion subuni'!$AQ58&lt;&gt;"",'[3]INVESTIGADOR_Descripcion subuni'!$AQ58&lt;&gt;0),'[3]INVESTIGADOR_Descripcion subuni'!$AQ58,""),IF($A60="TOTAL",SUM(INDIRECT("Z4:Z"&amp;ROW()-1)),""))</f>
        <v/>
      </c>
      <c r="AA60" s="3" t="str">
        <f ca="1">IF(AND($A60&lt;&gt;"",$A60&lt;&gt;"TOTAL"),IF(AND('[3]INVESTIGADOR_Descripcion subuni'!$AS58&lt;&gt;"",'[3]INVESTIGADOR_Descripcion subuni'!$AS58&lt;&gt;0),'[3]INVESTIGADOR_Descripcion subuni'!$AS58,""),IF($A60="TOTAL",SUM(INDIRECT("AA4:AA"&amp;ROW()-1)),""))</f>
        <v/>
      </c>
      <c r="AB60" s="3" t="str">
        <f t="shared" ca="1" si="8"/>
        <v/>
      </c>
      <c r="AC60" s="3" t="str">
        <f ca="1">IF(AND($A60&lt;&gt;"",$A60&lt;&gt;"TOTAL"),IF(AND('[3]INVESTIGADOR_Descripcion subuni'!$AV58&lt;&gt;"",'[3]INVESTIGADOR_Descripcion subuni'!$AV58&lt;&gt;0),'[3]INVESTIGADOR_Descripcion subuni'!$AV58,""),IF($A60="TOTAL",SUM(INDIRECT("AC4:AC"&amp;ROW()-1)),""))</f>
        <v/>
      </c>
      <c r="AD60" s="3" t="str">
        <f ca="1">IF(AND($A60&lt;&gt;"",$A60&lt;&gt;"TOTAL"),IF(AND('[3]INVESTIGADOR_Descripcion subuni'!$AX58&lt;&gt;"",'[3]INVESTIGADOR_Descripcion subuni'!$AX58&lt;&gt;0),'[3]INVESTIGADOR_Descripcion subuni'!$AX58,""),IF($A60="TOTAL",SUM(INDIRECT("AD4:AD"&amp;ROW()-1)),""))</f>
        <v/>
      </c>
      <c r="AE60" s="3" t="str">
        <f t="shared" ca="1" si="9"/>
        <v/>
      </c>
      <c r="AF60" s="3" t="str">
        <f ca="1">IF(AND($A60&lt;&gt;"",$A60&lt;&gt;"TOTAL"),IF(AND('[3]INVESTIGADOR_Descripcion subuni'!$BA58&lt;&gt;"",'[3]INVESTIGADOR_Descripcion subuni'!$BA58&lt;&gt;0),'[3]INVESTIGADOR_Descripcion subuni'!$BA58,""),IF($A60="TOTAL",SUM(INDIRECT("AF4:AF"&amp;ROW()-1)),""))</f>
        <v/>
      </c>
      <c r="AG60" s="3" t="str">
        <f ca="1">IF(AND($A60&lt;&gt;"",$A60&lt;&gt;"TOTAL"),IF(AND('[3]INVESTIGADOR_Descripcion subuni'!$BC58&lt;&gt;"",'[3]INVESTIGADOR_Descripcion subuni'!$BC58&lt;&gt;0),'[3]INVESTIGADOR_Descripcion subuni'!$BC58,""),IF($A60="TOTAL",SUM(INDIRECT("AG4:AG"&amp;ROW()-1)),""))</f>
        <v/>
      </c>
      <c r="AH60" s="3" t="str">
        <f t="shared" ca="1" si="10"/>
        <v/>
      </c>
      <c r="AI60" s="3" t="str">
        <f ca="1">IF(AND($A60&lt;&gt;"",$A60&lt;&gt;"TOTAL"),IF(AND('[3]INVESTIGADOR_Descripcion subuni'!$BF58&lt;&gt;"",'[3]INVESTIGADOR_Descripcion subuni'!$BF58&lt;&gt;0),'[3]INVESTIGADOR_Descripcion subuni'!$BF58,""),IF($A60="TOTAL",SUM(INDIRECT("AI4:AI"&amp;ROW()-1)),""))</f>
        <v/>
      </c>
      <c r="AJ60" s="3" t="str">
        <f ca="1">IF(AND($A60&lt;&gt;"",$A60&lt;&gt;"TOTAL"),IF(AND('[3]INVESTIGADOR_Descripcion subuni'!$BH58&lt;&gt;"",'[3]INVESTIGADOR_Descripcion subuni'!$BH58&lt;&gt;0),'[3]INVESTIGADOR_Descripcion subuni'!$BH58,""),IF($A60="TOTAL",SUM(INDIRECT("AJ4:AJ"&amp;ROW()-1)),""))</f>
        <v/>
      </c>
      <c r="AK60" s="3" t="str">
        <f t="shared" ca="1" si="11"/>
        <v/>
      </c>
      <c r="AL60" s="3" t="str">
        <f ca="1">IF(AND($A60&lt;&gt;"",$A60&lt;&gt;"TOTAL"),IF(AND('[3]INVESTIGADOR_Descripcion subuni'!$BK58&lt;&gt;"",'[3]INVESTIGADOR_Descripcion subuni'!$BK58&lt;&gt;0),'[3]INVESTIGADOR_Descripcion subuni'!$BK58,""),IF($A60="TOTAL",SUM(INDIRECT("AL4:AL"&amp;ROW()-1)),""))</f>
        <v/>
      </c>
      <c r="AM60" s="3" t="str">
        <f ca="1">IF(AND($A60&lt;&gt;"",$A60&lt;&gt;"TOTAL"),IF(AND('[3]INVESTIGADOR_Descripcion subuni'!$BM58&lt;&gt;"",'[3]INVESTIGADOR_Descripcion subuni'!$BM58&lt;&gt;0),'[3]INVESTIGADOR_Descripcion subuni'!$BM58,""),IF($A60="TOTAL",SUM(INDIRECT("AM4:AM"&amp;ROW()-1)),""))</f>
        <v/>
      </c>
      <c r="AN60" s="3" t="str">
        <f t="shared" ca="1" si="12"/>
        <v/>
      </c>
      <c r="AO60" s="3" t="str">
        <f ca="1">IF(AND($A60&lt;&gt;"",$A60&lt;&gt;"TOTAL"),IF(AND('[3]INVESTIGADOR_Descripcion subuni'!$BP58&lt;&gt;"",'[3]INVESTIGADOR_Descripcion subuni'!$BP58&lt;&gt;0),'[3]INVESTIGADOR_Descripcion subuni'!$BP58,""),IF($A60="TOTAL",SUM(INDIRECT("AO4:AO"&amp;ROW()-1)),""))</f>
        <v/>
      </c>
      <c r="AP60" s="3" t="str">
        <f ca="1">IF(AND($A60&lt;&gt;"",$A60&lt;&gt;"TOTAL"),IF(AND('[3]INVESTIGADOR_Descripcion subuni'!$BR58&lt;&gt;"",'[3]INVESTIGADOR_Descripcion subuni'!$BR58&lt;&gt;0),'[3]INVESTIGADOR_Descripcion subuni'!$BR58,""),IF($A60="TOTAL",SUM(INDIRECT("AP4:AP"&amp;ROW()-1)),""))</f>
        <v/>
      </c>
      <c r="AQ60" s="3" t="str">
        <f t="shared" ca="1" si="13"/>
        <v/>
      </c>
      <c r="AR60" s="3" t="str">
        <f ca="1">IF(AND($A60&lt;&gt;"",$A60&lt;&gt;"TOTAL"),IF(AND('[3]INVESTIGADOR_Descripcion subuni'!$BU58&lt;&gt;"",'[3]INVESTIGADOR_Descripcion subuni'!$BU58&lt;&gt;0),'[3]INVESTIGADOR_Descripcion subuni'!$BU58,""),IF($A60="TOTAL",SUM(INDIRECT("AR4:AR"&amp;ROW()-1)),""))</f>
        <v/>
      </c>
      <c r="AS60" s="3" t="str">
        <f ca="1">IF(AND($A60&lt;&gt;"",$A60&lt;&gt;"TOTAL"),IF(AND('[3]INVESTIGADOR_Descripcion subuni'!$BW58&lt;&gt;"",'[3]INVESTIGADOR_Descripcion subuni'!$BW58&lt;&gt;0),'[3]INVESTIGADOR_Descripcion subuni'!$BW58,""),IF($A60="TOTAL",SUM(INDIRECT("AS4:AS"&amp;ROW()-1)),""))</f>
        <v/>
      </c>
      <c r="AT60" s="3" t="str">
        <f t="shared" ca="1" si="14"/>
        <v/>
      </c>
      <c r="AU60" s="3" t="str">
        <f ca="1">IF(AND($A60&lt;&gt;"",$A60&lt;&gt;"TOTAL"),IF(AND('[3]INVESTIGADOR_Descripcion subuni'!$BZ58&lt;&gt;"",'[3]INVESTIGADOR_Descripcion subuni'!$BZ58&lt;&gt;0),'[3]INVESTIGADOR_Descripcion subuni'!$BZ58,""),IF($A60="TOTAL",SUM(INDIRECT("AU4:AU"&amp;ROW()-1)),""))</f>
        <v/>
      </c>
      <c r="AV60" s="3" t="str">
        <f ca="1">IF(AND($A60&lt;&gt;"",$A60&lt;&gt;"TOTAL"),IF(AND('[3]INVESTIGADOR_Descripcion subuni'!$CB58&lt;&gt;"",'[3]INVESTIGADOR_Descripcion subuni'!$CB58&lt;&gt;0),'[3]INVESTIGADOR_Descripcion subuni'!$CB58,""),IF($A60="TOTAL",SUM(INDIRECT("AV4:AV"&amp;ROW()-1)),""))</f>
        <v/>
      </c>
      <c r="AW60" s="3" t="str">
        <f t="shared" ca="1" si="15"/>
        <v/>
      </c>
      <c r="AX60" s="3" t="str">
        <f ca="1">IF(AND($A60&lt;&gt;"",$A60&lt;&gt;"TOTAL"),IF(AND('[3]INVESTIGADOR_Descripcion subuni'!$CE58&lt;&gt;"",'[3]INVESTIGADOR_Descripcion subuni'!$CE58&lt;&gt;0),'[3]INVESTIGADOR_Descripcion subuni'!$CE58,""),IF($A60="TOTAL",SUM(INDIRECT("AX4:AX"&amp;ROW()-1)),""))</f>
        <v/>
      </c>
      <c r="AY60" s="3" t="str">
        <f ca="1">IF(AND($A60&lt;&gt;"",$A60&lt;&gt;"TOTAL"),IF(AND('[3]INVESTIGADOR_Descripcion subuni'!$CG58&lt;&gt;"",'[3]INVESTIGADOR_Descripcion subuni'!$CG58&lt;&gt;0),'[3]INVESTIGADOR_Descripcion subuni'!$CG58,""),IF($A60="TOTAL",SUM(INDIRECT("AY4:AY"&amp;ROW()-1)),""))</f>
        <v/>
      </c>
      <c r="AZ60" s="3" t="str">
        <f t="shared" ca="1" si="16"/>
        <v/>
      </c>
      <c r="BA60" s="3" t="str">
        <f ca="1">IF(AND($A60&lt;&gt;"",$A60&lt;&gt;"TOTAL"),IF(AND('[3]INVESTIGADOR_Descripcion subuni'!$CJ58&lt;&gt;"",'[3]INVESTIGADOR_Descripcion subuni'!$CJ58&lt;&gt;0),'[3]INVESTIGADOR_Descripcion subuni'!$CJ58,""),IF($A60="TOTAL",SUM(INDIRECT("BA4:BA"&amp;ROW()-1)),""))</f>
        <v/>
      </c>
      <c r="BB60" s="3" t="str">
        <f ca="1">IF(AND($A60&lt;&gt;"",$A60&lt;&gt;"TOTAL"),IF(AND('[3]INVESTIGADOR_Descripcion subuni'!$CL58&lt;&gt;"",'[3]INVESTIGADOR_Descripcion subuni'!$CL58&lt;&gt;0),'[3]INVESTIGADOR_Descripcion subuni'!$CL58,""),IF($A60="TOTAL",SUM(INDIRECT("BB4:BB"&amp;ROW()-1)),""))</f>
        <v/>
      </c>
      <c r="BC60" s="3" t="str">
        <f t="shared" ca="1" si="17"/>
        <v/>
      </c>
      <c r="BD60" s="3" t="str">
        <f ca="1">IF(AND($A60&lt;&gt;"",$A60&lt;&gt;"TOTAL"),IF(AND('[3]INVESTIGADOR_Descripcion subuni'!$CO58&lt;&gt;"",'[3]INVESTIGADOR_Descripcion subuni'!$CO58&lt;&gt;0),'[3]INVESTIGADOR_Descripcion subuni'!$CO58,""),IF($A60="TOTAL",SUM(INDIRECT("BD4:BD"&amp;ROW()-1)),""))</f>
        <v/>
      </c>
      <c r="BE60" s="3" t="str">
        <f ca="1">IF(AND($A60&lt;&gt;"",$A60&lt;&gt;"TOTAL"),IF(AND('[3]INVESTIGADOR_Descripcion subuni'!$CQ58&lt;&gt;"",'[3]INVESTIGADOR_Descripcion subuni'!$CQ58&lt;&gt;0),'[3]INVESTIGADOR_Descripcion subuni'!$CQ58,""),IF($A60="TOTAL",SUM(INDIRECT("BE4:BE"&amp;ROW()-1)),""))</f>
        <v/>
      </c>
      <c r="BF60" s="3" t="str">
        <f t="shared" ca="1" si="18"/>
        <v/>
      </c>
    </row>
    <row r="61" spans="1:58" x14ac:dyDescent="0.2">
      <c r="A61" s="25" t="str">
        <f>IF('[3]INVESTIGADOR_Descripcion subuni'!$B59&lt;&gt;"",'[3]INVESTIGADOR_Descripcion subuni'!$B59,IF(AND('[3]INVESTIGADOR_Descripcion subuni'!$B59="",'[3]INVESTIGADOR_Descripcion subuni'!$B60="",'[3]INVESTIGADOR_Descripcion subuni'!$B58=""),"","TOTAL"))</f>
        <v/>
      </c>
      <c r="B61" s="3" t="str">
        <f ca="1">IF(AND($A61&lt;&gt;"",$A61&lt;&gt;"TOTAL"),IF(AND('[3]INVESTIGADOR_Descripcion subuni'!$C59&lt;&gt;"",'[3]INVESTIGADOR_Descripcion subuni'!$C59&lt;&gt;0),'[3]INVESTIGADOR_Descripcion subuni'!$C59,""),IF($A61="TOTAL",SUM(INDIRECT("B4:B"&amp;ROW()-1)),""))</f>
        <v/>
      </c>
      <c r="C61" s="3" t="str">
        <f ca="1">IF(AND($A61&lt;&gt;"",$A61&lt;&gt;"TOTAL"),IF(AND('[3]INVESTIGADOR_Descripcion subuni'!$E59&lt;&gt;"",'[3]INVESTIGADOR_Descripcion subuni'!$E59&lt;&gt;0),'[3]INVESTIGADOR_Descripcion subuni'!$E59,""),IF($A61="TOTAL",SUM(INDIRECT("C4:C"&amp;ROW()-1)),""))</f>
        <v/>
      </c>
      <c r="D61" s="3" t="str">
        <f t="shared" ca="1" si="0"/>
        <v/>
      </c>
      <c r="E61" s="3" t="str">
        <f ca="1">IF(AND($A61&lt;&gt;"",$A61&lt;&gt;"TOTAL"),IF(AND('[3]INVESTIGADOR_Descripcion subuni'!$H59&lt;&gt;"",'[3]INVESTIGADOR_Descripcion subuni'!$H59&lt;&gt;0),'[3]INVESTIGADOR_Descripcion subuni'!$H59,""),IF($A61="TOTAL",SUM(INDIRECT("E4:E"&amp;ROW()-1)),""))</f>
        <v/>
      </c>
      <c r="F61" s="3" t="str">
        <f ca="1">IF(AND($A61&lt;&gt;"",$A61&lt;&gt;"TOTAL"),IF(AND('[3]INVESTIGADOR_Descripcion subuni'!$J59&lt;&gt;"",'[3]INVESTIGADOR_Descripcion subuni'!$J59&lt;&gt;0),'[3]INVESTIGADOR_Descripcion subuni'!$J59,""),IF($A61="TOTAL",SUM(INDIRECT("F4:F"&amp;ROW()-1)),""))</f>
        <v/>
      </c>
      <c r="G61" s="3" t="str">
        <f t="shared" ca="1" si="1"/>
        <v/>
      </c>
      <c r="H61" s="3" t="str">
        <f ca="1">IF(AND($A61&lt;&gt;"",$A61&lt;&gt;"TOTAL"),IF(AND('[3]INVESTIGADOR_Descripcion subuni'!$M59&lt;&gt;"",'[3]INVESTIGADOR_Descripcion subuni'!$M59&lt;&gt;0),'[3]INVESTIGADOR_Descripcion subuni'!$M59,""),IF($A61="TOTAL",SUM(INDIRECT("H4:H"&amp;ROW()-1)),""))</f>
        <v/>
      </c>
      <c r="I61" s="3" t="str">
        <f ca="1">IF(AND($A61&lt;&gt;"",$A61&lt;&gt;"TOTAL"),IF(AND('[3]INVESTIGADOR_Descripcion subuni'!$O59&lt;&gt;"",'[3]INVESTIGADOR_Descripcion subuni'!$O59&lt;&gt;0),'[3]INVESTIGADOR_Descripcion subuni'!$O59,""),IF($A61="TOTAL",SUM(INDIRECT("I4:I"&amp;ROW()-1)),""))</f>
        <v/>
      </c>
      <c r="J61" s="3" t="str">
        <f t="shared" ca="1" si="2"/>
        <v/>
      </c>
      <c r="K61" s="3" t="str">
        <f ca="1">IF(AND($A61&lt;&gt;"",$A61&lt;&gt;"TOTAL"),IF(AND('[3]INVESTIGADOR_Descripcion subuni'!$R59&lt;&gt;"",'[3]INVESTIGADOR_Descripcion subuni'!$R59&lt;&gt;0),'[3]INVESTIGADOR_Descripcion subuni'!$R59,""),IF($A61="TOTAL",SUM(INDIRECT("K4:K"&amp;ROW()-1)),""))</f>
        <v/>
      </c>
      <c r="L61" s="3" t="str">
        <f ca="1">IF(AND($A61&lt;&gt;"",$A61&lt;&gt;"TOTAL"),IF(AND('[3]INVESTIGADOR_Descripcion subuni'!$T59&lt;&gt;"",'[3]INVESTIGADOR_Descripcion subuni'!$T59&lt;&gt;0),'[3]INVESTIGADOR_Descripcion subuni'!$T59,""),IF($A61="TOTAL",SUM(INDIRECT("L4:L"&amp;ROW()-1)),""))</f>
        <v/>
      </c>
      <c r="M61" s="3" t="str">
        <f t="shared" ca="1" si="3"/>
        <v/>
      </c>
      <c r="N61" s="3" t="str">
        <f ca="1">IF(AND($A61&lt;&gt;"",$A61&lt;&gt;"TOTAL"),IF(AND('[3]INVESTIGADOR_Descripcion subuni'!$W59&lt;&gt;"",'[3]INVESTIGADOR_Descripcion subuni'!$W59&lt;&gt;0),'[3]INVESTIGADOR_Descripcion subuni'!$W59,""),IF($A61="TOTAL",SUM(INDIRECT("N4:N"&amp;ROW()-1)),""))</f>
        <v/>
      </c>
      <c r="O61" s="3" t="str">
        <f ca="1">IF(AND($A61&lt;&gt;"",$A61&lt;&gt;"TOTAL"),IF(AND('[3]INVESTIGADOR_Descripcion subuni'!$Y59&lt;&gt;"",'[3]INVESTIGADOR_Descripcion subuni'!$Y59&lt;&gt;0),'[3]INVESTIGADOR_Descripcion subuni'!$Y59,""),IF($A61="TOTAL",SUM(INDIRECT("O4:O"&amp;ROW()-1)),""))</f>
        <v/>
      </c>
      <c r="P61" s="3" t="str">
        <f t="shared" ca="1" si="4"/>
        <v/>
      </c>
      <c r="Q61" s="3" t="str">
        <f ca="1">IF(AND($A61&lt;&gt;"",$A61&lt;&gt;"TOTAL"),IF(AND('[3]INVESTIGADOR_Descripcion subuni'!$AB59&lt;&gt;"",'[3]INVESTIGADOR_Descripcion subuni'!$AB59&lt;&gt;0),'[3]INVESTIGADOR_Descripcion subuni'!$AB59,""),IF($A61="TOTAL",SUM(INDIRECT("Q4:Q"&amp;ROW()-1)),""))</f>
        <v/>
      </c>
      <c r="R61" s="3" t="str">
        <f ca="1">IF(AND($A61&lt;&gt;"",$A61&lt;&gt;"TOTAL"),IF(AND('[3]INVESTIGADOR_Descripcion subuni'!$AD59&lt;&gt;"",'[3]INVESTIGADOR_Descripcion subuni'!$AD59&lt;&gt;0),'[3]INVESTIGADOR_Descripcion subuni'!$AD59,""),IF($A61="TOTAL",SUM(INDIRECT("R4:R"&amp;ROW()-1)),""))</f>
        <v/>
      </c>
      <c r="S61" s="3" t="str">
        <f t="shared" ca="1" si="5"/>
        <v/>
      </c>
      <c r="T61" s="3" t="str">
        <f ca="1">IF(AND($A61&lt;&gt;"",$A61&lt;&gt;"TOTAL"),IF(AND('[3]INVESTIGADOR_Descripcion subuni'!$AG59&lt;&gt;"",'[3]INVESTIGADOR_Descripcion subuni'!$AG59&lt;&gt;0),'[3]INVESTIGADOR_Descripcion subuni'!$AG59,""),IF($A61="TOTAL",SUM(INDIRECT("T4:T"&amp;ROW()-1)),""))</f>
        <v/>
      </c>
      <c r="U61" s="3" t="str">
        <f ca="1">IF(AND($A61&lt;&gt;"",$A61&lt;&gt;"TOTAL"),IF(AND('[3]INVESTIGADOR_Descripcion subuni'!$AI59&lt;&gt;"",'[3]INVESTIGADOR_Descripcion subuni'!$AI59&lt;&gt;0),'[3]INVESTIGADOR_Descripcion subuni'!$AI59,""),IF($A61="TOTAL",SUM(INDIRECT("U4:U"&amp;ROW()-1)),""))</f>
        <v/>
      </c>
      <c r="V61" s="3" t="str">
        <f t="shared" ca="1" si="6"/>
        <v/>
      </c>
      <c r="W61" s="3" t="str">
        <f ca="1">IF(AND($A61&lt;&gt;"",$A61&lt;&gt;"TOTAL"),IF(AND('[3]INVESTIGADOR_Descripcion subuni'!$AL59&lt;&gt;"",'[3]INVESTIGADOR_Descripcion subuni'!$AL59&lt;&gt;0),'[3]INVESTIGADOR_Descripcion subuni'!$AL59,""),IF($A61="TOTAL",SUM(INDIRECT("W4:W"&amp;ROW()-1)),""))</f>
        <v/>
      </c>
      <c r="X61" s="3" t="str">
        <f ca="1">IF(AND($A61&lt;&gt;"",$A61&lt;&gt;"TOTAL"),IF(AND('[3]INVESTIGADOR_Descripcion subuni'!$AN59&lt;&gt;"",'[3]INVESTIGADOR_Descripcion subuni'!$AN59&lt;&gt;0),'[3]INVESTIGADOR_Descripcion subuni'!$AN59,""),IF($A61="TOTAL",SUM(INDIRECT("X4:X"&amp;ROW()-1)),""))</f>
        <v/>
      </c>
      <c r="Y61" s="3" t="str">
        <f t="shared" ca="1" si="7"/>
        <v/>
      </c>
      <c r="Z61" s="3" t="str">
        <f ca="1">IF(AND($A61&lt;&gt;"",$A61&lt;&gt;"TOTAL"),IF(AND('[3]INVESTIGADOR_Descripcion subuni'!$AQ59&lt;&gt;"",'[3]INVESTIGADOR_Descripcion subuni'!$AQ59&lt;&gt;0),'[3]INVESTIGADOR_Descripcion subuni'!$AQ59,""),IF($A61="TOTAL",SUM(INDIRECT("Z4:Z"&amp;ROW()-1)),""))</f>
        <v/>
      </c>
      <c r="AA61" s="3" t="str">
        <f ca="1">IF(AND($A61&lt;&gt;"",$A61&lt;&gt;"TOTAL"),IF(AND('[3]INVESTIGADOR_Descripcion subuni'!$AS59&lt;&gt;"",'[3]INVESTIGADOR_Descripcion subuni'!$AS59&lt;&gt;0),'[3]INVESTIGADOR_Descripcion subuni'!$AS59,""),IF($A61="TOTAL",SUM(INDIRECT("AA4:AA"&amp;ROW()-1)),""))</f>
        <v/>
      </c>
      <c r="AB61" s="3" t="str">
        <f t="shared" ca="1" si="8"/>
        <v/>
      </c>
      <c r="AC61" s="3" t="str">
        <f ca="1">IF(AND($A61&lt;&gt;"",$A61&lt;&gt;"TOTAL"),IF(AND('[3]INVESTIGADOR_Descripcion subuni'!$AV59&lt;&gt;"",'[3]INVESTIGADOR_Descripcion subuni'!$AV59&lt;&gt;0),'[3]INVESTIGADOR_Descripcion subuni'!$AV59,""),IF($A61="TOTAL",SUM(INDIRECT("AC4:AC"&amp;ROW()-1)),""))</f>
        <v/>
      </c>
      <c r="AD61" s="3" t="str">
        <f ca="1">IF(AND($A61&lt;&gt;"",$A61&lt;&gt;"TOTAL"),IF(AND('[3]INVESTIGADOR_Descripcion subuni'!$AX59&lt;&gt;"",'[3]INVESTIGADOR_Descripcion subuni'!$AX59&lt;&gt;0),'[3]INVESTIGADOR_Descripcion subuni'!$AX59,""),IF($A61="TOTAL",SUM(INDIRECT("AD4:AD"&amp;ROW()-1)),""))</f>
        <v/>
      </c>
      <c r="AE61" s="3" t="str">
        <f t="shared" ca="1" si="9"/>
        <v/>
      </c>
      <c r="AF61" s="3" t="str">
        <f ca="1">IF(AND($A61&lt;&gt;"",$A61&lt;&gt;"TOTAL"),IF(AND('[3]INVESTIGADOR_Descripcion subuni'!$BA59&lt;&gt;"",'[3]INVESTIGADOR_Descripcion subuni'!$BA59&lt;&gt;0),'[3]INVESTIGADOR_Descripcion subuni'!$BA59,""),IF($A61="TOTAL",SUM(INDIRECT("AF4:AF"&amp;ROW()-1)),""))</f>
        <v/>
      </c>
      <c r="AG61" s="3" t="str">
        <f ca="1">IF(AND($A61&lt;&gt;"",$A61&lt;&gt;"TOTAL"),IF(AND('[3]INVESTIGADOR_Descripcion subuni'!$BC59&lt;&gt;"",'[3]INVESTIGADOR_Descripcion subuni'!$BC59&lt;&gt;0),'[3]INVESTIGADOR_Descripcion subuni'!$BC59,""),IF($A61="TOTAL",SUM(INDIRECT("AG4:AG"&amp;ROW()-1)),""))</f>
        <v/>
      </c>
      <c r="AH61" s="3" t="str">
        <f t="shared" ca="1" si="10"/>
        <v/>
      </c>
      <c r="AI61" s="3" t="str">
        <f ca="1">IF(AND($A61&lt;&gt;"",$A61&lt;&gt;"TOTAL"),IF(AND('[3]INVESTIGADOR_Descripcion subuni'!$BF59&lt;&gt;"",'[3]INVESTIGADOR_Descripcion subuni'!$BF59&lt;&gt;0),'[3]INVESTIGADOR_Descripcion subuni'!$BF59,""),IF($A61="TOTAL",SUM(INDIRECT("AI4:AI"&amp;ROW()-1)),""))</f>
        <v/>
      </c>
      <c r="AJ61" s="3" t="str">
        <f ca="1">IF(AND($A61&lt;&gt;"",$A61&lt;&gt;"TOTAL"),IF(AND('[3]INVESTIGADOR_Descripcion subuni'!$BH59&lt;&gt;"",'[3]INVESTIGADOR_Descripcion subuni'!$BH59&lt;&gt;0),'[3]INVESTIGADOR_Descripcion subuni'!$BH59,""),IF($A61="TOTAL",SUM(INDIRECT("AJ4:AJ"&amp;ROW()-1)),""))</f>
        <v/>
      </c>
      <c r="AK61" s="3" t="str">
        <f t="shared" ca="1" si="11"/>
        <v/>
      </c>
      <c r="AL61" s="3" t="str">
        <f ca="1">IF(AND($A61&lt;&gt;"",$A61&lt;&gt;"TOTAL"),IF(AND('[3]INVESTIGADOR_Descripcion subuni'!$BK59&lt;&gt;"",'[3]INVESTIGADOR_Descripcion subuni'!$BK59&lt;&gt;0),'[3]INVESTIGADOR_Descripcion subuni'!$BK59,""),IF($A61="TOTAL",SUM(INDIRECT("AL4:AL"&amp;ROW()-1)),""))</f>
        <v/>
      </c>
      <c r="AM61" s="3" t="str">
        <f ca="1">IF(AND($A61&lt;&gt;"",$A61&lt;&gt;"TOTAL"),IF(AND('[3]INVESTIGADOR_Descripcion subuni'!$BM59&lt;&gt;"",'[3]INVESTIGADOR_Descripcion subuni'!$BM59&lt;&gt;0),'[3]INVESTIGADOR_Descripcion subuni'!$BM59,""),IF($A61="TOTAL",SUM(INDIRECT("AM4:AM"&amp;ROW()-1)),""))</f>
        <v/>
      </c>
      <c r="AN61" s="3" t="str">
        <f t="shared" ca="1" si="12"/>
        <v/>
      </c>
      <c r="AO61" s="3" t="str">
        <f ca="1">IF(AND($A61&lt;&gt;"",$A61&lt;&gt;"TOTAL"),IF(AND('[3]INVESTIGADOR_Descripcion subuni'!$BP59&lt;&gt;"",'[3]INVESTIGADOR_Descripcion subuni'!$BP59&lt;&gt;0),'[3]INVESTIGADOR_Descripcion subuni'!$BP59,""),IF($A61="TOTAL",SUM(INDIRECT("AO4:AO"&amp;ROW()-1)),""))</f>
        <v/>
      </c>
      <c r="AP61" s="3" t="str">
        <f ca="1">IF(AND($A61&lt;&gt;"",$A61&lt;&gt;"TOTAL"),IF(AND('[3]INVESTIGADOR_Descripcion subuni'!$BR59&lt;&gt;"",'[3]INVESTIGADOR_Descripcion subuni'!$BR59&lt;&gt;0),'[3]INVESTIGADOR_Descripcion subuni'!$BR59,""),IF($A61="TOTAL",SUM(INDIRECT("AP4:AP"&amp;ROW()-1)),""))</f>
        <v/>
      </c>
      <c r="AQ61" s="3" t="str">
        <f t="shared" ca="1" si="13"/>
        <v/>
      </c>
      <c r="AR61" s="3" t="str">
        <f ca="1">IF(AND($A61&lt;&gt;"",$A61&lt;&gt;"TOTAL"),IF(AND('[3]INVESTIGADOR_Descripcion subuni'!$BU59&lt;&gt;"",'[3]INVESTIGADOR_Descripcion subuni'!$BU59&lt;&gt;0),'[3]INVESTIGADOR_Descripcion subuni'!$BU59,""),IF($A61="TOTAL",SUM(INDIRECT("AR4:AR"&amp;ROW()-1)),""))</f>
        <v/>
      </c>
      <c r="AS61" s="3" t="str">
        <f ca="1">IF(AND($A61&lt;&gt;"",$A61&lt;&gt;"TOTAL"),IF(AND('[3]INVESTIGADOR_Descripcion subuni'!$BW59&lt;&gt;"",'[3]INVESTIGADOR_Descripcion subuni'!$BW59&lt;&gt;0),'[3]INVESTIGADOR_Descripcion subuni'!$BW59,""),IF($A61="TOTAL",SUM(INDIRECT("AS4:AS"&amp;ROW()-1)),""))</f>
        <v/>
      </c>
      <c r="AT61" s="3" t="str">
        <f t="shared" ca="1" si="14"/>
        <v/>
      </c>
      <c r="AU61" s="3" t="str">
        <f ca="1">IF(AND($A61&lt;&gt;"",$A61&lt;&gt;"TOTAL"),IF(AND('[3]INVESTIGADOR_Descripcion subuni'!$BZ59&lt;&gt;"",'[3]INVESTIGADOR_Descripcion subuni'!$BZ59&lt;&gt;0),'[3]INVESTIGADOR_Descripcion subuni'!$BZ59,""),IF($A61="TOTAL",SUM(INDIRECT("AU4:AU"&amp;ROW()-1)),""))</f>
        <v/>
      </c>
      <c r="AV61" s="3" t="str">
        <f ca="1">IF(AND($A61&lt;&gt;"",$A61&lt;&gt;"TOTAL"),IF(AND('[3]INVESTIGADOR_Descripcion subuni'!$CB59&lt;&gt;"",'[3]INVESTIGADOR_Descripcion subuni'!$CB59&lt;&gt;0),'[3]INVESTIGADOR_Descripcion subuni'!$CB59,""),IF($A61="TOTAL",SUM(INDIRECT("AV4:AV"&amp;ROW()-1)),""))</f>
        <v/>
      </c>
      <c r="AW61" s="3" t="str">
        <f t="shared" ca="1" si="15"/>
        <v/>
      </c>
      <c r="AX61" s="3" t="str">
        <f ca="1">IF(AND($A61&lt;&gt;"",$A61&lt;&gt;"TOTAL"),IF(AND('[3]INVESTIGADOR_Descripcion subuni'!$CE59&lt;&gt;"",'[3]INVESTIGADOR_Descripcion subuni'!$CE59&lt;&gt;0),'[3]INVESTIGADOR_Descripcion subuni'!$CE59,""),IF($A61="TOTAL",SUM(INDIRECT("AX4:AX"&amp;ROW()-1)),""))</f>
        <v/>
      </c>
      <c r="AY61" s="3" t="str">
        <f ca="1">IF(AND($A61&lt;&gt;"",$A61&lt;&gt;"TOTAL"),IF(AND('[3]INVESTIGADOR_Descripcion subuni'!$CG59&lt;&gt;"",'[3]INVESTIGADOR_Descripcion subuni'!$CG59&lt;&gt;0),'[3]INVESTIGADOR_Descripcion subuni'!$CG59,""),IF($A61="TOTAL",SUM(INDIRECT("AY4:AY"&amp;ROW()-1)),""))</f>
        <v/>
      </c>
      <c r="AZ61" s="3" t="str">
        <f t="shared" ca="1" si="16"/>
        <v/>
      </c>
      <c r="BA61" s="3" t="str">
        <f ca="1">IF(AND($A61&lt;&gt;"",$A61&lt;&gt;"TOTAL"),IF(AND('[3]INVESTIGADOR_Descripcion subuni'!$CJ59&lt;&gt;"",'[3]INVESTIGADOR_Descripcion subuni'!$CJ59&lt;&gt;0),'[3]INVESTIGADOR_Descripcion subuni'!$CJ59,""),IF($A61="TOTAL",SUM(INDIRECT("BA4:BA"&amp;ROW()-1)),""))</f>
        <v/>
      </c>
      <c r="BB61" s="3" t="str">
        <f ca="1">IF(AND($A61&lt;&gt;"",$A61&lt;&gt;"TOTAL"),IF(AND('[3]INVESTIGADOR_Descripcion subuni'!$CL59&lt;&gt;"",'[3]INVESTIGADOR_Descripcion subuni'!$CL59&lt;&gt;0),'[3]INVESTIGADOR_Descripcion subuni'!$CL59,""),IF($A61="TOTAL",SUM(INDIRECT("BB4:BB"&amp;ROW()-1)),""))</f>
        <v/>
      </c>
      <c r="BC61" s="3" t="str">
        <f t="shared" ca="1" si="17"/>
        <v/>
      </c>
      <c r="BD61" s="3" t="str">
        <f ca="1">IF(AND($A61&lt;&gt;"",$A61&lt;&gt;"TOTAL"),IF(AND('[3]INVESTIGADOR_Descripcion subuni'!$CO59&lt;&gt;"",'[3]INVESTIGADOR_Descripcion subuni'!$CO59&lt;&gt;0),'[3]INVESTIGADOR_Descripcion subuni'!$CO59,""),IF($A61="TOTAL",SUM(INDIRECT("BD4:BD"&amp;ROW()-1)),""))</f>
        <v/>
      </c>
      <c r="BE61" s="3" t="str">
        <f ca="1">IF(AND($A61&lt;&gt;"",$A61&lt;&gt;"TOTAL"),IF(AND('[3]INVESTIGADOR_Descripcion subuni'!$CQ59&lt;&gt;"",'[3]INVESTIGADOR_Descripcion subuni'!$CQ59&lt;&gt;0),'[3]INVESTIGADOR_Descripcion subuni'!$CQ59,""),IF($A61="TOTAL",SUM(INDIRECT("BE4:BE"&amp;ROW()-1)),""))</f>
        <v/>
      </c>
      <c r="BF61" s="3" t="str">
        <f t="shared" ca="1" si="18"/>
        <v/>
      </c>
    </row>
    <row r="62" spans="1:58" x14ac:dyDescent="0.2">
      <c r="A62" s="25" t="str">
        <f>IF('[3]INVESTIGADOR_Descripcion subuni'!$B60&lt;&gt;"",'[3]INVESTIGADOR_Descripcion subuni'!$B60,IF(AND('[3]INVESTIGADOR_Descripcion subuni'!$B60="",'[3]INVESTIGADOR_Descripcion subuni'!$B61="",'[3]INVESTIGADOR_Descripcion subuni'!$B59=""),"","TOTAL"))</f>
        <v/>
      </c>
      <c r="B62" s="3" t="str">
        <f ca="1">IF(AND($A62&lt;&gt;"",$A62&lt;&gt;"TOTAL"),IF(AND('[3]INVESTIGADOR_Descripcion subuni'!$C60&lt;&gt;"",'[3]INVESTIGADOR_Descripcion subuni'!$C60&lt;&gt;0),'[3]INVESTIGADOR_Descripcion subuni'!$C60,""),IF($A62="TOTAL",SUM(INDIRECT("B4:B"&amp;ROW()-1)),""))</f>
        <v/>
      </c>
      <c r="C62" s="3" t="str">
        <f ca="1">IF(AND($A62&lt;&gt;"",$A62&lt;&gt;"TOTAL"),IF(AND('[3]INVESTIGADOR_Descripcion subuni'!$E60&lt;&gt;"",'[3]INVESTIGADOR_Descripcion subuni'!$E60&lt;&gt;0),'[3]INVESTIGADOR_Descripcion subuni'!$E60,""),IF($A62="TOTAL",SUM(INDIRECT("C4:C"&amp;ROW()-1)),""))</f>
        <v/>
      </c>
      <c r="D62" s="3" t="str">
        <f t="shared" ca="1" si="0"/>
        <v/>
      </c>
      <c r="E62" s="3" t="str">
        <f ca="1">IF(AND($A62&lt;&gt;"",$A62&lt;&gt;"TOTAL"),IF(AND('[3]INVESTIGADOR_Descripcion subuni'!$H60&lt;&gt;"",'[3]INVESTIGADOR_Descripcion subuni'!$H60&lt;&gt;0),'[3]INVESTIGADOR_Descripcion subuni'!$H60,""),IF($A62="TOTAL",SUM(INDIRECT("E4:E"&amp;ROW()-1)),""))</f>
        <v/>
      </c>
      <c r="F62" s="3" t="str">
        <f ca="1">IF(AND($A62&lt;&gt;"",$A62&lt;&gt;"TOTAL"),IF(AND('[3]INVESTIGADOR_Descripcion subuni'!$J60&lt;&gt;"",'[3]INVESTIGADOR_Descripcion subuni'!$J60&lt;&gt;0),'[3]INVESTIGADOR_Descripcion subuni'!$J60,""),IF($A62="TOTAL",SUM(INDIRECT("F4:F"&amp;ROW()-1)),""))</f>
        <v/>
      </c>
      <c r="G62" s="3" t="str">
        <f t="shared" ca="1" si="1"/>
        <v/>
      </c>
      <c r="H62" s="3" t="str">
        <f ca="1">IF(AND($A62&lt;&gt;"",$A62&lt;&gt;"TOTAL"),IF(AND('[3]INVESTIGADOR_Descripcion subuni'!$M60&lt;&gt;"",'[3]INVESTIGADOR_Descripcion subuni'!$M60&lt;&gt;0),'[3]INVESTIGADOR_Descripcion subuni'!$M60,""),IF($A62="TOTAL",SUM(INDIRECT("H4:H"&amp;ROW()-1)),""))</f>
        <v/>
      </c>
      <c r="I62" s="3" t="str">
        <f ca="1">IF(AND($A62&lt;&gt;"",$A62&lt;&gt;"TOTAL"),IF(AND('[3]INVESTIGADOR_Descripcion subuni'!$O60&lt;&gt;"",'[3]INVESTIGADOR_Descripcion subuni'!$O60&lt;&gt;0),'[3]INVESTIGADOR_Descripcion subuni'!$O60,""),IF($A62="TOTAL",SUM(INDIRECT("I4:I"&amp;ROW()-1)),""))</f>
        <v/>
      </c>
      <c r="J62" s="3" t="str">
        <f t="shared" ca="1" si="2"/>
        <v/>
      </c>
      <c r="K62" s="3" t="str">
        <f ca="1">IF(AND($A62&lt;&gt;"",$A62&lt;&gt;"TOTAL"),IF(AND('[3]INVESTIGADOR_Descripcion subuni'!$R60&lt;&gt;"",'[3]INVESTIGADOR_Descripcion subuni'!$R60&lt;&gt;0),'[3]INVESTIGADOR_Descripcion subuni'!$R60,""),IF($A62="TOTAL",SUM(INDIRECT("K4:K"&amp;ROW()-1)),""))</f>
        <v/>
      </c>
      <c r="L62" s="3" t="str">
        <f ca="1">IF(AND($A62&lt;&gt;"",$A62&lt;&gt;"TOTAL"),IF(AND('[3]INVESTIGADOR_Descripcion subuni'!$T60&lt;&gt;"",'[3]INVESTIGADOR_Descripcion subuni'!$T60&lt;&gt;0),'[3]INVESTIGADOR_Descripcion subuni'!$T60,""),IF($A62="TOTAL",SUM(INDIRECT("L4:L"&amp;ROW()-1)),""))</f>
        <v/>
      </c>
      <c r="M62" s="3" t="str">
        <f t="shared" ca="1" si="3"/>
        <v/>
      </c>
      <c r="N62" s="3" t="str">
        <f ca="1">IF(AND($A62&lt;&gt;"",$A62&lt;&gt;"TOTAL"),IF(AND('[3]INVESTIGADOR_Descripcion subuni'!$W60&lt;&gt;"",'[3]INVESTIGADOR_Descripcion subuni'!$W60&lt;&gt;0),'[3]INVESTIGADOR_Descripcion subuni'!$W60,""),IF($A62="TOTAL",SUM(INDIRECT("N4:N"&amp;ROW()-1)),""))</f>
        <v/>
      </c>
      <c r="O62" s="3" t="str">
        <f ca="1">IF(AND($A62&lt;&gt;"",$A62&lt;&gt;"TOTAL"),IF(AND('[3]INVESTIGADOR_Descripcion subuni'!$Y60&lt;&gt;"",'[3]INVESTIGADOR_Descripcion subuni'!$Y60&lt;&gt;0),'[3]INVESTIGADOR_Descripcion subuni'!$Y60,""),IF($A62="TOTAL",SUM(INDIRECT("O4:O"&amp;ROW()-1)),""))</f>
        <v/>
      </c>
      <c r="P62" s="3" t="str">
        <f t="shared" ca="1" si="4"/>
        <v/>
      </c>
      <c r="Q62" s="3" t="str">
        <f ca="1">IF(AND($A62&lt;&gt;"",$A62&lt;&gt;"TOTAL"),IF(AND('[3]INVESTIGADOR_Descripcion subuni'!$AB60&lt;&gt;"",'[3]INVESTIGADOR_Descripcion subuni'!$AB60&lt;&gt;0),'[3]INVESTIGADOR_Descripcion subuni'!$AB60,""),IF($A62="TOTAL",SUM(INDIRECT("Q4:Q"&amp;ROW()-1)),""))</f>
        <v/>
      </c>
      <c r="R62" s="3" t="str">
        <f ca="1">IF(AND($A62&lt;&gt;"",$A62&lt;&gt;"TOTAL"),IF(AND('[3]INVESTIGADOR_Descripcion subuni'!$AD60&lt;&gt;"",'[3]INVESTIGADOR_Descripcion subuni'!$AD60&lt;&gt;0),'[3]INVESTIGADOR_Descripcion subuni'!$AD60,""),IF($A62="TOTAL",SUM(INDIRECT("R4:R"&amp;ROW()-1)),""))</f>
        <v/>
      </c>
      <c r="S62" s="3" t="str">
        <f t="shared" ca="1" si="5"/>
        <v/>
      </c>
      <c r="T62" s="3" t="str">
        <f ca="1">IF(AND($A62&lt;&gt;"",$A62&lt;&gt;"TOTAL"),IF(AND('[3]INVESTIGADOR_Descripcion subuni'!$AG60&lt;&gt;"",'[3]INVESTIGADOR_Descripcion subuni'!$AG60&lt;&gt;0),'[3]INVESTIGADOR_Descripcion subuni'!$AG60,""),IF($A62="TOTAL",SUM(INDIRECT("T4:T"&amp;ROW()-1)),""))</f>
        <v/>
      </c>
      <c r="U62" s="3" t="str">
        <f ca="1">IF(AND($A62&lt;&gt;"",$A62&lt;&gt;"TOTAL"),IF(AND('[3]INVESTIGADOR_Descripcion subuni'!$AI60&lt;&gt;"",'[3]INVESTIGADOR_Descripcion subuni'!$AI60&lt;&gt;0),'[3]INVESTIGADOR_Descripcion subuni'!$AI60,""),IF($A62="TOTAL",SUM(INDIRECT("U4:U"&amp;ROW()-1)),""))</f>
        <v/>
      </c>
      <c r="V62" s="3" t="str">
        <f t="shared" ca="1" si="6"/>
        <v/>
      </c>
      <c r="W62" s="3" t="str">
        <f ca="1">IF(AND($A62&lt;&gt;"",$A62&lt;&gt;"TOTAL"),IF(AND('[3]INVESTIGADOR_Descripcion subuni'!$AL60&lt;&gt;"",'[3]INVESTIGADOR_Descripcion subuni'!$AL60&lt;&gt;0),'[3]INVESTIGADOR_Descripcion subuni'!$AL60,""),IF($A62="TOTAL",SUM(INDIRECT("W4:W"&amp;ROW()-1)),""))</f>
        <v/>
      </c>
      <c r="X62" s="3" t="str">
        <f ca="1">IF(AND($A62&lt;&gt;"",$A62&lt;&gt;"TOTAL"),IF(AND('[3]INVESTIGADOR_Descripcion subuni'!$AN60&lt;&gt;"",'[3]INVESTIGADOR_Descripcion subuni'!$AN60&lt;&gt;0),'[3]INVESTIGADOR_Descripcion subuni'!$AN60,""),IF($A62="TOTAL",SUM(INDIRECT("X4:X"&amp;ROW()-1)),""))</f>
        <v/>
      </c>
      <c r="Y62" s="3" t="str">
        <f t="shared" ca="1" si="7"/>
        <v/>
      </c>
      <c r="Z62" s="3" t="str">
        <f ca="1">IF(AND($A62&lt;&gt;"",$A62&lt;&gt;"TOTAL"),IF(AND('[3]INVESTIGADOR_Descripcion subuni'!$AQ60&lt;&gt;"",'[3]INVESTIGADOR_Descripcion subuni'!$AQ60&lt;&gt;0),'[3]INVESTIGADOR_Descripcion subuni'!$AQ60,""),IF($A62="TOTAL",SUM(INDIRECT("Z4:Z"&amp;ROW()-1)),""))</f>
        <v/>
      </c>
      <c r="AA62" s="3" t="str">
        <f ca="1">IF(AND($A62&lt;&gt;"",$A62&lt;&gt;"TOTAL"),IF(AND('[3]INVESTIGADOR_Descripcion subuni'!$AS60&lt;&gt;"",'[3]INVESTIGADOR_Descripcion subuni'!$AS60&lt;&gt;0),'[3]INVESTIGADOR_Descripcion subuni'!$AS60,""),IF($A62="TOTAL",SUM(INDIRECT("AA4:AA"&amp;ROW()-1)),""))</f>
        <v/>
      </c>
      <c r="AB62" s="3" t="str">
        <f t="shared" ca="1" si="8"/>
        <v/>
      </c>
      <c r="AC62" s="3" t="str">
        <f ca="1">IF(AND($A62&lt;&gt;"",$A62&lt;&gt;"TOTAL"),IF(AND('[3]INVESTIGADOR_Descripcion subuni'!$AV60&lt;&gt;"",'[3]INVESTIGADOR_Descripcion subuni'!$AV60&lt;&gt;0),'[3]INVESTIGADOR_Descripcion subuni'!$AV60,""),IF($A62="TOTAL",SUM(INDIRECT("AC4:AC"&amp;ROW()-1)),""))</f>
        <v/>
      </c>
      <c r="AD62" s="3" t="str">
        <f ca="1">IF(AND($A62&lt;&gt;"",$A62&lt;&gt;"TOTAL"),IF(AND('[3]INVESTIGADOR_Descripcion subuni'!$AX60&lt;&gt;"",'[3]INVESTIGADOR_Descripcion subuni'!$AX60&lt;&gt;0),'[3]INVESTIGADOR_Descripcion subuni'!$AX60,""),IF($A62="TOTAL",SUM(INDIRECT("AD4:AD"&amp;ROW()-1)),""))</f>
        <v/>
      </c>
      <c r="AE62" s="3" t="str">
        <f t="shared" ca="1" si="9"/>
        <v/>
      </c>
      <c r="AF62" s="3" t="str">
        <f ca="1">IF(AND($A62&lt;&gt;"",$A62&lt;&gt;"TOTAL"),IF(AND('[3]INVESTIGADOR_Descripcion subuni'!$BA60&lt;&gt;"",'[3]INVESTIGADOR_Descripcion subuni'!$BA60&lt;&gt;0),'[3]INVESTIGADOR_Descripcion subuni'!$BA60,""),IF($A62="TOTAL",SUM(INDIRECT("AF4:AF"&amp;ROW()-1)),""))</f>
        <v/>
      </c>
      <c r="AG62" s="3" t="str">
        <f ca="1">IF(AND($A62&lt;&gt;"",$A62&lt;&gt;"TOTAL"),IF(AND('[3]INVESTIGADOR_Descripcion subuni'!$BC60&lt;&gt;"",'[3]INVESTIGADOR_Descripcion subuni'!$BC60&lt;&gt;0),'[3]INVESTIGADOR_Descripcion subuni'!$BC60,""),IF($A62="TOTAL",SUM(INDIRECT("AG4:AG"&amp;ROW()-1)),""))</f>
        <v/>
      </c>
      <c r="AH62" s="3" t="str">
        <f t="shared" ca="1" si="10"/>
        <v/>
      </c>
      <c r="AI62" s="3" t="str">
        <f ca="1">IF(AND($A62&lt;&gt;"",$A62&lt;&gt;"TOTAL"),IF(AND('[3]INVESTIGADOR_Descripcion subuni'!$BF60&lt;&gt;"",'[3]INVESTIGADOR_Descripcion subuni'!$BF60&lt;&gt;0),'[3]INVESTIGADOR_Descripcion subuni'!$BF60,""),IF($A62="TOTAL",SUM(INDIRECT("AI4:AI"&amp;ROW()-1)),""))</f>
        <v/>
      </c>
      <c r="AJ62" s="3" t="str">
        <f ca="1">IF(AND($A62&lt;&gt;"",$A62&lt;&gt;"TOTAL"),IF(AND('[3]INVESTIGADOR_Descripcion subuni'!$BH60&lt;&gt;"",'[3]INVESTIGADOR_Descripcion subuni'!$BH60&lt;&gt;0),'[3]INVESTIGADOR_Descripcion subuni'!$BH60,""),IF($A62="TOTAL",SUM(INDIRECT("AJ4:AJ"&amp;ROW()-1)),""))</f>
        <v/>
      </c>
      <c r="AK62" s="3" t="str">
        <f t="shared" ca="1" si="11"/>
        <v/>
      </c>
      <c r="AL62" s="3" t="str">
        <f ca="1">IF(AND($A62&lt;&gt;"",$A62&lt;&gt;"TOTAL"),IF(AND('[3]INVESTIGADOR_Descripcion subuni'!$BK60&lt;&gt;"",'[3]INVESTIGADOR_Descripcion subuni'!$BK60&lt;&gt;0),'[3]INVESTIGADOR_Descripcion subuni'!$BK60,""),IF($A62="TOTAL",SUM(INDIRECT("AL4:AL"&amp;ROW()-1)),""))</f>
        <v/>
      </c>
      <c r="AM62" s="3" t="str">
        <f ca="1">IF(AND($A62&lt;&gt;"",$A62&lt;&gt;"TOTAL"),IF(AND('[3]INVESTIGADOR_Descripcion subuni'!$BM60&lt;&gt;"",'[3]INVESTIGADOR_Descripcion subuni'!$BM60&lt;&gt;0),'[3]INVESTIGADOR_Descripcion subuni'!$BM60,""),IF($A62="TOTAL",SUM(INDIRECT("AM4:AM"&amp;ROW()-1)),""))</f>
        <v/>
      </c>
      <c r="AN62" s="3" t="str">
        <f t="shared" ca="1" si="12"/>
        <v/>
      </c>
      <c r="AO62" s="3" t="str">
        <f ca="1">IF(AND($A62&lt;&gt;"",$A62&lt;&gt;"TOTAL"),IF(AND('[3]INVESTIGADOR_Descripcion subuni'!$BP60&lt;&gt;"",'[3]INVESTIGADOR_Descripcion subuni'!$BP60&lt;&gt;0),'[3]INVESTIGADOR_Descripcion subuni'!$BP60,""),IF($A62="TOTAL",SUM(INDIRECT("AO4:AO"&amp;ROW()-1)),""))</f>
        <v/>
      </c>
      <c r="AP62" s="3" t="str">
        <f ca="1">IF(AND($A62&lt;&gt;"",$A62&lt;&gt;"TOTAL"),IF(AND('[3]INVESTIGADOR_Descripcion subuni'!$BR60&lt;&gt;"",'[3]INVESTIGADOR_Descripcion subuni'!$BR60&lt;&gt;0),'[3]INVESTIGADOR_Descripcion subuni'!$BR60,""),IF($A62="TOTAL",SUM(INDIRECT("AP4:AP"&amp;ROW()-1)),""))</f>
        <v/>
      </c>
      <c r="AQ62" s="3" t="str">
        <f t="shared" ca="1" si="13"/>
        <v/>
      </c>
      <c r="AR62" s="3" t="str">
        <f ca="1">IF(AND($A62&lt;&gt;"",$A62&lt;&gt;"TOTAL"),IF(AND('[3]INVESTIGADOR_Descripcion subuni'!$BU60&lt;&gt;"",'[3]INVESTIGADOR_Descripcion subuni'!$BU60&lt;&gt;0),'[3]INVESTIGADOR_Descripcion subuni'!$BU60,""),IF($A62="TOTAL",SUM(INDIRECT("AR4:AR"&amp;ROW()-1)),""))</f>
        <v/>
      </c>
      <c r="AS62" s="3" t="str">
        <f ca="1">IF(AND($A62&lt;&gt;"",$A62&lt;&gt;"TOTAL"),IF(AND('[3]INVESTIGADOR_Descripcion subuni'!$BW60&lt;&gt;"",'[3]INVESTIGADOR_Descripcion subuni'!$BW60&lt;&gt;0),'[3]INVESTIGADOR_Descripcion subuni'!$BW60,""),IF($A62="TOTAL",SUM(INDIRECT("AS4:AS"&amp;ROW()-1)),""))</f>
        <v/>
      </c>
      <c r="AT62" s="3" t="str">
        <f t="shared" ca="1" si="14"/>
        <v/>
      </c>
      <c r="AU62" s="3" t="str">
        <f ca="1">IF(AND($A62&lt;&gt;"",$A62&lt;&gt;"TOTAL"),IF(AND('[3]INVESTIGADOR_Descripcion subuni'!$BZ60&lt;&gt;"",'[3]INVESTIGADOR_Descripcion subuni'!$BZ60&lt;&gt;0),'[3]INVESTIGADOR_Descripcion subuni'!$BZ60,""),IF($A62="TOTAL",SUM(INDIRECT("AU4:AU"&amp;ROW()-1)),""))</f>
        <v/>
      </c>
      <c r="AV62" s="3" t="str">
        <f ca="1">IF(AND($A62&lt;&gt;"",$A62&lt;&gt;"TOTAL"),IF(AND('[3]INVESTIGADOR_Descripcion subuni'!$CB60&lt;&gt;"",'[3]INVESTIGADOR_Descripcion subuni'!$CB60&lt;&gt;0),'[3]INVESTIGADOR_Descripcion subuni'!$CB60,""),IF($A62="TOTAL",SUM(INDIRECT("AV4:AV"&amp;ROW()-1)),""))</f>
        <v/>
      </c>
      <c r="AW62" s="3" t="str">
        <f t="shared" ca="1" si="15"/>
        <v/>
      </c>
      <c r="AX62" s="3" t="str">
        <f ca="1">IF(AND($A62&lt;&gt;"",$A62&lt;&gt;"TOTAL"),IF(AND('[3]INVESTIGADOR_Descripcion subuni'!$CE60&lt;&gt;"",'[3]INVESTIGADOR_Descripcion subuni'!$CE60&lt;&gt;0),'[3]INVESTIGADOR_Descripcion subuni'!$CE60,""),IF($A62="TOTAL",SUM(INDIRECT("AX4:AX"&amp;ROW()-1)),""))</f>
        <v/>
      </c>
      <c r="AY62" s="3" t="str">
        <f ca="1">IF(AND($A62&lt;&gt;"",$A62&lt;&gt;"TOTAL"),IF(AND('[3]INVESTIGADOR_Descripcion subuni'!$CG60&lt;&gt;"",'[3]INVESTIGADOR_Descripcion subuni'!$CG60&lt;&gt;0),'[3]INVESTIGADOR_Descripcion subuni'!$CG60,""),IF($A62="TOTAL",SUM(INDIRECT("AY4:AY"&amp;ROW()-1)),""))</f>
        <v/>
      </c>
      <c r="AZ62" s="3" t="str">
        <f t="shared" ca="1" si="16"/>
        <v/>
      </c>
      <c r="BA62" s="3" t="str">
        <f ca="1">IF(AND($A62&lt;&gt;"",$A62&lt;&gt;"TOTAL"),IF(AND('[3]INVESTIGADOR_Descripcion subuni'!$CJ60&lt;&gt;"",'[3]INVESTIGADOR_Descripcion subuni'!$CJ60&lt;&gt;0),'[3]INVESTIGADOR_Descripcion subuni'!$CJ60,""),IF($A62="TOTAL",SUM(INDIRECT("BA4:BA"&amp;ROW()-1)),""))</f>
        <v/>
      </c>
      <c r="BB62" s="3" t="str">
        <f ca="1">IF(AND($A62&lt;&gt;"",$A62&lt;&gt;"TOTAL"),IF(AND('[3]INVESTIGADOR_Descripcion subuni'!$CL60&lt;&gt;"",'[3]INVESTIGADOR_Descripcion subuni'!$CL60&lt;&gt;0),'[3]INVESTIGADOR_Descripcion subuni'!$CL60,""),IF($A62="TOTAL",SUM(INDIRECT("BB4:BB"&amp;ROW()-1)),""))</f>
        <v/>
      </c>
      <c r="BC62" s="3" t="str">
        <f t="shared" ca="1" si="17"/>
        <v/>
      </c>
      <c r="BD62" s="3" t="str">
        <f ca="1">IF(AND($A62&lt;&gt;"",$A62&lt;&gt;"TOTAL"),IF(AND('[3]INVESTIGADOR_Descripcion subuni'!$CO60&lt;&gt;"",'[3]INVESTIGADOR_Descripcion subuni'!$CO60&lt;&gt;0),'[3]INVESTIGADOR_Descripcion subuni'!$CO60,""),IF($A62="TOTAL",SUM(INDIRECT("BD4:BD"&amp;ROW()-1)),""))</f>
        <v/>
      </c>
      <c r="BE62" s="3" t="str">
        <f ca="1">IF(AND($A62&lt;&gt;"",$A62&lt;&gt;"TOTAL"),IF(AND('[3]INVESTIGADOR_Descripcion subuni'!$CQ60&lt;&gt;"",'[3]INVESTIGADOR_Descripcion subuni'!$CQ60&lt;&gt;0),'[3]INVESTIGADOR_Descripcion subuni'!$CQ60,""),IF($A62="TOTAL",SUM(INDIRECT("BE4:BE"&amp;ROW()-1)),""))</f>
        <v/>
      </c>
      <c r="BF62" s="3" t="str">
        <f t="shared" ca="1" si="18"/>
        <v/>
      </c>
    </row>
    <row r="63" spans="1:58" x14ac:dyDescent="0.2">
      <c r="A63" s="25" t="str">
        <f>IF('[3]INVESTIGADOR_Descripcion subuni'!$B61&lt;&gt;"",'[3]INVESTIGADOR_Descripcion subuni'!$B61,IF(AND('[3]INVESTIGADOR_Descripcion subuni'!$B61="",'[3]INVESTIGADOR_Descripcion subuni'!$B62="",'[3]INVESTIGADOR_Descripcion subuni'!$B60=""),"","TOTAL"))</f>
        <v/>
      </c>
      <c r="B63" s="3" t="str">
        <f ca="1">IF(AND($A63&lt;&gt;"",$A63&lt;&gt;"TOTAL"),IF(AND('[3]INVESTIGADOR_Descripcion subuni'!$C61&lt;&gt;"",'[3]INVESTIGADOR_Descripcion subuni'!$C61&lt;&gt;0),'[3]INVESTIGADOR_Descripcion subuni'!$C61,""),IF($A63="TOTAL",SUM(INDIRECT("B4:B"&amp;ROW()-1)),""))</f>
        <v/>
      </c>
      <c r="C63" s="3" t="str">
        <f ca="1">IF(AND($A63&lt;&gt;"",$A63&lt;&gt;"TOTAL"),IF(AND('[3]INVESTIGADOR_Descripcion subuni'!$E61&lt;&gt;"",'[3]INVESTIGADOR_Descripcion subuni'!$E61&lt;&gt;0),'[3]INVESTIGADOR_Descripcion subuni'!$E61,""),IF($A63="TOTAL",SUM(INDIRECT("C4:C"&amp;ROW()-1)),""))</f>
        <v/>
      </c>
      <c r="D63" s="3" t="str">
        <f t="shared" ca="1" si="0"/>
        <v/>
      </c>
      <c r="E63" s="3" t="str">
        <f ca="1">IF(AND($A63&lt;&gt;"",$A63&lt;&gt;"TOTAL"),IF(AND('[3]INVESTIGADOR_Descripcion subuni'!$H61&lt;&gt;"",'[3]INVESTIGADOR_Descripcion subuni'!$H61&lt;&gt;0),'[3]INVESTIGADOR_Descripcion subuni'!$H61,""),IF($A63="TOTAL",SUM(INDIRECT("E4:E"&amp;ROW()-1)),""))</f>
        <v/>
      </c>
      <c r="F63" s="3" t="str">
        <f ca="1">IF(AND($A63&lt;&gt;"",$A63&lt;&gt;"TOTAL"),IF(AND('[3]INVESTIGADOR_Descripcion subuni'!$J61&lt;&gt;"",'[3]INVESTIGADOR_Descripcion subuni'!$J61&lt;&gt;0),'[3]INVESTIGADOR_Descripcion subuni'!$J61,""),IF($A63="TOTAL",SUM(INDIRECT("F4:F"&amp;ROW()-1)),""))</f>
        <v/>
      </c>
      <c r="G63" s="3" t="str">
        <f t="shared" ca="1" si="1"/>
        <v/>
      </c>
      <c r="H63" s="3" t="str">
        <f ca="1">IF(AND($A63&lt;&gt;"",$A63&lt;&gt;"TOTAL"),IF(AND('[3]INVESTIGADOR_Descripcion subuni'!$M61&lt;&gt;"",'[3]INVESTIGADOR_Descripcion subuni'!$M61&lt;&gt;0),'[3]INVESTIGADOR_Descripcion subuni'!$M61,""),IF($A63="TOTAL",SUM(INDIRECT("H4:H"&amp;ROW()-1)),""))</f>
        <v/>
      </c>
      <c r="I63" s="3" t="str">
        <f ca="1">IF(AND($A63&lt;&gt;"",$A63&lt;&gt;"TOTAL"),IF(AND('[3]INVESTIGADOR_Descripcion subuni'!$O61&lt;&gt;"",'[3]INVESTIGADOR_Descripcion subuni'!$O61&lt;&gt;0),'[3]INVESTIGADOR_Descripcion subuni'!$O61,""),IF($A63="TOTAL",SUM(INDIRECT("I4:I"&amp;ROW()-1)),""))</f>
        <v/>
      </c>
      <c r="J63" s="3" t="str">
        <f t="shared" ca="1" si="2"/>
        <v/>
      </c>
      <c r="K63" s="3" t="str">
        <f ca="1">IF(AND($A63&lt;&gt;"",$A63&lt;&gt;"TOTAL"),IF(AND('[3]INVESTIGADOR_Descripcion subuni'!$R61&lt;&gt;"",'[3]INVESTIGADOR_Descripcion subuni'!$R61&lt;&gt;0),'[3]INVESTIGADOR_Descripcion subuni'!$R61,""),IF($A63="TOTAL",SUM(INDIRECT("K4:K"&amp;ROW()-1)),""))</f>
        <v/>
      </c>
      <c r="L63" s="3" t="str">
        <f ca="1">IF(AND($A63&lt;&gt;"",$A63&lt;&gt;"TOTAL"),IF(AND('[3]INVESTIGADOR_Descripcion subuni'!$T61&lt;&gt;"",'[3]INVESTIGADOR_Descripcion subuni'!$T61&lt;&gt;0),'[3]INVESTIGADOR_Descripcion subuni'!$T61,""),IF($A63="TOTAL",SUM(INDIRECT("L4:L"&amp;ROW()-1)),""))</f>
        <v/>
      </c>
      <c r="M63" s="3" t="str">
        <f t="shared" ca="1" si="3"/>
        <v/>
      </c>
      <c r="N63" s="3" t="str">
        <f ca="1">IF(AND($A63&lt;&gt;"",$A63&lt;&gt;"TOTAL"),IF(AND('[3]INVESTIGADOR_Descripcion subuni'!$W61&lt;&gt;"",'[3]INVESTIGADOR_Descripcion subuni'!$W61&lt;&gt;0),'[3]INVESTIGADOR_Descripcion subuni'!$W61,""),IF($A63="TOTAL",SUM(INDIRECT("N4:N"&amp;ROW()-1)),""))</f>
        <v/>
      </c>
      <c r="O63" s="3" t="str">
        <f ca="1">IF(AND($A63&lt;&gt;"",$A63&lt;&gt;"TOTAL"),IF(AND('[3]INVESTIGADOR_Descripcion subuni'!$Y61&lt;&gt;"",'[3]INVESTIGADOR_Descripcion subuni'!$Y61&lt;&gt;0),'[3]INVESTIGADOR_Descripcion subuni'!$Y61,""),IF($A63="TOTAL",SUM(INDIRECT("O4:O"&amp;ROW()-1)),""))</f>
        <v/>
      </c>
      <c r="P63" s="3" t="str">
        <f t="shared" ca="1" si="4"/>
        <v/>
      </c>
      <c r="Q63" s="3" t="str">
        <f ca="1">IF(AND($A63&lt;&gt;"",$A63&lt;&gt;"TOTAL"),IF(AND('[3]INVESTIGADOR_Descripcion subuni'!$AB61&lt;&gt;"",'[3]INVESTIGADOR_Descripcion subuni'!$AB61&lt;&gt;0),'[3]INVESTIGADOR_Descripcion subuni'!$AB61,""),IF($A63="TOTAL",SUM(INDIRECT("Q4:Q"&amp;ROW()-1)),""))</f>
        <v/>
      </c>
      <c r="R63" s="3" t="str">
        <f ca="1">IF(AND($A63&lt;&gt;"",$A63&lt;&gt;"TOTAL"),IF(AND('[3]INVESTIGADOR_Descripcion subuni'!$AD61&lt;&gt;"",'[3]INVESTIGADOR_Descripcion subuni'!$AD61&lt;&gt;0),'[3]INVESTIGADOR_Descripcion subuni'!$AD61,""),IF($A63="TOTAL",SUM(INDIRECT("R4:R"&amp;ROW()-1)),""))</f>
        <v/>
      </c>
      <c r="S63" s="3" t="str">
        <f t="shared" ca="1" si="5"/>
        <v/>
      </c>
      <c r="T63" s="3" t="str">
        <f ca="1">IF(AND($A63&lt;&gt;"",$A63&lt;&gt;"TOTAL"),IF(AND('[3]INVESTIGADOR_Descripcion subuni'!$AG61&lt;&gt;"",'[3]INVESTIGADOR_Descripcion subuni'!$AG61&lt;&gt;0),'[3]INVESTIGADOR_Descripcion subuni'!$AG61,""),IF($A63="TOTAL",SUM(INDIRECT("T4:T"&amp;ROW()-1)),""))</f>
        <v/>
      </c>
      <c r="U63" s="3" t="str">
        <f ca="1">IF(AND($A63&lt;&gt;"",$A63&lt;&gt;"TOTAL"),IF(AND('[3]INVESTIGADOR_Descripcion subuni'!$AI61&lt;&gt;"",'[3]INVESTIGADOR_Descripcion subuni'!$AI61&lt;&gt;0),'[3]INVESTIGADOR_Descripcion subuni'!$AI61,""),IF($A63="TOTAL",SUM(INDIRECT("U4:U"&amp;ROW()-1)),""))</f>
        <v/>
      </c>
      <c r="V63" s="3" t="str">
        <f t="shared" ca="1" si="6"/>
        <v/>
      </c>
      <c r="W63" s="3" t="str">
        <f ca="1">IF(AND($A63&lt;&gt;"",$A63&lt;&gt;"TOTAL"),IF(AND('[3]INVESTIGADOR_Descripcion subuni'!$AL61&lt;&gt;"",'[3]INVESTIGADOR_Descripcion subuni'!$AL61&lt;&gt;0),'[3]INVESTIGADOR_Descripcion subuni'!$AL61,""),IF($A63="TOTAL",SUM(INDIRECT("W4:W"&amp;ROW()-1)),""))</f>
        <v/>
      </c>
      <c r="X63" s="3" t="str">
        <f ca="1">IF(AND($A63&lt;&gt;"",$A63&lt;&gt;"TOTAL"),IF(AND('[3]INVESTIGADOR_Descripcion subuni'!$AN61&lt;&gt;"",'[3]INVESTIGADOR_Descripcion subuni'!$AN61&lt;&gt;0),'[3]INVESTIGADOR_Descripcion subuni'!$AN61,""),IF($A63="TOTAL",SUM(INDIRECT("X4:X"&amp;ROW()-1)),""))</f>
        <v/>
      </c>
      <c r="Y63" s="3" t="str">
        <f t="shared" ca="1" si="7"/>
        <v/>
      </c>
      <c r="Z63" s="3" t="str">
        <f ca="1">IF(AND($A63&lt;&gt;"",$A63&lt;&gt;"TOTAL"),IF(AND('[3]INVESTIGADOR_Descripcion subuni'!$AQ61&lt;&gt;"",'[3]INVESTIGADOR_Descripcion subuni'!$AQ61&lt;&gt;0),'[3]INVESTIGADOR_Descripcion subuni'!$AQ61,""),IF($A63="TOTAL",SUM(INDIRECT("Z4:Z"&amp;ROW()-1)),""))</f>
        <v/>
      </c>
      <c r="AA63" s="3" t="str">
        <f ca="1">IF(AND($A63&lt;&gt;"",$A63&lt;&gt;"TOTAL"),IF(AND('[3]INVESTIGADOR_Descripcion subuni'!$AS61&lt;&gt;"",'[3]INVESTIGADOR_Descripcion subuni'!$AS61&lt;&gt;0),'[3]INVESTIGADOR_Descripcion subuni'!$AS61,""),IF($A63="TOTAL",SUM(INDIRECT("AA4:AA"&amp;ROW()-1)),""))</f>
        <v/>
      </c>
      <c r="AB63" s="3" t="str">
        <f t="shared" ca="1" si="8"/>
        <v/>
      </c>
      <c r="AC63" s="3" t="str">
        <f ca="1">IF(AND($A63&lt;&gt;"",$A63&lt;&gt;"TOTAL"),IF(AND('[3]INVESTIGADOR_Descripcion subuni'!$AV61&lt;&gt;"",'[3]INVESTIGADOR_Descripcion subuni'!$AV61&lt;&gt;0),'[3]INVESTIGADOR_Descripcion subuni'!$AV61,""),IF($A63="TOTAL",SUM(INDIRECT("AC4:AC"&amp;ROW()-1)),""))</f>
        <v/>
      </c>
      <c r="AD63" s="3" t="str">
        <f ca="1">IF(AND($A63&lt;&gt;"",$A63&lt;&gt;"TOTAL"),IF(AND('[3]INVESTIGADOR_Descripcion subuni'!$AX61&lt;&gt;"",'[3]INVESTIGADOR_Descripcion subuni'!$AX61&lt;&gt;0),'[3]INVESTIGADOR_Descripcion subuni'!$AX61,""),IF($A63="TOTAL",SUM(INDIRECT("AD4:AD"&amp;ROW()-1)),""))</f>
        <v/>
      </c>
      <c r="AE63" s="3" t="str">
        <f t="shared" ca="1" si="9"/>
        <v/>
      </c>
      <c r="AF63" s="3" t="str">
        <f ca="1">IF(AND($A63&lt;&gt;"",$A63&lt;&gt;"TOTAL"),IF(AND('[3]INVESTIGADOR_Descripcion subuni'!$BA61&lt;&gt;"",'[3]INVESTIGADOR_Descripcion subuni'!$BA61&lt;&gt;0),'[3]INVESTIGADOR_Descripcion subuni'!$BA61,""),IF($A63="TOTAL",SUM(INDIRECT("AF4:AF"&amp;ROW()-1)),""))</f>
        <v/>
      </c>
      <c r="AG63" s="3" t="str">
        <f ca="1">IF(AND($A63&lt;&gt;"",$A63&lt;&gt;"TOTAL"),IF(AND('[3]INVESTIGADOR_Descripcion subuni'!$BC61&lt;&gt;"",'[3]INVESTIGADOR_Descripcion subuni'!$BC61&lt;&gt;0),'[3]INVESTIGADOR_Descripcion subuni'!$BC61,""),IF($A63="TOTAL",SUM(INDIRECT("AG4:AG"&amp;ROW()-1)),""))</f>
        <v/>
      </c>
      <c r="AH63" s="3" t="str">
        <f t="shared" ca="1" si="10"/>
        <v/>
      </c>
      <c r="AI63" s="3" t="str">
        <f ca="1">IF(AND($A63&lt;&gt;"",$A63&lt;&gt;"TOTAL"),IF(AND('[3]INVESTIGADOR_Descripcion subuni'!$BF61&lt;&gt;"",'[3]INVESTIGADOR_Descripcion subuni'!$BF61&lt;&gt;0),'[3]INVESTIGADOR_Descripcion subuni'!$BF61,""),IF($A63="TOTAL",SUM(INDIRECT("AI4:AI"&amp;ROW()-1)),""))</f>
        <v/>
      </c>
      <c r="AJ63" s="3" t="str">
        <f ca="1">IF(AND($A63&lt;&gt;"",$A63&lt;&gt;"TOTAL"),IF(AND('[3]INVESTIGADOR_Descripcion subuni'!$BH61&lt;&gt;"",'[3]INVESTIGADOR_Descripcion subuni'!$BH61&lt;&gt;0),'[3]INVESTIGADOR_Descripcion subuni'!$BH61,""),IF($A63="TOTAL",SUM(INDIRECT("AJ4:AJ"&amp;ROW()-1)),""))</f>
        <v/>
      </c>
      <c r="AK63" s="3" t="str">
        <f t="shared" ca="1" si="11"/>
        <v/>
      </c>
      <c r="AL63" s="3" t="str">
        <f ca="1">IF(AND($A63&lt;&gt;"",$A63&lt;&gt;"TOTAL"),IF(AND('[3]INVESTIGADOR_Descripcion subuni'!$BK61&lt;&gt;"",'[3]INVESTIGADOR_Descripcion subuni'!$BK61&lt;&gt;0),'[3]INVESTIGADOR_Descripcion subuni'!$BK61,""),IF($A63="TOTAL",SUM(INDIRECT("AL4:AL"&amp;ROW()-1)),""))</f>
        <v/>
      </c>
      <c r="AM63" s="3" t="str">
        <f ca="1">IF(AND($A63&lt;&gt;"",$A63&lt;&gt;"TOTAL"),IF(AND('[3]INVESTIGADOR_Descripcion subuni'!$BM61&lt;&gt;"",'[3]INVESTIGADOR_Descripcion subuni'!$BM61&lt;&gt;0),'[3]INVESTIGADOR_Descripcion subuni'!$BM61,""),IF($A63="TOTAL",SUM(INDIRECT("AM4:AM"&amp;ROW()-1)),""))</f>
        <v/>
      </c>
      <c r="AN63" s="3" t="str">
        <f t="shared" ca="1" si="12"/>
        <v/>
      </c>
      <c r="AO63" s="3" t="str">
        <f ca="1">IF(AND($A63&lt;&gt;"",$A63&lt;&gt;"TOTAL"),IF(AND('[3]INVESTIGADOR_Descripcion subuni'!$BP61&lt;&gt;"",'[3]INVESTIGADOR_Descripcion subuni'!$BP61&lt;&gt;0),'[3]INVESTIGADOR_Descripcion subuni'!$BP61,""),IF($A63="TOTAL",SUM(INDIRECT("AO4:AO"&amp;ROW()-1)),""))</f>
        <v/>
      </c>
      <c r="AP63" s="3" t="str">
        <f ca="1">IF(AND($A63&lt;&gt;"",$A63&lt;&gt;"TOTAL"),IF(AND('[3]INVESTIGADOR_Descripcion subuni'!$BR61&lt;&gt;"",'[3]INVESTIGADOR_Descripcion subuni'!$BR61&lt;&gt;0),'[3]INVESTIGADOR_Descripcion subuni'!$BR61,""),IF($A63="TOTAL",SUM(INDIRECT("AP4:AP"&amp;ROW()-1)),""))</f>
        <v/>
      </c>
      <c r="AQ63" s="3" t="str">
        <f t="shared" ca="1" si="13"/>
        <v/>
      </c>
      <c r="AR63" s="3" t="str">
        <f ca="1">IF(AND($A63&lt;&gt;"",$A63&lt;&gt;"TOTAL"),IF(AND('[3]INVESTIGADOR_Descripcion subuni'!$BU61&lt;&gt;"",'[3]INVESTIGADOR_Descripcion subuni'!$BU61&lt;&gt;0),'[3]INVESTIGADOR_Descripcion subuni'!$BU61,""),IF($A63="TOTAL",SUM(INDIRECT("AR4:AR"&amp;ROW()-1)),""))</f>
        <v/>
      </c>
      <c r="AS63" s="3" t="str">
        <f ca="1">IF(AND($A63&lt;&gt;"",$A63&lt;&gt;"TOTAL"),IF(AND('[3]INVESTIGADOR_Descripcion subuni'!$BW61&lt;&gt;"",'[3]INVESTIGADOR_Descripcion subuni'!$BW61&lt;&gt;0),'[3]INVESTIGADOR_Descripcion subuni'!$BW61,""),IF($A63="TOTAL",SUM(INDIRECT("AS4:AS"&amp;ROW()-1)),""))</f>
        <v/>
      </c>
      <c r="AT63" s="3" t="str">
        <f t="shared" ca="1" si="14"/>
        <v/>
      </c>
      <c r="AU63" s="3" t="str">
        <f ca="1">IF(AND($A63&lt;&gt;"",$A63&lt;&gt;"TOTAL"),IF(AND('[3]INVESTIGADOR_Descripcion subuni'!$BZ61&lt;&gt;"",'[3]INVESTIGADOR_Descripcion subuni'!$BZ61&lt;&gt;0),'[3]INVESTIGADOR_Descripcion subuni'!$BZ61,""),IF($A63="TOTAL",SUM(INDIRECT("AU4:AU"&amp;ROW()-1)),""))</f>
        <v/>
      </c>
      <c r="AV63" s="3" t="str">
        <f ca="1">IF(AND($A63&lt;&gt;"",$A63&lt;&gt;"TOTAL"),IF(AND('[3]INVESTIGADOR_Descripcion subuni'!$CB61&lt;&gt;"",'[3]INVESTIGADOR_Descripcion subuni'!$CB61&lt;&gt;0),'[3]INVESTIGADOR_Descripcion subuni'!$CB61,""),IF($A63="TOTAL",SUM(INDIRECT("AV4:AV"&amp;ROW()-1)),""))</f>
        <v/>
      </c>
      <c r="AW63" s="3" t="str">
        <f t="shared" ca="1" si="15"/>
        <v/>
      </c>
      <c r="AX63" s="3" t="str">
        <f ca="1">IF(AND($A63&lt;&gt;"",$A63&lt;&gt;"TOTAL"),IF(AND('[3]INVESTIGADOR_Descripcion subuni'!$CE61&lt;&gt;"",'[3]INVESTIGADOR_Descripcion subuni'!$CE61&lt;&gt;0),'[3]INVESTIGADOR_Descripcion subuni'!$CE61,""),IF($A63="TOTAL",SUM(INDIRECT("AX4:AX"&amp;ROW()-1)),""))</f>
        <v/>
      </c>
      <c r="AY63" s="3" t="str">
        <f ca="1">IF(AND($A63&lt;&gt;"",$A63&lt;&gt;"TOTAL"),IF(AND('[3]INVESTIGADOR_Descripcion subuni'!$CG61&lt;&gt;"",'[3]INVESTIGADOR_Descripcion subuni'!$CG61&lt;&gt;0),'[3]INVESTIGADOR_Descripcion subuni'!$CG61,""),IF($A63="TOTAL",SUM(INDIRECT("AY4:AY"&amp;ROW()-1)),""))</f>
        <v/>
      </c>
      <c r="AZ63" s="3" t="str">
        <f t="shared" ca="1" si="16"/>
        <v/>
      </c>
      <c r="BA63" s="3" t="str">
        <f ca="1">IF(AND($A63&lt;&gt;"",$A63&lt;&gt;"TOTAL"),IF(AND('[3]INVESTIGADOR_Descripcion subuni'!$CJ61&lt;&gt;"",'[3]INVESTIGADOR_Descripcion subuni'!$CJ61&lt;&gt;0),'[3]INVESTIGADOR_Descripcion subuni'!$CJ61,""),IF($A63="TOTAL",SUM(INDIRECT("BA4:BA"&amp;ROW()-1)),""))</f>
        <v/>
      </c>
      <c r="BB63" s="3" t="str">
        <f ca="1">IF(AND($A63&lt;&gt;"",$A63&lt;&gt;"TOTAL"),IF(AND('[3]INVESTIGADOR_Descripcion subuni'!$CL61&lt;&gt;"",'[3]INVESTIGADOR_Descripcion subuni'!$CL61&lt;&gt;0),'[3]INVESTIGADOR_Descripcion subuni'!$CL61,""),IF($A63="TOTAL",SUM(INDIRECT("BB4:BB"&amp;ROW()-1)),""))</f>
        <v/>
      </c>
      <c r="BC63" s="3" t="str">
        <f t="shared" ca="1" si="17"/>
        <v/>
      </c>
      <c r="BD63" s="3" t="str">
        <f ca="1">IF(AND($A63&lt;&gt;"",$A63&lt;&gt;"TOTAL"),IF(AND('[3]INVESTIGADOR_Descripcion subuni'!$CO61&lt;&gt;"",'[3]INVESTIGADOR_Descripcion subuni'!$CO61&lt;&gt;0),'[3]INVESTIGADOR_Descripcion subuni'!$CO61,""),IF($A63="TOTAL",SUM(INDIRECT("BD4:BD"&amp;ROW()-1)),""))</f>
        <v/>
      </c>
      <c r="BE63" s="3" t="str">
        <f ca="1">IF(AND($A63&lt;&gt;"",$A63&lt;&gt;"TOTAL"),IF(AND('[3]INVESTIGADOR_Descripcion subuni'!$CQ61&lt;&gt;"",'[3]INVESTIGADOR_Descripcion subuni'!$CQ61&lt;&gt;0),'[3]INVESTIGADOR_Descripcion subuni'!$CQ61,""),IF($A63="TOTAL",SUM(INDIRECT("BE4:BE"&amp;ROW()-1)),""))</f>
        <v/>
      </c>
      <c r="BF63" s="3" t="str">
        <f t="shared" ca="1" si="18"/>
        <v/>
      </c>
    </row>
    <row r="64" spans="1:58" x14ac:dyDescent="0.2">
      <c r="A64" s="25" t="str">
        <f>IF('[3]INVESTIGADOR_Descripcion subuni'!$B62&lt;&gt;"",'[3]INVESTIGADOR_Descripcion subuni'!$B62,IF(AND('[3]INVESTIGADOR_Descripcion subuni'!$B62="",'[3]INVESTIGADOR_Descripcion subuni'!$B63="",'[3]INVESTIGADOR_Descripcion subuni'!$B61=""),"","TOTAL"))</f>
        <v/>
      </c>
      <c r="B64" s="3" t="str">
        <f ca="1">IF(AND($A64&lt;&gt;"",$A64&lt;&gt;"TOTAL"),IF(AND('[3]INVESTIGADOR_Descripcion subuni'!$C62&lt;&gt;"",'[3]INVESTIGADOR_Descripcion subuni'!$C62&lt;&gt;0),'[3]INVESTIGADOR_Descripcion subuni'!$C62,""),IF($A64="TOTAL",SUM(INDIRECT("B4:B"&amp;ROW()-1)),""))</f>
        <v/>
      </c>
      <c r="C64" s="3" t="str">
        <f ca="1">IF(AND($A64&lt;&gt;"",$A64&lt;&gt;"TOTAL"),IF(AND('[3]INVESTIGADOR_Descripcion subuni'!$E62&lt;&gt;"",'[3]INVESTIGADOR_Descripcion subuni'!$E62&lt;&gt;0),'[3]INVESTIGADOR_Descripcion subuni'!$E62,""),IF($A64="TOTAL",SUM(INDIRECT("C4:C"&amp;ROW()-1)),""))</f>
        <v/>
      </c>
      <c r="D64" s="3" t="str">
        <f t="shared" ca="1" si="0"/>
        <v/>
      </c>
      <c r="E64" s="3" t="str">
        <f ca="1">IF(AND($A64&lt;&gt;"",$A64&lt;&gt;"TOTAL"),IF(AND('[3]INVESTIGADOR_Descripcion subuni'!$H62&lt;&gt;"",'[3]INVESTIGADOR_Descripcion subuni'!$H62&lt;&gt;0),'[3]INVESTIGADOR_Descripcion subuni'!$H62,""),IF($A64="TOTAL",SUM(INDIRECT("E4:E"&amp;ROW()-1)),""))</f>
        <v/>
      </c>
      <c r="F64" s="3" t="str">
        <f ca="1">IF(AND($A64&lt;&gt;"",$A64&lt;&gt;"TOTAL"),IF(AND('[3]INVESTIGADOR_Descripcion subuni'!$J62&lt;&gt;"",'[3]INVESTIGADOR_Descripcion subuni'!$J62&lt;&gt;0),'[3]INVESTIGADOR_Descripcion subuni'!$J62,""),IF($A64="TOTAL",SUM(INDIRECT("F4:F"&amp;ROW()-1)),""))</f>
        <v/>
      </c>
      <c r="G64" s="3" t="str">
        <f t="shared" ca="1" si="1"/>
        <v/>
      </c>
      <c r="H64" s="3" t="str">
        <f ca="1">IF(AND($A64&lt;&gt;"",$A64&lt;&gt;"TOTAL"),IF(AND('[3]INVESTIGADOR_Descripcion subuni'!$M62&lt;&gt;"",'[3]INVESTIGADOR_Descripcion subuni'!$M62&lt;&gt;0),'[3]INVESTIGADOR_Descripcion subuni'!$M62,""),IF($A64="TOTAL",SUM(INDIRECT("H4:H"&amp;ROW()-1)),""))</f>
        <v/>
      </c>
      <c r="I64" s="3" t="str">
        <f ca="1">IF(AND($A64&lt;&gt;"",$A64&lt;&gt;"TOTAL"),IF(AND('[3]INVESTIGADOR_Descripcion subuni'!$O62&lt;&gt;"",'[3]INVESTIGADOR_Descripcion subuni'!$O62&lt;&gt;0),'[3]INVESTIGADOR_Descripcion subuni'!$O62,""),IF($A64="TOTAL",SUM(INDIRECT("I4:I"&amp;ROW()-1)),""))</f>
        <v/>
      </c>
      <c r="J64" s="3" t="str">
        <f t="shared" ca="1" si="2"/>
        <v/>
      </c>
      <c r="K64" s="3" t="str">
        <f ca="1">IF(AND($A64&lt;&gt;"",$A64&lt;&gt;"TOTAL"),IF(AND('[3]INVESTIGADOR_Descripcion subuni'!$R62&lt;&gt;"",'[3]INVESTIGADOR_Descripcion subuni'!$R62&lt;&gt;0),'[3]INVESTIGADOR_Descripcion subuni'!$R62,""),IF($A64="TOTAL",SUM(INDIRECT("K4:K"&amp;ROW()-1)),""))</f>
        <v/>
      </c>
      <c r="L64" s="3" t="str">
        <f ca="1">IF(AND($A64&lt;&gt;"",$A64&lt;&gt;"TOTAL"),IF(AND('[3]INVESTIGADOR_Descripcion subuni'!$T62&lt;&gt;"",'[3]INVESTIGADOR_Descripcion subuni'!$T62&lt;&gt;0),'[3]INVESTIGADOR_Descripcion subuni'!$T62,""),IF($A64="TOTAL",SUM(INDIRECT("L4:L"&amp;ROW()-1)),""))</f>
        <v/>
      </c>
      <c r="M64" s="3" t="str">
        <f t="shared" ca="1" si="3"/>
        <v/>
      </c>
      <c r="N64" s="3" t="str">
        <f ca="1">IF(AND($A64&lt;&gt;"",$A64&lt;&gt;"TOTAL"),IF(AND('[3]INVESTIGADOR_Descripcion subuni'!$W62&lt;&gt;"",'[3]INVESTIGADOR_Descripcion subuni'!$W62&lt;&gt;0),'[3]INVESTIGADOR_Descripcion subuni'!$W62,""),IF($A64="TOTAL",SUM(INDIRECT("N4:N"&amp;ROW()-1)),""))</f>
        <v/>
      </c>
      <c r="O64" s="3" t="str">
        <f ca="1">IF(AND($A64&lt;&gt;"",$A64&lt;&gt;"TOTAL"),IF(AND('[3]INVESTIGADOR_Descripcion subuni'!$Y62&lt;&gt;"",'[3]INVESTIGADOR_Descripcion subuni'!$Y62&lt;&gt;0),'[3]INVESTIGADOR_Descripcion subuni'!$Y62,""),IF($A64="TOTAL",SUM(INDIRECT("O4:O"&amp;ROW()-1)),""))</f>
        <v/>
      </c>
      <c r="P64" s="3" t="str">
        <f t="shared" ca="1" si="4"/>
        <v/>
      </c>
      <c r="Q64" s="3" t="str">
        <f ca="1">IF(AND($A64&lt;&gt;"",$A64&lt;&gt;"TOTAL"),IF(AND('[3]INVESTIGADOR_Descripcion subuni'!$AB62&lt;&gt;"",'[3]INVESTIGADOR_Descripcion subuni'!$AB62&lt;&gt;0),'[3]INVESTIGADOR_Descripcion subuni'!$AB62,""),IF($A64="TOTAL",SUM(INDIRECT("Q4:Q"&amp;ROW()-1)),""))</f>
        <v/>
      </c>
      <c r="R64" s="3" t="str">
        <f ca="1">IF(AND($A64&lt;&gt;"",$A64&lt;&gt;"TOTAL"),IF(AND('[3]INVESTIGADOR_Descripcion subuni'!$AD62&lt;&gt;"",'[3]INVESTIGADOR_Descripcion subuni'!$AD62&lt;&gt;0),'[3]INVESTIGADOR_Descripcion subuni'!$AD62,""),IF($A64="TOTAL",SUM(INDIRECT("R4:R"&amp;ROW()-1)),""))</f>
        <v/>
      </c>
      <c r="S64" s="3" t="str">
        <f t="shared" ca="1" si="5"/>
        <v/>
      </c>
      <c r="T64" s="3" t="str">
        <f ca="1">IF(AND($A64&lt;&gt;"",$A64&lt;&gt;"TOTAL"),IF(AND('[3]INVESTIGADOR_Descripcion subuni'!$AG62&lt;&gt;"",'[3]INVESTIGADOR_Descripcion subuni'!$AG62&lt;&gt;0),'[3]INVESTIGADOR_Descripcion subuni'!$AG62,""),IF($A64="TOTAL",SUM(INDIRECT("T4:T"&amp;ROW()-1)),""))</f>
        <v/>
      </c>
      <c r="U64" s="3" t="str">
        <f ca="1">IF(AND($A64&lt;&gt;"",$A64&lt;&gt;"TOTAL"),IF(AND('[3]INVESTIGADOR_Descripcion subuni'!$AI62&lt;&gt;"",'[3]INVESTIGADOR_Descripcion subuni'!$AI62&lt;&gt;0),'[3]INVESTIGADOR_Descripcion subuni'!$AI62,""),IF($A64="TOTAL",SUM(INDIRECT("U4:U"&amp;ROW()-1)),""))</f>
        <v/>
      </c>
      <c r="V64" s="3" t="str">
        <f t="shared" ca="1" si="6"/>
        <v/>
      </c>
      <c r="W64" s="3" t="str">
        <f ca="1">IF(AND($A64&lt;&gt;"",$A64&lt;&gt;"TOTAL"),IF(AND('[3]INVESTIGADOR_Descripcion subuni'!$AL62&lt;&gt;"",'[3]INVESTIGADOR_Descripcion subuni'!$AL62&lt;&gt;0),'[3]INVESTIGADOR_Descripcion subuni'!$AL62,""),IF($A64="TOTAL",SUM(INDIRECT("W4:W"&amp;ROW()-1)),""))</f>
        <v/>
      </c>
      <c r="X64" s="3" t="str">
        <f ca="1">IF(AND($A64&lt;&gt;"",$A64&lt;&gt;"TOTAL"),IF(AND('[3]INVESTIGADOR_Descripcion subuni'!$AN62&lt;&gt;"",'[3]INVESTIGADOR_Descripcion subuni'!$AN62&lt;&gt;0),'[3]INVESTIGADOR_Descripcion subuni'!$AN62,""),IF($A64="TOTAL",SUM(INDIRECT("X4:X"&amp;ROW()-1)),""))</f>
        <v/>
      </c>
      <c r="Y64" s="3" t="str">
        <f t="shared" ca="1" si="7"/>
        <v/>
      </c>
      <c r="Z64" s="3" t="str">
        <f ca="1">IF(AND($A64&lt;&gt;"",$A64&lt;&gt;"TOTAL"),IF(AND('[3]INVESTIGADOR_Descripcion subuni'!$AQ62&lt;&gt;"",'[3]INVESTIGADOR_Descripcion subuni'!$AQ62&lt;&gt;0),'[3]INVESTIGADOR_Descripcion subuni'!$AQ62,""),IF($A64="TOTAL",SUM(INDIRECT("Z4:Z"&amp;ROW()-1)),""))</f>
        <v/>
      </c>
      <c r="AA64" s="3" t="str">
        <f ca="1">IF(AND($A64&lt;&gt;"",$A64&lt;&gt;"TOTAL"),IF(AND('[3]INVESTIGADOR_Descripcion subuni'!$AS62&lt;&gt;"",'[3]INVESTIGADOR_Descripcion subuni'!$AS62&lt;&gt;0),'[3]INVESTIGADOR_Descripcion subuni'!$AS62,""),IF($A64="TOTAL",SUM(INDIRECT("AA4:AA"&amp;ROW()-1)),""))</f>
        <v/>
      </c>
      <c r="AB64" s="3" t="str">
        <f t="shared" ca="1" si="8"/>
        <v/>
      </c>
      <c r="AC64" s="3" t="str">
        <f ca="1">IF(AND($A64&lt;&gt;"",$A64&lt;&gt;"TOTAL"),IF(AND('[3]INVESTIGADOR_Descripcion subuni'!$AV62&lt;&gt;"",'[3]INVESTIGADOR_Descripcion subuni'!$AV62&lt;&gt;0),'[3]INVESTIGADOR_Descripcion subuni'!$AV62,""),IF($A64="TOTAL",SUM(INDIRECT("AC4:AC"&amp;ROW()-1)),""))</f>
        <v/>
      </c>
      <c r="AD64" s="3" t="str">
        <f ca="1">IF(AND($A64&lt;&gt;"",$A64&lt;&gt;"TOTAL"),IF(AND('[3]INVESTIGADOR_Descripcion subuni'!$AX62&lt;&gt;"",'[3]INVESTIGADOR_Descripcion subuni'!$AX62&lt;&gt;0),'[3]INVESTIGADOR_Descripcion subuni'!$AX62,""),IF($A64="TOTAL",SUM(INDIRECT("AD4:AD"&amp;ROW()-1)),""))</f>
        <v/>
      </c>
      <c r="AE64" s="3" t="str">
        <f t="shared" ca="1" si="9"/>
        <v/>
      </c>
      <c r="AF64" s="3" t="str">
        <f ca="1">IF(AND($A64&lt;&gt;"",$A64&lt;&gt;"TOTAL"),IF(AND('[3]INVESTIGADOR_Descripcion subuni'!$BA62&lt;&gt;"",'[3]INVESTIGADOR_Descripcion subuni'!$BA62&lt;&gt;0),'[3]INVESTIGADOR_Descripcion subuni'!$BA62,""),IF($A64="TOTAL",SUM(INDIRECT("AF4:AF"&amp;ROW()-1)),""))</f>
        <v/>
      </c>
      <c r="AG64" s="3" t="str">
        <f ca="1">IF(AND($A64&lt;&gt;"",$A64&lt;&gt;"TOTAL"),IF(AND('[3]INVESTIGADOR_Descripcion subuni'!$BC62&lt;&gt;"",'[3]INVESTIGADOR_Descripcion subuni'!$BC62&lt;&gt;0),'[3]INVESTIGADOR_Descripcion subuni'!$BC62,""),IF($A64="TOTAL",SUM(INDIRECT("AG4:AG"&amp;ROW()-1)),""))</f>
        <v/>
      </c>
      <c r="AH64" s="3" t="str">
        <f t="shared" ca="1" si="10"/>
        <v/>
      </c>
      <c r="AI64" s="3" t="str">
        <f ca="1">IF(AND($A64&lt;&gt;"",$A64&lt;&gt;"TOTAL"),IF(AND('[3]INVESTIGADOR_Descripcion subuni'!$BF62&lt;&gt;"",'[3]INVESTIGADOR_Descripcion subuni'!$BF62&lt;&gt;0),'[3]INVESTIGADOR_Descripcion subuni'!$BF62,""),IF($A64="TOTAL",SUM(INDIRECT("AI4:AI"&amp;ROW()-1)),""))</f>
        <v/>
      </c>
      <c r="AJ64" s="3" t="str">
        <f ca="1">IF(AND($A64&lt;&gt;"",$A64&lt;&gt;"TOTAL"),IF(AND('[3]INVESTIGADOR_Descripcion subuni'!$BH62&lt;&gt;"",'[3]INVESTIGADOR_Descripcion subuni'!$BH62&lt;&gt;0),'[3]INVESTIGADOR_Descripcion subuni'!$BH62,""),IF($A64="TOTAL",SUM(INDIRECT("AJ4:AJ"&amp;ROW()-1)),""))</f>
        <v/>
      </c>
      <c r="AK64" s="3" t="str">
        <f t="shared" ca="1" si="11"/>
        <v/>
      </c>
      <c r="AL64" s="3" t="str">
        <f ca="1">IF(AND($A64&lt;&gt;"",$A64&lt;&gt;"TOTAL"),IF(AND('[3]INVESTIGADOR_Descripcion subuni'!$BK62&lt;&gt;"",'[3]INVESTIGADOR_Descripcion subuni'!$BK62&lt;&gt;0),'[3]INVESTIGADOR_Descripcion subuni'!$BK62,""),IF($A64="TOTAL",SUM(INDIRECT("AL4:AL"&amp;ROW()-1)),""))</f>
        <v/>
      </c>
      <c r="AM64" s="3" t="str">
        <f ca="1">IF(AND($A64&lt;&gt;"",$A64&lt;&gt;"TOTAL"),IF(AND('[3]INVESTIGADOR_Descripcion subuni'!$BM62&lt;&gt;"",'[3]INVESTIGADOR_Descripcion subuni'!$BM62&lt;&gt;0),'[3]INVESTIGADOR_Descripcion subuni'!$BM62,""),IF($A64="TOTAL",SUM(INDIRECT("AM4:AM"&amp;ROW()-1)),""))</f>
        <v/>
      </c>
      <c r="AN64" s="3" t="str">
        <f t="shared" ca="1" si="12"/>
        <v/>
      </c>
      <c r="AO64" s="3" t="str">
        <f ca="1">IF(AND($A64&lt;&gt;"",$A64&lt;&gt;"TOTAL"),IF(AND('[3]INVESTIGADOR_Descripcion subuni'!$BP62&lt;&gt;"",'[3]INVESTIGADOR_Descripcion subuni'!$BP62&lt;&gt;0),'[3]INVESTIGADOR_Descripcion subuni'!$BP62,""),IF($A64="TOTAL",SUM(INDIRECT("AO4:AO"&amp;ROW()-1)),""))</f>
        <v/>
      </c>
      <c r="AP64" s="3" t="str">
        <f ca="1">IF(AND($A64&lt;&gt;"",$A64&lt;&gt;"TOTAL"),IF(AND('[3]INVESTIGADOR_Descripcion subuni'!$BR62&lt;&gt;"",'[3]INVESTIGADOR_Descripcion subuni'!$BR62&lt;&gt;0),'[3]INVESTIGADOR_Descripcion subuni'!$BR62,""),IF($A64="TOTAL",SUM(INDIRECT("AP4:AP"&amp;ROW()-1)),""))</f>
        <v/>
      </c>
      <c r="AQ64" s="3" t="str">
        <f t="shared" ca="1" si="13"/>
        <v/>
      </c>
      <c r="AR64" s="3" t="str">
        <f ca="1">IF(AND($A64&lt;&gt;"",$A64&lt;&gt;"TOTAL"),IF(AND('[3]INVESTIGADOR_Descripcion subuni'!$BU62&lt;&gt;"",'[3]INVESTIGADOR_Descripcion subuni'!$BU62&lt;&gt;0),'[3]INVESTIGADOR_Descripcion subuni'!$BU62,""),IF($A64="TOTAL",SUM(INDIRECT("AR4:AR"&amp;ROW()-1)),""))</f>
        <v/>
      </c>
      <c r="AS64" s="3" t="str">
        <f ca="1">IF(AND($A64&lt;&gt;"",$A64&lt;&gt;"TOTAL"),IF(AND('[3]INVESTIGADOR_Descripcion subuni'!$BW62&lt;&gt;"",'[3]INVESTIGADOR_Descripcion subuni'!$BW62&lt;&gt;0),'[3]INVESTIGADOR_Descripcion subuni'!$BW62,""),IF($A64="TOTAL",SUM(INDIRECT("AS4:AS"&amp;ROW()-1)),""))</f>
        <v/>
      </c>
      <c r="AT64" s="3" t="str">
        <f t="shared" ca="1" si="14"/>
        <v/>
      </c>
      <c r="AU64" s="3" t="str">
        <f ca="1">IF(AND($A64&lt;&gt;"",$A64&lt;&gt;"TOTAL"),IF(AND('[3]INVESTIGADOR_Descripcion subuni'!$BZ62&lt;&gt;"",'[3]INVESTIGADOR_Descripcion subuni'!$BZ62&lt;&gt;0),'[3]INVESTIGADOR_Descripcion subuni'!$BZ62,""),IF($A64="TOTAL",SUM(INDIRECT("AU4:AU"&amp;ROW()-1)),""))</f>
        <v/>
      </c>
      <c r="AV64" s="3" t="str">
        <f ca="1">IF(AND($A64&lt;&gt;"",$A64&lt;&gt;"TOTAL"),IF(AND('[3]INVESTIGADOR_Descripcion subuni'!$CB62&lt;&gt;"",'[3]INVESTIGADOR_Descripcion subuni'!$CB62&lt;&gt;0),'[3]INVESTIGADOR_Descripcion subuni'!$CB62,""),IF($A64="TOTAL",SUM(INDIRECT("AV4:AV"&amp;ROW()-1)),""))</f>
        <v/>
      </c>
      <c r="AW64" s="3" t="str">
        <f t="shared" ca="1" si="15"/>
        <v/>
      </c>
      <c r="AX64" s="3" t="str">
        <f ca="1">IF(AND($A64&lt;&gt;"",$A64&lt;&gt;"TOTAL"),IF(AND('[3]INVESTIGADOR_Descripcion subuni'!$CE62&lt;&gt;"",'[3]INVESTIGADOR_Descripcion subuni'!$CE62&lt;&gt;0),'[3]INVESTIGADOR_Descripcion subuni'!$CE62,""),IF($A64="TOTAL",SUM(INDIRECT("AX4:AX"&amp;ROW()-1)),""))</f>
        <v/>
      </c>
      <c r="AY64" s="3" t="str">
        <f ca="1">IF(AND($A64&lt;&gt;"",$A64&lt;&gt;"TOTAL"),IF(AND('[3]INVESTIGADOR_Descripcion subuni'!$CG62&lt;&gt;"",'[3]INVESTIGADOR_Descripcion subuni'!$CG62&lt;&gt;0),'[3]INVESTIGADOR_Descripcion subuni'!$CG62,""),IF($A64="TOTAL",SUM(INDIRECT("AY4:AY"&amp;ROW()-1)),""))</f>
        <v/>
      </c>
      <c r="AZ64" s="3" t="str">
        <f t="shared" ca="1" si="16"/>
        <v/>
      </c>
      <c r="BA64" s="3" t="str">
        <f ca="1">IF(AND($A64&lt;&gt;"",$A64&lt;&gt;"TOTAL"),IF(AND('[3]INVESTIGADOR_Descripcion subuni'!$CJ62&lt;&gt;"",'[3]INVESTIGADOR_Descripcion subuni'!$CJ62&lt;&gt;0),'[3]INVESTIGADOR_Descripcion subuni'!$CJ62,""),IF($A64="TOTAL",SUM(INDIRECT("BA4:BA"&amp;ROW()-1)),""))</f>
        <v/>
      </c>
      <c r="BB64" s="3" t="str">
        <f ca="1">IF(AND($A64&lt;&gt;"",$A64&lt;&gt;"TOTAL"),IF(AND('[3]INVESTIGADOR_Descripcion subuni'!$CL62&lt;&gt;"",'[3]INVESTIGADOR_Descripcion subuni'!$CL62&lt;&gt;0),'[3]INVESTIGADOR_Descripcion subuni'!$CL62,""),IF($A64="TOTAL",SUM(INDIRECT("BB4:BB"&amp;ROW()-1)),""))</f>
        <v/>
      </c>
      <c r="BC64" s="3" t="str">
        <f t="shared" ca="1" si="17"/>
        <v/>
      </c>
      <c r="BD64" s="3" t="str">
        <f ca="1">IF(AND($A64&lt;&gt;"",$A64&lt;&gt;"TOTAL"),IF(AND('[3]INVESTIGADOR_Descripcion subuni'!$CO62&lt;&gt;"",'[3]INVESTIGADOR_Descripcion subuni'!$CO62&lt;&gt;0),'[3]INVESTIGADOR_Descripcion subuni'!$CO62,""),IF($A64="TOTAL",SUM(INDIRECT("BD4:BD"&amp;ROW()-1)),""))</f>
        <v/>
      </c>
      <c r="BE64" s="3" t="str">
        <f ca="1">IF(AND($A64&lt;&gt;"",$A64&lt;&gt;"TOTAL"),IF(AND('[3]INVESTIGADOR_Descripcion subuni'!$CQ62&lt;&gt;"",'[3]INVESTIGADOR_Descripcion subuni'!$CQ62&lt;&gt;0),'[3]INVESTIGADOR_Descripcion subuni'!$CQ62,""),IF($A64="TOTAL",SUM(INDIRECT("BE4:BE"&amp;ROW()-1)),""))</f>
        <v/>
      </c>
      <c r="BF64" s="3" t="str">
        <f t="shared" ca="1" si="18"/>
        <v/>
      </c>
    </row>
    <row r="65" spans="1:58" x14ac:dyDescent="0.2">
      <c r="A65" s="25" t="str">
        <f>IF('[3]INVESTIGADOR_Descripcion subuni'!$B63&lt;&gt;"",'[3]INVESTIGADOR_Descripcion subuni'!$B63,IF(AND('[3]INVESTIGADOR_Descripcion subuni'!$B63="",'[3]INVESTIGADOR_Descripcion subuni'!$B64="",'[3]INVESTIGADOR_Descripcion subuni'!$B62=""),"","TOTAL"))</f>
        <v/>
      </c>
      <c r="B65" s="3" t="str">
        <f ca="1">IF(AND($A65&lt;&gt;"",$A65&lt;&gt;"TOTAL"),IF(AND('[3]INVESTIGADOR_Descripcion subuni'!$C63&lt;&gt;"",'[3]INVESTIGADOR_Descripcion subuni'!$C63&lt;&gt;0),'[3]INVESTIGADOR_Descripcion subuni'!$C63,""),IF($A65="TOTAL",SUM(INDIRECT("B4:B"&amp;ROW()-1)),""))</f>
        <v/>
      </c>
      <c r="C65" s="3" t="str">
        <f ca="1">IF(AND($A65&lt;&gt;"",$A65&lt;&gt;"TOTAL"),IF(AND('[3]INVESTIGADOR_Descripcion subuni'!$E63&lt;&gt;"",'[3]INVESTIGADOR_Descripcion subuni'!$E63&lt;&gt;0),'[3]INVESTIGADOR_Descripcion subuni'!$E63,""),IF($A65="TOTAL",SUM(INDIRECT("C4:C"&amp;ROW()-1)),""))</f>
        <v/>
      </c>
      <c r="D65" s="3" t="str">
        <f t="shared" ca="1" si="0"/>
        <v/>
      </c>
      <c r="E65" s="3" t="str">
        <f ca="1">IF(AND($A65&lt;&gt;"",$A65&lt;&gt;"TOTAL"),IF(AND('[3]INVESTIGADOR_Descripcion subuni'!$H63&lt;&gt;"",'[3]INVESTIGADOR_Descripcion subuni'!$H63&lt;&gt;0),'[3]INVESTIGADOR_Descripcion subuni'!$H63,""),IF($A65="TOTAL",SUM(INDIRECT("E4:E"&amp;ROW()-1)),""))</f>
        <v/>
      </c>
      <c r="F65" s="3" t="str">
        <f ca="1">IF(AND($A65&lt;&gt;"",$A65&lt;&gt;"TOTAL"),IF(AND('[3]INVESTIGADOR_Descripcion subuni'!$J63&lt;&gt;"",'[3]INVESTIGADOR_Descripcion subuni'!$J63&lt;&gt;0),'[3]INVESTIGADOR_Descripcion subuni'!$J63,""),IF($A65="TOTAL",SUM(INDIRECT("F4:F"&amp;ROW()-1)),""))</f>
        <v/>
      </c>
      <c r="G65" s="3" t="str">
        <f t="shared" ca="1" si="1"/>
        <v/>
      </c>
      <c r="H65" s="3" t="str">
        <f ca="1">IF(AND($A65&lt;&gt;"",$A65&lt;&gt;"TOTAL"),IF(AND('[3]INVESTIGADOR_Descripcion subuni'!$M63&lt;&gt;"",'[3]INVESTIGADOR_Descripcion subuni'!$M63&lt;&gt;0),'[3]INVESTIGADOR_Descripcion subuni'!$M63,""),IF($A65="TOTAL",SUM(INDIRECT("H4:H"&amp;ROW()-1)),""))</f>
        <v/>
      </c>
      <c r="I65" s="3" t="str">
        <f ca="1">IF(AND($A65&lt;&gt;"",$A65&lt;&gt;"TOTAL"),IF(AND('[3]INVESTIGADOR_Descripcion subuni'!$O63&lt;&gt;"",'[3]INVESTIGADOR_Descripcion subuni'!$O63&lt;&gt;0),'[3]INVESTIGADOR_Descripcion subuni'!$O63,""),IF($A65="TOTAL",SUM(INDIRECT("I4:I"&amp;ROW()-1)),""))</f>
        <v/>
      </c>
      <c r="J65" s="3" t="str">
        <f t="shared" ca="1" si="2"/>
        <v/>
      </c>
      <c r="K65" s="3" t="str">
        <f ca="1">IF(AND($A65&lt;&gt;"",$A65&lt;&gt;"TOTAL"),IF(AND('[3]INVESTIGADOR_Descripcion subuni'!$R63&lt;&gt;"",'[3]INVESTIGADOR_Descripcion subuni'!$R63&lt;&gt;0),'[3]INVESTIGADOR_Descripcion subuni'!$R63,""),IF($A65="TOTAL",SUM(INDIRECT("K4:K"&amp;ROW()-1)),""))</f>
        <v/>
      </c>
      <c r="L65" s="3" t="str">
        <f ca="1">IF(AND($A65&lt;&gt;"",$A65&lt;&gt;"TOTAL"),IF(AND('[3]INVESTIGADOR_Descripcion subuni'!$T63&lt;&gt;"",'[3]INVESTIGADOR_Descripcion subuni'!$T63&lt;&gt;0),'[3]INVESTIGADOR_Descripcion subuni'!$T63,""),IF($A65="TOTAL",SUM(INDIRECT("L4:L"&amp;ROW()-1)),""))</f>
        <v/>
      </c>
      <c r="M65" s="3" t="str">
        <f t="shared" ca="1" si="3"/>
        <v/>
      </c>
      <c r="N65" s="3" t="str">
        <f ca="1">IF(AND($A65&lt;&gt;"",$A65&lt;&gt;"TOTAL"),IF(AND('[3]INVESTIGADOR_Descripcion subuni'!$W63&lt;&gt;"",'[3]INVESTIGADOR_Descripcion subuni'!$W63&lt;&gt;0),'[3]INVESTIGADOR_Descripcion subuni'!$W63,""),IF($A65="TOTAL",SUM(INDIRECT("N4:N"&amp;ROW()-1)),""))</f>
        <v/>
      </c>
      <c r="O65" s="3" t="str">
        <f ca="1">IF(AND($A65&lt;&gt;"",$A65&lt;&gt;"TOTAL"),IF(AND('[3]INVESTIGADOR_Descripcion subuni'!$Y63&lt;&gt;"",'[3]INVESTIGADOR_Descripcion subuni'!$Y63&lt;&gt;0),'[3]INVESTIGADOR_Descripcion subuni'!$Y63,""),IF($A65="TOTAL",SUM(INDIRECT("O4:O"&amp;ROW()-1)),""))</f>
        <v/>
      </c>
      <c r="P65" s="3" t="str">
        <f t="shared" ca="1" si="4"/>
        <v/>
      </c>
      <c r="Q65" s="3" t="str">
        <f ca="1">IF(AND($A65&lt;&gt;"",$A65&lt;&gt;"TOTAL"),IF(AND('[3]INVESTIGADOR_Descripcion subuni'!$AB63&lt;&gt;"",'[3]INVESTIGADOR_Descripcion subuni'!$AB63&lt;&gt;0),'[3]INVESTIGADOR_Descripcion subuni'!$AB63,""),IF($A65="TOTAL",SUM(INDIRECT("Q4:Q"&amp;ROW()-1)),""))</f>
        <v/>
      </c>
      <c r="R65" s="3" t="str">
        <f ca="1">IF(AND($A65&lt;&gt;"",$A65&lt;&gt;"TOTAL"),IF(AND('[3]INVESTIGADOR_Descripcion subuni'!$AD63&lt;&gt;"",'[3]INVESTIGADOR_Descripcion subuni'!$AD63&lt;&gt;0),'[3]INVESTIGADOR_Descripcion subuni'!$AD63,""),IF($A65="TOTAL",SUM(INDIRECT("R4:R"&amp;ROW()-1)),""))</f>
        <v/>
      </c>
      <c r="S65" s="3" t="str">
        <f t="shared" ca="1" si="5"/>
        <v/>
      </c>
      <c r="T65" s="3" t="str">
        <f ca="1">IF(AND($A65&lt;&gt;"",$A65&lt;&gt;"TOTAL"),IF(AND('[3]INVESTIGADOR_Descripcion subuni'!$AG63&lt;&gt;"",'[3]INVESTIGADOR_Descripcion subuni'!$AG63&lt;&gt;0),'[3]INVESTIGADOR_Descripcion subuni'!$AG63,""),IF($A65="TOTAL",SUM(INDIRECT("T4:T"&amp;ROW()-1)),""))</f>
        <v/>
      </c>
      <c r="U65" s="3" t="str">
        <f ca="1">IF(AND($A65&lt;&gt;"",$A65&lt;&gt;"TOTAL"),IF(AND('[3]INVESTIGADOR_Descripcion subuni'!$AI63&lt;&gt;"",'[3]INVESTIGADOR_Descripcion subuni'!$AI63&lt;&gt;0),'[3]INVESTIGADOR_Descripcion subuni'!$AI63,""),IF($A65="TOTAL",SUM(INDIRECT("U4:U"&amp;ROW()-1)),""))</f>
        <v/>
      </c>
      <c r="V65" s="3" t="str">
        <f t="shared" ca="1" si="6"/>
        <v/>
      </c>
      <c r="W65" s="3" t="str">
        <f ca="1">IF(AND($A65&lt;&gt;"",$A65&lt;&gt;"TOTAL"),IF(AND('[3]INVESTIGADOR_Descripcion subuni'!$AL63&lt;&gt;"",'[3]INVESTIGADOR_Descripcion subuni'!$AL63&lt;&gt;0),'[3]INVESTIGADOR_Descripcion subuni'!$AL63,""),IF($A65="TOTAL",SUM(INDIRECT("W4:W"&amp;ROW()-1)),""))</f>
        <v/>
      </c>
      <c r="X65" s="3" t="str">
        <f ca="1">IF(AND($A65&lt;&gt;"",$A65&lt;&gt;"TOTAL"),IF(AND('[3]INVESTIGADOR_Descripcion subuni'!$AN63&lt;&gt;"",'[3]INVESTIGADOR_Descripcion subuni'!$AN63&lt;&gt;0),'[3]INVESTIGADOR_Descripcion subuni'!$AN63,""),IF($A65="TOTAL",SUM(INDIRECT("X4:X"&amp;ROW()-1)),""))</f>
        <v/>
      </c>
      <c r="Y65" s="3" t="str">
        <f t="shared" ca="1" si="7"/>
        <v/>
      </c>
      <c r="Z65" s="3" t="str">
        <f ca="1">IF(AND($A65&lt;&gt;"",$A65&lt;&gt;"TOTAL"),IF(AND('[3]INVESTIGADOR_Descripcion subuni'!$AQ63&lt;&gt;"",'[3]INVESTIGADOR_Descripcion subuni'!$AQ63&lt;&gt;0),'[3]INVESTIGADOR_Descripcion subuni'!$AQ63,""),IF($A65="TOTAL",SUM(INDIRECT("Z4:Z"&amp;ROW()-1)),""))</f>
        <v/>
      </c>
      <c r="AA65" s="3" t="str">
        <f ca="1">IF(AND($A65&lt;&gt;"",$A65&lt;&gt;"TOTAL"),IF(AND('[3]INVESTIGADOR_Descripcion subuni'!$AS63&lt;&gt;"",'[3]INVESTIGADOR_Descripcion subuni'!$AS63&lt;&gt;0),'[3]INVESTIGADOR_Descripcion subuni'!$AS63,""),IF($A65="TOTAL",SUM(INDIRECT("AA4:AA"&amp;ROW()-1)),""))</f>
        <v/>
      </c>
      <c r="AB65" s="3" t="str">
        <f t="shared" ca="1" si="8"/>
        <v/>
      </c>
      <c r="AC65" s="3" t="str">
        <f ca="1">IF(AND($A65&lt;&gt;"",$A65&lt;&gt;"TOTAL"),IF(AND('[3]INVESTIGADOR_Descripcion subuni'!$AV63&lt;&gt;"",'[3]INVESTIGADOR_Descripcion subuni'!$AV63&lt;&gt;0),'[3]INVESTIGADOR_Descripcion subuni'!$AV63,""),IF($A65="TOTAL",SUM(INDIRECT("AC4:AC"&amp;ROW()-1)),""))</f>
        <v/>
      </c>
      <c r="AD65" s="3" t="str">
        <f ca="1">IF(AND($A65&lt;&gt;"",$A65&lt;&gt;"TOTAL"),IF(AND('[3]INVESTIGADOR_Descripcion subuni'!$AX63&lt;&gt;"",'[3]INVESTIGADOR_Descripcion subuni'!$AX63&lt;&gt;0),'[3]INVESTIGADOR_Descripcion subuni'!$AX63,""),IF($A65="TOTAL",SUM(INDIRECT("AD4:AD"&amp;ROW()-1)),""))</f>
        <v/>
      </c>
      <c r="AE65" s="3" t="str">
        <f t="shared" ca="1" si="9"/>
        <v/>
      </c>
      <c r="AF65" s="3" t="str">
        <f ca="1">IF(AND($A65&lt;&gt;"",$A65&lt;&gt;"TOTAL"),IF(AND('[3]INVESTIGADOR_Descripcion subuni'!$BA63&lt;&gt;"",'[3]INVESTIGADOR_Descripcion subuni'!$BA63&lt;&gt;0),'[3]INVESTIGADOR_Descripcion subuni'!$BA63,""),IF($A65="TOTAL",SUM(INDIRECT("AF4:AF"&amp;ROW()-1)),""))</f>
        <v/>
      </c>
      <c r="AG65" s="3" t="str">
        <f ca="1">IF(AND($A65&lt;&gt;"",$A65&lt;&gt;"TOTAL"),IF(AND('[3]INVESTIGADOR_Descripcion subuni'!$BC63&lt;&gt;"",'[3]INVESTIGADOR_Descripcion subuni'!$BC63&lt;&gt;0),'[3]INVESTIGADOR_Descripcion subuni'!$BC63,""),IF($A65="TOTAL",SUM(INDIRECT("AG4:AG"&amp;ROW()-1)),""))</f>
        <v/>
      </c>
      <c r="AH65" s="3" t="str">
        <f t="shared" ca="1" si="10"/>
        <v/>
      </c>
      <c r="AI65" s="3" t="str">
        <f ca="1">IF(AND($A65&lt;&gt;"",$A65&lt;&gt;"TOTAL"),IF(AND('[3]INVESTIGADOR_Descripcion subuni'!$BF63&lt;&gt;"",'[3]INVESTIGADOR_Descripcion subuni'!$BF63&lt;&gt;0),'[3]INVESTIGADOR_Descripcion subuni'!$BF63,""),IF($A65="TOTAL",SUM(INDIRECT("AI4:AI"&amp;ROW()-1)),""))</f>
        <v/>
      </c>
      <c r="AJ65" s="3" t="str">
        <f ca="1">IF(AND($A65&lt;&gt;"",$A65&lt;&gt;"TOTAL"),IF(AND('[3]INVESTIGADOR_Descripcion subuni'!$BH63&lt;&gt;"",'[3]INVESTIGADOR_Descripcion subuni'!$BH63&lt;&gt;0),'[3]INVESTIGADOR_Descripcion subuni'!$BH63,""),IF($A65="TOTAL",SUM(INDIRECT("AJ4:AJ"&amp;ROW()-1)),""))</f>
        <v/>
      </c>
      <c r="AK65" s="3" t="str">
        <f t="shared" ca="1" si="11"/>
        <v/>
      </c>
      <c r="AL65" s="3" t="str">
        <f ca="1">IF(AND($A65&lt;&gt;"",$A65&lt;&gt;"TOTAL"),IF(AND('[3]INVESTIGADOR_Descripcion subuni'!$BK63&lt;&gt;"",'[3]INVESTIGADOR_Descripcion subuni'!$BK63&lt;&gt;0),'[3]INVESTIGADOR_Descripcion subuni'!$BK63,""),IF($A65="TOTAL",SUM(INDIRECT("AL4:AL"&amp;ROW()-1)),""))</f>
        <v/>
      </c>
      <c r="AM65" s="3" t="str">
        <f ca="1">IF(AND($A65&lt;&gt;"",$A65&lt;&gt;"TOTAL"),IF(AND('[3]INVESTIGADOR_Descripcion subuni'!$BM63&lt;&gt;"",'[3]INVESTIGADOR_Descripcion subuni'!$BM63&lt;&gt;0),'[3]INVESTIGADOR_Descripcion subuni'!$BM63,""),IF($A65="TOTAL",SUM(INDIRECT("AM4:AM"&amp;ROW()-1)),""))</f>
        <v/>
      </c>
      <c r="AN65" s="3" t="str">
        <f t="shared" ca="1" si="12"/>
        <v/>
      </c>
      <c r="AO65" s="3" t="str">
        <f ca="1">IF(AND($A65&lt;&gt;"",$A65&lt;&gt;"TOTAL"),IF(AND('[3]INVESTIGADOR_Descripcion subuni'!$BP63&lt;&gt;"",'[3]INVESTIGADOR_Descripcion subuni'!$BP63&lt;&gt;0),'[3]INVESTIGADOR_Descripcion subuni'!$BP63,""),IF($A65="TOTAL",SUM(INDIRECT("AO4:AO"&amp;ROW()-1)),""))</f>
        <v/>
      </c>
      <c r="AP65" s="3" t="str">
        <f ca="1">IF(AND($A65&lt;&gt;"",$A65&lt;&gt;"TOTAL"),IF(AND('[3]INVESTIGADOR_Descripcion subuni'!$BR63&lt;&gt;"",'[3]INVESTIGADOR_Descripcion subuni'!$BR63&lt;&gt;0),'[3]INVESTIGADOR_Descripcion subuni'!$BR63,""),IF($A65="TOTAL",SUM(INDIRECT("AP4:AP"&amp;ROW()-1)),""))</f>
        <v/>
      </c>
      <c r="AQ65" s="3" t="str">
        <f t="shared" ca="1" si="13"/>
        <v/>
      </c>
      <c r="AR65" s="3" t="str">
        <f ca="1">IF(AND($A65&lt;&gt;"",$A65&lt;&gt;"TOTAL"),IF(AND('[3]INVESTIGADOR_Descripcion subuni'!$BU63&lt;&gt;"",'[3]INVESTIGADOR_Descripcion subuni'!$BU63&lt;&gt;0),'[3]INVESTIGADOR_Descripcion subuni'!$BU63,""),IF($A65="TOTAL",SUM(INDIRECT("AR4:AR"&amp;ROW()-1)),""))</f>
        <v/>
      </c>
      <c r="AS65" s="3" t="str">
        <f ca="1">IF(AND($A65&lt;&gt;"",$A65&lt;&gt;"TOTAL"),IF(AND('[3]INVESTIGADOR_Descripcion subuni'!$BW63&lt;&gt;"",'[3]INVESTIGADOR_Descripcion subuni'!$BW63&lt;&gt;0),'[3]INVESTIGADOR_Descripcion subuni'!$BW63,""),IF($A65="TOTAL",SUM(INDIRECT("AS4:AS"&amp;ROW()-1)),""))</f>
        <v/>
      </c>
      <c r="AT65" s="3" t="str">
        <f t="shared" ca="1" si="14"/>
        <v/>
      </c>
      <c r="AU65" s="3" t="str">
        <f ca="1">IF(AND($A65&lt;&gt;"",$A65&lt;&gt;"TOTAL"),IF(AND('[3]INVESTIGADOR_Descripcion subuni'!$BZ63&lt;&gt;"",'[3]INVESTIGADOR_Descripcion subuni'!$BZ63&lt;&gt;0),'[3]INVESTIGADOR_Descripcion subuni'!$BZ63,""),IF($A65="TOTAL",SUM(INDIRECT("AU4:AU"&amp;ROW()-1)),""))</f>
        <v/>
      </c>
      <c r="AV65" s="3" t="str">
        <f ca="1">IF(AND($A65&lt;&gt;"",$A65&lt;&gt;"TOTAL"),IF(AND('[3]INVESTIGADOR_Descripcion subuni'!$CB63&lt;&gt;"",'[3]INVESTIGADOR_Descripcion subuni'!$CB63&lt;&gt;0),'[3]INVESTIGADOR_Descripcion subuni'!$CB63,""),IF($A65="TOTAL",SUM(INDIRECT("AV4:AV"&amp;ROW()-1)),""))</f>
        <v/>
      </c>
      <c r="AW65" s="3" t="str">
        <f t="shared" ca="1" si="15"/>
        <v/>
      </c>
      <c r="AX65" s="3" t="str">
        <f ca="1">IF(AND($A65&lt;&gt;"",$A65&lt;&gt;"TOTAL"),IF(AND('[3]INVESTIGADOR_Descripcion subuni'!$CE63&lt;&gt;"",'[3]INVESTIGADOR_Descripcion subuni'!$CE63&lt;&gt;0),'[3]INVESTIGADOR_Descripcion subuni'!$CE63,""),IF($A65="TOTAL",SUM(INDIRECT("AX4:AX"&amp;ROW()-1)),""))</f>
        <v/>
      </c>
      <c r="AY65" s="3" t="str">
        <f ca="1">IF(AND($A65&lt;&gt;"",$A65&lt;&gt;"TOTAL"),IF(AND('[3]INVESTIGADOR_Descripcion subuni'!$CG63&lt;&gt;"",'[3]INVESTIGADOR_Descripcion subuni'!$CG63&lt;&gt;0),'[3]INVESTIGADOR_Descripcion subuni'!$CG63,""),IF($A65="TOTAL",SUM(INDIRECT("AY4:AY"&amp;ROW()-1)),""))</f>
        <v/>
      </c>
      <c r="AZ65" s="3" t="str">
        <f t="shared" ca="1" si="16"/>
        <v/>
      </c>
      <c r="BA65" s="3" t="str">
        <f ca="1">IF(AND($A65&lt;&gt;"",$A65&lt;&gt;"TOTAL"),IF(AND('[3]INVESTIGADOR_Descripcion subuni'!$CJ63&lt;&gt;"",'[3]INVESTIGADOR_Descripcion subuni'!$CJ63&lt;&gt;0),'[3]INVESTIGADOR_Descripcion subuni'!$CJ63,""),IF($A65="TOTAL",SUM(INDIRECT("BA4:BA"&amp;ROW()-1)),""))</f>
        <v/>
      </c>
      <c r="BB65" s="3" t="str">
        <f ca="1">IF(AND($A65&lt;&gt;"",$A65&lt;&gt;"TOTAL"),IF(AND('[3]INVESTIGADOR_Descripcion subuni'!$CL63&lt;&gt;"",'[3]INVESTIGADOR_Descripcion subuni'!$CL63&lt;&gt;0),'[3]INVESTIGADOR_Descripcion subuni'!$CL63,""),IF($A65="TOTAL",SUM(INDIRECT("BB4:BB"&amp;ROW()-1)),""))</f>
        <v/>
      </c>
      <c r="BC65" s="3" t="str">
        <f t="shared" ca="1" si="17"/>
        <v/>
      </c>
      <c r="BD65" s="3" t="str">
        <f ca="1">IF(AND($A65&lt;&gt;"",$A65&lt;&gt;"TOTAL"),IF(AND('[3]INVESTIGADOR_Descripcion subuni'!$CO63&lt;&gt;"",'[3]INVESTIGADOR_Descripcion subuni'!$CO63&lt;&gt;0),'[3]INVESTIGADOR_Descripcion subuni'!$CO63,""),IF($A65="TOTAL",SUM(INDIRECT("BD4:BD"&amp;ROW()-1)),""))</f>
        <v/>
      </c>
      <c r="BE65" s="3" t="str">
        <f ca="1">IF(AND($A65&lt;&gt;"",$A65&lt;&gt;"TOTAL"),IF(AND('[3]INVESTIGADOR_Descripcion subuni'!$CQ63&lt;&gt;"",'[3]INVESTIGADOR_Descripcion subuni'!$CQ63&lt;&gt;0),'[3]INVESTIGADOR_Descripcion subuni'!$CQ63,""),IF($A65="TOTAL",SUM(INDIRECT("BE4:BE"&amp;ROW()-1)),""))</f>
        <v/>
      </c>
      <c r="BF65" s="3" t="str">
        <f t="shared" ca="1" si="18"/>
        <v/>
      </c>
    </row>
    <row r="66" spans="1:58" x14ac:dyDescent="0.2">
      <c r="A66" s="25" t="str">
        <f>IF('[3]INVESTIGADOR_Descripcion subuni'!$B64&lt;&gt;"",'[3]INVESTIGADOR_Descripcion subuni'!$B64,IF(AND('[3]INVESTIGADOR_Descripcion subuni'!$B64="",'[3]INVESTIGADOR_Descripcion subuni'!$B65="",'[3]INVESTIGADOR_Descripcion subuni'!$B63=""),"","TOTAL"))</f>
        <v/>
      </c>
      <c r="B66" s="3" t="str">
        <f ca="1">IF(AND($A66&lt;&gt;"",$A66&lt;&gt;"TOTAL"),IF(AND('[3]INVESTIGADOR_Descripcion subuni'!$C64&lt;&gt;"",'[3]INVESTIGADOR_Descripcion subuni'!$C64&lt;&gt;0),'[3]INVESTIGADOR_Descripcion subuni'!$C64,""),IF($A66="TOTAL",SUM(INDIRECT("B4:B"&amp;ROW()-1)),""))</f>
        <v/>
      </c>
      <c r="C66" s="3" t="str">
        <f ca="1">IF(AND($A66&lt;&gt;"",$A66&lt;&gt;"TOTAL"),IF(AND('[3]INVESTIGADOR_Descripcion subuni'!$E64&lt;&gt;"",'[3]INVESTIGADOR_Descripcion subuni'!$E64&lt;&gt;0),'[3]INVESTIGADOR_Descripcion subuni'!$E64,""),IF($A66="TOTAL",SUM(INDIRECT("C4:C"&amp;ROW()-1)),""))</f>
        <v/>
      </c>
      <c r="D66" s="3" t="str">
        <f t="shared" ca="1" si="0"/>
        <v/>
      </c>
      <c r="E66" s="3" t="str">
        <f ca="1">IF(AND($A66&lt;&gt;"",$A66&lt;&gt;"TOTAL"),IF(AND('[3]INVESTIGADOR_Descripcion subuni'!$H64&lt;&gt;"",'[3]INVESTIGADOR_Descripcion subuni'!$H64&lt;&gt;0),'[3]INVESTIGADOR_Descripcion subuni'!$H64,""),IF($A66="TOTAL",SUM(INDIRECT("E4:E"&amp;ROW()-1)),""))</f>
        <v/>
      </c>
      <c r="F66" s="3" t="str">
        <f ca="1">IF(AND($A66&lt;&gt;"",$A66&lt;&gt;"TOTAL"),IF(AND('[3]INVESTIGADOR_Descripcion subuni'!$J64&lt;&gt;"",'[3]INVESTIGADOR_Descripcion subuni'!$J64&lt;&gt;0),'[3]INVESTIGADOR_Descripcion subuni'!$J64,""),IF($A66="TOTAL",SUM(INDIRECT("F4:F"&amp;ROW()-1)),""))</f>
        <v/>
      </c>
      <c r="G66" s="3" t="str">
        <f t="shared" ca="1" si="1"/>
        <v/>
      </c>
      <c r="H66" s="3" t="str">
        <f ca="1">IF(AND($A66&lt;&gt;"",$A66&lt;&gt;"TOTAL"),IF(AND('[3]INVESTIGADOR_Descripcion subuni'!$M64&lt;&gt;"",'[3]INVESTIGADOR_Descripcion subuni'!$M64&lt;&gt;0),'[3]INVESTIGADOR_Descripcion subuni'!$M64,""),IF($A66="TOTAL",SUM(INDIRECT("H4:H"&amp;ROW()-1)),""))</f>
        <v/>
      </c>
      <c r="I66" s="3" t="str">
        <f ca="1">IF(AND($A66&lt;&gt;"",$A66&lt;&gt;"TOTAL"),IF(AND('[3]INVESTIGADOR_Descripcion subuni'!$O64&lt;&gt;"",'[3]INVESTIGADOR_Descripcion subuni'!$O64&lt;&gt;0),'[3]INVESTIGADOR_Descripcion subuni'!$O64,""),IF($A66="TOTAL",SUM(INDIRECT("I4:I"&amp;ROW()-1)),""))</f>
        <v/>
      </c>
      <c r="J66" s="3" t="str">
        <f t="shared" ca="1" si="2"/>
        <v/>
      </c>
      <c r="K66" s="3" t="str">
        <f ca="1">IF(AND($A66&lt;&gt;"",$A66&lt;&gt;"TOTAL"),IF(AND('[3]INVESTIGADOR_Descripcion subuni'!$R64&lt;&gt;"",'[3]INVESTIGADOR_Descripcion subuni'!$R64&lt;&gt;0),'[3]INVESTIGADOR_Descripcion subuni'!$R64,""),IF($A66="TOTAL",SUM(INDIRECT("K4:K"&amp;ROW()-1)),""))</f>
        <v/>
      </c>
      <c r="L66" s="3" t="str">
        <f ca="1">IF(AND($A66&lt;&gt;"",$A66&lt;&gt;"TOTAL"),IF(AND('[3]INVESTIGADOR_Descripcion subuni'!$T64&lt;&gt;"",'[3]INVESTIGADOR_Descripcion subuni'!$T64&lt;&gt;0),'[3]INVESTIGADOR_Descripcion subuni'!$T64,""),IF($A66="TOTAL",SUM(INDIRECT("L4:L"&amp;ROW()-1)),""))</f>
        <v/>
      </c>
      <c r="M66" s="3" t="str">
        <f t="shared" ca="1" si="3"/>
        <v/>
      </c>
      <c r="N66" s="3" t="str">
        <f ca="1">IF(AND($A66&lt;&gt;"",$A66&lt;&gt;"TOTAL"),IF(AND('[3]INVESTIGADOR_Descripcion subuni'!$W64&lt;&gt;"",'[3]INVESTIGADOR_Descripcion subuni'!$W64&lt;&gt;0),'[3]INVESTIGADOR_Descripcion subuni'!$W64,""),IF($A66="TOTAL",SUM(INDIRECT("N4:N"&amp;ROW()-1)),""))</f>
        <v/>
      </c>
      <c r="O66" s="3" t="str">
        <f ca="1">IF(AND($A66&lt;&gt;"",$A66&lt;&gt;"TOTAL"),IF(AND('[3]INVESTIGADOR_Descripcion subuni'!$Y64&lt;&gt;"",'[3]INVESTIGADOR_Descripcion subuni'!$Y64&lt;&gt;0),'[3]INVESTIGADOR_Descripcion subuni'!$Y64,""),IF($A66="TOTAL",SUM(INDIRECT("O4:O"&amp;ROW()-1)),""))</f>
        <v/>
      </c>
      <c r="P66" s="3" t="str">
        <f t="shared" ca="1" si="4"/>
        <v/>
      </c>
      <c r="Q66" s="3" t="str">
        <f ca="1">IF(AND($A66&lt;&gt;"",$A66&lt;&gt;"TOTAL"),IF(AND('[3]INVESTIGADOR_Descripcion subuni'!$AB64&lt;&gt;"",'[3]INVESTIGADOR_Descripcion subuni'!$AB64&lt;&gt;0),'[3]INVESTIGADOR_Descripcion subuni'!$AB64,""),IF($A66="TOTAL",SUM(INDIRECT("Q4:Q"&amp;ROW()-1)),""))</f>
        <v/>
      </c>
      <c r="R66" s="3" t="str">
        <f ca="1">IF(AND($A66&lt;&gt;"",$A66&lt;&gt;"TOTAL"),IF(AND('[3]INVESTIGADOR_Descripcion subuni'!$AD64&lt;&gt;"",'[3]INVESTIGADOR_Descripcion subuni'!$AD64&lt;&gt;0),'[3]INVESTIGADOR_Descripcion subuni'!$AD64,""),IF($A66="TOTAL",SUM(INDIRECT("R4:R"&amp;ROW()-1)),""))</f>
        <v/>
      </c>
      <c r="S66" s="3" t="str">
        <f t="shared" ca="1" si="5"/>
        <v/>
      </c>
      <c r="T66" s="3" t="str">
        <f ca="1">IF(AND($A66&lt;&gt;"",$A66&lt;&gt;"TOTAL"),IF(AND('[3]INVESTIGADOR_Descripcion subuni'!$AG64&lt;&gt;"",'[3]INVESTIGADOR_Descripcion subuni'!$AG64&lt;&gt;0),'[3]INVESTIGADOR_Descripcion subuni'!$AG64,""),IF($A66="TOTAL",SUM(INDIRECT("T4:T"&amp;ROW()-1)),""))</f>
        <v/>
      </c>
      <c r="U66" s="3" t="str">
        <f ca="1">IF(AND($A66&lt;&gt;"",$A66&lt;&gt;"TOTAL"),IF(AND('[3]INVESTIGADOR_Descripcion subuni'!$AI64&lt;&gt;"",'[3]INVESTIGADOR_Descripcion subuni'!$AI64&lt;&gt;0),'[3]INVESTIGADOR_Descripcion subuni'!$AI64,""),IF($A66="TOTAL",SUM(INDIRECT("U4:U"&amp;ROW()-1)),""))</f>
        <v/>
      </c>
      <c r="V66" s="3" t="str">
        <f t="shared" ca="1" si="6"/>
        <v/>
      </c>
      <c r="W66" s="3" t="str">
        <f ca="1">IF(AND($A66&lt;&gt;"",$A66&lt;&gt;"TOTAL"),IF(AND('[3]INVESTIGADOR_Descripcion subuni'!$AL64&lt;&gt;"",'[3]INVESTIGADOR_Descripcion subuni'!$AL64&lt;&gt;0),'[3]INVESTIGADOR_Descripcion subuni'!$AL64,""),IF($A66="TOTAL",SUM(INDIRECT("W4:W"&amp;ROW()-1)),""))</f>
        <v/>
      </c>
      <c r="X66" s="3" t="str">
        <f ca="1">IF(AND($A66&lt;&gt;"",$A66&lt;&gt;"TOTAL"),IF(AND('[3]INVESTIGADOR_Descripcion subuni'!$AN64&lt;&gt;"",'[3]INVESTIGADOR_Descripcion subuni'!$AN64&lt;&gt;0),'[3]INVESTIGADOR_Descripcion subuni'!$AN64,""),IF($A66="TOTAL",SUM(INDIRECT("X4:X"&amp;ROW()-1)),""))</f>
        <v/>
      </c>
      <c r="Y66" s="3" t="str">
        <f t="shared" ca="1" si="7"/>
        <v/>
      </c>
      <c r="Z66" s="3" t="str">
        <f ca="1">IF(AND($A66&lt;&gt;"",$A66&lt;&gt;"TOTAL"),IF(AND('[3]INVESTIGADOR_Descripcion subuni'!$AQ64&lt;&gt;"",'[3]INVESTIGADOR_Descripcion subuni'!$AQ64&lt;&gt;0),'[3]INVESTIGADOR_Descripcion subuni'!$AQ64,""),IF($A66="TOTAL",SUM(INDIRECT("Z4:Z"&amp;ROW()-1)),""))</f>
        <v/>
      </c>
      <c r="AA66" s="3" t="str">
        <f ca="1">IF(AND($A66&lt;&gt;"",$A66&lt;&gt;"TOTAL"),IF(AND('[3]INVESTIGADOR_Descripcion subuni'!$AS64&lt;&gt;"",'[3]INVESTIGADOR_Descripcion subuni'!$AS64&lt;&gt;0),'[3]INVESTIGADOR_Descripcion subuni'!$AS64,""),IF($A66="TOTAL",SUM(INDIRECT("AA4:AA"&amp;ROW()-1)),""))</f>
        <v/>
      </c>
      <c r="AB66" s="3" t="str">
        <f t="shared" ca="1" si="8"/>
        <v/>
      </c>
      <c r="AC66" s="3" t="str">
        <f ca="1">IF(AND($A66&lt;&gt;"",$A66&lt;&gt;"TOTAL"),IF(AND('[3]INVESTIGADOR_Descripcion subuni'!$AV64&lt;&gt;"",'[3]INVESTIGADOR_Descripcion subuni'!$AV64&lt;&gt;0),'[3]INVESTIGADOR_Descripcion subuni'!$AV64,""),IF($A66="TOTAL",SUM(INDIRECT("AC4:AC"&amp;ROW()-1)),""))</f>
        <v/>
      </c>
      <c r="AD66" s="3" t="str">
        <f ca="1">IF(AND($A66&lt;&gt;"",$A66&lt;&gt;"TOTAL"),IF(AND('[3]INVESTIGADOR_Descripcion subuni'!$AX64&lt;&gt;"",'[3]INVESTIGADOR_Descripcion subuni'!$AX64&lt;&gt;0),'[3]INVESTIGADOR_Descripcion subuni'!$AX64,""),IF($A66="TOTAL",SUM(INDIRECT("AD4:AD"&amp;ROW()-1)),""))</f>
        <v/>
      </c>
      <c r="AE66" s="3" t="str">
        <f t="shared" ca="1" si="9"/>
        <v/>
      </c>
      <c r="AF66" s="3" t="str">
        <f ca="1">IF(AND($A66&lt;&gt;"",$A66&lt;&gt;"TOTAL"),IF(AND('[3]INVESTIGADOR_Descripcion subuni'!$BA64&lt;&gt;"",'[3]INVESTIGADOR_Descripcion subuni'!$BA64&lt;&gt;0),'[3]INVESTIGADOR_Descripcion subuni'!$BA64,""),IF($A66="TOTAL",SUM(INDIRECT("AF4:AF"&amp;ROW()-1)),""))</f>
        <v/>
      </c>
      <c r="AG66" s="3" t="str">
        <f ca="1">IF(AND($A66&lt;&gt;"",$A66&lt;&gt;"TOTAL"),IF(AND('[3]INVESTIGADOR_Descripcion subuni'!$BC64&lt;&gt;"",'[3]INVESTIGADOR_Descripcion subuni'!$BC64&lt;&gt;0),'[3]INVESTIGADOR_Descripcion subuni'!$BC64,""),IF($A66="TOTAL",SUM(INDIRECT("AG4:AG"&amp;ROW()-1)),""))</f>
        <v/>
      </c>
      <c r="AH66" s="3" t="str">
        <f t="shared" ca="1" si="10"/>
        <v/>
      </c>
      <c r="AI66" s="3" t="str">
        <f ca="1">IF(AND($A66&lt;&gt;"",$A66&lt;&gt;"TOTAL"),IF(AND('[3]INVESTIGADOR_Descripcion subuni'!$BF64&lt;&gt;"",'[3]INVESTIGADOR_Descripcion subuni'!$BF64&lt;&gt;0),'[3]INVESTIGADOR_Descripcion subuni'!$BF64,""),IF($A66="TOTAL",SUM(INDIRECT("AI4:AI"&amp;ROW()-1)),""))</f>
        <v/>
      </c>
      <c r="AJ66" s="3" t="str">
        <f ca="1">IF(AND($A66&lt;&gt;"",$A66&lt;&gt;"TOTAL"),IF(AND('[3]INVESTIGADOR_Descripcion subuni'!$BH64&lt;&gt;"",'[3]INVESTIGADOR_Descripcion subuni'!$BH64&lt;&gt;0),'[3]INVESTIGADOR_Descripcion subuni'!$BH64,""),IF($A66="TOTAL",SUM(INDIRECT("AJ4:AJ"&amp;ROW()-1)),""))</f>
        <v/>
      </c>
      <c r="AK66" s="3" t="str">
        <f t="shared" ca="1" si="11"/>
        <v/>
      </c>
      <c r="AL66" s="3" t="str">
        <f ca="1">IF(AND($A66&lt;&gt;"",$A66&lt;&gt;"TOTAL"),IF(AND('[3]INVESTIGADOR_Descripcion subuni'!$BK64&lt;&gt;"",'[3]INVESTIGADOR_Descripcion subuni'!$BK64&lt;&gt;0),'[3]INVESTIGADOR_Descripcion subuni'!$BK64,""),IF($A66="TOTAL",SUM(INDIRECT("AL4:AL"&amp;ROW()-1)),""))</f>
        <v/>
      </c>
      <c r="AM66" s="3" t="str">
        <f ca="1">IF(AND($A66&lt;&gt;"",$A66&lt;&gt;"TOTAL"),IF(AND('[3]INVESTIGADOR_Descripcion subuni'!$BM64&lt;&gt;"",'[3]INVESTIGADOR_Descripcion subuni'!$BM64&lt;&gt;0),'[3]INVESTIGADOR_Descripcion subuni'!$BM64,""),IF($A66="TOTAL",SUM(INDIRECT("AM4:AM"&amp;ROW()-1)),""))</f>
        <v/>
      </c>
      <c r="AN66" s="3" t="str">
        <f t="shared" ca="1" si="12"/>
        <v/>
      </c>
      <c r="AO66" s="3" t="str">
        <f ca="1">IF(AND($A66&lt;&gt;"",$A66&lt;&gt;"TOTAL"),IF(AND('[3]INVESTIGADOR_Descripcion subuni'!$BP64&lt;&gt;"",'[3]INVESTIGADOR_Descripcion subuni'!$BP64&lt;&gt;0),'[3]INVESTIGADOR_Descripcion subuni'!$BP64,""),IF($A66="TOTAL",SUM(INDIRECT("AO4:AO"&amp;ROW()-1)),""))</f>
        <v/>
      </c>
      <c r="AP66" s="3" t="str">
        <f ca="1">IF(AND($A66&lt;&gt;"",$A66&lt;&gt;"TOTAL"),IF(AND('[3]INVESTIGADOR_Descripcion subuni'!$BR64&lt;&gt;"",'[3]INVESTIGADOR_Descripcion subuni'!$BR64&lt;&gt;0),'[3]INVESTIGADOR_Descripcion subuni'!$BR64,""),IF($A66="TOTAL",SUM(INDIRECT("AP4:AP"&amp;ROW()-1)),""))</f>
        <v/>
      </c>
      <c r="AQ66" s="3" t="str">
        <f t="shared" ca="1" si="13"/>
        <v/>
      </c>
      <c r="AR66" s="3" t="str">
        <f ca="1">IF(AND($A66&lt;&gt;"",$A66&lt;&gt;"TOTAL"),IF(AND('[3]INVESTIGADOR_Descripcion subuni'!$BU64&lt;&gt;"",'[3]INVESTIGADOR_Descripcion subuni'!$BU64&lt;&gt;0),'[3]INVESTIGADOR_Descripcion subuni'!$BU64,""),IF($A66="TOTAL",SUM(INDIRECT("AR4:AR"&amp;ROW()-1)),""))</f>
        <v/>
      </c>
      <c r="AS66" s="3" t="str">
        <f ca="1">IF(AND($A66&lt;&gt;"",$A66&lt;&gt;"TOTAL"),IF(AND('[3]INVESTIGADOR_Descripcion subuni'!$BW64&lt;&gt;"",'[3]INVESTIGADOR_Descripcion subuni'!$BW64&lt;&gt;0),'[3]INVESTIGADOR_Descripcion subuni'!$BW64,""),IF($A66="TOTAL",SUM(INDIRECT("AS4:AS"&amp;ROW()-1)),""))</f>
        <v/>
      </c>
      <c r="AT66" s="3" t="str">
        <f t="shared" ca="1" si="14"/>
        <v/>
      </c>
      <c r="AU66" s="3" t="str">
        <f ca="1">IF(AND($A66&lt;&gt;"",$A66&lt;&gt;"TOTAL"),IF(AND('[3]INVESTIGADOR_Descripcion subuni'!$BZ64&lt;&gt;"",'[3]INVESTIGADOR_Descripcion subuni'!$BZ64&lt;&gt;0),'[3]INVESTIGADOR_Descripcion subuni'!$BZ64,""),IF($A66="TOTAL",SUM(INDIRECT("AU4:AU"&amp;ROW()-1)),""))</f>
        <v/>
      </c>
      <c r="AV66" s="3" t="str">
        <f ca="1">IF(AND($A66&lt;&gt;"",$A66&lt;&gt;"TOTAL"),IF(AND('[3]INVESTIGADOR_Descripcion subuni'!$CB64&lt;&gt;"",'[3]INVESTIGADOR_Descripcion subuni'!$CB64&lt;&gt;0),'[3]INVESTIGADOR_Descripcion subuni'!$CB64,""),IF($A66="TOTAL",SUM(INDIRECT("AV4:AV"&amp;ROW()-1)),""))</f>
        <v/>
      </c>
      <c r="AW66" s="3" t="str">
        <f t="shared" ca="1" si="15"/>
        <v/>
      </c>
      <c r="AX66" s="3" t="str">
        <f ca="1">IF(AND($A66&lt;&gt;"",$A66&lt;&gt;"TOTAL"),IF(AND('[3]INVESTIGADOR_Descripcion subuni'!$CE64&lt;&gt;"",'[3]INVESTIGADOR_Descripcion subuni'!$CE64&lt;&gt;0),'[3]INVESTIGADOR_Descripcion subuni'!$CE64,""),IF($A66="TOTAL",SUM(INDIRECT("AX4:AX"&amp;ROW()-1)),""))</f>
        <v/>
      </c>
      <c r="AY66" s="3" t="str">
        <f ca="1">IF(AND($A66&lt;&gt;"",$A66&lt;&gt;"TOTAL"),IF(AND('[3]INVESTIGADOR_Descripcion subuni'!$CG64&lt;&gt;"",'[3]INVESTIGADOR_Descripcion subuni'!$CG64&lt;&gt;0),'[3]INVESTIGADOR_Descripcion subuni'!$CG64,""),IF($A66="TOTAL",SUM(INDIRECT("AY4:AY"&amp;ROW()-1)),""))</f>
        <v/>
      </c>
      <c r="AZ66" s="3" t="str">
        <f t="shared" ca="1" si="16"/>
        <v/>
      </c>
      <c r="BA66" s="3" t="str">
        <f ca="1">IF(AND($A66&lt;&gt;"",$A66&lt;&gt;"TOTAL"),IF(AND('[3]INVESTIGADOR_Descripcion subuni'!$CJ64&lt;&gt;"",'[3]INVESTIGADOR_Descripcion subuni'!$CJ64&lt;&gt;0),'[3]INVESTIGADOR_Descripcion subuni'!$CJ64,""),IF($A66="TOTAL",SUM(INDIRECT("BA4:BA"&amp;ROW()-1)),""))</f>
        <v/>
      </c>
      <c r="BB66" s="3" t="str">
        <f ca="1">IF(AND($A66&lt;&gt;"",$A66&lt;&gt;"TOTAL"),IF(AND('[3]INVESTIGADOR_Descripcion subuni'!$CL64&lt;&gt;"",'[3]INVESTIGADOR_Descripcion subuni'!$CL64&lt;&gt;0),'[3]INVESTIGADOR_Descripcion subuni'!$CL64,""),IF($A66="TOTAL",SUM(INDIRECT("BB4:BB"&amp;ROW()-1)),""))</f>
        <v/>
      </c>
      <c r="BC66" s="3" t="str">
        <f t="shared" ca="1" si="17"/>
        <v/>
      </c>
      <c r="BD66" s="3" t="str">
        <f ca="1">IF(AND($A66&lt;&gt;"",$A66&lt;&gt;"TOTAL"),IF(AND('[3]INVESTIGADOR_Descripcion subuni'!$CO64&lt;&gt;"",'[3]INVESTIGADOR_Descripcion subuni'!$CO64&lt;&gt;0),'[3]INVESTIGADOR_Descripcion subuni'!$CO64,""),IF($A66="TOTAL",SUM(INDIRECT("BD4:BD"&amp;ROW()-1)),""))</f>
        <v/>
      </c>
      <c r="BE66" s="3" t="str">
        <f ca="1">IF(AND($A66&lt;&gt;"",$A66&lt;&gt;"TOTAL"),IF(AND('[3]INVESTIGADOR_Descripcion subuni'!$CQ64&lt;&gt;"",'[3]INVESTIGADOR_Descripcion subuni'!$CQ64&lt;&gt;0),'[3]INVESTIGADOR_Descripcion subuni'!$CQ64,""),IF($A66="TOTAL",SUM(INDIRECT("BE4:BE"&amp;ROW()-1)),""))</f>
        <v/>
      </c>
      <c r="BF66" s="3" t="str">
        <f t="shared" ca="1" si="18"/>
        <v/>
      </c>
    </row>
    <row r="67" spans="1:58" x14ac:dyDescent="0.2">
      <c r="A67" s="25" t="str">
        <f>IF('[3]INVESTIGADOR_Descripcion subuni'!$B65&lt;&gt;"",'[3]INVESTIGADOR_Descripcion subuni'!$B65,IF(AND('[3]INVESTIGADOR_Descripcion subuni'!$B65="",'[3]INVESTIGADOR_Descripcion subuni'!$B66="",'[3]INVESTIGADOR_Descripcion subuni'!$B64=""),"","TOTAL"))</f>
        <v/>
      </c>
      <c r="B67" s="3" t="str">
        <f ca="1">IF(AND($A67&lt;&gt;"",$A67&lt;&gt;"TOTAL"),IF(AND('[3]INVESTIGADOR_Descripcion subuni'!$C65&lt;&gt;"",'[3]INVESTIGADOR_Descripcion subuni'!$C65&lt;&gt;0),'[3]INVESTIGADOR_Descripcion subuni'!$C65,""),IF($A67="TOTAL",SUM(INDIRECT("B4:B"&amp;ROW()-1)),""))</f>
        <v/>
      </c>
      <c r="C67" s="3" t="str">
        <f ca="1">IF(AND($A67&lt;&gt;"",$A67&lt;&gt;"TOTAL"),IF(AND('[3]INVESTIGADOR_Descripcion subuni'!$E65&lt;&gt;"",'[3]INVESTIGADOR_Descripcion subuni'!$E65&lt;&gt;0),'[3]INVESTIGADOR_Descripcion subuni'!$E65,""),IF($A67="TOTAL",SUM(INDIRECT("C4:C"&amp;ROW()-1)),""))</f>
        <v/>
      </c>
      <c r="D67" s="3" t="str">
        <f t="shared" ca="1" si="0"/>
        <v/>
      </c>
      <c r="E67" s="3" t="str">
        <f ca="1">IF(AND($A67&lt;&gt;"",$A67&lt;&gt;"TOTAL"),IF(AND('[3]INVESTIGADOR_Descripcion subuni'!$H65&lt;&gt;"",'[3]INVESTIGADOR_Descripcion subuni'!$H65&lt;&gt;0),'[3]INVESTIGADOR_Descripcion subuni'!$H65,""),IF($A67="TOTAL",SUM(INDIRECT("E4:E"&amp;ROW()-1)),""))</f>
        <v/>
      </c>
      <c r="F67" s="3" t="str">
        <f ca="1">IF(AND($A67&lt;&gt;"",$A67&lt;&gt;"TOTAL"),IF(AND('[3]INVESTIGADOR_Descripcion subuni'!$J65&lt;&gt;"",'[3]INVESTIGADOR_Descripcion subuni'!$J65&lt;&gt;0),'[3]INVESTIGADOR_Descripcion subuni'!$J65,""),IF($A67="TOTAL",SUM(INDIRECT("F4:F"&amp;ROW()-1)),""))</f>
        <v/>
      </c>
      <c r="G67" s="3" t="str">
        <f t="shared" ca="1" si="1"/>
        <v/>
      </c>
      <c r="H67" s="3" t="str">
        <f ca="1">IF(AND($A67&lt;&gt;"",$A67&lt;&gt;"TOTAL"),IF(AND('[3]INVESTIGADOR_Descripcion subuni'!$M65&lt;&gt;"",'[3]INVESTIGADOR_Descripcion subuni'!$M65&lt;&gt;0),'[3]INVESTIGADOR_Descripcion subuni'!$M65,""),IF($A67="TOTAL",SUM(INDIRECT("H4:H"&amp;ROW()-1)),""))</f>
        <v/>
      </c>
      <c r="I67" s="3" t="str">
        <f ca="1">IF(AND($A67&lt;&gt;"",$A67&lt;&gt;"TOTAL"),IF(AND('[3]INVESTIGADOR_Descripcion subuni'!$O65&lt;&gt;"",'[3]INVESTIGADOR_Descripcion subuni'!$O65&lt;&gt;0),'[3]INVESTIGADOR_Descripcion subuni'!$O65,""),IF($A67="TOTAL",SUM(INDIRECT("I4:I"&amp;ROW()-1)),""))</f>
        <v/>
      </c>
      <c r="J67" s="3" t="str">
        <f t="shared" ca="1" si="2"/>
        <v/>
      </c>
      <c r="K67" s="3" t="str">
        <f ca="1">IF(AND($A67&lt;&gt;"",$A67&lt;&gt;"TOTAL"),IF(AND('[3]INVESTIGADOR_Descripcion subuni'!$R65&lt;&gt;"",'[3]INVESTIGADOR_Descripcion subuni'!$R65&lt;&gt;0),'[3]INVESTIGADOR_Descripcion subuni'!$R65,""),IF($A67="TOTAL",SUM(INDIRECT("K4:K"&amp;ROW()-1)),""))</f>
        <v/>
      </c>
      <c r="L67" s="3" t="str">
        <f ca="1">IF(AND($A67&lt;&gt;"",$A67&lt;&gt;"TOTAL"),IF(AND('[3]INVESTIGADOR_Descripcion subuni'!$T65&lt;&gt;"",'[3]INVESTIGADOR_Descripcion subuni'!$T65&lt;&gt;0),'[3]INVESTIGADOR_Descripcion subuni'!$T65,""),IF($A67="TOTAL",SUM(INDIRECT("L4:L"&amp;ROW()-1)),""))</f>
        <v/>
      </c>
      <c r="M67" s="3" t="str">
        <f t="shared" ca="1" si="3"/>
        <v/>
      </c>
      <c r="N67" s="3" t="str">
        <f ca="1">IF(AND($A67&lt;&gt;"",$A67&lt;&gt;"TOTAL"),IF(AND('[3]INVESTIGADOR_Descripcion subuni'!$W65&lt;&gt;"",'[3]INVESTIGADOR_Descripcion subuni'!$W65&lt;&gt;0),'[3]INVESTIGADOR_Descripcion subuni'!$W65,""),IF($A67="TOTAL",SUM(INDIRECT("N4:N"&amp;ROW()-1)),""))</f>
        <v/>
      </c>
      <c r="O67" s="3" t="str">
        <f ca="1">IF(AND($A67&lt;&gt;"",$A67&lt;&gt;"TOTAL"),IF(AND('[3]INVESTIGADOR_Descripcion subuni'!$Y65&lt;&gt;"",'[3]INVESTIGADOR_Descripcion subuni'!$Y65&lt;&gt;0),'[3]INVESTIGADOR_Descripcion subuni'!$Y65,""),IF($A67="TOTAL",SUM(INDIRECT("O4:O"&amp;ROW()-1)),""))</f>
        <v/>
      </c>
      <c r="P67" s="3" t="str">
        <f t="shared" ca="1" si="4"/>
        <v/>
      </c>
      <c r="Q67" s="3" t="str">
        <f ca="1">IF(AND($A67&lt;&gt;"",$A67&lt;&gt;"TOTAL"),IF(AND('[3]INVESTIGADOR_Descripcion subuni'!$AB65&lt;&gt;"",'[3]INVESTIGADOR_Descripcion subuni'!$AB65&lt;&gt;0),'[3]INVESTIGADOR_Descripcion subuni'!$AB65,""),IF($A67="TOTAL",SUM(INDIRECT("Q4:Q"&amp;ROW()-1)),""))</f>
        <v/>
      </c>
      <c r="R67" s="3" t="str">
        <f ca="1">IF(AND($A67&lt;&gt;"",$A67&lt;&gt;"TOTAL"),IF(AND('[3]INVESTIGADOR_Descripcion subuni'!$AD65&lt;&gt;"",'[3]INVESTIGADOR_Descripcion subuni'!$AD65&lt;&gt;0),'[3]INVESTIGADOR_Descripcion subuni'!$AD65,""),IF($A67="TOTAL",SUM(INDIRECT("R4:R"&amp;ROW()-1)),""))</f>
        <v/>
      </c>
      <c r="S67" s="3" t="str">
        <f t="shared" ca="1" si="5"/>
        <v/>
      </c>
      <c r="T67" s="3" t="str">
        <f ca="1">IF(AND($A67&lt;&gt;"",$A67&lt;&gt;"TOTAL"),IF(AND('[3]INVESTIGADOR_Descripcion subuni'!$AG65&lt;&gt;"",'[3]INVESTIGADOR_Descripcion subuni'!$AG65&lt;&gt;0),'[3]INVESTIGADOR_Descripcion subuni'!$AG65,""),IF($A67="TOTAL",SUM(INDIRECT("T4:T"&amp;ROW()-1)),""))</f>
        <v/>
      </c>
      <c r="U67" s="3" t="str">
        <f ca="1">IF(AND($A67&lt;&gt;"",$A67&lt;&gt;"TOTAL"),IF(AND('[3]INVESTIGADOR_Descripcion subuni'!$AI65&lt;&gt;"",'[3]INVESTIGADOR_Descripcion subuni'!$AI65&lt;&gt;0),'[3]INVESTIGADOR_Descripcion subuni'!$AI65,""),IF($A67="TOTAL",SUM(INDIRECT("U4:U"&amp;ROW()-1)),""))</f>
        <v/>
      </c>
      <c r="V67" s="3" t="str">
        <f t="shared" ca="1" si="6"/>
        <v/>
      </c>
      <c r="W67" s="3" t="str">
        <f ca="1">IF(AND($A67&lt;&gt;"",$A67&lt;&gt;"TOTAL"),IF(AND('[3]INVESTIGADOR_Descripcion subuni'!$AL65&lt;&gt;"",'[3]INVESTIGADOR_Descripcion subuni'!$AL65&lt;&gt;0),'[3]INVESTIGADOR_Descripcion subuni'!$AL65,""),IF($A67="TOTAL",SUM(INDIRECT("W4:W"&amp;ROW()-1)),""))</f>
        <v/>
      </c>
      <c r="X67" s="3" t="str">
        <f ca="1">IF(AND($A67&lt;&gt;"",$A67&lt;&gt;"TOTAL"),IF(AND('[3]INVESTIGADOR_Descripcion subuni'!$AN65&lt;&gt;"",'[3]INVESTIGADOR_Descripcion subuni'!$AN65&lt;&gt;0),'[3]INVESTIGADOR_Descripcion subuni'!$AN65,""),IF($A67="TOTAL",SUM(INDIRECT("X4:X"&amp;ROW()-1)),""))</f>
        <v/>
      </c>
      <c r="Y67" s="3" t="str">
        <f t="shared" ca="1" si="7"/>
        <v/>
      </c>
      <c r="Z67" s="3" t="str">
        <f ca="1">IF(AND($A67&lt;&gt;"",$A67&lt;&gt;"TOTAL"),IF(AND('[3]INVESTIGADOR_Descripcion subuni'!$AQ65&lt;&gt;"",'[3]INVESTIGADOR_Descripcion subuni'!$AQ65&lt;&gt;0),'[3]INVESTIGADOR_Descripcion subuni'!$AQ65,""),IF($A67="TOTAL",SUM(INDIRECT("Z4:Z"&amp;ROW()-1)),""))</f>
        <v/>
      </c>
      <c r="AA67" s="3" t="str">
        <f ca="1">IF(AND($A67&lt;&gt;"",$A67&lt;&gt;"TOTAL"),IF(AND('[3]INVESTIGADOR_Descripcion subuni'!$AS65&lt;&gt;"",'[3]INVESTIGADOR_Descripcion subuni'!$AS65&lt;&gt;0),'[3]INVESTIGADOR_Descripcion subuni'!$AS65,""),IF($A67="TOTAL",SUM(INDIRECT("AA4:AA"&amp;ROW()-1)),""))</f>
        <v/>
      </c>
      <c r="AB67" s="3" t="str">
        <f t="shared" ca="1" si="8"/>
        <v/>
      </c>
      <c r="AC67" s="3" t="str">
        <f ca="1">IF(AND($A67&lt;&gt;"",$A67&lt;&gt;"TOTAL"),IF(AND('[3]INVESTIGADOR_Descripcion subuni'!$AV65&lt;&gt;"",'[3]INVESTIGADOR_Descripcion subuni'!$AV65&lt;&gt;0),'[3]INVESTIGADOR_Descripcion subuni'!$AV65,""),IF($A67="TOTAL",SUM(INDIRECT("AC4:AC"&amp;ROW()-1)),""))</f>
        <v/>
      </c>
      <c r="AD67" s="3" t="str">
        <f ca="1">IF(AND($A67&lt;&gt;"",$A67&lt;&gt;"TOTAL"),IF(AND('[3]INVESTIGADOR_Descripcion subuni'!$AX65&lt;&gt;"",'[3]INVESTIGADOR_Descripcion subuni'!$AX65&lt;&gt;0),'[3]INVESTIGADOR_Descripcion subuni'!$AX65,""),IF($A67="TOTAL",SUM(INDIRECT("AD4:AD"&amp;ROW()-1)),""))</f>
        <v/>
      </c>
      <c r="AE67" s="3" t="str">
        <f t="shared" ca="1" si="9"/>
        <v/>
      </c>
      <c r="AF67" s="3" t="str">
        <f ca="1">IF(AND($A67&lt;&gt;"",$A67&lt;&gt;"TOTAL"),IF(AND('[3]INVESTIGADOR_Descripcion subuni'!$BA65&lt;&gt;"",'[3]INVESTIGADOR_Descripcion subuni'!$BA65&lt;&gt;0),'[3]INVESTIGADOR_Descripcion subuni'!$BA65,""),IF($A67="TOTAL",SUM(INDIRECT("AF4:AF"&amp;ROW()-1)),""))</f>
        <v/>
      </c>
      <c r="AG67" s="3" t="str">
        <f ca="1">IF(AND($A67&lt;&gt;"",$A67&lt;&gt;"TOTAL"),IF(AND('[3]INVESTIGADOR_Descripcion subuni'!$BC65&lt;&gt;"",'[3]INVESTIGADOR_Descripcion subuni'!$BC65&lt;&gt;0),'[3]INVESTIGADOR_Descripcion subuni'!$BC65,""),IF($A67="TOTAL",SUM(INDIRECT("AG4:AG"&amp;ROW()-1)),""))</f>
        <v/>
      </c>
      <c r="AH67" s="3" t="str">
        <f t="shared" ca="1" si="10"/>
        <v/>
      </c>
      <c r="AI67" s="3" t="str">
        <f ca="1">IF(AND($A67&lt;&gt;"",$A67&lt;&gt;"TOTAL"),IF(AND('[3]INVESTIGADOR_Descripcion subuni'!$BF65&lt;&gt;"",'[3]INVESTIGADOR_Descripcion subuni'!$BF65&lt;&gt;0),'[3]INVESTIGADOR_Descripcion subuni'!$BF65,""),IF($A67="TOTAL",SUM(INDIRECT("AI4:AI"&amp;ROW()-1)),""))</f>
        <v/>
      </c>
      <c r="AJ67" s="3" t="str">
        <f ca="1">IF(AND($A67&lt;&gt;"",$A67&lt;&gt;"TOTAL"),IF(AND('[3]INVESTIGADOR_Descripcion subuni'!$BH65&lt;&gt;"",'[3]INVESTIGADOR_Descripcion subuni'!$BH65&lt;&gt;0),'[3]INVESTIGADOR_Descripcion subuni'!$BH65,""),IF($A67="TOTAL",SUM(INDIRECT("AJ4:AJ"&amp;ROW()-1)),""))</f>
        <v/>
      </c>
      <c r="AK67" s="3" t="str">
        <f t="shared" ca="1" si="11"/>
        <v/>
      </c>
      <c r="AL67" s="3" t="str">
        <f ca="1">IF(AND($A67&lt;&gt;"",$A67&lt;&gt;"TOTAL"),IF(AND('[3]INVESTIGADOR_Descripcion subuni'!$BK65&lt;&gt;"",'[3]INVESTIGADOR_Descripcion subuni'!$BK65&lt;&gt;0),'[3]INVESTIGADOR_Descripcion subuni'!$BK65,""),IF($A67="TOTAL",SUM(INDIRECT("AL4:AL"&amp;ROW()-1)),""))</f>
        <v/>
      </c>
      <c r="AM67" s="3" t="str">
        <f ca="1">IF(AND($A67&lt;&gt;"",$A67&lt;&gt;"TOTAL"),IF(AND('[3]INVESTIGADOR_Descripcion subuni'!$BM65&lt;&gt;"",'[3]INVESTIGADOR_Descripcion subuni'!$BM65&lt;&gt;0),'[3]INVESTIGADOR_Descripcion subuni'!$BM65,""),IF($A67="TOTAL",SUM(INDIRECT("AM4:AM"&amp;ROW()-1)),""))</f>
        <v/>
      </c>
      <c r="AN67" s="3" t="str">
        <f t="shared" ca="1" si="12"/>
        <v/>
      </c>
      <c r="AO67" s="3" t="str">
        <f ca="1">IF(AND($A67&lt;&gt;"",$A67&lt;&gt;"TOTAL"),IF(AND('[3]INVESTIGADOR_Descripcion subuni'!$BP65&lt;&gt;"",'[3]INVESTIGADOR_Descripcion subuni'!$BP65&lt;&gt;0),'[3]INVESTIGADOR_Descripcion subuni'!$BP65,""),IF($A67="TOTAL",SUM(INDIRECT("AO4:AO"&amp;ROW()-1)),""))</f>
        <v/>
      </c>
      <c r="AP67" s="3" t="str">
        <f ca="1">IF(AND($A67&lt;&gt;"",$A67&lt;&gt;"TOTAL"),IF(AND('[3]INVESTIGADOR_Descripcion subuni'!$BR65&lt;&gt;"",'[3]INVESTIGADOR_Descripcion subuni'!$BR65&lt;&gt;0),'[3]INVESTIGADOR_Descripcion subuni'!$BR65,""),IF($A67="TOTAL",SUM(INDIRECT("AP4:AP"&amp;ROW()-1)),""))</f>
        <v/>
      </c>
      <c r="AQ67" s="3" t="str">
        <f t="shared" ca="1" si="13"/>
        <v/>
      </c>
      <c r="AR67" s="3" t="str">
        <f ca="1">IF(AND($A67&lt;&gt;"",$A67&lt;&gt;"TOTAL"),IF(AND('[3]INVESTIGADOR_Descripcion subuni'!$BU65&lt;&gt;"",'[3]INVESTIGADOR_Descripcion subuni'!$BU65&lt;&gt;0),'[3]INVESTIGADOR_Descripcion subuni'!$BU65,""),IF($A67="TOTAL",SUM(INDIRECT("AR4:AR"&amp;ROW()-1)),""))</f>
        <v/>
      </c>
      <c r="AS67" s="3" t="str">
        <f ca="1">IF(AND($A67&lt;&gt;"",$A67&lt;&gt;"TOTAL"),IF(AND('[3]INVESTIGADOR_Descripcion subuni'!$BW65&lt;&gt;"",'[3]INVESTIGADOR_Descripcion subuni'!$BW65&lt;&gt;0),'[3]INVESTIGADOR_Descripcion subuni'!$BW65,""),IF($A67="TOTAL",SUM(INDIRECT("AS4:AS"&amp;ROW()-1)),""))</f>
        <v/>
      </c>
      <c r="AT67" s="3" t="str">
        <f t="shared" ca="1" si="14"/>
        <v/>
      </c>
      <c r="AU67" s="3" t="str">
        <f ca="1">IF(AND($A67&lt;&gt;"",$A67&lt;&gt;"TOTAL"),IF(AND('[3]INVESTIGADOR_Descripcion subuni'!$BZ65&lt;&gt;"",'[3]INVESTIGADOR_Descripcion subuni'!$BZ65&lt;&gt;0),'[3]INVESTIGADOR_Descripcion subuni'!$BZ65,""),IF($A67="TOTAL",SUM(INDIRECT("AU4:AU"&amp;ROW()-1)),""))</f>
        <v/>
      </c>
      <c r="AV67" s="3" t="str">
        <f ca="1">IF(AND($A67&lt;&gt;"",$A67&lt;&gt;"TOTAL"),IF(AND('[3]INVESTIGADOR_Descripcion subuni'!$CB65&lt;&gt;"",'[3]INVESTIGADOR_Descripcion subuni'!$CB65&lt;&gt;0),'[3]INVESTIGADOR_Descripcion subuni'!$CB65,""),IF($A67="TOTAL",SUM(INDIRECT("AV4:AV"&amp;ROW()-1)),""))</f>
        <v/>
      </c>
      <c r="AW67" s="3" t="str">
        <f t="shared" ca="1" si="15"/>
        <v/>
      </c>
      <c r="AX67" s="3" t="str">
        <f ca="1">IF(AND($A67&lt;&gt;"",$A67&lt;&gt;"TOTAL"),IF(AND('[3]INVESTIGADOR_Descripcion subuni'!$CE65&lt;&gt;"",'[3]INVESTIGADOR_Descripcion subuni'!$CE65&lt;&gt;0),'[3]INVESTIGADOR_Descripcion subuni'!$CE65,""),IF($A67="TOTAL",SUM(INDIRECT("AX4:AX"&amp;ROW()-1)),""))</f>
        <v/>
      </c>
      <c r="AY67" s="3" t="str">
        <f ca="1">IF(AND($A67&lt;&gt;"",$A67&lt;&gt;"TOTAL"),IF(AND('[3]INVESTIGADOR_Descripcion subuni'!$CG65&lt;&gt;"",'[3]INVESTIGADOR_Descripcion subuni'!$CG65&lt;&gt;0),'[3]INVESTIGADOR_Descripcion subuni'!$CG65,""),IF($A67="TOTAL",SUM(INDIRECT("AY4:AY"&amp;ROW()-1)),""))</f>
        <v/>
      </c>
      <c r="AZ67" s="3" t="str">
        <f t="shared" ca="1" si="16"/>
        <v/>
      </c>
      <c r="BA67" s="3" t="str">
        <f ca="1">IF(AND($A67&lt;&gt;"",$A67&lt;&gt;"TOTAL"),IF(AND('[3]INVESTIGADOR_Descripcion subuni'!$CJ65&lt;&gt;"",'[3]INVESTIGADOR_Descripcion subuni'!$CJ65&lt;&gt;0),'[3]INVESTIGADOR_Descripcion subuni'!$CJ65,""),IF($A67="TOTAL",SUM(INDIRECT("BA4:BA"&amp;ROW()-1)),""))</f>
        <v/>
      </c>
      <c r="BB67" s="3" t="str">
        <f ca="1">IF(AND($A67&lt;&gt;"",$A67&lt;&gt;"TOTAL"),IF(AND('[3]INVESTIGADOR_Descripcion subuni'!$CL65&lt;&gt;"",'[3]INVESTIGADOR_Descripcion subuni'!$CL65&lt;&gt;0),'[3]INVESTIGADOR_Descripcion subuni'!$CL65,""),IF($A67="TOTAL",SUM(INDIRECT("BB4:BB"&amp;ROW()-1)),""))</f>
        <v/>
      </c>
      <c r="BC67" s="3" t="str">
        <f t="shared" ca="1" si="17"/>
        <v/>
      </c>
      <c r="BD67" s="3" t="str">
        <f ca="1">IF(AND($A67&lt;&gt;"",$A67&lt;&gt;"TOTAL"),IF(AND('[3]INVESTIGADOR_Descripcion subuni'!$CO65&lt;&gt;"",'[3]INVESTIGADOR_Descripcion subuni'!$CO65&lt;&gt;0),'[3]INVESTIGADOR_Descripcion subuni'!$CO65,""),IF($A67="TOTAL",SUM(INDIRECT("BD4:BD"&amp;ROW()-1)),""))</f>
        <v/>
      </c>
      <c r="BE67" s="3" t="str">
        <f ca="1">IF(AND($A67&lt;&gt;"",$A67&lt;&gt;"TOTAL"),IF(AND('[3]INVESTIGADOR_Descripcion subuni'!$CQ65&lt;&gt;"",'[3]INVESTIGADOR_Descripcion subuni'!$CQ65&lt;&gt;0),'[3]INVESTIGADOR_Descripcion subuni'!$CQ65,""),IF($A67="TOTAL",SUM(INDIRECT("BE4:BE"&amp;ROW()-1)),""))</f>
        <v/>
      </c>
      <c r="BF67" s="3" t="str">
        <f t="shared" ca="1" si="18"/>
        <v/>
      </c>
    </row>
    <row r="68" spans="1:58" x14ac:dyDescent="0.2">
      <c r="A68" s="25" t="str">
        <f>IF('[3]INVESTIGADOR_Descripcion subuni'!$B66&lt;&gt;"",'[3]INVESTIGADOR_Descripcion subuni'!$B66,IF(AND('[3]INVESTIGADOR_Descripcion subuni'!$B66="",'[3]INVESTIGADOR_Descripcion subuni'!$B67="",'[3]INVESTIGADOR_Descripcion subuni'!$B65=""),"","TOTAL"))</f>
        <v/>
      </c>
      <c r="B68" s="3" t="str">
        <f ca="1">IF(AND($A68&lt;&gt;"",$A68&lt;&gt;"TOTAL"),IF(AND('[3]INVESTIGADOR_Descripcion subuni'!$C66&lt;&gt;"",'[3]INVESTIGADOR_Descripcion subuni'!$C66&lt;&gt;0),'[3]INVESTIGADOR_Descripcion subuni'!$C66,""),IF($A68="TOTAL",SUM(INDIRECT("B4:B"&amp;ROW()-1)),""))</f>
        <v/>
      </c>
      <c r="C68" s="3" t="str">
        <f ca="1">IF(AND($A68&lt;&gt;"",$A68&lt;&gt;"TOTAL"),IF(AND('[3]INVESTIGADOR_Descripcion subuni'!$E66&lt;&gt;"",'[3]INVESTIGADOR_Descripcion subuni'!$E66&lt;&gt;0),'[3]INVESTIGADOR_Descripcion subuni'!$E66,""),IF($A68="TOTAL",SUM(INDIRECT("C4:C"&amp;ROW()-1)),""))</f>
        <v/>
      </c>
      <c r="D68" s="3" t="str">
        <f t="shared" ca="1" si="0"/>
        <v/>
      </c>
      <c r="E68" s="3" t="str">
        <f ca="1">IF(AND($A68&lt;&gt;"",$A68&lt;&gt;"TOTAL"),IF(AND('[3]INVESTIGADOR_Descripcion subuni'!$H66&lt;&gt;"",'[3]INVESTIGADOR_Descripcion subuni'!$H66&lt;&gt;0),'[3]INVESTIGADOR_Descripcion subuni'!$H66,""),IF($A68="TOTAL",SUM(INDIRECT("E4:E"&amp;ROW()-1)),""))</f>
        <v/>
      </c>
      <c r="F68" s="3" t="str">
        <f ca="1">IF(AND($A68&lt;&gt;"",$A68&lt;&gt;"TOTAL"),IF(AND('[3]INVESTIGADOR_Descripcion subuni'!$J66&lt;&gt;"",'[3]INVESTIGADOR_Descripcion subuni'!$J66&lt;&gt;0),'[3]INVESTIGADOR_Descripcion subuni'!$J66,""),IF($A68="TOTAL",SUM(INDIRECT("F4:F"&amp;ROW()-1)),""))</f>
        <v/>
      </c>
      <c r="G68" s="3" t="str">
        <f t="shared" ca="1" si="1"/>
        <v/>
      </c>
      <c r="H68" s="3" t="str">
        <f ca="1">IF(AND($A68&lt;&gt;"",$A68&lt;&gt;"TOTAL"),IF(AND('[3]INVESTIGADOR_Descripcion subuni'!$M66&lt;&gt;"",'[3]INVESTIGADOR_Descripcion subuni'!$M66&lt;&gt;0),'[3]INVESTIGADOR_Descripcion subuni'!$M66,""),IF($A68="TOTAL",SUM(INDIRECT("H4:H"&amp;ROW()-1)),""))</f>
        <v/>
      </c>
      <c r="I68" s="3" t="str">
        <f ca="1">IF(AND($A68&lt;&gt;"",$A68&lt;&gt;"TOTAL"),IF(AND('[3]INVESTIGADOR_Descripcion subuni'!$O66&lt;&gt;"",'[3]INVESTIGADOR_Descripcion subuni'!$O66&lt;&gt;0),'[3]INVESTIGADOR_Descripcion subuni'!$O66,""),IF($A68="TOTAL",SUM(INDIRECT("I4:I"&amp;ROW()-1)),""))</f>
        <v/>
      </c>
      <c r="J68" s="3" t="str">
        <f t="shared" ca="1" si="2"/>
        <v/>
      </c>
      <c r="K68" s="3" t="str">
        <f ca="1">IF(AND($A68&lt;&gt;"",$A68&lt;&gt;"TOTAL"),IF(AND('[3]INVESTIGADOR_Descripcion subuni'!$R66&lt;&gt;"",'[3]INVESTIGADOR_Descripcion subuni'!$R66&lt;&gt;0),'[3]INVESTIGADOR_Descripcion subuni'!$R66,""),IF($A68="TOTAL",SUM(INDIRECT("K4:K"&amp;ROW()-1)),""))</f>
        <v/>
      </c>
      <c r="L68" s="3" t="str">
        <f ca="1">IF(AND($A68&lt;&gt;"",$A68&lt;&gt;"TOTAL"),IF(AND('[3]INVESTIGADOR_Descripcion subuni'!$T66&lt;&gt;"",'[3]INVESTIGADOR_Descripcion subuni'!$T66&lt;&gt;0),'[3]INVESTIGADOR_Descripcion subuni'!$T66,""),IF($A68="TOTAL",SUM(INDIRECT("L4:L"&amp;ROW()-1)),""))</f>
        <v/>
      </c>
      <c r="M68" s="3" t="str">
        <f t="shared" ca="1" si="3"/>
        <v/>
      </c>
      <c r="N68" s="3" t="str">
        <f ca="1">IF(AND($A68&lt;&gt;"",$A68&lt;&gt;"TOTAL"),IF(AND('[3]INVESTIGADOR_Descripcion subuni'!$W66&lt;&gt;"",'[3]INVESTIGADOR_Descripcion subuni'!$W66&lt;&gt;0),'[3]INVESTIGADOR_Descripcion subuni'!$W66,""),IF($A68="TOTAL",SUM(INDIRECT("N4:N"&amp;ROW()-1)),""))</f>
        <v/>
      </c>
      <c r="O68" s="3" t="str">
        <f ca="1">IF(AND($A68&lt;&gt;"",$A68&lt;&gt;"TOTAL"),IF(AND('[3]INVESTIGADOR_Descripcion subuni'!$Y66&lt;&gt;"",'[3]INVESTIGADOR_Descripcion subuni'!$Y66&lt;&gt;0),'[3]INVESTIGADOR_Descripcion subuni'!$Y66,""),IF($A68="TOTAL",SUM(INDIRECT("O4:O"&amp;ROW()-1)),""))</f>
        <v/>
      </c>
      <c r="P68" s="3" t="str">
        <f t="shared" ca="1" si="4"/>
        <v/>
      </c>
      <c r="Q68" s="3" t="str">
        <f ca="1">IF(AND($A68&lt;&gt;"",$A68&lt;&gt;"TOTAL"),IF(AND('[3]INVESTIGADOR_Descripcion subuni'!$AB66&lt;&gt;"",'[3]INVESTIGADOR_Descripcion subuni'!$AB66&lt;&gt;0),'[3]INVESTIGADOR_Descripcion subuni'!$AB66,""),IF($A68="TOTAL",SUM(INDIRECT("Q4:Q"&amp;ROW()-1)),""))</f>
        <v/>
      </c>
      <c r="R68" s="3" t="str">
        <f ca="1">IF(AND($A68&lt;&gt;"",$A68&lt;&gt;"TOTAL"),IF(AND('[3]INVESTIGADOR_Descripcion subuni'!$AD66&lt;&gt;"",'[3]INVESTIGADOR_Descripcion subuni'!$AD66&lt;&gt;0),'[3]INVESTIGADOR_Descripcion subuni'!$AD66,""),IF($A68="TOTAL",SUM(INDIRECT("R4:R"&amp;ROW()-1)),""))</f>
        <v/>
      </c>
      <c r="S68" s="3" t="str">
        <f t="shared" ca="1" si="5"/>
        <v/>
      </c>
      <c r="T68" s="3" t="str">
        <f ca="1">IF(AND($A68&lt;&gt;"",$A68&lt;&gt;"TOTAL"),IF(AND('[3]INVESTIGADOR_Descripcion subuni'!$AG66&lt;&gt;"",'[3]INVESTIGADOR_Descripcion subuni'!$AG66&lt;&gt;0),'[3]INVESTIGADOR_Descripcion subuni'!$AG66,""),IF($A68="TOTAL",SUM(INDIRECT("T4:T"&amp;ROW()-1)),""))</f>
        <v/>
      </c>
      <c r="U68" s="3" t="str">
        <f ca="1">IF(AND($A68&lt;&gt;"",$A68&lt;&gt;"TOTAL"),IF(AND('[3]INVESTIGADOR_Descripcion subuni'!$AI66&lt;&gt;"",'[3]INVESTIGADOR_Descripcion subuni'!$AI66&lt;&gt;0),'[3]INVESTIGADOR_Descripcion subuni'!$AI66,""),IF($A68="TOTAL",SUM(INDIRECT("U4:U"&amp;ROW()-1)),""))</f>
        <v/>
      </c>
      <c r="V68" s="3" t="str">
        <f t="shared" ca="1" si="6"/>
        <v/>
      </c>
      <c r="W68" s="3" t="str">
        <f ca="1">IF(AND($A68&lt;&gt;"",$A68&lt;&gt;"TOTAL"),IF(AND('[3]INVESTIGADOR_Descripcion subuni'!$AL66&lt;&gt;"",'[3]INVESTIGADOR_Descripcion subuni'!$AL66&lt;&gt;0),'[3]INVESTIGADOR_Descripcion subuni'!$AL66,""),IF($A68="TOTAL",SUM(INDIRECT("W4:W"&amp;ROW()-1)),""))</f>
        <v/>
      </c>
      <c r="X68" s="3" t="str">
        <f ca="1">IF(AND($A68&lt;&gt;"",$A68&lt;&gt;"TOTAL"),IF(AND('[3]INVESTIGADOR_Descripcion subuni'!$AN66&lt;&gt;"",'[3]INVESTIGADOR_Descripcion subuni'!$AN66&lt;&gt;0),'[3]INVESTIGADOR_Descripcion subuni'!$AN66,""),IF($A68="TOTAL",SUM(INDIRECT("X4:X"&amp;ROW()-1)),""))</f>
        <v/>
      </c>
      <c r="Y68" s="3" t="str">
        <f t="shared" ca="1" si="7"/>
        <v/>
      </c>
      <c r="Z68" s="3" t="str">
        <f ca="1">IF(AND($A68&lt;&gt;"",$A68&lt;&gt;"TOTAL"),IF(AND('[3]INVESTIGADOR_Descripcion subuni'!$AQ66&lt;&gt;"",'[3]INVESTIGADOR_Descripcion subuni'!$AQ66&lt;&gt;0),'[3]INVESTIGADOR_Descripcion subuni'!$AQ66,""),IF($A68="TOTAL",SUM(INDIRECT("Z4:Z"&amp;ROW()-1)),""))</f>
        <v/>
      </c>
      <c r="AA68" s="3" t="str">
        <f ca="1">IF(AND($A68&lt;&gt;"",$A68&lt;&gt;"TOTAL"),IF(AND('[3]INVESTIGADOR_Descripcion subuni'!$AS66&lt;&gt;"",'[3]INVESTIGADOR_Descripcion subuni'!$AS66&lt;&gt;0),'[3]INVESTIGADOR_Descripcion subuni'!$AS66,""),IF($A68="TOTAL",SUM(INDIRECT("AA4:AA"&amp;ROW()-1)),""))</f>
        <v/>
      </c>
      <c r="AB68" s="3" t="str">
        <f t="shared" ca="1" si="8"/>
        <v/>
      </c>
      <c r="AC68" s="3" t="str">
        <f ca="1">IF(AND($A68&lt;&gt;"",$A68&lt;&gt;"TOTAL"),IF(AND('[3]INVESTIGADOR_Descripcion subuni'!$AV66&lt;&gt;"",'[3]INVESTIGADOR_Descripcion subuni'!$AV66&lt;&gt;0),'[3]INVESTIGADOR_Descripcion subuni'!$AV66,""),IF($A68="TOTAL",SUM(INDIRECT("AC4:AC"&amp;ROW()-1)),""))</f>
        <v/>
      </c>
      <c r="AD68" s="3" t="str">
        <f ca="1">IF(AND($A68&lt;&gt;"",$A68&lt;&gt;"TOTAL"),IF(AND('[3]INVESTIGADOR_Descripcion subuni'!$AX66&lt;&gt;"",'[3]INVESTIGADOR_Descripcion subuni'!$AX66&lt;&gt;0),'[3]INVESTIGADOR_Descripcion subuni'!$AX66,""),IF($A68="TOTAL",SUM(INDIRECT("AD4:AD"&amp;ROW()-1)),""))</f>
        <v/>
      </c>
      <c r="AE68" s="3" t="str">
        <f t="shared" ca="1" si="9"/>
        <v/>
      </c>
      <c r="AF68" s="3" t="str">
        <f ca="1">IF(AND($A68&lt;&gt;"",$A68&lt;&gt;"TOTAL"),IF(AND('[3]INVESTIGADOR_Descripcion subuni'!$BA66&lt;&gt;"",'[3]INVESTIGADOR_Descripcion subuni'!$BA66&lt;&gt;0),'[3]INVESTIGADOR_Descripcion subuni'!$BA66,""),IF($A68="TOTAL",SUM(INDIRECT("AF4:AF"&amp;ROW()-1)),""))</f>
        <v/>
      </c>
      <c r="AG68" s="3" t="str">
        <f ca="1">IF(AND($A68&lt;&gt;"",$A68&lt;&gt;"TOTAL"),IF(AND('[3]INVESTIGADOR_Descripcion subuni'!$BC66&lt;&gt;"",'[3]INVESTIGADOR_Descripcion subuni'!$BC66&lt;&gt;0),'[3]INVESTIGADOR_Descripcion subuni'!$BC66,""),IF($A68="TOTAL",SUM(INDIRECT("AG4:AG"&amp;ROW()-1)),""))</f>
        <v/>
      </c>
      <c r="AH68" s="3" t="str">
        <f t="shared" ca="1" si="10"/>
        <v/>
      </c>
      <c r="AI68" s="3" t="str">
        <f ca="1">IF(AND($A68&lt;&gt;"",$A68&lt;&gt;"TOTAL"),IF(AND('[3]INVESTIGADOR_Descripcion subuni'!$BF66&lt;&gt;"",'[3]INVESTIGADOR_Descripcion subuni'!$BF66&lt;&gt;0),'[3]INVESTIGADOR_Descripcion subuni'!$BF66,""),IF($A68="TOTAL",SUM(INDIRECT("AI4:AI"&amp;ROW()-1)),""))</f>
        <v/>
      </c>
      <c r="AJ68" s="3" t="str">
        <f ca="1">IF(AND($A68&lt;&gt;"",$A68&lt;&gt;"TOTAL"),IF(AND('[3]INVESTIGADOR_Descripcion subuni'!$BH66&lt;&gt;"",'[3]INVESTIGADOR_Descripcion subuni'!$BH66&lt;&gt;0),'[3]INVESTIGADOR_Descripcion subuni'!$BH66,""),IF($A68="TOTAL",SUM(INDIRECT("AJ4:AJ"&amp;ROW()-1)),""))</f>
        <v/>
      </c>
      <c r="AK68" s="3" t="str">
        <f t="shared" ca="1" si="11"/>
        <v/>
      </c>
      <c r="AL68" s="3" t="str">
        <f ca="1">IF(AND($A68&lt;&gt;"",$A68&lt;&gt;"TOTAL"),IF(AND('[3]INVESTIGADOR_Descripcion subuni'!$BK66&lt;&gt;"",'[3]INVESTIGADOR_Descripcion subuni'!$BK66&lt;&gt;0),'[3]INVESTIGADOR_Descripcion subuni'!$BK66,""),IF($A68="TOTAL",SUM(INDIRECT("AL4:AL"&amp;ROW()-1)),""))</f>
        <v/>
      </c>
      <c r="AM68" s="3" t="str">
        <f ca="1">IF(AND($A68&lt;&gt;"",$A68&lt;&gt;"TOTAL"),IF(AND('[3]INVESTIGADOR_Descripcion subuni'!$BM66&lt;&gt;"",'[3]INVESTIGADOR_Descripcion subuni'!$BM66&lt;&gt;0),'[3]INVESTIGADOR_Descripcion subuni'!$BM66,""),IF($A68="TOTAL",SUM(INDIRECT("AM4:AM"&amp;ROW()-1)),""))</f>
        <v/>
      </c>
      <c r="AN68" s="3" t="str">
        <f t="shared" ca="1" si="12"/>
        <v/>
      </c>
      <c r="AO68" s="3" t="str">
        <f ca="1">IF(AND($A68&lt;&gt;"",$A68&lt;&gt;"TOTAL"),IF(AND('[3]INVESTIGADOR_Descripcion subuni'!$BP66&lt;&gt;"",'[3]INVESTIGADOR_Descripcion subuni'!$BP66&lt;&gt;0),'[3]INVESTIGADOR_Descripcion subuni'!$BP66,""),IF($A68="TOTAL",SUM(INDIRECT("AO4:AO"&amp;ROW()-1)),""))</f>
        <v/>
      </c>
      <c r="AP68" s="3" t="str">
        <f ca="1">IF(AND($A68&lt;&gt;"",$A68&lt;&gt;"TOTAL"),IF(AND('[3]INVESTIGADOR_Descripcion subuni'!$BR66&lt;&gt;"",'[3]INVESTIGADOR_Descripcion subuni'!$BR66&lt;&gt;0),'[3]INVESTIGADOR_Descripcion subuni'!$BR66,""),IF($A68="TOTAL",SUM(INDIRECT("AP4:AP"&amp;ROW()-1)),""))</f>
        <v/>
      </c>
      <c r="AQ68" s="3" t="str">
        <f t="shared" ca="1" si="13"/>
        <v/>
      </c>
      <c r="AR68" s="3" t="str">
        <f ca="1">IF(AND($A68&lt;&gt;"",$A68&lt;&gt;"TOTAL"),IF(AND('[3]INVESTIGADOR_Descripcion subuni'!$BU66&lt;&gt;"",'[3]INVESTIGADOR_Descripcion subuni'!$BU66&lt;&gt;0),'[3]INVESTIGADOR_Descripcion subuni'!$BU66,""),IF($A68="TOTAL",SUM(INDIRECT("AR4:AR"&amp;ROW()-1)),""))</f>
        <v/>
      </c>
      <c r="AS68" s="3" t="str">
        <f ca="1">IF(AND($A68&lt;&gt;"",$A68&lt;&gt;"TOTAL"),IF(AND('[3]INVESTIGADOR_Descripcion subuni'!$BW66&lt;&gt;"",'[3]INVESTIGADOR_Descripcion subuni'!$BW66&lt;&gt;0),'[3]INVESTIGADOR_Descripcion subuni'!$BW66,""),IF($A68="TOTAL",SUM(INDIRECT("AS4:AS"&amp;ROW()-1)),""))</f>
        <v/>
      </c>
      <c r="AT68" s="3" t="str">
        <f t="shared" ca="1" si="14"/>
        <v/>
      </c>
      <c r="AU68" s="3" t="str">
        <f ca="1">IF(AND($A68&lt;&gt;"",$A68&lt;&gt;"TOTAL"),IF(AND('[3]INVESTIGADOR_Descripcion subuni'!$BZ66&lt;&gt;"",'[3]INVESTIGADOR_Descripcion subuni'!$BZ66&lt;&gt;0),'[3]INVESTIGADOR_Descripcion subuni'!$BZ66,""),IF($A68="TOTAL",SUM(INDIRECT("AU4:AU"&amp;ROW()-1)),""))</f>
        <v/>
      </c>
      <c r="AV68" s="3" t="str">
        <f ca="1">IF(AND($A68&lt;&gt;"",$A68&lt;&gt;"TOTAL"),IF(AND('[3]INVESTIGADOR_Descripcion subuni'!$CB66&lt;&gt;"",'[3]INVESTIGADOR_Descripcion subuni'!$CB66&lt;&gt;0),'[3]INVESTIGADOR_Descripcion subuni'!$CB66,""),IF($A68="TOTAL",SUM(INDIRECT("AV4:AV"&amp;ROW()-1)),""))</f>
        <v/>
      </c>
      <c r="AW68" s="3" t="str">
        <f t="shared" ca="1" si="15"/>
        <v/>
      </c>
      <c r="AX68" s="3" t="str">
        <f ca="1">IF(AND($A68&lt;&gt;"",$A68&lt;&gt;"TOTAL"),IF(AND('[3]INVESTIGADOR_Descripcion subuni'!$CE66&lt;&gt;"",'[3]INVESTIGADOR_Descripcion subuni'!$CE66&lt;&gt;0),'[3]INVESTIGADOR_Descripcion subuni'!$CE66,""),IF($A68="TOTAL",SUM(INDIRECT("AX4:AX"&amp;ROW()-1)),""))</f>
        <v/>
      </c>
      <c r="AY68" s="3" t="str">
        <f ca="1">IF(AND($A68&lt;&gt;"",$A68&lt;&gt;"TOTAL"),IF(AND('[3]INVESTIGADOR_Descripcion subuni'!$CG66&lt;&gt;"",'[3]INVESTIGADOR_Descripcion subuni'!$CG66&lt;&gt;0),'[3]INVESTIGADOR_Descripcion subuni'!$CG66,""),IF($A68="TOTAL",SUM(INDIRECT("AY4:AY"&amp;ROW()-1)),""))</f>
        <v/>
      </c>
      <c r="AZ68" s="3" t="str">
        <f t="shared" ca="1" si="16"/>
        <v/>
      </c>
      <c r="BA68" s="3" t="str">
        <f ca="1">IF(AND($A68&lt;&gt;"",$A68&lt;&gt;"TOTAL"),IF(AND('[3]INVESTIGADOR_Descripcion subuni'!$CJ66&lt;&gt;"",'[3]INVESTIGADOR_Descripcion subuni'!$CJ66&lt;&gt;0),'[3]INVESTIGADOR_Descripcion subuni'!$CJ66,""),IF($A68="TOTAL",SUM(INDIRECT("BA4:BA"&amp;ROW()-1)),""))</f>
        <v/>
      </c>
      <c r="BB68" s="3" t="str">
        <f ca="1">IF(AND($A68&lt;&gt;"",$A68&lt;&gt;"TOTAL"),IF(AND('[3]INVESTIGADOR_Descripcion subuni'!$CL66&lt;&gt;"",'[3]INVESTIGADOR_Descripcion subuni'!$CL66&lt;&gt;0),'[3]INVESTIGADOR_Descripcion subuni'!$CL66,""),IF($A68="TOTAL",SUM(INDIRECT("BB4:BB"&amp;ROW()-1)),""))</f>
        <v/>
      </c>
      <c r="BC68" s="3" t="str">
        <f t="shared" ca="1" si="17"/>
        <v/>
      </c>
      <c r="BD68" s="3" t="str">
        <f ca="1">IF(AND($A68&lt;&gt;"",$A68&lt;&gt;"TOTAL"),IF(AND('[3]INVESTIGADOR_Descripcion subuni'!$CO66&lt;&gt;"",'[3]INVESTIGADOR_Descripcion subuni'!$CO66&lt;&gt;0),'[3]INVESTIGADOR_Descripcion subuni'!$CO66,""),IF($A68="TOTAL",SUM(INDIRECT("BD4:BD"&amp;ROW()-1)),""))</f>
        <v/>
      </c>
      <c r="BE68" s="3" t="str">
        <f ca="1">IF(AND($A68&lt;&gt;"",$A68&lt;&gt;"TOTAL"),IF(AND('[3]INVESTIGADOR_Descripcion subuni'!$CQ66&lt;&gt;"",'[3]INVESTIGADOR_Descripcion subuni'!$CQ66&lt;&gt;0),'[3]INVESTIGADOR_Descripcion subuni'!$CQ66,""),IF($A68="TOTAL",SUM(INDIRECT("BE4:BE"&amp;ROW()-1)),""))</f>
        <v/>
      </c>
      <c r="BF68" s="3" t="str">
        <f t="shared" ca="1" si="18"/>
        <v/>
      </c>
    </row>
    <row r="69" spans="1:58" x14ac:dyDescent="0.2">
      <c r="A69" s="25" t="str">
        <f>IF('[3]INVESTIGADOR_Descripcion subuni'!$B67&lt;&gt;"",'[3]INVESTIGADOR_Descripcion subuni'!$B67,IF(AND('[3]INVESTIGADOR_Descripcion subuni'!$B67="",'[3]INVESTIGADOR_Descripcion subuni'!$B68="",'[3]INVESTIGADOR_Descripcion subuni'!$B66=""),"","TOTAL"))</f>
        <v/>
      </c>
      <c r="B69" s="3" t="str">
        <f ca="1">IF(AND($A69&lt;&gt;"",$A69&lt;&gt;"TOTAL"),IF(AND('[3]INVESTIGADOR_Descripcion subuni'!$C67&lt;&gt;"",'[3]INVESTIGADOR_Descripcion subuni'!$C67&lt;&gt;0),'[3]INVESTIGADOR_Descripcion subuni'!$C67,""),IF($A69="TOTAL",SUM(INDIRECT("B4:B"&amp;ROW()-1)),""))</f>
        <v/>
      </c>
      <c r="C69" s="3" t="str">
        <f ca="1">IF(AND($A69&lt;&gt;"",$A69&lt;&gt;"TOTAL"),IF(AND('[3]INVESTIGADOR_Descripcion subuni'!$E67&lt;&gt;"",'[3]INVESTIGADOR_Descripcion subuni'!$E67&lt;&gt;0),'[3]INVESTIGADOR_Descripcion subuni'!$E67,""),IF($A69="TOTAL",SUM(INDIRECT("C4:C"&amp;ROW()-1)),""))</f>
        <v/>
      </c>
      <c r="D69" s="3" t="str">
        <f t="shared" ref="D69:D132" ca="1" si="19">IF(AND($A69&lt;&gt;"",$A69&lt;&gt;"TOTAL"),SUM(B69:C69),IF($A69="TOTAL",SUM(INDIRECT("D4:D"&amp;ROW()-1)),""))</f>
        <v/>
      </c>
      <c r="E69" s="3" t="str">
        <f ca="1">IF(AND($A69&lt;&gt;"",$A69&lt;&gt;"TOTAL"),IF(AND('[3]INVESTIGADOR_Descripcion subuni'!$H67&lt;&gt;"",'[3]INVESTIGADOR_Descripcion subuni'!$H67&lt;&gt;0),'[3]INVESTIGADOR_Descripcion subuni'!$H67,""),IF($A69="TOTAL",SUM(INDIRECT("E4:E"&amp;ROW()-1)),""))</f>
        <v/>
      </c>
      <c r="F69" s="3" t="str">
        <f ca="1">IF(AND($A69&lt;&gt;"",$A69&lt;&gt;"TOTAL"),IF(AND('[3]INVESTIGADOR_Descripcion subuni'!$J67&lt;&gt;"",'[3]INVESTIGADOR_Descripcion subuni'!$J67&lt;&gt;0),'[3]INVESTIGADOR_Descripcion subuni'!$J67,""),IF($A69="TOTAL",SUM(INDIRECT("F4:F"&amp;ROW()-1)),""))</f>
        <v/>
      </c>
      <c r="G69" s="3" t="str">
        <f t="shared" ref="G69:G132" ca="1" si="20">IF(AND($A69&lt;&gt;"",$A69&lt;&gt;"TOTAL"),SUM(E69:F69),IF($A69="TOTAL",SUM(INDIRECT("G4:G"&amp;ROW()-1)),""))</f>
        <v/>
      </c>
      <c r="H69" s="3" t="str">
        <f ca="1">IF(AND($A69&lt;&gt;"",$A69&lt;&gt;"TOTAL"),IF(AND('[3]INVESTIGADOR_Descripcion subuni'!$M67&lt;&gt;"",'[3]INVESTIGADOR_Descripcion subuni'!$M67&lt;&gt;0),'[3]INVESTIGADOR_Descripcion subuni'!$M67,""),IF($A69="TOTAL",SUM(INDIRECT("H4:H"&amp;ROW()-1)),""))</f>
        <v/>
      </c>
      <c r="I69" s="3" t="str">
        <f ca="1">IF(AND($A69&lt;&gt;"",$A69&lt;&gt;"TOTAL"),IF(AND('[3]INVESTIGADOR_Descripcion subuni'!$O67&lt;&gt;"",'[3]INVESTIGADOR_Descripcion subuni'!$O67&lt;&gt;0),'[3]INVESTIGADOR_Descripcion subuni'!$O67,""),IF($A69="TOTAL",SUM(INDIRECT("I4:I"&amp;ROW()-1)),""))</f>
        <v/>
      </c>
      <c r="J69" s="3" t="str">
        <f t="shared" ref="J69:J132" ca="1" si="21">IF(AND($A69&lt;&gt;"",$A69&lt;&gt;"TOTAL"),SUM(H69:I69),IF($A69="TOTAL",SUM(INDIRECT("J4:J"&amp;ROW()-1)),""))</f>
        <v/>
      </c>
      <c r="K69" s="3" t="str">
        <f ca="1">IF(AND($A69&lt;&gt;"",$A69&lt;&gt;"TOTAL"),IF(AND('[3]INVESTIGADOR_Descripcion subuni'!$R67&lt;&gt;"",'[3]INVESTIGADOR_Descripcion subuni'!$R67&lt;&gt;0),'[3]INVESTIGADOR_Descripcion subuni'!$R67,""),IF($A69="TOTAL",SUM(INDIRECT("K4:K"&amp;ROW()-1)),""))</f>
        <v/>
      </c>
      <c r="L69" s="3" t="str">
        <f ca="1">IF(AND($A69&lt;&gt;"",$A69&lt;&gt;"TOTAL"),IF(AND('[3]INVESTIGADOR_Descripcion subuni'!$T67&lt;&gt;"",'[3]INVESTIGADOR_Descripcion subuni'!$T67&lt;&gt;0),'[3]INVESTIGADOR_Descripcion subuni'!$T67,""),IF($A69="TOTAL",SUM(INDIRECT("L4:L"&amp;ROW()-1)),""))</f>
        <v/>
      </c>
      <c r="M69" s="3" t="str">
        <f t="shared" ref="M69:M132" ca="1" si="22">IF(AND($A69&lt;&gt;"",$A69&lt;&gt;"TOTAL"),SUM(K69:L69),IF($A69="TOTAL",SUM(INDIRECT("M4:M"&amp;ROW()-1)),""))</f>
        <v/>
      </c>
      <c r="N69" s="3" t="str">
        <f ca="1">IF(AND($A69&lt;&gt;"",$A69&lt;&gt;"TOTAL"),IF(AND('[3]INVESTIGADOR_Descripcion subuni'!$W67&lt;&gt;"",'[3]INVESTIGADOR_Descripcion subuni'!$W67&lt;&gt;0),'[3]INVESTIGADOR_Descripcion subuni'!$W67,""),IF($A69="TOTAL",SUM(INDIRECT("N4:N"&amp;ROW()-1)),""))</f>
        <v/>
      </c>
      <c r="O69" s="3" t="str">
        <f ca="1">IF(AND($A69&lt;&gt;"",$A69&lt;&gt;"TOTAL"),IF(AND('[3]INVESTIGADOR_Descripcion subuni'!$Y67&lt;&gt;"",'[3]INVESTIGADOR_Descripcion subuni'!$Y67&lt;&gt;0),'[3]INVESTIGADOR_Descripcion subuni'!$Y67,""),IF($A69="TOTAL",SUM(INDIRECT("O4:O"&amp;ROW()-1)),""))</f>
        <v/>
      </c>
      <c r="P69" s="3" t="str">
        <f t="shared" ref="P69:P132" ca="1" si="23">IF(AND($A69&lt;&gt;"",$A69&lt;&gt;"TOTAL"),SUM(N69:O69),IF($A69="TOTAL",SUM(INDIRECT("P4:P"&amp;ROW()-1)),""))</f>
        <v/>
      </c>
      <c r="Q69" s="3" t="str">
        <f ca="1">IF(AND($A69&lt;&gt;"",$A69&lt;&gt;"TOTAL"),IF(AND('[3]INVESTIGADOR_Descripcion subuni'!$AB67&lt;&gt;"",'[3]INVESTIGADOR_Descripcion subuni'!$AB67&lt;&gt;0),'[3]INVESTIGADOR_Descripcion subuni'!$AB67,""),IF($A69="TOTAL",SUM(INDIRECT("Q4:Q"&amp;ROW()-1)),""))</f>
        <v/>
      </c>
      <c r="R69" s="3" t="str">
        <f ca="1">IF(AND($A69&lt;&gt;"",$A69&lt;&gt;"TOTAL"),IF(AND('[3]INVESTIGADOR_Descripcion subuni'!$AD67&lt;&gt;"",'[3]INVESTIGADOR_Descripcion subuni'!$AD67&lt;&gt;0),'[3]INVESTIGADOR_Descripcion subuni'!$AD67,""),IF($A69="TOTAL",SUM(INDIRECT("R4:R"&amp;ROW()-1)),""))</f>
        <v/>
      </c>
      <c r="S69" s="3" t="str">
        <f t="shared" ref="S69:S132" ca="1" si="24">IF(AND($A69&lt;&gt;"",$A69&lt;&gt;"TOTAL"),SUM(Q69:R69),IF($A69="TOTAL",SUM(INDIRECT("S4:S"&amp;ROW()-1)),""))</f>
        <v/>
      </c>
      <c r="T69" s="3" t="str">
        <f ca="1">IF(AND($A69&lt;&gt;"",$A69&lt;&gt;"TOTAL"),IF(AND('[3]INVESTIGADOR_Descripcion subuni'!$AG67&lt;&gt;"",'[3]INVESTIGADOR_Descripcion subuni'!$AG67&lt;&gt;0),'[3]INVESTIGADOR_Descripcion subuni'!$AG67,""),IF($A69="TOTAL",SUM(INDIRECT("T4:T"&amp;ROW()-1)),""))</f>
        <v/>
      </c>
      <c r="U69" s="3" t="str">
        <f ca="1">IF(AND($A69&lt;&gt;"",$A69&lt;&gt;"TOTAL"),IF(AND('[3]INVESTIGADOR_Descripcion subuni'!$AI67&lt;&gt;"",'[3]INVESTIGADOR_Descripcion subuni'!$AI67&lt;&gt;0),'[3]INVESTIGADOR_Descripcion subuni'!$AI67,""),IF($A69="TOTAL",SUM(INDIRECT("U4:U"&amp;ROW()-1)),""))</f>
        <v/>
      </c>
      <c r="V69" s="3" t="str">
        <f t="shared" ref="V69:V132" ca="1" si="25">IF(AND($A69&lt;&gt;"",$A69&lt;&gt;"TOTAL"),SUM(T69:U69),IF($A69="TOTAL",SUM(INDIRECT("V4:V"&amp;ROW()-1)),""))</f>
        <v/>
      </c>
      <c r="W69" s="3" t="str">
        <f ca="1">IF(AND($A69&lt;&gt;"",$A69&lt;&gt;"TOTAL"),IF(AND('[3]INVESTIGADOR_Descripcion subuni'!$AL67&lt;&gt;"",'[3]INVESTIGADOR_Descripcion subuni'!$AL67&lt;&gt;0),'[3]INVESTIGADOR_Descripcion subuni'!$AL67,""),IF($A69="TOTAL",SUM(INDIRECT("W4:W"&amp;ROW()-1)),""))</f>
        <v/>
      </c>
      <c r="X69" s="3" t="str">
        <f ca="1">IF(AND($A69&lt;&gt;"",$A69&lt;&gt;"TOTAL"),IF(AND('[3]INVESTIGADOR_Descripcion subuni'!$AN67&lt;&gt;"",'[3]INVESTIGADOR_Descripcion subuni'!$AN67&lt;&gt;0),'[3]INVESTIGADOR_Descripcion subuni'!$AN67,""),IF($A69="TOTAL",SUM(INDIRECT("X4:X"&amp;ROW()-1)),""))</f>
        <v/>
      </c>
      <c r="Y69" s="3" t="str">
        <f t="shared" ref="Y69:Y132" ca="1" si="26">IF(AND($A69&lt;&gt;"",$A69&lt;&gt;"TOTAL"),SUM(W69:X69),IF($A69="TOTAL",SUM(INDIRECT("Y4:Y"&amp;ROW()-1)),""))</f>
        <v/>
      </c>
      <c r="Z69" s="3" t="str">
        <f ca="1">IF(AND($A69&lt;&gt;"",$A69&lt;&gt;"TOTAL"),IF(AND('[3]INVESTIGADOR_Descripcion subuni'!$AQ67&lt;&gt;"",'[3]INVESTIGADOR_Descripcion subuni'!$AQ67&lt;&gt;0),'[3]INVESTIGADOR_Descripcion subuni'!$AQ67,""),IF($A69="TOTAL",SUM(INDIRECT("Z4:Z"&amp;ROW()-1)),""))</f>
        <v/>
      </c>
      <c r="AA69" s="3" t="str">
        <f ca="1">IF(AND($A69&lt;&gt;"",$A69&lt;&gt;"TOTAL"),IF(AND('[3]INVESTIGADOR_Descripcion subuni'!$AS67&lt;&gt;"",'[3]INVESTIGADOR_Descripcion subuni'!$AS67&lt;&gt;0),'[3]INVESTIGADOR_Descripcion subuni'!$AS67,""),IF($A69="TOTAL",SUM(INDIRECT("AA4:AA"&amp;ROW()-1)),""))</f>
        <v/>
      </c>
      <c r="AB69" s="3" t="str">
        <f t="shared" ref="AB69:AB132" ca="1" si="27">IF(AND($A69&lt;&gt;"",$A69&lt;&gt;"TOTAL"),SUM(Z69:AA69),IF($A69="TOTAL",SUM(INDIRECT("AB4:AB"&amp;ROW()-1)),""))</f>
        <v/>
      </c>
      <c r="AC69" s="3" t="str">
        <f ca="1">IF(AND($A69&lt;&gt;"",$A69&lt;&gt;"TOTAL"),IF(AND('[3]INVESTIGADOR_Descripcion subuni'!$AV67&lt;&gt;"",'[3]INVESTIGADOR_Descripcion subuni'!$AV67&lt;&gt;0),'[3]INVESTIGADOR_Descripcion subuni'!$AV67,""),IF($A69="TOTAL",SUM(INDIRECT("AC4:AC"&amp;ROW()-1)),""))</f>
        <v/>
      </c>
      <c r="AD69" s="3" t="str">
        <f ca="1">IF(AND($A69&lt;&gt;"",$A69&lt;&gt;"TOTAL"),IF(AND('[3]INVESTIGADOR_Descripcion subuni'!$AX67&lt;&gt;"",'[3]INVESTIGADOR_Descripcion subuni'!$AX67&lt;&gt;0),'[3]INVESTIGADOR_Descripcion subuni'!$AX67,""),IF($A69="TOTAL",SUM(INDIRECT("AD4:AD"&amp;ROW()-1)),""))</f>
        <v/>
      </c>
      <c r="AE69" s="3" t="str">
        <f t="shared" ref="AE69:AE132" ca="1" si="28">IF(AND($A69&lt;&gt;"",$A69&lt;&gt;"TOTAL"),SUM(AC69:AD69),IF($A69="TOTAL",SUM(INDIRECT("AE4:AE"&amp;ROW()-1)),""))</f>
        <v/>
      </c>
      <c r="AF69" s="3" t="str">
        <f ca="1">IF(AND($A69&lt;&gt;"",$A69&lt;&gt;"TOTAL"),IF(AND('[3]INVESTIGADOR_Descripcion subuni'!$BA67&lt;&gt;"",'[3]INVESTIGADOR_Descripcion subuni'!$BA67&lt;&gt;0),'[3]INVESTIGADOR_Descripcion subuni'!$BA67,""),IF($A69="TOTAL",SUM(INDIRECT("AF4:AF"&amp;ROW()-1)),""))</f>
        <v/>
      </c>
      <c r="AG69" s="3" t="str">
        <f ca="1">IF(AND($A69&lt;&gt;"",$A69&lt;&gt;"TOTAL"),IF(AND('[3]INVESTIGADOR_Descripcion subuni'!$BC67&lt;&gt;"",'[3]INVESTIGADOR_Descripcion subuni'!$BC67&lt;&gt;0),'[3]INVESTIGADOR_Descripcion subuni'!$BC67,""),IF($A69="TOTAL",SUM(INDIRECT("AG4:AG"&amp;ROW()-1)),""))</f>
        <v/>
      </c>
      <c r="AH69" s="3" t="str">
        <f t="shared" ref="AH69:AH132" ca="1" si="29">IF(AND($A69&lt;&gt;"",$A69&lt;&gt;"TOTAL"),SUM(AF69:AG69),IF($A69="TOTAL",SUM(INDIRECT("AH4:AH"&amp;ROW()-1)),""))</f>
        <v/>
      </c>
      <c r="AI69" s="3" t="str">
        <f ca="1">IF(AND($A69&lt;&gt;"",$A69&lt;&gt;"TOTAL"),IF(AND('[3]INVESTIGADOR_Descripcion subuni'!$BF67&lt;&gt;"",'[3]INVESTIGADOR_Descripcion subuni'!$BF67&lt;&gt;0),'[3]INVESTIGADOR_Descripcion subuni'!$BF67,""),IF($A69="TOTAL",SUM(INDIRECT("AI4:AI"&amp;ROW()-1)),""))</f>
        <v/>
      </c>
      <c r="AJ69" s="3" t="str">
        <f ca="1">IF(AND($A69&lt;&gt;"",$A69&lt;&gt;"TOTAL"),IF(AND('[3]INVESTIGADOR_Descripcion subuni'!$BH67&lt;&gt;"",'[3]INVESTIGADOR_Descripcion subuni'!$BH67&lt;&gt;0),'[3]INVESTIGADOR_Descripcion subuni'!$BH67,""),IF($A69="TOTAL",SUM(INDIRECT("AJ4:AJ"&amp;ROW()-1)),""))</f>
        <v/>
      </c>
      <c r="AK69" s="3" t="str">
        <f t="shared" ref="AK69:AK132" ca="1" si="30">IF(AND($A69&lt;&gt;"",$A69&lt;&gt;"TOTAL"),SUM(AI69:AJ69),IF($A69="TOTAL",SUM(INDIRECT("AK4:AK"&amp;ROW()-1)),""))</f>
        <v/>
      </c>
      <c r="AL69" s="3" t="str">
        <f ca="1">IF(AND($A69&lt;&gt;"",$A69&lt;&gt;"TOTAL"),IF(AND('[3]INVESTIGADOR_Descripcion subuni'!$BK67&lt;&gt;"",'[3]INVESTIGADOR_Descripcion subuni'!$BK67&lt;&gt;0),'[3]INVESTIGADOR_Descripcion subuni'!$BK67,""),IF($A69="TOTAL",SUM(INDIRECT("AL4:AL"&amp;ROW()-1)),""))</f>
        <v/>
      </c>
      <c r="AM69" s="3" t="str">
        <f ca="1">IF(AND($A69&lt;&gt;"",$A69&lt;&gt;"TOTAL"),IF(AND('[3]INVESTIGADOR_Descripcion subuni'!$BM67&lt;&gt;"",'[3]INVESTIGADOR_Descripcion subuni'!$BM67&lt;&gt;0),'[3]INVESTIGADOR_Descripcion subuni'!$BM67,""),IF($A69="TOTAL",SUM(INDIRECT("AM4:AM"&amp;ROW()-1)),""))</f>
        <v/>
      </c>
      <c r="AN69" s="3" t="str">
        <f t="shared" ref="AN69:AN132" ca="1" si="31">IF(AND($A69&lt;&gt;"",$A69&lt;&gt;"TOTAL"),SUM(AL69:AM69),IF($A69="TOTAL",SUM(INDIRECT("AN4:AN"&amp;ROW()-1)),""))</f>
        <v/>
      </c>
      <c r="AO69" s="3" t="str">
        <f ca="1">IF(AND($A69&lt;&gt;"",$A69&lt;&gt;"TOTAL"),IF(AND('[3]INVESTIGADOR_Descripcion subuni'!$BP67&lt;&gt;"",'[3]INVESTIGADOR_Descripcion subuni'!$BP67&lt;&gt;0),'[3]INVESTIGADOR_Descripcion subuni'!$BP67,""),IF($A69="TOTAL",SUM(INDIRECT("AO4:AO"&amp;ROW()-1)),""))</f>
        <v/>
      </c>
      <c r="AP69" s="3" t="str">
        <f ca="1">IF(AND($A69&lt;&gt;"",$A69&lt;&gt;"TOTAL"),IF(AND('[3]INVESTIGADOR_Descripcion subuni'!$BR67&lt;&gt;"",'[3]INVESTIGADOR_Descripcion subuni'!$BR67&lt;&gt;0),'[3]INVESTIGADOR_Descripcion subuni'!$BR67,""),IF($A69="TOTAL",SUM(INDIRECT("AP4:AP"&amp;ROW()-1)),""))</f>
        <v/>
      </c>
      <c r="AQ69" s="3" t="str">
        <f t="shared" ref="AQ69:AQ132" ca="1" si="32">IF(AND($A69&lt;&gt;"",$A69&lt;&gt;"TOTAL"),SUM(AO69:AP69),IF($A69="TOTAL",SUM(INDIRECT("AQ4:AQ"&amp;ROW()-1)),""))</f>
        <v/>
      </c>
      <c r="AR69" s="3" t="str">
        <f ca="1">IF(AND($A69&lt;&gt;"",$A69&lt;&gt;"TOTAL"),IF(AND('[3]INVESTIGADOR_Descripcion subuni'!$BU67&lt;&gt;"",'[3]INVESTIGADOR_Descripcion subuni'!$BU67&lt;&gt;0),'[3]INVESTIGADOR_Descripcion subuni'!$BU67,""),IF($A69="TOTAL",SUM(INDIRECT("AR4:AR"&amp;ROW()-1)),""))</f>
        <v/>
      </c>
      <c r="AS69" s="3" t="str">
        <f ca="1">IF(AND($A69&lt;&gt;"",$A69&lt;&gt;"TOTAL"),IF(AND('[3]INVESTIGADOR_Descripcion subuni'!$BW67&lt;&gt;"",'[3]INVESTIGADOR_Descripcion subuni'!$BW67&lt;&gt;0),'[3]INVESTIGADOR_Descripcion subuni'!$BW67,""),IF($A69="TOTAL",SUM(INDIRECT("AS4:AS"&amp;ROW()-1)),""))</f>
        <v/>
      </c>
      <c r="AT69" s="3" t="str">
        <f t="shared" ref="AT69:AT132" ca="1" si="33">IF(AND($A69&lt;&gt;"",$A69&lt;&gt;"TOTAL"),SUM(AR69:AS69),IF($A69="TOTAL",SUM(INDIRECT("AT4:AT"&amp;ROW()-1)),""))</f>
        <v/>
      </c>
      <c r="AU69" s="3" t="str">
        <f ca="1">IF(AND($A69&lt;&gt;"",$A69&lt;&gt;"TOTAL"),IF(AND('[3]INVESTIGADOR_Descripcion subuni'!$BZ67&lt;&gt;"",'[3]INVESTIGADOR_Descripcion subuni'!$BZ67&lt;&gt;0),'[3]INVESTIGADOR_Descripcion subuni'!$BZ67,""),IF($A69="TOTAL",SUM(INDIRECT("AU4:AU"&amp;ROW()-1)),""))</f>
        <v/>
      </c>
      <c r="AV69" s="3" t="str">
        <f ca="1">IF(AND($A69&lt;&gt;"",$A69&lt;&gt;"TOTAL"),IF(AND('[3]INVESTIGADOR_Descripcion subuni'!$CB67&lt;&gt;"",'[3]INVESTIGADOR_Descripcion subuni'!$CB67&lt;&gt;0),'[3]INVESTIGADOR_Descripcion subuni'!$CB67,""),IF($A69="TOTAL",SUM(INDIRECT("AV4:AV"&amp;ROW()-1)),""))</f>
        <v/>
      </c>
      <c r="AW69" s="3" t="str">
        <f t="shared" ref="AW69:AW132" ca="1" si="34">IF(AND($A69&lt;&gt;"",$A69&lt;&gt;"TOTAL"),SUM(AU69:AV69),IF($A69="TOTAL",SUM(INDIRECT("AW4:AW"&amp;ROW()-1)),""))</f>
        <v/>
      </c>
      <c r="AX69" s="3" t="str">
        <f ca="1">IF(AND($A69&lt;&gt;"",$A69&lt;&gt;"TOTAL"),IF(AND('[3]INVESTIGADOR_Descripcion subuni'!$CE67&lt;&gt;"",'[3]INVESTIGADOR_Descripcion subuni'!$CE67&lt;&gt;0),'[3]INVESTIGADOR_Descripcion subuni'!$CE67,""),IF($A69="TOTAL",SUM(INDIRECT("AX4:AX"&amp;ROW()-1)),""))</f>
        <v/>
      </c>
      <c r="AY69" s="3" t="str">
        <f ca="1">IF(AND($A69&lt;&gt;"",$A69&lt;&gt;"TOTAL"),IF(AND('[3]INVESTIGADOR_Descripcion subuni'!$CG67&lt;&gt;"",'[3]INVESTIGADOR_Descripcion subuni'!$CG67&lt;&gt;0),'[3]INVESTIGADOR_Descripcion subuni'!$CG67,""),IF($A69="TOTAL",SUM(INDIRECT("AY4:AY"&amp;ROW()-1)),""))</f>
        <v/>
      </c>
      <c r="AZ69" s="3" t="str">
        <f t="shared" ref="AZ69:AZ132" ca="1" si="35">IF(AND($A69&lt;&gt;"",$A69&lt;&gt;"TOTAL"),SUM(AX69:AY69),IF($A69="TOTAL",SUM(INDIRECT("AZ4:AZ"&amp;ROW()-1)),""))</f>
        <v/>
      </c>
      <c r="BA69" s="3" t="str">
        <f ca="1">IF(AND($A69&lt;&gt;"",$A69&lt;&gt;"TOTAL"),IF(AND('[3]INVESTIGADOR_Descripcion subuni'!$CJ67&lt;&gt;"",'[3]INVESTIGADOR_Descripcion subuni'!$CJ67&lt;&gt;0),'[3]INVESTIGADOR_Descripcion subuni'!$CJ67,""),IF($A69="TOTAL",SUM(INDIRECT("BA4:BA"&amp;ROW()-1)),""))</f>
        <v/>
      </c>
      <c r="BB69" s="3" t="str">
        <f ca="1">IF(AND($A69&lt;&gt;"",$A69&lt;&gt;"TOTAL"),IF(AND('[3]INVESTIGADOR_Descripcion subuni'!$CL67&lt;&gt;"",'[3]INVESTIGADOR_Descripcion subuni'!$CL67&lt;&gt;0),'[3]INVESTIGADOR_Descripcion subuni'!$CL67,""),IF($A69="TOTAL",SUM(INDIRECT("BB4:BB"&amp;ROW()-1)),""))</f>
        <v/>
      </c>
      <c r="BC69" s="3" t="str">
        <f t="shared" ref="BC69:BC132" ca="1" si="36">IF(AND($A69&lt;&gt;"",$A69&lt;&gt;"TOTAL"),SUM(BA69:BB69),IF($A69="TOTAL",SUM(INDIRECT("BC4:BC"&amp;ROW()-1)),""))</f>
        <v/>
      </c>
      <c r="BD69" s="3" t="str">
        <f ca="1">IF(AND($A69&lt;&gt;"",$A69&lt;&gt;"TOTAL"),IF(AND('[3]INVESTIGADOR_Descripcion subuni'!$CO67&lt;&gt;"",'[3]INVESTIGADOR_Descripcion subuni'!$CO67&lt;&gt;0),'[3]INVESTIGADOR_Descripcion subuni'!$CO67,""),IF($A69="TOTAL",SUM(INDIRECT("BD4:BD"&amp;ROW()-1)),""))</f>
        <v/>
      </c>
      <c r="BE69" s="3" t="str">
        <f ca="1">IF(AND($A69&lt;&gt;"",$A69&lt;&gt;"TOTAL"),IF(AND('[3]INVESTIGADOR_Descripcion subuni'!$CQ67&lt;&gt;"",'[3]INVESTIGADOR_Descripcion subuni'!$CQ67&lt;&gt;0),'[3]INVESTIGADOR_Descripcion subuni'!$CQ67,""),IF($A69="TOTAL",SUM(INDIRECT("BE4:BE"&amp;ROW()-1)),""))</f>
        <v/>
      </c>
      <c r="BF69" s="3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25" t="str">
        <f>IF('[3]INVESTIGADOR_Descripcion subuni'!$B68&lt;&gt;"",'[3]INVESTIGADOR_Descripcion subuni'!$B68,IF(AND('[3]INVESTIGADOR_Descripcion subuni'!$B68="",'[3]INVESTIGADOR_Descripcion subuni'!$B69="",'[3]INVESTIGADOR_Descripcion subuni'!$B67=""),"","TOTAL"))</f>
        <v/>
      </c>
      <c r="B70" s="3" t="str">
        <f ca="1">IF(AND($A70&lt;&gt;"",$A70&lt;&gt;"TOTAL"),IF(AND('[3]INVESTIGADOR_Descripcion subuni'!$C68&lt;&gt;"",'[3]INVESTIGADOR_Descripcion subuni'!$C68&lt;&gt;0),'[3]INVESTIGADOR_Descripcion subuni'!$C68,""),IF($A70="TOTAL",SUM(INDIRECT("B4:B"&amp;ROW()-1)),""))</f>
        <v/>
      </c>
      <c r="C70" s="3" t="str">
        <f ca="1">IF(AND($A70&lt;&gt;"",$A70&lt;&gt;"TOTAL"),IF(AND('[3]INVESTIGADOR_Descripcion subuni'!$E68&lt;&gt;"",'[3]INVESTIGADOR_Descripcion subuni'!$E68&lt;&gt;0),'[3]INVESTIGADOR_Descripcion subuni'!$E68,""),IF($A70="TOTAL",SUM(INDIRECT("C4:C"&amp;ROW()-1)),""))</f>
        <v/>
      </c>
      <c r="D70" s="3" t="str">
        <f t="shared" ca="1" si="19"/>
        <v/>
      </c>
      <c r="E70" s="3" t="str">
        <f ca="1">IF(AND($A70&lt;&gt;"",$A70&lt;&gt;"TOTAL"),IF(AND('[3]INVESTIGADOR_Descripcion subuni'!$H68&lt;&gt;"",'[3]INVESTIGADOR_Descripcion subuni'!$H68&lt;&gt;0),'[3]INVESTIGADOR_Descripcion subuni'!$H68,""),IF($A70="TOTAL",SUM(INDIRECT("E4:E"&amp;ROW()-1)),""))</f>
        <v/>
      </c>
      <c r="F70" s="3" t="str">
        <f ca="1">IF(AND($A70&lt;&gt;"",$A70&lt;&gt;"TOTAL"),IF(AND('[3]INVESTIGADOR_Descripcion subuni'!$J68&lt;&gt;"",'[3]INVESTIGADOR_Descripcion subuni'!$J68&lt;&gt;0),'[3]INVESTIGADOR_Descripcion subuni'!$J68,""),IF($A70="TOTAL",SUM(INDIRECT("F4:F"&amp;ROW()-1)),""))</f>
        <v/>
      </c>
      <c r="G70" s="3" t="str">
        <f t="shared" ca="1" si="20"/>
        <v/>
      </c>
      <c r="H70" s="3" t="str">
        <f ca="1">IF(AND($A70&lt;&gt;"",$A70&lt;&gt;"TOTAL"),IF(AND('[3]INVESTIGADOR_Descripcion subuni'!$M68&lt;&gt;"",'[3]INVESTIGADOR_Descripcion subuni'!$M68&lt;&gt;0),'[3]INVESTIGADOR_Descripcion subuni'!$M68,""),IF($A70="TOTAL",SUM(INDIRECT("H4:H"&amp;ROW()-1)),""))</f>
        <v/>
      </c>
      <c r="I70" s="3" t="str">
        <f ca="1">IF(AND($A70&lt;&gt;"",$A70&lt;&gt;"TOTAL"),IF(AND('[3]INVESTIGADOR_Descripcion subuni'!$O68&lt;&gt;"",'[3]INVESTIGADOR_Descripcion subuni'!$O68&lt;&gt;0),'[3]INVESTIGADOR_Descripcion subuni'!$O68,""),IF($A70="TOTAL",SUM(INDIRECT("I4:I"&amp;ROW()-1)),""))</f>
        <v/>
      </c>
      <c r="J70" s="3" t="str">
        <f t="shared" ca="1" si="21"/>
        <v/>
      </c>
      <c r="K70" s="3" t="str">
        <f ca="1">IF(AND($A70&lt;&gt;"",$A70&lt;&gt;"TOTAL"),IF(AND('[3]INVESTIGADOR_Descripcion subuni'!$R68&lt;&gt;"",'[3]INVESTIGADOR_Descripcion subuni'!$R68&lt;&gt;0),'[3]INVESTIGADOR_Descripcion subuni'!$R68,""),IF($A70="TOTAL",SUM(INDIRECT("K4:K"&amp;ROW()-1)),""))</f>
        <v/>
      </c>
      <c r="L70" s="3" t="str">
        <f ca="1">IF(AND($A70&lt;&gt;"",$A70&lt;&gt;"TOTAL"),IF(AND('[3]INVESTIGADOR_Descripcion subuni'!$T68&lt;&gt;"",'[3]INVESTIGADOR_Descripcion subuni'!$T68&lt;&gt;0),'[3]INVESTIGADOR_Descripcion subuni'!$T68,""),IF($A70="TOTAL",SUM(INDIRECT("L4:L"&amp;ROW()-1)),""))</f>
        <v/>
      </c>
      <c r="M70" s="3" t="str">
        <f t="shared" ca="1" si="22"/>
        <v/>
      </c>
      <c r="N70" s="3" t="str">
        <f ca="1">IF(AND($A70&lt;&gt;"",$A70&lt;&gt;"TOTAL"),IF(AND('[3]INVESTIGADOR_Descripcion subuni'!$W68&lt;&gt;"",'[3]INVESTIGADOR_Descripcion subuni'!$W68&lt;&gt;0),'[3]INVESTIGADOR_Descripcion subuni'!$W68,""),IF($A70="TOTAL",SUM(INDIRECT("N4:N"&amp;ROW()-1)),""))</f>
        <v/>
      </c>
      <c r="O70" s="3" t="str">
        <f ca="1">IF(AND($A70&lt;&gt;"",$A70&lt;&gt;"TOTAL"),IF(AND('[3]INVESTIGADOR_Descripcion subuni'!$Y68&lt;&gt;"",'[3]INVESTIGADOR_Descripcion subuni'!$Y68&lt;&gt;0),'[3]INVESTIGADOR_Descripcion subuni'!$Y68,""),IF($A70="TOTAL",SUM(INDIRECT("O4:O"&amp;ROW()-1)),""))</f>
        <v/>
      </c>
      <c r="P70" s="3" t="str">
        <f t="shared" ca="1" si="23"/>
        <v/>
      </c>
      <c r="Q70" s="3" t="str">
        <f ca="1">IF(AND($A70&lt;&gt;"",$A70&lt;&gt;"TOTAL"),IF(AND('[3]INVESTIGADOR_Descripcion subuni'!$AB68&lt;&gt;"",'[3]INVESTIGADOR_Descripcion subuni'!$AB68&lt;&gt;0),'[3]INVESTIGADOR_Descripcion subuni'!$AB68,""),IF($A70="TOTAL",SUM(INDIRECT("Q4:Q"&amp;ROW()-1)),""))</f>
        <v/>
      </c>
      <c r="R70" s="3" t="str">
        <f ca="1">IF(AND($A70&lt;&gt;"",$A70&lt;&gt;"TOTAL"),IF(AND('[3]INVESTIGADOR_Descripcion subuni'!$AD68&lt;&gt;"",'[3]INVESTIGADOR_Descripcion subuni'!$AD68&lt;&gt;0),'[3]INVESTIGADOR_Descripcion subuni'!$AD68,""),IF($A70="TOTAL",SUM(INDIRECT("R4:R"&amp;ROW()-1)),""))</f>
        <v/>
      </c>
      <c r="S70" s="3" t="str">
        <f t="shared" ca="1" si="24"/>
        <v/>
      </c>
      <c r="T70" s="3" t="str">
        <f ca="1">IF(AND($A70&lt;&gt;"",$A70&lt;&gt;"TOTAL"),IF(AND('[3]INVESTIGADOR_Descripcion subuni'!$AG68&lt;&gt;"",'[3]INVESTIGADOR_Descripcion subuni'!$AG68&lt;&gt;0),'[3]INVESTIGADOR_Descripcion subuni'!$AG68,""),IF($A70="TOTAL",SUM(INDIRECT("T4:T"&amp;ROW()-1)),""))</f>
        <v/>
      </c>
      <c r="U70" s="3" t="str">
        <f ca="1">IF(AND($A70&lt;&gt;"",$A70&lt;&gt;"TOTAL"),IF(AND('[3]INVESTIGADOR_Descripcion subuni'!$AI68&lt;&gt;"",'[3]INVESTIGADOR_Descripcion subuni'!$AI68&lt;&gt;0),'[3]INVESTIGADOR_Descripcion subuni'!$AI68,""),IF($A70="TOTAL",SUM(INDIRECT("U4:U"&amp;ROW()-1)),""))</f>
        <v/>
      </c>
      <c r="V70" s="3" t="str">
        <f t="shared" ca="1" si="25"/>
        <v/>
      </c>
      <c r="W70" s="3" t="str">
        <f ca="1">IF(AND($A70&lt;&gt;"",$A70&lt;&gt;"TOTAL"),IF(AND('[3]INVESTIGADOR_Descripcion subuni'!$AL68&lt;&gt;"",'[3]INVESTIGADOR_Descripcion subuni'!$AL68&lt;&gt;0),'[3]INVESTIGADOR_Descripcion subuni'!$AL68,""),IF($A70="TOTAL",SUM(INDIRECT("W4:W"&amp;ROW()-1)),""))</f>
        <v/>
      </c>
      <c r="X70" s="3" t="str">
        <f ca="1">IF(AND($A70&lt;&gt;"",$A70&lt;&gt;"TOTAL"),IF(AND('[3]INVESTIGADOR_Descripcion subuni'!$AN68&lt;&gt;"",'[3]INVESTIGADOR_Descripcion subuni'!$AN68&lt;&gt;0),'[3]INVESTIGADOR_Descripcion subuni'!$AN68,""),IF($A70="TOTAL",SUM(INDIRECT("X4:X"&amp;ROW()-1)),""))</f>
        <v/>
      </c>
      <c r="Y70" s="3" t="str">
        <f t="shared" ca="1" si="26"/>
        <v/>
      </c>
      <c r="Z70" s="3" t="str">
        <f ca="1">IF(AND($A70&lt;&gt;"",$A70&lt;&gt;"TOTAL"),IF(AND('[3]INVESTIGADOR_Descripcion subuni'!$AQ68&lt;&gt;"",'[3]INVESTIGADOR_Descripcion subuni'!$AQ68&lt;&gt;0),'[3]INVESTIGADOR_Descripcion subuni'!$AQ68,""),IF($A70="TOTAL",SUM(INDIRECT("Z4:Z"&amp;ROW()-1)),""))</f>
        <v/>
      </c>
      <c r="AA70" s="3" t="str">
        <f ca="1">IF(AND($A70&lt;&gt;"",$A70&lt;&gt;"TOTAL"),IF(AND('[3]INVESTIGADOR_Descripcion subuni'!$AS68&lt;&gt;"",'[3]INVESTIGADOR_Descripcion subuni'!$AS68&lt;&gt;0),'[3]INVESTIGADOR_Descripcion subuni'!$AS68,""),IF($A70="TOTAL",SUM(INDIRECT("AA4:AA"&amp;ROW()-1)),""))</f>
        <v/>
      </c>
      <c r="AB70" s="3" t="str">
        <f t="shared" ca="1" si="27"/>
        <v/>
      </c>
      <c r="AC70" s="3" t="str">
        <f ca="1">IF(AND($A70&lt;&gt;"",$A70&lt;&gt;"TOTAL"),IF(AND('[3]INVESTIGADOR_Descripcion subuni'!$AV68&lt;&gt;"",'[3]INVESTIGADOR_Descripcion subuni'!$AV68&lt;&gt;0),'[3]INVESTIGADOR_Descripcion subuni'!$AV68,""),IF($A70="TOTAL",SUM(INDIRECT("AC4:AC"&amp;ROW()-1)),""))</f>
        <v/>
      </c>
      <c r="AD70" s="3" t="str">
        <f ca="1">IF(AND($A70&lt;&gt;"",$A70&lt;&gt;"TOTAL"),IF(AND('[3]INVESTIGADOR_Descripcion subuni'!$AX68&lt;&gt;"",'[3]INVESTIGADOR_Descripcion subuni'!$AX68&lt;&gt;0),'[3]INVESTIGADOR_Descripcion subuni'!$AX68,""),IF($A70="TOTAL",SUM(INDIRECT("AD4:AD"&amp;ROW()-1)),""))</f>
        <v/>
      </c>
      <c r="AE70" s="3" t="str">
        <f t="shared" ca="1" si="28"/>
        <v/>
      </c>
      <c r="AF70" s="3" t="str">
        <f ca="1">IF(AND($A70&lt;&gt;"",$A70&lt;&gt;"TOTAL"),IF(AND('[3]INVESTIGADOR_Descripcion subuni'!$BA68&lt;&gt;"",'[3]INVESTIGADOR_Descripcion subuni'!$BA68&lt;&gt;0),'[3]INVESTIGADOR_Descripcion subuni'!$BA68,""),IF($A70="TOTAL",SUM(INDIRECT("AF4:AF"&amp;ROW()-1)),""))</f>
        <v/>
      </c>
      <c r="AG70" s="3" t="str">
        <f ca="1">IF(AND($A70&lt;&gt;"",$A70&lt;&gt;"TOTAL"),IF(AND('[3]INVESTIGADOR_Descripcion subuni'!$BC68&lt;&gt;"",'[3]INVESTIGADOR_Descripcion subuni'!$BC68&lt;&gt;0),'[3]INVESTIGADOR_Descripcion subuni'!$BC68,""),IF($A70="TOTAL",SUM(INDIRECT("AG4:AG"&amp;ROW()-1)),""))</f>
        <v/>
      </c>
      <c r="AH70" s="3" t="str">
        <f t="shared" ca="1" si="29"/>
        <v/>
      </c>
      <c r="AI70" s="3" t="str">
        <f ca="1">IF(AND($A70&lt;&gt;"",$A70&lt;&gt;"TOTAL"),IF(AND('[3]INVESTIGADOR_Descripcion subuni'!$BF68&lt;&gt;"",'[3]INVESTIGADOR_Descripcion subuni'!$BF68&lt;&gt;0),'[3]INVESTIGADOR_Descripcion subuni'!$BF68,""),IF($A70="TOTAL",SUM(INDIRECT("AI4:AI"&amp;ROW()-1)),""))</f>
        <v/>
      </c>
      <c r="AJ70" s="3" t="str">
        <f ca="1">IF(AND($A70&lt;&gt;"",$A70&lt;&gt;"TOTAL"),IF(AND('[3]INVESTIGADOR_Descripcion subuni'!$BH68&lt;&gt;"",'[3]INVESTIGADOR_Descripcion subuni'!$BH68&lt;&gt;0),'[3]INVESTIGADOR_Descripcion subuni'!$BH68,""),IF($A70="TOTAL",SUM(INDIRECT("AJ4:AJ"&amp;ROW()-1)),""))</f>
        <v/>
      </c>
      <c r="AK70" s="3" t="str">
        <f t="shared" ca="1" si="30"/>
        <v/>
      </c>
      <c r="AL70" s="3" t="str">
        <f ca="1">IF(AND($A70&lt;&gt;"",$A70&lt;&gt;"TOTAL"),IF(AND('[3]INVESTIGADOR_Descripcion subuni'!$BK68&lt;&gt;"",'[3]INVESTIGADOR_Descripcion subuni'!$BK68&lt;&gt;0),'[3]INVESTIGADOR_Descripcion subuni'!$BK68,""),IF($A70="TOTAL",SUM(INDIRECT("AL4:AL"&amp;ROW()-1)),""))</f>
        <v/>
      </c>
      <c r="AM70" s="3" t="str">
        <f ca="1">IF(AND($A70&lt;&gt;"",$A70&lt;&gt;"TOTAL"),IF(AND('[3]INVESTIGADOR_Descripcion subuni'!$BM68&lt;&gt;"",'[3]INVESTIGADOR_Descripcion subuni'!$BM68&lt;&gt;0),'[3]INVESTIGADOR_Descripcion subuni'!$BM68,""),IF($A70="TOTAL",SUM(INDIRECT("AM4:AM"&amp;ROW()-1)),""))</f>
        <v/>
      </c>
      <c r="AN70" s="3" t="str">
        <f t="shared" ca="1" si="31"/>
        <v/>
      </c>
      <c r="AO70" s="3" t="str">
        <f ca="1">IF(AND($A70&lt;&gt;"",$A70&lt;&gt;"TOTAL"),IF(AND('[3]INVESTIGADOR_Descripcion subuni'!$BP68&lt;&gt;"",'[3]INVESTIGADOR_Descripcion subuni'!$BP68&lt;&gt;0),'[3]INVESTIGADOR_Descripcion subuni'!$BP68,""),IF($A70="TOTAL",SUM(INDIRECT("AO4:AO"&amp;ROW()-1)),""))</f>
        <v/>
      </c>
      <c r="AP70" s="3" t="str">
        <f ca="1">IF(AND($A70&lt;&gt;"",$A70&lt;&gt;"TOTAL"),IF(AND('[3]INVESTIGADOR_Descripcion subuni'!$BR68&lt;&gt;"",'[3]INVESTIGADOR_Descripcion subuni'!$BR68&lt;&gt;0),'[3]INVESTIGADOR_Descripcion subuni'!$BR68,""),IF($A70="TOTAL",SUM(INDIRECT("AP4:AP"&amp;ROW()-1)),""))</f>
        <v/>
      </c>
      <c r="AQ70" s="3" t="str">
        <f t="shared" ca="1" si="32"/>
        <v/>
      </c>
      <c r="AR70" s="3" t="str">
        <f ca="1">IF(AND($A70&lt;&gt;"",$A70&lt;&gt;"TOTAL"),IF(AND('[3]INVESTIGADOR_Descripcion subuni'!$BU68&lt;&gt;"",'[3]INVESTIGADOR_Descripcion subuni'!$BU68&lt;&gt;0),'[3]INVESTIGADOR_Descripcion subuni'!$BU68,""),IF($A70="TOTAL",SUM(INDIRECT("AR4:AR"&amp;ROW()-1)),""))</f>
        <v/>
      </c>
      <c r="AS70" s="3" t="str">
        <f ca="1">IF(AND($A70&lt;&gt;"",$A70&lt;&gt;"TOTAL"),IF(AND('[3]INVESTIGADOR_Descripcion subuni'!$BW68&lt;&gt;"",'[3]INVESTIGADOR_Descripcion subuni'!$BW68&lt;&gt;0),'[3]INVESTIGADOR_Descripcion subuni'!$BW68,""),IF($A70="TOTAL",SUM(INDIRECT("AS4:AS"&amp;ROW()-1)),""))</f>
        <v/>
      </c>
      <c r="AT70" s="3" t="str">
        <f t="shared" ca="1" si="33"/>
        <v/>
      </c>
      <c r="AU70" s="3" t="str">
        <f ca="1">IF(AND($A70&lt;&gt;"",$A70&lt;&gt;"TOTAL"),IF(AND('[3]INVESTIGADOR_Descripcion subuni'!$BZ68&lt;&gt;"",'[3]INVESTIGADOR_Descripcion subuni'!$BZ68&lt;&gt;0),'[3]INVESTIGADOR_Descripcion subuni'!$BZ68,""),IF($A70="TOTAL",SUM(INDIRECT("AU4:AU"&amp;ROW()-1)),""))</f>
        <v/>
      </c>
      <c r="AV70" s="3" t="str">
        <f ca="1">IF(AND($A70&lt;&gt;"",$A70&lt;&gt;"TOTAL"),IF(AND('[3]INVESTIGADOR_Descripcion subuni'!$CB68&lt;&gt;"",'[3]INVESTIGADOR_Descripcion subuni'!$CB68&lt;&gt;0),'[3]INVESTIGADOR_Descripcion subuni'!$CB68,""),IF($A70="TOTAL",SUM(INDIRECT("AV4:AV"&amp;ROW()-1)),""))</f>
        <v/>
      </c>
      <c r="AW70" s="3" t="str">
        <f t="shared" ca="1" si="34"/>
        <v/>
      </c>
      <c r="AX70" s="3" t="str">
        <f ca="1">IF(AND($A70&lt;&gt;"",$A70&lt;&gt;"TOTAL"),IF(AND('[3]INVESTIGADOR_Descripcion subuni'!$CE68&lt;&gt;"",'[3]INVESTIGADOR_Descripcion subuni'!$CE68&lt;&gt;0),'[3]INVESTIGADOR_Descripcion subuni'!$CE68,""),IF($A70="TOTAL",SUM(INDIRECT("AX4:AX"&amp;ROW()-1)),""))</f>
        <v/>
      </c>
      <c r="AY70" s="3" t="str">
        <f ca="1">IF(AND($A70&lt;&gt;"",$A70&lt;&gt;"TOTAL"),IF(AND('[3]INVESTIGADOR_Descripcion subuni'!$CG68&lt;&gt;"",'[3]INVESTIGADOR_Descripcion subuni'!$CG68&lt;&gt;0),'[3]INVESTIGADOR_Descripcion subuni'!$CG68,""),IF($A70="TOTAL",SUM(INDIRECT("AY4:AY"&amp;ROW()-1)),""))</f>
        <v/>
      </c>
      <c r="AZ70" s="3" t="str">
        <f t="shared" ca="1" si="35"/>
        <v/>
      </c>
      <c r="BA70" s="3" t="str">
        <f ca="1">IF(AND($A70&lt;&gt;"",$A70&lt;&gt;"TOTAL"),IF(AND('[3]INVESTIGADOR_Descripcion subuni'!$CJ68&lt;&gt;"",'[3]INVESTIGADOR_Descripcion subuni'!$CJ68&lt;&gt;0),'[3]INVESTIGADOR_Descripcion subuni'!$CJ68,""),IF($A70="TOTAL",SUM(INDIRECT("BA4:BA"&amp;ROW()-1)),""))</f>
        <v/>
      </c>
      <c r="BB70" s="3" t="str">
        <f ca="1">IF(AND($A70&lt;&gt;"",$A70&lt;&gt;"TOTAL"),IF(AND('[3]INVESTIGADOR_Descripcion subuni'!$CL68&lt;&gt;"",'[3]INVESTIGADOR_Descripcion subuni'!$CL68&lt;&gt;0),'[3]INVESTIGADOR_Descripcion subuni'!$CL68,""),IF($A70="TOTAL",SUM(INDIRECT("BB4:BB"&amp;ROW()-1)),""))</f>
        <v/>
      </c>
      <c r="BC70" s="3" t="str">
        <f t="shared" ca="1" si="36"/>
        <v/>
      </c>
      <c r="BD70" s="3" t="str">
        <f ca="1">IF(AND($A70&lt;&gt;"",$A70&lt;&gt;"TOTAL"),IF(AND('[3]INVESTIGADOR_Descripcion subuni'!$CO68&lt;&gt;"",'[3]INVESTIGADOR_Descripcion subuni'!$CO68&lt;&gt;0),'[3]INVESTIGADOR_Descripcion subuni'!$CO68,""),IF($A70="TOTAL",SUM(INDIRECT("BD4:BD"&amp;ROW()-1)),""))</f>
        <v/>
      </c>
      <c r="BE70" s="3" t="str">
        <f ca="1">IF(AND($A70&lt;&gt;"",$A70&lt;&gt;"TOTAL"),IF(AND('[3]INVESTIGADOR_Descripcion subuni'!$CQ68&lt;&gt;"",'[3]INVESTIGADOR_Descripcion subuni'!$CQ68&lt;&gt;0),'[3]INVESTIGADOR_Descripcion subuni'!$CQ68,""),IF($A70="TOTAL",SUM(INDIRECT("BE4:BE"&amp;ROW()-1)),""))</f>
        <v/>
      </c>
      <c r="BF70" s="3" t="str">
        <f t="shared" ca="1" si="37"/>
        <v/>
      </c>
    </row>
    <row r="71" spans="1:58" x14ac:dyDescent="0.2">
      <c r="A71" s="25" t="str">
        <f>IF('[3]INVESTIGADOR_Descripcion subuni'!$B69&lt;&gt;"",'[3]INVESTIGADOR_Descripcion subuni'!$B69,IF(AND('[3]INVESTIGADOR_Descripcion subuni'!$B69="",'[3]INVESTIGADOR_Descripcion subuni'!$B70="",'[3]INVESTIGADOR_Descripcion subuni'!$B68=""),"","TOTAL"))</f>
        <v/>
      </c>
      <c r="B71" s="3" t="str">
        <f ca="1">IF(AND($A71&lt;&gt;"",$A71&lt;&gt;"TOTAL"),IF(AND('[3]INVESTIGADOR_Descripcion subuni'!$C69&lt;&gt;"",'[3]INVESTIGADOR_Descripcion subuni'!$C69&lt;&gt;0),'[3]INVESTIGADOR_Descripcion subuni'!$C69,""),IF($A71="TOTAL",SUM(INDIRECT("B4:B"&amp;ROW()-1)),""))</f>
        <v/>
      </c>
      <c r="C71" s="3" t="str">
        <f ca="1">IF(AND($A71&lt;&gt;"",$A71&lt;&gt;"TOTAL"),IF(AND('[3]INVESTIGADOR_Descripcion subuni'!$E69&lt;&gt;"",'[3]INVESTIGADOR_Descripcion subuni'!$E69&lt;&gt;0),'[3]INVESTIGADOR_Descripcion subuni'!$E69,""),IF($A71="TOTAL",SUM(INDIRECT("C4:C"&amp;ROW()-1)),""))</f>
        <v/>
      </c>
      <c r="D71" s="3" t="str">
        <f t="shared" ca="1" si="19"/>
        <v/>
      </c>
      <c r="E71" s="3" t="str">
        <f ca="1">IF(AND($A71&lt;&gt;"",$A71&lt;&gt;"TOTAL"),IF(AND('[3]INVESTIGADOR_Descripcion subuni'!$H69&lt;&gt;"",'[3]INVESTIGADOR_Descripcion subuni'!$H69&lt;&gt;0),'[3]INVESTIGADOR_Descripcion subuni'!$H69,""),IF($A71="TOTAL",SUM(INDIRECT("E4:E"&amp;ROW()-1)),""))</f>
        <v/>
      </c>
      <c r="F71" s="3" t="str">
        <f ca="1">IF(AND($A71&lt;&gt;"",$A71&lt;&gt;"TOTAL"),IF(AND('[3]INVESTIGADOR_Descripcion subuni'!$J69&lt;&gt;"",'[3]INVESTIGADOR_Descripcion subuni'!$J69&lt;&gt;0),'[3]INVESTIGADOR_Descripcion subuni'!$J69,""),IF($A71="TOTAL",SUM(INDIRECT("F4:F"&amp;ROW()-1)),""))</f>
        <v/>
      </c>
      <c r="G71" s="3" t="str">
        <f t="shared" ca="1" si="20"/>
        <v/>
      </c>
      <c r="H71" s="3" t="str">
        <f ca="1">IF(AND($A71&lt;&gt;"",$A71&lt;&gt;"TOTAL"),IF(AND('[3]INVESTIGADOR_Descripcion subuni'!$M69&lt;&gt;"",'[3]INVESTIGADOR_Descripcion subuni'!$M69&lt;&gt;0),'[3]INVESTIGADOR_Descripcion subuni'!$M69,""),IF($A71="TOTAL",SUM(INDIRECT("H4:H"&amp;ROW()-1)),""))</f>
        <v/>
      </c>
      <c r="I71" s="3" t="str">
        <f ca="1">IF(AND($A71&lt;&gt;"",$A71&lt;&gt;"TOTAL"),IF(AND('[3]INVESTIGADOR_Descripcion subuni'!$O69&lt;&gt;"",'[3]INVESTIGADOR_Descripcion subuni'!$O69&lt;&gt;0),'[3]INVESTIGADOR_Descripcion subuni'!$O69,""),IF($A71="TOTAL",SUM(INDIRECT("I4:I"&amp;ROW()-1)),""))</f>
        <v/>
      </c>
      <c r="J71" s="3" t="str">
        <f t="shared" ca="1" si="21"/>
        <v/>
      </c>
      <c r="K71" s="3" t="str">
        <f ca="1">IF(AND($A71&lt;&gt;"",$A71&lt;&gt;"TOTAL"),IF(AND('[3]INVESTIGADOR_Descripcion subuni'!$R69&lt;&gt;"",'[3]INVESTIGADOR_Descripcion subuni'!$R69&lt;&gt;0),'[3]INVESTIGADOR_Descripcion subuni'!$R69,""),IF($A71="TOTAL",SUM(INDIRECT("K4:K"&amp;ROW()-1)),""))</f>
        <v/>
      </c>
      <c r="L71" s="3" t="str">
        <f ca="1">IF(AND($A71&lt;&gt;"",$A71&lt;&gt;"TOTAL"),IF(AND('[3]INVESTIGADOR_Descripcion subuni'!$T69&lt;&gt;"",'[3]INVESTIGADOR_Descripcion subuni'!$T69&lt;&gt;0),'[3]INVESTIGADOR_Descripcion subuni'!$T69,""),IF($A71="TOTAL",SUM(INDIRECT("L4:L"&amp;ROW()-1)),""))</f>
        <v/>
      </c>
      <c r="M71" s="3" t="str">
        <f t="shared" ca="1" si="22"/>
        <v/>
      </c>
      <c r="N71" s="3" t="str">
        <f ca="1">IF(AND($A71&lt;&gt;"",$A71&lt;&gt;"TOTAL"),IF(AND('[3]INVESTIGADOR_Descripcion subuni'!$W69&lt;&gt;"",'[3]INVESTIGADOR_Descripcion subuni'!$W69&lt;&gt;0),'[3]INVESTIGADOR_Descripcion subuni'!$W69,""),IF($A71="TOTAL",SUM(INDIRECT("N4:N"&amp;ROW()-1)),""))</f>
        <v/>
      </c>
      <c r="O71" s="3" t="str">
        <f ca="1">IF(AND($A71&lt;&gt;"",$A71&lt;&gt;"TOTAL"),IF(AND('[3]INVESTIGADOR_Descripcion subuni'!$Y69&lt;&gt;"",'[3]INVESTIGADOR_Descripcion subuni'!$Y69&lt;&gt;0),'[3]INVESTIGADOR_Descripcion subuni'!$Y69,""),IF($A71="TOTAL",SUM(INDIRECT("O4:O"&amp;ROW()-1)),""))</f>
        <v/>
      </c>
      <c r="P71" s="3" t="str">
        <f t="shared" ca="1" si="23"/>
        <v/>
      </c>
      <c r="Q71" s="3" t="str">
        <f ca="1">IF(AND($A71&lt;&gt;"",$A71&lt;&gt;"TOTAL"),IF(AND('[3]INVESTIGADOR_Descripcion subuni'!$AB69&lt;&gt;"",'[3]INVESTIGADOR_Descripcion subuni'!$AB69&lt;&gt;0),'[3]INVESTIGADOR_Descripcion subuni'!$AB69,""),IF($A71="TOTAL",SUM(INDIRECT("Q4:Q"&amp;ROW()-1)),""))</f>
        <v/>
      </c>
      <c r="R71" s="3" t="str">
        <f ca="1">IF(AND($A71&lt;&gt;"",$A71&lt;&gt;"TOTAL"),IF(AND('[3]INVESTIGADOR_Descripcion subuni'!$AD69&lt;&gt;"",'[3]INVESTIGADOR_Descripcion subuni'!$AD69&lt;&gt;0),'[3]INVESTIGADOR_Descripcion subuni'!$AD69,""),IF($A71="TOTAL",SUM(INDIRECT("R4:R"&amp;ROW()-1)),""))</f>
        <v/>
      </c>
      <c r="S71" s="3" t="str">
        <f t="shared" ca="1" si="24"/>
        <v/>
      </c>
      <c r="T71" s="3" t="str">
        <f ca="1">IF(AND($A71&lt;&gt;"",$A71&lt;&gt;"TOTAL"),IF(AND('[3]INVESTIGADOR_Descripcion subuni'!$AG69&lt;&gt;"",'[3]INVESTIGADOR_Descripcion subuni'!$AG69&lt;&gt;0),'[3]INVESTIGADOR_Descripcion subuni'!$AG69,""),IF($A71="TOTAL",SUM(INDIRECT("T4:T"&amp;ROW()-1)),""))</f>
        <v/>
      </c>
      <c r="U71" s="3" t="str">
        <f ca="1">IF(AND($A71&lt;&gt;"",$A71&lt;&gt;"TOTAL"),IF(AND('[3]INVESTIGADOR_Descripcion subuni'!$AI69&lt;&gt;"",'[3]INVESTIGADOR_Descripcion subuni'!$AI69&lt;&gt;0),'[3]INVESTIGADOR_Descripcion subuni'!$AI69,""),IF($A71="TOTAL",SUM(INDIRECT("U4:U"&amp;ROW()-1)),""))</f>
        <v/>
      </c>
      <c r="V71" s="3" t="str">
        <f t="shared" ca="1" si="25"/>
        <v/>
      </c>
      <c r="W71" s="3" t="str">
        <f ca="1">IF(AND($A71&lt;&gt;"",$A71&lt;&gt;"TOTAL"),IF(AND('[3]INVESTIGADOR_Descripcion subuni'!$AL69&lt;&gt;"",'[3]INVESTIGADOR_Descripcion subuni'!$AL69&lt;&gt;0),'[3]INVESTIGADOR_Descripcion subuni'!$AL69,""),IF($A71="TOTAL",SUM(INDIRECT("W4:W"&amp;ROW()-1)),""))</f>
        <v/>
      </c>
      <c r="X71" s="3" t="str">
        <f ca="1">IF(AND($A71&lt;&gt;"",$A71&lt;&gt;"TOTAL"),IF(AND('[3]INVESTIGADOR_Descripcion subuni'!$AN69&lt;&gt;"",'[3]INVESTIGADOR_Descripcion subuni'!$AN69&lt;&gt;0),'[3]INVESTIGADOR_Descripcion subuni'!$AN69,""),IF($A71="TOTAL",SUM(INDIRECT("X4:X"&amp;ROW()-1)),""))</f>
        <v/>
      </c>
      <c r="Y71" s="3" t="str">
        <f t="shared" ca="1" si="26"/>
        <v/>
      </c>
      <c r="Z71" s="3" t="str">
        <f ca="1">IF(AND($A71&lt;&gt;"",$A71&lt;&gt;"TOTAL"),IF(AND('[3]INVESTIGADOR_Descripcion subuni'!$AQ69&lt;&gt;"",'[3]INVESTIGADOR_Descripcion subuni'!$AQ69&lt;&gt;0),'[3]INVESTIGADOR_Descripcion subuni'!$AQ69,""),IF($A71="TOTAL",SUM(INDIRECT("Z4:Z"&amp;ROW()-1)),""))</f>
        <v/>
      </c>
      <c r="AA71" s="3" t="str">
        <f ca="1">IF(AND($A71&lt;&gt;"",$A71&lt;&gt;"TOTAL"),IF(AND('[3]INVESTIGADOR_Descripcion subuni'!$AS69&lt;&gt;"",'[3]INVESTIGADOR_Descripcion subuni'!$AS69&lt;&gt;0),'[3]INVESTIGADOR_Descripcion subuni'!$AS69,""),IF($A71="TOTAL",SUM(INDIRECT("AA4:AA"&amp;ROW()-1)),""))</f>
        <v/>
      </c>
      <c r="AB71" s="3" t="str">
        <f t="shared" ca="1" si="27"/>
        <v/>
      </c>
      <c r="AC71" s="3" t="str">
        <f ca="1">IF(AND($A71&lt;&gt;"",$A71&lt;&gt;"TOTAL"),IF(AND('[3]INVESTIGADOR_Descripcion subuni'!$AV69&lt;&gt;"",'[3]INVESTIGADOR_Descripcion subuni'!$AV69&lt;&gt;0),'[3]INVESTIGADOR_Descripcion subuni'!$AV69,""),IF($A71="TOTAL",SUM(INDIRECT("AC4:AC"&amp;ROW()-1)),""))</f>
        <v/>
      </c>
      <c r="AD71" s="3" t="str">
        <f ca="1">IF(AND($A71&lt;&gt;"",$A71&lt;&gt;"TOTAL"),IF(AND('[3]INVESTIGADOR_Descripcion subuni'!$AX69&lt;&gt;"",'[3]INVESTIGADOR_Descripcion subuni'!$AX69&lt;&gt;0),'[3]INVESTIGADOR_Descripcion subuni'!$AX69,""),IF($A71="TOTAL",SUM(INDIRECT("AD4:AD"&amp;ROW()-1)),""))</f>
        <v/>
      </c>
      <c r="AE71" s="3" t="str">
        <f t="shared" ca="1" si="28"/>
        <v/>
      </c>
      <c r="AF71" s="3" t="str">
        <f ca="1">IF(AND($A71&lt;&gt;"",$A71&lt;&gt;"TOTAL"),IF(AND('[3]INVESTIGADOR_Descripcion subuni'!$BA69&lt;&gt;"",'[3]INVESTIGADOR_Descripcion subuni'!$BA69&lt;&gt;0),'[3]INVESTIGADOR_Descripcion subuni'!$BA69,""),IF($A71="TOTAL",SUM(INDIRECT("AF4:AF"&amp;ROW()-1)),""))</f>
        <v/>
      </c>
      <c r="AG71" s="3" t="str">
        <f ca="1">IF(AND($A71&lt;&gt;"",$A71&lt;&gt;"TOTAL"),IF(AND('[3]INVESTIGADOR_Descripcion subuni'!$BC69&lt;&gt;"",'[3]INVESTIGADOR_Descripcion subuni'!$BC69&lt;&gt;0),'[3]INVESTIGADOR_Descripcion subuni'!$BC69,""),IF($A71="TOTAL",SUM(INDIRECT("AG4:AG"&amp;ROW()-1)),""))</f>
        <v/>
      </c>
      <c r="AH71" s="3" t="str">
        <f t="shared" ca="1" si="29"/>
        <v/>
      </c>
      <c r="AI71" s="3" t="str">
        <f ca="1">IF(AND($A71&lt;&gt;"",$A71&lt;&gt;"TOTAL"),IF(AND('[3]INVESTIGADOR_Descripcion subuni'!$BF69&lt;&gt;"",'[3]INVESTIGADOR_Descripcion subuni'!$BF69&lt;&gt;0),'[3]INVESTIGADOR_Descripcion subuni'!$BF69,""),IF($A71="TOTAL",SUM(INDIRECT("AI4:AI"&amp;ROW()-1)),""))</f>
        <v/>
      </c>
      <c r="AJ71" s="3" t="str">
        <f ca="1">IF(AND($A71&lt;&gt;"",$A71&lt;&gt;"TOTAL"),IF(AND('[3]INVESTIGADOR_Descripcion subuni'!$BH69&lt;&gt;"",'[3]INVESTIGADOR_Descripcion subuni'!$BH69&lt;&gt;0),'[3]INVESTIGADOR_Descripcion subuni'!$BH69,""),IF($A71="TOTAL",SUM(INDIRECT("AJ4:AJ"&amp;ROW()-1)),""))</f>
        <v/>
      </c>
      <c r="AK71" s="3" t="str">
        <f t="shared" ca="1" si="30"/>
        <v/>
      </c>
      <c r="AL71" s="3" t="str">
        <f ca="1">IF(AND($A71&lt;&gt;"",$A71&lt;&gt;"TOTAL"),IF(AND('[3]INVESTIGADOR_Descripcion subuni'!$BK69&lt;&gt;"",'[3]INVESTIGADOR_Descripcion subuni'!$BK69&lt;&gt;0),'[3]INVESTIGADOR_Descripcion subuni'!$BK69,""),IF($A71="TOTAL",SUM(INDIRECT("AL4:AL"&amp;ROW()-1)),""))</f>
        <v/>
      </c>
      <c r="AM71" s="3" t="str">
        <f ca="1">IF(AND($A71&lt;&gt;"",$A71&lt;&gt;"TOTAL"),IF(AND('[3]INVESTIGADOR_Descripcion subuni'!$BM69&lt;&gt;"",'[3]INVESTIGADOR_Descripcion subuni'!$BM69&lt;&gt;0),'[3]INVESTIGADOR_Descripcion subuni'!$BM69,""),IF($A71="TOTAL",SUM(INDIRECT("AM4:AM"&amp;ROW()-1)),""))</f>
        <v/>
      </c>
      <c r="AN71" s="3" t="str">
        <f t="shared" ca="1" si="31"/>
        <v/>
      </c>
      <c r="AO71" s="3" t="str">
        <f ca="1">IF(AND($A71&lt;&gt;"",$A71&lt;&gt;"TOTAL"),IF(AND('[3]INVESTIGADOR_Descripcion subuni'!$BP69&lt;&gt;"",'[3]INVESTIGADOR_Descripcion subuni'!$BP69&lt;&gt;0),'[3]INVESTIGADOR_Descripcion subuni'!$BP69,""),IF($A71="TOTAL",SUM(INDIRECT("AO4:AO"&amp;ROW()-1)),""))</f>
        <v/>
      </c>
      <c r="AP71" s="3" t="str">
        <f ca="1">IF(AND($A71&lt;&gt;"",$A71&lt;&gt;"TOTAL"),IF(AND('[3]INVESTIGADOR_Descripcion subuni'!$BR69&lt;&gt;"",'[3]INVESTIGADOR_Descripcion subuni'!$BR69&lt;&gt;0),'[3]INVESTIGADOR_Descripcion subuni'!$BR69,""),IF($A71="TOTAL",SUM(INDIRECT("AP4:AP"&amp;ROW()-1)),""))</f>
        <v/>
      </c>
      <c r="AQ71" s="3" t="str">
        <f t="shared" ca="1" si="32"/>
        <v/>
      </c>
      <c r="AR71" s="3" t="str">
        <f ca="1">IF(AND($A71&lt;&gt;"",$A71&lt;&gt;"TOTAL"),IF(AND('[3]INVESTIGADOR_Descripcion subuni'!$BU69&lt;&gt;"",'[3]INVESTIGADOR_Descripcion subuni'!$BU69&lt;&gt;0),'[3]INVESTIGADOR_Descripcion subuni'!$BU69,""),IF($A71="TOTAL",SUM(INDIRECT("AR4:AR"&amp;ROW()-1)),""))</f>
        <v/>
      </c>
      <c r="AS71" s="3" t="str">
        <f ca="1">IF(AND($A71&lt;&gt;"",$A71&lt;&gt;"TOTAL"),IF(AND('[3]INVESTIGADOR_Descripcion subuni'!$BW69&lt;&gt;"",'[3]INVESTIGADOR_Descripcion subuni'!$BW69&lt;&gt;0),'[3]INVESTIGADOR_Descripcion subuni'!$BW69,""),IF($A71="TOTAL",SUM(INDIRECT("AS4:AS"&amp;ROW()-1)),""))</f>
        <v/>
      </c>
      <c r="AT71" s="3" t="str">
        <f t="shared" ca="1" si="33"/>
        <v/>
      </c>
      <c r="AU71" s="3" t="str">
        <f ca="1">IF(AND($A71&lt;&gt;"",$A71&lt;&gt;"TOTAL"),IF(AND('[3]INVESTIGADOR_Descripcion subuni'!$BZ69&lt;&gt;"",'[3]INVESTIGADOR_Descripcion subuni'!$BZ69&lt;&gt;0),'[3]INVESTIGADOR_Descripcion subuni'!$BZ69,""),IF($A71="TOTAL",SUM(INDIRECT("AU4:AU"&amp;ROW()-1)),""))</f>
        <v/>
      </c>
      <c r="AV71" s="3" t="str">
        <f ca="1">IF(AND($A71&lt;&gt;"",$A71&lt;&gt;"TOTAL"),IF(AND('[3]INVESTIGADOR_Descripcion subuni'!$CB69&lt;&gt;"",'[3]INVESTIGADOR_Descripcion subuni'!$CB69&lt;&gt;0),'[3]INVESTIGADOR_Descripcion subuni'!$CB69,""),IF($A71="TOTAL",SUM(INDIRECT("AV4:AV"&amp;ROW()-1)),""))</f>
        <v/>
      </c>
      <c r="AW71" s="3" t="str">
        <f t="shared" ca="1" si="34"/>
        <v/>
      </c>
      <c r="AX71" s="3" t="str">
        <f ca="1">IF(AND($A71&lt;&gt;"",$A71&lt;&gt;"TOTAL"),IF(AND('[3]INVESTIGADOR_Descripcion subuni'!$CE69&lt;&gt;"",'[3]INVESTIGADOR_Descripcion subuni'!$CE69&lt;&gt;0),'[3]INVESTIGADOR_Descripcion subuni'!$CE69,""),IF($A71="TOTAL",SUM(INDIRECT("AX4:AX"&amp;ROW()-1)),""))</f>
        <v/>
      </c>
      <c r="AY71" s="3" t="str">
        <f ca="1">IF(AND($A71&lt;&gt;"",$A71&lt;&gt;"TOTAL"),IF(AND('[3]INVESTIGADOR_Descripcion subuni'!$CG69&lt;&gt;"",'[3]INVESTIGADOR_Descripcion subuni'!$CG69&lt;&gt;0),'[3]INVESTIGADOR_Descripcion subuni'!$CG69,""),IF($A71="TOTAL",SUM(INDIRECT("AY4:AY"&amp;ROW()-1)),""))</f>
        <v/>
      </c>
      <c r="AZ71" s="3" t="str">
        <f t="shared" ca="1" si="35"/>
        <v/>
      </c>
      <c r="BA71" s="3" t="str">
        <f ca="1">IF(AND($A71&lt;&gt;"",$A71&lt;&gt;"TOTAL"),IF(AND('[3]INVESTIGADOR_Descripcion subuni'!$CJ69&lt;&gt;"",'[3]INVESTIGADOR_Descripcion subuni'!$CJ69&lt;&gt;0),'[3]INVESTIGADOR_Descripcion subuni'!$CJ69,""),IF($A71="TOTAL",SUM(INDIRECT("BA4:BA"&amp;ROW()-1)),""))</f>
        <v/>
      </c>
      <c r="BB71" s="3" t="str">
        <f ca="1">IF(AND($A71&lt;&gt;"",$A71&lt;&gt;"TOTAL"),IF(AND('[3]INVESTIGADOR_Descripcion subuni'!$CL69&lt;&gt;"",'[3]INVESTIGADOR_Descripcion subuni'!$CL69&lt;&gt;0),'[3]INVESTIGADOR_Descripcion subuni'!$CL69,""),IF($A71="TOTAL",SUM(INDIRECT("BB4:BB"&amp;ROW()-1)),""))</f>
        <v/>
      </c>
      <c r="BC71" s="3" t="str">
        <f t="shared" ca="1" si="36"/>
        <v/>
      </c>
      <c r="BD71" s="3" t="str">
        <f ca="1">IF(AND($A71&lt;&gt;"",$A71&lt;&gt;"TOTAL"),IF(AND('[3]INVESTIGADOR_Descripcion subuni'!$CO69&lt;&gt;"",'[3]INVESTIGADOR_Descripcion subuni'!$CO69&lt;&gt;0),'[3]INVESTIGADOR_Descripcion subuni'!$CO69,""),IF($A71="TOTAL",SUM(INDIRECT("BD4:BD"&amp;ROW()-1)),""))</f>
        <v/>
      </c>
      <c r="BE71" s="3" t="str">
        <f ca="1">IF(AND($A71&lt;&gt;"",$A71&lt;&gt;"TOTAL"),IF(AND('[3]INVESTIGADOR_Descripcion subuni'!$CQ69&lt;&gt;"",'[3]INVESTIGADOR_Descripcion subuni'!$CQ69&lt;&gt;0),'[3]INVESTIGADOR_Descripcion subuni'!$CQ69,""),IF($A71="TOTAL",SUM(INDIRECT("BE4:BE"&amp;ROW()-1)),""))</f>
        <v/>
      </c>
      <c r="BF71" s="3" t="str">
        <f t="shared" ca="1" si="37"/>
        <v/>
      </c>
    </row>
    <row r="72" spans="1:58" x14ac:dyDescent="0.2">
      <c r="A72" s="25" t="str">
        <f>IF('[3]INVESTIGADOR_Descripcion subuni'!$B70&lt;&gt;"",'[3]INVESTIGADOR_Descripcion subuni'!$B70,IF(AND('[3]INVESTIGADOR_Descripcion subuni'!$B70="",'[3]INVESTIGADOR_Descripcion subuni'!$B71="",'[3]INVESTIGADOR_Descripcion subuni'!$B69=""),"","TOTAL"))</f>
        <v/>
      </c>
      <c r="B72" s="3" t="str">
        <f ca="1">IF(AND($A72&lt;&gt;"",$A72&lt;&gt;"TOTAL"),IF(AND('[3]INVESTIGADOR_Descripcion subuni'!$C70&lt;&gt;"",'[3]INVESTIGADOR_Descripcion subuni'!$C70&lt;&gt;0),'[3]INVESTIGADOR_Descripcion subuni'!$C70,""),IF($A72="TOTAL",SUM(INDIRECT("B4:B"&amp;ROW()-1)),""))</f>
        <v/>
      </c>
      <c r="C72" s="3" t="str">
        <f ca="1">IF(AND($A72&lt;&gt;"",$A72&lt;&gt;"TOTAL"),IF(AND('[3]INVESTIGADOR_Descripcion subuni'!$E70&lt;&gt;"",'[3]INVESTIGADOR_Descripcion subuni'!$E70&lt;&gt;0),'[3]INVESTIGADOR_Descripcion subuni'!$E70,""),IF($A72="TOTAL",SUM(INDIRECT("C4:C"&amp;ROW()-1)),""))</f>
        <v/>
      </c>
      <c r="D72" s="3" t="str">
        <f t="shared" ca="1" si="19"/>
        <v/>
      </c>
      <c r="E72" s="3" t="str">
        <f ca="1">IF(AND($A72&lt;&gt;"",$A72&lt;&gt;"TOTAL"),IF(AND('[3]INVESTIGADOR_Descripcion subuni'!$H70&lt;&gt;"",'[3]INVESTIGADOR_Descripcion subuni'!$H70&lt;&gt;0),'[3]INVESTIGADOR_Descripcion subuni'!$H70,""),IF($A72="TOTAL",SUM(INDIRECT("E4:E"&amp;ROW()-1)),""))</f>
        <v/>
      </c>
      <c r="F72" s="3" t="str">
        <f ca="1">IF(AND($A72&lt;&gt;"",$A72&lt;&gt;"TOTAL"),IF(AND('[3]INVESTIGADOR_Descripcion subuni'!$J70&lt;&gt;"",'[3]INVESTIGADOR_Descripcion subuni'!$J70&lt;&gt;0),'[3]INVESTIGADOR_Descripcion subuni'!$J70,""),IF($A72="TOTAL",SUM(INDIRECT("F4:F"&amp;ROW()-1)),""))</f>
        <v/>
      </c>
      <c r="G72" s="3" t="str">
        <f t="shared" ca="1" si="20"/>
        <v/>
      </c>
      <c r="H72" s="3" t="str">
        <f ca="1">IF(AND($A72&lt;&gt;"",$A72&lt;&gt;"TOTAL"),IF(AND('[3]INVESTIGADOR_Descripcion subuni'!$M70&lt;&gt;"",'[3]INVESTIGADOR_Descripcion subuni'!$M70&lt;&gt;0),'[3]INVESTIGADOR_Descripcion subuni'!$M70,""),IF($A72="TOTAL",SUM(INDIRECT("H4:H"&amp;ROW()-1)),""))</f>
        <v/>
      </c>
      <c r="I72" s="3" t="str">
        <f ca="1">IF(AND($A72&lt;&gt;"",$A72&lt;&gt;"TOTAL"),IF(AND('[3]INVESTIGADOR_Descripcion subuni'!$O70&lt;&gt;"",'[3]INVESTIGADOR_Descripcion subuni'!$O70&lt;&gt;0),'[3]INVESTIGADOR_Descripcion subuni'!$O70,""),IF($A72="TOTAL",SUM(INDIRECT("I4:I"&amp;ROW()-1)),""))</f>
        <v/>
      </c>
      <c r="J72" s="3" t="str">
        <f t="shared" ca="1" si="21"/>
        <v/>
      </c>
      <c r="K72" s="3" t="str">
        <f ca="1">IF(AND($A72&lt;&gt;"",$A72&lt;&gt;"TOTAL"),IF(AND('[3]INVESTIGADOR_Descripcion subuni'!$R70&lt;&gt;"",'[3]INVESTIGADOR_Descripcion subuni'!$R70&lt;&gt;0),'[3]INVESTIGADOR_Descripcion subuni'!$R70,""),IF($A72="TOTAL",SUM(INDIRECT("K4:K"&amp;ROW()-1)),""))</f>
        <v/>
      </c>
      <c r="L72" s="3" t="str">
        <f ca="1">IF(AND($A72&lt;&gt;"",$A72&lt;&gt;"TOTAL"),IF(AND('[3]INVESTIGADOR_Descripcion subuni'!$T70&lt;&gt;"",'[3]INVESTIGADOR_Descripcion subuni'!$T70&lt;&gt;0),'[3]INVESTIGADOR_Descripcion subuni'!$T70,""),IF($A72="TOTAL",SUM(INDIRECT("L4:L"&amp;ROW()-1)),""))</f>
        <v/>
      </c>
      <c r="M72" s="3" t="str">
        <f t="shared" ca="1" si="22"/>
        <v/>
      </c>
      <c r="N72" s="3" t="str">
        <f ca="1">IF(AND($A72&lt;&gt;"",$A72&lt;&gt;"TOTAL"),IF(AND('[3]INVESTIGADOR_Descripcion subuni'!$W70&lt;&gt;"",'[3]INVESTIGADOR_Descripcion subuni'!$W70&lt;&gt;0),'[3]INVESTIGADOR_Descripcion subuni'!$W70,""),IF($A72="TOTAL",SUM(INDIRECT("N4:N"&amp;ROW()-1)),""))</f>
        <v/>
      </c>
      <c r="O72" s="3" t="str">
        <f ca="1">IF(AND($A72&lt;&gt;"",$A72&lt;&gt;"TOTAL"),IF(AND('[3]INVESTIGADOR_Descripcion subuni'!$Y70&lt;&gt;"",'[3]INVESTIGADOR_Descripcion subuni'!$Y70&lt;&gt;0),'[3]INVESTIGADOR_Descripcion subuni'!$Y70,""),IF($A72="TOTAL",SUM(INDIRECT("O4:O"&amp;ROW()-1)),""))</f>
        <v/>
      </c>
      <c r="P72" s="3" t="str">
        <f t="shared" ca="1" si="23"/>
        <v/>
      </c>
      <c r="Q72" s="3" t="str">
        <f ca="1">IF(AND($A72&lt;&gt;"",$A72&lt;&gt;"TOTAL"),IF(AND('[3]INVESTIGADOR_Descripcion subuni'!$AB70&lt;&gt;"",'[3]INVESTIGADOR_Descripcion subuni'!$AB70&lt;&gt;0),'[3]INVESTIGADOR_Descripcion subuni'!$AB70,""),IF($A72="TOTAL",SUM(INDIRECT("Q4:Q"&amp;ROW()-1)),""))</f>
        <v/>
      </c>
      <c r="R72" s="3" t="str">
        <f ca="1">IF(AND($A72&lt;&gt;"",$A72&lt;&gt;"TOTAL"),IF(AND('[3]INVESTIGADOR_Descripcion subuni'!$AD70&lt;&gt;"",'[3]INVESTIGADOR_Descripcion subuni'!$AD70&lt;&gt;0),'[3]INVESTIGADOR_Descripcion subuni'!$AD70,""),IF($A72="TOTAL",SUM(INDIRECT("R4:R"&amp;ROW()-1)),""))</f>
        <v/>
      </c>
      <c r="S72" s="3" t="str">
        <f t="shared" ca="1" si="24"/>
        <v/>
      </c>
      <c r="T72" s="3" t="str">
        <f ca="1">IF(AND($A72&lt;&gt;"",$A72&lt;&gt;"TOTAL"),IF(AND('[3]INVESTIGADOR_Descripcion subuni'!$AG70&lt;&gt;"",'[3]INVESTIGADOR_Descripcion subuni'!$AG70&lt;&gt;0),'[3]INVESTIGADOR_Descripcion subuni'!$AG70,""),IF($A72="TOTAL",SUM(INDIRECT("T4:T"&amp;ROW()-1)),""))</f>
        <v/>
      </c>
      <c r="U72" s="3" t="str">
        <f ca="1">IF(AND($A72&lt;&gt;"",$A72&lt;&gt;"TOTAL"),IF(AND('[3]INVESTIGADOR_Descripcion subuni'!$AI70&lt;&gt;"",'[3]INVESTIGADOR_Descripcion subuni'!$AI70&lt;&gt;0),'[3]INVESTIGADOR_Descripcion subuni'!$AI70,""),IF($A72="TOTAL",SUM(INDIRECT("U4:U"&amp;ROW()-1)),""))</f>
        <v/>
      </c>
      <c r="V72" s="3" t="str">
        <f t="shared" ca="1" si="25"/>
        <v/>
      </c>
      <c r="W72" s="3" t="str">
        <f ca="1">IF(AND($A72&lt;&gt;"",$A72&lt;&gt;"TOTAL"),IF(AND('[3]INVESTIGADOR_Descripcion subuni'!$AL70&lt;&gt;"",'[3]INVESTIGADOR_Descripcion subuni'!$AL70&lt;&gt;0),'[3]INVESTIGADOR_Descripcion subuni'!$AL70,""),IF($A72="TOTAL",SUM(INDIRECT("W4:W"&amp;ROW()-1)),""))</f>
        <v/>
      </c>
      <c r="X72" s="3" t="str">
        <f ca="1">IF(AND($A72&lt;&gt;"",$A72&lt;&gt;"TOTAL"),IF(AND('[3]INVESTIGADOR_Descripcion subuni'!$AN70&lt;&gt;"",'[3]INVESTIGADOR_Descripcion subuni'!$AN70&lt;&gt;0),'[3]INVESTIGADOR_Descripcion subuni'!$AN70,""),IF($A72="TOTAL",SUM(INDIRECT("X4:X"&amp;ROW()-1)),""))</f>
        <v/>
      </c>
      <c r="Y72" s="3" t="str">
        <f t="shared" ca="1" si="26"/>
        <v/>
      </c>
      <c r="Z72" s="3" t="str">
        <f ca="1">IF(AND($A72&lt;&gt;"",$A72&lt;&gt;"TOTAL"),IF(AND('[3]INVESTIGADOR_Descripcion subuni'!$AQ70&lt;&gt;"",'[3]INVESTIGADOR_Descripcion subuni'!$AQ70&lt;&gt;0),'[3]INVESTIGADOR_Descripcion subuni'!$AQ70,""),IF($A72="TOTAL",SUM(INDIRECT("Z4:Z"&amp;ROW()-1)),""))</f>
        <v/>
      </c>
      <c r="AA72" s="3" t="str">
        <f ca="1">IF(AND($A72&lt;&gt;"",$A72&lt;&gt;"TOTAL"),IF(AND('[3]INVESTIGADOR_Descripcion subuni'!$AS70&lt;&gt;"",'[3]INVESTIGADOR_Descripcion subuni'!$AS70&lt;&gt;0),'[3]INVESTIGADOR_Descripcion subuni'!$AS70,""),IF($A72="TOTAL",SUM(INDIRECT("AA4:AA"&amp;ROW()-1)),""))</f>
        <v/>
      </c>
      <c r="AB72" s="3" t="str">
        <f t="shared" ca="1" si="27"/>
        <v/>
      </c>
      <c r="AC72" s="3" t="str">
        <f ca="1">IF(AND($A72&lt;&gt;"",$A72&lt;&gt;"TOTAL"),IF(AND('[3]INVESTIGADOR_Descripcion subuni'!$AV70&lt;&gt;"",'[3]INVESTIGADOR_Descripcion subuni'!$AV70&lt;&gt;0),'[3]INVESTIGADOR_Descripcion subuni'!$AV70,""),IF($A72="TOTAL",SUM(INDIRECT("AC4:AC"&amp;ROW()-1)),""))</f>
        <v/>
      </c>
      <c r="AD72" s="3" t="str">
        <f ca="1">IF(AND($A72&lt;&gt;"",$A72&lt;&gt;"TOTAL"),IF(AND('[3]INVESTIGADOR_Descripcion subuni'!$AX70&lt;&gt;"",'[3]INVESTIGADOR_Descripcion subuni'!$AX70&lt;&gt;0),'[3]INVESTIGADOR_Descripcion subuni'!$AX70,""),IF($A72="TOTAL",SUM(INDIRECT("AD4:AD"&amp;ROW()-1)),""))</f>
        <v/>
      </c>
      <c r="AE72" s="3" t="str">
        <f t="shared" ca="1" si="28"/>
        <v/>
      </c>
      <c r="AF72" s="3" t="str">
        <f ca="1">IF(AND($A72&lt;&gt;"",$A72&lt;&gt;"TOTAL"),IF(AND('[3]INVESTIGADOR_Descripcion subuni'!$BA70&lt;&gt;"",'[3]INVESTIGADOR_Descripcion subuni'!$BA70&lt;&gt;0),'[3]INVESTIGADOR_Descripcion subuni'!$BA70,""),IF($A72="TOTAL",SUM(INDIRECT("AF4:AF"&amp;ROW()-1)),""))</f>
        <v/>
      </c>
      <c r="AG72" s="3" t="str">
        <f ca="1">IF(AND($A72&lt;&gt;"",$A72&lt;&gt;"TOTAL"),IF(AND('[3]INVESTIGADOR_Descripcion subuni'!$BC70&lt;&gt;"",'[3]INVESTIGADOR_Descripcion subuni'!$BC70&lt;&gt;0),'[3]INVESTIGADOR_Descripcion subuni'!$BC70,""),IF($A72="TOTAL",SUM(INDIRECT("AG4:AG"&amp;ROW()-1)),""))</f>
        <v/>
      </c>
      <c r="AH72" s="3" t="str">
        <f t="shared" ca="1" si="29"/>
        <v/>
      </c>
      <c r="AI72" s="3" t="str">
        <f ca="1">IF(AND($A72&lt;&gt;"",$A72&lt;&gt;"TOTAL"),IF(AND('[3]INVESTIGADOR_Descripcion subuni'!$BF70&lt;&gt;"",'[3]INVESTIGADOR_Descripcion subuni'!$BF70&lt;&gt;0),'[3]INVESTIGADOR_Descripcion subuni'!$BF70,""),IF($A72="TOTAL",SUM(INDIRECT("AI4:AI"&amp;ROW()-1)),""))</f>
        <v/>
      </c>
      <c r="AJ72" s="3" t="str">
        <f ca="1">IF(AND($A72&lt;&gt;"",$A72&lt;&gt;"TOTAL"),IF(AND('[3]INVESTIGADOR_Descripcion subuni'!$BH70&lt;&gt;"",'[3]INVESTIGADOR_Descripcion subuni'!$BH70&lt;&gt;0),'[3]INVESTIGADOR_Descripcion subuni'!$BH70,""),IF($A72="TOTAL",SUM(INDIRECT("AJ4:AJ"&amp;ROW()-1)),""))</f>
        <v/>
      </c>
      <c r="AK72" s="3" t="str">
        <f t="shared" ca="1" si="30"/>
        <v/>
      </c>
      <c r="AL72" s="3" t="str">
        <f ca="1">IF(AND($A72&lt;&gt;"",$A72&lt;&gt;"TOTAL"),IF(AND('[3]INVESTIGADOR_Descripcion subuni'!$BK70&lt;&gt;"",'[3]INVESTIGADOR_Descripcion subuni'!$BK70&lt;&gt;0),'[3]INVESTIGADOR_Descripcion subuni'!$BK70,""),IF($A72="TOTAL",SUM(INDIRECT("AL4:AL"&amp;ROW()-1)),""))</f>
        <v/>
      </c>
      <c r="AM72" s="3" t="str">
        <f ca="1">IF(AND($A72&lt;&gt;"",$A72&lt;&gt;"TOTAL"),IF(AND('[3]INVESTIGADOR_Descripcion subuni'!$BM70&lt;&gt;"",'[3]INVESTIGADOR_Descripcion subuni'!$BM70&lt;&gt;0),'[3]INVESTIGADOR_Descripcion subuni'!$BM70,""),IF($A72="TOTAL",SUM(INDIRECT("AM4:AM"&amp;ROW()-1)),""))</f>
        <v/>
      </c>
      <c r="AN72" s="3" t="str">
        <f t="shared" ca="1" si="31"/>
        <v/>
      </c>
      <c r="AO72" s="3" t="str">
        <f ca="1">IF(AND($A72&lt;&gt;"",$A72&lt;&gt;"TOTAL"),IF(AND('[3]INVESTIGADOR_Descripcion subuni'!$BP70&lt;&gt;"",'[3]INVESTIGADOR_Descripcion subuni'!$BP70&lt;&gt;0),'[3]INVESTIGADOR_Descripcion subuni'!$BP70,""),IF($A72="TOTAL",SUM(INDIRECT("AO4:AO"&amp;ROW()-1)),""))</f>
        <v/>
      </c>
      <c r="AP72" s="3" t="str">
        <f ca="1">IF(AND($A72&lt;&gt;"",$A72&lt;&gt;"TOTAL"),IF(AND('[3]INVESTIGADOR_Descripcion subuni'!$BR70&lt;&gt;"",'[3]INVESTIGADOR_Descripcion subuni'!$BR70&lt;&gt;0),'[3]INVESTIGADOR_Descripcion subuni'!$BR70,""),IF($A72="TOTAL",SUM(INDIRECT("AP4:AP"&amp;ROW()-1)),""))</f>
        <v/>
      </c>
      <c r="AQ72" s="3" t="str">
        <f t="shared" ca="1" si="32"/>
        <v/>
      </c>
      <c r="AR72" s="3" t="str">
        <f ca="1">IF(AND($A72&lt;&gt;"",$A72&lt;&gt;"TOTAL"),IF(AND('[3]INVESTIGADOR_Descripcion subuni'!$BU70&lt;&gt;"",'[3]INVESTIGADOR_Descripcion subuni'!$BU70&lt;&gt;0),'[3]INVESTIGADOR_Descripcion subuni'!$BU70,""),IF($A72="TOTAL",SUM(INDIRECT("AR4:AR"&amp;ROW()-1)),""))</f>
        <v/>
      </c>
      <c r="AS72" s="3" t="str">
        <f ca="1">IF(AND($A72&lt;&gt;"",$A72&lt;&gt;"TOTAL"),IF(AND('[3]INVESTIGADOR_Descripcion subuni'!$BW70&lt;&gt;"",'[3]INVESTIGADOR_Descripcion subuni'!$BW70&lt;&gt;0),'[3]INVESTIGADOR_Descripcion subuni'!$BW70,""),IF($A72="TOTAL",SUM(INDIRECT("AS4:AS"&amp;ROW()-1)),""))</f>
        <v/>
      </c>
      <c r="AT72" s="3" t="str">
        <f t="shared" ca="1" si="33"/>
        <v/>
      </c>
      <c r="AU72" s="3" t="str">
        <f ca="1">IF(AND($A72&lt;&gt;"",$A72&lt;&gt;"TOTAL"),IF(AND('[3]INVESTIGADOR_Descripcion subuni'!$BZ70&lt;&gt;"",'[3]INVESTIGADOR_Descripcion subuni'!$BZ70&lt;&gt;0),'[3]INVESTIGADOR_Descripcion subuni'!$BZ70,""),IF($A72="TOTAL",SUM(INDIRECT("AU4:AU"&amp;ROW()-1)),""))</f>
        <v/>
      </c>
      <c r="AV72" s="3" t="str">
        <f ca="1">IF(AND($A72&lt;&gt;"",$A72&lt;&gt;"TOTAL"),IF(AND('[3]INVESTIGADOR_Descripcion subuni'!$CB70&lt;&gt;"",'[3]INVESTIGADOR_Descripcion subuni'!$CB70&lt;&gt;0),'[3]INVESTIGADOR_Descripcion subuni'!$CB70,""),IF($A72="TOTAL",SUM(INDIRECT("AV4:AV"&amp;ROW()-1)),""))</f>
        <v/>
      </c>
      <c r="AW72" s="3" t="str">
        <f t="shared" ca="1" si="34"/>
        <v/>
      </c>
      <c r="AX72" s="3" t="str">
        <f ca="1">IF(AND($A72&lt;&gt;"",$A72&lt;&gt;"TOTAL"),IF(AND('[3]INVESTIGADOR_Descripcion subuni'!$CE70&lt;&gt;"",'[3]INVESTIGADOR_Descripcion subuni'!$CE70&lt;&gt;0),'[3]INVESTIGADOR_Descripcion subuni'!$CE70,""),IF($A72="TOTAL",SUM(INDIRECT("AX4:AX"&amp;ROW()-1)),""))</f>
        <v/>
      </c>
      <c r="AY72" s="3" t="str">
        <f ca="1">IF(AND($A72&lt;&gt;"",$A72&lt;&gt;"TOTAL"),IF(AND('[3]INVESTIGADOR_Descripcion subuni'!$CG70&lt;&gt;"",'[3]INVESTIGADOR_Descripcion subuni'!$CG70&lt;&gt;0),'[3]INVESTIGADOR_Descripcion subuni'!$CG70,""),IF($A72="TOTAL",SUM(INDIRECT("AY4:AY"&amp;ROW()-1)),""))</f>
        <v/>
      </c>
      <c r="AZ72" s="3" t="str">
        <f t="shared" ca="1" si="35"/>
        <v/>
      </c>
      <c r="BA72" s="3" t="str">
        <f ca="1">IF(AND($A72&lt;&gt;"",$A72&lt;&gt;"TOTAL"),IF(AND('[3]INVESTIGADOR_Descripcion subuni'!$CJ70&lt;&gt;"",'[3]INVESTIGADOR_Descripcion subuni'!$CJ70&lt;&gt;0),'[3]INVESTIGADOR_Descripcion subuni'!$CJ70,""),IF($A72="TOTAL",SUM(INDIRECT("BA4:BA"&amp;ROW()-1)),""))</f>
        <v/>
      </c>
      <c r="BB72" s="3" t="str">
        <f ca="1">IF(AND($A72&lt;&gt;"",$A72&lt;&gt;"TOTAL"),IF(AND('[3]INVESTIGADOR_Descripcion subuni'!$CL70&lt;&gt;"",'[3]INVESTIGADOR_Descripcion subuni'!$CL70&lt;&gt;0),'[3]INVESTIGADOR_Descripcion subuni'!$CL70,""),IF($A72="TOTAL",SUM(INDIRECT("BB4:BB"&amp;ROW()-1)),""))</f>
        <v/>
      </c>
      <c r="BC72" s="3" t="str">
        <f t="shared" ca="1" si="36"/>
        <v/>
      </c>
      <c r="BD72" s="3" t="str">
        <f ca="1">IF(AND($A72&lt;&gt;"",$A72&lt;&gt;"TOTAL"),IF(AND('[3]INVESTIGADOR_Descripcion subuni'!$CO70&lt;&gt;"",'[3]INVESTIGADOR_Descripcion subuni'!$CO70&lt;&gt;0),'[3]INVESTIGADOR_Descripcion subuni'!$CO70,""),IF($A72="TOTAL",SUM(INDIRECT("BD4:BD"&amp;ROW()-1)),""))</f>
        <v/>
      </c>
      <c r="BE72" s="3" t="str">
        <f ca="1">IF(AND($A72&lt;&gt;"",$A72&lt;&gt;"TOTAL"),IF(AND('[3]INVESTIGADOR_Descripcion subuni'!$CQ70&lt;&gt;"",'[3]INVESTIGADOR_Descripcion subuni'!$CQ70&lt;&gt;0),'[3]INVESTIGADOR_Descripcion subuni'!$CQ70,""),IF($A72="TOTAL",SUM(INDIRECT("BE4:BE"&amp;ROW()-1)),""))</f>
        <v/>
      </c>
      <c r="BF72" s="3" t="str">
        <f t="shared" ca="1" si="37"/>
        <v/>
      </c>
    </row>
    <row r="73" spans="1:58" x14ac:dyDescent="0.2">
      <c r="A73" s="25" t="str">
        <f>IF('[3]INVESTIGADOR_Descripcion subuni'!$B71&lt;&gt;"",'[3]INVESTIGADOR_Descripcion subuni'!$B71,IF(AND('[3]INVESTIGADOR_Descripcion subuni'!$B71="",'[3]INVESTIGADOR_Descripcion subuni'!$B72="",'[3]INVESTIGADOR_Descripcion subuni'!$B70=""),"","TOTAL"))</f>
        <v/>
      </c>
      <c r="B73" s="3" t="str">
        <f ca="1">IF(AND($A73&lt;&gt;"",$A73&lt;&gt;"TOTAL"),IF(AND('[3]INVESTIGADOR_Descripcion subuni'!$C71&lt;&gt;"",'[3]INVESTIGADOR_Descripcion subuni'!$C71&lt;&gt;0),'[3]INVESTIGADOR_Descripcion subuni'!$C71,""),IF($A73="TOTAL",SUM(INDIRECT("B4:B"&amp;ROW()-1)),""))</f>
        <v/>
      </c>
      <c r="C73" s="3" t="str">
        <f ca="1">IF(AND($A73&lt;&gt;"",$A73&lt;&gt;"TOTAL"),IF(AND('[3]INVESTIGADOR_Descripcion subuni'!$E71&lt;&gt;"",'[3]INVESTIGADOR_Descripcion subuni'!$E71&lt;&gt;0),'[3]INVESTIGADOR_Descripcion subuni'!$E71,""),IF($A73="TOTAL",SUM(INDIRECT("C4:C"&amp;ROW()-1)),""))</f>
        <v/>
      </c>
      <c r="D73" s="3" t="str">
        <f t="shared" ca="1" si="19"/>
        <v/>
      </c>
      <c r="E73" s="3" t="str">
        <f ca="1">IF(AND($A73&lt;&gt;"",$A73&lt;&gt;"TOTAL"),IF(AND('[3]INVESTIGADOR_Descripcion subuni'!$H71&lt;&gt;"",'[3]INVESTIGADOR_Descripcion subuni'!$H71&lt;&gt;0),'[3]INVESTIGADOR_Descripcion subuni'!$H71,""),IF($A73="TOTAL",SUM(INDIRECT("E4:E"&amp;ROW()-1)),""))</f>
        <v/>
      </c>
      <c r="F73" s="3" t="str">
        <f ca="1">IF(AND($A73&lt;&gt;"",$A73&lt;&gt;"TOTAL"),IF(AND('[3]INVESTIGADOR_Descripcion subuni'!$J71&lt;&gt;"",'[3]INVESTIGADOR_Descripcion subuni'!$J71&lt;&gt;0),'[3]INVESTIGADOR_Descripcion subuni'!$J71,""),IF($A73="TOTAL",SUM(INDIRECT("F4:F"&amp;ROW()-1)),""))</f>
        <v/>
      </c>
      <c r="G73" s="3" t="str">
        <f t="shared" ca="1" si="20"/>
        <v/>
      </c>
      <c r="H73" s="3" t="str">
        <f ca="1">IF(AND($A73&lt;&gt;"",$A73&lt;&gt;"TOTAL"),IF(AND('[3]INVESTIGADOR_Descripcion subuni'!$M71&lt;&gt;"",'[3]INVESTIGADOR_Descripcion subuni'!$M71&lt;&gt;0),'[3]INVESTIGADOR_Descripcion subuni'!$M71,""),IF($A73="TOTAL",SUM(INDIRECT("H4:H"&amp;ROW()-1)),""))</f>
        <v/>
      </c>
      <c r="I73" s="3" t="str">
        <f ca="1">IF(AND($A73&lt;&gt;"",$A73&lt;&gt;"TOTAL"),IF(AND('[3]INVESTIGADOR_Descripcion subuni'!$O71&lt;&gt;"",'[3]INVESTIGADOR_Descripcion subuni'!$O71&lt;&gt;0),'[3]INVESTIGADOR_Descripcion subuni'!$O71,""),IF($A73="TOTAL",SUM(INDIRECT("I4:I"&amp;ROW()-1)),""))</f>
        <v/>
      </c>
      <c r="J73" s="3" t="str">
        <f t="shared" ca="1" si="21"/>
        <v/>
      </c>
      <c r="K73" s="3" t="str">
        <f ca="1">IF(AND($A73&lt;&gt;"",$A73&lt;&gt;"TOTAL"),IF(AND('[3]INVESTIGADOR_Descripcion subuni'!$R71&lt;&gt;"",'[3]INVESTIGADOR_Descripcion subuni'!$R71&lt;&gt;0),'[3]INVESTIGADOR_Descripcion subuni'!$R71,""),IF($A73="TOTAL",SUM(INDIRECT("K4:K"&amp;ROW()-1)),""))</f>
        <v/>
      </c>
      <c r="L73" s="3" t="str">
        <f ca="1">IF(AND($A73&lt;&gt;"",$A73&lt;&gt;"TOTAL"),IF(AND('[3]INVESTIGADOR_Descripcion subuni'!$T71&lt;&gt;"",'[3]INVESTIGADOR_Descripcion subuni'!$T71&lt;&gt;0),'[3]INVESTIGADOR_Descripcion subuni'!$T71,""),IF($A73="TOTAL",SUM(INDIRECT("L4:L"&amp;ROW()-1)),""))</f>
        <v/>
      </c>
      <c r="M73" s="3" t="str">
        <f t="shared" ca="1" si="22"/>
        <v/>
      </c>
      <c r="N73" s="3" t="str">
        <f ca="1">IF(AND($A73&lt;&gt;"",$A73&lt;&gt;"TOTAL"),IF(AND('[3]INVESTIGADOR_Descripcion subuni'!$W71&lt;&gt;"",'[3]INVESTIGADOR_Descripcion subuni'!$W71&lt;&gt;0),'[3]INVESTIGADOR_Descripcion subuni'!$W71,""),IF($A73="TOTAL",SUM(INDIRECT("N4:N"&amp;ROW()-1)),""))</f>
        <v/>
      </c>
      <c r="O73" s="3" t="str">
        <f ca="1">IF(AND($A73&lt;&gt;"",$A73&lt;&gt;"TOTAL"),IF(AND('[3]INVESTIGADOR_Descripcion subuni'!$Y71&lt;&gt;"",'[3]INVESTIGADOR_Descripcion subuni'!$Y71&lt;&gt;0),'[3]INVESTIGADOR_Descripcion subuni'!$Y71,""),IF($A73="TOTAL",SUM(INDIRECT("O4:O"&amp;ROW()-1)),""))</f>
        <v/>
      </c>
      <c r="P73" s="3" t="str">
        <f t="shared" ca="1" si="23"/>
        <v/>
      </c>
      <c r="Q73" s="3" t="str">
        <f ca="1">IF(AND($A73&lt;&gt;"",$A73&lt;&gt;"TOTAL"),IF(AND('[3]INVESTIGADOR_Descripcion subuni'!$AB71&lt;&gt;"",'[3]INVESTIGADOR_Descripcion subuni'!$AB71&lt;&gt;0),'[3]INVESTIGADOR_Descripcion subuni'!$AB71,""),IF($A73="TOTAL",SUM(INDIRECT("Q4:Q"&amp;ROW()-1)),""))</f>
        <v/>
      </c>
      <c r="R73" s="3" t="str">
        <f ca="1">IF(AND($A73&lt;&gt;"",$A73&lt;&gt;"TOTAL"),IF(AND('[3]INVESTIGADOR_Descripcion subuni'!$AD71&lt;&gt;"",'[3]INVESTIGADOR_Descripcion subuni'!$AD71&lt;&gt;0),'[3]INVESTIGADOR_Descripcion subuni'!$AD71,""),IF($A73="TOTAL",SUM(INDIRECT("R4:R"&amp;ROW()-1)),""))</f>
        <v/>
      </c>
      <c r="S73" s="3" t="str">
        <f t="shared" ca="1" si="24"/>
        <v/>
      </c>
      <c r="T73" s="3" t="str">
        <f ca="1">IF(AND($A73&lt;&gt;"",$A73&lt;&gt;"TOTAL"),IF(AND('[3]INVESTIGADOR_Descripcion subuni'!$AG71&lt;&gt;"",'[3]INVESTIGADOR_Descripcion subuni'!$AG71&lt;&gt;0),'[3]INVESTIGADOR_Descripcion subuni'!$AG71,""),IF($A73="TOTAL",SUM(INDIRECT("T4:T"&amp;ROW()-1)),""))</f>
        <v/>
      </c>
      <c r="U73" s="3" t="str">
        <f ca="1">IF(AND($A73&lt;&gt;"",$A73&lt;&gt;"TOTAL"),IF(AND('[3]INVESTIGADOR_Descripcion subuni'!$AI71&lt;&gt;"",'[3]INVESTIGADOR_Descripcion subuni'!$AI71&lt;&gt;0),'[3]INVESTIGADOR_Descripcion subuni'!$AI71,""),IF($A73="TOTAL",SUM(INDIRECT("U4:U"&amp;ROW()-1)),""))</f>
        <v/>
      </c>
      <c r="V73" s="3" t="str">
        <f t="shared" ca="1" si="25"/>
        <v/>
      </c>
      <c r="W73" s="3" t="str">
        <f ca="1">IF(AND($A73&lt;&gt;"",$A73&lt;&gt;"TOTAL"),IF(AND('[3]INVESTIGADOR_Descripcion subuni'!$AL71&lt;&gt;"",'[3]INVESTIGADOR_Descripcion subuni'!$AL71&lt;&gt;0),'[3]INVESTIGADOR_Descripcion subuni'!$AL71,""),IF($A73="TOTAL",SUM(INDIRECT("W4:W"&amp;ROW()-1)),""))</f>
        <v/>
      </c>
      <c r="X73" s="3" t="str">
        <f ca="1">IF(AND($A73&lt;&gt;"",$A73&lt;&gt;"TOTAL"),IF(AND('[3]INVESTIGADOR_Descripcion subuni'!$AN71&lt;&gt;"",'[3]INVESTIGADOR_Descripcion subuni'!$AN71&lt;&gt;0),'[3]INVESTIGADOR_Descripcion subuni'!$AN71,""),IF($A73="TOTAL",SUM(INDIRECT("X4:X"&amp;ROW()-1)),""))</f>
        <v/>
      </c>
      <c r="Y73" s="3" t="str">
        <f t="shared" ca="1" si="26"/>
        <v/>
      </c>
      <c r="Z73" s="3" t="str">
        <f ca="1">IF(AND($A73&lt;&gt;"",$A73&lt;&gt;"TOTAL"),IF(AND('[3]INVESTIGADOR_Descripcion subuni'!$AQ71&lt;&gt;"",'[3]INVESTIGADOR_Descripcion subuni'!$AQ71&lt;&gt;0),'[3]INVESTIGADOR_Descripcion subuni'!$AQ71,""),IF($A73="TOTAL",SUM(INDIRECT("Z4:Z"&amp;ROW()-1)),""))</f>
        <v/>
      </c>
      <c r="AA73" s="3" t="str">
        <f ca="1">IF(AND($A73&lt;&gt;"",$A73&lt;&gt;"TOTAL"),IF(AND('[3]INVESTIGADOR_Descripcion subuni'!$AS71&lt;&gt;"",'[3]INVESTIGADOR_Descripcion subuni'!$AS71&lt;&gt;0),'[3]INVESTIGADOR_Descripcion subuni'!$AS71,""),IF($A73="TOTAL",SUM(INDIRECT("AA4:AA"&amp;ROW()-1)),""))</f>
        <v/>
      </c>
      <c r="AB73" s="3" t="str">
        <f t="shared" ca="1" si="27"/>
        <v/>
      </c>
      <c r="AC73" s="3" t="str">
        <f ca="1">IF(AND($A73&lt;&gt;"",$A73&lt;&gt;"TOTAL"),IF(AND('[3]INVESTIGADOR_Descripcion subuni'!$AV71&lt;&gt;"",'[3]INVESTIGADOR_Descripcion subuni'!$AV71&lt;&gt;0),'[3]INVESTIGADOR_Descripcion subuni'!$AV71,""),IF($A73="TOTAL",SUM(INDIRECT("AC4:AC"&amp;ROW()-1)),""))</f>
        <v/>
      </c>
      <c r="AD73" s="3" t="str">
        <f ca="1">IF(AND($A73&lt;&gt;"",$A73&lt;&gt;"TOTAL"),IF(AND('[3]INVESTIGADOR_Descripcion subuni'!$AX71&lt;&gt;"",'[3]INVESTIGADOR_Descripcion subuni'!$AX71&lt;&gt;0),'[3]INVESTIGADOR_Descripcion subuni'!$AX71,""),IF($A73="TOTAL",SUM(INDIRECT("AD4:AD"&amp;ROW()-1)),""))</f>
        <v/>
      </c>
      <c r="AE73" s="3" t="str">
        <f t="shared" ca="1" si="28"/>
        <v/>
      </c>
      <c r="AF73" s="3" t="str">
        <f ca="1">IF(AND($A73&lt;&gt;"",$A73&lt;&gt;"TOTAL"),IF(AND('[3]INVESTIGADOR_Descripcion subuni'!$BA71&lt;&gt;"",'[3]INVESTIGADOR_Descripcion subuni'!$BA71&lt;&gt;0),'[3]INVESTIGADOR_Descripcion subuni'!$BA71,""),IF($A73="TOTAL",SUM(INDIRECT("AF4:AF"&amp;ROW()-1)),""))</f>
        <v/>
      </c>
      <c r="AG73" s="3" t="str">
        <f ca="1">IF(AND($A73&lt;&gt;"",$A73&lt;&gt;"TOTAL"),IF(AND('[3]INVESTIGADOR_Descripcion subuni'!$BC71&lt;&gt;"",'[3]INVESTIGADOR_Descripcion subuni'!$BC71&lt;&gt;0),'[3]INVESTIGADOR_Descripcion subuni'!$BC71,""),IF($A73="TOTAL",SUM(INDIRECT("AG4:AG"&amp;ROW()-1)),""))</f>
        <v/>
      </c>
      <c r="AH73" s="3" t="str">
        <f t="shared" ca="1" si="29"/>
        <v/>
      </c>
      <c r="AI73" s="3" t="str">
        <f ca="1">IF(AND($A73&lt;&gt;"",$A73&lt;&gt;"TOTAL"),IF(AND('[3]INVESTIGADOR_Descripcion subuni'!$BF71&lt;&gt;"",'[3]INVESTIGADOR_Descripcion subuni'!$BF71&lt;&gt;0),'[3]INVESTIGADOR_Descripcion subuni'!$BF71,""),IF($A73="TOTAL",SUM(INDIRECT("AI4:AI"&amp;ROW()-1)),""))</f>
        <v/>
      </c>
      <c r="AJ73" s="3" t="str">
        <f ca="1">IF(AND($A73&lt;&gt;"",$A73&lt;&gt;"TOTAL"),IF(AND('[3]INVESTIGADOR_Descripcion subuni'!$BH71&lt;&gt;"",'[3]INVESTIGADOR_Descripcion subuni'!$BH71&lt;&gt;0),'[3]INVESTIGADOR_Descripcion subuni'!$BH71,""),IF($A73="TOTAL",SUM(INDIRECT("AJ4:AJ"&amp;ROW()-1)),""))</f>
        <v/>
      </c>
      <c r="AK73" s="3" t="str">
        <f t="shared" ca="1" si="30"/>
        <v/>
      </c>
      <c r="AL73" s="3" t="str">
        <f ca="1">IF(AND($A73&lt;&gt;"",$A73&lt;&gt;"TOTAL"),IF(AND('[3]INVESTIGADOR_Descripcion subuni'!$BK71&lt;&gt;"",'[3]INVESTIGADOR_Descripcion subuni'!$BK71&lt;&gt;0),'[3]INVESTIGADOR_Descripcion subuni'!$BK71,""),IF($A73="TOTAL",SUM(INDIRECT("AL4:AL"&amp;ROW()-1)),""))</f>
        <v/>
      </c>
      <c r="AM73" s="3" t="str">
        <f ca="1">IF(AND($A73&lt;&gt;"",$A73&lt;&gt;"TOTAL"),IF(AND('[3]INVESTIGADOR_Descripcion subuni'!$BM71&lt;&gt;"",'[3]INVESTIGADOR_Descripcion subuni'!$BM71&lt;&gt;0),'[3]INVESTIGADOR_Descripcion subuni'!$BM71,""),IF($A73="TOTAL",SUM(INDIRECT("AM4:AM"&amp;ROW()-1)),""))</f>
        <v/>
      </c>
      <c r="AN73" s="3" t="str">
        <f t="shared" ca="1" si="31"/>
        <v/>
      </c>
      <c r="AO73" s="3" t="str">
        <f ca="1">IF(AND($A73&lt;&gt;"",$A73&lt;&gt;"TOTAL"),IF(AND('[3]INVESTIGADOR_Descripcion subuni'!$BP71&lt;&gt;"",'[3]INVESTIGADOR_Descripcion subuni'!$BP71&lt;&gt;0),'[3]INVESTIGADOR_Descripcion subuni'!$BP71,""),IF($A73="TOTAL",SUM(INDIRECT("AO4:AO"&amp;ROW()-1)),""))</f>
        <v/>
      </c>
      <c r="AP73" s="3" t="str">
        <f ca="1">IF(AND($A73&lt;&gt;"",$A73&lt;&gt;"TOTAL"),IF(AND('[3]INVESTIGADOR_Descripcion subuni'!$BR71&lt;&gt;"",'[3]INVESTIGADOR_Descripcion subuni'!$BR71&lt;&gt;0),'[3]INVESTIGADOR_Descripcion subuni'!$BR71,""),IF($A73="TOTAL",SUM(INDIRECT("AP4:AP"&amp;ROW()-1)),""))</f>
        <v/>
      </c>
      <c r="AQ73" s="3" t="str">
        <f t="shared" ca="1" si="32"/>
        <v/>
      </c>
      <c r="AR73" s="3" t="str">
        <f ca="1">IF(AND($A73&lt;&gt;"",$A73&lt;&gt;"TOTAL"),IF(AND('[3]INVESTIGADOR_Descripcion subuni'!$BU71&lt;&gt;"",'[3]INVESTIGADOR_Descripcion subuni'!$BU71&lt;&gt;0),'[3]INVESTIGADOR_Descripcion subuni'!$BU71,""),IF($A73="TOTAL",SUM(INDIRECT("AR4:AR"&amp;ROW()-1)),""))</f>
        <v/>
      </c>
      <c r="AS73" s="3" t="str">
        <f ca="1">IF(AND($A73&lt;&gt;"",$A73&lt;&gt;"TOTAL"),IF(AND('[3]INVESTIGADOR_Descripcion subuni'!$BW71&lt;&gt;"",'[3]INVESTIGADOR_Descripcion subuni'!$BW71&lt;&gt;0),'[3]INVESTIGADOR_Descripcion subuni'!$BW71,""),IF($A73="TOTAL",SUM(INDIRECT("AS4:AS"&amp;ROW()-1)),""))</f>
        <v/>
      </c>
      <c r="AT73" s="3" t="str">
        <f t="shared" ca="1" si="33"/>
        <v/>
      </c>
      <c r="AU73" s="3" t="str">
        <f ca="1">IF(AND($A73&lt;&gt;"",$A73&lt;&gt;"TOTAL"),IF(AND('[3]INVESTIGADOR_Descripcion subuni'!$BZ71&lt;&gt;"",'[3]INVESTIGADOR_Descripcion subuni'!$BZ71&lt;&gt;0),'[3]INVESTIGADOR_Descripcion subuni'!$BZ71,""),IF($A73="TOTAL",SUM(INDIRECT("AU4:AU"&amp;ROW()-1)),""))</f>
        <v/>
      </c>
      <c r="AV73" s="3" t="str">
        <f ca="1">IF(AND($A73&lt;&gt;"",$A73&lt;&gt;"TOTAL"),IF(AND('[3]INVESTIGADOR_Descripcion subuni'!$CB71&lt;&gt;"",'[3]INVESTIGADOR_Descripcion subuni'!$CB71&lt;&gt;0),'[3]INVESTIGADOR_Descripcion subuni'!$CB71,""),IF($A73="TOTAL",SUM(INDIRECT("AV4:AV"&amp;ROW()-1)),""))</f>
        <v/>
      </c>
      <c r="AW73" s="3" t="str">
        <f t="shared" ca="1" si="34"/>
        <v/>
      </c>
      <c r="AX73" s="3" t="str">
        <f ca="1">IF(AND($A73&lt;&gt;"",$A73&lt;&gt;"TOTAL"),IF(AND('[3]INVESTIGADOR_Descripcion subuni'!$CE71&lt;&gt;"",'[3]INVESTIGADOR_Descripcion subuni'!$CE71&lt;&gt;0),'[3]INVESTIGADOR_Descripcion subuni'!$CE71,""),IF($A73="TOTAL",SUM(INDIRECT("AX4:AX"&amp;ROW()-1)),""))</f>
        <v/>
      </c>
      <c r="AY73" s="3" t="str">
        <f ca="1">IF(AND($A73&lt;&gt;"",$A73&lt;&gt;"TOTAL"),IF(AND('[3]INVESTIGADOR_Descripcion subuni'!$CG71&lt;&gt;"",'[3]INVESTIGADOR_Descripcion subuni'!$CG71&lt;&gt;0),'[3]INVESTIGADOR_Descripcion subuni'!$CG71,""),IF($A73="TOTAL",SUM(INDIRECT("AY4:AY"&amp;ROW()-1)),""))</f>
        <v/>
      </c>
      <c r="AZ73" s="3" t="str">
        <f t="shared" ca="1" si="35"/>
        <v/>
      </c>
      <c r="BA73" s="3" t="str">
        <f ca="1">IF(AND($A73&lt;&gt;"",$A73&lt;&gt;"TOTAL"),IF(AND('[3]INVESTIGADOR_Descripcion subuni'!$CJ71&lt;&gt;"",'[3]INVESTIGADOR_Descripcion subuni'!$CJ71&lt;&gt;0),'[3]INVESTIGADOR_Descripcion subuni'!$CJ71,""),IF($A73="TOTAL",SUM(INDIRECT("BA4:BA"&amp;ROW()-1)),""))</f>
        <v/>
      </c>
      <c r="BB73" s="3" t="str">
        <f ca="1">IF(AND($A73&lt;&gt;"",$A73&lt;&gt;"TOTAL"),IF(AND('[3]INVESTIGADOR_Descripcion subuni'!$CL71&lt;&gt;"",'[3]INVESTIGADOR_Descripcion subuni'!$CL71&lt;&gt;0),'[3]INVESTIGADOR_Descripcion subuni'!$CL71,""),IF($A73="TOTAL",SUM(INDIRECT("BB4:BB"&amp;ROW()-1)),""))</f>
        <v/>
      </c>
      <c r="BC73" s="3" t="str">
        <f t="shared" ca="1" si="36"/>
        <v/>
      </c>
      <c r="BD73" s="3" t="str">
        <f ca="1">IF(AND($A73&lt;&gt;"",$A73&lt;&gt;"TOTAL"),IF(AND('[3]INVESTIGADOR_Descripcion subuni'!$CO71&lt;&gt;"",'[3]INVESTIGADOR_Descripcion subuni'!$CO71&lt;&gt;0),'[3]INVESTIGADOR_Descripcion subuni'!$CO71,""),IF($A73="TOTAL",SUM(INDIRECT("BD4:BD"&amp;ROW()-1)),""))</f>
        <v/>
      </c>
      <c r="BE73" s="3" t="str">
        <f ca="1">IF(AND($A73&lt;&gt;"",$A73&lt;&gt;"TOTAL"),IF(AND('[3]INVESTIGADOR_Descripcion subuni'!$CQ71&lt;&gt;"",'[3]INVESTIGADOR_Descripcion subuni'!$CQ71&lt;&gt;0),'[3]INVESTIGADOR_Descripcion subuni'!$CQ71,""),IF($A73="TOTAL",SUM(INDIRECT("BE4:BE"&amp;ROW()-1)),""))</f>
        <v/>
      </c>
      <c r="BF73" s="3" t="str">
        <f t="shared" ca="1" si="37"/>
        <v/>
      </c>
    </row>
    <row r="74" spans="1:58" x14ac:dyDescent="0.2">
      <c r="A74" s="25" t="str">
        <f>IF('[3]INVESTIGADOR_Descripcion subuni'!$B72&lt;&gt;"",'[3]INVESTIGADOR_Descripcion subuni'!$B72,IF(AND('[3]INVESTIGADOR_Descripcion subuni'!$B72="",'[3]INVESTIGADOR_Descripcion subuni'!$B73="",'[3]INVESTIGADOR_Descripcion subuni'!$B71=""),"","TOTAL"))</f>
        <v/>
      </c>
      <c r="B74" s="3" t="str">
        <f ca="1">IF(AND($A74&lt;&gt;"",$A74&lt;&gt;"TOTAL"),IF(AND('[3]INVESTIGADOR_Descripcion subuni'!$C72&lt;&gt;"",'[3]INVESTIGADOR_Descripcion subuni'!$C72&lt;&gt;0),'[3]INVESTIGADOR_Descripcion subuni'!$C72,""),IF($A74="TOTAL",SUM(INDIRECT("B4:B"&amp;ROW()-1)),""))</f>
        <v/>
      </c>
      <c r="C74" s="3" t="str">
        <f ca="1">IF(AND($A74&lt;&gt;"",$A74&lt;&gt;"TOTAL"),IF(AND('[3]INVESTIGADOR_Descripcion subuni'!$E72&lt;&gt;"",'[3]INVESTIGADOR_Descripcion subuni'!$E72&lt;&gt;0),'[3]INVESTIGADOR_Descripcion subuni'!$E72,""),IF($A74="TOTAL",SUM(INDIRECT("C4:C"&amp;ROW()-1)),""))</f>
        <v/>
      </c>
      <c r="D74" s="3" t="str">
        <f t="shared" ca="1" si="19"/>
        <v/>
      </c>
      <c r="E74" s="3" t="str">
        <f ca="1">IF(AND($A74&lt;&gt;"",$A74&lt;&gt;"TOTAL"),IF(AND('[3]INVESTIGADOR_Descripcion subuni'!$H72&lt;&gt;"",'[3]INVESTIGADOR_Descripcion subuni'!$H72&lt;&gt;0),'[3]INVESTIGADOR_Descripcion subuni'!$H72,""),IF($A74="TOTAL",SUM(INDIRECT("E4:E"&amp;ROW()-1)),""))</f>
        <v/>
      </c>
      <c r="F74" s="3" t="str">
        <f ca="1">IF(AND($A74&lt;&gt;"",$A74&lt;&gt;"TOTAL"),IF(AND('[3]INVESTIGADOR_Descripcion subuni'!$J72&lt;&gt;"",'[3]INVESTIGADOR_Descripcion subuni'!$J72&lt;&gt;0),'[3]INVESTIGADOR_Descripcion subuni'!$J72,""),IF($A74="TOTAL",SUM(INDIRECT("F4:F"&amp;ROW()-1)),""))</f>
        <v/>
      </c>
      <c r="G74" s="3" t="str">
        <f t="shared" ca="1" si="20"/>
        <v/>
      </c>
      <c r="H74" s="3" t="str">
        <f ca="1">IF(AND($A74&lt;&gt;"",$A74&lt;&gt;"TOTAL"),IF(AND('[3]INVESTIGADOR_Descripcion subuni'!$M72&lt;&gt;"",'[3]INVESTIGADOR_Descripcion subuni'!$M72&lt;&gt;0),'[3]INVESTIGADOR_Descripcion subuni'!$M72,""),IF($A74="TOTAL",SUM(INDIRECT("H4:H"&amp;ROW()-1)),""))</f>
        <v/>
      </c>
      <c r="I74" s="3" t="str">
        <f ca="1">IF(AND($A74&lt;&gt;"",$A74&lt;&gt;"TOTAL"),IF(AND('[3]INVESTIGADOR_Descripcion subuni'!$O72&lt;&gt;"",'[3]INVESTIGADOR_Descripcion subuni'!$O72&lt;&gt;0),'[3]INVESTIGADOR_Descripcion subuni'!$O72,""),IF($A74="TOTAL",SUM(INDIRECT("I4:I"&amp;ROW()-1)),""))</f>
        <v/>
      </c>
      <c r="J74" s="3" t="str">
        <f t="shared" ca="1" si="21"/>
        <v/>
      </c>
      <c r="K74" s="3" t="str">
        <f ca="1">IF(AND($A74&lt;&gt;"",$A74&lt;&gt;"TOTAL"),IF(AND('[3]INVESTIGADOR_Descripcion subuni'!$R72&lt;&gt;"",'[3]INVESTIGADOR_Descripcion subuni'!$R72&lt;&gt;0),'[3]INVESTIGADOR_Descripcion subuni'!$R72,""),IF($A74="TOTAL",SUM(INDIRECT("K4:K"&amp;ROW()-1)),""))</f>
        <v/>
      </c>
      <c r="L74" s="3" t="str">
        <f ca="1">IF(AND($A74&lt;&gt;"",$A74&lt;&gt;"TOTAL"),IF(AND('[3]INVESTIGADOR_Descripcion subuni'!$T72&lt;&gt;"",'[3]INVESTIGADOR_Descripcion subuni'!$T72&lt;&gt;0),'[3]INVESTIGADOR_Descripcion subuni'!$T72,""),IF($A74="TOTAL",SUM(INDIRECT("L4:L"&amp;ROW()-1)),""))</f>
        <v/>
      </c>
      <c r="M74" s="3" t="str">
        <f t="shared" ca="1" si="22"/>
        <v/>
      </c>
      <c r="N74" s="3" t="str">
        <f ca="1">IF(AND($A74&lt;&gt;"",$A74&lt;&gt;"TOTAL"),IF(AND('[3]INVESTIGADOR_Descripcion subuni'!$W72&lt;&gt;"",'[3]INVESTIGADOR_Descripcion subuni'!$W72&lt;&gt;0),'[3]INVESTIGADOR_Descripcion subuni'!$W72,""),IF($A74="TOTAL",SUM(INDIRECT("N4:N"&amp;ROW()-1)),""))</f>
        <v/>
      </c>
      <c r="O74" s="3" t="str">
        <f ca="1">IF(AND($A74&lt;&gt;"",$A74&lt;&gt;"TOTAL"),IF(AND('[3]INVESTIGADOR_Descripcion subuni'!$Y72&lt;&gt;"",'[3]INVESTIGADOR_Descripcion subuni'!$Y72&lt;&gt;0),'[3]INVESTIGADOR_Descripcion subuni'!$Y72,""),IF($A74="TOTAL",SUM(INDIRECT("O4:O"&amp;ROW()-1)),""))</f>
        <v/>
      </c>
      <c r="P74" s="3" t="str">
        <f t="shared" ca="1" si="23"/>
        <v/>
      </c>
      <c r="Q74" s="3" t="str">
        <f ca="1">IF(AND($A74&lt;&gt;"",$A74&lt;&gt;"TOTAL"),IF(AND('[3]INVESTIGADOR_Descripcion subuni'!$AB72&lt;&gt;"",'[3]INVESTIGADOR_Descripcion subuni'!$AB72&lt;&gt;0),'[3]INVESTIGADOR_Descripcion subuni'!$AB72,""),IF($A74="TOTAL",SUM(INDIRECT("Q4:Q"&amp;ROW()-1)),""))</f>
        <v/>
      </c>
      <c r="R74" s="3" t="str">
        <f ca="1">IF(AND($A74&lt;&gt;"",$A74&lt;&gt;"TOTAL"),IF(AND('[3]INVESTIGADOR_Descripcion subuni'!$AD72&lt;&gt;"",'[3]INVESTIGADOR_Descripcion subuni'!$AD72&lt;&gt;0),'[3]INVESTIGADOR_Descripcion subuni'!$AD72,""),IF($A74="TOTAL",SUM(INDIRECT("R4:R"&amp;ROW()-1)),""))</f>
        <v/>
      </c>
      <c r="S74" s="3" t="str">
        <f t="shared" ca="1" si="24"/>
        <v/>
      </c>
      <c r="T74" s="3" t="str">
        <f ca="1">IF(AND($A74&lt;&gt;"",$A74&lt;&gt;"TOTAL"),IF(AND('[3]INVESTIGADOR_Descripcion subuni'!$AG72&lt;&gt;"",'[3]INVESTIGADOR_Descripcion subuni'!$AG72&lt;&gt;0),'[3]INVESTIGADOR_Descripcion subuni'!$AG72,""),IF($A74="TOTAL",SUM(INDIRECT("T4:T"&amp;ROW()-1)),""))</f>
        <v/>
      </c>
      <c r="U74" s="3" t="str">
        <f ca="1">IF(AND($A74&lt;&gt;"",$A74&lt;&gt;"TOTAL"),IF(AND('[3]INVESTIGADOR_Descripcion subuni'!$AI72&lt;&gt;"",'[3]INVESTIGADOR_Descripcion subuni'!$AI72&lt;&gt;0),'[3]INVESTIGADOR_Descripcion subuni'!$AI72,""),IF($A74="TOTAL",SUM(INDIRECT("U4:U"&amp;ROW()-1)),""))</f>
        <v/>
      </c>
      <c r="V74" s="3" t="str">
        <f t="shared" ca="1" si="25"/>
        <v/>
      </c>
      <c r="W74" s="3" t="str">
        <f ca="1">IF(AND($A74&lt;&gt;"",$A74&lt;&gt;"TOTAL"),IF(AND('[3]INVESTIGADOR_Descripcion subuni'!$AL72&lt;&gt;"",'[3]INVESTIGADOR_Descripcion subuni'!$AL72&lt;&gt;0),'[3]INVESTIGADOR_Descripcion subuni'!$AL72,""),IF($A74="TOTAL",SUM(INDIRECT("W4:W"&amp;ROW()-1)),""))</f>
        <v/>
      </c>
      <c r="X74" s="3" t="str">
        <f ca="1">IF(AND($A74&lt;&gt;"",$A74&lt;&gt;"TOTAL"),IF(AND('[3]INVESTIGADOR_Descripcion subuni'!$AN72&lt;&gt;"",'[3]INVESTIGADOR_Descripcion subuni'!$AN72&lt;&gt;0),'[3]INVESTIGADOR_Descripcion subuni'!$AN72,""),IF($A74="TOTAL",SUM(INDIRECT("X4:X"&amp;ROW()-1)),""))</f>
        <v/>
      </c>
      <c r="Y74" s="3" t="str">
        <f t="shared" ca="1" si="26"/>
        <v/>
      </c>
      <c r="Z74" s="3" t="str">
        <f ca="1">IF(AND($A74&lt;&gt;"",$A74&lt;&gt;"TOTAL"),IF(AND('[3]INVESTIGADOR_Descripcion subuni'!$AQ72&lt;&gt;"",'[3]INVESTIGADOR_Descripcion subuni'!$AQ72&lt;&gt;0),'[3]INVESTIGADOR_Descripcion subuni'!$AQ72,""),IF($A74="TOTAL",SUM(INDIRECT("Z4:Z"&amp;ROW()-1)),""))</f>
        <v/>
      </c>
      <c r="AA74" s="3" t="str">
        <f ca="1">IF(AND($A74&lt;&gt;"",$A74&lt;&gt;"TOTAL"),IF(AND('[3]INVESTIGADOR_Descripcion subuni'!$AS72&lt;&gt;"",'[3]INVESTIGADOR_Descripcion subuni'!$AS72&lt;&gt;0),'[3]INVESTIGADOR_Descripcion subuni'!$AS72,""),IF($A74="TOTAL",SUM(INDIRECT("AA4:AA"&amp;ROW()-1)),""))</f>
        <v/>
      </c>
      <c r="AB74" s="3" t="str">
        <f t="shared" ca="1" si="27"/>
        <v/>
      </c>
      <c r="AC74" s="3" t="str">
        <f ca="1">IF(AND($A74&lt;&gt;"",$A74&lt;&gt;"TOTAL"),IF(AND('[3]INVESTIGADOR_Descripcion subuni'!$AV72&lt;&gt;"",'[3]INVESTIGADOR_Descripcion subuni'!$AV72&lt;&gt;0),'[3]INVESTIGADOR_Descripcion subuni'!$AV72,""),IF($A74="TOTAL",SUM(INDIRECT("AC4:AC"&amp;ROW()-1)),""))</f>
        <v/>
      </c>
      <c r="AD74" s="3" t="str">
        <f ca="1">IF(AND($A74&lt;&gt;"",$A74&lt;&gt;"TOTAL"),IF(AND('[3]INVESTIGADOR_Descripcion subuni'!$AX72&lt;&gt;"",'[3]INVESTIGADOR_Descripcion subuni'!$AX72&lt;&gt;0),'[3]INVESTIGADOR_Descripcion subuni'!$AX72,""),IF($A74="TOTAL",SUM(INDIRECT("AD4:AD"&amp;ROW()-1)),""))</f>
        <v/>
      </c>
      <c r="AE74" s="3" t="str">
        <f t="shared" ca="1" si="28"/>
        <v/>
      </c>
      <c r="AF74" s="3" t="str">
        <f ca="1">IF(AND($A74&lt;&gt;"",$A74&lt;&gt;"TOTAL"),IF(AND('[3]INVESTIGADOR_Descripcion subuni'!$BA72&lt;&gt;"",'[3]INVESTIGADOR_Descripcion subuni'!$BA72&lt;&gt;0),'[3]INVESTIGADOR_Descripcion subuni'!$BA72,""),IF($A74="TOTAL",SUM(INDIRECT("AF4:AF"&amp;ROW()-1)),""))</f>
        <v/>
      </c>
      <c r="AG74" s="3" t="str">
        <f ca="1">IF(AND($A74&lt;&gt;"",$A74&lt;&gt;"TOTAL"),IF(AND('[3]INVESTIGADOR_Descripcion subuni'!$BC72&lt;&gt;"",'[3]INVESTIGADOR_Descripcion subuni'!$BC72&lt;&gt;0),'[3]INVESTIGADOR_Descripcion subuni'!$BC72,""),IF($A74="TOTAL",SUM(INDIRECT("AG4:AG"&amp;ROW()-1)),""))</f>
        <v/>
      </c>
      <c r="AH74" s="3" t="str">
        <f t="shared" ca="1" si="29"/>
        <v/>
      </c>
      <c r="AI74" s="3" t="str">
        <f ca="1">IF(AND($A74&lt;&gt;"",$A74&lt;&gt;"TOTAL"),IF(AND('[3]INVESTIGADOR_Descripcion subuni'!$BF72&lt;&gt;"",'[3]INVESTIGADOR_Descripcion subuni'!$BF72&lt;&gt;0),'[3]INVESTIGADOR_Descripcion subuni'!$BF72,""),IF($A74="TOTAL",SUM(INDIRECT("AI4:AI"&amp;ROW()-1)),""))</f>
        <v/>
      </c>
      <c r="AJ74" s="3" t="str">
        <f ca="1">IF(AND($A74&lt;&gt;"",$A74&lt;&gt;"TOTAL"),IF(AND('[3]INVESTIGADOR_Descripcion subuni'!$BH72&lt;&gt;"",'[3]INVESTIGADOR_Descripcion subuni'!$BH72&lt;&gt;0),'[3]INVESTIGADOR_Descripcion subuni'!$BH72,""),IF($A74="TOTAL",SUM(INDIRECT("AJ4:AJ"&amp;ROW()-1)),""))</f>
        <v/>
      </c>
      <c r="AK74" s="3" t="str">
        <f t="shared" ca="1" si="30"/>
        <v/>
      </c>
      <c r="AL74" s="3" t="str">
        <f ca="1">IF(AND($A74&lt;&gt;"",$A74&lt;&gt;"TOTAL"),IF(AND('[3]INVESTIGADOR_Descripcion subuni'!$BK72&lt;&gt;"",'[3]INVESTIGADOR_Descripcion subuni'!$BK72&lt;&gt;0),'[3]INVESTIGADOR_Descripcion subuni'!$BK72,""),IF($A74="TOTAL",SUM(INDIRECT("AL4:AL"&amp;ROW()-1)),""))</f>
        <v/>
      </c>
      <c r="AM74" s="3" t="str">
        <f ca="1">IF(AND($A74&lt;&gt;"",$A74&lt;&gt;"TOTAL"),IF(AND('[3]INVESTIGADOR_Descripcion subuni'!$BM72&lt;&gt;"",'[3]INVESTIGADOR_Descripcion subuni'!$BM72&lt;&gt;0),'[3]INVESTIGADOR_Descripcion subuni'!$BM72,""),IF($A74="TOTAL",SUM(INDIRECT("AM4:AM"&amp;ROW()-1)),""))</f>
        <v/>
      </c>
      <c r="AN74" s="3" t="str">
        <f t="shared" ca="1" si="31"/>
        <v/>
      </c>
      <c r="AO74" s="3" t="str">
        <f ca="1">IF(AND($A74&lt;&gt;"",$A74&lt;&gt;"TOTAL"),IF(AND('[3]INVESTIGADOR_Descripcion subuni'!$BP72&lt;&gt;"",'[3]INVESTIGADOR_Descripcion subuni'!$BP72&lt;&gt;0),'[3]INVESTIGADOR_Descripcion subuni'!$BP72,""),IF($A74="TOTAL",SUM(INDIRECT("AO4:AO"&amp;ROW()-1)),""))</f>
        <v/>
      </c>
      <c r="AP74" s="3" t="str">
        <f ca="1">IF(AND($A74&lt;&gt;"",$A74&lt;&gt;"TOTAL"),IF(AND('[3]INVESTIGADOR_Descripcion subuni'!$BR72&lt;&gt;"",'[3]INVESTIGADOR_Descripcion subuni'!$BR72&lt;&gt;0),'[3]INVESTIGADOR_Descripcion subuni'!$BR72,""),IF($A74="TOTAL",SUM(INDIRECT("AP4:AP"&amp;ROW()-1)),""))</f>
        <v/>
      </c>
      <c r="AQ74" s="3" t="str">
        <f t="shared" ca="1" si="32"/>
        <v/>
      </c>
      <c r="AR74" s="3" t="str">
        <f ca="1">IF(AND($A74&lt;&gt;"",$A74&lt;&gt;"TOTAL"),IF(AND('[3]INVESTIGADOR_Descripcion subuni'!$BU72&lt;&gt;"",'[3]INVESTIGADOR_Descripcion subuni'!$BU72&lt;&gt;0),'[3]INVESTIGADOR_Descripcion subuni'!$BU72,""),IF($A74="TOTAL",SUM(INDIRECT("AR4:AR"&amp;ROW()-1)),""))</f>
        <v/>
      </c>
      <c r="AS74" s="3" t="str">
        <f ca="1">IF(AND($A74&lt;&gt;"",$A74&lt;&gt;"TOTAL"),IF(AND('[3]INVESTIGADOR_Descripcion subuni'!$BW72&lt;&gt;"",'[3]INVESTIGADOR_Descripcion subuni'!$BW72&lt;&gt;0),'[3]INVESTIGADOR_Descripcion subuni'!$BW72,""),IF($A74="TOTAL",SUM(INDIRECT("AS4:AS"&amp;ROW()-1)),""))</f>
        <v/>
      </c>
      <c r="AT74" s="3" t="str">
        <f t="shared" ca="1" si="33"/>
        <v/>
      </c>
      <c r="AU74" s="3" t="str">
        <f ca="1">IF(AND($A74&lt;&gt;"",$A74&lt;&gt;"TOTAL"),IF(AND('[3]INVESTIGADOR_Descripcion subuni'!$BZ72&lt;&gt;"",'[3]INVESTIGADOR_Descripcion subuni'!$BZ72&lt;&gt;0),'[3]INVESTIGADOR_Descripcion subuni'!$BZ72,""),IF($A74="TOTAL",SUM(INDIRECT("AU4:AU"&amp;ROW()-1)),""))</f>
        <v/>
      </c>
      <c r="AV74" s="3" t="str">
        <f ca="1">IF(AND($A74&lt;&gt;"",$A74&lt;&gt;"TOTAL"),IF(AND('[3]INVESTIGADOR_Descripcion subuni'!$CB72&lt;&gt;"",'[3]INVESTIGADOR_Descripcion subuni'!$CB72&lt;&gt;0),'[3]INVESTIGADOR_Descripcion subuni'!$CB72,""),IF($A74="TOTAL",SUM(INDIRECT("AV4:AV"&amp;ROW()-1)),""))</f>
        <v/>
      </c>
      <c r="AW74" s="3" t="str">
        <f t="shared" ca="1" si="34"/>
        <v/>
      </c>
      <c r="AX74" s="3" t="str">
        <f ca="1">IF(AND($A74&lt;&gt;"",$A74&lt;&gt;"TOTAL"),IF(AND('[3]INVESTIGADOR_Descripcion subuni'!$CE72&lt;&gt;"",'[3]INVESTIGADOR_Descripcion subuni'!$CE72&lt;&gt;0),'[3]INVESTIGADOR_Descripcion subuni'!$CE72,""),IF($A74="TOTAL",SUM(INDIRECT("AX4:AX"&amp;ROW()-1)),""))</f>
        <v/>
      </c>
      <c r="AY74" s="3" t="str">
        <f ca="1">IF(AND($A74&lt;&gt;"",$A74&lt;&gt;"TOTAL"),IF(AND('[3]INVESTIGADOR_Descripcion subuni'!$CG72&lt;&gt;"",'[3]INVESTIGADOR_Descripcion subuni'!$CG72&lt;&gt;0),'[3]INVESTIGADOR_Descripcion subuni'!$CG72,""),IF($A74="TOTAL",SUM(INDIRECT("AY4:AY"&amp;ROW()-1)),""))</f>
        <v/>
      </c>
      <c r="AZ74" s="3" t="str">
        <f t="shared" ca="1" si="35"/>
        <v/>
      </c>
      <c r="BA74" s="3" t="str">
        <f ca="1">IF(AND($A74&lt;&gt;"",$A74&lt;&gt;"TOTAL"),IF(AND('[3]INVESTIGADOR_Descripcion subuni'!$CJ72&lt;&gt;"",'[3]INVESTIGADOR_Descripcion subuni'!$CJ72&lt;&gt;0),'[3]INVESTIGADOR_Descripcion subuni'!$CJ72,""),IF($A74="TOTAL",SUM(INDIRECT("BA4:BA"&amp;ROW()-1)),""))</f>
        <v/>
      </c>
      <c r="BB74" s="3" t="str">
        <f ca="1">IF(AND($A74&lt;&gt;"",$A74&lt;&gt;"TOTAL"),IF(AND('[3]INVESTIGADOR_Descripcion subuni'!$CL72&lt;&gt;"",'[3]INVESTIGADOR_Descripcion subuni'!$CL72&lt;&gt;0),'[3]INVESTIGADOR_Descripcion subuni'!$CL72,""),IF($A74="TOTAL",SUM(INDIRECT("BB4:BB"&amp;ROW()-1)),""))</f>
        <v/>
      </c>
      <c r="BC74" s="3" t="str">
        <f t="shared" ca="1" si="36"/>
        <v/>
      </c>
      <c r="BD74" s="3" t="str">
        <f ca="1">IF(AND($A74&lt;&gt;"",$A74&lt;&gt;"TOTAL"),IF(AND('[3]INVESTIGADOR_Descripcion subuni'!$CO72&lt;&gt;"",'[3]INVESTIGADOR_Descripcion subuni'!$CO72&lt;&gt;0),'[3]INVESTIGADOR_Descripcion subuni'!$CO72,""),IF($A74="TOTAL",SUM(INDIRECT("BD4:BD"&amp;ROW()-1)),""))</f>
        <v/>
      </c>
      <c r="BE74" s="3" t="str">
        <f ca="1">IF(AND($A74&lt;&gt;"",$A74&lt;&gt;"TOTAL"),IF(AND('[3]INVESTIGADOR_Descripcion subuni'!$CQ72&lt;&gt;"",'[3]INVESTIGADOR_Descripcion subuni'!$CQ72&lt;&gt;0),'[3]INVESTIGADOR_Descripcion subuni'!$CQ72,""),IF($A74="TOTAL",SUM(INDIRECT("BE4:BE"&amp;ROW()-1)),""))</f>
        <v/>
      </c>
      <c r="BF74" s="3" t="str">
        <f t="shared" ca="1" si="37"/>
        <v/>
      </c>
    </row>
    <row r="75" spans="1:58" x14ac:dyDescent="0.2">
      <c r="A75" s="25" t="str">
        <f>IF('[3]INVESTIGADOR_Descripcion subuni'!$B73&lt;&gt;"",'[3]INVESTIGADOR_Descripcion subuni'!$B73,IF(AND('[3]INVESTIGADOR_Descripcion subuni'!$B73="",'[3]INVESTIGADOR_Descripcion subuni'!$B74="",'[3]INVESTIGADOR_Descripcion subuni'!$B72=""),"","TOTAL"))</f>
        <v/>
      </c>
      <c r="B75" s="3" t="str">
        <f ca="1">IF(AND($A75&lt;&gt;"",$A75&lt;&gt;"TOTAL"),IF(AND('[3]INVESTIGADOR_Descripcion subuni'!$C73&lt;&gt;"",'[3]INVESTIGADOR_Descripcion subuni'!$C73&lt;&gt;0),'[3]INVESTIGADOR_Descripcion subuni'!$C73,""),IF($A75="TOTAL",SUM(INDIRECT("B4:B"&amp;ROW()-1)),""))</f>
        <v/>
      </c>
      <c r="C75" s="3" t="str">
        <f ca="1">IF(AND($A75&lt;&gt;"",$A75&lt;&gt;"TOTAL"),IF(AND('[3]INVESTIGADOR_Descripcion subuni'!$E73&lt;&gt;"",'[3]INVESTIGADOR_Descripcion subuni'!$E73&lt;&gt;0),'[3]INVESTIGADOR_Descripcion subuni'!$E73,""),IF($A75="TOTAL",SUM(INDIRECT("C4:C"&amp;ROW()-1)),""))</f>
        <v/>
      </c>
      <c r="D75" s="3" t="str">
        <f t="shared" ca="1" si="19"/>
        <v/>
      </c>
      <c r="E75" s="3" t="str">
        <f ca="1">IF(AND($A75&lt;&gt;"",$A75&lt;&gt;"TOTAL"),IF(AND('[3]INVESTIGADOR_Descripcion subuni'!$H73&lt;&gt;"",'[3]INVESTIGADOR_Descripcion subuni'!$H73&lt;&gt;0),'[3]INVESTIGADOR_Descripcion subuni'!$H73,""),IF($A75="TOTAL",SUM(INDIRECT("E4:E"&amp;ROW()-1)),""))</f>
        <v/>
      </c>
      <c r="F75" s="3" t="str">
        <f ca="1">IF(AND($A75&lt;&gt;"",$A75&lt;&gt;"TOTAL"),IF(AND('[3]INVESTIGADOR_Descripcion subuni'!$J73&lt;&gt;"",'[3]INVESTIGADOR_Descripcion subuni'!$J73&lt;&gt;0),'[3]INVESTIGADOR_Descripcion subuni'!$J73,""),IF($A75="TOTAL",SUM(INDIRECT("F4:F"&amp;ROW()-1)),""))</f>
        <v/>
      </c>
      <c r="G75" s="3" t="str">
        <f t="shared" ca="1" si="20"/>
        <v/>
      </c>
      <c r="H75" s="3" t="str">
        <f ca="1">IF(AND($A75&lt;&gt;"",$A75&lt;&gt;"TOTAL"),IF(AND('[3]INVESTIGADOR_Descripcion subuni'!$M73&lt;&gt;"",'[3]INVESTIGADOR_Descripcion subuni'!$M73&lt;&gt;0),'[3]INVESTIGADOR_Descripcion subuni'!$M73,""),IF($A75="TOTAL",SUM(INDIRECT("H4:H"&amp;ROW()-1)),""))</f>
        <v/>
      </c>
      <c r="I75" s="3" t="str">
        <f ca="1">IF(AND($A75&lt;&gt;"",$A75&lt;&gt;"TOTAL"),IF(AND('[3]INVESTIGADOR_Descripcion subuni'!$O73&lt;&gt;"",'[3]INVESTIGADOR_Descripcion subuni'!$O73&lt;&gt;0),'[3]INVESTIGADOR_Descripcion subuni'!$O73,""),IF($A75="TOTAL",SUM(INDIRECT("I4:I"&amp;ROW()-1)),""))</f>
        <v/>
      </c>
      <c r="J75" s="3" t="str">
        <f t="shared" ca="1" si="21"/>
        <v/>
      </c>
      <c r="K75" s="3" t="str">
        <f ca="1">IF(AND($A75&lt;&gt;"",$A75&lt;&gt;"TOTAL"),IF(AND('[3]INVESTIGADOR_Descripcion subuni'!$R73&lt;&gt;"",'[3]INVESTIGADOR_Descripcion subuni'!$R73&lt;&gt;0),'[3]INVESTIGADOR_Descripcion subuni'!$R73,""),IF($A75="TOTAL",SUM(INDIRECT("K4:K"&amp;ROW()-1)),""))</f>
        <v/>
      </c>
      <c r="L75" s="3" t="str">
        <f ca="1">IF(AND($A75&lt;&gt;"",$A75&lt;&gt;"TOTAL"),IF(AND('[3]INVESTIGADOR_Descripcion subuni'!$T73&lt;&gt;"",'[3]INVESTIGADOR_Descripcion subuni'!$T73&lt;&gt;0),'[3]INVESTIGADOR_Descripcion subuni'!$T73,""),IF($A75="TOTAL",SUM(INDIRECT("L4:L"&amp;ROW()-1)),""))</f>
        <v/>
      </c>
      <c r="M75" s="3" t="str">
        <f t="shared" ca="1" si="22"/>
        <v/>
      </c>
      <c r="N75" s="3" t="str">
        <f ca="1">IF(AND($A75&lt;&gt;"",$A75&lt;&gt;"TOTAL"),IF(AND('[3]INVESTIGADOR_Descripcion subuni'!$W73&lt;&gt;"",'[3]INVESTIGADOR_Descripcion subuni'!$W73&lt;&gt;0),'[3]INVESTIGADOR_Descripcion subuni'!$W73,""),IF($A75="TOTAL",SUM(INDIRECT("N4:N"&amp;ROW()-1)),""))</f>
        <v/>
      </c>
      <c r="O75" s="3" t="str">
        <f ca="1">IF(AND($A75&lt;&gt;"",$A75&lt;&gt;"TOTAL"),IF(AND('[3]INVESTIGADOR_Descripcion subuni'!$Y73&lt;&gt;"",'[3]INVESTIGADOR_Descripcion subuni'!$Y73&lt;&gt;0),'[3]INVESTIGADOR_Descripcion subuni'!$Y73,""),IF($A75="TOTAL",SUM(INDIRECT("O4:O"&amp;ROW()-1)),""))</f>
        <v/>
      </c>
      <c r="P75" s="3" t="str">
        <f t="shared" ca="1" si="23"/>
        <v/>
      </c>
      <c r="Q75" s="3" t="str">
        <f ca="1">IF(AND($A75&lt;&gt;"",$A75&lt;&gt;"TOTAL"),IF(AND('[3]INVESTIGADOR_Descripcion subuni'!$AB73&lt;&gt;"",'[3]INVESTIGADOR_Descripcion subuni'!$AB73&lt;&gt;0),'[3]INVESTIGADOR_Descripcion subuni'!$AB73,""),IF($A75="TOTAL",SUM(INDIRECT("Q4:Q"&amp;ROW()-1)),""))</f>
        <v/>
      </c>
      <c r="R75" s="3" t="str">
        <f ca="1">IF(AND($A75&lt;&gt;"",$A75&lt;&gt;"TOTAL"),IF(AND('[3]INVESTIGADOR_Descripcion subuni'!$AD73&lt;&gt;"",'[3]INVESTIGADOR_Descripcion subuni'!$AD73&lt;&gt;0),'[3]INVESTIGADOR_Descripcion subuni'!$AD73,""),IF($A75="TOTAL",SUM(INDIRECT("R4:R"&amp;ROW()-1)),""))</f>
        <v/>
      </c>
      <c r="S75" s="3" t="str">
        <f t="shared" ca="1" si="24"/>
        <v/>
      </c>
      <c r="T75" s="3" t="str">
        <f ca="1">IF(AND($A75&lt;&gt;"",$A75&lt;&gt;"TOTAL"),IF(AND('[3]INVESTIGADOR_Descripcion subuni'!$AG73&lt;&gt;"",'[3]INVESTIGADOR_Descripcion subuni'!$AG73&lt;&gt;0),'[3]INVESTIGADOR_Descripcion subuni'!$AG73,""),IF($A75="TOTAL",SUM(INDIRECT("T4:T"&amp;ROW()-1)),""))</f>
        <v/>
      </c>
      <c r="U75" s="3" t="str">
        <f ca="1">IF(AND($A75&lt;&gt;"",$A75&lt;&gt;"TOTAL"),IF(AND('[3]INVESTIGADOR_Descripcion subuni'!$AI73&lt;&gt;"",'[3]INVESTIGADOR_Descripcion subuni'!$AI73&lt;&gt;0),'[3]INVESTIGADOR_Descripcion subuni'!$AI73,""),IF($A75="TOTAL",SUM(INDIRECT("U4:U"&amp;ROW()-1)),""))</f>
        <v/>
      </c>
      <c r="V75" s="3" t="str">
        <f t="shared" ca="1" si="25"/>
        <v/>
      </c>
      <c r="W75" s="3" t="str">
        <f ca="1">IF(AND($A75&lt;&gt;"",$A75&lt;&gt;"TOTAL"),IF(AND('[3]INVESTIGADOR_Descripcion subuni'!$AL73&lt;&gt;"",'[3]INVESTIGADOR_Descripcion subuni'!$AL73&lt;&gt;0),'[3]INVESTIGADOR_Descripcion subuni'!$AL73,""),IF($A75="TOTAL",SUM(INDIRECT("W4:W"&amp;ROW()-1)),""))</f>
        <v/>
      </c>
      <c r="X75" s="3" t="str">
        <f ca="1">IF(AND($A75&lt;&gt;"",$A75&lt;&gt;"TOTAL"),IF(AND('[3]INVESTIGADOR_Descripcion subuni'!$AN73&lt;&gt;"",'[3]INVESTIGADOR_Descripcion subuni'!$AN73&lt;&gt;0),'[3]INVESTIGADOR_Descripcion subuni'!$AN73,""),IF($A75="TOTAL",SUM(INDIRECT("X4:X"&amp;ROW()-1)),""))</f>
        <v/>
      </c>
      <c r="Y75" s="3" t="str">
        <f t="shared" ca="1" si="26"/>
        <v/>
      </c>
      <c r="Z75" s="3" t="str">
        <f ca="1">IF(AND($A75&lt;&gt;"",$A75&lt;&gt;"TOTAL"),IF(AND('[3]INVESTIGADOR_Descripcion subuni'!$AQ73&lt;&gt;"",'[3]INVESTIGADOR_Descripcion subuni'!$AQ73&lt;&gt;0),'[3]INVESTIGADOR_Descripcion subuni'!$AQ73,""),IF($A75="TOTAL",SUM(INDIRECT("Z4:Z"&amp;ROW()-1)),""))</f>
        <v/>
      </c>
      <c r="AA75" s="3" t="str">
        <f ca="1">IF(AND($A75&lt;&gt;"",$A75&lt;&gt;"TOTAL"),IF(AND('[3]INVESTIGADOR_Descripcion subuni'!$AS73&lt;&gt;"",'[3]INVESTIGADOR_Descripcion subuni'!$AS73&lt;&gt;0),'[3]INVESTIGADOR_Descripcion subuni'!$AS73,""),IF($A75="TOTAL",SUM(INDIRECT("AA4:AA"&amp;ROW()-1)),""))</f>
        <v/>
      </c>
      <c r="AB75" s="3" t="str">
        <f t="shared" ca="1" si="27"/>
        <v/>
      </c>
      <c r="AC75" s="3" t="str">
        <f ca="1">IF(AND($A75&lt;&gt;"",$A75&lt;&gt;"TOTAL"),IF(AND('[3]INVESTIGADOR_Descripcion subuni'!$AV73&lt;&gt;"",'[3]INVESTIGADOR_Descripcion subuni'!$AV73&lt;&gt;0),'[3]INVESTIGADOR_Descripcion subuni'!$AV73,""),IF($A75="TOTAL",SUM(INDIRECT("AC4:AC"&amp;ROW()-1)),""))</f>
        <v/>
      </c>
      <c r="AD75" s="3" t="str">
        <f ca="1">IF(AND($A75&lt;&gt;"",$A75&lt;&gt;"TOTAL"),IF(AND('[3]INVESTIGADOR_Descripcion subuni'!$AX73&lt;&gt;"",'[3]INVESTIGADOR_Descripcion subuni'!$AX73&lt;&gt;0),'[3]INVESTIGADOR_Descripcion subuni'!$AX73,""),IF($A75="TOTAL",SUM(INDIRECT("AD4:AD"&amp;ROW()-1)),""))</f>
        <v/>
      </c>
      <c r="AE75" s="3" t="str">
        <f t="shared" ca="1" si="28"/>
        <v/>
      </c>
      <c r="AF75" s="3" t="str">
        <f ca="1">IF(AND($A75&lt;&gt;"",$A75&lt;&gt;"TOTAL"),IF(AND('[3]INVESTIGADOR_Descripcion subuni'!$BA73&lt;&gt;"",'[3]INVESTIGADOR_Descripcion subuni'!$BA73&lt;&gt;0),'[3]INVESTIGADOR_Descripcion subuni'!$BA73,""),IF($A75="TOTAL",SUM(INDIRECT("AF4:AF"&amp;ROW()-1)),""))</f>
        <v/>
      </c>
      <c r="AG75" s="3" t="str">
        <f ca="1">IF(AND($A75&lt;&gt;"",$A75&lt;&gt;"TOTAL"),IF(AND('[3]INVESTIGADOR_Descripcion subuni'!$BC73&lt;&gt;"",'[3]INVESTIGADOR_Descripcion subuni'!$BC73&lt;&gt;0),'[3]INVESTIGADOR_Descripcion subuni'!$BC73,""),IF($A75="TOTAL",SUM(INDIRECT("AG4:AG"&amp;ROW()-1)),""))</f>
        <v/>
      </c>
      <c r="AH75" s="3" t="str">
        <f t="shared" ca="1" si="29"/>
        <v/>
      </c>
      <c r="AI75" s="3" t="str">
        <f ca="1">IF(AND($A75&lt;&gt;"",$A75&lt;&gt;"TOTAL"),IF(AND('[3]INVESTIGADOR_Descripcion subuni'!$BF73&lt;&gt;"",'[3]INVESTIGADOR_Descripcion subuni'!$BF73&lt;&gt;0),'[3]INVESTIGADOR_Descripcion subuni'!$BF73,""),IF($A75="TOTAL",SUM(INDIRECT("AI4:AI"&amp;ROW()-1)),""))</f>
        <v/>
      </c>
      <c r="AJ75" s="3" t="str">
        <f ca="1">IF(AND($A75&lt;&gt;"",$A75&lt;&gt;"TOTAL"),IF(AND('[3]INVESTIGADOR_Descripcion subuni'!$BH73&lt;&gt;"",'[3]INVESTIGADOR_Descripcion subuni'!$BH73&lt;&gt;0),'[3]INVESTIGADOR_Descripcion subuni'!$BH73,""),IF($A75="TOTAL",SUM(INDIRECT("AJ4:AJ"&amp;ROW()-1)),""))</f>
        <v/>
      </c>
      <c r="AK75" s="3" t="str">
        <f t="shared" ca="1" si="30"/>
        <v/>
      </c>
      <c r="AL75" s="3" t="str">
        <f ca="1">IF(AND($A75&lt;&gt;"",$A75&lt;&gt;"TOTAL"),IF(AND('[3]INVESTIGADOR_Descripcion subuni'!$BK73&lt;&gt;"",'[3]INVESTIGADOR_Descripcion subuni'!$BK73&lt;&gt;0),'[3]INVESTIGADOR_Descripcion subuni'!$BK73,""),IF($A75="TOTAL",SUM(INDIRECT("AL4:AL"&amp;ROW()-1)),""))</f>
        <v/>
      </c>
      <c r="AM75" s="3" t="str">
        <f ca="1">IF(AND($A75&lt;&gt;"",$A75&lt;&gt;"TOTAL"),IF(AND('[3]INVESTIGADOR_Descripcion subuni'!$BM73&lt;&gt;"",'[3]INVESTIGADOR_Descripcion subuni'!$BM73&lt;&gt;0),'[3]INVESTIGADOR_Descripcion subuni'!$BM73,""),IF($A75="TOTAL",SUM(INDIRECT("AM4:AM"&amp;ROW()-1)),""))</f>
        <v/>
      </c>
      <c r="AN75" s="3" t="str">
        <f t="shared" ca="1" si="31"/>
        <v/>
      </c>
      <c r="AO75" s="3" t="str">
        <f ca="1">IF(AND($A75&lt;&gt;"",$A75&lt;&gt;"TOTAL"),IF(AND('[3]INVESTIGADOR_Descripcion subuni'!$BP73&lt;&gt;"",'[3]INVESTIGADOR_Descripcion subuni'!$BP73&lt;&gt;0),'[3]INVESTIGADOR_Descripcion subuni'!$BP73,""),IF($A75="TOTAL",SUM(INDIRECT("AO4:AO"&amp;ROW()-1)),""))</f>
        <v/>
      </c>
      <c r="AP75" s="3" t="str">
        <f ca="1">IF(AND($A75&lt;&gt;"",$A75&lt;&gt;"TOTAL"),IF(AND('[3]INVESTIGADOR_Descripcion subuni'!$BR73&lt;&gt;"",'[3]INVESTIGADOR_Descripcion subuni'!$BR73&lt;&gt;0),'[3]INVESTIGADOR_Descripcion subuni'!$BR73,""),IF($A75="TOTAL",SUM(INDIRECT("AP4:AP"&amp;ROW()-1)),""))</f>
        <v/>
      </c>
      <c r="AQ75" s="3" t="str">
        <f t="shared" ca="1" si="32"/>
        <v/>
      </c>
      <c r="AR75" s="3" t="str">
        <f ca="1">IF(AND($A75&lt;&gt;"",$A75&lt;&gt;"TOTAL"),IF(AND('[3]INVESTIGADOR_Descripcion subuni'!$BU73&lt;&gt;"",'[3]INVESTIGADOR_Descripcion subuni'!$BU73&lt;&gt;0),'[3]INVESTIGADOR_Descripcion subuni'!$BU73,""),IF($A75="TOTAL",SUM(INDIRECT("AR4:AR"&amp;ROW()-1)),""))</f>
        <v/>
      </c>
      <c r="AS75" s="3" t="str">
        <f ca="1">IF(AND($A75&lt;&gt;"",$A75&lt;&gt;"TOTAL"),IF(AND('[3]INVESTIGADOR_Descripcion subuni'!$BW73&lt;&gt;"",'[3]INVESTIGADOR_Descripcion subuni'!$BW73&lt;&gt;0),'[3]INVESTIGADOR_Descripcion subuni'!$BW73,""),IF($A75="TOTAL",SUM(INDIRECT("AS4:AS"&amp;ROW()-1)),""))</f>
        <v/>
      </c>
      <c r="AT75" s="3" t="str">
        <f t="shared" ca="1" si="33"/>
        <v/>
      </c>
      <c r="AU75" s="3" t="str">
        <f ca="1">IF(AND($A75&lt;&gt;"",$A75&lt;&gt;"TOTAL"),IF(AND('[3]INVESTIGADOR_Descripcion subuni'!$BZ73&lt;&gt;"",'[3]INVESTIGADOR_Descripcion subuni'!$BZ73&lt;&gt;0),'[3]INVESTIGADOR_Descripcion subuni'!$BZ73,""),IF($A75="TOTAL",SUM(INDIRECT("AU4:AU"&amp;ROW()-1)),""))</f>
        <v/>
      </c>
      <c r="AV75" s="3" t="str">
        <f ca="1">IF(AND($A75&lt;&gt;"",$A75&lt;&gt;"TOTAL"),IF(AND('[3]INVESTIGADOR_Descripcion subuni'!$CB73&lt;&gt;"",'[3]INVESTIGADOR_Descripcion subuni'!$CB73&lt;&gt;0),'[3]INVESTIGADOR_Descripcion subuni'!$CB73,""),IF($A75="TOTAL",SUM(INDIRECT("AV4:AV"&amp;ROW()-1)),""))</f>
        <v/>
      </c>
      <c r="AW75" s="3" t="str">
        <f t="shared" ca="1" si="34"/>
        <v/>
      </c>
      <c r="AX75" s="3" t="str">
        <f ca="1">IF(AND($A75&lt;&gt;"",$A75&lt;&gt;"TOTAL"),IF(AND('[3]INVESTIGADOR_Descripcion subuni'!$CE73&lt;&gt;"",'[3]INVESTIGADOR_Descripcion subuni'!$CE73&lt;&gt;0),'[3]INVESTIGADOR_Descripcion subuni'!$CE73,""),IF($A75="TOTAL",SUM(INDIRECT("AX4:AX"&amp;ROW()-1)),""))</f>
        <v/>
      </c>
      <c r="AY75" s="3" t="str">
        <f ca="1">IF(AND($A75&lt;&gt;"",$A75&lt;&gt;"TOTAL"),IF(AND('[3]INVESTIGADOR_Descripcion subuni'!$CG73&lt;&gt;"",'[3]INVESTIGADOR_Descripcion subuni'!$CG73&lt;&gt;0),'[3]INVESTIGADOR_Descripcion subuni'!$CG73,""),IF($A75="TOTAL",SUM(INDIRECT("AY4:AY"&amp;ROW()-1)),""))</f>
        <v/>
      </c>
      <c r="AZ75" s="3" t="str">
        <f t="shared" ca="1" si="35"/>
        <v/>
      </c>
      <c r="BA75" s="3" t="str">
        <f ca="1">IF(AND($A75&lt;&gt;"",$A75&lt;&gt;"TOTAL"),IF(AND('[3]INVESTIGADOR_Descripcion subuni'!$CJ73&lt;&gt;"",'[3]INVESTIGADOR_Descripcion subuni'!$CJ73&lt;&gt;0),'[3]INVESTIGADOR_Descripcion subuni'!$CJ73,""),IF($A75="TOTAL",SUM(INDIRECT("BA4:BA"&amp;ROW()-1)),""))</f>
        <v/>
      </c>
      <c r="BB75" s="3" t="str">
        <f ca="1">IF(AND($A75&lt;&gt;"",$A75&lt;&gt;"TOTAL"),IF(AND('[3]INVESTIGADOR_Descripcion subuni'!$CL73&lt;&gt;"",'[3]INVESTIGADOR_Descripcion subuni'!$CL73&lt;&gt;0),'[3]INVESTIGADOR_Descripcion subuni'!$CL73,""),IF($A75="TOTAL",SUM(INDIRECT("BB4:BB"&amp;ROW()-1)),""))</f>
        <v/>
      </c>
      <c r="BC75" s="3" t="str">
        <f t="shared" ca="1" si="36"/>
        <v/>
      </c>
      <c r="BD75" s="3" t="str">
        <f ca="1">IF(AND($A75&lt;&gt;"",$A75&lt;&gt;"TOTAL"),IF(AND('[3]INVESTIGADOR_Descripcion subuni'!$CO73&lt;&gt;"",'[3]INVESTIGADOR_Descripcion subuni'!$CO73&lt;&gt;0),'[3]INVESTIGADOR_Descripcion subuni'!$CO73,""),IF($A75="TOTAL",SUM(INDIRECT("BD4:BD"&amp;ROW()-1)),""))</f>
        <v/>
      </c>
      <c r="BE75" s="3" t="str">
        <f ca="1">IF(AND($A75&lt;&gt;"",$A75&lt;&gt;"TOTAL"),IF(AND('[3]INVESTIGADOR_Descripcion subuni'!$CQ73&lt;&gt;"",'[3]INVESTIGADOR_Descripcion subuni'!$CQ73&lt;&gt;0),'[3]INVESTIGADOR_Descripcion subuni'!$CQ73,""),IF($A75="TOTAL",SUM(INDIRECT("BE4:BE"&amp;ROW()-1)),""))</f>
        <v/>
      </c>
      <c r="BF75" s="3" t="str">
        <f t="shared" ca="1" si="37"/>
        <v/>
      </c>
    </row>
    <row r="76" spans="1:58" x14ac:dyDescent="0.2">
      <c r="A76" s="25" t="str">
        <f>IF('[3]INVESTIGADOR_Descripcion subuni'!$B74&lt;&gt;"",'[3]INVESTIGADOR_Descripcion subuni'!$B74,IF(AND('[3]INVESTIGADOR_Descripcion subuni'!$B74="",'[3]INVESTIGADOR_Descripcion subuni'!$B75="",'[3]INVESTIGADOR_Descripcion subuni'!$B73=""),"","TOTAL"))</f>
        <v/>
      </c>
      <c r="B76" s="3" t="str">
        <f ca="1">IF(AND($A76&lt;&gt;"",$A76&lt;&gt;"TOTAL"),IF(AND('[3]INVESTIGADOR_Descripcion subuni'!$C74&lt;&gt;"",'[3]INVESTIGADOR_Descripcion subuni'!$C74&lt;&gt;0),'[3]INVESTIGADOR_Descripcion subuni'!$C74,""),IF($A76="TOTAL",SUM(INDIRECT("B4:B"&amp;ROW()-1)),""))</f>
        <v/>
      </c>
      <c r="C76" s="3" t="str">
        <f ca="1">IF(AND($A76&lt;&gt;"",$A76&lt;&gt;"TOTAL"),IF(AND('[3]INVESTIGADOR_Descripcion subuni'!$E74&lt;&gt;"",'[3]INVESTIGADOR_Descripcion subuni'!$E74&lt;&gt;0),'[3]INVESTIGADOR_Descripcion subuni'!$E74,""),IF($A76="TOTAL",SUM(INDIRECT("C4:C"&amp;ROW()-1)),""))</f>
        <v/>
      </c>
      <c r="D76" s="3" t="str">
        <f t="shared" ca="1" si="19"/>
        <v/>
      </c>
      <c r="E76" s="3" t="str">
        <f ca="1">IF(AND($A76&lt;&gt;"",$A76&lt;&gt;"TOTAL"),IF(AND('[3]INVESTIGADOR_Descripcion subuni'!$H74&lt;&gt;"",'[3]INVESTIGADOR_Descripcion subuni'!$H74&lt;&gt;0),'[3]INVESTIGADOR_Descripcion subuni'!$H74,""),IF($A76="TOTAL",SUM(INDIRECT("E4:E"&amp;ROW()-1)),""))</f>
        <v/>
      </c>
      <c r="F76" s="3" t="str">
        <f ca="1">IF(AND($A76&lt;&gt;"",$A76&lt;&gt;"TOTAL"),IF(AND('[3]INVESTIGADOR_Descripcion subuni'!$J74&lt;&gt;"",'[3]INVESTIGADOR_Descripcion subuni'!$J74&lt;&gt;0),'[3]INVESTIGADOR_Descripcion subuni'!$J74,""),IF($A76="TOTAL",SUM(INDIRECT("F4:F"&amp;ROW()-1)),""))</f>
        <v/>
      </c>
      <c r="G76" s="3" t="str">
        <f t="shared" ca="1" si="20"/>
        <v/>
      </c>
      <c r="H76" s="3" t="str">
        <f ca="1">IF(AND($A76&lt;&gt;"",$A76&lt;&gt;"TOTAL"),IF(AND('[3]INVESTIGADOR_Descripcion subuni'!$M74&lt;&gt;"",'[3]INVESTIGADOR_Descripcion subuni'!$M74&lt;&gt;0),'[3]INVESTIGADOR_Descripcion subuni'!$M74,""),IF($A76="TOTAL",SUM(INDIRECT("H4:H"&amp;ROW()-1)),""))</f>
        <v/>
      </c>
      <c r="I76" s="3" t="str">
        <f ca="1">IF(AND($A76&lt;&gt;"",$A76&lt;&gt;"TOTAL"),IF(AND('[3]INVESTIGADOR_Descripcion subuni'!$O74&lt;&gt;"",'[3]INVESTIGADOR_Descripcion subuni'!$O74&lt;&gt;0),'[3]INVESTIGADOR_Descripcion subuni'!$O74,""),IF($A76="TOTAL",SUM(INDIRECT("I4:I"&amp;ROW()-1)),""))</f>
        <v/>
      </c>
      <c r="J76" s="3" t="str">
        <f t="shared" ca="1" si="21"/>
        <v/>
      </c>
      <c r="K76" s="3" t="str">
        <f ca="1">IF(AND($A76&lt;&gt;"",$A76&lt;&gt;"TOTAL"),IF(AND('[3]INVESTIGADOR_Descripcion subuni'!$R74&lt;&gt;"",'[3]INVESTIGADOR_Descripcion subuni'!$R74&lt;&gt;0),'[3]INVESTIGADOR_Descripcion subuni'!$R74,""),IF($A76="TOTAL",SUM(INDIRECT("K4:K"&amp;ROW()-1)),""))</f>
        <v/>
      </c>
      <c r="L76" s="3" t="str">
        <f ca="1">IF(AND($A76&lt;&gt;"",$A76&lt;&gt;"TOTAL"),IF(AND('[3]INVESTIGADOR_Descripcion subuni'!$T74&lt;&gt;"",'[3]INVESTIGADOR_Descripcion subuni'!$T74&lt;&gt;0),'[3]INVESTIGADOR_Descripcion subuni'!$T74,""),IF($A76="TOTAL",SUM(INDIRECT("L4:L"&amp;ROW()-1)),""))</f>
        <v/>
      </c>
      <c r="M76" s="3" t="str">
        <f t="shared" ca="1" si="22"/>
        <v/>
      </c>
      <c r="N76" s="3" t="str">
        <f ca="1">IF(AND($A76&lt;&gt;"",$A76&lt;&gt;"TOTAL"),IF(AND('[3]INVESTIGADOR_Descripcion subuni'!$W74&lt;&gt;"",'[3]INVESTIGADOR_Descripcion subuni'!$W74&lt;&gt;0),'[3]INVESTIGADOR_Descripcion subuni'!$W74,""),IF($A76="TOTAL",SUM(INDIRECT("N4:N"&amp;ROW()-1)),""))</f>
        <v/>
      </c>
      <c r="O76" s="3" t="str">
        <f ca="1">IF(AND($A76&lt;&gt;"",$A76&lt;&gt;"TOTAL"),IF(AND('[3]INVESTIGADOR_Descripcion subuni'!$Y74&lt;&gt;"",'[3]INVESTIGADOR_Descripcion subuni'!$Y74&lt;&gt;0),'[3]INVESTIGADOR_Descripcion subuni'!$Y74,""),IF($A76="TOTAL",SUM(INDIRECT("O4:O"&amp;ROW()-1)),""))</f>
        <v/>
      </c>
      <c r="P76" s="3" t="str">
        <f t="shared" ca="1" si="23"/>
        <v/>
      </c>
      <c r="Q76" s="3" t="str">
        <f ca="1">IF(AND($A76&lt;&gt;"",$A76&lt;&gt;"TOTAL"),IF(AND('[3]INVESTIGADOR_Descripcion subuni'!$AB74&lt;&gt;"",'[3]INVESTIGADOR_Descripcion subuni'!$AB74&lt;&gt;0),'[3]INVESTIGADOR_Descripcion subuni'!$AB74,""),IF($A76="TOTAL",SUM(INDIRECT("Q4:Q"&amp;ROW()-1)),""))</f>
        <v/>
      </c>
      <c r="R76" s="3" t="str">
        <f ca="1">IF(AND($A76&lt;&gt;"",$A76&lt;&gt;"TOTAL"),IF(AND('[3]INVESTIGADOR_Descripcion subuni'!$AD74&lt;&gt;"",'[3]INVESTIGADOR_Descripcion subuni'!$AD74&lt;&gt;0),'[3]INVESTIGADOR_Descripcion subuni'!$AD74,""),IF($A76="TOTAL",SUM(INDIRECT("R4:R"&amp;ROW()-1)),""))</f>
        <v/>
      </c>
      <c r="S76" s="3" t="str">
        <f t="shared" ca="1" si="24"/>
        <v/>
      </c>
      <c r="T76" s="3" t="str">
        <f ca="1">IF(AND($A76&lt;&gt;"",$A76&lt;&gt;"TOTAL"),IF(AND('[3]INVESTIGADOR_Descripcion subuni'!$AG74&lt;&gt;"",'[3]INVESTIGADOR_Descripcion subuni'!$AG74&lt;&gt;0),'[3]INVESTIGADOR_Descripcion subuni'!$AG74,""),IF($A76="TOTAL",SUM(INDIRECT("T4:T"&amp;ROW()-1)),""))</f>
        <v/>
      </c>
      <c r="U76" s="3" t="str">
        <f ca="1">IF(AND($A76&lt;&gt;"",$A76&lt;&gt;"TOTAL"),IF(AND('[3]INVESTIGADOR_Descripcion subuni'!$AI74&lt;&gt;"",'[3]INVESTIGADOR_Descripcion subuni'!$AI74&lt;&gt;0),'[3]INVESTIGADOR_Descripcion subuni'!$AI74,""),IF($A76="TOTAL",SUM(INDIRECT("U4:U"&amp;ROW()-1)),""))</f>
        <v/>
      </c>
      <c r="V76" s="3" t="str">
        <f t="shared" ca="1" si="25"/>
        <v/>
      </c>
      <c r="W76" s="3" t="str">
        <f ca="1">IF(AND($A76&lt;&gt;"",$A76&lt;&gt;"TOTAL"),IF(AND('[3]INVESTIGADOR_Descripcion subuni'!$AL74&lt;&gt;"",'[3]INVESTIGADOR_Descripcion subuni'!$AL74&lt;&gt;0),'[3]INVESTIGADOR_Descripcion subuni'!$AL74,""),IF($A76="TOTAL",SUM(INDIRECT("W4:W"&amp;ROW()-1)),""))</f>
        <v/>
      </c>
      <c r="X76" s="3" t="str">
        <f ca="1">IF(AND($A76&lt;&gt;"",$A76&lt;&gt;"TOTAL"),IF(AND('[3]INVESTIGADOR_Descripcion subuni'!$AN74&lt;&gt;"",'[3]INVESTIGADOR_Descripcion subuni'!$AN74&lt;&gt;0),'[3]INVESTIGADOR_Descripcion subuni'!$AN74,""),IF($A76="TOTAL",SUM(INDIRECT("X4:X"&amp;ROW()-1)),""))</f>
        <v/>
      </c>
      <c r="Y76" s="3" t="str">
        <f t="shared" ca="1" si="26"/>
        <v/>
      </c>
      <c r="Z76" s="3" t="str">
        <f ca="1">IF(AND($A76&lt;&gt;"",$A76&lt;&gt;"TOTAL"),IF(AND('[3]INVESTIGADOR_Descripcion subuni'!$AQ74&lt;&gt;"",'[3]INVESTIGADOR_Descripcion subuni'!$AQ74&lt;&gt;0),'[3]INVESTIGADOR_Descripcion subuni'!$AQ74,""),IF($A76="TOTAL",SUM(INDIRECT("Z4:Z"&amp;ROW()-1)),""))</f>
        <v/>
      </c>
      <c r="AA76" s="3" t="str">
        <f ca="1">IF(AND($A76&lt;&gt;"",$A76&lt;&gt;"TOTAL"),IF(AND('[3]INVESTIGADOR_Descripcion subuni'!$AS74&lt;&gt;"",'[3]INVESTIGADOR_Descripcion subuni'!$AS74&lt;&gt;0),'[3]INVESTIGADOR_Descripcion subuni'!$AS74,""),IF($A76="TOTAL",SUM(INDIRECT("AA4:AA"&amp;ROW()-1)),""))</f>
        <v/>
      </c>
      <c r="AB76" s="3" t="str">
        <f t="shared" ca="1" si="27"/>
        <v/>
      </c>
      <c r="AC76" s="3" t="str">
        <f ca="1">IF(AND($A76&lt;&gt;"",$A76&lt;&gt;"TOTAL"),IF(AND('[3]INVESTIGADOR_Descripcion subuni'!$AV74&lt;&gt;"",'[3]INVESTIGADOR_Descripcion subuni'!$AV74&lt;&gt;0),'[3]INVESTIGADOR_Descripcion subuni'!$AV74,""),IF($A76="TOTAL",SUM(INDIRECT("AC4:AC"&amp;ROW()-1)),""))</f>
        <v/>
      </c>
      <c r="AD76" s="3" t="str">
        <f ca="1">IF(AND($A76&lt;&gt;"",$A76&lt;&gt;"TOTAL"),IF(AND('[3]INVESTIGADOR_Descripcion subuni'!$AX74&lt;&gt;"",'[3]INVESTIGADOR_Descripcion subuni'!$AX74&lt;&gt;0),'[3]INVESTIGADOR_Descripcion subuni'!$AX74,""),IF($A76="TOTAL",SUM(INDIRECT("AD4:AD"&amp;ROW()-1)),""))</f>
        <v/>
      </c>
      <c r="AE76" s="3" t="str">
        <f t="shared" ca="1" si="28"/>
        <v/>
      </c>
      <c r="AF76" s="3" t="str">
        <f ca="1">IF(AND($A76&lt;&gt;"",$A76&lt;&gt;"TOTAL"),IF(AND('[3]INVESTIGADOR_Descripcion subuni'!$BA74&lt;&gt;"",'[3]INVESTIGADOR_Descripcion subuni'!$BA74&lt;&gt;0),'[3]INVESTIGADOR_Descripcion subuni'!$BA74,""),IF($A76="TOTAL",SUM(INDIRECT("AF4:AF"&amp;ROW()-1)),""))</f>
        <v/>
      </c>
      <c r="AG76" s="3" t="str">
        <f ca="1">IF(AND($A76&lt;&gt;"",$A76&lt;&gt;"TOTAL"),IF(AND('[3]INVESTIGADOR_Descripcion subuni'!$BC74&lt;&gt;"",'[3]INVESTIGADOR_Descripcion subuni'!$BC74&lt;&gt;0),'[3]INVESTIGADOR_Descripcion subuni'!$BC74,""),IF($A76="TOTAL",SUM(INDIRECT("AG4:AG"&amp;ROW()-1)),""))</f>
        <v/>
      </c>
      <c r="AH76" s="3" t="str">
        <f t="shared" ca="1" si="29"/>
        <v/>
      </c>
      <c r="AI76" s="3" t="str">
        <f ca="1">IF(AND($A76&lt;&gt;"",$A76&lt;&gt;"TOTAL"),IF(AND('[3]INVESTIGADOR_Descripcion subuni'!$BF74&lt;&gt;"",'[3]INVESTIGADOR_Descripcion subuni'!$BF74&lt;&gt;0),'[3]INVESTIGADOR_Descripcion subuni'!$BF74,""),IF($A76="TOTAL",SUM(INDIRECT("AI4:AI"&amp;ROW()-1)),""))</f>
        <v/>
      </c>
      <c r="AJ76" s="3" t="str">
        <f ca="1">IF(AND($A76&lt;&gt;"",$A76&lt;&gt;"TOTAL"),IF(AND('[3]INVESTIGADOR_Descripcion subuni'!$BH74&lt;&gt;"",'[3]INVESTIGADOR_Descripcion subuni'!$BH74&lt;&gt;0),'[3]INVESTIGADOR_Descripcion subuni'!$BH74,""),IF($A76="TOTAL",SUM(INDIRECT("AJ4:AJ"&amp;ROW()-1)),""))</f>
        <v/>
      </c>
      <c r="AK76" s="3" t="str">
        <f t="shared" ca="1" si="30"/>
        <v/>
      </c>
      <c r="AL76" s="3" t="str">
        <f ca="1">IF(AND($A76&lt;&gt;"",$A76&lt;&gt;"TOTAL"),IF(AND('[3]INVESTIGADOR_Descripcion subuni'!$BK74&lt;&gt;"",'[3]INVESTIGADOR_Descripcion subuni'!$BK74&lt;&gt;0),'[3]INVESTIGADOR_Descripcion subuni'!$BK74,""),IF($A76="TOTAL",SUM(INDIRECT("AL4:AL"&amp;ROW()-1)),""))</f>
        <v/>
      </c>
      <c r="AM76" s="3" t="str">
        <f ca="1">IF(AND($A76&lt;&gt;"",$A76&lt;&gt;"TOTAL"),IF(AND('[3]INVESTIGADOR_Descripcion subuni'!$BM74&lt;&gt;"",'[3]INVESTIGADOR_Descripcion subuni'!$BM74&lt;&gt;0),'[3]INVESTIGADOR_Descripcion subuni'!$BM74,""),IF($A76="TOTAL",SUM(INDIRECT("AM4:AM"&amp;ROW()-1)),""))</f>
        <v/>
      </c>
      <c r="AN76" s="3" t="str">
        <f t="shared" ca="1" si="31"/>
        <v/>
      </c>
      <c r="AO76" s="3" t="str">
        <f ca="1">IF(AND($A76&lt;&gt;"",$A76&lt;&gt;"TOTAL"),IF(AND('[3]INVESTIGADOR_Descripcion subuni'!$BP74&lt;&gt;"",'[3]INVESTIGADOR_Descripcion subuni'!$BP74&lt;&gt;0),'[3]INVESTIGADOR_Descripcion subuni'!$BP74,""),IF($A76="TOTAL",SUM(INDIRECT("AO4:AO"&amp;ROW()-1)),""))</f>
        <v/>
      </c>
      <c r="AP76" s="3" t="str">
        <f ca="1">IF(AND($A76&lt;&gt;"",$A76&lt;&gt;"TOTAL"),IF(AND('[3]INVESTIGADOR_Descripcion subuni'!$BR74&lt;&gt;"",'[3]INVESTIGADOR_Descripcion subuni'!$BR74&lt;&gt;0),'[3]INVESTIGADOR_Descripcion subuni'!$BR74,""),IF($A76="TOTAL",SUM(INDIRECT("AP4:AP"&amp;ROW()-1)),""))</f>
        <v/>
      </c>
      <c r="AQ76" s="3" t="str">
        <f t="shared" ca="1" si="32"/>
        <v/>
      </c>
      <c r="AR76" s="3" t="str">
        <f ca="1">IF(AND($A76&lt;&gt;"",$A76&lt;&gt;"TOTAL"),IF(AND('[3]INVESTIGADOR_Descripcion subuni'!$BU74&lt;&gt;"",'[3]INVESTIGADOR_Descripcion subuni'!$BU74&lt;&gt;0),'[3]INVESTIGADOR_Descripcion subuni'!$BU74,""),IF($A76="TOTAL",SUM(INDIRECT("AR4:AR"&amp;ROW()-1)),""))</f>
        <v/>
      </c>
      <c r="AS76" s="3" t="str">
        <f ca="1">IF(AND($A76&lt;&gt;"",$A76&lt;&gt;"TOTAL"),IF(AND('[3]INVESTIGADOR_Descripcion subuni'!$BW74&lt;&gt;"",'[3]INVESTIGADOR_Descripcion subuni'!$BW74&lt;&gt;0),'[3]INVESTIGADOR_Descripcion subuni'!$BW74,""),IF($A76="TOTAL",SUM(INDIRECT("AS4:AS"&amp;ROW()-1)),""))</f>
        <v/>
      </c>
      <c r="AT76" s="3" t="str">
        <f t="shared" ca="1" si="33"/>
        <v/>
      </c>
      <c r="AU76" s="3" t="str">
        <f ca="1">IF(AND($A76&lt;&gt;"",$A76&lt;&gt;"TOTAL"),IF(AND('[3]INVESTIGADOR_Descripcion subuni'!$BZ74&lt;&gt;"",'[3]INVESTIGADOR_Descripcion subuni'!$BZ74&lt;&gt;0),'[3]INVESTIGADOR_Descripcion subuni'!$BZ74,""),IF($A76="TOTAL",SUM(INDIRECT("AU4:AU"&amp;ROW()-1)),""))</f>
        <v/>
      </c>
      <c r="AV76" s="3" t="str">
        <f ca="1">IF(AND($A76&lt;&gt;"",$A76&lt;&gt;"TOTAL"),IF(AND('[3]INVESTIGADOR_Descripcion subuni'!$CB74&lt;&gt;"",'[3]INVESTIGADOR_Descripcion subuni'!$CB74&lt;&gt;0),'[3]INVESTIGADOR_Descripcion subuni'!$CB74,""),IF($A76="TOTAL",SUM(INDIRECT("AV4:AV"&amp;ROW()-1)),""))</f>
        <v/>
      </c>
      <c r="AW76" s="3" t="str">
        <f t="shared" ca="1" si="34"/>
        <v/>
      </c>
      <c r="AX76" s="3" t="str">
        <f ca="1">IF(AND($A76&lt;&gt;"",$A76&lt;&gt;"TOTAL"),IF(AND('[3]INVESTIGADOR_Descripcion subuni'!$CE74&lt;&gt;"",'[3]INVESTIGADOR_Descripcion subuni'!$CE74&lt;&gt;0),'[3]INVESTIGADOR_Descripcion subuni'!$CE74,""),IF($A76="TOTAL",SUM(INDIRECT("AX4:AX"&amp;ROW()-1)),""))</f>
        <v/>
      </c>
      <c r="AY76" s="3" t="str">
        <f ca="1">IF(AND($A76&lt;&gt;"",$A76&lt;&gt;"TOTAL"),IF(AND('[3]INVESTIGADOR_Descripcion subuni'!$CG74&lt;&gt;"",'[3]INVESTIGADOR_Descripcion subuni'!$CG74&lt;&gt;0),'[3]INVESTIGADOR_Descripcion subuni'!$CG74,""),IF($A76="TOTAL",SUM(INDIRECT("AY4:AY"&amp;ROW()-1)),""))</f>
        <v/>
      </c>
      <c r="AZ76" s="3" t="str">
        <f t="shared" ca="1" si="35"/>
        <v/>
      </c>
      <c r="BA76" s="3" t="str">
        <f ca="1">IF(AND($A76&lt;&gt;"",$A76&lt;&gt;"TOTAL"),IF(AND('[3]INVESTIGADOR_Descripcion subuni'!$CJ74&lt;&gt;"",'[3]INVESTIGADOR_Descripcion subuni'!$CJ74&lt;&gt;0),'[3]INVESTIGADOR_Descripcion subuni'!$CJ74,""),IF($A76="TOTAL",SUM(INDIRECT("BA4:BA"&amp;ROW()-1)),""))</f>
        <v/>
      </c>
      <c r="BB76" s="3" t="str">
        <f ca="1">IF(AND($A76&lt;&gt;"",$A76&lt;&gt;"TOTAL"),IF(AND('[3]INVESTIGADOR_Descripcion subuni'!$CL74&lt;&gt;"",'[3]INVESTIGADOR_Descripcion subuni'!$CL74&lt;&gt;0),'[3]INVESTIGADOR_Descripcion subuni'!$CL74,""),IF($A76="TOTAL",SUM(INDIRECT("BB4:BB"&amp;ROW()-1)),""))</f>
        <v/>
      </c>
      <c r="BC76" s="3" t="str">
        <f t="shared" ca="1" si="36"/>
        <v/>
      </c>
      <c r="BD76" s="3" t="str">
        <f ca="1">IF(AND($A76&lt;&gt;"",$A76&lt;&gt;"TOTAL"),IF(AND('[3]INVESTIGADOR_Descripcion subuni'!$CO74&lt;&gt;"",'[3]INVESTIGADOR_Descripcion subuni'!$CO74&lt;&gt;0),'[3]INVESTIGADOR_Descripcion subuni'!$CO74,""),IF($A76="TOTAL",SUM(INDIRECT("BD4:BD"&amp;ROW()-1)),""))</f>
        <v/>
      </c>
      <c r="BE76" s="3" t="str">
        <f ca="1">IF(AND($A76&lt;&gt;"",$A76&lt;&gt;"TOTAL"),IF(AND('[3]INVESTIGADOR_Descripcion subuni'!$CQ74&lt;&gt;"",'[3]INVESTIGADOR_Descripcion subuni'!$CQ74&lt;&gt;0),'[3]INVESTIGADOR_Descripcion subuni'!$CQ74,""),IF($A76="TOTAL",SUM(INDIRECT("BE4:BE"&amp;ROW()-1)),""))</f>
        <v/>
      </c>
      <c r="BF76" s="3" t="str">
        <f t="shared" ca="1" si="37"/>
        <v/>
      </c>
    </row>
    <row r="77" spans="1:58" x14ac:dyDescent="0.2">
      <c r="A77" s="25" t="str">
        <f>IF('[3]INVESTIGADOR_Descripcion subuni'!$B75&lt;&gt;"",'[3]INVESTIGADOR_Descripcion subuni'!$B75,IF(AND('[3]INVESTIGADOR_Descripcion subuni'!$B75="",'[3]INVESTIGADOR_Descripcion subuni'!$B76="",'[3]INVESTIGADOR_Descripcion subuni'!$B74=""),"","TOTAL"))</f>
        <v/>
      </c>
      <c r="B77" s="3" t="str">
        <f ca="1">IF(AND($A77&lt;&gt;"",$A77&lt;&gt;"TOTAL"),IF(AND('[3]INVESTIGADOR_Descripcion subuni'!$C75&lt;&gt;"",'[3]INVESTIGADOR_Descripcion subuni'!$C75&lt;&gt;0),'[3]INVESTIGADOR_Descripcion subuni'!$C75,""),IF($A77="TOTAL",SUM(INDIRECT("B4:B"&amp;ROW()-1)),""))</f>
        <v/>
      </c>
      <c r="C77" s="3" t="str">
        <f ca="1">IF(AND($A77&lt;&gt;"",$A77&lt;&gt;"TOTAL"),IF(AND('[3]INVESTIGADOR_Descripcion subuni'!$E75&lt;&gt;"",'[3]INVESTIGADOR_Descripcion subuni'!$E75&lt;&gt;0),'[3]INVESTIGADOR_Descripcion subuni'!$E75,""),IF($A77="TOTAL",SUM(INDIRECT("C4:C"&amp;ROW()-1)),""))</f>
        <v/>
      </c>
      <c r="D77" s="3" t="str">
        <f t="shared" ca="1" si="19"/>
        <v/>
      </c>
      <c r="E77" s="3" t="str">
        <f ca="1">IF(AND($A77&lt;&gt;"",$A77&lt;&gt;"TOTAL"),IF(AND('[3]INVESTIGADOR_Descripcion subuni'!$H75&lt;&gt;"",'[3]INVESTIGADOR_Descripcion subuni'!$H75&lt;&gt;0),'[3]INVESTIGADOR_Descripcion subuni'!$H75,""),IF($A77="TOTAL",SUM(INDIRECT("E4:E"&amp;ROW()-1)),""))</f>
        <v/>
      </c>
      <c r="F77" s="3" t="str">
        <f ca="1">IF(AND($A77&lt;&gt;"",$A77&lt;&gt;"TOTAL"),IF(AND('[3]INVESTIGADOR_Descripcion subuni'!$J75&lt;&gt;"",'[3]INVESTIGADOR_Descripcion subuni'!$J75&lt;&gt;0),'[3]INVESTIGADOR_Descripcion subuni'!$J75,""),IF($A77="TOTAL",SUM(INDIRECT("F4:F"&amp;ROW()-1)),""))</f>
        <v/>
      </c>
      <c r="G77" s="3" t="str">
        <f t="shared" ca="1" si="20"/>
        <v/>
      </c>
      <c r="H77" s="3" t="str">
        <f ca="1">IF(AND($A77&lt;&gt;"",$A77&lt;&gt;"TOTAL"),IF(AND('[3]INVESTIGADOR_Descripcion subuni'!$M75&lt;&gt;"",'[3]INVESTIGADOR_Descripcion subuni'!$M75&lt;&gt;0),'[3]INVESTIGADOR_Descripcion subuni'!$M75,""),IF($A77="TOTAL",SUM(INDIRECT("H4:H"&amp;ROW()-1)),""))</f>
        <v/>
      </c>
      <c r="I77" s="3" t="str">
        <f ca="1">IF(AND($A77&lt;&gt;"",$A77&lt;&gt;"TOTAL"),IF(AND('[3]INVESTIGADOR_Descripcion subuni'!$O75&lt;&gt;"",'[3]INVESTIGADOR_Descripcion subuni'!$O75&lt;&gt;0),'[3]INVESTIGADOR_Descripcion subuni'!$O75,""),IF($A77="TOTAL",SUM(INDIRECT("I4:I"&amp;ROW()-1)),""))</f>
        <v/>
      </c>
      <c r="J77" s="3" t="str">
        <f t="shared" ca="1" si="21"/>
        <v/>
      </c>
      <c r="K77" s="3" t="str">
        <f ca="1">IF(AND($A77&lt;&gt;"",$A77&lt;&gt;"TOTAL"),IF(AND('[3]INVESTIGADOR_Descripcion subuni'!$R75&lt;&gt;"",'[3]INVESTIGADOR_Descripcion subuni'!$R75&lt;&gt;0),'[3]INVESTIGADOR_Descripcion subuni'!$R75,""),IF($A77="TOTAL",SUM(INDIRECT("K4:K"&amp;ROW()-1)),""))</f>
        <v/>
      </c>
      <c r="L77" s="3" t="str">
        <f ca="1">IF(AND($A77&lt;&gt;"",$A77&lt;&gt;"TOTAL"),IF(AND('[3]INVESTIGADOR_Descripcion subuni'!$T75&lt;&gt;"",'[3]INVESTIGADOR_Descripcion subuni'!$T75&lt;&gt;0),'[3]INVESTIGADOR_Descripcion subuni'!$T75,""),IF($A77="TOTAL",SUM(INDIRECT("L4:L"&amp;ROW()-1)),""))</f>
        <v/>
      </c>
      <c r="M77" s="3" t="str">
        <f t="shared" ca="1" si="22"/>
        <v/>
      </c>
      <c r="N77" s="3" t="str">
        <f ca="1">IF(AND($A77&lt;&gt;"",$A77&lt;&gt;"TOTAL"),IF(AND('[3]INVESTIGADOR_Descripcion subuni'!$W75&lt;&gt;"",'[3]INVESTIGADOR_Descripcion subuni'!$W75&lt;&gt;0),'[3]INVESTIGADOR_Descripcion subuni'!$W75,""),IF($A77="TOTAL",SUM(INDIRECT("N4:N"&amp;ROW()-1)),""))</f>
        <v/>
      </c>
      <c r="O77" s="3" t="str">
        <f ca="1">IF(AND($A77&lt;&gt;"",$A77&lt;&gt;"TOTAL"),IF(AND('[3]INVESTIGADOR_Descripcion subuni'!$Y75&lt;&gt;"",'[3]INVESTIGADOR_Descripcion subuni'!$Y75&lt;&gt;0),'[3]INVESTIGADOR_Descripcion subuni'!$Y75,""),IF($A77="TOTAL",SUM(INDIRECT("O4:O"&amp;ROW()-1)),""))</f>
        <v/>
      </c>
      <c r="P77" s="3" t="str">
        <f t="shared" ca="1" si="23"/>
        <v/>
      </c>
      <c r="Q77" s="3" t="str">
        <f ca="1">IF(AND($A77&lt;&gt;"",$A77&lt;&gt;"TOTAL"),IF(AND('[3]INVESTIGADOR_Descripcion subuni'!$AB75&lt;&gt;"",'[3]INVESTIGADOR_Descripcion subuni'!$AB75&lt;&gt;0),'[3]INVESTIGADOR_Descripcion subuni'!$AB75,""),IF($A77="TOTAL",SUM(INDIRECT("Q4:Q"&amp;ROW()-1)),""))</f>
        <v/>
      </c>
      <c r="R77" s="3" t="str">
        <f ca="1">IF(AND($A77&lt;&gt;"",$A77&lt;&gt;"TOTAL"),IF(AND('[3]INVESTIGADOR_Descripcion subuni'!$AD75&lt;&gt;"",'[3]INVESTIGADOR_Descripcion subuni'!$AD75&lt;&gt;0),'[3]INVESTIGADOR_Descripcion subuni'!$AD75,""),IF($A77="TOTAL",SUM(INDIRECT("R4:R"&amp;ROW()-1)),""))</f>
        <v/>
      </c>
      <c r="S77" s="3" t="str">
        <f t="shared" ca="1" si="24"/>
        <v/>
      </c>
      <c r="T77" s="3" t="str">
        <f ca="1">IF(AND($A77&lt;&gt;"",$A77&lt;&gt;"TOTAL"),IF(AND('[3]INVESTIGADOR_Descripcion subuni'!$AG75&lt;&gt;"",'[3]INVESTIGADOR_Descripcion subuni'!$AG75&lt;&gt;0),'[3]INVESTIGADOR_Descripcion subuni'!$AG75,""),IF($A77="TOTAL",SUM(INDIRECT("T4:T"&amp;ROW()-1)),""))</f>
        <v/>
      </c>
      <c r="U77" s="3" t="str">
        <f ca="1">IF(AND($A77&lt;&gt;"",$A77&lt;&gt;"TOTAL"),IF(AND('[3]INVESTIGADOR_Descripcion subuni'!$AI75&lt;&gt;"",'[3]INVESTIGADOR_Descripcion subuni'!$AI75&lt;&gt;0),'[3]INVESTIGADOR_Descripcion subuni'!$AI75,""),IF($A77="TOTAL",SUM(INDIRECT("U4:U"&amp;ROW()-1)),""))</f>
        <v/>
      </c>
      <c r="V77" s="3" t="str">
        <f t="shared" ca="1" si="25"/>
        <v/>
      </c>
      <c r="W77" s="3" t="str">
        <f ca="1">IF(AND($A77&lt;&gt;"",$A77&lt;&gt;"TOTAL"),IF(AND('[3]INVESTIGADOR_Descripcion subuni'!$AL75&lt;&gt;"",'[3]INVESTIGADOR_Descripcion subuni'!$AL75&lt;&gt;0),'[3]INVESTIGADOR_Descripcion subuni'!$AL75,""),IF($A77="TOTAL",SUM(INDIRECT("W4:W"&amp;ROW()-1)),""))</f>
        <v/>
      </c>
      <c r="X77" s="3" t="str">
        <f ca="1">IF(AND($A77&lt;&gt;"",$A77&lt;&gt;"TOTAL"),IF(AND('[3]INVESTIGADOR_Descripcion subuni'!$AN75&lt;&gt;"",'[3]INVESTIGADOR_Descripcion subuni'!$AN75&lt;&gt;0),'[3]INVESTIGADOR_Descripcion subuni'!$AN75,""),IF($A77="TOTAL",SUM(INDIRECT("X4:X"&amp;ROW()-1)),""))</f>
        <v/>
      </c>
      <c r="Y77" s="3" t="str">
        <f t="shared" ca="1" si="26"/>
        <v/>
      </c>
      <c r="Z77" s="3" t="str">
        <f ca="1">IF(AND($A77&lt;&gt;"",$A77&lt;&gt;"TOTAL"),IF(AND('[3]INVESTIGADOR_Descripcion subuni'!$AQ75&lt;&gt;"",'[3]INVESTIGADOR_Descripcion subuni'!$AQ75&lt;&gt;0),'[3]INVESTIGADOR_Descripcion subuni'!$AQ75,""),IF($A77="TOTAL",SUM(INDIRECT("Z4:Z"&amp;ROW()-1)),""))</f>
        <v/>
      </c>
      <c r="AA77" s="3" t="str">
        <f ca="1">IF(AND($A77&lt;&gt;"",$A77&lt;&gt;"TOTAL"),IF(AND('[3]INVESTIGADOR_Descripcion subuni'!$AS75&lt;&gt;"",'[3]INVESTIGADOR_Descripcion subuni'!$AS75&lt;&gt;0),'[3]INVESTIGADOR_Descripcion subuni'!$AS75,""),IF($A77="TOTAL",SUM(INDIRECT("AA4:AA"&amp;ROW()-1)),""))</f>
        <v/>
      </c>
      <c r="AB77" s="3" t="str">
        <f t="shared" ca="1" si="27"/>
        <v/>
      </c>
      <c r="AC77" s="3" t="str">
        <f ca="1">IF(AND($A77&lt;&gt;"",$A77&lt;&gt;"TOTAL"),IF(AND('[3]INVESTIGADOR_Descripcion subuni'!$AV75&lt;&gt;"",'[3]INVESTIGADOR_Descripcion subuni'!$AV75&lt;&gt;0),'[3]INVESTIGADOR_Descripcion subuni'!$AV75,""),IF($A77="TOTAL",SUM(INDIRECT("AC4:AC"&amp;ROW()-1)),""))</f>
        <v/>
      </c>
      <c r="AD77" s="3" t="str">
        <f ca="1">IF(AND($A77&lt;&gt;"",$A77&lt;&gt;"TOTAL"),IF(AND('[3]INVESTIGADOR_Descripcion subuni'!$AX75&lt;&gt;"",'[3]INVESTIGADOR_Descripcion subuni'!$AX75&lt;&gt;0),'[3]INVESTIGADOR_Descripcion subuni'!$AX75,""),IF($A77="TOTAL",SUM(INDIRECT("AD4:AD"&amp;ROW()-1)),""))</f>
        <v/>
      </c>
      <c r="AE77" s="3" t="str">
        <f t="shared" ca="1" si="28"/>
        <v/>
      </c>
      <c r="AF77" s="3" t="str">
        <f ca="1">IF(AND($A77&lt;&gt;"",$A77&lt;&gt;"TOTAL"),IF(AND('[3]INVESTIGADOR_Descripcion subuni'!$BA75&lt;&gt;"",'[3]INVESTIGADOR_Descripcion subuni'!$BA75&lt;&gt;0),'[3]INVESTIGADOR_Descripcion subuni'!$BA75,""),IF($A77="TOTAL",SUM(INDIRECT("AF4:AF"&amp;ROW()-1)),""))</f>
        <v/>
      </c>
      <c r="AG77" s="3" t="str">
        <f ca="1">IF(AND($A77&lt;&gt;"",$A77&lt;&gt;"TOTAL"),IF(AND('[3]INVESTIGADOR_Descripcion subuni'!$BC75&lt;&gt;"",'[3]INVESTIGADOR_Descripcion subuni'!$BC75&lt;&gt;0),'[3]INVESTIGADOR_Descripcion subuni'!$BC75,""),IF($A77="TOTAL",SUM(INDIRECT("AG4:AG"&amp;ROW()-1)),""))</f>
        <v/>
      </c>
      <c r="AH77" s="3" t="str">
        <f t="shared" ca="1" si="29"/>
        <v/>
      </c>
      <c r="AI77" s="3" t="str">
        <f ca="1">IF(AND($A77&lt;&gt;"",$A77&lt;&gt;"TOTAL"),IF(AND('[3]INVESTIGADOR_Descripcion subuni'!$BF75&lt;&gt;"",'[3]INVESTIGADOR_Descripcion subuni'!$BF75&lt;&gt;0),'[3]INVESTIGADOR_Descripcion subuni'!$BF75,""),IF($A77="TOTAL",SUM(INDIRECT("AI4:AI"&amp;ROW()-1)),""))</f>
        <v/>
      </c>
      <c r="AJ77" s="3" t="str">
        <f ca="1">IF(AND($A77&lt;&gt;"",$A77&lt;&gt;"TOTAL"),IF(AND('[3]INVESTIGADOR_Descripcion subuni'!$BH75&lt;&gt;"",'[3]INVESTIGADOR_Descripcion subuni'!$BH75&lt;&gt;0),'[3]INVESTIGADOR_Descripcion subuni'!$BH75,""),IF($A77="TOTAL",SUM(INDIRECT("AJ4:AJ"&amp;ROW()-1)),""))</f>
        <v/>
      </c>
      <c r="AK77" s="3" t="str">
        <f t="shared" ca="1" si="30"/>
        <v/>
      </c>
      <c r="AL77" s="3" t="str">
        <f ca="1">IF(AND($A77&lt;&gt;"",$A77&lt;&gt;"TOTAL"),IF(AND('[3]INVESTIGADOR_Descripcion subuni'!$BK75&lt;&gt;"",'[3]INVESTIGADOR_Descripcion subuni'!$BK75&lt;&gt;0),'[3]INVESTIGADOR_Descripcion subuni'!$BK75,""),IF($A77="TOTAL",SUM(INDIRECT("AL4:AL"&amp;ROW()-1)),""))</f>
        <v/>
      </c>
      <c r="AM77" s="3" t="str">
        <f ca="1">IF(AND($A77&lt;&gt;"",$A77&lt;&gt;"TOTAL"),IF(AND('[3]INVESTIGADOR_Descripcion subuni'!$BM75&lt;&gt;"",'[3]INVESTIGADOR_Descripcion subuni'!$BM75&lt;&gt;0),'[3]INVESTIGADOR_Descripcion subuni'!$BM75,""),IF($A77="TOTAL",SUM(INDIRECT("AM4:AM"&amp;ROW()-1)),""))</f>
        <v/>
      </c>
      <c r="AN77" s="3" t="str">
        <f t="shared" ca="1" si="31"/>
        <v/>
      </c>
      <c r="AO77" s="3" t="str">
        <f ca="1">IF(AND($A77&lt;&gt;"",$A77&lt;&gt;"TOTAL"),IF(AND('[3]INVESTIGADOR_Descripcion subuni'!$BP75&lt;&gt;"",'[3]INVESTIGADOR_Descripcion subuni'!$BP75&lt;&gt;0),'[3]INVESTIGADOR_Descripcion subuni'!$BP75,""),IF($A77="TOTAL",SUM(INDIRECT("AO4:AO"&amp;ROW()-1)),""))</f>
        <v/>
      </c>
      <c r="AP77" s="3" t="str">
        <f ca="1">IF(AND($A77&lt;&gt;"",$A77&lt;&gt;"TOTAL"),IF(AND('[3]INVESTIGADOR_Descripcion subuni'!$BR75&lt;&gt;"",'[3]INVESTIGADOR_Descripcion subuni'!$BR75&lt;&gt;0),'[3]INVESTIGADOR_Descripcion subuni'!$BR75,""),IF($A77="TOTAL",SUM(INDIRECT("AP4:AP"&amp;ROW()-1)),""))</f>
        <v/>
      </c>
      <c r="AQ77" s="3" t="str">
        <f t="shared" ca="1" si="32"/>
        <v/>
      </c>
      <c r="AR77" s="3" t="str">
        <f ca="1">IF(AND($A77&lt;&gt;"",$A77&lt;&gt;"TOTAL"),IF(AND('[3]INVESTIGADOR_Descripcion subuni'!$BU75&lt;&gt;"",'[3]INVESTIGADOR_Descripcion subuni'!$BU75&lt;&gt;0),'[3]INVESTIGADOR_Descripcion subuni'!$BU75,""),IF($A77="TOTAL",SUM(INDIRECT("AR4:AR"&amp;ROW()-1)),""))</f>
        <v/>
      </c>
      <c r="AS77" s="3" t="str">
        <f ca="1">IF(AND($A77&lt;&gt;"",$A77&lt;&gt;"TOTAL"),IF(AND('[3]INVESTIGADOR_Descripcion subuni'!$BW75&lt;&gt;"",'[3]INVESTIGADOR_Descripcion subuni'!$BW75&lt;&gt;0),'[3]INVESTIGADOR_Descripcion subuni'!$BW75,""),IF($A77="TOTAL",SUM(INDIRECT("AS4:AS"&amp;ROW()-1)),""))</f>
        <v/>
      </c>
      <c r="AT77" s="3" t="str">
        <f t="shared" ca="1" si="33"/>
        <v/>
      </c>
      <c r="AU77" s="3" t="str">
        <f ca="1">IF(AND($A77&lt;&gt;"",$A77&lt;&gt;"TOTAL"),IF(AND('[3]INVESTIGADOR_Descripcion subuni'!$BZ75&lt;&gt;"",'[3]INVESTIGADOR_Descripcion subuni'!$BZ75&lt;&gt;0),'[3]INVESTIGADOR_Descripcion subuni'!$BZ75,""),IF($A77="TOTAL",SUM(INDIRECT("AU4:AU"&amp;ROW()-1)),""))</f>
        <v/>
      </c>
      <c r="AV77" s="3" t="str">
        <f ca="1">IF(AND($A77&lt;&gt;"",$A77&lt;&gt;"TOTAL"),IF(AND('[3]INVESTIGADOR_Descripcion subuni'!$CB75&lt;&gt;"",'[3]INVESTIGADOR_Descripcion subuni'!$CB75&lt;&gt;0),'[3]INVESTIGADOR_Descripcion subuni'!$CB75,""),IF($A77="TOTAL",SUM(INDIRECT("AV4:AV"&amp;ROW()-1)),""))</f>
        <v/>
      </c>
      <c r="AW77" s="3" t="str">
        <f t="shared" ca="1" si="34"/>
        <v/>
      </c>
      <c r="AX77" s="3" t="str">
        <f ca="1">IF(AND($A77&lt;&gt;"",$A77&lt;&gt;"TOTAL"),IF(AND('[3]INVESTIGADOR_Descripcion subuni'!$CE75&lt;&gt;"",'[3]INVESTIGADOR_Descripcion subuni'!$CE75&lt;&gt;0),'[3]INVESTIGADOR_Descripcion subuni'!$CE75,""),IF($A77="TOTAL",SUM(INDIRECT("AX4:AX"&amp;ROW()-1)),""))</f>
        <v/>
      </c>
      <c r="AY77" s="3" t="str">
        <f ca="1">IF(AND($A77&lt;&gt;"",$A77&lt;&gt;"TOTAL"),IF(AND('[3]INVESTIGADOR_Descripcion subuni'!$CG75&lt;&gt;"",'[3]INVESTIGADOR_Descripcion subuni'!$CG75&lt;&gt;0),'[3]INVESTIGADOR_Descripcion subuni'!$CG75,""),IF($A77="TOTAL",SUM(INDIRECT("AY4:AY"&amp;ROW()-1)),""))</f>
        <v/>
      </c>
      <c r="AZ77" s="3" t="str">
        <f t="shared" ca="1" si="35"/>
        <v/>
      </c>
      <c r="BA77" s="3" t="str">
        <f ca="1">IF(AND($A77&lt;&gt;"",$A77&lt;&gt;"TOTAL"),IF(AND('[3]INVESTIGADOR_Descripcion subuni'!$CJ75&lt;&gt;"",'[3]INVESTIGADOR_Descripcion subuni'!$CJ75&lt;&gt;0),'[3]INVESTIGADOR_Descripcion subuni'!$CJ75,""),IF($A77="TOTAL",SUM(INDIRECT("BA4:BA"&amp;ROW()-1)),""))</f>
        <v/>
      </c>
      <c r="BB77" s="3" t="str">
        <f ca="1">IF(AND($A77&lt;&gt;"",$A77&lt;&gt;"TOTAL"),IF(AND('[3]INVESTIGADOR_Descripcion subuni'!$CL75&lt;&gt;"",'[3]INVESTIGADOR_Descripcion subuni'!$CL75&lt;&gt;0),'[3]INVESTIGADOR_Descripcion subuni'!$CL75,""),IF($A77="TOTAL",SUM(INDIRECT("BB4:BB"&amp;ROW()-1)),""))</f>
        <v/>
      </c>
      <c r="BC77" s="3" t="str">
        <f t="shared" ca="1" si="36"/>
        <v/>
      </c>
      <c r="BD77" s="3" t="str">
        <f ca="1">IF(AND($A77&lt;&gt;"",$A77&lt;&gt;"TOTAL"),IF(AND('[3]INVESTIGADOR_Descripcion subuni'!$CO75&lt;&gt;"",'[3]INVESTIGADOR_Descripcion subuni'!$CO75&lt;&gt;0),'[3]INVESTIGADOR_Descripcion subuni'!$CO75,""),IF($A77="TOTAL",SUM(INDIRECT("BD4:BD"&amp;ROW()-1)),""))</f>
        <v/>
      </c>
      <c r="BE77" s="3" t="str">
        <f ca="1">IF(AND($A77&lt;&gt;"",$A77&lt;&gt;"TOTAL"),IF(AND('[3]INVESTIGADOR_Descripcion subuni'!$CQ75&lt;&gt;"",'[3]INVESTIGADOR_Descripcion subuni'!$CQ75&lt;&gt;0),'[3]INVESTIGADOR_Descripcion subuni'!$CQ75,""),IF($A77="TOTAL",SUM(INDIRECT("BE4:BE"&amp;ROW()-1)),""))</f>
        <v/>
      </c>
      <c r="BF77" s="3" t="str">
        <f t="shared" ca="1" si="37"/>
        <v/>
      </c>
    </row>
    <row r="78" spans="1:58" x14ac:dyDescent="0.2">
      <c r="A78" s="25" t="str">
        <f>IF('[3]INVESTIGADOR_Descripcion subuni'!$B76&lt;&gt;"",'[3]INVESTIGADOR_Descripcion subuni'!$B76,IF(AND('[3]INVESTIGADOR_Descripcion subuni'!$B76="",'[3]INVESTIGADOR_Descripcion subuni'!$B77="",'[3]INVESTIGADOR_Descripcion subuni'!$B75=""),"","TOTAL"))</f>
        <v/>
      </c>
      <c r="B78" s="3" t="str">
        <f ca="1">IF(AND($A78&lt;&gt;"",$A78&lt;&gt;"TOTAL"),IF(AND('[3]INVESTIGADOR_Descripcion subuni'!$C76&lt;&gt;"",'[3]INVESTIGADOR_Descripcion subuni'!$C76&lt;&gt;0),'[3]INVESTIGADOR_Descripcion subuni'!$C76,""),IF($A78="TOTAL",SUM(INDIRECT("B4:B"&amp;ROW()-1)),""))</f>
        <v/>
      </c>
      <c r="C78" s="3" t="str">
        <f ca="1">IF(AND($A78&lt;&gt;"",$A78&lt;&gt;"TOTAL"),IF(AND('[3]INVESTIGADOR_Descripcion subuni'!$E76&lt;&gt;"",'[3]INVESTIGADOR_Descripcion subuni'!$E76&lt;&gt;0),'[3]INVESTIGADOR_Descripcion subuni'!$E76,""),IF($A78="TOTAL",SUM(INDIRECT("C4:C"&amp;ROW()-1)),""))</f>
        <v/>
      </c>
      <c r="D78" s="3" t="str">
        <f t="shared" ca="1" si="19"/>
        <v/>
      </c>
      <c r="E78" s="3" t="str">
        <f ca="1">IF(AND($A78&lt;&gt;"",$A78&lt;&gt;"TOTAL"),IF(AND('[3]INVESTIGADOR_Descripcion subuni'!$H76&lt;&gt;"",'[3]INVESTIGADOR_Descripcion subuni'!$H76&lt;&gt;0),'[3]INVESTIGADOR_Descripcion subuni'!$H76,""),IF($A78="TOTAL",SUM(INDIRECT("E4:E"&amp;ROW()-1)),""))</f>
        <v/>
      </c>
      <c r="F78" s="3" t="str">
        <f ca="1">IF(AND($A78&lt;&gt;"",$A78&lt;&gt;"TOTAL"),IF(AND('[3]INVESTIGADOR_Descripcion subuni'!$J76&lt;&gt;"",'[3]INVESTIGADOR_Descripcion subuni'!$J76&lt;&gt;0),'[3]INVESTIGADOR_Descripcion subuni'!$J76,""),IF($A78="TOTAL",SUM(INDIRECT("F4:F"&amp;ROW()-1)),""))</f>
        <v/>
      </c>
      <c r="G78" s="3" t="str">
        <f t="shared" ca="1" si="20"/>
        <v/>
      </c>
      <c r="H78" s="3" t="str">
        <f ca="1">IF(AND($A78&lt;&gt;"",$A78&lt;&gt;"TOTAL"),IF(AND('[3]INVESTIGADOR_Descripcion subuni'!$M76&lt;&gt;"",'[3]INVESTIGADOR_Descripcion subuni'!$M76&lt;&gt;0),'[3]INVESTIGADOR_Descripcion subuni'!$M76,""),IF($A78="TOTAL",SUM(INDIRECT("H4:H"&amp;ROW()-1)),""))</f>
        <v/>
      </c>
      <c r="I78" s="3" t="str">
        <f ca="1">IF(AND($A78&lt;&gt;"",$A78&lt;&gt;"TOTAL"),IF(AND('[3]INVESTIGADOR_Descripcion subuni'!$O76&lt;&gt;"",'[3]INVESTIGADOR_Descripcion subuni'!$O76&lt;&gt;0),'[3]INVESTIGADOR_Descripcion subuni'!$O76,""),IF($A78="TOTAL",SUM(INDIRECT("I4:I"&amp;ROW()-1)),""))</f>
        <v/>
      </c>
      <c r="J78" s="3" t="str">
        <f t="shared" ca="1" si="21"/>
        <v/>
      </c>
      <c r="K78" s="3" t="str">
        <f ca="1">IF(AND($A78&lt;&gt;"",$A78&lt;&gt;"TOTAL"),IF(AND('[3]INVESTIGADOR_Descripcion subuni'!$R76&lt;&gt;"",'[3]INVESTIGADOR_Descripcion subuni'!$R76&lt;&gt;0),'[3]INVESTIGADOR_Descripcion subuni'!$R76,""),IF($A78="TOTAL",SUM(INDIRECT("K4:K"&amp;ROW()-1)),""))</f>
        <v/>
      </c>
      <c r="L78" s="3" t="str">
        <f ca="1">IF(AND($A78&lt;&gt;"",$A78&lt;&gt;"TOTAL"),IF(AND('[3]INVESTIGADOR_Descripcion subuni'!$T76&lt;&gt;"",'[3]INVESTIGADOR_Descripcion subuni'!$T76&lt;&gt;0),'[3]INVESTIGADOR_Descripcion subuni'!$T76,""),IF($A78="TOTAL",SUM(INDIRECT("L4:L"&amp;ROW()-1)),""))</f>
        <v/>
      </c>
      <c r="M78" s="3" t="str">
        <f t="shared" ca="1" si="22"/>
        <v/>
      </c>
      <c r="N78" s="3" t="str">
        <f ca="1">IF(AND($A78&lt;&gt;"",$A78&lt;&gt;"TOTAL"),IF(AND('[3]INVESTIGADOR_Descripcion subuni'!$W76&lt;&gt;"",'[3]INVESTIGADOR_Descripcion subuni'!$W76&lt;&gt;0),'[3]INVESTIGADOR_Descripcion subuni'!$W76,""),IF($A78="TOTAL",SUM(INDIRECT("N4:N"&amp;ROW()-1)),""))</f>
        <v/>
      </c>
      <c r="O78" s="3" t="str">
        <f ca="1">IF(AND($A78&lt;&gt;"",$A78&lt;&gt;"TOTAL"),IF(AND('[3]INVESTIGADOR_Descripcion subuni'!$Y76&lt;&gt;"",'[3]INVESTIGADOR_Descripcion subuni'!$Y76&lt;&gt;0),'[3]INVESTIGADOR_Descripcion subuni'!$Y76,""),IF($A78="TOTAL",SUM(INDIRECT("O4:O"&amp;ROW()-1)),""))</f>
        <v/>
      </c>
      <c r="P78" s="3" t="str">
        <f t="shared" ca="1" si="23"/>
        <v/>
      </c>
      <c r="Q78" s="3" t="str">
        <f ca="1">IF(AND($A78&lt;&gt;"",$A78&lt;&gt;"TOTAL"),IF(AND('[3]INVESTIGADOR_Descripcion subuni'!$AB76&lt;&gt;"",'[3]INVESTIGADOR_Descripcion subuni'!$AB76&lt;&gt;0),'[3]INVESTIGADOR_Descripcion subuni'!$AB76,""),IF($A78="TOTAL",SUM(INDIRECT("Q4:Q"&amp;ROW()-1)),""))</f>
        <v/>
      </c>
      <c r="R78" s="3" t="str">
        <f ca="1">IF(AND($A78&lt;&gt;"",$A78&lt;&gt;"TOTAL"),IF(AND('[3]INVESTIGADOR_Descripcion subuni'!$AD76&lt;&gt;"",'[3]INVESTIGADOR_Descripcion subuni'!$AD76&lt;&gt;0),'[3]INVESTIGADOR_Descripcion subuni'!$AD76,""),IF($A78="TOTAL",SUM(INDIRECT("R4:R"&amp;ROW()-1)),""))</f>
        <v/>
      </c>
      <c r="S78" s="3" t="str">
        <f t="shared" ca="1" si="24"/>
        <v/>
      </c>
      <c r="T78" s="3" t="str">
        <f ca="1">IF(AND($A78&lt;&gt;"",$A78&lt;&gt;"TOTAL"),IF(AND('[3]INVESTIGADOR_Descripcion subuni'!$AG76&lt;&gt;"",'[3]INVESTIGADOR_Descripcion subuni'!$AG76&lt;&gt;0),'[3]INVESTIGADOR_Descripcion subuni'!$AG76,""),IF($A78="TOTAL",SUM(INDIRECT("T4:T"&amp;ROW()-1)),""))</f>
        <v/>
      </c>
      <c r="U78" s="3" t="str">
        <f ca="1">IF(AND($A78&lt;&gt;"",$A78&lt;&gt;"TOTAL"),IF(AND('[3]INVESTIGADOR_Descripcion subuni'!$AI76&lt;&gt;"",'[3]INVESTIGADOR_Descripcion subuni'!$AI76&lt;&gt;0),'[3]INVESTIGADOR_Descripcion subuni'!$AI76,""),IF($A78="TOTAL",SUM(INDIRECT("U4:U"&amp;ROW()-1)),""))</f>
        <v/>
      </c>
      <c r="V78" s="3" t="str">
        <f t="shared" ca="1" si="25"/>
        <v/>
      </c>
      <c r="W78" s="3" t="str">
        <f ca="1">IF(AND($A78&lt;&gt;"",$A78&lt;&gt;"TOTAL"),IF(AND('[3]INVESTIGADOR_Descripcion subuni'!$AL76&lt;&gt;"",'[3]INVESTIGADOR_Descripcion subuni'!$AL76&lt;&gt;0),'[3]INVESTIGADOR_Descripcion subuni'!$AL76,""),IF($A78="TOTAL",SUM(INDIRECT("W4:W"&amp;ROW()-1)),""))</f>
        <v/>
      </c>
      <c r="X78" s="3" t="str">
        <f ca="1">IF(AND($A78&lt;&gt;"",$A78&lt;&gt;"TOTAL"),IF(AND('[3]INVESTIGADOR_Descripcion subuni'!$AN76&lt;&gt;"",'[3]INVESTIGADOR_Descripcion subuni'!$AN76&lt;&gt;0),'[3]INVESTIGADOR_Descripcion subuni'!$AN76,""),IF($A78="TOTAL",SUM(INDIRECT("X4:X"&amp;ROW()-1)),""))</f>
        <v/>
      </c>
      <c r="Y78" s="3" t="str">
        <f t="shared" ca="1" si="26"/>
        <v/>
      </c>
      <c r="Z78" s="3" t="str">
        <f ca="1">IF(AND($A78&lt;&gt;"",$A78&lt;&gt;"TOTAL"),IF(AND('[3]INVESTIGADOR_Descripcion subuni'!$AQ76&lt;&gt;"",'[3]INVESTIGADOR_Descripcion subuni'!$AQ76&lt;&gt;0),'[3]INVESTIGADOR_Descripcion subuni'!$AQ76,""),IF($A78="TOTAL",SUM(INDIRECT("Z4:Z"&amp;ROW()-1)),""))</f>
        <v/>
      </c>
      <c r="AA78" s="3" t="str">
        <f ca="1">IF(AND($A78&lt;&gt;"",$A78&lt;&gt;"TOTAL"),IF(AND('[3]INVESTIGADOR_Descripcion subuni'!$AS76&lt;&gt;"",'[3]INVESTIGADOR_Descripcion subuni'!$AS76&lt;&gt;0),'[3]INVESTIGADOR_Descripcion subuni'!$AS76,""),IF($A78="TOTAL",SUM(INDIRECT("AA4:AA"&amp;ROW()-1)),""))</f>
        <v/>
      </c>
      <c r="AB78" s="3" t="str">
        <f t="shared" ca="1" si="27"/>
        <v/>
      </c>
      <c r="AC78" s="3" t="str">
        <f ca="1">IF(AND($A78&lt;&gt;"",$A78&lt;&gt;"TOTAL"),IF(AND('[3]INVESTIGADOR_Descripcion subuni'!$AV76&lt;&gt;"",'[3]INVESTIGADOR_Descripcion subuni'!$AV76&lt;&gt;0),'[3]INVESTIGADOR_Descripcion subuni'!$AV76,""),IF($A78="TOTAL",SUM(INDIRECT("AC4:AC"&amp;ROW()-1)),""))</f>
        <v/>
      </c>
      <c r="AD78" s="3" t="str">
        <f ca="1">IF(AND($A78&lt;&gt;"",$A78&lt;&gt;"TOTAL"),IF(AND('[3]INVESTIGADOR_Descripcion subuni'!$AX76&lt;&gt;"",'[3]INVESTIGADOR_Descripcion subuni'!$AX76&lt;&gt;0),'[3]INVESTIGADOR_Descripcion subuni'!$AX76,""),IF($A78="TOTAL",SUM(INDIRECT("AD4:AD"&amp;ROW()-1)),""))</f>
        <v/>
      </c>
      <c r="AE78" s="3" t="str">
        <f t="shared" ca="1" si="28"/>
        <v/>
      </c>
      <c r="AF78" s="3" t="str">
        <f ca="1">IF(AND($A78&lt;&gt;"",$A78&lt;&gt;"TOTAL"),IF(AND('[3]INVESTIGADOR_Descripcion subuni'!$BA76&lt;&gt;"",'[3]INVESTIGADOR_Descripcion subuni'!$BA76&lt;&gt;0),'[3]INVESTIGADOR_Descripcion subuni'!$BA76,""),IF($A78="TOTAL",SUM(INDIRECT("AF4:AF"&amp;ROW()-1)),""))</f>
        <v/>
      </c>
      <c r="AG78" s="3" t="str">
        <f ca="1">IF(AND($A78&lt;&gt;"",$A78&lt;&gt;"TOTAL"),IF(AND('[3]INVESTIGADOR_Descripcion subuni'!$BC76&lt;&gt;"",'[3]INVESTIGADOR_Descripcion subuni'!$BC76&lt;&gt;0),'[3]INVESTIGADOR_Descripcion subuni'!$BC76,""),IF($A78="TOTAL",SUM(INDIRECT("AG4:AG"&amp;ROW()-1)),""))</f>
        <v/>
      </c>
      <c r="AH78" s="3" t="str">
        <f t="shared" ca="1" si="29"/>
        <v/>
      </c>
      <c r="AI78" s="3" t="str">
        <f ca="1">IF(AND($A78&lt;&gt;"",$A78&lt;&gt;"TOTAL"),IF(AND('[3]INVESTIGADOR_Descripcion subuni'!$BF76&lt;&gt;"",'[3]INVESTIGADOR_Descripcion subuni'!$BF76&lt;&gt;0),'[3]INVESTIGADOR_Descripcion subuni'!$BF76,""),IF($A78="TOTAL",SUM(INDIRECT("AI4:AI"&amp;ROW()-1)),""))</f>
        <v/>
      </c>
      <c r="AJ78" s="3" t="str">
        <f ca="1">IF(AND($A78&lt;&gt;"",$A78&lt;&gt;"TOTAL"),IF(AND('[3]INVESTIGADOR_Descripcion subuni'!$BH76&lt;&gt;"",'[3]INVESTIGADOR_Descripcion subuni'!$BH76&lt;&gt;0),'[3]INVESTIGADOR_Descripcion subuni'!$BH76,""),IF($A78="TOTAL",SUM(INDIRECT("AJ4:AJ"&amp;ROW()-1)),""))</f>
        <v/>
      </c>
      <c r="AK78" s="3" t="str">
        <f t="shared" ca="1" si="30"/>
        <v/>
      </c>
      <c r="AL78" s="3" t="str">
        <f ca="1">IF(AND($A78&lt;&gt;"",$A78&lt;&gt;"TOTAL"),IF(AND('[3]INVESTIGADOR_Descripcion subuni'!$BK76&lt;&gt;"",'[3]INVESTIGADOR_Descripcion subuni'!$BK76&lt;&gt;0),'[3]INVESTIGADOR_Descripcion subuni'!$BK76,""),IF($A78="TOTAL",SUM(INDIRECT("AL4:AL"&amp;ROW()-1)),""))</f>
        <v/>
      </c>
      <c r="AM78" s="3" t="str">
        <f ca="1">IF(AND($A78&lt;&gt;"",$A78&lt;&gt;"TOTAL"),IF(AND('[3]INVESTIGADOR_Descripcion subuni'!$BM76&lt;&gt;"",'[3]INVESTIGADOR_Descripcion subuni'!$BM76&lt;&gt;0),'[3]INVESTIGADOR_Descripcion subuni'!$BM76,""),IF($A78="TOTAL",SUM(INDIRECT("AM4:AM"&amp;ROW()-1)),""))</f>
        <v/>
      </c>
      <c r="AN78" s="3" t="str">
        <f t="shared" ca="1" si="31"/>
        <v/>
      </c>
      <c r="AO78" s="3" t="str">
        <f ca="1">IF(AND($A78&lt;&gt;"",$A78&lt;&gt;"TOTAL"),IF(AND('[3]INVESTIGADOR_Descripcion subuni'!$BP76&lt;&gt;"",'[3]INVESTIGADOR_Descripcion subuni'!$BP76&lt;&gt;0),'[3]INVESTIGADOR_Descripcion subuni'!$BP76,""),IF($A78="TOTAL",SUM(INDIRECT("AO4:AO"&amp;ROW()-1)),""))</f>
        <v/>
      </c>
      <c r="AP78" s="3" t="str">
        <f ca="1">IF(AND($A78&lt;&gt;"",$A78&lt;&gt;"TOTAL"),IF(AND('[3]INVESTIGADOR_Descripcion subuni'!$BR76&lt;&gt;"",'[3]INVESTIGADOR_Descripcion subuni'!$BR76&lt;&gt;0),'[3]INVESTIGADOR_Descripcion subuni'!$BR76,""),IF($A78="TOTAL",SUM(INDIRECT("AP4:AP"&amp;ROW()-1)),""))</f>
        <v/>
      </c>
      <c r="AQ78" s="3" t="str">
        <f t="shared" ca="1" si="32"/>
        <v/>
      </c>
      <c r="AR78" s="3" t="str">
        <f ca="1">IF(AND($A78&lt;&gt;"",$A78&lt;&gt;"TOTAL"),IF(AND('[3]INVESTIGADOR_Descripcion subuni'!$BU76&lt;&gt;"",'[3]INVESTIGADOR_Descripcion subuni'!$BU76&lt;&gt;0),'[3]INVESTIGADOR_Descripcion subuni'!$BU76,""),IF($A78="TOTAL",SUM(INDIRECT("AR4:AR"&amp;ROW()-1)),""))</f>
        <v/>
      </c>
      <c r="AS78" s="3" t="str">
        <f ca="1">IF(AND($A78&lt;&gt;"",$A78&lt;&gt;"TOTAL"),IF(AND('[3]INVESTIGADOR_Descripcion subuni'!$BW76&lt;&gt;"",'[3]INVESTIGADOR_Descripcion subuni'!$BW76&lt;&gt;0),'[3]INVESTIGADOR_Descripcion subuni'!$BW76,""),IF($A78="TOTAL",SUM(INDIRECT("AS4:AS"&amp;ROW()-1)),""))</f>
        <v/>
      </c>
      <c r="AT78" s="3" t="str">
        <f t="shared" ca="1" si="33"/>
        <v/>
      </c>
      <c r="AU78" s="3" t="str">
        <f ca="1">IF(AND($A78&lt;&gt;"",$A78&lt;&gt;"TOTAL"),IF(AND('[3]INVESTIGADOR_Descripcion subuni'!$BZ76&lt;&gt;"",'[3]INVESTIGADOR_Descripcion subuni'!$BZ76&lt;&gt;0),'[3]INVESTIGADOR_Descripcion subuni'!$BZ76,""),IF($A78="TOTAL",SUM(INDIRECT("AU4:AU"&amp;ROW()-1)),""))</f>
        <v/>
      </c>
      <c r="AV78" s="3" t="str">
        <f ca="1">IF(AND($A78&lt;&gt;"",$A78&lt;&gt;"TOTAL"),IF(AND('[3]INVESTIGADOR_Descripcion subuni'!$CB76&lt;&gt;"",'[3]INVESTIGADOR_Descripcion subuni'!$CB76&lt;&gt;0),'[3]INVESTIGADOR_Descripcion subuni'!$CB76,""),IF($A78="TOTAL",SUM(INDIRECT("AV4:AV"&amp;ROW()-1)),""))</f>
        <v/>
      </c>
      <c r="AW78" s="3" t="str">
        <f t="shared" ca="1" si="34"/>
        <v/>
      </c>
      <c r="AX78" s="3" t="str">
        <f ca="1">IF(AND($A78&lt;&gt;"",$A78&lt;&gt;"TOTAL"),IF(AND('[3]INVESTIGADOR_Descripcion subuni'!$CE76&lt;&gt;"",'[3]INVESTIGADOR_Descripcion subuni'!$CE76&lt;&gt;0),'[3]INVESTIGADOR_Descripcion subuni'!$CE76,""),IF($A78="TOTAL",SUM(INDIRECT("AX4:AX"&amp;ROW()-1)),""))</f>
        <v/>
      </c>
      <c r="AY78" s="3" t="str">
        <f ca="1">IF(AND($A78&lt;&gt;"",$A78&lt;&gt;"TOTAL"),IF(AND('[3]INVESTIGADOR_Descripcion subuni'!$CG76&lt;&gt;"",'[3]INVESTIGADOR_Descripcion subuni'!$CG76&lt;&gt;0),'[3]INVESTIGADOR_Descripcion subuni'!$CG76,""),IF($A78="TOTAL",SUM(INDIRECT("AY4:AY"&amp;ROW()-1)),""))</f>
        <v/>
      </c>
      <c r="AZ78" s="3" t="str">
        <f t="shared" ca="1" si="35"/>
        <v/>
      </c>
      <c r="BA78" s="3" t="str">
        <f ca="1">IF(AND($A78&lt;&gt;"",$A78&lt;&gt;"TOTAL"),IF(AND('[3]INVESTIGADOR_Descripcion subuni'!$CJ76&lt;&gt;"",'[3]INVESTIGADOR_Descripcion subuni'!$CJ76&lt;&gt;0),'[3]INVESTIGADOR_Descripcion subuni'!$CJ76,""),IF($A78="TOTAL",SUM(INDIRECT("BA4:BA"&amp;ROW()-1)),""))</f>
        <v/>
      </c>
      <c r="BB78" s="3" t="str">
        <f ca="1">IF(AND($A78&lt;&gt;"",$A78&lt;&gt;"TOTAL"),IF(AND('[3]INVESTIGADOR_Descripcion subuni'!$CL76&lt;&gt;"",'[3]INVESTIGADOR_Descripcion subuni'!$CL76&lt;&gt;0),'[3]INVESTIGADOR_Descripcion subuni'!$CL76,""),IF($A78="TOTAL",SUM(INDIRECT("BB4:BB"&amp;ROW()-1)),""))</f>
        <v/>
      </c>
      <c r="BC78" s="3" t="str">
        <f t="shared" ca="1" si="36"/>
        <v/>
      </c>
      <c r="BD78" s="3" t="str">
        <f ca="1">IF(AND($A78&lt;&gt;"",$A78&lt;&gt;"TOTAL"),IF(AND('[3]INVESTIGADOR_Descripcion subuni'!$CO76&lt;&gt;"",'[3]INVESTIGADOR_Descripcion subuni'!$CO76&lt;&gt;0),'[3]INVESTIGADOR_Descripcion subuni'!$CO76,""),IF($A78="TOTAL",SUM(INDIRECT("BD4:BD"&amp;ROW()-1)),""))</f>
        <v/>
      </c>
      <c r="BE78" s="3" t="str">
        <f ca="1">IF(AND($A78&lt;&gt;"",$A78&lt;&gt;"TOTAL"),IF(AND('[3]INVESTIGADOR_Descripcion subuni'!$CQ76&lt;&gt;"",'[3]INVESTIGADOR_Descripcion subuni'!$CQ76&lt;&gt;0),'[3]INVESTIGADOR_Descripcion subuni'!$CQ76,""),IF($A78="TOTAL",SUM(INDIRECT("BE4:BE"&amp;ROW()-1)),""))</f>
        <v/>
      </c>
      <c r="BF78" s="3" t="str">
        <f t="shared" ca="1" si="37"/>
        <v/>
      </c>
    </row>
    <row r="79" spans="1:58" x14ac:dyDescent="0.2">
      <c r="A79" s="25" t="str">
        <f>IF('[3]INVESTIGADOR_Descripcion subuni'!$B77&lt;&gt;"",'[3]INVESTIGADOR_Descripcion subuni'!$B77,IF(AND('[3]INVESTIGADOR_Descripcion subuni'!$B77="",'[3]INVESTIGADOR_Descripcion subuni'!$B78="",'[3]INVESTIGADOR_Descripcion subuni'!$B76=""),"","TOTAL"))</f>
        <v/>
      </c>
      <c r="B79" s="3" t="str">
        <f ca="1">IF(AND($A79&lt;&gt;"",$A79&lt;&gt;"TOTAL"),IF(AND('[3]INVESTIGADOR_Descripcion subuni'!$C77&lt;&gt;"",'[3]INVESTIGADOR_Descripcion subuni'!$C77&lt;&gt;0),'[3]INVESTIGADOR_Descripcion subuni'!$C77,""),IF($A79="TOTAL",SUM(INDIRECT("B4:B"&amp;ROW()-1)),""))</f>
        <v/>
      </c>
      <c r="C79" s="3" t="str">
        <f ca="1">IF(AND($A79&lt;&gt;"",$A79&lt;&gt;"TOTAL"),IF(AND('[3]INVESTIGADOR_Descripcion subuni'!$E77&lt;&gt;"",'[3]INVESTIGADOR_Descripcion subuni'!$E77&lt;&gt;0),'[3]INVESTIGADOR_Descripcion subuni'!$E77,""),IF($A79="TOTAL",SUM(INDIRECT("C4:C"&amp;ROW()-1)),""))</f>
        <v/>
      </c>
      <c r="D79" s="3" t="str">
        <f t="shared" ca="1" si="19"/>
        <v/>
      </c>
      <c r="E79" s="3" t="str">
        <f ca="1">IF(AND($A79&lt;&gt;"",$A79&lt;&gt;"TOTAL"),IF(AND('[3]INVESTIGADOR_Descripcion subuni'!$H77&lt;&gt;"",'[3]INVESTIGADOR_Descripcion subuni'!$H77&lt;&gt;0),'[3]INVESTIGADOR_Descripcion subuni'!$H77,""),IF($A79="TOTAL",SUM(INDIRECT("E4:E"&amp;ROW()-1)),""))</f>
        <v/>
      </c>
      <c r="F79" s="3" t="str">
        <f ca="1">IF(AND($A79&lt;&gt;"",$A79&lt;&gt;"TOTAL"),IF(AND('[3]INVESTIGADOR_Descripcion subuni'!$J77&lt;&gt;"",'[3]INVESTIGADOR_Descripcion subuni'!$J77&lt;&gt;0),'[3]INVESTIGADOR_Descripcion subuni'!$J77,""),IF($A79="TOTAL",SUM(INDIRECT("F4:F"&amp;ROW()-1)),""))</f>
        <v/>
      </c>
      <c r="G79" s="3" t="str">
        <f t="shared" ca="1" si="20"/>
        <v/>
      </c>
      <c r="H79" s="3" t="str">
        <f ca="1">IF(AND($A79&lt;&gt;"",$A79&lt;&gt;"TOTAL"),IF(AND('[3]INVESTIGADOR_Descripcion subuni'!$M77&lt;&gt;"",'[3]INVESTIGADOR_Descripcion subuni'!$M77&lt;&gt;0),'[3]INVESTIGADOR_Descripcion subuni'!$M77,""),IF($A79="TOTAL",SUM(INDIRECT("H4:H"&amp;ROW()-1)),""))</f>
        <v/>
      </c>
      <c r="I79" s="3" t="str">
        <f ca="1">IF(AND($A79&lt;&gt;"",$A79&lt;&gt;"TOTAL"),IF(AND('[3]INVESTIGADOR_Descripcion subuni'!$O77&lt;&gt;"",'[3]INVESTIGADOR_Descripcion subuni'!$O77&lt;&gt;0),'[3]INVESTIGADOR_Descripcion subuni'!$O77,""),IF($A79="TOTAL",SUM(INDIRECT("I4:I"&amp;ROW()-1)),""))</f>
        <v/>
      </c>
      <c r="J79" s="3" t="str">
        <f t="shared" ca="1" si="21"/>
        <v/>
      </c>
      <c r="K79" s="3" t="str">
        <f ca="1">IF(AND($A79&lt;&gt;"",$A79&lt;&gt;"TOTAL"),IF(AND('[3]INVESTIGADOR_Descripcion subuni'!$R77&lt;&gt;"",'[3]INVESTIGADOR_Descripcion subuni'!$R77&lt;&gt;0),'[3]INVESTIGADOR_Descripcion subuni'!$R77,""),IF($A79="TOTAL",SUM(INDIRECT("K4:K"&amp;ROW()-1)),""))</f>
        <v/>
      </c>
      <c r="L79" s="3" t="str">
        <f ca="1">IF(AND($A79&lt;&gt;"",$A79&lt;&gt;"TOTAL"),IF(AND('[3]INVESTIGADOR_Descripcion subuni'!$T77&lt;&gt;"",'[3]INVESTIGADOR_Descripcion subuni'!$T77&lt;&gt;0),'[3]INVESTIGADOR_Descripcion subuni'!$T77,""),IF($A79="TOTAL",SUM(INDIRECT("L4:L"&amp;ROW()-1)),""))</f>
        <v/>
      </c>
      <c r="M79" s="3" t="str">
        <f t="shared" ca="1" si="22"/>
        <v/>
      </c>
      <c r="N79" s="3" t="str">
        <f ca="1">IF(AND($A79&lt;&gt;"",$A79&lt;&gt;"TOTAL"),IF(AND('[3]INVESTIGADOR_Descripcion subuni'!$W77&lt;&gt;"",'[3]INVESTIGADOR_Descripcion subuni'!$W77&lt;&gt;0),'[3]INVESTIGADOR_Descripcion subuni'!$W77,""),IF($A79="TOTAL",SUM(INDIRECT("N4:N"&amp;ROW()-1)),""))</f>
        <v/>
      </c>
      <c r="O79" s="3" t="str">
        <f ca="1">IF(AND($A79&lt;&gt;"",$A79&lt;&gt;"TOTAL"),IF(AND('[3]INVESTIGADOR_Descripcion subuni'!$Y77&lt;&gt;"",'[3]INVESTIGADOR_Descripcion subuni'!$Y77&lt;&gt;0),'[3]INVESTIGADOR_Descripcion subuni'!$Y77,""),IF($A79="TOTAL",SUM(INDIRECT("O4:O"&amp;ROW()-1)),""))</f>
        <v/>
      </c>
      <c r="P79" s="3" t="str">
        <f t="shared" ca="1" si="23"/>
        <v/>
      </c>
      <c r="Q79" s="3" t="str">
        <f ca="1">IF(AND($A79&lt;&gt;"",$A79&lt;&gt;"TOTAL"),IF(AND('[3]INVESTIGADOR_Descripcion subuni'!$AB77&lt;&gt;"",'[3]INVESTIGADOR_Descripcion subuni'!$AB77&lt;&gt;0),'[3]INVESTIGADOR_Descripcion subuni'!$AB77,""),IF($A79="TOTAL",SUM(INDIRECT("Q4:Q"&amp;ROW()-1)),""))</f>
        <v/>
      </c>
      <c r="R79" s="3" t="str">
        <f ca="1">IF(AND($A79&lt;&gt;"",$A79&lt;&gt;"TOTAL"),IF(AND('[3]INVESTIGADOR_Descripcion subuni'!$AD77&lt;&gt;"",'[3]INVESTIGADOR_Descripcion subuni'!$AD77&lt;&gt;0),'[3]INVESTIGADOR_Descripcion subuni'!$AD77,""),IF($A79="TOTAL",SUM(INDIRECT("R4:R"&amp;ROW()-1)),""))</f>
        <v/>
      </c>
      <c r="S79" s="3" t="str">
        <f t="shared" ca="1" si="24"/>
        <v/>
      </c>
      <c r="T79" s="3" t="str">
        <f ca="1">IF(AND($A79&lt;&gt;"",$A79&lt;&gt;"TOTAL"),IF(AND('[3]INVESTIGADOR_Descripcion subuni'!$AG77&lt;&gt;"",'[3]INVESTIGADOR_Descripcion subuni'!$AG77&lt;&gt;0),'[3]INVESTIGADOR_Descripcion subuni'!$AG77,""),IF($A79="TOTAL",SUM(INDIRECT("T4:T"&amp;ROW()-1)),""))</f>
        <v/>
      </c>
      <c r="U79" s="3" t="str">
        <f ca="1">IF(AND($A79&lt;&gt;"",$A79&lt;&gt;"TOTAL"),IF(AND('[3]INVESTIGADOR_Descripcion subuni'!$AI77&lt;&gt;"",'[3]INVESTIGADOR_Descripcion subuni'!$AI77&lt;&gt;0),'[3]INVESTIGADOR_Descripcion subuni'!$AI77,""),IF($A79="TOTAL",SUM(INDIRECT("U4:U"&amp;ROW()-1)),""))</f>
        <v/>
      </c>
      <c r="V79" s="3" t="str">
        <f t="shared" ca="1" si="25"/>
        <v/>
      </c>
      <c r="W79" s="3" t="str">
        <f ca="1">IF(AND($A79&lt;&gt;"",$A79&lt;&gt;"TOTAL"),IF(AND('[3]INVESTIGADOR_Descripcion subuni'!$AL77&lt;&gt;"",'[3]INVESTIGADOR_Descripcion subuni'!$AL77&lt;&gt;0),'[3]INVESTIGADOR_Descripcion subuni'!$AL77,""),IF($A79="TOTAL",SUM(INDIRECT("W4:W"&amp;ROW()-1)),""))</f>
        <v/>
      </c>
      <c r="X79" s="3" t="str">
        <f ca="1">IF(AND($A79&lt;&gt;"",$A79&lt;&gt;"TOTAL"),IF(AND('[3]INVESTIGADOR_Descripcion subuni'!$AN77&lt;&gt;"",'[3]INVESTIGADOR_Descripcion subuni'!$AN77&lt;&gt;0),'[3]INVESTIGADOR_Descripcion subuni'!$AN77,""),IF($A79="TOTAL",SUM(INDIRECT("X4:X"&amp;ROW()-1)),""))</f>
        <v/>
      </c>
      <c r="Y79" s="3" t="str">
        <f t="shared" ca="1" si="26"/>
        <v/>
      </c>
      <c r="Z79" s="3" t="str">
        <f ca="1">IF(AND($A79&lt;&gt;"",$A79&lt;&gt;"TOTAL"),IF(AND('[3]INVESTIGADOR_Descripcion subuni'!$AQ77&lt;&gt;"",'[3]INVESTIGADOR_Descripcion subuni'!$AQ77&lt;&gt;0),'[3]INVESTIGADOR_Descripcion subuni'!$AQ77,""),IF($A79="TOTAL",SUM(INDIRECT("Z4:Z"&amp;ROW()-1)),""))</f>
        <v/>
      </c>
      <c r="AA79" s="3" t="str">
        <f ca="1">IF(AND($A79&lt;&gt;"",$A79&lt;&gt;"TOTAL"),IF(AND('[3]INVESTIGADOR_Descripcion subuni'!$AS77&lt;&gt;"",'[3]INVESTIGADOR_Descripcion subuni'!$AS77&lt;&gt;0),'[3]INVESTIGADOR_Descripcion subuni'!$AS77,""),IF($A79="TOTAL",SUM(INDIRECT("AA4:AA"&amp;ROW()-1)),""))</f>
        <v/>
      </c>
      <c r="AB79" s="3" t="str">
        <f t="shared" ca="1" si="27"/>
        <v/>
      </c>
      <c r="AC79" s="3" t="str">
        <f ca="1">IF(AND($A79&lt;&gt;"",$A79&lt;&gt;"TOTAL"),IF(AND('[3]INVESTIGADOR_Descripcion subuni'!$AV77&lt;&gt;"",'[3]INVESTIGADOR_Descripcion subuni'!$AV77&lt;&gt;0),'[3]INVESTIGADOR_Descripcion subuni'!$AV77,""),IF($A79="TOTAL",SUM(INDIRECT("AC4:AC"&amp;ROW()-1)),""))</f>
        <v/>
      </c>
      <c r="AD79" s="3" t="str">
        <f ca="1">IF(AND($A79&lt;&gt;"",$A79&lt;&gt;"TOTAL"),IF(AND('[3]INVESTIGADOR_Descripcion subuni'!$AX77&lt;&gt;"",'[3]INVESTIGADOR_Descripcion subuni'!$AX77&lt;&gt;0),'[3]INVESTIGADOR_Descripcion subuni'!$AX77,""),IF($A79="TOTAL",SUM(INDIRECT("AD4:AD"&amp;ROW()-1)),""))</f>
        <v/>
      </c>
      <c r="AE79" s="3" t="str">
        <f t="shared" ca="1" si="28"/>
        <v/>
      </c>
      <c r="AF79" s="3" t="str">
        <f ca="1">IF(AND($A79&lt;&gt;"",$A79&lt;&gt;"TOTAL"),IF(AND('[3]INVESTIGADOR_Descripcion subuni'!$BA77&lt;&gt;"",'[3]INVESTIGADOR_Descripcion subuni'!$BA77&lt;&gt;0),'[3]INVESTIGADOR_Descripcion subuni'!$BA77,""),IF($A79="TOTAL",SUM(INDIRECT("AF4:AF"&amp;ROW()-1)),""))</f>
        <v/>
      </c>
      <c r="AG79" s="3" t="str">
        <f ca="1">IF(AND($A79&lt;&gt;"",$A79&lt;&gt;"TOTAL"),IF(AND('[3]INVESTIGADOR_Descripcion subuni'!$BC77&lt;&gt;"",'[3]INVESTIGADOR_Descripcion subuni'!$BC77&lt;&gt;0),'[3]INVESTIGADOR_Descripcion subuni'!$BC77,""),IF($A79="TOTAL",SUM(INDIRECT("AG4:AG"&amp;ROW()-1)),""))</f>
        <v/>
      </c>
      <c r="AH79" s="3" t="str">
        <f t="shared" ca="1" si="29"/>
        <v/>
      </c>
      <c r="AI79" s="3" t="str">
        <f ca="1">IF(AND($A79&lt;&gt;"",$A79&lt;&gt;"TOTAL"),IF(AND('[3]INVESTIGADOR_Descripcion subuni'!$BF77&lt;&gt;"",'[3]INVESTIGADOR_Descripcion subuni'!$BF77&lt;&gt;0),'[3]INVESTIGADOR_Descripcion subuni'!$BF77,""),IF($A79="TOTAL",SUM(INDIRECT("AI4:AI"&amp;ROW()-1)),""))</f>
        <v/>
      </c>
      <c r="AJ79" s="3" t="str">
        <f ca="1">IF(AND($A79&lt;&gt;"",$A79&lt;&gt;"TOTAL"),IF(AND('[3]INVESTIGADOR_Descripcion subuni'!$BH77&lt;&gt;"",'[3]INVESTIGADOR_Descripcion subuni'!$BH77&lt;&gt;0),'[3]INVESTIGADOR_Descripcion subuni'!$BH77,""),IF($A79="TOTAL",SUM(INDIRECT("AJ4:AJ"&amp;ROW()-1)),""))</f>
        <v/>
      </c>
      <c r="AK79" s="3" t="str">
        <f t="shared" ca="1" si="30"/>
        <v/>
      </c>
      <c r="AL79" s="3" t="str">
        <f ca="1">IF(AND($A79&lt;&gt;"",$A79&lt;&gt;"TOTAL"),IF(AND('[3]INVESTIGADOR_Descripcion subuni'!$BK77&lt;&gt;"",'[3]INVESTIGADOR_Descripcion subuni'!$BK77&lt;&gt;0),'[3]INVESTIGADOR_Descripcion subuni'!$BK77,""),IF($A79="TOTAL",SUM(INDIRECT("AL4:AL"&amp;ROW()-1)),""))</f>
        <v/>
      </c>
      <c r="AM79" s="3" t="str">
        <f ca="1">IF(AND($A79&lt;&gt;"",$A79&lt;&gt;"TOTAL"),IF(AND('[3]INVESTIGADOR_Descripcion subuni'!$BM77&lt;&gt;"",'[3]INVESTIGADOR_Descripcion subuni'!$BM77&lt;&gt;0),'[3]INVESTIGADOR_Descripcion subuni'!$BM77,""),IF($A79="TOTAL",SUM(INDIRECT("AM4:AM"&amp;ROW()-1)),""))</f>
        <v/>
      </c>
      <c r="AN79" s="3" t="str">
        <f t="shared" ca="1" si="31"/>
        <v/>
      </c>
      <c r="AO79" s="3" t="str">
        <f ca="1">IF(AND($A79&lt;&gt;"",$A79&lt;&gt;"TOTAL"),IF(AND('[3]INVESTIGADOR_Descripcion subuni'!$BP77&lt;&gt;"",'[3]INVESTIGADOR_Descripcion subuni'!$BP77&lt;&gt;0),'[3]INVESTIGADOR_Descripcion subuni'!$BP77,""),IF($A79="TOTAL",SUM(INDIRECT("AO4:AO"&amp;ROW()-1)),""))</f>
        <v/>
      </c>
      <c r="AP79" s="3" t="str">
        <f ca="1">IF(AND($A79&lt;&gt;"",$A79&lt;&gt;"TOTAL"),IF(AND('[3]INVESTIGADOR_Descripcion subuni'!$BR77&lt;&gt;"",'[3]INVESTIGADOR_Descripcion subuni'!$BR77&lt;&gt;0),'[3]INVESTIGADOR_Descripcion subuni'!$BR77,""),IF($A79="TOTAL",SUM(INDIRECT("AP4:AP"&amp;ROW()-1)),""))</f>
        <v/>
      </c>
      <c r="AQ79" s="3" t="str">
        <f t="shared" ca="1" si="32"/>
        <v/>
      </c>
      <c r="AR79" s="3" t="str">
        <f ca="1">IF(AND($A79&lt;&gt;"",$A79&lt;&gt;"TOTAL"),IF(AND('[3]INVESTIGADOR_Descripcion subuni'!$BU77&lt;&gt;"",'[3]INVESTIGADOR_Descripcion subuni'!$BU77&lt;&gt;0),'[3]INVESTIGADOR_Descripcion subuni'!$BU77,""),IF($A79="TOTAL",SUM(INDIRECT("AR4:AR"&amp;ROW()-1)),""))</f>
        <v/>
      </c>
      <c r="AS79" s="3" t="str">
        <f ca="1">IF(AND($A79&lt;&gt;"",$A79&lt;&gt;"TOTAL"),IF(AND('[3]INVESTIGADOR_Descripcion subuni'!$BW77&lt;&gt;"",'[3]INVESTIGADOR_Descripcion subuni'!$BW77&lt;&gt;0),'[3]INVESTIGADOR_Descripcion subuni'!$BW77,""),IF($A79="TOTAL",SUM(INDIRECT("AS4:AS"&amp;ROW()-1)),""))</f>
        <v/>
      </c>
      <c r="AT79" s="3" t="str">
        <f t="shared" ca="1" si="33"/>
        <v/>
      </c>
      <c r="AU79" s="3" t="str">
        <f ca="1">IF(AND($A79&lt;&gt;"",$A79&lt;&gt;"TOTAL"),IF(AND('[3]INVESTIGADOR_Descripcion subuni'!$BZ77&lt;&gt;"",'[3]INVESTIGADOR_Descripcion subuni'!$BZ77&lt;&gt;0),'[3]INVESTIGADOR_Descripcion subuni'!$BZ77,""),IF($A79="TOTAL",SUM(INDIRECT("AU4:AU"&amp;ROW()-1)),""))</f>
        <v/>
      </c>
      <c r="AV79" s="3" t="str">
        <f ca="1">IF(AND($A79&lt;&gt;"",$A79&lt;&gt;"TOTAL"),IF(AND('[3]INVESTIGADOR_Descripcion subuni'!$CB77&lt;&gt;"",'[3]INVESTIGADOR_Descripcion subuni'!$CB77&lt;&gt;0),'[3]INVESTIGADOR_Descripcion subuni'!$CB77,""),IF($A79="TOTAL",SUM(INDIRECT("AV4:AV"&amp;ROW()-1)),""))</f>
        <v/>
      </c>
      <c r="AW79" s="3" t="str">
        <f t="shared" ca="1" si="34"/>
        <v/>
      </c>
      <c r="AX79" s="3" t="str">
        <f ca="1">IF(AND($A79&lt;&gt;"",$A79&lt;&gt;"TOTAL"),IF(AND('[3]INVESTIGADOR_Descripcion subuni'!$CE77&lt;&gt;"",'[3]INVESTIGADOR_Descripcion subuni'!$CE77&lt;&gt;0),'[3]INVESTIGADOR_Descripcion subuni'!$CE77,""),IF($A79="TOTAL",SUM(INDIRECT("AX4:AX"&amp;ROW()-1)),""))</f>
        <v/>
      </c>
      <c r="AY79" s="3" t="str">
        <f ca="1">IF(AND($A79&lt;&gt;"",$A79&lt;&gt;"TOTAL"),IF(AND('[3]INVESTIGADOR_Descripcion subuni'!$CG77&lt;&gt;"",'[3]INVESTIGADOR_Descripcion subuni'!$CG77&lt;&gt;0),'[3]INVESTIGADOR_Descripcion subuni'!$CG77,""),IF($A79="TOTAL",SUM(INDIRECT("AY4:AY"&amp;ROW()-1)),""))</f>
        <v/>
      </c>
      <c r="AZ79" s="3" t="str">
        <f t="shared" ca="1" si="35"/>
        <v/>
      </c>
      <c r="BA79" s="3" t="str">
        <f ca="1">IF(AND($A79&lt;&gt;"",$A79&lt;&gt;"TOTAL"),IF(AND('[3]INVESTIGADOR_Descripcion subuni'!$CJ77&lt;&gt;"",'[3]INVESTIGADOR_Descripcion subuni'!$CJ77&lt;&gt;0),'[3]INVESTIGADOR_Descripcion subuni'!$CJ77,""),IF($A79="TOTAL",SUM(INDIRECT("BA4:BA"&amp;ROW()-1)),""))</f>
        <v/>
      </c>
      <c r="BB79" s="3" t="str">
        <f ca="1">IF(AND($A79&lt;&gt;"",$A79&lt;&gt;"TOTAL"),IF(AND('[3]INVESTIGADOR_Descripcion subuni'!$CL77&lt;&gt;"",'[3]INVESTIGADOR_Descripcion subuni'!$CL77&lt;&gt;0),'[3]INVESTIGADOR_Descripcion subuni'!$CL77,""),IF($A79="TOTAL",SUM(INDIRECT("BB4:BB"&amp;ROW()-1)),""))</f>
        <v/>
      </c>
      <c r="BC79" s="3" t="str">
        <f t="shared" ca="1" si="36"/>
        <v/>
      </c>
      <c r="BD79" s="3" t="str">
        <f ca="1">IF(AND($A79&lt;&gt;"",$A79&lt;&gt;"TOTAL"),IF(AND('[3]INVESTIGADOR_Descripcion subuni'!$CO77&lt;&gt;"",'[3]INVESTIGADOR_Descripcion subuni'!$CO77&lt;&gt;0),'[3]INVESTIGADOR_Descripcion subuni'!$CO77,""),IF($A79="TOTAL",SUM(INDIRECT("BD4:BD"&amp;ROW()-1)),""))</f>
        <v/>
      </c>
      <c r="BE79" s="3" t="str">
        <f ca="1">IF(AND($A79&lt;&gt;"",$A79&lt;&gt;"TOTAL"),IF(AND('[3]INVESTIGADOR_Descripcion subuni'!$CQ77&lt;&gt;"",'[3]INVESTIGADOR_Descripcion subuni'!$CQ77&lt;&gt;0),'[3]INVESTIGADOR_Descripcion subuni'!$CQ77,""),IF($A79="TOTAL",SUM(INDIRECT("BE4:BE"&amp;ROW()-1)),""))</f>
        <v/>
      </c>
      <c r="BF79" s="3" t="str">
        <f t="shared" ca="1" si="37"/>
        <v/>
      </c>
    </row>
    <row r="80" spans="1:58" x14ac:dyDescent="0.2">
      <c r="A80" s="25" t="str">
        <f>IF('[3]INVESTIGADOR_Descripcion subuni'!$B78&lt;&gt;"",'[3]INVESTIGADOR_Descripcion subuni'!$B78,IF(AND('[3]INVESTIGADOR_Descripcion subuni'!$B78="",'[3]INVESTIGADOR_Descripcion subuni'!$B79="",'[3]INVESTIGADOR_Descripcion subuni'!$B77=""),"","TOTAL"))</f>
        <v/>
      </c>
      <c r="B80" s="3" t="str">
        <f ca="1">IF(AND($A80&lt;&gt;"",$A80&lt;&gt;"TOTAL"),IF(AND('[3]INVESTIGADOR_Descripcion subuni'!$C78&lt;&gt;"",'[3]INVESTIGADOR_Descripcion subuni'!$C78&lt;&gt;0),'[3]INVESTIGADOR_Descripcion subuni'!$C78,""),IF($A80="TOTAL",SUM(INDIRECT("B4:B"&amp;ROW()-1)),""))</f>
        <v/>
      </c>
      <c r="C80" s="3" t="str">
        <f ca="1">IF(AND($A80&lt;&gt;"",$A80&lt;&gt;"TOTAL"),IF(AND('[3]INVESTIGADOR_Descripcion subuni'!$E78&lt;&gt;"",'[3]INVESTIGADOR_Descripcion subuni'!$E78&lt;&gt;0),'[3]INVESTIGADOR_Descripcion subuni'!$E78,""),IF($A80="TOTAL",SUM(INDIRECT("C4:C"&amp;ROW()-1)),""))</f>
        <v/>
      </c>
      <c r="D80" s="3" t="str">
        <f t="shared" ca="1" si="19"/>
        <v/>
      </c>
      <c r="E80" s="3" t="str">
        <f ca="1">IF(AND($A80&lt;&gt;"",$A80&lt;&gt;"TOTAL"),IF(AND('[3]INVESTIGADOR_Descripcion subuni'!$H78&lt;&gt;"",'[3]INVESTIGADOR_Descripcion subuni'!$H78&lt;&gt;0),'[3]INVESTIGADOR_Descripcion subuni'!$H78,""),IF($A80="TOTAL",SUM(INDIRECT("E4:E"&amp;ROW()-1)),""))</f>
        <v/>
      </c>
      <c r="F80" s="3" t="str">
        <f ca="1">IF(AND($A80&lt;&gt;"",$A80&lt;&gt;"TOTAL"),IF(AND('[3]INVESTIGADOR_Descripcion subuni'!$J78&lt;&gt;"",'[3]INVESTIGADOR_Descripcion subuni'!$J78&lt;&gt;0),'[3]INVESTIGADOR_Descripcion subuni'!$J78,""),IF($A80="TOTAL",SUM(INDIRECT("F4:F"&amp;ROW()-1)),""))</f>
        <v/>
      </c>
      <c r="G80" s="3" t="str">
        <f t="shared" ca="1" si="20"/>
        <v/>
      </c>
      <c r="H80" s="3" t="str">
        <f ca="1">IF(AND($A80&lt;&gt;"",$A80&lt;&gt;"TOTAL"),IF(AND('[3]INVESTIGADOR_Descripcion subuni'!$M78&lt;&gt;"",'[3]INVESTIGADOR_Descripcion subuni'!$M78&lt;&gt;0),'[3]INVESTIGADOR_Descripcion subuni'!$M78,""),IF($A80="TOTAL",SUM(INDIRECT("H4:H"&amp;ROW()-1)),""))</f>
        <v/>
      </c>
      <c r="I80" s="3" t="str">
        <f ca="1">IF(AND($A80&lt;&gt;"",$A80&lt;&gt;"TOTAL"),IF(AND('[3]INVESTIGADOR_Descripcion subuni'!$O78&lt;&gt;"",'[3]INVESTIGADOR_Descripcion subuni'!$O78&lt;&gt;0),'[3]INVESTIGADOR_Descripcion subuni'!$O78,""),IF($A80="TOTAL",SUM(INDIRECT("I4:I"&amp;ROW()-1)),""))</f>
        <v/>
      </c>
      <c r="J80" s="3" t="str">
        <f t="shared" ca="1" si="21"/>
        <v/>
      </c>
      <c r="K80" s="3" t="str">
        <f ca="1">IF(AND($A80&lt;&gt;"",$A80&lt;&gt;"TOTAL"),IF(AND('[3]INVESTIGADOR_Descripcion subuni'!$R78&lt;&gt;"",'[3]INVESTIGADOR_Descripcion subuni'!$R78&lt;&gt;0),'[3]INVESTIGADOR_Descripcion subuni'!$R78,""),IF($A80="TOTAL",SUM(INDIRECT("K4:K"&amp;ROW()-1)),""))</f>
        <v/>
      </c>
      <c r="L80" s="3" t="str">
        <f ca="1">IF(AND($A80&lt;&gt;"",$A80&lt;&gt;"TOTAL"),IF(AND('[3]INVESTIGADOR_Descripcion subuni'!$T78&lt;&gt;"",'[3]INVESTIGADOR_Descripcion subuni'!$T78&lt;&gt;0),'[3]INVESTIGADOR_Descripcion subuni'!$T78,""),IF($A80="TOTAL",SUM(INDIRECT("L4:L"&amp;ROW()-1)),""))</f>
        <v/>
      </c>
      <c r="M80" s="3" t="str">
        <f t="shared" ca="1" si="22"/>
        <v/>
      </c>
      <c r="N80" s="3" t="str">
        <f ca="1">IF(AND($A80&lt;&gt;"",$A80&lt;&gt;"TOTAL"),IF(AND('[3]INVESTIGADOR_Descripcion subuni'!$W78&lt;&gt;"",'[3]INVESTIGADOR_Descripcion subuni'!$W78&lt;&gt;0),'[3]INVESTIGADOR_Descripcion subuni'!$W78,""),IF($A80="TOTAL",SUM(INDIRECT("N4:N"&amp;ROW()-1)),""))</f>
        <v/>
      </c>
      <c r="O80" s="3" t="str">
        <f ca="1">IF(AND($A80&lt;&gt;"",$A80&lt;&gt;"TOTAL"),IF(AND('[3]INVESTIGADOR_Descripcion subuni'!$Y78&lt;&gt;"",'[3]INVESTIGADOR_Descripcion subuni'!$Y78&lt;&gt;0),'[3]INVESTIGADOR_Descripcion subuni'!$Y78,""),IF($A80="TOTAL",SUM(INDIRECT("O4:O"&amp;ROW()-1)),""))</f>
        <v/>
      </c>
      <c r="P80" s="3" t="str">
        <f t="shared" ca="1" si="23"/>
        <v/>
      </c>
      <c r="Q80" s="3" t="str">
        <f ca="1">IF(AND($A80&lt;&gt;"",$A80&lt;&gt;"TOTAL"),IF(AND('[3]INVESTIGADOR_Descripcion subuni'!$AB78&lt;&gt;"",'[3]INVESTIGADOR_Descripcion subuni'!$AB78&lt;&gt;0),'[3]INVESTIGADOR_Descripcion subuni'!$AB78,""),IF($A80="TOTAL",SUM(INDIRECT("Q4:Q"&amp;ROW()-1)),""))</f>
        <v/>
      </c>
      <c r="R80" s="3" t="str">
        <f ca="1">IF(AND($A80&lt;&gt;"",$A80&lt;&gt;"TOTAL"),IF(AND('[3]INVESTIGADOR_Descripcion subuni'!$AD78&lt;&gt;"",'[3]INVESTIGADOR_Descripcion subuni'!$AD78&lt;&gt;0),'[3]INVESTIGADOR_Descripcion subuni'!$AD78,""),IF($A80="TOTAL",SUM(INDIRECT("R4:R"&amp;ROW()-1)),""))</f>
        <v/>
      </c>
      <c r="S80" s="3" t="str">
        <f t="shared" ca="1" si="24"/>
        <v/>
      </c>
      <c r="T80" s="3" t="str">
        <f ca="1">IF(AND($A80&lt;&gt;"",$A80&lt;&gt;"TOTAL"),IF(AND('[3]INVESTIGADOR_Descripcion subuni'!$AG78&lt;&gt;"",'[3]INVESTIGADOR_Descripcion subuni'!$AG78&lt;&gt;0),'[3]INVESTIGADOR_Descripcion subuni'!$AG78,""),IF($A80="TOTAL",SUM(INDIRECT("T4:T"&amp;ROW()-1)),""))</f>
        <v/>
      </c>
      <c r="U80" s="3" t="str">
        <f ca="1">IF(AND($A80&lt;&gt;"",$A80&lt;&gt;"TOTAL"),IF(AND('[3]INVESTIGADOR_Descripcion subuni'!$AI78&lt;&gt;"",'[3]INVESTIGADOR_Descripcion subuni'!$AI78&lt;&gt;0),'[3]INVESTIGADOR_Descripcion subuni'!$AI78,""),IF($A80="TOTAL",SUM(INDIRECT("U4:U"&amp;ROW()-1)),""))</f>
        <v/>
      </c>
      <c r="V80" s="3" t="str">
        <f t="shared" ca="1" si="25"/>
        <v/>
      </c>
      <c r="W80" s="3" t="str">
        <f ca="1">IF(AND($A80&lt;&gt;"",$A80&lt;&gt;"TOTAL"),IF(AND('[3]INVESTIGADOR_Descripcion subuni'!$AL78&lt;&gt;"",'[3]INVESTIGADOR_Descripcion subuni'!$AL78&lt;&gt;0),'[3]INVESTIGADOR_Descripcion subuni'!$AL78,""),IF($A80="TOTAL",SUM(INDIRECT("W4:W"&amp;ROW()-1)),""))</f>
        <v/>
      </c>
      <c r="X80" s="3" t="str">
        <f ca="1">IF(AND($A80&lt;&gt;"",$A80&lt;&gt;"TOTAL"),IF(AND('[3]INVESTIGADOR_Descripcion subuni'!$AN78&lt;&gt;"",'[3]INVESTIGADOR_Descripcion subuni'!$AN78&lt;&gt;0),'[3]INVESTIGADOR_Descripcion subuni'!$AN78,""),IF($A80="TOTAL",SUM(INDIRECT("X4:X"&amp;ROW()-1)),""))</f>
        <v/>
      </c>
      <c r="Y80" s="3" t="str">
        <f t="shared" ca="1" si="26"/>
        <v/>
      </c>
      <c r="Z80" s="3" t="str">
        <f ca="1">IF(AND($A80&lt;&gt;"",$A80&lt;&gt;"TOTAL"),IF(AND('[3]INVESTIGADOR_Descripcion subuni'!$AQ78&lt;&gt;"",'[3]INVESTIGADOR_Descripcion subuni'!$AQ78&lt;&gt;0),'[3]INVESTIGADOR_Descripcion subuni'!$AQ78,""),IF($A80="TOTAL",SUM(INDIRECT("Z4:Z"&amp;ROW()-1)),""))</f>
        <v/>
      </c>
      <c r="AA80" s="3" t="str">
        <f ca="1">IF(AND($A80&lt;&gt;"",$A80&lt;&gt;"TOTAL"),IF(AND('[3]INVESTIGADOR_Descripcion subuni'!$AS78&lt;&gt;"",'[3]INVESTIGADOR_Descripcion subuni'!$AS78&lt;&gt;0),'[3]INVESTIGADOR_Descripcion subuni'!$AS78,""),IF($A80="TOTAL",SUM(INDIRECT("AA4:AA"&amp;ROW()-1)),""))</f>
        <v/>
      </c>
      <c r="AB80" s="3" t="str">
        <f t="shared" ca="1" si="27"/>
        <v/>
      </c>
      <c r="AC80" s="3" t="str">
        <f ca="1">IF(AND($A80&lt;&gt;"",$A80&lt;&gt;"TOTAL"),IF(AND('[3]INVESTIGADOR_Descripcion subuni'!$AV78&lt;&gt;"",'[3]INVESTIGADOR_Descripcion subuni'!$AV78&lt;&gt;0),'[3]INVESTIGADOR_Descripcion subuni'!$AV78,""),IF($A80="TOTAL",SUM(INDIRECT("AC4:AC"&amp;ROW()-1)),""))</f>
        <v/>
      </c>
      <c r="AD80" s="3" t="str">
        <f ca="1">IF(AND($A80&lt;&gt;"",$A80&lt;&gt;"TOTAL"),IF(AND('[3]INVESTIGADOR_Descripcion subuni'!$AX78&lt;&gt;"",'[3]INVESTIGADOR_Descripcion subuni'!$AX78&lt;&gt;0),'[3]INVESTIGADOR_Descripcion subuni'!$AX78,""),IF($A80="TOTAL",SUM(INDIRECT("AD4:AD"&amp;ROW()-1)),""))</f>
        <v/>
      </c>
      <c r="AE80" s="3" t="str">
        <f t="shared" ca="1" si="28"/>
        <v/>
      </c>
      <c r="AF80" s="3" t="str">
        <f ca="1">IF(AND($A80&lt;&gt;"",$A80&lt;&gt;"TOTAL"),IF(AND('[3]INVESTIGADOR_Descripcion subuni'!$BA78&lt;&gt;"",'[3]INVESTIGADOR_Descripcion subuni'!$BA78&lt;&gt;0),'[3]INVESTIGADOR_Descripcion subuni'!$BA78,""),IF($A80="TOTAL",SUM(INDIRECT("AF4:AF"&amp;ROW()-1)),""))</f>
        <v/>
      </c>
      <c r="AG80" s="3" t="str">
        <f ca="1">IF(AND($A80&lt;&gt;"",$A80&lt;&gt;"TOTAL"),IF(AND('[3]INVESTIGADOR_Descripcion subuni'!$BC78&lt;&gt;"",'[3]INVESTIGADOR_Descripcion subuni'!$BC78&lt;&gt;0),'[3]INVESTIGADOR_Descripcion subuni'!$BC78,""),IF($A80="TOTAL",SUM(INDIRECT("AG4:AG"&amp;ROW()-1)),""))</f>
        <v/>
      </c>
      <c r="AH80" s="3" t="str">
        <f t="shared" ca="1" si="29"/>
        <v/>
      </c>
      <c r="AI80" s="3" t="str">
        <f ca="1">IF(AND($A80&lt;&gt;"",$A80&lt;&gt;"TOTAL"),IF(AND('[3]INVESTIGADOR_Descripcion subuni'!$BF78&lt;&gt;"",'[3]INVESTIGADOR_Descripcion subuni'!$BF78&lt;&gt;0),'[3]INVESTIGADOR_Descripcion subuni'!$BF78,""),IF($A80="TOTAL",SUM(INDIRECT("AI4:AI"&amp;ROW()-1)),""))</f>
        <v/>
      </c>
      <c r="AJ80" s="3" t="str">
        <f ca="1">IF(AND($A80&lt;&gt;"",$A80&lt;&gt;"TOTAL"),IF(AND('[3]INVESTIGADOR_Descripcion subuni'!$BH78&lt;&gt;"",'[3]INVESTIGADOR_Descripcion subuni'!$BH78&lt;&gt;0),'[3]INVESTIGADOR_Descripcion subuni'!$BH78,""),IF($A80="TOTAL",SUM(INDIRECT("AJ4:AJ"&amp;ROW()-1)),""))</f>
        <v/>
      </c>
      <c r="AK80" s="3" t="str">
        <f t="shared" ca="1" si="30"/>
        <v/>
      </c>
      <c r="AL80" s="3" t="str">
        <f ca="1">IF(AND($A80&lt;&gt;"",$A80&lt;&gt;"TOTAL"),IF(AND('[3]INVESTIGADOR_Descripcion subuni'!$BK78&lt;&gt;"",'[3]INVESTIGADOR_Descripcion subuni'!$BK78&lt;&gt;0),'[3]INVESTIGADOR_Descripcion subuni'!$BK78,""),IF($A80="TOTAL",SUM(INDIRECT("AL4:AL"&amp;ROW()-1)),""))</f>
        <v/>
      </c>
      <c r="AM80" s="3" t="str">
        <f ca="1">IF(AND($A80&lt;&gt;"",$A80&lt;&gt;"TOTAL"),IF(AND('[3]INVESTIGADOR_Descripcion subuni'!$BM78&lt;&gt;"",'[3]INVESTIGADOR_Descripcion subuni'!$BM78&lt;&gt;0),'[3]INVESTIGADOR_Descripcion subuni'!$BM78,""),IF($A80="TOTAL",SUM(INDIRECT("AM4:AM"&amp;ROW()-1)),""))</f>
        <v/>
      </c>
      <c r="AN80" s="3" t="str">
        <f t="shared" ca="1" si="31"/>
        <v/>
      </c>
      <c r="AO80" s="3" t="str">
        <f ca="1">IF(AND($A80&lt;&gt;"",$A80&lt;&gt;"TOTAL"),IF(AND('[3]INVESTIGADOR_Descripcion subuni'!$BP78&lt;&gt;"",'[3]INVESTIGADOR_Descripcion subuni'!$BP78&lt;&gt;0),'[3]INVESTIGADOR_Descripcion subuni'!$BP78,""),IF($A80="TOTAL",SUM(INDIRECT("AO4:AO"&amp;ROW()-1)),""))</f>
        <v/>
      </c>
      <c r="AP80" s="3" t="str">
        <f ca="1">IF(AND($A80&lt;&gt;"",$A80&lt;&gt;"TOTAL"),IF(AND('[3]INVESTIGADOR_Descripcion subuni'!$BR78&lt;&gt;"",'[3]INVESTIGADOR_Descripcion subuni'!$BR78&lt;&gt;0),'[3]INVESTIGADOR_Descripcion subuni'!$BR78,""),IF($A80="TOTAL",SUM(INDIRECT("AP4:AP"&amp;ROW()-1)),""))</f>
        <v/>
      </c>
      <c r="AQ80" s="3" t="str">
        <f t="shared" ca="1" si="32"/>
        <v/>
      </c>
      <c r="AR80" s="3" t="str">
        <f ca="1">IF(AND($A80&lt;&gt;"",$A80&lt;&gt;"TOTAL"),IF(AND('[3]INVESTIGADOR_Descripcion subuni'!$BU78&lt;&gt;"",'[3]INVESTIGADOR_Descripcion subuni'!$BU78&lt;&gt;0),'[3]INVESTIGADOR_Descripcion subuni'!$BU78,""),IF($A80="TOTAL",SUM(INDIRECT("AR4:AR"&amp;ROW()-1)),""))</f>
        <v/>
      </c>
      <c r="AS80" s="3" t="str">
        <f ca="1">IF(AND($A80&lt;&gt;"",$A80&lt;&gt;"TOTAL"),IF(AND('[3]INVESTIGADOR_Descripcion subuni'!$BW78&lt;&gt;"",'[3]INVESTIGADOR_Descripcion subuni'!$BW78&lt;&gt;0),'[3]INVESTIGADOR_Descripcion subuni'!$BW78,""),IF($A80="TOTAL",SUM(INDIRECT("AS4:AS"&amp;ROW()-1)),""))</f>
        <v/>
      </c>
      <c r="AT80" s="3" t="str">
        <f t="shared" ca="1" si="33"/>
        <v/>
      </c>
      <c r="AU80" s="3" t="str">
        <f ca="1">IF(AND($A80&lt;&gt;"",$A80&lt;&gt;"TOTAL"),IF(AND('[3]INVESTIGADOR_Descripcion subuni'!$BZ78&lt;&gt;"",'[3]INVESTIGADOR_Descripcion subuni'!$BZ78&lt;&gt;0),'[3]INVESTIGADOR_Descripcion subuni'!$BZ78,""),IF($A80="TOTAL",SUM(INDIRECT("AU4:AU"&amp;ROW()-1)),""))</f>
        <v/>
      </c>
      <c r="AV80" s="3" t="str">
        <f ca="1">IF(AND($A80&lt;&gt;"",$A80&lt;&gt;"TOTAL"),IF(AND('[3]INVESTIGADOR_Descripcion subuni'!$CB78&lt;&gt;"",'[3]INVESTIGADOR_Descripcion subuni'!$CB78&lt;&gt;0),'[3]INVESTIGADOR_Descripcion subuni'!$CB78,""),IF($A80="TOTAL",SUM(INDIRECT("AV4:AV"&amp;ROW()-1)),""))</f>
        <v/>
      </c>
      <c r="AW80" s="3" t="str">
        <f t="shared" ca="1" si="34"/>
        <v/>
      </c>
      <c r="AX80" s="3" t="str">
        <f ca="1">IF(AND($A80&lt;&gt;"",$A80&lt;&gt;"TOTAL"),IF(AND('[3]INVESTIGADOR_Descripcion subuni'!$CE78&lt;&gt;"",'[3]INVESTIGADOR_Descripcion subuni'!$CE78&lt;&gt;0),'[3]INVESTIGADOR_Descripcion subuni'!$CE78,""),IF($A80="TOTAL",SUM(INDIRECT("AX4:AX"&amp;ROW()-1)),""))</f>
        <v/>
      </c>
      <c r="AY80" s="3" t="str">
        <f ca="1">IF(AND($A80&lt;&gt;"",$A80&lt;&gt;"TOTAL"),IF(AND('[3]INVESTIGADOR_Descripcion subuni'!$CG78&lt;&gt;"",'[3]INVESTIGADOR_Descripcion subuni'!$CG78&lt;&gt;0),'[3]INVESTIGADOR_Descripcion subuni'!$CG78,""),IF($A80="TOTAL",SUM(INDIRECT("AY4:AY"&amp;ROW()-1)),""))</f>
        <v/>
      </c>
      <c r="AZ80" s="3" t="str">
        <f t="shared" ca="1" si="35"/>
        <v/>
      </c>
      <c r="BA80" s="3" t="str">
        <f ca="1">IF(AND($A80&lt;&gt;"",$A80&lt;&gt;"TOTAL"),IF(AND('[3]INVESTIGADOR_Descripcion subuni'!$CJ78&lt;&gt;"",'[3]INVESTIGADOR_Descripcion subuni'!$CJ78&lt;&gt;0),'[3]INVESTIGADOR_Descripcion subuni'!$CJ78,""),IF($A80="TOTAL",SUM(INDIRECT("BA4:BA"&amp;ROW()-1)),""))</f>
        <v/>
      </c>
      <c r="BB80" s="3" t="str">
        <f ca="1">IF(AND($A80&lt;&gt;"",$A80&lt;&gt;"TOTAL"),IF(AND('[3]INVESTIGADOR_Descripcion subuni'!$CL78&lt;&gt;"",'[3]INVESTIGADOR_Descripcion subuni'!$CL78&lt;&gt;0),'[3]INVESTIGADOR_Descripcion subuni'!$CL78,""),IF($A80="TOTAL",SUM(INDIRECT("BB4:BB"&amp;ROW()-1)),""))</f>
        <v/>
      </c>
      <c r="BC80" s="3" t="str">
        <f t="shared" ca="1" si="36"/>
        <v/>
      </c>
      <c r="BD80" s="3" t="str">
        <f ca="1">IF(AND($A80&lt;&gt;"",$A80&lt;&gt;"TOTAL"),IF(AND('[3]INVESTIGADOR_Descripcion subuni'!$CO78&lt;&gt;"",'[3]INVESTIGADOR_Descripcion subuni'!$CO78&lt;&gt;0),'[3]INVESTIGADOR_Descripcion subuni'!$CO78,""),IF($A80="TOTAL",SUM(INDIRECT("BD4:BD"&amp;ROW()-1)),""))</f>
        <v/>
      </c>
      <c r="BE80" s="3" t="str">
        <f ca="1">IF(AND($A80&lt;&gt;"",$A80&lt;&gt;"TOTAL"),IF(AND('[3]INVESTIGADOR_Descripcion subuni'!$CQ78&lt;&gt;"",'[3]INVESTIGADOR_Descripcion subuni'!$CQ78&lt;&gt;0),'[3]INVESTIGADOR_Descripcion subuni'!$CQ78,""),IF($A80="TOTAL",SUM(INDIRECT("BE4:BE"&amp;ROW()-1)),""))</f>
        <v/>
      </c>
      <c r="BF80" s="3" t="str">
        <f t="shared" ca="1" si="37"/>
        <v/>
      </c>
    </row>
    <row r="81" spans="1:58" x14ac:dyDescent="0.2">
      <c r="A81" s="25" t="str">
        <f>IF('[3]INVESTIGADOR_Descripcion subuni'!$B79&lt;&gt;"",'[3]INVESTIGADOR_Descripcion subuni'!$B79,IF(AND('[3]INVESTIGADOR_Descripcion subuni'!$B79="",'[3]INVESTIGADOR_Descripcion subuni'!$B80="",'[3]INVESTIGADOR_Descripcion subuni'!$B78=""),"","TOTAL"))</f>
        <v/>
      </c>
      <c r="B81" s="3" t="str">
        <f ca="1">IF(AND($A81&lt;&gt;"",$A81&lt;&gt;"TOTAL"),IF(AND('[3]INVESTIGADOR_Descripcion subuni'!$C79&lt;&gt;"",'[3]INVESTIGADOR_Descripcion subuni'!$C79&lt;&gt;0),'[3]INVESTIGADOR_Descripcion subuni'!$C79,""),IF($A81="TOTAL",SUM(INDIRECT("B4:B"&amp;ROW()-1)),""))</f>
        <v/>
      </c>
      <c r="C81" s="3" t="str">
        <f ca="1">IF(AND($A81&lt;&gt;"",$A81&lt;&gt;"TOTAL"),IF(AND('[3]INVESTIGADOR_Descripcion subuni'!$E79&lt;&gt;"",'[3]INVESTIGADOR_Descripcion subuni'!$E79&lt;&gt;0),'[3]INVESTIGADOR_Descripcion subuni'!$E79,""),IF($A81="TOTAL",SUM(INDIRECT("C4:C"&amp;ROW()-1)),""))</f>
        <v/>
      </c>
      <c r="D81" s="3" t="str">
        <f t="shared" ca="1" si="19"/>
        <v/>
      </c>
      <c r="E81" s="3" t="str">
        <f ca="1">IF(AND($A81&lt;&gt;"",$A81&lt;&gt;"TOTAL"),IF(AND('[3]INVESTIGADOR_Descripcion subuni'!$H79&lt;&gt;"",'[3]INVESTIGADOR_Descripcion subuni'!$H79&lt;&gt;0),'[3]INVESTIGADOR_Descripcion subuni'!$H79,""),IF($A81="TOTAL",SUM(INDIRECT("E4:E"&amp;ROW()-1)),""))</f>
        <v/>
      </c>
      <c r="F81" s="3" t="str">
        <f ca="1">IF(AND($A81&lt;&gt;"",$A81&lt;&gt;"TOTAL"),IF(AND('[3]INVESTIGADOR_Descripcion subuni'!$J79&lt;&gt;"",'[3]INVESTIGADOR_Descripcion subuni'!$J79&lt;&gt;0),'[3]INVESTIGADOR_Descripcion subuni'!$J79,""),IF($A81="TOTAL",SUM(INDIRECT("F4:F"&amp;ROW()-1)),""))</f>
        <v/>
      </c>
      <c r="G81" s="3" t="str">
        <f t="shared" ca="1" si="20"/>
        <v/>
      </c>
      <c r="H81" s="3" t="str">
        <f ca="1">IF(AND($A81&lt;&gt;"",$A81&lt;&gt;"TOTAL"),IF(AND('[3]INVESTIGADOR_Descripcion subuni'!$M79&lt;&gt;"",'[3]INVESTIGADOR_Descripcion subuni'!$M79&lt;&gt;0),'[3]INVESTIGADOR_Descripcion subuni'!$M79,""),IF($A81="TOTAL",SUM(INDIRECT("H4:H"&amp;ROW()-1)),""))</f>
        <v/>
      </c>
      <c r="I81" s="3" t="str">
        <f ca="1">IF(AND($A81&lt;&gt;"",$A81&lt;&gt;"TOTAL"),IF(AND('[3]INVESTIGADOR_Descripcion subuni'!$O79&lt;&gt;"",'[3]INVESTIGADOR_Descripcion subuni'!$O79&lt;&gt;0),'[3]INVESTIGADOR_Descripcion subuni'!$O79,""),IF($A81="TOTAL",SUM(INDIRECT("I4:I"&amp;ROW()-1)),""))</f>
        <v/>
      </c>
      <c r="J81" s="3" t="str">
        <f t="shared" ca="1" si="21"/>
        <v/>
      </c>
      <c r="K81" s="3" t="str">
        <f ca="1">IF(AND($A81&lt;&gt;"",$A81&lt;&gt;"TOTAL"),IF(AND('[3]INVESTIGADOR_Descripcion subuni'!$R79&lt;&gt;"",'[3]INVESTIGADOR_Descripcion subuni'!$R79&lt;&gt;0),'[3]INVESTIGADOR_Descripcion subuni'!$R79,""),IF($A81="TOTAL",SUM(INDIRECT("K4:K"&amp;ROW()-1)),""))</f>
        <v/>
      </c>
      <c r="L81" s="3" t="str">
        <f ca="1">IF(AND($A81&lt;&gt;"",$A81&lt;&gt;"TOTAL"),IF(AND('[3]INVESTIGADOR_Descripcion subuni'!$T79&lt;&gt;"",'[3]INVESTIGADOR_Descripcion subuni'!$T79&lt;&gt;0),'[3]INVESTIGADOR_Descripcion subuni'!$T79,""),IF($A81="TOTAL",SUM(INDIRECT("L4:L"&amp;ROW()-1)),""))</f>
        <v/>
      </c>
      <c r="M81" s="3" t="str">
        <f t="shared" ca="1" si="22"/>
        <v/>
      </c>
      <c r="N81" s="3" t="str">
        <f ca="1">IF(AND($A81&lt;&gt;"",$A81&lt;&gt;"TOTAL"),IF(AND('[3]INVESTIGADOR_Descripcion subuni'!$W79&lt;&gt;"",'[3]INVESTIGADOR_Descripcion subuni'!$W79&lt;&gt;0),'[3]INVESTIGADOR_Descripcion subuni'!$W79,""),IF($A81="TOTAL",SUM(INDIRECT("N4:N"&amp;ROW()-1)),""))</f>
        <v/>
      </c>
      <c r="O81" s="3" t="str">
        <f ca="1">IF(AND($A81&lt;&gt;"",$A81&lt;&gt;"TOTAL"),IF(AND('[3]INVESTIGADOR_Descripcion subuni'!$Y79&lt;&gt;"",'[3]INVESTIGADOR_Descripcion subuni'!$Y79&lt;&gt;0),'[3]INVESTIGADOR_Descripcion subuni'!$Y79,""),IF($A81="TOTAL",SUM(INDIRECT("O4:O"&amp;ROW()-1)),""))</f>
        <v/>
      </c>
      <c r="P81" s="3" t="str">
        <f t="shared" ca="1" si="23"/>
        <v/>
      </c>
      <c r="Q81" s="3" t="str">
        <f ca="1">IF(AND($A81&lt;&gt;"",$A81&lt;&gt;"TOTAL"),IF(AND('[3]INVESTIGADOR_Descripcion subuni'!$AB79&lt;&gt;"",'[3]INVESTIGADOR_Descripcion subuni'!$AB79&lt;&gt;0),'[3]INVESTIGADOR_Descripcion subuni'!$AB79,""),IF($A81="TOTAL",SUM(INDIRECT("Q4:Q"&amp;ROW()-1)),""))</f>
        <v/>
      </c>
      <c r="R81" s="3" t="str">
        <f ca="1">IF(AND($A81&lt;&gt;"",$A81&lt;&gt;"TOTAL"),IF(AND('[3]INVESTIGADOR_Descripcion subuni'!$AD79&lt;&gt;"",'[3]INVESTIGADOR_Descripcion subuni'!$AD79&lt;&gt;0),'[3]INVESTIGADOR_Descripcion subuni'!$AD79,""),IF($A81="TOTAL",SUM(INDIRECT("R4:R"&amp;ROW()-1)),""))</f>
        <v/>
      </c>
      <c r="S81" s="3" t="str">
        <f t="shared" ca="1" si="24"/>
        <v/>
      </c>
      <c r="T81" s="3" t="str">
        <f ca="1">IF(AND($A81&lt;&gt;"",$A81&lt;&gt;"TOTAL"),IF(AND('[3]INVESTIGADOR_Descripcion subuni'!$AG79&lt;&gt;"",'[3]INVESTIGADOR_Descripcion subuni'!$AG79&lt;&gt;0),'[3]INVESTIGADOR_Descripcion subuni'!$AG79,""),IF($A81="TOTAL",SUM(INDIRECT("T4:T"&amp;ROW()-1)),""))</f>
        <v/>
      </c>
      <c r="U81" s="3" t="str">
        <f ca="1">IF(AND($A81&lt;&gt;"",$A81&lt;&gt;"TOTAL"),IF(AND('[3]INVESTIGADOR_Descripcion subuni'!$AI79&lt;&gt;"",'[3]INVESTIGADOR_Descripcion subuni'!$AI79&lt;&gt;0),'[3]INVESTIGADOR_Descripcion subuni'!$AI79,""),IF($A81="TOTAL",SUM(INDIRECT("U4:U"&amp;ROW()-1)),""))</f>
        <v/>
      </c>
      <c r="V81" s="3" t="str">
        <f t="shared" ca="1" si="25"/>
        <v/>
      </c>
      <c r="W81" s="3" t="str">
        <f ca="1">IF(AND($A81&lt;&gt;"",$A81&lt;&gt;"TOTAL"),IF(AND('[3]INVESTIGADOR_Descripcion subuni'!$AL79&lt;&gt;"",'[3]INVESTIGADOR_Descripcion subuni'!$AL79&lt;&gt;0),'[3]INVESTIGADOR_Descripcion subuni'!$AL79,""),IF($A81="TOTAL",SUM(INDIRECT("W4:W"&amp;ROW()-1)),""))</f>
        <v/>
      </c>
      <c r="X81" s="3" t="str">
        <f ca="1">IF(AND($A81&lt;&gt;"",$A81&lt;&gt;"TOTAL"),IF(AND('[3]INVESTIGADOR_Descripcion subuni'!$AN79&lt;&gt;"",'[3]INVESTIGADOR_Descripcion subuni'!$AN79&lt;&gt;0),'[3]INVESTIGADOR_Descripcion subuni'!$AN79,""),IF($A81="TOTAL",SUM(INDIRECT("X4:X"&amp;ROW()-1)),""))</f>
        <v/>
      </c>
      <c r="Y81" s="3" t="str">
        <f t="shared" ca="1" si="26"/>
        <v/>
      </c>
      <c r="Z81" s="3" t="str">
        <f ca="1">IF(AND($A81&lt;&gt;"",$A81&lt;&gt;"TOTAL"),IF(AND('[3]INVESTIGADOR_Descripcion subuni'!$AQ79&lt;&gt;"",'[3]INVESTIGADOR_Descripcion subuni'!$AQ79&lt;&gt;0),'[3]INVESTIGADOR_Descripcion subuni'!$AQ79,""),IF($A81="TOTAL",SUM(INDIRECT("Z4:Z"&amp;ROW()-1)),""))</f>
        <v/>
      </c>
      <c r="AA81" s="3" t="str">
        <f ca="1">IF(AND($A81&lt;&gt;"",$A81&lt;&gt;"TOTAL"),IF(AND('[3]INVESTIGADOR_Descripcion subuni'!$AS79&lt;&gt;"",'[3]INVESTIGADOR_Descripcion subuni'!$AS79&lt;&gt;0),'[3]INVESTIGADOR_Descripcion subuni'!$AS79,""),IF($A81="TOTAL",SUM(INDIRECT("AA4:AA"&amp;ROW()-1)),""))</f>
        <v/>
      </c>
      <c r="AB81" s="3" t="str">
        <f t="shared" ca="1" si="27"/>
        <v/>
      </c>
      <c r="AC81" s="3" t="str">
        <f ca="1">IF(AND($A81&lt;&gt;"",$A81&lt;&gt;"TOTAL"),IF(AND('[3]INVESTIGADOR_Descripcion subuni'!$AV79&lt;&gt;"",'[3]INVESTIGADOR_Descripcion subuni'!$AV79&lt;&gt;0),'[3]INVESTIGADOR_Descripcion subuni'!$AV79,""),IF($A81="TOTAL",SUM(INDIRECT("AC4:AC"&amp;ROW()-1)),""))</f>
        <v/>
      </c>
      <c r="AD81" s="3" t="str">
        <f ca="1">IF(AND($A81&lt;&gt;"",$A81&lt;&gt;"TOTAL"),IF(AND('[3]INVESTIGADOR_Descripcion subuni'!$AX79&lt;&gt;"",'[3]INVESTIGADOR_Descripcion subuni'!$AX79&lt;&gt;0),'[3]INVESTIGADOR_Descripcion subuni'!$AX79,""),IF($A81="TOTAL",SUM(INDIRECT("AD4:AD"&amp;ROW()-1)),""))</f>
        <v/>
      </c>
      <c r="AE81" s="3" t="str">
        <f t="shared" ca="1" si="28"/>
        <v/>
      </c>
      <c r="AF81" s="3" t="str">
        <f ca="1">IF(AND($A81&lt;&gt;"",$A81&lt;&gt;"TOTAL"),IF(AND('[3]INVESTIGADOR_Descripcion subuni'!$BA79&lt;&gt;"",'[3]INVESTIGADOR_Descripcion subuni'!$BA79&lt;&gt;0),'[3]INVESTIGADOR_Descripcion subuni'!$BA79,""),IF($A81="TOTAL",SUM(INDIRECT("AF4:AF"&amp;ROW()-1)),""))</f>
        <v/>
      </c>
      <c r="AG81" s="3" t="str">
        <f ca="1">IF(AND($A81&lt;&gt;"",$A81&lt;&gt;"TOTAL"),IF(AND('[3]INVESTIGADOR_Descripcion subuni'!$BC79&lt;&gt;"",'[3]INVESTIGADOR_Descripcion subuni'!$BC79&lt;&gt;0),'[3]INVESTIGADOR_Descripcion subuni'!$BC79,""),IF($A81="TOTAL",SUM(INDIRECT("AG4:AG"&amp;ROW()-1)),""))</f>
        <v/>
      </c>
      <c r="AH81" s="3" t="str">
        <f t="shared" ca="1" si="29"/>
        <v/>
      </c>
      <c r="AI81" s="3" t="str">
        <f ca="1">IF(AND($A81&lt;&gt;"",$A81&lt;&gt;"TOTAL"),IF(AND('[3]INVESTIGADOR_Descripcion subuni'!$BF79&lt;&gt;"",'[3]INVESTIGADOR_Descripcion subuni'!$BF79&lt;&gt;0),'[3]INVESTIGADOR_Descripcion subuni'!$BF79,""),IF($A81="TOTAL",SUM(INDIRECT("AI4:AI"&amp;ROW()-1)),""))</f>
        <v/>
      </c>
      <c r="AJ81" s="3" t="str">
        <f ca="1">IF(AND($A81&lt;&gt;"",$A81&lt;&gt;"TOTAL"),IF(AND('[3]INVESTIGADOR_Descripcion subuni'!$BH79&lt;&gt;"",'[3]INVESTIGADOR_Descripcion subuni'!$BH79&lt;&gt;0),'[3]INVESTIGADOR_Descripcion subuni'!$BH79,""),IF($A81="TOTAL",SUM(INDIRECT("AJ4:AJ"&amp;ROW()-1)),""))</f>
        <v/>
      </c>
      <c r="AK81" s="3" t="str">
        <f t="shared" ca="1" si="30"/>
        <v/>
      </c>
      <c r="AL81" s="3" t="str">
        <f ca="1">IF(AND($A81&lt;&gt;"",$A81&lt;&gt;"TOTAL"),IF(AND('[3]INVESTIGADOR_Descripcion subuni'!$BK79&lt;&gt;"",'[3]INVESTIGADOR_Descripcion subuni'!$BK79&lt;&gt;0),'[3]INVESTIGADOR_Descripcion subuni'!$BK79,""),IF($A81="TOTAL",SUM(INDIRECT("AL4:AL"&amp;ROW()-1)),""))</f>
        <v/>
      </c>
      <c r="AM81" s="3" t="str">
        <f ca="1">IF(AND($A81&lt;&gt;"",$A81&lt;&gt;"TOTAL"),IF(AND('[3]INVESTIGADOR_Descripcion subuni'!$BM79&lt;&gt;"",'[3]INVESTIGADOR_Descripcion subuni'!$BM79&lt;&gt;0),'[3]INVESTIGADOR_Descripcion subuni'!$BM79,""),IF($A81="TOTAL",SUM(INDIRECT("AM4:AM"&amp;ROW()-1)),""))</f>
        <v/>
      </c>
      <c r="AN81" s="3" t="str">
        <f t="shared" ca="1" si="31"/>
        <v/>
      </c>
      <c r="AO81" s="3" t="str">
        <f ca="1">IF(AND($A81&lt;&gt;"",$A81&lt;&gt;"TOTAL"),IF(AND('[3]INVESTIGADOR_Descripcion subuni'!$BP79&lt;&gt;"",'[3]INVESTIGADOR_Descripcion subuni'!$BP79&lt;&gt;0),'[3]INVESTIGADOR_Descripcion subuni'!$BP79,""),IF($A81="TOTAL",SUM(INDIRECT("AO4:AO"&amp;ROW()-1)),""))</f>
        <v/>
      </c>
      <c r="AP81" s="3" t="str">
        <f ca="1">IF(AND($A81&lt;&gt;"",$A81&lt;&gt;"TOTAL"),IF(AND('[3]INVESTIGADOR_Descripcion subuni'!$BR79&lt;&gt;"",'[3]INVESTIGADOR_Descripcion subuni'!$BR79&lt;&gt;0),'[3]INVESTIGADOR_Descripcion subuni'!$BR79,""),IF($A81="TOTAL",SUM(INDIRECT("AP4:AP"&amp;ROW()-1)),""))</f>
        <v/>
      </c>
      <c r="AQ81" s="3" t="str">
        <f t="shared" ca="1" si="32"/>
        <v/>
      </c>
      <c r="AR81" s="3" t="str">
        <f ca="1">IF(AND($A81&lt;&gt;"",$A81&lt;&gt;"TOTAL"),IF(AND('[3]INVESTIGADOR_Descripcion subuni'!$BU79&lt;&gt;"",'[3]INVESTIGADOR_Descripcion subuni'!$BU79&lt;&gt;0),'[3]INVESTIGADOR_Descripcion subuni'!$BU79,""),IF($A81="TOTAL",SUM(INDIRECT("AR4:AR"&amp;ROW()-1)),""))</f>
        <v/>
      </c>
      <c r="AS81" s="3" t="str">
        <f ca="1">IF(AND($A81&lt;&gt;"",$A81&lt;&gt;"TOTAL"),IF(AND('[3]INVESTIGADOR_Descripcion subuni'!$BW79&lt;&gt;"",'[3]INVESTIGADOR_Descripcion subuni'!$BW79&lt;&gt;0),'[3]INVESTIGADOR_Descripcion subuni'!$BW79,""),IF($A81="TOTAL",SUM(INDIRECT("AS4:AS"&amp;ROW()-1)),""))</f>
        <v/>
      </c>
      <c r="AT81" s="3" t="str">
        <f t="shared" ca="1" si="33"/>
        <v/>
      </c>
      <c r="AU81" s="3" t="str">
        <f ca="1">IF(AND($A81&lt;&gt;"",$A81&lt;&gt;"TOTAL"),IF(AND('[3]INVESTIGADOR_Descripcion subuni'!$BZ79&lt;&gt;"",'[3]INVESTIGADOR_Descripcion subuni'!$BZ79&lt;&gt;0),'[3]INVESTIGADOR_Descripcion subuni'!$BZ79,""),IF($A81="TOTAL",SUM(INDIRECT("AU4:AU"&amp;ROW()-1)),""))</f>
        <v/>
      </c>
      <c r="AV81" s="3" t="str">
        <f ca="1">IF(AND($A81&lt;&gt;"",$A81&lt;&gt;"TOTAL"),IF(AND('[3]INVESTIGADOR_Descripcion subuni'!$CB79&lt;&gt;"",'[3]INVESTIGADOR_Descripcion subuni'!$CB79&lt;&gt;0),'[3]INVESTIGADOR_Descripcion subuni'!$CB79,""),IF($A81="TOTAL",SUM(INDIRECT("AV4:AV"&amp;ROW()-1)),""))</f>
        <v/>
      </c>
      <c r="AW81" s="3" t="str">
        <f t="shared" ca="1" si="34"/>
        <v/>
      </c>
      <c r="AX81" s="3" t="str">
        <f ca="1">IF(AND($A81&lt;&gt;"",$A81&lt;&gt;"TOTAL"),IF(AND('[3]INVESTIGADOR_Descripcion subuni'!$CE79&lt;&gt;"",'[3]INVESTIGADOR_Descripcion subuni'!$CE79&lt;&gt;0),'[3]INVESTIGADOR_Descripcion subuni'!$CE79,""),IF($A81="TOTAL",SUM(INDIRECT("AX4:AX"&amp;ROW()-1)),""))</f>
        <v/>
      </c>
      <c r="AY81" s="3" t="str">
        <f ca="1">IF(AND($A81&lt;&gt;"",$A81&lt;&gt;"TOTAL"),IF(AND('[3]INVESTIGADOR_Descripcion subuni'!$CG79&lt;&gt;"",'[3]INVESTIGADOR_Descripcion subuni'!$CG79&lt;&gt;0),'[3]INVESTIGADOR_Descripcion subuni'!$CG79,""),IF($A81="TOTAL",SUM(INDIRECT("AY4:AY"&amp;ROW()-1)),""))</f>
        <v/>
      </c>
      <c r="AZ81" s="3" t="str">
        <f t="shared" ca="1" si="35"/>
        <v/>
      </c>
      <c r="BA81" s="3" t="str">
        <f ca="1">IF(AND($A81&lt;&gt;"",$A81&lt;&gt;"TOTAL"),IF(AND('[3]INVESTIGADOR_Descripcion subuni'!$CJ79&lt;&gt;"",'[3]INVESTIGADOR_Descripcion subuni'!$CJ79&lt;&gt;0),'[3]INVESTIGADOR_Descripcion subuni'!$CJ79,""),IF($A81="TOTAL",SUM(INDIRECT("BA4:BA"&amp;ROW()-1)),""))</f>
        <v/>
      </c>
      <c r="BB81" s="3" t="str">
        <f ca="1">IF(AND($A81&lt;&gt;"",$A81&lt;&gt;"TOTAL"),IF(AND('[3]INVESTIGADOR_Descripcion subuni'!$CL79&lt;&gt;"",'[3]INVESTIGADOR_Descripcion subuni'!$CL79&lt;&gt;0),'[3]INVESTIGADOR_Descripcion subuni'!$CL79,""),IF($A81="TOTAL",SUM(INDIRECT("BB4:BB"&amp;ROW()-1)),""))</f>
        <v/>
      </c>
      <c r="BC81" s="3" t="str">
        <f t="shared" ca="1" si="36"/>
        <v/>
      </c>
      <c r="BD81" s="3" t="str">
        <f ca="1">IF(AND($A81&lt;&gt;"",$A81&lt;&gt;"TOTAL"),IF(AND('[3]INVESTIGADOR_Descripcion subuni'!$CO79&lt;&gt;"",'[3]INVESTIGADOR_Descripcion subuni'!$CO79&lt;&gt;0),'[3]INVESTIGADOR_Descripcion subuni'!$CO79,""),IF($A81="TOTAL",SUM(INDIRECT("BD4:BD"&amp;ROW()-1)),""))</f>
        <v/>
      </c>
      <c r="BE81" s="3" t="str">
        <f ca="1">IF(AND($A81&lt;&gt;"",$A81&lt;&gt;"TOTAL"),IF(AND('[3]INVESTIGADOR_Descripcion subuni'!$CQ79&lt;&gt;"",'[3]INVESTIGADOR_Descripcion subuni'!$CQ79&lt;&gt;0),'[3]INVESTIGADOR_Descripcion subuni'!$CQ79,""),IF($A81="TOTAL",SUM(INDIRECT("BE4:BE"&amp;ROW()-1)),""))</f>
        <v/>
      </c>
      <c r="BF81" s="3" t="str">
        <f t="shared" ca="1" si="37"/>
        <v/>
      </c>
    </row>
    <row r="82" spans="1:58" x14ac:dyDescent="0.2">
      <c r="A82" s="25" t="str">
        <f>IF('[3]INVESTIGADOR_Descripcion subuni'!$B80&lt;&gt;"",'[3]INVESTIGADOR_Descripcion subuni'!$B80,IF(AND('[3]INVESTIGADOR_Descripcion subuni'!$B80="",'[3]INVESTIGADOR_Descripcion subuni'!$B81="",'[3]INVESTIGADOR_Descripcion subuni'!$B79=""),"","TOTAL"))</f>
        <v/>
      </c>
      <c r="B82" s="3" t="str">
        <f ca="1">IF(AND($A82&lt;&gt;"",$A82&lt;&gt;"TOTAL"),IF(AND('[3]INVESTIGADOR_Descripcion subuni'!$C80&lt;&gt;"",'[3]INVESTIGADOR_Descripcion subuni'!$C80&lt;&gt;0),'[3]INVESTIGADOR_Descripcion subuni'!$C80,""),IF($A82="TOTAL",SUM(INDIRECT("B4:B"&amp;ROW()-1)),""))</f>
        <v/>
      </c>
      <c r="C82" s="3" t="str">
        <f ca="1">IF(AND($A82&lt;&gt;"",$A82&lt;&gt;"TOTAL"),IF(AND('[3]INVESTIGADOR_Descripcion subuni'!$E80&lt;&gt;"",'[3]INVESTIGADOR_Descripcion subuni'!$E80&lt;&gt;0),'[3]INVESTIGADOR_Descripcion subuni'!$E80,""),IF($A82="TOTAL",SUM(INDIRECT("C4:C"&amp;ROW()-1)),""))</f>
        <v/>
      </c>
      <c r="D82" s="3" t="str">
        <f t="shared" ca="1" si="19"/>
        <v/>
      </c>
      <c r="E82" s="3" t="str">
        <f ca="1">IF(AND($A82&lt;&gt;"",$A82&lt;&gt;"TOTAL"),IF(AND('[3]INVESTIGADOR_Descripcion subuni'!$H80&lt;&gt;"",'[3]INVESTIGADOR_Descripcion subuni'!$H80&lt;&gt;0),'[3]INVESTIGADOR_Descripcion subuni'!$H80,""),IF($A82="TOTAL",SUM(INDIRECT("E4:E"&amp;ROW()-1)),""))</f>
        <v/>
      </c>
      <c r="F82" s="3" t="str">
        <f ca="1">IF(AND($A82&lt;&gt;"",$A82&lt;&gt;"TOTAL"),IF(AND('[3]INVESTIGADOR_Descripcion subuni'!$J80&lt;&gt;"",'[3]INVESTIGADOR_Descripcion subuni'!$J80&lt;&gt;0),'[3]INVESTIGADOR_Descripcion subuni'!$J80,""),IF($A82="TOTAL",SUM(INDIRECT("F4:F"&amp;ROW()-1)),""))</f>
        <v/>
      </c>
      <c r="G82" s="3" t="str">
        <f t="shared" ca="1" si="20"/>
        <v/>
      </c>
      <c r="H82" s="3" t="str">
        <f ca="1">IF(AND($A82&lt;&gt;"",$A82&lt;&gt;"TOTAL"),IF(AND('[3]INVESTIGADOR_Descripcion subuni'!$M80&lt;&gt;"",'[3]INVESTIGADOR_Descripcion subuni'!$M80&lt;&gt;0),'[3]INVESTIGADOR_Descripcion subuni'!$M80,""),IF($A82="TOTAL",SUM(INDIRECT("H4:H"&amp;ROW()-1)),""))</f>
        <v/>
      </c>
      <c r="I82" s="3" t="str">
        <f ca="1">IF(AND($A82&lt;&gt;"",$A82&lt;&gt;"TOTAL"),IF(AND('[3]INVESTIGADOR_Descripcion subuni'!$O80&lt;&gt;"",'[3]INVESTIGADOR_Descripcion subuni'!$O80&lt;&gt;0),'[3]INVESTIGADOR_Descripcion subuni'!$O80,""),IF($A82="TOTAL",SUM(INDIRECT("I4:I"&amp;ROW()-1)),""))</f>
        <v/>
      </c>
      <c r="J82" s="3" t="str">
        <f t="shared" ca="1" si="21"/>
        <v/>
      </c>
      <c r="K82" s="3" t="str">
        <f ca="1">IF(AND($A82&lt;&gt;"",$A82&lt;&gt;"TOTAL"),IF(AND('[3]INVESTIGADOR_Descripcion subuni'!$R80&lt;&gt;"",'[3]INVESTIGADOR_Descripcion subuni'!$R80&lt;&gt;0),'[3]INVESTIGADOR_Descripcion subuni'!$R80,""),IF($A82="TOTAL",SUM(INDIRECT("K4:K"&amp;ROW()-1)),""))</f>
        <v/>
      </c>
      <c r="L82" s="3" t="str">
        <f ca="1">IF(AND($A82&lt;&gt;"",$A82&lt;&gt;"TOTAL"),IF(AND('[3]INVESTIGADOR_Descripcion subuni'!$T80&lt;&gt;"",'[3]INVESTIGADOR_Descripcion subuni'!$T80&lt;&gt;0),'[3]INVESTIGADOR_Descripcion subuni'!$T80,""),IF($A82="TOTAL",SUM(INDIRECT("L4:L"&amp;ROW()-1)),""))</f>
        <v/>
      </c>
      <c r="M82" s="3" t="str">
        <f t="shared" ca="1" si="22"/>
        <v/>
      </c>
      <c r="N82" s="3" t="str">
        <f ca="1">IF(AND($A82&lt;&gt;"",$A82&lt;&gt;"TOTAL"),IF(AND('[3]INVESTIGADOR_Descripcion subuni'!$W80&lt;&gt;"",'[3]INVESTIGADOR_Descripcion subuni'!$W80&lt;&gt;0),'[3]INVESTIGADOR_Descripcion subuni'!$W80,""),IF($A82="TOTAL",SUM(INDIRECT("N4:N"&amp;ROW()-1)),""))</f>
        <v/>
      </c>
      <c r="O82" s="3" t="str">
        <f ca="1">IF(AND($A82&lt;&gt;"",$A82&lt;&gt;"TOTAL"),IF(AND('[3]INVESTIGADOR_Descripcion subuni'!$Y80&lt;&gt;"",'[3]INVESTIGADOR_Descripcion subuni'!$Y80&lt;&gt;0),'[3]INVESTIGADOR_Descripcion subuni'!$Y80,""),IF($A82="TOTAL",SUM(INDIRECT("O4:O"&amp;ROW()-1)),""))</f>
        <v/>
      </c>
      <c r="P82" s="3" t="str">
        <f t="shared" ca="1" si="23"/>
        <v/>
      </c>
      <c r="Q82" s="3" t="str">
        <f ca="1">IF(AND($A82&lt;&gt;"",$A82&lt;&gt;"TOTAL"),IF(AND('[3]INVESTIGADOR_Descripcion subuni'!$AB80&lt;&gt;"",'[3]INVESTIGADOR_Descripcion subuni'!$AB80&lt;&gt;0),'[3]INVESTIGADOR_Descripcion subuni'!$AB80,""),IF($A82="TOTAL",SUM(INDIRECT("Q4:Q"&amp;ROW()-1)),""))</f>
        <v/>
      </c>
      <c r="R82" s="3" t="str">
        <f ca="1">IF(AND($A82&lt;&gt;"",$A82&lt;&gt;"TOTAL"),IF(AND('[3]INVESTIGADOR_Descripcion subuni'!$AD80&lt;&gt;"",'[3]INVESTIGADOR_Descripcion subuni'!$AD80&lt;&gt;0),'[3]INVESTIGADOR_Descripcion subuni'!$AD80,""),IF($A82="TOTAL",SUM(INDIRECT("R4:R"&amp;ROW()-1)),""))</f>
        <v/>
      </c>
      <c r="S82" s="3" t="str">
        <f t="shared" ca="1" si="24"/>
        <v/>
      </c>
      <c r="T82" s="3" t="str">
        <f ca="1">IF(AND($A82&lt;&gt;"",$A82&lt;&gt;"TOTAL"),IF(AND('[3]INVESTIGADOR_Descripcion subuni'!$AG80&lt;&gt;"",'[3]INVESTIGADOR_Descripcion subuni'!$AG80&lt;&gt;0),'[3]INVESTIGADOR_Descripcion subuni'!$AG80,""),IF($A82="TOTAL",SUM(INDIRECT("T4:T"&amp;ROW()-1)),""))</f>
        <v/>
      </c>
      <c r="U82" s="3" t="str">
        <f ca="1">IF(AND($A82&lt;&gt;"",$A82&lt;&gt;"TOTAL"),IF(AND('[3]INVESTIGADOR_Descripcion subuni'!$AI80&lt;&gt;"",'[3]INVESTIGADOR_Descripcion subuni'!$AI80&lt;&gt;0),'[3]INVESTIGADOR_Descripcion subuni'!$AI80,""),IF($A82="TOTAL",SUM(INDIRECT("U4:U"&amp;ROW()-1)),""))</f>
        <v/>
      </c>
      <c r="V82" s="3" t="str">
        <f t="shared" ca="1" si="25"/>
        <v/>
      </c>
      <c r="W82" s="3" t="str">
        <f ca="1">IF(AND($A82&lt;&gt;"",$A82&lt;&gt;"TOTAL"),IF(AND('[3]INVESTIGADOR_Descripcion subuni'!$AL80&lt;&gt;"",'[3]INVESTIGADOR_Descripcion subuni'!$AL80&lt;&gt;0),'[3]INVESTIGADOR_Descripcion subuni'!$AL80,""),IF($A82="TOTAL",SUM(INDIRECT("W4:W"&amp;ROW()-1)),""))</f>
        <v/>
      </c>
      <c r="X82" s="3" t="str">
        <f ca="1">IF(AND($A82&lt;&gt;"",$A82&lt;&gt;"TOTAL"),IF(AND('[3]INVESTIGADOR_Descripcion subuni'!$AN80&lt;&gt;"",'[3]INVESTIGADOR_Descripcion subuni'!$AN80&lt;&gt;0),'[3]INVESTIGADOR_Descripcion subuni'!$AN80,""),IF($A82="TOTAL",SUM(INDIRECT("X4:X"&amp;ROW()-1)),""))</f>
        <v/>
      </c>
      <c r="Y82" s="3" t="str">
        <f t="shared" ca="1" si="26"/>
        <v/>
      </c>
      <c r="Z82" s="3" t="str">
        <f ca="1">IF(AND($A82&lt;&gt;"",$A82&lt;&gt;"TOTAL"),IF(AND('[3]INVESTIGADOR_Descripcion subuni'!$AQ80&lt;&gt;"",'[3]INVESTIGADOR_Descripcion subuni'!$AQ80&lt;&gt;0),'[3]INVESTIGADOR_Descripcion subuni'!$AQ80,""),IF($A82="TOTAL",SUM(INDIRECT("Z4:Z"&amp;ROW()-1)),""))</f>
        <v/>
      </c>
      <c r="AA82" s="3" t="str">
        <f ca="1">IF(AND($A82&lt;&gt;"",$A82&lt;&gt;"TOTAL"),IF(AND('[3]INVESTIGADOR_Descripcion subuni'!$AS80&lt;&gt;"",'[3]INVESTIGADOR_Descripcion subuni'!$AS80&lt;&gt;0),'[3]INVESTIGADOR_Descripcion subuni'!$AS80,""),IF($A82="TOTAL",SUM(INDIRECT("AA4:AA"&amp;ROW()-1)),""))</f>
        <v/>
      </c>
      <c r="AB82" s="3" t="str">
        <f t="shared" ca="1" si="27"/>
        <v/>
      </c>
      <c r="AC82" s="3" t="str">
        <f ca="1">IF(AND($A82&lt;&gt;"",$A82&lt;&gt;"TOTAL"),IF(AND('[3]INVESTIGADOR_Descripcion subuni'!$AV80&lt;&gt;"",'[3]INVESTIGADOR_Descripcion subuni'!$AV80&lt;&gt;0),'[3]INVESTIGADOR_Descripcion subuni'!$AV80,""),IF($A82="TOTAL",SUM(INDIRECT("AC4:AC"&amp;ROW()-1)),""))</f>
        <v/>
      </c>
      <c r="AD82" s="3" t="str">
        <f ca="1">IF(AND($A82&lt;&gt;"",$A82&lt;&gt;"TOTAL"),IF(AND('[3]INVESTIGADOR_Descripcion subuni'!$AX80&lt;&gt;"",'[3]INVESTIGADOR_Descripcion subuni'!$AX80&lt;&gt;0),'[3]INVESTIGADOR_Descripcion subuni'!$AX80,""),IF($A82="TOTAL",SUM(INDIRECT("AD4:AD"&amp;ROW()-1)),""))</f>
        <v/>
      </c>
      <c r="AE82" s="3" t="str">
        <f t="shared" ca="1" si="28"/>
        <v/>
      </c>
      <c r="AF82" s="3" t="str">
        <f ca="1">IF(AND($A82&lt;&gt;"",$A82&lt;&gt;"TOTAL"),IF(AND('[3]INVESTIGADOR_Descripcion subuni'!$BA80&lt;&gt;"",'[3]INVESTIGADOR_Descripcion subuni'!$BA80&lt;&gt;0),'[3]INVESTIGADOR_Descripcion subuni'!$BA80,""),IF($A82="TOTAL",SUM(INDIRECT("AF4:AF"&amp;ROW()-1)),""))</f>
        <v/>
      </c>
      <c r="AG82" s="3" t="str">
        <f ca="1">IF(AND($A82&lt;&gt;"",$A82&lt;&gt;"TOTAL"),IF(AND('[3]INVESTIGADOR_Descripcion subuni'!$BC80&lt;&gt;"",'[3]INVESTIGADOR_Descripcion subuni'!$BC80&lt;&gt;0),'[3]INVESTIGADOR_Descripcion subuni'!$BC80,""),IF($A82="TOTAL",SUM(INDIRECT("AG4:AG"&amp;ROW()-1)),""))</f>
        <v/>
      </c>
      <c r="AH82" s="3" t="str">
        <f t="shared" ca="1" si="29"/>
        <v/>
      </c>
      <c r="AI82" s="3" t="str">
        <f ca="1">IF(AND($A82&lt;&gt;"",$A82&lt;&gt;"TOTAL"),IF(AND('[3]INVESTIGADOR_Descripcion subuni'!$BF80&lt;&gt;"",'[3]INVESTIGADOR_Descripcion subuni'!$BF80&lt;&gt;0),'[3]INVESTIGADOR_Descripcion subuni'!$BF80,""),IF($A82="TOTAL",SUM(INDIRECT("AI4:AI"&amp;ROW()-1)),""))</f>
        <v/>
      </c>
      <c r="AJ82" s="3" t="str">
        <f ca="1">IF(AND($A82&lt;&gt;"",$A82&lt;&gt;"TOTAL"),IF(AND('[3]INVESTIGADOR_Descripcion subuni'!$BH80&lt;&gt;"",'[3]INVESTIGADOR_Descripcion subuni'!$BH80&lt;&gt;0),'[3]INVESTIGADOR_Descripcion subuni'!$BH80,""),IF($A82="TOTAL",SUM(INDIRECT("AJ4:AJ"&amp;ROW()-1)),""))</f>
        <v/>
      </c>
      <c r="AK82" s="3" t="str">
        <f t="shared" ca="1" si="30"/>
        <v/>
      </c>
      <c r="AL82" s="3" t="str">
        <f ca="1">IF(AND($A82&lt;&gt;"",$A82&lt;&gt;"TOTAL"),IF(AND('[3]INVESTIGADOR_Descripcion subuni'!$BK80&lt;&gt;"",'[3]INVESTIGADOR_Descripcion subuni'!$BK80&lt;&gt;0),'[3]INVESTIGADOR_Descripcion subuni'!$BK80,""),IF($A82="TOTAL",SUM(INDIRECT("AL4:AL"&amp;ROW()-1)),""))</f>
        <v/>
      </c>
      <c r="AM82" s="3" t="str">
        <f ca="1">IF(AND($A82&lt;&gt;"",$A82&lt;&gt;"TOTAL"),IF(AND('[3]INVESTIGADOR_Descripcion subuni'!$BM80&lt;&gt;"",'[3]INVESTIGADOR_Descripcion subuni'!$BM80&lt;&gt;0),'[3]INVESTIGADOR_Descripcion subuni'!$BM80,""),IF($A82="TOTAL",SUM(INDIRECT("AM4:AM"&amp;ROW()-1)),""))</f>
        <v/>
      </c>
      <c r="AN82" s="3" t="str">
        <f t="shared" ca="1" si="31"/>
        <v/>
      </c>
      <c r="AO82" s="3" t="str">
        <f ca="1">IF(AND($A82&lt;&gt;"",$A82&lt;&gt;"TOTAL"),IF(AND('[3]INVESTIGADOR_Descripcion subuni'!$BP80&lt;&gt;"",'[3]INVESTIGADOR_Descripcion subuni'!$BP80&lt;&gt;0),'[3]INVESTIGADOR_Descripcion subuni'!$BP80,""),IF($A82="TOTAL",SUM(INDIRECT("AO4:AO"&amp;ROW()-1)),""))</f>
        <v/>
      </c>
      <c r="AP82" s="3" t="str">
        <f ca="1">IF(AND($A82&lt;&gt;"",$A82&lt;&gt;"TOTAL"),IF(AND('[3]INVESTIGADOR_Descripcion subuni'!$BR80&lt;&gt;"",'[3]INVESTIGADOR_Descripcion subuni'!$BR80&lt;&gt;0),'[3]INVESTIGADOR_Descripcion subuni'!$BR80,""),IF($A82="TOTAL",SUM(INDIRECT("AP4:AP"&amp;ROW()-1)),""))</f>
        <v/>
      </c>
      <c r="AQ82" s="3" t="str">
        <f t="shared" ca="1" si="32"/>
        <v/>
      </c>
      <c r="AR82" s="3" t="str">
        <f ca="1">IF(AND($A82&lt;&gt;"",$A82&lt;&gt;"TOTAL"),IF(AND('[3]INVESTIGADOR_Descripcion subuni'!$BU80&lt;&gt;"",'[3]INVESTIGADOR_Descripcion subuni'!$BU80&lt;&gt;0),'[3]INVESTIGADOR_Descripcion subuni'!$BU80,""),IF($A82="TOTAL",SUM(INDIRECT("AR4:AR"&amp;ROW()-1)),""))</f>
        <v/>
      </c>
      <c r="AS82" s="3" t="str">
        <f ca="1">IF(AND($A82&lt;&gt;"",$A82&lt;&gt;"TOTAL"),IF(AND('[3]INVESTIGADOR_Descripcion subuni'!$BW80&lt;&gt;"",'[3]INVESTIGADOR_Descripcion subuni'!$BW80&lt;&gt;0),'[3]INVESTIGADOR_Descripcion subuni'!$BW80,""),IF($A82="TOTAL",SUM(INDIRECT("AS4:AS"&amp;ROW()-1)),""))</f>
        <v/>
      </c>
      <c r="AT82" s="3" t="str">
        <f t="shared" ca="1" si="33"/>
        <v/>
      </c>
      <c r="AU82" s="3" t="str">
        <f ca="1">IF(AND($A82&lt;&gt;"",$A82&lt;&gt;"TOTAL"),IF(AND('[3]INVESTIGADOR_Descripcion subuni'!$BZ80&lt;&gt;"",'[3]INVESTIGADOR_Descripcion subuni'!$BZ80&lt;&gt;0),'[3]INVESTIGADOR_Descripcion subuni'!$BZ80,""),IF($A82="TOTAL",SUM(INDIRECT("AU4:AU"&amp;ROW()-1)),""))</f>
        <v/>
      </c>
      <c r="AV82" s="3" t="str">
        <f ca="1">IF(AND($A82&lt;&gt;"",$A82&lt;&gt;"TOTAL"),IF(AND('[3]INVESTIGADOR_Descripcion subuni'!$CB80&lt;&gt;"",'[3]INVESTIGADOR_Descripcion subuni'!$CB80&lt;&gt;0),'[3]INVESTIGADOR_Descripcion subuni'!$CB80,""),IF($A82="TOTAL",SUM(INDIRECT("AV4:AV"&amp;ROW()-1)),""))</f>
        <v/>
      </c>
      <c r="AW82" s="3" t="str">
        <f t="shared" ca="1" si="34"/>
        <v/>
      </c>
      <c r="AX82" s="3" t="str">
        <f ca="1">IF(AND($A82&lt;&gt;"",$A82&lt;&gt;"TOTAL"),IF(AND('[3]INVESTIGADOR_Descripcion subuni'!$CE80&lt;&gt;"",'[3]INVESTIGADOR_Descripcion subuni'!$CE80&lt;&gt;0),'[3]INVESTIGADOR_Descripcion subuni'!$CE80,""),IF($A82="TOTAL",SUM(INDIRECT("AX4:AX"&amp;ROW()-1)),""))</f>
        <v/>
      </c>
      <c r="AY82" s="3" t="str">
        <f ca="1">IF(AND($A82&lt;&gt;"",$A82&lt;&gt;"TOTAL"),IF(AND('[3]INVESTIGADOR_Descripcion subuni'!$CG80&lt;&gt;"",'[3]INVESTIGADOR_Descripcion subuni'!$CG80&lt;&gt;0),'[3]INVESTIGADOR_Descripcion subuni'!$CG80,""),IF($A82="TOTAL",SUM(INDIRECT("AY4:AY"&amp;ROW()-1)),""))</f>
        <v/>
      </c>
      <c r="AZ82" s="3" t="str">
        <f t="shared" ca="1" si="35"/>
        <v/>
      </c>
      <c r="BA82" s="3" t="str">
        <f ca="1">IF(AND($A82&lt;&gt;"",$A82&lt;&gt;"TOTAL"),IF(AND('[3]INVESTIGADOR_Descripcion subuni'!$CJ80&lt;&gt;"",'[3]INVESTIGADOR_Descripcion subuni'!$CJ80&lt;&gt;0),'[3]INVESTIGADOR_Descripcion subuni'!$CJ80,""),IF($A82="TOTAL",SUM(INDIRECT("BA4:BA"&amp;ROW()-1)),""))</f>
        <v/>
      </c>
      <c r="BB82" s="3" t="str">
        <f ca="1">IF(AND($A82&lt;&gt;"",$A82&lt;&gt;"TOTAL"),IF(AND('[3]INVESTIGADOR_Descripcion subuni'!$CL80&lt;&gt;"",'[3]INVESTIGADOR_Descripcion subuni'!$CL80&lt;&gt;0),'[3]INVESTIGADOR_Descripcion subuni'!$CL80,""),IF($A82="TOTAL",SUM(INDIRECT("BB4:BB"&amp;ROW()-1)),""))</f>
        <v/>
      </c>
      <c r="BC82" s="3" t="str">
        <f t="shared" ca="1" si="36"/>
        <v/>
      </c>
      <c r="BD82" s="3" t="str">
        <f ca="1">IF(AND($A82&lt;&gt;"",$A82&lt;&gt;"TOTAL"),IF(AND('[3]INVESTIGADOR_Descripcion subuni'!$CO80&lt;&gt;"",'[3]INVESTIGADOR_Descripcion subuni'!$CO80&lt;&gt;0),'[3]INVESTIGADOR_Descripcion subuni'!$CO80,""),IF($A82="TOTAL",SUM(INDIRECT("BD4:BD"&amp;ROW()-1)),""))</f>
        <v/>
      </c>
      <c r="BE82" s="3" t="str">
        <f ca="1">IF(AND($A82&lt;&gt;"",$A82&lt;&gt;"TOTAL"),IF(AND('[3]INVESTIGADOR_Descripcion subuni'!$CQ80&lt;&gt;"",'[3]INVESTIGADOR_Descripcion subuni'!$CQ80&lt;&gt;0),'[3]INVESTIGADOR_Descripcion subuni'!$CQ80,""),IF($A82="TOTAL",SUM(INDIRECT("BE4:BE"&amp;ROW()-1)),""))</f>
        <v/>
      </c>
      <c r="BF82" s="3" t="str">
        <f t="shared" ca="1" si="37"/>
        <v/>
      </c>
    </row>
    <row r="83" spans="1:58" x14ac:dyDescent="0.2">
      <c r="A83" s="25" t="str">
        <f>IF('[3]INVESTIGADOR_Descripcion subuni'!$B81&lt;&gt;"",'[3]INVESTIGADOR_Descripcion subuni'!$B81,IF(AND('[3]INVESTIGADOR_Descripcion subuni'!$B81="",'[3]INVESTIGADOR_Descripcion subuni'!$B82="",'[3]INVESTIGADOR_Descripcion subuni'!$B80=""),"","TOTAL"))</f>
        <v/>
      </c>
      <c r="B83" s="3" t="str">
        <f ca="1">IF(AND($A83&lt;&gt;"",$A83&lt;&gt;"TOTAL"),IF(AND('[3]INVESTIGADOR_Descripcion subuni'!$C81&lt;&gt;"",'[3]INVESTIGADOR_Descripcion subuni'!$C81&lt;&gt;0),'[3]INVESTIGADOR_Descripcion subuni'!$C81,""),IF($A83="TOTAL",SUM(INDIRECT("B4:B"&amp;ROW()-1)),""))</f>
        <v/>
      </c>
      <c r="C83" s="3" t="str">
        <f ca="1">IF(AND($A83&lt;&gt;"",$A83&lt;&gt;"TOTAL"),IF(AND('[3]INVESTIGADOR_Descripcion subuni'!$E81&lt;&gt;"",'[3]INVESTIGADOR_Descripcion subuni'!$E81&lt;&gt;0),'[3]INVESTIGADOR_Descripcion subuni'!$E81,""),IF($A83="TOTAL",SUM(INDIRECT("C4:C"&amp;ROW()-1)),""))</f>
        <v/>
      </c>
      <c r="D83" s="3" t="str">
        <f t="shared" ca="1" si="19"/>
        <v/>
      </c>
      <c r="E83" s="3" t="str">
        <f ca="1">IF(AND($A83&lt;&gt;"",$A83&lt;&gt;"TOTAL"),IF(AND('[3]INVESTIGADOR_Descripcion subuni'!$H81&lt;&gt;"",'[3]INVESTIGADOR_Descripcion subuni'!$H81&lt;&gt;0),'[3]INVESTIGADOR_Descripcion subuni'!$H81,""),IF($A83="TOTAL",SUM(INDIRECT("E4:E"&amp;ROW()-1)),""))</f>
        <v/>
      </c>
      <c r="F83" s="3" t="str">
        <f ca="1">IF(AND($A83&lt;&gt;"",$A83&lt;&gt;"TOTAL"),IF(AND('[3]INVESTIGADOR_Descripcion subuni'!$J81&lt;&gt;"",'[3]INVESTIGADOR_Descripcion subuni'!$J81&lt;&gt;0),'[3]INVESTIGADOR_Descripcion subuni'!$J81,""),IF($A83="TOTAL",SUM(INDIRECT("F4:F"&amp;ROW()-1)),""))</f>
        <v/>
      </c>
      <c r="G83" s="3" t="str">
        <f t="shared" ca="1" si="20"/>
        <v/>
      </c>
      <c r="H83" s="3" t="str">
        <f ca="1">IF(AND($A83&lt;&gt;"",$A83&lt;&gt;"TOTAL"),IF(AND('[3]INVESTIGADOR_Descripcion subuni'!$M81&lt;&gt;"",'[3]INVESTIGADOR_Descripcion subuni'!$M81&lt;&gt;0),'[3]INVESTIGADOR_Descripcion subuni'!$M81,""),IF($A83="TOTAL",SUM(INDIRECT("H4:H"&amp;ROW()-1)),""))</f>
        <v/>
      </c>
      <c r="I83" s="3" t="str">
        <f ca="1">IF(AND($A83&lt;&gt;"",$A83&lt;&gt;"TOTAL"),IF(AND('[3]INVESTIGADOR_Descripcion subuni'!$O81&lt;&gt;"",'[3]INVESTIGADOR_Descripcion subuni'!$O81&lt;&gt;0),'[3]INVESTIGADOR_Descripcion subuni'!$O81,""),IF($A83="TOTAL",SUM(INDIRECT("I4:I"&amp;ROW()-1)),""))</f>
        <v/>
      </c>
      <c r="J83" s="3" t="str">
        <f t="shared" ca="1" si="21"/>
        <v/>
      </c>
      <c r="K83" s="3" t="str">
        <f ca="1">IF(AND($A83&lt;&gt;"",$A83&lt;&gt;"TOTAL"),IF(AND('[3]INVESTIGADOR_Descripcion subuni'!$R81&lt;&gt;"",'[3]INVESTIGADOR_Descripcion subuni'!$R81&lt;&gt;0),'[3]INVESTIGADOR_Descripcion subuni'!$R81,""),IF($A83="TOTAL",SUM(INDIRECT("K4:K"&amp;ROW()-1)),""))</f>
        <v/>
      </c>
      <c r="L83" s="3" t="str">
        <f ca="1">IF(AND($A83&lt;&gt;"",$A83&lt;&gt;"TOTAL"),IF(AND('[3]INVESTIGADOR_Descripcion subuni'!$T81&lt;&gt;"",'[3]INVESTIGADOR_Descripcion subuni'!$T81&lt;&gt;0),'[3]INVESTIGADOR_Descripcion subuni'!$T81,""),IF($A83="TOTAL",SUM(INDIRECT("L4:L"&amp;ROW()-1)),""))</f>
        <v/>
      </c>
      <c r="M83" s="3" t="str">
        <f t="shared" ca="1" si="22"/>
        <v/>
      </c>
      <c r="N83" s="3" t="str">
        <f ca="1">IF(AND($A83&lt;&gt;"",$A83&lt;&gt;"TOTAL"),IF(AND('[3]INVESTIGADOR_Descripcion subuni'!$W81&lt;&gt;"",'[3]INVESTIGADOR_Descripcion subuni'!$W81&lt;&gt;0),'[3]INVESTIGADOR_Descripcion subuni'!$W81,""),IF($A83="TOTAL",SUM(INDIRECT("N4:N"&amp;ROW()-1)),""))</f>
        <v/>
      </c>
      <c r="O83" s="3" t="str">
        <f ca="1">IF(AND($A83&lt;&gt;"",$A83&lt;&gt;"TOTAL"),IF(AND('[3]INVESTIGADOR_Descripcion subuni'!$Y81&lt;&gt;"",'[3]INVESTIGADOR_Descripcion subuni'!$Y81&lt;&gt;0),'[3]INVESTIGADOR_Descripcion subuni'!$Y81,""),IF($A83="TOTAL",SUM(INDIRECT("O4:O"&amp;ROW()-1)),""))</f>
        <v/>
      </c>
      <c r="P83" s="3" t="str">
        <f t="shared" ca="1" si="23"/>
        <v/>
      </c>
      <c r="Q83" s="3" t="str">
        <f ca="1">IF(AND($A83&lt;&gt;"",$A83&lt;&gt;"TOTAL"),IF(AND('[3]INVESTIGADOR_Descripcion subuni'!$AB81&lt;&gt;"",'[3]INVESTIGADOR_Descripcion subuni'!$AB81&lt;&gt;0),'[3]INVESTIGADOR_Descripcion subuni'!$AB81,""),IF($A83="TOTAL",SUM(INDIRECT("Q4:Q"&amp;ROW()-1)),""))</f>
        <v/>
      </c>
      <c r="R83" s="3" t="str">
        <f ca="1">IF(AND($A83&lt;&gt;"",$A83&lt;&gt;"TOTAL"),IF(AND('[3]INVESTIGADOR_Descripcion subuni'!$AD81&lt;&gt;"",'[3]INVESTIGADOR_Descripcion subuni'!$AD81&lt;&gt;0),'[3]INVESTIGADOR_Descripcion subuni'!$AD81,""),IF($A83="TOTAL",SUM(INDIRECT("R4:R"&amp;ROW()-1)),""))</f>
        <v/>
      </c>
      <c r="S83" s="3" t="str">
        <f t="shared" ca="1" si="24"/>
        <v/>
      </c>
      <c r="T83" s="3" t="str">
        <f ca="1">IF(AND($A83&lt;&gt;"",$A83&lt;&gt;"TOTAL"),IF(AND('[3]INVESTIGADOR_Descripcion subuni'!$AG81&lt;&gt;"",'[3]INVESTIGADOR_Descripcion subuni'!$AG81&lt;&gt;0),'[3]INVESTIGADOR_Descripcion subuni'!$AG81,""),IF($A83="TOTAL",SUM(INDIRECT("T4:T"&amp;ROW()-1)),""))</f>
        <v/>
      </c>
      <c r="U83" s="3" t="str">
        <f ca="1">IF(AND($A83&lt;&gt;"",$A83&lt;&gt;"TOTAL"),IF(AND('[3]INVESTIGADOR_Descripcion subuni'!$AI81&lt;&gt;"",'[3]INVESTIGADOR_Descripcion subuni'!$AI81&lt;&gt;0),'[3]INVESTIGADOR_Descripcion subuni'!$AI81,""),IF($A83="TOTAL",SUM(INDIRECT("U4:U"&amp;ROW()-1)),""))</f>
        <v/>
      </c>
      <c r="V83" s="3" t="str">
        <f t="shared" ca="1" si="25"/>
        <v/>
      </c>
      <c r="W83" s="3" t="str">
        <f ca="1">IF(AND($A83&lt;&gt;"",$A83&lt;&gt;"TOTAL"),IF(AND('[3]INVESTIGADOR_Descripcion subuni'!$AL81&lt;&gt;"",'[3]INVESTIGADOR_Descripcion subuni'!$AL81&lt;&gt;0),'[3]INVESTIGADOR_Descripcion subuni'!$AL81,""),IF($A83="TOTAL",SUM(INDIRECT("W4:W"&amp;ROW()-1)),""))</f>
        <v/>
      </c>
      <c r="X83" s="3" t="str">
        <f ca="1">IF(AND($A83&lt;&gt;"",$A83&lt;&gt;"TOTAL"),IF(AND('[3]INVESTIGADOR_Descripcion subuni'!$AN81&lt;&gt;"",'[3]INVESTIGADOR_Descripcion subuni'!$AN81&lt;&gt;0),'[3]INVESTIGADOR_Descripcion subuni'!$AN81,""),IF($A83="TOTAL",SUM(INDIRECT("X4:X"&amp;ROW()-1)),""))</f>
        <v/>
      </c>
      <c r="Y83" s="3" t="str">
        <f t="shared" ca="1" si="26"/>
        <v/>
      </c>
      <c r="Z83" s="3" t="str">
        <f ca="1">IF(AND($A83&lt;&gt;"",$A83&lt;&gt;"TOTAL"),IF(AND('[3]INVESTIGADOR_Descripcion subuni'!$AQ81&lt;&gt;"",'[3]INVESTIGADOR_Descripcion subuni'!$AQ81&lt;&gt;0),'[3]INVESTIGADOR_Descripcion subuni'!$AQ81,""),IF($A83="TOTAL",SUM(INDIRECT("Z4:Z"&amp;ROW()-1)),""))</f>
        <v/>
      </c>
      <c r="AA83" s="3" t="str">
        <f ca="1">IF(AND($A83&lt;&gt;"",$A83&lt;&gt;"TOTAL"),IF(AND('[3]INVESTIGADOR_Descripcion subuni'!$AS81&lt;&gt;"",'[3]INVESTIGADOR_Descripcion subuni'!$AS81&lt;&gt;0),'[3]INVESTIGADOR_Descripcion subuni'!$AS81,""),IF($A83="TOTAL",SUM(INDIRECT("AA4:AA"&amp;ROW()-1)),""))</f>
        <v/>
      </c>
      <c r="AB83" s="3" t="str">
        <f t="shared" ca="1" si="27"/>
        <v/>
      </c>
      <c r="AC83" s="3" t="str">
        <f ca="1">IF(AND($A83&lt;&gt;"",$A83&lt;&gt;"TOTAL"),IF(AND('[3]INVESTIGADOR_Descripcion subuni'!$AV81&lt;&gt;"",'[3]INVESTIGADOR_Descripcion subuni'!$AV81&lt;&gt;0),'[3]INVESTIGADOR_Descripcion subuni'!$AV81,""),IF($A83="TOTAL",SUM(INDIRECT("AC4:AC"&amp;ROW()-1)),""))</f>
        <v/>
      </c>
      <c r="AD83" s="3" t="str">
        <f ca="1">IF(AND($A83&lt;&gt;"",$A83&lt;&gt;"TOTAL"),IF(AND('[3]INVESTIGADOR_Descripcion subuni'!$AX81&lt;&gt;"",'[3]INVESTIGADOR_Descripcion subuni'!$AX81&lt;&gt;0),'[3]INVESTIGADOR_Descripcion subuni'!$AX81,""),IF($A83="TOTAL",SUM(INDIRECT("AD4:AD"&amp;ROW()-1)),""))</f>
        <v/>
      </c>
      <c r="AE83" s="3" t="str">
        <f t="shared" ca="1" si="28"/>
        <v/>
      </c>
      <c r="AF83" s="3" t="str">
        <f ca="1">IF(AND($A83&lt;&gt;"",$A83&lt;&gt;"TOTAL"),IF(AND('[3]INVESTIGADOR_Descripcion subuni'!$BA81&lt;&gt;"",'[3]INVESTIGADOR_Descripcion subuni'!$BA81&lt;&gt;0),'[3]INVESTIGADOR_Descripcion subuni'!$BA81,""),IF($A83="TOTAL",SUM(INDIRECT("AF4:AF"&amp;ROW()-1)),""))</f>
        <v/>
      </c>
      <c r="AG83" s="3" t="str">
        <f ca="1">IF(AND($A83&lt;&gt;"",$A83&lt;&gt;"TOTAL"),IF(AND('[3]INVESTIGADOR_Descripcion subuni'!$BC81&lt;&gt;"",'[3]INVESTIGADOR_Descripcion subuni'!$BC81&lt;&gt;0),'[3]INVESTIGADOR_Descripcion subuni'!$BC81,""),IF($A83="TOTAL",SUM(INDIRECT("AG4:AG"&amp;ROW()-1)),""))</f>
        <v/>
      </c>
      <c r="AH83" s="3" t="str">
        <f t="shared" ca="1" si="29"/>
        <v/>
      </c>
      <c r="AI83" s="3" t="str">
        <f ca="1">IF(AND($A83&lt;&gt;"",$A83&lt;&gt;"TOTAL"),IF(AND('[3]INVESTIGADOR_Descripcion subuni'!$BF81&lt;&gt;"",'[3]INVESTIGADOR_Descripcion subuni'!$BF81&lt;&gt;0),'[3]INVESTIGADOR_Descripcion subuni'!$BF81,""),IF($A83="TOTAL",SUM(INDIRECT("AI4:AI"&amp;ROW()-1)),""))</f>
        <v/>
      </c>
      <c r="AJ83" s="3" t="str">
        <f ca="1">IF(AND($A83&lt;&gt;"",$A83&lt;&gt;"TOTAL"),IF(AND('[3]INVESTIGADOR_Descripcion subuni'!$BH81&lt;&gt;"",'[3]INVESTIGADOR_Descripcion subuni'!$BH81&lt;&gt;0),'[3]INVESTIGADOR_Descripcion subuni'!$BH81,""),IF($A83="TOTAL",SUM(INDIRECT("AJ4:AJ"&amp;ROW()-1)),""))</f>
        <v/>
      </c>
      <c r="AK83" s="3" t="str">
        <f t="shared" ca="1" si="30"/>
        <v/>
      </c>
      <c r="AL83" s="3" t="str">
        <f ca="1">IF(AND($A83&lt;&gt;"",$A83&lt;&gt;"TOTAL"),IF(AND('[3]INVESTIGADOR_Descripcion subuni'!$BK81&lt;&gt;"",'[3]INVESTIGADOR_Descripcion subuni'!$BK81&lt;&gt;0),'[3]INVESTIGADOR_Descripcion subuni'!$BK81,""),IF($A83="TOTAL",SUM(INDIRECT("AL4:AL"&amp;ROW()-1)),""))</f>
        <v/>
      </c>
      <c r="AM83" s="3" t="str">
        <f ca="1">IF(AND($A83&lt;&gt;"",$A83&lt;&gt;"TOTAL"),IF(AND('[3]INVESTIGADOR_Descripcion subuni'!$BM81&lt;&gt;"",'[3]INVESTIGADOR_Descripcion subuni'!$BM81&lt;&gt;0),'[3]INVESTIGADOR_Descripcion subuni'!$BM81,""),IF($A83="TOTAL",SUM(INDIRECT("AM4:AM"&amp;ROW()-1)),""))</f>
        <v/>
      </c>
      <c r="AN83" s="3" t="str">
        <f t="shared" ca="1" si="31"/>
        <v/>
      </c>
      <c r="AO83" s="3" t="str">
        <f ca="1">IF(AND($A83&lt;&gt;"",$A83&lt;&gt;"TOTAL"),IF(AND('[3]INVESTIGADOR_Descripcion subuni'!$BP81&lt;&gt;"",'[3]INVESTIGADOR_Descripcion subuni'!$BP81&lt;&gt;0),'[3]INVESTIGADOR_Descripcion subuni'!$BP81,""),IF($A83="TOTAL",SUM(INDIRECT("AO4:AO"&amp;ROW()-1)),""))</f>
        <v/>
      </c>
      <c r="AP83" s="3" t="str">
        <f ca="1">IF(AND($A83&lt;&gt;"",$A83&lt;&gt;"TOTAL"),IF(AND('[3]INVESTIGADOR_Descripcion subuni'!$BR81&lt;&gt;"",'[3]INVESTIGADOR_Descripcion subuni'!$BR81&lt;&gt;0),'[3]INVESTIGADOR_Descripcion subuni'!$BR81,""),IF($A83="TOTAL",SUM(INDIRECT("AP4:AP"&amp;ROW()-1)),""))</f>
        <v/>
      </c>
      <c r="AQ83" s="3" t="str">
        <f t="shared" ca="1" si="32"/>
        <v/>
      </c>
      <c r="AR83" s="3" t="str">
        <f ca="1">IF(AND($A83&lt;&gt;"",$A83&lt;&gt;"TOTAL"),IF(AND('[3]INVESTIGADOR_Descripcion subuni'!$BU81&lt;&gt;"",'[3]INVESTIGADOR_Descripcion subuni'!$BU81&lt;&gt;0),'[3]INVESTIGADOR_Descripcion subuni'!$BU81,""),IF($A83="TOTAL",SUM(INDIRECT("AR4:AR"&amp;ROW()-1)),""))</f>
        <v/>
      </c>
      <c r="AS83" s="3" t="str">
        <f ca="1">IF(AND($A83&lt;&gt;"",$A83&lt;&gt;"TOTAL"),IF(AND('[3]INVESTIGADOR_Descripcion subuni'!$BW81&lt;&gt;"",'[3]INVESTIGADOR_Descripcion subuni'!$BW81&lt;&gt;0),'[3]INVESTIGADOR_Descripcion subuni'!$BW81,""),IF($A83="TOTAL",SUM(INDIRECT("AS4:AS"&amp;ROW()-1)),""))</f>
        <v/>
      </c>
      <c r="AT83" s="3" t="str">
        <f t="shared" ca="1" si="33"/>
        <v/>
      </c>
      <c r="AU83" s="3" t="str">
        <f ca="1">IF(AND($A83&lt;&gt;"",$A83&lt;&gt;"TOTAL"),IF(AND('[3]INVESTIGADOR_Descripcion subuni'!$BZ81&lt;&gt;"",'[3]INVESTIGADOR_Descripcion subuni'!$BZ81&lt;&gt;0),'[3]INVESTIGADOR_Descripcion subuni'!$BZ81,""),IF($A83="TOTAL",SUM(INDIRECT("AU4:AU"&amp;ROW()-1)),""))</f>
        <v/>
      </c>
      <c r="AV83" s="3" t="str">
        <f ca="1">IF(AND($A83&lt;&gt;"",$A83&lt;&gt;"TOTAL"),IF(AND('[3]INVESTIGADOR_Descripcion subuni'!$CB81&lt;&gt;"",'[3]INVESTIGADOR_Descripcion subuni'!$CB81&lt;&gt;0),'[3]INVESTIGADOR_Descripcion subuni'!$CB81,""),IF($A83="TOTAL",SUM(INDIRECT("AV4:AV"&amp;ROW()-1)),""))</f>
        <v/>
      </c>
      <c r="AW83" s="3" t="str">
        <f t="shared" ca="1" si="34"/>
        <v/>
      </c>
      <c r="AX83" s="3" t="str">
        <f ca="1">IF(AND($A83&lt;&gt;"",$A83&lt;&gt;"TOTAL"),IF(AND('[3]INVESTIGADOR_Descripcion subuni'!$CE81&lt;&gt;"",'[3]INVESTIGADOR_Descripcion subuni'!$CE81&lt;&gt;0),'[3]INVESTIGADOR_Descripcion subuni'!$CE81,""),IF($A83="TOTAL",SUM(INDIRECT("AX4:AX"&amp;ROW()-1)),""))</f>
        <v/>
      </c>
      <c r="AY83" s="3" t="str">
        <f ca="1">IF(AND($A83&lt;&gt;"",$A83&lt;&gt;"TOTAL"),IF(AND('[3]INVESTIGADOR_Descripcion subuni'!$CG81&lt;&gt;"",'[3]INVESTIGADOR_Descripcion subuni'!$CG81&lt;&gt;0),'[3]INVESTIGADOR_Descripcion subuni'!$CG81,""),IF($A83="TOTAL",SUM(INDIRECT("AY4:AY"&amp;ROW()-1)),""))</f>
        <v/>
      </c>
      <c r="AZ83" s="3" t="str">
        <f t="shared" ca="1" si="35"/>
        <v/>
      </c>
      <c r="BA83" s="3" t="str">
        <f ca="1">IF(AND($A83&lt;&gt;"",$A83&lt;&gt;"TOTAL"),IF(AND('[3]INVESTIGADOR_Descripcion subuni'!$CJ81&lt;&gt;"",'[3]INVESTIGADOR_Descripcion subuni'!$CJ81&lt;&gt;0),'[3]INVESTIGADOR_Descripcion subuni'!$CJ81,""),IF($A83="TOTAL",SUM(INDIRECT("BA4:BA"&amp;ROW()-1)),""))</f>
        <v/>
      </c>
      <c r="BB83" s="3" t="str">
        <f ca="1">IF(AND($A83&lt;&gt;"",$A83&lt;&gt;"TOTAL"),IF(AND('[3]INVESTIGADOR_Descripcion subuni'!$CL81&lt;&gt;"",'[3]INVESTIGADOR_Descripcion subuni'!$CL81&lt;&gt;0),'[3]INVESTIGADOR_Descripcion subuni'!$CL81,""),IF($A83="TOTAL",SUM(INDIRECT("BB4:BB"&amp;ROW()-1)),""))</f>
        <v/>
      </c>
      <c r="BC83" s="3" t="str">
        <f t="shared" ca="1" si="36"/>
        <v/>
      </c>
      <c r="BD83" s="3" t="str">
        <f ca="1">IF(AND($A83&lt;&gt;"",$A83&lt;&gt;"TOTAL"),IF(AND('[3]INVESTIGADOR_Descripcion subuni'!$CO81&lt;&gt;"",'[3]INVESTIGADOR_Descripcion subuni'!$CO81&lt;&gt;0),'[3]INVESTIGADOR_Descripcion subuni'!$CO81,""),IF($A83="TOTAL",SUM(INDIRECT("BD4:BD"&amp;ROW()-1)),""))</f>
        <v/>
      </c>
      <c r="BE83" s="3" t="str">
        <f ca="1">IF(AND($A83&lt;&gt;"",$A83&lt;&gt;"TOTAL"),IF(AND('[3]INVESTIGADOR_Descripcion subuni'!$CQ81&lt;&gt;"",'[3]INVESTIGADOR_Descripcion subuni'!$CQ81&lt;&gt;0),'[3]INVESTIGADOR_Descripcion subuni'!$CQ81,""),IF($A83="TOTAL",SUM(INDIRECT("BE4:BE"&amp;ROW()-1)),""))</f>
        <v/>
      </c>
      <c r="BF83" s="3" t="str">
        <f t="shared" ca="1" si="37"/>
        <v/>
      </c>
    </row>
    <row r="84" spans="1:58" x14ac:dyDescent="0.2">
      <c r="A84" s="25" t="str">
        <f>IF('[3]INVESTIGADOR_Descripcion subuni'!$B82&lt;&gt;"",'[3]INVESTIGADOR_Descripcion subuni'!$B82,IF(AND('[3]INVESTIGADOR_Descripcion subuni'!$B82="",'[3]INVESTIGADOR_Descripcion subuni'!$B83="",'[3]INVESTIGADOR_Descripcion subuni'!$B81=""),"","TOTAL"))</f>
        <v/>
      </c>
      <c r="B84" s="3" t="str">
        <f ca="1">IF(AND($A84&lt;&gt;"",$A84&lt;&gt;"TOTAL"),IF(AND('[3]INVESTIGADOR_Descripcion subuni'!$C82&lt;&gt;"",'[3]INVESTIGADOR_Descripcion subuni'!$C82&lt;&gt;0),'[3]INVESTIGADOR_Descripcion subuni'!$C82,""),IF($A84="TOTAL",SUM(INDIRECT("B4:B"&amp;ROW()-1)),""))</f>
        <v/>
      </c>
      <c r="C84" s="3" t="str">
        <f ca="1">IF(AND($A84&lt;&gt;"",$A84&lt;&gt;"TOTAL"),IF(AND('[3]INVESTIGADOR_Descripcion subuni'!$E82&lt;&gt;"",'[3]INVESTIGADOR_Descripcion subuni'!$E82&lt;&gt;0),'[3]INVESTIGADOR_Descripcion subuni'!$E82,""),IF($A84="TOTAL",SUM(INDIRECT("C4:C"&amp;ROW()-1)),""))</f>
        <v/>
      </c>
      <c r="D84" s="3" t="str">
        <f t="shared" ca="1" si="19"/>
        <v/>
      </c>
      <c r="E84" s="3" t="str">
        <f ca="1">IF(AND($A84&lt;&gt;"",$A84&lt;&gt;"TOTAL"),IF(AND('[3]INVESTIGADOR_Descripcion subuni'!$H82&lt;&gt;"",'[3]INVESTIGADOR_Descripcion subuni'!$H82&lt;&gt;0),'[3]INVESTIGADOR_Descripcion subuni'!$H82,""),IF($A84="TOTAL",SUM(INDIRECT("E4:E"&amp;ROW()-1)),""))</f>
        <v/>
      </c>
      <c r="F84" s="3" t="str">
        <f ca="1">IF(AND($A84&lt;&gt;"",$A84&lt;&gt;"TOTAL"),IF(AND('[3]INVESTIGADOR_Descripcion subuni'!$J82&lt;&gt;"",'[3]INVESTIGADOR_Descripcion subuni'!$J82&lt;&gt;0),'[3]INVESTIGADOR_Descripcion subuni'!$J82,""),IF($A84="TOTAL",SUM(INDIRECT("F4:F"&amp;ROW()-1)),""))</f>
        <v/>
      </c>
      <c r="G84" s="3" t="str">
        <f t="shared" ca="1" si="20"/>
        <v/>
      </c>
      <c r="H84" s="3" t="str">
        <f ca="1">IF(AND($A84&lt;&gt;"",$A84&lt;&gt;"TOTAL"),IF(AND('[3]INVESTIGADOR_Descripcion subuni'!$M82&lt;&gt;"",'[3]INVESTIGADOR_Descripcion subuni'!$M82&lt;&gt;0),'[3]INVESTIGADOR_Descripcion subuni'!$M82,""),IF($A84="TOTAL",SUM(INDIRECT("H4:H"&amp;ROW()-1)),""))</f>
        <v/>
      </c>
      <c r="I84" s="3" t="str">
        <f ca="1">IF(AND($A84&lt;&gt;"",$A84&lt;&gt;"TOTAL"),IF(AND('[3]INVESTIGADOR_Descripcion subuni'!$O82&lt;&gt;"",'[3]INVESTIGADOR_Descripcion subuni'!$O82&lt;&gt;0),'[3]INVESTIGADOR_Descripcion subuni'!$O82,""),IF($A84="TOTAL",SUM(INDIRECT("I4:I"&amp;ROW()-1)),""))</f>
        <v/>
      </c>
      <c r="J84" s="3" t="str">
        <f t="shared" ca="1" si="21"/>
        <v/>
      </c>
      <c r="K84" s="3" t="str">
        <f ca="1">IF(AND($A84&lt;&gt;"",$A84&lt;&gt;"TOTAL"),IF(AND('[3]INVESTIGADOR_Descripcion subuni'!$R82&lt;&gt;"",'[3]INVESTIGADOR_Descripcion subuni'!$R82&lt;&gt;0),'[3]INVESTIGADOR_Descripcion subuni'!$R82,""),IF($A84="TOTAL",SUM(INDIRECT("K4:K"&amp;ROW()-1)),""))</f>
        <v/>
      </c>
      <c r="L84" s="3" t="str">
        <f ca="1">IF(AND($A84&lt;&gt;"",$A84&lt;&gt;"TOTAL"),IF(AND('[3]INVESTIGADOR_Descripcion subuni'!$T82&lt;&gt;"",'[3]INVESTIGADOR_Descripcion subuni'!$T82&lt;&gt;0),'[3]INVESTIGADOR_Descripcion subuni'!$T82,""),IF($A84="TOTAL",SUM(INDIRECT("L4:L"&amp;ROW()-1)),""))</f>
        <v/>
      </c>
      <c r="M84" s="3" t="str">
        <f t="shared" ca="1" si="22"/>
        <v/>
      </c>
      <c r="N84" s="3" t="str">
        <f ca="1">IF(AND($A84&lt;&gt;"",$A84&lt;&gt;"TOTAL"),IF(AND('[3]INVESTIGADOR_Descripcion subuni'!$W82&lt;&gt;"",'[3]INVESTIGADOR_Descripcion subuni'!$W82&lt;&gt;0),'[3]INVESTIGADOR_Descripcion subuni'!$W82,""),IF($A84="TOTAL",SUM(INDIRECT("N4:N"&amp;ROW()-1)),""))</f>
        <v/>
      </c>
      <c r="O84" s="3" t="str">
        <f ca="1">IF(AND($A84&lt;&gt;"",$A84&lt;&gt;"TOTAL"),IF(AND('[3]INVESTIGADOR_Descripcion subuni'!$Y82&lt;&gt;"",'[3]INVESTIGADOR_Descripcion subuni'!$Y82&lt;&gt;0),'[3]INVESTIGADOR_Descripcion subuni'!$Y82,""),IF($A84="TOTAL",SUM(INDIRECT("O4:O"&amp;ROW()-1)),""))</f>
        <v/>
      </c>
      <c r="P84" s="3" t="str">
        <f t="shared" ca="1" si="23"/>
        <v/>
      </c>
      <c r="Q84" s="3" t="str">
        <f ca="1">IF(AND($A84&lt;&gt;"",$A84&lt;&gt;"TOTAL"),IF(AND('[3]INVESTIGADOR_Descripcion subuni'!$AB82&lt;&gt;"",'[3]INVESTIGADOR_Descripcion subuni'!$AB82&lt;&gt;0),'[3]INVESTIGADOR_Descripcion subuni'!$AB82,""),IF($A84="TOTAL",SUM(INDIRECT("Q4:Q"&amp;ROW()-1)),""))</f>
        <v/>
      </c>
      <c r="R84" s="3" t="str">
        <f ca="1">IF(AND($A84&lt;&gt;"",$A84&lt;&gt;"TOTAL"),IF(AND('[3]INVESTIGADOR_Descripcion subuni'!$AD82&lt;&gt;"",'[3]INVESTIGADOR_Descripcion subuni'!$AD82&lt;&gt;0),'[3]INVESTIGADOR_Descripcion subuni'!$AD82,""),IF($A84="TOTAL",SUM(INDIRECT("R4:R"&amp;ROW()-1)),""))</f>
        <v/>
      </c>
      <c r="S84" s="3" t="str">
        <f t="shared" ca="1" si="24"/>
        <v/>
      </c>
      <c r="T84" s="3" t="str">
        <f ca="1">IF(AND($A84&lt;&gt;"",$A84&lt;&gt;"TOTAL"),IF(AND('[3]INVESTIGADOR_Descripcion subuni'!$AG82&lt;&gt;"",'[3]INVESTIGADOR_Descripcion subuni'!$AG82&lt;&gt;0),'[3]INVESTIGADOR_Descripcion subuni'!$AG82,""),IF($A84="TOTAL",SUM(INDIRECT("T4:T"&amp;ROW()-1)),""))</f>
        <v/>
      </c>
      <c r="U84" s="3" t="str">
        <f ca="1">IF(AND($A84&lt;&gt;"",$A84&lt;&gt;"TOTAL"),IF(AND('[3]INVESTIGADOR_Descripcion subuni'!$AI82&lt;&gt;"",'[3]INVESTIGADOR_Descripcion subuni'!$AI82&lt;&gt;0),'[3]INVESTIGADOR_Descripcion subuni'!$AI82,""),IF($A84="TOTAL",SUM(INDIRECT("U4:U"&amp;ROW()-1)),""))</f>
        <v/>
      </c>
      <c r="V84" s="3" t="str">
        <f t="shared" ca="1" si="25"/>
        <v/>
      </c>
      <c r="W84" s="3" t="str">
        <f ca="1">IF(AND($A84&lt;&gt;"",$A84&lt;&gt;"TOTAL"),IF(AND('[3]INVESTIGADOR_Descripcion subuni'!$AL82&lt;&gt;"",'[3]INVESTIGADOR_Descripcion subuni'!$AL82&lt;&gt;0),'[3]INVESTIGADOR_Descripcion subuni'!$AL82,""),IF($A84="TOTAL",SUM(INDIRECT("W4:W"&amp;ROW()-1)),""))</f>
        <v/>
      </c>
      <c r="X84" s="3" t="str">
        <f ca="1">IF(AND($A84&lt;&gt;"",$A84&lt;&gt;"TOTAL"),IF(AND('[3]INVESTIGADOR_Descripcion subuni'!$AN82&lt;&gt;"",'[3]INVESTIGADOR_Descripcion subuni'!$AN82&lt;&gt;0),'[3]INVESTIGADOR_Descripcion subuni'!$AN82,""),IF($A84="TOTAL",SUM(INDIRECT("X4:X"&amp;ROW()-1)),""))</f>
        <v/>
      </c>
      <c r="Y84" s="3" t="str">
        <f t="shared" ca="1" si="26"/>
        <v/>
      </c>
      <c r="Z84" s="3" t="str">
        <f ca="1">IF(AND($A84&lt;&gt;"",$A84&lt;&gt;"TOTAL"),IF(AND('[3]INVESTIGADOR_Descripcion subuni'!$AQ82&lt;&gt;"",'[3]INVESTIGADOR_Descripcion subuni'!$AQ82&lt;&gt;0),'[3]INVESTIGADOR_Descripcion subuni'!$AQ82,""),IF($A84="TOTAL",SUM(INDIRECT("Z4:Z"&amp;ROW()-1)),""))</f>
        <v/>
      </c>
      <c r="AA84" s="3" t="str">
        <f ca="1">IF(AND($A84&lt;&gt;"",$A84&lt;&gt;"TOTAL"),IF(AND('[3]INVESTIGADOR_Descripcion subuni'!$AS82&lt;&gt;"",'[3]INVESTIGADOR_Descripcion subuni'!$AS82&lt;&gt;0),'[3]INVESTIGADOR_Descripcion subuni'!$AS82,""),IF($A84="TOTAL",SUM(INDIRECT("AA4:AA"&amp;ROW()-1)),""))</f>
        <v/>
      </c>
      <c r="AB84" s="3" t="str">
        <f t="shared" ca="1" si="27"/>
        <v/>
      </c>
      <c r="AC84" s="3" t="str">
        <f ca="1">IF(AND($A84&lt;&gt;"",$A84&lt;&gt;"TOTAL"),IF(AND('[3]INVESTIGADOR_Descripcion subuni'!$AV82&lt;&gt;"",'[3]INVESTIGADOR_Descripcion subuni'!$AV82&lt;&gt;0),'[3]INVESTIGADOR_Descripcion subuni'!$AV82,""),IF($A84="TOTAL",SUM(INDIRECT("AC4:AC"&amp;ROW()-1)),""))</f>
        <v/>
      </c>
      <c r="AD84" s="3" t="str">
        <f ca="1">IF(AND($A84&lt;&gt;"",$A84&lt;&gt;"TOTAL"),IF(AND('[3]INVESTIGADOR_Descripcion subuni'!$AX82&lt;&gt;"",'[3]INVESTIGADOR_Descripcion subuni'!$AX82&lt;&gt;0),'[3]INVESTIGADOR_Descripcion subuni'!$AX82,""),IF($A84="TOTAL",SUM(INDIRECT("AD4:AD"&amp;ROW()-1)),""))</f>
        <v/>
      </c>
      <c r="AE84" s="3" t="str">
        <f t="shared" ca="1" si="28"/>
        <v/>
      </c>
      <c r="AF84" s="3" t="str">
        <f ca="1">IF(AND($A84&lt;&gt;"",$A84&lt;&gt;"TOTAL"),IF(AND('[3]INVESTIGADOR_Descripcion subuni'!$BA82&lt;&gt;"",'[3]INVESTIGADOR_Descripcion subuni'!$BA82&lt;&gt;0),'[3]INVESTIGADOR_Descripcion subuni'!$BA82,""),IF($A84="TOTAL",SUM(INDIRECT("AF4:AF"&amp;ROW()-1)),""))</f>
        <v/>
      </c>
      <c r="AG84" s="3" t="str">
        <f ca="1">IF(AND($A84&lt;&gt;"",$A84&lt;&gt;"TOTAL"),IF(AND('[3]INVESTIGADOR_Descripcion subuni'!$BC82&lt;&gt;"",'[3]INVESTIGADOR_Descripcion subuni'!$BC82&lt;&gt;0),'[3]INVESTIGADOR_Descripcion subuni'!$BC82,""),IF($A84="TOTAL",SUM(INDIRECT("AG4:AG"&amp;ROW()-1)),""))</f>
        <v/>
      </c>
      <c r="AH84" s="3" t="str">
        <f t="shared" ca="1" si="29"/>
        <v/>
      </c>
      <c r="AI84" s="3" t="str">
        <f ca="1">IF(AND($A84&lt;&gt;"",$A84&lt;&gt;"TOTAL"),IF(AND('[3]INVESTIGADOR_Descripcion subuni'!$BF82&lt;&gt;"",'[3]INVESTIGADOR_Descripcion subuni'!$BF82&lt;&gt;0),'[3]INVESTIGADOR_Descripcion subuni'!$BF82,""),IF($A84="TOTAL",SUM(INDIRECT("AI4:AI"&amp;ROW()-1)),""))</f>
        <v/>
      </c>
      <c r="AJ84" s="3" t="str">
        <f ca="1">IF(AND($A84&lt;&gt;"",$A84&lt;&gt;"TOTAL"),IF(AND('[3]INVESTIGADOR_Descripcion subuni'!$BH82&lt;&gt;"",'[3]INVESTIGADOR_Descripcion subuni'!$BH82&lt;&gt;0),'[3]INVESTIGADOR_Descripcion subuni'!$BH82,""),IF($A84="TOTAL",SUM(INDIRECT("AJ4:AJ"&amp;ROW()-1)),""))</f>
        <v/>
      </c>
      <c r="AK84" s="3" t="str">
        <f t="shared" ca="1" si="30"/>
        <v/>
      </c>
      <c r="AL84" s="3" t="str">
        <f ca="1">IF(AND($A84&lt;&gt;"",$A84&lt;&gt;"TOTAL"),IF(AND('[3]INVESTIGADOR_Descripcion subuni'!$BK82&lt;&gt;"",'[3]INVESTIGADOR_Descripcion subuni'!$BK82&lt;&gt;0),'[3]INVESTIGADOR_Descripcion subuni'!$BK82,""),IF($A84="TOTAL",SUM(INDIRECT("AL4:AL"&amp;ROW()-1)),""))</f>
        <v/>
      </c>
      <c r="AM84" s="3" t="str">
        <f ca="1">IF(AND($A84&lt;&gt;"",$A84&lt;&gt;"TOTAL"),IF(AND('[3]INVESTIGADOR_Descripcion subuni'!$BM82&lt;&gt;"",'[3]INVESTIGADOR_Descripcion subuni'!$BM82&lt;&gt;0),'[3]INVESTIGADOR_Descripcion subuni'!$BM82,""),IF($A84="TOTAL",SUM(INDIRECT("AM4:AM"&amp;ROW()-1)),""))</f>
        <v/>
      </c>
      <c r="AN84" s="3" t="str">
        <f t="shared" ca="1" si="31"/>
        <v/>
      </c>
      <c r="AO84" s="3" t="str">
        <f ca="1">IF(AND($A84&lt;&gt;"",$A84&lt;&gt;"TOTAL"),IF(AND('[3]INVESTIGADOR_Descripcion subuni'!$BP82&lt;&gt;"",'[3]INVESTIGADOR_Descripcion subuni'!$BP82&lt;&gt;0),'[3]INVESTIGADOR_Descripcion subuni'!$BP82,""),IF($A84="TOTAL",SUM(INDIRECT("AO4:AO"&amp;ROW()-1)),""))</f>
        <v/>
      </c>
      <c r="AP84" s="3" t="str">
        <f ca="1">IF(AND($A84&lt;&gt;"",$A84&lt;&gt;"TOTAL"),IF(AND('[3]INVESTIGADOR_Descripcion subuni'!$BR82&lt;&gt;"",'[3]INVESTIGADOR_Descripcion subuni'!$BR82&lt;&gt;0),'[3]INVESTIGADOR_Descripcion subuni'!$BR82,""),IF($A84="TOTAL",SUM(INDIRECT("AP4:AP"&amp;ROW()-1)),""))</f>
        <v/>
      </c>
      <c r="AQ84" s="3" t="str">
        <f t="shared" ca="1" si="32"/>
        <v/>
      </c>
      <c r="AR84" s="3" t="str">
        <f ca="1">IF(AND($A84&lt;&gt;"",$A84&lt;&gt;"TOTAL"),IF(AND('[3]INVESTIGADOR_Descripcion subuni'!$BU82&lt;&gt;"",'[3]INVESTIGADOR_Descripcion subuni'!$BU82&lt;&gt;0),'[3]INVESTIGADOR_Descripcion subuni'!$BU82,""),IF($A84="TOTAL",SUM(INDIRECT("AR4:AR"&amp;ROW()-1)),""))</f>
        <v/>
      </c>
      <c r="AS84" s="3" t="str">
        <f ca="1">IF(AND($A84&lt;&gt;"",$A84&lt;&gt;"TOTAL"),IF(AND('[3]INVESTIGADOR_Descripcion subuni'!$BW82&lt;&gt;"",'[3]INVESTIGADOR_Descripcion subuni'!$BW82&lt;&gt;0),'[3]INVESTIGADOR_Descripcion subuni'!$BW82,""),IF($A84="TOTAL",SUM(INDIRECT("AS4:AS"&amp;ROW()-1)),""))</f>
        <v/>
      </c>
      <c r="AT84" s="3" t="str">
        <f t="shared" ca="1" si="33"/>
        <v/>
      </c>
      <c r="AU84" s="3" t="str">
        <f ca="1">IF(AND($A84&lt;&gt;"",$A84&lt;&gt;"TOTAL"),IF(AND('[3]INVESTIGADOR_Descripcion subuni'!$BZ82&lt;&gt;"",'[3]INVESTIGADOR_Descripcion subuni'!$BZ82&lt;&gt;0),'[3]INVESTIGADOR_Descripcion subuni'!$BZ82,""),IF($A84="TOTAL",SUM(INDIRECT("AU4:AU"&amp;ROW()-1)),""))</f>
        <v/>
      </c>
      <c r="AV84" s="3" t="str">
        <f ca="1">IF(AND($A84&lt;&gt;"",$A84&lt;&gt;"TOTAL"),IF(AND('[3]INVESTIGADOR_Descripcion subuni'!$CB82&lt;&gt;"",'[3]INVESTIGADOR_Descripcion subuni'!$CB82&lt;&gt;0),'[3]INVESTIGADOR_Descripcion subuni'!$CB82,""),IF($A84="TOTAL",SUM(INDIRECT("AV4:AV"&amp;ROW()-1)),""))</f>
        <v/>
      </c>
      <c r="AW84" s="3" t="str">
        <f t="shared" ca="1" si="34"/>
        <v/>
      </c>
      <c r="AX84" s="3" t="str">
        <f ca="1">IF(AND($A84&lt;&gt;"",$A84&lt;&gt;"TOTAL"),IF(AND('[3]INVESTIGADOR_Descripcion subuni'!$CE82&lt;&gt;"",'[3]INVESTIGADOR_Descripcion subuni'!$CE82&lt;&gt;0),'[3]INVESTIGADOR_Descripcion subuni'!$CE82,""),IF($A84="TOTAL",SUM(INDIRECT("AX4:AX"&amp;ROW()-1)),""))</f>
        <v/>
      </c>
      <c r="AY84" s="3" t="str">
        <f ca="1">IF(AND($A84&lt;&gt;"",$A84&lt;&gt;"TOTAL"),IF(AND('[3]INVESTIGADOR_Descripcion subuni'!$CG82&lt;&gt;"",'[3]INVESTIGADOR_Descripcion subuni'!$CG82&lt;&gt;0),'[3]INVESTIGADOR_Descripcion subuni'!$CG82,""),IF($A84="TOTAL",SUM(INDIRECT("AY4:AY"&amp;ROW()-1)),""))</f>
        <v/>
      </c>
      <c r="AZ84" s="3" t="str">
        <f t="shared" ca="1" si="35"/>
        <v/>
      </c>
      <c r="BA84" s="3" t="str">
        <f ca="1">IF(AND($A84&lt;&gt;"",$A84&lt;&gt;"TOTAL"),IF(AND('[3]INVESTIGADOR_Descripcion subuni'!$CJ82&lt;&gt;"",'[3]INVESTIGADOR_Descripcion subuni'!$CJ82&lt;&gt;0),'[3]INVESTIGADOR_Descripcion subuni'!$CJ82,""),IF($A84="TOTAL",SUM(INDIRECT("BA4:BA"&amp;ROW()-1)),""))</f>
        <v/>
      </c>
      <c r="BB84" s="3" t="str">
        <f ca="1">IF(AND($A84&lt;&gt;"",$A84&lt;&gt;"TOTAL"),IF(AND('[3]INVESTIGADOR_Descripcion subuni'!$CL82&lt;&gt;"",'[3]INVESTIGADOR_Descripcion subuni'!$CL82&lt;&gt;0),'[3]INVESTIGADOR_Descripcion subuni'!$CL82,""),IF($A84="TOTAL",SUM(INDIRECT("BB4:BB"&amp;ROW()-1)),""))</f>
        <v/>
      </c>
      <c r="BC84" s="3" t="str">
        <f t="shared" ca="1" si="36"/>
        <v/>
      </c>
      <c r="BD84" s="3" t="str">
        <f ca="1">IF(AND($A84&lt;&gt;"",$A84&lt;&gt;"TOTAL"),IF(AND('[3]INVESTIGADOR_Descripcion subuni'!$CO82&lt;&gt;"",'[3]INVESTIGADOR_Descripcion subuni'!$CO82&lt;&gt;0),'[3]INVESTIGADOR_Descripcion subuni'!$CO82,""),IF($A84="TOTAL",SUM(INDIRECT("BD4:BD"&amp;ROW()-1)),""))</f>
        <v/>
      </c>
      <c r="BE84" s="3" t="str">
        <f ca="1">IF(AND($A84&lt;&gt;"",$A84&lt;&gt;"TOTAL"),IF(AND('[3]INVESTIGADOR_Descripcion subuni'!$CQ82&lt;&gt;"",'[3]INVESTIGADOR_Descripcion subuni'!$CQ82&lt;&gt;0),'[3]INVESTIGADOR_Descripcion subuni'!$CQ82,""),IF($A84="TOTAL",SUM(INDIRECT("BE4:BE"&amp;ROW()-1)),""))</f>
        <v/>
      </c>
      <c r="BF84" s="3" t="str">
        <f t="shared" ca="1" si="37"/>
        <v/>
      </c>
    </row>
    <row r="85" spans="1:58" x14ac:dyDescent="0.2">
      <c r="A85" s="25" t="str">
        <f>IF('[3]INVESTIGADOR_Descripcion subuni'!$B83&lt;&gt;"",'[3]INVESTIGADOR_Descripcion subuni'!$B83,IF(AND('[3]INVESTIGADOR_Descripcion subuni'!$B83="",'[3]INVESTIGADOR_Descripcion subuni'!$B84="",'[3]INVESTIGADOR_Descripcion subuni'!$B82=""),"","TOTAL"))</f>
        <v/>
      </c>
      <c r="B85" s="3" t="str">
        <f ca="1">IF(AND($A85&lt;&gt;"",$A85&lt;&gt;"TOTAL"),IF(AND('[3]INVESTIGADOR_Descripcion subuni'!$C83&lt;&gt;"",'[3]INVESTIGADOR_Descripcion subuni'!$C83&lt;&gt;0),'[3]INVESTIGADOR_Descripcion subuni'!$C83,""),IF($A85="TOTAL",SUM(INDIRECT("B4:B"&amp;ROW()-1)),""))</f>
        <v/>
      </c>
      <c r="C85" s="3" t="str">
        <f ca="1">IF(AND($A85&lt;&gt;"",$A85&lt;&gt;"TOTAL"),IF(AND('[3]INVESTIGADOR_Descripcion subuni'!$E83&lt;&gt;"",'[3]INVESTIGADOR_Descripcion subuni'!$E83&lt;&gt;0),'[3]INVESTIGADOR_Descripcion subuni'!$E83,""),IF($A85="TOTAL",SUM(INDIRECT("C4:C"&amp;ROW()-1)),""))</f>
        <v/>
      </c>
      <c r="D85" s="3" t="str">
        <f t="shared" ca="1" si="19"/>
        <v/>
      </c>
      <c r="E85" s="3" t="str">
        <f ca="1">IF(AND($A85&lt;&gt;"",$A85&lt;&gt;"TOTAL"),IF(AND('[3]INVESTIGADOR_Descripcion subuni'!$H83&lt;&gt;"",'[3]INVESTIGADOR_Descripcion subuni'!$H83&lt;&gt;0),'[3]INVESTIGADOR_Descripcion subuni'!$H83,""),IF($A85="TOTAL",SUM(INDIRECT("E4:E"&amp;ROW()-1)),""))</f>
        <v/>
      </c>
      <c r="F85" s="3" t="str">
        <f ca="1">IF(AND($A85&lt;&gt;"",$A85&lt;&gt;"TOTAL"),IF(AND('[3]INVESTIGADOR_Descripcion subuni'!$J83&lt;&gt;"",'[3]INVESTIGADOR_Descripcion subuni'!$J83&lt;&gt;0),'[3]INVESTIGADOR_Descripcion subuni'!$J83,""),IF($A85="TOTAL",SUM(INDIRECT("F4:F"&amp;ROW()-1)),""))</f>
        <v/>
      </c>
      <c r="G85" s="3" t="str">
        <f t="shared" ca="1" si="20"/>
        <v/>
      </c>
      <c r="H85" s="3" t="str">
        <f ca="1">IF(AND($A85&lt;&gt;"",$A85&lt;&gt;"TOTAL"),IF(AND('[3]INVESTIGADOR_Descripcion subuni'!$M83&lt;&gt;"",'[3]INVESTIGADOR_Descripcion subuni'!$M83&lt;&gt;0),'[3]INVESTIGADOR_Descripcion subuni'!$M83,""),IF($A85="TOTAL",SUM(INDIRECT("H4:H"&amp;ROW()-1)),""))</f>
        <v/>
      </c>
      <c r="I85" s="3" t="str">
        <f ca="1">IF(AND($A85&lt;&gt;"",$A85&lt;&gt;"TOTAL"),IF(AND('[3]INVESTIGADOR_Descripcion subuni'!$O83&lt;&gt;"",'[3]INVESTIGADOR_Descripcion subuni'!$O83&lt;&gt;0),'[3]INVESTIGADOR_Descripcion subuni'!$O83,""),IF($A85="TOTAL",SUM(INDIRECT("I4:I"&amp;ROW()-1)),""))</f>
        <v/>
      </c>
      <c r="J85" s="3" t="str">
        <f t="shared" ca="1" si="21"/>
        <v/>
      </c>
      <c r="K85" s="3" t="str">
        <f ca="1">IF(AND($A85&lt;&gt;"",$A85&lt;&gt;"TOTAL"),IF(AND('[3]INVESTIGADOR_Descripcion subuni'!$R83&lt;&gt;"",'[3]INVESTIGADOR_Descripcion subuni'!$R83&lt;&gt;0),'[3]INVESTIGADOR_Descripcion subuni'!$R83,""),IF($A85="TOTAL",SUM(INDIRECT("K4:K"&amp;ROW()-1)),""))</f>
        <v/>
      </c>
      <c r="L85" s="3" t="str">
        <f ca="1">IF(AND($A85&lt;&gt;"",$A85&lt;&gt;"TOTAL"),IF(AND('[3]INVESTIGADOR_Descripcion subuni'!$T83&lt;&gt;"",'[3]INVESTIGADOR_Descripcion subuni'!$T83&lt;&gt;0),'[3]INVESTIGADOR_Descripcion subuni'!$T83,""),IF($A85="TOTAL",SUM(INDIRECT("L4:L"&amp;ROW()-1)),""))</f>
        <v/>
      </c>
      <c r="M85" s="3" t="str">
        <f t="shared" ca="1" si="22"/>
        <v/>
      </c>
      <c r="N85" s="3" t="str">
        <f ca="1">IF(AND($A85&lt;&gt;"",$A85&lt;&gt;"TOTAL"),IF(AND('[3]INVESTIGADOR_Descripcion subuni'!$W83&lt;&gt;"",'[3]INVESTIGADOR_Descripcion subuni'!$W83&lt;&gt;0),'[3]INVESTIGADOR_Descripcion subuni'!$W83,""),IF($A85="TOTAL",SUM(INDIRECT("N4:N"&amp;ROW()-1)),""))</f>
        <v/>
      </c>
      <c r="O85" s="3" t="str">
        <f ca="1">IF(AND($A85&lt;&gt;"",$A85&lt;&gt;"TOTAL"),IF(AND('[3]INVESTIGADOR_Descripcion subuni'!$Y83&lt;&gt;"",'[3]INVESTIGADOR_Descripcion subuni'!$Y83&lt;&gt;0),'[3]INVESTIGADOR_Descripcion subuni'!$Y83,""),IF($A85="TOTAL",SUM(INDIRECT("O4:O"&amp;ROW()-1)),""))</f>
        <v/>
      </c>
      <c r="P85" s="3" t="str">
        <f t="shared" ca="1" si="23"/>
        <v/>
      </c>
      <c r="Q85" s="3" t="str">
        <f ca="1">IF(AND($A85&lt;&gt;"",$A85&lt;&gt;"TOTAL"),IF(AND('[3]INVESTIGADOR_Descripcion subuni'!$AB83&lt;&gt;"",'[3]INVESTIGADOR_Descripcion subuni'!$AB83&lt;&gt;0),'[3]INVESTIGADOR_Descripcion subuni'!$AB83,""),IF($A85="TOTAL",SUM(INDIRECT("Q4:Q"&amp;ROW()-1)),""))</f>
        <v/>
      </c>
      <c r="R85" s="3" t="str">
        <f ca="1">IF(AND($A85&lt;&gt;"",$A85&lt;&gt;"TOTAL"),IF(AND('[3]INVESTIGADOR_Descripcion subuni'!$AD83&lt;&gt;"",'[3]INVESTIGADOR_Descripcion subuni'!$AD83&lt;&gt;0),'[3]INVESTIGADOR_Descripcion subuni'!$AD83,""),IF($A85="TOTAL",SUM(INDIRECT("R4:R"&amp;ROW()-1)),""))</f>
        <v/>
      </c>
      <c r="S85" s="3" t="str">
        <f t="shared" ca="1" si="24"/>
        <v/>
      </c>
      <c r="T85" s="3" t="str">
        <f ca="1">IF(AND($A85&lt;&gt;"",$A85&lt;&gt;"TOTAL"),IF(AND('[3]INVESTIGADOR_Descripcion subuni'!$AG83&lt;&gt;"",'[3]INVESTIGADOR_Descripcion subuni'!$AG83&lt;&gt;0),'[3]INVESTIGADOR_Descripcion subuni'!$AG83,""),IF($A85="TOTAL",SUM(INDIRECT("T4:T"&amp;ROW()-1)),""))</f>
        <v/>
      </c>
      <c r="U85" s="3" t="str">
        <f ca="1">IF(AND($A85&lt;&gt;"",$A85&lt;&gt;"TOTAL"),IF(AND('[3]INVESTIGADOR_Descripcion subuni'!$AI83&lt;&gt;"",'[3]INVESTIGADOR_Descripcion subuni'!$AI83&lt;&gt;0),'[3]INVESTIGADOR_Descripcion subuni'!$AI83,""),IF($A85="TOTAL",SUM(INDIRECT("U4:U"&amp;ROW()-1)),""))</f>
        <v/>
      </c>
      <c r="V85" s="3" t="str">
        <f t="shared" ca="1" si="25"/>
        <v/>
      </c>
      <c r="W85" s="3" t="str">
        <f ca="1">IF(AND($A85&lt;&gt;"",$A85&lt;&gt;"TOTAL"),IF(AND('[3]INVESTIGADOR_Descripcion subuni'!$AL83&lt;&gt;"",'[3]INVESTIGADOR_Descripcion subuni'!$AL83&lt;&gt;0),'[3]INVESTIGADOR_Descripcion subuni'!$AL83,""),IF($A85="TOTAL",SUM(INDIRECT("W4:W"&amp;ROW()-1)),""))</f>
        <v/>
      </c>
      <c r="X85" s="3" t="str">
        <f ca="1">IF(AND($A85&lt;&gt;"",$A85&lt;&gt;"TOTAL"),IF(AND('[3]INVESTIGADOR_Descripcion subuni'!$AN83&lt;&gt;"",'[3]INVESTIGADOR_Descripcion subuni'!$AN83&lt;&gt;0),'[3]INVESTIGADOR_Descripcion subuni'!$AN83,""),IF($A85="TOTAL",SUM(INDIRECT("X4:X"&amp;ROW()-1)),""))</f>
        <v/>
      </c>
      <c r="Y85" s="3" t="str">
        <f t="shared" ca="1" si="26"/>
        <v/>
      </c>
      <c r="Z85" s="3" t="str">
        <f ca="1">IF(AND($A85&lt;&gt;"",$A85&lt;&gt;"TOTAL"),IF(AND('[3]INVESTIGADOR_Descripcion subuni'!$AQ83&lt;&gt;"",'[3]INVESTIGADOR_Descripcion subuni'!$AQ83&lt;&gt;0),'[3]INVESTIGADOR_Descripcion subuni'!$AQ83,""),IF($A85="TOTAL",SUM(INDIRECT("Z4:Z"&amp;ROW()-1)),""))</f>
        <v/>
      </c>
      <c r="AA85" s="3" t="str">
        <f ca="1">IF(AND($A85&lt;&gt;"",$A85&lt;&gt;"TOTAL"),IF(AND('[3]INVESTIGADOR_Descripcion subuni'!$AS83&lt;&gt;"",'[3]INVESTIGADOR_Descripcion subuni'!$AS83&lt;&gt;0),'[3]INVESTIGADOR_Descripcion subuni'!$AS83,""),IF($A85="TOTAL",SUM(INDIRECT("AA4:AA"&amp;ROW()-1)),""))</f>
        <v/>
      </c>
      <c r="AB85" s="3" t="str">
        <f t="shared" ca="1" si="27"/>
        <v/>
      </c>
      <c r="AC85" s="3" t="str">
        <f ca="1">IF(AND($A85&lt;&gt;"",$A85&lt;&gt;"TOTAL"),IF(AND('[3]INVESTIGADOR_Descripcion subuni'!$AV83&lt;&gt;"",'[3]INVESTIGADOR_Descripcion subuni'!$AV83&lt;&gt;0),'[3]INVESTIGADOR_Descripcion subuni'!$AV83,""),IF($A85="TOTAL",SUM(INDIRECT("AC4:AC"&amp;ROW()-1)),""))</f>
        <v/>
      </c>
      <c r="AD85" s="3" t="str">
        <f ca="1">IF(AND($A85&lt;&gt;"",$A85&lt;&gt;"TOTAL"),IF(AND('[3]INVESTIGADOR_Descripcion subuni'!$AX83&lt;&gt;"",'[3]INVESTIGADOR_Descripcion subuni'!$AX83&lt;&gt;0),'[3]INVESTIGADOR_Descripcion subuni'!$AX83,""),IF($A85="TOTAL",SUM(INDIRECT("AD4:AD"&amp;ROW()-1)),""))</f>
        <v/>
      </c>
      <c r="AE85" s="3" t="str">
        <f t="shared" ca="1" si="28"/>
        <v/>
      </c>
      <c r="AF85" s="3" t="str">
        <f ca="1">IF(AND($A85&lt;&gt;"",$A85&lt;&gt;"TOTAL"),IF(AND('[3]INVESTIGADOR_Descripcion subuni'!$BA83&lt;&gt;"",'[3]INVESTIGADOR_Descripcion subuni'!$BA83&lt;&gt;0),'[3]INVESTIGADOR_Descripcion subuni'!$BA83,""),IF($A85="TOTAL",SUM(INDIRECT("AF4:AF"&amp;ROW()-1)),""))</f>
        <v/>
      </c>
      <c r="AG85" s="3" t="str">
        <f ca="1">IF(AND($A85&lt;&gt;"",$A85&lt;&gt;"TOTAL"),IF(AND('[3]INVESTIGADOR_Descripcion subuni'!$BC83&lt;&gt;"",'[3]INVESTIGADOR_Descripcion subuni'!$BC83&lt;&gt;0),'[3]INVESTIGADOR_Descripcion subuni'!$BC83,""),IF($A85="TOTAL",SUM(INDIRECT("AG4:AG"&amp;ROW()-1)),""))</f>
        <v/>
      </c>
      <c r="AH85" s="3" t="str">
        <f t="shared" ca="1" si="29"/>
        <v/>
      </c>
      <c r="AI85" s="3" t="str">
        <f ca="1">IF(AND($A85&lt;&gt;"",$A85&lt;&gt;"TOTAL"),IF(AND('[3]INVESTIGADOR_Descripcion subuni'!$BF83&lt;&gt;"",'[3]INVESTIGADOR_Descripcion subuni'!$BF83&lt;&gt;0),'[3]INVESTIGADOR_Descripcion subuni'!$BF83,""),IF($A85="TOTAL",SUM(INDIRECT("AI4:AI"&amp;ROW()-1)),""))</f>
        <v/>
      </c>
      <c r="AJ85" s="3" t="str">
        <f ca="1">IF(AND($A85&lt;&gt;"",$A85&lt;&gt;"TOTAL"),IF(AND('[3]INVESTIGADOR_Descripcion subuni'!$BH83&lt;&gt;"",'[3]INVESTIGADOR_Descripcion subuni'!$BH83&lt;&gt;0),'[3]INVESTIGADOR_Descripcion subuni'!$BH83,""),IF($A85="TOTAL",SUM(INDIRECT("AJ4:AJ"&amp;ROW()-1)),""))</f>
        <v/>
      </c>
      <c r="AK85" s="3" t="str">
        <f t="shared" ca="1" si="30"/>
        <v/>
      </c>
      <c r="AL85" s="3" t="str">
        <f ca="1">IF(AND($A85&lt;&gt;"",$A85&lt;&gt;"TOTAL"),IF(AND('[3]INVESTIGADOR_Descripcion subuni'!$BK83&lt;&gt;"",'[3]INVESTIGADOR_Descripcion subuni'!$BK83&lt;&gt;0),'[3]INVESTIGADOR_Descripcion subuni'!$BK83,""),IF($A85="TOTAL",SUM(INDIRECT("AL4:AL"&amp;ROW()-1)),""))</f>
        <v/>
      </c>
      <c r="AM85" s="3" t="str">
        <f ca="1">IF(AND($A85&lt;&gt;"",$A85&lt;&gt;"TOTAL"),IF(AND('[3]INVESTIGADOR_Descripcion subuni'!$BM83&lt;&gt;"",'[3]INVESTIGADOR_Descripcion subuni'!$BM83&lt;&gt;0),'[3]INVESTIGADOR_Descripcion subuni'!$BM83,""),IF($A85="TOTAL",SUM(INDIRECT("AM4:AM"&amp;ROW()-1)),""))</f>
        <v/>
      </c>
      <c r="AN85" s="3" t="str">
        <f t="shared" ca="1" si="31"/>
        <v/>
      </c>
      <c r="AO85" s="3" t="str">
        <f ca="1">IF(AND($A85&lt;&gt;"",$A85&lt;&gt;"TOTAL"),IF(AND('[3]INVESTIGADOR_Descripcion subuni'!$BP83&lt;&gt;"",'[3]INVESTIGADOR_Descripcion subuni'!$BP83&lt;&gt;0),'[3]INVESTIGADOR_Descripcion subuni'!$BP83,""),IF($A85="TOTAL",SUM(INDIRECT("AO4:AO"&amp;ROW()-1)),""))</f>
        <v/>
      </c>
      <c r="AP85" s="3" t="str">
        <f ca="1">IF(AND($A85&lt;&gt;"",$A85&lt;&gt;"TOTAL"),IF(AND('[3]INVESTIGADOR_Descripcion subuni'!$BR83&lt;&gt;"",'[3]INVESTIGADOR_Descripcion subuni'!$BR83&lt;&gt;0),'[3]INVESTIGADOR_Descripcion subuni'!$BR83,""),IF($A85="TOTAL",SUM(INDIRECT("AP4:AP"&amp;ROW()-1)),""))</f>
        <v/>
      </c>
      <c r="AQ85" s="3" t="str">
        <f t="shared" ca="1" si="32"/>
        <v/>
      </c>
      <c r="AR85" s="3" t="str">
        <f ca="1">IF(AND($A85&lt;&gt;"",$A85&lt;&gt;"TOTAL"),IF(AND('[3]INVESTIGADOR_Descripcion subuni'!$BU83&lt;&gt;"",'[3]INVESTIGADOR_Descripcion subuni'!$BU83&lt;&gt;0),'[3]INVESTIGADOR_Descripcion subuni'!$BU83,""),IF($A85="TOTAL",SUM(INDIRECT("AR4:AR"&amp;ROW()-1)),""))</f>
        <v/>
      </c>
      <c r="AS85" s="3" t="str">
        <f ca="1">IF(AND($A85&lt;&gt;"",$A85&lt;&gt;"TOTAL"),IF(AND('[3]INVESTIGADOR_Descripcion subuni'!$BW83&lt;&gt;"",'[3]INVESTIGADOR_Descripcion subuni'!$BW83&lt;&gt;0),'[3]INVESTIGADOR_Descripcion subuni'!$BW83,""),IF($A85="TOTAL",SUM(INDIRECT("AS4:AS"&amp;ROW()-1)),""))</f>
        <v/>
      </c>
      <c r="AT85" s="3" t="str">
        <f t="shared" ca="1" si="33"/>
        <v/>
      </c>
      <c r="AU85" s="3" t="str">
        <f ca="1">IF(AND($A85&lt;&gt;"",$A85&lt;&gt;"TOTAL"),IF(AND('[3]INVESTIGADOR_Descripcion subuni'!$BZ83&lt;&gt;"",'[3]INVESTIGADOR_Descripcion subuni'!$BZ83&lt;&gt;0),'[3]INVESTIGADOR_Descripcion subuni'!$BZ83,""),IF($A85="TOTAL",SUM(INDIRECT("AU4:AU"&amp;ROW()-1)),""))</f>
        <v/>
      </c>
      <c r="AV85" s="3" t="str">
        <f ca="1">IF(AND($A85&lt;&gt;"",$A85&lt;&gt;"TOTAL"),IF(AND('[3]INVESTIGADOR_Descripcion subuni'!$CB83&lt;&gt;"",'[3]INVESTIGADOR_Descripcion subuni'!$CB83&lt;&gt;0),'[3]INVESTIGADOR_Descripcion subuni'!$CB83,""),IF($A85="TOTAL",SUM(INDIRECT("AV4:AV"&amp;ROW()-1)),""))</f>
        <v/>
      </c>
      <c r="AW85" s="3" t="str">
        <f t="shared" ca="1" si="34"/>
        <v/>
      </c>
      <c r="AX85" s="3" t="str">
        <f ca="1">IF(AND($A85&lt;&gt;"",$A85&lt;&gt;"TOTAL"),IF(AND('[3]INVESTIGADOR_Descripcion subuni'!$CE83&lt;&gt;"",'[3]INVESTIGADOR_Descripcion subuni'!$CE83&lt;&gt;0),'[3]INVESTIGADOR_Descripcion subuni'!$CE83,""),IF($A85="TOTAL",SUM(INDIRECT("AX4:AX"&amp;ROW()-1)),""))</f>
        <v/>
      </c>
      <c r="AY85" s="3" t="str">
        <f ca="1">IF(AND($A85&lt;&gt;"",$A85&lt;&gt;"TOTAL"),IF(AND('[3]INVESTIGADOR_Descripcion subuni'!$CG83&lt;&gt;"",'[3]INVESTIGADOR_Descripcion subuni'!$CG83&lt;&gt;0),'[3]INVESTIGADOR_Descripcion subuni'!$CG83,""),IF($A85="TOTAL",SUM(INDIRECT("AY4:AY"&amp;ROW()-1)),""))</f>
        <v/>
      </c>
      <c r="AZ85" s="3" t="str">
        <f t="shared" ca="1" si="35"/>
        <v/>
      </c>
      <c r="BA85" s="3" t="str">
        <f ca="1">IF(AND($A85&lt;&gt;"",$A85&lt;&gt;"TOTAL"),IF(AND('[3]INVESTIGADOR_Descripcion subuni'!$CJ83&lt;&gt;"",'[3]INVESTIGADOR_Descripcion subuni'!$CJ83&lt;&gt;0),'[3]INVESTIGADOR_Descripcion subuni'!$CJ83,""),IF($A85="TOTAL",SUM(INDIRECT("BA4:BA"&amp;ROW()-1)),""))</f>
        <v/>
      </c>
      <c r="BB85" s="3" t="str">
        <f ca="1">IF(AND($A85&lt;&gt;"",$A85&lt;&gt;"TOTAL"),IF(AND('[3]INVESTIGADOR_Descripcion subuni'!$CL83&lt;&gt;"",'[3]INVESTIGADOR_Descripcion subuni'!$CL83&lt;&gt;0),'[3]INVESTIGADOR_Descripcion subuni'!$CL83,""),IF($A85="TOTAL",SUM(INDIRECT("BB4:BB"&amp;ROW()-1)),""))</f>
        <v/>
      </c>
      <c r="BC85" s="3" t="str">
        <f t="shared" ca="1" si="36"/>
        <v/>
      </c>
      <c r="BD85" s="3" t="str">
        <f ca="1">IF(AND($A85&lt;&gt;"",$A85&lt;&gt;"TOTAL"),IF(AND('[3]INVESTIGADOR_Descripcion subuni'!$CO83&lt;&gt;"",'[3]INVESTIGADOR_Descripcion subuni'!$CO83&lt;&gt;0),'[3]INVESTIGADOR_Descripcion subuni'!$CO83,""),IF($A85="TOTAL",SUM(INDIRECT("BD4:BD"&amp;ROW()-1)),""))</f>
        <v/>
      </c>
      <c r="BE85" s="3" t="str">
        <f ca="1">IF(AND($A85&lt;&gt;"",$A85&lt;&gt;"TOTAL"),IF(AND('[3]INVESTIGADOR_Descripcion subuni'!$CQ83&lt;&gt;"",'[3]INVESTIGADOR_Descripcion subuni'!$CQ83&lt;&gt;0),'[3]INVESTIGADOR_Descripcion subuni'!$CQ83,""),IF($A85="TOTAL",SUM(INDIRECT("BE4:BE"&amp;ROW()-1)),""))</f>
        <v/>
      </c>
      <c r="BF85" s="3" t="str">
        <f t="shared" ca="1" si="37"/>
        <v/>
      </c>
    </row>
    <row r="86" spans="1:58" x14ac:dyDescent="0.2">
      <c r="A86" s="25" t="str">
        <f>IF('[3]INVESTIGADOR_Descripcion subuni'!$B84&lt;&gt;"",'[3]INVESTIGADOR_Descripcion subuni'!$B84,IF(AND('[3]INVESTIGADOR_Descripcion subuni'!$B84="",'[3]INVESTIGADOR_Descripcion subuni'!$B85="",'[3]INVESTIGADOR_Descripcion subuni'!$B83=""),"","TOTAL"))</f>
        <v/>
      </c>
      <c r="B86" s="3" t="str">
        <f ca="1">IF(AND($A86&lt;&gt;"",$A86&lt;&gt;"TOTAL"),IF(AND('[3]INVESTIGADOR_Descripcion subuni'!$C84&lt;&gt;"",'[3]INVESTIGADOR_Descripcion subuni'!$C84&lt;&gt;0),'[3]INVESTIGADOR_Descripcion subuni'!$C84,""),IF($A86="TOTAL",SUM(INDIRECT("B4:B"&amp;ROW()-1)),""))</f>
        <v/>
      </c>
      <c r="C86" s="3" t="str">
        <f ca="1">IF(AND($A86&lt;&gt;"",$A86&lt;&gt;"TOTAL"),IF(AND('[3]INVESTIGADOR_Descripcion subuni'!$E84&lt;&gt;"",'[3]INVESTIGADOR_Descripcion subuni'!$E84&lt;&gt;0),'[3]INVESTIGADOR_Descripcion subuni'!$E84,""),IF($A86="TOTAL",SUM(INDIRECT("C4:C"&amp;ROW()-1)),""))</f>
        <v/>
      </c>
      <c r="D86" s="3" t="str">
        <f t="shared" ca="1" si="19"/>
        <v/>
      </c>
      <c r="E86" s="3" t="str">
        <f ca="1">IF(AND($A86&lt;&gt;"",$A86&lt;&gt;"TOTAL"),IF(AND('[3]INVESTIGADOR_Descripcion subuni'!$H84&lt;&gt;"",'[3]INVESTIGADOR_Descripcion subuni'!$H84&lt;&gt;0),'[3]INVESTIGADOR_Descripcion subuni'!$H84,""),IF($A86="TOTAL",SUM(INDIRECT("E4:E"&amp;ROW()-1)),""))</f>
        <v/>
      </c>
      <c r="F86" s="3" t="str">
        <f ca="1">IF(AND($A86&lt;&gt;"",$A86&lt;&gt;"TOTAL"),IF(AND('[3]INVESTIGADOR_Descripcion subuni'!$J84&lt;&gt;"",'[3]INVESTIGADOR_Descripcion subuni'!$J84&lt;&gt;0),'[3]INVESTIGADOR_Descripcion subuni'!$J84,""),IF($A86="TOTAL",SUM(INDIRECT("F4:F"&amp;ROW()-1)),""))</f>
        <v/>
      </c>
      <c r="G86" s="3" t="str">
        <f t="shared" ca="1" si="20"/>
        <v/>
      </c>
      <c r="H86" s="3" t="str">
        <f ca="1">IF(AND($A86&lt;&gt;"",$A86&lt;&gt;"TOTAL"),IF(AND('[3]INVESTIGADOR_Descripcion subuni'!$M84&lt;&gt;"",'[3]INVESTIGADOR_Descripcion subuni'!$M84&lt;&gt;0),'[3]INVESTIGADOR_Descripcion subuni'!$M84,""),IF($A86="TOTAL",SUM(INDIRECT("H4:H"&amp;ROW()-1)),""))</f>
        <v/>
      </c>
      <c r="I86" s="3" t="str">
        <f ca="1">IF(AND($A86&lt;&gt;"",$A86&lt;&gt;"TOTAL"),IF(AND('[3]INVESTIGADOR_Descripcion subuni'!$O84&lt;&gt;"",'[3]INVESTIGADOR_Descripcion subuni'!$O84&lt;&gt;0),'[3]INVESTIGADOR_Descripcion subuni'!$O84,""),IF($A86="TOTAL",SUM(INDIRECT("I4:I"&amp;ROW()-1)),""))</f>
        <v/>
      </c>
      <c r="J86" s="3" t="str">
        <f t="shared" ca="1" si="21"/>
        <v/>
      </c>
      <c r="K86" s="3" t="str">
        <f ca="1">IF(AND($A86&lt;&gt;"",$A86&lt;&gt;"TOTAL"),IF(AND('[3]INVESTIGADOR_Descripcion subuni'!$R84&lt;&gt;"",'[3]INVESTIGADOR_Descripcion subuni'!$R84&lt;&gt;0),'[3]INVESTIGADOR_Descripcion subuni'!$R84,""),IF($A86="TOTAL",SUM(INDIRECT("K4:K"&amp;ROW()-1)),""))</f>
        <v/>
      </c>
      <c r="L86" s="3" t="str">
        <f ca="1">IF(AND($A86&lt;&gt;"",$A86&lt;&gt;"TOTAL"),IF(AND('[3]INVESTIGADOR_Descripcion subuni'!$T84&lt;&gt;"",'[3]INVESTIGADOR_Descripcion subuni'!$T84&lt;&gt;0),'[3]INVESTIGADOR_Descripcion subuni'!$T84,""),IF($A86="TOTAL",SUM(INDIRECT("L4:L"&amp;ROW()-1)),""))</f>
        <v/>
      </c>
      <c r="M86" s="3" t="str">
        <f t="shared" ca="1" si="22"/>
        <v/>
      </c>
      <c r="N86" s="3" t="str">
        <f ca="1">IF(AND($A86&lt;&gt;"",$A86&lt;&gt;"TOTAL"),IF(AND('[3]INVESTIGADOR_Descripcion subuni'!$W84&lt;&gt;"",'[3]INVESTIGADOR_Descripcion subuni'!$W84&lt;&gt;0),'[3]INVESTIGADOR_Descripcion subuni'!$W84,""),IF($A86="TOTAL",SUM(INDIRECT("N4:N"&amp;ROW()-1)),""))</f>
        <v/>
      </c>
      <c r="O86" s="3" t="str">
        <f ca="1">IF(AND($A86&lt;&gt;"",$A86&lt;&gt;"TOTAL"),IF(AND('[3]INVESTIGADOR_Descripcion subuni'!$Y84&lt;&gt;"",'[3]INVESTIGADOR_Descripcion subuni'!$Y84&lt;&gt;0),'[3]INVESTIGADOR_Descripcion subuni'!$Y84,""),IF($A86="TOTAL",SUM(INDIRECT("O4:O"&amp;ROW()-1)),""))</f>
        <v/>
      </c>
      <c r="P86" s="3" t="str">
        <f t="shared" ca="1" si="23"/>
        <v/>
      </c>
      <c r="Q86" s="3" t="str">
        <f ca="1">IF(AND($A86&lt;&gt;"",$A86&lt;&gt;"TOTAL"),IF(AND('[3]INVESTIGADOR_Descripcion subuni'!$AB84&lt;&gt;"",'[3]INVESTIGADOR_Descripcion subuni'!$AB84&lt;&gt;0),'[3]INVESTIGADOR_Descripcion subuni'!$AB84,""),IF($A86="TOTAL",SUM(INDIRECT("Q4:Q"&amp;ROW()-1)),""))</f>
        <v/>
      </c>
      <c r="R86" s="3" t="str">
        <f ca="1">IF(AND($A86&lt;&gt;"",$A86&lt;&gt;"TOTAL"),IF(AND('[3]INVESTIGADOR_Descripcion subuni'!$AD84&lt;&gt;"",'[3]INVESTIGADOR_Descripcion subuni'!$AD84&lt;&gt;0),'[3]INVESTIGADOR_Descripcion subuni'!$AD84,""),IF($A86="TOTAL",SUM(INDIRECT("R4:R"&amp;ROW()-1)),""))</f>
        <v/>
      </c>
      <c r="S86" s="3" t="str">
        <f t="shared" ca="1" si="24"/>
        <v/>
      </c>
      <c r="T86" s="3" t="str">
        <f ca="1">IF(AND($A86&lt;&gt;"",$A86&lt;&gt;"TOTAL"),IF(AND('[3]INVESTIGADOR_Descripcion subuni'!$AG84&lt;&gt;"",'[3]INVESTIGADOR_Descripcion subuni'!$AG84&lt;&gt;0),'[3]INVESTIGADOR_Descripcion subuni'!$AG84,""),IF($A86="TOTAL",SUM(INDIRECT("T4:T"&amp;ROW()-1)),""))</f>
        <v/>
      </c>
      <c r="U86" s="3" t="str">
        <f ca="1">IF(AND($A86&lt;&gt;"",$A86&lt;&gt;"TOTAL"),IF(AND('[3]INVESTIGADOR_Descripcion subuni'!$AI84&lt;&gt;"",'[3]INVESTIGADOR_Descripcion subuni'!$AI84&lt;&gt;0),'[3]INVESTIGADOR_Descripcion subuni'!$AI84,""),IF($A86="TOTAL",SUM(INDIRECT("U4:U"&amp;ROW()-1)),""))</f>
        <v/>
      </c>
      <c r="V86" s="3" t="str">
        <f t="shared" ca="1" si="25"/>
        <v/>
      </c>
      <c r="W86" s="3" t="str">
        <f ca="1">IF(AND($A86&lt;&gt;"",$A86&lt;&gt;"TOTAL"),IF(AND('[3]INVESTIGADOR_Descripcion subuni'!$AL84&lt;&gt;"",'[3]INVESTIGADOR_Descripcion subuni'!$AL84&lt;&gt;0),'[3]INVESTIGADOR_Descripcion subuni'!$AL84,""),IF($A86="TOTAL",SUM(INDIRECT("W4:W"&amp;ROW()-1)),""))</f>
        <v/>
      </c>
      <c r="X86" s="3" t="str">
        <f ca="1">IF(AND($A86&lt;&gt;"",$A86&lt;&gt;"TOTAL"),IF(AND('[3]INVESTIGADOR_Descripcion subuni'!$AN84&lt;&gt;"",'[3]INVESTIGADOR_Descripcion subuni'!$AN84&lt;&gt;0),'[3]INVESTIGADOR_Descripcion subuni'!$AN84,""),IF($A86="TOTAL",SUM(INDIRECT("X4:X"&amp;ROW()-1)),""))</f>
        <v/>
      </c>
      <c r="Y86" s="3" t="str">
        <f t="shared" ca="1" si="26"/>
        <v/>
      </c>
      <c r="Z86" s="3" t="str">
        <f ca="1">IF(AND($A86&lt;&gt;"",$A86&lt;&gt;"TOTAL"),IF(AND('[3]INVESTIGADOR_Descripcion subuni'!$AQ84&lt;&gt;"",'[3]INVESTIGADOR_Descripcion subuni'!$AQ84&lt;&gt;0),'[3]INVESTIGADOR_Descripcion subuni'!$AQ84,""),IF($A86="TOTAL",SUM(INDIRECT("Z4:Z"&amp;ROW()-1)),""))</f>
        <v/>
      </c>
      <c r="AA86" s="3" t="str">
        <f ca="1">IF(AND($A86&lt;&gt;"",$A86&lt;&gt;"TOTAL"),IF(AND('[3]INVESTIGADOR_Descripcion subuni'!$AS84&lt;&gt;"",'[3]INVESTIGADOR_Descripcion subuni'!$AS84&lt;&gt;0),'[3]INVESTIGADOR_Descripcion subuni'!$AS84,""),IF($A86="TOTAL",SUM(INDIRECT("AA4:AA"&amp;ROW()-1)),""))</f>
        <v/>
      </c>
      <c r="AB86" s="3" t="str">
        <f t="shared" ca="1" si="27"/>
        <v/>
      </c>
      <c r="AC86" s="3" t="str">
        <f ca="1">IF(AND($A86&lt;&gt;"",$A86&lt;&gt;"TOTAL"),IF(AND('[3]INVESTIGADOR_Descripcion subuni'!$AV84&lt;&gt;"",'[3]INVESTIGADOR_Descripcion subuni'!$AV84&lt;&gt;0),'[3]INVESTIGADOR_Descripcion subuni'!$AV84,""),IF($A86="TOTAL",SUM(INDIRECT("AC4:AC"&amp;ROW()-1)),""))</f>
        <v/>
      </c>
      <c r="AD86" s="3" t="str">
        <f ca="1">IF(AND($A86&lt;&gt;"",$A86&lt;&gt;"TOTAL"),IF(AND('[3]INVESTIGADOR_Descripcion subuni'!$AX84&lt;&gt;"",'[3]INVESTIGADOR_Descripcion subuni'!$AX84&lt;&gt;0),'[3]INVESTIGADOR_Descripcion subuni'!$AX84,""),IF($A86="TOTAL",SUM(INDIRECT("AD4:AD"&amp;ROW()-1)),""))</f>
        <v/>
      </c>
      <c r="AE86" s="3" t="str">
        <f t="shared" ca="1" si="28"/>
        <v/>
      </c>
      <c r="AF86" s="3" t="str">
        <f ca="1">IF(AND($A86&lt;&gt;"",$A86&lt;&gt;"TOTAL"),IF(AND('[3]INVESTIGADOR_Descripcion subuni'!$BA84&lt;&gt;"",'[3]INVESTIGADOR_Descripcion subuni'!$BA84&lt;&gt;0),'[3]INVESTIGADOR_Descripcion subuni'!$BA84,""),IF($A86="TOTAL",SUM(INDIRECT("AF4:AF"&amp;ROW()-1)),""))</f>
        <v/>
      </c>
      <c r="AG86" s="3" t="str">
        <f ca="1">IF(AND($A86&lt;&gt;"",$A86&lt;&gt;"TOTAL"),IF(AND('[3]INVESTIGADOR_Descripcion subuni'!$BC84&lt;&gt;"",'[3]INVESTIGADOR_Descripcion subuni'!$BC84&lt;&gt;0),'[3]INVESTIGADOR_Descripcion subuni'!$BC84,""),IF($A86="TOTAL",SUM(INDIRECT("AG4:AG"&amp;ROW()-1)),""))</f>
        <v/>
      </c>
      <c r="AH86" s="3" t="str">
        <f t="shared" ca="1" si="29"/>
        <v/>
      </c>
      <c r="AI86" s="3" t="str">
        <f ca="1">IF(AND($A86&lt;&gt;"",$A86&lt;&gt;"TOTAL"),IF(AND('[3]INVESTIGADOR_Descripcion subuni'!$BF84&lt;&gt;"",'[3]INVESTIGADOR_Descripcion subuni'!$BF84&lt;&gt;0),'[3]INVESTIGADOR_Descripcion subuni'!$BF84,""),IF($A86="TOTAL",SUM(INDIRECT("AI4:AI"&amp;ROW()-1)),""))</f>
        <v/>
      </c>
      <c r="AJ86" s="3" t="str">
        <f ca="1">IF(AND($A86&lt;&gt;"",$A86&lt;&gt;"TOTAL"),IF(AND('[3]INVESTIGADOR_Descripcion subuni'!$BH84&lt;&gt;"",'[3]INVESTIGADOR_Descripcion subuni'!$BH84&lt;&gt;0),'[3]INVESTIGADOR_Descripcion subuni'!$BH84,""),IF($A86="TOTAL",SUM(INDIRECT("AJ4:AJ"&amp;ROW()-1)),""))</f>
        <v/>
      </c>
      <c r="AK86" s="3" t="str">
        <f t="shared" ca="1" si="30"/>
        <v/>
      </c>
      <c r="AL86" s="3" t="str">
        <f ca="1">IF(AND($A86&lt;&gt;"",$A86&lt;&gt;"TOTAL"),IF(AND('[3]INVESTIGADOR_Descripcion subuni'!$BK84&lt;&gt;"",'[3]INVESTIGADOR_Descripcion subuni'!$BK84&lt;&gt;0),'[3]INVESTIGADOR_Descripcion subuni'!$BK84,""),IF($A86="TOTAL",SUM(INDIRECT("AL4:AL"&amp;ROW()-1)),""))</f>
        <v/>
      </c>
      <c r="AM86" s="3" t="str">
        <f ca="1">IF(AND($A86&lt;&gt;"",$A86&lt;&gt;"TOTAL"),IF(AND('[3]INVESTIGADOR_Descripcion subuni'!$BM84&lt;&gt;"",'[3]INVESTIGADOR_Descripcion subuni'!$BM84&lt;&gt;0),'[3]INVESTIGADOR_Descripcion subuni'!$BM84,""),IF($A86="TOTAL",SUM(INDIRECT("AM4:AM"&amp;ROW()-1)),""))</f>
        <v/>
      </c>
      <c r="AN86" s="3" t="str">
        <f t="shared" ca="1" si="31"/>
        <v/>
      </c>
      <c r="AO86" s="3" t="str">
        <f ca="1">IF(AND($A86&lt;&gt;"",$A86&lt;&gt;"TOTAL"),IF(AND('[3]INVESTIGADOR_Descripcion subuni'!$BP84&lt;&gt;"",'[3]INVESTIGADOR_Descripcion subuni'!$BP84&lt;&gt;0),'[3]INVESTIGADOR_Descripcion subuni'!$BP84,""),IF($A86="TOTAL",SUM(INDIRECT("AO4:AO"&amp;ROW()-1)),""))</f>
        <v/>
      </c>
      <c r="AP86" s="3" t="str">
        <f ca="1">IF(AND($A86&lt;&gt;"",$A86&lt;&gt;"TOTAL"),IF(AND('[3]INVESTIGADOR_Descripcion subuni'!$BR84&lt;&gt;"",'[3]INVESTIGADOR_Descripcion subuni'!$BR84&lt;&gt;0),'[3]INVESTIGADOR_Descripcion subuni'!$BR84,""),IF($A86="TOTAL",SUM(INDIRECT("AP4:AP"&amp;ROW()-1)),""))</f>
        <v/>
      </c>
      <c r="AQ86" s="3" t="str">
        <f t="shared" ca="1" si="32"/>
        <v/>
      </c>
      <c r="AR86" s="3" t="str">
        <f ca="1">IF(AND($A86&lt;&gt;"",$A86&lt;&gt;"TOTAL"),IF(AND('[3]INVESTIGADOR_Descripcion subuni'!$BU84&lt;&gt;"",'[3]INVESTIGADOR_Descripcion subuni'!$BU84&lt;&gt;0),'[3]INVESTIGADOR_Descripcion subuni'!$BU84,""),IF($A86="TOTAL",SUM(INDIRECT("AR4:AR"&amp;ROW()-1)),""))</f>
        <v/>
      </c>
      <c r="AS86" s="3" t="str">
        <f ca="1">IF(AND($A86&lt;&gt;"",$A86&lt;&gt;"TOTAL"),IF(AND('[3]INVESTIGADOR_Descripcion subuni'!$BW84&lt;&gt;"",'[3]INVESTIGADOR_Descripcion subuni'!$BW84&lt;&gt;0),'[3]INVESTIGADOR_Descripcion subuni'!$BW84,""),IF($A86="TOTAL",SUM(INDIRECT("AS4:AS"&amp;ROW()-1)),""))</f>
        <v/>
      </c>
      <c r="AT86" s="3" t="str">
        <f t="shared" ca="1" si="33"/>
        <v/>
      </c>
      <c r="AU86" s="3" t="str">
        <f ca="1">IF(AND($A86&lt;&gt;"",$A86&lt;&gt;"TOTAL"),IF(AND('[3]INVESTIGADOR_Descripcion subuni'!$BZ84&lt;&gt;"",'[3]INVESTIGADOR_Descripcion subuni'!$BZ84&lt;&gt;0),'[3]INVESTIGADOR_Descripcion subuni'!$BZ84,""),IF($A86="TOTAL",SUM(INDIRECT("AU4:AU"&amp;ROW()-1)),""))</f>
        <v/>
      </c>
      <c r="AV86" s="3" t="str">
        <f ca="1">IF(AND($A86&lt;&gt;"",$A86&lt;&gt;"TOTAL"),IF(AND('[3]INVESTIGADOR_Descripcion subuni'!$CB84&lt;&gt;"",'[3]INVESTIGADOR_Descripcion subuni'!$CB84&lt;&gt;0),'[3]INVESTIGADOR_Descripcion subuni'!$CB84,""),IF($A86="TOTAL",SUM(INDIRECT("AV4:AV"&amp;ROW()-1)),""))</f>
        <v/>
      </c>
      <c r="AW86" s="3" t="str">
        <f t="shared" ca="1" si="34"/>
        <v/>
      </c>
      <c r="AX86" s="3" t="str">
        <f ca="1">IF(AND($A86&lt;&gt;"",$A86&lt;&gt;"TOTAL"),IF(AND('[3]INVESTIGADOR_Descripcion subuni'!$CE84&lt;&gt;"",'[3]INVESTIGADOR_Descripcion subuni'!$CE84&lt;&gt;0),'[3]INVESTIGADOR_Descripcion subuni'!$CE84,""),IF($A86="TOTAL",SUM(INDIRECT("AX4:AX"&amp;ROW()-1)),""))</f>
        <v/>
      </c>
      <c r="AY86" s="3" t="str">
        <f ca="1">IF(AND($A86&lt;&gt;"",$A86&lt;&gt;"TOTAL"),IF(AND('[3]INVESTIGADOR_Descripcion subuni'!$CG84&lt;&gt;"",'[3]INVESTIGADOR_Descripcion subuni'!$CG84&lt;&gt;0),'[3]INVESTIGADOR_Descripcion subuni'!$CG84,""),IF($A86="TOTAL",SUM(INDIRECT("AY4:AY"&amp;ROW()-1)),""))</f>
        <v/>
      </c>
      <c r="AZ86" s="3" t="str">
        <f t="shared" ca="1" si="35"/>
        <v/>
      </c>
      <c r="BA86" s="3" t="str">
        <f ca="1">IF(AND($A86&lt;&gt;"",$A86&lt;&gt;"TOTAL"),IF(AND('[3]INVESTIGADOR_Descripcion subuni'!$CJ84&lt;&gt;"",'[3]INVESTIGADOR_Descripcion subuni'!$CJ84&lt;&gt;0),'[3]INVESTIGADOR_Descripcion subuni'!$CJ84,""),IF($A86="TOTAL",SUM(INDIRECT("BA4:BA"&amp;ROW()-1)),""))</f>
        <v/>
      </c>
      <c r="BB86" s="3" t="str">
        <f ca="1">IF(AND($A86&lt;&gt;"",$A86&lt;&gt;"TOTAL"),IF(AND('[3]INVESTIGADOR_Descripcion subuni'!$CL84&lt;&gt;"",'[3]INVESTIGADOR_Descripcion subuni'!$CL84&lt;&gt;0),'[3]INVESTIGADOR_Descripcion subuni'!$CL84,""),IF($A86="TOTAL",SUM(INDIRECT("BB4:BB"&amp;ROW()-1)),""))</f>
        <v/>
      </c>
      <c r="BC86" s="3" t="str">
        <f t="shared" ca="1" si="36"/>
        <v/>
      </c>
      <c r="BD86" s="3" t="str">
        <f ca="1">IF(AND($A86&lt;&gt;"",$A86&lt;&gt;"TOTAL"),IF(AND('[3]INVESTIGADOR_Descripcion subuni'!$CO84&lt;&gt;"",'[3]INVESTIGADOR_Descripcion subuni'!$CO84&lt;&gt;0),'[3]INVESTIGADOR_Descripcion subuni'!$CO84,""),IF($A86="TOTAL",SUM(INDIRECT("BD4:BD"&amp;ROW()-1)),""))</f>
        <v/>
      </c>
      <c r="BE86" s="3" t="str">
        <f ca="1">IF(AND($A86&lt;&gt;"",$A86&lt;&gt;"TOTAL"),IF(AND('[3]INVESTIGADOR_Descripcion subuni'!$CQ84&lt;&gt;"",'[3]INVESTIGADOR_Descripcion subuni'!$CQ84&lt;&gt;0),'[3]INVESTIGADOR_Descripcion subuni'!$CQ84,""),IF($A86="TOTAL",SUM(INDIRECT("BE4:BE"&amp;ROW()-1)),""))</f>
        <v/>
      </c>
      <c r="BF86" s="3" t="str">
        <f t="shared" ca="1" si="37"/>
        <v/>
      </c>
    </row>
    <row r="87" spans="1:58" x14ac:dyDescent="0.2">
      <c r="A87" s="25" t="str">
        <f>IF('[3]INVESTIGADOR_Descripcion subuni'!$B85&lt;&gt;"",'[3]INVESTIGADOR_Descripcion subuni'!$B85,IF(AND('[3]INVESTIGADOR_Descripcion subuni'!$B85="",'[3]INVESTIGADOR_Descripcion subuni'!$B86="",'[3]INVESTIGADOR_Descripcion subuni'!$B84=""),"","TOTAL"))</f>
        <v/>
      </c>
      <c r="B87" s="3" t="str">
        <f ca="1">IF(AND($A87&lt;&gt;"",$A87&lt;&gt;"TOTAL"),IF(AND('[3]INVESTIGADOR_Descripcion subuni'!$C85&lt;&gt;"",'[3]INVESTIGADOR_Descripcion subuni'!$C85&lt;&gt;0),'[3]INVESTIGADOR_Descripcion subuni'!$C85,""),IF($A87="TOTAL",SUM(INDIRECT("B4:B"&amp;ROW()-1)),""))</f>
        <v/>
      </c>
      <c r="C87" s="3" t="str">
        <f ca="1">IF(AND($A87&lt;&gt;"",$A87&lt;&gt;"TOTAL"),IF(AND('[3]INVESTIGADOR_Descripcion subuni'!$E85&lt;&gt;"",'[3]INVESTIGADOR_Descripcion subuni'!$E85&lt;&gt;0),'[3]INVESTIGADOR_Descripcion subuni'!$E85,""),IF($A87="TOTAL",SUM(INDIRECT("C4:C"&amp;ROW()-1)),""))</f>
        <v/>
      </c>
      <c r="D87" s="3" t="str">
        <f t="shared" ca="1" si="19"/>
        <v/>
      </c>
      <c r="E87" s="3" t="str">
        <f ca="1">IF(AND($A87&lt;&gt;"",$A87&lt;&gt;"TOTAL"),IF(AND('[3]INVESTIGADOR_Descripcion subuni'!$H85&lt;&gt;"",'[3]INVESTIGADOR_Descripcion subuni'!$H85&lt;&gt;0),'[3]INVESTIGADOR_Descripcion subuni'!$H85,""),IF($A87="TOTAL",SUM(INDIRECT("E4:E"&amp;ROW()-1)),""))</f>
        <v/>
      </c>
      <c r="F87" s="3" t="str">
        <f ca="1">IF(AND($A87&lt;&gt;"",$A87&lt;&gt;"TOTAL"),IF(AND('[3]INVESTIGADOR_Descripcion subuni'!$J85&lt;&gt;"",'[3]INVESTIGADOR_Descripcion subuni'!$J85&lt;&gt;0),'[3]INVESTIGADOR_Descripcion subuni'!$J85,""),IF($A87="TOTAL",SUM(INDIRECT("F4:F"&amp;ROW()-1)),""))</f>
        <v/>
      </c>
      <c r="G87" s="3" t="str">
        <f t="shared" ca="1" si="20"/>
        <v/>
      </c>
      <c r="H87" s="3" t="str">
        <f ca="1">IF(AND($A87&lt;&gt;"",$A87&lt;&gt;"TOTAL"),IF(AND('[3]INVESTIGADOR_Descripcion subuni'!$M85&lt;&gt;"",'[3]INVESTIGADOR_Descripcion subuni'!$M85&lt;&gt;0),'[3]INVESTIGADOR_Descripcion subuni'!$M85,""),IF($A87="TOTAL",SUM(INDIRECT("H4:H"&amp;ROW()-1)),""))</f>
        <v/>
      </c>
      <c r="I87" s="3" t="str">
        <f ca="1">IF(AND($A87&lt;&gt;"",$A87&lt;&gt;"TOTAL"),IF(AND('[3]INVESTIGADOR_Descripcion subuni'!$O85&lt;&gt;"",'[3]INVESTIGADOR_Descripcion subuni'!$O85&lt;&gt;0),'[3]INVESTIGADOR_Descripcion subuni'!$O85,""),IF($A87="TOTAL",SUM(INDIRECT("I4:I"&amp;ROW()-1)),""))</f>
        <v/>
      </c>
      <c r="J87" s="3" t="str">
        <f t="shared" ca="1" si="21"/>
        <v/>
      </c>
      <c r="K87" s="3" t="str">
        <f ca="1">IF(AND($A87&lt;&gt;"",$A87&lt;&gt;"TOTAL"),IF(AND('[3]INVESTIGADOR_Descripcion subuni'!$R85&lt;&gt;"",'[3]INVESTIGADOR_Descripcion subuni'!$R85&lt;&gt;0),'[3]INVESTIGADOR_Descripcion subuni'!$R85,""),IF($A87="TOTAL",SUM(INDIRECT("K4:K"&amp;ROW()-1)),""))</f>
        <v/>
      </c>
      <c r="L87" s="3" t="str">
        <f ca="1">IF(AND($A87&lt;&gt;"",$A87&lt;&gt;"TOTAL"),IF(AND('[3]INVESTIGADOR_Descripcion subuni'!$T85&lt;&gt;"",'[3]INVESTIGADOR_Descripcion subuni'!$T85&lt;&gt;0),'[3]INVESTIGADOR_Descripcion subuni'!$T85,""),IF($A87="TOTAL",SUM(INDIRECT("L4:L"&amp;ROW()-1)),""))</f>
        <v/>
      </c>
      <c r="M87" s="3" t="str">
        <f t="shared" ca="1" si="22"/>
        <v/>
      </c>
      <c r="N87" s="3" t="str">
        <f ca="1">IF(AND($A87&lt;&gt;"",$A87&lt;&gt;"TOTAL"),IF(AND('[3]INVESTIGADOR_Descripcion subuni'!$W85&lt;&gt;"",'[3]INVESTIGADOR_Descripcion subuni'!$W85&lt;&gt;0),'[3]INVESTIGADOR_Descripcion subuni'!$W85,""),IF($A87="TOTAL",SUM(INDIRECT("N4:N"&amp;ROW()-1)),""))</f>
        <v/>
      </c>
      <c r="O87" s="3" t="str">
        <f ca="1">IF(AND($A87&lt;&gt;"",$A87&lt;&gt;"TOTAL"),IF(AND('[3]INVESTIGADOR_Descripcion subuni'!$Y85&lt;&gt;"",'[3]INVESTIGADOR_Descripcion subuni'!$Y85&lt;&gt;0),'[3]INVESTIGADOR_Descripcion subuni'!$Y85,""),IF($A87="TOTAL",SUM(INDIRECT("O4:O"&amp;ROW()-1)),""))</f>
        <v/>
      </c>
      <c r="P87" s="3" t="str">
        <f t="shared" ca="1" si="23"/>
        <v/>
      </c>
      <c r="Q87" s="3" t="str">
        <f ca="1">IF(AND($A87&lt;&gt;"",$A87&lt;&gt;"TOTAL"),IF(AND('[3]INVESTIGADOR_Descripcion subuni'!$AB85&lt;&gt;"",'[3]INVESTIGADOR_Descripcion subuni'!$AB85&lt;&gt;0),'[3]INVESTIGADOR_Descripcion subuni'!$AB85,""),IF($A87="TOTAL",SUM(INDIRECT("Q4:Q"&amp;ROW()-1)),""))</f>
        <v/>
      </c>
      <c r="R87" s="3" t="str">
        <f ca="1">IF(AND($A87&lt;&gt;"",$A87&lt;&gt;"TOTAL"),IF(AND('[3]INVESTIGADOR_Descripcion subuni'!$AD85&lt;&gt;"",'[3]INVESTIGADOR_Descripcion subuni'!$AD85&lt;&gt;0),'[3]INVESTIGADOR_Descripcion subuni'!$AD85,""),IF($A87="TOTAL",SUM(INDIRECT("R4:R"&amp;ROW()-1)),""))</f>
        <v/>
      </c>
      <c r="S87" s="3" t="str">
        <f t="shared" ca="1" si="24"/>
        <v/>
      </c>
      <c r="T87" s="3" t="str">
        <f ca="1">IF(AND($A87&lt;&gt;"",$A87&lt;&gt;"TOTAL"),IF(AND('[3]INVESTIGADOR_Descripcion subuni'!$AG85&lt;&gt;"",'[3]INVESTIGADOR_Descripcion subuni'!$AG85&lt;&gt;0),'[3]INVESTIGADOR_Descripcion subuni'!$AG85,""),IF($A87="TOTAL",SUM(INDIRECT("T4:T"&amp;ROW()-1)),""))</f>
        <v/>
      </c>
      <c r="U87" s="3" t="str">
        <f ca="1">IF(AND($A87&lt;&gt;"",$A87&lt;&gt;"TOTAL"),IF(AND('[3]INVESTIGADOR_Descripcion subuni'!$AI85&lt;&gt;"",'[3]INVESTIGADOR_Descripcion subuni'!$AI85&lt;&gt;0),'[3]INVESTIGADOR_Descripcion subuni'!$AI85,""),IF($A87="TOTAL",SUM(INDIRECT("U4:U"&amp;ROW()-1)),""))</f>
        <v/>
      </c>
      <c r="V87" s="3" t="str">
        <f t="shared" ca="1" si="25"/>
        <v/>
      </c>
      <c r="W87" s="3" t="str">
        <f ca="1">IF(AND($A87&lt;&gt;"",$A87&lt;&gt;"TOTAL"),IF(AND('[3]INVESTIGADOR_Descripcion subuni'!$AL85&lt;&gt;"",'[3]INVESTIGADOR_Descripcion subuni'!$AL85&lt;&gt;0),'[3]INVESTIGADOR_Descripcion subuni'!$AL85,""),IF($A87="TOTAL",SUM(INDIRECT("W4:W"&amp;ROW()-1)),""))</f>
        <v/>
      </c>
      <c r="X87" s="3" t="str">
        <f ca="1">IF(AND($A87&lt;&gt;"",$A87&lt;&gt;"TOTAL"),IF(AND('[3]INVESTIGADOR_Descripcion subuni'!$AN85&lt;&gt;"",'[3]INVESTIGADOR_Descripcion subuni'!$AN85&lt;&gt;0),'[3]INVESTIGADOR_Descripcion subuni'!$AN85,""),IF($A87="TOTAL",SUM(INDIRECT("X4:X"&amp;ROW()-1)),""))</f>
        <v/>
      </c>
      <c r="Y87" s="3" t="str">
        <f t="shared" ca="1" si="26"/>
        <v/>
      </c>
      <c r="Z87" s="3" t="str">
        <f ca="1">IF(AND($A87&lt;&gt;"",$A87&lt;&gt;"TOTAL"),IF(AND('[3]INVESTIGADOR_Descripcion subuni'!$AQ85&lt;&gt;"",'[3]INVESTIGADOR_Descripcion subuni'!$AQ85&lt;&gt;0),'[3]INVESTIGADOR_Descripcion subuni'!$AQ85,""),IF($A87="TOTAL",SUM(INDIRECT("Z4:Z"&amp;ROW()-1)),""))</f>
        <v/>
      </c>
      <c r="AA87" s="3" t="str">
        <f ca="1">IF(AND($A87&lt;&gt;"",$A87&lt;&gt;"TOTAL"),IF(AND('[3]INVESTIGADOR_Descripcion subuni'!$AS85&lt;&gt;"",'[3]INVESTIGADOR_Descripcion subuni'!$AS85&lt;&gt;0),'[3]INVESTIGADOR_Descripcion subuni'!$AS85,""),IF($A87="TOTAL",SUM(INDIRECT("AA4:AA"&amp;ROW()-1)),""))</f>
        <v/>
      </c>
      <c r="AB87" s="3" t="str">
        <f t="shared" ca="1" si="27"/>
        <v/>
      </c>
      <c r="AC87" s="3" t="str">
        <f ca="1">IF(AND($A87&lt;&gt;"",$A87&lt;&gt;"TOTAL"),IF(AND('[3]INVESTIGADOR_Descripcion subuni'!$AV85&lt;&gt;"",'[3]INVESTIGADOR_Descripcion subuni'!$AV85&lt;&gt;0),'[3]INVESTIGADOR_Descripcion subuni'!$AV85,""),IF($A87="TOTAL",SUM(INDIRECT("AC4:AC"&amp;ROW()-1)),""))</f>
        <v/>
      </c>
      <c r="AD87" s="3" t="str">
        <f ca="1">IF(AND($A87&lt;&gt;"",$A87&lt;&gt;"TOTAL"),IF(AND('[3]INVESTIGADOR_Descripcion subuni'!$AX85&lt;&gt;"",'[3]INVESTIGADOR_Descripcion subuni'!$AX85&lt;&gt;0),'[3]INVESTIGADOR_Descripcion subuni'!$AX85,""),IF($A87="TOTAL",SUM(INDIRECT("AD4:AD"&amp;ROW()-1)),""))</f>
        <v/>
      </c>
      <c r="AE87" s="3" t="str">
        <f t="shared" ca="1" si="28"/>
        <v/>
      </c>
      <c r="AF87" s="3" t="str">
        <f ca="1">IF(AND($A87&lt;&gt;"",$A87&lt;&gt;"TOTAL"),IF(AND('[3]INVESTIGADOR_Descripcion subuni'!$BA85&lt;&gt;"",'[3]INVESTIGADOR_Descripcion subuni'!$BA85&lt;&gt;0),'[3]INVESTIGADOR_Descripcion subuni'!$BA85,""),IF($A87="TOTAL",SUM(INDIRECT("AF4:AF"&amp;ROW()-1)),""))</f>
        <v/>
      </c>
      <c r="AG87" s="3" t="str">
        <f ca="1">IF(AND($A87&lt;&gt;"",$A87&lt;&gt;"TOTAL"),IF(AND('[3]INVESTIGADOR_Descripcion subuni'!$BC85&lt;&gt;"",'[3]INVESTIGADOR_Descripcion subuni'!$BC85&lt;&gt;0),'[3]INVESTIGADOR_Descripcion subuni'!$BC85,""),IF($A87="TOTAL",SUM(INDIRECT("AG4:AG"&amp;ROW()-1)),""))</f>
        <v/>
      </c>
      <c r="AH87" s="3" t="str">
        <f t="shared" ca="1" si="29"/>
        <v/>
      </c>
      <c r="AI87" s="3" t="str">
        <f ca="1">IF(AND($A87&lt;&gt;"",$A87&lt;&gt;"TOTAL"),IF(AND('[3]INVESTIGADOR_Descripcion subuni'!$BF85&lt;&gt;"",'[3]INVESTIGADOR_Descripcion subuni'!$BF85&lt;&gt;0),'[3]INVESTIGADOR_Descripcion subuni'!$BF85,""),IF($A87="TOTAL",SUM(INDIRECT("AI4:AI"&amp;ROW()-1)),""))</f>
        <v/>
      </c>
      <c r="AJ87" s="3" t="str">
        <f ca="1">IF(AND($A87&lt;&gt;"",$A87&lt;&gt;"TOTAL"),IF(AND('[3]INVESTIGADOR_Descripcion subuni'!$BH85&lt;&gt;"",'[3]INVESTIGADOR_Descripcion subuni'!$BH85&lt;&gt;0),'[3]INVESTIGADOR_Descripcion subuni'!$BH85,""),IF($A87="TOTAL",SUM(INDIRECT("AJ4:AJ"&amp;ROW()-1)),""))</f>
        <v/>
      </c>
      <c r="AK87" s="3" t="str">
        <f t="shared" ca="1" si="30"/>
        <v/>
      </c>
      <c r="AL87" s="3" t="str">
        <f ca="1">IF(AND($A87&lt;&gt;"",$A87&lt;&gt;"TOTAL"),IF(AND('[3]INVESTIGADOR_Descripcion subuni'!$BK85&lt;&gt;"",'[3]INVESTIGADOR_Descripcion subuni'!$BK85&lt;&gt;0),'[3]INVESTIGADOR_Descripcion subuni'!$BK85,""),IF($A87="TOTAL",SUM(INDIRECT("AL4:AL"&amp;ROW()-1)),""))</f>
        <v/>
      </c>
      <c r="AM87" s="3" t="str">
        <f ca="1">IF(AND($A87&lt;&gt;"",$A87&lt;&gt;"TOTAL"),IF(AND('[3]INVESTIGADOR_Descripcion subuni'!$BM85&lt;&gt;"",'[3]INVESTIGADOR_Descripcion subuni'!$BM85&lt;&gt;0),'[3]INVESTIGADOR_Descripcion subuni'!$BM85,""),IF($A87="TOTAL",SUM(INDIRECT("AM4:AM"&amp;ROW()-1)),""))</f>
        <v/>
      </c>
      <c r="AN87" s="3" t="str">
        <f t="shared" ca="1" si="31"/>
        <v/>
      </c>
      <c r="AO87" s="3" t="str">
        <f ca="1">IF(AND($A87&lt;&gt;"",$A87&lt;&gt;"TOTAL"),IF(AND('[3]INVESTIGADOR_Descripcion subuni'!$BP85&lt;&gt;"",'[3]INVESTIGADOR_Descripcion subuni'!$BP85&lt;&gt;0),'[3]INVESTIGADOR_Descripcion subuni'!$BP85,""),IF($A87="TOTAL",SUM(INDIRECT("AO4:AO"&amp;ROW()-1)),""))</f>
        <v/>
      </c>
      <c r="AP87" s="3" t="str">
        <f ca="1">IF(AND($A87&lt;&gt;"",$A87&lt;&gt;"TOTAL"),IF(AND('[3]INVESTIGADOR_Descripcion subuni'!$BR85&lt;&gt;"",'[3]INVESTIGADOR_Descripcion subuni'!$BR85&lt;&gt;0),'[3]INVESTIGADOR_Descripcion subuni'!$BR85,""),IF($A87="TOTAL",SUM(INDIRECT("AP4:AP"&amp;ROW()-1)),""))</f>
        <v/>
      </c>
      <c r="AQ87" s="3" t="str">
        <f t="shared" ca="1" si="32"/>
        <v/>
      </c>
      <c r="AR87" s="3" t="str">
        <f ca="1">IF(AND($A87&lt;&gt;"",$A87&lt;&gt;"TOTAL"),IF(AND('[3]INVESTIGADOR_Descripcion subuni'!$BU85&lt;&gt;"",'[3]INVESTIGADOR_Descripcion subuni'!$BU85&lt;&gt;0),'[3]INVESTIGADOR_Descripcion subuni'!$BU85,""),IF($A87="TOTAL",SUM(INDIRECT("AR4:AR"&amp;ROW()-1)),""))</f>
        <v/>
      </c>
      <c r="AS87" s="3" t="str">
        <f ca="1">IF(AND($A87&lt;&gt;"",$A87&lt;&gt;"TOTAL"),IF(AND('[3]INVESTIGADOR_Descripcion subuni'!$BW85&lt;&gt;"",'[3]INVESTIGADOR_Descripcion subuni'!$BW85&lt;&gt;0),'[3]INVESTIGADOR_Descripcion subuni'!$BW85,""),IF($A87="TOTAL",SUM(INDIRECT("AS4:AS"&amp;ROW()-1)),""))</f>
        <v/>
      </c>
      <c r="AT87" s="3" t="str">
        <f t="shared" ca="1" si="33"/>
        <v/>
      </c>
      <c r="AU87" s="3" t="str">
        <f ca="1">IF(AND($A87&lt;&gt;"",$A87&lt;&gt;"TOTAL"),IF(AND('[3]INVESTIGADOR_Descripcion subuni'!$BZ85&lt;&gt;"",'[3]INVESTIGADOR_Descripcion subuni'!$BZ85&lt;&gt;0),'[3]INVESTIGADOR_Descripcion subuni'!$BZ85,""),IF($A87="TOTAL",SUM(INDIRECT("AU4:AU"&amp;ROW()-1)),""))</f>
        <v/>
      </c>
      <c r="AV87" s="3" t="str">
        <f ca="1">IF(AND($A87&lt;&gt;"",$A87&lt;&gt;"TOTAL"),IF(AND('[3]INVESTIGADOR_Descripcion subuni'!$CB85&lt;&gt;"",'[3]INVESTIGADOR_Descripcion subuni'!$CB85&lt;&gt;0),'[3]INVESTIGADOR_Descripcion subuni'!$CB85,""),IF($A87="TOTAL",SUM(INDIRECT("AV4:AV"&amp;ROW()-1)),""))</f>
        <v/>
      </c>
      <c r="AW87" s="3" t="str">
        <f t="shared" ca="1" si="34"/>
        <v/>
      </c>
      <c r="AX87" s="3" t="str">
        <f ca="1">IF(AND($A87&lt;&gt;"",$A87&lt;&gt;"TOTAL"),IF(AND('[3]INVESTIGADOR_Descripcion subuni'!$CE85&lt;&gt;"",'[3]INVESTIGADOR_Descripcion subuni'!$CE85&lt;&gt;0),'[3]INVESTIGADOR_Descripcion subuni'!$CE85,""),IF($A87="TOTAL",SUM(INDIRECT("AX4:AX"&amp;ROW()-1)),""))</f>
        <v/>
      </c>
      <c r="AY87" s="3" t="str">
        <f ca="1">IF(AND($A87&lt;&gt;"",$A87&lt;&gt;"TOTAL"),IF(AND('[3]INVESTIGADOR_Descripcion subuni'!$CG85&lt;&gt;"",'[3]INVESTIGADOR_Descripcion subuni'!$CG85&lt;&gt;0),'[3]INVESTIGADOR_Descripcion subuni'!$CG85,""),IF($A87="TOTAL",SUM(INDIRECT("AY4:AY"&amp;ROW()-1)),""))</f>
        <v/>
      </c>
      <c r="AZ87" s="3" t="str">
        <f t="shared" ca="1" si="35"/>
        <v/>
      </c>
      <c r="BA87" s="3" t="str">
        <f ca="1">IF(AND($A87&lt;&gt;"",$A87&lt;&gt;"TOTAL"),IF(AND('[3]INVESTIGADOR_Descripcion subuni'!$CJ85&lt;&gt;"",'[3]INVESTIGADOR_Descripcion subuni'!$CJ85&lt;&gt;0),'[3]INVESTIGADOR_Descripcion subuni'!$CJ85,""),IF($A87="TOTAL",SUM(INDIRECT("BA4:BA"&amp;ROW()-1)),""))</f>
        <v/>
      </c>
      <c r="BB87" s="3" t="str">
        <f ca="1">IF(AND($A87&lt;&gt;"",$A87&lt;&gt;"TOTAL"),IF(AND('[3]INVESTIGADOR_Descripcion subuni'!$CL85&lt;&gt;"",'[3]INVESTIGADOR_Descripcion subuni'!$CL85&lt;&gt;0),'[3]INVESTIGADOR_Descripcion subuni'!$CL85,""),IF($A87="TOTAL",SUM(INDIRECT("BB4:BB"&amp;ROW()-1)),""))</f>
        <v/>
      </c>
      <c r="BC87" s="3" t="str">
        <f t="shared" ca="1" si="36"/>
        <v/>
      </c>
      <c r="BD87" s="3" t="str">
        <f ca="1">IF(AND($A87&lt;&gt;"",$A87&lt;&gt;"TOTAL"),IF(AND('[3]INVESTIGADOR_Descripcion subuni'!$CO85&lt;&gt;"",'[3]INVESTIGADOR_Descripcion subuni'!$CO85&lt;&gt;0),'[3]INVESTIGADOR_Descripcion subuni'!$CO85,""),IF($A87="TOTAL",SUM(INDIRECT("BD4:BD"&amp;ROW()-1)),""))</f>
        <v/>
      </c>
      <c r="BE87" s="3" t="str">
        <f ca="1">IF(AND($A87&lt;&gt;"",$A87&lt;&gt;"TOTAL"),IF(AND('[3]INVESTIGADOR_Descripcion subuni'!$CQ85&lt;&gt;"",'[3]INVESTIGADOR_Descripcion subuni'!$CQ85&lt;&gt;0),'[3]INVESTIGADOR_Descripcion subuni'!$CQ85,""),IF($A87="TOTAL",SUM(INDIRECT("BE4:BE"&amp;ROW()-1)),""))</f>
        <v/>
      </c>
      <c r="BF87" s="3" t="str">
        <f t="shared" ca="1" si="37"/>
        <v/>
      </c>
    </row>
    <row r="88" spans="1:58" x14ac:dyDescent="0.2">
      <c r="A88" s="25" t="str">
        <f>IF('[3]INVESTIGADOR_Descripcion subuni'!$B86&lt;&gt;"",'[3]INVESTIGADOR_Descripcion subuni'!$B86,IF(AND('[3]INVESTIGADOR_Descripcion subuni'!$B86="",'[3]INVESTIGADOR_Descripcion subuni'!$B87="",'[3]INVESTIGADOR_Descripcion subuni'!$B85=""),"","TOTAL"))</f>
        <v/>
      </c>
      <c r="B88" s="3" t="str">
        <f ca="1">IF(AND($A88&lt;&gt;"",$A88&lt;&gt;"TOTAL"),IF(AND('[3]INVESTIGADOR_Descripcion subuni'!$C86&lt;&gt;"",'[3]INVESTIGADOR_Descripcion subuni'!$C86&lt;&gt;0),'[3]INVESTIGADOR_Descripcion subuni'!$C86,""),IF($A88="TOTAL",SUM(INDIRECT("B4:B"&amp;ROW()-1)),""))</f>
        <v/>
      </c>
      <c r="C88" s="3" t="str">
        <f ca="1">IF(AND($A88&lt;&gt;"",$A88&lt;&gt;"TOTAL"),IF(AND('[3]INVESTIGADOR_Descripcion subuni'!$E86&lt;&gt;"",'[3]INVESTIGADOR_Descripcion subuni'!$E86&lt;&gt;0),'[3]INVESTIGADOR_Descripcion subuni'!$E86,""),IF($A88="TOTAL",SUM(INDIRECT("C4:C"&amp;ROW()-1)),""))</f>
        <v/>
      </c>
      <c r="D88" s="3" t="str">
        <f t="shared" ca="1" si="19"/>
        <v/>
      </c>
      <c r="E88" s="3" t="str">
        <f ca="1">IF(AND($A88&lt;&gt;"",$A88&lt;&gt;"TOTAL"),IF(AND('[3]INVESTIGADOR_Descripcion subuni'!$H86&lt;&gt;"",'[3]INVESTIGADOR_Descripcion subuni'!$H86&lt;&gt;0),'[3]INVESTIGADOR_Descripcion subuni'!$H86,""),IF($A88="TOTAL",SUM(INDIRECT("E4:E"&amp;ROW()-1)),""))</f>
        <v/>
      </c>
      <c r="F88" s="3" t="str">
        <f ca="1">IF(AND($A88&lt;&gt;"",$A88&lt;&gt;"TOTAL"),IF(AND('[3]INVESTIGADOR_Descripcion subuni'!$J86&lt;&gt;"",'[3]INVESTIGADOR_Descripcion subuni'!$J86&lt;&gt;0),'[3]INVESTIGADOR_Descripcion subuni'!$J86,""),IF($A88="TOTAL",SUM(INDIRECT("F4:F"&amp;ROW()-1)),""))</f>
        <v/>
      </c>
      <c r="G88" s="3" t="str">
        <f t="shared" ca="1" si="20"/>
        <v/>
      </c>
      <c r="H88" s="3" t="str">
        <f ca="1">IF(AND($A88&lt;&gt;"",$A88&lt;&gt;"TOTAL"),IF(AND('[3]INVESTIGADOR_Descripcion subuni'!$M86&lt;&gt;"",'[3]INVESTIGADOR_Descripcion subuni'!$M86&lt;&gt;0),'[3]INVESTIGADOR_Descripcion subuni'!$M86,""),IF($A88="TOTAL",SUM(INDIRECT("H4:H"&amp;ROW()-1)),""))</f>
        <v/>
      </c>
      <c r="I88" s="3" t="str">
        <f ca="1">IF(AND($A88&lt;&gt;"",$A88&lt;&gt;"TOTAL"),IF(AND('[3]INVESTIGADOR_Descripcion subuni'!$O86&lt;&gt;"",'[3]INVESTIGADOR_Descripcion subuni'!$O86&lt;&gt;0),'[3]INVESTIGADOR_Descripcion subuni'!$O86,""),IF($A88="TOTAL",SUM(INDIRECT("I4:I"&amp;ROW()-1)),""))</f>
        <v/>
      </c>
      <c r="J88" s="3" t="str">
        <f t="shared" ca="1" si="21"/>
        <v/>
      </c>
      <c r="K88" s="3" t="str">
        <f ca="1">IF(AND($A88&lt;&gt;"",$A88&lt;&gt;"TOTAL"),IF(AND('[3]INVESTIGADOR_Descripcion subuni'!$R86&lt;&gt;"",'[3]INVESTIGADOR_Descripcion subuni'!$R86&lt;&gt;0),'[3]INVESTIGADOR_Descripcion subuni'!$R86,""),IF($A88="TOTAL",SUM(INDIRECT("K4:K"&amp;ROW()-1)),""))</f>
        <v/>
      </c>
      <c r="L88" s="3" t="str">
        <f ca="1">IF(AND($A88&lt;&gt;"",$A88&lt;&gt;"TOTAL"),IF(AND('[3]INVESTIGADOR_Descripcion subuni'!$T86&lt;&gt;"",'[3]INVESTIGADOR_Descripcion subuni'!$T86&lt;&gt;0),'[3]INVESTIGADOR_Descripcion subuni'!$T86,""),IF($A88="TOTAL",SUM(INDIRECT("L4:L"&amp;ROW()-1)),""))</f>
        <v/>
      </c>
      <c r="M88" s="3" t="str">
        <f t="shared" ca="1" si="22"/>
        <v/>
      </c>
      <c r="N88" s="3" t="str">
        <f ca="1">IF(AND($A88&lt;&gt;"",$A88&lt;&gt;"TOTAL"),IF(AND('[3]INVESTIGADOR_Descripcion subuni'!$W86&lt;&gt;"",'[3]INVESTIGADOR_Descripcion subuni'!$W86&lt;&gt;0),'[3]INVESTIGADOR_Descripcion subuni'!$W86,""),IF($A88="TOTAL",SUM(INDIRECT("N4:N"&amp;ROW()-1)),""))</f>
        <v/>
      </c>
      <c r="O88" s="3" t="str">
        <f ca="1">IF(AND($A88&lt;&gt;"",$A88&lt;&gt;"TOTAL"),IF(AND('[3]INVESTIGADOR_Descripcion subuni'!$Y86&lt;&gt;"",'[3]INVESTIGADOR_Descripcion subuni'!$Y86&lt;&gt;0),'[3]INVESTIGADOR_Descripcion subuni'!$Y86,""),IF($A88="TOTAL",SUM(INDIRECT("O4:O"&amp;ROW()-1)),""))</f>
        <v/>
      </c>
      <c r="P88" s="3" t="str">
        <f t="shared" ca="1" si="23"/>
        <v/>
      </c>
      <c r="Q88" s="3" t="str">
        <f ca="1">IF(AND($A88&lt;&gt;"",$A88&lt;&gt;"TOTAL"),IF(AND('[3]INVESTIGADOR_Descripcion subuni'!$AB86&lt;&gt;"",'[3]INVESTIGADOR_Descripcion subuni'!$AB86&lt;&gt;0),'[3]INVESTIGADOR_Descripcion subuni'!$AB86,""),IF($A88="TOTAL",SUM(INDIRECT("Q4:Q"&amp;ROW()-1)),""))</f>
        <v/>
      </c>
      <c r="R88" s="3" t="str">
        <f ca="1">IF(AND($A88&lt;&gt;"",$A88&lt;&gt;"TOTAL"),IF(AND('[3]INVESTIGADOR_Descripcion subuni'!$AD86&lt;&gt;"",'[3]INVESTIGADOR_Descripcion subuni'!$AD86&lt;&gt;0),'[3]INVESTIGADOR_Descripcion subuni'!$AD86,""),IF($A88="TOTAL",SUM(INDIRECT("R4:R"&amp;ROW()-1)),""))</f>
        <v/>
      </c>
      <c r="S88" s="3" t="str">
        <f t="shared" ca="1" si="24"/>
        <v/>
      </c>
      <c r="T88" s="3" t="str">
        <f ca="1">IF(AND($A88&lt;&gt;"",$A88&lt;&gt;"TOTAL"),IF(AND('[3]INVESTIGADOR_Descripcion subuni'!$AG86&lt;&gt;"",'[3]INVESTIGADOR_Descripcion subuni'!$AG86&lt;&gt;0),'[3]INVESTIGADOR_Descripcion subuni'!$AG86,""),IF($A88="TOTAL",SUM(INDIRECT("T4:T"&amp;ROW()-1)),""))</f>
        <v/>
      </c>
      <c r="U88" s="3" t="str">
        <f ca="1">IF(AND($A88&lt;&gt;"",$A88&lt;&gt;"TOTAL"),IF(AND('[3]INVESTIGADOR_Descripcion subuni'!$AI86&lt;&gt;"",'[3]INVESTIGADOR_Descripcion subuni'!$AI86&lt;&gt;0),'[3]INVESTIGADOR_Descripcion subuni'!$AI86,""),IF($A88="TOTAL",SUM(INDIRECT("U4:U"&amp;ROW()-1)),""))</f>
        <v/>
      </c>
      <c r="V88" s="3" t="str">
        <f t="shared" ca="1" si="25"/>
        <v/>
      </c>
      <c r="W88" s="3" t="str">
        <f ca="1">IF(AND($A88&lt;&gt;"",$A88&lt;&gt;"TOTAL"),IF(AND('[3]INVESTIGADOR_Descripcion subuni'!$AL86&lt;&gt;"",'[3]INVESTIGADOR_Descripcion subuni'!$AL86&lt;&gt;0),'[3]INVESTIGADOR_Descripcion subuni'!$AL86,""),IF($A88="TOTAL",SUM(INDIRECT("W4:W"&amp;ROW()-1)),""))</f>
        <v/>
      </c>
      <c r="X88" s="3" t="str">
        <f ca="1">IF(AND($A88&lt;&gt;"",$A88&lt;&gt;"TOTAL"),IF(AND('[3]INVESTIGADOR_Descripcion subuni'!$AN86&lt;&gt;"",'[3]INVESTIGADOR_Descripcion subuni'!$AN86&lt;&gt;0),'[3]INVESTIGADOR_Descripcion subuni'!$AN86,""),IF($A88="TOTAL",SUM(INDIRECT("X4:X"&amp;ROW()-1)),""))</f>
        <v/>
      </c>
      <c r="Y88" s="3" t="str">
        <f t="shared" ca="1" si="26"/>
        <v/>
      </c>
      <c r="Z88" s="3" t="str">
        <f ca="1">IF(AND($A88&lt;&gt;"",$A88&lt;&gt;"TOTAL"),IF(AND('[3]INVESTIGADOR_Descripcion subuni'!$AQ86&lt;&gt;"",'[3]INVESTIGADOR_Descripcion subuni'!$AQ86&lt;&gt;0),'[3]INVESTIGADOR_Descripcion subuni'!$AQ86,""),IF($A88="TOTAL",SUM(INDIRECT("Z4:Z"&amp;ROW()-1)),""))</f>
        <v/>
      </c>
      <c r="AA88" s="3" t="str">
        <f ca="1">IF(AND($A88&lt;&gt;"",$A88&lt;&gt;"TOTAL"),IF(AND('[3]INVESTIGADOR_Descripcion subuni'!$AS86&lt;&gt;"",'[3]INVESTIGADOR_Descripcion subuni'!$AS86&lt;&gt;0),'[3]INVESTIGADOR_Descripcion subuni'!$AS86,""),IF($A88="TOTAL",SUM(INDIRECT("AA4:AA"&amp;ROW()-1)),""))</f>
        <v/>
      </c>
      <c r="AB88" s="3" t="str">
        <f t="shared" ca="1" si="27"/>
        <v/>
      </c>
      <c r="AC88" s="3" t="str">
        <f ca="1">IF(AND($A88&lt;&gt;"",$A88&lt;&gt;"TOTAL"),IF(AND('[3]INVESTIGADOR_Descripcion subuni'!$AV86&lt;&gt;"",'[3]INVESTIGADOR_Descripcion subuni'!$AV86&lt;&gt;0),'[3]INVESTIGADOR_Descripcion subuni'!$AV86,""),IF($A88="TOTAL",SUM(INDIRECT("AC4:AC"&amp;ROW()-1)),""))</f>
        <v/>
      </c>
      <c r="AD88" s="3" t="str">
        <f ca="1">IF(AND($A88&lt;&gt;"",$A88&lt;&gt;"TOTAL"),IF(AND('[3]INVESTIGADOR_Descripcion subuni'!$AX86&lt;&gt;"",'[3]INVESTIGADOR_Descripcion subuni'!$AX86&lt;&gt;0),'[3]INVESTIGADOR_Descripcion subuni'!$AX86,""),IF($A88="TOTAL",SUM(INDIRECT("AD4:AD"&amp;ROW()-1)),""))</f>
        <v/>
      </c>
      <c r="AE88" s="3" t="str">
        <f t="shared" ca="1" si="28"/>
        <v/>
      </c>
      <c r="AF88" s="3" t="str">
        <f ca="1">IF(AND($A88&lt;&gt;"",$A88&lt;&gt;"TOTAL"),IF(AND('[3]INVESTIGADOR_Descripcion subuni'!$BA86&lt;&gt;"",'[3]INVESTIGADOR_Descripcion subuni'!$BA86&lt;&gt;0),'[3]INVESTIGADOR_Descripcion subuni'!$BA86,""),IF($A88="TOTAL",SUM(INDIRECT("AF4:AF"&amp;ROW()-1)),""))</f>
        <v/>
      </c>
      <c r="AG88" s="3" t="str">
        <f ca="1">IF(AND($A88&lt;&gt;"",$A88&lt;&gt;"TOTAL"),IF(AND('[3]INVESTIGADOR_Descripcion subuni'!$BC86&lt;&gt;"",'[3]INVESTIGADOR_Descripcion subuni'!$BC86&lt;&gt;0),'[3]INVESTIGADOR_Descripcion subuni'!$BC86,""),IF($A88="TOTAL",SUM(INDIRECT("AG4:AG"&amp;ROW()-1)),""))</f>
        <v/>
      </c>
      <c r="AH88" s="3" t="str">
        <f t="shared" ca="1" si="29"/>
        <v/>
      </c>
      <c r="AI88" s="3" t="str">
        <f ca="1">IF(AND($A88&lt;&gt;"",$A88&lt;&gt;"TOTAL"),IF(AND('[3]INVESTIGADOR_Descripcion subuni'!$BF86&lt;&gt;"",'[3]INVESTIGADOR_Descripcion subuni'!$BF86&lt;&gt;0),'[3]INVESTIGADOR_Descripcion subuni'!$BF86,""),IF($A88="TOTAL",SUM(INDIRECT("AI4:AI"&amp;ROW()-1)),""))</f>
        <v/>
      </c>
      <c r="AJ88" s="3" t="str">
        <f ca="1">IF(AND($A88&lt;&gt;"",$A88&lt;&gt;"TOTAL"),IF(AND('[3]INVESTIGADOR_Descripcion subuni'!$BH86&lt;&gt;"",'[3]INVESTIGADOR_Descripcion subuni'!$BH86&lt;&gt;0),'[3]INVESTIGADOR_Descripcion subuni'!$BH86,""),IF($A88="TOTAL",SUM(INDIRECT("AJ4:AJ"&amp;ROW()-1)),""))</f>
        <v/>
      </c>
      <c r="AK88" s="3" t="str">
        <f t="shared" ca="1" si="30"/>
        <v/>
      </c>
      <c r="AL88" s="3" t="str">
        <f ca="1">IF(AND($A88&lt;&gt;"",$A88&lt;&gt;"TOTAL"),IF(AND('[3]INVESTIGADOR_Descripcion subuni'!$BK86&lt;&gt;"",'[3]INVESTIGADOR_Descripcion subuni'!$BK86&lt;&gt;0),'[3]INVESTIGADOR_Descripcion subuni'!$BK86,""),IF($A88="TOTAL",SUM(INDIRECT("AL4:AL"&amp;ROW()-1)),""))</f>
        <v/>
      </c>
      <c r="AM88" s="3" t="str">
        <f ca="1">IF(AND($A88&lt;&gt;"",$A88&lt;&gt;"TOTAL"),IF(AND('[3]INVESTIGADOR_Descripcion subuni'!$BM86&lt;&gt;"",'[3]INVESTIGADOR_Descripcion subuni'!$BM86&lt;&gt;0),'[3]INVESTIGADOR_Descripcion subuni'!$BM86,""),IF($A88="TOTAL",SUM(INDIRECT("AM4:AM"&amp;ROW()-1)),""))</f>
        <v/>
      </c>
      <c r="AN88" s="3" t="str">
        <f t="shared" ca="1" si="31"/>
        <v/>
      </c>
      <c r="AO88" s="3" t="str">
        <f ca="1">IF(AND($A88&lt;&gt;"",$A88&lt;&gt;"TOTAL"),IF(AND('[3]INVESTIGADOR_Descripcion subuni'!$BP86&lt;&gt;"",'[3]INVESTIGADOR_Descripcion subuni'!$BP86&lt;&gt;0),'[3]INVESTIGADOR_Descripcion subuni'!$BP86,""),IF($A88="TOTAL",SUM(INDIRECT("AO4:AO"&amp;ROW()-1)),""))</f>
        <v/>
      </c>
      <c r="AP88" s="3" t="str">
        <f ca="1">IF(AND($A88&lt;&gt;"",$A88&lt;&gt;"TOTAL"),IF(AND('[3]INVESTIGADOR_Descripcion subuni'!$BR86&lt;&gt;"",'[3]INVESTIGADOR_Descripcion subuni'!$BR86&lt;&gt;0),'[3]INVESTIGADOR_Descripcion subuni'!$BR86,""),IF($A88="TOTAL",SUM(INDIRECT("AP4:AP"&amp;ROW()-1)),""))</f>
        <v/>
      </c>
      <c r="AQ88" s="3" t="str">
        <f t="shared" ca="1" si="32"/>
        <v/>
      </c>
      <c r="AR88" s="3" t="str">
        <f ca="1">IF(AND($A88&lt;&gt;"",$A88&lt;&gt;"TOTAL"),IF(AND('[3]INVESTIGADOR_Descripcion subuni'!$BU86&lt;&gt;"",'[3]INVESTIGADOR_Descripcion subuni'!$BU86&lt;&gt;0),'[3]INVESTIGADOR_Descripcion subuni'!$BU86,""),IF($A88="TOTAL",SUM(INDIRECT("AR4:AR"&amp;ROW()-1)),""))</f>
        <v/>
      </c>
      <c r="AS88" s="3" t="str">
        <f ca="1">IF(AND($A88&lt;&gt;"",$A88&lt;&gt;"TOTAL"),IF(AND('[3]INVESTIGADOR_Descripcion subuni'!$BW86&lt;&gt;"",'[3]INVESTIGADOR_Descripcion subuni'!$BW86&lt;&gt;0),'[3]INVESTIGADOR_Descripcion subuni'!$BW86,""),IF($A88="TOTAL",SUM(INDIRECT("AS4:AS"&amp;ROW()-1)),""))</f>
        <v/>
      </c>
      <c r="AT88" s="3" t="str">
        <f t="shared" ca="1" si="33"/>
        <v/>
      </c>
      <c r="AU88" s="3" t="str">
        <f ca="1">IF(AND($A88&lt;&gt;"",$A88&lt;&gt;"TOTAL"),IF(AND('[3]INVESTIGADOR_Descripcion subuni'!$BZ86&lt;&gt;"",'[3]INVESTIGADOR_Descripcion subuni'!$BZ86&lt;&gt;0),'[3]INVESTIGADOR_Descripcion subuni'!$BZ86,""),IF($A88="TOTAL",SUM(INDIRECT("AU4:AU"&amp;ROW()-1)),""))</f>
        <v/>
      </c>
      <c r="AV88" s="3" t="str">
        <f ca="1">IF(AND($A88&lt;&gt;"",$A88&lt;&gt;"TOTAL"),IF(AND('[3]INVESTIGADOR_Descripcion subuni'!$CB86&lt;&gt;"",'[3]INVESTIGADOR_Descripcion subuni'!$CB86&lt;&gt;0),'[3]INVESTIGADOR_Descripcion subuni'!$CB86,""),IF($A88="TOTAL",SUM(INDIRECT("AV4:AV"&amp;ROW()-1)),""))</f>
        <v/>
      </c>
      <c r="AW88" s="3" t="str">
        <f t="shared" ca="1" si="34"/>
        <v/>
      </c>
      <c r="AX88" s="3" t="str">
        <f ca="1">IF(AND($A88&lt;&gt;"",$A88&lt;&gt;"TOTAL"),IF(AND('[3]INVESTIGADOR_Descripcion subuni'!$CE86&lt;&gt;"",'[3]INVESTIGADOR_Descripcion subuni'!$CE86&lt;&gt;0),'[3]INVESTIGADOR_Descripcion subuni'!$CE86,""),IF($A88="TOTAL",SUM(INDIRECT("AX4:AX"&amp;ROW()-1)),""))</f>
        <v/>
      </c>
      <c r="AY88" s="3" t="str">
        <f ca="1">IF(AND($A88&lt;&gt;"",$A88&lt;&gt;"TOTAL"),IF(AND('[3]INVESTIGADOR_Descripcion subuni'!$CG86&lt;&gt;"",'[3]INVESTIGADOR_Descripcion subuni'!$CG86&lt;&gt;0),'[3]INVESTIGADOR_Descripcion subuni'!$CG86,""),IF($A88="TOTAL",SUM(INDIRECT("AY4:AY"&amp;ROW()-1)),""))</f>
        <v/>
      </c>
      <c r="AZ88" s="3" t="str">
        <f t="shared" ca="1" si="35"/>
        <v/>
      </c>
      <c r="BA88" s="3" t="str">
        <f ca="1">IF(AND($A88&lt;&gt;"",$A88&lt;&gt;"TOTAL"),IF(AND('[3]INVESTIGADOR_Descripcion subuni'!$CJ86&lt;&gt;"",'[3]INVESTIGADOR_Descripcion subuni'!$CJ86&lt;&gt;0),'[3]INVESTIGADOR_Descripcion subuni'!$CJ86,""),IF($A88="TOTAL",SUM(INDIRECT("BA4:BA"&amp;ROW()-1)),""))</f>
        <v/>
      </c>
      <c r="BB88" s="3" t="str">
        <f ca="1">IF(AND($A88&lt;&gt;"",$A88&lt;&gt;"TOTAL"),IF(AND('[3]INVESTIGADOR_Descripcion subuni'!$CL86&lt;&gt;"",'[3]INVESTIGADOR_Descripcion subuni'!$CL86&lt;&gt;0),'[3]INVESTIGADOR_Descripcion subuni'!$CL86,""),IF($A88="TOTAL",SUM(INDIRECT("BB4:BB"&amp;ROW()-1)),""))</f>
        <v/>
      </c>
      <c r="BC88" s="3" t="str">
        <f t="shared" ca="1" si="36"/>
        <v/>
      </c>
      <c r="BD88" s="3" t="str">
        <f ca="1">IF(AND($A88&lt;&gt;"",$A88&lt;&gt;"TOTAL"),IF(AND('[3]INVESTIGADOR_Descripcion subuni'!$CO86&lt;&gt;"",'[3]INVESTIGADOR_Descripcion subuni'!$CO86&lt;&gt;0),'[3]INVESTIGADOR_Descripcion subuni'!$CO86,""),IF($A88="TOTAL",SUM(INDIRECT("BD4:BD"&amp;ROW()-1)),""))</f>
        <v/>
      </c>
      <c r="BE88" s="3" t="str">
        <f ca="1">IF(AND($A88&lt;&gt;"",$A88&lt;&gt;"TOTAL"),IF(AND('[3]INVESTIGADOR_Descripcion subuni'!$CQ86&lt;&gt;"",'[3]INVESTIGADOR_Descripcion subuni'!$CQ86&lt;&gt;0),'[3]INVESTIGADOR_Descripcion subuni'!$CQ86,""),IF($A88="TOTAL",SUM(INDIRECT("BE4:BE"&amp;ROW()-1)),""))</f>
        <v/>
      </c>
      <c r="BF88" s="3" t="str">
        <f t="shared" ca="1" si="37"/>
        <v/>
      </c>
    </row>
    <row r="89" spans="1:58" x14ac:dyDescent="0.2">
      <c r="A89" s="25" t="str">
        <f>IF('[3]INVESTIGADOR_Descripcion subuni'!$B87&lt;&gt;"",'[3]INVESTIGADOR_Descripcion subuni'!$B87,IF(AND('[3]INVESTIGADOR_Descripcion subuni'!$B87="",'[3]INVESTIGADOR_Descripcion subuni'!$B88="",'[3]INVESTIGADOR_Descripcion subuni'!$B86=""),"","TOTAL"))</f>
        <v/>
      </c>
      <c r="B89" s="3" t="str">
        <f ca="1">IF(AND($A89&lt;&gt;"",$A89&lt;&gt;"TOTAL"),IF(AND('[3]INVESTIGADOR_Descripcion subuni'!$C87&lt;&gt;"",'[3]INVESTIGADOR_Descripcion subuni'!$C87&lt;&gt;0),'[3]INVESTIGADOR_Descripcion subuni'!$C87,""),IF($A89="TOTAL",SUM(INDIRECT("B4:B"&amp;ROW()-1)),""))</f>
        <v/>
      </c>
      <c r="C89" s="3" t="str">
        <f ca="1">IF(AND($A89&lt;&gt;"",$A89&lt;&gt;"TOTAL"),IF(AND('[3]INVESTIGADOR_Descripcion subuni'!$E87&lt;&gt;"",'[3]INVESTIGADOR_Descripcion subuni'!$E87&lt;&gt;0),'[3]INVESTIGADOR_Descripcion subuni'!$E87,""),IF($A89="TOTAL",SUM(INDIRECT("C4:C"&amp;ROW()-1)),""))</f>
        <v/>
      </c>
      <c r="D89" s="3" t="str">
        <f t="shared" ca="1" si="19"/>
        <v/>
      </c>
      <c r="E89" s="3" t="str">
        <f ca="1">IF(AND($A89&lt;&gt;"",$A89&lt;&gt;"TOTAL"),IF(AND('[3]INVESTIGADOR_Descripcion subuni'!$H87&lt;&gt;"",'[3]INVESTIGADOR_Descripcion subuni'!$H87&lt;&gt;0),'[3]INVESTIGADOR_Descripcion subuni'!$H87,""),IF($A89="TOTAL",SUM(INDIRECT("E4:E"&amp;ROW()-1)),""))</f>
        <v/>
      </c>
      <c r="F89" s="3" t="str">
        <f ca="1">IF(AND($A89&lt;&gt;"",$A89&lt;&gt;"TOTAL"),IF(AND('[3]INVESTIGADOR_Descripcion subuni'!$J87&lt;&gt;"",'[3]INVESTIGADOR_Descripcion subuni'!$J87&lt;&gt;0),'[3]INVESTIGADOR_Descripcion subuni'!$J87,""),IF($A89="TOTAL",SUM(INDIRECT("F4:F"&amp;ROW()-1)),""))</f>
        <v/>
      </c>
      <c r="G89" s="3" t="str">
        <f t="shared" ca="1" si="20"/>
        <v/>
      </c>
      <c r="H89" s="3" t="str">
        <f ca="1">IF(AND($A89&lt;&gt;"",$A89&lt;&gt;"TOTAL"),IF(AND('[3]INVESTIGADOR_Descripcion subuni'!$M87&lt;&gt;"",'[3]INVESTIGADOR_Descripcion subuni'!$M87&lt;&gt;0),'[3]INVESTIGADOR_Descripcion subuni'!$M87,""),IF($A89="TOTAL",SUM(INDIRECT("H4:H"&amp;ROW()-1)),""))</f>
        <v/>
      </c>
      <c r="I89" s="3" t="str">
        <f ca="1">IF(AND($A89&lt;&gt;"",$A89&lt;&gt;"TOTAL"),IF(AND('[3]INVESTIGADOR_Descripcion subuni'!$O87&lt;&gt;"",'[3]INVESTIGADOR_Descripcion subuni'!$O87&lt;&gt;0),'[3]INVESTIGADOR_Descripcion subuni'!$O87,""),IF($A89="TOTAL",SUM(INDIRECT("I4:I"&amp;ROW()-1)),""))</f>
        <v/>
      </c>
      <c r="J89" s="3" t="str">
        <f t="shared" ca="1" si="21"/>
        <v/>
      </c>
      <c r="K89" s="3" t="str">
        <f ca="1">IF(AND($A89&lt;&gt;"",$A89&lt;&gt;"TOTAL"),IF(AND('[3]INVESTIGADOR_Descripcion subuni'!$R87&lt;&gt;"",'[3]INVESTIGADOR_Descripcion subuni'!$R87&lt;&gt;0),'[3]INVESTIGADOR_Descripcion subuni'!$R87,""),IF($A89="TOTAL",SUM(INDIRECT("K4:K"&amp;ROW()-1)),""))</f>
        <v/>
      </c>
      <c r="L89" s="3" t="str">
        <f ca="1">IF(AND($A89&lt;&gt;"",$A89&lt;&gt;"TOTAL"),IF(AND('[3]INVESTIGADOR_Descripcion subuni'!$T87&lt;&gt;"",'[3]INVESTIGADOR_Descripcion subuni'!$T87&lt;&gt;0),'[3]INVESTIGADOR_Descripcion subuni'!$T87,""),IF($A89="TOTAL",SUM(INDIRECT("L4:L"&amp;ROW()-1)),""))</f>
        <v/>
      </c>
      <c r="M89" s="3" t="str">
        <f t="shared" ca="1" si="22"/>
        <v/>
      </c>
      <c r="N89" s="3" t="str">
        <f ca="1">IF(AND($A89&lt;&gt;"",$A89&lt;&gt;"TOTAL"),IF(AND('[3]INVESTIGADOR_Descripcion subuni'!$W87&lt;&gt;"",'[3]INVESTIGADOR_Descripcion subuni'!$W87&lt;&gt;0),'[3]INVESTIGADOR_Descripcion subuni'!$W87,""),IF($A89="TOTAL",SUM(INDIRECT("N4:N"&amp;ROW()-1)),""))</f>
        <v/>
      </c>
      <c r="O89" s="3" t="str">
        <f ca="1">IF(AND($A89&lt;&gt;"",$A89&lt;&gt;"TOTAL"),IF(AND('[3]INVESTIGADOR_Descripcion subuni'!$Y87&lt;&gt;"",'[3]INVESTIGADOR_Descripcion subuni'!$Y87&lt;&gt;0),'[3]INVESTIGADOR_Descripcion subuni'!$Y87,""),IF($A89="TOTAL",SUM(INDIRECT("O4:O"&amp;ROW()-1)),""))</f>
        <v/>
      </c>
      <c r="P89" s="3" t="str">
        <f t="shared" ca="1" si="23"/>
        <v/>
      </c>
      <c r="Q89" s="3" t="str">
        <f ca="1">IF(AND($A89&lt;&gt;"",$A89&lt;&gt;"TOTAL"),IF(AND('[3]INVESTIGADOR_Descripcion subuni'!$AB87&lt;&gt;"",'[3]INVESTIGADOR_Descripcion subuni'!$AB87&lt;&gt;0),'[3]INVESTIGADOR_Descripcion subuni'!$AB87,""),IF($A89="TOTAL",SUM(INDIRECT("Q4:Q"&amp;ROW()-1)),""))</f>
        <v/>
      </c>
      <c r="R89" s="3" t="str">
        <f ca="1">IF(AND($A89&lt;&gt;"",$A89&lt;&gt;"TOTAL"),IF(AND('[3]INVESTIGADOR_Descripcion subuni'!$AD87&lt;&gt;"",'[3]INVESTIGADOR_Descripcion subuni'!$AD87&lt;&gt;0),'[3]INVESTIGADOR_Descripcion subuni'!$AD87,""),IF($A89="TOTAL",SUM(INDIRECT("R4:R"&amp;ROW()-1)),""))</f>
        <v/>
      </c>
      <c r="S89" s="3" t="str">
        <f t="shared" ca="1" si="24"/>
        <v/>
      </c>
      <c r="T89" s="3" t="str">
        <f ca="1">IF(AND($A89&lt;&gt;"",$A89&lt;&gt;"TOTAL"),IF(AND('[3]INVESTIGADOR_Descripcion subuni'!$AG87&lt;&gt;"",'[3]INVESTIGADOR_Descripcion subuni'!$AG87&lt;&gt;0),'[3]INVESTIGADOR_Descripcion subuni'!$AG87,""),IF($A89="TOTAL",SUM(INDIRECT("T4:T"&amp;ROW()-1)),""))</f>
        <v/>
      </c>
      <c r="U89" s="3" t="str">
        <f ca="1">IF(AND($A89&lt;&gt;"",$A89&lt;&gt;"TOTAL"),IF(AND('[3]INVESTIGADOR_Descripcion subuni'!$AI87&lt;&gt;"",'[3]INVESTIGADOR_Descripcion subuni'!$AI87&lt;&gt;0),'[3]INVESTIGADOR_Descripcion subuni'!$AI87,""),IF($A89="TOTAL",SUM(INDIRECT("U4:U"&amp;ROW()-1)),""))</f>
        <v/>
      </c>
      <c r="V89" s="3" t="str">
        <f t="shared" ca="1" si="25"/>
        <v/>
      </c>
      <c r="W89" s="3" t="str">
        <f ca="1">IF(AND($A89&lt;&gt;"",$A89&lt;&gt;"TOTAL"),IF(AND('[3]INVESTIGADOR_Descripcion subuni'!$AL87&lt;&gt;"",'[3]INVESTIGADOR_Descripcion subuni'!$AL87&lt;&gt;0),'[3]INVESTIGADOR_Descripcion subuni'!$AL87,""),IF($A89="TOTAL",SUM(INDIRECT("W4:W"&amp;ROW()-1)),""))</f>
        <v/>
      </c>
      <c r="X89" s="3" t="str">
        <f ca="1">IF(AND($A89&lt;&gt;"",$A89&lt;&gt;"TOTAL"),IF(AND('[3]INVESTIGADOR_Descripcion subuni'!$AN87&lt;&gt;"",'[3]INVESTIGADOR_Descripcion subuni'!$AN87&lt;&gt;0),'[3]INVESTIGADOR_Descripcion subuni'!$AN87,""),IF($A89="TOTAL",SUM(INDIRECT("X4:X"&amp;ROW()-1)),""))</f>
        <v/>
      </c>
      <c r="Y89" s="3" t="str">
        <f t="shared" ca="1" si="26"/>
        <v/>
      </c>
      <c r="Z89" s="3" t="str">
        <f ca="1">IF(AND($A89&lt;&gt;"",$A89&lt;&gt;"TOTAL"),IF(AND('[3]INVESTIGADOR_Descripcion subuni'!$AQ87&lt;&gt;"",'[3]INVESTIGADOR_Descripcion subuni'!$AQ87&lt;&gt;0),'[3]INVESTIGADOR_Descripcion subuni'!$AQ87,""),IF($A89="TOTAL",SUM(INDIRECT("Z4:Z"&amp;ROW()-1)),""))</f>
        <v/>
      </c>
      <c r="AA89" s="3" t="str">
        <f ca="1">IF(AND($A89&lt;&gt;"",$A89&lt;&gt;"TOTAL"),IF(AND('[3]INVESTIGADOR_Descripcion subuni'!$AS87&lt;&gt;"",'[3]INVESTIGADOR_Descripcion subuni'!$AS87&lt;&gt;0),'[3]INVESTIGADOR_Descripcion subuni'!$AS87,""),IF($A89="TOTAL",SUM(INDIRECT("AA4:AA"&amp;ROW()-1)),""))</f>
        <v/>
      </c>
      <c r="AB89" s="3" t="str">
        <f t="shared" ca="1" si="27"/>
        <v/>
      </c>
      <c r="AC89" s="3" t="str">
        <f ca="1">IF(AND($A89&lt;&gt;"",$A89&lt;&gt;"TOTAL"),IF(AND('[3]INVESTIGADOR_Descripcion subuni'!$AV87&lt;&gt;"",'[3]INVESTIGADOR_Descripcion subuni'!$AV87&lt;&gt;0),'[3]INVESTIGADOR_Descripcion subuni'!$AV87,""),IF($A89="TOTAL",SUM(INDIRECT("AC4:AC"&amp;ROW()-1)),""))</f>
        <v/>
      </c>
      <c r="AD89" s="3" t="str">
        <f ca="1">IF(AND($A89&lt;&gt;"",$A89&lt;&gt;"TOTAL"),IF(AND('[3]INVESTIGADOR_Descripcion subuni'!$AX87&lt;&gt;"",'[3]INVESTIGADOR_Descripcion subuni'!$AX87&lt;&gt;0),'[3]INVESTIGADOR_Descripcion subuni'!$AX87,""),IF($A89="TOTAL",SUM(INDIRECT("AD4:AD"&amp;ROW()-1)),""))</f>
        <v/>
      </c>
      <c r="AE89" s="3" t="str">
        <f t="shared" ca="1" si="28"/>
        <v/>
      </c>
      <c r="AF89" s="3" t="str">
        <f ca="1">IF(AND($A89&lt;&gt;"",$A89&lt;&gt;"TOTAL"),IF(AND('[3]INVESTIGADOR_Descripcion subuni'!$BA87&lt;&gt;"",'[3]INVESTIGADOR_Descripcion subuni'!$BA87&lt;&gt;0),'[3]INVESTIGADOR_Descripcion subuni'!$BA87,""),IF($A89="TOTAL",SUM(INDIRECT("AF4:AF"&amp;ROW()-1)),""))</f>
        <v/>
      </c>
      <c r="AG89" s="3" t="str">
        <f ca="1">IF(AND($A89&lt;&gt;"",$A89&lt;&gt;"TOTAL"),IF(AND('[3]INVESTIGADOR_Descripcion subuni'!$BC87&lt;&gt;"",'[3]INVESTIGADOR_Descripcion subuni'!$BC87&lt;&gt;0),'[3]INVESTIGADOR_Descripcion subuni'!$BC87,""),IF($A89="TOTAL",SUM(INDIRECT("AG4:AG"&amp;ROW()-1)),""))</f>
        <v/>
      </c>
      <c r="AH89" s="3" t="str">
        <f t="shared" ca="1" si="29"/>
        <v/>
      </c>
      <c r="AI89" s="3" t="str">
        <f ca="1">IF(AND($A89&lt;&gt;"",$A89&lt;&gt;"TOTAL"),IF(AND('[3]INVESTIGADOR_Descripcion subuni'!$BF87&lt;&gt;"",'[3]INVESTIGADOR_Descripcion subuni'!$BF87&lt;&gt;0),'[3]INVESTIGADOR_Descripcion subuni'!$BF87,""),IF($A89="TOTAL",SUM(INDIRECT("AI4:AI"&amp;ROW()-1)),""))</f>
        <v/>
      </c>
      <c r="AJ89" s="3" t="str">
        <f ca="1">IF(AND($A89&lt;&gt;"",$A89&lt;&gt;"TOTAL"),IF(AND('[3]INVESTIGADOR_Descripcion subuni'!$BH87&lt;&gt;"",'[3]INVESTIGADOR_Descripcion subuni'!$BH87&lt;&gt;0),'[3]INVESTIGADOR_Descripcion subuni'!$BH87,""),IF($A89="TOTAL",SUM(INDIRECT("AJ4:AJ"&amp;ROW()-1)),""))</f>
        <v/>
      </c>
      <c r="AK89" s="3" t="str">
        <f t="shared" ca="1" si="30"/>
        <v/>
      </c>
      <c r="AL89" s="3" t="str">
        <f ca="1">IF(AND($A89&lt;&gt;"",$A89&lt;&gt;"TOTAL"),IF(AND('[3]INVESTIGADOR_Descripcion subuni'!$BK87&lt;&gt;"",'[3]INVESTIGADOR_Descripcion subuni'!$BK87&lt;&gt;0),'[3]INVESTIGADOR_Descripcion subuni'!$BK87,""),IF($A89="TOTAL",SUM(INDIRECT("AL4:AL"&amp;ROW()-1)),""))</f>
        <v/>
      </c>
      <c r="AM89" s="3" t="str">
        <f ca="1">IF(AND($A89&lt;&gt;"",$A89&lt;&gt;"TOTAL"),IF(AND('[3]INVESTIGADOR_Descripcion subuni'!$BM87&lt;&gt;"",'[3]INVESTIGADOR_Descripcion subuni'!$BM87&lt;&gt;0),'[3]INVESTIGADOR_Descripcion subuni'!$BM87,""),IF($A89="TOTAL",SUM(INDIRECT("AM4:AM"&amp;ROW()-1)),""))</f>
        <v/>
      </c>
      <c r="AN89" s="3" t="str">
        <f t="shared" ca="1" si="31"/>
        <v/>
      </c>
      <c r="AO89" s="3" t="str">
        <f ca="1">IF(AND($A89&lt;&gt;"",$A89&lt;&gt;"TOTAL"),IF(AND('[3]INVESTIGADOR_Descripcion subuni'!$BP87&lt;&gt;"",'[3]INVESTIGADOR_Descripcion subuni'!$BP87&lt;&gt;0),'[3]INVESTIGADOR_Descripcion subuni'!$BP87,""),IF($A89="TOTAL",SUM(INDIRECT("AO4:AO"&amp;ROW()-1)),""))</f>
        <v/>
      </c>
      <c r="AP89" s="3" t="str">
        <f ca="1">IF(AND($A89&lt;&gt;"",$A89&lt;&gt;"TOTAL"),IF(AND('[3]INVESTIGADOR_Descripcion subuni'!$BR87&lt;&gt;"",'[3]INVESTIGADOR_Descripcion subuni'!$BR87&lt;&gt;0),'[3]INVESTIGADOR_Descripcion subuni'!$BR87,""),IF($A89="TOTAL",SUM(INDIRECT("AP4:AP"&amp;ROW()-1)),""))</f>
        <v/>
      </c>
      <c r="AQ89" s="3" t="str">
        <f t="shared" ca="1" si="32"/>
        <v/>
      </c>
      <c r="AR89" s="3" t="str">
        <f ca="1">IF(AND($A89&lt;&gt;"",$A89&lt;&gt;"TOTAL"),IF(AND('[3]INVESTIGADOR_Descripcion subuni'!$BU87&lt;&gt;"",'[3]INVESTIGADOR_Descripcion subuni'!$BU87&lt;&gt;0),'[3]INVESTIGADOR_Descripcion subuni'!$BU87,""),IF($A89="TOTAL",SUM(INDIRECT("AR4:AR"&amp;ROW()-1)),""))</f>
        <v/>
      </c>
      <c r="AS89" s="3" t="str">
        <f ca="1">IF(AND($A89&lt;&gt;"",$A89&lt;&gt;"TOTAL"),IF(AND('[3]INVESTIGADOR_Descripcion subuni'!$BW87&lt;&gt;"",'[3]INVESTIGADOR_Descripcion subuni'!$BW87&lt;&gt;0),'[3]INVESTIGADOR_Descripcion subuni'!$BW87,""),IF($A89="TOTAL",SUM(INDIRECT("AS4:AS"&amp;ROW()-1)),""))</f>
        <v/>
      </c>
      <c r="AT89" s="3" t="str">
        <f t="shared" ca="1" si="33"/>
        <v/>
      </c>
      <c r="AU89" s="3" t="str">
        <f ca="1">IF(AND($A89&lt;&gt;"",$A89&lt;&gt;"TOTAL"),IF(AND('[3]INVESTIGADOR_Descripcion subuni'!$BZ87&lt;&gt;"",'[3]INVESTIGADOR_Descripcion subuni'!$BZ87&lt;&gt;0),'[3]INVESTIGADOR_Descripcion subuni'!$BZ87,""),IF($A89="TOTAL",SUM(INDIRECT("AU4:AU"&amp;ROW()-1)),""))</f>
        <v/>
      </c>
      <c r="AV89" s="3" t="str">
        <f ca="1">IF(AND($A89&lt;&gt;"",$A89&lt;&gt;"TOTAL"),IF(AND('[3]INVESTIGADOR_Descripcion subuni'!$CB87&lt;&gt;"",'[3]INVESTIGADOR_Descripcion subuni'!$CB87&lt;&gt;0),'[3]INVESTIGADOR_Descripcion subuni'!$CB87,""),IF($A89="TOTAL",SUM(INDIRECT("AV4:AV"&amp;ROW()-1)),""))</f>
        <v/>
      </c>
      <c r="AW89" s="3" t="str">
        <f t="shared" ca="1" si="34"/>
        <v/>
      </c>
      <c r="AX89" s="3" t="str">
        <f ca="1">IF(AND($A89&lt;&gt;"",$A89&lt;&gt;"TOTAL"),IF(AND('[3]INVESTIGADOR_Descripcion subuni'!$CE87&lt;&gt;"",'[3]INVESTIGADOR_Descripcion subuni'!$CE87&lt;&gt;0),'[3]INVESTIGADOR_Descripcion subuni'!$CE87,""),IF($A89="TOTAL",SUM(INDIRECT("AX4:AX"&amp;ROW()-1)),""))</f>
        <v/>
      </c>
      <c r="AY89" s="3" t="str">
        <f ca="1">IF(AND($A89&lt;&gt;"",$A89&lt;&gt;"TOTAL"),IF(AND('[3]INVESTIGADOR_Descripcion subuni'!$CG87&lt;&gt;"",'[3]INVESTIGADOR_Descripcion subuni'!$CG87&lt;&gt;0),'[3]INVESTIGADOR_Descripcion subuni'!$CG87,""),IF($A89="TOTAL",SUM(INDIRECT("AY4:AY"&amp;ROW()-1)),""))</f>
        <v/>
      </c>
      <c r="AZ89" s="3" t="str">
        <f t="shared" ca="1" si="35"/>
        <v/>
      </c>
      <c r="BA89" s="3" t="str">
        <f ca="1">IF(AND($A89&lt;&gt;"",$A89&lt;&gt;"TOTAL"),IF(AND('[3]INVESTIGADOR_Descripcion subuni'!$CJ87&lt;&gt;"",'[3]INVESTIGADOR_Descripcion subuni'!$CJ87&lt;&gt;0),'[3]INVESTIGADOR_Descripcion subuni'!$CJ87,""),IF($A89="TOTAL",SUM(INDIRECT("BA4:BA"&amp;ROW()-1)),""))</f>
        <v/>
      </c>
      <c r="BB89" s="3" t="str">
        <f ca="1">IF(AND($A89&lt;&gt;"",$A89&lt;&gt;"TOTAL"),IF(AND('[3]INVESTIGADOR_Descripcion subuni'!$CL87&lt;&gt;"",'[3]INVESTIGADOR_Descripcion subuni'!$CL87&lt;&gt;0),'[3]INVESTIGADOR_Descripcion subuni'!$CL87,""),IF($A89="TOTAL",SUM(INDIRECT("BB4:BB"&amp;ROW()-1)),""))</f>
        <v/>
      </c>
      <c r="BC89" s="3" t="str">
        <f t="shared" ca="1" si="36"/>
        <v/>
      </c>
      <c r="BD89" s="3" t="str">
        <f ca="1">IF(AND($A89&lt;&gt;"",$A89&lt;&gt;"TOTAL"),IF(AND('[3]INVESTIGADOR_Descripcion subuni'!$CO87&lt;&gt;"",'[3]INVESTIGADOR_Descripcion subuni'!$CO87&lt;&gt;0),'[3]INVESTIGADOR_Descripcion subuni'!$CO87,""),IF($A89="TOTAL",SUM(INDIRECT("BD4:BD"&amp;ROW()-1)),""))</f>
        <v/>
      </c>
      <c r="BE89" s="3" t="str">
        <f ca="1">IF(AND($A89&lt;&gt;"",$A89&lt;&gt;"TOTAL"),IF(AND('[3]INVESTIGADOR_Descripcion subuni'!$CQ87&lt;&gt;"",'[3]INVESTIGADOR_Descripcion subuni'!$CQ87&lt;&gt;0),'[3]INVESTIGADOR_Descripcion subuni'!$CQ87,""),IF($A89="TOTAL",SUM(INDIRECT("BE4:BE"&amp;ROW()-1)),""))</f>
        <v/>
      </c>
      <c r="BF89" s="3" t="str">
        <f t="shared" ca="1" si="37"/>
        <v/>
      </c>
    </row>
    <row r="90" spans="1:58" x14ac:dyDescent="0.2">
      <c r="A90" s="25" t="str">
        <f>IF('[3]INVESTIGADOR_Descripcion subuni'!$B88&lt;&gt;"",'[3]INVESTIGADOR_Descripcion subuni'!$B88,IF(AND('[3]INVESTIGADOR_Descripcion subuni'!$B88="",'[3]INVESTIGADOR_Descripcion subuni'!$B89="",'[3]INVESTIGADOR_Descripcion subuni'!$B87=""),"","TOTAL"))</f>
        <v/>
      </c>
      <c r="B90" s="3" t="str">
        <f ca="1">IF(AND($A90&lt;&gt;"",$A90&lt;&gt;"TOTAL"),IF(AND('[3]INVESTIGADOR_Descripcion subuni'!$C88&lt;&gt;"",'[3]INVESTIGADOR_Descripcion subuni'!$C88&lt;&gt;0),'[3]INVESTIGADOR_Descripcion subuni'!$C88,""),IF($A90="TOTAL",SUM(INDIRECT("B4:B"&amp;ROW()-1)),""))</f>
        <v/>
      </c>
      <c r="C90" s="3" t="str">
        <f ca="1">IF(AND($A90&lt;&gt;"",$A90&lt;&gt;"TOTAL"),IF(AND('[3]INVESTIGADOR_Descripcion subuni'!$E88&lt;&gt;"",'[3]INVESTIGADOR_Descripcion subuni'!$E88&lt;&gt;0),'[3]INVESTIGADOR_Descripcion subuni'!$E88,""),IF($A90="TOTAL",SUM(INDIRECT("C4:C"&amp;ROW()-1)),""))</f>
        <v/>
      </c>
      <c r="D90" s="3" t="str">
        <f t="shared" ca="1" si="19"/>
        <v/>
      </c>
      <c r="E90" s="3" t="str">
        <f ca="1">IF(AND($A90&lt;&gt;"",$A90&lt;&gt;"TOTAL"),IF(AND('[3]INVESTIGADOR_Descripcion subuni'!$H88&lt;&gt;"",'[3]INVESTIGADOR_Descripcion subuni'!$H88&lt;&gt;0),'[3]INVESTIGADOR_Descripcion subuni'!$H88,""),IF($A90="TOTAL",SUM(INDIRECT("E4:E"&amp;ROW()-1)),""))</f>
        <v/>
      </c>
      <c r="F90" s="3" t="str">
        <f ca="1">IF(AND($A90&lt;&gt;"",$A90&lt;&gt;"TOTAL"),IF(AND('[3]INVESTIGADOR_Descripcion subuni'!$J88&lt;&gt;"",'[3]INVESTIGADOR_Descripcion subuni'!$J88&lt;&gt;0),'[3]INVESTIGADOR_Descripcion subuni'!$J88,""),IF($A90="TOTAL",SUM(INDIRECT("F4:F"&amp;ROW()-1)),""))</f>
        <v/>
      </c>
      <c r="G90" s="3" t="str">
        <f t="shared" ca="1" si="20"/>
        <v/>
      </c>
      <c r="H90" s="3" t="str">
        <f ca="1">IF(AND($A90&lt;&gt;"",$A90&lt;&gt;"TOTAL"),IF(AND('[3]INVESTIGADOR_Descripcion subuni'!$M88&lt;&gt;"",'[3]INVESTIGADOR_Descripcion subuni'!$M88&lt;&gt;0),'[3]INVESTIGADOR_Descripcion subuni'!$M88,""),IF($A90="TOTAL",SUM(INDIRECT("H4:H"&amp;ROW()-1)),""))</f>
        <v/>
      </c>
      <c r="I90" s="3" t="str">
        <f ca="1">IF(AND($A90&lt;&gt;"",$A90&lt;&gt;"TOTAL"),IF(AND('[3]INVESTIGADOR_Descripcion subuni'!$O88&lt;&gt;"",'[3]INVESTIGADOR_Descripcion subuni'!$O88&lt;&gt;0),'[3]INVESTIGADOR_Descripcion subuni'!$O88,""),IF($A90="TOTAL",SUM(INDIRECT("I4:I"&amp;ROW()-1)),""))</f>
        <v/>
      </c>
      <c r="J90" s="3" t="str">
        <f t="shared" ca="1" si="21"/>
        <v/>
      </c>
      <c r="K90" s="3" t="str">
        <f ca="1">IF(AND($A90&lt;&gt;"",$A90&lt;&gt;"TOTAL"),IF(AND('[3]INVESTIGADOR_Descripcion subuni'!$R88&lt;&gt;"",'[3]INVESTIGADOR_Descripcion subuni'!$R88&lt;&gt;0),'[3]INVESTIGADOR_Descripcion subuni'!$R88,""),IF($A90="TOTAL",SUM(INDIRECT("K4:K"&amp;ROW()-1)),""))</f>
        <v/>
      </c>
      <c r="L90" s="3" t="str">
        <f ca="1">IF(AND($A90&lt;&gt;"",$A90&lt;&gt;"TOTAL"),IF(AND('[3]INVESTIGADOR_Descripcion subuni'!$T88&lt;&gt;"",'[3]INVESTIGADOR_Descripcion subuni'!$T88&lt;&gt;0),'[3]INVESTIGADOR_Descripcion subuni'!$T88,""),IF($A90="TOTAL",SUM(INDIRECT("L4:L"&amp;ROW()-1)),""))</f>
        <v/>
      </c>
      <c r="M90" s="3" t="str">
        <f t="shared" ca="1" si="22"/>
        <v/>
      </c>
      <c r="N90" s="3" t="str">
        <f ca="1">IF(AND($A90&lt;&gt;"",$A90&lt;&gt;"TOTAL"),IF(AND('[3]INVESTIGADOR_Descripcion subuni'!$W88&lt;&gt;"",'[3]INVESTIGADOR_Descripcion subuni'!$W88&lt;&gt;0),'[3]INVESTIGADOR_Descripcion subuni'!$W88,""),IF($A90="TOTAL",SUM(INDIRECT("N4:N"&amp;ROW()-1)),""))</f>
        <v/>
      </c>
      <c r="O90" s="3" t="str">
        <f ca="1">IF(AND($A90&lt;&gt;"",$A90&lt;&gt;"TOTAL"),IF(AND('[3]INVESTIGADOR_Descripcion subuni'!$Y88&lt;&gt;"",'[3]INVESTIGADOR_Descripcion subuni'!$Y88&lt;&gt;0),'[3]INVESTIGADOR_Descripcion subuni'!$Y88,""),IF($A90="TOTAL",SUM(INDIRECT("O4:O"&amp;ROW()-1)),""))</f>
        <v/>
      </c>
      <c r="P90" s="3" t="str">
        <f t="shared" ca="1" si="23"/>
        <v/>
      </c>
      <c r="Q90" s="3" t="str">
        <f ca="1">IF(AND($A90&lt;&gt;"",$A90&lt;&gt;"TOTAL"),IF(AND('[3]INVESTIGADOR_Descripcion subuni'!$AB88&lt;&gt;"",'[3]INVESTIGADOR_Descripcion subuni'!$AB88&lt;&gt;0),'[3]INVESTIGADOR_Descripcion subuni'!$AB88,""),IF($A90="TOTAL",SUM(INDIRECT("Q4:Q"&amp;ROW()-1)),""))</f>
        <v/>
      </c>
      <c r="R90" s="3" t="str">
        <f ca="1">IF(AND($A90&lt;&gt;"",$A90&lt;&gt;"TOTAL"),IF(AND('[3]INVESTIGADOR_Descripcion subuni'!$AD88&lt;&gt;"",'[3]INVESTIGADOR_Descripcion subuni'!$AD88&lt;&gt;0),'[3]INVESTIGADOR_Descripcion subuni'!$AD88,""),IF($A90="TOTAL",SUM(INDIRECT("R4:R"&amp;ROW()-1)),""))</f>
        <v/>
      </c>
      <c r="S90" s="3" t="str">
        <f t="shared" ca="1" si="24"/>
        <v/>
      </c>
      <c r="T90" s="3" t="str">
        <f ca="1">IF(AND($A90&lt;&gt;"",$A90&lt;&gt;"TOTAL"),IF(AND('[3]INVESTIGADOR_Descripcion subuni'!$AG88&lt;&gt;"",'[3]INVESTIGADOR_Descripcion subuni'!$AG88&lt;&gt;0),'[3]INVESTIGADOR_Descripcion subuni'!$AG88,""),IF($A90="TOTAL",SUM(INDIRECT("T4:T"&amp;ROW()-1)),""))</f>
        <v/>
      </c>
      <c r="U90" s="3" t="str">
        <f ca="1">IF(AND($A90&lt;&gt;"",$A90&lt;&gt;"TOTAL"),IF(AND('[3]INVESTIGADOR_Descripcion subuni'!$AI88&lt;&gt;"",'[3]INVESTIGADOR_Descripcion subuni'!$AI88&lt;&gt;0),'[3]INVESTIGADOR_Descripcion subuni'!$AI88,""),IF($A90="TOTAL",SUM(INDIRECT("U4:U"&amp;ROW()-1)),""))</f>
        <v/>
      </c>
      <c r="V90" s="3" t="str">
        <f t="shared" ca="1" si="25"/>
        <v/>
      </c>
      <c r="W90" s="3" t="str">
        <f ca="1">IF(AND($A90&lt;&gt;"",$A90&lt;&gt;"TOTAL"),IF(AND('[3]INVESTIGADOR_Descripcion subuni'!$AL88&lt;&gt;"",'[3]INVESTIGADOR_Descripcion subuni'!$AL88&lt;&gt;0),'[3]INVESTIGADOR_Descripcion subuni'!$AL88,""),IF($A90="TOTAL",SUM(INDIRECT("W4:W"&amp;ROW()-1)),""))</f>
        <v/>
      </c>
      <c r="X90" s="3" t="str">
        <f ca="1">IF(AND($A90&lt;&gt;"",$A90&lt;&gt;"TOTAL"),IF(AND('[3]INVESTIGADOR_Descripcion subuni'!$AN88&lt;&gt;"",'[3]INVESTIGADOR_Descripcion subuni'!$AN88&lt;&gt;0),'[3]INVESTIGADOR_Descripcion subuni'!$AN88,""),IF($A90="TOTAL",SUM(INDIRECT("X4:X"&amp;ROW()-1)),""))</f>
        <v/>
      </c>
      <c r="Y90" s="3" t="str">
        <f t="shared" ca="1" si="26"/>
        <v/>
      </c>
      <c r="Z90" s="3" t="str">
        <f ca="1">IF(AND($A90&lt;&gt;"",$A90&lt;&gt;"TOTAL"),IF(AND('[3]INVESTIGADOR_Descripcion subuni'!$AQ88&lt;&gt;"",'[3]INVESTIGADOR_Descripcion subuni'!$AQ88&lt;&gt;0),'[3]INVESTIGADOR_Descripcion subuni'!$AQ88,""),IF($A90="TOTAL",SUM(INDIRECT("Z4:Z"&amp;ROW()-1)),""))</f>
        <v/>
      </c>
      <c r="AA90" s="3" t="str">
        <f ca="1">IF(AND($A90&lt;&gt;"",$A90&lt;&gt;"TOTAL"),IF(AND('[3]INVESTIGADOR_Descripcion subuni'!$AS88&lt;&gt;"",'[3]INVESTIGADOR_Descripcion subuni'!$AS88&lt;&gt;0),'[3]INVESTIGADOR_Descripcion subuni'!$AS88,""),IF($A90="TOTAL",SUM(INDIRECT("AA4:AA"&amp;ROW()-1)),""))</f>
        <v/>
      </c>
      <c r="AB90" s="3" t="str">
        <f t="shared" ca="1" si="27"/>
        <v/>
      </c>
      <c r="AC90" s="3" t="str">
        <f ca="1">IF(AND($A90&lt;&gt;"",$A90&lt;&gt;"TOTAL"),IF(AND('[3]INVESTIGADOR_Descripcion subuni'!$AV88&lt;&gt;"",'[3]INVESTIGADOR_Descripcion subuni'!$AV88&lt;&gt;0),'[3]INVESTIGADOR_Descripcion subuni'!$AV88,""),IF($A90="TOTAL",SUM(INDIRECT("AC4:AC"&amp;ROW()-1)),""))</f>
        <v/>
      </c>
      <c r="AD90" s="3" t="str">
        <f ca="1">IF(AND($A90&lt;&gt;"",$A90&lt;&gt;"TOTAL"),IF(AND('[3]INVESTIGADOR_Descripcion subuni'!$AX88&lt;&gt;"",'[3]INVESTIGADOR_Descripcion subuni'!$AX88&lt;&gt;0),'[3]INVESTIGADOR_Descripcion subuni'!$AX88,""),IF($A90="TOTAL",SUM(INDIRECT("AD4:AD"&amp;ROW()-1)),""))</f>
        <v/>
      </c>
      <c r="AE90" s="3" t="str">
        <f t="shared" ca="1" si="28"/>
        <v/>
      </c>
      <c r="AF90" s="3" t="str">
        <f ca="1">IF(AND($A90&lt;&gt;"",$A90&lt;&gt;"TOTAL"),IF(AND('[3]INVESTIGADOR_Descripcion subuni'!$BA88&lt;&gt;"",'[3]INVESTIGADOR_Descripcion subuni'!$BA88&lt;&gt;0),'[3]INVESTIGADOR_Descripcion subuni'!$BA88,""),IF($A90="TOTAL",SUM(INDIRECT("AF4:AF"&amp;ROW()-1)),""))</f>
        <v/>
      </c>
      <c r="AG90" s="3" t="str">
        <f ca="1">IF(AND($A90&lt;&gt;"",$A90&lt;&gt;"TOTAL"),IF(AND('[3]INVESTIGADOR_Descripcion subuni'!$BC88&lt;&gt;"",'[3]INVESTIGADOR_Descripcion subuni'!$BC88&lt;&gt;0),'[3]INVESTIGADOR_Descripcion subuni'!$BC88,""),IF($A90="TOTAL",SUM(INDIRECT("AG4:AG"&amp;ROW()-1)),""))</f>
        <v/>
      </c>
      <c r="AH90" s="3" t="str">
        <f t="shared" ca="1" si="29"/>
        <v/>
      </c>
      <c r="AI90" s="3" t="str">
        <f ca="1">IF(AND($A90&lt;&gt;"",$A90&lt;&gt;"TOTAL"),IF(AND('[3]INVESTIGADOR_Descripcion subuni'!$BF88&lt;&gt;"",'[3]INVESTIGADOR_Descripcion subuni'!$BF88&lt;&gt;0),'[3]INVESTIGADOR_Descripcion subuni'!$BF88,""),IF($A90="TOTAL",SUM(INDIRECT("AI4:AI"&amp;ROW()-1)),""))</f>
        <v/>
      </c>
      <c r="AJ90" s="3" t="str">
        <f ca="1">IF(AND($A90&lt;&gt;"",$A90&lt;&gt;"TOTAL"),IF(AND('[3]INVESTIGADOR_Descripcion subuni'!$BH88&lt;&gt;"",'[3]INVESTIGADOR_Descripcion subuni'!$BH88&lt;&gt;0),'[3]INVESTIGADOR_Descripcion subuni'!$BH88,""),IF($A90="TOTAL",SUM(INDIRECT("AJ4:AJ"&amp;ROW()-1)),""))</f>
        <v/>
      </c>
      <c r="AK90" s="3" t="str">
        <f t="shared" ca="1" si="30"/>
        <v/>
      </c>
      <c r="AL90" s="3" t="str">
        <f ca="1">IF(AND($A90&lt;&gt;"",$A90&lt;&gt;"TOTAL"),IF(AND('[3]INVESTIGADOR_Descripcion subuni'!$BK88&lt;&gt;"",'[3]INVESTIGADOR_Descripcion subuni'!$BK88&lt;&gt;0),'[3]INVESTIGADOR_Descripcion subuni'!$BK88,""),IF($A90="TOTAL",SUM(INDIRECT("AL4:AL"&amp;ROW()-1)),""))</f>
        <v/>
      </c>
      <c r="AM90" s="3" t="str">
        <f ca="1">IF(AND($A90&lt;&gt;"",$A90&lt;&gt;"TOTAL"),IF(AND('[3]INVESTIGADOR_Descripcion subuni'!$BM88&lt;&gt;"",'[3]INVESTIGADOR_Descripcion subuni'!$BM88&lt;&gt;0),'[3]INVESTIGADOR_Descripcion subuni'!$BM88,""),IF($A90="TOTAL",SUM(INDIRECT("AM4:AM"&amp;ROW()-1)),""))</f>
        <v/>
      </c>
      <c r="AN90" s="3" t="str">
        <f t="shared" ca="1" si="31"/>
        <v/>
      </c>
      <c r="AO90" s="3" t="str">
        <f ca="1">IF(AND($A90&lt;&gt;"",$A90&lt;&gt;"TOTAL"),IF(AND('[3]INVESTIGADOR_Descripcion subuni'!$BP88&lt;&gt;"",'[3]INVESTIGADOR_Descripcion subuni'!$BP88&lt;&gt;0),'[3]INVESTIGADOR_Descripcion subuni'!$BP88,""),IF($A90="TOTAL",SUM(INDIRECT("AO4:AO"&amp;ROW()-1)),""))</f>
        <v/>
      </c>
      <c r="AP90" s="3" t="str">
        <f ca="1">IF(AND($A90&lt;&gt;"",$A90&lt;&gt;"TOTAL"),IF(AND('[3]INVESTIGADOR_Descripcion subuni'!$BR88&lt;&gt;"",'[3]INVESTIGADOR_Descripcion subuni'!$BR88&lt;&gt;0),'[3]INVESTIGADOR_Descripcion subuni'!$BR88,""),IF($A90="TOTAL",SUM(INDIRECT("AP4:AP"&amp;ROW()-1)),""))</f>
        <v/>
      </c>
      <c r="AQ90" s="3" t="str">
        <f t="shared" ca="1" si="32"/>
        <v/>
      </c>
      <c r="AR90" s="3" t="str">
        <f ca="1">IF(AND($A90&lt;&gt;"",$A90&lt;&gt;"TOTAL"),IF(AND('[3]INVESTIGADOR_Descripcion subuni'!$BU88&lt;&gt;"",'[3]INVESTIGADOR_Descripcion subuni'!$BU88&lt;&gt;0),'[3]INVESTIGADOR_Descripcion subuni'!$BU88,""),IF($A90="TOTAL",SUM(INDIRECT("AR4:AR"&amp;ROW()-1)),""))</f>
        <v/>
      </c>
      <c r="AS90" s="3" t="str">
        <f ca="1">IF(AND($A90&lt;&gt;"",$A90&lt;&gt;"TOTAL"),IF(AND('[3]INVESTIGADOR_Descripcion subuni'!$BW88&lt;&gt;"",'[3]INVESTIGADOR_Descripcion subuni'!$BW88&lt;&gt;0),'[3]INVESTIGADOR_Descripcion subuni'!$BW88,""),IF($A90="TOTAL",SUM(INDIRECT("AS4:AS"&amp;ROW()-1)),""))</f>
        <v/>
      </c>
      <c r="AT90" s="3" t="str">
        <f t="shared" ca="1" si="33"/>
        <v/>
      </c>
      <c r="AU90" s="3" t="str">
        <f ca="1">IF(AND($A90&lt;&gt;"",$A90&lt;&gt;"TOTAL"),IF(AND('[3]INVESTIGADOR_Descripcion subuni'!$BZ88&lt;&gt;"",'[3]INVESTIGADOR_Descripcion subuni'!$BZ88&lt;&gt;0),'[3]INVESTIGADOR_Descripcion subuni'!$BZ88,""),IF($A90="TOTAL",SUM(INDIRECT("AU4:AU"&amp;ROW()-1)),""))</f>
        <v/>
      </c>
      <c r="AV90" s="3" t="str">
        <f ca="1">IF(AND($A90&lt;&gt;"",$A90&lt;&gt;"TOTAL"),IF(AND('[3]INVESTIGADOR_Descripcion subuni'!$CB88&lt;&gt;"",'[3]INVESTIGADOR_Descripcion subuni'!$CB88&lt;&gt;0),'[3]INVESTIGADOR_Descripcion subuni'!$CB88,""),IF($A90="TOTAL",SUM(INDIRECT("AV4:AV"&amp;ROW()-1)),""))</f>
        <v/>
      </c>
      <c r="AW90" s="3" t="str">
        <f t="shared" ca="1" si="34"/>
        <v/>
      </c>
      <c r="AX90" s="3" t="str">
        <f ca="1">IF(AND($A90&lt;&gt;"",$A90&lt;&gt;"TOTAL"),IF(AND('[3]INVESTIGADOR_Descripcion subuni'!$CE88&lt;&gt;"",'[3]INVESTIGADOR_Descripcion subuni'!$CE88&lt;&gt;0),'[3]INVESTIGADOR_Descripcion subuni'!$CE88,""),IF($A90="TOTAL",SUM(INDIRECT("AX4:AX"&amp;ROW()-1)),""))</f>
        <v/>
      </c>
      <c r="AY90" s="3" t="str">
        <f ca="1">IF(AND($A90&lt;&gt;"",$A90&lt;&gt;"TOTAL"),IF(AND('[3]INVESTIGADOR_Descripcion subuni'!$CG88&lt;&gt;"",'[3]INVESTIGADOR_Descripcion subuni'!$CG88&lt;&gt;0),'[3]INVESTIGADOR_Descripcion subuni'!$CG88,""),IF($A90="TOTAL",SUM(INDIRECT("AY4:AY"&amp;ROW()-1)),""))</f>
        <v/>
      </c>
      <c r="AZ90" s="3" t="str">
        <f t="shared" ca="1" si="35"/>
        <v/>
      </c>
      <c r="BA90" s="3" t="str">
        <f ca="1">IF(AND($A90&lt;&gt;"",$A90&lt;&gt;"TOTAL"),IF(AND('[3]INVESTIGADOR_Descripcion subuni'!$CJ88&lt;&gt;"",'[3]INVESTIGADOR_Descripcion subuni'!$CJ88&lt;&gt;0),'[3]INVESTIGADOR_Descripcion subuni'!$CJ88,""),IF($A90="TOTAL",SUM(INDIRECT("BA4:BA"&amp;ROW()-1)),""))</f>
        <v/>
      </c>
      <c r="BB90" s="3" t="str">
        <f ca="1">IF(AND($A90&lt;&gt;"",$A90&lt;&gt;"TOTAL"),IF(AND('[3]INVESTIGADOR_Descripcion subuni'!$CL88&lt;&gt;"",'[3]INVESTIGADOR_Descripcion subuni'!$CL88&lt;&gt;0),'[3]INVESTIGADOR_Descripcion subuni'!$CL88,""),IF($A90="TOTAL",SUM(INDIRECT("BB4:BB"&amp;ROW()-1)),""))</f>
        <v/>
      </c>
      <c r="BC90" s="3" t="str">
        <f t="shared" ca="1" si="36"/>
        <v/>
      </c>
      <c r="BD90" s="3" t="str">
        <f ca="1">IF(AND($A90&lt;&gt;"",$A90&lt;&gt;"TOTAL"),IF(AND('[3]INVESTIGADOR_Descripcion subuni'!$CO88&lt;&gt;"",'[3]INVESTIGADOR_Descripcion subuni'!$CO88&lt;&gt;0),'[3]INVESTIGADOR_Descripcion subuni'!$CO88,""),IF($A90="TOTAL",SUM(INDIRECT("BD4:BD"&amp;ROW()-1)),""))</f>
        <v/>
      </c>
      <c r="BE90" s="3" t="str">
        <f ca="1">IF(AND($A90&lt;&gt;"",$A90&lt;&gt;"TOTAL"),IF(AND('[3]INVESTIGADOR_Descripcion subuni'!$CQ88&lt;&gt;"",'[3]INVESTIGADOR_Descripcion subuni'!$CQ88&lt;&gt;0),'[3]INVESTIGADOR_Descripcion subuni'!$CQ88,""),IF($A90="TOTAL",SUM(INDIRECT("BE4:BE"&amp;ROW()-1)),""))</f>
        <v/>
      </c>
      <c r="BF90" s="3" t="str">
        <f t="shared" ca="1" si="37"/>
        <v/>
      </c>
    </row>
    <row r="91" spans="1:58" x14ac:dyDescent="0.2">
      <c r="A91" s="25" t="str">
        <f>IF('[3]INVESTIGADOR_Descripcion subuni'!$B89&lt;&gt;"",'[3]INVESTIGADOR_Descripcion subuni'!$B89,IF(AND('[3]INVESTIGADOR_Descripcion subuni'!$B89="",'[3]INVESTIGADOR_Descripcion subuni'!$B90="",'[3]INVESTIGADOR_Descripcion subuni'!$B88=""),"","TOTAL"))</f>
        <v/>
      </c>
      <c r="B91" s="3" t="str">
        <f ca="1">IF(AND($A91&lt;&gt;"",$A91&lt;&gt;"TOTAL"),IF(AND('[3]INVESTIGADOR_Descripcion subuni'!$C89&lt;&gt;"",'[3]INVESTIGADOR_Descripcion subuni'!$C89&lt;&gt;0),'[3]INVESTIGADOR_Descripcion subuni'!$C89,""),IF($A91="TOTAL",SUM(INDIRECT("B4:B"&amp;ROW()-1)),""))</f>
        <v/>
      </c>
      <c r="C91" s="3" t="str">
        <f ca="1">IF(AND($A91&lt;&gt;"",$A91&lt;&gt;"TOTAL"),IF(AND('[3]INVESTIGADOR_Descripcion subuni'!$E89&lt;&gt;"",'[3]INVESTIGADOR_Descripcion subuni'!$E89&lt;&gt;0),'[3]INVESTIGADOR_Descripcion subuni'!$E89,""),IF($A91="TOTAL",SUM(INDIRECT("C4:C"&amp;ROW()-1)),""))</f>
        <v/>
      </c>
      <c r="D91" s="3" t="str">
        <f t="shared" ca="1" si="19"/>
        <v/>
      </c>
      <c r="E91" s="3" t="str">
        <f ca="1">IF(AND($A91&lt;&gt;"",$A91&lt;&gt;"TOTAL"),IF(AND('[3]INVESTIGADOR_Descripcion subuni'!$H89&lt;&gt;"",'[3]INVESTIGADOR_Descripcion subuni'!$H89&lt;&gt;0),'[3]INVESTIGADOR_Descripcion subuni'!$H89,""),IF($A91="TOTAL",SUM(INDIRECT("E4:E"&amp;ROW()-1)),""))</f>
        <v/>
      </c>
      <c r="F91" s="3" t="str">
        <f ca="1">IF(AND($A91&lt;&gt;"",$A91&lt;&gt;"TOTAL"),IF(AND('[3]INVESTIGADOR_Descripcion subuni'!$J89&lt;&gt;"",'[3]INVESTIGADOR_Descripcion subuni'!$J89&lt;&gt;0),'[3]INVESTIGADOR_Descripcion subuni'!$J89,""),IF($A91="TOTAL",SUM(INDIRECT("F4:F"&amp;ROW()-1)),""))</f>
        <v/>
      </c>
      <c r="G91" s="3" t="str">
        <f t="shared" ca="1" si="20"/>
        <v/>
      </c>
      <c r="H91" s="3" t="str">
        <f ca="1">IF(AND($A91&lt;&gt;"",$A91&lt;&gt;"TOTAL"),IF(AND('[3]INVESTIGADOR_Descripcion subuni'!$M89&lt;&gt;"",'[3]INVESTIGADOR_Descripcion subuni'!$M89&lt;&gt;0),'[3]INVESTIGADOR_Descripcion subuni'!$M89,""),IF($A91="TOTAL",SUM(INDIRECT("H4:H"&amp;ROW()-1)),""))</f>
        <v/>
      </c>
      <c r="I91" s="3" t="str">
        <f ca="1">IF(AND($A91&lt;&gt;"",$A91&lt;&gt;"TOTAL"),IF(AND('[3]INVESTIGADOR_Descripcion subuni'!$O89&lt;&gt;"",'[3]INVESTIGADOR_Descripcion subuni'!$O89&lt;&gt;0),'[3]INVESTIGADOR_Descripcion subuni'!$O89,""),IF($A91="TOTAL",SUM(INDIRECT("I4:I"&amp;ROW()-1)),""))</f>
        <v/>
      </c>
      <c r="J91" s="3" t="str">
        <f t="shared" ca="1" si="21"/>
        <v/>
      </c>
      <c r="K91" s="3" t="str">
        <f ca="1">IF(AND($A91&lt;&gt;"",$A91&lt;&gt;"TOTAL"),IF(AND('[3]INVESTIGADOR_Descripcion subuni'!$R89&lt;&gt;"",'[3]INVESTIGADOR_Descripcion subuni'!$R89&lt;&gt;0),'[3]INVESTIGADOR_Descripcion subuni'!$R89,""),IF($A91="TOTAL",SUM(INDIRECT("K4:K"&amp;ROW()-1)),""))</f>
        <v/>
      </c>
      <c r="L91" s="3" t="str">
        <f ca="1">IF(AND($A91&lt;&gt;"",$A91&lt;&gt;"TOTAL"),IF(AND('[3]INVESTIGADOR_Descripcion subuni'!$T89&lt;&gt;"",'[3]INVESTIGADOR_Descripcion subuni'!$T89&lt;&gt;0),'[3]INVESTIGADOR_Descripcion subuni'!$T89,""),IF($A91="TOTAL",SUM(INDIRECT("L4:L"&amp;ROW()-1)),""))</f>
        <v/>
      </c>
      <c r="M91" s="3" t="str">
        <f t="shared" ca="1" si="22"/>
        <v/>
      </c>
      <c r="N91" s="3" t="str">
        <f ca="1">IF(AND($A91&lt;&gt;"",$A91&lt;&gt;"TOTAL"),IF(AND('[3]INVESTIGADOR_Descripcion subuni'!$W89&lt;&gt;"",'[3]INVESTIGADOR_Descripcion subuni'!$W89&lt;&gt;0),'[3]INVESTIGADOR_Descripcion subuni'!$W89,""),IF($A91="TOTAL",SUM(INDIRECT("N4:N"&amp;ROW()-1)),""))</f>
        <v/>
      </c>
      <c r="O91" s="3" t="str">
        <f ca="1">IF(AND($A91&lt;&gt;"",$A91&lt;&gt;"TOTAL"),IF(AND('[3]INVESTIGADOR_Descripcion subuni'!$Y89&lt;&gt;"",'[3]INVESTIGADOR_Descripcion subuni'!$Y89&lt;&gt;0),'[3]INVESTIGADOR_Descripcion subuni'!$Y89,""),IF($A91="TOTAL",SUM(INDIRECT("O4:O"&amp;ROW()-1)),""))</f>
        <v/>
      </c>
      <c r="P91" s="3" t="str">
        <f t="shared" ca="1" si="23"/>
        <v/>
      </c>
      <c r="Q91" s="3" t="str">
        <f ca="1">IF(AND($A91&lt;&gt;"",$A91&lt;&gt;"TOTAL"),IF(AND('[3]INVESTIGADOR_Descripcion subuni'!$AB89&lt;&gt;"",'[3]INVESTIGADOR_Descripcion subuni'!$AB89&lt;&gt;0),'[3]INVESTIGADOR_Descripcion subuni'!$AB89,""),IF($A91="TOTAL",SUM(INDIRECT("Q4:Q"&amp;ROW()-1)),""))</f>
        <v/>
      </c>
      <c r="R91" s="3" t="str">
        <f ca="1">IF(AND($A91&lt;&gt;"",$A91&lt;&gt;"TOTAL"),IF(AND('[3]INVESTIGADOR_Descripcion subuni'!$AD89&lt;&gt;"",'[3]INVESTIGADOR_Descripcion subuni'!$AD89&lt;&gt;0),'[3]INVESTIGADOR_Descripcion subuni'!$AD89,""),IF($A91="TOTAL",SUM(INDIRECT("R4:R"&amp;ROW()-1)),""))</f>
        <v/>
      </c>
      <c r="S91" s="3" t="str">
        <f t="shared" ca="1" si="24"/>
        <v/>
      </c>
      <c r="T91" s="3" t="str">
        <f ca="1">IF(AND($A91&lt;&gt;"",$A91&lt;&gt;"TOTAL"),IF(AND('[3]INVESTIGADOR_Descripcion subuni'!$AG89&lt;&gt;"",'[3]INVESTIGADOR_Descripcion subuni'!$AG89&lt;&gt;0),'[3]INVESTIGADOR_Descripcion subuni'!$AG89,""),IF($A91="TOTAL",SUM(INDIRECT("T4:T"&amp;ROW()-1)),""))</f>
        <v/>
      </c>
      <c r="U91" s="3" t="str">
        <f ca="1">IF(AND($A91&lt;&gt;"",$A91&lt;&gt;"TOTAL"),IF(AND('[3]INVESTIGADOR_Descripcion subuni'!$AI89&lt;&gt;"",'[3]INVESTIGADOR_Descripcion subuni'!$AI89&lt;&gt;0),'[3]INVESTIGADOR_Descripcion subuni'!$AI89,""),IF($A91="TOTAL",SUM(INDIRECT("U4:U"&amp;ROW()-1)),""))</f>
        <v/>
      </c>
      <c r="V91" s="3" t="str">
        <f t="shared" ca="1" si="25"/>
        <v/>
      </c>
      <c r="W91" s="3" t="str">
        <f ca="1">IF(AND($A91&lt;&gt;"",$A91&lt;&gt;"TOTAL"),IF(AND('[3]INVESTIGADOR_Descripcion subuni'!$AL89&lt;&gt;"",'[3]INVESTIGADOR_Descripcion subuni'!$AL89&lt;&gt;0),'[3]INVESTIGADOR_Descripcion subuni'!$AL89,""),IF($A91="TOTAL",SUM(INDIRECT("W4:W"&amp;ROW()-1)),""))</f>
        <v/>
      </c>
      <c r="X91" s="3" t="str">
        <f ca="1">IF(AND($A91&lt;&gt;"",$A91&lt;&gt;"TOTAL"),IF(AND('[3]INVESTIGADOR_Descripcion subuni'!$AN89&lt;&gt;"",'[3]INVESTIGADOR_Descripcion subuni'!$AN89&lt;&gt;0),'[3]INVESTIGADOR_Descripcion subuni'!$AN89,""),IF($A91="TOTAL",SUM(INDIRECT("X4:X"&amp;ROW()-1)),""))</f>
        <v/>
      </c>
      <c r="Y91" s="3" t="str">
        <f t="shared" ca="1" si="26"/>
        <v/>
      </c>
      <c r="Z91" s="3" t="str">
        <f ca="1">IF(AND($A91&lt;&gt;"",$A91&lt;&gt;"TOTAL"),IF(AND('[3]INVESTIGADOR_Descripcion subuni'!$AQ89&lt;&gt;"",'[3]INVESTIGADOR_Descripcion subuni'!$AQ89&lt;&gt;0),'[3]INVESTIGADOR_Descripcion subuni'!$AQ89,""),IF($A91="TOTAL",SUM(INDIRECT("Z4:Z"&amp;ROW()-1)),""))</f>
        <v/>
      </c>
      <c r="AA91" s="3" t="str">
        <f ca="1">IF(AND($A91&lt;&gt;"",$A91&lt;&gt;"TOTAL"),IF(AND('[3]INVESTIGADOR_Descripcion subuni'!$AS89&lt;&gt;"",'[3]INVESTIGADOR_Descripcion subuni'!$AS89&lt;&gt;0),'[3]INVESTIGADOR_Descripcion subuni'!$AS89,""),IF($A91="TOTAL",SUM(INDIRECT("AA4:AA"&amp;ROW()-1)),""))</f>
        <v/>
      </c>
      <c r="AB91" s="3" t="str">
        <f t="shared" ca="1" si="27"/>
        <v/>
      </c>
      <c r="AC91" s="3" t="str">
        <f ca="1">IF(AND($A91&lt;&gt;"",$A91&lt;&gt;"TOTAL"),IF(AND('[3]INVESTIGADOR_Descripcion subuni'!$AV89&lt;&gt;"",'[3]INVESTIGADOR_Descripcion subuni'!$AV89&lt;&gt;0),'[3]INVESTIGADOR_Descripcion subuni'!$AV89,""),IF($A91="TOTAL",SUM(INDIRECT("AC4:AC"&amp;ROW()-1)),""))</f>
        <v/>
      </c>
      <c r="AD91" s="3" t="str">
        <f ca="1">IF(AND($A91&lt;&gt;"",$A91&lt;&gt;"TOTAL"),IF(AND('[3]INVESTIGADOR_Descripcion subuni'!$AX89&lt;&gt;"",'[3]INVESTIGADOR_Descripcion subuni'!$AX89&lt;&gt;0),'[3]INVESTIGADOR_Descripcion subuni'!$AX89,""),IF($A91="TOTAL",SUM(INDIRECT("AD4:AD"&amp;ROW()-1)),""))</f>
        <v/>
      </c>
      <c r="AE91" s="3" t="str">
        <f t="shared" ca="1" si="28"/>
        <v/>
      </c>
      <c r="AF91" s="3" t="str">
        <f ca="1">IF(AND($A91&lt;&gt;"",$A91&lt;&gt;"TOTAL"),IF(AND('[3]INVESTIGADOR_Descripcion subuni'!$BA89&lt;&gt;"",'[3]INVESTIGADOR_Descripcion subuni'!$BA89&lt;&gt;0),'[3]INVESTIGADOR_Descripcion subuni'!$BA89,""),IF($A91="TOTAL",SUM(INDIRECT("AF4:AF"&amp;ROW()-1)),""))</f>
        <v/>
      </c>
      <c r="AG91" s="3" t="str">
        <f ca="1">IF(AND($A91&lt;&gt;"",$A91&lt;&gt;"TOTAL"),IF(AND('[3]INVESTIGADOR_Descripcion subuni'!$BC89&lt;&gt;"",'[3]INVESTIGADOR_Descripcion subuni'!$BC89&lt;&gt;0),'[3]INVESTIGADOR_Descripcion subuni'!$BC89,""),IF($A91="TOTAL",SUM(INDIRECT("AG4:AG"&amp;ROW()-1)),""))</f>
        <v/>
      </c>
      <c r="AH91" s="3" t="str">
        <f t="shared" ca="1" si="29"/>
        <v/>
      </c>
      <c r="AI91" s="3" t="str">
        <f ca="1">IF(AND($A91&lt;&gt;"",$A91&lt;&gt;"TOTAL"),IF(AND('[3]INVESTIGADOR_Descripcion subuni'!$BF89&lt;&gt;"",'[3]INVESTIGADOR_Descripcion subuni'!$BF89&lt;&gt;0),'[3]INVESTIGADOR_Descripcion subuni'!$BF89,""),IF($A91="TOTAL",SUM(INDIRECT("AI4:AI"&amp;ROW()-1)),""))</f>
        <v/>
      </c>
      <c r="AJ91" s="3" t="str">
        <f ca="1">IF(AND($A91&lt;&gt;"",$A91&lt;&gt;"TOTAL"),IF(AND('[3]INVESTIGADOR_Descripcion subuni'!$BH89&lt;&gt;"",'[3]INVESTIGADOR_Descripcion subuni'!$BH89&lt;&gt;0),'[3]INVESTIGADOR_Descripcion subuni'!$BH89,""),IF($A91="TOTAL",SUM(INDIRECT("AJ4:AJ"&amp;ROW()-1)),""))</f>
        <v/>
      </c>
      <c r="AK91" s="3" t="str">
        <f t="shared" ca="1" si="30"/>
        <v/>
      </c>
      <c r="AL91" s="3" t="str">
        <f ca="1">IF(AND($A91&lt;&gt;"",$A91&lt;&gt;"TOTAL"),IF(AND('[3]INVESTIGADOR_Descripcion subuni'!$BK89&lt;&gt;"",'[3]INVESTIGADOR_Descripcion subuni'!$BK89&lt;&gt;0),'[3]INVESTIGADOR_Descripcion subuni'!$BK89,""),IF($A91="TOTAL",SUM(INDIRECT("AL4:AL"&amp;ROW()-1)),""))</f>
        <v/>
      </c>
      <c r="AM91" s="3" t="str">
        <f ca="1">IF(AND($A91&lt;&gt;"",$A91&lt;&gt;"TOTAL"),IF(AND('[3]INVESTIGADOR_Descripcion subuni'!$BM89&lt;&gt;"",'[3]INVESTIGADOR_Descripcion subuni'!$BM89&lt;&gt;0),'[3]INVESTIGADOR_Descripcion subuni'!$BM89,""),IF($A91="TOTAL",SUM(INDIRECT("AM4:AM"&amp;ROW()-1)),""))</f>
        <v/>
      </c>
      <c r="AN91" s="3" t="str">
        <f t="shared" ca="1" si="31"/>
        <v/>
      </c>
      <c r="AO91" s="3" t="str">
        <f ca="1">IF(AND($A91&lt;&gt;"",$A91&lt;&gt;"TOTAL"),IF(AND('[3]INVESTIGADOR_Descripcion subuni'!$BP89&lt;&gt;"",'[3]INVESTIGADOR_Descripcion subuni'!$BP89&lt;&gt;0),'[3]INVESTIGADOR_Descripcion subuni'!$BP89,""),IF($A91="TOTAL",SUM(INDIRECT("AO4:AO"&amp;ROW()-1)),""))</f>
        <v/>
      </c>
      <c r="AP91" s="3" t="str">
        <f ca="1">IF(AND($A91&lt;&gt;"",$A91&lt;&gt;"TOTAL"),IF(AND('[3]INVESTIGADOR_Descripcion subuni'!$BR89&lt;&gt;"",'[3]INVESTIGADOR_Descripcion subuni'!$BR89&lt;&gt;0),'[3]INVESTIGADOR_Descripcion subuni'!$BR89,""),IF($A91="TOTAL",SUM(INDIRECT("AP4:AP"&amp;ROW()-1)),""))</f>
        <v/>
      </c>
      <c r="AQ91" s="3" t="str">
        <f t="shared" ca="1" si="32"/>
        <v/>
      </c>
      <c r="AR91" s="3" t="str">
        <f ca="1">IF(AND($A91&lt;&gt;"",$A91&lt;&gt;"TOTAL"),IF(AND('[3]INVESTIGADOR_Descripcion subuni'!$BU89&lt;&gt;"",'[3]INVESTIGADOR_Descripcion subuni'!$BU89&lt;&gt;0),'[3]INVESTIGADOR_Descripcion subuni'!$BU89,""),IF($A91="TOTAL",SUM(INDIRECT("AR4:AR"&amp;ROW()-1)),""))</f>
        <v/>
      </c>
      <c r="AS91" s="3" t="str">
        <f ca="1">IF(AND($A91&lt;&gt;"",$A91&lt;&gt;"TOTAL"),IF(AND('[3]INVESTIGADOR_Descripcion subuni'!$BW89&lt;&gt;"",'[3]INVESTIGADOR_Descripcion subuni'!$BW89&lt;&gt;0),'[3]INVESTIGADOR_Descripcion subuni'!$BW89,""),IF($A91="TOTAL",SUM(INDIRECT("AS4:AS"&amp;ROW()-1)),""))</f>
        <v/>
      </c>
      <c r="AT91" s="3" t="str">
        <f t="shared" ca="1" si="33"/>
        <v/>
      </c>
      <c r="AU91" s="3" t="str">
        <f ca="1">IF(AND($A91&lt;&gt;"",$A91&lt;&gt;"TOTAL"),IF(AND('[3]INVESTIGADOR_Descripcion subuni'!$BZ89&lt;&gt;"",'[3]INVESTIGADOR_Descripcion subuni'!$BZ89&lt;&gt;0),'[3]INVESTIGADOR_Descripcion subuni'!$BZ89,""),IF($A91="TOTAL",SUM(INDIRECT("AU4:AU"&amp;ROW()-1)),""))</f>
        <v/>
      </c>
      <c r="AV91" s="3" t="str">
        <f ca="1">IF(AND($A91&lt;&gt;"",$A91&lt;&gt;"TOTAL"),IF(AND('[3]INVESTIGADOR_Descripcion subuni'!$CB89&lt;&gt;"",'[3]INVESTIGADOR_Descripcion subuni'!$CB89&lt;&gt;0),'[3]INVESTIGADOR_Descripcion subuni'!$CB89,""),IF($A91="TOTAL",SUM(INDIRECT("AV4:AV"&amp;ROW()-1)),""))</f>
        <v/>
      </c>
      <c r="AW91" s="3" t="str">
        <f t="shared" ca="1" si="34"/>
        <v/>
      </c>
      <c r="AX91" s="3" t="str">
        <f ca="1">IF(AND($A91&lt;&gt;"",$A91&lt;&gt;"TOTAL"),IF(AND('[3]INVESTIGADOR_Descripcion subuni'!$CE89&lt;&gt;"",'[3]INVESTIGADOR_Descripcion subuni'!$CE89&lt;&gt;0),'[3]INVESTIGADOR_Descripcion subuni'!$CE89,""),IF($A91="TOTAL",SUM(INDIRECT("AX4:AX"&amp;ROW()-1)),""))</f>
        <v/>
      </c>
      <c r="AY91" s="3" t="str">
        <f ca="1">IF(AND($A91&lt;&gt;"",$A91&lt;&gt;"TOTAL"),IF(AND('[3]INVESTIGADOR_Descripcion subuni'!$CG89&lt;&gt;"",'[3]INVESTIGADOR_Descripcion subuni'!$CG89&lt;&gt;0),'[3]INVESTIGADOR_Descripcion subuni'!$CG89,""),IF($A91="TOTAL",SUM(INDIRECT("AY4:AY"&amp;ROW()-1)),""))</f>
        <v/>
      </c>
      <c r="AZ91" s="3" t="str">
        <f t="shared" ca="1" si="35"/>
        <v/>
      </c>
      <c r="BA91" s="3" t="str">
        <f ca="1">IF(AND($A91&lt;&gt;"",$A91&lt;&gt;"TOTAL"),IF(AND('[3]INVESTIGADOR_Descripcion subuni'!$CJ89&lt;&gt;"",'[3]INVESTIGADOR_Descripcion subuni'!$CJ89&lt;&gt;0),'[3]INVESTIGADOR_Descripcion subuni'!$CJ89,""),IF($A91="TOTAL",SUM(INDIRECT("BA4:BA"&amp;ROW()-1)),""))</f>
        <v/>
      </c>
      <c r="BB91" s="3" t="str">
        <f ca="1">IF(AND($A91&lt;&gt;"",$A91&lt;&gt;"TOTAL"),IF(AND('[3]INVESTIGADOR_Descripcion subuni'!$CL89&lt;&gt;"",'[3]INVESTIGADOR_Descripcion subuni'!$CL89&lt;&gt;0),'[3]INVESTIGADOR_Descripcion subuni'!$CL89,""),IF($A91="TOTAL",SUM(INDIRECT("BB4:BB"&amp;ROW()-1)),""))</f>
        <v/>
      </c>
      <c r="BC91" s="3" t="str">
        <f t="shared" ca="1" si="36"/>
        <v/>
      </c>
      <c r="BD91" s="3" t="str">
        <f ca="1">IF(AND($A91&lt;&gt;"",$A91&lt;&gt;"TOTAL"),IF(AND('[3]INVESTIGADOR_Descripcion subuni'!$CO89&lt;&gt;"",'[3]INVESTIGADOR_Descripcion subuni'!$CO89&lt;&gt;0),'[3]INVESTIGADOR_Descripcion subuni'!$CO89,""),IF($A91="TOTAL",SUM(INDIRECT("BD4:BD"&amp;ROW()-1)),""))</f>
        <v/>
      </c>
      <c r="BE91" s="3" t="str">
        <f ca="1">IF(AND($A91&lt;&gt;"",$A91&lt;&gt;"TOTAL"),IF(AND('[3]INVESTIGADOR_Descripcion subuni'!$CQ89&lt;&gt;"",'[3]INVESTIGADOR_Descripcion subuni'!$CQ89&lt;&gt;0),'[3]INVESTIGADOR_Descripcion subuni'!$CQ89,""),IF($A91="TOTAL",SUM(INDIRECT("BE4:BE"&amp;ROW()-1)),""))</f>
        <v/>
      </c>
      <c r="BF91" s="3" t="str">
        <f t="shared" ca="1" si="37"/>
        <v/>
      </c>
    </row>
    <row r="92" spans="1:58" x14ac:dyDescent="0.2">
      <c r="A92" s="25" t="str">
        <f>IF('[3]INVESTIGADOR_Descripcion subuni'!$B90&lt;&gt;"",'[3]INVESTIGADOR_Descripcion subuni'!$B90,IF(AND('[3]INVESTIGADOR_Descripcion subuni'!$B90="",'[3]INVESTIGADOR_Descripcion subuni'!$B91="",'[3]INVESTIGADOR_Descripcion subuni'!$B89=""),"","TOTAL"))</f>
        <v/>
      </c>
      <c r="B92" s="3" t="str">
        <f ca="1">IF(AND($A92&lt;&gt;"",$A92&lt;&gt;"TOTAL"),IF(AND('[3]INVESTIGADOR_Descripcion subuni'!$C90&lt;&gt;"",'[3]INVESTIGADOR_Descripcion subuni'!$C90&lt;&gt;0),'[3]INVESTIGADOR_Descripcion subuni'!$C90,""),IF($A92="TOTAL",SUM(INDIRECT("B4:B"&amp;ROW()-1)),""))</f>
        <v/>
      </c>
      <c r="C92" s="3" t="str">
        <f ca="1">IF(AND($A92&lt;&gt;"",$A92&lt;&gt;"TOTAL"),IF(AND('[3]INVESTIGADOR_Descripcion subuni'!$E90&lt;&gt;"",'[3]INVESTIGADOR_Descripcion subuni'!$E90&lt;&gt;0),'[3]INVESTIGADOR_Descripcion subuni'!$E90,""),IF($A92="TOTAL",SUM(INDIRECT("C4:C"&amp;ROW()-1)),""))</f>
        <v/>
      </c>
      <c r="D92" s="3" t="str">
        <f t="shared" ca="1" si="19"/>
        <v/>
      </c>
      <c r="E92" s="3" t="str">
        <f ca="1">IF(AND($A92&lt;&gt;"",$A92&lt;&gt;"TOTAL"),IF(AND('[3]INVESTIGADOR_Descripcion subuni'!$H90&lt;&gt;"",'[3]INVESTIGADOR_Descripcion subuni'!$H90&lt;&gt;0),'[3]INVESTIGADOR_Descripcion subuni'!$H90,""),IF($A92="TOTAL",SUM(INDIRECT("E4:E"&amp;ROW()-1)),""))</f>
        <v/>
      </c>
      <c r="F92" s="3" t="str">
        <f ca="1">IF(AND($A92&lt;&gt;"",$A92&lt;&gt;"TOTAL"),IF(AND('[3]INVESTIGADOR_Descripcion subuni'!$J90&lt;&gt;"",'[3]INVESTIGADOR_Descripcion subuni'!$J90&lt;&gt;0),'[3]INVESTIGADOR_Descripcion subuni'!$J90,""),IF($A92="TOTAL",SUM(INDIRECT("F4:F"&amp;ROW()-1)),""))</f>
        <v/>
      </c>
      <c r="G92" s="3" t="str">
        <f t="shared" ca="1" si="20"/>
        <v/>
      </c>
      <c r="H92" s="3" t="str">
        <f ca="1">IF(AND($A92&lt;&gt;"",$A92&lt;&gt;"TOTAL"),IF(AND('[3]INVESTIGADOR_Descripcion subuni'!$M90&lt;&gt;"",'[3]INVESTIGADOR_Descripcion subuni'!$M90&lt;&gt;0),'[3]INVESTIGADOR_Descripcion subuni'!$M90,""),IF($A92="TOTAL",SUM(INDIRECT("H4:H"&amp;ROW()-1)),""))</f>
        <v/>
      </c>
      <c r="I92" s="3" t="str">
        <f ca="1">IF(AND($A92&lt;&gt;"",$A92&lt;&gt;"TOTAL"),IF(AND('[3]INVESTIGADOR_Descripcion subuni'!$O90&lt;&gt;"",'[3]INVESTIGADOR_Descripcion subuni'!$O90&lt;&gt;0),'[3]INVESTIGADOR_Descripcion subuni'!$O90,""),IF($A92="TOTAL",SUM(INDIRECT("I4:I"&amp;ROW()-1)),""))</f>
        <v/>
      </c>
      <c r="J92" s="3" t="str">
        <f t="shared" ca="1" si="21"/>
        <v/>
      </c>
      <c r="K92" s="3" t="str">
        <f ca="1">IF(AND($A92&lt;&gt;"",$A92&lt;&gt;"TOTAL"),IF(AND('[3]INVESTIGADOR_Descripcion subuni'!$R90&lt;&gt;"",'[3]INVESTIGADOR_Descripcion subuni'!$R90&lt;&gt;0),'[3]INVESTIGADOR_Descripcion subuni'!$R90,""),IF($A92="TOTAL",SUM(INDIRECT("K4:K"&amp;ROW()-1)),""))</f>
        <v/>
      </c>
      <c r="L92" s="3" t="str">
        <f ca="1">IF(AND($A92&lt;&gt;"",$A92&lt;&gt;"TOTAL"),IF(AND('[3]INVESTIGADOR_Descripcion subuni'!$T90&lt;&gt;"",'[3]INVESTIGADOR_Descripcion subuni'!$T90&lt;&gt;0),'[3]INVESTIGADOR_Descripcion subuni'!$T90,""),IF($A92="TOTAL",SUM(INDIRECT("L4:L"&amp;ROW()-1)),""))</f>
        <v/>
      </c>
      <c r="M92" s="3" t="str">
        <f t="shared" ca="1" si="22"/>
        <v/>
      </c>
      <c r="N92" s="3" t="str">
        <f ca="1">IF(AND($A92&lt;&gt;"",$A92&lt;&gt;"TOTAL"),IF(AND('[3]INVESTIGADOR_Descripcion subuni'!$W90&lt;&gt;"",'[3]INVESTIGADOR_Descripcion subuni'!$W90&lt;&gt;0),'[3]INVESTIGADOR_Descripcion subuni'!$W90,""),IF($A92="TOTAL",SUM(INDIRECT("N4:N"&amp;ROW()-1)),""))</f>
        <v/>
      </c>
      <c r="O92" s="3" t="str">
        <f ca="1">IF(AND($A92&lt;&gt;"",$A92&lt;&gt;"TOTAL"),IF(AND('[3]INVESTIGADOR_Descripcion subuni'!$Y90&lt;&gt;"",'[3]INVESTIGADOR_Descripcion subuni'!$Y90&lt;&gt;0),'[3]INVESTIGADOR_Descripcion subuni'!$Y90,""),IF($A92="TOTAL",SUM(INDIRECT("O4:O"&amp;ROW()-1)),""))</f>
        <v/>
      </c>
      <c r="P92" s="3" t="str">
        <f t="shared" ca="1" si="23"/>
        <v/>
      </c>
      <c r="Q92" s="3" t="str">
        <f ca="1">IF(AND($A92&lt;&gt;"",$A92&lt;&gt;"TOTAL"),IF(AND('[3]INVESTIGADOR_Descripcion subuni'!$AB90&lt;&gt;"",'[3]INVESTIGADOR_Descripcion subuni'!$AB90&lt;&gt;0),'[3]INVESTIGADOR_Descripcion subuni'!$AB90,""),IF($A92="TOTAL",SUM(INDIRECT("Q4:Q"&amp;ROW()-1)),""))</f>
        <v/>
      </c>
      <c r="R92" s="3" t="str">
        <f ca="1">IF(AND($A92&lt;&gt;"",$A92&lt;&gt;"TOTAL"),IF(AND('[3]INVESTIGADOR_Descripcion subuni'!$AD90&lt;&gt;"",'[3]INVESTIGADOR_Descripcion subuni'!$AD90&lt;&gt;0),'[3]INVESTIGADOR_Descripcion subuni'!$AD90,""),IF($A92="TOTAL",SUM(INDIRECT("R4:R"&amp;ROW()-1)),""))</f>
        <v/>
      </c>
      <c r="S92" s="3" t="str">
        <f t="shared" ca="1" si="24"/>
        <v/>
      </c>
      <c r="T92" s="3" t="str">
        <f ca="1">IF(AND($A92&lt;&gt;"",$A92&lt;&gt;"TOTAL"),IF(AND('[3]INVESTIGADOR_Descripcion subuni'!$AG90&lt;&gt;"",'[3]INVESTIGADOR_Descripcion subuni'!$AG90&lt;&gt;0),'[3]INVESTIGADOR_Descripcion subuni'!$AG90,""),IF($A92="TOTAL",SUM(INDIRECT("T4:T"&amp;ROW()-1)),""))</f>
        <v/>
      </c>
      <c r="U92" s="3" t="str">
        <f ca="1">IF(AND($A92&lt;&gt;"",$A92&lt;&gt;"TOTAL"),IF(AND('[3]INVESTIGADOR_Descripcion subuni'!$AI90&lt;&gt;"",'[3]INVESTIGADOR_Descripcion subuni'!$AI90&lt;&gt;0),'[3]INVESTIGADOR_Descripcion subuni'!$AI90,""),IF($A92="TOTAL",SUM(INDIRECT("U4:U"&amp;ROW()-1)),""))</f>
        <v/>
      </c>
      <c r="V92" s="3" t="str">
        <f t="shared" ca="1" si="25"/>
        <v/>
      </c>
      <c r="W92" s="3" t="str">
        <f ca="1">IF(AND($A92&lt;&gt;"",$A92&lt;&gt;"TOTAL"),IF(AND('[3]INVESTIGADOR_Descripcion subuni'!$AL90&lt;&gt;"",'[3]INVESTIGADOR_Descripcion subuni'!$AL90&lt;&gt;0),'[3]INVESTIGADOR_Descripcion subuni'!$AL90,""),IF($A92="TOTAL",SUM(INDIRECT("W4:W"&amp;ROW()-1)),""))</f>
        <v/>
      </c>
      <c r="X92" s="3" t="str">
        <f ca="1">IF(AND($A92&lt;&gt;"",$A92&lt;&gt;"TOTAL"),IF(AND('[3]INVESTIGADOR_Descripcion subuni'!$AN90&lt;&gt;"",'[3]INVESTIGADOR_Descripcion subuni'!$AN90&lt;&gt;0),'[3]INVESTIGADOR_Descripcion subuni'!$AN90,""),IF($A92="TOTAL",SUM(INDIRECT("X4:X"&amp;ROW()-1)),""))</f>
        <v/>
      </c>
      <c r="Y92" s="3" t="str">
        <f t="shared" ca="1" si="26"/>
        <v/>
      </c>
      <c r="Z92" s="3" t="str">
        <f ca="1">IF(AND($A92&lt;&gt;"",$A92&lt;&gt;"TOTAL"),IF(AND('[3]INVESTIGADOR_Descripcion subuni'!$AQ90&lt;&gt;"",'[3]INVESTIGADOR_Descripcion subuni'!$AQ90&lt;&gt;0),'[3]INVESTIGADOR_Descripcion subuni'!$AQ90,""),IF($A92="TOTAL",SUM(INDIRECT("Z4:Z"&amp;ROW()-1)),""))</f>
        <v/>
      </c>
      <c r="AA92" s="3" t="str">
        <f ca="1">IF(AND($A92&lt;&gt;"",$A92&lt;&gt;"TOTAL"),IF(AND('[3]INVESTIGADOR_Descripcion subuni'!$AS90&lt;&gt;"",'[3]INVESTIGADOR_Descripcion subuni'!$AS90&lt;&gt;0),'[3]INVESTIGADOR_Descripcion subuni'!$AS90,""),IF($A92="TOTAL",SUM(INDIRECT("AA4:AA"&amp;ROW()-1)),""))</f>
        <v/>
      </c>
      <c r="AB92" s="3" t="str">
        <f t="shared" ca="1" si="27"/>
        <v/>
      </c>
      <c r="AC92" s="3" t="str">
        <f ca="1">IF(AND($A92&lt;&gt;"",$A92&lt;&gt;"TOTAL"),IF(AND('[3]INVESTIGADOR_Descripcion subuni'!$AV90&lt;&gt;"",'[3]INVESTIGADOR_Descripcion subuni'!$AV90&lt;&gt;0),'[3]INVESTIGADOR_Descripcion subuni'!$AV90,""),IF($A92="TOTAL",SUM(INDIRECT("AC4:AC"&amp;ROW()-1)),""))</f>
        <v/>
      </c>
      <c r="AD92" s="3" t="str">
        <f ca="1">IF(AND($A92&lt;&gt;"",$A92&lt;&gt;"TOTAL"),IF(AND('[3]INVESTIGADOR_Descripcion subuni'!$AX90&lt;&gt;"",'[3]INVESTIGADOR_Descripcion subuni'!$AX90&lt;&gt;0),'[3]INVESTIGADOR_Descripcion subuni'!$AX90,""),IF($A92="TOTAL",SUM(INDIRECT("AD4:AD"&amp;ROW()-1)),""))</f>
        <v/>
      </c>
      <c r="AE92" s="3" t="str">
        <f t="shared" ca="1" si="28"/>
        <v/>
      </c>
      <c r="AF92" s="3" t="str">
        <f ca="1">IF(AND($A92&lt;&gt;"",$A92&lt;&gt;"TOTAL"),IF(AND('[3]INVESTIGADOR_Descripcion subuni'!$BA90&lt;&gt;"",'[3]INVESTIGADOR_Descripcion subuni'!$BA90&lt;&gt;0),'[3]INVESTIGADOR_Descripcion subuni'!$BA90,""),IF($A92="TOTAL",SUM(INDIRECT("AF4:AF"&amp;ROW()-1)),""))</f>
        <v/>
      </c>
      <c r="AG92" s="3" t="str">
        <f ca="1">IF(AND($A92&lt;&gt;"",$A92&lt;&gt;"TOTAL"),IF(AND('[3]INVESTIGADOR_Descripcion subuni'!$BC90&lt;&gt;"",'[3]INVESTIGADOR_Descripcion subuni'!$BC90&lt;&gt;0),'[3]INVESTIGADOR_Descripcion subuni'!$BC90,""),IF($A92="TOTAL",SUM(INDIRECT("AG4:AG"&amp;ROW()-1)),""))</f>
        <v/>
      </c>
      <c r="AH92" s="3" t="str">
        <f t="shared" ca="1" si="29"/>
        <v/>
      </c>
      <c r="AI92" s="3" t="str">
        <f ca="1">IF(AND($A92&lt;&gt;"",$A92&lt;&gt;"TOTAL"),IF(AND('[3]INVESTIGADOR_Descripcion subuni'!$BF90&lt;&gt;"",'[3]INVESTIGADOR_Descripcion subuni'!$BF90&lt;&gt;0),'[3]INVESTIGADOR_Descripcion subuni'!$BF90,""),IF($A92="TOTAL",SUM(INDIRECT("AI4:AI"&amp;ROW()-1)),""))</f>
        <v/>
      </c>
      <c r="AJ92" s="3" t="str">
        <f ca="1">IF(AND($A92&lt;&gt;"",$A92&lt;&gt;"TOTAL"),IF(AND('[3]INVESTIGADOR_Descripcion subuni'!$BH90&lt;&gt;"",'[3]INVESTIGADOR_Descripcion subuni'!$BH90&lt;&gt;0),'[3]INVESTIGADOR_Descripcion subuni'!$BH90,""),IF($A92="TOTAL",SUM(INDIRECT("AJ4:AJ"&amp;ROW()-1)),""))</f>
        <v/>
      </c>
      <c r="AK92" s="3" t="str">
        <f t="shared" ca="1" si="30"/>
        <v/>
      </c>
      <c r="AL92" s="3" t="str">
        <f ca="1">IF(AND($A92&lt;&gt;"",$A92&lt;&gt;"TOTAL"),IF(AND('[3]INVESTIGADOR_Descripcion subuni'!$BK90&lt;&gt;"",'[3]INVESTIGADOR_Descripcion subuni'!$BK90&lt;&gt;0),'[3]INVESTIGADOR_Descripcion subuni'!$BK90,""),IF($A92="TOTAL",SUM(INDIRECT("AL4:AL"&amp;ROW()-1)),""))</f>
        <v/>
      </c>
      <c r="AM92" s="3" t="str">
        <f ca="1">IF(AND($A92&lt;&gt;"",$A92&lt;&gt;"TOTAL"),IF(AND('[3]INVESTIGADOR_Descripcion subuni'!$BM90&lt;&gt;"",'[3]INVESTIGADOR_Descripcion subuni'!$BM90&lt;&gt;0),'[3]INVESTIGADOR_Descripcion subuni'!$BM90,""),IF($A92="TOTAL",SUM(INDIRECT("AM4:AM"&amp;ROW()-1)),""))</f>
        <v/>
      </c>
      <c r="AN92" s="3" t="str">
        <f t="shared" ca="1" si="31"/>
        <v/>
      </c>
      <c r="AO92" s="3" t="str">
        <f ca="1">IF(AND($A92&lt;&gt;"",$A92&lt;&gt;"TOTAL"),IF(AND('[3]INVESTIGADOR_Descripcion subuni'!$BP90&lt;&gt;"",'[3]INVESTIGADOR_Descripcion subuni'!$BP90&lt;&gt;0),'[3]INVESTIGADOR_Descripcion subuni'!$BP90,""),IF($A92="TOTAL",SUM(INDIRECT("AO4:AO"&amp;ROW()-1)),""))</f>
        <v/>
      </c>
      <c r="AP92" s="3" t="str">
        <f ca="1">IF(AND($A92&lt;&gt;"",$A92&lt;&gt;"TOTAL"),IF(AND('[3]INVESTIGADOR_Descripcion subuni'!$BR90&lt;&gt;"",'[3]INVESTIGADOR_Descripcion subuni'!$BR90&lt;&gt;0),'[3]INVESTIGADOR_Descripcion subuni'!$BR90,""),IF($A92="TOTAL",SUM(INDIRECT("AP4:AP"&amp;ROW()-1)),""))</f>
        <v/>
      </c>
      <c r="AQ92" s="3" t="str">
        <f t="shared" ca="1" si="32"/>
        <v/>
      </c>
      <c r="AR92" s="3" t="str">
        <f ca="1">IF(AND($A92&lt;&gt;"",$A92&lt;&gt;"TOTAL"),IF(AND('[3]INVESTIGADOR_Descripcion subuni'!$BU90&lt;&gt;"",'[3]INVESTIGADOR_Descripcion subuni'!$BU90&lt;&gt;0),'[3]INVESTIGADOR_Descripcion subuni'!$BU90,""),IF($A92="TOTAL",SUM(INDIRECT("AR4:AR"&amp;ROW()-1)),""))</f>
        <v/>
      </c>
      <c r="AS92" s="3" t="str">
        <f ca="1">IF(AND($A92&lt;&gt;"",$A92&lt;&gt;"TOTAL"),IF(AND('[3]INVESTIGADOR_Descripcion subuni'!$BW90&lt;&gt;"",'[3]INVESTIGADOR_Descripcion subuni'!$BW90&lt;&gt;0),'[3]INVESTIGADOR_Descripcion subuni'!$BW90,""),IF($A92="TOTAL",SUM(INDIRECT("AS4:AS"&amp;ROW()-1)),""))</f>
        <v/>
      </c>
      <c r="AT92" s="3" t="str">
        <f t="shared" ca="1" si="33"/>
        <v/>
      </c>
      <c r="AU92" s="3" t="str">
        <f ca="1">IF(AND($A92&lt;&gt;"",$A92&lt;&gt;"TOTAL"),IF(AND('[3]INVESTIGADOR_Descripcion subuni'!$BZ90&lt;&gt;"",'[3]INVESTIGADOR_Descripcion subuni'!$BZ90&lt;&gt;0),'[3]INVESTIGADOR_Descripcion subuni'!$BZ90,""),IF($A92="TOTAL",SUM(INDIRECT("AU4:AU"&amp;ROW()-1)),""))</f>
        <v/>
      </c>
      <c r="AV92" s="3" t="str">
        <f ca="1">IF(AND($A92&lt;&gt;"",$A92&lt;&gt;"TOTAL"),IF(AND('[3]INVESTIGADOR_Descripcion subuni'!$CB90&lt;&gt;"",'[3]INVESTIGADOR_Descripcion subuni'!$CB90&lt;&gt;0),'[3]INVESTIGADOR_Descripcion subuni'!$CB90,""),IF($A92="TOTAL",SUM(INDIRECT("AV4:AV"&amp;ROW()-1)),""))</f>
        <v/>
      </c>
      <c r="AW92" s="3" t="str">
        <f t="shared" ca="1" si="34"/>
        <v/>
      </c>
      <c r="AX92" s="3" t="str">
        <f ca="1">IF(AND($A92&lt;&gt;"",$A92&lt;&gt;"TOTAL"),IF(AND('[3]INVESTIGADOR_Descripcion subuni'!$CE90&lt;&gt;"",'[3]INVESTIGADOR_Descripcion subuni'!$CE90&lt;&gt;0),'[3]INVESTIGADOR_Descripcion subuni'!$CE90,""),IF($A92="TOTAL",SUM(INDIRECT("AX4:AX"&amp;ROW()-1)),""))</f>
        <v/>
      </c>
      <c r="AY92" s="3" t="str">
        <f ca="1">IF(AND($A92&lt;&gt;"",$A92&lt;&gt;"TOTAL"),IF(AND('[3]INVESTIGADOR_Descripcion subuni'!$CG90&lt;&gt;"",'[3]INVESTIGADOR_Descripcion subuni'!$CG90&lt;&gt;0),'[3]INVESTIGADOR_Descripcion subuni'!$CG90,""),IF($A92="TOTAL",SUM(INDIRECT("AY4:AY"&amp;ROW()-1)),""))</f>
        <v/>
      </c>
      <c r="AZ92" s="3" t="str">
        <f t="shared" ca="1" si="35"/>
        <v/>
      </c>
      <c r="BA92" s="3" t="str">
        <f ca="1">IF(AND($A92&lt;&gt;"",$A92&lt;&gt;"TOTAL"),IF(AND('[3]INVESTIGADOR_Descripcion subuni'!$CJ90&lt;&gt;"",'[3]INVESTIGADOR_Descripcion subuni'!$CJ90&lt;&gt;0),'[3]INVESTIGADOR_Descripcion subuni'!$CJ90,""),IF($A92="TOTAL",SUM(INDIRECT("BA4:BA"&amp;ROW()-1)),""))</f>
        <v/>
      </c>
      <c r="BB92" s="3" t="str">
        <f ca="1">IF(AND($A92&lt;&gt;"",$A92&lt;&gt;"TOTAL"),IF(AND('[3]INVESTIGADOR_Descripcion subuni'!$CL90&lt;&gt;"",'[3]INVESTIGADOR_Descripcion subuni'!$CL90&lt;&gt;0),'[3]INVESTIGADOR_Descripcion subuni'!$CL90,""),IF($A92="TOTAL",SUM(INDIRECT("BB4:BB"&amp;ROW()-1)),""))</f>
        <v/>
      </c>
      <c r="BC92" s="3" t="str">
        <f t="shared" ca="1" si="36"/>
        <v/>
      </c>
      <c r="BD92" s="3" t="str">
        <f ca="1">IF(AND($A92&lt;&gt;"",$A92&lt;&gt;"TOTAL"),IF(AND('[3]INVESTIGADOR_Descripcion subuni'!$CO90&lt;&gt;"",'[3]INVESTIGADOR_Descripcion subuni'!$CO90&lt;&gt;0),'[3]INVESTIGADOR_Descripcion subuni'!$CO90,""),IF($A92="TOTAL",SUM(INDIRECT("BD4:BD"&amp;ROW()-1)),""))</f>
        <v/>
      </c>
      <c r="BE92" s="3" t="str">
        <f ca="1">IF(AND($A92&lt;&gt;"",$A92&lt;&gt;"TOTAL"),IF(AND('[3]INVESTIGADOR_Descripcion subuni'!$CQ90&lt;&gt;"",'[3]INVESTIGADOR_Descripcion subuni'!$CQ90&lt;&gt;0),'[3]INVESTIGADOR_Descripcion subuni'!$CQ90,""),IF($A92="TOTAL",SUM(INDIRECT("BE4:BE"&amp;ROW()-1)),""))</f>
        <v/>
      </c>
      <c r="BF92" s="3" t="str">
        <f t="shared" ca="1" si="37"/>
        <v/>
      </c>
    </row>
    <row r="93" spans="1:58" x14ac:dyDescent="0.2">
      <c r="A93" s="25" t="str">
        <f>IF('[3]INVESTIGADOR_Descripcion subuni'!$B91&lt;&gt;"",'[3]INVESTIGADOR_Descripcion subuni'!$B91,IF(AND('[3]INVESTIGADOR_Descripcion subuni'!$B91="",'[3]INVESTIGADOR_Descripcion subuni'!$B92="",'[3]INVESTIGADOR_Descripcion subuni'!$B90=""),"","TOTAL"))</f>
        <v/>
      </c>
      <c r="B93" s="3" t="str">
        <f ca="1">IF(AND($A93&lt;&gt;"",$A93&lt;&gt;"TOTAL"),IF(AND('[3]INVESTIGADOR_Descripcion subuni'!$C91&lt;&gt;"",'[3]INVESTIGADOR_Descripcion subuni'!$C91&lt;&gt;0),'[3]INVESTIGADOR_Descripcion subuni'!$C91,""),IF($A93="TOTAL",SUM(INDIRECT("B4:B"&amp;ROW()-1)),""))</f>
        <v/>
      </c>
      <c r="C93" s="3" t="str">
        <f ca="1">IF(AND($A93&lt;&gt;"",$A93&lt;&gt;"TOTAL"),IF(AND('[3]INVESTIGADOR_Descripcion subuni'!$E91&lt;&gt;"",'[3]INVESTIGADOR_Descripcion subuni'!$E91&lt;&gt;0),'[3]INVESTIGADOR_Descripcion subuni'!$E91,""),IF($A93="TOTAL",SUM(INDIRECT("C4:C"&amp;ROW()-1)),""))</f>
        <v/>
      </c>
      <c r="D93" s="3" t="str">
        <f t="shared" ca="1" si="19"/>
        <v/>
      </c>
      <c r="E93" s="3" t="str">
        <f ca="1">IF(AND($A93&lt;&gt;"",$A93&lt;&gt;"TOTAL"),IF(AND('[3]INVESTIGADOR_Descripcion subuni'!$H91&lt;&gt;"",'[3]INVESTIGADOR_Descripcion subuni'!$H91&lt;&gt;0),'[3]INVESTIGADOR_Descripcion subuni'!$H91,""),IF($A93="TOTAL",SUM(INDIRECT("E4:E"&amp;ROW()-1)),""))</f>
        <v/>
      </c>
      <c r="F93" s="3" t="str">
        <f ca="1">IF(AND($A93&lt;&gt;"",$A93&lt;&gt;"TOTAL"),IF(AND('[3]INVESTIGADOR_Descripcion subuni'!$J91&lt;&gt;"",'[3]INVESTIGADOR_Descripcion subuni'!$J91&lt;&gt;0),'[3]INVESTIGADOR_Descripcion subuni'!$J91,""),IF($A93="TOTAL",SUM(INDIRECT("F4:F"&amp;ROW()-1)),""))</f>
        <v/>
      </c>
      <c r="G93" s="3" t="str">
        <f t="shared" ca="1" si="20"/>
        <v/>
      </c>
      <c r="H93" s="3" t="str">
        <f ca="1">IF(AND($A93&lt;&gt;"",$A93&lt;&gt;"TOTAL"),IF(AND('[3]INVESTIGADOR_Descripcion subuni'!$M91&lt;&gt;"",'[3]INVESTIGADOR_Descripcion subuni'!$M91&lt;&gt;0),'[3]INVESTIGADOR_Descripcion subuni'!$M91,""),IF($A93="TOTAL",SUM(INDIRECT("H4:H"&amp;ROW()-1)),""))</f>
        <v/>
      </c>
      <c r="I93" s="3" t="str">
        <f ca="1">IF(AND($A93&lt;&gt;"",$A93&lt;&gt;"TOTAL"),IF(AND('[3]INVESTIGADOR_Descripcion subuni'!$O91&lt;&gt;"",'[3]INVESTIGADOR_Descripcion subuni'!$O91&lt;&gt;0),'[3]INVESTIGADOR_Descripcion subuni'!$O91,""),IF($A93="TOTAL",SUM(INDIRECT("I4:I"&amp;ROW()-1)),""))</f>
        <v/>
      </c>
      <c r="J93" s="3" t="str">
        <f t="shared" ca="1" si="21"/>
        <v/>
      </c>
      <c r="K93" s="3" t="str">
        <f ca="1">IF(AND($A93&lt;&gt;"",$A93&lt;&gt;"TOTAL"),IF(AND('[3]INVESTIGADOR_Descripcion subuni'!$R91&lt;&gt;"",'[3]INVESTIGADOR_Descripcion subuni'!$R91&lt;&gt;0),'[3]INVESTIGADOR_Descripcion subuni'!$R91,""),IF($A93="TOTAL",SUM(INDIRECT("K4:K"&amp;ROW()-1)),""))</f>
        <v/>
      </c>
      <c r="L93" s="3" t="str">
        <f ca="1">IF(AND($A93&lt;&gt;"",$A93&lt;&gt;"TOTAL"),IF(AND('[3]INVESTIGADOR_Descripcion subuni'!$T91&lt;&gt;"",'[3]INVESTIGADOR_Descripcion subuni'!$T91&lt;&gt;0),'[3]INVESTIGADOR_Descripcion subuni'!$T91,""),IF($A93="TOTAL",SUM(INDIRECT("L4:L"&amp;ROW()-1)),""))</f>
        <v/>
      </c>
      <c r="M93" s="3" t="str">
        <f t="shared" ca="1" si="22"/>
        <v/>
      </c>
      <c r="N93" s="3" t="str">
        <f ca="1">IF(AND($A93&lt;&gt;"",$A93&lt;&gt;"TOTAL"),IF(AND('[3]INVESTIGADOR_Descripcion subuni'!$W91&lt;&gt;"",'[3]INVESTIGADOR_Descripcion subuni'!$W91&lt;&gt;0),'[3]INVESTIGADOR_Descripcion subuni'!$W91,""),IF($A93="TOTAL",SUM(INDIRECT("N4:N"&amp;ROW()-1)),""))</f>
        <v/>
      </c>
      <c r="O93" s="3" t="str">
        <f ca="1">IF(AND($A93&lt;&gt;"",$A93&lt;&gt;"TOTAL"),IF(AND('[3]INVESTIGADOR_Descripcion subuni'!$Y91&lt;&gt;"",'[3]INVESTIGADOR_Descripcion subuni'!$Y91&lt;&gt;0),'[3]INVESTIGADOR_Descripcion subuni'!$Y91,""),IF($A93="TOTAL",SUM(INDIRECT("O4:O"&amp;ROW()-1)),""))</f>
        <v/>
      </c>
      <c r="P93" s="3" t="str">
        <f t="shared" ca="1" si="23"/>
        <v/>
      </c>
      <c r="Q93" s="3" t="str">
        <f ca="1">IF(AND($A93&lt;&gt;"",$A93&lt;&gt;"TOTAL"),IF(AND('[3]INVESTIGADOR_Descripcion subuni'!$AB91&lt;&gt;"",'[3]INVESTIGADOR_Descripcion subuni'!$AB91&lt;&gt;0),'[3]INVESTIGADOR_Descripcion subuni'!$AB91,""),IF($A93="TOTAL",SUM(INDIRECT("Q4:Q"&amp;ROW()-1)),""))</f>
        <v/>
      </c>
      <c r="R93" s="3" t="str">
        <f ca="1">IF(AND($A93&lt;&gt;"",$A93&lt;&gt;"TOTAL"),IF(AND('[3]INVESTIGADOR_Descripcion subuni'!$AD91&lt;&gt;"",'[3]INVESTIGADOR_Descripcion subuni'!$AD91&lt;&gt;0),'[3]INVESTIGADOR_Descripcion subuni'!$AD91,""),IF($A93="TOTAL",SUM(INDIRECT("R4:R"&amp;ROW()-1)),""))</f>
        <v/>
      </c>
      <c r="S93" s="3" t="str">
        <f t="shared" ca="1" si="24"/>
        <v/>
      </c>
      <c r="T93" s="3" t="str">
        <f ca="1">IF(AND($A93&lt;&gt;"",$A93&lt;&gt;"TOTAL"),IF(AND('[3]INVESTIGADOR_Descripcion subuni'!$AG91&lt;&gt;"",'[3]INVESTIGADOR_Descripcion subuni'!$AG91&lt;&gt;0),'[3]INVESTIGADOR_Descripcion subuni'!$AG91,""),IF($A93="TOTAL",SUM(INDIRECT("T4:T"&amp;ROW()-1)),""))</f>
        <v/>
      </c>
      <c r="U93" s="3" t="str">
        <f ca="1">IF(AND($A93&lt;&gt;"",$A93&lt;&gt;"TOTAL"),IF(AND('[3]INVESTIGADOR_Descripcion subuni'!$AI91&lt;&gt;"",'[3]INVESTIGADOR_Descripcion subuni'!$AI91&lt;&gt;0),'[3]INVESTIGADOR_Descripcion subuni'!$AI91,""),IF($A93="TOTAL",SUM(INDIRECT("U4:U"&amp;ROW()-1)),""))</f>
        <v/>
      </c>
      <c r="V93" s="3" t="str">
        <f t="shared" ca="1" si="25"/>
        <v/>
      </c>
      <c r="W93" s="3" t="str">
        <f ca="1">IF(AND($A93&lt;&gt;"",$A93&lt;&gt;"TOTAL"),IF(AND('[3]INVESTIGADOR_Descripcion subuni'!$AL91&lt;&gt;"",'[3]INVESTIGADOR_Descripcion subuni'!$AL91&lt;&gt;0),'[3]INVESTIGADOR_Descripcion subuni'!$AL91,""),IF($A93="TOTAL",SUM(INDIRECT("W4:W"&amp;ROW()-1)),""))</f>
        <v/>
      </c>
      <c r="X93" s="3" t="str">
        <f ca="1">IF(AND($A93&lt;&gt;"",$A93&lt;&gt;"TOTAL"),IF(AND('[3]INVESTIGADOR_Descripcion subuni'!$AN91&lt;&gt;"",'[3]INVESTIGADOR_Descripcion subuni'!$AN91&lt;&gt;0),'[3]INVESTIGADOR_Descripcion subuni'!$AN91,""),IF($A93="TOTAL",SUM(INDIRECT("X4:X"&amp;ROW()-1)),""))</f>
        <v/>
      </c>
      <c r="Y93" s="3" t="str">
        <f t="shared" ca="1" si="26"/>
        <v/>
      </c>
      <c r="Z93" s="3" t="str">
        <f ca="1">IF(AND($A93&lt;&gt;"",$A93&lt;&gt;"TOTAL"),IF(AND('[3]INVESTIGADOR_Descripcion subuni'!$AQ91&lt;&gt;"",'[3]INVESTIGADOR_Descripcion subuni'!$AQ91&lt;&gt;0),'[3]INVESTIGADOR_Descripcion subuni'!$AQ91,""),IF($A93="TOTAL",SUM(INDIRECT("Z4:Z"&amp;ROW()-1)),""))</f>
        <v/>
      </c>
      <c r="AA93" s="3" t="str">
        <f ca="1">IF(AND($A93&lt;&gt;"",$A93&lt;&gt;"TOTAL"),IF(AND('[3]INVESTIGADOR_Descripcion subuni'!$AS91&lt;&gt;"",'[3]INVESTIGADOR_Descripcion subuni'!$AS91&lt;&gt;0),'[3]INVESTIGADOR_Descripcion subuni'!$AS91,""),IF($A93="TOTAL",SUM(INDIRECT("AA4:AA"&amp;ROW()-1)),""))</f>
        <v/>
      </c>
      <c r="AB93" s="3" t="str">
        <f t="shared" ca="1" si="27"/>
        <v/>
      </c>
      <c r="AC93" s="3" t="str">
        <f ca="1">IF(AND($A93&lt;&gt;"",$A93&lt;&gt;"TOTAL"),IF(AND('[3]INVESTIGADOR_Descripcion subuni'!$AV91&lt;&gt;"",'[3]INVESTIGADOR_Descripcion subuni'!$AV91&lt;&gt;0),'[3]INVESTIGADOR_Descripcion subuni'!$AV91,""),IF($A93="TOTAL",SUM(INDIRECT("AC4:AC"&amp;ROW()-1)),""))</f>
        <v/>
      </c>
      <c r="AD93" s="3" t="str">
        <f ca="1">IF(AND($A93&lt;&gt;"",$A93&lt;&gt;"TOTAL"),IF(AND('[3]INVESTIGADOR_Descripcion subuni'!$AX91&lt;&gt;"",'[3]INVESTIGADOR_Descripcion subuni'!$AX91&lt;&gt;0),'[3]INVESTIGADOR_Descripcion subuni'!$AX91,""),IF($A93="TOTAL",SUM(INDIRECT("AD4:AD"&amp;ROW()-1)),""))</f>
        <v/>
      </c>
      <c r="AE93" s="3" t="str">
        <f t="shared" ca="1" si="28"/>
        <v/>
      </c>
      <c r="AF93" s="3" t="str">
        <f ca="1">IF(AND($A93&lt;&gt;"",$A93&lt;&gt;"TOTAL"),IF(AND('[3]INVESTIGADOR_Descripcion subuni'!$BA91&lt;&gt;"",'[3]INVESTIGADOR_Descripcion subuni'!$BA91&lt;&gt;0),'[3]INVESTIGADOR_Descripcion subuni'!$BA91,""),IF($A93="TOTAL",SUM(INDIRECT("AF4:AF"&amp;ROW()-1)),""))</f>
        <v/>
      </c>
      <c r="AG93" s="3" t="str">
        <f ca="1">IF(AND($A93&lt;&gt;"",$A93&lt;&gt;"TOTAL"),IF(AND('[3]INVESTIGADOR_Descripcion subuni'!$BC91&lt;&gt;"",'[3]INVESTIGADOR_Descripcion subuni'!$BC91&lt;&gt;0),'[3]INVESTIGADOR_Descripcion subuni'!$BC91,""),IF($A93="TOTAL",SUM(INDIRECT("AG4:AG"&amp;ROW()-1)),""))</f>
        <v/>
      </c>
      <c r="AH93" s="3" t="str">
        <f t="shared" ca="1" si="29"/>
        <v/>
      </c>
      <c r="AI93" s="3" t="str">
        <f ca="1">IF(AND($A93&lt;&gt;"",$A93&lt;&gt;"TOTAL"),IF(AND('[3]INVESTIGADOR_Descripcion subuni'!$BF91&lt;&gt;"",'[3]INVESTIGADOR_Descripcion subuni'!$BF91&lt;&gt;0),'[3]INVESTIGADOR_Descripcion subuni'!$BF91,""),IF($A93="TOTAL",SUM(INDIRECT("AI4:AI"&amp;ROW()-1)),""))</f>
        <v/>
      </c>
      <c r="AJ93" s="3" t="str">
        <f ca="1">IF(AND($A93&lt;&gt;"",$A93&lt;&gt;"TOTAL"),IF(AND('[3]INVESTIGADOR_Descripcion subuni'!$BH91&lt;&gt;"",'[3]INVESTIGADOR_Descripcion subuni'!$BH91&lt;&gt;0),'[3]INVESTIGADOR_Descripcion subuni'!$BH91,""),IF($A93="TOTAL",SUM(INDIRECT("AJ4:AJ"&amp;ROW()-1)),""))</f>
        <v/>
      </c>
      <c r="AK93" s="3" t="str">
        <f t="shared" ca="1" si="30"/>
        <v/>
      </c>
      <c r="AL93" s="3" t="str">
        <f ca="1">IF(AND($A93&lt;&gt;"",$A93&lt;&gt;"TOTAL"),IF(AND('[3]INVESTIGADOR_Descripcion subuni'!$BK91&lt;&gt;"",'[3]INVESTIGADOR_Descripcion subuni'!$BK91&lt;&gt;0),'[3]INVESTIGADOR_Descripcion subuni'!$BK91,""),IF($A93="TOTAL",SUM(INDIRECT("AL4:AL"&amp;ROW()-1)),""))</f>
        <v/>
      </c>
      <c r="AM93" s="3" t="str">
        <f ca="1">IF(AND($A93&lt;&gt;"",$A93&lt;&gt;"TOTAL"),IF(AND('[3]INVESTIGADOR_Descripcion subuni'!$BM91&lt;&gt;"",'[3]INVESTIGADOR_Descripcion subuni'!$BM91&lt;&gt;0),'[3]INVESTIGADOR_Descripcion subuni'!$BM91,""),IF($A93="TOTAL",SUM(INDIRECT("AM4:AM"&amp;ROW()-1)),""))</f>
        <v/>
      </c>
      <c r="AN93" s="3" t="str">
        <f t="shared" ca="1" si="31"/>
        <v/>
      </c>
      <c r="AO93" s="3" t="str">
        <f ca="1">IF(AND($A93&lt;&gt;"",$A93&lt;&gt;"TOTAL"),IF(AND('[3]INVESTIGADOR_Descripcion subuni'!$BP91&lt;&gt;"",'[3]INVESTIGADOR_Descripcion subuni'!$BP91&lt;&gt;0),'[3]INVESTIGADOR_Descripcion subuni'!$BP91,""),IF($A93="TOTAL",SUM(INDIRECT("AO4:AO"&amp;ROW()-1)),""))</f>
        <v/>
      </c>
      <c r="AP93" s="3" t="str">
        <f ca="1">IF(AND($A93&lt;&gt;"",$A93&lt;&gt;"TOTAL"),IF(AND('[3]INVESTIGADOR_Descripcion subuni'!$BR91&lt;&gt;"",'[3]INVESTIGADOR_Descripcion subuni'!$BR91&lt;&gt;0),'[3]INVESTIGADOR_Descripcion subuni'!$BR91,""),IF($A93="TOTAL",SUM(INDIRECT("AP4:AP"&amp;ROW()-1)),""))</f>
        <v/>
      </c>
      <c r="AQ93" s="3" t="str">
        <f t="shared" ca="1" si="32"/>
        <v/>
      </c>
      <c r="AR93" s="3" t="str">
        <f ca="1">IF(AND($A93&lt;&gt;"",$A93&lt;&gt;"TOTAL"),IF(AND('[3]INVESTIGADOR_Descripcion subuni'!$BU91&lt;&gt;"",'[3]INVESTIGADOR_Descripcion subuni'!$BU91&lt;&gt;0),'[3]INVESTIGADOR_Descripcion subuni'!$BU91,""),IF($A93="TOTAL",SUM(INDIRECT("AR4:AR"&amp;ROW()-1)),""))</f>
        <v/>
      </c>
      <c r="AS93" s="3" t="str">
        <f ca="1">IF(AND($A93&lt;&gt;"",$A93&lt;&gt;"TOTAL"),IF(AND('[3]INVESTIGADOR_Descripcion subuni'!$BW91&lt;&gt;"",'[3]INVESTIGADOR_Descripcion subuni'!$BW91&lt;&gt;0),'[3]INVESTIGADOR_Descripcion subuni'!$BW91,""),IF($A93="TOTAL",SUM(INDIRECT("AS4:AS"&amp;ROW()-1)),""))</f>
        <v/>
      </c>
      <c r="AT93" s="3" t="str">
        <f t="shared" ca="1" si="33"/>
        <v/>
      </c>
      <c r="AU93" s="3" t="str">
        <f ca="1">IF(AND($A93&lt;&gt;"",$A93&lt;&gt;"TOTAL"),IF(AND('[3]INVESTIGADOR_Descripcion subuni'!$BZ91&lt;&gt;"",'[3]INVESTIGADOR_Descripcion subuni'!$BZ91&lt;&gt;0),'[3]INVESTIGADOR_Descripcion subuni'!$BZ91,""),IF($A93="TOTAL",SUM(INDIRECT("AU4:AU"&amp;ROW()-1)),""))</f>
        <v/>
      </c>
      <c r="AV93" s="3" t="str">
        <f ca="1">IF(AND($A93&lt;&gt;"",$A93&lt;&gt;"TOTAL"),IF(AND('[3]INVESTIGADOR_Descripcion subuni'!$CB91&lt;&gt;"",'[3]INVESTIGADOR_Descripcion subuni'!$CB91&lt;&gt;0),'[3]INVESTIGADOR_Descripcion subuni'!$CB91,""),IF($A93="TOTAL",SUM(INDIRECT("AV4:AV"&amp;ROW()-1)),""))</f>
        <v/>
      </c>
      <c r="AW93" s="3" t="str">
        <f t="shared" ca="1" si="34"/>
        <v/>
      </c>
      <c r="AX93" s="3" t="str">
        <f ca="1">IF(AND($A93&lt;&gt;"",$A93&lt;&gt;"TOTAL"),IF(AND('[3]INVESTIGADOR_Descripcion subuni'!$CE91&lt;&gt;"",'[3]INVESTIGADOR_Descripcion subuni'!$CE91&lt;&gt;0),'[3]INVESTIGADOR_Descripcion subuni'!$CE91,""),IF($A93="TOTAL",SUM(INDIRECT("AX4:AX"&amp;ROW()-1)),""))</f>
        <v/>
      </c>
      <c r="AY93" s="3" t="str">
        <f ca="1">IF(AND($A93&lt;&gt;"",$A93&lt;&gt;"TOTAL"),IF(AND('[3]INVESTIGADOR_Descripcion subuni'!$CG91&lt;&gt;"",'[3]INVESTIGADOR_Descripcion subuni'!$CG91&lt;&gt;0),'[3]INVESTIGADOR_Descripcion subuni'!$CG91,""),IF($A93="TOTAL",SUM(INDIRECT("AY4:AY"&amp;ROW()-1)),""))</f>
        <v/>
      </c>
      <c r="AZ93" s="3" t="str">
        <f t="shared" ca="1" si="35"/>
        <v/>
      </c>
      <c r="BA93" s="3" t="str">
        <f ca="1">IF(AND($A93&lt;&gt;"",$A93&lt;&gt;"TOTAL"),IF(AND('[3]INVESTIGADOR_Descripcion subuni'!$CJ91&lt;&gt;"",'[3]INVESTIGADOR_Descripcion subuni'!$CJ91&lt;&gt;0),'[3]INVESTIGADOR_Descripcion subuni'!$CJ91,""),IF($A93="TOTAL",SUM(INDIRECT("BA4:BA"&amp;ROW()-1)),""))</f>
        <v/>
      </c>
      <c r="BB93" s="3" t="str">
        <f ca="1">IF(AND($A93&lt;&gt;"",$A93&lt;&gt;"TOTAL"),IF(AND('[3]INVESTIGADOR_Descripcion subuni'!$CL91&lt;&gt;"",'[3]INVESTIGADOR_Descripcion subuni'!$CL91&lt;&gt;0),'[3]INVESTIGADOR_Descripcion subuni'!$CL91,""),IF($A93="TOTAL",SUM(INDIRECT("BB4:BB"&amp;ROW()-1)),""))</f>
        <v/>
      </c>
      <c r="BC93" s="3" t="str">
        <f t="shared" ca="1" si="36"/>
        <v/>
      </c>
      <c r="BD93" s="3" t="str">
        <f ca="1">IF(AND($A93&lt;&gt;"",$A93&lt;&gt;"TOTAL"),IF(AND('[3]INVESTIGADOR_Descripcion subuni'!$CO91&lt;&gt;"",'[3]INVESTIGADOR_Descripcion subuni'!$CO91&lt;&gt;0),'[3]INVESTIGADOR_Descripcion subuni'!$CO91,""),IF($A93="TOTAL",SUM(INDIRECT("BD4:BD"&amp;ROW()-1)),""))</f>
        <v/>
      </c>
      <c r="BE93" s="3" t="str">
        <f ca="1">IF(AND($A93&lt;&gt;"",$A93&lt;&gt;"TOTAL"),IF(AND('[3]INVESTIGADOR_Descripcion subuni'!$CQ91&lt;&gt;"",'[3]INVESTIGADOR_Descripcion subuni'!$CQ91&lt;&gt;0),'[3]INVESTIGADOR_Descripcion subuni'!$CQ91,""),IF($A93="TOTAL",SUM(INDIRECT("BE4:BE"&amp;ROW()-1)),""))</f>
        <v/>
      </c>
      <c r="BF93" s="3" t="str">
        <f t="shared" ca="1" si="37"/>
        <v/>
      </c>
    </row>
    <row r="94" spans="1:58" x14ac:dyDescent="0.2">
      <c r="A94" s="25" t="str">
        <f>IF('[3]INVESTIGADOR_Descripcion subuni'!$B92&lt;&gt;"",'[3]INVESTIGADOR_Descripcion subuni'!$B92,IF(AND('[3]INVESTIGADOR_Descripcion subuni'!$B92="",'[3]INVESTIGADOR_Descripcion subuni'!$B93="",'[3]INVESTIGADOR_Descripcion subuni'!$B91=""),"","TOTAL"))</f>
        <v/>
      </c>
      <c r="B94" s="3" t="str">
        <f ca="1">IF(AND($A94&lt;&gt;"",$A94&lt;&gt;"TOTAL"),IF(AND('[3]INVESTIGADOR_Descripcion subuni'!$C92&lt;&gt;"",'[3]INVESTIGADOR_Descripcion subuni'!$C92&lt;&gt;0),'[3]INVESTIGADOR_Descripcion subuni'!$C92,""),IF($A94="TOTAL",SUM(INDIRECT("B4:B"&amp;ROW()-1)),""))</f>
        <v/>
      </c>
      <c r="C94" s="3" t="str">
        <f ca="1">IF(AND($A94&lt;&gt;"",$A94&lt;&gt;"TOTAL"),IF(AND('[3]INVESTIGADOR_Descripcion subuni'!$E92&lt;&gt;"",'[3]INVESTIGADOR_Descripcion subuni'!$E92&lt;&gt;0),'[3]INVESTIGADOR_Descripcion subuni'!$E92,""),IF($A94="TOTAL",SUM(INDIRECT("C4:C"&amp;ROW()-1)),""))</f>
        <v/>
      </c>
      <c r="D94" s="3" t="str">
        <f t="shared" ca="1" si="19"/>
        <v/>
      </c>
      <c r="E94" s="3" t="str">
        <f ca="1">IF(AND($A94&lt;&gt;"",$A94&lt;&gt;"TOTAL"),IF(AND('[3]INVESTIGADOR_Descripcion subuni'!$H92&lt;&gt;"",'[3]INVESTIGADOR_Descripcion subuni'!$H92&lt;&gt;0),'[3]INVESTIGADOR_Descripcion subuni'!$H92,""),IF($A94="TOTAL",SUM(INDIRECT("E4:E"&amp;ROW()-1)),""))</f>
        <v/>
      </c>
      <c r="F94" s="3" t="str">
        <f ca="1">IF(AND($A94&lt;&gt;"",$A94&lt;&gt;"TOTAL"),IF(AND('[3]INVESTIGADOR_Descripcion subuni'!$J92&lt;&gt;"",'[3]INVESTIGADOR_Descripcion subuni'!$J92&lt;&gt;0),'[3]INVESTIGADOR_Descripcion subuni'!$J92,""),IF($A94="TOTAL",SUM(INDIRECT("F4:F"&amp;ROW()-1)),""))</f>
        <v/>
      </c>
      <c r="G94" s="3" t="str">
        <f t="shared" ca="1" si="20"/>
        <v/>
      </c>
      <c r="H94" s="3" t="str">
        <f ca="1">IF(AND($A94&lt;&gt;"",$A94&lt;&gt;"TOTAL"),IF(AND('[3]INVESTIGADOR_Descripcion subuni'!$M92&lt;&gt;"",'[3]INVESTIGADOR_Descripcion subuni'!$M92&lt;&gt;0),'[3]INVESTIGADOR_Descripcion subuni'!$M92,""),IF($A94="TOTAL",SUM(INDIRECT("H4:H"&amp;ROW()-1)),""))</f>
        <v/>
      </c>
      <c r="I94" s="3" t="str">
        <f ca="1">IF(AND($A94&lt;&gt;"",$A94&lt;&gt;"TOTAL"),IF(AND('[3]INVESTIGADOR_Descripcion subuni'!$O92&lt;&gt;"",'[3]INVESTIGADOR_Descripcion subuni'!$O92&lt;&gt;0),'[3]INVESTIGADOR_Descripcion subuni'!$O92,""),IF($A94="TOTAL",SUM(INDIRECT("I4:I"&amp;ROW()-1)),""))</f>
        <v/>
      </c>
      <c r="J94" s="3" t="str">
        <f t="shared" ca="1" si="21"/>
        <v/>
      </c>
      <c r="K94" s="3" t="str">
        <f ca="1">IF(AND($A94&lt;&gt;"",$A94&lt;&gt;"TOTAL"),IF(AND('[3]INVESTIGADOR_Descripcion subuni'!$R92&lt;&gt;"",'[3]INVESTIGADOR_Descripcion subuni'!$R92&lt;&gt;0),'[3]INVESTIGADOR_Descripcion subuni'!$R92,""),IF($A94="TOTAL",SUM(INDIRECT("K4:K"&amp;ROW()-1)),""))</f>
        <v/>
      </c>
      <c r="L94" s="3" t="str">
        <f ca="1">IF(AND($A94&lt;&gt;"",$A94&lt;&gt;"TOTAL"),IF(AND('[3]INVESTIGADOR_Descripcion subuni'!$T92&lt;&gt;"",'[3]INVESTIGADOR_Descripcion subuni'!$T92&lt;&gt;0),'[3]INVESTIGADOR_Descripcion subuni'!$T92,""),IF($A94="TOTAL",SUM(INDIRECT("L4:L"&amp;ROW()-1)),""))</f>
        <v/>
      </c>
      <c r="M94" s="3" t="str">
        <f t="shared" ca="1" si="22"/>
        <v/>
      </c>
      <c r="N94" s="3" t="str">
        <f ca="1">IF(AND($A94&lt;&gt;"",$A94&lt;&gt;"TOTAL"),IF(AND('[3]INVESTIGADOR_Descripcion subuni'!$W92&lt;&gt;"",'[3]INVESTIGADOR_Descripcion subuni'!$W92&lt;&gt;0),'[3]INVESTIGADOR_Descripcion subuni'!$W92,""),IF($A94="TOTAL",SUM(INDIRECT("N4:N"&amp;ROW()-1)),""))</f>
        <v/>
      </c>
      <c r="O94" s="3" t="str">
        <f ca="1">IF(AND($A94&lt;&gt;"",$A94&lt;&gt;"TOTAL"),IF(AND('[3]INVESTIGADOR_Descripcion subuni'!$Y92&lt;&gt;"",'[3]INVESTIGADOR_Descripcion subuni'!$Y92&lt;&gt;0),'[3]INVESTIGADOR_Descripcion subuni'!$Y92,""),IF($A94="TOTAL",SUM(INDIRECT("O4:O"&amp;ROW()-1)),""))</f>
        <v/>
      </c>
      <c r="P94" s="3" t="str">
        <f t="shared" ca="1" si="23"/>
        <v/>
      </c>
      <c r="Q94" s="3" t="str">
        <f ca="1">IF(AND($A94&lt;&gt;"",$A94&lt;&gt;"TOTAL"),IF(AND('[3]INVESTIGADOR_Descripcion subuni'!$AB92&lt;&gt;"",'[3]INVESTIGADOR_Descripcion subuni'!$AB92&lt;&gt;0),'[3]INVESTIGADOR_Descripcion subuni'!$AB92,""),IF($A94="TOTAL",SUM(INDIRECT("Q4:Q"&amp;ROW()-1)),""))</f>
        <v/>
      </c>
      <c r="R94" s="3" t="str">
        <f ca="1">IF(AND($A94&lt;&gt;"",$A94&lt;&gt;"TOTAL"),IF(AND('[3]INVESTIGADOR_Descripcion subuni'!$AD92&lt;&gt;"",'[3]INVESTIGADOR_Descripcion subuni'!$AD92&lt;&gt;0),'[3]INVESTIGADOR_Descripcion subuni'!$AD92,""),IF($A94="TOTAL",SUM(INDIRECT("R4:R"&amp;ROW()-1)),""))</f>
        <v/>
      </c>
      <c r="S94" s="3" t="str">
        <f t="shared" ca="1" si="24"/>
        <v/>
      </c>
      <c r="T94" s="3" t="str">
        <f ca="1">IF(AND($A94&lt;&gt;"",$A94&lt;&gt;"TOTAL"),IF(AND('[3]INVESTIGADOR_Descripcion subuni'!$AG92&lt;&gt;"",'[3]INVESTIGADOR_Descripcion subuni'!$AG92&lt;&gt;0),'[3]INVESTIGADOR_Descripcion subuni'!$AG92,""),IF($A94="TOTAL",SUM(INDIRECT("T4:T"&amp;ROW()-1)),""))</f>
        <v/>
      </c>
      <c r="U94" s="3" t="str">
        <f ca="1">IF(AND($A94&lt;&gt;"",$A94&lt;&gt;"TOTAL"),IF(AND('[3]INVESTIGADOR_Descripcion subuni'!$AI92&lt;&gt;"",'[3]INVESTIGADOR_Descripcion subuni'!$AI92&lt;&gt;0),'[3]INVESTIGADOR_Descripcion subuni'!$AI92,""),IF($A94="TOTAL",SUM(INDIRECT("U4:U"&amp;ROW()-1)),""))</f>
        <v/>
      </c>
      <c r="V94" s="3" t="str">
        <f t="shared" ca="1" si="25"/>
        <v/>
      </c>
      <c r="W94" s="3" t="str">
        <f ca="1">IF(AND($A94&lt;&gt;"",$A94&lt;&gt;"TOTAL"),IF(AND('[3]INVESTIGADOR_Descripcion subuni'!$AL92&lt;&gt;"",'[3]INVESTIGADOR_Descripcion subuni'!$AL92&lt;&gt;0),'[3]INVESTIGADOR_Descripcion subuni'!$AL92,""),IF($A94="TOTAL",SUM(INDIRECT("W4:W"&amp;ROW()-1)),""))</f>
        <v/>
      </c>
      <c r="X94" s="3" t="str">
        <f ca="1">IF(AND($A94&lt;&gt;"",$A94&lt;&gt;"TOTAL"),IF(AND('[3]INVESTIGADOR_Descripcion subuni'!$AN92&lt;&gt;"",'[3]INVESTIGADOR_Descripcion subuni'!$AN92&lt;&gt;0),'[3]INVESTIGADOR_Descripcion subuni'!$AN92,""),IF($A94="TOTAL",SUM(INDIRECT("X4:X"&amp;ROW()-1)),""))</f>
        <v/>
      </c>
      <c r="Y94" s="3" t="str">
        <f t="shared" ca="1" si="26"/>
        <v/>
      </c>
      <c r="Z94" s="3" t="str">
        <f ca="1">IF(AND($A94&lt;&gt;"",$A94&lt;&gt;"TOTAL"),IF(AND('[3]INVESTIGADOR_Descripcion subuni'!$AQ92&lt;&gt;"",'[3]INVESTIGADOR_Descripcion subuni'!$AQ92&lt;&gt;0),'[3]INVESTIGADOR_Descripcion subuni'!$AQ92,""),IF($A94="TOTAL",SUM(INDIRECT("Z4:Z"&amp;ROW()-1)),""))</f>
        <v/>
      </c>
      <c r="AA94" s="3" t="str">
        <f ca="1">IF(AND($A94&lt;&gt;"",$A94&lt;&gt;"TOTAL"),IF(AND('[3]INVESTIGADOR_Descripcion subuni'!$AS92&lt;&gt;"",'[3]INVESTIGADOR_Descripcion subuni'!$AS92&lt;&gt;0),'[3]INVESTIGADOR_Descripcion subuni'!$AS92,""),IF($A94="TOTAL",SUM(INDIRECT("AA4:AA"&amp;ROW()-1)),""))</f>
        <v/>
      </c>
      <c r="AB94" s="3" t="str">
        <f t="shared" ca="1" si="27"/>
        <v/>
      </c>
      <c r="AC94" s="3" t="str">
        <f ca="1">IF(AND($A94&lt;&gt;"",$A94&lt;&gt;"TOTAL"),IF(AND('[3]INVESTIGADOR_Descripcion subuni'!$AV92&lt;&gt;"",'[3]INVESTIGADOR_Descripcion subuni'!$AV92&lt;&gt;0),'[3]INVESTIGADOR_Descripcion subuni'!$AV92,""),IF($A94="TOTAL",SUM(INDIRECT("AC4:AC"&amp;ROW()-1)),""))</f>
        <v/>
      </c>
      <c r="AD94" s="3" t="str">
        <f ca="1">IF(AND($A94&lt;&gt;"",$A94&lt;&gt;"TOTAL"),IF(AND('[3]INVESTIGADOR_Descripcion subuni'!$AX92&lt;&gt;"",'[3]INVESTIGADOR_Descripcion subuni'!$AX92&lt;&gt;0),'[3]INVESTIGADOR_Descripcion subuni'!$AX92,""),IF($A94="TOTAL",SUM(INDIRECT("AD4:AD"&amp;ROW()-1)),""))</f>
        <v/>
      </c>
      <c r="AE94" s="3" t="str">
        <f t="shared" ca="1" si="28"/>
        <v/>
      </c>
      <c r="AF94" s="3" t="str">
        <f ca="1">IF(AND($A94&lt;&gt;"",$A94&lt;&gt;"TOTAL"),IF(AND('[3]INVESTIGADOR_Descripcion subuni'!$BA92&lt;&gt;"",'[3]INVESTIGADOR_Descripcion subuni'!$BA92&lt;&gt;0),'[3]INVESTIGADOR_Descripcion subuni'!$BA92,""),IF($A94="TOTAL",SUM(INDIRECT("AF4:AF"&amp;ROW()-1)),""))</f>
        <v/>
      </c>
      <c r="AG94" s="3" t="str">
        <f ca="1">IF(AND($A94&lt;&gt;"",$A94&lt;&gt;"TOTAL"),IF(AND('[3]INVESTIGADOR_Descripcion subuni'!$BC92&lt;&gt;"",'[3]INVESTIGADOR_Descripcion subuni'!$BC92&lt;&gt;0),'[3]INVESTIGADOR_Descripcion subuni'!$BC92,""),IF($A94="TOTAL",SUM(INDIRECT("AG4:AG"&amp;ROW()-1)),""))</f>
        <v/>
      </c>
      <c r="AH94" s="3" t="str">
        <f t="shared" ca="1" si="29"/>
        <v/>
      </c>
      <c r="AI94" s="3" t="str">
        <f ca="1">IF(AND($A94&lt;&gt;"",$A94&lt;&gt;"TOTAL"),IF(AND('[3]INVESTIGADOR_Descripcion subuni'!$BF92&lt;&gt;"",'[3]INVESTIGADOR_Descripcion subuni'!$BF92&lt;&gt;0),'[3]INVESTIGADOR_Descripcion subuni'!$BF92,""),IF($A94="TOTAL",SUM(INDIRECT("AI4:AI"&amp;ROW()-1)),""))</f>
        <v/>
      </c>
      <c r="AJ94" s="3" t="str">
        <f ca="1">IF(AND($A94&lt;&gt;"",$A94&lt;&gt;"TOTAL"),IF(AND('[3]INVESTIGADOR_Descripcion subuni'!$BH92&lt;&gt;"",'[3]INVESTIGADOR_Descripcion subuni'!$BH92&lt;&gt;0),'[3]INVESTIGADOR_Descripcion subuni'!$BH92,""),IF($A94="TOTAL",SUM(INDIRECT("AJ4:AJ"&amp;ROW()-1)),""))</f>
        <v/>
      </c>
      <c r="AK94" s="3" t="str">
        <f t="shared" ca="1" si="30"/>
        <v/>
      </c>
      <c r="AL94" s="3" t="str">
        <f ca="1">IF(AND($A94&lt;&gt;"",$A94&lt;&gt;"TOTAL"),IF(AND('[3]INVESTIGADOR_Descripcion subuni'!$BK92&lt;&gt;"",'[3]INVESTIGADOR_Descripcion subuni'!$BK92&lt;&gt;0),'[3]INVESTIGADOR_Descripcion subuni'!$BK92,""),IF($A94="TOTAL",SUM(INDIRECT("AL4:AL"&amp;ROW()-1)),""))</f>
        <v/>
      </c>
      <c r="AM94" s="3" t="str">
        <f ca="1">IF(AND($A94&lt;&gt;"",$A94&lt;&gt;"TOTAL"),IF(AND('[3]INVESTIGADOR_Descripcion subuni'!$BM92&lt;&gt;"",'[3]INVESTIGADOR_Descripcion subuni'!$BM92&lt;&gt;0),'[3]INVESTIGADOR_Descripcion subuni'!$BM92,""),IF($A94="TOTAL",SUM(INDIRECT("AM4:AM"&amp;ROW()-1)),""))</f>
        <v/>
      </c>
      <c r="AN94" s="3" t="str">
        <f t="shared" ca="1" si="31"/>
        <v/>
      </c>
      <c r="AO94" s="3" t="str">
        <f ca="1">IF(AND($A94&lt;&gt;"",$A94&lt;&gt;"TOTAL"),IF(AND('[3]INVESTIGADOR_Descripcion subuni'!$BP92&lt;&gt;"",'[3]INVESTIGADOR_Descripcion subuni'!$BP92&lt;&gt;0),'[3]INVESTIGADOR_Descripcion subuni'!$BP92,""),IF($A94="TOTAL",SUM(INDIRECT("AO4:AO"&amp;ROW()-1)),""))</f>
        <v/>
      </c>
      <c r="AP94" s="3" t="str">
        <f ca="1">IF(AND($A94&lt;&gt;"",$A94&lt;&gt;"TOTAL"),IF(AND('[3]INVESTIGADOR_Descripcion subuni'!$BR92&lt;&gt;"",'[3]INVESTIGADOR_Descripcion subuni'!$BR92&lt;&gt;0),'[3]INVESTIGADOR_Descripcion subuni'!$BR92,""),IF($A94="TOTAL",SUM(INDIRECT("AP4:AP"&amp;ROW()-1)),""))</f>
        <v/>
      </c>
      <c r="AQ94" s="3" t="str">
        <f t="shared" ca="1" si="32"/>
        <v/>
      </c>
      <c r="AR94" s="3" t="str">
        <f ca="1">IF(AND($A94&lt;&gt;"",$A94&lt;&gt;"TOTAL"),IF(AND('[3]INVESTIGADOR_Descripcion subuni'!$BU92&lt;&gt;"",'[3]INVESTIGADOR_Descripcion subuni'!$BU92&lt;&gt;0),'[3]INVESTIGADOR_Descripcion subuni'!$BU92,""),IF($A94="TOTAL",SUM(INDIRECT("AR4:AR"&amp;ROW()-1)),""))</f>
        <v/>
      </c>
      <c r="AS94" s="3" t="str">
        <f ca="1">IF(AND($A94&lt;&gt;"",$A94&lt;&gt;"TOTAL"),IF(AND('[3]INVESTIGADOR_Descripcion subuni'!$BW92&lt;&gt;"",'[3]INVESTIGADOR_Descripcion subuni'!$BW92&lt;&gt;0),'[3]INVESTIGADOR_Descripcion subuni'!$BW92,""),IF($A94="TOTAL",SUM(INDIRECT("AS4:AS"&amp;ROW()-1)),""))</f>
        <v/>
      </c>
      <c r="AT94" s="3" t="str">
        <f t="shared" ca="1" si="33"/>
        <v/>
      </c>
      <c r="AU94" s="3" t="str">
        <f ca="1">IF(AND($A94&lt;&gt;"",$A94&lt;&gt;"TOTAL"),IF(AND('[3]INVESTIGADOR_Descripcion subuni'!$BZ92&lt;&gt;"",'[3]INVESTIGADOR_Descripcion subuni'!$BZ92&lt;&gt;0),'[3]INVESTIGADOR_Descripcion subuni'!$BZ92,""),IF($A94="TOTAL",SUM(INDIRECT("AU4:AU"&amp;ROW()-1)),""))</f>
        <v/>
      </c>
      <c r="AV94" s="3" t="str">
        <f ca="1">IF(AND($A94&lt;&gt;"",$A94&lt;&gt;"TOTAL"),IF(AND('[3]INVESTIGADOR_Descripcion subuni'!$CB92&lt;&gt;"",'[3]INVESTIGADOR_Descripcion subuni'!$CB92&lt;&gt;0),'[3]INVESTIGADOR_Descripcion subuni'!$CB92,""),IF($A94="TOTAL",SUM(INDIRECT("AV4:AV"&amp;ROW()-1)),""))</f>
        <v/>
      </c>
      <c r="AW94" s="3" t="str">
        <f t="shared" ca="1" si="34"/>
        <v/>
      </c>
      <c r="AX94" s="3" t="str">
        <f ca="1">IF(AND($A94&lt;&gt;"",$A94&lt;&gt;"TOTAL"),IF(AND('[3]INVESTIGADOR_Descripcion subuni'!$CE92&lt;&gt;"",'[3]INVESTIGADOR_Descripcion subuni'!$CE92&lt;&gt;0),'[3]INVESTIGADOR_Descripcion subuni'!$CE92,""),IF($A94="TOTAL",SUM(INDIRECT("AX4:AX"&amp;ROW()-1)),""))</f>
        <v/>
      </c>
      <c r="AY94" s="3" t="str">
        <f ca="1">IF(AND($A94&lt;&gt;"",$A94&lt;&gt;"TOTAL"),IF(AND('[3]INVESTIGADOR_Descripcion subuni'!$CG92&lt;&gt;"",'[3]INVESTIGADOR_Descripcion subuni'!$CG92&lt;&gt;0),'[3]INVESTIGADOR_Descripcion subuni'!$CG92,""),IF($A94="TOTAL",SUM(INDIRECT("AY4:AY"&amp;ROW()-1)),""))</f>
        <v/>
      </c>
      <c r="AZ94" s="3" t="str">
        <f t="shared" ca="1" si="35"/>
        <v/>
      </c>
      <c r="BA94" s="3" t="str">
        <f ca="1">IF(AND($A94&lt;&gt;"",$A94&lt;&gt;"TOTAL"),IF(AND('[3]INVESTIGADOR_Descripcion subuni'!$CJ92&lt;&gt;"",'[3]INVESTIGADOR_Descripcion subuni'!$CJ92&lt;&gt;0),'[3]INVESTIGADOR_Descripcion subuni'!$CJ92,""),IF($A94="TOTAL",SUM(INDIRECT("BA4:BA"&amp;ROW()-1)),""))</f>
        <v/>
      </c>
      <c r="BB94" s="3" t="str">
        <f ca="1">IF(AND($A94&lt;&gt;"",$A94&lt;&gt;"TOTAL"),IF(AND('[3]INVESTIGADOR_Descripcion subuni'!$CL92&lt;&gt;"",'[3]INVESTIGADOR_Descripcion subuni'!$CL92&lt;&gt;0),'[3]INVESTIGADOR_Descripcion subuni'!$CL92,""),IF($A94="TOTAL",SUM(INDIRECT("BB4:BB"&amp;ROW()-1)),""))</f>
        <v/>
      </c>
      <c r="BC94" s="3" t="str">
        <f t="shared" ca="1" si="36"/>
        <v/>
      </c>
      <c r="BD94" s="3" t="str">
        <f ca="1">IF(AND($A94&lt;&gt;"",$A94&lt;&gt;"TOTAL"),IF(AND('[3]INVESTIGADOR_Descripcion subuni'!$CO92&lt;&gt;"",'[3]INVESTIGADOR_Descripcion subuni'!$CO92&lt;&gt;0),'[3]INVESTIGADOR_Descripcion subuni'!$CO92,""),IF($A94="TOTAL",SUM(INDIRECT("BD4:BD"&amp;ROW()-1)),""))</f>
        <v/>
      </c>
      <c r="BE94" s="3" t="str">
        <f ca="1">IF(AND($A94&lt;&gt;"",$A94&lt;&gt;"TOTAL"),IF(AND('[3]INVESTIGADOR_Descripcion subuni'!$CQ92&lt;&gt;"",'[3]INVESTIGADOR_Descripcion subuni'!$CQ92&lt;&gt;0),'[3]INVESTIGADOR_Descripcion subuni'!$CQ92,""),IF($A94="TOTAL",SUM(INDIRECT("BE4:BE"&amp;ROW()-1)),""))</f>
        <v/>
      </c>
      <c r="BF94" s="3" t="str">
        <f t="shared" ca="1" si="37"/>
        <v/>
      </c>
    </row>
    <row r="95" spans="1:58" x14ac:dyDescent="0.2">
      <c r="A95" s="25" t="str">
        <f>IF('[3]INVESTIGADOR_Descripcion subuni'!$B93&lt;&gt;"",'[3]INVESTIGADOR_Descripcion subuni'!$B93,IF(AND('[3]INVESTIGADOR_Descripcion subuni'!$B93="",'[3]INVESTIGADOR_Descripcion subuni'!$B94="",'[3]INVESTIGADOR_Descripcion subuni'!$B92=""),"","TOTAL"))</f>
        <v/>
      </c>
      <c r="B95" s="3" t="str">
        <f ca="1">IF(AND($A95&lt;&gt;"",$A95&lt;&gt;"TOTAL"),IF(AND('[3]INVESTIGADOR_Descripcion subuni'!$C93&lt;&gt;"",'[3]INVESTIGADOR_Descripcion subuni'!$C93&lt;&gt;0),'[3]INVESTIGADOR_Descripcion subuni'!$C93,""),IF($A95="TOTAL",SUM(INDIRECT("B4:B"&amp;ROW()-1)),""))</f>
        <v/>
      </c>
      <c r="C95" s="3" t="str">
        <f ca="1">IF(AND($A95&lt;&gt;"",$A95&lt;&gt;"TOTAL"),IF(AND('[3]INVESTIGADOR_Descripcion subuni'!$E93&lt;&gt;"",'[3]INVESTIGADOR_Descripcion subuni'!$E93&lt;&gt;0),'[3]INVESTIGADOR_Descripcion subuni'!$E93,""),IF($A95="TOTAL",SUM(INDIRECT("C4:C"&amp;ROW()-1)),""))</f>
        <v/>
      </c>
      <c r="D95" s="3" t="str">
        <f t="shared" ca="1" si="19"/>
        <v/>
      </c>
      <c r="E95" s="3" t="str">
        <f ca="1">IF(AND($A95&lt;&gt;"",$A95&lt;&gt;"TOTAL"),IF(AND('[3]INVESTIGADOR_Descripcion subuni'!$H93&lt;&gt;"",'[3]INVESTIGADOR_Descripcion subuni'!$H93&lt;&gt;0),'[3]INVESTIGADOR_Descripcion subuni'!$H93,""),IF($A95="TOTAL",SUM(INDIRECT("E4:E"&amp;ROW()-1)),""))</f>
        <v/>
      </c>
      <c r="F95" s="3" t="str">
        <f ca="1">IF(AND($A95&lt;&gt;"",$A95&lt;&gt;"TOTAL"),IF(AND('[3]INVESTIGADOR_Descripcion subuni'!$J93&lt;&gt;"",'[3]INVESTIGADOR_Descripcion subuni'!$J93&lt;&gt;0),'[3]INVESTIGADOR_Descripcion subuni'!$J93,""),IF($A95="TOTAL",SUM(INDIRECT("F4:F"&amp;ROW()-1)),""))</f>
        <v/>
      </c>
      <c r="G95" s="3" t="str">
        <f t="shared" ca="1" si="20"/>
        <v/>
      </c>
      <c r="H95" s="3" t="str">
        <f ca="1">IF(AND($A95&lt;&gt;"",$A95&lt;&gt;"TOTAL"),IF(AND('[3]INVESTIGADOR_Descripcion subuni'!$M93&lt;&gt;"",'[3]INVESTIGADOR_Descripcion subuni'!$M93&lt;&gt;0),'[3]INVESTIGADOR_Descripcion subuni'!$M93,""),IF($A95="TOTAL",SUM(INDIRECT("H4:H"&amp;ROW()-1)),""))</f>
        <v/>
      </c>
      <c r="I95" s="3" t="str">
        <f ca="1">IF(AND($A95&lt;&gt;"",$A95&lt;&gt;"TOTAL"),IF(AND('[3]INVESTIGADOR_Descripcion subuni'!$O93&lt;&gt;"",'[3]INVESTIGADOR_Descripcion subuni'!$O93&lt;&gt;0),'[3]INVESTIGADOR_Descripcion subuni'!$O93,""),IF($A95="TOTAL",SUM(INDIRECT("I4:I"&amp;ROW()-1)),""))</f>
        <v/>
      </c>
      <c r="J95" s="3" t="str">
        <f t="shared" ca="1" si="21"/>
        <v/>
      </c>
      <c r="K95" s="3" t="str">
        <f ca="1">IF(AND($A95&lt;&gt;"",$A95&lt;&gt;"TOTAL"),IF(AND('[3]INVESTIGADOR_Descripcion subuni'!$R93&lt;&gt;"",'[3]INVESTIGADOR_Descripcion subuni'!$R93&lt;&gt;0),'[3]INVESTIGADOR_Descripcion subuni'!$R93,""),IF($A95="TOTAL",SUM(INDIRECT("K4:K"&amp;ROW()-1)),""))</f>
        <v/>
      </c>
      <c r="L95" s="3" t="str">
        <f ca="1">IF(AND($A95&lt;&gt;"",$A95&lt;&gt;"TOTAL"),IF(AND('[3]INVESTIGADOR_Descripcion subuni'!$T93&lt;&gt;"",'[3]INVESTIGADOR_Descripcion subuni'!$T93&lt;&gt;0),'[3]INVESTIGADOR_Descripcion subuni'!$T93,""),IF($A95="TOTAL",SUM(INDIRECT("L4:L"&amp;ROW()-1)),""))</f>
        <v/>
      </c>
      <c r="M95" s="3" t="str">
        <f t="shared" ca="1" si="22"/>
        <v/>
      </c>
      <c r="N95" s="3" t="str">
        <f ca="1">IF(AND($A95&lt;&gt;"",$A95&lt;&gt;"TOTAL"),IF(AND('[3]INVESTIGADOR_Descripcion subuni'!$W93&lt;&gt;"",'[3]INVESTIGADOR_Descripcion subuni'!$W93&lt;&gt;0),'[3]INVESTIGADOR_Descripcion subuni'!$W93,""),IF($A95="TOTAL",SUM(INDIRECT("N4:N"&amp;ROW()-1)),""))</f>
        <v/>
      </c>
      <c r="O95" s="3" t="str">
        <f ca="1">IF(AND($A95&lt;&gt;"",$A95&lt;&gt;"TOTAL"),IF(AND('[3]INVESTIGADOR_Descripcion subuni'!$Y93&lt;&gt;"",'[3]INVESTIGADOR_Descripcion subuni'!$Y93&lt;&gt;0),'[3]INVESTIGADOR_Descripcion subuni'!$Y93,""),IF($A95="TOTAL",SUM(INDIRECT("O4:O"&amp;ROW()-1)),""))</f>
        <v/>
      </c>
      <c r="P95" s="3" t="str">
        <f t="shared" ca="1" si="23"/>
        <v/>
      </c>
      <c r="Q95" s="3" t="str">
        <f ca="1">IF(AND($A95&lt;&gt;"",$A95&lt;&gt;"TOTAL"),IF(AND('[3]INVESTIGADOR_Descripcion subuni'!$AB93&lt;&gt;"",'[3]INVESTIGADOR_Descripcion subuni'!$AB93&lt;&gt;0),'[3]INVESTIGADOR_Descripcion subuni'!$AB93,""),IF($A95="TOTAL",SUM(INDIRECT("Q4:Q"&amp;ROW()-1)),""))</f>
        <v/>
      </c>
      <c r="R95" s="3" t="str">
        <f ca="1">IF(AND($A95&lt;&gt;"",$A95&lt;&gt;"TOTAL"),IF(AND('[3]INVESTIGADOR_Descripcion subuni'!$AD93&lt;&gt;"",'[3]INVESTIGADOR_Descripcion subuni'!$AD93&lt;&gt;0),'[3]INVESTIGADOR_Descripcion subuni'!$AD93,""),IF($A95="TOTAL",SUM(INDIRECT("R4:R"&amp;ROW()-1)),""))</f>
        <v/>
      </c>
      <c r="S95" s="3" t="str">
        <f t="shared" ca="1" si="24"/>
        <v/>
      </c>
      <c r="T95" s="3" t="str">
        <f ca="1">IF(AND($A95&lt;&gt;"",$A95&lt;&gt;"TOTAL"),IF(AND('[3]INVESTIGADOR_Descripcion subuni'!$AG93&lt;&gt;"",'[3]INVESTIGADOR_Descripcion subuni'!$AG93&lt;&gt;0),'[3]INVESTIGADOR_Descripcion subuni'!$AG93,""),IF($A95="TOTAL",SUM(INDIRECT("T4:T"&amp;ROW()-1)),""))</f>
        <v/>
      </c>
      <c r="U95" s="3" t="str">
        <f ca="1">IF(AND($A95&lt;&gt;"",$A95&lt;&gt;"TOTAL"),IF(AND('[3]INVESTIGADOR_Descripcion subuni'!$AI93&lt;&gt;"",'[3]INVESTIGADOR_Descripcion subuni'!$AI93&lt;&gt;0),'[3]INVESTIGADOR_Descripcion subuni'!$AI93,""),IF($A95="TOTAL",SUM(INDIRECT("U4:U"&amp;ROW()-1)),""))</f>
        <v/>
      </c>
      <c r="V95" s="3" t="str">
        <f t="shared" ca="1" si="25"/>
        <v/>
      </c>
      <c r="W95" s="3" t="str">
        <f ca="1">IF(AND($A95&lt;&gt;"",$A95&lt;&gt;"TOTAL"),IF(AND('[3]INVESTIGADOR_Descripcion subuni'!$AL93&lt;&gt;"",'[3]INVESTIGADOR_Descripcion subuni'!$AL93&lt;&gt;0),'[3]INVESTIGADOR_Descripcion subuni'!$AL93,""),IF($A95="TOTAL",SUM(INDIRECT("W4:W"&amp;ROW()-1)),""))</f>
        <v/>
      </c>
      <c r="X95" s="3" t="str">
        <f ca="1">IF(AND($A95&lt;&gt;"",$A95&lt;&gt;"TOTAL"),IF(AND('[3]INVESTIGADOR_Descripcion subuni'!$AN93&lt;&gt;"",'[3]INVESTIGADOR_Descripcion subuni'!$AN93&lt;&gt;0),'[3]INVESTIGADOR_Descripcion subuni'!$AN93,""),IF($A95="TOTAL",SUM(INDIRECT("X4:X"&amp;ROW()-1)),""))</f>
        <v/>
      </c>
      <c r="Y95" s="3" t="str">
        <f t="shared" ca="1" si="26"/>
        <v/>
      </c>
      <c r="Z95" s="3" t="str">
        <f ca="1">IF(AND($A95&lt;&gt;"",$A95&lt;&gt;"TOTAL"),IF(AND('[3]INVESTIGADOR_Descripcion subuni'!$AQ93&lt;&gt;"",'[3]INVESTIGADOR_Descripcion subuni'!$AQ93&lt;&gt;0),'[3]INVESTIGADOR_Descripcion subuni'!$AQ93,""),IF($A95="TOTAL",SUM(INDIRECT("Z4:Z"&amp;ROW()-1)),""))</f>
        <v/>
      </c>
      <c r="AA95" s="3" t="str">
        <f ca="1">IF(AND($A95&lt;&gt;"",$A95&lt;&gt;"TOTAL"),IF(AND('[3]INVESTIGADOR_Descripcion subuni'!$AS93&lt;&gt;"",'[3]INVESTIGADOR_Descripcion subuni'!$AS93&lt;&gt;0),'[3]INVESTIGADOR_Descripcion subuni'!$AS93,""),IF($A95="TOTAL",SUM(INDIRECT("AA4:AA"&amp;ROW()-1)),""))</f>
        <v/>
      </c>
      <c r="AB95" s="3" t="str">
        <f t="shared" ca="1" si="27"/>
        <v/>
      </c>
      <c r="AC95" s="3" t="str">
        <f ca="1">IF(AND($A95&lt;&gt;"",$A95&lt;&gt;"TOTAL"),IF(AND('[3]INVESTIGADOR_Descripcion subuni'!$AV93&lt;&gt;"",'[3]INVESTIGADOR_Descripcion subuni'!$AV93&lt;&gt;0),'[3]INVESTIGADOR_Descripcion subuni'!$AV93,""),IF($A95="TOTAL",SUM(INDIRECT("AC4:AC"&amp;ROW()-1)),""))</f>
        <v/>
      </c>
      <c r="AD95" s="3" t="str">
        <f ca="1">IF(AND($A95&lt;&gt;"",$A95&lt;&gt;"TOTAL"),IF(AND('[3]INVESTIGADOR_Descripcion subuni'!$AX93&lt;&gt;"",'[3]INVESTIGADOR_Descripcion subuni'!$AX93&lt;&gt;0),'[3]INVESTIGADOR_Descripcion subuni'!$AX93,""),IF($A95="TOTAL",SUM(INDIRECT("AD4:AD"&amp;ROW()-1)),""))</f>
        <v/>
      </c>
      <c r="AE95" s="3" t="str">
        <f t="shared" ca="1" si="28"/>
        <v/>
      </c>
      <c r="AF95" s="3" t="str">
        <f ca="1">IF(AND($A95&lt;&gt;"",$A95&lt;&gt;"TOTAL"),IF(AND('[3]INVESTIGADOR_Descripcion subuni'!$BA93&lt;&gt;"",'[3]INVESTIGADOR_Descripcion subuni'!$BA93&lt;&gt;0),'[3]INVESTIGADOR_Descripcion subuni'!$BA93,""),IF($A95="TOTAL",SUM(INDIRECT("AF4:AF"&amp;ROW()-1)),""))</f>
        <v/>
      </c>
      <c r="AG95" s="3" t="str">
        <f ca="1">IF(AND($A95&lt;&gt;"",$A95&lt;&gt;"TOTAL"),IF(AND('[3]INVESTIGADOR_Descripcion subuni'!$BC93&lt;&gt;"",'[3]INVESTIGADOR_Descripcion subuni'!$BC93&lt;&gt;0),'[3]INVESTIGADOR_Descripcion subuni'!$BC93,""),IF($A95="TOTAL",SUM(INDIRECT("AG4:AG"&amp;ROW()-1)),""))</f>
        <v/>
      </c>
      <c r="AH95" s="3" t="str">
        <f t="shared" ca="1" si="29"/>
        <v/>
      </c>
      <c r="AI95" s="3" t="str">
        <f ca="1">IF(AND($A95&lt;&gt;"",$A95&lt;&gt;"TOTAL"),IF(AND('[3]INVESTIGADOR_Descripcion subuni'!$BF93&lt;&gt;"",'[3]INVESTIGADOR_Descripcion subuni'!$BF93&lt;&gt;0),'[3]INVESTIGADOR_Descripcion subuni'!$BF93,""),IF($A95="TOTAL",SUM(INDIRECT("AI4:AI"&amp;ROW()-1)),""))</f>
        <v/>
      </c>
      <c r="AJ95" s="3" t="str">
        <f ca="1">IF(AND($A95&lt;&gt;"",$A95&lt;&gt;"TOTAL"),IF(AND('[3]INVESTIGADOR_Descripcion subuni'!$BH93&lt;&gt;"",'[3]INVESTIGADOR_Descripcion subuni'!$BH93&lt;&gt;0),'[3]INVESTIGADOR_Descripcion subuni'!$BH93,""),IF($A95="TOTAL",SUM(INDIRECT("AJ4:AJ"&amp;ROW()-1)),""))</f>
        <v/>
      </c>
      <c r="AK95" s="3" t="str">
        <f t="shared" ca="1" si="30"/>
        <v/>
      </c>
      <c r="AL95" s="3" t="str">
        <f ca="1">IF(AND($A95&lt;&gt;"",$A95&lt;&gt;"TOTAL"),IF(AND('[3]INVESTIGADOR_Descripcion subuni'!$BK93&lt;&gt;"",'[3]INVESTIGADOR_Descripcion subuni'!$BK93&lt;&gt;0),'[3]INVESTIGADOR_Descripcion subuni'!$BK93,""),IF($A95="TOTAL",SUM(INDIRECT("AL4:AL"&amp;ROW()-1)),""))</f>
        <v/>
      </c>
      <c r="AM95" s="3" t="str">
        <f ca="1">IF(AND($A95&lt;&gt;"",$A95&lt;&gt;"TOTAL"),IF(AND('[3]INVESTIGADOR_Descripcion subuni'!$BM93&lt;&gt;"",'[3]INVESTIGADOR_Descripcion subuni'!$BM93&lt;&gt;0),'[3]INVESTIGADOR_Descripcion subuni'!$BM93,""),IF($A95="TOTAL",SUM(INDIRECT("AM4:AM"&amp;ROW()-1)),""))</f>
        <v/>
      </c>
      <c r="AN95" s="3" t="str">
        <f t="shared" ca="1" si="31"/>
        <v/>
      </c>
      <c r="AO95" s="3" t="str">
        <f ca="1">IF(AND($A95&lt;&gt;"",$A95&lt;&gt;"TOTAL"),IF(AND('[3]INVESTIGADOR_Descripcion subuni'!$BP93&lt;&gt;"",'[3]INVESTIGADOR_Descripcion subuni'!$BP93&lt;&gt;0),'[3]INVESTIGADOR_Descripcion subuni'!$BP93,""),IF($A95="TOTAL",SUM(INDIRECT("AO4:AO"&amp;ROW()-1)),""))</f>
        <v/>
      </c>
      <c r="AP95" s="3" t="str">
        <f ca="1">IF(AND($A95&lt;&gt;"",$A95&lt;&gt;"TOTAL"),IF(AND('[3]INVESTIGADOR_Descripcion subuni'!$BR93&lt;&gt;"",'[3]INVESTIGADOR_Descripcion subuni'!$BR93&lt;&gt;0),'[3]INVESTIGADOR_Descripcion subuni'!$BR93,""),IF($A95="TOTAL",SUM(INDIRECT("AP4:AP"&amp;ROW()-1)),""))</f>
        <v/>
      </c>
      <c r="AQ95" s="3" t="str">
        <f t="shared" ca="1" si="32"/>
        <v/>
      </c>
      <c r="AR95" s="3" t="str">
        <f ca="1">IF(AND($A95&lt;&gt;"",$A95&lt;&gt;"TOTAL"),IF(AND('[3]INVESTIGADOR_Descripcion subuni'!$BU93&lt;&gt;"",'[3]INVESTIGADOR_Descripcion subuni'!$BU93&lt;&gt;0),'[3]INVESTIGADOR_Descripcion subuni'!$BU93,""),IF($A95="TOTAL",SUM(INDIRECT("AR4:AR"&amp;ROW()-1)),""))</f>
        <v/>
      </c>
      <c r="AS95" s="3" t="str">
        <f ca="1">IF(AND($A95&lt;&gt;"",$A95&lt;&gt;"TOTAL"),IF(AND('[3]INVESTIGADOR_Descripcion subuni'!$BW93&lt;&gt;"",'[3]INVESTIGADOR_Descripcion subuni'!$BW93&lt;&gt;0),'[3]INVESTIGADOR_Descripcion subuni'!$BW93,""),IF($A95="TOTAL",SUM(INDIRECT("AS4:AS"&amp;ROW()-1)),""))</f>
        <v/>
      </c>
      <c r="AT95" s="3" t="str">
        <f t="shared" ca="1" si="33"/>
        <v/>
      </c>
      <c r="AU95" s="3" t="str">
        <f ca="1">IF(AND($A95&lt;&gt;"",$A95&lt;&gt;"TOTAL"),IF(AND('[3]INVESTIGADOR_Descripcion subuni'!$BZ93&lt;&gt;"",'[3]INVESTIGADOR_Descripcion subuni'!$BZ93&lt;&gt;0),'[3]INVESTIGADOR_Descripcion subuni'!$BZ93,""),IF($A95="TOTAL",SUM(INDIRECT("AU4:AU"&amp;ROW()-1)),""))</f>
        <v/>
      </c>
      <c r="AV95" s="3" t="str">
        <f ca="1">IF(AND($A95&lt;&gt;"",$A95&lt;&gt;"TOTAL"),IF(AND('[3]INVESTIGADOR_Descripcion subuni'!$CB93&lt;&gt;"",'[3]INVESTIGADOR_Descripcion subuni'!$CB93&lt;&gt;0),'[3]INVESTIGADOR_Descripcion subuni'!$CB93,""),IF($A95="TOTAL",SUM(INDIRECT("AV4:AV"&amp;ROW()-1)),""))</f>
        <v/>
      </c>
      <c r="AW95" s="3" t="str">
        <f t="shared" ca="1" si="34"/>
        <v/>
      </c>
      <c r="AX95" s="3" t="str">
        <f ca="1">IF(AND($A95&lt;&gt;"",$A95&lt;&gt;"TOTAL"),IF(AND('[3]INVESTIGADOR_Descripcion subuni'!$CE93&lt;&gt;"",'[3]INVESTIGADOR_Descripcion subuni'!$CE93&lt;&gt;0),'[3]INVESTIGADOR_Descripcion subuni'!$CE93,""),IF($A95="TOTAL",SUM(INDIRECT("AX4:AX"&amp;ROW()-1)),""))</f>
        <v/>
      </c>
      <c r="AY95" s="3" t="str">
        <f ca="1">IF(AND($A95&lt;&gt;"",$A95&lt;&gt;"TOTAL"),IF(AND('[3]INVESTIGADOR_Descripcion subuni'!$CG93&lt;&gt;"",'[3]INVESTIGADOR_Descripcion subuni'!$CG93&lt;&gt;0),'[3]INVESTIGADOR_Descripcion subuni'!$CG93,""),IF($A95="TOTAL",SUM(INDIRECT("AY4:AY"&amp;ROW()-1)),""))</f>
        <v/>
      </c>
      <c r="AZ95" s="3" t="str">
        <f t="shared" ca="1" si="35"/>
        <v/>
      </c>
      <c r="BA95" s="3" t="str">
        <f ca="1">IF(AND($A95&lt;&gt;"",$A95&lt;&gt;"TOTAL"),IF(AND('[3]INVESTIGADOR_Descripcion subuni'!$CJ93&lt;&gt;"",'[3]INVESTIGADOR_Descripcion subuni'!$CJ93&lt;&gt;0),'[3]INVESTIGADOR_Descripcion subuni'!$CJ93,""),IF($A95="TOTAL",SUM(INDIRECT("BA4:BA"&amp;ROW()-1)),""))</f>
        <v/>
      </c>
      <c r="BB95" s="3" t="str">
        <f ca="1">IF(AND($A95&lt;&gt;"",$A95&lt;&gt;"TOTAL"),IF(AND('[3]INVESTIGADOR_Descripcion subuni'!$CL93&lt;&gt;"",'[3]INVESTIGADOR_Descripcion subuni'!$CL93&lt;&gt;0),'[3]INVESTIGADOR_Descripcion subuni'!$CL93,""),IF($A95="TOTAL",SUM(INDIRECT("BB4:BB"&amp;ROW()-1)),""))</f>
        <v/>
      </c>
      <c r="BC95" s="3" t="str">
        <f t="shared" ca="1" si="36"/>
        <v/>
      </c>
      <c r="BD95" s="3" t="str">
        <f ca="1">IF(AND($A95&lt;&gt;"",$A95&lt;&gt;"TOTAL"),IF(AND('[3]INVESTIGADOR_Descripcion subuni'!$CO93&lt;&gt;"",'[3]INVESTIGADOR_Descripcion subuni'!$CO93&lt;&gt;0),'[3]INVESTIGADOR_Descripcion subuni'!$CO93,""),IF($A95="TOTAL",SUM(INDIRECT("BD4:BD"&amp;ROW()-1)),""))</f>
        <v/>
      </c>
      <c r="BE95" s="3" t="str">
        <f ca="1">IF(AND($A95&lt;&gt;"",$A95&lt;&gt;"TOTAL"),IF(AND('[3]INVESTIGADOR_Descripcion subuni'!$CQ93&lt;&gt;"",'[3]INVESTIGADOR_Descripcion subuni'!$CQ93&lt;&gt;0),'[3]INVESTIGADOR_Descripcion subuni'!$CQ93,""),IF($A95="TOTAL",SUM(INDIRECT("BE4:BE"&amp;ROW()-1)),""))</f>
        <v/>
      </c>
      <c r="BF95" s="3" t="str">
        <f t="shared" ca="1" si="37"/>
        <v/>
      </c>
    </row>
    <row r="96" spans="1:58" x14ac:dyDescent="0.2">
      <c r="A96" s="25" t="str">
        <f>IF('[3]INVESTIGADOR_Descripcion subuni'!$B94&lt;&gt;"",'[3]INVESTIGADOR_Descripcion subuni'!$B94,IF(AND('[3]INVESTIGADOR_Descripcion subuni'!$B94="",'[3]INVESTIGADOR_Descripcion subuni'!$B95="",'[3]INVESTIGADOR_Descripcion subuni'!$B93=""),"","TOTAL"))</f>
        <v/>
      </c>
      <c r="B96" s="3" t="str">
        <f ca="1">IF(AND($A96&lt;&gt;"",$A96&lt;&gt;"TOTAL"),IF(AND('[3]INVESTIGADOR_Descripcion subuni'!$C94&lt;&gt;"",'[3]INVESTIGADOR_Descripcion subuni'!$C94&lt;&gt;0),'[3]INVESTIGADOR_Descripcion subuni'!$C94,""),IF($A96="TOTAL",SUM(INDIRECT("B4:B"&amp;ROW()-1)),""))</f>
        <v/>
      </c>
      <c r="C96" s="3" t="str">
        <f ca="1">IF(AND($A96&lt;&gt;"",$A96&lt;&gt;"TOTAL"),IF(AND('[3]INVESTIGADOR_Descripcion subuni'!$E94&lt;&gt;"",'[3]INVESTIGADOR_Descripcion subuni'!$E94&lt;&gt;0),'[3]INVESTIGADOR_Descripcion subuni'!$E94,""),IF($A96="TOTAL",SUM(INDIRECT("C4:C"&amp;ROW()-1)),""))</f>
        <v/>
      </c>
      <c r="D96" s="3" t="str">
        <f t="shared" ca="1" si="19"/>
        <v/>
      </c>
      <c r="E96" s="3" t="str">
        <f ca="1">IF(AND($A96&lt;&gt;"",$A96&lt;&gt;"TOTAL"),IF(AND('[3]INVESTIGADOR_Descripcion subuni'!$H94&lt;&gt;"",'[3]INVESTIGADOR_Descripcion subuni'!$H94&lt;&gt;0),'[3]INVESTIGADOR_Descripcion subuni'!$H94,""),IF($A96="TOTAL",SUM(INDIRECT("E4:E"&amp;ROW()-1)),""))</f>
        <v/>
      </c>
      <c r="F96" s="3" t="str">
        <f ca="1">IF(AND($A96&lt;&gt;"",$A96&lt;&gt;"TOTAL"),IF(AND('[3]INVESTIGADOR_Descripcion subuni'!$J94&lt;&gt;"",'[3]INVESTIGADOR_Descripcion subuni'!$J94&lt;&gt;0),'[3]INVESTIGADOR_Descripcion subuni'!$J94,""),IF($A96="TOTAL",SUM(INDIRECT("F4:F"&amp;ROW()-1)),""))</f>
        <v/>
      </c>
      <c r="G96" s="3" t="str">
        <f t="shared" ca="1" si="20"/>
        <v/>
      </c>
      <c r="H96" s="3" t="str">
        <f ca="1">IF(AND($A96&lt;&gt;"",$A96&lt;&gt;"TOTAL"),IF(AND('[3]INVESTIGADOR_Descripcion subuni'!$M94&lt;&gt;"",'[3]INVESTIGADOR_Descripcion subuni'!$M94&lt;&gt;0),'[3]INVESTIGADOR_Descripcion subuni'!$M94,""),IF($A96="TOTAL",SUM(INDIRECT("H4:H"&amp;ROW()-1)),""))</f>
        <v/>
      </c>
      <c r="I96" s="3" t="str">
        <f ca="1">IF(AND($A96&lt;&gt;"",$A96&lt;&gt;"TOTAL"),IF(AND('[3]INVESTIGADOR_Descripcion subuni'!$O94&lt;&gt;"",'[3]INVESTIGADOR_Descripcion subuni'!$O94&lt;&gt;0),'[3]INVESTIGADOR_Descripcion subuni'!$O94,""),IF($A96="TOTAL",SUM(INDIRECT("I4:I"&amp;ROW()-1)),""))</f>
        <v/>
      </c>
      <c r="J96" s="3" t="str">
        <f t="shared" ca="1" si="21"/>
        <v/>
      </c>
      <c r="K96" s="3" t="str">
        <f ca="1">IF(AND($A96&lt;&gt;"",$A96&lt;&gt;"TOTAL"),IF(AND('[3]INVESTIGADOR_Descripcion subuni'!$R94&lt;&gt;"",'[3]INVESTIGADOR_Descripcion subuni'!$R94&lt;&gt;0),'[3]INVESTIGADOR_Descripcion subuni'!$R94,""),IF($A96="TOTAL",SUM(INDIRECT("K4:K"&amp;ROW()-1)),""))</f>
        <v/>
      </c>
      <c r="L96" s="3" t="str">
        <f ca="1">IF(AND($A96&lt;&gt;"",$A96&lt;&gt;"TOTAL"),IF(AND('[3]INVESTIGADOR_Descripcion subuni'!$T94&lt;&gt;"",'[3]INVESTIGADOR_Descripcion subuni'!$T94&lt;&gt;0),'[3]INVESTIGADOR_Descripcion subuni'!$T94,""),IF($A96="TOTAL",SUM(INDIRECT("L4:L"&amp;ROW()-1)),""))</f>
        <v/>
      </c>
      <c r="M96" s="3" t="str">
        <f t="shared" ca="1" si="22"/>
        <v/>
      </c>
      <c r="N96" s="3" t="str">
        <f ca="1">IF(AND($A96&lt;&gt;"",$A96&lt;&gt;"TOTAL"),IF(AND('[3]INVESTIGADOR_Descripcion subuni'!$W94&lt;&gt;"",'[3]INVESTIGADOR_Descripcion subuni'!$W94&lt;&gt;0),'[3]INVESTIGADOR_Descripcion subuni'!$W94,""),IF($A96="TOTAL",SUM(INDIRECT("N4:N"&amp;ROW()-1)),""))</f>
        <v/>
      </c>
      <c r="O96" s="3" t="str">
        <f ca="1">IF(AND($A96&lt;&gt;"",$A96&lt;&gt;"TOTAL"),IF(AND('[3]INVESTIGADOR_Descripcion subuni'!$Y94&lt;&gt;"",'[3]INVESTIGADOR_Descripcion subuni'!$Y94&lt;&gt;0),'[3]INVESTIGADOR_Descripcion subuni'!$Y94,""),IF($A96="TOTAL",SUM(INDIRECT("O4:O"&amp;ROW()-1)),""))</f>
        <v/>
      </c>
      <c r="P96" s="3" t="str">
        <f t="shared" ca="1" si="23"/>
        <v/>
      </c>
      <c r="Q96" s="3" t="str">
        <f ca="1">IF(AND($A96&lt;&gt;"",$A96&lt;&gt;"TOTAL"),IF(AND('[3]INVESTIGADOR_Descripcion subuni'!$AB94&lt;&gt;"",'[3]INVESTIGADOR_Descripcion subuni'!$AB94&lt;&gt;0),'[3]INVESTIGADOR_Descripcion subuni'!$AB94,""),IF($A96="TOTAL",SUM(INDIRECT("Q4:Q"&amp;ROW()-1)),""))</f>
        <v/>
      </c>
      <c r="R96" s="3" t="str">
        <f ca="1">IF(AND($A96&lt;&gt;"",$A96&lt;&gt;"TOTAL"),IF(AND('[3]INVESTIGADOR_Descripcion subuni'!$AD94&lt;&gt;"",'[3]INVESTIGADOR_Descripcion subuni'!$AD94&lt;&gt;0),'[3]INVESTIGADOR_Descripcion subuni'!$AD94,""),IF($A96="TOTAL",SUM(INDIRECT("R4:R"&amp;ROW()-1)),""))</f>
        <v/>
      </c>
      <c r="S96" s="3" t="str">
        <f t="shared" ca="1" si="24"/>
        <v/>
      </c>
      <c r="T96" s="3" t="str">
        <f ca="1">IF(AND($A96&lt;&gt;"",$A96&lt;&gt;"TOTAL"),IF(AND('[3]INVESTIGADOR_Descripcion subuni'!$AG94&lt;&gt;"",'[3]INVESTIGADOR_Descripcion subuni'!$AG94&lt;&gt;0),'[3]INVESTIGADOR_Descripcion subuni'!$AG94,""),IF($A96="TOTAL",SUM(INDIRECT("T4:T"&amp;ROW()-1)),""))</f>
        <v/>
      </c>
      <c r="U96" s="3" t="str">
        <f ca="1">IF(AND($A96&lt;&gt;"",$A96&lt;&gt;"TOTAL"),IF(AND('[3]INVESTIGADOR_Descripcion subuni'!$AI94&lt;&gt;"",'[3]INVESTIGADOR_Descripcion subuni'!$AI94&lt;&gt;0),'[3]INVESTIGADOR_Descripcion subuni'!$AI94,""),IF($A96="TOTAL",SUM(INDIRECT("U4:U"&amp;ROW()-1)),""))</f>
        <v/>
      </c>
      <c r="V96" s="3" t="str">
        <f t="shared" ca="1" si="25"/>
        <v/>
      </c>
      <c r="W96" s="3" t="str">
        <f ca="1">IF(AND($A96&lt;&gt;"",$A96&lt;&gt;"TOTAL"),IF(AND('[3]INVESTIGADOR_Descripcion subuni'!$AL94&lt;&gt;"",'[3]INVESTIGADOR_Descripcion subuni'!$AL94&lt;&gt;0),'[3]INVESTIGADOR_Descripcion subuni'!$AL94,""),IF($A96="TOTAL",SUM(INDIRECT("W4:W"&amp;ROW()-1)),""))</f>
        <v/>
      </c>
      <c r="X96" s="3" t="str">
        <f ca="1">IF(AND($A96&lt;&gt;"",$A96&lt;&gt;"TOTAL"),IF(AND('[3]INVESTIGADOR_Descripcion subuni'!$AN94&lt;&gt;"",'[3]INVESTIGADOR_Descripcion subuni'!$AN94&lt;&gt;0),'[3]INVESTIGADOR_Descripcion subuni'!$AN94,""),IF($A96="TOTAL",SUM(INDIRECT("X4:X"&amp;ROW()-1)),""))</f>
        <v/>
      </c>
      <c r="Y96" s="3" t="str">
        <f t="shared" ca="1" si="26"/>
        <v/>
      </c>
      <c r="Z96" s="3" t="str">
        <f ca="1">IF(AND($A96&lt;&gt;"",$A96&lt;&gt;"TOTAL"),IF(AND('[3]INVESTIGADOR_Descripcion subuni'!$AQ94&lt;&gt;"",'[3]INVESTIGADOR_Descripcion subuni'!$AQ94&lt;&gt;0),'[3]INVESTIGADOR_Descripcion subuni'!$AQ94,""),IF($A96="TOTAL",SUM(INDIRECT("Z4:Z"&amp;ROW()-1)),""))</f>
        <v/>
      </c>
      <c r="AA96" s="3" t="str">
        <f ca="1">IF(AND($A96&lt;&gt;"",$A96&lt;&gt;"TOTAL"),IF(AND('[3]INVESTIGADOR_Descripcion subuni'!$AS94&lt;&gt;"",'[3]INVESTIGADOR_Descripcion subuni'!$AS94&lt;&gt;0),'[3]INVESTIGADOR_Descripcion subuni'!$AS94,""),IF($A96="TOTAL",SUM(INDIRECT("AA4:AA"&amp;ROW()-1)),""))</f>
        <v/>
      </c>
      <c r="AB96" s="3" t="str">
        <f t="shared" ca="1" si="27"/>
        <v/>
      </c>
      <c r="AC96" s="3" t="str">
        <f ca="1">IF(AND($A96&lt;&gt;"",$A96&lt;&gt;"TOTAL"),IF(AND('[3]INVESTIGADOR_Descripcion subuni'!$AV94&lt;&gt;"",'[3]INVESTIGADOR_Descripcion subuni'!$AV94&lt;&gt;0),'[3]INVESTIGADOR_Descripcion subuni'!$AV94,""),IF($A96="TOTAL",SUM(INDIRECT("AC4:AC"&amp;ROW()-1)),""))</f>
        <v/>
      </c>
      <c r="AD96" s="3" t="str">
        <f ca="1">IF(AND($A96&lt;&gt;"",$A96&lt;&gt;"TOTAL"),IF(AND('[3]INVESTIGADOR_Descripcion subuni'!$AX94&lt;&gt;"",'[3]INVESTIGADOR_Descripcion subuni'!$AX94&lt;&gt;0),'[3]INVESTIGADOR_Descripcion subuni'!$AX94,""),IF($A96="TOTAL",SUM(INDIRECT("AD4:AD"&amp;ROW()-1)),""))</f>
        <v/>
      </c>
      <c r="AE96" s="3" t="str">
        <f t="shared" ca="1" si="28"/>
        <v/>
      </c>
      <c r="AF96" s="3" t="str">
        <f ca="1">IF(AND($A96&lt;&gt;"",$A96&lt;&gt;"TOTAL"),IF(AND('[3]INVESTIGADOR_Descripcion subuni'!$BA94&lt;&gt;"",'[3]INVESTIGADOR_Descripcion subuni'!$BA94&lt;&gt;0),'[3]INVESTIGADOR_Descripcion subuni'!$BA94,""),IF($A96="TOTAL",SUM(INDIRECT("AF4:AF"&amp;ROW()-1)),""))</f>
        <v/>
      </c>
      <c r="AG96" s="3" t="str">
        <f ca="1">IF(AND($A96&lt;&gt;"",$A96&lt;&gt;"TOTAL"),IF(AND('[3]INVESTIGADOR_Descripcion subuni'!$BC94&lt;&gt;"",'[3]INVESTIGADOR_Descripcion subuni'!$BC94&lt;&gt;0),'[3]INVESTIGADOR_Descripcion subuni'!$BC94,""),IF($A96="TOTAL",SUM(INDIRECT("AG4:AG"&amp;ROW()-1)),""))</f>
        <v/>
      </c>
      <c r="AH96" s="3" t="str">
        <f t="shared" ca="1" si="29"/>
        <v/>
      </c>
      <c r="AI96" s="3" t="str">
        <f ca="1">IF(AND($A96&lt;&gt;"",$A96&lt;&gt;"TOTAL"),IF(AND('[3]INVESTIGADOR_Descripcion subuni'!$BF94&lt;&gt;"",'[3]INVESTIGADOR_Descripcion subuni'!$BF94&lt;&gt;0),'[3]INVESTIGADOR_Descripcion subuni'!$BF94,""),IF($A96="TOTAL",SUM(INDIRECT("AI4:AI"&amp;ROW()-1)),""))</f>
        <v/>
      </c>
      <c r="AJ96" s="3" t="str">
        <f ca="1">IF(AND($A96&lt;&gt;"",$A96&lt;&gt;"TOTAL"),IF(AND('[3]INVESTIGADOR_Descripcion subuni'!$BH94&lt;&gt;"",'[3]INVESTIGADOR_Descripcion subuni'!$BH94&lt;&gt;0),'[3]INVESTIGADOR_Descripcion subuni'!$BH94,""),IF($A96="TOTAL",SUM(INDIRECT("AJ4:AJ"&amp;ROW()-1)),""))</f>
        <v/>
      </c>
      <c r="AK96" s="3" t="str">
        <f t="shared" ca="1" si="30"/>
        <v/>
      </c>
      <c r="AL96" s="3" t="str">
        <f ca="1">IF(AND($A96&lt;&gt;"",$A96&lt;&gt;"TOTAL"),IF(AND('[3]INVESTIGADOR_Descripcion subuni'!$BK94&lt;&gt;"",'[3]INVESTIGADOR_Descripcion subuni'!$BK94&lt;&gt;0),'[3]INVESTIGADOR_Descripcion subuni'!$BK94,""),IF($A96="TOTAL",SUM(INDIRECT("AL4:AL"&amp;ROW()-1)),""))</f>
        <v/>
      </c>
      <c r="AM96" s="3" t="str">
        <f ca="1">IF(AND($A96&lt;&gt;"",$A96&lt;&gt;"TOTAL"),IF(AND('[3]INVESTIGADOR_Descripcion subuni'!$BM94&lt;&gt;"",'[3]INVESTIGADOR_Descripcion subuni'!$BM94&lt;&gt;0),'[3]INVESTIGADOR_Descripcion subuni'!$BM94,""),IF($A96="TOTAL",SUM(INDIRECT("AM4:AM"&amp;ROW()-1)),""))</f>
        <v/>
      </c>
      <c r="AN96" s="3" t="str">
        <f t="shared" ca="1" si="31"/>
        <v/>
      </c>
      <c r="AO96" s="3" t="str">
        <f ca="1">IF(AND($A96&lt;&gt;"",$A96&lt;&gt;"TOTAL"),IF(AND('[3]INVESTIGADOR_Descripcion subuni'!$BP94&lt;&gt;"",'[3]INVESTIGADOR_Descripcion subuni'!$BP94&lt;&gt;0),'[3]INVESTIGADOR_Descripcion subuni'!$BP94,""),IF($A96="TOTAL",SUM(INDIRECT("AO4:AO"&amp;ROW()-1)),""))</f>
        <v/>
      </c>
      <c r="AP96" s="3" t="str">
        <f ca="1">IF(AND($A96&lt;&gt;"",$A96&lt;&gt;"TOTAL"),IF(AND('[3]INVESTIGADOR_Descripcion subuni'!$BR94&lt;&gt;"",'[3]INVESTIGADOR_Descripcion subuni'!$BR94&lt;&gt;0),'[3]INVESTIGADOR_Descripcion subuni'!$BR94,""),IF($A96="TOTAL",SUM(INDIRECT("AP4:AP"&amp;ROW()-1)),""))</f>
        <v/>
      </c>
      <c r="AQ96" s="3" t="str">
        <f t="shared" ca="1" si="32"/>
        <v/>
      </c>
      <c r="AR96" s="3" t="str">
        <f ca="1">IF(AND($A96&lt;&gt;"",$A96&lt;&gt;"TOTAL"),IF(AND('[3]INVESTIGADOR_Descripcion subuni'!$BU94&lt;&gt;"",'[3]INVESTIGADOR_Descripcion subuni'!$BU94&lt;&gt;0),'[3]INVESTIGADOR_Descripcion subuni'!$BU94,""),IF($A96="TOTAL",SUM(INDIRECT("AR4:AR"&amp;ROW()-1)),""))</f>
        <v/>
      </c>
      <c r="AS96" s="3" t="str">
        <f ca="1">IF(AND($A96&lt;&gt;"",$A96&lt;&gt;"TOTAL"),IF(AND('[3]INVESTIGADOR_Descripcion subuni'!$BW94&lt;&gt;"",'[3]INVESTIGADOR_Descripcion subuni'!$BW94&lt;&gt;0),'[3]INVESTIGADOR_Descripcion subuni'!$BW94,""),IF($A96="TOTAL",SUM(INDIRECT("AS4:AS"&amp;ROW()-1)),""))</f>
        <v/>
      </c>
      <c r="AT96" s="3" t="str">
        <f t="shared" ca="1" si="33"/>
        <v/>
      </c>
      <c r="AU96" s="3" t="str">
        <f ca="1">IF(AND($A96&lt;&gt;"",$A96&lt;&gt;"TOTAL"),IF(AND('[3]INVESTIGADOR_Descripcion subuni'!$BZ94&lt;&gt;"",'[3]INVESTIGADOR_Descripcion subuni'!$BZ94&lt;&gt;0),'[3]INVESTIGADOR_Descripcion subuni'!$BZ94,""),IF($A96="TOTAL",SUM(INDIRECT("AU4:AU"&amp;ROW()-1)),""))</f>
        <v/>
      </c>
      <c r="AV96" s="3" t="str">
        <f ca="1">IF(AND($A96&lt;&gt;"",$A96&lt;&gt;"TOTAL"),IF(AND('[3]INVESTIGADOR_Descripcion subuni'!$CB94&lt;&gt;"",'[3]INVESTIGADOR_Descripcion subuni'!$CB94&lt;&gt;0),'[3]INVESTIGADOR_Descripcion subuni'!$CB94,""),IF($A96="TOTAL",SUM(INDIRECT("AV4:AV"&amp;ROW()-1)),""))</f>
        <v/>
      </c>
      <c r="AW96" s="3" t="str">
        <f t="shared" ca="1" si="34"/>
        <v/>
      </c>
      <c r="AX96" s="3" t="str">
        <f ca="1">IF(AND($A96&lt;&gt;"",$A96&lt;&gt;"TOTAL"),IF(AND('[3]INVESTIGADOR_Descripcion subuni'!$CE94&lt;&gt;"",'[3]INVESTIGADOR_Descripcion subuni'!$CE94&lt;&gt;0),'[3]INVESTIGADOR_Descripcion subuni'!$CE94,""),IF($A96="TOTAL",SUM(INDIRECT("AX4:AX"&amp;ROW()-1)),""))</f>
        <v/>
      </c>
      <c r="AY96" s="3" t="str">
        <f ca="1">IF(AND($A96&lt;&gt;"",$A96&lt;&gt;"TOTAL"),IF(AND('[3]INVESTIGADOR_Descripcion subuni'!$CG94&lt;&gt;"",'[3]INVESTIGADOR_Descripcion subuni'!$CG94&lt;&gt;0),'[3]INVESTIGADOR_Descripcion subuni'!$CG94,""),IF($A96="TOTAL",SUM(INDIRECT("AY4:AY"&amp;ROW()-1)),""))</f>
        <v/>
      </c>
      <c r="AZ96" s="3" t="str">
        <f t="shared" ca="1" si="35"/>
        <v/>
      </c>
      <c r="BA96" s="3" t="str">
        <f ca="1">IF(AND($A96&lt;&gt;"",$A96&lt;&gt;"TOTAL"),IF(AND('[3]INVESTIGADOR_Descripcion subuni'!$CJ94&lt;&gt;"",'[3]INVESTIGADOR_Descripcion subuni'!$CJ94&lt;&gt;0),'[3]INVESTIGADOR_Descripcion subuni'!$CJ94,""),IF($A96="TOTAL",SUM(INDIRECT("BA4:BA"&amp;ROW()-1)),""))</f>
        <v/>
      </c>
      <c r="BB96" s="3" t="str">
        <f ca="1">IF(AND($A96&lt;&gt;"",$A96&lt;&gt;"TOTAL"),IF(AND('[3]INVESTIGADOR_Descripcion subuni'!$CL94&lt;&gt;"",'[3]INVESTIGADOR_Descripcion subuni'!$CL94&lt;&gt;0),'[3]INVESTIGADOR_Descripcion subuni'!$CL94,""),IF($A96="TOTAL",SUM(INDIRECT("BB4:BB"&amp;ROW()-1)),""))</f>
        <v/>
      </c>
      <c r="BC96" s="3" t="str">
        <f t="shared" ca="1" si="36"/>
        <v/>
      </c>
      <c r="BD96" s="3" t="str">
        <f ca="1">IF(AND($A96&lt;&gt;"",$A96&lt;&gt;"TOTAL"),IF(AND('[3]INVESTIGADOR_Descripcion subuni'!$CO94&lt;&gt;"",'[3]INVESTIGADOR_Descripcion subuni'!$CO94&lt;&gt;0),'[3]INVESTIGADOR_Descripcion subuni'!$CO94,""),IF($A96="TOTAL",SUM(INDIRECT("BD4:BD"&amp;ROW()-1)),""))</f>
        <v/>
      </c>
      <c r="BE96" s="3" t="str">
        <f ca="1">IF(AND($A96&lt;&gt;"",$A96&lt;&gt;"TOTAL"),IF(AND('[3]INVESTIGADOR_Descripcion subuni'!$CQ94&lt;&gt;"",'[3]INVESTIGADOR_Descripcion subuni'!$CQ94&lt;&gt;0),'[3]INVESTIGADOR_Descripcion subuni'!$CQ94,""),IF($A96="TOTAL",SUM(INDIRECT("BE4:BE"&amp;ROW()-1)),""))</f>
        <v/>
      </c>
      <c r="BF96" s="3" t="str">
        <f t="shared" ca="1" si="37"/>
        <v/>
      </c>
    </row>
    <row r="97" spans="1:58" x14ac:dyDescent="0.2">
      <c r="A97" s="25" t="str">
        <f>IF('[3]INVESTIGADOR_Descripcion subuni'!$B95&lt;&gt;"",'[3]INVESTIGADOR_Descripcion subuni'!$B95,IF(AND('[3]INVESTIGADOR_Descripcion subuni'!$B95="",'[3]INVESTIGADOR_Descripcion subuni'!$B96="",'[3]INVESTIGADOR_Descripcion subuni'!$B94=""),"","TOTAL"))</f>
        <v/>
      </c>
      <c r="B97" s="3" t="str">
        <f ca="1">IF(AND($A97&lt;&gt;"",$A97&lt;&gt;"TOTAL"),IF(AND('[3]INVESTIGADOR_Descripcion subuni'!$C95&lt;&gt;"",'[3]INVESTIGADOR_Descripcion subuni'!$C95&lt;&gt;0),'[3]INVESTIGADOR_Descripcion subuni'!$C95,""),IF($A97="TOTAL",SUM(INDIRECT("B4:B"&amp;ROW()-1)),""))</f>
        <v/>
      </c>
      <c r="C97" s="3" t="str">
        <f ca="1">IF(AND($A97&lt;&gt;"",$A97&lt;&gt;"TOTAL"),IF(AND('[3]INVESTIGADOR_Descripcion subuni'!$E95&lt;&gt;"",'[3]INVESTIGADOR_Descripcion subuni'!$E95&lt;&gt;0),'[3]INVESTIGADOR_Descripcion subuni'!$E95,""),IF($A97="TOTAL",SUM(INDIRECT("C4:C"&amp;ROW()-1)),""))</f>
        <v/>
      </c>
      <c r="D97" s="3" t="str">
        <f t="shared" ca="1" si="19"/>
        <v/>
      </c>
      <c r="E97" s="3" t="str">
        <f ca="1">IF(AND($A97&lt;&gt;"",$A97&lt;&gt;"TOTAL"),IF(AND('[3]INVESTIGADOR_Descripcion subuni'!$H95&lt;&gt;"",'[3]INVESTIGADOR_Descripcion subuni'!$H95&lt;&gt;0),'[3]INVESTIGADOR_Descripcion subuni'!$H95,""),IF($A97="TOTAL",SUM(INDIRECT("E4:E"&amp;ROW()-1)),""))</f>
        <v/>
      </c>
      <c r="F97" s="3" t="str">
        <f ca="1">IF(AND($A97&lt;&gt;"",$A97&lt;&gt;"TOTAL"),IF(AND('[3]INVESTIGADOR_Descripcion subuni'!$J95&lt;&gt;"",'[3]INVESTIGADOR_Descripcion subuni'!$J95&lt;&gt;0),'[3]INVESTIGADOR_Descripcion subuni'!$J95,""),IF($A97="TOTAL",SUM(INDIRECT("F4:F"&amp;ROW()-1)),""))</f>
        <v/>
      </c>
      <c r="G97" s="3" t="str">
        <f t="shared" ca="1" si="20"/>
        <v/>
      </c>
      <c r="H97" s="3" t="str">
        <f ca="1">IF(AND($A97&lt;&gt;"",$A97&lt;&gt;"TOTAL"),IF(AND('[3]INVESTIGADOR_Descripcion subuni'!$M95&lt;&gt;"",'[3]INVESTIGADOR_Descripcion subuni'!$M95&lt;&gt;0),'[3]INVESTIGADOR_Descripcion subuni'!$M95,""),IF($A97="TOTAL",SUM(INDIRECT("H4:H"&amp;ROW()-1)),""))</f>
        <v/>
      </c>
      <c r="I97" s="3" t="str">
        <f ca="1">IF(AND($A97&lt;&gt;"",$A97&lt;&gt;"TOTAL"),IF(AND('[3]INVESTIGADOR_Descripcion subuni'!$O95&lt;&gt;"",'[3]INVESTIGADOR_Descripcion subuni'!$O95&lt;&gt;0),'[3]INVESTIGADOR_Descripcion subuni'!$O95,""),IF($A97="TOTAL",SUM(INDIRECT("I4:I"&amp;ROW()-1)),""))</f>
        <v/>
      </c>
      <c r="J97" s="3" t="str">
        <f t="shared" ca="1" si="21"/>
        <v/>
      </c>
      <c r="K97" s="3" t="str">
        <f ca="1">IF(AND($A97&lt;&gt;"",$A97&lt;&gt;"TOTAL"),IF(AND('[3]INVESTIGADOR_Descripcion subuni'!$R95&lt;&gt;"",'[3]INVESTIGADOR_Descripcion subuni'!$R95&lt;&gt;0),'[3]INVESTIGADOR_Descripcion subuni'!$R95,""),IF($A97="TOTAL",SUM(INDIRECT("K4:K"&amp;ROW()-1)),""))</f>
        <v/>
      </c>
      <c r="L97" s="3" t="str">
        <f ca="1">IF(AND($A97&lt;&gt;"",$A97&lt;&gt;"TOTAL"),IF(AND('[3]INVESTIGADOR_Descripcion subuni'!$T95&lt;&gt;"",'[3]INVESTIGADOR_Descripcion subuni'!$T95&lt;&gt;0),'[3]INVESTIGADOR_Descripcion subuni'!$T95,""),IF($A97="TOTAL",SUM(INDIRECT("L4:L"&amp;ROW()-1)),""))</f>
        <v/>
      </c>
      <c r="M97" s="3" t="str">
        <f t="shared" ca="1" si="22"/>
        <v/>
      </c>
      <c r="N97" s="3" t="str">
        <f ca="1">IF(AND($A97&lt;&gt;"",$A97&lt;&gt;"TOTAL"),IF(AND('[3]INVESTIGADOR_Descripcion subuni'!$W95&lt;&gt;"",'[3]INVESTIGADOR_Descripcion subuni'!$W95&lt;&gt;0),'[3]INVESTIGADOR_Descripcion subuni'!$W95,""),IF($A97="TOTAL",SUM(INDIRECT("N4:N"&amp;ROW()-1)),""))</f>
        <v/>
      </c>
      <c r="O97" s="3" t="str">
        <f ca="1">IF(AND($A97&lt;&gt;"",$A97&lt;&gt;"TOTAL"),IF(AND('[3]INVESTIGADOR_Descripcion subuni'!$Y95&lt;&gt;"",'[3]INVESTIGADOR_Descripcion subuni'!$Y95&lt;&gt;0),'[3]INVESTIGADOR_Descripcion subuni'!$Y95,""),IF($A97="TOTAL",SUM(INDIRECT("O4:O"&amp;ROW()-1)),""))</f>
        <v/>
      </c>
      <c r="P97" s="3" t="str">
        <f t="shared" ca="1" si="23"/>
        <v/>
      </c>
      <c r="Q97" s="3" t="str">
        <f ca="1">IF(AND($A97&lt;&gt;"",$A97&lt;&gt;"TOTAL"),IF(AND('[3]INVESTIGADOR_Descripcion subuni'!$AB95&lt;&gt;"",'[3]INVESTIGADOR_Descripcion subuni'!$AB95&lt;&gt;0),'[3]INVESTIGADOR_Descripcion subuni'!$AB95,""),IF($A97="TOTAL",SUM(INDIRECT("Q4:Q"&amp;ROW()-1)),""))</f>
        <v/>
      </c>
      <c r="R97" s="3" t="str">
        <f ca="1">IF(AND($A97&lt;&gt;"",$A97&lt;&gt;"TOTAL"),IF(AND('[3]INVESTIGADOR_Descripcion subuni'!$AD95&lt;&gt;"",'[3]INVESTIGADOR_Descripcion subuni'!$AD95&lt;&gt;0),'[3]INVESTIGADOR_Descripcion subuni'!$AD95,""),IF($A97="TOTAL",SUM(INDIRECT("R4:R"&amp;ROW()-1)),""))</f>
        <v/>
      </c>
      <c r="S97" s="3" t="str">
        <f t="shared" ca="1" si="24"/>
        <v/>
      </c>
      <c r="T97" s="3" t="str">
        <f ca="1">IF(AND($A97&lt;&gt;"",$A97&lt;&gt;"TOTAL"),IF(AND('[3]INVESTIGADOR_Descripcion subuni'!$AG95&lt;&gt;"",'[3]INVESTIGADOR_Descripcion subuni'!$AG95&lt;&gt;0),'[3]INVESTIGADOR_Descripcion subuni'!$AG95,""),IF($A97="TOTAL",SUM(INDIRECT("T4:T"&amp;ROW()-1)),""))</f>
        <v/>
      </c>
      <c r="U97" s="3" t="str">
        <f ca="1">IF(AND($A97&lt;&gt;"",$A97&lt;&gt;"TOTAL"),IF(AND('[3]INVESTIGADOR_Descripcion subuni'!$AI95&lt;&gt;"",'[3]INVESTIGADOR_Descripcion subuni'!$AI95&lt;&gt;0),'[3]INVESTIGADOR_Descripcion subuni'!$AI95,""),IF($A97="TOTAL",SUM(INDIRECT("U4:U"&amp;ROW()-1)),""))</f>
        <v/>
      </c>
      <c r="V97" s="3" t="str">
        <f t="shared" ca="1" si="25"/>
        <v/>
      </c>
      <c r="W97" s="3" t="str">
        <f ca="1">IF(AND($A97&lt;&gt;"",$A97&lt;&gt;"TOTAL"),IF(AND('[3]INVESTIGADOR_Descripcion subuni'!$AL95&lt;&gt;"",'[3]INVESTIGADOR_Descripcion subuni'!$AL95&lt;&gt;0),'[3]INVESTIGADOR_Descripcion subuni'!$AL95,""),IF($A97="TOTAL",SUM(INDIRECT("W4:W"&amp;ROW()-1)),""))</f>
        <v/>
      </c>
      <c r="X97" s="3" t="str">
        <f ca="1">IF(AND($A97&lt;&gt;"",$A97&lt;&gt;"TOTAL"),IF(AND('[3]INVESTIGADOR_Descripcion subuni'!$AN95&lt;&gt;"",'[3]INVESTIGADOR_Descripcion subuni'!$AN95&lt;&gt;0),'[3]INVESTIGADOR_Descripcion subuni'!$AN95,""),IF($A97="TOTAL",SUM(INDIRECT("X4:X"&amp;ROW()-1)),""))</f>
        <v/>
      </c>
      <c r="Y97" s="3" t="str">
        <f t="shared" ca="1" si="26"/>
        <v/>
      </c>
      <c r="Z97" s="3" t="str">
        <f ca="1">IF(AND($A97&lt;&gt;"",$A97&lt;&gt;"TOTAL"),IF(AND('[3]INVESTIGADOR_Descripcion subuni'!$AQ95&lt;&gt;"",'[3]INVESTIGADOR_Descripcion subuni'!$AQ95&lt;&gt;0),'[3]INVESTIGADOR_Descripcion subuni'!$AQ95,""),IF($A97="TOTAL",SUM(INDIRECT("Z4:Z"&amp;ROW()-1)),""))</f>
        <v/>
      </c>
      <c r="AA97" s="3" t="str">
        <f ca="1">IF(AND($A97&lt;&gt;"",$A97&lt;&gt;"TOTAL"),IF(AND('[3]INVESTIGADOR_Descripcion subuni'!$AS95&lt;&gt;"",'[3]INVESTIGADOR_Descripcion subuni'!$AS95&lt;&gt;0),'[3]INVESTIGADOR_Descripcion subuni'!$AS95,""),IF($A97="TOTAL",SUM(INDIRECT("AA4:AA"&amp;ROW()-1)),""))</f>
        <v/>
      </c>
      <c r="AB97" s="3" t="str">
        <f t="shared" ca="1" si="27"/>
        <v/>
      </c>
      <c r="AC97" s="3" t="str">
        <f ca="1">IF(AND($A97&lt;&gt;"",$A97&lt;&gt;"TOTAL"),IF(AND('[3]INVESTIGADOR_Descripcion subuni'!$AV95&lt;&gt;"",'[3]INVESTIGADOR_Descripcion subuni'!$AV95&lt;&gt;0),'[3]INVESTIGADOR_Descripcion subuni'!$AV95,""),IF($A97="TOTAL",SUM(INDIRECT("AC4:AC"&amp;ROW()-1)),""))</f>
        <v/>
      </c>
      <c r="AD97" s="3" t="str">
        <f ca="1">IF(AND($A97&lt;&gt;"",$A97&lt;&gt;"TOTAL"),IF(AND('[3]INVESTIGADOR_Descripcion subuni'!$AX95&lt;&gt;"",'[3]INVESTIGADOR_Descripcion subuni'!$AX95&lt;&gt;0),'[3]INVESTIGADOR_Descripcion subuni'!$AX95,""),IF($A97="TOTAL",SUM(INDIRECT("AD4:AD"&amp;ROW()-1)),""))</f>
        <v/>
      </c>
      <c r="AE97" s="3" t="str">
        <f t="shared" ca="1" si="28"/>
        <v/>
      </c>
      <c r="AF97" s="3" t="str">
        <f ca="1">IF(AND($A97&lt;&gt;"",$A97&lt;&gt;"TOTAL"),IF(AND('[3]INVESTIGADOR_Descripcion subuni'!$BA95&lt;&gt;"",'[3]INVESTIGADOR_Descripcion subuni'!$BA95&lt;&gt;0),'[3]INVESTIGADOR_Descripcion subuni'!$BA95,""),IF($A97="TOTAL",SUM(INDIRECT("AF4:AF"&amp;ROW()-1)),""))</f>
        <v/>
      </c>
      <c r="AG97" s="3" t="str">
        <f ca="1">IF(AND($A97&lt;&gt;"",$A97&lt;&gt;"TOTAL"),IF(AND('[3]INVESTIGADOR_Descripcion subuni'!$BC95&lt;&gt;"",'[3]INVESTIGADOR_Descripcion subuni'!$BC95&lt;&gt;0),'[3]INVESTIGADOR_Descripcion subuni'!$BC95,""),IF($A97="TOTAL",SUM(INDIRECT("AG4:AG"&amp;ROW()-1)),""))</f>
        <v/>
      </c>
      <c r="AH97" s="3" t="str">
        <f t="shared" ca="1" si="29"/>
        <v/>
      </c>
      <c r="AI97" s="3" t="str">
        <f ca="1">IF(AND($A97&lt;&gt;"",$A97&lt;&gt;"TOTAL"),IF(AND('[3]INVESTIGADOR_Descripcion subuni'!$BF95&lt;&gt;"",'[3]INVESTIGADOR_Descripcion subuni'!$BF95&lt;&gt;0),'[3]INVESTIGADOR_Descripcion subuni'!$BF95,""),IF($A97="TOTAL",SUM(INDIRECT("AI4:AI"&amp;ROW()-1)),""))</f>
        <v/>
      </c>
      <c r="AJ97" s="3" t="str">
        <f ca="1">IF(AND($A97&lt;&gt;"",$A97&lt;&gt;"TOTAL"),IF(AND('[3]INVESTIGADOR_Descripcion subuni'!$BH95&lt;&gt;"",'[3]INVESTIGADOR_Descripcion subuni'!$BH95&lt;&gt;0),'[3]INVESTIGADOR_Descripcion subuni'!$BH95,""),IF($A97="TOTAL",SUM(INDIRECT("AJ4:AJ"&amp;ROW()-1)),""))</f>
        <v/>
      </c>
      <c r="AK97" s="3" t="str">
        <f t="shared" ca="1" si="30"/>
        <v/>
      </c>
      <c r="AL97" s="3" t="str">
        <f ca="1">IF(AND($A97&lt;&gt;"",$A97&lt;&gt;"TOTAL"),IF(AND('[3]INVESTIGADOR_Descripcion subuni'!$BK95&lt;&gt;"",'[3]INVESTIGADOR_Descripcion subuni'!$BK95&lt;&gt;0),'[3]INVESTIGADOR_Descripcion subuni'!$BK95,""),IF($A97="TOTAL",SUM(INDIRECT("AL4:AL"&amp;ROW()-1)),""))</f>
        <v/>
      </c>
      <c r="AM97" s="3" t="str">
        <f ca="1">IF(AND($A97&lt;&gt;"",$A97&lt;&gt;"TOTAL"),IF(AND('[3]INVESTIGADOR_Descripcion subuni'!$BM95&lt;&gt;"",'[3]INVESTIGADOR_Descripcion subuni'!$BM95&lt;&gt;0),'[3]INVESTIGADOR_Descripcion subuni'!$BM95,""),IF($A97="TOTAL",SUM(INDIRECT("AM4:AM"&amp;ROW()-1)),""))</f>
        <v/>
      </c>
      <c r="AN97" s="3" t="str">
        <f t="shared" ca="1" si="31"/>
        <v/>
      </c>
      <c r="AO97" s="3" t="str">
        <f ca="1">IF(AND($A97&lt;&gt;"",$A97&lt;&gt;"TOTAL"),IF(AND('[3]INVESTIGADOR_Descripcion subuni'!$BP95&lt;&gt;"",'[3]INVESTIGADOR_Descripcion subuni'!$BP95&lt;&gt;0),'[3]INVESTIGADOR_Descripcion subuni'!$BP95,""),IF($A97="TOTAL",SUM(INDIRECT("AO4:AO"&amp;ROW()-1)),""))</f>
        <v/>
      </c>
      <c r="AP97" s="3" t="str">
        <f ca="1">IF(AND($A97&lt;&gt;"",$A97&lt;&gt;"TOTAL"),IF(AND('[3]INVESTIGADOR_Descripcion subuni'!$BR95&lt;&gt;"",'[3]INVESTIGADOR_Descripcion subuni'!$BR95&lt;&gt;0),'[3]INVESTIGADOR_Descripcion subuni'!$BR95,""),IF($A97="TOTAL",SUM(INDIRECT("AP4:AP"&amp;ROW()-1)),""))</f>
        <v/>
      </c>
      <c r="AQ97" s="3" t="str">
        <f t="shared" ca="1" si="32"/>
        <v/>
      </c>
      <c r="AR97" s="3" t="str">
        <f ca="1">IF(AND($A97&lt;&gt;"",$A97&lt;&gt;"TOTAL"),IF(AND('[3]INVESTIGADOR_Descripcion subuni'!$BU95&lt;&gt;"",'[3]INVESTIGADOR_Descripcion subuni'!$BU95&lt;&gt;0),'[3]INVESTIGADOR_Descripcion subuni'!$BU95,""),IF($A97="TOTAL",SUM(INDIRECT("AR4:AR"&amp;ROW()-1)),""))</f>
        <v/>
      </c>
      <c r="AS97" s="3" t="str">
        <f ca="1">IF(AND($A97&lt;&gt;"",$A97&lt;&gt;"TOTAL"),IF(AND('[3]INVESTIGADOR_Descripcion subuni'!$BW95&lt;&gt;"",'[3]INVESTIGADOR_Descripcion subuni'!$BW95&lt;&gt;0),'[3]INVESTIGADOR_Descripcion subuni'!$BW95,""),IF($A97="TOTAL",SUM(INDIRECT("AS4:AS"&amp;ROW()-1)),""))</f>
        <v/>
      </c>
      <c r="AT97" s="3" t="str">
        <f t="shared" ca="1" si="33"/>
        <v/>
      </c>
      <c r="AU97" s="3" t="str">
        <f ca="1">IF(AND($A97&lt;&gt;"",$A97&lt;&gt;"TOTAL"),IF(AND('[3]INVESTIGADOR_Descripcion subuni'!$BZ95&lt;&gt;"",'[3]INVESTIGADOR_Descripcion subuni'!$BZ95&lt;&gt;0),'[3]INVESTIGADOR_Descripcion subuni'!$BZ95,""),IF($A97="TOTAL",SUM(INDIRECT("AU4:AU"&amp;ROW()-1)),""))</f>
        <v/>
      </c>
      <c r="AV97" s="3" t="str">
        <f ca="1">IF(AND($A97&lt;&gt;"",$A97&lt;&gt;"TOTAL"),IF(AND('[3]INVESTIGADOR_Descripcion subuni'!$CB95&lt;&gt;"",'[3]INVESTIGADOR_Descripcion subuni'!$CB95&lt;&gt;0),'[3]INVESTIGADOR_Descripcion subuni'!$CB95,""),IF($A97="TOTAL",SUM(INDIRECT("AV4:AV"&amp;ROW()-1)),""))</f>
        <v/>
      </c>
      <c r="AW97" s="3" t="str">
        <f t="shared" ca="1" si="34"/>
        <v/>
      </c>
      <c r="AX97" s="3" t="str">
        <f ca="1">IF(AND($A97&lt;&gt;"",$A97&lt;&gt;"TOTAL"),IF(AND('[3]INVESTIGADOR_Descripcion subuni'!$CE95&lt;&gt;"",'[3]INVESTIGADOR_Descripcion subuni'!$CE95&lt;&gt;0),'[3]INVESTIGADOR_Descripcion subuni'!$CE95,""),IF($A97="TOTAL",SUM(INDIRECT("AX4:AX"&amp;ROW()-1)),""))</f>
        <v/>
      </c>
      <c r="AY97" s="3" t="str">
        <f ca="1">IF(AND($A97&lt;&gt;"",$A97&lt;&gt;"TOTAL"),IF(AND('[3]INVESTIGADOR_Descripcion subuni'!$CG95&lt;&gt;"",'[3]INVESTIGADOR_Descripcion subuni'!$CG95&lt;&gt;0),'[3]INVESTIGADOR_Descripcion subuni'!$CG95,""),IF($A97="TOTAL",SUM(INDIRECT("AY4:AY"&amp;ROW()-1)),""))</f>
        <v/>
      </c>
      <c r="AZ97" s="3" t="str">
        <f t="shared" ca="1" si="35"/>
        <v/>
      </c>
      <c r="BA97" s="3" t="str">
        <f ca="1">IF(AND($A97&lt;&gt;"",$A97&lt;&gt;"TOTAL"),IF(AND('[3]INVESTIGADOR_Descripcion subuni'!$CJ95&lt;&gt;"",'[3]INVESTIGADOR_Descripcion subuni'!$CJ95&lt;&gt;0),'[3]INVESTIGADOR_Descripcion subuni'!$CJ95,""),IF($A97="TOTAL",SUM(INDIRECT("BA4:BA"&amp;ROW()-1)),""))</f>
        <v/>
      </c>
      <c r="BB97" s="3" t="str">
        <f ca="1">IF(AND($A97&lt;&gt;"",$A97&lt;&gt;"TOTAL"),IF(AND('[3]INVESTIGADOR_Descripcion subuni'!$CL95&lt;&gt;"",'[3]INVESTIGADOR_Descripcion subuni'!$CL95&lt;&gt;0),'[3]INVESTIGADOR_Descripcion subuni'!$CL95,""),IF($A97="TOTAL",SUM(INDIRECT("BB4:BB"&amp;ROW()-1)),""))</f>
        <v/>
      </c>
      <c r="BC97" s="3" t="str">
        <f t="shared" ca="1" si="36"/>
        <v/>
      </c>
      <c r="BD97" s="3" t="str">
        <f ca="1">IF(AND($A97&lt;&gt;"",$A97&lt;&gt;"TOTAL"),IF(AND('[3]INVESTIGADOR_Descripcion subuni'!$CO95&lt;&gt;"",'[3]INVESTIGADOR_Descripcion subuni'!$CO95&lt;&gt;0),'[3]INVESTIGADOR_Descripcion subuni'!$CO95,""),IF($A97="TOTAL",SUM(INDIRECT("BD4:BD"&amp;ROW()-1)),""))</f>
        <v/>
      </c>
      <c r="BE97" s="3" t="str">
        <f ca="1">IF(AND($A97&lt;&gt;"",$A97&lt;&gt;"TOTAL"),IF(AND('[3]INVESTIGADOR_Descripcion subuni'!$CQ95&lt;&gt;"",'[3]INVESTIGADOR_Descripcion subuni'!$CQ95&lt;&gt;0),'[3]INVESTIGADOR_Descripcion subuni'!$CQ95,""),IF($A97="TOTAL",SUM(INDIRECT("BE4:BE"&amp;ROW()-1)),""))</f>
        <v/>
      </c>
      <c r="BF97" s="3" t="str">
        <f t="shared" ca="1" si="37"/>
        <v/>
      </c>
    </row>
    <row r="98" spans="1:58" x14ac:dyDescent="0.2">
      <c r="A98" s="25" t="str">
        <f>IF('[3]INVESTIGADOR_Descripcion subuni'!$B96&lt;&gt;"",'[3]INVESTIGADOR_Descripcion subuni'!$B96,IF(AND('[3]INVESTIGADOR_Descripcion subuni'!$B96="",'[3]INVESTIGADOR_Descripcion subuni'!$B97="",'[3]INVESTIGADOR_Descripcion subuni'!$B95=""),"","TOTAL"))</f>
        <v/>
      </c>
      <c r="B98" s="3" t="str">
        <f ca="1">IF(AND($A98&lt;&gt;"",$A98&lt;&gt;"TOTAL"),IF(AND('[3]INVESTIGADOR_Descripcion subuni'!$C96&lt;&gt;"",'[3]INVESTIGADOR_Descripcion subuni'!$C96&lt;&gt;0),'[3]INVESTIGADOR_Descripcion subuni'!$C96,""),IF($A98="TOTAL",SUM(INDIRECT("B4:B"&amp;ROW()-1)),""))</f>
        <v/>
      </c>
      <c r="C98" s="3" t="str">
        <f ca="1">IF(AND($A98&lt;&gt;"",$A98&lt;&gt;"TOTAL"),IF(AND('[3]INVESTIGADOR_Descripcion subuni'!$E96&lt;&gt;"",'[3]INVESTIGADOR_Descripcion subuni'!$E96&lt;&gt;0),'[3]INVESTIGADOR_Descripcion subuni'!$E96,""),IF($A98="TOTAL",SUM(INDIRECT("C4:C"&amp;ROW()-1)),""))</f>
        <v/>
      </c>
      <c r="D98" s="3" t="str">
        <f t="shared" ca="1" si="19"/>
        <v/>
      </c>
      <c r="E98" s="3" t="str">
        <f ca="1">IF(AND($A98&lt;&gt;"",$A98&lt;&gt;"TOTAL"),IF(AND('[3]INVESTIGADOR_Descripcion subuni'!$H96&lt;&gt;"",'[3]INVESTIGADOR_Descripcion subuni'!$H96&lt;&gt;0),'[3]INVESTIGADOR_Descripcion subuni'!$H96,""),IF($A98="TOTAL",SUM(INDIRECT("E4:E"&amp;ROW()-1)),""))</f>
        <v/>
      </c>
      <c r="F98" s="3" t="str">
        <f ca="1">IF(AND($A98&lt;&gt;"",$A98&lt;&gt;"TOTAL"),IF(AND('[3]INVESTIGADOR_Descripcion subuni'!$J96&lt;&gt;"",'[3]INVESTIGADOR_Descripcion subuni'!$J96&lt;&gt;0),'[3]INVESTIGADOR_Descripcion subuni'!$J96,""),IF($A98="TOTAL",SUM(INDIRECT("F4:F"&amp;ROW()-1)),""))</f>
        <v/>
      </c>
      <c r="G98" s="3" t="str">
        <f t="shared" ca="1" si="20"/>
        <v/>
      </c>
      <c r="H98" s="3" t="str">
        <f ca="1">IF(AND($A98&lt;&gt;"",$A98&lt;&gt;"TOTAL"),IF(AND('[3]INVESTIGADOR_Descripcion subuni'!$M96&lt;&gt;"",'[3]INVESTIGADOR_Descripcion subuni'!$M96&lt;&gt;0),'[3]INVESTIGADOR_Descripcion subuni'!$M96,""),IF($A98="TOTAL",SUM(INDIRECT("H4:H"&amp;ROW()-1)),""))</f>
        <v/>
      </c>
      <c r="I98" s="3" t="str">
        <f ca="1">IF(AND($A98&lt;&gt;"",$A98&lt;&gt;"TOTAL"),IF(AND('[3]INVESTIGADOR_Descripcion subuni'!$O96&lt;&gt;"",'[3]INVESTIGADOR_Descripcion subuni'!$O96&lt;&gt;0),'[3]INVESTIGADOR_Descripcion subuni'!$O96,""),IF($A98="TOTAL",SUM(INDIRECT("I4:I"&amp;ROW()-1)),""))</f>
        <v/>
      </c>
      <c r="J98" s="3" t="str">
        <f t="shared" ca="1" si="21"/>
        <v/>
      </c>
      <c r="K98" s="3" t="str">
        <f ca="1">IF(AND($A98&lt;&gt;"",$A98&lt;&gt;"TOTAL"),IF(AND('[3]INVESTIGADOR_Descripcion subuni'!$R96&lt;&gt;"",'[3]INVESTIGADOR_Descripcion subuni'!$R96&lt;&gt;0),'[3]INVESTIGADOR_Descripcion subuni'!$R96,""),IF($A98="TOTAL",SUM(INDIRECT("K4:K"&amp;ROW()-1)),""))</f>
        <v/>
      </c>
      <c r="L98" s="3" t="str">
        <f ca="1">IF(AND($A98&lt;&gt;"",$A98&lt;&gt;"TOTAL"),IF(AND('[3]INVESTIGADOR_Descripcion subuni'!$T96&lt;&gt;"",'[3]INVESTIGADOR_Descripcion subuni'!$T96&lt;&gt;0),'[3]INVESTIGADOR_Descripcion subuni'!$T96,""),IF($A98="TOTAL",SUM(INDIRECT("L4:L"&amp;ROW()-1)),""))</f>
        <v/>
      </c>
      <c r="M98" s="3" t="str">
        <f t="shared" ca="1" si="22"/>
        <v/>
      </c>
      <c r="N98" s="3" t="str">
        <f ca="1">IF(AND($A98&lt;&gt;"",$A98&lt;&gt;"TOTAL"),IF(AND('[3]INVESTIGADOR_Descripcion subuni'!$W96&lt;&gt;"",'[3]INVESTIGADOR_Descripcion subuni'!$W96&lt;&gt;0),'[3]INVESTIGADOR_Descripcion subuni'!$W96,""),IF($A98="TOTAL",SUM(INDIRECT("N4:N"&amp;ROW()-1)),""))</f>
        <v/>
      </c>
      <c r="O98" s="3" t="str">
        <f ca="1">IF(AND($A98&lt;&gt;"",$A98&lt;&gt;"TOTAL"),IF(AND('[3]INVESTIGADOR_Descripcion subuni'!$Y96&lt;&gt;"",'[3]INVESTIGADOR_Descripcion subuni'!$Y96&lt;&gt;0),'[3]INVESTIGADOR_Descripcion subuni'!$Y96,""),IF($A98="TOTAL",SUM(INDIRECT("O4:O"&amp;ROW()-1)),""))</f>
        <v/>
      </c>
      <c r="P98" s="3" t="str">
        <f t="shared" ca="1" si="23"/>
        <v/>
      </c>
      <c r="Q98" s="3" t="str">
        <f ca="1">IF(AND($A98&lt;&gt;"",$A98&lt;&gt;"TOTAL"),IF(AND('[3]INVESTIGADOR_Descripcion subuni'!$AB96&lt;&gt;"",'[3]INVESTIGADOR_Descripcion subuni'!$AB96&lt;&gt;0),'[3]INVESTIGADOR_Descripcion subuni'!$AB96,""),IF($A98="TOTAL",SUM(INDIRECT("Q4:Q"&amp;ROW()-1)),""))</f>
        <v/>
      </c>
      <c r="R98" s="3" t="str">
        <f ca="1">IF(AND($A98&lt;&gt;"",$A98&lt;&gt;"TOTAL"),IF(AND('[3]INVESTIGADOR_Descripcion subuni'!$AD96&lt;&gt;"",'[3]INVESTIGADOR_Descripcion subuni'!$AD96&lt;&gt;0),'[3]INVESTIGADOR_Descripcion subuni'!$AD96,""),IF($A98="TOTAL",SUM(INDIRECT("R4:R"&amp;ROW()-1)),""))</f>
        <v/>
      </c>
      <c r="S98" s="3" t="str">
        <f t="shared" ca="1" si="24"/>
        <v/>
      </c>
      <c r="T98" s="3" t="str">
        <f ca="1">IF(AND($A98&lt;&gt;"",$A98&lt;&gt;"TOTAL"),IF(AND('[3]INVESTIGADOR_Descripcion subuni'!$AG96&lt;&gt;"",'[3]INVESTIGADOR_Descripcion subuni'!$AG96&lt;&gt;0),'[3]INVESTIGADOR_Descripcion subuni'!$AG96,""),IF($A98="TOTAL",SUM(INDIRECT("T4:T"&amp;ROW()-1)),""))</f>
        <v/>
      </c>
      <c r="U98" s="3" t="str">
        <f ca="1">IF(AND($A98&lt;&gt;"",$A98&lt;&gt;"TOTAL"),IF(AND('[3]INVESTIGADOR_Descripcion subuni'!$AI96&lt;&gt;"",'[3]INVESTIGADOR_Descripcion subuni'!$AI96&lt;&gt;0),'[3]INVESTIGADOR_Descripcion subuni'!$AI96,""),IF($A98="TOTAL",SUM(INDIRECT("U4:U"&amp;ROW()-1)),""))</f>
        <v/>
      </c>
      <c r="V98" s="3" t="str">
        <f t="shared" ca="1" si="25"/>
        <v/>
      </c>
      <c r="W98" s="3" t="str">
        <f ca="1">IF(AND($A98&lt;&gt;"",$A98&lt;&gt;"TOTAL"),IF(AND('[3]INVESTIGADOR_Descripcion subuni'!$AL96&lt;&gt;"",'[3]INVESTIGADOR_Descripcion subuni'!$AL96&lt;&gt;0),'[3]INVESTIGADOR_Descripcion subuni'!$AL96,""),IF($A98="TOTAL",SUM(INDIRECT("W4:W"&amp;ROW()-1)),""))</f>
        <v/>
      </c>
      <c r="X98" s="3" t="str">
        <f ca="1">IF(AND($A98&lt;&gt;"",$A98&lt;&gt;"TOTAL"),IF(AND('[3]INVESTIGADOR_Descripcion subuni'!$AN96&lt;&gt;"",'[3]INVESTIGADOR_Descripcion subuni'!$AN96&lt;&gt;0),'[3]INVESTIGADOR_Descripcion subuni'!$AN96,""),IF($A98="TOTAL",SUM(INDIRECT("X4:X"&amp;ROW()-1)),""))</f>
        <v/>
      </c>
      <c r="Y98" s="3" t="str">
        <f t="shared" ca="1" si="26"/>
        <v/>
      </c>
      <c r="Z98" s="3" t="str">
        <f ca="1">IF(AND($A98&lt;&gt;"",$A98&lt;&gt;"TOTAL"),IF(AND('[3]INVESTIGADOR_Descripcion subuni'!$AQ96&lt;&gt;"",'[3]INVESTIGADOR_Descripcion subuni'!$AQ96&lt;&gt;0),'[3]INVESTIGADOR_Descripcion subuni'!$AQ96,""),IF($A98="TOTAL",SUM(INDIRECT("Z4:Z"&amp;ROW()-1)),""))</f>
        <v/>
      </c>
      <c r="AA98" s="3" t="str">
        <f ca="1">IF(AND($A98&lt;&gt;"",$A98&lt;&gt;"TOTAL"),IF(AND('[3]INVESTIGADOR_Descripcion subuni'!$AS96&lt;&gt;"",'[3]INVESTIGADOR_Descripcion subuni'!$AS96&lt;&gt;0),'[3]INVESTIGADOR_Descripcion subuni'!$AS96,""),IF($A98="TOTAL",SUM(INDIRECT("AA4:AA"&amp;ROW()-1)),""))</f>
        <v/>
      </c>
      <c r="AB98" s="3" t="str">
        <f t="shared" ca="1" si="27"/>
        <v/>
      </c>
      <c r="AC98" s="3" t="str">
        <f ca="1">IF(AND($A98&lt;&gt;"",$A98&lt;&gt;"TOTAL"),IF(AND('[3]INVESTIGADOR_Descripcion subuni'!$AV96&lt;&gt;"",'[3]INVESTIGADOR_Descripcion subuni'!$AV96&lt;&gt;0),'[3]INVESTIGADOR_Descripcion subuni'!$AV96,""),IF($A98="TOTAL",SUM(INDIRECT("AC4:AC"&amp;ROW()-1)),""))</f>
        <v/>
      </c>
      <c r="AD98" s="3" t="str">
        <f ca="1">IF(AND($A98&lt;&gt;"",$A98&lt;&gt;"TOTAL"),IF(AND('[3]INVESTIGADOR_Descripcion subuni'!$AX96&lt;&gt;"",'[3]INVESTIGADOR_Descripcion subuni'!$AX96&lt;&gt;0),'[3]INVESTIGADOR_Descripcion subuni'!$AX96,""),IF($A98="TOTAL",SUM(INDIRECT("AD4:AD"&amp;ROW()-1)),""))</f>
        <v/>
      </c>
      <c r="AE98" s="3" t="str">
        <f t="shared" ca="1" si="28"/>
        <v/>
      </c>
      <c r="AF98" s="3" t="str">
        <f ca="1">IF(AND($A98&lt;&gt;"",$A98&lt;&gt;"TOTAL"),IF(AND('[3]INVESTIGADOR_Descripcion subuni'!$BA96&lt;&gt;"",'[3]INVESTIGADOR_Descripcion subuni'!$BA96&lt;&gt;0),'[3]INVESTIGADOR_Descripcion subuni'!$BA96,""),IF($A98="TOTAL",SUM(INDIRECT("AF4:AF"&amp;ROW()-1)),""))</f>
        <v/>
      </c>
      <c r="AG98" s="3" t="str">
        <f ca="1">IF(AND($A98&lt;&gt;"",$A98&lt;&gt;"TOTAL"),IF(AND('[3]INVESTIGADOR_Descripcion subuni'!$BC96&lt;&gt;"",'[3]INVESTIGADOR_Descripcion subuni'!$BC96&lt;&gt;0),'[3]INVESTIGADOR_Descripcion subuni'!$BC96,""),IF($A98="TOTAL",SUM(INDIRECT("AG4:AG"&amp;ROW()-1)),""))</f>
        <v/>
      </c>
      <c r="AH98" s="3" t="str">
        <f t="shared" ca="1" si="29"/>
        <v/>
      </c>
      <c r="AI98" s="3" t="str">
        <f ca="1">IF(AND($A98&lt;&gt;"",$A98&lt;&gt;"TOTAL"),IF(AND('[3]INVESTIGADOR_Descripcion subuni'!$BF96&lt;&gt;"",'[3]INVESTIGADOR_Descripcion subuni'!$BF96&lt;&gt;0),'[3]INVESTIGADOR_Descripcion subuni'!$BF96,""),IF($A98="TOTAL",SUM(INDIRECT("AI4:AI"&amp;ROW()-1)),""))</f>
        <v/>
      </c>
      <c r="AJ98" s="3" t="str">
        <f ca="1">IF(AND($A98&lt;&gt;"",$A98&lt;&gt;"TOTAL"),IF(AND('[3]INVESTIGADOR_Descripcion subuni'!$BH96&lt;&gt;"",'[3]INVESTIGADOR_Descripcion subuni'!$BH96&lt;&gt;0),'[3]INVESTIGADOR_Descripcion subuni'!$BH96,""),IF($A98="TOTAL",SUM(INDIRECT("AJ4:AJ"&amp;ROW()-1)),""))</f>
        <v/>
      </c>
      <c r="AK98" s="3" t="str">
        <f t="shared" ca="1" si="30"/>
        <v/>
      </c>
      <c r="AL98" s="3" t="str">
        <f ca="1">IF(AND($A98&lt;&gt;"",$A98&lt;&gt;"TOTAL"),IF(AND('[3]INVESTIGADOR_Descripcion subuni'!$BK96&lt;&gt;"",'[3]INVESTIGADOR_Descripcion subuni'!$BK96&lt;&gt;0),'[3]INVESTIGADOR_Descripcion subuni'!$BK96,""),IF($A98="TOTAL",SUM(INDIRECT("AL4:AL"&amp;ROW()-1)),""))</f>
        <v/>
      </c>
      <c r="AM98" s="3" t="str">
        <f ca="1">IF(AND($A98&lt;&gt;"",$A98&lt;&gt;"TOTAL"),IF(AND('[3]INVESTIGADOR_Descripcion subuni'!$BM96&lt;&gt;"",'[3]INVESTIGADOR_Descripcion subuni'!$BM96&lt;&gt;0),'[3]INVESTIGADOR_Descripcion subuni'!$BM96,""),IF($A98="TOTAL",SUM(INDIRECT("AM4:AM"&amp;ROW()-1)),""))</f>
        <v/>
      </c>
      <c r="AN98" s="3" t="str">
        <f t="shared" ca="1" si="31"/>
        <v/>
      </c>
      <c r="AO98" s="3" t="str">
        <f ca="1">IF(AND($A98&lt;&gt;"",$A98&lt;&gt;"TOTAL"),IF(AND('[3]INVESTIGADOR_Descripcion subuni'!$BP96&lt;&gt;"",'[3]INVESTIGADOR_Descripcion subuni'!$BP96&lt;&gt;0),'[3]INVESTIGADOR_Descripcion subuni'!$BP96,""),IF($A98="TOTAL",SUM(INDIRECT("AO4:AO"&amp;ROW()-1)),""))</f>
        <v/>
      </c>
      <c r="AP98" s="3" t="str">
        <f ca="1">IF(AND($A98&lt;&gt;"",$A98&lt;&gt;"TOTAL"),IF(AND('[3]INVESTIGADOR_Descripcion subuni'!$BR96&lt;&gt;"",'[3]INVESTIGADOR_Descripcion subuni'!$BR96&lt;&gt;0),'[3]INVESTIGADOR_Descripcion subuni'!$BR96,""),IF($A98="TOTAL",SUM(INDIRECT("AP4:AP"&amp;ROW()-1)),""))</f>
        <v/>
      </c>
      <c r="AQ98" s="3" t="str">
        <f t="shared" ca="1" si="32"/>
        <v/>
      </c>
      <c r="AR98" s="3" t="str">
        <f ca="1">IF(AND($A98&lt;&gt;"",$A98&lt;&gt;"TOTAL"),IF(AND('[3]INVESTIGADOR_Descripcion subuni'!$BU96&lt;&gt;"",'[3]INVESTIGADOR_Descripcion subuni'!$BU96&lt;&gt;0),'[3]INVESTIGADOR_Descripcion subuni'!$BU96,""),IF($A98="TOTAL",SUM(INDIRECT("AR4:AR"&amp;ROW()-1)),""))</f>
        <v/>
      </c>
      <c r="AS98" s="3" t="str">
        <f ca="1">IF(AND($A98&lt;&gt;"",$A98&lt;&gt;"TOTAL"),IF(AND('[3]INVESTIGADOR_Descripcion subuni'!$BW96&lt;&gt;"",'[3]INVESTIGADOR_Descripcion subuni'!$BW96&lt;&gt;0),'[3]INVESTIGADOR_Descripcion subuni'!$BW96,""),IF($A98="TOTAL",SUM(INDIRECT("AS4:AS"&amp;ROW()-1)),""))</f>
        <v/>
      </c>
      <c r="AT98" s="3" t="str">
        <f t="shared" ca="1" si="33"/>
        <v/>
      </c>
      <c r="AU98" s="3" t="str">
        <f ca="1">IF(AND($A98&lt;&gt;"",$A98&lt;&gt;"TOTAL"),IF(AND('[3]INVESTIGADOR_Descripcion subuni'!$BZ96&lt;&gt;"",'[3]INVESTIGADOR_Descripcion subuni'!$BZ96&lt;&gt;0),'[3]INVESTIGADOR_Descripcion subuni'!$BZ96,""),IF($A98="TOTAL",SUM(INDIRECT("AU4:AU"&amp;ROW()-1)),""))</f>
        <v/>
      </c>
      <c r="AV98" s="3" t="str">
        <f ca="1">IF(AND($A98&lt;&gt;"",$A98&lt;&gt;"TOTAL"),IF(AND('[3]INVESTIGADOR_Descripcion subuni'!$CB96&lt;&gt;"",'[3]INVESTIGADOR_Descripcion subuni'!$CB96&lt;&gt;0),'[3]INVESTIGADOR_Descripcion subuni'!$CB96,""),IF($A98="TOTAL",SUM(INDIRECT("AV4:AV"&amp;ROW()-1)),""))</f>
        <v/>
      </c>
      <c r="AW98" s="3" t="str">
        <f t="shared" ca="1" si="34"/>
        <v/>
      </c>
      <c r="AX98" s="3" t="str">
        <f ca="1">IF(AND($A98&lt;&gt;"",$A98&lt;&gt;"TOTAL"),IF(AND('[3]INVESTIGADOR_Descripcion subuni'!$CE96&lt;&gt;"",'[3]INVESTIGADOR_Descripcion subuni'!$CE96&lt;&gt;0),'[3]INVESTIGADOR_Descripcion subuni'!$CE96,""),IF($A98="TOTAL",SUM(INDIRECT("AX4:AX"&amp;ROW()-1)),""))</f>
        <v/>
      </c>
      <c r="AY98" s="3" t="str">
        <f ca="1">IF(AND($A98&lt;&gt;"",$A98&lt;&gt;"TOTAL"),IF(AND('[3]INVESTIGADOR_Descripcion subuni'!$CG96&lt;&gt;"",'[3]INVESTIGADOR_Descripcion subuni'!$CG96&lt;&gt;0),'[3]INVESTIGADOR_Descripcion subuni'!$CG96,""),IF($A98="TOTAL",SUM(INDIRECT("AY4:AY"&amp;ROW()-1)),""))</f>
        <v/>
      </c>
      <c r="AZ98" s="3" t="str">
        <f t="shared" ca="1" si="35"/>
        <v/>
      </c>
      <c r="BA98" s="3" t="str">
        <f ca="1">IF(AND($A98&lt;&gt;"",$A98&lt;&gt;"TOTAL"),IF(AND('[3]INVESTIGADOR_Descripcion subuni'!$CJ96&lt;&gt;"",'[3]INVESTIGADOR_Descripcion subuni'!$CJ96&lt;&gt;0),'[3]INVESTIGADOR_Descripcion subuni'!$CJ96,""),IF($A98="TOTAL",SUM(INDIRECT("BA4:BA"&amp;ROW()-1)),""))</f>
        <v/>
      </c>
      <c r="BB98" s="3" t="str">
        <f ca="1">IF(AND($A98&lt;&gt;"",$A98&lt;&gt;"TOTAL"),IF(AND('[3]INVESTIGADOR_Descripcion subuni'!$CL96&lt;&gt;"",'[3]INVESTIGADOR_Descripcion subuni'!$CL96&lt;&gt;0),'[3]INVESTIGADOR_Descripcion subuni'!$CL96,""),IF($A98="TOTAL",SUM(INDIRECT("BB4:BB"&amp;ROW()-1)),""))</f>
        <v/>
      </c>
      <c r="BC98" s="3" t="str">
        <f t="shared" ca="1" si="36"/>
        <v/>
      </c>
      <c r="BD98" s="3" t="str">
        <f ca="1">IF(AND($A98&lt;&gt;"",$A98&lt;&gt;"TOTAL"),IF(AND('[3]INVESTIGADOR_Descripcion subuni'!$CO96&lt;&gt;"",'[3]INVESTIGADOR_Descripcion subuni'!$CO96&lt;&gt;0),'[3]INVESTIGADOR_Descripcion subuni'!$CO96,""),IF($A98="TOTAL",SUM(INDIRECT("BD4:BD"&amp;ROW()-1)),""))</f>
        <v/>
      </c>
      <c r="BE98" s="3" t="str">
        <f ca="1">IF(AND($A98&lt;&gt;"",$A98&lt;&gt;"TOTAL"),IF(AND('[3]INVESTIGADOR_Descripcion subuni'!$CQ96&lt;&gt;"",'[3]INVESTIGADOR_Descripcion subuni'!$CQ96&lt;&gt;0),'[3]INVESTIGADOR_Descripcion subuni'!$CQ96,""),IF($A98="TOTAL",SUM(INDIRECT("BE4:BE"&amp;ROW()-1)),""))</f>
        <v/>
      </c>
      <c r="BF98" s="3" t="str">
        <f t="shared" ca="1" si="37"/>
        <v/>
      </c>
    </row>
    <row r="99" spans="1:58" x14ac:dyDescent="0.2">
      <c r="A99" s="25" t="str">
        <f>IF('[3]INVESTIGADOR_Descripcion subuni'!$B97&lt;&gt;"",'[3]INVESTIGADOR_Descripcion subuni'!$B97,IF(AND('[3]INVESTIGADOR_Descripcion subuni'!$B97="",'[3]INVESTIGADOR_Descripcion subuni'!$B98="",'[3]INVESTIGADOR_Descripcion subuni'!$B96=""),"","TOTAL"))</f>
        <v/>
      </c>
      <c r="B99" s="3" t="str">
        <f ca="1">IF(AND($A99&lt;&gt;"",$A99&lt;&gt;"TOTAL"),IF(AND('[3]INVESTIGADOR_Descripcion subuni'!$C97&lt;&gt;"",'[3]INVESTIGADOR_Descripcion subuni'!$C97&lt;&gt;0),'[3]INVESTIGADOR_Descripcion subuni'!$C97,""),IF($A99="TOTAL",SUM(INDIRECT("B4:B"&amp;ROW()-1)),""))</f>
        <v/>
      </c>
      <c r="C99" s="3" t="str">
        <f ca="1">IF(AND($A99&lt;&gt;"",$A99&lt;&gt;"TOTAL"),IF(AND('[3]INVESTIGADOR_Descripcion subuni'!$E97&lt;&gt;"",'[3]INVESTIGADOR_Descripcion subuni'!$E97&lt;&gt;0),'[3]INVESTIGADOR_Descripcion subuni'!$E97,""),IF($A99="TOTAL",SUM(INDIRECT("C4:C"&amp;ROW()-1)),""))</f>
        <v/>
      </c>
      <c r="D99" s="3" t="str">
        <f t="shared" ca="1" si="19"/>
        <v/>
      </c>
      <c r="E99" s="3" t="str">
        <f ca="1">IF(AND($A99&lt;&gt;"",$A99&lt;&gt;"TOTAL"),IF(AND('[3]INVESTIGADOR_Descripcion subuni'!$H97&lt;&gt;"",'[3]INVESTIGADOR_Descripcion subuni'!$H97&lt;&gt;0),'[3]INVESTIGADOR_Descripcion subuni'!$H97,""),IF($A99="TOTAL",SUM(INDIRECT("E4:E"&amp;ROW()-1)),""))</f>
        <v/>
      </c>
      <c r="F99" s="3" t="str">
        <f ca="1">IF(AND($A99&lt;&gt;"",$A99&lt;&gt;"TOTAL"),IF(AND('[3]INVESTIGADOR_Descripcion subuni'!$J97&lt;&gt;"",'[3]INVESTIGADOR_Descripcion subuni'!$J97&lt;&gt;0),'[3]INVESTIGADOR_Descripcion subuni'!$J97,""),IF($A99="TOTAL",SUM(INDIRECT("F4:F"&amp;ROW()-1)),""))</f>
        <v/>
      </c>
      <c r="G99" s="3" t="str">
        <f t="shared" ca="1" si="20"/>
        <v/>
      </c>
      <c r="H99" s="3" t="str">
        <f ca="1">IF(AND($A99&lt;&gt;"",$A99&lt;&gt;"TOTAL"),IF(AND('[3]INVESTIGADOR_Descripcion subuni'!$M97&lt;&gt;"",'[3]INVESTIGADOR_Descripcion subuni'!$M97&lt;&gt;0),'[3]INVESTIGADOR_Descripcion subuni'!$M97,""),IF($A99="TOTAL",SUM(INDIRECT("H4:H"&amp;ROW()-1)),""))</f>
        <v/>
      </c>
      <c r="I99" s="3" t="str">
        <f ca="1">IF(AND($A99&lt;&gt;"",$A99&lt;&gt;"TOTAL"),IF(AND('[3]INVESTIGADOR_Descripcion subuni'!$O97&lt;&gt;"",'[3]INVESTIGADOR_Descripcion subuni'!$O97&lt;&gt;0),'[3]INVESTIGADOR_Descripcion subuni'!$O97,""),IF($A99="TOTAL",SUM(INDIRECT("I4:I"&amp;ROW()-1)),""))</f>
        <v/>
      </c>
      <c r="J99" s="3" t="str">
        <f t="shared" ca="1" si="21"/>
        <v/>
      </c>
      <c r="K99" s="3" t="str">
        <f ca="1">IF(AND($A99&lt;&gt;"",$A99&lt;&gt;"TOTAL"),IF(AND('[3]INVESTIGADOR_Descripcion subuni'!$R97&lt;&gt;"",'[3]INVESTIGADOR_Descripcion subuni'!$R97&lt;&gt;0),'[3]INVESTIGADOR_Descripcion subuni'!$R97,""),IF($A99="TOTAL",SUM(INDIRECT("K4:K"&amp;ROW()-1)),""))</f>
        <v/>
      </c>
      <c r="L99" s="3" t="str">
        <f ca="1">IF(AND($A99&lt;&gt;"",$A99&lt;&gt;"TOTAL"),IF(AND('[3]INVESTIGADOR_Descripcion subuni'!$T97&lt;&gt;"",'[3]INVESTIGADOR_Descripcion subuni'!$T97&lt;&gt;0),'[3]INVESTIGADOR_Descripcion subuni'!$T97,""),IF($A99="TOTAL",SUM(INDIRECT("L4:L"&amp;ROW()-1)),""))</f>
        <v/>
      </c>
      <c r="M99" s="3" t="str">
        <f t="shared" ca="1" si="22"/>
        <v/>
      </c>
      <c r="N99" s="3" t="str">
        <f ca="1">IF(AND($A99&lt;&gt;"",$A99&lt;&gt;"TOTAL"),IF(AND('[3]INVESTIGADOR_Descripcion subuni'!$W97&lt;&gt;"",'[3]INVESTIGADOR_Descripcion subuni'!$W97&lt;&gt;0),'[3]INVESTIGADOR_Descripcion subuni'!$W97,""),IF($A99="TOTAL",SUM(INDIRECT("N4:N"&amp;ROW()-1)),""))</f>
        <v/>
      </c>
      <c r="O99" s="3" t="str">
        <f ca="1">IF(AND($A99&lt;&gt;"",$A99&lt;&gt;"TOTAL"),IF(AND('[3]INVESTIGADOR_Descripcion subuni'!$Y97&lt;&gt;"",'[3]INVESTIGADOR_Descripcion subuni'!$Y97&lt;&gt;0),'[3]INVESTIGADOR_Descripcion subuni'!$Y97,""),IF($A99="TOTAL",SUM(INDIRECT("O4:O"&amp;ROW()-1)),""))</f>
        <v/>
      </c>
      <c r="P99" s="3" t="str">
        <f t="shared" ca="1" si="23"/>
        <v/>
      </c>
      <c r="Q99" s="3" t="str">
        <f ca="1">IF(AND($A99&lt;&gt;"",$A99&lt;&gt;"TOTAL"),IF(AND('[3]INVESTIGADOR_Descripcion subuni'!$AB97&lt;&gt;"",'[3]INVESTIGADOR_Descripcion subuni'!$AB97&lt;&gt;0),'[3]INVESTIGADOR_Descripcion subuni'!$AB97,""),IF($A99="TOTAL",SUM(INDIRECT("Q4:Q"&amp;ROW()-1)),""))</f>
        <v/>
      </c>
      <c r="R99" s="3" t="str">
        <f ca="1">IF(AND($A99&lt;&gt;"",$A99&lt;&gt;"TOTAL"),IF(AND('[3]INVESTIGADOR_Descripcion subuni'!$AD97&lt;&gt;"",'[3]INVESTIGADOR_Descripcion subuni'!$AD97&lt;&gt;0),'[3]INVESTIGADOR_Descripcion subuni'!$AD97,""),IF($A99="TOTAL",SUM(INDIRECT("R4:R"&amp;ROW()-1)),""))</f>
        <v/>
      </c>
      <c r="S99" s="3" t="str">
        <f t="shared" ca="1" si="24"/>
        <v/>
      </c>
      <c r="T99" s="3" t="str">
        <f ca="1">IF(AND($A99&lt;&gt;"",$A99&lt;&gt;"TOTAL"),IF(AND('[3]INVESTIGADOR_Descripcion subuni'!$AG97&lt;&gt;"",'[3]INVESTIGADOR_Descripcion subuni'!$AG97&lt;&gt;0),'[3]INVESTIGADOR_Descripcion subuni'!$AG97,""),IF($A99="TOTAL",SUM(INDIRECT("T4:T"&amp;ROW()-1)),""))</f>
        <v/>
      </c>
      <c r="U99" s="3" t="str">
        <f ca="1">IF(AND($A99&lt;&gt;"",$A99&lt;&gt;"TOTAL"),IF(AND('[3]INVESTIGADOR_Descripcion subuni'!$AI97&lt;&gt;"",'[3]INVESTIGADOR_Descripcion subuni'!$AI97&lt;&gt;0),'[3]INVESTIGADOR_Descripcion subuni'!$AI97,""),IF($A99="TOTAL",SUM(INDIRECT("U4:U"&amp;ROW()-1)),""))</f>
        <v/>
      </c>
      <c r="V99" s="3" t="str">
        <f t="shared" ca="1" si="25"/>
        <v/>
      </c>
      <c r="W99" s="3" t="str">
        <f ca="1">IF(AND($A99&lt;&gt;"",$A99&lt;&gt;"TOTAL"),IF(AND('[3]INVESTIGADOR_Descripcion subuni'!$AL97&lt;&gt;"",'[3]INVESTIGADOR_Descripcion subuni'!$AL97&lt;&gt;0),'[3]INVESTIGADOR_Descripcion subuni'!$AL97,""),IF($A99="TOTAL",SUM(INDIRECT("W4:W"&amp;ROW()-1)),""))</f>
        <v/>
      </c>
      <c r="X99" s="3" t="str">
        <f ca="1">IF(AND($A99&lt;&gt;"",$A99&lt;&gt;"TOTAL"),IF(AND('[3]INVESTIGADOR_Descripcion subuni'!$AN97&lt;&gt;"",'[3]INVESTIGADOR_Descripcion subuni'!$AN97&lt;&gt;0),'[3]INVESTIGADOR_Descripcion subuni'!$AN97,""),IF($A99="TOTAL",SUM(INDIRECT("X4:X"&amp;ROW()-1)),""))</f>
        <v/>
      </c>
      <c r="Y99" s="3" t="str">
        <f t="shared" ca="1" si="26"/>
        <v/>
      </c>
      <c r="Z99" s="3" t="str">
        <f ca="1">IF(AND($A99&lt;&gt;"",$A99&lt;&gt;"TOTAL"),IF(AND('[3]INVESTIGADOR_Descripcion subuni'!$AQ97&lt;&gt;"",'[3]INVESTIGADOR_Descripcion subuni'!$AQ97&lt;&gt;0),'[3]INVESTIGADOR_Descripcion subuni'!$AQ97,""),IF($A99="TOTAL",SUM(INDIRECT("Z4:Z"&amp;ROW()-1)),""))</f>
        <v/>
      </c>
      <c r="AA99" s="3" t="str">
        <f ca="1">IF(AND($A99&lt;&gt;"",$A99&lt;&gt;"TOTAL"),IF(AND('[3]INVESTIGADOR_Descripcion subuni'!$AS97&lt;&gt;"",'[3]INVESTIGADOR_Descripcion subuni'!$AS97&lt;&gt;0),'[3]INVESTIGADOR_Descripcion subuni'!$AS97,""),IF($A99="TOTAL",SUM(INDIRECT("AA4:AA"&amp;ROW()-1)),""))</f>
        <v/>
      </c>
      <c r="AB99" s="3" t="str">
        <f t="shared" ca="1" si="27"/>
        <v/>
      </c>
      <c r="AC99" s="3" t="str">
        <f ca="1">IF(AND($A99&lt;&gt;"",$A99&lt;&gt;"TOTAL"),IF(AND('[3]INVESTIGADOR_Descripcion subuni'!$AV97&lt;&gt;"",'[3]INVESTIGADOR_Descripcion subuni'!$AV97&lt;&gt;0),'[3]INVESTIGADOR_Descripcion subuni'!$AV97,""),IF($A99="TOTAL",SUM(INDIRECT("AC4:AC"&amp;ROW()-1)),""))</f>
        <v/>
      </c>
      <c r="AD99" s="3" t="str">
        <f ca="1">IF(AND($A99&lt;&gt;"",$A99&lt;&gt;"TOTAL"),IF(AND('[3]INVESTIGADOR_Descripcion subuni'!$AX97&lt;&gt;"",'[3]INVESTIGADOR_Descripcion subuni'!$AX97&lt;&gt;0),'[3]INVESTIGADOR_Descripcion subuni'!$AX97,""),IF($A99="TOTAL",SUM(INDIRECT("AD4:AD"&amp;ROW()-1)),""))</f>
        <v/>
      </c>
      <c r="AE99" s="3" t="str">
        <f t="shared" ca="1" si="28"/>
        <v/>
      </c>
      <c r="AF99" s="3" t="str">
        <f ca="1">IF(AND($A99&lt;&gt;"",$A99&lt;&gt;"TOTAL"),IF(AND('[3]INVESTIGADOR_Descripcion subuni'!$BA97&lt;&gt;"",'[3]INVESTIGADOR_Descripcion subuni'!$BA97&lt;&gt;0),'[3]INVESTIGADOR_Descripcion subuni'!$BA97,""),IF($A99="TOTAL",SUM(INDIRECT("AF4:AF"&amp;ROW()-1)),""))</f>
        <v/>
      </c>
      <c r="AG99" s="3" t="str">
        <f ca="1">IF(AND($A99&lt;&gt;"",$A99&lt;&gt;"TOTAL"),IF(AND('[3]INVESTIGADOR_Descripcion subuni'!$BC97&lt;&gt;"",'[3]INVESTIGADOR_Descripcion subuni'!$BC97&lt;&gt;0),'[3]INVESTIGADOR_Descripcion subuni'!$BC97,""),IF($A99="TOTAL",SUM(INDIRECT("AG4:AG"&amp;ROW()-1)),""))</f>
        <v/>
      </c>
      <c r="AH99" s="3" t="str">
        <f t="shared" ca="1" si="29"/>
        <v/>
      </c>
      <c r="AI99" s="3" t="str">
        <f ca="1">IF(AND($A99&lt;&gt;"",$A99&lt;&gt;"TOTAL"),IF(AND('[3]INVESTIGADOR_Descripcion subuni'!$BF97&lt;&gt;"",'[3]INVESTIGADOR_Descripcion subuni'!$BF97&lt;&gt;0),'[3]INVESTIGADOR_Descripcion subuni'!$BF97,""),IF($A99="TOTAL",SUM(INDIRECT("AI4:AI"&amp;ROW()-1)),""))</f>
        <v/>
      </c>
      <c r="AJ99" s="3" t="str">
        <f ca="1">IF(AND($A99&lt;&gt;"",$A99&lt;&gt;"TOTAL"),IF(AND('[3]INVESTIGADOR_Descripcion subuni'!$BH97&lt;&gt;"",'[3]INVESTIGADOR_Descripcion subuni'!$BH97&lt;&gt;0),'[3]INVESTIGADOR_Descripcion subuni'!$BH97,""),IF($A99="TOTAL",SUM(INDIRECT("AJ4:AJ"&amp;ROW()-1)),""))</f>
        <v/>
      </c>
      <c r="AK99" s="3" t="str">
        <f t="shared" ca="1" si="30"/>
        <v/>
      </c>
      <c r="AL99" s="3" t="str">
        <f ca="1">IF(AND($A99&lt;&gt;"",$A99&lt;&gt;"TOTAL"),IF(AND('[3]INVESTIGADOR_Descripcion subuni'!$BK97&lt;&gt;"",'[3]INVESTIGADOR_Descripcion subuni'!$BK97&lt;&gt;0),'[3]INVESTIGADOR_Descripcion subuni'!$BK97,""),IF($A99="TOTAL",SUM(INDIRECT("AL4:AL"&amp;ROW()-1)),""))</f>
        <v/>
      </c>
      <c r="AM99" s="3" t="str">
        <f ca="1">IF(AND($A99&lt;&gt;"",$A99&lt;&gt;"TOTAL"),IF(AND('[3]INVESTIGADOR_Descripcion subuni'!$BM97&lt;&gt;"",'[3]INVESTIGADOR_Descripcion subuni'!$BM97&lt;&gt;0),'[3]INVESTIGADOR_Descripcion subuni'!$BM97,""),IF($A99="TOTAL",SUM(INDIRECT("AM4:AM"&amp;ROW()-1)),""))</f>
        <v/>
      </c>
      <c r="AN99" s="3" t="str">
        <f t="shared" ca="1" si="31"/>
        <v/>
      </c>
      <c r="AO99" s="3" t="str">
        <f ca="1">IF(AND($A99&lt;&gt;"",$A99&lt;&gt;"TOTAL"),IF(AND('[3]INVESTIGADOR_Descripcion subuni'!$BP97&lt;&gt;"",'[3]INVESTIGADOR_Descripcion subuni'!$BP97&lt;&gt;0),'[3]INVESTIGADOR_Descripcion subuni'!$BP97,""),IF($A99="TOTAL",SUM(INDIRECT("AO4:AO"&amp;ROW()-1)),""))</f>
        <v/>
      </c>
      <c r="AP99" s="3" t="str">
        <f ca="1">IF(AND($A99&lt;&gt;"",$A99&lt;&gt;"TOTAL"),IF(AND('[3]INVESTIGADOR_Descripcion subuni'!$BR97&lt;&gt;"",'[3]INVESTIGADOR_Descripcion subuni'!$BR97&lt;&gt;0),'[3]INVESTIGADOR_Descripcion subuni'!$BR97,""),IF($A99="TOTAL",SUM(INDIRECT("AP4:AP"&amp;ROW()-1)),""))</f>
        <v/>
      </c>
      <c r="AQ99" s="3" t="str">
        <f t="shared" ca="1" si="32"/>
        <v/>
      </c>
      <c r="AR99" s="3" t="str">
        <f ca="1">IF(AND($A99&lt;&gt;"",$A99&lt;&gt;"TOTAL"),IF(AND('[3]INVESTIGADOR_Descripcion subuni'!$BU97&lt;&gt;"",'[3]INVESTIGADOR_Descripcion subuni'!$BU97&lt;&gt;0),'[3]INVESTIGADOR_Descripcion subuni'!$BU97,""),IF($A99="TOTAL",SUM(INDIRECT("AR4:AR"&amp;ROW()-1)),""))</f>
        <v/>
      </c>
      <c r="AS99" s="3" t="str">
        <f ca="1">IF(AND($A99&lt;&gt;"",$A99&lt;&gt;"TOTAL"),IF(AND('[3]INVESTIGADOR_Descripcion subuni'!$BW97&lt;&gt;"",'[3]INVESTIGADOR_Descripcion subuni'!$BW97&lt;&gt;0),'[3]INVESTIGADOR_Descripcion subuni'!$BW97,""),IF($A99="TOTAL",SUM(INDIRECT("AS4:AS"&amp;ROW()-1)),""))</f>
        <v/>
      </c>
      <c r="AT99" s="3" t="str">
        <f t="shared" ca="1" si="33"/>
        <v/>
      </c>
      <c r="AU99" s="3" t="str">
        <f ca="1">IF(AND($A99&lt;&gt;"",$A99&lt;&gt;"TOTAL"),IF(AND('[3]INVESTIGADOR_Descripcion subuni'!$BZ97&lt;&gt;"",'[3]INVESTIGADOR_Descripcion subuni'!$BZ97&lt;&gt;0),'[3]INVESTIGADOR_Descripcion subuni'!$BZ97,""),IF($A99="TOTAL",SUM(INDIRECT("AU4:AU"&amp;ROW()-1)),""))</f>
        <v/>
      </c>
      <c r="AV99" s="3" t="str">
        <f ca="1">IF(AND($A99&lt;&gt;"",$A99&lt;&gt;"TOTAL"),IF(AND('[3]INVESTIGADOR_Descripcion subuni'!$CB97&lt;&gt;"",'[3]INVESTIGADOR_Descripcion subuni'!$CB97&lt;&gt;0),'[3]INVESTIGADOR_Descripcion subuni'!$CB97,""),IF($A99="TOTAL",SUM(INDIRECT("AV4:AV"&amp;ROW()-1)),""))</f>
        <v/>
      </c>
      <c r="AW99" s="3" t="str">
        <f t="shared" ca="1" si="34"/>
        <v/>
      </c>
      <c r="AX99" s="3" t="str">
        <f ca="1">IF(AND($A99&lt;&gt;"",$A99&lt;&gt;"TOTAL"),IF(AND('[3]INVESTIGADOR_Descripcion subuni'!$CE97&lt;&gt;"",'[3]INVESTIGADOR_Descripcion subuni'!$CE97&lt;&gt;0),'[3]INVESTIGADOR_Descripcion subuni'!$CE97,""),IF($A99="TOTAL",SUM(INDIRECT("AX4:AX"&amp;ROW()-1)),""))</f>
        <v/>
      </c>
      <c r="AY99" s="3" t="str">
        <f ca="1">IF(AND($A99&lt;&gt;"",$A99&lt;&gt;"TOTAL"),IF(AND('[3]INVESTIGADOR_Descripcion subuni'!$CG97&lt;&gt;"",'[3]INVESTIGADOR_Descripcion subuni'!$CG97&lt;&gt;0),'[3]INVESTIGADOR_Descripcion subuni'!$CG97,""),IF($A99="TOTAL",SUM(INDIRECT("AY4:AY"&amp;ROW()-1)),""))</f>
        <v/>
      </c>
      <c r="AZ99" s="3" t="str">
        <f t="shared" ca="1" si="35"/>
        <v/>
      </c>
      <c r="BA99" s="3" t="str">
        <f ca="1">IF(AND($A99&lt;&gt;"",$A99&lt;&gt;"TOTAL"),IF(AND('[3]INVESTIGADOR_Descripcion subuni'!$CJ97&lt;&gt;"",'[3]INVESTIGADOR_Descripcion subuni'!$CJ97&lt;&gt;0),'[3]INVESTIGADOR_Descripcion subuni'!$CJ97,""),IF($A99="TOTAL",SUM(INDIRECT("BA4:BA"&amp;ROW()-1)),""))</f>
        <v/>
      </c>
      <c r="BB99" s="3" t="str">
        <f ca="1">IF(AND($A99&lt;&gt;"",$A99&lt;&gt;"TOTAL"),IF(AND('[3]INVESTIGADOR_Descripcion subuni'!$CL97&lt;&gt;"",'[3]INVESTIGADOR_Descripcion subuni'!$CL97&lt;&gt;0),'[3]INVESTIGADOR_Descripcion subuni'!$CL97,""),IF($A99="TOTAL",SUM(INDIRECT("BB4:BB"&amp;ROW()-1)),""))</f>
        <v/>
      </c>
      <c r="BC99" s="3" t="str">
        <f t="shared" ca="1" si="36"/>
        <v/>
      </c>
      <c r="BD99" s="3" t="str">
        <f ca="1">IF(AND($A99&lt;&gt;"",$A99&lt;&gt;"TOTAL"),IF(AND('[3]INVESTIGADOR_Descripcion subuni'!$CO97&lt;&gt;"",'[3]INVESTIGADOR_Descripcion subuni'!$CO97&lt;&gt;0),'[3]INVESTIGADOR_Descripcion subuni'!$CO97,""),IF($A99="TOTAL",SUM(INDIRECT("BD4:BD"&amp;ROW()-1)),""))</f>
        <v/>
      </c>
      <c r="BE99" s="3" t="str">
        <f ca="1">IF(AND($A99&lt;&gt;"",$A99&lt;&gt;"TOTAL"),IF(AND('[3]INVESTIGADOR_Descripcion subuni'!$CQ97&lt;&gt;"",'[3]INVESTIGADOR_Descripcion subuni'!$CQ97&lt;&gt;0),'[3]INVESTIGADOR_Descripcion subuni'!$CQ97,""),IF($A99="TOTAL",SUM(INDIRECT("BE4:BE"&amp;ROW()-1)),""))</f>
        <v/>
      </c>
      <c r="BF99" s="3" t="str">
        <f t="shared" ca="1" si="37"/>
        <v/>
      </c>
    </row>
    <row r="100" spans="1:58" x14ac:dyDescent="0.2">
      <c r="A100" s="25" t="str">
        <f>IF('[3]INVESTIGADOR_Descripcion subuni'!$B98&lt;&gt;"",'[3]INVESTIGADOR_Descripcion subuni'!$B98,IF(AND('[3]INVESTIGADOR_Descripcion subuni'!$B98="",'[3]INVESTIGADOR_Descripcion subuni'!$B99="",'[3]INVESTIGADOR_Descripcion subuni'!$B97=""),"","TOTAL"))</f>
        <v/>
      </c>
      <c r="B100" s="3" t="str">
        <f ca="1">IF(AND($A100&lt;&gt;"",$A100&lt;&gt;"TOTAL"),IF(AND('[3]INVESTIGADOR_Descripcion subuni'!$C98&lt;&gt;"",'[3]INVESTIGADOR_Descripcion subuni'!$C98&lt;&gt;0),'[3]INVESTIGADOR_Descripcion subuni'!$C98,""),IF($A100="TOTAL",SUM(INDIRECT("B4:B"&amp;ROW()-1)),""))</f>
        <v/>
      </c>
      <c r="C100" s="3" t="str">
        <f ca="1">IF(AND($A100&lt;&gt;"",$A100&lt;&gt;"TOTAL"),IF(AND('[3]INVESTIGADOR_Descripcion subuni'!$E98&lt;&gt;"",'[3]INVESTIGADOR_Descripcion subuni'!$E98&lt;&gt;0),'[3]INVESTIGADOR_Descripcion subuni'!$E98,""),IF($A100="TOTAL",SUM(INDIRECT("C4:C"&amp;ROW()-1)),""))</f>
        <v/>
      </c>
      <c r="D100" s="3" t="str">
        <f t="shared" ca="1" si="19"/>
        <v/>
      </c>
      <c r="E100" s="3" t="str">
        <f ca="1">IF(AND($A100&lt;&gt;"",$A100&lt;&gt;"TOTAL"),IF(AND('[3]INVESTIGADOR_Descripcion subuni'!$H98&lt;&gt;"",'[3]INVESTIGADOR_Descripcion subuni'!$H98&lt;&gt;0),'[3]INVESTIGADOR_Descripcion subuni'!$H98,""),IF($A100="TOTAL",SUM(INDIRECT("E4:E"&amp;ROW()-1)),""))</f>
        <v/>
      </c>
      <c r="F100" s="3" t="str">
        <f ca="1">IF(AND($A100&lt;&gt;"",$A100&lt;&gt;"TOTAL"),IF(AND('[3]INVESTIGADOR_Descripcion subuni'!$J98&lt;&gt;"",'[3]INVESTIGADOR_Descripcion subuni'!$J98&lt;&gt;0),'[3]INVESTIGADOR_Descripcion subuni'!$J98,""),IF($A100="TOTAL",SUM(INDIRECT("F4:F"&amp;ROW()-1)),""))</f>
        <v/>
      </c>
      <c r="G100" s="3" t="str">
        <f t="shared" ca="1" si="20"/>
        <v/>
      </c>
      <c r="H100" s="3" t="str">
        <f ca="1">IF(AND($A100&lt;&gt;"",$A100&lt;&gt;"TOTAL"),IF(AND('[3]INVESTIGADOR_Descripcion subuni'!$M98&lt;&gt;"",'[3]INVESTIGADOR_Descripcion subuni'!$M98&lt;&gt;0),'[3]INVESTIGADOR_Descripcion subuni'!$M98,""),IF($A100="TOTAL",SUM(INDIRECT("H4:H"&amp;ROW()-1)),""))</f>
        <v/>
      </c>
      <c r="I100" s="3" t="str">
        <f ca="1">IF(AND($A100&lt;&gt;"",$A100&lt;&gt;"TOTAL"),IF(AND('[3]INVESTIGADOR_Descripcion subuni'!$O98&lt;&gt;"",'[3]INVESTIGADOR_Descripcion subuni'!$O98&lt;&gt;0),'[3]INVESTIGADOR_Descripcion subuni'!$O98,""),IF($A100="TOTAL",SUM(INDIRECT("I4:I"&amp;ROW()-1)),""))</f>
        <v/>
      </c>
      <c r="J100" s="3" t="str">
        <f t="shared" ca="1" si="21"/>
        <v/>
      </c>
      <c r="K100" s="3" t="str">
        <f ca="1">IF(AND($A100&lt;&gt;"",$A100&lt;&gt;"TOTAL"),IF(AND('[3]INVESTIGADOR_Descripcion subuni'!$R98&lt;&gt;"",'[3]INVESTIGADOR_Descripcion subuni'!$R98&lt;&gt;0),'[3]INVESTIGADOR_Descripcion subuni'!$R98,""),IF($A100="TOTAL",SUM(INDIRECT("K4:K"&amp;ROW()-1)),""))</f>
        <v/>
      </c>
      <c r="L100" s="3" t="str">
        <f ca="1">IF(AND($A100&lt;&gt;"",$A100&lt;&gt;"TOTAL"),IF(AND('[3]INVESTIGADOR_Descripcion subuni'!$T98&lt;&gt;"",'[3]INVESTIGADOR_Descripcion subuni'!$T98&lt;&gt;0),'[3]INVESTIGADOR_Descripcion subuni'!$T98,""),IF($A100="TOTAL",SUM(INDIRECT("L4:L"&amp;ROW()-1)),""))</f>
        <v/>
      </c>
      <c r="M100" s="3" t="str">
        <f t="shared" ca="1" si="22"/>
        <v/>
      </c>
      <c r="N100" s="3" t="str">
        <f ca="1">IF(AND($A100&lt;&gt;"",$A100&lt;&gt;"TOTAL"),IF(AND('[3]INVESTIGADOR_Descripcion subuni'!$W98&lt;&gt;"",'[3]INVESTIGADOR_Descripcion subuni'!$W98&lt;&gt;0),'[3]INVESTIGADOR_Descripcion subuni'!$W98,""),IF($A100="TOTAL",SUM(INDIRECT("N4:N"&amp;ROW()-1)),""))</f>
        <v/>
      </c>
      <c r="O100" s="3" t="str">
        <f ca="1">IF(AND($A100&lt;&gt;"",$A100&lt;&gt;"TOTAL"),IF(AND('[3]INVESTIGADOR_Descripcion subuni'!$Y98&lt;&gt;"",'[3]INVESTIGADOR_Descripcion subuni'!$Y98&lt;&gt;0),'[3]INVESTIGADOR_Descripcion subuni'!$Y98,""),IF($A100="TOTAL",SUM(INDIRECT("O4:O"&amp;ROW()-1)),""))</f>
        <v/>
      </c>
      <c r="P100" s="3" t="str">
        <f t="shared" ca="1" si="23"/>
        <v/>
      </c>
      <c r="Q100" s="3" t="str">
        <f ca="1">IF(AND($A100&lt;&gt;"",$A100&lt;&gt;"TOTAL"),IF(AND('[3]INVESTIGADOR_Descripcion subuni'!$AB98&lt;&gt;"",'[3]INVESTIGADOR_Descripcion subuni'!$AB98&lt;&gt;0),'[3]INVESTIGADOR_Descripcion subuni'!$AB98,""),IF($A100="TOTAL",SUM(INDIRECT("Q4:Q"&amp;ROW()-1)),""))</f>
        <v/>
      </c>
      <c r="R100" s="3" t="str">
        <f ca="1">IF(AND($A100&lt;&gt;"",$A100&lt;&gt;"TOTAL"),IF(AND('[3]INVESTIGADOR_Descripcion subuni'!$AD98&lt;&gt;"",'[3]INVESTIGADOR_Descripcion subuni'!$AD98&lt;&gt;0),'[3]INVESTIGADOR_Descripcion subuni'!$AD98,""),IF($A100="TOTAL",SUM(INDIRECT("R4:R"&amp;ROW()-1)),""))</f>
        <v/>
      </c>
      <c r="S100" s="3" t="str">
        <f t="shared" ca="1" si="24"/>
        <v/>
      </c>
      <c r="T100" s="3" t="str">
        <f ca="1">IF(AND($A100&lt;&gt;"",$A100&lt;&gt;"TOTAL"),IF(AND('[3]INVESTIGADOR_Descripcion subuni'!$AG98&lt;&gt;"",'[3]INVESTIGADOR_Descripcion subuni'!$AG98&lt;&gt;0),'[3]INVESTIGADOR_Descripcion subuni'!$AG98,""),IF($A100="TOTAL",SUM(INDIRECT("T4:T"&amp;ROW()-1)),""))</f>
        <v/>
      </c>
      <c r="U100" s="3" t="str">
        <f ca="1">IF(AND($A100&lt;&gt;"",$A100&lt;&gt;"TOTAL"),IF(AND('[3]INVESTIGADOR_Descripcion subuni'!$AI98&lt;&gt;"",'[3]INVESTIGADOR_Descripcion subuni'!$AI98&lt;&gt;0),'[3]INVESTIGADOR_Descripcion subuni'!$AI98,""),IF($A100="TOTAL",SUM(INDIRECT("U4:U"&amp;ROW()-1)),""))</f>
        <v/>
      </c>
      <c r="V100" s="3" t="str">
        <f t="shared" ca="1" si="25"/>
        <v/>
      </c>
      <c r="W100" s="3" t="str">
        <f ca="1">IF(AND($A100&lt;&gt;"",$A100&lt;&gt;"TOTAL"),IF(AND('[3]INVESTIGADOR_Descripcion subuni'!$AL98&lt;&gt;"",'[3]INVESTIGADOR_Descripcion subuni'!$AL98&lt;&gt;0),'[3]INVESTIGADOR_Descripcion subuni'!$AL98,""),IF($A100="TOTAL",SUM(INDIRECT("W4:W"&amp;ROW()-1)),""))</f>
        <v/>
      </c>
      <c r="X100" s="3" t="str">
        <f ca="1">IF(AND($A100&lt;&gt;"",$A100&lt;&gt;"TOTAL"),IF(AND('[3]INVESTIGADOR_Descripcion subuni'!$AN98&lt;&gt;"",'[3]INVESTIGADOR_Descripcion subuni'!$AN98&lt;&gt;0),'[3]INVESTIGADOR_Descripcion subuni'!$AN98,""),IF($A100="TOTAL",SUM(INDIRECT("X4:X"&amp;ROW()-1)),""))</f>
        <v/>
      </c>
      <c r="Y100" s="3" t="str">
        <f t="shared" ca="1" si="26"/>
        <v/>
      </c>
      <c r="Z100" s="3" t="str">
        <f ca="1">IF(AND($A100&lt;&gt;"",$A100&lt;&gt;"TOTAL"),IF(AND('[3]INVESTIGADOR_Descripcion subuni'!$AQ98&lt;&gt;"",'[3]INVESTIGADOR_Descripcion subuni'!$AQ98&lt;&gt;0),'[3]INVESTIGADOR_Descripcion subuni'!$AQ98,""),IF($A100="TOTAL",SUM(INDIRECT("Z4:Z"&amp;ROW()-1)),""))</f>
        <v/>
      </c>
      <c r="AA100" s="3" t="str">
        <f ca="1">IF(AND($A100&lt;&gt;"",$A100&lt;&gt;"TOTAL"),IF(AND('[3]INVESTIGADOR_Descripcion subuni'!$AS98&lt;&gt;"",'[3]INVESTIGADOR_Descripcion subuni'!$AS98&lt;&gt;0),'[3]INVESTIGADOR_Descripcion subuni'!$AS98,""),IF($A100="TOTAL",SUM(INDIRECT("AA4:AA"&amp;ROW()-1)),""))</f>
        <v/>
      </c>
      <c r="AB100" s="3" t="str">
        <f t="shared" ca="1" si="27"/>
        <v/>
      </c>
      <c r="AC100" s="3" t="str">
        <f ca="1">IF(AND($A100&lt;&gt;"",$A100&lt;&gt;"TOTAL"),IF(AND('[3]INVESTIGADOR_Descripcion subuni'!$AV98&lt;&gt;"",'[3]INVESTIGADOR_Descripcion subuni'!$AV98&lt;&gt;0),'[3]INVESTIGADOR_Descripcion subuni'!$AV98,""),IF($A100="TOTAL",SUM(INDIRECT("AC4:AC"&amp;ROW()-1)),""))</f>
        <v/>
      </c>
      <c r="AD100" s="3" t="str">
        <f ca="1">IF(AND($A100&lt;&gt;"",$A100&lt;&gt;"TOTAL"),IF(AND('[3]INVESTIGADOR_Descripcion subuni'!$AX98&lt;&gt;"",'[3]INVESTIGADOR_Descripcion subuni'!$AX98&lt;&gt;0),'[3]INVESTIGADOR_Descripcion subuni'!$AX98,""),IF($A100="TOTAL",SUM(INDIRECT("AD4:AD"&amp;ROW()-1)),""))</f>
        <v/>
      </c>
      <c r="AE100" s="3" t="str">
        <f t="shared" ca="1" si="28"/>
        <v/>
      </c>
      <c r="AF100" s="3" t="str">
        <f ca="1">IF(AND($A100&lt;&gt;"",$A100&lt;&gt;"TOTAL"),IF(AND('[3]INVESTIGADOR_Descripcion subuni'!$BA98&lt;&gt;"",'[3]INVESTIGADOR_Descripcion subuni'!$BA98&lt;&gt;0),'[3]INVESTIGADOR_Descripcion subuni'!$BA98,""),IF($A100="TOTAL",SUM(INDIRECT("AF4:AF"&amp;ROW()-1)),""))</f>
        <v/>
      </c>
      <c r="AG100" s="3" t="str">
        <f ca="1">IF(AND($A100&lt;&gt;"",$A100&lt;&gt;"TOTAL"),IF(AND('[3]INVESTIGADOR_Descripcion subuni'!$BC98&lt;&gt;"",'[3]INVESTIGADOR_Descripcion subuni'!$BC98&lt;&gt;0),'[3]INVESTIGADOR_Descripcion subuni'!$BC98,""),IF($A100="TOTAL",SUM(INDIRECT("AG4:AG"&amp;ROW()-1)),""))</f>
        <v/>
      </c>
      <c r="AH100" s="3" t="str">
        <f t="shared" ca="1" si="29"/>
        <v/>
      </c>
      <c r="AI100" s="3" t="str">
        <f ca="1">IF(AND($A100&lt;&gt;"",$A100&lt;&gt;"TOTAL"),IF(AND('[3]INVESTIGADOR_Descripcion subuni'!$BF98&lt;&gt;"",'[3]INVESTIGADOR_Descripcion subuni'!$BF98&lt;&gt;0),'[3]INVESTIGADOR_Descripcion subuni'!$BF98,""),IF($A100="TOTAL",SUM(INDIRECT("AI4:AI"&amp;ROW()-1)),""))</f>
        <v/>
      </c>
      <c r="AJ100" s="3" t="str">
        <f ca="1">IF(AND($A100&lt;&gt;"",$A100&lt;&gt;"TOTAL"),IF(AND('[3]INVESTIGADOR_Descripcion subuni'!$BH98&lt;&gt;"",'[3]INVESTIGADOR_Descripcion subuni'!$BH98&lt;&gt;0),'[3]INVESTIGADOR_Descripcion subuni'!$BH98,""),IF($A100="TOTAL",SUM(INDIRECT("AJ4:AJ"&amp;ROW()-1)),""))</f>
        <v/>
      </c>
      <c r="AK100" s="3" t="str">
        <f t="shared" ca="1" si="30"/>
        <v/>
      </c>
      <c r="AL100" s="3" t="str">
        <f ca="1">IF(AND($A100&lt;&gt;"",$A100&lt;&gt;"TOTAL"),IF(AND('[3]INVESTIGADOR_Descripcion subuni'!$BK98&lt;&gt;"",'[3]INVESTIGADOR_Descripcion subuni'!$BK98&lt;&gt;0),'[3]INVESTIGADOR_Descripcion subuni'!$BK98,""),IF($A100="TOTAL",SUM(INDIRECT("AL4:AL"&amp;ROW()-1)),""))</f>
        <v/>
      </c>
      <c r="AM100" s="3" t="str">
        <f ca="1">IF(AND($A100&lt;&gt;"",$A100&lt;&gt;"TOTAL"),IF(AND('[3]INVESTIGADOR_Descripcion subuni'!$BM98&lt;&gt;"",'[3]INVESTIGADOR_Descripcion subuni'!$BM98&lt;&gt;0),'[3]INVESTIGADOR_Descripcion subuni'!$BM98,""),IF($A100="TOTAL",SUM(INDIRECT("AM4:AM"&amp;ROW()-1)),""))</f>
        <v/>
      </c>
      <c r="AN100" s="3" t="str">
        <f t="shared" ca="1" si="31"/>
        <v/>
      </c>
      <c r="AO100" s="3" t="str">
        <f ca="1">IF(AND($A100&lt;&gt;"",$A100&lt;&gt;"TOTAL"),IF(AND('[3]INVESTIGADOR_Descripcion subuni'!$BP98&lt;&gt;"",'[3]INVESTIGADOR_Descripcion subuni'!$BP98&lt;&gt;0),'[3]INVESTIGADOR_Descripcion subuni'!$BP98,""),IF($A100="TOTAL",SUM(INDIRECT("AO4:AO"&amp;ROW()-1)),""))</f>
        <v/>
      </c>
      <c r="AP100" s="3" t="str">
        <f ca="1">IF(AND($A100&lt;&gt;"",$A100&lt;&gt;"TOTAL"),IF(AND('[3]INVESTIGADOR_Descripcion subuni'!$BR98&lt;&gt;"",'[3]INVESTIGADOR_Descripcion subuni'!$BR98&lt;&gt;0),'[3]INVESTIGADOR_Descripcion subuni'!$BR98,""),IF($A100="TOTAL",SUM(INDIRECT("AP4:AP"&amp;ROW()-1)),""))</f>
        <v/>
      </c>
      <c r="AQ100" s="3" t="str">
        <f t="shared" ca="1" si="32"/>
        <v/>
      </c>
      <c r="AR100" s="3" t="str">
        <f ca="1">IF(AND($A100&lt;&gt;"",$A100&lt;&gt;"TOTAL"),IF(AND('[3]INVESTIGADOR_Descripcion subuni'!$BU98&lt;&gt;"",'[3]INVESTIGADOR_Descripcion subuni'!$BU98&lt;&gt;0),'[3]INVESTIGADOR_Descripcion subuni'!$BU98,""),IF($A100="TOTAL",SUM(INDIRECT("AR4:AR"&amp;ROW()-1)),""))</f>
        <v/>
      </c>
      <c r="AS100" s="3" t="str">
        <f ca="1">IF(AND($A100&lt;&gt;"",$A100&lt;&gt;"TOTAL"),IF(AND('[3]INVESTIGADOR_Descripcion subuni'!$BW98&lt;&gt;"",'[3]INVESTIGADOR_Descripcion subuni'!$BW98&lt;&gt;0),'[3]INVESTIGADOR_Descripcion subuni'!$BW98,""),IF($A100="TOTAL",SUM(INDIRECT("AS4:AS"&amp;ROW()-1)),""))</f>
        <v/>
      </c>
      <c r="AT100" s="3" t="str">
        <f t="shared" ca="1" si="33"/>
        <v/>
      </c>
      <c r="AU100" s="3" t="str">
        <f ca="1">IF(AND($A100&lt;&gt;"",$A100&lt;&gt;"TOTAL"),IF(AND('[3]INVESTIGADOR_Descripcion subuni'!$BZ98&lt;&gt;"",'[3]INVESTIGADOR_Descripcion subuni'!$BZ98&lt;&gt;0),'[3]INVESTIGADOR_Descripcion subuni'!$BZ98,""),IF($A100="TOTAL",SUM(INDIRECT("AU4:AU"&amp;ROW()-1)),""))</f>
        <v/>
      </c>
      <c r="AV100" s="3" t="str">
        <f ca="1">IF(AND($A100&lt;&gt;"",$A100&lt;&gt;"TOTAL"),IF(AND('[3]INVESTIGADOR_Descripcion subuni'!$CB98&lt;&gt;"",'[3]INVESTIGADOR_Descripcion subuni'!$CB98&lt;&gt;0),'[3]INVESTIGADOR_Descripcion subuni'!$CB98,""),IF($A100="TOTAL",SUM(INDIRECT("AV4:AV"&amp;ROW()-1)),""))</f>
        <v/>
      </c>
      <c r="AW100" s="3" t="str">
        <f t="shared" ca="1" si="34"/>
        <v/>
      </c>
      <c r="AX100" s="3" t="str">
        <f ca="1">IF(AND($A100&lt;&gt;"",$A100&lt;&gt;"TOTAL"),IF(AND('[3]INVESTIGADOR_Descripcion subuni'!$CE98&lt;&gt;"",'[3]INVESTIGADOR_Descripcion subuni'!$CE98&lt;&gt;0),'[3]INVESTIGADOR_Descripcion subuni'!$CE98,""),IF($A100="TOTAL",SUM(INDIRECT("AX4:AX"&amp;ROW()-1)),""))</f>
        <v/>
      </c>
      <c r="AY100" s="3" t="str">
        <f ca="1">IF(AND($A100&lt;&gt;"",$A100&lt;&gt;"TOTAL"),IF(AND('[3]INVESTIGADOR_Descripcion subuni'!$CG98&lt;&gt;"",'[3]INVESTIGADOR_Descripcion subuni'!$CG98&lt;&gt;0),'[3]INVESTIGADOR_Descripcion subuni'!$CG98,""),IF($A100="TOTAL",SUM(INDIRECT("AY4:AY"&amp;ROW()-1)),""))</f>
        <v/>
      </c>
      <c r="AZ100" s="3" t="str">
        <f t="shared" ca="1" si="35"/>
        <v/>
      </c>
      <c r="BA100" s="3" t="str">
        <f ca="1">IF(AND($A100&lt;&gt;"",$A100&lt;&gt;"TOTAL"),IF(AND('[3]INVESTIGADOR_Descripcion subuni'!$CJ98&lt;&gt;"",'[3]INVESTIGADOR_Descripcion subuni'!$CJ98&lt;&gt;0),'[3]INVESTIGADOR_Descripcion subuni'!$CJ98,""),IF($A100="TOTAL",SUM(INDIRECT("BA4:BA"&amp;ROW()-1)),""))</f>
        <v/>
      </c>
      <c r="BB100" s="3" t="str">
        <f ca="1">IF(AND($A100&lt;&gt;"",$A100&lt;&gt;"TOTAL"),IF(AND('[3]INVESTIGADOR_Descripcion subuni'!$CL98&lt;&gt;"",'[3]INVESTIGADOR_Descripcion subuni'!$CL98&lt;&gt;0),'[3]INVESTIGADOR_Descripcion subuni'!$CL98,""),IF($A100="TOTAL",SUM(INDIRECT("BB4:BB"&amp;ROW()-1)),""))</f>
        <v/>
      </c>
      <c r="BC100" s="3" t="str">
        <f t="shared" ca="1" si="36"/>
        <v/>
      </c>
      <c r="BD100" s="3" t="str">
        <f ca="1">IF(AND($A100&lt;&gt;"",$A100&lt;&gt;"TOTAL"),IF(AND('[3]INVESTIGADOR_Descripcion subuni'!$CO98&lt;&gt;"",'[3]INVESTIGADOR_Descripcion subuni'!$CO98&lt;&gt;0),'[3]INVESTIGADOR_Descripcion subuni'!$CO98,""),IF($A100="TOTAL",SUM(INDIRECT("BD4:BD"&amp;ROW()-1)),""))</f>
        <v/>
      </c>
      <c r="BE100" s="3" t="str">
        <f ca="1">IF(AND($A100&lt;&gt;"",$A100&lt;&gt;"TOTAL"),IF(AND('[3]INVESTIGADOR_Descripcion subuni'!$CQ98&lt;&gt;"",'[3]INVESTIGADOR_Descripcion subuni'!$CQ98&lt;&gt;0),'[3]INVESTIGADOR_Descripcion subuni'!$CQ98,""),IF($A100="TOTAL",SUM(INDIRECT("BE4:BE"&amp;ROW()-1)),""))</f>
        <v/>
      </c>
      <c r="BF100" s="3" t="str">
        <f t="shared" ca="1" si="37"/>
        <v/>
      </c>
    </row>
    <row r="101" spans="1:58" x14ac:dyDescent="0.2">
      <c r="A101" s="25" t="str">
        <f>IF('[3]INVESTIGADOR_Descripcion subuni'!$B99&lt;&gt;"",'[3]INVESTIGADOR_Descripcion subuni'!$B99,IF(AND('[3]INVESTIGADOR_Descripcion subuni'!$B99="",'[3]INVESTIGADOR_Descripcion subuni'!$B100="",'[3]INVESTIGADOR_Descripcion subuni'!$B98=""),"","TOTAL"))</f>
        <v/>
      </c>
      <c r="B101" s="3" t="str">
        <f ca="1">IF(AND($A101&lt;&gt;"",$A101&lt;&gt;"TOTAL"),IF(AND('[3]INVESTIGADOR_Descripcion subuni'!$C99&lt;&gt;"",'[3]INVESTIGADOR_Descripcion subuni'!$C99&lt;&gt;0),'[3]INVESTIGADOR_Descripcion subuni'!$C99,""),IF($A101="TOTAL",SUM(INDIRECT("B4:B"&amp;ROW()-1)),""))</f>
        <v/>
      </c>
      <c r="C101" s="3" t="str">
        <f ca="1">IF(AND($A101&lt;&gt;"",$A101&lt;&gt;"TOTAL"),IF(AND('[3]INVESTIGADOR_Descripcion subuni'!$E99&lt;&gt;"",'[3]INVESTIGADOR_Descripcion subuni'!$E99&lt;&gt;0),'[3]INVESTIGADOR_Descripcion subuni'!$E99,""),IF($A101="TOTAL",SUM(INDIRECT("C4:C"&amp;ROW()-1)),""))</f>
        <v/>
      </c>
      <c r="D101" s="3" t="str">
        <f t="shared" ca="1" si="19"/>
        <v/>
      </c>
      <c r="E101" s="3" t="str">
        <f ca="1">IF(AND($A101&lt;&gt;"",$A101&lt;&gt;"TOTAL"),IF(AND('[3]INVESTIGADOR_Descripcion subuni'!$H99&lt;&gt;"",'[3]INVESTIGADOR_Descripcion subuni'!$H99&lt;&gt;0),'[3]INVESTIGADOR_Descripcion subuni'!$H99,""),IF($A101="TOTAL",SUM(INDIRECT("E4:E"&amp;ROW()-1)),""))</f>
        <v/>
      </c>
      <c r="F101" s="3" t="str">
        <f ca="1">IF(AND($A101&lt;&gt;"",$A101&lt;&gt;"TOTAL"),IF(AND('[3]INVESTIGADOR_Descripcion subuni'!$J99&lt;&gt;"",'[3]INVESTIGADOR_Descripcion subuni'!$J99&lt;&gt;0),'[3]INVESTIGADOR_Descripcion subuni'!$J99,""),IF($A101="TOTAL",SUM(INDIRECT("F4:F"&amp;ROW()-1)),""))</f>
        <v/>
      </c>
      <c r="G101" s="3" t="str">
        <f t="shared" ca="1" si="20"/>
        <v/>
      </c>
      <c r="H101" s="3" t="str">
        <f ca="1">IF(AND($A101&lt;&gt;"",$A101&lt;&gt;"TOTAL"),IF(AND('[3]INVESTIGADOR_Descripcion subuni'!$M99&lt;&gt;"",'[3]INVESTIGADOR_Descripcion subuni'!$M99&lt;&gt;0),'[3]INVESTIGADOR_Descripcion subuni'!$M99,""),IF($A101="TOTAL",SUM(INDIRECT("H4:H"&amp;ROW()-1)),""))</f>
        <v/>
      </c>
      <c r="I101" s="3" t="str">
        <f ca="1">IF(AND($A101&lt;&gt;"",$A101&lt;&gt;"TOTAL"),IF(AND('[3]INVESTIGADOR_Descripcion subuni'!$O99&lt;&gt;"",'[3]INVESTIGADOR_Descripcion subuni'!$O99&lt;&gt;0),'[3]INVESTIGADOR_Descripcion subuni'!$O99,""),IF($A101="TOTAL",SUM(INDIRECT("I4:I"&amp;ROW()-1)),""))</f>
        <v/>
      </c>
      <c r="J101" s="3" t="str">
        <f t="shared" ca="1" si="21"/>
        <v/>
      </c>
      <c r="K101" s="3" t="str">
        <f ca="1">IF(AND($A101&lt;&gt;"",$A101&lt;&gt;"TOTAL"),IF(AND('[3]INVESTIGADOR_Descripcion subuni'!$R99&lt;&gt;"",'[3]INVESTIGADOR_Descripcion subuni'!$R99&lt;&gt;0),'[3]INVESTIGADOR_Descripcion subuni'!$R99,""),IF($A101="TOTAL",SUM(INDIRECT("K4:K"&amp;ROW()-1)),""))</f>
        <v/>
      </c>
      <c r="L101" s="3" t="str">
        <f ca="1">IF(AND($A101&lt;&gt;"",$A101&lt;&gt;"TOTAL"),IF(AND('[3]INVESTIGADOR_Descripcion subuni'!$T99&lt;&gt;"",'[3]INVESTIGADOR_Descripcion subuni'!$T99&lt;&gt;0),'[3]INVESTIGADOR_Descripcion subuni'!$T99,""),IF($A101="TOTAL",SUM(INDIRECT("L4:L"&amp;ROW()-1)),""))</f>
        <v/>
      </c>
      <c r="M101" s="3" t="str">
        <f t="shared" ca="1" si="22"/>
        <v/>
      </c>
      <c r="N101" s="3" t="str">
        <f ca="1">IF(AND($A101&lt;&gt;"",$A101&lt;&gt;"TOTAL"),IF(AND('[3]INVESTIGADOR_Descripcion subuni'!$W99&lt;&gt;"",'[3]INVESTIGADOR_Descripcion subuni'!$W99&lt;&gt;0),'[3]INVESTIGADOR_Descripcion subuni'!$W99,""),IF($A101="TOTAL",SUM(INDIRECT("N4:N"&amp;ROW()-1)),""))</f>
        <v/>
      </c>
      <c r="O101" s="3" t="str">
        <f ca="1">IF(AND($A101&lt;&gt;"",$A101&lt;&gt;"TOTAL"),IF(AND('[3]INVESTIGADOR_Descripcion subuni'!$Y99&lt;&gt;"",'[3]INVESTIGADOR_Descripcion subuni'!$Y99&lt;&gt;0),'[3]INVESTIGADOR_Descripcion subuni'!$Y99,""),IF($A101="TOTAL",SUM(INDIRECT("O4:O"&amp;ROW()-1)),""))</f>
        <v/>
      </c>
      <c r="P101" s="3" t="str">
        <f t="shared" ca="1" si="23"/>
        <v/>
      </c>
      <c r="Q101" s="3" t="str">
        <f ca="1">IF(AND($A101&lt;&gt;"",$A101&lt;&gt;"TOTAL"),IF(AND('[3]INVESTIGADOR_Descripcion subuni'!$AB99&lt;&gt;"",'[3]INVESTIGADOR_Descripcion subuni'!$AB99&lt;&gt;0),'[3]INVESTIGADOR_Descripcion subuni'!$AB99,""),IF($A101="TOTAL",SUM(INDIRECT("Q4:Q"&amp;ROW()-1)),""))</f>
        <v/>
      </c>
      <c r="R101" s="3" t="str">
        <f ca="1">IF(AND($A101&lt;&gt;"",$A101&lt;&gt;"TOTAL"),IF(AND('[3]INVESTIGADOR_Descripcion subuni'!$AD99&lt;&gt;"",'[3]INVESTIGADOR_Descripcion subuni'!$AD99&lt;&gt;0),'[3]INVESTIGADOR_Descripcion subuni'!$AD99,""),IF($A101="TOTAL",SUM(INDIRECT("R4:R"&amp;ROW()-1)),""))</f>
        <v/>
      </c>
      <c r="S101" s="3" t="str">
        <f t="shared" ca="1" si="24"/>
        <v/>
      </c>
      <c r="T101" s="3" t="str">
        <f ca="1">IF(AND($A101&lt;&gt;"",$A101&lt;&gt;"TOTAL"),IF(AND('[3]INVESTIGADOR_Descripcion subuni'!$AG99&lt;&gt;"",'[3]INVESTIGADOR_Descripcion subuni'!$AG99&lt;&gt;0),'[3]INVESTIGADOR_Descripcion subuni'!$AG99,""),IF($A101="TOTAL",SUM(INDIRECT("T4:T"&amp;ROW()-1)),""))</f>
        <v/>
      </c>
      <c r="U101" s="3" t="str">
        <f ca="1">IF(AND($A101&lt;&gt;"",$A101&lt;&gt;"TOTAL"),IF(AND('[3]INVESTIGADOR_Descripcion subuni'!$AI99&lt;&gt;"",'[3]INVESTIGADOR_Descripcion subuni'!$AI99&lt;&gt;0),'[3]INVESTIGADOR_Descripcion subuni'!$AI99,""),IF($A101="TOTAL",SUM(INDIRECT("U4:U"&amp;ROW()-1)),""))</f>
        <v/>
      </c>
      <c r="V101" s="3" t="str">
        <f t="shared" ca="1" si="25"/>
        <v/>
      </c>
      <c r="W101" s="3" t="str">
        <f ca="1">IF(AND($A101&lt;&gt;"",$A101&lt;&gt;"TOTAL"),IF(AND('[3]INVESTIGADOR_Descripcion subuni'!$AL99&lt;&gt;"",'[3]INVESTIGADOR_Descripcion subuni'!$AL99&lt;&gt;0),'[3]INVESTIGADOR_Descripcion subuni'!$AL99,""),IF($A101="TOTAL",SUM(INDIRECT("W4:W"&amp;ROW()-1)),""))</f>
        <v/>
      </c>
      <c r="X101" s="3" t="str">
        <f ca="1">IF(AND($A101&lt;&gt;"",$A101&lt;&gt;"TOTAL"),IF(AND('[3]INVESTIGADOR_Descripcion subuni'!$AN99&lt;&gt;"",'[3]INVESTIGADOR_Descripcion subuni'!$AN99&lt;&gt;0),'[3]INVESTIGADOR_Descripcion subuni'!$AN99,""),IF($A101="TOTAL",SUM(INDIRECT("X4:X"&amp;ROW()-1)),""))</f>
        <v/>
      </c>
      <c r="Y101" s="3" t="str">
        <f t="shared" ca="1" si="26"/>
        <v/>
      </c>
      <c r="Z101" s="3" t="str">
        <f ca="1">IF(AND($A101&lt;&gt;"",$A101&lt;&gt;"TOTAL"),IF(AND('[3]INVESTIGADOR_Descripcion subuni'!$AQ99&lt;&gt;"",'[3]INVESTIGADOR_Descripcion subuni'!$AQ99&lt;&gt;0),'[3]INVESTIGADOR_Descripcion subuni'!$AQ99,""),IF($A101="TOTAL",SUM(INDIRECT("Z4:Z"&amp;ROW()-1)),""))</f>
        <v/>
      </c>
      <c r="AA101" s="3" t="str">
        <f ca="1">IF(AND($A101&lt;&gt;"",$A101&lt;&gt;"TOTAL"),IF(AND('[3]INVESTIGADOR_Descripcion subuni'!$AS99&lt;&gt;"",'[3]INVESTIGADOR_Descripcion subuni'!$AS99&lt;&gt;0),'[3]INVESTIGADOR_Descripcion subuni'!$AS99,""),IF($A101="TOTAL",SUM(INDIRECT("AA4:AA"&amp;ROW()-1)),""))</f>
        <v/>
      </c>
      <c r="AB101" s="3" t="str">
        <f t="shared" ca="1" si="27"/>
        <v/>
      </c>
      <c r="AC101" s="3" t="str">
        <f ca="1">IF(AND($A101&lt;&gt;"",$A101&lt;&gt;"TOTAL"),IF(AND('[3]INVESTIGADOR_Descripcion subuni'!$AV99&lt;&gt;"",'[3]INVESTIGADOR_Descripcion subuni'!$AV99&lt;&gt;0),'[3]INVESTIGADOR_Descripcion subuni'!$AV99,""),IF($A101="TOTAL",SUM(INDIRECT("AC4:AC"&amp;ROW()-1)),""))</f>
        <v/>
      </c>
      <c r="AD101" s="3" t="str">
        <f ca="1">IF(AND($A101&lt;&gt;"",$A101&lt;&gt;"TOTAL"),IF(AND('[3]INVESTIGADOR_Descripcion subuni'!$AX99&lt;&gt;"",'[3]INVESTIGADOR_Descripcion subuni'!$AX99&lt;&gt;0),'[3]INVESTIGADOR_Descripcion subuni'!$AX99,""),IF($A101="TOTAL",SUM(INDIRECT("AD4:AD"&amp;ROW()-1)),""))</f>
        <v/>
      </c>
      <c r="AE101" s="3" t="str">
        <f t="shared" ca="1" si="28"/>
        <v/>
      </c>
      <c r="AF101" s="3" t="str">
        <f ca="1">IF(AND($A101&lt;&gt;"",$A101&lt;&gt;"TOTAL"),IF(AND('[3]INVESTIGADOR_Descripcion subuni'!$BA99&lt;&gt;"",'[3]INVESTIGADOR_Descripcion subuni'!$BA99&lt;&gt;0),'[3]INVESTIGADOR_Descripcion subuni'!$BA99,""),IF($A101="TOTAL",SUM(INDIRECT("AF4:AF"&amp;ROW()-1)),""))</f>
        <v/>
      </c>
      <c r="AG101" s="3" t="str">
        <f ca="1">IF(AND($A101&lt;&gt;"",$A101&lt;&gt;"TOTAL"),IF(AND('[3]INVESTIGADOR_Descripcion subuni'!$BC99&lt;&gt;"",'[3]INVESTIGADOR_Descripcion subuni'!$BC99&lt;&gt;0),'[3]INVESTIGADOR_Descripcion subuni'!$BC99,""),IF($A101="TOTAL",SUM(INDIRECT("AG4:AG"&amp;ROW()-1)),""))</f>
        <v/>
      </c>
      <c r="AH101" s="3" t="str">
        <f t="shared" ca="1" si="29"/>
        <v/>
      </c>
      <c r="AI101" s="3" t="str">
        <f ca="1">IF(AND($A101&lt;&gt;"",$A101&lt;&gt;"TOTAL"),IF(AND('[3]INVESTIGADOR_Descripcion subuni'!$BF99&lt;&gt;"",'[3]INVESTIGADOR_Descripcion subuni'!$BF99&lt;&gt;0),'[3]INVESTIGADOR_Descripcion subuni'!$BF99,""),IF($A101="TOTAL",SUM(INDIRECT("AI4:AI"&amp;ROW()-1)),""))</f>
        <v/>
      </c>
      <c r="AJ101" s="3" t="str">
        <f ca="1">IF(AND($A101&lt;&gt;"",$A101&lt;&gt;"TOTAL"),IF(AND('[3]INVESTIGADOR_Descripcion subuni'!$BH99&lt;&gt;"",'[3]INVESTIGADOR_Descripcion subuni'!$BH99&lt;&gt;0),'[3]INVESTIGADOR_Descripcion subuni'!$BH99,""),IF($A101="TOTAL",SUM(INDIRECT("AJ4:AJ"&amp;ROW()-1)),""))</f>
        <v/>
      </c>
      <c r="AK101" s="3" t="str">
        <f t="shared" ca="1" si="30"/>
        <v/>
      </c>
      <c r="AL101" s="3" t="str">
        <f ca="1">IF(AND($A101&lt;&gt;"",$A101&lt;&gt;"TOTAL"),IF(AND('[3]INVESTIGADOR_Descripcion subuni'!$BK99&lt;&gt;"",'[3]INVESTIGADOR_Descripcion subuni'!$BK99&lt;&gt;0),'[3]INVESTIGADOR_Descripcion subuni'!$BK99,""),IF($A101="TOTAL",SUM(INDIRECT("AL4:AL"&amp;ROW()-1)),""))</f>
        <v/>
      </c>
      <c r="AM101" s="3" t="str">
        <f ca="1">IF(AND($A101&lt;&gt;"",$A101&lt;&gt;"TOTAL"),IF(AND('[3]INVESTIGADOR_Descripcion subuni'!$BM99&lt;&gt;"",'[3]INVESTIGADOR_Descripcion subuni'!$BM99&lt;&gt;0),'[3]INVESTIGADOR_Descripcion subuni'!$BM99,""),IF($A101="TOTAL",SUM(INDIRECT("AM4:AM"&amp;ROW()-1)),""))</f>
        <v/>
      </c>
      <c r="AN101" s="3" t="str">
        <f t="shared" ca="1" si="31"/>
        <v/>
      </c>
      <c r="AO101" s="3" t="str">
        <f ca="1">IF(AND($A101&lt;&gt;"",$A101&lt;&gt;"TOTAL"),IF(AND('[3]INVESTIGADOR_Descripcion subuni'!$BP99&lt;&gt;"",'[3]INVESTIGADOR_Descripcion subuni'!$BP99&lt;&gt;0),'[3]INVESTIGADOR_Descripcion subuni'!$BP99,""),IF($A101="TOTAL",SUM(INDIRECT("AO4:AO"&amp;ROW()-1)),""))</f>
        <v/>
      </c>
      <c r="AP101" s="3" t="str">
        <f ca="1">IF(AND($A101&lt;&gt;"",$A101&lt;&gt;"TOTAL"),IF(AND('[3]INVESTIGADOR_Descripcion subuni'!$BR99&lt;&gt;"",'[3]INVESTIGADOR_Descripcion subuni'!$BR99&lt;&gt;0),'[3]INVESTIGADOR_Descripcion subuni'!$BR99,""),IF($A101="TOTAL",SUM(INDIRECT("AP4:AP"&amp;ROW()-1)),""))</f>
        <v/>
      </c>
      <c r="AQ101" s="3" t="str">
        <f t="shared" ca="1" si="32"/>
        <v/>
      </c>
      <c r="AR101" s="3" t="str">
        <f ca="1">IF(AND($A101&lt;&gt;"",$A101&lt;&gt;"TOTAL"),IF(AND('[3]INVESTIGADOR_Descripcion subuni'!$BU99&lt;&gt;"",'[3]INVESTIGADOR_Descripcion subuni'!$BU99&lt;&gt;0),'[3]INVESTIGADOR_Descripcion subuni'!$BU99,""),IF($A101="TOTAL",SUM(INDIRECT("AR4:AR"&amp;ROW()-1)),""))</f>
        <v/>
      </c>
      <c r="AS101" s="3" t="str">
        <f ca="1">IF(AND($A101&lt;&gt;"",$A101&lt;&gt;"TOTAL"),IF(AND('[3]INVESTIGADOR_Descripcion subuni'!$BW99&lt;&gt;"",'[3]INVESTIGADOR_Descripcion subuni'!$BW99&lt;&gt;0),'[3]INVESTIGADOR_Descripcion subuni'!$BW99,""),IF($A101="TOTAL",SUM(INDIRECT("AS4:AS"&amp;ROW()-1)),""))</f>
        <v/>
      </c>
      <c r="AT101" s="3" t="str">
        <f t="shared" ca="1" si="33"/>
        <v/>
      </c>
      <c r="AU101" s="3" t="str">
        <f ca="1">IF(AND($A101&lt;&gt;"",$A101&lt;&gt;"TOTAL"),IF(AND('[3]INVESTIGADOR_Descripcion subuni'!$BZ99&lt;&gt;"",'[3]INVESTIGADOR_Descripcion subuni'!$BZ99&lt;&gt;0),'[3]INVESTIGADOR_Descripcion subuni'!$BZ99,""),IF($A101="TOTAL",SUM(INDIRECT("AU4:AU"&amp;ROW()-1)),""))</f>
        <v/>
      </c>
      <c r="AV101" s="3" t="str">
        <f ca="1">IF(AND($A101&lt;&gt;"",$A101&lt;&gt;"TOTAL"),IF(AND('[3]INVESTIGADOR_Descripcion subuni'!$CB99&lt;&gt;"",'[3]INVESTIGADOR_Descripcion subuni'!$CB99&lt;&gt;0),'[3]INVESTIGADOR_Descripcion subuni'!$CB99,""),IF($A101="TOTAL",SUM(INDIRECT("AV4:AV"&amp;ROW()-1)),""))</f>
        <v/>
      </c>
      <c r="AW101" s="3" t="str">
        <f t="shared" ca="1" si="34"/>
        <v/>
      </c>
      <c r="AX101" s="3" t="str">
        <f ca="1">IF(AND($A101&lt;&gt;"",$A101&lt;&gt;"TOTAL"),IF(AND('[3]INVESTIGADOR_Descripcion subuni'!$CE99&lt;&gt;"",'[3]INVESTIGADOR_Descripcion subuni'!$CE99&lt;&gt;0),'[3]INVESTIGADOR_Descripcion subuni'!$CE99,""),IF($A101="TOTAL",SUM(INDIRECT("AX4:AX"&amp;ROW()-1)),""))</f>
        <v/>
      </c>
      <c r="AY101" s="3" t="str">
        <f ca="1">IF(AND($A101&lt;&gt;"",$A101&lt;&gt;"TOTAL"),IF(AND('[3]INVESTIGADOR_Descripcion subuni'!$CG99&lt;&gt;"",'[3]INVESTIGADOR_Descripcion subuni'!$CG99&lt;&gt;0),'[3]INVESTIGADOR_Descripcion subuni'!$CG99,""),IF($A101="TOTAL",SUM(INDIRECT("AY4:AY"&amp;ROW()-1)),""))</f>
        <v/>
      </c>
      <c r="AZ101" s="3" t="str">
        <f t="shared" ca="1" si="35"/>
        <v/>
      </c>
      <c r="BA101" s="3" t="str">
        <f ca="1">IF(AND($A101&lt;&gt;"",$A101&lt;&gt;"TOTAL"),IF(AND('[3]INVESTIGADOR_Descripcion subuni'!$CJ99&lt;&gt;"",'[3]INVESTIGADOR_Descripcion subuni'!$CJ99&lt;&gt;0),'[3]INVESTIGADOR_Descripcion subuni'!$CJ99,""),IF($A101="TOTAL",SUM(INDIRECT("BA4:BA"&amp;ROW()-1)),""))</f>
        <v/>
      </c>
      <c r="BB101" s="3" t="str">
        <f ca="1">IF(AND($A101&lt;&gt;"",$A101&lt;&gt;"TOTAL"),IF(AND('[3]INVESTIGADOR_Descripcion subuni'!$CL99&lt;&gt;"",'[3]INVESTIGADOR_Descripcion subuni'!$CL99&lt;&gt;0),'[3]INVESTIGADOR_Descripcion subuni'!$CL99,""),IF($A101="TOTAL",SUM(INDIRECT("BB4:BB"&amp;ROW()-1)),""))</f>
        <v/>
      </c>
      <c r="BC101" s="3" t="str">
        <f t="shared" ca="1" si="36"/>
        <v/>
      </c>
      <c r="BD101" s="3" t="str">
        <f ca="1">IF(AND($A101&lt;&gt;"",$A101&lt;&gt;"TOTAL"),IF(AND('[3]INVESTIGADOR_Descripcion subuni'!$CO99&lt;&gt;"",'[3]INVESTIGADOR_Descripcion subuni'!$CO99&lt;&gt;0),'[3]INVESTIGADOR_Descripcion subuni'!$CO99,""),IF($A101="TOTAL",SUM(INDIRECT("BD4:BD"&amp;ROW()-1)),""))</f>
        <v/>
      </c>
      <c r="BE101" s="3" t="str">
        <f ca="1">IF(AND($A101&lt;&gt;"",$A101&lt;&gt;"TOTAL"),IF(AND('[3]INVESTIGADOR_Descripcion subuni'!$CQ99&lt;&gt;"",'[3]INVESTIGADOR_Descripcion subuni'!$CQ99&lt;&gt;0),'[3]INVESTIGADOR_Descripcion subuni'!$CQ99,""),IF($A101="TOTAL",SUM(INDIRECT("BE4:BE"&amp;ROW()-1)),""))</f>
        <v/>
      </c>
      <c r="BF101" s="3" t="str">
        <f t="shared" ca="1" si="37"/>
        <v/>
      </c>
    </row>
    <row r="102" spans="1:58" x14ac:dyDescent="0.2">
      <c r="A102" s="25" t="str">
        <f>IF('[3]INVESTIGADOR_Descripcion subuni'!$B100&lt;&gt;"",'[3]INVESTIGADOR_Descripcion subuni'!$B100,IF(AND('[3]INVESTIGADOR_Descripcion subuni'!$B100="",'[3]INVESTIGADOR_Descripcion subuni'!$B101="",'[3]INVESTIGADOR_Descripcion subuni'!$B99=""),"","TOTAL"))</f>
        <v/>
      </c>
      <c r="B102" s="3" t="str">
        <f ca="1">IF(AND($A102&lt;&gt;"",$A102&lt;&gt;"TOTAL"),IF(AND('[3]INVESTIGADOR_Descripcion subuni'!$C100&lt;&gt;"",'[3]INVESTIGADOR_Descripcion subuni'!$C100&lt;&gt;0),'[3]INVESTIGADOR_Descripcion subuni'!$C100,""),IF($A102="TOTAL",SUM(INDIRECT("B4:B"&amp;ROW()-1)),""))</f>
        <v/>
      </c>
      <c r="C102" s="3" t="str">
        <f ca="1">IF(AND($A102&lt;&gt;"",$A102&lt;&gt;"TOTAL"),IF(AND('[3]INVESTIGADOR_Descripcion subuni'!$E100&lt;&gt;"",'[3]INVESTIGADOR_Descripcion subuni'!$E100&lt;&gt;0),'[3]INVESTIGADOR_Descripcion subuni'!$E100,""),IF($A102="TOTAL",SUM(INDIRECT("C4:C"&amp;ROW()-1)),""))</f>
        <v/>
      </c>
      <c r="D102" s="3" t="str">
        <f t="shared" ca="1" si="19"/>
        <v/>
      </c>
      <c r="E102" s="3" t="str">
        <f ca="1">IF(AND($A102&lt;&gt;"",$A102&lt;&gt;"TOTAL"),IF(AND('[3]INVESTIGADOR_Descripcion subuni'!$H100&lt;&gt;"",'[3]INVESTIGADOR_Descripcion subuni'!$H100&lt;&gt;0),'[3]INVESTIGADOR_Descripcion subuni'!$H100,""),IF($A102="TOTAL",SUM(INDIRECT("E4:E"&amp;ROW()-1)),""))</f>
        <v/>
      </c>
      <c r="F102" s="3" t="str">
        <f ca="1">IF(AND($A102&lt;&gt;"",$A102&lt;&gt;"TOTAL"),IF(AND('[3]INVESTIGADOR_Descripcion subuni'!$J100&lt;&gt;"",'[3]INVESTIGADOR_Descripcion subuni'!$J100&lt;&gt;0),'[3]INVESTIGADOR_Descripcion subuni'!$J100,""),IF($A102="TOTAL",SUM(INDIRECT("F4:F"&amp;ROW()-1)),""))</f>
        <v/>
      </c>
      <c r="G102" s="3" t="str">
        <f t="shared" ca="1" si="20"/>
        <v/>
      </c>
      <c r="H102" s="3" t="str">
        <f ca="1">IF(AND($A102&lt;&gt;"",$A102&lt;&gt;"TOTAL"),IF(AND('[3]INVESTIGADOR_Descripcion subuni'!$M100&lt;&gt;"",'[3]INVESTIGADOR_Descripcion subuni'!$M100&lt;&gt;0),'[3]INVESTIGADOR_Descripcion subuni'!$M100,""),IF($A102="TOTAL",SUM(INDIRECT("H4:H"&amp;ROW()-1)),""))</f>
        <v/>
      </c>
      <c r="I102" s="3" t="str">
        <f ca="1">IF(AND($A102&lt;&gt;"",$A102&lt;&gt;"TOTAL"),IF(AND('[3]INVESTIGADOR_Descripcion subuni'!$O100&lt;&gt;"",'[3]INVESTIGADOR_Descripcion subuni'!$O100&lt;&gt;0),'[3]INVESTIGADOR_Descripcion subuni'!$O100,""),IF($A102="TOTAL",SUM(INDIRECT("I4:I"&amp;ROW()-1)),""))</f>
        <v/>
      </c>
      <c r="J102" s="3" t="str">
        <f t="shared" ca="1" si="21"/>
        <v/>
      </c>
      <c r="K102" s="3" t="str">
        <f ca="1">IF(AND($A102&lt;&gt;"",$A102&lt;&gt;"TOTAL"),IF(AND('[3]INVESTIGADOR_Descripcion subuni'!$R100&lt;&gt;"",'[3]INVESTIGADOR_Descripcion subuni'!$R100&lt;&gt;0),'[3]INVESTIGADOR_Descripcion subuni'!$R100,""),IF($A102="TOTAL",SUM(INDIRECT("K4:K"&amp;ROW()-1)),""))</f>
        <v/>
      </c>
      <c r="L102" s="3" t="str">
        <f ca="1">IF(AND($A102&lt;&gt;"",$A102&lt;&gt;"TOTAL"),IF(AND('[3]INVESTIGADOR_Descripcion subuni'!$T100&lt;&gt;"",'[3]INVESTIGADOR_Descripcion subuni'!$T100&lt;&gt;0),'[3]INVESTIGADOR_Descripcion subuni'!$T100,""),IF($A102="TOTAL",SUM(INDIRECT("L4:L"&amp;ROW()-1)),""))</f>
        <v/>
      </c>
      <c r="M102" s="3" t="str">
        <f t="shared" ca="1" si="22"/>
        <v/>
      </c>
      <c r="N102" s="3" t="str">
        <f ca="1">IF(AND($A102&lt;&gt;"",$A102&lt;&gt;"TOTAL"),IF(AND('[3]INVESTIGADOR_Descripcion subuni'!$W100&lt;&gt;"",'[3]INVESTIGADOR_Descripcion subuni'!$W100&lt;&gt;0),'[3]INVESTIGADOR_Descripcion subuni'!$W100,""),IF($A102="TOTAL",SUM(INDIRECT("N4:N"&amp;ROW()-1)),""))</f>
        <v/>
      </c>
      <c r="O102" s="3" t="str">
        <f ca="1">IF(AND($A102&lt;&gt;"",$A102&lt;&gt;"TOTAL"),IF(AND('[3]INVESTIGADOR_Descripcion subuni'!$Y100&lt;&gt;"",'[3]INVESTIGADOR_Descripcion subuni'!$Y100&lt;&gt;0),'[3]INVESTIGADOR_Descripcion subuni'!$Y100,""),IF($A102="TOTAL",SUM(INDIRECT("O4:O"&amp;ROW()-1)),""))</f>
        <v/>
      </c>
      <c r="P102" s="3" t="str">
        <f t="shared" ca="1" si="23"/>
        <v/>
      </c>
      <c r="Q102" s="3" t="str">
        <f ca="1">IF(AND($A102&lt;&gt;"",$A102&lt;&gt;"TOTAL"),IF(AND('[3]INVESTIGADOR_Descripcion subuni'!$AB100&lt;&gt;"",'[3]INVESTIGADOR_Descripcion subuni'!$AB100&lt;&gt;0),'[3]INVESTIGADOR_Descripcion subuni'!$AB100,""),IF($A102="TOTAL",SUM(INDIRECT("Q4:Q"&amp;ROW()-1)),""))</f>
        <v/>
      </c>
      <c r="R102" s="3" t="str">
        <f ca="1">IF(AND($A102&lt;&gt;"",$A102&lt;&gt;"TOTAL"),IF(AND('[3]INVESTIGADOR_Descripcion subuni'!$AD100&lt;&gt;"",'[3]INVESTIGADOR_Descripcion subuni'!$AD100&lt;&gt;0),'[3]INVESTIGADOR_Descripcion subuni'!$AD100,""),IF($A102="TOTAL",SUM(INDIRECT("R4:R"&amp;ROW()-1)),""))</f>
        <v/>
      </c>
      <c r="S102" s="3" t="str">
        <f t="shared" ca="1" si="24"/>
        <v/>
      </c>
      <c r="T102" s="3" t="str">
        <f ca="1">IF(AND($A102&lt;&gt;"",$A102&lt;&gt;"TOTAL"),IF(AND('[3]INVESTIGADOR_Descripcion subuni'!$AG100&lt;&gt;"",'[3]INVESTIGADOR_Descripcion subuni'!$AG100&lt;&gt;0),'[3]INVESTIGADOR_Descripcion subuni'!$AG100,""),IF($A102="TOTAL",SUM(INDIRECT("T4:T"&amp;ROW()-1)),""))</f>
        <v/>
      </c>
      <c r="U102" s="3" t="str">
        <f ca="1">IF(AND($A102&lt;&gt;"",$A102&lt;&gt;"TOTAL"),IF(AND('[3]INVESTIGADOR_Descripcion subuni'!$AI100&lt;&gt;"",'[3]INVESTIGADOR_Descripcion subuni'!$AI100&lt;&gt;0),'[3]INVESTIGADOR_Descripcion subuni'!$AI100,""),IF($A102="TOTAL",SUM(INDIRECT("U4:U"&amp;ROW()-1)),""))</f>
        <v/>
      </c>
      <c r="V102" s="3" t="str">
        <f t="shared" ca="1" si="25"/>
        <v/>
      </c>
      <c r="W102" s="3" t="str">
        <f ca="1">IF(AND($A102&lt;&gt;"",$A102&lt;&gt;"TOTAL"),IF(AND('[3]INVESTIGADOR_Descripcion subuni'!$AL100&lt;&gt;"",'[3]INVESTIGADOR_Descripcion subuni'!$AL100&lt;&gt;0),'[3]INVESTIGADOR_Descripcion subuni'!$AL100,""),IF($A102="TOTAL",SUM(INDIRECT("W4:W"&amp;ROW()-1)),""))</f>
        <v/>
      </c>
      <c r="X102" s="3" t="str">
        <f ca="1">IF(AND($A102&lt;&gt;"",$A102&lt;&gt;"TOTAL"),IF(AND('[3]INVESTIGADOR_Descripcion subuni'!$AN100&lt;&gt;"",'[3]INVESTIGADOR_Descripcion subuni'!$AN100&lt;&gt;0),'[3]INVESTIGADOR_Descripcion subuni'!$AN100,""),IF($A102="TOTAL",SUM(INDIRECT("X4:X"&amp;ROW()-1)),""))</f>
        <v/>
      </c>
      <c r="Y102" s="3" t="str">
        <f t="shared" ca="1" si="26"/>
        <v/>
      </c>
      <c r="Z102" s="3" t="str">
        <f ca="1">IF(AND($A102&lt;&gt;"",$A102&lt;&gt;"TOTAL"),IF(AND('[3]INVESTIGADOR_Descripcion subuni'!$AQ100&lt;&gt;"",'[3]INVESTIGADOR_Descripcion subuni'!$AQ100&lt;&gt;0),'[3]INVESTIGADOR_Descripcion subuni'!$AQ100,""),IF($A102="TOTAL",SUM(INDIRECT("Z4:Z"&amp;ROW()-1)),""))</f>
        <v/>
      </c>
      <c r="AA102" s="3" t="str">
        <f ca="1">IF(AND($A102&lt;&gt;"",$A102&lt;&gt;"TOTAL"),IF(AND('[3]INVESTIGADOR_Descripcion subuni'!$AS100&lt;&gt;"",'[3]INVESTIGADOR_Descripcion subuni'!$AS100&lt;&gt;0),'[3]INVESTIGADOR_Descripcion subuni'!$AS100,""),IF($A102="TOTAL",SUM(INDIRECT("AA4:AA"&amp;ROW()-1)),""))</f>
        <v/>
      </c>
      <c r="AB102" s="3" t="str">
        <f t="shared" ca="1" si="27"/>
        <v/>
      </c>
      <c r="AC102" s="3" t="str">
        <f ca="1">IF(AND($A102&lt;&gt;"",$A102&lt;&gt;"TOTAL"),IF(AND('[3]INVESTIGADOR_Descripcion subuni'!$AV100&lt;&gt;"",'[3]INVESTIGADOR_Descripcion subuni'!$AV100&lt;&gt;0),'[3]INVESTIGADOR_Descripcion subuni'!$AV100,""),IF($A102="TOTAL",SUM(INDIRECT("AC4:AC"&amp;ROW()-1)),""))</f>
        <v/>
      </c>
      <c r="AD102" s="3" t="str">
        <f ca="1">IF(AND($A102&lt;&gt;"",$A102&lt;&gt;"TOTAL"),IF(AND('[3]INVESTIGADOR_Descripcion subuni'!$AX100&lt;&gt;"",'[3]INVESTIGADOR_Descripcion subuni'!$AX100&lt;&gt;0),'[3]INVESTIGADOR_Descripcion subuni'!$AX100,""),IF($A102="TOTAL",SUM(INDIRECT("AD4:AD"&amp;ROW()-1)),""))</f>
        <v/>
      </c>
      <c r="AE102" s="3" t="str">
        <f t="shared" ca="1" si="28"/>
        <v/>
      </c>
      <c r="AF102" s="3" t="str">
        <f ca="1">IF(AND($A102&lt;&gt;"",$A102&lt;&gt;"TOTAL"),IF(AND('[3]INVESTIGADOR_Descripcion subuni'!$BA100&lt;&gt;"",'[3]INVESTIGADOR_Descripcion subuni'!$BA100&lt;&gt;0),'[3]INVESTIGADOR_Descripcion subuni'!$BA100,""),IF($A102="TOTAL",SUM(INDIRECT("AF4:AF"&amp;ROW()-1)),""))</f>
        <v/>
      </c>
      <c r="AG102" s="3" t="str">
        <f ca="1">IF(AND($A102&lt;&gt;"",$A102&lt;&gt;"TOTAL"),IF(AND('[3]INVESTIGADOR_Descripcion subuni'!$BC100&lt;&gt;"",'[3]INVESTIGADOR_Descripcion subuni'!$BC100&lt;&gt;0),'[3]INVESTIGADOR_Descripcion subuni'!$BC100,""),IF($A102="TOTAL",SUM(INDIRECT("AG4:AG"&amp;ROW()-1)),""))</f>
        <v/>
      </c>
      <c r="AH102" s="3" t="str">
        <f t="shared" ca="1" si="29"/>
        <v/>
      </c>
      <c r="AI102" s="3" t="str">
        <f ca="1">IF(AND($A102&lt;&gt;"",$A102&lt;&gt;"TOTAL"),IF(AND('[3]INVESTIGADOR_Descripcion subuni'!$BF100&lt;&gt;"",'[3]INVESTIGADOR_Descripcion subuni'!$BF100&lt;&gt;0),'[3]INVESTIGADOR_Descripcion subuni'!$BF100,""),IF($A102="TOTAL",SUM(INDIRECT("AI4:AI"&amp;ROW()-1)),""))</f>
        <v/>
      </c>
      <c r="AJ102" s="3" t="str">
        <f ca="1">IF(AND($A102&lt;&gt;"",$A102&lt;&gt;"TOTAL"),IF(AND('[3]INVESTIGADOR_Descripcion subuni'!$BH100&lt;&gt;"",'[3]INVESTIGADOR_Descripcion subuni'!$BH100&lt;&gt;0),'[3]INVESTIGADOR_Descripcion subuni'!$BH100,""),IF($A102="TOTAL",SUM(INDIRECT("AJ4:AJ"&amp;ROW()-1)),""))</f>
        <v/>
      </c>
      <c r="AK102" s="3" t="str">
        <f t="shared" ca="1" si="30"/>
        <v/>
      </c>
      <c r="AL102" s="3" t="str">
        <f ca="1">IF(AND($A102&lt;&gt;"",$A102&lt;&gt;"TOTAL"),IF(AND('[3]INVESTIGADOR_Descripcion subuni'!$BK100&lt;&gt;"",'[3]INVESTIGADOR_Descripcion subuni'!$BK100&lt;&gt;0),'[3]INVESTIGADOR_Descripcion subuni'!$BK100,""),IF($A102="TOTAL",SUM(INDIRECT("AL4:AL"&amp;ROW()-1)),""))</f>
        <v/>
      </c>
      <c r="AM102" s="3" t="str">
        <f ca="1">IF(AND($A102&lt;&gt;"",$A102&lt;&gt;"TOTAL"),IF(AND('[3]INVESTIGADOR_Descripcion subuni'!$BM100&lt;&gt;"",'[3]INVESTIGADOR_Descripcion subuni'!$BM100&lt;&gt;0),'[3]INVESTIGADOR_Descripcion subuni'!$BM100,""),IF($A102="TOTAL",SUM(INDIRECT("AM4:AM"&amp;ROW()-1)),""))</f>
        <v/>
      </c>
      <c r="AN102" s="3" t="str">
        <f t="shared" ca="1" si="31"/>
        <v/>
      </c>
      <c r="AO102" s="3" t="str">
        <f ca="1">IF(AND($A102&lt;&gt;"",$A102&lt;&gt;"TOTAL"),IF(AND('[3]INVESTIGADOR_Descripcion subuni'!$BP100&lt;&gt;"",'[3]INVESTIGADOR_Descripcion subuni'!$BP100&lt;&gt;0),'[3]INVESTIGADOR_Descripcion subuni'!$BP100,""),IF($A102="TOTAL",SUM(INDIRECT("AO4:AO"&amp;ROW()-1)),""))</f>
        <v/>
      </c>
      <c r="AP102" s="3" t="str">
        <f ca="1">IF(AND($A102&lt;&gt;"",$A102&lt;&gt;"TOTAL"),IF(AND('[3]INVESTIGADOR_Descripcion subuni'!$BR100&lt;&gt;"",'[3]INVESTIGADOR_Descripcion subuni'!$BR100&lt;&gt;0),'[3]INVESTIGADOR_Descripcion subuni'!$BR100,""),IF($A102="TOTAL",SUM(INDIRECT("AP4:AP"&amp;ROW()-1)),""))</f>
        <v/>
      </c>
      <c r="AQ102" s="3" t="str">
        <f t="shared" ca="1" si="32"/>
        <v/>
      </c>
      <c r="AR102" s="3" t="str">
        <f ca="1">IF(AND($A102&lt;&gt;"",$A102&lt;&gt;"TOTAL"),IF(AND('[3]INVESTIGADOR_Descripcion subuni'!$BU100&lt;&gt;"",'[3]INVESTIGADOR_Descripcion subuni'!$BU100&lt;&gt;0),'[3]INVESTIGADOR_Descripcion subuni'!$BU100,""),IF($A102="TOTAL",SUM(INDIRECT("AR4:AR"&amp;ROW()-1)),""))</f>
        <v/>
      </c>
      <c r="AS102" s="3" t="str">
        <f ca="1">IF(AND($A102&lt;&gt;"",$A102&lt;&gt;"TOTAL"),IF(AND('[3]INVESTIGADOR_Descripcion subuni'!$BW100&lt;&gt;"",'[3]INVESTIGADOR_Descripcion subuni'!$BW100&lt;&gt;0),'[3]INVESTIGADOR_Descripcion subuni'!$BW100,""),IF($A102="TOTAL",SUM(INDIRECT("AS4:AS"&amp;ROW()-1)),""))</f>
        <v/>
      </c>
      <c r="AT102" s="3" t="str">
        <f t="shared" ca="1" si="33"/>
        <v/>
      </c>
      <c r="AU102" s="3" t="str">
        <f ca="1">IF(AND($A102&lt;&gt;"",$A102&lt;&gt;"TOTAL"),IF(AND('[3]INVESTIGADOR_Descripcion subuni'!$BZ100&lt;&gt;"",'[3]INVESTIGADOR_Descripcion subuni'!$BZ100&lt;&gt;0),'[3]INVESTIGADOR_Descripcion subuni'!$BZ100,""),IF($A102="TOTAL",SUM(INDIRECT("AU4:AU"&amp;ROW()-1)),""))</f>
        <v/>
      </c>
      <c r="AV102" s="3" t="str">
        <f ca="1">IF(AND($A102&lt;&gt;"",$A102&lt;&gt;"TOTAL"),IF(AND('[3]INVESTIGADOR_Descripcion subuni'!$CB100&lt;&gt;"",'[3]INVESTIGADOR_Descripcion subuni'!$CB100&lt;&gt;0),'[3]INVESTIGADOR_Descripcion subuni'!$CB100,""),IF($A102="TOTAL",SUM(INDIRECT("AV4:AV"&amp;ROW()-1)),""))</f>
        <v/>
      </c>
      <c r="AW102" s="3" t="str">
        <f t="shared" ca="1" si="34"/>
        <v/>
      </c>
      <c r="AX102" s="3" t="str">
        <f ca="1">IF(AND($A102&lt;&gt;"",$A102&lt;&gt;"TOTAL"),IF(AND('[3]INVESTIGADOR_Descripcion subuni'!$CE100&lt;&gt;"",'[3]INVESTIGADOR_Descripcion subuni'!$CE100&lt;&gt;0),'[3]INVESTIGADOR_Descripcion subuni'!$CE100,""),IF($A102="TOTAL",SUM(INDIRECT("AX4:AX"&amp;ROW()-1)),""))</f>
        <v/>
      </c>
      <c r="AY102" s="3" t="str">
        <f ca="1">IF(AND($A102&lt;&gt;"",$A102&lt;&gt;"TOTAL"),IF(AND('[3]INVESTIGADOR_Descripcion subuni'!$CG100&lt;&gt;"",'[3]INVESTIGADOR_Descripcion subuni'!$CG100&lt;&gt;0),'[3]INVESTIGADOR_Descripcion subuni'!$CG100,""),IF($A102="TOTAL",SUM(INDIRECT("AY4:AY"&amp;ROW()-1)),""))</f>
        <v/>
      </c>
      <c r="AZ102" s="3" t="str">
        <f t="shared" ca="1" si="35"/>
        <v/>
      </c>
      <c r="BA102" s="3" t="str">
        <f ca="1">IF(AND($A102&lt;&gt;"",$A102&lt;&gt;"TOTAL"),IF(AND('[3]INVESTIGADOR_Descripcion subuni'!$CJ100&lt;&gt;"",'[3]INVESTIGADOR_Descripcion subuni'!$CJ100&lt;&gt;0),'[3]INVESTIGADOR_Descripcion subuni'!$CJ100,""),IF($A102="TOTAL",SUM(INDIRECT("BA4:BA"&amp;ROW()-1)),""))</f>
        <v/>
      </c>
      <c r="BB102" s="3" t="str">
        <f ca="1">IF(AND($A102&lt;&gt;"",$A102&lt;&gt;"TOTAL"),IF(AND('[3]INVESTIGADOR_Descripcion subuni'!$CL100&lt;&gt;"",'[3]INVESTIGADOR_Descripcion subuni'!$CL100&lt;&gt;0),'[3]INVESTIGADOR_Descripcion subuni'!$CL100,""),IF($A102="TOTAL",SUM(INDIRECT("BB4:BB"&amp;ROW()-1)),""))</f>
        <v/>
      </c>
      <c r="BC102" s="3" t="str">
        <f t="shared" ca="1" si="36"/>
        <v/>
      </c>
      <c r="BD102" s="3" t="str">
        <f ca="1">IF(AND($A102&lt;&gt;"",$A102&lt;&gt;"TOTAL"),IF(AND('[3]INVESTIGADOR_Descripcion subuni'!$CO100&lt;&gt;"",'[3]INVESTIGADOR_Descripcion subuni'!$CO100&lt;&gt;0),'[3]INVESTIGADOR_Descripcion subuni'!$CO100,""),IF($A102="TOTAL",SUM(INDIRECT("BD4:BD"&amp;ROW()-1)),""))</f>
        <v/>
      </c>
      <c r="BE102" s="3" t="str">
        <f ca="1">IF(AND($A102&lt;&gt;"",$A102&lt;&gt;"TOTAL"),IF(AND('[3]INVESTIGADOR_Descripcion subuni'!$CQ100&lt;&gt;"",'[3]INVESTIGADOR_Descripcion subuni'!$CQ100&lt;&gt;0),'[3]INVESTIGADOR_Descripcion subuni'!$CQ100,""),IF($A102="TOTAL",SUM(INDIRECT("BE4:BE"&amp;ROW()-1)),""))</f>
        <v/>
      </c>
      <c r="BF102" s="3" t="str">
        <f t="shared" ca="1" si="37"/>
        <v/>
      </c>
    </row>
    <row r="103" spans="1:58" x14ac:dyDescent="0.2">
      <c r="A103" s="25" t="str">
        <f>IF('[3]INVESTIGADOR_Descripcion subuni'!$B101&lt;&gt;"",'[3]INVESTIGADOR_Descripcion subuni'!$B101,IF(AND('[3]INVESTIGADOR_Descripcion subuni'!$B101="",'[3]INVESTIGADOR_Descripcion subuni'!$B102="",'[3]INVESTIGADOR_Descripcion subuni'!$B100=""),"","TOTAL"))</f>
        <v/>
      </c>
      <c r="B103" s="3" t="str">
        <f ca="1">IF(AND($A103&lt;&gt;"",$A103&lt;&gt;"TOTAL"),IF(AND('[3]INVESTIGADOR_Descripcion subuni'!$C101&lt;&gt;"",'[3]INVESTIGADOR_Descripcion subuni'!$C101&lt;&gt;0),'[3]INVESTIGADOR_Descripcion subuni'!$C101,""),IF($A103="TOTAL",SUM(INDIRECT("B4:B"&amp;ROW()-1)),""))</f>
        <v/>
      </c>
      <c r="C103" s="3" t="str">
        <f ca="1">IF(AND($A103&lt;&gt;"",$A103&lt;&gt;"TOTAL"),IF(AND('[3]INVESTIGADOR_Descripcion subuni'!$E101&lt;&gt;"",'[3]INVESTIGADOR_Descripcion subuni'!$E101&lt;&gt;0),'[3]INVESTIGADOR_Descripcion subuni'!$E101,""),IF($A103="TOTAL",SUM(INDIRECT("C4:C"&amp;ROW()-1)),""))</f>
        <v/>
      </c>
      <c r="D103" s="3" t="str">
        <f t="shared" ca="1" si="19"/>
        <v/>
      </c>
      <c r="E103" s="3" t="str">
        <f ca="1">IF(AND($A103&lt;&gt;"",$A103&lt;&gt;"TOTAL"),IF(AND('[3]INVESTIGADOR_Descripcion subuni'!$H101&lt;&gt;"",'[3]INVESTIGADOR_Descripcion subuni'!$H101&lt;&gt;0),'[3]INVESTIGADOR_Descripcion subuni'!$H101,""),IF($A103="TOTAL",SUM(INDIRECT("E4:E"&amp;ROW()-1)),""))</f>
        <v/>
      </c>
      <c r="F103" s="3" t="str">
        <f ca="1">IF(AND($A103&lt;&gt;"",$A103&lt;&gt;"TOTAL"),IF(AND('[3]INVESTIGADOR_Descripcion subuni'!$J101&lt;&gt;"",'[3]INVESTIGADOR_Descripcion subuni'!$J101&lt;&gt;0),'[3]INVESTIGADOR_Descripcion subuni'!$J101,""),IF($A103="TOTAL",SUM(INDIRECT("F4:F"&amp;ROW()-1)),""))</f>
        <v/>
      </c>
      <c r="G103" s="3" t="str">
        <f t="shared" ca="1" si="20"/>
        <v/>
      </c>
      <c r="H103" s="3" t="str">
        <f ca="1">IF(AND($A103&lt;&gt;"",$A103&lt;&gt;"TOTAL"),IF(AND('[3]INVESTIGADOR_Descripcion subuni'!$M101&lt;&gt;"",'[3]INVESTIGADOR_Descripcion subuni'!$M101&lt;&gt;0),'[3]INVESTIGADOR_Descripcion subuni'!$M101,""),IF($A103="TOTAL",SUM(INDIRECT("H4:H"&amp;ROW()-1)),""))</f>
        <v/>
      </c>
      <c r="I103" s="3" t="str">
        <f ca="1">IF(AND($A103&lt;&gt;"",$A103&lt;&gt;"TOTAL"),IF(AND('[3]INVESTIGADOR_Descripcion subuni'!$O101&lt;&gt;"",'[3]INVESTIGADOR_Descripcion subuni'!$O101&lt;&gt;0),'[3]INVESTIGADOR_Descripcion subuni'!$O101,""),IF($A103="TOTAL",SUM(INDIRECT("I4:I"&amp;ROW()-1)),""))</f>
        <v/>
      </c>
      <c r="J103" s="3" t="str">
        <f t="shared" ca="1" si="21"/>
        <v/>
      </c>
      <c r="K103" s="3" t="str">
        <f ca="1">IF(AND($A103&lt;&gt;"",$A103&lt;&gt;"TOTAL"),IF(AND('[3]INVESTIGADOR_Descripcion subuni'!$R101&lt;&gt;"",'[3]INVESTIGADOR_Descripcion subuni'!$R101&lt;&gt;0),'[3]INVESTIGADOR_Descripcion subuni'!$R101,""),IF($A103="TOTAL",SUM(INDIRECT("K4:K"&amp;ROW()-1)),""))</f>
        <v/>
      </c>
      <c r="L103" s="3" t="str">
        <f ca="1">IF(AND($A103&lt;&gt;"",$A103&lt;&gt;"TOTAL"),IF(AND('[3]INVESTIGADOR_Descripcion subuni'!$T101&lt;&gt;"",'[3]INVESTIGADOR_Descripcion subuni'!$T101&lt;&gt;0),'[3]INVESTIGADOR_Descripcion subuni'!$T101,""),IF($A103="TOTAL",SUM(INDIRECT("L4:L"&amp;ROW()-1)),""))</f>
        <v/>
      </c>
      <c r="M103" s="3" t="str">
        <f t="shared" ca="1" si="22"/>
        <v/>
      </c>
      <c r="N103" s="3" t="str">
        <f ca="1">IF(AND($A103&lt;&gt;"",$A103&lt;&gt;"TOTAL"),IF(AND('[3]INVESTIGADOR_Descripcion subuni'!$W101&lt;&gt;"",'[3]INVESTIGADOR_Descripcion subuni'!$W101&lt;&gt;0),'[3]INVESTIGADOR_Descripcion subuni'!$W101,""),IF($A103="TOTAL",SUM(INDIRECT("N4:N"&amp;ROW()-1)),""))</f>
        <v/>
      </c>
      <c r="O103" s="3" t="str">
        <f ca="1">IF(AND($A103&lt;&gt;"",$A103&lt;&gt;"TOTAL"),IF(AND('[3]INVESTIGADOR_Descripcion subuni'!$Y101&lt;&gt;"",'[3]INVESTIGADOR_Descripcion subuni'!$Y101&lt;&gt;0),'[3]INVESTIGADOR_Descripcion subuni'!$Y101,""),IF($A103="TOTAL",SUM(INDIRECT("O4:O"&amp;ROW()-1)),""))</f>
        <v/>
      </c>
      <c r="P103" s="3" t="str">
        <f t="shared" ca="1" si="23"/>
        <v/>
      </c>
      <c r="Q103" s="3" t="str">
        <f ca="1">IF(AND($A103&lt;&gt;"",$A103&lt;&gt;"TOTAL"),IF(AND('[3]INVESTIGADOR_Descripcion subuni'!$AB101&lt;&gt;"",'[3]INVESTIGADOR_Descripcion subuni'!$AB101&lt;&gt;0),'[3]INVESTIGADOR_Descripcion subuni'!$AB101,""),IF($A103="TOTAL",SUM(INDIRECT("Q4:Q"&amp;ROW()-1)),""))</f>
        <v/>
      </c>
      <c r="R103" s="3" t="str">
        <f ca="1">IF(AND($A103&lt;&gt;"",$A103&lt;&gt;"TOTAL"),IF(AND('[3]INVESTIGADOR_Descripcion subuni'!$AD101&lt;&gt;"",'[3]INVESTIGADOR_Descripcion subuni'!$AD101&lt;&gt;0),'[3]INVESTIGADOR_Descripcion subuni'!$AD101,""),IF($A103="TOTAL",SUM(INDIRECT("R4:R"&amp;ROW()-1)),""))</f>
        <v/>
      </c>
      <c r="S103" s="3" t="str">
        <f t="shared" ca="1" si="24"/>
        <v/>
      </c>
      <c r="T103" s="3" t="str">
        <f ca="1">IF(AND($A103&lt;&gt;"",$A103&lt;&gt;"TOTAL"),IF(AND('[3]INVESTIGADOR_Descripcion subuni'!$AG101&lt;&gt;"",'[3]INVESTIGADOR_Descripcion subuni'!$AG101&lt;&gt;0),'[3]INVESTIGADOR_Descripcion subuni'!$AG101,""),IF($A103="TOTAL",SUM(INDIRECT("T4:T"&amp;ROW()-1)),""))</f>
        <v/>
      </c>
      <c r="U103" s="3" t="str">
        <f ca="1">IF(AND($A103&lt;&gt;"",$A103&lt;&gt;"TOTAL"),IF(AND('[3]INVESTIGADOR_Descripcion subuni'!$AI101&lt;&gt;"",'[3]INVESTIGADOR_Descripcion subuni'!$AI101&lt;&gt;0),'[3]INVESTIGADOR_Descripcion subuni'!$AI101,""),IF($A103="TOTAL",SUM(INDIRECT("U4:U"&amp;ROW()-1)),""))</f>
        <v/>
      </c>
      <c r="V103" s="3" t="str">
        <f t="shared" ca="1" si="25"/>
        <v/>
      </c>
      <c r="W103" s="3" t="str">
        <f ca="1">IF(AND($A103&lt;&gt;"",$A103&lt;&gt;"TOTAL"),IF(AND('[3]INVESTIGADOR_Descripcion subuni'!$AL101&lt;&gt;"",'[3]INVESTIGADOR_Descripcion subuni'!$AL101&lt;&gt;0),'[3]INVESTIGADOR_Descripcion subuni'!$AL101,""),IF($A103="TOTAL",SUM(INDIRECT("W4:W"&amp;ROW()-1)),""))</f>
        <v/>
      </c>
      <c r="X103" s="3" t="str">
        <f ca="1">IF(AND($A103&lt;&gt;"",$A103&lt;&gt;"TOTAL"),IF(AND('[3]INVESTIGADOR_Descripcion subuni'!$AN101&lt;&gt;"",'[3]INVESTIGADOR_Descripcion subuni'!$AN101&lt;&gt;0),'[3]INVESTIGADOR_Descripcion subuni'!$AN101,""),IF($A103="TOTAL",SUM(INDIRECT("X4:X"&amp;ROW()-1)),""))</f>
        <v/>
      </c>
      <c r="Y103" s="3" t="str">
        <f t="shared" ca="1" si="26"/>
        <v/>
      </c>
      <c r="Z103" s="3" t="str">
        <f ca="1">IF(AND($A103&lt;&gt;"",$A103&lt;&gt;"TOTAL"),IF(AND('[3]INVESTIGADOR_Descripcion subuni'!$AQ101&lt;&gt;"",'[3]INVESTIGADOR_Descripcion subuni'!$AQ101&lt;&gt;0),'[3]INVESTIGADOR_Descripcion subuni'!$AQ101,""),IF($A103="TOTAL",SUM(INDIRECT("Z4:Z"&amp;ROW()-1)),""))</f>
        <v/>
      </c>
      <c r="AA103" s="3" t="str">
        <f ca="1">IF(AND($A103&lt;&gt;"",$A103&lt;&gt;"TOTAL"),IF(AND('[3]INVESTIGADOR_Descripcion subuni'!$AS101&lt;&gt;"",'[3]INVESTIGADOR_Descripcion subuni'!$AS101&lt;&gt;0),'[3]INVESTIGADOR_Descripcion subuni'!$AS101,""),IF($A103="TOTAL",SUM(INDIRECT("AA4:AA"&amp;ROW()-1)),""))</f>
        <v/>
      </c>
      <c r="AB103" s="3" t="str">
        <f t="shared" ca="1" si="27"/>
        <v/>
      </c>
      <c r="AC103" s="3" t="str">
        <f ca="1">IF(AND($A103&lt;&gt;"",$A103&lt;&gt;"TOTAL"),IF(AND('[3]INVESTIGADOR_Descripcion subuni'!$AV101&lt;&gt;"",'[3]INVESTIGADOR_Descripcion subuni'!$AV101&lt;&gt;0),'[3]INVESTIGADOR_Descripcion subuni'!$AV101,""),IF($A103="TOTAL",SUM(INDIRECT("AC4:AC"&amp;ROW()-1)),""))</f>
        <v/>
      </c>
      <c r="AD103" s="3" t="str">
        <f ca="1">IF(AND($A103&lt;&gt;"",$A103&lt;&gt;"TOTAL"),IF(AND('[3]INVESTIGADOR_Descripcion subuni'!$AX101&lt;&gt;"",'[3]INVESTIGADOR_Descripcion subuni'!$AX101&lt;&gt;0),'[3]INVESTIGADOR_Descripcion subuni'!$AX101,""),IF($A103="TOTAL",SUM(INDIRECT("AD4:AD"&amp;ROW()-1)),""))</f>
        <v/>
      </c>
      <c r="AE103" s="3" t="str">
        <f t="shared" ca="1" si="28"/>
        <v/>
      </c>
      <c r="AF103" s="3" t="str">
        <f ca="1">IF(AND($A103&lt;&gt;"",$A103&lt;&gt;"TOTAL"),IF(AND('[3]INVESTIGADOR_Descripcion subuni'!$BA101&lt;&gt;"",'[3]INVESTIGADOR_Descripcion subuni'!$BA101&lt;&gt;0),'[3]INVESTIGADOR_Descripcion subuni'!$BA101,""),IF($A103="TOTAL",SUM(INDIRECT("AF4:AF"&amp;ROW()-1)),""))</f>
        <v/>
      </c>
      <c r="AG103" s="3" t="str">
        <f ca="1">IF(AND($A103&lt;&gt;"",$A103&lt;&gt;"TOTAL"),IF(AND('[3]INVESTIGADOR_Descripcion subuni'!$BC101&lt;&gt;"",'[3]INVESTIGADOR_Descripcion subuni'!$BC101&lt;&gt;0),'[3]INVESTIGADOR_Descripcion subuni'!$BC101,""),IF($A103="TOTAL",SUM(INDIRECT("AG4:AG"&amp;ROW()-1)),""))</f>
        <v/>
      </c>
      <c r="AH103" s="3" t="str">
        <f t="shared" ca="1" si="29"/>
        <v/>
      </c>
      <c r="AI103" s="3" t="str">
        <f ca="1">IF(AND($A103&lt;&gt;"",$A103&lt;&gt;"TOTAL"),IF(AND('[3]INVESTIGADOR_Descripcion subuni'!$BF101&lt;&gt;"",'[3]INVESTIGADOR_Descripcion subuni'!$BF101&lt;&gt;0),'[3]INVESTIGADOR_Descripcion subuni'!$BF101,""),IF($A103="TOTAL",SUM(INDIRECT("AI4:AI"&amp;ROW()-1)),""))</f>
        <v/>
      </c>
      <c r="AJ103" s="3" t="str">
        <f ca="1">IF(AND($A103&lt;&gt;"",$A103&lt;&gt;"TOTAL"),IF(AND('[3]INVESTIGADOR_Descripcion subuni'!$BH101&lt;&gt;"",'[3]INVESTIGADOR_Descripcion subuni'!$BH101&lt;&gt;0),'[3]INVESTIGADOR_Descripcion subuni'!$BH101,""),IF($A103="TOTAL",SUM(INDIRECT("AJ4:AJ"&amp;ROW()-1)),""))</f>
        <v/>
      </c>
      <c r="AK103" s="3" t="str">
        <f t="shared" ca="1" si="30"/>
        <v/>
      </c>
      <c r="AL103" s="3" t="str">
        <f ca="1">IF(AND($A103&lt;&gt;"",$A103&lt;&gt;"TOTAL"),IF(AND('[3]INVESTIGADOR_Descripcion subuni'!$BK101&lt;&gt;"",'[3]INVESTIGADOR_Descripcion subuni'!$BK101&lt;&gt;0),'[3]INVESTIGADOR_Descripcion subuni'!$BK101,""),IF($A103="TOTAL",SUM(INDIRECT("AL4:AL"&amp;ROW()-1)),""))</f>
        <v/>
      </c>
      <c r="AM103" s="3" t="str">
        <f ca="1">IF(AND($A103&lt;&gt;"",$A103&lt;&gt;"TOTAL"),IF(AND('[3]INVESTIGADOR_Descripcion subuni'!$BM101&lt;&gt;"",'[3]INVESTIGADOR_Descripcion subuni'!$BM101&lt;&gt;0),'[3]INVESTIGADOR_Descripcion subuni'!$BM101,""),IF($A103="TOTAL",SUM(INDIRECT("AM4:AM"&amp;ROW()-1)),""))</f>
        <v/>
      </c>
      <c r="AN103" s="3" t="str">
        <f t="shared" ca="1" si="31"/>
        <v/>
      </c>
      <c r="AO103" s="3" t="str">
        <f ca="1">IF(AND($A103&lt;&gt;"",$A103&lt;&gt;"TOTAL"),IF(AND('[3]INVESTIGADOR_Descripcion subuni'!$BP101&lt;&gt;"",'[3]INVESTIGADOR_Descripcion subuni'!$BP101&lt;&gt;0),'[3]INVESTIGADOR_Descripcion subuni'!$BP101,""),IF($A103="TOTAL",SUM(INDIRECT("AO4:AO"&amp;ROW()-1)),""))</f>
        <v/>
      </c>
      <c r="AP103" s="3" t="str">
        <f ca="1">IF(AND($A103&lt;&gt;"",$A103&lt;&gt;"TOTAL"),IF(AND('[3]INVESTIGADOR_Descripcion subuni'!$BR101&lt;&gt;"",'[3]INVESTIGADOR_Descripcion subuni'!$BR101&lt;&gt;0),'[3]INVESTIGADOR_Descripcion subuni'!$BR101,""),IF($A103="TOTAL",SUM(INDIRECT("AP4:AP"&amp;ROW()-1)),""))</f>
        <v/>
      </c>
      <c r="AQ103" s="3" t="str">
        <f t="shared" ca="1" si="32"/>
        <v/>
      </c>
      <c r="AR103" s="3" t="str">
        <f ca="1">IF(AND($A103&lt;&gt;"",$A103&lt;&gt;"TOTAL"),IF(AND('[3]INVESTIGADOR_Descripcion subuni'!$BU101&lt;&gt;"",'[3]INVESTIGADOR_Descripcion subuni'!$BU101&lt;&gt;0),'[3]INVESTIGADOR_Descripcion subuni'!$BU101,""),IF($A103="TOTAL",SUM(INDIRECT("AR4:AR"&amp;ROW()-1)),""))</f>
        <v/>
      </c>
      <c r="AS103" s="3" t="str">
        <f ca="1">IF(AND($A103&lt;&gt;"",$A103&lt;&gt;"TOTAL"),IF(AND('[3]INVESTIGADOR_Descripcion subuni'!$BW101&lt;&gt;"",'[3]INVESTIGADOR_Descripcion subuni'!$BW101&lt;&gt;0),'[3]INVESTIGADOR_Descripcion subuni'!$BW101,""),IF($A103="TOTAL",SUM(INDIRECT("AS4:AS"&amp;ROW()-1)),""))</f>
        <v/>
      </c>
      <c r="AT103" s="3" t="str">
        <f t="shared" ca="1" si="33"/>
        <v/>
      </c>
      <c r="AU103" s="3" t="str">
        <f ca="1">IF(AND($A103&lt;&gt;"",$A103&lt;&gt;"TOTAL"),IF(AND('[3]INVESTIGADOR_Descripcion subuni'!$BZ101&lt;&gt;"",'[3]INVESTIGADOR_Descripcion subuni'!$BZ101&lt;&gt;0),'[3]INVESTIGADOR_Descripcion subuni'!$BZ101,""),IF($A103="TOTAL",SUM(INDIRECT("AU4:AU"&amp;ROW()-1)),""))</f>
        <v/>
      </c>
      <c r="AV103" s="3" t="str">
        <f ca="1">IF(AND($A103&lt;&gt;"",$A103&lt;&gt;"TOTAL"),IF(AND('[3]INVESTIGADOR_Descripcion subuni'!$CB101&lt;&gt;"",'[3]INVESTIGADOR_Descripcion subuni'!$CB101&lt;&gt;0),'[3]INVESTIGADOR_Descripcion subuni'!$CB101,""),IF($A103="TOTAL",SUM(INDIRECT("AV4:AV"&amp;ROW()-1)),""))</f>
        <v/>
      </c>
      <c r="AW103" s="3" t="str">
        <f t="shared" ca="1" si="34"/>
        <v/>
      </c>
      <c r="AX103" s="3" t="str">
        <f ca="1">IF(AND($A103&lt;&gt;"",$A103&lt;&gt;"TOTAL"),IF(AND('[3]INVESTIGADOR_Descripcion subuni'!$CE101&lt;&gt;"",'[3]INVESTIGADOR_Descripcion subuni'!$CE101&lt;&gt;0),'[3]INVESTIGADOR_Descripcion subuni'!$CE101,""),IF($A103="TOTAL",SUM(INDIRECT("AX4:AX"&amp;ROW()-1)),""))</f>
        <v/>
      </c>
      <c r="AY103" s="3" t="str">
        <f ca="1">IF(AND($A103&lt;&gt;"",$A103&lt;&gt;"TOTAL"),IF(AND('[3]INVESTIGADOR_Descripcion subuni'!$CG101&lt;&gt;"",'[3]INVESTIGADOR_Descripcion subuni'!$CG101&lt;&gt;0),'[3]INVESTIGADOR_Descripcion subuni'!$CG101,""),IF($A103="TOTAL",SUM(INDIRECT("AY4:AY"&amp;ROW()-1)),""))</f>
        <v/>
      </c>
      <c r="AZ103" s="3" t="str">
        <f t="shared" ca="1" si="35"/>
        <v/>
      </c>
      <c r="BA103" s="3" t="str">
        <f ca="1">IF(AND($A103&lt;&gt;"",$A103&lt;&gt;"TOTAL"),IF(AND('[3]INVESTIGADOR_Descripcion subuni'!$CJ101&lt;&gt;"",'[3]INVESTIGADOR_Descripcion subuni'!$CJ101&lt;&gt;0),'[3]INVESTIGADOR_Descripcion subuni'!$CJ101,""),IF($A103="TOTAL",SUM(INDIRECT("BA4:BA"&amp;ROW()-1)),""))</f>
        <v/>
      </c>
      <c r="BB103" s="3" t="str">
        <f ca="1">IF(AND($A103&lt;&gt;"",$A103&lt;&gt;"TOTAL"),IF(AND('[3]INVESTIGADOR_Descripcion subuni'!$CL101&lt;&gt;"",'[3]INVESTIGADOR_Descripcion subuni'!$CL101&lt;&gt;0),'[3]INVESTIGADOR_Descripcion subuni'!$CL101,""),IF($A103="TOTAL",SUM(INDIRECT("BB4:BB"&amp;ROW()-1)),""))</f>
        <v/>
      </c>
      <c r="BC103" s="3" t="str">
        <f t="shared" ca="1" si="36"/>
        <v/>
      </c>
      <c r="BD103" s="3" t="str">
        <f ca="1">IF(AND($A103&lt;&gt;"",$A103&lt;&gt;"TOTAL"),IF(AND('[3]INVESTIGADOR_Descripcion subuni'!$CO101&lt;&gt;"",'[3]INVESTIGADOR_Descripcion subuni'!$CO101&lt;&gt;0),'[3]INVESTIGADOR_Descripcion subuni'!$CO101,""),IF($A103="TOTAL",SUM(INDIRECT("BD4:BD"&amp;ROW()-1)),""))</f>
        <v/>
      </c>
      <c r="BE103" s="3" t="str">
        <f ca="1">IF(AND($A103&lt;&gt;"",$A103&lt;&gt;"TOTAL"),IF(AND('[3]INVESTIGADOR_Descripcion subuni'!$CQ101&lt;&gt;"",'[3]INVESTIGADOR_Descripcion subuni'!$CQ101&lt;&gt;0),'[3]INVESTIGADOR_Descripcion subuni'!$CQ101,""),IF($A103="TOTAL",SUM(INDIRECT("BE4:BE"&amp;ROW()-1)),""))</f>
        <v/>
      </c>
      <c r="BF103" s="3" t="str">
        <f t="shared" ca="1" si="37"/>
        <v/>
      </c>
    </row>
    <row r="104" spans="1:58" x14ac:dyDescent="0.2">
      <c r="A104" s="25" t="str">
        <f>IF('[3]INVESTIGADOR_Descripcion subuni'!$B102&lt;&gt;"",'[3]INVESTIGADOR_Descripcion subuni'!$B102,IF(AND('[3]INVESTIGADOR_Descripcion subuni'!$B102="",'[3]INVESTIGADOR_Descripcion subuni'!$B103="",'[3]INVESTIGADOR_Descripcion subuni'!$B101=""),"","TOTAL"))</f>
        <v/>
      </c>
      <c r="B104" s="3" t="str">
        <f ca="1">IF(AND($A104&lt;&gt;"",$A104&lt;&gt;"TOTAL"),IF(AND('[3]INVESTIGADOR_Descripcion subuni'!$C102&lt;&gt;"",'[3]INVESTIGADOR_Descripcion subuni'!$C102&lt;&gt;0),'[3]INVESTIGADOR_Descripcion subuni'!$C102,""),IF($A104="TOTAL",SUM(INDIRECT("B4:B"&amp;ROW()-1)),""))</f>
        <v/>
      </c>
      <c r="C104" s="3" t="str">
        <f ca="1">IF(AND($A104&lt;&gt;"",$A104&lt;&gt;"TOTAL"),IF(AND('[3]INVESTIGADOR_Descripcion subuni'!$E102&lt;&gt;"",'[3]INVESTIGADOR_Descripcion subuni'!$E102&lt;&gt;0),'[3]INVESTIGADOR_Descripcion subuni'!$E102,""),IF($A104="TOTAL",SUM(INDIRECT("C4:C"&amp;ROW()-1)),""))</f>
        <v/>
      </c>
      <c r="D104" s="3" t="str">
        <f t="shared" ca="1" si="19"/>
        <v/>
      </c>
      <c r="E104" s="3" t="str">
        <f ca="1">IF(AND($A104&lt;&gt;"",$A104&lt;&gt;"TOTAL"),IF(AND('[3]INVESTIGADOR_Descripcion subuni'!$H102&lt;&gt;"",'[3]INVESTIGADOR_Descripcion subuni'!$H102&lt;&gt;0),'[3]INVESTIGADOR_Descripcion subuni'!$H102,""),IF($A104="TOTAL",SUM(INDIRECT("E4:E"&amp;ROW()-1)),""))</f>
        <v/>
      </c>
      <c r="F104" s="3" t="str">
        <f ca="1">IF(AND($A104&lt;&gt;"",$A104&lt;&gt;"TOTAL"),IF(AND('[3]INVESTIGADOR_Descripcion subuni'!$J102&lt;&gt;"",'[3]INVESTIGADOR_Descripcion subuni'!$J102&lt;&gt;0),'[3]INVESTIGADOR_Descripcion subuni'!$J102,""),IF($A104="TOTAL",SUM(INDIRECT("F4:F"&amp;ROW()-1)),""))</f>
        <v/>
      </c>
      <c r="G104" s="3" t="str">
        <f t="shared" ca="1" si="20"/>
        <v/>
      </c>
      <c r="H104" s="3" t="str">
        <f ca="1">IF(AND($A104&lt;&gt;"",$A104&lt;&gt;"TOTAL"),IF(AND('[3]INVESTIGADOR_Descripcion subuni'!$M102&lt;&gt;"",'[3]INVESTIGADOR_Descripcion subuni'!$M102&lt;&gt;0),'[3]INVESTIGADOR_Descripcion subuni'!$M102,""),IF($A104="TOTAL",SUM(INDIRECT("H4:H"&amp;ROW()-1)),""))</f>
        <v/>
      </c>
      <c r="I104" s="3" t="str">
        <f ca="1">IF(AND($A104&lt;&gt;"",$A104&lt;&gt;"TOTAL"),IF(AND('[3]INVESTIGADOR_Descripcion subuni'!$O102&lt;&gt;"",'[3]INVESTIGADOR_Descripcion subuni'!$O102&lt;&gt;0),'[3]INVESTIGADOR_Descripcion subuni'!$O102,""),IF($A104="TOTAL",SUM(INDIRECT("I4:I"&amp;ROW()-1)),""))</f>
        <v/>
      </c>
      <c r="J104" s="3" t="str">
        <f t="shared" ca="1" si="21"/>
        <v/>
      </c>
      <c r="K104" s="3" t="str">
        <f ca="1">IF(AND($A104&lt;&gt;"",$A104&lt;&gt;"TOTAL"),IF(AND('[3]INVESTIGADOR_Descripcion subuni'!$R102&lt;&gt;"",'[3]INVESTIGADOR_Descripcion subuni'!$R102&lt;&gt;0),'[3]INVESTIGADOR_Descripcion subuni'!$R102,""),IF($A104="TOTAL",SUM(INDIRECT("K4:K"&amp;ROW()-1)),""))</f>
        <v/>
      </c>
      <c r="L104" s="3" t="str">
        <f ca="1">IF(AND($A104&lt;&gt;"",$A104&lt;&gt;"TOTAL"),IF(AND('[3]INVESTIGADOR_Descripcion subuni'!$T102&lt;&gt;"",'[3]INVESTIGADOR_Descripcion subuni'!$T102&lt;&gt;0),'[3]INVESTIGADOR_Descripcion subuni'!$T102,""),IF($A104="TOTAL",SUM(INDIRECT("L4:L"&amp;ROW()-1)),""))</f>
        <v/>
      </c>
      <c r="M104" s="3" t="str">
        <f t="shared" ca="1" si="22"/>
        <v/>
      </c>
      <c r="N104" s="3" t="str">
        <f ca="1">IF(AND($A104&lt;&gt;"",$A104&lt;&gt;"TOTAL"),IF(AND('[3]INVESTIGADOR_Descripcion subuni'!$W102&lt;&gt;"",'[3]INVESTIGADOR_Descripcion subuni'!$W102&lt;&gt;0),'[3]INVESTIGADOR_Descripcion subuni'!$W102,""),IF($A104="TOTAL",SUM(INDIRECT("N4:N"&amp;ROW()-1)),""))</f>
        <v/>
      </c>
      <c r="O104" s="3" t="str">
        <f ca="1">IF(AND($A104&lt;&gt;"",$A104&lt;&gt;"TOTAL"),IF(AND('[3]INVESTIGADOR_Descripcion subuni'!$Y102&lt;&gt;"",'[3]INVESTIGADOR_Descripcion subuni'!$Y102&lt;&gt;0),'[3]INVESTIGADOR_Descripcion subuni'!$Y102,""),IF($A104="TOTAL",SUM(INDIRECT("O4:O"&amp;ROW()-1)),""))</f>
        <v/>
      </c>
      <c r="P104" s="3" t="str">
        <f t="shared" ca="1" si="23"/>
        <v/>
      </c>
      <c r="Q104" s="3" t="str">
        <f ca="1">IF(AND($A104&lt;&gt;"",$A104&lt;&gt;"TOTAL"),IF(AND('[3]INVESTIGADOR_Descripcion subuni'!$AB102&lt;&gt;"",'[3]INVESTIGADOR_Descripcion subuni'!$AB102&lt;&gt;0),'[3]INVESTIGADOR_Descripcion subuni'!$AB102,""),IF($A104="TOTAL",SUM(INDIRECT("Q4:Q"&amp;ROW()-1)),""))</f>
        <v/>
      </c>
      <c r="R104" s="3" t="str">
        <f ca="1">IF(AND($A104&lt;&gt;"",$A104&lt;&gt;"TOTAL"),IF(AND('[3]INVESTIGADOR_Descripcion subuni'!$AD102&lt;&gt;"",'[3]INVESTIGADOR_Descripcion subuni'!$AD102&lt;&gt;0),'[3]INVESTIGADOR_Descripcion subuni'!$AD102,""),IF($A104="TOTAL",SUM(INDIRECT("R4:R"&amp;ROW()-1)),""))</f>
        <v/>
      </c>
      <c r="S104" s="3" t="str">
        <f t="shared" ca="1" si="24"/>
        <v/>
      </c>
      <c r="T104" s="3" t="str">
        <f ca="1">IF(AND($A104&lt;&gt;"",$A104&lt;&gt;"TOTAL"),IF(AND('[3]INVESTIGADOR_Descripcion subuni'!$AG102&lt;&gt;"",'[3]INVESTIGADOR_Descripcion subuni'!$AG102&lt;&gt;0),'[3]INVESTIGADOR_Descripcion subuni'!$AG102,""),IF($A104="TOTAL",SUM(INDIRECT("T4:T"&amp;ROW()-1)),""))</f>
        <v/>
      </c>
      <c r="U104" s="3" t="str">
        <f ca="1">IF(AND($A104&lt;&gt;"",$A104&lt;&gt;"TOTAL"),IF(AND('[3]INVESTIGADOR_Descripcion subuni'!$AI102&lt;&gt;"",'[3]INVESTIGADOR_Descripcion subuni'!$AI102&lt;&gt;0),'[3]INVESTIGADOR_Descripcion subuni'!$AI102,""),IF($A104="TOTAL",SUM(INDIRECT("U4:U"&amp;ROW()-1)),""))</f>
        <v/>
      </c>
      <c r="V104" s="3" t="str">
        <f t="shared" ca="1" si="25"/>
        <v/>
      </c>
      <c r="W104" s="3" t="str">
        <f ca="1">IF(AND($A104&lt;&gt;"",$A104&lt;&gt;"TOTAL"),IF(AND('[3]INVESTIGADOR_Descripcion subuni'!$AL102&lt;&gt;"",'[3]INVESTIGADOR_Descripcion subuni'!$AL102&lt;&gt;0),'[3]INVESTIGADOR_Descripcion subuni'!$AL102,""),IF($A104="TOTAL",SUM(INDIRECT("W4:W"&amp;ROW()-1)),""))</f>
        <v/>
      </c>
      <c r="X104" s="3" t="str">
        <f ca="1">IF(AND($A104&lt;&gt;"",$A104&lt;&gt;"TOTAL"),IF(AND('[3]INVESTIGADOR_Descripcion subuni'!$AN102&lt;&gt;"",'[3]INVESTIGADOR_Descripcion subuni'!$AN102&lt;&gt;0),'[3]INVESTIGADOR_Descripcion subuni'!$AN102,""),IF($A104="TOTAL",SUM(INDIRECT("X4:X"&amp;ROW()-1)),""))</f>
        <v/>
      </c>
      <c r="Y104" s="3" t="str">
        <f t="shared" ca="1" si="26"/>
        <v/>
      </c>
      <c r="Z104" s="3" t="str">
        <f ca="1">IF(AND($A104&lt;&gt;"",$A104&lt;&gt;"TOTAL"),IF(AND('[3]INVESTIGADOR_Descripcion subuni'!$AQ102&lt;&gt;"",'[3]INVESTIGADOR_Descripcion subuni'!$AQ102&lt;&gt;0),'[3]INVESTIGADOR_Descripcion subuni'!$AQ102,""),IF($A104="TOTAL",SUM(INDIRECT("Z4:Z"&amp;ROW()-1)),""))</f>
        <v/>
      </c>
      <c r="AA104" s="3" t="str">
        <f ca="1">IF(AND($A104&lt;&gt;"",$A104&lt;&gt;"TOTAL"),IF(AND('[3]INVESTIGADOR_Descripcion subuni'!$AS102&lt;&gt;"",'[3]INVESTIGADOR_Descripcion subuni'!$AS102&lt;&gt;0),'[3]INVESTIGADOR_Descripcion subuni'!$AS102,""),IF($A104="TOTAL",SUM(INDIRECT("AA4:AA"&amp;ROW()-1)),""))</f>
        <v/>
      </c>
      <c r="AB104" s="3" t="str">
        <f t="shared" ca="1" si="27"/>
        <v/>
      </c>
      <c r="AC104" s="3" t="str">
        <f ca="1">IF(AND($A104&lt;&gt;"",$A104&lt;&gt;"TOTAL"),IF(AND('[3]INVESTIGADOR_Descripcion subuni'!$AV102&lt;&gt;"",'[3]INVESTIGADOR_Descripcion subuni'!$AV102&lt;&gt;0),'[3]INVESTIGADOR_Descripcion subuni'!$AV102,""),IF($A104="TOTAL",SUM(INDIRECT("AC4:AC"&amp;ROW()-1)),""))</f>
        <v/>
      </c>
      <c r="AD104" s="3" t="str">
        <f ca="1">IF(AND($A104&lt;&gt;"",$A104&lt;&gt;"TOTAL"),IF(AND('[3]INVESTIGADOR_Descripcion subuni'!$AX102&lt;&gt;"",'[3]INVESTIGADOR_Descripcion subuni'!$AX102&lt;&gt;0),'[3]INVESTIGADOR_Descripcion subuni'!$AX102,""),IF($A104="TOTAL",SUM(INDIRECT("AD4:AD"&amp;ROW()-1)),""))</f>
        <v/>
      </c>
      <c r="AE104" s="3" t="str">
        <f t="shared" ca="1" si="28"/>
        <v/>
      </c>
      <c r="AF104" s="3" t="str">
        <f ca="1">IF(AND($A104&lt;&gt;"",$A104&lt;&gt;"TOTAL"),IF(AND('[3]INVESTIGADOR_Descripcion subuni'!$BA102&lt;&gt;"",'[3]INVESTIGADOR_Descripcion subuni'!$BA102&lt;&gt;0),'[3]INVESTIGADOR_Descripcion subuni'!$BA102,""),IF($A104="TOTAL",SUM(INDIRECT("AF4:AF"&amp;ROW()-1)),""))</f>
        <v/>
      </c>
      <c r="AG104" s="3" t="str">
        <f ca="1">IF(AND($A104&lt;&gt;"",$A104&lt;&gt;"TOTAL"),IF(AND('[3]INVESTIGADOR_Descripcion subuni'!$BC102&lt;&gt;"",'[3]INVESTIGADOR_Descripcion subuni'!$BC102&lt;&gt;0),'[3]INVESTIGADOR_Descripcion subuni'!$BC102,""),IF($A104="TOTAL",SUM(INDIRECT("AG4:AG"&amp;ROW()-1)),""))</f>
        <v/>
      </c>
      <c r="AH104" s="3" t="str">
        <f t="shared" ca="1" si="29"/>
        <v/>
      </c>
      <c r="AI104" s="3" t="str">
        <f ca="1">IF(AND($A104&lt;&gt;"",$A104&lt;&gt;"TOTAL"),IF(AND('[3]INVESTIGADOR_Descripcion subuni'!$BF102&lt;&gt;"",'[3]INVESTIGADOR_Descripcion subuni'!$BF102&lt;&gt;0),'[3]INVESTIGADOR_Descripcion subuni'!$BF102,""),IF($A104="TOTAL",SUM(INDIRECT("AI4:AI"&amp;ROW()-1)),""))</f>
        <v/>
      </c>
      <c r="AJ104" s="3" t="str">
        <f ca="1">IF(AND($A104&lt;&gt;"",$A104&lt;&gt;"TOTAL"),IF(AND('[3]INVESTIGADOR_Descripcion subuni'!$BH102&lt;&gt;"",'[3]INVESTIGADOR_Descripcion subuni'!$BH102&lt;&gt;0),'[3]INVESTIGADOR_Descripcion subuni'!$BH102,""),IF($A104="TOTAL",SUM(INDIRECT("AJ4:AJ"&amp;ROW()-1)),""))</f>
        <v/>
      </c>
      <c r="AK104" s="3" t="str">
        <f t="shared" ca="1" si="30"/>
        <v/>
      </c>
      <c r="AL104" s="3" t="str">
        <f ca="1">IF(AND($A104&lt;&gt;"",$A104&lt;&gt;"TOTAL"),IF(AND('[3]INVESTIGADOR_Descripcion subuni'!$BK102&lt;&gt;"",'[3]INVESTIGADOR_Descripcion subuni'!$BK102&lt;&gt;0),'[3]INVESTIGADOR_Descripcion subuni'!$BK102,""),IF($A104="TOTAL",SUM(INDIRECT("AL4:AL"&amp;ROW()-1)),""))</f>
        <v/>
      </c>
      <c r="AM104" s="3" t="str">
        <f ca="1">IF(AND($A104&lt;&gt;"",$A104&lt;&gt;"TOTAL"),IF(AND('[3]INVESTIGADOR_Descripcion subuni'!$BM102&lt;&gt;"",'[3]INVESTIGADOR_Descripcion subuni'!$BM102&lt;&gt;0),'[3]INVESTIGADOR_Descripcion subuni'!$BM102,""),IF($A104="TOTAL",SUM(INDIRECT("AM4:AM"&amp;ROW()-1)),""))</f>
        <v/>
      </c>
      <c r="AN104" s="3" t="str">
        <f t="shared" ca="1" si="31"/>
        <v/>
      </c>
      <c r="AO104" s="3" t="str">
        <f ca="1">IF(AND($A104&lt;&gt;"",$A104&lt;&gt;"TOTAL"),IF(AND('[3]INVESTIGADOR_Descripcion subuni'!$BP102&lt;&gt;"",'[3]INVESTIGADOR_Descripcion subuni'!$BP102&lt;&gt;0),'[3]INVESTIGADOR_Descripcion subuni'!$BP102,""),IF($A104="TOTAL",SUM(INDIRECT("AO4:AO"&amp;ROW()-1)),""))</f>
        <v/>
      </c>
      <c r="AP104" s="3" t="str">
        <f ca="1">IF(AND($A104&lt;&gt;"",$A104&lt;&gt;"TOTAL"),IF(AND('[3]INVESTIGADOR_Descripcion subuni'!$BR102&lt;&gt;"",'[3]INVESTIGADOR_Descripcion subuni'!$BR102&lt;&gt;0),'[3]INVESTIGADOR_Descripcion subuni'!$BR102,""),IF($A104="TOTAL",SUM(INDIRECT("AP4:AP"&amp;ROW()-1)),""))</f>
        <v/>
      </c>
      <c r="AQ104" s="3" t="str">
        <f t="shared" ca="1" si="32"/>
        <v/>
      </c>
      <c r="AR104" s="3" t="str">
        <f ca="1">IF(AND($A104&lt;&gt;"",$A104&lt;&gt;"TOTAL"),IF(AND('[3]INVESTIGADOR_Descripcion subuni'!$BU102&lt;&gt;"",'[3]INVESTIGADOR_Descripcion subuni'!$BU102&lt;&gt;0),'[3]INVESTIGADOR_Descripcion subuni'!$BU102,""),IF($A104="TOTAL",SUM(INDIRECT("AR4:AR"&amp;ROW()-1)),""))</f>
        <v/>
      </c>
      <c r="AS104" s="3" t="str">
        <f ca="1">IF(AND($A104&lt;&gt;"",$A104&lt;&gt;"TOTAL"),IF(AND('[3]INVESTIGADOR_Descripcion subuni'!$BW102&lt;&gt;"",'[3]INVESTIGADOR_Descripcion subuni'!$BW102&lt;&gt;0),'[3]INVESTIGADOR_Descripcion subuni'!$BW102,""),IF($A104="TOTAL",SUM(INDIRECT("AS4:AS"&amp;ROW()-1)),""))</f>
        <v/>
      </c>
      <c r="AT104" s="3" t="str">
        <f t="shared" ca="1" si="33"/>
        <v/>
      </c>
      <c r="AU104" s="3" t="str">
        <f ca="1">IF(AND($A104&lt;&gt;"",$A104&lt;&gt;"TOTAL"),IF(AND('[3]INVESTIGADOR_Descripcion subuni'!$BZ102&lt;&gt;"",'[3]INVESTIGADOR_Descripcion subuni'!$BZ102&lt;&gt;0),'[3]INVESTIGADOR_Descripcion subuni'!$BZ102,""),IF($A104="TOTAL",SUM(INDIRECT("AU4:AU"&amp;ROW()-1)),""))</f>
        <v/>
      </c>
      <c r="AV104" s="3" t="str">
        <f ca="1">IF(AND($A104&lt;&gt;"",$A104&lt;&gt;"TOTAL"),IF(AND('[3]INVESTIGADOR_Descripcion subuni'!$CB102&lt;&gt;"",'[3]INVESTIGADOR_Descripcion subuni'!$CB102&lt;&gt;0),'[3]INVESTIGADOR_Descripcion subuni'!$CB102,""),IF($A104="TOTAL",SUM(INDIRECT("AV4:AV"&amp;ROW()-1)),""))</f>
        <v/>
      </c>
      <c r="AW104" s="3" t="str">
        <f t="shared" ca="1" si="34"/>
        <v/>
      </c>
      <c r="AX104" s="3" t="str">
        <f ca="1">IF(AND($A104&lt;&gt;"",$A104&lt;&gt;"TOTAL"),IF(AND('[3]INVESTIGADOR_Descripcion subuni'!$CE102&lt;&gt;"",'[3]INVESTIGADOR_Descripcion subuni'!$CE102&lt;&gt;0),'[3]INVESTIGADOR_Descripcion subuni'!$CE102,""),IF($A104="TOTAL",SUM(INDIRECT("AX4:AX"&amp;ROW()-1)),""))</f>
        <v/>
      </c>
      <c r="AY104" s="3" t="str">
        <f ca="1">IF(AND($A104&lt;&gt;"",$A104&lt;&gt;"TOTAL"),IF(AND('[3]INVESTIGADOR_Descripcion subuni'!$CG102&lt;&gt;"",'[3]INVESTIGADOR_Descripcion subuni'!$CG102&lt;&gt;0),'[3]INVESTIGADOR_Descripcion subuni'!$CG102,""),IF($A104="TOTAL",SUM(INDIRECT("AY4:AY"&amp;ROW()-1)),""))</f>
        <v/>
      </c>
      <c r="AZ104" s="3" t="str">
        <f t="shared" ca="1" si="35"/>
        <v/>
      </c>
      <c r="BA104" s="3" t="str">
        <f ca="1">IF(AND($A104&lt;&gt;"",$A104&lt;&gt;"TOTAL"),IF(AND('[3]INVESTIGADOR_Descripcion subuni'!$CJ102&lt;&gt;"",'[3]INVESTIGADOR_Descripcion subuni'!$CJ102&lt;&gt;0),'[3]INVESTIGADOR_Descripcion subuni'!$CJ102,""),IF($A104="TOTAL",SUM(INDIRECT("BA4:BA"&amp;ROW()-1)),""))</f>
        <v/>
      </c>
      <c r="BB104" s="3" t="str">
        <f ca="1">IF(AND($A104&lt;&gt;"",$A104&lt;&gt;"TOTAL"),IF(AND('[3]INVESTIGADOR_Descripcion subuni'!$CL102&lt;&gt;"",'[3]INVESTIGADOR_Descripcion subuni'!$CL102&lt;&gt;0),'[3]INVESTIGADOR_Descripcion subuni'!$CL102,""),IF($A104="TOTAL",SUM(INDIRECT("BB4:BB"&amp;ROW()-1)),""))</f>
        <v/>
      </c>
      <c r="BC104" s="3" t="str">
        <f t="shared" ca="1" si="36"/>
        <v/>
      </c>
      <c r="BD104" s="3" t="str">
        <f ca="1">IF(AND($A104&lt;&gt;"",$A104&lt;&gt;"TOTAL"),IF(AND('[3]INVESTIGADOR_Descripcion subuni'!$CO102&lt;&gt;"",'[3]INVESTIGADOR_Descripcion subuni'!$CO102&lt;&gt;0),'[3]INVESTIGADOR_Descripcion subuni'!$CO102,""),IF($A104="TOTAL",SUM(INDIRECT("BD4:BD"&amp;ROW()-1)),""))</f>
        <v/>
      </c>
      <c r="BE104" s="3" t="str">
        <f ca="1">IF(AND($A104&lt;&gt;"",$A104&lt;&gt;"TOTAL"),IF(AND('[3]INVESTIGADOR_Descripcion subuni'!$CQ102&lt;&gt;"",'[3]INVESTIGADOR_Descripcion subuni'!$CQ102&lt;&gt;0),'[3]INVESTIGADOR_Descripcion subuni'!$CQ102,""),IF($A104="TOTAL",SUM(INDIRECT("BE4:BE"&amp;ROW()-1)),""))</f>
        <v/>
      </c>
      <c r="BF104" s="3" t="str">
        <f t="shared" ca="1" si="37"/>
        <v/>
      </c>
    </row>
    <row r="105" spans="1:58" x14ac:dyDescent="0.2">
      <c r="A105" s="25" t="str">
        <f>IF('[3]INVESTIGADOR_Descripcion subuni'!$B103&lt;&gt;"",'[3]INVESTIGADOR_Descripcion subuni'!$B103,IF(AND('[3]INVESTIGADOR_Descripcion subuni'!$B103="",'[3]INVESTIGADOR_Descripcion subuni'!$B104="",'[3]INVESTIGADOR_Descripcion subuni'!$B102=""),"","TOTAL"))</f>
        <v/>
      </c>
      <c r="B105" s="3" t="str">
        <f ca="1">IF(AND($A105&lt;&gt;"",$A105&lt;&gt;"TOTAL"),IF(AND('[3]INVESTIGADOR_Descripcion subuni'!$C103&lt;&gt;"",'[3]INVESTIGADOR_Descripcion subuni'!$C103&lt;&gt;0),'[3]INVESTIGADOR_Descripcion subuni'!$C103,""),IF($A105="TOTAL",SUM(INDIRECT("B4:B"&amp;ROW()-1)),""))</f>
        <v/>
      </c>
      <c r="C105" s="3" t="str">
        <f ca="1">IF(AND($A105&lt;&gt;"",$A105&lt;&gt;"TOTAL"),IF(AND('[3]INVESTIGADOR_Descripcion subuni'!$E103&lt;&gt;"",'[3]INVESTIGADOR_Descripcion subuni'!$E103&lt;&gt;0),'[3]INVESTIGADOR_Descripcion subuni'!$E103,""),IF($A105="TOTAL",SUM(INDIRECT("C4:C"&amp;ROW()-1)),""))</f>
        <v/>
      </c>
      <c r="D105" s="3" t="str">
        <f t="shared" ca="1" si="19"/>
        <v/>
      </c>
      <c r="E105" s="3" t="str">
        <f ca="1">IF(AND($A105&lt;&gt;"",$A105&lt;&gt;"TOTAL"),IF(AND('[3]INVESTIGADOR_Descripcion subuni'!$H103&lt;&gt;"",'[3]INVESTIGADOR_Descripcion subuni'!$H103&lt;&gt;0),'[3]INVESTIGADOR_Descripcion subuni'!$H103,""),IF($A105="TOTAL",SUM(INDIRECT("E4:E"&amp;ROW()-1)),""))</f>
        <v/>
      </c>
      <c r="F105" s="3" t="str">
        <f ca="1">IF(AND($A105&lt;&gt;"",$A105&lt;&gt;"TOTAL"),IF(AND('[3]INVESTIGADOR_Descripcion subuni'!$J103&lt;&gt;"",'[3]INVESTIGADOR_Descripcion subuni'!$J103&lt;&gt;0),'[3]INVESTIGADOR_Descripcion subuni'!$J103,""),IF($A105="TOTAL",SUM(INDIRECT("F4:F"&amp;ROW()-1)),""))</f>
        <v/>
      </c>
      <c r="G105" s="3" t="str">
        <f t="shared" ca="1" si="20"/>
        <v/>
      </c>
      <c r="H105" s="3" t="str">
        <f ca="1">IF(AND($A105&lt;&gt;"",$A105&lt;&gt;"TOTAL"),IF(AND('[3]INVESTIGADOR_Descripcion subuni'!$M103&lt;&gt;"",'[3]INVESTIGADOR_Descripcion subuni'!$M103&lt;&gt;0),'[3]INVESTIGADOR_Descripcion subuni'!$M103,""),IF($A105="TOTAL",SUM(INDIRECT("H4:H"&amp;ROW()-1)),""))</f>
        <v/>
      </c>
      <c r="I105" s="3" t="str">
        <f ca="1">IF(AND($A105&lt;&gt;"",$A105&lt;&gt;"TOTAL"),IF(AND('[3]INVESTIGADOR_Descripcion subuni'!$O103&lt;&gt;"",'[3]INVESTIGADOR_Descripcion subuni'!$O103&lt;&gt;0),'[3]INVESTIGADOR_Descripcion subuni'!$O103,""),IF($A105="TOTAL",SUM(INDIRECT("I4:I"&amp;ROW()-1)),""))</f>
        <v/>
      </c>
      <c r="J105" s="3" t="str">
        <f t="shared" ca="1" si="21"/>
        <v/>
      </c>
      <c r="K105" s="3" t="str">
        <f ca="1">IF(AND($A105&lt;&gt;"",$A105&lt;&gt;"TOTAL"),IF(AND('[3]INVESTIGADOR_Descripcion subuni'!$R103&lt;&gt;"",'[3]INVESTIGADOR_Descripcion subuni'!$R103&lt;&gt;0),'[3]INVESTIGADOR_Descripcion subuni'!$R103,""),IF($A105="TOTAL",SUM(INDIRECT("K4:K"&amp;ROW()-1)),""))</f>
        <v/>
      </c>
      <c r="L105" s="3" t="str">
        <f ca="1">IF(AND($A105&lt;&gt;"",$A105&lt;&gt;"TOTAL"),IF(AND('[3]INVESTIGADOR_Descripcion subuni'!$T103&lt;&gt;"",'[3]INVESTIGADOR_Descripcion subuni'!$T103&lt;&gt;0),'[3]INVESTIGADOR_Descripcion subuni'!$T103,""),IF($A105="TOTAL",SUM(INDIRECT("L4:L"&amp;ROW()-1)),""))</f>
        <v/>
      </c>
      <c r="M105" s="3" t="str">
        <f t="shared" ca="1" si="22"/>
        <v/>
      </c>
      <c r="N105" s="3" t="str">
        <f ca="1">IF(AND($A105&lt;&gt;"",$A105&lt;&gt;"TOTAL"),IF(AND('[3]INVESTIGADOR_Descripcion subuni'!$W103&lt;&gt;"",'[3]INVESTIGADOR_Descripcion subuni'!$W103&lt;&gt;0),'[3]INVESTIGADOR_Descripcion subuni'!$W103,""),IF($A105="TOTAL",SUM(INDIRECT("N4:N"&amp;ROW()-1)),""))</f>
        <v/>
      </c>
      <c r="O105" s="3" t="str">
        <f ca="1">IF(AND($A105&lt;&gt;"",$A105&lt;&gt;"TOTAL"),IF(AND('[3]INVESTIGADOR_Descripcion subuni'!$Y103&lt;&gt;"",'[3]INVESTIGADOR_Descripcion subuni'!$Y103&lt;&gt;0),'[3]INVESTIGADOR_Descripcion subuni'!$Y103,""),IF($A105="TOTAL",SUM(INDIRECT("O4:O"&amp;ROW()-1)),""))</f>
        <v/>
      </c>
      <c r="P105" s="3" t="str">
        <f t="shared" ca="1" si="23"/>
        <v/>
      </c>
      <c r="Q105" s="3" t="str">
        <f ca="1">IF(AND($A105&lt;&gt;"",$A105&lt;&gt;"TOTAL"),IF(AND('[3]INVESTIGADOR_Descripcion subuni'!$AB103&lt;&gt;"",'[3]INVESTIGADOR_Descripcion subuni'!$AB103&lt;&gt;0),'[3]INVESTIGADOR_Descripcion subuni'!$AB103,""),IF($A105="TOTAL",SUM(INDIRECT("Q4:Q"&amp;ROW()-1)),""))</f>
        <v/>
      </c>
      <c r="R105" s="3" t="str">
        <f ca="1">IF(AND($A105&lt;&gt;"",$A105&lt;&gt;"TOTAL"),IF(AND('[3]INVESTIGADOR_Descripcion subuni'!$AD103&lt;&gt;"",'[3]INVESTIGADOR_Descripcion subuni'!$AD103&lt;&gt;0),'[3]INVESTIGADOR_Descripcion subuni'!$AD103,""),IF($A105="TOTAL",SUM(INDIRECT("R4:R"&amp;ROW()-1)),""))</f>
        <v/>
      </c>
      <c r="S105" s="3" t="str">
        <f t="shared" ca="1" si="24"/>
        <v/>
      </c>
      <c r="T105" s="3" t="str">
        <f ca="1">IF(AND($A105&lt;&gt;"",$A105&lt;&gt;"TOTAL"),IF(AND('[3]INVESTIGADOR_Descripcion subuni'!$AG103&lt;&gt;"",'[3]INVESTIGADOR_Descripcion subuni'!$AG103&lt;&gt;0),'[3]INVESTIGADOR_Descripcion subuni'!$AG103,""),IF($A105="TOTAL",SUM(INDIRECT("T4:T"&amp;ROW()-1)),""))</f>
        <v/>
      </c>
      <c r="U105" s="3" t="str">
        <f ca="1">IF(AND($A105&lt;&gt;"",$A105&lt;&gt;"TOTAL"),IF(AND('[3]INVESTIGADOR_Descripcion subuni'!$AI103&lt;&gt;"",'[3]INVESTIGADOR_Descripcion subuni'!$AI103&lt;&gt;0),'[3]INVESTIGADOR_Descripcion subuni'!$AI103,""),IF($A105="TOTAL",SUM(INDIRECT("U4:U"&amp;ROW()-1)),""))</f>
        <v/>
      </c>
      <c r="V105" s="3" t="str">
        <f t="shared" ca="1" si="25"/>
        <v/>
      </c>
      <c r="W105" s="3" t="str">
        <f ca="1">IF(AND($A105&lt;&gt;"",$A105&lt;&gt;"TOTAL"),IF(AND('[3]INVESTIGADOR_Descripcion subuni'!$AL103&lt;&gt;"",'[3]INVESTIGADOR_Descripcion subuni'!$AL103&lt;&gt;0),'[3]INVESTIGADOR_Descripcion subuni'!$AL103,""),IF($A105="TOTAL",SUM(INDIRECT("W4:W"&amp;ROW()-1)),""))</f>
        <v/>
      </c>
      <c r="X105" s="3" t="str">
        <f ca="1">IF(AND($A105&lt;&gt;"",$A105&lt;&gt;"TOTAL"),IF(AND('[3]INVESTIGADOR_Descripcion subuni'!$AN103&lt;&gt;"",'[3]INVESTIGADOR_Descripcion subuni'!$AN103&lt;&gt;0),'[3]INVESTIGADOR_Descripcion subuni'!$AN103,""),IF($A105="TOTAL",SUM(INDIRECT("X4:X"&amp;ROW()-1)),""))</f>
        <v/>
      </c>
      <c r="Y105" s="3" t="str">
        <f t="shared" ca="1" si="26"/>
        <v/>
      </c>
      <c r="Z105" s="3" t="str">
        <f ca="1">IF(AND($A105&lt;&gt;"",$A105&lt;&gt;"TOTAL"),IF(AND('[3]INVESTIGADOR_Descripcion subuni'!$AQ103&lt;&gt;"",'[3]INVESTIGADOR_Descripcion subuni'!$AQ103&lt;&gt;0),'[3]INVESTIGADOR_Descripcion subuni'!$AQ103,""),IF($A105="TOTAL",SUM(INDIRECT("Z4:Z"&amp;ROW()-1)),""))</f>
        <v/>
      </c>
      <c r="AA105" s="3" t="str">
        <f ca="1">IF(AND($A105&lt;&gt;"",$A105&lt;&gt;"TOTAL"),IF(AND('[3]INVESTIGADOR_Descripcion subuni'!$AS103&lt;&gt;"",'[3]INVESTIGADOR_Descripcion subuni'!$AS103&lt;&gt;0),'[3]INVESTIGADOR_Descripcion subuni'!$AS103,""),IF($A105="TOTAL",SUM(INDIRECT("AA4:AA"&amp;ROW()-1)),""))</f>
        <v/>
      </c>
      <c r="AB105" s="3" t="str">
        <f t="shared" ca="1" si="27"/>
        <v/>
      </c>
      <c r="AC105" s="3" t="str">
        <f ca="1">IF(AND($A105&lt;&gt;"",$A105&lt;&gt;"TOTAL"),IF(AND('[3]INVESTIGADOR_Descripcion subuni'!$AV103&lt;&gt;"",'[3]INVESTIGADOR_Descripcion subuni'!$AV103&lt;&gt;0),'[3]INVESTIGADOR_Descripcion subuni'!$AV103,""),IF($A105="TOTAL",SUM(INDIRECT("AC4:AC"&amp;ROW()-1)),""))</f>
        <v/>
      </c>
      <c r="AD105" s="3" t="str">
        <f ca="1">IF(AND($A105&lt;&gt;"",$A105&lt;&gt;"TOTAL"),IF(AND('[3]INVESTIGADOR_Descripcion subuni'!$AX103&lt;&gt;"",'[3]INVESTIGADOR_Descripcion subuni'!$AX103&lt;&gt;0),'[3]INVESTIGADOR_Descripcion subuni'!$AX103,""),IF($A105="TOTAL",SUM(INDIRECT("AD4:AD"&amp;ROW()-1)),""))</f>
        <v/>
      </c>
      <c r="AE105" s="3" t="str">
        <f t="shared" ca="1" si="28"/>
        <v/>
      </c>
      <c r="AF105" s="3" t="str">
        <f ca="1">IF(AND($A105&lt;&gt;"",$A105&lt;&gt;"TOTAL"),IF(AND('[3]INVESTIGADOR_Descripcion subuni'!$BA103&lt;&gt;"",'[3]INVESTIGADOR_Descripcion subuni'!$BA103&lt;&gt;0),'[3]INVESTIGADOR_Descripcion subuni'!$BA103,""),IF($A105="TOTAL",SUM(INDIRECT("AF4:AF"&amp;ROW()-1)),""))</f>
        <v/>
      </c>
      <c r="AG105" s="3" t="str">
        <f ca="1">IF(AND($A105&lt;&gt;"",$A105&lt;&gt;"TOTAL"),IF(AND('[3]INVESTIGADOR_Descripcion subuni'!$BC103&lt;&gt;"",'[3]INVESTIGADOR_Descripcion subuni'!$BC103&lt;&gt;0),'[3]INVESTIGADOR_Descripcion subuni'!$BC103,""),IF($A105="TOTAL",SUM(INDIRECT("AG4:AG"&amp;ROW()-1)),""))</f>
        <v/>
      </c>
      <c r="AH105" s="3" t="str">
        <f t="shared" ca="1" si="29"/>
        <v/>
      </c>
      <c r="AI105" s="3" t="str">
        <f ca="1">IF(AND($A105&lt;&gt;"",$A105&lt;&gt;"TOTAL"),IF(AND('[3]INVESTIGADOR_Descripcion subuni'!$BF103&lt;&gt;"",'[3]INVESTIGADOR_Descripcion subuni'!$BF103&lt;&gt;0),'[3]INVESTIGADOR_Descripcion subuni'!$BF103,""),IF($A105="TOTAL",SUM(INDIRECT("AI4:AI"&amp;ROW()-1)),""))</f>
        <v/>
      </c>
      <c r="AJ105" s="3" t="str">
        <f ca="1">IF(AND($A105&lt;&gt;"",$A105&lt;&gt;"TOTAL"),IF(AND('[3]INVESTIGADOR_Descripcion subuni'!$BH103&lt;&gt;"",'[3]INVESTIGADOR_Descripcion subuni'!$BH103&lt;&gt;0),'[3]INVESTIGADOR_Descripcion subuni'!$BH103,""),IF($A105="TOTAL",SUM(INDIRECT("AJ4:AJ"&amp;ROW()-1)),""))</f>
        <v/>
      </c>
      <c r="AK105" s="3" t="str">
        <f t="shared" ca="1" si="30"/>
        <v/>
      </c>
      <c r="AL105" s="3" t="str">
        <f ca="1">IF(AND($A105&lt;&gt;"",$A105&lt;&gt;"TOTAL"),IF(AND('[3]INVESTIGADOR_Descripcion subuni'!$BK103&lt;&gt;"",'[3]INVESTIGADOR_Descripcion subuni'!$BK103&lt;&gt;0),'[3]INVESTIGADOR_Descripcion subuni'!$BK103,""),IF($A105="TOTAL",SUM(INDIRECT("AL4:AL"&amp;ROW()-1)),""))</f>
        <v/>
      </c>
      <c r="AM105" s="3" t="str">
        <f ca="1">IF(AND($A105&lt;&gt;"",$A105&lt;&gt;"TOTAL"),IF(AND('[3]INVESTIGADOR_Descripcion subuni'!$BM103&lt;&gt;"",'[3]INVESTIGADOR_Descripcion subuni'!$BM103&lt;&gt;0),'[3]INVESTIGADOR_Descripcion subuni'!$BM103,""),IF($A105="TOTAL",SUM(INDIRECT("AM4:AM"&amp;ROW()-1)),""))</f>
        <v/>
      </c>
      <c r="AN105" s="3" t="str">
        <f t="shared" ca="1" si="31"/>
        <v/>
      </c>
      <c r="AO105" s="3" t="str">
        <f ca="1">IF(AND($A105&lt;&gt;"",$A105&lt;&gt;"TOTAL"),IF(AND('[3]INVESTIGADOR_Descripcion subuni'!$BP103&lt;&gt;"",'[3]INVESTIGADOR_Descripcion subuni'!$BP103&lt;&gt;0),'[3]INVESTIGADOR_Descripcion subuni'!$BP103,""),IF($A105="TOTAL",SUM(INDIRECT("AO4:AO"&amp;ROW()-1)),""))</f>
        <v/>
      </c>
      <c r="AP105" s="3" t="str">
        <f ca="1">IF(AND($A105&lt;&gt;"",$A105&lt;&gt;"TOTAL"),IF(AND('[3]INVESTIGADOR_Descripcion subuni'!$BR103&lt;&gt;"",'[3]INVESTIGADOR_Descripcion subuni'!$BR103&lt;&gt;0),'[3]INVESTIGADOR_Descripcion subuni'!$BR103,""),IF($A105="TOTAL",SUM(INDIRECT("AP4:AP"&amp;ROW()-1)),""))</f>
        <v/>
      </c>
      <c r="AQ105" s="3" t="str">
        <f t="shared" ca="1" si="32"/>
        <v/>
      </c>
      <c r="AR105" s="3" t="str">
        <f ca="1">IF(AND($A105&lt;&gt;"",$A105&lt;&gt;"TOTAL"),IF(AND('[3]INVESTIGADOR_Descripcion subuni'!$BU103&lt;&gt;"",'[3]INVESTIGADOR_Descripcion subuni'!$BU103&lt;&gt;0),'[3]INVESTIGADOR_Descripcion subuni'!$BU103,""),IF($A105="TOTAL",SUM(INDIRECT("AR4:AR"&amp;ROW()-1)),""))</f>
        <v/>
      </c>
      <c r="AS105" s="3" t="str">
        <f ca="1">IF(AND($A105&lt;&gt;"",$A105&lt;&gt;"TOTAL"),IF(AND('[3]INVESTIGADOR_Descripcion subuni'!$BW103&lt;&gt;"",'[3]INVESTIGADOR_Descripcion subuni'!$BW103&lt;&gt;0),'[3]INVESTIGADOR_Descripcion subuni'!$BW103,""),IF($A105="TOTAL",SUM(INDIRECT("AS4:AS"&amp;ROW()-1)),""))</f>
        <v/>
      </c>
      <c r="AT105" s="3" t="str">
        <f t="shared" ca="1" si="33"/>
        <v/>
      </c>
      <c r="AU105" s="3" t="str">
        <f ca="1">IF(AND($A105&lt;&gt;"",$A105&lt;&gt;"TOTAL"),IF(AND('[3]INVESTIGADOR_Descripcion subuni'!$BZ103&lt;&gt;"",'[3]INVESTIGADOR_Descripcion subuni'!$BZ103&lt;&gt;0),'[3]INVESTIGADOR_Descripcion subuni'!$BZ103,""),IF($A105="TOTAL",SUM(INDIRECT("AU4:AU"&amp;ROW()-1)),""))</f>
        <v/>
      </c>
      <c r="AV105" s="3" t="str">
        <f ca="1">IF(AND($A105&lt;&gt;"",$A105&lt;&gt;"TOTAL"),IF(AND('[3]INVESTIGADOR_Descripcion subuni'!$CB103&lt;&gt;"",'[3]INVESTIGADOR_Descripcion subuni'!$CB103&lt;&gt;0),'[3]INVESTIGADOR_Descripcion subuni'!$CB103,""),IF($A105="TOTAL",SUM(INDIRECT("AV4:AV"&amp;ROW()-1)),""))</f>
        <v/>
      </c>
      <c r="AW105" s="3" t="str">
        <f t="shared" ca="1" si="34"/>
        <v/>
      </c>
      <c r="AX105" s="3" t="str">
        <f ca="1">IF(AND($A105&lt;&gt;"",$A105&lt;&gt;"TOTAL"),IF(AND('[3]INVESTIGADOR_Descripcion subuni'!$CE103&lt;&gt;"",'[3]INVESTIGADOR_Descripcion subuni'!$CE103&lt;&gt;0),'[3]INVESTIGADOR_Descripcion subuni'!$CE103,""),IF($A105="TOTAL",SUM(INDIRECT("AX4:AX"&amp;ROW()-1)),""))</f>
        <v/>
      </c>
      <c r="AY105" s="3" t="str">
        <f ca="1">IF(AND($A105&lt;&gt;"",$A105&lt;&gt;"TOTAL"),IF(AND('[3]INVESTIGADOR_Descripcion subuni'!$CG103&lt;&gt;"",'[3]INVESTIGADOR_Descripcion subuni'!$CG103&lt;&gt;0),'[3]INVESTIGADOR_Descripcion subuni'!$CG103,""),IF($A105="TOTAL",SUM(INDIRECT("AY4:AY"&amp;ROW()-1)),""))</f>
        <v/>
      </c>
      <c r="AZ105" s="3" t="str">
        <f t="shared" ca="1" si="35"/>
        <v/>
      </c>
      <c r="BA105" s="3" t="str">
        <f ca="1">IF(AND($A105&lt;&gt;"",$A105&lt;&gt;"TOTAL"),IF(AND('[3]INVESTIGADOR_Descripcion subuni'!$CJ103&lt;&gt;"",'[3]INVESTIGADOR_Descripcion subuni'!$CJ103&lt;&gt;0),'[3]INVESTIGADOR_Descripcion subuni'!$CJ103,""),IF($A105="TOTAL",SUM(INDIRECT("BA4:BA"&amp;ROW()-1)),""))</f>
        <v/>
      </c>
      <c r="BB105" s="3" t="str">
        <f ca="1">IF(AND($A105&lt;&gt;"",$A105&lt;&gt;"TOTAL"),IF(AND('[3]INVESTIGADOR_Descripcion subuni'!$CL103&lt;&gt;"",'[3]INVESTIGADOR_Descripcion subuni'!$CL103&lt;&gt;0),'[3]INVESTIGADOR_Descripcion subuni'!$CL103,""),IF($A105="TOTAL",SUM(INDIRECT("BB4:BB"&amp;ROW()-1)),""))</f>
        <v/>
      </c>
      <c r="BC105" s="3" t="str">
        <f t="shared" ca="1" si="36"/>
        <v/>
      </c>
      <c r="BD105" s="3" t="str">
        <f ca="1">IF(AND($A105&lt;&gt;"",$A105&lt;&gt;"TOTAL"),IF(AND('[3]INVESTIGADOR_Descripcion subuni'!$CO103&lt;&gt;"",'[3]INVESTIGADOR_Descripcion subuni'!$CO103&lt;&gt;0),'[3]INVESTIGADOR_Descripcion subuni'!$CO103,""),IF($A105="TOTAL",SUM(INDIRECT("BD4:BD"&amp;ROW()-1)),""))</f>
        <v/>
      </c>
      <c r="BE105" s="3" t="str">
        <f ca="1">IF(AND($A105&lt;&gt;"",$A105&lt;&gt;"TOTAL"),IF(AND('[3]INVESTIGADOR_Descripcion subuni'!$CQ103&lt;&gt;"",'[3]INVESTIGADOR_Descripcion subuni'!$CQ103&lt;&gt;0),'[3]INVESTIGADOR_Descripcion subuni'!$CQ103,""),IF($A105="TOTAL",SUM(INDIRECT("BE4:BE"&amp;ROW()-1)),""))</f>
        <v/>
      </c>
      <c r="BF105" s="3" t="str">
        <f t="shared" ca="1" si="37"/>
        <v/>
      </c>
    </row>
    <row r="106" spans="1:58" x14ac:dyDescent="0.2">
      <c r="A106" s="25" t="str">
        <f>IF('[3]INVESTIGADOR_Descripcion subuni'!$B104&lt;&gt;"",'[3]INVESTIGADOR_Descripcion subuni'!$B104,IF(AND('[3]INVESTIGADOR_Descripcion subuni'!$B104="",'[3]INVESTIGADOR_Descripcion subuni'!$B105="",'[3]INVESTIGADOR_Descripcion subuni'!$B103=""),"","TOTAL"))</f>
        <v/>
      </c>
      <c r="B106" s="3" t="str">
        <f ca="1">IF(AND($A106&lt;&gt;"",$A106&lt;&gt;"TOTAL"),IF(AND('[3]INVESTIGADOR_Descripcion subuni'!$C104&lt;&gt;"",'[3]INVESTIGADOR_Descripcion subuni'!$C104&lt;&gt;0),'[3]INVESTIGADOR_Descripcion subuni'!$C104,""),IF($A106="TOTAL",SUM(INDIRECT("B4:B"&amp;ROW()-1)),""))</f>
        <v/>
      </c>
      <c r="C106" s="3" t="str">
        <f ca="1">IF(AND($A106&lt;&gt;"",$A106&lt;&gt;"TOTAL"),IF(AND('[3]INVESTIGADOR_Descripcion subuni'!$E104&lt;&gt;"",'[3]INVESTIGADOR_Descripcion subuni'!$E104&lt;&gt;0),'[3]INVESTIGADOR_Descripcion subuni'!$E104,""),IF($A106="TOTAL",SUM(INDIRECT("C4:C"&amp;ROW()-1)),""))</f>
        <v/>
      </c>
      <c r="D106" s="3" t="str">
        <f t="shared" ca="1" si="19"/>
        <v/>
      </c>
      <c r="E106" s="3" t="str">
        <f ca="1">IF(AND($A106&lt;&gt;"",$A106&lt;&gt;"TOTAL"),IF(AND('[3]INVESTIGADOR_Descripcion subuni'!$H104&lt;&gt;"",'[3]INVESTIGADOR_Descripcion subuni'!$H104&lt;&gt;0),'[3]INVESTIGADOR_Descripcion subuni'!$H104,""),IF($A106="TOTAL",SUM(INDIRECT("E4:E"&amp;ROW()-1)),""))</f>
        <v/>
      </c>
      <c r="F106" s="3" t="str">
        <f ca="1">IF(AND($A106&lt;&gt;"",$A106&lt;&gt;"TOTAL"),IF(AND('[3]INVESTIGADOR_Descripcion subuni'!$J104&lt;&gt;"",'[3]INVESTIGADOR_Descripcion subuni'!$J104&lt;&gt;0),'[3]INVESTIGADOR_Descripcion subuni'!$J104,""),IF($A106="TOTAL",SUM(INDIRECT("F4:F"&amp;ROW()-1)),""))</f>
        <v/>
      </c>
      <c r="G106" s="3" t="str">
        <f t="shared" ca="1" si="20"/>
        <v/>
      </c>
      <c r="H106" s="3" t="str">
        <f ca="1">IF(AND($A106&lt;&gt;"",$A106&lt;&gt;"TOTAL"),IF(AND('[3]INVESTIGADOR_Descripcion subuni'!$M104&lt;&gt;"",'[3]INVESTIGADOR_Descripcion subuni'!$M104&lt;&gt;0),'[3]INVESTIGADOR_Descripcion subuni'!$M104,""),IF($A106="TOTAL",SUM(INDIRECT("H4:H"&amp;ROW()-1)),""))</f>
        <v/>
      </c>
      <c r="I106" s="3" t="str">
        <f ca="1">IF(AND($A106&lt;&gt;"",$A106&lt;&gt;"TOTAL"),IF(AND('[3]INVESTIGADOR_Descripcion subuni'!$O104&lt;&gt;"",'[3]INVESTIGADOR_Descripcion subuni'!$O104&lt;&gt;0),'[3]INVESTIGADOR_Descripcion subuni'!$O104,""),IF($A106="TOTAL",SUM(INDIRECT("I4:I"&amp;ROW()-1)),""))</f>
        <v/>
      </c>
      <c r="J106" s="3" t="str">
        <f t="shared" ca="1" si="21"/>
        <v/>
      </c>
      <c r="K106" s="3" t="str">
        <f ca="1">IF(AND($A106&lt;&gt;"",$A106&lt;&gt;"TOTAL"),IF(AND('[3]INVESTIGADOR_Descripcion subuni'!$R104&lt;&gt;"",'[3]INVESTIGADOR_Descripcion subuni'!$R104&lt;&gt;0),'[3]INVESTIGADOR_Descripcion subuni'!$R104,""),IF($A106="TOTAL",SUM(INDIRECT("K4:K"&amp;ROW()-1)),""))</f>
        <v/>
      </c>
      <c r="L106" s="3" t="str">
        <f ca="1">IF(AND($A106&lt;&gt;"",$A106&lt;&gt;"TOTAL"),IF(AND('[3]INVESTIGADOR_Descripcion subuni'!$T104&lt;&gt;"",'[3]INVESTIGADOR_Descripcion subuni'!$T104&lt;&gt;0),'[3]INVESTIGADOR_Descripcion subuni'!$T104,""),IF($A106="TOTAL",SUM(INDIRECT("L4:L"&amp;ROW()-1)),""))</f>
        <v/>
      </c>
      <c r="M106" s="3" t="str">
        <f t="shared" ca="1" si="22"/>
        <v/>
      </c>
      <c r="N106" s="3" t="str">
        <f ca="1">IF(AND($A106&lt;&gt;"",$A106&lt;&gt;"TOTAL"),IF(AND('[3]INVESTIGADOR_Descripcion subuni'!$W104&lt;&gt;"",'[3]INVESTIGADOR_Descripcion subuni'!$W104&lt;&gt;0),'[3]INVESTIGADOR_Descripcion subuni'!$W104,""),IF($A106="TOTAL",SUM(INDIRECT("N4:N"&amp;ROW()-1)),""))</f>
        <v/>
      </c>
      <c r="O106" s="3" t="str">
        <f ca="1">IF(AND($A106&lt;&gt;"",$A106&lt;&gt;"TOTAL"),IF(AND('[3]INVESTIGADOR_Descripcion subuni'!$Y104&lt;&gt;"",'[3]INVESTIGADOR_Descripcion subuni'!$Y104&lt;&gt;0),'[3]INVESTIGADOR_Descripcion subuni'!$Y104,""),IF($A106="TOTAL",SUM(INDIRECT("O4:O"&amp;ROW()-1)),""))</f>
        <v/>
      </c>
      <c r="P106" s="3" t="str">
        <f t="shared" ca="1" si="23"/>
        <v/>
      </c>
      <c r="Q106" s="3" t="str">
        <f ca="1">IF(AND($A106&lt;&gt;"",$A106&lt;&gt;"TOTAL"),IF(AND('[3]INVESTIGADOR_Descripcion subuni'!$AB104&lt;&gt;"",'[3]INVESTIGADOR_Descripcion subuni'!$AB104&lt;&gt;0),'[3]INVESTIGADOR_Descripcion subuni'!$AB104,""),IF($A106="TOTAL",SUM(INDIRECT("Q4:Q"&amp;ROW()-1)),""))</f>
        <v/>
      </c>
      <c r="R106" s="3" t="str">
        <f ca="1">IF(AND($A106&lt;&gt;"",$A106&lt;&gt;"TOTAL"),IF(AND('[3]INVESTIGADOR_Descripcion subuni'!$AD104&lt;&gt;"",'[3]INVESTIGADOR_Descripcion subuni'!$AD104&lt;&gt;0),'[3]INVESTIGADOR_Descripcion subuni'!$AD104,""),IF($A106="TOTAL",SUM(INDIRECT("R4:R"&amp;ROW()-1)),""))</f>
        <v/>
      </c>
      <c r="S106" s="3" t="str">
        <f t="shared" ca="1" si="24"/>
        <v/>
      </c>
      <c r="T106" s="3" t="str">
        <f ca="1">IF(AND($A106&lt;&gt;"",$A106&lt;&gt;"TOTAL"),IF(AND('[3]INVESTIGADOR_Descripcion subuni'!$AG104&lt;&gt;"",'[3]INVESTIGADOR_Descripcion subuni'!$AG104&lt;&gt;0),'[3]INVESTIGADOR_Descripcion subuni'!$AG104,""),IF($A106="TOTAL",SUM(INDIRECT("T4:T"&amp;ROW()-1)),""))</f>
        <v/>
      </c>
      <c r="U106" s="3" t="str">
        <f ca="1">IF(AND($A106&lt;&gt;"",$A106&lt;&gt;"TOTAL"),IF(AND('[3]INVESTIGADOR_Descripcion subuni'!$AI104&lt;&gt;"",'[3]INVESTIGADOR_Descripcion subuni'!$AI104&lt;&gt;0),'[3]INVESTIGADOR_Descripcion subuni'!$AI104,""),IF($A106="TOTAL",SUM(INDIRECT("U4:U"&amp;ROW()-1)),""))</f>
        <v/>
      </c>
      <c r="V106" s="3" t="str">
        <f t="shared" ca="1" si="25"/>
        <v/>
      </c>
      <c r="W106" s="3" t="str">
        <f ca="1">IF(AND($A106&lt;&gt;"",$A106&lt;&gt;"TOTAL"),IF(AND('[3]INVESTIGADOR_Descripcion subuni'!$AL104&lt;&gt;"",'[3]INVESTIGADOR_Descripcion subuni'!$AL104&lt;&gt;0),'[3]INVESTIGADOR_Descripcion subuni'!$AL104,""),IF($A106="TOTAL",SUM(INDIRECT("W4:W"&amp;ROW()-1)),""))</f>
        <v/>
      </c>
      <c r="X106" s="3" t="str">
        <f ca="1">IF(AND($A106&lt;&gt;"",$A106&lt;&gt;"TOTAL"),IF(AND('[3]INVESTIGADOR_Descripcion subuni'!$AN104&lt;&gt;"",'[3]INVESTIGADOR_Descripcion subuni'!$AN104&lt;&gt;0),'[3]INVESTIGADOR_Descripcion subuni'!$AN104,""),IF($A106="TOTAL",SUM(INDIRECT("X4:X"&amp;ROW()-1)),""))</f>
        <v/>
      </c>
      <c r="Y106" s="3" t="str">
        <f t="shared" ca="1" si="26"/>
        <v/>
      </c>
      <c r="Z106" s="3" t="str">
        <f ca="1">IF(AND($A106&lt;&gt;"",$A106&lt;&gt;"TOTAL"),IF(AND('[3]INVESTIGADOR_Descripcion subuni'!$AQ104&lt;&gt;"",'[3]INVESTIGADOR_Descripcion subuni'!$AQ104&lt;&gt;0),'[3]INVESTIGADOR_Descripcion subuni'!$AQ104,""),IF($A106="TOTAL",SUM(INDIRECT("Z4:Z"&amp;ROW()-1)),""))</f>
        <v/>
      </c>
      <c r="AA106" s="3" t="str">
        <f ca="1">IF(AND($A106&lt;&gt;"",$A106&lt;&gt;"TOTAL"),IF(AND('[3]INVESTIGADOR_Descripcion subuni'!$AS104&lt;&gt;"",'[3]INVESTIGADOR_Descripcion subuni'!$AS104&lt;&gt;0),'[3]INVESTIGADOR_Descripcion subuni'!$AS104,""),IF($A106="TOTAL",SUM(INDIRECT("AA4:AA"&amp;ROW()-1)),""))</f>
        <v/>
      </c>
      <c r="AB106" s="3" t="str">
        <f t="shared" ca="1" si="27"/>
        <v/>
      </c>
      <c r="AC106" s="3" t="str">
        <f ca="1">IF(AND($A106&lt;&gt;"",$A106&lt;&gt;"TOTAL"),IF(AND('[3]INVESTIGADOR_Descripcion subuni'!$AV104&lt;&gt;"",'[3]INVESTIGADOR_Descripcion subuni'!$AV104&lt;&gt;0),'[3]INVESTIGADOR_Descripcion subuni'!$AV104,""),IF($A106="TOTAL",SUM(INDIRECT("AC4:AC"&amp;ROW()-1)),""))</f>
        <v/>
      </c>
      <c r="AD106" s="3" t="str">
        <f ca="1">IF(AND($A106&lt;&gt;"",$A106&lt;&gt;"TOTAL"),IF(AND('[3]INVESTIGADOR_Descripcion subuni'!$AX104&lt;&gt;"",'[3]INVESTIGADOR_Descripcion subuni'!$AX104&lt;&gt;0),'[3]INVESTIGADOR_Descripcion subuni'!$AX104,""),IF($A106="TOTAL",SUM(INDIRECT("AD4:AD"&amp;ROW()-1)),""))</f>
        <v/>
      </c>
      <c r="AE106" s="3" t="str">
        <f t="shared" ca="1" si="28"/>
        <v/>
      </c>
      <c r="AF106" s="3" t="str">
        <f ca="1">IF(AND($A106&lt;&gt;"",$A106&lt;&gt;"TOTAL"),IF(AND('[3]INVESTIGADOR_Descripcion subuni'!$BA104&lt;&gt;"",'[3]INVESTIGADOR_Descripcion subuni'!$BA104&lt;&gt;0),'[3]INVESTIGADOR_Descripcion subuni'!$BA104,""),IF($A106="TOTAL",SUM(INDIRECT("AF4:AF"&amp;ROW()-1)),""))</f>
        <v/>
      </c>
      <c r="AG106" s="3" t="str">
        <f ca="1">IF(AND($A106&lt;&gt;"",$A106&lt;&gt;"TOTAL"),IF(AND('[3]INVESTIGADOR_Descripcion subuni'!$BC104&lt;&gt;"",'[3]INVESTIGADOR_Descripcion subuni'!$BC104&lt;&gt;0),'[3]INVESTIGADOR_Descripcion subuni'!$BC104,""),IF($A106="TOTAL",SUM(INDIRECT("AG4:AG"&amp;ROW()-1)),""))</f>
        <v/>
      </c>
      <c r="AH106" s="3" t="str">
        <f t="shared" ca="1" si="29"/>
        <v/>
      </c>
      <c r="AI106" s="3" t="str">
        <f ca="1">IF(AND($A106&lt;&gt;"",$A106&lt;&gt;"TOTAL"),IF(AND('[3]INVESTIGADOR_Descripcion subuni'!$BF104&lt;&gt;"",'[3]INVESTIGADOR_Descripcion subuni'!$BF104&lt;&gt;0),'[3]INVESTIGADOR_Descripcion subuni'!$BF104,""),IF($A106="TOTAL",SUM(INDIRECT("AI4:AI"&amp;ROW()-1)),""))</f>
        <v/>
      </c>
      <c r="AJ106" s="3" t="str">
        <f ca="1">IF(AND($A106&lt;&gt;"",$A106&lt;&gt;"TOTAL"),IF(AND('[3]INVESTIGADOR_Descripcion subuni'!$BH104&lt;&gt;"",'[3]INVESTIGADOR_Descripcion subuni'!$BH104&lt;&gt;0),'[3]INVESTIGADOR_Descripcion subuni'!$BH104,""),IF($A106="TOTAL",SUM(INDIRECT("AJ4:AJ"&amp;ROW()-1)),""))</f>
        <v/>
      </c>
      <c r="AK106" s="3" t="str">
        <f t="shared" ca="1" si="30"/>
        <v/>
      </c>
      <c r="AL106" s="3" t="str">
        <f ca="1">IF(AND($A106&lt;&gt;"",$A106&lt;&gt;"TOTAL"),IF(AND('[3]INVESTIGADOR_Descripcion subuni'!$BK104&lt;&gt;"",'[3]INVESTIGADOR_Descripcion subuni'!$BK104&lt;&gt;0),'[3]INVESTIGADOR_Descripcion subuni'!$BK104,""),IF($A106="TOTAL",SUM(INDIRECT("AL4:AL"&amp;ROW()-1)),""))</f>
        <v/>
      </c>
      <c r="AM106" s="3" t="str">
        <f ca="1">IF(AND($A106&lt;&gt;"",$A106&lt;&gt;"TOTAL"),IF(AND('[3]INVESTIGADOR_Descripcion subuni'!$BM104&lt;&gt;"",'[3]INVESTIGADOR_Descripcion subuni'!$BM104&lt;&gt;0),'[3]INVESTIGADOR_Descripcion subuni'!$BM104,""),IF($A106="TOTAL",SUM(INDIRECT("AM4:AM"&amp;ROW()-1)),""))</f>
        <v/>
      </c>
      <c r="AN106" s="3" t="str">
        <f t="shared" ca="1" si="31"/>
        <v/>
      </c>
      <c r="AO106" s="3" t="str">
        <f ca="1">IF(AND($A106&lt;&gt;"",$A106&lt;&gt;"TOTAL"),IF(AND('[3]INVESTIGADOR_Descripcion subuni'!$BP104&lt;&gt;"",'[3]INVESTIGADOR_Descripcion subuni'!$BP104&lt;&gt;0),'[3]INVESTIGADOR_Descripcion subuni'!$BP104,""),IF($A106="TOTAL",SUM(INDIRECT("AO4:AO"&amp;ROW()-1)),""))</f>
        <v/>
      </c>
      <c r="AP106" s="3" t="str">
        <f ca="1">IF(AND($A106&lt;&gt;"",$A106&lt;&gt;"TOTAL"),IF(AND('[3]INVESTIGADOR_Descripcion subuni'!$BR104&lt;&gt;"",'[3]INVESTIGADOR_Descripcion subuni'!$BR104&lt;&gt;0),'[3]INVESTIGADOR_Descripcion subuni'!$BR104,""),IF($A106="TOTAL",SUM(INDIRECT("AP4:AP"&amp;ROW()-1)),""))</f>
        <v/>
      </c>
      <c r="AQ106" s="3" t="str">
        <f t="shared" ca="1" si="32"/>
        <v/>
      </c>
      <c r="AR106" s="3" t="str">
        <f ca="1">IF(AND($A106&lt;&gt;"",$A106&lt;&gt;"TOTAL"),IF(AND('[3]INVESTIGADOR_Descripcion subuni'!$BU104&lt;&gt;"",'[3]INVESTIGADOR_Descripcion subuni'!$BU104&lt;&gt;0),'[3]INVESTIGADOR_Descripcion subuni'!$BU104,""),IF($A106="TOTAL",SUM(INDIRECT("AR4:AR"&amp;ROW()-1)),""))</f>
        <v/>
      </c>
      <c r="AS106" s="3" t="str">
        <f ca="1">IF(AND($A106&lt;&gt;"",$A106&lt;&gt;"TOTAL"),IF(AND('[3]INVESTIGADOR_Descripcion subuni'!$BW104&lt;&gt;"",'[3]INVESTIGADOR_Descripcion subuni'!$BW104&lt;&gt;0),'[3]INVESTIGADOR_Descripcion subuni'!$BW104,""),IF($A106="TOTAL",SUM(INDIRECT("AS4:AS"&amp;ROW()-1)),""))</f>
        <v/>
      </c>
      <c r="AT106" s="3" t="str">
        <f t="shared" ca="1" si="33"/>
        <v/>
      </c>
      <c r="AU106" s="3" t="str">
        <f ca="1">IF(AND($A106&lt;&gt;"",$A106&lt;&gt;"TOTAL"),IF(AND('[3]INVESTIGADOR_Descripcion subuni'!$BZ104&lt;&gt;"",'[3]INVESTIGADOR_Descripcion subuni'!$BZ104&lt;&gt;0),'[3]INVESTIGADOR_Descripcion subuni'!$BZ104,""),IF($A106="TOTAL",SUM(INDIRECT("AU4:AU"&amp;ROW()-1)),""))</f>
        <v/>
      </c>
      <c r="AV106" s="3" t="str">
        <f ca="1">IF(AND($A106&lt;&gt;"",$A106&lt;&gt;"TOTAL"),IF(AND('[3]INVESTIGADOR_Descripcion subuni'!$CB104&lt;&gt;"",'[3]INVESTIGADOR_Descripcion subuni'!$CB104&lt;&gt;0),'[3]INVESTIGADOR_Descripcion subuni'!$CB104,""),IF($A106="TOTAL",SUM(INDIRECT("AV4:AV"&amp;ROW()-1)),""))</f>
        <v/>
      </c>
      <c r="AW106" s="3" t="str">
        <f t="shared" ca="1" si="34"/>
        <v/>
      </c>
      <c r="AX106" s="3" t="str">
        <f ca="1">IF(AND($A106&lt;&gt;"",$A106&lt;&gt;"TOTAL"),IF(AND('[3]INVESTIGADOR_Descripcion subuni'!$CE104&lt;&gt;"",'[3]INVESTIGADOR_Descripcion subuni'!$CE104&lt;&gt;0),'[3]INVESTIGADOR_Descripcion subuni'!$CE104,""),IF($A106="TOTAL",SUM(INDIRECT("AX4:AX"&amp;ROW()-1)),""))</f>
        <v/>
      </c>
      <c r="AY106" s="3" t="str">
        <f ca="1">IF(AND($A106&lt;&gt;"",$A106&lt;&gt;"TOTAL"),IF(AND('[3]INVESTIGADOR_Descripcion subuni'!$CG104&lt;&gt;"",'[3]INVESTIGADOR_Descripcion subuni'!$CG104&lt;&gt;0),'[3]INVESTIGADOR_Descripcion subuni'!$CG104,""),IF($A106="TOTAL",SUM(INDIRECT("AY4:AY"&amp;ROW()-1)),""))</f>
        <v/>
      </c>
      <c r="AZ106" s="3" t="str">
        <f t="shared" ca="1" si="35"/>
        <v/>
      </c>
      <c r="BA106" s="3" t="str">
        <f ca="1">IF(AND($A106&lt;&gt;"",$A106&lt;&gt;"TOTAL"),IF(AND('[3]INVESTIGADOR_Descripcion subuni'!$CJ104&lt;&gt;"",'[3]INVESTIGADOR_Descripcion subuni'!$CJ104&lt;&gt;0),'[3]INVESTIGADOR_Descripcion subuni'!$CJ104,""),IF($A106="TOTAL",SUM(INDIRECT("BA4:BA"&amp;ROW()-1)),""))</f>
        <v/>
      </c>
      <c r="BB106" s="3" t="str">
        <f ca="1">IF(AND($A106&lt;&gt;"",$A106&lt;&gt;"TOTAL"),IF(AND('[3]INVESTIGADOR_Descripcion subuni'!$CL104&lt;&gt;"",'[3]INVESTIGADOR_Descripcion subuni'!$CL104&lt;&gt;0),'[3]INVESTIGADOR_Descripcion subuni'!$CL104,""),IF($A106="TOTAL",SUM(INDIRECT("BB4:BB"&amp;ROW()-1)),""))</f>
        <v/>
      </c>
      <c r="BC106" s="3" t="str">
        <f t="shared" ca="1" si="36"/>
        <v/>
      </c>
      <c r="BD106" s="3" t="str">
        <f ca="1">IF(AND($A106&lt;&gt;"",$A106&lt;&gt;"TOTAL"),IF(AND('[3]INVESTIGADOR_Descripcion subuni'!$CO104&lt;&gt;"",'[3]INVESTIGADOR_Descripcion subuni'!$CO104&lt;&gt;0),'[3]INVESTIGADOR_Descripcion subuni'!$CO104,""),IF($A106="TOTAL",SUM(INDIRECT("BD4:BD"&amp;ROW()-1)),""))</f>
        <v/>
      </c>
      <c r="BE106" s="3" t="str">
        <f ca="1">IF(AND($A106&lt;&gt;"",$A106&lt;&gt;"TOTAL"),IF(AND('[3]INVESTIGADOR_Descripcion subuni'!$CQ104&lt;&gt;"",'[3]INVESTIGADOR_Descripcion subuni'!$CQ104&lt;&gt;0),'[3]INVESTIGADOR_Descripcion subuni'!$CQ104,""),IF($A106="TOTAL",SUM(INDIRECT("BE4:BE"&amp;ROW()-1)),""))</f>
        <v/>
      </c>
      <c r="BF106" s="3" t="str">
        <f t="shared" ca="1" si="37"/>
        <v/>
      </c>
    </row>
    <row r="107" spans="1:58" x14ac:dyDescent="0.2">
      <c r="A107" s="25" t="str">
        <f>IF('[3]INVESTIGADOR_Descripcion subuni'!$B105&lt;&gt;"",'[3]INVESTIGADOR_Descripcion subuni'!$B105,IF(AND('[3]INVESTIGADOR_Descripcion subuni'!$B105="",'[3]INVESTIGADOR_Descripcion subuni'!$B106="",'[3]INVESTIGADOR_Descripcion subuni'!$B104=""),"","TOTAL"))</f>
        <v/>
      </c>
      <c r="B107" s="3" t="str">
        <f ca="1">IF(AND($A107&lt;&gt;"",$A107&lt;&gt;"TOTAL"),IF(AND('[3]INVESTIGADOR_Descripcion subuni'!$C105&lt;&gt;"",'[3]INVESTIGADOR_Descripcion subuni'!$C105&lt;&gt;0),'[3]INVESTIGADOR_Descripcion subuni'!$C105,""),IF($A107="TOTAL",SUM(INDIRECT("B4:B"&amp;ROW()-1)),""))</f>
        <v/>
      </c>
      <c r="C107" s="3" t="str">
        <f ca="1">IF(AND($A107&lt;&gt;"",$A107&lt;&gt;"TOTAL"),IF(AND('[3]INVESTIGADOR_Descripcion subuni'!$E105&lt;&gt;"",'[3]INVESTIGADOR_Descripcion subuni'!$E105&lt;&gt;0),'[3]INVESTIGADOR_Descripcion subuni'!$E105,""),IF($A107="TOTAL",SUM(INDIRECT("C4:C"&amp;ROW()-1)),""))</f>
        <v/>
      </c>
      <c r="D107" s="3" t="str">
        <f t="shared" ca="1" si="19"/>
        <v/>
      </c>
      <c r="E107" s="3" t="str">
        <f ca="1">IF(AND($A107&lt;&gt;"",$A107&lt;&gt;"TOTAL"),IF(AND('[3]INVESTIGADOR_Descripcion subuni'!$H105&lt;&gt;"",'[3]INVESTIGADOR_Descripcion subuni'!$H105&lt;&gt;0),'[3]INVESTIGADOR_Descripcion subuni'!$H105,""),IF($A107="TOTAL",SUM(INDIRECT("E4:E"&amp;ROW()-1)),""))</f>
        <v/>
      </c>
      <c r="F107" s="3" t="str">
        <f ca="1">IF(AND($A107&lt;&gt;"",$A107&lt;&gt;"TOTAL"),IF(AND('[3]INVESTIGADOR_Descripcion subuni'!$J105&lt;&gt;"",'[3]INVESTIGADOR_Descripcion subuni'!$J105&lt;&gt;0),'[3]INVESTIGADOR_Descripcion subuni'!$J105,""),IF($A107="TOTAL",SUM(INDIRECT("F4:F"&amp;ROW()-1)),""))</f>
        <v/>
      </c>
      <c r="G107" s="3" t="str">
        <f t="shared" ca="1" si="20"/>
        <v/>
      </c>
      <c r="H107" s="3" t="str">
        <f ca="1">IF(AND($A107&lt;&gt;"",$A107&lt;&gt;"TOTAL"),IF(AND('[3]INVESTIGADOR_Descripcion subuni'!$M105&lt;&gt;"",'[3]INVESTIGADOR_Descripcion subuni'!$M105&lt;&gt;0),'[3]INVESTIGADOR_Descripcion subuni'!$M105,""),IF($A107="TOTAL",SUM(INDIRECT("H4:H"&amp;ROW()-1)),""))</f>
        <v/>
      </c>
      <c r="I107" s="3" t="str">
        <f ca="1">IF(AND($A107&lt;&gt;"",$A107&lt;&gt;"TOTAL"),IF(AND('[3]INVESTIGADOR_Descripcion subuni'!$O105&lt;&gt;"",'[3]INVESTIGADOR_Descripcion subuni'!$O105&lt;&gt;0),'[3]INVESTIGADOR_Descripcion subuni'!$O105,""),IF($A107="TOTAL",SUM(INDIRECT("I4:I"&amp;ROW()-1)),""))</f>
        <v/>
      </c>
      <c r="J107" s="3" t="str">
        <f t="shared" ca="1" si="21"/>
        <v/>
      </c>
      <c r="K107" s="3" t="str">
        <f ca="1">IF(AND($A107&lt;&gt;"",$A107&lt;&gt;"TOTAL"),IF(AND('[3]INVESTIGADOR_Descripcion subuni'!$R105&lt;&gt;"",'[3]INVESTIGADOR_Descripcion subuni'!$R105&lt;&gt;0),'[3]INVESTIGADOR_Descripcion subuni'!$R105,""),IF($A107="TOTAL",SUM(INDIRECT("K4:K"&amp;ROW()-1)),""))</f>
        <v/>
      </c>
      <c r="L107" s="3" t="str">
        <f ca="1">IF(AND($A107&lt;&gt;"",$A107&lt;&gt;"TOTAL"),IF(AND('[3]INVESTIGADOR_Descripcion subuni'!$T105&lt;&gt;"",'[3]INVESTIGADOR_Descripcion subuni'!$T105&lt;&gt;0),'[3]INVESTIGADOR_Descripcion subuni'!$T105,""),IF($A107="TOTAL",SUM(INDIRECT("L4:L"&amp;ROW()-1)),""))</f>
        <v/>
      </c>
      <c r="M107" s="3" t="str">
        <f t="shared" ca="1" si="22"/>
        <v/>
      </c>
      <c r="N107" s="3" t="str">
        <f ca="1">IF(AND($A107&lt;&gt;"",$A107&lt;&gt;"TOTAL"),IF(AND('[3]INVESTIGADOR_Descripcion subuni'!$W105&lt;&gt;"",'[3]INVESTIGADOR_Descripcion subuni'!$W105&lt;&gt;0),'[3]INVESTIGADOR_Descripcion subuni'!$W105,""),IF($A107="TOTAL",SUM(INDIRECT("N4:N"&amp;ROW()-1)),""))</f>
        <v/>
      </c>
      <c r="O107" s="3" t="str">
        <f ca="1">IF(AND($A107&lt;&gt;"",$A107&lt;&gt;"TOTAL"),IF(AND('[3]INVESTIGADOR_Descripcion subuni'!$Y105&lt;&gt;"",'[3]INVESTIGADOR_Descripcion subuni'!$Y105&lt;&gt;0),'[3]INVESTIGADOR_Descripcion subuni'!$Y105,""),IF($A107="TOTAL",SUM(INDIRECT("O4:O"&amp;ROW()-1)),""))</f>
        <v/>
      </c>
      <c r="P107" s="3" t="str">
        <f t="shared" ca="1" si="23"/>
        <v/>
      </c>
      <c r="Q107" s="3" t="str">
        <f ca="1">IF(AND($A107&lt;&gt;"",$A107&lt;&gt;"TOTAL"),IF(AND('[3]INVESTIGADOR_Descripcion subuni'!$AB105&lt;&gt;"",'[3]INVESTIGADOR_Descripcion subuni'!$AB105&lt;&gt;0),'[3]INVESTIGADOR_Descripcion subuni'!$AB105,""),IF($A107="TOTAL",SUM(INDIRECT("Q4:Q"&amp;ROW()-1)),""))</f>
        <v/>
      </c>
      <c r="R107" s="3" t="str">
        <f ca="1">IF(AND($A107&lt;&gt;"",$A107&lt;&gt;"TOTAL"),IF(AND('[3]INVESTIGADOR_Descripcion subuni'!$AD105&lt;&gt;"",'[3]INVESTIGADOR_Descripcion subuni'!$AD105&lt;&gt;0),'[3]INVESTIGADOR_Descripcion subuni'!$AD105,""),IF($A107="TOTAL",SUM(INDIRECT("R4:R"&amp;ROW()-1)),""))</f>
        <v/>
      </c>
      <c r="S107" s="3" t="str">
        <f t="shared" ca="1" si="24"/>
        <v/>
      </c>
      <c r="T107" s="3" t="str">
        <f ca="1">IF(AND($A107&lt;&gt;"",$A107&lt;&gt;"TOTAL"),IF(AND('[3]INVESTIGADOR_Descripcion subuni'!$AG105&lt;&gt;"",'[3]INVESTIGADOR_Descripcion subuni'!$AG105&lt;&gt;0),'[3]INVESTIGADOR_Descripcion subuni'!$AG105,""),IF($A107="TOTAL",SUM(INDIRECT("T4:T"&amp;ROW()-1)),""))</f>
        <v/>
      </c>
      <c r="U107" s="3" t="str">
        <f ca="1">IF(AND($A107&lt;&gt;"",$A107&lt;&gt;"TOTAL"),IF(AND('[3]INVESTIGADOR_Descripcion subuni'!$AI105&lt;&gt;"",'[3]INVESTIGADOR_Descripcion subuni'!$AI105&lt;&gt;0),'[3]INVESTIGADOR_Descripcion subuni'!$AI105,""),IF($A107="TOTAL",SUM(INDIRECT("U4:U"&amp;ROW()-1)),""))</f>
        <v/>
      </c>
      <c r="V107" s="3" t="str">
        <f t="shared" ca="1" si="25"/>
        <v/>
      </c>
      <c r="W107" s="3" t="str">
        <f ca="1">IF(AND($A107&lt;&gt;"",$A107&lt;&gt;"TOTAL"),IF(AND('[3]INVESTIGADOR_Descripcion subuni'!$AL105&lt;&gt;"",'[3]INVESTIGADOR_Descripcion subuni'!$AL105&lt;&gt;0),'[3]INVESTIGADOR_Descripcion subuni'!$AL105,""),IF($A107="TOTAL",SUM(INDIRECT("W4:W"&amp;ROW()-1)),""))</f>
        <v/>
      </c>
      <c r="X107" s="3" t="str">
        <f ca="1">IF(AND($A107&lt;&gt;"",$A107&lt;&gt;"TOTAL"),IF(AND('[3]INVESTIGADOR_Descripcion subuni'!$AN105&lt;&gt;"",'[3]INVESTIGADOR_Descripcion subuni'!$AN105&lt;&gt;0),'[3]INVESTIGADOR_Descripcion subuni'!$AN105,""),IF($A107="TOTAL",SUM(INDIRECT("X4:X"&amp;ROW()-1)),""))</f>
        <v/>
      </c>
      <c r="Y107" s="3" t="str">
        <f t="shared" ca="1" si="26"/>
        <v/>
      </c>
      <c r="Z107" s="3" t="str">
        <f ca="1">IF(AND($A107&lt;&gt;"",$A107&lt;&gt;"TOTAL"),IF(AND('[3]INVESTIGADOR_Descripcion subuni'!$AQ105&lt;&gt;"",'[3]INVESTIGADOR_Descripcion subuni'!$AQ105&lt;&gt;0),'[3]INVESTIGADOR_Descripcion subuni'!$AQ105,""),IF($A107="TOTAL",SUM(INDIRECT("Z4:Z"&amp;ROW()-1)),""))</f>
        <v/>
      </c>
      <c r="AA107" s="3" t="str">
        <f ca="1">IF(AND($A107&lt;&gt;"",$A107&lt;&gt;"TOTAL"),IF(AND('[3]INVESTIGADOR_Descripcion subuni'!$AS105&lt;&gt;"",'[3]INVESTIGADOR_Descripcion subuni'!$AS105&lt;&gt;0),'[3]INVESTIGADOR_Descripcion subuni'!$AS105,""),IF($A107="TOTAL",SUM(INDIRECT("AA4:AA"&amp;ROW()-1)),""))</f>
        <v/>
      </c>
      <c r="AB107" s="3" t="str">
        <f t="shared" ca="1" si="27"/>
        <v/>
      </c>
      <c r="AC107" s="3" t="str">
        <f ca="1">IF(AND($A107&lt;&gt;"",$A107&lt;&gt;"TOTAL"),IF(AND('[3]INVESTIGADOR_Descripcion subuni'!$AV105&lt;&gt;"",'[3]INVESTIGADOR_Descripcion subuni'!$AV105&lt;&gt;0),'[3]INVESTIGADOR_Descripcion subuni'!$AV105,""),IF($A107="TOTAL",SUM(INDIRECT("AC4:AC"&amp;ROW()-1)),""))</f>
        <v/>
      </c>
      <c r="AD107" s="3" t="str">
        <f ca="1">IF(AND($A107&lt;&gt;"",$A107&lt;&gt;"TOTAL"),IF(AND('[3]INVESTIGADOR_Descripcion subuni'!$AX105&lt;&gt;"",'[3]INVESTIGADOR_Descripcion subuni'!$AX105&lt;&gt;0),'[3]INVESTIGADOR_Descripcion subuni'!$AX105,""),IF($A107="TOTAL",SUM(INDIRECT("AD4:AD"&amp;ROW()-1)),""))</f>
        <v/>
      </c>
      <c r="AE107" s="3" t="str">
        <f t="shared" ca="1" si="28"/>
        <v/>
      </c>
      <c r="AF107" s="3" t="str">
        <f ca="1">IF(AND($A107&lt;&gt;"",$A107&lt;&gt;"TOTAL"),IF(AND('[3]INVESTIGADOR_Descripcion subuni'!$BA105&lt;&gt;"",'[3]INVESTIGADOR_Descripcion subuni'!$BA105&lt;&gt;0),'[3]INVESTIGADOR_Descripcion subuni'!$BA105,""),IF($A107="TOTAL",SUM(INDIRECT("AF4:AF"&amp;ROW()-1)),""))</f>
        <v/>
      </c>
      <c r="AG107" s="3" t="str">
        <f ca="1">IF(AND($A107&lt;&gt;"",$A107&lt;&gt;"TOTAL"),IF(AND('[3]INVESTIGADOR_Descripcion subuni'!$BC105&lt;&gt;"",'[3]INVESTIGADOR_Descripcion subuni'!$BC105&lt;&gt;0),'[3]INVESTIGADOR_Descripcion subuni'!$BC105,""),IF($A107="TOTAL",SUM(INDIRECT("AG4:AG"&amp;ROW()-1)),""))</f>
        <v/>
      </c>
      <c r="AH107" s="3" t="str">
        <f t="shared" ca="1" si="29"/>
        <v/>
      </c>
      <c r="AI107" s="3" t="str">
        <f ca="1">IF(AND($A107&lt;&gt;"",$A107&lt;&gt;"TOTAL"),IF(AND('[3]INVESTIGADOR_Descripcion subuni'!$BF105&lt;&gt;"",'[3]INVESTIGADOR_Descripcion subuni'!$BF105&lt;&gt;0),'[3]INVESTIGADOR_Descripcion subuni'!$BF105,""),IF($A107="TOTAL",SUM(INDIRECT("AI4:AI"&amp;ROW()-1)),""))</f>
        <v/>
      </c>
      <c r="AJ107" s="3" t="str">
        <f ca="1">IF(AND($A107&lt;&gt;"",$A107&lt;&gt;"TOTAL"),IF(AND('[3]INVESTIGADOR_Descripcion subuni'!$BH105&lt;&gt;"",'[3]INVESTIGADOR_Descripcion subuni'!$BH105&lt;&gt;0),'[3]INVESTIGADOR_Descripcion subuni'!$BH105,""),IF($A107="TOTAL",SUM(INDIRECT("AJ4:AJ"&amp;ROW()-1)),""))</f>
        <v/>
      </c>
      <c r="AK107" s="3" t="str">
        <f t="shared" ca="1" si="30"/>
        <v/>
      </c>
      <c r="AL107" s="3" t="str">
        <f ca="1">IF(AND($A107&lt;&gt;"",$A107&lt;&gt;"TOTAL"),IF(AND('[3]INVESTIGADOR_Descripcion subuni'!$BK105&lt;&gt;"",'[3]INVESTIGADOR_Descripcion subuni'!$BK105&lt;&gt;0),'[3]INVESTIGADOR_Descripcion subuni'!$BK105,""),IF($A107="TOTAL",SUM(INDIRECT("AL4:AL"&amp;ROW()-1)),""))</f>
        <v/>
      </c>
      <c r="AM107" s="3" t="str">
        <f ca="1">IF(AND($A107&lt;&gt;"",$A107&lt;&gt;"TOTAL"),IF(AND('[3]INVESTIGADOR_Descripcion subuni'!$BM105&lt;&gt;"",'[3]INVESTIGADOR_Descripcion subuni'!$BM105&lt;&gt;0),'[3]INVESTIGADOR_Descripcion subuni'!$BM105,""),IF($A107="TOTAL",SUM(INDIRECT("AM4:AM"&amp;ROW()-1)),""))</f>
        <v/>
      </c>
      <c r="AN107" s="3" t="str">
        <f t="shared" ca="1" si="31"/>
        <v/>
      </c>
      <c r="AO107" s="3" t="str">
        <f ca="1">IF(AND($A107&lt;&gt;"",$A107&lt;&gt;"TOTAL"),IF(AND('[3]INVESTIGADOR_Descripcion subuni'!$BP105&lt;&gt;"",'[3]INVESTIGADOR_Descripcion subuni'!$BP105&lt;&gt;0),'[3]INVESTIGADOR_Descripcion subuni'!$BP105,""),IF($A107="TOTAL",SUM(INDIRECT("AO4:AO"&amp;ROW()-1)),""))</f>
        <v/>
      </c>
      <c r="AP107" s="3" t="str">
        <f ca="1">IF(AND($A107&lt;&gt;"",$A107&lt;&gt;"TOTAL"),IF(AND('[3]INVESTIGADOR_Descripcion subuni'!$BR105&lt;&gt;"",'[3]INVESTIGADOR_Descripcion subuni'!$BR105&lt;&gt;0),'[3]INVESTIGADOR_Descripcion subuni'!$BR105,""),IF($A107="TOTAL",SUM(INDIRECT("AP4:AP"&amp;ROW()-1)),""))</f>
        <v/>
      </c>
      <c r="AQ107" s="3" t="str">
        <f t="shared" ca="1" si="32"/>
        <v/>
      </c>
      <c r="AR107" s="3" t="str">
        <f ca="1">IF(AND($A107&lt;&gt;"",$A107&lt;&gt;"TOTAL"),IF(AND('[3]INVESTIGADOR_Descripcion subuni'!$BU105&lt;&gt;"",'[3]INVESTIGADOR_Descripcion subuni'!$BU105&lt;&gt;0),'[3]INVESTIGADOR_Descripcion subuni'!$BU105,""),IF($A107="TOTAL",SUM(INDIRECT("AR4:AR"&amp;ROW()-1)),""))</f>
        <v/>
      </c>
      <c r="AS107" s="3" t="str">
        <f ca="1">IF(AND($A107&lt;&gt;"",$A107&lt;&gt;"TOTAL"),IF(AND('[3]INVESTIGADOR_Descripcion subuni'!$BW105&lt;&gt;"",'[3]INVESTIGADOR_Descripcion subuni'!$BW105&lt;&gt;0),'[3]INVESTIGADOR_Descripcion subuni'!$BW105,""),IF($A107="TOTAL",SUM(INDIRECT("AS4:AS"&amp;ROW()-1)),""))</f>
        <v/>
      </c>
      <c r="AT107" s="3" t="str">
        <f t="shared" ca="1" si="33"/>
        <v/>
      </c>
      <c r="AU107" s="3" t="str">
        <f ca="1">IF(AND($A107&lt;&gt;"",$A107&lt;&gt;"TOTAL"),IF(AND('[3]INVESTIGADOR_Descripcion subuni'!$BZ105&lt;&gt;"",'[3]INVESTIGADOR_Descripcion subuni'!$BZ105&lt;&gt;0),'[3]INVESTIGADOR_Descripcion subuni'!$BZ105,""),IF($A107="TOTAL",SUM(INDIRECT("AU4:AU"&amp;ROW()-1)),""))</f>
        <v/>
      </c>
      <c r="AV107" s="3" t="str">
        <f ca="1">IF(AND($A107&lt;&gt;"",$A107&lt;&gt;"TOTAL"),IF(AND('[3]INVESTIGADOR_Descripcion subuni'!$CB105&lt;&gt;"",'[3]INVESTIGADOR_Descripcion subuni'!$CB105&lt;&gt;0),'[3]INVESTIGADOR_Descripcion subuni'!$CB105,""),IF($A107="TOTAL",SUM(INDIRECT("AV4:AV"&amp;ROW()-1)),""))</f>
        <v/>
      </c>
      <c r="AW107" s="3" t="str">
        <f t="shared" ca="1" si="34"/>
        <v/>
      </c>
      <c r="AX107" s="3" t="str">
        <f ca="1">IF(AND($A107&lt;&gt;"",$A107&lt;&gt;"TOTAL"),IF(AND('[3]INVESTIGADOR_Descripcion subuni'!$CE105&lt;&gt;"",'[3]INVESTIGADOR_Descripcion subuni'!$CE105&lt;&gt;0),'[3]INVESTIGADOR_Descripcion subuni'!$CE105,""),IF($A107="TOTAL",SUM(INDIRECT("AX4:AX"&amp;ROW()-1)),""))</f>
        <v/>
      </c>
      <c r="AY107" s="3" t="str">
        <f ca="1">IF(AND($A107&lt;&gt;"",$A107&lt;&gt;"TOTAL"),IF(AND('[3]INVESTIGADOR_Descripcion subuni'!$CG105&lt;&gt;"",'[3]INVESTIGADOR_Descripcion subuni'!$CG105&lt;&gt;0),'[3]INVESTIGADOR_Descripcion subuni'!$CG105,""),IF($A107="TOTAL",SUM(INDIRECT("AY4:AY"&amp;ROW()-1)),""))</f>
        <v/>
      </c>
      <c r="AZ107" s="3" t="str">
        <f t="shared" ca="1" si="35"/>
        <v/>
      </c>
      <c r="BA107" s="3" t="str">
        <f ca="1">IF(AND($A107&lt;&gt;"",$A107&lt;&gt;"TOTAL"),IF(AND('[3]INVESTIGADOR_Descripcion subuni'!$CJ105&lt;&gt;"",'[3]INVESTIGADOR_Descripcion subuni'!$CJ105&lt;&gt;0),'[3]INVESTIGADOR_Descripcion subuni'!$CJ105,""),IF($A107="TOTAL",SUM(INDIRECT("BA4:BA"&amp;ROW()-1)),""))</f>
        <v/>
      </c>
      <c r="BB107" s="3" t="str">
        <f ca="1">IF(AND($A107&lt;&gt;"",$A107&lt;&gt;"TOTAL"),IF(AND('[3]INVESTIGADOR_Descripcion subuni'!$CL105&lt;&gt;"",'[3]INVESTIGADOR_Descripcion subuni'!$CL105&lt;&gt;0),'[3]INVESTIGADOR_Descripcion subuni'!$CL105,""),IF($A107="TOTAL",SUM(INDIRECT("BB4:BB"&amp;ROW()-1)),""))</f>
        <v/>
      </c>
      <c r="BC107" s="3" t="str">
        <f t="shared" ca="1" si="36"/>
        <v/>
      </c>
      <c r="BD107" s="3" t="str">
        <f ca="1">IF(AND($A107&lt;&gt;"",$A107&lt;&gt;"TOTAL"),IF(AND('[3]INVESTIGADOR_Descripcion subuni'!$CO105&lt;&gt;"",'[3]INVESTIGADOR_Descripcion subuni'!$CO105&lt;&gt;0),'[3]INVESTIGADOR_Descripcion subuni'!$CO105,""),IF($A107="TOTAL",SUM(INDIRECT("BD4:BD"&amp;ROW()-1)),""))</f>
        <v/>
      </c>
      <c r="BE107" s="3" t="str">
        <f ca="1">IF(AND($A107&lt;&gt;"",$A107&lt;&gt;"TOTAL"),IF(AND('[3]INVESTIGADOR_Descripcion subuni'!$CQ105&lt;&gt;"",'[3]INVESTIGADOR_Descripcion subuni'!$CQ105&lt;&gt;0),'[3]INVESTIGADOR_Descripcion subuni'!$CQ105,""),IF($A107="TOTAL",SUM(INDIRECT("BE4:BE"&amp;ROW()-1)),""))</f>
        <v/>
      </c>
      <c r="BF107" s="3" t="str">
        <f t="shared" ca="1" si="37"/>
        <v/>
      </c>
    </row>
    <row r="108" spans="1:58" x14ac:dyDescent="0.2">
      <c r="A108" s="25" t="str">
        <f>IF('[3]INVESTIGADOR_Descripcion subuni'!$B106&lt;&gt;"",'[3]INVESTIGADOR_Descripcion subuni'!$B106,IF(AND('[3]INVESTIGADOR_Descripcion subuni'!$B106="",'[3]INVESTIGADOR_Descripcion subuni'!$B107="",'[3]INVESTIGADOR_Descripcion subuni'!$B105=""),"","TOTAL"))</f>
        <v/>
      </c>
      <c r="B108" s="3" t="str">
        <f ca="1">IF(AND($A108&lt;&gt;"",$A108&lt;&gt;"TOTAL"),IF(AND('[3]INVESTIGADOR_Descripcion subuni'!$C106&lt;&gt;"",'[3]INVESTIGADOR_Descripcion subuni'!$C106&lt;&gt;0),'[3]INVESTIGADOR_Descripcion subuni'!$C106,""),IF($A108="TOTAL",SUM(INDIRECT("B4:B"&amp;ROW()-1)),""))</f>
        <v/>
      </c>
      <c r="C108" s="3" t="str">
        <f ca="1">IF(AND($A108&lt;&gt;"",$A108&lt;&gt;"TOTAL"),IF(AND('[3]INVESTIGADOR_Descripcion subuni'!$E106&lt;&gt;"",'[3]INVESTIGADOR_Descripcion subuni'!$E106&lt;&gt;0),'[3]INVESTIGADOR_Descripcion subuni'!$E106,""),IF($A108="TOTAL",SUM(INDIRECT("C4:C"&amp;ROW()-1)),""))</f>
        <v/>
      </c>
      <c r="D108" s="3" t="str">
        <f t="shared" ca="1" si="19"/>
        <v/>
      </c>
      <c r="E108" s="3" t="str">
        <f ca="1">IF(AND($A108&lt;&gt;"",$A108&lt;&gt;"TOTAL"),IF(AND('[3]INVESTIGADOR_Descripcion subuni'!$H106&lt;&gt;"",'[3]INVESTIGADOR_Descripcion subuni'!$H106&lt;&gt;0),'[3]INVESTIGADOR_Descripcion subuni'!$H106,""),IF($A108="TOTAL",SUM(INDIRECT("E4:E"&amp;ROW()-1)),""))</f>
        <v/>
      </c>
      <c r="F108" s="3" t="str">
        <f ca="1">IF(AND($A108&lt;&gt;"",$A108&lt;&gt;"TOTAL"),IF(AND('[3]INVESTIGADOR_Descripcion subuni'!$J106&lt;&gt;"",'[3]INVESTIGADOR_Descripcion subuni'!$J106&lt;&gt;0),'[3]INVESTIGADOR_Descripcion subuni'!$J106,""),IF($A108="TOTAL",SUM(INDIRECT("F4:F"&amp;ROW()-1)),""))</f>
        <v/>
      </c>
      <c r="G108" s="3" t="str">
        <f t="shared" ca="1" si="20"/>
        <v/>
      </c>
      <c r="H108" s="3" t="str">
        <f ca="1">IF(AND($A108&lt;&gt;"",$A108&lt;&gt;"TOTAL"),IF(AND('[3]INVESTIGADOR_Descripcion subuni'!$M106&lt;&gt;"",'[3]INVESTIGADOR_Descripcion subuni'!$M106&lt;&gt;0),'[3]INVESTIGADOR_Descripcion subuni'!$M106,""),IF($A108="TOTAL",SUM(INDIRECT("H4:H"&amp;ROW()-1)),""))</f>
        <v/>
      </c>
      <c r="I108" s="3" t="str">
        <f ca="1">IF(AND($A108&lt;&gt;"",$A108&lt;&gt;"TOTAL"),IF(AND('[3]INVESTIGADOR_Descripcion subuni'!$O106&lt;&gt;"",'[3]INVESTIGADOR_Descripcion subuni'!$O106&lt;&gt;0),'[3]INVESTIGADOR_Descripcion subuni'!$O106,""),IF($A108="TOTAL",SUM(INDIRECT("I4:I"&amp;ROW()-1)),""))</f>
        <v/>
      </c>
      <c r="J108" s="3" t="str">
        <f t="shared" ca="1" si="21"/>
        <v/>
      </c>
      <c r="K108" s="3" t="str">
        <f ca="1">IF(AND($A108&lt;&gt;"",$A108&lt;&gt;"TOTAL"),IF(AND('[3]INVESTIGADOR_Descripcion subuni'!$R106&lt;&gt;"",'[3]INVESTIGADOR_Descripcion subuni'!$R106&lt;&gt;0),'[3]INVESTIGADOR_Descripcion subuni'!$R106,""),IF($A108="TOTAL",SUM(INDIRECT("K4:K"&amp;ROW()-1)),""))</f>
        <v/>
      </c>
      <c r="L108" s="3" t="str">
        <f ca="1">IF(AND($A108&lt;&gt;"",$A108&lt;&gt;"TOTAL"),IF(AND('[3]INVESTIGADOR_Descripcion subuni'!$T106&lt;&gt;"",'[3]INVESTIGADOR_Descripcion subuni'!$T106&lt;&gt;0),'[3]INVESTIGADOR_Descripcion subuni'!$T106,""),IF($A108="TOTAL",SUM(INDIRECT("L4:L"&amp;ROW()-1)),""))</f>
        <v/>
      </c>
      <c r="M108" s="3" t="str">
        <f t="shared" ca="1" si="22"/>
        <v/>
      </c>
      <c r="N108" s="3" t="str">
        <f ca="1">IF(AND($A108&lt;&gt;"",$A108&lt;&gt;"TOTAL"),IF(AND('[3]INVESTIGADOR_Descripcion subuni'!$W106&lt;&gt;"",'[3]INVESTIGADOR_Descripcion subuni'!$W106&lt;&gt;0),'[3]INVESTIGADOR_Descripcion subuni'!$W106,""),IF($A108="TOTAL",SUM(INDIRECT("N4:N"&amp;ROW()-1)),""))</f>
        <v/>
      </c>
      <c r="O108" s="3" t="str">
        <f ca="1">IF(AND($A108&lt;&gt;"",$A108&lt;&gt;"TOTAL"),IF(AND('[3]INVESTIGADOR_Descripcion subuni'!$Y106&lt;&gt;"",'[3]INVESTIGADOR_Descripcion subuni'!$Y106&lt;&gt;0),'[3]INVESTIGADOR_Descripcion subuni'!$Y106,""),IF($A108="TOTAL",SUM(INDIRECT("O4:O"&amp;ROW()-1)),""))</f>
        <v/>
      </c>
      <c r="P108" s="3" t="str">
        <f t="shared" ca="1" si="23"/>
        <v/>
      </c>
      <c r="Q108" s="3" t="str">
        <f ca="1">IF(AND($A108&lt;&gt;"",$A108&lt;&gt;"TOTAL"),IF(AND('[3]INVESTIGADOR_Descripcion subuni'!$AB106&lt;&gt;"",'[3]INVESTIGADOR_Descripcion subuni'!$AB106&lt;&gt;0),'[3]INVESTIGADOR_Descripcion subuni'!$AB106,""),IF($A108="TOTAL",SUM(INDIRECT("Q4:Q"&amp;ROW()-1)),""))</f>
        <v/>
      </c>
      <c r="R108" s="3" t="str">
        <f ca="1">IF(AND($A108&lt;&gt;"",$A108&lt;&gt;"TOTAL"),IF(AND('[3]INVESTIGADOR_Descripcion subuni'!$AD106&lt;&gt;"",'[3]INVESTIGADOR_Descripcion subuni'!$AD106&lt;&gt;0),'[3]INVESTIGADOR_Descripcion subuni'!$AD106,""),IF($A108="TOTAL",SUM(INDIRECT("R4:R"&amp;ROW()-1)),""))</f>
        <v/>
      </c>
      <c r="S108" s="3" t="str">
        <f t="shared" ca="1" si="24"/>
        <v/>
      </c>
      <c r="T108" s="3" t="str">
        <f ca="1">IF(AND($A108&lt;&gt;"",$A108&lt;&gt;"TOTAL"),IF(AND('[3]INVESTIGADOR_Descripcion subuni'!$AG106&lt;&gt;"",'[3]INVESTIGADOR_Descripcion subuni'!$AG106&lt;&gt;0),'[3]INVESTIGADOR_Descripcion subuni'!$AG106,""),IF($A108="TOTAL",SUM(INDIRECT("T4:T"&amp;ROW()-1)),""))</f>
        <v/>
      </c>
      <c r="U108" s="3" t="str">
        <f ca="1">IF(AND($A108&lt;&gt;"",$A108&lt;&gt;"TOTAL"),IF(AND('[3]INVESTIGADOR_Descripcion subuni'!$AI106&lt;&gt;"",'[3]INVESTIGADOR_Descripcion subuni'!$AI106&lt;&gt;0),'[3]INVESTIGADOR_Descripcion subuni'!$AI106,""),IF($A108="TOTAL",SUM(INDIRECT("U4:U"&amp;ROW()-1)),""))</f>
        <v/>
      </c>
      <c r="V108" s="3" t="str">
        <f t="shared" ca="1" si="25"/>
        <v/>
      </c>
      <c r="W108" s="3" t="str">
        <f ca="1">IF(AND($A108&lt;&gt;"",$A108&lt;&gt;"TOTAL"),IF(AND('[3]INVESTIGADOR_Descripcion subuni'!$AL106&lt;&gt;"",'[3]INVESTIGADOR_Descripcion subuni'!$AL106&lt;&gt;0),'[3]INVESTIGADOR_Descripcion subuni'!$AL106,""),IF($A108="TOTAL",SUM(INDIRECT("W4:W"&amp;ROW()-1)),""))</f>
        <v/>
      </c>
      <c r="X108" s="3" t="str">
        <f ca="1">IF(AND($A108&lt;&gt;"",$A108&lt;&gt;"TOTAL"),IF(AND('[3]INVESTIGADOR_Descripcion subuni'!$AN106&lt;&gt;"",'[3]INVESTIGADOR_Descripcion subuni'!$AN106&lt;&gt;0),'[3]INVESTIGADOR_Descripcion subuni'!$AN106,""),IF($A108="TOTAL",SUM(INDIRECT("X4:X"&amp;ROW()-1)),""))</f>
        <v/>
      </c>
      <c r="Y108" s="3" t="str">
        <f t="shared" ca="1" si="26"/>
        <v/>
      </c>
      <c r="Z108" s="3" t="str">
        <f ca="1">IF(AND($A108&lt;&gt;"",$A108&lt;&gt;"TOTAL"),IF(AND('[3]INVESTIGADOR_Descripcion subuni'!$AQ106&lt;&gt;"",'[3]INVESTIGADOR_Descripcion subuni'!$AQ106&lt;&gt;0),'[3]INVESTIGADOR_Descripcion subuni'!$AQ106,""),IF($A108="TOTAL",SUM(INDIRECT("Z4:Z"&amp;ROW()-1)),""))</f>
        <v/>
      </c>
      <c r="AA108" s="3" t="str">
        <f ca="1">IF(AND($A108&lt;&gt;"",$A108&lt;&gt;"TOTAL"),IF(AND('[3]INVESTIGADOR_Descripcion subuni'!$AS106&lt;&gt;"",'[3]INVESTIGADOR_Descripcion subuni'!$AS106&lt;&gt;0),'[3]INVESTIGADOR_Descripcion subuni'!$AS106,""),IF($A108="TOTAL",SUM(INDIRECT("AA4:AA"&amp;ROW()-1)),""))</f>
        <v/>
      </c>
      <c r="AB108" s="3" t="str">
        <f t="shared" ca="1" si="27"/>
        <v/>
      </c>
      <c r="AC108" s="3" t="str">
        <f ca="1">IF(AND($A108&lt;&gt;"",$A108&lt;&gt;"TOTAL"),IF(AND('[3]INVESTIGADOR_Descripcion subuni'!$AV106&lt;&gt;"",'[3]INVESTIGADOR_Descripcion subuni'!$AV106&lt;&gt;0),'[3]INVESTIGADOR_Descripcion subuni'!$AV106,""),IF($A108="TOTAL",SUM(INDIRECT("AC4:AC"&amp;ROW()-1)),""))</f>
        <v/>
      </c>
      <c r="AD108" s="3" t="str">
        <f ca="1">IF(AND($A108&lt;&gt;"",$A108&lt;&gt;"TOTAL"),IF(AND('[3]INVESTIGADOR_Descripcion subuni'!$AX106&lt;&gt;"",'[3]INVESTIGADOR_Descripcion subuni'!$AX106&lt;&gt;0),'[3]INVESTIGADOR_Descripcion subuni'!$AX106,""),IF($A108="TOTAL",SUM(INDIRECT("AD4:AD"&amp;ROW()-1)),""))</f>
        <v/>
      </c>
      <c r="AE108" s="3" t="str">
        <f t="shared" ca="1" si="28"/>
        <v/>
      </c>
      <c r="AF108" s="3" t="str">
        <f ca="1">IF(AND($A108&lt;&gt;"",$A108&lt;&gt;"TOTAL"),IF(AND('[3]INVESTIGADOR_Descripcion subuni'!$BA106&lt;&gt;"",'[3]INVESTIGADOR_Descripcion subuni'!$BA106&lt;&gt;0),'[3]INVESTIGADOR_Descripcion subuni'!$BA106,""),IF($A108="TOTAL",SUM(INDIRECT("AF4:AF"&amp;ROW()-1)),""))</f>
        <v/>
      </c>
      <c r="AG108" s="3" t="str">
        <f ca="1">IF(AND($A108&lt;&gt;"",$A108&lt;&gt;"TOTAL"),IF(AND('[3]INVESTIGADOR_Descripcion subuni'!$BC106&lt;&gt;"",'[3]INVESTIGADOR_Descripcion subuni'!$BC106&lt;&gt;0),'[3]INVESTIGADOR_Descripcion subuni'!$BC106,""),IF($A108="TOTAL",SUM(INDIRECT("AG4:AG"&amp;ROW()-1)),""))</f>
        <v/>
      </c>
      <c r="AH108" s="3" t="str">
        <f t="shared" ca="1" si="29"/>
        <v/>
      </c>
      <c r="AI108" s="3" t="str">
        <f ca="1">IF(AND($A108&lt;&gt;"",$A108&lt;&gt;"TOTAL"),IF(AND('[3]INVESTIGADOR_Descripcion subuni'!$BF106&lt;&gt;"",'[3]INVESTIGADOR_Descripcion subuni'!$BF106&lt;&gt;0),'[3]INVESTIGADOR_Descripcion subuni'!$BF106,""),IF($A108="TOTAL",SUM(INDIRECT("AI4:AI"&amp;ROW()-1)),""))</f>
        <v/>
      </c>
      <c r="AJ108" s="3" t="str">
        <f ca="1">IF(AND($A108&lt;&gt;"",$A108&lt;&gt;"TOTAL"),IF(AND('[3]INVESTIGADOR_Descripcion subuni'!$BH106&lt;&gt;"",'[3]INVESTIGADOR_Descripcion subuni'!$BH106&lt;&gt;0),'[3]INVESTIGADOR_Descripcion subuni'!$BH106,""),IF($A108="TOTAL",SUM(INDIRECT("AJ4:AJ"&amp;ROW()-1)),""))</f>
        <v/>
      </c>
      <c r="AK108" s="3" t="str">
        <f t="shared" ca="1" si="30"/>
        <v/>
      </c>
      <c r="AL108" s="3" t="str">
        <f ca="1">IF(AND($A108&lt;&gt;"",$A108&lt;&gt;"TOTAL"),IF(AND('[3]INVESTIGADOR_Descripcion subuni'!$BK106&lt;&gt;"",'[3]INVESTIGADOR_Descripcion subuni'!$BK106&lt;&gt;0),'[3]INVESTIGADOR_Descripcion subuni'!$BK106,""),IF($A108="TOTAL",SUM(INDIRECT("AL4:AL"&amp;ROW()-1)),""))</f>
        <v/>
      </c>
      <c r="AM108" s="3" t="str">
        <f ca="1">IF(AND($A108&lt;&gt;"",$A108&lt;&gt;"TOTAL"),IF(AND('[3]INVESTIGADOR_Descripcion subuni'!$BM106&lt;&gt;"",'[3]INVESTIGADOR_Descripcion subuni'!$BM106&lt;&gt;0),'[3]INVESTIGADOR_Descripcion subuni'!$BM106,""),IF($A108="TOTAL",SUM(INDIRECT("AM4:AM"&amp;ROW()-1)),""))</f>
        <v/>
      </c>
      <c r="AN108" s="3" t="str">
        <f t="shared" ca="1" si="31"/>
        <v/>
      </c>
      <c r="AO108" s="3" t="str">
        <f ca="1">IF(AND($A108&lt;&gt;"",$A108&lt;&gt;"TOTAL"),IF(AND('[3]INVESTIGADOR_Descripcion subuni'!$BP106&lt;&gt;"",'[3]INVESTIGADOR_Descripcion subuni'!$BP106&lt;&gt;0),'[3]INVESTIGADOR_Descripcion subuni'!$BP106,""),IF($A108="TOTAL",SUM(INDIRECT("AO4:AO"&amp;ROW()-1)),""))</f>
        <v/>
      </c>
      <c r="AP108" s="3" t="str">
        <f ca="1">IF(AND($A108&lt;&gt;"",$A108&lt;&gt;"TOTAL"),IF(AND('[3]INVESTIGADOR_Descripcion subuni'!$BR106&lt;&gt;"",'[3]INVESTIGADOR_Descripcion subuni'!$BR106&lt;&gt;0),'[3]INVESTIGADOR_Descripcion subuni'!$BR106,""),IF($A108="TOTAL",SUM(INDIRECT("AP4:AP"&amp;ROW()-1)),""))</f>
        <v/>
      </c>
      <c r="AQ108" s="3" t="str">
        <f t="shared" ca="1" si="32"/>
        <v/>
      </c>
      <c r="AR108" s="3" t="str">
        <f ca="1">IF(AND($A108&lt;&gt;"",$A108&lt;&gt;"TOTAL"),IF(AND('[3]INVESTIGADOR_Descripcion subuni'!$BU106&lt;&gt;"",'[3]INVESTIGADOR_Descripcion subuni'!$BU106&lt;&gt;0),'[3]INVESTIGADOR_Descripcion subuni'!$BU106,""),IF($A108="TOTAL",SUM(INDIRECT("AR4:AR"&amp;ROW()-1)),""))</f>
        <v/>
      </c>
      <c r="AS108" s="3" t="str">
        <f ca="1">IF(AND($A108&lt;&gt;"",$A108&lt;&gt;"TOTAL"),IF(AND('[3]INVESTIGADOR_Descripcion subuni'!$BW106&lt;&gt;"",'[3]INVESTIGADOR_Descripcion subuni'!$BW106&lt;&gt;0),'[3]INVESTIGADOR_Descripcion subuni'!$BW106,""),IF($A108="TOTAL",SUM(INDIRECT("AS4:AS"&amp;ROW()-1)),""))</f>
        <v/>
      </c>
      <c r="AT108" s="3" t="str">
        <f t="shared" ca="1" si="33"/>
        <v/>
      </c>
      <c r="AU108" s="3" t="str">
        <f ca="1">IF(AND($A108&lt;&gt;"",$A108&lt;&gt;"TOTAL"),IF(AND('[3]INVESTIGADOR_Descripcion subuni'!$BZ106&lt;&gt;"",'[3]INVESTIGADOR_Descripcion subuni'!$BZ106&lt;&gt;0),'[3]INVESTIGADOR_Descripcion subuni'!$BZ106,""),IF($A108="TOTAL",SUM(INDIRECT("AU4:AU"&amp;ROW()-1)),""))</f>
        <v/>
      </c>
      <c r="AV108" s="3" t="str">
        <f ca="1">IF(AND($A108&lt;&gt;"",$A108&lt;&gt;"TOTAL"),IF(AND('[3]INVESTIGADOR_Descripcion subuni'!$CB106&lt;&gt;"",'[3]INVESTIGADOR_Descripcion subuni'!$CB106&lt;&gt;0),'[3]INVESTIGADOR_Descripcion subuni'!$CB106,""),IF($A108="TOTAL",SUM(INDIRECT("AV4:AV"&amp;ROW()-1)),""))</f>
        <v/>
      </c>
      <c r="AW108" s="3" t="str">
        <f t="shared" ca="1" si="34"/>
        <v/>
      </c>
      <c r="AX108" s="3" t="str">
        <f ca="1">IF(AND($A108&lt;&gt;"",$A108&lt;&gt;"TOTAL"),IF(AND('[3]INVESTIGADOR_Descripcion subuni'!$CE106&lt;&gt;"",'[3]INVESTIGADOR_Descripcion subuni'!$CE106&lt;&gt;0),'[3]INVESTIGADOR_Descripcion subuni'!$CE106,""),IF($A108="TOTAL",SUM(INDIRECT("AX4:AX"&amp;ROW()-1)),""))</f>
        <v/>
      </c>
      <c r="AY108" s="3" t="str">
        <f ca="1">IF(AND($A108&lt;&gt;"",$A108&lt;&gt;"TOTAL"),IF(AND('[3]INVESTIGADOR_Descripcion subuni'!$CG106&lt;&gt;"",'[3]INVESTIGADOR_Descripcion subuni'!$CG106&lt;&gt;0),'[3]INVESTIGADOR_Descripcion subuni'!$CG106,""),IF($A108="TOTAL",SUM(INDIRECT("AY4:AY"&amp;ROW()-1)),""))</f>
        <v/>
      </c>
      <c r="AZ108" s="3" t="str">
        <f t="shared" ca="1" si="35"/>
        <v/>
      </c>
      <c r="BA108" s="3" t="str">
        <f ca="1">IF(AND($A108&lt;&gt;"",$A108&lt;&gt;"TOTAL"),IF(AND('[3]INVESTIGADOR_Descripcion subuni'!$CJ106&lt;&gt;"",'[3]INVESTIGADOR_Descripcion subuni'!$CJ106&lt;&gt;0),'[3]INVESTIGADOR_Descripcion subuni'!$CJ106,""),IF($A108="TOTAL",SUM(INDIRECT("BA4:BA"&amp;ROW()-1)),""))</f>
        <v/>
      </c>
      <c r="BB108" s="3" t="str">
        <f ca="1">IF(AND($A108&lt;&gt;"",$A108&lt;&gt;"TOTAL"),IF(AND('[3]INVESTIGADOR_Descripcion subuni'!$CL106&lt;&gt;"",'[3]INVESTIGADOR_Descripcion subuni'!$CL106&lt;&gt;0),'[3]INVESTIGADOR_Descripcion subuni'!$CL106,""),IF($A108="TOTAL",SUM(INDIRECT("BB4:BB"&amp;ROW()-1)),""))</f>
        <v/>
      </c>
      <c r="BC108" s="3" t="str">
        <f t="shared" ca="1" si="36"/>
        <v/>
      </c>
      <c r="BD108" s="3" t="str">
        <f ca="1">IF(AND($A108&lt;&gt;"",$A108&lt;&gt;"TOTAL"),IF(AND('[3]INVESTIGADOR_Descripcion subuni'!$CO106&lt;&gt;"",'[3]INVESTIGADOR_Descripcion subuni'!$CO106&lt;&gt;0),'[3]INVESTIGADOR_Descripcion subuni'!$CO106,""),IF($A108="TOTAL",SUM(INDIRECT("BD4:BD"&amp;ROW()-1)),""))</f>
        <v/>
      </c>
      <c r="BE108" s="3" t="str">
        <f ca="1">IF(AND($A108&lt;&gt;"",$A108&lt;&gt;"TOTAL"),IF(AND('[3]INVESTIGADOR_Descripcion subuni'!$CQ106&lt;&gt;"",'[3]INVESTIGADOR_Descripcion subuni'!$CQ106&lt;&gt;0),'[3]INVESTIGADOR_Descripcion subuni'!$CQ106,""),IF($A108="TOTAL",SUM(INDIRECT("BE4:BE"&amp;ROW()-1)),""))</f>
        <v/>
      </c>
      <c r="BF108" s="3" t="str">
        <f t="shared" ca="1" si="37"/>
        <v/>
      </c>
    </row>
    <row r="109" spans="1:58" x14ac:dyDescent="0.2">
      <c r="A109" s="25" t="str">
        <f>IF('[3]INVESTIGADOR_Descripcion subuni'!$B107&lt;&gt;"",'[3]INVESTIGADOR_Descripcion subuni'!$B107,IF(AND('[3]INVESTIGADOR_Descripcion subuni'!$B107="",'[3]INVESTIGADOR_Descripcion subuni'!$B108="",'[3]INVESTIGADOR_Descripcion subuni'!$B106=""),"","TOTAL"))</f>
        <v/>
      </c>
      <c r="B109" s="3" t="str">
        <f ca="1">IF(AND($A109&lt;&gt;"",$A109&lt;&gt;"TOTAL"),IF(AND('[3]INVESTIGADOR_Descripcion subuni'!$C107&lt;&gt;"",'[3]INVESTIGADOR_Descripcion subuni'!$C107&lt;&gt;0),'[3]INVESTIGADOR_Descripcion subuni'!$C107,""),IF($A109="TOTAL",SUM(INDIRECT("B4:B"&amp;ROW()-1)),""))</f>
        <v/>
      </c>
      <c r="C109" s="3" t="str">
        <f ca="1">IF(AND($A109&lt;&gt;"",$A109&lt;&gt;"TOTAL"),IF(AND('[3]INVESTIGADOR_Descripcion subuni'!$E107&lt;&gt;"",'[3]INVESTIGADOR_Descripcion subuni'!$E107&lt;&gt;0),'[3]INVESTIGADOR_Descripcion subuni'!$E107,""),IF($A109="TOTAL",SUM(INDIRECT("C4:C"&amp;ROW()-1)),""))</f>
        <v/>
      </c>
      <c r="D109" s="3" t="str">
        <f t="shared" ca="1" si="19"/>
        <v/>
      </c>
      <c r="E109" s="3" t="str">
        <f ca="1">IF(AND($A109&lt;&gt;"",$A109&lt;&gt;"TOTAL"),IF(AND('[3]INVESTIGADOR_Descripcion subuni'!$H107&lt;&gt;"",'[3]INVESTIGADOR_Descripcion subuni'!$H107&lt;&gt;0),'[3]INVESTIGADOR_Descripcion subuni'!$H107,""),IF($A109="TOTAL",SUM(INDIRECT("E4:E"&amp;ROW()-1)),""))</f>
        <v/>
      </c>
      <c r="F109" s="3" t="str">
        <f ca="1">IF(AND($A109&lt;&gt;"",$A109&lt;&gt;"TOTAL"),IF(AND('[3]INVESTIGADOR_Descripcion subuni'!$J107&lt;&gt;"",'[3]INVESTIGADOR_Descripcion subuni'!$J107&lt;&gt;0),'[3]INVESTIGADOR_Descripcion subuni'!$J107,""),IF($A109="TOTAL",SUM(INDIRECT("F4:F"&amp;ROW()-1)),""))</f>
        <v/>
      </c>
      <c r="G109" s="3" t="str">
        <f t="shared" ca="1" si="20"/>
        <v/>
      </c>
      <c r="H109" s="3" t="str">
        <f ca="1">IF(AND($A109&lt;&gt;"",$A109&lt;&gt;"TOTAL"),IF(AND('[3]INVESTIGADOR_Descripcion subuni'!$M107&lt;&gt;"",'[3]INVESTIGADOR_Descripcion subuni'!$M107&lt;&gt;0),'[3]INVESTIGADOR_Descripcion subuni'!$M107,""),IF($A109="TOTAL",SUM(INDIRECT("H4:H"&amp;ROW()-1)),""))</f>
        <v/>
      </c>
      <c r="I109" s="3" t="str">
        <f ca="1">IF(AND($A109&lt;&gt;"",$A109&lt;&gt;"TOTAL"),IF(AND('[3]INVESTIGADOR_Descripcion subuni'!$O107&lt;&gt;"",'[3]INVESTIGADOR_Descripcion subuni'!$O107&lt;&gt;0),'[3]INVESTIGADOR_Descripcion subuni'!$O107,""),IF($A109="TOTAL",SUM(INDIRECT("I4:I"&amp;ROW()-1)),""))</f>
        <v/>
      </c>
      <c r="J109" s="3" t="str">
        <f t="shared" ca="1" si="21"/>
        <v/>
      </c>
      <c r="K109" s="3" t="str">
        <f ca="1">IF(AND($A109&lt;&gt;"",$A109&lt;&gt;"TOTAL"),IF(AND('[3]INVESTIGADOR_Descripcion subuni'!$R107&lt;&gt;"",'[3]INVESTIGADOR_Descripcion subuni'!$R107&lt;&gt;0),'[3]INVESTIGADOR_Descripcion subuni'!$R107,""),IF($A109="TOTAL",SUM(INDIRECT("K4:K"&amp;ROW()-1)),""))</f>
        <v/>
      </c>
      <c r="L109" s="3" t="str">
        <f ca="1">IF(AND($A109&lt;&gt;"",$A109&lt;&gt;"TOTAL"),IF(AND('[3]INVESTIGADOR_Descripcion subuni'!$T107&lt;&gt;"",'[3]INVESTIGADOR_Descripcion subuni'!$T107&lt;&gt;0),'[3]INVESTIGADOR_Descripcion subuni'!$T107,""),IF($A109="TOTAL",SUM(INDIRECT("L4:L"&amp;ROW()-1)),""))</f>
        <v/>
      </c>
      <c r="M109" s="3" t="str">
        <f t="shared" ca="1" si="22"/>
        <v/>
      </c>
      <c r="N109" s="3" t="str">
        <f ca="1">IF(AND($A109&lt;&gt;"",$A109&lt;&gt;"TOTAL"),IF(AND('[3]INVESTIGADOR_Descripcion subuni'!$W107&lt;&gt;"",'[3]INVESTIGADOR_Descripcion subuni'!$W107&lt;&gt;0),'[3]INVESTIGADOR_Descripcion subuni'!$W107,""),IF($A109="TOTAL",SUM(INDIRECT("N4:N"&amp;ROW()-1)),""))</f>
        <v/>
      </c>
      <c r="O109" s="3" t="str">
        <f ca="1">IF(AND($A109&lt;&gt;"",$A109&lt;&gt;"TOTAL"),IF(AND('[3]INVESTIGADOR_Descripcion subuni'!$Y107&lt;&gt;"",'[3]INVESTIGADOR_Descripcion subuni'!$Y107&lt;&gt;0),'[3]INVESTIGADOR_Descripcion subuni'!$Y107,""),IF($A109="TOTAL",SUM(INDIRECT("O4:O"&amp;ROW()-1)),""))</f>
        <v/>
      </c>
      <c r="P109" s="3" t="str">
        <f t="shared" ca="1" si="23"/>
        <v/>
      </c>
      <c r="Q109" s="3" t="str">
        <f ca="1">IF(AND($A109&lt;&gt;"",$A109&lt;&gt;"TOTAL"),IF(AND('[3]INVESTIGADOR_Descripcion subuni'!$AB107&lt;&gt;"",'[3]INVESTIGADOR_Descripcion subuni'!$AB107&lt;&gt;0),'[3]INVESTIGADOR_Descripcion subuni'!$AB107,""),IF($A109="TOTAL",SUM(INDIRECT("Q4:Q"&amp;ROW()-1)),""))</f>
        <v/>
      </c>
      <c r="R109" s="3" t="str">
        <f ca="1">IF(AND($A109&lt;&gt;"",$A109&lt;&gt;"TOTAL"),IF(AND('[3]INVESTIGADOR_Descripcion subuni'!$AD107&lt;&gt;"",'[3]INVESTIGADOR_Descripcion subuni'!$AD107&lt;&gt;0),'[3]INVESTIGADOR_Descripcion subuni'!$AD107,""),IF($A109="TOTAL",SUM(INDIRECT("R4:R"&amp;ROW()-1)),""))</f>
        <v/>
      </c>
      <c r="S109" s="3" t="str">
        <f t="shared" ca="1" si="24"/>
        <v/>
      </c>
      <c r="T109" s="3" t="str">
        <f ca="1">IF(AND($A109&lt;&gt;"",$A109&lt;&gt;"TOTAL"),IF(AND('[3]INVESTIGADOR_Descripcion subuni'!$AG107&lt;&gt;"",'[3]INVESTIGADOR_Descripcion subuni'!$AG107&lt;&gt;0),'[3]INVESTIGADOR_Descripcion subuni'!$AG107,""),IF($A109="TOTAL",SUM(INDIRECT("T4:T"&amp;ROW()-1)),""))</f>
        <v/>
      </c>
      <c r="U109" s="3" t="str">
        <f ca="1">IF(AND($A109&lt;&gt;"",$A109&lt;&gt;"TOTAL"),IF(AND('[3]INVESTIGADOR_Descripcion subuni'!$AI107&lt;&gt;"",'[3]INVESTIGADOR_Descripcion subuni'!$AI107&lt;&gt;0),'[3]INVESTIGADOR_Descripcion subuni'!$AI107,""),IF($A109="TOTAL",SUM(INDIRECT("U4:U"&amp;ROW()-1)),""))</f>
        <v/>
      </c>
      <c r="V109" s="3" t="str">
        <f t="shared" ca="1" si="25"/>
        <v/>
      </c>
      <c r="W109" s="3" t="str">
        <f ca="1">IF(AND($A109&lt;&gt;"",$A109&lt;&gt;"TOTAL"),IF(AND('[3]INVESTIGADOR_Descripcion subuni'!$AL107&lt;&gt;"",'[3]INVESTIGADOR_Descripcion subuni'!$AL107&lt;&gt;0),'[3]INVESTIGADOR_Descripcion subuni'!$AL107,""),IF($A109="TOTAL",SUM(INDIRECT("W4:W"&amp;ROW()-1)),""))</f>
        <v/>
      </c>
      <c r="X109" s="3" t="str">
        <f ca="1">IF(AND($A109&lt;&gt;"",$A109&lt;&gt;"TOTAL"),IF(AND('[3]INVESTIGADOR_Descripcion subuni'!$AN107&lt;&gt;"",'[3]INVESTIGADOR_Descripcion subuni'!$AN107&lt;&gt;0),'[3]INVESTIGADOR_Descripcion subuni'!$AN107,""),IF($A109="TOTAL",SUM(INDIRECT("X4:X"&amp;ROW()-1)),""))</f>
        <v/>
      </c>
      <c r="Y109" s="3" t="str">
        <f t="shared" ca="1" si="26"/>
        <v/>
      </c>
      <c r="Z109" s="3" t="str">
        <f ca="1">IF(AND($A109&lt;&gt;"",$A109&lt;&gt;"TOTAL"),IF(AND('[3]INVESTIGADOR_Descripcion subuni'!$AQ107&lt;&gt;"",'[3]INVESTIGADOR_Descripcion subuni'!$AQ107&lt;&gt;0),'[3]INVESTIGADOR_Descripcion subuni'!$AQ107,""),IF($A109="TOTAL",SUM(INDIRECT("Z4:Z"&amp;ROW()-1)),""))</f>
        <v/>
      </c>
      <c r="AA109" s="3" t="str">
        <f ca="1">IF(AND($A109&lt;&gt;"",$A109&lt;&gt;"TOTAL"),IF(AND('[3]INVESTIGADOR_Descripcion subuni'!$AS107&lt;&gt;"",'[3]INVESTIGADOR_Descripcion subuni'!$AS107&lt;&gt;0),'[3]INVESTIGADOR_Descripcion subuni'!$AS107,""),IF($A109="TOTAL",SUM(INDIRECT("AA4:AA"&amp;ROW()-1)),""))</f>
        <v/>
      </c>
      <c r="AB109" s="3" t="str">
        <f t="shared" ca="1" si="27"/>
        <v/>
      </c>
      <c r="AC109" s="3" t="str">
        <f ca="1">IF(AND($A109&lt;&gt;"",$A109&lt;&gt;"TOTAL"),IF(AND('[3]INVESTIGADOR_Descripcion subuni'!$AV107&lt;&gt;"",'[3]INVESTIGADOR_Descripcion subuni'!$AV107&lt;&gt;0),'[3]INVESTIGADOR_Descripcion subuni'!$AV107,""),IF($A109="TOTAL",SUM(INDIRECT("AC4:AC"&amp;ROW()-1)),""))</f>
        <v/>
      </c>
      <c r="AD109" s="3" t="str">
        <f ca="1">IF(AND($A109&lt;&gt;"",$A109&lt;&gt;"TOTAL"),IF(AND('[3]INVESTIGADOR_Descripcion subuni'!$AX107&lt;&gt;"",'[3]INVESTIGADOR_Descripcion subuni'!$AX107&lt;&gt;0),'[3]INVESTIGADOR_Descripcion subuni'!$AX107,""),IF($A109="TOTAL",SUM(INDIRECT("AD4:AD"&amp;ROW()-1)),""))</f>
        <v/>
      </c>
      <c r="AE109" s="3" t="str">
        <f t="shared" ca="1" si="28"/>
        <v/>
      </c>
      <c r="AF109" s="3" t="str">
        <f ca="1">IF(AND($A109&lt;&gt;"",$A109&lt;&gt;"TOTAL"),IF(AND('[3]INVESTIGADOR_Descripcion subuni'!$BA107&lt;&gt;"",'[3]INVESTIGADOR_Descripcion subuni'!$BA107&lt;&gt;0),'[3]INVESTIGADOR_Descripcion subuni'!$BA107,""),IF($A109="TOTAL",SUM(INDIRECT("AF4:AF"&amp;ROW()-1)),""))</f>
        <v/>
      </c>
      <c r="AG109" s="3" t="str">
        <f ca="1">IF(AND($A109&lt;&gt;"",$A109&lt;&gt;"TOTAL"),IF(AND('[3]INVESTIGADOR_Descripcion subuni'!$BC107&lt;&gt;"",'[3]INVESTIGADOR_Descripcion subuni'!$BC107&lt;&gt;0),'[3]INVESTIGADOR_Descripcion subuni'!$BC107,""),IF($A109="TOTAL",SUM(INDIRECT("AG4:AG"&amp;ROW()-1)),""))</f>
        <v/>
      </c>
      <c r="AH109" s="3" t="str">
        <f t="shared" ca="1" si="29"/>
        <v/>
      </c>
      <c r="AI109" s="3" t="str">
        <f ca="1">IF(AND($A109&lt;&gt;"",$A109&lt;&gt;"TOTAL"),IF(AND('[3]INVESTIGADOR_Descripcion subuni'!$BF107&lt;&gt;"",'[3]INVESTIGADOR_Descripcion subuni'!$BF107&lt;&gt;0),'[3]INVESTIGADOR_Descripcion subuni'!$BF107,""),IF($A109="TOTAL",SUM(INDIRECT("AI4:AI"&amp;ROW()-1)),""))</f>
        <v/>
      </c>
      <c r="AJ109" s="3" t="str">
        <f ca="1">IF(AND($A109&lt;&gt;"",$A109&lt;&gt;"TOTAL"),IF(AND('[3]INVESTIGADOR_Descripcion subuni'!$BH107&lt;&gt;"",'[3]INVESTIGADOR_Descripcion subuni'!$BH107&lt;&gt;0),'[3]INVESTIGADOR_Descripcion subuni'!$BH107,""),IF($A109="TOTAL",SUM(INDIRECT("AJ4:AJ"&amp;ROW()-1)),""))</f>
        <v/>
      </c>
      <c r="AK109" s="3" t="str">
        <f t="shared" ca="1" si="30"/>
        <v/>
      </c>
      <c r="AL109" s="3" t="str">
        <f ca="1">IF(AND($A109&lt;&gt;"",$A109&lt;&gt;"TOTAL"),IF(AND('[3]INVESTIGADOR_Descripcion subuni'!$BK107&lt;&gt;"",'[3]INVESTIGADOR_Descripcion subuni'!$BK107&lt;&gt;0),'[3]INVESTIGADOR_Descripcion subuni'!$BK107,""),IF($A109="TOTAL",SUM(INDIRECT("AL4:AL"&amp;ROW()-1)),""))</f>
        <v/>
      </c>
      <c r="AM109" s="3" t="str">
        <f ca="1">IF(AND($A109&lt;&gt;"",$A109&lt;&gt;"TOTAL"),IF(AND('[3]INVESTIGADOR_Descripcion subuni'!$BM107&lt;&gt;"",'[3]INVESTIGADOR_Descripcion subuni'!$BM107&lt;&gt;0),'[3]INVESTIGADOR_Descripcion subuni'!$BM107,""),IF($A109="TOTAL",SUM(INDIRECT("AM4:AM"&amp;ROW()-1)),""))</f>
        <v/>
      </c>
      <c r="AN109" s="3" t="str">
        <f t="shared" ca="1" si="31"/>
        <v/>
      </c>
      <c r="AO109" s="3" t="str">
        <f ca="1">IF(AND($A109&lt;&gt;"",$A109&lt;&gt;"TOTAL"),IF(AND('[3]INVESTIGADOR_Descripcion subuni'!$BP107&lt;&gt;"",'[3]INVESTIGADOR_Descripcion subuni'!$BP107&lt;&gt;0),'[3]INVESTIGADOR_Descripcion subuni'!$BP107,""),IF($A109="TOTAL",SUM(INDIRECT("AO4:AO"&amp;ROW()-1)),""))</f>
        <v/>
      </c>
      <c r="AP109" s="3" t="str">
        <f ca="1">IF(AND($A109&lt;&gt;"",$A109&lt;&gt;"TOTAL"),IF(AND('[3]INVESTIGADOR_Descripcion subuni'!$BR107&lt;&gt;"",'[3]INVESTIGADOR_Descripcion subuni'!$BR107&lt;&gt;0),'[3]INVESTIGADOR_Descripcion subuni'!$BR107,""),IF($A109="TOTAL",SUM(INDIRECT("AP4:AP"&amp;ROW()-1)),""))</f>
        <v/>
      </c>
      <c r="AQ109" s="3" t="str">
        <f t="shared" ca="1" si="32"/>
        <v/>
      </c>
      <c r="AR109" s="3" t="str">
        <f ca="1">IF(AND($A109&lt;&gt;"",$A109&lt;&gt;"TOTAL"),IF(AND('[3]INVESTIGADOR_Descripcion subuni'!$BU107&lt;&gt;"",'[3]INVESTIGADOR_Descripcion subuni'!$BU107&lt;&gt;0),'[3]INVESTIGADOR_Descripcion subuni'!$BU107,""),IF($A109="TOTAL",SUM(INDIRECT("AR4:AR"&amp;ROW()-1)),""))</f>
        <v/>
      </c>
      <c r="AS109" s="3" t="str">
        <f ca="1">IF(AND($A109&lt;&gt;"",$A109&lt;&gt;"TOTAL"),IF(AND('[3]INVESTIGADOR_Descripcion subuni'!$BW107&lt;&gt;"",'[3]INVESTIGADOR_Descripcion subuni'!$BW107&lt;&gt;0),'[3]INVESTIGADOR_Descripcion subuni'!$BW107,""),IF($A109="TOTAL",SUM(INDIRECT("AS4:AS"&amp;ROW()-1)),""))</f>
        <v/>
      </c>
      <c r="AT109" s="3" t="str">
        <f t="shared" ca="1" si="33"/>
        <v/>
      </c>
      <c r="AU109" s="3" t="str">
        <f ca="1">IF(AND($A109&lt;&gt;"",$A109&lt;&gt;"TOTAL"),IF(AND('[3]INVESTIGADOR_Descripcion subuni'!$BZ107&lt;&gt;"",'[3]INVESTIGADOR_Descripcion subuni'!$BZ107&lt;&gt;0),'[3]INVESTIGADOR_Descripcion subuni'!$BZ107,""),IF($A109="TOTAL",SUM(INDIRECT("AU4:AU"&amp;ROW()-1)),""))</f>
        <v/>
      </c>
      <c r="AV109" s="3" t="str">
        <f ca="1">IF(AND($A109&lt;&gt;"",$A109&lt;&gt;"TOTAL"),IF(AND('[3]INVESTIGADOR_Descripcion subuni'!$CB107&lt;&gt;"",'[3]INVESTIGADOR_Descripcion subuni'!$CB107&lt;&gt;0),'[3]INVESTIGADOR_Descripcion subuni'!$CB107,""),IF($A109="TOTAL",SUM(INDIRECT("AV4:AV"&amp;ROW()-1)),""))</f>
        <v/>
      </c>
      <c r="AW109" s="3" t="str">
        <f t="shared" ca="1" si="34"/>
        <v/>
      </c>
      <c r="AX109" s="3" t="str">
        <f ca="1">IF(AND($A109&lt;&gt;"",$A109&lt;&gt;"TOTAL"),IF(AND('[3]INVESTIGADOR_Descripcion subuni'!$CE107&lt;&gt;"",'[3]INVESTIGADOR_Descripcion subuni'!$CE107&lt;&gt;0),'[3]INVESTIGADOR_Descripcion subuni'!$CE107,""),IF($A109="TOTAL",SUM(INDIRECT("AX4:AX"&amp;ROW()-1)),""))</f>
        <v/>
      </c>
      <c r="AY109" s="3" t="str">
        <f ca="1">IF(AND($A109&lt;&gt;"",$A109&lt;&gt;"TOTAL"),IF(AND('[3]INVESTIGADOR_Descripcion subuni'!$CG107&lt;&gt;"",'[3]INVESTIGADOR_Descripcion subuni'!$CG107&lt;&gt;0),'[3]INVESTIGADOR_Descripcion subuni'!$CG107,""),IF($A109="TOTAL",SUM(INDIRECT("AY4:AY"&amp;ROW()-1)),""))</f>
        <v/>
      </c>
      <c r="AZ109" s="3" t="str">
        <f t="shared" ca="1" si="35"/>
        <v/>
      </c>
      <c r="BA109" s="3" t="str">
        <f ca="1">IF(AND($A109&lt;&gt;"",$A109&lt;&gt;"TOTAL"),IF(AND('[3]INVESTIGADOR_Descripcion subuni'!$CJ107&lt;&gt;"",'[3]INVESTIGADOR_Descripcion subuni'!$CJ107&lt;&gt;0),'[3]INVESTIGADOR_Descripcion subuni'!$CJ107,""),IF($A109="TOTAL",SUM(INDIRECT("BA4:BA"&amp;ROW()-1)),""))</f>
        <v/>
      </c>
      <c r="BB109" s="3" t="str">
        <f ca="1">IF(AND($A109&lt;&gt;"",$A109&lt;&gt;"TOTAL"),IF(AND('[3]INVESTIGADOR_Descripcion subuni'!$CL107&lt;&gt;"",'[3]INVESTIGADOR_Descripcion subuni'!$CL107&lt;&gt;0),'[3]INVESTIGADOR_Descripcion subuni'!$CL107,""),IF($A109="TOTAL",SUM(INDIRECT("BB4:BB"&amp;ROW()-1)),""))</f>
        <v/>
      </c>
      <c r="BC109" s="3" t="str">
        <f t="shared" ca="1" si="36"/>
        <v/>
      </c>
      <c r="BD109" s="3" t="str">
        <f ca="1">IF(AND($A109&lt;&gt;"",$A109&lt;&gt;"TOTAL"),IF(AND('[3]INVESTIGADOR_Descripcion subuni'!$CO107&lt;&gt;"",'[3]INVESTIGADOR_Descripcion subuni'!$CO107&lt;&gt;0),'[3]INVESTIGADOR_Descripcion subuni'!$CO107,""),IF($A109="TOTAL",SUM(INDIRECT("BD4:BD"&amp;ROW()-1)),""))</f>
        <v/>
      </c>
      <c r="BE109" s="3" t="str">
        <f ca="1">IF(AND($A109&lt;&gt;"",$A109&lt;&gt;"TOTAL"),IF(AND('[3]INVESTIGADOR_Descripcion subuni'!$CQ107&lt;&gt;"",'[3]INVESTIGADOR_Descripcion subuni'!$CQ107&lt;&gt;0),'[3]INVESTIGADOR_Descripcion subuni'!$CQ107,""),IF($A109="TOTAL",SUM(INDIRECT("BE4:BE"&amp;ROW()-1)),""))</f>
        <v/>
      </c>
      <c r="BF109" s="3" t="str">
        <f t="shared" ca="1" si="37"/>
        <v/>
      </c>
    </row>
    <row r="110" spans="1:58" x14ac:dyDescent="0.2">
      <c r="A110" s="25" t="str">
        <f>IF('[3]INVESTIGADOR_Descripcion subuni'!$B108&lt;&gt;"",'[3]INVESTIGADOR_Descripcion subuni'!$B108,IF(AND('[3]INVESTIGADOR_Descripcion subuni'!$B108="",'[3]INVESTIGADOR_Descripcion subuni'!$B109="",'[3]INVESTIGADOR_Descripcion subuni'!$B107=""),"","TOTAL"))</f>
        <v/>
      </c>
      <c r="B110" s="3" t="str">
        <f ca="1">IF(AND($A110&lt;&gt;"",$A110&lt;&gt;"TOTAL"),IF(AND('[3]INVESTIGADOR_Descripcion subuni'!$C108&lt;&gt;"",'[3]INVESTIGADOR_Descripcion subuni'!$C108&lt;&gt;0),'[3]INVESTIGADOR_Descripcion subuni'!$C108,""),IF($A110="TOTAL",SUM(INDIRECT("B4:B"&amp;ROW()-1)),""))</f>
        <v/>
      </c>
      <c r="C110" s="3" t="str">
        <f ca="1">IF(AND($A110&lt;&gt;"",$A110&lt;&gt;"TOTAL"),IF(AND('[3]INVESTIGADOR_Descripcion subuni'!$E108&lt;&gt;"",'[3]INVESTIGADOR_Descripcion subuni'!$E108&lt;&gt;0),'[3]INVESTIGADOR_Descripcion subuni'!$E108,""),IF($A110="TOTAL",SUM(INDIRECT("C4:C"&amp;ROW()-1)),""))</f>
        <v/>
      </c>
      <c r="D110" s="3" t="str">
        <f t="shared" ca="1" si="19"/>
        <v/>
      </c>
      <c r="E110" s="3" t="str">
        <f ca="1">IF(AND($A110&lt;&gt;"",$A110&lt;&gt;"TOTAL"),IF(AND('[3]INVESTIGADOR_Descripcion subuni'!$H108&lt;&gt;"",'[3]INVESTIGADOR_Descripcion subuni'!$H108&lt;&gt;0),'[3]INVESTIGADOR_Descripcion subuni'!$H108,""),IF($A110="TOTAL",SUM(INDIRECT("E4:E"&amp;ROW()-1)),""))</f>
        <v/>
      </c>
      <c r="F110" s="3" t="str">
        <f ca="1">IF(AND($A110&lt;&gt;"",$A110&lt;&gt;"TOTAL"),IF(AND('[3]INVESTIGADOR_Descripcion subuni'!$J108&lt;&gt;"",'[3]INVESTIGADOR_Descripcion subuni'!$J108&lt;&gt;0),'[3]INVESTIGADOR_Descripcion subuni'!$J108,""),IF($A110="TOTAL",SUM(INDIRECT("F4:F"&amp;ROW()-1)),""))</f>
        <v/>
      </c>
      <c r="G110" s="3" t="str">
        <f t="shared" ca="1" si="20"/>
        <v/>
      </c>
      <c r="H110" s="3" t="str">
        <f ca="1">IF(AND($A110&lt;&gt;"",$A110&lt;&gt;"TOTAL"),IF(AND('[3]INVESTIGADOR_Descripcion subuni'!$M108&lt;&gt;"",'[3]INVESTIGADOR_Descripcion subuni'!$M108&lt;&gt;0),'[3]INVESTIGADOR_Descripcion subuni'!$M108,""),IF($A110="TOTAL",SUM(INDIRECT("H4:H"&amp;ROW()-1)),""))</f>
        <v/>
      </c>
      <c r="I110" s="3" t="str">
        <f ca="1">IF(AND($A110&lt;&gt;"",$A110&lt;&gt;"TOTAL"),IF(AND('[3]INVESTIGADOR_Descripcion subuni'!$O108&lt;&gt;"",'[3]INVESTIGADOR_Descripcion subuni'!$O108&lt;&gt;0),'[3]INVESTIGADOR_Descripcion subuni'!$O108,""),IF($A110="TOTAL",SUM(INDIRECT("I4:I"&amp;ROW()-1)),""))</f>
        <v/>
      </c>
      <c r="J110" s="3" t="str">
        <f t="shared" ca="1" si="21"/>
        <v/>
      </c>
      <c r="K110" s="3" t="str">
        <f ca="1">IF(AND($A110&lt;&gt;"",$A110&lt;&gt;"TOTAL"),IF(AND('[3]INVESTIGADOR_Descripcion subuni'!$R108&lt;&gt;"",'[3]INVESTIGADOR_Descripcion subuni'!$R108&lt;&gt;0),'[3]INVESTIGADOR_Descripcion subuni'!$R108,""),IF($A110="TOTAL",SUM(INDIRECT("K4:K"&amp;ROW()-1)),""))</f>
        <v/>
      </c>
      <c r="L110" s="3" t="str">
        <f ca="1">IF(AND($A110&lt;&gt;"",$A110&lt;&gt;"TOTAL"),IF(AND('[3]INVESTIGADOR_Descripcion subuni'!$T108&lt;&gt;"",'[3]INVESTIGADOR_Descripcion subuni'!$T108&lt;&gt;0),'[3]INVESTIGADOR_Descripcion subuni'!$T108,""),IF($A110="TOTAL",SUM(INDIRECT("L4:L"&amp;ROW()-1)),""))</f>
        <v/>
      </c>
      <c r="M110" s="3" t="str">
        <f t="shared" ca="1" si="22"/>
        <v/>
      </c>
      <c r="N110" s="3" t="str">
        <f ca="1">IF(AND($A110&lt;&gt;"",$A110&lt;&gt;"TOTAL"),IF(AND('[3]INVESTIGADOR_Descripcion subuni'!$W108&lt;&gt;"",'[3]INVESTIGADOR_Descripcion subuni'!$W108&lt;&gt;0),'[3]INVESTIGADOR_Descripcion subuni'!$W108,""),IF($A110="TOTAL",SUM(INDIRECT("N4:N"&amp;ROW()-1)),""))</f>
        <v/>
      </c>
      <c r="O110" s="3" t="str">
        <f ca="1">IF(AND($A110&lt;&gt;"",$A110&lt;&gt;"TOTAL"),IF(AND('[3]INVESTIGADOR_Descripcion subuni'!$Y108&lt;&gt;"",'[3]INVESTIGADOR_Descripcion subuni'!$Y108&lt;&gt;0),'[3]INVESTIGADOR_Descripcion subuni'!$Y108,""),IF($A110="TOTAL",SUM(INDIRECT("O4:O"&amp;ROW()-1)),""))</f>
        <v/>
      </c>
      <c r="P110" s="3" t="str">
        <f t="shared" ca="1" si="23"/>
        <v/>
      </c>
      <c r="Q110" s="3" t="str">
        <f ca="1">IF(AND($A110&lt;&gt;"",$A110&lt;&gt;"TOTAL"),IF(AND('[3]INVESTIGADOR_Descripcion subuni'!$AB108&lt;&gt;"",'[3]INVESTIGADOR_Descripcion subuni'!$AB108&lt;&gt;0),'[3]INVESTIGADOR_Descripcion subuni'!$AB108,""),IF($A110="TOTAL",SUM(INDIRECT("Q4:Q"&amp;ROW()-1)),""))</f>
        <v/>
      </c>
      <c r="R110" s="3" t="str">
        <f ca="1">IF(AND($A110&lt;&gt;"",$A110&lt;&gt;"TOTAL"),IF(AND('[3]INVESTIGADOR_Descripcion subuni'!$AD108&lt;&gt;"",'[3]INVESTIGADOR_Descripcion subuni'!$AD108&lt;&gt;0),'[3]INVESTIGADOR_Descripcion subuni'!$AD108,""),IF($A110="TOTAL",SUM(INDIRECT("R4:R"&amp;ROW()-1)),""))</f>
        <v/>
      </c>
      <c r="S110" s="3" t="str">
        <f t="shared" ca="1" si="24"/>
        <v/>
      </c>
      <c r="T110" s="3" t="str">
        <f ca="1">IF(AND($A110&lt;&gt;"",$A110&lt;&gt;"TOTAL"),IF(AND('[3]INVESTIGADOR_Descripcion subuni'!$AG108&lt;&gt;"",'[3]INVESTIGADOR_Descripcion subuni'!$AG108&lt;&gt;0),'[3]INVESTIGADOR_Descripcion subuni'!$AG108,""),IF($A110="TOTAL",SUM(INDIRECT("T4:T"&amp;ROW()-1)),""))</f>
        <v/>
      </c>
      <c r="U110" s="3" t="str">
        <f ca="1">IF(AND($A110&lt;&gt;"",$A110&lt;&gt;"TOTAL"),IF(AND('[3]INVESTIGADOR_Descripcion subuni'!$AI108&lt;&gt;"",'[3]INVESTIGADOR_Descripcion subuni'!$AI108&lt;&gt;0),'[3]INVESTIGADOR_Descripcion subuni'!$AI108,""),IF($A110="TOTAL",SUM(INDIRECT("U4:U"&amp;ROW()-1)),""))</f>
        <v/>
      </c>
      <c r="V110" s="3" t="str">
        <f t="shared" ca="1" si="25"/>
        <v/>
      </c>
      <c r="W110" s="3" t="str">
        <f ca="1">IF(AND($A110&lt;&gt;"",$A110&lt;&gt;"TOTAL"),IF(AND('[3]INVESTIGADOR_Descripcion subuni'!$AL108&lt;&gt;"",'[3]INVESTIGADOR_Descripcion subuni'!$AL108&lt;&gt;0),'[3]INVESTIGADOR_Descripcion subuni'!$AL108,""),IF($A110="TOTAL",SUM(INDIRECT("W4:W"&amp;ROW()-1)),""))</f>
        <v/>
      </c>
      <c r="X110" s="3" t="str">
        <f ca="1">IF(AND($A110&lt;&gt;"",$A110&lt;&gt;"TOTAL"),IF(AND('[3]INVESTIGADOR_Descripcion subuni'!$AN108&lt;&gt;"",'[3]INVESTIGADOR_Descripcion subuni'!$AN108&lt;&gt;0),'[3]INVESTIGADOR_Descripcion subuni'!$AN108,""),IF($A110="TOTAL",SUM(INDIRECT("X4:X"&amp;ROW()-1)),""))</f>
        <v/>
      </c>
      <c r="Y110" s="3" t="str">
        <f t="shared" ca="1" si="26"/>
        <v/>
      </c>
      <c r="Z110" s="3" t="str">
        <f ca="1">IF(AND($A110&lt;&gt;"",$A110&lt;&gt;"TOTAL"),IF(AND('[3]INVESTIGADOR_Descripcion subuni'!$AQ108&lt;&gt;"",'[3]INVESTIGADOR_Descripcion subuni'!$AQ108&lt;&gt;0),'[3]INVESTIGADOR_Descripcion subuni'!$AQ108,""),IF($A110="TOTAL",SUM(INDIRECT("Z4:Z"&amp;ROW()-1)),""))</f>
        <v/>
      </c>
      <c r="AA110" s="3" t="str">
        <f ca="1">IF(AND($A110&lt;&gt;"",$A110&lt;&gt;"TOTAL"),IF(AND('[3]INVESTIGADOR_Descripcion subuni'!$AS108&lt;&gt;"",'[3]INVESTIGADOR_Descripcion subuni'!$AS108&lt;&gt;0),'[3]INVESTIGADOR_Descripcion subuni'!$AS108,""),IF($A110="TOTAL",SUM(INDIRECT("AA4:AA"&amp;ROW()-1)),""))</f>
        <v/>
      </c>
      <c r="AB110" s="3" t="str">
        <f t="shared" ca="1" si="27"/>
        <v/>
      </c>
      <c r="AC110" s="3" t="str">
        <f ca="1">IF(AND($A110&lt;&gt;"",$A110&lt;&gt;"TOTAL"),IF(AND('[3]INVESTIGADOR_Descripcion subuni'!$AV108&lt;&gt;"",'[3]INVESTIGADOR_Descripcion subuni'!$AV108&lt;&gt;0),'[3]INVESTIGADOR_Descripcion subuni'!$AV108,""),IF($A110="TOTAL",SUM(INDIRECT("AC4:AC"&amp;ROW()-1)),""))</f>
        <v/>
      </c>
      <c r="AD110" s="3" t="str">
        <f ca="1">IF(AND($A110&lt;&gt;"",$A110&lt;&gt;"TOTAL"),IF(AND('[3]INVESTIGADOR_Descripcion subuni'!$AX108&lt;&gt;"",'[3]INVESTIGADOR_Descripcion subuni'!$AX108&lt;&gt;0),'[3]INVESTIGADOR_Descripcion subuni'!$AX108,""),IF($A110="TOTAL",SUM(INDIRECT("AD4:AD"&amp;ROW()-1)),""))</f>
        <v/>
      </c>
      <c r="AE110" s="3" t="str">
        <f t="shared" ca="1" si="28"/>
        <v/>
      </c>
      <c r="AF110" s="3" t="str">
        <f ca="1">IF(AND($A110&lt;&gt;"",$A110&lt;&gt;"TOTAL"),IF(AND('[3]INVESTIGADOR_Descripcion subuni'!$BA108&lt;&gt;"",'[3]INVESTIGADOR_Descripcion subuni'!$BA108&lt;&gt;0),'[3]INVESTIGADOR_Descripcion subuni'!$BA108,""),IF($A110="TOTAL",SUM(INDIRECT("AF4:AF"&amp;ROW()-1)),""))</f>
        <v/>
      </c>
      <c r="AG110" s="3" t="str">
        <f ca="1">IF(AND($A110&lt;&gt;"",$A110&lt;&gt;"TOTAL"),IF(AND('[3]INVESTIGADOR_Descripcion subuni'!$BC108&lt;&gt;"",'[3]INVESTIGADOR_Descripcion subuni'!$BC108&lt;&gt;0),'[3]INVESTIGADOR_Descripcion subuni'!$BC108,""),IF($A110="TOTAL",SUM(INDIRECT("AG4:AG"&amp;ROW()-1)),""))</f>
        <v/>
      </c>
      <c r="AH110" s="3" t="str">
        <f t="shared" ca="1" si="29"/>
        <v/>
      </c>
      <c r="AI110" s="3" t="str">
        <f ca="1">IF(AND($A110&lt;&gt;"",$A110&lt;&gt;"TOTAL"),IF(AND('[3]INVESTIGADOR_Descripcion subuni'!$BF108&lt;&gt;"",'[3]INVESTIGADOR_Descripcion subuni'!$BF108&lt;&gt;0),'[3]INVESTIGADOR_Descripcion subuni'!$BF108,""),IF($A110="TOTAL",SUM(INDIRECT("AI4:AI"&amp;ROW()-1)),""))</f>
        <v/>
      </c>
      <c r="AJ110" s="3" t="str">
        <f ca="1">IF(AND($A110&lt;&gt;"",$A110&lt;&gt;"TOTAL"),IF(AND('[3]INVESTIGADOR_Descripcion subuni'!$BH108&lt;&gt;"",'[3]INVESTIGADOR_Descripcion subuni'!$BH108&lt;&gt;0),'[3]INVESTIGADOR_Descripcion subuni'!$BH108,""),IF($A110="TOTAL",SUM(INDIRECT("AJ4:AJ"&amp;ROW()-1)),""))</f>
        <v/>
      </c>
      <c r="AK110" s="3" t="str">
        <f t="shared" ca="1" si="30"/>
        <v/>
      </c>
      <c r="AL110" s="3" t="str">
        <f ca="1">IF(AND($A110&lt;&gt;"",$A110&lt;&gt;"TOTAL"),IF(AND('[3]INVESTIGADOR_Descripcion subuni'!$BK108&lt;&gt;"",'[3]INVESTIGADOR_Descripcion subuni'!$BK108&lt;&gt;0),'[3]INVESTIGADOR_Descripcion subuni'!$BK108,""),IF($A110="TOTAL",SUM(INDIRECT("AL4:AL"&amp;ROW()-1)),""))</f>
        <v/>
      </c>
      <c r="AM110" s="3" t="str">
        <f ca="1">IF(AND($A110&lt;&gt;"",$A110&lt;&gt;"TOTAL"),IF(AND('[3]INVESTIGADOR_Descripcion subuni'!$BM108&lt;&gt;"",'[3]INVESTIGADOR_Descripcion subuni'!$BM108&lt;&gt;0),'[3]INVESTIGADOR_Descripcion subuni'!$BM108,""),IF($A110="TOTAL",SUM(INDIRECT("AM4:AM"&amp;ROW()-1)),""))</f>
        <v/>
      </c>
      <c r="AN110" s="3" t="str">
        <f t="shared" ca="1" si="31"/>
        <v/>
      </c>
      <c r="AO110" s="3" t="str">
        <f ca="1">IF(AND($A110&lt;&gt;"",$A110&lt;&gt;"TOTAL"),IF(AND('[3]INVESTIGADOR_Descripcion subuni'!$BP108&lt;&gt;"",'[3]INVESTIGADOR_Descripcion subuni'!$BP108&lt;&gt;0),'[3]INVESTIGADOR_Descripcion subuni'!$BP108,""),IF($A110="TOTAL",SUM(INDIRECT("AO4:AO"&amp;ROW()-1)),""))</f>
        <v/>
      </c>
      <c r="AP110" s="3" t="str">
        <f ca="1">IF(AND($A110&lt;&gt;"",$A110&lt;&gt;"TOTAL"),IF(AND('[3]INVESTIGADOR_Descripcion subuni'!$BR108&lt;&gt;"",'[3]INVESTIGADOR_Descripcion subuni'!$BR108&lt;&gt;0),'[3]INVESTIGADOR_Descripcion subuni'!$BR108,""),IF($A110="TOTAL",SUM(INDIRECT("AP4:AP"&amp;ROW()-1)),""))</f>
        <v/>
      </c>
      <c r="AQ110" s="3" t="str">
        <f t="shared" ca="1" si="32"/>
        <v/>
      </c>
      <c r="AR110" s="3" t="str">
        <f ca="1">IF(AND($A110&lt;&gt;"",$A110&lt;&gt;"TOTAL"),IF(AND('[3]INVESTIGADOR_Descripcion subuni'!$BU108&lt;&gt;"",'[3]INVESTIGADOR_Descripcion subuni'!$BU108&lt;&gt;0),'[3]INVESTIGADOR_Descripcion subuni'!$BU108,""),IF($A110="TOTAL",SUM(INDIRECT("AR4:AR"&amp;ROW()-1)),""))</f>
        <v/>
      </c>
      <c r="AS110" s="3" t="str">
        <f ca="1">IF(AND($A110&lt;&gt;"",$A110&lt;&gt;"TOTAL"),IF(AND('[3]INVESTIGADOR_Descripcion subuni'!$BW108&lt;&gt;"",'[3]INVESTIGADOR_Descripcion subuni'!$BW108&lt;&gt;0),'[3]INVESTIGADOR_Descripcion subuni'!$BW108,""),IF($A110="TOTAL",SUM(INDIRECT("AS4:AS"&amp;ROW()-1)),""))</f>
        <v/>
      </c>
      <c r="AT110" s="3" t="str">
        <f t="shared" ca="1" si="33"/>
        <v/>
      </c>
      <c r="AU110" s="3" t="str">
        <f ca="1">IF(AND($A110&lt;&gt;"",$A110&lt;&gt;"TOTAL"),IF(AND('[3]INVESTIGADOR_Descripcion subuni'!$BZ108&lt;&gt;"",'[3]INVESTIGADOR_Descripcion subuni'!$BZ108&lt;&gt;0),'[3]INVESTIGADOR_Descripcion subuni'!$BZ108,""),IF($A110="TOTAL",SUM(INDIRECT("AU4:AU"&amp;ROW()-1)),""))</f>
        <v/>
      </c>
      <c r="AV110" s="3" t="str">
        <f ca="1">IF(AND($A110&lt;&gt;"",$A110&lt;&gt;"TOTAL"),IF(AND('[3]INVESTIGADOR_Descripcion subuni'!$CB108&lt;&gt;"",'[3]INVESTIGADOR_Descripcion subuni'!$CB108&lt;&gt;0),'[3]INVESTIGADOR_Descripcion subuni'!$CB108,""),IF($A110="TOTAL",SUM(INDIRECT("AV4:AV"&amp;ROW()-1)),""))</f>
        <v/>
      </c>
      <c r="AW110" s="3" t="str">
        <f t="shared" ca="1" si="34"/>
        <v/>
      </c>
      <c r="AX110" s="3" t="str">
        <f ca="1">IF(AND($A110&lt;&gt;"",$A110&lt;&gt;"TOTAL"),IF(AND('[3]INVESTIGADOR_Descripcion subuni'!$CE108&lt;&gt;"",'[3]INVESTIGADOR_Descripcion subuni'!$CE108&lt;&gt;0),'[3]INVESTIGADOR_Descripcion subuni'!$CE108,""),IF($A110="TOTAL",SUM(INDIRECT("AX4:AX"&amp;ROW()-1)),""))</f>
        <v/>
      </c>
      <c r="AY110" s="3" t="str">
        <f ca="1">IF(AND($A110&lt;&gt;"",$A110&lt;&gt;"TOTAL"),IF(AND('[3]INVESTIGADOR_Descripcion subuni'!$CG108&lt;&gt;"",'[3]INVESTIGADOR_Descripcion subuni'!$CG108&lt;&gt;0),'[3]INVESTIGADOR_Descripcion subuni'!$CG108,""),IF($A110="TOTAL",SUM(INDIRECT("AY4:AY"&amp;ROW()-1)),""))</f>
        <v/>
      </c>
      <c r="AZ110" s="3" t="str">
        <f t="shared" ca="1" si="35"/>
        <v/>
      </c>
      <c r="BA110" s="3" t="str">
        <f ca="1">IF(AND($A110&lt;&gt;"",$A110&lt;&gt;"TOTAL"),IF(AND('[3]INVESTIGADOR_Descripcion subuni'!$CJ108&lt;&gt;"",'[3]INVESTIGADOR_Descripcion subuni'!$CJ108&lt;&gt;0),'[3]INVESTIGADOR_Descripcion subuni'!$CJ108,""),IF($A110="TOTAL",SUM(INDIRECT("BA4:BA"&amp;ROW()-1)),""))</f>
        <v/>
      </c>
      <c r="BB110" s="3" t="str">
        <f ca="1">IF(AND($A110&lt;&gt;"",$A110&lt;&gt;"TOTAL"),IF(AND('[3]INVESTIGADOR_Descripcion subuni'!$CL108&lt;&gt;"",'[3]INVESTIGADOR_Descripcion subuni'!$CL108&lt;&gt;0),'[3]INVESTIGADOR_Descripcion subuni'!$CL108,""),IF($A110="TOTAL",SUM(INDIRECT("BB4:BB"&amp;ROW()-1)),""))</f>
        <v/>
      </c>
      <c r="BC110" s="3" t="str">
        <f t="shared" ca="1" si="36"/>
        <v/>
      </c>
      <c r="BD110" s="3" t="str">
        <f ca="1">IF(AND($A110&lt;&gt;"",$A110&lt;&gt;"TOTAL"),IF(AND('[3]INVESTIGADOR_Descripcion subuni'!$CO108&lt;&gt;"",'[3]INVESTIGADOR_Descripcion subuni'!$CO108&lt;&gt;0),'[3]INVESTIGADOR_Descripcion subuni'!$CO108,""),IF($A110="TOTAL",SUM(INDIRECT("BD4:BD"&amp;ROW()-1)),""))</f>
        <v/>
      </c>
      <c r="BE110" s="3" t="str">
        <f ca="1">IF(AND($A110&lt;&gt;"",$A110&lt;&gt;"TOTAL"),IF(AND('[3]INVESTIGADOR_Descripcion subuni'!$CQ108&lt;&gt;"",'[3]INVESTIGADOR_Descripcion subuni'!$CQ108&lt;&gt;0),'[3]INVESTIGADOR_Descripcion subuni'!$CQ108,""),IF($A110="TOTAL",SUM(INDIRECT("BE4:BE"&amp;ROW()-1)),""))</f>
        <v/>
      </c>
      <c r="BF110" s="3" t="str">
        <f t="shared" ca="1" si="37"/>
        <v/>
      </c>
    </row>
    <row r="111" spans="1:58" x14ac:dyDescent="0.2">
      <c r="A111" s="25" t="str">
        <f>IF('[3]INVESTIGADOR_Descripcion subuni'!$B109&lt;&gt;"",'[3]INVESTIGADOR_Descripcion subuni'!$B109,IF(AND('[3]INVESTIGADOR_Descripcion subuni'!$B109="",'[3]INVESTIGADOR_Descripcion subuni'!$B110="",'[3]INVESTIGADOR_Descripcion subuni'!$B108=""),"","TOTAL"))</f>
        <v/>
      </c>
      <c r="B111" s="3" t="str">
        <f ca="1">IF(AND($A111&lt;&gt;"",$A111&lt;&gt;"TOTAL"),IF(AND('[3]INVESTIGADOR_Descripcion subuni'!$C109&lt;&gt;"",'[3]INVESTIGADOR_Descripcion subuni'!$C109&lt;&gt;0),'[3]INVESTIGADOR_Descripcion subuni'!$C109,""),IF($A111="TOTAL",SUM(INDIRECT("B4:B"&amp;ROW()-1)),""))</f>
        <v/>
      </c>
      <c r="C111" s="3" t="str">
        <f ca="1">IF(AND($A111&lt;&gt;"",$A111&lt;&gt;"TOTAL"),IF(AND('[3]INVESTIGADOR_Descripcion subuni'!$E109&lt;&gt;"",'[3]INVESTIGADOR_Descripcion subuni'!$E109&lt;&gt;0),'[3]INVESTIGADOR_Descripcion subuni'!$E109,""),IF($A111="TOTAL",SUM(INDIRECT("C4:C"&amp;ROW()-1)),""))</f>
        <v/>
      </c>
      <c r="D111" s="3" t="str">
        <f t="shared" ca="1" si="19"/>
        <v/>
      </c>
      <c r="E111" s="3" t="str">
        <f ca="1">IF(AND($A111&lt;&gt;"",$A111&lt;&gt;"TOTAL"),IF(AND('[3]INVESTIGADOR_Descripcion subuni'!$H109&lt;&gt;"",'[3]INVESTIGADOR_Descripcion subuni'!$H109&lt;&gt;0),'[3]INVESTIGADOR_Descripcion subuni'!$H109,""),IF($A111="TOTAL",SUM(INDIRECT("E4:E"&amp;ROW()-1)),""))</f>
        <v/>
      </c>
      <c r="F111" s="3" t="str">
        <f ca="1">IF(AND($A111&lt;&gt;"",$A111&lt;&gt;"TOTAL"),IF(AND('[3]INVESTIGADOR_Descripcion subuni'!$J109&lt;&gt;"",'[3]INVESTIGADOR_Descripcion subuni'!$J109&lt;&gt;0),'[3]INVESTIGADOR_Descripcion subuni'!$J109,""),IF($A111="TOTAL",SUM(INDIRECT("F4:F"&amp;ROW()-1)),""))</f>
        <v/>
      </c>
      <c r="G111" s="3" t="str">
        <f t="shared" ca="1" si="20"/>
        <v/>
      </c>
      <c r="H111" s="3" t="str">
        <f ca="1">IF(AND($A111&lt;&gt;"",$A111&lt;&gt;"TOTAL"),IF(AND('[3]INVESTIGADOR_Descripcion subuni'!$M109&lt;&gt;"",'[3]INVESTIGADOR_Descripcion subuni'!$M109&lt;&gt;0),'[3]INVESTIGADOR_Descripcion subuni'!$M109,""),IF($A111="TOTAL",SUM(INDIRECT("H4:H"&amp;ROW()-1)),""))</f>
        <v/>
      </c>
      <c r="I111" s="3" t="str">
        <f ca="1">IF(AND($A111&lt;&gt;"",$A111&lt;&gt;"TOTAL"),IF(AND('[3]INVESTIGADOR_Descripcion subuni'!$O109&lt;&gt;"",'[3]INVESTIGADOR_Descripcion subuni'!$O109&lt;&gt;0),'[3]INVESTIGADOR_Descripcion subuni'!$O109,""),IF($A111="TOTAL",SUM(INDIRECT("I4:I"&amp;ROW()-1)),""))</f>
        <v/>
      </c>
      <c r="J111" s="3" t="str">
        <f t="shared" ca="1" si="21"/>
        <v/>
      </c>
      <c r="K111" s="3" t="str">
        <f ca="1">IF(AND($A111&lt;&gt;"",$A111&lt;&gt;"TOTAL"),IF(AND('[3]INVESTIGADOR_Descripcion subuni'!$R109&lt;&gt;"",'[3]INVESTIGADOR_Descripcion subuni'!$R109&lt;&gt;0),'[3]INVESTIGADOR_Descripcion subuni'!$R109,""),IF($A111="TOTAL",SUM(INDIRECT("K4:K"&amp;ROW()-1)),""))</f>
        <v/>
      </c>
      <c r="L111" s="3" t="str">
        <f ca="1">IF(AND($A111&lt;&gt;"",$A111&lt;&gt;"TOTAL"),IF(AND('[3]INVESTIGADOR_Descripcion subuni'!$T109&lt;&gt;"",'[3]INVESTIGADOR_Descripcion subuni'!$T109&lt;&gt;0),'[3]INVESTIGADOR_Descripcion subuni'!$T109,""),IF($A111="TOTAL",SUM(INDIRECT("L4:L"&amp;ROW()-1)),""))</f>
        <v/>
      </c>
      <c r="M111" s="3" t="str">
        <f t="shared" ca="1" si="22"/>
        <v/>
      </c>
      <c r="N111" s="3" t="str">
        <f ca="1">IF(AND($A111&lt;&gt;"",$A111&lt;&gt;"TOTAL"),IF(AND('[3]INVESTIGADOR_Descripcion subuni'!$W109&lt;&gt;"",'[3]INVESTIGADOR_Descripcion subuni'!$W109&lt;&gt;0),'[3]INVESTIGADOR_Descripcion subuni'!$W109,""),IF($A111="TOTAL",SUM(INDIRECT("N4:N"&amp;ROW()-1)),""))</f>
        <v/>
      </c>
      <c r="O111" s="3" t="str">
        <f ca="1">IF(AND($A111&lt;&gt;"",$A111&lt;&gt;"TOTAL"),IF(AND('[3]INVESTIGADOR_Descripcion subuni'!$Y109&lt;&gt;"",'[3]INVESTIGADOR_Descripcion subuni'!$Y109&lt;&gt;0),'[3]INVESTIGADOR_Descripcion subuni'!$Y109,""),IF($A111="TOTAL",SUM(INDIRECT("O4:O"&amp;ROW()-1)),""))</f>
        <v/>
      </c>
      <c r="P111" s="3" t="str">
        <f t="shared" ca="1" si="23"/>
        <v/>
      </c>
      <c r="Q111" s="3" t="str">
        <f ca="1">IF(AND($A111&lt;&gt;"",$A111&lt;&gt;"TOTAL"),IF(AND('[3]INVESTIGADOR_Descripcion subuni'!$AB109&lt;&gt;"",'[3]INVESTIGADOR_Descripcion subuni'!$AB109&lt;&gt;0),'[3]INVESTIGADOR_Descripcion subuni'!$AB109,""),IF($A111="TOTAL",SUM(INDIRECT("Q4:Q"&amp;ROW()-1)),""))</f>
        <v/>
      </c>
      <c r="R111" s="3" t="str">
        <f ca="1">IF(AND($A111&lt;&gt;"",$A111&lt;&gt;"TOTAL"),IF(AND('[3]INVESTIGADOR_Descripcion subuni'!$AD109&lt;&gt;"",'[3]INVESTIGADOR_Descripcion subuni'!$AD109&lt;&gt;0),'[3]INVESTIGADOR_Descripcion subuni'!$AD109,""),IF($A111="TOTAL",SUM(INDIRECT("R4:R"&amp;ROW()-1)),""))</f>
        <v/>
      </c>
      <c r="S111" s="3" t="str">
        <f t="shared" ca="1" si="24"/>
        <v/>
      </c>
      <c r="T111" s="3" t="str">
        <f ca="1">IF(AND($A111&lt;&gt;"",$A111&lt;&gt;"TOTAL"),IF(AND('[3]INVESTIGADOR_Descripcion subuni'!$AG109&lt;&gt;"",'[3]INVESTIGADOR_Descripcion subuni'!$AG109&lt;&gt;0),'[3]INVESTIGADOR_Descripcion subuni'!$AG109,""),IF($A111="TOTAL",SUM(INDIRECT("T4:T"&amp;ROW()-1)),""))</f>
        <v/>
      </c>
      <c r="U111" s="3" t="str">
        <f ca="1">IF(AND($A111&lt;&gt;"",$A111&lt;&gt;"TOTAL"),IF(AND('[3]INVESTIGADOR_Descripcion subuni'!$AI109&lt;&gt;"",'[3]INVESTIGADOR_Descripcion subuni'!$AI109&lt;&gt;0),'[3]INVESTIGADOR_Descripcion subuni'!$AI109,""),IF($A111="TOTAL",SUM(INDIRECT("U4:U"&amp;ROW()-1)),""))</f>
        <v/>
      </c>
      <c r="V111" s="3" t="str">
        <f t="shared" ca="1" si="25"/>
        <v/>
      </c>
      <c r="W111" s="3" t="str">
        <f ca="1">IF(AND($A111&lt;&gt;"",$A111&lt;&gt;"TOTAL"),IF(AND('[3]INVESTIGADOR_Descripcion subuni'!$AL109&lt;&gt;"",'[3]INVESTIGADOR_Descripcion subuni'!$AL109&lt;&gt;0),'[3]INVESTIGADOR_Descripcion subuni'!$AL109,""),IF($A111="TOTAL",SUM(INDIRECT("W4:W"&amp;ROW()-1)),""))</f>
        <v/>
      </c>
      <c r="X111" s="3" t="str">
        <f ca="1">IF(AND($A111&lt;&gt;"",$A111&lt;&gt;"TOTAL"),IF(AND('[3]INVESTIGADOR_Descripcion subuni'!$AN109&lt;&gt;"",'[3]INVESTIGADOR_Descripcion subuni'!$AN109&lt;&gt;0),'[3]INVESTIGADOR_Descripcion subuni'!$AN109,""),IF($A111="TOTAL",SUM(INDIRECT("X4:X"&amp;ROW()-1)),""))</f>
        <v/>
      </c>
      <c r="Y111" s="3" t="str">
        <f t="shared" ca="1" si="26"/>
        <v/>
      </c>
      <c r="Z111" s="3" t="str">
        <f ca="1">IF(AND($A111&lt;&gt;"",$A111&lt;&gt;"TOTAL"),IF(AND('[3]INVESTIGADOR_Descripcion subuni'!$AQ109&lt;&gt;"",'[3]INVESTIGADOR_Descripcion subuni'!$AQ109&lt;&gt;0),'[3]INVESTIGADOR_Descripcion subuni'!$AQ109,""),IF($A111="TOTAL",SUM(INDIRECT("Z4:Z"&amp;ROW()-1)),""))</f>
        <v/>
      </c>
      <c r="AA111" s="3" t="str">
        <f ca="1">IF(AND($A111&lt;&gt;"",$A111&lt;&gt;"TOTAL"),IF(AND('[3]INVESTIGADOR_Descripcion subuni'!$AS109&lt;&gt;"",'[3]INVESTIGADOR_Descripcion subuni'!$AS109&lt;&gt;0),'[3]INVESTIGADOR_Descripcion subuni'!$AS109,""),IF($A111="TOTAL",SUM(INDIRECT("AA4:AA"&amp;ROW()-1)),""))</f>
        <v/>
      </c>
      <c r="AB111" s="3" t="str">
        <f t="shared" ca="1" si="27"/>
        <v/>
      </c>
      <c r="AC111" s="3" t="str">
        <f ca="1">IF(AND($A111&lt;&gt;"",$A111&lt;&gt;"TOTAL"),IF(AND('[3]INVESTIGADOR_Descripcion subuni'!$AV109&lt;&gt;"",'[3]INVESTIGADOR_Descripcion subuni'!$AV109&lt;&gt;0),'[3]INVESTIGADOR_Descripcion subuni'!$AV109,""),IF($A111="TOTAL",SUM(INDIRECT("AC4:AC"&amp;ROW()-1)),""))</f>
        <v/>
      </c>
      <c r="AD111" s="3" t="str">
        <f ca="1">IF(AND($A111&lt;&gt;"",$A111&lt;&gt;"TOTAL"),IF(AND('[3]INVESTIGADOR_Descripcion subuni'!$AX109&lt;&gt;"",'[3]INVESTIGADOR_Descripcion subuni'!$AX109&lt;&gt;0),'[3]INVESTIGADOR_Descripcion subuni'!$AX109,""),IF($A111="TOTAL",SUM(INDIRECT("AD4:AD"&amp;ROW()-1)),""))</f>
        <v/>
      </c>
      <c r="AE111" s="3" t="str">
        <f t="shared" ca="1" si="28"/>
        <v/>
      </c>
      <c r="AF111" s="3" t="str">
        <f ca="1">IF(AND($A111&lt;&gt;"",$A111&lt;&gt;"TOTAL"),IF(AND('[3]INVESTIGADOR_Descripcion subuni'!$BA109&lt;&gt;"",'[3]INVESTIGADOR_Descripcion subuni'!$BA109&lt;&gt;0),'[3]INVESTIGADOR_Descripcion subuni'!$BA109,""),IF($A111="TOTAL",SUM(INDIRECT("AF4:AF"&amp;ROW()-1)),""))</f>
        <v/>
      </c>
      <c r="AG111" s="3" t="str">
        <f ca="1">IF(AND($A111&lt;&gt;"",$A111&lt;&gt;"TOTAL"),IF(AND('[3]INVESTIGADOR_Descripcion subuni'!$BC109&lt;&gt;"",'[3]INVESTIGADOR_Descripcion subuni'!$BC109&lt;&gt;0),'[3]INVESTIGADOR_Descripcion subuni'!$BC109,""),IF($A111="TOTAL",SUM(INDIRECT("AG4:AG"&amp;ROW()-1)),""))</f>
        <v/>
      </c>
      <c r="AH111" s="3" t="str">
        <f t="shared" ca="1" si="29"/>
        <v/>
      </c>
      <c r="AI111" s="3" t="str">
        <f ca="1">IF(AND($A111&lt;&gt;"",$A111&lt;&gt;"TOTAL"),IF(AND('[3]INVESTIGADOR_Descripcion subuni'!$BF109&lt;&gt;"",'[3]INVESTIGADOR_Descripcion subuni'!$BF109&lt;&gt;0),'[3]INVESTIGADOR_Descripcion subuni'!$BF109,""),IF($A111="TOTAL",SUM(INDIRECT("AI4:AI"&amp;ROW()-1)),""))</f>
        <v/>
      </c>
      <c r="AJ111" s="3" t="str">
        <f ca="1">IF(AND($A111&lt;&gt;"",$A111&lt;&gt;"TOTAL"),IF(AND('[3]INVESTIGADOR_Descripcion subuni'!$BH109&lt;&gt;"",'[3]INVESTIGADOR_Descripcion subuni'!$BH109&lt;&gt;0),'[3]INVESTIGADOR_Descripcion subuni'!$BH109,""),IF($A111="TOTAL",SUM(INDIRECT("AJ4:AJ"&amp;ROW()-1)),""))</f>
        <v/>
      </c>
      <c r="AK111" s="3" t="str">
        <f t="shared" ca="1" si="30"/>
        <v/>
      </c>
      <c r="AL111" s="3" t="str">
        <f ca="1">IF(AND($A111&lt;&gt;"",$A111&lt;&gt;"TOTAL"),IF(AND('[3]INVESTIGADOR_Descripcion subuni'!$BK109&lt;&gt;"",'[3]INVESTIGADOR_Descripcion subuni'!$BK109&lt;&gt;0),'[3]INVESTIGADOR_Descripcion subuni'!$BK109,""),IF($A111="TOTAL",SUM(INDIRECT("AL4:AL"&amp;ROW()-1)),""))</f>
        <v/>
      </c>
      <c r="AM111" s="3" t="str">
        <f ca="1">IF(AND($A111&lt;&gt;"",$A111&lt;&gt;"TOTAL"),IF(AND('[3]INVESTIGADOR_Descripcion subuni'!$BM109&lt;&gt;"",'[3]INVESTIGADOR_Descripcion subuni'!$BM109&lt;&gt;0),'[3]INVESTIGADOR_Descripcion subuni'!$BM109,""),IF($A111="TOTAL",SUM(INDIRECT("AM4:AM"&amp;ROW()-1)),""))</f>
        <v/>
      </c>
      <c r="AN111" s="3" t="str">
        <f t="shared" ca="1" si="31"/>
        <v/>
      </c>
      <c r="AO111" s="3" t="str">
        <f ca="1">IF(AND($A111&lt;&gt;"",$A111&lt;&gt;"TOTAL"),IF(AND('[3]INVESTIGADOR_Descripcion subuni'!$BP109&lt;&gt;"",'[3]INVESTIGADOR_Descripcion subuni'!$BP109&lt;&gt;0),'[3]INVESTIGADOR_Descripcion subuni'!$BP109,""),IF($A111="TOTAL",SUM(INDIRECT("AO4:AO"&amp;ROW()-1)),""))</f>
        <v/>
      </c>
      <c r="AP111" s="3" t="str">
        <f ca="1">IF(AND($A111&lt;&gt;"",$A111&lt;&gt;"TOTAL"),IF(AND('[3]INVESTIGADOR_Descripcion subuni'!$BR109&lt;&gt;"",'[3]INVESTIGADOR_Descripcion subuni'!$BR109&lt;&gt;0),'[3]INVESTIGADOR_Descripcion subuni'!$BR109,""),IF($A111="TOTAL",SUM(INDIRECT("AP4:AP"&amp;ROW()-1)),""))</f>
        <v/>
      </c>
      <c r="AQ111" s="3" t="str">
        <f t="shared" ca="1" si="32"/>
        <v/>
      </c>
      <c r="AR111" s="3" t="str">
        <f ca="1">IF(AND($A111&lt;&gt;"",$A111&lt;&gt;"TOTAL"),IF(AND('[3]INVESTIGADOR_Descripcion subuni'!$BU109&lt;&gt;"",'[3]INVESTIGADOR_Descripcion subuni'!$BU109&lt;&gt;0),'[3]INVESTIGADOR_Descripcion subuni'!$BU109,""),IF($A111="TOTAL",SUM(INDIRECT("AR4:AR"&amp;ROW()-1)),""))</f>
        <v/>
      </c>
      <c r="AS111" s="3" t="str">
        <f ca="1">IF(AND($A111&lt;&gt;"",$A111&lt;&gt;"TOTAL"),IF(AND('[3]INVESTIGADOR_Descripcion subuni'!$BW109&lt;&gt;"",'[3]INVESTIGADOR_Descripcion subuni'!$BW109&lt;&gt;0),'[3]INVESTIGADOR_Descripcion subuni'!$BW109,""),IF($A111="TOTAL",SUM(INDIRECT("AS4:AS"&amp;ROW()-1)),""))</f>
        <v/>
      </c>
      <c r="AT111" s="3" t="str">
        <f t="shared" ca="1" si="33"/>
        <v/>
      </c>
      <c r="AU111" s="3" t="str">
        <f ca="1">IF(AND($A111&lt;&gt;"",$A111&lt;&gt;"TOTAL"),IF(AND('[3]INVESTIGADOR_Descripcion subuni'!$BZ109&lt;&gt;"",'[3]INVESTIGADOR_Descripcion subuni'!$BZ109&lt;&gt;0),'[3]INVESTIGADOR_Descripcion subuni'!$BZ109,""),IF($A111="TOTAL",SUM(INDIRECT("AU4:AU"&amp;ROW()-1)),""))</f>
        <v/>
      </c>
      <c r="AV111" s="3" t="str">
        <f ca="1">IF(AND($A111&lt;&gt;"",$A111&lt;&gt;"TOTAL"),IF(AND('[3]INVESTIGADOR_Descripcion subuni'!$CB109&lt;&gt;"",'[3]INVESTIGADOR_Descripcion subuni'!$CB109&lt;&gt;0),'[3]INVESTIGADOR_Descripcion subuni'!$CB109,""),IF($A111="TOTAL",SUM(INDIRECT("AV4:AV"&amp;ROW()-1)),""))</f>
        <v/>
      </c>
      <c r="AW111" s="3" t="str">
        <f t="shared" ca="1" si="34"/>
        <v/>
      </c>
      <c r="AX111" s="3" t="str">
        <f ca="1">IF(AND($A111&lt;&gt;"",$A111&lt;&gt;"TOTAL"),IF(AND('[3]INVESTIGADOR_Descripcion subuni'!$CE109&lt;&gt;"",'[3]INVESTIGADOR_Descripcion subuni'!$CE109&lt;&gt;0),'[3]INVESTIGADOR_Descripcion subuni'!$CE109,""),IF($A111="TOTAL",SUM(INDIRECT("AX4:AX"&amp;ROW()-1)),""))</f>
        <v/>
      </c>
      <c r="AY111" s="3" t="str">
        <f ca="1">IF(AND($A111&lt;&gt;"",$A111&lt;&gt;"TOTAL"),IF(AND('[3]INVESTIGADOR_Descripcion subuni'!$CG109&lt;&gt;"",'[3]INVESTIGADOR_Descripcion subuni'!$CG109&lt;&gt;0),'[3]INVESTIGADOR_Descripcion subuni'!$CG109,""),IF($A111="TOTAL",SUM(INDIRECT("AY4:AY"&amp;ROW()-1)),""))</f>
        <v/>
      </c>
      <c r="AZ111" s="3" t="str">
        <f t="shared" ca="1" si="35"/>
        <v/>
      </c>
      <c r="BA111" s="3" t="str">
        <f ca="1">IF(AND($A111&lt;&gt;"",$A111&lt;&gt;"TOTAL"),IF(AND('[3]INVESTIGADOR_Descripcion subuni'!$CJ109&lt;&gt;"",'[3]INVESTIGADOR_Descripcion subuni'!$CJ109&lt;&gt;0),'[3]INVESTIGADOR_Descripcion subuni'!$CJ109,""),IF($A111="TOTAL",SUM(INDIRECT("BA4:BA"&amp;ROW()-1)),""))</f>
        <v/>
      </c>
      <c r="BB111" s="3" t="str">
        <f ca="1">IF(AND($A111&lt;&gt;"",$A111&lt;&gt;"TOTAL"),IF(AND('[3]INVESTIGADOR_Descripcion subuni'!$CL109&lt;&gt;"",'[3]INVESTIGADOR_Descripcion subuni'!$CL109&lt;&gt;0),'[3]INVESTIGADOR_Descripcion subuni'!$CL109,""),IF($A111="TOTAL",SUM(INDIRECT("BB4:BB"&amp;ROW()-1)),""))</f>
        <v/>
      </c>
      <c r="BC111" s="3" t="str">
        <f t="shared" ca="1" si="36"/>
        <v/>
      </c>
      <c r="BD111" s="3" t="str">
        <f ca="1">IF(AND($A111&lt;&gt;"",$A111&lt;&gt;"TOTAL"),IF(AND('[3]INVESTIGADOR_Descripcion subuni'!$CO109&lt;&gt;"",'[3]INVESTIGADOR_Descripcion subuni'!$CO109&lt;&gt;0),'[3]INVESTIGADOR_Descripcion subuni'!$CO109,""),IF($A111="TOTAL",SUM(INDIRECT("BD4:BD"&amp;ROW()-1)),""))</f>
        <v/>
      </c>
      <c r="BE111" s="3" t="str">
        <f ca="1">IF(AND($A111&lt;&gt;"",$A111&lt;&gt;"TOTAL"),IF(AND('[3]INVESTIGADOR_Descripcion subuni'!$CQ109&lt;&gt;"",'[3]INVESTIGADOR_Descripcion subuni'!$CQ109&lt;&gt;0),'[3]INVESTIGADOR_Descripcion subuni'!$CQ109,""),IF($A111="TOTAL",SUM(INDIRECT("BE4:BE"&amp;ROW()-1)),""))</f>
        <v/>
      </c>
      <c r="BF111" s="3" t="str">
        <f t="shared" ca="1" si="37"/>
        <v/>
      </c>
    </row>
    <row r="112" spans="1:58" x14ac:dyDescent="0.2">
      <c r="A112" s="25" t="str">
        <f>IF('[3]INVESTIGADOR_Descripcion subuni'!$B110&lt;&gt;"",'[3]INVESTIGADOR_Descripcion subuni'!$B110,IF(AND('[3]INVESTIGADOR_Descripcion subuni'!$B110="",'[3]INVESTIGADOR_Descripcion subuni'!$B111="",'[3]INVESTIGADOR_Descripcion subuni'!$B109=""),"","TOTAL"))</f>
        <v/>
      </c>
      <c r="B112" s="3" t="str">
        <f ca="1">IF(AND($A112&lt;&gt;"",$A112&lt;&gt;"TOTAL"),IF(AND('[3]INVESTIGADOR_Descripcion subuni'!$C110&lt;&gt;"",'[3]INVESTIGADOR_Descripcion subuni'!$C110&lt;&gt;0),'[3]INVESTIGADOR_Descripcion subuni'!$C110,""),IF($A112="TOTAL",SUM(INDIRECT("B4:B"&amp;ROW()-1)),""))</f>
        <v/>
      </c>
      <c r="C112" s="3" t="str">
        <f ca="1">IF(AND($A112&lt;&gt;"",$A112&lt;&gt;"TOTAL"),IF(AND('[3]INVESTIGADOR_Descripcion subuni'!$E110&lt;&gt;"",'[3]INVESTIGADOR_Descripcion subuni'!$E110&lt;&gt;0),'[3]INVESTIGADOR_Descripcion subuni'!$E110,""),IF($A112="TOTAL",SUM(INDIRECT("C4:C"&amp;ROW()-1)),""))</f>
        <v/>
      </c>
      <c r="D112" s="3" t="str">
        <f t="shared" ca="1" si="19"/>
        <v/>
      </c>
      <c r="E112" s="3" t="str">
        <f ca="1">IF(AND($A112&lt;&gt;"",$A112&lt;&gt;"TOTAL"),IF(AND('[3]INVESTIGADOR_Descripcion subuni'!$H110&lt;&gt;"",'[3]INVESTIGADOR_Descripcion subuni'!$H110&lt;&gt;0),'[3]INVESTIGADOR_Descripcion subuni'!$H110,""),IF($A112="TOTAL",SUM(INDIRECT("E4:E"&amp;ROW()-1)),""))</f>
        <v/>
      </c>
      <c r="F112" s="3" t="str">
        <f ca="1">IF(AND($A112&lt;&gt;"",$A112&lt;&gt;"TOTAL"),IF(AND('[3]INVESTIGADOR_Descripcion subuni'!$J110&lt;&gt;"",'[3]INVESTIGADOR_Descripcion subuni'!$J110&lt;&gt;0),'[3]INVESTIGADOR_Descripcion subuni'!$J110,""),IF($A112="TOTAL",SUM(INDIRECT("F4:F"&amp;ROW()-1)),""))</f>
        <v/>
      </c>
      <c r="G112" s="3" t="str">
        <f t="shared" ca="1" si="20"/>
        <v/>
      </c>
      <c r="H112" s="3" t="str">
        <f ca="1">IF(AND($A112&lt;&gt;"",$A112&lt;&gt;"TOTAL"),IF(AND('[3]INVESTIGADOR_Descripcion subuni'!$M110&lt;&gt;"",'[3]INVESTIGADOR_Descripcion subuni'!$M110&lt;&gt;0),'[3]INVESTIGADOR_Descripcion subuni'!$M110,""),IF($A112="TOTAL",SUM(INDIRECT("H4:H"&amp;ROW()-1)),""))</f>
        <v/>
      </c>
      <c r="I112" s="3" t="str">
        <f ca="1">IF(AND($A112&lt;&gt;"",$A112&lt;&gt;"TOTAL"),IF(AND('[3]INVESTIGADOR_Descripcion subuni'!$O110&lt;&gt;"",'[3]INVESTIGADOR_Descripcion subuni'!$O110&lt;&gt;0),'[3]INVESTIGADOR_Descripcion subuni'!$O110,""),IF($A112="TOTAL",SUM(INDIRECT("I4:I"&amp;ROW()-1)),""))</f>
        <v/>
      </c>
      <c r="J112" s="3" t="str">
        <f t="shared" ca="1" si="21"/>
        <v/>
      </c>
      <c r="K112" s="3" t="str">
        <f ca="1">IF(AND($A112&lt;&gt;"",$A112&lt;&gt;"TOTAL"),IF(AND('[3]INVESTIGADOR_Descripcion subuni'!$R110&lt;&gt;"",'[3]INVESTIGADOR_Descripcion subuni'!$R110&lt;&gt;0),'[3]INVESTIGADOR_Descripcion subuni'!$R110,""),IF($A112="TOTAL",SUM(INDIRECT("K4:K"&amp;ROW()-1)),""))</f>
        <v/>
      </c>
      <c r="L112" s="3" t="str">
        <f ca="1">IF(AND($A112&lt;&gt;"",$A112&lt;&gt;"TOTAL"),IF(AND('[3]INVESTIGADOR_Descripcion subuni'!$T110&lt;&gt;"",'[3]INVESTIGADOR_Descripcion subuni'!$T110&lt;&gt;0),'[3]INVESTIGADOR_Descripcion subuni'!$T110,""),IF($A112="TOTAL",SUM(INDIRECT("L4:L"&amp;ROW()-1)),""))</f>
        <v/>
      </c>
      <c r="M112" s="3" t="str">
        <f t="shared" ca="1" si="22"/>
        <v/>
      </c>
      <c r="N112" s="3" t="str">
        <f ca="1">IF(AND($A112&lt;&gt;"",$A112&lt;&gt;"TOTAL"),IF(AND('[3]INVESTIGADOR_Descripcion subuni'!$W110&lt;&gt;"",'[3]INVESTIGADOR_Descripcion subuni'!$W110&lt;&gt;0),'[3]INVESTIGADOR_Descripcion subuni'!$W110,""),IF($A112="TOTAL",SUM(INDIRECT("N4:N"&amp;ROW()-1)),""))</f>
        <v/>
      </c>
      <c r="O112" s="3" t="str">
        <f ca="1">IF(AND($A112&lt;&gt;"",$A112&lt;&gt;"TOTAL"),IF(AND('[3]INVESTIGADOR_Descripcion subuni'!$Y110&lt;&gt;"",'[3]INVESTIGADOR_Descripcion subuni'!$Y110&lt;&gt;0),'[3]INVESTIGADOR_Descripcion subuni'!$Y110,""),IF($A112="TOTAL",SUM(INDIRECT("O4:O"&amp;ROW()-1)),""))</f>
        <v/>
      </c>
      <c r="P112" s="3" t="str">
        <f t="shared" ca="1" si="23"/>
        <v/>
      </c>
      <c r="Q112" s="3" t="str">
        <f ca="1">IF(AND($A112&lt;&gt;"",$A112&lt;&gt;"TOTAL"),IF(AND('[3]INVESTIGADOR_Descripcion subuni'!$AB110&lt;&gt;"",'[3]INVESTIGADOR_Descripcion subuni'!$AB110&lt;&gt;0),'[3]INVESTIGADOR_Descripcion subuni'!$AB110,""),IF($A112="TOTAL",SUM(INDIRECT("Q4:Q"&amp;ROW()-1)),""))</f>
        <v/>
      </c>
      <c r="R112" s="3" t="str">
        <f ca="1">IF(AND($A112&lt;&gt;"",$A112&lt;&gt;"TOTAL"),IF(AND('[3]INVESTIGADOR_Descripcion subuni'!$AD110&lt;&gt;"",'[3]INVESTIGADOR_Descripcion subuni'!$AD110&lt;&gt;0),'[3]INVESTIGADOR_Descripcion subuni'!$AD110,""),IF($A112="TOTAL",SUM(INDIRECT("R4:R"&amp;ROW()-1)),""))</f>
        <v/>
      </c>
      <c r="S112" s="3" t="str">
        <f t="shared" ca="1" si="24"/>
        <v/>
      </c>
      <c r="T112" s="3" t="str">
        <f ca="1">IF(AND($A112&lt;&gt;"",$A112&lt;&gt;"TOTAL"),IF(AND('[3]INVESTIGADOR_Descripcion subuni'!$AG110&lt;&gt;"",'[3]INVESTIGADOR_Descripcion subuni'!$AG110&lt;&gt;0),'[3]INVESTIGADOR_Descripcion subuni'!$AG110,""),IF($A112="TOTAL",SUM(INDIRECT("T4:T"&amp;ROW()-1)),""))</f>
        <v/>
      </c>
      <c r="U112" s="3" t="str">
        <f ca="1">IF(AND($A112&lt;&gt;"",$A112&lt;&gt;"TOTAL"),IF(AND('[3]INVESTIGADOR_Descripcion subuni'!$AI110&lt;&gt;"",'[3]INVESTIGADOR_Descripcion subuni'!$AI110&lt;&gt;0),'[3]INVESTIGADOR_Descripcion subuni'!$AI110,""),IF($A112="TOTAL",SUM(INDIRECT("U4:U"&amp;ROW()-1)),""))</f>
        <v/>
      </c>
      <c r="V112" s="3" t="str">
        <f t="shared" ca="1" si="25"/>
        <v/>
      </c>
      <c r="W112" s="3" t="str">
        <f ca="1">IF(AND($A112&lt;&gt;"",$A112&lt;&gt;"TOTAL"),IF(AND('[3]INVESTIGADOR_Descripcion subuni'!$AL110&lt;&gt;"",'[3]INVESTIGADOR_Descripcion subuni'!$AL110&lt;&gt;0),'[3]INVESTIGADOR_Descripcion subuni'!$AL110,""),IF($A112="TOTAL",SUM(INDIRECT("W4:W"&amp;ROW()-1)),""))</f>
        <v/>
      </c>
      <c r="X112" s="3" t="str">
        <f ca="1">IF(AND($A112&lt;&gt;"",$A112&lt;&gt;"TOTAL"),IF(AND('[3]INVESTIGADOR_Descripcion subuni'!$AN110&lt;&gt;"",'[3]INVESTIGADOR_Descripcion subuni'!$AN110&lt;&gt;0),'[3]INVESTIGADOR_Descripcion subuni'!$AN110,""),IF($A112="TOTAL",SUM(INDIRECT("X4:X"&amp;ROW()-1)),""))</f>
        <v/>
      </c>
      <c r="Y112" s="3" t="str">
        <f t="shared" ca="1" si="26"/>
        <v/>
      </c>
      <c r="Z112" s="3" t="str">
        <f ca="1">IF(AND($A112&lt;&gt;"",$A112&lt;&gt;"TOTAL"),IF(AND('[3]INVESTIGADOR_Descripcion subuni'!$AQ110&lt;&gt;"",'[3]INVESTIGADOR_Descripcion subuni'!$AQ110&lt;&gt;0),'[3]INVESTIGADOR_Descripcion subuni'!$AQ110,""),IF($A112="TOTAL",SUM(INDIRECT("Z4:Z"&amp;ROW()-1)),""))</f>
        <v/>
      </c>
      <c r="AA112" s="3" t="str">
        <f ca="1">IF(AND($A112&lt;&gt;"",$A112&lt;&gt;"TOTAL"),IF(AND('[3]INVESTIGADOR_Descripcion subuni'!$AS110&lt;&gt;"",'[3]INVESTIGADOR_Descripcion subuni'!$AS110&lt;&gt;0),'[3]INVESTIGADOR_Descripcion subuni'!$AS110,""),IF($A112="TOTAL",SUM(INDIRECT("AA4:AA"&amp;ROW()-1)),""))</f>
        <v/>
      </c>
      <c r="AB112" s="3" t="str">
        <f t="shared" ca="1" si="27"/>
        <v/>
      </c>
      <c r="AC112" s="3" t="str">
        <f ca="1">IF(AND($A112&lt;&gt;"",$A112&lt;&gt;"TOTAL"),IF(AND('[3]INVESTIGADOR_Descripcion subuni'!$AV110&lt;&gt;"",'[3]INVESTIGADOR_Descripcion subuni'!$AV110&lt;&gt;0),'[3]INVESTIGADOR_Descripcion subuni'!$AV110,""),IF($A112="TOTAL",SUM(INDIRECT("AC4:AC"&amp;ROW()-1)),""))</f>
        <v/>
      </c>
      <c r="AD112" s="3" t="str">
        <f ca="1">IF(AND($A112&lt;&gt;"",$A112&lt;&gt;"TOTAL"),IF(AND('[3]INVESTIGADOR_Descripcion subuni'!$AX110&lt;&gt;"",'[3]INVESTIGADOR_Descripcion subuni'!$AX110&lt;&gt;0),'[3]INVESTIGADOR_Descripcion subuni'!$AX110,""),IF($A112="TOTAL",SUM(INDIRECT("AD4:AD"&amp;ROW()-1)),""))</f>
        <v/>
      </c>
      <c r="AE112" s="3" t="str">
        <f t="shared" ca="1" si="28"/>
        <v/>
      </c>
      <c r="AF112" s="3" t="str">
        <f ca="1">IF(AND($A112&lt;&gt;"",$A112&lt;&gt;"TOTAL"),IF(AND('[3]INVESTIGADOR_Descripcion subuni'!$BA110&lt;&gt;"",'[3]INVESTIGADOR_Descripcion subuni'!$BA110&lt;&gt;0),'[3]INVESTIGADOR_Descripcion subuni'!$BA110,""),IF($A112="TOTAL",SUM(INDIRECT("AF4:AF"&amp;ROW()-1)),""))</f>
        <v/>
      </c>
      <c r="AG112" s="3" t="str">
        <f ca="1">IF(AND($A112&lt;&gt;"",$A112&lt;&gt;"TOTAL"),IF(AND('[3]INVESTIGADOR_Descripcion subuni'!$BC110&lt;&gt;"",'[3]INVESTIGADOR_Descripcion subuni'!$BC110&lt;&gt;0),'[3]INVESTIGADOR_Descripcion subuni'!$BC110,""),IF($A112="TOTAL",SUM(INDIRECT("AG4:AG"&amp;ROW()-1)),""))</f>
        <v/>
      </c>
      <c r="AH112" s="3" t="str">
        <f t="shared" ca="1" si="29"/>
        <v/>
      </c>
      <c r="AI112" s="3" t="str">
        <f ca="1">IF(AND($A112&lt;&gt;"",$A112&lt;&gt;"TOTAL"),IF(AND('[3]INVESTIGADOR_Descripcion subuni'!$BF110&lt;&gt;"",'[3]INVESTIGADOR_Descripcion subuni'!$BF110&lt;&gt;0),'[3]INVESTIGADOR_Descripcion subuni'!$BF110,""),IF($A112="TOTAL",SUM(INDIRECT("AI4:AI"&amp;ROW()-1)),""))</f>
        <v/>
      </c>
      <c r="AJ112" s="3" t="str">
        <f ca="1">IF(AND($A112&lt;&gt;"",$A112&lt;&gt;"TOTAL"),IF(AND('[3]INVESTIGADOR_Descripcion subuni'!$BH110&lt;&gt;"",'[3]INVESTIGADOR_Descripcion subuni'!$BH110&lt;&gt;0),'[3]INVESTIGADOR_Descripcion subuni'!$BH110,""),IF($A112="TOTAL",SUM(INDIRECT("AJ4:AJ"&amp;ROW()-1)),""))</f>
        <v/>
      </c>
      <c r="AK112" s="3" t="str">
        <f t="shared" ca="1" si="30"/>
        <v/>
      </c>
      <c r="AL112" s="3" t="str">
        <f ca="1">IF(AND($A112&lt;&gt;"",$A112&lt;&gt;"TOTAL"),IF(AND('[3]INVESTIGADOR_Descripcion subuni'!$BK110&lt;&gt;"",'[3]INVESTIGADOR_Descripcion subuni'!$BK110&lt;&gt;0),'[3]INVESTIGADOR_Descripcion subuni'!$BK110,""),IF($A112="TOTAL",SUM(INDIRECT("AL4:AL"&amp;ROW()-1)),""))</f>
        <v/>
      </c>
      <c r="AM112" s="3" t="str">
        <f ca="1">IF(AND($A112&lt;&gt;"",$A112&lt;&gt;"TOTAL"),IF(AND('[3]INVESTIGADOR_Descripcion subuni'!$BM110&lt;&gt;"",'[3]INVESTIGADOR_Descripcion subuni'!$BM110&lt;&gt;0),'[3]INVESTIGADOR_Descripcion subuni'!$BM110,""),IF($A112="TOTAL",SUM(INDIRECT("AM4:AM"&amp;ROW()-1)),""))</f>
        <v/>
      </c>
      <c r="AN112" s="3" t="str">
        <f t="shared" ca="1" si="31"/>
        <v/>
      </c>
      <c r="AO112" s="3" t="str">
        <f ca="1">IF(AND($A112&lt;&gt;"",$A112&lt;&gt;"TOTAL"),IF(AND('[3]INVESTIGADOR_Descripcion subuni'!$BP110&lt;&gt;"",'[3]INVESTIGADOR_Descripcion subuni'!$BP110&lt;&gt;0),'[3]INVESTIGADOR_Descripcion subuni'!$BP110,""),IF($A112="TOTAL",SUM(INDIRECT("AO4:AO"&amp;ROW()-1)),""))</f>
        <v/>
      </c>
      <c r="AP112" s="3" t="str">
        <f ca="1">IF(AND($A112&lt;&gt;"",$A112&lt;&gt;"TOTAL"),IF(AND('[3]INVESTIGADOR_Descripcion subuni'!$BR110&lt;&gt;"",'[3]INVESTIGADOR_Descripcion subuni'!$BR110&lt;&gt;0),'[3]INVESTIGADOR_Descripcion subuni'!$BR110,""),IF($A112="TOTAL",SUM(INDIRECT("AP4:AP"&amp;ROW()-1)),""))</f>
        <v/>
      </c>
      <c r="AQ112" s="3" t="str">
        <f t="shared" ca="1" si="32"/>
        <v/>
      </c>
      <c r="AR112" s="3" t="str">
        <f ca="1">IF(AND($A112&lt;&gt;"",$A112&lt;&gt;"TOTAL"),IF(AND('[3]INVESTIGADOR_Descripcion subuni'!$BU110&lt;&gt;"",'[3]INVESTIGADOR_Descripcion subuni'!$BU110&lt;&gt;0),'[3]INVESTIGADOR_Descripcion subuni'!$BU110,""),IF($A112="TOTAL",SUM(INDIRECT("AR4:AR"&amp;ROW()-1)),""))</f>
        <v/>
      </c>
      <c r="AS112" s="3" t="str">
        <f ca="1">IF(AND($A112&lt;&gt;"",$A112&lt;&gt;"TOTAL"),IF(AND('[3]INVESTIGADOR_Descripcion subuni'!$BW110&lt;&gt;"",'[3]INVESTIGADOR_Descripcion subuni'!$BW110&lt;&gt;0),'[3]INVESTIGADOR_Descripcion subuni'!$BW110,""),IF($A112="TOTAL",SUM(INDIRECT("AS4:AS"&amp;ROW()-1)),""))</f>
        <v/>
      </c>
      <c r="AT112" s="3" t="str">
        <f t="shared" ca="1" si="33"/>
        <v/>
      </c>
      <c r="AU112" s="3" t="str">
        <f ca="1">IF(AND($A112&lt;&gt;"",$A112&lt;&gt;"TOTAL"),IF(AND('[3]INVESTIGADOR_Descripcion subuni'!$BZ110&lt;&gt;"",'[3]INVESTIGADOR_Descripcion subuni'!$BZ110&lt;&gt;0),'[3]INVESTIGADOR_Descripcion subuni'!$BZ110,""),IF($A112="TOTAL",SUM(INDIRECT("AU4:AU"&amp;ROW()-1)),""))</f>
        <v/>
      </c>
      <c r="AV112" s="3" t="str">
        <f ca="1">IF(AND($A112&lt;&gt;"",$A112&lt;&gt;"TOTAL"),IF(AND('[3]INVESTIGADOR_Descripcion subuni'!$CB110&lt;&gt;"",'[3]INVESTIGADOR_Descripcion subuni'!$CB110&lt;&gt;0),'[3]INVESTIGADOR_Descripcion subuni'!$CB110,""),IF($A112="TOTAL",SUM(INDIRECT("AV4:AV"&amp;ROW()-1)),""))</f>
        <v/>
      </c>
      <c r="AW112" s="3" t="str">
        <f t="shared" ca="1" si="34"/>
        <v/>
      </c>
      <c r="AX112" s="3" t="str">
        <f ca="1">IF(AND($A112&lt;&gt;"",$A112&lt;&gt;"TOTAL"),IF(AND('[3]INVESTIGADOR_Descripcion subuni'!$CE110&lt;&gt;"",'[3]INVESTIGADOR_Descripcion subuni'!$CE110&lt;&gt;0),'[3]INVESTIGADOR_Descripcion subuni'!$CE110,""),IF($A112="TOTAL",SUM(INDIRECT("AX4:AX"&amp;ROW()-1)),""))</f>
        <v/>
      </c>
      <c r="AY112" s="3" t="str">
        <f ca="1">IF(AND($A112&lt;&gt;"",$A112&lt;&gt;"TOTAL"),IF(AND('[3]INVESTIGADOR_Descripcion subuni'!$CG110&lt;&gt;"",'[3]INVESTIGADOR_Descripcion subuni'!$CG110&lt;&gt;0),'[3]INVESTIGADOR_Descripcion subuni'!$CG110,""),IF($A112="TOTAL",SUM(INDIRECT("AY4:AY"&amp;ROW()-1)),""))</f>
        <v/>
      </c>
      <c r="AZ112" s="3" t="str">
        <f t="shared" ca="1" si="35"/>
        <v/>
      </c>
      <c r="BA112" s="3" t="str">
        <f ca="1">IF(AND($A112&lt;&gt;"",$A112&lt;&gt;"TOTAL"),IF(AND('[3]INVESTIGADOR_Descripcion subuni'!$CJ110&lt;&gt;"",'[3]INVESTIGADOR_Descripcion subuni'!$CJ110&lt;&gt;0),'[3]INVESTIGADOR_Descripcion subuni'!$CJ110,""),IF($A112="TOTAL",SUM(INDIRECT("BA4:BA"&amp;ROW()-1)),""))</f>
        <v/>
      </c>
      <c r="BB112" s="3" t="str">
        <f ca="1">IF(AND($A112&lt;&gt;"",$A112&lt;&gt;"TOTAL"),IF(AND('[3]INVESTIGADOR_Descripcion subuni'!$CL110&lt;&gt;"",'[3]INVESTIGADOR_Descripcion subuni'!$CL110&lt;&gt;0),'[3]INVESTIGADOR_Descripcion subuni'!$CL110,""),IF($A112="TOTAL",SUM(INDIRECT("BB4:BB"&amp;ROW()-1)),""))</f>
        <v/>
      </c>
      <c r="BC112" s="3" t="str">
        <f t="shared" ca="1" si="36"/>
        <v/>
      </c>
      <c r="BD112" s="3" t="str">
        <f ca="1">IF(AND($A112&lt;&gt;"",$A112&lt;&gt;"TOTAL"),IF(AND('[3]INVESTIGADOR_Descripcion subuni'!$CO110&lt;&gt;"",'[3]INVESTIGADOR_Descripcion subuni'!$CO110&lt;&gt;0),'[3]INVESTIGADOR_Descripcion subuni'!$CO110,""),IF($A112="TOTAL",SUM(INDIRECT("BD4:BD"&amp;ROW()-1)),""))</f>
        <v/>
      </c>
      <c r="BE112" s="3" t="str">
        <f ca="1">IF(AND($A112&lt;&gt;"",$A112&lt;&gt;"TOTAL"),IF(AND('[3]INVESTIGADOR_Descripcion subuni'!$CQ110&lt;&gt;"",'[3]INVESTIGADOR_Descripcion subuni'!$CQ110&lt;&gt;0),'[3]INVESTIGADOR_Descripcion subuni'!$CQ110,""),IF($A112="TOTAL",SUM(INDIRECT("BE4:BE"&amp;ROW()-1)),""))</f>
        <v/>
      </c>
      <c r="BF112" s="3" t="str">
        <f t="shared" ca="1" si="37"/>
        <v/>
      </c>
    </row>
    <row r="113" spans="1:58" x14ac:dyDescent="0.2">
      <c r="A113" s="25" t="str">
        <f>IF('[3]INVESTIGADOR_Descripcion subuni'!$B111&lt;&gt;"",'[3]INVESTIGADOR_Descripcion subuni'!$B111,IF(AND('[3]INVESTIGADOR_Descripcion subuni'!$B111="",'[3]INVESTIGADOR_Descripcion subuni'!$B112="",'[3]INVESTIGADOR_Descripcion subuni'!$B110=""),"","TOTAL"))</f>
        <v/>
      </c>
      <c r="B113" s="3" t="str">
        <f ca="1">IF(AND($A113&lt;&gt;"",$A113&lt;&gt;"TOTAL"),IF(AND('[3]INVESTIGADOR_Descripcion subuni'!$C111&lt;&gt;"",'[3]INVESTIGADOR_Descripcion subuni'!$C111&lt;&gt;0),'[3]INVESTIGADOR_Descripcion subuni'!$C111,""),IF($A113="TOTAL",SUM(INDIRECT("B4:B"&amp;ROW()-1)),""))</f>
        <v/>
      </c>
      <c r="C113" s="3" t="str">
        <f ca="1">IF(AND($A113&lt;&gt;"",$A113&lt;&gt;"TOTAL"),IF(AND('[3]INVESTIGADOR_Descripcion subuni'!$E111&lt;&gt;"",'[3]INVESTIGADOR_Descripcion subuni'!$E111&lt;&gt;0),'[3]INVESTIGADOR_Descripcion subuni'!$E111,""),IF($A113="TOTAL",SUM(INDIRECT("C4:C"&amp;ROW()-1)),""))</f>
        <v/>
      </c>
      <c r="D113" s="3" t="str">
        <f t="shared" ca="1" si="19"/>
        <v/>
      </c>
      <c r="E113" s="3" t="str">
        <f ca="1">IF(AND($A113&lt;&gt;"",$A113&lt;&gt;"TOTAL"),IF(AND('[3]INVESTIGADOR_Descripcion subuni'!$H111&lt;&gt;"",'[3]INVESTIGADOR_Descripcion subuni'!$H111&lt;&gt;0),'[3]INVESTIGADOR_Descripcion subuni'!$H111,""),IF($A113="TOTAL",SUM(INDIRECT("E4:E"&amp;ROW()-1)),""))</f>
        <v/>
      </c>
      <c r="F113" s="3" t="str">
        <f ca="1">IF(AND($A113&lt;&gt;"",$A113&lt;&gt;"TOTAL"),IF(AND('[3]INVESTIGADOR_Descripcion subuni'!$J111&lt;&gt;"",'[3]INVESTIGADOR_Descripcion subuni'!$J111&lt;&gt;0),'[3]INVESTIGADOR_Descripcion subuni'!$J111,""),IF($A113="TOTAL",SUM(INDIRECT("F4:F"&amp;ROW()-1)),""))</f>
        <v/>
      </c>
      <c r="G113" s="3" t="str">
        <f t="shared" ca="1" si="20"/>
        <v/>
      </c>
      <c r="H113" s="3" t="str">
        <f ca="1">IF(AND($A113&lt;&gt;"",$A113&lt;&gt;"TOTAL"),IF(AND('[3]INVESTIGADOR_Descripcion subuni'!$M111&lt;&gt;"",'[3]INVESTIGADOR_Descripcion subuni'!$M111&lt;&gt;0),'[3]INVESTIGADOR_Descripcion subuni'!$M111,""),IF($A113="TOTAL",SUM(INDIRECT("H4:H"&amp;ROW()-1)),""))</f>
        <v/>
      </c>
      <c r="I113" s="3" t="str">
        <f ca="1">IF(AND($A113&lt;&gt;"",$A113&lt;&gt;"TOTAL"),IF(AND('[3]INVESTIGADOR_Descripcion subuni'!$O111&lt;&gt;"",'[3]INVESTIGADOR_Descripcion subuni'!$O111&lt;&gt;0),'[3]INVESTIGADOR_Descripcion subuni'!$O111,""),IF($A113="TOTAL",SUM(INDIRECT("I4:I"&amp;ROW()-1)),""))</f>
        <v/>
      </c>
      <c r="J113" s="3" t="str">
        <f t="shared" ca="1" si="21"/>
        <v/>
      </c>
      <c r="K113" s="3" t="str">
        <f ca="1">IF(AND($A113&lt;&gt;"",$A113&lt;&gt;"TOTAL"),IF(AND('[3]INVESTIGADOR_Descripcion subuni'!$R111&lt;&gt;"",'[3]INVESTIGADOR_Descripcion subuni'!$R111&lt;&gt;0),'[3]INVESTIGADOR_Descripcion subuni'!$R111,""),IF($A113="TOTAL",SUM(INDIRECT("K4:K"&amp;ROW()-1)),""))</f>
        <v/>
      </c>
      <c r="L113" s="3" t="str">
        <f ca="1">IF(AND($A113&lt;&gt;"",$A113&lt;&gt;"TOTAL"),IF(AND('[3]INVESTIGADOR_Descripcion subuni'!$T111&lt;&gt;"",'[3]INVESTIGADOR_Descripcion subuni'!$T111&lt;&gt;0),'[3]INVESTIGADOR_Descripcion subuni'!$T111,""),IF($A113="TOTAL",SUM(INDIRECT("L4:L"&amp;ROW()-1)),""))</f>
        <v/>
      </c>
      <c r="M113" s="3" t="str">
        <f t="shared" ca="1" si="22"/>
        <v/>
      </c>
      <c r="N113" s="3" t="str">
        <f ca="1">IF(AND($A113&lt;&gt;"",$A113&lt;&gt;"TOTAL"),IF(AND('[3]INVESTIGADOR_Descripcion subuni'!$W111&lt;&gt;"",'[3]INVESTIGADOR_Descripcion subuni'!$W111&lt;&gt;0),'[3]INVESTIGADOR_Descripcion subuni'!$W111,""),IF($A113="TOTAL",SUM(INDIRECT("N4:N"&amp;ROW()-1)),""))</f>
        <v/>
      </c>
      <c r="O113" s="3" t="str">
        <f ca="1">IF(AND($A113&lt;&gt;"",$A113&lt;&gt;"TOTAL"),IF(AND('[3]INVESTIGADOR_Descripcion subuni'!$Y111&lt;&gt;"",'[3]INVESTIGADOR_Descripcion subuni'!$Y111&lt;&gt;0),'[3]INVESTIGADOR_Descripcion subuni'!$Y111,""),IF($A113="TOTAL",SUM(INDIRECT("O4:O"&amp;ROW()-1)),""))</f>
        <v/>
      </c>
      <c r="P113" s="3" t="str">
        <f t="shared" ca="1" si="23"/>
        <v/>
      </c>
      <c r="Q113" s="3" t="str">
        <f ca="1">IF(AND($A113&lt;&gt;"",$A113&lt;&gt;"TOTAL"),IF(AND('[3]INVESTIGADOR_Descripcion subuni'!$AB111&lt;&gt;"",'[3]INVESTIGADOR_Descripcion subuni'!$AB111&lt;&gt;0),'[3]INVESTIGADOR_Descripcion subuni'!$AB111,""),IF($A113="TOTAL",SUM(INDIRECT("Q4:Q"&amp;ROW()-1)),""))</f>
        <v/>
      </c>
      <c r="R113" s="3" t="str">
        <f ca="1">IF(AND($A113&lt;&gt;"",$A113&lt;&gt;"TOTAL"),IF(AND('[3]INVESTIGADOR_Descripcion subuni'!$AD111&lt;&gt;"",'[3]INVESTIGADOR_Descripcion subuni'!$AD111&lt;&gt;0),'[3]INVESTIGADOR_Descripcion subuni'!$AD111,""),IF($A113="TOTAL",SUM(INDIRECT("R4:R"&amp;ROW()-1)),""))</f>
        <v/>
      </c>
      <c r="S113" s="3" t="str">
        <f t="shared" ca="1" si="24"/>
        <v/>
      </c>
      <c r="T113" s="3" t="str">
        <f ca="1">IF(AND($A113&lt;&gt;"",$A113&lt;&gt;"TOTAL"),IF(AND('[3]INVESTIGADOR_Descripcion subuni'!$AG111&lt;&gt;"",'[3]INVESTIGADOR_Descripcion subuni'!$AG111&lt;&gt;0),'[3]INVESTIGADOR_Descripcion subuni'!$AG111,""),IF($A113="TOTAL",SUM(INDIRECT("T4:T"&amp;ROW()-1)),""))</f>
        <v/>
      </c>
      <c r="U113" s="3" t="str">
        <f ca="1">IF(AND($A113&lt;&gt;"",$A113&lt;&gt;"TOTAL"),IF(AND('[3]INVESTIGADOR_Descripcion subuni'!$AI111&lt;&gt;"",'[3]INVESTIGADOR_Descripcion subuni'!$AI111&lt;&gt;0),'[3]INVESTIGADOR_Descripcion subuni'!$AI111,""),IF($A113="TOTAL",SUM(INDIRECT("U4:U"&amp;ROW()-1)),""))</f>
        <v/>
      </c>
      <c r="V113" s="3" t="str">
        <f t="shared" ca="1" si="25"/>
        <v/>
      </c>
      <c r="W113" s="3" t="str">
        <f ca="1">IF(AND($A113&lt;&gt;"",$A113&lt;&gt;"TOTAL"),IF(AND('[3]INVESTIGADOR_Descripcion subuni'!$AL111&lt;&gt;"",'[3]INVESTIGADOR_Descripcion subuni'!$AL111&lt;&gt;0),'[3]INVESTIGADOR_Descripcion subuni'!$AL111,""),IF($A113="TOTAL",SUM(INDIRECT("W4:W"&amp;ROW()-1)),""))</f>
        <v/>
      </c>
      <c r="X113" s="3" t="str">
        <f ca="1">IF(AND($A113&lt;&gt;"",$A113&lt;&gt;"TOTAL"),IF(AND('[3]INVESTIGADOR_Descripcion subuni'!$AN111&lt;&gt;"",'[3]INVESTIGADOR_Descripcion subuni'!$AN111&lt;&gt;0),'[3]INVESTIGADOR_Descripcion subuni'!$AN111,""),IF($A113="TOTAL",SUM(INDIRECT("X4:X"&amp;ROW()-1)),""))</f>
        <v/>
      </c>
      <c r="Y113" s="3" t="str">
        <f t="shared" ca="1" si="26"/>
        <v/>
      </c>
      <c r="Z113" s="3" t="str">
        <f ca="1">IF(AND($A113&lt;&gt;"",$A113&lt;&gt;"TOTAL"),IF(AND('[3]INVESTIGADOR_Descripcion subuni'!$AQ111&lt;&gt;"",'[3]INVESTIGADOR_Descripcion subuni'!$AQ111&lt;&gt;0),'[3]INVESTIGADOR_Descripcion subuni'!$AQ111,""),IF($A113="TOTAL",SUM(INDIRECT("Z4:Z"&amp;ROW()-1)),""))</f>
        <v/>
      </c>
      <c r="AA113" s="3" t="str">
        <f ca="1">IF(AND($A113&lt;&gt;"",$A113&lt;&gt;"TOTAL"),IF(AND('[3]INVESTIGADOR_Descripcion subuni'!$AS111&lt;&gt;"",'[3]INVESTIGADOR_Descripcion subuni'!$AS111&lt;&gt;0),'[3]INVESTIGADOR_Descripcion subuni'!$AS111,""),IF($A113="TOTAL",SUM(INDIRECT("AA4:AA"&amp;ROW()-1)),""))</f>
        <v/>
      </c>
      <c r="AB113" s="3" t="str">
        <f t="shared" ca="1" si="27"/>
        <v/>
      </c>
      <c r="AC113" s="3" t="str">
        <f ca="1">IF(AND($A113&lt;&gt;"",$A113&lt;&gt;"TOTAL"),IF(AND('[3]INVESTIGADOR_Descripcion subuni'!$AV111&lt;&gt;"",'[3]INVESTIGADOR_Descripcion subuni'!$AV111&lt;&gt;0),'[3]INVESTIGADOR_Descripcion subuni'!$AV111,""),IF($A113="TOTAL",SUM(INDIRECT("AC4:AC"&amp;ROW()-1)),""))</f>
        <v/>
      </c>
      <c r="AD113" s="3" t="str">
        <f ca="1">IF(AND($A113&lt;&gt;"",$A113&lt;&gt;"TOTAL"),IF(AND('[3]INVESTIGADOR_Descripcion subuni'!$AX111&lt;&gt;"",'[3]INVESTIGADOR_Descripcion subuni'!$AX111&lt;&gt;0),'[3]INVESTIGADOR_Descripcion subuni'!$AX111,""),IF($A113="TOTAL",SUM(INDIRECT("AD4:AD"&amp;ROW()-1)),""))</f>
        <v/>
      </c>
      <c r="AE113" s="3" t="str">
        <f t="shared" ca="1" si="28"/>
        <v/>
      </c>
      <c r="AF113" s="3" t="str">
        <f ca="1">IF(AND($A113&lt;&gt;"",$A113&lt;&gt;"TOTAL"),IF(AND('[3]INVESTIGADOR_Descripcion subuni'!$BA111&lt;&gt;"",'[3]INVESTIGADOR_Descripcion subuni'!$BA111&lt;&gt;0),'[3]INVESTIGADOR_Descripcion subuni'!$BA111,""),IF($A113="TOTAL",SUM(INDIRECT("AF4:AF"&amp;ROW()-1)),""))</f>
        <v/>
      </c>
      <c r="AG113" s="3" t="str">
        <f ca="1">IF(AND($A113&lt;&gt;"",$A113&lt;&gt;"TOTAL"),IF(AND('[3]INVESTIGADOR_Descripcion subuni'!$BC111&lt;&gt;"",'[3]INVESTIGADOR_Descripcion subuni'!$BC111&lt;&gt;0),'[3]INVESTIGADOR_Descripcion subuni'!$BC111,""),IF($A113="TOTAL",SUM(INDIRECT("AG4:AG"&amp;ROW()-1)),""))</f>
        <v/>
      </c>
      <c r="AH113" s="3" t="str">
        <f t="shared" ca="1" si="29"/>
        <v/>
      </c>
      <c r="AI113" s="3" t="str">
        <f ca="1">IF(AND($A113&lt;&gt;"",$A113&lt;&gt;"TOTAL"),IF(AND('[3]INVESTIGADOR_Descripcion subuni'!$BF111&lt;&gt;"",'[3]INVESTIGADOR_Descripcion subuni'!$BF111&lt;&gt;0),'[3]INVESTIGADOR_Descripcion subuni'!$BF111,""),IF($A113="TOTAL",SUM(INDIRECT("AI4:AI"&amp;ROW()-1)),""))</f>
        <v/>
      </c>
      <c r="AJ113" s="3" t="str">
        <f ca="1">IF(AND($A113&lt;&gt;"",$A113&lt;&gt;"TOTAL"),IF(AND('[3]INVESTIGADOR_Descripcion subuni'!$BH111&lt;&gt;"",'[3]INVESTIGADOR_Descripcion subuni'!$BH111&lt;&gt;0),'[3]INVESTIGADOR_Descripcion subuni'!$BH111,""),IF($A113="TOTAL",SUM(INDIRECT("AJ4:AJ"&amp;ROW()-1)),""))</f>
        <v/>
      </c>
      <c r="AK113" s="3" t="str">
        <f t="shared" ca="1" si="30"/>
        <v/>
      </c>
      <c r="AL113" s="3" t="str">
        <f ca="1">IF(AND($A113&lt;&gt;"",$A113&lt;&gt;"TOTAL"),IF(AND('[3]INVESTIGADOR_Descripcion subuni'!$BK111&lt;&gt;"",'[3]INVESTIGADOR_Descripcion subuni'!$BK111&lt;&gt;0),'[3]INVESTIGADOR_Descripcion subuni'!$BK111,""),IF($A113="TOTAL",SUM(INDIRECT("AL4:AL"&amp;ROW()-1)),""))</f>
        <v/>
      </c>
      <c r="AM113" s="3" t="str">
        <f ca="1">IF(AND($A113&lt;&gt;"",$A113&lt;&gt;"TOTAL"),IF(AND('[3]INVESTIGADOR_Descripcion subuni'!$BM111&lt;&gt;"",'[3]INVESTIGADOR_Descripcion subuni'!$BM111&lt;&gt;0),'[3]INVESTIGADOR_Descripcion subuni'!$BM111,""),IF($A113="TOTAL",SUM(INDIRECT("AM4:AM"&amp;ROW()-1)),""))</f>
        <v/>
      </c>
      <c r="AN113" s="3" t="str">
        <f t="shared" ca="1" si="31"/>
        <v/>
      </c>
      <c r="AO113" s="3" t="str">
        <f ca="1">IF(AND($A113&lt;&gt;"",$A113&lt;&gt;"TOTAL"),IF(AND('[3]INVESTIGADOR_Descripcion subuni'!$BP111&lt;&gt;"",'[3]INVESTIGADOR_Descripcion subuni'!$BP111&lt;&gt;0),'[3]INVESTIGADOR_Descripcion subuni'!$BP111,""),IF($A113="TOTAL",SUM(INDIRECT("AO4:AO"&amp;ROW()-1)),""))</f>
        <v/>
      </c>
      <c r="AP113" s="3" t="str">
        <f ca="1">IF(AND($A113&lt;&gt;"",$A113&lt;&gt;"TOTAL"),IF(AND('[3]INVESTIGADOR_Descripcion subuni'!$BR111&lt;&gt;"",'[3]INVESTIGADOR_Descripcion subuni'!$BR111&lt;&gt;0),'[3]INVESTIGADOR_Descripcion subuni'!$BR111,""),IF($A113="TOTAL",SUM(INDIRECT("AP4:AP"&amp;ROW()-1)),""))</f>
        <v/>
      </c>
      <c r="AQ113" s="3" t="str">
        <f t="shared" ca="1" si="32"/>
        <v/>
      </c>
      <c r="AR113" s="3" t="str">
        <f ca="1">IF(AND($A113&lt;&gt;"",$A113&lt;&gt;"TOTAL"),IF(AND('[3]INVESTIGADOR_Descripcion subuni'!$BU111&lt;&gt;"",'[3]INVESTIGADOR_Descripcion subuni'!$BU111&lt;&gt;0),'[3]INVESTIGADOR_Descripcion subuni'!$BU111,""),IF($A113="TOTAL",SUM(INDIRECT("AR4:AR"&amp;ROW()-1)),""))</f>
        <v/>
      </c>
      <c r="AS113" s="3" t="str">
        <f ca="1">IF(AND($A113&lt;&gt;"",$A113&lt;&gt;"TOTAL"),IF(AND('[3]INVESTIGADOR_Descripcion subuni'!$BW111&lt;&gt;"",'[3]INVESTIGADOR_Descripcion subuni'!$BW111&lt;&gt;0),'[3]INVESTIGADOR_Descripcion subuni'!$BW111,""),IF($A113="TOTAL",SUM(INDIRECT("AS4:AS"&amp;ROW()-1)),""))</f>
        <v/>
      </c>
      <c r="AT113" s="3" t="str">
        <f t="shared" ca="1" si="33"/>
        <v/>
      </c>
      <c r="AU113" s="3" t="str">
        <f ca="1">IF(AND($A113&lt;&gt;"",$A113&lt;&gt;"TOTAL"),IF(AND('[3]INVESTIGADOR_Descripcion subuni'!$BZ111&lt;&gt;"",'[3]INVESTIGADOR_Descripcion subuni'!$BZ111&lt;&gt;0),'[3]INVESTIGADOR_Descripcion subuni'!$BZ111,""),IF($A113="TOTAL",SUM(INDIRECT("AU4:AU"&amp;ROW()-1)),""))</f>
        <v/>
      </c>
      <c r="AV113" s="3" t="str">
        <f ca="1">IF(AND($A113&lt;&gt;"",$A113&lt;&gt;"TOTAL"),IF(AND('[3]INVESTIGADOR_Descripcion subuni'!$CB111&lt;&gt;"",'[3]INVESTIGADOR_Descripcion subuni'!$CB111&lt;&gt;0),'[3]INVESTIGADOR_Descripcion subuni'!$CB111,""),IF($A113="TOTAL",SUM(INDIRECT("AV4:AV"&amp;ROW()-1)),""))</f>
        <v/>
      </c>
      <c r="AW113" s="3" t="str">
        <f t="shared" ca="1" si="34"/>
        <v/>
      </c>
      <c r="AX113" s="3" t="str">
        <f ca="1">IF(AND($A113&lt;&gt;"",$A113&lt;&gt;"TOTAL"),IF(AND('[3]INVESTIGADOR_Descripcion subuni'!$CE111&lt;&gt;"",'[3]INVESTIGADOR_Descripcion subuni'!$CE111&lt;&gt;0),'[3]INVESTIGADOR_Descripcion subuni'!$CE111,""),IF($A113="TOTAL",SUM(INDIRECT("AX4:AX"&amp;ROW()-1)),""))</f>
        <v/>
      </c>
      <c r="AY113" s="3" t="str">
        <f ca="1">IF(AND($A113&lt;&gt;"",$A113&lt;&gt;"TOTAL"),IF(AND('[3]INVESTIGADOR_Descripcion subuni'!$CG111&lt;&gt;"",'[3]INVESTIGADOR_Descripcion subuni'!$CG111&lt;&gt;0),'[3]INVESTIGADOR_Descripcion subuni'!$CG111,""),IF($A113="TOTAL",SUM(INDIRECT("AY4:AY"&amp;ROW()-1)),""))</f>
        <v/>
      </c>
      <c r="AZ113" s="3" t="str">
        <f t="shared" ca="1" si="35"/>
        <v/>
      </c>
      <c r="BA113" s="3" t="str">
        <f ca="1">IF(AND($A113&lt;&gt;"",$A113&lt;&gt;"TOTAL"),IF(AND('[3]INVESTIGADOR_Descripcion subuni'!$CJ111&lt;&gt;"",'[3]INVESTIGADOR_Descripcion subuni'!$CJ111&lt;&gt;0),'[3]INVESTIGADOR_Descripcion subuni'!$CJ111,""),IF($A113="TOTAL",SUM(INDIRECT("BA4:BA"&amp;ROW()-1)),""))</f>
        <v/>
      </c>
      <c r="BB113" s="3" t="str">
        <f ca="1">IF(AND($A113&lt;&gt;"",$A113&lt;&gt;"TOTAL"),IF(AND('[3]INVESTIGADOR_Descripcion subuni'!$CL111&lt;&gt;"",'[3]INVESTIGADOR_Descripcion subuni'!$CL111&lt;&gt;0),'[3]INVESTIGADOR_Descripcion subuni'!$CL111,""),IF($A113="TOTAL",SUM(INDIRECT("BB4:BB"&amp;ROW()-1)),""))</f>
        <v/>
      </c>
      <c r="BC113" s="3" t="str">
        <f t="shared" ca="1" si="36"/>
        <v/>
      </c>
      <c r="BD113" s="3" t="str">
        <f ca="1">IF(AND($A113&lt;&gt;"",$A113&lt;&gt;"TOTAL"),IF(AND('[3]INVESTIGADOR_Descripcion subuni'!$CO111&lt;&gt;"",'[3]INVESTIGADOR_Descripcion subuni'!$CO111&lt;&gt;0),'[3]INVESTIGADOR_Descripcion subuni'!$CO111,""),IF($A113="TOTAL",SUM(INDIRECT("BD4:BD"&amp;ROW()-1)),""))</f>
        <v/>
      </c>
      <c r="BE113" s="3" t="str">
        <f ca="1">IF(AND($A113&lt;&gt;"",$A113&lt;&gt;"TOTAL"),IF(AND('[3]INVESTIGADOR_Descripcion subuni'!$CQ111&lt;&gt;"",'[3]INVESTIGADOR_Descripcion subuni'!$CQ111&lt;&gt;0),'[3]INVESTIGADOR_Descripcion subuni'!$CQ111,""),IF($A113="TOTAL",SUM(INDIRECT("BE4:BE"&amp;ROW()-1)),""))</f>
        <v/>
      </c>
      <c r="BF113" s="3" t="str">
        <f t="shared" ca="1" si="37"/>
        <v/>
      </c>
    </row>
    <row r="114" spans="1:58" x14ac:dyDescent="0.2">
      <c r="A114" s="25" t="str">
        <f>IF('[3]INVESTIGADOR_Descripcion subuni'!$B112&lt;&gt;"",'[3]INVESTIGADOR_Descripcion subuni'!$B112,IF(AND('[3]INVESTIGADOR_Descripcion subuni'!$B112="",'[3]INVESTIGADOR_Descripcion subuni'!$B113="",'[3]INVESTIGADOR_Descripcion subuni'!$B111=""),"","TOTAL"))</f>
        <v/>
      </c>
      <c r="B114" s="3" t="str">
        <f ca="1">IF(AND($A114&lt;&gt;"",$A114&lt;&gt;"TOTAL"),IF(AND('[3]INVESTIGADOR_Descripcion subuni'!$C112&lt;&gt;"",'[3]INVESTIGADOR_Descripcion subuni'!$C112&lt;&gt;0),'[3]INVESTIGADOR_Descripcion subuni'!$C112,""),IF($A114="TOTAL",SUM(INDIRECT("B4:B"&amp;ROW()-1)),""))</f>
        <v/>
      </c>
      <c r="C114" s="3" t="str">
        <f ca="1">IF(AND($A114&lt;&gt;"",$A114&lt;&gt;"TOTAL"),IF(AND('[3]INVESTIGADOR_Descripcion subuni'!$E112&lt;&gt;"",'[3]INVESTIGADOR_Descripcion subuni'!$E112&lt;&gt;0),'[3]INVESTIGADOR_Descripcion subuni'!$E112,""),IF($A114="TOTAL",SUM(INDIRECT("C4:C"&amp;ROW()-1)),""))</f>
        <v/>
      </c>
      <c r="D114" s="3" t="str">
        <f t="shared" ca="1" si="19"/>
        <v/>
      </c>
      <c r="E114" s="3" t="str">
        <f ca="1">IF(AND($A114&lt;&gt;"",$A114&lt;&gt;"TOTAL"),IF(AND('[3]INVESTIGADOR_Descripcion subuni'!$H112&lt;&gt;"",'[3]INVESTIGADOR_Descripcion subuni'!$H112&lt;&gt;0),'[3]INVESTIGADOR_Descripcion subuni'!$H112,""),IF($A114="TOTAL",SUM(INDIRECT("E4:E"&amp;ROW()-1)),""))</f>
        <v/>
      </c>
      <c r="F114" s="3" t="str">
        <f ca="1">IF(AND($A114&lt;&gt;"",$A114&lt;&gt;"TOTAL"),IF(AND('[3]INVESTIGADOR_Descripcion subuni'!$J112&lt;&gt;"",'[3]INVESTIGADOR_Descripcion subuni'!$J112&lt;&gt;0),'[3]INVESTIGADOR_Descripcion subuni'!$J112,""),IF($A114="TOTAL",SUM(INDIRECT("F4:F"&amp;ROW()-1)),""))</f>
        <v/>
      </c>
      <c r="G114" s="3" t="str">
        <f t="shared" ca="1" si="20"/>
        <v/>
      </c>
      <c r="H114" s="3" t="str">
        <f ca="1">IF(AND($A114&lt;&gt;"",$A114&lt;&gt;"TOTAL"),IF(AND('[3]INVESTIGADOR_Descripcion subuni'!$M112&lt;&gt;"",'[3]INVESTIGADOR_Descripcion subuni'!$M112&lt;&gt;0),'[3]INVESTIGADOR_Descripcion subuni'!$M112,""),IF($A114="TOTAL",SUM(INDIRECT("H4:H"&amp;ROW()-1)),""))</f>
        <v/>
      </c>
      <c r="I114" s="3" t="str">
        <f ca="1">IF(AND($A114&lt;&gt;"",$A114&lt;&gt;"TOTAL"),IF(AND('[3]INVESTIGADOR_Descripcion subuni'!$O112&lt;&gt;"",'[3]INVESTIGADOR_Descripcion subuni'!$O112&lt;&gt;0),'[3]INVESTIGADOR_Descripcion subuni'!$O112,""),IF($A114="TOTAL",SUM(INDIRECT("I4:I"&amp;ROW()-1)),""))</f>
        <v/>
      </c>
      <c r="J114" s="3" t="str">
        <f t="shared" ca="1" si="21"/>
        <v/>
      </c>
      <c r="K114" s="3" t="str">
        <f ca="1">IF(AND($A114&lt;&gt;"",$A114&lt;&gt;"TOTAL"),IF(AND('[3]INVESTIGADOR_Descripcion subuni'!$R112&lt;&gt;"",'[3]INVESTIGADOR_Descripcion subuni'!$R112&lt;&gt;0),'[3]INVESTIGADOR_Descripcion subuni'!$R112,""),IF($A114="TOTAL",SUM(INDIRECT("K4:K"&amp;ROW()-1)),""))</f>
        <v/>
      </c>
      <c r="L114" s="3" t="str">
        <f ca="1">IF(AND($A114&lt;&gt;"",$A114&lt;&gt;"TOTAL"),IF(AND('[3]INVESTIGADOR_Descripcion subuni'!$T112&lt;&gt;"",'[3]INVESTIGADOR_Descripcion subuni'!$T112&lt;&gt;0),'[3]INVESTIGADOR_Descripcion subuni'!$T112,""),IF($A114="TOTAL",SUM(INDIRECT("L4:L"&amp;ROW()-1)),""))</f>
        <v/>
      </c>
      <c r="M114" s="3" t="str">
        <f t="shared" ca="1" si="22"/>
        <v/>
      </c>
      <c r="N114" s="3" t="str">
        <f ca="1">IF(AND($A114&lt;&gt;"",$A114&lt;&gt;"TOTAL"),IF(AND('[3]INVESTIGADOR_Descripcion subuni'!$W112&lt;&gt;"",'[3]INVESTIGADOR_Descripcion subuni'!$W112&lt;&gt;0),'[3]INVESTIGADOR_Descripcion subuni'!$W112,""),IF($A114="TOTAL",SUM(INDIRECT("N4:N"&amp;ROW()-1)),""))</f>
        <v/>
      </c>
      <c r="O114" s="3" t="str">
        <f ca="1">IF(AND($A114&lt;&gt;"",$A114&lt;&gt;"TOTAL"),IF(AND('[3]INVESTIGADOR_Descripcion subuni'!$Y112&lt;&gt;"",'[3]INVESTIGADOR_Descripcion subuni'!$Y112&lt;&gt;0),'[3]INVESTIGADOR_Descripcion subuni'!$Y112,""),IF($A114="TOTAL",SUM(INDIRECT("O4:O"&amp;ROW()-1)),""))</f>
        <v/>
      </c>
      <c r="P114" s="3" t="str">
        <f t="shared" ca="1" si="23"/>
        <v/>
      </c>
      <c r="Q114" s="3" t="str">
        <f ca="1">IF(AND($A114&lt;&gt;"",$A114&lt;&gt;"TOTAL"),IF(AND('[3]INVESTIGADOR_Descripcion subuni'!$AB112&lt;&gt;"",'[3]INVESTIGADOR_Descripcion subuni'!$AB112&lt;&gt;0),'[3]INVESTIGADOR_Descripcion subuni'!$AB112,""),IF($A114="TOTAL",SUM(INDIRECT("Q4:Q"&amp;ROW()-1)),""))</f>
        <v/>
      </c>
      <c r="R114" s="3" t="str">
        <f ca="1">IF(AND($A114&lt;&gt;"",$A114&lt;&gt;"TOTAL"),IF(AND('[3]INVESTIGADOR_Descripcion subuni'!$AD112&lt;&gt;"",'[3]INVESTIGADOR_Descripcion subuni'!$AD112&lt;&gt;0),'[3]INVESTIGADOR_Descripcion subuni'!$AD112,""),IF($A114="TOTAL",SUM(INDIRECT("R4:R"&amp;ROW()-1)),""))</f>
        <v/>
      </c>
      <c r="S114" s="3" t="str">
        <f t="shared" ca="1" si="24"/>
        <v/>
      </c>
      <c r="T114" s="3" t="str">
        <f ca="1">IF(AND($A114&lt;&gt;"",$A114&lt;&gt;"TOTAL"),IF(AND('[3]INVESTIGADOR_Descripcion subuni'!$AG112&lt;&gt;"",'[3]INVESTIGADOR_Descripcion subuni'!$AG112&lt;&gt;0),'[3]INVESTIGADOR_Descripcion subuni'!$AG112,""),IF($A114="TOTAL",SUM(INDIRECT("T4:T"&amp;ROW()-1)),""))</f>
        <v/>
      </c>
      <c r="U114" s="3" t="str">
        <f ca="1">IF(AND($A114&lt;&gt;"",$A114&lt;&gt;"TOTAL"),IF(AND('[3]INVESTIGADOR_Descripcion subuni'!$AI112&lt;&gt;"",'[3]INVESTIGADOR_Descripcion subuni'!$AI112&lt;&gt;0),'[3]INVESTIGADOR_Descripcion subuni'!$AI112,""),IF($A114="TOTAL",SUM(INDIRECT("U4:U"&amp;ROW()-1)),""))</f>
        <v/>
      </c>
      <c r="V114" s="3" t="str">
        <f t="shared" ca="1" si="25"/>
        <v/>
      </c>
      <c r="W114" s="3" t="str">
        <f ca="1">IF(AND($A114&lt;&gt;"",$A114&lt;&gt;"TOTAL"),IF(AND('[3]INVESTIGADOR_Descripcion subuni'!$AL112&lt;&gt;"",'[3]INVESTIGADOR_Descripcion subuni'!$AL112&lt;&gt;0),'[3]INVESTIGADOR_Descripcion subuni'!$AL112,""),IF($A114="TOTAL",SUM(INDIRECT("W4:W"&amp;ROW()-1)),""))</f>
        <v/>
      </c>
      <c r="X114" s="3" t="str">
        <f ca="1">IF(AND($A114&lt;&gt;"",$A114&lt;&gt;"TOTAL"),IF(AND('[3]INVESTIGADOR_Descripcion subuni'!$AN112&lt;&gt;"",'[3]INVESTIGADOR_Descripcion subuni'!$AN112&lt;&gt;0),'[3]INVESTIGADOR_Descripcion subuni'!$AN112,""),IF($A114="TOTAL",SUM(INDIRECT("X4:X"&amp;ROW()-1)),""))</f>
        <v/>
      </c>
      <c r="Y114" s="3" t="str">
        <f t="shared" ca="1" si="26"/>
        <v/>
      </c>
      <c r="Z114" s="3" t="str">
        <f ca="1">IF(AND($A114&lt;&gt;"",$A114&lt;&gt;"TOTAL"),IF(AND('[3]INVESTIGADOR_Descripcion subuni'!$AQ112&lt;&gt;"",'[3]INVESTIGADOR_Descripcion subuni'!$AQ112&lt;&gt;0),'[3]INVESTIGADOR_Descripcion subuni'!$AQ112,""),IF($A114="TOTAL",SUM(INDIRECT("Z4:Z"&amp;ROW()-1)),""))</f>
        <v/>
      </c>
      <c r="AA114" s="3" t="str">
        <f ca="1">IF(AND($A114&lt;&gt;"",$A114&lt;&gt;"TOTAL"),IF(AND('[3]INVESTIGADOR_Descripcion subuni'!$AS112&lt;&gt;"",'[3]INVESTIGADOR_Descripcion subuni'!$AS112&lt;&gt;0),'[3]INVESTIGADOR_Descripcion subuni'!$AS112,""),IF($A114="TOTAL",SUM(INDIRECT("AA4:AA"&amp;ROW()-1)),""))</f>
        <v/>
      </c>
      <c r="AB114" s="3" t="str">
        <f t="shared" ca="1" si="27"/>
        <v/>
      </c>
      <c r="AC114" s="3" t="str">
        <f ca="1">IF(AND($A114&lt;&gt;"",$A114&lt;&gt;"TOTAL"),IF(AND('[3]INVESTIGADOR_Descripcion subuni'!$AV112&lt;&gt;"",'[3]INVESTIGADOR_Descripcion subuni'!$AV112&lt;&gt;0),'[3]INVESTIGADOR_Descripcion subuni'!$AV112,""),IF($A114="TOTAL",SUM(INDIRECT("AC4:AC"&amp;ROW()-1)),""))</f>
        <v/>
      </c>
      <c r="AD114" s="3" t="str">
        <f ca="1">IF(AND($A114&lt;&gt;"",$A114&lt;&gt;"TOTAL"),IF(AND('[3]INVESTIGADOR_Descripcion subuni'!$AX112&lt;&gt;"",'[3]INVESTIGADOR_Descripcion subuni'!$AX112&lt;&gt;0),'[3]INVESTIGADOR_Descripcion subuni'!$AX112,""),IF($A114="TOTAL",SUM(INDIRECT("AD4:AD"&amp;ROW()-1)),""))</f>
        <v/>
      </c>
      <c r="AE114" s="3" t="str">
        <f t="shared" ca="1" si="28"/>
        <v/>
      </c>
      <c r="AF114" s="3" t="str">
        <f ca="1">IF(AND($A114&lt;&gt;"",$A114&lt;&gt;"TOTAL"),IF(AND('[3]INVESTIGADOR_Descripcion subuni'!$BA112&lt;&gt;"",'[3]INVESTIGADOR_Descripcion subuni'!$BA112&lt;&gt;0),'[3]INVESTIGADOR_Descripcion subuni'!$BA112,""),IF($A114="TOTAL",SUM(INDIRECT("AF4:AF"&amp;ROW()-1)),""))</f>
        <v/>
      </c>
      <c r="AG114" s="3" t="str">
        <f ca="1">IF(AND($A114&lt;&gt;"",$A114&lt;&gt;"TOTAL"),IF(AND('[3]INVESTIGADOR_Descripcion subuni'!$BC112&lt;&gt;"",'[3]INVESTIGADOR_Descripcion subuni'!$BC112&lt;&gt;0),'[3]INVESTIGADOR_Descripcion subuni'!$BC112,""),IF($A114="TOTAL",SUM(INDIRECT("AG4:AG"&amp;ROW()-1)),""))</f>
        <v/>
      </c>
      <c r="AH114" s="3" t="str">
        <f t="shared" ca="1" si="29"/>
        <v/>
      </c>
      <c r="AI114" s="3" t="str">
        <f ca="1">IF(AND($A114&lt;&gt;"",$A114&lt;&gt;"TOTAL"),IF(AND('[3]INVESTIGADOR_Descripcion subuni'!$BF112&lt;&gt;"",'[3]INVESTIGADOR_Descripcion subuni'!$BF112&lt;&gt;0),'[3]INVESTIGADOR_Descripcion subuni'!$BF112,""),IF($A114="TOTAL",SUM(INDIRECT("AI4:AI"&amp;ROW()-1)),""))</f>
        <v/>
      </c>
      <c r="AJ114" s="3" t="str">
        <f ca="1">IF(AND($A114&lt;&gt;"",$A114&lt;&gt;"TOTAL"),IF(AND('[3]INVESTIGADOR_Descripcion subuni'!$BH112&lt;&gt;"",'[3]INVESTIGADOR_Descripcion subuni'!$BH112&lt;&gt;0),'[3]INVESTIGADOR_Descripcion subuni'!$BH112,""),IF($A114="TOTAL",SUM(INDIRECT("AJ4:AJ"&amp;ROW()-1)),""))</f>
        <v/>
      </c>
      <c r="AK114" s="3" t="str">
        <f t="shared" ca="1" si="30"/>
        <v/>
      </c>
      <c r="AL114" s="3" t="str">
        <f ca="1">IF(AND($A114&lt;&gt;"",$A114&lt;&gt;"TOTAL"),IF(AND('[3]INVESTIGADOR_Descripcion subuni'!$BK112&lt;&gt;"",'[3]INVESTIGADOR_Descripcion subuni'!$BK112&lt;&gt;0),'[3]INVESTIGADOR_Descripcion subuni'!$BK112,""),IF($A114="TOTAL",SUM(INDIRECT("AL4:AL"&amp;ROW()-1)),""))</f>
        <v/>
      </c>
      <c r="AM114" s="3" t="str">
        <f ca="1">IF(AND($A114&lt;&gt;"",$A114&lt;&gt;"TOTAL"),IF(AND('[3]INVESTIGADOR_Descripcion subuni'!$BM112&lt;&gt;"",'[3]INVESTIGADOR_Descripcion subuni'!$BM112&lt;&gt;0),'[3]INVESTIGADOR_Descripcion subuni'!$BM112,""),IF($A114="TOTAL",SUM(INDIRECT("AM4:AM"&amp;ROW()-1)),""))</f>
        <v/>
      </c>
      <c r="AN114" s="3" t="str">
        <f t="shared" ca="1" si="31"/>
        <v/>
      </c>
      <c r="AO114" s="3" t="str">
        <f ca="1">IF(AND($A114&lt;&gt;"",$A114&lt;&gt;"TOTAL"),IF(AND('[3]INVESTIGADOR_Descripcion subuni'!$BP112&lt;&gt;"",'[3]INVESTIGADOR_Descripcion subuni'!$BP112&lt;&gt;0),'[3]INVESTIGADOR_Descripcion subuni'!$BP112,""),IF($A114="TOTAL",SUM(INDIRECT("AO4:AO"&amp;ROW()-1)),""))</f>
        <v/>
      </c>
      <c r="AP114" s="3" t="str">
        <f ca="1">IF(AND($A114&lt;&gt;"",$A114&lt;&gt;"TOTAL"),IF(AND('[3]INVESTIGADOR_Descripcion subuni'!$BR112&lt;&gt;"",'[3]INVESTIGADOR_Descripcion subuni'!$BR112&lt;&gt;0),'[3]INVESTIGADOR_Descripcion subuni'!$BR112,""),IF($A114="TOTAL",SUM(INDIRECT("AP4:AP"&amp;ROW()-1)),""))</f>
        <v/>
      </c>
      <c r="AQ114" s="3" t="str">
        <f t="shared" ca="1" si="32"/>
        <v/>
      </c>
      <c r="AR114" s="3" t="str">
        <f ca="1">IF(AND($A114&lt;&gt;"",$A114&lt;&gt;"TOTAL"),IF(AND('[3]INVESTIGADOR_Descripcion subuni'!$BU112&lt;&gt;"",'[3]INVESTIGADOR_Descripcion subuni'!$BU112&lt;&gt;0),'[3]INVESTIGADOR_Descripcion subuni'!$BU112,""),IF($A114="TOTAL",SUM(INDIRECT("AR4:AR"&amp;ROW()-1)),""))</f>
        <v/>
      </c>
      <c r="AS114" s="3" t="str">
        <f ca="1">IF(AND($A114&lt;&gt;"",$A114&lt;&gt;"TOTAL"),IF(AND('[3]INVESTIGADOR_Descripcion subuni'!$BW112&lt;&gt;"",'[3]INVESTIGADOR_Descripcion subuni'!$BW112&lt;&gt;0),'[3]INVESTIGADOR_Descripcion subuni'!$BW112,""),IF($A114="TOTAL",SUM(INDIRECT("AS4:AS"&amp;ROW()-1)),""))</f>
        <v/>
      </c>
      <c r="AT114" s="3" t="str">
        <f t="shared" ca="1" si="33"/>
        <v/>
      </c>
      <c r="AU114" s="3" t="str">
        <f ca="1">IF(AND($A114&lt;&gt;"",$A114&lt;&gt;"TOTAL"),IF(AND('[3]INVESTIGADOR_Descripcion subuni'!$BZ112&lt;&gt;"",'[3]INVESTIGADOR_Descripcion subuni'!$BZ112&lt;&gt;0),'[3]INVESTIGADOR_Descripcion subuni'!$BZ112,""),IF($A114="TOTAL",SUM(INDIRECT("AU4:AU"&amp;ROW()-1)),""))</f>
        <v/>
      </c>
      <c r="AV114" s="3" t="str">
        <f ca="1">IF(AND($A114&lt;&gt;"",$A114&lt;&gt;"TOTAL"),IF(AND('[3]INVESTIGADOR_Descripcion subuni'!$CB112&lt;&gt;"",'[3]INVESTIGADOR_Descripcion subuni'!$CB112&lt;&gt;0),'[3]INVESTIGADOR_Descripcion subuni'!$CB112,""),IF($A114="TOTAL",SUM(INDIRECT("AV4:AV"&amp;ROW()-1)),""))</f>
        <v/>
      </c>
      <c r="AW114" s="3" t="str">
        <f t="shared" ca="1" si="34"/>
        <v/>
      </c>
      <c r="AX114" s="3" t="str">
        <f ca="1">IF(AND($A114&lt;&gt;"",$A114&lt;&gt;"TOTAL"),IF(AND('[3]INVESTIGADOR_Descripcion subuni'!$CE112&lt;&gt;"",'[3]INVESTIGADOR_Descripcion subuni'!$CE112&lt;&gt;0),'[3]INVESTIGADOR_Descripcion subuni'!$CE112,""),IF($A114="TOTAL",SUM(INDIRECT("AX4:AX"&amp;ROW()-1)),""))</f>
        <v/>
      </c>
      <c r="AY114" s="3" t="str">
        <f ca="1">IF(AND($A114&lt;&gt;"",$A114&lt;&gt;"TOTAL"),IF(AND('[3]INVESTIGADOR_Descripcion subuni'!$CG112&lt;&gt;"",'[3]INVESTIGADOR_Descripcion subuni'!$CG112&lt;&gt;0),'[3]INVESTIGADOR_Descripcion subuni'!$CG112,""),IF($A114="TOTAL",SUM(INDIRECT("AY4:AY"&amp;ROW()-1)),""))</f>
        <v/>
      </c>
      <c r="AZ114" s="3" t="str">
        <f t="shared" ca="1" si="35"/>
        <v/>
      </c>
      <c r="BA114" s="3" t="str">
        <f ca="1">IF(AND($A114&lt;&gt;"",$A114&lt;&gt;"TOTAL"),IF(AND('[3]INVESTIGADOR_Descripcion subuni'!$CJ112&lt;&gt;"",'[3]INVESTIGADOR_Descripcion subuni'!$CJ112&lt;&gt;0),'[3]INVESTIGADOR_Descripcion subuni'!$CJ112,""),IF($A114="TOTAL",SUM(INDIRECT("BA4:BA"&amp;ROW()-1)),""))</f>
        <v/>
      </c>
      <c r="BB114" s="3" t="str">
        <f ca="1">IF(AND($A114&lt;&gt;"",$A114&lt;&gt;"TOTAL"),IF(AND('[3]INVESTIGADOR_Descripcion subuni'!$CL112&lt;&gt;"",'[3]INVESTIGADOR_Descripcion subuni'!$CL112&lt;&gt;0),'[3]INVESTIGADOR_Descripcion subuni'!$CL112,""),IF($A114="TOTAL",SUM(INDIRECT("BB4:BB"&amp;ROW()-1)),""))</f>
        <v/>
      </c>
      <c r="BC114" s="3" t="str">
        <f t="shared" ca="1" si="36"/>
        <v/>
      </c>
      <c r="BD114" s="3" t="str">
        <f ca="1">IF(AND($A114&lt;&gt;"",$A114&lt;&gt;"TOTAL"),IF(AND('[3]INVESTIGADOR_Descripcion subuni'!$CO112&lt;&gt;"",'[3]INVESTIGADOR_Descripcion subuni'!$CO112&lt;&gt;0),'[3]INVESTIGADOR_Descripcion subuni'!$CO112,""),IF($A114="TOTAL",SUM(INDIRECT("BD4:BD"&amp;ROW()-1)),""))</f>
        <v/>
      </c>
      <c r="BE114" s="3" t="str">
        <f ca="1">IF(AND($A114&lt;&gt;"",$A114&lt;&gt;"TOTAL"),IF(AND('[3]INVESTIGADOR_Descripcion subuni'!$CQ112&lt;&gt;"",'[3]INVESTIGADOR_Descripcion subuni'!$CQ112&lt;&gt;0),'[3]INVESTIGADOR_Descripcion subuni'!$CQ112,""),IF($A114="TOTAL",SUM(INDIRECT("BE4:BE"&amp;ROW()-1)),""))</f>
        <v/>
      </c>
      <c r="BF114" s="3" t="str">
        <f t="shared" ca="1" si="37"/>
        <v/>
      </c>
    </row>
    <row r="115" spans="1:58" x14ac:dyDescent="0.2">
      <c r="A115" s="25" t="str">
        <f>IF('[3]INVESTIGADOR_Descripcion subuni'!$B113&lt;&gt;"",'[3]INVESTIGADOR_Descripcion subuni'!$B113,IF(AND('[3]INVESTIGADOR_Descripcion subuni'!$B113="",'[3]INVESTIGADOR_Descripcion subuni'!$B114="",'[3]INVESTIGADOR_Descripcion subuni'!$B112=""),"","TOTAL"))</f>
        <v/>
      </c>
      <c r="B115" s="3" t="str">
        <f ca="1">IF(AND($A115&lt;&gt;"",$A115&lt;&gt;"TOTAL"),IF(AND('[3]INVESTIGADOR_Descripcion subuni'!$C113&lt;&gt;"",'[3]INVESTIGADOR_Descripcion subuni'!$C113&lt;&gt;0),'[3]INVESTIGADOR_Descripcion subuni'!$C113,""),IF($A115="TOTAL",SUM(INDIRECT("B4:B"&amp;ROW()-1)),""))</f>
        <v/>
      </c>
      <c r="C115" s="3" t="str">
        <f ca="1">IF(AND($A115&lt;&gt;"",$A115&lt;&gt;"TOTAL"),IF(AND('[3]INVESTIGADOR_Descripcion subuni'!$E113&lt;&gt;"",'[3]INVESTIGADOR_Descripcion subuni'!$E113&lt;&gt;0),'[3]INVESTIGADOR_Descripcion subuni'!$E113,""),IF($A115="TOTAL",SUM(INDIRECT("C4:C"&amp;ROW()-1)),""))</f>
        <v/>
      </c>
      <c r="D115" s="3" t="str">
        <f t="shared" ca="1" si="19"/>
        <v/>
      </c>
      <c r="E115" s="3" t="str">
        <f ca="1">IF(AND($A115&lt;&gt;"",$A115&lt;&gt;"TOTAL"),IF(AND('[3]INVESTIGADOR_Descripcion subuni'!$H113&lt;&gt;"",'[3]INVESTIGADOR_Descripcion subuni'!$H113&lt;&gt;0),'[3]INVESTIGADOR_Descripcion subuni'!$H113,""),IF($A115="TOTAL",SUM(INDIRECT("E4:E"&amp;ROW()-1)),""))</f>
        <v/>
      </c>
      <c r="F115" s="3" t="str">
        <f ca="1">IF(AND($A115&lt;&gt;"",$A115&lt;&gt;"TOTAL"),IF(AND('[3]INVESTIGADOR_Descripcion subuni'!$J113&lt;&gt;"",'[3]INVESTIGADOR_Descripcion subuni'!$J113&lt;&gt;0),'[3]INVESTIGADOR_Descripcion subuni'!$J113,""),IF($A115="TOTAL",SUM(INDIRECT("F4:F"&amp;ROW()-1)),""))</f>
        <v/>
      </c>
      <c r="G115" s="3" t="str">
        <f t="shared" ca="1" si="20"/>
        <v/>
      </c>
      <c r="H115" s="3" t="str">
        <f ca="1">IF(AND($A115&lt;&gt;"",$A115&lt;&gt;"TOTAL"),IF(AND('[3]INVESTIGADOR_Descripcion subuni'!$M113&lt;&gt;"",'[3]INVESTIGADOR_Descripcion subuni'!$M113&lt;&gt;0),'[3]INVESTIGADOR_Descripcion subuni'!$M113,""),IF($A115="TOTAL",SUM(INDIRECT("H4:H"&amp;ROW()-1)),""))</f>
        <v/>
      </c>
      <c r="I115" s="3" t="str">
        <f ca="1">IF(AND($A115&lt;&gt;"",$A115&lt;&gt;"TOTAL"),IF(AND('[3]INVESTIGADOR_Descripcion subuni'!$O113&lt;&gt;"",'[3]INVESTIGADOR_Descripcion subuni'!$O113&lt;&gt;0),'[3]INVESTIGADOR_Descripcion subuni'!$O113,""),IF($A115="TOTAL",SUM(INDIRECT("I4:I"&amp;ROW()-1)),""))</f>
        <v/>
      </c>
      <c r="J115" s="3" t="str">
        <f t="shared" ca="1" si="21"/>
        <v/>
      </c>
      <c r="K115" s="3" t="str">
        <f ca="1">IF(AND($A115&lt;&gt;"",$A115&lt;&gt;"TOTAL"),IF(AND('[3]INVESTIGADOR_Descripcion subuni'!$R113&lt;&gt;"",'[3]INVESTIGADOR_Descripcion subuni'!$R113&lt;&gt;0),'[3]INVESTIGADOR_Descripcion subuni'!$R113,""),IF($A115="TOTAL",SUM(INDIRECT("K4:K"&amp;ROW()-1)),""))</f>
        <v/>
      </c>
      <c r="L115" s="3" t="str">
        <f ca="1">IF(AND($A115&lt;&gt;"",$A115&lt;&gt;"TOTAL"),IF(AND('[3]INVESTIGADOR_Descripcion subuni'!$T113&lt;&gt;"",'[3]INVESTIGADOR_Descripcion subuni'!$T113&lt;&gt;0),'[3]INVESTIGADOR_Descripcion subuni'!$T113,""),IF($A115="TOTAL",SUM(INDIRECT("L4:L"&amp;ROW()-1)),""))</f>
        <v/>
      </c>
      <c r="M115" s="3" t="str">
        <f t="shared" ca="1" si="22"/>
        <v/>
      </c>
      <c r="N115" s="3" t="str">
        <f ca="1">IF(AND($A115&lt;&gt;"",$A115&lt;&gt;"TOTAL"),IF(AND('[3]INVESTIGADOR_Descripcion subuni'!$W113&lt;&gt;"",'[3]INVESTIGADOR_Descripcion subuni'!$W113&lt;&gt;0),'[3]INVESTIGADOR_Descripcion subuni'!$W113,""),IF($A115="TOTAL",SUM(INDIRECT("N4:N"&amp;ROW()-1)),""))</f>
        <v/>
      </c>
      <c r="O115" s="3" t="str">
        <f ca="1">IF(AND($A115&lt;&gt;"",$A115&lt;&gt;"TOTAL"),IF(AND('[3]INVESTIGADOR_Descripcion subuni'!$Y113&lt;&gt;"",'[3]INVESTIGADOR_Descripcion subuni'!$Y113&lt;&gt;0),'[3]INVESTIGADOR_Descripcion subuni'!$Y113,""),IF($A115="TOTAL",SUM(INDIRECT("O4:O"&amp;ROW()-1)),""))</f>
        <v/>
      </c>
      <c r="P115" s="3" t="str">
        <f t="shared" ca="1" si="23"/>
        <v/>
      </c>
      <c r="Q115" s="3" t="str">
        <f ca="1">IF(AND($A115&lt;&gt;"",$A115&lt;&gt;"TOTAL"),IF(AND('[3]INVESTIGADOR_Descripcion subuni'!$AB113&lt;&gt;"",'[3]INVESTIGADOR_Descripcion subuni'!$AB113&lt;&gt;0),'[3]INVESTIGADOR_Descripcion subuni'!$AB113,""),IF($A115="TOTAL",SUM(INDIRECT("Q4:Q"&amp;ROW()-1)),""))</f>
        <v/>
      </c>
      <c r="R115" s="3" t="str">
        <f ca="1">IF(AND($A115&lt;&gt;"",$A115&lt;&gt;"TOTAL"),IF(AND('[3]INVESTIGADOR_Descripcion subuni'!$AD113&lt;&gt;"",'[3]INVESTIGADOR_Descripcion subuni'!$AD113&lt;&gt;0),'[3]INVESTIGADOR_Descripcion subuni'!$AD113,""),IF($A115="TOTAL",SUM(INDIRECT("R4:R"&amp;ROW()-1)),""))</f>
        <v/>
      </c>
      <c r="S115" s="3" t="str">
        <f t="shared" ca="1" si="24"/>
        <v/>
      </c>
      <c r="T115" s="3" t="str">
        <f ca="1">IF(AND($A115&lt;&gt;"",$A115&lt;&gt;"TOTAL"),IF(AND('[3]INVESTIGADOR_Descripcion subuni'!$AG113&lt;&gt;"",'[3]INVESTIGADOR_Descripcion subuni'!$AG113&lt;&gt;0),'[3]INVESTIGADOR_Descripcion subuni'!$AG113,""),IF($A115="TOTAL",SUM(INDIRECT("T4:T"&amp;ROW()-1)),""))</f>
        <v/>
      </c>
      <c r="U115" s="3" t="str">
        <f ca="1">IF(AND($A115&lt;&gt;"",$A115&lt;&gt;"TOTAL"),IF(AND('[3]INVESTIGADOR_Descripcion subuni'!$AI113&lt;&gt;"",'[3]INVESTIGADOR_Descripcion subuni'!$AI113&lt;&gt;0),'[3]INVESTIGADOR_Descripcion subuni'!$AI113,""),IF($A115="TOTAL",SUM(INDIRECT("U4:U"&amp;ROW()-1)),""))</f>
        <v/>
      </c>
      <c r="V115" s="3" t="str">
        <f t="shared" ca="1" si="25"/>
        <v/>
      </c>
      <c r="W115" s="3" t="str">
        <f ca="1">IF(AND($A115&lt;&gt;"",$A115&lt;&gt;"TOTAL"),IF(AND('[3]INVESTIGADOR_Descripcion subuni'!$AL113&lt;&gt;"",'[3]INVESTIGADOR_Descripcion subuni'!$AL113&lt;&gt;0),'[3]INVESTIGADOR_Descripcion subuni'!$AL113,""),IF($A115="TOTAL",SUM(INDIRECT("W4:W"&amp;ROW()-1)),""))</f>
        <v/>
      </c>
      <c r="X115" s="3" t="str">
        <f ca="1">IF(AND($A115&lt;&gt;"",$A115&lt;&gt;"TOTAL"),IF(AND('[3]INVESTIGADOR_Descripcion subuni'!$AN113&lt;&gt;"",'[3]INVESTIGADOR_Descripcion subuni'!$AN113&lt;&gt;0),'[3]INVESTIGADOR_Descripcion subuni'!$AN113,""),IF($A115="TOTAL",SUM(INDIRECT("X4:X"&amp;ROW()-1)),""))</f>
        <v/>
      </c>
      <c r="Y115" s="3" t="str">
        <f t="shared" ca="1" si="26"/>
        <v/>
      </c>
      <c r="Z115" s="3" t="str">
        <f ca="1">IF(AND($A115&lt;&gt;"",$A115&lt;&gt;"TOTAL"),IF(AND('[3]INVESTIGADOR_Descripcion subuni'!$AQ113&lt;&gt;"",'[3]INVESTIGADOR_Descripcion subuni'!$AQ113&lt;&gt;0),'[3]INVESTIGADOR_Descripcion subuni'!$AQ113,""),IF($A115="TOTAL",SUM(INDIRECT("Z4:Z"&amp;ROW()-1)),""))</f>
        <v/>
      </c>
      <c r="AA115" s="3" t="str">
        <f ca="1">IF(AND($A115&lt;&gt;"",$A115&lt;&gt;"TOTAL"),IF(AND('[3]INVESTIGADOR_Descripcion subuni'!$AS113&lt;&gt;"",'[3]INVESTIGADOR_Descripcion subuni'!$AS113&lt;&gt;0),'[3]INVESTIGADOR_Descripcion subuni'!$AS113,""),IF($A115="TOTAL",SUM(INDIRECT("AA4:AA"&amp;ROW()-1)),""))</f>
        <v/>
      </c>
      <c r="AB115" s="3" t="str">
        <f t="shared" ca="1" si="27"/>
        <v/>
      </c>
      <c r="AC115" s="3" t="str">
        <f ca="1">IF(AND($A115&lt;&gt;"",$A115&lt;&gt;"TOTAL"),IF(AND('[3]INVESTIGADOR_Descripcion subuni'!$AV113&lt;&gt;"",'[3]INVESTIGADOR_Descripcion subuni'!$AV113&lt;&gt;0),'[3]INVESTIGADOR_Descripcion subuni'!$AV113,""),IF($A115="TOTAL",SUM(INDIRECT("AC4:AC"&amp;ROW()-1)),""))</f>
        <v/>
      </c>
      <c r="AD115" s="3" t="str">
        <f ca="1">IF(AND($A115&lt;&gt;"",$A115&lt;&gt;"TOTAL"),IF(AND('[3]INVESTIGADOR_Descripcion subuni'!$AX113&lt;&gt;"",'[3]INVESTIGADOR_Descripcion subuni'!$AX113&lt;&gt;0),'[3]INVESTIGADOR_Descripcion subuni'!$AX113,""),IF($A115="TOTAL",SUM(INDIRECT("AD4:AD"&amp;ROW()-1)),""))</f>
        <v/>
      </c>
      <c r="AE115" s="3" t="str">
        <f t="shared" ca="1" si="28"/>
        <v/>
      </c>
      <c r="AF115" s="3" t="str">
        <f ca="1">IF(AND($A115&lt;&gt;"",$A115&lt;&gt;"TOTAL"),IF(AND('[3]INVESTIGADOR_Descripcion subuni'!$BA113&lt;&gt;"",'[3]INVESTIGADOR_Descripcion subuni'!$BA113&lt;&gt;0),'[3]INVESTIGADOR_Descripcion subuni'!$BA113,""),IF($A115="TOTAL",SUM(INDIRECT("AF4:AF"&amp;ROW()-1)),""))</f>
        <v/>
      </c>
      <c r="AG115" s="3" t="str">
        <f ca="1">IF(AND($A115&lt;&gt;"",$A115&lt;&gt;"TOTAL"),IF(AND('[3]INVESTIGADOR_Descripcion subuni'!$BC113&lt;&gt;"",'[3]INVESTIGADOR_Descripcion subuni'!$BC113&lt;&gt;0),'[3]INVESTIGADOR_Descripcion subuni'!$BC113,""),IF($A115="TOTAL",SUM(INDIRECT("AG4:AG"&amp;ROW()-1)),""))</f>
        <v/>
      </c>
      <c r="AH115" s="3" t="str">
        <f t="shared" ca="1" si="29"/>
        <v/>
      </c>
      <c r="AI115" s="3" t="str">
        <f ca="1">IF(AND($A115&lt;&gt;"",$A115&lt;&gt;"TOTAL"),IF(AND('[3]INVESTIGADOR_Descripcion subuni'!$BF113&lt;&gt;"",'[3]INVESTIGADOR_Descripcion subuni'!$BF113&lt;&gt;0),'[3]INVESTIGADOR_Descripcion subuni'!$BF113,""),IF($A115="TOTAL",SUM(INDIRECT("AI4:AI"&amp;ROW()-1)),""))</f>
        <v/>
      </c>
      <c r="AJ115" s="3" t="str">
        <f ca="1">IF(AND($A115&lt;&gt;"",$A115&lt;&gt;"TOTAL"),IF(AND('[3]INVESTIGADOR_Descripcion subuni'!$BH113&lt;&gt;"",'[3]INVESTIGADOR_Descripcion subuni'!$BH113&lt;&gt;0),'[3]INVESTIGADOR_Descripcion subuni'!$BH113,""),IF($A115="TOTAL",SUM(INDIRECT("AJ4:AJ"&amp;ROW()-1)),""))</f>
        <v/>
      </c>
      <c r="AK115" s="3" t="str">
        <f t="shared" ca="1" si="30"/>
        <v/>
      </c>
      <c r="AL115" s="3" t="str">
        <f ca="1">IF(AND($A115&lt;&gt;"",$A115&lt;&gt;"TOTAL"),IF(AND('[3]INVESTIGADOR_Descripcion subuni'!$BK113&lt;&gt;"",'[3]INVESTIGADOR_Descripcion subuni'!$BK113&lt;&gt;0),'[3]INVESTIGADOR_Descripcion subuni'!$BK113,""),IF($A115="TOTAL",SUM(INDIRECT("AL4:AL"&amp;ROW()-1)),""))</f>
        <v/>
      </c>
      <c r="AM115" s="3" t="str">
        <f ca="1">IF(AND($A115&lt;&gt;"",$A115&lt;&gt;"TOTAL"),IF(AND('[3]INVESTIGADOR_Descripcion subuni'!$BM113&lt;&gt;"",'[3]INVESTIGADOR_Descripcion subuni'!$BM113&lt;&gt;0),'[3]INVESTIGADOR_Descripcion subuni'!$BM113,""),IF($A115="TOTAL",SUM(INDIRECT("AM4:AM"&amp;ROW()-1)),""))</f>
        <v/>
      </c>
      <c r="AN115" s="3" t="str">
        <f t="shared" ca="1" si="31"/>
        <v/>
      </c>
      <c r="AO115" s="3" t="str">
        <f ca="1">IF(AND($A115&lt;&gt;"",$A115&lt;&gt;"TOTAL"),IF(AND('[3]INVESTIGADOR_Descripcion subuni'!$BP113&lt;&gt;"",'[3]INVESTIGADOR_Descripcion subuni'!$BP113&lt;&gt;0),'[3]INVESTIGADOR_Descripcion subuni'!$BP113,""),IF($A115="TOTAL",SUM(INDIRECT("AO4:AO"&amp;ROW()-1)),""))</f>
        <v/>
      </c>
      <c r="AP115" s="3" t="str">
        <f ca="1">IF(AND($A115&lt;&gt;"",$A115&lt;&gt;"TOTAL"),IF(AND('[3]INVESTIGADOR_Descripcion subuni'!$BR113&lt;&gt;"",'[3]INVESTIGADOR_Descripcion subuni'!$BR113&lt;&gt;0),'[3]INVESTIGADOR_Descripcion subuni'!$BR113,""),IF($A115="TOTAL",SUM(INDIRECT("AP4:AP"&amp;ROW()-1)),""))</f>
        <v/>
      </c>
      <c r="AQ115" s="3" t="str">
        <f t="shared" ca="1" si="32"/>
        <v/>
      </c>
      <c r="AR115" s="3" t="str">
        <f ca="1">IF(AND($A115&lt;&gt;"",$A115&lt;&gt;"TOTAL"),IF(AND('[3]INVESTIGADOR_Descripcion subuni'!$BU113&lt;&gt;"",'[3]INVESTIGADOR_Descripcion subuni'!$BU113&lt;&gt;0),'[3]INVESTIGADOR_Descripcion subuni'!$BU113,""),IF($A115="TOTAL",SUM(INDIRECT("AR4:AR"&amp;ROW()-1)),""))</f>
        <v/>
      </c>
      <c r="AS115" s="3" t="str">
        <f ca="1">IF(AND($A115&lt;&gt;"",$A115&lt;&gt;"TOTAL"),IF(AND('[3]INVESTIGADOR_Descripcion subuni'!$BW113&lt;&gt;"",'[3]INVESTIGADOR_Descripcion subuni'!$BW113&lt;&gt;0),'[3]INVESTIGADOR_Descripcion subuni'!$BW113,""),IF($A115="TOTAL",SUM(INDIRECT("AS4:AS"&amp;ROW()-1)),""))</f>
        <v/>
      </c>
      <c r="AT115" s="3" t="str">
        <f t="shared" ca="1" si="33"/>
        <v/>
      </c>
      <c r="AU115" s="3" t="str">
        <f ca="1">IF(AND($A115&lt;&gt;"",$A115&lt;&gt;"TOTAL"),IF(AND('[3]INVESTIGADOR_Descripcion subuni'!$BZ113&lt;&gt;"",'[3]INVESTIGADOR_Descripcion subuni'!$BZ113&lt;&gt;0),'[3]INVESTIGADOR_Descripcion subuni'!$BZ113,""),IF($A115="TOTAL",SUM(INDIRECT("AU4:AU"&amp;ROW()-1)),""))</f>
        <v/>
      </c>
      <c r="AV115" s="3" t="str">
        <f ca="1">IF(AND($A115&lt;&gt;"",$A115&lt;&gt;"TOTAL"),IF(AND('[3]INVESTIGADOR_Descripcion subuni'!$CB113&lt;&gt;"",'[3]INVESTIGADOR_Descripcion subuni'!$CB113&lt;&gt;0),'[3]INVESTIGADOR_Descripcion subuni'!$CB113,""),IF($A115="TOTAL",SUM(INDIRECT("AV4:AV"&amp;ROW()-1)),""))</f>
        <v/>
      </c>
      <c r="AW115" s="3" t="str">
        <f t="shared" ca="1" si="34"/>
        <v/>
      </c>
      <c r="AX115" s="3" t="str">
        <f ca="1">IF(AND($A115&lt;&gt;"",$A115&lt;&gt;"TOTAL"),IF(AND('[3]INVESTIGADOR_Descripcion subuni'!$CE113&lt;&gt;"",'[3]INVESTIGADOR_Descripcion subuni'!$CE113&lt;&gt;0),'[3]INVESTIGADOR_Descripcion subuni'!$CE113,""),IF($A115="TOTAL",SUM(INDIRECT("AX4:AX"&amp;ROW()-1)),""))</f>
        <v/>
      </c>
      <c r="AY115" s="3" t="str">
        <f ca="1">IF(AND($A115&lt;&gt;"",$A115&lt;&gt;"TOTAL"),IF(AND('[3]INVESTIGADOR_Descripcion subuni'!$CG113&lt;&gt;"",'[3]INVESTIGADOR_Descripcion subuni'!$CG113&lt;&gt;0),'[3]INVESTIGADOR_Descripcion subuni'!$CG113,""),IF($A115="TOTAL",SUM(INDIRECT("AY4:AY"&amp;ROW()-1)),""))</f>
        <v/>
      </c>
      <c r="AZ115" s="3" t="str">
        <f t="shared" ca="1" si="35"/>
        <v/>
      </c>
      <c r="BA115" s="3" t="str">
        <f ca="1">IF(AND($A115&lt;&gt;"",$A115&lt;&gt;"TOTAL"),IF(AND('[3]INVESTIGADOR_Descripcion subuni'!$CJ113&lt;&gt;"",'[3]INVESTIGADOR_Descripcion subuni'!$CJ113&lt;&gt;0),'[3]INVESTIGADOR_Descripcion subuni'!$CJ113,""),IF($A115="TOTAL",SUM(INDIRECT("BA4:BA"&amp;ROW()-1)),""))</f>
        <v/>
      </c>
      <c r="BB115" s="3" t="str">
        <f ca="1">IF(AND($A115&lt;&gt;"",$A115&lt;&gt;"TOTAL"),IF(AND('[3]INVESTIGADOR_Descripcion subuni'!$CL113&lt;&gt;"",'[3]INVESTIGADOR_Descripcion subuni'!$CL113&lt;&gt;0),'[3]INVESTIGADOR_Descripcion subuni'!$CL113,""),IF($A115="TOTAL",SUM(INDIRECT("BB4:BB"&amp;ROW()-1)),""))</f>
        <v/>
      </c>
      <c r="BC115" s="3" t="str">
        <f t="shared" ca="1" si="36"/>
        <v/>
      </c>
      <c r="BD115" s="3" t="str">
        <f ca="1">IF(AND($A115&lt;&gt;"",$A115&lt;&gt;"TOTAL"),IF(AND('[3]INVESTIGADOR_Descripcion subuni'!$CO113&lt;&gt;"",'[3]INVESTIGADOR_Descripcion subuni'!$CO113&lt;&gt;0),'[3]INVESTIGADOR_Descripcion subuni'!$CO113,""),IF($A115="TOTAL",SUM(INDIRECT("BD4:BD"&amp;ROW()-1)),""))</f>
        <v/>
      </c>
      <c r="BE115" s="3" t="str">
        <f ca="1">IF(AND($A115&lt;&gt;"",$A115&lt;&gt;"TOTAL"),IF(AND('[3]INVESTIGADOR_Descripcion subuni'!$CQ113&lt;&gt;"",'[3]INVESTIGADOR_Descripcion subuni'!$CQ113&lt;&gt;0),'[3]INVESTIGADOR_Descripcion subuni'!$CQ113,""),IF($A115="TOTAL",SUM(INDIRECT("BE4:BE"&amp;ROW()-1)),""))</f>
        <v/>
      </c>
      <c r="BF115" s="3" t="str">
        <f t="shared" ca="1" si="37"/>
        <v/>
      </c>
    </row>
    <row r="116" spans="1:58" x14ac:dyDescent="0.2">
      <c r="A116" s="25" t="str">
        <f>IF('[3]INVESTIGADOR_Descripcion subuni'!$B114&lt;&gt;"",'[3]INVESTIGADOR_Descripcion subuni'!$B114,IF(AND('[3]INVESTIGADOR_Descripcion subuni'!$B114="",'[3]INVESTIGADOR_Descripcion subuni'!$B115="",'[3]INVESTIGADOR_Descripcion subuni'!$B113=""),"","TOTAL"))</f>
        <v/>
      </c>
      <c r="B116" s="3" t="str">
        <f ca="1">IF(AND($A116&lt;&gt;"",$A116&lt;&gt;"TOTAL"),IF(AND('[3]INVESTIGADOR_Descripcion subuni'!$C114&lt;&gt;"",'[3]INVESTIGADOR_Descripcion subuni'!$C114&lt;&gt;0),'[3]INVESTIGADOR_Descripcion subuni'!$C114,""),IF($A116="TOTAL",SUM(INDIRECT("B4:B"&amp;ROW()-1)),""))</f>
        <v/>
      </c>
      <c r="C116" s="3" t="str">
        <f ca="1">IF(AND($A116&lt;&gt;"",$A116&lt;&gt;"TOTAL"),IF(AND('[3]INVESTIGADOR_Descripcion subuni'!$E114&lt;&gt;"",'[3]INVESTIGADOR_Descripcion subuni'!$E114&lt;&gt;0),'[3]INVESTIGADOR_Descripcion subuni'!$E114,""),IF($A116="TOTAL",SUM(INDIRECT("C4:C"&amp;ROW()-1)),""))</f>
        <v/>
      </c>
      <c r="D116" s="3" t="str">
        <f t="shared" ca="1" si="19"/>
        <v/>
      </c>
      <c r="E116" s="3" t="str">
        <f ca="1">IF(AND($A116&lt;&gt;"",$A116&lt;&gt;"TOTAL"),IF(AND('[3]INVESTIGADOR_Descripcion subuni'!$H114&lt;&gt;"",'[3]INVESTIGADOR_Descripcion subuni'!$H114&lt;&gt;0),'[3]INVESTIGADOR_Descripcion subuni'!$H114,""),IF($A116="TOTAL",SUM(INDIRECT("E4:E"&amp;ROW()-1)),""))</f>
        <v/>
      </c>
      <c r="F116" s="3" t="str">
        <f ca="1">IF(AND($A116&lt;&gt;"",$A116&lt;&gt;"TOTAL"),IF(AND('[3]INVESTIGADOR_Descripcion subuni'!$J114&lt;&gt;"",'[3]INVESTIGADOR_Descripcion subuni'!$J114&lt;&gt;0),'[3]INVESTIGADOR_Descripcion subuni'!$J114,""),IF($A116="TOTAL",SUM(INDIRECT("F4:F"&amp;ROW()-1)),""))</f>
        <v/>
      </c>
      <c r="G116" s="3" t="str">
        <f t="shared" ca="1" si="20"/>
        <v/>
      </c>
      <c r="H116" s="3" t="str">
        <f ca="1">IF(AND($A116&lt;&gt;"",$A116&lt;&gt;"TOTAL"),IF(AND('[3]INVESTIGADOR_Descripcion subuni'!$M114&lt;&gt;"",'[3]INVESTIGADOR_Descripcion subuni'!$M114&lt;&gt;0),'[3]INVESTIGADOR_Descripcion subuni'!$M114,""),IF($A116="TOTAL",SUM(INDIRECT("H4:H"&amp;ROW()-1)),""))</f>
        <v/>
      </c>
      <c r="I116" s="3" t="str">
        <f ca="1">IF(AND($A116&lt;&gt;"",$A116&lt;&gt;"TOTAL"),IF(AND('[3]INVESTIGADOR_Descripcion subuni'!$O114&lt;&gt;"",'[3]INVESTIGADOR_Descripcion subuni'!$O114&lt;&gt;0),'[3]INVESTIGADOR_Descripcion subuni'!$O114,""),IF($A116="TOTAL",SUM(INDIRECT("I4:I"&amp;ROW()-1)),""))</f>
        <v/>
      </c>
      <c r="J116" s="3" t="str">
        <f t="shared" ca="1" si="21"/>
        <v/>
      </c>
      <c r="K116" s="3" t="str">
        <f ca="1">IF(AND($A116&lt;&gt;"",$A116&lt;&gt;"TOTAL"),IF(AND('[3]INVESTIGADOR_Descripcion subuni'!$R114&lt;&gt;"",'[3]INVESTIGADOR_Descripcion subuni'!$R114&lt;&gt;0),'[3]INVESTIGADOR_Descripcion subuni'!$R114,""),IF($A116="TOTAL",SUM(INDIRECT("K4:K"&amp;ROW()-1)),""))</f>
        <v/>
      </c>
      <c r="L116" s="3" t="str">
        <f ca="1">IF(AND($A116&lt;&gt;"",$A116&lt;&gt;"TOTAL"),IF(AND('[3]INVESTIGADOR_Descripcion subuni'!$T114&lt;&gt;"",'[3]INVESTIGADOR_Descripcion subuni'!$T114&lt;&gt;0),'[3]INVESTIGADOR_Descripcion subuni'!$T114,""),IF($A116="TOTAL",SUM(INDIRECT("L4:L"&amp;ROW()-1)),""))</f>
        <v/>
      </c>
      <c r="M116" s="3" t="str">
        <f t="shared" ca="1" si="22"/>
        <v/>
      </c>
      <c r="N116" s="3" t="str">
        <f ca="1">IF(AND($A116&lt;&gt;"",$A116&lt;&gt;"TOTAL"),IF(AND('[3]INVESTIGADOR_Descripcion subuni'!$W114&lt;&gt;"",'[3]INVESTIGADOR_Descripcion subuni'!$W114&lt;&gt;0),'[3]INVESTIGADOR_Descripcion subuni'!$W114,""),IF($A116="TOTAL",SUM(INDIRECT("N4:N"&amp;ROW()-1)),""))</f>
        <v/>
      </c>
      <c r="O116" s="3" t="str">
        <f ca="1">IF(AND($A116&lt;&gt;"",$A116&lt;&gt;"TOTAL"),IF(AND('[3]INVESTIGADOR_Descripcion subuni'!$Y114&lt;&gt;"",'[3]INVESTIGADOR_Descripcion subuni'!$Y114&lt;&gt;0),'[3]INVESTIGADOR_Descripcion subuni'!$Y114,""),IF($A116="TOTAL",SUM(INDIRECT("O4:O"&amp;ROW()-1)),""))</f>
        <v/>
      </c>
      <c r="P116" s="3" t="str">
        <f t="shared" ca="1" si="23"/>
        <v/>
      </c>
      <c r="Q116" s="3" t="str">
        <f ca="1">IF(AND($A116&lt;&gt;"",$A116&lt;&gt;"TOTAL"),IF(AND('[3]INVESTIGADOR_Descripcion subuni'!$AB114&lt;&gt;"",'[3]INVESTIGADOR_Descripcion subuni'!$AB114&lt;&gt;0),'[3]INVESTIGADOR_Descripcion subuni'!$AB114,""),IF($A116="TOTAL",SUM(INDIRECT("Q4:Q"&amp;ROW()-1)),""))</f>
        <v/>
      </c>
      <c r="R116" s="3" t="str">
        <f ca="1">IF(AND($A116&lt;&gt;"",$A116&lt;&gt;"TOTAL"),IF(AND('[3]INVESTIGADOR_Descripcion subuni'!$AD114&lt;&gt;"",'[3]INVESTIGADOR_Descripcion subuni'!$AD114&lt;&gt;0),'[3]INVESTIGADOR_Descripcion subuni'!$AD114,""),IF($A116="TOTAL",SUM(INDIRECT("R4:R"&amp;ROW()-1)),""))</f>
        <v/>
      </c>
      <c r="S116" s="3" t="str">
        <f t="shared" ca="1" si="24"/>
        <v/>
      </c>
      <c r="T116" s="3" t="str">
        <f ca="1">IF(AND($A116&lt;&gt;"",$A116&lt;&gt;"TOTAL"),IF(AND('[3]INVESTIGADOR_Descripcion subuni'!$AG114&lt;&gt;"",'[3]INVESTIGADOR_Descripcion subuni'!$AG114&lt;&gt;0),'[3]INVESTIGADOR_Descripcion subuni'!$AG114,""),IF($A116="TOTAL",SUM(INDIRECT("T4:T"&amp;ROW()-1)),""))</f>
        <v/>
      </c>
      <c r="U116" s="3" t="str">
        <f ca="1">IF(AND($A116&lt;&gt;"",$A116&lt;&gt;"TOTAL"),IF(AND('[3]INVESTIGADOR_Descripcion subuni'!$AI114&lt;&gt;"",'[3]INVESTIGADOR_Descripcion subuni'!$AI114&lt;&gt;0),'[3]INVESTIGADOR_Descripcion subuni'!$AI114,""),IF($A116="TOTAL",SUM(INDIRECT("U4:U"&amp;ROW()-1)),""))</f>
        <v/>
      </c>
      <c r="V116" s="3" t="str">
        <f t="shared" ca="1" si="25"/>
        <v/>
      </c>
      <c r="W116" s="3" t="str">
        <f ca="1">IF(AND($A116&lt;&gt;"",$A116&lt;&gt;"TOTAL"),IF(AND('[3]INVESTIGADOR_Descripcion subuni'!$AL114&lt;&gt;"",'[3]INVESTIGADOR_Descripcion subuni'!$AL114&lt;&gt;0),'[3]INVESTIGADOR_Descripcion subuni'!$AL114,""),IF($A116="TOTAL",SUM(INDIRECT("W4:W"&amp;ROW()-1)),""))</f>
        <v/>
      </c>
      <c r="X116" s="3" t="str">
        <f ca="1">IF(AND($A116&lt;&gt;"",$A116&lt;&gt;"TOTAL"),IF(AND('[3]INVESTIGADOR_Descripcion subuni'!$AN114&lt;&gt;"",'[3]INVESTIGADOR_Descripcion subuni'!$AN114&lt;&gt;0),'[3]INVESTIGADOR_Descripcion subuni'!$AN114,""),IF($A116="TOTAL",SUM(INDIRECT("X4:X"&amp;ROW()-1)),""))</f>
        <v/>
      </c>
      <c r="Y116" s="3" t="str">
        <f t="shared" ca="1" si="26"/>
        <v/>
      </c>
      <c r="Z116" s="3" t="str">
        <f ca="1">IF(AND($A116&lt;&gt;"",$A116&lt;&gt;"TOTAL"),IF(AND('[3]INVESTIGADOR_Descripcion subuni'!$AQ114&lt;&gt;"",'[3]INVESTIGADOR_Descripcion subuni'!$AQ114&lt;&gt;0),'[3]INVESTIGADOR_Descripcion subuni'!$AQ114,""),IF($A116="TOTAL",SUM(INDIRECT("Z4:Z"&amp;ROW()-1)),""))</f>
        <v/>
      </c>
      <c r="AA116" s="3" t="str">
        <f ca="1">IF(AND($A116&lt;&gt;"",$A116&lt;&gt;"TOTAL"),IF(AND('[3]INVESTIGADOR_Descripcion subuni'!$AS114&lt;&gt;"",'[3]INVESTIGADOR_Descripcion subuni'!$AS114&lt;&gt;0),'[3]INVESTIGADOR_Descripcion subuni'!$AS114,""),IF($A116="TOTAL",SUM(INDIRECT("AA4:AA"&amp;ROW()-1)),""))</f>
        <v/>
      </c>
      <c r="AB116" s="3" t="str">
        <f t="shared" ca="1" si="27"/>
        <v/>
      </c>
      <c r="AC116" s="3" t="str">
        <f ca="1">IF(AND($A116&lt;&gt;"",$A116&lt;&gt;"TOTAL"),IF(AND('[3]INVESTIGADOR_Descripcion subuni'!$AV114&lt;&gt;"",'[3]INVESTIGADOR_Descripcion subuni'!$AV114&lt;&gt;0),'[3]INVESTIGADOR_Descripcion subuni'!$AV114,""),IF($A116="TOTAL",SUM(INDIRECT("AC4:AC"&amp;ROW()-1)),""))</f>
        <v/>
      </c>
      <c r="AD116" s="3" t="str">
        <f ca="1">IF(AND($A116&lt;&gt;"",$A116&lt;&gt;"TOTAL"),IF(AND('[3]INVESTIGADOR_Descripcion subuni'!$AX114&lt;&gt;"",'[3]INVESTIGADOR_Descripcion subuni'!$AX114&lt;&gt;0),'[3]INVESTIGADOR_Descripcion subuni'!$AX114,""),IF($A116="TOTAL",SUM(INDIRECT("AD4:AD"&amp;ROW()-1)),""))</f>
        <v/>
      </c>
      <c r="AE116" s="3" t="str">
        <f t="shared" ca="1" si="28"/>
        <v/>
      </c>
      <c r="AF116" s="3" t="str">
        <f ca="1">IF(AND($A116&lt;&gt;"",$A116&lt;&gt;"TOTAL"),IF(AND('[3]INVESTIGADOR_Descripcion subuni'!$BA114&lt;&gt;"",'[3]INVESTIGADOR_Descripcion subuni'!$BA114&lt;&gt;0),'[3]INVESTIGADOR_Descripcion subuni'!$BA114,""),IF($A116="TOTAL",SUM(INDIRECT("AF4:AF"&amp;ROW()-1)),""))</f>
        <v/>
      </c>
      <c r="AG116" s="3" t="str">
        <f ca="1">IF(AND($A116&lt;&gt;"",$A116&lt;&gt;"TOTAL"),IF(AND('[3]INVESTIGADOR_Descripcion subuni'!$BC114&lt;&gt;"",'[3]INVESTIGADOR_Descripcion subuni'!$BC114&lt;&gt;0),'[3]INVESTIGADOR_Descripcion subuni'!$BC114,""),IF($A116="TOTAL",SUM(INDIRECT("AG4:AG"&amp;ROW()-1)),""))</f>
        <v/>
      </c>
      <c r="AH116" s="3" t="str">
        <f t="shared" ca="1" si="29"/>
        <v/>
      </c>
      <c r="AI116" s="3" t="str">
        <f ca="1">IF(AND($A116&lt;&gt;"",$A116&lt;&gt;"TOTAL"),IF(AND('[3]INVESTIGADOR_Descripcion subuni'!$BF114&lt;&gt;"",'[3]INVESTIGADOR_Descripcion subuni'!$BF114&lt;&gt;0),'[3]INVESTIGADOR_Descripcion subuni'!$BF114,""),IF($A116="TOTAL",SUM(INDIRECT("AI4:AI"&amp;ROW()-1)),""))</f>
        <v/>
      </c>
      <c r="AJ116" s="3" t="str">
        <f ca="1">IF(AND($A116&lt;&gt;"",$A116&lt;&gt;"TOTAL"),IF(AND('[3]INVESTIGADOR_Descripcion subuni'!$BH114&lt;&gt;"",'[3]INVESTIGADOR_Descripcion subuni'!$BH114&lt;&gt;0),'[3]INVESTIGADOR_Descripcion subuni'!$BH114,""),IF($A116="TOTAL",SUM(INDIRECT("AJ4:AJ"&amp;ROW()-1)),""))</f>
        <v/>
      </c>
      <c r="AK116" s="3" t="str">
        <f t="shared" ca="1" si="30"/>
        <v/>
      </c>
      <c r="AL116" s="3" t="str">
        <f ca="1">IF(AND($A116&lt;&gt;"",$A116&lt;&gt;"TOTAL"),IF(AND('[3]INVESTIGADOR_Descripcion subuni'!$BK114&lt;&gt;"",'[3]INVESTIGADOR_Descripcion subuni'!$BK114&lt;&gt;0),'[3]INVESTIGADOR_Descripcion subuni'!$BK114,""),IF($A116="TOTAL",SUM(INDIRECT("AL4:AL"&amp;ROW()-1)),""))</f>
        <v/>
      </c>
      <c r="AM116" s="3" t="str">
        <f ca="1">IF(AND($A116&lt;&gt;"",$A116&lt;&gt;"TOTAL"),IF(AND('[3]INVESTIGADOR_Descripcion subuni'!$BM114&lt;&gt;"",'[3]INVESTIGADOR_Descripcion subuni'!$BM114&lt;&gt;0),'[3]INVESTIGADOR_Descripcion subuni'!$BM114,""),IF($A116="TOTAL",SUM(INDIRECT("AM4:AM"&amp;ROW()-1)),""))</f>
        <v/>
      </c>
      <c r="AN116" s="3" t="str">
        <f t="shared" ca="1" si="31"/>
        <v/>
      </c>
      <c r="AO116" s="3" t="str">
        <f ca="1">IF(AND($A116&lt;&gt;"",$A116&lt;&gt;"TOTAL"),IF(AND('[3]INVESTIGADOR_Descripcion subuni'!$BP114&lt;&gt;"",'[3]INVESTIGADOR_Descripcion subuni'!$BP114&lt;&gt;0),'[3]INVESTIGADOR_Descripcion subuni'!$BP114,""),IF($A116="TOTAL",SUM(INDIRECT("AO4:AO"&amp;ROW()-1)),""))</f>
        <v/>
      </c>
      <c r="AP116" s="3" t="str">
        <f ca="1">IF(AND($A116&lt;&gt;"",$A116&lt;&gt;"TOTAL"),IF(AND('[3]INVESTIGADOR_Descripcion subuni'!$BR114&lt;&gt;"",'[3]INVESTIGADOR_Descripcion subuni'!$BR114&lt;&gt;0),'[3]INVESTIGADOR_Descripcion subuni'!$BR114,""),IF($A116="TOTAL",SUM(INDIRECT("AP4:AP"&amp;ROW()-1)),""))</f>
        <v/>
      </c>
      <c r="AQ116" s="3" t="str">
        <f t="shared" ca="1" si="32"/>
        <v/>
      </c>
      <c r="AR116" s="3" t="str">
        <f ca="1">IF(AND($A116&lt;&gt;"",$A116&lt;&gt;"TOTAL"),IF(AND('[3]INVESTIGADOR_Descripcion subuni'!$BU114&lt;&gt;"",'[3]INVESTIGADOR_Descripcion subuni'!$BU114&lt;&gt;0),'[3]INVESTIGADOR_Descripcion subuni'!$BU114,""),IF($A116="TOTAL",SUM(INDIRECT("AR4:AR"&amp;ROW()-1)),""))</f>
        <v/>
      </c>
      <c r="AS116" s="3" t="str">
        <f ca="1">IF(AND($A116&lt;&gt;"",$A116&lt;&gt;"TOTAL"),IF(AND('[3]INVESTIGADOR_Descripcion subuni'!$BW114&lt;&gt;"",'[3]INVESTIGADOR_Descripcion subuni'!$BW114&lt;&gt;0),'[3]INVESTIGADOR_Descripcion subuni'!$BW114,""),IF($A116="TOTAL",SUM(INDIRECT("AS4:AS"&amp;ROW()-1)),""))</f>
        <v/>
      </c>
      <c r="AT116" s="3" t="str">
        <f t="shared" ca="1" si="33"/>
        <v/>
      </c>
      <c r="AU116" s="3" t="str">
        <f ca="1">IF(AND($A116&lt;&gt;"",$A116&lt;&gt;"TOTAL"),IF(AND('[3]INVESTIGADOR_Descripcion subuni'!$BZ114&lt;&gt;"",'[3]INVESTIGADOR_Descripcion subuni'!$BZ114&lt;&gt;0),'[3]INVESTIGADOR_Descripcion subuni'!$BZ114,""),IF($A116="TOTAL",SUM(INDIRECT("AU4:AU"&amp;ROW()-1)),""))</f>
        <v/>
      </c>
      <c r="AV116" s="3" t="str">
        <f ca="1">IF(AND($A116&lt;&gt;"",$A116&lt;&gt;"TOTAL"),IF(AND('[3]INVESTIGADOR_Descripcion subuni'!$CB114&lt;&gt;"",'[3]INVESTIGADOR_Descripcion subuni'!$CB114&lt;&gt;0),'[3]INVESTIGADOR_Descripcion subuni'!$CB114,""),IF($A116="TOTAL",SUM(INDIRECT("AV4:AV"&amp;ROW()-1)),""))</f>
        <v/>
      </c>
      <c r="AW116" s="3" t="str">
        <f t="shared" ca="1" si="34"/>
        <v/>
      </c>
      <c r="AX116" s="3" t="str">
        <f ca="1">IF(AND($A116&lt;&gt;"",$A116&lt;&gt;"TOTAL"),IF(AND('[3]INVESTIGADOR_Descripcion subuni'!$CE114&lt;&gt;"",'[3]INVESTIGADOR_Descripcion subuni'!$CE114&lt;&gt;0),'[3]INVESTIGADOR_Descripcion subuni'!$CE114,""),IF($A116="TOTAL",SUM(INDIRECT("AX4:AX"&amp;ROW()-1)),""))</f>
        <v/>
      </c>
      <c r="AY116" s="3" t="str">
        <f ca="1">IF(AND($A116&lt;&gt;"",$A116&lt;&gt;"TOTAL"),IF(AND('[3]INVESTIGADOR_Descripcion subuni'!$CG114&lt;&gt;"",'[3]INVESTIGADOR_Descripcion subuni'!$CG114&lt;&gt;0),'[3]INVESTIGADOR_Descripcion subuni'!$CG114,""),IF($A116="TOTAL",SUM(INDIRECT("AY4:AY"&amp;ROW()-1)),""))</f>
        <v/>
      </c>
      <c r="AZ116" s="3" t="str">
        <f t="shared" ca="1" si="35"/>
        <v/>
      </c>
      <c r="BA116" s="3" t="str">
        <f ca="1">IF(AND($A116&lt;&gt;"",$A116&lt;&gt;"TOTAL"),IF(AND('[3]INVESTIGADOR_Descripcion subuni'!$CJ114&lt;&gt;"",'[3]INVESTIGADOR_Descripcion subuni'!$CJ114&lt;&gt;0),'[3]INVESTIGADOR_Descripcion subuni'!$CJ114,""),IF($A116="TOTAL",SUM(INDIRECT("BA4:BA"&amp;ROW()-1)),""))</f>
        <v/>
      </c>
      <c r="BB116" s="3" t="str">
        <f ca="1">IF(AND($A116&lt;&gt;"",$A116&lt;&gt;"TOTAL"),IF(AND('[3]INVESTIGADOR_Descripcion subuni'!$CL114&lt;&gt;"",'[3]INVESTIGADOR_Descripcion subuni'!$CL114&lt;&gt;0),'[3]INVESTIGADOR_Descripcion subuni'!$CL114,""),IF($A116="TOTAL",SUM(INDIRECT("BB4:BB"&amp;ROW()-1)),""))</f>
        <v/>
      </c>
      <c r="BC116" s="3" t="str">
        <f t="shared" ca="1" si="36"/>
        <v/>
      </c>
      <c r="BD116" s="3" t="str">
        <f ca="1">IF(AND($A116&lt;&gt;"",$A116&lt;&gt;"TOTAL"),IF(AND('[3]INVESTIGADOR_Descripcion subuni'!$CO114&lt;&gt;"",'[3]INVESTIGADOR_Descripcion subuni'!$CO114&lt;&gt;0),'[3]INVESTIGADOR_Descripcion subuni'!$CO114,""),IF($A116="TOTAL",SUM(INDIRECT("BD4:BD"&amp;ROW()-1)),""))</f>
        <v/>
      </c>
      <c r="BE116" s="3" t="str">
        <f ca="1">IF(AND($A116&lt;&gt;"",$A116&lt;&gt;"TOTAL"),IF(AND('[3]INVESTIGADOR_Descripcion subuni'!$CQ114&lt;&gt;"",'[3]INVESTIGADOR_Descripcion subuni'!$CQ114&lt;&gt;0),'[3]INVESTIGADOR_Descripcion subuni'!$CQ114,""),IF($A116="TOTAL",SUM(INDIRECT("BE4:BE"&amp;ROW()-1)),""))</f>
        <v/>
      </c>
      <c r="BF116" s="3" t="str">
        <f t="shared" ca="1" si="37"/>
        <v/>
      </c>
    </row>
    <row r="117" spans="1:58" x14ac:dyDescent="0.2">
      <c r="A117" s="25" t="str">
        <f>IF('[3]INVESTIGADOR_Descripcion subuni'!$B115&lt;&gt;"",'[3]INVESTIGADOR_Descripcion subuni'!$B115,IF(AND('[3]INVESTIGADOR_Descripcion subuni'!$B115="",'[3]INVESTIGADOR_Descripcion subuni'!$B116="",'[3]INVESTIGADOR_Descripcion subuni'!$B114=""),"","TOTAL"))</f>
        <v/>
      </c>
      <c r="B117" s="3" t="str">
        <f ca="1">IF(AND($A117&lt;&gt;"",$A117&lt;&gt;"TOTAL"),IF(AND('[3]INVESTIGADOR_Descripcion subuni'!$C115&lt;&gt;"",'[3]INVESTIGADOR_Descripcion subuni'!$C115&lt;&gt;0),'[3]INVESTIGADOR_Descripcion subuni'!$C115,""),IF($A117="TOTAL",SUM(INDIRECT("B4:B"&amp;ROW()-1)),""))</f>
        <v/>
      </c>
      <c r="C117" s="3" t="str">
        <f ca="1">IF(AND($A117&lt;&gt;"",$A117&lt;&gt;"TOTAL"),IF(AND('[3]INVESTIGADOR_Descripcion subuni'!$E115&lt;&gt;"",'[3]INVESTIGADOR_Descripcion subuni'!$E115&lt;&gt;0),'[3]INVESTIGADOR_Descripcion subuni'!$E115,""),IF($A117="TOTAL",SUM(INDIRECT("C4:C"&amp;ROW()-1)),""))</f>
        <v/>
      </c>
      <c r="D117" s="3" t="str">
        <f t="shared" ca="1" si="19"/>
        <v/>
      </c>
      <c r="E117" s="3" t="str">
        <f ca="1">IF(AND($A117&lt;&gt;"",$A117&lt;&gt;"TOTAL"),IF(AND('[3]INVESTIGADOR_Descripcion subuni'!$H115&lt;&gt;"",'[3]INVESTIGADOR_Descripcion subuni'!$H115&lt;&gt;0),'[3]INVESTIGADOR_Descripcion subuni'!$H115,""),IF($A117="TOTAL",SUM(INDIRECT("E4:E"&amp;ROW()-1)),""))</f>
        <v/>
      </c>
      <c r="F117" s="3" t="str">
        <f ca="1">IF(AND($A117&lt;&gt;"",$A117&lt;&gt;"TOTAL"),IF(AND('[3]INVESTIGADOR_Descripcion subuni'!$J115&lt;&gt;"",'[3]INVESTIGADOR_Descripcion subuni'!$J115&lt;&gt;0),'[3]INVESTIGADOR_Descripcion subuni'!$J115,""),IF($A117="TOTAL",SUM(INDIRECT("F4:F"&amp;ROW()-1)),""))</f>
        <v/>
      </c>
      <c r="G117" s="3" t="str">
        <f t="shared" ca="1" si="20"/>
        <v/>
      </c>
      <c r="H117" s="3" t="str">
        <f ca="1">IF(AND($A117&lt;&gt;"",$A117&lt;&gt;"TOTAL"),IF(AND('[3]INVESTIGADOR_Descripcion subuni'!$M115&lt;&gt;"",'[3]INVESTIGADOR_Descripcion subuni'!$M115&lt;&gt;0),'[3]INVESTIGADOR_Descripcion subuni'!$M115,""),IF($A117="TOTAL",SUM(INDIRECT("H4:H"&amp;ROW()-1)),""))</f>
        <v/>
      </c>
      <c r="I117" s="3" t="str">
        <f ca="1">IF(AND($A117&lt;&gt;"",$A117&lt;&gt;"TOTAL"),IF(AND('[3]INVESTIGADOR_Descripcion subuni'!$O115&lt;&gt;"",'[3]INVESTIGADOR_Descripcion subuni'!$O115&lt;&gt;0),'[3]INVESTIGADOR_Descripcion subuni'!$O115,""),IF($A117="TOTAL",SUM(INDIRECT("I4:I"&amp;ROW()-1)),""))</f>
        <v/>
      </c>
      <c r="J117" s="3" t="str">
        <f t="shared" ca="1" si="21"/>
        <v/>
      </c>
      <c r="K117" s="3" t="str">
        <f ca="1">IF(AND($A117&lt;&gt;"",$A117&lt;&gt;"TOTAL"),IF(AND('[3]INVESTIGADOR_Descripcion subuni'!$R115&lt;&gt;"",'[3]INVESTIGADOR_Descripcion subuni'!$R115&lt;&gt;0),'[3]INVESTIGADOR_Descripcion subuni'!$R115,""),IF($A117="TOTAL",SUM(INDIRECT("K4:K"&amp;ROW()-1)),""))</f>
        <v/>
      </c>
      <c r="L117" s="3" t="str">
        <f ca="1">IF(AND($A117&lt;&gt;"",$A117&lt;&gt;"TOTAL"),IF(AND('[3]INVESTIGADOR_Descripcion subuni'!$T115&lt;&gt;"",'[3]INVESTIGADOR_Descripcion subuni'!$T115&lt;&gt;0),'[3]INVESTIGADOR_Descripcion subuni'!$T115,""),IF($A117="TOTAL",SUM(INDIRECT("L4:L"&amp;ROW()-1)),""))</f>
        <v/>
      </c>
      <c r="M117" s="3" t="str">
        <f t="shared" ca="1" si="22"/>
        <v/>
      </c>
      <c r="N117" s="3" t="str">
        <f ca="1">IF(AND($A117&lt;&gt;"",$A117&lt;&gt;"TOTAL"),IF(AND('[3]INVESTIGADOR_Descripcion subuni'!$W115&lt;&gt;"",'[3]INVESTIGADOR_Descripcion subuni'!$W115&lt;&gt;0),'[3]INVESTIGADOR_Descripcion subuni'!$W115,""),IF($A117="TOTAL",SUM(INDIRECT("N4:N"&amp;ROW()-1)),""))</f>
        <v/>
      </c>
      <c r="O117" s="3" t="str">
        <f ca="1">IF(AND($A117&lt;&gt;"",$A117&lt;&gt;"TOTAL"),IF(AND('[3]INVESTIGADOR_Descripcion subuni'!$Y115&lt;&gt;"",'[3]INVESTIGADOR_Descripcion subuni'!$Y115&lt;&gt;0),'[3]INVESTIGADOR_Descripcion subuni'!$Y115,""),IF($A117="TOTAL",SUM(INDIRECT("O4:O"&amp;ROW()-1)),""))</f>
        <v/>
      </c>
      <c r="P117" s="3" t="str">
        <f t="shared" ca="1" si="23"/>
        <v/>
      </c>
      <c r="Q117" s="3" t="str">
        <f ca="1">IF(AND($A117&lt;&gt;"",$A117&lt;&gt;"TOTAL"),IF(AND('[3]INVESTIGADOR_Descripcion subuni'!$AB115&lt;&gt;"",'[3]INVESTIGADOR_Descripcion subuni'!$AB115&lt;&gt;0),'[3]INVESTIGADOR_Descripcion subuni'!$AB115,""),IF($A117="TOTAL",SUM(INDIRECT("Q4:Q"&amp;ROW()-1)),""))</f>
        <v/>
      </c>
      <c r="R117" s="3" t="str">
        <f ca="1">IF(AND($A117&lt;&gt;"",$A117&lt;&gt;"TOTAL"),IF(AND('[3]INVESTIGADOR_Descripcion subuni'!$AD115&lt;&gt;"",'[3]INVESTIGADOR_Descripcion subuni'!$AD115&lt;&gt;0),'[3]INVESTIGADOR_Descripcion subuni'!$AD115,""),IF($A117="TOTAL",SUM(INDIRECT("R4:R"&amp;ROW()-1)),""))</f>
        <v/>
      </c>
      <c r="S117" s="3" t="str">
        <f t="shared" ca="1" si="24"/>
        <v/>
      </c>
      <c r="T117" s="3" t="str">
        <f ca="1">IF(AND($A117&lt;&gt;"",$A117&lt;&gt;"TOTAL"),IF(AND('[3]INVESTIGADOR_Descripcion subuni'!$AG115&lt;&gt;"",'[3]INVESTIGADOR_Descripcion subuni'!$AG115&lt;&gt;0),'[3]INVESTIGADOR_Descripcion subuni'!$AG115,""),IF($A117="TOTAL",SUM(INDIRECT("T4:T"&amp;ROW()-1)),""))</f>
        <v/>
      </c>
      <c r="U117" s="3" t="str">
        <f ca="1">IF(AND($A117&lt;&gt;"",$A117&lt;&gt;"TOTAL"),IF(AND('[3]INVESTIGADOR_Descripcion subuni'!$AI115&lt;&gt;"",'[3]INVESTIGADOR_Descripcion subuni'!$AI115&lt;&gt;0),'[3]INVESTIGADOR_Descripcion subuni'!$AI115,""),IF($A117="TOTAL",SUM(INDIRECT("U4:U"&amp;ROW()-1)),""))</f>
        <v/>
      </c>
      <c r="V117" s="3" t="str">
        <f t="shared" ca="1" si="25"/>
        <v/>
      </c>
      <c r="W117" s="3" t="str">
        <f ca="1">IF(AND($A117&lt;&gt;"",$A117&lt;&gt;"TOTAL"),IF(AND('[3]INVESTIGADOR_Descripcion subuni'!$AL115&lt;&gt;"",'[3]INVESTIGADOR_Descripcion subuni'!$AL115&lt;&gt;0),'[3]INVESTIGADOR_Descripcion subuni'!$AL115,""),IF($A117="TOTAL",SUM(INDIRECT("W4:W"&amp;ROW()-1)),""))</f>
        <v/>
      </c>
      <c r="X117" s="3" t="str">
        <f ca="1">IF(AND($A117&lt;&gt;"",$A117&lt;&gt;"TOTAL"),IF(AND('[3]INVESTIGADOR_Descripcion subuni'!$AN115&lt;&gt;"",'[3]INVESTIGADOR_Descripcion subuni'!$AN115&lt;&gt;0),'[3]INVESTIGADOR_Descripcion subuni'!$AN115,""),IF($A117="TOTAL",SUM(INDIRECT("X4:X"&amp;ROW()-1)),""))</f>
        <v/>
      </c>
      <c r="Y117" s="3" t="str">
        <f t="shared" ca="1" si="26"/>
        <v/>
      </c>
      <c r="Z117" s="3" t="str">
        <f ca="1">IF(AND($A117&lt;&gt;"",$A117&lt;&gt;"TOTAL"),IF(AND('[3]INVESTIGADOR_Descripcion subuni'!$AQ115&lt;&gt;"",'[3]INVESTIGADOR_Descripcion subuni'!$AQ115&lt;&gt;0),'[3]INVESTIGADOR_Descripcion subuni'!$AQ115,""),IF($A117="TOTAL",SUM(INDIRECT("Z4:Z"&amp;ROW()-1)),""))</f>
        <v/>
      </c>
      <c r="AA117" s="3" t="str">
        <f ca="1">IF(AND($A117&lt;&gt;"",$A117&lt;&gt;"TOTAL"),IF(AND('[3]INVESTIGADOR_Descripcion subuni'!$AS115&lt;&gt;"",'[3]INVESTIGADOR_Descripcion subuni'!$AS115&lt;&gt;0),'[3]INVESTIGADOR_Descripcion subuni'!$AS115,""),IF($A117="TOTAL",SUM(INDIRECT("AA4:AA"&amp;ROW()-1)),""))</f>
        <v/>
      </c>
      <c r="AB117" s="3" t="str">
        <f t="shared" ca="1" si="27"/>
        <v/>
      </c>
      <c r="AC117" s="3" t="str">
        <f ca="1">IF(AND($A117&lt;&gt;"",$A117&lt;&gt;"TOTAL"),IF(AND('[3]INVESTIGADOR_Descripcion subuni'!$AV115&lt;&gt;"",'[3]INVESTIGADOR_Descripcion subuni'!$AV115&lt;&gt;0),'[3]INVESTIGADOR_Descripcion subuni'!$AV115,""),IF($A117="TOTAL",SUM(INDIRECT("AC4:AC"&amp;ROW()-1)),""))</f>
        <v/>
      </c>
      <c r="AD117" s="3" t="str">
        <f ca="1">IF(AND($A117&lt;&gt;"",$A117&lt;&gt;"TOTAL"),IF(AND('[3]INVESTIGADOR_Descripcion subuni'!$AX115&lt;&gt;"",'[3]INVESTIGADOR_Descripcion subuni'!$AX115&lt;&gt;0),'[3]INVESTIGADOR_Descripcion subuni'!$AX115,""),IF($A117="TOTAL",SUM(INDIRECT("AD4:AD"&amp;ROW()-1)),""))</f>
        <v/>
      </c>
      <c r="AE117" s="3" t="str">
        <f t="shared" ca="1" si="28"/>
        <v/>
      </c>
      <c r="AF117" s="3" t="str">
        <f ca="1">IF(AND($A117&lt;&gt;"",$A117&lt;&gt;"TOTAL"),IF(AND('[3]INVESTIGADOR_Descripcion subuni'!$BA115&lt;&gt;"",'[3]INVESTIGADOR_Descripcion subuni'!$BA115&lt;&gt;0),'[3]INVESTIGADOR_Descripcion subuni'!$BA115,""),IF($A117="TOTAL",SUM(INDIRECT("AF4:AF"&amp;ROW()-1)),""))</f>
        <v/>
      </c>
      <c r="AG117" s="3" t="str">
        <f ca="1">IF(AND($A117&lt;&gt;"",$A117&lt;&gt;"TOTAL"),IF(AND('[3]INVESTIGADOR_Descripcion subuni'!$BC115&lt;&gt;"",'[3]INVESTIGADOR_Descripcion subuni'!$BC115&lt;&gt;0),'[3]INVESTIGADOR_Descripcion subuni'!$BC115,""),IF($A117="TOTAL",SUM(INDIRECT("AG4:AG"&amp;ROW()-1)),""))</f>
        <v/>
      </c>
      <c r="AH117" s="3" t="str">
        <f t="shared" ca="1" si="29"/>
        <v/>
      </c>
      <c r="AI117" s="3" t="str">
        <f ca="1">IF(AND($A117&lt;&gt;"",$A117&lt;&gt;"TOTAL"),IF(AND('[3]INVESTIGADOR_Descripcion subuni'!$BF115&lt;&gt;"",'[3]INVESTIGADOR_Descripcion subuni'!$BF115&lt;&gt;0),'[3]INVESTIGADOR_Descripcion subuni'!$BF115,""),IF($A117="TOTAL",SUM(INDIRECT("AI4:AI"&amp;ROW()-1)),""))</f>
        <v/>
      </c>
      <c r="AJ117" s="3" t="str">
        <f ca="1">IF(AND($A117&lt;&gt;"",$A117&lt;&gt;"TOTAL"),IF(AND('[3]INVESTIGADOR_Descripcion subuni'!$BH115&lt;&gt;"",'[3]INVESTIGADOR_Descripcion subuni'!$BH115&lt;&gt;0),'[3]INVESTIGADOR_Descripcion subuni'!$BH115,""),IF($A117="TOTAL",SUM(INDIRECT("AJ4:AJ"&amp;ROW()-1)),""))</f>
        <v/>
      </c>
      <c r="AK117" s="3" t="str">
        <f t="shared" ca="1" si="30"/>
        <v/>
      </c>
      <c r="AL117" s="3" t="str">
        <f ca="1">IF(AND($A117&lt;&gt;"",$A117&lt;&gt;"TOTAL"),IF(AND('[3]INVESTIGADOR_Descripcion subuni'!$BK115&lt;&gt;"",'[3]INVESTIGADOR_Descripcion subuni'!$BK115&lt;&gt;0),'[3]INVESTIGADOR_Descripcion subuni'!$BK115,""),IF($A117="TOTAL",SUM(INDIRECT("AL4:AL"&amp;ROW()-1)),""))</f>
        <v/>
      </c>
      <c r="AM117" s="3" t="str">
        <f ca="1">IF(AND($A117&lt;&gt;"",$A117&lt;&gt;"TOTAL"),IF(AND('[3]INVESTIGADOR_Descripcion subuni'!$BM115&lt;&gt;"",'[3]INVESTIGADOR_Descripcion subuni'!$BM115&lt;&gt;0),'[3]INVESTIGADOR_Descripcion subuni'!$BM115,""),IF($A117="TOTAL",SUM(INDIRECT("AM4:AM"&amp;ROW()-1)),""))</f>
        <v/>
      </c>
      <c r="AN117" s="3" t="str">
        <f t="shared" ca="1" si="31"/>
        <v/>
      </c>
      <c r="AO117" s="3" t="str">
        <f ca="1">IF(AND($A117&lt;&gt;"",$A117&lt;&gt;"TOTAL"),IF(AND('[3]INVESTIGADOR_Descripcion subuni'!$BP115&lt;&gt;"",'[3]INVESTIGADOR_Descripcion subuni'!$BP115&lt;&gt;0),'[3]INVESTIGADOR_Descripcion subuni'!$BP115,""),IF($A117="TOTAL",SUM(INDIRECT("AO4:AO"&amp;ROW()-1)),""))</f>
        <v/>
      </c>
      <c r="AP117" s="3" t="str">
        <f ca="1">IF(AND($A117&lt;&gt;"",$A117&lt;&gt;"TOTAL"),IF(AND('[3]INVESTIGADOR_Descripcion subuni'!$BR115&lt;&gt;"",'[3]INVESTIGADOR_Descripcion subuni'!$BR115&lt;&gt;0),'[3]INVESTIGADOR_Descripcion subuni'!$BR115,""),IF($A117="TOTAL",SUM(INDIRECT("AP4:AP"&amp;ROW()-1)),""))</f>
        <v/>
      </c>
      <c r="AQ117" s="3" t="str">
        <f t="shared" ca="1" si="32"/>
        <v/>
      </c>
      <c r="AR117" s="3" t="str">
        <f ca="1">IF(AND($A117&lt;&gt;"",$A117&lt;&gt;"TOTAL"),IF(AND('[3]INVESTIGADOR_Descripcion subuni'!$BU115&lt;&gt;"",'[3]INVESTIGADOR_Descripcion subuni'!$BU115&lt;&gt;0),'[3]INVESTIGADOR_Descripcion subuni'!$BU115,""),IF($A117="TOTAL",SUM(INDIRECT("AR4:AR"&amp;ROW()-1)),""))</f>
        <v/>
      </c>
      <c r="AS117" s="3" t="str">
        <f ca="1">IF(AND($A117&lt;&gt;"",$A117&lt;&gt;"TOTAL"),IF(AND('[3]INVESTIGADOR_Descripcion subuni'!$BW115&lt;&gt;"",'[3]INVESTIGADOR_Descripcion subuni'!$BW115&lt;&gt;0),'[3]INVESTIGADOR_Descripcion subuni'!$BW115,""),IF($A117="TOTAL",SUM(INDIRECT("AS4:AS"&amp;ROW()-1)),""))</f>
        <v/>
      </c>
      <c r="AT117" s="3" t="str">
        <f t="shared" ca="1" si="33"/>
        <v/>
      </c>
      <c r="AU117" s="3" t="str">
        <f ca="1">IF(AND($A117&lt;&gt;"",$A117&lt;&gt;"TOTAL"),IF(AND('[3]INVESTIGADOR_Descripcion subuni'!$BZ115&lt;&gt;"",'[3]INVESTIGADOR_Descripcion subuni'!$BZ115&lt;&gt;0),'[3]INVESTIGADOR_Descripcion subuni'!$BZ115,""),IF($A117="TOTAL",SUM(INDIRECT("AU4:AU"&amp;ROW()-1)),""))</f>
        <v/>
      </c>
      <c r="AV117" s="3" t="str">
        <f ca="1">IF(AND($A117&lt;&gt;"",$A117&lt;&gt;"TOTAL"),IF(AND('[3]INVESTIGADOR_Descripcion subuni'!$CB115&lt;&gt;"",'[3]INVESTIGADOR_Descripcion subuni'!$CB115&lt;&gt;0),'[3]INVESTIGADOR_Descripcion subuni'!$CB115,""),IF($A117="TOTAL",SUM(INDIRECT("AV4:AV"&amp;ROW()-1)),""))</f>
        <v/>
      </c>
      <c r="AW117" s="3" t="str">
        <f t="shared" ca="1" si="34"/>
        <v/>
      </c>
      <c r="AX117" s="3" t="str">
        <f ca="1">IF(AND($A117&lt;&gt;"",$A117&lt;&gt;"TOTAL"),IF(AND('[3]INVESTIGADOR_Descripcion subuni'!$CE115&lt;&gt;"",'[3]INVESTIGADOR_Descripcion subuni'!$CE115&lt;&gt;0),'[3]INVESTIGADOR_Descripcion subuni'!$CE115,""),IF($A117="TOTAL",SUM(INDIRECT("AX4:AX"&amp;ROW()-1)),""))</f>
        <v/>
      </c>
      <c r="AY117" s="3" t="str">
        <f ca="1">IF(AND($A117&lt;&gt;"",$A117&lt;&gt;"TOTAL"),IF(AND('[3]INVESTIGADOR_Descripcion subuni'!$CG115&lt;&gt;"",'[3]INVESTIGADOR_Descripcion subuni'!$CG115&lt;&gt;0),'[3]INVESTIGADOR_Descripcion subuni'!$CG115,""),IF($A117="TOTAL",SUM(INDIRECT("AY4:AY"&amp;ROW()-1)),""))</f>
        <v/>
      </c>
      <c r="AZ117" s="3" t="str">
        <f t="shared" ca="1" si="35"/>
        <v/>
      </c>
      <c r="BA117" s="3" t="str">
        <f ca="1">IF(AND($A117&lt;&gt;"",$A117&lt;&gt;"TOTAL"),IF(AND('[3]INVESTIGADOR_Descripcion subuni'!$CJ115&lt;&gt;"",'[3]INVESTIGADOR_Descripcion subuni'!$CJ115&lt;&gt;0),'[3]INVESTIGADOR_Descripcion subuni'!$CJ115,""),IF($A117="TOTAL",SUM(INDIRECT("BA4:BA"&amp;ROW()-1)),""))</f>
        <v/>
      </c>
      <c r="BB117" s="3" t="str">
        <f ca="1">IF(AND($A117&lt;&gt;"",$A117&lt;&gt;"TOTAL"),IF(AND('[3]INVESTIGADOR_Descripcion subuni'!$CL115&lt;&gt;"",'[3]INVESTIGADOR_Descripcion subuni'!$CL115&lt;&gt;0),'[3]INVESTIGADOR_Descripcion subuni'!$CL115,""),IF($A117="TOTAL",SUM(INDIRECT("BB4:BB"&amp;ROW()-1)),""))</f>
        <v/>
      </c>
      <c r="BC117" s="3" t="str">
        <f t="shared" ca="1" si="36"/>
        <v/>
      </c>
      <c r="BD117" s="3" t="str">
        <f ca="1">IF(AND($A117&lt;&gt;"",$A117&lt;&gt;"TOTAL"),IF(AND('[3]INVESTIGADOR_Descripcion subuni'!$CO115&lt;&gt;"",'[3]INVESTIGADOR_Descripcion subuni'!$CO115&lt;&gt;0),'[3]INVESTIGADOR_Descripcion subuni'!$CO115,""),IF($A117="TOTAL",SUM(INDIRECT("BD4:BD"&amp;ROW()-1)),""))</f>
        <v/>
      </c>
      <c r="BE117" s="3" t="str">
        <f ca="1">IF(AND($A117&lt;&gt;"",$A117&lt;&gt;"TOTAL"),IF(AND('[3]INVESTIGADOR_Descripcion subuni'!$CQ115&lt;&gt;"",'[3]INVESTIGADOR_Descripcion subuni'!$CQ115&lt;&gt;0),'[3]INVESTIGADOR_Descripcion subuni'!$CQ115,""),IF($A117="TOTAL",SUM(INDIRECT("BE4:BE"&amp;ROW()-1)),""))</f>
        <v/>
      </c>
      <c r="BF117" s="3" t="str">
        <f t="shared" ca="1" si="37"/>
        <v/>
      </c>
    </row>
    <row r="118" spans="1:58" x14ac:dyDescent="0.2">
      <c r="A118" s="25" t="str">
        <f>IF('[3]INVESTIGADOR_Descripcion subuni'!$B116&lt;&gt;"",'[3]INVESTIGADOR_Descripcion subuni'!$B116,IF(AND('[3]INVESTIGADOR_Descripcion subuni'!$B116="",'[3]INVESTIGADOR_Descripcion subuni'!$B117="",'[3]INVESTIGADOR_Descripcion subuni'!$B115=""),"","TOTAL"))</f>
        <v/>
      </c>
      <c r="B118" s="3" t="str">
        <f ca="1">IF(AND($A118&lt;&gt;"",$A118&lt;&gt;"TOTAL"),IF(AND('[3]INVESTIGADOR_Descripcion subuni'!$C116&lt;&gt;"",'[3]INVESTIGADOR_Descripcion subuni'!$C116&lt;&gt;0),'[3]INVESTIGADOR_Descripcion subuni'!$C116,""),IF($A118="TOTAL",SUM(INDIRECT("B4:B"&amp;ROW()-1)),""))</f>
        <v/>
      </c>
      <c r="C118" s="3" t="str">
        <f ca="1">IF(AND($A118&lt;&gt;"",$A118&lt;&gt;"TOTAL"),IF(AND('[3]INVESTIGADOR_Descripcion subuni'!$E116&lt;&gt;"",'[3]INVESTIGADOR_Descripcion subuni'!$E116&lt;&gt;0),'[3]INVESTIGADOR_Descripcion subuni'!$E116,""),IF($A118="TOTAL",SUM(INDIRECT("C4:C"&amp;ROW()-1)),""))</f>
        <v/>
      </c>
      <c r="D118" s="3" t="str">
        <f t="shared" ca="1" si="19"/>
        <v/>
      </c>
      <c r="E118" s="3" t="str">
        <f ca="1">IF(AND($A118&lt;&gt;"",$A118&lt;&gt;"TOTAL"),IF(AND('[3]INVESTIGADOR_Descripcion subuni'!$H116&lt;&gt;"",'[3]INVESTIGADOR_Descripcion subuni'!$H116&lt;&gt;0),'[3]INVESTIGADOR_Descripcion subuni'!$H116,""),IF($A118="TOTAL",SUM(INDIRECT("E4:E"&amp;ROW()-1)),""))</f>
        <v/>
      </c>
      <c r="F118" s="3" t="str">
        <f ca="1">IF(AND($A118&lt;&gt;"",$A118&lt;&gt;"TOTAL"),IF(AND('[3]INVESTIGADOR_Descripcion subuni'!$J116&lt;&gt;"",'[3]INVESTIGADOR_Descripcion subuni'!$J116&lt;&gt;0),'[3]INVESTIGADOR_Descripcion subuni'!$J116,""),IF($A118="TOTAL",SUM(INDIRECT("F4:F"&amp;ROW()-1)),""))</f>
        <v/>
      </c>
      <c r="G118" s="3" t="str">
        <f t="shared" ca="1" si="20"/>
        <v/>
      </c>
      <c r="H118" s="3" t="str">
        <f ca="1">IF(AND($A118&lt;&gt;"",$A118&lt;&gt;"TOTAL"),IF(AND('[3]INVESTIGADOR_Descripcion subuni'!$M116&lt;&gt;"",'[3]INVESTIGADOR_Descripcion subuni'!$M116&lt;&gt;0),'[3]INVESTIGADOR_Descripcion subuni'!$M116,""),IF($A118="TOTAL",SUM(INDIRECT("H4:H"&amp;ROW()-1)),""))</f>
        <v/>
      </c>
      <c r="I118" s="3" t="str">
        <f ca="1">IF(AND($A118&lt;&gt;"",$A118&lt;&gt;"TOTAL"),IF(AND('[3]INVESTIGADOR_Descripcion subuni'!$O116&lt;&gt;"",'[3]INVESTIGADOR_Descripcion subuni'!$O116&lt;&gt;0),'[3]INVESTIGADOR_Descripcion subuni'!$O116,""),IF($A118="TOTAL",SUM(INDIRECT("I4:I"&amp;ROW()-1)),""))</f>
        <v/>
      </c>
      <c r="J118" s="3" t="str">
        <f t="shared" ca="1" si="21"/>
        <v/>
      </c>
      <c r="K118" s="3" t="str">
        <f ca="1">IF(AND($A118&lt;&gt;"",$A118&lt;&gt;"TOTAL"),IF(AND('[3]INVESTIGADOR_Descripcion subuni'!$R116&lt;&gt;"",'[3]INVESTIGADOR_Descripcion subuni'!$R116&lt;&gt;0),'[3]INVESTIGADOR_Descripcion subuni'!$R116,""),IF($A118="TOTAL",SUM(INDIRECT("K4:K"&amp;ROW()-1)),""))</f>
        <v/>
      </c>
      <c r="L118" s="3" t="str">
        <f ca="1">IF(AND($A118&lt;&gt;"",$A118&lt;&gt;"TOTAL"),IF(AND('[3]INVESTIGADOR_Descripcion subuni'!$T116&lt;&gt;"",'[3]INVESTIGADOR_Descripcion subuni'!$T116&lt;&gt;0),'[3]INVESTIGADOR_Descripcion subuni'!$T116,""),IF($A118="TOTAL",SUM(INDIRECT("L4:L"&amp;ROW()-1)),""))</f>
        <v/>
      </c>
      <c r="M118" s="3" t="str">
        <f t="shared" ca="1" si="22"/>
        <v/>
      </c>
      <c r="N118" s="3" t="str">
        <f ca="1">IF(AND($A118&lt;&gt;"",$A118&lt;&gt;"TOTAL"),IF(AND('[3]INVESTIGADOR_Descripcion subuni'!$W116&lt;&gt;"",'[3]INVESTIGADOR_Descripcion subuni'!$W116&lt;&gt;0),'[3]INVESTIGADOR_Descripcion subuni'!$W116,""),IF($A118="TOTAL",SUM(INDIRECT("N4:N"&amp;ROW()-1)),""))</f>
        <v/>
      </c>
      <c r="O118" s="3" t="str">
        <f ca="1">IF(AND($A118&lt;&gt;"",$A118&lt;&gt;"TOTAL"),IF(AND('[3]INVESTIGADOR_Descripcion subuni'!$Y116&lt;&gt;"",'[3]INVESTIGADOR_Descripcion subuni'!$Y116&lt;&gt;0),'[3]INVESTIGADOR_Descripcion subuni'!$Y116,""),IF($A118="TOTAL",SUM(INDIRECT("O4:O"&amp;ROW()-1)),""))</f>
        <v/>
      </c>
      <c r="P118" s="3" t="str">
        <f t="shared" ca="1" si="23"/>
        <v/>
      </c>
      <c r="Q118" s="3" t="str">
        <f ca="1">IF(AND($A118&lt;&gt;"",$A118&lt;&gt;"TOTAL"),IF(AND('[3]INVESTIGADOR_Descripcion subuni'!$AB116&lt;&gt;"",'[3]INVESTIGADOR_Descripcion subuni'!$AB116&lt;&gt;0),'[3]INVESTIGADOR_Descripcion subuni'!$AB116,""),IF($A118="TOTAL",SUM(INDIRECT("Q4:Q"&amp;ROW()-1)),""))</f>
        <v/>
      </c>
      <c r="R118" s="3" t="str">
        <f ca="1">IF(AND($A118&lt;&gt;"",$A118&lt;&gt;"TOTAL"),IF(AND('[3]INVESTIGADOR_Descripcion subuni'!$AD116&lt;&gt;"",'[3]INVESTIGADOR_Descripcion subuni'!$AD116&lt;&gt;0),'[3]INVESTIGADOR_Descripcion subuni'!$AD116,""),IF($A118="TOTAL",SUM(INDIRECT("R4:R"&amp;ROW()-1)),""))</f>
        <v/>
      </c>
      <c r="S118" s="3" t="str">
        <f t="shared" ca="1" si="24"/>
        <v/>
      </c>
      <c r="T118" s="3" t="str">
        <f ca="1">IF(AND($A118&lt;&gt;"",$A118&lt;&gt;"TOTAL"),IF(AND('[3]INVESTIGADOR_Descripcion subuni'!$AG116&lt;&gt;"",'[3]INVESTIGADOR_Descripcion subuni'!$AG116&lt;&gt;0),'[3]INVESTIGADOR_Descripcion subuni'!$AG116,""),IF($A118="TOTAL",SUM(INDIRECT("T4:T"&amp;ROW()-1)),""))</f>
        <v/>
      </c>
      <c r="U118" s="3" t="str">
        <f ca="1">IF(AND($A118&lt;&gt;"",$A118&lt;&gt;"TOTAL"),IF(AND('[3]INVESTIGADOR_Descripcion subuni'!$AI116&lt;&gt;"",'[3]INVESTIGADOR_Descripcion subuni'!$AI116&lt;&gt;0),'[3]INVESTIGADOR_Descripcion subuni'!$AI116,""),IF($A118="TOTAL",SUM(INDIRECT("U4:U"&amp;ROW()-1)),""))</f>
        <v/>
      </c>
      <c r="V118" s="3" t="str">
        <f t="shared" ca="1" si="25"/>
        <v/>
      </c>
      <c r="W118" s="3" t="str">
        <f ca="1">IF(AND($A118&lt;&gt;"",$A118&lt;&gt;"TOTAL"),IF(AND('[3]INVESTIGADOR_Descripcion subuni'!$AL116&lt;&gt;"",'[3]INVESTIGADOR_Descripcion subuni'!$AL116&lt;&gt;0),'[3]INVESTIGADOR_Descripcion subuni'!$AL116,""),IF($A118="TOTAL",SUM(INDIRECT("W4:W"&amp;ROW()-1)),""))</f>
        <v/>
      </c>
      <c r="X118" s="3" t="str">
        <f ca="1">IF(AND($A118&lt;&gt;"",$A118&lt;&gt;"TOTAL"),IF(AND('[3]INVESTIGADOR_Descripcion subuni'!$AN116&lt;&gt;"",'[3]INVESTIGADOR_Descripcion subuni'!$AN116&lt;&gt;0),'[3]INVESTIGADOR_Descripcion subuni'!$AN116,""),IF($A118="TOTAL",SUM(INDIRECT("X4:X"&amp;ROW()-1)),""))</f>
        <v/>
      </c>
      <c r="Y118" s="3" t="str">
        <f t="shared" ca="1" si="26"/>
        <v/>
      </c>
      <c r="Z118" s="3" t="str">
        <f ca="1">IF(AND($A118&lt;&gt;"",$A118&lt;&gt;"TOTAL"),IF(AND('[3]INVESTIGADOR_Descripcion subuni'!$AQ116&lt;&gt;"",'[3]INVESTIGADOR_Descripcion subuni'!$AQ116&lt;&gt;0),'[3]INVESTIGADOR_Descripcion subuni'!$AQ116,""),IF($A118="TOTAL",SUM(INDIRECT("Z4:Z"&amp;ROW()-1)),""))</f>
        <v/>
      </c>
      <c r="AA118" s="3" t="str">
        <f ca="1">IF(AND($A118&lt;&gt;"",$A118&lt;&gt;"TOTAL"),IF(AND('[3]INVESTIGADOR_Descripcion subuni'!$AS116&lt;&gt;"",'[3]INVESTIGADOR_Descripcion subuni'!$AS116&lt;&gt;0),'[3]INVESTIGADOR_Descripcion subuni'!$AS116,""),IF($A118="TOTAL",SUM(INDIRECT("AA4:AA"&amp;ROW()-1)),""))</f>
        <v/>
      </c>
      <c r="AB118" s="3" t="str">
        <f t="shared" ca="1" si="27"/>
        <v/>
      </c>
      <c r="AC118" s="3" t="str">
        <f ca="1">IF(AND($A118&lt;&gt;"",$A118&lt;&gt;"TOTAL"),IF(AND('[3]INVESTIGADOR_Descripcion subuni'!$AV116&lt;&gt;"",'[3]INVESTIGADOR_Descripcion subuni'!$AV116&lt;&gt;0),'[3]INVESTIGADOR_Descripcion subuni'!$AV116,""),IF($A118="TOTAL",SUM(INDIRECT("AC4:AC"&amp;ROW()-1)),""))</f>
        <v/>
      </c>
      <c r="AD118" s="3" t="str">
        <f ca="1">IF(AND($A118&lt;&gt;"",$A118&lt;&gt;"TOTAL"),IF(AND('[3]INVESTIGADOR_Descripcion subuni'!$AX116&lt;&gt;"",'[3]INVESTIGADOR_Descripcion subuni'!$AX116&lt;&gt;0),'[3]INVESTIGADOR_Descripcion subuni'!$AX116,""),IF($A118="TOTAL",SUM(INDIRECT("AD4:AD"&amp;ROW()-1)),""))</f>
        <v/>
      </c>
      <c r="AE118" s="3" t="str">
        <f t="shared" ca="1" si="28"/>
        <v/>
      </c>
      <c r="AF118" s="3" t="str">
        <f ca="1">IF(AND($A118&lt;&gt;"",$A118&lt;&gt;"TOTAL"),IF(AND('[3]INVESTIGADOR_Descripcion subuni'!$BA116&lt;&gt;"",'[3]INVESTIGADOR_Descripcion subuni'!$BA116&lt;&gt;0),'[3]INVESTIGADOR_Descripcion subuni'!$BA116,""),IF($A118="TOTAL",SUM(INDIRECT("AF4:AF"&amp;ROW()-1)),""))</f>
        <v/>
      </c>
      <c r="AG118" s="3" t="str">
        <f ca="1">IF(AND($A118&lt;&gt;"",$A118&lt;&gt;"TOTAL"),IF(AND('[3]INVESTIGADOR_Descripcion subuni'!$BC116&lt;&gt;"",'[3]INVESTIGADOR_Descripcion subuni'!$BC116&lt;&gt;0),'[3]INVESTIGADOR_Descripcion subuni'!$BC116,""),IF($A118="TOTAL",SUM(INDIRECT("AG4:AG"&amp;ROW()-1)),""))</f>
        <v/>
      </c>
      <c r="AH118" s="3" t="str">
        <f t="shared" ca="1" si="29"/>
        <v/>
      </c>
      <c r="AI118" s="3" t="str">
        <f ca="1">IF(AND($A118&lt;&gt;"",$A118&lt;&gt;"TOTAL"),IF(AND('[3]INVESTIGADOR_Descripcion subuni'!$BF116&lt;&gt;"",'[3]INVESTIGADOR_Descripcion subuni'!$BF116&lt;&gt;0),'[3]INVESTIGADOR_Descripcion subuni'!$BF116,""),IF($A118="TOTAL",SUM(INDIRECT("AI4:AI"&amp;ROW()-1)),""))</f>
        <v/>
      </c>
      <c r="AJ118" s="3" t="str">
        <f ca="1">IF(AND($A118&lt;&gt;"",$A118&lt;&gt;"TOTAL"),IF(AND('[3]INVESTIGADOR_Descripcion subuni'!$BH116&lt;&gt;"",'[3]INVESTIGADOR_Descripcion subuni'!$BH116&lt;&gt;0),'[3]INVESTIGADOR_Descripcion subuni'!$BH116,""),IF($A118="TOTAL",SUM(INDIRECT("AJ4:AJ"&amp;ROW()-1)),""))</f>
        <v/>
      </c>
      <c r="AK118" s="3" t="str">
        <f t="shared" ca="1" si="30"/>
        <v/>
      </c>
      <c r="AL118" s="3" t="str">
        <f ca="1">IF(AND($A118&lt;&gt;"",$A118&lt;&gt;"TOTAL"),IF(AND('[3]INVESTIGADOR_Descripcion subuni'!$BK116&lt;&gt;"",'[3]INVESTIGADOR_Descripcion subuni'!$BK116&lt;&gt;0),'[3]INVESTIGADOR_Descripcion subuni'!$BK116,""),IF($A118="TOTAL",SUM(INDIRECT("AL4:AL"&amp;ROW()-1)),""))</f>
        <v/>
      </c>
      <c r="AM118" s="3" t="str">
        <f ca="1">IF(AND($A118&lt;&gt;"",$A118&lt;&gt;"TOTAL"),IF(AND('[3]INVESTIGADOR_Descripcion subuni'!$BM116&lt;&gt;"",'[3]INVESTIGADOR_Descripcion subuni'!$BM116&lt;&gt;0),'[3]INVESTIGADOR_Descripcion subuni'!$BM116,""),IF($A118="TOTAL",SUM(INDIRECT("AM4:AM"&amp;ROW()-1)),""))</f>
        <v/>
      </c>
      <c r="AN118" s="3" t="str">
        <f t="shared" ca="1" si="31"/>
        <v/>
      </c>
      <c r="AO118" s="3" t="str">
        <f ca="1">IF(AND($A118&lt;&gt;"",$A118&lt;&gt;"TOTAL"),IF(AND('[3]INVESTIGADOR_Descripcion subuni'!$BP116&lt;&gt;"",'[3]INVESTIGADOR_Descripcion subuni'!$BP116&lt;&gt;0),'[3]INVESTIGADOR_Descripcion subuni'!$BP116,""),IF($A118="TOTAL",SUM(INDIRECT("AO4:AO"&amp;ROW()-1)),""))</f>
        <v/>
      </c>
      <c r="AP118" s="3" t="str">
        <f ca="1">IF(AND($A118&lt;&gt;"",$A118&lt;&gt;"TOTAL"),IF(AND('[3]INVESTIGADOR_Descripcion subuni'!$BR116&lt;&gt;"",'[3]INVESTIGADOR_Descripcion subuni'!$BR116&lt;&gt;0),'[3]INVESTIGADOR_Descripcion subuni'!$BR116,""),IF($A118="TOTAL",SUM(INDIRECT("AP4:AP"&amp;ROW()-1)),""))</f>
        <v/>
      </c>
      <c r="AQ118" s="3" t="str">
        <f t="shared" ca="1" si="32"/>
        <v/>
      </c>
      <c r="AR118" s="3" t="str">
        <f ca="1">IF(AND($A118&lt;&gt;"",$A118&lt;&gt;"TOTAL"),IF(AND('[3]INVESTIGADOR_Descripcion subuni'!$BU116&lt;&gt;"",'[3]INVESTIGADOR_Descripcion subuni'!$BU116&lt;&gt;0),'[3]INVESTIGADOR_Descripcion subuni'!$BU116,""),IF($A118="TOTAL",SUM(INDIRECT("AR4:AR"&amp;ROW()-1)),""))</f>
        <v/>
      </c>
      <c r="AS118" s="3" t="str">
        <f ca="1">IF(AND($A118&lt;&gt;"",$A118&lt;&gt;"TOTAL"),IF(AND('[3]INVESTIGADOR_Descripcion subuni'!$BW116&lt;&gt;"",'[3]INVESTIGADOR_Descripcion subuni'!$BW116&lt;&gt;0),'[3]INVESTIGADOR_Descripcion subuni'!$BW116,""),IF($A118="TOTAL",SUM(INDIRECT("AS4:AS"&amp;ROW()-1)),""))</f>
        <v/>
      </c>
      <c r="AT118" s="3" t="str">
        <f t="shared" ca="1" si="33"/>
        <v/>
      </c>
      <c r="AU118" s="3" t="str">
        <f ca="1">IF(AND($A118&lt;&gt;"",$A118&lt;&gt;"TOTAL"),IF(AND('[3]INVESTIGADOR_Descripcion subuni'!$BZ116&lt;&gt;"",'[3]INVESTIGADOR_Descripcion subuni'!$BZ116&lt;&gt;0),'[3]INVESTIGADOR_Descripcion subuni'!$BZ116,""),IF($A118="TOTAL",SUM(INDIRECT("AU4:AU"&amp;ROW()-1)),""))</f>
        <v/>
      </c>
      <c r="AV118" s="3" t="str">
        <f ca="1">IF(AND($A118&lt;&gt;"",$A118&lt;&gt;"TOTAL"),IF(AND('[3]INVESTIGADOR_Descripcion subuni'!$CB116&lt;&gt;"",'[3]INVESTIGADOR_Descripcion subuni'!$CB116&lt;&gt;0),'[3]INVESTIGADOR_Descripcion subuni'!$CB116,""),IF($A118="TOTAL",SUM(INDIRECT("AV4:AV"&amp;ROW()-1)),""))</f>
        <v/>
      </c>
      <c r="AW118" s="3" t="str">
        <f t="shared" ca="1" si="34"/>
        <v/>
      </c>
      <c r="AX118" s="3" t="str">
        <f ca="1">IF(AND($A118&lt;&gt;"",$A118&lt;&gt;"TOTAL"),IF(AND('[3]INVESTIGADOR_Descripcion subuni'!$CE116&lt;&gt;"",'[3]INVESTIGADOR_Descripcion subuni'!$CE116&lt;&gt;0),'[3]INVESTIGADOR_Descripcion subuni'!$CE116,""),IF($A118="TOTAL",SUM(INDIRECT("AX4:AX"&amp;ROW()-1)),""))</f>
        <v/>
      </c>
      <c r="AY118" s="3" t="str">
        <f ca="1">IF(AND($A118&lt;&gt;"",$A118&lt;&gt;"TOTAL"),IF(AND('[3]INVESTIGADOR_Descripcion subuni'!$CG116&lt;&gt;"",'[3]INVESTIGADOR_Descripcion subuni'!$CG116&lt;&gt;0),'[3]INVESTIGADOR_Descripcion subuni'!$CG116,""),IF($A118="TOTAL",SUM(INDIRECT("AY4:AY"&amp;ROW()-1)),""))</f>
        <v/>
      </c>
      <c r="AZ118" s="3" t="str">
        <f t="shared" ca="1" si="35"/>
        <v/>
      </c>
      <c r="BA118" s="3" t="str">
        <f ca="1">IF(AND($A118&lt;&gt;"",$A118&lt;&gt;"TOTAL"),IF(AND('[3]INVESTIGADOR_Descripcion subuni'!$CJ116&lt;&gt;"",'[3]INVESTIGADOR_Descripcion subuni'!$CJ116&lt;&gt;0),'[3]INVESTIGADOR_Descripcion subuni'!$CJ116,""),IF($A118="TOTAL",SUM(INDIRECT("BA4:BA"&amp;ROW()-1)),""))</f>
        <v/>
      </c>
      <c r="BB118" s="3" t="str">
        <f ca="1">IF(AND($A118&lt;&gt;"",$A118&lt;&gt;"TOTAL"),IF(AND('[3]INVESTIGADOR_Descripcion subuni'!$CL116&lt;&gt;"",'[3]INVESTIGADOR_Descripcion subuni'!$CL116&lt;&gt;0),'[3]INVESTIGADOR_Descripcion subuni'!$CL116,""),IF($A118="TOTAL",SUM(INDIRECT("BB4:BB"&amp;ROW()-1)),""))</f>
        <v/>
      </c>
      <c r="BC118" s="3" t="str">
        <f t="shared" ca="1" si="36"/>
        <v/>
      </c>
      <c r="BD118" s="3" t="str">
        <f ca="1">IF(AND($A118&lt;&gt;"",$A118&lt;&gt;"TOTAL"),IF(AND('[3]INVESTIGADOR_Descripcion subuni'!$CO116&lt;&gt;"",'[3]INVESTIGADOR_Descripcion subuni'!$CO116&lt;&gt;0),'[3]INVESTIGADOR_Descripcion subuni'!$CO116,""),IF($A118="TOTAL",SUM(INDIRECT("BD4:BD"&amp;ROW()-1)),""))</f>
        <v/>
      </c>
      <c r="BE118" s="3" t="str">
        <f ca="1">IF(AND($A118&lt;&gt;"",$A118&lt;&gt;"TOTAL"),IF(AND('[3]INVESTIGADOR_Descripcion subuni'!$CQ116&lt;&gt;"",'[3]INVESTIGADOR_Descripcion subuni'!$CQ116&lt;&gt;0),'[3]INVESTIGADOR_Descripcion subuni'!$CQ116,""),IF($A118="TOTAL",SUM(INDIRECT("BE4:BE"&amp;ROW()-1)),""))</f>
        <v/>
      </c>
      <c r="BF118" s="3" t="str">
        <f t="shared" ca="1" si="37"/>
        <v/>
      </c>
    </row>
    <row r="119" spans="1:58" x14ac:dyDescent="0.2">
      <c r="A119" s="25" t="str">
        <f>IF('[3]INVESTIGADOR_Descripcion subuni'!$B117&lt;&gt;"",'[3]INVESTIGADOR_Descripcion subuni'!$B117,IF(AND('[3]INVESTIGADOR_Descripcion subuni'!$B117="",'[3]INVESTIGADOR_Descripcion subuni'!$B118="",'[3]INVESTIGADOR_Descripcion subuni'!$B116=""),"","TOTAL"))</f>
        <v/>
      </c>
      <c r="B119" s="3" t="str">
        <f ca="1">IF(AND($A119&lt;&gt;"",$A119&lt;&gt;"TOTAL"),IF(AND('[3]INVESTIGADOR_Descripcion subuni'!$C117&lt;&gt;"",'[3]INVESTIGADOR_Descripcion subuni'!$C117&lt;&gt;0),'[3]INVESTIGADOR_Descripcion subuni'!$C117,""),IF($A119="TOTAL",SUM(INDIRECT("B4:B"&amp;ROW()-1)),""))</f>
        <v/>
      </c>
      <c r="C119" s="3" t="str">
        <f ca="1">IF(AND($A119&lt;&gt;"",$A119&lt;&gt;"TOTAL"),IF(AND('[3]INVESTIGADOR_Descripcion subuni'!$E117&lt;&gt;"",'[3]INVESTIGADOR_Descripcion subuni'!$E117&lt;&gt;0),'[3]INVESTIGADOR_Descripcion subuni'!$E117,""),IF($A119="TOTAL",SUM(INDIRECT("C4:C"&amp;ROW()-1)),""))</f>
        <v/>
      </c>
      <c r="D119" s="3" t="str">
        <f t="shared" ca="1" si="19"/>
        <v/>
      </c>
      <c r="E119" s="3" t="str">
        <f ca="1">IF(AND($A119&lt;&gt;"",$A119&lt;&gt;"TOTAL"),IF(AND('[3]INVESTIGADOR_Descripcion subuni'!$H117&lt;&gt;"",'[3]INVESTIGADOR_Descripcion subuni'!$H117&lt;&gt;0),'[3]INVESTIGADOR_Descripcion subuni'!$H117,""),IF($A119="TOTAL",SUM(INDIRECT("E4:E"&amp;ROW()-1)),""))</f>
        <v/>
      </c>
      <c r="F119" s="3" t="str">
        <f ca="1">IF(AND($A119&lt;&gt;"",$A119&lt;&gt;"TOTAL"),IF(AND('[3]INVESTIGADOR_Descripcion subuni'!$J117&lt;&gt;"",'[3]INVESTIGADOR_Descripcion subuni'!$J117&lt;&gt;0),'[3]INVESTIGADOR_Descripcion subuni'!$J117,""),IF($A119="TOTAL",SUM(INDIRECT("F4:F"&amp;ROW()-1)),""))</f>
        <v/>
      </c>
      <c r="G119" s="3" t="str">
        <f t="shared" ca="1" si="20"/>
        <v/>
      </c>
      <c r="H119" s="3" t="str">
        <f ca="1">IF(AND($A119&lt;&gt;"",$A119&lt;&gt;"TOTAL"),IF(AND('[3]INVESTIGADOR_Descripcion subuni'!$M117&lt;&gt;"",'[3]INVESTIGADOR_Descripcion subuni'!$M117&lt;&gt;0),'[3]INVESTIGADOR_Descripcion subuni'!$M117,""),IF($A119="TOTAL",SUM(INDIRECT("H4:H"&amp;ROW()-1)),""))</f>
        <v/>
      </c>
      <c r="I119" s="3" t="str">
        <f ca="1">IF(AND($A119&lt;&gt;"",$A119&lt;&gt;"TOTAL"),IF(AND('[3]INVESTIGADOR_Descripcion subuni'!$O117&lt;&gt;"",'[3]INVESTIGADOR_Descripcion subuni'!$O117&lt;&gt;0),'[3]INVESTIGADOR_Descripcion subuni'!$O117,""),IF($A119="TOTAL",SUM(INDIRECT("I4:I"&amp;ROW()-1)),""))</f>
        <v/>
      </c>
      <c r="J119" s="3" t="str">
        <f t="shared" ca="1" si="21"/>
        <v/>
      </c>
      <c r="K119" s="3" t="str">
        <f ca="1">IF(AND($A119&lt;&gt;"",$A119&lt;&gt;"TOTAL"),IF(AND('[3]INVESTIGADOR_Descripcion subuni'!$R117&lt;&gt;"",'[3]INVESTIGADOR_Descripcion subuni'!$R117&lt;&gt;0),'[3]INVESTIGADOR_Descripcion subuni'!$R117,""),IF($A119="TOTAL",SUM(INDIRECT("K4:K"&amp;ROW()-1)),""))</f>
        <v/>
      </c>
      <c r="L119" s="3" t="str">
        <f ca="1">IF(AND($A119&lt;&gt;"",$A119&lt;&gt;"TOTAL"),IF(AND('[3]INVESTIGADOR_Descripcion subuni'!$T117&lt;&gt;"",'[3]INVESTIGADOR_Descripcion subuni'!$T117&lt;&gt;0),'[3]INVESTIGADOR_Descripcion subuni'!$T117,""),IF($A119="TOTAL",SUM(INDIRECT("L4:L"&amp;ROW()-1)),""))</f>
        <v/>
      </c>
      <c r="M119" s="3" t="str">
        <f t="shared" ca="1" si="22"/>
        <v/>
      </c>
      <c r="N119" s="3" t="str">
        <f ca="1">IF(AND($A119&lt;&gt;"",$A119&lt;&gt;"TOTAL"),IF(AND('[3]INVESTIGADOR_Descripcion subuni'!$W117&lt;&gt;"",'[3]INVESTIGADOR_Descripcion subuni'!$W117&lt;&gt;0),'[3]INVESTIGADOR_Descripcion subuni'!$W117,""),IF($A119="TOTAL",SUM(INDIRECT("N4:N"&amp;ROW()-1)),""))</f>
        <v/>
      </c>
      <c r="O119" s="3" t="str">
        <f ca="1">IF(AND($A119&lt;&gt;"",$A119&lt;&gt;"TOTAL"),IF(AND('[3]INVESTIGADOR_Descripcion subuni'!$Y117&lt;&gt;"",'[3]INVESTIGADOR_Descripcion subuni'!$Y117&lt;&gt;0),'[3]INVESTIGADOR_Descripcion subuni'!$Y117,""),IF($A119="TOTAL",SUM(INDIRECT("O4:O"&amp;ROW()-1)),""))</f>
        <v/>
      </c>
      <c r="P119" s="3" t="str">
        <f t="shared" ca="1" si="23"/>
        <v/>
      </c>
      <c r="Q119" s="3" t="str">
        <f ca="1">IF(AND($A119&lt;&gt;"",$A119&lt;&gt;"TOTAL"),IF(AND('[3]INVESTIGADOR_Descripcion subuni'!$AB117&lt;&gt;"",'[3]INVESTIGADOR_Descripcion subuni'!$AB117&lt;&gt;0),'[3]INVESTIGADOR_Descripcion subuni'!$AB117,""),IF($A119="TOTAL",SUM(INDIRECT("Q4:Q"&amp;ROW()-1)),""))</f>
        <v/>
      </c>
      <c r="R119" s="3" t="str">
        <f ca="1">IF(AND($A119&lt;&gt;"",$A119&lt;&gt;"TOTAL"),IF(AND('[3]INVESTIGADOR_Descripcion subuni'!$AD117&lt;&gt;"",'[3]INVESTIGADOR_Descripcion subuni'!$AD117&lt;&gt;0),'[3]INVESTIGADOR_Descripcion subuni'!$AD117,""),IF($A119="TOTAL",SUM(INDIRECT("R4:R"&amp;ROW()-1)),""))</f>
        <v/>
      </c>
      <c r="S119" s="3" t="str">
        <f t="shared" ca="1" si="24"/>
        <v/>
      </c>
      <c r="T119" s="3" t="str">
        <f ca="1">IF(AND($A119&lt;&gt;"",$A119&lt;&gt;"TOTAL"),IF(AND('[3]INVESTIGADOR_Descripcion subuni'!$AG117&lt;&gt;"",'[3]INVESTIGADOR_Descripcion subuni'!$AG117&lt;&gt;0),'[3]INVESTIGADOR_Descripcion subuni'!$AG117,""),IF($A119="TOTAL",SUM(INDIRECT("T4:T"&amp;ROW()-1)),""))</f>
        <v/>
      </c>
      <c r="U119" s="3" t="str">
        <f ca="1">IF(AND($A119&lt;&gt;"",$A119&lt;&gt;"TOTAL"),IF(AND('[3]INVESTIGADOR_Descripcion subuni'!$AI117&lt;&gt;"",'[3]INVESTIGADOR_Descripcion subuni'!$AI117&lt;&gt;0),'[3]INVESTIGADOR_Descripcion subuni'!$AI117,""),IF($A119="TOTAL",SUM(INDIRECT("U4:U"&amp;ROW()-1)),""))</f>
        <v/>
      </c>
      <c r="V119" s="3" t="str">
        <f t="shared" ca="1" si="25"/>
        <v/>
      </c>
      <c r="W119" s="3" t="str">
        <f ca="1">IF(AND($A119&lt;&gt;"",$A119&lt;&gt;"TOTAL"),IF(AND('[3]INVESTIGADOR_Descripcion subuni'!$AL117&lt;&gt;"",'[3]INVESTIGADOR_Descripcion subuni'!$AL117&lt;&gt;0),'[3]INVESTIGADOR_Descripcion subuni'!$AL117,""),IF($A119="TOTAL",SUM(INDIRECT("W4:W"&amp;ROW()-1)),""))</f>
        <v/>
      </c>
      <c r="X119" s="3" t="str">
        <f ca="1">IF(AND($A119&lt;&gt;"",$A119&lt;&gt;"TOTAL"),IF(AND('[3]INVESTIGADOR_Descripcion subuni'!$AN117&lt;&gt;"",'[3]INVESTIGADOR_Descripcion subuni'!$AN117&lt;&gt;0),'[3]INVESTIGADOR_Descripcion subuni'!$AN117,""),IF($A119="TOTAL",SUM(INDIRECT("X4:X"&amp;ROW()-1)),""))</f>
        <v/>
      </c>
      <c r="Y119" s="3" t="str">
        <f t="shared" ca="1" si="26"/>
        <v/>
      </c>
      <c r="Z119" s="3" t="str">
        <f ca="1">IF(AND($A119&lt;&gt;"",$A119&lt;&gt;"TOTAL"),IF(AND('[3]INVESTIGADOR_Descripcion subuni'!$AQ117&lt;&gt;"",'[3]INVESTIGADOR_Descripcion subuni'!$AQ117&lt;&gt;0),'[3]INVESTIGADOR_Descripcion subuni'!$AQ117,""),IF($A119="TOTAL",SUM(INDIRECT("Z4:Z"&amp;ROW()-1)),""))</f>
        <v/>
      </c>
      <c r="AA119" s="3" t="str">
        <f ca="1">IF(AND($A119&lt;&gt;"",$A119&lt;&gt;"TOTAL"),IF(AND('[3]INVESTIGADOR_Descripcion subuni'!$AS117&lt;&gt;"",'[3]INVESTIGADOR_Descripcion subuni'!$AS117&lt;&gt;0),'[3]INVESTIGADOR_Descripcion subuni'!$AS117,""),IF($A119="TOTAL",SUM(INDIRECT("AA4:AA"&amp;ROW()-1)),""))</f>
        <v/>
      </c>
      <c r="AB119" s="3" t="str">
        <f t="shared" ca="1" si="27"/>
        <v/>
      </c>
      <c r="AC119" s="3" t="str">
        <f ca="1">IF(AND($A119&lt;&gt;"",$A119&lt;&gt;"TOTAL"),IF(AND('[3]INVESTIGADOR_Descripcion subuni'!$AV117&lt;&gt;"",'[3]INVESTIGADOR_Descripcion subuni'!$AV117&lt;&gt;0),'[3]INVESTIGADOR_Descripcion subuni'!$AV117,""),IF($A119="TOTAL",SUM(INDIRECT("AC4:AC"&amp;ROW()-1)),""))</f>
        <v/>
      </c>
      <c r="AD119" s="3" t="str">
        <f ca="1">IF(AND($A119&lt;&gt;"",$A119&lt;&gt;"TOTAL"),IF(AND('[3]INVESTIGADOR_Descripcion subuni'!$AX117&lt;&gt;"",'[3]INVESTIGADOR_Descripcion subuni'!$AX117&lt;&gt;0),'[3]INVESTIGADOR_Descripcion subuni'!$AX117,""),IF($A119="TOTAL",SUM(INDIRECT("AD4:AD"&amp;ROW()-1)),""))</f>
        <v/>
      </c>
      <c r="AE119" s="3" t="str">
        <f t="shared" ca="1" si="28"/>
        <v/>
      </c>
      <c r="AF119" s="3" t="str">
        <f ca="1">IF(AND($A119&lt;&gt;"",$A119&lt;&gt;"TOTAL"),IF(AND('[3]INVESTIGADOR_Descripcion subuni'!$BA117&lt;&gt;"",'[3]INVESTIGADOR_Descripcion subuni'!$BA117&lt;&gt;0),'[3]INVESTIGADOR_Descripcion subuni'!$BA117,""),IF($A119="TOTAL",SUM(INDIRECT("AF4:AF"&amp;ROW()-1)),""))</f>
        <v/>
      </c>
      <c r="AG119" s="3" t="str">
        <f ca="1">IF(AND($A119&lt;&gt;"",$A119&lt;&gt;"TOTAL"),IF(AND('[3]INVESTIGADOR_Descripcion subuni'!$BC117&lt;&gt;"",'[3]INVESTIGADOR_Descripcion subuni'!$BC117&lt;&gt;0),'[3]INVESTIGADOR_Descripcion subuni'!$BC117,""),IF($A119="TOTAL",SUM(INDIRECT("AG4:AG"&amp;ROW()-1)),""))</f>
        <v/>
      </c>
      <c r="AH119" s="3" t="str">
        <f t="shared" ca="1" si="29"/>
        <v/>
      </c>
      <c r="AI119" s="3" t="str">
        <f ca="1">IF(AND($A119&lt;&gt;"",$A119&lt;&gt;"TOTAL"),IF(AND('[3]INVESTIGADOR_Descripcion subuni'!$BF117&lt;&gt;"",'[3]INVESTIGADOR_Descripcion subuni'!$BF117&lt;&gt;0),'[3]INVESTIGADOR_Descripcion subuni'!$BF117,""),IF($A119="TOTAL",SUM(INDIRECT("AI4:AI"&amp;ROW()-1)),""))</f>
        <v/>
      </c>
      <c r="AJ119" s="3" t="str">
        <f ca="1">IF(AND($A119&lt;&gt;"",$A119&lt;&gt;"TOTAL"),IF(AND('[3]INVESTIGADOR_Descripcion subuni'!$BH117&lt;&gt;"",'[3]INVESTIGADOR_Descripcion subuni'!$BH117&lt;&gt;0),'[3]INVESTIGADOR_Descripcion subuni'!$BH117,""),IF($A119="TOTAL",SUM(INDIRECT("AJ4:AJ"&amp;ROW()-1)),""))</f>
        <v/>
      </c>
      <c r="AK119" s="3" t="str">
        <f t="shared" ca="1" si="30"/>
        <v/>
      </c>
      <c r="AL119" s="3" t="str">
        <f ca="1">IF(AND($A119&lt;&gt;"",$A119&lt;&gt;"TOTAL"),IF(AND('[3]INVESTIGADOR_Descripcion subuni'!$BK117&lt;&gt;"",'[3]INVESTIGADOR_Descripcion subuni'!$BK117&lt;&gt;0),'[3]INVESTIGADOR_Descripcion subuni'!$BK117,""),IF($A119="TOTAL",SUM(INDIRECT("AL4:AL"&amp;ROW()-1)),""))</f>
        <v/>
      </c>
      <c r="AM119" s="3" t="str">
        <f ca="1">IF(AND($A119&lt;&gt;"",$A119&lt;&gt;"TOTAL"),IF(AND('[3]INVESTIGADOR_Descripcion subuni'!$BM117&lt;&gt;"",'[3]INVESTIGADOR_Descripcion subuni'!$BM117&lt;&gt;0),'[3]INVESTIGADOR_Descripcion subuni'!$BM117,""),IF($A119="TOTAL",SUM(INDIRECT("AM4:AM"&amp;ROW()-1)),""))</f>
        <v/>
      </c>
      <c r="AN119" s="3" t="str">
        <f t="shared" ca="1" si="31"/>
        <v/>
      </c>
      <c r="AO119" s="3" t="str">
        <f ca="1">IF(AND($A119&lt;&gt;"",$A119&lt;&gt;"TOTAL"),IF(AND('[3]INVESTIGADOR_Descripcion subuni'!$BP117&lt;&gt;"",'[3]INVESTIGADOR_Descripcion subuni'!$BP117&lt;&gt;0),'[3]INVESTIGADOR_Descripcion subuni'!$BP117,""),IF($A119="TOTAL",SUM(INDIRECT("AO4:AO"&amp;ROW()-1)),""))</f>
        <v/>
      </c>
      <c r="AP119" s="3" t="str">
        <f ca="1">IF(AND($A119&lt;&gt;"",$A119&lt;&gt;"TOTAL"),IF(AND('[3]INVESTIGADOR_Descripcion subuni'!$BR117&lt;&gt;"",'[3]INVESTIGADOR_Descripcion subuni'!$BR117&lt;&gt;0),'[3]INVESTIGADOR_Descripcion subuni'!$BR117,""),IF($A119="TOTAL",SUM(INDIRECT("AP4:AP"&amp;ROW()-1)),""))</f>
        <v/>
      </c>
      <c r="AQ119" s="3" t="str">
        <f t="shared" ca="1" si="32"/>
        <v/>
      </c>
      <c r="AR119" s="3" t="str">
        <f ca="1">IF(AND($A119&lt;&gt;"",$A119&lt;&gt;"TOTAL"),IF(AND('[3]INVESTIGADOR_Descripcion subuni'!$BU117&lt;&gt;"",'[3]INVESTIGADOR_Descripcion subuni'!$BU117&lt;&gt;0),'[3]INVESTIGADOR_Descripcion subuni'!$BU117,""),IF($A119="TOTAL",SUM(INDIRECT("AR4:AR"&amp;ROW()-1)),""))</f>
        <v/>
      </c>
      <c r="AS119" s="3" t="str">
        <f ca="1">IF(AND($A119&lt;&gt;"",$A119&lt;&gt;"TOTAL"),IF(AND('[3]INVESTIGADOR_Descripcion subuni'!$BW117&lt;&gt;"",'[3]INVESTIGADOR_Descripcion subuni'!$BW117&lt;&gt;0),'[3]INVESTIGADOR_Descripcion subuni'!$BW117,""),IF($A119="TOTAL",SUM(INDIRECT("AS4:AS"&amp;ROW()-1)),""))</f>
        <v/>
      </c>
      <c r="AT119" s="3" t="str">
        <f t="shared" ca="1" si="33"/>
        <v/>
      </c>
      <c r="AU119" s="3" t="str">
        <f ca="1">IF(AND($A119&lt;&gt;"",$A119&lt;&gt;"TOTAL"),IF(AND('[3]INVESTIGADOR_Descripcion subuni'!$BZ117&lt;&gt;"",'[3]INVESTIGADOR_Descripcion subuni'!$BZ117&lt;&gt;0),'[3]INVESTIGADOR_Descripcion subuni'!$BZ117,""),IF($A119="TOTAL",SUM(INDIRECT("AU4:AU"&amp;ROW()-1)),""))</f>
        <v/>
      </c>
      <c r="AV119" s="3" t="str">
        <f ca="1">IF(AND($A119&lt;&gt;"",$A119&lt;&gt;"TOTAL"),IF(AND('[3]INVESTIGADOR_Descripcion subuni'!$CB117&lt;&gt;"",'[3]INVESTIGADOR_Descripcion subuni'!$CB117&lt;&gt;0),'[3]INVESTIGADOR_Descripcion subuni'!$CB117,""),IF($A119="TOTAL",SUM(INDIRECT("AV4:AV"&amp;ROW()-1)),""))</f>
        <v/>
      </c>
      <c r="AW119" s="3" t="str">
        <f t="shared" ca="1" si="34"/>
        <v/>
      </c>
      <c r="AX119" s="3" t="str">
        <f ca="1">IF(AND($A119&lt;&gt;"",$A119&lt;&gt;"TOTAL"),IF(AND('[3]INVESTIGADOR_Descripcion subuni'!$CE117&lt;&gt;"",'[3]INVESTIGADOR_Descripcion subuni'!$CE117&lt;&gt;0),'[3]INVESTIGADOR_Descripcion subuni'!$CE117,""),IF($A119="TOTAL",SUM(INDIRECT("AX4:AX"&amp;ROW()-1)),""))</f>
        <v/>
      </c>
      <c r="AY119" s="3" t="str">
        <f ca="1">IF(AND($A119&lt;&gt;"",$A119&lt;&gt;"TOTAL"),IF(AND('[3]INVESTIGADOR_Descripcion subuni'!$CG117&lt;&gt;"",'[3]INVESTIGADOR_Descripcion subuni'!$CG117&lt;&gt;0),'[3]INVESTIGADOR_Descripcion subuni'!$CG117,""),IF($A119="TOTAL",SUM(INDIRECT("AY4:AY"&amp;ROW()-1)),""))</f>
        <v/>
      </c>
      <c r="AZ119" s="3" t="str">
        <f t="shared" ca="1" si="35"/>
        <v/>
      </c>
      <c r="BA119" s="3" t="str">
        <f ca="1">IF(AND($A119&lt;&gt;"",$A119&lt;&gt;"TOTAL"),IF(AND('[3]INVESTIGADOR_Descripcion subuni'!$CJ117&lt;&gt;"",'[3]INVESTIGADOR_Descripcion subuni'!$CJ117&lt;&gt;0),'[3]INVESTIGADOR_Descripcion subuni'!$CJ117,""),IF($A119="TOTAL",SUM(INDIRECT("BA4:BA"&amp;ROW()-1)),""))</f>
        <v/>
      </c>
      <c r="BB119" s="3" t="str">
        <f ca="1">IF(AND($A119&lt;&gt;"",$A119&lt;&gt;"TOTAL"),IF(AND('[3]INVESTIGADOR_Descripcion subuni'!$CL117&lt;&gt;"",'[3]INVESTIGADOR_Descripcion subuni'!$CL117&lt;&gt;0),'[3]INVESTIGADOR_Descripcion subuni'!$CL117,""),IF($A119="TOTAL",SUM(INDIRECT("BB4:BB"&amp;ROW()-1)),""))</f>
        <v/>
      </c>
      <c r="BC119" s="3" t="str">
        <f t="shared" ca="1" si="36"/>
        <v/>
      </c>
      <c r="BD119" s="3" t="str">
        <f ca="1">IF(AND($A119&lt;&gt;"",$A119&lt;&gt;"TOTAL"),IF(AND('[3]INVESTIGADOR_Descripcion subuni'!$CO117&lt;&gt;"",'[3]INVESTIGADOR_Descripcion subuni'!$CO117&lt;&gt;0),'[3]INVESTIGADOR_Descripcion subuni'!$CO117,""),IF($A119="TOTAL",SUM(INDIRECT("BD4:BD"&amp;ROW()-1)),""))</f>
        <v/>
      </c>
      <c r="BE119" s="3" t="str">
        <f ca="1">IF(AND($A119&lt;&gt;"",$A119&lt;&gt;"TOTAL"),IF(AND('[3]INVESTIGADOR_Descripcion subuni'!$CQ117&lt;&gt;"",'[3]INVESTIGADOR_Descripcion subuni'!$CQ117&lt;&gt;0),'[3]INVESTIGADOR_Descripcion subuni'!$CQ117,""),IF($A119="TOTAL",SUM(INDIRECT("BE4:BE"&amp;ROW()-1)),""))</f>
        <v/>
      </c>
      <c r="BF119" s="3" t="str">
        <f t="shared" ca="1" si="37"/>
        <v/>
      </c>
    </row>
    <row r="120" spans="1:58" x14ac:dyDescent="0.2">
      <c r="A120" s="25" t="str">
        <f>IF('[3]INVESTIGADOR_Descripcion subuni'!$B118&lt;&gt;"",'[3]INVESTIGADOR_Descripcion subuni'!$B118,IF(AND('[3]INVESTIGADOR_Descripcion subuni'!$B118="",'[3]INVESTIGADOR_Descripcion subuni'!$B119="",'[3]INVESTIGADOR_Descripcion subuni'!$B117=""),"","TOTAL"))</f>
        <v/>
      </c>
      <c r="B120" s="3" t="str">
        <f ca="1">IF(AND($A120&lt;&gt;"",$A120&lt;&gt;"TOTAL"),IF(AND('[3]INVESTIGADOR_Descripcion subuni'!$C118&lt;&gt;"",'[3]INVESTIGADOR_Descripcion subuni'!$C118&lt;&gt;0),'[3]INVESTIGADOR_Descripcion subuni'!$C118,""),IF($A120="TOTAL",SUM(INDIRECT("B4:B"&amp;ROW()-1)),""))</f>
        <v/>
      </c>
      <c r="C120" s="3" t="str">
        <f ca="1">IF(AND($A120&lt;&gt;"",$A120&lt;&gt;"TOTAL"),IF(AND('[3]INVESTIGADOR_Descripcion subuni'!$E118&lt;&gt;"",'[3]INVESTIGADOR_Descripcion subuni'!$E118&lt;&gt;0),'[3]INVESTIGADOR_Descripcion subuni'!$E118,""),IF($A120="TOTAL",SUM(INDIRECT("C4:C"&amp;ROW()-1)),""))</f>
        <v/>
      </c>
      <c r="D120" s="3" t="str">
        <f t="shared" ca="1" si="19"/>
        <v/>
      </c>
      <c r="E120" s="3" t="str">
        <f ca="1">IF(AND($A120&lt;&gt;"",$A120&lt;&gt;"TOTAL"),IF(AND('[3]INVESTIGADOR_Descripcion subuni'!$H118&lt;&gt;"",'[3]INVESTIGADOR_Descripcion subuni'!$H118&lt;&gt;0),'[3]INVESTIGADOR_Descripcion subuni'!$H118,""),IF($A120="TOTAL",SUM(INDIRECT("E4:E"&amp;ROW()-1)),""))</f>
        <v/>
      </c>
      <c r="F120" s="3" t="str">
        <f ca="1">IF(AND($A120&lt;&gt;"",$A120&lt;&gt;"TOTAL"),IF(AND('[3]INVESTIGADOR_Descripcion subuni'!$J118&lt;&gt;"",'[3]INVESTIGADOR_Descripcion subuni'!$J118&lt;&gt;0),'[3]INVESTIGADOR_Descripcion subuni'!$J118,""),IF($A120="TOTAL",SUM(INDIRECT("F4:F"&amp;ROW()-1)),""))</f>
        <v/>
      </c>
      <c r="G120" s="3" t="str">
        <f t="shared" ca="1" si="20"/>
        <v/>
      </c>
      <c r="H120" s="3" t="str">
        <f ca="1">IF(AND($A120&lt;&gt;"",$A120&lt;&gt;"TOTAL"),IF(AND('[3]INVESTIGADOR_Descripcion subuni'!$M118&lt;&gt;"",'[3]INVESTIGADOR_Descripcion subuni'!$M118&lt;&gt;0),'[3]INVESTIGADOR_Descripcion subuni'!$M118,""),IF($A120="TOTAL",SUM(INDIRECT("H4:H"&amp;ROW()-1)),""))</f>
        <v/>
      </c>
      <c r="I120" s="3" t="str">
        <f ca="1">IF(AND($A120&lt;&gt;"",$A120&lt;&gt;"TOTAL"),IF(AND('[3]INVESTIGADOR_Descripcion subuni'!$O118&lt;&gt;"",'[3]INVESTIGADOR_Descripcion subuni'!$O118&lt;&gt;0),'[3]INVESTIGADOR_Descripcion subuni'!$O118,""),IF($A120="TOTAL",SUM(INDIRECT("I4:I"&amp;ROW()-1)),""))</f>
        <v/>
      </c>
      <c r="J120" s="3" t="str">
        <f t="shared" ca="1" si="21"/>
        <v/>
      </c>
      <c r="K120" s="3" t="str">
        <f ca="1">IF(AND($A120&lt;&gt;"",$A120&lt;&gt;"TOTAL"),IF(AND('[3]INVESTIGADOR_Descripcion subuni'!$R118&lt;&gt;"",'[3]INVESTIGADOR_Descripcion subuni'!$R118&lt;&gt;0),'[3]INVESTIGADOR_Descripcion subuni'!$R118,""),IF($A120="TOTAL",SUM(INDIRECT("K4:K"&amp;ROW()-1)),""))</f>
        <v/>
      </c>
      <c r="L120" s="3" t="str">
        <f ca="1">IF(AND($A120&lt;&gt;"",$A120&lt;&gt;"TOTAL"),IF(AND('[3]INVESTIGADOR_Descripcion subuni'!$T118&lt;&gt;"",'[3]INVESTIGADOR_Descripcion subuni'!$T118&lt;&gt;0),'[3]INVESTIGADOR_Descripcion subuni'!$T118,""),IF($A120="TOTAL",SUM(INDIRECT("L4:L"&amp;ROW()-1)),""))</f>
        <v/>
      </c>
      <c r="M120" s="3" t="str">
        <f t="shared" ca="1" si="22"/>
        <v/>
      </c>
      <c r="N120" s="3" t="str">
        <f ca="1">IF(AND($A120&lt;&gt;"",$A120&lt;&gt;"TOTAL"),IF(AND('[3]INVESTIGADOR_Descripcion subuni'!$W118&lt;&gt;"",'[3]INVESTIGADOR_Descripcion subuni'!$W118&lt;&gt;0),'[3]INVESTIGADOR_Descripcion subuni'!$W118,""),IF($A120="TOTAL",SUM(INDIRECT("N4:N"&amp;ROW()-1)),""))</f>
        <v/>
      </c>
      <c r="O120" s="3" t="str">
        <f ca="1">IF(AND($A120&lt;&gt;"",$A120&lt;&gt;"TOTAL"),IF(AND('[3]INVESTIGADOR_Descripcion subuni'!$Y118&lt;&gt;"",'[3]INVESTIGADOR_Descripcion subuni'!$Y118&lt;&gt;0),'[3]INVESTIGADOR_Descripcion subuni'!$Y118,""),IF($A120="TOTAL",SUM(INDIRECT("O4:O"&amp;ROW()-1)),""))</f>
        <v/>
      </c>
      <c r="P120" s="3" t="str">
        <f t="shared" ca="1" si="23"/>
        <v/>
      </c>
      <c r="Q120" s="3" t="str">
        <f ca="1">IF(AND($A120&lt;&gt;"",$A120&lt;&gt;"TOTAL"),IF(AND('[3]INVESTIGADOR_Descripcion subuni'!$AB118&lt;&gt;"",'[3]INVESTIGADOR_Descripcion subuni'!$AB118&lt;&gt;0),'[3]INVESTIGADOR_Descripcion subuni'!$AB118,""),IF($A120="TOTAL",SUM(INDIRECT("Q4:Q"&amp;ROW()-1)),""))</f>
        <v/>
      </c>
      <c r="R120" s="3" t="str">
        <f ca="1">IF(AND($A120&lt;&gt;"",$A120&lt;&gt;"TOTAL"),IF(AND('[3]INVESTIGADOR_Descripcion subuni'!$AD118&lt;&gt;"",'[3]INVESTIGADOR_Descripcion subuni'!$AD118&lt;&gt;0),'[3]INVESTIGADOR_Descripcion subuni'!$AD118,""),IF($A120="TOTAL",SUM(INDIRECT("R4:R"&amp;ROW()-1)),""))</f>
        <v/>
      </c>
      <c r="S120" s="3" t="str">
        <f t="shared" ca="1" si="24"/>
        <v/>
      </c>
      <c r="T120" s="3" t="str">
        <f ca="1">IF(AND($A120&lt;&gt;"",$A120&lt;&gt;"TOTAL"),IF(AND('[3]INVESTIGADOR_Descripcion subuni'!$AG118&lt;&gt;"",'[3]INVESTIGADOR_Descripcion subuni'!$AG118&lt;&gt;0),'[3]INVESTIGADOR_Descripcion subuni'!$AG118,""),IF($A120="TOTAL",SUM(INDIRECT("T4:T"&amp;ROW()-1)),""))</f>
        <v/>
      </c>
      <c r="U120" s="3" t="str">
        <f ca="1">IF(AND($A120&lt;&gt;"",$A120&lt;&gt;"TOTAL"),IF(AND('[3]INVESTIGADOR_Descripcion subuni'!$AI118&lt;&gt;"",'[3]INVESTIGADOR_Descripcion subuni'!$AI118&lt;&gt;0),'[3]INVESTIGADOR_Descripcion subuni'!$AI118,""),IF($A120="TOTAL",SUM(INDIRECT("U4:U"&amp;ROW()-1)),""))</f>
        <v/>
      </c>
      <c r="V120" s="3" t="str">
        <f t="shared" ca="1" si="25"/>
        <v/>
      </c>
      <c r="W120" s="3" t="str">
        <f ca="1">IF(AND($A120&lt;&gt;"",$A120&lt;&gt;"TOTAL"),IF(AND('[3]INVESTIGADOR_Descripcion subuni'!$AL118&lt;&gt;"",'[3]INVESTIGADOR_Descripcion subuni'!$AL118&lt;&gt;0),'[3]INVESTIGADOR_Descripcion subuni'!$AL118,""),IF($A120="TOTAL",SUM(INDIRECT("W4:W"&amp;ROW()-1)),""))</f>
        <v/>
      </c>
      <c r="X120" s="3" t="str">
        <f ca="1">IF(AND($A120&lt;&gt;"",$A120&lt;&gt;"TOTAL"),IF(AND('[3]INVESTIGADOR_Descripcion subuni'!$AN118&lt;&gt;"",'[3]INVESTIGADOR_Descripcion subuni'!$AN118&lt;&gt;0),'[3]INVESTIGADOR_Descripcion subuni'!$AN118,""),IF($A120="TOTAL",SUM(INDIRECT("X4:X"&amp;ROW()-1)),""))</f>
        <v/>
      </c>
      <c r="Y120" s="3" t="str">
        <f t="shared" ca="1" si="26"/>
        <v/>
      </c>
      <c r="Z120" s="3" t="str">
        <f ca="1">IF(AND($A120&lt;&gt;"",$A120&lt;&gt;"TOTAL"),IF(AND('[3]INVESTIGADOR_Descripcion subuni'!$AQ118&lt;&gt;"",'[3]INVESTIGADOR_Descripcion subuni'!$AQ118&lt;&gt;0),'[3]INVESTIGADOR_Descripcion subuni'!$AQ118,""),IF($A120="TOTAL",SUM(INDIRECT("Z4:Z"&amp;ROW()-1)),""))</f>
        <v/>
      </c>
      <c r="AA120" s="3" t="str">
        <f ca="1">IF(AND($A120&lt;&gt;"",$A120&lt;&gt;"TOTAL"),IF(AND('[3]INVESTIGADOR_Descripcion subuni'!$AS118&lt;&gt;"",'[3]INVESTIGADOR_Descripcion subuni'!$AS118&lt;&gt;0),'[3]INVESTIGADOR_Descripcion subuni'!$AS118,""),IF($A120="TOTAL",SUM(INDIRECT("AA4:AA"&amp;ROW()-1)),""))</f>
        <v/>
      </c>
      <c r="AB120" s="3" t="str">
        <f t="shared" ca="1" si="27"/>
        <v/>
      </c>
      <c r="AC120" s="3" t="str">
        <f ca="1">IF(AND($A120&lt;&gt;"",$A120&lt;&gt;"TOTAL"),IF(AND('[3]INVESTIGADOR_Descripcion subuni'!$AV118&lt;&gt;"",'[3]INVESTIGADOR_Descripcion subuni'!$AV118&lt;&gt;0),'[3]INVESTIGADOR_Descripcion subuni'!$AV118,""),IF($A120="TOTAL",SUM(INDIRECT("AC4:AC"&amp;ROW()-1)),""))</f>
        <v/>
      </c>
      <c r="AD120" s="3" t="str">
        <f ca="1">IF(AND($A120&lt;&gt;"",$A120&lt;&gt;"TOTAL"),IF(AND('[3]INVESTIGADOR_Descripcion subuni'!$AX118&lt;&gt;"",'[3]INVESTIGADOR_Descripcion subuni'!$AX118&lt;&gt;0),'[3]INVESTIGADOR_Descripcion subuni'!$AX118,""),IF($A120="TOTAL",SUM(INDIRECT("AD4:AD"&amp;ROW()-1)),""))</f>
        <v/>
      </c>
      <c r="AE120" s="3" t="str">
        <f t="shared" ca="1" si="28"/>
        <v/>
      </c>
      <c r="AF120" s="3" t="str">
        <f ca="1">IF(AND($A120&lt;&gt;"",$A120&lt;&gt;"TOTAL"),IF(AND('[3]INVESTIGADOR_Descripcion subuni'!$BA118&lt;&gt;"",'[3]INVESTIGADOR_Descripcion subuni'!$BA118&lt;&gt;0),'[3]INVESTIGADOR_Descripcion subuni'!$BA118,""),IF($A120="TOTAL",SUM(INDIRECT("AF4:AF"&amp;ROW()-1)),""))</f>
        <v/>
      </c>
      <c r="AG120" s="3" t="str">
        <f ca="1">IF(AND($A120&lt;&gt;"",$A120&lt;&gt;"TOTAL"),IF(AND('[3]INVESTIGADOR_Descripcion subuni'!$BC118&lt;&gt;"",'[3]INVESTIGADOR_Descripcion subuni'!$BC118&lt;&gt;0),'[3]INVESTIGADOR_Descripcion subuni'!$BC118,""),IF($A120="TOTAL",SUM(INDIRECT("AG4:AG"&amp;ROW()-1)),""))</f>
        <v/>
      </c>
      <c r="AH120" s="3" t="str">
        <f t="shared" ca="1" si="29"/>
        <v/>
      </c>
      <c r="AI120" s="3" t="str">
        <f ca="1">IF(AND($A120&lt;&gt;"",$A120&lt;&gt;"TOTAL"),IF(AND('[3]INVESTIGADOR_Descripcion subuni'!$BF118&lt;&gt;"",'[3]INVESTIGADOR_Descripcion subuni'!$BF118&lt;&gt;0),'[3]INVESTIGADOR_Descripcion subuni'!$BF118,""),IF($A120="TOTAL",SUM(INDIRECT("AI4:AI"&amp;ROW()-1)),""))</f>
        <v/>
      </c>
      <c r="AJ120" s="3" t="str">
        <f ca="1">IF(AND($A120&lt;&gt;"",$A120&lt;&gt;"TOTAL"),IF(AND('[3]INVESTIGADOR_Descripcion subuni'!$BH118&lt;&gt;"",'[3]INVESTIGADOR_Descripcion subuni'!$BH118&lt;&gt;0),'[3]INVESTIGADOR_Descripcion subuni'!$BH118,""),IF($A120="TOTAL",SUM(INDIRECT("AJ4:AJ"&amp;ROW()-1)),""))</f>
        <v/>
      </c>
      <c r="AK120" s="3" t="str">
        <f t="shared" ca="1" si="30"/>
        <v/>
      </c>
      <c r="AL120" s="3" t="str">
        <f ca="1">IF(AND($A120&lt;&gt;"",$A120&lt;&gt;"TOTAL"),IF(AND('[3]INVESTIGADOR_Descripcion subuni'!$BK118&lt;&gt;"",'[3]INVESTIGADOR_Descripcion subuni'!$BK118&lt;&gt;0),'[3]INVESTIGADOR_Descripcion subuni'!$BK118,""),IF($A120="TOTAL",SUM(INDIRECT("AL4:AL"&amp;ROW()-1)),""))</f>
        <v/>
      </c>
      <c r="AM120" s="3" t="str">
        <f ca="1">IF(AND($A120&lt;&gt;"",$A120&lt;&gt;"TOTAL"),IF(AND('[3]INVESTIGADOR_Descripcion subuni'!$BM118&lt;&gt;"",'[3]INVESTIGADOR_Descripcion subuni'!$BM118&lt;&gt;0),'[3]INVESTIGADOR_Descripcion subuni'!$BM118,""),IF($A120="TOTAL",SUM(INDIRECT("AM4:AM"&amp;ROW()-1)),""))</f>
        <v/>
      </c>
      <c r="AN120" s="3" t="str">
        <f t="shared" ca="1" si="31"/>
        <v/>
      </c>
      <c r="AO120" s="3" t="str">
        <f ca="1">IF(AND($A120&lt;&gt;"",$A120&lt;&gt;"TOTAL"),IF(AND('[3]INVESTIGADOR_Descripcion subuni'!$BP118&lt;&gt;"",'[3]INVESTIGADOR_Descripcion subuni'!$BP118&lt;&gt;0),'[3]INVESTIGADOR_Descripcion subuni'!$BP118,""),IF($A120="TOTAL",SUM(INDIRECT("AO4:AO"&amp;ROW()-1)),""))</f>
        <v/>
      </c>
      <c r="AP120" s="3" t="str">
        <f ca="1">IF(AND($A120&lt;&gt;"",$A120&lt;&gt;"TOTAL"),IF(AND('[3]INVESTIGADOR_Descripcion subuni'!$BR118&lt;&gt;"",'[3]INVESTIGADOR_Descripcion subuni'!$BR118&lt;&gt;0),'[3]INVESTIGADOR_Descripcion subuni'!$BR118,""),IF($A120="TOTAL",SUM(INDIRECT("AP4:AP"&amp;ROW()-1)),""))</f>
        <v/>
      </c>
      <c r="AQ120" s="3" t="str">
        <f t="shared" ca="1" si="32"/>
        <v/>
      </c>
      <c r="AR120" s="3" t="str">
        <f ca="1">IF(AND($A120&lt;&gt;"",$A120&lt;&gt;"TOTAL"),IF(AND('[3]INVESTIGADOR_Descripcion subuni'!$BU118&lt;&gt;"",'[3]INVESTIGADOR_Descripcion subuni'!$BU118&lt;&gt;0),'[3]INVESTIGADOR_Descripcion subuni'!$BU118,""),IF($A120="TOTAL",SUM(INDIRECT("AR4:AR"&amp;ROW()-1)),""))</f>
        <v/>
      </c>
      <c r="AS120" s="3" t="str">
        <f ca="1">IF(AND($A120&lt;&gt;"",$A120&lt;&gt;"TOTAL"),IF(AND('[3]INVESTIGADOR_Descripcion subuni'!$BW118&lt;&gt;"",'[3]INVESTIGADOR_Descripcion subuni'!$BW118&lt;&gt;0),'[3]INVESTIGADOR_Descripcion subuni'!$BW118,""),IF($A120="TOTAL",SUM(INDIRECT("AS4:AS"&amp;ROW()-1)),""))</f>
        <v/>
      </c>
      <c r="AT120" s="3" t="str">
        <f t="shared" ca="1" si="33"/>
        <v/>
      </c>
      <c r="AU120" s="3" t="str">
        <f ca="1">IF(AND($A120&lt;&gt;"",$A120&lt;&gt;"TOTAL"),IF(AND('[3]INVESTIGADOR_Descripcion subuni'!$BZ118&lt;&gt;"",'[3]INVESTIGADOR_Descripcion subuni'!$BZ118&lt;&gt;0),'[3]INVESTIGADOR_Descripcion subuni'!$BZ118,""),IF($A120="TOTAL",SUM(INDIRECT("AU4:AU"&amp;ROW()-1)),""))</f>
        <v/>
      </c>
      <c r="AV120" s="3" t="str">
        <f ca="1">IF(AND($A120&lt;&gt;"",$A120&lt;&gt;"TOTAL"),IF(AND('[3]INVESTIGADOR_Descripcion subuni'!$CB118&lt;&gt;"",'[3]INVESTIGADOR_Descripcion subuni'!$CB118&lt;&gt;0),'[3]INVESTIGADOR_Descripcion subuni'!$CB118,""),IF($A120="TOTAL",SUM(INDIRECT("AV4:AV"&amp;ROW()-1)),""))</f>
        <v/>
      </c>
      <c r="AW120" s="3" t="str">
        <f t="shared" ca="1" si="34"/>
        <v/>
      </c>
      <c r="AX120" s="3" t="str">
        <f ca="1">IF(AND($A120&lt;&gt;"",$A120&lt;&gt;"TOTAL"),IF(AND('[3]INVESTIGADOR_Descripcion subuni'!$CE118&lt;&gt;"",'[3]INVESTIGADOR_Descripcion subuni'!$CE118&lt;&gt;0),'[3]INVESTIGADOR_Descripcion subuni'!$CE118,""),IF($A120="TOTAL",SUM(INDIRECT("AX4:AX"&amp;ROW()-1)),""))</f>
        <v/>
      </c>
      <c r="AY120" s="3" t="str">
        <f ca="1">IF(AND($A120&lt;&gt;"",$A120&lt;&gt;"TOTAL"),IF(AND('[3]INVESTIGADOR_Descripcion subuni'!$CG118&lt;&gt;"",'[3]INVESTIGADOR_Descripcion subuni'!$CG118&lt;&gt;0),'[3]INVESTIGADOR_Descripcion subuni'!$CG118,""),IF($A120="TOTAL",SUM(INDIRECT("AY4:AY"&amp;ROW()-1)),""))</f>
        <v/>
      </c>
      <c r="AZ120" s="3" t="str">
        <f t="shared" ca="1" si="35"/>
        <v/>
      </c>
      <c r="BA120" s="3" t="str">
        <f ca="1">IF(AND($A120&lt;&gt;"",$A120&lt;&gt;"TOTAL"),IF(AND('[3]INVESTIGADOR_Descripcion subuni'!$CJ118&lt;&gt;"",'[3]INVESTIGADOR_Descripcion subuni'!$CJ118&lt;&gt;0),'[3]INVESTIGADOR_Descripcion subuni'!$CJ118,""),IF($A120="TOTAL",SUM(INDIRECT("BA4:BA"&amp;ROW()-1)),""))</f>
        <v/>
      </c>
      <c r="BB120" s="3" t="str">
        <f ca="1">IF(AND($A120&lt;&gt;"",$A120&lt;&gt;"TOTAL"),IF(AND('[3]INVESTIGADOR_Descripcion subuni'!$CL118&lt;&gt;"",'[3]INVESTIGADOR_Descripcion subuni'!$CL118&lt;&gt;0),'[3]INVESTIGADOR_Descripcion subuni'!$CL118,""),IF($A120="TOTAL",SUM(INDIRECT("BB4:BB"&amp;ROW()-1)),""))</f>
        <v/>
      </c>
      <c r="BC120" s="3" t="str">
        <f t="shared" ca="1" si="36"/>
        <v/>
      </c>
      <c r="BD120" s="3" t="str">
        <f ca="1">IF(AND($A120&lt;&gt;"",$A120&lt;&gt;"TOTAL"),IF(AND('[3]INVESTIGADOR_Descripcion subuni'!$CO118&lt;&gt;"",'[3]INVESTIGADOR_Descripcion subuni'!$CO118&lt;&gt;0),'[3]INVESTIGADOR_Descripcion subuni'!$CO118,""),IF($A120="TOTAL",SUM(INDIRECT("BD4:BD"&amp;ROW()-1)),""))</f>
        <v/>
      </c>
      <c r="BE120" s="3" t="str">
        <f ca="1">IF(AND($A120&lt;&gt;"",$A120&lt;&gt;"TOTAL"),IF(AND('[3]INVESTIGADOR_Descripcion subuni'!$CQ118&lt;&gt;"",'[3]INVESTIGADOR_Descripcion subuni'!$CQ118&lt;&gt;0),'[3]INVESTIGADOR_Descripcion subuni'!$CQ118,""),IF($A120="TOTAL",SUM(INDIRECT("BE4:BE"&amp;ROW()-1)),""))</f>
        <v/>
      </c>
      <c r="BF120" s="3" t="str">
        <f t="shared" ca="1" si="37"/>
        <v/>
      </c>
    </row>
    <row r="121" spans="1:58" x14ac:dyDescent="0.2">
      <c r="A121" s="25" t="str">
        <f>IF('[3]INVESTIGADOR_Descripcion subuni'!$B119&lt;&gt;"",'[3]INVESTIGADOR_Descripcion subuni'!$B119,IF(AND('[3]INVESTIGADOR_Descripcion subuni'!$B119="",'[3]INVESTIGADOR_Descripcion subuni'!$B120="",'[3]INVESTIGADOR_Descripcion subuni'!$B118=""),"","TOTAL"))</f>
        <v/>
      </c>
      <c r="B121" s="3" t="str">
        <f ca="1">IF(AND($A121&lt;&gt;"",$A121&lt;&gt;"TOTAL"),IF(AND('[3]INVESTIGADOR_Descripcion subuni'!$C119&lt;&gt;"",'[3]INVESTIGADOR_Descripcion subuni'!$C119&lt;&gt;0),'[3]INVESTIGADOR_Descripcion subuni'!$C119,""),IF($A121="TOTAL",SUM(INDIRECT("B4:B"&amp;ROW()-1)),""))</f>
        <v/>
      </c>
      <c r="C121" s="3" t="str">
        <f ca="1">IF(AND($A121&lt;&gt;"",$A121&lt;&gt;"TOTAL"),IF(AND('[3]INVESTIGADOR_Descripcion subuni'!$E119&lt;&gt;"",'[3]INVESTIGADOR_Descripcion subuni'!$E119&lt;&gt;0),'[3]INVESTIGADOR_Descripcion subuni'!$E119,""),IF($A121="TOTAL",SUM(INDIRECT("C4:C"&amp;ROW()-1)),""))</f>
        <v/>
      </c>
      <c r="D121" s="3" t="str">
        <f t="shared" ca="1" si="19"/>
        <v/>
      </c>
      <c r="E121" s="3" t="str">
        <f ca="1">IF(AND($A121&lt;&gt;"",$A121&lt;&gt;"TOTAL"),IF(AND('[3]INVESTIGADOR_Descripcion subuni'!$H119&lt;&gt;"",'[3]INVESTIGADOR_Descripcion subuni'!$H119&lt;&gt;0),'[3]INVESTIGADOR_Descripcion subuni'!$H119,""),IF($A121="TOTAL",SUM(INDIRECT("E4:E"&amp;ROW()-1)),""))</f>
        <v/>
      </c>
      <c r="F121" s="3" t="str">
        <f ca="1">IF(AND($A121&lt;&gt;"",$A121&lt;&gt;"TOTAL"),IF(AND('[3]INVESTIGADOR_Descripcion subuni'!$J119&lt;&gt;"",'[3]INVESTIGADOR_Descripcion subuni'!$J119&lt;&gt;0),'[3]INVESTIGADOR_Descripcion subuni'!$J119,""),IF($A121="TOTAL",SUM(INDIRECT("F4:F"&amp;ROW()-1)),""))</f>
        <v/>
      </c>
      <c r="G121" s="3" t="str">
        <f t="shared" ca="1" si="20"/>
        <v/>
      </c>
      <c r="H121" s="3" t="str">
        <f ca="1">IF(AND($A121&lt;&gt;"",$A121&lt;&gt;"TOTAL"),IF(AND('[3]INVESTIGADOR_Descripcion subuni'!$M119&lt;&gt;"",'[3]INVESTIGADOR_Descripcion subuni'!$M119&lt;&gt;0),'[3]INVESTIGADOR_Descripcion subuni'!$M119,""),IF($A121="TOTAL",SUM(INDIRECT("H4:H"&amp;ROW()-1)),""))</f>
        <v/>
      </c>
      <c r="I121" s="3" t="str">
        <f ca="1">IF(AND($A121&lt;&gt;"",$A121&lt;&gt;"TOTAL"),IF(AND('[3]INVESTIGADOR_Descripcion subuni'!$O119&lt;&gt;"",'[3]INVESTIGADOR_Descripcion subuni'!$O119&lt;&gt;0),'[3]INVESTIGADOR_Descripcion subuni'!$O119,""),IF($A121="TOTAL",SUM(INDIRECT("I4:I"&amp;ROW()-1)),""))</f>
        <v/>
      </c>
      <c r="J121" s="3" t="str">
        <f t="shared" ca="1" si="21"/>
        <v/>
      </c>
      <c r="K121" s="3" t="str">
        <f ca="1">IF(AND($A121&lt;&gt;"",$A121&lt;&gt;"TOTAL"),IF(AND('[3]INVESTIGADOR_Descripcion subuni'!$R119&lt;&gt;"",'[3]INVESTIGADOR_Descripcion subuni'!$R119&lt;&gt;0),'[3]INVESTIGADOR_Descripcion subuni'!$R119,""),IF($A121="TOTAL",SUM(INDIRECT("K4:K"&amp;ROW()-1)),""))</f>
        <v/>
      </c>
      <c r="L121" s="3" t="str">
        <f ca="1">IF(AND($A121&lt;&gt;"",$A121&lt;&gt;"TOTAL"),IF(AND('[3]INVESTIGADOR_Descripcion subuni'!$T119&lt;&gt;"",'[3]INVESTIGADOR_Descripcion subuni'!$T119&lt;&gt;0),'[3]INVESTIGADOR_Descripcion subuni'!$T119,""),IF($A121="TOTAL",SUM(INDIRECT("L4:L"&amp;ROW()-1)),""))</f>
        <v/>
      </c>
      <c r="M121" s="3" t="str">
        <f t="shared" ca="1" si="22"/>
        <v/>
      </c>
      <c r="N121" s="3" t="str">
        <f ca="1">IF(AND($A121&lt;&gt;"",$A121&lt;&gt;"TOTAL"),IF(AND('[3]INVESTIGADOR_Descripcion subuni'!$W119&lt;&gt;"",'[3]INVESTIGADOR_Descripcion subuni'!$W119&lt;&gt;0),'[3]INVESTIGADOR_Descripcion subuni'!$W119,""),IF($A121="TOTAL",SUM(INDIRECT("N4:N"&amp;ROW()-1)),""))</f>
        <v/>
      </c>
      <c r="O121" s="3" t="str">
        <f ca="1">IF(AND($A121&lt;&gt;"",$A121&lt;&gt;"TOTAL"),IF(AND('[3]INVESTIGADOR_Descripcion subuni'!$Y119&lt;&gt;"",'[3]INVESTIGADOR_Descripcion subuni'!$Y119&lt;&gt;0),'[3]INVESTIGADOR_Descripcion subuni'!$Y119,""),IF($A121="TOTAL",SUM(INDIRECT("O4:O"&amp;ROW()-1)),""))</f>
        <v/>
      </c>
      <c r="P121" s="3" t="str">
        <f t="shared" ca="1" si="23"/>
        <v/>
      </c>
      <c r="Q121" s="3" t="str">
        <f ca="1">IF(AND($A121&lt;&gt;"",$A121&lt;&gt;"TOTAL"),IF(AND('[3]INVESTIGADOR_Descripcion subuni'!$AB119&lt;&gt;"",'[3]INVESTIGADOR_Descripcion subuni'!$AB119&lt;&gt;0),'[3]INVESTIGADOR_Descripcion subuni'!$AB119,""),IF($A121="TOTAL",SUM(INDIRECT("Q4:Q"&amp;ROW()-1)),""))</f>
        <v/>
      </c>
      <c r="R121" s="3" t="str">
        <f ca="1">IF(AND($A121&lt;&gt;"",$A121&lt;&gt;"TOTAL"),IF(AND('[3]INVESTIGADOR_Descripcion subuni'!$AD119&lt;&gt;"",'[3]INVESTIGADOR_Descripcion subuni'!$AD119&lt;&gt;0),'[3]INVESTIGADOR_Descripcion subuni'!$AD119,""),IF($A121="TOTAL",SUM(INDIRECT("R4:R"&amp;ROW()-1)),""))</f>
        <v/>
      </c>
      <c r="S121" s="3" t="str">
        <f t="shared" ca="1" si="24"/>
        <v/>
      </c>
      <c r="T121" s="3" t="str">
        <f ca="1">IF(AND($A121&lt;&gt;"",$A121&lt;&gt;"TOTAL"),IF(AND('[3]INVESTIGADOR_Descripcion subuni'!$AG119&lt;&gt;"",'[3]INVESTIGADOR_Descripcion subuni'!$AG119&lt;&gt;0),'[3]INVESTIGADOR_Descripcion subuni'!$AG119,""),IF($A121="TOTAL",SUM(INDIRECT("T4:T"&amp;ROW()-1)),""))</f>
        <v/>
      </c>
      <c r="U121" s="3" t="str">
        <f ca="1">IF(AND($A121&lt;&gt;"",$A121&lt;&gt;"TOTAL"),IF(AND('[3]INVESTIGADOR_Descripcion subuni'!$AI119&lt;&gt;"",'[3]INVESTIGADOR_Descripcion subuni'!$AI119&lt;&gt;0),'[3]INVESTIGADOR_Descripcion subuni'!$AI119,""),IF($A121="TOTAL",SUM(INDIRECT("U4:U"&amp;ROW()-1)),""))</f>
        <v/>
      </c>
      <c r="V121" s="3" t="str">
        <f t="shared" ca="1" si="25"/>
        <v/>
      </c>
      <c r="W121" s="3" t="str">
        <f ca="1">IF(AND($A121&lt;&gt;"",$A121&lt;&gt;"TOTAL"),IF(AND('[3]INVESTIGADOR_Descripcion subuni'!$AL119&lt;&gt;"",'[3]INVESTIGADOR_Descripcion subuni'!$AL119&lt;&gt;0),'[3]INVESTIGADOR_Descripcion subuni'!$AL119,""),IF($A121="TOTAL",SUM(INDIRECT("W4:W"&amp;ROW()-1)),""))</f>
        <v/>
      </c>
      <c r="X121" s="3" t="str">
        <f ca="1">IF(AND($A121&lt;&gt;"",$A121&lt;&gt;"TOTAL"),IF(AND('[3]INVESTIGADOR_Descripcion subuni'!$AN119&lt;&gt;"",'[3]INVESTIGADOR_Descripcion subuni'!$AN119&lt;&gt;0),'[3]INVESTIGADOR_Descripcion subuni'!$AN119,""),IF($A121="TOTAL",SUM(INDIRECT("X4:X"&amp;ROW()-1)),""))</f>
        <v/>
      </c>
      <c r="Y121" s="3" t="str">
        <f t="shared" ca="1" si="26"/>
        <v/>
      </c>
      <c r="Z121" s="3" t="str">
        <f ca="1">IF(AND($A121&lt;&gt;"",$A121&lt;&gt;"TOTAL"),IF(AND('[3]INVESTIGADOR_Descripcion subuni'!$AQ119&lt;&gt;"",'[3]INVESTIGADOR_Descripcion subuni'!$AQ119&lt;&gt;0),'[3]INVESTIGADOR_Descripcion subuni'!$AQ119,""),IF($A121="TOTAL",SUM(INDIRECT("Z4:Z"&amp;ROW()-1)),""))</f>
        <v/>
      </c>
      <c r="AA121" s="3" t="str">
        <f ca="1">IF(AND($A121&lt;&gt;"",$A121&lt;&gt;"TOTAL"),IF(AND('[3]INVESTIGADOR_Descripcion subuni'!$AS119&lt;&gt;"",'[3]INVESTIGADOR_Descripcion subuni'!$AS119&lt;&gt;0),'[3]INVESTIGADOR_Descripcion subuni'!$AS119,""),IF($A121="TOTAL",SUM(INDIRECT("AA4:AA"&amp;ROW()-1)),""))</f>
        <v/>
      </c>
      <c r="AB121" s="3" t="str">
        <f t="shared" ca="1" si="27"/>
        <v/>
      </c>
      <c r="AC121" s="3" t="str">
        <f ca="1">IF(AND($A121&lt;&gt;"",$A121&lt;&gt;"TOTAL"),IF(AND('[3]INVESTIGADOR_Descripcion subuni'!$AV119&lt;&gt;"",'[3]INVESTIGADOR_Descripcion subuni'!$AV119&lt;&gt;0),'[3]INVESTIGADOR_Descripcion subuni'!$AV119,""),IF($A121="TOTAL",SUM(INDIRECT("AC4:AC"&amp;ROW()-1)),""))</f>
        <v/>
      </c>
      <c r="AD121" s="3" t="str">
        <f ca="1">IF(AND($A121&lt;&gt;"",$A121&lt;&gt;"TOTAL"),IF(AND('[3]INVESTIGADOR_Descripcion subuni'!$AX119&lt;&gt;"",'[3]INVESTIGADOR_Descripcion subuni'!$AX119&lt;&gt;0),'[3]INVESTIGADOR_Descripcion subuni'!$AX119,""),IF($A121="TOTAL",SUM(INDIRECT("AD4:AD"&amp;ROW()-1)),""))</f>
        <v/>
      </c>
      <c r="AE121" s="3" t="str">
        <f t="shared" ca="1" si="28"/>
        <v/>
      </c>
      <c r="AF121" s="3" t="str">
        <f ca="1">IF(AND($A121&lt;&gt;"",$A121&lt;&gt;"TOTAL"),IF(AND('[3]INVESTIGADOR_Descripcion subuni'!$BA119&lt;&gt;"",'[3]INVESTIGADOR_Descripcion subuni'!$BA119&lt;&gt;0),'[3]INVESTIGADOR_Descripcion subuni'!$BA119,""),IF($A121="TOTAL",SUM(INDIRECT("AF4:AF"&amp;ROW()-1)),""))</f>
        <v/>
      </c>
      <c r="AG121" s="3" t="str">
        <f ca="1">IF(AND($A121&lt;&gt;"",$A121&lt;&gt;"TOTAL"),IF(AND('[3]INVESTIGADOR_Descripcion subuni'!$BC119&lt;&gt;"",'[3]INVESTIGADOR_Descripcion subuni'!$BC119&lt;&gt;0),'[3]INVESTIGADOR_Descripcion subuni'!$BC119,""),IF($A121="TOTAL",SUM(INDIRECT("AG4:AG"&amp;ROW()-1)),""))</f>
        <v/>
      </c>
      <c r="AH121" s="3" t="str">
        <f t="shared" ca="1" si="29"/>
        <v/>
      </c>
      <c r="AI121" s="3" t="str">
        <f ca="1">IF(AND($A121&lt;&gt;"",$A121&lt;&gt;"TOTAL"),IF(AND('[3]INVESTIGADOR_Descripcion subuni'!$BF119&lt;&gt;"",'[3]INVESTIGADOR_Descripcion subuni'!$BF119&lt;&gt;0),'[3]INVESTIGADOR_Descripcion subuni'!$BF119,""),IF($A121="TOTAL",SUM(INDIRECT("AI4:AI"&amp;ROW()-1)),""))</f>
        <v/>
      </c>
      <c r="AJ121" s="3" t="str">
        <f ca="1">IF(AND($A121&lt;&gt;"",$A121&lt;&gt;"TOTAL"),IF(AND('[3]INVESTIGADOR_Descripcion subuni'!$BH119&lt;&gt;"",'[3]INVESTIGADOR_Descripcion subuni'!$BH119&lt;&gt;0),'[3]INVESTIGADOR_Descripcion subuni'!$BH119,""),IF($A121="TOTAL",SUM(INDIRECT("AJ4:AJ"&amp;ROW()-1)),""))</f>
        <v/>
      </c>
      <c r="AK121" s="3" t="str">
        <f t="shared" ca="1" si="30"/>
        <v/>
      </c>
      <c r="AL121" s="3" t="str">
        <f ca="1">IF(AND($A121&lt;&gt;"",$A121&lt;&gt;"TOTAL"),IF(AND('[3]INVESTIGADOR_Descripcion subuni'!$BK119&lt;&gt;"",'[3]INVESTIGADOR_Descripcion subuni'!$BK119&lt;&gt;0),'[3]INVESTIGADOR_Descripcion subuni'!$BK119,""),IF($A121="TOTAL",SUM(INDIRECT("AL4:AL"&amp;ROW()-1)),""))</f>
        <v/>
      </c>
      <c r="AM121" s="3" t="str">
        <f ca="1">IF(AND($A121&lt;&gt;"",$A121&lt;&gt;"TOTAL"),IF(AND('[3]INVESTIGADOR_Descripcion subuni'!$BM119&lt;&gt;"",'[3]INVESTIGADOR_Descripcion subuni'!$BM119&lt;&gt;0),'[3]INVESTIGADOR_Descripcion subuni'!$BM119,""),IF($A121="TOTAL",SUM(INDIRECT("AM4:AM"&amp;ROW()-1)),""))</f>
        <v/>
      </c>
      <c r="AN121" s="3" t="str">
        <f t="shared" ca="1" si="31"/>
        <v/>
      </c>
      <c r="AO121" s="3" t="str">
        <f ca="1">IF(AND($A121&lt;&gt;"",$A121&lt;&gt;"TOTAL"),IF(AND('[3]INVESTIGADOR_Descripcion subuni'!$BP119&lt;&gt;"",'[3]INVESTIGADOR_Descripcion subuni'!$BP119&lt;&gt;0),'[3]INVESTIGADOR_Descripcion subuni'!$BP119,""),IF($A121="TOTAL",SUM(INDIRECT("AO4:AO"&amp;ROW()-1)),""))</f>
        <v/>
      </c>
      <c r="AP121" s="3" t="str">
        <f ca="1">IF(AND($A121&lt;&gt;"",$A121&lt;&gt;"TOTAL"),IF(AND('[3]INVESTIGADOR_Descripcion subuni'!$BR119&lt;&gt;"",'[3]INVESTIGADOR_Descripcion subuni'!$BR119&lt;&gt;0),'[3]INVESTIGADOR_Descripcion subuni'!$BR119,""),IF($A121="TOTAL",SUM(INDIRECT("AP4:AP"&amp;ROW()-1)),""))</f>
        <v/>
      </c>
      <c r="AQ121" s="3" t="str">
        <f t="shared" ca="1" si="32"/>
        <v/>
      </c>
      <c r="AR121" s="3" t="str">
        <f ca="1">IF(AND($A121&lt;&gt;"",$A121&lt;&gt;"TOTAL"),IF(AND('[3]INVESTIGADOR_Descripcion subuni'!$BU119&lt;&gt;"",'[3]INVESTIGADOR_Descripcion subuni'!$BU119&lt;&gt;0),'[3]INVESTIGADOR_Descripcion subuni'!$BU119,""),IF($A121="TOTAL",SUM(INDIRECT("AR4:AR"&amp;ROW()-1)),""))</f>
        <v/>
      </c>
      <c r="AS121" s="3" t="str">
        <f ca="1">IF(AND($A121&lt;&gt;"",$A121&lt;&gt;"TOTAL"),IF(AND('[3]INVESTIGADOR_Descripcion subuni'!$BW119&lt;&gt;"",'[3]INVESTIGADOR_Descripcion subuni'!$BW119&lt;&gt;0),'[3]INVESTIGADOR_Descripcion subuni'!$BW119,""),IF($A121="TOTAL",SUM(INDIRECT("AS4:AS"&amp;ROW()-1)),""))</f>
        <v/>
      </c>
      <c r="AT121" s="3" t="str">
        <f t="shared" ca="1" si="33"/>
        <v/>
      </c>
      <c r="AU121" s="3" t="str">
        <f ca="1">IF(AND($A121&lt;&gt;"",$A121&lt;&gt;"TOTAL"),IF(AND('[3]INVESTIGADOR_Descripcion subuni'!$BZ119&lt;&gt;"",'[3]INVESTIGADOR_Descripcion subuni'!$BZ119&lt;&gt;0),'[3]INVESTIGADOR_Descripcion subuni'!$BZ119,""),IF($A121="TOTAL",SUM(INDIRECT("AU4:AU"&amp;ROW()-1)),""))</f>
        <v/>
      </c>
      <c r="AV121" s="3" t="str">
        <f ca="1">IF(AND($A121&lt;&gt;"",$A121&lt;&gt;"TOTAL"),IF(AND('[3]INVESTIGADOR_Descripcion subuni'!$CB119&lt;&gt;"",'[3]INVESTIGADOR_Descripcion subuni'!$CB119&lt;&gt;0),'[3]INVESTIGADOR_Descripcion subuni'!$CB119,""),IF($A121="TOTAL",SUM(INDIRECT("AV4:AV"&amp;ROW()-1)),""))</f>
        <v/>
      </c>
      <c r="AW121" s="3" t="str">
        <f t="shared" ca="1" si="34"/>
        <v/>
      </c>
      <c r="AX121" s="3" t="str">
        <f ca="1">IF(AND($A121&lt;&gt;"",$A121&lt;&gt;"TOTAL"),IF(AND('[3]INVESTIGADOR_Descripcion subuni'!$CE119&lt;&gt;"",'[3]INVESTIGADOR_Descripcion subuni'!$CE119&lt;&gt;0),'[3]INVESTIGADOR_Descripcion subuni'!$CE119,""),IF($A121="TOTAL",SUM(INDIRECT("AX4:AX"&amp;ROW()-1)),""))</f>
        <v/>
      </c>
      <c r="AY121" s="3" t="str">
        <f ca="1">IF(AND($A121&lt;&gt;"",$A121&lt;&gt;"TOTAL"),IF(AND('[3]INVESTIGADOR_Descripcion subuni'!$CG119&lt;&gt;"",'[3]INVESTIGADOR_Descripcion subuni'!$CG119&lt;&gt;0),'[3]INVESTIGADOR_Descripcion subuni'!$CG119,""),IF($A121="TOTAL",SUM(INDIRECT("AY4:AY"&amp;ROW()-1)),""))</f>
        <v/>
      </c>
      <c r="AZ121" s="3" t="str">
        <f t="shared" ca="1" si="35"/>
        <v/>
      </c>
      <c r="BA121" s="3" t="str">
        <f ca="1">IF(AND($A121&lt;&gt;"",$A121&lt;&gt;"TOTAL"),IF(AND('[3]INVESTIGADOR_Descripcion subuni'!$CJ119&lt;&gt;"",'[3]INVESTIGADOR_Descripcion subuni'!$CJ119&lt;&gt;0),'[3]INVESTIGADOR_Descripcion subuni'!$CJ119,""),IF($A121="TOTAL",SUM(INDIRECT("BA4:BA"&amp;ROW()-1)),""))</f>
        <v/>
      </c>
      <c r="BB121" s="3" t="str">
        <f ca="1">IF(AND($A121&lt;&gt;"",$A121&lt;&gt;"TOTAL"),IF(AND('[3]INVESTIGADOR_Descripcion subuni'!$CL119&lt;&gt;"",'[3]INVESTIGADOR_Descripcion subuni'!$CL119&lt;&gt;0),'[3]INVESTIGADOR_Descripcion subuni'!$CL119,""),IF($A121="TOTAL",SUM(INDIRECT("BB4:BB"&amp;ROW()-1)),""))</f>
        <v/>
      </c>
      <c r="BC121" s="3" t="str">
        <f t="shared" ca="1" si="36"/>
        <v/>
      </c>
      <c r="BD121" s="3" t="str">
        <f ca="1">IF(AND($A121&lt;&gt;"",$A121&lt;&gt;"TOTAL"),IF(AND('[3]INVESTIGADOR_Descripcion subuni'!$CO119&lt;&gt;"",'[3]INVESTIGADOR_Descripcion subuni'!$CO119&lt;&gt;0),'[3]INVESTIGADOR_Descripcion subuni'!$CO119,""),IF($A121="TOTAL",SUM(INDIRECT("BD4:BD"&amp;ROW()-1)),""))</f>
        <v/>
      </c>
      <c r="BE121" s="3" t="str">
        <f ca="1">IF(AND($A121&lt;&gt;"",$A121&lt;&gt;"TOTAL"),IF(AND('[3]INVESTIGADOR_Descripcion subuni'!$CQ119&lt;&gt;"",'[3]INVESTIGADOR_Descripcion subuni'!$CQ119&lt;&gt;0),'[3]INVESTIGADOR_Descripcion subuni'!$CQ119,""),IF($A121="TOTAL",SUM(INDIRECT("BE4:BE"&amp;ROW()-1)),""))</f>
        <v/>
      </c>
      <c r="BF121" s="3" t="str">
        <f t="shared" ca="1" si="37"/>
        <v/>
      </c>
    </row>
    <row r="122" spans="1:58" x14ac:dyDescent="0.2">
      <c r="A122" s="25" t="str">
        <f>IF('[3]INVESTIGADOR_Descripcion subuni'!$B120&lt;&gt;"",'[3]INVESTIGADOR_Descripcion subuni'!$B120,IF(AND('[3]INVESTIGADOR_Descripcion subuni'!$B120="",'[3]INVESTIGADOR_Descripcion subuni'!$B121="",'[3]INVESTIGADOR_Descripcion subuni'!$B119=""),"","TOTAL"))</f>
        <v/>
      </c>
      <c r="B122" s="3" t="str">
        <f ca="1">IF(AND($A122&lt;&gt;"",$A122&lt;&gt;"TOTAL"),IF(AND('[3]INVESTIGADOR_Descripcion subuni'!$C120&lt;&gt;"",'[3]INVESTIGADOR_Descripcion subuni'!$C120&lt;&gt;0),'[3]INVESTIGADOR_Descripcion subuni'!$C120,""),IF($A122="TOTAL",SUM(INDIRECT("B4:B"&amp;ROW()-1)),""))</f>
        <v/>
      </c>
      <c r="C122" s="3" t="str">
        <f ca="1">IF(AND($A122&lt;&gt;"",$A122&lt;&gt;"TOTAL"),IF(AND('[3]INVESTIGADOR_Descripcion subuni'!$E120&lt;&gt;"",'[3]INVESTIGADOR_Descripcion subuni'!$E120&lt;&gt;0),'[3]INVESTIGADOR_Descripcion subuni'!$E120,""),IF($A122="TOTAL",SUM(INDIRECT("C4:C"&amp;ROW()-1)),""))</f>
        <v/>
      </c>
      <c r="D122" s="3" t="str">
        <f t="shared" ca="1" si="19"/>
        <v/>
      </c>
      <c r="E122" s="3" t="str">
        <f ca="1">IF(AND($A122&lt;&gt;"",$A122&lt;&gt;"TOTAL"),IF(AND('[3]INVESTIGADOR_Descripcion subuni'!$H120&lt;&gt;"",'[3]INVESTIGADOR_Descripcion subuni'!$H120&lt;&gt;0),'[3]INVESTIGADOR_Descripcion subuni'!$H120,""),IF($A122="TOTAL",SUM(INDIRECT("E4:E"&amp;ROW()-1)),""))</f>
        <v/>
      </c>
      <c r="F122" s="3" t="str">
        <f ca="1">IF(AND($A122&lt;&gt;"",$A122&lt;&gt;"TOTAL"),IF(AND('[3]INVESTIGADOR_Descripcion subuni'!$J120&lt;&gt;"",'[3]INVESTIGADOR_Descripcion subuni'!$J120&lt;&gt;0),'[3]INVESTIGADOR_Descripcion subuni'!$J120,""),IF($A122="TOTAL",SUM(INDIRECT("F4:F"&amp;ROW()-1)),""))</f>
        <v/>
      </c>
      <c r="G122" s="3" t="str">
        <f t="shared" ca="1" si="20"/>
        <v/>
      </c>
      <c r="H122" s="3" t="str">
        <f ca="1">IF(AND($A122&lt;&gt;"",$A122&lt;&gt;"TOTAL"),IF(AND('[3]INVESTIGADOR_Descripcion subuni'!$M120&lt;&gt;"",'[3]INVESTIGADOR_Descripcion subuni'!$M120&lt;&gt;0),'[3]INVESTIGADOR_Descripcion subuni'!$M120,""),IF($A122="TOTAL",SUM(INDIRECT("H4:H"&amp;ROW()-1)),""))</f>
        <v/>
      </c>
      <c r="I122" s="3" t="str">
        <f ca="1">IF(AND($A122&lt;&gt;"",$A122&lt;&gt;"TOTAL"),IF(AND('[3]INVESTIGADOR_Descripcion subuni'!$O120&lt;&gt;"",'[3]INVESTIGADOR_Descripcion subuni'!$O120&lt;&gt;0),'[3]INVESTIGADOR_Descripcion subuni'!$O120,""),IF($A122="TOTAL",SUM(INDIRECT("I4:I"&amp;ROW()-1)),""))</f>
        <v/>
      </c>
      <c r="J122" s="3" t="str">
        <f t="shared" ca="1" si="21"/>
        <v/>
      </c>
      <c r="K122" s="3" t="str">
        <f ca="1">IF(AND($A122&lt;&gt;"",$A122&lt;&gt;"TOTAL"),IF(AND('[3]INVESTIGADOR_Descripcion subuni'!$R120&lt;&gt;"",'[3]INVESTIGADOR_Descripcion subuni'!$R120&lt;&gt;0),'[3]INVESTIGADOR_Descripcion subuni'!$R120,""),IF($A122="TOTAL",SUM(INDIRECT("K4:K"&amp;ROW()-1)),""))</f>
        <v/>
      </c>
      <c r="L122" s="3" t="str">
        <f ca="1">IF(AND($A122&lt;&gt;"",$A122&lt;&gt;"TOTAL"),IF(AND('[3]INVESTIGADOR_Descripcion subuni'!$T120&lt;&gt;"",'[3]INVESTIGADOR_Descripcion subuni'!$T120&lt;&gt;0),'[3]INVESTIGADOR_Descripcion subuni'!$T120,""),IF($A122="TOTAL",SUM(INDIRECT("L4:L"&amp;ROW()-1)),""))</f>
        <v/>
      </c>
      <c r="M122" s="3" t="str">
        <f t="shared" ca="1" si="22"/>
        <v/>
      </c>
      <c r="N122" s="3" t="str">
        <f ca="1">IF(AND($A122&lt;&gt;"",$A122&lt;&gt;"TOTAL"),IF(AND('[3]INVESTIGADOR_Descripcion subuni'!$W120&lt;&gt;"",'[3]INVESTIGADOR_Descripcion subuni'!$W120&lt;&gt;0),'[3]INVESTIGADOR_Descripcion subuni'!$W120,""),IF($A122="TOTAL",SUM(INDIRECT("N4:N"&amp;ROW()-1)),""))</f>
        <v/>
      </c>
      <c r="O122" s="3" t="str">
        <f ca="1">IF(AND($A122&lt;&gt;"",$A122&lt;&gt;"TOTAL"),IF(AND('[3]INVESTIGADOR_Descripcion subuni'!$Y120&lt;&gt;"",'[3]INVESTIGADOR_Descripcion subuni'!$Y120&lt;&gt;0),'[3]INVESTIGADOR_Descripcion subuni'!$Y120,""),IF($A122="TOTAL",SUM(INDIRECT("O4:O"&amp;ROW()-1)),""))</f>
        <v/>
      </c>
      <c r="P122" s="3" t="str">
        <f t="shared" ca="1" si="23"/>
        <v/>
      </c>
      <c r="Q122" s="3" t="str">
        <f ca="1">IF(AND($A122&lt;&gt;"",$A122&lt;&gt;"TOTAL"),IF(AND('[3]INVESTIGADOR_Descripcion subuni'!$AB120&lt;&gt;"",'[3]INVESTIGADOR_Descripcion subuni'!$AB120&lt;&gt;0),'[3]INVESTIGADOR_Descripcion subuni'!$AB120,""),IF($A122="TOTAL",SUM(INDIRECT("Q4:Q"&amp;ROW()-1)),""))</f>
        <v/>
      </c>
      <c r="R122" s="3" t="str">
        <f ca="1">IF(AND($A122&lt;&gt;"",$A122&lt;&gt;"TOTAL"),IF(AND('[3]INVESTIGADOR_Descripcion subuni'!$AD120&lt;&gt;"",'[3]INVESTIGADOR_Descripcion subuni'!$AD120&lt;&gt;0),'[3]INVESTIGADOR_Descripcion subuni'!$AD120,""),IF($A122="TOTAL",SUM(INDIRECT("R4:R"&amp;ROW()-1)),""))</f>
        <v/>
      </c>
      <c r="S122" s="3" t="str">
        <f t="shared" ca="1" si="24"/>
        <v/>
      </c>
      <c r="T122" s="3" t="str">
        <f ca="1">IF(AND($A122&lt;&gt;"",$A122&lt;&gt;"TOTAL"),IF(AND('[3]INVESTIGADOR_Descripcion subuni'!$AG120&lt;&gt;"",'[3]INVESTIGADOR_Descripcion subuni'!$AG120&lt;&gt;0),'[3]INVESTIGADOR_Descripcion subuni'!$AG120,""),IF($A122="TOTAL",SUM(INDIRECT("T4:T"&amp;ROW()-1)),""))</f>
        <v/>
      </c>
      <c r="U122" s="3" t="str">
        <f ca="1">IF(AND($A122&lt;&gt;"",$A122&lt;&gt;"TOTAL"),IF(AND('[3]INVESTIGADOR_Descripcion subuni'!$AI120&lt;&gt;"",'[3]INVESTIGADOR_Descripcion subuni'!$AI120&lt;&gt;0),'[3]INVESTIGADOR_Descripcion subuni'!$AI120,""),IF($A122="TOTAL",SUM(INDIRECT("U4:U"&amp;ROW()-1)),""))</f>
        <v/>
      </c>
      <c r="V122" s="3" t="str">
        <f t="shared" ca="1" si="25"/>
        <v/>
      </c>
      <c r="W122" s="3" t="str">
        <f ca="1">IF(AND($A122&lt;&gt;"",$A122&lt;&gt;"TOTAL"),IF(AND('[3]INVESTIGADOR_Descripcion subuni'!$AL120&lt;&gt;"",'[3]INVESTIGADOR_Descripcion subuni'!$AL120&lt;&gt;0),'[3]INVESTIGADOR_Descripcion subuni'!$AL120,""),IF($A122="TOTAL",SUM(INDIRECT("W4:W"&amp;ROW()-1)),""))</f>
        <v/>
      </c>
      <c r="X122" s="3" t="str">
        <f ca="1">IF(AND($A122&lt;&gt;"",$A122&lt;&gt;"TOTAL"),IF(AND('[3]INVESTIGADOR_Descripcion subuni'!$AN120&lt;&gt;"",'[3]INVESTIGADOR_Descripcion subuni'!$AN120&lt;&gt;0),'[3]INVESTIGADOR_Descripcion subuni'!$AN120,""),IF($A122="TOTAL",SUM(INDIRECT("X4:X"&amp;ROW()-1)),""))</f>
        <v/>
      </c>
      <c r="Y122" s="3" t="str">
        <f t="shared" ca="1" si="26"/>
        <v/>
      </c>
      <c r="Z122" s="3" t="str">
        <f ca="1">IF(AND($A122&lt;&gt;"",$A122&lt;&gt;"TOTAL"),IF(AND('[3]INVESTIGADOR_Descripcion subuni'!$AQ120&lt;&gt;"",'[3]INVESTIGADOR_Descripcion subuni'!$AQ120&lt;&gt;0),'[3]INVESTIGADOR_Descripcion subuni'!$AQ120,""),IF($A122="TOTAL",SUM(INDIRECT("Z4:Z"&amp;ROW()-1)),""))</f>
        <v/>
      </c>
      <c r="AA122" s="3" t="str">
        <f ca="1">IF(AND($A122&lt;&gt;"",$A122&lt;&gt;"TOTAL"),IF(AND('[3]INVESTIGADOR_Descripcion subuni'!$AS120&lt;&gt;"",'[3]INVESTIGADOR_Descripcion subuni'!$AS120&lt;&gt;0),'[3]INVESTIGADOR_Descripcion subuni'!$AS120,""),IF($A122="TOTAL",SUM(INDIRECT("AA4:AA"&amp;ROW()-1)),""))</f>
        <v/>
      </c>
      <c r="AB122" s="3" t="str">
        <f t="shared" ca="1" si="27"/>
        <v/>
      </c>
      <c r="AC122" s="3" t="str">
        <f ca="1">IF(AND($A122&lt;&gt;"",$A122&lt;&gt;"TOTAL"),IF(AND('[3]INVESTIGADOR_Descripcion subuni'!$AV120&lt;&gt;"",'[3]INVESTIGADOR_Descripcion subuni'!$AV120&lt;&gt;0),'[3]INVESTIGADOR_Descripcion subuni'!$AV120,""),IF($A122="TOTAL",SUM(INDIRECT("AC4:AC"&amp;ROW()-1)),""))</f>
        <v/>
      </c>
      <c r="AD122" s="3" t="str">
        <f ca="1">IF(AND($A122&lt;&gt;"",$A122&lt;&gt;"TOTAL"),IF(AND('[3]INVESTIGADOR_Descripcion subuni'!$AX120&lt;&gt;"",'[3]INVESTIGADOR_Descripcion subuni'!$AX120&lt;&gt;0),'[3]INVESTIGADOR_Descripcion subuni'!$AX120,""),IF($A122="TOTAL",SUM(INDIRECT("AD4:AD"&amp;ROW()-1)),""))</f>
        <v/>
      </c>
      <c r="AE122" s="3" t="str">
        <f t="shared" ca="1" si="28"/>
        <v/>
      </c>
      <c r="AF122" s="3" t="str">
        <f ca="1">IF(AND($A122&lt;&gt;"",$A122&lt;&gt;"TOTAL"),IF(AND('[3]INVESTIGADOR_Descripcion subuni'!$BA120&lt;&gt;"",'[3]INVESTIGADOR_Descripcion subuni'!$BA120&lt;&gt;0),'[3]INVESTIGADOR_Descripcion subuni'!$BA120,""),IF($A122="TOTAL",SUM(INDIRECT("AF4:AF"&amp;ROW()-1)),""))</f>
        <v/>
      </c>
      <c r="AG122" s="3" t="str">
        <f ca="1">IF(AND($A122&lt;&gt;"",$A122&lt;&gt;"TOTAL"),IF(AND('[3]INVESTIGADOR_Descripcion subuni'!$BC120&lt;&gt;"",'[3]INVESTIGADOR_Descripcion subuni'!$BC120&lt;&gt;0),'[3]INVESTIGADOR_Descripcion subuni'!$BC120,""),IF($A122="TOTAL",SUM(INDIRECT("AG4:AG"&amp;ROW()-1)),""))</f>
        <v/>
      </c>
      <c r="AH122" s="3" t="str">
        <f t="shared" ca="1" si="29"/>
        <v/>
      </c>
      <c r="AI122" s="3" t="str">
        <f ca="1">IF(AND($A122&lt;&gt;"",$A122&lt;&gt;"TOTAL"),IF(AND('[3]INVESTIGADOR_Descripcion subuni'!$BF120&lt;&gt;"",'[3]INVESTIGADOR_Descripcion subuni'!$BF120&lt;&gt;0),'[3]INVESTIGADOR_Descripcion subuni'!$BF120,""),IF($A122="TOTAL",SUM(INDIRECT("AI4:AI"&amp;ROW()-1)),""))</f>
        <v/>
      </c>
      <c r="AJ122" s="3" t="str">
        <f ca="1">IF(AND($A122&lt;&gt;"",$A122&lt;&gt;"TOTAL"),IF(AND('[3]INVESTIGADOR_Descripcion subuni'!$BH120&lt;&gt;"",'[3]INVESTIGADOR_Descripcion subuni'!$BH120&lt;&gt;0),'[3]INVESTIGADOR_Descripcion subuni'!$BH120,""),IF($A122="TOTAL",SUM(INDIRECT("AJ4:AJ"&amp;ROW()-1)),""))</f>
        <v/>
      </c>
      <c r="AK122" s="3" t="str">
        <f t="shared" ca="1" si="30"/>
        <v/>
      </c>
      <c r="AL122" s="3" t="str">
        <f ca="1">IF(AND($A122&lt;&gt;"",$A122&lt;&gt;"TOTAL"),IF(AND('[3]INVESTIGADOR_Descripcion subuni'!$BK120&lt;&gt;"",'[3]INVESTIGADOR_Descripcion subuni'!$BK120&lt;&gt;0),'[3]INVESTIGADOR_Descripcion subuni'!$BK120,""),IF($A122="TOTAL",SUM(INDIRECT("AL4:AL"&amp;ROW()-1)),""))</f>
        <v/>
      </c>
      <c r="AM122" s="3" t="str">
        <f ca="1">IF(AND($A122&lt;&gt;"",$A122&lt;&gt;"TOTAL"),IF(AND('[3]INVESTIGADOR_Descripcion subuni'!$BM120&lt;&gt;"",'[3]INVESTIGADOR_Descripcion subuni'!$BM120&lt;&gt;0),'[3]INVESTIGADOR_Descripcion subuni'!$BM120,""),IF($A122="TOTAL",SUM(INDIRECT("AM4:AM"&amp;ROW()-1)),""))</f>
        <v/>
      </c>
      <c r="AN122" s="3" t="str">
        <f t="shared" ca="1" si="31"/>
        <v/>
      </c>
      <c r="AO122" s="3" t="str">
        <f ca="1">IF(AND($A122&lt;&gt;"",$A122&lt;&gt;"TOTAL"),IF(AND('[3]INVESTIGADOR_Descripcion subuni'!$BP120&lt;&gt;"",'[3]INVESTIGADOR_Descripcion subuni'!$BP120&lt;&gt;0),'[3]INVESTIGADOR_Descripcion subuni'!$BP120,""),IF($A122="TOTAL",SUM(INDIRECT("AO4:AO"&amp;ROW()-1)),""))</f>
        <v/>
      </c>
      <c r="AP122" s="3" t="str">
        <f ca="1">IF(AND($A122&lt;&gt;"",$A122&lt;&gt;"TOTAL"),IF(AND('[3]INVESTIGADOR_Descripcion subuni'!$BR120&lt;&gt;"",'[3]INVESTIGADOR_Descripcion subuni'!$BR120&lt;&gt;0),'[3]INVESTIGADOR_Descripcion subuni'!$BR120,""),IF($A122="TOTAL",SUM(INDIRECT("AP4:AP"&amp;ROW()-1)),""))</f>
        <v/>
      </c>
      <c r="AQ122" s="3" t="str">
        <f t="shared" ca="1" si="32"/>
        <v/>
      </c>
      <c r="AR122" s="3" t="str">
        <f ca="1">IF(AND($A122&lt;&gt;"",$A122&lt;&gt;"TOTAL"),IF(AND('[3]INVESTIGADOR_Descripcion subuni'!$BU120&lt;&gt;"",'[3]INVESTIGADOR_Descripcion subuni'!$BU120&lt;&gt;0),'[3]INVESTIGADOR_Descripcion subuni'!$BU120,""),IF($A122="TOTAL",SUM(INDIRECT("AR4:AR"&amp;ROW()-1)),""))</f>
        <v/>
      </c>
      <c r="AS122" s="3" t="str">
        <f ca="1">IF(AND($A122&lt;&gt;"",$A122&lt;&gt;"TOTAL"),IF(AND('[3]INVESTIGADOR_Descripcion subuni'!$BW120&lt;&gt;"",'[3]INVESTIGADOR_Descripcion subuni'!$BW120&lt;&gt;0),'[3]INVESTIGADOR_Descripcion subuni'!$BW120,""),IF($A122="TOTAL",SUM(INDIRECT("AS4:AS"&amp;ROW()-1)),""))</f>
        <v/>
      </c>
      <c r="AT122" s="3" t="str">
        <f t="shared" ca="1" si="33"/>
        <v/>
      </c>
      <c r="AU122" s="3" t="str">
        <f ca="1">IF(AND($A122&lt;&gt;"",$A122&lt;&gt;"TOTAL"),IF(AND('[3]INVESTIGADOR_Descripcion subuni'!$BZ120&lt;&gt;"",'[3]INVESTIGADOR_Descripcion subuni'!$BZ120&lt;&gt;0),'[3]INVESTIGADOR_Descripcion subuni'!$BZ120,""),IF($A122="TOTAL",SUM(INDIRECT("AU4:AU"&amp;ROW()-1)),""))</f>
        <v/>
      </c>
      <c r="AV122" s="3" t="str">
        <f ca="1">IF(AND($A122&lt;&gt;"",$A122&lt;&gt;"TOTAL"),IF(AND('[3]INVESTIGADOR_Descripcion subuni'!$CB120&lt;&gt;"",'[3]INVESTIGADOR_Descripcion subuni'!$CB120&lt;&gt;0),'[3]INVESTIGADOR_Descripcion subuni'!$CB120,""),IF($A122="TOTAL",SUM(INDIRECT("AV4:AV"&amp;ROW()-1)),""))</f>
        <v/>
      </c>
      <c r="AW122" s="3" t="str">
        <f t="shared" ca="1" si="34"/>
        <v/>
      </c>
      <c r="AX122" s="3" t="str">
        <f ca="1">IF(AND($A122&lt;&gt;"",$A122&lt;&gt;"TOTAL"),IF(AND('[3]INVESTIGADOR_Descripcion subuni'!$CE120&lt;&gt;"",'[3]INVESTIGADOR_Descripcion subuni'!$CE120&lt;&gt;0),'[3]INVESTIGADOR_Descripcion subuni'!$CE120,""),IF($A122="TOTAL",SUM(INDIRECT("AX4:AX"&amp;ROW()-1)),""))</f>
        <v/>
      </c>
      <c r="AY122" s="3" t="str">
        <f ca="1">IF(AND($A122&lt;&gt;"",$A122&lt;&gt;"TOTAL"),IF(AND('[3]INVESTIGADOR_Descripcion subuni'!$CG120&lt;&gt;"",'[3]INVESTIGADOR_Descripcion subuni'!$CG120&lt;&gt;0),'[3]INVESTIGADOR_Descripcion subuni'!$CG120,""),IF($A122="TOTAL",SUM(INDIRECT("AY4:AY"&amp;ROW()-1)),""))</f>
        <v/>
      </c>
      <c r="AZ122" s="3" t="str">
        <f t="shared" ca="1" si="35"/>
        <v/>
      </c>
      <c r="BA122" s="3" t="str">
        <f ca="1">IF(AND($A122&lt;&gt;"",$A122&lt;&gt;"TOTAL"),IF(AND('[3]INVESTIGADOR_Descripcion subuni'!$CJ120&lt;&gt;"",'[3]INVESTIGADOR_Descripcion subuni'!$CJ120&lt;&gt;0),'[3]INVESTIGADOR_Descripcion subuni'!$CJ120,""),IF($A122="TOTAL",SUM(INDIRECT("BA4:BA"&amp;ROW()-1)),""))</f>
        <v/>
      </c>
      <c r="BB122" s="3" t="str">
        <f ca="1">IF(AND($A122&lt;&gt;"",$A122&lt;&gt;"TOTAL"),IF(AND('[3]INVESTIGADOR_Descripcion subuni'!$CL120&lt;&gt;"",'[3]INVESTIGADOR_Descripcion subuni'!$CL120&lt;&gt;0),'[3]INVESTIGADOR_Descripcion subuni'!$CL120,""),IF($A122="TOTAL",SUM(INDIRECT("BB4:BB"&amp;ROW()-1)),""))</f>
        <v/>
      </c>
      <c r="BC122" s="3" t="str">
        <f t="shared" ca="1" si="36"/>
        <v/>
      </c>
      <c r="BD122" s="3" t="str">
        <f ca="1">IF(AND($A122&lt;&gt;"",$A122&lt;&gt;"TOTAL"),IF(AND('[3]INVESTIGADOR_Descripcion subuni'!$CO120&lt;&gt;"",'[3]INVESTIGADOR_Descripcion subuni'!$CO120&lt;&gt;0),'[3]INVESTIGADOR_Descripcion subuni'!$CO120,""),IF($A122="TOTAL",SUM(INDIRECT("BD4:BD"&amp;ROW()-1)),""))</f>
        <v/>
      </c>
      <c r="BE122" s="3" t="str">
        <f ca="1">IF(AND($A122&lt;&gt;"",$A122&lt;&gt;"TOTAL"),IF(AND('[3]INVESTIGADOR_Descripcion subuni'!$CQ120&lt;&gt;"",'[3]INVESTIGADOR_Descripcion subuni'!$CQ120&lt;&gt;0),'[3]INVESTIGADOR_Descripcion subuni'!$CQ120,""),IF($A122="TOTAL",SUM(INDIRECT("BE4:BE"&amp;ROW()-1)),""))</f>
        <v/>
      </c>
      <c r="BF122" s="3" t="str">
        <f t="shared" ca="1" si="37"/>
        <v/>
      </c>
    </row>
    <row r="123" spans="1:58" x14ac:dyDescent="0.2">
      <c r="A123" s="25" t="str">
        <f>IF('[3]INVESTIGADOR_Descripcion subuni'!$B121&lt;&gt;"",'[3]INVESTIGADOR_Descripcion subuni'!$B121,IF(AND('[3]INVESTIGADOR_Descripcion subuni'!$B121="",'[3]INVESTIGADOR_Descripcion subuni'!$B122="",'[3]INVESTIGADOR_Descripcion subuni'!$B120=""),"","TOTAL"))</f>
        <v/>
      </c>
      <c r="B123" s="3" t="str">
        <f ca="1">IF(AND($A123&lt;&gt;"",$A123&lt;&gt;"TOTAL"),IF(AND('[3]INVESTIGADOR_Descripcion subuni'!$C121&lt;&gt;"",'[3]INVESTIGADOR_Descripcion subuni'!$C121&lt;&gt;0),'[3]INVESTIGADOR_Descripcion subuni'!$C121,""),IF($A123="TOTAL",SUM(INDIRECT("B4:B"&amp;ROW()-1)),""))</f>
        <v/>
      </c>
      <c r="C123" s="3" t="str">
        <f ca="1">IF(AND($A123&lt;&gt;"",$A123&lt;&gt;"TOTAL"),IF(AND('[3]INVESTIGADOR_Descripcion subuni'!$E121&lt;&gt;"",'[3]INVESTIGADOR_Descripcion subuni'!$E121&lt;&gt;0),'[3]INVESTIGADOR_Descripcion subuni'!$E121,""),IF($A123="TOTAL",SUM(INDIRECT("C4:C"&amp;ROW()-1)),""))</f>
        <v/>
      </c>
      <c r="D123" s="3" t="str">
        <f t="shared" ca="1" si="19"/>
        <v/>
      </c>
      <c r="E123" s="3" t="str">
        <f ca="1">IF(AND($A123&lt;&gt;"",$A123&lt;&gt;"TOTAL"),IF(AND('[3]INVESTIGADOR_Descripcion subuni'!$H121&lt;&gt;"",'[3]INVESTIGADOR_Descripcion subuni'!$H121&lt;&gt;0),'[3]INVESTIGADOR_Descripcion subuni'!$H121,""),IF($A123="TOTAL",SUM(INDIRECT("E4:E"&amp;ROW()-1)),""))</f>
        <v/>
      </c>
      <c r="F123" s="3" t="str">
        <f ca="1">IF(AND($A123&lt;&gt;"",$A123&lt;&gt;"TOTAL"),IF(AND('[3]INVESTIGADOR_Descripcion subuni'!$J121&lt;&gt;"",'[3]INVESTIGADOR_Descripcion subuni'!$J121&lt;&gt;0),'[3]INVESTIGADOR_Descripcion subuni'!$J121,""),IF($A123="TOTAL",SUM(INDIRECT("F4:F"&amp;ROW()-1)),""))</f>
        <v/>
      </c>
      <c r="G123" s="3" t="str">
        <f t="shared" ca="1" si="20"/>
        <v/>
      </c>
      <c r="H123" s="3" t="str">
        <f ca="1">IF(AND($A123&lt;&gt;"",$A123&lt;&gt;"TOTAL"),IF(AND('[3]INVESTIGADOR_Descripcion subuni'!$M121&lt;&gt;"",'[3]INVESTIGADOR_Descripcion subuni'!$M121&lt;&gt;0),'[3]INVESTIGADOR_Descripcion subuni'!$M121,""),IF($A123="TOTAL",SUM(INDIRECT("H4:H"&amp;ROW()-1)),""))</f>
        <v/>
      </c>
      <c r="I123" s="3" t="str">
        <f ca="1">IF(AND($A123&lt;&gt;"",$A123&lt;&gt;"TOTAL"),IF(AND('[3]INVESTIGADOR_Descripcion subuni'!$O121&lt;&gt;"",'[3]INVESTIGADOR_Descripcion subuni'!$O121&lt;&gt;0),'[3]INVESTIGADOR_Descripcion subuni'!$O121,""),IF($A123="TOTAL",SUM(INDIRECT("I4:I"&amp;ROW()-1)),""))</f>
        <v/>
      </c>
      <c r="J123" s="3" t="str">
        <f t="shared" ca="1" si="21"/>
        <v/>
      </c>
      <c r="K123" s="3" t="str">
        <f ca="1">IF(AND($A123&lt;&gt;"",$A123&lt;&gt;"TOTAL"),IF(AND('[3]INVESTIGADOR_Descripcion subuni'!$R121&lt;&gt;"",'[3]INVESTIGADOR_Descripcion subuni'!$R121&lt;&gt;0),'[3]INVESTIGADOR_Descripcion subuni'!$R121,""),IF($A123="TOTAL",SUM(INDIRECT("K4:K"&amp;ROW()-1)),""))</f>
        <v/>
      </c>
      <c r="L123" s="3" t="str">
        <f ca="1">IF(AND($A123&lt;&gt;"",$A123&lt;&gt;"TOTAL"),IF(AND('[3]INVESTIGADOR_Descripcion subuni'!$T121&lt;&gt;"",'[3]INVESTIGADOR_Descripcion subuni'!$T121&lt;&gt;0),'[3]INVESTIGADOR_Descripcion subuni'!$T121,""),IF($A123="TOTAL",SUM(INDIRECT("L4:L"&amp;ROW()-1)),""))</f>
        <v/>
      </c>
      <c r="M123" s="3" t="str">
        <f t="shared" ca="1" si="22"/>
        <v/>
      </c>
      <c r="N123" s="3" t="str">
        <f ca="1">IF(AND($A123&lt;&gt;"",$A123&lt;&gt;"TOTAL"),IF(AND('[3]INVESTIGADOR_Descripcion subuni'!$W121&lt;&gt;"",'[3]INVESTIGADOR_Descripcion subuni'!$W121&lt;&gt;0),'[3]INVESTIGADOR_Descripcion subuni'!$W121,""),IF($A123="TOTAL",SUM(INDIRECT("N4:N"&amp;ROW()-1)),""))</f>
        <v/>
      </c>
      <c r="O123" s="3" t="str">
        <f ca="1">IF(AND($A123&lt;&gt;"",$A123&lt;&gt;"TOTAL"),IF(AND('[3]INVESTIGADOR_Descripcion subuni'!$Y121&lt;&gt;"",'[3]INVESTIGADOR_Descripcion subuni'!$Y121&lt;&gt;0),'[3]INVESTIGADOR_Descripcion subuni'!$Y121,""),IF($A123="TOTAL",SUM(INDIRECT("O4:O"&amp;ROW()-1)),""))</f>
        <v/>
      </c>
      <c r="P123" s="3" t="str">
        <f t="shared" ca="1" si="23"/>
        <v/>
      </c>
      <c r="Q123" s="3" t="str">
        <f ca="1">IF(AND($A123&lt;&gt;"",$A123&lt;&gt;"TOTAL"),IF(AND('[3]INVESTIGADOR_Descripcion subuni'!$AB121&lt;&gt;"",'[3]INVESTIGADOR_Descripcion subuni'!$AB121&lt;&gt;0),'[3]INVESTIGADOR_Descripcion subuni'!$AB121,""),IF($A123="TOTAL",SUM(INDIRECT("Q4:Q"&amp;ROW()-1)),""))</f>
        <v/>
      </c>
      <c r="R123" s="3" t="str">
        <f ca="1">IF(AND($A123&lt;&gt;"",$A123&lt;&gt;"TOTAL"),IF(AND('[3]INVESTIGADOR_Descripcion subuni'!$AD121&lt;&gt;"",'[3]INVESTIGADOR_Descripcion subuni'!$AD121&lt;&gt;0),'[3]INVESTIGADOR_Descripcion subuni'!$AD121,""),IF($A123="TOTAL",SUM(INDIRECT("R4:R"&amp;ROW()-1)),""))</f>
        <v/>
      </c>
      <c r="S123" s="3" t="str">
        <f t="shared" ca="1" si="24"/>
        <v/>
      </c>
      <c r="T123" s="3" t="str">
        <f ca="1">IF(AND($A123&lt;&gt;"",$A123&lt;&gt;"TOTAL"),IF(AND('[3]INVESTIGADOR_Descripcion subuni'!$AG121&lt;&gt;"",'[3]INVESTIGADOR_Descripcion subuni'!$AG121&lt;&gt;0),'[3]INVESTIGADOR_Descripcion subuni'!$AG121,""),IF($A123="TOTAL",SUM(INDIRECT("T4:T"&amp;ROW()-1)),""))</f>
        <v/>
      </c>
      <c r="U123" s="3" t="str">
        <f ca="1">IF(AND($A123&lt;&gt;"",$A123&lt;&gt;"TOTAL"),IF(AND('[3]INVESTIGADOR_Descripcion subuni'!$AI121&lt;&gt;"",'[3]INVESTIGADOR_Descripcion subuni'!$AI121&lt;&gt;0),'[3]INVESTIGADOR_Descripcion subuni'!$AI121,""),IF($A123="TOTAL",SUM(INDIRECT("U4:U"&amp;ROW()-1)),""))</f>
        <v/>
      </c>
      <c r="V123" s="3" t="str">
        <f t="shared" ca="1" si="25"/>
        <v/>
      </c>
      <c r="W123" s="3" t="str">
        <f ca="1">IF(AND($A123&lt;&gt;"",$A123&lt;&gt;"TOTAL"),IF(AND('[3]INVESTIGADOR_Descripcion subuni'!$AL121&lt;&gt;"",'[3]INVESTIGADOR_Descripcion subuni'!$AL121&lt;&gt;0),'[3]INVESTIGADOR_Descripcion subuni'!$AL121,""),IF($A123="TOTAL",SUM(INDIRECT("W4:W"&amp;ROW()-1)),""))</f>
        <v/>
      </c>
      <c r="X123" s="3" t="str">
        <f ca="1">IF(AND($A123&lt;&gt;"",$A123&lt;&gt;"TOTAL"),IF(AND('[3]INVESTIGADOR_Descripcion subuni'!$AN121&lt;&gt;"",'[3]INVESTIGADOR_Descripcion subuni'!$AN121&lt;&gt;0),'[3]INVESTIGADOR_Descripcion subuni'!$AN121,""),IF($A123="TOTAL",SUM(INDIRECT("X4:X"&amp;ROW()-1)),""))</f>
        <v/>
      </c>
      <c r="Y123" s="3" t="str">
        <f t="shared" ca="1" si="26"/>
        <v/>
      </c>
      <c r="Z123" s="3" t="str">
        <f ca="1">IF(AND($A123&lt;&gt;"",$A123&lt;&gt;"TOTAL"),IF(AND('[3]INVESTIGADOR_Descripcion subuni'!$AQ121&lt;&gt;"",'[3]INVESTIGADOR_Descripcion subuni'!$AQ121&lt;&gt;0),'[3]INVESTIGADOR_Descripcion subuni'!$AQ121,""),IF($A123="TOTAL",SUM(INDIRECT("Z4:Z"&amp;ROW()-1)),""))</f>
        <v/>
      </c>
      <c r="AA123" s="3" t="str">
        <f ca="1">IF(AND($A123&lt;&gt;"",$A123&lt;&gt;"TOTAL"),IF(AND('[3]INVESTIGADOR_Descripcion subuni'!$AS121&lt;&gt;"",'[3]INVESTIGADOR_Descripcion subuni'!$AS121&lt;&gt;0),'[3]INVESTIGADOR_Descripcion subuni'!$AS121,""),IF($A123="TOTAL",SUM(INDIRECT("AA4:AA"&amp;ROW()-1)),""))</f>
        <v/>
      </c>
      <c r="AB123" s="3" t="str">
        <f t="shared" ca="1" si="27"/>
        <v/>
      </c>
      <c r="AC123" s="3" t="str">
        <f ca="1">IF(AND($A123&lt;&gt;"",$A123&lt;&gt;"TOTAL"),IF(AND('[3]INVESTIGADOR_Descripcion subuni'!$AV121&lt;&gt;"",'[3]INVESTIGADOR_Descripcion subuni'!$AV121&lt;&gt;0),'[3]INVESTIGADOR_Descripcion subuni'!$AV121,""),IF($A123="TOTAL",SUM(INDIRECT("AC4:AC"&amp;ROW()-1)),""))</f>
        <v/>
      </c>
      <c r="AD123" s="3" t="str">
        <f ca="1">IF(AND($A123&lt;&gt;"",$A123&lt;&gt;"TOTAL"),IF(AND('[3]INVESTIGADOR_Descripcion subuni'!$AX121&lt;&gt;"",'[3]INVESTIGADOR_Descripcion subuni'!$AX121&lt;&gt;0),'[3]INVESTIGADOR_Descripcion subuni'!$AX121,""),IF($A123="TOTAL",SUM(INDIRECT("AD4:AD"&amp;ROW()-1)),""))</f>
        <v/>
      </c>
      <c r="AE123" s="3" t="str">
        <f t="shared" ca="1" si="28"/>
        <v/>
      </c>
      <c r="AF123" s="3" t="str">
        <f ca="1">IF(AND($A123&lt;&gt;"",$A123&lt;&gt;"TOTAL"),IF(AND('[3]INVESTIGADOR_Descripcion subuni'!$BA121&lt;&gt;"",'[3]INVESTIGADOR_Descripcion subuni'!$BA121&lt;&gt;0),'[3]INVESTIGADOR_Descripcion subuni'!$BA121,""),IF($A123="TOTAL",SUM(INDIRECT("AF4:AF"&amp;ROW()-1)),""))</f>
        <v/>
      </c>
      <c r="AG123" s="3" t="str">
        <f ca="1">IF(AND($A123&lt;&gt;"",$A123&lt;&gt;"TOTAL"),IF(AND('[3]INVESTIGADOR_Descripcion subuni'!$BC121&lt;&gt;"",'[3]INVESTIGADOR_Descripcion subuni'!$BC121&lt;&gt;0),'[3]INVESTIGADOR_Descripcion subuni'!$BC121,""),IF($A123="TOTAL",SUM(INDIRECT("AG4:AG"&amp;ROW()-1)),""))</f>
        <v/>
      </c>
      <c r="AH123" s="3" t="str">
        <f t="shared" ca="1" si="29"/>
        <v/>
      </c>
      <c r="AI123" s="3" t="str">
        <f ca="1">IF(AND($A123&lt;&gt;"",$A123&lt;&gt;"TOTAL"),IF(AND('[3]INVESTIGADOR_Descripcion subuni'!$BF121&lt;&gt;"",'[3]INVESTIGADOR_Descripcion subuni'!$BF121&lt;&gt;0),'[3]INVESTIGADOR_Descripcion subuni'!$BF121,""),IF($A123="TOTAL",SUM(INDIRECT("AI4:AI"&amp;ROW()-1)),""))</f>
        <v/>
      </c>
      <c r="AJ123" s="3" t="str">
        <f ca="1">IF(AND($A123&lt;&gt;"",$A123&lt;&gt;"TOTAL"),IF(AND('[3]INVESTIGADOR_Descripcion subuni'!$BH121&lt;&gt;"",'[3]INVESTIGADOR_Descripcion subuni'!$BH121&lt;&gt;0),'[3]INVESTIGADOR_Descripcion subuni'!$BH121,""),IF($A123="TOTAL",SUM(INDIRECT("AJ4:AJ"&amp;ROW()-1)),""))</f>
        <v/>
      </c>
      <c r="AK123" s="3" t="str">
        <f t="shared" ca="1" si="30"/>
        <v/>
      </c>
      <c r="AL123" s="3" t="str">
        <f ca="1">IF(AND($A123&lt;&gt;"",$A123&lt;&gt;"TOTAL"),IF(AND('[3]INVESTIGADOR_Descripcion subuni'!$BK121&lt;&gt;"",'[3]INVESTIGADOR_Descripcion subuni'!$BK121&lt;&gt;0),'[3]INVESTIGADOR_Descripcion subuni'!$BK121,""),IF($A123="TOTAL",SUM(INDIRECT("AL4:AL"&amp;ROW()-1)),""))</f>
        <v/>
      </c>
      <c r="AM123" s="3" t="str">
        <f ca="1">IF(AND($A123&lt;&gt;"",$A123&lt;&gt;"TOTAL"),IF(AND('[3]INVESTIGADOR_Descripcion subuni'!$BM121&lt;&gt;"",'[3]INVESTIGADOR_Descripcion subuni'!$BM121&lt;&gt;0),'[3]INVESTIGADOR_Descripcion subuni'!$BM121,""),IF($A123="TOTAL",SUM(INDIRECT("AM4:AM"&amp;ROW()-1)),""))</f>
        <v/>
      </c>
      <c r="AN123" s="3" t="str">
        <f t="shared" ca="1" si="31"/>
        <v/>
      </c>
      <c r="AO123" s="3" t="str">
        <f ca="1">IF(AND($A123&lt;&gt;"",$A123&lt;&gt;"TOTAL"),IF(AND('[3]INVESTIGADOR_Descripcion subuni'!$BP121&lt;&gt;"",'[3]INVESTIGADOR_Descripcion subuni'!$BP121&lt;&gt;0),'[3]INVESTIGADOR_Descripcion subuni'!$BP121,""),IF($A123="TOTAL",SUM(INDIRECT("AO4:AO"&amp;ROW()-1)),""))</f>
        <v/>
      </c>
      <c r="AP123" s="3" t="str">
        <f ca="1">IF(AND($A123&lt;&gt;"",$A123&lt;&gt;"TOTAL"),IF(AND('[3]INVESTIGADOR_Descripcion subuni'!$BR121&lt;&gt;"",'[3]INVESTIGADOR_Descripcion subuni'!$BR121&lt;&gt;0),'[3]INVESTIGADOR_Descripcion subuni'!$BR121,""),IF($A123="TOTAL",SUM(INDIRECT("AP4:AP"&amp;ROW()-1)),""))</f>
        <v/>
      </c>
      <c r="AQ123" s="3" t="str">
        <f t="shared" ca="1" si="32"/>
        <v/>
      </c>
      <c r="AR123" s="3" t="str">
        <f ca="1">IF(AND($A123&lt;&gt;"",$A123&lt;&gt;"TOTAL"),IF(AND('[3]INVESTIGADOR_Descripcion subuni'!$BU121&lt;&gt;"",'[3]INVESTIGADOR_Descripcion subuni'!$BU121&lt;&gt;0),'[3]INVESTIGADOR_Descripcion subuni'!$BU121,""),IF($A123="TOTAL",SUM(INDIRECT("AR4:AR"&amp;ROW()-1)),""))</f>
        <v/>
      </c>
      <c r="AS123" s="3" t="str">
        <f ca="1">IF(AND($A123&lt;&gt;"",$A123&lt;&gt;"TOTAL"),IF(AND('[3]INVESTIGADOR_Descripcion subuni'!$BW121&lt;&gt;"",'[3]INVESTIGADOR_Descripcion subuni'!$BW121&lt;&gt;0),'[3]INVESTIGADOR_Descripcion subuni'!$BW121,""),IF($A123="TOTAL",SUM(INDIRECT("AS4:AS"&amp;ROW()-1)),""))</f>
        <v/>
      </c>
      <c r="AT123" s="3" t="str">
        <f t="shared" ca="1" si="33"/>
        <v/>
      </c>
      <c r="AU123" s="3" t="str">
        <f ca="1">IF(AND($A123&lt;&gt;"",$A123&lt;&gt;"TOTAL"),IF(AND('[3]INVESTIGADOR_Descripcion subuni'!$BZ121&lt;&gt;"",'[3]INVESTIGADOR_Descripcion subuni'!$BZ121&lt;&gt;0),'[3]INVESTIGADOR_Descripcion subuni'!$BZ121,""),IF($A123="TOTAL",SUM(INDIRECT("AU4:AU"&amp;ROW()-1)),""))</f>
        <v/>
      </c>
      <c r="AV123" s="3" t="str">
        <f ca="1">IF(AND($A123&lt;&gt;"",$A123&lt;&gt;"TOTAL"),IF(AND('[3]INVESTIGADOR_Descripcion subuni'!$CB121&lt;&gt;"",'[3]INVESTIGADOR_Descripcion subuni'!$CB121&lt;&gt;0),'[3]INVESTIGADOR_Descripcion subuni'!$CB121,""),IF($A123="TOTAL",SUM(INDIRECT("AV4:AV"&amp;ROW()-1)),""))</f>
        <v/>
      </c>
      <c r="AW123" s="3" t="str">
        <f t="shared" ca="1" si="34"/>
        <v/>
      </c>
      <c r="AX123" s="3" t="str">
        <f ca="1">IF(AND($A123&lt;&gt;"",$A123&lt;&gt;"TOTAL"),IF(AND('[3]INVESTIGADOR_Descripcion subuni'!$CE121&lt;&gt;"",'[3]INVESTIGADOR_Descripcion subuni'!$CE121&lt;&gt;0),'[3]INVESTIGADOR_Descripcion subuni'!$CE121,""),IF($A123="TOTAL",SUM(INDIRECT("AX4:AX"&amp;ROW()-1)),""))</f>
        <v/>
      </c>
      <c r="AY123" s="3" t="str">
        <f ca="1">IF(AND($A123&lt;&gt;"",$A123&lt;&gt;"TOTAL"),IF(AND('[3]INVESTIGADOR_Descripcion subuni'!$CG121&lt;&gt;"",'[3]INVESTIGADOR_Descripcion subuni'!$CG121&lt;&gt;0),'[3]INVESTIGADOR_Descripcion subuni'!$CG121,""),IF($A123="TOTAL",SUM(INDIRECT("AY4:AY"&amp;ROW()-1)),""))</f>
        <v/>
      </c>
      <c r="AZ123" s="3" t="str">
        <f t="shared" ca="1" si="35"/>
        <v/>
      </c>
      <c r="BA123" s="3" t="str">
        <f ca="1">IF(AND($A123&lt;&gt;"",$A123&lt;&gt;"TOTAL"),IF(AND('[3]INVESTIGADOR_Descripcion subuni'!$CJ121&lt;&gt;"",'[3]INVESTIGADOR_Descripcion subuni'!$CJ121&lt;&gt;0),'[3]INVESTIGADOR_Descripcion subuni'!$CJ121,""),IF($A123="TOTAL",SUM(INDIRECT("BA4:BA"&amp;ROW()-1)),""))</f>
        <v/>
      </c>
      <c r="BB123" s="3" t="str">
        <f ca="1">IF(AND($A123&lt;&gt;"",$A123&lt;&gt;"TOTAL"),IF(AND('[3]INVESTIGADOR_Descripcion subuni'!$CL121&lt;&gt;"",'[3]INVESTIGADOR_Descripcion subuni'!$CL121&lt;&gt;0),'[3]INVESTIGADOR_Descripcion subuni'!$CL121,""),IF($A123="TOTAL",SUM(INDIRECT("BB4:BB"&amp;ROW()-1)),""))</f>
        <v/>
      </c>
      <c r="BC123" s="3" t="str">
        <f t="shared" ca="1" si="36"/>
        <v/>
      </c>
      <c r="BD123" s="3" t="str">
        <f ca="1">IF(AND($A123&lt;&gt;"",$A123&lt;&gt;"TOTAL"),IF(AND('[3]INVESTIGADOR_Descripcion subuni'!$CO121&lt;&gt;"",'[3]INVESTIGADOR_Descripcion subuni'!$CO121&lt;&gt;0),'[3]INVESTIGADOR_Descripcion subuni'!$CO121,""),IF($A123="TOTAL",SUM(INDIRECT("BD4:BD"&amp;ROW()-1)),""))</f>
        <v/>
      </c>
      <c r="BE123" s="3" t="str">
        <f ca="1">IF(AND($A123&lt;&gt;"",$A123&lt;&gt;"TOTAL"),IF(AND('[3]INVESTIGADOR_Descripcion subuni'!$CQ121&lt;&gt;"",'[3]INVESTIGADOR_Descripcion subuni'!$CQ121&lt;&gt;0),'[3]INVESTIGADOR_Descripcion subuni'!$CQ121,""),IF($A123="TOTAL",SUM(INDIRECT("BE4:BE"&amp;ROW()-1)),""))</f>
        <v/>
      </c>
      <c r="BF123" s="3" t="str">
        <f t="shared" ca="1" si="37"/>
        <v/>
      </c>
    </row>
    <row r="124" spans="1:58" x14ac:dyDescent="0.2">
      <c r="A124" s="25" t="str">
        <f>IF('[3]INVESTIGADOR_Descripcion subuni'!$B122&lt;&gt;"",'[3]INVESTIGADOR_Descripcion subuni'!$B122,IF(AND('[3]INVESTIGADOR_Descripcion subuni'!$B122="",'[3]INVESTIGADOR_Descripcion subuni'!$B123="",'[3]INVESTIGADOR_Descripcion subuni'!$B121=""),"","TOTAL"))</f>
        <v/>
      </c>
      <c r="B124" s="3" t="str">
        <f ca="1">IF(AND($A124&lt;&gt;"",$A124&lt;&gt;"TOTAL"),IF(AND('[3]INVESTIGADOR_Descripcion subuni'!$C122&lt;&gt;"",'[3]INVESTIGADOR_Descripcion subuni'!$C122&lt;&gt;0),'[3]INVESTIGADOR_Descripcion subuni'!$C122,""),IF($A124="TOTAL",SUM(INDIRECT("B4:B"&amp;ROW()-1)),""))</f>
        <v/>
      </c>
      <c r="C124" s="3" t="str">
        <f ca="1">IF(AND($A124&lt;&gt;"",$A124&lt;&gt;"TOTAL"),IF(AND('[3]INVESTIGADOR_Descripcion subuni'!$E122&lt;&gt;"",'[3]INVESTIGADOR_Descripcion subuni'!$E122&lt;&gt;0),'[3]INVESTIGADOR_Descripcion subuni'!$E122,""),IF($A124="TOTAL",SUM(INDIRECT("C4:C"&amp;ROW()-1)),""))</f>
        <v/>
      </c>
      <c r="D124" s="3" t="str">
        <f t="shared" ca="1" si="19"/>
        <v/>
      </c>
      <c r="E124" s="3" t="str">
        <f ca="1">IF(AND($A124&lt;&gt;"",$A124&lt;&gt;"TOTAL"),IF(AND('[3]INVESTIGADOR_Descripcion subuni'!$H122&lt;&gt;"",'[3]INVESTIGADOR_Descripcion subuni'!$H122&lt;&gt;0),'[3]INVESTIGADOR_Descripcion subuni'!$H122,""),IF($A124="TOTAL",SUM(INDIRECT("E4:E"&amp;ROW()-1)),""))</f>
        <v/>
      </c>
      <c r="F124" s="3" t="str">
        <f ca="1">IF(AND($A124&lt;&gt;"",$A124&lt;&gt;"TOTAL"),IF(AND('[3]INVESTIGADOR_Descripcion subuni'!$J122&lt;&gt;"",'[3]INVESTIGADOR_Descripcion subuni'!$J122&lt;&gt;0),'[3]INVESTIGADOR_Descripcion subuni'!$J122,""),IF($A124="TOTAL",SUM(INDIRECT("F4:F"&amp;ROW()-1)),""))</f>
        <v/>
      </c>
      <c r="G124" s="3" t="str">
        <f t="shared" ca="1" si="20"/>
        <v/>
      </c>
      <c r="H124" s="3" t="str">
        <f ca="1">IF(AND($A124&lt;&gt;"",$A124&lt;&gt;"TOTAL"),IF(AND('[3]INVESTIGADOR_Descripcion subuni'!$M122&lt;&gt;"",'[3]INVESTIGADOR_Descripcion subuni'!$M122&lt;&gt;0),'[3]INVESTIGADOR_Descripcion subuni'!$M122,""),IF($A124="TOTAL",SUM(INDIRECT("H4:H"&amp;ROW()-1)),""))</f>
        <v/>
      </c>
      <c r="I124" s="3" t="str">
        <f ca="1">IF(AND($A124&lt;&gt;"",$A124&lt;&gt;"TOTAL"),IF(AND('[3]INVESTIGADOR_Descripcion subuni'!$O122&lt;&gt;"",'[3]INVESTIGADOR_Descripcion subuni'!$O122&lt;&gt;0),'[3]INVESTIGADOR_Descripcion subuni'!$O122,""),IF($A124="TOTAL",SUM(INDIRECT("I4:I"&amp;ROW()-1)),""))</f>
        <v/>
      </c>
      <c r="J124" s="3" t="str">
        <f t="shared" ca="1" si="21"/>
        <v/>
      </c>
      <c r="K124" s="3" t="str">
        <f ca="1">IF(AND($A124&lt;&gt;"",$A124&lt;&gt;"TOTAL"),IF(AND('[3]INVESTIGADOR_Descripcion subuni'!$R122&lt;&gt;"",'[3]INVESTIGADOR_Descripcion subuni'!$R122&lt;&gt;0),'[3]INVESTIGADOR_Descripcion subuni'!$R122,""),IF($A124="TOTAL",SUM(INDIRECT("K4:K"&amp;ROW()-1)),""))</f>
        <v/>
      </c>
      <c r="L124" s="3" t="str">
        <f ca="1">IF(AND($A124&lt;&gt;"",$A124&lt;&gt;"TOTAL"),IF(AND('[3]INVESTIGADOR_Descripcion subuni'!$T122&lt;&gt;"",'[3]INVESTIGADOR_Descripcion subuni'!$T122&lt;&gt;0),'[3]INVESTIGADOR_Descripcion subuni'!$T122,""),IF($A124="TOTAL",SUM(INDIRECT("L4:L"&amp;ROW()-1)),""))</f>
        <v/>
      </c>
      <c r="M124" s="3" t="str">
        <f t="shared" ca="1" si="22"/>
        <v/>
      </c>
      <c r="N124" s="3" t="str">
        <f ca="1">IF(AND($A124&lt;&gt;"",$A124&lt;&gt;"TOTAL"),IF(AND('[3]INVESTIGADOR_Descripcion subuni'!$W122&lt;&gt;"",'[3]INVESTIGADOR_Descripcion subuni'!$W122&lt;&gt;0),'[3]INVESTIGADOR_Descripcion subuni'!$W122,""),IF($A124="TOTAL",SUM(INDIRECT("N4:N"&amp;ROW()-1)),""))</f>
        <v/>
      </c>
      <c r="O124" s="3" t="str">
        <f ca="1">IF(AND($A124&lt;&gt;"",$A124&lt;&gt;"TOTAL"),IF(AND('[3]INVESTIGADOR_Descripcion subuni'!$Y122&lt;&gt;"",'[3]INVESTIGADOR_Descripcion subuni'!$Y122&lt;&gt;0),'[3]INVESTIGADOR_Descripcion subuni'!$Y122,""),IF($A124="TOTAL",SUM(INDIRECT("O4:O"&amp;ROW()-1)),""))</f>
        <v/>
      </c>
      <c r="P124" s="3" t="str">
        <f t="shared" ca="1" si="23"/>
        <v/>
      </c>
      <c r="Q124" s="3" t="str">
        <f ca="1">IF(AND($A124&lt;&gt;"",$A124&lt;&gt;"TOTAL"),IF(AND('[3]INVESTIGADOR_Descripcion subuni'!$AB122&lt;&gt;"",'[3]INVESTIGADOR_Descripcion subuni'!$AB122&lt;&gt;0),'[3]INVESTIGADOR_Descripcion subuni'!$AB122,""),IF($A124="TOTAL",SUM(INDIRECT("Q4:Q"&amp;ROW()-1)),""))</f>
        <v/>
      </c>
      <c r="R124" s="3" t="str">
        <f ca="1">IF(AND($A124&lt;&gt;"",$A124&lt;&gt;"TOTAL"),IF(AND('[3]INVESTIGADOR_Descripcion subuni'!$AD122&lt;&gt;"",'[3]INVESTIGADOR_Descripcion subuni'!$AD122&lt;&gt;0),'[3]INVESTIGADOR_Descripcion subuni'!$AD122,""),IF($A124="TOTAL",SUM(INDIRECT("R4:R"&amp;ROW()-1)),""))</f>
        <v/>
      </c>
      <c r="S124" s="3" t="str">
        <f t="shared" ca="1" si="24"/>
        <v/>
      </c>
      <c r="T124" s="3" t="str">
        <f ca="1">IF(AND($A124&lt;&gt;"",$A124&lt;&gt;"TOTAL"),IF(AND('[3]INVESTIGADOR_Descripcion subuni'!$AG122&lt;&gt;"",'[3]INVESTIGADOR_Descripcion subuni'!$AG122&lt;&gt;0),'[3]INVESTIGADOR_Descripcion subuni'!$AG122,""),IF($A124="TOTAL",SUM(INDIRECT("T4:T"&amp;ROW()-1)),""))</f>
        <v/>
      </c>
      <c r="U124" s="3" t="str">
        <f ca="1">IF(AND($A124&lt;&gt;"",$A124&lt;&gt;"TOTAL"),IF(AND('[3]INVESTIGADOR_Descripcion subuni'!$AI122&lt;&gt;"",'[3]INVESTIGADOR_Descripcion subuni'!$AI122&lt;&gt;0),'[3]INVESTIGADOR_Descripcion subuni'!$AI122,""),IF($A124="TOTAL",SUM(INDIRECT("U4:U"&amp;ROW()-1)),""))</f>
        <v/>
      </c>
      <c r="V124" s="3" t="str">
        <f t="shared" ca="1" si="25"/>
        <v/>
      </c>
      <c r="W124" s="3" t="str">
        <f ca="1">IF(AND($A124&lt;&gt;"",$A124&lt;&gt;"TOTAL"),IF(AND('[3]INVESTIGADOR_Descripcion subuni'!$AL122&lt;&gt;"",'[3]INVESTIGADOR_Descripcion subuni'!$AL122&lt;&gt;0),'[3]INVESTIGADOR_Descripcion subuni'!$AL122,""),IF($A124="TOTAL",SUM(INDIRECT("W4:W"&amp;ROW()-1)),""))</f>
        <v/>
      </c>
      <c r="X124" s="3" t="str">
        <f ca="1">IF(AND($A124&lt;&gt;"",$A124&lt;&gt;"TOTAL"),IF(AND('[3]INVESTIGADOR_Descripcion subuni'!$AN122&lt;&gt;"",'[3]INVESTIGADOR_Descripcion subuni'!$AN122&lt;&gt;0),'[3]INVESTIGADOR_Descripcion subuni'!$AN122,""),IF($A124="TOTAL",SUM(INDIRECT("X4:X"&amp;ROW()-1)),""))</f>
        <v/>
      </c>
      <c r="Y124" s="3" t="str">
        <f t="shared" ca="1" si="26"/>
        <v/>
      </c>
      <c r="Z124" s="3" t="str">
        <f ca="1">IF(AND($A124&lt;&gt;"",$A124&lt;&gt;"TOTAL"),IF(AND('[3]INVESTIGADOR_Descripcion subuni'!$AQ122&lt;&gt;"",'[3]INVESTIGADOR_Descripcion subuni'!$AQ122&lt;&gt;0),'[3]INVESTIGADOR_Descripcion subuni'!$AQ122,""),IF($A124="TOTAL",SUM(INDIRECT("Z4:Z"&amp;ROW()-1)),""))</f>
        <v/>
      </c>
      <c r="AA124" s="3" t="str">
        <f ca="1">IF(AND($A124&lt;&gt;"",$A124&lt;&gt;"TOTAL"),IF(AND('[3]INVESTIGADOR_Descripcion subuni'!$AS122&lt;&gt;"",'[3]INVESTIGADOR_Descripcion subuni'!$AS122&lt;&gt;0),'[3]INVESTIGADOR_Descripcion subuni'!$AS122,""),IF($A124="TOTAL",SUM(INDIRECT("AA4:AA"&amp;ROW()-1)),""))</f>
        <v/>
      </c>
      <c r="AB124" s="3" t="str">
        <f t="shared" ca="1" si="27"/>
        <v/>
      </c>
      <c r="AC124" s="3" t="str">
        <f ca="1">IF(AND($A124&lt;&gt;"",$A124&lt;&gt;"TOTAL"),IF(AND('[3]INVESTIGADOR_Descripcion subuni'!$AV122&lt;&gt;"",'[3]INVESTIGADOR_Descripcion subuni'!$AV122&lt;&gt;0),'[3]INVESTIGADOR_Descripcion subuni'!$AV122,""),IF($A124="TOTAL",SUM(INDIRECT("AC4:AC"&amp;ROW()-1)),""))</f>
        <v/>
      </c>
      <c r="AD124" s="3" t="str">
        <f ca="1">IF(AND($A124&lt;&gt;"",$A124&lt;&gt;"TOTAL"),IF(AND('[3]INVESTIGADOR_Descripcion subuni'!$AX122&lt;&gt;"",'[3]INVESTIGADOR_Descripcion subuni'!$AX122&lt;&gt;0),'[3]INVESTIGADOR_Descripcion subuni'!$AX122,""),IF($A124="TOTAL",SUM(INDIRECT("AD4:AD"&amp;ROW()-1)),""))</f>
        <v/>
      </c>
      <c r="AE124" s="3" t="str">
        <f t="shared" ca="1" si="28"/>
        <v/>
      </c>
      <c r="AF124" s="3" t="str">
        <f ca="1">IF(AND($A124&lt;&gt;"",$A124&lt;&gt;"TOTAL"),IF(AND('[3]INVESTIGADOR_Descripcion subuni'!$BA122&lt;&gt;"",'[3]INVESTIGADOR_Descripcion subuni'!$BA122&lt;&gt;0),'[3]INVESTIGADOR_Descripcion subuni'!$BA122,""),IF($A124="TOTAL",SUM(INDIRECT("AF4:AF"&amp;ROW()-1)),""))</f>
        <v/>
      </c>
      <c r="AG124" s="3" t="str">
        <f ca="1">IF(AND($A124&lt;&gt;"",$A124&lt;&gt;"TOTAL"),IF(AND('[3]INVESTIGADOR_Descripcion subuni'!$BC122&lt;&gt;"",'[3]INVESTIGADOR_Descripcion subuni'!$BC122&lt;&gt;0),'[3]INVESTIGADOR_Descripcion subuni'!$BC122,""),IF($A124="TOTAL",SUM(INDIRECT("AG4:AG"&amp;ROW()-1)),""))</f>
        <v/>
      </c>
      <c r="AH124" s="3" t="str">
        <f t="shared" ca="1" si="29"/>
        <v/>
      </c>
      <c r="AI124" s="3" t="str">
        <f ca="1">IF(AND($A124&lt;&gt;"",$A124&lt;&gt;"TOTAL"),IF(AND('[3]INVESTIGADOR_Descripcion subuni'!$BF122&lt;&gt;"",'[3]INVESTIGADOR_Descripcion subuni'!$BF122&lt;&gt;0),'[3]INVESTIGADOR_Descripcion subuni'!$BF122,""),IF($A124="TOTAL",SUM(INDIRECT("AI4:AI"&amp;ROW()-1)),""))</f>
        <v/>
      </c>
      <c r="AJ124" s="3" t="str">
        <f ca="1">IF(AND($A124&lt;&gt;"",$A124&lt;&gt;"TOTAL"),IF(AND('[3]INVESTIGADOR_Descripcion subuni'!$BH122&lt;&gt;"",'[3]INVESTIGADOR_Descripcion subuni'!$BH122&lt;&gt;0),'[3]INVESTIGADOR_Descripcion subuni'!$BH122,""),IF($A124="TOTAL",SUM(INDIRECT("AJ4:AJ"&amp;ROW()-1)),""))</f>
        <v/>
      </c>
      <c r="AK124" s="3" t="str">
        <f t="shared" ca="1" si="30"/>
        <v/>
      </c>
      <c r="AL124" s="3" t="str">
        <f ca="1">IF(AND($A124&lt;&gt;"",$A124&lt;&gt;"TOTAL"),IF(AND('[3]INVESTIGADOR_Descripcion subuni'!$BK122&lt;&gt;"",'[3]INVESTIGADOR_Descripcion subuni'!$BK122&lt;&gt;0),'[3]INVESTIGADOR_Descripcion subuni'!$BK122,""),IF($A124="TOTAL",SUM(INDIRECT("AL4:AL"&amp;ROW()-1)),""))</f>
        <v/>
      </c>
      <c r="AM124" s="3" t="str">
        <f ca="1">IF(AND($A124&lt;&gt;"",$A124&lt;&gt;"TOTAL"),IF(AND('[3]INVESTIGADOR_Descripcion subuni'!$BM122&lt;&gt;"",'[3]INVESTIGADOR_Descripcion subuni'!$BM122&lt;&gt;0),'[3]INVESTIGADOR_Descripcion subuni'!$BM122,""),IF($A124="TOTAL",SUM(INDIRECT("AM4:AM"&amp;ROW()-1)),""))</f>
        <v/>
      </c>
      <c r="AN124" s="3" t="str">
        <f t="shared" ca="1" si="31"/>
        <v/>
      </c>
      <c r="AO124" s="3" t="str">
        <f ca="1">IF(AND($A124&lt;&gt;"",$A124&lt;&gt;"TOTAL"),IF(AND('[3]INVESTIGADOR_Descripcion subuni'!$BP122&lt;&gt;"",'[3]INVESTIGADOR_Descripcion subuni'!$BP122&lt;&gt;0),'[3]INVESTIGADOR_Descripcion subuni'!$BP122,""),IF($A124="TOTAL",SUM(INDIRECT("AO4:AO"&amp;ROW()-1)),""))</f>
        <v/>
      </c>
      <c r="AP124" s="3" t="str">
        <f ca="1">IF(AND($A124&lt;&gt;"",$A124&lt;&gt;"TOTAL"),IF(AND('[3]INVESTIGADOR_Descripcion subuni'!$BR122&lt;&gt;"",'[3]INVESTIGADOR_Descripcion subuni'!$BR122&lt;&gt;0),'[3]INVESTIGADOR_Descripcion subuni'!$BR122,""),IF($A124="TOTAL",SUM(INDIRECT("AP4:AP"&amp;ROW()-1)),""))</f>
        <v/>
      </c>
      <c r="AQ124" s="3" t="str">
        <f t="shared" ca="1" si="32"/>
        <v/>
      </c>
      <c r="AR124" s="3" t="str">
        <f ca="1">IF(AND($A124&lt;&gt;"",$A124&lt;&gt;"TOTAL"),IF(AND('[3]INVESTIGADOR_Descripcion subuni'!$BU122&lt;&gt;"",'[3]INVESTIGADOR_Descripcion subuni'!$BU122&lt;&gt;0),'[3]INVESTIGADOR_Descripcion subuni'!$BU122,""),IF($A124="TOTAL",SUM(INDIRECT("AR4:AR"&amp;ROW()-1)),""))</f>
        <v/>
      </c>
      <c r="AS124" s="3" t="str">
        <f ca="1">IF(AND($A124&lt;&gt;"",$A124&lt;&gt;"TOTAL"),IF(AND('[3]INVESTIGADOR_Descripcion subuni'!$BW122&lt;&gt;"",'[3]INVESTIGADOR_Descripcion subuni'!$BW122&lt;&gt;0),'[3]INVESTIGADOR_Descripcion subuni'!$BW122,""),IF($A124="TOTAL",SUM(INDIRECT("AS4:AS"&amp;ROW()-1)),""))</f>
        <v/>
      </c>
      <c r="AT124" s="3" t="str">
        <f t="shared" ca="1" si="33"/>
        <v/>
      </c>
      <c r="AU124" s="3" t="str">
        <f ca="1">IF(AND($A124&lt;&gt;"",$A124&lt;&gt;"TOTAL"),IF(AND('[3]INVESTIGADOR_Descripcion subuni'!$BZ122&lt;&gt;"",'[3]INVESTIGADOR_Descripcion subuni'!$BZ122&lt;&gt;0),'[3]INVESTIGADOR_Descripcion subuni'!$BZ122,""),IF($A124="TOTAL",SUM(INDIRECT("AU4:AU"&amp;ROW()-1)),""))</f>
        <v/>
      </c>
      <c r="AV124" s="3" t="str">
        <f ca="1">IF(AND($A124&lt;&gt;"",$A124&lt;&gt;"TOTAL"),IF(AND('[3]INVESTIGADOR_Descripcion subuni'!$CB122&lt;&gt;"",'[3]INVESTIGADOR_Descripcion subuni'!$CB122&lt;&gt;0),'[3]INVESTIGADOR_Descripcion subuni'!$CB122,""),IF($A124="TOTAL",SUM(INDIRECT("AV4:AV"&amp;ROW()-1)),""))</f>
        <v/>
      </c>
      <c r="AW124" s="3" t="str">
        <f t="shared" ca="1" si="34"/>
        <v/>
      </c>
      <c r="AX124" s="3" t="str">
        <f ca="1">IF(AND($A124&lt;&gt;"",$A124&lt;&gt;"TOTAL"),IF(AND('[3]INVESTIGADOR_Descripcion subuni'!$CE122&lt;&gt;"",'[3]INVESTIGADOR_Descripcion subuni'!$CE122&lt;&gt;0),'[3]INVESTIGADOR_Descripcion subuni'!$CE122,""),IF($A124="TOTAL",SUM(INDIRECT("AX4:AX"&amp;ROW()-1)),""))</f>
        <v/>
      </c>
      <c r="AY124" s="3" t="str">
        <f ca="1">IF(AND($A124&lt;&gt;"",$A124&lt;&gt;"TOTAL"),IF(AND('[3]INVESTIGADOR_Descripcion subuni'!$CG122&lt;&gt;"",'[3]INVESTIGADOR_Descripcion subuni'!$CG122&lt;&gt;0),'[3]INVESTIGADOR_Descripcion subuni'!$CG122,""),IF($A124="TOTAL",SUM(INDIRECT("AY4:AY"&amp;ROW()-1)),""))</f>
        <v/>
      </c>
      <c r="AZ124" s="3" t="str">
        <f t="shared" ca="1" si="35"/>
        <v/>
      </c>
      <c r="BA124" s="3" t="str">
        <f ca="1">IF(AND($A124&lt;&gt;"",$A124&lt;&gt;"TOTAL"),IF(AND('[3]INVESTIGADOR_Descripcion subuni'!$CJ122&lt;&gt;"",'[3]INVESTIGADOR_Descripcion subuni'!$CJ122&lt;&gt;0),'[3]INVESTIGADOR_Descripcion subuni'!$CJ122,""),IF($A124="TOTAL",SUM(INDIRECT("BA4:BA"&amp;ROW()-1)),""))</f>
        <v/>
      </c>
      <c r="BB124" s="3" t="str">
        <f ca="1">IF(AND($A124&lt;&gt;"",$A124&lt;&gt;"TOTAL"),IF(AND('[3]INVESTIGADOR_Descripcion subuni'!$CL122&lt;&gt;"",'[3]INVESTIGADOR_Descripcion subuni'!$CL122&lt;&gt;0),'[3]INVESTIGADOR_Descripcion subuni'!$CL122,""),IF($A124="TOTAL",SUM(INDIRECT("BB4:BB"&amp;ROW()-1)),""))</f>
        <v/>
      </c>
      <c r="BC124" s="3" t="str">
        <f t="shared" ca="1" si="36"/>
        <v/>
      </c>
      <c r="BD124" s="3" t="str">
        <f ca="1">IF(AND($A124&lt;&gt;"",$A124&lt;&gt;"TOTAL"),IF(AND('[3]INVESTIGADOR_Descripcion subuni'!$CO122&lt;&gt;"",'[3]INVESTIGADOR_Descripcion subuni'!$CO122&lt;&gt;0),'[3]INVESTIGADOR_Descripcion subuni'!$CO122,""),IF($A124="TOTAL",SUM(INDIRECT("BD4:BD"&amp;ROW()-1)),""))</f>
        <v/>
      </c>
      <c r="BE124" s="3" t="str">
        <f ca="1">IF(AND($A124&lt;&gt;"",$A124&lt;&gt;"TOTAL"),IF(AND('[3]INVESTIGADOR_Descripcion subuni'!$CQ122&lt;&gt;"",'[3]INVESTIGADOR_Descripcion subuni'!$CQ122&lt;&gt;0),'[3]INVESTIGADOR_Descripcion subuni'!$CQ122,""),IF($A124="TOTAL",SUM(INDIRECT("BE4:BE"&amp;ROW()-1)),""))</f>
        <v/>
      </c>
      <c r="BF124" s="3" t="str">
        <f t="shared" ca="1" si="37"/>
        <v/>
      </c>
    </row>
    <row r="125" spans="1:58" x14ac:dyDescent="0.2">
      <c r="A125" s="25" t="str">
        <f>IF('[3]INVESTIGADOR_Descripcion subuni'!$B123&lt;&gt;"",'[3]INVESTIGADOR_Descripcion subuni'!$B123,IF(AND('[3]INVESTIGADOR_Descripcion subuni'!$B123="",'[3]INVESTIGADOR_Descripcion subuni'!$B124="",'[3]INVESTIGADOR_Descripcion subuni'!$B122=""),"","TOTAL"))</f>
        <v/>
      </c>
      <c r="B125" s="3" t="str">
        <f ca="1">IF(AND($A125&lt;&gt;"",$A125&lt;&gt;"TOTAL"),IF(AND('[3]INVESTIGADOR_Descripcion subuni'!$C123&lt;&gt;"",'[3]INVESTIGADOR_Descripcion subuni'!$C123&lt;&gt;0),'[3]INVESTIGADOR_Descripcion subuni'!$C123,""),IF($A125="TOTAL",SUM(INDIRECT("B4:B"&amp;ROW()-1)),""))</f>
        <v/>
      </c>
      <c r="C125" s="3" t="str">
        <f ca="1">IF(AND($A125&lt;&gt;"",$A125&lt;&gt;"TOTAL"),IF(AND('[3]INVESTIGADOR_Descripcion subuni'!$E123&lt;&gt;"",'[3]INVESTIGADOR_Descripcion subuni'!$E123&lt;&gt;0),'[3]INVESTIGADOR_Descripcion subuni'!$E123,""),IF($A125="TOTAL",SUM(INDIRECT("C4:C"&amp;ROW()-1)),""))</f>
        <v/>
      </c>
      <c r="D125" s="3" t="str">
        <f t="shared" ca="1" si="19"/>
        <v/>
      </c>
      <c r="E125" s="3" t="str">
        <f ca="1">IF(AND($A125&lt;&gt;"",$A125&lt;&gt;"TOTAL"),IF(AND('[3]INVESTIGADOR_Descripcion subuni'!$H123&lt;&gt;"",'[3]INVESTIGADOR_Descripcion subuni'!$H123&lt;&gt;0),'[3]INVESTIGADOR_Descripcion subuni'!$H123,""),IF($A125="TOTAL",SUM(INDIRECT("E4:E"&amp;ROW()-1)),""))</f>
        <v/>
      </c>
      <c r="F125" s="3" t="str">
        <f ca="1">IF(AND($A125&lt;&gt;"",$A125&lt;&gt;"TOTAL"),IF(AND('[3]INVESTIGADOR_Descripcion subuni'!$J123&lt;&gt;"",'[3]INVESTIGADOR_Descripcion subuni'!$J123&lt;&gt;0),'[3]INVESTIGADOR_Descripcion subuni'!$J123,""),IF($A125="TOTAL",SUM(INDIRECT("F4:F"&amp;ROW()-1)),""))</f>
        <v/>
      </c>
      <c r="G125" s="3" t="str">
        <f t="shared" ca="1" si="20"/>
        <v/>
      </c>
      <c r="H125" s="3" t="str">
        <f ca="1">IF(AND($A125&lt;&gt;"",$A125&lt;&gt;"TOTAL"),IF(AND('[3]INVESTIGADOR_Descripcion subuni'!$M123&lt;&gt;"",'[3]INVESTIGADOR_Descripcion subuni'!$M123&lt;&gt;0),'[3]INVESTIGADOR_Descripcion subuni'!$M123,""),IF($A125="TOTAL",SUM(INDIRECT("H4:H"&amp;ROW()-1)),""))</f>
        <v/>
      </c>
      <c r="I125" s="3" t="str">
        <f ca="1">IF(AND($A125&lt;&gt;"",$A125&lt;&gt;"TOTAL"),IF(AND('[3]INVESTIGADOR_Descripcion subuni'!$O123&lt;&gt;"",'[3]INVESTIGADOR_Descripcion subuni'!$O123&lt;&gt;0),'[3]INVESTIGADOR_Descripcion subuni'!$O123,""),IF($A125="TOTAL",SUM(INDIRECT("I4:I"&amp;ROW()-1)),""))</f>
        <v/>
      </c>
      <c r="J125" s="3" t="str">
        <f t="shared" ca="1" si="21"/>
        <v/>
      </c>
      <c r="K125" s="3" t="str">
        <f ca="1">IF(AND($A125&lt;&gt;"",$A125&lt;&gt;"TOTAL"),IF(AND('[3]INVESTIGADOR_Descripcion subuni'!$R123&lt;&gt;"",'[3]INVESTIGADOR_Descripcion subuni'!$R123&lt;&gt;0),'[3]INVESTIGADOR_Descripcion subuni'!$R123,""),IF($A125="TOTAL",SUM(INDIRECT("K4:K"&amp;ROW()-1)),""))</f>
        <v/>
      </c>
      <c r="L125" s="3" t="str">
        <f ca="1">IF(AND($A125&lt;&gt;"",$A125&lt;&gt;"TOTAL"),IF(AND('[3]INVESTIGADOR_Descripcion subuni'!$T123&lt;&gt;"",'[3]INVESTIGADOR_Descripcion subuni'!$T123&lt;&gt;0),'[3]INVESTIGADOR_Descripcion subuni'!$T123,""),IF($A125="TOTAL",SUM(INDIRECT("L4:L"&amp;ROW()-1)),""))</f>
        <v/>
      </c>
      <c r="M125" s="3" t="str">
        <f t="shared" ca="1" si="22"/>
        <v/>
      </c>
      <c r="N125" s="3" t="str">
        <f ca="1">IF(AND($A125&lt;&gt;"",$A125&lt;&gt;"TOTAL"),IF(AND('[3]INVESTIGADOR_Descripcion subuni'!$W123&lt;&gt;"",'[3]INVESTIGADOR_Descripcion subuni'!$W123&lt;&gt;0),'[3]INVESTIGADOR_Descripcion subuni'!$W123,""),IF($A125="TOTAL",SUM(INDIRECT("N4:N"&amp;ROW()-1)),""))</f>
        <v/>
      </c>
      <c r="O125" s="3" t="str">
        <f ca="1">IF(AND($A125&lt;&gt;"",$A125&lt;&gt;"TOTAL"),IF(AND('[3]INVESTIGADOR_Descripcion subuni'!$Y123&lt;&gt;"",'[3]INVESTIGADOR_Descripcion subuni'!$Y123&lt;&gt;0),'[3]INVESTIGADOR_Descripcion subuni'!$Y123,""),IF($A125="TOTAL",SUM(INDIRECT("O4:O"&amp;ROW()-1)),""))</f>
        <v/>
      </c>
      <c r="P125" s="3" t="str">
        <f t="shared" ca="1" si="23"/>
        <v/>
      </c>
      <c r="Q125" s="3" t="str">
        <f ca="1">IF(AND($A125&lt;&gt;"",$A125&lt;&gt;"TOTAL"),IF(AND('[3]INVESTIGADOR_Descripcion subuni'!$AB123&lt;&gt;"",'[3]INVESTIGADOR_Descripcion subuni'!$AB123&lt;&gt;0),'[3]INVESTIGADOR_Descripcion subuni'!$AB123,""),IF($A125="TOTAL",SUM(INDIRECT("Q4:Q"&amp;ROW()-1)),""))</f>
        <v/>
      </c>
      <c r="R125" s="3" t="str">
        <f ca="1">IF(AND($A125&lt;&gt;"",$A125&lt;&gt;"TOTAL"),IF(AND('[3]INVESTIGADOR_Descripcion subuni'!$AD123&lt;&gt;"",'[3]INVESTIGADOR_Descripcion subuni'!$AD123&lt;&gt;0),'[3]INVESTIGADOR_Descripcion subuni'!$AD123,""),IF($A125="TOTAL",SUM(INDIRECT("R4:R"&amp;ROW()-1)),""))</f>
        <v/>
      </c>
      <c r="S125" s="3" t="str">
        <f t="shared" ca="1" si="24"/>
        <v/>
      </c>
      <c r="T125" s="3" t="str">
        <f ca="1">IF(AND($A125&lt;&gt;"",$A125&lt;&gt;"TOTAL"),IF(AND('[3]INVESTIGADOR_Descripcion subuni'!$AG123&lt;&gt;"",'[3]INVESTIGADOR_Descripcion subuni'!$AG123&lt;&gt;0),'[3]INVESTIGADOR_Descripcion subuni'!$AG123,""),IF($A125="TOTAL",SUM(INDIRECT("T4:T"&amp;ROW()-1)),""))</f>
        <v/>
      </c>
      <c r="U125" s="3" t="str">
        <f ca="1">IF(AND($A125&lt;&gt;"",$A125&lt;&gt;"TOTAL"),IF(AND('[3]INVESTIGADOR_Descripcion subuni'!$AI123&lt;&gt;"",'[3]INVESTIGADOR_Descripcion subuni'!$AI123&lt;&gt;0),'[3]INVESTIGADOR_Descripcion subuni'!$AI123,""),IF($A125="TOTAL",SUM(INDIRECT("U4:U"&amp;ROW()-1)),""))</f>
        <v/>
      </c>
      <c r="V125" s="3" t="str">
        <f t="shared" ca="1" si="25"/>
        <v/>
      </c>
      <c r="W125" s="3" t="str">
        <f ca="1">IF(AND($A125&lt;&gt;"",$A125&lt;&gt;"TOTAL"),IF(AND('[3]INVESTIGADOR_Descripcion subuni'!$AL123&lt;&gt;"",'[3]INVESTIGADOR_Descripcion subuni'!$AL123&lt;&gt;0),'[3]INVESTIGADOR_Descripcion subuni'!$AL123,""),IF($A125="TOTAL",SUM(INDIRECT("W4:W"&amp;ROW()-1)),""))</f>
        <v/>
      </c>
      <c r="X125" s="3" t="str">
        <f ca="1">IF(AND($A125&lt;&gt;"",$A125&lt;&gt;"TOTAL"),IF(AND('[3]INVESTIGADOR_Descripcion subuni'!$AN123&lt;&gt;"",'[3]INVESTIGADOR_Descripcion subuni'!$AN123&lt;&gt;0),'[3]INVESTIGADOR_Descripcion subuni'!$AN123,""),IF($A125="TOTAL",SUM(INDIRECT("X4:X"&amp;ROW()-1)),""))</f>
        <v/>
      </c>
      <c r="Y125" s="3" t="str">
        <f t="shared" ca="1" si="26"/>
        <v/>
      </c>
      <c r="Z125" s="3" t="str">
        <f ca="1">IF(AND($A125&lt;&gt;"",$A125&lt;&gt;"TOTAL"),IF(AND('[3]INVESTIGADOR_Descripcion subuni'!$AQ123&lt;&gt;"",'[3]INVESTIGADOR_Descripcion subuni'!$AQ123&lt;&gt;0),'[3]INVESTIGADOR_Descripcion subuni'!$AQ123,""),IF($A125="TOTAL",SUM(INDIRECT("Z4:Z"&amp;ROW()-1)),""))</f>
        <v/>
      </c>
      <c r="AA125" s="3" t="str">
        <f ca="1">IF(AND($A125&lt;&gt;"",$A125&lt;&gt;"TOTAL"),IF(AND('[3]INVESTIGADOR_Descripcion subuni'!$AS123&lt;&gt;"",'[3]INVESTIGADOR_Descripcion subuni'!$AS123&lt;&gt;0),'[3]INVESTIGADOR_Descripcion subuni'!$AS123,""),IF($A125="TOTAL",SUM(INDIRECT("AA4:AA"&amp;ROW()-1)),""))</f>
        <v/>
      </c>
      <c r="AB125" s="3" t="str">
        <f t="shared" ca="1" si="27"/>
        <v/>
      </c>
      <c r="AC125" s="3" t="str">
        <f ca="1">IF(AND($A125&lt;&gt;"",$A125&lt;&gt;"TOTAL"),IF(AND('[3]INVESTIGADOR_Descripcion subuni'!$AV123&lt;&gt;"",'[3]INVESTIGADOR_Descripcion subuni'!$AV123&lt;&gt;0),'[3]INVESTIGADOR_Descripcion subuni'!$AV123,""),IF($A125="TOTAL",SUM(INDIRECT("AC4:AC"&amp;ROW()-1)),""))</f>
        <v/>
      </c>
      <c r="AD125" s="3" t="str">
        <f ca="1">IF(AND($A125&lt;&gt;"",$A125&lt;&gt;"TOTAL"),IF(AND('[3]INVESTIGADOR_Descripcion subuni'!$AX123&lt;&gt;"",'[3]INVESTIGADOR_Descripcion subuni'!$AX123&lt;&gt;0),'[3]INVESTIGADOR_Descripcion subuni'!$AX123,""),IF($A125="TOTAL",SUM(INDIRECT("AD4:AD"&amp;ROW()-1)),""))</f>
        <v/>
      </c>
      <c r="AE125" s="3" t="str">
        <f t="shared" ca="1" si="28"/>
        <v/>
      </c>
      <c r="AF125" s="3" t="str">
        <f ca="1">IF(AND($A125&lt;&gt;"",$A125&lt;&gt;"TOTAL"),IF(AND('[3]INVESTIGADOR_Descripcion subuni'!$BA123&lt;&gt;"",'[3]INVESTIGADOR_Descripcion subuni'!$BA123&lt;&gt;0),'[3]INVESTIGADOR_Descripcion subuni'!$BA123,""),IF($A125="TOTAL",SUM(INDIRECT("AF4:AF"&amp;ROW()-1)),""))</f>
        <v/>
      </c>
      <c r="AG125" s="3" t="str">
        <f ca="1">IF(AND($A125&lt;&gt;"",$A125&lt;&gt;"TOTAL"),IF(AND('[3]INVESTIGADOR_Descripcion subuni'!$BC123&lt;&gt;"",'[3]INVESTIGADOR_Descripcion subuni'!$BC123&lt;&gt;0),'[3]INVESTIGADOR_Descripcion subuni'!$BC123,""),IF($A125="TOTAL",SUM(INDIRECT("AG4:AG"&amp;ROW()-1)),""))</f>
        <v/>
      </c>
      <c r="AH125" s="3" t="str">
        <f t="shared" ca="1" si="29"/>
        <v/>
      </c>
      <c r="AI125" s="3" t="str">
        <f ca="1">IF(AND($A125&lt;&gt;"",$A125&lt;&gt;"TOTAL"),IF(AND('[3]INVESTIGADOR_Descripcion subuni'!$BF123&lt;&gt;"",'[3]INVESTIGADOR_Descripcion subuni'!$BF123&lt;&gt;0),'[3]INVESTIGADOR_Descripcion subuni'!$BF123,""),IF($A125="TOTAL",SUM(INDIRECT("AI4:AI"&amp;ROW()-1)),""))</f>
        <v/>
      </c>
      <c r="AJ125" s="3" t="str">
        <f ca="1">IF(AND($A125&lt;&gt;"",$A125&lt;&gt;"TOTAL"),IF(AND('[3]INVESTIGADOR_Descripcion subuni'!$BH123&lt;&gt;"",'[3]INVESTIGADOR_Descripcion subuni'!$BH123&lt;&gt;0),'[3]INVESTIGADOR_Descripcion subuni'!$BH123,""),IF($A125="TOTAL",SUM(INDIRECT("AJ4:AJ"&amp;ROW()-1)),""))</f>
        <v/>
      </c>
      <c r="AK125" s="3" t="str">
        <f t="shared" ca="1" si="30"/>
        <v/>
      </c>
      <c r="AL125" s="3" t="str">
        <f ca="1">IF(AND($A125&lt;&gt;"",$A125&lt;&gt;"TOTAL"),IF(AND('[3]INVESTIGADOR_Descripcion subuni'!$BK123&lt;&gt;"",'[3]INVESTIGADOR_Descripcion subuni'!$BK123&lt;&gt;0),'[3]INVESTIGADOR_Descripcion subuni'!$BK123,""),IF($A125="TOTAL",SUM(INDIRECT("AL4:AL"&amp;ROW()-1)),""))</f>
        <v/>
      </c>
      <c r="AM125" s="3" t="str">
        <f ca="1">IF(AND($A125&lt;&gt;"",$A125&lt;&gt;"TOTAL"),IF(AND('[3]INVESTIGADOR_Descripcion subuni'!$BM123&lt;&gt;"",'[3]INVESTIGADOR_Descripcion subuni'!$BM123&lt;&gt;0),'[3]INVESTIGADOR_Descripcion subuni'!$BM123,""),IF($A125="TOTAL",SUM(INDIRECT("AM4:AM"&amp;ROW()-1)),""))</f>
        <v/>
      </c>
      <c r="AN125" s="3" t="str">
        <f t="shared" ca="1" si="31"/>
        <v/>
      </c>
      <c r="AO125" s="3" t="str">
        <f ca="1">IF(AND($A125&lt;&gt;"",$A125&lt;&gt;"TOTAL"),IF(AND('[3]INVESTIGADOR_Descripcion subuni'!$BP123&lt;&gt;"",'[3]INVESTIGADOR_Descripcion subuni'!$BP123&lt;&gt;0),'[3]INVESTIGADOR_Descripcion subuni'!$BP123,""),IF($A125="TOTAL",SUM(INDIRECT("AO4:AO"&amp;ROW()-1)),""))</f>
        <v/>
      </c>
      <c r="AP125" s="3" t="str">
        <f ca="1">IF(AND($A125&lt;&gt;"",$A125&lt;&gt;"TOTAL"),IF(AND('[3]INVESTIGADOR_Descripcion subuni'!$BR123&lt;&gt;"",'[3]INVESTIGADOR_Descripcion subuni'!$BR123&lt;&gt;0),'[3]INVESTIGADOR_Descripcion subuni'!$BR123,""),IF($A125="TOTAL",SUM(INDIRECT("AP4:AP"&amp;ROW()-1)),""))</f>
        <v/>
      </c>
      <c r="AQ125" s="3" t="str">
        <f t="shared" ca="1" si="32"/>
        <v/>
      </c>
      <c r="AR125" s="3" t="str">
        <f ca="1">IF(AND($A125&lt;&gt;"",$A125&lt;&gt;"TOTAL"),IF(AND('[3]INVESTIGADOR_Descripcion subuni'!$BU123&lt;&gt;"",'[3]INVESTIGADOR_Descripcion subuni'!$BU123&lt;&gt;0),'[3]INVESTIGADOR_Descripcion subuni'!$BU123,""),IF($A125="TOTAL",SUM(INDIRECT("AR4:AR"&amp;ROW()-1)),""))</f>
        <v/>
      </c>
      <c r="AS125" s="3" t="str">
        <f ca="1">IF(AND($A125&lt;&gt;"",$A125&lt;&gt;"TOTAL"),IF(AND('[3]INVESTIGADOR_Descripcion subuni'!$BW123&lt;&gt;"",'[3]INVESTIGADOR_Descripcion subuni'!$BW123&lt;&gt;0),'[3]INVESTIGADOR_Descripcion subuni'!$BW123,""),IF($A125="TOTAL",SUM(INDIRECT("AS4:AS"&amp;ROW()-1)),""))</f>
        <v/>
      </c>
      <c r="AT125" s="3" t="str">
        <f t="shared" ca="1" si="33"/>
        <v/>
      </c>
      <c r="AU125" s="3" t="str">
        <f ca="1">IF(AND($A125&lt;&gt;"",$A125&lt;&gt;"TOTAL"),IF(AND('[3]INVESTIGADOR_Descripcion subuni'!$BZ123&lt;&gt;"",'[3]INVESTIGADOR_Descripcion subuni'!$BZ123&lt;&gt;0),'[3]INVESTIGADOR_Descripcion subuni'!$BZ123,""),IF($A125="TOTAL",SUM(INDIRECT("AU4:AU"&amp;ROW()-1)),""))</f>
        <v/>
      </c>
      <c r="AV125" s="3" t="str">
        <f ca="1">IF(AND($A125&lt;&gt;"",$A125&lt;&gt;"TOTAL"),IF(AND('[3]INVESTIGADOR_Descripcion subuni'!$CB123&lt;&gt;"",'[3]INVESTIGADOR_Descripcion subuni'!$CB123&lt;&gt;0),'[3]INVESTIGADOR_Descripcion subuni'!$CB123,""),IF($A125="TOTAL",SUM(INDIRECT("AV4:AV"&amp;ROW()-1)),""))</f>
        <v/>
      </c>
      <c r="AW125" s="3" t="str">
        <f t="shared" ca="1" si="34"/>
        <v/>
      </c>
      <c r="AX125" s="3" t="str">
        <f ca="1">IF(AND($A125&lt;&gt;"",$A125&lt;&gt;"TOTAL"),IF(AND('[3]INVESTIGADOR_Descripcion subuni'!$CE123&lt;&gt;"",'[3]INVESTIGADOR_Descripcion subuni'!$CE123&lt;&gt;0),'[3]INVESTIGADOR_Descripcion subuni'!$CE123,""),IF($A125="TOTAL",SUM(INDIRECT("AX4:AX"&amp;ROW()-1)),""))</f>
        <v/>
      </c>
      <c r="AY125" s="3" t="str">
        <f ca="1">IF(AND($A125&lt;&gt;"",$A125&lt;&gt;"TOTAL"),IF(AND('[3]INVESTIGADOR_Descripcion subuni'!$CG123&lt;&gt;"",'[3]INVESTIGADOR_Descripcion subuni'!$CG123&lt;&gt;0),'[3]INVESTIGADOR_Descripcion subuni'!$CG123,""),IF($A125="TOTAL",SUM(INDIRECT("AY4:AY"&amp;ROW()-1)),""))</f>
        <v/>
      </c>
      <c r="AZ125" s="3" t="str">
        <f t="shared" ca="1" si="35"/>
        <v/>
      </c>
      <c r="BA125" s="3" t="str">
        <f ca="1">IF(AND($A125&lt;&gt;"",$A125&lt;&gt;"TOTAL"),IF(AND('[3]INVESTIGADOR_Descripcion subuni'!$CJ123&lt;&gt;"",'[3]INVESTIGADOR_Descripcion subuni'!$CJ123&lt;&gt;0),'[3]INVESTIGADOR_Descripcion subuni'!$CJ123,""),IF($A125="TOTAL",SUM(INDIRECT("BA4:BA"&amp;ROW()-1)),""))</f>
        <v/>
      </c>
      <c r="BB125" s="3" t="str">
        <f ca="1">IF(AND($A125&lt;&gt;"",$A125&lt;&gt;"TOTAL"),IF(AND('[3]INVESTIGADOR_Descripcion subuni'!$CL123&lt;&gt;"",'[3]INVESTIGADOR_Descripcion subuni'!$CL123&lt;&gt;0),'[3]INVESTIGADOR_Descripcion subuni'!$CL123,""),IF($A125="TOTAL",SUM(INDIRECT("BB4:BB"&amp;ROW()-1)),""))</f>
        <v/>
      </c>
      <c r="BC125" s="3" t="str">
        <f t="shared" ca="1" si="36"/>
        <v/>
      </c>
      <c r="BD125" s="3" t="str">
        <f ca="1">IF(AND($A125&lt;&gt;"",$A125&lt;&gt;"TOTAL"),IF(AND('[3]INVESTIGADOR_Descripcion subuni'!$CO123&lt;&gt;"",'[3]INVESTIGADOR_Descripcion subuni'!$CO123&lt;&gt;0),'[3]INVESTIGADOR_Descripcion subuni'!$CO123,""),IF($A125="TOTAL",SUM(INDIRECT("BD4:BD"&amp;ROW()-1)),""))</f>
        <v/>
      </c>
      <c r="BE125" s="3" t="str">
        <f ca="1">IF(AND($A125&lt;&gt;"",$A125&lt;&gt;"TOTAL"),IF(AND('[3]INVESTIGADOR_Descripcion subuni'!$CQ123&lt;&gt;"",'[3]INVESTIGADOR_Descripcion subuni'!$CQ123&lt;&gt;0),'[3]INVESTIGADOR_Descripcion subuni'!$CQ123,""),IF($A125="TOTAL",SUM(INDIRECT("BE4:BE"&amp;ROW()-1)),""))</f>
        <v/>
      </c>
      <c r="BF125" s="3" t="str">
        <f t="shared" ca="1" si="37"/>
        <v/>
      </c>
    </row>
    <row r="126" spans="1:58" x14ac:dyDescent="0.2">
      <c r="A126" s="25" t="str">
        <f>IF('[3]INVESTIGADOR_Descripcion subuni'!$B124&lt;&gt;"",'[3]INVESTIGADOR_Descripcion subuni'!$B124,IF(AND('[3]INVESTIGADOR_Descripcion subuni'!$B124="",'[3]INVESTIGADOR_Descripcion subuni'!$B125="",'[3]INVESTIGADOR_Descripcion subuni'!$B123=""),"","TOTAL"))</f>
        <v/>
      </c>
      <c r="B126" s="3" t="str">
        <f ca="1">IF(AND($A126&lt;&gt;"",$A126&lt;&gt;"TOTAL"),IF(AND('[3]INVESTIGADOR_Descripcion subuni'!$C124&lt;&gt;"",'[3]INVESTIGADOR_Descripcion subuni'!$C124&lt;&gt;0),'[3]INVESTIGADOR_Descripcion subuni'!$C124,""),IF($A126="TOTAL",SUM(INDIRECT("B4:B"&amp;ROW()-1)),""))</f>
        <v/>
      </c>
      <c r="C126" s="3" t="str">
        <f ca="1">IF(AND($A126&lt;&gt;"",$A126&lt;&gt;"TOTAL"),IF(AND('[3]INVESTIGADOR_Descripcion subuni'!$E124&lt;&gt;"",'[3]INVESTIGADOR_Descripcion subuni'!$E124&lt;&gt;0),'[3]INVESTIGADOR_Descripcion subuni'!$E124,""),IF($A126="TOTAL",SUM(INDIRECT("C4:C"&amp;ROW()-1)),""))</f>
        <v/>
      </c>
      <c r="D126" s="3" t="str">
        <f t="shared" ca="1" si="19"/>
        <v/>
      </c>
      <c r="E126" s="3" t="str">
        <f ca="1">IF(AND($A126&lt;&gt;"",$A126&lt;&gt;"TOTAL"),IF(AND('[3]INVESTIGADOR_Descripcion subuni'!$H124&lt;&gt;"",'[3]INVESTIGADOR_Descripcion subuni'!$H124&lt;&gt;0),'[3]INVESTIGADOR_Descripcion subuni'!$H124,""),IF($A126="TOTAL",SUM(INDIRECT("E4:E"&amp;ROW()-1)),""))</f>
        <v/>
      </c>
      <c r="F126" s="3" t="str">
        <f ca="1">IF(AND($A126&lt;&gt;"",$A126&lt;&gt;"TOTAL"),IF(AND('[3]INVESTIGADOR_Descripcion subuni'!$J124&lt;&gt;"",'[3]INVESTIGADOR_Descripcion subuni'!$J124&lt;&gt;0),'[3]INVESTIGADOR_Descripcion subuni'!$J124,""),IF($A126="TOTAL",SUM(INDIRECT("F4:F"&amp;ROW()-1)),""))</f>
        <v/>
      </c>
      <c r="G126" s="3" t="str">
        <f t="shared" ca="1" si="20"/>
        <v/>
      </c>
      <c r="H126" s="3" t="str">
        <f ca="1">IF(AND($A126&lt;&gt;"",$A126&lt;&gt;"TOTAL"),IF(AND('[3]INVESTIGADOR_Descripcion subuni'!$M124&lt;&gt;"",'[3]INVESTIGADOR_Descripcion subuni'!$M124&lt;&gt;0),'[3]INVESTIGADOR_Descripcion subuni'!$M124,""),IF($A126="TOTAL",SUM(INDIRECT("H4:H"&amp;ROW()-1)),""))</f>
        <v/>
      </c>
      <c r="I126" s="3" t="str">
        <f ca="1">IF(AND($A126&lt;&gt;"",$A126&lt;&gt;"TOTAL"),IF(AND('[3]INVESTIGADOR_Descripcion subuni'!$O124&lt;&gt;"",'[3]INVESTIGADOR_Descripcion subuni'!$O124&lt;&gt;0),'[3]INVESTIGADOR_Descripcion subuni'!$O124,""),IF($A126="TOTAL",SUM(INDIRECT("I4:I"&amp;ROW()-1)),""))</f>
        <v/>
      </c>
      <c r="J126" s="3" t="str">
        <f t="shared" ca="1" si="21"/>
        <v/>
      </c>
      <c r="K126" s="3" t="str">
        <f ca="1">IF(AND($A126&lt;&gt;"",$A126&lt;&gt;"TOTAL"),IF(AND('[3]INVESTIGADOR_Descripcion subuni'!$R124&lt;&gt;"",'[3]INVESTIGADOR_Descripcion subuni'!$R124&lt;&gt;0),'[3]INVESTIGADOR_Descripcion subuni'!$R124,""),IF($A126="TOTAL",SUM(INDIRECT("K4:K"&amp;ROW()-1)),""))</f>
        <v/>
      </c>
      <c r="L126" s="3" t="str">
        <f ca="1">IF(AND($A126&lt;&gt;"",$A126&lt;&gt;"TOTAL"),IF(AND('[3]INVESTIGADOR_Descripcion subuni'!$T124&lt;&gt;"",'[3]INVESTIGADOR_Descripcion subuni'!$T124&lt;&gt;0),'[3]INVESTIGADOR_Descripcion subuni'!$T124,""),IF($A126="TOTAL",SUM(INDIRECT("L4:L"&amp;ROW()-1)),""))</f>
        <v/>
      </c>
      <c r="M126" s="3" t="str">
        <f t="shared" ca="1" si="22"/>
        <v/>
      </c>
      <c r="N126" s="3" t="str">
        <f ca="1">IF(AND($A126&lt;&gt;"",$A126&lt;&gt;"TOTAL"),IF(AND('[3]INVESTIGADOR_Descripcion subuni'!$W124&lt;&gt;"",'[3]INVESTIGADOR_Descripcion subuni'!$W124&lt;&gt;0),'[3]INVESTIGADOR_Descripcion subuni'!$W124,""),IF($A126="TOTAL",SUM(INDIRECT("N4:N"&amp;ROW()-1)),""))</f>
        <v/>
      </c>
      <c r="O126" s="3" t="str">
        <f ca="1">IF(AND($A126&lt;&gt;"",$A126&lt;&gt;"TOTAL"),IF(AND('[3]INVESTIGADOR_Descripcion subuni'!$Y124&lt;&gt;"",'[3]INVESTIGADOR_Descripcion subuni'!$Y124&lt;&gt;0),'[3]INVESTIGADOR_Descripcion subuni'!$Y124,""),IF($A126="TOTAL",SUM(INDIRECT("O4:O"&amp;ROW()-1)),""))</f>
        <v/>
      </c>
      <c r="P126" s="3" t="str">
        <f t="shared" ca="1" si="23"/>
        <v/>
      </c>
      <c r="Q126" s="3" t="str">
        <f ca="1">IF(AND($A126&lt;&gt;"",$A126&lt;&gt;"TOTAL"),IF(AND('[3]INVESTIGADOR_Descripcion subuni'!$AB124&lt;&gt;"",'[3]INVESTIGADOR_Descripcion subuni'!$AB124&lt;&gt;0),'[3]INVESTIGADOR_Descripcion subuni'!$AB124,""),IF($A126="TOTAL",SUM(INDIRECT("Q4:Q"&amp;ROW()-1)),""))</f>
        <v/>
      </c>
      <c r="R126" s="3" t="str">
        <f ca="1">IF(AND($A126&lt;&gt;"",$A126&lt;&gt;"TOTAL"),IF(AND('[3]INVESTIGADOR_Descripcion subuni'!$AD124&lt;&gt;"",'[3]INVESTIGADOR_Descripcion subuni'!$AD124&lt;&gt;0),'[3]INVESTIGADOR_Descripcion subuni'!$AD124,""),IF($A126="TOTAL",SUM(INDIRECT("R4:R"&amp;ROW()-1)),""))</f>
        <v/>
      </c>
      <c r="S126" s="3" t="str">
        <f t="shared" ca="1" si="24"/>
        <v/>
      </c>
      <c r="T126" s="3" t="str">
        <f ca="1">IF(AND($A126&lt;&gt;"",$A126&lt;&gt;"TOTAL"),IF(AND('[3]INVESTIGADOR_Descripcion subuni'!$AG124&lt;&gt;"",'[3]INVESTIGADOR_Descripcion subuni'!$AG124&lt;&gt;0),'[3]INVESTIGADOR_Descripcion subuni'!$AG124,""),IF($A126="TOTAL",SUM(INDIRECT("T4:T"&amp;ROW()-1)),""))</f>
        <v/>
      </c>
      <c r="U126" s="3" t="str">
        <f ca="1">IF(AND($A126&lt;&gt;"",$A126&lt;&gt;"TOTAL"),IF(AND('[3]INVESTIGADOR_Descripcion subuni'!$AI124&lt;&gt;"",'[3]INVESTIGADOR_Descripcion subuni'!$AI124&lt;&gt;0),'[3]INVESTIGADOR_Descripcion subuni'!$AI124,""),IF($A126="TOTAL",SUM(INDIRECT("U4:U"&amp;ROW()-1)),""))</f>
        <v/>
      </c>
      <c r="V126" s="3" t="str">
        <f t="shared" ca="1" si="25"/>
        <v/>
      </c>
      <c r="W126" s="3" t="str">
        <f ca="1">IF(AND($A126&lt;&gt;"",$A126&lt;&gt;"TOTAL"),IF(AND('[3]INVESTIGADOR_Descripcion subuni'!$AL124&lt;&gt;"",'[3]INVESTIGADOR_Descripcion subuni'!$AL124&lt;&gt;0),'[3]INVESTIGADOR_Descripcion subuni'!$AL124,""),IF($A126="TOTAL",SUM(INDIRECT("W4:W"&amp;ROW()-1)),""))</f>
        <v/>
      </c>
      <c r="X126" s="3" t="str">
        <f ca="1">IF(AND($A126&lt;&gt;"",$A126&lt;&gt;"TOTAL"),IF(AND('[3]INVESTIGADOR_Descripcion subuni'!$AN124&lt;&gt;"",'[3]INVESTIGADOR_Descripcion subuni'!$AN124&lt;&gt;0),'[3]INVESTIGADOR_Descripcion subuni'!$AN124,""),IF($A126="TOTAL",SUM(INDIRECT("X4:X"&amp;ROW()-1)),""))</f>
        <v/>
      </c>
      <c r="Y126" s="3" t="str">
        <f t="shared" ca="1" si="26"/>
        <v/>
      </c>
      <c r="Z126" s="3" t="str">
        <f ca="1">IF(AND($A126&lt;&gt;"",$A126&lt;&gt;"TOTAL"),IF(AND('[3]INVESTIGADOR_Descripcion subuni'!$AQ124&lt;&gt;"",'[3]INVESTIGADOR_Descripcion subuni'!$AQ124&lt;&gt;0),'[3]INVESTIGADOR_Descripcion subuni'!$AQ124,""),IF($A126="TOTAL",SUM(INDIRECT("Z4:Z"&amp;ROW()-1)),""))</f>
        <v/>
      </c>
      <c r="AA126" s="3" t="str">
        <f ca="1">IF(AND($A126&lt;&gt;"",$A126&lt;&gt;"TOTAL"),IF(AND('[3]INVESTIGADOR_Descripcion subuni'!$AS124&lt;&gt;"",'[3]INVESTIGADOR_Descripcion subuni'!$AS124&lt;&gt;0),'[3]INVESTIGADOR_Descripcion subuni'!$AS124,""),IF($A126="TOTAL",SUM(INDIRECT("AA4:AA"&amp;ROW()-1)),""))</f>
        <v/>
      </c>
      <c r="AB126" s="3" t="str">
        <f t="shared" ca="1" si="27"/>
        <v/>
      </c>
      <c r="AC126" s="3" t="str">
        <f ca="1">IF(AND($A126&lt;&gt;"",$A126&lt;&gt;"TOTAL"),IF(AND('[3]INVESTIGADOR_Descripcion subuni'!$AV124&lt;&gt;"",'[3]INVESTIGADOR_Descripcion subuni'!$AV124&lt;&gt;0),'[3]INVESTIGADOR_Descripcion subuni'!$AV124,""),IF($A126="TOTAL",SUM(INDIRECT("AC4:AC"&amp;ROW()-1)),""))</f>
        <v/>
      </c>
      <c r="AD126" s="3" t="str">
        <f ca="1">IF(AND($A126&lt;&gt;"",$A126&lt;&gt;"TOTAL"),IF(AND('[3]INVESTIGADOR_Descripcion subuni'!$AX124&lt;&gt;"",'[3]INVESTIGADOR_Descripcion subuni'!$AX124&lt;&gt;0),'[3]INVESTIGADOR_Descripcion subuni'!$AX124,""),IF($A126="TOTAL",SUM(INDIRECT("AD4:AD"&amp;ROW()-1)),""))</f>
        <v/>
      </c>
      <c r="AE126" s="3" t="str">
        <f t="shared" ca="1" si="28"/>
        <v/>
      </c>
      <c r="AF126" s="3" t="str">
        <f ca="1">IF(AND($A126&lt;&gt;"",$A126&lt;&gt;"TOTAL"),IF(AND('[3]INVESTIGADOR_Descripcion subuni'!$BA124&lt;&gt;"",'[3]INVESTIGADOR_Descripcion subuni'!$BA124&lt;&gt;0),'[3]INVESTIGADOR_Descripcion subuni'!$BA124,""),IF($A126="TOTAL",SUM(INDIRECT("AF4:AF"&amp;ROW()-1)),""))</f>
        <v/>
      </c>
      <c r="AG126" s="3" t="str">
        <f ca="1">IF(AND($A126&lt;&gt;"",$A126&lt;&gt;"TOTAL"),IF(AND('[3]INVESTIGADOR_Descripcion subuni'!$BC124&lt;&gt;"",'[3]INVESTIGADOR_Descripcion subuni'!$BC124&lt;&gt;0),'[3]INVESTIGADOR_Descripcion subuni'!$BC124,""),IF($A126="TOTAL",SUM(INDIRECT("AG4:AG"&amp;ROW()-1)),""))</f>
        <v/>
      </c>
      <c r="AH126" s="3" t="str">
        <f t="shared" ca="1" si="29"/>
        <v/>
      </c>
      <c r="AI126" s="3" t="str">
        <f ca="1">IF(AND($A126&lt;&gt;"",$A126&lt;&gt;"TOTAL"),IF(AND('[3]INVESTIGADOR_Descripcion subuni'!$BF124&lt;&gt;"",'[3]INVESTIGADOR_Descripcion subuni'!$BF124&lt;&gt;0),'[3]INVESTIGADOR_Descripcion subuni'!$BF124,""),IF($A126="TOTAL",SUM(INDIRECT("AI4:AI"&amp;ROW()-1)),""))</f>
        <v/>
      </c>
      <c r="AJ126" s="3" t="str">
        <f ca="1">IF(AND($A126&lt;&gt;"",$A126&lt;&gt;"TOTAL"),IF(AND('[3]INVESTIGADOR_Descripcion subuni'!$BH124&lt;&gt;"",'[3]INVESTIGADOR_Descripcion subuni'!$BH124&lt;&gt;0),'[3]INVESTIGADOR_Descripcion subuni'!$BH124,""),IF($A126="TOTAL",SUM(INDIRECT("AJ4:AJ"&amp;ROW()-1)),""))</f>
        <v/>
      </c>
      <c r="AK126" s="3" t="str">
        <f t="shared" ca="1" si="30"/>
        <v/>
      </c>
      <c r="AL126" s="3" t="str">
        <f ca="1">IF(AND($A126&lt;&gt;"",$A126&lt;&gt;"TOTAL"),IF(AND('[3]INVESTIGADOR_Descripcion subuni'!$BK124&lt;&gt;"",'[3]INVESTIGADOR_Descripcion subuni'!$BK124&lt;&gt;0),'[3]INVESTIGADOR_Descripcion subuni'!$BK124,""),IF($A126="TOTAL",SUM(INDIRECT("AL4:AL"&amp;ROW()-1)),""))</f>
        <v/>
      </c>
      <c r="AM126" s="3" t="str">
        <f ca="1">IF(AND($A126&lt;&gt;"",$A126&lt;&gt;"TOTAL"),IF(AND('[3]INVESTIGADOR_Descripcion subuni'!$BM124&lt;&gt;"",'[3]INVESTIGADOR_Descripcion subuni'!$BM124&lt;&gt;0),'[3]INVESTIGADOR_Descripcion subuni'!$BM124,""),IF($A126="TOTAL",SUM(INDIRECT("AM4:AM"&amp;ROW()-1)),""))</f>
        <v/>
      </c>
      <c r="AN126" s="3" t="str">
        <f t="shared" ca="1" si="31"/>
        <v/>
      </c>
      <c r="AO126" s="3" t="str">
        <f ca="1">IF(AND($A126&lt;&gt;"",$A126&lt;&gt;"TOTAL"),IF(AND('[3]INVESTIGADOR_Descripcion subuni'!$BP124&lt;&gt;"",'[3]INVESTIGADOR_Descripcion subuni'!$BP124&lt;&gt;0),'[3]INVESTIGADOR_Descripcion subuni'!$BP124,""),IF($A126="TOTAL",SUM(INDIRECT("AO4:AO"&amp;ROW()-1)),""))</f>
        <v/>
      </c>
      <c r="AP126" s="3" t="str">
        <f ca="1">IF(AND($A126&lt;&gt;"",$A126&lt;&gt;"TOTAL"),IF(AND('[3]INVESTIGADOR_Descripcion subuni'!$BR124&lt;&gt;"",'[3]INVESTIGADOR_Descripcion subuni'!$BR124&lt;&gt;0),'[3]INVESTIGADOR_Descripcion subuni'!$BR124,""),IF($A126="TOTAL",SUM(INDIRECT("AP4:AP"&amp;ROW()-1)),""))</f>
        <v/>
      </c>
      <c r="AQ126" s="3" t="str">
        <f t="shared" ca="1" si="32"/>
        <v/>
      </c>
      <c r="AR126" s="3" t="str">
        <f ca="1">IF(AND($A126&lt;&gt;"",$A126&lt;&gt;"TOTAL"),IF(AND('[3]INVESTIGADOR_Descripcion subuni'!$BU124&lt;&gt;"",'[3]INVESTIGADOR_Descripcion subuni'!$BU124&lt;&gt;0),'[3]INVESTIGADOR_Descripcion subuni'!$BU124,""),IF($A126="TOTAL",SUM(INDIRECT("AR4:AR"&amp;ROW()-1)),""))</f>
        <v/>
      </c>
      <c r="AS126" s="3" t="str">
        <f ca="1">IF(AND($A126&lt;&gt;"",$A126&lt;&gt;"TOTAL"),IF(AND('[3]INVESTIGADOR_Descripcion subuni'!$BW124&lt;&gt;"",'[3]INVESTIGADOR_Descripcion subuni'!$BW124&lt;&gt;0),'[3]INVESTIGADOR_Descripcion subuni'!$BW124,""),IF($A126="TOTAL",SUM(INDIRECT("AS4:AS"&amp;ROW()-1)),""))</f>
        <v/>
      </c>
      <c r="AT126" s="3" t="str">
        <f t="shared" ca="1" si="33"/>
        <v/>
      </c>
      <c r="AU126" s="3" t="str">
        <f ca="1">IF(AND($A126&lt;&gt;"",$A126&lt;&gt;"TOTAL"),IF(AND('[3]INVESTIGADOR_Descripcion subuni'!$BZ124&lt;&gt;"",'[3]INVESTIGADOR_Descripcion subuni'!$BZ124&lt;&gt;0),'[3]INVESTIGADOR_Descripcion subuni'!$BZ124,""),IF($A126="TOTAL",SUM(INDIRECT("AU4:AU"&amp;ROW()-1)),""))</f>
        <v/>
      </c>
      <c r="AV126" s="3" t="str">
        <f ca="1">IF(AND($A126&lt;&gt;"",$A126&lt;&gt;"TOTAL"),IF(AND('[3]INVESTIGADOR_Descripcion subuni'!$CB124&lt;&gt;"",'[3]INVESTIGADOR_Descripcion subuni'!$CB124&lt;&gt;0),'[3]INVESTIGADOR_Descripcion subuni'!$CB124,""),IF($A126="TOTAL",SUM(INDIRECT("AV4:AV"&amp;ROW()-1)),""))</f>
        <v/>
      </c>
      <c r="AW126" s="3" t="str">
        <f t="shared" ca="1" si="34"/>
        <v/>
      </c>
      <c r="AX126" s="3" t="str">
        <f ca="1">IF(AND($A126&lt;&gt;"",$A126&lt;&gt;"TOTAL"),IF(AND('[3]INVESTIGADOR_Descripcion subuni'!$CE124&lt;&gt;"",'[3]INVESTIGADOR_Descripcion subuni'!$CE124&lt;&gt;0),'[3]INVESTIGADOR_Descripcion subuni'!$CE124,""),IF($A126="TOTAL",SUM(INDIRECT("AX4:AX"&amp;ROW()-1)),""))</f>
        <v/>
      </c>
      <c r="AY126" s="3" t="str">
        <f ca="1">IF(AND($A126&lt;&gt;"",$A126&lt;&gt;"TOTAL"),IF(AND('[3]INVESTIGADOR_Descripcion subuni'!$CG124&lt;&gt;"",'[3]INVESTIGADOR_Descripcion subuni'!$CG124&lt;&gt;0),'[3]INVESTIGADOR_Descripcion subuni'!$CG124,""),IF($A126="TOTAL",SUM(INDIRECT("AY4:AY"&amp;ROW()-1)),""))</f>
        <v/>
      </c>
      <c r="AZ126" s="3" t="str">
        <f t="shared" ca="1" si="35"/>
        <v/>
      </c>
      <c r="BA126" s="3" t="str">
        <f ca="1">IF(AND($A126&lt;&gt;"",$A126&lt;&gt;"TOTAL"),IF(AND('[3]INVESTIGADOR_Descripcion subuni'!$CJ124&lt;&gt;"",'[3]INVESTIGADOR_Descripcion subuni'!$CJ124&lt;&gt;0),'[3]INVESTIGADOR_Descripcion subuni'!$CJ124,""),IF($A126="TOTAL",SUM(INDIRECT("BA4:BA"&amp;ROW()-1)),""))</f>
        <v/>
      </c>
      <c r="BB126" s="3" t="str">
        <f ca="1">IF(AND($A126&lt;&gt;"",$A126&lt;&gt;"TOTAL"),IF(AND('[3]INVESTIGADOR_Descripcion subuni'!$CL124&lt;&gt;"",'[3]INVESTIGADOR_Descripcion subuni'!$CL124&lt;&gt;0),'[3]INVESTIGADOR_Descripcion subuni'!$CL124,""),IF($A126="TOTAL",SUM(INDIRECT("BB4:BB"&amp;ROW()-1)),""))</f>
        <v/>
      </c>
      <c r="BC126" s="3" t="str">
        <f t="shared" ca="1" si="36"/>
        <v/>
      </c>
      <c r="BD126" s="3" t="str">
        <f ca="1">IF(AND($A126&lt;&gt;"",$A126&lt;&gt;"TOTAL"),IF(AND('[3]INVESTIGADOR_Descripcion subuni'!$CO124&lt;&gt;"",'[3]INVESTIGADOR_Descripcion subuni'!$CO124&lt;&gt;0),'[3]INVESTIGADOR_Descripcion subuni'!$CO124,""),IF($A126="TOTAL",SUM(INDIRECT("BD4:BD"&amp;ROW()-1)),""))</f>
        <v/>
      </c>
      <c r="BE126" s="3" t="str">
        <f ca="1">IF(AND($A126&lt;&gt;"",$A126&lt;&gt;"TOTAL"),IF(AND('[3]INVESTIGADOR_Descripcion subuni'!$CQ124&lt;&gt;"",'[3]INVESTIGADOR_Descripcion subuni'!$CQ124&lt;&gt;0),'[3]INVESTIGADOR_Descripcion subuni'!$CQ124,""),IF($A126="TOTAL",SUM(INDIRECT("BE4:BE"&amp;ROW()-1)),""))</f>
        <v/>
      </c>
      <c r="BF126" s="3" t="str">
        <f t="shared" ca="1" si="37"/>
        <v/>
      </c>
    </row>
    <row r="127" spans="1:58" x14ac:dyDescent="0.2">
      <c r="A127" s="25" t="str">
        <f>IF('[3]INVESTIGADOR_Descripcion subuni'!$B125&lt;&gt;"",'[3]INVESTIGADOR_Descripcion subuni'!$B125,IF(AND('[3]INVESTIGADOR_Descripcion subuni'!$B125="",'[3]INVESTIGADOR_Descripcion subuni'!$B126="",'[3]INVESTIGADOR_Descripcion subuni'!$B124=""),"","TOTAL"))</f>
        <v/>
      </c>
      <c r="B127" s="3" t="str">
        <f ca="1">IF(AND($A127&lt;&gt;"",$A127&lt;&gt;"TOTAL"),IF(AND('[3]INVESTIGADOR_Descripcion subuni'!$C125&lt;&gt;"",'[3]INVESTIGADOR_Descripcion subuni'!$C125&lt;&gt;0),'[3]INVESTIGADOR_Descripcion subuni'!$C125,""),IF($A127="TOTAL",SUM(INDIRECT("B4:B"&amp;ROW()-1)),""))</f>
        <v/>
      </c>
      <c r="C127" s="3" t="str">
        <f ca="1">IF(AND($A127&lt;&gt;"",$A127&lt;&gt;"TOTAL"),IF(AND('[3]INVESTIGADOR_Descripcion subuni'!$E125&lt;&gt;"",'[3]INVESTIGADOR_Descripcion subuni'!$E125&lt;&gt;0),'[3]INVESTIGADOR_Descripcion subuni'!$E125,""),IF($A127="TOTAL",SUM(INDIRECT("C4:C"&amp;ROW()-1)),""))</f>
        <v/>
      </c>
      <c r="D127" s="3" t="str">
        <f t="shared" ca="1" si="19"/>
        <v/>
      </c>
      <c r="E127" s="3" t="str">
        <f ca="1">IF(AND($A127&lt;&gt;"",$A127&lt;&gt;"TOTAL"),IF(AND('[3]INVESTIGADOR_Descripcion subuni'!$H125&lt;&gt;"",'[3]INVESTIGADOR_Descripcion subuni'!$H125&lt;&gt;0),'[3]INVESTIGADOR_Descripcion subuni'!$H125,""),IF($A127="TOTAL",SUM(INDIRECT("E4:E"&amp;ROW()-1)),""))</f>
        <v/>
      </c>
      <c r="F127" s="3" t="str">
        <f ca="1">IF(AND($A127&lt;&gt;"",$A127&lt;&gt;"TOTAL"),IF(AND('[3]INVESTIGADOR_Descripcion subuni'!$J125&lt;&gt;"",'[3]INVESTIGADOR_Descripcion subuni'!$J125&lt;&gt;0),'[3]INVESTIGADOR_Descripcion subuni'!$J125,""),IF($A127="TOTAL",SUM(INDIRECT("F4:F"&amp;ROW()-1)),""))</f>
        <v/>
      </c>
      <c r="G127" s="3" t="str">
        <f t="shared" ca="1" si="20"/>
        <v/>
      </c>
      <c r="H127" s="3" t="str">
        <f ca="1">IF(AND($A127&lt;&gt;"",$A127&lt;&gt;"TOTAL"),IF(AND('[3]INVESTIGADOR_Descripcion subuni'!$M125&lt;&gt;"",'[3]INVESTIGADOR_Descripcion subuni'!$M125&lt;&gt;0),'[3]INVESTIGADOR_Descripcion subuni'!$M125,""),IF($A127="TOTAL",SUM(INDIRECT("H4:H"&amp;ROW()-1)),""))</f>
        <v/>
      </c>
      <c r="I127" s="3" t="str">
        <f ca="1">IF(AND($A127&lt;&gt;"",$A127&lt;&gt;"TOTAL"),IF(AND('[3]INVESTIGADOR_Descripcion subuni'!$O125&lt;&gt;"",'[3]INVESTIGADOR_Descripcion subuni'!$O125&lt;&gt;0),'[3]INVESTIGADOR_Descripcion subuni'!$O125,""),IF($A127="TOTAL",SUM(INDIRECT("I4:I"&amp;ROW()-1)),""))</f>
        <v/>
      </c>
      <c r="J127" s="3" t="str">
        <f t="shared" ca="1" si="21"/>
        <v/>
      </c>
      <c r="K127" s="3" t="str">
        <f ca="1">IF(AND($A127&lt;&gt;"",$A127&lt;&gt;"TOTAL"),IF(AND('[3]INVESTIGADOR_Descripcion subuni'!$R125&lt;&gt;"",'[3]INVESTIGADOR_Descripcion subuni'!$R125&lt;&gt;0),'[3]INVESTIGADOR_Descripcion subuni'!$R125,""),IF($A127="TOTAL",SUM(INDIRECT("K4:K"&amp;ROW()-1)),""))</f>
        <v/>
      </c>
      <c r="L127" s="3" t="str">
        <f ca="1">IF(AND($A127&lt;&gt;"",$A127&lt;&gt;"TOTAL"),IF(AND('[3]INVESTIGADOR_Descripcion subuni'!$T125&lt;&gt;"",'[3]INVESTIGADOR_Descripcion subuni'!$T125&lt;&gt;0),'[3]INVESTIGADOR_Descripcion subuni'!$T125,""),IF($A127="TOTAL",SUM(INDIRECT("L4:L"&amp;ROW()-1)),""))</f>
        <v/>
      </c>
      <c r="M127" s="3" t="str">
        <f t="shared" ca="1" si="22"/>
        <v/>
      </c>
      <c r="N127" s="3" t="str">
        <f ca="1">IF(AND($A127&lt;&gt;"",$A127&lt;&gt;"TOTAL"),IF(AND('[3]INVESTIGADOR_Descripcion subuni'!$W125&lt;&gt;"",'[3]INVESTIGADOR_Descripcion subuni'!$W125&lt;&gt;0),'[3]INVESTIGADOR_Descripcion subuni'!$W125,""),IF($A127="TOTAL",SUM(INDIRECT("N4:N"&amp;ROW()-1)),""))</f>
        <v/>
      </c>
      <c r="O127" s="3" t="str">
        <f ca="1">IF(AND($A127&lt;&gt;"",$A127&lt;&gt;"TOTAL"),IF(AND('[3]INVESTIGADOR_Descripcion subuni'!$Y125&lt;&gt;"",'[3]INVESTIGADOR_Descripcion subuni'!$Y125&lt;&gt;0),'[3]INVESTIGADOR_Descripcion subuni'!$Y125,""),IF($A127="TOTAL",SUM(INDIRECT("O4:O"&amp;ROW()-1)),""))</f>
        <v/>
      </c>
      <c r="P127" s="3" t="str">
        <f t="shared" ca="1" si="23"/>
        <v/>
      </c>
      <c r="Q127" s="3" t="str">
        <f ca="1">IF(AND($A127&lt;&gt;"",$A127&lt;&gt;"TOTAL"),IF(AND('[3]INVESTIGADOR_Descripcion subuni'!$AB125&lt;&gt;"",'[3]INVESTIGADOR_Descripcion subuni'!$AB125&lt;&gt;0),'[3]INVESTIGADOR_Descripcion subuni'!$AB125,""),IF($A127="TOTAL",SUM(INDIRECT("Q4:Q"&amp;ROW()-1)),""))</f>
        <v/>
      </c>
      <c r="R127" s="3" t="str">
        <f ca="1">IF(AND($A127&lt;&gt;"",$A127&lt;&gt;"TOTAL"),IF(AND('[3]INVESTIGADOR_Descripcion subuni'!$AD125&lt;&gt;"",'[3]INVESTIGADOR_Descripcion subuni'!$AD125&lt;&gt;0),'[3]INVESTIGADOR_Descripcion subuni'!$AD125,""),IF($A127="TOTAL",SUM(INDIRECT("R4:R"&amp;ROW()-1)),""))</f>
        <v/>
      </c>
      <c r="S127" s="3" t="str">
        <f t="shared" ca="1" si="24"/>
        <v/>
      </c>
      <c r="T127" s="3" t="str">
        <f ca="1">IF(AND($A127&lt;&gt;"",$A127&lt;&gt;"TOTAL"),IF(AND('[3]INVESTIGADOR_Descripcion subuni'!$AG125&lt;&gt;"",'[3]INVESTIGADOR_Descripcion subuni'!$AG125&lt;&gt;0),'[3]INVESTIGADOR_Descripcion subuni'!$AG125,""),IF($A127="TOTAL",SUM(INDIRECT("T4:T"&amp;ROW()-1)),""))</f>
        <v/>
      </c>
      <c r="U127" s="3" t="str">
        <f ca="1">IF(AND($A127&lt;&gt;"",$A127&lt;&gt;"TOTAL"),IF(AND('[3]INVESTIGADOR_Descripcion subuni'!$AI125&lt;&gt;"",'[3]INVESTIGADOR_Descripcion subuni'!$AI125&lt;&gt;0),'[3]INVESTIGADOR_Descripcion subuni'!$AI125,""),IF($A127="TOTAL",SUM(INDIRECT("U4:U"&amp;ROW()-1)),""))</f>
        <v/>
      </c>
      <c r="V127" s="3" t="str">
        <f t="shared" ca="1" si="25"/>
        <v/>
      </c>
      <c r="W127" s="3" t="str">
        <f ca="1">IF(AND($A127&lt;&gt;"",$A127&lt;&gt;"TOTAL"),IF(AND('[3]INVESTIGADOR_Descripcion subuni'!$AL125&lt;&gt;"",'[3]INVESTIGADOR_Descripcion subuni'!$AL125&lt;&gt;0),'[3]INVESTIGADOR_Descripcion subuni'!$AL125,""),IF($A127="TOTAL",SUM(INDIRECT("W4:W"&amp;ROW()-1)),""))</f>
        <v/>
      </c>
      <c r="X127" s="3" t="str">
        <f ca="1">IF(AND($A127&lt;&gt;"",$A127&lt;&gt;"TOTAL"),IF(AND('[3]INVESTIGADOR_Descripcion subuni'!$AN125&lt;&gt;"",'[3]INVESTIGADOR_Descripcion subuni'!$AN125&lt;&gt;0),'[3]INVESTIGADOR_Descripcion subuni'!$AN125,""),IF($A127="TOTAL",SUM(INDIRECT("X4:X"&amp;ROW()-1)),""))</f>
        <v/>
      </c>
      <c r="Y127" s="3" t="str">
        <f t="shared" ca="1" si="26"/>
        <v/>
      </c>
      <c r="Z127" s="3" t="str">
        <f ca="1">IF(AND($A127&lt;&gt;"",$A127&lt;&gt;"TOTAL"),IF(AND('[3]INVESTIGADOR_Descripcion subuni'!$AQ125&lt;&gt;"",'[3]INVESTIGADOR_Descripcion subuni'!$AQ125&lt;&gt;0),'[3]INVESTIGADOR_Descripcion subuni'!$AQ125,""),IF($A127="TOTAL",SUM(INDIRECT("Z4:Z"&amp;ROW()-1)),""))</f>
        <v/>
      </c>
      <c r="AA127" s="3" t="str">
        <f ca="1">IF(AND($A127&lt;&gt;"",$A127&lt;&gt;"TOTAL"),IF(AND('[3]INVESTIGADOR_Descripcion subuni'!$AS125&lt;&gt;"",'[3]INVESTIGADOR_Descripcion subuni'!$AS125&lt;&gt;0),'[3]INVESTIGADOR_Descripcion subuni'!$AS125,""),IF($A127="TOTAL",SUM(INDIRECT("AA4:AA"&amp;ROW()-1)),""))</f>
        <v/>
      </c>
      <c r="AB127" s="3" t="str">
        <f t="shared" ca="1" si="27"/>
        <v/>
      </c>
      <c r="AC127" s="3" t="str">
        <f ca="1">IF(AND($A127&lt;&gt;"",$A127&lt;&gt;"TOTAL"),IF(AND('[3]INVESTIGADOR_Descripcion subuni'!$AV125&lt;&gt;"",'[3]INVESTIGADOR_Descripcion subuni'!$AV125&lt;&gt;0),'[3]INVESTIGADOR_Descripcion subuni'!$AV125,""),IF($A127="TOTAL",SUM(INDIRECT("AC4:AC"&amp;ROW()-1)),""))</f>
        <v/>
      </c>
      <c r="AD127" s="3" t="str">
        <f ca="1">IF(AND($A127&lt;&gt;"",$A127&lt;&gt;"TOTAL"),IF(AND('[3]INVESTIGADOR_Descripcion subuni'!$AX125&lt;&gt;"",'[3]INVESTIGADOR_Descripcion subuni'!$AX125&lt;&gt;0),'[3]INVESTIGADOR_Descripcion subuni'!$AX125,""),IF($A127="TOTAL",SUM(INDIRECT("AD4:AD"&amp;ROW()-1)),""))</f>
        <v/>
      </c>
      <c r="AE127" s="3" t="str">
        <f t="shared" ca="1" si="28"/>
        <v/>
      </c>
      <c r="AF127" s="3" t="str">
        <f ca="1">IF(AND($A127&lt;&gt;"",$A127&lt;&gt;"TOTAL"),IF(AND('[3]INVESTIGADOR_Descripcion subuni'!$BA125&lt;&gt;"",'[3]INVESTIGADOR_Descripcion subuni'!$BA125&lt;&gt;0),'[3]INVESTIGADOR_Descripcion subuni'!$BA125,""),IF($A127="TOTAL",SUM(INDIRECT("AF4:AF"&amp;ROW()-1)),""))</f>
        <v/>
      </c>
      <c r="AG127" s="3" t="str">
        <f ca="1">IF(AND($A127&lt;&gt;"",$A127&lt;&gt;"TOTAL"),IF(AND('[3]INVESTIGADOR_Descripcion subuni'!$BC125&lt;&gt;"",'[3]INVESTIGADOR_Descripcion subuni'!$BC125&lt;&gt;0),'[3]INVESTIGADOR_Descripcion subuni'!$BC125,""),IF($A127="TOTAL",SUM(INDIRECT("AG4:AG"&amp;ROW()-1)),""))</f>
        <v/>
      </c>
      <c r="AH127" s="3" t="str">
        <f t="shared" ca="1" si="29"/>
        <v/>
      </c>
      <c r="AI127" s="3" t="str">
        <f ca="1">IF(AND($A127&lt;&gt;"",$A127&lt;&gt;"TOTAL"),IF(AND('[3]INVESTIGADOR_Descripcion subuni'!$BF125&lt;&gt;"",'[3]INVESTIGADOR_Descripcion subuni'!$BF125&lt;&gt;0),'[3]INVESTIGADOR_Descripcion subuni'!$BF125,""),IF($A127="TOTAL",SUM(INDIRECT("AI4:AI"&amp;ROW()-1)),""))</f>
        <v/>
      </c>
      <c r="AJ127" s="3" t="str">
        <f ca="1">IF(AND($A127&lt;&gt;"",$A127&lt;&gt;"TOTAL"),IF(AND('[3]INVESTIGADOR_Descripcion subuni'!$BH125&lt;&gt;"",'[3]INVESTIGADOR_Descripcion subuni'!$BH125&lt;&gt;0),'[3]INVESTIGADOR_Descripcion subuni'!$BH125,""),IF($A127="TOTAL",SUM(INDIRECT("AJ4:AJ"&amp;ROW()-1)),""))</f>
        <v/>
      </c>
      <c r="AK127" s="3" t="str">
        <f t="shared" ca="1" si="30"/>
        <v/>
      </c>
      <c r="AL127" s="3" t="str">
        <f ca="1">IF(AND($A127&lt;&gt;"",$A127&lt;&gt;"TOTAL"),IF(AND('[3]INVESTIGADOR_Descripcion subuni'!$BK125&lt;&gt;"",'[3]INVESTIGADOR_Descripcion subuni'!$BK125&lt;&gt;0),'[3]INVESTIGADOR_Descripcion subuni'!$BK125,""),IF($A127="TOTAL",SUM(INDIRECT("AL4:AL"&amp;ROW()-1)),""))</f>
        <v/>
      </c>
      <c r="AM127" s="3" t="str">
        <f ca="1">IF(AND($A127&lt;&gt;"",$A127&lt;&gt;"TOTAL"),IF(AND('[3]INVESTIGADOR_Descripcion subuni'!$BM125&lt;&gt;"",'[3]INVESTIGADOR_Descripcion subuni'!$BM125&lt;&gt;0),'[3]INVESTIGADOR_Descripcion subuni'!$BM125,""),IF($A127="TOTAL",SUM(INDIRECT("AM4:AM"&amp;ROW()-1)),""))</f>
        <v/>
      </c>
      <c r="AN127" s="3" t="str">
        <f t="shared" ca="1" si="31"/>
        <v/>
      </c>
      <c r="AO127" s="3" t="str">
        <f ca="1">IF(AND($A127&lt;&gt;"",$A127&lt;&gt;"TOTAL"),IF(AND('[3]INVESTIGADOR_Descripcion subuni'!$BP125&lt;&gt;"",'[3]INVESTIGADOR_Descripcion subuni'!$BP125&lt;&gt;0),'[3]INVESTIGADOR_Descripcion subuni'!$BP125,""),IF($A127="TOTAL",SUM(INDIRECT("AO4:AO"&amp;ROW()-1)),""))</f>
        <v/>
      </c>
      <c r="AP127" s="3" t="str">
        <f ca="1">IF(AND($A127&lt;&gt;"",$A127&lt;&gt;"TOTAL"),IF(AND('[3]INVESTIGADOR_Descripcion subuni'!$BR125&lt;&gt;"",'[3]INVESTIGADOR_Descripcion subuni'!$BR125&lt;&gt;0),'[3]INVESTIGADOR_Descripcion subuni'!$BR125,""),IF($A127="TOTAL",SUM(INDIRECT("AP4:AP"&amp;ROW()-1)),""))</f>
        <v/>
      </c>
      <c r="AQ127" s="3" t="str">
        <f t="shared" ca="1" si="32"/>
        <v/>
      </c>
      <c r="AR127" s="3" t="str">
        <f ca="1">IF(AND($A127&lt;&gt;"",$A127&lt;&gt;"TOTAL"),IF(AND('[3]INVESTIGADOR_Descripcion subuni'!$BU125&lt;&gt;"",'[3]INVESTIGADOR_Descripcion subuni'!$BU125&lt;&gt;0),'[3]INVESTIGADOR_Descripcion subuni'!$BU125,""),IF($A127="TOTAL",SUM(INDIRECT("AR4:AR"&amp;ROW()-1)),""))</f>
        <v/>
      </c>
      <c r="AS127" s="3" t="str">
        <f ca="1">IF(AND($A127&lt;&gt;"",$A127&lt;&gt;"TOTAL"),IF(AND('[3]INVESTIGADOR_Descripcion subuni'!$BW125&lt;&gt;"",'[3]INVESTIGADOR_Descripcion subuni'!$BW125&lt;&gt;0),'[3]INVESTIGADOR_Descripcion subuni'!$BW125,""),IF($A127="TOTAL",SUM(INDIRECT("AS4:AS"&amp;ROW()-1)),""))</f>
        <v/>
      </c>
      <c r="AT127" s="3" t="str">
        <f t="shared" ca="1" si="33"/>
        <v/>
      </c>
      <c r="AU127" s="3" t="str">
        <f ca="1">IF(AND($A127&lt;&gt;"",$A127&lt;&gt;"TOTAL"),IF(AND('[3]INVESTIGADOR_Descripcion subuni'!$BZ125&lt;&gt;"",'[3]INVESTIGADOR_Descripcion subuni'!$BZ125&lt;&gt;0),'[3]INVESTIGADOR_Descripcion subuni'!$BZ125,""),IF($A127="TOTAL",SUM(INDIRECT("AU4:AU"&amp;ROW()-1)),""))</f>
        <v/>
      </c>
      <c r="AV127" s="3" t="str">
        <f ca="1">IF(AND($A127&lt;&gt;"",$A127&lt;&gt;"TOTAL"),IF(AND('[3]INVESTIGADOR_Descripcion subuni'!$CB125&lt;&gt;"",'[3]INVESTIGADOR_Descripcion subuni'!$CB125&lt;&gt;0),'[3]INVESTIGADOR_Descripcion subuni'!$CB125,""),IF($A127="TOTAL",SUM(INDIRECT("AV4:AV"&amp;ROW()-1)),""))</f>
        <v/>
      </c>
      <c r="AW127" s="3" t="str">
        <f t="shared" ca="1" si="34"/>
        <v/>
      </c>
      <c r="AX127" s="3" t="str">
        <f ca="1">IF(AND($A127&lt;&gt;"",$A127&lt;&gt;"TOTAL"),IF(AND('[3]INVESTIGADOR_Descripcion subuni'!$CE125&lt;&gt;"",'[3]INVESTIGADOR_Descripcion subuni'!$CE125&lt;&gt;0),'[3]INVESTIGADOR_Descripcion subuni'!$CE125,""),IF($A127="TOTAL",SUM(INDIRECT("AX4:AX"&amp;ROW()-1)),""))</f>
        <v/>
      </c>
      <c r="AY127" s="3" t="str">
        <f ca="1">IF(AND($A127&lt;&gt;"",$A127&lt;&gt;"TOTAL"),IF(AND('[3]INVESTIGADOR_Descripcion subuni'!$CG125&lt;&gt;"",'[3]INVESTIGADOR_Descripcion subuni'!$CG125&lt;&gt;0),'[3]INVESTIGADOR_Descripcion subuni'!$CG125,""),IF($A127="TOTAL",SUM(INDIRECT("AY4:AY"&amp;ROW()-1)),""))</f>
        <v/>
      </c>
      <c r="AZ127" s="3" t="str">
        <f t="shared" ca="1" si="35"/>
        <v/>
      </c>
      <c r="BA127" s="3" t="str">
        <f ca="1">IF(AND($A127&lt;&gt;"",$A127&lt;&gt;"TOTAL"),IF(AND('[3]INVESTIGADOR_Descripcion subuni'!$CJ125&lt;&gt;"",'[3]INVESTIGADOR_Descripcion subuni'!$CJ125&lt;&gt;0),'[3]INVESTIGADOR_Descripcion subuni'!$CJ125,""),IF($A127="TOTAL",SUM(INDIRECT("BA4:BA"&amp;ROW()-1)),""))</f>
        <v/>
      </c>
      <c r="BB127" s="3" t="str">
        <f ca="1">IF(AND($A127&lt;&gt;"",$A127&lt;&gt;"TOTAL"),IF(AND('[3]INVESTIGADOR_Descripcion subuni'!$CL125&lt;&gt;"",'[3]INVESTIGADOR_Descripcion subuni'!$CL125&lt;&gt;0),'[3]INVESTIGADOR_Descripcion subuni'!$CL125,""),IF($A127="TOTAL",SUM(INDIRECT("BB4:BB"&amp;ROW()-1)),""))</f>
        <v/>
      </c>
      <c r="BC127" s="3" t="str">
        <f t="shared" ca="1" si="36"/>
        <v/>
      </c>
      <c r="BD127" s="3" t="str">
        <f ca="1">IF(AND($A127&lt;&gt;"",$A127&lt;&gt;"TOTAL"),IF(AND('[3]INVESTIGADOR_Descripcion subuni'!$CO125&lt;&gt;"",'[3]INVESTIGADOR_Descripcion subuni'!$CO125&lt;&gt;0),'[3]INVESTIGADOR_Descripcion subuni'!$CO125,""),IF($A127="TOTAL",SUM(INDIRECT("BD4:BD"&amp;ROW()-1)),""))</f>
        <v/>
      </c>
      <c r="BE127" s="3" t="str">
        <f ca="1">IF(AND($A127&lt;&gt;"",$A127&lt;&gt;"TOTAL"),IF(AND('[3]INVESTIGADOR_Descripcion subuni'!$CQ125&lt;&gt;"",'[3]INVESTIGADOR_Descripcion subuni'!$CQ125&lt;&gt;0),'[3]INVESTIGADOR_Descripcion subuni'!$CQ125,""),IF($A127="TOTAL",SUM(INDIRECT("BE4:BE"&amp;ROW()-1)),""))</f>
        <v/>
      </c>
      <c r="BF127" s="3" t="str">
        <f t="shared" ca="1" si="37"/>
        <v/>
      </c>
    </row>
    <row r="128" spans="1:58" x14ac:dyDescent="0.2">
      <c r="A128" s="25" t="str">
        <f>IF('[3]INVESTIGADOR_Descripcion subuni'!$B126&lt;&gt;"",'[3]INVESTIGADOR_Descripcion subuni'!$B126,IF(AND('[3]INVESTIGADOR_Descripcion subuni'!$B126="",'[3]INVESTIGADOR_Descripcion subuni'!$B127="",'[3]INVESTIGADOR_Descripcion subuni'!$B125=""),"","TOTAL"))</f>
        <v/>
      </c>
      <c r="B128" s="3" t="str">
        <f ca="1">IF(AND($A128&lt;&gt;"",$A128&lt;&gt;"TOTAL"),IF(AND('[3]INVESTIGADOR_Descripcion subuni'!$C126&lt;&gt;"",'[3]INVESTIGADOR_Descripcion subuni'!$C126&lt;&gt;0),'[3]INVESTIGADOR_Descripcion subuni'!$C126,""),IF($A128="TOTAL",SUM(INDIRECT("B4:B"&amp;ROW()-1)),""))</f>
        <v/>
      </c>
      <c r="C128" s="3" t="str">
        <f ca="1">IF(AND($A128&lt;&gt;"",$A128&lt;&gt;"TOTAL"),IF(AND('[3]INVESTIGADOR_Descripcion subuni'!$E126&lt;&gt;"",'[3]INVESTIGADOR_Descripcion subuni'!$E126&lt;&gt;0),'[3]INVESTIGADOR_Descripcion subuni'!$E126,""),IF($A128="TOTAL",SUM(INDIRECT("C4:C"&amp;ROW()-1)),""))</f>
        <v/>
      </c>
      <c r="D128" s="3" t="str">
        <f t="shared" ca="1" si="19"/>
        <v/>
      </c>
      <c r="E128" s="3" t="str">
        <f ca="1">IF(AND($A128&lt;&gt;"",$A128&lt;&gt;"TOTAL"),IF(AND('[3]INVESTIGADOR_Descripcion subuni'!$H126&lt;&gt;"",'[3]INVESTIGADOR_Descripcion subuni'!$H126&lt;&gt;0),'[3]INVESTIGADOR_Descripcion subuni'!$H126,""),IF($A128="TOTAL",SUM(INDIRECT("E4:E"&amp;ROW()-1)),""))</f>
        <v/>
      </c>
      <c r="F128" s="3" t="str">
        <f ca="1">IF(AND($A128&lt;&gt;"",$A128&lt;&gt;"TOTAL"),IF(AND('[3]INVESTIGADOR_Descripcion subuni'!$J126&lt;&gt;"",'[3]INVESTIGADOR_Descripcion subuni'!$J126&lt;&gt;0),'[3]INVESTIGADOR_Descripcion subuni'!$J126,""),IF($A128="TOTAL",SUM(INDIRECT("F4:F"&amp;ROW()-1)),""))</f>
        <v/>
      </c>
      <c r="G128" s="3" t="str">
        <f t="shared" ca="1" si="20"/>
        <v/>
      </c>
      <c r="H128" s="3" t="str">
        <f ca="1">IF(AND($A128&lt;&gt;"",$A128&lt;&gt;"TOTAL"),IF(AND('[3]INVESTIGADOR_Descripcion subuni'!$M126&lt;&gt;"",'[3]INVESTIGADOR_Descripcion subuni'!$M126&lt;&gt;0),'[3]INVESTIGADOR_Descripcion subuni'!$M126,""),IF($A128="TOTAL",SUM(INDIRECT("H4:H"&amp;ROW()-1)),""))</f>
        <v/>
      </c>
      <c r="I128" s="3" t="str">
        <f ca="1">IF(AND($A128&lt;&gt;"",$A128&lt;&gt;"TOTAL"),IF(AND('[3]INVESTIGADOR_Descripcion subuni'!$O126&lt;&gt;"",'[3]INVESTIGADOR_Descripcion subuni'!$O126&lt;&gt;0),'[3]INVESTIGADOR_Descripcion subuni'!$O126,""),IF($A128="TOTAL",SUM(INDIRECT("I4:I"&amp;ROW()-1)),""))</f>
        <v/>
      </c>
      <c r="J128" s="3" t="str">
        <f t="shared" ca="1" si="21"/>
        <v/>
      </c>
      <c r="K128" s="3" t="str">
        <f ca="1">IF(AND($A128&lt;&gt;"",$A128&lt;&gt;"TOTAL"),IF(AND('[3]INVESTIGADOR_Descripcion subuni'!$R126&lt;&gt;"",'[3]INVESTIGADOR_Descripcion subuni'!$R126&lt;&gt;0),'[3]INVESTIGADOR_Descripcion subuni'!$R126,""),IF($A128="TOTAL",SUM(INDIRECT("K4:K"&amp;ROW()-1)),""))</f>
        <v/>
      </c>
      <c r="L128" s="3" t="str">
        <f ca="1">IF(AND($A128&lt;&gt;"",$A128&lt;&gt;"TOTAL"),IF(AND('[3]INVESTIGADOR_Descripcion subuni'!$T126&lt;&gt;"",'[3]INVESTIGADOR_Descripcion subuni'!$T126&lt;&gt;0),'[3]INVESTIGADOR_Descripcion subuni'!$T126,""),IF($A128="TOTAL",SUM(INDIRECT("L4:L"&amp;ROW()-1)),""))</f>
        <v/>
      </c>
      <c r="M128" s="3" t="str">
        <f t="shared" ca="1" si="22"/>
        <v/>
      </c>
      <c r="N128" s="3" t="str">
        <f ca="1">IF(AND($A128&lt;&gt;"",$A128&lt;&gt;"TOTAL"),IF(AND('[3]INVESTIGADOR_Descripcion subuni'!$W126&lt;&gt;"",'[3]INVESTIGADOR_Descripcion subuni'!$W126&lt;&gt;0),'[3]INVESTIGADOR_Descripcion subuni'!$W126,""),IF($A128="TOTAL",SUM(INDIRECT("N4:N"&amp;ROW()-1)),""))</f>
        <v/>
      </c>
      <c r="O128" s="3" t="str">
        <f ca="1">IF(AND($A128&lt;&gt;"",$A128&lt;&gt;"TOTAL"),IF(AND('[3]INVESTIGADOR_Descripcion subuni'!$Y126&lt;&gt;"",'[3]INVESTIGADOR_Descripcion subuni'!$Y126&lt;&gt;0),'[3]INVESTIGADOR_Descripcion subuni'!$Y126,""),IF($A128="TOTAL",SUM(INDIRECT("O4:O"&amp;ROW()-1)),""))</f>
        <v/>
      </c>
      <c r="P128" s="3" t="str">
        <f t="shared" ca="1" si="23"/>
        <v/>
      </c>
      <c r="Q128" s="3" t="str">
        <f ca="1">IF(AND($A128&lt;&gt;"",$A128&lt;&gt;"TOTAL"),IF(AND('[3]INVESTIGADOR_Descripcion subuni'!$AB126&lt;&gt;"",'[3]INVESTIGADOR_Descripcion subuni'!$AB126&lt;&gt;0),'[3]INVESTIGADOR_Descripcion subuni'!$AB126,""),IF($A128="TOTAL",SUM(INDIRECT("Q4:Q"&amp;ROW()-1)),""))</f>
        <v/>
      </c>
      <c r="R128" s="3" t="str">
        <f ca="1">IF(AND($A128&lt;&gt;"",$A128&lt;&gt;"TOTAL"),IF(AND('[3]INVESTIGADOR_Descripcion subuni'!$AD126&lt;&gt;"",'[3]INVESTIGADOR_Descripcion subuni'!$AD126&lt;&gt;0),'[3]INVESTIGADOR_Descripcion subuni'!$AD126,""),IF($A128="TOTAL",SUM(INDIRECT("R4:R"&amp;ROW()-1)),""))</f>
        <v/>
      </c>
      <c r="S128" s="3" t="str">
        <f t="shared" ca="1" si="24"/>
        <v/>
      </c>
      <c r="T128" s="3" t="str">
        <f ca="1">IF(AND($A128&lt;&gt;"",$A128&lt;&gt;"TOTAL"),IF(AND('[3]INVESTIGADOR_Descripcion subuni'!$AG126&lt;&gt;"",'[3]INVESTIGADOR_Descripcion subuni'!$AG126&lt;&gt;0),'[3]INVESTIGADOR_Descripcion subuni'!$AG126,""),IF($A128="TOTAL",SUM(INDIRECT("T4:T"&amp;ROW()-1)),""))</f>
        <v/>
      </c>
      <c r="U128" s="3" t="str">
        <f ca="1">IF(AND($A128&lt;&gt;"",$A128&lt;&gt;"TOTAL"),IF(AND('[3]INVESTIGADOR_Descripcion subuni'!$AI126&lt;&gt;"",'[3]INVESTIGADOR_Descripcion subuni'!$AI126&lt;&gt;0),'[3]INVESTIGADOR_Descripcion subuni'!$AI126,""),IF($A128="TOTAL",SUM(INDIRECT("U4:U"&amp;ROW()-1)),""))</f>
        <v/>
      </c>
      <c r="V128" s="3" t="str">
        <f t="shared" ca="1" si="25"/>
        <v/>
      </c>
      <c r="W128" s="3" t="str">
        <f ca="1">IF(AND($A128&lt;&gt;"",$A128&lt;&gt;"TOTAL"),IF(AND('[3]INVESTIGADOR_Descripcion subuni'!$AL126&lt;&gt;"",'[3]INVESTIGADOR_Descripcion subuni'!$AL126&lt;&gt;0),'[3]INVESTIGADOR_Descripcion subuni'!$AL126,""),IF($A128="TOTAL",SUM(INDIRECT("W4:W"&amp;ROW()-1)),""))</f>
        <v/>
      </c>
      <c r="X128" s="3" t="str">
        <f ca="1">IF(AND($A128&lt;&gt;"",$A128&lt;&gt;"TOTAL"),IF(AND('[3]INVESTIGADOR_Descripcion subuni'!$AN126&lt;&gt;"",'[3]INVESTIGADOR_Descripcion subuni'!$AN126&lt;&gt;0),'[3]INVESTIGADOR_Descripcion subuni'!$AN126,""),IF($A128="TOTAL",SUM(INDIRECT("X4:X"&amp;ROW()-1)),""))</f>
        <v/>
      </c>
      <c r="Y128" s="3" t="str">
        <f t="shared" ca="1" si="26"/>
        <v/>
      </c>
      <c r="Z128" s="3" t="str">
        <f ca="1">IF(AND($A128&lt;&gt;"",$A128&lt;&gt;"TOTAL"),IF(AND('[3]INVESTIGADOR_Descripcion subuni'!$AQ126&lt;&gt;"",'[3]INVESTIGADOR_Descripcion subuni'!$AQ126&lt;&gt;0),'[3]INVESTIGADOR_Descripcion subuni'!$AQ126,""),IF($A128="TOTAL",SUM(INDIRECT("Z4:Z"&amp;ROW()-1)),""))</f>
        <v/>
      </c>
      <c r="AA128" s="3" t="str">
        <f ca="1">IF(AND($A128&lt;&gt;"",$A128&lt;&gt;"TOTAL"),IF(AND('[3]INVESTIGADOR_Descripcion subuni'!$AS126&lt;&gt;"",'[3]INVESTIGADOR_Descripcion subuni'!$AS126&lt;&gt;0),'[3]INVESTIGADOR_Descripcion subuni'!$AS126,""),IF($A128="TOTAL",SUM(INDIRECT("AA4:AA"&amp;ROW()-1)),""))</f>
        <v/>
      </c>
      <c r="AB128" s="3" t="str">
        <f t="shared" ca="1" si="27"/>
        <v/>
      </c>
      <c r="AC128" s="3" t="str">
        <f ca="1">IF(AND($A128&lt;&gt;"",$A128&lt;&gt;"TOTAL"),IF(AND('[3]INVESTIGADOR_Descripcion subuni'!$AV126&lt;&gt;"",'[3]INVESTIGADOR_Descripcion subuni'!$AV126&lt;&gt;0),'[3]INVESTIGADOR_Descripcion subuni'!$AV126,""),IF($A128="TOTAL",SUM(INDIRECT("AC4:AC"&amp;ROW()-1)),""))</f>
        <v/>
      </c>
      <c r="AD128" s="3" t="str">
        <f ca="1">IF(AND($A128&lt;&gt;"",$A128&lt;&gt;"TOTAL"),IF(AND('[3]INVESTIGADOR_Descripcion subuni'!$AX126&lt;&gt;"",'[3]INVESTIGADOR_Descripcion subuni'!$AX126&lt;&gt;0),'[3]INVESTIGADOR_Descripcion subuni'!$AX126,""),IF($A128="TOTAL",SUM(INDIRECT("AD4:AD"&amp;ROW()-1)),""))</f>
        <v/>
      </c>
      <c r="AE128" s="3" t="str">
        <f t="shared" ca="1" si="28"/>
        <v/>
      </c>
      <c r="AF128" s="3" t="str">
        <f ca="1">IF(AND($A128&lt;&gt;"",$A128&lt;&gt;"TOTAL"),IF(AND('[3]INVESTIGADOR_Descripcion subuni'!$BA126&lt;&gt;"",'[3]INVESTIGADOR_Descripcion subuni'!$BA126&lt;&gt;0),'[3]INVESTIGADOR_Descripcion subuni'!$BA126,""),IF($A128="TOTAL",SUM(INDIRECT("AF4:AF"&amp;ROW()-1)),""))</f>
        <v/>
      </c>
      <c r="AG128" s="3" t="str">
        <f ca="1">IF(AND($A128&lt;&gt;"",$A128&lt;&gt;"TOTAL"),IF(AND('[3]INVESTIGADOR_Descripcion subuni'!$BC126&lt;&gt;"",'[3]INVESTIGADOR_Descripcion subuni'!$BC126&lt;&gt;0),'[3]INVESTIGADOR_Descripcion subuni'!$BC126,""),IF($A128="TOTAL",SUM(INDIRECT("AG4:AG"&amp;ROW()-1)),""))</f>
        <v/>
      </c>
      <c r="AH128" s="3" t="str">
        <f t="shared" ca="1" si="29"/>
        <v/>
      </c>
      <c r="AI128" s="3" t="str">
        <f ca="1">IF(AND($A128&lt;&gt;"",$A128&lt;&gt;"TOTAL"),IF(AND('[3]INVESTIGADOR_Descripcion subuni'!$BF126&lt;&gt;"",'[3]INVESTIGADOR_Descripcion subuni'!$BF126&lt;&gt;0),'[3]INVESTIGADOR_Descripcion subuni'!$BF126,""),IF($A128="TOTAL",SUM(INDIRECT("AI4:AI"&amp;ROW()-1)),""))</f>
        <v/>
      </c>
      <c r="AJ128" s="3" t="str">
        <f ca="1">IF(AND($A128&lt;&gt;"",$A128&lt;&gt;"TOTAL"),IF(AND('[3]INVESTIGADOR_Descripcion subuni'!$BH126&lt;&gt;"",'[3]INVESTIGADOR_Descripcion subuni'!$BH126&lt;&gt;0),'[3]INVESTIGADOR_Descripcion subuni'!$BH126,""),IF($A128="TOTAL",SUM(INDIRECT("AJ4:AJ"&amp;ROW()-1)),""))</f>
        <v/>
      </c>
      <c r="AK128" s="3" t="str">
        <f t="shared" ca="1" si="30"/>
        <v/>
      </c>
      <c r="AL128" s="3" t="str">
        <f ca="1">IF(AND($A128&lt;&gt;"",$A128&lt;&gt;"TOTAL"),IF(AND('[3]INVESTIGADOR_Descripcion subuni'!$BK126&lt;&gt;"",'[3]INVESTIGADOR_Descripcion subuni'!$BK126&lt;&gt;0),'[3]INVESTIGADOR_Descripcion subuni'!$BK126,""),IF($A128="TOTAL",SUM(INDIRECT("AL4:AL"&amp;ROW()-1)),""))</f>
        <v/>
      </c>
      <c r="AM128" s="3" t="str">
        <f ca="1">IF(AND($A128&lt;&gt;"",$A128&lt;&gt;"TOTAL"),IF(AND('[3]INVESTIGADOR_Descripcion subuni'!$BM126&lt;&gt;"",'[3]INVESTIGADOR_Descripcion subuni'!$BM126&lt;&gt;0),'[3]INVESTIGADOR_Descripcion subuni'!$BM126,""),IF($A128="TOTAL",SUM(INDIRECT("AM4:AM"&amp;ROW()-1)),""))</f>
        <v/>
      </c>
      <c r="AN128" s="3" t="str">
        <f t="shared" ca="1" si="31"/>
        <v/>
      </c>
      <c r="AO128" s="3" t="str">
        <f ca="1">IF(AND($A128&lt;&gt;"",$A128&lt;&gt;"TOTAL"),IF(AND('[3]INVESTIGADOR_Descripcion subuni'!$BP126&lt;&gt;"",'[3]INVESTIGADOR_Descripcion subuni'!$BP126&lt;&gt;0),'[3]INVESTIGADOR_Descripcion subuni'!$BP126,""),IF($A128="TOTAL",SUM(INDIRECT("AO4:AO"&amp;ROW()-1)),""))</f>
        <v/>
      </c>
      <c r="AP128" s="3" t="str">
        <f ca="1">IF(AND($A128&lt;&gt;"",$A128&lt;&gt;"TOTAL"),IF(AND('[3]INVESTIGADOR_Descripcion subuni'!$BR126&lt;&gt;"",'[3]INVESTIGADOR_Descripcion subuni'!$BR126&lt;&gt;0),'[3]INVESTIGADOR_Descripcion subuni'!$BR126,""),IF($A128="TOTAL",SUM(INDIRECT("AP4:AP"&amp;ROW()-1)),""))</f>
        <v/>
      </c>
      <c r="AQ128" s="3" t="str">
        <f t="shared" ca="1" si="32"/>
        <v/>
      </c>
      <c r="AR128" s="3" t="str">
        <f ca="1">IF(AND($A128&lt;&gt;"",$A128&lt;&gt;"TOTAL"),IF(AND('[3]INVESTIGADOR_Descripcion subuni'!$BU126&lt;&gt;"",'[3]INVESTIGADOR_Descripcion subuni'!$BU126&lt;&gt;0),'[3]INVESTIGADOR_Descripcion subuni'!$BU126,""),IF($A128="TOTAL",SUM(INDIRECT("AR4:AR"&amp;ROW()-1)),""))</f>
        <v/>
      </c>
      <c r="AS128" s="3" t="str">
        <f ca="1">IF(AND($A128&lt;&gt;"",$A128&lt;&gt;"TOTAL"),IF(AND('[3]INVESTIGADOR_Descripcion subuni'!$BW126&lt;&gt;"",'[3]INVESTIGADOR_Descripcion subuni'!$BW126&lt;&gt;0),'[3]INVESTIGADOR_Descripcion subuni'!$BW126,""),IF($A128="TOTAL",SUM(INDIRECT("AS4:AS"&amp;ROW()-1)),""))</f>
        <v/>
      </c>
      <c r="AT128" s="3" t="str">
        <f t="shared" ca="1" si="33"/>
        <v/>
      </c>
      <c r="AU128" s="3" t="str">
        <f ca="1">IF(AND($A128&lt;&gt;"",$A128&lt;&gt;"TOTAL"),IF(AND('[3]INVESTIGADOR_Descripcion subuni'!$BZ126&lt;&gt;"",'[3]INVESTIGADOR_Descripcion subuni'!$BZ126&lt;&gt;0),'[3]INVESTIGADOR_Descripcion subuni'!$BZ126,""),IF($A128="TOTAL",SUM(INDIRECT("AU4:AU"&amp;ROW()-1)),""))</f>
        <v/>
      </c>
      <c r="AV128" s="3" t="str">
        <f ca="1">IF(AND($A128&lt;&gt;"",$A128&lt;&gt;"TOTAL"),IF(AND('[3]INVESTIGADOR_Descripcion subuni'!$CB126&lt;&gt;"",'[3]INVESTIGADOR_Descripcion subuni'!$CB126&lt;&gt;0),'[3]INVESTIGADOR_Descripcion subuni'!$CB126,""),IF($A128="TOTAL",SUM(INDIRECT("AV4:AV"&amp;ROW()-1)),""))</f>
        <v/>
      </c>
      <c r="AW128" s="3" t="str">
        <f t="shared" ca="1" si="34"/>
        <v/>
      </c>
      <c r="AX128" s="3" t="str">
        <f ca="1">IF(AND($A128&lt;&gt;"",$A128&lt;&gt;"TOTAL"),IF(AND('[3]INVESTIGADOR_Descripcion subuni'!$CE126&lt;&gt;"",'[3]INVESTIGADOR_Descripcion subuni'!$CE126&lt;&gt;0),'[3]INVESTIGADOR_Descripcion subuni'!$CE126,""),IF($A128="TOTAL",SUM(INDIRECT("AX4:AX"&amp;ROW()-1)),""))</f>
        <v/>
      </c>
      <c r="AY128" s="3" t="str">
        <f ca="1">IF(AND($A128&lt;&gt;"",$A128&lt;&gt;"TOTAL"),IF(AND('[3]INVESTIGADOR_Descripcion subuni'!$CG126&lt;&gt;"",'[3]INVESTIGADOR_Descripcion subuni'!$CG126&lt;&gt;0),'[3]INVESTIGADOR_Descripcion subuni'!$CG126,""),IF($A128="TOTAL",SUM(INDIRECT("AY4:AY"&amp;ROW()-1)),""))</f>
        <v/>
      </c>
      <c r="AZ128" s="3" t="str">
        <f t="shared" ca="1" si="35"/>
        <v/>
      </c>
      <c r="BA128" s="3" t="str">
        <f ca="1">IF(AND($A128&lt;&gt;"",$A128&lt;&gt;"TOTAL"),IF(AND('[3]INVESTIGADOR_Descripcion subuni'!$CJ126&lt;&gt;"",'[3]INVESTIGADOR_Descripcion subuni'!$CJ126&lt;&gt;0),'[3]INVESTIGADOR_Descripcion subuni'!$CJ126,""),IF($A128="TOTAL",SUM(INDIRECT("BA4:BA"&amp;ROW()-1)),""))</f>
        <v/>
      </c>
      <c r="BB128" s="3" t="str">
        <f ca="1">IF(AND($A128&lt;&gt;"",$A128&lt;&gt;"TOTAL"),IF(AND('[3]INVESTIGADOR_Descripcion subuni'!$CL126&lt;&gt;"",'[3]INVESTIGADOR_Descripcion subuni'!$CL126&lt;&gt;0),'[3]INVESTIGADOR_Descripcion subuni'!$CL126,""),IF($A128="TOTAL",SUM(INDIRECT("BB4:BB"&amp;ROW()-1)),""))</f>
        <v/>
      </c>
      <c r="BC128" s="3" t="str">
        <f t="shared" ca="1" si="36"/>
        <v/>
      </c>
      <c r="BD128" s="3" t="str">
        <f ca="1">IF(AND($A128&lt;&gt;"",$A128&lt;&gt;"TOTAL"),IF(AND('[3]INVESTIGADOR_Descripcion subuni'!$CO126&lt;&gt;"",'[3]INVESTIGADOR_Descripcion subuni'!$CO126&lt;&gt;0),'[3]INVESTIGADOR_Descripcion subuni'!$CO126,""),IF($A128="TOTAL",SUM(INDIRECT("BD4:BD"&amp;ROW()-1)),""))</f>
        <v/>
      </c>
      <c r="BE128" s="3" t="str">
        <f ca="1">IF(AND($A128&lt;&gt;"",$A128&lt;&gt;"TOTAL"),IF(AND('[3]INVESTIGADOR_Descripcion subuni'!$CQ126&lt;&gt;"",'[3]INVESTIGADOR_Descripcion subuni'!$CQ126&lt;&gt;0),'[3]INVESTIGADOR_Descripcion subuni'!$CQ126,""),IF($A128="TOTAL",SUM(INDIRECT("BE4:BE"&amp;ROW()-1)),""))</f>
        <v/>
      </c>
      <c r="BF128" s="3" t="str">
        <f t="shared" ca="1" si="37"/>
        <v/>
      </c>
    </row>
    <row r="129" spans="1:58" x14ac:dyDescent="0.2">
      <c r="A129" s="25" t="str">
        <f>IF('[3]INVESTIGADOR_Descripcion subuni'!$B127&lt;&gt;"",'[3]INVESTIGADOR_Descripcion subuni'!$B127,IF(AND('[3]INVESTIGADOR_Descripcion subuni'!$B127="",'[3]INVESTIGADOR_Descripcion subuni'!$B128="",'[3]INVESTIGADOR_Descripcion subuni'!$B126=""),"","TOTAL"))</f>
        <v/>
      </c>
      <c r="B129" s="3" t="str">
        <f ca="1">IF(AND($A129&lt;&gt;"",$A129&lt;&gt;"TOTAL"),IF(AND('[3]INVESTIGADOR_Descripcion subuni'!$C127&lt;&gt;"",'[3]INVESTIGADOR_Descripcion subuni'!$C127&lt;&gt;0),'[3]INVESTIGADOR_Descripcion subuni'!$C127,""),IF($A129="TOTAL",SUM(INDIRECT("B4:B"&amp;ROW()-1)),""))</f>
        <v/>
      </c>
      <c r="C129" s="3" t="str">
        <f ca="1">IF(AND($A129&lt;&gt;"",$A129&lt;&gt;"TOTAL"),IF(AND('[3]INVESTIGADOR_Descripcion subuni'!$E127&lt;&gt;"",'[3]INVESTIGADOR_Descripcion subuni'!$E127&lt;&gt;0),'[3]INVESTIGADOR_Descripcion subuni'!$E127,""),IF($A129="TOTAL",SUM(INDIRECT("C4:C"&amp;ROW()-1)),""))</f>
        <v/>
      </c>
      <c r="D129" s="3" t="str">
        <f t="shared" ca="1" si="19"/>
        <v/>
      </c>
      <c r="E129" s="3" t="str">
        <f ca="1">IF(AND($A129&lt;&gt;"",$A129&lt;&gt;"TOTAL"),IF(AND('[3]INVESTIGADOR_Descripcion subuni'!$H127&lt;&gt;"",'[3]INVESTIGADOR_Descripcion subuni'!$H127&lt;&gt;0),'[3]INVESTIGADOR_Descripcion subuni'!$H127,""),IF($A129="TOTAL",SUM(INDIRECT("E4:E"&amp;ROW()-1)),""))</f>
        <v/>
      </c>
      <c r="F129" s="3" t="str">
        <f ca="1">IF(AND($A129&lt;&gt;"",$A129&lt;&gt;"TOTAL"),IF(AND('[3]INVESTIGADOR_Descripcion subuni'!$J127&lt;&gt;"",'[3]INVESTIGADOR_Descripcion subuni'!$J127&lt;&gt;0),'[3]INVESTIGADOR_Descripcion subuni'!$J127,""),IF($A129="TOTAL",SUM(INDIRECT("F4:F"&amp;ROW()-1)),""))</f>
        <v/>
      </c>
      <c r="G129" s="3" t="str">
        <f t="shared" ca="1" si="20"/>
        <v/>
      </c>
      <c r="H129" s="3" t="str">
        <f ca="1">IF(AND($A129&lt;&gt;"",$A129&lt;&gt;"TOTAL"),IF(AND('[3]INVESTIGADOR_Descripcion subuni'!$M127&lt;&gt;"",'[3]INVESTIGADOR_Descripcion subuni'!$M127&lt;&gt;0),'[3]INVESTIGADOR_Descripcion subuni'!$M127,""),IF($A129="TOTAL",SUM(INDIRECT("H4:H"&amp;ROW()-1)),""))</f>
        <v/>
      </c>
      <c r="I129" s="3" t="str">
        <f ca="1">IF(AND($A129&lt;&gt;"",$A129&lt;&gt;"TOTAL"),IF(AND('[3]INVESTIGADOR_Descripcion subuni'!$O127&lt;&gt;"",'[3]INVESTIGADOR_Descripcion subuni'!$O127&lt;&gt;0),'[3]INVESTIGADOR_Descripcion subuni'!$O127,""),IF($A129="TOTAL",SUM(INDIRECT("I4:I"&amp;ROW()-1)),""))</f>
        <v/>
      </c>
      <c r="J129" s="3" t="str">
        <f t="shared" ca="1" si="21"/>
        <v/>
      </c>
      <c r="K129" s="3" t="str">
        <f ca="1">IF(AND($A129&lt;&gt;"",$A129&lt;&gt;"TOTAL"),IF(AND('[3]INVESTIGADOR_Descripcion subuni'!$R127&lt;&gt;"",'[3]INVESTIGADOR_Descripcion subuni'!$R127&lt;&gt;0),'[3]INVESTIGADOR_Descripcion subuni'!$R127,""),IF($A129="TOTAL",SUM(INDIRECT("K4:K"&amp;ROW()-1)),""))</f>
        <v/>
      </c>
      <c r="L129" s="3" t="str">
        <f ca="1">IF(AND($A129&lt;&gt;"",$A129&lt;&gt;"TOTAL"),IF(AND('[3]INVESTIGADOR_Descripcion subuni'!$T127&lt;&gt;"",'[3]INVESTIGADOR_Descripcion subuni'!$T127&lt;&gt;0),'[3]INVESTIGADOR_Descripcion subuni'!$T127,""),IF($A129="TOTAL",SUM(INDIRECT("L4:L"&amp;ROW()-1)),""))</f>
        <v/>
      </c>
      <c r="M129" s="3" t="str">
        <f t="shared" ca="1" si="22"/>
        <v/>
      </c>
      <c r="N129" s="3" t="str">
        <f ca="1">IF(AND($A129&lt;&gt;"",$A129&lt;&gt;"TOTAL"),IF(AND('[3]INVESTIGADOR_Descripcion subuni'!$W127&lt;&gt;"",'[3]INVESTIGADOR_Descripcion subuni'!$W127&lt;&gt;0),'[3]INVESTIGADOR_Descripcion subuni'!$W127,""),IF($A129="TOTAL",SUM(INDIRECT("N4:N"&amp;ROW()-1)),""))</f>
        <v/>
      </c>
      <c r="O129" s="3" t="str">
        <f ca="1">IF(AND($A129&lt;&gt;"",$A129&lt;&gt;"TOTAL"),IF(AND('[3]INVESTIGADOR_Descripcion subuni'!$Y127&lt;&gt;"",'[3]INVESTIGADOR_Descripcion subuni'!$Y127&lt;&gt;0),'[3]INVESTIGADOR_Descripcion subuni'!$Y127,""),IF($A129="TOTAL",SUM(INDIRECT("O4:O"&amp;ROW()-1)),""))</f>
        <v/>
      </c>
      <c r="P129" s="3" t="str">
        <f t="shared" ca="1" si="23"/>
        <v/>
      </c>
      <c r="Q129" s="3" t="str">
        <f ca="1">IF(AND($A129&lt;&gt;"",$A129&lt;&gt;"TOTAL"),IF(AND('[3]INVESTIGADOR_Descripcion subuni'!$AB127&lt;&gt;"",'[3]INVESTIGADOR_Descripcion subuni'!$AB127&lt;&gt;0),'[3]INVESTIGADOR_Descripcion subuni'!$AB127,""),IF($A129="TOTAL",SUM(INDIRECT("Q4:Q"&amp;ROW()-1)),""))</f>
        <v/>
      </c>
      <c r="R129" s="3" t="str">
        <f ca="1">IF(AND($A129&lt;&gt;"",$A129&lt;&gt;"TOTAL"),IF(AND('[3]INVESTIGADOR_Descripcion subuni'!$AD127&lt;&gt;"",'[3]INVESTIGADOR_Descripcion subuni'!$AD127&lt;&gt;0),'[3]INVESTIGADOR_Descripcion subuni'!$AD127,""),IF($A129="TOTAL",SUM(INDIRECT("R4:R"&amp;ROW()-1)),""))</f>
        <v/>
      </c>
      <c r="S129" s="3" t="str">
        <f t="shared" ca="1" si="24"/>
        <v/>
      </c>
      <c r="T129" s="3" t="str">
        <f ca="1">IF(AND($A129&lt;&gt;"",$A129&lt;&gt;"TOTAL"),IF(AND('[3]INVESTIGADOR_Descripcion subuni'!$AG127&lt;&gt;"",'[3]INVESTIGADOR_Descripcion subuni'!$AG127&lt;&gt;0),'[3]INVESTIGADOR_Descripcion subuni'!$AG127,""),IF($A129="TOTAL",SUM(INDIRECT("T4:T"&amp;ROW()-1)),""))</f>
        <v/>
      </c>
      <c r="U129" s="3" t="str">
        <f ca="1">IF(AND($A129&lt;&gt;"",$A129&lt;&gt;"TOTAL"),IF(AND('[3]INVESTIGADOR_Descripcion subuni'!$AI127&lt;&gt;"",'[3]INVESTIGADOR_Descripcion subuni'!$AI127&lt;&gt;0),'[3]INVESTIGADOR_Descripcion subuni'!$AI127,""),IF($A129="TOTAL",SUM(INDIRECT("U4:U"&amp;ROW()-1)),""))</f>
        <v/>
      </c>
      <c r="V129" s="3" t="str">
        <f t="shared" ca="1" si="25"/>
        <v/>
      </c>
      <c r="W129" s="3" t="str">
        <f ca="1">IF(AND($A129&lt;&gt;"",$A129&lt;&gt;"TOTAL"),IF(AND('[3]INVESTIGADOR_Descripcion subuni'!$AL127&lt;&gt;"",'[3]INVESTIGADOR_Descripcion subuni'!$AL127&lt;&gt;0),'[3]INVESTIGADOR_Descripcion subuni'!$AL127,""),IF($A129="TOTAL",SUM(INDIRECT("W4:W"&amp;ROW()-1)),""))</f>
        <v/>
      </c>
      <c r="X129" s="3" t="str">
        <f ca="1">IF(AND($A129&lt;&gt;"",$A129&lt;&gt;"TOTAL"),IF(AND('[3]INVESTIGADOR_Descripcion subuni'!$AN127&lt;&gt;"",'[3]INVESTIGADOR_Descripcion subuni'!$AN127&lt;&gt;0),'[3]INVESTIGADOR_Descripcion subuni'!$AN127,""),IF($A129="TOTAL",SUM(INDIRECT("X4:X"&amp;ROW()-1)),""))</f>
        <v/>
      </c>
      <c r="Y129" s="3" t="str">
        <f t="shared" ca="1" si="26"/>
        <v/>
      </c>
      <c r="Z129" s="3" t="str">
        <f ca="1">IF(AND($A129&lt;&gt;"",$A129&lt;&gt;"TOTAL"),IF(AND('[3]INVESTIGADOR_Descripcion subuni'!$AQ127&lt;&gt;"",'[3]INVESTIGADOR_Descripcion subuni'!$AQ127&lt;&gt;0),'[3]INVESTIGADOR_Descripcion subuni'!$AQ127,""),IF($A129="TOTAL",SUM(INDIRECT("Z4:Z"&amp;ROW()-1)),""))</f>
        <v/>
      </c>
      <c r="AA129" s="3" t="str">
        <f ca="1">IF(AND($A129&lt;&gt;"",$A129&lt;&gt;"TOTAL"),IF(AND('[3]INVESTIGADOR_Descripcion subuni'!$AS127&lt;&gt;"",'[3]INVESTIGADOR_Descripcion subuni'!$AS127&lt;&gt;0),'[3]INVESTIGADOR_Descripcion subuni'!$AS127,""),IF($A129="TOTAL",SUM(INDIRECT("AA4:AA"&amp;ROW()-1)),""))</f>
        <v/>
      </c>
      <c r="AB129" s="3" t="str">
        <f t="shared" ca="1" si="27"/>
        <v/>
      </c>
      <c r="AC129" s="3" t="str">
        <f ca="1">IF(AND($A129&lt;&gt;"",$A129&lt;&gt;"TOTAL"),IF(AND('[3]INVESTIGADOR_Descripcion subuni'!$AV127&lt;&gt;"",'[3]INVESTIGADOR_Descripcion subuni'!$AV127&lt;&gt;0),'[3]INVESTIGADOR_Descripcion subuni'!$AV127,""),IF($A129="TOTAL",SUM(INDIRECT("AC4:AC"&amp;ROW()-1)),""))</f>
        <v/>
      </c>
      <c r="AD129" s="3" t="str">
        <f ca="1">IF(AND($A129&lt;&gt;"",$A129&lt;&gt;"TOTAL"),IF(AND('[3]INVESTIGADOR_Descripcion subuni'!$AX127&lt;&gt;"",'[3]INVESTIGADOR_Descripcion subuni'!$AX127&lt;&gt;0),'[3]INVESTIGADOR_Descripcion subuni'!$AX127,""),IF($A129="TOTAL",SUM(INDIRECT("AD4:AD"&amp;ROW()-1)),""))</f>
        <v/>
      </c>
      <c r="AE129" s="3" t="str">
        <f t="shared" ca="1" si="28"/>
        <v/>
      </c>
      <c r="AF129" s="3" t="str">
        <f ca="1">IF(AND($A129&lt;&gt;"",$A129&lt;&gt;"TOTAL"),IF(AND('[3]INVESTIGADOR_Descripcion subuni'!$BA127&lt;&gt;"",'[3]INVESTIGADOR_Descripcion subuni'!$BA127&lt;&gt;0),'[3]INVESTIGADOR_Descripcion subuni'!$BA127,""),IF($A129="TOTAL",SUM(INDIRECT("AF4:AF"&amp;ROW()-1)),""))</f>
        <v/>
      </c>
      <c r="AG129" s="3" t="str">
        <f ca="1">IF(AND($A129&lt;&gt;"",$A129&lt;&gt;"TOTAL"),IF(AND('[3]INVESTIGADOR_Descripcion subuni'!$BC127&lt;&gt;"",'[3]INVESTIGADOR_Descripcion subuni'!$BC127&lt;&gt;0),'[3]INVESTIGADOR_Descripcion subuni'!$BC127,""),IF($A129="TOTAL",SUM(INDIRECT("AG4:AG"&amp;ROW()-1)),""))</f>
        <v/>
      </c>
      <c r="AH129" s="3" t="str">
        <f t="shared" ca="1" si="29"/>
        <v/>
      </c>
      <c r="AI129" s="3" t="str">
        <f ca="1">IF(AND($A129&lt;&gt;"",$A129&lt;&gt;"TOTAL"),IF(AND('[3]INVESTIGADOR_Descripcion subuni'!$BF127&lt;&gt;"",'[3]INVESTIGADOR_Descripcion subuni'!$BF127&lt;&gt;0),'[3]INVESTIGADOR_Descripcion subuni'!$BF127,""),IF($A129="TOTAL",SUM(INDIRECT("AI4:AI"&amp;ROW()-1)),""))</f>
        <v/>
      </c>
      <c r="AJ129" s="3" t="str">
        <f ca="1">IF(AND($A129&lt;&gt;"",$A129&lt;&gt;"TOTAL"),IF(AND('[3]INVESTIGADOR_Descripcion subuni'!$BH127&lt;&gt;"",'[3]INVESTIGADOR_Descripcion subuni'!$BH127&lt;&gt;0),'[3]INVESTIGADOR_Descripcion subuni'!$BH127,""),IF($A129="TOTAL",SUM(INDIRECT("AJ4:AJ"&amp;ROW()-1)),""))</f>
        <v/>
      </c>
      <c r="AK129" s="3" t="str">
        <f t="shared" ca="1" si="30"/>
        <v/>
      </c>
      <c r="AL129" s="3" t="str">
        <f ca="1">IF(AND($A129&lt;&gt;"",$A129&lt;&gt;"TOTAL"),IF(AND('[3]INVESTIGADOR_Descripcion subuni'!$BK127&lt;&gt;"",'[3]INVESTIGADOR_Descripcion subuni'!$BK127&lt;&gt;0),'[3]INVESTIGADOR_Descripcion subuni'!$BK127,""),IF($A129="TOTAL",SUM(INDIRECT("AL4:AL"&amp;ROW()-1)),""))</f>
        <v/>
      </c>
      <c r="AM129" s="3" t="str">
        <f ca="1">IF(AND($A129&lt;&gt;"",$A129&lt;&gt;"TOTAL"),IF(AND('[3]INVESTIGADOR_Descripcion subuni'!$BM127&lt;&gt;"",'[3]INVESTIGADOR_Descripcion subuni'!$BM127&lt;&gt;0),'[3]INVESTIGADOR_Descripcion subuni'!$BM127,""),IF($A129="TOTAL",SUM(INDIRECT("AM4:AM"&amp;ROW()-1)),""))</f>
        <v/>
      </c>
      <c r="AN129" s="3" t="str">
        <f t="shared" ca="1" si="31"/>
        <v/>
      </c>
      <c r="AO129" s="3" t="str">
        <f ca="1">IF(AND($A129&lt;&gt;"",$A129&lt;&gt;"TOTAL"),IF(AND('[3]INVESTIGADOR_Descripcion subuni'!$BP127&lt;&gt;"",'[3]INVESTIGADOR_Descripcion subuni'!$BP127&lt;&gt;0),'[3]INVESTIGADOR_Descripcion subuni'!$BP127,""),IF($A129="TOTAL",SUM(INDIRECT("AO4:AO"&amp;ROW()-1)),""))</f>
        <v/>
      </c>
      <c r="AP129" s="3" t="str">
        <f ca="1">IF(AND($A129&lt;&gt;"",$A129&lt;&gt;"TOTAL"),IF(AND('[3]INVESTIGADOR_Descripcion subuni'!$BR127&lt;&gt;"",'[3]INVESTIGADOR_Descripcion subuni'!$BR127&lt;&gt;0),'[3]INVESTIGADOR_Descripcion subuni'!$BR127,""),IF($A129="TOTAL",SUM(INDIRECT("AP4:AP"&amp;ROW()-1)),""))</f>
        <v/>
      </c>
      <c r="AQ129" s="3" t="str">
        <f t="shared" ca="1" si="32"/>
        <v/>
      </c>
      <c r="AR129" s="3" t="str">
        <f ca="1">IF(AND($A129&lt;&gt;"",$A129&lt;&gt;"TOTAL"),IF(AND('[3]INVESTIGADOR_Descripcion subuni'!$BU127&lt;&gt;"",'[3]INVESTIGADOR_Descripcion subuni'!$BU127&lt;&gt;0),'[3]INVESTIGADOR_Descripcion subuni'!$BU127,""),IF($A129="TOTAL",SUM(INDIRECT("AR4:AR"&amp;ROW()-1)),""))</f>
        <v/>
      </c>
      <c r="AS129" s="3" t="str">
        <f ca="1">IF(AND($A129&lt;&gt;"",$A129&lt;&gt;"TOTAL"),IF(AND('[3]INVESTIGADOR_Descripcion subuni'!$BW127&lt;&gt;"",'[3]INVESTIGADOR_Descripcion subuni'!$BW127&lt;&gt;0),'[3]INVESTIGADOR_Descripcion subuni'!$BW127,""),IF($A129="TOTAL",SUM(INDIRECT("AS4:AS"&amp;ROW()-1)),""))</f>
        <v/>
      </c>
      <c r="AT129" s="3" t="str">
        <f t="shared" ca="1" si="33"/>
        <v/>
      </c>
      <c r="AU129" s="3" t="str">
        <f ca="1">IF(AND($A129&lt;&gt;"",$A129&lt;&gt;"TOTAL"),IF(AND('[3]INVESTIGADOR_Descripcion subuni'!$BZ127&lt;&gt;"",'[3]INVESTIGADOR_Descripcion subuni'!$BZ127&lt;&gt;0),'[3]INVESTIGADOR_Descripcion subuni'!$BZ127,""),IF($A129="TOTAL",SUM(INDIRECT("AU4:AU"&amp;ROW()-1)),""))</f>
        <v/>
      </c>
      <c r="AV129" s="3" t="str">
        <f ca="1">IF(AND($A129&lt;&gt;"",$A129&lt;&gt;"TOTAL"),IF(AND('[3]INVESTIGADOR_Descripcion subuni'!$CB127&lt;&gt;"",'[3]INVESTIGADOR_Descripcion subuni'!$CB127&lt;&gt;0),'[3]INVESTIGADOR_Descripcion subuni'!$CB127,""),IF($A129="TOTAL",SUM(INDIRECT("AV4:AV"&amp;ROW()-1)),""))</f>
        <v/>
      </c>
      <c r="AW129" s="3" t="str">
        <f t="shared" ca="1" si="34"/>
        <v/>
      </c>
      <c r="AX129" s="3" t="str">
        <f ca="1">IF(AND($A129&lt;&gt;"",$A129&lt;&gt;"TOTAL"),IF(AND('[3]INVESTIGADOR_Descripcion subuni'!$CE127&lt;&gt;"",'[3]INVESTIGADOR_Descripcion subuni'!$CE127&lt;&gt;0),'[3]INVESTIGADOR_Descripcion subuni'!$CE127,""),IF($A129="TOTAL",SUM(INDIRECT("AX4:AX"&amp;ROW()-1)),""))</f>
        <v/>
      </c>
      <c r="AY129" s="3" t="str">
        <f ca="1">IF(AND($A129&lt;&gt;"",$A129&lt;&gt;"TOTAL"),IF(AND('[3]INVESTIGADOR_Descripcion subuni'!$CG127&lt;&gt;"",'[3]INVESTIGADOR_Descripcion subuni'!$CG127&lt;&gt;0),'[3]INVESTIGADOR_Descripcion subuni'!$CG127,""),IF($A129="TOTAL",SUM(INDIRECT("AY4:AY"&amp;ROW()-1)),""))</f>
        <v/>
      </c>
      <c r="AZ129" s="3" t="str">
        <f t="shared" ca="1" si="35"/>
        <v/>
      </c>
      <c r="BA129" s="3" t="str">
        <f ca="1">IF(AND($A129&lt;&gt;"",$A129&lt;&gt;"TOTAL"),IF(AND('[3]INVESTIGADOR_Descripcion subuni'!$CJ127&lt;&gt;"",'[3]INVESTIGADOR_Descripcion subuni'!$CJ127&lt;&gt;0),'[3]INVESTIGADOR_Descripcion subuni'!$CJ127,""),IF($A129="TOTAL",SUM(INDIRECT("BA4:BA"&amp;ROW()-1)),""))</f>
        <v/>
      </c>
      <c r="BB129" s="3" t="str">
        <f ca="1">IF(AND($A129&lt;&gt;"",$A129&lt;&gt;"TOTAL"),IF(AND('[3]INVESTIGADOR_Descripcion subuni'!$CL127&lt;&gt;"",'[3]INVESTIGADOR_Descripcion subuni'!$CL127&lt;&gt;0),'[3]INVESTIGADOR_Descripcion subuni'!$CL127,""),IF($A129="TOTAL",SUM(INDIRECT("BB4:BB"&amp;ROW()-1)),""))</f>
        <v/>
      </c>
      <c r="BC129" s="3" t="str">
        <f t="shared" ca="1" si="36"/>
        <v/>
      </c>
      <c r="BD129" s="3" t="str">
        <f ca="1">IF(AND($A129&lt;&gt;"",$A129&lt;&gt;"TOTAL"),IF(AND('[3]INVESTIGADOR_Descripcion subuni'!$CO127&lt;&gt;"",'[3]INVESTIGADOR_Descripcion subuni'!$CO127&lt;&gt;0),'[3]INVESTIGADOR_Descripcion subuni'!$CO127,""),IF($A129="TOTAL",SUM(INDIRECT("BD4:BD"&amp;ROW()-1)),""))</f>
        <v/>
      </c>
      <c r="BE129" s="3" t="str">
        <f ca="1">IF(AND($A129&lt;&gt;"",$A129&lt;&gt;"TOTAL"),IF(AND('[3]INVESTIGADOR_Descripcion subuni'!$CQ127&lt;&gt;"",'[3]INVESTIGADOR_Descripcion subuni'!$CQ127&lt;&gt;0),'[3]INVESTIGADOR_Descripcion subuni'!$CQ127,""),IF($A129="TOTAL",SUM(INDIRECT("BE4:BE"&amp;ROW()-1)),""))</f>
        <v/>
      </c>
      <c r="BF129" s="3" t="str">
        <f t="shared" ca="1" si="37"/>
        <v/>
      </c>
    </row>
    <row r="130" spans="1:58" x14ac:dyDescent="0.2">
      <c r="A130" s="25" t="str">
        <f>IF('[3]INVESTIGADOR_Descripcion subuni'!$B128&lt;&gt;"",'[3]INVESTIGADOR_Descripcion subuni'!$B128,IF(AND('[3]INVESTIGADOR_Descripcion subuni'!$B128="",'[3]INVESTIGADOR_Descripcion subuni'!$B129="",'[3]INVESTIGADOR_Descripcion subuni'!$B127=""),"","TOTAL"))</f>
        <v/>
      </c>
      <c r="B130" s="3" t="str">
        <f ca="1">IF(AND($A130&lt;&gt;"",$A130&lt;&gt;"TOTAL"),IF(AND('[3]INVESTIGADOR_Descripcion subuni'!$C128&lt;&gt;"",'[3]INVESTIGADOR_Descripcion subuni'!$C128&lt;&gt;0),'[3]INVESTIGADOR_Descripcion subuni'!$C128,""),IF($A130="TOTAL",SUM(INDIRECT("B4:B"&amp;ROW()-1)),""))</f>
        <v/>
      </c>
      <c r="C130" s="3" t="str">
        <f ca="1">IF(AND($A130&lt;&gt;"",$A130&lt;&gt;"TOTAL"),IF(AND('[3]INVESTIGADOR_Descripcion subuni'!$E128&lt;&gt;"",'[3]INVESTIGADOR_Descripcion subuni'!$E128&lt;&gt;0),'[3]INVESTIGADOR_Descripcion subuni'!$E128,""),IF($A130="TOTAL",SUM(INDIRECT("C4:C"&amp;ROW()-1)),""))</f>
        <v/>
      </c>
      <c r="D130" s="3" t="str">
        <f t="shared" ca="1" si="19"/>
        <v/>
      </c>
      <c r="E130" s="3" t="str">
        <f ca="1">IF(AND($A130&lt;&gt;"",$A130&lt;&gt;"TOTAL"),IF(AND('[3]INVESTIGADOR_Descripcion subuni'!$H128&lt;&gt;"",'[3]INVESTIGADOR_Descripcion subuni'!$H128&lt;&gt;0),'[3]INVESTIGADOR_Descripcion subuni'!$H128,""),IF($A130="TOTAL",SUM(INDIRECT("E4:E"&amp;ROW()-1)),""))</f>
        <v/>
      </c>
      <c r="F130" s="3" t="str">
        <f ca="1">IF(AND($A130&lt;&gt;"",$A130&lt;&gt;"TOTAL"),IF(AND('[3]INVESTIGADOR_Descripcion subuni'!$J128&lt;&gt;"",'[3]INVESTIGADOR_Descripcion subuni'!$J128&lt;&gt;0),'[3]INVESTIGADOR_Descripcion subuni'!$J128,""),IF($A130="TOTAL",SUM(INDIRECT("F4:F"&amp;ROW()-1)),""))</f>
        <v/>
      </c>
      <c r="G130" s="3" t="str">
        <f t="shared" ca="1" si="20"/>
        <v/>
      </c>
      <c r="H130" s="3" t="str">
        <f ca="1">IF(AND($A130&lt;&gt;"",$A130&lt;&gt;"TOTAL"),IF(AND('[3]INVESTIGADOR_Descripcion subuni'!$M128&lt;&gt;"",'[3]INVESTIGADOR_Descripcion subuni'!$M128&lt;&gt;0),'[3]INVESTIGADOR_Descripcion subuni'!$M128,""),IF($A130="TOTAL",SUM(INDIRECT("H4:H"&amp;ROW()-1)),""))</f>
        <v/>
      </c>
      <c r="I130" s="3" t="str">
        <f ca="1">IF(AND($A130&lt;&gt;"",$A130&lt;&gt;"TOTAL"),IF(AND('[3]INVESTIGADOR_Descripcion subuni'!$O128&lt;&gt;"",'[3]INVESTIGADOR_Descripcion subuni'!$O128&lt;&gt;0),'[3]INVESTIGADOR_Descripcion subuni'!$O128,""),IF($A130="TOTAL",SUM(INDIRECT("I4:I"&amp;ROW()-1)),""))</f>
        <v/>
      </c>
      <c r="J130" s="3" t="str">
        <f t="shared" ca="1" si="21"/>
        <v/>
      </c>
      <c r="K130" s="3" t="str">
        <f ca="1">IF(AND($A130&lt;&gt;"",$A130&lt;&gt;"TOTAL"),IF(AND('[3]INVESTIGADOR_Descripcion subuni'!$R128&lt;&gt;"",'[3]INVESTIGADOR_Descripcion subuni'!$R128&lt;&gt;0),'[3]INVESTIGADOR_Descripcion subuni'!$R128,""),IF($A130="TOTAL",SUM(INDIRECT("K4:K"&amp;ROW()-1)),""))</f>
        <v/>
      </c>
      <c r="L130" s="3" t="str">
        <f ca="1">IF(AND($A130&lt;&gt;"",$A130&lt;&gt;"TOTAL"),IF(AND('[3]INVESTIGADOR_Descripcion subuni'!$T128&lt;&gt;"",'[3]INVESTIGADOR_Descripcion subuni'!$T128&lt;&gt;0),'[3]INVESTIGADOR_Descripcion subuni'!$T128,""),IF($A130="TOTAL",SUM(INDIRECT("L4:L"&amp;ROW()-1)),""))</f>
        <v/>
      </c>
      <c r="M130" s="3" t="str">
        <f t="shared" ca="1" si="22"/>
        <v/>
      </c>
      <c r="N130" s="3" t="str">
        <f ca="1">IF(AND($A130&lt;&gt;"",$A130&lt;&gt;"TOTAL"),IF(AND('[3]INVESTIGADOR_Descripcion subuni'!$W128&lt;&gt;"",'[3]INVESTIGADOR_Descripcion subuni'!$W128&lt;&gt;0),'[3]INVESTIGADOR_Descripcion subuni'!$W128,""),IF($A130="TOTAL",SUM(INDIRECT("N4:N"&amp;ROW()-1)),""))</f>
        <v/>
      </c>
      <c r="O130" s="3" t="str">
        <f ca="1">IF(AND($A130&lt;&gt;"",$A130&lt;&gt;"TOTAL"),IF(AND('[3]INVESTIGADOR_Descripcion subuni'!$Y128&lt;&gt;"",'[3]INVESTIGADOR_Descripcion subuni'!$Y128&lt;&gt;0),'[3]INVESTIGADOR_Descripcion subuni'!$Y128,""),IF($A130="TOTAL",SUM(INDIRECT("O4:O"&amp;ROW()-1)),""))</f>
        <v/>
      </c>
      <c r="P130" s="3" t="str">
        <f t="shared" ca="1" si="23"/>
        <v/>
      </c>
      <c r="Q130" s="3" t="str">
        <f ca="1">IF(AND($A130&lt;&gt;"",$A130&lt;&gt;"TOTAL"),IF(AND('[3]INVESTIGADOR_Descripcion subuni'!$AB128&lt;&gt;"",'[3]INVESTIGADOR_Descripcion subuni'!$AB128&lt;&gt;0),'[3]INVESTIGADOR_Descripcion subuni'!$AB128,""),IF($A130="TOTAL",SUM(INDIRECT("Q4:Q"&amp;ROW()-1)),""))</f>
        <v/>
      </c>
      <c r="R130" s="3" t="str">
        <f ca="1">IF(AND($A130&lt;&gt;"",$A130&lt;&gt;"TOTAL"),IF(AND('[3]INVESTIGADOR_Descripcion subuni'!$AD128&lt;&gt;"",'[3]INVESTIGADOR_Descripcion subuni'!$AD128&lt;&gt;0),'[3]INVESTIGADOR_Descripcion subuni'!$AD128,""),IF($A130="TOTAL",SUM(INDIRECT("R4:R"&amp;ROW()-1)),""))</f>
        <v/>
      </c>
      <c r="S130" s="3" t="str">
        <f t="shared" ca="1" si="24"/>
        <v/>
      </c>
      <c r="T130" s="3" t="str">
        <f ca="1">IF(AND($A130&lt;&gt;"",$A130&lt;&gt;"TOTAL"),IF(AND('[3]INVESTIGADOR_Descripcion subuni'!$AG128&lt;&gt;"",'[3]INVESTIGADOR_Descripcion subuni'!$AG128&lt;&gt;0),'[3]INVESTIGADOR_Descripcion subuni'!$AG128,""),IF($A130="TOTAL",SUM(INDIRECT("T4:T"&amp;ROW()-1)),""))</f>
        <v/>
      </c>
      <c r="U130" s="3" t="str">
        <f ca="1">IF(AND($A130&lt;&gt;"",$A130&lt;&gt;"TOTAL"),IF(AND('[3]INVESTIGADOR_Descripcion subuni'!$AI128&lt;&gt;"",'[3]INVESTIGADOR_Descripcion subuni'!$AI128&lt;&gt;0),'[3]INVESTIGADOR_Descripcion subuni'!$AI128,""),IF($A130="TOTAL",SUM(INDIRECT("U4:U"&amp;ROW()-1)),""))</f>
        <v/>
      </c>
      <c r="V130" s="3" t="str">
        <f t="shared" ca="1" si="25"/>
        <v/>
      </c>
      <c r="W130" s="3" t="str">
        <f ca="1">IF(AND($A130&lt;&gt;"",$A130&lt;&gt;"TOTAL"),IF(AND('[3]INVESTIGADOR_Descripcion subuni'!$AL128&lt;&gt;"",'[3]INVESTIGADOR_Descripcion subuni'!$AL128&lt;&gt;0),'[3]INVESTIGADOR_Descripcion subuni'!$AL128,""),IF($A130="TOTAL",SUM(INDIRECT("W4:W"&amp;ROW()-1)),""))</f>
        <v/>
      </c>
      <c r="X130" s="3" t="str">
        <f ca="1">IF(AND($A130&lt;&gt;"",$A130&lt;&gt;"TOTAL"),IF(AND('[3]INVESTIGADOR_Descripcion subuni'!$AN128&lt;&gt;"",'[3]INVESTIGADOR_Descripcion subuni'!$AN128&lt;&gt;0),'[3]INVESTIGADOR_Descripcion subuni'!$AN128,""),IF($A130="TOTAL",SUM(INDIRECT("X4:X"&amp;ROW()-1)),""))</f>
        <v/>
      </c>
      <c r="Y130" s="3" t="str">
        <f t="shared" ca="1" si="26"/>
        <v/>
      </c>
      <c r="Z130" s="3" t="str">
        <f ca="1">IF(AND($A130&lt;&gt;"",$A130&lt;&gt;"TOTAL"),IF(AND('[3]INVESTIGADOR_Descripcion subuni'!$AQ128&lt;&gt;"",'[3]INVESTIGADOR_Descripcion subuni'!$AQ128&lt;&gt;0),'[3]INVESTIGADOR_Descripcion subuni'!$AQ128,""),IF($A130="TOTAL",SUM(INDIRECT("Z4:Z"&amp;ROW()-1)),""))</f>
        <v/>
      </c>
      <c r="AA130" s="3" t="str">
        <f ca="1">IF(AND($A130&lt;&gt;"",$A130&lt;&gt;"TOTAL"),IF(AND('[3]INVESTIGADOR_Descripcion subuni'!$AS128&lt;&gt;"",'[3]INVESTIGADOR_Descripcion subuni'!$AS128&lt;&gt;0),'[3]INVESTIGADOR_Descripcion subuni'!$AS128,""),IF($A130="TOTAL",SUM(INDIRECT("AA4:AA"&amp;ROW()-1)),""))</f>
        <v/>
      </c>
      <c r="AB130" s="3" t="str">
        <f t="shared" ca="1" si="27"/>
        <v/>
      </c>
      <c r="AC130" s="3" t="str">
        <f ca="1">IF(AND($A130&lt;&gt;"",$A130&lt;&gt;"TOTAL"),IF(AND('[3]INVESTIGADOR_Descripcion subuni'!$AV128&lt;&gt;"",'[3]INVESTIGADOR_Descripcion subuni'!$AV128&lt;&gt;0),'[3]INVESTIGADOR_Descripcion subuni'!$AV128,""),IF($A130="TOTAL",SUM(INDIRECT("AC4:AC"&amp;ROW()-1)),""))</f>
        <v/>
      </c>
      <c r="AD130" s="3" t="str">
        <f ca="1">IF(AND($A130&lt;&gt;"",$A130&lt;&gt;"TOTAL"),IF(AND('[3]INVESTIGADOR_Descripcion subuni'!$AX128&lt;&gt;"",'[3]INVESTIGADOR_Descripcion subuni'!$AX128&lt;&gt;0),'[3]INVESTIGADOR_Descripcion subuni'!$AX128,""),IF($A130="TOTAL",SUM(INDIRECT("AD4:AD"&amp;ROW()-1)),""))</f>
        <v/>
      </c>
      <c r="AE130" s="3" t="str">
        <f t="shared" ca="1" si="28"/>
        <v/>
      </c>
      <c r="AF130" s="3" t="str">
        <f ca="1">IF(AND($A130&lt;&gt;"",$A130&lt;&gt;"TOTAL"),IF(AND('[3]INVESTIGADOR_Descripcion subuni'!$BA128&lt;&gt;"",'[3]INVESTIGADOR_Descripcion subuni'!$BA128&lt;&gt;0),'[3]INVESTIGADOR_Descripcion subuni'!$BA128,""),IF($A130="TOTAL",SUM(INDIRECT("AF4:AF"&amp;ROW()-1)),""))</f>
        <v/>
      </c>
      <c r="AG130" s="3" t="str">
        <f ca="1">IF(AND($A130&lt;&gt;"",$A130&lt;&gt;"TOTAL"),IF(AND('[3]INVESTIGADOR_Descripcion subuni'!$BC128&lt;&gt;"",'[3]INVESTIGADOR_Descripcion subuni'!$BC128&lt;&gt;0),'[3]INVESTIGADOR_Descripcion subuni'!$BC128,""),IF($A130="TOTAL",SUM(INDIRECT("AG4:AG"&amp;ROW()-1)),""))</f>
        <v/>
      </c>
      <c r="AH130" s="3" t="str">
        <f t="shared" ca="1" si="29"/>
        <v/>
      </c>
      <c r="AI130" s="3" t="str">
        <f ca="1">IF(AND($A130&lt;&gt;"",$A130&lt;&gt;"TOTAL"),IF(AND('[3]INVESTIGADOR_Descripcion subuni'!$BF128&lt;&gt;"",'[3]INVESTIGADOR_Descripcion subuni'!$BF128&lt;&gt;0),'[3]INVESTIGADOR_Descripcion subuni'!$BF128,""),IF($A130="TOTAL",SUM(INDIRECT("AI4:AI"&amp;ROW()-1)),""))</f>
        <v/>
      </c>
      <c r="AJ130" s="3" t="str">
        <f ca="1">IF(AND($A130&lt;&gt;"",$A130&lt;&gt;"TOTAL"),IF(AND('[3]INVESTIGADOR_Descripcion subuni'!$BH128&lt;&gt;"",'[3]INVESTIGADOR_Descripcion subuni'!$BH128&lt;&gt;0),'[3]INVESTIGADOR_Descripcion subuni'!$BH128,""),IF($A130="TOTAL",SUM(INDIRECT("AJ4:AJ"&amp;ROW()-1)),""))</f>
        <v/>
      </c>
      <c r="AK130" s="3" t="str">
        <f t="shared" ca="1" si="30"/>
        <v/>
      </c>
      <c r="AL130" s="3" t="str">
        <f ca="1">IF(AND($A130&lt;&gt;"",$A130&lt;&gt;"TOTAL"),IF(AND('[3]INVESTIGADOR_Descripcion subuni'!$BK128&lt;&gt;"",'[3]INVESTIGADOR_Descripcion subuni'!$BK128&lt;&gt;0),'[3]INVESTIGADOR_Descripcion subuni'!$BK128,""),IF($A130="TOTAL",SUM(INDIRECT("AL4:AL"&amp;ROW()-1)),""))</f>
        <v/>
      </c>
      <c r="AM130" s="3" t="str">
        <f ca="1">IF(AND($A130&lt;&gt;"",$A130&lt;&gt;"TOTAL"),IF(AND('[3]INVESTIGADOR_Descripcion subuni'!$BM128&lt;&gt;"",'[3]INVESTIGADOR_Descripcion subuni'!$BM128&lt;&gt;0),'[3]INVESTIGADOR_Descripcion subuni'!$BM128,""),IF($A130="TOTAL",SUM(INDIRECT("AM4:AM"&amp;ROW()-1)),""))</f>
        <v/>
      </c>
      <c r="AN130" s="3" t="str">
        <f t="shared" ca="1" si="31"/>
        <v/>
      </c>
      <c r="AO130" s="3" t="str">
        <f ca="1">IF(AND($A130&lt;&gt;"",$A130&lt;&gt;"TOTAL"),IF(AND('[3]INVESTIGADOR_Descripcion subuni'!$BP128&lt;&gt;"",'[3]INVESTIGADOR_Descripcion subuni'!$BP128&lt;&gt;0),'[3]INVESTIGADOR_Descripcion subuni'!$BP128,""),IF($A130="TOTAL",SUM(INDIRECT("AO4:AO"&amp;ROW()-1)),""))</f>
        <v/>
      </c>
      <c r="AP130" s="3" t="str">
        <f ca="1">IF(AND($A130&lt;&gt;"",$A130&lt;&gt;"TOTAL"),IF(AND('[3]INVESTIGADOR_Descripcion subuni'!$BR128&lt;&gt;"",'[3]INVESTIGADOR_Descripcion subuni'!$BR128&lt;&gt;0),'[3]INVESTIGADOR_Descripcion subuni'!$BR128,""),IF($A130="TOTAL",SUM(INDIRECT("AP4:AP"&amp;ROW()-1)),""))</f>
        <v/>
      </c>
      <c r="AQ130" s="3" t="str">
        <f t="shared" ca="1" si="32"/>
        <v/>
      </c>
      <c r="AR130" s="3" t="str">
        <f ca="1">IF(AND($A130&lt;&gt;"",$A130&lt;&gt;"TOTAL"),IF(AND('[3]INVESTIGADOR_Descripcion subuni'!$BU128&lt;&gt;"",'[3]INVESTIGADOR_Descripcion subuni'!$BU128&lt;&gt;0),'[3]INVESTIGADOR_Descripcion subuni'!$BU128,""),IF($A130="TOTAL",SUM(INDIRECT("AR4:AR"&amp;ROW()-1)),""))</f>
        <v/>
      </c>
      <c r="AS130" s="3" t="str">
        <f ca="1">IF(AND($A130&lt;&gt;"",$A130&lt;&gt;"TOTAL"),IF(AND('[3]INVESTIGADOR_Descripcion subuni'!$BW128&lt;&gt;"",'[3]INVESTIGADOR_Descripcion subuni'!$BW128&lt;&gt;0),'[3]INVESTIGADOR_Descripcion subuni'!$BW128,""),IF($A130="TOTAL",SUM(INDIRECT("AS4:AS"&amp;ROW()-1)),""))</f>
        <v/>
      </c>
      <c r="AT130" s="3" t="str">
        <f t="shared" ca="1" si="33"/>
        <v/>
      </c>
      <c r="AU130" s="3" t="str">
        <f ca="1">IF(AND($A130&lt;&gt;"",$A130&lt;&gt;"TOTAL"),IF(AND('[3]INVESTIGADOR_Descripcion subuni'!$BZ128&lt;&gt;"",'[3]INVESTIGADOR_Descripcion subuni'!$BZ128&lt;&gt;0),'[3]INVESTIGADOR_Descripcion subuni'!$BZ128,""),IF($A130="TOTAL",SUM(INDIRECT("AU4:AU"&amp;ROW()-1)),""))</f>
        <v/>
      </c>
      <c r="AV130" s="3" t="str">
        <f ca="1">IF(AND($A130&lt;&gt;"",$A130&lt;&gt;"TOTAL"),IF(AND('[3]INVESTIGADOR_Descripcion subuni'!$CB128&lt;&gt;"",'[3]INVESTIGADOR_Descripcion subuni'!$CB128&lt;&gt;0),'[3]INVESTIGADOR_Descripcion subuni'!$CB128,""),IF($A130="TOTAL",SUM(INDIRECT("AV4:AV"&amp;ROW()-1)),""))</f>
        <v/>
      </c>
      <c r="AW130" s="3" t="str">
        <f t="shared" ca="1" si="34"/>
        <v/>
      </c>
      <c r="AX130" s="3" t="str">
        <f ca="1">IF(AND($A130&lt;&gt;"",$A130&lt;&gt;"TOTAL"),IF(AND('[3]INVESTIGADOR_Descripcion subuni'!$CE128&lt;&gt;"",'[3]INVESTIGADOR_Descripcion subuni'!$CE128&lt;&gt;0),'[3]INVESTIGADOR_Descripcion subuni'!$CE128,""),IF($A130="TOTAL",SUM(INDIRECT("AX4:AX"&amp;ROW()-1)),""))</f>
        <v/>
      </c>
      <c r="AY130" s="3" t="str">
        <f ca="1">IF(AND($A130&lt;&gt;"",$A130&lt;&gt;"TOTAL"),IF(AND('[3]INVESTIGADOR_Descripcion subuni'!$CG128&lt;&gt;"",'[3]INVESTIGADOR_Descripcion subuni'!$CG128&lt;&gt;0),'[3]INVESTIGADOR_Descripcion subuni'!$CG128,""),IF($A130="TOTAL",SUM(INDIRECT("AY4:AY"&amp;ROW()-1)),""))</f>
        <v/>
      </c>
      <c r="AZ130" s="3" t="str">
        <f t="shared" ca="1" si="35"/>
        <v/>
      </c>
      <c r="BA130" s="3" t="str">
        <f ca="1">IF(AND($A130&lt;&gt;"",$A130&lt;&gt;"TOTAL"),IF(AND('[3]INVESTIGADOR_Descripcion subuni'!$CJ128&lt;&gt;"",'[3]INVESTIGADOR_Descripcion subuni'!$CJ128&lt;&gt;0),'[3]INVESTIGADOR_Descripcion subuni'!$CJ128,""),IF($A130="TOTAL",SUM(INDIRECT("BA4:BA"&amp;ROW()-1)),""))</f>
        <v/>
      </c>
      <c r="BB130" s="3" t="str">
        <f ca="1">IF(AND($A130&lt;&gt;"",$A130&lt;&gt;"TOTAL"),IF(AND('[3]INVESTIGADOR_Descripcion subuni'!$CL128&lt;&gt;"",'[3]INVESTIGADOR_Descripcion subuni'!$CL128&lt;&gt;0),'[3]INVESTIGADOR_Descripcion subuni'!$CL128,""),IF($A130="TOTAL",SUM(INDIRECT("BB4:BB"&amp;ROW()-1)),""))</f>
        <v/>
      </c>
      <c r="BC130" s="3" t="str">
        <f t="shared" ca="1" si="36"/>
        <v/>
      </c>
      <c r="BD130" s="3" t="str">
        <f ca="1">IF(AND($A130&lt;&gt;"",$A130&lt;&gt;"TOTAL"),IF(AND('[3]INVESTIGADOR_Descripcion subuni'!$CO128&lt;&gt;"",'[3]INVESTIGADOR_Descripcion subuni'!$CO128&lt;&gt;0),'[3]INVESTIGADOR_Descripcion subuni'!$CO128,""),IF($A130="TOTAL",SUM(INDIRECT("BD4:BD"&amp;ROW()-1)),""))</f>
        <v/>
      </c>
      <c r="BE130" s="3" t="str">
        <f ca="1">IF(AND($A130&lt;&gt;"",$A130&lt;&gt;"TOTAL"),IF(AND('[3]INVESTIGADOR_Descripcion subuni'!$CQ128&lt;&gt;"",'[3]INVESTIGADOR_Descripcion subuni'!$CQ128&lt;&gt;0),'[3]INVESTIGADOR_Descripcion subuni'!$CQ128,""),IF($A130="TOTAL",SUM(INDIRECT("BE4:BE"&amp;ROW()-1)),""))</f>
        <v/>
      </c>
      <c r="BF130" s="3" t="str">
        <f t="shared" ca="1" si="37"/>
        <v/>
      </c>
    </row>
    <row r="131" spans="1:58" x14ac:dyDescent="0.2">
      <c r="A131" s="25" t="str">
        <f>IF('[3]INVESTIGADOR_Descripcion subuni'!$B129&lt;&gt;"",'[3]INVESTIGADOR_Descripcion subuni'!$B129,IF(AND('[3]INVESTIGADOR_Descripcion subuni'!$B129="",'[3]INVESTIGADOR_Descripcion subuni'!$B130="",'[3]INVESTIGADOR_Descripcion subuni'!$B128=""),"","TOTAL"))</f>
        <v/>
      </c>
      <c r="B131" s="3" t="str">
        <f ca="1">IF(AND($A131&lt;&gt;"",$A131&lt;&gt;"TOTAL"),IF(AND('[3]INVESTIGADOR_Descripcion subuni'!$C129&lt;&gt;"",'[3]INVESTIGADOR_Descripcion subuni'!$C129&lt;&gt;0),'[3]INVESTIGADOR_Descripcion subuni'!$C129,""),IF($A131="TOTAL",SUM(INDIRECT("B4:B"&amp;ROW()-1)),""))</f>
        <v/>
      </c>
      <c r="C131" s="3" t="str">
        <f ca="1">IF(AND($A131&lt;&gt;"",$A131&lt;&gt;"TOTAL"),IF(AND('[3]INVESTIGADOR_Descripcion subuni'!$E129&lt;&gt;"",'[3]INVESTIGADOR_Descripcion subuni'!$E129&lt;&gt;0),'[3]INVESTIGADOR_Descripcion subuni'!$E129,""),IF($A131="TOTAL",SUM(INDIRECT("C4:C"&amp;ROW()-1)),""))</f>
        <v/>
      </c>
      <c r="D131" s="3" t="str">
        <f t="shared" ca="1" si="19"/>
        <v/>
      </c>
      <c r="E131" s="3" t="str">
        <f ca="1">IF(AND($A131&lt;&gt;"",$A131&lt;&gt;"TOTAL"),IF(AND('[3]INVESTIGADOR_Descripcion subuni'!$H129&lt;&gt;"",'[3]INVESTIGADOR_Descripcion subuni'!$H129&lt;&gt;0),'[3]INVESTIGADOR_Descripcion subuni'!$H129,""),IF($A131="TOTAL",SUM(INDIRECT("E4:E"&amp;ROW()-1)),""))</f>
        <v/>
      </c>
      <c r="F131" s="3" t="str">
        <f ca="1">IF(AND($A131&lt;&gt;"",$A131&lt;&gt;"TOTAL"),IF(AND('[3]INVESTIGADOR_Descripcion subuni'!$J129&lt;&gt;"",'[3]INVESTIGADOR_Descripcion subuni'!$J129&lt;&gt;0),'[3]INVESTIGADOR_Descripcion subuni'!$J129,""),IF($A131="TOTAL",SUM(INDIRECT("F4:F"&amp;ROW()-1)),""))</f>
        <v/>
      </c>
      <c r="G131" s="3" t="str">
        <f t="shared" ca="1" si="20"/>
        <v/>
      </c>
      <c r="H131" s="3" t="str">
        <f ca="1">IF(AND($A131&lt;&gt;"",$A131&lt;&gt;"TOTAL"),IF(AND('[3]INVESTIGADOR_Descripcion subuni'!$M129&lt;&gt;"",'[3]INVESTIGADOR_Descripcion subuni'!$M129&lt;&gt;0),'[3]INVESTIGADOR_Descripcion subuni'!$M129,""),IF($A131="TOTAL",SUM(INDIRECT("H4:H"&amp;ROW()-1)),""))</f>
        <v/>
      </c>
      <c r="I131" s="3" t="str">
        <f ca="1">IF(AND($A131&lt;&gt;"",$A131&lt;&gt;"TOTAL"),IF(AND('[3]INVESTIGADOR_Descripcion subuni'!$O129&lt;&gt;"",'[3]INVESTIGADOR_Descripcion subuni'!$O129&lt;&gt;0),'[3]INVESTIGADOR_Descripcion subuni'!$O129,""),IF($A131="TOTAL",SUM(INDIRECT("I4:I"&amp;ROW()-1)),""))</f>
        <v/>
      </c>
      <c r="J131" s="3" t="str">
        <f t="shared" ca="1" si="21"/>
        <v/>
      </c>
      <c r="K131" s="3" t="str">
        <f ca="1">IF(AND($A131&lt;&gt;"",$A131&lt;&gt;"TOTAL"),IF(AND('[3]INVESTIGADOR_Descripcion subuni'!$R129&lt;&gt;"",'[3]INVESTIGADOR_Descripcion subuni'!$R129&lt;&gt;0),'[3]INVESTIGADOR_Descripcion subuni'!$R129,""),IF($A131="TOTAL",SUM(INDIRECT("K4:K"&amp;ROW()-1)),""))</f>
        <v/>
      </c>
      <c r="L131" s="3" t="str">
        <f ca="1">IF(AND($A131&lt;&gt;"",$A131&lt;&gt;"TOTAL"),IF(AND('[3]INVESTIGADOR_Descripcion subuni'!$T129&lt;&gt;"",'[3]INVESTIGADOR_Descripcion subuni'!$T129&lt;&gt;0),'[3]INVESTIGADOR_Descripcion subuni'!$T129,""),IF($A131="TOTAL",SUM(INDIRECT("L4:L"&amp;ROW()-1)),""))</f>
        <v/>
      </c>
      <c r="M131" s="3" t="str">
        <f t="shared" ca="1" si="22"/>
        <v/>
      </c>
      <c r="N131" s="3" t="str">
        <f ca="1">IF(AND($A131&lt;&gt;"",$A131&lt;&gt;"TOTAL"),IF(AND('[3]INVESTIGADOR_Descripcion subuni'!$W129&lt;&gt;"",'[3]INVESTIGADOR_Descripcion subuni'!$W129&lt;&gt;0),'[3]INVESTIGADOR_Descripcion subuni'!$W129,""),IF($A131="TOTAL",SUM(INDIRECT("N4:N"&amp;ROW()-1)),""))</f>
        <v/>
      </c>
      <c r="O131" s="3" t="str">
        <f ca="1">IF(AND($A131&lt;&gt;"",$A131&lt;&gt;"TOTAL"),IF(AND('[3]INVESTIGADOR_Descripcion subuni'!$Y129&lt;&gt;"",'[3]INVESTIGADOR_Descripcion subuni'!$Y129&lt;&gt;0),'[3]INVESTIGADOR_Descripcion subuni'!$Y129,""),IF($A131="TOTAL",SUM(INDIRECT("O4:O"&amp;ROW()-1)),""))</f>
        <v/>
      </c>
      <c r="P131" s="3" t="str">
        <f t="shared" ca="1" si="23"/>
        <v/>
      </c>
      <c r="Q131" s="3" t="str">
        <f ca="1">IF(AND($A131&lt;&gt;"",$A131&lt;&gt;"TOTAL"),IF(AND('[3]INVESTIGADOR_Descripcion subuni'!$AB129&lt;&gt;"",'[3]INVESTIGADOR_Descripcion subuni'!$AB129&lt;&gt;0),'[3]INVESTIGADOR_Descripcion subuni'!$AB129,""),IF($A131="TOTAL",SUM(INDIRECT("Q4:Q"&amp;ROW()-1)),""))</f>
        <v/>
      </c>
      <c r="R131" s="3" t="str">
        <f ca="1">IF(AND($A131&lt;&gt;"",$A131&lt;&gt;"TOTAL"),IF(AND('[3]INVESTIGADOR_Descripcion subuni'!$AD129&lt;&gt;"",'[3]INVESTIGADOR_Descripcion subuni'!$AD129&lt;&gt;0),'[3]INVESTIGADOR_Descripcion subuni'!$AD129,""),IF($A131="TOTAL",SUM(INDIRECT("R4:R"&amp;ROW()-1)),""))</f>
        <v/>
      </c>
      <c r="S131" s="3" t="str">
        <f t="shared" ca="1" si="24"/>
        <v/>
      </c>
      <c r="T131" s="3" t="str">
        <f ca="1">IF(AND($A131&lt;&gt;"",$A131&lt;&gt;"TOTAL"),IF(AND('[3]INVESTIGADOR_Descripcion subuni'!$AG129&lt;&gt;"",'[3]INVESTIGADOR_Descripcion subuni'!$AG129&lt;&gt;0),'[3]INVESTIGADOR_Descripcion subuni'!$AG129,""),IF($A131="TOTAL",SUM(INDIRECT("T4:T"&amp;ROW()-1)),""))</f>
        <v/>
      </c>
      <c r="U131" s="3" t="str">
        <f ca="1">IF(AND($A131&lt;&gt;"",$A131&lt;&gt;"TOTAL"),IF(AND('[3]INVESTIGADOR_Descripcion subuni'!$AI129&lt;&gt;"",'[3]INVESTIGADOR_Descripcion subuni'!$AI129&lt;&gt;0),'[3]INVESTIGADOR_Descripcion subuni'!$AI129,""),IF($A131="TOTAL",SUM(INDIRECT("U4:U"&amp;ROW()-1)),""))</f>
        <v/>
      </c>
      <c r="V131" s="3" t="str">
        <f t="shared" ca="1" si="25"/>
        <v/>
      </c>
      <c r="W131" s="3" t="str">
        <f ca="1">IF(AND($A131&lt;&gt;"",$A131&lt;&gt;"TOTAL"),IF(AND('[3]INVESTIGADOR_Descripcion subuni'!$AL129&lt;&gt;"",'[3]INVESTIGADOR_Descripcion subuni'!$AL129&lt;&gt;0),'[3]INVESTIGADOR_Descripcion subuni'!$AL129,""),IF($A131="TOTAL",SUM(INDIRECT("W4:W"&amp;ROW()-1)),""))</f>
        <v/>
      </c>
      <c r="X131" s="3" t="str">
        <f ca="1">IF(AND($A131&lt;&gt;"",$A131&lt;&gt;"TOTAL"),IF(AND('[3]INVESTIGADOR_Descripcion subuni'!$AN129&lt;&gt;"",'[3]INVESTIGADOR_Descripcion subuni'!$AN129&lt;&gt;0),'[3]INVESTIGADOR_Descripcion subuni'!$AN129,""),IF($A131="TOTAL",SUM(INDIRECT("X4:X"&amp;ROW()-1)),""))</f>
        <v/>
      </c>
      <c r="Y131" s="3" t="str">
        <f t="shared" ca="1" si="26"/>
        <v/>
      </c>
      <c r="Z131" s="3" t="str">
        <f ca="1">IF(AND($A131&lt;&gt;"",$A131&lt;&gt;"TOTAL"),IF(AND('[3]INVESTIGADOR_Descripcion subuni'!$AQ129&lt;&gt;"",'[3]INVESTIGADOR_Descripcion subuni'!$AQ129&lt;&gt;0),'[3]INVESTIGADOR_Descripcion subuni'!$AQ129,""),IF($A131="TOTAL",SUM(INDIRECT("Z4:Z"&amp;ROW()-1)),""))</f>
        <v/>
      </c>
      <c r="AA131" s="3" t="str">
        <f ca="1">IF(AND($A131&lt;&gt;"",$A131&lt;&gt;"TOTAL"),IF(AND('[3]INVESTIGADOR_Descripcion subuni'!$AS129&lt;&gt;"",'[3]INVESTIGADOR_Descripcion subuni'!$AS129&lt;&gt;0),'[3]INVESTIGADOR_Descripcion subuni'!$AS129,""),IF($A131="TOTAL",SUM(INDIRECT("AA4:AA"&amp;ROW()-1)),""))</f>
        <v/>
      </c>
      <c r="AB131" s="3" t="str">
        <f t="shared" ca="1" si="27"/>
        <v/>
      </c>
      <c r="AC131" s="3" t="str">
        <f ca="1">IF(AND($A131&lt;&gt;"",$A131&lt;&gt;"TOTAL"),IF(AND('[3]INVESTIGADOR_Descripcion subuni'!$AV129&lt;&gt;"",'[3]INVESTIGADOR_Descripcion subuni'!$AV129&lt;&gt;0),'[3]INVESTIGADOR_Descripcion subuni'!$AV129,""),IF($A131="TOTAL",SUM(INDIRECT("AC4:AC"&amp;ROW()-1)),""))</f>
        <v/>
      </c>
      <c r="AD131" s="3" t="str">
        <f ca="1">IF(AND($A131&lt;&gt;"",$A131&lt;&gt;"TOTAL"),IF(AND('[3]INVESTIGADOR_Descripcion subuni'!$AX129&lt;&gt;"",'[3]INVESTIGADOR_Descripcion subuni'!$AX129&lt;&gt;0),'[3]INVESTIGADOR_Descripcion subuni'!$AX129,""),IF($A131="TOTAL",SUM(INDIRECT("AD4:AD"&amp;ROW()-1)),""))</f>
        <v/>
      </c>
      <c r="AE131" s="3" t="str">
        <f t="shared" ca="1" si="28"/>
        <v/>
      </c>
      <c r="AF131" s="3" t="str">
        <f ca="1">IF(AND($A131&lt;&gt;"",$A131&lt;&gt;"TOTAL"),IF(AND('[3]INVESTIGADOR_Descripcion subuni'!$BA129&lt;&gt;"",'[3]INVESTIGADOR_Descripcion subuni'!$BA129&lt;&gt;0),'[3]INVESTIGADOR_Descripcion subuni'!$BA129,""),IF($A131="TOTAL",SUM(INDIRECT("AF4:AF"&amp;ROW()-1)),""))</f>
        <v/>
      </c>
      <c r="AG131" s="3" t="str">
        <f ca="1">IF(AND($A131&lt;&gt;"",$A131&lt;&gt;"TOTAL"),IF(AND('[3]INVESTIGADOR_Descripcion subuni'!$BC129&lt;&gt;"",'[3]INVESTIGADOR_Descripcion subuni'!$BC129&lt;&gt;0),'[3]INVESTIGADOR_Descripcion subuni'!$BC129,""),IF($A131="TOTAL",SUM(INDIRECT("AG4:AG"&amp;ROW()-1)),""))</f>
        <v/>
      </c>
      <c r="AH131" s="3" t="str">
        <f t="shared" ca="1" si="29"/>
        <v/>
      </c>
      <c r="AI131" s="3" t="str">
        <f ca="1">IF(AND($A131&lt;&gt;"",$A131&lt;&gt;"TOTAL"),IF(AND('[3]INVESTIGADOR_Descripcion subuni'!$BF129&lt;&gt;"",'[3]INVESTIGADOR_Descripcion subuni'!$BF129&lt;&gt;0),'[3]INVESTIGADOR_Descripcion subuni'!$BF129,""),IF($A131="TOTAL",SUM(INDIRECT("AI4:AI"&amp;ROW()-1)),""))</f>
        <v/>
      </c>
      <c r="AJ131" s="3" t="str">
        <f ca="1">IF(AND($A131&lt;&gt;"",$A131&lt;&gt;"TOTAL"),IF(AND('[3]INVESTIGADOR_Descripcion subuni'!$BH129&lt;&gt;"",'[3]INVESTIGADOR_Descripcion subuni'!$BH129&lt;&gt;0),'[3]INVESTIGADOR_Descripcion subuni'!$BH129,""),IF($A131="TOTAL",SUM(INDIRECT("AJ4:AJ"&amp;ROW()-1)),""))</f>
        <v/>
      </c>
      <c r="AK131" s="3" t="str">
        <f t="shared" ca="1" si="30"/>
        <v/>
      </c>
      <c r="AL131" s="3" t="str">
        <f ca="1">IF(AND($A131&lt;&gt;"",$A131&lt;&gt;"TOTAL"),IF(AND('[3]INVESTIGADOR_Descripcion subuni'!$BK129&lt;&gt;"",'[3]INVESTIGADOR_Descripcion subuni'!$BK129&lt;&gt;0),'[3]INVESTIGADOR_Descripcion subuni'!$BK129,""),IF($A131="TOTAL",SUM(INDIRECT("AL4:AL"&amp;ROW()-1)),""))</f>
        <v/>
      </c>
      <c r="AM131" s="3" t="str">
        <f ca="1">IF(AND($A131&lt;&gt;"",$A131&lt;&gt;"TOTAL"),IF(AND('[3]INVESTIGADOR_Descripcion subuni'!$BM129&lt;&gt;"",'[3]INVESTIGADOR_Descripcion subuni'!$BM129&lt;&gt;0),'[3]INVESTIGADOR_Descripcion subuni'!$BM129,""),IF($A131="TOTAL",SUM(INDIRECT("AM4:AM"&amp;ROW()-1)),""))</f>
        <v/>
      </c>
      <c r="AN131" s="3" t="str">
        <f t="shared" ca="1" si="31"/>
        <v/>
      </c>
      <c r="AO131" s="3" t="str">
        <f ca="1">IF(AND($A131&lt;&gt;"",$A131&lt;&gt;"TOTAL"),IF(AND('[3]INVESTIGADOR_Descripcion subuni'!$BP129&lt;&gt;"",'[3]INVESTIGADOR_Descripcion subuni'!$BP129&lt;&gt;0),'[3]INVESTIGADOR_Descripcion subuni'!$BP129,""),IF($A131="TOTAL",SUM(INDIRECT("AO4:AO"&amp;ROW()-1)),""))</f>
        <v/>
      </c>
      <c r="AP131" s="3" t="str">
        <f ca="1">IF(AND($A131&lt;&gt;"",$A131&lt;&gt;"TOTAL"),IF(AND('[3]INVESTIGADOR_Descripcion subuni'!$BR129&lt;&gt;"",'[3]INVESTIGADOR_Descripcion subuni'!$BR129&lt;&gt;0),'[3]INVESTIGADOR_Descripcion subuni'!$BR129,""),IF($A131="TOTAL",SUM(INDIRECT("AP4:AP"&amp;ROW()-1)),""))</f>
        <v/>
      </c>
      <c r="AQ131" s="3" t="str">
        <f t="shared" ca="1" si="32"/>
        <v/>
      </c>
      <c r="AR131" s="3" t="str">
        <f ca="1">IF(AND($A131&lt;&gt;"",$A131&lt;&gt;"TOTAL"),IF(AND('[3]INVESTIGADOR_Descripcion subuni'!$BU129&lt;&gt;"",'[3]INVESTIGADOR_Descripcion subuni'!$BU129&lt;&gt;0),'[3]INVESTIGADOR_Descripcion subuni'!$BU129,""),IF($A131="TOTAL",SUM(INDIRECT("AR4:AR"&amp;ROW()-1)),""))</f>
        <v/>
      </c>
      <c r="AS131" s="3" t="str">
        <f ca="1">IF(AND($A131&lt;&gt;"",$A131&lt;&gt;"TOTAL"),IF(AND('[3]INVESTIGADOR_Descripcion subuni'!$BW129&lt;&gt;"",'[3]INVESTIGADOR_Descripcion subuni'!$BW129&lt;&gt;0),'[3]INVESTIGADOR_Descripcion subuni'!$BW129,""),IF($A131="TOTAL",SUM(INDIRECT("AS4:AS"&amp;ROW()-1)),""))</f>
        <v/>
      </c>
      <c r="AT131" s="3" t="str">
        <f t="shared" ca="1" si="33"/>
        <v/>
      </c>
      <c r="AU131" s="3" t="str">
        <f ca="1">IF(AND($A131&lt;&gt;"",$A131&lt;&gt;"TOTAL"),IF(AND('[3]INVESTIGADOR_Descripcion subuni'!$BZ129&lt;&gt;"",'[3]INVESTIGADOR_Descripcion subuni'!$BZ129&lt;&gt;0),'[3]INVESTIGADOR_Descripcion subuni'!$BZ129,""),IF($A131="TOTAL",SUM(INDIRECT("AU4:AU"&amp;ROW()-1)),""))</f>
        <v/>
      </c>
      <c r="AV131" s="3" t="str">
        <f ca="1">IF(AND($A131&lt;&gt;"",$A131&lt;&gt;"TOTAL"),IF(AND('[3]INVESTIGADOR_Descripcion subuni'!$CB129&lt;&gt;"",'[3]INVESTIGADOR_Descripcion subuni'!$CB129&lt;&gt;0),'[3]INVESTIGADOR_Descripcion subuni'!$CB129,""),IF($A131="TOTAL",SUM(INDIRECT("AV4:AV"&amp;ROW()-1)),""))</f>
        <v/>
      </c>
      <c r="AW131" s="3" t="str">
        <f t="shared" ca="1" si="34"/>
        <v/>
      </c>
      <c r="AX131" s="3" t="str">
        <f ca="1">IF(AND($A131&lt;&gt;"",$A131&lt;&gt;"TOTAL"),IF(AND('[3]INVESTIGADOR_Descripcion subuni'!$CE129&lt;&gt;"",'[3]INVESTIGADOR_Descripcion subuni'!$CE129&lt;&gt;0),'[3]INVESTIGADOR_Descripcion subuni'!$CE129,""),IF($A131="TOTAL",SUM(INDIRECT("AX4:AX"&amp;ROW()-1)),""))</f>
        <v/>
      </c>
      <c r="AY131" s="3" t="str">
        <f ca="1">IF(AND($A131&lt;&gt;"",$A131&lt;&gt;"TOTAL"),IF(AND('[3]INVESTIGADOR_Descripcion subuni'!$CG129&lt;&gt;"",'[3]INVESTIGADOR_Descripcion subuni'!$CG129&lt;&gt;0),'[3]INVESTIGADOR_Descripcion subuni'!$CG129,""),IF($A131="TOTAL",SUM(INDIRECT("AY4:AY"&amp;ROW()-1)),""))</f>
        <v/>
      </c>
      <c r="AZ131" s="3" t="str">
        <f t="shared" ca="1" si="35"/>
        <v/>
      </c>
      <c r="BA131" s="3" t="str">
        <f ca="1">IF(AND($A131&lt;&gt;"",$A131&lt;&gt;"TOTAL"),IF(AND('[3]INVESTIGADOR_Descripcion subuni'!$CJ129&lt;&gt;"",'[3]INVESTIGADOR_Descripcion subuni'!$CJ129&lt;&gt;0),'[3]INVESTIGADOR_Descripcion subuni'!$CJ129,""),IF($A131="TOTAL",SUM(INDIRECT("BA4:BA"&amp;ROW()-1)),""))</f>
        <v/>
      </c>
      <c r="BB131" s="3" t="str">
        <f ca="1">IF(AND($A131&lt;&gt;"",$A131&lt;&gt;"TOTAL"),IF(AND('[3]INVESTIGADOR_Descripcion subuni'!$CL129&lt;&gt;"",'[3]INVESTIGADOR_Descripcion subuni'!$CL129&lt;&gt;0),'[3]INVESTIGADOR_Descripcion subuni'!$CL129,""),IF($A131="TOTAL",SUM(INDIRECT("BB4:BB"&amp;ROW()-1)),""))</f>
        <v/>
      </c>
      <c r="BC131" s="3" t="str">
        <f t="shared" ca="1" si="36"/>
        <v/>
      </c>
      <c r="BD131" s="3" t="str">
        <f ca="1">IF(AND($A131&lt;&gt;"",$A131&lt;&gt;"TOTAL"),IF(AND('[3]INVESTIGADOR_Descripcion subuni'!$CO129&lt;&gt;"",'[3]INVESTIGADOR_Descripcion subuni'!$CO129&lt;&gt;0),'[3]INVESTIGADOR_Descripcion subuni'!$CO129,""),IF($A131="TOTAL",SUM(INDIRECT("BD4:BD"&amp;ROW()-1)),""))</f>
        <v/>
      </c>
      <c r="BE131" s="3" t="str">
        <f ca="1">IF(AND($A131&lt;&gt;"",$A131&lt;&gt;"TOTAL"),IF(AND('[3]INVESTIGADOR_Descripcion subuni'!$CQ129&lt;&gt;"",'[3]INVESTIGADOR_Descripcion subuni'!$CQ129&lt;&gt;0),'[3]INVESTIGADOR_Descripcion subuni'!$CQ129,""),IF($A131="TOTAL",SUM(INDIRECT("BE4:BE"&amp;ROW()-1)),""))</f>
        <v/>
      </c>
      <c r="BF131" s="3" t="str">
        <f t="shared" ca="1" si="37"/>
        <v/>
      </c>
    </row>
    <row r="132" spans="1:58" x14ac:dyDescent="0.2">
      <c r="A132" s="25" t="str">
        <f>IF('[3]INVESTIGADOR_Descripcion subuni'!$B130&lt;&gt;"",'[3]INVESTIGADOR_Descripcion subuni'!$B130,IF(AND('[3]INVESTIGADOR_Descripcion subuni'!$B130="",'[3]INVESTIGADOR_Descripcion subuni'!$B131="",'[3]INVESTIGADOR_Descripcion subuni'!$B129=""),"","TOTAL"))</f>
        <v/>
      </c>
      <c r="B132" s="3" t="str">
        <f ca="1">IF(AND($A132&lt;&gt;"",$A132&lt;&gt;"TOTAL"),IF(AND('[3]INVESTIGADOR_Descripcion subuni'!$C130&lt;&gt;"",'[3]INVESTIGADOR_Descripcion subuni'!$C130&lt;&gt;0),'[3]INVESTIGADOR_Descripcion subuni'!$C130,""),IF($A132="TOTAL",SUM(INDIRECT("B4:B"&amp;ROW()-1)),""))</f>
        <v/>
      </c>
      <c r="C132" s="3" t="str">
        <f ca="1">IF(AND($A132&lt;&gt;"",$A132&lt;&gt;"TOTAL"),IF(AND('[3]INVESTIGADOR_Descripcion subuni'!$E130&lt;&gt;"",'[3]INVESTIGADOR_Descripcion subuni'!$E130&lt;&gt;0),'[3]INVESTIGADOR_Descripcion subuni'!$E130,""),IF($A132="TOTAL",SUM(INDIRECT("C4:C"&amp;ROW()-1)),""))</f>
        <v/>
      </c>
      <c r="D132" s="3" t="str">
        <f t="shared" ca="1" si="19"/>
        <v/>
      </c>
      <c r="E132" s="3" t="str">
        <f ca="1">IF(AND($A132&lt;&gt;"",$A132&lt;&gt;"TOTAL"),IF(AND('[3]INVESTIGADOR_Descripcion subuni'!$H130&lt;&gt;"",'[3]INVESTIGADOR_Descripcion subuni'!$H130&lt;&gt;0),'[3]INVESTIGADOR_Descripcion subuni'!$H130,""),IF($A132="TOTAL",SUM(INDIRECT("E4:E"&amp;ROW()-1)),""))</f>
        <v/>
      </c>
      <c r="F132" s="3" t="str">
        <f ca="1">IF(AND($A132&lt;&gt;"",$A132&lt;&gt;"TOTAL"),IF(AND('[3]INVESTIGADOR_Descripcion subuni'!$J130&lt;&gt;"",'[3]INVESTIGADOR_Descripcion subuni'!$J130&lt;&gt;0),'[3]INVESTIGADOR_Descripcion subuni'!$J130,""),IF($A132="TOTAL",SUM(INDIRECT("F4:F"&amp;ROW()-1)),""))</f>
        <v/>
      </c>
      <c r="G132" s="3" t="str">
        <f t="shared" ca="1" si="20"/>
        <v/>
      </c>
      <c r="H132" s="3" t="str">
        <f ca="1">IF(AND($A132&lt;&gt;"",$A132&lt;&gt;"TOTAL"),IF(AND('[3]INVESTIGADOR_Descripcion subuni'!$M130&lt;&gt;"",'[3]INVESTIGADOR_Descripcion subuni'!$M130&lt;&gt;0),'[3]INVESTIGADOR_Descripcion subuni'!$M130,""),IF($A132="TOTAL",SUM(INDIRECT("H4:H"&amp;ROW()-1)),""))</f>
        <v/>
      </c>
      <c r="I132" s="3" t="str">
        <f ca="1">IF(AND($A132&lt;&gt;"",$A132&lt;&gt;"TOTAL"),IF(AND('[3]INVESTIGADOR_Descripcion subuni'!$O130&lt;&gt;"",'[3]INVESTIGADOR_Descripcion subuni'!$O130&lt;&gt;0),'[3]INVESTIGADOR_Descripcion subuni'!$O130,""),IF($A132="TOTAL",SUM(INDIRECT("I4:I"&amp;ROW()-1)),""))</f>
        <v/>
      </c>
      <c r="J132" s="3" t="str">
        <f t="shared" ca="1" si="21"/>
        <v/>
      </c>
      <c r="K132" s="3" t="str">
        <f ca="1">IF(AND($A132&lt;&gt;"",$A132&lt;&gt;"TOTAL"),IF(AND('[3]INVESTIGADOR_Descripcion subuni'!$R130&lt;&gt;"",'[3]INVESTIGADOR_Descripcion subuni'!$R130&lt;&gt;0),'[3]INVESTIGADOR_Descripcion subuni'!$R130,""),IF($A132="TOTAL",SUM(INDIRECT("K4:K"&amp;ROW()-1)),""))</f>
        <v/>
      </c>
      <c r="L132" s="3" t="str">
        <f ca="1">IF(AND($A132&lt;&gt;"",$A132&lt;&gt;"TOTAL"),IF(AND('[3]INVESTIGADOR_Descripcion subuni'!$T130&lt;&gt;"",'[3]INVESTIGADOR_Descripcion subuni'!$T130&lt;&gt;0),'[3]INVESTIGADOR_Descripcion subuni'!$T130,""),IF($A132="TOTAL",SUM(INDIRECT("L4:L"&amp;ROW()-1)),""))</f>
        <v/>
      </c>
      <c r="M132" s="3" t="str">
        <f t="shared" ca="1" si="22"/>
        <v/>
      </c>
      <c r="N132" s="3" t="str">
        <f ca="1">IF(AND($A132&lt;&gt;"",$A132&lt;&gt;"TOTAL"),IF(AND('[3]INVESTIGADOR_Descripcion subuni'!$W130&lt;&gt;"",'[3]INVESTIGADOR_Descripcion subuni'!$W130&lt;&gt;0),'[3]INVESTIGADOR_Descripcion subuni'!$W130,""),IF($A132="TOTAL",SUM(INDIRECT("N4:N"&amp;ROW()-1)),""))</f>
        <v/>
      </c>
      <c r="O132" s="3" t="str">
        <f ca="1">IF(AND($A132&lt;&gt;"",$A132&lt;&gt;"TOTAL"),IF(AND('[3]INVESTIGADOR_Descripcion subuni'!$Y130&lt;&gt;"",'[3]INVESTIGADOR_Descripcion subuni'!$Y130&lt;&gt;0),'[3]INVESTIGADOR_Descripcion subuni'!$Y130,""),IF($A132="TOTAL",SUM(INDIRECT("O4:O"&amp;ROW()-1)),""))</f>
        <v/>
      </c>
      <c r="P132" s="3" t="str">
        <f t="shared" ca="1" si="23"/>
        <v/>
      </c>
      <c r="Q132" s="3" t="str">
        <f ca="1">IF(AND($A132&lt;&gt;"",$A132&lt;&gt;"TOTAL"),IF(AND('[3]INVESTIGADOR_Descripcion subuni'!$AB130&lt;&gt;"",'[3]INVESTIGADOR_Descripcion subuni'!$AB130&lt;&gt;0),'[3]INVESTIGADOR_Descripcion subuni'!$AB130,""),IF($A132="TOTAL",SUM(INDIRECT("Q4:Q"&amp;ROW()-1)),""))</f>
        <v/>
      </c>
      <c r="R132" s="3" t="str">
        <f ca="1">IF(AND($A132&lt;&gt;"",$A132&lt;&gt;"TOTAL"),IF(AND('[3]INVESTIGADOR_Descripcion subuni'!$AD130&lt;&gt;"",'[3]INVESTIGADOR_Descripcion subuni'!$AD130&lt;&gt;0),'[3]INVESTIGADOR_Descripcion subuni'!$AD130,""),IF($A132="TOTAL",SUM(INDIRECT("R4:R"&amp;ROW()-1)),""))</f>
        <v/>
      </c>
      <c r="S132" s="3" t="str">
        <f t="shared" ca="1" si="24"/>
        <v/>
      </c>
      <c r="T132" s="3" t="str">
        <f ca="1">IF(AND($A132&lt;&gt;"",$A132&lt;&gt;"TOTAL"),IF(AND('[3]INVESTIGADOR_Descripcion subuni'!$AG130&lt;&gt;"",'[3]INVESTIGADOR_Descripcion subuni'!$AG130&lt;&gt;0),'[3]INVESTIGADOR_Descripcion subuni'!$AG130,""),IF($A132="TOTAL",SUM(INDIRECT("T4:T"&amp;ROW()-1)),""))</f>
        <v/>
      </c>
      <c r="U132" s="3" t="str">
        <f ca="1">IF(AND($A132&lt;&gt;"",$A132&lt;&gt;"TOTAL"),IF(AND('[3]INVESTIGADOR_Descripcion subuni'!$AI130&lt;&gt;"",'[3]INVESTIGADOR_Descripcion subuni'!$AI130&lt;&gt;0),'[3]INVESTIGADOR_Descripcion subuni'!$AI130,""),IF($A132="TOTAL",SUM(INDIRECT("U4:U"&amp;ROW()-1)),""))</f>
        <v/>
      </c>
      <c r="V132" s="3" t="str">
        <f t="shared" ca="1" si="25"/>
        <v/>
      </c>
      <c r="W132" s="3" t="str">
        <f ca="1">IF(AND($A132&lt;&gt;"",$A132&lt;&gt;"TOTAL"),IF(AND('[3]INVESTIGADOR_Descripcion subuni'!$AL130&lt;&gt;"",'[3]INVESTIGADOR_Descripcion subuni'!$AL130&lt;&gt;0),'[3]INVESTIGADOR_Descripcion subuni'!$AL130,""),IF($A132="TOTAL",SUM(INDIRECT("W4:W"&amp;ROW()-1)),""))</f>
        <v/>
      </c>
      <c r="X132" s="3" t="str">
        <f ca="1">IF(AND($A132&lt;&gt;"",$A132&lt;&gt;"TOTAL"),IF(AND('[3]INVESTIGADOR_Descripcion subuni'!$AN130&lt;&gt;"",'[3]INVESTIGADOR_Descripcion subuni'!$AN130&lt;&gt;0),'[3]INVESTIGADOR_Descripcion subuni'!$AN130,""),IF($A132="TOTAL",SUM(INDIRECT("X4:X"&amp;ROW()-1)),""))</f>
        <v/>
      </c>
      <c r="Y132" s="3" t="str">
        <f t="shared" ca="1" si="26"/>
        <v/>
      </c>
      <c r="Z132" s="3" t="str">
        <f ca="1">IF(AND($A132&lt;&gt;"",$A132&lt;&gt;"TOTAL"),IF(AND('[3]INVESTIGADOR_Descripcion subuni'!$AQ130&lt;&gt;"",'[3]INVESTIGADOR_Descripcion subuni'!$AQ130&lt;&gt;0),'[3]INVESTIGADOR_Descripcion subuni'!$AQ130,""),IF($A132="TOTAL",SUM(INDIRECT("Z4:Z"&amp;ROW()-1)),""))</f>
        <v/>
      </c>
      <c r="AA132" s="3" t="str">
        <f ca="1">IF(AND($A132&lt;&gt;"",$A132&lt;&gt;"TOTAL"),IF(AND('[3]INVESTIGADOR_Descripcion subuni'!$AS130&lt;&gt;"",'[3]INVESTIGADOR_Descripcion subuni'!$AS130&lt;&gt;0),'[3]INVESTIGADOR_Descripcion subuni'!$AS130,""),IF($A132="TOTAL",SUM(INDIRECT("AA4:AA"&amp;ROW()-1)),""))</f>
        <v/>
      </c>
      <c r="AB132" s="3" t="str">
        <f t="shared" ca="1" si="27"/>
        <v/>
      </c>
      <c r="AC132" s="3" t="str">
        <f ca="1">IF(AND($A132&lt;&gt;"",$A132&lt;&gt;"TOTAL"),IF(AND('[3]INVESTIGADOR_Descripcion subuni'!$AV130&lt;&gt;"",'[3]INVESTIGADOR_Descripcion subuni'!$AV130&lt;&gt;0),'[3]INVESTIGADOR_Descripcion subuni'!$AV130,""),IF($A132="TOTAL",SUM(INDIRECT("AC4:AC"&amp;ROW()-1)),""))</f>
        <v/>
      </c>
      <c r="AD132" s="3" t="str">
        <f ca="1">IF(AND($A132&lt;&gt;"",$A132&lt;&gt;"TOTAL"),IF(AND('[3]INVESTIGADOR_Descripcion subuni'!$AX130&lt;&gt;"",'[3]INVESTIGADOR_Descripcion subuni'!$AX130&lt;&gt;0),'[3]INVESTIGADOR_Descripcion subuni'!$AX130,""),IF($A132="TOTAL",SUM(INDIRECT("AD4:AD"&amp;ROW()-1)),""))</f>
        <v/>
      </c>
      <c r="AE132" s="3" t="str">
        <f t="shared" ca="1" si="28"/>
        <v/>
      </c>
      <c r="AF132" s="3" t="str">
        <f ca="1">IF(AND($A132&lt;&gt;"",$A132&lt;&gt;"TOTAL"),IF(AND('[3]INVESTIGADOR_Descripcion subuni'!$BA130&lt;&gt;"",'[3]INVESTIGADOR_Descripcion subuni'!$BA130&lt;&gt;0),'[3]INVESTIGADOR_Descripcion subuni'!$BA130,""),IF($A132="TOTAL",SUM(INDIRECT("AF4:AF"&amp;ROW()-1)),""))</f>
        <v/>
      </c>
      <c r="AG132" s="3" t="str">
        <f ca="1">IF(AND($A132&lt;&gt;"",$A132&lt;&gt;"TOTAL"),IF(AND('[3]INVESTIGADOR_Descripcion subuni'!$BC130&lt;&gt;"",'[3]INVESTIGADOR_Descripcion subuni'!$BC130&lt;&gt;0),'[3]INVESTIGADOR_Descripcion subuni'!$BC130,""),IF($A132="TOTAL",SUM(INDIRECT("AG4:AG"&amp;ROW()-1)),""))</f>
        <v/>
      </c>
      <c r="AH132" s="3" t="str">
        <f t="shared" ca="1" si="29"/>
        <v/>
      </c>
      <c r="AI132" s="3" t="str">
        <f ca="1">IF(AND($A132&lt;&gt;"",$A132&lt;&gt;"TOTAL"),IF(AND('[3]INVESTIGADOR_Descripcion subuni'!$BF130&lt;&gt;"",'[3]INVESTIGADOR_Descripcion subuni'!$BF130&lt;&gt;0),'[3]INVESTIGADOR_Descripcion subuni'!$BF130,""),IF($A132="TOTAL",SUM(INDIRECT("AI4:AI"&amp;ROW()-1)),""))</f>
        <v/>
      </c>
      <c r="AJ132" s="3" t="str">
        <f ca="1">IF(AND($A132&lt;&gt;"",$A132&lt;&gt;"TOTAL"),IF(AND('[3]INVESTIGADOR_Descripcion subuni'!$BH130&lt;&gt;"",'[3]INVESTIGADOR_Descripcion subuni'!$BH130&lt;&gt;0),'[3]INVESTIGADOR_Descripcion subuni'!$BH130,""),IF($A132="TOTAL",SUM(INDIRECT("AJ4:AJ"&amp;ROW()-1)),""))</f>
        <v/>
      </c>
      <c r="AK132" s="3" t="str">
        <f t="shared" ca="1" si="30"/>
        <v/>
      </c>
      <c r="AL132" s="3" t="str">
        <f ca="1">IF(AND($A132&lt;&gt;"",$A132&lt;&gt;"TOTAL"),IF(AND('[3]INVESTIGADOR_Descripcion subuni'!$BK130&lt;&gt;"",'[3]INVESTIGADOR_Descripcion subuni'!$BK130&lt;&gt;0),'[3]INVESTIGADOR_Descripcion subuni'!$BK130,""),IF($A132="TOTAL",SUM(INDIRECT("AL4:AL"&amp;ROW()-1)),""))</f>
        <v/>
      </c>
      <c r="AM132" s="3" t="str">
        <f ca="1">IF(AND($A132&lt;&gt;"",$A132&lt;&gt;"TOTAL"),IF(AND('[3]INVESTIGADOR_Descripcion subuni'!$BM130&lt;&gt;"",'[3]INVESTIGADOR_Descripcion subuni'!$BM130&lt;&gt;0),'[3]INVESTIGADOR_Descripcion subuni'!$BM130,""),IF($A132="TOTAL",SUM(INDIRECT("AM4:AM"&amp;ROW()-1)),""))</f>
        <v/>
      </c>
      <c r="AN132" s="3" t="str">
        <f t="shared" ca="1" si="31"/>
        <v/>
      </c>
      <c r="AO132" s="3" t="str">
        <f ca="1">IF(AND($A132&lt;&gt;"",$A132&lt;&gt;"TOTAL"),IF(AND('[3]INVESTIGADOR_Descripcion subuni'!$BP130&lt;&gt;"",'[3]INVESTIGADOR_Descripcion subuni'!$BP130&lt;&gt;0),'[3]INVESTIGADOR_Descripcion subuni'!$BP130,""),IF($A132="TOTAL",SUM(INDIRECT("AO4:AO"&amp;ROW()-1)),""))</f>
        <v/>
      </c>
      <c r="AP132" s="3" t="str">
        <f ca="1">IF(AND($A132&lt;&gt;"",$A132&lt;&gt;"TOTAL"),IF(AND('[3]INVESTIGADOR_Descripcion subuni'!$BR130&lt;&gt;"",'[3]INVESTIGADOR_Descripcion subuni'!$BR130&lt;&gt;0),'[3]INVESTIGADOR_Descripcion subuni'!$BR130,""),IF($A132="TOTAL",SUM(INDIRECT("AP4:AP"&amp;ROW()-1)),""))</f>
        <v/>
      </c>
      <c r="AQ132" s="3" t="str">
        <f t="shared" ca="1" si="32"/>
        <v/>
      </c>
      <c r="AR132" s="3" t="str">
        <f ca="1">IF(AND($A132&lt;&gt;"",$A132&lt;&gt;"TOTAL"),IF(AND('[3]INVESTIGADOR_Descripcion subuni'!$BU130&lt;&gt;"",'[3]INVESTIGADOR_Descripcion subuni'!$BU130&lt;&gt;0),'[3]INVESTIGADOR_Descripcion subuni'!$BU130,""),IF($A132="TOTAL",SUM(INDIRECT("AR4:AR"&amp;ROW()-1)),""))</f>
        <v/>
      </c>
      <c r="AS132" s="3" t="str">
        <f ca="1">IF(AND($A132&lt;&gt;"",$A132&lt;&gt;"TOTAL"),IF(AND('[3]INVESTIGADOR_Descripcion subuni'!$BW130&lt;&gt;"",'[3]INVESTIGADOR_Descripcion subuni'!$BW130&lt;&gt;0),'[3]INVESTIGADOR_Descripcion subuni'!$BW130,""),IF($A132="TOTAL",SUM(INDIRECT("AS4:AS"&amp;ROW()-1)),""))</f>
        <v/>
      </c>
      <c r="AT132" s="3" t="str">
        <f t="shared" ca="1" si="33"/>
        <v/>
      </c>
      <c r="AU132" s="3" t="str">
        <f ca="1">IF(AND($A132&lt;&gt;"",$A132&lt;&gt;"TOTAL"),IF(AND('[3]INVESTIGADOR_Descripcion subuni'!$BZ130&lt;&gt;"",'[3]INVESTIGADOR_Descripcion subuni'!$BZ130&lt;&gt;0),'[3]INVESTIGADOR_Descripcion subuni'!$BZ130,""),IF($A132="TOTAL",SUM(INDIRECT("AU4:AU"&amp;ROW()-1)),""))</f>
        <v/>
      </c>
      <c r="AV132" s="3" t="str">
        <f ca="1">IF(AND($A132&lt;&gt;"",$A132&lt;&gt;"TOTAL"),IF(AND('[3]INVESTIGADOR_Descripcion subuni'!$CB130&lt;&gt;"",'[3]INVESTIGADOR_Descripcion subuni'!$CB130&lt;&gt;0),'[3]INVESTIGADOR_Descripcion subuni'!$CB130,""),IF($A132="TOTAL",SUM(INDIRECT("AV4:AV"&amp;ROW()-1)),""))</f>
        <v/>
      </c>
      <c r="AW132" s="3" t="str">
        <f t="shared" ca="1" si="34"/>
        <v/>
      </c>
      <c r="AX132" s="3" t="str">
        <f ca="1">IF(AND($A132&lt;&gt;"",$A132&lt;&gt;"TOTAL"),IF(AND('[3]INVESTIGADOR_Descripcion subuni'!$CE130&lt;&gt;"",'[3]INVESTIGADOR_Descripcion subuni'!$CE130&lt;&gt;0),'[3]INVESTIGADOR_Descripcion subuni'!$CE130,""),IF($A132="TOTAL",SUM(INDIRECT("AX4:AX"&amp;ROW()-1)),""))</f>
        <v/>
      </c>
      <c r="AY132" s="3" t="str">
        <f ca="1">IF(AND($A132&lt;&gt;"",$A132&lt;&gt;"TOTAL"),IF(AND('[3]INVESTIGADOR_Descripcion subuni'!$CG130&lt;&gt;"",'[3]INVESTIGADOR_Descripcion subuni'!$CG130&lt;&gt;0),'[3]INVESTIGADOR_Descripcion subuni'!$CG130,""),IF($A132="TOTAL",SUM(INDIRECT("AY4:AY"&amp;ROW()-1)),""))</f>
        <v/>
      </c>
      <c r="AZ132" s="3" t="str">
        <f t="shared" ca="1" si="35"/>
        <v/>
      </c>
      <c r="BA132" s="3" t="str">
        <f ca="1">IF(AND($A132&lt;&gt;"",$A132&lt;&gt;"TOTAL"),IF(AND('[3]INVESTIGADOR_Descripcion subuni'!$CJ130&lt;&gt;"",'[3]INVESTIGADOR_Descripcion subuni'!$CJ130&lt;&gt;0),'[3]INVESTIGADOR_Descripcion subuni'!$CJ130,""),IF($A132="TOTAL",SUM(INDIRECT("BA4:BA"&amp;ROW()-1)),""))</f>
        <v/>
      </c>
      <c r="BB132" s="3" t="str">
        <f ca="1">IF(AND($A132&lt;&gt;"",$A132&lt;&gt;"TOTAL"),IF(AND('[3]INVESTIGADOR_Descripcion subuni'!$CL130&lt;&gt;"",'[3]INVESTIGADOR_Descripcion subuni'!$CL130&lt;&gt;0),'[3]INVESTIGADOR_Descripcion subuni'!$CL130,""),IF($A132="TOTAL",SUM(INDIRECT("BB4:BB"&amp;ROW()-1)),""))</f>
        <v/>
      </c>
      <c r="BC132" s="3" t="str">
        <f t="shared" ca="1" si="36"/>
        <v/>
      </c>
      <c r="BD132" s="3" t="str">
        <f ca="1">IF(AND($A132&lt;&gt;"",$A132&lt;&gt;"TOTAL"),IF(AND('[3]INVESTIGADOR_Descripcion subuni'!$CO130&lt;&gt;"",'[3]INVESTIGADOR_Descripcion subuni'!$CO130&lt;&gt;0),'[3]INVESTIGADOR_Descripcion subuni'!$CO130,""),IF($A132="TOTAL",SUM(INDIRECT("BD4:BD"&amp;ROW()-1)),""))</f>
        <v/>
      </c>
      <c r="BE132" s="3" t="str">
        <f ca="1">IF(AND($A132&lt;&gt;"",$A132&lt;&gt;"TOTAL"),IF(AND('[3]INVESTIGADOR_Descripcion subuni'!$CQ130&lt;&gt;"",'[3]INVESTIGADOR_Descripcion subuni'!$CQ130&lt;&gt;0),'[3]INVESTIGADOR_Descripcion subuni'!$CQ130,""),IF($A132="TOTAL",SUM(INDIRECT("BE4:BE"&amp;ROW()-1)),""))</f>
        <v/>
      </c>
      <c r="BF132" s="3" t="str">
        <f t="shared" ca="1" si="37"/>
        <v/>
      </c>
    </row>
    <row r="133" spans="1:58" x14ac:dyDescent="0.2">
      <c r="A133" s="25" t="str">
        <f>IF('[3]INVESTIGADOR_Descripcion subuni'!$B131&lt;&gt;"",'[3]INVESTIGADOR_Descripcion subuni'!$B131,IF(AND('[3]INVESTIGADOR_Descripcion subuni'!$B131="",'[3]INVESTIGADOR_Descripcion subuni'!$B132="",'[3]INVESTIGADOR_Descripcion subuni'!$B130=""),"","TOTAL"))</f>
        <v/>
      </c>
      <c r="B133" s="3" t="str">
        <f ca="1">IF(AND($A133&lt;&gt;"",$A133&lt;&gt;"TOTAL"),IF(AND('[3]INVESTIGADOR_Descripcion subuni'!$C131&lt;&gt;"",'[3]INVESTIGADOR_Descripcion subuni'!$C131&lt;&gt;0),'[3]INVESTIGADOR_Descripcion subuni'!$C131,""),IF($A133="TOTAL",SUM(INDIRECT("B4:B"&amp;ROW()-1)),""))</f>
        <v/>
      </c>
      <c r="C133" s="3" t="str">
        <f ca="1">IF(AND($A133&lt;&gt;"",$A133&lt;&gt;"TOTAL"),IF(AND('[3]INVESTIGADOR_Descripcion subuni'!$E131&lt;&gt;"",'[3]INVESTIGADOR_Descripcion subuni'!$E131&lt;&gt;0),'[3]INVESTIGADOR_Descripcion subuni'!$E131,""),IF($A133="TOTAL",SUM(INDIRECT("C4:C"&amp;ROW()-1)),""))</f>
        <v/>
      </c>
      <c r="D133" s="3" t="str">
        <f t="shared" ref="D133:D196" ca="1" si="38">IF(AND($A133&lt;&gt;"",$A133&lt;&gt;"TOTAL"),SUM(B133:C133),IF($A133="TOTAL",SUM(INDIRECT("D4:D"&amp;ROW()-1)),""))</f>
        <v/>
      </c>
      <c r="E133" s="3" t="str">
        <f ca="1">IF(AND($A133&lt;&gt;"",$A133&lt;&gt;"TOTAL"),IF(AND('[3]INVESTIGADOR_Descripcion subuni'!$H131&lt;&gt;"",'[3]INVESTIGADOR_Descripcion subuni'!$H131&lt;&gt;0),'[3]INVESTIGADOR_Descripcion subuni'!$H131,""),IF($A133="TOTAL",SUM(INDIRECT("E4:E"&amp;ROW()-1)),""))</f>
        <v/>
      </c>
      <c r="F133" s="3" t="str">
        <f ca="1">IF(AND($A133&lt;&gt;"",$A133&lt;&gt;"TOTAL"),IF(AND('[3]INVESTIGADOR_Descripcion subuni'!$J131&lt;&gt;"",'[3]INVESTIGADOR_Descripcion subuni'!$J131&lt;&gt;0),'[3]INVESTIGADOR_Descripcion subuni'!$J131,""),IF($A133="TOTAL",SUM(INDIRECT("F4:F"&amp;ROW()-1)),""))</f>
        <v/>
      </c>
      <c r="G133" s="3" t="str">
        <f t="shared" ref="G133:G196" ca="1" si="39">IF(AND($A133&lt;&gt;"",$A133&lt;&gt;"TOTAL"),SUM(E133:F133),IF($A133="TOTAL",SUM(INDIRECT("G4:G"&amp;ROW()-1)),""))</f>
        <v/>
      </c>
      <c r="H133" s="3" t="str">
        <f ca="1">IF(AND($A133&lt;&gt;"",$A133&lt;&gt;"TOTAL"),IF(AND('[3]INVESTIGADOR_Descripcion subuni'!$M131&lt;&gt;"",'[3]INVESTIGADOR_Descripcion subuni'!$M131&lt;&gt;0),'[3]INVESTIGADOR_Descripcion subuni'!$M131,""),IF($A133="TOTAL",SUM(INDIRECT("H4:H"&amp;ROW()-1)),""))</f>
        <v/>
      </c>
      <c r="I133" s="3" t="str">
        <f ca="1">IF(AND($A133&lt;&gt;"",$A133&lt;&gt;"TOTAL"),IF(AND('[3]INVESTIGADOR_Descripcion subuni'!$O131&lt;&gt;"",'[3]INVESTIGADOR_Descripcion subuni'!$O131&lt;&gt;0),'[3]INVESTIGADOR_Descripcion subuni'!$O131,""),IF($A133="TOTAL",SUM(INDIRECT("I4:I"&amp;ROW()-1)),""))</f>
        <v/>
      </c>
      <c r="J133" s="3" t="str">
        <f t="shared" ref="J133:J196" ca="1" si="40">IF(AND($A133&lt;&gt;"",$A133&lt;&gt;"TOTAL"),SUM(H133:I133),IF($A133="TOTAL",SUM(INDIRECT("J4:J"&amp;ROW()-1)),""))</f>
        <v/>
      </c>
      <c r="K133" s="3" t="str">
        <f ca="1">IF(AND($A133&lt;&gt;"",$A133&lt;&gt;"TOTAL"),IF(AND('[3]INVESTIGADOR_Descripcion subuni'!$R131&lt;&gt;"",'[3]INVESTIGADOR_Descripcion subuni'!$R131&lt;&gt;0),'[3]INVESTIGADOR_Descripcion subuni'!$R131,""),IF($A133="TOTAL",SUM(INDIRECT("K4:K"&amp;ROW()-1)),""))</f>
        <v/>
      </c>
      <c r="L133" s="3" t="str">
        <f ca="1">IF(AND($A133&lt;&gt;"",$A133&lt;&gt;"TOTAL"),IF(AND('[3]INVESTIGADOR_Descripcion subuni'!$T131&lt;&gt;"",'[3]INVESTIGADOR_Descripcion subuni'!$T131&lt;&gt;0),'[3]INVESTIGADOR_Descripcion subuni'!$T131,""),IF($A133="TOTAL",SUM(INDIRECT("L4:L"&amp;ROW()-1)),""))</f>
        <v/>
      </c>
      <c r="M133" s="3" t="str">
        <f t="shared" ref="M133:M196" ca="1" si="41">IF(AND($A133&lt;&gt;"",$A133&lt;&gt;"TOTAL"),SUM(K133:L133),IF($A133="TOTAL",SUM(INDIRECT("M4:M"&amp;ROW()-1)),""))</f>
        <v/>
      </c>
      <c r="N133" s="3" t="str">
        <f ca="1">IF(AND($A133&lt;&gt;"",$A133&lt;&gt;"TOTAL"),IF(AND('[3]INVESTIGADOR_Descripcion subuni'!$W131&lt;&gt;"",'[3]INVESTIGADOR_Descripcion subuni'!$W131&lt;&gt;0),'[3]INVESTIGADOR_Descripcion subuni'!$W131,""),IF($A133="TOTAL",SUM(INDIRECT("N4:N"&amp;ROW()-1)),""))</f>
        <v/>
      </c>
      <c r="O133" s="3" t="str">
        <f ca="1">IF(AND($A133&lt;&gt;"",$A133&lt;&gt;"TOTAL"),IF(AND('[3]INVESTIGADOR_Descripcion subuni'!$Y131&lt;&gt;"",'[3]INVESTIGADOR_Descripcion subuni'!$Y131&lt;&gt;0),'[3]INVESTIGADOR_Descripcion subuni'!$Y131,""),IF($A133="TOTAL",SUM(INDIRECT("O4:O"&amp;ROW()-1)),""))</f>
        <v/>
      </c>
      <c r="P133" s="3" t="str">
        <f t="shared" ref="P133:P196" ca="1" si="42">IF(AND($A133&lt;&gt;"",$A133&lt;&gt;"TOTAL"),SUM(N133:O133),IF($A133="TOTAL",SUM(INDIRECT("P4:P"&amp;ROW()-1)),""))</f>
        <v/>
      </c>
      <c r="Q133" s="3" t="str">
        <f ca="1">IF(AND($A133&lt;&gt;"",$A133&lt;&gt;"TOTAL"),IF(AND('[3]INVESTIGADOR_Descripcion subuni'!$AB131&lt;&gt;"",'[3]INVESTIGADOR_Descripcion subuni'!$AB131&lt;&gt;0),'[3]INVESTIGADOR_Descripcion subuni'!$AB131,""),IF($A133="TOTAL",SUM(INDIRECT("Q4:Q"&amp;ROW()-1)),""))</f>
        <v/>
      </c>
      <c r="R133" s="3" t="str">
        <f ca="1">IF(AND($A133&lt;&gt;"",$A133&lt;&gt;"TOTAL"),IF(AND('[3]INVESTIGADOR_Descripcion subuni'!$AD131&lt;&gt;"",'[3]INVESTIGADOR_Descripcion subuni'!$AD131&lt;&gt;0),'[3]INVESTIGADOR_Descripcion subuni'!$AD131,""),IF($A133="TOTAL",SUM(INDIRECT("R4:R"&amp;ROW()-1)),""))</f>
        <v/>
      </c>
      <c r="S133" s="3" t="str">
        <f t="shared" ref="S133:S196" ca="1" si="43">IF(AND($A133&lt;&gt;"",$A133&lt;&gt;"TOTAL"),SUM(Q133:R133),IF($A133="TOTAL",SUM(INDIRECT("S4:S"&amp;ROW()-1)),""))</f>
        <v/>
      </c>
      <c r="T133" s="3" t="str">
        <f ca="1">IF(AND($A133&lt;&gt;"",$A133&lt;&gt;"TOTAL"),IF(AND('[3]INVESTIGADOR_Descripcion subuni'!$AG131&lt;&gt;"",'[3]INVESTIGADOR_Descripcion subuni'!$AG131&lt;&gt;0),'[3]INVESTIGADOR_Descripcion subuni'!$AG131,""),IF($A133="TOTAL",SUM(INDIRECT("T4:T"&amp;ROW()-1)),""))</f>
        <v/>
      </c>
      <c r="U133" s="3" t="str">
        <f ca="1">IF(AND($A133&lt;&gt;"",$A133&lt;&gt;"TOTAL"),IF(AND('[3]INVESTIGADOR_Descripcion subuni'!$AI131&lt;&gt;"",'[3]INVESTIGADOR_Descripcion subuni'!$AI131&lt;&gt;0),'[3]INVESTIGADOR_Descripcion subuni'!$AI131,""),IF($A133="TOTAL",SUM(INDIRECT("U4:U"&amp;ROW()-1)),""))</f>
        <v/>
      </c>
      <c r="V133" s="3" t="str">
        <f t="shared" ref="V133:V196" ca="1" si="44">IF(AND($A133&lt;&gt;"",$A133&lt;&gt;"TOTAL"),SUM(T133:U133),IF($A133="TOTAL",SUM(INDIRECT("V4:V"&amp;ROW()-1)),""))</f>
        <v/>
      </c>
      <c r="W133" s="3" t="str">
        <f ca="1">IF(AND($A133&lt;&gt;"",$A133&lt;&gt;"TOTAL"),IF(AND('[3]INVESTIGADOR_Descripcion subuni'!$AL131&lt;&gt;"",'[3]INVESTIGADOR_Descripcion subuni'!$AL131&lt;&gt;0),'[3]INVESTIGADOR_Descripcion subuni'!$AL131,""),IF($A133="TOTAL",SUM(INDIRECT("W4:W"&amp;ROW()-1)),""))</f>
        <v/>
      </c>
      <c r="X133" s="3" t="str">
        <f ca="1">IF(AND($A133&lt;&gt;"",$A133&lt;&gt;"TOTAL"),IF(AND('[3]INVESTIGADOR_Descripcion subuni'!$AN131&lt;&gt;"",'[3]INVESTIGADOR_Descripcion subuni'!$AN131&lt;&gt;0),'[3]INVESTIGADOR_Descripcion subuni'!$AN131,""),IF($A133="TOTAL",SUM(INDIRECT("X4:X"&amp;ROW()-1)),""))</f>
        <v/>
      </c>
      <c r="Y133" s="3" t="str">
        <f t="shared" ref="Y133:Y196" ca="1" si="45">IF(AND($A133&lt;&gt;"",$A133&lt;&gt;"TOTAL"),SUM(W133:X133),IF($A133="TOTAL",SUM(INDIRECT("Y4:Y"&amp;ROW()-1)),""))</f>
        <v/>
      </c>
      <c r="Z133" s="3" t="str">
        <f ca="1">IF(AND($A133&lt;&gt;"",$A133&lt;&gt;"TOTAL"),IF(AND('[3]INVESTIGADOR_Descripcion subuni'!$AQ131&lt;&gt;"",'[3]INVESTIGADOR_Descripcion subuni'!$AQ131&lt;&gt;0),'[3]INVESTIGADOR_Descripcion subuni'!$AQ131,""),IF($A133="TOTAL",SUM(INDIRECT("Z4:Z"&amp;ROW()-1)),""))</f>
        <v/>
      </c>
      <c r="AA133" s="3" t="str">
        <f ca="1">IF(AND($A133&lt;&gt;"",$A133&lt;&gt;"TOTAL"),IF(AND('[3]INVESTIGADOR_Descripcion subuni'!$AS131&lt;&gt;"",'[3]INVESTIGADOR_Descripcion subuni'!$AS131&lt;&gt;0),'[3]INVESTIGADOR_Descripcion subuni'!$AS131,""),IF($A133="TOTAL",SUM(INDIRECT("AA4:AA"&amp;ROW()-1)),""))</f>
        <v/>
      </c>
      <c r="AB133" s="3" t="str">
        <f t="shared" ref="AB133:AB196" ca="1" si="46">IF(AND($A133&lt;&gt;"",$A133&lt;&gt;"TOTAL"),SUM(Z133:AA133),IF($A133="TOTAL",SUM(INDIRECT("AB4:AB"&amp;ROW()-1)),""))</f>
        <v/>
      </c>
      <c r="AC133" s="3" t="str">
        <f ca="1">IF(AND($A133&lt;&gt;"",$A133&lt;&gt;"TOTAL"),IF(AND('[3]INVESTIGADOR_Descripcion subuni'!$AV131&lt;&gt;"",'[3]INVESTIGADOR_Descripcion subuni'!$AV131&lt;&gt;0),'[3]INVESTIGADOR_Descripcion subuni'!$AV131,""),IF($A133="TOTAL",SUM(INDIRECT("AC4:AC"&amp;ROW()-1)),""))</f>
        <v/>
      </c>
      <c r="AD133" s="3" t="str">
        <f ca="1">IF(AND($A133&lt;&gt;"",$A133&lt;&gt;"TOTAL"),IF(AND('[3]INVESTIGADOR_Descripcion subuni'!$AX131&lt;&gt;"",'[3]INVESTIGADOR_Descripcion subuni'!$AX131&lt;&gt;0),'[3]INVESTIGADOR_Descripcion subuni'!$AX131,""),IF($A133="TOTAL",SUM(INDIRECT("AD4:AD"&amp;ROW()-1)),""))</f>
        <v/>
      </c>
      <c r="AE133" s="3" t="str">
        <f t="shared" ref="AE133:AE196" ca="1" si="47">IF(AND($A133&lt;&gt;"",$A133&lt;&gt;"TOTAL"),SUM(AC133:AD133),IF($A133="TOTAL",SUM(INDIRECT("AE4:AE"&amp;ROW()-1)),""))</f>
        <v/>
      </c>
      <c r="AF133" s="3" t="str">
        <f ca="1">IF(AND($A133&lt;&gt;"",$A133&lt;&gt;"TOTAL"),IF(AND('[3]INVESTIGADOR_Descripcion subuni'!$BA131&lt;&gt;"",'[3]INVESTIGADOR_Descripcion subuni'!$BA131&lt;&gt;0),'[3]INVESTIGADOR_Descripcion subuni'!$BA131,""),IF($A133="TOTAL",SUM(INDIRECT("AF4:AF"&amp;ROW()-1)),""))</f>
        <v/>
      </c>
      <c r="AG133" s="3" t="str">
        <f ca="1">IF(AND($A133&lt;&gt;"",$A133&lt;&gt;"TOTAL"),IF(AND('[3]INVESTIGADOR_Descripcion subuni'!$BC131&lt;&gt;"",'[3]INVESTIGADOR_Descripcion subuni'!$BC131&lt;&gt;0),'[3]INVESTIGADOR_Descripcion subuni'!$BC131,""),IF($A133="TOTAL",SUM(INDIRECT("AG4:AG"&amp;ROW()-1)),""))</f>
        <v/>
      </c>
      <c r="AH133" s="3" t="str">
        <f t="shared" ref="AH133:AH196" ca="1" si="48">IF(AND($A133&lt;&gt;"",$A133&lt;&gt;"TOTAL"),SUM(AF133:AG133),IF($A133="TOTAL",SUM(INDIRECT("AH4:AH"&amp;ROW()-1)),""))</f>
        <v/>
      </c>
      <c r="AI133" s="3" t="str">
        <f ca="1">IF(AND($A133&lt;&gt;"",$A133&lt;&gt;"TOTAL"),IF(AND('[3]INVESTIGADOR_Descripcion subuni'!$BF131&lt;&gt;"",'[3]INVESTIGADOR_Descripcion subuni'!$BF131&lt;&gt;0),'[3]INVESTIGADOR_Descripcion subuni'!$BF131,""),IF($A133="TOTAL",SUM(INDIRECT("AI4:AI"&amp;ROW()-1)),""))</f>
        <v/>
      </c>
      <c r="AJ133" s="3" t="str">
        <f ca="1">IF(AND($A133&lt;&gt;"",$A133&lt;&gt;"TOTAL"),IF(AND('[3]INVESTIGADOR_Descripcion subuni'!$BH131&lt;&gt;"",'[3]INVESTIGADOR_Descripcion subuni'!$BH131&lt;&gt;0),'[3]INVESTIGADOR_Descripcion subuni'!$BH131,""),IF($A133="TOTAL",SUM(INDIRECT("AJ4:AJ"&amp;ROW()-1)),""))</f>
        <v/>
      </c>
      <c r="AK133" s="3" t="str">
        <f t="shared" ref="AK133:AK196" ca="1" si="49">IF(AND($A133&lt;&gt;"",$A133&lt;&gt;"TOTAL"),SUM(AI133:AJ133),IF($A133="TOTAL",SUM(INDIRECT("AK4:AK"&amp;ROW()-1)),""))</f>
        <v/>
      </c>
      <c r="AL133" s="3" t="str">
        <f ca="1">IF(AND($A133&lt;&gt;"",$A133&lt;&gt;"TOTAL"),IF(AND('[3]INVESTIGADOR_Descripcion subuni'!$BK131&lt;&gt;"",'[3]INVESTIGADOR_Descripcion subuni'!$BK131&lt;&gt;0),'[3]INVESTIGADOR_Descripcion subuni'!$BK131,""),IF($A133="TOTAL",SUM(INDIRECT("AL4:AL"&amp;ROW()-1)),""))</f>
        <v/>
      </c>
      <c r="AM133" s="3" t="str">
        <f ca="1">IF(AND($A133&lt;&gt;"",$A133&lt;&gt;"TOTAL"),IF(AND('[3]INVESTIGADOR_Descripcion subuni'!$BM131&lt;&gt;"",'[3]INVESTIGADOR_Descripcion subuni'!$BM131&lt;&gt;0),'[3]INVESTIGADOR_Descripcion subuni'!$BM131,""),IF($A133="TOTAL",SUM(INDIRECT("AM4:AM"&amp;ROW()-1)),""))</f>
        <v/>
      </c>
      <c r="AN133" s="3" t="str">
        <f t="shared" ref="AN133:AN196" ca="1" si="50">IF(AND($A133&lt;&gt;"",$A133&lt;&gt;"TOTAL"),SUM(AL133:AM133),IF($A133="TOTAL",SUM(INDIRECT("AN4:AN"&amp;ROW()-1)),""))</f>
        <v/>
      </c>
      <c r="AO133" s="3" t="str">
        <f ca="1">IF(AND($A133&lt;&gt;"",$A133&lt;&gt;"TOTAL"),IF(AND('[3]INVESTIGADOR_Descripcion subuni'!$BP131&lt;&gt;"",'[3]INVESTIGADOR_Descripcion subuni'!$BP131&lt;&gt;0),'[3]INVESTIGADOR_Descripcion subuni'!$BP131,""),IF($A133="TOTAL",SUM(INDIRECT("AO4:AO"&amp;ROW()-1)),""))</f>
        <v/>
      </c>
      <c r="AP133" s="3" t="str">
        <f ca="1">IF(AND($A133&lt;&gt;"",$A133&lt;&gt;"TOTAL"),IF(AND('[3]INVESTIGADOR_Descripcion subuni'!$BR131&lt;&gt;"",'[3]INVESTIGADOR_Descripcion subuni'!$BR131&lt;&gt;0),'[3]INVESTIGADOR_Descripcion subuni'!$BR131,""),IF($A133="TOTAL",SUM(INDIRECT("AP4:AP"&amp;ROW()-1)),""))</f>
        <v/>
      </c>
      <c r="AQ133" s="3" t="str">
        <f t="shared" ref="AQ133:AQ196" ca="1" si="51">IF(AND($A133&lt;&gt;"",$A133&lt;&gt;"TOTAL"),SUM(AO133:AP133),IF($A133="TOTAL",SUM(INDIRECT("AQ4:AQ"&amp;ROW()-1)),""))</f>
        <v/>
      </c>
      <c r="AR133" s="3" t="str">
        <f ca="1">IF(AND($A133&lt;&gt;"",$A133&lt;&gt;"TOTAL"),IF(AND('[3]INVESTIGADOR_Descripcion subuni'!$BU131&lt;&gt;"",'[3]INVESTIGADOR_Descripcion subuni'!$BU131&lt;&gt;0),'[3]INVESTIGADOR_Descripcion subuni'!$BU131,""),IF($A133="TOTAL",SUM(INDIRECT("AR4:AR"&amp;ROW()-1)),""))</f>
        <v/>
      </c>
      <c r="AS133" s="3" t="str">
        <f ca="1">IF(AND($A133&lt;&gt;"",$A133&lt;&gt;"TOTAL"),IF(AND('[3]INVESTIGADOR_Descripcion subuni'!$BW131&lt;&gt;"",'[3]INVESTIGADOR_Descripcion subuni'!$BW131&lt;&gt;0),'[3]INVESTIGADOR_Descripcion subuni'!$BW131,""),IF($A133="TOTAL",SUM(INDIRECT("AS4:AS"&amp;ROW()-1)),""))</f>
        <v/>
      </c>
      <c r="AT133" s="3" t="str">
        <f t="shared" ref="AT133:AT196" ca="1" si="52">IF(AND($A133&lt;&gt;"",$A133&lt;&gt;"TOTAL"),SUM(AR133:AS133),IF($A133="TOTAL",SUM(INDIRECT("AT4:AT"&amp;ROW()-1)),""))</f>
        <v/>
      </c>
      <c r="AU133" s="3" t="str">
        <f ca="1">IF(AND($A133&lt;&gt;"",$A133&lt;&gt;"TOTAL"),IF(AND('[3]INVESTIGADOR_Descripcion subuni'!$BZ131&lt;&gt;"",'[3]INVESTIGADOR_Descripcion subuni'!$BZ131&lt;&gt;0),'[3]INVESTIGADOR_Descripcion subuni'!$BZ131,""),IF($A133="TOTAL",SUM(INDIRECT("AU4:AU"&amp;ROW()-1)),""))</f>
        <v/>
      </c>
      <c r="AV133" s="3" t="str">
        <f ca="1">IF(AND($A133&lt;&gt;"",$A133&lt;&gt;"TOTAL"),IF(AND('[3]INVESTIGADOR_Descripcion subuni'!$CB131&lt;&gt;"",'[3]INVESTIGADOR_Descripcion subuni'!$CB131&lt;&gt;0),'[3]INVESTIGADOR_Descripcion subuni'!$CB131,""),IF($A133="TOTAL",SUM(INDIRECT("AV4:AV"&amp;ROW()-1)),""))</f>
        <v/>
      </c>
      <c r="AW133" s="3" t="str">
        <f t="shared" ref="AW133:AW196" ca="1" si="53">IF(AND($A133&lt;&gt;"",$A133&lt;&gt;"TOTAL"),SUM(AU133:AV133),IF($A133="TOTAL",SUM(INDIRECT("AW4:AW"&amp;ROW()-1)),""))</f>
        <v/>
      </c>
      <c r="AX133" s="3" t="str">
        <f ca="1">IF(AND($A133&lt;&gt;"",$A133&lt;&gt;"TOTAL"),IF(AND('[3]INVESTIGADOR_Descripcion subuni'!$CE131&lt;&gt;"",'[3]INVESTIGADOR_Descripcion subuni'!$CE131&lt;&gt;0),'[3]INVESTIGADOR_Descripcion subuni'!$CE131,""),IF($A133="TOTAL",SUM(INDIRECT("AX4:AX"&amp;ROW()-1)),""))</f>
        <v/>
      </c>
      <c r="AY133" s="3" t="str">
        <f ca="1">IF(AND($A133&lt;&gt;"",$A133&lt;&gt;"TOTAL"),IF(AND('[3]INVESTIGADOR_Descripcion subuni'!$CG131&lt;&gt;"",'[3]INVESTIGADOR_Descripcion subuni'!$CG131&lt;&gt;0),'[3]INVESTIGADOR_Descripcion subuni'!$CG131,""),IF($A133="TOTAL",SUM(INDIRECT("AY4:AY"&amp;ROW()-1)),""))</f>
        <v/>
      </c>
      <c r="AZ133" s="3" t="str">
        <f t="shared" ref="AZ133:AZ196" ca="1" si="54">IF(AND($A133&lt;&gt;"",$A133&lt;&gt;"TOTAL"),SUM(AX133:AY133),IF($A133="TOTAL",SUM(INDIRECT("AZ4:AZ"&amp;ROW()-1)),""))</f>
        <v/>
      </c>
      <c r="BA133" s="3" t="str">
        <f ca="1">IF(AND($A133&lt;&gt;"",$A133&lt;&gt;"TOTAL"),IF(AND('[3]INVESTIGADOR_Descripcion subuni'!$CJ131&lt;&gt;"",'[3]INVESTIGADOR_Descripcion subuni'!$CJ131&lt;&gt;0),'[3]INVESTIGADOR_Descripcion subuni'!$CJ131,""),IF($A133="TOTAL",SUM(INDIRECT("BA4:BA"&amp;ROW()-1)),""))</f>
        <v/>
      </c>
      <c r="BB133" s="3" t="str">
        <f ca="1">IF(AND($A133&lt;&gt;"",$A133&lt;&gt;"TOTAL"),IF(AND('[3]INVESTIGADOR_Descripcion subuni'!$CL131&lt;&gt;"",'[3]INVESTIGADOR_Descripcion subuni'!$CL131&lt;&gt;0),'[3]INVESTIGADOR_Descripcion subuni'!$CL131,""),IF($A133="TOTAL",SUM(INDIRECT("BB4:BB"&amp;ROW()-1)),""))</f>
        <v/>
      </c>
      <c r="BC133" s="3" t="str">
        <f t="shared" ref="BC133:BC196" ca="1" si="55">IF(AND($A133&lt;&gt;"",$A133&lt;&gt;"TOTAL"),SUM(BA133:BB133),IF($A133="TOTAL",SUM(INDIRECT("BC4:BC"&amp;ROW()-1)),""))</f>
        <v/>
      </c>
      <c r="BD133" s="3" t="str">
        <f ca="1">IF(AND($A133&lt;&gt;"",$A133&lt;&gt;"TOTAL"),IF(AND('[3]INVESTIGADOR_Descripcion subuni'!$CO131&lt;&gt;"",'[3]INVESTIGADOR_Descripcion subuni'!$CO131&lt;&gt;0),'[3]INVESTIGADOR_Descripcion subuni'!$CO131,""),IF($A133="TOTAL",SUM(INDIRECT("BD4:BD"&amp;ROW()-1)),""))</f>
        <v/>
      </c>
      <c r="BE133" s="3" t="str">
        <f ca="1">IF(AND($A133&lt;&gt;"",$A133&lt;&gt;"TOTAL"),IF(AND('[3]INVESTIGADOR_Descripcion subuni'!$CQ131&lt;&gt;"",'[3]INVESTIGADOR_Descripcion subuni'!$CQ131&lt;&gt;0),'[3]INVESTIGADOR_Descripcion subuni'!$CQ131,""),IF($A133="TOTAL",SUM(INDIRECT("BE4:BE"&amp;ROW()-1)),""))</f>
        <v/>
      </c>
      <c r="BF133" s="3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25" t="str">
        <f>IF('[3]INVESTIGADOR_Descripcion subuni'!$B132&lt;&gt;"",'[3]INVESTIGADOR_Descripcion subuni'!$B132,IF(AND('[3]INVESTIGADOR_Descripcion subuni'!$B132="",'[3]INVESTIGADOR_Descripcion subuni'!$B133="",'[3]INVESTIGADOR_Descripcion subuni'!$B131=""),"","TOTAL"))</f>
        <v/>
      </c>
      <c r="B134" s="3" t="str">
        <f ca="1">IF(AND($A134&lt;&gt;"",$A134&lt;&gt;"TOTAL"),IF(AND('[3]INVESTIGADOR_Descripcion subuni'!$C132&lt;&gt;"",'[3]INVESTIGADOR_Descripcion subuni'!$C132&lt;&gt;0),'[3]INVESTIGADOR_Descripcion subuni'!$C132,""),IF($A134="TOTAL",SUM(INDIRECT("B4:B"&amp;ROW()-1)),""))</f>
        <v/>
      </c>
      <c r="C134" s="3" t="str">
        <f ca="1">IF(AND($A134&lt;&gt;"",$A134&lt;&gt;"TOTAL"),IF(AND('[3]INVESTIGADOR_Descripcion subuni'!$E132&lt;&gt;"",'[3]INVESTIGADOR_Descripcion subuni'!$E132&lt;&gt;0),'[3]INVESTIGADOR_Descripcion subuni'!$E132,""),IF($A134="TOTAL",SUM(INDIRECT("C4:C"&amp;ROW()-1)),""))</f>
        <v/>
      </c>
      <c r="D134" s="3" t="str">
        <f t="shared" ca="1" si="38"/>
        <v/>
      </c>
      <c r="E134" s="3" t="str">
        <f ca="1">IF(AND($A134&lt;&gt;"",$A134&lt;&gt;"TOTAL"),IF(AND('[3]INVESTIGADOR_Descripcion subuni'!$H132&lt;&gt;"",'[3]INVESTIGADOR_Descripcion subuni'!$H132&lt;&gt;0),'[3]INVESTIGADOR_Descripcion subuni'!$H132,""),IF($A134="TOTAL",SUM(INDIRECT("E4:E"&amp;ROW()-1)),""))</f>
        <v/>
      </c>
      <c r="F134" s="3" t="str">
        <f ca="1">IF(AND($A134&lt;&gt;"",$A134&lt;&gt;"TOTAL"),IF(AND('[3]INVESTIGADOR_Descripcion subuni'!$J132&lt;&gt;"",'[3]INVESTIGADOR_Descripcion subuni'!$J132&lt;&gt;0),'[3]INVESTIGADOR_Descripcion subuni'!$J132,""),IF($A134="TOTAL",SUM(INDIRECT("F4:F"&amp;ROW()-1)),""))</f>
        <v/>
      </c>
      <c r="G134" s="3" t="str">
        <f t="shared" ca="1" si="39"/>
        <v/>
      </c>
      <c r="H134" s="3" t="str">
        <f ca="1">IF(AND($A134&lt;&gt;"",$A134&lt;&gt;"TOTAL"),IF(AND('[3]INVESTIGADOR_Descripcion subuni'!$M132&lt;&gt;"",'[3]INVESTIGADOR_Descripcion subuni'!$M132&lt;&gt;0),'[3]INVESTIGADOR_Descripcion subuni'!$M132,""),IF($A134="TOTAL",SUM(INDIRECT("H4:H"&amp;ROW()-1)),""))</f>
        <v/>
      </c>
      <c r="I134" s="3" t="str">
        <f ca="1">IF(AND($A134&lt;&gt;"",$A134&lt;&gt;"TOTAL"),IF(AND('[3]INVESTIGADOR_Descripcion subuni'!$O132&lt;&gt;"",'[3]INVESTIGADOR_Descripcion subuni'!$O132&lt;&gt;0),'[3]INVESTIGADOR_Descripcion subuni'!$O132,""),IF($A134="TOTAL",SUM(INDIRECT("I4:I"&amp;ROW()-1)),""))</f>
        <v/>
      </c>
      <c r="J134" s="3" t="str">
        <f t="shared" ca="1" si="40"/>
        <v/>
      </c>
      <c r="K134" s="3" t="str">
        <f ca="1">IF(AND($A134&lt;&gt;"",$A134&lt;&gt;"TOTAL"),IF(AND('[3]INVESTIGADOR_Descripcion subuni'!$R132&lt;&gt;"",'[3]INVESTIGADOR_Descripcion subuni'!$R132&lt;&gt;0),'[3]INVESTIGADOR_Descripcion subuni'!$R132,""),IF($A134="TOTAL",SUM(INDIRECT("K4:K"&amp;ROW()-1)),""))</f>
        <v/>
      </c>
      <c r="L134" s="3" t="str">
        <f ca="1">IF(AND($A134&lt;&gt;"",$A134&lt;&gt;"TOTAL"),IF(AND('[3]INVESTIGADOR_Descripcion subuni'!$T132&lt;&gt;"",'[3]INVESTIGADOR_Descripcion subuni'!$T132&lt;&gt;0),'[3]INVESTIGADOR_Descripcion subuni'!$T132,""),IF($A134="TOTAL",SUM(INDIRECT("L4:L"&amp;ROW()-1)),""))</f>
        <v/>
      </c>
      <c r="M134" s="3" t="str">
        <f t="shared" ca="1" si="41"/>
        <v/>
      </c>
      <c r="N134" s="3" t="str">
        <f ca="1">IF(AND($A134&lt;&gt;"",$A134&lt;&gt;"TOTAL"),IF(AND('[3]INVESTIGADOR_Descripcion subuni'!$W132&lt;&gt;"",'[3]INVESTIGADOR_Descripcion subuni'!$W132&lt;&gt;0),'[3]INVESTIGADOR_Descripcion subuni'!$W132,""),IF($A134="TOTAL",SUM(INDIRECT("N4:N"&amp;ROW()-1)),""))</f>
        <v/>
      </c>
      <c r="O134" s="3" t="str">
        <f ca="1">IF(AND($A134&lt;&gt;"",$A134&lt;&gt;"TOTAL"),IF(AND('[3]INVESTIGADOR_Descripcion subuni'!$Y132&lt;&gt;"",'[3]INVESTIGADOR_Descripcion subuni'!$Y132&lt;&gt;0),'[3]INVESTIGADOR_Descripcion subuni'!$Y132,""),IF($A134="TOTAL",SUM(INDIRECT("O4:O"&amp;ROW()-1)),""))</f>
        <v/>
      </c>
      <c r="P134" s="3" t="str">
        <f t="shared" ca="1" si="42"/>
        <v/>
      </c>
      <c r="Q134" s="3" t="str">
        <f ca="1">IF(AND($A134&lt;&gt;"",$A134&lt;&gt;"TOTAL"),IF(AND('[3]INVESTIGADOR_Descripcion subuni'!$AB132&lt;&gt;"",'[3]INVESTIGADOR_Descripcion subuni'!$AB132&lt;&gt;0),'[3]INVESTIGADOR_Descripcion subuni'!$AB132,""),IF($A134="TOTAL",SUM(INDIRECT("Q4:Q"&amp;ROW()-1)),""))</f>
        <v/>
      </c>
      <c r="R134" s="3" t="str">
        <f ca="1">IF(AND($A134&lt;&gt;"",$A134&lt;&gt;"TOTAL"),IF(AND('[3]INVESTIGADOR_Descripcion subuni'!$AD132&lt;&gt;"",'[3]INVESTIGADOR_Descripcion subuni'!$AD132&lt;&gt;0),'[3]INVESTIGADOR_Descripcion subuni'!$AD132,""),IF($A134="TOTAL",SUM(INDIRECT("R4:R"&amp;ROW()-1)),""))</f>
        <v/>
      </c>
      <c r="S134" s="3" t="str">
        <f t="shared" ca="1" si="43"/>
        <v/>
      </c>
      <c r="T134" s="3" t="str">
        <f ca="1">IF(AND($A134&lt;&gt;"",$A134&lt;&gt;"TOTAL"),IF(AND('[3]INVESTIGADOR_Descripcion subuni'!$AG132&lt;&gt;"",'[3]INVESTIGADOR_Descripcion subuni'!$AG132&lt;&gt;0),'[3]INVESTIGADOR_Descripcion subuni'!$AG132,""),IF($A134="TOTAL",SUM(INDIRECT("T4:T"&amp;ROW()-1)),""))</f>
        <v/>
      </c>
      <c r="U134" s="3" t="str">
        <f ca="1">IF(AND($A134&lt;&gt;"",$A134&lt;&gt;"TOTAL"),IF(AND('[3]INVESTIGADOR_Descripcion subuni'!$AI132&lt;&gt;"",'[3]INVESTIGADOR_Descripcion subuni'!$AI132&lt;&gt;0),'[3]INVESTIGADOR_Descripcion subuni'!$AI132,""),IF($A134="TOTAL",SUM(INDIRECT("U4:U"&amp;ROW()-1)),""))</f>
        <v/>
      </c>
      <c r="V134" s="3" t="str">
        <f t="shared" ca="1" si="44"/>
        <v/>
      </c>
      <c r="W134" s="3" t="str">
        <f ca="1">IF(AND($A134&lt;&gt;"",$A134&lt;&gt;"TOTAL"),IF(AND('[3]INVESTIGADOR_Descripcion subuni'!$AL132&lt;&gt;"",'[3]INVESTIGADOR_Descripcion subuni'!$AL132&lt;&gt;0),'[3]INVESTIGADOR_Descripcion subuni'!$AL132,""),IF($A134="TOTAL",SUM(INDIRECT("W4:W"&amp;ROW()-1)),""))</f>
        <v/>
      </c>
      <c r="X134" s="3" t="str">
        <f ca="1">IF(AND($A134&lt;&gt;"",$A134&lt;&gt;"TOTAL"),IF(AND('[3]INVESTIGADOR_Descripcion subuni'!$AN132&lt;&gt;"",'[3]INVESTIGADOR_Descripcion subuni'!$AN132&lt;&gt;0),'[3]INVESTIGADOR_Descripcion subuni'!$AN132,""),IF($A134="TOTAL",SUM(INDIRECT("X4:X"&amp;ROW()-1)),""))</f>
        <v/>
      </c>
      <c r="Y134" s="3" t="str">
        <f t="shared" ca="1" si="45"/>
        <v/>
      </c>
      <c r="Z134" s="3" t="str">
        <f ca="1">IF(AND($A134&lt;&gt;"",$A134&lt;&gt;"TOTAL"),IF(AND('[3]INVESTIGADOR_Descripcion subuni'!$AQ132&lt;&gt;"",'[3]INVESTIGADOR_Descripcion subuni'!$AQ132&lt;&gt;0),'[3]INVESTIGADOR_Descripcion subuni'!$AQ132,""),IF($A134="TOTAL",SUM(INDIRECT("Z4:Z"&amp;ROW()-1)),""))</f>
        <v/>
      </c>
      <c r="AA134" s="3" t="str">
        <f ca="1">IF(AND($A134&lt;&gt;"",$A134&lt;&gt;"TOTAL"),IF(AND('[3]INVESTIGADOR_Descripcion subuni'!$AS132&lt;&gt;"",'[3]INVESTIGADOR_Descripcion subuni'!$AS132&lt;&gt;0),'[3]INVESTIGADOR_Descripcion subuni'!$AS132,""),IF($A134="TOTAL",SUM(INDIRECT("AA4:AA"&amp;ROW()-1)),""))</f>
        <v/>
      </c>
      <c r="AB134" s="3" t="str">
        <f t="shared" ca="1" si="46"/>
        <v/>
      </c>
      <c r="AC134" s="3" t="str">
        <f ca="1">IF(AND($A134&lt;&gt;"",$A134&lt;&gt;"TOTAL"),IF(AND('[3]INVESTIGADOR_Descripcion subuni'!$AV132&lt;&gt;"",'[3]INVESTIGADOR_Descripcion subuni'!$AV132&lt;&gt;0),'[3]INVESTIGADOR_Descripcion subuni'!$AV132,""),IF($A134="TOTAL",SUM(INDIRECT("AC4:AC"&amp;ROW()-1)),""))</f>
        <v/>
      </c>
      <c r="AD134" s="3" t="str">
        <f ca="1">IF(AND($A134&lt;&gt;"",$A134&lt;&gt;"TOTAL"),IF(AND('[3]INVESTIGADOR_Descripcion subuni'!$AX132&lt;&gt;"",'[3]INVESTIGADOR_Descripcion subuni'!$AX132&lt;&gt;0),'[3]INVESTIGADOR_Descripcion subuni'!$AX132,""),IF($A134="TOTAL",SUM(INDIRECT("AD4:AD"&amp;ROW()-1)),""))</f>
        <v/>
      </c>
      <c r="AE134" s="3" t="str">
        <f t="shared" ca="1" si="47"/>
        <v/>
      </c>
      <c r="AF134" s="3" t="str">
        <f ca="1">IF(AND($A134&lt;&gt;"",$A134&lt;&gt;"TOTAL"),IF(AND('[3]INVESTIGADOR_Descripcion subuni'!$BA132&lt;&gt;"",'[3]INVESTIGADOR_Descripcion subuni'!$BA132&lt;&gt;0),'[3]INVESTIGADOR_Descripcion subuni'!$BA132,""),IF($A134="TOTAL",SUM(INDIRECT("AF4:AF"&amp;ROW()-1)),""))</f>
        <v/>
      </c>
      <c r="AG134" s="3" t="str">
        <f ca="1">IF(AND($A134&lt;&gt;"",$A134&lt;&gt;"TOTAL"),IF(AND('[3]INVESTIGADOR_Descripcion subuni'!$BC132&lt;&gt;"",'[3]INVESTIGADOR_Descripcion subuni'!$BC132&lt;&gt;0),'[3]INVESTIGADOR_Descripcion subuni'!$BC132,""),IF($A134="TOTAL",SUM(INDIRECT("AG4:AG"&amp;ROW()-1)),""))</f>
        <v/>
      </c>
      <c r="AH134" s="3" t="str">
        <f t="shared" ca="1" si="48"/>
        <v/>
      </c>
      <c r="AI134" s="3" t="str">
        <f ca="1">IF(AND($A134&lt;&gt;"",$A134&lt;&gt;"TOTAL"),IF(AND('[3]INVESTIGADOR_Descripcion subuni'!$BF132&lt;&gt;"",'[3]INVESTIGADOR_Descripcion subuni'!$BF132&lt;&gt;0),'[3]INVESTIGADOR_Descripcion subuni'!$BF132,""),IF($A134="TOTAL",SUM(INDIRECT("AI4:AI"&amp;ROW()-1)),""))</f>
        <v/>
      </c>
      <c r="AJ134" s="3" t="str">
        <f ca="1">IF(AND($A134&lt;&gt;"",$A134&lt;&gt;"TOTAL"),IF(AND('[3]INVESTIGADOR_Descripcion subuni'!$BH132&lt;&gt;"",'[3]INVESTIGADOR_Descripcion subuni'!$BH132&lt;&gt;0),'[3]INVESTIGADOR_Descripcion subuni'!$BH132,""),IF($A134="TOTAL",SUM(INDIRECT("AJ4:AJ"&amp;ROW()-1)),""))</f>
        <v/>
      </c>
      <c r="AK134" s="3" t="str">
        <f t="shared" ca="1" si="49"/>
        <v/>
      </c>
      <c r="AL134" s="3" t="str">
        <f ca="1">IF(AND($A134&lt;&gt;"",$A134&lt;&gt;"TOTAL"),IF(AND('[3]INVESTIGADOR_Descripcion subuni'!$BK132&lt;&gt;"",'[3]INVESTIGADOR_Descripcion subuni'!$BK132&lt;&gt;0),'[3]INVESTIGADOR_Descripcion subuni'!$BK132,""),IF($A134="TOTAL",SUM(INDIRECT("AL4:AL"&amp;ROW()-1)),""))</f>
        <v/>
      </c>
      <c r="AM134" s="3" t="str">
        <f ca="1">IF(AND($A134&lt;&gt;"",$A134&lt;&gt;"TOTAL"),IF(AND('[3]INVESTIGADOR_Descripcion subuni'!$BM132&lt;&gt;"",'[3]INVESTIGADOR_Descripcion subuni'!$BM132&lt;&gt;0),'[3]INVESTIGADOR_Descripcion subuni'!$BM132,""),IF($A134="TOTAL",SUM(INDIRECT("AM4:AM"&amp;ROW()-1)),""))</f>
        <v/>
      </c>
      <c r="AN134" s="3" t="str">
        <f t="shared" ca="1" si="50"/>
        <v/>
      </c>
      <c r="AO134" s="3" t="str">
        <f ca="1">IF(AND($A134&lt;&gt;"",$A134&lt;&gt;"TOTAL"),IF(AND('[3]INVESTIGADOR_Descripcion subuni'!$BP132&lt;&gt;"",'[3]INVESTIGADOR_Descripcion subuni'!$BP132&lt;&gt;0),'[3]INVESTIGADOR_Descripcion subuni'!$BP132,""),IF($A134="TOTAL",SUM(INDIRECT("AO4:AO"&amp;ROW()-1)),""))</f>
        <v/>
      </c>
      <c r="AP134" s="3" t="str">
        <f ca="1">IF(AND($A134&lt;&gt;"",$A134&lt;&gt;"TOTAL"),IF(AND('[3]INVESTIGADOR_Descripcion subuni'!$BR132&lt;&gt;"",'[3]INVESTIGADOR_Descripcion subuni'!$BR132&lt;&gt;0),'[3]INVESTIGADOR_Descripcion subuni'!$BR132,""),IF($A134="TOTAL",SUM(INDIRECT("AP4:AP"&amp;ROW()-1)),""))</f>
        <v/>
      </c>
      <c r="AQ134" s="3" t="str">
        <f t="shared" ca="1" si="51"/>
        <v/>
      </c>
      <c r="AR134" s="3" t="str">
        <f ca="1">IF(AND($A134&lt;&gt;"",$A134&lt;&gt;"TOTAL"),IF(AND('[3]INVESTIGADOR_Descripcion subuni'!$BU132&lt;&gt;"",'[3]INVESTIGADOR_Descripcion subuni'!$BU132&lt;&gt;0),'[3]INVESTIGADOR_Descripcion subuni'!$BU132,""),IF($A134="TOTAL",SUM(INDIRECT("AR4:AR"&amp;ROW()-1)),""))</f>
        <v/>
      </c>
      <c r="AS134" s="3" t="str">
        <f ca="1">IF(AND($A134&lt;&gt;"",$A134&lt;&gt;"TOTAL"),IF(AND('[3]INVESTIGADOR_Descripcion subuni'!$BW132&lt;&gt;"",'[3]INVESTIGADOR_Descripcion subuni'!$BW132&lt;&gt;0),'[3]INVESTIGADOR_Descripcion subuni'!$BW132,""),IF($A134="TOTAL",SUM(INDIRECT("AS4:AS"&amp;ROW()-1)),""))</f>
        <v/>
      </c>
      <c r="AT134" s="3" t="str">
        <f t="shared" ca="1" si="52"/>
        <v/>
      </c>
      <c r="AU134" s="3" t="str">
        <f ca="1">IF(AND($A134&lt;&gt;"",$A134&lt;&gt;"TOTAL"),IF(AND('[3]INVESTIGADOR_Descripcion subuni'!$BZ132&lt;&gt;"",'[3]INVESTIGADOR_Descripcion subuni'!$BZ132&lt;&gt;0),'[3]INVESTIGADOR_Descripcion subuni'!$BZ132,""),IF($A134="TOTAL",SUM(INDIRECT("AU4:AU"&amp;ROW()-1)),""))</f>
        <v/>
      </c>
      <c r="AV134" s="3" t="str">
        <f ca="1">IF(AND($A134&lt;&gt;"",$A134&lt;&gt;"TOTAL"),IF(AND('[3]INVESTIGADOR_Descripcion subuni'!$CB132&lt;&gt;"",'[3]INVESTIGADOR_Descripcion subuni'!$CB132&lt;&gt;0),'[3]INVESTIGADOR_Descripcion subuni'!$CB132,""),IF($A134="TOTAL",SUM(INDIRECT("AV4:AV"&amp;ROW()-1)),""))</f>
        <v/>
      </c>
      <c r="AW134" s="3" t="str">
        <f t="shared" ca="1" si="53"/>
        <v/>
      </c>
      <c r="AX134" s="3" t="str">
        <f ca="1">IF(AND($A134&lt;&gt;"",$A134&lt;&gt;"TOTAL"),IF(AND('[3]INVESTIGADOR_Descripcion subuni'!$CE132&lt;&gt;"",'[3]INVESTIGADOR_Descripcion subuni'!$CE132&lt;&gt;0),'[3]INVESTIGADOR_Descripcion subuni'!$CE132,""),IF($A134="TOTAL",SUM(INDIRECT("AX4:AX"&amp;ROW()-1)),""))</f>
        <v/>
      </c>
      <c r="AY134" s="3" t="str">
        <f ca="1">IF(AND($A134&lt;&gt;"",$A134&lt;&gt;"TOTAL"),IF(AND('[3]INVESTIGADOR_Descripcion subuni'!$CG132&lt;&gt;"",'[3]INVESTIGADOR_Descripcion subuni'!$CG132&lt;&gt;0),'[3]INVESTIGADOR_Descripcion subuni'!$CG132,""),IF($A134="TOTAL",SUM(INDIRECT("AY4:AY"&amp;ROW()-1)),""))</f>
        <v/>
      </c>
      <c r="AZ134" s="3" t="str">
        <f t="shared" ca="1" si="54"/>
        <v/>
      </c>
      <c r="BA134" s="3" t="str">
        <f ca="1">IF(AND($A134&lt;&gt;"",$A134&lt;&gt;"TOTAL"),IF(AND('[3]INVESTIGADOR_Descripcion subuni'!$CJ132&lt;&gt;"",'[3]INVESTIGADOR_Descripcion subuni'!$CJ132&lt;&gt;0),'[3]INVESTIGADOR_Descripcion subuni'!$CJ132,""),IF($A134="TOTAL",SUM(INDIRECT("BA4:BA"&amp;ROW()-1)),""))</f>
        <v/>
      </c>
      <c r="BB134" s="3" t="str">
        <f ca="1">IF(AND($A134&lt;&gt;"",$A134&lt;&gt;"TOTAL"),IF(AND('[3]INVESTIGADOR_Descripcion subuni'!$CL132&lt;&gt;"",'[3]INVESTIGADOR_Descripcion subuni'!$CL132&lt;&gt;0),'[3]INVESTIGADOR_Descripcion subuni'!$CL132,""),IF($A134="TOTAL",SUM(INDIRECT("BB4:BB"&amp;ROW()-1)),""))</f>
        <v/>
      </c>
      <c r="BC134" s="3" t="str">
        <f t="shared" ca="1" si="55"/>
        <v/>
      </c>
      <c r="BD134" s="3" t="str">
        <f ca="1">IF(AND($A134&lt;&gt;"",$A134&lt;&gt;"TOTAL"),IF(AND('[3]INVESTIGADOR_Descripcion subuni'!$CO132&lt;&gt;"",'[3]INVESTIGADOR_Descripcion subuni'!$CO132&lt;&gt;0),'[3]INVESTIGADOR_Descripcion subuni'!$CO132,""),IF($A134="TOTAL",SUM(INDIRECT("BD4:BD"&amp;ROW()-1)),""))</f>
        <v/>
      </c>
      <c r="BE134" s="3" t="str">
        <f ca="1">IF(AND($A134&lt;&gt;"",$A134&lt;&gt;"TOTAL"),IF(AND('[3]INVESTIGADOR_Descripcion subuni'!$CQ132&lt;&gt;"",'[3]INVESTIGADOR_Descripcion subuni'!$CQ132&lt;&gt;0),'[3]INVESTIGADOR_Descripcion subuni'!$CQ132,""),IF($A134="TOTAL",SUM(INDIRECT("BE4:BE"&amp;ROW()-1)),""))</f>
        <v/>
      </c>
      <c r="BF134" s="3" t="str">
        <f t="shared" ca="1" si="56"/>
        <v/>
      </c>
    </row>
    <row r="135" spans="1:58" x14ac:dyDescent="0.2">
      <c r="A135" s="25" t="str">
        <f>IF('[3]INVESTIGADOR_Descripcion subuni'!$B133&lt;&gt;"",'[3]INVESTIGADOR_Descripcion subuni'!$B133,IF(AND('[3]INVESTIGADOR_Descripcion subuni'!$B133="",'[3]INVESTIGADOR_Descripcion subuni'!$B134="",'[3]INVESTIGADOR_Descripcion subuni'!$B132=""),"","TOTAL"))</f>
        <v/>
      </c>
      <c r="B135" s="3" t="str">
        <f ca="1">IF(AND($A135&lt;&gt;"",$A135&lt;&gt;"TOTAL"),IF(AND('[3]INVESTIGADOR_Descripcion subuni'!$C133&lt;&gt;"",'[3]INVESTIGADOR_Descripcion subuni'!$C133&lt;&gt;0),'[3]INVESTIGADOR_Descripcion subuni'!$C133,""),IF($A135="TOTAL",SUM(INDIRECT("B4:B"&amp;ROW()-1)),""))</f>
        <v/>
      </c>
      <c r="C135" s="3" t="str">
        <f ca="1">IF(AND($A135&lt;&gt;"",$A135&lt;&gt;"TOTAL"),IF(AND('[3]INVESTIGADOR_Descripcion subuni'!$E133&lt;&gt;"",'[3]INVESTIGADOR_Descripcion subuni'!$E133&lt;&gt;0),'[3]INVESTIGADOR_Descripcion subuni'!$E133,""),IF($A135="TOTAL",SUM(INDIRECT("C4:C"&amp;ROW()-1)),""))</f>
        <v/>
      </c>
      <c r="D135" s="3" t="str">
        <f t="shared" ca="1" si="38"/>
        <v/>
      </c>
      <c r="E135" s="3" t="str">
        <f ca="1">IF(AND($A135&lt;&gt;"",$A135&lt;&gt;"TOTAL"),IF(AND('[3]INVESTIGADOR_Descripcion subuni'!$H133&lt;&gt;"",'[3]INVESTIGADOR_Descripcion subuni'!$H133&lt;&gt;0),'[3]INVESTIGADOR_Descripcion subuni'!$H133,""),IF($A135="TOTAL",SUM(INDIRECT("E4:E"&amp;ROW()-1)),""))</f>
        <v/>
      </c>
      <c r="F135" s="3" t="str">
        <f ca="1">IF(AND($A135&lt;&gt;"",$A135&lt;&gt;"TOTAL"),IF(AND('[3]INVESTIGADOR_Descripcion subuni'!$J133&lt;&gt;"",'[3]INVESTIGADOR_Descripcion subuni'!$J133&lt;&gt;0),'[3]INVESTIGADOR_Descripcion subuni'!$J133,""),IF($A135="TOTAL",SUM(INDIRECT("F4:F"&amp;ROW()-1)),""))</f>
        <v/>
      </c>
      <c r="G135" s="3" t="str">
        <f t="shared" ca="1" si="39"/>
        <v/>
      </c>
      <c r="H135" s="3" t="str">
        <f ca="1">IF(AND($A135&lt;&gt;"",$A135&lt;&gt;"TOTAL"),IF(AND('[3]INVESTIGADOR_Descripcion subuni'!$M133&lt;&gt;"",'[3]INVESTIGADOR_Descripcion subuni'!$M133&lt;&gt;0),'[3]INVESTIGADOR_Descripcion subuni'!$M133,""),IF($A135="TOTAL",SUM(INDIRECT("H4:H"&amp;ROW()-1)),""))</f>
        <v/>
      </c>
      <c r="I135" s="3" t="str">
        <f ca="1">IF(AND($A135&lt;&gt;"",$A135&lt;&gt;"TOTAL"),IF(AND('[3]INVESTIGADOR_Descripcion subuni'!$O133&lt;&gt;"",'[3]INVESTIGADOR_Descripcion subuni'!$O133&lt;&gt;0),'[3]INVESTIGADOR_Descripcion subuni'!$O133,""),IF($A135="TOTAL",SUM(INDIRECT("I4:I"&amp;ROW()-1)),""))</f>
        <v/>
      </c>
      <c r="J135" s="3" t="str">
        <f t="shared" ca="1" si="40"/>
        <v/>
      </c>
      <c r="K135" s="3" t="str">
        <f ca="1">IF(AND($A135&lt;&gt;"",$A135&lt;&gt;"TOTAL"),IF(AND('[3]INVESTIGADOR_Descripcion subuni'!$R133&lt;&gt;"",'[3]INVESTIGADOR_Descripcion subuni'!$R133&lt;&gt;0),'[3]INVESTIGADOR_Descripcion subuni'!$R133,""),IF($A135="TOTAL",SUM(INDIRECT("K4:K"&amp;ROW()-1)),""))</f>
        <v/>
      </c>
      <c r="L135" s="3" t="str">
        <f ca="1">IF(AND($A135&lt;&gt;"",$A135&lt;&gt;"TOTAL"),IF(AND('[3]INVESTIGADOR_Descripcion subuni'!$T133&lt;&gt;"",'[3]INVESTIGADOR_Descripcion subuni'!$T133&lt;&gt;0),'[3]INVESTIGADOR_Descripcion subuni'!$T133,""),IF($A135="TOTAL",SUM(INDIRECT("L4:L"&amp;ROW()-1)),""))</f>
        <v/>
      </c>
      <c r="M135" s="3" t="str">
        <f t="shared" ca="1" si="41"/>
        <v/>
      </c>
      <c r="N135" s="3" t="str">
        <f ca="1">IF(AND($A135&lt;&gt;"",$A135&lt;&gt;"TOTAL"),IF(AND('[3]INVESTIGADOR_Descripcion subuni'!$W133&lt;&gt;"",'[3]INVESTIGADOR_Descripcion subuni'!$W133&lt;&gt;0),'[3]INVESTIGADOR_Descripcion subuni'!$W133,""),IF($A135="TOTAL",SUM(INDIRECT("N4:N"&amp;ROW()-1)),""))</f>
        <v/>
      </c>
      <c r="O135" s="3" t="str">
        <f ca="1">IF(AND($A135&lt;&gt;"",$A135&lt;&gt;"TOTAL"),IF(AND('[3]INVESTIGADOR_Descripcion subuni'!$Y133&lt;&gt;"",'[3]INVESTIGADOR_Descripcion subuni'!$Y133&lt;&gt;0),'[3]INVESTIGADOR_Descripcion subuni'!$Y133,""),IF($A135="TOTAL",SUM(INDIRECT("O4:O"&amp;ROW()-1)),""))</f>
        <v/>
      </c>
      <c r="P135" s="3" t="str">
        <f t="shared" ca="1" si="42"/>
        <v/>
      </c>
      <c r="Q135" s="3" t="str">
        <f ca="1">IF(AND($A135&lt;&gt;"",$A135&lt;&gt;"TOTAL"),IF(AND('[3]INVESTIGADOR_Descripcion subuni'!$AB133&lt;&gt;"",'[3]INVESTIGADOR_Descripcion subuni'!$AB133&lt;&gt;0),'[3]INVESTIGADOR_Descripcion subuni'!$AB133,""),IF($A135="TOTAL",SUM(INDIRECT("Q4:Q"&amp;ROW()-1)),""))</f>
        <v/>
      </c>
      <c r="R135" s="3" t="str">
        <f ca="1">IF(AND($A135&lt;&gt;"",$A135&lt;&gt;"TOTAL"),IF(AND('[3]INVESTIGADOR_Descripcion subuni'!$AD133&lt;&gt;"",'[3]INVESTIGADOR_Descripcion subuni'!$AD133&lt;&gt;0),'[3]INVESTIGADOR_Descripcion subuni'!$AD133,""),IF($A135="TOTAL",SUM(INDIRECT("R4:R"&amp;ROW()-1)),""))</f>
        <v/>
      </c>
      <c r="S135" s="3" t="str">
        <f t="shared" ca="1" si="43"/>
        <v/>
      </c>
      <c r="T135" s="3" t="str">
        <f ca="1">IF(AND($A135&lt;&gt;"",$A135&lt;&gt;"TOTAL"),IF(AND('[3]INVESTIGADOR_Descripcion subuni'!$AG133&lt;&gt;"",'[3]INVESTIGADOR_Descripcion subuni'!$AG133&lt;&gt;0),'[3]INVESTIGADOR_Descripcion subuni'!$AG133,""),IF($A135="TOTAL",SUM(INDIRECT("T4:T"&amp;ROW()-1)),""))</f>
        <v/>
      </c>
      <c r="U135" s="3" t="str">
        <f ca="1">IF(AND($A135&lt;&gt;"",$A135&lt;&gt;"TOTAL"),IF(AND('[3]INVESTIGADOR_Descripcion subuni'!$AI133&lt;&gt;"",'[3]INVESTIGADOR_Descripcion subuni'!$AI133&lt;&gt;0),'[3]INVESTIGADOR_Descripcion subuni'!$AI133,""),IF($A135="TOTAL",SUM(INDIRECT("U4:U"&amp;ROW()-1)),""))</f>
        <v/>
      </c>
      <c r="V135" s="3" t="str">
        <f t="shared" ca="1" si="44"/>
        <v/>
      </c>
      <c r="W135" s="3" t="str">
        <f ca="1">IF(AND($A135&lt;&gt;"",$A135&lt;&gt;"TOTAL"),IF(AND('[3]INVESTIGADOR_Descripcion subuni'!$AL133&lt;&gt;"",'[3]INVESTIGADOR_Descripcion subuni'!$AL133&lt;&gt;0),'[3]INVESTIGADOR_Descripcion subuni'!$AL133,""),IF($A135="TOTAL",SUM(INDIRECT("W4:W"&amp;ROW()-1)),""))</f>
        <v/>
      </c>
      <c r="X135" s="3" t="str">
        <f ca="1">IF(AND($A135&lt;&gt;"",$A135&lt;&gt;"TOTAL"),IF(AND('[3]INVESTIGADOR_Descripcion subuni'!$AN133&lt;&gt;"",'[3]INVESTIGADOR_Descripcion subuni'!$AN133&lt;&gt;0),'[3]INVESTIGADOR_Descripcion subuni'!$AN133,""),IF($A135="TOTAL",SUM(INDIRECT("X4:X"&amp;ROW()-1)),""))</f>
        <v/>
      </c>
      <c r="Y135" s="3" t="str">
        <f t="shared" ca="1" si="45"/>
        <v/>
      </c>
      <c r="Z135" s="3" t="str">
        <f ca="1">IF(AND($A135&lt;&gt;"",$A135&lt;&gt;"TOTAL"),IF(AND('[3]INVESTIGADOR_Descripcion subuni'!$AQ133&lt;&gt;"",'[3]INVESTIGADOR_Descripcion subuni'!$AQ133&lt;&gt;0),'[3]INVESTIGADOR_Descripcion subuni'!$AQ133,""),IF($A135="TOTAL",SUM(INDIRECT("Z4:Z"&amp;ROW()-1)),""))</f>
        <v/>
      </c>
      <c r="AA135" s="3" t="str">
        <f ca="1">IF(AND($A135&lt;&gt;"",$A135&lt;&gt;"TOTAL"),IF(AND('[3]INVESTIGADOR_Descripcion subuni'!$AS133&lt;&gt;"",'[3]INVESTIGADOR_Descripcion subuni'!$AS133&lt;&gt;0),'[3]INVESTIGADOR_Descripcion subuni'!$AS133,""),IF($A135="TOTAL",SUM(INDIRECT("AA4:AA"&amp;ROW()-1)),""))</f>
        <v/>
      </c>
      <c r="AB135" s="3" t="str">
        <f t="shared" ca="1" si="46"/>
        <v/>
      </c>
      <c r="AC135" s="3" t="str">
        <f ca="1">IF(AND($A135&lt;&gt;"",$A135&lt;&gt;"TOTAL"),IF(AND('[3]INVESTIGADOR_Descripcion subuni'!$AV133&lt;&gt;"",'[3]INVESTIGADOR_Descripcion subuni'!$AV133&lt;&gt;0),'[3]INVESTIGADOR_Descripcion subuni'!$AV133,""),IF($A135="TOTAL",SUM(INDIRECT("AC4:AC"&amp;ROW()-1)),""))</f>
        <v/>
      </c>
      <c r="AD135" s="3" t="str">
        <f ca="1">IF(AND($A135&lt;&gt;"",$A135&lt;&gt;"TOTAL"),IF(AND('[3]INVESTIGADOR_Descripcion subuni'!$AX133&lt;&gt;"",'[3]INVESTIGADOR_Descripcion subuni'!$AX133&lt;&gt;0),'[3]INVESTIGADOR_Descripcion subuni'!$AX133,""),IF($A135="TOTAL",SUM(INDIRECT("AD4:AD"&amp;ROW()-1)),""))</f>
        <v/>
      </c>
      <c r="AE135" s="3" t="str">
        <f t="shared" ca="1" si="47"/>
        <v/>
      </c>
      <c r="AF135" s="3" t="str">
        <f ca="1">IF(AND($A135&lt;&gt;"",$A135&lt;&gt;"TOTAL"),IF(AND('[3]INVESTIGADOR_Descripcion subuni'!$BA133&lt;&gt;"",'[3]INVESTIGADOR_Descripcion subuni'!$BA133&lt;&gt;0),'[3]INVESTIGADOR_Descripcion subuni'!$BA133,""),IF($A135="TOTAL",SUM(INDIRECT("AF4:AF"&amp;ROW()-1)),""))</f>
        <v/>
      </c>
      <c r="AG135" s="3" t="str">
        <f ca="1">IF(AND($A135&lt;&gt;"",$A135&lt;&gt;"TOTAL"),IF(AND('[3]INVESTIGADOR_Descripcion subuni'!$BC133&lt;&gt;"",'[3]INVESTIGADOR_Descripcion subuni'!$BC133&lt;&gt;0),'[3]INVESTIGADOR_Descripcion subuni'!$BC133,""),IF($A135="TOTAL",SUM(INDIRECT("AG4:AG"&amp;ROW()-1)),""))</f>
        <v/>
      </c>
      <c r="AH135" s="3" t="str">
        <f t="shared" ca="1" si="48"/>
        <v/>
      </c>
      <c r="AI135" s="3" t="str">
        <f ca="1">IF(AND($A135&lt;&gt;"",$A135&lt;&gt;"TOTAL"),IF(AND('[3]INVESTIGADOR_Descripcion subuni'!$BF133&lt;&gt;"",'[3]INVESTIGADOR_Descripcion subuni'!$BF133&lt;&gt;0),'[3]INVESTIGADOR_Descripcion subuni'!$BF133,""),IF($A135="TOTAL",SUM(INDIRECT("AI4:AI"&amp;ROW()-1)),""))</f>
        <v/>
      </c>
      <c r="AJ135" s="3" t="str">
        <f ca="1">IF(AND($A135&lt;&gt;"",$A135&lt;&gt;"TOTAL"),IF(AND('[3]INVESTIGADOR_Descripcion subuni'!$BH133&lt;&gt;"",'[3]INVESTIGADOR_Descripcion subuni'!$BH133&lt;&gt;0),'[3]INVESTIGADOR_Descripcion subuni'!$BH133,""),IF($A135="TOTAL",SUM(INDIRECT("AJ4:AJ"&amp;ROW()-1)),""))</f>
        <v/>
      </c>
      <c r="AK135" s="3" t="str">
        <f t="shared" ca="1" si="49"/>
        <v/>
      </c>
      <c r="AL135" s="3" t="str">
        <f ca="1">IF(AND($A135&lt;&gt;"",$A135&lt;&gt;"TOTAL"),IF(AND('[3]INVESTIGADOR_Descripcion subuni'!$BK133&lt;&gt;"",'[3]INVESTIGADOR_Descripcion subuni'!$BK133&lt;&gt;0),'[3]INVESTIGADOR_Descripcion subuni'!$BK133,""),IF($A135="TOTAL",SUM(INDIRECT("AL4:AL"&amp;ROW()-1)),""))</f>
        <v/>
      </c>
      <c r="AM135" s="3" t="str">
        <f ca="1">IF(AND($A135&lt;&gt;"",$A135&lt;&gt;"TOTAL"),IF(AND('[3]INVESTIGADOR_Descripcion subuni'!$BM133&lt;&gt;"",'[3]INVESTIGADOR_Descripcion subuni'!$BM133&lt;&gt;0),'[3]INVESTIGADOR_Descripcion subuni'!$BM133,""),IF($A135="TOTAL",SUM(INDIRECT("AM4:AM"&amp;ROW()-1)),""))</f>
        <v/>
      </c>
      <c r="AN135" s="3" t="str">
        <f t="shared" ca="1" si="50"/>
        <v/>
      </c>
      <c r="AO135" s="3" t="str">
        <f ca="1">IF(AND($A135&lt;&gt;"",$A135&lt;&gt;"TOTAL"),IF(AND('[3]INVESTIGADOR_Descripcion subuni'!$BP133&lt;&gt;"",'[3]INVESTIGADOR_Descripcion subuni'!$BP133&lt;&gt;0),'[3]INVESTIGADOR_Descripcion subuni'!$BP133,""),IF($A135="TOTAL",SUM(INDIRECT("AO4:AO"&amp;ROW()-1)),""))</f>
        <v/>
      </c>
      <c r="AP135" s="3" t="str">
        <f ca="1">IF(AND($A135&lt;&gt;"",$A135&lt;&gt;"TOTAL"),IF(AND('[3]INVESTIGADOR_Descripcion subuni'!$BR133&lt;&gt;"",'[3]INVESTIGADOR_Descripcion subuni'!$BR133&lt;&gt;0),'[3]INVESTIGADOR_Descripcion subuni'!$BR133,""),IF($A135="TOTAL",SUM(INDIRECT("AP4:AP"&amp;ROW()-1)),""))</f>
        <v/>
      </c>
      <c r="AQ135" s="3" t="str">
        <f t="shared" ca="1" si="51"/>
        <v/>
      </c>
      <c r="AR135" s="3" t="str">
        <f ca="1">IF(AND($A135&lt;&gt;"",$A135&lt;&gt;"TOTAL"),IF(AND('[3]INVESTIGADOR_Descripcion subuni'!$BU133&lt;&gt;"",'[3]INVESTIGADOR_Descripcion subuni'!$BU133&lt;&gt;0),'[3]INVESTIGADOR_Descripcion subuni'!$BU133,""),IF($A135="TOTAL",SUM(INDIRECT("AR4:AR"&amp;ROW()-1)),""))</f>
        <v/>
      </c>
      <c r="AS135" s="3" t="str">
        <f ca="1">IF(AND($A135&lt;&gt;"",$A135&lt;&gt;"TOTAL"),IF(AND('[3]INVESTIGADOR_Descripcion subuni'!$BW133&lt;&gt;"",'[3]INVESTIGADOR_Descripcion subuni'!$BW133&lt;&gt;0),'[3]INVESTIGADOR_Descripcion subuni'!$BW133,""),IF($A135="TOTAL",SUM(INDIRECT("AS4:AS"&amp;ROW()-1)),""))</f>
        <v/>
      </c>
      <c r="AT135" s="3" t="str">
        <f t="shared" ca="1" si="52"/>
        <v/>
      </c>
      <c r="AU135" s="3" t="str">
        <f ca="1">IF(AND($A135&lt;&gt;"",$A135&lt;&gt;"TOTAL"),IF(AND('[3]INVESTIGADOR_Descripcion subuni'!$BZ133&lt;&gt;"",'[3]INVESTIGADOR_Descripcion subuni'!$BZ133&lt;&gt;0),'[3]INVESTIGADOR_Descripcion subuni'!$BZ133,""),IF($A135="TOTAL",SUM(INDIRECT("AU4:AU"&amp;ROW()-1)),""))</f>
        <v/>
      </c>
      <c r="AV135" s="3" t="str">
        <f ca="1">IF(AND($A135&lt;&gt;"",$A135&lt;&gt;"TOTAL"),IF(AND('[3]INVESTIGADOR_Descripcion subuni'!$CB133&lt;&gt;"",'[3]INVESTIGADOR_Descripcion subuni'!$CB133&lt;&gt;0),'[3]INVESTIGADOR_Descripcion subuni'!$CB133,""),IF($A135="TOTAL",SUM(INDIRECT("AV4:AV"&amp;ROW()-1)),""))</f>
        <v/>
      </c>
      <c r="AW135" s="3" t="str">
        <f t="shared" ca="1" si="53"/>
        <v/>
      </c>
      <c r="AX135" s="3" t="str">
        <f ca="1">IF(AND($A135&lt;&gt;"",$A135&lt;&gt;"TOTAL"),IF(AND('[3]INVESTIGADOR_Descripcion subuni'!$CE133&lt;&gt;"",'[3]INVESTIGADOR_Descripcion subuni'!$CE133&lt;&gt;0),'[3]INVESTIGADOR_Descripcion subuni'!$CE133,""),IF($A135="TOTAL",SUM(INDIRECT("AX4:AX"&amp;ROW()-1)),""))</f>
        <v/>
      </c>
      <c r="AY135" s="3" t="str">
        <f ca="1">IF(AND($A135&lt;&gt;"",$A135&lt;&gt;"TOTAL"),IF(AND('[3]INVESTIGADOR_Descripcion subuni'!$CG133&lt;&gt;"",'[3]INVESTIGADOR_Descripcion subuni'!$CG133&lt;&gt;0),'[3]INVESTIGADOR_Descripcion subuni'!$CG133,""),IF($A135="TOTAL",SUM(INDIRECT("AY4:AY"&amp;ROW()-1)),""))</f>
        <v/>
      </c>
      <c r="AZ135" s="3" t="str">
        <f t="shared" ca="1" si="54"/>
        <v/>
      </c>
      <c r="BA135" s="3" t="str">
        <f ca="1">IF(AND($A135&lt;&gt;"",$A135&lt;&gt;"TOTAL"),IF(AND('[3]INVESTIGADOR_Descripcion subuni'!$CJ133&lt;&gt;"",'[3]INVESTIGADOR_Descripcion subuni'!$CJ133&lt;&gt;0),'[3]INVESTIGADOR_Descripcion subuni'!$CJ133,""),IF($A135="TOTAL",SUM(INDIRECT("BA4:BA"&amp;ROW()-1)),""))</f>
        <v/>
      </c>
      <c r="BB135" s="3" t="str">
        <f ca="1">IF(AND($A135&lt;&gt;"",$A135&lt;&gt;"TOTAL"),IF(AND('[3]INVESTIGADOR_Descripcion subuni'!$CL133&lt;&gt;"",'[3]INVESTIGADOR_Descripcion subuni'!$CL133&lt;&gt;0),'[3]INVESTIGADOR_Descripcion subuni'!$CL133,""),IF($A135="TOTAL",SUM(INDIRECT("BB4:BB"&amp;ROW()-1)),""))</f>
        <v/>
      </c>
      <c r="BC135" s="3" t="str">
        <f t="shared" ca="1" si="55"/>
        <v/>
      </c>
      <c r="BD135" s="3" t="str">
        <f ca="1">IF(AND($A135&lt;&gt;"",$A135&lt;&gt;"TOTAL"),IF(AND('[3]INVESTIGADOR_Descripcion subuni'!$CO133&lt;&gt;"",'[3]INVESTIGADOR_Descripcion subuni'!$CO133&lt;&gt;0),'[3]INVESTIGADOR_Descripcion subuni'!$CO133,""),IF($A135="TOTAL",SUM(INDIRECT("BD4:BD"&amp;ROW()-1)),""))</f>
        <v/>
      </c>
      <c r="BE135" s="3" t="str">
        <f ca="1">IF(AND($A135&lt;&gt;"",$A135&lt;&gt;"TOTAL"),IF(AND('[3]INVESTIGADOR_Descripcion subuni'!$CQ133&lt;&gt;"",'[3]INVESTIGADOR_Descripcion subuni'!$CQ133&lt;&gt;0),'[3]INVESTIGADOR_Descripcion subuni'!$CQ133,""),IF($A135="TOTAL",SUM(INDIRECT("BE4:BE"&amp;ROW()-1)),""))</f>
        <v/>
      </c>
      <c r="BF135" s="3" t="str">
        <f t="shared" ca="1" si="56"/>
        <v/>
      </c>
    </row>
    <row r="136" spans="1:58" x14ac:dyDescent="0.2">
      <c r="A136" s="25" t="str">
        <f>IF('[3]INVESTIGADOR_Descripcion subuni'!$B134&lt;&gt;"",'[3]INVESTIGADOR_Descripcion subuni'!$B134,IF(AND('[3]INVESTIGADOR_Descripcion subuni'!$B134="",'[3]INVESTIGADOR_Descripcion subuni'!$B135="",'[3]INVESTIGADOR_Descripcion subuni'!$B133=""),"","TOTAL"))</f>
        <v/>
      </c>
      <c r="B136" s="3" t="str">
        <f ca="1">IF(AND($A136&lt;&gt;"",$A136&lt;&gt;"TOTAL"),IF(AND('[3]INVESTIGADOR_Descripcion subuni'!$C134&lt;&gt;"",'[3]INVESTIGADOR_Descripcion subuni'!$C134&lt;&gt;0),'[3]INVESTIGADOR_Descripcion subuni'!$C134,""),IF($A136="TOTAL",SUM(INDIRECT("B4:B"&amp;ROW()-1)),""))</f>
        <v/>
      </c>
      <c r="C136" s="3" t="str">
        <f ca="1">IF(AND($A136&lt;&gt;"",$A136&lt;&gt;"TOTAL"),IF(AND('[3]INVESTIGADOR_Descripcion subuni'!$E134&lt;&gt;"",'[3]INVESTIGADOR_Descripcion subuni'!$E134&lt;&gt;0),'[3]INVESTIGADOR_Descripcion subuni'!$E134,""),IF($A136="TOTAL",SUM(INDIRECT("C4:C"&amp;ROW()-1)),""))</f>
        <v/>
      </c>
      <c r="D136" s="3" t="str">
        <f t="shared" ca="1" si="38"/>
        <v/>
      </c>
      <c r="E136" s="3" t="str">
        <f ca="1">IF(AND($A136&lt;&gt;"",$A136&lt;&gt;"TOTAL"),IF(AND('[3]INVESTIGADOR_Descripcion subuni'!$H134&lt;&gt;"",'[3]INVESTIGADOR_Descripcion subuni'!$H134&lt;&gt;0),'[3]INVESTIGADOR_Descripcion subuni'!$H134,""),IF($A136="TOTAL",SUM(INDIRECT("E4:E"&amp;ROW()-1)),""))</f>
        <v/>
      </c>
      <c r="F136" s="3" t="str">
        <f ca="1">IF(AND($A136&lt;&gt;"",$A136&lt;&gt;"TOTAL"),IF(AND('[3]INVESTIGADOR_Descripcion subuni'!$J134&lt;&gt;"",'[3]INVESTIGADOR_Descripcion subuni'!$J134&lt;&gt;0),'[3]INVESTIGADOR_Descripcion subuni'!$J134,""),IF($A136="TOTAL",SUM(INDIRECT("F4:F"&amp;ROW()-1)),""))</f>
        <v/>
      </c>
      <c r="G136" s="3" t="str">
        <f t="shared" ca="1" si="39"/>
        <v/>
      </c>
      <c r="H136" s="3" t="str">
        <f ca="1">IF(AND($A136&lt;&gt;"",$A136&lt;&gt;"TOTAL"),IF(AND('[3]INVESTIGADOR_Descripcion subuni'!$M134&lt;&gt;"",'[3]INVESTIGADOR_Descripcion subuni'!$M134&lt;&gt;0),'[3]INVESTIGADOR_Descripcion subuni'!$M134,""),IF($A136="TOTAL",SUM(INDIRECT("H4:H"&amp;ROW()-1)),""))</f>
        <v/>
      </c>
      <c r="I136" s="3" t="str">
        <f ca="1">IF(AND($A136&lt;&gt;"",$A136&lt;&gt;"TOTAL"),IF(AND('[3]INVESTIGADOR_Descripcion subuni'!$O134&lt;&gt;"",'[3]INVESTIGADOR_Descripcion subuni'!$O134&lt;&gt;0),'[3]INVESTIGADOR_Descripcion subuni'!$O134,""),IF($A136="TOTAL",SUM(INDIRECT("I4:I"&amp;ROW()-1)),""))</f>
        <v/>
      </c>
      <c r="J136" s="3" t="str">
        <f t="shared" ca="1" si="40"/>
        <v/>
      </c>
      <c r="K136" s="3" t="str">
        <f ca="1">IF(AND($A136&lt;&gt;"",$A136&lt;&gt;"TOTAL"),IF(AND('[3]INVESTIGADOR_Descripcion subuni'!$R134&lt;&gt;"",'[3]INVESTIGADOR_Descripcion subuni'!$R134&lt;&gt;0),'[3]INVESTIGADOR_Descripcion subuni'!$R134,""),IF($A136="TOTAL",SUM(INDIRECT("K4:K"&amp;ROW()-1)),""))</f>
        <v/>
      </c>
      <c r="L136" s="3" t="str">
        <f ca="1">IF(AND($A136&lt;&gt;"",$A136&lt;&gt;"TOTAL"),IF(AND('[3]INVESTIGADOR_Descripcion subuni'!$T134&lt;&gt;"",'[3]INVESTIGADOR_Descripcion subuni'!$T134&lt;&gt;0),'[3]INVESTIGADOR_Descripcion subuni'!$T134,""),IF($A136="TOTAL",SUM(INDIRECT("L4:L"&amp;ROW()-1)),""))</f>
        <v/>
      </c>
      <c r="M136" s="3" t="str">
        <f t="shared" ca="1" si="41"/>
        <v/>
      </c>
      <c r="N136" s="3" t="str">
        <f ca="1">IF(AND($A136&lt;&gt;"",$A136&lt;&gt;"TOTAL"),IF(AND('[3]INVESTIGADOR_Descripcion subuni'!$W134&lt;&gt;"",'[3]INVESTIGADOR_Descripcion subuni'!$W134&lt;&gt;0),'[3]INVESTIGADOR_Descripcion subuni'!$W134,""),IF($A136="TOTAL",SUM(INDIRECT("N4:N"&amp;ROW()-1)),""))</f>
        <v/>
      </c>
      <c r="O136" s="3" t="str">
        <f ca="1">IF(AND($A136&lt;&gt;"",$A136&lt;&gt;"TOTAL"),IF(AND('[3]INVESTIGADOR_Descripcion subuni'!$Y134&lt;&gt;"",'[3]INVESTIGADOR_Descripcion subuni'!$Y134&lt;&gt;0),'[3]INVESTIGADOR_Descripcion subuni'!$Y134,""),IF($A136="TOTAL",SUM(INDIRECT("O4:O"&amp;ROW()-1)),""))</f>
        <v/>
      </c>
      <c r="P136" s="3" t="str">
        <f t="shared" ca="1" si="42"/>
        <v/>
      </c>
      <c r="Q136" s="3" t="str">
        <f ca="1">IF(AND($A136&lt;&gt;"",$A136&lt;&gt;"TOTAL"),IF(AND('[3]INVESTIGADOR_Descripcion subuni'!$AB134&lt;&gt;"",'[3]INVESTIGADOR_Descripcion subuni'!$AB134&lt;&gt;0),'[3]INVESTIGADOR_Descripcion subuni'!$AB134,""),IF($A136="TOTAL",SUM(INDIRECT("Q4:Q"&amp;ROW()-1)),""))</f>
        <v/>
      </c>
      <c r="R136" s="3" t="str">
        <f ca="1">IF(AND($A136&lt;&gt;"",$A136&lt;&gt;"TOTAL"),IF(AND('[3]INVESTIGADOR_Descripcion subuni'!$AD134&lt;&gt;"",'[3]INVESTIGADOR_Descripcion subuni'!$AD134&lt;&gt;0),'[3]INVESTIGADOR_Descripcion subuni'!$AD134,""),IF($A136="TOTAL",SUM(INDIRECT("R4:R"&amp;ROW()-1)),""))</f>
        <v/>
      </c>
      <c r="S136" s="3" t="str">
        <f t="shared" ca="1" si="43"/>
        <v/>
      </c>
      <c r="T136" s="3" t="str">
        <f ca="1">IF(AND($A136&lt;&gt;"",$A136&lt;&gt;"TOTAL"),IF(AND('[3]INVESTIGADOR_Descripcion subuni'!$AG134&lt;&gt;"",'[3]INVESTIGADOR_Descripcion subuni'!$AG134&lt;&gt;0),'[3]INVESTIGADOR_Descripcion subuni'!$AG134,""),IF($A136="TOTAL",SUM(INDIRECT("T4:T"&amp;ROW()-1)),""))</f>
        <v/>
      </c>
      <c r="U136" s="3" t="str">
        <f ca="1">IF(AND($A136&lt;&gt;"",$A136&lt;&gt;"TOTAL"),IF(AND('[3]INVESTIGADOR_Descripcion subuni'!$AI134&lt;&gt;"",'[3]INVESTIGADOR_Descripcion subuni'!$AI134&lt;&gt;0),'[3]INVESTIGADOR_Descripcion subuni'!$AI134,""),IF($A136="TOTAL",SUM(INDIRECT("U4:U"&amp;ROW()-1)),""))</f>
        <v/>
      </c>
      <c r="V136" s="3" t="str">
        <f t="shared" ca="1" si="44"/>
        <v/>
      </c>
      <c r="W136" s="3" t="str">
        <f ca="1">IF(AND($A136&lt;&gt;"",$A136&lt;&gt;"TOTAL"),IF(AND('[3]INVESTIGADOR_Descripcion subuni'!$AL134&lt;&gt;"",'[3]INVESTIGADOR_Descripcion subuni'!$AL134&lt;&gt;0),'[3]INVESTIGADOR_Descripcion subuni'!$AL134,""),IF($A136="TOTAL",SUM(INDIRECT("W4:W"&amp;ROW()-1)),""))</f>
        <v/>
      </c>
      <c r="X136" s="3" t="str">
        <f ca="1">IF(AND($A136&lt;&gt;"",$A136&lt;&gt;"TOTAL"),IF(AND('[3]INVESTIGADOR_Descripcion subuni'!$AN134&lt;&gt;"",'[3]INVESTIGADOR_Descripcion subuni'!$AN134&lt;&gt;0),'[3]INVESTIGADOR_Descripcion subuni'!$AN134,""),IF($A136="TOTAL",SUM(INDIRECT("X4:X"&amp;ROW()-1)),""))</f>
        <v/>
      </c>
      <c r="Y136" s="3" t="str">
        <f t="shared" ca="1" si="45"/>
        <v/>
      </c>
      <c r="Z136" s="3" t="str">
        <f ca="1">IF(AND($A136&lt;&gt;"",$A136&lt;&gt;"TOTAL"),IF(AND('[3]INVESTIGADOR_Descripcion subuni'!$AQ134&lt;&gt;"",'[3]INVESTIGADOR_Descripcion subuni'!$AQ134&lt;&gt;0),'[3]INVESTIGADOR_Descripcion subuni'!$AQ134,""),IF($A136="TOTAL",SUM(INDIRECT("Z4:Z"&amp;ROW()-1)),""))</f>
        <v/>
      </c>
      <c r="AA136" s="3" t="str">
        <f ca="1">IF(AND($A136&lt;&gt;"",$A136&lt;&gt;"TOTAL"),IF(AND('[3]INVESTIGADOR_Descripcion subuni'!$AS134&lt;&gt;"",'[3]INVESTIGADOR_Descripcion subuni'!$AS134&lt;&gt;0),'[3]INVESTIGADOR_Descripcion subuni'!$AS134,""),IF($A136="TOTAL",SUM(INDIRECT("AA4:AA"&amp;ROW()-1)),""))</f>
        <v/>
      </c>
      <c r="AB136" s="3" t="str">
        <f t="shared" ca="1" si="46"/>
        <v/>
      </c>
      <c r="AC136" s="3" t="str">
        <f ca="1">IF(AND($A136&lt;&gt;"",$A136&lt;&gt;"TOTAL"),IF(AND('[3]INVESTIGADOR_Descripcion subuni'!$AV134&lt;&gt;"",'[3]INVESTIGADOR_Descripcion subuni'!$AV134&lt;&gt;0),'[3]INVESTIGADOR_Descripcion subuni'!$AV134,""),IF($A136="TOTAL",SUM(INDIRECT("AC4:AC"&amp;ROW()-1)),""))</f>
        <v/>
      </c>
      <c r="AD136" s="3" t="str">
        <f ca="1">IF(AND($A136&lt;&gt;"",$A136&lt;&gt;"TOTAL"),IF(AND('[3]INVESTIGADOR_Descripcion subuni'!$AX134&lt;&gt;"",'[3]INVESTIGADOR_Descripcion subuni'!$AX134&lt;&gt;0),'[3]INVESTIGADOR_Descripcion subuni'!$AX134,""),IF($A136="TOTAL",SUM(INDIRECT("AD4:AD"&amp;ROW()-1)),""))</f>
        <v/>
      </c>
      <c r="AE136" s="3" t="str">
        <f t="shared" ca="1" si="47"/>
        <v/>
      </c>
      <c r="AF136" s="3" t="str">
        <f ca="1">IF(AND($A136&lt;&gt;"",$A136&lt;&gt;"TOTAL"),IF(AND('[3]INVESTIGADOR_Descripcion subuni'!$BA134&lt;&gt;"",'[3]INVESTIGADOR_Descripcion subuni'!$BA134&lt;&gt;0),'[3]INVESTIGADOR_Descripcion subuni'!$BA134,""),IF($A136="TOTAL",SUM(INDIRECT("AF4:AF"&amp;ROW()-1)),""))</f>
        <v/>
      </c>
      <c r="AG136" s="3" t="str">
        <f ca="1">IF(AND($A136&lt;&gt;"",$A136&lt;&gt;"TOTAL"),IF(AND('[3]INVESTIGADOR_Descripcion subuni'!$BC134&lt;&gt;"",'[3]INVESTIGADOR_Descripcion subuni'!$BC134&lt;&gt;0),'[3]INVESTIGADOR_Descripcion subuni'!$BC134,""),IF($A136="TOTAL",SUM(INDIRECT("AG4:AG"&amp;ROW()-1)),""))</f>
        <v/>
      </c>
      <c r="AH136" s="3" t="str">
        <f t="shared" ca="1" si="48"/>
        <v/>
      </c>
      <c r="AI136" s="3" t="str">
        <f ca="1">IF(AND($A136&lt;&gt;"",$A136&lt;&gt;"TOTAL"),IF(AND('[3]INVESTIGADOR_Descripcion subuni'!$BF134&lt;&gt;"",'[3]INVESTIGADOR_Descripcion subuni'!$BF134&lt;&gt;0),'[3]INVESTIGADOR_Descripcion subuni'!$BF134,""),IF($A136="TOTAL",SUM(INDIRECT("AI4:AI"&amp;ROW()-1)),""))</f>
        <v/>
      </c>
      <c r="AJ136" s="3" t="str">
        <f ca="1">IF(AND($A136&lt;&gt;"",$A136&lt;&gt;"TOTAL"),IF(AND('[3]INVESTIGADOR_Descripcion subuni'!$BH134&lt;&gt;"",'[3]INVESTIGADOR_Descripcion subuni'!$BH134&lt;&gt;0),'[3]INVESTIGADOR_Descripcion subuni'!$BH134,""),IF($A136="TOTAL",SUM(INDIRECT("AJ4:AJ"&amp;ROW()-1)),""))</f>
        <v/>
      </c>
      <c r="AK136" s="3" t="str">
        <f t="shared" ca="1" si="49"/>
        <v/>
      </c>
      <c r="AL136" s="3" t="str">
        <f ca="1">IF(AND($A136&lt;&gt;"",$A136&lt;&gt;"TOTAL"),IF(AND('[3]INVESTIGADOR_Descripcion subuni'!$BK134&lt;&gt;"",'[3]INVESTIGADOR_Descripcion subuni'!$BK134&lt;&gt;0),'[3]INVESTIGADOR_Descripcion subuni'!$BK134,""),IF($A136="TOTAL",SUM(INDIRECT("AL4:AL"&amp;ROW()-1)),""))</f>
        <v/>
      </c>
      <c r="AM136" s="3" t="str">
        <f ca="1">IF(AND($A136&lt;&gt;"",$A136&lt;&gt;"TOTAL"),IF(AND('[3]INVESTIGADOR_Descripcion subuni'!$BM134&lt;&gt;"",'[3]INVESTIGADOR_Descripcion subuni'!$BM134&lt;&gt;0),'[3]INVESTIGADOR_Descripcion subuni'!$BM134,""),IF($A136="TOTAL",SUM(INDIRECT("AM4:AM"&amp;ROW()-1)),""))</f>
        <v/>
      </c>
      <c r="AN136" s="3" t="str">
        <f t="shared" ca="1" si="50"/>
        <v/>
      </c>
      <c r="AO136" s="3" t="str">
        <f ca="1">IF(AND($A136&lt;&gt;"",$A136&lt;&gt;"TOTAL"),IF(AND('[3]INVESTIGADOR_Descripcion subuni'!$BP134&lt;&gt;"",'[3]INVESTIGADOR_Descripcion subuni'!$BP134&lt;&gt;0),'[3]INVESTIGADOR_Descripcion subuni'!$BP134,""),IF($A136="TOTAL",SUM(INDIRECT("AO4:AO"&amp;ROW()-1)),""))</f>
        <v/>
      </c>
      <c r="AP136" s="3" t="str">
        <f ca="1">IF(AND($A136&lt;&gt;"",$A136&lt;&gt;"TOTAL"),IF(AND('[3]INVESTIGADOR_Descripcion subuni'!$BR134&lt;&gt;"",'[3]INVESTIGADOR_Descripcion subuni'!$BR134&lt;&gt;0),'[3]INVESTIGADOR_Descripcion subuni'!$BR134,""),IF($A136="TOTAL",SUM(INDIRECT("AP4:AP"&amp;ROW()-1)),""))</f>
        <v/>
      </c>
      <c r="AQ136" s="3" t="str">
        <f t="shared" ca="1" si="51"/>
        <v/>
      </c>
      <c r="AR136" s="3" t="str">
        <f ca="1">IF(AND($A136&lt;&gt;"",$A136&lt;&gt;"TOTAL"),IF(AND('[3]INVESTIGADOR_Descripcion subuni'!$BU134&lt;&gt;"",'[3]INVESTIGADOR_Descripcion subuni'!$BU134&lt;&gt;0),'[3]INVESTIGADOR_Descripcion subuni'!$BU134,""),IF($A136="TOTAL",SUM(INDIRECT("AR4:AR"&amp;ROW()-1)),""))</f>
        <v/>
      </c>
      <c r="AS136" s="3" t="str">
        <f ca="1">IF(AND($A136&lt;&gt;"",$A136&lt;&gt;"TOTAL"),IF(AND('[3]INVESTIGADOR_Descripcion subuni'!$BW134&lt;&gt;"",'[3]INVESTIGADOR_Descripcion subuni'!$BW134&lt;&gt;0),'[3]INVESTIGADOR_Descripcion subuni'!$BW134,""),IF($A136="TOTAL",SUM(INDIRECT("AS4:AS"&amp;ROW()-1)),""))</f>
        <v/>
      </c>
      <c r="AT136" s="3" t="str">
        <f t="shared" ca="1" si="52"/>
        <v/>
      </c>
      <c r="AU136" s="3" t="str">
        <f ca="1">IF(AND($A136&lt;&gt;"",$A136&lt;&gt;"TOTAL"),IF(AND('[3]INVESTIGADOR_Descripcion subuni'!$BZ134&lt;&gt;"",'[3]INVESTIGADOR_Descripcion subuni'!$BZ134&lt;&gt;0),'[3]INVESTIGADOR_Descripcion subuni'!$BZ134,""),IF($A136="TOTAL",SUM(INDIRECT("AU4:AU"&amp;ROW()-1)),""))</f>
        <v/>
      </c>
      <c r="AV136" s="3" t="str">
        <f ca="1">IF(AND($A136&lt;&gt;"",$A136&lt;&gt;"TOTAL"),IF(AND('[3]INVESTIGADOR_Descripcion subuni'!$CB134&lt;&gt;"",'[3]INVESTIGADOR_Descripcion subuni'!$CB134&lt;&gt;0),'[3]INVESTIGADOR_Descripcion subuni'!$CB134,""),IF($A136="TOTAL",SUM(INDIRECT("AV4:AV"&amp;ROW()-1)),""))</f>
        <v/>
      </c>
      <c r="AW136" s="3" t="str">
        <f t="shared" ca="1" si="53"/>
        <v/>
      </c>
      <c r="AX136" s="3" t="str">
        <f ca="1">IF(AND($A136&lt;&gt;"",$A136&lt;&gt;"TOTAL"),IF(AND('[3]INVESTIGADOR_Descripcion subuni'!$CE134&lt;&gt;"",'[3]INVESTIGADOR_Descripcion subuni'!$CE134&lt;&gt;0),'[3]INVESTIGADOR_Descripcion subuni'!$CE134,""),IF($A136="TOTAL",SUM(INDIRECT("AX4:AX"&amp;ROW()-1)),""))</f>
        <v/>
      </c>
      <c r="AY136" s="3" t="str">
        <f ca="1">IF(AND($A136&lt;&gt;"",$A136&lt;&gt;"TOTAL"),IF(AND('[3]INVESTIGADOR_Descripcion subuni'!$CG134&lt;&gt;"",'[3]INVESTIGADOR_Descripcion subuni'!$CG134&lt;&gt;0),'[3]INVESTIGADOR_Descripcion subuni'!$CG134,""),IF($A136="TOTAL",SUM(INDIRECT("AY4:AY"&amp;ROW()-1)),""))</f>
        <v/>
      </c>
      <c r="AZ136" s="3" t="str">
        <f t="shared" ca="1" si="54"/>
        <v/>
      </c>
      <c r="BA136" s="3" t="str">
        <f ca="1">IF(AND($A136&lt;&gt;"",$A136&lt;&gt;"TOTAL"),IF(AND('[3]INVESTIGADOR_Descripcion subuni'!$CJ134&lt;&gt;"",'[3]INVESTIGADOR_Descripcion subuni'!$CJ134&lt;&gt;0),'[3]INVESTIGADOR_Descripcion subuni'!$CJ134,""),IF($A136="TOTAL",SUM(INDIRECT("BA4:BA"&amp;ROW()-1)),""))</f>
        <v/>
      </c>
      <c r="BB136" s="3" t="str">
        <f ca="1">IF(AND($A136&lt;&gt;"",$A136&lt;&gt;"TOTAL"),IF(AND('[3]INVESTIGADOR_Descripcion subuni'!$CL134&lt;&gt;"",'[3]INVESTIGADOR_Descripcion subuni'!$CL134&lt;&gt;0),'[3]INVESTIGADOR_Descripcion subuni'!$CL134,""),IF($A136="TOTAL",SUM(INDIRECT("BB4:BB"&amp;ROW()-1)),""))</f>
        <v/>
      </c>
      <c r="BC136" s="3" t="str">
        <f t="shared" ca="1" si="55"/>
        <v/>
      </c>
      <c r="BD136" s="3" t="str">
        <f ca="1">IF(AND($A136&lt;&gt;"",$A136&lt;&gt;"TOTAL"),IF(AND('[3]INVESTIGADOR_Descripcion subuni'!$CO134&lt;&gt;"",'[3]INVESTIGADOR_Descripcion subuni'!$CO134&lt;&gt;0),'[3]INVESTIGADOR_Descripcion subuni'!$CO134,""),IF($A136="TOTAL",SUM(INDIRECT("BD4:BD"&amp;ROW()-1)),""))</f>
        <v/>
      </c>
      <c r="BE136" s="3" t="str">
        <f ca="1">IF(AND($A136&lt;&gt;"",$A136&lt;&gt;"TOTAL"),IF(AND('[3]INVESTIGADOR_Descripcion subuni'!$CQ134&lt;&gt;"",'[3]INVESTIGADOR_Descripcion subuni'!$CQ134&lt;&gt;0),'[3]INVESTIGADOR_Descripcion subuni'!$CQ134,""),IF($A136="TOTAL",SUM(INDIRECT("BE4:BE"&amp;ROW()-1)),""))</f>
        <v/>
      </c>
      <c r="BF136" s="3" t="str">
        <f t="shared" ca="1" si="56"/>
        <v/>
      </c>
    </row>
    <row r="137" spans="1:58" x14ac:dyDescent="0.2">
      <c r="A137" s="25" t="str">
        <f>IF('[3]INVESTIGADOR_Descripcion subuni'!$B135&lt;&gt;"",'[3]INVESTIGADOR_Descripcion subuni'!$B135,IF(AND('[3]INVESTIGADOR_Descripcion subuni'!$B135="",'[3]INVESTIGADOR_Descripcion subuni'!$B136="",'[3]INVESTIGADOR_Descripcion subuni'!$B134=""),"","TOTAL"))</f>
        <v/>
      </c>
      <c r="B137" s="3" t="str">
        <f ca="1">IF(AND($A137&lt;&gt;"",$A137&lt;&gt;"TOTAL"),IF(AND('[3]INVESTIGADOR_Descripcion subuni'!$C135&lt;&gt;"",'[3]INVESTIGADOR_Descripcion subuni'!$C135&lt;&gt;0),'[3]INVESTIGADOR_Descripcion subuni'!$C135,""),IF($A137="TOTAL",SUM(INDIRECT("B4:B"&amp;ROW()-1)),""))</f>
        <v/>
      </c>
      <c r="C137" s="3" t="str">
        <f ca="1">IF(AND($A137&lt;&gt;"",$A137&lt;&gt;"TOTAL"),IF(AND('[3]INVESTIGADOR_Descripcion subuni'!$E135&lt;&gt;"",'[3]INVESTIGADOR_Descripcion subuni'!$E135&lt;&gt;0),'[3]INVESTIGADOR_Descripcion subuni'!$E135,""),IF($A137="TOTAL",SUM(INDIRECT("C4:C"&amp;ROW()-1)),""))</f>
        <v/>
      </c>
      <c r="D137" s="3" t="str">
        <f t="shared" ca="1" si="38"/>
        <v/>
      </c>
      <c r="E137" s="3" t="str">
        <f ca="1">IF(AND($A137&lt;&gt;"",$A137&lt;&gt;"TOTAL"),IF(AND('[3]INVESTIGADOR_Descripcion subuni'!$H135&lt;&gt;"",'[3]INVESTIGADOR_Descripcion subuni'!$H135&lt;&gt;0),'[3]INVESTIGADOR_Descripcion subuni'!$H135,""),IF($A137="TOTAL",SUM(INDIRECT("E4:E"&amp;ROW()-1)),""))</f>
        <v/>
      </c>
      <c r="F137" s="3" t="str">
        <f ca="1">IF(AND($A137&lt;&gt;"",$A137&lt;&gt;"TOTAL"),IF(AND('[3]INVESTIGADOR_Descripcion subuni'!$J135&lt;&gt;"",'[3]INVESTIGADOR_Descripcion subuni'!$J135&lt;&gt;0),'[3]INVESTIGADOR_Descripcion subuni'!$J135,""),IF($A137="TOTAL",SUM(INDIRECT("F4:F"&amp;ROW()-1)),""))</f>
        <v/>
      </c>
      <c r="G137" s="3" t="str">
        <f t="shared" ca="1" si="39"/>
        <v/>
      </c>
      <c r="H137" s="3" t="str">
        <f ca="1">IF(AND($A137&lt;&gt;"",$A137&lt;&gt;"TOTAL"),IF(AND('[3]INVESTIGADOR_Descripcion subuni'!$M135&lt;&gt;"",'[3]INVESTIGADOR_Descripcion subuni'!$M135&lt;&gt;0),'[3]INVESTIGADOR_Descripcion subuni'!$M135,""),IF($A137="TOTAL",SUM(INDIRECT("H4:H"&amp;ROW()-1)),""))</f>
        <v/>
      </c>
      <c r="I137" s="3" t="str">
        <f ca="1">IF(AND($A137&lt;&gt;"",$A137&lt;&gt;"TOTAL"),IF(AND('[3]INVESTIGADOR_Descripcion subuni'!$O135&lt;&gt;"",'[3]INVESTIGADOR_Descripcion subuni'!$O135&lt;&gt;0),'[3]INVESTIGADOR_Descripcion subuni'!$O135,""),IF($A137="TOTAL",SUM(INDIRECT("I4:I"&amp;ROW()-1)),""))</f>
        <v/>
      </c>
      <c r="J137" s="3" t="str">
        <f t="shared" ca="1" si="40"/>
        <v/>
      </c>
      <c r="K137" s="3" t="str">
        <f ca="1">IF(AND($A137&lt;&gt;"",$A137&lt;&gt;"TOTAL"),IF(AND('[3]INVESTIGADOR_Descripcion subuni'!$R135&lt;&gt;"",'[3]INVESTIGADOR_Descripcion subuni'!$R135&lt;&gt;0),'[3]INVESTIGADOR_Descripcion subuni'!$R135,""),IF($A137="TOTAL",SUM(INDIRECT("K4:K"&amp;ROW()-1)),""))</f>
        <v/>
      </c>
      <c r="L137" s="3" t="str">
        <f ca="1">IF(AND($A137&lt;&gt;"",$A137&lt;&gt;"TOTAL"),IF(AND('[3]INVESTIGADOR_Descripcion subuni'!$T135&lt;&gt;"",'[3]INVESTIGADOR_Descripcion subuni'!$T135&lt;&gt;0),'[3]INVESTIGADOR_Descripcion subuni'!$T135,""),IF($A137="TOTAL",SUM(INDIRECT("L4:L"&amp;ROW()-1)),""))</f>
        <v/>
      </c>
      <c r="M137" s="3" t="str">
        <f t="shared" ca="1" si="41"/>
        <v/>
      </c>
      <c r="N137" s="3" t="str">
        <f ca="1">IF(AND($A137&lt;&gt;"",$A137&lt;&gt;"TOTAL"),IF(AND('[3]INVESTIGADOR_Descripcion subuni'!$W135&lt;&gt;"",'[3]INVESTIGADOR_Descripcion subuni'!$W135&lt;&gt;0),'[3]INVESTIGADOR_Descripcion subuni'!$W135,""),IF($A137="TOTAL",SUM(INDIRECT("N4:N"&amp;ROW()-1)),""))</f>
        <v/>
      </c>
      <c r="O137" s="3" t="str">
        <f ca="1">IF(AND($A137&lt;&gt;"",$A137&lt;&gt;"TOTAL"),IF(AND('[3]INVESTIGADOR_Descripcion subuni'!$Y135&lt;&gt;"",'[3]INVESTIGADOR_Descripcion subuni'!$Y135&lt;&gt;0),'[3]INVESTIGADOR_Descripcion subuni'!$Y135,""),IF($A137="TOTAL",SUM(INDIRECT("O4:O"&amp;ROW()-1)),""))</f>
        <v/>
      </c>
      <c r="P137" s="3" t="str">
        <f t="shared" ca="1" si="42"/>
        <v/>
      </c>
      <c r="Q137" s="3" t="str">
        <f ca="1">IF(AND($A137&lt;&gt;"",$A137&lt;&gt;"TOTAL"),IF(AND('[3]INVESTIGADOR_Descripcion subuni'!$AB135&lt;&gt;"",'[3]INVESTIGADOR_Descripcion subuni'!$AB135&lt;&gt;0),'[3]INVESTIGADOR_Descripcion subuni'!$AB135,""),IF($A137="TOTAL",SUM(INDIRECT("Q4:Q"&amp;ROW()-1)),""))</f>
        <v/>
      </c>
      <c r="R137" s="3" t="str">
        <f ca="1">IF(AND($A137&lt;&gt;"",$A137&lt;&gt;"TOTAL"),IF(AND('[3]INVESTIGADOR_Descripcion subuni'!$AD135&lt;&gt;"",'[3]INVESTIGADOR_Descripcion subuni'!$AD135&lt;&gt;0),'[3]INVESTIGADOR_Descripcion subuni'!$AD135,""),IF($A137="TOTAL",SUM(INDIRECT("R4:R"&amp;ROW()-1)),""))</f>
        <v/>
      </c>
      <c r="S137" s="3" t="str">
        <f t="shared" ca="1" si="43"/>
        <v/>
      </c>
      <c r="T137" s="3" t="str">
        <f ca="1">IF(AND($A137&lt;&gt;"",$A137&lt;&gt;"TOTAL"),IF(AND('[3]INVESTIGADOR_Descripcion subuni'!$AG135&lt;&gt;"",'[3]INVESTIGADOR_Descripcion subuni'!$AG135&lt;&gt;0),'[3]INVESTIGADOR_Descripcion subuni'!$AG135,""),IF($A137="TOTAL",SUM(INDIRECT("T4:T"&amp;ROW()-1)),""))</f>
        <v/>
      </c>
      <c r="U137" s="3" t="str">
        <f ca="1">IF(AND($A137&lt;&gt;"",$A137&lt;&gt;"TOTAL"),IF(AND('[3]INVESTIGADOR_Descripcion subuni'!$AI135&lt;&gt;"",'[3]INVESTIGADOR_Descripcion subuni'!$AI135&lt;&gt;0),'[3]INVESTIGADOR_Descripcion subuni'!$AI135,""),IF($A137="TOTAL",SUM(INDIRECT("U4:U"&amp;ROW()-1)),""))</f>
        <v/>
      </c>
      <c r="V137" s="3" t="str">
        <f t="shared" ca="1" si="44"/>
        <v/>
      </c>
      <c r="W137" s="3" t="str">
        <f ca="1">IF(AND($A137&lt;&gt;"",$A137&lt;&gt;"TOTAL"),IF(AND('[3]INVESTIGADOR_Descripcion subuni'!$AL135&lt;&gt;"",'[3]INVESTIGADOR_Descripcion subuni'!$AL135&lt;&gt;0),'[3]INVESTIGADOR_Descripcion subuni'!$AL135,""),IF($A137="TOTAL",SUM(INDIRECT("W4:W"&amp;ROW()-1)),""))</f>
        <v/>
      </c>
      <c r="X137" s="3" t="str">
        <f ca="1">IF(AND($A137&lt;&gt;"",$A137&lt;&gt;"TOTAL"),IF(AND('[3]INVESTIGADOR_Descripcion subuni'!$AN135&lt;&gt;"",'[3]INVESTIGADOR_Descripcion subuni'!$AN135&lt;&gt;0),'[3]INVESTIGADOR_Descripcion subuni'!$AN135,""),IF($A137="TOTAL",SUM(INDIRECT("X4:X"&amp;ROW()-1)),""))</f>
        <v/>
      </c>
      <c r="Y137" s="3" t="str">
        <f t="shared" ca="1" si="45"/>
        <v/>
      </c>
      <c r="Z137" s="3" t="str">
        <f ca="1">IF(AND($A137&lt;&gt;"",$A137&lt;&gt;"TOTAL"),IF(AND('[3]INVESTIGADOR_Descripcion subuni'!$AQ135&lt;&gt;"",'[3]INVESTIGADOR_Descripcion subuni'!$AQ135&lt;&gt;0),'[3]INVESTIGADOR_Descripcion subuni'!$AQ135,""),IF($A137="TOTAL",SUM(INDIRECT("Z4:Z"&amp;ROW()-1)),""))</f>
        <v/>
      </c>
      <c r="AA137" s="3" t="str">
        <f ca="1">IF(AND($A137&lt;&gt;"",$A137&lt;&gt;"TOTAL"),IF(AND('[3]INVESTIGADOR_Descripcion subuni'!$AS135&lt;&gt;"",'[3]INVESTIGADOR_Descripcion subuni'!$AS135&lt;&gt;0),'[3]INVESTIGADOR_Descripcion subuni'!$AS135,""),IF($A137="TOTAL",SUM(INDIRECT("AA4:AA"&amp;ROW()-1)),""))</f>
        <v/>
      </c>
      <c r="AB137" s="3" t="str">
        <f t="shared" ca="1" si="46"/>
        <v/>
      </c>
      <c r="AC137" s="3" t="str">
        <f ca="1">IF(AND($A137&lt;&gt;"",$A137&lt;&gt;"TOTAL"),IF(AND('[3]INVESTIGADOR_Descripcion subuni'!$AV135&lt;&gt;"",'[3]INVESTIGADOR_Descripcion subuni'!$AV135&lt;&gt;0),'[3]INVESTIGADOR_Descripcion subuni'!$AV135,""),IF($A137="TOTAL",SUM(INDIRECT("AC4:AC"&amp;ROW()-1)),""))</f>
        <v/>
      </c>
      <c r="AD137" s="3" t="str">
        <f ca="1">IF(AND($A137&lt;&gt;"",$A137&lt;&gt;"TOTAL"),IF(AND('[3]INVESTIGADOR_Descripcion subuni'!$AX135&lt;&gt;"",'[3]INVESTIGADOR_Descripcion subuni'!$AX135&lt;&gt;0),'[3]INVESTIGADOR_Descripcion subuni'!$AX135,""),IF($A137="TOTAL",SUM(INDIRECT("AD4:AD"&amp;ROW()-1)),""))</f>
        <v/>
      </c>
      <c r="AE137" s="3" t="str">
        <f t="shared" ca="1" si="47"/>
        <v/>
      </c>
      <c r="AF137" s="3" t="str">
        <f ca="1">IF(AND($A137&lt;&gt;"",$A137&lt;&gt;"TOTAL"),IF(AND('[3]INVESTIGADOR_Descripcion subuni'!$BA135&lt;&gt;"",'[3]INVESTIGADOR_Descripcion subuni'!$BA135&lt;&gt;0),'[3]INVESTIGADOR_Descripcion subuni'!$BA135,""),IF($A137="TOTAL",SUM(INDIRECT("AF4:AF"&amp;ROW()-1)),""))</f>
        <v/>
      </c>
      <c r="AG137" s="3" t="str">
        <f ca="1">IF(AND($A137&lt;&gt;"",$A137&lt;&gt;"TOTAL"),IF(AND('[3]INVESTIGADOR_Descripcion subuni'!$BC135&lt;&gt;"",'[3]INVESTIGADOR_Descripcion subuni'!$BC135&lt;&gt;0),'[3]INVESTIGADOR_Descripcion subuni'!$BC135,""),IF($A137="TOTAL",SUM(INDIRECT("AG4:AG"&amp;ROW()-1)),""))</f>
        <v/>
      </c>
      <c r="AH137" s="3" t="str">
        <f t="shared" ca="1" si="48"/>
        <v/>
      </c>
      <c r="AI137" s="3" t="str">
        <f ca="1">IF(AND($A137&lt;&gt;"",$A137&lt;&gt;"TOTAL"),IF(AND('[3]INVESTIGADOR_Descripcion subuni'!$BF135&lt;&gt;"",'[3]INVESTIGADOR_Descripcion subuni'!$BF135&lt;&gt;0),'[3]INVESTIGADOR_Descripcion subuni'!$BF135,""),IF($A137="TOTAL",SUM(INDIRECT("AI4:AI"&amp;ROW()-1)),""))</f>
        <v/>
      </c>
      <c r="AJ137" s="3" t="str">
        <f ca="1">IF(AND($A137&lt;&gt;"",$A137&lt;&gt;"TOTAL"),IF(AND('[3]INVESTIGADOR_Descripcion subuni'!$BH135&lt;&gt;"",'[3]INVESTIGADOR_Descripcion subuni'!$BH135&lt;&gt;0),'[3]INVESTIGADOR_Descripcion subuni'!$BH135,""),IF($A137="TOTAL",SUM(INDIRECT("AJ4:AJ"&amp;ROW()-1)),""))</f>
        <v/>
      </c>
      <c r="AK137" s="3" t="str">
        <f t="shared" ca="1" si="49"/>
        <v/>
      </c>
      <c r="AL137" s="3" t="str">
        <f ca="1">IF(AND($A137&lt;&gt;"",$A137&lt;&gt;"TOTAL"),IF(AND('[3]INVESTIGADOR_Descripcion subuni'!$BK135&lt;&gt;"",'[3]INVESTIGADOR_Descripcion subuni'!$BK135&lt;&gt;0),'[3]INVESTIGADOR_Descripcion subuni'!$BK135,""),IF($A137="TOTAL",SUM(INDIRECT("AL4:AL"&amp;ROW()-1)),""))</f>
        <v/>
      </c>
      <c r="AM137" s="3" t="str">
        <f ca="1">IF(AND($A137&lt;&gt;"",$A137&lt;&gt;"TOTAL"),IF(AND('[3]INVESTIGADOR_Descripcion subuni'!$BM135&lt;&gt;"",'[3]INVESTIGADOR_Descripcion subuni'!$BM135&lt;&gt;0),'[3]INVESTIGADOR_Descripcion subuni'!$BM135,""),IF($A137="TOTAL",SUM(INDIRECT("AM4:AM"&amp;ROW()-1)),""))</f>
        <v/>
      </c>
      <c r="AN137" s="3" t="str">
        <f t="shared" ca="1" si="50"/>
        <v/>
      </c>
      <c r="AO137" s="3" t="str">
        <f ca="1">IF(AND($A137&lt;&gt;"",$A137&lt;&gt;"TOTAL"),IF(AND('[3]INVESTIGADOR_Descripcion subuni'!$BP135&lt;&gt;"",'[3]INVESTIGADOR_Descripcion subuni'!$BP135&lt;&gt;0),'[3]INVESTIGADOR_Descripcion subuni'!$BP135,""),IF($A137="TOTAL",SUM(INDIRECT("AO4:AO"&amp;ROW()-1)),""))</f>
        <v/>
      </c>
      <c r="AP137" s="3" t="str">
        <f ca="1">IF(AND($A137&lt;&gt;"",$A137&lt;&gt;"TOTAL"),IF(AND('[3]INVESTIGADOR_Descripcion subuni'!$BR135&lt;&gt;"",'[3]INVESTIGADOR_Descripcion subuni'!$BR135&lt;&gt;0),'[3]INVESTIGADOR_Descripcion subuni'!$BR135,""),IF($A137="TOTAL",SUM(INDIRECT("AP4:AP"&amp;ROW()-1)),""))</f>
        <v/>
      </c>
      <c r="AQ137" s="3" t="str">
        <f t="shared" ca="1" si="51"/>
        <v/>
      </c>
      <c r="AR137" s="3" t="str">
        <f ca="1">IF(AND($A137&lt;&gt;"",$A137&lt;&gt;"TOTAL"),IF(AND('[3]INVESTIGADOR_Descripcion subuni'!$BU135&lt;&gt;"",'[3]INVESTIGADOR_Descripcion subuni'!$BU135&lt;&gt;0),'[3]INVESTIGADOR_Descripcion subuni'!$BU135,""),IF($A137="TOTAL",SUM(INDIRECT("AR4:AR"&amp;ROW()-1)),""))</f>
        <v/>
      </c>
      <c r="AS137" s="3" t="str">
        <f ca="1">IF(AND($A137&lt;&gt;"",$A137&lt;&gt;"TOTAL"),IF(AND('[3]INVESTIGADOR_Descripcion subuni'!$BW135&lt;&gt;"",'[3]INVESTIGADOR_Descripcion subuni'!$BW135&lt;&gt;0),'[3]INVESTIGADOR_Descripcion subuni'!$BW135,""),IF($A137="TOTAL",SUM(INDIRECT("AS4:AS"&amp;ROW()-1)),""))</f>
        <v/>
      </c>
      <c r="AT137" s="3" t="str">
        <f t="shared" ca="1" si="52"/>
        <v/>
      </c>
      <c r="AU137" s="3" t="str">
        <f ca="1">IF(AND($A137&lt;&gt;"",$A137&lt;&gt;"TOTAL"),IF(AND('[3]INVESTIGADOR_Descripcion subuni'!$BZ135&lt;&gt;"",'[3]INVESTIGADOR_Descripcion subuni'!$BZ135&lt;&gt;0),'[3]INVESTIGADOR_Descripcion subuni'!$BZ135,""),IF($A137="TOTAL",SUM(INDIRECT("AU4:AU"&amp;ROW()-1)),""))</f>
        <v/>
      </c>
      <c r="AV137" s="3" t="str">
        <f ca="1">IF(AND($A137&lt;&gt;"",$A137&lt;&gt;"TOTAL"),IF(AND('[3]INVESTIGADOR_Descripcion subuni'!$CB135&lt;&gt;"",'[3]INVESTIGADOR_Descripcion subuni'!$CB135&lt;&gt;0),'[3]INVESTIGADOR_Descripcion subuni'!$CB135,""),IF($A137="TOTAL",SUM(INDIRECT("AV4:AV"&amp;ROW()-1)),""))</f>
        <v/>
      </c>
      <c r="AW137" s="3" t="str">
        <f t="shared" ca="1" si="53"/>
        <v/>
      </c>
      <c r="AX137" s="3" t="str">
        <f ca="1">IF(AND($A137&lt;&gt;"",$A137&lt;&gt;"TOTAL"),IF(AND('[3]INVESTIGADOR_Descripcion subuni'!$CE135&lt;&gt;"",'[3]INVESTIGADOR_Descripcion subuni'!$CE135&lt;&gt;0),'[3]INVESTIGADOR_Descripcion subuni'!$CE135,""),IF($A137="TOTAL",SUM(INDIRECT("AX4:AX"&amp;ROW()-1)),""))</f>
        <v/>
      </c>
      <c r="AY137" s="3" t="str">
        <f ca="1">IF(AND($A137&lt;&gt;"",$A137&lt;&gt;"TOTAL"),IF(AND('[3]INVESTIGADOR_Descripcion subuni'!$CG135&lt;&gt;"",'[3]INVESTIGADOR_Descripcion subuni'!$CG135&lt;&gt;0),'[3]INVESTIGADOR_Descripcion subuni'!$CG135,""),IF($A137="TOTAL",SUM(INDIRECT("AY4:AY"&amp;ROW()-1)),""))</f>
        <v/>
      </c>
      <c r="AZ137" s="3" t="str">
        <f t="shared" ca="1" si="54"/>
        <v/>
      </c>
      <c r="BA137" s="3" t="str">
        <f ca="1">IF(AND($A137&lt;&gt;"",$A137&lt;&gt;"TOTAL"),IF(AND('[3]INVESTIGADOR_Descripcion subuni'!$CJ135&lt;&gt;"",'[3]INVESTIGADOR_Descripcion subuni'!$CJ135&lt;&gt;0),'[3]INVESTIGADOR_Descripcion subuni'!$CJ135,""),IF($A137="TOTAL",SUM(INDIRECT("BA4:BA"&amp;ROW()-1)),""))</f>
        <v/>
      </c>
      <c r="BB137" s="3" t="str">
        <f ca="1">IF(AND($A137&lt;&gt;"",$A137&lt;&gt;"TOTAL"),IF(AND('[3]INVESTIGADOR_Descripcion subuni'!$CL135&lt;&gt;"",'[3]INVESTIGADOR_Descripcion subuni'!$CL135&lt;&gt;0),'[3]INVESTIGADOR_Descripcion subuni'!$CL135,""),IF($A137="TOTAL",SUM(INDIRECT("BB4:BB"&amp;ROW()-1)),""))</f>
        <v/>
      </c>
      <c r="BC137" s="3" t="str">
        <f t="shared" ca="1" si="55"/>
        <v/>
      </c>
      <c r="BD137" s="3" t="str">
        <f ca="1">IF(AND($A137&lt;&gt;"",$A137&lt;&gt;"TOTAL"),IF(AND('[3]INVESTIGADOR_Descripcion subuni'!$CO135&lt;&gt;"",'[3]INVESTIGADOR_Descripcion subuni'!$CO135&lt;&gt;0),'[3]INVESTIGADOR_Descripcion subuni'!$CO135,""),IF($A137="TOTAL",SUM(INDIRECT("BD4:BD"&amp;ROW()-1)),""))</f>
        <v/>
      </c>
      <c r="BE137" s="3" t="str">
        <f ca="1">IF(AND($A137&lt;&gt;"",$A137&lt;&gt;"TOTAL"),IF(AND('[3]INVESTIGADOR_Descripcion subuni'!$CQ135&lt;&gt;"",'[3]INVESTIGADOR_Descripcion subuni'!$CQ135&lt;&gt;0),'[3]INVESTIGADOR_Descripcion subuni'!$CQ135,""),IF($A137="TOTAL",SUM(INDIRECT("BE4:BE"&amp;ROW()-1)),""))</f>
        <v/>
      </c>
      <c r="BF137" s="3" t="str">
        <f t="shared" ca="1" si="56"/>
        <v/>
      </c>
    </row>
    <row r="138" spans="1:58" x14ac:dyDescent="0.2">
      <c r="A138" s="25" t="str">
        <f>IF('[3]INVESTIGADOR_Descripcion subuni'!$B136&lt;&gt;"",'[3]INVESTIGADOR_Descripcion subuni'!$B136,IF(AND('[3]INVESTIGADOR_Descripcion subuni'!$B136="",'[3]INVESTIGADOR_Descripcion subuni'!$B137="",'[3]INVESTIGADOR_Descripcion subuni'!$B135=""),"","TOTAL"))</f>
        <v/>
      </c>
      <c r="B138" s="3" t="str">
        <f ca="1">IF(AND($A138&lt;&gt;"",$A138&lt;&gt;"TOTAL"),IF(AND('[3]INVESTIGADOR_Descripcion subuni'!$C136&lt;&gt;"",'[3]INVESTIGADOR_Descripcion subuni'!$C136&lt;&gt;0),'[3]INVESTIGADOR_Descripcion subuni'!$C136,""),IF($A138="TOTAL",SUM(INDIRECT("B4:B"&amp;ROW()-1)),""))</f>
        <v/>
      </c>
      <c r="C138" s="3" t="str">
        <f ca="1">IF(AND($A138&lt;&gt;"",$A138&lt;&gt;"TOTAL"),IF(AND('[3]INVESTIGADOR_Descripcion subuni'!$E136&lt;&gt;"",'[3]INVESTIGADOR_Descripcion subuni'!$E136&lt;&gt;0),'[3]INVESTIGADOR_Descripcion subuni'!$E136,""),IF($A138="TOTAL",SUM(INDIRECT("C4:C"&amp;ROW()-1)),""))</f>
        <v/>
      </c>
      <c r="D138" s="3" t="str">
        <f t="shared" ca="1" si="38"/>
        <v/>
      </c>
      <c r="E138" s="3" t="str">
        <f ca="1">IF(AND($A138&lt;&gt;"",$A138&lt;&gt;"TOTAL"),IF(AND('[3]INVESTIGADOR_Descripcion subuni'!$H136&lt;&gt;"",'[3]INVESTIGADOR_Descripcion subuni'!$H136&lt;&gt;0),'[3]INVESTIGADOR_Descripcion subuni'!$H136,""),IF($A138="TOTAL",SUM(INDIRECT("E4:E"&amp;ROW()-1)),""))</f>
        <v/>
      </c>
      <c r="F138" s="3" t="str">
        <f ca="1">IF(AND($A138&lt;&gt;"",$A138&lt;&gt;"TOTAL"),IF(AND('[3]INVESTIGADOR_Descripcion subuni'!$J136&lt;&gt;"",'[3]INVESTIGADOR_Descripcion subuni'!$J136&lt;&gt;0),'[3]INVESTIGADOR_Descripcion subuni'!$J136,""),IF($A138="TOTAL",SUM(INDIRECT("F4:F"&amp;ROW()-1)),""))</f>
        <v/>
      </c>
      <c r="G138" s="3" t="str">
        <f t="shared" ca="1" si="39"/>
        <v/>
      </c>
      <c r="H138" s="3" t="str">
        <f ca="1">IF(AND($A138&lt;&gt;"",$A138&lt;&gt;"TOTAL"),IF(AND('[3]INVESTIGADOR_Descripcion subuni'!$M136&lt;&gt;"",'[3]INVESTIGADOR_Descripcion subuni'!$M136&lt;&gt;0),'[3]INVESTIGADOR_Descripcion subuni'!$M136,""),IF($A138="TOTAL",SUM(INDIRECT("H4:H"&amp;ROW()-1)),""))</f>
        <v/>
      </c>
      <c r="I138" s="3" t="str">
        <f ca="1">IF(AND($A138&lt;&gt;"",$A138&lt;&gt;"TOTAL"),IF(AND('[3]INVESTIGADOR_Descripcion subuni'!$O136&lt;&gt;"",'[3]INVESTIGADOR_Descripcion subuni'!$O136&lt;&gt;0),'[3]INVESTIGADOR_Descripcion subuni'!$O136,""),IF($A138="TOTAL",SUM(INDIRECT("I4:I"&amp;ROW()-1)),""))</f>
        <v/>
      </c>
      <c r="J138" s="3" t="str">
        <f t="shared" ca="1" si="40"/>
        <v/>
      </c>
      <c r="K138" s="3" t="str">
        <f ca="1">IF(AND($A138&lt;&gt;"",$A138&lt;&gt;"TOTAL"),IF(AND('[3]INVESTIGADOR_Descripcion subuni'!$R136&lt;&gt;"",'[3]INVESTIGADOR_Descripcion subuni'!$R136&lt;&gt;0),'[3]INVESTIGADOR_Descripcion subuni'!$R136,""),IF($A138="TOTAL",SUM(INDIRECT("K4:K"&amp;ROW()-1)),""))</f>
        <v/>
      </c>
      <c r="L138" s="3" t="str">
        <f ca="1">IF(AND($A138&lt;&gt;"",$A138&lt;&gt;"TOTAL"),IF(AND('[3]INVESTIGADOR_Descripcion subuni'!$T136&lt;&gt;"",'[3]INVESTIGADOR_Descripcion subuni'!$T136&lt;&gt;0),'[3]INVESTIGADOR_Descripcion subuni'!$T136,""),IF($A138="TOTAL",SUM(INDIRECT("L4:L"&amp;ROW()-1)),""))</f>
        <v/>
      </c>
      <c r="M138" s="3" t="str">
        <f t="shared" ca="1" si="41"/>
        <v/>
      </c>
      <c r="N138" s="3" t="str">
        <f ca="1">IF(AND($A138&lt;&gt;"",$A138&lt;&gt;"TOTAL"),IF(AND('[3]INVESTIGADOR_Descripcion subuni'!$W136&lt;&gt;"",'[3]INVESTIGADOR_Descripcion subuni'!$W136&lt;&gt;0),'[3]INVESTIGADOR_Descripcion subuni'!$W136,""),IF($A138="TOTAL",SUM(INDIRECT("N4:N"&amp;ROW()-1)),""))</f>
        <v/>
      </c>
      <c r="O138" s="3" t="str">
        <f ca="1">IF(AND($A138&lt;&gt;"",$A138&lt;&gt;"TOTAL"),IF(AND('[3]INVESTIGADOR_Descripcion subuni'!$Y136&lt;&gt;"",'[3]INVESTIGADOR_Descripcion subuni'!$Y136&lt;&gt;0),'[3]INVESTIGADOR_Descripcion subuni'!$Y136,""),IF($A138="TOTAL",SUM(INDIRECT("O4:O"&amp;ROW()-1)),""))</f>
        <v/>
      </c>
      <c r="P138" s="3" t="str">
        <f t="shared" ca="1" si="42"/>
        <v/>
      </c>
      <c r="Q138" s="3" t="str">
        <f ca="1">IF(AND($A138&lt;&gt;"",$A138&lt;&gt;"TOTAL"),IF(AND('[3]INVESTIGADOR_Descripcion subuni'!$AB136&lt;&gt;"",'[3]INVESTIGADOR_Descripcion subuni'!$AB136&lt;&gt;0),'[3]INVESTIGADOR_Descripcion subuni'!$AB136,""),IF($A138="TOTAL",SUM(INDIRECT("Q4:Q"&amp;ROW()-1)),""))</f>
        <v/>
      </c>
      <c r="R138" s="3" t="str">
        <f ca="1">IF(AND($A138&lt;&gt;"",$A138&lt;&gt;"TOTAL"),IF(AND('[3]INVESTIGADOR_Descripcion subuni'!$AD136&lt;&gt;"",'[3]INVESTIGADOR_Descripcion subuni'!$AD136&lt;&gt;0),'[3]INVESTIGADOR_Descripcion subuni'!$AD136,""),IF($A138="TOTAL",SUM(INDIRECT("R4:R"&amp;ROW()-1)),""))</f>
        <v/>
      </c>
      <c r="S138" s="3" t="str">
        <f t="shared" ca="1" si="43"/>
        <v/>
      </c>
      <c r="T138" s="3" t="str">
        <f ca="1">IF(AND($A138&lt;&gt;"",$A138&lt;&gt;"TOTAL"),IF(AND('[3]INVESTIGADOR_Descripcion subuni'!$AG136&lt;&gt;"",'[3]INVESTIGADOR_Descripcion subuni'!$AG136&lt;&gt;0),'[3]INVESTIGADOR_Descripcion subuni'!$AG136,""),IF($A138="TOTAL",SUM(INDIRECT("T4:T"&amp;ROW()-1)),""))</f>
        <v/>
      </c>
      <c r="U138" s="3" t="str">
        <f ca="1">IF(AND($A138&lt;&gt;"",$A138&lt;&gt;"TOTAL"),IF(AND('[3]INVESTIGADOR_Descripcion subuni'!$AI136&lt;&gt;"",'[3]INVESTIGADOR_Descripcion subuni'!$AI136&lt;&gt;0),'[3]INVESTIGADOR_Descripcion subuni'!$AI136,""),IF($A138="TOTAL",SUM(INDIRECT("U4:U"&amp;ROW()-1)),""))</f>
        <v/>
      </c>
      <c r="V138" s="3" t="str">
        <f t="shared" ca="1" si="44"/>
        <v/>
      </c>
      <c r="W138" s="3" t="str">
        <f ca="1">IF(AND($A138&lt;&gt;"",$A138&lt;&gt;"TOTAL"),IF(AND('[3]INVESTIGADOR_Descripcion subuni'!$AL136&lt;&gt;"",'[3]INVESTIGADOR_Descripcion subuni'!$AL136&lt;&gt;0),'[3]INVESTIGADOR_Descripcion subuni'!$AL136,""),IF($A138="TOTAL",SUM(INDIRECT("W4:W"&amp;ROW()-1)),""))</f>
        <v/>
      </c>
      <c r="X138" s="3" t="str">
        <f ca="1">IF(AND($A138&lt;&gt;"",$A138&lt;&gt;"TOTAL"),IF(AND('[3]INVESTIGADOR_Descripcion subuni'!$AN136&lt;&gt;"",'[3]INVESTIGADOR_Descripcion subuni'!$AN136&lt;&gt;0),'[3]INVESTIGADOR_Descripcion subuni'!$AN136,""),IF($A138="TOTAL",SUM(INDIRECT("X4:X"&amp;ROW()-1)),""))</f>
        <v/>
      </c>
      <c r="Y138" s="3" t="str">
        <f t="shared" ca="1" si="45"/>
        <v/>
      </c>
      <c r="Z138" s="3" t="str">
        <f ca="1">IF(AND($A138&lt;&gt;"",$A138&lt;&gt;"TOTAL"),IF(AND('[3]INVESTIGADOR_Descripcion subuni'!$AQ136&lt;&gt;"",'[3]INVESTIGADOR_Descripcion subuni'!$AQ136&lt;&gt;0),'[3]INVESTIGADOR_Descripcion subuni'!$AQ136,""),IF($A138="TOTAL",SUM(INDIRECT("Z4:Z"&amp;ROW()-1)),""))</f>
        <v/>
      </c>
      <c r="AA138" s="3" t="str">
        <f ca="1">IF(AND($A138&lt;&gt;"",$A138&lt;&gt;"TOTAL"),IF(AND('[3]INVESTIGADOR_Descripcion subuni'!$AS136&lt;&gt;"",'[3]INVESTIGADOR_Descripcion subuni'!$AS136&lt;&gt;0),'[3]INVESTIGADOR_Descripcion subuni'!$AS136,""),IF($A138="TOTAL",SUM(INDIRECT("AA4:AA"&amp;ROW()-1)),""))</f>
        <v/>
      </c>
      <c r="AB138" s="3" t="str">
        <f t="shared" ca="1" si="46"/>
        <v/>
      </c>
      <c r="AC138" s="3" t="str">
        <f ca="1">IF(AND($A138&lt;&gt;"",$A138&lt;&gt;"TOTAL"),IF(AND('[3]INVESTIGADOR_Descripcion subuni'!$AV136&lt;&gt;"",'[3]INVESTIGADOR_Descripcion subuni'!$AV136&lt;&gt;0),'[3]INVESTIGADOR_Descripcion subuni'!$AV136,""),IF($A138="TOTAL",SUM(INDIRECT("AC4:AC"&amp;ROW()-1)),""))</f>
        <v/>
      </c>
      <c r="AD138" s="3" t="str">
        <f ca="1">IF(AND($A138&lt;&gt;"",$A138&lt;&gt;"TOTAL"),IF(AND('[3]INVESTIGADOR_Descripcion subuni'!$AX136&lt;&gt;"",'[3]INVESTIGADOR_Descripcion subuni'!$AX136&lt;&gt;0),'[3]INVESTIGADOR_Descripcion subuni'!$AX136,""),IF($A138="TOTAL",SUM(INDIRECT("AD4:AD"&amp;ROW()-1)),""))</f>
        <v/>
      </c>
      <c r="AE138" s="3" t="str">
        <f t="shared" ca="1" si="47"/>
        <v/>
      </c>
      <c r="AF138" s="3" t="str">
        <f ca="1">IF(AND($A138&lt;&gt;"",$A138&lt;&gt;"TOTAL"),IF(AND('[3]INVESTIGADOR_Descripcion subuni'!$BA136&lt;&gt;"",'[3]INVESTIGADOR_Descripcion subuni'!$BA136&lt;&gt;0),'[3]INVESTIGADOR_Descripcion subuni'!$BA136,""),IF($A138="TOTAL",SUM(INDIRECT("AF4:AF"&amp;ROW()-1)),""))</f>
        <v/>
      </c>
      <c r="AG138" s="3" t="str">
        <f ca="1">IF(AND($A138&lt;&gt;"",$A138&lt;&gt;"TOTAL"),IF(AND('[3]INVESTIGADOR_Descripcion subuni'!$BC136&lt;&gt;"",'[3]INVESTIGADOR_Descripcion subuni'!$BC136&lt;&gt;0),'[3]INVESTIGADOR_Descripcion subuni'!$BC136,""),IF($A138="TOTAL",SUM(INDIRECT("AG4:AG"&amp;ROW()-1)),""))</f>
        <v/>
      </c>
      <c r="AH138" s="3" t="str">
        <f t="shared" ca="1" si="48"/>
        <v/>
      </c>
      <c r="AI138" s="3" t="str">
        <f ca="1">IF(AND($A138&lt;&gt;"",$A138&lt;&gt;"TOTAL"),IF(AND('[3]INVESTIGADOR_Descripcion subuni'!$BF136&lt;&gt;"",'[3]INVESTIGADOR_Descripcion subuni'!$BF136&lt;&gt;0),'[3]INVESTIGADOR_Descripcion subuni'!$BF136,""),IF($A138="TOTAL",SUM(INDIRECT("AI4:AI"&amp;ROW()-1)),""))</f>
        <v/>
      </c>
      <c r="AJ138" s="3" t="str">
        <f ca="1">IF(AND($A138&lt;&gt;"",$A138&lt;&gt;"TOTAL"),IF(AND('[3]INVESTIGADOR_Descripcion subuni'!$BH136&lt;&gt;"",'[3]INVESTIGADOR_Descripcion subuni'!$BH136&lt;&gt;0),'[3]INVESTIGADOR_Descripcion subuni'!$BH136,""),IF($A138="TOTAL",SUM(INDIRECT("AJ4:AJ"&amp;ROW()-1)),""))</f>
        <v/>
      </c>
      <c r="AK138" s="3" t="str">
        <f t="shared" ca="1" si="49"/>
        <v/>
      </c>
      <c r="AL138" s="3" t="str">
        <f ca="1">IF(AND($A138&lt;&gt;"",$A138&lt;&gt;"TOTAL"),IF(AND('[3]INVESTIGADOR_Descripcion subuni'!$BK136&lt;&gt;"",'[3]INVESTIGADOR_Descripcion subuni'!$BK136&lt;&gt;0),'[3]INVESTIGADOR_Descripcion subuni'!$BK136,""),IF($A138="TOTAL",SUM(INDIRECT("AL4:AL"&amp;ROW()-1)),""))</f>
        <v/>
      </c>
      <c r="AM138" s="3" t="str">
        <f ca="1">IF(AND($A138&lt;&gt;"",$A138&lt;&gt;"TOTAL"),IF(AND('[3]INVESTIGADOR_Descripcion subuni'!$BM136&lt;&gt;"",'[3]INVESTIGADOR_Descripcion subuni'!$BM136&lt;&gt;0),'[3]INVESTIGADOR_Descripcion subuni'!$BM136,""),IF($A138="TOTAL",SUM(INDIRECT("AM4:AM"&amp;ROW()-1)),""))</f>
        <v/>
      </c>
      <c r="AN138" s="3" t="str">
        <f t="shared" ca="1" si="50"/>
        <v/>
      </c>
      <c r="AO138" s="3" t="str">
        <f ca="1">IF(AND($A138&lt;&gt;"",$A138&lt;&gt;"TOTAL"),IF(AND('[3]INVESTIGADOR_Descripcion subuni'!$BP136&lt;&gt;"",'[3]INVESTIGADOR_Descripcion subuni'!$BP136&lt;&gt;0),'[3]INVESTIGADOR_Descripcion subuni'!$BP136,""),IF($A138="TOTAL",SUM(INDIRECT("AO4:AO"&amp;ROW()-1)),""))</f>
        <v/>
      </c>
      <c r="AP138" s="3" t="str">
        <f ca="1">IF(AND($A138&lt;&gt;"",$A138&lt;&gt;"TOTAL"),IF(AND('[3]INVESTIGADOR_Descripcion subuni'!$BR136&lt;&gt;"",'[3]INVESTIGADOR_Descripcion subuni'!$BR136&lt;&gt;0),'[3]INVESTIGADOR_Descripcion subuni'!$BR136,""),IF($A138="TOTAL",SUM(INDIRECT("AP4:AP"&amp;ROW()-1)),""))</f>
        <v/>
      </c>
      <c r="AQ138" s="3" t="str">
        <f t="shared" ca="1" si="51"/>
        <v/>
      </c>
      <c r="AR138" s="3" t="str">
        <f ca="1">IF(AND($A138&lt;&gt;"",$A138&lt;&gt;"TOTAL"),IF(AND('[3]INVESTIGADOR_Descripcion subuni'!$BU136&lt;&gt;"",'[3]INVESTIGADOR_Descripcion subuni'!$BU136&lt;&gt;0),'[3]INVESTIGADOR_Descripcion subuni'!$BU136,""),IF($A138="TOTAL",SUM(INDIRECT("AR4:AR"&amp;ROW()-1)),""))</f>
        <v/>
      </c>
      <c r="AS138" s="3" t="str">
        <f ca="1">IF(AND($A138&lt;&gt;"",$A138&lt;&gt;"TOTAL"),IF(AND('[3]INVESTIGADOR_Descripcion subuni'!$BW136&lt;&gt;"",'[3]INVESTIGADOR_Descripcion subuni'!$BW136&lt;&gt;0),'[3]INVESTIGADOR_Descripcion subuni'!$BW136,""),IF($A138="TOTAL",SUM(INDIRECT("AS4:AS"&amp;ROW()-1)),""))</f>
        <v/>
      </c>
      <c r="AT138" s="3" t="str">
        <f t="shared" ca="1" si="52"/>
        <v/>
      </c>
      <c r="AU138" s="3" t="str">
        <f ca="1">IF(AND($A138&lt;&gt;"",$A138&lt;&gt;"TOTAL"),IF(AND('[3]INVESTIGADOR_Descripcion subuni'!$BZ136&lt;&gt;"",'[3]INVESTIGADOR_Descripcion subuni'!$BZ136&lt;&gt;0),'[3]INVESTIGADOR_Descripcion subuni'!$BZ136,""),IF($A138="TOTAL",SUM(INDIRECT("AU4:AU"&amp;ROW()-1)),""))</f>
        <v/>
      </c>
      <c r="AV138" s="3" t="str">
        <f ca="1">IF(AND($A138&lt;&gt;"",$A138&lt;&gt;"TOTAL"),IF(AND('[3]INVESTIGADOR_Descripcion subuni'!$CB136&lt;&gt;"",'[3]INVESTIGADOR_Descripcion subuni'!$CB136&lt;&gt;0),'[3]INVESTIGADOR_Descripcion subuni'!$CB136,""),IF($A138="TOTAL",SUM(INDIRECT("AV4:AV"&amp;ROW()-1)),""))</f>
        <v/>
      </c>
      <c r="AW138" s="3" t="str">
        <f t="shared" ca="1" si="53"/>
        <v/>
      </c>
      <c r="AX138" s="3" t="str">
        <f ca="1">IF(AND($A138&lt;&gt;"",$A138&lt;&gt;"TOTAL"),IF(AND('[3]INVESTIGADOR_Descripcion subuni'!$CE136&lt;&gt;"",'[3]INVESTIGADOR_Descripcion subuni'!$CE136&lt;&gt;0),'[3]INVESTIGADOR_Descripcion subuni'!$CE136,""),IF($A138="TOTAL",SUM(INDIRECT("AX4:AX"&amp;ROW()-1)),""))</f>
        <v/>
      </c>
      <c r="AY138" s="3" t="str">
        <f ca="1">IF(AND($A138&lt;&gt;"",$A138&lt;&gt;"TOTAL"),IF(AND('[3]INVESTIGADOR_Descripcion subuni'!$CG136&lt;&gt;"",'[3]INVESTIGADOR_Descripcion subuni'!$CG136&lt;&gt;0),'[3]INVESTIGADOR_Descripcion subuni'!$CG136,""),IF($A138="TOTAL",SUM(INDIRECT("AY4:AY"&amp;ROW()-1)),""))</f>
        <v/>
      </c>
      <c r="AZ138" s="3" t="str">
        <f t="shared" ca="1" si="54"/>
        <v/>
      </c>
      <c r="BA138" s="3" t="str">
        <f ca="1">IF(AND($A138&lt;&gt;"",$A138&lt;&gt;"TOTAL"),IF(AND('[3]INVESTIGADOR_Descripcion subuni'!$CJ136&lt;&gt;"",'[3]INVESTIGADOR_Descripcion subuni'!$CJ136&lt;&gt;0),'[3]INVESTIGADOR_Descripcion subuni'!$CJ136,""),IF($A138="TOTAL",SUM(INDIRECT("BA4:BA"&amp;ROW()-1)),""))</f>
        <v/>
      </c>
      <c r="BB138" s="3" t="str">
        <f ca="1">IF(AND($A138&lt;&gt;"",$A138&lt;&gt;"TOTAL"),IF(AND('[3]INVESTIGADOR_Descripcion subuni'!$CL136&lt;&gt;"",'[3]INVESTIGADOR_Descripcion subuni'!$CL136&lt;&gt;0),'[3]INVESTIGADOR_Descripcion subuni'!$CL136,""),IF($A138="TOTAL",SUM(INDIRECT("BB4:BB"&amp;ROW()-1)),""))</f>
        <v/>
      </c>
      <c r="BC138" s="3" t="str">
        <f t="shared" ca="1" si="55"/>
        <v/>
      </c>
      <c r="BD138" s="3" t="str">
        <f ca="1">IF(AND($A138&lt;&gt;"",$A138&lt;&gt;"TOTAL"),IF(AND('[3]INVESTIGADOR_Descripcion subuni'!$CO136&lt;&gt;"",'[3]INVESTIGADOR_Descripcion subuni'!$CO136&lt;&gt;0),'[3]INVESTIGADOR_Descripcion subuni'!$CO136,""),IF($A138="TOTAL",SUM(INDIRECT("BD4:BD"&amp;ROW()-1)),""))</f>
        <v/>
      </c>
      <c r="BE138" s="3" t="str">
        <f ca="1">IF(AND($A138&lt;&gt;"",$A138&lt;&gt;"TOTAL"),IF(AND('[3]INVESTIGADOR_Descripcion subuni'!$CQ136&lt;&gt;"",'[3]INVESTIGADOR_Descripcion subuni'!$CQ136&lt;&gt;0),'[3]INVESTIGADOR_Descripcion subuni'!$CQ136,""),IF($A138="TOTAL",SUM(INDIRECT("BE4:BE"&amp;ROW()-1)),""))</f>
        <v/>
      </c>
      <c r="BF138" s="3" t="str">
        <f t="shared" ca="1" si="56"/>
        <v/>
      </c>
    </row>
    <row r="139" spans="1:58" x14ac:dyDescent="0.2">
      <c r="A139" s="25" t="str">
        <f>IF('[3]INVESTIGADOR_Descripcion subuni'!$B137&lt;&gt;"",'[3]INVESTIGADOR_Descripcion subuni'!$B137,IF(AND('[3]INVESTIGADOR_Descripcion subuni'!$B137="",'[3]INVESTIGADOR_Descripcion subuni'!$B138="",'[3]INVESTIGADOR_Descripcion subuni'!$B136=""),"","TOTAL"))</f>
        <v/>
      </c>
      <c r="B139" s="3" t="str">
        <f ca="1">IF(AND($A139&lt;&gt;"",$A139&lt;&gt;"TOTAL"),IF(AND('[3]INVESTIGADOR_Descripcion subuni'!$C137&lt;&gt;"",'[3]INVESTIGADOR_Descripcion subuni'!$C137&lt;&gt;0),'[3]INVESTIGADOR_Descripcion subuni'!$C137,""),IF($A139="TOTAL",SUM(INDIRECT("B4:B"&amp;ROW()-1)),""))</f>
        <v/>
      </c>
      <c r="C139" s="3" t="str">
        <f ca="1">IF(AND($A139&lt;&gt;"",$A139&lt;&gt;"TOTAL"),IF(AND('[3]INVESTIGADOR_Descripcion subuni'!$E137&lt;&gt;"",'[3]INVESTIGADOR_Descripcion subuni'!$E137&lt;&gt;0),'[3]INVESTIGADOR_Descripcion subuni'!$E137,""),IF($A139="TOTAL",SUM(INDIRECT("C4:C"&amp;ROW()-1)),""))</f>
        <v/>
      </c>
      <c r="D139" s="3" t="str">
        <f t="shared" ca="1" si="38"/>
        <v/>
      </c>
      <c r="E139" s="3" t="str">
        <f ca="1">IF(AND($A139&lt;&gt;"",$A139&lt;&gt;"TOTAL"),IF(AND('[3]INVESTIGADOR_Descripcion subuni'!$H137&lt;&gt;"",'[3]INVESTIGADOR_Descripcion subuni'!$H137&lt;&gt;0),'[3]INVESTIGADOR_Descripcion subuni'!$H137,""),IF($A139="TOTAL",SUM(INDIRECT("E4:E"&amp;ROW()-1)),""))</f>
        <v/>
      </c>
      <c r="F139" s="3" t="str">
        <f ca="1">IF(AND($A139&lt;&gt;"",$A139&lt;&gt;"TOTAL"),IF(AND('[3]INVESTIGADOR_Descripcion subuni'!$J137&lt;&gt;"",'[3]INVESTIGADOR_Descripcion subuni'!$J137&lt;&gt;0),'[3]INVESTIGADOR_Descripcion subuni'!$J137,""),IF($A139="TOTAL",SUM(INDIRECT("F4:F"&amp;ROW()-1)),""))</f>
        <v/>
      </c>
      <c r="G139" s="3" t="str">
        <f t="shared" ca="1" si="39"/>
        <v/>
      </c>
      <c r="H139" s="3" t="str">
        <f ca="1">IF(AND($A139&lt;&gt;"",$A139&lt;&gt;"TOTAL"),IF(AND('[3]INVESTIGADOR_Descripcion subuni'!$M137&lt;&gt;"",'[3]INVESTIGADOR_Descripcion subuni'!$M137&lt;&gt;0),'[3]INVESTIGADOR_Descripcion subuni'!$M137,""),IF($A139="TOTAL",SUM(INDIRECT("H4:H"&amp;ROW()-1)),""))</f>
        <v/>
      </c>
      <c r="I139" s="3" t="str">
        <f ca="1">IF(AND($A139&lt;&gt;"",$A139&lt;&gt;"TOTAL"),IF(AND('[3]INVESTIGADOR_Descripcion subuni'!$O137&lt;&gt;"",'[3]INVESTIGADOR_Descripcion subuni'!$O137&lt;&gt;0),'[3]INVESTIGADOR_Descripcion subuni'!$O137,""),IF($A139="TOTAL",SUM(INDIRECT("I4:I"&amp;ROW()-1)),""))</f>
        <v/>
      </c>
      <c r="J139" s="3" t="str">
        <f t="shared" ca="1" si="40"/>
        <v/>
      </c>
      <c r="K139" s="3" t="str">
        <f ca="1">IF(AND($A139&lt;&gt;"",$A139&lt;&gt;"TOTAL"),IF(AND('[3]INVESTIGADOR_Descripcion subuni'!$R137&lt;&gt;"",'[3]INVESTIGADOR_Descripcion subuni'!$R137&lt;&gt;0),'[3]INVESTIGADOR_Descripcion subuni'!$R137,""),IF($A139="TOTAL",SUM(INDIRECT("K4:K"&amp;ROW()-1)),""))</f>
        <v/>
      </c>
      <c r="L139" s="3" t="str">
        <f ca="1">IF(AND($A139&lt;&gt;"",$A139&lt;&gt;"TOTAL"),IF(AND('[3]INVESTIGADOR_Descripcion subuni'!$T137&lt;&gt;"",'[3]INVESTIGADOR_Descripcion subuni'!$T137&lt;&gt;0),'[3]INVESTIGADOR_Descripcion subuni'!$T137,""),IF($A139="TOTAL",SUM(INDIRECT("L4:L"&amp;ROW()-1)),""))</f>
        <v/>
      </c>
      <c r="M139" s="3" t="str">
        <f t="shared" ca="1" si="41"/>
        <v/>
      </c>
      <c r="N139" s="3" t="str">
        <f ca="1">IF(AND($A139&lt;&gt;"",$A139&lt;&gt;"TOTAL"),IF(AND('[3]INVESTIGADOR_Descripcion subuni'!$W137&lt;&gt;"",'[3]INVESTIGADOR_Descripcion subuni'!$W137&lt;&gt;0),'[3]INVESTIGADOR_Descripcion subuni'!$W137,""),IF($A139="TOTAL",SUM(INDIRECT("N4:N"&amp;ROW()-1)),""))</f>
        <v/>
      </c>
      <c r="O139" s="3" t="str">
        <f ca="1">IF(AND($A139&lt;&gt;"",$A139&lt;&gt;"TOTAL"),IF(AND('[3]INVESTIGADOR_Descripcion subuni'!$Y137&lt;&gt;"",'[3]INVESTIGADOR_Descripcion subuni'!$Y137&lt;&gt;0),'[3]INVESTIGADOR_Descripcion subuni'!$Y137,""),IF($A139="TOTAL",SUM(INDIRECT("O4:O"&amp;ROW()-1)),""))</f>
        <v/>
      </c>
      <c r="P139" s="3" t="str">
        <f t="shared" ca="1" si="42"/>
        <v/>
      </c>
      <c r="Q139" s="3" t="str">
        <f ca="1">IF(AND($A139&lt;&gt;"",$A139&lt;&gt;"TOTAL"),IF(AND('[3]INVESTIGADOR_Descripcion subuni'!$AB137&lt;&gt;"",'[3]INVESTIGADOR_Descripcion subuni'!$AB137&lt;&gt;0),'[3]INVESTIGADOR_Descripcion subuni'!$AB137,""),IF($A139="TOTAL",SUM(INDIRECT("Q4:Q"&amp;ROW()-1)),""))</f>
        <v/>
      </c>
      <c r="R139" s="3" t="str">
        <f ca="1">IF(AND($A139&lt;&gt;"",$A139&lt;&gt;"TOTAL"),IF(AND('[3]INVESTIGADOR_Descripcion subuni'!$AD137&lt;&gt;"",'[3]INVESTIGADOR_Descripcion subuni'!$AD137&lt;&gt;0),'[3]INVESTIGADOR_Descripcion subuni'!$AD137,""),IF($A139="TOTAL",SUM(INDIRECT("R4:R"&amp;ROW()-1)),""))</f>
        <v/>
      </c>
      <c r="S139" s="3" t="str">
        <f t="shared" ca="1" si="43"/>
        <v/>
      </c>
      <c r="T139" s="3" t="str">
        <f ca="1">IF(AND($A139&lt;&gt;"",$A139&lt;&gt;"TOTAL"),IF(AND('[3]INVESTIGADOR_Descripcion subuni'!$AG137&lt;&gt;"",'[3]INVESTIGADOR_Descripcion subuni'!$AG137&lt;&gt;0),'[3]INVESTIGADOR_Descripcion subuni'!$AG137,""),IF($A139="TOTAL",SUM(INDIRECT("T4:T"&amp;ROW()-1)),""))</f>
        <v/>
      </c>
      <c r="U139" s="3" t="str">
        <f ca="1">IF(AND($A139&lt;&gt;"",$A139&lt;&gt;"TOTAL"),IF(AND('[3]INVESTIGADOR_Descripcion subuni'!$AI137&lt;&gt;"",'[3]INVESTIGADOR_Descripcion subuni'!$AI137&lt;&gt;0),'[3]INVESTIGADOR_Descripcion subuni'!$AI137,""),IF($A139="TOTAL",SUM(INDIRECT("U4:U"&amp;ROW()-1)),""))</f>
        <v/>
      </c>
      <c r="V139" s="3" t="str">
        <f t="shared" ca="1" si="44"/>
        <v/>
      </c>
      <c r="W139" s="3" t="str">
        <f ca="1">IF(AND($A139&lt;&gt;"",$A139&lt;&gt;"TOTAL"),IF(AND('[3]INVESTIGADOR_Descripcion subuni'!$AL137&lt;&gt;"",'[3]INVESTIGADOR_Descripcion subuni'!$AL137&lt;&gt;0),'[3]INVESTIGADOR_Descripcion subuni'!$AL137,""),IF($A139="TOTAL",SUM(INDIRECT("W4:W"&amp;ROW()-1)),""))</f>
        <v/>
      </c>
      <c r="X139" s="3" t="str">
        <f ca="1">IF(AND($A139&lt;&gt;"",$A139&lt;&gt;"TOTAL"),IF(AND('[3]INVESTIGADOR_Descripcion subuni'!$AN137&lt;&gt;"",'[3]INVESTIGADOR_Descripcion subuni'!$AN137&lt;&gt;0),'[3]INVESTIGADOR_Descripcion subuni'!$AN137,""),IF($A139="TOTAL",SUM(INDIRECT("X4:X"&amp;ROW()-1)),""))</f>
        <v/>
      </c>
      <c r="Y139" s="3" t="str">
        <f t="shared" ca="1" si="45"/>
        <v/>
      </c>
      <c r="Z139" s="3" t="str">
        <f ca="1">IF(AND($A139&lt;&gt;"",$A139&lt;&gt;"TOTAL"),IF(AND('[3]INVESTIGADOR_Descripcion subuni'!$AQ137&lt;&gt;"",'[3]INVESTIGADOR_Descripcion subuni'!$AQ137&lt;&gt;0),'[3]INVESTIGADOR_Descripcion subuni'!$AQ137,""),IF($A139="TOTAL",SUM(INDIRECT("Z4:Z"&amp;ROW()-1)),""))</f>
        <v/>
      </c>
      <c r="AA139" s="3" t="str">
        <f ca="1">IF(AND($A139&lt;&gt;"",$A139&lt;&gt;"TOTAL"),IF(AND('[3]INVESTIGADOR_Descripcion subuni'!$AS137&lt;&gt;"",'[3]INVESTIGADOR_Descripcion subuni'!$AS137&lt;&gt;0),'[3]INVESTIGADOR_Descripcion subuni'!$AS137,""),IF($A139="TOTAL",SUM(INDIRECT("AA4:AA"&amp;ROW()-1)),""))</f>
        <v/>
      </c>
      <c r="AB139" s="3" t="str">
        <f t="shared" ca="1" si="46"/>
        <v/>
      </c>
      <c r="AC139" s="3" t="str">
        <f ca="1">IF(AND($A139&lt;&gt;"",$A139&lt;&gt;"TOTAL"),IF(AND('[3]INVESTIGADOR_Descripcion subuni'!$AV137&lt;&gt;"",'[3]INVESTIGADOR_Descripcion subuni'!$AV137&lt;&gt;0),'[3]INVESTIGADOR_Descripcion subuni'!$AV137,""),IF($A139="TOTAL",SUM(INDIRECT("AC4:AC"&amp;ROW()-1)),""))</f>
        <v/>
      </c>
      <c r="AD139" s="3" t="str">
        <f ca="1">IF(AND($A139&lt;&gt;"",$A139&lt;&gt;"TOTAL"),IF(AND('[3]INVESTIGADOR_Descripcion subuni'!$AX137&lt;&gt;"",'[3]INVESTIGADOR_Descripcion subuni'!$AX137&lt;&gt;0),'[3]INVESTIGADOR_Descripcion subuni'!$AX137,""),IF($A139="TOTAL",SUM(INDIRECT("AD4:AD"&amp;ROW()-1)),""))</f>
        <v/>
      </c>
      <c r="AE139" s="3" t="str">
        <f t="shared" ca="1" si="47"/>
        <v/>
      </c>
      <c r="AF139" s="3" t="str">
        <f ca="1">IF(AND($A139&lt;&gt;"",$A139&lt;&gt;"TOTAL"),IF(AND('[3]INVESTIGADOR_Descripcion subuni'!$BA137&lt;&gt;"",'[3]INVESTIGADOR_Descripcion subuni'!$BA137&lt;&gt;0),'[3]INVESTIGADOR_Descripcion subuni'!$BA137,""),IF($A139="TOTAL",SUM(INDIRECT("AF4:AF"&amp;ROW()-1)),""))</f>
        <v/>
      </c>
      <c r="AG139" s="3" t="str">
        <f ca="1">IF(AND($A139&lt;&gt;"",$A139&lt;&gt;"TOTAL"),IF(AND('[3]INVESTIGADOR_Descripcion subuni'!$BC137&lt;&gt;"",'[3]INVESTIGADOR_Descripcion subuni'!$BC137&lt;&gt;0),'[3]INVESTIGADOR_Descripcion subuni'!$BC137,""),IF($A139="TOTAL",SUM(INDIRECT("AG4:AG"&amp;ROW()-1)),""))</f>
        <v/>
      </c>
      <c r="AH139" s="3" t="str">
        <f t="shared" ca="1" si="48"/>
        <v/>
      </c>
      <c r="AI139" s="3" t="str">
        <f ca="1">IF(AND($A139&lt;&gt;"",$A139&lt;&gt;"TOTAL"),IF(AND('[3]INVESTIGADOR_Descripcion subuni'!$BF137&lt;&gt;"",'[3]INVESTIGADOR_Descripcion subuni'!$BF137&lt;&gt;0),'[3]INVESTIGADOR_Descripcion subuni'!$BF137,""),IF($A139="TOTAL",SUM(INDIRECT("AI4:AI"&amp;ROW()-1)),""))</f>
        <v/>
      </c>
      <c r="AJ139" s="3" t="str">
        <f ca="1">IF(AND($A139&lt;&gt;"",$A139&lt;&gt;"TOTAL"),IF(AND('[3]INVESTIGADOR_Descripcion subuni'!$BH137&lt;&gt;"",'[3]INVESTIGADOR_Descripcion subuni'!$BH137&lt;&gt;0),'[3]INVESTIGADOR_Descripcion subuni'!$BH137,""),IF($A139="TOTAL",SUM(INDIRECT("AJ4:AJ"&amp;ROW()-1)),""))</f>
        <v/>
      </c>
      <c r="AK139" s="3" t="str">
        <f t="shared" ca="1" si="49"/>
        <v/>
      </c>
      <c r="AL139" s="3" t="str">
        <f ca="1">IF(AND($A139&lt;&gt;"",$A139&lt;&gt;"TOTAL"),IF(AND('[3]INVESTIGADOR_Descripcion subuni'!$BK137&lt;&gt;"",'[3]INVESTIGADOR_Descripcion subuni'!$BK137&lt;&gt;0),'[3]INVESTIGADOR_Descripcion subuni'!$BK137,""),IF($A139="TOTAL",SUM(INDIRECT("AL4:AL"&amp;ROW()-1)),""))</f>
        <v/>
      </c>
      <c r="AM139" s="3" t="str">
        <f ca="1">IF(AND($A139&lt;&gt;"",$A139&lt;&gt;"TOTAL"),IF(AND('[3]INVESTIGADOR_Descripcion subuni'!$BM137&lt;&gt;"",'[3]INVESTIGADOR_Descripcion subuni'!$BM137&lt;&gt;0),'[3]INVESTIGADOR_Descripcion subuni'!$BM137,""),IF($A139="TOTAL",SUM(INDIRECT("AM4:AM"&amp;ROW()-1)),""))</f>
        <v/>
      </c>
      <c r="AN139" s="3" t="str">
        <f t="shared" ca="1" si="50"/>
        <v/>
      </c>
      <c r="AO139" s="3" t="str">
        <f ca="1">IF(AND($A139&lt;&gt;"",$A139&lt;&gt;"TOTAL"),IF(AND('[3]INVESTIGADOR_Descripcion subuni'!$BP137&lt;&gt;"",'[3]INVESTIGADOR_Descripcion subuni'!$BP137&lt;&gt;0),'[3]INVESTIGADOR_Descripcion subuni'!$BP137,""),IF($A139="TOTAL",SUM(INDIRECT("AO4:AO"&amp;ROW()-1)),""))</f>
        <v/>
      </c>
      <c r="AP139" s="3" t="str">
        <f ca="1">IF(AND($A139&lt;&gt;"",$A139&lt;&gt;"TOTAL"),IF(AND('[3]INVESTIGADOR_Descripcion subuni'!$BR137&lt;&gt;"",'[3]INVESTIGADOR_Descripcion subuni'!$BR137&lt;&gt;0),'[3]INVESTIGADOR_Descripcion subuni'!$BR137,""),IF($A139="TOTAL",SUM(INDIRECT("AP4:AP"&amp;ROW()-1)),""))</f>
        <v/>
      </c>
      <c r="AQ139" s="3" t="str">
        <f t="shared" ca="1" si="51"/>
        <v/>
      </c>
      <c r="AR139" s="3" t="str">
        <f ca="1">IF(AND($A139&lt;&gt;"",$A139&lt;&gt;"TOTAL"),IF(AND('[3]INVESTIGADOR_Descripcion subuni'!$BU137&lt;&gt;"",'[3]INVESTIGADOR_Descripcion subuni'!$BU137&lt;&gt;0),'[3]INVESTIGADOR_Descripcion subuni'!$BU137,""),IF($A139="TOTAL",SUM(INDIRECT("AR4:AR"&amp;ROW()-1)),""))</f>
        <v/>
      </c>
      <c r="AS139" s="3" t="str">
        <f ca="1">IF(AND($A139&lt;&gt;"",$A139&lt;&gt;"TOTAL"),IF(AND('[3]INVESTIGADOR_Descripcion subuni'!$BW137&lt;&gt;"",'[3]INVESTIGADOR_Descripcion subuni'!$BW137&lt;&gt;0),'[3]INVESTIGADOR_Descripcion subuni'!$BW137,""),IF($A139="TOTAL",SUM(INDIRECT("AS4:AS"&amp;ROW()-1)),""))</f>
        <v/>
      </c>
      <c r="AT139" s="3" t="str">
        <f t="shared" ca="1" si="52"/>
        <v/>
      </c>
      <c r="AU139" s="3" t="str">
        <f ca="1">IF(AND($A139&lt;&gt;"",$A139&lt;&gt;"TOTAL"),IF(AND('[3]INVESTIGADOR_Descripcion subuni'!$BZ137&lt;&gt;"",'[3]INVESTIGADOR_Descripcion subuni'!$BZ137&lt;&gt;0),'[3]INVESTIGADOR_Descripcion subuni'!$BZ137,""),IF($A139="TOTAL",SUM(INDIRECT("AU4:AU"&amp;ROW()-1)),""))</f>
        <v/>
      </c>
      <c r="AV139" s="3" t="str">
        <f ca="1">IF(AND($A139&lt;&gt;"",$A139&lt;&gt;"TOTAL"),IF(AND('[3]INVESTIGADOR_Descripcion subuni'!$CB137&lt;&gt;"",'[3]INVESTIGADOR_Descripcion subuni'!$CB137&lt;&gt;0),'[3]INVESTIGADOR_Descripcion subuni'!$CB137,""),IF($A139="TOTAL",SUM(INDIRECT("AV4:AV"&amp;ROW()-1)),""))</f>
        <v/>
      </c>
      <c r="AW139" s="3" t="str">
        <f t="shared" ca="1" si="53"/>
        <v/>
      </c>
      <c r="AX139" s="3" t="str">
        <f ca="1">IF(AND($A139&lt;&gt;"",$A139&lt;&gt;"TOTAL"),IF(AND('[3]INVESTIGADOR_Descripcion subuni'!$CE137&lt;&gt;"",'[3]INVESTIGADOR_Descripcion subuni'!$CE137&lt;&gt;0),'[3]INVESTIGADOR_Descripcion subuni'!$CE137,""),IF($A139="TOTAL",SUM(INDIRECT("AX4:AX"&amp;ROW()-1)),""))</f>
        <v/>
      </c>
      <c r="AY139" s="3" t="str">
        <f ca="1">IF(AND($A139&lt;&gt;"",$A139&lt;&gt;"TOTAL"),IF(AND('[3]INVESTIGADOR_Descripcion subuni'!$CG137&lt;&gt;"",'[3]INVESTIGADOR_Descripcion subuni'!$CG137&lt;&gt;0),'[3]INVESTIGADOR_Descripcion subuni'!$CG137,""),IF($A139="TOTAL",SUM(INDIRECT("AY4:AY"&amp;ROW()-1)),""))</f>
        <v/>
      </c>
      <c r="AZ139" s="3" t="str">
        <f t="shared" ca="1" si="54"/>
        <v/>
      </c>
      <c r="BA139" s="3" t="str">
        <f ca="1">IF(AND($A139&lt;&gt;"",$A139&lt;&gt;"TOTAL"),IF(AND('[3]INVESTIGADOR_Descripcion subuni'!$CJ137&lt;&gt;"",'[3]INVESTIGADOR_Descripcion subuni'!$CJ137&lt;&gt;0),'[3]INVESTIGADOR_Descripcion subuni'!$CJ137,""),IF($A139="TOTAL",SUM(INDIRECT("BA4:BA"&amp;ROW()-1)),""))</f>
        <v/>
      </c>
      <c r="BB139" s="3" t="str">
        <f ca="1">IF(AND($A139&lt;&gt;"",$A139&lt;&gt;"TOTAL"),IF(AND('[3]INVESTIGADOR_Descripcion subuni'!$CL137&lt;&gt;"",'[3]INVESTIGADOR_Descripcion subuni'!$CL137&lt;&gt;0),'[3]INVESTIGADOR_Descripcion subuni'!$CL137,""),IF($A139="TOTAL",SUM(INDIRECT("BB4:BB"&amp;ROW()-1)),""))</f>
        <v/>
      </c>
      <c r="BC139" s="3" t="str">
        <f t="shared" ca="1" si="55"/>
        <v/>
      </c>
      <c r="BD139" s="3" t="str">
        <f ca="1">IF(AND($A139&lt;&gt;"",$A139&lt;&gt;"TOTAL"),IF(AND('[3]INVESTIGADOR_Descripcion subuni'!$CO137&lt;&gt;"",'[3]INVESTIGADOR_Descripcion subuni'!$CO137&lt;&gt;0),'[3]INVESTIGADOR_Descripcion subuni'!$CO137,""),IF($A139="TOTAL",SUM(INDIRECT("BD4:BD"&amp;ROW()-1)),""))</f>
        <v/>
      </c>
      <c r="BE139" s="3" t="str">
        <f ca="1">IF(AND($A139&lt;&gt;"",$A139&lt;&gt;"TOTAL"),IF(AND('[3]INVESTIGADOR_Descripcion subuni'!$CQ137&lt;&gt;"",'[3]INVESTIGADOR_Descripcion subuni'!$CQ137&lt;&gt;0),'[3]INVESTIGADOR_Descripcion subuni'!$CQ137,""),IF($A139="TOTAL",SUM(INDIRECT("BE4:BE"&amp;ROW()-1)),""))</f>
        <v/>
      </c>
      <c r="BF139" s="3" t="str">
        <f t="shared" ca="1" si="56"/>
        <v/>
      </c>
    </row>
    <row r="140" spans="1:58" x14ac:dyDescent="0.2">
      <c r="A140" s="25" t="str">
        <f>IF('[3]INVESTIGADOR_Descripcion subuni'!$B138&lt;&gt;"",'[3]INVESTIGADOR_Descripcion subuni'!$B138,IF(AND('[3]INVESTIGADOR_Descripcion subuni'!$B138="",'[3]INVESTIGADOR_Descripcion subuni'!$B139="",'[3]INVESTIGADOR_Descripcion subuni'!$B137=""),"","TOTAL"))</f>
        <v/>
      </c>
      <c r="B140" s="3" t="str">
        <f ca="1">IF(AND($A140&lt;&gt;"",$A140&lt;&gt;"TOTAL"),IF(AND('[3]INVESTIGADOR_Descripcion subuni'!$C138&lt;&gt;"",'[3]INVESTIGADOR_Descripcion subuni'!$C138&lt;&gt;0),'[3]INVESTIGADOR_Descripcion subuni'!$C138,""),IF($A140="TOTAL",SUM(INDIRECT("B4:B"&amp;ROW()-1)),""))</f>
        <v/>
      </c>
      <c r="C140" s="3" t="str">
        <f ca="1">IF(AND($A140&lt;&gt;"",$A140&lt;&gt;"TOTAL"),IF(AND('[3]INVESTIGADOR_Descripcion subuni'!$E138&lt;&gt;"",'[3]INVESTIGADOR_Descripcion subuni'!$E138&lt;&gt;0),'[3]INVESTIGADOR_Descripcion subuni'!$E138,""),IF($A140="TOTAL",SUM(INDIRECT("C4:C"&amp;ROW()-1)),""))</f>
        <v/>
      </c>
      <c r="D140" s="3" t="str">
        <f t="shared" ca="1" si="38"/>
        <v/>
      </c>
      <c r="E140" s="3" t="str">
        <f ca="1">IF(AND($A140&lt;&gt;"",$A140&lt;&gt;"TOTAL"),IF(AND('[3]INVESTIGADOR_Descripcion subuni'!$H138&lt;&gt;"",'[3]INVESTIGADOR_Descripcion subuni'!$H138&lt;&gt;0),'[3]INVESTIGADOR_Descripcion subuni'!$H138,""),IF($A140="TOTAL",SUM(INDIRECT("E4:E"&amp;ROW()-1)),""))</f>
        <v/>
      </c>
      <c r="F140" s="3" t="str">
        <f ca="1">IF(AND($A140&lt;&gt;"",$A140&lt;&gt;"TOTAL"),IF(AND('[3]INVESTIGADOR_Descripcion subuni'!$J138&lt;&gt;"",'[3]INVESTIGADOR_Descripcion subuni'!$J138&lt;&gt;0),'[3]INVESTIGADOR_Descripcion subuni'!$J138,""),IF($A140="TOTAL",SUM(INDIRECT("F4:F"&amp;ROW()-1)),""))</f>
        <v/>
      </c>
      <c r="G140" s="3" t="str">
        <f t="shared" ca="1" si="39"/>
        <v/>
      </c>
      <c r="H140" s="3" t="str">
        <f ca="1">IF(AND($A140&lt;&gt;"",$A140&lt;&gt;"TOTAL"),IF(AND('[3]INVESTIGADOR_Descripcion subuni'!$M138&lt;&gt;"",'[3]INVESTIGADOR_Descripcion subuni'!$M138&lt;&gt;0),'[3]INVESTIGADOR_Descripcion subuni'!$M138,""),IF($A140="TOTAL",SUM(INDIRECT("H4:H"&amp;ROW()-1)),""))</f>
        <v/>
      </c>
      <c r="I140" s="3" t="str">
        <f ca="1">IF(AND($A140&lt;&gt;"",$A140&lt;&gt;"TOTAL"),IF(AND('[3]INVESTIGADOR_Descripcion subuni'!$O138&lt;&gt;"",'[3]INVESTIGADOR_Descripcion subuni'!$O138&lt;&gt;0),'[3]INVESTIGADOR_Descripcion subuni'!$O138,""),IF($A140="TOTAL",SUM(INDIRECT("I4:I"&amp;ROW()-1)),""))</f>
        <v/>
      </c>
      <c r="J140" s="3" t="str">
        <f t="shared" ca="1" si="40"/>
        <v/>
      </c>
      <c r="K140" s="3" t="str">
        <f ca="1">IF(AND($A140&lt;&gt;"",$A140&lt;&gt;"TOTAL"),IF(AND('[3]INVESTIGADOR_Descripcion subuni'!$R138&lt;&gt;"",'[3]INVESTIGADOR_Descripcion subuni'!$R138&lt;&gt;0),'[3]INVESTIGADOR_Descripcion subuni'!$R138,""),IF($A140="TOTAL",SUM(INDIRECT("K4:K"&amp;ROW()-1)),""))</f>
        <v/>
      </c>
      <c r="L140" s="3" t="str">
        <f ca="1">IF(AND($A140&lt;&gt;"",$A140&lt;&gt;"TOTAL"),IF(AND('[3]INVESTIGADOR_Descripcion subuni'!$T138&lt;&gt;"",'[3]INVESTIGADOR_Descripcion subuni'!$T138&lt;&gt;0),'[3]INVESTIGADOR_Descripcion subuni'!$T138,""),IF($A140="TOTAL",SUM(INDIRECT("L4:L"&amp;ROW()-1)),""))</f>
        <v/>
      </c>
      <c r="M140" s="3" t="str">
        <f t="shared" ca="1" si="41"/>
        <v/>
      </c>
      <c r="N140" s="3" t="str">
        <f ca="1">IF(AND($A140&lt;&gt;"",$A140&lt;&gt;"TOTAL"),IF(AND('[3]INVESTIGADOR_Descripcion subuni'!$W138&lt;&gt;"",'[3]INVESTIGADOR_Descripcion subuni'!$W138&lt;&gt;0),'[3]INVESTIGADOR_Descripcion subuni'!$W138,""),IF($A140="TOTAL",SUM(INDIRECT("N4:N"&amp;ROW()-1)),""))</f>
        <v/>
      </c>
      <c r="O140" s="3" t="str">
        <f ca="1">IF(AND($A140&lt;&gt;"",$A140&lt;&gt;"TOTAL"),IF(AND('[3]INVESTIGADOR_Descripcion subuni'!$Y138&lt;&gt;"",'[3]INVESTIGADOR_Descripcion subuni'!$Y138&lt;&gt;0),'[3]INVESTIGADOR_Descripcion subuni'!$Y138,""),IF($A140="TOTAL",SUM(INDIRECT("O4:O"&amp;ROW()-1)),""))</f>
        <v/>
      </c>
      <c r="P140" s="3" t="str">
        <f t="shared" ca="1" si="42"/>
        <v/>
      </c>
      <c r="Q140" s="3" t="str">
        <f ca="1">IF(AND($A140&lt;&gt;"",$A140&lt;&gt;"TOTAL"),IF(AND('[3]INVESTIGADOR_Descripcion subuni'!$AB138&lt;&gt;"",'[3]INVESTIGADOR_Descripcion subuni'!$AB138&lt;&gt;0),'[3]INVESTIGADOR_Descripcion subuni'!$AB138,""),IF($A140="TOTAL",SUM(INDIRECT("Q4:Q"&amp;ROW()-1)),""))</f>
        <v/>
      </c>
      <c r="R140" s="3" t="str">
        <f ca="1">IF(AND($A140&lt;&gt;"",$A140&lt;&gt;"TOTAL"),IF(AND('[3]INVESTIGADOR_Descripcion subuni'!$AD138&lt;&gt;"",'[3]INVESTIGADOR_Descripcion subuni'!$AD138&lt;&gt;0),'[3]INVESTIGADOR_Descripcion subuni'!$AD138,""),IF($A140="TOTAL",SUM(INDIRECT("R4:R"&amp;ROW()-1)),""))</f>
        <v/>
      </c>
      <c r="S140" s="3" t="str">
        <f t="shared" ca="1" si="43"/>
        <v/>
      </c>
      <c r="T140" s="3" t="str">
        <f ca="1">IF(AND($A140&lt;&gt;"",$A140&lt;&gt;"TOTAL"),IF(AND('[3]INVESTIGADOR_Descripcion subuni'!$AG138&lt;&gt;"",'[3]INVESTIGADOR_Descripcion subuni'!$AG138&lt;&gt;0),'[3]INVESTIGADOR_Descripcion subuni'!$AG138,""),IF($A140="TOTAL",SUM(INDIRECT("T4:T"&amp;ROW()-1)),""))</f>
        <v/>
      </c>
      <c r="U140" s="3" t="str">
        <f ca="1">IF(AND($A140&lt;&gt;"",$A140&lt;&gt;"TOTAL"),IF(AND('[3]INVESTIGADOR_Descripcion subuni'!$AI138&lt;&gt;"",'[3]INVESTIGADOR_Descripcion subuni'!$AI138&lt;&gt;0),'[3]INVESTIGADOR_Descripcion subuni'!$AI138,""),IF($A140="TOTAL",SUM(INDIRECT("U4:U"&amp;ROW()-1)),""))</f>
        <v/>
      </c>
      <c r="V140" s="3" t="str">
        <f t="shared" ca="1" si="44"/>
        <v/>
      </c>
      <c r="W140" s="3" t="str">
        <f ca="1">IF(AND($A140&lt;&gt;"",$A140&lt;&gt;"TOTAL"),IF(AND('[3]INVESTIGADOR_Descripcion subuni'!$AL138&lt;&gt;"",'[3]INVESTIGADOR_Descripcion subuni'!$AL138&lt;&gt;0),'[3]INVESTIGADOR_Descripcion subuni'!$AL138,""),IF($A140="TOTAL",SUM(INDIRECT("W4:W"&amp;ROW()-1)),""))</f>
        <v/>
      </c>
      <c r="X140" s="3" t="str">
        <f ca="1">IF(AND($A140&lt;&gt;"",$A140&lt;&gt;"TOTAL"),IF(AND('[3]INVESTIGADOR_Descripcion subuni'!$AN138&lt;&gt;"",'[3]INVESTIGADOR_Descripcion subuni'!$AN138&lt;&gt;0),'[3]INVESTIGADOR_Descripcion subuni'!$AN138,""),IF($A140="TOTAL",SUM(INDIRECT("X4:X"&amp;ROW()-1)),""))</f>
        <v/>
      </c>
      <c r="Y140" s="3" t="str">
        <f t="shared" ca="1" si="45"/>
        <v/>
      </c>
      <c r="Z140" s="3" t="str">
        <f ca="1">IF(AND($A140&lt;&gt;"",$A140&lt;&gt;"TOTAL"),IF(AND('[3]INVESTIGADOR_Descripcion subuni'!$AQ138&lt;&gt;"",'[3]INVESTIGADOR_Descripcion subuni'!$AQ138&lt;&gt;0),'[3]INVESTIGADOR_Descripcion subuni'!$AQ138,""),IF($A140="TOTAL",SUM(INDIRECT("Z4:Z"&amp;ROW()-1)),""))</f>
        <v/>
      </c>
      <c r="AA140" s="3" t="str">
        <f ca="1">IF(AND($A140&lt;&gt;"",$A140&lt;&gt;"TOTAL"),IF(AND('[3]INVESTIGADOR_Descripcion subuni'!$AS138&lt;&gt;"",'[3]INVESTIGADOR_Descripcion subuni'!$AS138&lt;&gt;0),'[3]INVESTIGADOR_Descripcion subuni'!$AS138,""),IF($A140="TOTAL",SUM(INDIRECT("AA4:AA"&amp;ROW()-1)),""))</f>
        <v/>
      </c>
      <c r="AB140" s="3" t="str">
        <f t="shared" ca="1" si="46"/>
        <v/>
      </c>
      <c r="AC140" s="3" t="str">
        <f ca="1">IF(AND($A140&lt;&gt;"",$A140&lt;&gt;"TOTAL"),IF(AND('[3]INVESTIGADOR_Descripcion subuni'!$AV138&lt;&gt;"",'[3]INVESTIGADOR_Descripcion subuni'!$AV138&lt;&gt;0),'[3]INVESTIGADOR_Descripcion subuni'!$AV138,""),IF($A140="TOTAL",SUM(INDIRECT("AC4:AC"&amp;ROW()-1)),""))</f>
        <v/>
      </c>
      <c r="AD140" s="3" t="str">
        <f ca="1">IF(AND($A140&lt;&gt;"",$A140&lt;&gt;"TOTAL"),IF(AND('[3]INVESTIGADOR_Descripcion subuni'!$AX138&lt;&gt;"",'[3]INVESTIGADOR_Descripcion subuni'!$AX138&lt;&gt;0),'[3]INVESTIGADOR_Descripcion subuni'!$AX138,""),IF($A140="TOTAL",SUM(INDIRECT("AD4:AD"&amp;ROW()-1)),""))</f>
        <v/>
      </c>
      <c r="AE140" s="3" t="str">
        <f t="shared" ca="1" si="47"/>
        <v/>
      </c>
      <c r="AF140" s="3" t="str">
        <f ca="1">IF(AND($A140&lt;&gt;"",$A140&lt;&gt;"TOTAL"),IF(AND('[3]INVESTIGADOR_Descripcion subuni'!$BA138&lt;&gt;"",'[3]INVESTIGADOR_Descripcion subuni'!$BA138&lt;&gt;0),'[3]INVESTIGADOR_Descripcion subuni'!$BA138,""),IF($A140="TOTAL",SUM(INDIRECT("AF4:AF"&amp;ROW()-1)),""))</f>
        <v/>
      </c>
      <c r="AG140" s="3" t="str">
        <f ca="1">IF(AND($A140&lt;&gt;"",$A140&lt;&gt;"TOTAL"),IF(AND('[3]INVESTIGADOR_Descripcion subuni'!$BC138&lt;&gt;"",'[3]INVESTIGADOR_Descripcion subuni'!$BC138&lt;&gt;0),'[3]INVESTIGADOR_Descripcion subuni'!$BC138,""),IF($A140="TOTAL",SUM(INDIRECT("AG4:AG"&amp;ROW()-1)),""))</f>
        <v/>
      </c>
      <c r="AH140" s="3" t="str">
        <f t="shared" ca="1" si="48"/>
        <v/>
      </c>
      <c r="AI140" s="3" t="str">
        <f ca="1">IF(AND($A140&lt;&gt;"",$A140&lt;&gt;"TOTAL"),IF(AND('[3]INVESTIGADOR_Descripcion subuni'!$BF138&lt;&gt;"",'[3]INVESTIGADOR_Descripcion subuni'!$BF138&lt;&gt;0),'[3]INVESTIGADOR_Descripcion subuni'!$BF138,""),IF($A140="TOTAL",SUM(INDIRECT("AI4:AI"&amp;ROW()-1)),""))</f>
        <v/>
      </c>
      <c r="AJ140" s="3" t="str">
        <f ca="1">IF(AND($A140&lt;&gt;"",$A140&lt;&gt;"TOTAL"),IF(AND('[3]INVESTIGADOR_Descripcion subuni'!$BH138&lt;&gt;"",'[3]INVESTIGADOR_Descripcion subuni'!$BH138&lt;&gt;0),'[3]INVESTIGADOR_Descripcion subuni'!$BH138,""),IF($A140="TOTAL",SUM(INDIRECT("AJ4:AJ"&amp;ROW()-1)),""))</f>
        <v/>
      </c>
      <c r="AK140" s="3" t="str">
        <f t="shared" ca="1" si="49"/>
        <v/>
      </c>
      <c r="AL140" s="3" t="str">
        <f ca="1">IF(AND($A140&lt;&gt;"",$A140&lt;&gt;"TOTAL"),IF(AND('[3]INVESTIGADOR_Descripcion subuni'!$BK138&lt;&gt;"",'[3]INVESTIGADOR_Descripcion subuni'!$BK138&lt;&gt;0),'[3]INVESTIGADOR_Descripcion subuni'!$BK138,""),IF($A140="TOTAL",SUM(INDIRECT("AL4:AL"&amp;ROW()-1)),""))</f>
        <v/>
      </c>
      <c r="AM140" s="3" t="str">
        <f ca="1">IF(AND($A140&lt;&gt;"",$A140&lt;&gt;"TOTAL"),IF(AND('[3]INVESTIGADOR_Descripcion subuni'!$BM138&lt;&gt;"",'[3]INVESTIGADOR_Descripcion subuni'!$BM138&lt;&gt;0),'[3]INVESTIGADOR_Descripcion subuni'!$BM138,""),IF($A140="TOTAL",SUM(INDIRECT("AM4:AM"&amp;ROW()-1)),""))</f>
        <v/>
      </c>
      <c r="AN140" s="3" t="str">
        <f t="shared" ca="1" si="50"/>
        <v/>
      </c>
      <c r="AO140" s="3" t="str">
        <f ca="1">IF(AND($A140&lt;&gt;"",$A140&lt;&gt;"TOTAL"),IF(AND('[3]INVESTIGADOR_Descripcion subuni'!$BP138&lt;&gt;"",'[3]INVESTIGADOR_Descripcion subuni'!$BP138&lt;&gt;0),'[3]INVESTIGADOR_Descripcion subuni'!$BP138,""),IF($A140="TOTAL",SUM(INDIRECT("AO4:AO"&amp;ROW()-1)),""))</f>
        <v/>
      </c>
      <c r="AP140" s="3" t="str">
        <f ca="1">IF(AND($A140&lt;&gt;"",$A140&lt;&gt;"TOTAL"),IF(AND('[3]INVESTIGADOR_Descripcion subuni'!$BR138&lt;&gt;"",'[3]INVESTIGADOR_Descripcion subuni'!$BR138&lt;&gt;0),'[3]INVESTIGADOR_Descripcion subuni'!$BR138,""),IF($A140="TOTAL",SUM(INDIRECT("AP4:AP"&amp;ROW()-1)),""))</f>
        <v/>
      </c>
      <c r="AQ140" s="3" t="str">
        <f t="shared" ca="1" si="51"/>
        <v/>
      </c>
      <c r="AR140" s="3" t="str">
        <f ca="1">IF(AND($A140&lt;&gt;"",$A140&lt;&gt;"TOTAL"),IF(AND('[3]INVESTIGADOR_Descripcion subuni'!$BU138&lt;&gt;"",'[3]INVESTIGADOR_Descripcion subuni'!$BU138&lt;&gt;0),'[3]INVESTIGADOR_Descripcion subuni'!$BU138,""),IF($A140="TOTAL",SUM(INDIRECT("AR4:AR"&amp;ROW()-1)),""))</f>
        <v/>
      </c>
      <c r="AS140" s="3" t="str">
        <f ca="1">IF(AND($A140&lt;&gt;"",$A140&lt;&gt;"TOTAL"),IF(AND('[3]INVESTIGADOR_Descripcion subuni'!$BW138&lt;&gt;"",'[3]INVESTIGADOR_Descripcion subuni'!$BW138&lt;&gt;0),'[3]INVESTIGADOR_Descripcion subuni'!$BW138,""),IF($A140="TOTAL",SUM(INDIRECT("AS4:AS"&amp;ROW()-1)),""))</f>
        <v/>
      </c>
      <c r="AT140" s="3" t="str">
        <f t="shared" ca="1" si="52"/>
        <v/>
      </c>
      <c r="AU140" s="3" t="str">
        <f ca="1">IF(AND($A140&lt;&gt;"",$A140&lt;&gt;"TOTAL"),IF(AND('[3]INVESTIGADOR_Descripcion subuni'!$BZ138&lt;&gt;"",'[3]INVESTIGADOR_Descripcion subuni'!$BZ138&lt;&gt;0),'[3]INVESTIGADOR_Descripcion subuni'!$BZ138,""),IF($A140="TOTAL",SUM(INDIRECT("AU4:AU"&amp;ROW()-1)),""))</f>
        <v/>
      </c>
      <c r="AV140" s="3" t="str">
        <f ca="1">IF(AND($A140&lt;&gt;"",$A140&lt;&gt;"TOTAL"),IF(AND('[3]INVESTIGADOR_Descripcion subuni'!$CB138&lt;&gt;"",'[3]INVESTIGADOR_Descripcion subuni'!$CB138&lt;&gt;0),'[3]INVESTIGADOR_Descripcion subuni'!$CB138,""),IF($A140="TOTAL",SUM(INDIRECT("AV4:AV"&amp;ROW()-1)),""))</f>
        <v/>
      </c>
      <c r="AW140" s="3" t="str">
        <f t="shared" ca="1" si="53"/>
        <v/>
      </c>
      <c r="AX140" s="3" t="str">
        <f ca="1">IF(AND($A140&lt;&gt;"",$A140&lt;&gt;"TOTAL"),IF(AND('[3]INVESTIGADOR_Descripcion subuni'!$CE138&lt;&gt;"",'[3]INVESTIGADOR_Descripcion subuni'!$CE138&lt;&gt;0),'[3]INVESTIGADOR_Descripcion subuni'!$CE138,""),IF($A140="TOTAL",SUM(INDIRECT("AX4:AX"&amp;ROW()-1)),""))</f>
        <v/>
      </c>
      <c r="AY140" s="3" t="str">
        <f ca="1">IF(AND($A140&lt;&gt;"",$A140&lt;&gt;"TOTAL"),IF(AND('[3]INVESTIGADOR_Descripcion subuni'!$CG138&lt;&gt;"",'[3]INVESTIGADOR_Descripcion subuni'!$CG138&lt;&gt;0),'[3]INVESTIGADOR_Descripcion subuni'!$CG138,""),IF($A140="TOTAL",SUM(INDIRECT("AY4:AY"&amp;ROW()-1)),""))</f>
        <v/>
      </c>
      <c r="AZ140" s="3" t="str">
        <f t="shared" ca="1" si="54"/>
        <v/>
      </c>
      <c r="BA140" s="3" t="str">
        <f ca="1">IF(AND($A140&lt;&gt;"",$A140&lt;&gt;"TOTAL"),IF(AND('[3]INVESTIGADOR_Descripcion subuni'!$CJ138&lt;&gt;"",'[3]INVESTIGADOR_Descripcion subuni'!$CJ138&lt;&gt;0),'[3]INVESTIGADOR_Descripcion subuni'!$CJ138,""),IF($A140="TOTAL",SUM(INDIRECT("BA4:BA"&amp;ROW()-1)),""))</f>
        <v/>
      </c>
      <c r="BB140" s="3" t="str">
        <f ca="1">IF(AND($A140&lt;&gt;"",$A140&lt;&gt;"TOTAL"),IF(AND('[3]INVESTIGADOR_Descripcion subuni'!$CL138&lt;&gt;"",'[3]INVESTIGADOR_Descripcion subuni'!$CL138&lt;&gt;0),'[3]INVESTIGADOR_Descripcion subuni'!$CL138,""),IF($A140="TOTAL",SUM(INDIRECT("BB4:BB"&amp;ROW()-1)),""))</f>
        <v/>
      </c>
      <c r="BC140" s="3" t="str">
        <f t="shared" ca="1" si="55"/>
        <v/>
      </c>
      <c r="BD140" s="3" t="str">
        <f ca="1">IF(AND($A140&lt;&gt;"",$A140&lt;&gt;"TOTAL"),IF(AND('[3]INVESTIGADOR_Descripcion subuni'!$CO138&lt;&gt;"",'[3]INVESTIGADOR_Descripcion subuni'!$CO138&lt;&gt;0),'[3]INVESTIGADOR_Descripcion subuni'!$CO138,""),IF($A140="TOTAL",SUM(INDIRECT("BD4:BD"&amp;ROW()-1)),""))</f>
        <v/>
      </c>
      <c r="BE140" s="3" t="str">
        <f ca="1">IF(AND($A140&lt;&gt;"",$A140&lt;&gt;"TOTAL"),IF(AND('[3]INVESTIGADOR_Descripcion subuni'!$CQ138&lt;&gt;"",'[3]INVESTIGADOR_Descripcion subuni'!$CQ138&lt;&gt;0),'[3]INVESTIGADOR_Descripcion subuni'!$CQ138,""),IF($A140="TOTAL",SUM(INDIRECT("BE4:BE"&amp;ROW()-1)),""))</f>
        <v/>
      </c>
      <c r="BF140" s="3" t="str">
        <f t="shared" ca="1" si="56"/>
        <v/>
      </c>
    </row>
    <row r="141" spans="1:58" x14ac:dyDescent="0.2">
      <c r="A141" s="25" t="str">
        <f>IF('[3]INVESTIGADOR_Descripcion subuni'!$B139&lt;&gt;"",'[3]INVESTIGADOR_Descripcion subuni'!$B139,IF(AND('[3]INVESTIGADOR_Descripcion subuni'!$B139="",'[3]INVESTIGADOR_Descripcion subuni'!$B140="",'[3]INVESTIGADOR_Descripcion subuni'!$B138=""),"","TOTAL"))</f>
        <v/>
      </c>
      <c r="B141" s="3" t="str">
        <f ca="1">IF(AND($A141&lt;&gt;"",$A141&lt;&gt;"TOTAL"),IF(AND('[3]INVESTIGADOR_Descripcion subuni'!$C139&lt;&gt;"",'[3]INVESTIGADOR_Descripcion subuni'!$C139&lt;&gt;0),'[3]INVESTIGADOR_Descripcion subuni'!$C139,""),IF($A141="TOTAL",SUM(INDIRECT("B4:B"&amp;ROW()-1)),""))</f>
        <v/>
      </c>
      <c r="C141" s="3" t="str">
        <f ca="1">IF(AND($A141&lt;&gt;"",$A141&lt;&gt;"TOTAL"),IF(AND('[3]INVESTIGADOR_Descripcion subuni'!$E139&lt;&gt;"",'[3]INVESTIGADOR_Descripcion subuni'!$E139&lt;&gt;0),'[3]INVESTIGADOR_Descripcion subuni'!$E139,""),IF($A141="TOTAL",SUM(INDIRECT("C4:C"&amp;ROW()-1)),""))</f>
        <v/>
      </c>
      <c r="D141" s="3" t="str">
        <f t="shared" ca="1" si="38"/>
        <v/>
      </c>
      <c r="E141" s="3" t="str">
        <f ca="1">IF(AND($A141&lt;&gt;"",$A141&lt;&gt;"TOTAL"),IF(AND('[3]INVESTIGADOR_Descripcion subuni'!$H139&lt;&gt;"",'[3]INVESTIGADOR_Descripcion subuni'!$H139&lt;&gt;0),'[3]INVESTIGADOR_Descripcion subuni'!$H139,""),IF($A141="TOTAL",SUM(INDIRECT("E4:E"&amp;ROW()-1)),""))</f>
        <v/>
      </c>
      <c r="F141" s="3" t="str">
        <f ca="1">IF(AND($A141&lt;&gt;"",$A141&lt;&gt;"TOTAL"),IF(AND('[3]INVESTIGADOR_Descripcion subuni'!$J139&lt;&gt;"",'[3]INVESTIGADOR_Descripcion subuni'!$J139&lt;&gt;0),'[3]INVESTIGADOR_Descripcion subuni'!$J139,""),IF($A141="TOTAL",SUM(INDIRECT("F4:F"&amp;ROW()-1)),""))</f>
        <v/>
      </c>
      <c r="G141" s="3" t="str">
        <f t="shared" ca="1" si="39"/>
        <v/>
      </c>
      <c r="H141" s="3" t="str">
        <f ca="1">IF(AND($A141&lt;&gt;"",$A141&lt;&gt;"TOTAL"),IF(AND('[3]INVESTIGADOR_Descripcion subuni'!$M139&lt;&gt;"",'[3]INVESTIGADOR_Descripcion subuni'!$M139&lt;&gt;0),'[3]INVESTIGADOR_Descripcion subuni'!$M139,""),IF($A141="TOTAL",SUM(INDIRECT("H4:H"&amp;ROW()-1)),""))</f>
        <v/>
      </c>
      <c r="I141" s="3" t="str">
        <f ca="1">IF(AND($A141&lt;&gt;"",$A141&lt;&gt;"TOTAL"),IF(AND('[3]INVESTIGADOR_Descripcion subuni'!$O139&lt;&gt;"",'[3]INVESTIGADOR_Descripcion subuni'!$O139&lt;&gt;0),'[3]INVESTIGADOR_Descripcion subuni'!$O139,""),IF($A141="TOTAL",SUM(INDIRECT("I4:I"&amp;ROW()-1)),""))</f>
        <v/>
      </c>
      <c r="J141" s="3" t="str">
        <f t="shared" ca="1" si="40"/>
        <v/>
      </c>
      <c r="K141" s="3" t="str">
        <f ca="1">IF(AND($A141&lt;&gt;"",$A141&lt;&gt;"TOTAL"),IF(AND('[3]INVESTIGADOR_Descripcion subuni'!$R139&lt;&gt;"",'[3]INVESTIGADOR_Descripcion subuni'!$R139&lt;&gt;0),'[3]INVESTIGADOR_Descripcion subuni'!$R139,""),IF($A141="TOTAL",SUM(INDIRECT("K4:K"&amp;ROW()-1)),""))</f>
        <v/>
      </c>
      <c r="L141" s="3" t="str">
        <f ca="1">IF(AND($A141&lt;&gt;"",$A141&lt;&gt;"TOTAL"),IF(AND('[3]INVESTIGADOR_Descripcion subuni'!$T139&lt;&gt;"",'[3]INVESTIGADOR_Descripcion subuni'!$T139&lt;&gt;0),'[3]INVESTIGADOR_Descripcion subuni'!$T139,""),IF($A141="TOTAL",SUM(INDIRECT("L4:L"&amp;ROW()-1)),""))</f>
        <v/>
      </c>
      <c r="M141" s="3" t="str">
        <f t="shared" ca="1" si="41"/>
        <v/>
      </c>
      <c r="N141" s="3" t="str">
        <f ca="1">IF(AND($A141&lt;&gt;"",$A141&lt;&gt;"TOTAL"),IF(AND('[3]INVESTIGADOR_Descripcion subuni'!$W139&lt;&gt;"",'[3]INVESTIGADOR_Descripcion subuni'!$W139&lt;&gt;0),'[3]INVESTIGADOR_Descripcion subuni'!$W139,""),IF($A141="TOTAL",SUM(INDIRECT("N4:N"&amp;ROW()-1)),""))</f>
        <v/>
      </c>
      <c r="O141" s="3" t="str">
        <f ca="1">IF(AND($A141&lt;&gt;"",$A141&lt;&gt;"TOTAL"),IF(AND('[3]INVESTIGADOR_Descripcion subuni'!$Y139&lt;&gt;"",'[3]INVESTIGADOR_Descripcion subuni'!$Y139&lt;&gt;0),'[3]INVESTIGADOR_Descripcion subuni'!$Y139,""),IF($A141="TOTAL",SUM(INDIRECT("O4:O"&amp;ROW()-1)),""))</f>
        <v/>
      </c>
      <c r="P141" s="3" t="str">
        <f t="shared" ca="1" si="42"/>
        <v/>
      </c>
      <c r="Q141" s="3" t="str">
        <f ca="1">IF(AND($A141&lt;&gt;"",$A141&lt;&gt;"TOTAL"),IF(AND('[3]INVESTIGADOR_Descripcion subuni'!$AB139&lt;&gt;"",'[3]INVESTIGADOR_Descripcion subuni'!$AB139&lt;&gt;0),'[3]INVESTIGADOR_Descripcion subuni'!$AB139,""),IF($A141="TOTAL",SUM(INDIRECT("Q4:Q"&amp;ROW()-1)),""))</f>
        <v/>
      </c>
      <c r="R141" s="3" t="str">
        <f ca="1">IF(AND($A141&lt;&gt;"",$A141&lt;&gt;"TOTAL"),IF(AND('[3]INVESTIGADOR_Descripcion subuni'!$AD139&lt;&gt;"",'[3]INVESTIGADOR_Descripcion subuni'!$AD139&lt;&gt;0),'[3]INVESTIGADOR_Descripcion subuni'!$AD139,""),IF($A141="TOTAL",SUM(INDIRECT("R4:R"&amp;ROW()-1)),""))</f>
        <v/>
      </c>
      <c r="S141" s="3" t="str">
        <f t="shared" ca="1" si="43"/>
        <v/>
      </c>
      <c r="T141" s="3" t="str">
        <f ca="1">IF(AND($A141&lt;&gt;"",$A141&lt;&gt;"TOTAL"),IF(AND('[3]INVESTIGADOR_Descripcion subuni'!$AG139&lt;&gt;"",'[3]INVESTIGADOR_Descripcion subuni'!$AG139&lt;&gt;0),'[3]INVESTIGADOR_Descripcion subuni'!$AG139,""),IF($A141="TOTAL",SUM(INDIRECT("T4:T"&amp;ROW()-1)),""))</f>
        <v/>
      </c>
      <c r="U141" s="3" t="str">
        <f ca="1">IF(AND($A141&lt;&gt;"",$A141&lt;&gt;"TOTAL"),IF(AND('[3]INVESTIGADOR_Descripcion subuni'!$AI139&lt;&gt;"",'[3]INVESTIGADOR_Descripcion subuni'!$AI139&lt;&gt;0),'[3]INVESTIGADOR_Descripcion subuni'!$AI139,""),IF($A141="TOTAL",SUM(INDIRECT("U4:U"&amp;ROW()-1)),""))</f>
        <v/>
      </c>
      <c r="V141" s="3" t="str">
        <f t="shared" ca="1" si="44"/>
        <v/>
      </c>
      <c r="W141" s="3" t="str">
        <f ca="1">IF(AND($A141&lt;&gt;"",$A141&lt;&gt;"TOTAL"),IF(AND('[3]INVESTIGADOR_Descripcion subuni'!$AL139&lt;&gt;"",'[3]INVESTIGADOR_Descripcion subuni'!$AL139&lt;&gt;0),'[3]INVESTIGADOR_Descripcion subuni'!$AL139,""),IF($A141="TOTAL",SUM(INDIRECT("W4:W"&amp;ROW()-1)),""))</f>
        <v/>
      </c>
      <c r="X141" s="3" t="str">
        <f ca="1">IF(AND($A141&lt;&gt;"",$A141&lt;&gt;"TOTAL"),IF(AND('[3]INVESTIGADOR_Descripcion subuni'!$AN139&lt;&gt;"",'[3]INVESTIGADOR_Descripcion subuni'!$AN139&lt;&gt;0),'[3]INVESTIGADOR_Descripcion subuni'!$AN139,""),IF($A141="TOTAL",SUM(INDIRECT("X4:X"&amp;ROW()-1)),""))</f>
        <v/>
      </c>
      <c r="Y141" s="3" t="str">
        <f t="shared" ca="1" si="45"/>
        <v/>
      </c>
      <c r="Z141" s="3" t="str">
        <f ca="1">IF(AND($A141&lt;&gt;"",$A141&lt;&gt;"TOTAL"),IF(AND('[3]INVESTIGADOR_Descripcion subuni'!$AQ139&lt;&gt;"",'[3]INVESTIGADOR_Descripcion subuni'!$AQ139&lt;&gt;0),'[3]INVESTIGADOR_Descripcion subuni'!$AQ139,""),IF($A141="TOTAL",SUM(INDIRECT("Z4:Z"&amp;ROW()-1)),""))</f>
        <v/>
      </c>
      <c r="AA141" s="3" t="str">
        <f ca="1">IF(AND($A141&lt;&gt;"",$A141&lt;&gt;"TOTAL"),IF(AND('[3]INVESTIGADOR_Descripcion subuni'!$AS139&lt;&gt;"",'[3]INVESTIGADOR_Descripcion subuni'!$AS139&lt;&gt;0),'[3]INVESTIGADOR_Descripcion subuni'!$AS139,""),IF($A141="TOTAL",SUM(INDIRECT("AA4:AA"&amp;ROW()-1)),""))</f>
        <v/>
      </c>
      <c r="AB141" s="3" t="str">
        <f t="shared" ca="1" si="46"/>
        <v/>
      </c>
      <c r="AC141" s="3" t="str">
        <f ca="1">IF(AND($A141&lt;&gt;"",$A141&lt;&gt;"TOTAL"),IF(AND('[3]INVESTIGADOR_Descripcion subuni'!$AV139&lt;&gt;"",'[3]INVESTIGADOR_Descripcion subuni'!$AV139&lt;&gt;0),'[3]INVESTIGADOR_Descripcion subuni'!$AV139,""),IF($A141="TOTAL",SUM(INDIRECT("AC4:AC"&amp;ROW()-1)),""))</f>
        <v/>
      </c>
      <c r="AD141" s="3" t="str">
        <f ca="1">IF(AND($A141&lt;&gt;"",$A141&lt;&gt;"TOTAL"),IF(AND('[3]INVESTIGADOR_Descripcion subuni'!$AX139&lt;&gt;"",'[3]INVESTIGADOR_Descripcion subuni'!$AX139&lt;&gt;0),'[3]INVESTIGADOR_Descripcion subuni'!$AX139,""),IF($A141="TOTAL",SUM(INDIRECT("AD4:AD"&amp;ROW()-1)),""))</f>
        <v/>
      </c>
      <c r="AE141" s="3" t="str">
        <f t="shared" ca="1" si="47"/>
        <v/>
      </c>
      <c r="AF141" s="3" t="str">
        <f ca="1">IF(AND($A141&lt;&gt;"",$A141&lt;&gt;"TOTAL"),IF(AND('[3]INVESTIGADOR_Descripcion subuni'!$BA139&lt;&gt;"",'[3]INVESTIGADOR_Descripcion subuni'!$BA139&lt;&gt;0),'[3]INVESTIGADOR_Descripcion subuni'!$BA139,""),IF($A141="TOTAL",SUM(INDIRECT("AF4:AF"&amp;ROW()-1)),""))</f>
        <v/>
      </c>
      <c r="AG141" s="3" t="str">
        <f ca="1">IF(AND($A141&lt;&gt;"",$A141&lt;&gt;"TOTAL"),IF(AND('[3]INVESTIGADOR_Descripcion subuni'!$BC139&lt;&gt;"",'[3]INVESTIGADOR_Descripcion subuni'!$BC139&lt;&gt;0),'[3]INVESTIGADOR_Descripcion subuni'!$BC139,""),IF($A141="TOTAL",SUM(INDIRECT("AG4:AG"&amp;ROW()-1)),""))</f>
        <v/>
      </c>
      <c r="AH141" s="3" t="str">
        <f t="shared" ca="1" si="48"/>
        <v/>
      </c>
      <c r="AI141" s="3" t="str">
        <f ca="1">IF(AND($A141&lt;&gt;"",$A141&lt;&gt;"TOTAL"),IF(AND('[3]INVESTIGADOR_Descripcion subuni'!$BF139&lt;&gt;"",'[3]INVESTIGADOR_Descripcion subuni'!$BF139&lt;&gt;0),'[3]INVESTIGADOR_Descripcion subuni'!$BF139,""),IF($A141="TOTAL",SUM(INDIRECT("AI4:AI"&amp;ROW()-1)),""))</f>
        <v/>
      </c>
      <c r="AJ141" s="3" t="str">
        <f ca="1">IF(AND($A141&lt;&gt;"",$A141&lt;&gt;"TOTAL"),IF(AND('[3]INVESTIGADOR_Descripcion subuni'!$BH139&lt;&gt;"",'[3]INVESTIGADOR_Descripcion subuni'!$BH139&lt;&gt;0),'[3]INVESTIGADOR_Descripcion subuni'!$BH139,""),IF($A141="TOTAL",SUM(INDIRECT("AJ4:AJ"&amp;ROW()-1)),""))</f>
        <v/>
      </c>
      <c r="AK141" s="3" t="str">
        <f t="shared" ca="1" si="49"/>
        <v/>
      </c>
      <c r="AL141" s="3" t="str">
        <f ca="1">IF(AND($A141&lt;&gt;"",$A141&lt;&gt;"TOTAL"),IF(AND('[3]INVESTIGADOR_Descripcion subuni'!$BK139&lt;&gt;"",'[3]INVESTIGADOR_Descripcion subuni'!$BK139&lt;&gt;0),'[3]INVESTIGADOR_Descripcion subuni'!$BK139,""),IF($A141="TOTAL",SUM(INDIRECT("AL4:AL"&amp;ROW()-1)),""))</f>
        <v/>
      </c>
      <c r="AM141" s="3" t="str">
        <f ca="1">IF(AND($A141&lt;&gt;"",$A141&lt;&gt;"TOTAL"),IF(AND('[3]INVESTIGADOR_Descripcion subuni'!$BM139&lt;&gt;"",'[3]INVESTIGADOR_Descripcion subuni'!$BM139&lt;&gt;0),'[3]INVESTIGADOR_Descripcion subuni'!$BM139,""),IF($A141="TOTAL",SUM(INDIRECT("AM4:AM"&amp;ROW()-1)),""))</f>
        <v/>
      </c>
      <c r="AN141" s="3" t="str">
        <f t="shared" ca="1" si="50"/>
        <v/>
      </c>
      <c r="AO141" s="3" t="str">
        <f ca="1">IF(AND($A141&lt;&gt;"",$A141&lt;&gt;"TOTAL"),IF(AND('[3]INVESTIGADOR_Descripcion subuni'!$BP139&lt;&gt;"",'[3]INVESTIGADOR_Descripcion subuni'!$BP139&lt;&gt;0),'[3]INVESTIGADOR_Descripcion subuni'!$BP139,""),IF($A141="TOTAL",SUM(INDIRECT("AO4:AO"&amp;ROW()-1)),""))</f>
        <v/>
      </c>
      <c r="AP141" s="3" t="str">
        <f ca="1">IF(AND($A141&lt;&gt;"",$A141&lt;&gt;"TOTAL"),IF(AND('[3]INVESTIGADOR_Descripcion subuni'!$BR139&lt;&gt;"",'[3]INVESTIGADOR_Descripcion subuni'!$BR139&lt;&gt;0),'[3]INVESTIGADOR_Descripcion subuni'!$BR139,""),IF($A141="TOTAL",SUM(INDIRECT("AP4:AP"&amp;ROW()-1)),""))</f>
        <v/>
      </c>
      <c r="AQ141" s="3" t="str">
        <f t="shared" ca="1" si="51"/>
        <v/>
      </c>
      <c r="AR141" s="3" t="str">
        <f ca="1">IF(AND($A141&lt;&gt;"",$A141&lt;&gt;"TOTAL"),IF(AND('[3]INVESTIGADOR_Descripcion subuni'!$BU139&lt;&gt;"",'[3]INVESTIGADOR_Descripcion subuni'!$BU139&lt;&gt;0),'[3]INVESTIGADOR_Descripcion subuni'!$BU139,""),IF($A141="TOTAL",SUM(INDIRECT("AR4:AR"&amp;ROW()-1)),""))</f>
        <v/>
      </c>
      <c r="AS141" s="3" t="str">
        <f ca="1">IF(AND($A141&lt;&gt;"",$A141&lt;&gt;"TOTAL"),IF(AND('[3]INVESTIGADOR_Descripcion subuni'!$BW139&lt;&gt;"",'[3]INVESTIGADOR_Descripcion subuni'!$BW139&lt;&gt;0),'[3]INVESTIGADOR_Descripcion subuni'!$BW139,""),IF($A141="TOTAL",SUM(INDIRECT("AS4:AS"&amp;ROW()-1)),""))</f>
        <v/>
      </c>
      <c r="AT141" s="3" t="str">
        <f t="shared" ca="1" si="52"/>
        <v/>
      </c>
      <c r="AU141" s="3" t="str">
        <f ca="1">IF(AND($A141&lt;&gt;"",$A141&lt;&gt;"TOTAL"),IF(AND('[3]INVESTIGADOR_Descripcion subuni'!$BZ139&lt;&gt;"",'[3]INVESTIGADOR_Descripcion subuni'!$BZ139&lt;&gt;0),'[3]INVESTIGADOR_Descripcion subuni'!$BZ139,""),IF($A141="TOTAL",SUM(INDIRECT("AU4:AU"&amp;ROW()-1)),""))</f>
        <v/>
      </c>
      <c r="AV141" s="3" t="str">
        <f ca="1">IF(AND($A141&lt;&gt;"",$A141&lt;&gt;"TOTAL"),IF(AND('[3]INVESTIGADOR_Descripcion subuni'!$CB139&lt;&gt;"",'[3]INVESTIGADOR_Descripcion subuni'!$CB139&lt;&gt;0),'[3]INVESTIGADOR_Descripcion subuni'!$CB139,""),IF($A141="TOTAL",SUM(INDIRECT("AV4:AV"&amp;ROW()-1)),""))</f>
        <v/>
      </c>
      <c r="AW141" s="3" t="str">
        <f t="shared" ca="1" si="53"/>
        <v/>
      </c>
      <c r="AX141" s="3" t="str">
        <f ca="1">IF(AND($A141&lt;&gt;"",$A141&lt;&gt;"TOTAL"),IF(AND('[3]INVESTIGADOR_Descripcion subuni'!$CE139&lt;&gt;"",'[3]INVESTIGADOR_Descripcion subuni'!$CE139&lt;&gt;0),'[3]INVESTIGADOR_Descripcion subuni'!$CE139,""),IF($A141="TOTAL",SUM(INDIRECT("AX4:AX"&amp;ROW()-1)),""))</f>
        <v/>
      </c>
      <c r="AY141" s="3" t="str">
        <f ca="1">IF(AND($A141&lt;&gt;"",$A141&lt;&gt;"TOTAL"),IF(AND('[3]INVESTIGADOR_Descripcion subuni'!$CG139&lt;&gt;"",'[3]INVESTIGADOR_Descripcion subuni'!$CG139&lt;&gt;0),'[3]INVESTIGADOR_Descripcion subuni'!$CG139,""),IF($A141="TOTAL",SUM(INDIRECT("AY4:AY"&amp;ROW()-1)),""))</f>
        <v/>
      </c>
      <c r="AZ141" s="3" t="str">
        <f t="shared" ca="1" si="54"/>
        <v/>
      </c>
      <c r="BA141" s="3" t="str">
        <f ca="1">IF(AND($A141&lt;&gt;"",$A141&lt;&gt;"TOTAL"),IF(AND('[3]INVESTIGADOR_Descripcion subuni'!$CJ139&lt;&gt;"",'[3]INVESTIGADOR_Descripcion subuni'!$CJ139&lt;&gt;0),'[3]INVESTIGADOR_Descripcion subuni'!$CJ139,""),IF($A141="TOTAL",SUM(INDIRECT("BA4:BA"&amp;ROW()-1)),""))</f>
        <v/>
      </c>
      <c r="BB141" s="3" t="str">
        <f ca="1">IF(AND($A141&lt;&gt;"",$A141&lt;&gt;"TOTAL"),IF(AND('[3]INVESTIGADOR_Descripcion subuni'!$CL139&lt;&gt;"",'[3]INVESTIGADOR_Descripcion subuni'!$CL139&lt;&gt;0),'[3]INVESTIGADOR_Descripcion subuni'!$CL139,""),IF($A141="TOTAL",SUM(INDIRECT("BB4:BB"&amp;ROW()-1)),""))</f>
        <v/>
      </c>
      <c r="BC141" s="3" t="str">
        <f t="shared" ca="1" si="55"/>
        <v/>
      </c>
      <c r="BD141" s="3" t="str">
        <f ca="1">IF(AND($A141&lt;&gt;"",$A141&lt;&gt;"TOTAL"),IF(AND('[3]INVESTIGADOR_Descripcion subuni'!$CO139&lt;&gt;"",'[3]INVESTIGADOR_Descripcion subuni'!$CO139&lt;&gt;0),'[3]INVESTIGADOR_Descripcion subuni'!$CO139,""),IF($A141="TOTAL",SUM(INDIRECT("BD4:BD"&amp;ROW()-1)),""))</f>
        <v/>
      </c>
      <c r="BE141" s="3" t="str">
        <f ca="1">IF(AND($A141&lt;&gt;"",$A141&lt;&gt;"TOTAL"),IF(AND('[3]INVESTIGADOR_Descripcion subuni'!$CQ139&lt;&gt;"",'[3]INVESTIGADOR_Descripcion subuni'!$CQ139&lt;&gt;0),'[3]INVESTIGADOR_Descripcion subuni'!$CQ139,""),IF($A141="TOTAL",SUM(INDIRECT("BE4:BE"&amp;ROW()-1)),""))</f>
        <v/>
      </c>
      <c r="BF141" s="3" t="str">
        <f t="shared" ca="1" si="56"/>
        <v/>
      </c>
    </row>
    <row r="142" spans="1:58" x14ac:dyDescent="0.2">
      <c r="A142" s="25" t="str">
        <f>IF('[3]INVESTIGADOR_Descripcion subuni'!$B140&lt;&gt;"",'[3]INVESTIGADOR_Descripcion subuni'!$B140,IF(AND('[3]INVESTIGADOR_Descripcion subuni'!$B140="",'[3]INVESTIGADOR_Descripcion subuni'!$B141="",'[3]INVESTIGADOR_Descripcion subuni'!$B139=""),"","TOTAL"))</f>
        <v/>
      </c>
      <c r="B142" s="3" t="str">
        <f ca="1">IF(AND($A142&lt;&gt;"",$A142&lt;&gt;"TOTAL"),IF(AND('[3]INVESTIGADOR_Descripcion subuni'!$C140&lt;&gt;"",'[3]INVESTIGADOR_Descripcion subuni'!$C140&lt;&gt;0),'[3]INVESTIGADOR_Descripcion subuni'!$C140,""),IF($A142="TOTAL",SUM(INDIRECT("B4:B"&amp;ROW()-1)),""))</f>
        <v/>
      </c>
      <c r="C142" s="3" t="str">
        <f ca="1">IF(AND($A142&lt;&gt;"",$A142&lt;&gt;"TOTAL"),IF(AND('[3]INVESTIGADOR_Descripcion subuni'!$E140&lt;&gt;"",'[3]INVESTIGADOR_Descripcion subuni'!$E140&lt;&gt;0),'[3]INVESTIGADOR_Descripcion subuni'!$E140,""),IF($A142="TOTAL",SUM(INDIRECT("C4:C"&amp;ROW()-1)),""))</f>
        <v/>
      </c>
      <c r="D142" s="3" t="str">
        <f t="shared" ca="1" si="38"/>
        <v/>
      </c>
      <c r="E142" s="3" t="str">
        <f ca="1">IF(AND($A142&lt;&gt;"",$A142&lt;&gt;"TOTAL"),IF(AND('[3]INVESTIGADOR_Descripcion subuni'!$H140&lt;&gt;"",'[3]INVESTIGADOR_Descripcion subuni'!$H140&lt;&gt;0),'[3]INVESTIGADOR_Descripcion subuni'!$H140,""),IF($A142="TOTAL",SUM(INDIRECT("E4:E"&amp;ROW()-1)),""))</f>
        <v/>
      </c>
      <c r="F142" s="3" t="str">
        <f ca="1">IF(AND($A142&lt;&gt;"",$A142&lt;&gt;"TOTAL"),IF(AND('[3]INVESTIGADOR_Descripcion subuni'!$J140&lt;&gt;"",'[3]INVESTIGADOR_Descripcion subuni'!$J140&lt;&gt;0),'[3]INVESTIGADOR_Descripcion subuni'!$J140,""),IF($A142="TOTAL",SUM(INDIRECT("F4:F"&amp;ROW()-1)),""))</f>
        <v/>
      </c>
      <c r="G142" s="3" t="str">
        <f t="shared" ca="1" si="39"/>
        <v/>
      </c>
      <c r="H142" s="3" t="str">
        <f ca="1">IF(AND($A142&lt;&gt;"",$A142&lt;&gt;"TOTAL"),IF(AND('[3]INVESTIGADOR_Descripcion subuni'!$M140&lt;&gt;"",'[3]INVESTIGADOR_Descripcion subuni'!$M140&lt;&gt;0),'[3]INVESTIGADOR_Descripcion subuni'!$M140,""),IF($A142="TOTAL",SUM(INDIRECT("H4:H"&amp;ROW()-1)),""))</f>
        <v/>
      </c>
      <c r="I142" s="3" t="str">
        <f ca="1">IF(AND($A142&lt;&gt;"",$A142&lt;&gt;"TOTAL"),IF(AND('[3]INVESTIGADOR_Descripcion subuni'!$O140&lt;&gt;"",'[3]INVESTIGADOR_Descripcion subuni'!$O140&lt;&gt;0),'[3]INVESTIGADOR_Descripcion subuni'!$O140,""),IF($A142="TOTAL",SUM(INDIRECT("I4:I"&amp;ROW()-1)),""))</f>
        <v/>
      </c>
      <c r="J142" s="3" t="str">
        <f t="shared" ca="1" si="40"/>
        <v/>
      </c>
      <c r="K142" s="3" t="str">
        <f ca="1">IF(AND($A142&lt;&gt;"",$A142&lt;&gt;"TOTAL"),IF(AND('[3]INVESTIGADOR_Descripcion subuni'!$R140&lt;&gt;"",'[3]INVESTIGADOR_Descripcion subuni'!$R140&lt;&gt;0),'[3]INVESTIGADOR_Descripcion subuni'!$R140,""),IF($A142="TOTAL",SUM(INDIRECT("K4:K"&amp;ROW()-1)),""))</f>
        <v/>
      </c>
      <c r="L142" s="3" t="str">
        <f ca="1">IF(AND($A142&lt;&gt;"",$A142&lt;&gt;"TOTAL"),IF(AND('[3]INVESTIGADOR_Descripcion subuni'!$T140&lt;&gt;"",'[3]INVESTIGADOR_Descripcion subuni'!$T140&lt;&gt;0),'[3]INVESTIGADOR_Descripcion subuni'!$T140,""),IF($A142="TOTAL",SUM(INDIRECT("L4:L"&amp;ROW()-1)),""))</f>
        <v/>
      </c>
      <c r="M142" s="3" t="str">
        <f t="shared" ca="1" si="41"/>
        <v/>
      </c>
      <c r="N142" s="3" t="str">
        <f ca="1">IF(AND($A142&lt;&gt;"",$A142&lt;&gt;"TOTAL"),IF(AND('[3]INVESTIGADOR_Descripcion subuni'!$W140&lt;&gt;"",'[3]INVESTIGADOR_Descripcion subuni'!$W140&lt;&gt;0),'[3]INVESTIGADOR_Descripcion subuni'!$W140,""),IF($A142="TOTAL",SUM(INDIRECT("N4:N"&amp;ROW()-1)),""))</f>
        <v/>
      </c>
      <c r="O142" s="3" t="str">
        <f ca="1">IF(AND($A142&lt;&gt;"",$A142&lt;&gt;"TOTAL"),IF(AND('[3]INVESTIGADOR_Descripcion subuni'!$Y140&lt;&gt;"",'[3]INVESTIGADOR_Descripcion subuni'!$Y140&lt;&gt;0),'[3]INVESTIGADOR_Descripcion subuni'!$Y140,""),IF($A142="TOTAL",SUM(INDIRECT("O4:O"&amp;ROW()-1)),""))</f>
        <v/>
      </c>
      <c r="P142" s="3" t="str">
        <f t="shared" ca="1" si="42"/>
        <v/>
      </c>
      <c r="Q142" s="3" t="str">
        <f ca="1">IF(AND($A142&lt;&gt;"",$A142&lt;&gt;"TOTAL"),IF(AND('[3]INVESTIGADOR_Descripcion subuni'!$AB140&lt;&gt;"",'[3]INVESTIGADOR_Descripcion subuni'!$AB140&lt;&gt;0),'[3]INVESTIGADOR_Descripcion subuni'!$AB140,""),IF($A142="TOTAL",SUM(INDIRECT("Q4:Q"&amp;ROW()-1)),""))</f>
        <v/>
      </c>
      <c r="R142" s="3" t="str">
        <f ca="1">IF(AND($A142&lt;&gt;"",$A142&lt;&gt;"TOTAL"),IF(AND('[3]INVESTIGADOR_Descripcion subuni'!$AD140&lt;&gt;"",'[3]INVESTIGADOR_Descripcion subuni'!$AD140&lt;&gt;0),'[3]INVESTIGADOR_Descripcion subuni'!$AD140,""),IF($A142="TOTAL",SUM(INDIRECT("R4:R"&amp;ROW()-1)),""))</f>
        <v/>
      </c>
      <c r="S142" s="3" t="str">
        <f t="shared" ca="1" si="43"/>
        <v/>
      </c>
      <c r="T142" s="3" t="str">
        <f ca="1">IF(AND($A142&lt;&gt;"",$A142&lt;&gt;"TOTAL"),IF(AND('[3]INVESTIGADOR_Descripcion subuni'!$AG140&lt;&gt;"",'[3]INVESTIGADOR_Descripcion subuni'!$AG140&lt;&gt;0),'[3]INVESTIGADOR_Descripcion subuni'!$AG140,""),IF($A142="TOTAL",SUM(INDIRECT("T4:T"&amp;ROW()-1)),""))</f>
        <v/>
      </c>
      <c r="U142" s="3" t="str">
        <f ca="1">IF(AND($A142&lt;&gt;"",$A142&lt;&gt;"TOTAL"),IF(AND('[3]INVESTIGADOR_Descripcion subuni'!$AI140&lt;&gt;"",'[3]INVESTIGADOR_Descripcion subuni'!$AI140&lt;&gt;0),'[3]INVESTIGADOR_Descripcion subuni'!$AI140,""),IF($A142="TOTAL",SUM(INDIRECT("U4:U"&amp;ROW()-1)),""))</f>
        <v/>
      </c>
      <c r="V142" s="3" t="str">
        <f t="shared" ca="1" si="44"/>
        <v/>
      </c>
      <c r="W142" s="3" t="str">
        <f ca="1">IF(AND($A142&lt;&gt;"",$A142&lt;&gt;"TOTAL"),IF(AND('[3]INVESTIGADOR_Descripcion subuni'!$AL140&lt;&gt;"",'[3]INVESTIGADOR_Descripcion subuni'!$AL140&lt;&gt;0),'[3]INVESTIGADOR_Descripcion subuni'!$AL140,""),IF($A142="TOTAL",SUM(INDIRECT("W4:W"&amp;ROW()-1)),""))</f>
        <v/>
      </c>
      <c r="X142" s="3" t="str">
        <f ca="1">IF(AND($A142&lt;&gt;"",$A142&lt;&gt;"TOTAL"),IF(AND('[3]INVESTIGADOR_Descripcion subuni'!$AN140&lt;&gt;"",'[3]INVESTIGADOR_Descripcion subuni'!$AN140&lt;&gt;0),'[3]INVESTIGADOR_Descripcion subuni'!$AN140,""),IF($A142="TOTAL",SUM(INDIRECT("X4:X"&amp;ROW()-1)),""))</f>
        <v/>
      </c>
      <c r="Y142" s="3" t="str">
        <f t="shared" ca="1" si="45"/>
        <v/>
      </c>
      <c r="Z142" s="3" t="str">
        <f ca="1">IF(AND($A142&lt;&gt;"",$A142&lt;&gt;"TOTAL"),IF(AND('[3]INVESTIGADOR_Descripcion subuni'!$AQ140&lt;&gt;"",'[3]INVESTIGADOR_Descripcion subuni'!$AQ140&lt;&gt;0),'[3]INVESTIGADOR_Descripcion subuni'!$AQ140,""),IF($A142="TOTAL",SUM(INDIRECT("Z4:Z"&amp;ROW()-1)),""))</f>
        <v/>
      </c>
      <c r="AA142" s="3" t="str">
        <f ca="1">IF(AND($A142&lt;&gt;"",$A142&lt;&gt;"TOTAL"),IF(AND('[3]INVESTIGADOR_Descripcion subuni'!$AS140&lt;&gt;"",'[3]INVESTIGADOR_Descripcion subuni'!$AS140&lt;&gt;0),'[3]INVESTIGADOR_Descripcion subuni'!$AS140,""),IF($A142="TOTAL",SUM(INDIRECT("AA4:AA"&amp;ROW()-1)),""))</f>
        <v/>
      </c>
      <c r="AB142" s="3" t="str">
        <f t="shared" ca="1" si="46"/>
        <v/>
      </c>
      <c r="AC142" s="3" t="str">
        <f ca="1">IF(AND($A142&lt;&gt;"",$A142&lt;&gt;"TOTAL"),IF(AND('[3]INVESTIGADOR_Descripcion subuni'!$AV140&lt;&gt;"",'[3]INVESTIGADOR_Descripcion subuni'!$AV140&lt;&gt;0),'[3]INVESTIGADOR_Descripcion subuni'!$AV140,""),IF($A142="TOTAL",SUM(INDIRECT("AC4:AC"&amp;ROW()-1)),""))</f>
        <v/>
      </c>
      <c r="AD142" s="3" t="str">
        <f ca="1">IF(AND($A142&lt;&gt;"",$A142&lt;&gt;"TOTAL"),IF(AND('[3]INVESTIGADOR_Descripcion subuni'!$AX140&lt;&gt;"",'[3]INVESTIGADOR_Descripcion subuni'!$AX140&lt;&gt;0),'[3]INVESTIGADOR_Descripcion subuni'!$AX140,""),IF($A142="TOTAL",SUM(INDIRECT("AD4:AD"&amp;ROW()-1)),""))</f>
        <v/>
      </c>
      <c r="AE142" s="3" t="str">
        <f t="shared" ca="1" si="47"/>
        <v/>
      </c>
      <c r="AF142" s="3" t="str">
        <f ca="1">IF(AND($A142&lt;&gt;"",$A142&lt;&gt;"TOTAL"),IF(AND('[3]INVESTIGADOR_Descripcion subuni'!$BA140&lt;&gt;"",'[3]INVESTIGADOR_Descripcion subuni'!$BA140&lt;&gt;0),'[3]INVESTIGADOR_Descripcion subuni'!$BA140,""),IF($A142="TOTAL",SUM(INDIRECT("AF4:AF"&amp;ROW()-1)),""))</f>
        <v/>
      </c>
      <c r="AG142" s="3" t="str">
        <f ca="1">IF(AND($A142&lt;&gt;"",$A142&lt;&gt;"TOTAL"),IF(AND('[3]INVESTIGADOR_Descripcion subuni'!$BC140&lt;&gt;"",'[3]INVESTIGADOR_Descripcion subuni'!$BC140&lt;&gt;0),'[3]INVESTIGADOR_Descripcion subuni'!$BC140,""),IF($A142="TOTAL",SUM(INDIRECT("AG4:AG"&amp;ROW()-1)),""))</f>
        <v/>
      </c>
      <c r="AH142" s="3" t="str">
        <f t="shared" ca="1" si="48"/>
        <v/>
      </c>
      <c r="AI142" s="3" t="str">
        <f ca="1">IF(AND($A142&lt;&gt;"",$A142&lt;&gt;"TOTAL"),IF(AND('[3]INVESTIGADOR_Descripcion subuni'!$BF140&lt;&gt;"",'[3]INVESTIGADOR_Descripcion subuni'!$BF140&lt;&gt;0),'[3]INVESTIGADOR_Descripcion subuni'!$BF140,""),IF($A142="TOTAL",SUM(INDIRECT("AI4:AI"&amp;ROW()-1)),""))</f>
        <v/>
      </c>
      <c r="AJ142" s="3" t="str">
        <f ca="1">IF(AND($A142&lt;&gt;"",$A142&lt;&gt;"TOTAL"),IF(AND('[3]INVESTIGADOR_Descripcion subuni'!$BH140&lt;&gt;"",'[3]INVESTIGADOR_Descripcion subuni'!$BH140&lt;&gt;0),'[3]INVESTIGADOR_Descripcion subuni'!$BH140,""),IF($A142="TOTAL",SUM(INDIRECT("AJ4:AJ"&amp;ROW()-1)),""))</f>
        <v/>
      </c>
      <c r="AK142" s="3" t="str">
        <f t="shared" ca="1" si="49"/>
        <v/>
      </c>
      <c r="AL142" s="3" t="str">
        <f ca="1">IF(AND($A142&lt;&gt;"",$A142&lt;&gt;"TOTAL"),IF(AND('[3]INVESTIGADOR_Descripcion subuni'!$BK140&lt;&gt;"",'[3]INVESTIGADOR_Descripcion subuni'!$BK140&lt;&gt;0),'[3]INVESTIGADOR_Descripcion subuni'!$BK140,""),IF($A142="TOTAL",SUM(INDIRECT("AL4:AL"&amp;ROW()-1)),""))</f>
        <v/>
      </c>
      <c r="AM142" s="3" t="str">
        <f ca="1">IF(AND($A142&lt;&gt;"",$A142&lt;&gt;"TOTAL"),IF(AND('[3]INVESTIGADOR_Descripcion subuni'!$BM140&lt;&gt;"",'[3]INVESTIGADOR_Descripcion subuni'!$BM140&lt;&gt;0),'[3]INVESTIGADOR_Descripcion subuni'!$BM140,""),IF($A142="TOTAL",SUM(INDIRECT("AM4:AM"&amp;ROW()-1)),""))</f>
        <v/>
      </c>
      <c r="AN142" s="3" t="str">
        <f t="shared" ca="1" si="50"/>
        <v/>
      </c>
      <c r="AO142" s="3" t="str">
        <f ca="1">IF(AND($A142&lt;&gt;"",$A142&lt;&gt;"TOTAL"),IF(AND('[3]INVESTIGADOR_Descripcion subuni'!$BP140&lt;&gt;"",'[3]INVESTIGADOR_Descripcion subuni'!$BP140&lt;&gt;0),'[3]INVESTIGADOR_Descripcion subuni'!$BP140,""),IF($A142="TOTAL",SUM(INDIRECT("AO4:AO"&amp;ROW()-1)),""))</f>
        <v/>
      </c>
      <c r="AP142" s="3" t="str">
        <f ca="1">IF(AND($A142&lt;&gt;"",$A142&lt;&gt;"TOTAL"),IF(AND('[3]INVESTIGADOR_Descripcion subuni'!$BR140&lt;&gt;"",'[3]INVESTIGADOR_Descripcion subuni'!$BR140&lt;&gt;0),'[3]INVESTIGADOR_Descripcion subuni'!$BR140,""),IF($A142="TOTAL",SUM(INDIRECT("AP4:AP"&amp;ROW()-1)),""))</f>
        <v/>
      </c>
      <c r="AQ142" s="3" t="str">
        <f t="shared" ca="1" si="51"/>
        <v/>
      </c>
      <c r="AR142" s="3" t="str">
        <f ca="1">IF(AND($A142&lt;&gt;"",$A142&lt;&gt;"TOTAL"),IF(AND('[3]INVESTIGADOR_Descripcion subuni'!$BU140&lt;&gt;"",'[3]INVESTIGADOR_Descripcion subuni'!$BU140&lt;&gt;0),'[3]INVESTIGADOR_Descripcion subuni'!$BU140,""),IF($A142="TOTAL",SUM(INDIRECT("AR4:AR"&amp;ROW()-1)),""))</f>
        <v/>
      </c>
      <c r="AS142" s="3" t="str">
        <f ca="1">IF(AND($A142&lt;&gt;"",$A142&lt;&gt;"TOTAL"),IF(AND('[3]INVESTIGADOR_Descripcion subuni'!$BW140&lt;&gt;"",'[3]INVESTIGADOR_Descripcion subuni'!$BW140&lt;&gt;0),'[3]INVESTIGADOR_Descripcion subuni'!$BW140,""),IF($A142="TOTAL",SUM(INDIRECT("AS4:AS"&amp;ROW()-1)),""))</f>
        <v/>
      </c>
      <c r="AT142" s="3" t="str">
        <f t="shared" ca="1" si="52"/>
        <v/>
      </c>
      <c r="AU142" s="3" t="str">
        <f ca="1">IF(AND($A142&lt;&gt;"",$A142&lt;&gt;"TOTAL"),IF(AND('[3]INVESTIGADOR_Descripcion subuni'!$BZ140&lt;&gt;"",'[3]INVESTIGADOR_Descripcion subuni'!$BZ140&lt;&gt;0),'[3]INVESTIGADOR_Descripcion subuni'!$BZ140,""),IF($A142="TOTAL",SUM(INDIRECT("AU4:AU"&amp;ROW()-1)),""))</f>
        <v/>
      </c>
      <c r="AV142" s="3" t="str">
        <f ca="1">IF(AND($A142&lt;&gt;"",$A142&lt;&gt;"TOTAL"),IF(AND('[3]INVESTIGADOR_Descripcion subuni'!$CB140&lt;&gt;"",'[3]INVESTIGADOR_Descripcion subuni'!$CB140&lt;&gt;0),'[3]INVESTIGADOR_Descripcion subuni'!$CB140,""),IF($A142="TOTAL",SUM(INDIRECT("AV4:AV"&amp;ROW()-1)),""))</f>
        <v/>
      </c>
      <c r="AW142" s="3" t="str">
        <f t="shared" ca="1" si="53"/>
        <v/>
      </c>
      <c r="AX142" s="3" t="str">
        <f ca="1">IF(AND($A142&lt;&gt;"",$A142&lt;&gt;"TOTAL"),IF(AND('[3]INVESTIGADOR_Descripcion subuni'!$CE140&lt;&gt;"",'[3]INVESTIGADOR_Descripcion subuni'!$CE140&lt;&gt;0),'[3]INVESTIGADOR_Descripcion subuni'!$CE140,""),IF($A142="TOTAL",SUM(INDIRECT("AX4:AX"&amp;ROW()-1)),""))</f>
        <v/>
      </c>
      <c r="AY142" s="3" t="str">
        <f ca="1">IF(AND($A142&lt;&gt;"",$A142&lt;&gt;"TOTAL"),IF(AND('[3]INVESTIGADOR_Descripcion subuni'!$CG140&lt;&gt;"",'[3]INVESTIGADOR_Descripcion subuni'!$CG140&lt;&gt;0),'[3]INVESTIGADOR_Descripcion subuni'!$CG140,""),IF($A142="TOTAL",SUM(INDIRECT("AY4:AY"&amp;ROW()-1)),""))</f>
        <v/>
      </c>
      <c r="AZ142" s="3" t="str">
        <f t="shared" ca="1" si="54"/>
        <v/>
      </c>
      <c r="BA142" s="3" t="str">
        <f ca="1">IF(AND($A142&lt;&gt;"",$A142&lt;&gt;"TOTAL"),IF(AND('[3]INVESTIGADOR_Descripcion subuni'!$CJ140&lt;&gt;"",'[3]INVESTIGADOR_Descripcion subuni'!$CJ140&lt;&gt;0),'[3]INVESTIGADOR_Descripcion subuni'!$CJ140,""),IF($A142="TOTAL",SUM(INDIRECT("BA4:BA"&amp;ROW()-1)),""))</f>
        <v/>
      </c>
      <c r="BB142" s="3" t="str">
        <f ca="1">IF(AND($A142&lt;&gt;"",$A142&lt;&gt;"TOTAL"),IF(AND('[3]INVESTIGADOR_Descripcion subuni'!$CL140&lt;&gt;"",'[3]INVESTIGADOR_Descripcion subuni'!$CL140&lt;&gt;0),'[3]INVESTIGADOR_Descripcion subuni'!$CL140,""),IF($A142="TOTAL",SUM(INDIRECT("BB4:BB"&amp;ROW()-1)),""))</f>
        <v/>
      </c>
      <c r="BC142" s="3" t="str">
        <f t="shared" ca="1" si="55"/>
        <v/>
      </c>
      <c r="BD142" s="3" t="str">
        <f ca="1">IF(AND($A142&lt;&gt;"",$A142&lt;&gt;"TOTAL"),IF(AND('[3]INVESTIGADOR_Descripcion subuni'!$CO140&lt;&gt;"",'[3]INVESTIGADOR_Descripcion subuni'!$CO140&lt;&gt;0),'[3]INVESTIGADOR_Descripcion subuni'!$CO140,""),IF($A142="TOTAL",SUM(INDIRECT("BD4:BD"&amp;ROW()-1)),""))</f>
        <v/>
      </c>
      <c r="BE142" s="3" t="str">
        <f ca="1">IF(AND($A142&lt;&gt;"",$A142&lt;&gt;"TOTAL"),IF(AND('[3]INVESTIGADOR_Descripcion subuni'!$CQ140&lt;&gt;"",'[3]INVESTIGADOR_Descripcion subuni'!$CQ140&lt;&gt;0),'[3]INVESTIGADOR_Descripcion subuni'!$CQ140,""),IF($A142="TOTAL",SUM(INDIRECT("BE4:BE"&amp;ROW()-1)),""))</f>
        <v/>
      </c>
      <c r="BF142" s="3" t="str">
        <f t="shared" ca="1" si="56"/>
        <v/>
      </c>
    </row>
    <row r="143" spans="1:58" x14ac:dyDescent="0.2">
      <c r="A143" s="25" t="str">
        <f>IF('[3]INVESTIGADOR_Descripcion subuni'!$B141&lt;&gt;"",'[3]INVESTIGADOR_Descripcion subuni'!$B141,IF(AND('[3]INVESTIGADOR_Descripcion subuni'!$B141="",'[3]INVESTIGADOR_Descripcion subuni'!$B142="",'[3]INVESTIGADOR_Descripcion subuni'!$B140=""),"","TOTAL"))</f>
        <v/>
      </c>
      <c r="B143" s="3" t="str">
        <f ca="1">IF(AND($A143&lt;&gt;"",$A143&lt;&gt;"TOTAL"),IF(AND('[3]INVESTIGADOR_Descripcion subuni'!$C141&lt;&gt;"",'[3]INVESTIGADOR_Descripcion subuni'!$C141&lt;&gt;0),'[3]INVESTIGADOR_Descripcion subuni'!$C141,""),IF($A143="TOTAL",SUM(INDIRECT("B4:B"&amp;ROW()-1)),""))</f>
        <v/>
      </c>
      <c r="C143" s="3" t="str">
        <f ca="1">IF(AND($A143&lt;&gt;"",$A143&lt;&gt;"TOTAL"),IF(AND('[3]INVESTIGADOR_Descripcion subuni'!$E141&lt;&gt;"",'[3]INVESTIGADOR_Descripcion subuni'!$E141&lt;&gt;0),'[3]INVESTIGADOR_Descripcion subuni'!$E141,""),IF($A143="TOTAL",SUM(INDIRECT("C4:C"&amp;ROW()-1)),""))</f>
        <v/>
      </c>
      <c r="D143" s="3" t="str">
        <f t="shared" ca="1" si="38"/>
        <v/>
      </c>
      <c r="E143" s="3" t="str">
        <f ca="1">IF(AND($A143&lt;&gt;"",$A143&lt;&gt;"TOTAL"),IF(AND('[3]INVESTIGADOR_Descripcion subuni'!$H141&lt;&gt;"",'[3]INVESTIGADOR_Descripcion subuni'!$H141&lt;&gt;0),'[3]INVESTIGADOR_Descripcion subuni'!$H141,""),IF($A143="TOTAL",SUM(INDIRECT("E4:E"&amp;ROW()-1)),""))</f>
        <v/>
      </c>
      <c r="F143" s="3" t="str">
        <f ca="1">IF(AND($A143&lt;&gt;"",$A143&lt;&gt;"TOTAL"),IF(AND('[3]INVESTIGADOR_Descripcion subuni'!$J141&lt;&gt;"",'[3]INVESTIGADOR_Descripcion subuni'!$J141&lt;&gt;0),'[3]INVESTIGADOR_Descripcion subuni'!$J141,""),IF($A143="TOTAL",SUM(INDIRECT("F4:F"&amp;ROW()-1)),""))</f>
        <v/>
      </c>
      <c r="G143" s="3" t="str">
        <f t="shared" ca="1" si="39"/>
        <v/>
      </c>
      <c r="H143" s="3" t="str">
        <f ca="1">IF(AND($A143&lt;&gt;"",$A143&lt;&gt;"TOTAL"),IF(AND('[3]INVESTIGADOR_Descripcion subuni'!$M141&lt;&gt;"",'[3]INVESTIGADOR_Descripcion subuni'!$M141&lt;&gt;0),'[3]INVESTIGADOR_Descripcion subuni'!$M141,""),IF($A143="TOTAL",SUM(INDIRECT("H4:H"&amp;ROW()-1)),""))</f>
        <v/>
      </c>
      <c r="I143" s="3" t="str">
        <f ca="1">IF(AND($A143&lt;&gt;"",$A143&lt;&gt;"TOTAL"),IF(AND('[3]INVESTIGADOR_Descripcion subuni'!$O141&lt;&gt;"",'[3]INVESTIGADOR_Descripcion subuni'!$O141&lt;&gt;0),'[3]INVESTIGADOR_Descripcion subuni'!$O141,""),IF($A143="TOTAL",SUM(INDIRECT("I4:I"&amp;ROW()-1)),""))</f>
        <v/>
      </c>
      <c r="J143" s="3" t="str">
        <f t="shared" ca="1" si="40"/>
        <v/>
      </c>
      <c r="K143" s="3" t="str">
        <f ca="1">IF(AND($A143&lt;&gt;"",$A143&lt;&gt;"TOTAL"),IF(AND('[3]INVESTIGADOR_Descripcion subuni'!$R141&lt;&gt;"",'[3]INVESTIGADOR_Descripcion subuni'!$R141&lt;&gt;0),'[3]INVESTIGADOR_Descripcion subuni'!$R141,""),IF($A143="TOTAL",SUM(INDIRECT("K4:K"&amp;ROW()-1)),""))</f>
        <v/>
      </c>
      <c r="L143" s="3" t="str">
        <f ca="1">IF(AND($A143&lt;&gt;"",$A143&lt;&gt;"TOTAL"),IF(AND('[3]INVESTIGADOR_Descripcion subuni'!$T141&lt;&gt;"",'[3]INVESTIGADOR_Descripcion subuni'!$T141&lt;&gt;0),'[3]INVESTIGADOR_Descripcion subuni'!$T141,""),IF($A143="TOTAL",SUM(INDIRECT("L4:L"&amp;ROW()-1)),""))</f>
        <v/>
      </c>
      <c r="M143" s="3" t="str">
        <f t="shared" ca="1" si="41"/>
        <v/>
      </c>
      <c r="N143" s="3" t="str">
        <f ca="1">IF(AND($A143&lt;&gt;"",$A143&lt;&gt;"TOTAL"),IF(AND('[3]INVESTIGADOR_Descripcion subuni'!$W141&lt;&gt;"",'[3]INVESTIGADOR_Descripcion subuni'!$W141&lt;&gt;0),'[3]INVESTIGADOR_Descripcion subuni'!$W141,""),IF($A143="TOTAL",SUM(INDIRECT("N4:N"&amp;ROW()-1)),""))</f>
        <v/>
      </c>
      <c r="O143" s="3" t="str">
        <f ca="1">IF(AND($A143&lt;&gt;"",$A143&lt;&gt;"TOTAL"),IF(AND('[3]INVESTIGADOR_Descripcion subuni'!$Y141&lt;&gt;"",'[3]INVESTIGADOR_Descripcion subuni'!$Y141&lt;&gt;0),'[3]INVESTIGADOR_Descripcion subuni'!$Y141,""),IF($A143="TOTAL",SUM(INDIRECT("O4:O"&amp;ROW()-1)),""))</f>
        <v/>
      </c>
      <c r="P143" s="3" t="str">
        <f t="shared" ca="1" si="42"/>
        <v/>
      </c>
      <c r="Q143" s="3" t="str">
        <f ca="1">IF(AND($A143&lt;&gt;"",$A143&lt;&gt;"TOTAL"),IF(AND('[3]INVESTIGADOR_Descripcion subuni'!$AB141&lt;&gt;"",'[3]INVESTIGADOR_Descripcion subuni'!$AB141&lt;&gt;0),'[3]INVESTIGADOR_Descripcion subuni'!$AB141,""),IF($A143="TOTAL",SUM(INDIRECT("Q4:Q"&amp;ROW()-1)),""))</f>
        <v/>
      </c>
      <c r="R143" s="3" t="str">
        <f ca="1">IF(AND($A143&lt;&gt;"",$A143&lt;&gt;"TOTAL"),IF(AND('[3]INVESTIGADOR_Descripcion subuni'!$AD141&lt;&gt;"",'[3]INVESTIGADOR_Descripcion subuni'!$AD141&lt;&gt;0),'[3]INVESTIGADOR_Descripcion subuni'!$AD141,""),IF($A143="TOTAL",SUM(INDIRECT("R4:R"&amp;ROW()-1)),""))</f>
        <v/>
      </c>
      <c r="S143" s="3" t="str">
        <f t="shared" ca="1" si="43"/>
        <v/>
      </c>
      <c r="T143" s="3" t="str">
        <f ca="1">IF(AND($A143&lt;&gt;"",$A143&lt;&gt;"TOTAL"),IF(AND('[3]INVESTIGADOR_Descripcion subuni'!$AG141&lt;&gt;"",'[3]INVESTIGADOR_Descripcion subuni'!$AG141&lt;&gt;0),'[3]INVESTIGADOR_Descripcion subuni'!$AG141,""),IF($A143="TOTAL",SUM(INDIRECT("T4:T"&amp;ROW()-1)),""))</f>
        <v/>
      </c>
      <c r="U143" s="3" t="str">
        <f ca="1">IF(AND($A143&lt;&gt;"",$A143&lt;&gt;"TOTAL"),IF(AND('[3]INVESTIGADOR_Descripcion subuni'!$AI141&lt;&gt;"",'[3]INVESTIGADOR_Descripcion subuni'!$AI141&lt;&gt;0),'[3]INVESTIGADOR_Descripcion subuni'!$AI141,""),IF($A143="TOTAL",SUM(INDIRECT("U4:U"&amp;ROW()-1)),""))</f>
        <v/>
      </c>
      <c r="V143" s="3" t="str">
        <f t="shared" ca="1" si="44"/>
        <v/>
      </c>
      <c r="W143" s="3" t="str">
        <f ca="1">IF(AND($A143&lt;&gt;"",$A143&lt;&gt;"TOTAL"),IF(AND('[3]INVESTIGADOR_Descripcion subuni'!$AL141&lt;&gt;"",'[3]INVESTIGADOR_Descripcion subuni'!$AL141&lt;&gt;0),'[3]INVESTIGADOR_Descripcion subuni'!$AL141,""),IF($A143="TOTAL",SUM(INDIRECT("W4:W"&amp;ROW()-1)),""))</f>
        <v/>
      </c>
      <c r="X143" s="3" t="str">
        <f ca="1">IF(AND($A143&lt;&gt;"",$A143&lt;&gt;"TOTAL"),IF(AND('[3]INVESTIGADOR_Descripcion subuni'!$AN141&lt;&gt;"",'[3]INVESTIGADOR_Descripcion subuni'!$AN141&lt;&gt;0),'[3]INVESTIGADOR_Descripcion subuni'!$AN141,""),IF($A143="TOTAL",SUM(INDIRECT("X4:X"&amp;ROW()-1)),""))</f>
        <v/>
      </c>
      <c r="Y143" s="3" t="str">
        <f t="shared" ca="1" si="45"/>
        <v/>
      </c>
      <c r="Z143" s="3" t="str">
        <f ca="1">IF(AND($A143&lt;&gt;"",$A143&lt;&gt;"TOTAL"),IF(AND('[3]INVESTIGADOR_Descripcion subuni'!$AQ141&lt;&gt;"",'[3]INVESTIGADOR_Descripcion subuni'!$AQ141&lt;&gt;0),'[3]INVESTIGADOR_Descripcion subuni'!$AQ141,""),IF($A143="TOTAL",SUM(INDIRECT("Z4:Z"&amp;ROW()-1)),""))</f>
        <v/>
      </c>
      <c r="AA143" s="3" t="str">
        <f ca="1">IF(AND($A143&lt;&gt;"",$A143&lt;&gt;"TOTAL"),IF(AND('[3]INVESTIGADOR_Descripcion subuni'!$AS141&lt;&gt;"",'[3]INVESTIGADOR_Descripcion subuni'!$AS141&lt;&gt;0),'[3]INVESTIGADOR_Descripcion subuni'!$AS141,""),IF($A143="TOTAL",SUM(INDIRECT("AA4:AA"&amp;ROW()-1)),""))</f>
        <v/>
      </c>
      <c r="AB143" s="3" t="str">
        <f t="shared" ca="1" si="46"/>
        <v/>
      </c>
      <c r="AC143" s="3" t="str">
        <f ca="1">IF(AND($A143&lt;&gt;"",$A143&lt;&gt;"TOTAL"),IF(AND('[3]INVESTIGADOR_Descripcion subuni'!$AV141&lt;&gt;"",'[3]INVESTIGADOR_Descripcion subuni'!$AV141&lt;&gt;0),'[3]INVESTIGADOR_Descripcion subuni'!$AV141,""),IF($A143="TOTAL",SUM(INDIRECT("AC4:AC"&amp;ROW()-1)),""))</f>
        <v/>
      </c>
      <c r="AD143" s="3" t="str">
        <f ca="1">IF(AND($A143&lt;&gt;"",$A143&lt;&gt;"TOTAL"),IF(AND('[3]INVESTIGADOR_Descripcion subuni'!$AX141&lt;&gt;"",'[3]INVESTIGADOR_Descripcion subuni'!$AX141&lt;&gt;0),'[3]INVESTIGADOR_Descripcion subuni'!$AX141,""),IF($A143="TOTAL",SUM(INDIRECT("AD4:AD"&amp;ROW()-1)),""))</f>
        <v/>
      </c>
      <c r="AE143" s="3" t="str">
        <f t="shared" ca="1" si="47"/>
        <v/>
      </c>
      <c r="AF143" s="3" t="str">
        <f ca="1">IF(AND($A143&lt;&gt;"",$A143&lt;&gt;"TOTAL"),IF(AND('[3]INVESTIGADOR_Descripcion subuni'!$BA141&lt;&gt;"",'[3]INVESTIGADOR_Descripcion subuni'!$BA141&lt;&gt;0),'[3]INVESTIGADOR_Descripcion subuni'!$BA141,""),IF($A143="TOTAL",SUM(INDIRECT("AF4:AF"&amp;ROW()-1)),""))</f>
        <v/>
      </c>
      <c r="AG143" s="3" t="str">
        <f ca="1">IF(AND($A143&lt;&gt;"",$A143&lt;&gt;"TOTAL"),IF(AND('[3]INVESTIGADOR_Descripcion subuni'!$BC141&lt;&gt;"",'[3]INVESTIGADOR_Descripcion subuni'!$BC141&lt;&gt;0),'[3]INVESTIGADOR_Descripcion subuni'!$BC141,""),IF($A143="TOTAL",SUM(INDIRECT("AG4:AG"&amp;ROW()-1)),""))</f>
        <v/>
      </c>
      <c r="AH143" s="3" t="str">
        <f t="shared" ca="1" si="48"/>
        <v/>
      </c>
      <c r="AI143" s="3" t="str">
        <f ca="1">IF(AND($A143&lt;&gt;"",$A143&lt;&gt;"TOTAL"),IF(AND('[3]INVESTIGADOR_Descripcion subuni'!$BF141&lt;&gt;"",'[3]INVESTIGADOR_Descripcion subuni'!$BF141&lt;&gt;0),'[3]INVESTIGADOR_Descripcion subuni'!$BF141,""),IF($A143="TOTAL",SUM(INDIRECT("AI4:AI"&amp;ROW()-1)),""))</f>
        <v/>
      </c>
      <c r="AJ143" s="3" t="str">
        <f ca="1">IF(AND($A143&lt;&gt;"",$A143&lt;&gt;"TOTAL"),IF(AND('[3]INVESTIGADOR_Descripcion subuni'!$BH141&lt;&gt;"",'[3]INVESTIGADOR_Descripcion subuni'!$BH141&lt;&gt;0),'[3]INVESTIGADOR_Descripcion subuni'!$BH141,""),IF($A143="TOTAL",SUM(INDIRECT("AJ4:AJ"&amp;ROW()-1)),""))</f>
        <v/>
      </c>
      <c r="AK143" s="3" t="str">
        <f t="shared" ca="1" si="49"/>
        <v/>
      </c>
      <c r="AL143" s="3" t="str">
        <f ca="1">IF(AND($A143&lt;&gt;"",$A143&lt;&gt;"TOTAL"),IF(AND('[3]INVESTIGADOR_Descripcion subuni'!$BK141&lt;&gt;"",'[3]INVESTIGADOR_Descripcion subuni'!$BK141&lt;&gt;0),'[3]INVESTIGADOR_Descripcion subuni'!$BK141,""),IF($A143="TOTAL",SUM(INDIRECT("AL4:AL"&amp;ROW()-1)),""))</f>
        <v/>
      </c>
      <c r="AM143" s="3" t="str">
        <f ca="1">IF(AND($A143&lt;&gt;"",$A143&lt;&gt;"TOTAL"),IF(AND('[3]INVESTIGADOR_Descripcion subuni'!$BM141&lt;&gt;"",'[3]INVESTIGADOR_Descripcion subuni'!$BM141&lt;&gt;0),'[3]INVESTIGADOR_Descripcion subuni'!$BM141,""),IF($A143="TOTAL",SUM(INDIRECT("AM4:AM"&amp;ROW()-1)),""))</f>
        <v/>
      </c>
      <c r="AN143" s="3" t="str">
        <f t="shared" ca="1" si="50"/>
        <v/>
      </c>
      <c r="AO143" s="3" t="str">
        <f ca="1">IF(AND($A143&lt;&gt;"",$A143&lt;&gt;"TOTAL"),IF(AND('[3]INVESTIGADOR_Descripcion subuni'!$BP141&lt;&gt;"",'[3]INVESTIGADOR_Descripcion subuni'!$BP141&lt;&gt;0),'[3]INVESTIGADOR_Descripcion subuni'!$BP141,""),IF($A143="TOTAL",SUM(INDIRECT("AO4:AO"&amp;ROW()-1)),""))</f>
        <v/>
      </c>
      <c r="AP143" s="3" t="str">
        <f ca="1">IF(AND($A143&lt;&gt;"",$A143&lt;&gt;"TOTAL"),IF(AND('[3]INVESTIGADOR_Descripcion subuni'!$BR141&lt;&gt;"",'[3]INVESTIGADOR_Descripcion subuni'!$BR141&lt;&gt;0),'[3]INVESTIGADOR_Descripcion subuni'!$BR141,""),IF($A143="TOTAL",SUM(INDIRECT("AP4:AP"&amp;ROW()-1)),""))</f>
        <v/>
      </c>
      <c r="AQ143" s="3" t="str">
        <f t="shared" ca="1" si="51"/>
        <v/>
      </c>
      <c r="AR143" s="3" t="str">
        <f ca="1">IF(AND($A143&lt;&gt;"",$A143&lt;&gt;"TOTAL"),IF(AND('[3]INVESTIGADOR_Descripcion subuni'!$BU141&lt;&gt;"",'[3]INVESTIGADOR_Descripcion subuni'!$BU141&lt;&gt;0),'[3]INVESTIGADOR_Descripcion subuni'!$BU141,""),IF($A143="TOTAL",SUM(INDIRECT("AR4:AR"&amp;ROW()-1)),""))</f>
        <v/>
      </c>
      <c r="AS143" s="3" t="str">
        <f ca="1">IF(AND($A143&lt;&gt;"",$A143&lt;&gt;"TOTAL"),IF(AND('[3]INVESTIGADOR_Descripcion subuni'!$BW141&lt;&gt;"",'[3]INVESTIGADOR_Descripcion subuni'!$BW141&lt;&gt;0),'[3]INVESTIGADOR_Descripcion subuni'!$BW141,""),IF($A143="TOTAL",SUM(INDIRECT("AS4:AS"&amp;ROW()-1)),""))</f>
        <v/>
      </c>
      <c r="AT143" s="3" t="str">
        <f t="shared" ca="1" si="52"/>
        <v/>
      </c>
      <c r="AU143" s="3" t="str">
        <f ca="1">IF(AND($A143&lt;&gt;"",$A143&lt;&gt;"TOTAL"),IF(AND('[3]INVESTIGADOR_Descripcion subuni'!$BZ141&lt;&gt;"",'[3]INVESTIGADOR_Descripcion subuni'!$BZ141&lt;&gt;0),'[3]INVESTIGADOR_Descripcion subuni'!$BZ141,""),IF($A143="TOTAL",SUM(INDIRECT("AU4:AU"&amp;ROW()-1)),""))</f>
        <v/>
      </c>
      <c r="AV143" s="3" t="str">
        <f ca="1">IF(AND($A143&lt;&gt;"",$A143&lt;&gt;"TOTAL"),IF(AND('[3]INVESTIGADOR_Descripcion subuni'!$CB141&lt;&gt;"",'[3]INVESTIGADOR_Descripcion subuni'!$CB141&lt;&gt;0),'[3]INVESTIGADOR_Descripcion subuni'!$CB141,""),IF($A143="TOTAL",SUM(INDIRECT("AV4:AV"&amp;ROW()-1)),""))</f>
        <v/>
      </c>
      <c r="AW143" s="3" t="str">
        <f t="shared" ca="1" si="53"/>
        <v/>
      </c>
      <c r="AX143" s="3" t="str">
        <f ca="1">IF(AND($A143&lt;&gt;"",$A143&lt;&gt;"TOTAL"),IF(AND('[3]INVESTIGADOR_Descripcion subuni'!$CE141&lt;&gt;"",'[3]INVESTIGADOR_Descripcion subuni'!$CE141&lt;&gt;0),'[3]INVESTIGADOR_Descripcion subuni'!$CE141,""),IF($A143="TOTAL",SUM(INDIRECT("AX4:AX"&amp;ROW()-1)),""))</f>
        <v/>
      </c>
      <c r="AY143" s="3" t="str">
        <f ca="1">IF(AND($A143&lt;&gt;"",$A143&lt;&gt;"TOTAL"),IF(AND('[3]INVESTIGADOR_Descripcion subuni'!$CG141&lt;&gt;"",'[3]INVESTIGADOR_Descripcion subuni'!$CG141&lt;&gt;0),'[3]INVESTIGADOR_Descripcion subuni'!$CG141,""),IF($A143="TOTAL",SUM(INDIRECT("AY4:AY"&amp;ROW()-1)),""))</f>
        <v/>
      </c>
      <c r="AZ143" s="3" t="str">
        <f t="shared" ca="1" si="54"/>
        <v/>
      </c>
      <c r="BA143" s="3" t="str">
        <f ca="1">IF(AND($A143&lt;&gt;"",$A143&lt;&gt;"TOTAL"),IF(AND('[3]INVESTIGADOR_Descripcion subuni'!$CJ141&lt;&gt;"",'[3]INVESTIGADOR_Descripcion subuni'!$CJ141&lt;&gt;0),'[3]INVESTIGADOR_Descripcion subuni'!$CJ141,""),IF($A143="TOTAL",SUM(INDIRECT("BA4:BA"&amp;ROW()-1)),""))</f>
        <v/>
      </c>
      <c r="BB143" s="3" t="str">
        <f ca="1">IF(AND($A143&lt;&gt;"",$A143&lt;&gt;"TOTAL"),IF(AND('[3]INVESTIGADOR_Descripcion subuni'!$CL141&lt;&gt;"",'[3]INVESTIGADOR_Descripcion subuni'!$CL141&lt;&gt;0),'[3]INVESTIGADOR_Descripcion subuni'!$CL141,""),IF($A143="TOTAL",SUM(INDIRECT("BB4:BB"&amp;ROW()-1)),""))</f>
        <v/>
      </c>
      <c r="BC143" s="3" t="str">
        <f t="shared" ca="1" si="55"/>
        <v/>
      </c>
      <c r="BD143" s="3" t="str">
        <f ca="1">IF(AND($A143&lt;&gt;"",$A143&lt;&gt;"TOTAL"),IF(AND('[3]INVESTIGADOR_Descripcion subuni'!$CO141&lt;&gt;"",'[3]INVESTIGADOR_Descripcion subuni'!$CO141&lt;&gt;0),'[3]INVESTIGADOR_Descripcion subuni'!$CO141,""),IF($A143="TOTAL",SUM(INDIRECT("BD4:BD"&amp;ROW()-1)),""))</f>
        <v/>
      </c>
      <c r="BE143" s="3" t="str">
        <f ca="1">IF(AND($A143&lt;&gt;"",$A143&lt;&gt;"TOTAL"),IF(AND('[3]INVESTIGADOR_Descripcion subuni'!$CQ141&lt;&gt;"",'[3]INVESTIGADOR_Descripcion subuni'!$CQ141&lt;&gt;0),'[3]INVESTIGADOR_Descripcion subuni'!$CQ141,""),IF($A143="TOTAL",SUM(INDIRECT("BE4:BE"&amp;ROW()-1)),""))</f>
        <v/>
      </c>
      <c r="BF143" s="3" t="str">
        <f t="shared" ca="1" si="56"/>
        <v/>
      </c>
    </row>
    <row r="144" spans="1:58" x14ac:dyDescent="0.2">
      <c r="A144" s="25" t="str">
        <f>IF('[3]INVESTIGADOR_Descripcion subuni'!$B142&lt;&gt;"",'[3]INVESTIGADOR_Descripcion subuni'!$B142,IF(AND('[3]INVESTIGADOR_Descripcion subuni'!$B142="",'[3]INVESTIGADOR_Descripcion subuni'!$B143="",'[3]INVESTIGADOR_Descripcion subuni'!$B141=""),"","TOTAL"))</f>
        <v/>
      </c>
      <c r="B144" s="3" t="str">
        <f ca="1">IF(AND($A144&lt;&gt;"",$A144&lt;&gt;"TOTAL"),IF(AND('[3]INVESTIGADOR_Descripcion subuni'!$C142&lt;&gt;"",'[3]INVESTIGADOR_Descripcion subuni'!$C142&lt;&gt;0),'[3]INVESTIGADOR_Descripcion subuni'!$C142,""),IF($A144="TOTAL",SUM(INDIRECT("B4:B"&amp;ROW()-1)),""))</f>
        <v/>
      </c>
      <c r="C144" s="3" t="str">
        <f ca="1">IF(AND($A144&lt;&gt;"",$A144&lt;&gt;"TOTAL"),IF(AND('[3]INVESTIGADOR_Descripcion subuni'!$E142&lt;&gt;"",'[3]INVESTIGADOR_Descripcion subuni'!$E142&lt;&gt;0),'[3]INVESTIGADOR_Descripcion subuni'!$E142,""),IF($A144="TOTAL",SUM(INDIRECT("C4:C"&amp;ROW()-1)),""))</f>
        <v/>
      </c>
      <c r="D144" s="3" t="str">
        <f t="shared" ca="1" si="38"/>
        <v/>
      </c>
      <c r="E144" s="3" t="str">
        <f ca="1">IF(AND($A144&lt;&gt;"",$A144&lt;&gt;"TOTAL"),IF(AND('[3]INVESTIGADOR_Descripcion subuni'!$H142&lt;&gt;"",'[3]INVESTIGADOR_Descripcion subuni'!$H142&lt;&gt;0),'[3]INVESTIGADOR_Descripcion subuni'!$H142,""),IF($A144="TOTAL",SUM(INDIRECT("E4:E"&amp;ROW()-1)),""))</f>
        <v/>
      </c>
      <c r="F144" s="3" t="str">
        <f ca="1">IF(AND($A144&lt;&gt;"",$A144&lt;&gt;"TOTAL"),IF(AND('[3]INVESTIGADOR_Descripcion subuni'!$J142&lt;&gt;"",'[3]INVESTIGADOR_Descripcion subuni'!$J142&lt;&gt;0),'[3]INVESTIGADOR_Descripcion subuni'!$J142,""),IF($A144="TOTAL",SUM(INDIRECT("F4:F"&amp;ROW()-1)),""))</f>
        <v/>
      </c>
      <c r="G144" s="3" t="str">
        <f t="shared" ca="1" si="39"/>
        <v/>
      </c>
      <c r="H144" s="3" t="str">
        <f ca="1">IF(AND($A144&lt;&gt;"",$A144&lt;&gt;"TOTAL"),IF(AND('[3]INVESTIGADOR_Descripcion subuni'!$M142&lt;&gt;"",'[3]INVESTIGADOR_Descripcion subuni'!$M142&lt;&gt;0),'[3]INVESTIGADOR_Descripcion subuni'!$M142,""),IF($A144="TOTAL",SUM(INDIRECT("H4:H"&amp;ROW()-1)),""))</f>
        <v/>
      </c>
      <c r="I144" s="3" t="str">
        <f ca="1">IF(AND($A144&lt;&gt;"",$A144&lt;&gt;"TOTAL"),IF(AND('[3]INVESTIGADOR_Descripcion subuni'!$O142&lt;&gt;"",'[3]INVESTIGADOR_Descripcion subuni'!$O142&lt;&gt;0),'[3]INVESTIGADOR_Descripcion subuni'!$O142,""),IF($A144="TOTAL",SUM(INDIRECT("I4:I"&amp;ROW()-1)),""))</f>
        <v/>
      </c>
      <c r="J144" s="3" t="str">
        <f t="shared" ca="1" si="40"/>
        <v/>
      </c>
      <c r="K144" s="3" t="str">
        <f ca="1">IF(AND($A144&lt;&gt;"",$A144&lt;&gt;"TOTAL"),IF(AND('[3]INVESTIGADOR_Descripcion subuni'!$R142&lt;&gt;"",'[3]INVESTIGADOR_Descripcion subuni'!$R142&lt;&gt;0),'[3]INVESTIGADOR_Descripcion subuni'!$R142,""),IF($A144="TOTAL",SUM(INDIRECT("K4:K"&amp;ROW()-1)),""))</f>
        <v/>
      </c>
      <c r="L144" s="3" t="str">
        <f ca="1">IF(AND($A144&lt;&gt;"",$A144&lt;&gt;"TOTAL"),IF(AND('[3]INVESTIGADOR_Descripcion subuni'!$T142&lt;&gt;"",'[3]INVESTIGADOR_Descripcion subuni'!$T142&lt;&gt;0),'[3]INVESTIGADOR_Descripcion subuni'!$T142,""),IF($A144="TOTAL",SUM(INDIRECT("L4:L"&amp;ROW()-1)),""))</f>
        <v/>
      </c>
      <c r="M144" s="3" t="str">
        <f t="shared" ca="1" si="41"/>
        <v/>
      </c>
      <c r="N144" s="3" t="str">
        <f ca="1">IF(AND($A144&lt;&gt;"",$A144&lt;&gt;"TOTAL"),IF(AND('[3]INVESTIGADOR_Descripcion subuni'!$W142&lt;&gt;"",'[3]INVESTIGADOR_Descripcion subuni'!$W142&lt;&gt;0),'[3]INVESTIGADOR_Descripcion subuni'!$W142,""),IF($A144="TOTAL",SUM(INDIRECT("N4:N"&amp;ROW()-1)),""))</f>
        <v/>
      </c>
      <c r="O144" s="3" t="str">
        <f ca="1">IF(AND($A144&lt;&gt;"",$A144&lt;&gt;"TOTAL"),IF(AND('[3]INVESTIGADOR_Descripcion subuni'!$Y142&lt;&gt;"",'[3]INVESTIGADOR_Descripcion subuni'!$Y142&lt;&gt;0),'[3]INVESTIGADOR_Descripcion subuni'!$Y142,""),IF($A144="TOTAL",SUM(INDIRECT("O4:O"&amp;ROW()-1)),""))</f>
        <v/>
      </c>
      <c r="P144" s="3" t="str">
        <f t="shared" ca="1" si="42"/>
        <v/>
      </c>
      <c r="Q144" s="3" t="str">
        <f ca="1">IF(AND($A144&lt;&gt;"",$A144&lt;&gt;"TOTAL"),IF(AND('[3]INVESTIGADOR_Descripcion subuni'!$AB142&lt;&gt;"",'[3]INVESTIGADOR_Descripcion subuni'!$AB142&lt;&gt;0),'[3]INVESTIGADOR_Descripcion subuni'!$AB142,""),IF($A144="TOTAL",SUM(INDIRECT("Q4:Q"&amp;ROW()-1)),""))</f>
        <v/>
      </c>
      <c r="R144" s="3" t="str">
        <f ca="1">IF(AND($A144&lt;&gt;"",$A144&lt;&gt;"TOTAL"),IF(AND('[3]INVESTIGADOR_Descripcion subuni'!$AD142&lt;&gt;"",'[3]INVESTIGADOR_Descripcion subuni'!$AD142&lt;&gt;0),'[3]INVESTIGADOR_Descripcion subuni'!$AD142,""),IF($A144="TOTAL",SUM(INDIRECT("R4:R"&amp;ROW()-1)),""))</f>
        <v/>
      </c>
      <c r="S144" s="3" t="str">
        <f t="shared" ca="1" si="43"/>
        <v/>
      </c>
      <c r="T144" s="3" t="str">
        <f ca="1">IF(AND($A144&lt;&gt;"",$A144&lt;&gt;"TOTAL"),IF(AND('[3]INVESTIGADOR_Descripcion subuni'!$AG142&lt;&gt;"",'[3]INVESTIGADOR_Descripcion subuni'!$AG142&lt;&gt;0),'[3]INVESTIGADOR_Descripcion subuni'!$AG142,""),IF($A144="TOTAL",SUM(INDIRECT("T4:T"&amp;ROW()-1)),""))</f>
        <v/>
      </c>
      <c r="U144" s="3" t="str">
        <f ca="1">IF(AND($A144&lt;&gt;"",$A144&lt;&gt;"TOTAL"),IF(AND('[3]INVESTIGADOR_Descripcion subuni'!$AI142&lt;&gt;"",'[3]INVESTIGADOR_Descripcion subuni'!$AI142&lt;&gt;0),'[3]INVESTIGADOR_Descripcion subuni'!$AI142,""),IF($A144="TOTAL",SUM(INDIRECT("U4:U"&amp;ROW()-1)),""))</f>
        <v/>
      </c>
      <c r="V144" s="3" t="str">
        <f t="shared" ca="1" si="44"/>
        <v/>
      </c>
      <c r="W144" s="3" t="str">
        <f ca="1">IF(AND($A144&lt;&gt;"",$A144&lt;&gt;"TOTAL"),IF(AND('[3]INVESTIGADOR_Descripcion subuni'!$AL142&lt;&gt;"",'[3]INVESTIGADOR_Descripcion subuni'!$AL142&lt;&gt;0),'[3]INVESTIGADOR_Descripcion subuni'!$AL142,""),IF($A144="TOTAL",SUM(INDIRECT("W4:W"&amp;ROW()-1)),""))</f>
        <v/>
      </c>
      <c r="X144" s="3" t="str">
        <f ca="1">IF(AND($A144&lt;&gt;"",$A144&lt;&gt;"TOTAL"),IF(AND('[3]INVESTIGADOR_Descripcion subuni'!$AN142&lt;&gt;"",'[3]INVESTIGADOR_Descripcion subuni'!$AN142&lt;&gt;0),'[3]INVESTIGADOR_Descripcion subuni'!$AN142,""),IF($A144="TOTAL",SUM(INDIRECT("X4:X"&amp;ROW()-1)),""))</f>
        <v/>
      </c>
      <c r="Y144" s="3" t="str">
        <f t="shared" ca="1" si="45"/>
        <v/>
      </c>
      <c r="Z144" s="3" t="str">
        <f ca="1">IF(AND($A144&lt;&gt;"",$A144&lt;&gt;"TOTAL"),IF(AND('[3]INVESTIGADOR_Descripcion subuni'!$AQ142&lt;&gt;"",'[3]INVESTIGADOR_Descripcion subuni'!$AQ142&lt;&gt;0),'[3]INVESTIGADOR_Descripcion subuni'!$AQ142,""),IF($A144="TOTAL",SUM(INDIRECT("Z4:Z"&amp;ROW()-1)),""))</f>
        <v/>
      </c>
      <c r="AA144" s="3" t="str">
        <f ca="1">IF(AND($A144&lt;&gt;"",$A144&lt;&gt;"TOTAL"),IF(AND('[3]INVESTIGADOR_Descripcion subuni'!$AS142&lt;&gt;"",'[3]INVESTIGADOR_Descripcion subuni'!$AS142&lt;&gt;0),'[3]INVESTIGADOR_Descripcion subuni'!$AS142,""),IF($A144="TOTAL",SUM(INDIRECT("AA4:AA"&amp;ROW()-1)),""))</f>
        <v/>
      </c>
      <c r="AB144" s="3" t="str">
        <f t="shared" ca="1" si="46"/>
        <v/>
      </c>
      <c r="AC144" s="3" t="str">
        <f ca="1">IF(AND($A144&lt;&gt;"",$A144&lt;&gt;"TOTAL"),IF(AND('[3]INVESTIGADOR_Descripcion subuni'!$AV142&lt;&gt;"",'[3]INVESTIGADOR_Descripcion subuni'!$AV142&lt;&gt;0),'[3]INVESTIGADOR_Descripcion subuni'!$AV142,""),IF($A144="TOTAL",SUM(INDIRECT("AC4:AC"&amp;ROW()-1)),""))</f>
        <v/>
      </c>
      <c r="AD144" s="3" t="str">
        <f ca="1">IF(AND($A144&lt;&gt;"",$A144&lt;&gt;"TOTAL"),IF(AND('[3]INVESTIGADOR_Descripcion subuni'!$AX142&lt;&gt;"",'[3]INVESTIGADOR_Descripcion subuni'!$AX142&lt;&gt;0),'[3]INVESTIGADOR_Descripcion subuni'!$AX142,""),IF($A144="TOTAL",SUM(INDIRECT("AD4:AD"&amp;ROW()-1)),""))</f>
        <v/>
      </c>
      <c r="AE144" s="3" t="str">
        <f t="shared" ca="1" si="47"/>
        <v/>
      </c>
      <c r="AF144" s="3" t="str">
        <f ca="1">IF(AND($A144&lt;&gt;"",$A144&lt;&gt;"TOTAL"),IF(AND('[3]INVESTIGADOR_Descripcion subuni'!$BA142&lt;&gt;"",'[3]INVESTIGADOR_Descripcion subuni'!$BA142&lt;&gt;0),'[3]INVESTIGADOR_Descripcion subuni'!$BA142,""),IF($A144="TOTAL",SUM(INDIRECT("AF4:AF"&amp;ROW()-1)),""))</f>
        <v/>
      </c>
      <c r="AG144" s="3" t="str">
        <f ca="1">IF(AND($A144&lt;&gt;"",$A144&lt;&gt;"TOTAL"),IF(AND('[3]INVESTIGADOR_Descripcion subuni'!$BC142&lt;&gt;"",'[3]INVESTIGADOR_Descripcion subuni'!$BC142&lt;&gt;0),'[3]INVESTIGADOR_Descripcion subuni'!$BC142,""),IF($A144="TOTAL",SUM(INDIRECT("AG4:AG"&amp;ROW()-1)),""))</f>
        <v/>
      </c>
      <c r="AH144" s="3" t="str">
        <f t="shared" ca="1" si="48"/>
        <v/>
      </c>
      <c r="AI144" s="3" t="str">
        <f ca="1">IF(AND($A144&lt;&gt;"",$A144&lt;&gt;"TOTAL"),IF(AND('[3]INVESTIGADOR_Descripcion subuni'!$BF142&lt;&gt;"",'[3]INVESTIGADOR_Descripcion subuni'!$BF142&lt;&gt;0),'[3]INVESTIGADOR_Descripcion subuni'!$BF142,""),IF($A144="TOTAL",SUM(INDIRECT("AI4:AI"&amp;ROW()-1)),""))</f>
        <v/>
      </c>
      <c r="AJ144" s="3" t="str">
        <f ca="1">IF(AND($A144&lt;&gt;"",$A144&lt;&gt;"TOTAL"),IF(AND('[3]INVESTIGADOR_Descripcion subuni'!$BH142&lt;&gt;"",'[3]INVESTIGADOR_Descripcion subuni'!$BH142&lt;&gt;0),'[3]INVESTIGADOR_Descripcion subuni'!$BH142,""),IF($A144="TOTAL",SUM(INDIRECT("AJ4:AJ"&amp;ROW()-1)),""))</f>
        <v/>
      </c>
      <c r="AK144" s="3" t="str">
        <f t="shared" ca="1" si="49"/>
        <v/>
      </c>
      <c r="AL144" s="3" t="str">
        <f ca="1">IF(AND($A144&lt;&gt;"",$A144&lt;&gt;"TOTAL"),IF(AND('[3]INVESTIGADOR_Descripcion subuni'!$BK142&lt;&gt;"",'[3]INVESTIGADOR_Descripcion subuni'!$BK142&lt;&gt;0),'[3]INVESTIGADOR_Descripcion subuni'!$BK142,""),IF($A144="TOTAL",SUM(INDIRECT("AL4:AL"&amp;ROW()-1)),""))</f>
        <v/>
      </c>
      <c r="AM144" s="3" t="str">
        <f ca="1">IF(AND($A144&lt;&gt;"",$A144&lt;&gt;"TOTAL"),IF(AND('[3]INVESTIGADOR_Descripcion subuni'!$BM142&lt;&gt;"",'[3]INVESTIGADOR_Descripcion subuni'!$BM142&lt;&gt;0),'[3]INVESTIGADOR_Descripcion subuni'!$BM142,""),IF($A144="TOTAL",SUM(INDIRECT("AM4:AM"&amp;ROW()-1)),""))</f>
        <v/>
      </c>
      <c r="AN144" s="3" t="str">
        <f t="shared" ca="1" si="50"/>
        <v/>
      </c>
      <c r="AO144" s="3" t="str">
        <f ca="1">IF(AND($A144&lt;&gt;"",$A144&lt;&gt;"TOTAL"),IF(AND('[3]INVESTIGADOR_Descripcion subuni'!$BP142&lt;&gt;"",'[3]INVESTIGADOR_Descripcion subuni'!$BP142&lt;&gt;0),'[3]INVESTIGADOR_Descripcion subuni'!$BP142,""),IF($A144="TOTAL",SUM(INDIRECT("AO4:AO"&amp;ROW()-1)),""))</f>
        <v/>
      </c>
      <c r="AP144" s="3" t="str">
        <f ca="1">IF(AND($A144&lt;&gt;"",$A144&lt;&gt;"TOTAL"),IF(AND('[3]INVESTIGADOR_Descripcion subuni'!$BR142&lt;&gt;"",'[3]INVESTIGADOR_Descripcion subuni'!$BR142&lt;&gt;0),'[3]INVESTIGADOR_Descripcion subuni'!$BR142,""),IF($A144="TOTAL",SUM(INDIRECT("AP4:AP"&amp;ROW()-1)),""))</f>
        <v/>
      </c>
      <c r="AQ144" s="3" t="str">
        <f t="shared" ca="1" si="51"/>
        <v/>
      </c>
      <c r="AR144" s="3" t="str">
        <f ca="1">IF(AND($A144&lt;&gt;"",$A144&lt;&gt;"TOTAL"),IF(AND('[3]INVESTIGADOR_Descripcion subuni'!$BU142&lt;&gt;"",'[3]INVESTIGADOR_Descripcion subuni'!$BU142&lt;&gt;0),'[3]INVESTIGADOR_Descripcion subuni'!$BU142,""),IF($A144="TOTAL",SUM(INDIRECT("AR4:AR"&amp;ROW()-1)),""))</f>
        <v/>
      </c>
      <c r="AS144" s="3" t="str">
        <f ca="1">IF(AND($A144&lt;&gt;"",$A144&lt;&gt;"TOTAL"),IF(AND('[3]INVESTIGADOR_Descripcion subuni'!$BW142&lt;&gt;"",'[3]INVESTIGADOR_Descripcion subuni'!$BW142&lt;&gt;0),'[3]INVESTIGADOR_Descripcion subuni'!$BW142,""),IF($A144="TOTAL",SUM(INDIRECT("AS4:AS"&amp;ROW()-1)),""))</f>
        <v/>
      </c>
      <c r="AT144" s="3" t="str">
        <f t="shared" ca="1" si="52"/>
        <v/>
      </c>
      <c r="AU144" s="3" t="str">
        <f ca="1">IF(AND($A144&lt;&gt;"",$A144&lt;&gt;"TOTAL"),IF(AND('[3]INVESTIGADOR_Descripcion subuni'!$BZ142&lt;&gt;"",'[3]INVESTIGADOR_Descripcion subuni'!$BZ142&lt;&gt;0),'[3]INVESTIGADOR_Descripcion subuni'!$BZ142,""),IF($A144="TOTAL",SUM(INDIRECT("AU4:AU"&amp;ROW()-1)),""))</f>
        <v/>
      </c>
      <c r="AV144" s="3" t="str">
        <f ca="1">IF(AND($A144&lt;&gt;"",$A144&lt;&gt;"TOTAL"),IF(AND('[3]INVESTIGADOR_Descripcion subuni'!$CB142&lt;&gt;"",'[3]INVESTIGADOR_Descripcion subuni'!$CB142&lt;&gt;0),'[3]INVESTIGADOR_Descripcion subuni'!$CB142,""),IF($A144="TOTAL",SUM(INDIRECT("AV4:AV"&amp;ROW()-1)),""))</f>
        <v/>
      </c>
      <c r="AW144" s="3" t="str">
        <f t="shared" ca="1" si="53"/>
        <v/>
      </c>
      <c r="AX144" s="3" t="str">
        <f ca="1">IF(AND($A144&lt;&gt;"",$A144&lt;&gt;"TOTAL"),IF(AND('[3]INVESTIGADOR_Descripcion subuni'!$CE142&lt;&gt;"",'[3]INVESTIGADOR_Descripcion subuni'!$CE142&lt;&gt;0),'[3]INVESTIGADOR_Descripcion subuni'!$CE142,""),IF($A144="TOTAL",SUM(INDIRECT("AX4:AX"&amp;ROW()-1)),""))</f>
        <v/>
      </c>
      <c r="AY144" s="3" t="str">
        <f ca="1">IF(AND($A144&lt;&gt;"",$A144&lt;&gt;"TOTAL"),IF(AND('[3]INVESTIGADOR_Descripcion subuni'!$CG142&lt;&gt;"",'[3]INVESTIGADOR_Descripcion subuni'!$CG142&lt;&gt;0),'[3]INVESTIGADOR_Descripcion subuni'!$CG142,""),IF($A144="TOTAL",SUM(INDIRECT("AY4:AY"&amp;ROW()-1)),""))</f>
        <v/>
      </c>
      <c r="AZ144" s="3" t="str">
        <f t="shared" ca="1" si="54"/>
        <v/>
      </c>
      <c r="BA144" s="3" t="str">
        <f ca="1">IF(AND($A144&lt;&gt;"",$A144&lt;&gt;"TOTAL"),IF(AND('[3]INVESTIGADOR_Descripcion subuni'!$CJ142&lt;&gt;"",'[3]INVESTIGADOR_Descripcion subuni'!$CJ142&lt;&gt;0),'[3]INVESTIGADOR_Descripcion subuni'!$CJ142,""),IF($A144="TOTAL",SUM(INDIRECT("BA4:BA"&amp;ROW()-1)),""))</f>
        <v/>
      </c>
      <c r="BB144" s="3" t="str">
        <f ca="1">IF(AND($A144&lt;&gt;"",$A144&lt;&gt;"TOTAL"),IF(AND('[3]INVESTIGADOR_Descripcion subuni'!$CL142&lt;&gt;"",'[3]INVESTIGADOR_Descripcion subuni'!$CL142&lt;&gt;0),'[3]INVESTIGADOR_Descripcion subuni'!$CL142,""),IF($A144="TOTAL",SUM(INDIRECT("BB4:BB"&amp;ROW()-1)),""))</f>
        <v/>
      </c>
      <c r="BC144" s="3" t="str">
        <f t="shared" ca="1" si="55"/>
        <v/>
      </c>
      <c r="BD144" s="3" t="str">
        <f ca="1">IF(AND($A144&lt;&gt;"",$A144&lt;&gt;"TOTAL"),IF(AND('[3]INVESTIGADOR_Descripcion subuni'!$CO142&lt;&gt;"",'[3]INVESTIGADOR_Descripcion subuni'!$CO142&lt;&gt;0),'[3]INVESTIGADOR_Descripcion subuni'!$CO142,""),IF($A144="TOTAL",SUM(INDIRECT("BD4:BD"&amp;ROW()-1)),""))</f>
        <v/>
      </c>
      <c r="BE144" s="3" t="str">
        <f ca="1">IF(AND($A144&lt;&gt;"",$A144&lt;&gt;"TOTAL"),IF(AND('[3]INVESTIGADOR_Descripcion subuni'!$CQ142&lt;&gt;"",'[3]INVESTIGADOR_Descripcion subuni'!$CQ142&lt;&gt;0),'[3]INVESTIGADOR_Descripcion subuni'!$CQ142,""),IF($A144="TOTAL",SUM(INDIRECT("BE4:BE"&amp;ROW()-1)),""))</f>
        <v/>
      </c>
      <c r="BF144" s="3" t="str">
        <f t="shared" ca="1" si="56"/>
        <v/>
      </c>
    </row>
    <row r="145" spans="1:58" x14ac:dyDescent="0.2">
      <c r="A145" s="25" t="str">
        <f>IF('[3]INVESTIGADOR_Descripcion subuni'!$B143&lt;&gt;"",'[3]INVESTIGADOR_Descripcion subuni'!$B143,IF(AND('[3]INVESTIGADOR_Descripcion subuni'!$B143="",'[3]INVESTIGADOR_Descripcion subuni'!$B144="",'[3]INVESTIGADOR_Descripcion subuni'!$B142=""),"","TOTAL"))</f>
        <v/>
      </c>
      <c r="B145" s="3" t="str">
        <f ca="1">IF(AND($A145&lt;&gt;"",$A145&lt;&gt;"TOTAL"),IF(AND('[3]INVESTIGADOR_Descripcion subuni'!$C143&lt;&gt;"",'[3]INVESTIGADOR_Descripcion subuni'!$C143&lt;&gt;0),'[3]INVESTIGADOR_Descripcion subuni'!$C143,""),IF($A145="TOTAL",SUM(INDIRECT("B4:B"&amp;ROW()-1)),""))</f>
        <v/>
      </c>
      <c r="C145" s="3" t="str">
        <f ca="1">IF(AND($A145&lt;&gt;"",$A145&lt;&gt;"TOTAL"),IF(AND('[3]INVESTIGADOR_Descripcion subuni'!$E143&lt;&gt;"",'[3]INVESTIGADOR_Descripcion subuni'!$E143&lt;&gt;0),'[3]INVESTIGADOR_Descripcion subuni'!$E143,""),IF($A145="TOTAL",SUM(INDIRECT("C4:C"&amp;ROW()-1)),""))</f>
        <v/>
      </c>
      <c r="D145" s="3" t="str">
        <f t="shared" ca="1" si="38"/>
        <v/>
      </c>
      <c r="E145" s="3" t="str">
        <f ca="1">IF(AND($A145&lt;&gt;"",$A145&lt;&gt;"TOTAL"),IF(AND('[3]INVESTIGADOR_Descripcion subuni'!$H143&lt;&gt;"",'[3]INVESTIGADOR_Descripcion subuni'!$H143&lt;&gt;0),'[3]INVESTIGADOR_Descripcion subuni'!$H143,""),IF($A145="TOTAL",SUM(INDIRECT("E4:E"&amp;ROW()-1)),""))</f>
        <v/>
      </c>
      <c r="F145" s="3" t="str">
        <f ca="1">IF(AND($A145&lt;&gt;"",$A145&lt;&gt;"TOTAL"),IF(AND('[3]INVESTIGADOR_Descripcion subuni'!$J143&lt;&gt;"",'[3]INVESTIGADOR_Descripcion subuni'!$J143&lt;&gt;0),'[3]INVESTIGADOR_Descripcion subuni'!$J143,""),IF($A145="TOTAL",SUM(INDIRECT("F4:F"&amp;ROW()-1)),""))</f>
        <v/>
      </c>
      <c r="G145" s="3" t="str">
        <f t="shared" ca="1" si="39"/>
        <v/>
      </c>
      <c r="H145" s="3" t="str">
        <f ca="1">IF(AND($A145&lt;&gt;"",$A145&lt;&gt;"TOTAL"),IF(AND('[3]INVESTIGADOR_Descripcion subuni'!$M143&lt;&gt;"",'[3]INVESTIGADOR_Descripcion subuni'!$M143&lt;&gt;0),'[3]INVESTIGADOR_Descripcion subuni'!$M143,""),IF($A145="TOTAL",SUM(INDIRECT("H4:H"&amp;ROW()-1)),""))</f>
        <v/>
      </c>
      <c r="I145" s="3" t="str">
        <f ca="1">IF(AND($A145&lt;&gt;"",$A145&lt;&gt;"TOTAL"),IF(AND('[3]INVESTIGADOR_Descripcion subuni'!$O143&lt;&gt;"",'[3]INVESTIGADOR_Descripcion subuni'!$O143&lt;&gt;0),'[3]INVESTIGADOR_Descripcion subuni'!$O143,""),IF($A145="TOTAL",SUM(INDIRECT("I4:I"&amp;ROW()-1)),""))</f>
        <v/>
      </c>
      <c r="J145" s="3" t="str">
        <f t="shared" ca="1" si="40"/>
        <v/>
      </c>
      <c r="K145" s="3" t="str">
        <f ca="1">IF(AND($A145&lt;&gt;"",$A145&lt;&gt;"TOTAL"),IF(AND('[3]INVESTIGADOR_Descripcion subuni'!$R143&lt;&gt;"",'[3]INVESTIGADOR_Descripcion subuni'!$R143&lt;&gt;0),'[3]INVESTIGADOR_Descripcion subuni'!$R143,""),IF($A145="TOTAL",SUM(INDIRECT("K4:K"&amp;ROW()-1)),""))</f>
        <v/>
      </c>
      <c r="L145" s="3" t="str">
        <f ca="1">IF(AND($A145&lt;&gt;"",$A145&lt;&gt;"TOTAL"),IF(AND('[3]INVESTIGADOR_Descripcion subuni'!$T143&lt;&gt;"",'[3]INVESTIGADOR_Descripcion subuni'!$T143&lt;&gt;0),'[3]INVESTIGADOR_Descripcion subuni'!$T143,""),IF($A145="TOTAL",SUM(INDIRECT("L4:L"&amp;ROW()-1)),""))</f>
        <v/>
      </c>
      <c r="M145" s="3" t="str">
        <f t="shared" ca="1" si="41"/>
        <v/>
      </c>
      <c r="N145" s="3" t="str">
        <f ca="1">IF(AND($A145&lt;&gt;"",$A145&lt;&gt;"TOTAL"),IF(AND('[3]INVESTIGADOR_Descripcion subuni'!$W143&lt;&gt;"",'[3]INVESTIGADOR_Descripcion subuni'!$W143&lt;&gt;0),'[3]INVESTIGADOR_Descripcion subuni'!$W143,""),IF($A145="TOTAL",SUM(INDIRECT("N4:N"&amp;ROW()-1)),""))</f>
        <v/>
      </c>
      <c r="O145" s="3" t="str">
        <f ca="1">IF(AND($A145&lt;&gt;"",$A145&lt;&gt;"TOTAL"),IF(AND('[3]INVESTIGADOR_Descripcion subuni'!$Y143&lt;&gt;"",'[3]INVESTIGADOR_Descripcion subuni'!$Y143&lt;&gt;0),'[3]INVESTIGADOR_Descripcion subuni'!$Y143,""),IF($A145="TOTAL",SUM(INDIRECT("O4:O"&amp;ROW()-1)),""))</f>
        <v/>
      </c>
      <c r="P145" s="3" t="str">
        <f t="shared" ca="1" si="42"/>
        <v/>
      </c>
      <c r="Q145" s="3" t="str">
        <f ca="1">IF(AND($A145&lt;&gt;"",$A145&lt;&gt;"TOTAL"),IF(AND('[3]INVESTIGADOR_Descripcion subuni'!$AB143&lt;&gt;"",'[3]INVESTIGADOR_Descripcion subuni'!$AB143&lt;&gt;0),'[3]INVESTIGADOR_Descripcion subuni'!$AB143,""),IF($A145="TOTAL",SUM(INDIRECT("Q4:Q"&amp;ROW()-1)),""))</f>
        <v/>
      </c>
      <c r="R145" s="3" t="str">
        <f ca="1">IF(AND($A145&lt;&gt;"",$A145&lt;&gt;"TOTAL"),IF(AND('[3]INVESTIGADOR_Descripcion subuni'!$AD143&lt;&gt;"",'[3]INVESTIGADOR_Descripcion subuni'!$AD143&lt;&gt;0),'[3]INVESTIGADOR_Descripcion subuni'!$AD143,""),IF($A145="TOTAL",SUM(INDIRECT("R4:R"&amp;ROW()-1)),""))</f>
        <v/>
      </c>
      <c r="S145" s="3" t="str">
        <f t="shared" ca="1" si="43"/>
        <v/>
      </c>
      <c r="T145" s="3" t="str">
        <f ca="1">IF(AND($A145&lt;&gt;"",$A145&lt;&gt;"TOTAL"),IF(AND('[3]INVESTIGADOR_Descripcion subuni'!$AG143&lt;&gt;"",'[3]INVESTIGADOR_Descripcion subuni'!$AG143&lt;&gt;0),'[3]INVESTIGADOR_Descripcion subuni'!$AG143,""),IF($A145="TOTAL",SUM(INDIRECT("T4:T"&amp;ROW()-1)),""))</f>
        <v/>
      </c>
      <c r="U145" s="3" t="str">
        <f ca="1">IF(AND($A145&lt;&gt;"",$A145&lt;&gt;"TOTAL"),IF(AND('[3]INVESTIGADOR_Descripcion subuni'!$AI143&lt;&gt;"",'[3]INVESTIGADOR_Descripcion subuni'!$AI143&lt;&gt;0),'[3]INVESTIGADOR_Descripcion subuni'!$AI143,""),IF($A145="TOTAL",SUM(INDIRECT("U4:U"&amp;ROW()-1)),""))</f>
        <v/>
      </c>
      <c r="V145" s="3" t="str">
        <f t="shared" ca="1" si="44"/>
        <v/>
      </c>
      <c r="W145" s="3" t="str">
        <f ca="1">IF(AND($A145&lt;&gt;"",$A145&lt;&gt;"TOTAL"),IF(AND('[3]INVESTIGADOR_Descripcion subuni'!$AL143&lt;&gt;"",'[3]INVESTIGADOR_Descripcion subuni'!$AL143&lt;&gt;0),'[3]INVESTIGADOR_Descripcion subuni'!$AL143,""),IF($A145="TOTAL",SUM(INDIRECT("W4:W"&amp;ROW()-1)),""))</f>
        <v/>
      </c>
      <c r="X145" s="3" t="str">
        <f ca="1">IF(AND($A145&lt;&gt;"",$A145&lt;&gt;"TOTAL"),IF(AND('[3]INVESTIGADOR_Descripcion subuni'!$AN143&lt;&gt;"",'[3]INVESTIGADOR_Descripcion subuni'!$AN143&lt;&gt;0),'[3]INVESTIGADOR_Descripcion subuni'!$AN143,""),IF($A145="TOTAL",SUM(INDIRECT("X4:X"&amp;ROW()-1)),""))</f>
        <v/>
      </c>
      <c r="Y145" s="3" t="str">
        <f t="shared" ca="1" si="45"/>
        <v/>
      </c>
      <c r="Z145" s="3" t="str">
        <f ca="1">IF(AND($A145&lt;&gt;"",$A145&lt;&gt;"TOTAL"),IF(AND('[3]INVESTIGADOR_Descripcion subuni'!$AQ143&lt;&gt;"",'[3]INVESTIGADOR_Descripcion subuni'!$AQ143&lt;&gt;0),'[3]INVESTIGADOR_Descripcion subuni'!$AQ143,""),IF($A145="TOTAL",SUM(INDIRECT("Z4:Z"&amp;ROW()-1)),""))</f>
        <v/>
      </c>
      <c r="AA145" s="3" t="str">
        <f ca="1">IF(AND($A145&lt;&gt;"",$A145&lt;&gt;"TOTAL"),IF(AND('[3]INVESTIGADOR_Descripcion subuni'!$AS143&lt;&gt;"",'[3]INVESTIGADOR_Descripcion subuni'!$AS143&lt;&gt;0),'[3]INVESTIGADOR_Descripcion subuni'!$AS143,""),IF($A145="TOTAL",SUM(INDIRECT("AA4:AA"&amp;ROW()-1)),""))</f>
        <v/>
      </c>
      <c r="AB145" s="3" t="str">
        <f t="shared" ca="1" si="46"/>
        <v/>
      </c>
      <c r="AC145" s="3" t="str">
        <f ca="1">IF(AND($A145&lt;&gt;"",$A145&lt;&gt;"TOTAL"),IF(AND('[3]INVESTIGADOR_Descripcion subuni'!$AV143&lt;&gt;"",'[3]INVESTIGADOR_Descripcion subuni'!$AV143&lt;&gt;0),'[3]INVESTIGADOR_Descripcion subuni'!$AV143,""),IF($A145="TOTAL",SUM(INDIRECT("AC4:AC"&amp;ROW()-1)),""))</f>
        <v/>
      </c>
      <c r="AD145" s="3" t="str">
        <f ca="1">IF(AND($A145&lt;&gt;"",$A145&lt;&gt;"TOTAL"),IF(AND('[3]INVESTIGADOR_Descripcion subuni'!$AX143&lt;&gt;"",'[3]INVESTIGADOR_Descripcion subuni'!$AX143&lt;&gt;0),'[3]INVESTIGADOR_Descripcion subuni'!$AX143,""),IF($A145="TOTAL",SUM(INDIRECT("AD4:AD"&amp;ROW()-1)),""))</f>
        <v/>
      </c>
      <c r="AE145" s="3" t="str">
        <f t="shared" ca="1" si="47"/>
        <v/>
      </c>
      <c r="AF145" s="3" t="str">
        <f ca="1">IF(AND($A145&lt;&gt;"",$A145&lt;&gt;"TOTAL"),IF(AND('[3]INVESTIGADOR_Descripcion subuni'!$BA143&lt;&gt;"",'[3]INVESTIGADOR_Descripcion subuni'!$BA143&lt;&gt;0),'[3]INVESTIGADOR_Descripcion subuni'!$BA143,""),IF($A145="TOTAL",SUM(INDIRECT("AF4:AF"&amp;ROW()-1)),""))</f>
        <v/>
      </c>
      <c r="AG145" s="3" t="str">
        <f ca="1">IF(AND($A145&lt;&gt;"",$A145&lt;&gt;"TOTAL"),IF(AND('[3]INVESTIGADOR_Descripcion subuni'!$BC143&lt;&gt;"",'[3]INVESTIGADOR_Descripcion subuni'!$BC143&lt;&gt;0),'[3]INVESTIGADOR_Descripcion subuni'!$BC143,""),IF($A145="TOTAL",SUM(INDIRECT("AG4:AG"&amp;ROW()-1)),""))</f>
        <v/>
      </c>
      <c r="AH145" s="3" t="str">
        <f t="shared" ca="1" si="48"/>
        <v/>
      </c>
      <c r="AI145" s="3" t="str">
        <f ca="1">IF(AND($A145&lt;&gt;"",$A145&lt;&gt;"TOTAL"),IF(AND('[3]INVESTIGADOR_Descripcion subuni'!$BF143&lt;&gt;"",'[3]INVESTIGADOR_Descripcion subuni'!$BF143&lt;&gt;0),'[3]INVESTIGADOR_Descripcion subuni'!$BF143,""),IF($A145="TOTAL",SUM(INDIRECT("AI4:AI"&amp;ROW()-1)),""))</f>
        <v/>
      </c>
      <c r="AJ145" s="3" t="str">
        <f ca="1">IF(AND($A145&lt;&gt;"",$A145&lt;&gt;"TOTAL"),IF(AND('[3]INVESTIGADOR_Descripcion subuni'!$BH143&lt;&gt;"",'[3]INVESTIGADOR_Descripcion subuni'!$BH143&lt;&gt;0),'[3]INVESTIGADOR_Descripcion subuni'!$BH143,""),IF($A145="TOTAL",SUM(INDIRECT("AJ4:AJ"&amp;ROW()-1)),""))</f>
        <v/>
      </c>
      <c r="AK145" s="3" t="str">
        <f t="shared" ca="1" si="49"/>
        <v/>
      </c>
      <c r="AL145" s="3" t="str">
        <f ca="1">IF(AND($A145&lt;&gt;"",$A145&lt;&gt;"TOTAL"),IF(AND('[3]INVESTIGADOR_Descripcion subuni'!$BK143&lt;&gt;"",'[3]INVESTIGADOR_Descripcion subuni'!$BK143&lt;&gt;0),'[3]INVESTIGADOR_Descripcion subuni'!$BK143,""),IF($A145="TOTAL",SUM(INDIRECT("AL4:AL"&amp;ROW()-1)),""))</f>
        <v/>
      </c>
      <c r="AM145" s="3" t="str">
        <f ca="1">IF(AND($A145&lt;&gt;"",$A145&lt;&gt;"TOTAL"),IF(AND('[3]INVESTIGADOR_Descripcion subuni'!$BM143&lt;&gt;"",'[3]INVESTIGADOR_Descripcion subuni'!$BM143&lt;&gt;0),'[3]INVESTIGADOR_Descripcion subuni'!$BM143,""),IF($A145="TOTAL",SUM(INDIRECT("AM4:AM"&amp;ROW()-1)),""))</f>
        <v/>
      </c>
      <c r="AN145" s="3" t="str">
        <f t="shared" ca="1" si="50"/>
        <v/>
      </c>
      <c r="AO145" s="3" t="str">
        <f ca="1">IF(AND($A145&lt;&gt;"",$A145&lt;&gt;"TOTAL"),IF(AND('[3]INVESTIGADOR_Descripcion subuni'!$BP143&lt;&gt;"",'[3]INVESTIGADOR_Descripcion subuni'!$BP143&lt;&gt;0),'[3]INVESTIGADOR_Descripcion subuni'!$BP143,""),IF($A145="TOTAL",SUM(INDIRECT("AO4:AO"&amp;ROW()-1)),""))</f>
        <v/>
      </c>
      <c r="AP145" s="3" t="str">
        <f ca="1">IF(AND($A145&lt;&gt;"",$A145&lt;&gt;"TOTAL"),IF(AND('[3]INVESTIGADOR_Descripcion subuni'!$BR143&lt;&gt;"",'[3]INVESTIGADOR_Descripcion subuni'!$BR143&lt;&gt;0),'[3]INVESTIGADOR_Descripcion subuni'!$BR143,""),IF($A145="TOTAL",SUM(INDIRECT("AP4:AP"&amp;ROW()-1)),""))</f>
        <v/>
      </c>
      <c r="AQ145" s="3" t="str">
        <f t="shared" ca="1" si="51"/>
        <v/>
      </c>
      <c r="AR145" s="3" t="str">
        <f ca="1">IF(AND($A145&lt;&gt;"",$A145&lt;&gt;"TOTAL"),IF(AND('[3]INVESTIGADOR_Descripcion subuni'!$BU143&lt;&gt;"",'[3]INVESTIGADOR_Descripcion subuni'!$BU143&lt;&gt;0),'[3]INVESTIGADOR_Descripcion subuni'!$BU143,""),IF($A145="TOTAL",SUM(INDIRECT("AR4:AR"&amp;ROW()-1)),""))</f>
        <v/>
      </c>
      <c r="AS145" s="3" t="str">
        <f ca="1">IF(AND($A145&lt;&gt;"",$A145&lt;&gt;"TOTAL"),IF(AND('[3]INVESTIGADOR_Descripcion subuni'!$BW143&lt;&gt;"",'[3]INVESTIGADOR_Descripcion subuni'!$BW143&lt;&gt;0),'[3]INVESTIGADOR_Descripcion subuni'!$BW143,""),IF($A145="TOTAL",SUM(INDIRECT("AS4:AS"&amp;ROW()-1)),""))</f>
        <v/>
      </c>
      <c r="AT145" s="3" t="str">
        <f t="shared" ca="1" si="52"/>
        <v/>
      </c>
      <c r="AU145" s="3" t="str">
        <f ca="1">IF(AND($A145&lt;&gt;"",$A145&lt;&gt;"TOTAL"),IF(AND('[3]INVESTIGADOR_Descripcion subuni'!$BZ143&lt;&gt;"",'[3]INVESTIGADOR_Descripcion subuni'!$BZ143&lt;&gt;0),'[3]INVESTIGADOR_Descripcion subuni'!$BZ143,""),IF($A145="TOTAL",SUM(INDIRECT("AU4:AU"&amp;ROW()-1)),""))</f>
        <v/>
      </c>
      <c r="AV145" s="3" t="str">
        <f ca="1">IF(AND($A145&lt;&gt;"",$A145&lt;&gt;"TOTAL"),IF(AND('[3]INVESTIGADOR_Descripcion subuni'!$CB143&lt;&gt;"",'[3]INVESTIGADOR_Descripcion subuni'!$CB143&lt;&gt;0),'[3]INVESTIGADOR_Descripcion subuni'!$CB143,""),IF($A145="TOTAL",SUM(INDIRECT("AV4:AV"&amp;ROW()-1)),""))</f>
        <v/>
      </c>
      <c r="AW145" s="3" t="str">
        <f t="shared" ca="1" si="53"/>
        <v/>
      </c>
      <c r="AX145" s="3" t="str">
        <f ca="1">IF(AND($A145&lt;&gt;"",$A145&lt;&gt;"TOTAL"),IF(AND('[3]INVESTIGADOR_Descripcion subuni'!$CE143&lt;&gt;"",'[3]INVESTIGADOR_Descripcion subuni'!$CE143&lt;&gt;0),'[3]INVESTIGADOR_Descripcion subuni'!$CE143,""),IF($A145="TOTAL",SUM(INDIRECT("AX4:AX"&amp;ROW()-1)),""))</f>
        <v/>
      </c>
      <c r="AY145" s="3" t="str">
        <f ca="1">IF(AND($A145&lt;&gt;"",$A145&lt;&gt;"TOTAL"),IF(AND('[3]INVESTIGADOR_Descripcion subuni'!$CG143&lt;&gt;"",'[3]INVESTIGADOR_Descripcion subuni'!$CG143&lt;&gt;0),'[3]INVESTIGADOR_Descripcion subuni'!$CG143,""),IF($A145="TOTAL",SUM(INDIRECT("AY4:AY"&amp;ROW()-1)),""))</f>
        <v/>
      </c>
      <c r="AZ145" s="3" t="str">
        <f t="shared" ca="1" si="54"/>
        <v/>
      </c>
      <c r="BA145" s="3" t="str">
        <f ca="1">IF(AND($A145&lt;&gt;"",$A145&lt;&gt;"TOTAL"),IF(AND('[3]INVESTIGADOR_Descripcion subuni'!$CJ143&lt;&gt;"",'[3]INVESTIGADOR_Descripcion subuni'!$CJ143&lt;&gt;0),'[3]INVESTIGADOR_Descripcion subuni'!$CJ143,""),IF($A145="TOTAL",SUM(INDIRECT("BA4:BA"&amp;ROW()-1)),""))</f>
        <v/>
      </c>
      <c r="BB145" s="3" t="str">
        <f ca="1">IF(AND($A145&lt;&gt;"",$A145&lt;&gt;"TOTAL"),IF(AND('[3]INVESTIGADOR_Descripcion subuni'!$CL143&lt;&gt;"",'[3]INVESTIGADOR_Descripcion subuni'!$CL143&lt;&gt;0),'[3]INVESTIGADOR_Descripcion subuni'!$CL143,""),IF($A145="TOTAL",SUM(INDIRECT("BB4:BB"&amp;ROW()-1)),""))</f>
        <v/>
      </c>
      <c r="BC145" s="3" t="str">
        <f t="shared" ca="1" si="55"/>
        <v/>
      </c>
      <c r="BD145" s="3" t="str">
        <f ca="1">IF(AND($A145&lt;&gt;"",$A145&lt;&gt;"TOTAL"),IF(AND('[3]INVESTIGADOR_Descripcion subuni'!$CO143&lt;&gt;"",'[3]INVESTIGADOR_Descripcion subuni'!$CO143&lt;&gt;0),'[3]INVESTIGADOR_Descripcion subuni'!$CO143,""),IF($A145="TOTAL",SUM(INDIRECT("BD4:BD"&amp;ROW()-1)),""))</f>
        <v/>
      </c>
      <c r="BE145" s="3" t="str">
        <f ca="1">IF(AND($A145&lt;&gt;"",$A145&lt;&gt;"TOTAL"),IF(AND('[3]INVESTIGADOR_Descripcion subuni'!$CQ143&lt;&gt;"",'[3]INVESTIGADOR_Descripcion subuni'!$CQ143&lt;&gt;0),'[3]INVESTIGADOR_Descripcion subuni'!$CQ143,""),IF($A145="TOTAL",SUM(INDIRECT("BE4:BE"&amp;ROW()-1)),""))</f>
        <v/>
      </c>
      <c r="BF145" s="3" t="str">
        <f t="shared" ca="1" si="56"/>
        <v/>
      </c>
    </row>
    <row r="146" spans="1:58" x14ac:dyDescent="0.2">
      <c r="A146" s="25" t="str">
        <f>IF('[3]INVESTIGADOR_Descripcion subuni'!$B144&lt;&gt;"",'[3]INVESTIGADOR_Descripcion subuni'!$B144,IF(AND('[3]INVESTIGADOR_Descripcion subuni'!$B144="",'[3]INVESTIGADOR_Descripcion subuni'!$B145="",'[3]INVESTIGADOR_Descripcion subuni'!$B143=""),"","TOTAL"))</f>
        <v/>
      </c>
      <c r="B146" s="3" t="str">
        <f ca="1">IF(AND($A146&lt;&gt;"",$A146&lt;&gt;"TOTAL"),IF(AND('[3]INVESTIGADOR_Descripcion subuni'!$C144&lt;&gt;"",'[3]INVESTIGADOR_Descripcion subuni'!$C144&lt;&gt;0),'[3]INVESTIGADOR_Descripcion subuni'!$C144,""),IF($A146="TOTAL",SUM(INDIRECT("B4:B"&amp;ROW()-1)),""))</f>
        <v/>
      </c>
      <c r="C146" s="3" t="str">
        <f ca="1">IF(AND($A146&lt;&gt;"",$A146&lt;&gt;"TOTAL"),IF(AND('[3]INVESTIGADOR_Descripcion subuni'!$E144&lt;&gt;"",'[3]INVESTIGADOR_Descripcion subuni'!$E144&lt;&gt;0),'[3]INVESTIGADOR_Descripcion subuni'!$E144,""),IF($A146="TOTAL",SUM(INDIRECT("C4:C"&amp;ROW()-1)),""))</f>
        <v/>
      </c>
      <c r="D146" s="3" t="str">
        <f t="shared" ca="1" si="38"/>
        <v/>
      </c>
      <c r="E146" s="3" t="str">
        <f ca="1">IF(AND($A146&lt;&gt;"",$A146&lt;&gt;"TOTAL"),IF(AND('[3]INVESTIGADOR_Descripcion subuni'!$H144&lt;&gt;"",'[3]INVESTIGADOR_Descripcion subuni'!$H144&lt;&gt;0),'[3]INVESTIGADOR_Descripcion subuni'!$H144,""),IF($A146="TOTAL",SUM(INDIRECT("E4:E"&amp;ROW()-1)),""))</f>
        <v/>
      </c>
      <c r="F146" s="3" t="str">
        <f ca="1">IF(AND($A146&lt;&gt;"",$A146&lt;&gt;"TOTAL"),IF(AND('[3]INVESTIGADOR_Descripcion subuni'!$J144&lt;&gt;"",'[3]INVESTIGADOR_Descripcion subuni'!$J144&lt;&gt;0),'[3]INVESTIGADOR_Descripcion subuni'!$J144,""),IF($A146="TOTAL",SUM(INDIRECT("F4:F"&amp;ROW()-1)),""))</f>
        <v/>
      </c>
      <c r="G146" s="3" t="str">
        <f t="shared" ca="1" si="39"/>
        <v/>
      </c>
      <c r="H146" s="3" t="str">
        <f ca="1">IF(AND($A146&lt;&gt;"",$A146&lt;&gt;"TOTAL"),IF(AND('[3]INVESTIGADOR_Descripcion subuni'!$M144&lt;&gt;"",'[3]INVESTIGADOR_Descripcion subuni'!$M144&lt;&gt;0),'[3]INVESTIGADOR_Descripcion subuni'!$M144,""),IF($A146="TOTAL",SUM(INDIRECT("H4:H"&amp;ROW()-1)),""))</f>
        <v/>
      </c>
      <c r="I146" s="3" t="str">
        <f ca="1">IF(AND($A146&lt;&gt;"",$A146&lt;&gt;"TOTAL"),IF(AND('[3]INVESTIGADOR_Descripcion subuni'!$O144&lt;&gt;"",'[3]INVESTIGADOR_Descripcion subuni'!$O144&lt;&gt;0),'[3]INVESTIGADOR_Descripcion subuni'!$O144,""),IF($A146="TOTAL",SUM(INDIRECT("I4:I"&amp;ROW()-1)),""))</f>
        <v/>
      </c>
      <c r="J146" s="3" t="str">
        <f t="shared" ca="1" si="40"/>
        <v/>
      </c>
      <c r="K146" s="3" t="str">
        <f ca="1">IF(AND($A146&lt;&gt;"",$A146&lt;&gt;"TOTAL"),IF(AND('[3]INVESTIGADOR_Descripcion subuni'!$R144&lt;&gt;"",'[3]INVESTIGADOR_Descripcion subuni'!$R144&lt;&gt;0),'[3]INVESTIGADOR_Descripcion subuni'!$R144,""),IF($A146="TOTAL",SUM(INDIRECT("K4:K"&amp;ROW()-1)),""))</f>
        <v/>
      </c>
      <c r="L146" s="3" t="str">
        <f ca="1">IF(AND($A146&lt;&gt;"",$A146&lt;&gt;"TOTAL"),IF(AND('[3]INVESTIGADOR_Descripcion subuni'!$T144&lt;&gt;"",'[3]INVESTIGADOR_Descripcion subuni'!$T144&lt;&gt;0),'[3]INVESTIGADOR_Descripcion subuni'!$T144,""),IF($A146="TOTAL",SUM(INDIRECT("L4:L"&amp;ROW()-1)),""))</f>
        <v/>
      </c>
      <c r="M146" s="3" t="str">
        <f t="shared" ca="1" si="41"/>
        <v/>
      </c>
      <c r="N146" s="3" t="str">
        <f ca="1">IF(AND($A146&lt;&gt;"",$A146&lt;&gt;"TOTAL"),IF(AND('[3]INVESTIGADOR_Descripcion subuni'!$W144&lt;&gt;"",'[3]INVESTIGADOR_Descripcion subuni'!$W144&lt;&gt;0),'[3]INVESTIGADOR_Descripcion subuni'!$W144,""),IF($A146="TOTAL",SUM(INDIRECT("N4:N"&amp;ROW()-1)),""))</f>
        <v/>
      </c>
      <c r="O146" s="3" t="str">
        <f ca="1">IF(AND($A146&lt;&gt;"",$A146&lt;&gt;"TOTAL"),IF(AND('[3]INVESTIGADOR_Descripcion subuni'!$Y144&lt;&gt;"",'[3]INVESTIGADOR_Descripcion subuni'!$Y144&lt;&gt;0),'[3]INVESTIGADOR_Descripcion subuni'!$Y144,""),IF($A146="TOTAL",SUM(INDIRECT("O4:O"&amp;ROW()-1)),""))</f>
        <v/>
      </c>
      <c r="P146" s="3" t="str">
        <f t="shared" ca="1" si="42"/>
        <v/>
      </c>
      <c r="Q146" s="3" t="str">
        <f ca="1">IF(AND($A146&lt;&gt;"",$A146&lt;&gt;"TOTAL"),IF(AND('[3]INVESTIGADOR_Descripcion subuni'!$AB144&lt;&gt;"",'[3]INVESTIGADOR_Descripcion subuni'!$AB144&lt;&gt;0),'[3]INVESTIGADOR_Descripcion subuni'!$AB144,""),IF($A146="TOTAL",SUM(INDIRECT("Q4:Q"&amp;ROW()-1)),""))</f>
        <v/>
      </c>
      <c r="R146" s="3" t="str">
        <f ca="1">IF(AND($A146&lt;&gt;"",$A146&lt;&gt;"TOTAL"),IF(AND('[3]INVESTIGADOR_Descripcion subuni'!$AD144&lt;&gt;"",'[3]INVESTIGADOR_Descripcion subuni'!$AD144&lt;&gt;0),'[3]INVESTIGADOR_Descripcion subuni'!$AD144,""),IF($A146="TOTAL",SUM(INDIRECT("R4:R"&amp;ROW()-1)),""))</f>
        <v/>
      </c>
      <c r="S146" s="3" t="str">
        <f t="shared" ca="1" si="43"/>
        <v/>
      </c>
      <c r="T146" s="3" t="str">
        <f ca="1">IF(AND($A146&lt;&gt;"",$A146&lt;&gt;"TOTAL"),IF(AND('[3]INVESTIGADOR_Descripcion subuni'!$AG144&lt;&gt;"",'[3]INVESTIGADOR_Descripcion subuni'!$AG144&lt;&gt;0),'[3]INVESTIGADOR_Descripcion subuni'!$AG144,""),IF($A146="TOTAL",SUM(INDIRECT("T4:T"&amp;ROW()-1)),""))</f>
        <v/>
      </c>
      <c r="U146" s="3" t="str">
        <f ca="1">IF(AND($A146&lt;&gt;"",$A146&lt;&gt;"TOTAL"),IF(AND('[3]INVESTIGADOR_Descripcion subuni'!$AI144&lt;&gt;"",'[3]INVESTIGADOR_Descripcion subuni'!$AI144&lt;&gt;0),'[3]INVESTIGADOR_Descripcion subuni'!$AI144,""),IF($A146="TOTAL",SUM(INDIRECT("U4:U"&amp;ROW()-1)),""))</f>
        <v/>
      </c>
      <c r="V146" s="3" t="str">
        <f t="shared" ca="1" si="44"/>
        <v/>
      </c>
      <c r="W146" s="3" t="str">
        <f ca="1">IF(AND($A146&lt;&gt;"",$A146&lt;&gt;"TOTAL"),IF(AND('[3]INVESTIGADOR_Descripcion subuni'!$AL144&lt;&gt;"",'[3]INVESTIGADOR_Descripcion subuni'!$AL144&lt;&gt;0),'[3]INVESTIGADOR_Descripcion subuni'!$AL144,""),IF($A146="TOTAL",SUM(INDIRECT("W4:W"&amp;ROW()-1)),""))</f>
        <v/>
      </c>
      <c r="X146" s="3" t="str">
        <f ca="1">IF(AND($A146&lt;&gt;"",$A146&lt;&gt;"TOTAL"),IF(AND('[3]INVESTIGADOR_Descripcion subuni'!$AN144&lt;&gt;"",'[3]INVESTIGADOR_Descripcion subuni'!$AN144&lt;&gt;0),'[3]INVESTIGADOR_Descripcion subuni'!$AN144,""),IF($A146="TOTAL",SUM(INDIRECT("X4:X"&amp;ROW()-1)),""))</f>
        <v/>
      </c>
      <c r="Y146" s="3" t="str">
        <f t="shared" ca="1" si="45"/>
        <v/>
      </c>
      <c r="Z146" s="3" t="str">
        <f ca="1">IF(AND($A146&lt;&gt;"",$A146&lt;&gt;"TOTAL"),IF(AND('[3]INVESTIGADOR_Descripcion subuni'!$AQ144&lt;&gt;"",'[3]INVESTIGADOR_Descripcion subuni'!$AQ144&lt;&gt;0),'[3]INVESTIGADOR_Descripcion subuni'!$AQ144,""),IF($A146="TOTAL",SUM(INDIRECT("Z4:Z"&amp;ROW()-1)),""))</f>
        <v/>
      </c>
      <c r="AA146" s="3" t="str">
        <f ca="1">IF(AND($A146&lt;&gt;"",$A146&lt;&gt;"TOTAL"),IF(AND('[3]INVESTIGADOR_Descripcion subuni'!$AS144&lt;&gt;"",'[3]INVESTIGADOR_Descripcion subuni'!$AS144&lt;&gt;0),'[3]INVESTIGADOR_Descripcion subuni'!$AS144,""),IF($A146="TOTAL",SUM(INDIRECT("AA4:AA"&amp;ROW()-1)),""))</f>
        <v/>
      </c>
      <c r="AB146" s="3" t="str">
        <f t="shared" ca="1" si="46"/>
        <v/>
      </c>
      <c r="AC146" s="3" t="str">
        <f ca="1">IF(AND($A146&lt;&gt;"",$A146&lt;&gt;"TOTAL"),IF(AND('[3]INVESTIGADOR_Descripcion subuni'!$AV144&lt;&gt;"",'[3]INVESTIGADOR_Descripcion subuni'!$AV144&lt;&gt;0),'[3]INVESTIGADOR_Descripcion subuni'!$AV144,""),IF($A146="TOTAL",SUM(INDIRECT("AC4:AC"&amp;ROW()-1)),""))</f>
        <v/>
      </c>
      <c r="AD146" s="3" t="str">
        <f ca="1">IF(AND($A146&lt;&gt;"",$A146&lt;&gt;"TOTAL"),IF(AND('[3]INVESTIGADOR_Descripcion subuni'!$AX144&lt;&gt;"",'[3]INVESTIGADOR_Descripcion subuni'!$AX144&lt;&gt;0),'[3]INVESTIGADOR_Descripcion subuni'!$AX144,""),IF($A146="TOTAL",SUM(INDIRECT("AD4:AD"&amp;ROW()-1)),""))</f>
        <v/>
      </c>
      <c r="AE146" s="3" t="str">
        <f t="shared" ca="1" si="47"/>
        <v/>
      </c>
      <c r="AF146" s="3" t="str">
        <f ca="1">IF(AND($A146&lt;&gt;"",$A146&lt;&gt;"TOTAL"),IF(AND('[3]INVESTIGADOR_Descripcion subuni'!$BA144&lt;&gt;"",'[3]INVESTIGADOR_Descripcion subuni'!$BA144&lt;&gt;0),'[3]INVESTIGADOR_Descripcion subuni'!$BA144,""),IF($A146="TOTAL",SUM(INDIRECT("AF4:AF"&amp;ROW()-1)),""))</f>
        <v/>
      </c>
      <c r="AG146" s="3" t="str">
        <f ca="1">IF(AND($A146&lt;&gt;"",$A146&lt;&gt;"TOTAL"),IF(AND('[3]INVESTIGADOR_Descripcion subuni'!$BC144&lt;&gt;"",'[3]INVESTIGADOR_Descripcion subuni'!$BC144&lt;&gt;0),'[3]INVESTIGADOR_Descripcion subuni'!$BC144,""),IF($A146="TOTAL",SUM(INDIRECT("AG4:AG"&amp;ROW()-1)),""))</f>
        <v/>
      </c>
      <c r="AH146" s="3" t="str">
        <f t="shared" ca="1" si="48"/>
        <v/>
      </c>
      <c r="AI146" s="3" t="str">
        <f ca="1">IF(AND($A146&lt;&gt;"",$A146&lt;&gt;"TOTAL"),IF(AND('[3]INVESTIGADOR_Descripcion subuni'!$BF144&lt;&gt;"",'[3]INVESTIGADOR_Descripcion subuni'!$BF144&lt;&gt;0),'[3]INVESTIGADOR_Descripcion subuni'!$BF144,""),IF($A146="TOTAL",SUM(INDIRECT("AI4:AI"&amp;ROW()-1)),""))</f>
        <v/>
      </c>
      <c r="AJ146" s="3" t="str">
        <f ca="1">IF(AND($A146&lt;&gt;"",$A146&lt;&gt;"TOTAL"),IF(AND('[3]INVESTIGADOR_Descripcion subuni'!$BH144&lt;&gt;"",'[3]INVESTIGADOR_Descripcion subuni'!$BH144&lt;&gt;0),'[3]INVESTIGADOR_Descripcion subuni'!$BH144,""),IF($A146="TOTAL",SUM(INDIRECT("AJ4:AJ"&amp;ROW()-1)),""))</f>
        <v/>
      </c>
      <c r="AK146" s="3" t="str">
        <f t="shared" ca="1" si="49"/>
        <v/>
      </c>
      <c r="AL146" s="3" t="str">
        <f ca="1">IF(AND($A146&lt;&gt;"",$A146&lt;&gt;"TOTAL"),IF(AND('[3]INVESTIGADOR_Descripcion subuni'!$BK144&lt;&gt;"",'[3]INVESTIGADOR_Descripcion subuni'!$BK144&lt;&gt;0),'[3]INVESTIGADOR_Descripcion subuni'!$BK144,""),IF($A146="TOTAL",SUM(INDIRECT("AL4:AL"&amp;ROW()-1)),""))</f>
        <v/>
      </c>
      <c r="AM146" s="3" t="str">
        <f ca="1">IF(AND($A146&lt;&gt;"",$A146&lt;&gt;"TOTAL"),IF(AND('[3]INVESTIGADOR_Descripcion subuni'!$BM144&lt;&gt;"",'[3]INVESTIGADOR_Descripcion subuni'!$BM144&lt;&gt;0),'[3]INVESTIGADOR_Descripcion subuni'!$BM144,""),IF($A146="TOTAL",SUM(INDIRECT("AM4:AM"&amp;ROW()-1)),""))</f>
        <v/>
      </c>
      <c r="AN146" s="3" t="str">
        <f t="shared" ca="1" si="50"/>
        <v/>
      </c>
      <c r="AO146" s="3" t="str">
        <f ca="1">IF(AND($A146&lt;&gt;"",$A146&lt;&gt;"TOTAL"),IF(AND('[3]INVESTIGADOR_Descripcion subuni'!$BP144&lt;&gt;"",'[3]INVESTIGADOR_Descripcion subuni'!$BP144&lt;&gt;0),'[3]INVESTIGADOR_Descripcion subuni'!$BP144,""),IF($A146="TOTAL",SUM(INDIRECT("AO4:AO"&amp;ROW()-1)),""))</f>
        <v/>
      </c>
      <c r="AP146" s="3" t="str">
        <f ca="1">IF(AND($A146&lt;&gt;"",$A146&lt;&gt;"TOTAL"),IF(AND('[3]INVESTIGADOR_Descripcion subuni'!$BR144&lt;&gt;"",'[3]INVESTIGADOR_Descripcion subuni'!$BR144&lt;&gt;0),'[3]INVESTIGADOR_Descripcion subuni'!$BR144,""),IF($A146="TOTAL",SUM(INDIRECT("AP4:AP"&amp;ROW()-1)),""))</f>
        <v/>
      </c>
      <c r="AQ146" s="3" t="str">
        <f t="shared" ca="1" si="51"/>
        <v/>
      </c>
      <c r="AR146" s="3" t="str">
        <f ca="1">IF(AND($A146&lt;&gt;"",$A146&lt;&gt;"TOTAL"),IF(AND('[3]INVESTIGADOR_Descripcion subuni'!$BU144&lt;&gt;"",'[3]INVESTIGADOR_Descripcion subuni'!$BU144&lt;&gt;0),'[3]INVESTIGADOR_Descripcion subuni'!$BU144,""),IF($A146="TOTAL",SUM(INDIRECT("AR4:AR"&amp;ROW()-1)),""))</f>
        <v/>
      </c>
      <c r="AS146" s="3" t="str">
        <f ca="1">IF(AND($A146&lt;&gt;"",$A146&lt;&gt;"TOTAL"),IF(AND('[3]INVESTIGADOR_Descripcion subuni'!$BW144&lt;&gt;"",'[3]INVESTIGADOR_Descripcion subuni'!$BW144&lt;&gt;0),'[3]INVESTIGADOR_Descripcion subuni'!$BW144,""),IF($A146="TOTAL",SUM(INDIRECT("AS4:AS"&amp;ROW()-1)),""))</f>
        <v/>
      </c>
      <c r="AT146" s="3" t="str">
        <f t="shared" ca="1" si="52"/>
        <v/>
      </c>
      <c r="AU146" s="3" t="str">
        <f ca="1">IF(AND($A146&lt;&gt;"",$A146&lt;&gt;"TOTAL"),IF(AND('[3]INVESTIGADOR_Descripcion subuni'!$BZ144&lt;&gt;"",'[3]INVESTIGADOR_Descripcion subuni'!$BZ144&lt;&gt;0),'[3]INVESTIGADOR_Descripcion subuni'!$BZ144,""),IF($A146="TOTAL",SUM(INDIRECT("AU4:AU"&amp;ROW()-1)),""))</f>
        <v/>
      </c>
      <c r="AV146" s="3" t="str">
        <f ca="1">IF(AND($A146&lt;&gt;"",$A146&lt;&gt;"TOTAL"),IF(AND('[3]INVESTIGADOR_Descripcion subuni'!$CB144&lt;&gt;"",'[3]INVESTIGADOR_Descripcion subuni'!$CB144&lt;&gt;0),'[3]INVESTIGADOR_Descripcion subuni'!$CB144,""),IF($A146="TOTAL",SUM(INDIRECT("AV4:AV"&amp;ROW()-1)),""))</f>
        <v/>
      </c>
      <c r="AW146" s="3" t="str">
        <f t="shared" ca="1" si="53"/>
        <v/>
      </c>
      <c r="AX146" s="3" t="str">
        <f ca="1">IF(AND($A146&lt;&gt;"",$A146&lt;&gt;"TOTAL"),IF(AND('[3]INVESTIGADOR_Descripcion subuni'!$CE144&lt;&gt;"",'[3]INVESTIGADOR_Descripcion subuni'!$CE144&lt;&gt;0),'[3]INVESTIGADOR_Descripcion subuni'!$CE144,""),IF($A146="TOTAL",SUM(INDIRECT("AX4:AX"&amp;ROW()-1)),""))</f>
        <v/>
      </c>
      <c r="AY146" s="3" t="str">
        <f ca="1">IF(AND($A146&lt;&gt;"",$A146&lt;&gt;"TOTAL"),IF(AND('[3]INVESTIGADOR_Descripcion subuni'!$CG144&lt;&gt;"",'[3]INVESTIGADOR_Descripcion subuni'!$CG144&lt;&gt;0),'[3]INVESTIGADOR_Descripcion subuni'!$CG144,""),IF($A146="TOTAL",SUM(INDIRECT("AY4:AY"&amp;ROW()-1)),""))</f>
        <v/>
      </c>
      <c r="AZ146" s="3" t="str">
        <f t="shared" ca="1" si="54"/>
        <v/>
      </c>
      <c r="BA146" s="3" t="str">
        <f ca="1">IF(AND($A146&lt;&gt;"",$A146&lt;&gt;"TOTAL"),IF(AND('[3]INVESTIGADOR_Descripcion subuni'!$CJ144&lt;&gt;"",'[3]INVESTIGADOR_Descripcion subuni'!$CJ144&lt;&gt;0),'[3]INVESTIGADOR_Descripcion subuni'!$CJ144,""),IF($A146="TOTAL",SUM(INDIRECT("BA4:BA"&amp;ROW()-1)),""))</f>
        <v/>
      </c>
      <c r="BB146" s="3" t="str">
        <f ca="1">IF(AND($A146&lt;&gt;"",$A146&lt;&gt;"TOTAL"),IF(AND('[3]INVESTIGADOR_Descripcion subuni'!$CL144&lt;&gt;"",'[3]INVESTIGADOR_Descripcion subuni'!$CL144&lt;&gt;0),'[3]INVESTIGADOR_Descripcion subuni'!$CL144,""),IF($A146="TOTAL",SUM(INDIRECT("BB4:BB"&amp;ROW()-1)),""))</f>
        <v/>
      </c>
      <c r="BC146" s="3" t="str">
        <f t="shared" ca="1" si="55"/>
        <v/>
      </c>
      <c r="BD146" s="3" t="str">
        <f ca="1">IF(AND($A146&lt;&gt;"",$A146&lt;&gt;"TOTAL"),IF(AND('[3]INVESTIGADOR_Descripcion subuni'!$CO144&lt;&gt;"",'[3]INVESTIGADOR_Descripcion subuni'!$CO144&lt;&gt;0),'[3]INVESTIGADOR_Descripcion subuni'!$CO144,""),IF($A146="TOTAL",SUM(INDIRECT("BD4:BD"&amp;ROW()-1)),""))</f>
        <v/>
      </c>
      <c r="BE146" s="3" t="str">
        <f ca="1">IF(AND($A146&lt;&gt;"",$A146&lt;&gt;"TOTAL"),IF(AND('[3]INVESTIGADOR_Descripcion subuni'!$CQ144&lt;&gt;"",'[3]INVESTIGADOR_Descripcion subuni'!$CQ144&lt;&gt;0),'[3]INVESTIGADOR_Descripcion subuni'!$CQ144,""),IF($A146="TOTAL",SUM(INDIRECT("BE4:BE"&amp;ROW()-1)),""))</f>
        <v/>
      </c>
      <c r="BF146" s="3" t="str">
        <f t="shared" ca="1" si="56"/>
        <v/>
      </c>
    </row>
    <row r="147" spans="1:58" x14ac:dyDescent="0.2">
      <c r="A147" s="25" t="str">
        <f>IF('[3]INVESTIGADOR_Descripcion subuni'!$B145&lt;&gt;"",'[3]INVESTIGADOR_Descripcion subuni'!$B145,IF(AND('[3]INVESTIGADOR_Descripcion subuni'!$B145="",'[3]INVESTIGADOR_Descripcion subuni'!$B146="",'[3]INVESTIGADOR_Descripcion subuni'!$B144=""),"","TOTAL"))</f>
        <v/>
      </c>
      <c r="B147" s="3" t="str">
        <f ca="1">IF(AND($A147&lt;&gt;"",$A147&lt;&gt;"TOTAL"),IF(AND('[3]INVESTIGADOR_Descripcion subuni'!$C145&lt;&gt;"",'[3]INVESTIGADOR_Descripcion subuni'!$C145&lt;&gt;0),'[3]INVESTIGADOR_Descripcion subuni'!$C145,""),IF($A147="TOTAL",SUM(INDIRECT("B4:B"&amp;ROW()-1)),""))</f>
        <v/>
      </c>
      <c r="C147" s="3" t="str">
        <f ca="1">IF(AND($A147&lt;&gt;"",$A147&lt;&gt;"TOTAL"),IF(AND('[3]INVESTIGADOR_Descripcion subuni'!$E145&lt;&gt;"",'[3]INVESTIGADOR_Descripcion subuni'!$E145&lt;&gt;0),'[3]INVESTIGADOR_Descripcion subuni'!$E145,""),IF($A147="TOTAL",SUM(INDIRECT("C4:C"&amp;ROW()-1)),""))</f>
        <v/>
      </c>
      <c r="D147" s="3" t="str">
        <f t="shared" ca="1" si="38"/>
        <v/>
      </c>
      <c r="E147" s="3" t="str">
        <f ca="1">IF(AND($A147&lt;&gt;"",$A147&lt;&gt;"TOTAL"),IF(AND('[3]INVESTIGADOR_Descripcion subuni'!$H145&lt;&gt;"",'[3]INVESTIGADOR_Descripcion subuni'!$H145&lt;&gt;0),'[3]INVESTIGADOR_Descripcion subuni'!$H145,""),IF($A147="TOTAL",SUM(INDIRECT("E4:E"&amp;ROW()-1)),""))</f>
        <v/>
      </c>
      <c r="F147" s="3" t="str">
        <f ca="1">IF(AND($A147&lt;&gt;"",$A147&lt;&gt;"TOTAL"),IF(AND('[3]INVESTIGADOR_Descripcion subuni'!$J145&lt;&gt;"",'[3]INVESTIGADOR_Descripcion subuni'!$J145&lt;&gt;0),'[3]INVESTIGADOR_Descripcion subuni'!$J145,""),IF($A147="TOTAL",SUM(INDIRECT("F4:F"&amp;ROW()-1)),""))</f>
        <v/>
      </c>
      <c r="G147" s="3" t="str">
        <f t="shared" ca="1" si="39"/>
        <v/>
      </c>
      <c r="H147" s="3" t="str">
        <f ca="1">IF(AND($A147&lt;&gt;"",$A147&lt;&gt;"TOTAL"),IF(AND('[3]INVESTIGADOR_Descripcion subuni'!$M145&lt;&gt;"",'[3]INVESTIGADOR_Descripcion subuni'!$M145&lt;&gt;0),'[3]INVESTIGADOR_Descripcion subuni'!$M145,""),IF($A147="TOTAL",SUM(INDIRECT("H4:H"&amp;ROW()-1)),""))</f>
        <v/>
      </c>
      <c r="I147" s="3" t="str">
        <f ca="1">IF(AND($A147&lt;&gt;"",$A147&lt;&gt;"TOTAL"),IF(AND('[3]INVESTIGADOR_Descripcion subuni'!$O145&lt;&gt;"",'[3]INVESTIGADOR_Descripcion subuni'!$O145&lt;&gt;0),'[3]INVESTIGADOR_Descripcion subuni'!$O145,""),IF($A147="TOTAL",SUM(INDIRECT("I4:I"&amp;ROW()-1)),""))</f>
        <v/>
      </c>
      <c r="J147" s="3" t="str">
        <f t="shared" ca="1" si="40"/>
        <v/>
      </c>
      <c r="K147" s="3" t="str">
        <f ca="1">IF(AND($A147&lt;&gt;"",$A147&lt;&gt;"TOTAL"),IF(AND('[3]INVESTIGADOR_Descripcion subuni'!$R145&lt;&gt;"",'[3]INVESTIGADOR_Descripcion subuni'!$R145&lt;&gt;0),'[3]INVESTIGADOR_Descripcion subuni'!$R145,""),IF($A147="TOTAL",SUM(INDIRECT("K4:K"&amp;ROW()-1)),""))</f>
        <v/>
      </c>
      <c r="L147" s="3" t="str">
        <f ca="1">IF(AND($A147&lt;&gt;"",$A147&lt;&gt;"TOTAL"),IF(AND('[3]INVESTIGADOR_Descripcion subuni'!$T145&lt;&gt;"",'[3]INVESTIGADOR_Descripcion subuni'!$T145&lt;&gt;0),'[3]INVESTIGADOR_Descripcion subuni'!$T145,""),IF($A147="TOTAL",SUM(INDIRECT("L4:L"&amp;ROW()-1)),""))</f>
        <v/>
      </c>
      <c r="M147" s="3" t="str">
        <f t="shared" ca="1" si="41"/>
        <v/>
      </c>
      <c r="N147" s="3" t="str">
        <f ca="1">IF(AND($A147&lt;&gt;"",$A147&lt;&gt;"TOTAL"),IF(AND('[3]INVESTIGADOR_Descripcion subuni'!$W145&lt;&gt;"",'[3]INVESTIGADOR_Descripcion subuni'!$W145&lt;&gt;0),'[3]INVESTIGADOR_Descripcion subuni'!$W145,""),IF($A147="TOTAL",SUM(INDIRECT("N4:N"&amp;ROW()-1)),""))</f>
        <v/>
      </c>
      <c r="O147" s="3" t="str">
        <f ca="1">IF(AND($A147&lt;&gt;"",$A147&lt;&gt;"TOTAL"),IF(AND('[3]INVESTIGADOR_Descripcion subuni'!$Y145&lt;&gt;"",'[3]INVESTIGADOR_Descripcion subuni'!$Y145&lt;&gt;0),'[3]INVESTIGADOR_Descripcion subuni'!$Y145,""),IF($A147="TOTAL",SUM(INDIRECT("O4:O"&amp;ROW()-1)),""))</f>
        <v/>
      </c>
      <c r="P147" s="3" t="str">
        <f t="shared" ca="1" si="42"/>
        <v/>
      </c>
      <c r="Q147" s="3" t="str">
        <f ca="1">IF(AND($A147&lt;&gt;"",$A147&lt;&gt;"TOTAL"),IF(AND('[3]INVESTIGADOR_Descripcion subuni'!$AB145&lt;&gt;"",'[3]INVESTIGADOR_Descripcion subuni'!$AB145&lt;&gt;0),'[3]INVESTIGADOR_Descripcion subuni'!$AB145,""),IF($A147="TOTAL",SUM(INDIRECT("Q4:Q"&amp;ROW()-1)),""))</f>
        <v/>
      </c>
      <c r="R147" s="3" t="str">
        <f ca="1">IF(AND($A147&lt;&gt;"",$A147&lt;&gt;"TOTAL"),IF(AND('[3]INVESTIGADOR_Descripcion subuni'!$AD145&lt;&gt;"",'[3]INVESTIGADOR_Descripcion subuni'!$AD145&lt;&gt;0),'[3]INVESTIGADOR_Descripcion subuni'!$AD145,""),IF($A147="TOTAL",SUM(INDIRECT("R4:R"&amp;ROW()-1)),""))</f>
        <v/>
      </c>
      <c r="S147" s="3" t="str">
        <f t="shared" ca="1" si="43"/>
        <v/>
      </c>
      <c r="T147" s="3" t="str">
        <f ca="1">IF(AND($A147&lt;&gt;"",$A147&lt;&gt;"TOTAL"),IF(AND('[3]INVESTIGADOR_Descripcion subuni'!$AG145&lt;&gt;"",'[3]INVESTIGADOR_Descripcion subuni'!$AG145&lt;&gt;0),'[3]INVESTIGADOR_Descripcion subuni'!$AG145,""),IF($A147="TOTAL",SUM(INDIRECT("T4:T"&amp;ROW()-1)),""))</f>
        <v/>
      </c>
      <c r="U147" s="3" t="str">
        <f ca="1">IF(AND($A147&lt;&gt;"",$A147&lt;&gt;"TOTAL"),IF(AND('[3]INVESTIGADOR_Descripcion subuni'!$AI145&lt;&gt;"",'[3]INVESTIGADOR_Descripcion subuni'!$AI145&lt;&gt;0),'[3]INVESTIGADOR_Descripcion subuni'!$AI145,""),IF($A147="TOTAL",SUM(INDIRECT("U4:U"&amp;ROW()-1)),""))</f>
        <v/>
      </c>
      <c r="V147" s="3" t="str">
        <f t="shared" ca="1" si="44"/>
        <v/>
      </c>
      <c r="W147" s="3" t="str">
        <f ca="1">IF(AND($A147&lt;&gt;"",$A147&lt;&gt;"TOTAL"),IF(AND('[3]INVESTIGADOR_Descripcion subuni'!$AL145&lt;&gt;"",'[3]INVESTIGADOR_Descripcion subuni'!$AL145&lt;&gt;0),'[3]INVESTIGADOR_Descripcion subuni'!$AL145,""),IF($A147="TOTAL",SUM(INDIRECT("W4:W"&amp;ROW()-1)),""))</f>
        <v/>
      </c>
      <c r="X147" s="3" t="str">
        <f ca="1">IF(AND($A147&lt;&gt;"",$A147&lt;&gt;"TOTAL"),IF(AND('[3]INVESTIGADOR_Descripcion subuni'!$AN145&lt;&gt;"",'[3]INVESTIGADOR_Descripcion subuni'!$AN145&lt;&gt;0),'[3]INVESTIGADOR_Descripcion subuni'!$AN145,""),IF($A147="TOTAL",SUM(INDIRECT("X4:X"&amp;ROW()-1)),""))</f>
        <v/>
      </c>
      <c r="Y147" s="3" t="str">
        <f t="shared" ca="1" si="45"/>
        <v/>
      </c>
      <c r="Z147" s="3" t="str">
        <f ca="1">IF(AND($A147&lt;&gt;"",$A147&lt;&gt;"TOTAL"),IF(AND('[3]INVESTIGADOR_Descripcion subuni'!$AQ145&lt;&gt;"",'[3]INVESTIGADOR_Descripcion subuni'!$AQ145&lt;&gt;0),'[3]INVESTIGADOR_Descripcion subuni'!$AQ145,""),IF($A147="TOTAL",SUM(INDIRECT("Z4:Z"&amp;ROW()-1)),""))</f>
        <v/>
      </c>
      <c r="AA147" s="3" t="str">
        <f ca="1">IF(AND($A147&lt;&gt;"",$A147&lt;&gt;"TOTAL"),IF(AND('[3]INVESTIGADOR_Descripcion subuni'!$AS145&lt;&gt;"",'[3]INVESTIGADOR_Descripcion subuni'!$AS145&lt;&gt;0),'[3]INVESTIGADOR_Descripcion subuni'!$AS145,""),IF($A147="TOTAL",SUM(INDIRECT("AA4:AA"&amp;ROW()-1)),""))</f>
        <v/>
      </c>
      <c r="AB147" s="3" t="str">
        <f t="shared" ca="1" si="46"/>
        <v/>
      </c>
      <c r="AC147" s="3" t="str">
        <f ca="1">IF(AND($A147&lt;&gt;"",$A147&lt;&gt;"TOTAL"),IF(AND('[3]INVESTIGADOR_Descripcion subuni'!$AV145&lt;&gt;"",'[3]INVESTIGADOR_Descripcion subuni'!$AV145&lt;&gt;0),'[3]INVESTIGADOR_Descripcion subuni'!$AV145,""),IF($A147="TOTAL",SUM(INDIRECT("AC4:AC"&amp;ROW()-1)),""))</f>
        <v/>
      </c>
      <c r="AD147" s="3" t="str">
        <f ca="1">IF(AND($A147&lt;&gt;"",$A147&lt;&gt;"TOTAL"),IF(AND('[3]INVESTIGADOR_Descripcion subuni'!$AX145&lt;&gt;"",'[3]INVESTIGADOR_Descripcion subuni'!$AX145&lt;&gt;0),'[3]INVESTIGADOR_Descripcion subuni'!$AX145,""),IF($A147="TOTAL",SUM(INDIRECT("AD4:AD"&amp;ROW()-1)),""))</f>
        <v/>
      </c>
      <c r="AE147" s="3" t="str">
        <f t="shared" ca="1" si="47"/>
        <v/>
      </c>
      <c r="AF147" s="3" t="str">
        <f ca="1">IF(AND($A147&lt;&gt;"",$A147&lt;&gt;"TOTAL"),IF(AND('[3]INVESTIGADOR_Descripcion subuni'!$BA145&lt;&gt;"",'[3]INVESTIGADOR_Descripcion subuni'!$BA145&lt;&gt;0),'[3]INVESTIGADOR_Descripcion subuni'!$BA145,""),IF($A147="TOTAL",SUM(INDIRECT("AF4:AF"&amp;ROW()-1)),""))</f>
        <v/>
      </c>
      <c r="AG147" s="3" t="str">
        <f ca="1">IF(AND($A147&lt;&gt;"",$A147&lt;&gt;"TOTAL"),IF(AND('[3]INVESTIGADOR_Descripcion subuni'!$BC145&lt;&gt;"",'[3]INVESTIGADOR_Descripcion subuni'!$BC145&lt;&gt;0),'[3]INVESTIGADOR_Descripcion subuni'!$BC145,""),IF($A147="TOTAL",SUM(INDIRECT("AG4:AG"&amp;ROW()-1)),""))</f>
        <v/>
      </c>
      <c r="AH147" s="3" t="str">
        <f t="shared" ca="1" si="48"/>
        <v/>
      </c>
      <c r="AI147" s="3" t="str">
        <f ca="1">IF(AND($A147&lt;&gt;"",$A147&lt;&gt;"TOTAL"),IF(AND('[3]INVESTIGADOR_Descripcion subuni'!$BF145&lt;&gt;"",'[3]INVESTIGADOR_Descripcion subuni'!$BF145&lt;&gt;0),'[3]INVESTIGADOR_Descripcion subuni'!$BF145,""),IF($A147="TOTAL",SUM(INDIRECT("AI4:AI"&amp;ROW()-1)),""))</f>
        <v/>
      </c>
      <c r="AJ147" s="3" t="str">
        <f ca="1">IF(AND($A147&lt;&gt;"",$A147&lt;&gt;"TOTAL"),IF(AND('[3]INVESTIGADOR_Descripcion subuni'!$BH145&lt;&gt;"",'[3]INVESTIGADOR_Descripcion subuni'!$BH145&lt;&gt;0),'[3]INVESTIGADOR_Descripcion subuni'!$BH145,""),IF($A147="TOTAL",SUM(INDIRECT("AJ4:AJ"&amp;ROW()-1)),""))</f>
        <v/>
      </c>
      <c r="AK147" s="3" t="str">
        <f t="shared" ca="1" si="49"/>
        <v/>
      </c>
      <c r="AL147" s="3" t="str">
        <f ca="1">IF(AND($A147&lt;&gt;"",$A147&lt;&gt;"TOTAL"),IF(AND('[3]INVESTIGADOR_Descripcion subuni'!$BK145&lt;&gt;"",'[3]INVESTIGADOR_Descripcion subuni'!$BK145&lt;&gt;0),'[3]INVESTIGADOR_Descripcion subuni'!$BK145,""),IF($A147="TOTAL",SUM(INDIRECT("AL4:AL"&amp;ROW()-1)),""))</f>
        <v/>
      </c>
      <c r="AM147" s="3" t="str">
        <f ca="1">IF(AND($A147&lt;&gt;"",$A147&lt;&gt;"TOTAL"),IF(AND('[3]INVESTIGADOR_Descripcion subuni'!$BM145&lt;&gt;"",'[3]INVESTIGADOR_Descripcion subuni'!$BM145&lt;&gt;0),'[3]INVESTIGADOR_Descripcion subuni'!$BM145,""),IF($A147="TOTAL",SUM(INDIRECT("AM4:AM"&amp;ROW()-1)),""))</f>
        <v/>
      </c>
      <c r="AN147" s="3" t="str">
        <f t="shared" ca="1" si="50"/>
        <v/>
      </c>
      <c r="AO147" s="3" t="str">
        <f ca="1">IF(AND($A147&lt;&gt;"",$A147&lt;&gt;"TOTAL"),IF(AND('[3]INVESTIGADOR_Descripcion subuni'!$BP145&lt;&gt;"",'[3]INVESTIGADOR_Descripcion subuni'!$BP145&lt;&gt;0),'[3]INVESTIGADOR_Descripcion subuni'!$BP145,""),IF($A147="TOTAL",SUM(INDIRECT("AO4:AO"&amp;ROW()-1)),""))</f>
        <v/>
      </c>
      <c r="AP147" s="3" t="str">
        <f ca="1">IF(AND($A147&lt;&gt;"",$A147&lt;&gt;"TOTAL"),IF(AND('[3]INVESTIGADOR_Descripcion subuni'!$BR145&lt;&gt;"",'[3]INVESTIGADOR_Descripcion subuni'!$BR145&lt;&gt;0),'[3]INVESTIGADOR_Descripcion subuni'!$BR145,""),IF($A147="TOTAL",SUM(INDIRECT("AP4:AP"&amp;ROW()-1)),""))</f>
        <v/>
      </c>
      <c r="AQ147" s="3" t="str">
        <f t="shared" ca="1" si="51"/>
        <v/>
      </c>
      <c r="AR147" s="3" t="str">
        <f ca="1">IF(AND($A147&lt;&gt;"",$A147&lt;&gt;"TOTAL"),IF(AND('[3]INVESTIGADOR_Descripcion subuni'!$BU145&lt;&gt;"",'[3]INVESTIGADOR_Descripcion subuni'!$BU145&lt;&gt;0),'[3]INVESTIGADOR_Descripcion subuni'!$BU145,""),IF($A147="TOTAL",SUM(INDIRECT("AR4:AR"&amp;ROW()-1)),""))</f>
        <v/>
      </c>
      <c r="AS147" s="3" t="str">
        <f ca="1">IF(AND($A147&lt;&gt;"",$A147&lt;&gt;"TOTAL"),IF(AND('[3]INVESTIGADOR_Descripcion subuni'!$BW145&lt;&gt;"",'[3]INVESTIGADOR_Descripcion subuni'!$BW145&lt;&gt;0),'[3]INVESTIGADOR_Descripcion subuni'!$BW145,""),IF($A147="TOTAL",SUM(INDIRECT("AS4:AS"&amp;ROW()-1)),""))</f>
        <v/>
      </c>
      <c r="AT147" s="3" t="str">
        <f t="shared" ca="1" si="52"/>
        <v/>
      </c>
      <c r="AU147" s="3" t="str">
        <f ca="1">IF(AND($A147&lt;&gt;"",$A147&lt;&gt;"TOTAL"),IF(AND('[3]INVESTIGADOR_Descripcion subuni'!$BZ145&lt;&gt;"",'[3]INVESTIGADOR_Descripcion subuni'!$BZ145&lt;&gt;0),'[3]INVESTIGADOR_Descripcion subuni'!$BZ145,""),IF($A147="TOTAL",SUM(INDIRECT("AU4:AU"&amp;ROW()-1)),""))</f>
        <v/>
      </c>
      <c r="AV147" s="3" t="str">
        <f ca="1">IF(AND($A147&lt;&gt;"",$A147&lt;&gt;"TOTAL"),IF(AND('[3]INVESTIGADOR_Descripcion subuni'!$CB145&lt;&gt;"",'[3]INVESTIGADOR_Descripcion subuni'!$CB145&lt;&gt;0),'[3]INVESTIGADOR_Descripcion subuni'!$CB145,""),IF($A147="TOTAL",SUM(INDIRECT("AV4:AV"&amp;ROW()-1)),""))</f>
        <v/>
      </c>
      <c r="AW147" s="3" t="str">
        <f t="shared" ca="1" si="53"/>
        <v/>
      </c>
      <c r="AX147" s="3" t="str">
        <f ca="1">IF(AND($A147&lt;&gt;"",$A147&lt;&gt;"TOTAL"),IF(AND('[3]INVESTIGADOR_Descripcion subuni'!$CE145&lt;&gt;"",'[3]INVESTIGADOR_Descripcion subuni'!$CE145&lt;&gt;0),'[3]INVESTIGADOR_Descripcion subuni'!$CE145,""),IF($A147="TOTAL",SUM(INDIRECT("AX4:AX"&amp;ROW()-1)),""))</f>
        <v/>
      </c>
      <c r="AY147" s="3" t="str">
        <f ca="1">IF(AND($A147&lt;&gt;"",$A147&lt;&gt;"TOTAL"),IF(AND('[3]INVESTIGADOR_Descripcion subuni'!$CG145&lt;&gt;"",'[3]INVESTIGADOR_Descripcion subuni'!$CG145&lt;&gt;0),'[3]INVESTIGADOR_Descripcion subuni'!$CG145,""),IF($A147="TOTAL",SUM(INDIRECT("AY4:AY"&amp;ROW()-1)),""))</f>
        <v/>
      </c>
      <c r="AZ147" s="3" t="str">
        <f t="shared" ca="1" si="54"/>
        <v/>
      </c>
      <c r="BA147" s="3" t="str">
        <f ca="1">IF(AND($A147&lt;&gt;"",$A147&lt;&gt;"TOTAL"),IF(AND('[3]INVESTIGADOR_Descripcion subuni'!$CJ145&lt;&gt;"",'[3]INVESTIGADOR_Descripcion subuni'!$CJ145&lt;&gt;0),'[3]INVESTIGADOR_Descripcion subuni'!$CJ145,""),IF($A147="TOTAL",SUM(INDIRECT("BA4:BA"&amp;ROW()-1)),""))</f>
        <v/>
      </c>
      <c r="BB147" s="3" t="str">
        <f ca="1">IF(AND($A147&lt;&gt;"",$A147&lt;&gt;"TOTAL"),IF(AND('[3]INVESTIGADOR_Descripcion subuni'!$CL145&lt;&gt;"",'[3]INVESTIGADOR_Descripcion subuni'!$CL145&lt;&gt;0),'[3]INVESTIGADOR_Descripcion subuni'!$CL145,""),IF($A147="TOTAL",SUM(INDIRECT("BB4:BB"&amp;ROW()-1)),""))</f>
        <v/>
      </c>
      <c r="BC147" s="3" t="str">
        <f t="shared" ca="1" si="55"/>
        <v/>
      </c>
      <c r="BD147" s="3" t="str">
        <f ca="1">IF(AND($A147&lt;&gt;"",$A147&lt;&gt;"TOTAL"),IF(AND('[3]INVESTIGADOR_Descripcion subuni'!$CO145&lt;&gt;"",'[3]INVESTIGADOR_Descripcion subuni'!$CO145&lt;&gt;0),'[3]INVESTIGADOR_Descripcion subuni'!$CO145,""),IF($A147="TOTAL",SUM(INDIRECT("BD4:BD"&amp;ROW()-1)),""))</f>
        <v/>
      </c>
      <c r="BE147" s="3" t="str">
        <f ca="1">IF(AND($A147&lt;&gt;"",$A147&lt;&gt;"TOTAL"),IF(AND('[3]INVESTIGADOR_Descripcion subuni'!$CQ145&lt;&gt;"",'[3]INVESTIGADOR_Descripcion subuni'!$CQ145&lt;&gt;0),'[3]INVESTIGADOR_Descripcion subuni'!$CQ145,""),IF($A147="TOTAL",SUM(INDIRECT("BE4:BE"&amp;ROW()-1)),""))</f>
        <v/>
      </c>
      <c r="BF147" s="3" t="str">
        <f t="shared" ca="1" si="56"/>
        <v/>
      </c>
    </row>
    <row r="148" spans="1:58" x14ac:dyDescent="0.2">
      <c r="A148" s="25" t="str">
        <f>IF('[3]INVESTIGADOR_Descripcion subuni'!$B146&lt;&gt;"",'[3]INVESTIGADOR_Descripcion subuni'!$B146,IF(AND('[3]INVESTIGADOR_Descripcion subuni'!$B146="",'[3]INVESTIGADOR_Descripcion subuni'!$B147="",'[3]INVESTIGADOR_Descripcion subuni'!$B145=""),"","TOTAL"))</f>
        <v/>
      </c>
      <c r="B148" s="3" t="str">
        <f ca="1">IF(AND($A148&lt;&gt;"",$A148&lt;&gt;"TOTAL"),IF(AND('[3]INVESTIGADOR_Descripcion subuni'!$C146&lt;&gt;"",'[3]INVESTIGADOR_Descripcion subuni'!$C146&lt;&gt;0),'[3]INVESTIGADOR_Descripcion subuni'!$C146,""),IF($A148="TOTAL",SUM(INDIRECT("B4:B"&amp;ROW()-1)),""))</f>
        <v/>
      </c>
      <c r="C148" s="3" t="str">
        <f ca="1">IF(AND($A148&lt;&gt;"",$A148&lt;&gt;"TOTAL"),IF(AND('[3]INVESTIGADOR_Descripcion subuni'!$E146&lt;&gt;"",'[3]INVESTIGADOR_Descripcion subuni'!$E146&lt;&gt;0),'[3]INVESTIGADOR_Descripcion subuni'!$E146,""),IF($A148="TOTAL",SUM(INDIRECT("C4:C"&amp;ROW()-1)),""))</f>
        <v/>
      </c>
      <c r="D148" s="3" t="str">
        <f t="shared" ca="1" si="38"/>
        <v/>
      </c>
      <c r="E148" s="3" t="str">
        <f ca="1">IF(AND($A148&lt;&gt;"",$A148&lt;&gt;"TOTAL"),IF(AND('[3]INVESTIGADOR_Descripcion subuni'!$H146&lt;&gt;"",'[3]INVESTIGADOR_Descripcion subuni'!$H146&lt;&gt;0),'[3]INVESTIGADOR_Descripcion subuni'!$H146,""),IF($A148="TOTAL",SUM(INDIRECT("E4:E"&amp;ROW()-1)),""))</f>
        <v/>
      </c>
      <c r="F148" s="3" t="str">
        <f ca="1">IF(AND($A148&lt;&gt;"",$A148&lt;&gt;"TOTAL"),IF(AND('[3]INVESTIGADOR_Descripcion subuni'!$J146&lt;&gt;"",'[3]INVESTIGADOR_Descripcion subuni'!$J146&lt;&gt;0),'[3]INVESTIGADOR_Descripcion subuni'!$J146,""),IF($A148="TOTAL",SUM(INDIRECT("F4:F"&amp;ROW()-1)),""))</f>
        <v/>
      </c>
      <c r="G148" s="3" t="str">
        <f t="shared" ca="1" si="39"/>
        <v/>
      </c>
      <c r="H148" s="3" t="str">
        <f ca="1">IF(AND($A148&lt;&gt;"",$A148&lt;&gt;"TOTAL"),IF(AND('[3]INVESTIGADOR_Descripcion subuni'!$M146&lt;&gt;"",'[3]INVESTIGADOR_Descripcion subuni'!$M146&lt;&gt;0),'[3]INVESTIGADOR_Descripcion subuni'!$M146,""),IF($A148="TOTAL",SUM(INDIRECT("H4:H"&amp;ROW()-1)),""))</f>
        <v/>
      </c>
      <c r="I148" s="3" t="str">
        <f ca="1">IF(AND($A148&lt;&gt;"",$A148&lt;&gt;"TOTAL"),IF(AND('[3]INVESTIGADOR_Descripcion subuni'!$O146&lt;&gt;"",'[3]INVESTIGADOR_Descripcion subuni'!$O146&lt;&gt;0),'[3]INVESTIGADOR_Descripcion subuni'!$O146,""),IF($A148="TOTAL",SUM(INDIRECT("I4:I"&amp;ROW()-1)),""))</f>
        <v/>
      </c>
      <c r="J148" s="3" t="str">
        <f t="shared" ca="1" si="40"/>
        <v/>
      </c>
      <c r="K148" s="3" t="str">
        <f ca="1">IF(AND($A148&lt;&gt;"",$A148&lt;&gt;"TOTAL"),IF(AND('[3]INVESTIGADOR_Descripcion subuni'!$R146&lt;&gt;"",'[3]INVESTIGADOR_Descripcion subuni'!$R146&lt;&gt;0),'[3]INVESTIGADOR_Descripcion subuni'!$R146,""),IF($A148="TOTAL",SUM(INDIRECT("K4:K"&amp;ROW()-1)),""))</f>
        <v/>
      </c>
      <c r="L148" s="3" t="str">
        <f ca="1">IF(AND($A148&lt;&gt;"",$A148&lt;&gt;"TOTAL"),IF(AND('[3]INVESTIGADOR_Descripcion subuni'!$T146&lt;&gt;"",'[3]INVESTIGADOR_Descripcion subuni'!$T146&lt;&gt;0),'[3]INVESTIGADOR_Descripcion subuni'!$T146,""),IF($A148="TOTAL",SUM(INDIRECT("L4:L"&amp;ROW()-1)),""))</f>
        <v/>
      </c>
      <c r="M148" s="3" t="str">
        <f t="shared" ca="1" si="41"/>
        <v/>
      </c>
      <c r="N148" s="3" t="str">
        <f ca="1">IF(AND($A148&lt;&gt;"",$A148&lt;&gt;"TOTAL"),IF(AND('[3]INVESTIGADOR_Descripcion subuni'!$W146&lt;&gt;"",'[3]INVESTIGADOR_Descripcion subuni'!$W146&lt;&gt;0),'[3]INVESTIGADOR_Descripcion subuni'!$W146,""),IF($A148="TOTAL",SUM(INDIRECT("N4:N"&amp;ROW()-1)),""))</f>
        <v/>
      </c>
      <c r="O148" s="3" t="str">
        <f ca="1">IF(AND($A148&lt;&gt;"",$A148&lt;&gt;"TOTAL"),IF(AND('[3]INVESTIGADOR_Descripcion subuni'!$Y146&lt;&gt;"",'[3]INVESTIGADOR_Descripcion subuni'!$Y146&lt;&gt;0),'[3]INVESTIGADOR_Descripcion subuni'!$Y146,""),IF($A148="TOTAL",SUM(INDIRECT("O4:O"&amp;ROW()-1)),""))</f>
        <v/>
      </c>
      <c r="P148" s="3" t="str">
        <f t="shared" ca="1" si="42"/>
        <v/>
      </c>
      <c r="Q148" s="3" t="str">
        <f ca="1">IF(AND($A148&lt;&gt;"",$A148&lt;&gt;"TOTAL"),IF(AND('[3]INVESTIGADOR_Descripcion subuni'!$AB146&lt;&gt;"",'[3]INVESTIGADOR_Descripcion subuni'!$AB146&lt;&gt;0),'[3]INVESTIGADOR_Descripcion subuni'!$AB146,""),IF($A148="TOTAL",SUM(INDIRECT("Q4:Q"&amp;ROW()-1)),""))</f>
        <v/>
      </c>
      <c r="R148" s="3" t="str">
        <f ca="1">IF(AND($A148&lt;&gt;"",$A148&lt;&gt;"TOTAL"),IF(AND('[3]INVESTIGADOR_Descripcion subuni'!$AD146&lt;&gt;"",'[3]INVESTIGADOR_Descripcion subuni'!$AD146&lt;&gt;0),'[3]INVESTIGADOR_Descripcion subuni'!$AD146,""),IF($A148="TOTAL",SUM(INDIRECT("R4:R"&amp;ROW()-1)),""))</f>
        <v/>
      </c>
      <c r="S148" s="3" t="str">
        <f t="shared" ca="1" si="43"/>
        <v/>
      </c>
      <c r="T148" s="3" t="str">
        <f ca="1">IF(AND($A148&lt;&gt;"",$A148&lt;&gt;"TOTAL"),IF(AND('[3]INVESTIGADOR_Descripcion subuni'!$AG146&lt;&gt;"",'[3]INVESTIGADOR_Descripcion subuni'!$AG146&lt;&gt;0),'[3]INVESTIGADOR_Descripcion subuni'!$AG146,""),IF($A148="TOTAL",SUM(INDIRECT("T4:T"&amp;ROW()-1)),""))</f>
        <v/>
      </c>
      <c r="U148" s="3" t="str">
        <f ca="1">IF(AND($A148&lt;&gt;"",$A148&lt;&gt;"TOTAL"),IF(AND('[3]INVESTIGADOR_Descripcion subuni'!$AI146&lt;&gt;"",'[3]INVESTIGADOR_Descripcion subuni'!$AI146&lt;&gt;0),'[3]INVESTIGADOR_Descripcion subuni'!$AI146,""),IF($A148="TOTAL",SUM(INDIRECT("U4:U"&amp;ROW()-1)),""))</f>
        <v/>
      </c>
      <c r="V148" s="3" t="str">
        <f t="shared" ca="1" si="44"/>
        <v/>
      </c>
      <c r="W148" s="3" t="str">
        <f ca="1">IF(AND($A148&lt;&gt;"",$A148&lt;&gt;"TOTAL"),IF(AND('[3]INVESTIGADOR_Descripcion subuni'!$AL146&lt;&gt;"",'[3]INVESTIGADOR_Descripcion subuni'!$AL146&lt;&gt;0),'[3]INVESTIGADOR_Descripcion subuni'!$AL146,""),IF($A148="TOTAL",SUM(INDIRECT("W4:W"&amp;ROW()-1)),""))</f>
        <v/>
      </c>
      <c r="X148" s="3" t="str">
        <f ca="1">IF(AND($A148&lt;&gt;"",$A148&lt;&gt;"TOTAL"),IF(AND('[3]INVESTIGADOR_Descripcion subuni'!$AN146&lt;&gt;"",'[3]INVESTIGADOR_Descripcion subuni'!$AN146&lt;&gt;0),'[3]INVESTIGADOR_Descripcion subuni'!$AN146,""),IF($A148="TOTAL",SUM(INDIRECT("X4:X"&amp;ROW()-1)),""))</f>
        <v/>
      </c>
      <c r="Y148" s="3" t="str">
        <f t="shared" ca="1" si="45"/>
        <v/>
      </c>
      <c r="Z148" s="3" t="str">
        <f ca="1">IF(AND($A148&lt;&gt;"",$A148&lt;&gt;"TOTAL"),IF(AND('[3]INVESTIGADOR_Descripcion subuni'!$AQ146&lt;&gt;"",'[3]INVESTIGADOR_Descripcion subuni'!$AQ146&lt;&gt;0),'[3]INVESTIGADOR_Descripcion subuni'!$AQ146,""),IF($A148="TOTAL",SUM(INDIRECT("Z4:Z"&amp;ROW()-1)),""))</f>
        <v/>
      </c>
      <c r="AA148" s="3" t="str">
        <f ca="1">IF(AND($A148&lt;&gt;"",$A148&lt;&gt;"TOTAL"),IF(AND('[3]INVESTIGADOR_Descripcion subuni'!$AS146&lt;&gt;"",'[3]INVESTIGADOR_Descripcion subuni'!$AS146&lt;&gt;0),'[3]INVESTIGADOR_Descripcion subuni'!$AS146,""),IF($A148="TOTAL",SUM(INDIRECT("AA4:AA"&amp;ROW()-1)),""))</f>
        <v/>
      </c>
      <c r="AB148" s="3" t="str">
        <f t="shared" ca="1" si="46"/>
        <v/>
      </c>
      <c r="AC148" s="3" t="str">
        <f ca="1">IF(AND($A148&lt;&gt;"",$A148&lt;&gt;"TOTAL"),IF(AND('[3]INVESTIGADOR_Descripcion subuni'!$AV146&lt;&gt;"",'[3]INVESTIGADOR_Descripcion subuni'!$AV146&lt;&gt;0),'[3]INVESTIGADOR_Descripcion subuni'!$AV146,""),IF($A148="TOTAL",SUM(INDIRECT("AC4:AC"&amp;ROW()-1)),""))</f>
        <v/>
      </c>
      <c r="AD148" s="3" t="str">
        <f ca="1">IF(AND($A148&lt;&gt;"",$A148&lt;&gt;"TOTAL"),IF(AND('[3]INVESTIGADOR_Descripcion subuni'!$AX146&lt;&gt;"",'[3]INVESTIGADOR_Descripcion subuni'!$AX146&lt;&gt;0),'[3]INVESTIGADOR_Descripcion subuni'!$AX146,""),IF($A148="TOTAL",SUM(INDIRECT("AD4:AD"&amp;ROW()-1)),""))</f>
        <v/>
      </c>
      <c r="AE148" s="3" t="str">
        <f t="shared" ca="1" si="47"/>
        <v/>
      </c>
      <c r="AF148" s="3" t="str">
        <f ca="1">IF(AND($A148&lt;&gt;"",$A148&lt;&gt;"TOTAL"),IF(AND('[3]INVESTIGADOR_Descripcion subuni'!$BA146&lt;&gt;"",'[3]INVESTIGADOR_Descripcion subuni'!$BA146&lt;&gt;0),'[3]INVESTIGADOR_Descripcion subuni'!$BA146,""),IF($A148="TOTAL",SUM(INDIRECT("AF4:AF"&amp;ROW()-1)),""))</f>
        <v/>
      </c>
      <c r="AG148" s="3" t="str">
        <f ca="1">IF(AND($A148&lt;&gt;"",$A148&lt;&gt;"TOTAL"),IF(AND('[3]INVESTIGADOR_Descripcion subuni'!$BC146&lt;&gt;"",'[3]INVESTIGADOR_Descripcion subuni'!$BC146&lt;&gt;0),'[3]INVESTIGADOR_Descripcion subuni'!$BC146,""),IF($A148="TOTAL",SUM(INDIRECT("AG4:AG"&amp;ROW()-1)),""))</f>
        <v/>
      </c>
      <c r="AH148" s="3" t="str">
        <f t="shared" ca="1" si="48"/>
        <v/>
      </c>
      <c r="AI148" s="3" t="str">
        <f ca="1">IF(AND($A148&lt;&gt;"",$A148&lt;&gt;"TOTAL"),IF(AND('[3]INVESTIGADOR_Descripcion subuni'!$BF146&lt;&gt;"",'[3]INVESTIGADOR_Descripcion subuni'!$BF146&lt;&gt;0),'[3]INVESTIGADOR_Descripcion subuni'!$BF146,""),IF($A148="TOTAL",SUM(INDIRECT("AI4:AI"&amp;ROW()-1)),""))</f>
        <v/>
      </c>
      <c r="AJ148" s="3" t="str">
        <f ca="1">IF(AND($A148&lt;&gt;"",$A148&lt;&gt;"TOTAL"),IF(AND('[3]INVESTIGADOR_Descripcion subuni'!$BH146&lt;&gt;"",'[3]INVESTIGADOR_Descripcion subuni'!$BH146&lt;&gt;0),'[3]INVESTIGADOR_Descripcion subuni'!$BH146,""),IF($A148="TOTAL",SUM(INDIRECT("AJ4:AJ"&amp;ROW()-1)),""))</f>
        <v/>
      </c>
      <c r="AK148" s="3" t="str">
        <f t="shared" ca="1" si="49"/>
        <v/>
      </c>
      <c r="AL148" s="3" t="str">
        <f ca="1">IF(AND($A148&lt;&gt;"",$A148&lt;&gt;"TOTAL"),IF(AND('[3]INVESTIGADOR_Descripcion subuni'!$BK146&lt;&gt;"",'[3]INVESTIGADOR_Descripcion subuni'!$BK146&lt;&gt;0),'[3]INVESTIGADOR_Descripcion subuni'!$BK146,""),IF($A148="TOTAL",SUM(INDIRECT("AL4:AL"&amp;ROW()-1)),""))</f>
        <v/>
      </c>
      <c r="AM148" s="3" t="str">
        <f ca="1">IF(AND($A148&lt;&gt;"",$A148&lt;&gt;"TOTAL"),IF(AND('[3]INVESTIGADOR_Descripcion subuni'!$BM146&lt;&gt;"",'[3]INVESTIGADOR_Descripcion subuni'!$BM146&lt;&gt;0),'[3]INVESTIGADOR_Descripcion subuni'!$BM146,""),IF($A148="TOTAL",SUM(INDIRECT("AM4:AM"&amp;ROW()-1)),""))</f>
        <v/>
      </c>
      <c r="AN148" s="3" t="str">
        <f t="shared" ca="1" si="50"/>
        <v/>
      </c>
      <c r="AO148" s="3" t="str">
        <f ca="1">IF(AND($A148&lt;&gt;"",$A148&lt;&gt;"TOTAL"),IF(AND('[3]INVESTIGADOR_Descripcion subuni'!$BP146&lt;&gt;"",'[3]INVESTIGADOR_Descripcion subuni'!$BP146&lt;&gt;0),'[3]INVESTIGADOR_Descripcion subuni'!$BP146,""),IF($A148="TOTAL",SUM(INDIRECT("AO4:AO"&amp;ROW()-1)),""))</f>
        <v/>
      </c>
      <c r="AP148" s="3" t="str">
        <f ca="1">IF(AND($A148&lt;&gt;"",$A148&lt;&gt;"TOTAL"),IF(AND('[3]INVESTIGADOR_Descripcion subuni'!$BR146&lt;&gt;"",'[3]INVESTIGADOR_Descripcion subuni'!$BR146&lt;&gt;0),'[3]INVESTIGADOR_Descripcion subuni'!$BR146,""),IF($A148="TOTAL",SUM(INDIRECT("AP4:AP"&amp;ROW()-1)),""))</f>
        <v/>
      </c>
      <c r="AQ148" s="3" t="str">
        <f t="shared" ca="1" si="51"/>
        <v/>
      </c>
      <c r="AR148" s="3" t="str">
        <f ca="1">IF(AND($A148&lt;&gt;"",$A148&lt;&gt;"TOTAL"),IF(AND('[3]INVESTIGADOR_Descripcion subuni'!$BU146&lt;&gt;"",'[3]INVESTIGADOR_Descripcion subuni'!$BU146&lt;&gt;0),'[3]INVESTIGADOR_Descripcion subuni'!$BU146,""),IF($A148="TOTAL",SUM(INDIRECT("AR4:AR"&amp;ROW()-1)),""))</f>
        <v/>
      </c>
      <c r="AS148" s="3" t="str">
        <f ca="1">IF(AND($A148&lt;&gt;"",$A148&lt;&gt;"TOTAL"),IF(AND('[3]INVESTIGADOR_Descripcion subuni'!$BW146&lt;&gt;"",'[3]INVESTIGADOR_Descripcion subuni'!$BW146&lt;&gt;0),'[3]INVESTIGADOR_Descripcion subuni'!$BW146,""),IF($A148="TOTAL",SUM(INDIRECT("AS4:AS"&amp;ROW()-1)),""))</f>
        <v/>
      </c>
      <c r="AT148" s="3" t="str">
        <f t="shared" ca="1" si="52"/>
        <v/>
      </c>
      <c r="AU148" s="3" t="str">
        <f ca="1">IF(AND($A148&lt;&gt;"",$A148&lt;&gt;"TOTAL"),IF(AND('[3]INVESTIGADOR_Descripcion subuni'!$BZ146&lt;&gt;"",'[3]INVESTIGADOR_Descripcion subuni'!$BZ146&lt;&gt;0),'[3]INVESTIGADOR_Descripcion subuni'!$BZ146,""),IF($A148="TOTAL",SUM(INDIRECT("AU4:AU"&amp;ROW()-1)),""))</f>
        <v/>
      </c>
      <c r="AV148" s="3" t="str">
        <f ca="1">IF(AND($A148&lt;&gt;"",$A148&lt;&gt;"TOTAL"),IF(AND('[3]INVESTIGADOR_Descripcion subuni'!$CB146&lt;&gt;"",'[3]INVESTIGADOR_Descripcion subuni'!$CB146&lt;&gt;0),'[3]INVESTIGADOR_Descripcion subuni'!$CB146,""),IF($A148="TOTAL",SUM(INDIRECT("AV4:AV"&amp;ROW()-1)),""))</f>
        <v/>
      </c>
      <c r="AW148" s="3" t="str">
        <f t="shared" ca="1" si="53"/>
        <v/>
      </c>
      <c r="AX148" s="3" t="str">
        <f ca="1">IF(AND($A148&lt;&gt;"",$A148&lt;&gt;"TOTAL"),IF(AND('[3]INVESTIGADOR_Descripcion subuni'!$CE146&lt;&gt;"",'[3]INVESTIGADOR_Descripcion subuni'!$CE146&lt;&gt;0),'[3]INVESTIGADOR_Descripcion subuni'!$CE146,""),IF($A148="TOTAL",SUM(INDIRECT("AX4:AX"&amp;ROW()-1)),""))</f>
        <v/>
      </c>
      <c r="AY148" s="3" t="str">
        <f ca="1">IF(AND($A148&lt;&gt;"",$A148&lt;&gt;"TOTAL"),IF(AND('[3]INVESTIGADOR_Descripcion subuni'!$CG146&lt;&gt;"",'[3]INVESTIGADOR_Descripcion subuni'!$CG146&lt;&gt;0),'[3]INVESTIGADOR_Descripcion subuni'!$CG146,""),IF($A148="TOTAL",SUM(INDIRECT("AY4:AY"&amp;ROW()-1)),""))</f>
        <v/>
      </c>
      <c r="AZ148" s="3" t="str">
        <f t="shared" ca="1" si="54"/>
        <v/>
      </c>
      <c r="BA148" s="3" t="str">
        <f ca="1">IF(AND($A148&lt;&gt;"",$A148&lt;&gt;"TOTAL"),IF(AND('[3]INVESTIGADOR_Descripcion subuni'!$CJ146&lt;&gt;"",'[3]INVESTIGADOR_Descripcion subuni'!$CJ146&lt;&gt;0),'[3]INVESTIGADOR_Descripcion subuni'!$CJ146,""),IF($A148="TOTAL",SUM(INDIRECT("BA4:BA"&amp;ROW()-1)),""))</f>
        <v/>
      </c>
      <c r="BB148" s="3" t="str">
        <f ca="1">IF(AND($A148&lt;&gt;"",$A148&lt;&gt;"TOTAL"),IF(AND('[3]INVESTIGADOR_Descripcion subuni'!$CL146&lt;&gt;"",'[3]INVESTIGADOR_Descripcion subuni'!$CL146&lt;&gt;0),'[3]INVESTIGADOR_Descripcion subuni'!$CL146,""),IF($A148="TOTAL",SUM(INDIRECT("BB4:BB"&amp;ROW()-1)),""))</f>
        <v/>
      </c>
      <c r="BC148" s="3" t="str">
        <f t="shared" ca="1" si="55"/>
        <v/>
      </c>
      <c r="BD148" s="3" t="str">
        <f ca="1">IF(AND($A148&lt;&gt;"",$A148&lt;&gt;"TOTAL"),IF(AND('[3]INVESTIGADOR_Descripcion subuni'!$CO146&lt;&gt;"",'[3]INVESTIGADOR_Descripcion subuni'!$CO146&lt;&gt;0),'[3]INVESTIGADOR_Descripcion subuni'!$CO146,""),IF($A148="TOTAL",SUM(INDIRECT("BD4:BD"&amp;ROW()-1)),""))</f>
        <v/>
      </c>
      <c r="BE148" s="3" t="str">
        <f ca="1">IF(AND($A148&lt;&gt;"",$A148&lt;&gt;"TOTAL"),IF(AND('[3]INVESTIGADOR_Descripcion subuni'!$CQ146&lt;&gt;"",'[3]INVESTIGADOR_Descripcion subuni'!$CQ146&lt;&gt;0),'[3]INVESTIGADOR_Descripcion subuni'!$CQ146,""),IF($A148="TOTAL",SUM(INDIRECT("BE4:BE"&amp;ROW()-1)),""))</f>
        <v/>
      </c>
      <c r="BF148" s="3" t="str">
        <f t="shared" ca="1" si="56"/>
        <v/>
      </c>
    </row>
    <row r="149" spans="1:58" x14ac:dyDescent="0.2">
      <c r="A149" s="25" t="str">
        <f>IF('[3]INVESTIGADOR_Descripcion subuni'!$B147&lt;&gt;"",'[3]INVESTIGADOR_Descripcion subuni'!$B147,IF(AND('[3]INVESTIGADOR_Descripcion subuni'!$B147="",'[3]INVESTIGADOR_Descripcion subuni'!$B148="",'[3]INVESTIGADOR_Descripcion subuni'!$B146=""),"","TOTAL"))</f>
        <v/>
      </c>
      <c r="B149" s="3" t="str">
        <f ca="1">IF(AND($A149&lt;&gt;"",$A149&lt;&gt;"TOTAL"),IF(AND('[3]INVESTIGADOR_Descripcion subuni'!$C147&lt;&gt;"",'[3]INVESTIGADOR_Descripcion subuni'!$C147&lt;&gt;0),'[3]INVESTIGADOR_Descripcion subuni'!$C147,""),IF($A149="TOTAL",SUM(INDIRECT("B4:B"&amp;ROW()-1)),""))</f>
        <v/>
      </c>
      <c r="C149" s="3" t="str">
        <f ca="1">IF(AND($A149&lt;&gt;"",$A149&lt;&gt;"TOTAL"),IF(AND('[3]INVESTIGADOR_Descripcion subuni'!$E147&lt;&gt;"",'[3]INVESTIGADOR_Descripcion subuni'!$E147&lt;&gt;0),'[3]INVESTIGADOR_Descripcion subuni'!$E147,""),IF($A149="TOTAL",SUM(INDIRECT("C4:C"&amp;ROW()-1)),""))</f>
        <v/>
      </c>
      <c r="D149" s="3" t="str">
        <f t="shared" ca="1" si="38"/>
        <v/>
      </c>
      <c r="E149" s="3" t="str">
        <f ca="1">IF(AND($A149&lt;&gt;"",$A149&lt;&gt;"TOTAL"),IF(AND('[3]INVESTIGADOR_Descripcion subuni'!$H147&lt;&gt;"",'[3]INVESTIGADOR_Descripcion subuni'!$H147&lt;&gt;0),'[3]INVESTIGADOR_Descripcion subuni'!$H147,""),IF($A149="TOTAL",SUM(INDIRECT("E4:E"&amp;ROW()-1)),""))</f>
        <v/>
      </c>
      <c r="F149" s="3" t="str">
        <f ca="1">IF(AND($A149&lt;&gt;"",$A149&lt;&gt;"TOTAL"),IF(AND('[3]INVESTIGADOR_Descripcion subuni'!$J147&lt;&gt;"",'[3]INVESTIGADOR_Descripcion subuni'!$J147&lt;&gt;0),'[3]INVESTIGADOR_Descripcion subuni'!$J147,""),IF($A149="TOTAL",SUM(INDIRECT("F4:F"&amp;ROW()-1)),""))</f>
        <v/>
      </c>
      <c r="G149" s="3" t="str">
        <f t="shared" ca="1" si="39"/>
        <v/>
      </c>
      <c r="H149" s="3" t="str">
        <f ca="1">IF(AND($A149&lt;&gt;"",$A149&lt;&gt;"TOTAL"),IF(AND('[3]INVESTIGADOR_Descripcion subuni'!$M147&lt;&gt;"",'[3]INVESTIGADOR_Descripcion subuni'!$M147&lt;&gt;0),'[3]INVESTIGADOR_Descripcion subuni'!$M147,""),IF($A149="TOTAL",SUM(INDIRECT("H4:H"&amp;ROW()-1)),""))</f>
        <v/>
      </c>
      <c r="I149" s="3" t="str">
        <f ca="1">IF(AND($A149&lt;&gt;"",$A149&lt;&gt;"TOTAL"),IF(AND('[3]INVESTIGADOR_Descripcion subuni'!$O147&lt;&gt;"",'[3]INVESTIGADOR_Descripcion subuni'!$O147&lt;&gt;0),'[3]INVESTIGADOR_Descripcion subuni'!$O147,""),IF($A149="TOTAL",SUM(INDIRECT("I4:I"&amp;ROW()-1)),""))</f>
        <v/>
      </c>
      <c r="J149" s="3" t="str">
        <f t="shared" ca="1" si="40"/>
        <v/>
      </c>
      <c r="K149" s="3" t="str">
        <f ca="1">IF(AND($A149&lt;&gt;"",$A149&lt;&gt;"TOTAL"),IF(AND('[3]INVESTIGADOR_Descripcion subuni'!$R147&lt;&gt;"",'[3]INVESTIGADOR_Descripcion subuni'!$R147&lt;&gt;0),'[3]INVESTIGADOR_Descripcion subuni'!$R147,""),IF($A149="TOTAL",SUM(INDIRECT("K4:K"&amp;ROW()-1)),""))</f>
        <v/>
      </c>
      <c r="L149" s="3" t="str">
        <f ca="1">IF(AND($A149&lt;&gt;"",$A149&lt;&gt;"TOTAL"),IF(AND('[3]INVESTIGADOR_Descripcion subuni'!$T147&lt;&gt;"",'[3]INVESTIGADOR_Descripcion subuni'!$T147&lt;&gt;0),'[3]INVESTIGADOR_Descripcion subuni'!$T147,""),IF($A149="TOTAL",SUM(INDIRECT("L4:L"&amp;ROW()-1)),""))</f>
        <v/>
      </c>
      <c r="M149" s="3" t="str">
        <f t="shared" ca="1" si="41"/>
        <v/>
      </c>
      <c r="N149" s="3" t="str">
        <f ca="1">IF(AND($A149&lt;&gt;"",$A149&lt;&gt;"TOTAL"),IF(AND('[3]INVESTIGADOR_Descripcion subuni'!$W147&lt;&gt;"",'[3]INVESTIGADOR_Descripcion subuni'!$W147&lt;&gt;0),'[3]INVESTIGADOR_Descripcion subuni'!$W147,""),IF($A149="TOTAL",SUM(INDIRECT("N4:N"&amp;ROW()-1)),""))</f>
        <v/>
      </c>
      <c r="O149" s="3" t="str">
        <f ca="1">IF(AND($A149&lt;&gt;"",$A149&lt;&gt;"TOTAL"),IF(AND('[3]INVESTIGADOR_Descripcion subuni'!$Y147&lt;&gt;"",'[3]INVESTIGADOR_Descripcion subuni'!$Y147&lt;&gt;0),'[3]INVESTIGADOR_Descripcion subuni'!$Y147,""),IF($A149="TOTAL",SUM(INDIRECT("O4:O"&amp;ROW()-1)),""))</f>
        <v/>
      </c>
      <c r="P149" s="3" t="str">
        <f t="shared" ca="1" si="42"/>
        <v/>
      </c>
      <c r="Q149" s="3" t="str">
        <f ca="1">IF(AND($A149&lt;&gt;"",$A149&lt;&gt;"TOTAL"),IF(AND('[3]INVESTIGADOR_Descripcion subuni'!$AB147&lt;&gt;"",'[3]INVESTIGADOR_Descripcion subuni'!$AB147&lt;&gt;0),'[3]INVESTIGADOR_Descripcion subuni'!$AB147,""),IF($A149="TOTAL",SUM(INDIRECT("Q4:Q"&amp;ROW()-1)),""))</f>
        <v/>
      </c>
      <c r="R149" s="3" t="str">
        <f ca="1">IF(AND($A149&lt;&gt;"",$A149&lt;&gt;"TOTAL"),IF(AND('[3]INVESTIGADOR_Descripcion subuni'!$AD147&lt;&gt;"",'[3]INVESTIGADOR_Descripcion subuni'!$AD147&lt;&gt;0),'[3]INVESTIGADOR_Descripcion subuni'!$AD147,""),IF($A149="TOTAL",SUM(INDIRECT("R4:R"&amp;ROW()-1)),""))</f>
        <v/>
      </c>
      <c r="S149" s="3" t="str">
        <f t="shared" ca="1" si="43"/>
        <v/>
      </c>
      <c r="T149" s="3" t="str">
        <f ca="1">IF(AND($A149&lt;&gt;"",$A149&lt;&gt;"TOTAL"),IF(AND('[3]INVESTIGADOR_Descripcion subuni'!$AG147&lt;&gt;"",'[3]INVESTIGADOR_Descripcion subuni'!$AG147&lt;&gt;0),'[3]INVESTIGADOR_Descripcion subuni'!$AG147,""),IF($A149="TOTAL",SUM(INDIRECT("T4:T"&amp;ROW()-1)),""))</f>
        <v/>
      </c>
      <c r="U149" s="3" t="str">
        <f ca="1">IF(AND($A149&lt;&gt;"",$A149&lt;&gt;"TOTAL"),IF(AND('[3]INVESTIGADOR_Descripcion subuni'!$AI147&lt;&gt;"",'[3]INVESTIGADOR_Descripcion subuni'!$AI147&lt;&gt;0),'[3]INVESTIGADOR_Descripcion subuni'!$AI147,""),IF($A149="TOTAL",SUM(INDIRECT("U4:U"&amp;ROW()-1)),""))</f>
        <v/>
      </c>
      <c r="V149" s="3" t="str">
        <f t="shared" ca="1" si="44"/>
        <v/>
      </c>
      <c r="W149" s="3" t="str">
        <f ca="1">IF(AND($A149&lt;&gt;"",$A149&lt;&gt;"TOTAL"),IF(AND('[3]INVESTIGADOR_Descripcion subuni'!$AL147&lt;&gt;"",'[3]INVESTIGADOR_Descripcion subuni'!$AL147&lt;&gt;0),'[3]INVESTIGADOR_Descripcion subuni'!$AL147,""),IF($A149="TOTAL",SUM(INDIRECT("W4:W"&amp;ROW()-1)),""))</f>
        <v/>
      </c>
      <c r="X149" s="3" t="str">
        <f ca="1">IF(AND($A149&lt;&gt;"",$A149&lt;&gt;"TOTAL"),IF(AND('[3]INVESTIGADOR_Descripcion subuni'!$AN147&lt;&gt;"",'[3]INVESTIGADOR_Descripcion subuni'!$AN147&lt;&gt;0),'[3]INVESTIGADOR_Descripcion subuni'!$AN147,""),IF($A149="TOTAL",SUM(INDIRECT("X4:X"&amp;ROW()-1)),""))</f>
        <v/>
      </c>
      <c r="Y149" s="3" t="str">
        <f t="shared" ca="1" si="45"/>
        <v/>
      </c>
      <c r="Z149" s="3" t="str">
        <f ca="1">IF(AND($A149&lt;&gt;"",$A149&lt;&gt;"TOTAL"),IF(AND('[3]INVESTIGADOR_Descripcion subuni'!$AQ147&lt;&gt;"",'[3]INVESTIGADOR_Descripcion subuni'!$AQ147&lt;&gt;0),'[3]INVESTIGADOR_Descripcion subuni'!$AQ147,""),IF($A149="TOTAL",SUM(INDIRECT("Z4:Z"&amp;ROW()-1)),""))</f>
        <v/>
      </c>
      <c r="AA149" s="3" t="str">
        <f ca="1">IF(AND($A149&lt;&gt;"",$A149&lt;&gt;"TOTAL"),IF(AND('[3]INVESTIGADOR_Descripcion subuni'!$AS147&lt;&gt;"",'[3]INVESTIGADOR_Descripcion subuni'!$AS147&lt;&gt;0),'[3]INVESTIGADOR_Descripcion subuni'!$AS147,""),IF($A149="TOTAL",SUM(INDIRECT("AA4:AA"&amp;ROW()-1)),""))</f>
        <v/>
      </c>
      <c r="AB149" s="3" t="str">
        <f t="shared" ca="1" si="46"/>
        <v/>
      </c>
      <c r="AC149" s="3" t="str">
        <f ca="1">IF(AND($A149&lt;&gt;"",$A149&lt;&gt;"TOTAL"),IF(AND('[3]INVESTIGADOR_Descripcion subuni'!$AV147&lt;&gt;"",'[3]INVESTIGADOR_Descripcion subuni'!$AV147&lt;&gt;0),'[3]INVESTIGADOR_Descripcion subuni'!$AV147,""),IF($A149="TOTAL",SUM(INDIRECT("AC4:AC"&amp;ROW()-1)),""))</f>
        <v/>
      </c>
      <c r="AD149" s="3" t="str">
        <f ca="1">IF(AND($A149&lt;&gt;"",$A149&lt;&gt;"TOTAL"),IF(AND('[3]INVESTIGADOR_Descripcion subuni'!$AX147&lt;&gt;"",'[3]INVESTIGADOR_Descripcion subuni'!$AX147&lt;&gt;0),'[3]INVESTIGADOR_Descripcion subuni'!$AX147,""),IF($A149="TOTAL",SUM(INDIRECT("AD4:AD"&amp;ROW()-1)),""))</f>
        <v/>
      </c>
      <c r="AE149" s="3" t="str">
        <f t="shared" ca="1" si="47"/>
        <v/>
      </c>
      <c r="AF149" s="3" t="str">
        <f ca="1">IF(AND($A149&lt;&gt;"",$A149&lt;&gt;"TOTAL"),IF(AND('[3]INVESTIGADOR_Descripcion subuni'!$BA147&lt;&gt;"",'[3]INVESTIGADOR_Descripcion subuni'!$BA147&lt;&gt;0),'[3]INVESTIGADOR_Descripcion subuni'!$BA147,""),IF($A149="TOTAL",SUM(INDIRECT("AF4:AF"&amp;ROW()-1)),""))</f>
        <v/>
      </c>
      <c r="AG149" s="3" t="str">
        <f ca="1">IF(AND($A149&lt;&gt;"",$A149&lt;&gt;"TOTAL"),IF(AND('[3]INVESTIGADOR_Descripcion subuni'!$BC147&lt;&gt;"",'[3]INVESTIGADOR_Descripcion subuni'!$BC147&lt;&gt;0),'[3]INVESTIGADOR_Descripcion subuni'!$BC147,""),IF($A149="TOTAL",SUM(INDIRECT("AG4:AG"&amp;ROW()-1)),""))</f>
        <v/>
      </c>
      <c r="AH149" s="3" t="str">
        <f t="shared" ca="1" si="48"/>
        <v/>
      </c>
      <c r="AI149" s="3" t="str">
        <f ca="1">IF(AND($A149&lt;&gt;"",$A149&lt;&gt;"TOTAL"),IF(AND('[3]INVESTIGADOR_Descripcion subuni'!$BF147&lt;&gt;"",'[3]INVESTIGADOR_Descripcion subuni'!$BF147&lt;&gt;0),'[3]INVESTIGADOR_Descripcion subuni'!$BF147,""),IF($A149="TOTAL",SUM(INDIRECT("AI4:AI"&amp;ROW()-1)),""))</f>
        <v/>
      </c>
      <c r="AJ149" s="3" t="str">
        <f ca="1">IF(AND($A149&lt;&gt;"",$A149&lt;&gt;"TOTAL"),IF(AND('[3]INVESTIGADOR_Descripcion subuni'!$BH147&lt;&gt;"",'[3]INVESTIGADOR_Descripcion subuni'!$BH147&lt;&gt;0),'[3]INVESTIGADOR_Descripcion subuni'!$BH147,""),IF($A149="TOTAL",SUM(INDIRECT("AJ4:AJ"&amp;ROW()-1)),""))</f>
        <v/>
      </c>
      <c r="AK149" s="3" t="str">
        <f t="shared" ca="1" si="49"/>
        <v/>
      </c>
      <c r="AL149" s="3" t="str">
        <f ca="1">IF(AND($A149&lt;&gt;"",$A149&lt;&gt;"TOTAL"),IF(AND('[3]INVESTIGADOR_Descripcion subuni'!$BK147&lt;&gt;"",'[3]INVESTIGADOR_Descripcion subuni'!$BK147&lt;&gt;0),'[3]INVESTIGADOR_Descripcion subuni'!$BK147,""),IF($A149="TOTAL",SUM(INDIRECT("AL4:AL"&amp;ROW()-1)),""))</f>
        <v/>
      </c>
      <c r="AM149" s="3" t="str">
        <f ca="1">IF(AND($A149&lt;&gt;"",$A149&lt;&gt;"TOTAL"),IF(AND('[3]INVESTIGADOR_Descripcion subuni'!$BM147&lt;&gt;"",'[3]INVESTIGADOR_Descripcion subuni'!$BM147&lt;&gt;0),'[3]INVESTIGADOR_Descripcion subuni'!$BM147,""),IF($A149="TOTAL",SUM(INDIRECT("AM4:AM"&amp;ROW()-1)),""))</f>
        <v/>
      </c>
      <c r="AN149" s="3" t="str">
        <f t="shared" ca="1" si="50"/>
        <v/>
      </c>
      <c r="AO149" s="3" t="str">
        <f ca="1">IF(AND($A149&lt;&gt;"",$A149&lt;&gt;"TOTAL"),IF(AND('[3]INVESTIGADOR_Descripcion subuni'!$BP147&lt;&gt;"",'[3]INVESTIGADOR_Descripcion subuni'!$BP147&lt;&gt;0),'[3]INVESTIGADOR_Descripcion subuni'!$BP147,""),IF($A149="TOTAL",SUM(INDIRECT("AO4:AO"&amp;ROW()-1)),""))</f>
        <v/>
      </c>
      <c r="AP149" s="3" t="str">
        <f ca="1">IF(AND($A149&lt;&gt;"",$A149&lt;&gt;"TOTAL"),IF(AND('[3]INVESTIGADOR_Descripcion subuni'!$BR147&lt;&gt;"",'[3]INVESTIGADOR_Descripcion subuni'!$BR147&lt;&gt;0),'[3]INVESTIGADOR_Descripcion subuni'!$BR147,""),IF($A149="TOTAL",SUM(INDIRECT("AP4:AP"&amp;ROW()-1)),""))</f>
        <v/>
      </c>
      <c r="AQ149" s="3" t="str">
        <f t="shared" ca="1" si="51"/>
        <v/>
      </c>
      <c r="AR149" s="3" t="str">
        <f ca="1">IF(AND($A149&lt;&gt;"",$A149&lt;&gt;"TOTAL"),IF(AND('[3]INVESTIGADOR_Descripcion subuni'!$BU147&lt;&gt;"",'[3]INVESTIGADOR_Descripcion subuni'!$BU147&lt;&gt;0),'[3]INVESTIGADOR_Descripcion subuni'!$BU147,""),IF($A149="TOTAL",SUM(INDIRECT("AR4:AR"&amp;ROW()-1)),""))</f>
        <v/>
      </c>
      <c r="AS149" s="3" t="str">
        <f ca="1">IF(AND($A149&lt;&gt;"",$A149&lt;&gt;"TOTAL"),IF(AND('[3]INVESTIGADOR_Descripcion subuni'!$BW147&lt;&gt;"",'[3]INVESTIGADOR_Descripcion subuni'!$BW147&lt;&gt;0),'[3]INVESTIGADOR_Descripcion subuni'!$BW147,""),IF($A149="TOTAL",SUM(INDIRECT("AS4:AS"&amp;ROW()-1)),""))</f>
        <v/>
      </c>
      <c r="AT149" s="3" t="str">
        <f t="shared" ca="1" si="52"/>
        <v/>
      </c>
      <c r="AU149" s="3" t="str">
        <f ca="1">IF(AND($A149&lt;&gt;"",$A149&lt;&gt;"TOTAL"),IF(AND('[3]INVESTIGADOR_Descripcion subuni'!$BZ147&lt;&gt;"",'[3]INVESTIGADOR_Descripcion subuni'!$BZ147&lt;&gt;0),'[3]INVESTIGADOR_Descripcion subuni'!$BZ147,""),IF($A149="TOTAL",SUM(INDIRECT("AU4:AU"&amp;ROW()-1)),""))</f>
        <v/>
      </c>
      <c r="AV149" s="3" t="str">
        <f ca="1">IF(AND($A149&lt;&gt;"",$A149&lt;&gt;"TOTAL"),IF(AND('[3]INVESTIGADOR_Descripcion subuni'!$CB147&lt;&gt;"",'[3]INVESTIGADOR_Descripcion subuni'!$CB147&lt;&gt;0),'[3]INVESTIGADOR_Descripcion subuni'!$CB147,""),IF($A149="TOTAL",SUM(INDIRECT("AV4:AV"&amp;ROW()-1)),""))</f>
        <v/>
      </c>
      <c r="AW149" s="3" t="str">
        <f t="shared" ca="1" si="53"/>
        <v/>
      </c>
      <c r="AX149" s="3" t="str">
        <f ca="1">IF(AND($A149&lt;&gt;"",$A149&lt;&gt;"TOTAL"),IF(AND('[3]INVESTIGADOR_Descripcion subuni'!$CE147&lt;&gt;"",'[3]INVESTIGADOR_Descripcion subuni'!$CE147&lt;&gt;0),'[3]INVESTIGADOR_Descripcion subuni'!$CE147,""),IF($A149="TOTAL",SUM(INDIRECT("AX4:AX"&amp;ROW()-1)),""))</f>
        <v/>
      </c>
      <c r="AY149" s="3" t="str">
        <f ca="1">IF(AND($A149&lt;&gt;"",$A149&lt;&gt;"TOTAL"),IF(AND('[3]INVESTIGADOR_Descripcion subuni'!$CG147&lt;&gt;"",'[3]INVESTIGADOR_Descripcion subuni'!$CG147&lt;&gt;0),'[3]INVESTIGADOR_Descripcion subuni'!$CG147,""),IF($A149="TOTAL",SUM(INDIRECT("AY4:AY"&amp;ROW()-1)),""))</f>
        <v/>
      </c>
      <c r="AZ149" s="3" t="str">
        <f t="shared" ca="1" si="54"/>
        <v/>
      </c>
      <c r="BA149" s="3" t="str">
        <f ca="1">IF(AND($A149&lt;&gt;"",$A149&lt;&gt;"TOTAL"),IF(AND('[3]INVESTIGADOR_Descripcion subuni'!$CJ147&lt;&gt;"",'[3]INVESTIGADOR_Descripcion subuni'!$CJ147&lt;&gt;0),'[3]INVESTIGADOR_Descripcion subuni'!$CJ147,""),IF($A149="TOTAL",SUM(INDIRECT("BA4:BA"&amp;ROW()-1)),""))</f>
        <v/>
      </c>
      <c r="BB149" s="3" t="str">
        <f ca="1">IF(AND($A149&lt;&gt;"",$A149&lt;&gt;"TOTAL"),IF(AND('[3]INVESTIGADOR_Descripcion subuni'!$CL147&lt;&gt;"",'[3]INVESTIGADOR_Descripcion subuni'!$CL147&lt;&gt;0),'[3]INVESTIGADOR_Descripcion subuni'!$CL147,""),IF($A149="TOTAL",SUM(INDIRECT("BB4:BB"&amp;ROW()-1)),""))</f>
        <v/>
      </c>
      <c r="BC149" s="3" t="str">
        <f t="shared" ca="1" si="55"/>
        <v/>
      </c>
      <c r="BD149" s="3" t="str">
        <f ca="1">IF(AND($A149&lt;&gt;"",$A149&lt;&gt;"TOTAL"),IF(AND('[3]INVESTIGADOR_Descripcion subuni'!$CO147&lt;&gt;"",'[3]INVESTIGADOR_Descripcion subuni'!$CO147&lt;&gt;0),'[3]INVESTIGADOR_Descripcion subuni'!$CO147,""),IF($A149="TOTAL",SUM(INDIRECT("BD4:BD"&amp;ROW()-1)),""))</f>
        <v/>
      </c>
      <c r="BE149" s="3" t="str">
        <f ca="1">IF(AND($A149&lt;&gt;"",$A149&lt;&gt;"TOTAL"),IF(AND('[3]INVESTIGADOR_Descripcion subuni'!$CQ147&lt;&gt;"",'[3]INVESTIGADOR_Descripcion subuni'!$CQ147&lt;&gt;0),'[3]INVESTIGADOR_Descripcion subuni'!$CQ147,""),IF($A149="TOTAL",SUM(INDIRECT("BE4:BE"&amp;ROW()-1)),""))</f>
        <v/>
      </c>
      <c r="BF149" s="3" t="str">
        <f t="shared" ca="1" si="56"/>
        <v/>
      </c>
    </row>
    <row r="150" spans="1:58" x14ac:dyDescent="0.2">
      <c r="A150" s="25" t="str">
        <f>IF('[3]INVESTIGADOR_Descripcion subuni'!$B148&lt;&gt;"",'[3]INVESTIGADOR_Descripcion subuni'!$B148,IF(AND('[3]INVESTIGADOR_Descripcion subuni'!$B148="",'[3]INVESTIGADOR_Descripcion subuni'!$B149="",'[3]INVESTIGADOR_Descripcion subuni'!$B147=""),"","TOTAL"))</f>
        <v/>
      </c>
      <c r="B150" s="3" t="str">
        <f ca="1">IF(AND($A150&lt;&gt;"",$A150&lt;&gt;"TOTAL"),IF(AND('[3]INVESTIGADOR_Descripcion subuni'!$C148&lt;&gt;"",'[3]INVESTIGADOR_Descripcion subuni'!$C148&lt;&gt;0),'[3]INVESTIGADOR_Descripcion subuni'!$C148,""),IF($A150="TOTAL",SUM(INDIRECT("B4:B"&amp;ROW()-1)),""))</f>
        <v/>
      </c>
      <c r="C150" s="3" t="str">
        <f ca="1">IF(AND($A150&lt;&gt;"",$A150&lt;&gt;"TOTAL"),IF(AND('[3]INVESTIGADOR_Descripcion subuni'!$E148&lt;&gt;"",'[3]INVESTIGADOR_Descripcion subuni'!$E148&lt;&gt;0),'[3]INVESTIGADOR_Descripcion subuni'!$E148,""),IF($A150="TOTAL",SUM(INDIRECT("C4:C"&amp;ROW()-1)),""))</f>
        <v/>
      </c>
      <c r="D150" s="3" t="str">
        <f t="shared" ca="1" si="38"/>
        <v/>
      </c>
      <c r="E150" s="3" t="str">
        <f ca="1">IF(AND($A150&lt;&gt;"",$A150&lt;&gt;"TOTAL"),IF(AND('[3]INVESTIGADOR_Descripcion subuni'!$H148&lt;&gt;"",'[3]INVESTIGADOR_Descripcion subuni'!$H148&lt;&gt;0),'[3]INVESTIGADOR_Descripcion subuni'!$H148,""),IF($A150="TOTAL",SUM(INDIRECT("E4:E"&amp;ROW()-1)),""))</f>
        <v/>
      </c>
      <c r="F150" s="3" t="str">
        <f ca="1">IF(AND($A150&lt;&gt;"",$A150&lt;&gt;"TOTAL"),IF(AND('[3]INVESTIGADOR_Descripcion subuni'!$J148&lt;&gt;"",'[3]INVESTIGADOR_Descripcion subuni'!$J148&lt;&gt;0),'[3]INVESTIGADOR_Descripcion subuni'!$J148,""),IF($A150="TOTAL",SUM(INDIRECT("F4:F"&amp;ROW()-1)),""))</f>
        <v/>
      </c>
      <c r="G150" s="3" t="str">
        <f t="shared" ca="1" si="39"/>
        <v/>
      </c>
      <c r="H150" s="3" t="str">
        <f ca="1">IF(AND($A150&lt;&gt;"",$A150&lt;&gt;"TOTAL"),IF(AND('[3]INVESTIGADOR_Descripcion subuni'!$M148&lt;&gt;"",'[3]INVESTIGADOR_Descripcion subuni'!$M148&lt;&gt;0),'[3]INVESTIGADOR_Descripcion subuni'!$M148,""),IF($A150="TOTAL",SUM(INDIRECT("H4:H"&amp;ROW()-1)),""))</f>
        <v/>
      </c>
      <c r="I150" s="3" t="str">
        <f ca="1">IF(AND($A150&lt;&gt;"",$A150&lt;&gt;"TOTAL"),IF(AND('[3]INVESTIGADOR_Descripcion subuni'!$O148&lt;&gt;"",'[3]INVESTIGADOR_Descripcion subuni'!$O148&lt;&gt;0),'[3]INVESTIGADOR_Descripcion subuni'!$O148,""),IF($A150="TOTAL",SUM(INDIRECT("I4:I"&amp;ROW()-1)),""))</f>
        <v/>
      </c>
      <c r="J150" s="3" t="str">
        <f t="shared" ca="1" si="40"/>
        <v/>
      </c>
      <c r="K150" s="3" t="str">
        <f ca="1">IF(AND($A150&lt;&gt;"",$A150&lt;&gt;"TOTAL"),IF(AND('[3]INVESTIGADOR_Descripcion subuni'!$R148&lt;&gt;"",'[3]INVESTIGADOR_Descripcion subuni'!$R148&lt;&gt;0),'[3]INVESTIGADOR_Descripcion subuni'!$R148,""),IF($A150="TOTAL",SUM(INDIRECT("K4:K"&amp;ROW()-1)),""))</f>
        <v/>
      </c>
      <c r="L150" s="3" t="str">
        <f ca="1">IF(AND($A150&lt;&gt;"",$A150&lt;&gt;"TOTAL"),IF(AND('[3]INVESTIGADOR_Descripcion subuni'!$T148&lt;&gt;"",'[3]INVESTIGADOR_Descripcion subuni'!$T148&lt;&gt;0),'[3]INVESTIGADOR_Descripcion subuni'!$T148,""),IF($A150="TOTAL",SUM(INDIRECT("L4:L"&amp;ROW()-1)),""))</f>
        <v/>
      </c>
      <c r="M150" s="3" t="str">
        <f t="shared" ca="1" si="41"/>
        <v/>
      </c>
      <c r="N150" s="3" t="str">
        <f ca="1">IF(AND($A150&lt;&gt;"",$A150&lt;&gt;"TOTAL"),IF(AND('[3]INVESTIGADOR_Descripcion subuni'!$W148&lt;&gt;"",'[3]INVESTIGADOR_Descripcion subuni'!$W148&lt;&gt;0),'[3]INVESTIGADOR_Descripcion subuni'!$W148,""),IF($A150="TOTAL",SUM(INDIRECT("N4:N"&amp;ROW()-1)),""))</f>
        <v/>
      </c>
      <c r="O150" s="3" t="str">
        <f ca="1">IF(AND($A150&lt;&gt;"",$A150&lt;&gt;"TOTAL"),IF(AND('[3]INVESTIGADOR_Descripcion subuni'!$Y148&lt;&gt;"",'[3]INVESTIGADOR_Descripcion subuni'!$Y148&lt;&gt;0),'[3]INVESTIGADOR_Descripcion subuni'!$Y148,""),IF($A150="TOTAL",SUM(INDIRECT("O4:O"&amp;ROW()-1)),""))</f>
        <v/>
      </c>
      <c r="P150" s="3" t="str">
        <f t="shared" ca="1" si="42"/>
        <v/>
      </c>
      <c r="Q150" s="3" t="str">
        <f ca="1">IF(AND($A150&lt;&gt;"",$A150&lt;&gt;"TOTAL"),IF(AND('[3]INVESTIGADOR_Descripcion subuni'!$AB148&lt;&gt;"",'[3]INVESTIGADOR_Descripcion subuni'!$AB148&lt;&gt;0),'[3]INVESTIGADOR_Descripcion subuni'!$AB148,""),IF($A150="TOTAL",SUM(INDIRECT("Q4:Q"&amp;ROW()-1)),""))</f>
        <v/>
      </c>
      <c r="R150" s="3" t="str">
        <f ca="1">IF(AND($A150&lt;&gt;"",$A150&lt;&gt;"TOTAL"),IF(AND('[3]INVESTIGADOR_Descripcion subuni'!$AD148&lt;&gt;"",'[3]INVESTIGADOR_Descripcion subuni'!$AD148&lt;&gt;0),'[3]INVESTIGADOR_Descripcion subuni'!$AD148,""),IF($A150="TOTAL",SUM(INDIRECT("R4:R"&amp;ROW()-1)),""))</f>
        <v/>
      </c>
      <c r="S150" s="3" t="str">
        <f t="shared" ca="1" si="43"/>
        <v/>
      </c>
      <c r="T150" s="3" t="str">
        <f ca="1">IF(AND($A150&lt;&gt;"",$A150&lt;&gt;"TOTAL"),IF(AND('[3]INVESTIGADOR_Descripcion subuni'!$AG148&lt;&gt;"",'[3]INVESTIGADOR_Descripcion subuni'!$AG148&lt;&gt;0),'[3]INVESTIGADOR_Descripcion subuni'!$AG148,""),IF($A150="TOTAL",SUM(INDIRECT("T4:T"&amp;ROW()-1)),""))</f>
        <v/>
      </c>
      <c r="U150" s="3" t="str">
        <f ca="1">IF(AND($A150&lt;&gt;"",$A150&lt;&gt;"TOTAL"),IF(AND('[3]INVESTIGADOR_Descripcion subuni'!$AI148&lt;&gt;"",'[3]INVESTIGADOR_Descripcion subuni'!$AI148&lt;&gt;0),'[3]INVESTIGADOR_Descripcion subuni'!$AI148,""),IF($A150="TOTAL",SUM(INDIRECT("U4:U"&amp;ROW()-1)),""))</f>
        <v/>
      </c>
      <c r="V150" s="3" t="str">
        <f t="shared" ca="1" si="44"/>
        <v/>
      </c>
      <c r="W150" s="3" t="str">
        <f ca="1">IF(AND($A150&lt;&gt;"",$A150&lt;&gt;"TOTAL"),IF(AND('[3]INVESTIGADOR_Descripcion subuni'!$AL148&lt;&gt;"",'[3]INVESTIGADOR_Descripcion subuni'!$AL148&lt;&gt;0),'[3]INVESTIGADOR_Descripcion subuni'!$AL148,""),IF($A150="TOTAL",SUM(INDIRECT("W4:W"&amp;ROW()-1)),""))</f>
        <v/>
      </c>
      <c r="X150" s="3" t="str">
        <f ca="1">IF(AND($A150&lt;&gt;"",$A150&lt;&gt;"TOTAL"),IF(AND('[3]INVESTIGADOR_Descripcion subuni'!$AN148&lt;&gt;"",'[3]INVESTIGADOR_Descripcion subuni'!$AN148&lt;&gt;0),'[3]INVESTIGADOR_Descripcion subuni'!$AN148,""),IF($A150="TOTAL",SUM(INDIRECT("X4:X"&amp;ROW()-1)),""))</f>
        <v/>
      </c>
      <c r="Y150" s="3" t="str">
        <f t="shared" ca="1" si="45"/>
        <v/>
      </c>
      <c r="Z150" s="3" t="str">
        <f ca="1">IF(AND($A150&lt;&gt;"",$A150&lt;&gt;"TOTAL"),IF(AND('[3]INVESTIGADOR_Descripcion subuni'!$AQ148&lt;&gt;"",'[3]INVESTIGADOR_Descripcion subuni'!$AQ148&lt;&gt;0),'[3]INVESTIGADOR_Descripcion subuni'!$AQ148,""),IF($A150="TOTAL",SUM(INDIRECT("Z4:Z"&amp;ROW()-1)),""))</f>
        <v/>
      </c>
      <c r="AA150" s="3" t="str">
        <f ca="1">IF(AND($A150&lt;&gt;"",$A150&lt;&gt;"TOTAL"),IF(AND('[3]INVESTIGADOR_Descripcion subuni'!$AS148&lt;&gt;"",'[3]INVESTIGADOR_Descripcion subuni'!$AS148&lt;&gt;0),'[3]INVESTIGADOR_Descripcion subuni'!$AS148,""),IF($A150="TOTAL",SUM(INDIRECT("AA4:AA"&amp;ROW()-1)),""))</f>
        <v/>
      </c>
      <c r="AB150" s="3" t="str">
        <f t="shared" ca="1" si="46"/>
        <v/>
      </c>
      <c r="AC150" s="3" t="str">
        <f ca="1">IF(AND($A150&lt;&gt;"",$A150&lt;&gt;"TOTAL"),IF(AND('[3]INVESTIGADOR_Descripcion subuni'!$AV148&lt;&gt;"",'[3]INVESTIGADOR_Descripcion subuni'!$AV148&lt;&gt;0),'[3]INVESTIGADOR_Descripcion subuni'!$AV148,""),IF($A150="TOTAL",SUM(INDIRECT("AC4:AC"&amp;ROW()-1)),""))</f>
        <v/>
      </c>
      <c r="AD150" s="3" t="str">
        <f ca="1">IF(AND($A150&lt;&gt;"",$A150&lt;&gt;"TOTAL"),IF(AND('[3]INVESTIGADOR_Descripcion subuni'!$AX148&lt;&gt;"",'[3]INVESTIGADOR_Descripcion subuni'!$AX148&lt;&gt;0),'[3]INVESTIGADOR_Descripcion subuni'!$AX148,""),IF($A150="TOTAL",SUM(INDIRECT("AD4:AD"&amp;ROW()-1)),""))</f>
        <v/>
      </c>
      <c r="AE150" s="3" t="str">
        <f t="shared" ca="1" si="47"/>
        <v/>
      </c>
      <c r="AF150" s="3" t="str">
        <f ca="1">IF(AND($A150&lt;&gt;"",$A150&lt;&gt;"TOTAL"),IF(AND('[3]INVESTIGADOR_Descripcion subuni'!$BA148&lt;&gt;"",'[3]INVESTIGADOR_Descripcion subuni'!$BA148&lt;&gt;0),'[3]INVESTIGADOR_Descripcion subuni'!$BA148,""),IF($A150="TOTAL",SUM(INDIRECT("AF4:AF"&amp;ROW()-1)),""))</f>
        <v/>
      </c>
      <c r="AG150" s="3" t="str">
        <f ca="1">IF(AND($A150&lt;&gt;"",$A150&lt;&gt;"TOTAL"),IF(AND('[3]INVESTIGADOR_Descripcion subuni'!$BC148&lt;&gt;"",'[3]INVESTIGADOR_Descripcion subuni'!$BC148&lt;&gt;0),'[3]INVESTIGADOR_Descripcion subuni'!$BC148,""),IF($A150="TOTAL",SUM(INDIRECT("AG4:AG"&amp;ROW()-1)),""))</f>
        <v/>
      </c>
      <c r="AH150" s="3" t="str">
        <f t="shared" ca="1" si="48"/>
        <v/>
      </c>
      <c r="AI150" s="3" t="str">
        <f ca="1">IF(AND($A150&lt;&gt;"",$A150&lt;&gt;"TOTAL"),IF(AND('[3]INVESTIGADOR_Descripcion subuni'!$BF148&lt;&gt;"",'[3]INVESTIGADOR_Descripcion subuni'!$BF148&lt;&gt;0),'[3]INVESTIGADOR_Descripcion subuni'!$BF148,""),IF($A150="TOTAL",SUM(INDIRECT("AI4:AI"&amp;ROW()-1)),""))</f>
        <v/>
      </c>
      <c r="AJ150" s="3" t="str">
        <f ca="1">IF(AND($A150&lt;&gt;"",$A150&lt;&gt;"TOTAL"),IF(AND('[3]INVESTIGADOR_Descripcion subuni'!$BH148&lt;&gt;"",'[3]INVESTIGADOR_Descripcion subuni'!$BH148&lt;&gt;0),'[3]INVESTIGADOR_Descripcion subuni'!$BH148,""),IF($A150="TOTAL",SUM(INDIRECT("AJ4:AJ"&amp;ROW()-1)),""))</f>
        <v/>
      </c>
      <c r="AK150" s="3" t="str">
        <f t="shared" ca="1" si="49"/>
        <v/>
      </c>
      <c r="AL150" s="3" t="str">
        <f ca="1">IF(AND($A150&lt;&gt;"",$A150&lt;&gt;"TOTAL"),IF(AND('[3]INVESTIGADOR_Descripcion subuni'!$BK148&lt;&gt;"",'[3]INVESTIGADOR_Descripcion subuni'!$BK148&lt;&gt;0),'[3]INVESTIGADOR_Descripcion subuni'!$BK148,""),IF($A150="TOTAL",SUM(INDIRECT("AL4:AL"&amp;ROW()-1)),""))</f>
        <v/>
      </c>
      <c r="AM150" s="3" t="str">
        <f ca="1">IF(AND($A150&lt;&gt;"",$A150&lt;&gt;"TOTAL"),IF(AND('[3]INVESTIGADOR_Descripcion subuni'!$BM148&lt;&gt;"",'[3]INVESTIGADOR_Descripcion subuni'!$BM148&lt;&gt;0),'[3]INVESTIGADOR_Descripcion subuni'!$BM148,""),IF($A150="TOTAL",SUM(INDIRECT("AM4:AM"&amp;ROW()-1)),""))</f>
        <v/>
      </c>
      <c r="AN150" s="3" t="str">
        <f t="shared" ca="1" si="50"/>
        <v/>
      </c>
      <c r="AO150" s="3" t="str">
        <f ca="1">IF(AND($A150&lt;&gt;"",$A150&lt;&gt;"TOTAL"),IF(AND('[3]INVESTIGADOR_Descripcion subuni'!$BP148&lt;&gt;"",'[3]INVESTIGADOR_Descripcion subuni'!$BP148&lt;&gt;0),'[3]INVESTIGADOR_Descripcion subuni'!$BP148,""),IF($A150="TOTAL",SUM(INDIRECT("AO4:AO"&amp;ROW()-1)),""))</f>
        <v/>
      </c>
      <c r="AP150" s="3" t="str">
        <f ca="1">IF(AND($A150&lt;&gt;"",$A150&lt;&gt;"TOTAL"),IF(AND('[3]INVESTIGADOR_Descripcion subuni'!$BR148&lt;&gt;"",'[3]INVESTIGADOR_Descripcion subuni'!$BR148&lt;&gt;0),'[3]INVESTIGADOR_Descripcion subuni'!$BR148,""),IF($A150="TOTAL",SUM(INDIRECT("AP4:AP"&amp;ROW()-1)),""))</f>
        <v/>
      </c>
      <c r="AQ150" s="3" t="str">
        <f t="shared" ca="1" si="51"/>
        <v/>
      </c>
      <c r="AR150" s="3" t="str">
        <f ca="1">IF(AND($A150&lt;&gt;"",$A150&lt;&gt;"TOTAL"),IF(AND('[3]INVESTIGADOR_Descripcion subuni'!$BU148&lt;&gt;"",'[3]INVESTIGADOR_Descripcion subuni'!$BU148&lt;&gt;0),'[3]INVESTIGADOR_Descripcion subuni'!$BU148,""),IF($A150="TOTAL",SUM(INDIRECT("AR4:AR"&amp;ROW()-1)),""))</f>
        <v/>
      </c>
      <c r="AS150" s="3" t="str">
        <f ca="1">IF(AND($A150&lt;&gt;"",$A150&lt;&gt;"TOTAL"),IF(AND('[3]INVESTIGADOR_Descripcion subuni'!$BW148&lt;&gt;"",'[3]INVESTIGADOR_Descripcion subuni'!$BW148&lt;&gt;0),'[3]INVESTIGADOR_Descripcion subuni'!$BW148,""),IF($A150="TOTAL",SUM(INDIRECT("AS4:AS"&amp;ROW()-1)),""))</f>
        <v/>
      </c>
      <c r="AT150" s="3" t="str">
        <f t="shared" ca="1" si="52"/>
        <v/>
      </c>
      <c r="AU150" s="3" t="str">
        <f ca="1">IF(AND($A150&lt;&gt;"",$A150&lt;&gt;"TOTAL"),IF(AND('[3]INVESTIGADOR_Descripcion subuni'!$BZ148&lt;&gt;"",'[3]INVESTIGADOR_Descripcion subuni'!$BZ148&lt;&gt;0),'[3]INVESTIGADOR_Descripcion subuni'!$BZ148,""),IF($A150="TOTAL",SUM(INDIRECT("AU4:AU"&amp;ROW()-1)),""))</f>
        <v/>
      </c>
      <c r="AV150" s="3" t="str">
        <f ca="1">IF(AND($A150&lt;&gt;"",$A150&lt;&gt;"TOTAL"),IF(AND('[3]INVESTIGADOR_Descripcion subuni'!$CB148&lt;&gt;"",'[3]INVESTIGADOR_Descripcion subuni'!$CB148&lt;&gt;0),'[3]INVESTIGADOR_Descripcion subuni'!$CB148,""),IF($A150="TOTAL",SUM(INDIRECT("AV4:AV"&amp;ROW()-1)),""))</f>
        <v/>
      </c>
      <c r="AW150" s="3" t="str">
        <f t="shared" ca="1" si="53"/>
        <v/>
      </c>
      <c r="AX150" s="3" t="str">
        <f ca="1">IF(AND($A150&lt;&gt;"",$A150&lt;&gt;"TOTAL"),IF(AND('[3]INVESTIGADOR_Descripcion subuni'!$CE148&lt;&gt;"",'[3]INVESTIGADOR_Descripcion subuni'!$CE148&lt;&gt;0),'[3]INVESTIGADOR_Descripcion subuni'!$CE148,""),IF($A150="TOTAL",SUM(INDIRECT("AX4:AX"&amp;ROW()-1)),""))</f>
        <v/>
      </c>
      <c r="AY150" s="3" t="str">
        <f ca="1">IF(AND($A150&lt;&gt;"",$A150&lt;&gt;"TOTAL"),IF(AND('[3]INVESTIGADOR_Descripcion subuni'!$CG148&lt;&gt;"",'[3]INVESTIGADOR_Descripcion subuni'!$CG148&lt;&gt;0),'[3]INVESTIGADOR_Descripcion subuni'!$CG148,""),IF($A150="TOTAL",SUM(INDIRECT("AY4:AY"&amp;ROW()-1)),""))</f>
        <v/>
      </c>
      <c r="AZ150" s="3" t="str">
        <f t="shared" ca="1" si="54"/>
        <v/>
      </c>
      <c r="BA150" s="3" t="str">
        <f ca="1">IF(AND($A150&lt;&gt;"",$A150&lt;&gt;"TOTAL"),IF(AND('[3]INVESTIGADOR_Descripcion subuni'!$CJ148&lt;&gt;"",'[3]INVESTIGADOR_Descripcion subuni'!$CJ148&lt;&gt;0),'[3]INVESTIGADOR_Descripcion subuni'!$CJ148,""),IF($A150="TOTAL",SUM(INDIRECT("BA4:BA"&amp;ROW()-1)),""))</f>
        <v/>
      </c>
      <c r="BB150" s="3" t="str">
        <f ca="1">IF(AND($A150&lt;&gt;"",$A150&lt;&gt;"TOTAL"),IF(AND('[3]INVESTIGADOR_Descripcion subuni'!$CL148&lt;&gt;"",'[3]INVESTIGADOR_Descripcion subuni'!$CL148&lt;&gt;0),'[3]INVESTIGADOR_Descripcion subuni'!$CL148,""),IF($A150="TOTAL",SUM(INDIRECT("BB4:BB"&amp;ROW()-1)),""))</f>
        <v/>
      </c>
      <c r="BC150" s="3" t="str">
        <f t="shared" ca="1" si="55"/>
        <v/>
      </c>
      <c r="BD150" s="3" t="str">
        <f ca="1">IF(AND($A150&lt;&gt;"",$A150&lt;&gt;"TOTAL"),IF(AND('[3]INVESTIGADOR_Descripcion subuni'!$CO148&lt;&gt;"",'[3]INVESTIGADOR_Descripcion subuni'!$CO148&lt;&gt;0),'[3]INVESTIGADOR_Descripcion subuni'!$CO148,""),IF($A150="TOTAL",SUM(INDIRECT("BD4:BD"&amp;ROW()-1)),""))</f>
        <v/>
      </c>
      <c r="BE150" s="3" t="str">
        <f ca="1">IF(AND($A150&lt;&gt;"",$A150&lt;&gt;"TOTAL"),IF(AND('[3]INVESTIGADOR_Descripcion subuni'!$CQ148&lt;&gt;"",'[3]INVESTIGADOR_Descripcion subuni'!$CQ148&lt;&gt;0),'[3]INVESTIGADOR_Descripcion subuni'!$CQ148,""),IF($A150="TOTAL",SUM(INDIRECT("BE4:BE"&amp;ROW()-1)),""))</f>
        <v/>
      </c>
      <c r="BF150" s="3" t="str">
        <f t="shared" ca="1" si="56"/>
        <v/>
      </c>
    </row>
    <row r="151" spans="1:58" x14ac:dyDescent="0.2">
      <c r="A151" s="25" t="str">
        <f>IF('[3]INVESTIGADOR_Descripcion subuni'!$B149&lt;&gt;"",'[3]INVESTIGADOR_Descripcion subuni'!$B149,IF(AND('[3]INVESTIGADOR_Descripcion subuni'!$B149="",'[3]INVESTIGADOR_Descripcion subuni'!$B150="",'[3]INVESTIGADOR_Descripcion subuni'!$B148=""),"","TOTAL"))</f>
        <v/>
      </c>
      <c r="B151" s="3" t="str">
        <f ca="1">IF(AND($A151&lt;&gt;"",$A151&lt;&gt;"TOTAL"),IF(AND('[3]INVESTIGADOR_Descripcion subuni'!$C149&lt;&gt;"",'[3]INVESTIGADOR_Descripcion subuni'!$C149&lt;&gt;0),'[3]INVESTIGADOR_Descripcion subuni'!$C149,""),IF($A151="TOTAL",SUM(INDIRECT("B4:B"&amp;ROW()-1)),""))</f>
        <v/>
      </c>
      <c r="C151" s="3" t="str">
        <f ca="1">IF(AND($A151&lt;&gt;"",$A151&lt;&gt;"TOTAL"),IF(AND('[3]INVESTIGADOR_Descripcion subuni'!$E149&lt;&gt;"",'[3]INVESTIGADOR_Descripcion subuni'!$E149&lt;&gt;0),'[3]INVESTIGADOR_Descripcion subuni'!$E149,""),IF($A151="TOTAL",SUM(INDIRECT("C4:C"&amp;ROW()-1)),""))</f>
        <v/>
      </c>
      <c r="D151" s="3" t="str">
        <f t="shared" ca="1" si="38"/>
        <v/>
      </c>
      <c r="E151" s="3" t="str">
        <f ca="1">IF(AND($A151&lt;&gt;"",$A151&lt;&gt;"TOTAL"),IF(AND('[3]INVESTIGADOR_Descripcion subuni'!$H149&lt;&gt;"",'[3]INVESTIGADOR_Descripcion subuni'!$H149&lt;&gt;0),'[3]INVESTIGADOR_Descripcion subuni'!$H149,""),IF($A151="TOTAL",SUM(INDIRECT("E4:E"&amp;ROW()-1)),""))</f>
        <v/>
      </c>
      <c r="F151" s="3" t="str">
        <f ca="1">IF(AND($A151&lt;&gt;"",$A151&lt;&gt;"TOTAL"),IF(AND('[3]INVESTIGADOR_Descripcion subuni'!$J149&lt;&gt;"",'[3]INVESTIGADOR_Descripcion subuni'!$J149&lt;&gt;0),'[3]INVESTIGADOR_Descripcion subuni'!$J149,""),IF($A151="TOTAL",SUM(INDIRECT("F4:F"&amp;ROW()-1)),""))</f>
        <v/>
      </c>
      <c r="G151" s="3" t="str">
        <f t="shared" ca="1" si="39"/>
        <v/>
      </c>
      <c r="H151" s="3" t="str">
        <f ca="1">IF(AND($A151&lt;&gt;"",$A151&lt;&gt;"TOTAL"),IF(AND('[3]INVESTIGADOR_Descripcion subuni'!$M149&lt;&gt;"",'[3]INVESTIGADOR_Descripcion subuni'!$M149&lt;&gt;0),'[3]INVESTIGADOR_Descripcion subuni'!$M149,""),IF($A151="TOTAL",SUM(INDIRECT("H4:H"&amp;ROW()-1)),""))</f>
        <v/>
      </c>
      <c r="I151" s="3" t="str">
        <f ca="1">IF(AND($A151&lt;&gt;"",$A151&lt;&gt;"TOTAL"),IF(AND('[3]INVESTIGADOR_Descripcion subuni'!$O149&lt;&gt;"",'[3]INVESTIGADOR_Descripcion subuni'!$O149&lt;&gt;0),'[3]INVESTIGADOR_Descripcion subuni'!$O149,""),IF($A151="TOTAL",SUM(INDIRECT("I4:I"&amp;ROW()-1)),""))</f>
        <v/>
      </c>
      <c r="J151" s="3" t="str">
        <f t="shared" ca="1" si="40"/>
        <v/>
      </c>
      <c r="K151" s="3" t="str">
        <f ca="1">IF(AND($A151&lt;&gt;"",$A151&lt;&gt;"TOTAL"),IF(AND('[3]INVESTIGADOR_Descripcion subuni'!$R149&lt;&gt;"",'[3]INVESTIGADOR_Descripcion subuni'!$R149&lt;&gt;0),'[3]INVESTIGADOR_Descripcion subuni'!$R149,""),IF($A151="TOTAL",SUM(INDIRECT("K4:K"&amp;ROW()-1)),""))</f>
        <v/>
      </c>
      <c r="L151" s="3" t="str">
        <f ca="1">IF(AND($A151&lt;&gt;"",$A151&lt;&gt;"TOTAL"),IF(AND('[3]INVESTIGADOR_Descripcion subuni'!$T149&lt;&gt;"",'[3]INVESTIGADOR_Descripcion subuni'!$T149&lt;&gt;0),'[3]INVESTIGADOR_Descripcion subuni'!$T149,""),IF($A151="TOTAL",SUM(INDIRECT("L4:L"&amp;ROW()-1)),""))</f>
        <v/>
      </c>
      <c r="M151" s="3" t="str">
        <f t="shared" ca="1" si="41"/>
        <v/>
      </c>
      <c r="N151" s="3" t="str">
        <f ca="1">IF(AND($A151&lt;&gt;"",$A151&lt;&gt;"TOTAL"),IF(AND('[3]INVESTIGADOR_Descripcion subuni'!$W149&lt;&gt;"",'[3]INVESTIGADOR_Descripcion subuni'!$W149&lt;&gt;0),'[3]INVESTIGADOR_Descripcion subuni'!$W149,""),IF($A151="TOTAL",SUM(INDIRECT("N4:N"&amp;ROW()-1)),""))</f>
        <v/>
      </c>
      <c r="O151" s="3" t="str">
        <f ca="1">IF(AND($A151&lt;&gt;"",$A151&lt;&gt;"TOTAL"),IF(AND('[3]INVESTIGADOR_Descripcion subuni'!$Y149&lt;&gt;"",'[3]INVESTIGADOR_Descripcion subuni'!$Y149&lt;&gt;0),'[3]INVESTIGADOR_Descripcion subuni'!$Y149,""),IF($A151="TOTAL",SUM(INDIRECT("O4:O"&amp;ROW()-1)),""))</f>
        <v/>
      </c>
      <c r="P151" s="3" t="str">
        <f t="shared" ca="1" si="42"/>
        <v/>
      </c>
      <c r="Q151" s="3" t="str">
        <f ca="1">IF(AND($A151&lt;&gt;"",$A151&lt;&gt;"TOTAL"),IF(AND('[3]INVESTIGADOR_Descripcion subuni'!$AB149&lt;&gt;"",'[3]INVESTIGADOR_Descripcion subuni'!$AB149&lt;&gt;0),'[3]INVESTIGADOR_Descripcion subuni'!$AB149,""),IF($A151="TOTAL",SUM(INDIRECT("Q4:Q"&amp;ROW()-1)),""))</f>
        <v/>
      </c>
      <c r="R151" s="3" t="str">
        <f ca="1">IF(AND($A151&lt;&gt;"",$A151&lt;&gt;"TOTAL"),IF(AND('[3]INVESTIGADOR_Descripcion subuni'!$AD149&lt;&gt;"",'[3]INVESTIGADOR_Descripcion subuni'!$AD149&lt;&gt;0),'[3]INVESTIGADOR_Descripcion subuni'!$AD149,""),IF($A151="TOTAL",SUM(INDIRECT("R4:R"&amp;ROW()-1)),""))</f>
        <v/>
      </c>
      <c r="S151" s="3" t="str">
        <f t="shared" ca="1" si="43"/>
        <v/>
      </c>
      <c r="T151" s="3" t="str">
        <f ca="1">IF(AND($A151&lt;&gt;"",$A151&lt;&gt;"TOTAL"),IF(AND('[3]INVESTIGADOR_Descripcion subuni'!$AG149&lt;&gt;"",'[3]INVESTIGADOR_Descripcion subuni'!$AG149&lt;&gt;0),'[3]INVESTIGADOR_Descripcion subuni'!$AG149,""),IF($A151="TOTAL",SUM(INDIRECT("T4:T"&amp;ROW()-1)),""))</f>
        <v/>
      </c>
      <c r="U151" s="3" t="str">
        <f ca="1">IF(AND($A151&lt;&gt;"",$A151&lt;&gt;"TOTAL"),IF(AND('[3]INVESTIGADOR_Descripcion subuni'!$AI149&lt;&gt;"",'[3]INVESTIGADOR_Descripcion subuni'!$AI149&lt;&gt;0),'[3]INVESTIGADOR_Descripcion subuni'!$AI149,""),IF($A151="TOTAL",SUM(INDIRECT("U4:U"&amp;ROW()-1)),""))</f>
        <v/>
      </c>
      <c r="V151" s="3" t="str">
        <f t="shared" ca="1" si="44"/>
        <v/>
      </c>
      <c r="W151" s="3" t="str">
        <f ca="1">IF(AND($A151&lt;&gt;"",$A151&lt;&gt;"TOTAL"),IF(AND('[3]INVESTIGADOR_Descripcion subuni'!$AL149&lt;&gt;"",'[3]INVESTIGADOR_Descripcion subuni'!$AL149&lt;&gt;0),'[3]INVESTIGADOR_Descripcion subuni'!$AL149,""),IF($A151="TOTAL",SUM(INDIRECT("W4:W"&amp;ROW()-1)),""))</f>
        <v/>
      </c>
      <c r="X151" s="3" t="str">
        <f ca="1">IF(AND($A151&lt;&gt;"",$A151&lt;&gt;"TOTAL"),IF(AND('[3]INVESTIGADOR_Descripcion subuni'!$AN149&lt;&gt;"",'[3]INVESTIGADOR_Descripcion subuni'!$AN149&lt;&gt;0),'[3]INVESTIGADOR_Descripcion subuni'!$AN149,""),IF($A151="TOTAL",SUM(INDIRECT("X4:X"&amp;ROW()-1)),""))</f>
        <v/>
      </c>
      <c r="Y151" s="3" t="str">
        <f t="shared" ca="1" si="45"/>
        <v/>
      </c>
      <c r="Z151" s="3" t="str">
        <f ca="1">IF(AND($A151&lt;&gt;"",$A151&lt;&gt;"TOTAL"),IF(AND('[3]INVESTIGADOR_Descripcion subuni'!$AQ149&lt;&gt;"",'[3]INVESTIGADOR_Descripcion subuni'!$AQ149&lt;&gt;0),'[3]INVESTIGADOR_Descripcion subuni'!$AQ149,""),IF($A151="TOTAL",SUM(INDIRECT("Z4:Z"&amp;ROW()-1)),""))</f>
        <v/>
      </c>
      <c r="AA151" s="3" t="str">
        <f ca="1">IF(AND($A151&lt;&gt;"",$A151&lt;&gt;"TOTAL"),IF(AND('[3]INVESTIGADOR_Descripcion subuni'!$AS149&lt;&gt;"",'[3]INVESTIGADOR_Descripcion subuni'!$AS149&lt;&gt;0),'[3]INVESTIGADOR_Descripcion subuni'!$AS149,""),IF($A151="TOTAL",SUM(INDIRECT("AA4:AA"&amp;ROW()-1)),""))</f>
        <v/>
      </c>
      <c r="AB151" s="3" t="str">
        <f t="shared" ca="1" si="46"/>
        <v/>
      </c>
      <c r="AC151" s="3" t="str">
        <f ca="1">IF(AND($A151&lt;&gt;"",$A151&lt;&gt;"TOTAL"),IF(AND('[3]INVESTIGADOR_Descripcion subuni'!$AV149&lt;&gt;"",'[3]INVESTIGADOR_Descripcion subuni'!$AV149&lt;&gt;0),'[3]INVESTIGADOR_Descripcion subuni'!$AV149,""),IF($A151="TOTAL",SUM(INDIRECT("AC4:AC"&amp;ROW()-1)),""))</f>
        <v/>
      </c>
      <c r="AD151" s="3" t="str">
        <f ca="1">IF(AND($A151&lt;&gt;"",$A151&lt;&gt;"TOTAL"),IF(AND('[3]INVESTIGADOR_Descripcion subuni'!$AX149&lt;&gt;"",'[3]INVESTIGADOR_Descripcion subuni'!$AX149&lt;&gt;0),'[3]INVESTIGADOR_Descripcion subuni'!$AX149,""),IF($A151="TOTAL",SUM(INDIRECT("AD4:AD"&amp;ROW()-1)),""))</f>
        <v/>
      </c>
      <c r="AE151" s="3" t="str">
        <f t="shared" ca="1" si="47"/>
        <v/>
      </c>
      <c r="AF151" s="3" t="str">
        <f ca="1">IF(AND($A151&lt;&gt;"",$A151&lt;&gt;"TOTAL"),IF(AND('[3]INVESTIGADOR_Descripcion subuni'!$BA149&lt;&gt;"",'[3]INVESTIGADOR_Descripcion subuni'!$BA149&lt;&gt;0),'[3]INVESTIGADOR_Descripcion subuni'!$BA149,""),IF($A151="TOTAL",SUM(INDIRECT("AF4:AF"&amp;ROW()-1)),""))</f>
        <v/>
      </c>
      <c r="AG151" s="3" t="str">
        <f ca="1">IF(AND($A151&lt;&gt;"",$A151&lt;&gt;"TOTAL"),IF(AND('[3]INVESTIGADOR_Descripcion subuni'!$BC149&lt;&gt;"",'[3]INVESTIGADOR_Descripcion subuni'!$BC149&lt;&gt;0),'[3]INVESTIGADOR_Descripcion subuni'!$BC149,""),IF($A151="TOTAL",SUM(INDIRECT("AG4:AG"&amp;ROW()-1)),""))</f>
        <v/>
      </c>
      <c r="AH151" s="3" t="str">
        <f t="shared" ca="1" si="48"/>
        <v/>
      </c>
      <c r="AI151" s="3" t="str">
        <f ca="1">IF(AND($A151&lt;&gt;"",$A151&lt;&gt;"TOTAL"),IF(AND('[3]INVESTIGADOR_Descripcion subuni'!$BF149&lt;&gt;"",'[3]INVESTIGADOR_Descripcion subuni'!$BF149&lt;&gt;0),'[3]INVESTIGADOR_Descripcion subuni'!$BF149,""),IF($A151="TOTAL",SUM(INDIRECT("AI4:AI"&amp;ROW()-1)),""))</f>
        <v/>
      </c>
      <c r="AJ151" s="3" t="str">
        <f ca="1">IF(AND($A151&lt;&gt;"",$A151&lt;&gt;"TOTAL"),IF(AND('[3]INVESTIGADOR_Descripcion subuni'!$BH149&lt;&gt;"",'[3]INVESTIGADOR_Descripcion subuni'!$BH149&lt;&gt;0),'[3]INVESTIGADOR_Descripcion subuni'!$BH149,""),IF($A151="TOTAL",SUM(INDIRECT("AJ4:AJ"&amp;ROW()-1)),""))</f>
        <v/>
      </c>
      <c r="AK151" s="3" t="str">
        <f t="shared" ca="1" si="49"/>
        <v/>
      </c>
      <c r="AL151" s="3" t="str">
        <f ca="1">IF(AND($A151&lt;&gt;"",$A151&lt;&gt;"TOTAL"),IF(AND('[3]INVESTIGADOR_Descripcion subuni'!$BK149&lt;&gt;"",'[3]INVESTIGADOR_Descripcion subuni'!$BK149&lt;&gt;0),'[3]INVESTIGADOR_Descripcion subuni'!$BK149,""),IF($A151="TOTAL",SUM(INDIRECT("AL4:AL"&amp;ROW()-1)),""))</f>
        <v/>
      </c>
      <c r="AM151" s="3" t="str">
        <f ca="1">IF(AND($A151&lt;&gt;"",$A151&lt;&gt;"TOTAL"),IF(AND('[3]INVESTIGADOR_Descripcion subuni'!$BM149&lt;&gt;"",'[3]INVESTIGADOR_Descripcion subuni'!$BM149&lt;&gt;0),'[3]INVESTIGADOR_Descripcion subuni'!$BM149,""),IF($A151="TOTAL",SUM(INDIRECT("AM4:AM"&amp;ROW()-1)),""))</f>
        <v/>
      </c>
      <c r="AN151" s="3" t="str">
        <f t="shared" ca="1" si="50"/>
        <v/>
      </c>
      <c r="AO151" s="3" t="str">
        <f ca="1">IF(AND($A151&lt;&gt;"",$A151&lt;&gt;"TOTAL"),IF(AND('[3]INVESTIGADOR_Descripcion subuni'!$BP149&lt;&gt;"",'[3]INVESTIGADOR_Descripcion subuni'!$BP149&lt;&gt;0),'[3]INVESTIGADOR_Descripcion subuni'!$BP149,""),IF($A151="TOTAL",SUM(INDIRECT("AO4:AO"&amp;ROW()-1)),""))</f>
        <v/>
      </c>
      <c r="AP151" s="3" t="str">
        <f ca="1">IF(AND($A151&lt;&gt;"",$A151&lt;&gt;"TOTAL"),IF(AND('[3]INVESTIGADOR_Descripcion subuni'!$BR149&lt;&gt;"",'[3]INVESTIGADOR_Descripcion subuni'!$BR149&lt;&gt;0),'[3]INVESTIGADOR_Descripcion subuni'!$BR149,""),IF($A151="TOTAL",SUM(INDIRECT("AP4:AP"&amp;ROW()-1)),""))</f>
        <v/>
      </c>
      <c r="AQ151" s="3" t="str">
        <f t="shared" ca="1" si="51"/>
        <v/>
      </c>
      <c r="AR151" s="3" t="str">
        <f ca="1">IF(AND($A151&lt;&gt;"",$A151&lt;&gt;"TOTAL"),IF(AND('[3]INVESTIGADOR_Descripcion subuni'!$BU149&lt;&gt;"",'[3]INVESTIGADOR_Descripcion subuni'!$BU149&lt;&gt;0),'[3]INVESTIGADOR_Descripcion subuni'!$BU149,""),IF($A151="TOTAL",SUM(INDIRECT("AR4:AR"&amp;ROW()-1)),""))</f>
        <v/>
      </c>
      <c r="AS151" s="3" t="str">
        <f ca="1">IF(AND($A151&lt;&gt;"",$A151&lt;&gt;"TOTAL"),IF(AND('[3]INVESTIGADOR_Descripcion subuni'!$BW149&lt;&gt;"",'[3]INVESTIGADOR_Descripcion subuni'!$BW149&lt;&gt;0),'[3]INVESTIGADOR_Descripcion subuni'!$BW149,""),IF($A151="TOTAL",SUM(INDIRECT("AS4:AS"&amp;ROW()-1)),""))</f>
        <v/>
      </c>
      <c r="AT151" s="3" t="str">
        <f t="shared" ca="1" si="52"/>
        <v/>
      </c>
      <c r="AU151" s="3" t="str">
        <f ca="1">IF(AND($A151&lt;&gt;"",$A151&lt;&gt;"TOTAL"),IF(AND('[3]INVESTIGADOR_Descripcion subuni'!$BZ149&lt;&gt;"",'[3]INVESTIGADOR_Descripcion subuni'!$BZ149&lt;&gt;0),'[3]INVESTIGADOR_Descripcion subuni'!$BZ149,""),IF($A151="TOTAL",SUM(INDIRECT("AU4:AU"&amp;ROW()-1)),""))</f>
        <v/>
      </c>
      <c r="AV151" s="3" t="str">
        <f ca="1">IF(AND($A151&lt;&gt;"",$A151&lt;&gt;"TOTAL"),IF(AND('[3]INVESTIGADOR_Descripcion subuni'!$CB149&lt;&gt;"",'[3]INVESTIGADOR_Descripcion subuni'!$CB149&lt;&gt;0),'[3]INVESTIGADOR_Descripcion subuni'!$CB149,""),IF($A151="TOTAL",SUM(INDIRECT("AV4:AV"&amp;ROW()-1)),""))</f>
        <v/>
      </c>
      <c r="AW151" s="3" t="str">
        <f t="shared" ca="1" si="53"/>
        <v/>
      </c>
      <c r="AX151" s="3" t="str">
        <f ca="1">IF(AND($A151&lt;&gt;"",$A151&lt;&gt;"TOTAL"),IF(AND('[3]INVESTIGADOR_Descripcion subuni'!$CE149&lt;&gt;"",'[3]INVESTIGADOR_Descripcion subuni'!$CE149&lt;&gt;0),'[3]INVESTIGADOR_Descripcion subuni'!$CE149,""),IF($A151="TOTAL",SUM(INDIRECT("AX4:AX"&amp;ROW()-1)),""))</f>
        <v/>
      </c>
      <c r="AY151" s="3" t="str">
        <f ca="1">IF(AND($A151&lt;&gt;"",$A151&lt;&gt;"TOTAL"),IF(AND('[3]INVESTIGADOR_Descripcion subuni'!$CG149&lt;&gt;"",'[3]INVESTIGADOR_Descripcion subuni'!$CG149&lt;&gt;0),'[3]INVESTIGADOR_Descripcion subuni'!$CG149,""),IF($A151="TOTAL",SUM(INDIRECT("AY4:AY"&amp;ROW()-1)),""))</f>
        <v/>
      </c>
      <c r="AZ151" s="3" t="str">
        <f t="shared" ca="1" si="54"/>
        <v/>
      </c>
      <c r="BA151" s="3" t="str">
        <f ca="1">IF(AND($A151&lt;&gt;"",$A151&lt;&gt;"TOTAL"),IF(AND('[3]INVESTIGADOR_Descripcion subuni'!$CJ149&lt;&gt;"",'[3]INVESTIGADOR_Descripcion subuni'!$CJ149&lt;&gt;0),'[3]INVESTIGADOR_Descripcion subuni'!$CJ149,""),IF($A151="TOTAL",SUM(INDIRECT("BA4:BA"&amp;ROW()-1)),""))</f>
        <v/>
      </c>
      <c r="BB151" s="3" t="str">
        <f ca="1">IF(AND($A151&lt;&gt;"",$A151&lt;&gt;"TOTAL"),IF(AND('[3]INVESTIGADOR_Descripcion subuni'!$CL149&lt;&gt;"",'[3]INVESTIGADOR_Descripcion subuni'!$CL149&lt;&gt;0),'[3]INVESTIGADOR_Descripcion subuni'!$CL149,""),IF($A151="TOTAL",SUM(INDIRECT("BB4:BB"&amp;ROW()-1)),""))</f>
        <v/>
      </c>
      <c r="BC151" s="3" t="str">
        <f t="shared" ca="1" si="55"/>
        <v/>
      </c>
      <c r="BD151" s="3" t="str">
        <f ca="1">IF(AND($A151&lt;&gt;"",$A151&lt;&gt;"TOTAL"),IF(AND('[3]INVESTIGADOR_Descripcion subuni'!$CO149&lt;&gt;"",'[3]INVESTIGADOR_Descripcion subuni'!$CO149&lt;&gt;0),'[3]INVESTIGADOR_Descripcion subuni'!$CO149,""),IF($A151="TOTAL",SUM(INDIRECT("BD4:BD"&amp;ROW()-1)),""))</f>
        <v/>
      </c>
      <c r="BE151" s="3" t="str">
        <f ca="1">IF(AND($A151&lt;&gt;"",$A151&lt;&gt;"TOTAL"),IF(AND('[3]INVESTIGADOR_Descripcion subuni'!$CQ149&lt;&gt;"",'[3]INVESTIGADOR_Descripcion subuni'!$CQ149&lt;&gt;0),'[3]INVESTIGADOR_Descripcion subuni'!$CQ149,""),IF($A151="TOTAL",SUM(INDIRECT("BE4:BE"&amp;ROW()-1)),""))</f>
        <v/>
      </c>
      <c r="BF151" s="3" t="str">
        <f t="shared" ca="1" si="56"/>
        <v/>
      </c>
    </row>
    <row r="152" spans="1:58" x14ac:dyDescent="0.2">
      <c r="A152" s="25" t="str">
        <f>IF('[3]INVESTIGADOR_Descripcion subuni'!$B150&lt;&gt;"",'[3]INVESTIGADOR_Descripcion subuni'!$B150,IF(AND('[3]INVESTIGADOR_Descripcion subuni'!$B150="",'[3]INVESTIGADOR_Descripcion subuni'!$B151="",'[3]INVESTIGADOR_Descripcion subuni'!$B149=""),"","TOTAL"))</f>
        <v/>
      </c>
      <c r="B152" s="3" t="str">
        <f ca="1">IF(AND($A152&lt;&gt;"",$A152&lt;&gt;"TOTAL"),IF(AND('[3]INVESTIGADOR_Descripcion subuni'!$C150&lt;&gt;"",'[3]INVESTIGADOR_Descripcion subuni'!$C150&lt;&gt;0),'[3]INVESTIGADOR_Descripcion subuni'!$C150,""),IF($A152="TOTAL",SUM(INDIRECT("B4:B"&amp;ROW()-1)),""))</f>
        <v/>
      </c>
      <c r="C152" s="3" t="str">
        <f ca="1">IF(AND($A152&lt;&gt;"",$A152&lt;&gt;"TOTAL"),IF(AND('[3]INVESTIGADOR_Descripcion subuni'!$E150&lt;&gt;"",'[3]INVESTIGADOR_Descripcion subuni'!$E150&lt;&gt;0),'[3]INVESTIGADOR_Descripcion subuni'!$E150,""),IF($A152="TOTAL",SUM(INDIRECT("C4:C"&amp;ROW()-1)),""))</f>
        <v/>
      </c>
      <c r="D152" s="3" t="str">
        <f t="shared" ca="1" si="38"/>
        <v/>
      </c>
      <c r="E152" s="3" t="str">
        <f ca="1">IF(AND($A152&lt;&gt;"",$A152&lt;&gt;"TOTAL"),IF(AND('[3]INVESTIGADOR_Descripcion subuni'!$H150&lt;&gt;"",'[3]INVESTIGADOR_Descripcion subuni'!$H150&lt;&gt;0),'[3]INVESTIGADOR_Descripcion subuni'!$H150,""),IF($A152="TOTAL",SUM(INDIRECT("E4:E"&amp;ROW()-1)),""))</f>
        <v/>
      </c>
      <c r="F152" s="3" t="str">
        <f ca="1">IF(AND($A152&lt;&gt;"",$A152&lt;&gt;"TOTAL"),IF(AND('[3]INVESTIGADOR_Descripcion subuni'!$J150&lt;&gt;"",'[3]INVESTIGADOR_Descripcion subuni'!$J150&lt;&gt;0),'[3]INVESTIGADOR_Descripcion subuni'!$J150,""),IF($A152="TOTAL",SUM(INDIRECT("F4:F"&amp;ROW()-1)),""))</f>
        <v/>
      </c>
      <c r="G152" s="3" t="str">
        <f t="shared" ca="1" si="39"/>
        <v/>
      </c>
      <c r="H152" s="3" t="str">
        <f ca="1">IF(AND($A152&lt;&gt;"",$A152&lt;&gt;"TOTAL"),IF(AND('[3]INVESTIGADOR_Descripcion subuni'!$M150&lt;&gt;"",'[3]INVESTIGADOR_Descripcion subuni'!$M150&lt;&gt;0),'[3]INVESTIGADOR_Descripcion subuni'!$M150,""),IF($A152="TOTAL",SUM(INDIRECT("H4:H"&amp;ROW()-1)),""))</f>
        <v/>
      </c>
      <c r="I152" s="3" t="str">
        <f ca="1">IF(AND($A152&lt;&gt;"",$A152&lt;&gt;"TOTAL"),IF(AND('[3]INVESTIGADOR_Descripcion subuni'!$O150&lt;&gt;"",'[3]INVESTIGADOR_Descripcion subuni'!$O150&lt;&gt;0),'[3]INVESTIGADOR_Descripcion subuni'!$O150,""),IF($A152="TOTAL",SUM(INDIRECT("I4:I"&amp;ROW()-1)),""))</f>
        <v/>
      </c>
      <c r="J152" s="3" t="str">
        <f t="shared" ca="1" si="40"/>
        <v/>
      </c>
      <c r="K152" s="3" t="str">
        <f ca="1">IF(AND($A152&lt;&gt;"",$A152&lt;&gt;"TOTAL"),IF(AND('[3]INVESTIGADOR_Descripcion subuni'!$R150&lt;&gt;"",'[3]INVESTIGADOR_Descripcion subuni'!$R150&lt;&gt;0),'[3]INVESTIGADOR_Descripcion subuni'!$R150,""),IF($A152="TOTAL",SUM(INDIRECT("K4:K"&amp;ROW()-1)),""))</f>
        <v/>
      </c>
      <c r="L152" s="3" t="str">
        <f ca="1">IF(AND($A152&lt;&gt;"",$A152&lt;&gt;"TOTAL"),IF(AND('[3]INVESTIGADOR_Descripcion subuni'!$T150&lt;&gt;"",'[3]INVESTIGADOR_Descripcion subuni'!$T150&lt;&gt;0),'[3]INVESTIGADOR_Descripcion subuni'!$T150,""),IF($A152="TOTAL",SUM(INDIRECT("L4:L"&amp;ROW()-1)),""))</f>
        <v/>
      </c>
      <c r="M152" s="3" t="str">
        <f t="shared" ca="1" si="41"/>
        <v/>
      </c>
      <c r="N152" s="3" t="str">
        <f ca="1">IF(AND($A152&lt;&gt;"",$A152&lt;&gt;"TOTAL"),IF(AND('[3]INVESTIGADOR_Descripcion subuni'!$W150&lt;&gt;"",'[3]INVESTIGADOR_Descripcion subuni'!$W150&lt;&gt;0),'[3]INVESTIGADOR_Descripcion subuni'!$W150,""),IF($A152="TOTAL",SUM(INDIRECT("N4:N"&amp;ROW()-1)),""))</f>
        <v/>
      </c>
      <c r="O152" s="3" t="str">
        <f ca="1">IF(AND($A152&lt;&gt;"",$A152&lt;&gt;"TOTAL"),IF(AND('[3]INVESTIGADOR_Descripcion subuni'!$Y150&lt;&gt;"",'[3]INVESTIGADOR_Descripcion subuni'!$Y150&lt;&gt;0),'[3]INVESTIGADOR_Descripcion subuni'!$Y150,""),IF($A152="TOTAL",SUM(INDIRECT("O4:O"&amp;ROW()-1)),""))</f>
        <v/>
      </c>
      <c r="P152" s="3" t="str">
        <f t="shared" ca="1" si="42"/>
        <v/>
      </c>
      <c r="Q152" s="3" t="str">
        <f ca="1">IF(AND($A152&lt;&gt;"",$A152&lt;&gt;"TOTAL"),IF(AND('[3]INVESTIGADOR_Descripcion subuni'!$AB150&lt;&gt;"",'[3]INVESTIGADOR_Descripcion subuni'!$AB150&lt;&gt;0),'[3]INVESTIGADOR_Descripcion subuni'!$AB150,""),IF($A152="TOTAL",SUM(INDIRECT("Q4:Q"&amp;ROW()-1)),""))</f>
        <v/>
      </c>
      <c r="R152" s="3" t="str">
        <f ca="1">IF(AND($A152&lt;&gt;"",$A152&lt;&gt;"TOTAL"),IF(AND('[3]INVESTIGADOR_Descripcion subuni'!$AD150&lt;&gt;"",'[3]INVESTIGADOR_Descripcion subuni'!$AD150&lt;&gt;0),'[3]INVESTIGADOR_Descripcion subuni'!$AD150,""),IF($A152="TOTAL",SUM(INDIRECT("R4:R"&amp;ROW()-1)),""))</f>
        <v/>
      </c>
      <c r="S152" s="3" t="str">
        <f t="shared" ca="1" si="43"/>
        <v/>
      </c>
      <c r="T152" s="3" t="str">
        <f ca="1">IF(AND($A152&lt;&gt;"",$A152&lt;&gt;"TOTAL"),IF(AND('[3]INVESTIGADOR_Descripcion subuni'!$AG150&lt;&gt;"",'[3]INVESTIGADOR_Descripcion subuni'!$AG150&lt;&gt;0),'[3]INVESTIGADOR_Descripcion subuni'!$AG150,""),IF($A152="TOTAL",SUM(INDIRECT("T4:T"&amp;ROW()-1)),""))</f>
        <v/>
      </c>
      <c r="U152" s="3" t="str">
        <f ca="1">IF(AND($A152&lt;&gt;"",$A152&lt;&gt;"TOTAL"),IF(AND('[3]INVESTIGADOR_Descripcion subuni'!$AI150&lt;&gt;"",'[3]INVESTIGADOR_Descripcion subuni'!$AI150&lt;&gt;0),'[3]INVESTIGADOR_Descripcion subuni'!$AI150,""),IF($A152="TOTAL",SUM(INDIRECT("U4:U"&amp;ROW()-1)),""))</f>
        <v/>
      </c>
      <c r="V152" s="3" t="str">
        <f t="shared" ca="1" si="44"/>
        <v/>
      </c>
      <c r="W152" s="3" t="str">
        <f ca="1">IF(AND($A152&lt;&gt;"",$A152&lt;&gt;"TOTAL"),IF(AND('[3]INVESTIGADOR_Descripcion subuni'!$AL150&lt;&gt;"",'[3]INVESTIGADOR_Descripcion subuni'!$AL150&lt;&gt;0),'[3]INVESTIGADOR_Descripcion subuni'!$AL150,""),IF($A152="TOTAL",SUM(INDIRECT("W4:W"&amp;ROW()-1)),""))</f>
        <v/>
      </c>
      <c r="X152" s="3" t="str">
        <f ca="1">IF(AND($A152&lt;&gt;"",$A152&lt;&gt;"TOTAL"),IF(AND('[3]INVESTIGADOR_Descripcion subuni'!$AN150&lt;&gt;"",'[3]INVESTIGADOR_Descripcion subuni'!$AN150&lt;&gt;0),'[3]INVESTIGADOR_Descripcion subuni'!$AN150,""),IF($A152="TOTAL",SUM(INDIRECT("X4:X"&amp;ROW()-1)),""))</f>
        <v/>
      </c>
      <c r="Y152" s="3" t="str">
        <f t="shared" ca="1" si="45"/>
        <v/>
      </c>
      <c r="Z152" s="3" t="str">
        <f ca="1">IF(AND($A152&lt;&gt;"",$A152&lt;&gt;"TOTAL"),IF(AND('[3]INVESTIGADOR_Descripcion subuni'!$AQ150&lt;&gt;"",'[3]INVESTIGADOR_Descripcion subuni'!$AQ150&lt;&gt;0),'[3]INVESTIGADOR_Descripcion subuni'!$AQ150,""),IF($A152="TOTAL",SUM(INDIRECT("Z4:Z"&amp;ROW()-1)),""))</f>
        <v/>
      </c>
      <c r="AA152" s="3" t="str">
        <f ca="1">IF(AND($A152&lt;&gt;"",$A152&lt;&gt;"TOTAL"),IF(AND('[3]INVESTIGADOR_Descripcion subuni'!$AS150&lt;&gt;"",'[3]INVESTIGADOR_Descripcion subuni'!$AS150&lt;&gt;0),'[3]INVESTIGADOR_Descripcion subuni'!$AS150,""),IF($A152="TOTAL",SUM(INDIRECT("AA4:AA"&amp;ROW()-1)),""))</f>
        <v/>
      </c>
      <c r="AB152" s="3" t="str">
        <f t="shared" ca="1" si="46"/>
        <v/>
      </c>
      <c r="AC152" s="3" t="str">
        <f ca="1">IF(AND($A152&lt;&gt;"",$A152&lt;&gt;"TOTAL"),IF(AND('[3]INVESTIGADOR_Descripcion subuni'!$AV150&lt;&gt;"",'[3]INVESTIGADOR_Descripcion subuni'!$AV150&lt;&gt;0),'[3]INVESTIGADOR_Descripcion subuni'!$AV150,""),IF($A152="TOTAL",SUM(INDIRECT("AC4:AC"&amp;ROW()-1)),""))</f>
        <v/>
      </c>
      <c r="AD152" s="3" t="str">
        <f ca="1">IF(AND($A152&lt;&gt;"",$A152&lt;&gt;"TOTAL"),IF(AND('[3]INVESTIGADOR_Descripcion subuni'!$AX150&lt;&gt;"",'[3]INVESTIGADOR_Descripcion subuni'!$AX150&lt;&gt;0),'[3]INVESTIGADOR_Descripcion subuni'!$AX150,""),IF($A152="TOTAL",SUM(INDIRECT("AD4:AD"&amp;ROW()-1)),""))</f>
        <v/>
      </c>
      <c r="AE152" s="3" t="str">
        <f t="shared" ca="1" si="47"/>
        <v/>
      </c>
      <c r="AF152" s="3" t="str">
        <f ca="1">IF(AND($A152&lt;&gt;"",$A152&lt;&gt;"TOTAL"),IF(AND('[3]INVESTIGADOR_Descripcion subuni'!$BA150&lt;&gt;"",'[3]INVESTIGADOR_Descripcion subuni'!$BA150&lt;&gt;0),'[3]INVESTIGADOR_Descripcion subuni'!$BA150,""),IF($A152="TOTAL",SUM(INDIRECT("AF4:AF"&amp;ROW()-1)),""))</f>
        <v/>
      </c>
      <c r="AG152" s="3" t="str">
        <f ca="1">IF(AND($A152&lt;&gt;"",$A152&lt;&gt;"TOTAL"),IF(AND('[3]INVESTIGADOR_Descripcion subuni'!$BC150&lt;&gt;"",'[3]INVESTIGADOR_Descripcion subuni'!$BC150&lt;&gt;0),'[3]INVESTIGADOR_Descripcion subuni'!$BC150,""),IF($A152="TOTAL",SUM(INDIRECT("AG4:AG"&amp;ROW()-1)),""))</f>
        <v/>
      </c>
      <c r="AH152" s="3" t="str">
        <f t="shared" ca="1" si="48"/>
        <v/>
      </c>
      <c r="AI152" s="3" t="str">
        <f ca="1">IF(AND($A152&lt;&gt;"",$A152&lt;&gt;"TOTAL"),IF(AND('[3]INVESTIGADOR_Descripcion subuni'!$BF150&lt;&gt;"",'[3]INVESTIGADOR_Descripcion subuni'!$BF150&lt;&gt;0),'[3]INVESTIGADOR_Descripcion subuni'!$BF150,""),IF($A152="TOTAL",SUM(INDIRECT("AI4:AI"&amp;ROW()-1)),""))</f>
        <v/>
      </c>
      <c r="AJ152" s="3" t="str">
        <f ca="1">IF(AND($A152&lt;&gt;"",$A152&lt;&gt;"TOTAL"),IF(AND('[3]INVESTIGADOR_Descripcion subuni'!$BH150&lt;&gt;"",'[3]INVESTIGADOR_Descripcion subuni'!$BH150&lt;&gt;0),'[3]INVESTIGADOR_Descripcion subuni'!$BH150,""),IF($A152="TOTAL",SUM(INDIRECT("AJ4:AJ"&amp;ROW()-1)),""))</f>
        <v/>
      </c>
      <c r="AK152" s="3" t="str">
        <f t="shared" ca="1" si="49"/>
        <v/>
      </c>
      <c r="AL152" s="3" t="str">
        <f ca="1">IF(AND($A152&lt;&gt;"",$A152&lt;&gt;"TOTAL"),IF(AND('[3]INVESTIGADOR_Descripcion subuni'!$BK150&lt;&gt;"",'[3]INVESTIGADOR_Descripcion subuni'!$BK150&lt;&gt;0),'[3]INVESTIGADOR_Descripcion subuni'!$BK150,""),IF($A152="TOTAL",SUM(INDIRECT("AL4:AL"&amp;ROW()-1)),""))</f>
        <v/>
      </c>
      <c r="AM152" s="3" t="str">
        <f ca="1">IF(AND($A152&lt;&gt;"",$A152&lt;&gt;"TOTAL"),IF(AND('[3]INVESTIGADOR_Descripcion subuni'!$BM150&lt;&gt;"",'[3]INVESTIGADOR_Descripcion subuni'!$BM150&lt;&gt;0),'[3]INVESTIGADOR_Descripcion subuni'!$BM150,""),IF($A152="TOTAL",SUM(INDIRECT("AM4:AM"&amp;ROW()-1)),""))</f>
        <v/>
      </c>
      <c r="AN152" s="3" t="str">
        <f t="shared" ca="1" si="50"/>
        <v/>
      </c>
      <c r="AO152" s="3" t="str">
        <f ca="1">IF(AND($A152&lt;&gt;"",$A152&lt;&gt;"TOTAL"),IF(AND('[3]INVESTIGADOR_Descripcion subuni'!$BP150&lt;&gt;"",'[3]INVESTIGADOR_Descripcion subuni'!$BP150&lt;&gt;0),'[3]INVESTIGADOR_Descripcion subuni'!$BP150,""),IF($A152="TOTAL",SUM(INDIRECT("AO4:AO"&amp;ROW()-1)),""))</f>
        <v/>
      </c>
      <c r="AP152" s="3" t="str">
        <f ca="1">IF(AND($A152&lt;&gt;"",$A152&lt;&gt;"TOTAL"),IF(AND('[3]INVESTIGADOR_Descripcion subuni'!$BR150&lt;&gt;"",'[3]INVESTIGADOR_Descripcion subuni'!$BR150&lt;&gt;0),'[3]INVESTIGADOR_Descripcion subuni'!$BR150,""),IF($A152="TOTAL",SUM(INDIRECT("AP4:AP"&amp;ROW()-1)),""))</f>
        <v/>
      </c>
      <c r="AQ152" s="3" t="str">
        <f t="shared" ca="1" si="51"/>
        <v/>
      </c>
      <c r="AR152" s="3" t="str">
        <f ca="1">IF(AND($A152&lt;&gt;"",$A152&lt;&gt;"TOTAL"),IF(AND('[3]INVESTIGADOR_Descripcion subuni'!$BU150&lt;&gt;"",'[3]INVESTIGADOR_Descripcion subuni'!$BU150&lt;&gt;0),'[3]INVESTIGADOR_Descripcion subuni'!$BU150,""),IF($A152="TOTAL",SUM(INDIRECT("AR4:AR"&amp;ROW()-1)),""))</f>
        <v/>
      </c>
      <c r="AS152" s="3" t="str">
        <f ca="1">IF(AND($A152&lt;&gt;"",$A152&lt;&gt;"TOTAL"),IF(AND('[3]INVESTIGADOR_Descripcion subuni'!$BW150&lt;&gt;"",'[3]INVESTIGADOR_Descripcion subuni'!$BW150&lt;&gt;0),'[3]INVESTIGADOR_Descripcion subuni'!$BW150,""),IF($A152="TOTAL",SUM(INDIRECT("AS4:AS"&amp;ROW()-1)),""))</f>
        <v/>
      </c>
      <c r="AT152" s="3" t="str">
        <f t="shared" ca="1" si="52"/>
        <v/>
      </c>
      <c r="AU152" s="3" t="str">
        <f ca="1">IF(AND($A152&lt;&gt;"",$A152&lt;&gt;"TOTAL"),IF(AND('[3]INVESTIGADOR_Descripcion subuni'!$BZ150&lt;&gt;"",'[3]INVESTIGADOR_Descripcion subuni'!$BZ150&lt;&gt;0),'[3]INVESTIGADOR_Descripcion subuni'!$BZ150,""),IF($A152="TOTAL",SUM(INDIRECT("AU4:AU"&amp;ROW()-1)),""))</f>
        <v/>
      </c>
      <c r="AV152" s="3" t="str">
        <f ca="1">IF(AND($A152&lt;&gt;"",$A152&lt;&gt;"TOTAL"),IF(AND('[3]INVESTIGADOR_Descripcion subuni'!$CB150&lt;&gt;"",'[3]INVESTIGADOR_Descripcion subuni'!$CB150&lt;&gt;0),'[3]INVESTIGADOR_Descripcion subuni'!$CB150,""),IF($A152="TOTAL",SUM(INDIRECT("AV4:AV"&amp;ROW()-1)),""))</f>
        <v/>
      </c>
      <c r="AW152" s="3" t="str">
        <f t="shared" ca="1" si="53"/>
        <v/>
      </c>
      <c r="AX152" s="3" t="str">
        <f ca="1">IF(AND($A152&lt;&gt;"",$A152&lt;&gt;"TOTAL"),IF(AND('[3]INVESTIGADOR_Descripcion subuni'!$CE150&lt;&gt;"",'[3]INVESTIGADOR_Descripcion subuni'!$CE150&lt;&gt;0),'[3]INVESTIGADOR_Descripcion subuni'!$CE150,""),IF($A152="TOTAL",SUM(INDIRECT("AX4:AX"&amp;ROW()-1)),""))</f>
        <v/>
      </c>
      <c r="AY152" s="3" t="str">
        <f ca="1">IF(AND($A152&lt;&gt;"",$A152&lt;&gt;"TOTAL"),IF(AND('[3]INVESTIGADOR_Descripcion subuni'!$CG150&lt;&gt;"",'[3]INVESTIGADOR_Descripcion subuni'!$CG150&lt;&gt;0),'[3]INVESTIGADOR_Descripcion subuni'!$CG150,""),IF($A152="TOTAL",SUM(INDIRECT("AY4:AY"&amp;ROW()-1)),""))</f>
        <v/>
      </c>
      <c r="AZ152" s="3" t="str">
        <f t="shared" ca="1" si="54"/>
        <v/>
      </c>
      <c r="BA152" s="3" t="str">
        <f ca="1">IF(AND($A152&lt;&gt;"",$A152&lt;&gt;"TOTAL"),IF(AND('[3]INVESTIGADOR_Descripcion subuni'!$CJ150&lt;&gt;"",'[3]INVESTIGADOR_Descripcion subuni'!$CJ150&lt;&gt;0),'[3]INVESTIGADOR_Descripcion subuni'!$CJ150,""),IF($A152="TOTAL",SUM(INDIRECT("BA4:BA"&amp;ROW()-1)),""))</f>
        <v/>
      </c>
      <c r="BB152" s="3" t="str">
        <f ca="1">IF(AND($A152&lt;&gt;"",$A152&lt;&gt;"TOTAL"),IF(AND('[3]INVESTIGADOR_Descripcion subuni'!$CL150&lt;&gt;"",'[3]INVESTIGADOR_Descripcion subuni'!$CL150&lt;&gt;0),'[3]INVESTIGADOR_Descripcion subuni'!$CL150,""),IF($A152="TOTAL",SUM(INDIRECT("BB4:BB"&amp;ROW()-1)),""))</f>
        <v/>
      </c>
      <c r="BC152" s="3" t="str">
        <f t="shared" ca="1" si="55"/>
        <v/>
      </c>
      <c r="BD152" s="3" t="str">
        <f ca="1">IF(AND($A152&lt;&gt;"",$A152&lt;&gt;"TOTAL"),IF(AND('[3]INVESTIGADOR_Descripcion subuni'!$CO150&lt;&gt;"",'[3]INVESTIGADOR_Descripcion subuni'!$CO150&lt;&gt;0),'[3]INVESTIGADOR_Descripcion subuni'!$CO150,""),IF($A152="TOTAL",SUM(INDIRECT("BD4:BD"&amp;ROW()-1)),""))</f>
        <v/>
      </c>
      <c r="BE152" s="3" t="str">
        <f ca="1">IF(AND($A152&lt;&gt;"",$A152&lt;&gt;"TOTAL"),IF(AND('[3]INVESTIGADOR_Descripcion subuni'!$CQ150&lt;&gt;"",'[3]INVESTIGADOR_Descripcion subuni'!$CQ150&lt;&gt;0),'[3]INVESTIGADOR_Descripcion subuni'!$CQ150,""),IF($A152="TOTAL",SUM(INDIRECT("BE4:BE"&amp;ROW()-1)),""))</f>
        <v/>
      </c>
      <c r="BF152" s="3" t="str">
        <f t="shared" ca="1" si="56"/>
        <v/>
      </c>
    </row>
    <row r="153" spans="1:58" x14ac:dyDescent="0.2">
      <c r="A153" s="25" t="str">
        <f>IF('[3]INVESTIGADOR_Descripcion subuni'!$B151&lt;&gt;"",'[3]INVESTIGADOR_Descripcion subuni'!$B151,IF(AND('[3]INVESTIGADOR_Descripcion subuni'!$B151="",'[3]INVESTIGADOR_Descripcion subuni'!$B152="",'[3]INVESTIGADOR_Descripcion subuni'!$B150=""),"","TOTAL"))</f>
        <v/>
      </c>
      <c r="B153" s="3" t="str">
        <f ca="1">IF(AND($A153&lt;&gt;"",$A153&lt;&gt;"TOTAL"),IF(AND('[3]INVESTIGADOR_Descripcion subuni'!$C151&lt;&gt;"",'[3]INVESTIGADOR_Descripcion subuni'!$C151&lt;&gt;0),'[3]INVESTIGADOR_Descripcion subuni'!$C151,""),IF($A153="TOTAL",SUM(INDIRECT("B4:B"&amp;ROW()-1)),""))</f>
        <v/>
      </c>
      <c r="C153" s="3" t="str">
        <f ca="1">IF(AND($A153&lt;&gt;"",$A153&lt;&gt;"TOTAL"),IF(AND('[3]INVESTIGADOR_Descripcion subuni'!$E151&lt;&gt;"",'[3]INVESTIGADOR_Descripcion subuni'!$E151&lt;&gt;0),'[3]INVESTIGADOR_Descripcion subuni'!$E151,""),IF($A153="TOTAL",SUM(INDIRECT("C4:C"&amp;ROW()-1)),""))</f>
        <v/>
      </c>
      <c r="D153" s="3" t="str">
        <f t="shared" ca="1" si="38"/>
        <v/>
      </c>
      <c r="E153" s="3" t="str">
        <f ca="1">IF(AND($A153&lt;&gt;"",$A153&lt;&gt;"TOTAL"),IF(AND('[3]INVESTIGADOR_Descripcion subuni'!$H151&lt;&gt;"",'[3]INVESTIGADOR_Descripcion subuni'!$H151&lt;&gt;0),'[3]INVESTIGADOR_Descripcion subuni'!$H151,""),IF($A153="TOTAL",SUM(INDIRECT("E4:E"&amp;ROW()-1)),""))</f>
        <v/>
      </c>
      <c r="F153" s="3" t="str">
        <f ca="1">IF(AND($A153&lt;&gt;"",$A153&lt;&gt;"TOTAL"),IF(AND('[3]INVESTIGADOR_Descripcion subuni'!$J151&lt;&gt;"",'[3]INVESTIGADOR_Descripcion subuni'!$J151&lt;&gt;0),'[3]INVESTIGADOR_Descripcion subuni'!$J151,""),IF($A153="TOTAL",SUM(INDIRECT("F4:F"&amp;ROW()-1)),""))</f>
        <v/>
      </c>
      <c r="G153" s="3" t="str">
        <f t="shared" ca="1" si="39"/>
        <v/>
      </c>
      <c r="H153" s="3" t="str">
        <f ca="1">IF(AND($A153&lt;&gt;"",$A153&lt;&gt;"TOTAL"),IF(AND('[3]INVESTIGADOR_Descripcion subuni'!$M151&lt;&gt;"",'[3]INVESTIGADOR_Descripcion subuni'!$M151&lt;&gt;0),'[3]INVESTIGADOR_Descripcion subuni'!$M151,""),IF($A153="TOTAL",SUM(INDIRECT("H4:H"&amp;ROW()-1)),""))</f>
        <v/>
      </c>
      <c r="I153" s="3" t="str">
        <f ca="1">IF(AND($A153&lt;&gt;"",$A153&lt;&gt;"TOTAL"),IF(AND('[3]INVESTIGADOR_Descripcion subuni'!$O151&lt;&gt;"",'[3]INVESTIGADOR_Descripcion subuni'!$O151&lt;&gt;0),'[3]INVESTIGADOR_Descripcion subuni'!$O151,""),IF($A153="TOTAL",SUM(INDIRECT("I4:I"&amp;ROW()-1)),""))</f>
        <v/>
      </c>
      <c r="J153" s="3" t="str">
        <f t="shared" ca="1" si="40"/>
        <v/>
      </c>
      <c r="K153" s="3" t="str">
        <f ca="1">IF(AND($A153&lt;&gt;"",$A153&lt;&gt;"TOTAL"),IF(AND('[3]INVESTIGADOR_Descripcion subuni'!$R151&lt;&gt;"",'[3]INVESTIGADOR_Descripcion subuni'!$R151&lt;&gt;0),'[3]INVESTIGADOR_Descripcion subuni'!$R151,""),IF($A153="TOTAL",SUM(INDIRECT("K4:K"&amp;ROW()-1)),""))</f>
        <v/>
      </c>
      <c r="L153" s="3" t="str">
        <f ca="1">IF(AND($A153&lt;&gt;"",$A153&lt;&gt;"TOTAL"),IF(AND('[3]INVESTIGADOR_Descripcion subuni'!$T151&lt;&gt;"",'[3]INVESTIGADOR_Descripcion subuni'!$T151&lt;&gt;0),'[3]INVESTIGADOR_Descripcion subuni'!$T151,""),IF($A153="TOTAL",SUM(INDIRECT("L4:L"&amp;ROW()-1)),""))</f>
        <v/>
      </c>
      <c r="M153" s="3" t="str">
        <f t="shared" ca="1" si="41"/>
        <v/>
      </c>
      <c r="N153" s="3" t="str">
        <f ca="1">IF(AND($A153&lt;&gt;"",$A153&lt;&gt;"TOTAL"),IF(AND('[3]INVESTIGADOR_Descripcion subuni'!$W151&lt;&gt;"",'[3]INVESTIGADOR_Descripcion subuni'!$W151&lt;&gt;0),'[3]INVESTIGADOR_Descripcion subuni'!$W151,""),IF($A153="TOTAL",SUM(INDIRECT("N4:N"&amp;ROW()-1)),""))</f>
        <v/>
      </c>
      <c r="O153" s="3" t="str">
        <f ca="1">IF(AND($A153&lt;&gt;"",$A153&lt;&gt;"TOTAL"),IF(AND('[3]INVESTIGADOR_Descripcion subuni'!$Y151&lt;&gt;"",'[3]INVESTIGADOR_Descripcion subuni'!$Y151&lt;&gt;0),'[3]INVESTIGADOR_Descripcion subuni'!$Y151,""),IF($A153="TOTAL",SUM(INDIRECT("O4:O"&amp;ROW()-1)),""))</f>
        <v/>
      </c>
      <c r="P153" s="3" t="str">
        <f t="shared" ca="1" si="42"/>
        <v/>
      </c>
      <c r="Q153" s="3" t="str">
        <f ca="1">IF(AND($A153&lt;&gt;"",$A153&lt;&gt;"TOTAL"),IF(AND('[3]INVESTIGADOR_Descripcion subuni'!$AB151&lt;&gt;"",'[3]INVESTIGADOR_Descripcion subuni'!$AB151&lt;&gt;0),'[3]INVESTIGADOR_Descripcion subuni'!$AB151,""),IF($A153="TOTAL",SUM(INDIRECT("Q4:Q"&amp;ROW()-1)),""))</f>
        <v/>
      </c>
      <c r="R153" s="3" t="str">
        <f ca="1">IF(AND($A153&lt;&gt;"",$A153&lt;&gt;"TOTAL"),IF(AND('[3]INVESTIGADOR_Descripcion subuni'!$AD151&lt;&gt;"",'[3]INVESTIGADOR_Descripcion subuni'!$AD151&lt;&gt;0),'[3]INVESTIGADOR_Descripcion subuni'!$AD151,""),IF($A153="TOTAL",SUM(INDIRECT("R4:R"&amp;ROW()-1)),""))</f>
        <v/>
      </c>
      <c r="S153" s="3" t="str">
        <f t="shared" ca="1" si="43"/>
        <v/>
      </c>
      <c r="T153" s="3" t="str">
        <f ca="1">IF(AND($A153&lt;&gt;"",$A153&lt;&gt;"TOTAL"),IF(AND('[3]INVESTIGADOR_Descripcion subuni'!$AG151&lt;&gt;"",'[3]INVESTIGADOR_Descripcion subuni'!$AG151&lt;&gt;0),'[3]INVESTIGADOR_Descripcion subuni'!$AG151,""),IF($A153="TOTAL",SUM(INDIRECT("T4:T"&amp;ROW()-1)),""))</f>
        <v/>
      </c>
      <c r="U153" s="3" t="str">
        <f ca="1">IF(AND($A153&lt;&gt;"",$A153&lt;&gt;"TOTAL"),IF(AND('[3]INVESTIGADOR_Descripcion subuni'!$AI151&lt;&gt;"",'[3]INVESTIGADOR_Descripcion subuni'!$AI151&lt;&gt;0),'[3]INVESTIGADOR_Descripcion subuni'!$AI151,""),IF($A153="TOTAL",SUM(INDIRECT("U4:U"&amp;ROW()-1)),""))</f>
        <v/>
      </c>
      <c r="V153" s="3" t="str">
        <f t="shared" ca="1" si="44"/>
        <v/>
      </c>
      <c r="W153" s="3" t="str">
        <f ca="1">IF(AND($A153&lt;&gt;"",$A153&lt;&gt;"TOTAL"),IF(AND('[3]INVESTIGADOR_Descripcion subuni'!$AL151&lt;&gt;"",'[3]INVESTIGADOR_Descripcion subuni'!$AL151&lt;&gt;0),'[3]INVESTIGADOR_Descripcion subuni'!$AL151,""),IF($A153="TOTAL",SUM(INDIRECT("W4:W"&amp;ROW()-1)),""))</f>
        <v/>
      </c>
      <c r="X153" s="3" t="str">
        <f ca="1">IF(AND($A153&lt;&gt;"",$A153&lt;&gt;"TOTAL"),IF(AND('[3]INVESTIGADOR_Descripcion subuni'!$AN151&lt;&gt;"",'[3]INVESTIGADOR_Descripcion subuni'!$AN151&lt;&gt;0),'[3]INVESTIGADOR_Descripcion subuni'!$AN151,""),IF($A153="TOTAL",SUM(INDIRECT("X4:X"&amp;ROW()-1)),""))</f>
        <v/>
      </c>
      <c r="Y153" s="3" t="str">
        <f t="shared" ca="1" si="45"/>
        <v/>
      </c>
      <c r="Z153" s="3" t="str">
        <f ca="1">IF(AND($A153&lt;&gt;"",$A153&lt;&gt;"TOTAL"),IF(AND('[3]INVESTIGADOR_Descripcion subuni'!$AQ151&lt;&gt;"",'[3]INVESTIGADOR_Descripcion subuni'!$AQ151&lt;&gt;0),'[3]INVESTIGADOR_Descripcion subuni'!$AQ151,""),IF($A153="TOTAL",SUM(INDIRECT("Z4:Z"&amp;ROW()-1)),""))</f>
        <v/>
      </c>
      <c r="AA153" s="3" t="str">
        <f ca="1">IF(AND($A153&lt;&gt;"",$A153&lt;&gt;"TOTAL"),IF(AND('[3]INVESTIGADOR_Descripcion subuni'!$AS151&lt;&gt;"",'[3]INVESTIGADOR_Descripcion subuni'!$AS151&lt;&gt;0),'[3]INVESTIGADOR_Descripcion subuni'!$AS151,""),IF($A153="TOTAL",SUM(INDIRECT("AA4:AA"&amp;ROW()-1)),""))</f>
        <v/>
      </c>
      <c r="AB153" s="3" t="str">
        <f t="shared" ca="1" si="46"/>
        <v/>
      </c>
      <c r="AC153" s="3" t="str">
        <f ca="1">IF(AND($A153&lt;&gt;"",$A153&lt;&gt;"TOTAL"),IF(AND('[3]INVESTIGADOR_Descripcion subuni'!$AV151&lt;&gt;"",'[3]INVESTIGADOR_Descripcion subuni'!$AV151&lt;&gt;0),'[3]INVESTIGADOR_Descripcion subuni'!$AV151,""),IF($A153="TOTAL",SUM(INDIRECT("AC4:AC"&amp;ROW()-1)),""))</f>
        <v/>
      </c>
      <c r="AD153" s="3" t="str">
        <f ca="1">IF(AND($A153&lt;&gt;"",$A153&lt;&gt;"TOTAL"),IF(AND('[3]INVESTIGADOR_Descripcion subuni'!$AX151&lt;&gt;"",'[3]INVESTIGADOR_Descripcion subuni'!$AX151&lt;&gt;0),'[3]INVESTIGADOR_Descripcion subuni'!$AX151,""),IF($A153="TOTAL",SUM(INDIRECT("AD4:AD"&amp;ROW()-1)),""))</f>
        <v/>
      </c>
      <c r="AE153" s="3" t="str">
        <f t="shared" ca="1" si="47"/>
        <v/>
      </c>
      <c r="AF153" s="3" t="str">
        <f ca="1">IF(AND($A153&lt;&gt;"",$A153&lt;&gt;"TOTAL"),IF(AND('[3]INVESTIGADOR_Descripcion subuni'!$BA151&lt;&gt;"",'[3]INVESTIGADOR_Descripcion subuni'!$BA151&lt;&gt;0),'[3]INVESTIGADOR_Descripcion subuni'!$BA151,""),IF($A153="TOTAL",SUM(INDIRECT("AF4:AF"&amp;ROW()-1)),""))</f>
        <v/>
      </c>
      <c r="AG153" s="3" t="str">
        <f ca="1">IF(AND($A153&lt;&gt;"",$A153&lt;&gt;"TOTAL"),IF(AND('[3]INVESTIGADOR_Descripcion subuni'!$BC151&lt;&gt;"",'[3]INVESTIGADOR_Descripcion subuni'!$BC151&lt;&gt;0),'[3]INVESTIGADOR_Descripcion subuni'!$BC151,""),IF($A153="TOTAL",SUM(INDIRECT("AG4:AG"&amp;ROW()-1)),""))</f>
        <v/>
      </c>
      <c r="AH153" s="3" t="str">
        <f t="shared" ca="1" si="48"/>
        <v/>
      </c>
      <c r="AI153" s="3" t="str">
        <f ca="1">IF(AND($A153&lt;&gt;"",$A153&lt;&gt;"TOTAL"),IF(AND('[3]INVESTIGADOR_Descripcion subuni'!$BF151&lt;&gt;"",'[3]INVESTIGADOR_Descripcion subuni'!$BF151&lt;&gt;0),'[3]INVESTIGADOR_Descripcion subuni'!$BF151,""),IF($A153="TOTAL",SUM(INDIRECT("AI4:AI"&amp;ROW()-1)),""))</f>
        <v/>
      </c>
      <c r="AJ153" s="3" t="str">
        <f ca="1">IF(AND($A153&lt;&gt;"",$A153&lt;&gt;"TOTAL"),IF(AND('[3]INVESTIGADOR_Descripcion subuni'!$BH151&lt;&gt;"",'[3]INVESTIGADOR_Descripcion subuni'!$BH151&lt;&gt;0),'[3]INVESTIGADOR_Descripcion subuni'!$BH151,""),IF($A153="TOTAL",SUM(INDIRECT("AJ4:AJ"&amp;ROW()-1)),""))</f>
        <v/>
      </c>
      <c r="AK153" s="3" t="str">
        <f t="shared" ca="1" si="49"/>
        <v/>
      </c>
      <c r="AL153" s="3" t="str">
        <f ca="1">IF(AND($A153&lt;&gt;"",$A153&lt;&gt;"TOTAL"),IF(AND('[3]INVESTIGADOR_Descripcion subuni'!$BK151&lt;&gt;"",'[3]INVESTIGADOR_Descripcion subuni'!$BK151&lt;&gt;0),'[3]INVESTIGADOR_Descripcion subuni'!$BK151,""),IF($A153="TOTAL",SUM(INDIRECT("AL4:AL"&amp;ROW()-1)),""))</f>
        <v/>
      </c>
      <c r="AM153" s="3" t="str">
        <f ca="1">IF(AND($A153&lt;&gt;"",$A153&lt;&gt;"TOTAL"),IF(AND('[3]INVESTIGADOR_Descripcion subuni'!$BM151&lt;&gt;"",'[3]INVESTIGADOR_Descripcion subuni'!$BM151&lt;&gt;0),'[3]INVESTIGADOR_Descripcion subuni'!$BM151,""),IF($A153="TOTAL",SUM(INDIRECT("AM4:AM"&amp;ROW()-1)),""))</f>
        <v/>
      </c>
      <c r="AN153" s="3" t="str">
        <f t="shared" ca="1" si="50"/>
        <v/>
      </c>
      <c r="AO153" s="3" t="str">
        <f ca="1">IF(AND($A153&lt;&gt;"",$A153&lt;&gt;"TOTAL"),IF(AND('[3]INVESTIGADOR_Descripcion subuni'!$BP151&lt;&gt;"",'[3]INVESTIGADOR_Descripcion subuni'!$BP151&lt;&gt;0),'[3]INVESTIGADOR_Descripcion subuni'!$BP151,""),IF($A153="TOTAL",SUM(INDIRECT("AO4:AO"&amp;ROW()-1)),""))</f>
        <v/>
      </c>
      <c r="AP153" s="3" t="str">
        <f ca="1">IF(AND($A153&lt;&gt;"",$A153&lt;&gt;"TOTAL"),IF(AND('[3]INVESTIGADOR_Descripcion subuni'!$BR151&lt;&gt;"",'[3]INVESTIGADOR_Descripcion subuni'!$BR151&lt;&gt;0),'[3]INVESTIGADOR_Descripcion subuni'!$BR151,""),IF($A153="TOTAL",SUM(INDIRECT("AP4:AP"&amp;ROW()-1)),""))</f>
        <v/>
      </c>
      <c r="AQ153" s="3" t="str">
        <f t="shared" ca="1" si="51"/>
        <v/>
      </c>
      <c r="AR153" s="3" t="str">
        <f ca="1">IF(AND($A153&lt;&gt;"",$A153&lt;&gt;"TOTAL"),IF(AND('[3]INVESTIGADOR_Descripcion subuni'!$BU151&lt;&gt;"",'[3]INVESTIGADOR_Descripcion subuni'!$BU151&lt;&gt;0),'[3]INVESTIGADOR_Descripcion subuni'!$BU151,""),IF($A153="TOTAL",SUM(INDIRECT("AR4:AR"&amp;ROW()-1)),""))</f>
        <v/>
      </c>
      <c r="AS153" s="3" t="str">
        <f ca="1">IF(AND($A153&lt;&gt;"",$A153&lt;&gt;"TOTAL"),IF(AND('[3]INVESTIGADOR_Descripcion subuni'!$BW151&lt;&gt;"",'[3]INVESTIGADOR_Descripcion subuni'!$BW151&lt;&gt;0),'[3]INVESTIGADOR_Descripcion subuni'!$BW151,""),IF($A153="TOTAL",SUM(INDIRECT("AS4:AS"&amp;ROW()-1)),""))</f>
        <v/>
      </c>
      <c r="AT153" s="3" t="str">
        <f t="shared" ca="1" si="52"/>
        <v/>
      </c>
      <c r="AU153" s="3" t="str">
        <f ca="1">IF(AND($A153&lt;&gt;"",$A153&lt;&gt;"TOTAL"),IF(AND('[3]INVESTIGADOR_Descripcion subuni'!$BZ151&lt;&gt;"",'[3]INVESTIGADOR_Descripcion subuni'!$BZ151&lt;&gt;0),'[3]INVESTIGADOR_Descripcion subuni'!$BZ151,""),IF($A153="TOTAL",SUM(INDIRECT("AU4:AU"&amp;ROW()-1)),""))</f>
        <v/>
      </c>
      <c r="AV153" s="3" t="str">
        <f ca="1">IF(AND($A153&lt;&gt;"",$A153&lt;&gt;"TOTAL"),IF(AND('[3]INVESTIGADOR_Descripcion subuni'!$CB151&lt;&gt;"",'[3]INVESTIGADOR_Descripcion subuni'!$CB151&lt;&gt;0),'[3]INVESTIGADOR_Descripcion subuni'!$CB151,""),IF($A153="TOTAL",SUM(INDIRECT("AV4:AV"&amp;ROW()-1)),""))</f>
        <v/>
      </c>
      <c r="AW153" s="3" t="str">
        <f t="shared" ca="1" si="53"/>
        <v/>
      </c>
      <c r="AX153" s="3" t="str">
        <f ca="1">IF(AND($A153&lt;&gt;"",$A153&lt;&gt;"TOTAL"),IF(AND('[3]INVESTIGADOR_Descripcion subuni'!$CE151&lt;&gt;"",'[3]INVESTIGADOR_Descripcion subuni'!$CE151&lt;&gt;0),'[3]INVESTIGADOR_Descripcion subuni'!$CE151,""),IF($A153="TOTAL",SUM(INDIRECT("AX4:AX"&amp;ROW()-1)),""))</f>
        <v/>
      </c>
      <c r="AY153" s="3" t="str">
        <f ca="1">IF(AND($A153&lt;&gt;"",$A153&lt;&gt;"TOTAL"),IF(AND('[3]INVESTIGADOR_Descripcion subuni'!$CG151&lt;&gt;"",'[3]INVESTIGADOR_Descripcion subuni'!$CG151&lt;&gt;0),'[3]INVESTIGADOR_Descripcion subuni'!$CG151,""),IF($A153="TOTAL",SUM(INDIRECT("AY4:AY"&amp;ROW()-1)),""))</f>
        <v/>
      </c>
      <c r="AZ153" s="3" t="str">
        <f t="shared" ca="1" si="54"/>
        <v/>
      </c>
      <c r="BA153" s="3" t="str">
        <f ca="1">IF(AND($A153&lt;&gt;"",$A153&lt;&gt;"TOTAL"),IF(AND('[3]INVESTIGADOR_Descripcion subuni'!$CJ151&lt;&gt;"",'[3]INVESTIGADOR_Descripcion subuni'!$CJ151&lt;&gt;0),'[3]INVESTIGADOR_Descripcion subuni'!$CJ151,""),IF($A153="TOTAL",SUM(INDIRECT("BA4:BA"&amp;ROW()-1)),""))</f>
        <v/>
      </c>
      <c r="BB153" s="3" t="str">
        <f ca="1">IF(AND($A153&lt;&gt;"",$A153&lt;&gt;"TOTAL"),IF(AND('[3]INVESTIGADOR_Descripcion subuni'!$CL151&lt;&gt;"",'[3]INVESTIGADOR_Descripcion subuni'!$CL151&lt;&gt;0),'[3]INVESTIGADOR_Descripcion subuni'!$CL151,""),IF($A153="TOTAL",SUM(INDIRECT("BB4:BB"&amp;ROW()-1)),""))</f>
        <v/>
      </c>
      <c r="BC153" s="3" t="str">
        <f t="shared" ca="1" si="55"/>
        <v/>
      </c>
      <c r="BD153" s="3" t="str">
        <f ca="1">IF(AND($A153&lt;&gt;"",$A153&lt;&gt;"TOTAL"),IF(AND('[3]INVESTIGADOR_Descripcion subuni'!$CO151&lt;&gt;"",'[3]INVESTIGADOR_Descripcion subuni'!$CO151&lt;&gt;0),'[3]INVESTIGADOR_Descripcion subuni'!$CO151,""),IF($A153="TOTAL",SUM(INDIRECT("BD4:BD"&amp;ROW()-1)),""))</f>
        <v/>
      </c>
      <c r="BE153" s="3" t="str">
        <f ca="1">IF(AND($A153&lt;&gt;"",$A153&lt;&gt;"TOTAL"),IF(AND('[3]INVESTIGADOR_Descripcion subuni'!$CQ151&lt;&gt;"",'[3]INVESTIGADOR_Descripcion subuni'!$CQ151&lt;&gt;0),'[3]INVESTIGADOR_Descripcion subuni'!$CQ151,""),IF($A153="TOTAL",SUM(INDIRECT("BE4:BE"&amp;ROW()-1)),""))</f>
        <v/>
      </c>
      <c r="BF153" s="3" t="str">
        <f t="shared" ca="1" si="56"/>
        <v/>
      </c>
    </row>
    <row r="154" spans="1:58" x14ac:dyDescent="0.2">
      <c r="A154" s="25" t="str">
        <f>IF('[3]INVESTIGADOR_Descripcion subuni'!$B152&lt;&gt;"",'[3]INVESTIGADOR_Descripcion subuni'!$B152,IF(AND('[3]INVESTIGADOR_Descripcion subuni'!$B152="",'[3]INVESTIGADOR_Descripcion subuni'!$B153="",'[3]INVESTIGADOR_Descripcion subuni'!$B151=""),"","TOTAL"))</f>
        <v/>
      </c>
      <c r="B154" s="3" t="str">
        <f ca="1">IF(AND($A154&lt;&gt;"",$A154&lt;&gt;"TOTAL"),IF(AND('[3]INVESTIGADOR_Descripcion subuni'!$C152&lt;&gt;"",'[3]INVESTIGADOR_Descripcion subuni'!$C152&lt;&gt;0),'[3]INVESTIGADOR_Descripcion subuni'!$C152,""),IF($A154="TOTAL",SUM(INDIRECT("B4:B"&amp;ROW()-1)),""))</f>
        <v/>
      </c>
      <c r="C154" s="3" t="str">
        <f ca="1">IF(AND($A154&lt;&gt;"",$A154&lt;&gt;"TOTAL"),IF(AND('[3]INVESTIGADOR_Descripcion subuni'!$E152&lt;&gt;"",'[3]INVESTIGADOR_Descripcion subuni'!$E152&lt;&gt;0),'[3]INVESTIGADOR_Descripcion subuni'!$E152,""),IF($A154="TOTAL",SUM(INDIRECT("C4:C"&amp;ROW()-1)),""))</f>
        <v/>
      </c>
      <c r="D154" s="3" t="str">
        <f t="shared" ca="1" si="38"/>
        <v/>
      </c>
      <c r="E154" s="3" t="str">
        <f ca="1">IF(AND($A154&lt;&gt;"",$A154&lt;&gt;"TOTAL"),IF(AND('[3]INVESTIGADOR_Descripcion subuni'!$H152&lt;&gt;"",'[3]INVESTIGADOR_Descripcion subuni'!$H152&lt;&gt;0),'[3]INVESTIGADOR_Descripcion subuni'!$H152,""),IF($A154="TOTAL",SUM(INDIRECT("E4:E"&amp;ROW()-1)),""))</f>
        <v/>
      </c>
      <c r="F154" s="3" t="str">
        <f ca="1">IF(AND($A154&lt;&gt;"",$A154&lt;&gt;"TOTAL"),IF(AND('[3]INVESTIGADOR_Descripcion subuni'!$J152&lt;&gt;"",'[3]INVESTIGADOR_Descripcion subuni'!$J152&lt;&gt;0),'[3]INVESTIGADOR_Descripcion subuni'!$J152,""),IF($A154="TOTAL",SUM(INDIRECT("F4:F"&amp;ROW()-1)),""))</f>
        <v/>
      </c>
      <c r="G154" s="3" t="str">
        <f t="shared" ca="1" si="39"/>
        <v/>
      </c>
      <c r="H154" s="3" t="str">
        <f ca="1">IF(AND($A154&lt;&gt;"",$A154&lt;&gt;"TOTAL"),IF(AND('[3]INVESTIGADOR_Descripcion subuni'!$M152&lt;&gt;"",'[3]INVESTIGADOR_Descripcion subuni'!$M152&lt;&gt;0),'[3]INVESTIGADOR_Descripcion subuni'!$M152,""),IF($A154="TOTAL",SUM(INDIRECT("H4:H"&amp;ROW()-1)),""))</f>
        <v/>
      </c>
      <c r="I154" s="3" t="str">
        <f ca="1">IF(AND($A154&lt;&gt;"",$A154&lt;&gt;"TOTAL"),IF(AND('[3]INVESTIGADOR_Descripcion subuni'!$O152&lt;&gt;"",'[3]INVESTIGADOR_Descripcion subuni'!$O152&lt;&gt;0),'[3]INVESTIGADOR_Descripcion subuni'!$O152,""),IF($A154="TOTAL",SUM(INDIRECT("I4:I"&amp;ROW()-1)),""))</f>
        <v/>
      </c>
      <c r="J154" s="3" t="str">
        <f t="shared" ca="1" si="40"/>
        <v/>
      </c>
      <c r="K154" s="3" t="str">
        <f ca="1">IF(AND($A154&lt;&gt;"",$A154&lt;&gt;"TOTAL"),IF(AND('[3]INVESTIGADOR_Descripcion subuni'!$R152&lt;&gt;"",'[3]INVESTIGADOR_Descripcion subuni'!$R152&lt;&gt;0),'[3]INVESTIGADOR_Descripcion subuni'!$R152,""),IF($A154="TOTAL",SUM(INDIRECT("K4:K"&amp;ROW()-1)),""))</f>
        <v/>
      </c>
      <c r="L154" s="3" t="str">
        <f ca="1">IF(AND($A154&lt;&gt;"",$A154&lt;&gt;"TOTAL"),IF(AND('[3]INVESTIGADOR_Descripcion subuni'!$T152&lt;&gt;"",'[3]INVESTIGADOR_Descripcion subuni'!$T152&lt;&gt;0),'[3]INVESTIGADOR_Descripcion subuni'!$T152,""),IF($A154="TOTAL",SUM(INDIRECT("L4:L"&amp;ROW()-1)),""))</f>
        <v/>
      </c>
      <c r="M154" s="3" t="str">
        <f t="shared" ca="1" si="41"/>
        <v/>
      </c>
      <c r="N154" s="3" t="str">
        <f ca="1">IF(AND($A154&lt;&gt;"",$A154&lt;&gt;"TOTAL"),IF(AND('[3]INVESTIGADOR_Descripcion subuni'!$W152&lt;&gt;"",'[3]INVESTIGADOR_Descripcion subuni'!$W152&lt;&gt;0),'[3]INVESTIGADOR_Descripcion subuni'!$W152,""),IF($A154="TOTAL",SUM(INDIRECT("N4:N"&amp;ROW()-1)),""))</f>
        <v/>
      </c>
      <c r="O154" s="3" t="str">
        <f ca="1">IF(AND($A154&lt;&gt;"",$A154&lt;&gt;"TOTAL"),IF(AND('[3]INVESTIGADOR_Descripcion subuni'!$Y152&lt;&gt;"",'[3]INVESTIGADOR_Descripcion subuni'!$Y152&lt;&gt;0),'[3]INVESTIGADOR_Descripcion subuni'!$Y152,""),IF($A154="TOTAL",SUM(INDIRECT("O4:O"&amp;ROW()-1)),""))</f>
        <v/>
      </c>
      <c r="P154" s="3" t="str">
        <f t="shared" ca="1" si="42"/>
        <v/>
      </c>
      <c r="Q154" s="3" t="str">
        <f ca="1">IF(AND($A154&lt;&gt;"",$A154&lt;&gt;"TOTAL"),IF(AND('[3]INVESTIGADOR_Descripcion subuni'!$AB152&lt;&gt;"",'[3]INVESTIGADOR_Descripcion subuni'!$AB152&lt;&gt;0),'[3]INVESTIGADOR_Descripcion subuni'!$AB152,""),IF($A154="TOTAL",SUM(INDIRECT("Q4:Q"&amp;ROW()-1)),""))</f>
        <v/>
      </c>
      <c r="R154" s="3" t="str">
        <f ca="1">IF(AND($A154&lt;&gt;"",$A154&lt;&gt;"TOTAL"),IF(AND('[3]INVESTIGADOR_Descripcion subuni'!$AD152&lt;&gt;"",'[3]INVESTIGADOR_Descripcion subuni'!$AD152&lt;&gt;0),'[3]INVESTIGADOR_Descripcion subuni'!$AD152,""),IF($A154="TOTAL",SUM(INDIRECT("R4:R"&amp;ROW()-1)),""))</f>
        <v/>
      </c>
      <c r="S154" s="3" t="str">
        <f t="shared" ca="1" si="43"/>
        <v/>
      </c>
      <c r="T154" s="3" t="str">
        <f ca="1">IF(AND($A154&lt;&gt;"",$A154&lt;&gt;"TOTAL"),IF(AND('[3]INVESTIGADOR_Descripcion subuni'!$AG152&lt;&gt;"",'[3]INVESTIGADOR_Descripcion subuni'!$AG152&lt;&gt;0),'[3]INVESTIGADOR_Descripcion subuni'!$AG152,""),IF($A154="TOTAL",SUM(INDIRECT("T4:T"&amp;ROW()-1)),""))</f>
        <v/>
      </c>
      <c r="U154" s="3" t="str">
        <f ca="1">IF(AND($A154&lt;&gt;"",$A154&lt;&gt;"TOTAL"),IF(AND('[3]INVESTIGADOR_Descripcion subuni'!$AI152&lt;&gt;"",'[3]INVESTIGADOR_Descripcion subuni'!$AI152&lt;&gt;0),'[3]INVESTIGADOR_Descripcion subuni'!$AI152,""),IF($A154="TOTAL",SUM(INDIRECT("U4:U"&amp;ROW()-1)),""))</f>
        <v/>
      </c>
      <c r="V154" s="3" t="str">
        <f t="shared" ca="1" si="44"/>
        <v/>
      </c>
      <c r="W154" s="3" t="str">
        <f ca="1">IF(AND($A154&lt;&gt;"",$A154&lt;&gt;"TOTAL"),IF(AND('[3]INVESTIGADOR_Descripcion subuni'!$AL152&lt;&gt;"",'[3]INVESTIGADOR_Descripcion subuni'!$AL152&lt;&gt;0),'[3]INVESTIGADOR_Descripcion subuni'!$AL152,""),IF($A154="TOTAL",SUM(INDIRECT("W4:W"&amp;ROW()-1)),""))</f>
        <v/>
      </c>
      <c r="X154" s="3" t="str">
        <f ca="1">IF(AND($A154&lt;&gt;"",$A154&lt;&gt;"TOTAL"),IF(AND('[3]INVESTIGADOR_Descripcion subuni'!$AN152&lt;&gt;"",'[3]INVESTIGADOR_Descripcion subuni'!$AN152&lt;&gt;0),'[3]INVESTIGADOR_Descripcion subuni'!$AN152,""),IF($A154="TOTAL",SUM(INDIRECT("X4:X"&amp;ROW()-1)),""))</f>
        <v/>
      </c>
      <c r="Y154" s="3" t="str">
        <f t="shared" ca="1" si="45"/>
        <v/>
      </c>
      <c r="Z154" s="3" t="str">
        <f ca="1">IF(AND($A154&lt;&gt;"",$A154&lt;&gt;"TOTAL"),IF(AND('[3]INVESTIGADOR_Descripcion subuni'!$AQ152&lt;&gt;"",'[3]INVESTIGADOR_Descripcion subuni'!$AQ152&lt;&gt;0),'[3]INVESTIGADOR_Descripcion subuni'!$AQ152,""),IF($A154="TOTAL",SUM(INDIRECT("Z4:Z"&amp;ROW()-1)),""))</f>
        <v/>
      </c>
      <c r="AA154" s="3" t="str">
        <f ca="1">IF(AND($A154&lt;&gt;"",$A154&lt;&gt;"TOTAL"),IF(AND('[3]INVESTIGADOR_Descripcion subuni'!$AS152&lt;&gt;"",'[3]INVESTIGADOR_Descripcion subuni'!$AS152&lt;&gt;0),'[3]INVESTIGADOR_Descripcion subuni'!$AS152,""),IF($A154="TOTAL",SUM(INDIRECT("AA4:AA"&amp;ROW()-1)),""))</f>
        <v/>
      </c>
      <c r="AB154" s="3" t="str">
        <f t="shared" ca="1" si="46"/>
        <v/>
      </c>
      <c r="AC154" s="3" t="str">
        <f ca="1">IF(AND($A154&lt;&gt;"",$A154&lt;&gt;"TOTAL"),IF(AND('[3]INVESTIGADOR_Descripcion subuni'!$AV152&lt;&gt;"",'[3]INVESTIGADOR_Descripcion subuni'!$AV152&lt;&gt;0),'[3]INVESTIGADOR_Descripcion subuni'!$AV152,""),IF($A154="TOTAL",SUM(INDIRECT("AC4:AC"&amp;ROW()-1)),""))</f>
        <v/>
      </c>
      <c r="AD154" s="3" t="str">
        <f ca="1">IF(AND($A154&lt;&gt;"",$A154&lt;&gt;"TOTAL"),IF(AND('[3]INVESTIGADOR_Descripcion subuni'!$AX152&lt;&gt;"",'[3]INVESTIGADOR_Descripcion subuni'!$AX152&lt;&gt;0),'[3]INVESTIGADOR_Descripcion subuni'!$AX152,""),IF($A154="TOTAL",SUM(INDIRECT("AD4:AD"&amp;ROW()-1)),""))</f>
        <v/>
      </c>
      <c r="AE154" s="3" t="str">
        <f t="shared" ca="1" si="47"/>
        <v/>
      </c>
      <c r="AF154" s="3" t="str">
        <f ca="1">IF(AND($A154&lt;&gt;"",$A154&lt;&gt;"TOTAL"),IF(AND('[3]INVESTIGADOR_Descripcion subuni'!$BA152&lt;&gt;"",'[3]INVESTIGADOR_Descripcion subuni'!$BA152&lt;&gt;0),'[3]INVESTIGADOR_Descripcion subuni'!$BA152,""),IF($A154="TOTAL",SUM(INDIRECT("AF4:AF"&amp;ROW()-1)),""))</f>
        <v/>
      </c>
      <c r="AG154" s="3" t="str">
        <f ca="1">IF(AND($A154&lt;&gt;"",$A154&lt;&gt;"TOTAL"),IF(AND('[3]INVESTIGADOR_Descripcion subuni'!$BC152&lt;&gt;"",'[3]INVESTIGADOR_Descripcion subuni'!$BC152&lt;&gt;0),'[3]INVESTIGADOR_Descripcion subuni'!$BC152,""),IF($A154="TOTAL",SUM(INDIRECT("AG4:AG"&amp;ROW()-1)),""))</f>
        <v/>
      </c>
      <c r="AH154" s="3" t="str">
        <f t="shared" ca="1" si="48"/>
        <v/>
      </c>
      <c r="AI154" s="3" t="str">
        <f ca="1">IF(AND($A154&lt;&gt;"",$A154&lt;&gt;"TOTAL"),IF(AND('[3]INVESTIGADOR_Descripcion subuni'!$BF152&lt;&gt;"",'[3]INVESTIGADOR_Descripcion subuni'!$BF152&lt;&gt;0),'[3]INVESTIGADOR_Descripcion subuni'!$BF152,""),IF($A154="TOTAL",SUM(INDIRECT("AI4:AI"&amp;ROW()-1)),""))</f>
        <v/>
      </c>
      <c r="AJ154" s="3" t="str">
        <f ca="1">IF(AND($A154&lt;&gt;"",$A154&lt;&gt;"TOTAL"),IF(AND('[3]INVESTIGADOR_Descripcion subuni'!$BH152&lt;&gt;"",'[3]INVESTIGADOR_Descripcion subuni'!$BH152&lt;&gt;0),'[3]INVESTIGADOR_Descripcion subuni'!$BH152,""),IF($A154="TOTAL",SUM(INDIRECT("AJ4:AJ"&amp;ROW()-1)),""))</f>
        <v/>
      </c>
      <c r="AK154" s="3" t="str">
        <f t="shared" ca="1" si="49"/>
        <v/>
      </c>
      <c r="AL154" s="3" t="str">
        <f ca="1">IF(AND($A154&lt;&gt;"",$A154&lt;&gt;"TOTAL"),IF(AND('[3]INVESTIGADOR_Descripcion subuni'!$BK152&lt;&gt;"",'[3]INVESTIGADOR_Descripcion subuni'!$BK152&lt;&gt;0),'[3]INVESTIGADOR_Descripcion subuni'!$BK152,""),IF($A154="TOTAL",SUM(INDIRECT("AL4:AL"&amp;ROW()-1)),""))</f>
        <v/>
      </c>
      <c r="AM154" s="3" t="str">
        <f ca="1">IF(AND($A154&lt;&gt;"",$A154&lt;&gt;"TOTAL"),IF(AND('[3]INVESTIGADOR_Descripcion subuni'!$BM152&lt;&gt;"",'[3]INVESTIGADOR_Descripcion subuni'!$BM152&lt;&gt;0),'[3]INVESTIGADOR_Descripcion subuni'!$BM152,""),IF($A154="TOTAL",SUM(INDIRECT("AM4:AM"&amp;ROW()-1)),""))</f>
        <v/>
      </c>
      <c r="AN154" s="3" t="str">
        <f t="shared" ca="1" si="50"/>
        <v/>
      </c>
      <c r="AO154" s="3" t="str">
        <f ca="1">IF(AND($A154&lt;&gt;"",$A154&lt;&gt;"TOTAL"),IF(AND('[3]INVESTIGADOR_Descripcion subuni'!$BP152&lt;&gt;"",'[3]INVESTIGADOR_Descripcion subuni'!$BP152&lt;&gt;0),'[3]INVESTIGADOR_Descripcion subuni'!$BP152,""),IF($A154="TOTAL",SUM(INDIRECT("AO4:AO"&amp;ROW()-1)),""))</f>
        <v/>
      </c>
      <c r="AP154" s="3" t="str">
        <f ca="1">IF(AND($A154&lt;&gt;"",$A154&lt;&gt;"TOTAL"),IF(AND('[3]INVESTIGADOR_Descripcion subuni'!$BR152&lt;&gt;"",'[3]INVESTIGADOR_Descripcion subuni'!$BR152&lt;&gt;0),'[3]INVESTIGADOR_Descripcion subuni'!$BR152,""),IF($A154="TOTAL",SUM(INDIRECT("AP4:AP"&amp;ROW()-1)),""))</f>
        <v/>
      </c>
      <c r="AQ154" s="3" t="str">
        <f t="shared" ca="1" si="51"/>
        <v/>
      </c>
      <c r="AR154" s="3" t="str">
        <f ca="1">IF(AND($A154&lt;&gt;"",$A154&lt;&gt;"TOTAL"),IF(AND('[3]INVESTIGADOR_Descripcion subuni'!$BU152&lt;&gt;"",'[3]INVESTIGADOR_Descripcion subuni'!$BU152&lt;&gt;0),'[3]INVESTIGADOR_Descripcion subuni'!$BU152,""),IF($A154="TOTAL",SUM(INDIRECT("AR4:AR"&amp;ROW()-1)),""))</f>
        <v/>
      </c>
      <c r="AS154" s="3" t="str">
        <f ca="1">IF(AND($A154&lt;&gt;"",$A154&lt;&gt;"TOTAL"),IF(AND('[3]INVESTIGADOR_Descripcion subuni'!$BW152&lt;&gt;"",'[3]INVESTIGADOR_Descripcion subuni'!$BW152&lt;&gt;0),'[3]INVESTIGADOR_Descripcion subuni'!$BW152,""),IF($A154="TOTAL",SUM(INDIRECT("AS4:AS"&amp;ROW()-1)),""))</f>
        <v/>
      </c>
      <c r="AT154" s="3" t="str">
        <f t="shared" ca="1" si="52"/>
        <v/>
      </c>
      <c r="AU154" s="3" t="str">
        <f ca="1">IF(AND($A154&lt;&gt;"",$A154&lt;&gt;"TOTAL"),IF(AND('[3]INVESTIGADOR_Descripcion subuni'!$BZ152&lt;&gt;"",'[3]INVESTIGADOR_Descripcion subuni'!$BZ152&lt;&gt;0),'[3]INVESTIGADOR_Descripcion subuni'!$BZ152,""),IF($A154="TOTAL",SUM(INDIRECT("AU4:AU"&amp;ROW()-1)),""))</f>
        <v/>
      </c>
      <c r="AV154" s="3" t="str">
        <f ca="1">IF(AND($A154&lt;&gt;"",$A154&lt;&gt;"TOTAL"),IF(AND('[3]INVESTIGADOR_Descripcion subuni'!$CB152&lt;&gt;"",'[3]INVESTIGADOR_Descripcion subuni'!$CB152&lt;&gt;0),'[3]INVESTIGADOR_Descripcion subuni'!$CB152,""),IF($A154="TOTAL",SUM(INDIRECT("AV4:AV"&amp;ROW()-1)),""))</f>
        <v/>
      </c>
      <c r="AW154" s="3" t="str">
        <f t="shared" ca="1" si="53"/>
        <v/>
      </c>
      <c r="AX154" s="3" t="str">
        <f ca="1">IF(AND($A154&lt;&gt;"",$A154&lt;&gt;"TOTAL"),IF(AND('[3]INVESTIGADOR_Descripcion subuni'!$CE152&lt;&gt;"",'[3]INVESTIGADOR_Descripcion subuni'!$CE152&lt;&gt;0),'[3]INVESTIGADOR_Descripcion subuni'!$CE152,""),IF($A154="TOTAL",SUM(INDIRECT("AX4:AX"&amp;ROW()-1)),""))</f>
        <v/>
      </c>
      <c r="AY154" s="3" t="str">
        <f ca="1">IF(AND($A154&lt;&gt;"",$A154&lt;&gt;"TOTAL"),IF(AND('[3]INVESTIGADOR_Descripcion subuni'!$CG152&lt;&gt;"",'[3]INVESTIGADOR_Descripcion subuni'!$CG152&lt;&gt;0),'[3]INVESTIGADOR_Descripcion subuni'!$CG152,""),IF($A154="TOTAL",SUM(INDIRECT("AY4:AY"&amp;ROW()-1)),""))</f>
        <v/>
      </c>
      <c r="AZ154" s="3" t="str">
        <f t="shared" ca="1" si="54"/>
        <v/>
      </c>
      <c r="BA154" s="3" t="str">
        <f ca="1">IF(AND($A154&lt;&gt;"",$A154&lt;&gt;"TOTAL"),IF(AND('[3]INVESTIGADOR_Descripcion subuni'!$CJ152&lt;&gt;"",'[3]INVESTIGADOR_Descripcion subuni'!$CJ152&lt;&gt;0),'[3]INVESTIGADOR_Descripcion subuni'!$CJ152,""),IF($A154="TOTAL",SUM(INDIRECT("BA4:BA"&amp;ROW()-1)),""))</f>
        <v/>
      </c>
      <c r="BB154" s="3" t="str">
        <f ca="1">IF(AND($A154&lt;&gt;"",$A154&lt;&gt;"TOTAL"),IF(AND('[3]INVESTIGADOR_Descripcion subuni'!$CL152&lt;&gt;"",'[3]INVESTIGADOR_Descripcion subuni'!$CL152&lt;&gt;0),'[3]INVESTIGADOR_Descripcion subuni'!$CL152,""),IF($A154="TOTAL",SUM(INDIRECT("BB4:BB"&amp;ROW()-1)),""))</f>
        <v/>
      </c>
      <c r="BC154" s="3" t="str">
        <f t="shared" ca="1" si="55"/>
        <v/>
      </c>
      <c r="BD154" s="3" t="str">
        <f ca="1">IF(AND($A154&lt;&gt;"",$A154&lt;&gt;"TOTAL"),IF(AND('[3]INVESTIGADOR_Descripcion subuni'!$CO152&lt;&gt;"",'[3]INVESTIGADOR_Descripcion subuni'!$CO152&lt;&gt;0),'[3]INVESTIGADOR_Descripcion subuni'!$CO152,""),IF($A154="TOTAL",SUM(INDIRECT("BD4:BD"&amp;ROW()-1)),""))</f>
        <v/>
      </c>
      <c r="BE154" s="3" t="str">
        <f ca="1">IF(AND($A154&lt;&gt;"",$A154&lt;&gt;"TOTAL"),IF(AND('[3]INVESTIGADOR_Descripcion subuni'!$CQ152&lt;&gt;"",'[3]INVESTIGADOR_Descripcion subuni'!$CQ152&lt;&gt;0),'[3]INVESTIGADOR_Descripcion subuni'!$CQ152,""),IF($A154="TOTAL",SUM(INDIRECT("BE4:BE"&amp;ROW()-1)),""))</f>
        <v/>
      </c>
      <c r="BF154" s="3" t="str">
        <f t="shared" ca="1" si="56"/>
        <v/>
      </c>
    </row>
    <row r="155" spans="1:58" x14ac:dyDescent="0.2">
      <c r="A155" s="25" t="str">
        <f>IF('[3]INVESTIGADOR_Descripcion subuni'!$B153&lt;&gt;"",'[3]INVESTIGADOR_Descripcion subuni'!$B153,IF(AND('[3]INVESTIGADOR_Descripcion subuni'!$B153="",'[3]INVESTIGADOR_Descripcion subuni'!$B154="",'[3]INVESTIGADOR_Descripcion subuni'!$B152=""),"","TOTAL"))</f>
        <v/>
      </c>
      <c r="B155" s="3" t="str">
        <f ca="1">IF(AND($A155&lt;&gt;"",$A155&lt;&gt;"TOTAL"),IF(AND('[3]INVESTIGADOR_Descripcion subuni'!$C153&lt;&gt;"",'[3]INVESTIGADOR_Descripcion subuni'!$C153&lt;&gt;0),'[3]INVESTIGADOR_Descripcion subuni'!$C153,""),IF($A155="TOTAL",SUM(INDIRECT("B4:B"&amp;ROW()-1)),""))</f>
        <v/>
      </c>
      <c r="C155" s="3" t="str">
        <f ca="1">IF(AND($A155&lt;&gt;"",$A155&lt;&gt;"TOTAL"),IF(AND('[3]INVESTIGADOR_Descripcion subuni'!$E153&lt;&gt;"",'[3]INVESTIGADOR_Descripcion subuni'!$E153&lt;&gt;0),'[3]INVESTIGADOR_Descripcion subuni'!$E153,""),IF($A155="TOTAL",SUM(INDIRECT("C4:C"&amp;ROW()-1)),""))</f>
        <v/>
      </c>
      <c r="D155" s="3" t="str">
        <f t="shared" ca="1" si="38"/>
        <v/>
      </c>
      <c r="E155" s="3" t="str">
        <f ca="1">IF(AND($A155&lt;&gt;"",$A155&lt;&gt;"TOTAL"),IF(AND('[3]INVESTIGADOR_Descripcion subuni'!$H153&lt;&gt;"",'[3]INVESTIGADOR_Descripcion subuni'!$H153&lt;&gt;0),'[3]INVESTIGADOR_Descripcion subuni'!$H153,""),IF($A155="TOTAL",SUM(INDIRECT("E4:E"&amp;ROW()-1)),""))</f>
        <v/>
      </c>
      <c r="F155" s="3" t="str">
        <f ca="1">IF(AND($A155&lt;&gt;"",$A155&lt;&gt;"TOTAL"),IF(AND('[3]INVESTIGADOR_Descripcion subuni'!$J153&lt;&gt;"",'[3]INVESTIGADOR_Descripcion subuni'!$J153&lt;&gt;0),'[3]INVESTIGADOR_Descripcion subuni'!$J153,""),IF($A155="TOTAL",SUM(INDIRECT("F4:F"&amp;ROW()-1)),""))</f>
        <v/>
      </c>
      <c r="G155" s="3" t="str">
        <f t="shared" ca="1" si="39"/>
        <v/>
      </c>
      <c r="H155" s="3" t="str">
        <f ca="1">IF(AND($A155&lt;&gt;"",$A155&lt;&gt;"TOTAL"),IF(AND('[3]INVESTIGADOR_Descripcion subuni'!$M153&lt;&gt;"",'[3]INVESTIGADOR_Descripcion subuni'!$M153&lt;&gt;0),'[3]INVESTIGADOR_Descripcion subuni'!$M153,""),IF($A155="TOTAL",SUM(INDIRECT("H4:H"&amp;ROW()-1)),""))</f>
        <v/>
      </c>
      <c r="I155" s="3" t="str">
        <f ca="1">IF(AND($A155&lt;&gt;"",$A155&lt;&gt;"TOTAL"),IF(AND('[3]INVESTIGADOR_Descripcion subuni'!$O153&lt;&gt;"",'[3]INVESTIGADOR_Descripcion subuni'!$O153&lt;&gt;0),'[3]INVESTIGADOR_Descripcion subuni'!$O153,""),IF($A155="TOTAL",SUM(INDIRECT("I4:I"&amp;ROW()-1)),""))</f>
        <v/>
      </c>
      <c r="J155" s="3" t="str">
        <f t="shared" ca="1" si="40"/>
        <v/>
      </c>
      <c r="K155" s="3" t="str">
        <f ca="1">IF(AND($A155&lt;&gt;"",$A155&lt;&gt;"TOTAL"),IF(AND('[3]INVESTIGADOR_Descripcion subuni'!$R153&lt;&gt;"",'[3]INVESTIGADOR_Descripcion subuni'!$R153&lt;&gt;0),'[3]INVESTIGADOR_Descripcion subuni'!$R153,""),IF($A155="TOTAL",SUM(INDIRECT("K4:K"&amp;ROW()-1)),""))</f>
        <v/>
      </c>
      <c r="L155" s="3" t="str">
        <f ca="1">IF(AND($A155&lt;&gt;"",$A155&lt;&gt;"TOTAL"),IF(AND('[3]INVESTIGADOR_Descripcion subuni'!$T153&lt;&gt;"",'[3]INVESTIGADOR_Descripcion subuni'!$T153&lt;&gt;0),'[3]INVESTIGADOR_Descripcion subuni'!$T153,""),IF($A155="TOTAL",SUM(INDIRECT("L4:L"&amp;ROW()-1)),""))</f>
        <v/>
      </c>
      <c r="M155" s="3" t="str">
        <f t="shared" ca="1" si="41"/>
        <v/>
      </c>
      <c r="N155" s="3" t="str">
        <f ca="1">IF(AND($A155&lt;&gt;"",$A155&lt;&gt;"TOTAL"),IF(AND('[3]INVESTIGADOR_Descripcion subuni'!$W153&lt;&gt;"",'[3]INVESTIGADOR_Descripcion subuni'!$W153&lt;&gt;0),'[3]INVESTIGADOR_Descripcion subuni'!$W153,""),IF($A155="TOTAL",SUM(INDIRECT("N4:N"&amp;ROW()-1)),""))</f>
        <v/>
      </c>
      <c r="O155" s="3" t="str">
        <f ca="1">IF(AND($A155&lt;&gt;"",$A155&lt;&gt;"TOTAL"),IF(AND('[3]INVESTIGADOR_Descripcion subuni'!$Y153&lt;&gt;"",'[3]INVESTIGADOR_Descripcion subuni'!$Y153&lt;&gt;0),'[3]INVESTIGADOR_Descripcion subuni'!$Y153,""),IF($A155="TOTAL",SUM(INDIRECT("O4:O"&amp;ROW()-1)),""))</f>
        <v/>
      </c>
      <c r="P155" s="3" t="str">
        <f t="shared" ca="1" si="42"/>
        <v/>
      </c>
      <c r="Q155" s="3" t="str">
        <f ca="1">IF(AND($A155&lt;&gt;"",$A155&lt;&gt;"TOTAL"),IF(AND('[3]INVESTIGADOR_Descripcion subuni'!$AB153&lt;&gt;"",'[3]INVESTIGADOR_Descripcion subuni'!$AB153&lt;&gt;0),'[3]INVESTIGADOR_Descripcion subuni'!$AB153,""),IF($A155="TOTAL",SUM(INDIRECT("Q4:Q"&amp;ROW()-1)),""))</f>
        <v/>
      </c>
      <c r="R155" s="3" t="str">
        <f ca="1">IF(AND($A155&lt;&gt;"",$A155&lt;&gt;"TOTAL"),IF(AND('[3]INVESTIGADOR_Descripcion subuni'!$AD153&lt;&gt;"",'[3]INVESTIGADOR_Descripcion subuni'!$AD153&lt;&gt;0),'[3]INVESTIGADOR_Descripcion subuni'!$AD153,""),IF($A155="TOTAL",SUM(INDIRECT("R4:R"&amp;ROW()-1)),""))</f>
        <v/>
      </c>
      <c r="S155" s="3" t="str">
        <f t="shared" ca="1" si="43"/>
        <v/>
      </c>
      <c r="T155" s="3" t="str">
        <f ca="1">IF(AND($A155&lt;&gt;"",$A155&lt;&gt;"TOTAL"),IF(AND('[3]INVESTIGADOR_Descripcion subuni'!$AG153&lt;&gt;"",'[3]INVESTIGADOR_Descripcion subuni'!$AG153&lt;&gt;0),'[3]INVESTIGADOR_Descripcion subuni'!$AG153,""),IF($A155="TOTAL",SUM(INDIRECT("T4:T"&amp;ROW()-1)),""))</f>
        <v/>
      </c>
      <c r="U155" s="3" t="str">
        <f ca="1">IF(AND($A155&lt;&gt;"",$A155&lt;&gt;"TOTAL"),IF(AND('[3]INVESTIGADOR_Descripcion subuni'!$AI153&lt;&gt;"",'[3]INVESTIGADOR_Descripcion subuni'!$AI153&lt;&gt;0),'[3]INVESTIGADOR_Descripcion subuni'!$AI153,""),IF($A155="TOTAL",SUM(INDIRECT("U4:U"&amp;ROW()-1)),""))</f>
        <v/>
      </c>
      <c r="V155" s="3" t="str">
        <f t="shared" ca="1" si="44"/>
        <v/>
      </c>
      <c r="W155" s="3" t="str">
        <f ca="1">IF(AND($A155&lt;&gt;"",$A155&lt;&gt;"TOTAL"),IF(AND('[3]INVESTIGADOR_Descripcion subuni'!$AL153&lt;&gt;"",'[3]INVESTIGADOR_Descripcion subuni'!$AL153&lt;&gt;0),'[3]INVESTIGADOR_Descripcion subuni'!$AL153,""),IF($A155="TOTAL",SUM(INDIRECT("W4:W"&amp;ROW()-1)),""))</f>
        <v/>
      </c>
      <c r="X155" s="3" t="str">
        <f ca="1">IF(AND($A155&lt;&gt;"",$A155&lt;&gt;"TOTAL"),IF(AND('[3]INVESTIGADOR_Descripcion subuni'!$AN153&lt;&gt;"",'[3]INVESTIGADOR_Descripcion subuni'!$AN153&lt;&gt;0),'[3]INVESTIGADOR_Descripcion subuni'!$AN153,""),IF($A155="TOTAL",SUM(INDIRECT("X4:X"&amp;ROW()-1)),""))</f>
        <v/>
      </c>
      <c r="Y155" s="3" t="str">
        <f t="shared" ca="1" si="45"/>
        <v/>
      </c>
      <c r="Z155" s="3" t="str">
        <f ca="1">IF(AND($A155&lt;&gt;"",$A155&lt;&gt;"TOTAL"),IF(AND('[3]INVESTIGADOR_Descripcion subuni'!$AQ153&lt;&gt;"",'[3]INVESTIGADOR_Descripcion subuni'!$AQ153&lt;&gt;0),'[3]INVESTIGADOR_Descripcion subuni'!$AQ153,""),IF($A155="TOTAL",SUM(INDIRECT("Z4:Z"&amp;ROW()-1)),""))</f>
        <v/>
      </c>
      <c r="AA155" s="3" t="str">
        <f ca="1">IF(AND($A155&lt;&gt;"",$A155&lt;&gt;"TOTAL"),IF(AND('[3]INVESTIGADOR_Descripcion subuni'!$AS153&lt;&gt;"",'[3]INVESTIGADOR_Descripcion subuni'!$AS153&lt;&gt;0),'[3]INVESTIGADOR_Descripcion subuni'!$AS153,""),IF($A155="TOTAL",SUM(INDIRECT("AA4:AA"&amp;ROW()-1)),""))</f>
        <v/>
      </c>
      <c r="AB155" s="3" t="str">
        <f t="shared" ca="1" si="46"/>
        <v/>
      </c>
      <c r="AC155" s="3" t="str">
        <f ca="1">IF(AND($A155&lt;&gt;"",$A155&lt;&gt;"TOTAL"),IF(AND('[3]INVESTIGADOR_Descripcion subuni'!$AV153&lt;&gt;"",'[3]INVESTIGADOR_Descripcion subuni'!$AV153&lt;&gt;0),'[3]INVESTIGADOR_Descripcion subuni'!$AV153,""),IF($A155="TOTAL",SUM(INDIRECT("AC4:AC"&amp;ROW()-1)),""))</f>
        <v/>
      </c>
      <c r="AD155" s="3" t="str">
        <f ca="1">IF(AND($A155&lt;&gt;"",$A155&lt;&gt;"TOTAL"),IF(AND('[3]INVESTIGADOR_Descripcion subuni'!$AX153&lt;&gt;"",'[3]INVESTIGADOR_Descripcion subuni'!$AX153&lt;&gt;0),'[3]INVESTIGADOR_Descripcion subuni'!$AX153,""),IF($A155="TOTAL",SUM(INDIRECT("AD4:AD"&amp;ROW()-1)),""))</f>
        <v/>
      </c>
      <c r="AE155" s="3" t="str">
        <f t="shared" ca="1" si="47"/>
        <v/>
      </c>
      <c r="AF155" s="3" t="str">
        <f ca="1">IF(AND($A155&lt;&gt;"",$A155&lt;&gt;"TOTAL"),IF(AND('[3]INVESTIGADOR_Descripcion subuni'!$BA153&lt;&gt;"",'[3]INVESTIGADOR_Descripcion subuni'!$BA153&lt;&gt;0),'[3]INVESTIGADOR_Descripcion subuni'!$BA153,""),IF($A155="TOTAL",SUM(INDIRECT("AF4:AF"&amp;ROW()-1)),""))</f>
        <v/>
      </c>
      <c r="AG155" s="3" t="str">
        <f ca="1">IF(AND($A155&lt;&gt;"",$A155&lt;&gt;"TOTAL"),IF(AND('[3]INVESTIGADOR_Descripcion subuni'!$BC153&lt;&gt;"",'[3]INVESTIGADOR_Descripcion subuni'!$BC153&lt;&gt;0),'[3]INVESTIGADOR_Descripcion subuni'!$BC153,""),IF($A155="TOTAL",SUM(INDIRECT("AG4:AG"&amp;ROW()-1)),""))</f>
        <v/>
      </c>
      <c r="AH155" s="3" t="str">
        <f t="shared" ca="1" si="48"/>
        <v/>
      </c>
      <c r="AI155" s="3" t="str">
        <f ca="1">IF(AND($A155&lt;&gt;"",$A155&lt;&gt;"TOTAL"),IF(AND('[3]INVESTIGADOR_Descripcion subuni'!$BF153&lt;&gt;"",'[3]INVESTIGADOR_Descripcion subuni'!$BF153&lt;&gt;0),'[3]INVESTIGADOR_Descripcion subuni'!$BF153,""),IF($A155="TOTAL",SUM(INDIRECT("AI4:AI"&amp;ROW()-1)),""))</f>
        <v/>
      </c>
      <c r="AJ155" s="3" t="str">
        <f ca="1">IF(AND($A155&lt;&gt;"",$A155&lt;&gt;"TOTAL"),IF(AND('[3]INVESTIGADOR_Descripcion subuni'!$BH153&lt;&gt;"",'[3]INVESTIGADOR_Descripcion subuni'!$BH153&lt;&gt;0),'[3]INVESTIGADOR_Descripcion subuni'!$BH153,""),IF($A155="TOTAL",SUM(INDIRECT("AJ4:AJ"&amp;ROW()-1)),""))</f>
        <v/>
      </c>
      <c r="AK155" s="3" t="str">
        <f t="shared" ca="1" si="49"/>
        <v/>
      </c>
      <c r="AL155" s="3" t="str">
        <f ca="1">IF(AND($A155&lt;&gt;"",$A155&lt;&gt;"TOTAL"),IF(AND('[3]INVESTIGADOR_Descripcion subuni'!$BK153&lt;&gt;"",'[3]INVESTIGADOR_Descripcion subuni'!$BK153&lt;&gt;0),'[3]INVESTIGADOR_Descripcion subuni'!$BK153,""),IF($A155="TOTAL",SUM(INDIRECT("AL4:AL"&amp;ROW()-1)),""))</f>
        <v/>
      </c>
      <c r="AM155" s="3" t="str">
        <f ca="1">IF(AND($A155&lt;&gt;"",$A155&lt;&gt;"TOTAL"),IF(AND('[3]INVESTIGADOR_Descripcion subuni'!$BM153&lt;&gt;"",'[3]INVESTIGADOR_Descripcion subuni'!$BM153&lt;&gt;0),'[3]INVESTIGADOR_Descripcion subuni'!$BM153,""),IF($A155="TOTAL",SUM(INDIRECT("AM4:AM"&amp;ROW()-1)),""))</f>
        <v/>
      </c>
      <c r="AN155" s="3" t="str">
        <f t="shared" ca="1" si="50"/>
        <v/>
      </c>
      <c r="AO155" s="3" t="str">
        <f ca="1">IF(AND($A155&lt;&gt;"",$A155&lt;&gt;"TOTAL"),IF(AND('[3]INVESTIGADOR_Descripcion subuni'!$BP153&lt;&gt;"",'[3]INVESTIGADOR_Descripcion subuni'!$BP153&lt;&gt;0),'[3]INVESTIGADOR_Descripcion subuni'!$BP153,""),IF($A155="TOTAL",SUM(INDIRECT("AO4:AO"&amp;ROW()-1)),""))</f>
        <v/>
      </c>
      <c r="AP155" s="3" t="str">
        <f ca="1">IF(AND($A155&lt;&gt;"",$A155&lt;&gt;"TOTAL"),IF(AND('[3]INVESTIGADOR_Descripcion subuni'!$BR153&lt;&gt;"",'[3]INVESTIGADOR_Descripcion subuni'!$BR153&lt;&gt;0),'[3]INVESTIGADOR_Descripcion subuni'!$BR153,""),IF($A155="TOTAL",SUM(INDIRECT("AP4:AP"&amp;ROW()-1)),""))</f>
        <v/>
      </c>
      <c r="AQ155" s="3" t="str">
        <f t="shared" ca="1" si="51"/>
        <v/>
      </c>
      <c r="AR155" s="3" t="str">
        <f ca="1">IF(AND($A155&lt;&gt;"",$A155&lt;&gt;"TOTAL"),IF(AND('[3]INVESTIGADOR_Descripcion subuni'!$BU153&lt;&gt;"",'[3]INVESTIGADOR_Descripcion subuni'!$BU153&lt;&gt;0),'[3]INVESTIGADOR_Descripcion subuni'!$BU153,""),IF($A155="TOTAL",SUM(INDIRECT("AR4:AR"&amp;ROW()-1)),""))</f>
        <v/>
      </c>
      <c r="AS155" s="3" t="str">
        <f ca="1">IF(AND($A155&lt;&gt;"",$A155&lt;&gt;"TOTAL"),IF(AND('[3]INVESTIGADOR_Descripcion subuni'!$BW153&lt;&gt;"",'[3]INVESTIGADOR_Descripcion subuni'!$BW153&lt;&gt;0),'[3]INVESTIGADOR_Descripcion subuni'!$BW153,""),IF($A155="TOTAL",SUM(INDIRECT("AS4:AS"&amp;ROW()-1)),""))</f>
        <v/>
      </c>
      <c r="AT155" s="3" t="str">
        <f t="shared" ca="1" si="52"/>
        <v/>
      </c>
      <c r="AU155" s="3" t="str">
        <f ca="1">IF(AND($A155&lt;&gt;"",$A155&lt;&gt;"TOTAL"),IF(AND('[3]INVESTIGADOR_Descripcion subuni'!$BZ153&lt;&gt;"",'[3]INVESTIGADOR_Descripcion subuni'!$BZ153&lt;&gt;0),'[3]INVESTIGADOR_Descripcion subuni'!$BZ153,""),IF($A155="TOTAL",SUM(INDIRECT("AU4:AU"&amp;ROW()-1)),""))</f>
        <v/>
      </c>
      <c r="AV155" s="3" t="str">
        <f ca="1">IF(AND($A155&lt;&gt;"",$A155&lt;&gt;"TOTAL"),IF(AND('[3]INVESTIGADOR_Descripcion subuni'!$CB153&lt;&gt;"",'[3]INVESTIGADOR_Descripcion subuni'!$CB153&lt;&gt;0),'[3]INVESTIGADOR_Descripcion subuni'!$CB153,""),IF($A155="TOTAL",SUM(INDIRECT("AV4:AV"&amp;ROW()-1)),""))</f>
        <v/>
      </c>
      <c r="AW155" s="3" t="str">
        <f t="shared" ca="1" si="53"/>
        <v/>
      </c>
      <c r="AX155" s="3" t="str">
        <f ca="1">IF(AND($A155&lt;&gt;"",$A155&lt;&gt;"TOTAL"),IF(AND('[3]INVESTIGADOR_Descripcion subuni'!$CE153&lt;&gt;"",'[3]INVESTIGADOR_Descripcion subuni'!$CE153&lt;&gt;0),'[3]INVESTIGADOR_Descripcion subuni'!$CE153,""),IF($A155="TOTAL",SUM(INDIRECT("AX4:AX"&amp;ROW()-1)),""))</f>
        <v/>
      </c>
      <c r="AY155" s="3" t="str">
        <f ca="1">IF(AND($A155&lt;&gt;"",$A155&lt;&gt;"TOTAL"),IF(AND('[3]INVESTIGADOR_Descripcion subuni'!$CG153&lt;&gt;"",'[3]INVESTIGADOR_Descripcion subuni'!$CG153&lt;&gt;0),'[3]INVESTIGADOR_Descripcion subuni'!$CG153,""),IF($A155="TOTAL",SUM(INDIRECT("AY4:AY"&amp;ROW()-1)),""))</f>
        <v/>
      </c>
      <c r="AZ155" s="3" t="str">
        <f t="shared" ca="1" si="54"/>
        <v/>
      </c>
      <c r="BA155" s="3" t="str">
        <f ca="1">IF(AND($A155&lt;&gt;"",$A155&lt;&gt;"TOTAL"),IF(AND('[3]INVESTIGADOR_Descripcion subuni'!$CJ153&lt;&gt;"",'[3]INVESTIGADOR_Descripcion subuni'!$CJ153&lt;&gt;0),'[3]INVESTIGADOR_Descripcion subuni'!$CJ153,""),IF($A155="TOTAL",SUM(INDIRECT("BA4:BA"&amp;ROW()-1)),""))</f>
        <v/>
      </c>
      <c r="BB155" s="3" t="str">
        <f ca="1">IF(AND($A155&lt;&gt;"",$A155&lt;&gt;"TOTAL"),IF(AND('[3]INVESTIGADOR_Descripcion subuni'!$CL153&lt;&gt;"",'[3]INVESTIGADOR_Descripcion subuni'!$CL153&lt;&gt;0),'[3]INVESTIGADOR_Descripcion subuni'!$CL153,""),IF($A155="TOTAL",SUM(INDIRECT("BB4:BB"&amp;ROW()-1)),""))</f>
        <v/>
      </c>
      <c r="BC155" s="3" t="str">
        <f t="shared" ca="1" si="55"/>
        <v/>
      </c>
      <c r="BD155" s="3" t="str">
        <f ca="1">IF(AND($A155&lt;&gt;"",$A155&lt;&gt;"TOTAL"),IF(AND('[3]INVESTIGADOR_Descripcion subuni'!$CO153&lt;&gt;"",'[3]INVESTIGADOR_Descripcion subuni'!$CO153&lt;&gt;0),'[3]INVESTIGADOR_Descripcion subuni'!$CO153,""),IF($A155="TOTAL",SUM(INDIRECT("BD4:BD"&amp;ROW()-1)),""))</f>
        <v/>
      </c>
      <c r="BE155" s="3" t="str">
        <f ca="1">IF(AND($A155&lt;&gt;"",$A155&lt;&gt;"TOTAL"),IF(AND('[3]INVESTIGADOR_Descripcion subuni'!$CQ153&lt;&gt;"",'[3]INVESTIGADOR_Descripcion subuni'!$CQ153&lt;&gt;0),'[3]INVESTIGADOR_Descripcion subuni'!$CQ153,""),IF($A155="TOTAL",SUM(INDIRECT("BE4:BE"&amp;ROW()-1)),""))</f>
        <v/>
      </c>
      <c r="BF155" s="3" t="str">
        <f t="shared" ca="1" si="56"/>
        <v/>
      </c>
    </row>
    <row r="156" spans="1:58" x14ac:dyDescent="0.2">
      <c r="A156" s="25" t="str">
        <f>IF('[3]INVESTIGADOR_Descripcion subuni'!$B154&lt;&gt;"",'[3]INVESTIGADOR_Descripcion subuni'!$B154,IF(AND('[3]INVESTIGADOR_Descripcion subuni'!$B154="",'[3]INVESTIGADOR_Descripcion subuni'!$B155="",'[3]INVESTIGADOR_Descripcion subuni'!$B153=""),"","TOTAL"))</f>
        <v/>
      </c>
      <c r="B156" s="3" t="str">
        <f ca="1">IF(AND($A156&lt;&gt;"",$A156&lt;&gt;"TOTAL"),IF(AND('[3]INVESTIGADOR_Descripcion subuni'!$C154&lt;&gt;"",'[3]INVESTIGADOR_Descripcion subuni'!$C154&lt;&gt;0),'[3]INVESTIGADOR_Descripcion subuni'!$C154,""),IF($A156="TOTAL",SUM(INDIRECT("B4:B"&amp;ROW()-1)),""))</f>
        <v/>
      </c>
      <c r="C156" s="3" t="str">
        <f ca="1">IF(AND($A156&lt;&gt;"",$A156&lt;&gt;"TOTAL"),IF(AND('[3]INVESTIGADOR_Descripcion subuni'!$E154&lt;&gt;"",'[3]INVESTIGADOR_Descripcion subuni'!$E154&lt;&gt;0),'[3]INVESTIGADOR_Descripcion subuni'!$E154,""),IF($A156="TOTAL",SUM(INDIRECT("C4:C"&amp;ROW()-1)),""))</f>
        <v/>
      </c>
      <c r="D156" s="3" t="str">
        <f t="shared" ca="1" si="38"/>
        <v/>
      </c>
      <c r="E156" s="3" t="str">
        <f ca="1">IF(AND($A156&lt;&gt;"",$A156&lt;&gt;"TOTAL"),IF(AND('[3]INVESTIGADOR_Descripcion subuni'!$H154&lt;&gt;"",'[3]INVESTIGADOR_Descripcion subuni'!$H154&lt;&gt;0),'[3]INVESTIGADOR_Descripcion subuni'!$H154,""),IF($A156="TOTAL",SUM(INDIRECT("E4:E"&amp;ROW()-1)),""))</f>
        <v/>
      </c>
      <c r="F156" s="3" t="str">
        <f ca="1">IF(AND($A156&lt;&gt;"",$A156&lt;&gt;"TOTAL"),IF(AND('[3]INVESTIGADOR_Descripcion subuni'!$J154&lt;&gt;"",'[3]INVESTIGADOR_Descripcion subuni'!$J154&lt;&gt;0),'[3]INVESTIGADOR_Descripcion subuni'!$J154,""),IF($A156="TOTAL",SUM(INDIRECT("F4:F"&amp;ROW()-1)),""))</f>
        <v/>
      </c>
      <c r="G156" s="3" t="str">
        <f t="shared" ca="1" si="39"/>
        <v/>
      </c>
      <c r="H156" s="3" t="str">
        <f ca="1">IF(AND($A156&lt;&gt;"",$A156&lt;&gt;"TOTAL"),IF(AND('[3]INVESTIGADOR_Descripcion subuni'!$M154&lt;&gt;"",'[3]INVESTIGADOR_Descripcion subuni'!$M154&lt;&gt;0),'[3]INVESTIGADOR_Descripcion subuni'!$M154,""),IF($A156="TOTAL",SUM(INDIRECT("H4:H"&amp;ROW()-1)),""))</f>
        <v/>
      </c>
      <c r="I156" s="3" t="str">
        <f ca="1">IF(AND($A156&lt;&gt;"",$A156&lt;&gt;"TOTAL"),IF(AND('[3]INVESTIGADOR_Descripcion subuni'!$O154&lt;&gt;"",'[3]INVESTIGADOR_Descripcion subuni'!$O154&lt;&gt;0),'[3]INVESTIGADOR_Descripcion subuni'!$O154,""),IF($A156="TOTAL",SUM(INDIRECT("I4:I"&amp;ROW()-1)),""))</f>
        <v/>
      </c>
      <c r="J156" s="3" t="str">
        <f t="shared" ca="1" si="40"/>
        <v/>
      </c>
      <c r="K156" s="3" t="str">
        <f ca="1">IF(AND($A156&lt;&gt;"",$A156&lt;&gt;"TOTAL"),IF(AND('[3]INVESTIGADOR_Descripcion subuni'!$R154&lt;&gt;"",'[3]INVESTIGADOR_Descripcion subuni'!$R154&lt;&gt;0),'[3]INVESTIGADOR_Descripcion subuni'!$R154,""),IF($A156="TOTAL",SUM(INDIRECT("K4:K"&amp;ROW()-1)),""))</f>
        <v/>
      </c>
      <c r="L156" s="3" t="str">
        <f ca="1">IF(AND($A156&lt;&gt;"",$A156&lt;&gt;"TOTAL"),IF(AND('[3]INVESTIGADOR_Descripcion subuni'!$T154&lt;&gt;"",'[3]INVESTIGADOR_Descripcion subuni'!$T154&lt;&gt;0),'[3]INVESTIGADOR_Descripcion subuni'!$T154,""),IF($A156="TOTAL",SUM(INDIRECT("L4:L"&amp;ROW()-1)),""))</f>
        <v/>
      </c>
      <c r="M156" s="3" t="str">
        <f t="shared" ca="1" si="41"/>
        <v/>
      </c>
      <c r="N156" s="3" t="str">
        <f ca="1">IF(AND($A156&lt;&gt;"",$A156&lt;&gt;"TOTAL"),IF(AND('[3]INVESTIGADOR_Descripcion subuni'!$W154&lt;&gt;"",'[3]INVESTIGADOR_Descripcion subuni'!$W154&lt;&gt;0),'[3]INVESTIGADOR_Descripcion subuni'!$W154,""),IF($A156="TOTAL",SUM(INDIRECT("N4:N"&amp;ROW()-1)),""))</f>
        <v/>
      </c>
      <c r="O156" s="3" t="str">
        <f ca="1">IF(AND($A156&lt;&gt;"",$A156&lt;&gt;"TOTAL"),IF(AND('[3]INVESTIGADOR_Descripcion subuni'!$Y154&lt;&gt;"",'[3]INVESTIGADOR_Descripcion subuni'!$Y154&lt;&gt;0),'[3]INVESTIGADOR_Descripcion subuni'!$Y154,""),IF($A156="TOTAL",SUM(INDIRECT("O4:O"&amp;ROW()-1)),""))</f>
        <v/>
      </c>
      <c r="P156" s="3" t="str">
        <f t="shared" ca="1" si="42"/>
        <v/>
      </c>
      <c r="Q156" s="3" t="str">
        <f ca="1">IF(AND($A156&lt;&gt;"",$A156&lt;&gt;"TOTAL"),IF(AND('[3]INVESTIGADOR_Descripcion subuni'!$AB154&lt;&gt;"",'[3]INVESTIGADOR_Descripcion subuni'!$AB154&lt;&gt;0),'[3]INVESTIGADOR_Descripcion subuni'!$AB154,""),IF($A156="TOTAL",SUM(INDIRECT("Q4:Q"&amp;ROW()-1)),""))</f>
        <v/>
      </c>
      <c r="R156" s="3" t="str">
        <f ca="1">IF(AND($A156&lt;&gt;"",$A156&lt;&gt;"TOTAL"),IF(AND('[3]INVESTIGADOR_Descripcion subuni'!$AD154&lt;&gt;"",'[3]INVESTIGADOR_Descripcion subuni'!$AD154&lt;&gt;0),'[3]INVESTIGADOR_Descripcion subuni'!$AD154,""),IF($A156="TOTAL",SUM(INDIRECT("R4:R"&amp;ROW()-1)),""))</f>
        <v/>
      </c>
      <c r="S156" s="3" t="str">
        <f t="shared" ca="1" si="43"/>
        <v/>
      </c>
      <c r="T156" s="3" t="str">
        <f ca="1">IF(AND($A156&lt;&gt;"",$A156&lt;&gt;"TOTAL"),IF(AND('[3]INVESTIGADOR_Descripcion subuni'!$AG154&lt;&gt;"",'[3]INVESTIGADOR_Descripcion subuni'!$AG154&lt;&gt;0),'[3]INVESTIGADOR_Descripcion subuni'!$AG154,""),IF($A156="TOTAL",SUM(INDIRECT("T4:T"&amp;ROW()-1)),""))</f>
        <v/>
      </c>
      <c r="U156" s="3" t="str">
        <f ca="1">IF(AND($A156&lt;&gt;"",$A156&lt;&gt;"TOTAL"),IF(AND('[3]INVESTIGADOR_Descripcion subuni'!$AI154&lt;&gt;"",'[3]INVESTIGADOR_Descripcion subuni'!$AI154&lt;&gt;0),'[3]INVESTIGADOR_Descripcion subuni'!$AI154,""),IF($A156="TOTAL",SUM(INDIRECT("U4:U"&amp;ROW()-1)),""))</f>
        <v/>
      </c>
      <c r="V156" s="3" t="str">
        <f t="shared" ca="1" si="44"/>
        <v/>
      </c>
      <c r="W156" s="3" t="str">
        <f ca="1">IF(AND($A156&lt;&gt;"",$A156&lt;&gt;"TOTAL"),IF(AND('[3]INVESTIGADOR_Descripcion subuni'!$AL154&lt;&gt;"",'[3]INVESTIGADOR_Descripcion subuni'!$AL154&lt;&gt;0),'[3]INVESTIGADOR_Descripcion subuni'!$AL154,""),IF($A156="TOTAL",SUM(INDIRECT("W4:W"&amp;ROW()-1)),""))</f>
        <v/>
      </c>
      <c r="X156" s="3" t="str">
        <f ca="1">IF(AND($A156&lt;&gt;"",$A156&lt;&gt;"TOTAL"),IF(AND('[3]INVESTIGADOR_Descripcion subuni'!$AN154&lt;&gt;"",'[3]INVESTIGADOR_Descripcion subuni'!$AN154&lt;&gt;0),'[3]INVESTIGADOR_Descripcion subuni'!$AN154,""),IF($A156="TOTAL",SUM(INDIRECT("X4:X"&amp;ROW()-1)),""))</f>
        <v/>
      </c>
      <c r="Y156" s="3" t="str">
        <f t="shared" ca="1" si="45"/>
        <v/>
      </c>
      <c r="Z156" s="3" t="str">
        <f ca="1">IF(AND($A156&lt;&gt;"",$A156&lt;&gt;"TOTAL"),IF(AND('[3]INVESTIGADOR_Descripcion subuni'!$AQ154&lt;&gt;"",'[3]INVESTIGADOR_Descripcion subuni'!$AQ154&lt;&gt;0),'[3]INVESTIGADOR_Descripcion subuni'!$AQ154,""),IF($A156="TOTAL",SUM(INDIRECT("Z4:Z"&amp;ROW()-1)),""))</f>
        <v/>
      </c>
      <c r="AA156" s="3" t="str">
        <f ca="1">IF(AND($A156&lt;&gt;"",$A156&lt;&gt;"TOTAL"),IF(AND('[3]INVESTIGADOR_Descripcion subuni'!$AS154&lt;&gt;"",'[3]INVESTIGADOR_Descripcion subuni'!$AS154&lt;&gt;0),'[3]INVESTIGADOR_Descripcion subuni'!$AS154,""),IF($A156="TOTAL",SUM(INDIRECT("AA4:AA"&amp;ROW()-1)),""))</f>
        <v/>
      </c>
      <c r="AB156" s="3" t="str">
        <f t="shared" ca="1" si="46"/>
        <v/>
      </c>
      <c r="AC156" s="3" t="str">
        <f ca="1">IF(AND($A156&lt;&gt;"",$A156&lt;&gt;"TOTAL"),IF(AND('[3]INVESTIGADOR_Descripcion subuni'!$AV154&lt;&gt;"",'[3]INVESTIGADOR_Descripcion subuni'!$AV154&lt;&gt;0),'[3]INVESTIGADOR_Descripcion subuni'!$AV154,""),IF($A156="TOTAL",SUM(INDIRECT("AC4:AC"&amp;ROW()-1)),""))</f>
        <v/>
      </c>
      <c r="AD156" s="3" t="str">
        <f ca="1">IF(AND($A156&lt;&gt;"",$A156&lt;&gt;"TOTAL"),IF(AND('[3]INVESTIGADOR_Descripcion subuni'!$AX154&lt;&gt;"",'[3]INVESTIGADOR_Descripcion subuni'!$AX154&lt;&gt;0),'[3]INVESTIGADOR_Descripcion subuni'!$AX154,""),IF($A156="TOTAL",SUM(INDIRECT("AD4:AD"&amp;ROW()-1)),""))</f>
        <v/>
      </c>
      <c r="AE156" s="3" t="str">
        <f t="shared" ca="1" si="47"/>
        <v/>
      </c>
      <c r="AF156" s="3" t="str">
        <f ca="1">IF(AND($A156&lt;&gt;"",$A156&lt;&gt;"TOTAL"),IF(AND('[3]INVESTIGADOR_Descripcion subuni'!$BA154&lt;&gt;"",'[3]INVESTIGADOR_Descripcion subuni'!$BA154&lt;&gt;0),'[3]INVESTIGADOR_Descripcion subuni'!$BA154,""),IF($A156="TOTAL",SUM(INDIRECT("AF4:AF"&amp;ROW()-1)),""))</f>
        <v/>
      </c>
      <c r="AG156" s="3" t="str">
        <f ca="1">IF(AND($A156&lt;&gt;"",$A156&lt;&gt;"TOTAL"),IF(AND('[3]INVESTIGADOR_Descripcion subuni'!$BC154&lt;&gt;"",'[3]INVESTIGADOR_Descripcion subuni'!$BC154&lt;&gt;0),'[3]INVESTIGADOR_Descripcion subuni'!$BC154,""),IF($A156="TOTAL",SUM(INDIRECT("AG4:AG"&amp;ROW()-1)),""))</f>
        <v/>
      </c>
      <c r="AH156" s="3" t="str">
        <f t="shared" ca="1" si="48"/>
        <v/>
      </c>
      <c r="AI156" s="3" t="str">
        <f ca="1">IF(AND($A156&lt;&gt;"",$A156&lt;&gt;"TOTAL"),IF(AND('[3]INVESTIGADOR_Descripcion subuni'!$BF154&lt;&gt;"",'[3]INVESTIGADOR_Descripcion subuni'!$BF154&lt;&gt;0),'[3]INVESTIGADOR_Descripcion subuni'!$BF154,""),IF($A156="TOTAL",SUM(INDIRECT("AI4:AI"&amp;ROW()-1)),""))</f>
        <v/>
      </c>
      <c r="AJ156" s="3" t="str">
        <f ca="1">IF(AND($A156&lt;&gt;"",$A156&lt;&gt;"TOTAL"),IF(AND('[3]INVESTIGADOR_Descripcion subuni'!$BH154&lt;&gt;"",'[3]INVESTIGADOR_Descripcion subuni'!$BH154&lt;&gt;0),'[3]INVESTIGADOR_Descripcion subuni'!$BH154,""),IF($A156="TOTAL",SUM(INDIRECT("AJ4:AJ"&amp;ROW()-1)),""))</f>
        <v/>
      </c>
      <c r="AK156" s="3" t="str">
        <f t="shared" ca="1" si="49"/>
        <v/>
      </c>
      <c r="AL156" s="3" t="str">
        <f ca="1">IF(AND($A156&lt;&gt;"",$A156&lt;&gt;"TOTAL"),IF(AND('[3]INVESTIGADOR_Descripcion subuni'!$BK154&lt;&gt;"",'[3]INVESTIGADOR_Descripcion subuni'!$BK154&lt;&gt;0),'[3]INVESTIGADOR_Descripcion subuni'!$BK154,""),IF($A156="TOTAL",SUM(INDIRECT("AL4:AL"&amp;ROW()-1)),""))</f>
        <v/>
      </c>
      <c r="AM156" s="3" t="str">
        <f ca="1">IF(AND($A156&lt;&gt;"",$A156&lt;&gt;"TOTAL"),IF(AND('[3]INVESTIGADOR_Descripcion subuni'!$BM154&lt;&gt;"",'[3]INVESTIGADOR_Descripcion subuni'!$BM154&lt;&gt;0),'[3]INVESTIGADOR_Descripcion subuni'!$BM154,""),IF($A156="TOTAL",SUM(INDIRECT("AM4:AM"&amp;ROW()-1)),""))</f>
        <v/>
      </c>
      <c r="AN156" s="3" t="str">
        <f t="shared" ca="1" si="50"/>
        <v/>
      </c>
      <c r="AO156" s="3" t="str">
        <f ca="1">IF(AND($A156&lt;&gt;"",$A156&lt;&gt;"TOTAL"),IF(AND('[3]INVESTIGADOR_Descripcion subuni'!$BP154&lt;&gt;"",'[3]INVESTIGADOR_Descripcion subuni'!$BP154&lt;&gt;0),'[3]INVESTIGADOR_Descripcion subuni'!$BP154,""),IF($A156="TOTAL",SUM(INDIRECT("AO4:AO"&amp;ROW()-1)),""))</f>
        <v/>
      </c>
      <c r="AP156" s="3" t="str">
        <f ca="1">IF(AND($A156&lt;&gt;"",$A156&lt;&gt;"TOTAL"),IF(AND('[3]INVESTIGADOR_Descripcion subuni'!$BR154&lt;&gt;"",'[3]INVESTIGADOR_Descripcion subuni'!$BR154&lt;&gt;0),'[3]INVESTIGADOR_Descripcion subuni'!$BR154,""),IF($A156="TOTAL",SUM(INDIRECT("AP4:AP"&amp;ROW()-1)),""))</f>
        <v/>
      </c>
      <c r="AQ156" s="3" t="str">
        <f t="shared" ca="1" si="51"/>
        <v/>
      </c>
      <c r="AR156" s="3" t="str">
        <f ca="1">IF(AND($A156&lt;&gt;"",$A156&lt;&gt;"TOTAL"),IF(AND('[3]INVESTIGADOR_Descripcion subuni'!$BU154&lt;&gt;"",'[3]INVESTIGADOR_Descripcion subuni'!$BU154&lt;&gt;0),'[3]INVESTIGADOR_Descripcion subuni'!$BU154,""),IF($A156="TOTAL",SUM(INDIRECT("AR4:AR"&amp;ROW()-1)),""))</f>
        <v/>
      </c>
      <c r="AS156" s="3" t="str">
        <f ca="1">IF(AND($A156&lt;&gt;"",$A156&lt;&gt;"TOTAL"),IF(AND('[3]INVESTIGADOR_Descripcion subuni'!$BW154&lt;&gt;"",'[3]INVESTIGADOR_Descripcion subuni'!$BW154&lt;&gt;0),'[3]INVESTIGADOR_Descripcion subuni'!$BW154,""),IF($A156="TOTAL",SUM(INDIRECT("AS4:AS"&amp;ROW()-1)),""))</f>
        <v/>
      </c>
      <c r="AT156" s="3" t="str">
        <f t="shared" ca="1" si="52"/>
        <v/>
      </c>
      <c r="AU156" s="3" t="str">
        <f ca="1">IF(AND($A156&lt;&gt;"",$A156&lt;&gt;"TOTAL"),IF(AND('[3]INVESTIGADOR_Descripcion subuni'!$BZ154&lt;&gt;"",'[3]INVESTIGADOR_Descripcion subuni'!$BZ154&lt;&gt;0),'[3]INVESTIGADOR_Descripcion subuni'!$BZ154,""),IF($A156="TOTAL",SUM(INDIRECT("AU4:AU"&amp;ROW()-1)),""))</f>
        <v/>
      </c>
      <c r="AV156" s="3" t="str">
        <f ca="1">IF(AND($A156&lt;&gt;"",$A156&lt;&gt;"TOTAL"),IF(AND('[3]INVESTIGADOR_Descripcion subuni'!$CB154&lt;&gt;"",'[3]INVESTIGADOR_Descripcion subuni'!$CB154&lt;&gt;0),'[3]INVESTIGADOR_Descripcion subuni'!$CB154,""),IF($A156="TOTAL",SUM(INDIRECT("AV4:AV"&amp;ROW()-1)),""))</f>
        <v/>
      </c>
      <c r="AW156" s="3" t="str">
        <f t="shared" ca="1" si="53"/>
        <v/>
      </c>
      <c r="AX156" s="3" t="str">
        <f ca="1">IF(AND($A156&lt;&gt;"",$A156&lt;&gt;"TOTAL"),IF(AND('[3]INVESTIGADOR_Descripcion subuni'!$CE154&lt;&gt;"",'[3]INVESTIGADOR_Descripcion subuni'!$CE154&lt;&gt;0),'[3]INVESTIGADOR_Descripcion subuni'!$CE154,""),IF($A156="TOTAL",SUM(INDIRECT("AX4:AX"&amp;ROW()-1)),""))</f>
        <v/>
      </c>
      <c r="AY156" s="3" t="str">
        <f ca="1">IF(AND($A156&lt;&gt;"",$A156&lt;&gt;"TOTAL"),IF(AND('[3]INVESTIGADOR_Descripcion subuni'!$CG154&lt;&gt;"",'[3]INVESTIGADOR_Descripcion subuni'!$CG154&lt;&gt;0),'[3]INVESTIGADOR_Descripcion subuni'!$CG154,""),IF($A156="TOTAL",SUM(INDIRECT("AY4:AY"&amp;ROW()-1)),""))</f>
        <v/>
      </c>
      <c r="AZ156" s="3" t="str">
        <f t="shared" ca="1" si="54"/>
        <v/>
      </c>
      <c r="BA156" s="3" t="str">
        <f ca="1">IF(AND($A156&lt;&gt;"",$A156&lt;&gt;"TOTAL"),IF(AND('[3]INVESTIGADOR_Descripcion subuni'!$CJ154&lt;&gt;"",'[3]INVESTIGADOR_Descripcion subuni'!$CJ154&lt;&gt;0),'[3]INVESTIGADOR_Descripcion subuni'!$CJ154,""),IF($A156="TOTAL",SUM(INDIRECT("BA4:BA"&amp;ROW()-1)),""))</f>
        <v/>
      </c>
      <c r="BB156" s="3" t="str">
        <f ca="1">IF(AND($A156&lt;&gt;"",$A156&lt;&gt;"TOTAL"),IF(AND('[3]INVESTIGADOR_Descripcion subuni'!$CL154&lt;&gt;"",'[3]INVESTIGADOR_Descripcion subuni'!$CL154&lt;&gt;0),'[3]INVESTIGADOR_Descripcion subuni'!$CL154,""),IF($A156="TOTAL",SUM(INDIRECT("BB4:BB"&amp;ROW()-1)),""))</f>
        <v/>
      </c>
      <c r="BC156" s="3" t="str">
        <f t="shared" ca="1" si="55"/>
        <v/>
      </c>
      <c r="BD156" s="3" t="str">
        <f ca="1">IF(AND($A156&lt;&gt;"",$A156&lt;&gt;"TOTAL"),IF(AND('[3]INVESTIGADOR_Descripcion subuni'!$CO154&lt;&gt;"",'[3]INVESTIGADOR_Descripcion subuni'!$CO154&lt;&gt;0),'[3]INVESTIGADOR_Descripcion subuni'!$CO154,""),IF($A156="TOTAL",SUM(INDIRECT("BD4:BD"&amp;ROW()-1)),""))</f>
        <v/>
      </c>
      <c r="BE156" s="3" t="str">
        <f ca="1">IF(AND($A156&lt;&gt;"",$A156&lt;&gt;"TOTAL"),IF(AND('[3]INVESTIGADOR_Descripcion subuni'!$CQ154&lt;&gt;"",'[3]INVESTIGADOR_Descripcion subuni'!$CQ154&lt;&gt;0),'[3]INVESTIGADOR_Descripcion subuni'!$CQ154,""),IF($A156="TOTAL",SUM(INDIRECT("BE4:BE"&amp;ROW()-1)),""))</f>
        <v/>
      </c>
      <c r="BF156" s="3" t="str">
        <f t="shared" ca="1" si="56"/>
        <v/>
      </c>
    </row>
    <row r="157" spans="1:58" x14ac:dyDescent="0.2">
      <c r="A157" s="25" t="str">
        <f>IF('[3]INVESTIGADOR_Descripcion subuni'!$B155&lt;&gt;"",'[3]INVESTIGADOR_Descripcion subuni'!$B155,IF(AND('[3]INVESTIGADOR_Descripcion subuni'!$B155="",'[3]INVESTIGADOR_Descripcion subuni'!$B156="",'[3]INVESTIGADOR_Descripcion subuni'!$B154=""),"","TOTAL"))</f>
        <v/>
      </c>
      <c r="B157" s="3" t="str">
        <f ca="1">IF(AND($A157&lt;&gt;"",$A157&lt;&gt;"TOTAL"),IF(AND('[3]INVESTIGADOR_Descripcion subuni'!$C155&lt;&gt;"",'[3]INVESTIGADOR_Descripcion subuni'!$C155&lt;&gt;0),'[3]INVESTIGADOR_Descripcion subuni'!$C155,""),IF($A157="TOTAL",SUM(INDIRECT("B4:B"&amp;ROW()-1)),""))</f>
        <v/>
      </c>
      <c r="C157" s="3" t="str">
        <f ca="1">IF(AND($A157&lt;&gt;"",$A157&lt;&gt;"TOTAL"),IF(AND('[3]INVESTIGADOR_Descripcion subuni'!$E155&lt;&gt;"",'[3]INVESTIGADOR_Descripcion subuni'!$E155&lt;&gt;0),'[3]INVESTIGADOR_Descripcion subuni'!$E155,""),IF($A157="TOTAL",SUM(INDIRECT("C4:C"&amp;ROW()-1)),""))</f>
        <v/>
      </c>
      <c r="D157" s="3" t="str">
        <f t="shared" ca="1" si="38"/>
        <v/>
      </c>
      <c r="E157" s="3" t="str">
        <f ca="1">IF(AND($A157&lt;&gt;"",$A157&lt;&gt;"TOTAL"),IF(AND('[3]INVESTIGADOR_Descripcion subuni'!$H155&lt;&gt;"",'[3]INVESTIGADOR_Descripcion subuni'!$H155&lt;&gt;0),'[3]INVESTIGADOR_Descripcion subuni'!$H155,""),IF($A157="TOTAL",SUM(INDIRECT("E4:E"&amp;ROW()-1)),""))</f>
        <v/>
      </c>
      <c r="F157" s="3" t="str">
        <f ca="1">IF(AND($A157&lt;&gt;"",$A157&lt;&gt;"TOTAL"),IF(AND('[3]INVESTIGADOR_Descripcion subuni'!$J155&lt;&gt;"",'[3]INVESTIGADOR_Descripcion subuni'!$J155&lt;&gt;0),'[3]INVESTIGADOR_Descripcion subuni'!$J155,""),IF($A157="TOTAL",SUM(INDIRECT("F4:F"&amp;ROW()-1)),""))</f>
        <v/>
      </c>
      <c r="G157" s="3" t="str">
        <f t="shared" ca="1" si="39"/>
        <v/>
      </c>
      <c r="H157" s="3" t="str">
        <f ca="1">IF(AND($A157&lt;&gt;"",$A157&lt;&gt;"TOTAL"),IF(AND('[3]INVESTIGADOR_Descripcion subuni'!$M155&lt;&gt;"",'[3]INVESTIGADOR_Descripcion subuni'!$M155&lt;&gt;0),'[3]INVESTIGADOR_Descripcion subuni'!$M155,""),IF($A157="TOTAL",SUM(INDIRECT("H4:H"&amp;ROW()-1)),""))</f>
        <v/>
      </c>
      <c r="I157" s="3" t="str">
        <f ca="1">IF(AND($A157&lt;&gt;"",$A157&lt;&gt;"TOTAL"),IF(AND('[3]INVESTIGADOR_Descripcion subuni'!$O155&lt;&gt;"",'[3]INVESTIGADOR_Descripcion subuni'!$O155&lt;&gt;0),'[3]INVESTIGADOR_Descripcion subuni'!$O155,""),IF($A157="TOTAL",SUM(INDIRECT("I4:I"&amp;ROW()-1)),""))</f>
        <v/>
      </c>
      <c r="J157" s="3" t="str">
        <f t="shared" ca="1" si="40"/>
        <v/>
      </c>
      <c r="K157" s="3" t="str">
        <f ca="1">IF(AND($A157&lt;&gt;"",$A157&lt;&gt;"TOTAL"),IF(AND('[3]INVESTIGADOR_Descripcion subuni'!$R155&lt;&gt;"",'[3]INVESTIGADOR_Descripcion subuni'!$R155&lt;&gt;0),'[3]INVESTIGADOR_Descripcion subuni'!$R155,""),IF($A157="TOTAL",SUM(INDIRECT("K4:K"&amp;ROW()-1)),""))</f>
        <v/>
      </c>
      <c r="L157" s="3" t="str">
        <f ca="1">IF(AND($A157&lt;&gt;"",$A157&lt;&gt;"TOTAL"),IF(AND('[3]INVESTIGADOR_Descripcion subuni'!$T155&lt;&gt;"",'[3]INVESTIGADOR_Descripcion subuni'!$T155&lt;&gt;0),'[3]INVESTIGADOR_Descripcion subuni'!$T155,""),IF($A157="TOTAL",SUM(INDIRECT("L4:L"&amp;ROW()-1)),""))</f>
        <v/>
      </c>
      <c r="M157" s="3" t="str">
        <f t="shared" ca="1" si="41"/>
        <v/>
      </c>
      <c r="N157" s="3" t="str">
        <f ca="1">IF(AND($A157&lt;&gt;"",$A157&lt;&gt;"TOTAL"),IF(AND('[3]INVESTIGADOR_Descripcion subuni'!$W155&lt;&gt;"",'[3]INVESTIGADOR_Descripcion subuni'!$W155&lt;&gt;0),'[3]INVESTIGADOR_Descripcion subuni'!$W155,""),IF($A157="TOTAL",SUM(INDIRECT("N4:N"&amp;ROW()-1)),""))</f>
        <v/>
      </c>
      <c r="O157" s="3" t="str">
        <f ca="1">IF(AND($A157&lt;&gt;"",$A157&lt;&gt;"TOTAL"),IF(AND('[3]INVESTIGADOR_Descripcion subuni'!$Y155&lt;&gt;"",'[3]INVESTIGADOR_Descripcion subuni'!$Y155&lt;&gt;0),'[3]INVESTIGADOR_Descripcion subuni'!$Y155,""),IF($A157="TOTAL",SUM(INDIRECT("O4:O"&amp;ROW()-1)),""))</f>
        <v/>
      </c>
      <c r="P157" s="3" t="str">
        <f t="shared" ca="1" si="42"/>
        <v/>
      </c>
      <c r="Q157" s="3" t="str">
        <f ca="1">IF(AND($A157&lt;&gt;"",$A157&lt;&gt;"TOTAL"),IF(AND('[3]INVESTIGADOR_Descripcion subuni'!$AB155&lt;&gt;"",'[3]INVESTIGADOR_Descripcion subuni'!$AB155&lt;&gt;0),'[3]INVESTIGADOR_Descripcion subuni'!$AB155,""),IF($A157="TOTAL",SUM(INDIRECT("Q4:Q"&amp;ROW()-1)),""))</f>
        <v/>
      </c>
      <c r="R157" s="3" t="str">
        <f ca="1">IF(AND($A157&lt;&gt;"",$A157&lt;&gt;"TOTAL"),IF(AND('[3]INVESTIGADOR_Descripcion subuni'!$AD155&lt;&gt;"",'[3]INVESTIGADOR_Descripcion subuni'!$AD155&lt;&gt;0),'[3]INVESTIGADOR_Descripcion subuni'!$AD155,""),IF($A157="TOTAL",SUM(INDIRECT("R4:R"&amp;ROW()-1)),""))</f>
        <v/>
      </c>
      <c r="S157" s="3" t="str">
        <f t="shared" ca="1" si="43"/>
        <v/>
      </c>
      <c r="T157" s="3" t="str">
        <f ca="1">IF(AND($A157&lt;&gt;"",$A157&lt;&gt;"TOTAL"),IF(AND('[3]INVESTIGADOR_Descripcion subuni'!$AG155&lt;&gt;"",'[3]INVESTIGADOR_Descripcion subuni'!$AG155&lt;&gt;0),'[3]INVESTIGADOR_Descripcion subuni'!$AG155,""),IF($A157="TOTAL",SUM(INDIRECT("T4:T"&amp;ROW()-1)),""))</f>
        <v/>
      </c>
      <c r="U157" s="3" t="str">
        <f ca="1">IF(AND($A157&lt;&gt;"",$A157&lt;&gt;"TOTAL"),IF(AND('[3]INVESTIGADOR_Descripcion subuni'!$AI155&lt;&gt;"",'[3]INVESTIGADOR_Descripcion subuni'!$AI155&lt;&gt;0),'[3]INVESTIGADOR_Descripcion subuni'!$AI155,""),IF($A157="TOTAL",SUM(INDIRECT("U4:U"&amp;ROW()-1)),""))</f>
        <v/>
      </c>
      <c r="V157" s="3" t="str">
        <f t="shared" ca="1" si="44"/>
        <v/>
      </c>
      <c r="W157" s="3" t="str">
        <f ca="1">IF(AND($A157&lt;&gt;"",$A157&lt;&gt;"TOTAL"),IF(AND('[3]INVESTIGADOR_Descripcion subuni'!$AL155&lt;&gt;"",'[3]INVESTIGADOR_Descripcion subuni'!$AL155&lt;&gt;0),'[3]INVESTIGADOR_Descripcion subuni'!$AL155,""),IF($A157="TOTAL",SUM(INDIRECT("W4:W"&amp;ROW()-1)),""))</f>
        <v/>
      </c>
      <c r="X157" s="3" t="str">
        <f ca="1">IF(AND($A157&lt;&gt;"",$A157&lt;&gt;"TOTAL"),IF(AND('[3]INVESTIGADOR_Descripcion subuni'!$AN155&lt;&gt;"",'[3]INVESTIGADOR_Descripcion subuni'!$AN155&lt;&gt;0),'[3]INVESTIGADOR_Descripcion subuni'!$AN155,""),IF($A157="TOTAL",SUM(INDIRECT("X4:X"&amp;ROW()-1)),""))</f>
        <v/>
      </c>
      <c r="Y157" s="3" t="str">
        <f t="shared" ca="1" si="45"/>
        <v/>
      </c>
      <c r="Z157" s="3" t="str">
        <f ca="1">IF(AND($A157&lt;&gt;"",$A157&lt;&gt;"TOTAL"),IF(AND('[3]INVESTIGADOR_Descripcion subuni'!$AQ155&lt;&gt;"",'[3]INVESTIGADOR_Descripcion subuni'!$AQ155&lt;&gt;0),'[3]INVESTIGADOR_Descripcion subuni'!$AQ155,""),IF($A157="TOTAL",SUM(INDIRECT("Z4:Z"&amp;ROW()-1)),""))</f>
        <v/>
      </c>
      <c r="AA157" s="3" t="str">
        <f ca="1">IF(AND($A157&lt;&gt;"",$A157&lt;&gt;"TOTAL"),IF(AND('[3]INVESTIGADOR_Descripcion subuni'!$AS155&lt;&gt;"",'[3]INVESTIGADOR_Descripcion subuni'!$AS155&lt;&gt;0),'[3]INVESTIGADOR_Descripcion subuni'!$AS155,""),IF($A157="TOTAL",SUM(INDIRECT("AA4:AA"&amp;ROW()-1)),""))</f>
        <v/>
      </c>
      <c r="AB157" s="3" t="str">
        <f t="shared" ca="1" si="46"/>
        <v/>
      </c>
      <c r="AC157" s="3" t="str">
        <f ca="1">IF(AND($A157&lt;&gt;"",$A157&lt;&gt;"TOTAL"),IF(AND('[3]INVESTIGADOR_Descripcion subuni'!$AV155&lt;&gt;"",'[3]INVESTIGADOR_Descripcion subuni'!$AV155&lt;&gt;0),'[3]INVESTIGADOR_Descripcion subuni'!$AV155,""),IF($A157="TOTAL",SUM(INDIRECT("AC4:AC"&amp;ROW()-1)),""))</f>
        <v/>
      </c>
      <c r="AD157" s="3" t="str">
        <f ca="1">IF(AND($A157&lt;&gt;"",$A157&lt;&gt;"TOTAL"),IF(AND('[3]INVESTIGADOR_Descripcion subuni'!$AX155&lt;&gt;"",'[3]INVESTIGADOR_Descripcion subuni'!$AX155&lt;&gt;0),'[3]INVESTIGADOR_Descripcion subuni'!$AX155,""),IF($A157="TOTAL",SUM(INDIRECT("AD4:AD"&amp;ROW()-1)),""))</f>
        <v/>
      </c>
      <c r="AE157" s="3" t="str">
        <f t="shared" ca="1" si="47"/>
        <v/>
      </c>
      <c r="AF157" s="3" t="str">
        <f ca="1">IF(AND($A157&lt;&gt;"",$A157&lt;&gt;"TOTAL"),IF(AND('[3]INVESTIGADOR_Descripcion subuni'!$BA155&lt;&gt;"",'[3]INVESTIGADOR_Descripcion subuni'!$BA155&lt;&gt;0),'[3]INVESTIGADOR_Descripcion subuni'!$BA155,""),IF($A157="TOTAL",SUM(INDIRECT("AF4:AF"&amp;ROW()-1)),""))</f>
        <v/>
      </c>
      <c r="AG157" s="3" t="str">
        <f ca="1">IF(AND($A157&lt;&gt;"",$A157&lt;&gt;"TOTAL"),IF(AND('[3]INVESTIGADOR_Descripcion subuni'!$BC155&lt;&gt;"",'[3]INVESTIGADOR_Descripcion subuni'!$BC155&lt;&gt;0),'[3]INVESTIGADOR_Descripcion subuni'!$BC155,""),IF($A157="TOTAL",SUM(INDIRECT("AG4:AG"&amp;ROW()-1)),""))</f>
        <v/>
      </c>
      <c r="AH157" s="3" t="str">
        <f t="shared" ca="1" si="48"/>
        <v/>
      </c>
      <c r="AI157" s="3" t="str">
        <f ca="1">IF(AND($A157&lt;&gt;"",$A157&lt;&gt;"TOTAL"),IF(AND('[3]INVESTIGADOR_Descripcion subuni'!$BF155&lt;&gt;"",'[3]INVESTIGADOR_Descripcion subuni'!$BF155&lt;&gt;0),'[3]INVESTIGADOR_Descripcion subuni'!$BF155,""),IF($A157="TOTAL",SUM(INDIRECT("AI4:AI"&amp;ROW()-1)),""))</f>
        <v/>
      </c>
      <c r="AJ157" s="3" t="str">
        <f ca="1">IF(AND($A157&lt;&gt;"",$A157&lt;&gt;"TOTAL"),IF(AND('[3]INVESTIGADOR_Descripcion subuni'!$BH155&lt;&gt;"",'[3]INVESTIGADOR_Descripcion subuni'!$BH155&lt;&gt;0),'[3]INVESTIGADOR_Descripcion subuni'!$BH155,""),IF($A157="TOTAL",SUM(INDIRECT("AJ4:AJ"&amp;ROW()-1)),""))</f>
        <v/>
      </c>
      <c r="AK157" s="3" t="str">
        <f t="shared" ca="1" si="49"/>
        <v/>
      </c>
      <c r="AL157" s="3" t="str">
        <f ca="1">IF(AND($A157&lt;&gt;"",$A157&lt;&gt;"TOTAL"),IF(AND('[3]INVESTIGADOR_Descripcion subuni'!$BK155&lt;&gt;"",'[3]INVESTIGADOR_Descripcion subuni'!$BK155&lt;&gt;0),'[3]INVESTIGADOR_Descripcion subuni'!$BK155,""),IF($A157="TOTAL",SUM(INDIRECT("AL4:AL"&amp;ROW()-1)),""))</f>
        <v/>
      </c>
      <c r="AM157" s="3" t="str">
        <f ca="1">IF(AND($A157&lt;&gt;"",$A157&lt;&gt;"TOTAL"),IF(AND('[3]INVESTIGADOR_Descripcion subuni'!$BM155&lt;&gt;"",'[3]INVESTIGADOR_Descripcion subuni'!$BM155&lt;&gt;0),'[3]INVESTIGADOR_Descripcion subuni'!$BM155,""),IF($A157="TOTAL",SUM(INDIRECT("AM4:AM"&amp;ROW()-1)),""))</f>
        <v/>
      </c>
      <c r="AN157" s="3" t="str">
        <f t="shared" ca="1" si="50"/>
        <v/>
      </c>
      <c r="AO157" s="3" t="str">
        <f ca="1">IF(AND($A157&lt;&gt;"",$A157&lt;&gt;"TOTAL"),IF(AND('[3]INVESTIGADOR_Descripcion subuni'!$BP155&lt;&gt;"",'[3]INVESTIGADOR_Descripcion subuni'!$BP155&lt;&gt;0),'[3]INVESTIGADOR_Descripcion subuni'!$BP155,""),IF($A157="TOTAL",SUM(INDIRECT("AO4:AO"&amp;ROW()-1)),""))</f>
        <v/>
      </c>
      <c r="AP157" s="3" t="str">
        <f ca="1">IF(AND($A157&lt;&gt;"",$A157&lt;&gt;"TOTAL"),IF(AND('[3]INVESTIGADOR_Descripcion subuni'!$BR155&lt;&gt;"",'[3]INVESTIGADOR_Descripcion subuni'!$BR155&lt;&gt;0),'[3]INVESTIGADOR_Descripcion subuni'!$BR155,""),IF($A157="TOTAL",SUM(INDIRECT("AP4:AP"&amp;ROW()-1)),""))</f>
        <v/>
      </c>
      <c r="AQ157" s="3" t="str">
        <f t="shared" ca="1" si="51"/>
        <v/>
      </c>
      <c r="AR157" s="3" t="str">
        <f ca="1">IF(AND($A157&lt;&gt;"",$A157&lt;&gt;"TOTAL"),IF(AND('[3]INVESTIGADOR_Descripcion subuni'!$BU155&lt;&gt;"",'[3]INVESTIGADOR_Descripcion subuni'!$BU155&lt;&gt;0),'[3]INVESTIGADOR_Descripcion subuni'!$BU155,""),IF($A157="TOTAL",SUM(INDIRECT("AR4:AR"&amp;ROW()-1)),""))</f>
        <v/>
      </c>
      <c r="AS157" s="3" t="str">
        <f ca="1">IF(AND($A157&lt;&gt;"",$A157&lt;&gt;"TOTAL"),IF(AND('[3]INVESTIGADOR_Descripcion subuni'!$BW155&lt;&gt;"",'[3]INVESTIGADOR_Descripcion subuni'!$BW155&lt;&gt;0),'[3]INVESTIGADOR_Descripcion subuni'!$BW155,""),IF($A157="TOTAL",SUM(INDIRECT("AS4:AS"&amp;ROW()-1)),""))</f>
        <v/>
      </c>
      <c r="AT157" s="3" t="str">
        <f t="shared" ca="1" si="52"/>
        <v/>
      </c>
      <c r="AU157" s="3" t="str">
        <f ca="1">IF(AND($A157&lt;&gt;"",$A157&lt;&gt;"TOTAL"),IF(AND('[3]INVESTIGADOR_Descripcion subuni'!$BZ155&lt;&gt;"",'[3]INVESTIGADOR_Descripcion subuni'!$BZ155&lt;&gt;0),'[3]INVESTIGADOR_Descripcion subuni'!$BZ155,""),IF($A157="TOTAL",SUM(INDIRECT("AU4:AU"&amp;ROW()-1)),""))</f>
        <v/>
      </c>
      <c r="AV157" s="3" t="str">
        <f ca="1">IF(AND($A157&lt;&gt;"",$A157&lt;&gt;"TOTAL"),IF(AND('[3]INVESTIGADOR_Descripcion subuni'!$CB155&lt;&gt;"",'[3]INVESTIGADOR_Descripcion subuni'!$CB155&lt;&gt;0),'[3]INVESTIGADOR_Descripcion subuni'!$CB155,""),IF($A157="TOTAL",SUM(INDIRECT("AV4:AV"&amp;ROW()-1)),""))</f>
        <v/>
      </c>
      <c r="AW157" s="3" t="str">
        <f t="shared" ca="1" si="53"/>
        <v/>
      </c>
      <c r="AX157" s="3" t="str">
        <f ca="1">IF(AND($A157&lt;&gt;"",$A157&lt;&gt;"TOTAL"),IF(AND('[3]INVESTIGADOR_Descripcion subuni'!$CE155&lt;&gt;"",'[3]INVESTIGADOR_Descripcion subuni'!$CE155&lt;&gt;0),'[3]INVESTIGADOR_Descripcion subuni'!$CE155,""),IF($A157="TOTAL",SUM(INDIRECT("AX4:AX"&amp;ROW()-1)),""))</f>
        <v/>
      </c>
      <c r="AY157" s="3" t="str">
        <f ca="1">IF(AND($A157&lt;&gt;"",$A157&lt;&gt;"TOTAL"),IF(AND('[3]INVESTIGADOR_Descripcion subuni'!$CG155&lt;&gt;"",'[3]INVESTIGADOR_Descripcion subuni'!$CG155&lt;&gt;0),'[3]INVESTIGADOR_Descripcion subuni'!$CG155,""),IF($A157="TOTAL",SUM(INDIRECT("AY4:AY"&amp;ROW()-1)),""))</f>
        <v/>
      </c>
      <c r="AZ157" s="3" t="str">
        <f t="shared" ca="1" si="54"/>
        <v/>
      </c>
      <c r="BA157" s="3" t="str">
        <f ca="1">IF(AND($A157&lt;&gt;"",$A157&lt;&gt;"TOTAL"),IF(AND('[3]INVESTIGADOR_Descripcion subuni'!$CJ155&lt;&gt;"",'[3]INVESTIGADOR_Descripcion subuni'!$CJ155&lt;&gt;0),'[3]INVESTIGADOR_Descripcion subuni'!$CJ155,""),IF($A157="TOTAL",SUM(INDIRECT("BA4:BA"&amp;ROW()-1)),""))</f>
        <v/>
      </c>
      <c r="BB157" s="3" t="str">
        <f ca="1">IF(AND($A157&lt;&gt;"",$A157&lt;&gt;"TOTAL"),IF(AND('[3]INVESTIGADOR_Descripcion subuni'!$CL155&lt;&gt;"",'[3]INVESTIGADOR_Descripcion subuni'!$CL155&lt;&gt;0),'[3]INVESTIGADOR_Descripcion subuni'!$CL155,""),IF($A157="TOTAL",SUM(INDIRECT("BB4:BB"&amp;ROW()-1)),""))</f>
        <v/>
      </c>
      <c r="BC157" s="3" t="str">
        <f t="shared" ca="1" si="55"/>
        <v/>
      </c>
      <c r="BD157" s="3" t="str">
        <f ca="1">IF(AND($A157&lt;&gt;"",$A157&lt;&gt;"TOTAL"),IF(AND('[3]INVESTIGADOR_Descripcion subuni'!$CO155&lt;&gt;"",'[3]INVESTIGADOR_Descripcion subuni'!$CO155&lt;&gt;0),'[3]INVESTIGADOR_Descripcion subuni'!$CO155,""),IF($A157="TOTAL",SUM(INDIRECT("BD4:BD"&amp;ROW()-1)),""))</f>
        <v/>
      </c>
      <c r="BE157" s="3" t="str">
        <f ca="1">IF(AND($A157&lt;&gt;"",$A157&lt;&gt;"TOTAL"),IF(AND('[3]INVESTIGADOR_Descripcion subuni'!$CQ155&lt;&gt;"",'[3]INVESTIGADOR_Descripcion subuni'!$CQ155&lt;&gt;0),'[3]INVESTIGADOR_Descripcion subuni'!$CQ155,""),IF($A157="TOTAL",SUM(INDIRECT("BE4:BE"&amp;ROW()-1)),""))</f>
        <v/>
      </c>
      <c r="BF157" s="3" t="str">
        <f t="shared" ca="1" si="56"/>
        <v/>
      </c>
    </row>
    <row r="158" spans="1:58" x14ac:dyDescent="0.2">
      <c r="A158" s="25" t="str">
        <f>IF('[3]INVESTIGADOR_Descripcion subuni'!$B156&lt;&gt;"",'[3]INVESTIGADOR_Descripcion subuni'!$B156,IF(AND('[3]INVESTIGADOR_Descripcion subuni'!$B156="",'[3]INVESTIGADOR_Descripcion subuni'!$B157="",'[3]INVESTIGADOR_Descripcion subuni'!$B155=""),"","TOTAL"))</f>
        <v/>
      </c>
      <c r="B158" s="3" t="str">
        <f ca="1">IF(AND($A158&lt;&gt;"",$A158&lt;&gt;"TOTAL"),IF(AND('[3]INVESTIGADOR_Descripcion subuni'!$C156&lt;&gt;"",'[3]INVESTIGADOR_Descripcion subuni'!$C156&lt;&gt;0),'[3]INVESTIGADOR_Descripcion subuni'!$C156,""),IF($A158="TOTAL",SUM(INDIRECT("B4:B"&amp;ROW()-1)),""))</f>
        <v/>
      </c>
      <c r="C158" s="3" t="str">
        <f ca="1">IF(AND($A158&lt;&gt;"",$A158&lt;&gt;"TOTAL"),IF(AND('[3]INVESTIGADOR_Descripcion subuni'!$E156&lt;&gt;"",'[3]INVESTIGADOR_Descripcion subuni'!$E156&lt;&gt;0),'[3]INVESTIGADOR_Descripcion subuni'!$E156,""),IF($A158="TOTAL",SUM(INDIRECT("C4:C"&amp;ROW()-1)),""))</f>
        <v/>
      </c>
      <c r="D158" s="3" t="str">
        <f t="shared" ca="1" si="38"/>
        <v/>
      </c>
      <c r="E158" s="3" t="str">
        <f ca="1">IF(AND($A158&lt;&gt;"",$A158&lt;&gt;"TOTAL"),IF(AND('[3]INVESTIGADOR_Descripcion subuni'!$H156&lt;&gt;"",'[3]INVESTIGADOR_Descripcion subuni'!$H156&lt;&gt;0),'[3]INVESTIGADOR_Descripcion subuni'!$H156,""),IF($A158="TOTAL",SUM(INDIRECT("E4:E"&amp;ROW()-1)),""))</f>
        <v/>
      </c>
      <c r="F158" s="3" t="str">
        <f ca="1">IF(AND($A158&lt;&gt;"",$A158&lt;&gt;"TOTAL"),IF(AND('[3]INVESTIGADOR_Descripcion subuni'!$J156&lt;&gt;"",'[3]INVESTIGADOR_Descripcion subuni'!$J156&lt;&gt;0),'[3]INVESTIGADOR_Descripcion subuni'!$J156,""),IF($A158="TOTAL",SUM(INDIRECT("F4:F"&amp;ROW()-1)),""))</f>
        <v/>
      </c>
      <c r="G158" s="3" t="str">
        <f t="shared" ca="1" si="39"/>
        <v/>
      </c>
      <c r="H158" s="3" t="str">
        <f ca="1">IF(AND($A158&lt;&gt;"",$A158&lt;&gt;"TOTAL"),IF(AND('[3]INVESTIGADOR_Descripcion subuni'!$M156&lt;&gt;"",'[3]INVESTIGADOR_Descripcion subuni'!$M156&lt;&gt;0),'[3]INVESTIGADOR_Descripcion subuni'!$M156,""),IF($A158="TOTAL",SUM(INDIRECT("H4:H"&amp;ROW()-1)),""))</f>
        <v/>
      </c>
      <c r="I158" s="3" t="str">
        <f ca="1">IF(AND($A158&lt;&gt;"",$A158&lt;&gt;"TOTAL"),IF(AND('[3]INVESTIGADOR_Descripcion subuni'!$O156&lt;&gt;"",'[3]INVESTIGADOR_Descripcion subuni'!$O156&lt;&gt;0),'[3]INVESTIGADOR_Descripcion subuni'!$O156,""),IF($A158="TOTAL",SUM(INDIRECT("I4:I"&amp;ROW()-1)),""))</f>
        <v/>
      </c>
      <c r="J158" s="3" t="str">
        <f t="shared" ca="1" si="40"/>
        <v/>
      </c>
      <c r="K158" s="3" t="str">
        <f ca="1">IF(AND($A158&lt;&gt;"",$A158&lt;&gt;"TOTAL"),IF(AND('[3]INVESTIGADOR_Descripcion subuni'!$R156&lt;&gt;"",'[3]INVESTIGADOR_Descripcion subuni'!$R156&lt;&gt;0),'[3]INVESTIGADOR_Descripcion subuni'!$R156,""),IF($A158="TOTAL",SUM(INDIRECT("K4:K"&amp;ROW()-1)),""))</f>
        <v/>
      </c>
      <c r="L158" s="3" t="str">
        <f ca="1">IF(AND($A158&lt;&gt;"",$A158&lt;&gt;"TOTAL"),IF(AND('[3]INVESTIGADOR_Descripcion subuni'!$T156&lt;&gt;"",'[3]INVESTIGADOR_Descripcion subuni'!$T156&lt;&gt;0),'[3]INVESTIGADOR_Descripcion subuni'!$T156,""),IF($A158="TOTAL",SUM(INDIRECT("L4:L"&amp;ROW()-1)),""))</f>
        <v/>
      </c>
      <c r="M158" s="3" t="str">
        <f t="shared" ca="1" si="41"/>
        <v/>
      </c>
      <c r="N158" s="3" t="str">
        <f ca="1">IF(AND($A158&lt;&gt;"",$A158&lt;&gt;"TOTAL"),IF(AND('[3]INVESTIGADOR_Descripcion subuni'!$W156&lt;&gt;"",'[3]INVESTIGADOR_Descripcion subuni'!$W156&lt;&gt;0),'[3]INVESTIGADOR_Descripcion subuni'!$W156,""),IF($A158="TOTAL",SUM(INDIRECT("N4:N"&amp;ROW()-1)),""))</f>
        <v/>
      </c>
      <c r="O158" s="3" t="str">
        <f ca="1">IF(AND($A158&lt;&gt;"",$A158&lt;&gt;"TOTAL"),IF(AND('[3]INVESTIGADOR_Descripcion subuni'!$Y156&lt;&gt;"",'[3]INVESTIGADOR_Descripcion subuni'!$Y156&lt;&gt;0),'[3]INVESTIGADOR_Descripcion subuni'!$Y156,""),IF($A158="TOTAL",SUM(INDIRECT("O4:O"&amp;ROW()-1)),""))</f>
        <v/>
      </c>
      <c r="P158" s="3" t="str">
        <f t="shared" ca="1" si="42"/>
        <v/>
      </c>
      <c r="Q158" s="3" t="str">
        <f ca="1">IF(AND($A158&lt;&gt;"",$A158&lt;&gt;"TOTAL"),IF(AND('[3]INVESTIGADOR_Descripcion subuni'!$AB156&lt;&gt;"",'[3]INVESTIGADOR_Descripcion subuni'!$AB156&lt;&gt;0),'[3]INVESTIGADOR_Descripcion subuni'!$AB156,""),IF($A158="TOTAL",SUM(INDIRECT("Q4:Q"&amp;ROW()-1)),""))</f>
        <v/>
      </c>
      <c r="R158" s="3" t="str">
        <f ca="1">IF(AND($A158&lt;&gt;"",$A158&lt;&gt;"TOTAL"),IF(AND('[3]INVESTIGADOR_Descripcion subuni'!$AD156&lt;&gt;"",'[3]INVESTIGADOR_Descripcion subuni'!$AD156&lt;&gt;0),'[3]INVESTIGADOR_Descripcion subuni'!$AD156,""),IF($A158="TOTAL",SUM(INDIRECT("R4:R"&amp;ROW()-1)),""))</f>
        <v/>
      </c>
      <c r="S158" s="3" t="str">
        <f t="shared" ca="1" si="43"/>
        <v/>
      </c>
      <c r="T158" s="3" t="str">
        <f ca="1">IF(AND($A158&lt;&gt;"",$A158&lt;&gt;"TOTAL"),IF(AND('[3]INVESTIGADOR_Descripcion subuni'!$AG156&lt;&gt;"",'[3]INVESTIGADOR_Descripcion subuni'!$AG156&lt;&gt;0),'[3]INVESTIGADOR_Descripcion subuni'!$AG156,""),IF($A158="TOTAL",SUM(INDIRECT("T4:T"&amp;ROW()-1)),""))</f>
        <v/>
      </c>
      <c r="U158" s="3" t="str">
        <f ca="1">IF(AND($A158&lt;&gt;"",$A158&lt;&gt;"TOTAL"),IF(AND('[3]INVESTIGADOR_Descripcion subuni'!$AI156&lt;&gt;"",'[3]INVESTIGADOR_Descripcion subuni'!$AI156&lt;&gt;0),'[3]INVESTIGADOR_Descripcion subuni'!$AI156,""),IF($A158="TOTAL",SUM(INDIRECT("U4:U"&amp;ROW()-1)),""))</f>
        <v/>
      </c>
      <c r="V158" s="3" t="str">
        <f t="shared" ca="1" si="44"/>
        <v/>
      </c>
      <c r="W158" s="3" t="str">
        <f ca="1">IF(AND($A158&lt;&gt;"",$A158&lt;&gt;"TOTAL"),IF(AND('[3]INVESTIGADOR_Descripcion subuni'!$AL156&lt;&gt;"",'[3]INVESTIGADOR_Descripcion subuni'!$AL156&lt;&gt;0),'[3]INVESTIGADOR_Descripcion subuni'!$AL156,""),IF($A158="TOTAL",SUM(INDIRECT("W4:W"&amp;ROW()-1)),""))</f>
        <v/>
      </c>
      <c r="X158" s="3" t="str">
        <f ca="1">IF(AND($A158&lt;&gt;"",$A158&lt;&gt;"TOTAL"),IF(AND('[3]INVESTIGADOR_Descripcion subuni'!$AN156&lt;&gt;"",'[3]INVESTIGADOR_Descripcion subuni'!$AN156&lt;&gt;0),'[3]INVESTIGADOR_Descripcion subuni'!$AN156,""),IF($A158="TOTAL",SUM(INDIRECT("X4:X"&amp;ROW()-1)),""))</f>
        <v/>
      </c>
      <c r="Y158" s="3" t="str">
        <f t="shared" ca="1" si="45"/>
        <v/>
      </c>
      <c r="Z158" s="3" t="str">
        <f ca="1">IF(AND($A158&lt;&gt;"",$A158&lt;&gt;"TOTAL"),IF(AND('[3]INVESTIGADOR_Descripcion subuni'!$AQ156&lt;&gt;"",'[3]INVESTIGADOR_Descripcion subuni'!$AQ156&lt;&gt;0),'[3]INVESTIGADOR_Descripcion subuni'!$AQ156,""),IF($A158="TOTAL",SUM(INDIRECT("Z4:Z"&amp;ROW()-1)),""))</f>
        <v/>
      </c>
      <c r="AA158" s="3" t="str">
        <f ca="1">IF(AND($A158&lt;&gt;"",$A158&lt;&gt;"TOTAL"),IF(AND('[3]INVESTIGADOR_Descripcion subuni'!$AS156&lt;&gt;"",'[3]INVESTIGADOR_Descripcion subuni'!$AS156&lt;&gt;0),'[3]INVESTIGADOR_Descripcion subuni'!$AS156,""),IF($A158="TOTAL",SUM(INDIRECT("AA4:AA"&amp;ROW()-1)),""))</f>
        <v/>
      </c>
      <c r="AB158" s="3" t="str">
        <f t="shared" ca="1" si="46"/>
        <v/>
      </c>
      <c r="AC158" s="3" t="str">
        <f ca="1">IF(AND($A158&lt;&gt;"",$A158&lt;&gt;"TOTAL"),IF(AND('[3]INVESTIGADOR_Descripcion subuni'!$AV156&lt;&gt;"",'[3]INVESTIGADOR_Descripcion subuni'!$AV156&lt;&gt;0),'[3]INVESTIGADOR_Descripcion subuni'!$AV156,""),IF($A158="TOTAL",SUM(INDIRECT("AC4:AC"&amp;ROW()-1)),""))</f>
        <v/>
      </c>
      <c r="AD158" s="3" t="str">
        <f ca="1">IF(AND($A158&lt;&gt;"",$A158&lt;&gt;"TOTAL"),IF(AND('[3]INVESTIGADOR_Descripcion subuni'!$AX156&lt;&gt;"",'[3]INVESTIGADOR_Descripcion subuni'!$AX156&lt;&gt;0),'[3]INVESTIGADOR_Descripcion subuni'!$AX156,""),IF($A158="TOTAL",SUM(INDIRECT("AD4:AD"&amp;ROW()-1)),""))</f>
        <v/>
      </c>
      <c r="AE158" s="3" t="str">
        <f t="shared" ca="1" si="47"/>
        <v/>
      </c>
      <c r="AF158" s="3" t="str">
        <f ca="1">IF(AND($A158&lt;&gt;"",$A158&lt;&gt;"TOTAL"),IF(AND('[3]INVESTIGADOR_Descripcion subuni'!$BA156&lt;&gt;"",'[3]INVESTIGADOR_Descripcion subuni'!$BA156&lt;&gt;0),'[3]INVESTIGADOR_Descripcion subuni'!$BA156,""),IF($A158="TOTAL",SUM(INDIRECT("AF4:AF"&amp;ROW()-1)),""))</f>
        <v/>
      </c>
      <c r="AG158" s="3" t="str">
        <f ca="1">IF(AND($A158&lt;&gt;"",$A158&lt;&gt;"TOTAL"),IF(AND('[3]INVESTIGADOR_Descripcion subuni'!$BC156&lt;&gt;"",'[3]INVESTIGADOR_Descripcion subuni'!$BC156&lt;&gt;0),'[3]INVESTIGADOR_Descripcion subuni'!$BC156,""),IF($A158="TOTAL",SUM(INDIRECT("AG4:AG"&amp;ROW()-1)),""))</f>
        <v/>
      </c>
      <c r="AH158" s="3" t="str">
        <f t="shared" ca="1" si="48"/>
        <v/>
      </c>
      <c r="AI158" s="3" t="str">
        <f ca="1">IF(AND($A158&lt;&gt;"",$A158&lt;&gt;"TOTAL"),IF(AND('[3]INVESTIGADOR_Descripcion subuni'!$BF156&lt;&gt;"",'[3]INVESTIGADOR_Descripcion subuni'!$BF156&lt;&gt;0),'[3]INVESTIGADOR_Descripcion subuni'!$BF156,""),IF($A158="TOTAL",SUM(INDIRECT("AI4:AI"&amp;ROW()-1)),""))</f>
        <v/>
      </c>
      <c r="AJ158" s="3" t="str">
        <f ca="1">IF(AND($A158&lt;&gt;"",$A158&lt;&gt;"TOTAL"),IF(AND('[3]INVESTIGADOR_Descripcion subuni'!$BH156&lt;&gt;"",'[3]INVESTIGADOR_Descripcion subuni'!$BH156&lt;&gt;0),'[3]INVESTIGADOR_Descripcion subuni'!$BH156,""),IF($A158="TOTAL",SUM(INDIRECT("AJ4:AJ"&amp;ROW()-1)),""))</f>
        <v/>
      </c>
      <c r="AK158" s="3" t="str">
        <f t="shared" ca="1" si="49"/>
        <v/>
      </c>
      <c r="AL158" s="3" t="str">
        <f ca="1">IF(AND($A158&lt;&gt;"",$A158&lt;&gt;"TOTAL"),IF(AND('[3]INVESTIGADOR_Descripcion subuni'!$BK156&lt;&gt;"",'[3]INVESTIGADOR_Descripcion subuni'!$BK156&lt;&gt;0),'[3]INVESTIGADOR_Descripcion subuni'!$BK156,""),IF($A158="TOTAL",SUM(INDIRECT("AL4:AL"&amp;ROW()-1)),""))</f>
        <v/>
      </c>
      <c r="AM158" s="3" t="str">
        <f ca="1">IF(AND($A158&lt;&gt;"",$A158&lt;&gt;"TOTAL"),IF(AND('[3]INVESTIGADOR_Descripcion subuni'!$BM156&lt;&gt;"",'[3]INVESTIGADOR_Descripcion subuni'!$BM156&lt;&gt;0),'[3]INVESTIGADOR_Descripcion subuni'!$BM156,""),IF($A158="TOTAL",SUM(INDIRECT("AM4:AM"&amp;ROW()-1)),""))</f>
        <v/>
      </c>
      <c r="AN158" s="3" t="str">
        <f t="shared" ca="1" si="50"/>
        <v/>
      </c>
      <c r="AO158" s="3" t="str">
        <f ca="1">IF(AND($A158&lt;&gt;"",$A158&lt;&gt;"TOTAL"),IF(AND('[3]INVESTIGADOR_Descripcion subuni'!$BP156&lt;&gt;"",'[3]INVESTIGADOR_Descripcion subuni'!$BP156&lt;&gt;0),'[3]INVESTIGADOR_Descripcion subuni'!$BP156,""),IF($A158="TOTAL",SUM(INDIRECT("AO4:AO"&amp;ROW()-1)),""))</f>
        <v/>
      </c>
      <c r="AP158" s="3" t="str">
        <f ca="1">IF(AND($A158&lt;&gt;"",$A158&lt;&gt;"TOTAL"),IF(AND('[3]INVESTIGADOR_Descripcion subuni'!$BR156&lt;&gt;"",'[3]INVESTIGADOR_Descripcion subuni'!$BR156&lt;&gt;0),'[3]INVESTIGADOR_Descripcion subuni'!$BR156,""),IF($A158="TOTAL",SUM(INDIRECT("AP4:AP"&amp;ROW()-1)),""))</f>
        <v/>
      </c>
      <c r="AQ158" s="3" t="str">
        <f t="shared" ca="1" si="51"/>
        <v/>
      </c>
      <c r="AR158" s="3" t="str">
        <f ca="1">IF(AND($A158&lt;&gt;"",$A158&lt;&gt;"TOTAL"),IF(AND('[3]INVESTIGADOR_Descripcion subuni'!$BU156&lt;&gt;"",'[3]INVESTIGADOR_Descripcion subuni'!$BU156&lt;&gt;0),'[3]INVESTIGADOR_Descripcion subuni'!$BU156,""),IF($A158="TOTAL",SUM(INDIRECT("AR4:AR"&amp;ROW()-1)),""))</f>
        <v/>
      </c>
      <c r="AS158" s="3" t="str">
        <f ca="1">IF(AND($A158&lt;&gt;"",$A158&lt;&gt;"TOTAL"),IF(AND('[3]INVESTIGADOR_Descripcion subuni'!$BW156&lt;&gt;"",'[3]INVESTIGADOR_Descripcion subuni'!$BW156&lt;&gt;0),'[3]INVESTIGADOR_Descripcion subuni'!$BW156,""),IF($A158="TOTAL",SUM(INDIRECT("AS4:AS"&amp;ROW()-1)),""))</f>
        <v/>
      </c>
      <c r="AT158" s="3" t="str">
        <f t="shared" ca="1" si="52"/>
        <v/>
      </c>
      <c r="AU158" s="3" t="str">
        <f ca="1">IF(AND($A158&lt;&gt;"",$A158&lt;&gt;"TOTAL"),IF(AND('[3]INVESTIGADOR_Descripcion subuni'!$BZ156&lt;&gt;"",'[3]INVESTIGADOR_Descripcion subuni'!$BZ156&lt;&gt;0),'[3]INVESTIGADOR_Descripcion subuni'!$BZ156,""),IF($A158="TOTAL",SUM(INDIRECT("AU4:AU"&amp;ROW()-1)),""))</f>
        <v/>
      </c>
      <c r="AV158" s="3" t="str">
        <f ca="1">IF(AND($A158&lt;&gt;"",$A158&lt;&gt;"TOTAL"),IF(AND('[3]INVESTIGADOR_Descripcion subuni'!$CB156&lt;&gt;"",'[3]INVESTIGADOR_Descripcion subuni'!$CB156&lt;&gt;0),'[3]INVESTIGADOR_Descripcion subuni'!$CB156,""),IF($A158="TOTAL",SUM(INDIRECT("AV4:AV"&amp;ROW()-1)),""))</f>
        <v/>
      </c>
      <c r="AW158" s="3" t="str">
        <f t="shared" ca="1" si="53"/>
        <v/>
      </c>
      <c r="AX158" s="3" t="str">
        <f ca="1">IF(AND($A158&lt;&gt;"",$A158&lt;&gt;"TOTAL"),IF(AND('[3]INVESTIGADOR_Descripcion subuni'!$CE156&lt;&gt;"",'[3]INVESTIGADOR_Descripcion subuni'!$CE156&lt;&gt;0),'[3]INVESTIGADOR_Descripcion subuni'!$CE156,""),IF($A158="TOTAL",SUM(INDIRECT("AX4:AX"&amp;ROW()-1)),""))</f>
        <v/>
      </c>
      <c r="AY158" s="3" t="str">
        <f ca="1">IF(AND($A158&lt;&gt;"",$A158&lt;&gt;"TOTAL"),IF(AND('[3]INVESTIGADOR_Descripcion subuni'!$CG156&lt;&gt;"",'[3]INVESTIGADOR_Descripcion subuni'!$CG156&lt;&gt;0),'[3]INVESTIGADOR_Descripcion subuni'!$CG156,""),IF($A158="TOTAL",SUM(INDIRECT("AY4:AY"&amp;ROW()-1)),""))</f>
        <v/>
      </c>
      <c r="AZ158" s="3" t="str">
        <f t="shared" ca="1" si="54"/>
        <v/>
      </c>
      <c r="BA158" s="3" t="str">
        <f ca="1">IF(AND($A158&lt;&gt;"",$A158&lt;&gt;"TOTAL"),IF(AND('[3]INVESTIGADOR_Descripcion subuni'!$CJ156&lt;&gt;"",'[3]INVESTIGADOR_Descripcion subuni'!$CJ156&lt;&gt;0),'[3]INVESTIGADOR_Descripcion subuni'!$CJ156,""),IF($A158="TOTAL",SUM(INDIRECT("BA4:BA"&amp;ROW()-1)),""))</f>
        <v/>
      </c>
      <c r="BB158" s="3" t="str">
        <f ca="1">IF(AND($A158&lt;&gt;"",$A158&lt;&gt;"TOTAL"),IF(AND('[3]INVESTIGADOR_Descripcion subuni'!$CL156&lt;&gt;"",'[3]INVESTIGADOR_Descripcion subuni'!$CL156&lt;&gt;0),'[3]INVESTIGADOR_Descripcion subuni'!$CL156,""),IF($A158="TOTAL",SUM(INDIRECT("BB4:BB"&amp;ROW()-1)),""))</f>
        <v/>
      </c>
      <c r="BC158" s="3" t="str">
        <f t="shared" ca="1" si="55"/>
        <v/>
      </c>
      <c r="BD158" s="3" t="str">
        <f ca="1">IF(AND($A158&lt;&gt;"",$A158&lt;&gt;"TOTAL"),IF(AND('[3]INVESTIGADOR_Descripcion subuni'!$CO156&lt;&gt;"",'[3]INVESTIGADOR_Descripcion subuni'!$CO156&lt;&gt;0),'[3]INVESTIGADOR_Descripcion subuni'!$CO156,""),IF($A158="TOTAL",SUM(INDIRECT("BD4:BD"&amp;ROW()-1)),""))</f>
        <v/>
      </c>
      <c r="BE158" s="3" t="str">
        <f ca="1">IF(AND($A158&lt;&gt;"",$A158&lt;&gt;"TOTAL"),IF(AND('[3]INVESTIGADOR_Descripcion subuni'!$CQ156&lt;&gt;"",'[3]INVESTIGADOR_Descripcion subuni'!$CQ156&lt;&gt;0),'[3]INVESTIGADOR_Descripcion subuni'!$CQ156,""),IF($A158="TOTAL",SUM(INDIRECT("BE4:BE"&amp;ROW()-1)),""))</f>
        <v/>
      </c>
      <c r="BF158" s="3" t="str">
        <f t="shared" ca="1" si="56"/>
        <v/>
      </c>
    </row>
    <row r="159" spans="1:58" x14ac:dyDescent="0.2">
      <c r="A159" s="25" t="str">
        <f>IF('[3]INVESTIGADOR_Descripcion subuni'!$B157&lt;&gt;"",'[3]INVESTIGADOR_Descripcion subuni'!$B157,IF(AND('[3]INVESTIGADOR_Descripcion subuni'!$B157="",'[3]INVESTIGADOR_Descripcion subuni'!$B158="",'[3]INVESTIGADOR_Descripcion subuni'!$B156=""),"","TOTAL"))</f>
        <v/>
      </c>
      <c r="B159" s="3" t="str">
        <f ca="1">IF(AND($A159&lt;&gt;"",$A159&lt;&gt;"TOTAL"),IF(AND('[3]INVESTIGADOR_Descripcion subuni'!$C157&lt;&gt;"",'[3]INVESTIGADOR_Descripcion subuni'!$C157&lt;&gt;0),'[3]INVESTIGADOR_Descripcion subuni'!$C157,""),IF($A159="TOTAL",SUM(INDIRECT("B4:B"&amp;ROW()-1)),""))</f>
        <v/>
      </c>
      <c r="C159" s="3" t="str">
        <f ca="1">IF(AND($A159&lt;&gt;"",$A159&lt;&gt;"TOTAL"),IF(AND('[3]INVESTIGADOR_Descripcion subuni'!$E157&lt;&gt;"",'[3]INVESTIGADOR_Descripcion subuni'!$E157&lt;&gt;0),'[3]INVESTIGADOR_Descripcion subuni'!$E157,""),IF($A159="TOTAL",SUM(INDIRECT("C4:C"&amp;ROW()-1)),""))</f>
        <v/>
      </c>
      <c r="D159" s="3" t="str">
        <f t="shared" ca="1" si="38"/>
        <v/>
      </c>
      <c r="E159" s="3" t="str">
        <f ca="1">IF(AND($A159&lt;&gt;"",$A159&lt;&gt;"TOTAL"),IF(AND('[3]INVESTIGADOR_Descripcion subuni'!$H157&lt;&gt;"",'[3]INVESTIGADOR_Descripcion subuni'!$H157&lt;&gt;0),'[3]INVESTIGADOR_Descripcion subuni'!$H157,""),IF($A159="TOTAL",SUM(INDIRECT("E4:E"&amp;ROW()-1)),""))</f>
        <v/>
      </c>
      <c r="F159" s="3" t="str">
        <f ca="1">IF(AND($A159&lt;&gt;"",$A159&lt;&gt;"TOTAL"),IF(AND('[3]INVESTIGADOR_Descripcion subuni'!$J157&lt;&gt;"",'[3]INVESTIGADOR_Descripcion subuni'!$J157&lt;&gt;0),'[3]INVESTIGADOR_Descripcion subuni'!$J157,""),IF($A159="TOTAL",SUM(INDIRECT("F4:F"&amp;ROW()-1)),""))</f>
        <v/>
      </c>
      <c r="G159" s="3" t="str">
        <f t="shared" ca="1" si="39"/>
        <v/>
      </c>
      <c r="H159" s="3" t="str">
        <f ca="1">IF(AND($A159&lt;&gt;"",$A159&lt;&gt;"TOTAL"),IF(AND('[3]INVESTIGADOR_Descripcion subuni'!$M157&lt;&gt;"",'[3]INVESTIGADOR_Descripcion subuni'!$M157&lt;&gt;0),'[3]INVESTIGADOR_Descripcion subuni'!$M157,""),IF($A159="TOTAL",SUM(INDIRECT("H4:H"&amp;ROW()-1)),""))</f>
        <v/>
      </c>
      <c r="I159" s="3" t="str">
        <f ca="1">IF(AND($A159&lt;&gt;"",$A159&lt;&gt;"TOTAL"),IF(AND('[3]INVESTIGADOR_Descripcion subuni'!$O157&lt;&gt;"",'[3]INVESTIGADOR_Descripcion subuni'!$O157&lt;&gt;0),'[3]INVESTIGADOR_Descripcion subuni'!$O157,""),IF($A159="TOTAL",SUM(INDIRECT("I4:I"&amp;ROW()-1)),""))</f>
        <v/>
      </c>
      <c r="J159" s="3" t="str">
        <f t="shared" ca="1" si="40"/>
        <v/>
      </c>
      <c r="K159" s="3" t="str">
        <f ca="1">IF(AND($A159&lt;&gt;"",$A159&lt;&gt;"TOTAL"),IF(AND('[3]INVESTIGADOR_Descripcion subuni'!$R157&lt;&gt;"",'[3]INVESTIGADOR_Descripcion subuni'!$R157&lt;&gt;0),'[3]INVESTIGADOR_Descripcion subuni'!$R157,""),IF($A159="TOTAL",SUM(INDIRECT("K4:K"&amp;ROW()-1)),""))</f>
        <v/>
      </c>
      <c r="L159" s="3" t="str">
        <f ca="1">IF(AND($A159&lt;&gt;"",$A159&lt;&gt;"TOTAL"),IF(AND('[3]INVESTIGADOR_Descripcion subuni'!$T157&lt;&gt;"",'[3]INVESTIGADOR_Descripcion subuni'!$T157&lt;&gt;0),'[3]INVESTIGADOR_Descripcion subuni'!$T157,""),IF($A159="TOTAL",SUM(INDIRECT("L4:L"&amp;ROW()-1)),""))</f>
        <v/>
      </c>
      <c r="M159" s="3" t="str">
        <f t="shared" ca="1" si="41"/>
        <v/>
      </c>
      <c r="N159" s="3" t="str">
        <f ca="1">IF(AND($A159&lt;&gt;"",$A159&lt;&gt;"TOTAL"),IF(AND('[3]INVESTIGADOR_Descripcion subuni'!$W157&lt;&gt;"",'[3]INVESTIGADOR_Descripcion subuni'!$W157&lt;&gt;0),'[3]INVESTIGADOR_Descripcion subuni'!$W157,""),IF($A159="TOTAL",SUM(INDIRECT("N4:N"&amp;ROW()-1)),""))</f>
        <v/>
      </c>
      <c r="O159" s="3" t="str">
        <f ca="1">IF(AND($A159&lt;&gt;"",$A159&lt;&gt;"TOTAL"),IF(AND('[3]INVESTIGADOR_Descripcion subuni'!$Y157&lt;&gt;"",'[3]INVESTIGADOR_Descripcion subuni'!$Y157&lt;&gt;0),'[3]INVESTIGADOR_Descripcion subuni'!$Y157,""),IF($A159="TOTAL",SUM(INDIRECT("O4:O"&amp;ROW()-1)),""))</f>
        <v/>
      </c>
      <c r="P159" s="3" t="str">
        <f t="shared" ca="1" si="42"/>
        <v/>
      </c>
      <c r="Q159" s="3" t="str">
        <f ca="1">IF(AND($A159&lt;&gt;"",$A159&lt;&gt;"TOTAL"),IF(AND('[3]INVESTIGADOR_Descripcion subuni'!$AB157&lt;&gt;"",'[3]INVESTIGADOR_Descripcion subuni'!$AB157&lt;&gt;0),'[3]INVESTIGADOR_Descripcion subuni'!$AB157,""),IF($A159="TOTAL",SUM(INDIRECT("Q4:Q"&amp;ROW()-1)),""))</f>
        <v/>
      </c>
      <c r="R159" s="3" t="str">
        <f ca="1">IF(AND($A159&lt;&gt;"",$A159&lt;&gt;"TOTAL"),IF(AND('[3]INVESTIGADOR_Descripcion subuni'!$AD157&lt;&gt;"",'[3]INVESTIGADOR_Descripcion subuni'!$AD157&lt;&gt;0),'[3]INVESTIGADOR_Descripcion subuni'!$AD157,""),IF($A159="TOTAL",SUM(INDIRECT("R4:R"&amp;ROW()-1)),""))</f>
        <v/>
      </c>
      <c r="S159" s="3" t="str">
        <f t="shared" ca="1" si="43"/>
        <v/>
      </c>
      <c r="T159" s="3" t="str">
        <f ca="1">IF(AND($A159&lt;&gt;"",$A159&lt;&gt;"TOTAL"),IF(AND('[3]INVESTIGADOR_Descripcion subuni'!$AG157&lt;&gt;"",'[3]INVESTIGADOR_Descripcion subuni'!$AG157&lt;&gt;0),'[3]INVESTIGADOR_Descripcion subuni'!$AG157,""),IF($A159="TOTAL",SUM(INDIRECT("T4:T"&amp;ROW()-1)),""))</f>
        <v/>
      </c>
      <c r="U159" s="3" t="str">
        <f ca="1">IF(AND($A159&lt;&gt;"",$A159&lt;&gt;"TOTAL"),IF(AND('[3]INVESTIGADOR_Descripcion subuni'!$AI157&lt;&gt;"",'[3]INVESTIGADOR_Descripcion subuni'!$AI157&lt;&gt;0),'[3]INVESTIGADOR_Descripcion subuni'!$AI157,""),IF($A159="TOTAL",SUM(INDIRECT("U4:U"&amp;ROW()-1)),""))</f>
        <v/>
      </c>
      <c r="V159" s="3" t="str">
        <f t="shared" ca="1" si="44"/>
        <v/>
      </c>
      <c r="W159" s="3" t="str">
        <f ca="1">IF(AND($A159&lt;&gt;"",$A159&lt;&gt;"TOTAL"),IF(AND('[3]INVESTIGADOR_Descripcion subuni'!$AL157&lt;&gt;"",'[3]INVESTIGADOR_Descripcion subuni'!$AL157&lt;&gt;0),'[3]INVESTIGADOR_Descripcion subuni'!$AL157,""),IF($A159="TOTAL",SUM(INDIRECT("W4:W"&amp;ROW()-1)),""))</f>
        <v/>
      </c>
      <c r="X159" s="3" t="str">
        <f ca="1">IF(AND($A159&lt;&gt;"",$A159&lt;&gt;"TOTAL"),IF(AND('[3]INVESTIGADOR_Descripcion subuni'!$AN157&lt;&gt;"",'[3]INVESTIGADOR_Descripcion subuni'!$AN157&lt;&gt;0),'[3]INVESTIGADOR_Descripcion subuni'!$AN157,""),IF($A159="TOTAL",SUM(INDIRECT("X4:X"&amp;ROW()-1)),""))</f>
        <v/>
      </c>
      <c r="Y159" s="3" t="str">
        <f t="shared" ca="1" si="45"/>
        <v/>
      </c>
      <c r="Z159" s="3" t="str">
        <f ca="1">IF(AND($A159&lt;&gt;"",$A159&lt;&gt;"TOTAL"),IF(AND('[3]INVESTIGADOR_Descripcion subuni'!$AQ157&lt;&gt;"",'[3]INVESTIGADOR_Descripcion subuni'!$AQ157&lt;&gt;0),'[3]INVESTIGADOR_Descripcion subuni'!$AQ157,""),IF($A159="TOTAL",SUM(INDIRECT("Z4:Z"&amp;ROW()-1)),""))</f>
        <v/>
      </c>
      <c r="AA159" s="3" t="str">
        <f ca="1">IF(AND($A159&lt;&gt;"",$A159&lt;&gt;"TOTAL"),IF(AND('[3]INVESTIGADOR_Descripcion subuni'!$AS157&lt;&gt;"",'[3]INVESTIGADOR_Descripcion subuni'!$AS157&lt;&gt;0),'[3]INVESTIGADOR_Descripcion subuni'!$AS157,""),IF($A159="TOTAL",SUM(INDIRECT("AA4:AA"&amp;ROW()-1)),""))</f>
        <v/>
      </c>
      <c r="AB159" s="3" t="str">
        <f t="shared" ca="1" si="46"/>
        <v/>
      </c>
      <c r="AC159" s="3" t="str">
        <f ca="1">IF(AND($A159&lt;&gt;"",$A159&lt;&gt;"TOTAL"),IF(AND('[3]INVESTIGADOR_Descripcion subuni'!$AV157&lt;&gt;"",'[3]INVESTIGADOR_Descripcion subuni'!$AV157&lt;&gt;0),'[3]INVESTIGADOR_Descripcion subuni'!$AV157,""),IF($A159="TOTAL",SUM(INDIRECT("AC4:AC"&amp;ROW()-1)),""))</f>
        <v/>
      </c>
      <c r="AD159" s="3" t="str">
        <f ca="1">IF(AND($A159&lt;&gt;"",$A159&lt;&gt;"TOTAL"),IF(AND('[3]INVESTIGADOR_Descripcion subuni'!$AX157&lt;&gt;"",'[3]INVESTIGADOR_Descripcion subuni'!$AX157&lt;&gt;0),'[3]INVESTIGADOR_Descripcion subuni'!$AX157,""),IF($A159="TOTAL",SUM(INDIRECT("AD4:AD"&amp;ROW()-1)),""))</f>
        <v/>
      </c>
      <c r="AE159" s="3" t="str">
        <f t="shared" ca="1" si="47"/>
        <v/>
      </c>
      <c r="AF159" s="3" t="str">
        <f ca="1">IF(AND($A159&lt;&gt;"",$A159&lt;&gt;"TOTAL"),IF(AND('[3]INVESTIGADOR_Descripcion subuni'!$BA157&lt;&gt;"",'[3]INVESTIGADOR_Descripcion subuni'!$BA157&lt;&gt;0),'[3]INVESTIGADOR_Descripcion subuni'!$BA157,""),IF($A159="TOTAL",SUM(INDIRECT("AF4:AF"&amp;ROW()-1)),""))</f>
        <v/>
      </c>
      <c r="AG159" s="3" t="str">
        <f ca="1">IF(AND($A159&lt;&gt;"",$A159&lt;&gt;"TOTAL"),IF(AND('[3]INVESTIGADOR_Descripcion subuni'!$BC157&lt;&gt;"",'[3]INVESTIGADOR_Descripcion subuni'!$BC157&lt;&gt;0),'[3]INVESTIGADOR_Descripcion subuni'!$BC157,""),IF($A159="TOTAL",SUM(INDIRECT("AG4:AG"&amp;ROW()-1)),""))</f>
        <v/>
      </c>
      <c r="AH159" s="3" t="str">
        <f t="shared" ca="1" si="48"/>
        <v/>
      </c>
      <c r="AI159" s="3" t="str">
        <f ca="1">IF(AND($A159&lt;&gt;"",$A159&lt;&gt;"TOTAL"),IF(AND('[3]INVESTIGADOR_Descripcion subuni'!$BF157&lt;&gt;"",'[3]INVESTIGADOR_Descripcion subuni'!$BF157&lt;&gt;0),'[3]INVESTIGADOR_Descripcion subuni'!$BF157,""),IF($A159="TOTAL",SUM(INDIRECT("AI4:AI"&amp;ROW()-1)),""))</f>
        <v/>
      </c>
      <c r="AJ159" s="3" t="str">
        <f ca="1">IF(AND($A159&lt;&gt;"",$A159&lt;&gt;"TOTAL"),IF(AND('[3]INVESTIGADOR_Descripcion subuni'!$BH157&lt;&gt;"",'[3]INVESTIGADOR_Descripcion subuni'!$BH157&lt;&gt;0),'[3]INVESTIGADOR_Descripcion subuni'!$BH157,""),IF($A159="TOTAL",SUM(INDIRECT("AJ4:AJ"&amp;ROW()-1)),""))</f>
        <v/>
      </c>
      <c r="AK159" s="3" t="str">
        <f t="shared" ca="1" si="49"/>
        <v/>
      </c>
      <c r="AL159" s="3" t="str">
        <f ca="1">IF(AND($A159&lt;&gt;"",$A159&lt;&gt;"TOTAL"),IF(AND('[3]INVESTIGADOR_Descripcion subuni'!$BK157&lt;&gt;"",'[3]INVESTIGADOR_Descripcion subuni'!$BK157&lt;&gt;0),'[3]INVESTIGADOR_Descripcion subuni'!$BK157,""),IF($A159="TOTAL",SUM(INDIRECT("AL4:AL"&amp;ROW()-1)),""))</f>
        <v/>
      </c>
      <c r="AM159" s="3" t="str">
        <f ca="1">IF(AND($A159&lt;&gt;"",$A159&lt;&gt;"TOTAL"),IF(AND('[3]INVESTIGADOR_Descripcion subuni'!$BM157&lt;&gt;"",'[3]INVESTIGADOR_Descripcion subuni'!$BM157&lt;&gt;0),'[3]INVESTIGADOR_Descripcion subuni'!$BM157,""),IF($A159="TOTAL",SUM(INDIRECT("AM4:AM"&amp;ROW()-1)),""))</f>
        <v/>
      </c>
      <c r="AN159" s="3" t="str">
        <f t="shared" ca="1" si="50"/>
        <v/>
      </c>
      <c r="AO159" s="3" t="str">
        <f ca="1">IF(AND($A159&lt;&gt;"",$A159&lt;&gt;"TOTAL"),IF(AND('[3]INVESTIGADOR_Descripcion subuni'!$BP157&lt;&gt;"",'[3]INVESTIGADOR_Descripcion subuni'!$BP157&lt;&gt;0),'[3]INVESTIGADOR_Descripcion subuni'!$BP157,""),IF($A159="TOTAL",SUM(INDIRECT("AO4:AO"&amp;ROW()-1)),""))</f>
        <v/>
      </c>
      <c r="AP159" s="3" t="str">
        <f ca="1">IF(AND($A159&lt;&gt;"",$A159&lt;&gt;"TOTAL"),IF(AND('[3]INVESTIGADOR_Descripcion subuni'!$BR157&lt;&gt;"",'[3]INVESTIGADOR_Descripcion subuni'!$BR157&lt;&gt;0),'[3]INVESTIGADOR_Descripcion subuni'!$BR157,""),IF($A159="TOTAL",SUM(INDIRECT("AP4:AP"&amp;ROW()-1)),""))</f>
        <v/>
      </c>
      <c r="AQ159" s="3" t="str">
        <f t="shared" ca="1" si="51"/>
        <v/>
      </c>
      <c r="AR159" s="3" t="str">
        <f ca="1">IF(AND($A159&lt;&gt;"",$A159&lt;&gt;"TOTAL"),IF(AND('[3]INVESTIGADOR_Descripcion subuni'!$BU157&lt;&gt;"",'[3]INVESTIGADOR_Descripcion subuni'!$BU157&lt;&gt;0),'[3]INVESTIGADOR_Descripcion subuni'!$BU157,""),IF($A159="TOTAL",SUM(INDIRECT("AR4:AR"&amp;ROW()-1)),""))</f>
        <v/>
      </c>
      <c r="AS159" s="3" t="str">
        <f ca="1">IF(AND($A159&lt;&gt;"",$A159&lt;&gt;"TOTAL"),IF(AND('[3]INVESTIGADOR_Descripcion subuni'!$BW157&lt;&gt;"",'[3]INVESTIGADOR_Descripcion subuni'!$BW157&lt;&gt;0),'[3]INVESTIGADOR_Descripcion subuni'!$BW157,""),IF($A159="TOTAL",SUM(INDIRECT("AS4:AS"&amp;ROW()-1)),""))</f>
        <v/>
      </c>
      <c r="AT159" s="3" t="str">
        <f t="shared" ca="1" si="52"/>
        <v/>
      </c>
      <c r="AU159" s="3" t="str">
        <f ca="1">IF(AND($A159&lt;&gt;"",$A159&lt;&gt;"TOTAL"),IF(AND('[3]INVESTIGADOR_Descripcion subuni'!$BZ157&lt;&gt;"",'[3]INVESTIGADOR_Descripcion subuni'!$BZ157&lt;&gt;0),'[3]INVESTIGADOR_Descripcion subuni'!$BZ157,""),IF($A159="TOTAL",SUM(INDIRECT("AU4:AU"&amp;ROW()-1)),""))</f>
        <v/>
      </c>
      <c r="AV159" s="3" t="str">
        <f ca="1">IF(AND($A159&lt;&gt;"",$A159&lt;&gt;"TOTAL"),IF(AND('[3]INVESTIGADOR_Descripcion subuni'!$CB157&lt;&gt;"",'[3]INVESTIGADOR_Descripcion subuni'!$CB157&lt;&gt;0),'[3]INVESTIGADOR_Descripcion subuni'!$CB157,""),IF($A159="TOTAL",SUM(INDIRECT("AV4:AV"&amp;ROW()-1)),""))</f>
        <v/>
      </c>
      <c r="AW159" s="3" t="str">
        <f t="shared" ca="1" si="53"/>
        <v/>
      </c>
      <c r="AX159" s="3" t="str">
        <f ca="1">IF(AND($A159&lt;&gt;"",$A159&lt;&gt;"TOTAL"),IF(AND('[3]INVESTIGADOR_Descripcion subuni'!$CE157&lt;&gt;"",'[3]INVESTIGADOR_Descripcion subuni'!$CE157&lt;&gt;0),'[3]INVESTIGADOR_Descripcion subuni'!$CE157,""),IF($A159="TOTAL",SUM(INDIRECT("AX4:AX"&amp;ROW()-1)),""))</f>
        <v/>
      </c>
      <c r="AY159" s="3" t="str">
        <f ca="1">IF(AND($A159&lt;&gt;"",$A159&lt;&gt;"TOTAL"),IF(AND('[3]INVESTIGADOR_Descripcion subuni'!$CG157&lt;&gt;"",'[3]INVESTIGADOR_Descripcion subuni'!$CG157&lt;&gt;0),'[3]INVESTIGADOR_Descripcion subuni'!$CG157,""),IF($A159="TOTAL",SUM(INDIRECT("AY4:AY"&amp;ROW()-1)),""))</f>
        <v/>
      </c>
      <c r="AZ159" s="3" t="str">
        <f t="shared" ca="1" si="54"/>
        <v/>
      </c>
      <c r="BA159" s="3" t="str">
        <f ca="1">IF(AND($A159&lt;&gt;"",$A159&lt;&gt;"TOTAL"),IF(AND('[3]INVESTIGADOR_Descripcion subuni'!$CJ157&lt;&gt;"",'[3]INVESTIGADOR_Descripcion subuni'!$CJ157&lt;&gt;0),'[3]INVESTIGADOR_Descripcion subuni'!$CJ157,""),IF($A159="TOTAL",SUM(INDIRECT("BA4:BA"&amp;ROW()-1)),""))</f>
        <v/>
      </c>
      <c r="BB159" s="3" t="str">
        <f ca="1">IF(AND($A159&lt;&gt;"",$A159&lt;&gt;"TOTAL"),IF(AND('[3]INVESTIGADOR_Descripcion subuni'!$CL157&lt;&gt;"",'[3]INVESTIGADOR_Descripcion subuni'!$CL157&lt;&gt;0),'[3]INVESTIGADOR_Descripcion subuni'!$CL157,""),IF($A159="TOTAL",SUM(INDIRECT("BB4:BB"&amp;ROW()-1)),""))</f>
        <v/>
      </c>
      <c r="BC159" s="3" t="str">
        <f t="shared" ca="1" si="55"/>
        <v/>
      </c>
      <c r="BD159" s="3" t="str">
        <f ca="1">IF(AND($A159&lt;&gt;"",$A159&lt;&gt;"TOTAL"),IF(AND('[3]INVESTIGADOR_Descripcion subuni'!$CO157&lt;&gt;"",'[3]INVESTIGADOR_Descripcion subuni'!$CO157&lt;&gt;0),'[3]INVESTIGADOR_Descripcion subuni'!$CO157,""),IF($A159="TOTAL",SUM(INDIRECT("BD4:BD"&amp;ROW()-1)),""))</f>
        <v/>
      </c>
      <c r="BE159" s="3" t="str">
        <f ca="1">IF(AND($A159&lt;&gt;"",$A159&lt;&gt;"TOTAL"),IF(AND('[3]INVESTIGADOR_Descripcion subuni'!$CQ157&lt;&gt;"",'[3]INVESTIGADOR_Descripcion subuni'!$CQ157&lt;&gt;0),'[3]INVESTIGADOR_Descripcion subuni'!$CQ157,""),IF($A159="TOTAL",SUM(INDIRECT("BE4:BE"&amp;ROW()-1)),""))</f>
        <v/>
      </c>
      <c r="BF159" s="3" t="str">
        <f t="shared" ca="1" si="56"/>
        <v/>
      </c>
    </row>
    <row r="160" spans="1:58" x14ac:dyDescent="0.2">
      <c r="A160" s="25" t="str">
        <f>IF('[3]INVESTIGADOR_Descripcion subuni'!$B158&lt;&gt;"",'[3]INVESTIGADOR_Descripcion subuni'!$B158,IF(AND('[3]INVESTIGADOR_Descripcion subuni'!$B158="",'[3]INVESTIGADOR_Descripcion subuni'!$B159="",'[3]INVESTIGADOR_Descripcion subuni'!$B157=""),"","TOTAL"))</f>
        <v/>
      </c>
      <c r="B160" s="3" t="str">
        <f ca="1">IF(AND($A160&lt;&gt;"",$A160&lt;&gt;"TOTAL"),IF(AND('[3]INVESTIGADOR_Descripcion subuni'!$C158&lt;&gt;"",'[3]INVESTIGADOR_Descripcion subuni'!$C158&lt;&gt;0),'[3]INVESTIGADOR_Descripcion subuni'!$C158,""),IF($A160="TOTAL",SUM(INDIRECT("B4:B"&amp;ROW()-1)),""))</f>
        <v/>
      </c>
      <c r="C160" s="3" t="str">
        <f ca="1">IF(AND($A160&lt;&gt;"",$A160&lt;&gt;"TOTAL"),IF(AND('[3]INVESTIGADOR_Descripcion subuni'!$E158&lt;&gt;"",'[3]INVESTIGADOR_Descripcion subuni'!$E158&lt;&gt;0),'[3]INVESTIGADOR_Descripcion subuni'!$E158,""),IF($A160="TOTAL",SUM(INDIRECT("C4:C"&amp;ROW()-1)),""))</f>
        <v/>
      </c>
      <c r="D160" s="3" t="str">
        <f t="shared" ca="1" si="38"/>
        <v/>
      </c>
      <c r="E160" s="3" t="str">
        <f ca="1">IF(AND($A160&lt;&gt;"",$A160&lt;&gt;"TOTAL"),IF(AND('[3]INVESTIGADOR_Descripcion subuni'!$H158&lt;&gt;"",'[3]INVESTIGADOR_Descripcion subuni'!$H158&lt;&gt;0),'[3]INVESTIGADOR_Descripcion subuni'!$H158,""),IF($A160="TOTAL",SUM(INDIRECT("E4:E"&amp;ROW()-1)),""))</f>
        <v/>
      </c>
      <c r="F160" s="3" t="str">
        <f ca="1">IF(AND($A160&lt;&gt;"",$A160&lt;&gt;"TOTAL"),IF(AND('[3]INVESTIGADOR_Descripcion subuni'!$J158&lt;&gt;"",'[3]INVESTIGADOR_Descripcion subuni'!$J158&lt;&gt;0),'[3]INVESTIGADOR_Descripcion subuni'!$J158,""),IF($A160="TOTAL",SUM(INDIRECT("F4:F"&amp;ROW()-1)),""))</f>
        <v/>
      </c>
      <c r="G160" s="3" t="str">
        <f t="shared" ca="1" si="39"/>
        <v/>
      </c>
      <c r="H160" s="3" t="str">
        <f ca="1">IF(AND($A160&lt;&gt;"",$A160&lt;&gt;"TOTAL"),IF(AND('[3]INVESTIGADOR_Descripcion subuni'!$M158&lt;&gt;"",'[3]INVESTIGADOR_Descripcion subuni'!$M158&lt;&gt;0),'[3]INVESTIGADOR_Descripcion subuni'!$M158,""),IF($A160="TOTAL",SUM(INDIRECT("H4:H"&amp;ROW()-1)),""))</f>
        <v/>
      </c>
      <c r="I160" s="3" t="str">
        <f ca="1">IF(AND($A160&lt;&gt;"",$A160&lt;&gt;"TOTAL"),IF(AND('[3]INVESTIGADOR_Descripcion subuni'!$O158&lt;&gt;"",'[3]INVESTIGADOR_Descripcion subuni'!$O158&lt;&gt;0),'[3]INVESTIGADOR_Descripcion subuni'!$O158,""),IF($A160="TOTAL",SUM(INDIRECT("I4:I"&amp;ROW()-1)),""))</f>
        <v/>
      </c>
      <c r="J160" s="3" t="str">
        <f t="shared" ca="1" si="40"/>
        <v/>
      </c>
      <c r="K160" s="3" t="str">
        <f ca="1">IF(AND($A160&lt;&gt;"",$A160&lt;&gt;"TOTAL"),IF(AND('[3]INVESTIGADOR_Descripcion subuni'!$R158&lt;&gt;"",'[3]INVESTIGADOR_Descripcion subuni'!$R158&lt;&gt;0),'[3]INVESTIGADOR_Descripcion subuni'!$R158,""),IF($A160="TOTAL",SUM(INDIRECT("K4:K"&amp;ROW()-1)),""))</f>
        <v/>
      </c>
      <c r="L160" s="3" t="str">
        <f ca="1">IF(AND($A160&lt;&gt;"",$A160&lt;&gt;"TOTAL"),IF(AND('[3]INVESTIGADOR_Descripcion subuni'!$T158&lt;&gt;"",'[3]INVESTIGADOR_Descripcion subuni'!$T158&lt;&gt;0),'[3]INVESTIGADOR_Descripcion subuni'!$T158,""),IF($A160="TOTAL",SUM(INDIRECT("L4:L"&amp;ROW()-1)),""))</f>
        <v/>
      </c>
      <c r="M160" s="3" t="str">
        <f t="shared" ca="1" si="41"/>
        <v/>
      </c>
      <c r="N160" s="3" t="str">
        <f ca="1">IF(AND($A160&lt;&gt;"",$A160&lt;&gt;"TOTAL"),IF(AND('[3]INVESTIGADOR_Descripcion subuni'!$W158&lt;&gt;"",'[3]INVESTIGADOR_Descripcion subuni'!$W158&lt;&gt;0),'[3]INVESTIGADOR_Descripcion subuni'!$W158,""),IF($A160="TOTAL",SUM(INDIRECT("N4:N"&amp;ROW()-1)),""))</f>
        <v/>
      </c>
      <c r="O160" s="3" t="str">
        <f ca="1">IF(AND($A160&lt;&gt;"",$A160&lt;&gt;"TOTAL"),IF(AND('[3]INVESTIGADOR_Descripcion subuni'!$Y158&lt;&gt;"",'[3]INVESTIGADOR_Descripcion subuni'!$Y158&lt;&gt;0),'[3]INVESTIGADOR_Descripcion subuni'!$Y158,""),IF($A160="TOTAL",SUM(INDIRECT("O4:O"&amp;ROW()-1)),""))</f>
        <v/>
      </c>
      <c r="P160" s="3" t="str">
        <f t="shared" ca="1" si="42"/>
        <v/>
      </c>
      <c r="Q160" s="3" t="str">
        <f ca="1">IF(AND($A160&lt;&gt;"",$A160&lt;&gt;"TOTAL"),IF(AND('[3]INVESTIGADOR_Descripcion subuni'!$AB158&lt;&gt;"",'[3]INVESTIGADOR_Descripcion subuni'!$AB158&lt;&gt;0),'[3]INVESTIGADOR_Descripcion subuni'!$AB158,""),IF($A160="TOTAL",SUM(INDIRECT("Q4:Q"&amp;ROW()-1)),""))</f>
        <v/>
      </c>
      <c r="R160" s="3" t="str">
        <f ca="1">IF(AND($A160&lt;&gt;"",$A160&lt;&gt;"TOTAL"),IF(AND('[3]INVESTIGADOR_Descripcion subuni'!$AD158&lt;&gt;"",'[3]INVESTIGADOR_Descripcion subuni'!$AD158&lt;&gt;0),'[3]INVESTIGADOR_Descripcion subuni'!$AD158,""),IF($A160="TOTAL",SUM(INDIRECT("R4:R"&amp;ROW()-1)),""))</f>
        <v/>
      </c>
      <c r="S160" s="3" t="str">
        <f t="shared" ca="1" si="43"/>
        <v/>
      </c>
      <c r="T160" s="3" t="str">
        <f ca="1">IF(AND($A160&lt;&gt;"",$A160&lt;&gt;"TOTAL"),IF(AND('[3]INVESTIGADOR_Descripcion subuni'!$AG158&lt;&gt;"",'[3]INVESTIGADOR_Descripcion subuni'!$AG158&lt;&gt;0),'[3]INVESTIGADOR_Descripcion subuni'!$AG158,""),IF($A160="TOTAL",SUM(INDIRECT("T4:T"&amp;ROW()-1)),""))</f>
        <v/>
      </c>
      <c r="U160" s="3" t="str">
        <f ca="1">IF(AND($A160&lt;&gt;"",$A160&lt;&gt;"TOTAL"),IF(AND('[3]INVESTIGADOR_Descripcion subuni'!$AI158&lt;&gt;"",'[3]INVESTIGADOR_Descripcion subuni'!$AI158&lt;&gt;0),'[3]INVESTIGADOR_Descripcion subuni'!$AI158,""),IF($A160="TOTAL",SUM(INDIRECT("U4:U"&amp;ROW()-1)),""))</f>
        <v/>
      </c>
      <c r="V160" s="3" t="str">
        <f t="shared" ca="1" si="44"/>
        <v/>
      </c>
      <c r="W160" s="3" t="str">
        <f ca="1">IF(AND($A160&lt;&gt;"",$A160&lt;&gt;"TOTAL"),IF(AND('[3]INVESTIGADOR_Descripcion subuni'!$AL158&lt;&gt;"",'[3]INVESTIGADOR_Descripcion subuni'!$AL158&lt;&gt;0),'[3]INVESTIGADOR_Descripcion subuni'!$AL158,""),IF($A160="TOTAL",SUM(INDIRECT("W4:W"&amp;ROW()-1)),""))</f>
        <v/>
      </c>
      <c r="X160" s="3" t="str">
        <f ca="1">IF(AND($A160&lt;&gt;"",$A160&lt;&gt;"TOTAL"),IF(AND('[3]INVESTIGADOR_Descripcion subuni'!$AN158&lt;&gt;"",'[3]INVESTIGADOR_Descripcion subuni'!$AN158&lt;&gt;0),'[3]INVESTIGADOR_Descripcion subuni'!$AN158,""),IF($A160="TOTAL",SUM(INDIRECT("X4:X"&amp;ROW()-1)),""))</f>
        <v/>
      </c>
      <c r="Y160" s="3" t="str">
        <f t="shared" ca="1" si="45"/>
        <v/>
      </c>
      <c r="Z160" s="3" t="str">
        <f ca="1">IF(AND($A160&lt;&gt;"",$A160&lt;&gt;"TOTAL"),IF(AND('[3]INVESTIGADOR_Descripcion subuni'!$AQ158&lt;&gt;"",'[3]INVESTIGADOR_Descripcion subuni'!$AQ158&lt;&gt;0),'[3]INVESTIGADOR_Descripcion subuni'!$AQ158,""),IF($A160="TOTAL",SUM(INDIRECT("Z4:Z"&amp;ROW()-1)),""))</f>
        <v/>
      </c>
      <c r="AA160" s="3" t="str">
        <f ca="1">IF(AND($A160&lt;&gt;"",$A160&lt;&gt;"TOTAL"),IF(AND('[3]INVESTIGADOR_Descripcion subuni'!$AS158&lt;&gt;"",'[3]INVESTIGADOR_Descripcion subuni'!$AS158&lt;&gt;0),'[3]INVESTIGADOR_Descripcion subuni'!$AS158,""),IF($A160="TOTAL",SUM(INDIRECT("AA4:AA"&amp;ROW()-1)),""))</f>
        <v/>
      </c>
      <c r="AB160" s="3" t="str">
        <f t="shared" ca="1" si="46"/>
        <v/>
      </c>
      <c r="AC160" s="3" t="str">
        <f ca="1">IF(AND($A160&lt;&gt;"",$A160&lt;&gt;"TOTAL"),IF(AND('[3]INVESTIGADOR_Descripcion subuni'!$AV158&lt;&gt;"",'[3]INVESTIGADOR_Descripcion subuni'!$AV158&lt;&gt;0),'[3]INVESTIGADOR_Descripcion subuni'!$AV158,""),IF($A160="TOTAL",SUM(INDIRECT("AC4:AC"&amp;ROW()-1)),""))</f>
        <v/>
      </c>
      <c r="AD160" s="3" t="str">
        <f ca="1">IF(AND($A160&lt;&gt;"",$A160&lt;&gt;"TOTAL"),IF(AND('[3]INVESTIGADOR_Descripcion subuni'!$AX158&lt;&gt;"",'[3]INVESTIGADOR_Descripcion subuni'!$AX158&lt;&gt;0),'[3]INVESTIGADOR_Descripcion subuni'!$AX158,""),IF($A160="TOTAL",SUM(INDIRECT("AD4:AD"&amp;ROW()-1)),""))</f>
        <v/>
      </c>
      <c r="AE160" s="3" t="str">
        <f t="shared" ca="1" si="47"/>
        <v/>
      </c>
      <c r="AF160" s="3" t="str">
        <f ca="1">IF(AND($A160&lt;&gt;"",$A160&lt;&gt;"TOTAL"),IF(AND('[3]INVESTIGADOR_Descripcion subuni'!$BA158&lt;&gt;"",'[3]INVESTIGADOR_Descripcion subuni'!$BA158&lt;&gt;0),'[3]INVESTIGADOR_Descripcion subuni'!$BA158,""),IF($A160="TOTAL",SUM(INDIRECT("AF4:AF"&amp;ROW()-1)),""))</f>
        <v/>
      </c>
      <c r="AG160" s="3" t="str">
        <f ca="1">IF(AND($A160&lt;&gt;"",$A160&lt;&gt;"TOTAL"),IF(AND('[3]INVESTIGADOR_Descripcion subuni'!$BC158&lt;&gt;"",'[3]INVESTIGADOR_Descripcion subuni'!$BC158&lt;&gt;0),'[3]INVESTIGADOR_Descripcion subuni'!$BC158,""),IF($A160="TOTAL",SUM(INDIRECT("AG4:AG"&amp;ROW()-1)),""))</f>
        <v/>
      </c>
      <c r="AH160" s="3" t="str">
        <f t="shared" ca="1" si="48"/>
        <v/>
      </c>
      <c r="AI160" s="3" t="str">
        <f ca="1">IF(AND($A160&lt;&gt;"",$A160&lt;&gt;"TOTAL"),IF(AND('[3]INVESTIGADOR_Descripcion subuni'!$BF158&lt;&gt;"",'[3]INVESTIGADOR_Descripcion subuni'!$BF158&lt;&gt;0),'[3]INVESTIGADOR_Descripcion subuni'!$BF158,""),IF($A160="TOTAL",SUM(INDIRECT("AI4:AI"&amp;ROW()-1)),""))</f>
        <v/>
      </c>
      <c r="AJ160" s="3" t="str">
        <f ca="1">IF(AND($A160&lt;&gt;"",$A160&lt;&gt;"TOTAL"),IF(AND('[3]INVESTIGADOR_Descripcion subuni'!$BH158&lt;&gt;"",'[3]INVESTIGADOR_Descripcion subuni'!$BH158&lt;&gt;0),'[3]INVESTIGADOR_Descripcion subuni'!$BH158,""),IF($A160="TOTAL",SUM(INDIRECT("AJ4:AJ"&amp;ROW()-1)),""))</f>
        <v/>
      </c>
      <c r="AK160" s="3" t="str">
        <f t="shared" ca="1" si="49"/>
        <v/>
      </c>
      <c r="AL160" s="3" t="str">
        <f ca="1">IF(AND($A160&lt;&gt;"",$A160&lt;&gt;"TOTAL"),IF(AND('[3]INVESTIGADOR_Descripcion subuni'!$BK158&lt;&gt;"",'[3]INVESTIGADOR_Descripcion subuni'!$BK158&lt;&gt;0),'[3]INVESTIGADOR_Descripcion subuni'!$BK158,""),IF($A160="TOTAL",SUM(INDIRECT("AL4:AL"&amp;ROW()-1)),""))</f>
        <v/>
      </c>
      <c r="AM160" s="3" t="str">
        <f ca="1">IF(AND($A160&lt;&gt;"",$A160&lt;&gt;"TOTAL"),IF(AND('[3]INVESTIGADOR_Descripcion subuni'!$BM158&lt;&gt;"",'[3]INVESTIGADOR_Descripcion subuni'!$BM158&lt;&gt;0),'[3]INVESTIGADOR_Descripcion subuni'!$BM158,""),IF($A160="TOTAL",SUM(INDIRECT("AM4:AM"&amp;ROW()-1)),""))</f>
        <v/>
      </c>
      <c r="AN160" s="3" t="str">
        <f t="shared" ca="1" si="50"/>
        <v/>
      </c>
      <c r="AO160" s="3" t="str">
        <f ca="1">IF(AND($A160&lt;&gt;"",$A160&lt;&gt;"TOTAL"),IF(AND('[3]INVESTIGADOR_Descripcion subuni'!$BP158&lt;&gt;"",'[3]INVESTIGADOR_Descripcion subuni'!$BP158&lt;&gt;0),'[3]INVESTIGADOR_Descripcion subuni'!$BP158,""),IF($A160="TOTAL",SUM(INDIRECT("AO4:AO"&amp;ROW()-1)),""))</f>
        <v/>
      </c>
      <c r="AP160" s="3" t="str">
        <f ca="1">IF(AND($A160&lt;&gt;"",$A160&lt;&gt;"TOTAL"),IF(AND('[3]INVESTIGADOR_Descripcion subuni'!$BR158&lt;&gt;"",'[3]INVESTIGADOR_Descripcion subuni'!$BR158&lt;&gt;0),'[3]INVESTIGADOR_Descripcion subuni'!$BR158,""),IF($A160="TOTAL",SUM(INDIRECT("AP4:AP"&amp;ROW()-1)),""))</f>
        <v/>
      </c>
      <c r="AQ160" s="3" t="str">
        <f t="shared" ca="1" si="51"/>
        <v/>
      </c>
      <c r="AR160" s="3" t="str">
        <f ca="1">IF(AND($A160&lt;&gt;"",$A160&lt;&gt;"TOTAL"),IF(AND('[3]INVESTIGADOR_Descripcion subuni'!$BU158&lt;&gt;"",'[3]INVESTIGADOR_Descripcion subuni'!$BU158&lt;&gt;0),'[3]INVESTIGADOR_Descripcion subuni'!$BU158,""),IF($A160="TOTAL",SUM(INDIRECT("AR4:AR"&amp;ROW()-1)),""))</f>
        <v/>
      </c>
      <c r="AS160" s="3" t="str">
        <f ca="1">IF(AND($A160&lt;&gt;"",$A160&lt;&gt;"TOTAL"),IF(AND('[3]INVESTIGADOR_Descripcion subuni'!$BW158&lt;&gt;"",'[3]INVESTIGADOR_Descripcion subuni'!$BW158&lt;&gt;0),'[3]INVESTIGADOR_Descripcion subuni'!$BW158,""),IF($A160="TOTAL",SUM(INDIRECT("AS4:AS"&amp;ROW()-1)),""))</f>
        <v/>
      </c>
      <c r="AT160" s="3" t="str">
        <f t="shared" ca="1" si="52"/>
        <v/>
      </c>
      <c r="AU160" s="3" t="str">
        <f ca="1">IF(AND($A160&lt;&gt;"",$A160&lt;&gt;"TOTAL"),IF(AND('[3]INVESTIGADOR_Descripcion subuni'!$BZ158&lt;&gt;"",'[3]INVESTIGADOR_Descripcion subuni'!$BZ158&lt;&gt;0),'[3]INVESTIGADOR_Descripcion subuni'!$BZ158,""),IF($A160="TOTAL",SUM(INDIRECT("AU4:AU"&amp;ROW()-1)),""))</f>
        <v/>
      </c>
      <c r="AV160" s="3" t="str">
        <f ca="1">IF(AND($A160&lt;&gt;"",$A160&lt;&gt;"TOTAL"),IF(AND('[3]INVESTIGADOR_Descripcion subuni'!$CB158&lt;&gt;"",'[3]INVESTIGADOR_Descripcion subuni'!$CB158&lt;&gt;0),'[3]INVESTIGADOR_Descripcion subuni'!$CB158,""),IF($A160="TOTAL",SUM(INDIRECT("AV4:AV"&amp;ROW()-1)),""))</f>
        <v/>
      </c>
      <c r="AW160" s="3" t="str">
        <f t="shared" ca="1" si="53"/>
        <v/>
      </c>
      <c r="AX160" s="3" t="str">
        <f ca="1">IF(AND($A160&lt;&gt;"",$A160&lt;&gt;"TOTAL"),IF(AND('[3]INVESTIGADOR_Descripcion subuni'!$CE158&lt;&gt;"",'[3]INVESTIGADOR_Descripcion subuni'!$CE158&lt;&gt;0),'[3]INVESTIGADOR_Descripcion subuni'!$CE158,""),IF($A160="TOTAL",SUM(INDIRECT("AX4:AX"&amp;ROW()-1)),""))</f>
        <v/>
      </c>
      <c r="AY160" s="3" t="str">
        <f ca="1">IF(AND($A160&lt;&gt;"",$A160&lt;&gt;"TOTAL"),IF(AND('[3]INVESTIGADOR_Descripcion subuni'!$CG158&lt;&gt;"",'[3]INVESTIGADOR_Descripcion subuni'!$CG158&lt;&gt;0),'[3]INVESTIGADOR_Descripcion subuni'!$CG158,""),IF($A160="TOTAL",SUM(INDIRECT("AY4:AY"&amp;ROW()-1)),""))</f>
        <v/>
      </c>
      <c r="AZ160" s="3" t="str">
        <f t="shared" ca="1" si="54"/>
        <v/>
      </c>
      <c r="BA160" s="3" t="str">
        <f ca="1">IF(AND($A160&lt;&gt;"",$A160&lt;&gt;"TOTAL"),IF(AND('[3]INVESTIGADOR_Descripcion subuni'!$CJ158&lt;&gt;"",'[3]INVESTIGADOR_Descripcion subuni'!$CJ158&lt;&gt;0),'[3]INVESTIGADOR_Descripcion subuni'!$CJ158,""),IF($A160="TOTAL",SUM(INDIRECT("BA4:BA"&amp;ROW()-1)),""))</f>
        <v/>
      </c>
      <c r="BB160" s="3" t="str">
        <f ca="1">IF(AND($A160&lt;&gt;"",$A160&lt;&gt;"TOTAL"),IF(AND('[3]INVESTIGADOR_Descripcion subuni'!$CL158&lt;&gt;"",'[3]INVESTIGADOR_Descripcion subuni'!$CL158&lt;&gt;0),'[3]INVESTIGADOR_Descripcion subuni'!$CL158,""),IF($A160="TOTAL",SUM(INDIRECT("BB4:BB"&amp;ROW()-1)),""))</f>
        <v/>
      </c>
      <c r="BC160" s="3" t="str">
        <f t="shared" ca="1" si="55"/>
        <v/>
      </c>
      <c r="BD160" s="3" t="str">
        <f ca="1">IF(AND($A160&lt;&gt;"",$A160&lt;&gt;"TOTAL"),IF(AND('[3]INVESTIGADOR_Descripcion subuni'!$CO158&lt;&gt;"",'[3]INVESTIGADOR_Descripcion subuni'!$CO158&lt;&gt;0),'[3]INVESTIGADOR_Descripcion subuni'!$CO158,""),IF($A160="TOTAL",SUM(INDIRECT("BD4:BD"&amp;ROW()-1)),""))</f>
        <v/>
      </c>
      <c r="BE160" s="3" t="str">
        <f ca="1">IF(AND($A160&lt;&gt;"",$A160&lt;&gt;"TOTAL"),IF(AND('[3]INVESTIGADOR_Descripcion subuni'!$CQ158&lt;&gt;"",'[3]INVESTIGADOR_Descripcion subuni'!$CQ158&lt;&gt;0),'[3]INVESTIGADOR_Descripcion subuni'!$CQ158,""),IF($A160="TOTAL",SUM(INDIRECT("BE4:BE"&amp;ROW()-1)),""))</f>
        <v/>
      </c>
      <c r="BF160" s="3" t="str">
        <f t="shared" ca="1" si="56"/>
        <v/>
      </c>
    </row>
    <row r="161" spans="1:58" x14ac:dyDescent="0.2">
      <c r="A161" s="25" t="str">
        <f>IF('[3]INVESTIGADOR_Descripcion subuni'!$B159&lt;&gt;"",'[3]INVESTIGADOR_Descripcion subuni'!$B159,IF(AND('[3]INVESTIGADOR_Descripcion subuni'!$B159="",'[3]INVESTIGADOR_Descripcion subuni'!$B160="",'[3]INVESTIGADOR_Descripcion subuni'!$B158=""),"","TOTAL"))</f>
        <v/>
      </c>
      <c r="B161" s="3" t="str">
        <f ca="1">IF(AND($A161&lt;&gt;"",$A161&lt;&gt;"TOTAL"),IF(AND('[3]INVESTIGADOR_Descripcion subuni'!$C159&lt;&gt;"",'[3]INVESTIGADOR_Descripcion subuni'!$C159&lt;&gt;0),'[3]INVESTIGADOR_Descripcion subuni'!$C159,""),IF($A161="TOTAL",SUM(INDIRECT("B4:B"&amp;ROW()-1)),""))</f>
        <v/>
      </c>
      <c r="C161" s="3" t="str">
        <f ca="1">IF(AND($A161&lt;&gt;"",$A161&lt;&gt;"TOTAL"),IF(AND('[3]INVESTIGADOR_Descripcion subuni'!$E159&lt;&gt;"",'[3]INVESTIGADOR_Descripcion subuni'!$E159&lt;&gt;0),'[3]INVESTIGADOR_Descripcion subuni'!$E159,""),IF($A161="TOTAL",SUM(INDIRECT("C4:C"&amp;ROW()-1)),""))</f>
        <v/>
      </c>
      <c r="D161" s="3" t="str">
        <f t="shared" ca="1" si="38"/>
        <v/>
      </c>
      <c r="E161" s="3" t="str">
        <f ca="1">IF(AND($A161&lt;&gt;"",$A161&lt;&gt;"TOTAL"),IF(AND('[3]INVESTIGADOR_Descripcion subuni'!$H159&lt;&gt;"",'[3]INVESTIGADOR_Descripcion subuni'!$H159&lt;&gt;0),'[3]INVESTIGADOR_Descripcion subuni'!$H159,""),IF($A161="TOTAL",SUM(INDIRECT("E4:E"&amp;ROW()-1)),""))</f>
        <v/>
      </c>
      <c r="F161" s="3" t="str">
        <f ca="1">IF(AND($A161&lt;&gt;"",$A161&lt;&gt;"TOTAL"),IF(AND('[3]INVESTIGADOR_Descripcion subuni'!$J159&lt;&gt;"",'[3]INVESTIGADOR_Descripcion subuni'!$J159&lt;&gt;0),'[3]INVESTIGADOR_Descripcion subuni'!$J159,""),IF($A161="TOTAL",SUM(INDIRECT("F4:F"&amp;ROW()-1)),""))</f>
        <v/>
      </c>
      <c r="G161" s="3" t="str">
        <f t="shared" ca="1" si="39"/>
        <v/>
      </c>
      <c r="H161" s="3" t="str">
        <f ca="1">IF(AND($A161&lt;&gt;"",$A161&lt;&gt;"TOTAL"),IF(AND('[3]INVESTIGADOR_Descripcion subuni'!$M159&lt;&gt;"",'[3]INVESTIGADOR_Descripcion subuni'!$M159&lt;&gt;0),'[3]INVESTIGADOR_Descripcion subuni'!$M159,""),IF($A161="TOTAL",SUM(INDIRECT("H4:H"&amp;ROW()-1)),""))</f>
        <v/>
      </c>
      <c r="I161" s="3" t="str">
        <f ca="1">IF(AND($A161&lt;&gt;"",$A161&lt;&gt;"TOTAL"),IF(AND('[3]INVESTIGADOR_Descripcion subuni'!$O159&lt;&gt;"",'[3]INVESTIGADOR_Descripcion subuni'!$O159&lt;&gt;0),'[3]INVESTIGADOR_Descripcion subuni'!$O159,""),IF($A161="TOTAL",SUM(INDIRECT("I4:I"&amp;ROW()-1)),""))</f>
        <v/>
      </c>
      <c r="J161" s="3" t="str">
        <f t="shared" ca="1" si="40"/>
        <v/>
      </c>
      <c r="K161" s="3" t="str">
        <f ca="1">IF(AND($A161&lt;&gt;"",$A161&lt;&gt;"TOTAL"),IF(AND('[3]INVESTIGADOR_Descripcion subuni'!$R159&lt;&gt;"",'[3]INVESTIGADOR_Descripcion subuni'!$R159&lt;&gt;0),'[3]INVESTIGADOR_Descripcion subuni'!$R159,""),IF($A161="TOTAL",SUM(INDIRECT("K4:K"&amp;ROW()-1)),""))</f>
        <v/>
      </c>
      <c r="L161" s="3" t="str">
        <f ca="1">IF(AND($A161&lt;&gt;"",$A161&lt;&gt;"TOTAL"),IF(AND('[3]INVESTIGADOR_Descripcion subuni'!$T159&lt;&gt;"",'[3]INVESTIGADOR_Descripcion subuni'!$T159&lt;&gt;0),'[3]INVESTIGADOR_Descripcion subuni'!$T159,""),IF($A161="TOTAL",SUM(INDIRECT("L4:L"&amp;ROW()-1)),""))</f>
        <v/>
      </c>
      <c r="M161" s="3" t="str">
        <f t="shared" ca="1" si="41"/>
        <v/>
      </c>
      <c r="N161" s="3" t="str">
        <f ca="1">IF(AND($A161&lt;&gt;"",$A161&lt;&gt;"TOTAL"),IF(AND('[3]INVESTIGADOR_Descripcion subuni'!$W159&lt;&gt;"",'[3]INVESTIGADOR_Descripcion subuni'!$W159&lt;&gt;0),'[3]INVESTIGADOR_Descripcion subuni'!$W159,""),IF($A161="TOTAL",SUM(INDIRECT("N4:N"&amp;ROW()-1)),""))</f>
        <v/>
      </c>
      <c r="O161" s="3" t="str">
        <f ca="1">IF(AND($A161&lt;&gt;"",$A161&lt;&gt;"TOTAL"),IF(AND('[3]INVESTIGADOR_Descripcion subuni'!$Y159&lt;&gt;"",'[3]INVESTIGADOR_Descripcion subuni'!$Y159&lt;&gt;0),'[3]INVESTIGADOR_Descripcion subuni'!$Y159,""),IF($A161="TOTAL",SUM(INDIRECT("O4:O"&amp;ROW()-1)),""))</f>
        <v/>
      </c>
      <c r="P161" s="3" t="str">
        <f t="shared" ca="1" si="42"/>
        <v/>
      </c>
      <c r="Q161" s="3" t="str">
        <f ca="1">IF(AND($A161&lt;&gt;"",$A161&lt;&gt;"TOTAL"),IF(AND('[3]INVESTIGADOR_Descripcion subuni'!$AB159&lt;&gt;"",'[3]INVESTIGADOR_Descripcion subuni'!$AB159&lt;&gt;0),'[3]INVESTIGADOR_Descripcion subuni'!$AB159,""),IF($A161="TOTAL",SUM(INDIRECT("Q4:Q"&amp;ROW()-1)),""))</f>
        <v/>
      </c>
      <c r="R161" s="3" t="str">
        <f ca="1">IF(AND($A161&lt;&gt;"",$A161&lt;&gt;"TOTAL"),IF(AND('[3]INVESTIGADOR_Descripcion subuni'!$AD159&lt;&gt;"",'[3]INVESTIGADOR_Descripcion subuni'!$AD159&lt;&gt;0),'[3]INVESTIGADOR_Descripcion subuni'!$AD159,""),IF($A161="TOTAL",SUM(INDIRECT("R4:R"&amp;ROW()-1)),""))</f>
        <v/>
      </c>
      <c r="S161" s="3" t="str">
        <f t="shared" ca="1" si="43"/>
        <v/>
      </c>
      <c r="T161" s="3" t="str">
        <f ca="1">IF(AND($A161&lt;&gt;"",$A161&lt;&gt;"TOTAL"),IF(AND('[3]INVESTIGADOR_Descripcion subuni'!$AG159&lt;&gt;"",'[3]INVESTIGADOR_Descripcion subuni'!$AG159&lt;&gt;0),'[3]INVESTIGADOR_Descripcion subuni'!$AG159,""),IF($A161="TOTAL",SUM(INDIRECT("T4:T"&amp;ROW()-1)),""))</f>
        <v/>
      </c>
      <c r="U161" s="3" t="str">
        <f ca="1">IF(AND($A161&lt;&gt;"",$A161&lt;&gt;"TOTAL"),IF(AND('[3]INVESTIGADOR_Descripcion subuni'!$AI159&lt;&gt;"",'[3]INVESTIGADOR_Descripcion subuni'!$AI159&lt;&gt;0),'[3]INVESTIGADOR_Descripcion subuni'!$AI159,""),IF($A161="TOTAL",SUM(INDIRECT("U4:U"&amp;ROW()-1)),""))</f>
        <v/>
      </c>
      <c r="V161" s="3" t="str">
        <f t="shared" ca="1" si="44"/>
        <v/>
      </c>
      <c r="W161" s="3" t="str">
        <f ca="1">IF(AND($A161&lt;&gt;"",$A161&lt;&gt;"TOTAL"),IF(AND('[3]INVESTIGADOR_Descripcion subuni'!$AL159&lt;&gt;"",'[3]INVESTIGADOR_Descripcion subuni'!$AL159&lt;&gt;0),'[3]INVESTIGADOR_Descripcion subuni'!$AL159,""),IF($A161="TOTAL",SUM(INDIRECT("W4:W"&amp;ROW()-1)),""))</f>
        <v/>
      </c>
      <c r="X161" s="3" t="str">
        <f ca="1">IF(AND($A161&lt;&gt;"",$A161&lt;&gt;"TOTAL"),IF(AND('[3]INVESTIGADOR_Descripcion subuni'!$AN159&lt;&gt;"",'[3]INVESTIGADOR_Descripcion subuni'!$AN159&lt;&gt;0),'[3]INVESTIGADOR_Descripcion subuni'!$AN159,""),IF($A161="TOTAL",SUM(INDIRECT("X4:X"&amp;ROW()-1)),""))</f>
        <v/>
      </c>
      <c r="Y161" s="3" t="str">
        <f t="shared" ca="1" si="45"/>
        <v/>
      </c>
      <c r="Z161" s="3" t="str">
        <f ca="1">IF(AND($A161&lt;&gt;"",$A161&lt;&gt;"TOTAL"),IF(AND('[3]INVESTIGADOR_Descripcion subuni'!$AQ159&lt;&gt;"",'[3]INVESTIGADOR_Descripcion subuni'!$AQ159&lt;&gt;0),'[3]INVESTIGADOR_Descripcion subuni'!$AQ159,""),IF($A161="TOTAL",SUM(INDIRECT("Z4:Z"&amp;ROW()-1)),""))</f>
        <v/>
      </c>
      <c r="AA161" s="3" t="str">
        <f ca="1">IF(AND($A161&lt;&gt;"",$A161&lt;&gt;"TOTAL"),IF(AND('[3]INVESTIGADOR_Descripcion subuni'!$AS159&lt;&gt;"",'[3]INVESTIGADOR_Descripcion subuni'!$AS159&lt;&gt;0),'[3]INVESTIGADOR_Descripcion subuni'!$AS159,""),IF($A161="TOTAL",SUM(INDIRECT("AA4:AA"&amp;ROW()-1)),""))</f>
        <v/>
      </c>
      <c r="AB161" s="3" t="str">
        <f t="shared" ca="1" si="46"/>
        <v/>
      </c>
      <c r="AC161" s="3" t="str">
        <f ca="1">IF(AND($A161&lt;&gt;"",$A161&lt;&gt;"TOTAL"),IF(AND('[3]INVESTIGADOR_Descripcion subuni'!$AV159&lt;&gt;"",'[3]INVESTIGADOR_Descripcion subuni'!$AV159&lt;&gt;0),'[3]INVESTIGADOR_Descripcion subuni'!$AV159,""),IF($A161="TOTAL",SUM(INDIRECT("AC4:AC"&amp;ROW()-1)),""))</f>
        <v/>
      </c>
      <c r="AD161" s="3" t="str">
        <f ca="1">IF(AND($A161&lt;&gt;"",$A161&lt;&gt;"TOTAL"),IF(AND('[3]INVESTIGADOR_Descripcion subuni'!$AX159&lt;&gt;"",'[3]INVESTIGADOR_Descripcion subuni'!$AX159&lt;&gt;0),'[3]INVESTIGADOR_Descripcion subuni'!$AX159,""),IF($A161="TOTAL",SUM(INDIRECT("AD4:AD"&amp;ROW()-1)),""))</f>
        <v/>
      </c>
      <c r="AE161" s="3" t="str">
        <f t="shared" ca="1" si="47"/>
        <v/>
      </c>
      <c r="AF161" s="3" t="str">
        <f ca="1">IF(AND($A161&lt;&gt;"",$A161&lt;&gt;"TOTAL"),IF(AND('[3]INVESTIGADOR_Descripcion subuni'!$BA159&lt;&gt;"",'[3]INVESTIGADOR_Descripcion subuni'!$BA159&lt;&gt;0),'[3]INVESTIGADOR_Descripcion subuni'!$BA159,""),IF($A161="TOTAL",SUM(INDIRECT("AF4:AF"&amp;ROW()-1)),""))</f>
        <v/>
      </c>
      <c r="AG161" s="3" t="str">
        <f ca="1">IF(AND($A161&lt;&gt;"",$A161&lt;&gt;"TOTAL"),IF(AND('[3]INVESTIGADOR_Descripcion subuni'!$BC159&lt;&gt;"",'[3]INVESTIGADOR_Descripcion subuni'!$BC159&lt;&gt;0),'[3]INVESTIGADOR_Descripcion subuni'!$BC159,""),IF($A161="TOTAL",SUM(INDIRECT("AG4:AG"&amp;ROW()-1)),""))</f>
        <v/>
      </c>
      <c r="AH161" s="3" t="str">
        <f t="shared" ca="1" si="48"/>
        <v/>
      </c>
      <c r="AI161" s="3" t="str">
        <f ca="1">IF(AND($A161&lt;&gt;"",$A161&lt;&gt;"TOTAL"),IF(AND('[3]INVESTIGADOR_Descripcion subuni'!$BF159&lt;&gt;"",'[3]INVESTIGADOR_Descripcion subuni'!$BF159&lt;&gt;0),'[3]INVESTIGADOR_Descripcion subuni'!$BF159,""),IF($A161="TOTAL",SUM(INDIRECT("AI4:AI"&amp;ROW()-1)),""))</f>
        <v/>
      </c>
      <c r="AJ161" s="3" t="str">
        <f ca="1">IF(AND($A161&lt;&gt;"",$A161&lt;&gt;"TOTAL"),IF(AND('[3]INVESTIGADOR_Descripcion subuni'!$BH159&lt;&gt;"",'[3]INVESTIGADOR_Descripcion subuni'!$BH159&lt;&gt;0),'[3]INVESTIGADOR_Descripcion subuni'!$BH159,""),IF($A161="TOTAL",SUM(INDIRECT("AJ4:AJ"&amp;ROW()-1)),""))</f>
        <v/>
      </c>
      <c r="AK161" s="3" t="str">
        <f t="shared" ca="1" si="49"/>
        <v/>
      </c>
      <c r="AL161" s="3" t="str">
        <f ca="1">IF(AND($A161&lt;&gt;"",$A161&lt;&gt;"TOTAL"),IF(AND('[3]INVESTIGADOR_Descripcion subuni'!$BK159&lt;&gt;"",'[3]INVESTIGADOR_Descripcion subuni'!$BK159&lt;&gt;0),'[3]INVESTIGADOR_Descripcion subuni'!$BK159,""),IF($A161="TOTAL",SUM(INDIRECT("AL4:AL"&amp;ROW()-1)),""))</f>
        <v/>
      </c>
      <c r="AM161" s="3" t="str">
        <f ca="1">IF(AND($A161&lt;&gt;"",$A161&lt;&gt;"TOTAL"),IF(AND('[3]INVESTIGADOR_Descripcion subuni'!$BM159&lt;&gt;"",'[3]INVESTIGADOR_Descripcion subuni'!$BM159&lt;&gt;0),'[3]INVESTIGADOR_Descripcion subuni'!$BM159,""),IF($A161="TOTAL",SUM(INDIRECT("AM4:AM"&amp;ROW()-1)),""))</f>
        <v/>
      </c>
      <c r="AN161" s="3" t="str">
        <f t="shared" ca="1" si="50"/>
        <v/>
      </c>
      <c r="AO161" s="3" t="str">
        <f ca="1">IF(AND($A161&lt;&gt;"",$A161&lt;&gt;"TOTAL"),IF(AND('[3]INVESTIGADOR_Descripcion subuni'!$BP159&lt;&gt;"",'[3]INVESTIGADOR_Descripcion subuni'!$BP159&lt;&gt;0),'[3]INVESTIGADOR_Descripcion subuni'!$BP159,""),IF($A161="TOTAL",SUM(INDIRECT("AO4:AO"&amp;ROW()-1)),""))</f>
        <v/>
      </c>
      <c r="AP161" s="3" t="str">
        <f ca="1">IF(AND($A161&lt;&gt;"",$A161&lt;&gt;"TOTAL"),IF(AND('[3]INVESTIGADOR_Descripcion subuni'!$BR159&lt;&gt;"",'[3]INVESTIGADOR_Descripcion subuni'!$BR159&lt;&gt;0),'[3]INVESTIGADOR_Descripcion subuni'!$BR159,""),IF($A161="TOTAL",SUM(INDIRECT("AP4:AP"&amp;ROW()-1)),""))</f>
        <v/>
      </c>
      <c r="AQ161" s="3" t="str">
        <f t="shared" ca="1" si="51"/>
        <v/>
      </c>
      <c r="AR161" s="3" t="str">
        <f ca="1">IF(AND($A161&lt;&gt;"",$A161&lt;&gt;"TOTAL"),IF(AND('[3]INVESTIGADOR_Descripcion subuni'!$BU159&lt;&gt;"",'[3]INVESTIGADOR_Descripcion subuni'!$BU159&lt;&gt;0),'[3]INVESTIGADOR_Descripcion subuni'!$BU159,""),IF($A161="TOTAL",SUM(INDIRECT("AR4:AR"&amp;ROW()-1)),""))</f>
        <v/>
      </c>
      <c r="AS161" s="3" t="str">
        <f ca="1">IF(AND($A161&lt;&gt;"",$A161&lt;&gt;"TOTAL"),IF(AND('[3]INVESTIGADOR_Descripcion subuni'!$BW159&lt;&gt;"",'[3]INVESTIGADOR_Descripcion subuni'!$BW159&lt;&gt;0),'[3]INVESTIGADOR_Descripcion subuni'!$BW159,""),IF($A161="TOTAL",SUM(INDIRECT("AS4:AS"&amp;ROW()-1)),""))</f>
        <v/>
      </c>
      <c r="AT161" s="3" t="str">
        <f t="shared" ca="1" si="52"/>
        <v/>
      </c>
      <c r="AU161" s="3" t="str">
        <f ca="1">IF(AND($A161&lt;&gt;"",$A161&lt;&gt;"TOTAL"),IF(AND('[3]INVESTIGADOR_Descripcion subuni'!$BZ159&lt;&gt;"",'[3]INVESTIGADOR_Descripcion subuni'!$BZ159&lt;&gt;0),'[3]INVESTIGADOR_Descripcion subuni'!$BZ159,""),IF($A161="TOTAL",SUM(INDIRECT("AU4:AU"&amp;ROW()-1)),""))</f>
        <v/>
      </c>
      <c r="AV161" s="3" t="str">
        <f ca="1">IF(AND($A161&lt;&gt;"",$A161&lt;&gt;"TOTAL"),IF(AND('[3]INVESTIGADOR_Descripcion subuni'!$CB159&lt;&gt;"",'[3]INVESTIGADOR_Descripcion subuni'!$CB159&lt;&gt;0),'[3]INVESTIGADOR_Descripcion subuni'!$CB159,""),IF($A161="TOTAL",SUM(INDIRECT("AV4:AV"&amp;ROW()-1)),""))</f>
        <v/>
      </c>
      <c r="AW161" s="3" t="str">
        <f t="shared" ca="1" si="53"/>
        <v/>
      </c>
      <c r="AX161" s="3" t="str">
        <f ca="1">IF(AND($A161&lt;&gt;"",$A161&lt;&gt;"TOTAL"),IF(AND('[3]INVESTIGADOR_Descripcion subuni'!$CE159&lt;&gt;"",'[3]INVESTIGADOR_Descripcion subuni'!$CE159&lt;&gt;0),'[3]INVESTIGADOR_Descripcion subuni'!$CE159,""),IF($A161="TOTAL",SUM(INDIRECT("AX4:AX"&amp;ROW()-1)),""))</f>
        <v/>
      </c>
      <c r="AY161" s="3" t="str">
        <f ca="1">IF(AND($A161&lt;&gt;"",$A161&lt;&gt;"TOTAL"),IF(AND('[3]INVESTIGADOR_Descripcion subuni'!$CG159&lt;&gt;"",'[3]INVESTIGADOR_Descripcion subuni'!$CG159&lt;&gt;0),'[3]INVESTIGADOR_Descripcion subuni'!$CG159,""),IF($A161="TOTAL",SUM(INDIRECT("AY4:AY"&amp;ROW()-1)),""))</f>
        <v/>
      </c>
      <c r="AZ161" s="3" t="str">
        <f t="shared" ca="1" si="54"/>
        <v/>
      </c>
      <c r="BA161" s="3" t="str">
        <f ca="1">IF(AND($A161&lt;&gt;"",$A161&lt;&gt;"TOTAL"),IF(AND('[3]INVESTIGADOR_Descripcion subuni'!$CJ159&lt;&gt;"",'[3]INVESTIGADOR_Descripcion subuni'!$CJ159&lt;&gt;0),'[3]INVESTIGADOR_Descripcion subuni'!$CJ159,""),IF($A161="TOTAL",SUM(INDIRECT("BA4:BA"&amp;ROW()-1)),""))</f>
        <v/>
      </c>
      <c r="BB161" s="3" t="str">
        <f ca="1">IF(AND($A161&lt;&gt;"",$A161&lt;&gt;"TOTAL"),IF(AND('[3]INVESTIGADOR_Descripcion subuni'!$CL159&lt;&gt;"",'[3]INVESTIGADOR_Descripcion subuni'!$CL159&lt;&gt;0),'[3]INVESTIGADOR_Descripcion subuni'!$CL159,""),IF($A161="TOTAL",SUM(INDIRECT("BB4:BB"&amp;ROW()-1)),""))</f>
        <v/>
      </c>
      <c r="BC161" s="3" t="str">
        <f t="shared" ca="1" si="55"/>
        <v/>
      </c>
      <c r="BD161" s="3" t="str">
        <f ca="1">IF(AND($A161&lt;&gt;"",$A161&lt;&gt;"TOTAL"),IF(AND('[3]INVESTIGADOR_Descripcion subuni'!$CO159&lt;&gt;"",'[3]INVESTIGADOR_Descripcion subuni'!$CO159&lt;&gt;0),'[3]INVESTIGADOR_Descripcion subuni'!$CO159,""),IF($A161="TOTAL",SUM(INDIRECT("BD4:BD"&amp;ROW()-1)),""))</f>
        <v/>
      </c>
      <c r="BE161" s="3" t="str">
        <f ca="1">IF(AND($A161&lt;&gt;"",$A161&lt;&gt;"TOTAL"),IF(AND('[3]INVESTIGADOR_Descripcion subuni'!$CQ159&lt;&gt;"",'[3]INVESTIGADOR_Descripcion subuni'!$CQ159&lt;&gt;0),'[3]INVESTIGADOR_Descripcion subuni'!$CQ159,""),IF($A161="TOTAL",SUM(INDIRECT("BE4:BE"&amp;ROW()-1)),""))</f>
        <v/>
      </c>
      <c r="BF161" s="3" t="str">
        <f t="shared" ca="1" si="56"/>
        <v/>
      </c>
    </row>
    <row r="162" spans="1:58" x14ac:dyDescent="0.2">
      <c r="A162" s="25" t="str">
        <f>IF('[3]INVESTIGADOR_Descripcion subuni'!$B160&lt;&gt;"",'[3]INVESTIGADOR_Descripcion subuni'!$B160,IF(AND('[3]INVESTIGADOR_Descripcion subuni'!$B160="",'[3]INVESTIGADOR_Descripcion subuni'!$B161="",'[3]INVESTIGADOR_Descripcion subuni'!$B159=""),"","TOTAL"))</f>
        <v/>
      </c>
      <c r="B162" s="3" t="str">
        <f ca="1">IF(AND($A162&lt;&gt;"",$A162&lt;&gt;"TOTAL"),IF(AND('[3]INVESTIGADOR_Descripcion subuni'!$C160&lt;&gt;"",'[3]INVESTIGADOR_Descripcion subuni'!$C160&lt;&gt;0),'[3]INVESTIGADOR_Descripcion subuni'!$C160,""),IF($A162="TOTAL",SUM(INDIRECT("B4:B"&amp;ROW()-1)),""))</f>
        <v/>
      </c>
      <c r="C162" s="3" t="str">
        <f ca="1">IF(AND($A162&lt;&gt;"",$A162&lt;&gt;"TOTAL"),IF(AND('[3]INVESTIGADOR_Descripcion subuni'!$E160&lt;&gt;"",'[3]INVESTIGADOR_Descripcion subuni'!$E160&lt;&gt;0),'[3]INVESTIGADOR_Descripcion subuni'!$E160,""),IF($A162="TOTAL",SUM(INDIRECT("C4:C"&amp;ROW()-1)),""))</f>
        <v/>
      </c>
      <c r="D162" s="3" t="str">
        <f t="shared" ca="1" si="38"/>
        <v/>
      </c>
      <c r="E162" s="3" t="str">
        <f ca="1">IF(AND($A162&lt;&gt;"",$A162&lt;&gt;"TOTAL"),IF(AND('[3]INVESTIGADOR_Descripcion subuni'!$H160&lt;&gt;"",'[3]INVESTIGADOR_Descripcion subuni'!$H160&lt;&gt;0),'[3]INVESTIGADOR_Descripcion subuni'!$H160,""),IF($A162="TOTAL",SUM(INDIRECT("E4:E"&amp;ROW()-1)),""))</f>
        <v/>
      </c>
      <c r="F162" s="3" t="str">
        <f ca="1">IF(AND($A162&lt;&gt;"",$A162&lt;&gt;"TOTAL"),IF(AND('[3]INVESTIGADOR_Descripcion subuni'!$J160&lt;&gt;"",'[3]INVESTIGADOR_Descripcion subuni'!$J160&lt;&gt;0),'[3]INVESTIGADOR_Descripcion subuni'!$J160,""),IF($A162="TOTAL",SUM(INDIRECT("F4:F"&amp;ROW()-1)),""))</f>
        <v/>
      </c>
      <c r="G162" s="3" t="str">
        <f t="shared" ca="1" si="39"/>
        <v/>
      </c>
      <c r="H162" s="3" t="str">
        <f ca="1">IF(AND($A162&lt;&gt;"",$A162&lt;&gt;"TOTAL"),IF(AND('[3]INVESTIGADOR_Descripcion subuni'!$M160&lt;&gt;"",'[3]INVESTIGADOR_Descripcion subuni'!$M160&lt;&gt;0),'[3]INVESTIGADOR_Descripcion subuni'!$M160,""),IF($A162="TOTAL",SUM(INDIRECT("H4:H"&amp;ROW()-1)),""))</f>
        <v/>
      </c>
      <c r="I162" s="3" t="str">
        <f ca="1">IF(AND($A162&lt;&gt;"",$A162&lt;&gt;"TOTAL"),IF(AND('[3]INVESTIGADOR_Descripcion subuni'!$O160&lt;&gt;"",'[3]INVESTIGADOR_Descripcion subuni'!$O160&lt;&gt;0),'[3]INVESTIGADOR_Descripcion subuni'!$O160,""),IF($A162="TOTAL",SUM(INDIRECT("I4:I"&amp;ROW()-1)),""))</f>
        <v/>
      </c>
      <c r="J162" s="3" t="str">
        <f t="shared" ca="1" si="40"/>
        <v/>
      </c>
      <c r="K162" s="3" t="str">
        <f ca="1">IF(AND($A162&lt;&gt;"",$A162&lt;&gt;"TOTAL"),IF(AND('[3]INVESTIGADOR_Descripcion subuni'!$R160&lt;&gt;"",'[3]INVESTIGADOR_Descripcion subuni'!$R160&lt;&gt;0),'[3]INVESTIGADOR_Descripcion subuni'!$R160,""),IF($A162="TOTAL",SUM(INDIRECT("K4:K"&amp;ROW()-1)),""))</f>
        <v/>
      </c>
      <c r="L162" s="3" t="str">
        <f ca="1">IF(AND($A162&lt;&gt;"",$A162&lt;&gt;"TOTAL"),IF(AND('[3]INVESTIGADOR_Descripcion subuni'!$T160&lt;&gt;"",'[3]INVESTIGADOR_Descripcion subuni'!$T160&lt;&gt;0),'[3]INVESTIGADOR_Descripcion subuni'!$T160,""),IF($A162="TOTAL",SUM(INDIRECT("L4:L"&amp;ROW()-1)),""))</f>
        <v/>
      </c>
      <c r="M162" s="3" t="str">
        <f t="shared" ca="1" si="41"/>
        <v/>
      </c>
      <c r="N162" s="3" t="str">
        <f ca="1">IF(AND($A162&lt;&gt;"",$A162&lt;&gt;"TOTAL"),IF(AND('[3]INVESTIGADOR_Descripcion subuni'!$W160&lt;&gt;"",'[3]INVESTIGADOR_Descripcion subuni'!$W160&lt;&gt;0),'[3]INVESTIGADOR_Descripcion subuni'!$W160,""),IF($A162="TOTAL",SUM(INDIRECT("N4:N"&amp;ROW()-1)),""))</f>
        <v/>
      </c>
      <c r="O162" s="3" t="str">
        <f ca="1">IF(AND($A162&lt;&gt;"",$A162&lt;&gt;"TOTAL"),IF(AND('[3]INVESTIGADOR_Descripcion subuni'!$Y160&lt;&gt;"",'[3]INVESTIGADOR_Descripcion subuni'!$Y160&lt;&gt;0),'[3]INVESTIGADOR_Descripcion subuni'!$Y160,""),IF($A162="TOTAL",SUM(INDIRECT("O4:O"&amp;ROW()-1)),""))</f>
        <v/>
      </c>
      <c r="P162" s="3" t="str">
        <f t="shared" ca="1" si="42"/>
        <v/>
      </c>
      <c r="Q162" s="3" t="str">
        <f ca="1">IF(AND($A162&lt;&gt;"",$A162&lt;&gt;"TOTAL"),IF(AND('[3]INVESTIGADOR_Descripcion subuni'!$AB160&lt;&gt;"",'[3]INVESTIGADOR_Descripcion subuni'!$AB160&lt;&gt;0),'[3]INVESTIGADOR_Descripcion subuni'!$AB160,""),IF($A162="TOTAL",SUM(INDIRECT("Q4:Q"&amp;ROW()-1)),""))</f>
        <v/>
      </c>
      <c r="R162" s="3" t="str">
        <f ca="1">IF(AND($A162&lt;&gt;"",$A162&lt;&gt;"TOTAL"),IF(AND('[3]INVESTIGADOR_Descripcion subuni'!$AD160&lt;&gt;"",'[3]INVESTIGADOR_Descripcion subuni'!$AD160&lt;&gt;0),'[3]INVESTIGADOR_Descripcion subuni'!$AD160,""),IF($A162="TOTAL",SUM(INDIRECT("R4:R"&amp;ROW()-1)),""))</f>
        <v/>
      </c>
      <c r="S162" s="3" t="str">
        <f t="shared" ca="1" si="43"/>
        <v/>
      </c>
      <c r="T162" s="3" t="str">
        <f ca="1">IF(AND($A162&lt;&gt;"",$A162&lt;&gt;"TOTAL"),IF(AND('[3]INVESTIGADOR_Descripcion subuni'!$AG160&lt;&gt;"",'[3]INVESTIGADOR_Descripcion subuni'!$AG160&lt;&gt;0),'[3]INVESTIGADOR_Descripcion subuni'!$AG160,""),IF($A162="TOTAL",SUM(INDIRECT("T4:T"&amp;ROW()-1)),""))</f>
        <v/>
      </c>
      <c r="U162" s="3" t="str">
        <f ca="1">IF(AND($A162&lt;&gt;"",$A162&lt;&gt;"TOTAL"),IF(AND('[3]INVESTIGADOR_Descripcion subuni'!$AI160&lt;&gt;"",'[3]INVESTIGADOR_Descripcion subuni'!$AI160&lt;&gt;0),'[3]INVESTIGADOR_Descripcion subuni'!$AI160,""),IF($A162="TOTAL",SUM(INDIRECT("U4:U"&amp;ROW()-1)),""))</f>
        <v/>
      </c>
      <c r="V162" s="3" t="str">
        <f t="shared" ca="1" si="44"/>
        <v/>
      </c>
      <c r="W162" s="3" t="str">
        <f ca="1">IF(AND($A162&lt;&gt;"",$A162&lt;&gt;"TOTAL"),IF(AND('[3]INVESTIGADOR_Descripcion subuni'!$AL160&lt;&gt;"",'[3]INVESTIGADOR_Descripcion subuni'!$AL160&lt;&gt;0),'[3]INVESTIGADOR_Descripcion subuni'!$AL160,""),IF($A162="TOTAL",SUM(INDIRECT("W4:W"&amp;ROW()-1)),""))</f>
        <v/>
      </c>
      <c r="X162" s="3" t="str">
        <f ca="1">IF(AND($A162&lt;&gt;"",$A162&lt;&gt;"TOTAL"),IF(AND('[3]INVESTIGADOR_Descripcion subuni'!$AN160&lt;&gt;"",'[3]INVESTIGADOR_Descripcion subuni'!$AN160&lt;&gt;0),'[3]INVESTIGADOR_Descripcion subuni'!$AN160,""),IF($A162="TOTAL",SUM(INDIRECT("X4:X"&amp;ROW()-1)),""))</f>
        <v/>
      </c>
      <c r="Y162" s="3" t="str">
        <f t="shared" ca="1" si="45"/>
        <v/>
      </c>
      <c r="Z162" s="3" t="str">
        <f ca="1">IF(AND($A162&lt;&gt;"",$A162&lt;&gt;"TOTAL"),IF(AND('[3]INVESTIGADOR_Descripcion subuni'!$AQ160&lt;&gt;"",'[3]INVESTIGADOR_Descripcion subuni'!$AQ160&lt;&gt;0),'[3]INVESTIGADOR_Descripcion subuni'!$AQ160,""),IF($A162="TOTAL",SUM(INDIRECT("Z4:Z"&amp;ROW()-1)),""))</f>
        <v/>
      </c>
      <c r="AA162" s="3" t="str">
        <f ca="1">IF(AND($A162&lt;&gt;"",$A162&lt;&gt;"TOTAL"),IF(AND('[3]INVESTIGADOR_Descripcion subuni'!$AS160&lt;&gt;"",'[3]INVESTIGADOR_Descripcion subuni'!$AS160&lt;&gt;0),'[3]INVESTIGADOR_Descripcion subuni'!$AS160,""),IF($A162="TOTAL",SUM(INDIRECT("AA4:AA"&amp;ROW()-1)),""))</f>
        <v/>
      </c>
      <c r="AB162" s="3" t="str">
        <f t="shared" ca="1" si="46"/>
        <v/>
      </c>
      <c r="AC162" s="3" t="str">
        <f ca="1">IF(AND($A162&lt;&gt;"",$A162&lt;&gt;"TOTAL"),IF(AND('[3]INVESTIGADOR_Descripcion subuni'!$AV160&lt;&gt;"",'[3]INVESTIGADOR_Descripcion subuni'!$AV160&lt;&gt;0),'[3]INVESTIGADOR_Descripcion subuni'!$AV160,""),IF($A162="TOTAL",SUM(INDIRECT("AC4:AC"&amp;ROW()-1)),""))</f>
        <v/>
      </c>
      <c r="AD162" s="3" t="str">
        <f ca="1">IF(AND($A162&lt;&gt;"",$A162&lt;&gt;"TOTAL"),IF(AND('[3]INVESTIGADOR_Descripcion subuni'!$AX160&lt;&gt;"",'[3]INVESTIGADOR_Descripcion subuni'!$AX160&lt;&gt;0),'[3]INVESTIGADOR_Descripcion subuni'!$AX160,""),IF($A162="TOTAL",SUM(INDIRECT("AD4:AD"&amp;ROW()-1)),""))</f>
        <v/>
      </c>
      <c r="AE162" s="3" t="str">
        <f t="shared" ca="1" si="47"/>
        <v/>
      </c>
      <c r="AF162" s="3" t="str">
        <f ca="1">IF(AND($A162&lt;&gt;"",$A162&lt;&gt;"TOTAL"),IF(AND('[3]INVESTIGADOR_Descripcion subuni'!$BA160&lt;&gt;"",'[3]INVESTIGADOR_Descripcion subuni'!$BA160&lt;&gt;0),'[3]INVESTIGADOR_Descripcion subuni'!$BA160,""),IF($A162="TOTAL",SUM(INDIRECT("AF4:AF"&amp;ROW()-1)),""))</f>
        <v/>
      </c>
      <c r="AG162" s="3" t="str">
        <f ca="1">IF(AND($A162&lt;&gt;"",$A162&lt;&gt;"TOTAL"),IF(AND('[3]INVESTIGADOR_Descripcion subuni'!$BC160&lt;&gt;"",'[3]INVESTIGADOR_Descripcion subuni'!$BC160&lt;&gt;0),'[3]INVESTIGADOR_Descripcion subuni'!$BC160,""),IF($A162="TOTAL",SUM(INDIRECT("AG4:AG"&amp;ROW()-1)),""))</f>
        <v/>
      </c>
      <c r="AH162" s="3" t="str">
        <f t="shared" ca="1" si="48"/>
        <v/>
      </c>
      <c r="AI162" s="3" t="str">
        <f ca="1">IF(AND($A162&lt;&gt;"",$A162&lt;&gt;"TOTAL"),IF(AND('[3]INVESTIGADOR_Descripcion subuni'!$BF160&lt;&gt;"",'[3]INVESTIGADOR_Descripcion subuni'!$BF160&lt;&gt;0),'[3]INVESTIGADOR_Descripcion subuni'!$BF160,""),IF($A162="TOTAL",SUM(INDIRECT("AI4:AI"&amp;ROW()-1)),""))</f>
        <v/>
      </c>
      <c r="AJ162" s="3" t="str">
        <f ca="1">IF(AND($A162&lt;&gt;"",$A162&lt;&gt;"TOTAL"),IF(AND('[3]INVESTIGADOR_Descripcion subuni'!$BH160&lt;&gt;"",'[3]INVESTIGADOR_Descripcion subuni'!$BH160&lt;&gt;0),'[3]INVESTIGADOR_Descripcion subuni'!$BH160,""),IF($A162="TOTAL",SUM(INDIRECT("AJ4:AJ"&amp;ROW()-1)),""))</f>
        <v/>
      </c>
      <c r="AK162" s="3" t="str">
        <f t="shared" ca="1" si="49"/>
        <v/>
      </c>
      <c r="AL162" s="3" t="str">
        <f ca="1">IF(AND($A162&lt;&gt;"",$A162&lt;&gt;"TOTAL"),IF(AND('[3]INVESTIGADOR_Descripcion subuni'!$BK160&lt;&gt;"",'[3]INVESTIGADOR_Descripcion subuni'!$BK160&lt;&gt;0),'[3]INVESTIGADOR_Descripcion subuni'!$BK160,""),IF($A162="TOTAL",SUM(INDIRECT("AL4:AL"&amp;ROW()-1)),""))</f>
        <v/>
      </c>
      <c r="AM162" s="3" t="str">
        <f ca="1">IF(AND($A162&lt;&gt;"",$A162&lt;&gt;"TOTAL"),IF(AND('[3]INVESTIGADOR_Descripcion subuni'!$BM160&lt;&gt;"",'[3]INVESTIGADOR_Descripcion subuni'!$BM160&lt;&gt;0),'[3]INVESTIGADOR_Descripcion subuni'!$BM160,""),IF($A162="TOTAL",SUM(INDIRECT("AM4:AM"&amp;ROW()-1)),""))</f>
        <v/>
      </c>
      <c r="AN162" s="3" t="str">
        <f t="shared" ca="1" si="50"/>
        <v/>
      </c>
      <c r="AO162" s="3" t="str">
        <f ca="1">IF(AND($A162&lt;&gt;"",$A162&lt;&gt;"TOTAL"),IF(AND('[3]INVESTIGADOR_Descripcion subuni'!$BP160&lt;&gt;"",'[3]INVESTIGADOR_Descripcion subuni'!$BP160&lt;&gt;0),'[3]INVESTIGADOR_Descripcion subuni'!$BP160,""),IF($A162="TOTAL",SUM(INDIRECT("AO4:AO"&amp;ROW()-1)),""))</f>
        <v/>
      </c>
      <c r="AP162" s="3" t="str">
        <f ca="1">IF(AND($A162&lt;&gt;"",$A162&lt;&gt;"TOTAL"),IF(AND('[3]INVESTIGADOR_Descripcion subuni'!$BR160&lt;&gt;"",'[3]INVESTIGADOR_Descripcion subuni'!$BR160&lt;&gt;0),'[3]INVESTIGADOR_Descripcion subuni'!$BR160,""),IF($A162="TOTAL",SUM(INDIRECT("AP4:AP"&amp;ROW()-1)),""))</f>
        <v/>
      </c>
      <c r="AQ162" s="3" t="str">
        <f t="shared" ca="1" si="51"/>
        <v/>
      </c>
      <c r="AR162" s="3" t="str">
        <f ca="1">IF(AND($A162&lt;&gt;"",$A162&lt;&gt;"TOTAL"),IF(AND('[3]INVESTIGADOR_Descripcion subuni'!$BU160&lt;&gt;"",'[3]INVESTIGADOR_Descripcion subuni'!$BU160&lt;&gt;0),'[3]INVESTIGADOR_Descripcion subuni'!$BU160,""),IF($A162="TOTAL",SUM(INDIRECT("AR4:AR"&amp;ROW()-1)),""))</f>
        <v/>
      </c>
      <c r="AS162" s="3" t="str">
        <f ca="1">IF(AND($A162&lt;&gt;"",$A162&lt;&gt;"TOTAL"),IF(AND('[3]INVESTIGADOR_Descripcion subuni'!$BW160&lt;&gt;"",'[3]INVESTIGADOR_Descripcion subuni'!$BW160&lt;&gt;0),'[3]INVESTIGADOR_Descripcion subuni'!$BW160,""),IF($A162="TOTAL",SUM(INDIRECT("AS4:AS"&amp;ROW()-1)),""))</f>
        <v/>
      </c>
      <c r="AT162" s="3" t="str">
        <f t="shared" ca="1" si="52"/>
        <v/>
      </c>
      <c r="AU162" s="3" t="str">
        <f ca="1">IF(AND($A162&lt;&gt;"",$A162&lt;&gt;"TOTAL"),IF(AND('[3]INVESTIGADOR_Descripcion subuni'!$BZ160&lt;&gt;"",'[3]INVESTIGADOR_Descripcion subuni'!$BZ160&lt;&gt;0),'[3]INVESTIGADOR_Descripcion subuni'!$BZ160,""),IF($A162="TOTAL",SUM(INDIRECT("AU4:AU"&amp;ROW()-1)),""))</f>
        <v/>
      </c>
      <c r="AV162" s="3" t="str">
        <f ca="1">IF(AND($A162&lt;&gt;"",$A162&lt;&gt;"TOTAL"),IF(AND('[3]INVESTIGADOR_Descripcion subuni'!$CB160&lt;&gt;"",'[3]INVESTIGADOR_Descripcion subuni'!$CB160&lt;&gt;0),'[3]INVESTIGADOR_Descripcion subuni'!$CB160,""),IF($A162="TOTAL",SUM(INDIRECT("AV4:AV"&amp;ROW()-1)),""))</f>
        <v/>
      </c>
      <c r="AW162" s="3" t="str">
        <f t="shared" ca="1" si="53"/>
        <v/>
      </c>
      <c r="AX162" s="3" t="str">
        <f ca="1">IF(AND($A162&lt;&gt;"",$A162&lt;&gt;"TOTAL"),IF(AND('[3]INVESTIGADOR_Descripcion subuni'!$CE160&lt;&gt;"",'[3]INVESTIGADOR_Descripcion subuni'!$CE160&lt;&gt;0),'[3]INVESTIGADOR_Descripcion subuni'!$CE160,""),IF($A162="TOTAL",SUM(INDIRECT("AX4:AX"&amp;ROW()-1)),""))</f>
        <v/>
      </c>
      <c r="AY162" s="3" t="str">
        <f ca="1">IF(AND($A162&lt;&gt;"",$A162&lt;&gt;"TOTAL"),IF(AND('[3]INVESTIGADOR_Descripcion subuni'!$CG160&lt;&gt;"",'[3]INVESTIGADOR_Descripcion subuni'!$CG160&lt;&gt;0),'[3]INVESTIGADOR_Descripcion subuni'!$CG160,""),IF($A162="TOTAL",SUM(INDIRECT("AY4:AY"&amp;ROW()-1)),""))</f>
        <v/>
      </c>
      <c r="AZ162" s="3" t="str">
        <f t="shared" ca="1" si="54"/>
        <v/>
      </c>
      <c r="BA162" s="3" t="str">
        <f ca="1">IF(AND($A162&lt;&gt;"",$A162&lt;&gt;"TOTAL"),IF(AND('[3]INVESTIGADOR_Descripcion subuni'!$CJ160&lt;&gt;"",'[3]INVESTIGADOR_Descripcion subuni'!$CJ160&lt;&gt;0),'[3]INVESTIGADOR_Descripcion subuni'!$CJ160,""),IF($A162="TOTAL",SUM(INDIRECT("BA4:BA"&amp;ROW()-1)),""))</f>
        <v/>
      </c>
      <c r="BB162" s="3" t="str">
        <f ca="1">IF(AND($A162&lt;&gt;"",$A162&lt;&gt;"TOTAL"),IF(AND('[3]INVESTIGADOR_Descripcion subuni'!$CL160&lt;&gt;"",'[3]INVESTIGADOR_Descripcion subuni'!$CL160&lt;&gt;0),'[3]INVESTIGADOR_Descripcion subuni'!$CL160,""),IF($A162="TOTAL",SUM(INDIRECT("BB4:BB"&amp;ROW()-1)),""))</f>
        <v/>
      </c>
      <c r="BC162" s="3" t="str">
        <f t="shared" ca="1" si="55"/>
        <v/>
      </c>
      <c r="BD162" s="3" t="str">
        <f ca="1">IF(AND($A162&lt;&gt;"",$A162&lt;&gt;"TOTAL"),IF(AND('[3]INVESTIGADOR_Descripcion subuni'!$CO160&lt;&gt;"",'[3]INVESTIGADOR_Descripcion subuni'!$CO160&lt;&gt;0),'[3]INVESTIGADOR_Descripcion subuni'!$CO160,""),IF($A162="TOTAL",SUM(INDIRECT("BD4:BD"&amp;ROW()-1)),""))</f>
        <v/>
      </c>
      <c r="BE162" s="3" t="str">
        <f ca="1">IF(AND($A162&lt;&gt;"",$A162&lt;&gt;"TOTAL"),IF(AND('[3]INVESTIGADOR_Descripcion subuni'!$CQ160&lt;&gt;"",'[3]INVESTIGADOR_Descripcion subuni'!$CQ160&lt;&gt;0),'[3]INVESTIGADOR_Descripcion subuni'!$CQ160,""),IF($A162="TOTAL",SUM(INDIRECT("BE4:BE"&amp;ROW()-1)),""))</f>
        <v/>
      </c>
      <c r="BF162" s="3" t="str">
        <f t="shared" ca="1" si="56"/>
        <v/>
      </c>
    </row>
    <row r="163" spans="1:58" x14ac:dyDescent="0.2">
      <c r="A163" s="25" t="str">
        <f>IF('[3]INVESTIGADOR_Descripcion subuni'!$B161&lt;&gt;"",'[3]INVESTIGADOR_Descripcion subuni'!$B161,IF(AND('[3]INVESTIGADOR_Descripcion subuni'!$B161="",'[3]INVESTIGADOR_Descripcion subuni'!$B162="",'[3]INVESTIGADOR_Descripcion subuni'!$B160=""),"","TOTAL"))</f>
        <v/>
      </c>
      <c r="B163" s="3" t="str">
        <f ca="1">IF(AND($A163&lt;&gt;"",$A163&lt;&gt;"TOTAL"),IF(AND('[3]INVESTIGADOR_Descripcion subuni'!$C161&lt;&gt;"",'[3]INVESTIGADOR_Descripcion subuni'!$C161&lt;&gt;0),'[3]INVESTIGADOR_Descripcion subuni'!$C161,""),IF($A163="TOTAL",SUM(INDIRECT("B4:B"&amp;ROW()-1)),""))</f>
        <v/>
      </c>
      <c r="C163" s="3" t="str">
        <f ca="1">IF(AND($A163&lt;&gt;"",$A163&lt;&gt;"TOTAL"),IF(AND('[3]INVESTIGADOR_Descripcion subuni'!$E161&lt;&gt;"",'[3]INVESTIGADOR_Descripcion subuni'!$E161&lt;&gt;0),'[3]INVESTIGADOR_Descripcion subuni'!$E161,""),IF($A163="TOTAL",SUM(INDIRECT("C4:C"&amp;ROW()-1)),""))</f>
        <v/>
      </c>
      <c r="D163" s="3" t="str">
        <f t="shared" ca="1" si="38"/>
        <v/>
      </c>
      <c r="E163" s="3" t="str">
        <f ca="1">IF(AND($A163&lt;&gt;"",$A163&lt;&gt;"TOTAL"),IF(AND('[3]INVESTIGADOR_Descripcion subuni'!$H161&lt;&gt;"",'[3]INVESTIGADOR_Descripcion subuni'!$H161&lt;&gt;0),'[3]INVESTIGADOR_Descripcion subuni'!$H161,""),IF($A163="TOTAL",SUM(INDIRECT("E4:E"&amp;ROW()-1)),""))</f>
        <v/>
      </c>
      <c r="F163" s="3" t="str">
        <f ca="1">IF(AND($A163&lt;&gt;"",$A163&lt;&gt;"TOTAL"),IF(AND('[3]INVESTIGADOR_Descripcion subuni'!$J161&lt;&gt;"",'[3]INVESTIGADOR_Descripcion subuni'!$J161&lt;&gt;0),'[3]INVESTIGADOR_Descripcion subuni'!$J161,""),IF($A163="TOTAL",SUM(INDIRECT("F4:F"&amp;ROW()-1)),""))</f>
        <v/>
      </c>
      <c r="G163" s="3" t="str">
        <f t="shared" ca="1" si="39"/>
        <v/>
      </c>
      <c r="H163" s="3" t="str">
        <f ca="1">IF(AND($A163&lt;&gt;"",$A163&lt;&gt;"TOTAL"),IF(AND('[3]INVESTIGADOR_Descripcion subuni'!$M161&lt;&gt;"",'[3]INVESTIGADOR_Descripcion subuni'!$M161&lt;&gt;0),'[3]INVESTIGADOR_Descripcion subuni'!$M161,""),IF($A163="TOTAL",SUM(INDIRECT("H4:H"&amp;ROW()-1)),""))</f>
        <v/>
      </c>
      <c r="I163" s="3" t="str">
        <f ca="1">IF(AND($A163&lt;&gt;"",$A163&lt;&gt;"TOTAL"),IF(AND('[3]INVESTIGADOR_Descripcion subuni'!$O161&lt;&gt;"",'[3]INVESTIGADOR_Descripcion subuni'!$O161&lt;&gt;0),'[3]INVESTIGADOR_Descripcion subuni'!$O161,""),IF($A163="TOTAL",SUM(INDIRECT("I4:I"&amp;ROW()-1)),""))</f>
        <v/>
      </c>
      <c r="J163" s="3" t="str">
        <f t="shared" ca="1" si="40"/>
        <v/>
      </c>
      <c r="K163" s="3" t="str">
        <f ca="1">IF(AND($A163&lt;&gt;"",$A163&lt;&gt;"TOTAL"),IF(AND('[3]INVESTIGADOR_Descripcion subuni'!$R161&lt;&gt;"",'[3]INVESTIGADOR_Descripcion subuni'!$R161&lt;&gt;0),'[3]INVESTIGADOR_Descripcion subuni'!$R161,""),IF($A163="TOTAL",SUM(INDIRECT("K4:K"&amp;ROW()-1)),""))</f>
        <v/>
      </c>
      <c r="L163" s="3" t="str">
        <f ca="1">IF(AND($A163&lt;&gt;"",$A163&lt;&gt;"TOTAL"),IF(AND('[3]INVESTIGADOR_Descripcion subuni'!$T161&lt;&gt;"",'[3]INVESTIGADOR_Descripcion subuni'!$T161&lt;&gt;0),'[3]INVESTIGADOR_Descripcion subuni'!$T161,""),IF($A163="TOTAL",SUM(INDIRECT("L4:L"&amp;ROW()-1)),""))</f>
        <v/>
      </c>
      <c r="M163" s="3" t="str">
        <f t="shared" ca="1" si="41"/>
        <v/>
      </c>
      <c r="N163" s="3" t="str">
        <f ca="1">IF(AND($A163&lt;&gt;"",$A163&lt;&gt;"TOTAL"),IF(AND('[3]INVESTIGADOR_Descripcion subuni'!$W161&lt;&gt;"",'[3]INVESTIGADOR_Descripcion subuni'!$W161&lt;&gt;0),'[3]INVESTIGADOR_Descripcion subuni'!$W161,""),IF($A163="TOTAL",SUM(INDIRECT("N4:N"&amp;ROW()-1)),""))</f>
        <v/>
      </c>
      <c r="O163" s="3" t="str">
        <f ca="1">IF(AND($A163&lt;&gt;"",$A163&lt;&gt;"TOTAL"),IF(AND('[3]INVESTIGADOR_Descripcion subuni'!$Y161&lt;&gt;"",'[3]INVESTIGADOR_Descripcion subuni'!$Y161&lt;&gt;0),'[3]INVESTIGADOR_Descripcion subuni'!$Y161,""),IF($A163="TOTAL",SUM(INDIRECT("O4:O"&amp;ROW()-1)),""))</f>
        <v/>
      </c>
      <c r="P163" s="3" t="str">
        <f t="shared" ca="1" si="42"/>
        <v/>
      </c>
      <c r="Q163" s="3" t="str">
        <f ca="1">IF(AND($A163&lt;&gt;"",$A163&lt;&gt;"TOTAL"),IF(AND('[3]INVESTIGADOR_Descripcion subuni'!$AB161&lt;&gt;"",'[3]INVESTIGADOR_Descripcion subuni'!$AB161&lt;&gt;0),'[3]INVESTIGADOR_Descripcion subuni'!$AB161,""),IF($A163="TOTAL",SUM(INDIRECT("Q4:Q"&amp;ROW()-1)),""))</f>
        <v/>
      </c>
      <c r="R163" s="3" t="str">
        <f ca="1">IF(AND($A163&lt;&gt;"",$A163&lt;&gt;"TOTAL"),IF(AND('[3]INVESTIGADOR_Descripcion subuni'!$AD161&lt;&gt;"",'[3]INVESTIGADOR_Descripcion subuni'!$AD161&lt;&gt;0),'[3]INVESTIGADOR_Descripcion subuni'!$AD161,""),IF($A163="TOTAL",SUM(INDIRECT("R4:R"&amp;ROW()-1)),""))</f>
        <v/>
      </c>
      <c r="S163" s="3" t="str">
        <f t="shared" ca="1" si="43"/>
        <v/>
      </c>
      <c r="T163" s="3" t="str">
        <f ca="1">IF(AND($A163&lt;&gt;"",$A163&lt;&gt;"TOTAL"),IF(AND('[3]INVESTIGADOR_Descripcion subuni'!$AG161&lt;&gt;"",'[3]INVESTIGADOR_Descripcion subuni'!$AG161&lt;&gt;0),'[3]INVESTIGADOR_Descripcion subuni'!$AG161,""),IF($A163="TOTAL",SUM(INDIRECT("T4:T"&amp;ROW()-1)),""))</f>
        <v/>
      </c>
      <c r="U163" s="3" t="str">
        <f ca="1">IF(AND($A163&lt;&gt;"",$A163&lt;&gt;"TOTAL"),IF(AND('[3]INVESTIGADOR_Descripcion subuni'!$AI161&lt;&gt;"",'[3]INVESTIGADOR_Descripcion subuni'!$AI161&lt;&gt;0),'[3]INVESTIGADOR_Descripcion subuni'!$AI161,""),IF($A163="TOTAL",SUM(INDIRECT("U4:U"&amp;ROW()-1)),""))</f>
        <v/>
      </c>
      <c r="V163" s="3" t="str">
        <f t="shared" ca="1" si="44"/>
        <v/>
      </c>
      <c r="W163" s="3" t="str">
        <f ca="1">IF(AND($A163&lt;&gt;"",$A163&lt;&gt;"TOTAL"),IF(AND('[3]INVESTIGADOR_Descripcion subuni'!$AL161&lt;&gt;"",'[3]INVESTIGADOR_Descripcion subuni'!$AL161&lt;&gt;0),'[3]INVESTIGADOR_Descripcion subuni'!$AL161,""),IF($A163="TOTAL",SUM(INDIRECT("W4:W"&amp;ROW()-1)),""))</f>
        <v/>
      </c>
      <c r="X163" s="3" t="str">
        <f ca="1">IF(AND($A163&lt;&gt;"",$A163&lt;&gt;"TOTAL"),IF(AND('[3]INVESTIGADOR_Descripcion subuni'!$AN161&lt;&gt;"",'[3]INVESTIGADOR_Descripcion subuni'!$AN161&lt;&gt;0),'[3]INVESTIGADOR_Descripcion subuni'!$AN161,""),IF($A163="TOTAL",SUM(INDIRECT("X4:X"&amp;ROW()-1)),""))</f>
        <v/>
      </c>
      <c r="Y163" s="3" t="str">
        <f t="shared" ca="1" si="45"/>
        <v/>
      </c>
      <c r="Z163" s="3" t="str">
        <f ca="1">IF(AND($A163&lt;&gt;"",$A163&lt;&gt;"TOTAL"),IF(AND('[3]INVESTIGADOR_Descripcion subuni'!$AQ161&lt;&gt;"",'[3]INVESTIGADOR_Descripcion subuni'!$AQ161&lt;&gt;0),'[3]INVESTIGADOR_Descripcion subuni'!$AQ161,""),IF($A163="TOTAL",SUM(INDIRECT("Z4:Z"&amp;ROW()-1)),""))</f>
        <v/>
      </c>
      <c r="AA163" s="3" t="str">
        <f ca="1">IF(AND($A163&lt;&gt;"",$A163&lt;&gt;"TOTAL"),IF(AND('[3]INVESTIGADOR_Descripcion subuni'!$AS161&lt;&gt;"",'[3]INVESTIGADOR_Descripcion subuni'!$AS161&lt;&gt;0),'[3]INVESTIGADOR_Descripcion subuni'!$AS161,""),IF($A163="TOTAL",SUM(INDIRECT("AA4:AA"&amp;ROW()-1)),""))</f>
        <v/>
      </c>
      <c r="AB163" s="3" t="str">
        <f t="shared" ca="1" si="46"/>
        <v/>
      </c>
      <c r="AC163" s="3" t="str">
        <f ca="1">IF(AND($A163&lt;&gt;"",$A163&lt;&gt;"TOTAL"),IF(AND('[3]INVESTIGADOR_Descripcion subuni'!$AV161&lt;&gt;"",'[3]INVESTIGADOR_Descripcion subuni'!$AV161&lt;&gt;0),'[3]INVESTIGADOR_Descripcion subuni'!$AV161,""),IF($A163="TOTAL",SUM(INDIRECT("AC4:AC"&amp;ROW()-1)),""))</f>
        <v/>
      </c>
      <c r="AD163" s="3" t="str">
        <f ca="1">IF(AND($A163&lt;&gt;"",$A163&lt;&gt;"TOTAL"),IF(AND('[3]INVESTIGADOR_Descripcion subuni'!$AX161&lt;&gt;"",'[3]INVESTIGADOR_Descripcion subuni'!$AX161&lt;&gt;0),'[3]INVESTIGADOR_Descripcion subuni'!$AX161,""),IF($A163="TOTAL",SUM(INDIRECT("AD4:AD"&amp;ROW()-1)),""))</f>
        <v/>
      </c>
      <c r="AE163" s="3" t="str">
        <f t="shared" ca="1" si="47"/>
        <v/>
      </c>
      <c r="AF163" s="3" t="str">
        <f ca="1">IF(AND($A163&lt;&gt;"",$A163&lt;&gt;"TOTAL"),IF(AND('[3]INVESTIGADOR_Descripcion subuni'!$BA161&lt;&gt;"",'[3]INVESTIGADOR_Descripcion subuni'!$BA161&lt;&gt;0),'[3]INVESTIGADOR_Descripcion subuni'!$BA161,""),IF($A163="TOTAL",SUM(INDIRECT("AF4:AF"&amp;ROW()-1)),""))</f>
        <v/>
      </c>
      <c r="AG163" s="3" t="str">
        <f ca="1">IF(AND($A163&lt;&gt;"",$A163&lt;&gt;"TOTAL"),IF(AND('[3]INVESTIGADOR_Descripcion subuni'!$BC161&lt;&gt;"",'[3]INVESTIGADOR_Descripcion subuni'!$BC161&lt;&gt;0),'[3]INVESTIGADOR_Descripcion subuni'!$BC161,""),IF($A163="TOTAL",SUM(INDIRECT("AG4:AG"&amp;ROW()-1)),""))</f>
        <v/>
      </c>
      <c r="AH163" s="3" t="str">
        <f t="shared" ca="1" si="48"/>
        <v/>
      </c>
      <c r="AI163" s="3" t="str">
        <f ca="1">IF(AND($A163&lt;&gt;"",$A163&lt;&gt;"TOTAL"),IF(AND('[3]INVESTIGADOR_Descripcion subuni'!$BF161&lt;&gt;"",'[3]INVESTIGADOR_Descripcion subuni'!$BF161&lt;&gt;0),'[3]INVESTIGADOR_Descripcion subuni'!$BF161,""),IF($A163="TOTAL",SUM(INDIRECT("AI4:AI"&amp;ROW()-1)),""))</f>
        <v/>
      </c>
      <c r="AJ163" s="3" t="str">
        <f ca="1">IF(AND($A163&lt;&gt;"",$A163&lt;&gt;"TOTAL"),IF(AND('[3]INVESTIGADOR_Descripcion subuni'!$BH161&lt;&gt;"",'[3]INVESTIGADOR_Descripcion subuni'!$BH161&lt;&gt;0),'[3]INVESTIGADOR_Descripcion subuni'!$BH161,""),IF($A163="TOTAL",SUM(INDIRECT("AJ4:AJ"&amp;ROW()-1)),""))</f>
        <v/>
      </c>
      <c r="AK163" s="3" t="str">
        <f t="shared" ca="1" si="49"/>
        <v/>
      </c>
      <c r="AL163" s="3" t="str">
        <f ca="1">IF(AND($A163&lt;&gt;"",$A163&lt;&gt;"TOTAL"),IF(AND('[3]INVESTIGADOR_Descripcion subuni'!$BK161&lt;&gt;"",'[3]INVESTIGADOR_Descripcion subuni'!$BK161&lt;&gt;0),'[3]INVESTIGADOR_Descripcion subuni'!$BK161,""),IF($A163="TOTAL",SUM(INDIRECT("AL4:AL"&amp;ROW()-1)),""))</f>
        <v/>
      </c>
      <c r="AM163" s="3" t="str">
        <f ca="1">IF(AND($A163&lt;&gt;"",$A163&lt;&gt;"TOTAL"),IF(AND('[3]INVESTIGADOR_Descripcion subuni'!$BM161&lt;&gt;"",'[3]INVESTIGADOR_Descripcion subuni'!$BM161&lt;&gt;0),'[3]INVESTIGADOR_Descripcion subuni'!$BM161,""),IF($A163="TOTAL",SUM(INDIRECT("AM4:AM"&amp;ROW()-1)),""))</f>
        <v/>
      </c>
      <c r="AN163" s="3" t="str">
        <f t="shared" ca="1" si="50"/>
        <v/>
      </c>
      <c r="AO163" s="3" t="str">
        <f ca="1">IF(AND($A163&lt;&gt;"",$A163&lt;&gt;"TOTAL"),IF(AND('[3]INVESTIGADOR_Descripcion subuni'!$BP161&lt;&gt;"",'[3]INVESTIGADOR_Descripcion subuni'!$BP161&lt;&gt;0),'[3]INVESTIGADOR_Descripcion subuni'!$BP161,""),IF($A163="TOTAL",SUM(INDIRECT("AO4:AO"&amp;ROW()-1)),""))</f>
        <v/>
      </c>
      <c r="AP163" s="3" t="str">
        <f ca="1">IF(AND($A163&lt;&gt;"",$A163&lt;&gt;"TOTAL"),IF(AND('[3]INVESTIGADOR_Descripcion subuni'!$BR161&lt;&gt;"",'[3]INVESTIGADOR_Descripcion subuni'!$BR161&lt;&gt;0),'[3]INVESTIGADOR_Descripcion subuni'!$BR161,""),IF($A163="TOTAL",SUM(INDIRECT("AP4:AP"&amp;ROW()-1)),""))</f>
        <v/>
      </c>
      <c r="AQ163" s="3" t="str">
        <f t="shared" ca="1" si="51"/>
        <v/>
      </c>
      <c r="AR163" s="3" t="str">
        <f ca="1">IF(AND($A163&lt;&gt;"",$A163&lt;&gt;"TOTAL"),IF(AND('[3]INVESTIGADOR_Descripcion subuni'!$BU161&lt;&gt;"",'[3]INVESTIGADOR_Descripcion subuni'!$BU161&lt;&gt;0),'[3]INVESTIGADOR_Descripcion subuni'!$BU161,""),IF($A163="TOTAL",SUM(INDIRECT("AR4:AR"&amp;ROW()-1)),""))</f>
        <v/>
      </c>
      <c r="AS163" s="3" t="str">
        <f ca="1">IF(AND($A163&lt;&gt;"",$A163&lt;&gt;"TOTAL"),IF(AND('[3]INVESTIGADOR_Descripcion subuni'!$BW161&lt;&gt;"",'[3]INVESTIGADOR_Descripcion subuni'!$BW161&lt;&gt;0),'[3]INVESTIGADOR_Descripcion subuni'!$BW161,""),IF($A163="TOTAL",SUM(INDIRECT("AS4:AS"&amp;ROW()-1)),""))</f>
        <v/>
      </c>
      <c r="AT163" s="3" t="str">
        <f t="shared" ca="1" si="52"/>
        <v/>
      </c>
      <c r="AU163" s="3" t="str">
        <f ca="1">IF(AND($A163&lt;&gt;"",$A163&lt;&gt;"TOTAL"),IF(AND('[3]INVESTIGADOR_Descripcion subuni'!$BZ161&lt;&gt;"",'[3]INVESTIGADOR_Descripcion subuni'!$BZ161&lt;&gt;0),'[3]INVESTIGADOR_Descripcion subuni'!$BZ161,""),IF($A163="TOTAL",SUM(INDIRECT("AU4:AU"&amp;ROW()-1)),""))</f>
        <v/>
      </c>
      <c r="AV163" s="3" t="str">
        <f ca="1">IF(AND($A163&lt;&gt;"",$A163&lt;&gt;"TOTAL"),IF(AND('[3]INVESTIGADOR_Descripcion subuni'!$CB161&lt;&gt;"",'[3]INVESTIGADOR_Descripcion subuni'!$CB161&lt;&gt;0),'[3]INVESTIGADOR_Descripcion subuni'!$CB161,""),IF($A163="TOTAL",SUM(INDIRECT("AV4:AV"&amp;ROW()-1)),""))</f>
        <v/>
      </c>
      <c r="AW163" s="3" t="str">
        <f t="shared" ca="1" si="53"/>
        <v/>
      </c>
      <c r="AX163" s="3" t="str">
        <f ca="1">IF(AND($A163&lt;&gt;"",$A163&lt;&gt;"TOTAL"),IF(AND('[3]INVESTIGADOR_Descripcion subuni'!$CE161&lt;&gt;"",'[3]INVESTIGADOR_Descripcion subuni'!$CE161&lt;&gt;0),'[3]INVESTIGADOR_Descripcion subuni'!$CE161,""),IF($A163="TOTAL",SUM(INDIRECT("AX4:AX"&amp;ROW()-1)),""))</f>
        <v/>
      </c>
      <c r="AY163" s="3" t="str">
        <f ca="1">IF(AND($A163&lt;&gt;"",$A163&lt;&gt;"TOTAL"),IF(AND('[3]INVESTIGADOR_Descripcion subuni'!$CG161&lt;&gt;"",'[3]INVESTIGADOR_Descripcion subuni'!$CG161&lt;&gt;0),'[3]INVESTIGADOR_Descripcion subuni'!$CG161,""),IF($A163="TOTAL",SUM(INDIRECT("AY4:AY"&amp;ROW()-1)),""))</f>
        <v/>
      </c>
      <c r="AZ163" s="3" t="str">
        <f t="shared" ca="1" si="54"/>
        <v/>
      </c>
      <c r="BA163" s="3" t="str">
        <f ca="1">IF(AND($A163&lt;&gt;"",$A163&lt;&gt;"TOTAL"),IF(AND('[3]INVESTIGADOR_Descripcion subuni'!$CJ161&lt;&gt;"",'[3]INVESTIGADOR_Descripcion subuni'!$CJ161&lt;&gt;0),'[3]INVESTIGADOR_Descripcion subuni'!$CJ161,""),IF($A163="TOTAL",SUM(INDIRECT("BA4:BA"&amp;ROW()-1)),""))</f>
        <v/>
      </c>
      <c r="BB163" s="3" t="str">
        <f ca="1">IF(AND($A163&lt;&gt;"",$A163&lt;&gt;"TOTAL"),IF(AND('[3]INVESTIGADOR_Descripcion subuni'!$CL161&lt;&gt;"",'[3]INVESTIGADOR_Descripcion subuni'!$CL161&lt;&gt;0),'[3]INVESTIGADOR_Descripcion subuni'!$CL161,""),IF($A163="TOTAL",SUM(INDIRECT("BB4:BB"&amp;ROW()-1)),""))</f>
        <v/>
      </c>
      <c r="BC163" s="3" t="str">
        <f t="shared" ca="1" si="55"/>
        <v/>
      </c>
      <c r="BD163" s="3" t="str">
        <f ca="1">IF(AND($A163&lt;&gt;"",$A163&lt;&gt;"TOTAL"),IF(AND('[3]INVESTIGADOR_Descripcion subuni'!$CO161&lt;&gt;"",'[3]INVESTIGADOR_Descripcion subuni'!$CO161&lt;&gt;0),'[3]INVESTIGADOR_Descripcion subuni'!$CO161,""),IF($A163="TOTAL",SUM(INDIRECT("BD4:BD"&amp;ROW()-1)),""))</f>
        <v/>
      </c>
      <c r="BE163" s="3" t="str">
        <f ca="1">IF(AND($A163&lt;&gt;"",$A163&lt;&gt;"TOTAL"),IF(AND('[3]INVESTIGADOR_Descripcion subuni'!$CQ161&lt;&gt;"",'[3]INVESTIGADOR_Descripcion subuni'!$CQ161&lt;&gt;0),'[3]INVESTIGADOR_Descripcion subuni'!$CQ161,""),IF($A163="TOTAL",SUM(INDIRECT("BE4:BE"&amp;ROW()-1)),""))</f>
        <v/>
      </c>
      <c r="BF163" s="3" t="str">
        <f t="shared" ca="1" si="56"/>
        <v/>
      </c>
    </row>
    <row r="164" spans="1:58" x14ac:dyDescent="0.2">
      <c r="A164" s="25" t="str">
        <f>IF('[3]INVESTIGADOR_Descripcion subuni'!$B162&lt;&gt;"",'[3]INVESTIGADOR_Descripcion subuni'!$B162,IF(AND('[3]INVESTIGADOR_Descripcion subuni'!$B162="",'[3]INVESTIGADOR_Descripcion subuni'!$B163="",'[3]INVESTIGADOR_Descripcion subuni'!$B161=""),"","TOTAL"))</f>
        <v/>
      </c>
      <c r="B164" s="3" t="str">
        <f ca="1">IF(AND($A164&lt;&gt;"",$A164&lt;&gt;"TOTAL"),IF(AND('[3]INVESTIGADOR_Descripcion subuni'!$C162&lt;&gt;"",'[3]INVESTIGADOR_Descripcion subuni'!$C162&lt;&gt;0),'[3]INVESTIGADOR_Descripcion subuni'!$C162,""),IF($A164="TOTAL",SUM(INDIRECT("B4:B"&amp;ROW()-1)),""))</f>
        <v/>
      </c>
      <c r="C164" s="3" t="str">
        <f ca="1">IF(AND($A164&lt;&gt;"",$A164&lt;&gt;"TOTAL"),IF(AND('[3]INVESTIGADOR_Descripcion subuni'!$E162&lt;&gt;"",'[3]INVESTIGADOR_Descripcion subuni'!$E162&lt;&gt;0),'[3]INVESTIGADOR_Descripcion subuni'!$E162,""),IF($A164="TOTAL",SUM(INDIRECT("C4:C"&amp;ROW()-1)),""))</f>
        <v/>
      </c>
      <c r="D164" s="3" t="str">
        <f t="shared" ca="1" si="38"/>
        <v/>
      </c>
      <c r="E164" s="3" t="str">
        <f ca="1">IF(AND($A164&lt;&gt;"",$A164&lt;&gt;"TOTAL"),IF(AND('[3]INVESTIGADOR_Descripcion subuni'!$H162&lt;&gt;"",'[3]INVESTIGADOR_Descripcion subuni'!$H162&lt;&gt;0),'[3]INVESTIGADOR_Descripcion subuni'!$H162,""),IF($A164="TOTAL",SUM(INDIRECT("E4:E"&amp;ROW()-1)),""))</f>
        <v/>
      </c>
      <c r="F164" s="3" t="str">
        <f ca="1">IF(AND($A164&lt;&gt;"",$A164&lt;&gt;"TOTAL"),IF(AND('[3]INVESTIGADOR_Descripcion subuni'!$J162&lt;&gt;"",'[3]INVESTIGADOR_Descripcion subuni'!$J162&lt;&gt;0),'[3]INVESTIGADOR_Descripcion subuni'!$J162,""),IF($A164="TOTAL",SUM(INDIRECT("F4:F"&amp;ROW()-1)),""))</f>
        <v/>
      </c>
      <c r="G164" s="3" t="str">
        <f t="shared" ca="1" si="39"/>
        <v/>
      </c>
      <c r="H164" s="3" t="str">
        <f ca="1">IF(AND($A164&lt;&gt;"",$A164&lt;&gt;"TOTAL"),IF(AND('[3]INVESTIGADOR_Descripcion subuni'!$M162&lt;&gt;"",'[3]INVESTIGADOR_Descripcion subuni'!$M162&lt;&gt;0),'[3]INVESTIGADOR_Descripcion subuni'!$M162,""),IF($A164="TOTAL",SUM(INDIRECT("H4:H"&amp;ROW()-1)),""))</f>
        <v/>
      </c>
      <c r="I164" s="3" t="str">
        <f ca="1">IF(AND($A164&lt;&gt;"",$A164&lt;&gt;"TOTAL"),IF(AND('[3]INVESTIGADOR_Descripcion subuni'!$O162&lt;&gt;"",'[3]INVESTIGADOR_Descripcion subuni'!$O162&lt;&gt;0),'[3]INVESTIGADOR_Descripcion subuni'!$O162,""),IF($A164="TOTAL",SUM(INDIRECT("I4:I"&amp;ROW()-1)),""))</f>
        <v/>
      </c>
      <c r="J164" s="3" t="str">
        <f t="shared" ca="1" si="40"/>
        <v/>
      </c>
      <c r="K164" s="3" t="str">
        <f ca="1">IF(AND($A164&lt;&gt;"",$A164&lt;&gt;"TOTAL"),IF(AND('[3]INVESTIGADOR_Descripcion subuni'!$R162&lt;&gt;"",'[3]INVESTIGADOR_Descripcion subuni'!$R162&lt;&gt;0),'[3]INVESTIGADOR_Descripcion subuni'!$R162,""),IF($A164="TOTAL",SUM(INDIRECT("K4:K"&amp;ROW()-1)),""))</f>
        <v/>
      </c>
      <c r="L164" s="3" t="str">
        <f ca="1">IF(AND($A164&lt;&gt;"",$A164&lt;&gt;"TOTAL"),IF(AND('[3]INVESTIGADOR_Descripcion subuni'!$T162&lt;&gt;"",'[3]INVESTIGADOR_Descripcion subuni'!$T162&lt;&gt;0),'[3]INVESTIGADOR_Descripcion subuni'!$T162,""),IF($A164="TOTAL",SUM(INDIRECT("L4:L"&amp;ROW()-1)),""))</f>
        <v/>
      </c>
      <c r="M164" s="3" t="str">
        <f t="shared" ca="1" si="41"/>
        <v/>
      </c>
      <c r="N164" s="3" t="str">
        <f ca="1">IF(AND($A164&lt;&gt;"",$A164&lt;&gt;"TOTAL"),IF(AND('[3]INVESTIGADOR_Descripcion subuni'!$W162&lt;&gt;"",'[3]INVESTIGADOR_Descripcion subuni'!$W162&lt;&gt;0),'[3]INVESTIGADOR_Descripcion subuni'!$W162,""),IF($A164="TOTAL",SUM(INDIRECT("N4:N"&amp;ROW()-1)),""))</f>
        <v/>
      </c>
      <c r="O164" s="3" t="str">
        <f ca="1">IF(AND($A164&lt;&gt;"",$A164&lt;&gt;"TOTAL"),IF(AND('[3]INVESTIGADOR_Descripcion subuni'!$Y162&lt;&gt;"",'[3]INVESTIGADOR_Descripcion subuni'!$Y162&lt;&gt;0),'[3]INVESTIGADOR_Descripcion subuni'!$Y162,""),IF($A164="TOTAL",SUM(INDIRECT("O4:O"&amp;ROW()-1)),""))</f>
        <v/>
      </c>
      <c r="P164" s="3" t="str">
        <f t="shared" ca="1" si="42"/>
        <v/>
      </c>
      <c r="Q164" s="3" t="str">
        <f ca="1">IF(AND($A164&lt;&gt;"",$A164&lt;&gt;"TOTAL"),IF(AND('[3]INVESTIGADOR_Descripcion subuni'!$AB162&lt;&gt;"",'[3]INVESTIGADOR_Descripcion subuni'!$AB162&lt;&gt;0),'[3]INVESTIGADOR_Descripcion subuni'!$AB162,""),IF($A164="TOTAL",SUM(INDIRECT("Q4:Q"&amp;ROW()-1)),""))</f>
        <v/>
      </c>
      <c r="R164" s="3" t="str">
        <f ca="1">IF(AND($A164&lt;&gt;"",$A164&lt;&gt;"TOTAL"),IF(AND('[3]INVESTIGADOR_Descripcion subuni'!$AD162&lt;&gt;"",'[3]INVESTIGADOR_Descripcion subuni'!$AD162&lt;&gt;0),'[3]INVESTIGADOR_Descripcion subuni'!$AD162,""),IF($A164="TOTAL",SUM(INDIRECT("R4:R"&amp;ROW()-1)),""))</f>
        <v/>
      </c>
      <c r="S164" s="3" t="str">
        <f t="shared" ca="1" si="43"/>
        <v/>
      </c>
      <c r="T164" s="3" t="str">
        <f ca="1">IF(AND($A164&lt;&gt;"",$A164&lt;&gt;"TOTAL"),IF(AND('[3]INVESTIGADOR_Descripcion subuni'!$AG162&lt;&gt;"",'[3]INVESTIGADOR_Descripcion subuni'!$AG162&lt;&gt;0),'[3]INVESTIGADOR_Descripcion subuni'!$AG162,""),IF($A164="TOTAL",SUM(INDIRECT("T4:T"&amp;ROW()-1)),""))</f>
        <v/>
      </c>
      <c r="U164" s="3" t="str">
        <f ca="1">IF(AND($A164&lt;&gt;"",$A164&lt;&gt;"TOTAL"),IF(AND('[3]INVESTIGADOR_Descripcion subuni'!$AI162&lt;&gt;"",'[3]INVESTIGADOR_Descripcion subuni'!$AI162&lt;&gt;0),'[3]INVESTIGADOR_Descripcion subuni'!$AI162,""),IF($A164="TOTAL",SUM(INDIRECT("U4:U"&amp;ROW()-1)),""))</f>
        <v/>
      </c>
      <c r="V164" s="3" t="str">
        <f t="shared" ca="1" si="44"/>
        <v/>
      </c>
      <c r="W164" s="3" t="str">
        <f ca="1">IF(AND($A164&lt;&gt;"",$A164&lt;&gt;"TOTAL"),IF(AND('[3]INVESTIGADOR_Descripcion subuni'!$AL162&lt;&gt;"",'[3]INVESTIGADOR_Descripcion subuni'!$AL162&lt;&gt;0),'[3]INVESTIGADOR_Descripcion subuni'!$AL162,""),IF($A164="TOTAL",SUM(INDIRECT("W4:W"&amp;ROW()-1)),""))</f>
        <v/>
      </c>
      <c r="X164" s="3" t="str">
        <f ca="1">IF(AND($A164&lt;&gt;"",$A164&lt;&gt;"TOTAL"),IF(AND('[3]INVESTIGADOR_Descripcion subuni'!$AN162&lt;&gt;"",'[3]INVESTIGADOR_Descripcion subuni'!$AN162&lt;&gt;0),'[3]INVESTIGADOR_Descripcion subuni'!$AN162,""),IF($A164="TOTAL",SUM(INDIRECT("X4:X"&amp;ROW()-1)),""))</f>
        <v/>
      </c>
      <c r="Y164" s="3" t="str">
        <f t="shared" ca="1" si="45"/>
        <v/>
      </c>
      <c r="Z164" s="3" t="str">
        <f ca="1">IF(AND($A164&lt;&gt;"",$A164&lt;&gt;"TOTAL"),IF(AND('[3]INVESTIGADOR_Descripcion subuni'!$AQ162&lt;&gt;"",'[3]INVESTIGADOR_Descripcion subuni'!$AQ162&lt;&gt;0),'[3]INVESTIGADOR_Descripcion subuni'!$AQ162,""),IF($A164="TOTAL",SUM(INDIRECT("Z4:Z"&amp;ROW()-1)),""))</f>
        <v/>
      </c>
      <c r="AA164" s="3" t="str">
        <f ca="1">IF(AND($A164&lt;&gt;"",$A164&lt;&gt;"TOTAL"),IF(AND('[3]INVESTIGADOR_Descripcion subuni'!$AS162&lt;&gt;"",'[3]INVESTIGADOR_Descripcion subuni'!$AS162&lt;&gt;0),'[3]INVESTIGADOR_Descripcion subuni'!$AS162,""),IF($A164="TOTAL",SUM(INDIRECT("AA4:AA"&amp;ROW()-1)),""))</f>
        <v/>
      </c>
      <c r="AB164" s="3" t="str">
        <f t="shared" ca="1" si="46"/>
        <v/>
      </c>
      <c r="AC164" s="3" t="str">
        <f ca="1">IF(AND($A164&lt;&gt;"",$A164&lt;&gt;"TOTAL"),IF(AND('[3]INVESTIGADOR_Descripcion subuni'!$AV162&lt;&gt;"",'[3]INVESTIGADOR_Descripcion subuni'!$AV162&lt;&gt;0),'[3]INVESTIGADOR_Descripcion subuni'!$AV162,""),IF($A164="TOTAL",SUM(INDIRECT("AC4:AC"&amp;ROW()-1)),""))</f>
        <v/>
      </c>
      <c r="AD164" s="3" t="str">
        <f ca="1">IF(AND($A164&lt;&gt;"",$A164&lt;&gt;"TOTAL"),IF(AND('[3]INVESTIGADOR_Descripcion subuni'!$AX162&lt;&gt;"",'[3]INVESTIGADOR_Descripcion subuni'!$AX162&lt;&gt;0),'[3]INVESTIGADOR_Descripcion subuni'!$AX162,""),IF($A164="TOTAL",SUM(INDIRECT("AD4:AD"&amp;ROW()-1)),""))</f>
        <v/>
      </c>
      <c r="AE164" s="3" t="str">
        <f t="shared" ca="1" si="47"/>
        <v/>
      </c>
      <c r="AF164" s="3" t="str">
        <f ca="1">IF(AND($A164&lt;&gt;"",$A164&lt;&gt;"TOTAL"),IF(AND('[3]INVESTIGADOR_Descripcion subuni'!$BA162&lt;&gt;"",'[3]INVESTIGADOR_Descripcion subuni'!$BA162&lt;&gt;0),'[3]INVESTIGADOR_Descripcion subuni'!$BA162,""),IF($A164="TOTAL",SUM(INDIRECT("AF4:AF"&amp;ROW()-1)),""))</f>
        <v/>
      </c>
      <c r="AG164" s="3" t="str">
        <f ca="1">IF(AND($A164&lt;&gt;"",$A164&lt;&gt;"TOTAL"),IF(AND('[3]INVESTIGADOR_Descripcion subuni'!$BC162&lt;&gt;"",'[3]INVESTIGADOR_Descripcion subuni'!$BC162&lt;&gt;0),'[3]INVESTIGADOR_Descripcion subuni'!$BC162,""),IF($A164="TOTAL",SUM(INDIRECT("AG4:AG"&amp;ROW()-1)),""))</f>
        <v/>
      </c>
      <c r="AH164" s="3" t="str">
        <f t="shared" ca="1" si="48"/>
        <v/>
      </c>
      <c r="AI164" s="3" t="str">
        <f ca="1">IF(AND($A164&lt;&gt;"",$A164&lt;&gt;"TOTAL"),IF(AND('[3]INVESTIGADOR_Descripcion subuni'!$BF162&lt;&gt;"",'[3]INVESTIGADOR_Descripcion subuni'!$BF162&lt;&gt;0),'[3]INVESTIGADOR_Descripcion subuni'!$BF162,""),IF($A164="TOTAL",SUM(INDIRECT("AI4:AI"&amp;ROW()-1)),""))</f>
        <v/>
      </c>
      <c r="AJ164" s="3" t="str">
        <f ca="1">IF(AND($A164&lt;&gt;"",$A164&lt;&gt;"TOTAL"),IF(AND('[3]INVESTIGADOR_Descripcion subuni'!$BH162&lt;&gt;"",'[3]INVESTIGADOR_Descripcion subuni'!$BH162&lt;&gt;0),'[3]INVESTIGADOR_Descripcion subuni'!$BH162,""),IF($A164="TOTAL",SUM(INDIRECT("AJ4:AJ"&amp;ROW()-1)),""))</f>
        <v/>
      </c>
      <c r="AK164" s="3" t="str">
        <f t="shared" ca="1" si="49"/>
        <v/>
      </c>
      <c r="AL164" s="3" t="str">
        <f ca="1">IF(AND($A164&lt;&gt;"",$A164&lt;&gt;"TOTAL"),IF(AND('[3]INVESTIGADOR_Descripcion subuni'!$BK162&lt;&gt;"",'[3]INVESTIGADOR_Descripcion subuni'!$BK162&lt;&gt;0),'[3]INVESTIGADOR_Descripcion subuni'!$BK162,""),IF($A164="TOTAL",SUM(INDIRECT("AL4:AL"&amp;ROW()-1)),""))</f>
        <v/>
      </c>
      <c r="AM164" s="3" t="str">
        <f ca="1">IF(AND($A164&lt;&gt;"",$A164&lt;&gt;"TOTAL"),IF(AND('[3]INVESTIGADOR_Descripcion subuni'!$BM162&lt;&gt;"",'[3]INVESTIGADOR_Descripcion subuni'!$BM162&lt;&gt;0),'[3]INVESTIGADOR_Descripcion subuni'!$BM162,""),IF($A164="TOTAL",SUM(INDIRECT("AM4:AM"&amp;ROW()-1)),""))</f>
        <v/>
      </c>
      <c r="AN164" s="3" t="str">
        <f t="shared" ca="1" si="50"/>
        <v/>
      </c>
      <c r="AO164" s="3" t="str">
        <f ca="1">IF(AND($A164&lt;&gt;"",$A164&lt;&gt;"TOTAL"),IF(AND('[3]INVESTIGADOR_Descripcion subuni'!$BP162&lt;&gt;"",'[3]INVESTIGADOR_Descripcion subuni'!$BP162&lt;&gt;0),'[3]INVESTIGADOR_Descripcion subuni'!$BP162,""),IF($A164="TOTAL",SUM(INDIRECT("AO4:AO"&amp;ROW()-1)),""))</f>
        <v/>
      </c>
      <c r="AP164" s="3" t="str">
        <f ca="1">IF(AND($A164&lt;&gt;"",$A164&lt;&gt;"TOTAL"),IF(AND('[3]INVESTIGADOR_Descripcion subuni'!$BR162&lt;&gt;"",'[3]INVESTIGADOR_Descripcion subuni'!$BR162&lt;&gt;0),'[3]INVESTIGADOR_Descripcion subuni'!$BR162,""),IF($A164="TOTAL",SUM(INDIRECT("AP4:AP"&amp;ROW()-1)),""))</f>
        <v/>
      </c>
      <c r="AQ164" s="3" t="str">
        <f t="shared" ca="1" si="51"/>
        <v/>
      </c>
      <c r="AR164" s="3" t="str">
        <f ca="1">IF(AND($A164&lt;&gt;"",$A164&lt;&gt;"TOTAL"),IF(AND('[3]INVESTIGADOR_Descripcion subuni'!$BU162&lt;&gt;"",'[3]INVESTIGADOR_Descripcion subuni'!$BU162&lt;&gt;0),'[3]INVESTIGADOR_Descripcion subuni'!$BU162,""),IF($A164="TOTAL",SUM(INDIRECT("AR4:AR"&amp;ROW()-1)),""))</f>
        <v/>
      </c>
      <c r="AS164" s="3" t="str">
        <f ca="1">IF(AND($A164&lt;&gt;"",$A164&lt;&gt;"TOTAL"),IF(AND('[3]INVESTIGADOR_Descripcion subuni'!$BW162&lt;&gt;"",'[3]INVESTIGADOR_Descripcion subuni'!$BW162&lt;&gt;0),'[3]INVESTIGADOR_Descripcion subuni'!$BW162,""),IF($A164="TOTAL",SUM(INDIRECT("AS4:AS"&amp;ROW()-1)),""))</f>
        <v/>
      </c>
      <c r="AT164" s="3" t="str">
        <f t="shared" ca="1" si="52"/>
        <v/>
      </c>
      <c r="AU164" s="3" t="str">
        <f ca="1">IF(AND($A164&lt;&gt;"",$A164&lt;&gt;"TOTAL"),IF(AND('[3]INVESTIGADOR_Descripcion subuni'!$BZ162&lt;&gt;"",'[3]INVESTIGADOR_Descripcion subuni'!$BZ162&lt;&gt;0),'[3]INVESTIGADOR_Descripcion subuni'!$BZ162,""),IF($A164="TOTAL",SUM(INDIRECT("AU4:AU"&amp;ROW()-1)),""))</f>
        <v/>
      </c>
      <c r="AV164" s="3" t="str">
        <f ca="1">IF(AND($A164&lt;&gt;"",$A164&lt;&gt;"TOTAL"),IF(AND('[3]INVESTIGADOR_Descripcion subuni'!$CB162&lt;&gt;"",'[3]INVESTIGADOR_Descripcion subuni'!$CB162&lt;&gt;0),'[3]INVESTIGADOR_Descripcion subuni'!$CB162,""),IF($A164="TOTAL",SUM(INDIRECT("AV4:AV"&amp;ROW()-1)),""))</f>
        <v/>
      </c>
      <c r="AW164" s="3" t="str">
        <f t="shared" ca="1" si="53"/>
        <v/>
      </c>
      <c r="AX164" s="3" t="str">
        <f ca="1">IF(AND($A164&lt;&gt;"",$A164&lt;&gt;"TOTAL"),IF(AND('[3]INVESTIGADOR_Descripcion subuni'!$CE162&lt;&gt;"",'[3]INVESTIGADOR_Descripcion subuni'!$CE162&lt;&gt;0),'[3]INVESTIGADOR_Descripcion subuni'!$CE162,""),IF($A164="TOTAL",SUM(INDIRECT("AX4:AX"&amp;ROW()-1)),""))</f>
        <v/>
      </c>
      <c r="AY164" s="3" t="str">
        <f ca="1">IF(AND($A164&lt;&gt;"",$A164&lt;&gt;"TOTAL"),IF(AND('[3]INVESTIGADOR_Descripcion subuni'!$CG162&lt;&gt;"",'[3]INVESTIGADOR_Descripcion subuni'!$CG162&lt;&gt;0),'[3]INVESTIGADOR_Descripcion subuni'!$CG162,""),IF($A164="TOTAL",SUM(INDIRECT("AY4:AY"&amp;ROW()-1)),""))</f>
        <v/>
      </c>
      <c r="AZ164" s="3" t="str">
        <f t="shared" ca="1" si="54"/>
        <v/>
      </c>
      <c r="BA164" s="3" t="str">
        <f ca="1">IF(AND($A164&lt;&gt;"",$A164&lt;&gt;"TOTAL"),IF(AND('[3]INVESTIGADOR_Descripcion subuni'!$CJ162&lt;&gt;"",'[3]INVESTIGADOR_Descripcion subuni'!$CJ162&lt;&gt;0),'[3]INVESTIGADOR_Descripcion subuni'!$CJ162,""),IF($A164="TOTAL",SUM(INDIRECT("BA4:BA"&amp;ROW()-1)),""))</f>
        <v/>
      </c>
      <c r="BB164" s="3" t="str">
        <f ca="1">IF(AND($A164&lt;&gt;"",$A164&lt;&gt;"TOTAL"),IF(AND('[3]INVESTIGADOR_Descripcion subuni'!$CL162&lt;&gt;"",'[3]INVESTIGADOR_Descripcion subuni'!$CL162&lt;&gt;0),'[3]INVESTIGADOR_Descripcion subuni'!$CL162,""),IF($A164="TOTAL",SUM(INDIRECT("BB4:BB"&amp;ROW()-1)),""))</f>
        <v/>
      </c>
      <c r="BC164" s="3" t="str">
        <f t="shared" ca="1" si="55"/>
        <v/>
      </c>
      <c r="BD164" s="3" t="str">
        <f ca="1">IF(AND($A164&lt;&gt;"",$A164&lt;&gt;"TOTAL"),IF(AND('[3]INVESTIGADOR_Descripcion subuni'!$CO162&lt;&gt;"",'[3]INVESTIGADOR_Descripcion subuni'!$CO162&lt;&gt;0),'[3]INVESTIGADOR_Descripcion subuni'!$CO162,""),IF($A164="TOTAL",SUM(INDIRECT("BD4:BD"&amp;ROW()-1)),""))</f>
        <v/>
      </c>
      <c r="BE164" s="3" t="str">
        <f ca="1">IF(AND($A164&lt;&gt;"",$A164&lt;&gt;"TOTAL"),IF(AND('[3]INVESTIGADOR_Descripcion subuni'!$CQ162&lt;&gt;"",'[3]INVESTIGADOR_Descripcion subuni'!$CQ162&lt;&gt;0),'[3]INVESTIGADOR_Descripcion subuni'!$CQ162,""),IF($A164="TOTAL",SUM(INDIRECT("BE4:BE"&amp;ROW()-1)),""))</f>
        <v/>
      </c>
      <c r="BF164" s="3" t="str">
        <f t="shared" ca="1" si="56"/>
        <v/>
      </c>
    </row>
    <row r="165" spans="1:58" x14ac:dyDescent="0.2">
      <c r="A165" s="25" t="str">
        <f>IF('[3]INVESTIGADOR_Descripcion subuni'!$B163&lt;&gt;"",'[3]INVESTIGADOR_Descripcion subuni'!$B163,IF(AND('[3]INVESTIGADOR_Descripcion subuni'!$B163="",'[3]INVESTIGADOR_Descripcion subuni'!$B164="",'[3]INVESTIGADOR_Descripcion subuni'!$B162=""),"","TOTAL"))</f>
        <v/>
      </c>
      <c r="B165" s="3" t="str">
        <f ca="1">IF(AND($A165&lt;&gt;"",$A165&lt;&gt;"TOTAL"),IF(AND('[3]INVESTIGADOR_Descripcion subuni'!$C163&lt;&gt;"",'[3]INVESTIGADOR_Descripcion subuni'!$C163&lt;&gt;0),'[3]INVESTIGADOR_Descripcion subuni'!$C163,""),IF($A165="TOTAL",SUM(INDIRECT("B4:B"&amp;ROW()-1)),""))</f>
        <v/>
      </c>
      <c r="C165" s="3" t="str">
        <f ca="1">IF(AND($A165&lt;&gt;"",$A165&lt;&gt;"TOTAL"),IF(AND('[3]INVESTIGADOR_Descripcion subuni'!$E163&lt;&gt;"",'[3]INVESTIGADOR_Descripcion subuni'!$E163&lt;&gt;0),'[3]INVESTIGADOR_Descripcion subuni'!$E163,""),IF($A165="TOTAL",SUM(INDIRECT("C4:C"&amp;ROW()-1)),""))</f>
        <v/>
      </c>
      <c r="D165" s="3" t="str">
        <f t="shared" ca="1" si="38"/>
        <v/>
      </c>
      <c r="E165" s="3" t="str">
        <f ca="1">IF(AND($A165&lt;&gt;"",$A165&lt;&gt;"TOTAL"),IF(AND('[3]INVESTIGADOR_Descripcion subuni'!$H163&lt;&gt;"",'[3]INVESTIGADOR_Descripcion subuni'!$H163&lt;&gt;0),'[3]INVESTIGADOR_Descripcion subuni'!$H163,""),IF($A165="TOTAL",SUM(INDIRECT("E4:E"&amp;ROW()-1)),""))</f>
        <v/>
      </c>
      <c r="F165" s="3" t="str">
        <f ca="1">IF(AND($A165&lt;&gt;"",$A165&lt;&gt;"TOTAL"),IF(AND('[3]INVESTIGADOR_Descripcion subuni'!$J163&lt;&gt;"",'[3]INVESTIGADOR_Descripcion subuni'!$J163&lt;&gt;0),'[3]INVESTIGADOR_Descripcion subuni'!$J163,""),IF($A165="TOTAL",SUM(INDIRECT("F4:F"&amp;ROW()-1)),""))</f>
        <v/>
      </c>
      <c r="G165" s="3" t="str">
        <f t="shared" ca="1" si="39"/>
        <v/>
      </c>
      <c r="H165" s="3" t="str">
        <f ca="1">IF(AND($A165&lt;&gt;"",$A165&lt;&gt;"TOTAL"),IF(AND('[3]INVESTIGADOR_Descripcion subuni'!$M163&lt;&gt;"",'[3]INVESTIGADOR_Descripcion subuni'!$M163&lt;&gt;0),'[3]INVESTIGADOR_Descripcion subuni'!$M163,""),IF($A165="TOTAL",SUM(INDIRECT("H4:H"&amp;ROW()-1)),""))</f>
        <v/>
      </c>
      <c r="I165" s="3" t="str">
        <f ca="1">IF(AND($A165&lt;&gt;"",$A165&lt;&gt;"TOTAL"),IF(AND('[3]INVESTIGADOR_Descripcion subuni'!$O163&lt;&gt;"",'[3]INVESTIGADOR_Descripcion subuni'!$O163&lt;&gt;0),'[3]INVESTIGADOR_Descripcion subuni'!$O163,""),IF($A165="TOTAL",SUM(INDIRECT("I4:I"&amp;ROW()-1)),""))</f>
        <v/>
      </c>
      <c r="J165" s="3" t="str">
        <f t="shared" ca="1" si="40"/>
        <v/>
      </c>
      <c r="K165" s="3" t="str">
        <f ca="1">IF(AND($A165&lt;&gt;"",$A165&lt;&gt;"TOTAL"),IF(AND('[3]INVESTIGADOR_Descripcion subuni'!$R163&lt;&gt;"",'[3]INVESTIGADOR_Descripcion subuni'!$R163&lt;&gt;0),'[3]INVESTIGADOR_Descripcion subuni'!$R163,""),IF($A165="TOTAL",SUM(INDIRECT("K4:K"&amp;ROW()-1)),""))</f>
        <v/>
      </c>
      <c r="L165" s="3" t="str">
        <f ca="1">IF(AND($A165&lt;&gt;"",$A165&lt;&gt;"TOTAL"),IF(AND('[3]INVESTIGADOR_Descripcion subuni'!$T163&lt;&gt;"",'[3]INVESTIGADOR_Descripcion subuni'!$T163&lt;&gt;0),'[3]INVESTIGADOR_Descripcion subuni'!$T163,""),IF($A165="TOTAL",SUM(INDIRECT("L4:L"&amp;ROW()-1)),""))</f>
        <v/>
      </c>
      <c r="M165" s="3" t="str">
        <f t="shared" ca="1" si="41"/>
        <v/>
      </c>
      <c r="N165" s="3" t="str">
        <f ca="1">IF(AND($A165&lt;&gt;"",$A165&lt;&gt;"TOTAL"),IF(AND('[3]INVESTIGADOR_Descripcion subuni'!$W163&lt;&gt;"",'[3]INVESTIGADOR_Descripcion subuni'!$W163&lt;&gt;0),'[3]INVESTIGADOR_Descripcion subuni'!$W163,""),IF($A165="TOTAL",SUM(INDIRECT("N4:N"&amp;ROW()-1)),""))</f>
        <v/>
      </c>
      <c r="O165" s="3" t="str">
        <f ca="1">IF(AND($A165&lt;&gt;"",$A165&lt;&gt;"TOTAL"),IF(AND('[3]INVESTIGADOR_Descripcion subuni'!$Y163&lt;&gt;"",'[3]INVESTIGADOR_Descripcion subuni'!$Y163&lt;&gt;0),'[3]INVESTIGADOR_Descripcion subuni'!$Y163,""),IF($A165="TOTAL",SUM(INDIRECT("O4:O"&amp;ROW()-1)),""))</f>
        <v/>
      </c>
      <c r="P165" s="3" t="str">
        <f t="shared" ca="1" si="42"/>
        <v/>
      </c>
      <c r="Q165" s="3" t="str">
        <f ca="1">IF(AND($A165&lt;&gt;"",$A165&lt;&gt;"TOTAL"),IF(AND('[3]INVESTIGADOR_Descripcion subuni'!$AB163&lt;&gt;"",'[3]INVESTIGADOR_Descripcion subuni'!$AB163&lt;&gt;0),'[3]INVESTIGADOR_Descripcion subuni'!$AB163,""),IF($A165="TOTAL",SUM(INDIRECT("Q4:Q"&amp;ROW()-1)),""))</f>
        <v/>
      </c>
      <c r="R165" s="3" t="str">
        <f ca="1">IF(AND($A165&lt;&gt;"",$A165&lt;&gt;"TOTAL"),IF(AND('[3]INVESTIGADOR_Descripcion subuni'!$AD163&lt;&gt;"",'[3]INVESTIGADOR_Descripcion subuni'!$AD163&lt;&gt;0),'[3]INVESTIGADOR_Descripcion subuni'!$AD163,""),IF($A165="TOTAL",SUM(INDIRECT("R4:R"&amp;ROW()-1)),""))</f>
        <v/>
      </c>
      <c r="S165" s="3" t="str">
        <f t="shared" ca="1" si="43"/>
        <v/>
      </c>
      <c r="T165" s="3" t="str">
        <f ca="1">IF(AND($A165&lt;&gt;"",$A165&lt;&gt;"TOTAL"),IF(AND('[3]INVESTIGADOR_Descripcion subuni'!$AG163&lt;&gt;"",'[3]INVESTIGADOR_Descripcion subuni'!$AG163&lt;&gt;0),'[3]INVESTIGADOR_Descripcion subuni'!$AG163,""),IF($A165="TOTAL",SUM(INDIRECT("T4:T"&amp;ROW()-1)),""))</f>
        <v/>
      </c>
      <c r="U165" s="3" t="str">
        <f ca="1">IF(AND($A165&lt;&gt;"",$A165&lt;&gt;"TOTAL"),IF(AND('[3]INVESTIGADOR_Descripcion subuni'!$AI163&lt;&gt;"",'[3]INVESTIGADOR_Descripcion subuni'!$AI163&lt;&gt;0),'[3]INVESTIGADOR_Descripcion subuni'!$AI163,""),IF($A165="TOTAL",SUM(INDIRECT("U4:U"&amp;ROW()-1)),""))</f>
        <v/>
      </c>
      <c r="V165" s="3" t="str">
        <f t="shared" ca="1" si="44"/>
        <v/>
      </c>
      <c r="W165" s="3" t="str">
        <f ca="1">IF(AND($A165&lt;&gt;"",$A165&lt;&gt;"TOTAL"),IF(AND('[3]INVESTIGADOR_Descripcion subuni'!$AL163&lt;&gt;"",'[3]INVESTIGADOR_Descripcion subuni'!$AL163&lt;&gt;0),'[3]INVESTIGADOR_Descripcion subuni'!$AL163,""),IF($A165="TOTAL",SUM(INDIRECT("W4:W"&amp;ROW()-1)),""))</f>
        <v/>
      </c>
      <c r="X165" s="3" t="str">
        <f ca="1">IF(AND($A165&lt;&gt;"",$A165&lt;&gt;"TOTAL"),IF(AND('[3]INVESTIGADOR_Descripcion subuni'!$AN163&lt;&gt;"",'[3]INVESTIGADOR_Descripcion subuni'!$AN163&lt;&gt;0),'[3]INVESTIGADOR_Descripcion subuni'!$AN163,""),IF($A165="TOTAL",SUM(INDIRECT("X4:X"&amp;ROW()-1)),""))</f>
        <v/>
      </c>
      <c r="Y165" s="3" t="str">
        <f t="shared" ca="1" si="45"/>
        <v/>
      </c>
      <c r="Z165" s="3" t="str">
        <f ca="1">IF(AND($A165&lt;&gt;"",$A165&lt;&gt;"TOTAL"),IF(AND('[3]INVESTIGADOR_Descripcion subuni'!$AQ163&lt;&gt;"",'[3]INVESTIGADOR_Descripcion subuni'!$AQ163&lt;&gt;0),'[3]INVESTIGADOR_Descripcion subuni'!$AQ163,""),IF($A165="TOTAL",SUM(INDIRECT("Z4:Z"&amp;ROW()-1)),""))</f>
        <v/>
      </c>
      <c r="AA165" s="3" t="str">
        <f ca="1">IF(AND($A165&lt;&gt;"",$A165&lt;&gt;"TOTAL"),IF(AND('[3]INVESTIGADOR_Descripcion subuni'!$AS163&lt;&gt;"",'[3]INVESTIGADOR_Descripcion subuni'!$AS163&lt;&gt;0),'[3]INVESTIGADOR_Descripcion subuni'!$AS163,""),IF($A165="TOTAL",SUM(INDIRECT("AA4:AA"&amp;ROW()-1)),""))</f>
        <v/>
      </c>
      <c r="AB165" s="3" t="str">
        <f t="shared" ca="1" si="46"/>
        <v/>
      </c>
      <c r="AC165" s="3" t="str">
        <f ca="1">IF(AND($A165&lt;&gt;"",$A165&lt;&gt;"TOTAL"),IF(AND('[3]INVESTIGADOR_Descripcion subuni'!$AV163&lt;&gt;"",'[3]INVESTIGADOR_Descripcion subuni'!$AV163&lt;&gt;0),'[3]INVESTIGADOR_Descripcion subuni'!$AV163,""),IF($A165="TOTAL",SUM(INDIRECT("AC4:AC"&amp;ROW()-1)),""))</f>
        <v/>
      </c>
      <c r="AD165" s="3" t="str">
        <f ca="1">IF(AND($A165&lt;&gt;"",$A165&lt;&gt;"TOTAL"),IF(AND('[3]INVESTIGADOR_Descripcion subuni'!$AX163&lt;&gt;"",'[3]INVESTIGADOR_Descripcion subuni'!$AX163&lt;&gt;0),'[3]INVESTIGADOR_Descripcion subuni'!$AX163,""),IF($A165="TOTAL",SUM(INDIRECT("AD4:AD"&amp;ROW()-1)),""))</f>
        <v/>
      </c>
      <c r="AE165" s="3" t="str">
        <f t="shared" ca="1" si="47"/>
        <v/>
      </c>
      <c r="AF165" s="3" t="str">
        <f ca="1">IF(AND($A165&lt;&gt;"",$A165&lt;&gt;"TOTAL"),IF(AND('[3]INVESTIGADOR_Descripcion subuni'!$BA163&lt;&gt;"",'[3]INVESTIGADOR_Descripcion subuni'!$BA163&lt;&gt;0),'[3]INVESTIGADOR_Descripcion subuni'!$BA163,""),IF($A165="TOTAL",SUM(INDIRECT("AF4:AF"&amp;ROW()-1)),""))</f>
        <v/>
      </c>
      <c r="AG165" s="3" t="str">
        <f ca="1">IF(AND($A165&lt;&gt;"",$A165&lt;&gt;"TOTAL"),IF(AND('[3]INVESTIGADOR_Descripcion subuni'!$BC163&lt;&gt;"",'[3]INVESTIGADOR_Descripcion subuni'!$BC163&lt;&gt;0),'[3]INVESTIGADOR_Descripcion subuni'!$BC163,""),IF($A165="TOTAL",SUM(INDIRECT("AG4:AG"&amp;ROW()-1)),""))</f>
        <v/>
      </c>
      <c r="AH165" s="3" t="str">
        <f t="shared" ca="1" si="48"/>
        <v/>
      </c>
      <c r="AI165" s="3" t="str">
        <f ca="1">IF(AND($A165&lt;&gt;"",$A165&lt;&gt;"TOTAL"),IF(AND('[3]INVESTIGADOR_Descripcion subuni'!$BF163&lt;&gt;"",'[3]INVESTIGADOR_Descripcion subuni'!$BF163&lt;&gt;0),'[3]INVESTIGADOR_Descripcion subuni'!$BF163,""),IF($A165="TOTAL",SUM(INDIRECT("AI4:AI"&amp;ROW()-1)),""))</f>
        <v/>
      </c>
      <c r="AJ165" s="3" t="str">
        <f ca="1">IF(AND($A165&lt;&gt;"",$A165&lt;&gt;"TOTAL"),IF(AND('[3]INVESTIGADOR_Descripcion subuni'!$BH163&lt;&gt;"",'[3]INVESTIGADOR_Descripcion subuni'!$BH163&lt;&gt;0),'[3]INVESTIGADOR_Descripcion subuni'!$BH163,""),IF($A165="TOTAL",SUM(INDIRECT("AJ4:AJ"&amp;ROW()-1)),""))</f>
        <v/>
      </c>
      <c r="AK165" s="3" t="str">
        <f t="shared" ca="1" si="49"/>
        <v/>
      </c>
      <c r="AL165" s="3" t="str">
        <f ca="1">IF(AND($A165&lt;&gt;"",$A165&lt;&gt;"TOTAL"),IF(AND('[3]INVESTIGADOR_Descripcion subuni'!$BK163&lt;&gt;"",'[3]INVESTIGADOR_Descripcion subuni'!$BK163&lt;&gt;0),'[3]INVESTIGADOR_Descripcion subuni'!$BK163,""),IF($A165="TOTAL",SUM(INDIRECT("AL4:AL"&amp;ROW()-1)),""))</f>
        <v/>
      </c>
      <c r="AM165" s="3" t="str">
        <f ca="1">IF(AND($A165&lt;&gt;"",$A165&lt;&gt;"TOTAL"),IF(AND('[3]INVESTIGADOR_Descripcion subuni'!$BM163&lt;&gt;"",'[3]INVESTIGADOR_Descripcion subuni'!$BM163&lt;&gt;0),'[3]INVESTIGADOR_Descripcion subuni'!$BM163,""),IF($A165="TOTAL",SUM(INDIRECT("AM4:AM"&amp;ROW()-1)),""))</f>
        <v/>
      </c>
      <c r="AN165" s="3" t="str">
        <f t="shared" ca="1" si="50"/>
        <v/>
      </c>
      <c r="AO165" s="3" t="str">
        <f ca="1">IF(AND($A165&lt;&gt;"",$A165&lt;&gt;"TOTAL"),IF(AND('[3]INVESTIGADOR_Descripcion subuni'!$BP163&lt;&gt;"",'[3]INVESTIGADOR_Descripcion subuni'!$BP163&lt;&gt;0),'[3]INVESTIGADOR_Descripcion subuni'!$BP163,""),IF($A165="TOTAL",SUM(INDIRECT("AO4:AO"&amp;ROW()-1)),""))</f>
        <v/>
      </c>
      <c r="AP165" s="3" t="str">
        <f ca="1">IF(AND($A165&lt;&gt;"",$A165&lt;&gt;"TOTAL"),IF(AND('[3]INVESTIGADOR_Descripcion subuni'!$BR163&lt;&gt;"",'[3]INVESTIGADOR_Descripcion subuni'!$BR163&lt;&gt;0),'[3]INVESTIGADOR_Descripcion subuni'!$BR163,""),IF($A165="TOTAL",SUM(INDIRECT("AP4:AP"&amp;ROW()-1)),""))</f>
        <v/>
      </c>
      <c r="AQ165" s="3" t="str">
        <f t="shared" ca="1" si="51"/>
        <v/>
      </c>
      <c r="AR165" s="3" t="str">
        <f ca="1">IF(AND($A165&lt;&gt;"",$A165&lt;&gt;"TOTAL"),IF(AND('[3]INVESTIGADOR_Descripcion subuni'!$BU163&lt;&gt;"",'[3]INVESTIGADOR_Descripcion subuni'!$BU163&lt;&gt;0),'[3]INVESTIGADOR_Descripcion subuni'!$BU163,""),IF($A165="TOTAL",SUM(INDIRECT("AR4:AR"&amp;ROW()-1)),""))</f>
        <v/>
      </c>
      <c r="AS165" s="3" t="str">
        <f ca="1">IF(AND($A165&lt;&gt;"",$A165&lt;&gt;"TOTAL"),IF(AND('[3]INVESTIGADOR_Descripcion subuni'!$BW163&lt;&gt;"",'[3]INVESTIGADOR_Descripcion subuni'!$BW163&lt;&gt;0),'[3]INVESTIGADOR_Descripcion subuni'!$BW163,""),IF($A165="TOTAL",SUM(INDIRECT("AS4:AS"&amp;ROW()-1)),""))</f>
        <v/>
      </c>
      <c r="AT165" s="3" t="str">
        <f t="shared" ca="1" si="52"/>
        <v/>
      </c>
      <c r="AU165" s="3" t="str">
        <f ca="1">IF(AND($A165&lt;&gt;"",$A165&lt;&gt;"TOTAL"),IF(AND('[3]INVESTIGADOR_Descripcion subuni'!$BZ163&lt;&gt;"",'[3]INVESTIGADOR_Descripcion subuni'!$BZ163&lt;&gt;0),'[3]INVESTIGADOR_Descripcion subuni'!$BZ163,""),IF($A165="TOTAL",SUM(INDIRECT("AU4:AU"&amp;ROW()-1)),""))</f>
        <v/>
      </c>
      <c r="AV165" s="3" t="str">
        <f ca="1">IF(AND($A165&lt;&gt;"",$A165&lt;&gt;"TOTAL"),IF(AND('[3]INVESTIGADOR_Descripcion subuni'!$CB163&lt;&gt;"",'[3]INVESTIGADOR_Descripcion subuni'!$CB163&lt;&gt;0),'[3]INVESTIGADOR_Descripcion subuni'!$CB163,""),IF($A165="TOTAL",SUM(INDIRECT("AV4:AV"&amp;ROW()-1)),""))</f>
        <v/>
      </c>
      <c r="AW165" s="3" t="str">
        <f t="shared" ca="1" si="53"/>
        <v/>
      </c>
      <c r="AX165" s="3" t="str">
        <f ca="1">IF(AND($A165&lt;&gt;"",$A165&lt;&gt;"TOTAL"),IF(AND('[3]INVESTIGADOR_Descripcion subuni'!$CE163&lt;&gt;"",'[3]INVESTIGADOR_Descripcion subuni'!$CE163&lt;&gt;0),'[3]INVESTIGADOR_Descripcion subuni'!$CE163,""),IF($A165="TOTAL",SUM(INDIRECT("AX4:AX"&amp;ROW()-1)),""))</f>
        <v/>
      </c>
      <c r="AY165" s="3" t="str">
        <f ca="1">IF(AND($A165&lt;&gt;"",$A165&lt;&gt;"TOTAL"),IF(AND('[3]INVESTIGADOR_Descripcion subuni'!$CG163&lt;&gt;"",'[3]INVESTIGADOR_Descripcion subuni'!$CG163&lt;&gt;0),'[3]INVESTIGADOR_Descripcion subuni'!$CG163,""),IF($A165="TOTAL",SUM(INDIRECT("AY4:AY"&amp;ROW()-1)),""))</f>
        <v/>
      </c>
      <c r="AZ165" s="3" t="str">
        <f t="shared" ca="1" si="54"/>
        <v/>
      </c>
      <c r="BA165" s="3" t="str">
        <f ca="1">IF(AND($A165&lt;&gt;"",$A165&lt;&gt;"TOTAL"),IF(AND('[3]INVESTIGADOR_Descripcion subuni'!$CJ163&lt;&gt;"",'[3]INVESTIGADOR_Descripcion subuni'!$CJ163&lt;&gt;0),'[3]INVESTIGADOR_Descripcion subuni'!$CJ163,""),IF($A165="TOTAL",SUM(INDIRECT("BA4:BA"&amp;ROW()-1)),""))</f>
        <v/>
      </c>
      <c r="BB165" s="3" t="str">
        <f ca="1">IF(AND($A165&lt;&gt;"",$A165&lt;&gt;"TOTAL"),IF(AND('[3]INVESTIGADOR_Descripcion subuni'!$CL163&lt;&gt;"",'[3]INVESTIGADOR_Descripcion subuni'!$CL163&lt;&gt;0),'[3]INVESTIGADOR_Descripcion subuni'!$CL163,""),IF($A165="TOTAL",SUM(INDIRECT("BB4:BB"&amp;ROW()-1)),""))</f>
        <v/>
      </c>
      <c r="BC165" s="3" t="str">
        <f t="shared" ca="1" si="55"/>
        <v/>
      </c>
      <c r="BD165" s="3" t="str">
        <f ca="1">IF(AND($A165&lt;&gt;"",$A165&lt;&gt;"TOTAL"),IF(AND('[3]INVESTIGADOR_Descripcion subuni'!$CO163&lt;&gt;"",'[3]INVESTIGADOR_Descripcion subuni'!$CO163&lt;&gt;0),'[3]INVESTIGADOR_Descripcion subuni'!$CO163,""),IF($A165="TOTAL",SUM(INDIRECT("BD4:BD"&amp;ROW()-1)),""))</f>
        <v/>
      </c>
      <c r="BE165" s="3" t="str">
        <f ca="1">IF(AND($A165&lt;&gt;"",$A165&lt;&gt;"TOTAL"),IF(AND('[3]INVESTIGADOR_Descripcion subuni'!$CQ163&lt;&gt;"",'[3]INVESTIGADOR_Descripcion subuni'!$CQ163&lt;&gt;0),'[3]INVESTIGADOR_Descripcion subuni'!$CQ163,""),IF($A165="TOTAL",SUM(INDIRECT("BE4:BE"&amp;ROW()-1)),""))</f>
        <v/>
      </c>
      <c r="BF165" s="3" t="str">
        <f t="shared" ca="1" si="56"/>
        <v/>
      </c>
    </row>
    <row r="166" spans="1:58" x14ac:dyDescent="0.2">
      <c r="A166" s="25" t="str">
        <f>IF('[3]INVESTIGADOR_Descripcion subuni'!$B164&lt;&gt;"",'[3]INVESTIGADOR_Descripcion subuni'!$B164,IF(AND('[3]INVESTIGADOR_Descripcion subuni'!$B164="",'[3]INVESTIGADOR_Descripcion subuni'!$B165="",'[3]INVESTIGADOR_Descripcion subuni'!$B163=""),"","TOTAL"))</f>
        <v/>
      </c>
      <c r="B166" s="3" t="str">
        <f ca="1">IF(AND($A166&lt;&gt;"",$A166&lt;&gt;"TOTAL"),IF(AND('[3]INVESTIGADOR_Descripcion subuni'!$C164&lt;&gt;"",'[3]INVESTIGADOR_Descripcion subuni'!$C164&lt;&gt;0),'[3]INVESTIGADOR_Descripcion subuni'!$C164,""),IF($A166="TOTAL",SUM(INDIRECT("B4:B"&amp;ROW()-1)),""))</f>
        <v/>
      </c>
      <c r="C166" s="3" t="str">
        <f ca="1">IF(AND($A166&lt;&gt;"",$A166&lt;&gt;"TOTAL"),IF(AND('[3]INVESTIGADOR_Descripcion subuni'!$E164&lt;&gt;"",'[3]INVESTIGADOR_Descripcion subuni'!$E164&lt;&gt;0),'[3]INVESTIGADOR_Descripcion subuni'!$E164,""),IF($A166="TOTAL",SUM(INDIRECT("C4:C"&amp;ROW()-1)),""))</f>
        <v/>
      </c>
      <c r="D166" s="3" t="str">
        <f t="shared" ca="1" si="38"/>
        <v/>
      </c>
      <c r="E166" s="3" t="str">
        <f ca="1">IF(AND($A166&lt;&gt;"",$A166&lt;&gt;"TOTAL"),IF(AND('[3]INVESTIGADOR_Descripcion subuni'!$H164&lt;&gt;"",'[3]INVESTIGADOR_Descripcion subuni'!$H164&lt;&gt;0),'[3]INVESTIGADOR_Descripcion subuni'!$H164,""),IF($A166="TOTAL",SUM(INDIRECT("E4:E"&amp;ROW()-1)),""))</f>
        <v/>
      </c>
      <c r="F166" s="3" t="str">
        <f ca="1">IF(AND($A166&lt;&gt;"",$A166&lt;&gt;"TOTAL"),IF(AND('[3]INVESTIGADOR_Descripcion subuni'!$J164&lt;&gt;"",'[3]INVESTIGADOR_Descripcion subuni'!$J164&lt;&gt;0),'[3]INVESTIGADOR_Descripcion subuni'!$J164,""),IF($A166="TOTAL",SUM(INDIRECT("F4:F"&amp;ROW()-1)),""))</f>
        <v/>
      </c>
      <c r="G166" s="3" t="str">
        <f t="shared" ca="1" si="39"/>
        <v/>
      </c>
      <c r="H166" s="3" t="str">
        <f ca="1">IF(AND($A166&lt;&gt;"",$A166&lt;&gt;"TOTAL"),IF(AND('[3]INVESTIGADOR_Descripcion subuni'!$M164&lt;&gt;"",'[3]INVESTIGADOR_Descripcion subuni'!$M164&lt;&gt;0),'[3]INVESTIGADOR_Descripcion subuni'!$M164,""),IF($A166="TOTAL",SUM(INDIRECT("H4:H"&amp;ROW()-1)),""))</f>
        <v/>
      </c>
      <c r="I166" s="3" t="str">
        <f ca="1">IF(AND($A166&lt;&gt;"",$A166&lt;&gt;"TOTAL"),IF(AND('[3]INVESTIGADOR_Descripcion subuni'!$O164&lt;&gt;"",'[3]INVESTIGADOR_Descripcion subuni'!$O164&lt;&gt;0),'[3]INVESTIGADOR_Descripcion subuni'!$O164,""),IF($A166="TOTAL",SUM(INDIRECT("I4:I"&amp;ROW()-1)),""))</f>
        <v/>
      </c>
      <c r="J166" s="3" t="str">
        <f t="shared" ca="1" si="40"/>
        <v/>
      </c>
      <c r="K166" s="3" t="str">
        <f ca="1">IF(AND($A166&lt;&gt;"",$A166&lt;&gt;"TOTAL"),IF(AND('[3]INVESTIGADOR_Descripcion subuni'!$R164&lt;&gt;"",'[3]INVESTIGADOR_Descripcion subuni'!$R164&lt;&gt;0),'[3]INVESTIGADOR_Descripcion subuni'!$R164,""),IF($A166="TOTAL",SUM(INDIRECT("K4:K"&amp;ROW()-1)),""))</f>
        <v/>
      </c>
      <c r="L166" s="3" t="str">
        <f ca="1">IF(AND($A166&lt;&gt;"",$A166&lt;&gt;"TOTAL"),IF(AND('[3]INVESTIGADOR_Descripcion subuni'!$T164&lt;&gt;"",'[3]INVESTIGADOR_Descripcion subuni'!$T164&lt;&gt;0),'[3]INVESTIGADOR_Descripcion subuni'!$T164,""),IF($A166="TOTAL",SUM(INDIRECT("L4:L"&amp;ROW()-1)),""))</f>
        <v/>
      </c>
      <c r="M166" s="3" t="str">
        <f t="shared" ca="1" si="41"/>
        <v/>
      </c>
      <c r="N166" s="3" t="str">
        <f ca="1">IF(AND($A166&lt;&gt;"",$A166&lt;&gt;"TOTAL"),IF(AND('[3]INVESTIGADOR_Descripcion subuni'!$W164&lt;&gt;"",'[3]INVESTIGADOR_Descripcion subuni'!$W164&lt;&gt;0),'[3]INVESTIGADOR_Descripcion subuni'!$W164,""),IF($A166="TOTAL",SUM(INDIRECT("N4:N"&amp;ROW()-1)),""))</f>
        <v/>
      </c>
      <c r="O166" s="3" t="str">
        <f ca="1">IF(AND($A166&lt;&gt;"",$A166&lt;&gt;"TOTAL"),IF(AND('[3]INVESTIGADOR_Descripcion subuni'!$Y164&lt;&gt;"",'[3]INVESTIGADOR_Descripcion subuni'!$Y164&lt;&gt;0),'[3]INVESTIGADOR_Descripcion subuni'!$Y164,""),IF($A166="TOTAL",SUM(INDIRECT("O4:O"&amp;ROW()-1)),""))</f>
        <v/>
      </c>
      <c r="P166" s="3" t="str">
        <f t="shared" ca="1" si="42"/>
        <v/>
      </c>
      <c r="Q166" s="3" t="str">
        <f ca="1">IF(AND($A166&lt;&gt;"",$A166&lt;&gt;"TOTAL"),IF(AND('[3]INVESTIGADOR_Descripcion subuni'!$AB164&lt;&gt;"",'[3]INVESTIGADOR_Descripcion subuni'!$AB164&lt;&gt;0),'[3]INVESTIGADOR_Descripcion subuni'!$AB164,""),IF($A166="TOTAL",SUM(INDIRECT("Q4:Q"&amp;ROW()-1)),""))</f>
        <v/>
      </c>
      <c r="R166" s="3" t="str">
        <f ca="1">IF(AND($A166&lt;&gt;"",$A166&lt;&gt;"TOTAL"),IF(AND('[3]INVESTIGADOR_Descripcion subuni'!$AD164&lt;&gt;"",'[3]INVESTIGADOR_Descripcion subuni'!$AD164&lt;&gt;0),'[3]INVESTIGADOR_Descripcion subuni'!$AD164,""),IF($A166="TOTAL",SUM(INDIRECT("R4:R"&amp;ROW()-1)),""))</f>
        <v/>
      </c>
      <c r="S166" s="3" t="str">
        <f t="shared" ca="1" si="43"/>
        <v/>
      </c>
      <c r="T166" s="3" t="str">
        <f ca="1">IF(AND($A166&lt;&gt;"",$A166&lt;&gt;"TOTAL"),IF(AND('[3]INVESTIGADOR_Descripcion subuni'!$AG164&lt;&gt;"",'[3]INVESTIGADOR_Descripcion subuni'!$AG164&lt;&gt;0),'[3]INVESTIGADOR_Descripcion subuni'!$AG164,""),IF($A166="TOTAL",SUM(INDIRECT("T4:T"&amp;ROW()-1)),""))</f>
        <v/>
      </c>
      <c r="U166" s="3" t="str">
        <f ca="1">IF(AND($A166&lt;&gt;"",$A166&lt;&gt;"TOTAL"),IF(AND('[3]INVESTIGADOR_Descripcion subuni'!$AI164&lt;&gt;"",'[3]INVESTIGADOR_Descripcion subuni'!$AI164&lt;&gt;0),'[3]INVESTIGADOR_Descripcion subuni'!$AI164,""),IF($A166="TOTAL",SUM(INDIRECT("U4:U"&amp;ROW()-1)),""))</f>
        <v/>
      </c>
      <c r="V166" s="3" t="str">
        <f t="shared" ca="1" si="44"/>
        <v/>
      </c>
      <c r="W166" s="3" t="str">
        <f ca="1">IF(AND($A166&lt;&gt;"",$A166&lt;&gt;"TOTAL"),IF(AND('[3]INVESTIGADOR_Descripcion subuni'!$AL164&lt;&gt;"",'[3]INVESTIGADOR_Descripcion subuni'!$AL164&lt;&gt;0),'[3]INVESTIGADOR_Descripcion subuni'!$AL164,""),IF($A166="TOTAL",SUM(INDIRECT("W4:W"&amp;ROW()-1)),""))</f>
        <v/>
      </c>
      <c r="X166" s="3" t="str">
        <f ca="1">IF(AND($A166&lt;&gt;"",$A166&lt;&gt;"TOTAL"),IF(AND('[3]INVESTIGADOR_Descripcion subuni'!$AN164&lt;&gt;"",'[3]INVESTIGADOR_Descripcion subuni'!$AN164&lt;&gt;0),'[3]INVESTIGADOR_Descripcion subuni'!$AN164,""),IF($A166="TOTAL",SUM(INDIRECT("X4:X"&amp;ROW()-1)),""))</f>
        <v/>
      </c>
      <c r="Y166" s="3" t="str">
        <f t="shared" ca="1" si="45"/>
        <v/>
      </c>
      <c r="Z166" s="3" t="str">
        <f ca="1">IF(AND($A166&lt;&gt;"",$A166&lt;&gt;"TOTAL"),IF(AND('[3]INVESTIGADOR_Descripcion subuni'!$AQ164&lt;&gt;"",'[3]INVESTIGADOR_Descripcion subuni'!$AQ164&lt;&gt;0),'[3]INVESTIGADOR_Descripcion subuni'!$AQ164,""),IF($A166="TOTAL",SUM(INDIRECT("Z4:Z"&amp;ROW()-1)),""))</f>
        <v/>
      </c>
      <c r="AA166" s="3" t="str">
        <f ca="1">IF(AND($A166&lt;&gt;"",$A166&lt;&gt;"TOTAL"),IF(AND('[3]INVESTIGADOR_Descripcion subuni'!$AS164&lt;&gt;"",'[3]INVESTIGADOR_Descripcion subuni'!$AS164&lt;&gt;0),'[3]INVESTIGADOR_Descripcion subuni'!$AS164,""),IF($A166="TOTAL",SUM(INDIRECT("AA4:AA"&amp;ROW()-1)),""))</f>
        <v/>
      </c>
      <c r="AB166" s="3" t="str">
        <f t="shared" ca="1" si="46"/>
        <v/>
      </c>
      <c r="AC166" s="3" t="str">
        <f ca="1">IF(AND($A166&lt;&gt;"",$A166&lt;&gt;"TOTAL"),IF(AND('[3]INVESTIGADOR_Descripcion subuni'!$AV164&lt;&gt;"",'[3]INVESTIGADOR_Descripcion subuni'!$AV164&lt;&gt;0),'[3]INVESTIGADOR_Descripcion subuni'!$AV164,""),IF($A166="TOTAL",SUM(INDIRECT("AC4:AC"&amp;ROW()-1)),""))</f>
        <v/>
      </c>
      <c r="AD166" s="3" t="str">
        <f ca="1">IF(AND($A166&lt;&gt;"",$A166&lt;&gt;"TOTAL"),IF(AND('[3]INVESTIGADOR_Descripcion subuni'!$AX164&lt;&gt;"",'[3]INVESTIGADOR_Descripcion subuni'!$AX164&lt;&gt;0),'[3]INVESTIGADOR_Descripcion subuni'!$AX164,""),IF($A166="TOTAL",SUM(INDIRECT("AD4:AD"&amp;ROW()-1)),""))</f>
        <v/>
      </c>
      <c r="AE166" s="3" t="str">
        <f t="shared" ca="1" si="47"/>
        <v/>
      </c>
      <c r="AF166" s="3" t="str">
        <f ca="1">IF(AND($A166&lt;&gt;"",$A166&lt;&gt;"TOTAL"),IF(AND('[3]INVESTIGADOR_Descripcion subuni'!$BA164&lt;&gt;"",'[3]INVESTIGADOR_Descripcion subuni'!$BA164&lt;&gt;0),'[3]INVESTIGADOR_Descripcion subuni'!$BA164,""),IF($A166="TOTAL",SUM(INDIRECT("AF4:AF"&amp;ROW()-1)),""))</f>
        <v/>
      </c>
      <c r="AG166" s="3" t="str">
        <f ca="1">IF(AND($A166&lt;&gt;"",$A166&lt;&gt;"TOTAL"),IF(AND('[3]INVESTIGADOR_Descripcion subuni'!$BC164&lt;&gt;"",'[3]INVESTIGADOR_Descripcion subuni'!$BC164&lt;&gt;0),'[3]INVESTIGADOR_Descripcion subuni'!$BC164,""),IF($A166="TOTAL",SUM(INDIRECT("AG4:AG"&amp;ROW()-1)),""))</f>
        <v/>
      </c>
      <c r="AH166" s="3" t="str">
        <f t="shared" ca="1" si="48"/>
        <v/>
      </c>
      <c r="AI166" s="3" t="str">
        <f ca="1">IF(AND($A166&lt;&gt;"",$A166&lt;&gt;"TOTAL"),IF(AND('[3]INVESTIGADOR_Descripcion subuni'!$BF164&lt;&gt;"",'[3]INVESTIGADOR_Descripcion subuni'!$BF164&lt;&gt;0),'[3]INVESTIGADOR_Descripcion subuni'!$BF164,""),IF($A166="TOTAL",SUM(INDIRECT("AI4:AI"&amp;ROW()-1)),""))</f>
        <v/>
      </c>
      <c r="AJ166" s="3" t="str">
        <f ca="1">IF(AND($A166&lt;&gt;"",$A166&lt;&gt;"TOTAL"),IF(AND('[3]INVESTIGADOR_Descripcion subuni'!$BH164&lt;&gt;"",'[3]INVESTIGADOR_Descripcion subuni'!$BH164&lt;&gt;0),'[3]INVESTIGADOR_Descripcion subuni'!$BH164,""),IF($A166="TOTAL",SUM(INDIRECT("AJ4:AJ"&amp;ROW()-1)),""))</f>
        <v/>
      </c>
      <c r="AK166" s="3" t="str">
        <f t="shared" ca="1" si="49"/>
        <v/>
      </c>
      <c r="AL166" s="3" t="str">
        <f ca="1">IF(AND($A166&lt;&gt;"",$A166&lt;&gt;"TOTAL"),IF(AND('[3]INVESTIGADOR_Descripcion subuni'!$BK164&lt;&gt;"",'[3]INVESTIGADOR_Descripcion subuni'!$BK164&lt;&gt;0),'[3]INVESTIGADOR_Descripcion subuni'!$BK164,""),IF($A166="TOTAL",SUM(INDIRECT("AL4:AL"&amp;ROW()-1)),""))</f>
        <v/>
      </c>
      <c r="AM166" s="3" t="str">
        <f ca="1">IF(AND($A166&lt;&gt;"",$A166&lt;&gt;"TOTAL"),IF(AND('[3]INVESTIGADOR_Descripcion subuni'!$BM164&lt;&gt;"",'[3]INVESTIGADOR_Descripcion subuni'!$BM164&lt;&gt;0),'[3]INVESTIGADOR_Descripcion subuni'!$BM164,""),IF($A166="TOTAL",SUM(INDIRECT("AM4:AM"&amp;ROW()-1)),""))</f>
        <v/>
      </c>
      <c r="AN166" s="3" t="str">
        <f t="shared" ca="1" si="50"/>
        <v/>
      </c>
      <c r="AO166" s="3" t="str">
        <f ca="1">IF(AND($A166&lt;&gt;"",$A166&lt;&gt;"TOTAL"),IF(AND('[3]INVESTIGADOR_Descripcion subuni'!$BP164&lt;&gt;"",'[3]INVESTIGADOR_Descripcion subuni'!$BP164&lt;&gt;0),'[3]INVESTIGADOR_Descripcion subuni'!$BP164,""),IF($A166="TOTAL",SUM(INDIRECT("AO4:AO"&amp;ROW()-1)),""))</f>
        <v/>
      </c>
      <c r="AP166" s="3" t="str">
        <f ca="1">IF(AND($A166&lt;&gt;"",$A166&lt;&gt;"TOTAL"),IF(AND('[3]INVESTIGADOR_Descripcion subuni'!$BR164&lt;&gt;"",'[3]INVESTIGADOR_Descripcion subuni'!$BR164&lt;&gt;0),'[3]INVESTIGADOR_Descripcion subuni'!$BR164,""),IF($A166="TOTAL",SUM(INDIRECT("AP4:AP"&amp;ROW()-1)),""))</f>
        <v/>
      </c>
      <c r="AQ166" s="3" t="str">
        <f t="shared" ca="1" si="51"/>
        <v/>
      </c>
      <c r="AR166" s="3" t="str">
        <f ca="1">IF(AND($A166&lt;&gt;"",$A166&lt;&gt;"TOTAL"),IF(AND('[3]INVESTIGADOR_Descripcion subuni'!$BU164&lt;&gt;"",'[3]INVESTIGADOR_Descripcion subuni'!$BU164&lt;&gt;0),'[3]INVESTIGADOR_Descripcion subuni'!$BU164,""),IF($A166="TOTAL",SUM(INDIRECT("AR4:AR"&amp;ROW()-1)),""))</f>
        <v/>
      </c>
      <c r="AS166" s="3" t="str">
        <f ca="1">IF(AND($A166&lt;&gt;"",$A166&lt;&gt;"TOTAL"),IF(AND('[3]INVESTIGADOR_Descripcion subuni'!$BW164&lt;&gt;"",'[3]INVESTIGADOR_Descripcion subuni'!$BW164&lt;&gt;0),'[3]INVESTIGADOR_Descripcion subuni'!$BW164,""),IF($A166="TOTAL",SUM(INDIRECT("AS4:AS"&amp;ROW()-1)),""))</f>
        <v/>
      </c>
      <c r="AT166" s="3" t="str">
        <f t="shared" ca="1" si="52"/>
        <v/>
      </c>
      <c r="AU166" s="3" t="str">
        <f ca="1">IF(AND($A166&lt;&gt;"",$A166&lt;&gt;"TOTAL"),IF(AND('[3]INVESTIGADOR_Descripcion subuni'!$BZ164&lt;&gt;"",'[3]INVESTIGADOR_Descripcion subuni'!$BZ164&lt;&gt;0),'[3]INVESTIGADOR_Descripcion subuni'!$BZ164,""),IF($A166="TOTAL",SUM(INDIRECT("AU4:AU"&amp;ROW()-1)),""))</f>
        <v/>
      </c>
      <c r="AV166" s="3" t="str">
        <f ca="1">IF(AND($A166&lt;&gt;"",$A166&lt;&gt;"TOTAL"),IF(AND('[3]INVESTIGADOR_Descripcion subuni'!$CB164&lt;&gt;"",'[3]INVESTIGADOR_Descripcion subuni'!$CB164&lt;&gt;0),'[3]INVESTIGADOR_Descripcion subuni'!$CB164,""),IF($A166="TOTAL",SUM(INDIRECT("AV4:AV"&amp;ROW()-1)),""))</f>
        <v/>
      </c>
      <c r="AW166" s="3" t="str">
        <f t="shared" ca="1" si="53"/>
        <v/>
      </c>
      <c r="AX166" s="3" t="str">
        <f ca="1">IF(AND($A166&lt;&gt;"",$A166&lt;&gt;"TOTAL"),IF(AND('[3]INVESTIGADOR_Descripcion subuni'!$CE164&lt;&gt;"",'[3]INVESTIGADOR_Descripcion subuni'!$CE164&lt;&gt;0),'[3]INVESTIGADOR_Descripcion subuni'!$CE164,""),IF($A166="TOTAL",SUM(INDIRECT("AX4:AX"&amp;ROW()-1)),""))</f>
        <v/>
      </c>
      <c r="AY166" s="3" t="str">
        <f ca="1">IF(AND($A166&lt;&gt;"",$A166&lt;&gt;"TOTAL"),IF(AND('[3]INVESTIGADOR_Descripcion subuni'!$CG164&lt;&gt;"",'[3]INVESTIGADOR_Descripcion subuni'!$CG164&lt;&gt;0),'[3]INVESTIGADOR_Descripcion subuni'!$CG164,""),IF($A166="TOTAL",SUM(INDIRECT("AY4:AY"&amp;ROW()-1)),""))</f>
        <v/>
      </c>
      <c r="AZ166" s="3" t="str">
        <f t="shared" ca="1" si="54"/>
        <v/>
      </c>
      <c r="BA166" s="3" t="str">
        <f ca="1">IF(AND($A166&lt;&gt;"",$A166&lt;&gt;"TOTAL"),IF(AND('[3]INVESTIGADOR_Descripcion subuni'!$CJ164&lt;&gt;"",'[3]INVESTIGADOR_Descripcion subuni'!$CJ164&lt;&gt;0),'[3]INVESTIGADOR_Descripcion subuni'!$CJ164,""),IF($A166="TOTAL",SUM(INDIRECT("BA4:BA"&amp;ROW()-1)),""))</f>
        <v/>
      </c>
      <c r="BB166" s="3" t="str">
        <f ca="1">IF(AND($A166&lt;&gt;"",$A166&lt;&gt;"TOTAL"),IF(AND('[3]INVESTIGADOR_Descripcion subuni'!$CL164&lt;&gt;"",'[3]INVESTIGADOR_Descripcion subuni'!$CL164&lt;&gt;0),'[3]INVESTIGADOR_Descripcion subuni'!$CL164,""),IF($A166="TOTAL",SUM(INDIRECT("BB4:BB"&amp;ROW()-1)),""))</f>
        <v/>
      </c>
      <c r="BC166" s="3" t="str">
        <f t="shared" ca="1" si="55"/>
        <v/>
      </c>
      <c r="BD166" s="3" t="str">
        <f ca="1">IF(AND($A166&lt;&gt;"",$A166&lt;&gt;"TOTAL"),IF(AND('[3]INVESTIGADOR_Descripcion subuni'!$CO164&lt;&gt;"",'[3]INVESTIGADOR_Descripcion subuni'!$CO164&lt;&gt;0),'[3]INVESTIGADOR_Descripcion subuni'!$CO164,""),IF($A166="TOTAL",SUM(INDIRECT("BD4:BD"&amp;ROW()-1)),""))</f>
        <v/>
      </c>
      <c r="BE166" s="3" t="str">
        <f ca="1">IF(AND($A166&lt;&gt;"",$A166&lt;&gt;"TOTAL"),IF(AND('[3]INVESTIGADOR_Descripcion subuni'!$CQ164&lt;&gt;"",'[3]INVESTIGADOR_Descripcion subuni'!$CQ164&lt;&gt;0),'[3]INVESTIGADOR_Descripcion subuni'!$CQ164,""),IF($A166="TOTAL",SUM(INDIRECT("BE4:BE"&amp;ROW()-1)),""))</f>
        <v/>
      </c>
      <c r="BF166" s="3" t="str">
        <f t="shared" ca="1" si="56"/>
        <v/>
      </c>
    </row>
    <row r="167" spans="1:58" x14ac:dyDescent="0.2">
      <c r="A167" s="25" t="str">
        <f>IF('[3]INVESTIGADOR_Descripcion subuni'!$B165&lt;&gt;"",'[3]INVESTIGADOR_Descripcion subuni'!$B165,IF(AND('[3]INVESTIGADOR_Descripcion subuni'!$B165="",'[3]INVESTIGADOR_Descripcion subuni'!$B166="",'[3]INVESTIGADOR_Descripcion subuni'!$B164=""),"","TOTAL"))</f>
        <v/>
      </c>
      <c r="B167" s="3" t="str">
        <f ca="1">IF(AND($A167&lt;&gt;"",$A167&lt;&gt;"TOTAL"),IF(AND('[3]INVESTIGADOR_Descripcion subuni'!$C165&lt;&gt;"",'[3]INVESTIGADOR_Descripcion subuni'!$C165&lt;&gt;0),'[3]INVESTIGADOR_Descripcion subuni'!$C165,""),IF($A167="TOTAL",SUM(INDIRECT("B4:B"&amp;ROW()-1)),""))</f>
        <v/>
      </c>
      <c r="C167" s="3" t="str">
        <f ca="1">IF(AND($A167&lt;&gt;"",$A167&lt;&gt;"TOTAL"),IF(AND('[3]INVESTIGADOR_Descripcion subuni'!$E165&lt;&gt;"",'[3]INVESTIGADOR_Descripcion subuni'!$E165&lt;&gt;0),'[3]INVESTIGADOR_Descripcion subuni'!$E165,""),IF($A167="TOTAL",SUM(INDIRECT("C4:C"&amp;ROW()-1)),""))</f>
        <v/>
      </c>
      <c r="D167" s="3" t="str">
        <f t="shared" ca="1" si="38"/>
        <v/>
      </c>
      <c r="E167" s="3" t="str">
        <f ca="1">IF(AND($A167&lt;&gt;"",$A167&lt;&gt;"TOTAL"),IF(AND('[3]INVESTIGADOR_Descripcion subuni'!$H165&lt;&gt;"",'[3]INVESTIGADOR_Descripcion subuni'!$H165&lt;&gt;0),'[3]INVESTIGADOR_Descripcion subuni'!$H165,""),IF($A167="TOTAL",SUM(INDIRECT("E4:E"&amp;ROW()-1)),""))</f>
        <v/>
      </c>
      <c r="F167" s="3" t="str">
        <f ca="1">IF(AND($A167&lt;&gt;"",$A167&lt;&gt;"TOTAL"),IF(AND('[3]INVESTIGADOR_Descripcion subuni'!$J165&lt;&gt;"",'[3]INVESTIGADOR_Descripcion subuni'!$J165&lt;&gt;0),'[3]INVESTIGADOR_Descripcion subuni'!$J165,""),IF($A167="TOTAL",SUM(INDIRECT("F4:F"&amp;ROW()-1)),""))</f>
        <v/>
      </c>
      <c r="G167" s="3" t="str">
        <f t="shared" ca="1" si="39"/>
        <v/>
      </c>
      <c r="H167" s="3" t="str">
        <f ca="1">IF(AND($A167&lt;&gt;"",$A167&lt;&gt;"TOTAL"),IF(AND('[3]INVESTIGADOR_Descripcion subuni'!$M165&lt;&gt;"",'[3]INVESTIGADOR_Descripcion subuni'!$M165&lt;&gt;0),'[3]INVESTIGADOR_Descripcion subuni'!$M165,""),IF($A167="TOTAL",SUM(INDIRECT("H4:H"&amp;ROW()-1)),""))</f>
        <v/>
      </c>
      <c r="I167" s="3" t="str">
        <f ca="1">IF(AND($A167&lt;&gt;"",$A167&lt;&gt;"TOTAL"),IF(AND('[3]INVESTIGADOR_Descripcion subuni'!$O165&lt;&gt;"",'[3]INVESTIGADOR_Descripcion subuni'!$O165&lt;&gt;0),'[3]INVESTIGADOR_Descripcion subuni'!$O165,""),IF($A167="TOTAL",SUM(INDIRECT("I4:I"&amp;ROW()-1)),""))</f>
        <v/>
      </c>
      <c r="J167" s="3" t="str">
        <f t="shared" ca="1" si="40"/>
        <v/>
      </c>
      <c r="K167" s="3" t="str">
        <f ca="1">IF(AND($A167&lt;&gt;"",$A167&lt;&gt;"TOTAL"),IF(AND('[3]INVESTIGADOR_Descripcion subuni'!$R165&lt;&gt;"",'[3]INVESTIGADOR_Descripcion subuni'!$R165&lt;&gt;0),'[3]INVESTIGADOR_Descripcion subuni'!$R165,""),IF($A167="TOTAL",SUM(INDIRECT("K4:K"&amp;ROW()-1)),""))</f>
        <v/>
      </c>
      <c r="L167" s="3" t="str">
        <f ca="1">IF(AND($A167&lt;&gt;"",$A167&lt;&gt;"TOTAL"),IF(AND('[3]INVESTIGADOR_Descripcion subuni'!$T165&lt;&gt;"",'[3]INVESTIGADOR_Descripcion subuni'!$T165&lt;&gt;0),'[3]INVESTIGADOR_Descripcion subuni'!$T165,""),IF($A167="TOTAL",SUM(INDIRECT("L4:L"&amp;ROW()-1)),""))</f>
        <v/>
      </c>
      <c r="M167" s="3" t="str">
        <f t="shared" ca="1" si="41"/>
        <v/>
      </c>
      <c r="N167" s="3" t="str">
        <f ca="1">IF(AND($A167&lt;&gt;"",$A167&lt;&gt;"TOTAL"),IF(AND('[3]INVESTIGADOR_Descripcion subuni'!$W165&lt;&gt;"",'[3]INVESTIGADOR_Descripcion subuni'!$W165&lt;&gt;0),'[3]INVESTIGADOR_Descripcion subuni'!$W165,""),IF($A167="TOTAL",SUM(INDIRECT("N4:N"&amp;ROW()-1)),""))</f>
        <v/>
      </c>
      <c r="O167" s="3" t="str">
        <f ca="1">IF(AND($A167&lt;&gt;"",$A167&lt;&gt;"TOTAL"),IF(AND('[3]INVESTIGADOR_Descripcion subuni'!$Y165&lt;&gt;"",'[3]INVESTIGADOR_Descripcion subuni'!$Y165&lt;&gt;0),'[3]INVESTIGADOR_Descripcion subuni'!$Y165,""),IF($A167="TOTAL",SUM(INDIRECT("O4:O"&amp;ROW()-1)),""))</f>
        <v/>
      </c>
      <c r="P167" s="3" t="str">
        <f t="shared" ca="1" si="42"/>
        <v/>
      </c>
      <c r="Q167" s="3" t="str">
        <f ca="1">IF(AND($A167&lt;&gt;"",$A167&lt;&gt;"TOTAL"),IF(AND('[3]INVESTIGADOR_Descripcion subuni'!$AB165&lt;&gt;"",'[3]INVESTIGADOR_Descripcion subuni'!$AB165&lt;&gt;0),'[3]INVESTIGADOR_Descripcion subuni'!$AB165,""),IF($A167="TOTAL",SUM(INDIRECT("Q4:Q"&amp;ROW()-1)),""))</f>
        <v/>
      </c>
      <c r="R167" s="3" t="str">
        <f ca="1">IF(AND($A167&lt;&gt;"",$A167&lt;&gt;"TOTAL"),IF(AND('[3]INVESTIGADOR_Descripcion subuni'!$AD165&lt;&gt;"",'[3]INVESTIGADOR_Descripcion subuni'!$AD165&lt;&gt;0),'[3]INVESTIGADOR_Descripcion subuni'!$AD165,""),IF($A167="TOTAL",SUM(INDIRECT("R4:R"&amp;ROW()-1)),""))</f>
        <v/>
      </c>
      <c r="S167" s="3" t="str">
        <f t="shared" ca="1" si="43"/>
        <v/>
      </c>
      <c r="T167" s="3" t="str">
        <f ca="1">IF(AND($A167&lt;&gt;"",$A167&lt;&gt;"TOTAL"),IF(AND('[3]INVESTIGADOR_Descripcion subuni'!$AG165&lt;&gt;"",'[3]INVESTIGADOR_Descripcion subuni'!$AG165&lt;&gt;0),'[3]INVESTIGADOR_Descripcion subuni'!$AG165,""),IF($A167="TOTAL",SUM(INDIRECT("T4:T"&amp;ROW()-1)),""))</f>
        <v/>
      </c>
      <c r="U167" s="3" t="str">
        <f ca="1">IF(AND($A167&lt;&gt;"",$A167&lt;&gt;"TOTAL"),IF(AND('[3]INVESTIGADOR_Descripcion subuni'!$AI165&lt;&gt;"",'[3]INVESTIGADOR_Descripcion subuni'!$AI165&lt;&gt;0),'[3]INVESTIGADOR_Descripcion subuni'!$AI165,""),IF($A167="TOTAL",SUM(INDIRECT("U4:U"&amp;ROW()-1)),""))</f>
        <v/>
      </c>
      <c r="V167" s="3" t="str">
        <f t="shared" ca="1" si="44"/>
        <v/>
      </c>
      <c r="W167" s="3" t="str">
        <f ca="1">IF(AND($A167&lt;&gt;"",$A167&lt;&gt;"TOTAL"),IF(AND('[3]INVESTIGADOR_Descripcion subuni'!$AL165&lt;&gt;"",'[3]INVESTIGADOR_Descripcion subuni'!$AL165&lt;&gt;0),'[3]INVESTIGADOR_Descripcion subuni'!$AL165,""),IF($A167="TOTAL",SUM(INDIRECT("W4:W"&amp;ROW()-1)),""))</f>
        <v/>
      </c>
      <c r="X167" s="3" t="str">
        <f ca="1">IF(AND($A167&lt;&gt;"",$A167&lt;&gt;"TOTAL"),IF(AND('[3]INVESTIGADOR_Descripcion subuni'!$AN165&lt;&gt;"",'[3]INVESTIGADOR_Descripcion subuni'!$AN165&lt;&gt;0),'[3]INVESTIGADOR_Descripcion subuni'!$AN165,""),IF($A167="TOTAL",SUM(INDIRECT("X4:X"&amp;ROW()-1)),""))</f>
        <v/>
      </c>
      <c r="Y167" s="3" t="str">
        <f t="shared" ca="1" si="45"/>
        <v/>
      </c>
      <c r="Z167" s="3" t="str">
        <f ca="1">IF(AND($A167&lt;&gt;"",$A167&lt;&gt;"TOTAL"),IF(AND('[3]INVESTIGADOR_Descripcion subuni'!$AQ165&lt;&gt;"",'[3]INVESTIGADOR_Descripcion subuni'!$AQ165&lt;&gt;0),'[3]INVESTIGADOR_Descripcion subuni'!$AQ165,""),IF($A167="TOTAL",SUM(INDIRECT("Z4:Z"&amp;ROW()-1)),""))</f>
        <v/>
      </c>
      <c r="AA167" s="3" t="str">
        <f ca="1">IF(AND($A167&lt;&gt;"",$A167&lt;&gt;"TOTAL"),IF(AND('[3]INVESTIGADOR_Descripcion subuni'!$AS165&lt;&gt;"",'[3]INVESTIGADOR_Descripcion subuni'!$AS165&lt;&gt;0),'[3]INVESTIGADOR_Descripcion subuni'!$AS165,""),IF($A167="TOTAL",SUM(INDIRECT("AA4:AA"&amp;ROW()-1)),""))</f>
        <v/>
      </c>
      <c r="AB167" s="3" t="str">
        <f t="shared" ca="1" si="46"/>
        <v/>
      </c>
      <c r="AC167" s="3" t="str">
        <f ca="1">IF(AND($A167&lt;&gt;"",$A167&lt;&gt;"TOTAL"),IF(AND('[3]INVESTIGADOR_Descripcion subuni'!$AV165&lt;&gt;"",'[3]INVESTIGADOR_Descripcion subuni'!$AV165&lt;&gt;0),'[3]INVESTIGADOR_Descripcion subuni'!$AV165,""),IF($A167="TOTAL",SUM(INDIRECT("AC4:AC"&amp;ROW()-1)),""))</f>
        <v/>
      </c>
      <c r="AD167" s="3" t="str">
        <f ca="1">IF(AND($A167&lt;&gt;"",$A167&lt;&gt;"TOTAL"),IF(AND('[3]INVESTIGADOR_Descripcion subuni'!$AX165&lt;&gt;"",'[3]INVESTIGADOR_Descripcion subuni'!$AX165&lt;&gt;0),'[3]INVESTIGADOR_Descripcion subuni'!$AX165,""),IF($A167="TOTAL",SUM(INDIRECT("AD4:AD"&amp;ROW()-1)),""))</f>
        <v/>
      </c>
      <c r="AE167" s="3" t="str">
        <f t="shared" ca="1" si="47"/>
        <v/>
      </c>
      <c r="AF167" s="3" t="str">
        <f ca="1">IF(AND($A167&lt;&gt;"",$A167&lt;&gt;"TOTAL"),IF(AND('[3]INVESTIGADOR_Descripcion subuni'!$BA165&lt;&gt;"",'[3]INVESTIGADOR_Descripcion subuni'!$BA165&lt;&gt;0),'[3]INVESTIGADOR_Descripcion subuni'!$BA165,""),IF($A167="TOTAL",SUM(INDIRECT("AF4:AF"&amp;ROW()-1)),""))</f>
        <v/>
      </c>
      <c r="AG167" s="3" t="str">
        <f ca="1">IF(AND($A167&lt;&gt;"",$A167&lt;&gt;"TOTAL"),IF(AND('[3]INVESTIGADOR_Descripcion subuni'!$BC165&lt;&gt;"",'[3]INVESTIGADOR_Descripcion subuni'!$BC165&lt;&gt;0),'[3]INVESTIGADOR_Descripcion subuni'!$BC165,""),IF($A167="TOTAL",SUM(INDIRECT("AG4:AG"&amp;ROW()-1)),""))</f>
        <v/>
      </c>
      <c r="AH167" s="3" t="str">
        <f t="shared" ca="1" si="48"/>
        <v/>
      </c>
      <c r="AI167" s="3" t="str">
        <f ca="1">IF(AND($A167&lt;&gt;"",$A167&lt;&gt;"TOTAL"),IF(AND('[3]INVESTIGADOR_Descripcion subuni'!$BF165&lt;&gt;"",'[3]INVESTIGADOR_Descripcion subuni'!$BF165&lt;&gt;0),'[3]INVESTIGADOR_Descripcion subuni'!$BF165,""),IF($A167="TOTAL",SUM(INDIRECT("AI4:AI"&amp;ROW()-1)),""))</f>
        <v/>
      </c>
      <c r="AJ167" s="3" t="str">
        <f ca="1">IF(AND($A167&lt;&gt;"",$A167&lt;&gt;"TOTAL"),IF(AND('[3]INVESTIGADOR_Descripcion subuni'!$BH165&lt;&gt;"",'[3]INVESTIGADOR_Descripcion subuni'!$BH165&lt;&gt;0),'[3]INVESTIGADOR_Descripcion subuni'!$BH165,""),IF($A167="TOTAL",SUM(INDIRECT("AJ4:AJ"&amp;ROW()-1)),""))</f>
        <v/>
      </c>
      <c r="AK167" s="3" t="str">
        <f t="shared" ca="1" si="49"/>
        <v/>
      </c>
      <c r="AL167" s="3" t="str">
        <f ca="1">IF(AND($A167&lt;&gt;"",$A167&lt;&gt;"TOTAL"),IF(AND('[3]INVESTIGADOR_Descripcion subuni'!$BK165&lt;&gt;"",'[3]INVESTIGADOR_Descripcion subuni'!$BK165&lt;&gt;0),'[3]INVESTIGADOR_Descripcion subuni'!$BK165,""),IF($A167="TOTAL",SUM(INDIRECT("AL4:AL"&amp;ROW()-1)),""))</f>
        <v/>
      </c>
      <c r="AM167" s="3" t="str">
        <f ca="1">IF(AND($A167&lt;&gt;"",$A167&lt;&gt;"TOTAL"),IF(AND('[3]INVESTIGADOR_Descripcion subuni'!$BM165&lt;&gt;"",'[3]INVESTIGADOR_Descripcion subuni'!$BM165&lt;&gt;0),'[3]INVESTIGADOR_Descripcion subuni'!$BM165,""),IF($A167="TOTAL",SUM(INDIRECT("AM4:AM"&amp;ROW()-1)),""))</f>
        <v/>
      </c>
      <c r="AN167" s="3" t="str">
        <f t="shared" ca="1" si="50"/>
        <v/>
      </c>
      <c r="AO167" s="3" t="str">
        <f ca="1">IF(AND($A167&lt;&gt;"",$A167&lt;&gt;"TOTAL"),IF(AND('[3]INVESTIGADOR_Descripcion subuni'!$BP165&lt;&gt;"",'[3]INVESTIGADOR_Descripcion subuni'!$BP165&lt;&gt;0),'[3]INVESTIGADOR_Descripcion subuni'!$BP165,""),IF($A167="TOTAL",SUM(INDIRECT("AO4:AO"&amp;ROW()-1)),""))</f>
        <v/>
      </c>
      <c r="AP167" s="3" t="str">
        <f ca="1">IF(AND($A167&lt;&gt;"",$A167&lt;&gt;"TOTAL"),IF(AND('[3]INVESTIGADOR_Descripcion subuni'!$BR165&lt;&gt;"",'[3]INVESTIGADOR_Descripcion subuni'!$BR165&lt;&gt;0),'[3]INVESTIGADOR_Descripcion subuni'!$BR165,""),IF($A167="TOTAL",SUM(INDIRECT("AP4:AP"&amp;ROW()-1)),""))</f>
        <v/>
      </c>
      <c r="AQ167" s="3" t="str">
        <f t="shared" ca="1" si="51"/>
        <v/>
      </c>
      <c r="AR167" s="3" t="str">
        <f ca="1">IF(AND($A167&lt;&gt;"",$A167&lt;&gt;"TOTAL"),IF(AND('[3]INVESTIGADOR_Descripcion subuni'!$BU165&lt;&gt;"",'[3]INVESTIGADOR_Descripcion subuni'!$BU165&lt;&gt;0),'[3]INVESTIGADOR_Descripcion subuni'!$BU165,""),IF($A167="TOTAL",SUM(INDIRECT("AR4:AR"&amp;ROW()-1)),""))</f>
        <v/>
      </c>
      <c r="AS167" s="3" t="str">
        <f ca="1">IF(AND($A167&lt;&gt;"",$A167&lt;&gt;"TOTAL"),IF(AND('[3]INVESTIGADOR_Descripcion subuni'!$BW165&lt;&gt;"",'[3]INVESTIGADOR_Descripcion subuni'!$BW165&lt;&gt;0),'[3]INVESTIGADOR_Descripcion subuni'!$BW165,""),IF($A167="TOTAL",SUM(INDIRECT("AS4:AS"&amp;ROW()-1)),""))</f>
        <v/>
      </c>
      <c r="AT167" s="3" t="str">
        <f t="shared" ca="1" si="52"/>
        <v/>
      </c>
      <c r="AU167" s="3" t="str">
        <f ca="1">IF(AND($A167&lt;&gt;"",$A167&lt;&gt;"TOTAL"),IF(AND('[3]INVESTIGADOR_Descripcion subuni'!$BZ165&lt;&gt;"",'[3]INVESTIGADOR_Descripcion subuni'!$BZ165&lt;&gt;0),'[3]INVESTIGADOR_Descripcion subuni'!$BZ165,""),IF($A167="TOTAL",SUM(INDIRECT("AU4:AU"&amp;ROW()-1)),""))</f>
        <v/>
      </c>
      <c r="AV167" s="3" t="str">
        <f ca="1">IF(AND($A167&lt;&gt;"",$A167&lt;&gt;"TOTAL"),IF(AND('[3]INVESTIGADOR_Descripcion subuni'!$CB165&lt;&gt;"",'[3]INVESTIGADOR_Descripcion subuni'!$CB165&lt;&gt;0),'[3]INVESTIGADOR_Descripcion subuni'!$CB165,""),IF($A167="TOTAL",SUM(INDIRECT("AV4:AV"&amp;ROW()-1)),""))</f>
        <v/>
      </c>
      <c r="AW167" s="3" t="str">
        <f t="shared" ca="1" si="53"/>
        <v/>
      </c>
      <c r="AX167" s="3" t="str">
        <f ca="1">IF(AND($A167&lt;&gt;"",$A167&lt;&gt;"TOTAL"),IF(AND('[3]INVESTIGADOR_Descripcion subuni'!$CE165&lt;&gt;"",'[3]INVESTIGADOR_Descripcion subuni'!$CE165&lt;&gt;0),'[3]INVESTIGADOR_Descripcion subuni'!$CE165,""),IF($A167="TOTAL",SUM(INDIRECT("AX4:AX"&amp;ROW()-1)),""))</f>
        <v/>
      </c>
      <c r="AY167" s="3" t="str">
        <f ca="1">IF(AND($A167&lt;&gt;"",$A167&lt;&gt;"TOTAL"),IF(AND('[3]INVESTIGADOR_Descripcion subuni'!$CG165&lt;&gt;"",'[3]INVESTIGADOR_Descripcion subuni'!$CG165&lt;&gt;0),'[3]INVESTIGADOR_Descripcion subuni'!$CG165,""),IF($A167="TOTAL",SUM(INDIRECT("AY4:AY"&amp;ROW()-1)),""))</f>
        <v/>
      </c>
      <c r="AZ167" s="3" t="str">
        <f t="shared" ca="1" si="54"/>
        <v/>
      </c>
      <c r="BA167" s="3" t="str">
        <f ca="1">IF(AND($A167&lt;&gt;"",$A167&lt;&gt;"TOTAL"),IF(AND('[3]INVESTIGADOR_Descripcion subuni'!$CJ165&lt;&gt;"",'[3]INVESTIGADOR_Descripcion subuni'!$CJ165&lt;&gt;0),'[3]INVESTIGADOR_Descripcion subuni'!$CJ165,""),IF($A167="TOTAL",SUM(INDIRECT("BA4:BA"&amp;ROW()-1)),""))</f>
        <v/>
      </c>
      <c r="BB167" s="3" t="str">
        <f ca="1">IF(AND($A167&lt;&gt;"",$A167&lt;&gt;"TOTAL"),IF(AND('[3]INVESTIGADOR_Descripcion subuni'!$CL165&lt;&gt;"",'[3]INVESTIGADOR_Descripcion subuni'!$CL165&lt;&gt;0),'[3]INVESTIGADOR_Descripcion subuni'!$CL165,""),IF($A167="TOTAL",SUM(INDIRECT("BB4:BB"&amp;ROW()-1)),""))</f>
        <v/>
      </c>
      <c r="BC167" s="3" t="str">
        <f t="shared" ca="1" si="55"/>
        <v/>
      </c>
      <c r="BD167" s="3" t="str">
        <f ca="1">IF(AND($A167&lt;&gt;"",$A167&lt;&gt;"TOTAL"),IF(AND('[3]INVESTIGADOR_Descripcion subuni'!$CO165&lt;&gt;"",'[3]INVESTIGADOR_Descripcion subuni'!$CO165&lt;&gt;0),'[3]INVESTIGADOR_Descripcion subuni'!$CO165,""),IF($A167="TOTAL",SUM(INDIRECT("BD4:BD"&amp;ROW()-1)),""))</f>
        <v/>
      </c>
      <c r="BE167" s="3" t="str">
        <f ca="1">IF(AND($A167&lt;&gt;"",$A167&lt;&gt;"TOTAL"),IF(AND('[3]INVESTIGADOR_Descripcion subuni'!$CQ165&lt;&gt;"",'[3]INVESTIGADOR_Descripcion subuni'!$CQ165&lt;&gt;0),'[3]INVESTIGADOR_Descripcion subuni'!$CQ165,""),IF($A167="TOTAL",SUM(INDIRECT("BE4:BE"&amp;ROW()-1)),""))</f>
        <v/>
      </c>
      <c r="BF167" s="3" t="str">
        <f t="shared" ca="1" si="56"/>
        <v/>
      </c>
    </row>
    <row r="168" spans="1:58" x14ac:dyDescent="0.2">
      <c r="A168" s="25" t="str">
        <f>IF('[3]INVESTIGADOR_Descripcion subuni'!$B166&lt;&gt;"",'[3]INVESTIGADOR_Descripcion subuni'!$B166,IF(AND('[3]INVESTIGADOR_Descripcion subuni'!$B166="",'[3]INVESTIGADOR_Descripcion subuni'!$B167="",'[3]INVESTIGADOR_Descripcion subuni'!$B165=""),"","TOTAL"))</f>
        <v/>
      </c>
      <c r="B168" s="3" t="str">
        <f ca="1">IF(AND($A168&lt;&gt;"",$A168&lt;&gt;"TOTAL"),IF(AND('[3]INVESTIGADOR_Descripcion subuni'!$C166&lt;&gt;"",'[3]INVESTIGADOR_Descripcion subuni'!$C166&lt;&gt;0),'[3]INVESTIGADOR_Descripcion subuni'!$C166,""),IF($A168="TOTAL",SUM(INDIRECT("B4:B"&amp;ROW()-1)),""))</f>
        <v/>
      </c>
      <c r="C168" s="3" t="str">
        <f ca="1">IF(AND($A168&lt;&gt;"",$A168&lt;&gt;"TOTAL"),IF(AND('[3]INVESTIGADOR_Descripcion subuni'!$E166&lt;&gt;"",'[3]INVESTIGADOR_Descripcion subuni'!$E166&lt;&gt;0),'[3]INVESTIGADOR_Descripcion subuni'!$E166,""),IF($A168="TOTAL",SUM(INDIRECT("C4:C"&amp;ROW()-1)),""))</f>
        <v/>
      </c>
      <c r="D168" s="3" t="str">
        <f t="shared" ca="1" si="38"/>
        <v/>
      </c>
      <c r="E168" s="3" t="str">
        <f ca="1">IF(AND($A168&lt;&gt;"",$A168&lt;&gt;"TOTAL"),IF(AND('[3]INVESTIGADOR_Descripcion subuni'!$H166&lt;&gt;"",'[3]INVESTIGADOR_Descripcion subuni'!$H166&lt;&gt;0),'[3]INVESTIGADOR_Descripcion subuni'!$H166,""),IF($A168="TOTAL",SUM(INDIRECT("E4:E"&amp;ROW()-1)),""))</f>
        <v/>
      </c>
      <c r="F168" s="3" t="str">
        <f ca="1">IF(AND($A168&lt;&gt;"",$A168&lt;&gt;"TOTAL"),IF(AND('[3]INVESTIGADOR_Descripcion subuni'!$J166&lt;&gt;"",'[3]INVESTIGADOR_Descripcion subuni'!$J166&lt;&gt;0),'[3]INVESTIGADOR_Descripcion subuni'!$J166,""),IF($A168="TOTAL",SUM(INDIRECT("F4:F"&amp;ROW()-1)),""))</f>
        <v/>
      </c>
      <c r="G168" s="3" t="str">
        <f t="shared" ca="1" si="39"/>
        <v/>
      </c>
      <c r="H168" s="3" t="str">
        <f ca="1">IF(AND($A168&lt;&gt;"",$A168&lt;&gt;"TOTAL"),IF(AND('[3]INVESTIGADOR_Descripcion subuni'!$M166&lt;&gt;"",'[3]INVESTIGADOR_Descripcion subuni'!$M166&lt;&gt;0),'[3]INVESTIGADOR_Descripcion subuni'!$M166,""),IF($A168="TOTAL",SUM(INDIRECT("H4:H"&amp;ROW()-1)),""))</f>
        <v/>
      </c>
      <c r="I168" s="3" t="str">
        <f ca="1">IF(AND($A168&lt;&gt;"",$A168&lt;&gt;"TOTAL"),IF(AND('[3]INVESTIGADOR_Descripcion subuni'!$O166&lt;&gt;"",'[3]INVESTIGADOR_Descripcion subuni'!$O166&lt;&gt;0),'[3]INVESTIGADOR_Descripcion subuni'!$O166,""),IF($A168="TOTAL",SUM(INDIRECT("I4:I"&amp;ROW()-1)),""))</f>
        <v/>
      </c>
      <c r="J168" s="3" t="str">
        <f t="shared" ca="1" si="40"/>
        <v/>
      </c>
      <c r="K168" s="3" t="str">
        <f ca="1">IF(AND($A168&lt;&gt;"",$A168&lt;&gt;"TOTAL"),IF(AND('[3]INVESTIGADOR_Descripcion subuni'!$R166&lt;&gt;"",'[3]INVESTIGADOR_Descripcion subuni'!$R166&lt;&gt;0),'[3]INVESTIGADOR_Descripcion subuni'!$R166,""),IF($A168="TOTAL",SUM(INDIRECT("K4:K"&amp;ROW()-1)),""))</f>
        <v/>
      </c>
      <c r="L168" s="3" t="str">
        <f ca="1">IF(AND($A168&lt;&gt;"",$A168&lt;&gt;"TOTAL"),IF(AND('[3]INVESTIGADOR_Descripcion subuni'!$T166&lt;&gt;"",'[3]INVESTIGADOR_Descripcion subuni'!$T166&lt;&gt;0),'[3]INVESTIGADOR_Descripcion subuni'!$T166,""),IF($A168="TOTAL",SUM(INDIRECT("L4:L"&amp;ROW()-1)),""))</f>
        <v/>
      </c>
      <c r="M168" s="3" t="str">
        <f t="shared" ca="1" si="41"/>
        <v/>
      </c>
      <c r="N168" s="3" t="str">
        <f ca="1">IF(AND($A168&lt;&gt;"",$A168&lt;&gt;"TOTAL"),IF(AND('[3]INVESTIGADOR_Descripcion subuni'!$W166&lt;&gt;"",'[3]INVESTIGADOR_Descripcion subuni'!$W166&lt;&gt;0),'[3]INVESTIGADOR_Descripcion subuni'!$W166,""),IF($A168="TOTAL",SUM(INDIRECT("N4:N"&amp;ROW()-1)),""))</f>
        <v/>
      </c>
      <c r="O168" s="3" t="str">
        <f ca="1">IF(AND($A168&lt;&gt;"",$A168&lt;&gt;"TOTAL"),IF(AND('[3]INVESTIGADOR_Descripcion subuni'!$Y166&lt;&gt;"",'[3]INVESTIGADOR_Descripcion subuni'!$Y166&lt;&gt;0),'[3]INVESTIGADOR_Descripcion subuni'!$Y166,""),IF($A168="TOTAL",SUM(INDIRECT("O4:O"&amp;ROW()-1)),""))</f>
        <v/>
      </c>
      <c r="P168" s="3" t="str">
        <f t="shared" ca="1" si="42"/>
        <v/>
      </c>
      <c r="Q168" s="3" t="str">
        <f ca="1">IF(AND($A168&lt;&gt;"",$A168&lt;&gt;"TOTAL"),IF(AND('[3]INVESTIGADOR_Descripcion subuni'!$AB166&lt;&gt;"",'[3]INVESTIGADOR_Descripcion subuni'!$AB166&lt;&gt;0),'[3]INVESTIGADOR_Descripcion subuni'!$AB166,""),IF($A168="TOTAL",SUM(INDIRECT("Q4:Q"&amp;ROW()-1)),""))</f>
        <v/>
      </c>
      <c r="R168" s="3" t="str">
        <f ca="1">IF(AND($A168&lt;&gt;"",$A168&lt;&gt;"TOTAL"),IF(AND('[3]INVESTIGADOR_Descripcion subuni'!$AD166&lt;&gt;"",'[3]INVESTIGADOR_Descripcion subuni'!$AD166&lt;&gt;0),'[3]INVESTIGADOR_Descripcion subuni'!$AD166,""),IF($A168="TOTAL",SUM(INDIRECT("R4:R"&amp;ROW()-1)),""))</f>
        <v/>
      </c>
      <c r="S168" s="3" t="str">
        <f t="shared" ca="1" si="43"/>
        <v/>
      </c>
      <c r="T168" s="3" t="str">
        <f ca="1">IF(AND($A168&lt;&gt;"",$A168&lt;&gt;"TOTAL"),IF(AND('[3]INVESTIGADOR_Descripcion subuni'!$AG166&lt;&gt;"",'[3]INVESTIGADOR_Descripcion subuni'!$AG166&lt;&gt;0),'[3]INVESTIGADOR_Descripcion subuni'!$AG166,""),IF($A168="TOTAL",SUM(INDIRECT("T4:T"&amp;ROW()-1)),""))</f>
        <v/>
      </c>
      <c r="U168" s="3" t="str">
        <f ca="1">IF(AND($A168&lt;&gt;"",$A168&lt;&gt;"TOTAL"),IF(AND('[3]INVESTIGADOR_Descripcion subuni'!$AI166&lt;&gt;"",'[3]INVESTIGADOR_Descripcion subuni'!$AI166&lt;&gt;0),'[3]INVESTIGADOR_Descripcion subuni'!$AI166,""),IF($A168="TOTAL",SUM(INDIRECT("U4:U"&amp;ROW()-1)),""))</f>
        <v/>
      </c>
      <c r="V168" s="3" t="str">
        <f t="shared" ca="1" si="44"/>
        <v/>
      </c>
      <c r="W168" s="3" t="str">
        <f ca="1">IF(AND($A168&lt;&gt;"",$A168&lt;&gt;"TOTAL"),IF(AND('[3]INVESTIGADOR_Descripcion subuni'!$AL166&lt;&gt;"",'[3]INVESTIGADOR_Descripcion subuni'!$AL166&lt;&gt;0),'[3]INVESTIGADOR_Descripcion subuni'!$AL166,""),IF($A168="TOTAL",SUM(INDIRECT("W4:W"&amp;ROW()-1)),""))</f>
        <v/>
      </c>
      <c r="X168" s="3" t="str">
        <f ca="1">IF(AND($A168&lt;&gt;"",$A168&lt;&gt;"TOTAL"),IF(AND('[3]INVESTIGADOR_Descripcion subuni'!$AN166&lt;&gt;"",'[3]INVESTIGADOR_Descripcion subuni'!$AN166&lt;&gt;0),'[3]INVESTIGADOR_Descripcion subuni'!$AN166,""),IF($A168="TOTAL",SUM(INDIRECT("X4:X"&amp;ROW()-1)),""))</f>
        <v/>
      </c>
      <c r="Y168" s="3" t="str">
        <f t="shared" ca="1" si="45"/>
        <v/>
      </c>
      <c r="Z168" s="3" t="str">
        <f ca="1">IF(AND($A168&lt;&gt;"",$A168&lt;&gt;"TOTAL"),IF(AND('[3]INVESTIGADOR_Descripcion subuni'!$AQ166&lt;&gt;"",'[3]INVESTIGADOR_Descripcion subuni'!$AQ166&lt;&gt;0),'[3]INVESTIGADOR_Descripcion subuni'!$AQ166,""),IF($A168="TOTAL",SUM(INDIRECT("Z4:Z"&amp;ROW()-1)),""))</f>
        <v/>
      </c>
      <c r="AA168" s="3" t="str">
        <f ca="1">IF(AND($A168&lt;&gt;"",$A168&lt;&gt;"TOTAL"),IF(AND('[3]INVESTIGADOR_Descripcion subuni'!$AS166&lt;&gt;"",'[3]INVESTIGADOR_Descripcion subuni'!$AS166&lt;&gt;0),'[3]INVESTIGADOR_Descripcion subuni'!$AS166,""),IF($A168="TOTAL",SUM(INDIRECT("AA4:AA"&amp;ROW()-1)),""))</f>
        <v/>
      </c>
      <c r="AB168" s="3" t="str">
        <f t="shared" ca="1" si="46"/>
        <v/>
      </c>
      <c r="AC168" s="3" t="str">
        <f ca="1">IF(AND($A168&lt;&gt;"",$A168&lt;&gt;"TOTAL"),IF(AND('[3]INVESTIGADOR_Descripcion subuni'!$AV166&lt;&gt;"",'[3]INVESTIGADOR_Descripcion subuni'!$AV166&lt;&gt;0),'[3]INVESTIGADOR_Descripcion subuni'!$AV166,""),IF($A168="TOTAL",SUM(INDIRECT("AC4:AC"&amp;ROW()-1)),""))</f>
        <v/>
      </c>
      <c r="AD168" s="3" t="str">
        <f ca="1">IF(AND($A168&lt;&gt;"",$A168&lt;&gt;"TOTAL"),IF(AND('[3]INVESTIGADOR_Descripcion subuni'!$AX166&lt;&gt;"",'[3]INVESTIGADOR_Descripcion subuni'!$AX166&lt;&gt;0),'[3]INVESTIGADOR_Descripcion subuni'!$AX166,""),IF($A168="TOTAL",SUM(INDIRECT("AD4:AD"&amp;ROW()-1)),""))</f>
        <v/>
      </c>
      <c r="AE168" s="3" t="str">
        <f t="shared" ca="1" si="47"/>
        <v/>
      </c>
      <c r="AF168" s="3" t="str">
        <f ca="1">IF(AND($A168&lt;&gt;"",$A168&lt;&gt;"TOTAL"),IF(AND('[3]INVESTIGADOR_Descripcion subuni'!$BA166&lt;&gt;"",'[3]INVESTIGADOR_Descripcion subuni'!$BA166&lt;&gt;0),'[3]INVESTIGADOR_Descripcion subuni'!$BA166,""),IF($A168="TOTAL",SUM(INDIRECT("AF4:AF"&amp;ROW()-1)),""))</f>
        <v/>
      </c>
      <c r="AG168" s="3" t="str">
        <f ca="1">IF(AND($A168&lt;&gt;"",$A168&lt;&gt;"TOTAL"),IF(AND('[3]INVESTIGADOR_Descripcion subuni'!$BC166&lt;&gt;"",'[3]INVESTIGADOR_Descripcion subuni'!$BC166&lt;&gt;0),'[3]INVESTIGADOR_Descripcion subuni'!$BC166,""),IF($A168="TOTAL",SUM(INDIRECT("AG4:AG"&amp;ROW()-1)),""))</f>
        <v/>
      </c>
      <c r="AH168" s="3" t="str">
        <f t="shared" ca="1" si="48"/>
        <v/>
      </c>
      <c r="AI168" s="3" t="str">
        <f ca="1">IF(AND($A168&lt;&gt;"",$A168&lt;&gt;"TOTAL"),IF(AND('[3]INVESTIGADOR_Descripcion subuni'!$BF166&lt;&gt;"",'[3]INVESTIGADOR_Descripcion subuni'!$BF166&lt;&gt;0),'[3]INVESTIGADOR_Descripcion subuni'!$BF166,""),IF($A168="TOTAL",SUM(INDIRECT("AI4:AI"&amp;ROW()-1)),""))</f>
        <v/>
      </c>
      <c r="AJ168" s="3" t="str">
        <f ca="1">IF(AND($A168&lt;&gt;"",$A168&lt;&gt;"TOTAL"),IF(AND('[3]INVESTIGADOR_Descripcion subuni'!$BH166&lt;&gt;"",'[3]INVESTIGADOR_Descripcion subuni'!$BH166&lt;&gt;0),'[3]INVESTIGADOR_Descripcion subuni'!$BH166,""),IF($A168="TOTAL",SUM(INDIRECT("AJ4:AJ"&amp;ROW()-1)),""))</f>
        <v/>
      </c>
      <c r="AK168" s="3" t="str">
        <f t="shared" ca="1" si="49"/>
        <v/>
      </c>
      <c r="AL168" s="3" t="str">
        <f ca="1">IF(AND($A168&lt;&gt;"",$A168&lt;&gt;"TOTAL"),IF(AND('[3]INVESTIGADOR_Descripcion subuni'!$BK166&lt;&gt;"",'[3]INVESTIGADOR_Descripcion subuni'!$BK166&lt;&gt;0),'[3]INVESTIGADOR_Descripcion subuni'!$BK166,""),IF($A168="TOTAL",SUM(INDIRECT("AL4:AL"&amp;ROW()-1)),""))</f>
        <v/>
      </c>
      <c r="AM168" s="3" t="str">
        <f ca="1">IF(AND($A168&lt;&gt;"",$A168&lt;&gt;"TOTAL"),IF(AND('[3]INVESTIGADOR_Descripcion subuni'!$BM166&lt;&gt;"",'[3]INVESTIGADOR_Descripcion subuni'!$BM166&lt;&gt;0),'[3]INVESTIGADOR_Descripcion subuni'!$BM166,""),IF($A168="TOTAL",SUM(INDIRECT("AM4:AM"&amp;ROW()-1)),""))</f>
        <v/>
      </c>
      <c r="AN168" s="3" t="str">
        <f t="shared" ca="1" si="50"/>
        <v/>
      </c>
      <c r="AO168" s="3" t="str">
        <f ca="1">IF(AND($A168&lt;&gt;"",$A168&lt;&gt;"TOTAL"),IF(AND('[3]INVESTIGADOR_Descripcion subuni'!$BP166&lt;&gt;"",'[3]INVESTIGADOR_Descripcion subuni'!$BP166&lt;&gt;0),'[3]INVESTIGADOR_Descripcion subuni'!$BP166,""),IF($A168="TOTAL",SUM(INDIRECT("AO4:AO"&amp;ROW()-1)),""))</f>
        <v/>
      </c>
      <c r="AP168" s="3" t="str">
        <f ca="1">IF(AND($A168&lt;&gt;"",$A168&lt;&gt;"TOTAL"),IF(AND('[3]INVESTIGADOR_Descripcion subuni'!$BR166&lt;&gt;"",'[3]INVESTIGADOR_Descripcion subuni'!$BR166&lt;&gt;0),'[3]INVESTIGADOR_Descripcion subuni'!$BR166,""),IF($A168="TOTAL",SUM(INDIRECT("AP4:AP"&amp;ROW()-1)),""))</f>
        <v/>
      </c>
      <c r="AQ168" s="3" t="str">
        <f t="shared" ca="1" si="51"/>
        <v/>
      </c>
      <c r="AR168" s="3" t="str">
        <f ca="1">IF(AND($A168&lt;&gt;"",$A168&lt;&gt;"TOTAL"),IF(AND('[3]INVESTIGADOR_Descripcion subuni'!$BU166&lt;&gt;"",'[3]INVESTIGADOR_Descripcion subuni'!$BU166&lt;&gt;0),'[3]INVESTIGADOR_Descripcion subuni'!$BU166,""),IF($A168="TOTAL",SUM(INDIRECT("AR4:AR"&amp;ROW()-1)),""))</f>
        <v/>
      </c>
      <c r="AS168" s="3" t="str">
        <f ca="1">IF(AND($A168&lt;&gt;"",$A168&lt;&gt;"TOTAL"),IF(AND('[3]INVESTIGADOR_Descripcion subuni'!$BW166&lt;&gt;"",'[3]INVESTIGADOR_Descripcion subuni'!$BW166&lt;&gt;0),'[3]INVESTIGADOR_Descripcion subuni'!$BW166,""),IF($A168="TOTAL",SUM(INDIRECT("AS4:AS"&amp;ROW()-1)),""))</f>
        <v/>
      </c>
      <c r="AT168" s="3" t="str">
        <f t="shared" ca="1" si="52"/>
        <v/>
      </c>
      <c r="AU168" s="3" t="str">
        <f ca="1">IF(AND($A168&lt;&gt;"",$A168&lt;&gt;"TOTAL"),IF(AND('[3]INVESTIGADOR_Descripcion subuni'!$BZ166&lt;&gt;"",'[3]INVESTIGADOR_Descripcion subuni'!$BZ166&lt;&gt;0),'[3]INVESTIGADOR_Descripcion subuni'!$BZ166,""),IF($A168="TOTAL",SUM(INDIRECT("AU4:AU"&amp;ROW()-1)),""))</f>
        <v/>
      </c>
      <c r="AV168" s="3" t="str">
        <f ca="1">IF(AND($A168&lt;&gt;"",$A168&lt;&gt;"TOTAL"),IF(AND('[3]INVESTIGADOR_Descripcion subuni'!$CB166&lt;&gt;"",'[3]INVESTIGADOR_Descripcion subuni'!$CB166&lt;&gt;0),'[3]INVESTIGADOR_Descripcion subuni'!$CB166,""),IF($A168="TOTAL",SUM(INDIRECT("AV4:AV"&amp;ROW()-1)),""))</f>
        <v/>
      </c>
      <c r="AW168" s="3" t="str">
        <f t="shared" ca="1" si="53"/>
        <v/>
      </c>
      <c r="AX168" s="3" t="str">
        <f ca="1">IF(AND($A168&lt;&gt;"",$A168&lt;&gt;"TOTAL"),IF(AND('[3]INVESTIGADOR_Descripcion subuni'!$CE166&lt;&gt;"",'[3]INVESTIGADOR_Descripcion subuni'!$CE166&lt;&gt;0),'[3]INVESTIGADOR_Descripcion subuni'!$CE166,""),IF($A168="TOTAL",SUM(INDIRECT("AX4:AX"&amp;ROW()-1)),""))</f>
        <v/>
      </c>
      <c r="AY168" s="3" t="str">
        <f ca="1">IF(AND($A168&lt;&gt;"",$A168&lt;&gt;"TOTAL"),IF(AND('[3]INVESTIGADOR_Descripcion subuni'!$CG166&lt;&gt;"",'[3]INVESTIGADOR_Descripcion subuni'!$CG166&lt;&gt;0),'[3]INVESTIGADOR_Descripcion subuni'!$CG166,""),IF($A168="TOTAL",SUM(INDIRECT("AY4:AY"&amp;ROW()-1)),""))</f>
        <v/>
      </c>
      <c r="AZ168" s="3" t="str">
        <f t="shared" ca="1" si="54"/>
        <v/>
      </c>
      <c r="BA168" s="3" t="str">
        <f ca="1">IF(AND($A168&lt;&gt;"",$A168&lt;&gt;"TOTAL"),IF(AND('[3]INVESTIGADOR_Descripcion subuni'!$CJ166&lt;&gt;"",'[3]INVESTIGADOR_Descripcion subuni'!$CJ166&lt;&gt;0),'[3]INVESTIGADOR_Descripcion subuni'!$CJ166,""),IF($A168="TOTAL",SUM(INDIRECT("BA4:BA"&amp;ROW()-1)),""))</f>
        <v/>
      </c>
      <c r="BB168" s="3" t="str">
        <f ca="1">IF(AND($A168&lt;&gt;"",$A168&lt;&gt;"TOTAL"),IF(AND('[3]INVESTIGADOR_Descripcion subuni'!$CL166&lt;&gt;"",'[3]INVESTIGADOR_Descripcion subuni'!$CL166&lt;&gt;0),'[3]INVESTIGADOR_Descripcion subuni'!$CL166,""),IF($A168="TOTAL",SUM(INDIRECT("BB4:BB"&amp;ROW()-1)),""))</f>
        <v/>
      </c>
      <c r="BC168" s="3" t="str">
        <f t="shared" ca="1" si="55"/>
        <v/>
      </c>
      <c r="BD168" s="3" t="str">
        <f ca="1">IF(AND($A168&lt;&gt;"",$A168&lt;&gt;"TOTAL"),IF(AND('[3]INVESTIGADOR_Descripcion subuni'!$CO166&lt;&gt;"",'[3]INVESTIGADOR_Descripcion subuni'!$CO166&lt;&gt;0),'[3]INVESTIGADOR_Descripcion subuni'!$CO166,""),IF($A168="TOTAL",SUM(INDIRECT("BD4:BD"&amp;ROW()-1)),""))</f>
        <v/>
      </c>
      <c r="BE168" s="3" t="str">
        <f ca="1">IF(AND($A168&lt;&gt;"",$A168&lt;&gt;"TOTAL"),IF(AND('[3]INVESTIGADOR_Descripcion subuni'!$CQ166&lt;&gt;"",'[3]INVESTIGADOR_Descripcion subuni'!$CQ166&lt;&gt;0),'[3]INVESTIGADOR_Descripcion subuni'!$CQ166,""),IF($A168="TOTAL",SUM(INDIRECT("BE4:BE"&amp;ROW()-1)),""))</f>
        <v/>
      </c>
      <c r="BF168" s="3" t="str">
        <f t="shared" ca="1" si="56"/>
        <v/>
      </c>
    </row>
    <row r="169" spans="1:58" x14ac:dyDescent="0.2">
      <c r="A169" s="25" t="str">
        <f>IF('[3]INVESTIGADOR_Descripcion subuni'!$B167&lt;&gt;"",'[3]INVESTIGADOR_Descripcion subuni'!$B167,IF(AND('[3]INVESTIGADOR_Descripcion subuni'!$B167="",'[3]INVESTIGADOR_Descripcion subuni'!$B168="",'[3]INVESTIGADOR_Descripcion subuni'!$B166=""),"","TOTAL"))</f>
        <v/>
      </c>
      <c r="B169" s="3" t="str">
        <f ca="1">IF(AND($A169&lt;&gt;"",$A169&lt;&gt;"TOTAL"),IF(AND('[3]INVESTIGADOR_Descripcion subuni'!$C167&lt;&gt;"",'[3]INVESTIGADOR_Descripcion subuni'!$C167&lt;&gt;0),'[3]INVESTIGADOR_Descripcion subuni'!$C167,""),IF($A169="TOTAL",SUM(INDIRECT("B4:B"&amp;ROW()-1)),""))</f>
        <v/>
      </c>
      <c r="C169" s="3" t="str">
        <f ca="1">IF(AND($A169&lt;&gt;"",$A169&lt;&gt;"TOTAL"),IF(AND('[3]INVESTIGADOR_Descripcion subuni'!$E167&lt;&gt;"",'[3]INVESTIGADOR_Descripcion subuni'!$E167&lt;&gt;0),'[3]INVESTIGADOR_Descripcion subuni'!$E167,""),IF($A169="TOTAL",SUM(INDIRECT("C4:C"&amp;ROW()-1)),""))</f>
        <v/>
      </c>
      <c r="D169" s="3" t="str">
        <f t="shared" ca="1" si="38"/>
        <v/>
      </c>
      <c r="E169" s="3" t="str">
        <f ca="1">IF(AND($A169&lt;&gt;"",$A169&lt;&gt;"TOTAL"),IF(AND('[3]INVESTIGADOR_Descripcion subuni'!$H167&lt;&gt;"",'[3]INVESTIGADOR_Descripcion subuni'!$H167&lt;&gt;0),'[3]INVESTIGADOR_Descripcion subuni'!$H167,""),IF($A169="TOTAL",SUM(INDIRECT("E4:E"&amp;ROW()-1)),""))</f>
        <v/>
      </c>
      <c r="F169" s="3" t="str">
        <f ca="1">IF(AND($A169&lt;&gt;"",$A169&lt;&gt;"TOTAL"),IF(AND('[3]INVESTIGADOR_Descripcion subuni'!$J167&lt;&gt;"",'[3]INVESTIGADOR_Descripcion subuni'!$J167&lt;&gt;0),'[3]INVESTIGADOR_Descripcion subuni'!$J167,""),IF($A169="TOTAL",SUM(INDIRECT("F4:F"&amp;ROW()-1)),""))</f>
        <v/>
      </c>
      <c r="G169" s="3" t="str">
        <f t="shared" ca="1" si="39"/>
        <v/>
      </c>
      <c r="H169" s="3" t="str">
        <f ca="1">IF(AND($A169&lt;&gt;"",$A169&lt;&gt;"TOTAL"),IF(AND('[3]INVESTIGADOR_Descripcion subuni'!$M167&lt;&gt;"",'[3]INVESTIGADOR_Descripcion subuni'!$M167&lt;&gt;0),'[3]INVESTIGADOR_Descripcion subuni'!$M167,""),IF($A169="TOTAL",SUM(INDIRECT("H4:H"&amp;ROW()-1)),""))</f>
        <v/>
      </c>
      <c r="I169" s="3" t="str">
        <f ca="1">IF(AND($A169&lt;&gt;"",$A169&lt;&gt;"TOTAL"),IF(AND('[3]INVESTIGADOR_Descripcion subuni'!$O167&lt;&gt;"",'[3]INVESTIGADOR_Descripcion subuni'!$O167&lt;&gt;0),'[3]INVESTIGADOR_Descripcion subuni'!$O167,""),IF($A169="TOTAL",SUM(INDIRECT("I4:I"&amp;ROW()-1)),""))</f>
        <v/>
      </c>
      <c r="J169" s="3" t="str">
        <f t="shared" ca="1" si="40"/>
        <v/>
      </c>
      <c r="K169" s="3" t="str">
        <f ca="1">IF(AND($A169&lt;&gt;"",$A169&lt;&gt;"TOTAL"),IF(AND('[3]INVESTIGADOR_Descripcion subuni'!$R167&lt;&gt;"",'[3]INVESTIGADOR_Descripcion subuni'!$R167&lt;&gt;0),'[3]INVESTIGADOR_Descripcion subuni'!$R167,""),IF($A169="TOTAL",SUM(INDIRECT("K4:K"&amp;ROW()-1)),""))</f>
        <v/>
      </c>
      <c r="L169" s="3" t="str">
        <f ca="1">IF(AND($A169&lt;&gt;"",$A169&lt;&gt;"TOTAL"),IF(AND('[3]INVESTIGADOR_Descripcion subuni'!$T167&lt;&gt;"",'[3]INVESTIGADOR_Descripcion subuni'!$T167&lt;&gt;0),'[3]INVESTIGADOR_Descripcion subuni'!$T167,""),IF($A169="TOTAL",SUM(INDIRECT("L4:L"&amp;ROW()-1)),""))</f>
        <v/>
      </c>
      <c r="M169" s="3" t="str">
        <f t="shared" ca="1" si="41"/>
        <v/>
      </c>
      <c r="N169" s="3" t="str">
        <f ca="1">IF(AND($A169&lt;&gt;"",$A169&lt;&gt;"TOTAL"),IF(AND('[3]INVESTIGADOR_Descripcion subuni'!$W167&lt;&gt;"",'[3]INVESTIGADOR_Descripcion subuni'!$W167&lt;&gt;0),'[3]INVESTIGADOR_Descripcion subuni'!$W167,""),IF($A169="TOTAL",SUM(INDIRECT("N4:N"&amp;ROW()-1)),""))</f>
        <v/>
      </c>
      <c r="O169" s="3" t="str">
        <f ca="1">IF(AND($A169&lt;&gt;"",$A169&lt;&gt;"TOTAL"),IF(AND('[3]INVESTIGADOR_Descripcion subuni'!$Y167&lt;&gt;"",'[3]INVESTIGADOR_Descripcion subuni'!$Y167&lt;&gt;0),'[3]INVESTIGADOR_Descripcion subuni'!$Y167,""),IF($A169="TOTAL",SUM(INDIRECT("O4:O"&amp;ROW()-1)),""))</f>
        <v/>
      </c>
      <c r="P169" s="3" t="str">
        <f t="shared" ca="1" si="42"/>
        <v/>
      </c>
      <c r="Q169" s="3" t="str">
        <f ca="1">IF(AND($A169&lt;&gt;"",$A169&lt;&gt;"TOTAL"),IF(AND('[3]INVESTIGADOR_Descripcion subuni'!$AB167&lt;&gt;"",'[3]INVESTIGADOR_Descripcion subuni'!$AB167&lt;&gt;0),'[3]INVESTIGADOR_Descripcion subuni'!$AB167,""),IF($A169="TOTAL",SUM(INDIRECT("Q4:Q"&amp;ROW()-1)),""))</f>
        <v/>
      </c>
      <c r="R169" s="3" t="str">
        <f ca="1">IF(AND($A169&lt;&gt;"",$A169&lt;&gt;"TOTAL"),IF(AND('[3]INVESTIGADOR_Descripcion subuni'!$AD167&lt;&gt;"",'[3]INVESTIGADOR_Descripcion subuni'!$AD167&lt;&gt;0),'[3]INVESTIGADOR_Descripcion subuni'!$AD167,""),IF($A169="TOTAL",SUM(INDIRECT("R4:R"&amp;ROW()-1)),""))</f>
        <v/>
      </c>
      <c r="S169" s="3" t="str">
        <f t="shared" ca="1" si="43"/>
        <v/>
      </c>
      <c r="T169" s="3" t="str">
        <f ca="1">IF(AND($A169&lt;&gt;"",$A169&lt;&gt;"TOTAL"),IF(AND('[3]INVESTIGADOR_Descripcion subuni'!$AG167&lt;&gt;"",'[3]INVESTIGADOR_Descripcion subuni'!$AG167&lt;&gt;0),'[3]INVESTIGADOR_Descripcion subuni'!$AG167,""),IF($A169="TOTAL",SUM(INDIRECT("T4:T"&amp;ROW()-1)),""))</f>
        <v/>
      </c>
      <c r="U169" s="3" t="str">
        <f ca="1">IF(AND($A169&lt;&gt;"",$A169&lt;&gt;"TOTAL"),IF(AND('[3]INVESTIGADOR_Descripcion subuni'!$AI167&lt;&gt;"",'[3]INVESTIGADOR_Descripcion subuni'!$AI167&lt;&gt;0),'[3]INVESTIGADOR_Descripcion subuni'!$AI167,""),IF($A169="TOTAL",SUM(INDIRECT("U4:U"&amp;ROW()-1)),""))</f>
        <v/>
      </c>
      <c r="V169" s="3" t="str">
        <f t="shared" ca="1" si="44"/>
        <v/>
      </c>
      <c r="W169" s="3" t="str">
        <f ca="1">IF(AND($A169&lt;&gt;"",$A169&lt;&gt;"TOTAL"),IF(AND('[3]INVESTIGADOR_Descripcion subuni'!$AL167&lt;&gt;"",'[3]INVESTIGADOR_Descripcion subuni'!$AL167&lt;&gt;0),'[3]INVESTIGADOR_Descripcion subuni'!$AL167,""),IF($A169="TOTAL",SUM(INDIRECT("W4:W"&amp;ROW()-1)),""))</f>
        <v/>
      </c>
      <c r="X169" s="3" t="str">
        <f ca="1">IF(AND($A169&lt;&gt;"",$A169&lt;&gt;"TOTAL"),IF(AND('[3]INVESTIGADOR_Descripcion subuni'!$AN167&lt;&gt;"",'[3]INVESTIGADOR_Descripcion subuni'!$AN167&lt;&gt;0),'[3]INVESTIGADOR_Descripcion subuni'!$AN167,""),IF($A169="TOTAL",SUM(INDIRECT("X4:X"&amp;ROW()-1)),""))</f>
        <v/>
      </c>
      <c r="Y169" s="3" t="str">
        <f t="shared" ca="1" si="45"/>
        <v/>
      </c>
      <c r="Z169" s="3" t="str">
        <f ca="1">IF(AND($A169&lt;&gt;"",$A169&lt;&gt;"TOTAL"),IF(AND('[3]INVESTIGADOR_Descripcion subuni'!$AQ167&lt;&gt;"",'[3]INVESTIGADOR_Descripcion subuni'!$AQ167&lt;&gt;0),'[3]INVESTIGADOR_Descripcion subuni'!$AQ167,""),IF($A169="TOTAL",SUM(INDIRECT("Z4:Z"&amp;ROW()-1)),""))</f>
        <v/>
      </c>
      <c r="AA169" s="3" t="str">
        <f ca="1">IF(AND($A169&lt;&gt;"",$A169&lt;&gt;"TOTAL"),IF(AND('[3]INVESTIGADOR_Descripcion subuni'!$AS167&lt;&gt;"",'[3]INVESTIGADOR_Descripcion subuni'!$AS167&lt;&gt;0),'[3]INVESTIGADOR_Descripcion subuni'!$AS167,""),IF($A169="TOTAL",SUM(INDIRECT("AA4:AA"&amp;ROW()-1)),""))</f>
        <v/>
      </c>
      <c r="AB169" s="3" t="str">
        <f t="shared" ca="1" si="46"/>
        <v/>
      </c>
      <c r="AC169" s="3" t="str">
        <f ca="1">IF(AND($A169&lt;&gt;"",$A169&lt;&gt;"TOTAL"),IF(AND('[3]INVESTIGADOR_Descripcion subuni'!$AV167&lt;&gt;"",'[3]INVESTIGADOR_Descripcion subuni'!$AV167&lt;&gt;0),'[3]INVESTIGADOR_Descripcion subuni'!$AV167,""),IF($A169="TOTAL",SUM(INDIRECT("AC4:AC"&amp;ROW()-1)),""))</f>
        <v/>
      </c>
      <c r="AD169" s="3" t="str">
        <f ca="1">IF(AND($A169&lt;&gt;"",$A169&lt;&gt;"TOTAL"),IF(AND('[3]INVESTIGADOR_Descripcion subuni'!$AX167&lt;&gt;"",'[3]INVESTIGADOR_Descripcion subuni'!$AX167&lt;&gt;0),'[3]INVESTIGADOR_Descripcion subuni'!$AX167,""),IF($A169="TOTAL",SUM(INDIRECT("AD4:AD"&amp;ROW()-1)),""))</f>
        <v/>
      </c>
      <c r="AE169" s="3" t="str">
        <f t="shared" ca="1" si="47"/>
        <v/>
      </c>
      <c r="AF169" s="3" t="str">
        <f ca="1">IF(AND($A169&lt;&gt;"",$A169&lt;&gt;"TOTAL"),IF(AND('[3]INVESTIGADOR_Descripcion subuni'!$BA167&lt;&gt;"",'[3]INVESTIGADOR_Descripcion subuni'!$BA167&lt;&gt;0),'[3]INVESTIGADOR_Descripcion subuni'!$BA167,""),IF($A169="TOTAL",SUM(INDIRECT("AF4:AF"&amp;ROW()-1)),""))</f>
        <v/>
      </c>
      <c r="AG169" s="3" t="str">
        <f ca="1">IF(AND($A169&lt;&gt;"",$A169&lt;&gt;"TOTAL"),IF(AND('[3]INVESTIGADOR_Descripcion subuni'!$BC167&lt;&gt;"",'[3]INVESTIGADOR_Descripcion subuni'!$BC167&lt;&gt;0),'[3]INVESTIGADOR_Descripcion subuni'!$BC167,""),IF($A169="TOTAL",SUM(INDIRECT("AG4:AG"&amp;ROW()-1)),""))</f>
        <v/>
      </c>
      <c r="AH169" s="3" t="str">
        <f t="shared" ca="1" si="48"/>
        <v/>
      </c>
      <c r="AI169" s="3" t="str">
        <f ca="1">IF(AND($A169&lt;&gt;"",$A169&lt;&gt;"TOTAL"),IF(AND('[3]INVESTIGADOR_Descripcion subuni'!$BF167&lt;&gt;"",'[3]INVESTIGADOR_Descripcion subuni'!$BF167&lt;&gt;0),'[3]INVESTIGADOR_Descripcion subuni'!$BF167,""),IF($A169="TOTAL",SUM(INDIRECT("AI4:AI"&amp;ROW()-1)),""))</f>
        <v/>
      </c>
      <c r="AJ169" s="3" t="str">
        <f ca="1">IF(AND($A169&lt;&gt;"",$A169&lt;&gt;"TOTAL"),IF(AND('[3]INVESTIGADOR_Descripcion subuni'!$BH167&lt;&gt;"",'[3]INVESTIGADOR_Descripcion subuni'!$BH167&lt;&gt;0),'[3]INVESTIGADOR_Descripcion subuni'!$BH167,""),IF($A169="TOTAL",SUM(INDIRECT("AJ4:AJ"&amp;ROW()-1)),""))</f>
        <v/>
      </c>
      <c r="AK169" s="3" t="str">
        <f t="shared" ca="1" si="49"/>
        <v/>
      </c>
      <c r="AL169" s="3" t="str">
        <f ca="1">IF(AND($A169&lt;&gt;"",$A169&lt;&gt;"TOTAL"),IF(AND('[3]INVESTIGADOR_Descripcion subuni'!$BK167&lt;&gt;"",'[3]INVESTIGADOR_Descripcion subuni'!$BK167&lt;&gt;0),'[3]INVESTIGADOR_Descripcion subuni'!$BK167,""),IF($A169="TOTAL",SUM(INDIRECT("AL4:AL"&amp;ROW()-1)),""))</f>
        <v/>
      </c>
      <c r="AM169" s="3" t="str">
        <f ca="1">IF(AND($A169&lt;&gt;"",$A169&lt;&gt;"TOTAL"),IF(AND('[3]INVESTIGADOR_Descripcion subuni'!$BM167&lt;&gt;"",'[3]INVESTIGADOR_Descripcion subuni'!$BM167&lt;&gt;0),'[3]INVESTIGADOR_Descripcion subuni'!$BM167,""),IF($A169="TOTAL",SUM(INDIRECT("AM4:AM"&amp;ROW()-1)),""))</f>
        <v/>
      </c>
      <c r="AN169" s="3" t="str">
        <f t="shared" ca="1" si="50"/>
        <v/>
      </c>
      <c r="AO169" s="3" t="str">
        <f ca="1">IF(AND($A169&lt;&gt;"",$A169&lt;&gt;"TOTAL"),IF(AND('[3]INVESTIGADOR_Descripcion subuni'!$BP167&lt;&gt;"",'[3]INVESTIGADOR_Descripcion subuni'!$BP167&lt;&gt;0),'[3]INVESTIGADOR_Descripcion subuni'!$BP167,""),IF($A169="TOTAL",SUM(INDIRECT("AO4:AO"&amp;ROW()-1)),""))</f>
        <v/>
      </c>
      <c r="AP169" s="3" t="str">
        <f ca="1">IF(AND($A169&lt;&gt;"",$A169&lt;&gt;"TOTAL"),IF(AND('[3]INVESTIGADOR_Descripcion subuni'!$BR167&lt;&gt;"",'[3]INVESTIGADOR_Descripcion subuni'!$BR167&lt;&gt;0),'[3]INVESTIGADOR_Descripcion subuni'!$BR167,""),IF($A169="TOTAL",SUM(INDIRECT("AP4:AP"&amp;ROW()-1)),""))</f>
        <v/>
      </c>
      <c r="AQ169" s="3" t="str">
        <f t="shared" ca="1" si="51"/>
        <v/>
      </c>
      <c r="AR169" s="3" t="str">
        <f ca="1">IF(AND($A169&lt;&gt;"",$A169&lt;&gt;"TOTAL"),IF(AND('[3]INVESTIGADOR_Descripcion subuni'!$BU167&lt;&gt;"",'[3]INVESTIGADOR_Descripcion subuni'!$BU167&lt;&gt;0),'[3]INVESTIGADOR_Descripcion subuni'!$BU167,""),IF($A169="TOTAL",SUM(INDIRECT("AR4:AR"&amp;ROW()-1)),""))</f>
        <v/>
      </c>
      <c r="AS169" s="3" t="str">
        <f ca="1">IF(AND($A169&lt;&gt;"",$A169&lt;&gt;"TOTAL"),IF(AND('[3]INVESTIGADOR_Descripcion subuni'!$BW167&lt;&gt;"",'[3]INVESTIGADOR_Descripcion subuni'!$BW167&lt;&gt;0),'[3]INVESTIGADOR_Descripcion subuni'!$BW167,""),IF($A169="TOTAL",SUM(INDIRECT("AS4:AS"&amp;ROW()-1)),""))</f>
        <v/>
      </c>
      <c r="AT169" s="3" t="str">
        <f t="shared" ca="1" si="52"/>
        <v/>
      </c>
      <c r="AU169" s="3" t="str">
        <f ca="1">IF(AND($A169&lt;&gt;"",$A169&lt;&gt;"TOTAL"),IF(AND('[3]INVESTIGADOR_Descripcion subuni'!$BZ167&lt;&gt;"",'[3]INVESTIGADOR_Descripcion subuni'!$BZ167&lt;&gt;0),'[3]INVESTIGADOR_Descripcion subuni'!$BZ167,""),IF($A169="TOTAL",SUM(INDIRECT("AU4:AU"&amp;ROW()-1)),""))</f>
        <v/>
      </c>
      <c r="AV169" s="3" t="str">
        <f ca="1">IF(AND($A169&lt;&gt;"",$A169&lt;&gt;"TOTAL"),IF(AND('[3]INVESTIGADOR_Descripcion subuni'!$CB167&lt;&gt;"",'[3]INVESTIGADOR_Descripcion subuni'!$CB167&lt;&gt;0),'[3]INVESTIGADOR_Descripcion subuni'!$CB167,""),IF($A169="TOTAL",SUM(INDIRECT("AV4:AV"&amp;ROW()-1)),""))</f>
        <v/>
      </c>
      <c r="AW169" s="3" t="str">
        <f t="shared" ca="1" si="53"/>
        <v/>
      </c>
      <c r="AX169" s="3" t="str">
        <f ca="1">IF(AND($A169&lt;&gt;"",$A169&lt;&gt;"TOTAL"),IF(AND('[3]INVESTIGADOR_Descripcion subuni'!$CE167&lt;&gt;"",'[3]INVESTIGADOR_Descripcion subuni'!$CE167&lt;&gt;0),'[3]INVESTIGADOR_Descripcion subuni'!$CE167,""),IF($A169="TOTAL",SUM(INDIRECT("AX4:AX"&amp;ROW()-1)),""))</f>
        <v/>
      </c>
      <c r="AY169" s="3" t="str">
        <f ca="1">IF(AND($A169&lt;&gt;"",$A169&lt;&gt;"TOTAL"),IF(AND('[3]INVESTIGADOR_Descripcion subuni'!$CG167&lt;&gt;"",'[3]INVESTIGADOR_Descripcion subuni'!$CG167&lt;&gt;0),'[3]INVESTIGADOR_Descripcion subuni'!$CG167,""),IF($A169="TOTAL",SUM(INDIRECT("AY4:AY"&amp;ROW()-1)),""))</f>
        <v/>
      </c>
      <c r="AZ169" s="3" t="str">
        <f t="shared" ca="1" si="54"/>
        <v/>
      </c>
      <c r="BA169" s="3" t="str">
        <f ca="1">IF(AND($A169&lt;&gt;"",$A169&lt;&gt;"TOTAL"),IF(AND('[3]INVESTIGADOR_Descripcion subuni'!$CJ167&lt;&gt;"",'[3]INVESTIGADOR_Descripcion subuni'!$CJ167&lt;&gt;0),'[3]INVESTIGADOR_Descripcion subuni'!$CJ167,""),IF($A169="TOTAL",SUM(INDIRECT("BA4:BA"&amp;ROW()-1)),""))</f>
        <v/>
      </c>
      <c r="BB169" s="3" t="str">
        <f ca="1">IF(AND($A169&lt;&gt;"",$A169&lt;&gt;"TOTAL"),IF(AND('[3]INVESTIGADOR_Descripcion subuni'!$CL167&lt;&gt;"",'[3]INVESTIGADOR_Descripcion subuni'!$CL167&lt;&gt;0),'[3]INVESTIGADOR_Descripcion subuni'!$CL167,""),IF($A169="TOTAL",SUM(INDIRECT("BB4:BB"&amp;ROW()-1)),""))</f>
        <v/>
      </c>
      <c r="BC169" s="3" t="str">
        <f t="shared" ca="1" si="55"/>
        <v/>
      </c>
      <c r="BD169" s="3" t="str">
        <f ca="1">IF(AND($A169&lt;&gt;"",$A169&lt;&gt;"TOTAL"),IF(AND('[3]INVESTIGADOR_Descripcion subuni'!$CO167&lt;&gt;"",'[3]INVESTIGADOR_Descripcion subuni'!$CO167&lt;&gt;0),'[3]INVESTIGADOR_Descripcion subuni'!$CO167,""),IF($A169="TOTAL",SUM(INDIRECT("BD4:BD"&amp;ROW()-1)),""))</f>
        <v/>
      </c>
      <c r="BE169" s="3" t="str">
        <f ca="1">IF(AND($A169&lt;&gt;"",$A169&lt;&gt;"TOTAL"),IF(AND('[3]INVESTIGADOR_Descripcion subuni'!$CQ167&lt;&gt;"",'[3]INVESTIGADOR_Descripcion subuni'!$CQ167&lt;&gt;0),'[3]INVESTIGADOR_Descripcion subuni'!$CQ167,""),IF($A169="TOTAL",SUM(INDIRECT("BE4:BE"&amp;ROW()-1)),""))</f>
        <v/>
      </c>
      <c r="BF169" s="3" t="str">
        <f t="shared" ca="1" si="56"/>
        <v/>
      </c>
    </row>
    <row r="170" spans="1:58" x14ac:dyDescent="0.2">
      <c r="A170" s="25" t="str">
        <f>IF('[3]INVESTIGADOR_Descripcion subuni'!$B168&lt;&gt;"",'[3]INVESTIGADOR_Descripcion subuni'!$B168,IF(AND('[3]INVESTIGADOR_Descripcion subuni'!$B168="",'[3]INVESTIGADOR_Descripcion subuni'!$B169="",'[3]INVESTIGADOR_Descripcion subuni'!$B167=""),"","TOTAL"))</f>
        <v/>
      </c>
      <c r="B170" s="3" t="str">
        <f ca="1">IF(AND($A170&lt;&gt;"",$A170&lt;&gt;"TOTAL"),IF(AND('[3]INVESTIGADOR_Descripcion subuni'!$C168&lt;&gt;"",'[3]INVESTIGADOR_Descripcion subuni'!$C168&lt;&gt;0),'[3]INVESTIGADOR_Descripcion subuni'!$C168,""),IF($A170="TOTAL",SUM(INDIRECT("B4:B"&amp;ROW()-1)),""))</f>
        <v/>
      </c>
      <c r="C170" s="3" t="str">
        <f ca="1">IF(AND($A170&lt;&gt;"",$A170&lt;&gt;"TOTAL"),IF(AND('[3]INVESTIGADOR_Descripcion subuni'!$E168&lt;&gt;"",'[3]INVESTIGADOR_Descripcion subuni'!$E168&lt;&gt;0),'[3]INVESTIGADOR_Descripcion subuni'!$E168,""),IF($A170="TOTAL",SUM(INDIRECT("C4:C"&amp;ROW()-1)),""))</f>
        <v/>
      </c>
      <c r="D170" s="3" t="str">
        <f t="shared" ca="1" si="38"/>
        <v/>
      </c>
      <c r="E170" s="3" t="str">
        <f ca="1">IF(AND($A170&lt;&gt;"",$A170&lt;&gt;"TOTAL"),IF(AND('[3]INVESTIGADOR_Descripcion subuni'!$H168&lt;&gt;"",'[3]INVESTIGADOR_Descripcion subuni'!$H168&lt;&gt;0),'[3]INVESTIGADOR_Descripcion subuni'!$H168,""),IF($A170="TOTAL",SUM(INDIRECT("E4:E"&amp;ROW()-1)),""))</f>
        <v/>
      </c>
      <c r="F170" s="3" t="str">
        <f ca="1">IF(AND($A170&lt;&gt;"",$A170&lt;&gt;"TOTAL"),IF(AND('[3]INVESTIGADOR_Descripcion subuni'!$J168&lt;&gt;"",'[3]INVESTIGADOR_Descripcion subuni'!$J168&lt;&gt;0),'[3]INVESTIGADOR_Descripcion subuni'!$J168,""),IF($A170="TOTAL",SUM(INDIRECT("F4:F"&amp;ROW()-1)),""))</f>
        <v/>
      </c>
      <c r="G170" s="3" t="str">
        <f t="shared" ca="1" si="39"/>
        <v/>
      </c>
      <c r="H170" s="3" t="str">
        <f ca="1">IF(AND($A170&lt;&gt;"",$A170&lt;&gt;"TOTAL"),IF(AND('[3]INVESTIGADOR_Descripcion subuni'!$M168&lt;&gt;"",'[3]INVESTIGADOR_Descripcion subuni'!$M168&lt;&gt;0),'[3]INVESTIGADOR_Descripcion subuni'!$M168,""),IF($A170="TOTAL",SUM(INDIRECT("H4:H"&amp;ROW()-1)),""))</f>
        <v/>
      </c>
      <c r="I170" s="3" t="str">
        <f ca="1">IF(AND($A170&lt;&gt;"",$A170&lt;&gt;"TOTAL"),IF(AND('[3]INVESTIGADOR_Descripcion subuni'!$O168&lt;&gt;"",'[3]INVESTIGADOR_Descripcion subuni'!$O168&lt;&gt;0),'[3]INVESTIGADOR_Descripcion subuni'!$O168,""),IF($A170="TOTAL",SUM(INDIRECT("I4:I"&amp;ROW()-1)),""))</f>
        <v/>
      </c>
      <c r="J170" s="3" t="str">
        <f t="shared" ca="1" si="40"/>
        <v/>
      </c>
      <c r="K170" s="3" t="str">
        <f ca="1">IF(AND($A170&lt;&gt;"",$A170&lt;&gt;"TOTAL"),IF(AND('[3]INVESTIGADOR_Descripcion subuni'!$R168&lt;&gt;"",'[3]INVESTIGADOR_Descripcion subuni'!$R168&lt;&gt;0),'[3]INVESTIGADOR_Descripcion subuni'!$R168,""),IF($A170="TOTAL",SUM(INDIRECT("K4:K"&amp;ROW()-1)),""))</f>
        <v/>
      </c>
      <c r="L170" s="3" t="str">
        <f ca="1">IF(AND($A170&lt;&gt;"",$A170&lt;&gt;"TOTAL"),IF(AND('[3]INVESTIGADOR_Descripcion subuni'!$T168&lt;&gt;"",'[3]INVESTIGADOR_Descripcion subuni'!$T168&lt;&gt;0),'[3]INVESTIGADOR_Descripcion subuni'!$T168,""),IF($A170="TOTAL",SUM(INDIRECT("L4:L"&amp;ROW()-1)),""))</f>
        <v/>
      </c>
      <c r="M170" s="3" t="str">
        <f t="shared" ca="1" si="41"/>
        <v/>
      </c>
      <c r="N170" s="3" t="str">
        <f ca="1">IF(AND($A170&lt;&gt;"",$A170&lt;&gt;"TOTAL"),IF(AND('[3]INVESTIGADOR_Descripcion subuni'!$W168&lt;&gt;"",'[3]INVESTIGADOR_Descripcion subuni'!$W168&lt;&gt;0),'[3]INVESTIGADOR_Descripcion subuni'!$W168,""),IF($A170="TOTAL",SUM(INDIRECT("N4:N"&amp;ROW()-1)),""))</f>
        <v/>
      </c>
      <c r="O170" s="3" t="str">
        <f ca="1">IF(AND($A170&lt;&gt;"",$A170&lt;&gt;"TOTAL"),IF(AND('[3]INVESTIGADOR_Descripcion subuni'!$Y168&lt;&gt;"",'[3]INVESTIGADOR_Descripcion subuni'!$Y168&lt;&gt;0),'[3]INVESTIGADOR_Descripcion subuni'!$Y168,""),IF($A170="TOTAL",SUM(INDIRECT("O4:O"&amp;ROW()-1)),""))</f>
        <v/>
      </c>
      <c r="P170" s="3" t="str">
        <f t="shared" ca="1" si="42"/>
        <v/>
      </c>
      <c r="Q170" s="3" t="str">
        <f ca="1">IF(AND($A170&lt;&gt;"",$A170&lt;&gt;"TOTAL"),IF(AND('[3]INVESTIGADOR_Descripcion subuni'!$AB168&lt;&gt;"",'[3]INVESTIGADOR_Descripcion subuni'!$AB168&lt;&gt;0),'[3]INVESTIGADOR_Descripcion subuni'!$AB168,""),IF($A170="TOTAL",SUM(INDIRECT("Q4:Q"&amp;ROW()-1)),""))</f>
        <v/>
      </c>
      <c r="R170" s="3" t="str">
        <f ca="1">IF(AND($A170&lt;&gt;"",$A170&lt;&gt;"TOTAL"),IF(AND('[3]INVESTIGADOR_Descripcion subuni'!$AD168&lt;&gt;"",'[3]INVESTIGADOR_Descripcion subuni'!$AD168&lt;&gt;0),'[3]INVESTIGADOR_Descripcion subuni'!$AD168,""),IF($A170="TOTAL",SUM(INDIRECT("R4:R"&amp;ROW()-1)),""))</f>
        <v/>
      </c>
      <c r="S170" s="3" t="str">
        <f t="shared" ca="1" si="43"/>
        <v/>
      </c>
      <c r="T170" s="3" t="str">
        <f ca="1">IF(AND($A170&lt;&gt;"",$A170&lt;&gt;"TOTAL"),IF(AND('[3]INVESTIGADOR_Descripcion subuni'!$AG168&lt;&gt;"",'[3]INVESTIGADOR_Descripcion subuni'!$AG168&lt;&gt;0),'[3]INVESTIGADOR_Descripcion subuni'!$AG168,""),IF($A170="TOTAL",SUM(INDIRECT("T4:T"&amp;ROW()-1)),""))</f>
        <v/>
      </c>
      <c r="U170" s="3" t="str">
        <f ca="1">IF(AND($A170&lt;&gt;"",$A170&lt;&gt;"TOTAL"),IF(AND('[3]INVESTIGADOR_Descripcion subuni'!$AI168&lt;&gt;"",'[3]INVESTIGADOR_Descripcion subuni'!$AI168&lt;&gt;0),'[3]INVESTIGADOR_Descripcion subuni'!$AI168,""),IF($A170="TOTAL",SUM(INDIRECT("U4:U"&amp;ROW()-1)),""))</f>
        <v/>
      </c>
      <c r="V170" s="3" t="str">
        <f t="shared" ca="1" si="44"/>
        <v/>
      </c>
      <c r="W170" s="3" t="str">
        <f ca="1">IF(AND($A170&lt;&gt;"",$A170&lt;&gt;"TOTAL"),IF(AND('[3]INVESTIGADOR_Descripcion subuni'!$AL168&lt;&gt;"",'[3]INVESTIGADOR_Descripcion subuni'!$AL168&lt;&gt;0),'[3]INVESTIGADOR_Descripcion subuni'!$AL168,""),IF($A170="TOTAL",SUM(INDIRECT("W4:W"&amp;ROW()-1)),""))</f>
        <v/>
      </c>
      <c r="X170" s="3" t="str">
        <f ca="1">IF(AND($A170&lt;&gt;"",$A170&lt;&gt;"TOTAL"),IF(AND('[3]INVESTIGADOR_Descripcion subuni'!$AN168&lt;&gt;"",'[3]INVESTIGADOR_Descripcion subuni'!$AN168&lt;&gt;0),'[3]INVESTIGADOR_Descripcion subuni'!$AN168,""),IF($A170="TOTAL",SUM(INDIRECT("X4:X"&amp;ROW()-1)),""))</f>
        <v/>
      </c>
      <c r="Y170" s="3" t="str">
        <f t="shared" ca="1" si="45"/>
        <v/>
      </c>
      <c r="Z170" s="3" t="str">
        <f ca="1">IF(AND($A170&lt;&gt;"",$A170&lt;&gt;"TOTAL"),IF(AND('[3]INVESTIGADOR_Descripcion subuni'!$AQ168&lt;&gt;"",'[3]INVESTIGADOR_Descripcion subuni'!$AQ168&lt;&gt;0),'[3]INVESTIGADOR_Descripcion subuni'!$AQ168,""),IF($A170="TOTAL",SUM(INDIRECT("Z4:Z"&amp;ROW()-1)),""))</f>
        <v/>
      </c>
      <c r="AA170" s="3" t="str">
        <f ca="1">IF(AND($A170&lt;&gt;"",$A170&lt;&gt;"TOTAL"),IF(AND('[3]INVESTIGADOR_Descripcion subuni'!$AS168&lt;&gt;"",'[3]INVESTIGADOR_Descripcion subuni'!$AS168&lt;&gt;0),'[3]INVESTIGADOR_Descripcion subuni'!$AS168,""),IF($A170="TOTAL",SUM(INDIRECT("AA4:AA"&amp;ROW()-1)),""))</f>
        <v/>
      </c>
      <c r="AB170" s="3" t="str">
        <f t="shared" ca="1" si="46"/>
        <v/>
      </c>
      <c r="AC170" s="3" t="str">
        <f ca="1">IF(AND($A170&lt;&gt;"",$A170&lt;&gt;"TOTAL"),IF(AND('[3]INVESTIGADOR_Descripcion subuni'!$AV168&lt;&gt;"",'[3]INVESTIGADOR_Descripcion subuni'!$AV168&lt;&gt;0),'[3]INVESTIGADOR_Descripcion subuni'!$AV168,""),IF($A170="TOTAL",SUM(INDIRECT("AC4:AC"&amp;ROW()-1)),""))</f>
        <v/>
      </c>
      <c r="AD170" s="3" t="str">
        <f ca="1">IF(AND($A170&lt;&gt;"",$A170&lt;&gt;"TOTAL"),IF(AND('[3]INVESTIGADOR_Descripcion subuni'!$AX168&lt;&gt;"",'[3]INVESTIGADOR_Descripcion subuni'!$AX168&lt;&gt;0),'[3]INVESTIGADOR_Descripcion subuni'!$AX168,""),IF($A170="TOTAL",SUM(INDIRECT("AD4:AD"&amp;ROW()-1)),""))</f>
        <v/>
      </c>
      <c r="AE170" s="3" t="str">
        <f t="shared" ca="1" si="47"/>
        <v/>
      </c>
      <c r="AF170" s="3" t="str">
        <f ca="1">IF(AND($A170&lt;&gt;"",$A170&lt;&gt;"TOTAL"),IF(AND('[3]INVESTIGADOR_Descripcion subuni'!$BA168&lt;&gt;"",'[3]INVESTIGADOR_Descripcion subuni'!$BA168&lt;&gt;0),'[3]INVESTIGADOR_Descripcion subuni'!$BA168,""),IF($A170="TOTAL",SUM(INDIRECT("AF4:AF"&amp;ROW()-1)),""))</f>
        <v/>
      </c>
      <c r="AG170" s="3" t="str">
        <f ca="1">IF(AND($A170&lt;&gt;"",$A170&lt;&gt;"TOTAL"),IF(AND('[3]INVESTIGADOR_Descripcion subuni'!$BC168&lt;&gt;"",'[3]INVESTIGADOR_Descripcion subuni'!$BC168&lt;&gt;0),'[3]INVESTIGADOR_Descripcion subuni'!$BC168,""),IF($A170="TOTAL",SUM(INDIRECT("AG4:AG"&amp;ROW()-1)),""))</f>
        <v/>
      </c>
      <c r="AH170" s="3" t="str">
        <f t="shared" ca="1" si="48"/>
        <v/>
      </c>
      <c r="AI170" s="3" t="str">
        <f ca="1">IF(AND($A170&lt;&gt;"",$A170&lt;&gt;"TOTAL"),IF(AND('[3]INVESTIGADOR_Descripcion subuni'!$BF168&lt;&gt;"",'[3]INVESTIGADOR_Descripcion subuni'!$BF168&lt;&gt;0),'[3]INVESTIGADOR_Descripcion subuni'!$BF168,""),IF($A170="TOTAL",SUM(INDIRECT("AI4:AI"&amp;ROW()-1)),""))</f>
        <v/>
      </c>
      <c r="AJ170" s="3" t="str">
        <f ca="1">IF(AND($A170&lt;&gt;"",$A170&lt;&gt;"TOTAL"),IF(AND('[3]INVESTIGADOR_Descripcion subuni'!$BH168&lt;&gt;"",'[3]INVESTIGADOR_Descripcion subuni'!$BH168&lt;&gt;0),'[3]INVESTIGADOR_Descripcion subuni'!$BH168,""),IF($A170="TOTAL",SUM(INDIRECT("AJ4:AJ"&amp;ROW()-1)),""))</f>
        <v/>
      </c>
      <c r="AK170" s="3" t="str">
        <f t="shared" ca="1" si="49"/>
        <v/>
      </c>
      <c r="AL170" s="3" t="str">
        <f ca="1">IF(AND($A170&lt;&gt;"",$A170&lt;&gt;"TOTAL"),IF(AND('[3]INVESTIGADOR_Descripcion subuni'!$BK168&lt;&gt;"",'[3]INVESTIGADOR_Descripcion subuni'!$BK168&lt;&gt;0),'[3]INVESTIGADOR_Descripcion subuni'!$BK168,""),IF($A170="TOTAL",SUM(INDIRECT("AL4:AL"&amp;ROW()-1)),""))</f>
        <v/>
      </c>
      <c r="AM170" s="3" t="str">
        <f ca="1">IF(AND($A170&lt;&gt;"",$A170&lt;&gt;"TOTAL"),IF(AND('[3]INVESTIGADOR_Descripcion subuni'!$BM168&lt;&gt;"",'[3]INVESTIGADOR_Descripcion subuni'!$BM168&lt;&gt;0),'[3]INVESTIGADOR_Descripcion subuni'!$BM168,""),IF($A170="TOTAL",SUM(INDIRECT("AM4:AM"&amp;ROW()-1)),""))</f>
        <v/>
      </c>
      <c r="AN170" s="3" t="str">
        <f t="shared" ca="1" si="50"/>
        <v/>
      </c>
      <c r="AO170" s="3" t="str">
        <f ca="1">IF(AND($A170&lt;&gt;"",$A170&lt;&gt;"TOTAL"),IF(AND('[3]INVESTIGADOR_Descripcion subuni'!$BP168&lt;&gt;"",'[3]INVESTIGADOR_Descripcion subuni'!$BP168&lt;&gt;0),'[3]INVESTIGADOR_Descripcion subuni'!$BP168,""),IF($A170="TOTAL",SUM(INDIRECT("AO4:AO"&amp;ROW()-1)),""))</f>
        <v/>
      </c>
      <c r="AP170" s="3" t="str">
        <f ca="1">IF(AND($A170&lt;&gt;"",$A170&lt;&gt;"TOTAL"),IF(AND('[3]INVESTIGADOR_Descripcion subuni'!$BR168&lt;&gt;"",'[3]INVESTIGADOR_Descripcion subuni'!$BR168&lt;&gt;0),'[3]INVESTIGADOR_Descripcion subuni'!$BR168,""),IF($A170="TOTAL",SUM(INDIRECT("AP4:AP"&amp;ROW()-1)),""))</f>
        <v/>
      </c>
      <c r="AQ170" s="3" t="str">
        <f t="shared" ca="1" si="51"/>
        <v/>
      </c>
      <c r="AR170" s="3" t="str">
        <f ca="1">IF(AND($A170&lt;&gt;"",$A170&lt;&gt;"TOTAL"),IF(AND('[3]INVESTIGADOR_Descripcion subuni'!$BU168&lt;&gt;"",'[3]INVESTIGADOR_Descripcion subuni'!$BU168&lt;&gt;0),'[3]INVESTIGADOR_Descripcion subuni'!$BU168,""),IF($A170="TOTAL",SUM(INDIRECT("AR4:AR"&amp;ROW()-1)),""))</f>
        <v/>
      </c>
      <c r="AS170" s="3" t="str">
        <f ca="1">IF(AND($A170&lt;&gt;"",$A170&lt;&gt;"TOTAL"),IF(AND('[3]INVESTIGADOR_Descripcion subuni'!$BW168&lt;&gt;"",'[3]INVESTIGADOR_Descripcion subuni'!$BW168&lt;&gt;0),'[3]INVESTIGADOR_Descripcion subuni'!$BW168,""),IF($A170="TOTAL",SUM(INDIRECT("AS4:AS"&amp;ROW()-1)),""))</f>
        <v/>
      </c>
      <c r="AT170" s="3" t="str">
        <f t="shared" ca="1" si="52"/>
        <v/>
      </c>
      <c r="AU170" s="3" t="str">
        <f ca="1">IF(AND($A170&lt;&gt;"",$A170&lt;&gt;"TOTAL"),IF(AND('[3]INVESTIGADOR_Descripcion subuni'!$BZ168&lt;&gt;"",'[3]INVESTIGADOR_Descripcion subuni'!$BZ168&lt;&gt;0),'[3]INVESTIGADOR_Descripcion subuni'!$BZ168,""),IF($A170="TOTAL",SUM(INDIRECT("AU4:AU"&amp;ROW()-1)),""))</f>
        <v/>
      </c>
      <c r="AV170" s="3" t="str">
        <f ca="1">IF(AND($A170&lt;&gt;"",$A170&lt;&gt;"TOTAL"),IF(AND('[3]INVESTIGADOR_Descripcion subuni'!$CB168&lt;&gt;"",'[3]INVESTIGADOR_Descripcion subuni'!$CB168&lt;&gt;0),'[3]INVESTIGADOR_Descripcion subuni'!$CB168,""),IF($A170="TOTAL",SUM(INDIRECT("AV4:AV"&amp;ROW()-1)),""))</f>
        <v/>
      </c>
      <c r="AW170" s="3" t="str">
        <f t="shared" ca="1" si="53"/>
        <v/>
      </c>
      <c r="AX170" s="3" t="str">
        <f ca="1">IF(AND($A170&lt;&gt;"",$A170&lt;&gt;"TOTAL"),IF(AND('[3]INVESTIGADOR_Descripcion subuni'!$CE168&lt;&gt;"",'[3]INVESTIGADOR_Descripcion subuni'!$CE168&lt;&gt;0),'[3]INVESTIGADOR_Descripcion subuni'!$CE168,""),IF($A170="TOTAL",SUM(INDIRECT("AX4:AX"&amp;ROW()-1)),""))</f>
        <v/>
      </c>
      <c r="AY170" s="3" t="str">
        <f ca="1">IF(AND($A170&lt;&gt;"",$A170&lt;&gt;"TOTAL"),IF(AND('[3]INVESTIGADOR_Descripcion subuni'!$CG168&lt;&gt;"",'[3]INVESTIGADOR_Descripcion subuni'!$CG168&lt;&gt;0),'[3]INVESTIGADOR_Descripcion subuni'!$CG168,""),IF($A170="TOTAL",SUM(INDIRECT("AY4:AY"&amp;ROW()-1)),""))</f>
        <v/>
      </c>
      <c r="AZ170" s="3" t="str">
        <f t="shared" ca="1" si="54"/>
        <v/>
      </c>
      <c r="BA170" s="3" t="str">
        <f ca="1">IF(AND($A170&lt;&gt;"",$A170&lt;&gt;"TOTAL"),IF(AND('[3]INVESTIGADOR_Descripcion subuni'!$CJ168&lt;&gt;"",'[3]INVESTIGADOR_Descripcion subuni'!$CJ168&lt;&gt;0),'[3]INVESTIGADOR_Descripcion subuni'!$CJ168,""),IF($A170="TOTAL",SUM(INDIRECT("BA4:BA"&amp;ROW()-1)),""))</f>
        <v/>
      </c>
      <c r="BB170" s="3" t="str">
        <f ca="1">IF(AND($A170&lt;&gt;"",$A170&lt;&gt;"TOTAL"),IF(AND('[3]INVESTIGADOR_Descripcion subuni'!$CL168&lt;&gt;"",'[3]INVESTIGADOR_Descripcion subuni'!$CL168&lt;&gt;0),'[3]INVESTIGADOR_Descripcion subuni'!$CL168,""),IF($A170="TOTAL",SUM(INDIRECT("BB4:BB"&amp;ROW()-1)),""))</f>
        <v/>
      </c>
      <c r="BC170" s="3" t="str">
        <f t="shared" ca="1" si="55"/>
        <v/>
      </c>
      <c r="BD170" s="3" t="str">
        <f ca="1">IF(AND($A170&lt;&gt;"",$A170&lt;&gt;"TOTAL"),IF(AND('[3]INVESTIGADOR_Descripcion subuni'!$CO168&lt;&gt;"",'[3]INVESTIGADOR_Descripcion subuni'!$CO168&lt;&gt;0),'[3]INVESTIGADOR_Descripcion subuni'!$CO168,""),IF($A170="TOTAL",SUM(INDIRECT("BD4:BD"&amp;ROW()-1)),""))</f>
        <v/>
      </c>
      <c r="BE170" s="3" t="str">
        <f ca="1">IF(AND($A170&lt;&gt;"",$A170&lt;&gt;"TOTAL"),IF(AND('[3]INVESTIGADOR_Descripcion subuni'!$CQ168&lt;&gt;"",'[3]INVESTIGADOR_Descripcion subuni'!$CQ168&lt;&gt;0),'[3]INVESTIGADOR_Descripcion subuni'!$CQ168,""),IF($A170="TOTAL",SUM(INDIRECT("BE4:BE"&amp;ROW()-1)),""))</f>
        <v/>
      </c>
      <c r="BF170" s="3" t="str">
        <f t="shared" ca="1" si="56"/>
        <v/>
      </c>
    </row>
    <row r="171" spans="1:58" x14ac:dyDescent="0.2">
      <c r="A171" s="25" t="str">
        <f>IF('[3]INVESTIGADOR_Descripcion subuni'!$B169&lt;&gt;"",'[3]INVESTIGADOR_Descripcion subuni'!$B169,IF(AND('[3]INVESTIGADOR_Descripcion subuni'!$B169="",'[3]INVESTIGADOR_Descripcion subuni'!$B170="",'[3]INVESTIGADOR_Descripcion subuni'!$B168=""),"","TOTAL"))</f>
        <v/>
      </c>
      <c r="B171" s="3" t="str">
        <f ca="1">IF(AND($A171&lt;&gt;"",$A171&lt;&gt;"TOTAL"),IF(AND('[3]INVESTIGADOR_Descripcion subuni'!$C169&lt;&gt;"",'[3]INVESTIGADOR_Descripcion subuni'!$C169&lt;&gt;0),'[3]INVESTIGADOR_Descripcion subuni'!$C169,""),IF($A171="TOTAL",SUM(INDIRECT("B4:B"&amp;ROW()-1)),""))</f>
        <v/>
      </c>
      <c r="C171" s="3" t="str">
        <f ca="1">IF(AND($A171&lt;&gt;"",$A171&lt;&gt;"TOTAL"),IF(AND('[3]INVESTIGADOR_Descripcion subuni'!$E169&lt;&gt;"",'[3]INVESTIGADOR_Descripcion subuni'!$E169&lt;&gt;0),'[3]INVESTIGADOR_Descripcion subuni'!$E169,""),IF($A171="TOTAL",SUM(INDIRECT("C4:C"&amp;ROW()-1)),""))</f>
        <v/>
      </c>
      <c r="D171" s="3" t="str">
        <f t="shared" ca="1" si="38"/>
        <v/>
      </c>
      <c r="E171" s="3" t="str">
        <f ca="1">IF(AND($A171&lt;&gt;"",$A171&lt;&gt;"TOTAL"),IF(AND('[3]INVESTIGADOR_Descripcion subuni'!$H169&lt;&gt;"",'[3]INVESTIGADOR_Descripcion subuni'!$H169&lt;&gt;0),'[3]INVESTIGADOR_Descripcion subuni'!$H169,""),IF($A171="TOTAL",SUM(INDIRECT("E4:E"&amp;ROW()-1)),""))</f>
        <v/>
      </c>
      <c r="F171" s="3" t="str">
        <f ca="1">IF(AND($A171&lt;&gt;"",$A171&lt;&gt;"TOTAL"),IF(AND('[3]INVESTIGADOR_Descripcion subuni'!$J169&lt;&gt;"",'[3]INVESTIGADOR_Descripcion subuni'!$J169&lt;&gt;0),'[3]INVESTIGADOR_Descripcion subuni'!$J169,""),IF($A171="TOTAL",SUM(INDIRECT("F4:F"&amp;ROW()-1)),""))</f>
        <v/>
      </c>
      <c r="G171" s="3" t="str">
        <f t="shared" ca="1" si="39"/>
        <v/>
      </c>
      <c r="H171" s="3" t="str">
        <f ca="1">IF(AND($A171&lt;&gt;"",$A171&lt;&gt;"TOTAL"),IF(AND('[3]INVESTIGADOR_Descripcion subuni'!$M169&lt;&gt;"",'[3]INVESTIGADOR_Descripcion subuni'!$M169&lt;&gt;0),'[3]INVESTIGADOR_Descripcion subuni'!$M169,""),IF($A171="TOTAL",SUM(INDIRECT("H4:H"&amp;ROW()-1)),""))</f>
        <v/>
      </c>
      <c r="I171" s="3" t="str">
        <f ca="1">IF(AND($A171&lt;&gt;"",$A171&lt;&gt;"TOTAL"),IF(AND('[3]INVESTIGADOR_Descripcion subuni'!$O169&lt;&gt;"",'[3]INVESTIGADOR_Descripcion subuni'!$O169&lt;&gt;0),'[3]INVESTIGADOR_Descripcion subuni'!$O169,""),IF($A171="TOTAL",SUM(INDIRECT("I4:I"&amp;ROW()-1)),""))</f>
        <v/>
      </c>
      <c r="J171" s="3" t="str">
        <f t="shared" ca="1" si="40"/>
        <v/>
      </c>
      <c r="K171" s="3" t="str">
        <f ca="1">IF(AND($A171&lt;&gt;"",$A171&lt;&gt;"TOTAL"),IF(AND('[3]INVESTIGADOR_Descripcion subuni'!$R169&lt;&gt;"",'[3]INVESTIGADOR_Descripcion subuni'!$R169&lt;&gt;0),'[3]INVESTIGADOR_Descripcion subuni'!$R169,""),IF($A171="TOTAL",SUM(INDIRECT("K4:K"&amp;ROW()-1)),""))</f>
        <v/>
      </c>
      <c r="L171" s="3" t="str">
        <f ca="1">IF(AND($A171&lt;&gt;"",$A171&lt;&gt;"TOTAL"),IF(AND('[3]INVESTIGADOR_Descripcion subuni'!$T169&lt;&gt;"",'[3]INVESTIGADOR_Descripcion subuni'!$T169&lt;&gt;0),'[3]INVESTIGADOR_Descripcion subuni'!$T169,""),IF($A171="TOTAL",SUM(INDIRECT("L4:L"&amp;ROW()-1)),""))</f>
        <v/>
      </c>
      <c r="M171" s="3" t="str">
        <f t="shared" ca="1" si="41"/>
        <v/>
      </c>
      <c r="N171" s="3" t="str">
        <f ca="1">IF(AND($A171&lt;&gt;"",$A171&lt;&gt;"TOTAL"),IF(AND('[3]INVESTIGADOR_Descripcion subuni'!$W169&lt;&gt;"",'[3]INVESTIGADOR_Descripcion subuni'!$W169&lt;&gt;0),'[3]INVESTIGADOR_Descripcion subuni'!$W169,""),IF($A171="TOTAL",SUM(INDIRECT("N4:N"&amp;ROW()-1)),""))</f>
        <v/>
      </c>
      <c r="O171" s="3" t="str">
        <f ca="1">IF(AND($A171&lt;&gt;"",$A171&lt;&gt;"TOTAL"),IF(AND('[3]INVESTIGADOR_Descripcion subuni'!$Y169&lt;&gt;"",'[3]INVESTIGADOR_Descripcion subuni'!$Y169&lt;&gt;0),'[3]INVESTIGADOR_Descripcion subuni'!$Y169,""),IF($A171="TOTAL",SUM(INDIRECT("O4:O"&amp;ROW()-1)),""))</f>
        <v/>
      </c>
      <c r="P171" s="3" t="str">
        <f t="shared" ca="1" si="42"/>
        <v/>
      </c>
      <c r="Q171" s="3" t="str">
        <f ca="1">IF(AND($A171&lt;&gt;"",$A171&lt;&gt;"TOTAL"),IF(AND('[3]INVESTIGADOR_Descripcion subuni'!$AB169&lt;&gt;"",'[3]INVESTIGADOR_Descripcion subuni'!$AB169&lt;&gt;0),'[3]INVESTIGADOR_Descripcion subuni'!$AB169,""),IF($A171="TOTAL",SUM(INDIRECT("Q4:Q"&amp;ROW()-1)),""))</f>
        <v/>
      </c>
      <c r="R171" s="3" t="str">
        <f ca="1">IF(AND($A171&lt;&gt;"",$A171&lt;&gt;"TOTAL"),IF(AND('[3]INVESTIGADOR_Descripcion subuni'!$AD169&lt;&gt;"",'[3]INVESTIGADOR_Descripcion subuni'!$AD169&lt;&gt;0),'[3]INVESTIGADOR_Descripcion subuni'!$AD169,""),IF($A171="TOTAL",SUM(INDIRECT("R4:R"&amp;ROW()-1)),""))</f>
        <v/>
      </c>
      <c r="S171" s="3" t="str">
        <f t="shared" ca="1" si="43"/>
        <v/>
      </c>
      <c r="T171" s="3" t="str">
        <f ca="1">IF(AND($A171&lt;&gt;"",$A171&lt;&gt;"TOTAL"),IF(AND('[3]INVESTIGADOR_Descripcion subuni'!$AG169&lt;&gt;"",'[3]INVESTIGADOR_Descripcion subuni'!$AG169&lt;&gt;0),'[3]INVESTIGADOR_Descripcion subuni'!$AG169,""),IF($A171="TOTAL",SUM(INDIRECT("T4:T"&amp;ROW()-1)),""))</f>
        <v/>
      </c>
      <c r="U171" s="3" t="str">
        <f ca="1">IF(AND($A171&lt;&gt;"",$A171&lt;&gt;"TOTAL"),IF(AND('[3]INVESTIGADOR_Descripcion subuni'!$AI169&lt;&gt;"",'[3]INVESTIGADOR_Descripcion subuni'!$AI169&lt;&gt;0),'[3]INVESTIGADOR_Descripcion subuni'!$AI169,""),IF($A171="TOTAL",SUM(INDIRECT("U4:U"&amp;ROW()-1)),""))</f>
        <v/>
      </c>
      <c r="V171" s="3" t="str">
        <f t="shared" ca="1" si="44"/>
        <v/>
      </c>
      <c r="W171" s="3" t="str">
        <f ca="1">IF(AND($A171&lt;&gt;"",$A171&lt;&gt;"TOTAL"),IF(AND('[3]INVESTIGADOR_Descripcion subuni'!$AL169&lt;&gt;"",'[3]INVESTIGADOR_Descripcion subuni'!$AL169&lt;&gt;0),'[3]INVESTIGADOR_Descripcion subuni'!$AL169,""),IF($A171="TOTAL",SUM(INDIRECT("W4:W"&amp;ROW()-1)),""))</f>
        <v/>
      </c>
      <c r="X171" s="3" t="str">
        <f ca="1">IF(AND($A171&lt;&gt;"",$A171&lt;&gt;"TOTAL"),IF(AND('[3]INVESTIGADOR_Descripcion subuni'!$AN169&lt;&gt;"",'[3]INVESTIGADOR_Descripcion subuni'!$AN169&lt;&gt;0),'[3]INVESTIGADOR_Descripcion subuni'!$AN169,""),IF($A171="TOTAL",SUM(INDIRECT("X4:X"&amp;ROW()-1)),""))</f>
        <v/>
      </c>
      <c r="Y171" s="3" t="str">
        <f t="shared" ca="1" si="45"/>
        <v/>
      </c>
      <c r="Z171" s="3" t="str">
        <f ca="1">IF(AND($A171&lt;&gt;"",$A171&lt;&gt;"TOTAL"),IF(AND('[3]INVESTIGADOR_Descripcion subuni'!$AQ169&lt;&gt;"",'[3]INVESTIGADOR_Descripcion subuni'!$AQ169&lt;&gt;0),'[3]INVESTIGADOR_Descripcion subuni'!$AQ169,""),IF($A171="TOTAL",SUM(INDIRECT("Z4:Z"&amp;ROW()-1)),""))</f>
        <v/>
      </c>
      <c r="AA171" s="3" t="str">
        <f ca="1">IF(AND($A171&lt;&gt;"",$A171&lt;&gt;"TOTAL"),IF(AND('[3]INVESTIGADOR_Descripcion subuni'!$AS169&lt;&gt;"",'[3]INVESTIGADOR_Descripcion subuni'!$AS169&lt;&gt;0),'[3]INVESTIGADOR_Descripcion subuni'!$AS169,""),IF($A171="TOTAL",SUM(INDIRECT("AA4:AA"&amp;ROW()-1)),""))</f>
        <v/>
      </c>
      <c r="AB171" s="3" t="str">
        <f t="shared" ca="1" si="46"/>
        <v/>
      </c>
      <c r="AC171" s="3" t="str">
        <f ca="1">IF(AND($A171&lt;&gt;"",$A171&lt;&gt;"TOTAL"),IF(AND('[3]INVESTIGADOR_Descripcion subuni'!$AV169&lt;&gt;"",'[3]INVESTIGADOR_Descripcion subuni'!$AV169&lt;&gt;0),'[3]INVESTIGADOR_Descripcion subuni'!$AV169,""),IF($A171="TOTAL",SUM(INDIRECT("AC4:AC"&amp;ROW()-1)),""))</f>
        <v/>
      </c>
      <c r="AD171" s="3" t="str">
        <f ca="1">IF(AND($A171&lt;&gt;"",$A171&lt;&gt;"TOTAL"),IF(AND('[3]INVESTIGADOR_Descripcion subuni'!$AX169&lt;&gt;"",'[3]INVESTIGADOR_Descripcion subuni'!$AX169&lt;&gt;0),'[3]INVESTIGADOR_Descripcion subuni'!$AX169,""),IF($A171="TOTAL",SUM(INDIRECT("AD4:AD"&amp;ROW()-1)),""))</f>
        <v/>
      </c>
      <c r="AE171" s="3" t="str">
        <f t="shared" ca="1" si="47"/>
        <v/>
      </c>
      <c r="AF171" s="3" t="str">
        <f ca="1">IF(AND($A171&lt;&gt;"",$A171&lt;&gt;"TOTAL"),IF(AND('[3]INVESTIGADOR_Descripcion subuni'!$BA169&lt;&gt;"",'[3]INVESTIGADOR_Descripcion subuni'!$BA169&lt;&gt;0),'[3]INVESTIGADOR_Descripcion subuni'!$BA169,""),IF($A171="TOTAL",SUM(INDIRECT("AF4:AF"&amp;ROW()-1)),""))</f>
        <v/>
      </c>
      <c r="AG171" s="3" t="str">
        <f ca="1">IF(AND($A171&lt;&gt;"",$A171&lt;&gt;"TOTAL"),IF(AND('[3]INVESTIGADOR_Descripcion subuni'!$BC169&lt;&gt;"",'[3]INVESTIGADOR_Descripcion subuni'!$BC169&lt;&gt;0),'[3]INVESTIGADOR_Descripcion subuni'!$BC169,""),IF($A171="TOTAL",SUM(INDIRECT("AG4:AG"&amp;ROW()-1)),""))</f>
        <v/>
      </c>
      <c r="AH171" s="3" t="str">
        <f t="shared" ca="1" si="48"/>
        <v/>
      </c>
      <c r="AI171" s="3" t="str">
        <f ca="1">IF(AND($A171&lt;&gt;"",$A171&lt;&gt;"TOTAL"),IF(AND('[3]INVESTIGADOR_Descripcion subuni'!$BF169&lt;&gt;"",'[3]INVESTIGADOR_Descripcion subuni'!$BF169&lt;&gt;0),'[3]INVESTIGADOR_Descripcion subuni'!$BF169,""),IF($A171="TOTAL",SUM(INDIRECT("AI4:AI"&amp;ROW()-1)),""))</f>
        <v/>
      </c>
      <c r="AJ171" s="3" t="str">
        <f ca="1">IF(AND($A171&lt;&gt;"",$A171&lt;&gt;"TOTAL"),IF(AND('[3]INVESTIGADOR_Descripcion subuni'!$BH169&lt;&gt;"",'[3]INVESTIGADOR_Descripcion subuni'!$BH169&lt;&gt;0),'[3]INVESTIGADOR_Descripcion subuni'!$BH169,""),IF($A171="TOTAL",SUM(INDIRECT("AJ4:AJ"&amp;ROW()-1)),""))</f>
        <v/>
      </c>
      <c r="AK171" s="3" t="str">
        <f t="shared" ca="1" si="49"/>
        <v/>
      </c>
      <c r="AL171" s="3" t="str">
        <f ca="1">IF(AND($A171&lt;&gt;"",$A171&lt;&gt;"TOTAL"),IF(AND('[3]INVESTIGADOR_Descripcion subuni'!$BK169&lt;&gt;"",'[3]INVESTIGADOR_Descripcion subuni'!$BK169&lt;&gt;0),'[3]INVESTIGADOR_Descripcion subuni'!$BK169,""),IF($A171="TOTAL",SUM(INDIRECT("AL4:AL"&amp;ROW()-1)),""))</f>
        <v/>
      </c>
      <c r="AM171" s="3" t="str">
        <f ca="1">IF(AND($A171&lt;&gt;"",$A171&lt;&gt;"TOTAL"),IF(AND('[3]INVESTIGADOR_Descripcion subuni'!$BM169&lt;&gt;"",'[3]INVESTIGADOR_Descripcion subuni'!$BM169&lt;&gt;0),'[3]INVESTIGADOR_Descripcion subuni'!$BM169,""),IF($A171="TOTAL",SUM(INDIRECT("AM4:AM"&amp;ROW()-1)),""))</f>
        <v/>
      </c>
      <c r="AN171" s="3" t="str">
        <f t="shared" ca="1" si="50"/>
        <v/>
      </c>
      <c r="AO171" s="3" t="str">
        <f ca="1">IF(AND($A171&lt;&gt;"",$A171&lt;&gt;"TOTAL"),IF(AND('[3]INVESTIGADOR_Descripcion subuni'!$BP169&lt;&gt;"",'[3]INVESTIGADOR_Descripcion subuni'!$BP169&lt;&gt;0),'[3]INVESTIGADOR_Descripcion subuni'!$BP169,""),IF($A171="TOTAL",SUM(INDIRECT("AO4:AO"&amp;ROW()-1)),""))</f>
        <v/>
      </c>
      <c r="AP171" s="3" t="str">
        <f ca="1">IF(AND($A171&lt;&gt;"",$A171&lt;&gt;"TOTAL"),IF(AND('[3]INVESTIGADOR_Descripcion subuni'!$BR169&lt;&gt;"",'[3]INVESTIGADOR_Descripcion subuni'!$BR169&lt;&gt;0),'[3]INVESTIGADOR_Descripcion subuni'!$BR169,""),IF($A171="TOTAL",SUM(INDIRECT("AP4:AP"&amp;ROW()-1)),""))</f>
        <v/>
      </c>
      <c r="AQ171" s="3" t="str">
        <f t="shared" ca="1" si="51"/>
        <v/>
      </c>
      <c r="AR171" s="3" t="str">
        <f ca="1">IF(AND($A171&lt;&gt;"",$A171&lt;&gt;"TOTAL"),IF(AND('[3]INVESTIGADOR_Descripcion subuni'!$BU169&lt;&gt;"",'[3]INVESTIGADOR_Descripcion subuni'!$BU169&lt;&gt;0),'[3]INVESTIGADOR_Descripcion subuni'!$BU169,""),IF($A171="TOTAL",SUM(INDIRECT("AR4:AR"&amp;ROW()-1)),""))</f>
        <v/>
      </c>
      <c r="AS171" s="3" t="str">
        <f ca="1">IF(AND($A171&lt;&gt;"",$A171&lt;&gt;"TOTAL"),IF(AND('[3]INVESTIGADOR_Descripcion subuni'!$BW169&lt;&gt;"",'[3]INVESTIGADOR_Descripcion subuni'!$BW169&lt;&gt;0),'[3]INVESTIGADOR_Descripcion subuni'!$BW169,""),IF($A171="TOTAL",SUM(INDIRECT("AS4:AS"&amp;ROW()-1)),""))</f>
        <v/>
      </c>
      <c r="AT171" s="3" t="str">
        <f t="shared" ca="1" si="52"/>
        <v/>
      </c>
      <c r="AU171" s="3" t="str">
        <f ca="1">IF(AND($A171&lt;&gt;"",$A171&lt;&gt;"TOTAL"),IF(AND('[3]INVESTIGADOR_Descripcion subuni'!$BZ169&lt;&gt;"",'[3]INVESTIGADOR_Descripcion subuni'!$BZ169&lt;&gt;0),'[3]INVESTIGADOR_Descripcion subuni'!$BZ169,""),IF($A171="TOTAL",SUM(INDIRECT("AU4:AU"&amp;ROW()-1)),""))</f>
        <v/>
      </c>
      <c r="AV171" s="3" t="str">
        <f ca="1">IF(AND($A171&lt;&gt;"",$A171&lt;&gt;"TOTAL"),IF(AND('[3]INVESTIGADOR_Descripcion subuni'!$CB169&lt;&gt;"",'[3]INVESTIGADOR_Descripcion subuni'!$CB169&lt;&gt;0),'[3]INVESTIGADOR_Descripcion subuni'!$CB169,""),IF($A171="TOTAL",SUM(INDIRECT("AV4:AV"&amp;ROW()-1)),""))</f>
        <v/>
      </c>
      <c r="AW171" s="3" t="str">
        <f t="shared" ca="1" si="53"/>
        <v/>
      </c>
      <c r="AX171" s="3" t="str">
        <f ca="1">IF(AND($A171&lt;&gt;"",$A171&lt;&gt;"TOTAL"),IF(AND('[3]INVESTIGADOR_Descripcion subuni'!$CE169&lt;&gt;"",'[3]INVESTIGADOR_Descripcion subuni'!$CE169&lt;&gt;0),'[3]INVESTIGADOR_Descripcion subuni'!$CE169,""),IF($A171="TOTAL",SUM(INDIRECT("AX4:AX"&amp;ROW()-1)),""))</f>
        <v/>
      </c>
      <c r="AY171" s="3" t="str">
        <f ca="1">IF(AND($A171&lt;&gt;"",$A171&lt;&gt;"TOTAL"),IF(AND('[3]INVESTIGADOR_Descripcion subuni'!$CG169&lt;&gt;"",'[3]INVESTIGADOR_Descripcion subuni'!$CG169&lt;&gt;0),'[3]INVESTIGADOR_Descripcion subuni'!$CG169,""),IF($A171="TOTAL",SUM(INDIRECT("AY4:AY"&amp;ROW()-1)),""))</f>
        <v/>
      </c>
      <c r="AZ171" s="3" t="str">
        <f t="shared" ca="1" si="54"/>
        <v/>
      </c>
      <c r="BA171" s="3" t="str">
        <f ca="1">IF(AND($A171&lt;&gt;"",$A171&lt;&gt;"TOTAL"),IF(AND('[3]INVESTIGADOR_Descripcion subuni'!$CJ169&lt;&gt;"",'[3]INVESTIGADOR_Descripcion subuni'!$CJ169&lt;&gt;0),'[3]INVESTIGADOR_Descripcion subuni'!$CJ169,""),IF($A171="TOTAL",SUM(INDIRECT("BA4:BA"&amp;ROW()-1)),""))</f>
        <v/>
      </c>
      <c r="BB171" s="3" t="str">
        <f ca="1">IF(AND($A171&lt;&gt;"",$A171&lt;&gt;"TOTAL"),IF(AND('[3]INVESTIGADOR_Descripcion subuni'!$CL169&lt;&gt;"",'[3]INVESTIGADOR_Descripcion subuni'!$CL169&lt;&gt;0),'[3]INVESTIGADOR_Descripcion subuni'!$CL169,""),IF($A171="TOTAL",SUM(INDIRECT("BB4:BB"&amp;ROW()-1)),""))</f>
        <v/>
      </c>
      <c r="BC171" s="3" t="str">
        <f t="shared" ca="1" si="55"/>
        <v/>
      </c>
      <c r="BD171" s="3" t="str">
        <f ca="1">IF(AND($A171&lt;&gt;"",$A171&lt;&gt;"TOTAL"),IF(AND('[3]INVESTIGADOR_Descripcion subuni'!$CO169&lt;&gt;"",'[3]INVESTIGADOR_Descripcion subuni'!$CO169&lt;&gt;0),'[3]INVESTIGADOR_Descripcion subuni'!$CO169,""),IF($A171="TOTAL",SUM(INDIRECT("BD4:BD"&amp;ROW()-1)),""))</f>
        <v/>
      </c>
      <c r="BE171" s="3" t="str">
        <f ca="1">IF(AND($A171&lt;&gt;"",$A171&lt;&gt;"TOTAL"),IF(AND('[3]INVESTIGADOR_Descripcion subuni'!$CQ169&lt;&gt;"",'[3]INVESTIGADOR_Descripcion subuni'!$CQ169&lt;&gt;0),'[3]INVESTIGADOR_Descripcion subuni'!$CQ169,""),IF($A171="TOTAL",SUM(INDIRECT("BE4:BE"&amp;ROW()-1)),""))</f>
        <v/>
      </c>
      <c r="BF171" s="3" t="str">
        <f t="shared" ca="1" si="56"/>
        <v/>
      </c>
    </row>
    <row r="172" spans="1:58" x14ac:dyDescent="0.2">
      <c r="A172" s="25" t="str">
        <f>IF('[3]INVESTIGADOR_Descripcion subuni'!$B170&lt;&gt;"",'[3]INVESTIGADOR_Descripcion subuni'!$B170,IF(AND('[3]INVESTIGADOR_Descripcion subuni'!$B170="",'[3]INVESTIGADOR_Descripcion subuni'!$B171="",'[3]INVESTIGADOR_Descripcion subuni'!$B169=""),"","TOTAL"))</f>
        <v/>
      </c>
      <c r="B172" s="3" t="str">
        <f ca="1">IF(AND($A172&lt;&gt;"",$A172&lt;&gt;"TOTAL"),IF(AND('[3]INVESTIGADOR_Descripcion subuni'!$C170&lt;&gt;"",'[3]INVESTIGADOR_Descripcion subuni'!$C170&lt;&gt;0),'[3]INVESTIGADOR_Descripcion subuni'!$C170,""),IF($A172="TOTAL",SUM(INDIRECT("B4:B"&amp;ROW()-1)),""))</f>
        <v/>
      </c>
      <c r="C172" s="3" t="str">
        <f ca="1">IF(AND($A172&lt;&gt;"",$A172&lt;&gt;"TOTAL"),IF(AND('[3]INVESTIGADOR_Descripcion subuni'!$E170&lt;&gt;"",'[3]INVESTIGADOR_Descripcion subuni'!$E170&lt;&gt;0),'[3]INVESTIGADOR_Descripcion subuni'!$E170,""),IF($A172="TOTAL",SUM(INDIRECT("C4:C"&amp;ROW()-1)),""))</f>
        <v/>
      </c>
      <c r="D172" s="3" t="str">
        <f t="shared" ca="1" si="38"/>
        <v/>
      </c>
      <c r="E172" s="3" t="str">
        <f ca="1">IF(AND($A172&lt;&gt;"",$A172&lt;&gt;"TOTAL"),IF(AND('[3]INVESTIGADOR_Descripcion subuni'!$H170&lt;&gt;"",'[3]INVESTIGADOR_Descripcion subuni'!$H170&lt;&gt;0),'[3]INVESTIGADOR_Descripcion subuni'!$H170,""),IF($A172="TOTAL",SUM(INDIRECT("E4:E"&amp;ROW()-1)),""))</f>
        <v/>
      </c>
      <c r="F172" s="3" t="str">
        <f ca="1">IF(AND($A172&lt;&gt;"",$A172&lt;&gt;"TOTAL"),IF(AND('[3]INVESTIGADOR_Descripcion subuni'!$J170&lt;&gt;"",'[3]INVESTIGADOR_Descripcion subuni'!$J170&lt;&gt;0),'[3]INVESTIGADOR_Descripcion subuni'!$J170,""),IF($A172="TOTAL",SUM(INDIRECT("F4:F"&amp;ROW()-1)),""))</f>
        <v/>
      </c>
      <c r="G172" s="3" t="str">
        <f t="shared" ca="1" si="39"/>
        <v/>
      </c>
      <c r="H172" s="3" t="str">
        <f ca="1">IF(AND($A172&lt;&gt;"",$A172&lt;&gt;"TOTAL"),IF(AND('[3]INVESTIGADOR_Descripcion subuni'!$M170&lt;&gt;"",'[3]INVESTIGADOR_Descripcion subuni'!$M170&lt;&gt;0),'[3]INVESTIGADOR_Descripcion subuni'!$M170,""),IF($A172="TOTAL",SUM(INDIRECT("H4:H"&amp;ROW()-1)),""))</f>
        <v/>
      </c>
      <c r="I172" s="3" t="str">
        <f ca="1">IF(AND($A172&lt;&gt;"",$A172&lt;&gt;"TOTAL"),IF(AND('[3]INVESTIGADOR_Descripcion subuni'!$O170&lt;&gt;"",'[3]INVESTIGADOR_Descripcion subuni'!$O170&lt;&gt;0),'[3]INVESTIGADOR_Descripcion subuni'!$O170,""),IF($A172="TOTAL",SUM(INDIRECT("I4:I"&amp;ROW()-1)),""))</f>
        <v/>
      </c>
      <c r="J172" s="3" t="str">
        <f t="shared" ca="1" si="40"/>
        <v/>
      </c>
      <c r="K172" s="3" t="str">
        <f ca="1">IF(AND($A172&lt;&gt;"",$A172&lt;&gt;"TOTAL"),IF(AND('[3]INVESTIGADOR_Descripcion subuni'!$R170&lt;&gt;"",'[3]INVESTIGADOR_Descripcion subuni'!$R170&lt;&gt;0),'[3]INVESTIGADOR_Descripcion subuni'!$R170,""),IF($A172="TOTAL",SUM(INDIRECT("K4:K"&amp;ROW()-1)),""))</f>
        <v/>
      </c>
      <c r="L172" s="3" t="str">
        <f ca="1">IF(AND($A172&lt;&gt;"",$A172&lt;&gt;"TOTAL"),IF(AND('[3]INVESTIGADOR_Descripcion subuni'!$T170&lt;&gt;"",'[3]INVESTIGADOR_Descripcion subuni'!$T170&lt;&gt;0),'[3]INVESTIGADOR_Descripcion subuni'!$T170,""),IF($A172="TOTAL",SUM(INDIRECT("L4:L"&amp;ROW()-1)),""))</f>
        <v/>
      </c>
      <c r="M172" s="3" t="str">
        <f t="shared" ca="1" si="41"/>
        <v/>
      </c>
      <c r="N172" s="3" t="str">
        <f ca="1">IF(AND($A172&lt;&gt;"",$A172&lt;&gt;"TOTAL"),IF(AND('[3]INVESTIGADOR_Descripcion subuni'!$W170&lt;&gt;"",'[3]INVESTIGADOR_Descripcion subuni'!$W170&lt;&gt;0),'[3]INVESTIGADOR_Descripcion subuni'!$W170,""),IF($A172="TOTAL",SUM(INDIRECT("N4:N"&amp;ROW()-1)),""))</f>
        <v/>
      </c>
      <c r="O172" s="3" t="str">
        <f ca="1">IF(AND($A172&lt;&gt;"",$A172&lt;&gt;"TOTAL"),IF(AND('[3]INVESTIGADOR_Descripcion subuni'!$Y170&lt;&gt;"",'[3]INVESTIGADOR_Descripcion subuni'!$Y170&lt;&gt;0),'[3]INVESTIGADOR_Descripcion subuni'!$Y170,""),IF($A172="TOTAL",SUM(INDIRECT("O4:O"&amp;ROW()-1)),""))</f>
        <v/>
      </c>
      <c r="P172" s="3" t="str">
        <f t="shared" ca="1" si="42"/>
        <v/>
      </c>
      <c r="Q172" s="3" t="str">
        <f ca="1">IF(AND($A172&lt;&gt;"",$A172&lt;&gt;"TOTAL"),IF(AND('[3]INVESTIGADOR_Descripcion subuni'!$AB170&lt;&gt;"",'[3]INVESTIGADOR_Descripcion subuni'!$AB170&lt;&gt;0),'[3]INVESTIGADOR_Descripcion subuni'!$AB170,""),IF($A172="TOTAL",SUM(INDIRECT("Q4:Q"&amp;ROW()-1)),""))</f>
        <v/>
      </c>
      <c r="R172" s="3" t="str">
        <f ca="1">IF(AND($A172&lt;&gt;"",$A172&lt;&gt;"TOTAL"),IF(AND('[3]INVESTIGADOR_Descripcion subuni'!$AD170&lt;&gt;"",'[3]INVESTIGADOR_Descripcion subuni'!$AD170&lt;&gt;0),'[3]INVESTIGADOR_Descripcion subuni'!$AD170,""),IF($A172="TOTAL",SUM(INDIRECT("R4:R"&amp;ROW()-1)),""))</f>
        <v/>
      </c>
      <c r="S172" s="3" t="str">
        <f t="shared" ca="1" si="43"/>
        <v/>
      </c>
      <c r="T172" s="3" t="str">
        <f ca="1">IF(AND($A172&lt;&gt;"",$A172&lt;&gt;"TOTAL"),IF(AND('[3]INVESTIGADOR_Descripcion subuni'!$AG170&lt;&gt;"",'[3]INVESTIGADOR_Descripcion subuni'!$AG170&lt;&gt;0),'[3]INVESTIGADOR_Descripcion subuni'!$AG170,""),IF($A172="TOTAL",SUM(INDIRECT("T4:T"&amp;ROW()-1)),""))</f>
        <v/>
      </c>
      <c r="U172" s="3" t="str">
        <f ca="1">IF(AND($A172&lt;&gt;"",$A172&lt;&gt;"TOTAL"),IF(AND('[3]INVESTIGADOR_Descripcion subuni'!$AI170&lt;&gt;"",'[3]INVESTIGADOR_Descripcion subuni'!$AI170&lt;&gt;0),'[3]INVESTIGADOR_Descripcion subuni'!$AI170,""),IF($A172="TOTAL",SUM(INDIRECT("U4:U"&amp;ROW()-1)),""))</f>
        <v/>
      </c>
      <c r="V172" s="3" t="str">
        <f t="shared" ca="1" si="44"/>
        <v/>
      </c>
      <c r="W172" s="3" t="str">
        <f ca="1">IF(AND($A172&lt;&gt;"",$A172&lt;&gt;"TOTAL"),IF(AND('[3]INVESTIGADOR_Descripcion subuni'!$AL170&lt;&gt;"",'[3]INVESTIGADOR_Descripcion subuni'!$AL170&lt;&gt;0),'[3]INVESTIGADOR_Descripcion subuni'!$AL170,""),IF($A172="TOTAL",SUM(INDIRECT("W4:W"&amp;ROW()-1)),""))</f>
        <v/>
      </c>
      <c r="X172" s="3" t="str">
        <f ca="1">IF(AND($A172&lt;&gt;"",$A172&lt;&gt;"TOTAL"),IF(AND('[3]INVESTIGADOR_Descripcion subuni'!$AN170&lt;&gt;"",'[3]INVESTIGADOR_Descripcion subuni'!$AN170&lt;&gt;0),'[3]INVESTIGADOR_Descripcion subuni'!$AN170,""),IF($A172="TOTAL",SUM(INDIRECT("X4:X"&amp;ROW()-1)),""))</f>
        <v/>
      </c>
      <c r="Y172" s="3" t="str">
        <f t="shared" ca="1" si="45"/>
        <v/>
      </c>
      <c r="Z172" s="3" t="str">
        <f ca="1">IF(AND($A172&lt;&gt;"",$A172&lt;&gt;"TOTAL"),IF(AND('[3]INVESTIGADOR_Descripcion subuni'!$AQ170&lt;&gt;"",'[3]INVESTIGADOR_Descripcion subuni'!$AQ170&lt;&gt;0),'[3]INVESTIGADOR_Descripcion subuni'!$AQ170,""),IF($A172="TOTAL",SUM(INDIRECT("Z4:Z"&amp;ROW()-1)),""))</f>
        <v/>
      </c>
      <c r="AA172" s="3" t="str">
        <f ca="1">IF(AND($A172&lt;&gt;"",$A172&lt;&gt;"TOTAL"),IF(AND('[3]INVESTIGADOR_Descripcion subuni'!$AS170&lt;&gt;"",'[3]INVESTIGADOR_Descripcion subuni'!$AS170&lt;&gt;0),'[3]INVESTIGADOR_Descripcion subuni'!$AS170,""),IF($A172="TOTAL",SUM(INDIRECT("AA4:AA"&amp;ROW()-1)),""))</f>
        <v/>
      </c>
      <c r="AB172" s="3" t="str">
        <f t="shared" ca="1" si="46"/>
        <v/>
      </c>
      <c r="AC172" s="3" t="str">
        <f ca="1">IF(AND($A172&lt;&gt;"",$A172&lt;&gt;"TOTAL"),IF(AND('[3]INVESTIGADOR_Descripcion subuni'!$AV170&lt;&gt;"",'[3]INVESTIGADOR_Descripcion subuni'!$AV170&lt;&gt;0),'[3]INVESTIGADOR_Descripcion subuni'!$AV170,""),IF($A172="TOTAL",SUM(INDIRECT("AC4:AC"&amp;ROW()-1)),""))</f>
        <v/>
      </c>
      <c r="AD172" s="3" t="str">
        <f ca="1">IF(AND($A172&lt;&gt;"",$A172&lt;&gt;"TOTAL"),IF(AND('[3]INVESTIGADOR_Descripcion subuni'!$AX170&lt;&gt;"",'[3]INVESTIGADOR_Descripcion subuni'!$AX170&lt;&gt;0),'[3]INVESTIGADOR_Descripcion subuni'!$AX170,""),IF($A172="TOTAL",SUM(INDIRECT("AD4:AD"&amp;ROW()-1)),""))</f>
        <v/>
      </c>
      <c r="AE172" s="3" t="str">
        <f t="shared" ca="1" si="47"/>
        <v/>
      </c>
      <c r="AF172" s="3" t="str">
        <f ca="1">IF(AND($A172&lt;&gt;"",$A172&lt;&gt;"TOTAL"),IF(AND('[3]INVESTIGADOR_Descripcion subuni'!$BA170&lt;&gt;"",'[3]INVESTIGADOR_Descripcion subuni'!$BA170&lt;&gt;0),'[3]INVESTIGADOR_Descripcion subuni'!$BA170,""),IF($A172="TOTAL",SUM(INDIRECT("AF4:AF"&amp;ROW()-1)),""))</f>
        <v/>
      </c>
      <c r="AG172" s="3" t="str">
        <f ca="1">IF(AND($A172&lt;&gt;"",$A172&lt;&gt;"TOTAL"),IF(AND('[3]INVESTIGADOR_Descripcion subuni'!$BC170&lt;&gt;"",'[3]INVESTIGADOR_Descripcion subuni'!$BC170&lt;&gt;0),'[3]INVESTIGADOR_Descripcion subuni'!$BC170,""),IF($A172="TOTAL",SUM(INDIRECT("AG4:AG"&amp;ROW()-1)),""))</f>
        <v/>
      </c>
      <c r="AH172" s="3" t="str">
        <f t="shared" ca="1" si="48"/>
        <v/>
      </c>
      <c r="AI172" s="3" t="str">
        <f ca="1">IF(AND($A172&lt;&gt;"",$A172&lt;&gt;"TOTAL"),IF(AND('[3]INVESTIGADOR_Descripcion subuni'!$BF170&lt;&gt;"",'[3]INVESTIGADOR_Descripcion subuni'!$BF170&lt;&gt;0),'[3]INVESTIGADOR_Descripcion subuni'!$BF170,""),IF($A172="TOTAL",SUM(INDIRECT("AI4:AI"&amp;ROW()-1)),""))</f>
        <v/>
      </c>
      <c r="AJ172" s="3" t="str">
        <f ca="1">IF(AND($A172&lt;&gt;"",$A172&lt;&gt;"TOTAL"),IF(AND('[3]INVESTIGADOR_Descripcion subuni'!$BH170&lt;&gt;"",'[3]INVESTIGADOR_Descripcion subuni'!$BH170&lt;&gt;0),'[3]INVESTIGADOR_Descripcion subuni'!$BH170,""),IF($A172="TOTAL",SUM(INDIRECT("AJ4:AJ"&amp;ROW()-1)),""))</f>
        <v/>
      </c>
      <c r="AK172" s="3" t="str">
        <f t="shared" ca="1" si="49"/>
        <v/>
      </c>
      <c r="AL172" s="3" t="str">
        <f ca="1">IF(AND($A172&lt;&gt;"",$A172&lt;&gt;"TOTAL"),IF(AND('[3]INVESTIGADOR_Descripcion subuni'!$BK170&lt;&gt;"",'[3]INVESTIGADOR_Descripcion subuni'!$BK170&lt;&gt;0),'[3]INVESTIGADOR_Descripcion subuni'!$BK170,""),IF($A172="TOTAL",SUM(INDIRECT("AL4:AL"&amp;ROW()-1)),""))</f>
        <v/>
      </c>
      <c r="AM172" s="3" t="str">
        <f ca="1">IF(AND($A172&lt;&gt;"",$A172&lt;&gt;"TOTAL"),IF(AND('[3]INVESTIGADOR_Descripcion subuni'!$BM170&lt;&gt;"",'[3]INVESTIGADOR_Descripcion subuni'!$BM170&lt;&gt;0),'[3]INVESTIGADOR_Descripcion subuni'!$BM170,""),IF($A172="TOTAL",SUM(INDIRECT("AM4:AM"&amp;ROW()-1)),""))</f>
        <v/>
      </c>
      <c r="AN172" s="3" t="str">
        <f t="shared" ca="1" si="50"/>
        <v/>
      </c>
      <c r="AO172" s="3" t="str">
        <f ca="1">IF(AND($A172&lt;&gt;"",$A172&lt;&gt;"TOTAL"),IF(AND('[3]INVESTIGADOR_Descripcion subuni'!$BP170&lt;&gt;"",'[3]INVESTIGADOR_Descripcion subuni'!$BP170&lt;&gt;0),'[3]INVESTIGADOR_Descripcion subuni'!$BP170,""),IF($A172="TOTAL",SUM(INDIRECT("AO4:AO"&amp;ROW()-1)),""))</f>
        <v/>
      </c>
      <c r="AP172" s="3" t="str">
        <f ca="1">IF(AND($A172&lt;&gt;"",$A172&lt;&gt;"TOTAL"),IF(AND('[3]INVESTIGADOR_Descripcion subuni'!$BR170&lt;&gt;"",'[3]INVESTIGADOR_Descripcion subuni'!$BR170&lt;&gt;0),'[3]INVESTIGADOR_Descripcion subuni'!$BR170,""),IF($A172="TOTAL",SUM(INDIRECT("AP4:AP"&amp;ROW()-1)),""))</f>
        <v/>
      </c>
      <c r="AQ172" s="3" t="str">
        <f t="shared" ca="1" si="51"/>
        <v/>
      </c>
      <c r="AR172" s="3" t="str">
        <f ca="1">IF(AND($A172&lt;&gt;"",$A172&lt;&gt;"TOTAL"),IF(AND('[3]INVESTIGADOR_Descripcion subuni'!$BU170&lt;&gt;"",'[3]INVESTIGADOR_Descripcion subuni'!$BU170&lt;&gt;0),'[3]INVESTIGADOR_Descripcion subuni'!$BU170,""),IF($A172="TOTAL",SUM(INDIRECT("AR4:AR"&amp;ROW()-1)),""))</f>
        <v/>
      </c>
      <c r="AS172" s="3" t="str">
        <f ca="1">IF(AND($A172&lt;&gt;"",$A172&lt;&gt;"TOTAL"),IF(AND('[3]INVESTIGADOR_Descripcion subuni'!$BW170&lt;&gt;"",'[3]INVESTIGADOR_Descripcion subuni'!$BW170&lt;&gt;0),'[3]INVESTIGADOR_Descripcion subuni'!$BW170,""),IF($A172="TOTAL",SUM(INDIRECT("AS4:AS"&amp;ROW()-1)),""))</f>
        <v/>
      </c>
      <c r="AT172" s="3" t="str">
        <f t="shared" ca="1" si="52"/>
        <v/>
      </c>
      <c r="AU172" s="3" t="str">
        <f ca="1">IF(AND($A172&lt;&gt;"",$A172&lt;&gt;"TOTAL"),IF(AND('[3]INVESTIGADOR_Descripcion subuni'!$BZ170&lt;&gt;"",'[3]INVESTIGADOR_Descripcion subuni'!$BZ170&lt;&gt;0),'[3]INVESTIGADOR_Descripcion subuni'!$BZ170,""),IF($A172="TOTAL",SUM(INDIRECT("AU4:AU"&amp;ROW()-1)),""))</f>
        <v/>
      </c>
      <c r="AV172" s="3" t="str">
        <f ca="1">IF(AND($A172&lt;&gt;"",$A172&lt;&gt;"TOTAL"),IF(AND('[3]INVESTIGADOR_Descripcion subuni'!$CB170&lt;&gt;"",'[3]INVESTIGADOR_Descripcion subuni'!$CB170&lt;&gt;0),'[3]INVESTIGADOR_Descripcion subuni'!$CB170,""),IF($A172="TOTAL",SUM(INDIRECT("AV4:AV"&amp;ROW()-1)),""))</f>
        <v/>
      </c>
      <c r="AW172" s="3" t="str">
        <f t="shared" ca="1" si="53"/>
        <v/>
      </c>
      <c r="AX172" s="3" t="str">
        <f ca="1">IF(AND($A172&lt;&gt;"",$A172&lt;&gt;"TOTAL"),IF(AND('[3]INVESTIGADOR_Descripcion subuni'!$CE170&lt;&gt;"",'[3]INVESTIGADOR_Descripcion subuni'!$CE170&lt;&gt;0),'[3]INVESTIGADOR_Descripcion subuni'!$CE170,""),IF($A172="TOTAL",SUM(INDIRECT("AX4:AX"&amp;ROW()-1)),""))</f>
        <v/>
      </c>
      <c r="AY172" s="3" t="str">
        <f ca="1">IF(AND($A172&lt;&gt;"",$A172&lt;&gt;"TOTAL"),IF(AND('[3]INVESTIGADOR_Descripcion subuni'!$CG170&lt;&gt;"",'[3]INVESTIGADOR_Descripcion subuni'!$CG170&lt;&gt;0),'[3]INVESTIGADOR_Descripcion subuni'!$CG170,""),IF($A172="TOTAL",SUM(INDIRECT("AY4:AY"&amp;ROW()-1)),""))</f>
        <v/>
      </c>
      <c r="AZ172" s="3" t="str">
        <f t="shared" ca="1" si="54"/>
        <v/>
      </c>
      <c r="BA172" s="3" t="str">
        <f ca="1">IF(AND($A172&lt;&gt;"",$A172&lt;&gt;"TOTAL"),IF(AND('[3]INVESTIGADOR_Descripcion subuni'!$CJ170&lt;&gt;"",'[3]INVESTIGADOR_Descripcion subuni'!$CJ170&lt;&gt;0),'[3]INVESTIGADOR_Descripcion subuni'!$CJ170,""),IF($A172="TOTAL",SUM(INDIRECT("BA4:BA"&amp;ROW()-1)),""))</f>
        <v/>
      </c>
      <c r="BB172" s="3" t="str">
        <f ca="1">IF(AND($A172&lt;&gt;"",$A172&lt;&gt;"TOTAL"),IF(AND('[3]INVESTIGADOR_Descripcion subuni'!$CL170&lt;&gt;"",'[3]INVESTIGADOR_Descripcion subuni'!$CL170&lt;&gt;0),'[3]INVESTIGADOR_Descripcion subuni'!$CL170,""),IF($A172="TOTAL",SUM(INDIRECT("BB4:BB"&amp;ROW()-1)),""))</f>
        <v/>
      </c>
      <c r="BC172" s="3" t="str">
        <f t="shared" ca="1" si="55"/>
        <v/>
      </c>
      <c r="BD172" s="3" t="str">
        <f ca="1">IF(AND($A172&lt;&gt;"",$A172&lt;&gt;"TOTAL"),IF(AND('[3]INVESTIGADOR_Descripcion subuni'!$CO170&lt;&gt;"",'[3]INVESTIGADOR_Descripcion subuni'!$CO170&lt;&gt;0),'[3]INVESTIGADOR_Descripcion subuni'!$CO170,""),IF($A172="TOTAL",SUM(INDIRECT("BD4:BD"&amp;ROW()-1)),""))</f>
        <v/>
      </c>
      <c r="BE172" s="3" t="str">
        <f ca="1">IF(AND($A172&lt;&gt;"",$A172&lt;&gt;"TOTAL"),IF(AND('[3]INVESTIGADOR_Descripcion subuni'!$CQ170&lt;&gt;"",'[3]INVESTIGADOR_Descripcion subuni'!$CQ170&lt;&gt;0),'[3]INVESTIGADOR_Descripcion subuni'!$CQ170,""),IF($A172="TOTAL",SUM(INDIRECT("BE4:BE"&amp;ROW()-1)),""))</f>
        <v/>
      </c>
      <c r="BF172" s="3" t="str">
        <f t="shared" ca="1" si="56"/>
        <v/>
      </c>
    </row>
    <row r="173" spans="1:58" x14ac:dyDescent="0.2">
      <c r="A173" s="25" t="str">
        <f>IF('[3]INVESTIGADOR_Descripcion subuni'!$B171&lt;&gt;"",'[3]INVESTIGADOR_Descripcion subuni'!$B171,IF(AND('[3]INVESTIGADOR_Descripcion subuni'!$B171="",'[3]INVESTIGADOR_Descripcion subuni'!$B172="",'[3]INVESTIGADOR_Descripcion subuni'!$B170=""),"","TOTAL"))</f>
        <v/>
      </c>
      <c r="B173" s="3" t="str">
        <f ca="1">IF(AND($A173&lt;&gt;"",$A173&lt;&gt;"TOTAL"),IF(AND('[3]INVESTIGADOR_Descripcion subuni'!$C171&lt;&gt;"",'[3]INVESTIGADOR_Descripcion subuni'!$C171&lt;&gt;0),'[3]INVESTIGADOR_Descripcion subuni'!$C171,""),IF($A173="TOTAL",SUM(INDIRECT("B4:B"&amp;ROW()-1)),""))</f>
        <v/>
      </c>
      <c r="C173" s="3" t="str">
        <f ca="1">IF(AND($A173&lt;&gt;"",$A173&lt;&gt;"TOTAL"),IF(AND('[3]INVESTIGADOR_Descripcion subuni'!$E171&lt;&gt;"",'[3]INVESTIGADOR_Descripcion subuni'!$E171&lt;&gt;0),'[3]INVESTIGADOR_Descripcion subuni'!$E171,""),IF($A173="TOTAL",SUM(INDIRECT("C4:C"&amp;ROW()-1)),""))</f>
        <v/>
      </c>
      <c r="D173" s="3" t="str">
        <f t="shared" ca="1" si="38"/>
        <v/>
      </c>
      <c r="E173" s="3" t="str">
        <f ca="1">IF(AND($A173&lt;&gt;"",$A173&lt;&gt;"TOTAL"),IF(AND('[3]INVESTIGADOR_Descripcion subuni'!$H171&lt;&gt;"",'[3]INVESTIGADOR_Descripcion subuni'!$H171&lt;&gt;0),'[3]INVESTIGADOR_Descripcion subuni'!$H171,""),IF($A173="TOTAL",SUM(INDIRECT("E4:E"&amp;ROW()-1)),""))</f>
        <v/>
      </c>
      <c r="F173" s="3" t="str">
        <f ca="1">IF(AND($A173&lt;&gt;"",$A173&lt;&gt;"TOTAL"),IF(AND('[3]INVESTIGADOR_Descripcion subuni'!$J171&lt;&gt;"",'[3]INVESTIGADOR_Descripcion subuni'!$J171&lt;&gt;0),'[3]INVESTIGADOR_Descripcion subuni'!$J171,""),IF($A173="TOTAL",SUM(INDIRECT("F4:F"&amp;ROW()-1)),""))</f>
        <v/>
      </c>
      <c r="G173" s="3" t="str">
        <f t="shared" ca="1" si="39"/>
        <v/>
      </c>
      <c r="H173" s="3" t="str">
        <f ca="1">IF(AND($A173&lt;&gt;"",$A173&lt;&gt;"TOTAL"),IF(AND('[3]INVESTIGADOR_Descripcion subuni'!$M171&lt;&gt;"",'[3]INVESTIGADOR_Descripcion subuni'!$M171&lt;&gt;0),'[3]INVESTIGADOR_Descripcion subuni'!$M171,""),IF($A173="TOTAL",SUM(INDIRECT("H4:H"&amp;ROW()-1)),""))</f>
        <v/>
      </c>
      <c r="I173" s="3" t="str">
        <f ca="1">IF(AND($A173&lt;&gt;"",$A173&lt;&gt;"TOTAL"),IF(AND('[3]INVESTIGADOR_Descripcion subuni'!$O171&lt;&gt;"",'[3]INVESTIGADOR_Descripcion subuni'!$O171&lt;&gt;0),'[3]INVESTIGADOR_Descripcion subuni'!$O171,""),IF($A173="TOTAL",SUM(INDIRECT("I4:I"&amp;ROW()-1)),""))</f>
        <v/>
      </c>
      <c r="J173" s="3" t="str">
        <f t="shared" ca="1" si="40"/>
        <v/>
      </c>
      <c r="K173" s="3" t="str">
        <f ca="1">IF(AND($A173&lt;&gt;"",$A173&lt;&gt;"TOTAL"),IF(AND('[3]INVESTIGADOR_Descripcion subuni'!$R171&lt;&gt;"",'[3]INVESTIGADOR_Descripcion subuni'!$R171&lt;&gt;0),'[3]INVESTIGADOR_Descripcion subuni'!$R171,""),IF($A173="TOTAL",SUM(INDIRECT("K4:K"&amp;ROW()-1)),""))</f>
        <v/>
      </c>
      <c r="L173" s="3" t="str">
        <f ca="1">IF(AND($A173&lt;&gt;"",$A173&lt;&gt;"TOTAL"),IF(AND('[3]INVESTIGADOR_Descripcion subuni'!$T171&lt;&gt;"",'[3]INVESTIGADOR_Descripcion subuni'!$T171&lt;&gt;0),'[3]INVESTIGADOR_Descripcion subuni'!$T171,""),IF($A173="TOTAL",SUM(INDIRECT("L4:L"&amp;ROW()-1)),""))</f>
        <v/>
      </c>
      <c r="M173" s="3" t="str">
        <f t="shared" ca="1" si="41"/>
        <v/>
      </c>
      <c r="N173" s="3" t="str">
        <f ca="1">IF(AND($A173&lt;&gt;"",$A173&lt;&gt;"TOTAL"),IF(AND('[3]INVESTIGADOR_Descripcion subuni'!$W171&lt;&gt;"",'[3]INVESTIGADOR_Descripcion subuni'!$W171&lt;&gt;0),'[3]INVESTIGADOR_Descripcion subuni'!$W171,""),IF($A173="TOTAL",SUM(INDIRECT("N4:N"&amp;ROW()-1)),""))</f>
        <v/>
      </c>
      <c r="O173" s="3" t="str">
        <f ca="1">IF(AND($A173&lt;&gt;"",$A173&lt;&gt;"TOTAL"),IF(AND('[3]INVESTIGADOR_Descripcion subuni'!$Y171&lt;&gt;"",'[3]INVESTIGADOR_Descripcion subuni'!$Y171&lt;&gt;0),'[3]INVESTIGADOR_Descripcion subuni'!$Y171,""),IF($A173="TOTAL",SUM(INDIRECT("O4:O"&amp;ROW()-1)),""))</f>
        <v/>
      </c>
      <c r="P173" s="3" t="str">
        <f t="shared" ca="1" si="42"/>
        <v/>
      </c>
      <c r="Q173" s="3" t="str">
        <f ca="1">IF(AND($A173&lt;&gt;"",$A173&lt;&gt;"TOTAL"),IF(AND('[3]INVESTIGADOR_Descripcion subuni'!$AB171&lt;&gt;"",'[3]INVESTIGADOR_Descripcion subuni'!$AB171&lt;&gt;0),'[3]INVESTIGADOR_Descripcion subuni'!$AB171,""),IF($A173="TOTAL",SUM(INDIRECT("Q4:Q"&amp;ROW()-1)),""))</f>
        <v/>
      </c>
      <c r="R173" s="3" t="str">
        <f ca="1">IF(AND($A173&lt;&gt;"",$A173&lt;&gt;"TOTAL"),IF(AND('[3]INVESTIGADOR_Descripcion subuni'!$AD171&lt;&gt;"",'[3]INVESTIGADOR_Descripcion subuni'!$AD171&lt;&gt;0),'[3]INVESTIGADOR_Descripcion subuni'!$AD171,""),IF($A173="TOTAL",SUM(INDIRECT("R4:R"&amp;ROW()-1)),""))</f>
        <v/>
      </c>
      <c r="S173" s="3" t="str">
        <f t="shared" ca="1" si="43"/>
        <v/>
      </c>
      <c r="T173" s="3" t="str">
        <f ca="1">IF(AND($A173&lt;&gt;"",$A173&lt;&gt;"TOTAL"),IF(AND('[3]INVESTIGADOR_Descripcion subuni'!$AG171&lt;&gt;"",'[3]INVESTIGADOR_Descripcion subuni'!$AG171&lt;&gt;0),'[3]INVESTIGADOR_Descripcion subuni'!$AG171,""),IF($A173="TOTAL",SUM(INDIRECT("T4:T"&amp;ROW()-1)),""))</f>
        <v/>
      </c>
      <c r="U173" s="3" t="str">
        <f ca="1">IF(AND($A173&lt;&gt;"",$A173&lt;&gt;"TOTAL"),IF(AND('[3]INVESTIGADOR_Descripcion subuni'!$AI171&lt;&gt;"",'[3]INVESTIGADOR_Descripcion subuni'!$AI171&lt;&gt;0),'[3]INVESTIGADOR_Descripcion subuni'!$AI171,""),IF($A173="TOTAL",SUM(INDIRECT("U4:U"&amp;ROW()-1)),""))</f>
        <v/>
      </c>
      <c r="V173" s="3" t="str">
        <f t="shared" ca="1" si="44"/>
        <v/>
      </c>
      <c r="W173" s="3" t="str">
        <f ca="1">IF(AND($A173&lt;&gt;"",$A173&lt;&gt;"TOTAL"),IF(AND('[3]INVESTIGADOR_Descripcion subuni'!$AL171&lt;&gt;"",'[3]INVESTIGADOR_Descripcion subuni'!$AL171&lt;&gt;0),'[3]INVESTIGADOR_Descripcion subuni'!$AL171,""),IF($A173="TOTAL",SUM(INDIRECT("W4:W"&amp;ROW()-1)),""))</f>
        <v/>
      </c>
      <c r="X173" s="3" t="str">
        <f ca="1">IF(AND($A173&lt;&gt;"",$A173&lt;&gt;"TOTAL"),IF(AND('[3]INVESTIGADOR_Descripcion subuni'!$AN171&lt;&gt;"",'[3]INVESTIGADOR_Descripcion subuni'!$AN171&lt;&gt;0),'[3]INVESTIGADOR_Descripcion subuni'!$AN171,""),IF($A173="TOTAL",SUM(INDIRECT("X4:X"&amp;ROW()-1)),""))</f>
        <v/>
      </c>
      <c r="Y173" s="3" t="str">
        <f t="shared" ca="1" si="45"/>
        <v/>
      </c>
      <c r="Z173" s="3" t="str">
        <f ca="1">IF(AND($A173&lt;&gt;"",$A173&lt;&gt;"TOTAL"),IF(AND('[3]INVESTIGADOR_Descripcion subuni'!$AQ171&lt;&gt;"",'[3]INVESTIGADOR_Descripcion subuni'!$AQ171&lt;&gt;0),'[3]INVESTIGADOR_Descripcion subuni'!$AQ171,""),IF($A173="TOTAL",SUM(INDIRECT("Z4:Z"&amp;ROW()-1)),""))</f>
        <v/>
      </c>
      <c r="AA173" s="3" t="str">
        <f ca="1">IF(AND($A173&lt;&gt;"",$A173&lt;&gt;"TOTAL"),IF(AND('[3]INVESTIGADOR_Descripcion subuni'!$AS171&lt;&gt;"",'[3]INVESTIGADOR_Descripcion subuni'!$AS171&lt;&gt;0),'[3]INVESTIGADOR_Descripcion subuni'!$AS171,""),IF($A173="TOTAL",SUM(INDIRECT("AA4:AA"&amp;ROW()-1)),""))</f>
        <v/>
      </c>
      <c r="AB173" s="3" t="str">
        <f t="shared" ca="1" si="46"/>
        <v/>
      </c>
      <c r="AC173" s="3" t="str">
        <f ca="1">IF(AND($A173&lt;&gt;"",$A173&lt;&gt;"TOTAL"),IF(AND('[3]INVESTIGADOR_Descripcion subuni'!$AV171&lt;&gt;"",'[3]INVESTIGADOR_Descripcion subuni'!$AV171&lt;&gt;0),'[3]INVESTIGADOR_Descripcion subuni'!$AV171,""),IF($A173="TOTAL",SUM(INDIRECT("AC4:AC"&amp;ROW()-1)),""))</f>
        <v/>
      </c>
      <c r="AD173" s="3" t="str">
        <f ca="1">IF(AND($A173&lt;&gt;"",$A173&lt;&gt;"TOTAL"),IF(AND('[3]INVESTIGADOR_Descripcion subuni'!$AX171&lt;&gt;"",'[3]INVESTIGADOR_Descripcion subuni'!$AX171&lt;&gt;0),'[3]INVESTIGADOR_Descripcion subuni'!$AX171,""),IF($A173="TOTAL",SUM(INDIRECT("AD4:AD"&amp;ROW()-1)),""))</f>
        <v/>
      </c>
      <c r="AE173" s="3" t="str">
        <f t="shared" ca="1" si="47"/>
        <v/>
      </c>
      <c r="AF173" s="3" t="str">
        <f ca="1">IF(AND($A173&lt;&gt;"",$A173&lt;&gt;"TOTAL"),IF(AND('[3]INVESTIGADOR_Descripcion subuni'!$BA171&lt;&gt;"",'[3]INVESTIGADOR_Descripcion subuni'!$BA171&lt;&gt;0),'[3]INVESTIGADOR_Descripcion subuni'!$BA171,""),IF($A173="TOTAL",SUM(INDIRECT("AF4:AF"&amp;ROW()-1)),""))</f>
        <v/>
      </c>
      <c r="AG173" s="3" t="str">
        <f ca="1">IF(AND($A173&lt;&gt;"",$A173&lt;&gt;"TOTAL"),IF(AND('[3]INVESTIGADOR_Descripcion subuni'!$BC171&lt;&gt;"",'[3]INVESTIGADOR_Descripcion subuni'!$BC171&lt;&gt;0),'[3]INVESTIGADOR_Descripcion subuni'!$BC171,""),IF($A173="TOTAL",SUM(INDIRECT("AG4:AG"&amp;ROW()-1)),""))</f>
        <v/>
      </c>
      <c r="AH173" s="3" t="str">
        <f t="shared" ca="1" si="48"/>
        <v/>
      </c>
      <c r="AI173" s="3" t="str">
        <f ca="1">IF(AND($A173&lt;&gt;"",$A173&lt;&gt;"TOTAL"),IF(AND('[3]INVESTIGADOR_Descripcion subuni'!$BF171&lt;&gt;"",'[3]INVESTIGADOR_Descripcion subuni'!$BF171&lt;&gt;0),'[3]INVESTIGADOR_Descripcion subuni'!$BF171,""),IF($A173="TOTAL",SUM(INDIRECT("AI4:AI"&amp;ROW()-1)),""))</f>
        <v/>
      </c>
      <c r="AJ173" s="3" t="str">
        <f ca="1">IF(AND($A173&lt;&gt;"",$A173&lt;&gt;"TOTAL"),IF(AND('[3]INVESTIGADOR_Descripcion subuni'!$BH171&lt;&gt;"",'[3]INVESTIGADOR_Descripcion subuni'!$BH171&lt;&gt;0),'[3]INVESTIGADOR_Descripcion subuni'!$BH171,""),IF($A173="TOTAL",SUM(INDIRECT("AJ4:AJ"&amp;ROW()-1)),""))</f>
        <v/>
      </c>
      <c r="AK173" s="3" t="str">
        <f t="shared" ca="1" si="49"/>
        <v/>
      </c>
      <c r="AL173" s="3" t="str">
        <f ca="1">IF(AND($A173&lt;&gt;"",$A173&lt;&gt;"TOTAL"),IF(AND('[3]INVESTIGADOR_Descripcion subuni'!$BK171&lt;&gt;"",'[3]INVESTIGADOR_Descripcion subuni'!$BK171&lt;&gt;0),'[3]INVESTIGADOR_Descripcion subuni'!$BK171,""),IF($A173="TOTAL",SUM(INDIRECT("AL4:AL"&amp;ROW()-1)),""))</f>
        <v/>
      </c>
      <c r="AM173" s="3" t="str">
        <f ca="1">IF(AND($A173&lt;&gt;"",$A173&lt;&gt;"TOTAL"),IF(AND('[3]INVESTIGADOR_Descripcion subuni'!$BM171&lt;&gt;"",'[3]INVESTIGADOR_Descripcion subuni'!$BM171&lt;&gt;0),'[3]INVESTIGADOR_Descripcion subuni'!$BM171,""),IF($A173="TOTAL",SUM(INDIRECT("AM4:AM"&amp;ROW()-1)),""))</f>
        <v/>
      </c>
      <c r="AN173" s="3" t="str">
        <f t="shared" ca="1" si="50"/>
        <v/>
      </c>
      <c r="AO173" s="3" t="str">
        <f ca="1">IF(AND($A173&lt;&gt;"",$A173&lt;&gt;"TOTAL"),IF(AND('[3]INVESTIGADOR_Descripcion subuni'!$BP171&lt;&gt;"",'[3]INVESTIGADOR_Descripcion subuni'!$BP171&lt;&gt;0),'[3]INVESTIGADOR_Descripcion subuni'!$BP171,""),IF($A173="TOTAL",SUM(INDIRECT("AO4:AO"&amp;ROW()-1)),""))</f>
        <v/>
      </c>
      <c r="AP173" s="3" t="str">
        <f ca="1">IF(AND($A173&lt;&gt;"",$A173&lt;&gt;"TOTAL"),IF(AND('[3]INVESTIGADOR_Descripcion subuni'!$BR171&lt;&gt;"",'[3]INVESTIGADOR_Descripcion subuni'!$BR171&lt;&gt;0),'[3]INVESTIGADOR_Descripcion subuni'!$BR171,""),IF($A173="TOTAL",SUM(INDIRECT("AP4:AP"&amp;ROW()-1)),""))</f>
        <v/>
      </c>
      <c r="AQ173" s="3" t="str">
        <f t="shared" ca="1" si="51"/>
        <v/>
      </c>
      <c r="AR173" s="3" t="str">
        <f ca="1">IF(AND($A173&lt;&gt;"",$A173&lt;&gt;"TOTAL"),IF(AND('[3]INVESTIGADOR_Descripcion subuni'!$BU171&lt;&gt;"",'[3]INVESTIGADOR_Descripcion subuni'!$BU171&lt;&gt;0),'[3]INVESTIGADOR_Descripcion subuni'!$BU171,""),IF($A173="TOTAL",SUM(INDIRECT("AR4:AR"&amp;ROW()-1)),""))</f>
        <v/>
      </c>
      <c r="AS173" s="3" t="str">
        <f ca="1">IF(AND($A173&lt;&gt;"",$A173&lt;&gt;"TOTAL"),IF(AND('[3]INVESTIGADOR_Descripcion subuni'!$BW171&lt;&gt;"",'[3]INVESTIGADOR_Descripcion subuni'!$BW171&lt;&gt;0),'[3]INVESTIGADOR_Descripcion subuni'!$BW171,""),IF($A173="TOTAL",SUM(INDIRECT("AS4:AS"&amp;ROW()-1)),""))</f>
        <v/>
      </c>
      <c r="AT173" s="3" t="str">
        <f t="shared" ca="1" si="52"/>
        <v/>
      </c>
      <c r="AU173" s="3" t="str">
        <f ca="1">IF(AND($A173&lt;&gt;"",$A173&lt;&gt;"TOTAL"),IF(AND('[3]INVESTIGADOR_Descripcion subuni'!$BZ171&lt;&gt;"",'[3]INVESTIGADOR_Descripcion subuni'!$BZ171&lt;&gt;0),'[3]INVESTIGADOR_Descripcion subuni'!$BZ171,""),IF($A173="TOTAL",SUM(INDIRECT("AU4:AU"&amp;ROW()-1)),""))</f>
        <v/>
      </c>
      <c r="AV173" s="3" t="str">
        <f ca="1">IF(AND($A173&lt;&gt;"",$A173&lt;&gt;"TOTAL"),IF(AND('[3]INVESTIGADOR_Descripcion subuni'!$CB171&lt;&gt;"",'[3]INVESTIGADOR_Descripcion subuni'!$CB171&lt;&gt;0),'[3]INVESTIGADOR_Descripcion subuni'!$CB171,""),IF($A173="TOTAL",SUM(INDIRECT("AV4:AV"&amp;ROW()-1)),""))</f>
        <v/>
      </c>
      <c r="AW173" s="3" t="str">
        <f t="shared" ca="1" si="53"/>
        <v/>
      </c>
      <c r="AX173" s="3" t="str">
        <f ca="1">IF(AND($A173&lt;&gt;"",$A173&lt;&gt;"TOTAL"),IF(AND('[3]INVESTIGADOR_Descripcion subuni'!$CE171&lt;&gt;"",'[3]INVESTIGADOR_Descripcion subuni'!$CE171&lt;&gt;0),'[3]INVESTIGADOR_Descripcion subuni'!$CE171,""),IF($A173="TOTAL",SUM(INDIRECT("AX4:AX"&amp;ROW()-1)),""))</f>
        <v/>
      </c>
      <c r="AY173" s="3" t="str">
        <f ca="1">IF(AND($A173&lt;&gt;"",$A173&lt;&gt;"TOTAL"),IF(AND('[3]INVESTIGADOR_Descripcion subuni'!$CG171&lt;&gt;"",'[3]INVESTIGADOR_Descripcion subuni'!$CG171&lt;&gt;0),'[3]INVESTIGADOR_Descripcion subuni'!$CG171,""),IF($A173="TOTAL",SUM(INDIRECT("AY4:AY"&amp;ROW()-1)),""))</f>
        <v/>
      </c>
      <c r="AZ173" s="3" t="str">
        <f t="shared" ca="1" si="54"/>
        <v/>
      </c>
      <c r="BA173" s="3" t="str">
        <f ca="1">IF(AND($A173&lt;&gt;"",$A173&lt;&gt;"TOTAL"),IF(AND('[3]INVESTIGADOR_Descripcion subuni'!$CJ171&lt;&gt;"",'[3]INVESTIGADOR_Descripcion subuni'!$CJ171&lt;&gt;0),'[3]INVESTIGADOR_Descripcion subuni'!$CJ171,""),IF($A173="TOTAL",SUM(INDIRECT("BA4:BA"&amp;ROW()-1)),""))</f>
        <v/>
      </c>
      <c r="BB173" s="3" t="str">
        <f ca="1">IF(AND($A173&lt;&gt;"",$A173&lt;&gt;"TOTAL"),IF(AND('[3]INVESTIGADOR_Descripcion subuni'!$CL171&lt;&gt;"",'[3]INVESTIGADOR_Descripcion subuni'!$CL171&lt;&gt;0),'[3]INVESTIGADOR_Descripcion subuni'!$CL171,""),IF($A173="TOTAL",SUM(INDIRECT("BB4:BB"&amp;ROW()-1)),""))</f>
        <v/>
      </c>
      <c r="BC173" s="3" t="str">
        <f t="shared" ca="1" si="55"/>
        <v/>
      </c>
      <c r="BD173" s="3" t="str">
        <f ca="1">IF(AND($A173&lt;&gt;"",$A173&lt;&gt;"TOTAL"),IF(AND('[3]INVESTIGADOR_Descripcion subuni'!$CO171&lt;&gt;"",'[3]INVESTIGADOR_Descripcion subuni'!$CO171&lt;&gt;0),'[3]INVESTIGADOR_Descripcion subuni'!$CO171,""),IF($A173="TOTAL",SUM(INDIRECT("BD4:BD"&amp;ROW()-1)),""))</f>
        <v/>
      </c>
      <c r="BE173" s="3" t="str">
        <f ca="1">IF(AND($A173&lt;&gt;"",$A173&lt;&gt;"TOTAL"),IF(AND('[3]INVESTIGADOR_Descripcion subuni'!$CQ171&lt;&gt;"",'[3]INVESTIGADOR_Descripcion subuni'!$CQ171&lt;&gt;0),'[3]INVESTIGADOR_Descripcion subuni'!$CQ171,""),IF($A173="TOTAL",SUM(INDIRECT("BE4:BE"&amp;ROW()-1)),""))</f>
        <v/>
      </c>
      <c r="BF173" s="3" t="str">
        <f t="shared" ca="1" si="56"/>
        <v/>
      </c>
    </row>
    <row r="174" spans="1:58" x14ac:dyDescent="0.2">
      <c r="A174" s="25" t="str">
        <f>IF('[3]INVESTIGADOR_Descripcion subuni'!$B172&lt;&gt;"",'[3]INVESTIGADOR_Descripcion subuni'!$B172,IF(AND('[3]INVESTIGADOR_Descripcion subuni'!$B172="",'[3]INVESTIGADOR_Descripcion subuni'!$B173="",'[3]INVESTIGADOR_Descripcion subuni'!$B171=""),"","TOTAL"))</f>
        <v/>
      </c>
      <c r="B174" s="3" t="str">
        <f ca="1">IF(AND($A174&lt;&gt;"",$A174&lt;&gt;"TOTAL"),IF(AND('[3]INVESTIGADOR_Descripcion subuni'!$C172&lt;&gt;"",'[3]INVESTIGADOR_Descripcion subuni'!$C172&lt;&gt;0),'[3]INVESTIGADOR_Descripcion subuni'!$C172,""),IF($A174="TOTAL",SUM(INDIRECT("B4:B"&amp;ROW()-1)),""))</f>
        <v/>
      </c>
      <c r="C174" s="3" t="str">
        <f ca="1">IF(AND($A174&lt;&gt;"",$A174&lt;&gt;"TOTAL"),IF(AND('[3]INVESTIGADOR_Descripcion subuni'!$E172&lt;&gt;"",'[3]INVESTIGADOR_Descripcion subuni'!$E172&lt;&gt;0),'[3]INVESTIGADOR_Descripcion subuni'!$E172,""),IF($A174="TOTAL",SUM(INDIRECT("C4:C"&amp;ROW()-1)),""))</f>
        <v/>
      </c>
      <c r="D174" s="3" t="str">
        <f t="shared" ca="1" si="38"/>
        <v/>
      </c>
      <c r="E174" s="3" t="str">
        <f ca="1">IF(AND($A174&lt;&gt;"",$A174&lt;&gt;"TOTAL"),IF(AND('[3]INVESTIGADOR_Descripcion subuni'!$H172&lt;&gt;"",'[3]INVESTIGADOR_Descripcion subuni'!$H172&lt;&gt;0),'[3]INVESTIGADOR_Descripcion subuni'!$H172,""),IF($A174="TOTAL",SUM(INDIRECT("E4:E"&amp;ROW()-1)),""))</f>
        <v/>
      </c>
      <c r="F174" s="3" t="str">
        <f ca="1">IF(AND($A174&lt;&gt;"",$A174&lt;&gt;"TOTAL"),IF(AND('[3]INVESTIGADOR_Descripcion subuni'!$J172&lt;&gt;"",'[3]INVESTIGADOR_Descripcion subuni'!$J172&lt;&gt;0),'[3]INVESTIGADOR_Descripcion subuni'!$J172,""),IF($A174="TOTAL",SUM(INDIRECT("F4:F"&amp;ROW()-1)),""))</f>
        <v/>
      </c>
      <c r="G174" s="3" t="str">
        <f t="shared" ca="1" si="39"/>
        <v/>
      </c>
      <c r="H174" s="3" t="str">
        <f ca="1">IF(AND($A174&lt;&gt;"",$A174&lt;&gt;"TOTAL"),IF(AND('[3]INVESTIGADOR_Descripcion subuni'!$M172&lt;&gt;"",'[3]INVESTIGADOR_Descripcion subuni'!$M172&lt;&gt;0),'[3]INVESTIGADOR_Descripcion subuni'!$M172,""),IF($A174="TOTAL",SUM(INDIRECT("H4:H"&amp;ROW()-1)),""))</f>
        <v/>
      </c>
      <c r="I174" s="3" t="str">
        <f ca="1">IF(AND($A174&lt;&gt;"",$A174&lt;&gt;"TOTAL"),IF(AND('[3]INVESTIGADOR_Descripcion subuni'!$O172&lt;&gt;"",'[3]INVESTIGADOR_Descripcion subuni'!$O172&lt;&gt;0),'[3]INVESTIGADOR_Descripcion subuni'!$O172,""),IF($A174="TOTAL",SUM(INDIRECT("I4:I"&amp;ROW()-1)),""))</f>
        <v/>
      </c>
      <c r="J174" s="3" t="str">
        <f t="shared" ca="1" si="40"/>
        <v/>
      </c>
      <c r="K174" s="3" t="str">
        <f ca="1">IF(AND($A174&lt;&gt;"",$A174&lt;&gt;"TOTAL"),IF(AND('[3]INVESTIGADOR_Descripcion subuni'!$R172&lt;&gt;"",'[3]INVESTIGADOR_Descripcion subuni'!$R172&lt;&gt;0),'[3]INVESTIGADOR_Descripcion subuni'!$R172,""),IF($A174="TOTAL",SUM(INDIRECT("K4:K"&amp;ROW()-1)),""))</f>
        <v/>
      </c>
      <c r="L174" s="3" t="str">
        <f ca="1">IF(AND($A174&lt;&gt;"",$A174&lt;&gt;"TOTAL"),IF(AND('[3]INVESTIGADOR_Descripcion subuni'!$T172&lt;&gt;"",'[3]INVESTIGADOR_Descripcion subuni'!$T172&lt;&gt;0),'[3]INVESTIGADOR_Descripcion subuni'!$T172,""),IF($A174="TOTAL",SUM(INDIRECT("L4:L"&amp;ROW()-1)),""))</f>
        <v/>
      </c>
      <c r="M174" s="3" t="str">
        <f t="shared" ca="1" si="41"/>
        <v/>
      </c>
      <c r="N174" s="3" t="str">
        <f ca="1">IF(AND($A174&lt;&gt;"",$A174&lt;&gt;"TOTAL"),IF(AND('[3]INVESTIGADOR_Descripcion subuni'!$W172&lt;&gt;"",'[3]INVESTIGADOR_Descripcion subuni'!$W172&lt;&gt;0),'[3]INVESTIGADOR_Descripcion subuni'!$W172,""),IF($A174="TOTAL",SUM(INDIRECT("N4:N"&amp;ROW()-1)),""))</f>
        <v/>
      </c>
      <c r="O174" s="3" t="str">
        <f ca="1">IF(AND($A174&lt;&gt;"",$A174&lt;&gt;"TOTAL"),IF(AND('[3]INVESTIGADOR_Descripcion subuni'!$Y172&lt;&gt;"",'[3]INVESTIGADOR_Descripcion subuni'!$Y172&lt;&gt;0),'[3]INVESTIGADOR_Descripcion subuni'!$Y172,""),IF($A174="TOTAL",SUM(INDIRECT("O4:O"&amp;ROW()-1)),""))</f>
        <v/>
      </c>
      <c r="P174" s="3" t="str">
        <f t="shared" ca="1" si="42"/>
        <v/>
      </c>
      <c r="Q174" s="3" t="str">
        <f ca="1">IF(AND($A174&lt;&gt;"",$A174&lt;&gt;"TOTAL"),IF(AND('[3]INVESTIGADOR_Descripcion subuni'!$AB172&lt;&gt;"",'[3]INVESTIGADOR_Descripcion subuni'!$AB172&lt;&gt;0),'[3]INVESTIGADOR_Descripcion subuni'!$AB172,""),IF($A174="TOTAL",SUM(INDIRECT("Q4:Q"&amp;ROW()-1)),""))</f>
        <v/>
      </c>
      <c r="R174" s="3" t="str">
        <f ca="1">IF(AND($A174&lt;&gt;"",$A174&lt;&gt;"TOTAL"),IF(AND('[3]INVESTIGADOR_Descripcion subuni'!$AD172&lt;&gt;"",'[3]INVESTIGADOR_Descripcion subuni'!$AD172&lt;&gt;0),'[3]INVESTIGADOR_Descripcion subuni'!$AD172,""),IF($A174="TOTAL",SUM(INDIRECT("R4:R"&amp;ROW()-1)),""))</f>
        <v/>
      </c>
      <c r="S174" s="3" t="str">
        <f t="shared" ca="1" si="43"/>
        <v/>
      </c>
      <c r="T174" s="3" t="str">
        <f ca="1">IF(AND($A174&lt;&gt;"",$A174&lt;&gt;"TOTAL"),IF(AND('[3]INVESTIGADOR_Descripcion subuni'!$AG172&lt;&gt;"",'[3]INVESTIGADOR_Descripcion subuni'!$AG172&lt;&gt;0),'[3]INVESTIGADOR_Descripcion subuni'!$AG172,""),IF($A174="TOTAL",SUM(INDIRECT("T4:T"&amp;ROW()-1)),""))</f>
        <v/>
      </c>
      <c r="U174" s="3" t="str">
        <f ca="1">IF(AND($A174&lt;&gt;"",$A174&lt;&gt;"TOTAL"),IF(AND('[3]INVESTIGADOR_Descripcion subuni'!$AI172&lt;&gt;"",'[3]INVESTIGADOR_Descripcion subuni'!$AI172&lt;&gt;0),'[3]INVESTIGADOR_Descripcion subuni'!$AI172,""),IF($A174="TOTAL",SUM(INDIRECT("U4:U"&amp;ROW()-1)),""))</f>
        <v/>
      </c>
      <c r="V174" s="3" t="str">
        <f t="shared" ca="1" si="44"/>
        <v/>
      </c>
      <c r="W174" s="3" t="str">
        <f ca="1">IF(AND($A174&lt;&gt;"",$A174&lt;&gt;"TOTAL"),IF(AND('[3]INVESTIGADOR_Descripcion subuni'!$AL172&lt;&gt;"",'[3]INVESTIGADOR_Descripcion subuni'!$AL172&lt;&gt;0),'[3]INVESTIGADOR_Descripcion subuni'!$AL172,""),IF($A174="TOTAL",SUM(INDIRECT("W4:W"&amp;ROW()-1)),""))</f>
        <v/>
      </c>
      <c r="X174" s="3" t="str">
        <f ca="1">IF(AND($A174&lt;&gt;"",$A174&lt;&gt;"TOTAL"),IF(AND('[3]INVESTIGADOR_Descripcion subuni'!$AN172&lt;&gt;"",'[3]INVESTIGADOR_Descripcion subuni'!$AN172&lt;&gt;0),'[3]INVESTIGADOR_Descripcion subuni'!$AN172,""),IF($A174="TOTAL",SUM(INDIRECT("X4:X"&amp;ROW()-1)),""))</f>
        <v/>
      </c>
      <c r="Y174" s="3" t="str">
        <f t="shared" ca="1" si="45"/>
        <v/>
      </c>
      <c r="Z174" s="3" t="str">
        <f ca="1">IF(AND($A174&lt;&gt;"",$A174&lt;&gt;"TOTAL"),IF(AND('[3]INVESTIGADOR_Descripcion subuni'!$AQ172&lt;&gt;"",'[3]INVESTIGADOR_Descripcion subuni'!$AQ172&lt;&gt;0),'[3]INVESTIGADOR_Descripcion subuni'!$AQ172,""),IF($A174="TOTAL",SUM(INDIRECT("Z4:Z"&amp;ROW()-1)),""))</f>
        <v/>
      </c>
      <c r="AA174" s="3" t="str">
        <f ca="1">IF(AND($A174&lt;&gt;"",$A174&lt;&gt;"TOTAL"),IF(AND('[3]INVESTIGADOR_Descripcion subuni'!$AS172&lt;&gt;"",'[3]INVESTIGADOR_Descripcion subuni'!$AS172&lt;&gt;0),'[3]INVESTIGADOR_Descripcion subuni'!$AS172,""),IF($A174="TOTAL",SUM(INDIRECT("AA4:AA"&amp;ROW()-1)),""))</f>
        <v/>
      </c>
      <c r="AB174" s="3" t="str">
        <f t="shared" ca="1" si="46"/>
        <v/>
      </c>
      <c r="AC174" s="3" t="str">
        <f ca="1">IF(AND($A174&lt;&gt;"",$A174&lt;&gt;"TOTAL"),IF(AND('[3]INVESTIGADOR_Descripcion subuni'!$AV172&lt;&gt;"",'[3]INVESTIGADOR_Descripcion subuni'!$AV172&lt;&gt;0),'[3]INVESTIGADOR_Descripcion subuni'!$AV172,""),IF($A174="TOTAL",SUM(INDIRECT("AC4:AC"&amp;ROW()-1)),""))</f>
        <v/>
      </c>
      <c r="AD174" s="3" t="str">
        <f ca="1">IF(AND($A174&lt;&gt;"",$A174&lt;&gt;"TOTAL"),IF(AND('[3]INVESTIGADOR_Descripcion subuni'!$AX172&lt;&gt;"",'[3]INVESTIGADOR_Descripcion subuni'!$AX172&lt;&gt;0),'[3]INVESTIGADOR_Descripcion subuni'!$AX172,""),IF($A174="TOTAL",SUM(INDIRECT("AD4:AD"&amp;ROW()-1)),""))</f>
        <v/>
      </c>
      <c r="AE174" s="3" t="str">
        <f t="shared" ca="1" si="47"/>
        <v/>
      </c>
      <c r="AF174" s="3" t="str">
        <f ca="1">IF(AND($A174&lt;&gt;"",$A174&lt;&gt;"TOTAL"),IF(AND('[3]INVESTIGADOR_Descripcion subuni'!$BA172&lt;&gt;"",'[3]INVESTIGADOR_Descripcion subuni'!$BA172&lt;&gt;0),'[3]INVESTIGADOR_Descripcion subuni'!$BA172,""),IF($A174="TOTAL",SUM(INDIRECT("AF4:AF"&amp;ROW()-1)),""))</f>
        <v/>
      </c>
      <c r="AG174" s="3" t="str">
        <f ca="1">IF(AND($A174&lt;&gt;"",$A174&lt;&gt;"TOTAL"),IF(AND('[3]INVESTIGADOR_Descripcion subuni'!$BC172&lt;&gt;"",'[3]INVESTIGADOR_Descripcion subuni'!$BC172&lt;&gt;0),'[3]INVESTIGADOR_Descripcion subuni'!$BC172,""),IF($A174="TOTAL",SUM(INDIRECT("AG4:AG"&amp;ROW()-1)),""))</f>
        <v/>
      </c>
      <c r="AH174" s="3" t="str">
        <f t="shared" ca="1" si="48"/>
        <v/>
      </c>
      <c r="AI174" s="3" t="str">
        <f ca="1">IF(AND($A174&lt;&gt;"",$A174&lt;&gt;"TOTAL"),IF(AND('[3]INVESTIGADOR_Descripcion subuni'!$BF172&lt;&gt;"",'[3]INVESTIGADOR_Descripcion subuni'!$BF172&lt;&gt;0),'[3]INVESTIGADOR_Descripcion subuni'!$BF172,""),IF($A174="TOTAL",SUM(INDIRECT("AI4:AI"&amp;ROW()-1)),""))</f>
        <v/>
      </c>
      <c r="AJ174" s="3" t="str">
        <f ca="1">IF(AND($A174&lt;&gt;"",$A174&lt;&gt;"TOTAL"),IF(AND('[3]INVESTIGADOR_Descripcion subuni'!$BH172&lt;&gt;"",'[3]INVESTIGADOR_Descripcion subuni'!$BH172&lt;&gt;0),'[3]INVESTIGADOR_Descripcion subuni'!$BH172,""),IF($A174="TOTAL",SUM(INDIRECT("AJ4:AJ"&amp;ROW()-1)),""))</f>
        <v/>
      </c>
      <c r="AK174" s="3" t="str">
        <f t="shared" ca="1" si="49"/>
        <v/>
      </c>
      <c r="AL174" s="3" t="str">
        <f ca="1">IF(AND($A174&lt;&gt;"",$A174&lt;&gt;"TOTAL"),IF(AND('[3]INVESTIGADOR_Descripcion subuni'!$BK172&lt;&gt;"",'[3]INVESTIGADOR_Descripcion subuni'!$BK172&lt;&gt;0),'[3]INVESTIGADOR_Descripcion subuni'!$BK172,""),IF($A174="TOTAL",SUM(INDIRECT("AL4:AL"&amp;ROW()-1)),""))</f>
        <v/>
      </c>
      <c r="AM174" s="3" t="str">
        <f ca="1">IF(AND($A174&lt;&gt;"",$A174&lt;&gt;"TOTAL"),IF(AND('[3]INVESTIGADOR_Descripcion subuni'!$BM172&lt;&gt;"",'[3]INVESTIGADOR_Descripcion subuni'!$BM172&lt;&gt;0),'[3]INVESTIGADOR_Descripcion subuni'!$BM172,""),IF($A174="TOTAL",SUM(INDIRECT("AM4:AM"&amp;ROW()-1)),""))</f>
        <v/>
      </c>
      <c r="AN174" s="3" t="str">
        <f t="shared" ca="1" si="50"/>
        <v/>
      </c>
      <c r="AO174" s="3" t="str">
        <f ca="1">IF(AND($A174&lt;&gt;"",$A174&lt;&gt;"TOTAL"),IF(AND('[3]INVESTIGADOR_Descripcion subuni'!$BP172&lt;&gt;"",'[3]INVESTIGADOR_Descripcion subuni'!$BP172&lt;&gt;0),'[3]INVESTIGADOR_Descripcion subuni'!$BP172,""),IF($A174="TOTAL",SUM(INDIRECT("AO4:AO"&amp;ROW()-1)),""))</f>
        <v/>
      </c>
      <c r="AP174" s="3" t="str">
        <f ca="1">IF(AND($A174&lt;&gt;"",$A174&lt;&gt;"TOTAL"),IF(AND('[3]INVESTIGADOR_Descripcion subuni'!$BR172&lt;&gt;"",'[3]INVESTIGADOR_Descripcion subuni'!$BR172&lt;&gt;0),'[3]INVESTIGADOR_Descripcion subuni'!$BR172,""),IF($A174="TOTAL",SUM(INDIRECT("AP4:AP"&amp;ROW()-1)),""))</f>
        <v/>
      </c>
      <c r="AQ174" s="3" t="str">
        <f t="shared" ca="1" si="51"/>
        <v/>
      </c>
      <c r="AR174" s="3" t="str">
        <f ca="1">IF(AND($A174&lt;&gt;"",$A174&lt;&gt;"TOTAL"),IF(AND('[3]INVESTIGADOR_Descripcion subuni'!$BU172&lt;&gt;"",'[3]INVESTIGADOR_Descripcion subuni'!$BU172&lt;&gt;0),'[3]INVESTIGADOR_Descripcion subuni'!$BU172,""),IF($A174="TOTAL",SUM(INDIRECT("AR4:AR"&amp;ROW()-1)),""))</f>
        <v/>
      </c>
      <c r="AS174" s="3" t="str">
        <f ca="1">IF(AND($A174&lt;&gt;"",$A174&lt;&gt;"TOTAL"),IF(AND('[3]INVESTIGADOR_Descripcion subuni'!$BW172&lt;&gt;"",'[3]INVESTIGADOR_Descripcion subuni'!$BW172&lt;&gt;0),'[3]INVESTIGADOR_Descripcion subuni'!$BW172,""),IF($A174="TOTAL",SUM(INDIRECT("AS4:AS"&amp;ROW()-1)),""))</f>
        <v/>
      </c>
      <c r="AT174" s="3" t="str">
        <f t="shared" ca="1" si="52"/>
        <v/>
      </c>
      <c r="AU174" s="3" t="str">
        <f ca="1">IF(AND($A174&lt;&gt;"",$A174&lt;&gt;"TOTAL"),IF(AND('[3]INVESTIGADOR_Descripcion subuni'!$BZ172&lt;&gt;"",'[3]INVESTIGADOR_Descripcion subuni'!$BZ172&lt;&gt;0),'[3]INVESTIGADOR_Descripcion subuni'!$BZ172,""),IF($A174="TOTAL",SUM(INDIRECT("AU4:AU"&amp;ROW()-1)),""))</f>
        <v/>
      </c>
      <c r="AV174" s="3" t="str">
        <f ca="1">IF(AND($A174&lt;&gt;"",$A174&lt;&gt;"TOTAL"),IF(AND('[3]INVESTIGADOR_Descripcion subuni'!$CB172&lt;&gt;"",'[3]INVESTIGADOR_Descripcion subuni'!$CB172&lt;&gt;0),'[3]INVESTIGADOR_Descripcion subuni'!$CB172,""),IF($A174="TOTAL",SUM(INDIRECT("AV4:AV"&amp;ROW()-1)),""))</f>
        <v/>
      </c>
      <c r="AW174" s="3" t="str">
        <f t="shared" ca="1" si="53"/>
        <v/>
      </c>
      <c r="AX174" s="3" t="str">
        <f ca="1">IF(AND($A174&lt;&gt;"",$A174&lt;&gt;"TOTAL"),IF(AND('[3]INVESTIGADOR_Descripcion subuni'!$CE172&lt;&gt;"",'[3]INVESTIGADOR_Descripcion subuni'!$CE172&lt;&gt;0),'[3]INVESTIGADOR_Descripcion subuni'!$CE172,""),IF($A174="TOTAL",SUM(INDIRECT("AX4:AX"&amp;ROW()-1)),""))</f>
        <v/>
      </c>
      <c r="AY174" s="3" t="str">
        <f ca="1">IF(AND($A174&lt;&gt;"",$A174&lt;&gt;"TOTAL"),IF(AND('[3]INVESTIGADOR_Descripcion subuni'!$CG172&lt;&gt;"",'[3]INVESTIGADOR_Descripcion subuni'!$CG172&lt;&gt;0),'[3]INVESTIGADOR_Descripcion subuni'!$CG172,""),IF($A174="TOTAL",SUM(INDIRECT("AY4:AY"&amp;ROW()-1)),""))</f>
        <v/>
      </c>
      <c r="AZ174" s="3" t="str">
        <f t="shared" ca="1" si="54"/>
        <v/>
      </c>
      <c r="BA174" s="3" t="str">
        <f ca="1">IF(AND($A174&lt;&gt;"",$A174&lt;&gt;"TOTAL"),IF(AND('[3]INVESTIGADOR_Descripcion subuni'!$CJ172&lt;&gt;"",'[3]INVESTIGADOR_Descripcion subuni'!$CJ172&lt;&gt;0),'[3]INVESTIGADOR_Descripcion subuni'!$CJ172,""),IF($A174="TOTAL",SUM(INDIRECT("BA4:BA"&amp;ROW()-1)),""))</f>
        <v/>
      </c>
      <c r="BB174" s="3" t="str">
        <f ca="1">IF(AND($A174&lt;&gt;"",$A174&lt;&gt;"TOTAL"),IF(AND('[3]INVESTIGADOR_Descripcion subuni'!$CL172&lt;&gt;"",'[3]INVESTIGADOR_Descripcion subuni'!$CL172&lt;&gt;0),'[3]INVESTIGADOR_Descripcion subuni'!$CL172,""),IF($A174="TOTAL",SUM(INDIRECT("BB4:BB"&amp;ROW()-1)),""))</f>
        <v/>
      </c>
      <c r="BC174" s="3" t="str">
        <f t="shared" ca="1" si="55"/>
        <v/>
      </c>
      <c r="BD174" s="3" t="str">
        <f ca="1">IF(AND($A174&lt;&gt;"",$A174&lt;&gt;"TOTAL"),IF(AND('[3]INVESTIGADOR_Descripcion subuni'!$CO172&lt;&gt;"",'[3]INVESTIGADOR_Descripcion subuni'!$CO172&lt;&gt;0),'[3]INVESTIGADOR_Descripcion subuni'!$CO172,""),IF($A174="TOTAL",SUM(INDIRECT("BD4:BD"&amp;ROW()-1)),""))</f>
        <v/>
      </c>
      <c r="BE174" s="3" t="str">
        <f ca="1">IF(AND($A174&lt;&gt;"",$A174&lt;&gt;"TOTAL"),IF(AND('[3]INVESTIGADOR_Descripcion subuni'!$CQ172&lt;&gt;"",'[3]INVESTIGADOR_Descripcion subuni'!$CQ172&lt;&gt;0),'[3]INVESTIGADOR_Descripcion subuni'!$CQ172,""),IF($A174="TOTAL",SUM(INDIRECT("BE4:BE"&amp;ROW()-1)),""))</f>
        <v/>
      </c>
      <c r="BF174" s="3" t="str">
        <f t="shared" ca="1" si="56"/>
        <v/>
      </c>
    </row>
    <row r="175" spans="1:58" x14ac:dyDescent="0.2">
      <c r="A175" s="25" t="str">
        <f>IF('[3]INVESTIGADOR_Descripcion subuni'!$B173&lt;&gt;"",'[3]INVESTIGADOR_Descripcion subuni'!$B173,IF(AND('[3]INVESTIGADOR_Descripcion subuni'!$B173="",'[3]INVESTIGADOR_Descripcion subuni'!$B174="",'[3]INVESTIGADOR_Descripcion subuni'!$B172=""),"","TOTAL"))</f>
        <v/>
      </c>
      <c r="B175" s="3" t="str">
        <f ca="1">IF(AND($A175&lt;&gt;"",$A175&lt;&gt;"TOTAL"),IF(AND('[3]INVESTIGADOR_Descripcion subuni'!$C173&lt;&gt;"",'[3]INVESTIGADOR_Descripcion subuni'!$C173&lt;&gt;0),'[3]INVESTIGADOR_Descripcion subuni'!$C173,""),IF($A175="TOTAL",SUM(INDIRECT("B4:B"&amp;ROW()-1)),""))</f>
        <v/>
      </c>
      <c r="C175" s="3" t="str">
        <f ca="1">IF(AND($A175&lt;&gt;"",$A175&lt;&gt;"TOTAL"),IF(AND('[3]INVESTIGADOR_Descripcion subuni'!$E173&lt;&gt;"",'[3]INVESTIGADOR_Descripcion subuni'!$E173&lt;&gt;0),'[3]INVESTIGADOR_Descripcion subuni'!$E173,""),IF($A175="TOTAL",SUM(INDIRECT("C4:C"&amp;ROW()-1)),""))</f>
        <v/>
      </c>
      <c r="D175" s="3" t="str">
        <f t="shared" ca="1" si="38"/>
        <v/>
      </c>
      <c r="E175" s="3" t="str">
        <f ca="1">IF(AND($A175&lt;&gt;"",$A175&lt;&gt;"TOTAL"),IF(AND('[3]INVESTIGADOR_Descripcion subuni'!$H173&lt;&gt;"",'[3]INVESTIGADOR_Descripcion subuni'!$H173&lt;&gt;0),'[3]INVESTIGADOR_Descripcion subuni'!$H173,""),IF($A175="TOTAL",SUM(INDIRECT("E4:E"&amp;ROW()-1)),""))</f>
        <v/>
      </c>
      <c r="F175" s="3" t="str">
        <f ca="1">IF(AND($A175&lt;&gt;"",$A175&lt;&gt;"TOTAL"),IF(AND('[3]INVESTIGADOR_Descripcion subuni'!$J173&lt;&gt;"",'[3]INVESTIGADOR_Descripcion subuni'!$J173&lt;&gt;0),'[3]INVESTIGADOR_Descripcion subuni'!$J173,""),IF($A175="TOTAL",SUM(INDIRECT("F4:F"&amp;ROW()-1)),""))</f>
        <v/>
      </c>
      <c r="G175" s="3" t="str">
        <f t="shared" ca="1" si="39"/>
        <v/>
      </c>
      <c r="H175" s="3" t="str">
        <f ca="1">IF(AND($A175&lt;&gt;"",$A175&lt;&gt;"TOTAL"),IF(AND('[3]INVESTIGADOR_Descripcion subuni'!$M173&lt;&gt;"",'[3]INVESTIGADOR_Descripcion subuni'!$M173&lt;&gt;0),'[3]INVESTIGADOR_Descripcion subuni'!$M173,""),IF($A175="TOTAL",SUM(INDIRECT("H4:H"&amp;ROW()-1)),""))</f>
        <v/>
      </c>
      <c r="I175" s="3" t="str">
        <f ca="1">IF(AND($A175&lt;&gt;"",$A175&lt;&gt;"TOTAL"),IF(AND('[3]INVESTIGADOR_Descripcion subuni'!$O173&lt;&gt;"",'[3]INVESTIGADOR_Descripcion subuni'!$O173&lt;&gt;0),'[3]INVESTIGADOR_Descripcion subuni'!$O173,""),IF($A175="TOTAL",SUM(INDIRECT("I4:I"&amp;ROW()-1)),""))</f>
        <v/>
      </c>
      <c r="J175" s="3" t="str">
        <f t="shared" ca="1" si="40"/>
        <v/>
      </c>
      <c r="K175" s="3" t="str">
        <f ca="1">IF(AND($A175&lt;&gt;"",$A175&lt;&gt;"TOTAL"),IF(AND('[3]INVESTIGADOR_Descripcion subuni'!$R173&lt;&gt;"",'[3]INVESTIGADOR_Descripcion subuni'!$R173&lt;&gt;0),'[3]INVESTIGADOR_Descripcion subuni'!$R173,""),IF($A175="TOTAL",SUM(INDIRECT("K4:K"&amp;ROW()-1)),""))</f>
        <v/>
      </c>
      <c r="L175" s="3" t="str">
        <f ca="1">IF(AND($A175&lt;&gt;"",$A175&lt;&gt;"TOTAL"),IF(AND('[3]INVESTIGADOR_Descripcion subuni'!$T173&lt;&gt;"",'[3]INVESTIGADOR_Descripcion subuni'!$T173&lt;&gt;0),'[3]INVESTIGADOR_Descripcion subuni'!$T173,""),IF($A175="TOTAL",SUM(INDIRECT("L4:L"&amp;ROW()-1)),""))</f>
        <v/>
      </c>
      <c r="M175" s="3" t="str">
        <f t="shared" ca="1" si="41"/>
        <v/>
      </c>
      <c r="N175" s="3" t="str">
        <f ca="1">IF(AND($A175&lt;&gt;"",$A175&lt;&gt;"TOTAL"),IF(AND('[3]INVESTIGADOR_Descripcion subuni'!$W173&lt;&gt;"",'[3]INVESTIGADOR_Descripcion subuni'!$W173&lt;&gt;0),'[3]INVESTIGADOR_Descripcion subuni'!$W173,""),IF($A175="TOTAL",SUM(INDIRECT("N4:N"&amp;ROW()-1)),""))</f>
        <v/>
      </c>
      <c r="O175" s="3" t="str">
        <f ca="1">IF(AND($A175&lt;&gt;"",$A175&lt;&gt;"TOTAL"),IF(AND('[3]INVESTIGADOR_Descripcion subuni'!$Y173&lt;&gt;"",'[3]INVESTIGADOR_Descripcion subuni'!$Y173&lt;&gt;0),'[3]INVESTIGADOR_Descripcion subuni'!$Y173,""),IF($A175="TOTAL",SUM(INDIRECT("O4:O"&amp;ROW()-1)),""))</f>
        <v/>
      </c>
      <c r="P175" s="3" t="str">
        <f t="shared" ca="1" si="42"/>
        <v/>
      </c>
      <c r="Q175" s="3" t="str">
        <f ca="1">IF(AND($A175&lt;&gt;"",$A175&lt;&gt;"TOTAL"),IF(AND('[3]INVESTIGADOR_Descripcion subuni'!$AB173&lt;&gt;"",'[3]INVESTIGADOR_Descripcion subuni'!$AB173&lt;&gt;0),'[3]INVESTIGADOR_Descripcion subuni'!$AB173,""),IF($A175="TOTAL",SUM(INDIRECT("Q4:Q"&amp;ROW()-1)),""))</f>
        <v/>
      </c>
      <c r="R175" s="3" t="str">
        <f ca="1">IF(AND($A175&lt;&gt;"",$A175&lt;&gt;"TOTAL"),IF(AND('[3]INVESTIGADOR_Descripcion subuni'!$AD173&lt;&gt;"",'[3]INVESTIGADOR_Descripcion subuni'!$AD173&lt;&gt;0),'[3]INVESTIGADOR_Descripcion subuni'!$AD173,""),IF($A175="TOTAL",SUM(INDIRECT("R4:R"&amp;ROW()-1)),""))</f>
        <v/>
      </c>
      <c r="S175" s="3" t="str">
        <f t="shared" ca="1" si="43"/>
        <v/>
      </c>
      <c r="T175" s="3" t="str">
        <f ca="1">IF(AND($A175&lt;&gt;"",$A175&lt;&gt;"TOTAL"),IF(AND('[3]INVESTIGADOR_Descripcion subuni'!$AG173&lt;&gt;"",'[3]INVESTIGADOR_Descripcion subuni'!$AG173&lt;&gt;0),'[3]INVESTIGADOR_Descripcion subuni'!$AG173,""),IF($A175="TOTAL",SUM(INDIRECT("T4:T"&amp;ROW()-1)),""))</f>
        <v/>
      </c>
      <c r="U175" s="3" t="str">
        <f ca="1">IF(AND($A175&lt;&gt;"",$A175&lt;&gt;"TOTAL"),IF(AND('[3]INVESTIGADOR_Descripcion subuni'!$AI173&lt;&gt;"",'[3]INVESTIGADOR_Descripcion subuni'!$AI173&lt;&gt;0),'[3]INVESTIGADOR_Descripcion subuni'!$AI173,""),IF($A175="TOTAL",SUM(INDIRECT("U4:U"&amp;ROW()-1)),""))</f>
        <v/>
      </c>
      <c r="V175" s="3" t="str">
        <f t="shared" ca="1" si="44"/>
        <v/>
      </c>
      <c r="W175" s="3" t="str">
        <f ca="1">IF(AND($A175&lt;&gt;"",$A175&lt;&gt;"TOTAL"),IF(AND('[3]INVESTIGADOR_Descripcion subuni'!$AL173&lt;&gt;"",'[3]INVESTIGADOR_Descripcion subuni'!$AL173&lt;&gt;0),'[3]INVESTIGADOR_Descripcion subuni'!$AL173,""),IF($A175="TOTAL",SUM(INDIRECT("W4:W"&amp;ROW()-1)),""))</f>
        <v/>
      </c>
      <c r="X175" s="3" t="str">
        <f ca="1">IF(AND($A175&lt;&gt;"",$A175&lt;&gt;"TOTAL"),IF(AND('[3]INVESTIGADOR_Descripcion subuni'!$AN173&lt;&gt;"",'[3]INVESTIGADOR_Descripcion subuni'!$AN173&lt;&gt;0),'[3]INVESTIGADOR_Descripcion subuni'!$AN173,""),IF($A175="TOTAL",SUM(INDIRECT("X4:X"&amp;ROW()-1)),""))</f>
        <v/>
      </c>
      <c r="Y175" s="3" t="str">
        <f t="shared" ca="1" si="45"/>
        <v/>
      </c>
      <c r="Z175" s="3" t="str">
        <f ca="1">IF(AND($A175&lt;&gt;"",$A175&lt;&gt;"TOTAL"),IF(AND('[3]INVESTIGADOR_Descripcion subuni'!$AQ173&lt;&gt;"",'[3]INVESTIGADOR_Descripcion subuni'!$AQ173&lt;&gt;0),'[3]INVESTIGADOR_Descripcion subuni'!$AQ173,""),IF($A175="TOTAL",SUM(INDIRECT("Z4:Z"&amp;ROW()-1)),""))</f>
        <v/>
      </c>
      <c r="AA175" s="3" t="str">
        <f ca="1">IF(AND($A175&lt;&gt;"",$A175&lt;&gt;"TOTAL"),IF(AND('[3]INVESTIGADOR_Descripcion subuni'!$AS173&lt;&gt;"",'[3]INVESTIGADOR_Descripcion subuni'!$AS173&lt;&gt;0),'[3]INVESTIGADOR_Descripcion subuni'!$AS173,""),IF($A175="TOTAL",SUM(INDIRECT("AA4:AA"&amp;ROW()-1)),""))</f>
        <v/>
      </c>
      <c r="AB175" s="3" t="str">
        <f t="shared" ca="1" si="46"/>
        <v/>
      </c>
      <c r="AC175" s="3" t="str">
        <f ca="1">IF(AND($A175&lt;&gt;"",$A175&lt;&gt;"TOTAL"),IF(AND('[3]INVESTIGADOR_Descripcion subuni'!$AV173&lt;&gt;"",'[3]INVESTIGADOR_Descripcion subuni'!$AV173&lt;&gt;0),'[3]INVESTIGADOR_Descripcion subuni'!$AV173,""),IF($A175="TOTAL",SUM(INDIRECT("AC4:AC"&amp;ROW()-1)),""))</f>
        <v/>
      </c>
      <c r="AD175" s="3" t="str">
        <f ca="1">IF(AND($A175&lt;&gt;"",$A175&lt;&gt;"TOTAL"),IF(AND('[3]INVESTIGADOR_Descripcion subuni'!$AX173&lt;&gt;"",'[3]INVESTIGADOR_Descripcion subuni'!$AX173&lt;&gt;0),'[3]INVESTIGADOR_Descripcion subuni'!$AX173,""),IF($A175="TOTAL",SUM(INDIRECT("AD4:AD"&amp;ROW()-1)),""))</f>
        <v/>
      </c>
      <c r="AE175" s="3" t="str">
        <f t="shared" ca="1" si="47"/>
        <v/>
      </c>
      <c r="AF175" s="3" t="str">
        <f ca="1">IF(AND($A175&lt;&gt;"",$A175&lt;&gt;"TOTAL"),IF(AND('[3]INVESTIGADOR_Descripcion subuni'!$BA173&lt;&gt;"",'[3]INVESTIGADOR_Descripcion subuni'!$BA173&lt;&gt;0),'[3]INVESTIGADOR_Descripcion subuni'!$BA173,""),IF($A175="TOTAL",SUM(INDIRECT("AF4:AF"&amp;ROW()-1)),""))</f>
        <v/>
      </c>
      <c r="AG175" s="3" t="str">
        <f ca="1">IF(AND($A175&lt;&gt;"",$A175&lt;&gt;"TOTAL"),IF(AND('[3]INVESTIGADOR_Descripcion subuni'!$BC173&lt;&gt;"",'[3]INVESTIGADOR_Descripcion subuni'!$BC173&lt;&gt;0),'[3]INVESTIGADOR_Descripcion subuni'!$BC173,""),IF($A175="TOTAL",SUM(INDIRECT("AG4:AG"&amp;ROW()-1)),""))</f>
        <v/>
      </c>
      <c r="AH175" s="3" t="str">
        <f t="shared" ca="1" si="48"/>
        <v/>
      </c>
      <c r="AI175" s="3" t="str">
        <f ca="1">IF(AND($A175&lt;&gt;"",$A175&lt;&gt;"TOTAL"),IF(AND('[3]INVESTIGADOR_Descripcion subuni'!$BF173&lt;&gt;"",'[3]INVESTIGADOR_Descripcion subuni'!$BF173&lt;&gt;0),'[3]INVESTIGADOR_Descripcion subuni'!$BF173,""),IF($A175="TOTAL",SUM(INDIRECT("AI4:AI"&amp;ROW()-1)),""))</f>
        <v/>
      </c>
      <c r="AJ175" s="3" t="str">
        <f ca="1">IF(AND($A175&lt;&gt;"",$A175&lt;&gt;"TOTAL"),IF(AND('[3]INVESTIGADOR_Descripcion subuni'!$BH173&lt;&gt;"",'[3]INVESTIGADOR_Descripcion subuni'!$BH173&lt;&gt;0),'[3]INVESTIGADOR_Descripcion subuni'!$BH173,""),IF($A175="TOTAL",SUM(INDIRECT("AJ4:AJ"&amp;ROW()-1)),""))</f>
        <v/>
      </c>
      <c r="AK175" s="3" t="str">
        <f t="shared" ca="1" si="49"/>
        <v/>
      </c>
      <c r="AL175" s="3" t="str">
        <f ca="1">IF(AND($A175&lt;&gt;"",$A175&lt;&gt;"TOTAL"),IF(AND('[3]INVESTIGADOR_Descripcion subuni'!$BK173&lt;&gt;"",'[3]INVESTIGADOR_Descripcion subuni'!$BK173&lt;&gt;0),'[3]INVESTIGADOR_Descripcion subuni'!$BK173,""),IF($A175="TOTAL",SUM(INDIRECT("AL4:AL"&amp;ROW()-1)),""))</f>
        <v/>
      </c>
      <c r="AM175" s="3" t="str">
        <f ca="1">IF(AND($A175&lt;&gt;"",$A175&lt;&gt;"TOTAL"),IF(AND('[3]INVESTIGADOR_Descripcion subuni'!$BM173&lt;&gt;"",'[3]INVESTIGADOR_Descripcion subuni'!$BM173&lt;&gt;0),'[3]INVESTIGADOR_Descripcion subuni'!$BM173,""),IF($A175="TOTAL",SUM(INDIRECT("AM4:AM"&amp;ROW()-1)),""))</f>
        <v/>
      </c>
      <c r="AN175" s="3" t="str">
        <f t="shared" ca="1" si="50"/>
        <v/>
      </c>
      <c r="AO175" s="3" t="str">
        <f ca="1">IF(AND($A175&lt;&gt;"",$A175&lt;&gt;"TOTAL"),IF(AND('[3]INVESTIGADOR_Descripcion subuni'!$BP173&lt;&gt;"",'[3]INVESTIGADOR_Descripcion subuni'!$BP173&lt;&gt;0),'[3]INVESTIGADOR_Descripcion subuni'!$BP173,""),IF($A175="TOTAL",SUM(INDIRECT("AO4:AO"&amp;ROW()-1)),""))</f>
        <v/>
      </c>
      <c r="AP175" s="3" t="str">
        <f ca="1">IF(AND($A175&lt;&gt;"",$A175&lt;&gt;"TOTAL"),IF(AND('[3]INVESTIGADOR_Descripcion subuni'!$BR173&lt;&gt;"",'[3]INVESTIGADOR_Descripcion subuni'!$BR173&lt;&gt;0),'[3]INVESTIGADOR_Descripcion subuni'!$BR173,""),IF($A175="TOTAL",SUM(INDIRECT("AP4:AP"&amp;ROW()-1)),""))</f>
        <v/>
      </c>
      <c r="AQ175" s="3" t="str">
        <f t="shared" ca="1" si="51"/>
        <v/>
      </c>
      <c r="AR175" s="3" t="str">
        <f ca="1">IF(AND($A175&lt;&gt;"",$A175&lt;&gt;"TOTAL"),IF(AND('[3]INVESTIGADOR_Descripcion subuni'!$BU173&lt;&gt;"",'[3]INVESTIGADOR_Descripcion subuni'!$BU173&lt;&gt;0),'[3]INVESTIGADOR_Descripcion subuni'!$BU173,""),IF($A175="TOTAL",SUM(INDIRECT("AR4:AR"&amp;ROW()-1)),""))</f>
        <v/>
      </c>
      <c r="AS175" s="3" t="str">
        <f ca="1">IF(AND($A175&lt;&gt;"",$A175&lt;&gt;"TOTAL"),IF(AND('[3]INVESTIGADOR_Descripcion subuni'!$BW173&lt;&gt;"",'[3]INVESTIGADOR_Descripcion subuni'!$BW173&lt;&gt;0),'[3]INVESTIGADOR_Descripcion subuni'!$BW173,""),IF($A175="TOTAL",SUM(INDIRECT("AS4:AS"&amp;ROW()-1)),""))</f>
        <v/>
      </c>
      <c r="AT175" s="3" t="str">
        <f t="shared" ca="1" si="52"/>
        <v/>
      </c>
      <c r="AU175" s="3" t="str">
        <f ca="1">IF(AND($A175&lt;&gt;"",$A175&lt;&gt;"TOTAL"),IF(AND('[3]INVESTIGADOR_Descripcion subuni'!$BZ173&lt;&gt;"",'[3]INVESTIGADOR_Descripcion subuni'!$BZ173&lt;&gt;0),'[3]INVESTIGADOR_Descripcion subuni'!$BZ173,""),IF($A175="TOTAL",SUM(INDIRECT("AU4:AU"&amp;ROW()-1)),""))</f>
        <v/>
      </c>
      <c r="AV175" s="3" t="str">
        <f ca="1">IF(AND($A175&lt;&gt;"",$A175&lt;&gt;"TOTAL"),IF(AND('[3]INVESTIGADOR_Descripcion subuni'!$CB173&lt;&gt;"",'[3]INVESTIGADOR_Descripcion subuni'!$CB173&lt;&gt;0),'[3]INVESTIGADOR_Descripcion subuni'!$CB173,""),IF($A175="TOTAL",SUM(INDIRECT("AV4:AV"&amp;ROW()-1)),""))</f>
        <v/>
      </c>
      <c r="AW175" s="3" t="str">
        <f t="shared" ca="1" si="53"/>
        <v/>
      </c>
      <c r="AX175" s="3" t="str">
        <f ca="1">IF(AND($A175&lt;&gt;"",$A175&lt;&gt;"TOTAL"),IF(AND('[3]INVESTIGADOR_Descripcion subuni'!$CE173&lt;&gt;"",'[3]INVESTIGADOR_Descripcion subuni'!$CE173&lt;&gt;0),'[3]INVESTIGADOR_Descripcion subuni'!$CE173,""),IF($A175="TOTAL",SUM(INDIRECT("AX4:AX"&amp;ROW()-1)),""))</f>
        <v/>
      </c>
      <c r="AY175" s="3" t="str">
        <f ca="1">IF(AND($A175&lt;&gt;"",$A175&lt;&gt;"TOTAL"),IF(AND('[3]INVESTIGADOR_Descripcion subuni'!$CG173&lt;&gt;"",'[3]INVESTIGADOR_Descripcion subuni'!$CG173&lt;&gt;0),'[3]INVESTIGADOR_Descripcion subuni'!$CG173,""),IF($A175="TOTAL",SUM(INDIRECT("AY4:AY"&amp;ROW()-1)),""))</f>
        <v/>
      </c>
      <c r="AZ175" s="3" t="str">
        <f t="shared" ca="1" si="54"/>
        <v/>
      </c>
      <c r="BA175" s="3" t="str">
        <f ca="1">IF(AND($A175&lt;&gt;"",$A175&lt;&gt;"TOTAL"),IF(AND('[3]INVESTIGADOR_Descripcion subuni'!$CJ173&lt;&gt;"",'[3]INVESTIGADOR_Descripcion subuni'!$CJ173&lt;&gt;0),'[3]INVESTIGADOR_Descripcion subuni'!$CJ173,""),IF($A175="TOTAL",SUM(INDIRECT("BA4:BA"&amp;ROW()-1)),""))</f>
        <v/>
      </c>
      <c r="BB175" s="3" t="str">
        <f ca="1">IF(AND($A175&lt;&gt;"",$A175&lt;&gt;"TOTAL"),IF(AND('[3]INVESTIGADOR_Descripcion subuni'!$CL173&lt;&gt;"",'[3]INVESTIGADOR_Descripcion subuni'!$CL173&lt;&gt;0),'[3]INVESTIGADOR_Descripcion subuni'!$CL173,""),IF($A175="TOTAL",SUM(INDIRECT("BB4:BB"&amp;ROW()-1)),""))</f>
        <v/>
      </c>
      <c r="BC175" s="3" t="str">
        <f t="shared" ca="1" si="55"/>
        <v/>
      </c>
      <c r="BD175" s="3" t="str">
        <f ca="1">IF(AND($A175&lt;&gt;"",$A175&lt;&gt;"TOTAL"),IF(AND('[3]INVESTIGADOR_Descripcion subuni'!$CO173&lt;&gt;"",'[3]INVESTIGADOR_Descripcion subuni'!$CO173&lt;&gt;0),'[3]INVESTIGADOR_Descripcion subuni'!$CO173,""),IF($A175="TOTAL",SUM(INDIRECT("BD4:BD"&amp;ROW()-1)),""))</f>
        <v/>
      </c>
      <c r="BE175" s="3" t="str">
        <f ca="1">IF(AND($A175&lt;&gt;"",$A175&lt;&gt;"TOTAL"),IF(AND('[3]INVESTIGADOR_Descripcion subuni'!$CQ173&lt;&gt;"",'[3]INVESTIGADOR_Descripcion subuni'!$CQ173&lt;&gt;0),'[3]INVESTIGADOR_Descripcion subuni'!$CQ173,""),IF($A175="TOTAL",SUM(INDIRECT("BE4:BE"&amp;ROW()-1)),""))</f>
        <v/>
      </c>
      <c r="BF175" s="3" t="str">
        <f t="shared" ca="1" si="56"/>
        <v/>
      </c>
    </row>
    <row r="176" spans="1:58" x14ac:dyDescent="0.2">
      <c r="A176" s="25" t="str">
        <f>IF('[3]INVESTIGADOR_Descripcion subuni'!$B174&lt;&gt;"",'[3]INVESTIGADOR_Descripcion subuni'!$B174,IF(AND('[3]INVESTIGADOR_Descripcion subuni'!$B174="",'[3]INVESTIGADOR_Descripcion subuni'!$B175="",'[3]INVESTIGADOR_Descripcion subuni'!$B173=""),"","TOTAL"))</f>
        <v/>
      </c>
      <c r="B176" s="3" t="str">
        <f ca="1">IF(AND($A176&lt;&gt;"",$A176&lt;&gt;"TOTAL"),IF(AND('[3]INVESTIGADOR_Descripcion subuni'!$C174&lt;&gt;"",'[3]INVESTIGADOR_Descripcion subuni'!$C174&lt;&gt;0),'[3]INVESTIGADOR_Descripcion subuni'!$C174,""),IF($A176="TOTAL",SUM(INDIRECT("B4:B"&amp;ROW()-1)),""))</f>
        <v/>
      </c>
      <c r="C176" s="3" t="str">
        <f ca="1">IF(AND($A176&lt;&gt;"",$A176&lt;&gt;"TOTAL"),IF(AND('[3]INVESTIGADOR_Descripcion subuni'!$E174&lt;&gt;"",'[3]INVESTIGADOR_Descripcion subuni'!$E174&lt;&gt;0),'[3]INVESTIGADOR_Descripcion subuni'!$E174,""),IF($A176="TOTAL",SUM(INDIRECT("C4:C"&amp;ROW()-1)),""))</f>
        <v/>
      </c>
      <c r="D176" s="3" t="str">
        <f t="shared" ca="1" si="38"/>
        <v/>
      </c>
      <c r="E176" s="3" t="str">
        <f ca="1">IF(AND($A176&lt;&gt;"",$A176&lt;&gt;"TOTAL"),IF(AND('[3]INVESTIGADOR_Descripcion subuni'!$H174&lt;&gt;"",'[3]INVESTIGADOR_Descripcion subuni'!$H174&lt;&gt;0),'[3]INVESTIGADOR_Descripcion subuni'!$H174,""),IF($A176="TOTAL",SUM(INDIRECT("E4:E"&amp;ROW()-1)),""))</f>
        <v/>
      </c>
      <c r="F176" s="3" t="str">
        <f ca="1">IF(AND($A176&lt;&gt;"",$A176&lt;&gt;"TOTAL"),IF(AND('[3]INVESTIGADOR_Descripcion subuni'!$J174&lt;&gt;"",'[3]INVESTIGADOR_Descripcion subuni'!$J174&lt;&gt;0),'[3]INVESTIGADOR_Descripcion subuni'!$J174,""),IF($A176="TOTAL",SUM(INDIRECT("F4:F"&amp;ROW()-1)),""))</f>
        <v/>
      </c>
      <c r="G176" s="3" t="str">
        <f t="shared" ca="1" si="39"/>
        <v/>
      </c>
      <c r="H176" s="3" t="str">
        <f ca="1">IF(AND($A176&lt;&gt;"",$A176&lt;&gt;"TOTAL"),IF(AND('[3]INVESTIGADOR_Descripcion subuni'!$M174&lt;&gt;"",'[3]INVESTIGADOR_Descripcion subuni'!$M174&lt;&gt;0),'[3]INVESTIGADOR_Descripcion subuni'!$M174,""),IF($A176="TOTAL",SUM(INDIRECT("H4:H"&amp;ROW()-1)),""))</f>
        <v/>
      </c>
      <c r="I176" s="3" t="str">
        <f ca="1">IF(AND($A176&lt;&gt;"",$A176&lt;&gt;"TOTAL"),IF(AND('[3]INVESTIGADOR_Descripcion subuni'!$O174&lt;&gt;"",'[3]INVESTIGADOR_Descripcion subuni'!$O174&lt;&gt;0),'[3]INVESTIGADOR_Descripcion subuni'!$O174,""),IF($A176="TOTAL",SUM(INDIRECT("I4:I"&amp;ROW()-1)),""))</f>
        <v/>
      </c>
      <c r="J176" s="3" t="str">
        <f t="shared" ca="1" si="40"/>
        <v/>
      </c>
      <c r="K176" s="3" t="str">
        <f ca="1">IF(AND($A176&lt;&gt;"",$A176&lt;&gt;"TOTAL"),IF(AND('[3]INVESTIGADOR_Descripcion subuni'!$R174&lt;&gt;"",'[3]INVESTIGADOR_Descripcion subuni'!$R174&lt;&gt;0),'[3]INVESTIGADOR_Descripcion subuni'!$R174,""),IF($A176="TOTAL",SUM(INDIRECT("K4:K"&amp;ROW()-1)),""))</f>
        <v/>
      </c>
      <c r="L176" s="3" t="str">
        <f ca="1">IF(AND($A176&lt;&gt;"",$A176&lt;&gt;"TOTAL"),IF(AND('[3]INVESTIGADOR_Descripcion subuni'!$T174&lt;&gt;"",'[3]INVESTIGADOR_Descripcion subuni'!$T174&lt;&gt;0),'[3]INVESTIGADOR_Descripcion subuni'!$T174,""),IF($A176="TOTAL",SUM(INDIRECT("L4:L"&amp;ROW()-1)),""))</f>
        <v/>
      </c>
      <c r="M176" s="3" t="str">
        <f t="shared" ca="1" si="41"/>
        <v/>
      </c>
      <c r="N176" s="3" t="str">
        <f ca="1">IF(AND($A176&lt;&gt;"",$A176&lt;&gt;"TOTAL"),IF(AND('[3]INVESTIGADOR_Descripcion subuni'!$W174&lt;&gt;"",'[3]INVESTIGADOR_Descripcion subuni'!$W174&lt;&gt;0),'[3]INVESTIGADOR_Descripcion subuni'!$W174,""),IF($A176="TOTAL",SUM(INDIRECT("N4:N"&amp;ROW()-1)),""))</f>
        <v/>
      </c>
      <c r="O176" s="3" t="str">
        <f ca="1">IF(AND($A176&lt;&gt;"",$A176&lt;&gt;"TOTAL"),IF(AND('[3]INVESTIGADOR_Descripcion subuni'!$Y174&lt;&gt;"",'[3]INVESTIGADOR_Descripcion subuni'!$Y174&lt;&gt;0),'[3]INVESTIGADOR_Descripcion subuni'!$Y174,""),IF($A176="TOTAL",SUM(INDIRECT("O4:O"&amp;ROW()-1)),""))</f>
        <v/>
      </c>
      <c r="P176" s="3" t="str">
        <f t="shared" ca="1" si="42"/>
        <v/>
      </c>
      <c r="Q176" s="3" t="str">
        <f ca="1">IF(AND($A176&lt;&gt;"",$A176&lt;&gt;"TOTAL"),IF(AND('[3]INVESTIGADOR_Descripcion subuni'!$AB174&lt;&gt;"",'[3]INVESTIGADOR_Descripcion subuni'!$AB174&lt;&gt;0),'[3]INVESTIGADOR_Descripcion subuni'!$AB174,""),IF($A176="TOTAL",SUM(INDIRECT("Q4:Q"&amp;ROW()-1)),""))</f>
        <v/>
      </c>
      <c r="R176" s="3" t="str">
        <f ca="1">IF(AND($A176&lt;&gt;"",$A176&lt;&gt;"TOTAL"),IF(AND('[3]INVESTIGADOR_Descripcion subuni'!$AD174&lt;&gt;"",'[3]INVESTIGADOR_Descripcion subuni'!$AD174&lt;&gt;0),'[3]INVESTIGADOR_Descripcion subuni'!$AD174,""),IF($A176="TOTAL",SUM(INDIRECT("R4:R"&amp;ROW()-1)),""))</f>
        <v/>
      </c>
      <c r="S176" s="3" t="str">
        <f t="shared" ca="1" si="43"/>
        <v/>
      </c>
      <c r="T176" s="3" t="str">
        <f ca="1">IF(AND($A176&lt;&gt;"",$A176&lt;&gt;"TOTAL"),IF(AND('[3]INVESTIGADOR_Descripcion subuni'!$AG174&lt;&gt;"",'[3]INVESTIGADOR_Descripcion subuni'!$AG174&lt;&gt;0),'[3]INVESTIGADOR_Descripcion subuni'!$AG174,""),IF($A176="TOTAL",SUM(INDIRECT("T4:T"&amp;ROW()-1)),""))</f>
        <v/>
      </c>
      <c r="U176" s="3" t="str">
        <f ca="1">IF(AND($A176&lt;&gt;"",$A176&lt;&gt;"TOTAL"),IF(AND('[3]INVESTIGADOR_Descripcion subuni'!$AI174&lt;&gt;"",'[3]INVESTIGADOR_Descripcion subuni'!$AI174&lt;&gt;0),'[3]INVESTIGADOR_Descripcion subuni'!$AI174,""),IF($A176="TOTAL",SUM(INDIRECT("U4:U"&amp;ROW()-1)),""))</f>
        <v/>
      </c>
      <c r="V176" s="3" t="str">
        <f t="shared" ca="1" si="44"/>
        <v/>
      </c>
      <c r="W176" s="3" t="str">
        <f ca="1">IF(AND($A176&lt;&gt;"",$A176&lt;&gt;"TOTAL"),IF(AND('[3]INVESTIGADOR_Descripcion subuni'!$AL174&lt;&gt;"",'[3]INVESTIGADOR_Descripcion subuni'!$AL174&lt;&gt;0),'[3]INVESTIGADOR_Descripcion subuni'!$AL174,""),IF($A176="TOTAL",SUM(INDIRECT("W4:W"&amp;ROW()-1)),""))</f>
        <v/>
      </c>
      <c r="X176" s="3" t="str">
        <f ca="1">IF(AND($A176&lt;&gt;"",$A176&lt;&gt;"TOTAL"),IF(AND('[3]INVESTIGADOR_Descripcion subuni'!$AN174&lt;&gt;"",'[3]INVESTIGADOR_Descripcion subuni'!$AN174&lt;&gt;0),'[3]INVESTIGADOR_Descripcion subuni'!$AN174,""),IF($A176="TOTAL",SUM(INDIRECT("X4:X"&amp;ROW()-1)),""))</f>
        <v/>
      </c>
      <c r="Y176" s="3" t="str">
        <f t="shared" ca="1" si="45"/>
        <v/>
      </c>
      <c r="Z176" s="3" t="str">
        <f ca="1">IF(AND($A176&lt;&gt;"",$A176&lt;&gt;"TOTAL"),IF(AND('[3]INVESTIGADOR_Descripcion subuni'!$AQ174&lt;&gt;"",'[3]INVESTIGADOR_Descripcion subuni'!$AQ174&lt;&gt;0),'[3]INVESTIGADOR_Descripcion subuni'!$AQ174,""),IF($A176="TOTAL",SUM(INDIRECT("Z4:Z"&amp;ROW()-1)),""))</f>
        <v/>
      </c>
      <c r="AA176" s="3" t="str">
        <f ca="1">IF(AND($A176&lt;&gt;"",$A176&lt;&gt;"TOTAL"),IF(AND('[3]INVESTIGADOR_Descripcion subuni'!$AS174&lt;&gt;"",'[3]INVESTIGADOR_Descripcion subuni'!$AS174&lt;&gt;0),'[3]INVESTIGADOR_Descripcion subuni'!$AS174,""),IF($A176="TOTAL",SUM(INDIRECT("AA4:AA"&amp;ROW()-1)),""))</f>
        <v/>
      </c>
      <c r="AB176" s="3" t="str">
        <f t="shared" ca="1" si="46"/>
        <v/>
      </c>
      <c r="AC176" s="3" t="str">
        <f ca="1">IF(AND($A176&lt;&gt;"",$A176&lt;&gt;"TOTAL"),IF(AND('[3]INVESTIGADOR_Descripcion subuni'!$AV174&lt;&gt;"",'[3]INVESTIGADOR_Descripcion subuni'!$AV174&lt;&gt;0),'[3]INVESTIGADOR_Descripcion subuni'!$AV174,""),IF($A176="TOTAL",SUM(INDIRECT("AC4:AC"&amp;ROW()-1)),""))</f>
        <v/>
      </c>
      <c r="AD176" s="3" t="str">
        <f ca="1">IF(AND($A176&lt;&gt;"",$A176&lt;&gt;"TOTAL"),IF(AND('[3]INVESTIGADOR_Descripcion subuni'!$AX174&lt;&gt;"",'[3]INVESTIGADOR_Descripcion subuni'!$AX174&lt;&gt;0),'[3]INVESTIGADOR_Descripcion subuni'!$AX174,""),IF($A176="TOTAL",SUM(INDIRECT("AD4:AD"&amp;ROW()-1)),""))</f>
        <v/>
      </c>
      <c r="AE176" s="3" t="str">
        <f t="shared" ca="1" si="47"/>
        <v/>
      </c>
      <c r="AF176" s="3" t="str">
        <f ca="1">IF(AND($A176&lt;&gt;"",$A176&lt;&gt;"TOTAL"),IF(AND('[3]INVESTIGADOR_Descripcion subuni'!$BA174&lt;&gt;"",'[3]INVESTIGADOR_Descripcion subuni'!$BA174&lt;&gt;0),'[3]INVESTIGADOR_Descripcion subuni'!$BA174,""),IF($A176="TOTAL",SUM(INDIRECT("AF4:AF"&amp;ROW()-1)),""))</f>
        <v/>
      </c>
      <c r="AG176" s="3" t="str">
        <f ca="1">IF(AND($A176&lt;&gt;"",$A176&lt;&gt;"TOTAL"),IF(AND('[3]INVESTIGADOR_Descripcion subuni'!$BC174&lt;&gt;"",'[3]INVESTIGADOR_Descripcion subuni'!$BC174&lt;&gt;0),'[3]INVESTIGADOR_Descripcion subuni'!$BC174,""),IF($A176="TOTAL",SUM(INDIRECT("AG4:AG"&amp;ROW()-1)),""))</f>
        <v/>
      </c>
      <c r="AH176" s="3" t="str">
        <f t="shared" ca="1" si="48"/>
        <v/>
      </c>
      <c r="AI176" s="3" t="str">
        <f ca="1">IF(AND($A176&lt;&gt;"",$A176&lt;&gt;"TOTAL"),IF(AND('[3]INVESTIGADOR_Descripcion subuni'!$BF174&lt;&gt;"",'[3]INVESTIGADOR_Descripcion subuni'!$BF174&lt;&gt;0),'[3]INVESTIGADOR_Descripcion subuni'!$BF174,""),IF($A176="TOTAL",SUM(INDIRECT("AI4:AI"&amp;ROW()-1)),""))</f>
        <v/>
      </c>
      <c r="AJ176" s="3" t="str">
        <f ca="1">IF(AND($A176&lt;&gt;"",$A176&lt;&gt;"TOTAL"),IF(AND('[3]INVESTIGADOR_Descripcion subuni'!$BH174&lt;&gt;"",'[3]INVESTIGADOR_Descripcion subuni'!$BH174&lt;&gt;0),'[3]INVESTIGADOR_Descripcion subuni'!$BH174,""),IF($A176="TOTAL",SUM(INDIRECT("AJ4:AJ"&amp;ROW()-1)),""))</f>
        <v/>
      </c>
      <c r="AK176" s="3" t="str">
        <f t="shared" ca="1" si="49"/>
        <v/>
      </c>
      <c r="AL176" s="3" t="str">
        <f ca="1">IF(AND($A176&lt;&gt;"",$A176&lt;&gt;"TOTAL"),IF(AND('[3]INVESTIGADOR_Descripcion subuni'!$BK174&lt;&gt;"",'[3]INVESTIGADOR_Descripcion subuni'!$BK174&lt;&gt;0),'[3]INVESTIGADOR_Descripcion subuni'!$BK174,""),IF($A176="TOTAL",SUM(INDIRECT("AL4:AL"&amp;ROW()-1)),""))</f>
        <v/>
      </c>
      <c r="AM176" s="3" t="str">
        <f ca="1">IF(AND($A176&lt;&gt;"",$A176&lt;&gt;"TOTAL"),IF(AND('[3]INVESTIGADOR_Descripcion subuni'!$BM174&lt;&gt;"",'[3]INVESTIGADOR_Descripcion subuni'!$BM174&lt;&gt;0),'[3]INVESTIGADOR_Descripcion subuni'!$BM174,""),IF($A176="TOTAL",SUM(INDIRECT("AM4:AM"&amp;ROW()-1)),""))</f>
        <v/>
      </c>
      <c r="AN176" s="3" t="str">
        <f t="shared" ca="1" si="50"/>
        <v/>
      </c>
      <c r="AO176" s="3" t="str">
        <f ca="1">IF(AND($A176&lt;&gt;"",$A176&lt;&gt;"TOTAL"),IF(AND('[3]INVESTIGADOR_Descripcion subuni'!$BP174&lt;&gt;"",'[3]INVESTIGADOR_Descripcion subuni'!$BP174&lt;&gt;0),'[3]INVESTIGADOR_Descripcion subuni'!$BP174,""),IF($A176="TOTAL",SUM(INDIRECT("AO4:AO"&amp;ROW()-1)),""))</f>
        <v/>
      </c>
      <c r="AP176" s="3" t="str">
        <f ca="1">IF(AND($A176&lt;&gt;"",$A176&lt;&gt;"TOTAL"),IF(AND('[3]INVESTIGADOR_Descripcion subuni'!$BR174&lt;&gt;"",'[3]INVESTIGADOR_Descripcion subuni'!$BR174&lt;&gt;0),'[3]INVESTIGADOR_Descripcion subuni'!$BR174,""),IF($A176="TOTAL",SUM(INDIRECT("AP4:AP"&amp;ROW()-1)),""))</f>
        <v/>
      </c>
      <c r="AQ176" s="3" t="str">
        <f t="shared" ca="1" si="51"/>
        <v/>
      </c>
      <c r="AR176" s="3" t="str">
        <f ca="1">IF(AND($A176&lt;&gt;"",$A176&lt;&gt;"TOTAL"),IF(AND('[3]INVESTIGADOR_Descripcion subuni'!$BU174&lt;&gt;"",'[3]INVESTIGADOR_Descripcion subuni'!$BU174&lt;&gt;0),'[3]INVESTIGADOR_Descripcion subuni'!$BU174,""),IF($A176="TOTAL",SUM(INDIRECT("AR4:AR"&amp;ROW()-1)),""))</f>
        <v/>
      </c>
      <c r="AS176" s="3" t="str">
        <f ca="1">IF(AND($A176&lt;&gt;"",$A176&lt;&gt;"TOTAL"),IF(AND('[3]INVESTIGADOR_Descripcion subuni'!$BW174&lt;&gt;"",'[3]INVESTIGADOR_Descripcion subuni'!$BW174&lt;&gt;0),'[3]INVESTIGADOR_Descripcion subuni'!$BW174,""),IF($A176="TOTAL",SUM(INDIRECT("AS4:AS"&amp;ROW()-1)),""))</f>
        <v/>
      </c>
      <c r="AT176" s="3" t="str">
        <f t="shared" ca="1" si="52"/>
        <v/>
      </c>
      <c r="AU176" s="3" t="str">
        <f ca="1">IF(AND($A176&lt;&gt;"",$A176&lt;&gt;"TOTAL"),IF(AND('[3]INVESTIGADOR_Descripcion subuni'!$BZ174&lt;&gt;"",'[3]INVESTIGADOR_Descripcion subuni'!$BZ174&lt;&gt;0),'[3]INVESTIGADOR_Descripcion subuni'!$BZ174,""),IF($A176="TOTAL",SUM(INDIRECT("AU4:AU"&amp;ROW()-1)),""))</f>
        <v/>
      </c>
      <c r="AV176" s="3" t="str">
        <f ca="1">IF(AND($A176&lt;&gt;"",$A176&lt;&gt;"TOTAL"),IF(AND('[3]INVESTIGADOR_Descripcion subuni'!$CB174&lt;&gt;"",'[3]INVESTIGADOR_Descripcion subuni'!$CB174&lt;&gt;0),'[3]INVESTIGADOR_Descripcion subuni'!$CB174,""),IF($A176="TOTAL",SUM(INDIRECT("AV4:AV"&amp;ROW()-1)),""))</f>
        <v/>
      </c>
      <c r="AW176" s="3" t="str">
        <f t="shared" ca="1" si="53"/>
        <v/>
      </c>
      <c r="AX176" s="3" t="str">
        <f ca="1">IF(AND($A176&lt;&gt;"",$A176&lt;&gt;"TOTAL"),IF(AND('[3]INVESTIGADOR_Descripcion subuni'!$CE174&lt;&gt;"",'[3]INVESTIGADOR_Descripcion subuni'!$CE174&lt;&gt;0),'[3]INVESTIGADOR_Descripcion subuni'!$CE174,""),IF($A176="TOTAL",SUM(INDIRECT("AX4:AX"&amp;ROW()-1)),""))</f>
        <v/>
      </c>
      <c r="AY176" s="3" t="str">
        <f ca="1">IF(AND($A176&lt;&gt;"",$A176&lt;&gt;"TOTAL"),IF(AND('[3]INVESTIGADOR_Descripcion subuni'!$CG174&lt;&gt;"",'[3]INVESTIGADOR_Descripcion subuni'!$CG174&lt;&gt;0),'[3]INVESTIGADOR_Descripcion subuni'!$CG174,""),IF($A176="TOTAL",SUM(INDIRECT("AY4:AY"&amp;ROW()-1)),""))</f>
        <v/>
      </c>
      <c r="AZ176" s="3" t="str">
        <f t="shared" ca="1" si="54"/>
        <v/>
      </c>
      <c r="BA176" s="3" t="str">
        <f ca="1">IF(AND($A176&lt;&gt;"",$A176&lt;&gt;"TOTAL"),IF(AND('[3]INVESTIGADOR_Descripcion subuni'!$CJ174&lt;&gt;"",'[3]INVESTIGADOR_Descripcion subuni'!$CJ174&lt;&gt;0),'[3]INVESTIGADOR_Descripcion subuni'!$CJ174,""),IF($A176="TOTAL",SUM(INDIRECT("BA4:BA"&amp;ROW()-1)),""))</f>
        <v/>
      </c>
      <c r="BB176" s="3" t="str">
        <f ca="1">IF(AND($A176&lt;&gt;"",$A176&lt;&gt;"TOTAL"),IF(AND('[3]INVESTIGADOR_Descripcion subuni'!$CL174&lt;&gt;"",'[3]INVESTIGADOR_Descripcion subuni'!$CL174&lt;&gt;0),'[3]INVESTIGADOR_Descripcion subuni'!$CL174,""),IF($A176="TOTAL",SUM(INDIRECT("BB4:BB"&amp;ROW()-1)),""))</f>
        <v/>
      </c>
      <c r="BC176" s="3" t="str">
        <f t="shared" ca="1" si="55"/>
        <v/>
      </c>
      <c r="BD176" s="3" t="str">
        <f ca="1">IF(AND($A176&lt;&gt;"",$A176&lt;&gt;"TOTAL"),IF(AND('[3]INVESTIGADOR_Descripcion subuni'!$CO174&lt;&gt;"",'[3]INVESTIGADOR_Descripcion subuni'!$CO174&lt;&gt;0),'[3]INVESTIGADOR_Descripcion subuni'!$CO174,""),IF($A176="TOTAL",SUM(INDIRECT("BD4:BD"&amp;ROW()-1)),""))</f>
        <v/>
      </c>
      <c r="BE176" s="3" t="str">
        <f ca="1">IF(AND($A176&lt;&gt;"",$A176&lt;&gt;"TOTAL"),IF(AND('[3]INVESTIGADOR_Descripcion subuni'!$CQ174&lt;&gt;"",'[3]INVESTIGADOR_Descripcion subuni'!$CQ174&lt;&gt;0),'[3]INVESTIGADOR_Descripcion subuni'!$CQ174,""),IF($A176="TOTAL",SUM(INDIRECT("BE4:BE"&amp;ROW()-1)),""))</f>
        <v/>
      </c>
      <c r="BF176" s="3" t="str">
        <f t="shared" ca="1" si="56"/>
        <v/>
      </c>
    </row>
    <row r="177" spans="1:58" x14ac:dyDescent="0.2">
      <c r="A177" s="25" t="str">
        <f>IF('[3]INVESTIGADOR_Descripcion subuni'!$B175&lt;&gt;"",'[3]INVESTIGADOR_Descripcion subuni'!$B175,IF(AND('[3]INVESTIGADOR_Descripcion subuni'!$B175="",'[3]INVESTIGADOR_Descripcion subuni'!$B176="",'[3]INVESTIGADOR_Descripcion subuni'!$B174=""),"","TOTAL"))</f>
        <v/>
      </c>
      <c r="B177" s="3" t="str">
        <f ca="1">IF(AND($A177&lt;&gt;"",$A177&lt;&gt;"TOTAL"),IF(AND('[3]INVESTIGADOR_Descripcion subuni'!$C175&lt;&gt;"",'[3]INVESTIGADOR_Descripcion subuni'!$C175&lt;&gt;0),'[3]INVESTIGADOR_Descripcion subuni'!$C175,""),IF($A177="TOTAL",SUM(INDIRECT("B4:B"&amp;ROW()-1)),""))</f>
        <v/>
      </c>
      <c r="C177" s="3" t="str">
        <f ca="1">IF(AND($A177&lt;&gt;"",$A177&lt;&gt;"TOTAL"),IF(AND('[3]INVESTIGADOR_Descripcion subuni'!$E175&lt;&gt;"",'[3]INVESTIGADOR_Descripcion subuni'!$E175&lt;&gt;0),'[3]INVESTIGADOR_Descripcion subuni'!$E175,""),IF($A177="TOTAL",SUM(INDIRECT("C4:C"&amp;ROW()-1)),""))</f>
        <v/>
      </c>
      <c r="D177" s="3" t="str">
        <f t="shared" ca="1" si="38"/>
        <v/>
      </c>
      <c r="E177" s="3" t="str">
        <f ca="1">IF(AND($A177&lt;&gt;"",$A177&lt;&gt;"TOTAL"),IF(AND('[3]INVESTIGADOR_Descripcion subuni'!$H175&lt;&gt;"",'[3]INVESTIGADOR_Descripcion subuni'!$H175&lt;&gt;0),'[3]INVESTIGADOR_Descripcion subuni'!$H175,""),IF($A177="TOTAL",SUM(INDIRECT("E4:E"&amp;ROW()-1)),""))</f>
        <v/>
      </c>
      <c r="F177" s="3" t="str">
        <f ca="1">IF(AND($A177&lt;&gt;"",$A177&lt;&gt;"TOTAL"),IF(AND('[3]INVESTIGADOR_Descripcion subuni'!$J175&lt;&gt;"",'[3]INVESTIGADOR_Descripcion subuni'!$J175&lt;&gt;0),'[3]INVESTIGADOR_Descripcion subuni'!$J175,""),IF($A177="TOTAL",SUM(INDIRECT("F4:F"&amp;ROW()-1)),""))</f>
        <v/>
      </c>
      <c r="G177" s="3" t="str">
        <f t="shared" ca="1" si="39"/>
        <v/>
      </c>
      <c r="H177" s="3" t="str">
        <f ca="1">IF(AND($A177&lt;&gt;"",$A177&lt;&gt;"TOTAL"),IF(AND('[3]INVESTIGADOR_Descripcion subuni'!$M175&lt;&gt;"",'[3]INVESTIGADOR_Descripcion subuni'!$M175&lt;&gt;0),'[3]INVESTIGADOR_Descripcion subuni'!$M175,""),IF($A177="TOTAL",SUM(INDIRECT("H4:H"&amp;ROW()-1)),""))</f>
        <v/>
      </c>
      <c r="I177" s="3" t="str">
        <f ca="1">IF(AND($A177&lt;&gt;"",$A177&lt;&gt;"TOTAL"),IF(AND('[3]INVESTIGADOR_Descripcion subuni'!$O175&lt;&gt;"",'[3]INVESTIGADOR_Descripcion subuni'!$O175&lt;&gt;0),'[3]INVESTIGADOR_Descripcion subuni'!$O175,""),IF($A177="TOTAL",SUM(INDIRECT("I4:I"&amp;ROW()-1)),""))</f>
        <v/>
      </c>
      <c r="J177" s="3" t="str">
        <f t="shared" ca="1" si="40"/>
        <v/>
      </c>
      <c r="K177" s="3" t="str">
        <f ca="1">IF(AND($A177&lt;&gt;"",$A177&lt;&gt;"TOTAL"),IF(AND('[3]INVESTIGADOR_Descripcion subuni'!$R175&lt;&gt;"",'[3]INVESTIGADOR_Descripcion subuni'!$R175&lt;&gt;0),'[3]INVESTIGADOR_Descripcion subuni'!$R175,""),IF($A177="TOTAL",SUM(INDIRECT("K4:K"&amp;ROW()-1)),""))</f>
        <v/>
      </c>
      <c r="L177" s="3" t="str">
        <f ca="1">IF(AND($A177&lt;&gt;"",$A177&lt;&gt;"TOTAL"),IF(AND('[3]INVESTIGADOR_Descripcion subuni'!$T175&lt;&gt;"",'[3]INVESTIGADOR_Descripcion subuni'!$T175&lt;&gt;0),'[3]INVESTIGADOR_Descripcion subuni'!$T175,""),IF($A177="TOTAL",SUM(INDIRECT("L4:L"&amp;ROW()-1)),""))</f>
        <v/>
      </c>
      <c r="M177" s="3" t="str">
        <f t="shared" ca="1" si="41"/>
        <v/>
      </c>
      <c r="N177" s="3" t="str">
        <f ca="1">IF(AND($A177&lt;&gt;"",$A177&lt;&gt;"TOTAL"),IF(AND('[3]INVESTIGADOR_Descripcion subuni'!$W175&lt;&gt;"",'[3]INVESTIGADOR_Descripcion subuni'!$W175&lt;&gt;0),'[3]INVESTIGADOR_Descripcion subuni'!$W175,""),IF($A177="TOTAL",SUM(INDIRECT("N4:N"&amp;ROW()-1)),""))</f>
        <v/>
      </c>
      <c r="O177" s="3" t="str">
        <f ca="1">IF(AND($A177&lt;&gt;"",$A177&lt;&gt;"TOTAL"),IF(AND('[3]INVESTIGADOR_Descripcion subuni'!$Y175&lt;&gt;"",'[3]INVESTIGADOR_Descripcion subuni'!$Y175&lt;&gt;0),'[3]INVESTIGADOR_Descripcion subuni'!$Y175,""),IF($A177="TOTAL",SUM(INDIRECT("O4:O"&amp;ROW()-1)),""))</f>
        <v/>
      </c>
      <c r="P177" s="3" t="str">
        <f t="shared" ca="1" si="42"/>
        <v/>
      </c>
      <c r="Q177" s="3" t="str">
        <f ca="1">IF(AND($A177&lt;&gt;"",$A177&lt;&gt;"TOTAL"),IF(AND('[3]INVESTIGADOR_Descripcion subuni'!$AB175&lt;&gt;"",'[3]INVESTIGADOR_Descripcion subuni'!$AB175&lt;&gt;0),'[3]INVESTIGADOR_Descripcion subuni'!$AB175,""),IF($A177="TOTAL",SUM(INDIRECT("Q4:Q"&amp;ROW()-1)),""))</f>
        <v/>
      </c>
      <c r="R177" s="3" t="str">
        <f ca="1">IF(AND($A177&lt;&gt;"",$A177&lt;&gt;"TOTAL"),IF(AND('[3]INVESTIGADOR_Descripcion subuni'!$AD175&lt;&gt;"",'[3]INVESTIGADOR_Descripcion subuni'!$AD175&lt;&gt;0),'[3]INVESTIGADOR_Descripcion subuni'!$AD175,""),IF($A177="TOTAL",SUM(INDIRECT("R4:R"&amp;ROW()-1)),""))</f>
        <v/>
      </c>
      <c r="S177" s="3" t="str">
        <f t="shared" ca="1" si="43"/>
        <v/>
      </c>
      <c r="T177" s="3" t="str">
        <f ca="1">IF(AND($A177&lt;&gt;"",$A177&lt;&gt;"TOTAL"),IF(AND('[3]INVESTIGADOR_Descripcion subuni'!$AG175&lt;&gt;"",'[3]INVESTIGADOR_Descripcion subuni'!$AG175&lt;&gt;0),'[3]INVESTIGADOR_Descripcion subuni'!$AG175,""),IF($A177="TOTAL",SUM(INDIRECT("T4:T"&amp;ROW()-1)),""))</f>
        <v/>
      </c>
      <c r="U177" s="3" t="str">
        <f ca="1">IF(AND($A177&lt;&gt;"",$A177&lt;&gt;"TOTAL"),IF(AND('[3]INVESTIGADOR_Descripcion subuni'!$AI175&lt;&gt;"",'[3]INVESTIGADOR_Descripcion subuni'!$AI175&lt;&gt;0),'[3]INVESTIGADOR_Descripcion subuni'!$AI175,""),IF($A177="TOTAL",SUM(INDIRECT("U4:U"&amp;ROW()-1)),""))</f>
        <v/>
      </c>
      <c r="V177" s="3" t="str">
        <f t="shared" ca="1" si="44"/>
        <v/>
      </c>
      <c r="W177" s="3" t="str">
        <f ca="1">IF(AND($A177&lt;&gt;"",$A177&lt;&gt;"TOTAL"),IF(AND('[3]INVESTIGADOR_Descripcion subuni'!$AL175&lt;&gt;"",'[3]INVESTIGADOR_Descripcion subuni'!$AL175&lt;&gt;0),'[3]INVESTIGADOR_Descripcion subuni'!$AL175,""),IF($A177="TOTAL",SUM(INDIRECT("W4:W"&amp;ROW()-1)),""))</f>
        <v/>
      </c>
      <c r="X177" s="3" t="str">
        <f ca="1">IF(AND($A177&lt;&gt;"",$A177&lt;&gt;"TOTAL"),IF(AND('[3]INVESTIGADOR_Descripcion subuni'!$AN175&lt;&gt;"",'[3]INVESTIGADOR_Descripcion subuni'!$AN175&lt;&gt;0),'[3]INVESTIGADOR_Descripcion subuni'!$AN175,""),IF($A177="TOTAL",SUM(INDIRECT("X4:X"&amp;ROW()-1)),""))</f>
        <v/>
      </c>
      <c r="Y177" s="3" t="str">
        <f t="shared" ca="1" si="45"/>
        <v/>
      </c>
      <c r="Z177" s="3" t="str">
        <f ca="1">IF(AND($A177&lt;&gt;"",$A177&lt;&gt;"TOTAL"),IF(AND('[3]INVESTIGADOR_Descripcion subuni'!$AQ175&lt;&gt;"",'[3]INVESTIGADOR_Descripcion subuni'!$AQ175&lt;&gt;0),'[3]INVESTIGADOR_Descripcion subuni'!$AQ175,""),IF($A177="TOTAL",SUM(INDIRECT("Z4:Z"&amp;ROW()-1)),""))</f>
        <v/>
      </c>
      <c r="AA177" s="3" t="str">
        <f ca="1">IF(AND($A177&lt;&gt;"",$A177&lt;&gt;"TOTAL"),IF(AND('[3]INVESTIGADOR_Descripcion subuni'!$AS175&lt;&gt;"",'[3]INVESTIGADOR_Descripcion subuni'!$AS175&lt;&gt;0),'[3]INVESTIGADOR_Descripcion subuni'!$AS175,""),IF($A177="TOTAL",SUM(INDIRECT("AA4:AA"&amp;ROW()-1)),""))</f>
        <v/>
      </c>
      <c r="AB177" s="3" t="str">
        <f t="shared" ca="1" si="46"/>
        <v/>
      </c>
      <c r="AC177" s="3" t="str">
        <f ca="1">IF(AND($A177&lt;&gt;"",$A177&lt;&gt;"TOTAL"),IF(AND('[3]INVESTIGADOR_Descripcion subuni'!$AV175&lt;&gt;"",'[3]INVESTIGADOR_Descripcion subuni'!$AV175&lt;&gt;0),'[3]INVESTIGADOR_Descripcion subuni'!$AV175,""),IF($A177="TOTAL",SUM(INDIRECT("AC4:AC"&amp;ROW()-1)),""))</f>
        <v/>
      </c>
      <c r="AD177" s="3" t="str">
        <f ca="1">IF(AND($A177&lt;&gt;"",$A177&lt;&gt;"TOTAL"),IF(AND('[3]INVESTIGADOR_Descripcion subuni'!$AX175&lt;&gt;"",'[3]INVESTIGADOR_Descripcion subuni'!$AX175&lt;&gt;0),'[3]INVESTIGADOR_Descripcion subuni'!$AX175,""),IF($A177="TOTAL",SUM(INDIRECT("AD4:AD"&amp;ROW()-1)),""))</f>
        <v/>
      </c>
      <c r="AE177" s="3" t="str">
        <f t="shared" ca="1" si="47"/>
        <v/>
      </c>
      <c r="AF177" s="3" t="str">
        <f ca="1">IF(AND($A177&lt;&gt;"",$A177&lt;&gt;"TOTAL"),IF(AND('[3]INVESTIGADOR_Descripcion subuni'!$BA175&lt;&gt;"",'[3]INVESTIGADOR_Descripcion subuni'!$BA175&lt;&gt;0),'[3]INVESTIGADOR_Descripcion subuni'!$BA175,""),IF($A177="TOTAL",SUM(INDIRECT("AF4:AF"&amp;ROW()-1)),""))</f>
        <v/>
      </c>
      <c r="AG177" s="3" t="str">
        <f ca="1">IF(AND($A177&lt;&gt;"",$A177&lt;&gt;"TOTAL"),IF(AND('[3]INVESTIGADOR_Descripcion subuni'!$BC175&lt;&gt;"",'[3]INVESTIGADOR_Descripcion subuni'!$BC175&lt;&gt;0),'[3]INVESTIGADOR_Descripcion subuni'!$BC175,""),IF($A177="TOTAL",SUM(INDIRECT("AG4:AG"&amp;ROW()-1)),""))</f>
        <v/>
      </c>
      <c r="AH177" s="3" t="str">
        <f t="shared" ca="1" si="48"/>
        <v/>
      </c>
      <c r="AI177" s="3" t="str">
        <f ca="1">IF(AND($A177&lt;&gt;"",$A177&lt;&gt;"TOTAL"),IF(AND('[3]INVESTIGADOR_Descripcion subuni'!$BF175&lt;&gt;"",'[3]INVESTIGADOR_Descripcion subuni'!$BF175&lt;&gt;0),'[3]INVESTIGADOR_Descripcion subuni'!$BF175,""),IF($A177="TOTAL",SUM(INDIRECT("AI4:AI"&amp;ROW()-1)),""))</f>
        <v/>
      </c>
      <c r="AJ177" s="3" t="str">
        <f ca="1">IF(AND($A177&lt;&gt;"",$A177&lt;&gt;"TOTAL"),IF(AND('[3]INVESTIGADOR_Descripcion subuni'!$BH175&lt;&gt;"",'[3]INVESTIGADOR_Descripcion subuni'!$BH175&lt;&gt;0),'[3]INVESTIGADOR_Descripcion subuni'!$BH175,""),IF($A177="TOTAL",SUM(INDIRECT("AJ4:AJ"&amp;ROW()-1)),""))</f>
        <v/>
      </c>
      <c r="AK177" s="3" t="str">
        <f t="shared" ca="1" si="49"/>
        <v/>
      </c>
      <c r="AL177" s="3" t="str">
        <f ca="1">IF(AND($A177&lt;&gt;"",$A177&lt;&gt;"TOTAL"),IF(AND('[3]INVESTIGADOR_Descripcion subuni'!$BK175&lt;&gt;"",'[3]INVESTIGADOR_Descripcion subuni'!$BK175&lt;&gt;0),'[3]INVESTIGADOR_Descripcion subuni'!$BK175,""),IF($A177="TOTAL",SUM(INDIRECT("AL4:AL"&amp;ROW()-1)),""))</f>
        <v/>
      </c>
      <c r="AM177" s="3" t="str">
        <f ca="1">IF(AND($A177&lt;&gt;"",$A177&lt;&gt;"TOTAL"),IF(AND('[3]INVESTIGADOR_Descripcion subuni'!$BM175&lt;&gt;"",'[3]INVESTIGADOR_Descripcion subuni'!$BM175&lt;&gt;0),'[3]INVESTIGADOR_Descripcion subuni'!$BM175,""),IF($A177="TOTAL",SUM(INDIRECT("AM4:AM"&amp;ROW()-1)),""))</f>
        <v/>
      </c>
      <c r="AN177" s="3" t="str">
        <f t="shared" ca="1" si="50"/>
        <v/>
      </c>
      <c r="AO177" s="3" t="str">
        <f ca="1">IF(AND($A177&lt;&gt;"",$A177&lt;&gt;"TOTAL"),IF(AND('[3]INVESTIGADOR_Descripcion subuni'!$BP175&lt;&gt;"",'[3]INVESTIGADOR_Descripcion subuni'!$BP175&lt;&gt;0),'[3]INVESTIGADOR_Descripcion subuni'!$BP175,""),IF($A177="TOTAL",SUM(INDIRECT("AO4:AO"&amp;ROW()-1)),""))</f>
        <v/>
      </c>
      <c r="AP177" s="3" t="str">
        <f ca="1">IF(AND($A177&lt;&gt;"",$A177&lt;&gt;"TOTAL"),IF(AND('[3]INVESTIGADOR_Descripcion subuni'!$BR175&lt;&gt;"",'[3]INVESTIGADOR_Descripcion subuni'!$BR175&lt;&gt;0),'[3]INVESTIGADOR_Descripcion subuni'!$BR175,""),IF($A177="TOTAL",SUM(INDIRECT("AP4:AP"&amp;ROW()-1)),""))</f>
        <v/>
      </c>
      <c r="AQ177" s="3" t="str">
        <f t="shared" ca="1" si="51"/>
        <v/>
      </c>
      <c r="AR177" s="3" t="str">
        <f ca="1">IF(AND($A177&lt;&gt;"",$A177&lt;&gt;"TOTAL"),IF(AND('[3]INVESTIGADOR_Descripcion subuni'!$BU175&lt;&gt;"",'[3]INVESTIGADOR_Descripcion subuni'!$BU175&lt;&gt;0),'[3]INVESTIGADOR_Descripcion subuni'!$BU175,""),IF($A177="TOTAL",SUM(INDIRECT("AR4:AR"&amp;ROW()-1)),""))</f>
        <v/>
      </c>
      <c r="AS177" s="3" t="str">
        <f ca="1">IF(AND($A177&lt;&gt;"",$A177&lt;&gt;"TOTAL"),IF(AND('[3]INVESTIGADOR_Descripcion subuni'!$BW175&lt;&gt;"",'[3]INVESTIGADOR_Descripcion subuni'!$BW175&lt;&gt;0),'[3]INVESTIGADOR_Descripcion subuni'!$BW175,""),IF($A177="TOTAL",SUM(INDIRECT("AS4:AS"&amp;ROW()-1)),""))</f>
        <v/>
      </c>
      <c r="AT177" s="3" t="str">
        <f t="shared" ca="1" si="52"/>
        <v/>
      </c>
      <c r="AU177" s="3" t="str">
        <f ca="1">IF(AND($A177&lt;&gt;"",$A177&lt;&gt;"TOTAL"),IF(AND('[3]INVESTIGADOR_Descripcion subuni'!$BZ175&lt;&gt;"",'[3]INVESTIGADOR_Descripcion subuni'!$BZ175&lt;&gt;0),'[3]INVESTIGADOR_Descripcion subuni'!$BZ175,""),IF($A177="TOTAL",SUM(INDIRECT("AU4:AU"&amp;ROW()-1)),""))</f>
        <v/>
      </c>
      <c r="AV177" s="3" t="str">
        <f ca="1">IF(AND($A177&lt;&gt;"",$A177&lt;&gt;"TOTAL"),IF(AND('[3]INVESTIGADOR_Descripcion subuni'!$CB175&lt;&gt;"",'[3]INVESTIGADOR_Descripcion subuni'!$CB175&lt;&gt;0),'[3]INVESTIGADOR_Descripcion subuni'!$CB175,""),IF($A177="TOTAL",SUM(INDIRECT("AV4:AV"&amp;ROW()-1)),""))</f>
        <v/>
      </c>
      <c r="AW177" s="3" t="str">
        <f t="shared" ca="1" si="53"/>
        <v/>
      </c>
      <c r="AX177" s="3" t="str">
        <f ca="1">IF(AND($A177&lt;&gt;"",$A177&lt;&gt;"TOTAL"),IF(AND('[3]INVESTIGADOR_Descripcion subuni'!$CE175&lt;&gt;"",'[3]INVESTIGADOR_Descripcion subuni'!$CE175&lt;&gt;0),'[3]INVESTIGADOR_Descripcion subuni'!$CE175,""),IF($A177="TOTAL",SUM(INDIRECT("AX4:AX"&amp;ROW()-1)),""))</f>
        <v/>
      </c>
      <c r="AY177" s="3" t="str">
        <f ca="1">IF(AND($A177&lt;&gt;"",$A177&lt;&gt;"TOTAL"),IF(AND('[3]INVESTIGADOR_Descripcion subuni'!$CG175&lt;&gt;"",'[3]INVESTIGADOR_Descripcion subuni'!$CG175&lt;&gt;0),'[3]INVESTIGADOR_Descripcion subuni'!$CG175,""),IF($A177="TOTAL",SUM(INDIRECT("AY4:AY"&amp;ROW()-1)),""))</f>
        <v/>
      </c>
      <c r="AZ177" s="3" t="str">
        <f t="shared" ca="1" si="54"/>
        <v/>
      </c>
      <c r="BA177" s="3" t="str">
        <f ca="1">IF(AND($A177&lt;&gt;"",$A177&lt;&gt;"TOTAL"),IF(AND('[3]INVESTIGADOR_Descripcion subuni'!$CJ175&lt;&gt;"",'[3]INVESTIGADOR_Descripcion subuni'!$CJ175&lt;&gt;0),'[3]INVESTIGADOR_Descripcion subuni'!$CJ175,""),IF($A177="TOTAL",SUM(INDIRECT("BA4:BA"&amp;ROW()-1)),""))</f>
        <v/>
      </c>
      <c r="BB177" s="3" t="str">
        <f ca="1">IF(AND($A177&lt;&gt;"",$A177&lt;&gt;"TOTAL"),IF(AND('[3]INVESTIGADOR_Descripcion subuni'!$CL175&lt;&gt;"",'[3]INVESTIGADOR_Descripcion subuni'!$CL175&lt;&gt;0),'[3]INVESTIGADOR_Descripcion subuni'!$CL175,""),IF($A177="TOTAL",SUM(INDIRECT("BB4:BB"&amp;ROW()-1)),""))</f>
        <v/>
      </c>
      <c r="BC177" s="3" t="str">
        <f t="shared" ca="1" si="55"/>
        <v/>
      </c>
      <c r="BD177" s="3" t="str">
        <f ca="1">IF(AND($A177&lt;&gt;"",$A177&lt;&gt;"TOTAL"),IF(AND('[3]INVESTIGADOR_Descripcion subuni'!$CO175&lt;&gt;"",'[3]INVESTIGADOR_Descripcion subuni'!$CO175&lt;&gt;0),'[3]INVESTIGADOR_Descripcion subuni'!$CO175,""),IF($A177="TOTAL",SUM(INDIRECT("BD4:BD"&amp;ROW()-1)),""))</f>
        <v/>
      </c>
      <c r="BE177" s="3" t="str">
        <f ca="1">IF(AND($A177&lt;&gt;"",$A177&lt;&gt;"TOTAL"),IF(AND('[3]INVESTIGADOR_Descripcion subuni'!$CQ175&lt;&gt;"",'[3]INVESTIGADOR_Descripcion subuni'!$CQ175&lt;&gt;0),'[3]INVESTIGADOR_Descripcion subuni'!$CQ175,""),IF($A177="TOTAL",SUM(INDIRECT("BE4:BE"&amp;ROW()-1)),""))</f>
        <v/>
      </c>
      <c r="BF177" s="3" t="str">
        <f t="shared" ca="1" si="56"/>
        <v/>
      </c>
    </row>
    <row r="178" spans="1:58" x14ac:dyDescent="0.2">
      <c r="A178" s="25" t="str">
        <f>IF('[3]INVESTIGADOR_Descripcion subuni'!$B176&lt;&gt;"",'[3]INVESTIGADOR_Descripcion subuni'!$B176,IF(AND('[3]INVESTIGADOR_Descripcion subuni'!$B176="",'[3]INVESTIGADOR_Descripcion subuni'!$B177="",'[3]INVESTIGADOR_Descripcion subuni'!$B175=""),"","TOTAL"))</f>
        <v/>
      </c>
      <c r="B178" s="3" t="str">
        <f ca="1">IF(AND($A178&lt;&gt;"",$A178&lt;&gt;"TOTAL"),IF(AND('[3]INVESTIGADOR_Descripcion subuni'!$C176&lt;&gt;"",'[3]INVESTIGADOR_Descripcion subuni'!$C176&lt;&gt;0),'[3]INVESTIGADOR_Descripcion subuni'!$C176,""),IF($A178="TOTAL",SUM(INDIRECT("B4:B"&amp;ROW()-1)),""))</f>
        <v/>
      </c>
      <c r="C178" s="3" t="str">
        <f ca="1">IF(AND($A178&lt;&gt;"",$A178&lt;&gt;"TOTAL"),IF(AND('[3]INVESTIGADOR_Descripcion subuni'!$E176&lt;&gt;"",'[3]INVESTIGADOR_Descripcion subuni'!$E176&lt;&gt;0),'[3]INVESTIGADOR_Descripcion subuni'!$E176,""),IF($A178="TOTAL",SUM(INDIRECT("C4:C"&amp;ROW()-1)),""))</f>
        <v/>
      </c>
      <c r="D178" s="3" t="str">
        <f t="shared" ca="1" si="38"/>
        <v/>
      </c>
      <c r="E178" s="3" t="str">
        <f ca="1">IF(AND($A178&lt;&gt;"",$A178&lt;&gt;"TOTAL"),IF(AND('[3]INVESTIGADOR_Descripcion subuni'!$H176&lt;&gt;"",'[3]INVESTIGADOR_Descripcion subuni'!$H176&lt;&gt;0),'[3]INVESTIGADOR_Descripcion subuni'!$H176,""),IF($A178="TOTAL",SUM(INDIRECT("E4:E"&amp;ROW()-1)),""))</f>
        <v/>
      </c>
      <c r="F178" s="3" t="str">
        <f ca="1">IF(AND($A178&lt;&gt;"",$A178&lt;&gt;"TOTAL"),IF(AND('[3]INVESTIGADOR_Descripcion subuni'!$J176&lt;&gt;"",'[3]INVESTIGADOR_Descripcion subuni'!$J176&lt;&gt;0),'[3]INVESTIGADOR_Descripcion subuni'!$J176,""),IF($A178="TOTAL",SUM(INDIRECT("F4:F"&amp;ROW()-1)),""))</f>
        <v/>
      </c>
      <c r="G178" s="3" t="str">
        <f t="shared" ca="1" si="39"/>
        <v/>
      </c>
      <c r="H178" s="3" t="str">
        <f ca="1">IF(AND($A178&lt;&gt;"",$A178&lt;&gt;"TOTAL"),IF(AND('[3]INVESTIGADOR_Descripcion subuni'!$M176&lt;&gt;"",'[3]INVESTIGADOR_Descripcion subuni'!$M176&lt;&gt;0),'[3]INVESTIGADOR_Descripcion subuni'!$M176,""),IF($A178="TOTAL",SUM(INDIRECT("H4:H"&amp;ROW()-1)),""))</f>
        <v/>
      </c>
      <c r="I178" s="3" t="str">
        <f ca="1">IF(AND($A178&lt;&gt;"",$A178&lt;&gt;"TOTAL"),IF(AND('[3]INVESTIGADOR_Descripcion subuni'!$O176&lt;&gt;"",'[3]INVESTIGADOR_Descripcion subuni'!$O176&lt;&gt;0),'[3]INVESTIGADOR_Descripcion subuni'!$O176,""),IF($A178="TOTAL",SUM(INDIRECT("I4:I"&amp;ROW()-1)),""))</f>
        <v/>
      </c>
      <c r="J178" s="3" t="str">
        <f t="shared" ca="1" si="40"/>
        <v/>
      </c>
      <c r="K178" s="3" t="str">
        <f ca="1">IF(AND($A178&lt;&gt;"",$A178&lt;&gt;"TOTAL"),IF(AND('[3]INVESTIGADOR_Descripcion subuni'!$R176&lt;&gt;"",'[3]INVESTIGADOR_Descripcion subuni'!$R176&lt;&gt;0),'[3]INVESTIGADOR_Descripcion subuni'!$R176,""),IF($A178="TOTAL",SUM(INDIRECT("K4:K"&amp;ROW()-1)),""))</f>
        <v/>
      </c>
      <c r="L178" s="3" t="str">
        <f ca="1">IF(AND($A178&lt;&gt;"",$A178&lt;&gt;"TOTAL"),IF(AND('[3]INVESTIGADOR_Descripcion subuni'!$T176&lt;&gt;"",'[3]INVESTIGADOR_Descripcion subuni'!$T176&lt;&gt;0),'[3]INVESTIGADOR_Descripcion subuni'!$T176,""),IF($A178="TOTAL",SUM(INDIRECT("L4:L"&amp;ROW()-1)),""))</f>
        <v/>
      </c>
      <c r="M178" s="3" t="str">
        <f t="shared" ca="1" si="41"/>
        <v/>
      </c>
      <c r="N178" s="3" t="str">
        <f ca="1">IF(AND($A178&lt;&gt;"",$A178&lt;&gt;"TOTAL"),IF(AND('[3]INVESTIGADOR_Descripcion subuni'!$W176&lt;&gt;"",'[3]INVESTIGADOR_Descripcion subuni'!$W176&lt;&gt;0),'[3]INVESTIGADOR_Descripcion subuni'!$W176,""),IF($A178="TOTAL",SUM(INDIRECT("N4:N"&amp;ROW()-1)),""))</f>
        <v/>
      </c>
      <c r="O178" s="3" t="str">
        <f ca="1">IF(AND($A178&lt;&gt;"",$A178&lt;&gt;"TOTAL"),IF(AND('[3]INVESTIGADOR_Descripcion subuni'!$Y176&lt;&gt;"",'[3]INVESTIGADOR_Descripcion subuni'!$Y176&lt;&gt;0),'[3]INVESTIGADOR_Descripcion subuni'!$Y176,""),IF($A178="TOTAL",SUM(INDIRECT("O4:O"&amp;ROW()-1)),""))</f>
        <v/>
      </c>
      <c r="P178" s="3" t="str">
        <f t="shared" ca="1" si="42"/>
        <v/>
      </c>
      <c r="Q178" s="3" t="str">
        <f ca="1">IF(AND($A178&lt;&gt;"",$A178&lt;&gt;"TOTAL"),IF(AND('[3]INVESTIGADOR_Descripcion subuni'!$AB176&lt;&gt;"",'[3]INVESTIGADOR_Descripcion subuni'!$AB176&lt;&gt;0),'[3]INVESTIGADOR_Descripcion subuni'!$AB176,""),IF($A178="TOTAL",SUM(INDIRECT("Q4:Q"&amp;ROW()-1)),""))</f>
        <v/>
      </c>
      <c r="R178" s="3" t="str">
        <f ca="1">IF(AND($A178&lt;&gt;"",$A178&lt;&gt;"TOTAL"),IF(AND('[3]INVESTIGADOR_Descripcion subuni'!$AD176&lt;&gt;"",'[3]INVESTIGADOR_Descripcion subuni'!$AD176&lt;&gt;0),'[3]INVESTIGADOR_Descripcion subuni'!$AD176,""),IF($A178="TOTAL",SUM(INDIRECT("R4:R"&amp;ROW()-1)),""))</f>
        <v/>
      </c>
      <c r="S178" s="3" t="str">
        <f t="shared" ca="1" si="43"/>
        <v/>
      </c>
      <c r="T178" s="3" t="str">
        <f ca="1">IF(AND($A178&lt;&gt;"",$A178&lt;&gt;"TOTAL"),IF(AND('[3]INVESTIGADOR_Descripcion subuni'!$AG176&lt;&gt;"",'[3]INVESTIGADOR_Descripcion subuni'!$AG176&lt;&gt;0),'[3]INVESTIGADOR_Descripcion subuni'!$AG176,""),IF($A178="TOTAL",SUM(INDIRECT("T4:T"&amp;ROW()-1)),""))</f>
        <v/>
      </c>
      <c r="U178" s="3" t="str">
        <f ca="1">IF(AND($A178&lt;&gt;"",$A178&lt;&gt;"TOTAL"),IF(AND('[3]INVESTIGADOR_Descripcion subuni'!$AI176&lt;&gt;"",'[3]INVESTIGADOR_Descripcion subuni'!$AI176&lt;&gt;0),'[3]INVESTIGADOR_Descripcion subuni'!$AI176,""),IF($A178="TOTAL",SUM(INDIRECT("U4:U"&amp;ROW()-1)),""))</f>
        <v/>
      </c>
      <c r="V178" s="3" t="str">
        <f t="shared" ca="1" si="44"/>
        <v/>
      </c>
      <c r="W178" s="3" t="str">
        <f ca="1">IF(AND($A178&lt;&gt;"",$A178&lt;&gt;"TOTAL"),IF(AND('[3]INVESTIGADOR_Descripcion subuni'!$AL176&lt;&gt;"",'[3]INVESTIGADOR_Descripcion subuni'!$AL176&lt;&gt;0),'[3]INVESTIGADOR_Descripcion subuni'!$AL176,""),IF($A178="TOTAL",SUM(INDIRECT("W4:W"&amp;ROW()-1)),""))</f>
        <v/>
      </c>
      <c r="X178" s="3" t="str">
        <f ca="1">IF(AND($A178&lt;&gt;"",$A178&lt;&gt;"TOTAL"),IF(AND('[3]INVESTIGADOR_Descripcion subuni'!$AN176&lt;&gt;"",'[3]INVESTIGADOR_Descripcion subuni'!$AN176&lt;&gt;0),'[3]INVESTIGADOR_Descripcion subuni'!$AN176,""),IF($A178="TOTAL",SUM(INDIRECT("X4:X"&amp;ROW()-1)),""))</f>
        <v/>
      </c>
      <c r="Y178" s="3" t="str">
        <f t="shared" ca="1" si="45"/>
        <v/>
      </c>
      <c r="Z178" s="3" t="str">
        <f ca="1">IF(AND($A178&lt;&gt;"",$A178&lt;&gt;"TOTAL"),IF(AND('[3]INVESTIGADOR_Descripcion subuni'!$AQ176&lt;&gt;"",'[3]INVESTIGADOR_Descripcion subuni'!$AQ176&lt;&gt;0),'[3]INVESTIGADOR_Descripcion subuni'!$AQ176,""),IF($A178="TOTAL",SUM(INDIRECT("Z4:Z"&amp;ROW()-1)),""))</f>
        <v/>
      </c>
      <c r="AA178" s="3" t="str">
        <f ca="1">IF(AND($A178&lt;&gt;"",$A178&lt;&gt;"TOTAL"),IF(AND('[3]INVESTIGADOR_Descripcion subuni'!$AS176&lt;&gt;"",'[3]INVESTIGADOR_Descripcion subuni'!$AS176&lt;&gt;0),'[3]INVESTIGADOR_Descripcion subuni'!$AS176,""),IF($A178="TOTAL",SUM(INDIRECT("AA4:AA"&amp;ROW()-1)),""))</f>
        <v/>
      </c>
      <c r="AB178" s="3" t="str">
        <f t="shared" ca="1" si="46"/>
        <v/>
      </c>
      <c r="AC178" s="3" t="str">
        <f ca="1">IF(AND($A178&lt;&gt;"",$A178&lt;&gt;"TOTAL"),IF(AND('[3]INVESTIGADOR_Descripcion subuni'!$AV176&lt;&gt;"",'[3]INVESTIGADOR_Descripcion subuni'!$AV176&lt;&gt;0),'[3]INVESTIGADOR_Descripcion subuni'!$AV176,""),IF($A178="TOTAL",SUM(INDIRECT("AC4:AC"&amp;ROW()-1)),""))</f>
        <v/>
      </c>
      <c r="AD178" s="3" t="str">
        <f ca="1">IF(AND($A178&lt;&gt;"",$A178&lt;&gt;"TOTAL"),IF(AND('[3]INVESTIGADOR_Descripcion subuni'!$AX176&lt;&gt;"",'[3]INVESTIGADOR_Descripcion subuni'!$AX176&lt;&gt;0),'[3]INVESTIGADOR_Descripcion subuni'!$AX176,""),IF($A178="TOTAL",SUM(INDIRECT("AD4:AD"&amp;ROW()-1)),""))</f>
        <v/>
      </c>
      <c r="AE178" s="3" t="str">
        <f t="shared" ca="1" si="47"/>
        <v/>
      </c>
      <c r="AF178" s="3" t="str">
        <f ca="1">IF(AND($A178&lt;&gt;"",$A178&lt;&gt;"TOTAL"),IF(AND('[3]INVESTIGADOR_Descripcion subuni'!$BA176&lt;&gt;"",'[3]INVESTIGADOR_Descripcion subuni'!$BA176&lt;&gt;0),'[3]INVESTIGADOR_Descripcion subuni'!$BA176,""),IF($A178="TOTAL",SUM(INDIRECT("AF4:AF"&amp;ROW()-1)),""))</f>
        <v/>
      </c>
      <c r="AG178" s="3" t="str">
        <f ca="1">IF(AND($A178&lt;&gt;"",$A178&lt;&gt;"TOTAL"),IF(AND('[3]INVESTIGADOR_Descripcion subuni'!$BC176&lt;&gt;"",'[3]INVESTIGADOR_Descripcion subuni'!$BC176&lt;&gt;0),'[3]INVESTIGADOR_Descripcion subuni'!$BC176,""),IF($A178="TOTAL",SUM(INDIRECT("AG4:AG"&amp;ROW()-1)),""))</f>
        <v/>
      </c>
      <c r="AH178" s="3" t="str">
        <f t="shared" ca="1" si="48"/>
        <v/>
      </c>
      <c r="AI178" s="3" t="str">
        <f ca="1">IF(AND($A178&lt;&gt;"",$A178&lt;&gt;"TOTAL"),IF(AND('[3]INVESTIGADOR_Descripcion subuni'!$BF176&lt;&gt;"",'[3]INVESTIGADOR_Descripcion subuni'!$BF176&lt;&gt;0),'[3]INVESTIGADOR_Descripcion subuni'!$BF176,""),IF($A178="TOTAL",SUM(INDIRECT("AI4:AI"&amp;ROW()-1)),""))</f>
        <v/>
      </c>
      <c r="AJ178" s="3" t="str">
        <f ca="1">IF(AND($A178&lt;&gt;"",$A178&lt;&gt;"TOTAL"),IF(AND('[3]INVESTIGADOR_Descripcion subuni'!$BH176&lt;&gt;"",'[3]INVESTIGADOR_Descripcion subuni'!$BH176&lt;&gt;0),'[3]INVESTIGADOR_Descripcion subuni'!$BH176,""),IF($A178="TOTAL",SUM(INDIRECT("AJ4:AJ"&amp;ROW()-1)),""))</f>
        <v/>
      </c>
      <c r="AK178" s="3" t="str">
        <f t="shared" ca="1" si="49"/>
        <v/>
      </c>
      <c r="AL178" s="3" t="str">
        <f ca="1">IF(AND($A178&lt;&gt;"",$A178&lt;&gt;"TOTAL"),IF(AND('[3]INVESTIGADOR_Descripcion subuni'!$BK176&lt;&gt;"",'[3]INVESTIGADOR_Descripcion subuni'!$BK176&lt;&gt;0),'[3]INVESTIGADOR_Descripcion subuni'!$BK176,""),IF($A178="TOTAL",SUM(INDIRECT("AL4:AL"&amp;ROW()-1)),""))</f>
        <v/>
      </c>
      <c r="AM178" s="3" t="str">
        <f ca="1">IF(AND($A178&lt;&gt;"",$A178&lt;&gt;"TOTAL"),IF(AND('[3]INVESTIGADOR_Descripcion subuni'!$BM176&lt;&gt;"",'[3]INVESTIGADOR_Descripcion subuni'!$BM176&lt;&gt;0),'[3]INVESTIGADOR_Descripcion subuni'!$BM176,""),IF($A178="TOTAL",SUM(INDIRECT("AM4:AM"&amp;ROW()-1)),""))</f>
        <v/>
      </c>
      <c r="AN178" s="3" t="str">
        <f t="shared" ca="1" si="50"/>
        <v/>
      </c>
      <c r="AO178" s="3" t="str">
        <f ca="1">IF(AND($A178&lt;&gt;"",$A178&lt;&gt;"TOTAL"),IF(AND('[3]INVESTIGADOR_Descripcion subuni'!$BP176&lt;&gt;"",'[3]INVESTIGADOR_Descripcion subuni'!$BP176&lt;&gt;0),'[3]INVESTIGADOR_Descripcion subuni'!$BP176,""),IF($A178="TOTAL",SUM(INDIRECT("AO4:AO"&amp;ROW()-1)),""))</f>
        <v/>
      </c>
      <c r="AP178" s="3" t="str">
        <f ca="1">IF(AND($A178&lt;&gt;"",$A178&lt;&gt;"TOTAL"),IF(AND('[3]INVESTIGADOR_Descripcion subuni'!$BR176&lt;&gt;"",'[3]INVESTIGADOR_Descripcion subuni'!$BR176&lt;&gt;0),'[3]INVESTIGADOR_Descripcion subuni'!$BR176,""),IF($A178="TOTAL",SUM(INDIRECT("AP4:AP"&amp;ROW()-1)),""))</f>
        <v/>
      </c>
      <c r="AQ178" s="3" t="str">
        <f t="shared" ca="1" si="51"/>
        <v/>
      </c>
      <c r="AR178" s="3" t="str">
        <f ca="1">IF(AND($A178&lt;&gt;"",$A178&lt;&gt;"TOTAL"),IF(AND('[3]INVESTIGADOR_Descripcion subuni'!$BU176&lt;&gt;"",'[3]INVESTIGADOR_Descripcion subuni'!$BU176&lt;&gt;0),'[3]INVESTIGADOR_Descripcion subuni'!$BU176,""),IF($A178="TOTAL",SUM(INDIRECT("AR4:AR"&amp;ROW()-1)),""))</f>
        <v/>
      </c>
      <c r="AS178" s="3" t="str">
        <f ca="1">IF(AND($A178&lt;&gt;"",$A178&lt;&gt;"TOTAL"),IF(AND('[3]INVESTIGADOR_Descripcion subuni'!$BW176&lt;&gt;"",'[3]INVESTIGADOR_Descripcion subuni'!$BW176&lt;&gt;0),'[3]INVESTIGADOR_Descripcion subuni'!$BW176,""),IF($A178="TOTAL",SUM(INDIRECT("AS4:AS"&amp;ROW()-1)),""))</f>
        <v/>
      </c>
      <c r="AT178" s="3" t="str">
        <f t="shared" ca="1" si="52"/>
        <v/>
      </c>
      <c r="AU178" s="3" t="str">
        <f ca="1">IF(AND($A178&lt;&gt;"",$A178&lt;&gt;"TOTAL"),IF(AND('[3]INVESTIGADOR_Descripcion subuni'!$BZ176&lt;&gt;"",'[3]INVESTIGADOR_Descripcion subuni'!$BZ176&lt;&gt;0),'[3]INVESTIGADOR_Descripcion subuni'!$BZ176,""),IF($A178="TOTAL",SUM(INDIRECT("AU4:AU"&amp;ROW()-1)),""))</f>
        <v/>
      </c>
      <c r="AV178" s="3" t="str">
        <f ca="1">IF(AND($A178&lt;&gt;"",$A178&lt;&gt;"TOTAL"),IF(AND('[3]INVESTIGADOR_Descripcion subuni'!$CB176&lt;&gt;"",'[3]INVESTIGADOR_Descripcion subuni'!$CB176&lt;&gt;0),'[3]INVESTIGADOR_Descripcion subuni'!$CB176,""),IF($A178="TOTAL",SUM(INDIRECT("AV4:AV"&amp;ROW()-1)),""))</f>
        <v/>
      </c>
      <c r="AW178" s="3" t="str">
        <f t="shared" ca="1" si="53"/>
        <v/>
      </c>
      <c r="AX178" s="3" t="str">
        <f ca="1">IF(AND($A178&lt;&gt;"",$A178&lt;&gt;"TOTAL"),IF(AND('[3]INVESTIGADOR_Descripcion subuni'!$CE176&lt;&gt;"",'[3]INVESTIGADOR_Descripcion subuni'!$CE176&lt;&gt;0),'[3]INVESTIGADOR_Descripcion subuni'!$CE176,""),IF($A178="TOTAL",SUM(INDIRECT("AX4:AX"&amp;ROW()-1)),""))</f>
        <v/>
      </c>
      <c r="AY178" s="3" t="str">
        <f ca="1">IF(AND($A178&lt;&gt;"",$A178&lt;&gt;"TOTAL"),IF(AND('[3]INVESTIGADOR_Descripcion subuni'!$CG176&lt;&gt;"",'[3]INVESTIGADOR_Descripcion subuni'!$CG176&lt;&gt;0),'[3]INVESTIGADOR_Descripcion subuni'!$CG176,""),IF($A178="TOTAL",SUM(INDIRECT("AY4:AY"&amp;ROW()-1)),""))</f>
        <v/>
      </c>
      <c r="AZ178" s="3" t="str">
        <f t="shared" ca="1" si="54"/>
        <v/>
      </c>
      <c r="BA178" s="3" t="str">
        <f ca="1">IF(AND($A178&lt;&gt;"",$A178&lt;&gt;"TOTAL"),IF(AND('[3]INVESTIGADOR_Descripcion subuni'!$CJ176&lt;&gt;"",'[3]INVESTIGADOR_Descripcion subuni'!$CJ176&lt;&gt;0),'[3]INVESTIGADOR_Descripcion subuni'!$CJ176,""),IF($A178="TOTAL",SUM(INDIRECT("BA4:BA"&amp;ROW()-1)),""))</f>
        <v/>
      </c>
      <c r="BB178" s="3" t="str">
        <f ca="1">IF(AND($A178&lt;&gt;"",$A178&lt;&gt;"TOTAL"),IF(AND('[3]INVESTIGADOR_Descripcion subuni'!$CL176&lt;&gt;"",'[3]INVESTIGADOR_Descripcion subuni'!$CL176&lt;&gt;0),'[3]INVESTIGADOR_Descripcion subuni'!$CL176,""),IF($A178="TOTAL",SUM(INDIRECT("BB4:BB"&amp;ROW()-1)),""))</f>
        <v/>
      </c>
      <c r="BC178" s="3" t="str">
        <f t="shared" ca="1" si="55"/>
        <v/>
      </c>
      <c r="BD178" s="3" t="str">
        <f ca="1">IF(AND($A178&lt;&gt;"",$A178&lt;&gt;"TOTAL"),IF(AND('[3]INVESTIGADOR_Descripcion subuni'!$CO176&lt;&gt;"",'[3]INVESTIGADOR_Descripcion subuni'!$CO176&lt;&gt;0),'[3]INVESTIGADOR_Descripcion subuni'!$CO176,""),IF($A178="TOTAL",SUM(INDIRECT("BD4:BD"&amp;ROW()-1)),""))</f>
        <v/>
      </c>
      <c r="BE178" s="3" t="str">
        <f ca="1">IF(AND($A178&lt;&gt;"",$A178&lt;&gt;"TOTAL"),IF(AND('[3]INVESTIGADOR_Descripcion subuni'!$CQ176&lt;&gt;"",'[3]INVESTIGADOR_Descripcion subuni'!$CQ176&lt;&gt;0),'[3]INVESTIGADOR_Descripcion subuni'!$CQ176,""),IF($A178="TOTAL",SUM(INDIRECT("BE4:BE"&amp;ROW()-1)),""))</f>
        <v/>
      </c>
      <c r="BF178" s="3" t="str">
        <f t="shared" ca="1" si="56"/>
        <v/>
      </c>
    </row>
    <row r="179" spans="1:58" x14ac:dyDescent="0.2">
      <c r="A179" s="25" t="str">
        <f>IF('[3]INVESTIGADOR_Descripcion subuni'!$B177&lt;&gt;"",'[3]INVESTIGADOR_Descripcion subuni'!$B177,IF(AND('[3]INVESTIGADOR_Descripcion subuni'!$B177="",'[3]INVESTIGADOR_Descripcion subuni'!$B178="",'[3]INVESTIGADOR_Descripcion subuni'!$B176=""),"","TOTAL"))</f>
        <v/>
      </c>
      <c r="B179" s="3" t="str">
        <f ca="1">IF(AND($A179&lt;&gt;"",$A179&lt;&gt;"TOTAL"),IF(AND('[3]INVESTIGADOR_Descripcion subuni'!$C177&lt;&gt;"",'[3]INVESTIGADOR_Descripcion subuni'!$C177&lt;&gt;0),'[3]INVESTIGADOR_Descripcion subuni'!$C177,""),IF($A179="TOTAL",SUM(INDIRECT("B4:B"&amp;ROW()-1)),""))</f>
        <v/>
      </c>
      <c r="C179" s="3" t="str">
        <f ca="1">IF(AND($A179&lt;&gt;"",$A179&lt;&gt;"TOTAL"),IF(AND('[3]INVESTIGADOR_Descripcion subuni'!$E177&lt;&gt;"",'[3]INVESTIGADOR_Descripcion subuni'!$E177&lt;&gt;0),'[3]INVESTIGADOR_Descripcion subuni'!$E177,""),IF($A179="TOTAL",SUM(INDIRECT("C4:C"&amp;ROW()-1)),""))</f>
        <v/>
      </c>
      <c r="D179" s="3" t="str">
        <f t="shared" ca="1" si="38"/>
        <v/>
      </c>
      <c r="E179" s="3" t="str">
        <f ca="1">IF(AND($A179&lt;&gt;"",$A179&lt;&gt;"TOTAL"),IF(AND('[3]INVESTIGADOR_Descripcion subuni'!$H177&lt;&gt;"",'[3]INVESTIGADOR_Descripcion subuni'!$H177&lt;&gt;0),'[3]INVESTIGADOR_Descripcion subuni'!$H177,""),IF($A179="TOTAL",SUM(INDIRECT("E4:E"&amp;ROW()-1)),""))</f>
        <v/>
      </c>
      <c r="F179" s="3" t="str">
        <f ca="1">IF(AND($A179&lt;&gt;"",$A179&lt;&gt;"TOTAL"),IF(AND('[3]INVESTIGADOR_Descripcion subuni'!$J177&lt;&gt;"",'[3]INVESTIGADOR_Descripcion subuni'!$J177&lt;&gt;0),'[3]INVESTIGADOR_Descripcion subuni'!$J177,""),IF($A179="TOTAL",SUM(INDIRECT("F4:F"&amp;ROW()-1)),""))</f>
        <v/>
      </c>
      <c r="G179" s="3" t="str">
        <f t="shared" ca="1" si="39"/>
        <v/>
      </c>
      <c r="H179" s="3" t="str">
        <f ca="1">IF(AND($A179&lt;&gt;"",$A179&lt;&gt;"TOTAL"),IF(AND('[3]INVESTIGADOR_Descripcion subuni'!$M177&lt;&gt;"",'[3]INVESTIGADOR_Descripcion subuni'!$M177&lt;&gt;0),'[3]INVESTIGADOR_Descripcion subuni'!$M177,""),IF($A179="TOTAL",SUM(INDIRECT("H4:H"&amp;ROW()-1)),""))</f>
        <v/>
      </c>
      <c r="I179" s="3" t="str">
        <f ca="1">IF(AND($A179&lt;&gt;"",$A179&lt;&gt;"TOTAL"),IF(AND('[3]INVESTIGADOR_Descripcion subuni'!$O177&lt;&gt;"",'[3]INVESTIGADOR_Descripcion subuni'!$O177&lt;&gt;0),'[3]INVESTIGADOR_Descripcion subuni'!$O177,""),IF($A179="TOTAL",SUM(INDIRECT("I4:I"&amp;ROW()-1)),""))</f>
        <v/>
      </c>
      <c r="J179" s="3" t="str">
        <f t="shared" ca="1" si="40"/>
        <v/>
      </c>
      <c r="K179" s="3" t="str">
        <f ca="1">IF(AND($A179&lt;&gt;"",$A179&lt;&gt;"TOTAL"),IF(AND('[3]INVESTIGADOR_Descripcion subuni'!$R177&lt;&gt;"",'[3]INVESTIGADOR_Descripcion subuni'!$R177&lt;&gt;0),'[3]INVESTIGADOR_Descripcion subuni'!$R177,""),IF($A179="TOTAL",SUM(INDIRECT("K4:K"&amp;ROW()-1)),""))</f>
        <v/>
      </c>
      <c r="L179" s="3" t="str">
        <f ca="1">IF(AND($A179&lt;&gt;"",$A179&lt;&gt;"TOTAL"),IF(AND('[3]INVESTIGADOR_Descripcion subuni'!$T177&lt;&gt;"",'[3]INVESTIGADOR_Descripcion subuni'!$T177&lt;&gt;0),'[3]INVESTIGADOR_Descripcion subuni'!$T177,""),IF($A179="TOTAL",SUM(INDIRECT("L4:L"&amp;ROW()-1)),""))</f>
        <v/>
      </c>
      <c r="M179" s="3" t="str">
        <f t="shared" ca="1" si="41"/>
        <v/>
      </c>
      <c r="N179" s="3" t="str">
        <f ca="1">IF(AND($A179&lt;&gt;"",$A179&lt;&gt;"TOTAL"),IF(AND('[3]INVESTIGADOR_Descripcion subuni'!$W177&lt;&gt;"",'[3]INVESTIGADOR_Descripcion subuni'!$W177&lt;&gt;0),'[3]INVESTIGADOR_Descripcion subuni'!$W177,""),IF($A179="TOTAL",SUM(INDIRECT("N4:N"&amp;ROW()-1)),""))</f>
        <v/>
      </c>
      <c r="O179" s="3" t="str">
        <f ca="1">IF(AND($A179&lt;&gt;"",$A179&lt;&gt;"TOTAL"),IF(AND('[3]INVESTIGADOR_Descripcion subuni'!$Y177&lt;&gt;"",'[3]INVESTIGADOR_Descripcion subuni'!$Y177&lt;&gt;0),'[3]INVESTIGADOR_Descripcion subuni'!$Y177,""),IF($A179="TOTAL",SUM(INDIRECT("O4:O"&amp;ROW()-1)),""))</f>
        <v/>
      </c>
      <c r="P179" s="3" t="str">
        <f t="shared" ca="1" si="42"/>
        <v/>
      </c>
      <c r="Q179" s="3" t="str">
        <f ca="1">IF(AND($A179&lt;&gt;"",$A179&lt;&gt;"TOTAL"),IF(AND('[3]INVESTIGADOR_Descripcion subuni'!$AB177&lt;&gt;"",'[3]INVESTIGADOR_Descripcion subuni'!$AB177&lt;&gt;0),'[3]INVESTIGADOR_Descripcion subuni'!$AB177,""),IF($A179="TOTAL",SUM(INDIRECT("Q4:Q"&amp;ROW()-1)),""))</f>
        <v/>
      </c>
      <c r="R179" s="3" t="str">
        <f ca="1">IF(AND($A179&lt;&gt;"",$A179&lt;&gt;"TOTAL"),IF(AND('[3]INVESTIGADOR_Descripcion subuni'!$AD177&lt;&gt;"",'[3]INVESTIGADOR_Descripcion subuni'!$AD177&lt;&gt;0),'[3]INVESTIGADOR_Descripcion subuni'!$AD177,""),IF($A179="TOTAL",SUM(INDIRECT("R4:R"&amp;ROW()-1)),""))</f>
        <v/>
      </c>
      <c r="S179" s="3" t="str">
        <f t="shared" ca="1" si="43"/>
        <v/>
      </c>
      <c r="T179" s="3" t="str">
        <f ca="1">IF(AND($A179&lt;&gt;"",$A179&lt;&gt;"TOTAL"),IF(AND('[3]INVESTIGADOR_Descripcion subuni'!$AG177&lt;&gt;"",'[3]INVESTIGADOR_Descripcion subuni'!$AG177&lt;&gt;0),'[3]INVESTIGADOR_Descripcion subuni'!$AG177,""),IF($A179="TOTAL",SUM(INDIRECT("T4:T"&amp;ROW()-1)),""))</f>
        <v/>
      </c>
      <c r="U179" s="3" t="str">
        <f ca="1">IF(AND($A179&lt;&gt;"",$A179&lt;&gt;"TOTAL"),IF(AND('[3]INVESTIGADOR_Descripcion subuni'!$AI177&lt;&gt;"",'[3]INVESTIGADOR_Descripcion subuni'!$AI177&lt;&gt;0),'[3]INVESTIGADOR_Descripcion subuni'!$AI177,""),IF($A179="TOTAL",SUM(INDIRECT("U4:U"&amp;ROW()-1)),""))</f>
        <v/>
      </c>
      <c r="V179" s="3" t="str">
        <f t="shared" ca="1" si="44"/>
        <v/>
      </c>
      <c r="W179" s="3" t="str">
        <f ca="1">IF(AND($A179&lt;&gt;"",$A179&lt;&gt;"TOTAL"),IF(AND('[3]INVESTIGADOR_Descripcion subuni'!$AL177&lt;&gt;"",'[3]INVESTIGADOR_Descripcion subuni'!$AL177&lt;&gt;0),'[3]INVESTIGADOR_Descripcion subuni'!$AL177,""),IF($A179="TOTAL",SUM(INDIRECT("W4:W"&amp;ROW()-1)),""))</f>
        <v/>
      </c>
      <c r="X179" s="3" t="str">
        <f ca="1">IF(AND($A179&lt;&gt;"",$A179&lt;&gt;"TOTAL"),IF(AND('[3]INVESTIGADOR_Descripcion subuni'!$AN177&lt;&gt;"",'[3]INVESTIGADOR_Descripcion subuni'!$AN177&lt;&gt;0),'[3]INVESTIGADOR_Descripcion subuni'!$AN177,""),IF($A179="TOTAL",SUM(INDIRECT("X4:X"&amp;ROW()-1)),""))</f>
        <v/>
      </c>
      <c r="Y179" s="3" t="str">
        <f t="shared" ca="1" si="45"/>
        <v/>
      </c>
      <c r="Z179" s="3" t="str">
        <f ca="1">IF(AND($A179&lt;&gt;"",$A179&lt;&gt;"TOTAL"),IF(AND('[3]INVESTIGADOR_Descripcion subuni'!$AQ177&lt;&gt;"",'[3]INVESTIGADOR_Descripcion subuni'!$AQ177&lt;&gt;0),'[3]INVESTIGADOR_Descripcion subuni'!$AQ177,""),IF($A179="TOTAL",SUM(INDIRECT("Z4:Z"&amp;ROW()-1)),""))</f>
        <v/>
      </c>
      <c r="AA179" s="3" t="str">
        <f ca="1">IF(AND($A179&lt;&gt;"",$A179&lt;&gt;"TOTAL"),IF(AND('[3]INVESTIGADOR_Descripcion subuni'!$AS177&lt;&gt;"",'[3]INVESTIGADOR_Descripcion subuni'!$AS177&lt;&gt;0),'[3]INVESTIGADOR_Descripcion subuni'!$AS177,""),IF($A179="TOTAL",SUM(INDIRECT("AA4:AA"&amp;ROW()-1)),""))</f>
        <v/>
      </c>
      <c r="AB179" s="3" t="str">
        <f t="shared" ca="1" si="46"/>
        <v/>
      </c>
      <c r="AC179" s="3" t="str">
        <f ca="1">IF(AND($A179&lt;&gt;"",$A179&lt;&gt;"TOTAL"),IF(AND('[3]INVESTIGADOR_Descripcion subuni'!$AV177&lt;&gt;"",'[3]INVESTIGADOR_Descripcion subuni'!$AV177&lt;&gt;0),'[3]INVESTIGADOR_Descripcion subuni'!$AV177,""),IF($A179="TOTAL",SUM(INDIRECT("AC4:AC"&amp;ROW()-1)),""))</f>
        <v/>
      </c>
      <c r="AD179" s="3" t="str">
        <f ca="1">IF(AND($A179&lt;&gt;"",$A179&lt;&gt;"TOTAL"),IF(AND('[3]INVESTIGADOR_Descripcion subuni'!$AX177&lt;&gt;"",'[3]INVESTIGADOR_Descripcion subuni'!$AX177&lt;&gt;0),'[3]INVESTIGADOR_Descripcion subuni'!$AX177,""),IF($A179="TOTAL",SUM(INDIRECT("AD4:AD"&amp;ROW()-1)),""))</f>
        <v/>
      </c>
      <c r="AE179" s="3" t="str">
        <f t="shared" ca="1" si="47"/>
        <v/>
      </c>
      <c r="AF179" s="3" t="str">
        <f ca="1">IF(AND($A179&lt;&gt;"",$A179&lt;&gt;"TOTAL"),IF(AND('[3]INVESTIGADOR_Descripcion subuni'!$BA177&lt;&gt;"",'[3]INVESTIGADOR_Descripcion subuni'!$BA177&lt;&gt;0),'[3]INVESTIGADOR_Descripcion subuni'!$BA177,""),IF($A179="TOTAL",SUM(INDIRECT("AF4:AF"&amp;ROW()-1)),""))</f>
        <v/>
      </c>
      <c r="AG179" s="3" t="str">
        <f ca="1">IF(AND($A179&lt;&gt;"",$A179&lt;&gt;"TOTAL"),IF(AND('[3]INVESTIGADOR_Descripcion subuni'!$BC177&lt;&gt;"",'[3]INVESTIGADOR_Descripcion subuni'!$BC177&lt;&gt;0),'[3]INVESTIGADOR_Descripcion subuni'!$BC177,""),IF($A179="TOTAL",SUM(INDIRECT("AG4:AG"&amp;ROW()-1)),""))</f>
        <v/>
      </c>
      <c r="AH179" s="3" t="str">
        <f t="shared" ca="1" si="48"/>
        <v/>
      </c>
      <c r="AI179" s="3" t="str">
        <f ca="1">IF(AND($A179&lt;&gt;"",$A179&lt;&gt;"TOTAL"),IF(AND('[3]INVESTIGADOR_Descripcion subuni'!$BF177&lt;&gt;"",'[3]INVESTIGADOR_Descripcion subuni'!$BF177&lt;&gt;0),'[3]INVESTIGADOR_Descripcion subuni'!$BF177,""),IF($A179="TOTAL",SUM(INDIRECT("AI4:AI"&amp;ROW()-1)),""))</f>
        <v/>
      </c>
      <c r="AJ179" s="3" t="str">
        <f ca="1">IF(AND($A179&lt;&gt;"",$A179&lt;&gt;"TOTAL"),IF(AND('[3]INVESTIGADOR_Descripcion subuni'!$BH177&lt;&gt;"",'[3]INVESTIGADOR_Descripcion subuni'!$BH177&lt;&gt;0),'[3]INVESTIGADOR_Descripcion subuni'!$BH177,""),IF($A179="TOTAL",SUM(INDIRECT("AJ4:AJ"&amp;ROW()-1)),""))</f>
        <v/>
      </c>
      <c r="AK179" s="3" t="str">
        <f t="shared" ca="1" si="49"/>
        <v/>
      </c>
      <c r="AL179" s="3" t="str">
        <f ca="1">IF(AND($A179&lt;&gt;"",$A179&lt;&gt;"TOTAL"),IF(AND('[3]INVESTIGADOR_Descripcion subuni'!$BK177&lt;&gt;"",'[3]INVESTIGADOR_Descripcion subuni'!$BK177&lt;&gt;0),'[3]INVESTIGADOR_Descripcion subuni'!$BK177,""),IF($A179="TOTAL",SUM(INDIRECT("AL4:AL"&amp;ROW()-1)),""))</f>
        <v/>
      </c>
      <c r="AM179" s="3" t="str">
        <f ca="1">IF(AND($A179&lt;&gt;"",$A179&lt;&gt;"TOTAL"),IF(AND('[3]INVESTIGADOR_Descripcion subuni'!$BM177&lt;&gt;"",'[3]INVESTIGADOR_Descripcion subuni'!$BM177&lt;&gt;0),'[3]INVESTIGADOR_Descripcion subuni'!$BM177,""),IF($A179="TOTAL",SUM(INDIRECT("AM4:AM"&amp;ROW()-1)),""))</f>
        <v/>
      </c>
      <c r="AN179" s="3" t="str">
        <f t="shared" ca="1" si="50"/>
        <v/>
      </c>
      <c r="AO179" s="3" t="str">
        <f ca="1">IF(AND($A179&lt;&gt;"",$A179&lt;&gt;"TOTAL"),IF(AND('[3]INVESTIGADOR_Descripcion subuni'!$BP177&lt;&gt;"",'[3]INVESTIGADOR_Descripcion subuni'!$BP177&lt;&gt;0),'[3]INVESTIGADOR_Descripcion subuni'!$BP177,""),IF($A179="TOTAL",SUM(INDIRECT("AO4:AO"&amp;ROW()-1)),""))</f>
        <v/>
      </c>
      <c r="AP179" s="3" t="str">
        <f ca="1">IF(AND($A179&lt;&gt;"",$A179&lt;&gt;"TOTAL"),IF(AND('[3]INVESTIGADOR_Descripcion subuni'!$BR177&lt;&gt;"",'[3]INVESTIGADOR_Descripcion subuni'!$BR177&lt;&gt;0),'[3]INVESTIGADOR_Descripcion subuni'!$BR177,""),IF($A179="TOTAL",SUM(INDIRECT("AP4:AP"&amp;ROW()-1)),""))</f>
        <v/>
      </c>
      <c r="AQ179" s="3" t="str">
        <f t="shared" ca="1" si="51"/>
        <v/>
      </c>
      <c r="AR179" s="3" t="str">
        <f ca="1">IF(AND($A179&lt;&gt;"",$A179&lt;&gt;"TOTAL"),IF(AND('[3]INVESTIGADOR_Descripcion subuni'!$BU177&lt;&gt;"",'[3]INVESTIGADOR_Descripcion subuni'!$BU177&lt;&gt;0),'[3]INVESTIGADOR_Descripcion subuni'!$BU177,""),IF($A179="TOTAL",SUM(INDIRECT("AR4:AR"&amp;ROW()-1)),""))</f>
        <v/>
      </c>
      <c r="AS179" s="3" t="str">
        <f ca="1">IF(AND($A179&lt;&gt;"",$A179&lt;&gt;"TOTAL"),IF(AND('[3]INVESTIGADOR_Descripcion subuni'!$BW177&lt;&gt;"",'[3]INVESTIGADOR_Descripcion subuni'!$BW177&lt;&gt;0),'[3]INVESTIGADOR_Descripcion subuni'!$BW177,""),IF($A179="TOTAL",SUM(INDIRECT("AS4:AS"&amp;ROW()-1)),""))</f>
        <v/>
      </c>
      <c r="AT179" s="3" t="str">
        <f t="shared" ca="1" si="52"/>
        <v/>
      </c>
      <c r="AU179" s="3" t="str">
        <f ca="1">IF(AND($A179&lt;&gt;"",$A179&lt;&gt;"TOTAL"),IF(AND('[3]INVESTIGADOR_Descripcion subuni'!$BZ177&lt;&gt;"",'[3]INVESTIGADOR_Descripcion subuni'!$BZ177&lt;&gt;0),'[3]INVESTIGADOR_Descripcion subuni'!$BZ177,""),IF($A179="TOTAL",SUM(INDIRECT("AU4:AU"&amp;ROW()-1)),""))</f>
        <v/>
      </c>
      <c r="AV179" s="3" t="str">
        <f ca="1">IF(AND($A179&lt;&gt;"",$A179&lt;&gt;"TOTAL"),IF(AND('[3]INVESTIGADOR_Descripcion subuni'!$CB177&lt;&gt;"",'[3]INVESTIGADOR_Descripcion subuni'!$CB177&lt;&gt;0),'[3]INVESTIGADOR_Descripcion subuni'!$CB177,""),IF($A179="TOTAL",SUM(INDIRECT("AV4:AV"&amp;ROW()-1)),""))</f>
        <v/>
      </c>
      <c r="AW179" s="3" t="str">
        <f t="shared" ca="1" si="53"/>
        <v/>
      </c>
      <c r="AX179" s="3" t="str">
        <f ca="1">IF(AND($A179&lt;&gt;"",$A179&lt;&gt;"TOTAL"),IF(AND('[3]INVESTIGADOR_Descripcion subuni'!$CE177&lt;&gt;"",'[3]INVESTIGADOR_Descripcion subuni'!$CE177&lt;&gt;0),'[3]INVESTIGADOR_Descripcion subuni'!$CE177,""),IF($A179="TOTAL",SUM(INDIRECT("AX4:AX"&amp;ROW()-1)),""))</f>
        <v/>
      </c>
      <c r="AY179" s="3" t="str">
        <f ca="1">IF(AND($A179&lt;&gt;"",$A179&lt;&gt;"TOTAL"),IF(AND('[3]INVESTIGADOR_Descripcion subuni'!$CG177&lt;&gt;"",'[3]INVESTIGADOR_Descripcion subuni'!$CG177&lt;&gt;0),'[3]INVESTIGADOR_Descripcion subuni'!$CG177,""),IF($A179="TOTAL",SUM(INDIRECT("AY4:AY"&amp;ROW()-1)),""))</f>
        <v/>
      </c>
      <c r="AZ179" s="3" t="str">
        <f t="shared" ca="1" si="54"/>
        <v/>
      </c>
      <c r="BA179" s="3" t="str">
        <f ca="1">IF(AND($A179&lt;&gt;"",$A179&lt;&gt;"TOTAL"),IF(AND('[3]INVESTIGADOR_Descripcion subuni'!$CJ177&lt;&gt;"",'[3]INVESTIGADOR_Descripcion subuni'!$CJ177&lt;&gt;0),'[3]INVESTIGADOR_Descripcion subuni'!$CJ177,""),IF($A179="TOTAL",SUM(INDIRECT("BA4:BA"&amp;ROW()-1)),""))</f>
        <v/>
      </c>
      <c r="BB179" s="3" t="str">
        <f ca="1">IF(AND($A179&lt;&gt;"",$A179&lt;&gt;"TOTAL"),IF(AND('[3]INVESTIGADOR_Descripcion subuni'!$CL177&lt;&gt;"",'[3]INVESTIGADOR_Descripcion subuni'!$CL177&lt;&gt;0),'[3]INVESTIGADOR_Descripcion subuni'!$CL177,""),IF($A179="TOTAL",SUM(INDIRECT("BB4:BB"&amp;ROW()-1)),""))</f>
        <v/>
      </c>
      <c r="BC179" s="3" t="str">
        <f t="shared" ca="1" si="55"/>
        <v/>
      </c>
      <c r="BD179" s="3" t="str">
        <f ca="1">IF(AND($A179&lt;&gt;"",$A179&lt;&gt;"TOTAL"),IF(AND('[3]INVESTIGADOR_Descripcion subuni'!$CO177&lt;&gt;"",'[3]INVESTIGADOR_Descripcion subuni'!$CO177&lt;&gt;0),'[3]INVESTIGADOR_Descripcion subuni'!$CO177,""),IF($A179="TOTAL",SUM(INDIRECT("BD4:BD"&amp;ROW()-1)),""))</f>
        <v/>
      </c>
      <c r="BE179" s="3" t="str">
        <f ca="1">IF(AND($A179&lt;&gt;"",$A179&lt;&gt;"TOTAL"),IF(AND('[3]INVESTIGADOR_Descripcion subuni'!$CQ177&lt;&gt;"",'[3]INVESTIGADOR_Descripcion subuni'!$CQ177&lt;&gt;0),'[3]INVESTIGADOR_Descripcion subuni'!$CQ177,""),IF($A179="TOTAL",SUM(INDIRECT("BE4:BE"&amp;ROW()-1)),""))</f>
        <v/>
      </c>
      <c r="BF179" s="3" t="str">
        <f t="shared" ca="1" si="56"/>
        <v/>
      </c>
    </row>
    <row r="180" spans="1:58" x14ac:dyDescent="0.2">
      <c r="A180" s="25" t="str">
        <f>IF('[3]INVESTIGADOR_Descripcion subuni'!$B178&lt;&gt;"",'[3]INVESTIGADOR_Descripcion subuni'!$B178,IF(AND('[3]INVESTIGADOR_Descripcion subuni'!$B178="",'[3]INVESTIGADOR_Descripcion subuni'!$B179="",'[3]INVESTIGADOR_Descripcion subuni'!$B177=""),"","TOTAL"))</f>
        <v/>
      </c>
      <c r="B180" s="3" t="str">
        <f ca="1">IF(AND($A180&lt;&gt;"",$A180&lt;&gt;"TOTAL"),IF(AND('[3]INVESTIGADOR_Descripcion subuni'!$C178&lt;&gt;"",'[3]INVESTIGADOR_Descripcion subuni'!$C178&lt;&gt;0),'[3]INVESTIGADOR_Descripcion subuni'!$C178,""),IF($A180="TOTAL",SUM(INDIRECT("B4:B"&amp;ROW()-1)),""))</f>
        <v/>
      </c>
      <c r="C180" s="3" t="str">
        <f ca="1">IF(AND($A180&lt;&gt;"",$A180&lt;&gt;"TOTAL"),IF(AND('[3]INVESTIGADOR_Descripcion subuni'!$E178&lt;&gt;"",'[3]INVESTIGADOR_Descripcion subuni'!$E178&lt;&gt;0),'[3]INVESTIGADOR_Descripcion subuni'!$E178,""),IF($A180="TOTAL",SUM(INDIRECT("C4:C"&amp;ROW()-1)),""))</f>
        <v/>
      </c>
      <c r="D180" s="3" t="str">
        <f t="shared" ca="1" si="38"/>
        <v/>
      </c>
      <c r="E180" s="3" t="str">
        <f ca="1">IF(AND($A180&lt;&gt;"",$A180&lt;&gt;"TOTAL"),IF(AND('[3]INVESTIGADOR_Descripcion subuni'!$H178&lt;&gt;"",'[3]INVESTIGADOR_Descripcion subuni'!$H178&lt;&gt;0),'[3]INVESTIGADOR_Descripcion subuni'!$H178,""),IF($A180="TOTAL",SUM(INDIRECT("E4:E"&amp;ROW()-1)),""))</f>
        <v/>
      </c>
      <c r="F180" s="3" t="str">
        <f ca="1">IF(AND($A180&lt;&gt;"",$A180&lt;&gt;"TOTAL"),IF(AND('[3]INVESTIGADOR_Descripcion subuni'!$J178&lt;&gt;"",'[3]INVESTIGADOR_Descripcion subuni'!$J178&lt;&gt;0),'[3]INVESTIGADOR_Descripcion subuni'!$J178,""),IF($A180="TOTAL",SUM(INDIRECT("F4:F"&amp;ROW()-1)),""))</f>
        <v/>
      </c>
      <c r="G180" s="3" t="str">
        <f t="shared" ca="1" si="39"/>
        <v/>
      </c>
      <c r="H180" s="3" t="str">
        <f ca="1">IF(AND($A180&lt;&gt;"",$A180&lt;&gt;"TOTAL"),IF(AND('[3]INVESTIGADOR_Descripcion subuni'!$M178&lt;&gt;"",'[3]INVESTIGADOR_Descripcion subuni'!$M178&lt;&gt;0),'[3]INVESTIGADOR_Descripcion subuni'!$M178,""),IF($A180="TOTAL",SUM(INDIRECT("H4:H"&amp;ROW()-1)),""))</f>
        <v/>
      </c>
      <c r="I180" s="3" t="str">
        <f ca="1">IF(AND($A180&lt;&gt;"",$A180&lt;&gt;"TOTAL"),IF(AND('[3]INVESTIGADOR_Descripcion subuni'!$O178&lt;&gt;"",'[3]INVESTIGADOR_Descripcion subuni'!$O178&lt;&gt;0),'[3]INVESTIGADOR_Descripcion subuni'!$O178,""),IF($A180="TOTAL",SUM(INDIRECT("I4:I"&amp;ROW()-1)),""))</f>
        <v/>
      </c>
      <c r="J180" s="3" t="str">
        <f t="shared" ca="1" si="40"/>
        <v/>
      </c>
      <c r="K180" s="3" t="str">
        <f ca="1">IF(AND($A180&lt;&gt;"",$A180&lt;&gt;"TOTAL"),IF(AND('[3]INVESTIGADOR_Descripcion subuni'!$R178&lt;&gt;"",'[3]INVESTIGADOR_Descripcion subuni'!$R178&lt;&gt;0),'[3]INVESTIGADOR_Descripcion subuni'!$R178,""),IF($A180="TOTAL",SUM(INDIRECT("K4:K"&amp;ROW()-1)),""))</f>
        <v/>
      </c>
      <c r="L180" s="3" t="str">
        <f ca="1">IF(AND($A180&lt;&gt;"",$A180&lt;&gt;"TOTAL"),IF(AND('[3]INVESTIGADOR_Descripcion subuni'!$T178&lt;&gt;"",'[3]INVESTIGADOR_Descripcion subuni'!$T178&lt;&gt;0),'[3]INVESTIGADOR_Descripcion subuni'!$T178,""),IF($A180="TOTAL",SUM(INDIRECT("L4:L"&amp;ROW()-1)),""))</f>
        <v/>
      </c>
      <c r="M180" s="3" t="str">
        <f t="shared" ca="1" si="41"/>
        <v/>
      </c>
      <c r="N180" s="3" t="str">
        <f ca="1">IF(AND($A180&lt;&gt;"",$A180&lt;&gt;"TOTAL"),IF(AND('[3]INVESTIGADOR_Descripcion subuni'!$W178&lt;&gt;"",'[3]INVESTIGADOR_Descripcion subuni'!$W178&lt;&gt;0),'[3]INVESTIGADOR_Descripcion subuni'!$W178,""),IF($A180="TOTAL",SUM(INDIRECT("N4:N"&amp;ROW()-1)),""))</f>
        <v/>
      </c>
      <c r="O180" s="3" t="str">
        <f ca="1">IF(AND($A180&lt;&gt;"",$A180&lt;&gt;"TOTAL"),IF(AND('[3]INVESTIGADOR_Descripcion subuni'!$Y178&lt;&gt;"",'[3]INVESTIGADOR_Descripcion subuni'!$Y178&lt;&gt;0),'[3]INVESTIGADOR_Descripcion subuni'!$Y178,""),IF($A180="TOTAL",SUM(INDIRECT("O4:O"&amp;ROW()-1)),""))</f>
        <v/>
      </c>
      <c r="P180" s="3" t="str">
        <f t="shared" ca="1" si="42"/>
        <v/>
      </c>
      <c r="Q180" s="3" t="str">
        <f ca="1">IF(AND($A180&lt;&gt;"",$A180&lt;&gt;"TOTAL"),IF(AND('[3]INVESTIGADOR_Descripcion subuni'!$AB178&lt;&gt;"",'[3]INVESTIGADOR_Descripcion subuni'!$AB178&lt;&gt;0),'[3]INVESTIGADOR_Descripcion subuni'!$AB178,""),IF($A180="TOTAL",SUM(INDIRECT("Q4:Q"&amp;ROW()-1)),""))</f>
        <v/>
      </c>
      <c r="R180" s="3" t="str">
        <f ca="1">IF(AND($A180&lt;&gt;"",$A180&lt;&gt;"TOTAL"),IF(AND('[3]INVESTIGADOR_Descripcion subuni'!$AD178&lt;&gt;"",'[3]INVESTIGADOR_Descripcion subuni'!$AD178&lt;&gt;0),'[3]INVESTIGADOR_Descripcion subuni'!$AD178,""),IF($A180="TOTAL",SUM(INDIRECT("R4:R"&amp;ROW()-1)),""))</f>
        <v/>
      </c>
      <c r="S180" s="3" t="str">
        <f t="shared" ca="1" si="43"/>
        <v/>
      </c>
      <c r="T180" s="3" t="str">
        <f ca="1">IF(AND($A180&lt;&gt;"",$A180&lt;&gt;"TOTAL"),IF(AND('[3]INVESTIGADOR_Descripcion subuni'!$AG178&lt;&gt;"",'[3]INVESTIGADOR_Descripcion subuni'!$AG178&lt;&gt;0),'[3]INVESTIGADOR_Descripcion subuni'!$AG178,""),IF($A180="TOTAL",SUM(INDIRECT("T4:T"&amp;ROW()-1)),""))</f>
        <v/>
      </c>
      <c r="U180" s="3" t="str">
        <f ca="1">IF(AND($A180&lt;&gt;"",$A180&lt;&gt;"TOTAL"),IF(AND('[3]INVESTIGADOR_Descripcion subuni'!$AI178&lt;&gt;"",'[3]INVESTIGADOR_Descripcion subuni'!$AI178&lt;&gt;0),'[3]INVESTIGADOR_Descripcion subuni'!$AI178,""),IF($A180="TOTAL",SUM(INDIRECT("U4:U"&amp;ROW()-1)),""))</f>
        <v/>
      </c>
      <c r="V180" s="3" t="str">
        <f t="shared" ca="1" si="44"/>
        <v/>
      </c>
      <c r="W180" s="3" t="str">
        <f ca="1">IF(AND($A180&lt;&gt;"",$A180&lt;&gt;"TOTAL"),IF(AND('[3]INVESTIGADOR_Descripcion subuni'!$AL178&lt;&gt;"",'[3]INVESTIGADOR_Descripcion subuni'!$AL178&lt;&gt;0),'[3]INVESTIGADOR_Descripcion subuni'!$AL178,""),IF($A180="TOTAL",SUM(INDIRECT("W4:W"&amp;ROW()-1)),""))</f>
        <v/>
      </c>
      <c r="X180" s="3" t="str">
        <f ca="1">IF(AND($A180&lt;&gt;"",$A180&lt;&gt;"TOTAL"),IF(AND('[3]INVESTIGADOR_Descripcion subuni'!$AN178&lt;&gt;"",'[3]INVESTIGADOR_Descripcion subuni'!$AN178&lt;&gt;0),'[3]INVESTIGADOR_Descripcion subuni'!$AN178,""),IF($A180="TOTAL",SUM(INDIRECT("X4:X"&amp;ROW()-1)),""))</f>
        <v/>
      </c>
      <c r="Y180" s="3" t="str">
        <f t="shared" ca="1" si="45"/>
        <v/>
      </c>
      <c r="Z180" s="3" t="str">
        <f ca="1">IF(AND($A180&lt;&gt;"",$A180&lt;&gt;"TOTAL"),IF(AND('[3]INVESTIGADOR_Descripcion subuni'!$AQ178&lt;&gt;"",'[3]INVESTIGADOR_Descripcion subuni'!$AQ178&lt;&gt;0),'[3]INVESTIGADOR_Descripcion subuni'!$AQ178,""),IF($A180="TOTAL",SUM(INDIRECT("Z4:Z"&amp;ROW()-1)),""))</f>
        <v/>
      </c>
      <c r="AA180" s="3" t="str">
        <f ca="1">IF(AND($A180&lt;&gt;"",$A180&lt;&gt;"TOTAL"),IF(AND('[3]INVESTIGADOR_Descripcion subuni'!$AS178&lt;&gt;"",'[3]INVESTIGADOR_Descripcion subuni'!$AS178&lt;&gt;0),'[3]INVESTIGADOR_Descripcion subuni'!$AS178,""),IF($A180="TOTAL",SUM(INDIRECT("AA4:AA"&amp;ROW()-1)),""))</f>
        <v/>
      </c>
      <c r="AB180" s="3" t="str">
        <f t="shared" ca="1" si="46"/>
        <v/>
      </c>
      <c r="AC180" s="3" t="str">
        <f ca="1">IF(AND($A180&lt;&gt;"",$A180&lt;&gt;"TOTAL"),IF(AND('[3]INVESTIGADOR_Descripcion subuni'!$AV178&lt;&gt;"",'[3]INVESTIGADOR_Descripcion subuni'!$AV178&lt;&gt;0),'[3]INVESTIGADOR_Descripcion subuni'!$AV178,""),IF($A180="TOTAL",SUM(INDIRECT("AC4:AC"&amp;ROW()-1)),""))</f>
        <v/>
      </c>
      <c r="AD180" s="3" t="str">
        <f ca="1">IF(AND($A180&lt;&gt;"",$A180&lt;&gt;"TOTAL"),IF(AND('[3]INVESTIGADOR_Descripcion subuni'!$AX178&lt;&gt;"",'[3]INVESTIGADOR_Descripcion subuni'!$AX178&lt;&gt;0),'[3]INVESTIGADOR_Descripcion subuni'!$AX178,""),IF($A180="TOTAL",SUM(INDIRECT("AD4:AD"&amp;ROW()-1)),""))</f>
        <v/>
      </c>
      <c r="AE180" s="3" t="str">
        <f t="shared" ca="1" si="47"/>
        <v/>
      </c>
      <c r="AF180" s="3" t="str">
        <f ca="1">IF(AND($A180&lt;&gt;"",$A180&lt;&gt;"TOTAL"),IF(AND('[3]INVESTIGADOR_Descripcion subuni'!$BA178&lt;&gt;"",'[3]INVESTIGADOR_Descripcion subuni'!$BA178&lt;&gt;0),'[3]INVESTIGADOR_Descripcion subuni'!$BA178,""),IF($A180="TOTAL",SUM(INDIRECT("AF4:AF"&amp;ROW()-1)),""))</f>
        <v/>
      </c>
      <c r="AG180" s="3" t="str">
        <f ca="1">IF(AND($A180&lt;&gt;"",$A180&lt;&gt;"TOTAL"),IF(AND('[3]INVESTIGADOR_Descripcion subuni'!$BC178&lt;&gt;"",'[3]INVESTIGADOR_Descripcion subuni'!$BC178&lt;&gt;0),'[3]INVESTIGADOR_Descripcion subuni'!$BC178,""),IF($A180="TOTAL",SUM(INDIRECT("AG4:AG"&amp;ROW()-1)),""))</f>
        <v/>
      </c>
      <c r="AH180" s="3" t="str">
        <f t="shared" ca="1" si="48"/>
        <v/>
      </c>
      <c r="AI180" s="3" t="str">
        <f ca="1">IF(AND($A180&lt;&gt;"",$A180&lt;&gt;"TOTAL"),IF(AND('[3]INVESTIGADOR_Descripcion subuni'!$BF178&lt;&gt;"",'[3]INVESTIGADOR_Descripcion subuni'!$BF178&lt;&gt;0),'[3]INVESTIGADOR_Descripcion subuni'!$BF178,""),IF($A180="TOTAL",SUM(INDIRECT("AI4:AI"&amp;ROW()-1)),""))</f>
        <v/>
      </c>
      <c r="AJ180" s="3" t="str">
        <f ca="1">IF(AND($A180&lt;&gt;"",$A180&lt;&gt;"TOTAL"),IF(AND('[3]INVESTIGADOR_Descripcion subuni'!$BH178&lt;&gt;"",'[3]INVESTIGADOR_Descripcion subuni'!$BH178&lt;&gt;0),'[3]INVESTIGADOR_Descripcion subuni'!$BH178,""),IF($A180="TOTAL",SUM(INDIRECT("AJ4:AJ"&amp;ROW()-1)),""))</f>
        <v/>
      </c>
      <c r="AK180" s="3" t="str">
        <f t="shared" ca="1" si="49"/>
        <v/>
      </c>
      <c r="AL180" s="3" t="str">
        <f ca="1">IF(AND($A180&lt;&gt;"",$A180&lt;&gt;"TOTAL"),IF(AND('[3]INVESTIGADOR_Descripcion subuni'!$BK178&lt;&gt;"",'[3]INVESTIGADOR_Descripcion subuni'!$BK178&lt;&gt;0),'[3]INVESTIGADOR_Descripcion subuni'!$BK178,""),IF($A180="TOTAL",SUM(INDIRECT("AL4:AL"&amp;ROW()-1)),""))</f>
        <v/>
      </c>
      <c r="AM180" s="3" t="str">
        <f ca="1">IF(AND($A180&lt;&gt;"",$A180&lt;&gt;"TOTAL"),IF(AND('[3]INVESTIGADOR_Descripcion subuni'!$BM178&lt;&gt;"",'[3]INVESTIGADOR_Descripcion subuni'!$BM178&lt;&gt;0),'[3]INVESTIGADOR_Descripcion subuni'!$BM178,""),IF($A180="TOTAL",SUM(INDIRECT("AM4:AM"&amp;ROW()-1)),""))</f>
        <v/>
      </c>
      <c r="AN180" s="3" t="str">
        <f t="shared" ca="1" si="50"/>
        <v/>
      </c>
      <c r="AO180" s="3" t="str">
        <f ca="1">IF(AND($A180&lt;&gt;"",$A180&lt;&gt;"TOTAL"),IF(AND('[3]INVESTIGADOR_Descripcion subuni'!$BP178&lt;&gt;"",'[3]INVESTIGADOR_Descripcion subuni'!$BP178&lt;&gt;0),'[3]INVESTIGADOR_Descripcion subuni'!$BP178,""),IF($A180="TOTAL",SUM(INDIRECT("AO4:AO"&amp;ROW()-1)),""))</f>
        <v/>
      </c>
      <c r="AP180" s="3" t="str">
        <f ca="1">IF(AND($A180&lt;&gt;"",$A180&lt;&gt;"TOTAL"),IF(AND('[3]INVESTIGADOR_Descripcion subuni'!$BR178&lt;&gt;"",'[3]INVESTIGADOR_Descripcion subuni'!$BR178&lt;&gt;0),'[3]INVESTIGADOR_Descripcion subuni'!$BR178,""),IF($A180="TOTAL",SUM(INDIRECT("AP4:AP"&amp;ROW()-1)),""))</f>
        <v/>
      </c>
      <c r="AQ180" s="3" t="str">
        <f t="shared" ca="1" si="51"/>
        <v/>
      </c>
      <c r="AR180" s="3" t="str">
        <f ca="1">IF(AND($A180&lt;&gt;"",$A180&lt;&gt;"TOTAL"),IF(AND('[3]INVESTIGADOR_Descripcion subuni'!$BU178&lt;&gt;"",'[3]INVESTIGADOR_Descripcion subuni'!$BU178&lt;&gt;0),'[3]INVESTIGADOR_Descripcion subuni'!$BU178,""),IF($A180="TOTAL",SUM(INDIRECT("AR4:AR"&amp;ROW()-1)),""))</f>
        <v/>
      </c>
      <c r="AS180" s="3" t="str">
        <f ca="1">IF(AND($A180&lt;&gt;"",$A180&lt;&gt;"TOTAL"),IF(AND('[3]INVESTIGADOR_Descripcion subuni'!$BW178&lt;&gt;"",'[3]INVESTIGADOR_Descripcion subuni'!$BW178&lt;&gt;0),'[3]INVESTIGADOR_Descripcion subuni'!$BW178,""),IF($A180="TOTAL",SUM(INDIRECT("AS4:AS"&amp;ROW()-1)),""))</f>
        <v/>
      </c>
      <c r="AT180" s="3" t="str">
        <f t="shared" ca="1" si="52"/>
        <v/>
      </c>
      <c r="AU180" s="3" t="str">
        <f ca="1">IF(AND($A180&lt;&gt;"",$A180&lt;&gt;"TOTAL"),IF(AND('[3]INVESTIGADOR_Descripcion subuni'!$BZ178&lt;&gt;"",'[3]INVESTIGADOR_Descripcion subuni'!$BZ178&lt;&gt;0),'[3]INVESTIGADOR_Descripcion subuni'!$BZ178,""),IF($A180="TOTAL",SUM(INDIRECT("AU4:AU"&amp;ROW()-1)),""))</f>
        <v/>
      </c>
      <c r="AV180" s="3" t="str">
        <f ca="1">IF(AND($A180&lt;&gt;"",$A180&lt;&gt;"TOTAL"),IF(AND('[3]INVESTIGADOR_Descripcion subuni'!$CB178&lt;&gt;"",'[3]INVESTIGADOR_Descripcion subuni'!$CB178&lt;&gt;0),'[3]INVESTIGADOR_Descripcion subuni'!$CB178,""),IF($A180="TOTAL",SUM(INDIRECT("AV4:AV"&amp;ROW()-1)),""))</f>
        <v/>
      </c>
      <c r="AW180" s="3" t="str">
        <f t="shared" ca="1" si="53"/>
        <v/>
      </c>
      <c r="AX180" s="3" t="str">
        <f ca="1">IF(AND($A180&lt;&gt;"",$A180&lt;&gt;"TOTAL"),IF(AND('[3]INVESTIGADOR_Descripcion subuni'!$CE178&lt;&gt;"",'[3]INVESTIGADOR_Descripcion subuni'!$CE178&lt;&gt;0),'[3]INVESTIGADOR_Descripcion subuni'!$CE178,""),IF($A180="TOTAL",SUM(INDIRECT("AX4:AX"&amp;ROW()-1)),""))</f>
        <v/>
      </c>
      <c r="AY180" s="3" t="str">
        <f ca="1">IF(AND($A180&lt;&gt;"",$A180&lt;&gt;"TOTAL"),IF(AND('[3]INVESTIGADOR_Descripcion subuni'!$CG178&lt;&gt;"",'[3]INVESTIGADOR_Descripcion subuni'!$CG178&lt;&gt;0),'[3]INVESTIGADOR_Descripcion subuni'!$CG178,""),IF($A180="TOTAL",SUM(INDIRECT("AY4:AY"&amp;ROW()-1)),""))</f>
        <v/>
      </c>
      <c r="AZ180" s="3" t="str">
        <f t="shared" ca="1" si="54"/>
        <v/>
      </c>
      <c r="BA180" s="3" t="str">
        <f ca="1">IF(AND($A180&lt;&gt;"",$A180&lt;&gt;"TOTAL"),IF(AND('[3]INVESTIGADOR_Descripcion subuni'!$CJ178&lt;&gt;"",'[3]INVESTIGADOR_Descripcion subuni'!$CJ178&lt;&gt;0),'[3]INVESTIGADOR_Descripcion subuni'!$CJ178,""),IF($A180="TOTAL",SUM(INDIRECT("BA4:BA"&amp;ROW()-1)),""))</f>
        <v/>
      </c>
      <c r="BB180" s="3" t="str">
        <f ca="1">IF(AND($A180&lt;&gt;"",$A180&lt;&gt;"TOTAL"),IF(AND('[3]INVESTIGADOR_Descripcion subuni'!$CL178&lt;&gt;"",'[3]INVESTIGADOR_Descripcion subuni'!$CL178&lt;&gt;0),'[3]INVESTIGADOR_Descripcion subuni'!$CL178,""),IF($A180="TOTAL",SUM(INDIRECT("BB4:BB"&amp;ROW()-1)),""))</f>
        <v/>
      </c>
      <c r="BC180" s="3" t="str">
        <f t="shared" ca="1" si="55"/>
        <v/>
      </c>
      <c r="BD180" s="3" t="str">
        <f ca="1">IF(AND($A180&lt;&gt;"",$A180&lt;&gt;"TOTAL"),IF(AND('[3]INVESTIGADOR_Descripcion subuni'!$CO178&lt;&gt;"",'[3]INVESTIGADOR_Descripcion subuni'!$CO178&lt;&gt;0),'[3]INVESTIGADOR_Descripcion subuni'!$CO178,""),IF($A180="TOTAL",SUM(INDIRECT("BD4:BD"&amp;ROW()-1)),""))</f>
        <v/>
      </c>
      <c r="BE180" s="3" t="str">
        <f ca="1">IF(AND($A180&lt;&gt;"",$A180&lt;&gt;"TOTAL"),IF(AND('[3]INVESTIGADOR_Descripcion subuni'!$CQ178&lt;&gt;"",'[3]INVESTIGADOR_Descripcion subuni'!$CQ178&lt;&gt;0),'[3]INVESTIGADOR_Descripcion subuni'!$CQ178,""),IF($A180="TOTAL",SUM(INDIRECT("BE4:BE"&amp;ROW()-1)),""))</f>
        <v/>
      </c>
      <c r="BF180" s="3" t="str">
        <f t="shared" ca="1" si="56"/>
        <v/>
      </c>
    </row>
    <row r="181" spans="1:58" x14ac:dyDescent="0.2">
      <c r="A181" s="25" t="str">
        <f>IF('[3]INVESTIGADOR_Descripcion subuni'!$B179&lt;&gt;"",'[3]INVESTIGADOR_Descripcion subuni'!$B179,IF(AND('[3]INVESTIGADOR_Descripcion subuni'!$B179="",'[3]INVESTIGADOR_Descripcion subuni'!$B180="",'[3]INVESTIGADOR_Descripcion subuni'!$B178=""),"","TOTAL"))</f>
        <v/>
      </c>
      <c r="B181" s="3" t="str">
        <f ca="1">IF(AND($A181&lt;&gt;"",$A181&lt;&gt;"TOTAL"),IF(AND('[3]INVESTIGADOR_Descripcion subuni'!$C179&lt;&gt;"",'[3]INVESTIGADOR_Descripcion subuni'!$C179&lt;&gt;0),'[3]INVESTIGADOR_Descripcion subuni'!$C179,""),IF($A181="TOTAL",SUM(INDIRECT("B4:B"&amp;ROW()-1)),""))</f>
        <v/>
      </c>
      <c r="C181" s="3" t="str">
        <f ca="1">IF(AND($A181&lt;&gt;"",$A181&lt;&gt;"TOTAL"),IF(AND('[3]INVESTIGADOR_Descripcion subuni'!$E179&lt;&gt;"",'[3]INVESTIGADOR_Descripcion subuni'!$E179&lt;&gt;0),'[3]INVESTIGADOR_Descripcion subuni'!$E179,""),IF($A181="TOTAL",SUM(INDIRECT("C4:C"&amp;ROW()-1)),""))</f>
        <v/>
      </c>
      <c r="D181" s="3" t="str">
        <f t="shared" ca="1" si="38"/>
        <v/>
      </c>
      <c r="E181" s="3" t="str">
        <f ca="1">IF(AND($A181&lt;&gt;"",$A181&lt;&gt;"TOTAL"),IF(AND('[3]INVESTIGADOR_Descripcion subuni'!$H179&lt;&gt;"",'[3]INVESTIGADOR_Descripcion subuni'!$H179&lt;&gt;0),'[3]INVESTIGADOR_Descripcion subuni'!$H179,""),IF($A181="TOTAL",SUM(INDIRECT("E4:E"&amp;ROW()-1)),""))</f>
        <v/>
      </c>
      <c r="F181" s="3" t="str">
        <f ca="1">IF(AND($A181&lt;&gt;"",$A181&lt;&gt;"TOTAL"),IF(AND('[3]INVESTIGADOR_Descripcion subuni'!$J179&lt;&gt;"",'[3]INVESTIGADOR_Descripcion subuni'!$J179&lt;&gt;0),'[3]INVESTIGADOR_Descripcion subuni'!$J179,""),IF($A181="TOTAL",SUM(INDIRECT("F4:F"&amp;ROW()-1)),""))</f>
        <v/>
      </c>
      <c r="G181" s="3" t="str">
        <f t="shared" ca="1" si="39"/>
        <v/>
      </c>
      <c r="H181" s="3" t="str">
        <f ca="1">IF(AND($A181&lt;&gt;"",$A181&lt;&gt;"TOTAL"),IF(AND('[3]INVESTIGADOR_Descripcion subuni'!$M179&lt;&gt;"",'[3]INVESTIGADOR_Descripcion subuni'!$M179&lt;&gt;0),'[3]INVESTIGADOR_Descripcion subuni'!$M179,""),IF($A181="TOTAL",SUM(INDIRECT("H4:H"&amp;ROW()-1)),""))</f>
        <v/>
      </c>
      <c r="I181" s="3" t="str">
        <f ca="1">IF(AND($A181&lt;&gt;"",$A181&lt;&gt;"TOTAL"),IF(AND('[3]INVESTIGADOR_Descripcion subuni'!$O179&lt;&gt;"",'[3]INVESTIGADOR_Descripcion subuni'!$O179&lt;&gt;0),'[3]INVESTIGADOR_Descripcion subuni'!$O179,""),IF($A181="TOTAL",SUM(INDIRECT("I4:I"&amp;ROW()-1)),""))</f>
        <v/>
      </c>
      <c r="J181" s="3" t="str">
        <f t="shared" ca="1" si="40"/>
        <v/>
      </c>
      <c r="K181" s="3" t="str">
        <f ca="1">IF(AND($A181&lt;&gt;"",$A181&lt;&gt;"TOTAL"),IF(AND('[3]INVESTIGADOR_Descripcion subuni'!$R179&lt;&gt;"",'[3]INVESTIGADOR_Descripcion subuni'!$R179&lt;&gt;0),'[3]INVESTIGADOR_Descripcion subuni'!$R179,""),IF($A181="TOTAL",SUM(INDIRECT("K4:K"&amp;ROW()-1)),""))</f>
        <v/>
      </c>
      <c r="L181" s="3" t="str">
        <f ca="1">IF(AND($A181&lt;&gt;"",$A181&lt;&gt;"TOTAL"),IF(AND('[3]INVESTIGADOR_Descripcion subuni'!$T179&lt;&gt;"",'[3]INVESTIGADOR_Descripcion subuni'!$T179&lt;&gt;0),'[3]INVESTIGADOR_Descripcion subuni'!$T179,""),IF($A181="TOTAL",SUM(INDIRECT("L4:L"&amp;ROW()-1)),""))</f>
        <v/>
      </c>
      <c r="M181" s="3" t="str">
        <f t="shared" ca="1" si="41"/>
        <v/>
      </c>
      <c r="N181" s="3" t="str">
        <f ca="1">IF(AND($A181&lt;&gt;"",$A181&lt;&gt;"TOTAL"),IF(AND('[3]INVESTIGADOR_Descripcion subuni'!$W179&lt;&gt;"",'[3]INVESTIGADOR_Descripcion subuni'!$W179&lt;&gt;0),'[3]INVESTIGADOR_Descripcion subuni'!$W179,""),IF($A181="TOTAL",SUM(INDIRECT("N4:N"&amp;ROW()-1)),""))</f>
        <v/>
      </c>
      <c r="O181" s="3" t="str">
        <f ca="1">IF(AND($A181&lt;&gt;"",$A181&lt;&gt;"TOTAL"),IF(AND('[3]INVESTIGADOR_Descripcion subuni'!$Y179&lt;&gt;"",'[3]INVESTIGADOR_Descripcion subuni'!$Y179&lt;&gt;0),'[3]INVESTIGADOR_Descripcion subuni'!$Y179,""),IF($A181="TOTAL",SUM(INDIRECT("O4:O"&amp;ROW()-1)),""))</f>
        <v/>
      </c>
      <c r="P181" s="3" t="str">
        <f t="shared" ca="1" si="42"/>
        <v/>
      </c>
      <c r="Q181" s="3" t="str">
        <f ca="1">IF(AND($A181&lt;&gt;"",$A181&lt;&gt;"TOTAL"),IF(AND('[3]INVESTIGADOR_Descripcion subuni'!$AB179&lt;&gt;"",'[3]INVESTIGADOR_Descripcion subuni'!$AB179&lt;&gt;0),'[3]INVESTIGADOR_Descripcion subuni'!$AB179,""),IF($A181="TOTAL",SUM(INDIRECT("Q4:Q"&amp;ROW()-1)),""))</f>
        <v/>
      </c>
      <c r="R181" s="3" t="str">
        <f ca="1">IF(AND($A181&lt;&gt;"",$A181&lt;&gt;"TOTAL"),IF(AND('[3]INVESTIGADOR_Descripcion subuni'!$AD179&lt;&gt;"",'[3]INVESTIGADOR_Descripcion subuni'!$AD179&lt;&gt;0),'[3]INVESTIGADOR_Descripcion subuni'!$AD179,""),IF($A181="TOTAL",SUM(INDIRECT("R4:R"&amp;ROW()-1)),""))</f>
        <v/>
      </c>
      <c r="S181" s="3" t="str">
        <f t="shared" ca="1" si="43"/>
        <v/>
      </c>
      <c r="T181" s="3" t="str">
        <f ca="1">IF(AND($A181&lt;&gt;"",$A181&lt;&gt;"TOTAL"),IF(AND('[3]INVESTIGADOR_Descripcion subuni'!$AG179&lt;&gt;"",'[3]INVESTIGADOR_Descripcion subuni'!$AG179&lt;&gt;0),'[3]INVESTIGADOR_Descripcion subuni'!$AG179,""),IF($A181="TOTAL",SUM(INDIRECT("T4:T"&amp;ROW()-1)),""))</f>
        <v/>
      </c>
      <c r="U181" s="3" t="str">
        <f ca="1">IF(AND($A181&lt;&gt;"",$A181&lt;&gt;"TOTAL"),IF(AND('[3]INVESTIGADOR_Descripcion subuni'!$AI179&lt;&gt;"",'[3]INVESTIGADOR_Descripcion subuni'!$AI179&lt;&gt;0),'[3]INVESTIGADOR_Descripcion subuni'!$AI179,""),IF($A181="TOTAL",SUM(INDIRECT("U4:U"&amp;ROW()-1)),""))</f>
        <v/>
      </c>
      <c r="V181" s="3" t="str">
        <f t="shared" ca="1" si="44"/>
        <v/>
      </c>
      <c r="W181" s="3" t="str">
        <f ca="1">IF(AND($A181&lt;&gt;"",$A181&lt;&gt;"TOTAL"),IF(AND('[3]INVESTIGADOR_Descripcion subuni'!$AL179&lt;&gt;"",'[3]INVESTIGADOR_Descripcion subuni'!$AL179&lt;&gt;0),'[3]INVESTIGADOR_Descripcion subuni'!$AL179,""),IF($A181="TOTAL",SUM(INDIRECT("W4:W"&amp;ROW()-1)),""))</f>
        <v/>
      </c>
      <c r="X181" s="3" t="str">
        <f ca="1">IF(AND($A181&lt;&gt;"",$A181&lt;&gt;"TOTAL"),IF(AND('[3]INVESTIGADOR_Descripcion subuni'!$AN179&lt;&gt;"",'[3]INVESTIGADOR_Descripcion subuni'!$AN179&lt;&gt;0),'[3]INVESTIGADOR_Descripcion subuni'!$AN179,""),IF($A181="TOTAL",SUM(INDIRECT("X4:X"&amp;ROW()-1)),""))</f>
        <v/>
      </c>
      <c r="Y181" s="3" t="str">
        <f t="shared" ca="1" si="45"/>
        <v/>
      </c>
      <c r="Z181" s="3" t="str">
        <f ca="1">IF(AND($A181&lt;&gt;"",$A181&lt;&gt;"TOTAL"),IF(AND('[3]INVESTIGADOR_Descripcion subuni'!$AQ179&lt;&gt;"",'[3]INVESTIGADOR_Descripcion subuni'!$AQ179&lt;&gt;0),'[3]INVESTIGADOR_Descripcion subuni'!$AQ179,""),IF($A181="TOTAL",SUM(INDIRECT("Z4:Z"&amp;ROW()-1)),""))</f>
        <v/>
      </c>
      <c r="AA181" s="3" t="str">
        <f ca="1">IF(AND($A181&lt;&gt;"",$A181&lt;&gt;"TOTAL"),IF(AND('[3]INVESTIGADOR_Descripcion subuni'!$AS179&lt;&gt;"",'[3]INVESTIGADOR_Descripcion subuni'!$AS179&lt;&gt;0),'[3]INVESTIGADOR_Descripcion subuni'!$AS179,""),IF($A181="TOTAL",SUM(INDIRECT("AA4:AA"&amp;ROW()-1)),""))</f>
        <v/>
      </c>
      <c r="AB181" s="3" t="str">
        <f t="shared" ca="1" si="46"/>
        <v/>
      </c>
      <c r="AC181" s="3" t="str">
        <f ca="1">IF(AND($A181&lt;&gt;"",$A181&lt;&gt;"TOTAL"),IF(AND('[3]INVESTIGADOR_Descripcion subuni'!$AV179&lt;&gt;"",'[3]INVESTIGADOR_Descripcion subuni'!$AV179&lt;&gt;0),'[3]INVESTIGADOR_Descripcion subuni'!$AV179,""),IF($A181="TOTAL",SUM(INDIRECT("AC4:AC"&amp;ROW()-1)),""))</f>
        <v/>
      </c>
      <c r="AD181" s="3" t="str">
        <f ca="1">IF(AND($A181&lt;&gt;"",$A181&lt;&gt;"TOTAL"),IF(AND('[3]INVESTIGADOR_Descripcion subuni'!$AX179&lt;&gt;"",'[3]INVESTIGADOR_Descripcion subuni'!$AX179&lt;&gt;0),'[3]INVESTIGADOR_Descripcion subuni'!$AX179,""),IF($A181="TOTAL",SUM(INDIRECT("AD4:AD"&amp;ROW()-1)),""))</f>
        <v/>
      </c>
      <c r="AE181" s="3" t="str">
        <f t="shared" ca="1" si="47"/>
        <v/>
      </c>
      <c r="AF181" s="3" t="str">
        <f ca="1">IF(AND($A181&lt;&gt;"",$A181&lt;&gt;"TOTAL"),IF(AND('[3]INVESTIGADOR_Descripcion subuni'!$BA179&lt;&gt;"",'[3]INVESTIGADOR_Descripcion subuni'!$BA179&lt;&gt;0),'[3]INVESTIGADOR_Descripcion subuni'!$BA179,""),IF($A181="TOTAL",SUM(INDIRECT("AF4:AF"&amp;ROW()-1)),""))</f>
        <v/>
      </c>
      <c r="AG181" s="3" t="str">
        <f ca="1">IF(AND($A181&lt;&gt;"",$A181&lt;&gt;"TOTAL"),IF(AND('[3]INVESTIGADOR_Descripcion subuni'!$BC179&lt;&gt;"",'[3]INVESTIGADOR_Descripcion subuni'!$BC179&lt;&gt;0),'[3]INVESTIGADOR_Descripcion subuni'!$BC179,""),IF($A181="TOTAL",SUM(INDIRECT("AG4:AG"&amp;ROW()-1)),""))</f>
        <v/>
      </c>
      <c r="AH181" s="3" t="str">
        <f t="shared" ca="1" si="48"/>
        <v/>
      </c>
      <c r="AI181" s="3" t="str">
        <f ca="1">IF(AND($A181&lt;&gt;"",$A181&lt;&gt;"TOTAL"),IF(AND('[3]INVESTIGADOR_Descripcion subuni'!$BF179&lt;&gt;"",'[3]INVESTIGADOR_Descripcion subuni'!$BF179&lt;&gt;0),'[3]INVESTIGADOR_Descripcion subuni'!$BF179,""),IF($A181="TOTAL",SUM(INDIRECT("AI4:AI"&amp;ROW()-1)),""))</f>
        <v/>
      </c>
      <c r="AJ181" s="3" t="str">
        <f ca="1">IF(AND($A181&lt;&gt;"",$A181&lt;&gt;"TOTAL"),IF(AND('[3]INVESTIGADOR_Descripcion subuni'!$BH179&lt;&gt;"",'[3]INVESTIGADOR_Descripcion subuni'!$BH179&lt;&gt;0),'[3]INVESTIGADOR_Descripcion subuni'!$BH179,""),IF($A181="TOTAL",SUM(INDIRECT("AJ4:AJ"&amp;ROW()-1)),""))</f>
        <v/>
      </c>
      <c r="AK181" s="3" t="str">
        <f t="shared" ca="1" si="49"/>
        <v/>
      </c>
      <c r="AL181" s="3" t="str">
        <f ca="1">IF(AND($A181&lt;&gt;"",$A181&lt;&gt;"TOTAL"),IF(AND('[3]INVESTIGADOR_Descripcion subuni'!$BK179&lt;&gt;"",'[3]INVESTIGADOR_Descripcion subuni'!$BK179&lt;&gt;0),'[3]INVESTIGADOR_Descripcion subuni'!$BK179,""),IF($A181="TOTAL",SUM(INDIRECT("AL4:AL"&amp;ROW()-1)),""))</f>
        <v/>
      </c>
      <c r="AM181" s="3" t="str">
        <f ca="1">IF(AND($A181&lt;&gt;"",$A181&lt;&gt;"TOTAL"),IF(AND('[3]INVESTIGADOR_Descripcion subuni'!$BM179&lt;&gt;"",'[3]INVESTIGADOR_Descripcion subuni'!$BM179&lt;&gt;0),'[3]INVESTIGADOR_Descripcion subuni'!$BM179,""),IF($A181="TOTAL",SUM(INDIRECT("AM4:AM"&amp;ROW()-1)),""))</f>
        <v/>
      </c>
      <c r="AN181" s="3" t="str">
        <f t="shared" ca="1" si="50"/>
        <v/>
      </c>
      <c r="AO181" s="3" t="str">
        <f ca="1">IF(AND($A181&lt;&gt;"",$A181&lt;&gt;"TOTAL"),IF(AND('[3]INVESTIGADOR_Descripcion subuni'!$BP179&lt;&gt;"",'[3]INVESTIGADOR_Descripcion subuni'!$BP179&lt;&gt;0),'[3]INVESTIGADOR_Descripcion subuni'!$BP179,""),IF($A181="TOTAL",SUM(INDIRECT("AO4:AO"&amp;ROW()-1)),""))</f>
        <v/>
      </c>
      <c r="AP181" s="3" t="str">
        <f ca="1">IF(AND($A181&lt;&gt;"",$A181&lt;&gt;"TOTAL"),IF(AND('[3]INVESTIGADOR_Descripcion subuni'!$BR179&lt;&gt;"",'[3]INVESTIGADOR_Descripcion subuni'!$BR179&lt;&gt;0),'[3]INVESTIGADOR_Descripcion subuni'!$BR179,""),IF($A181="TOTAL",SUM(INDIRECT("AP4:AP"&amp;ROW()-1)),""))</f>
        <v/>
      </c>
      <c r="AQ181" s="3" t="str">
        <f t="shared" ca="1" si="51"/>
        <v/>
      </c>
      <c r="AR181" s="3" t="str">
        <f ca="1">IF(AND($A181&lt;&gt;"",$A181&lt;&gt;"TOTAL"),IF(AND('[3]INVESTIGADOR_Descripcion subuni'!$BU179&lt;&gt;"",'[3]INVESTIGADOR_Descripcion subuni'!$BU179&lt;&gt;0),'[3]INVESTIGADOR_Descripcion subuni'!$BU179,""),IF($A181="TOTAL",SUM(INDIRECT("AR4:AR"&amp;ROW()-1)),""))</f>
        <v/>
      </c>
      <c r="AS181" s="3" t="str">
        <f ca="1">IF(AND($A181&lt;&gt;"",$A181&lt;&gt;"TOTAL"),IF(AND('[3]INVESTIGADOR_Descripcion subuni'!$BW179&lt;&gt;"",'[3]INVESTIGADOR_Descripcion subuni'!$BW179&lt;&gt;0),'[3]INVESTIGADOR_Descripcion subuni'!$BW179,""),IF($A181="TOTAL",SUM(INDIRECT("AS4:AS"&amp;ROW()-1)),""))</f>
        <v/>
      </c>
      <c r="AT181" s="3" t="str">
        <f t="shared" ca="1" si="52"/>
        <v/>
      </c>
      <c r="AU181" s="3" t="str">
        <f ca="1">IF(AND($A181&lt;&gt;"",$A181&lt;&gt;"TOTAL"),IF(AND('[3]INVESTIGADOR_Descripcion subuni'!$BZ179&lt;&gt;"",'[3]INVESTIGADOR_Descripcion subuni'!$BZ179&lt;&gt;0),'[3]INVESTIGADOR_Descripcion subuni'!$BZ179,""),IF($A181="TOTAL",SUM(INDIRECT("AU4:AU"&amp;ROW()-1)),""))</f>
        <v/>
      </c>
      <c r="AV181" s="3" t="str">
        <f ca="1">IF(AND($A181&lt;&gt;"",$A181&lt;&gt;"TOTAL"),IF(AND('[3]INVESTIGADOR_Descripcion subuni'!$CB179&lt;&gt;"",'[3]INVESTIGADOR_Descripcion subuni'!$CB179&lt;&gt;0),'[3]INVESTIGADOR_Descripcion subuni'!$CB179,""),IF($A181="TOTAL",SUM(INDIRECT("AV4:AV"&amp;ROW()-1)),""))</f>
        <v/>
      </c>
      <c r="AW181" s="3" t="str">
        <f t="shared" ca="1" si="53"/>
        <v/>
      </c>
      <c r="AX181" s="3" t="str">
        <f ca="1">IF(AND($A181&lt;&gt;"",$A181&lt;&gt;"TOTAL"),IF(AND('[3]INVESTIGADOR_Descripcion subuni'!$CE179&lt;&gt;"",'[3]INVESTIGADOR_Descripcion subuni'!$CE179&lt;&gt;0),'[3]INVESTIGADOR_Descripcion subuni'!$CE179,""),IF($A181="TOTAL",SUM(INDIRECT("AX4:AX"&amp;ROW()-1)),""))</f>
        <v/>
      </c>
      <c r="AY181" s="3" t="str">
        <f ca="1">IF(AND($A181&lt;&gt;"",$A181&lt;&gt;"TOTAL"),IF(AND('[3]INVESTIGADOR_Descripcion subuni'!$CG179&lt;&gt;"",'[3]INVESTIGADOR_Descripcion subuni'!$CG179&lt;&gt;0),'[3]INVESTIGADOR_Descripcion subuni'!$CG179,""),IF($A181="TOTAL",SUM(INDIRECT("AY4:AY"&amp;ROW()-1)),""))</f>
        <v/>
      </c>
      <c r="AZ181" s="3" t="str">
        <f t="shared" ca="1" si="54"/>
        <v/>
      </c>
      <c r="BA181" s="3" t="str">
        <f ca="1">IF(AND($A181&lt;&gt;"",$A181&lt;&gt;"TOTAL"),IF(AND('[3]INVESTIGADOR_Descripcion subuni'!$CJ179&lt;&gt;"",'[3]INVESTIGADOR_Descripcion subuni'!$CJ179&lt;&gt;0),'[3]INVESTIGADOR_Descripcion subuni'!$CJ179,""),IF($A181="TOTAL",SUM(INDIRECT("BA4:BA"&amp;ROW()-1)),""))</f>
        <v/>
      </c>
      <c r="BB181" s="3" t="str">
        <f ca="1">IF(AND($A181&lt;&gt;"",$A181&lt;&gt;"TOTAL"),IF(AND('[3]INVESTIGADOR_Descripcion subuni'!$CL179&lt;&gt;"",'[3]INVESTIGADOR_Descripcion subuni'!$CL179&lt;&gt;0),'[3]INVESTIGADOR_Descripcion subuni'!$CL179,""),IF($A181="TOTAL",SUM(INDIRECT("BB4:BB"&amp;ROW()-1)),""))</f>
        <v/>
      </c>
      <c r="BC181" s="3" t="str">
        <f t="shared" ca="1" si="55"/>
        <v/>
      </c>
      <c r="BD181" s="3" t="str">
        <f ca="1">IF(AND($A181&lt;&gt;"",$A181&lt;&gt;"TOTAL"),IF(AND('[3]INVESTIGADOR_Descripcion subuni'!$CO179&lt;&gt;"",'[3]INVESTIGADOR_Descripcion subuni'!$CO179&lt;&gt;0),'[3]INVESTIGADOR_Descripcion subuni'!$CO179,""),IF($A181="TOTAL",SUM(INDIRECT("BD4:BD"&amp;ROW()-1)),""))</f>
        <v/>
      </c>
      <c r="BE181" s="3" t="str">
        <f ca="1">IF(AND($A181&lt;&gt;"",$A181&lt;&gt;"TOTAL"),IF(AND('[3]INVESTIGADOR_Descripcion subuni'!$CQ179&lt;&gt;"",'[3]INVESTIGADOR_Descripcion subuni'!$CQ179&lt;&gt;0),'[3]INVESTIGADOR_Descripcion subuni'!$CQ179,""),IF($A181="TOTAL",SUM(INDIRECT("BE4:BE"&amp;ROW()-1)),""))</f>
        <v/>
      </c>
      <c r="BF181" s="3" t="str">
        <f t="shared" ca="1" si="56"/>
        <v/>
      </c>
    </row>
    <row r="182" spans="1:58" x14ac:dyDescent="0.2">
      <c r="A182" s="25" t="str">
        <f>IF('[3]INVESTIGADOR_Descripcion subuni'!$B180&lt;&gt;"",'[3]INVESTIGADOR_Descripcion subuni'!$B180,IF(AND('[3]INVESTIGADOR_Descripcion subuni'!$B180="",'[3]INVESTIGADOR_Descripcion subuni'!$B181="",'[3]INVESTIGADOR_Descripcion subuni'!$B179=""),"","TOTAL"))</f>
        <v/>
      </c>
      <c r="B182" s="3" t="str">
        <f ca="1">IF(AND($A182&lt;&gt;"",$A182&lt;&gt;"TOTAL"),IF(AND('[3]INVESTIGADOR_Descripcion subuni'!$C180&lt;&gt;"",'[3]INVESTIGADOR_Descripcion subuni'!$C180&lt;&gt;0),'[3]INVESTIGADOR_Descripcion subuni'!$C180,""),IF($A182="TOTAL",SUM(INDIRECT("B4:B"&amp;ROW()-1)),""))</f>
        <v/>
      </c>
      <c r="C182" s="3" t="str">
        <f ca="1">IF(AND($A182&lt;&gt;"",$A182&lt;&gt;"TOTAL"),IF(AND('[3]INVESTIGADOR_Descripcion subuni'!$E180&lt;&gt;"",'[3]INVESTIGADOR_Descripcion subuni'!$E180&lt;&gt;0),'[3]INVESTIGADOR_Descripcion subuni'!$E180,""),IF($A182="TOTAL",SUM(INDIRECT("C4:C"&amp;ROW()-1)),""))</f>
        <v/>
      </c>
      <c r="D182" s="3" t="str">
        <f t="shared" ca="1" si="38"/>
        <v/>
      </c>
      <c r="E182" s="3" t="str">
        <f ca="1">IF(AND($A182&lt;&gt;"",$A182&lt;&gt;"TOTAL"),IF(AND('[3]INVESTIGADOR_Descripcion subuni'!$H180&lt;&gt;"",'[3]INVESTIGADOR_Descripcion subuni'!$H180&lt;&gt;0),'[3]INVESTIGADOR_Descripcion subuni'!$H180,""),IF($A182="TOTAL",SUM(INDIRECT("E4:E"&amp;ROW()-1)),""))</f>
        <v/>
      </c>
      <c r="F182" s="3" t="str">
        <f ca="1">IF(AND($A182&lt;&gt;"",$A182&lt;&gt;"TOTAL"),IF(AND('[3]INVESTIGADOR_Descripcion subuni'!$J180&lt;&gt;"",'[3]INVESTIGADOR_Descripcion subuni'!$J180&lt;&gt;0),'[3]INVESTIGADOR_Descripcion subuni'!$J180,""),IF($A182="TOTAL",SUM(INDIRECT("F4:F"&amp;ROW()-1)),""))</f>
        <v/>
      </c>
      <c r="G182" s="3" t="str">
        <f t="shared" ca="1" si="39"/>
        <v/>
      </c>
      <c r="H182" s="3" t="str">
        <f ca="1">IF(AND($A182&lt;&gt;"",$A182&lt;&gt;"TOTAL"),IF(AND('[3]INVESTIGADOR_Descripcion subuni'!$M180&lt;&gt;"",'[3]INVESTIGADOR_Descripcion subuni'!$M180&lt;&gt;0),'[3]INVESTIGADOR_Descripcion subuni'!$M180,""),IF($A182="TOTAL",SUM(INDIRECT("H4:H"&amp;ROW()-1)),""))</f>
        <v/>
      </c>
      <c r="I182" s="3" t="str">
        <f ca="1">IF(AND($A182&lt;&gt;"",$A182&lt;&gt;"TOTAL"),IF(AND('[3]INVESTIGADOR_Descripcion subuni'!$O180&lt;&gt;"",'[3]INVESTIGADOR_Descripcion subuni'!$O180&lt;&gt;0),'[3]INVESTIGADOR_Descripcion subuni'!$O180,""),IF($A182="TOTAL",SUM(INDIRECT("I4:I"&amp;ROW()-1)),""))</f>
        <v/>
      </c>
      <c r="J182" s="3" t="str">
        <f t="shared" ca="1" si="40"/>
        <v/>
      </c>
      <c r="K182" s="3" t="str">
        <f ca="1">IF(AND($A182&lt;&gt;"",$A182&lt;&gt;"TOTAL"),IF(AND('[3]INVESTIGADOR_Descripcion subuni'!$R180&lt;&gt;"",'[3]INVESTIGADOR_Descripcion subuni'!$R180&lt;&gt;0),'[3]INVESTIGADOR_Descripcion subuni'!$R180,""),IF($A182="TOTAL",SUM(INDIRECT("K4:K"&amp;ROW()-1)),""))</f>
        <v/>
      </c>
      <c r="L182" s="3" t="str">
        <f ca="1">IF(AND($A182&lt;&gt;"",$A182&lt;&gt;"TOTAL"),IF(AND('[3]INVESTIGADOR_Descripcion subuni'!$T180&lt;&gt;"",'[3]INVESTIGADOR_Descripcion subuni'!$T180&lt;&gt;0),'[3]INVESTIGADOR_Descripcion subuni'!$T180,""),IF($A182="TOTAL",SUM(INDIRECT("L4:L"&amp;ROW()-1)),""))</f>
        <v/>
      </c>
      <c r="M182" s="3" t="str">
        <f t="shared" ca="1" si="41"/>
        <v/>
      </c>
      <c r="N182" s="3" t="str">
        <f ca="1">IF(AND($A182&lt;&gt;"",$A182&lt;&gt;"TOTAL"),IF(AND('[3]INVESTIGADOR_Descripcion subuni'!$W180&lt;&gt;"",'[3]INVESTIGADOR_Descripcion subuni'!$W180&lt;&gt;0),'[3]INVESTIGADOR_Descripcion subuni'!$W180,""),IF($A182="TOTAL",SUM(INDIRECT("N4:N"&amp;ROW()-1)),""))</f>
        <v/>
      </c>
      <c r="O182" s="3" t="str">
        <f ca="1">IF(AND($A182&lt;&gt;"",$A182&lt;&gt;"TOTAL"),IF(AND('[3]INVESTIGADOR_Descripcion subuni'!$Y180&lt;&gt;"",'[3]INVESTIGADOR_Descripcion subuni'!$Y180&lt;&gt;0),'[3]INVESTIGADOR_Descripcion subuni'!$Y180,""),IF($A182="TOTAL",SUM(INDIRECT("O4:O"&amp;ROW()-1)),""))</f>
        <v/>
      </c>
      <c r="P182" s="3" t="str">
        <f t="shared" ca="1" si="42"/>
        <v/>
      </c>
      <c r="Q182" s="3" t="str">
        <f ca="1">IF(AND($A182&lt;&gt;"",$A182&lt;&gt;"TOTAL"),IF(AND('[3]INVESTIGADOR_Descripcion subuni'!$AB180&lt;&gt;"",'[3]INVESTIGADOR_Descripcion subuni'!$AB180&lt;&gt;0),'[3]INVESTIGADOR_Descripcion subuni'!$AB180,""),IF($A182="TOTAL",SUM(INDIRECT("Q4:Q"&amp;ROW()-1)),""))</f>
        <v/>
      </c>
      <c r="R182" s="3" t="str">
        <f ca="1">IF(AND($A182&lt;&gt;"",$A182&lt;&gt;"TOTAL"),IF(AND('[3]INVESTIGADOR_Descripcion subuni'!$AD180&lt;&gt;"",'[3]INVESTIGADOR_Descripcion subuni'!$AD180&lt;&gt;0),'[3]INVESTIGADOR_Descripcion subuni'!$AD180,""),IF($A182="TOTAL",SUM(INDIRECT("R4:R"&amp;ROW()-1)),""))</f>
        <v/>
      </c>
      <c r="S182" s="3" t="str">
        <f t="shared" ca="1" si="43"/>
        <v/>
      </c>
      <c r="T182" s="3" t="str">
        <f ca="1">IF(AND($A182&lt;&gt;"",$A182&lt;&gt;"TOTAL"),IF(AND('[3]INVESTIGADOR_Descripcion subuni'!$AG180&lt;&gt;"",'[3]INVESTIGADOR_Descripcion subuni'!$AG180&lt;&gt;0),'[3]INVESTIGADOR_Descripcion subuni'!$AG180,""),IF($A182="TOTAL",SUM(INDIRECT("T4:T"&amp;ROW()-1)),""))</f>
        <v/>
      </c>
      <c r="U182" s="3" t="str">
        <f ca="1">IF(AND($A182&lt;&gt;"",$A182&lt;&gt;"TOTAL"),IF(AND('[3]INVESTIGADOR_Descripcion subuni'!$AI180&lt;&gt;"",'[3]INVESTIGADOR_Descripcion subuni'!$AI180&lt;&gt;0),'[3]INVESTIGADOR_Descripcion subuni'!$AI180,""),IF($A182="TOTAL",SUM(INDIRECT("U4:U"&amp;ROW()-1)),""))</f>
        <v/>
      </c>
      <c r="V182" s="3" t="str">
        <f t="shared" ca="1" si="44"/>
        <v/>
      </c>
      <c r="W182" s="3" t="str">
        <f ca="1">IF(AND($A182&lt;&gt;"",$A182&lt;&gt;"TOTAL"),IF(AND('[3]INVESTIGADOR_Descripcion subuni'!$AL180&lt;&gt;"",'[3]INVESTIGADOR_Descripcion subuni'!$AL180&lt;&gt;0),'[3]INVESTIGADOR_Descripcion subuni'!$AL180,""),IF($A182="TOTAL",SUM(INDIRECT("W4:W"&amp;ROW()-1)),""))</f>
        <v/>
      </c>
      <c r="X182" s="3" t="str">
        <f ca="1">IF(AND($A182&lt;&gt;"",$A182&lt;&gt;"TOTAL"),IF(AND('[3]INVESTIGADOR_Descripcion subuni'!$AN180&lt;&gt;"",'[3]INVESTIGADOR_Descripcion subuni'!$AN180&lt;&gt;0),'[3]INVESTIGADOR_Descripcion subuni'!$AN180,""),IF($A182="TOTAL",SUM(INDIRECT("X4:X"&amp;ROW()-1)),""))</f>
        <v/>
      </c>
      <c r="Y182" s="3" t="str">
        <f t="shared" ca="1" si="45"/>
        <v/>
      </c>
      <c r="Z182" s="3" t="str">
        <f ca="1">IF(AND($A182&lt;&gt;"",$A182&lt;&gt;"TOTAL"),IF(AND('[3]INVESTIGADOR_Descripcion subuni'!$AQ180&lt;&gt;"",'[3]INVESTIGADOR_Descripcion subuni'!$AQ180&lt;&gt;0),'[3]INVESTIGADOR_Descripcion subuni'!$AQ180,""),IF($A182="TOTAL",SUM(INDIRECT("Z4:Z"&amp;ROW()-1)),""))</f>
        <v/>
      </c>
      <c r="AA182" s="3" t="str">
        <f ca="1">IF(AND($A182&lt;&gt;"",$A182&lt;&gt;"TOTAL"),IF(AND('[3]INVESTIGADOR_Descripcion subuni'!$AS180&lt;&gt;"",'[3]INVESTIGADOR_Descripcion subuni'!$AS180&lt;&gt;0),'[3]INVESTIGADOR_Descripcion subuni'!$AS180,""),IF($A182="TOTAL",SUM(INDIRECT("AA4:AA"&amp;ROW()-1)),""))</f>
        <v/>
      </c>
      <c r="AB182" s="3" t="str">
        <f t="shared" ca="1" si="46"/>
        <v/>
      </c>
      <c r="AC182" s="3" t="str">
        <f ca="1">IF(AND($A182&lt;&gt;"",$A182&lt;&gt;"TOTAL"),IF(AND('[3]INVESTIGADOR_Descripcion subuni'!$AV180&lt;&gt;"",'[3]INVESTIGADOR_Descripcion subuni'!$AV180&lt;&gt;0),'[3]INVESTIGADOR_Descripcion subuni'!$AV180,""),IF($A182="TOTAL",SUM(INDIRECT("AC4:AC"&amp;ROW()-1)),""))</f>
        <v/>
      </c>
      <c r="AD182" s="3" t="str">
        <f ca="1">IF(AND($A182&lt;&gt;"",$A182&lt;&gt;"TOTAL"),IF(AND('[3]INVESTIGADOR_Descripcion subuni'!$AX180&lt;&gt;"",'[3]INVESTIGADOR_Descripcion subuni'!$AX180&lt;&gt;0),'[3]INVESTIGADOR_Descripcion subuni'!$AX180,""),IF($A182="TOTAL",SUM(INDIRECT("AD4:AD"&amp;ROW()-1)),""))</f>
        <v/>
      </c>
      <c r="AE182" s="3" t="str">
        <f t="shared" ca="1" si="47"/>
        <v/>
      </c>
      <c r="AF182" s="3" t="str">
        <f ca="1">IF(AND($A182&lt;&gt;"",$A182&lt;&gt;"TOTAL"),IF(AND('[3]INVESTIGADOR_Descripcion subuni'!$BA180&lt;&gt;"",'[3]INVESTIGADOR_Descripcion subuni'!$BA180&lt;&gt;0),'[3]INVESTIGADOR_Descripcion subuni'!$BA180,""),IF($A182="TOTAL",SUM(INDIRECT("AF4:AF"&amp;ROW()-1)),""))</f>
        <v/>
      </c>
      <c r="AG182" s="3" t="str">
        <f ca="1">IF(AND($A182&lt;&gt;"",$A182&lt;&gt;"TOTAL"),IF(AND('[3]INVESTIGADOR_Descripcion subuni'!$BC180&lt;&gt;"",'[3]INVESTIGADOR_Descripcion subuni'!$BC180&lt;&gt;0),'[3]INVESTIGADOR_Descripcion subuni'!$BC180,""),IF($A182="TOTAL",SUM(INDIRECT("AG4:AG"&amp;ROW()-1)),""))</f>
        <v/>
      </c>
      <c r="AH182" s="3" t="str">
        <f t="shared" ca="1" si="48"/>
        <v/>
      </c>
      <c r="AI182" s="3" t="str">
        <f ca="1">IF(AND($A182&lt;&gt;"",$A182&lt;&gt;"TOTAL"),IF(AND('[3]INVESTIGADOR_Descripcion subuni'!$BF180&lt;&gt;"",'[3]INVESTIGADOR_Descripcion subuni'!$BF180&lt;&gt;0),'[3]INVESTIGADOR_Descripcion subuni'!$BF180,""),IF($A182="TOTAL",SUM(INDIRECT("AI4:AI"&amp;ROW()-1)),""))</f>
        <v/>
      </c>
      <c r="AJ182" s="3" t="str">
        <f ca="1">IF(AND($A182&lt;&gt;"",$A182&lt;&gt;"TOTAL"),IF(AND('[3]INVESTIGADOR_Descripcion subuni'!$BH180&lt;&gt;"",'[3]INVESTIGADOR_Descripcion subuni'!$BH180&lt;&gt;0),'[3]INVESTIGADOR_Descripcion subuni'!$BH180,""),IF($A182="TOTAL",SUM(INDIRECT("AJ4:AJ"&amp;ROW()-1)),""))</f>
        <v/>
      </c>
      <c r="AK182" s="3" t="str">
        <f t="shared" ca="1" si="49"/>
        <v/>
      </c>
      <c r="AL182" s="3" t="str">
        <f ca="1">IF(AND($A182&lt;&gt;"",$A182&lt;&gt;"TOTAL"),IF(AND('[3]INVESTIGADOR_Descripcion subuni'!$BK180&lt;&gt;"",'[3]INVESTIGADOR_Descripcion subuni'!$BK180&lt;&gt;0),'[3]INVESTIGADOR_Descripcion subuni'!$BK180,""),IF($A182="TOTAL",SUM(INDIRECT("AL4:AL"&amp;ROW()-1)),""))</f>
        <v/>
      </c>
      <c r="AM182" s="3" t="str">
        <f ca="1">IF(AND($A182&lt;&gt;"",$A182&lt;&gt;"TOTAL"),IF(AND('[3]INVESTIGADOR_Descripcion subuni'!$BM180&lt;&gt;"",'[3]INVESTIGADOR_Descripcion subuni'!$BM180&lt;&gt;0),'[3]INVESTIGADOR_Descripcion subuni'!$BM180,""),IF($A182="TOTAL",SUM(INDIRECT("AM4:AM"&amp;ROW()-1)),""))</f>
        <v/>
      </c>
      <c r="AN182" s="3" t="str">
        <f t="shared" ca="1" si="50"/>
        <v/>
      </c>
      <c r="AO182" s="3" t="str">
        <f ca="1">IF(AND($A182&lt;&gt;"",$A182&lt;&gt;"TOTAL"),IF(AND('[3]INVESTIGADOR_Descripcion subuni'!$BP180&lt;&gt;"",'[3]INVESTIGADOR_Descripcion subuni'!$BP180&lt;&gt;0),'[3]INVESTIGADOR_Descripcion subuni'!$BP180,""),IF($A182="TOTAL",SUM(INDIRECT("AO4:AO"&amp;ROW()-1)),""))</f>
        <v/>
      </c>
      <c r="AP182" s="3" t="str">
        <f ca="1">IF(AND($A182&lt;&gt;"",$A182&lt;&gt;"TOTAL"),IF(AND('[3]INVESTIGADOR_Descripcion subuni'!$BR180&lt;&gt;"",'[3]INVESTIGADOR_Descripcion subuni'!$BR180&lt;&gt;0),'[3]INVESTIGADOR_Descripcion subuni'!$BR180,""),IF($A182="TOTAL",SUM(INDIRECT("AP4:AP"&amp;ROW()-1)),""))</f>
        <v/>
      </c>
      <c r="AQ182" s="3" t="str">
        <f t="shared" ca="1" si="51"/>
        <v/>
      </c>
      <c r="AR182" s="3" t="str">
        <f ca="1">IF(AND($A182&lt;&gt;"",$A182&lt;&gt;"TOTAL"),IF(AND('[3]INVESTIGADOR_Descripcion subuni'!$BU180&lt;&gt;"",'[3]INVESTIGADOR_Descripcion subuni'!$BU180&lt;&gt;0),'[3]INVESTIGADOR_Descripcion subuni'!$BU180,""),IF($A182="TOTAL",SUM(INDIRECT("AR4:AR"&amp;ROW()-1)),""))</f>
        <v/>
      </c>
      <c r="AS182" s="3" t="str">
        <f ca="1">IF(AND($A182&lt;&gt;"",$A182&lt;&gt;"TOTAL"),IF(AND('[3]INVESTIGADOR_Descripcion subuni'!$BW180&lt;&gt;"",'[3]INVESTIGADOR_Descripcion subuni'!$BW180&lt;&gt;0),'[3]INVESTIGADOR_Descripcion subuni'!$BW180,""),IF($A182="TOTAL",SUM(INDIRECT("AS4:AS"&amp;ROW()-1)),""))</f>
        <v/>
      </c>
      <c r="AT182" s="3" t="str">
        <f t="shared" ca="1" si="52"/>
        <v/>
      </c>
      <c r="AU182" s="3" t="str">
        <f ca="1">IF(AND($A182&lt;&gt;"",$A182&lt;&gt;"TOTAL"),IF(AND('[3]INVESTIGADOR_Descripcion subuni'!$BZ180&lt;&gt;"",'[3]INVESTIGADOR_Descripcion subuni'!$BZ180&lt;&gt;0),'[3]INVESTIGADOR_Descripcion subuni'!$BZ180,""),IF($A182="TOTAL",SUM(INDIRECT("AU4:AU"&amp;ROW()-1)),""))</f>
        <v/>
      </c>
      <c r="AV182" s="3" t="str">
        <f ca="1">IF(AND($A182&lt;&gt;"",$A182&lt;&gt;"TOTAL"),IF(AND('[3]INVESTIGADOR_Descripcion subuni'!$CB180&lt;&gt;"",'[3]INVESTIGADOR_Descripcion subuni'!$CB180&lt;&gt;0),'[3]INVESTIGADOR_Descripcion subuni'!$CB180,""),IF($A182="TOTAL",SUM(INDIRECT("AV4:AV"&amp;ROW()-1)),""))</f>
        <v/>
      </c>
      <c r="AW182" s="3" t="str">
        <f t="shared" ca="1" si="53"/>
        <v/>
      </c>
      <c r="AX182" s="3" t="str">
        <f ca="1">IF(AND($A182&lt;&gt;"",$A182&lt;&gt;"TOTAL"),IF(AND('[3]INVESTIGADOR_Descripcion subuni'!$CE180&lt;&gt;"",'[3]INVESTIGADOR_Descripcion subuni'!$CE180&lt;&gt;0),'[3]INVESTIGADOR_Descripcion subuni'!$CE180,""),IF($A182="TOTAL",SUM(INDIRECT("AX4:AX"&amp;ROW()-1)),""))</f>
        <v/>
      </c>
      <c r="AY182" s="3" t="str">
        <f ca="1">IF(AND($A182&lt;&gt;"",$A182&lt;&gt;"TOTAL"),IF(AND('[3]INVESTIGADOR_Descripcion subuni'!$CG180&lt;&gt;"",'[3]INVESTIGADOR_Descripcion subuni'!$CG180&lt;&gt;0),'[3]INVESTIGADOR_Descripcion subuni'!$CG180,""),IF($A182="TOTAL",SUM(INDIRECT("AY4:AY"&amp;ROW()-1)),""))</f>
        <v/>
      </c>
      <c r="AZ182" s="3" t="str">
        <f t="shared" ca="1" si="54"/>
        <v/>
      </c>
      <c r="BA182" s="3" t="str">
        <f ca="1">IF(AND($A182&lt;&gt;"",$A182&lt;&gt;"TOTAL"),IF(AND('[3]INVESTIGADOR_Descripcion subuni'!$CJ180&lt;&gt;"",'[3]INVESTIGADOR_Descripcion subuni'!$CJ180&lt;&gt;0),'[3]INVESTIGADOR_Descripcion subuni'!$CJ180,""),IF($A182="TOTAL",SUM(INDIRECT("BA4:BA"&amp;ROW()-1)),""))</f>
        <v/>
      </c>
      <c r="BB182" s="3" t="str">
        <f ca="1">IF(AND($A182&lt;&gt;"",$A182&lt;&gt;"TOTAL"),IF(AND('[3]INVESTIGADOR_Descripcion subuni'!$CL180&lt;&gt;"",'[3]INVESTIGADOR_Descripcion subuni'!$CL180&lt;&gt;0),'[3]INVESTIGADOR_Descripcion subuni'!$CL180,""),IF($A182="TOTAL",SUM(INDIRECT("BB4:BB"&amp;ROW()-1)),""))</f>
        <v/>
      </c>
      <c r="BC182" s="3" t="str">
        <f t="shared" ca="1" si="55"/>
        <v/>
      </c>
      <c r="BD182" s="3" t="str">
        <f ca="1">IF(AND($A182&lt;&gt;"",$A182&lt;&gt;"TOTAL"),IF(AND('[3]INVESTIGADOR_Descripcion subuni'!$CO180&lt;&gt;"",'[3]INVESTIGADOR_Descripcion subuni'!$CO180&lt;&gt;0),'[3]INVESTIGADOR_Descripcion subuni'!$CO180,""),IF($A182="TOTAL",SUM(INDIRECT("BD4:BD"&amp;ROW()-1)),""))</f>
        <v/>
      </c>
      <c r="BE182" s="3" t="str">
        <f ca="1">IF(AND($A182&lt;&gt;"",$A182&lt;&gt;"TOTAL"),IF(AND('[3]INVESTIGADOR_Descripcion subuni'!$CQ180&lt;&gt;"",'[3]INVESTIGADOR_Descripcion subuni'!$CQ180&lt;&gt;0),'[3]INVESTIGADOR_Descripcion subuni'!$CQ180,""),IF($A182="TOTAL",SUM(INDIRECT("BE4:BE"&amp;ROW()-1)),""))</f>
        <v/>
      </c>
      <c r="BF182" s="3" t="str">
        <f t="shared" ca="1" si="56"/>
        <v/>
      </c>
    </row>
    <row r="183" spans="1:58" x14ac:dyDescent="0.2">
      <c r="A183" s="25" t="str">
        <f>IF('[3]INVESTIGADOR_Descripcion subuni'!$B181&lt;&gt;"",'[3]INVESTIGADOR_Descripcion subuni'!$B181,IF(AND('[3]INVESTIGADOR_Descripcion subuni'!$B181="",'[3]INVESTIGADOR_Descripcion subuni'!$B182="",'[3]INVESTIGADOR_Descripcion subuni'!$B180=""),"","TOTAL"))</f>
        <v/>
      </c>
      <c r="B183" s="3" t="str">
        <f ca="1">IF(AND($A183&lt;&gt;"",$A183&lt;&gt;"TOTAL"),IF(AND('[3]INVESTIGADOR_Descripcion subuni'!$C181&lt;&gt;"",'[3]INVESTIGADOR_Descripcion subuni'!$C181&lt;&gt;0),'[3]INVESTIGADOR_Descripcion subuni'!$C181,""),IF($A183="TOTAL",SUM(INDIRECT("B4:B"&amp;ROW()-1)),""))</f>
        <v/>
      </c>
      <c r="C183" s="3" t="str">
        <f ca="1">IF(AND($A183&lt;&gt;"",$A183&lt;&gt;"TOTAL"),IF(AND('[3]INVESTIGADOR_Descripcion subuni'!$E181&lt;&gt;"",'[3]INVESTIGADOR_Descripcion subuni'!$E181&lt;&gt;0),'[3]INVESTIGADOR_Descripcion subuni'!$E181,""),IF($A183="TOTAL",SUM(INDIRECT("C4:C"&amp;ROW()-1)),""))</f>
        <v/>
      </c>
      <c r="D183" s="3" t="str">
        <f t="shared" ca="1" si="38"/>
        <v/>
      </c>
      <c r="E183" s="3" t="str">
        <f ca="1">IF(AND($A183&lt;&gt;"",$A183&lt;&gt;"TOTAL"),IF(AND('[3]INVESTIGADOR_Descripcion subuni'!$H181&lt;&gt;"",'[3]INVESTIGADOR_Descripcion subuni'!$H181&lt;&gt;0),'[3]INVESTIGADOR_Descripcion subuni'!$H181,""),IF($A183="TOTAL",SUM(INDIRECT("E4:E"&amp;ROW()-1)),""))</f>
        <v/>
      </c>
      <c r="F183" s="3" t="str">
        <f ca="1">IF(AND($A183&lt;&gt;"",$A183&lt;&gt;"TOTAL"),IF(AND('[3]INVESTIGADOR_Descripcion subuni'!$J181&lt;&gt;"",'[3]INVESTIGADOR_Descripcion subuni'!$J181&lt;&gt;0),'[3]INVESTIGADOR_Descripcion subuni'!$J181,""),IF($A183="TOTAL",SUM(INDIRECT("F4:F"&amp;ROW()-1)),""))</f>
        <v/>
      </c>
      <c r="G183" s="3" t="str">
        <f t="shared" ca="1" si="39"/>
        <v/>
      </c>
      <c r="H183" s="3" t="str">
        <f ca="1">IF(AND($A183&lt;&gt;"",$A183&lt;&gt;"TOTAL"),IF(AND('[3]INVESTIGADOR_Descripcion subuni'!$M181&lt;&gt;"",'[3]INVESTIGADOR_Descripcion subuni'!$M181&lt;&gt;0),'[3]INVESTIGADOR_Descripcion subuni'!$M181,""),IF($A183="TOTAL",SUM(INDIRECT("H4:H"&amp;ROW()-1)),""))</f>
        <v/>
      </c>
      <c r="I183" s="3" t="str">
        <f ca="1">IF(AND($A183&lt;&gt;"",$A183&lt;&gt;"TOTAL"),IF(AND('[3]INVESTIGADOR_Descripcion subuni'!$O181&lt;&gt;"",'[3]INVESTIGADOR_Descripcion subuni'!$O181&lt;&gt;0),'[3]INVESTIGADOR_Descripcion subuni'!$O181,""),IF($A183="TOTAL",SUM(INDIRECT("I4:I"&amp;ROW()-1)),""))</f>
        <v/>
      </c>
      <c r="J183" s="3" t="str">
        <f t="shared" ca="1" si="40"/>
        <v/>
      </c>
      <c r="K183" s="3" t="str">
        <f ca="1">IF(AND($A183&lt;&gt;"",$A183&lt;&gt;"TOTAL"),IF(AND('[3]INVESTIGADOR_Descripcion subuni'!$R181&lt;&gt;"",'[3]INVESTIGADOR_Descripcion subuni'!$R181&lt;&gt;0),'[3]INVESTIGADOR_Descripcion subuni'!$R181,""),IF($A183="TOTAL",SUM(INDIRECT("K4:K"&amp;ROW()-1)),""))</f>
        <v/>
      </c>
      <c r="L183" s="3" t="str">
        <f ca="1">IF(AND($A183&lt;&gt;"",$A183&lt;&gt;"TOTAL"),IF(AND('[3]INVESTIGADOR_Descripcion subuni'!$T181&lt;&gt;"",'[3]INVESTIGADOR_Descripcion subuni'!$T181&lt;&gt;0),'[3]INVESTIGADOR_Descripcion subuni'!$T181,""),IF($A183="TOTAL",SUM(INDIRECT("L4:L"&amp;ROW()-1)),""))</f>
        <v/>
      </c>
      <c r="M183" s="3" t="str">
        <f t="shared" ca="1" si="41"/>
        <v/>
      </c>
      <c r="N183" s="3" t="str">
        <f ca="1">IF(AND($A183&lt;&gt;"",$A183&lt;&gt;"TOTAL"),IF(AND('[3]INVESTIGADOR_Descripcion subuni'!$W181&lt;&gt;"",'[3]INVESTIGADOR_Descripcion subuni'!$W181&lt;&gt;0),'[3]INVESTIGADOR_Descripcion subuni'!$W181,""),IF($A183="TOTAL",SUM(INDIRECT("N4:N"&amp;ROW()-1)),""))</f>
        <v/>
      </c>
      <c r="O183" s="3" t="str">
        <f ca="1">IF(AND($A183&lt;&gt;"",$A183&lt;&gt;"TOTAL"),IF(AND('[3]INVESTIGADOR_Descripcion subuni'!$Y181&lt;&gt;"",'[3]INVESTIGADOR_Descripcion subuni'!$Y181&lt;&gt;0),'[3]INVESTIGADOR_Descripcion subuni'!$Y181,""),IF($A183="TOTAL",SUM(INDIRECT("O4:O"&amp;ROW()-1)),""))</f>
        <v/>
      </c>
      <c r="P183" s="3" t="str">
        <f t="shared" ca="1" si="42"/>
        <v/>
      </c>
      <c r="Q183" s="3" t="str">
        <f ca="1">IF(AND($A183&lt;&gt;"",$A183&lt;&gt;"TOTAL"),IF(AND('[3]INVESTIGADOR_Descripcion subuni'!$AB181&lt;&gt;"",'[3]INVESTIGADOR_Descripcion subuni'!$AB181&lt;&gt;0),'[3]INVESTIGADOR_Descripcion subuni'!$AB181,""),IF($A183="TOTAL",SUM(INDIRECT("Q4:Q"&amp;ROW()-1)),""))</f>
        <v/>
      </c>
      <c r="R183" s="3" t="str">
        <f ca="1">IF(AND($A183&lt;&gt;"",$A183&lt;&gt;"TOTAL"),IF(AND('[3]INVESTIGADOR_Descripcion subuni'!$AD181&lt;&gt;"",'[3]INVESTIGADOR_Descripcion subuni'!$AD181&lt;&gt;0),'[3]INVESTIGADOR_Descripcion subuni'!$AD181,""),IF($A183="TOTAL",SUM(INDIRECT("R4:R"&amp;ROW()-1)),""))</f>
        <v/>
      </c>
      <c r="S183" s="3" t="str">
        <f t="shared" ca="1" si="43"/>
        <v/>
      </c>
      <c r="T183" s="3" t="str">
        <f ca="1">IF(AND($A183&lt;&gt;"",$A183&lt;&gt;"TOTAL"),IF(AND('[3]INVESTIGADOR_Descripcion subuni'!$AG181&lt;&gt;"",'[3]INVESTIGADOR_Descripcion subuni'!$AG181&lt;&gt;0),'[3]INVESTIGADOR_Descripcion subuni'!$AG181,""),IF($A183="TOTAL",SUM(INDIRECT("T4:T"&amp;ROW()-1)),""))</f>
        <v/>
      </c>
      <c r="U183" s="3" t="str">
        <f ca="1">IF(AND($A183&lt;&gt;"",$A183&lt;&gt;"TOTAL"),IF(AND('[3]INVESTIGADOR_Descripcion subuni'!$AI181&lt;&gt;"",'[3]INVESTIGADOR_Descripcion subuni'!$AI181&lt;&gt;0),'[3]INVESTIGADOR_Descripcion subuni'!$AI181,""),IF($A183="TOTAL",SUM(INDIRECT("U4:U"&amp;ROW()-1)),""))</f>
        <v/>
      </c>
      <c r="V183" s="3" t="str">
        <f t="shared" ca="1" si="44"/>
        <v/>
      </c>
      <c r="W183" s="3" t="str">
        <f ca="1">IF(AND($A183&lt;&gt;"",$A183&lt;&gt;"TOTAL"),IF(AND('[3]INVESTIGADOR_Descripcion subuni'!$AL181&lt;&gt;"",'[3]INVESTIGADOR_Descripcion subuni'!$AL181&lt;&gt;0),'[3]INVESTIGADOR_Descripcion subuni'!$AL181,""),IF($A183="TOTAL",SUM(INDIRECT("W4:W"&amp;ROW()-1)),""))</f>
        <v/>
      </c>
      <c r="X183" s="3" t="str">
        <f ca="1">IF(AND($A183&lt;&gt;"",$A183&lt;&gt;"TOTAL"),IF(AND('[3]INVESTIGADOR_Descripcion subuni'!$AN181&lt;&gt;"",'[3]INVESTIGADOR_Descripcion subuni'!$AN181&lt;&gt;0),'[3]INVESTIGADOR_Descripcion subuni'!$AN181,""),IF($A183="TOTAL",SUM(INDIRECT("X4:X"&amp;ROW()-1)),""))</f>
        <v/>
      </c>
      <c r="Y183" s="3" t="str">
        <f t="shared" ca="1" si="45"/>
        <v/>
      </c>
      <c r="Z183" s="3" t="str">
        <f ca="1">IF(AND($A183&lt;&gt;"",$A183&lt;&gt;"TOTAL"),IF(AND('[3]INVESTIGADOR_Descripcion subuni'!$AQ181&lt;&gt;"",'[3]INVESTIGADOR_Descripcion subuni'!$AQ181&lt;&gt;0),'[3]INVESTIGADOR_Descripcion subuni'!$AQ181,""),IF($A183="TOTAL",SUM(INDIRECT("Z4:Z"&amp;ROW()-1)),""))</f>
        <v/>
      </c>
      <c r="AA183" s="3" t="str">
        <f ca="1">IF(AND($A183&lt;&gt;"",$A183&lt;&gt;"TOTAL"),IF(AND('[3]INVESTIGADOR_Descripcion subuni'!$AS181&lt;&gt;"",'[3]INVESTIGADOR_Descripcion subuni'!$AS181&lt;&gt;0),'[3]INVESTIGADOR_Descripcion subuni'!$AS181,""),IF($A183="TOTAL",SUM(INDIRECT("AA4:AA"&amp;ROW()-1)),""))</f>
        <v/>
      </c>
      <c r="AB183" s="3" t="str">
        <f t="shared" ca="1" si="46"/>
        <v/>
      </c>
      <c r="AC183" s="3" t="str">
        <f ca="1">IF(AND($A183&lt;&gt;"",$A183&lt;&gt;"TOTAL"),IF(AND('[3]INVESTIGADOR_Descripcion subuni'!$AV181&lt;&gt;"",'[3]INVESTIGADOR_Descripcion subuni'!$AV181&lt;&gt;0),'[3]INVESTIGADOR_Descripcion subuni'!$AV181,""),IF($A183="TOTAL",SUM(INDIRECT("AC4:AC"&amp;ROW()-1)),""))</f>
        <v/>
      </c>
      <c r="AD183" s="3" t="str">
        <f ca="1">IF(AND($A183&lt;&gt;"",$A183&lt;&gt;"TOTAL"),IF(AND('[3]INVESTIGADOR_Descripcion subuni'!$AX181&lt;&gt;"",'[3]INVESTIGADOR_Descripcion subuni'!$AX181&lt;&gt;0),'[3]INVESTIGADOR_Descripcion subuni'!$AX181,""),IF($A183="TOTAL",SUM(INDIRECT("AD4:AD"&amp;ROW()-1)),""))</f>
        <v/>
      </c>
      <c r="AE183" s="3" t="str">
        <f t="shared" ca="1" si="47"/>
        <v/>
      </c>
      <c r="AF183" s="3" t="str">
        <f ca="1">IF(AND($A183&lt;&gt;"",$A183&lt;&gt;"TOTAL"),IF(AND('[3]INVESTIGADOR_Descripcion subuni'!$BA181&lt;&gt;"",'[3]INVESTIGADOR_Descripcion subuni'!$BA181&lt;&gt;0),'[3]INVESTIGADOR_Descripcion subuni'!$BA181,""),IF($A183="TOTAL",SUM(INDIRECT("AF4:AF"&amp;ROW()-1)),""))</f>
        <v/>
      </c>
      <c r="AG183" s="3" t="str">
        <f ca="1">IF(AND($A183&lt;&gt;"",$A183&lt;&gt;"TOTAL"),IF(AND('[3]INVESTIGADOR_Descripcion subuni'!$BC181&lt;&gt;"",'[3]INVESTIGADOR_Descripcion subuni'!$BC181&lt;&gt;0),'[3]INVESTIGADOR_Descripcion subuni'!$BC181,""),IF($A183="TOTAL",SUM(INDIRECT("AG4:AG"&amp;ROW()-1)),""))</f>
        <v/>
      </c>
      <c r="AH183" s="3" t="str">
        <f t="shared" ca="1" si="48"/>
        <v/>
      </c>
      <c r="AI183" s="3" t="str">
        <f ca="1">IF(AND($A183&lt;&gt;"",$A183&lt;&gt;"TOTAL"),IF(AND('[3]INVESTIGADOR_Descripcion subuni'!$BF181&lt;&gt;"",'[3]INVESTIGADOR_Descripcion subuni'!$BF181&lt;&gt;0),'[3]INVESTIGADOR_Descripcion subuni'!$BF181,""),IF($A183="TOTAL",SUM(INDIRECT("AI4:AI"&amp;ROW()-1)),""))</f>
        <v/>
      </c>
      <c r="AJ183" s="3" t="str">
        <f ca="1">IF(AND($A183&lt;&gt;"",$A183&lt;&gt;"TOTAL"),IF(AND('[3]INVESTIGADOR_Descripcion subuni'!$BH181&lt;&gt;"",'[3]INVESTIGADOR_Descripcion subuni'!$BH181&lt;&gt;0),'[3]INVESTIGADOR_Descripcion subuni'!$BH181,""),IF($A183="TOTAL",SUM(INDIRECT("AJ4:AJ"&amp;ROW()-1)),""))</f>
        <v/>
      </c>
      <c r="AK183" s="3" t="str">
        <f t="shared" ca="1" si="49"/>
        <v/>
      </c>
      <c r="AL183" s="3" t="str">
        <f ca="1">IF(AND($A183&lt;&gt;"",$A183&lt;&gt;"TOTAL"),IF(AND('[3]INVESTIGADOR_Descripcion subuni'!$BK181&lt;&gt;"",'[3]INVESTIGADOR_Descripcion subuni'!$BK181&lt;&gt;0),'[3]INVESTIGADOR_Descripcion subuni'!$BK181,""),IF($A183="TOTAL",SUM(INDIRECT("AL4:AL"&amp;ROW()-1)),""))</f>
        <v/>
      </c>
      <c r="AM183" s="3" t="str">
        <f ca="1">IF(AND($A183&lt;&gt;"",$A183&lt;&gt;"TOTAL"),IF(AND('[3]INVESTIGADOR_Descripcion subuni'!$BM181&lt;&gt;"",'[3]INVESTIGADOR_Descripcion subuni'!$BM181&lt;&gt;0),'[3]INVESTIGADOR_Descripcion subuni'!$BM181,""),IF($A183="TOTAL",SUM(INDIRECT("AM4:AM"&amp;ROW()-1)),""))</f>
        <v/>
      </c>
      <c r="AN183" s="3" t="str">
        <f t="shared" ca="1" si="50"/>
        <v/>
      </c>
      <c r="AO183" s="3" t="str">
        <f ca="1">IF(AND($A183&lt;&gt;"",$A183&lt;&gt;"TOTAL"),IF(AND('[3]INVESTIGADOR_Descripcion subuni'!$BP181&lt;&gt;"",'[3]INVESTIGADOR_Descripcion subuni'!$BP181&lt;&gt;0),'[3]INVESTIGADOR_Descripcion subuni'!$BP181,""),IF($A183="TOTAL",SUM(INDIRECT("AO4:AO"&amp;ROW()-1)),""))</f>
        <v/>
      </c>
      <c r="AP183" s="3" t="str">
        <f ca="1">IF(AND($A183&lt;&gt;"",$A183&lt;&gt;"TOTAL"),IF(AND('[3]INVESTIGADOR_Descripcion subuni'!$BR181&lt;&gt;"",'[3]INVESTIGADOR_Descripcion subuni'!$BR181&lt;&gt;0),'[3]INVESTIGADOR_Descripcion subuni'!$BR181,""),IF($A183="TOTAL",SUM(INDIRECT("AP4:AP"&amp;ROW()-1)),""))</f>
        <v/>
      </c>
      <c r="AQ183" s="3" t="str">
        <f t="shared" ca="1" si="51"/>
        <v/>
      </c>
      <c r="AR183" s="3" t="str">
        <f ca="1">IF(AND($A183&lt;&gt;"",$A183&lt;&gt;"TOTAL"),IF(AND('[3]INVESTIGADOR_Descripcion subuni'!$BU181&lt;&gt;"",'[3]INVESTIGADOR_Descripcion subuni'!$BU181&lt;&gt;0),'[3]INVESTIGADOR_Descripcion subuni'!$BU181,""),IF($A183="TOTAL",SUM(INDIRECT("AR4:AR"&amp;ROW()-1)),""))</f>
        <v/>
      </c>
      <c r="AS183" s="3" t="str">
        <f ca="1">IF(AND($A183&lt;&gt;"",$A183&lt;&gt;"TOTAL"),IF(AND('[3]INVESTIGADOR_Descripcion subuni'!$BW181&lt;&gt;"",'[3]INVESTIGADOR_Descripcion subuni'!$BW181&lt;&gt;0),'[3]INVESTIGADOR_Descripcion subuni'!$BW181,""),IF($A183="TOTAL",SUM(INDIRECT("AS4:AS"&amp;ROW()-1)),""))</f>
        <v/>
      </c>
      <c r="AT183" s="3" t="str">
        <f t="shared" ca="1" si="52"/>
        <v/>
      </c>
      <c r="AU183" s="3" t="str">
        <f ca="1">IF(AND($A183&lt;&gt;"",$A183&lt;&gt;"TOTAL"),IF(AND('[3]INVESTIGADOR_Descripcion subuni'!$BZ181&lt;&gt;"",'[3]INVESTIGADOR_Descripcion subuni'!$BZ181&lt;&gt;0),'[3]INVESTIGADOR_Descripcion subuni'!$BZ181,""),IF($A183="TOTAL",SUM(INDIRECT("AU4:AU"&amp;ROW()-1)),""))</f>
        <v/>
      </c>
      <c r="AV183" s="3" t="str">
        <f ca="1">IF(AND($A183&lt;&gt;"",$A183&lt;&gt;"TOTAL"),IF(AND('[3]INVESTIGADOR_Descripcion subuni'!$CB181&lt;&gt;"",'[3]INVESTIGADOR_Descripcion subuni'!$CB181&lt;&gt;0),'[3]INVESTIGADOR_Descripcion subuni'!$CB181,""),IF($A183="TOTAL",SUM(INDIRECT("AV4:AV"&amp;ROW()-1)),""))</f>
        <v/>
      </c>
      <c r="AW183" s="3" t="str">
        <f t="shared" ca="1" si="53"/>
        <v/>
      </c>
      <c r="AX183" s="3" t="str">
        <f ca="1">IF(AND($A183&lt;&gt;"",$A183&lt;&gt;"TOTAL"),IF(AND('[3]INVESTIGADOR_Descripcion subuni'!$CE181&lt;&gt;"",'[3]INVESTIGADOR_Descripcion subuni'!$CE181&lt;&gt;0),'[3]INVESTIGADOR_Descripcion subuni'!$CE181,""),IF($A183="TOTAL",SUM(INDIRECT("AX4:AX"&amp;ROW()-1)),""))</f>
        <v/>
      </c>
      <c r="AY183" s="3" t="str">
        <f ca="1">IF(AND($A183&lt;&gt;"",$A183&lt;&gt;"TOTAL"),IF(AND('[3]INVESTIGADOR_Descripcion subuni'!$CG181&lt;&gt;"",'[3]INVESTIGADOR_Descripcion subuni'!$CG181&lt;&gt;0),'[3]INVESTIGADOR_Descripcion subuni'!$CG181,""),IF($A183="TOTAL",SUM(INDIRECT("AY4:AY"&amp;ROW()-1)),""))</f>
        <v/>
      </c>
      <c r="AZ183" s="3" t="str">
        <f t="shared" ca="1" si="54"/>
        <v/>
      </c>
      <c r="BA183" s="3" t="str">
        <f ca="1">IF(AND($A183&lt;&gt;"",$A183&lt;&gt;"TOTAL"),IF(AND('[3]INVESTIGADOR_Descripcion subuni'!$CJ181&lt;&gt;"",'[3]INVESTIGADOR_Descripcion subuni'!$CJ181&lt;&gt;0),'[3]INVESTIGADOR_Descripcion subuni'!$CJ181,""),IF($A183="TOTAL",SUM(INDIRECT("BA4:BA"&amp;ROW()-1)),""))</f>
        <v/>
      </c>
      <c r="BB183" s="3" t="str">
        <f ca="1">IF(AND($A183&lt;&gt;"",$A183&lt;&gt;"TOTAL"),IF(AND('[3]INVESTIGADOR_Descripcion subuni'!$CL181&lt;&gt;"",'[3]INVESTIGADOR_Descripcion subuni'!$CL181&lt;&gt;0),'[3]INVESTIGADOR_Descripcion subuni'!$CL181,""),IF($A183="TOTAL",SUM(INDIRECT("BB4:BB"&amp;ROW()-1)),""))</f>
        <v/>
      </c>
      <c r="BC183" s="3" t="str">
        <f t="shared" ca="1" si="55"/>
        <v/>
      </c>
      <c r="BD183" s="3" t="str">
        <f ca="1">IF(AND($A183&lt;&gt;"",$A183&lt;&gt;"TOTAL"),IF(AND('[3]INVESTIGADOR_Descripcion subuni'!$CO181&lt;&gt;"",'[3]INVESTIGADOR_Descripcion subuni'!$CO181&lt;&gt;0),'[3]INVESTIGADOR_Descripcion subuni'!$CO181,""),IF($A183="TOTAL",SUM(INDIRECT("BD4:BD"&amp;ROW()-1)),""))</f>
        <v/>
      </c>
      <c r="BE183" s="3" t="str">
        <f ca="1">IF(AND($A183&lt;&gt;"",$A183&lt;&gt;"TOTAL"),IF(AND('[3]INVESTIGADOR_Descripcion subuni'!$CQ181&lt;&gt;"",'[3]INVESTIGADOR_Descripcion subuni'!$CQ181&lt;&gt;0),'[3]INVESTIGADOR_Descripcion subuni'!$CQ181,""),IF($A183="TOTAL",SUM(INDIRECT("BE4:BE"&amp;ROW()-1)),""))</f>
        <v/>
      </c>
      <c r="BF183" s="3" t="str">
        <f t="shared" ca="1" si="56"/>
        <v/>
      </c>
    </row>
    <row r="184" spans="1:58" x14ac:dyDescent="0.2">
      <c r="A184" s="25" t="str">
        <f>IF('[3]INVESTIGADOR_Descripcion subuni'!$B182&lt;&gt;"",'[3]INVESTIGADOR_Descripcion subuni'!$B182,IF(AND('[3]INVESTIGADOR_Descripcion subuni'!$B182="",'[3]INVESTIGADOR_Descripcion subuni'!$B183="",'[3]INVESTIGADOR_Descripcion subuni'!$B181=""),"","TOTAL"))</f>
        <v/>
      </c>
      <c r="B184" s="3" t="str">
        <f ca="1">IF(AND($A184&lt;&gt;"",$A184&lt;&gt;"TOTAL"),IF(AND('[3]INVESTIGADOR_Descripcion subuni'!$C182&lt;&gt;"",'[3]INVESTIGADOR_Descripcion subuni'!$C182&lt;&gt;0),'[3]INVESTIGADOR_Descripcion subuni'!$C182,""),IF($A184="TOTAL",SUM(INDIRECT("B4:B"&amp;ROW()-1)),""))</f>
        <v/>
      </c>
      <c r="C184" s="3" t="str">
        <f ca="1">IF(AND($A184&lt;&gt;"",$A184&lt;&gt;"TOTAL"),IF(AND('[3]INVESTIGADOR_Descripcion subuni'!$E182&lt;&gt;"",'[3]INVESTIGADOR_Descripcion subuni'!$E182&lt;&gt;0),'[3]INVESTIGADOR_Descripcion subuni'!$E182,""),IF($A184="TOTAL",SUM(INDIRECT("C4:C"&amp;ROW()-1)),""))</f>
        <v/>
      </c>
      <c r="D184" s="3" t="str">
        <f t="shared" ca="1" si="38"/>
        <v/>
      </c>
      <c r="E184" s="3" t="str">
        <f ca="1">IF(AND($A184&lt;&gt;"",$A184&lt;&gt;"TOTAL"),IF(AND('[3]INVESTIGADOR_Descripcion subuni'!$H182&lt;&gt;"",'[3]INVESTIGADOR_Descripcion subuni'!$H182&lt;&gt;0),'[3]INVESTIGADOR_Descripcion subuni'!$H182,""),IF($A184="TOTAL",SUM(INDIRECT("E4:E"&amp;ROW()-1)),""))</f>
        <v/>
      </c>
      <c r="F184" s="3" t="str">
        <f ca="1">IF(AND($A184&lt;&gt;"",$A184&lt;&gt;"TOTAL"),IF(AND('[3]INVESTIGADOR_Descripcion subuni'!$J182&lt;&gt;"",'[3]INVESTIGADOR_Descripcion subuni'!$J182&lt;&gt;0),'[3]INVESTIGADOR_Descripcion subuni'!$J182,""),IF($A184="TOTAL",SUM(INDIRECT("F4:F"&amp;ROW()-1)),""))</f>
        <v/>
      </c>
      <c r="G184" s="3" t="str">
        <f t="shared" ca="1" si="39"/>
        <v/>
      </c>
      <c r="H184" s="3" t="str">
        <f ca="1">IF(AND($A184&lt;&gt;"",$A184&lt;&gt;"TOTAL"),IF(AND('[3]INVESTIGADOR_Descripcion subuni'!$M182&lt;&gt;"",'[3]INVESTIGADOR_Descripcion subuni'!$M182&lt;&gt;0),'[3]INVESTIGADOR_Descripcion subuni'!$M182,""),IF($A184="TOTAL",SUM(INDIRECT("H4:H"&amp;ROW()-1)),""))</f>
        <v/>
      </c>
      <c r="I184" s="3" t="str">
        <f ca="1">IF(AND($A184&lt;&gt;"",$A184&lt;&gt;"TOTAL"),IF(AND('[3]INVESTIGADOR_Descripcion subuni'!$O182&lt;&gt;"",'[3]INVESTIGADOR_Descripcion subuni'!$O182&lt;&gt;0),'[3]INVESTIGADOR_Descripcion subuni'!$O182,""),IF($A184="TOTAL",SUM(INDIRECT("I4:I"&amp;ROW()-1)),""))</f>
        <v/>
      </c>
      <c r="J184" s="3" t="str">
        <f t="shared" ca="1" si="40"/>
        <v/>
      </c>
      <c r="K184" s="3" t="str">
        <f ca="1">IF(AND($A184&lt;&gt;"",$A184&lt;&gt;"TOTAL"),IF(AND('[3]INVESTIGADOR_Descripcion subuni'!$R182&lt;&gt;"",'[3]INVESTIGADOR_Descripcion subuni'!$R182&lt;&gt;0),'[3]INVESTIGADOR_Descripcion subuni'!$R182,""),IF($A184="TOTAL",SUM(INDIRECT("K4:K"&amp;ROW()-1)),""))</f>
        <v/>
      </c>
      <c r="L184" s="3" t="str">
        <f ca="1">IF(AND($A184&lt;&gt;"",$A184&lt;&gt;"TOTAL"),IF(AND('[3]INVESTIGADOR_Descripcion subuni'!$T182&lt;&gt;"",'[3]INVESTIGADOR_Descripcion subuni'!$T182&lt;&gt;0),'[3]INVESTIGADOR_Descripcion subuni'!$T182,""),IF($A184="TOTAL",SUM(INDIRECT("L4:L"&amp;ROW()-1)),""))</f>
        <v/>
      </c>
      <c r="M184" s="3" t="str">
        <f t="shared" ca="1" si="41"/>
        <v/>
      </c>
      <c r="N184" s="3" t="str">
        <f ca="1">IF(AND($A184&lt;&gt;"",$A184&lt;&gt;"TOTAL"),IF(AND('[3]INVESTIGADOR_Descripcion subuni'!$W182&lt;&gt;"",'[3]INVESTIGADOR_Descripcion subuni'!$W182&lt;&gt;0),'[3]INVESTIGADOR_Descripcion subuni'!$W182,""),IF($A184="TOTAL",SUM(INDIRECT("N4:N"&amp;ROW()-1)),""))</f>
        <v/>
      </c>
      <c r="O184" s="3" t="str">
        <f ca="1">IF(AND($A184&lt;&gt;"",$A184&lt;&gt;"TOTAL"),IF(AND('[3]INVESTIGADOR_Descripcion subuni'!$Y182&lt;&gt;"",'[3]INVESTIGADOR_Descripcion subuni'!$Y182&lt;&gt;0),'[3]INVESTIGADOR_Descripcion subuni'!$Y182,""),IF($A184="TOTAL",SUM(INDIRECT("O4:O"&amp;ROW()-1)),""))</f>
        <v/>
      </c>
      <c r="P184" s="3" t="str">
        <f t="shared" ca="1" si="42"/>
        <v/>
      </c>
      <c r="Q184" s="3" t="str">
        <f ca="1">IF(AND($A184&lt;&gt;"",$A184&lt;&gt;"TOTAL"),IF(AND('[3]INVESTIGADOR_Descripcion subuni'!$AB182&lt;&gt;"",'[3]INVESTIGADOR_Descripcion subuni'!$AB182&lt;&gt;0),'[3]INVESTIGADOR_Descripcion subuni'!$AB182,""),IF($A184="TOTAL",SUM(INDIRECT("Q4:Q"&amp;ROW()-1)),""))</f>
        <v/>
      </c>
      <c r="R184" s="3" t="str">
        <f ca="1">IF(AND($A184&lt;&gt;"",$A184&lt;&gt;"TOTAL"),IF(AND('[3]INVESTIGADOR_Descripcion subuni'!$AD182&lt;&gt;"",'[3]INVESTIGADOR_Descripcion subuni'!$AD182&lt;&gt;0),'[3]INVESTIGADOR_Descripcion subuni'!$AD182,""),IF($A184="TOTAL",SUM(INDIRECT("R4:R"&amp;ROW()-1)),""))</f>
        <v/>
      </c>
      <c r="S184" s="3" t="str">
        <f t="shared" ca="1" si="43"/>
        <v/>
      </c>
      <c r="T184" s="3" t="str">
        <f ca="1">IF(AND($A184&lt;&gt;"",$A184&lt;&gt;"TOTAL"),IF(AND('[3]INVESTIGADOR_Descripcion subuni'!$AG182&lt;&gt;"",'[3]INVESTIGADOR_Descripcion subuni'!$AG182&lt;&gt;0),'[3]INVESTIGADOR_Descripcion subuni'!$AG182,""),IF($A184="TOTAL",SUM(INDIRECT("T4:T"&amp;ROW()-1)),""))</f>
        <v/>
      </c>
      <c r="U184" s="3" t="str">
        <f ca="1">IF(AND($A184&lt;&gt;"",$A184&lt;&gt;"TOTAL"),IF(AND('[3]INVESTIGADOR_Descripcion subuni'!$AI182&lt;&gt;"",'[3]INVESTIGADOR_Descripcion subuni'!$AI182&lt;&gt;0),'[3]INVESTIGADOR_Descripcion subuni'!$AI182,""),IF($A184="TOTAL",SUM(INDIRECT("U4:U"&amp;ROW()-1)),""))</f>
        <v/>
      </c>
      <c r="V184" s="3" t="str">
        <f t="shared" ca="1" si="44"/>
        <v/>
      </c>
      <c r="W184" s="3" t="str">
        <f ca="1">IF(AND($A184&lt;&gt;"",$A184&lt;&gt;"TOTAL"),IF(AND('[3]INVESTIGADOR_Descripcion subuni'!$AL182&lt;&gt;"",'[3]INVESTIGADOR_Descripcion subuni'!$AL182&lt;&gt;0),'[3]INVESTIGADOR_Descripcion subuni'!$AL182,""),IF($A184="TOTAL",SUM(INDIRECT("W4:W"&amp;ROW()-1)),""))</f>
        <v/>
      </c>
      <c r="X184" s="3" t="str">
        <f ca="1">IF(AND($A184&lt;&gt;"",$A184&lt;&gt;"TOTAL"),IF(AND('[3]INVESTIGADOR_Descripcion subuni'!$AN182&lt;&gt;"",'[3]INVESTIGADOR_Descripcion subuni'!$AN182&lt;&gt;0),'[3]INVESTIGADOR_Descripcion subuni'!$AN182,""),IF($A184="TOTAL",SUM(INDIRECT("X4:X"&amp;ROW()-1)),""))</f>
        <v/>
      </c>
      <c r="Y184" s="3" t="str">
        <f t="shared" ca="1" si="45"/>
        <v/>
      </c>
      <c r="Z184" s="3" t="str">
        <f ca="1">IF(AND($A184&lt;&gt;"",$A184&lt;&gt;"TOTAL"),IF(AND('[3]INVESTIGADOR_Descripcion subuni'!$AQ182&lt;&gt;"",'[3]INVESTIGADOR_Descripcion subuni'!$AQ182&lt;&gt;0),'[3]INVESTIGADOR_Descripcion subuni'!$AQ182,""),IF($A184="TOTAL",SUM(INDIRECT("Z4:Z"&amp;ROW()-1)),""))</f>
        <v/>
      </c>
      <c r="AA184" s="3" t="str">
        <f ca="1">IF(AND($A184&lt;&gt;"",$A184&lt;&gt;"TOTAL"),IF(AND('[3]INVESTIGADOR_Descripcion subuni'!$AS182&lt;&gt;"",'[3]INVESTIGADOR_Descripcion subuni'!$AS182&lt;&gt;0),'[3]INVESTIGADOR_Descripcion subuni'!$AS182,""),IF($A184="TOTAL",SUM(INDIRECT("AA4:AA"&amp;ROW()-1)),""))</f>
        <v/>
      </c>
      <c r="AB184" s="3" t="str">
        <f t="shared" ca="1" si="46"/>
        <v/>
      </c>
      <c r="AC184" s="3" t="str">
        <f ca="1">IF(AND($A184&lt;&gt;"",$A184&lt;&gt;"TOTAL"),IF(AND('[3]INVESTIGADOR_Descripcion subuni'!$AV182&lt;&gt;"",'[3]INVESTIGADOR_Descripcion subuni'!$AV182&lt;&gt;0),'[3]INVESTIGADOR_Descripcion subuni'!$AV182,""),IF($A184="TOTAL",SUM(INDIRECT("AC4:AC"&amp;ROW()-1)),""))</f>
        <v/>
      </c>
      <c r="AD184" s="3" t="str">
        <f ca="1">IF(AND($A184&lt;&gt;"",$A184&lt;&gt;"TOTAL"),IF(AND('[3]INVESTIGADOR_Descripcion subuni'!$AX182&lt;&gt;"",'[3]INVESTIGADOR_Descripcion subuni'!$AX182&lt;&gt;0),'[3]INVESTIGADOR_Descripcion subuni'!$AX182,""),IF($A184="TOTAL",SUM(INDIRECT("AD4:AD"&amp;ROW()-1)),""))</f>
        <v/>
      </c>
      <c r="AE184" s="3" t="str">
        <f t="shared" ca="1" si="47"/>
        <v/>
      </c>
      <c r="AF184" s="3" t="str">
        <f ca="1">IF(AND($A184&lt;&gt;"",$A184&lt;&gt;"TOTAL"),IF(AND('[3]INVESTIGADOR_Descripcion subuni'!$BA182&lt;&gt;"",'[3]INVESTIGADOR_Descripcion subuni'!$BA182&lt;&gt;0),'[3]INVESTIGADOR_Descripcion subuni'!$BA182,""),IF($A184="TOTAL",SUM(INDIRECT("AF4:AF"&amp;ROW()-1)),""))</f>
        <v/>
      </c>
      <c r="AG184" s="3" t="str">
        <f ca="1">IF(AND($A184&lt;&gt;"",$A184&lt;&gt;"TOTAL"),IF(AND('[3]INVESTIGADOR_Descripcion subuni'!$BC182&lt;&gt;"",'[3]INVESTIGADOR_Descripcion subuni'!$BC182&lt;&gt;0),'[3]INVESTIGADOR_Descripcion subuni'!$BC182,""),IF($A184="TOTAL",SUM(INDIRECT("AG4:AG"&amp;ROW()-1)),""))</f>
        <v/>
      </c>
      <c r="AH184" s="3" t="str">
        <f t="shared" ca="1" si="48"/>
        <v/>
      </c>
      <c r="AI184" s="3" t="str">
        <f ca="1">IF(AND($A184&lt;&gt;"",$A184&lt;&gt;"TOTAL"),IF(AND('[3]INVESTIGADOR_Descripcion subuni'!$BF182&lt;&gt;"",'[3]INVESTIGADOR_Descripcion subuni'!$BF182&lt;&gt;0),'[3]INVESTIGADOR_Descripcion subuni'!$BF182,""),IF($A184="TOTAL",SUM(INDIRECT("AI4:AI"&amp;ROW()-1)),""))</f>
        <v/>
      </c>
      <c r="AJ184" s="3" t="str">
        <f ca="1">IF(AND($A184&lt;&gt;"",$A184&lt;&gt;"TOTAL"),IF(AND('[3]INVESTIGADOR_Descripcion subuni'!$BH182&lt;&gt;"",'[3]INVESTIGADOR_Descripcion subuni'!$BH182&lt;&gt;0),'[3]INVESTIGADOR_Descripcion subuni'!$BH182,""),IF($A184="TOTAL",SUM(INDIRECT("AJ4:AJ"&amp;ROW()-1)),""))</f>
        <v/>
      </c>
      <c r="AK184" s="3" t="str">
        <f t="shared" ca="1" si="49"/>
        <v/>
      </c>
      <c r="AL184" s="3" t="str">
        <f ca="1">IF(AND($A184&lt;&gt;"",$A184&lt;&gt;"TOTAL"),IF(AND('[3]INVESTIGADOR_Descripcion subuni'!$BK182&lt;&gt;"",'[3]INVESTIGADOR_Descripcion subuni'!$BK182&lt;&gt;0),'[3]INVESTIGADOR_Descripcion subuni'!$BK182,""),IF($A184="TOTAL",SUM(INDIRECT("AL4:AL"&amp;ROW()-1)),""))</f>
        <v/>
      </c>
      <c r="AM184" s="3" t="str">
        <f ca="1">IF(AND($A184&lt;&gt;"",$A184&lt;&gt;"TOTAL"),IF(AND('[3]INVESTIGADOR_Descripcion subuni'!$BM182&lt;&gt;"",'[3]INVESTIGADOR_Descripcion subuni'!$BM182&lt;&gt;0),'[3]INVESTIGADOR_Descripcion subuni'!$BM182,""),IF($A184="TOTAL",SUM(INDIRECT("AM4:AM"&amp;ROW()-1)),""))</f>
        <v/>
      </c>
      <c r="AN184" s="3" t="str">
        <f t="shared" ca="1" si="50"/>
        <v/>
      </c>
      <c r="AO184" s="3" t="str">
        <f ca="1">IF(AND($A184&lt;&gt;"",$A184&lt;&gt;"TOTAL"),IF(AND('[3]INVESTIGADOR_Descripcion subuni'!$BP182&lt;&gt;"",'[3]INVESTIGADOR_Descripcion subuni'!$BP182&lt;&gt;0),'[3]INVESTIGADOR_Descripcion subuni'!$BP182,""),IF($A184="TOTAL",SUM(INDIRECT("AO4:AO"&amp;ROW()-1)),""))</f>
        <v/>
      </c>
      <c r="AP184" s="3" t="str">
        <f ca="1">IF(AND($A184&lt;&gt;"",$A184&lt;&gt;"TOTAL"),IF(AND('[3]INVESTIGADOR_Descripcion subuni'!$BR182&lt;&gt;"",'[3]INVESTIGADOR_Descripcion subuni'!$BR182&lt;&gt;0),'[3]INVESTIGADOR_Descripcion subuni'!$BR182,""),IF($A184="TOTAL",SUM(INDIRECT("AP4:AP"&amp;ROW()-1)),""))</f>
        <v/>
      </c>
      <c r="AQ184" s="3" t="str">
        <f t="shared" ca="1" si="51"/>
        <v/>
      </c>
      <c r="AR184" s="3" t="str">
        <f ca="1">IF(AND($A184&lt;&gt;"",$A184&lt;&gt;"TOTAL"),IF(AND('[3]INVESTIGADOR_Descripcion subuni'!$BU182&lt;&gt;"",'[3]INVESTIGADOR_Descripcion subuni'!$BU182&lt;&gt;0),'[3]INVESTIGADOR_Descripcion subuni'!$BU182,""),IF($A184="TOTAL",SUM(INDIRECT("AR4:AR"&amp;ROW()-1)),""))</f>
        <v/>
      </c>
      <c r="AS184" s="3" t="str">
        <f ca="1">IF(AND($A184&lt;&gt;"",$A184&lt;&gt;"TOTAL"),IF(AND('[3]INVESTIGADOR_Descripcion subuni'!$BW182&lt;&gt;"",'[3]INVESTIGADOR_Descripcion subuni'!$BW182&lt;&gt;0),'[3]INVESTIGADOR_Descripcion subuni'!$BW182,""),IF($A184="TOTAL",SUM(INDIRECT("AS4:AS"&amp;ROW()-1)),""))</f>
        <v/>
      </c>
      <c r="AT184" s="3" t="str">
        <f t="shared" ca="1" si="52"/>
        <v/>
      </c>
      <c r="AU184" s="3" t="str">
        <f ca="1">IF(AND($A184&lt;&gt;"",$A184&lt;&gt;"TOTAL"),IF(AND('[3]INVESTIGADOR_Descripcion subuni'!$BZ182&lt;&gt;"",'[3]INVESTIGADOR_Descripcion subuni'!$BZ182&lt;&gt;0),'[3]INVESTIGADOR_Descripcion subuni'!$BZ182,""),IF($A184="TOTAL",SUM(INDIRECT("AU4:AU"&amp;ROW()-1)),""))</f>
        <v/>
      </c>
      <c r="AV184" s="3" t="str">
        <f ca="1">IF(AND($A184&lt;&gt;"",$A184&lt;&gt;"TOTAL"),IF(AND('[3]INVESTIGADOR_Descripcion subuni'!$CB182&lt;&gt;"",'[3]INVESTIGADOR_Descripcion subuni'!$CB182&lt;&gt;0),'[3]INVESTIGADOR_Descripcion subuni'!$CB182,""),IF($A184="TOTAL",SUM(INDIRECT("AV4:AV"&amp;ROW()-1)),""))</f>
        <v/>
      </c>
      <c r="AW184" s="3" t="str">
        <f t="shared" ca="1" si="53"/>
        <v/>
      </c>
      <c r="AX184" s="3" t="str">
        <f ca="1">IF(AND($A184&lt;&gt;"",$A184&lt;&gt;"TOTAL"),IF(AND('[3]INVESTIGADOR_Descripcion subuni'!$CE182&lt;&gt;"",'[3]INVESTIGADOR_Descripcion subuni'!$CE182&lt;&gt;0),'[3]INVESTIGADOR_Descripcion subuni'!$CE182,""),IF($A184="TOTAL",SUM(INDIRECT("AX4:AX"&amp;ROW()-1)),""))</f>
        <v/>
      </c>
      <c r="AY184" s="3" t="str">
        <f ca="1">IF(AND($A184&lt;&gt;"",$A184&lt;&gt;"TOTAL"),IF(AND('[3]INVESTIGADOR_Descripcion subuni'!$CG182&lt;&gt;"",'[3]INVESTIGADOR_Descripcion subuni'!$CG182&lt;&gt;0),'[3]INVESTIGADOR_Descripcion subuni'!$CG182,""),IF($A184="TOTAL",SUM(INDIRECT("AY4:AY"&amp;ROW()-1)),""))</f>
        <v/>
      </c>
      <c r="AZ184" s="3" t="str">
        <f t="shared" ca="1" si="54"/>
        <v/>
      </c>
      <c r="BA184" s="3" t="str">
        <f ca="1">IF(AND($A184&lt;&gt;"",$A184&lt;&gt;"TOTAL"),IF(AND('[3]INVESTIGADOR_Descripcion subuni'!$CJ182&lt;&gt;"",'[3]INVESTIGADOR_Descripcion subuni'!$CJ182&lt;&gt;0),'[3]INVESTIGADOR_Descripcion subuni'!$CJ182,""),IF($A184="TOTAL",SUM(INDIRECT("BA4:BA"&amp;ROW()-1)),""))</f>
        <v/>
      </c>
      <c r="BB184" s="3" t="str">
        <f ca="1">IF(AND($A184&lt;&gt;"",$A184&lt;&gt;"TOTAL"),IF(AND('[3]INVESTIGADOR_Descripcion subuni'!$CL182&lt;&gt;"",'[3]INVESTIGADOR_Descripcion subuni'!$CL182&lt;&gt;0),'[3]INVESTIGADOR_Descripcion subuni'!$CL182,""),IF($A184="TOTAL",SUM(INDIRECT("BB4:BB"&amp;ROW()-1)),""))</f>
        <v/>
      </c>
      <c r="BC184" s="3" t="str">
        <f t="shared" ca="1" si="55"/>
        <v/>
      </c>
      <c r="BD184" s="3" t="str">
        <f ca="1">IF(AND($A184&lt;&gt;"",$A184&lt;&gt;"TOTAL"),IF(AND('[3]INVESTIGADOR_Descripcion subuni'!$CO182&lt;&gt;"",'[3]INVESTIGADOR_Descripcion subuni'!$CO182&lt;&gt;0),'[3]INVESTIGADOR_Descripcion subuni'!$CO182,""),IF($A184="TOTAL",SUM(INDIRECT("BD4:BD"&amp;ROW()-1)),""))</f>
        <v/>
      </c>
      <c r="BE184" s="3" t="str">
        <f ca="1">IF(AND($A184&lt;&gt;"",$A184&lt;&gt;"TOTAL"),IF(AND('[3]INVESTIGADOR_Descripcion subuni'!$CQ182&lt;&gt;"",'[3]INVESTIGADOR_Descripcion subuni'!$CQ182&lt;&gt;0),'[3]INVESTIGADOR_Descripcion subuni'!$CQ182,""),IF($A184="TOTAL",SUM(INDIRECT("BE4:BE"&amp;ROW()-1)),""))</f>
        <v/>
      </c>
      <c r="BF184" s="3" t="str">
        <f t="shared" ca="1" si="56"/>
        <v/>
      </c>
    </row>
    <row r="185" spans="1:58" x14ac:dyDescent="0.2">
      <c r="A185" s="25" t="str">
        <f>IF('[3]INVESTIGADOR_Descripcion subuni'!$B183&lt;&gt;"",'[3]INVESTIGADOR_Descripcion subuni'!$B183,IF(AND('[3]INVESTIGADOR_Descripcion subuni'!$B183="",'[3]INVESTIGADOR_Descripcion subuni'!$B184="",'[3]INVESTIGADOR_Descripcion subuni'!$B182=""),"","TOTAL"))</f>
        <v/>
      </c>
      <c r="B185" s="3" t="str">
        <f ca="1">IF(AND($A185&lt;&gt;"",$A185&lt;&gt;"TOTAL"),IF(AND('[3]INVESTIGADOR_Descripcion subuni'!$C183&lt;&gt;"",'[3]INVESTIGADOR_Descripcion subuni'!$C183&lt;&gt;0),'[3]INVESTIGADOR_Descripcion subuni'!$C183,""),IF($A185="TOTAL",SUM(INDIRECT("B4:B"&amp;ROW()-1)),""))</f>
        <v/>
      </c>
      <c r="C185" s="3" t="str">
        <f ca="1">IF(AND($A185&lt;&gt;"",$A185&lt;&gt;"TOTAL"),IF(AND('[3]INVESTIGADOR_Descripcion subuni'!$E183&lt;&gt;"",'[3]INVESTIGADOR_Descripcion subuni'!$E183&lt;&gt;0),'[3]INVESTIGADOR_Descripcion subuni'!$E183,""),IF($A185="TOTAL",SUM(INDIRECT("C4:C"&amp;ROW()-1)),""))</f>
        <v/>
      </c>
      <c r="D185" s="3" t="str">
        <f t="shared" ca="1" si="38"/>
        <v/>
      </c>
      <c r="E185" s="3" t="str">
        <f ca="1">IF(AND($A185&lt;&gt;"",$A185&lt;&gt;"TOTAL"),IF(AND('[3]INVESTIGADOR_Descripcion subuni'!$H183&lt;&gt;"",'[3]INVESTIGADOR_Descripcion subuni'!$H183&lt;&gt;0),'[3]INVESTIGADOR_Descripcion subuni'!$H183,""),IF($A185="TOTAL",SUM(INDIRECT("E4:E"&amp;ROW()-1)),""))</f>
        <v/>
      </c>
      <c r="F185" s="3" t="str">
        <f ca="1">IF(AND($A185&lt;&gt;"",$A185&lt;&gt;"TOTAL"),IF(AND('[3]INVESTIGADOR_Descripcion subuni'!$J183&lt;&gt;"",'[3]INVESTIGADOR_Descripcion subuni'!$J183&lt;&gt;0),'[3]INVESTIGADOR_Descripcion subuni'!$J183,""),IF($A185="TOTAL",SUM(INDIRECT("F4:F"&amp;ROW()-1)),""))</f>
        <v/>
      </c>
      <c r="G185" s="3" t="str">
        <f t="shared" ca="1" si="39"/>
        <v/>
      </c>
      <c r="H185" s="3" t="str">
        <f ca="1">IF(AND($A185&lt;&gt;"",$A185&lt;&gt;"TOTAL"),IF(AND('[3]INVESTIGADOR_Descripcion subuni'!$M183&lt;&gt;"",'[3]INVESTIGADOR_Descripcion subuni'!$M183&lt;&gt;0),'[3]INVESTIGADOR_Descripcion subuni'!$M183,""),IF($A185="TOTAL",SUM(INDIRECT("H4:H"&amp;ROW()-1)),""))</f>
        <v/>
      </c>
      <c r="I185" s="3" t="str">
        <f ca="1">IF(AND($A185&lt;&gt;"",$A185&lt;&gt;"TOTAL"),IF(AND('[3]INVESTIGADOR_Descripcion subuni'!$O183&lt;&gt;"",'[3]INVESTIGADOR_Descripcion subuni'!$O183&lt;&gt;0),'[3]INVESTIGADOR_Descripcion subuni'!$O183,""),IF($A185="TOTAL",SUM(INDIRECT("I4:I"&amp;ROW()-1)),""))</f>
        <v/>
      </c>
      <c r="J185" s="3" t="str">
        <f t="shared" ca="1" si="40"/>
        <v/>
      </c>
      <c r="K185" s="3" t="str">
        <f ca="1">IF(AND($A185&lt;&gt;"",$A185&lt;&gt;"TOTAL"),IF(AND('[3]INVESTIGADOR_Descripcion subuni'!$R183&lt;&gt;"",'[3]INVESTIGADOR_Descripcion subuni'!$R183&lt;&gt;0),'[3]INVESTIGADOR_Descripcion subuni'!$R183,""),IF($A185="TOTAL",SUM(INDIRECT("K4:K"&amp;ROW()-1)),""))</f>
        <v/>
      </c>
      <c r="L185" s="3" t="str">
        <f ca="1">IF(AND($A185&lt;&gt;"",$A185&lt;&gt;"TOTAL"),IF(AND('[3]INVESTIGADOR_Descripcion subuni'!$T183&lt;&gt;"",'[3]INVESTIGADOR_Descripcion subuni'!$T183&lt;&gt;0),'[3]INVESTIGADOR_Descripcion subuni'!$T183,""),IF($A185="TOTAL",SUM(INDIRECT("L4:L"&amp;ROW()-1)),""))</f>
        <v/>
      </c>
      <c r="M185" s="3" t="str">
        <f t="shared" ca="1" si="41"/>
        <v/>
      </c>
      <c r="N185" s="3" t="str">
        <f ca="1">IF(AND($A185&lt;&gt;"",$A185&lt;&gt;"TOTAL"),IF(AND('[3]INVESTIGADOR_Descripcion subuni'!$W183&lt;&gt;"",'[3]INVESTIGADOR_Descripcion subuni'!$W183&lt;&gt;0),'[3]INVESTIGADOR_Descripcion subuni'!$W183,""),IF($A185="TOTAL",SUM(INDIRECT("N4:N"&amp;ROW()-1)),""))</f>
        <v/>
      </c>
      <c r="O185" s="3" t="str">
        <f ca="1">IF(AND($A185&lt;&gt;"",$A185&lt;&gt;"TOTAL"),IF(AND('[3]INVESTIGADOR_Descripcion subuni'!$Y183&lt;&gt;"",'[3]INVESTIGADOR_Descripcion subuni'!$Y183&lt;&gt;0),'[3]INVESTIGADOR_Descripcion subuni'!$Y183,""),IF($A185="TOTAL",SUM(INDIRECT("O4:O"&amp;ROW()-1)),""))</f>
        <v/>
      </c>
      <c r="P185" s="3" t="str">
        <f t="shared" ca="1" si="42"/>
        <v/>
      </c>
      <c r="Q185" s="3" t="str">
        <f ca="1">IF(AND($A185&lt;&gt;"",$A185&lt;&gt;"TOTAL"),IF(AND('[3]INVESTIGADOR_Descripcion subuni'!$AB183&lt;&gt;"",'[3]INVESTIGADOR_Descripcion subuni'!$AB183&lt;&gt;0),'[3]INVESTIGADOR_Descripcion subuni'!$AB183,""),IF($A185="TOTAL",SUM(INDIRECT("Q4:Q"&amp;ROW()-1)),""))</f>
        <v/>
      </c>
      <c r="R185" s="3" t="str">
        <f ca="1">IF(AND($A185&lt;&gt;"",$A185&lt;&gt;"TOTAL"),IF(AND('[3]INVESTIGADOR_Descripcion subuni'!$AD183&lt;&gt;"",'[3]INVESTIGADOR_Descripcion subuni'!$AD183&lt;&gt;0),'[3]INVESTIGADOR_Descripcion subuni'!$AD183,""),IF($A185="TOTAL",SUM(INDIRECT("R4:R"&amp;ROW()-1)),""))</f>
        <v/>
      </c>
      <c r="S185" s="3" t="str">
        <f t="shared" ca="1" si="43"/>
        <v/>
      </c>
      <c r="T185" s="3" t="str">
        <f ca="1">IF(AND($A185&lt;&gt;"",$A185&lt;&gt;"TOTAL"),IF(AND('[3]INVESTIGADOR_Descripcion subuni'!$AG183&lt;&gt;"",'[3]INVESTIGADOR_Descripcion subuni'!$AG183&lt;&gt;0),'[3]INVESTIGADOR_Descripcion subuni'!$AG183,""),IF($A185="TOTAL",SUM(INDIRECT("T4:T"&amp;ROW()-1)),""))</f>
        <v/>
      </c>
      <c r="U185" s="3" t="str">
        <f ca="1">IF(AND($A185&lt;&gt;"",$A185&lt;&gt;"TOTAL"),IF(AND('[3]INVESTIGADOR_Descripcion subuni'!$AI183&lt;&gt;"",'[3]INVESTIGADOR_Descripcion subuni'!$AI183&lt;&gt;0),'[3]INVESTIGADOR_Descripcion subuni'!$AI183,""),IF($A185="TOTAL",SUM(INDIRECT("U4:U"&amp;ROW()-1)),""))</f>
        <v/>
      </c>
      <c r="V185" s="3" t="str">
        <f t="shared" ca="1" si="44"/>
        <v/>
      </c>
      <c r="W185" s="3" t="str">
        <f ca="1">IF(AND($A185&lt;&gt;"",$A185&lt;&gt;"TOTAL"),IF(AND('[3]INVESTIGADOR_Descripcion subuni'!$AL183&lt;&gt;"",'[3]INVESTIGADOR_Descripcion subuni'!$AL183&lt;&gt;0),'[3]INVESTIGADOR_Descripcion subuni'!$AL183,""),IF($A185="TOTAL",SUM(INDIRECT("W4:W"&amp;ROW()-1)),""))</f>
        <v/>
      </c>
      <c r="X185" s="3" t="str">
        <f ca="1">IF(AND($A185&lt;&gt;"",$A185&lt;&gt;"TOTAL"),IF(AND('[3]INVESTIGADOR_Descripcion subuni'!$AN183&lt;&gt;"",'[3]INVESTIGADOR_Descripcion subuni'!$AN183&lt;&gt;0),'[3]INVESTIGADOR_Descripcion subuni'!$AN183,""),IF($A185="TOTAL",SUM(INDIRECT("X4:X"&amp;ROW()-1)),""))</f>
        <v/>
      </c>
      <c r="Y185" s="3" t="str">
        <f t="shared" ca="1" si="45"/>
        <v/>
      </c>
      <c r="Z185" s="3" t="str">
        <f ca="1">IF(AND($A185&lt;&gt;"",$A185&lt;&gt;"TOTAL"),IF(AND('[3]INVESTIGADOR_Descripcion subuni'!$AQ183&lt;&gt;"",'[3]INVESTIGADOR_Descripcion subuni'!$AQ183&lt;&gt;0),'[3]INVESTIGADOR_Descripcion subuni'!$AQ183,""),IF($A185="TOTAL",SUM(INDIRECT("Z4:Z"&amp;ROW()-1)),""))</f>
        <v/>
      </c>
      <c r="AA185" s="3" t="str">
        <f ca="1">IF(AND($A185&lt;&gt;"",$A185&lt;&gt;"TOTAL"),IF(AND('[3]INVESTIGADOR_Descripcion subuni'!$AS183&lt;&gt;"",'[3]INVESTIGADOR_Descripcion subuni'!$AS183&lt;&gt;0),'[3]INVESTIGADOR_Descripcion subuni'!$AS183,""),IF($A185="TOTAL",SUM(INDIRECT("AA4:AA"&amp;ROW()-1)),""))</f>
        <v/>
      </c>
      <c r="AB185" s="3" t="str">
        <f t="shared" ca="1" si="46"/>
        <v/>
      </c>
      <c r="AC185" s="3" t="str">
        <f ca="1">IF(AND($A185&lt;&gt;"",$A185&lt;&gt;"TOTAL"),IF(AND('[3]INVESTIGADOR_Descripcion subuni'!$AV183&lt;&gt;"",'[3]INVESTIGADOR_Descripcion subuni'!$AV183&lt;&gt;0),'[3]INVESTIGADOR_Descripcion subuni'!$AV183,""),IF($A185="TOTAL",SUM(INDIRECT("AC4:AC"&amp;ROW()-1)),""))</f>
        <v/>
      </c>
      <c r="AD185" s="3" t="str">
        <f ca="1">IF(AND($A185&lt;&gt;"",$A185&lt;&gt;"TOTAL"),IF(AND('[3]INVESTIGADOR_Descripcion subuni'!$AX183&lt;&gt;"",'[3]INVESTIGADOR_Descripcion subuni'!$AX183&lt;&gt;0),'[3]INVESTIGADOR_Descripcion subuni'!$AX183,""),IF($A185="TOTAL",SUM(INDIRECT("AD4:AD"&amp;ROW()-1)),""))</f>
        <v/>
      </c>
      <c r="AE185" s="3" t="str">
        <f t="shared" ca="1" si="47"/>
        <v/>
      </c>
      <c r="AF185" s="3" t="str">
        <f ca="1">IF(AND($A185&lt;&gt;"",$A185&lt;&gt;"TOTAL"),IF(AND('[3]INVESTIGADOR_Descripcion subuni'!$BA183&lt;&gt;"",'[3]INVESTIGADOR_Descripcion subuni'!$BA183&lt;&gt;0),'[3]INVESTIGADOR_Descripcion subuni'!$BA183,""),IF($A185="TOTAL",SUM(INDIRECT("AF4:AF"&amp;ROW()-1)),""))</f>
        <v/>
      </c>
      <c r="AG185" s="3" t="str">
        <f ca="1">IF(AND($A185&lt;&gt;"",$A185&lt;&gt;"TOTAL"),IF(AND('[3]INVESTIGADOR_Descripcion subuni'!$BC183&lt;&gt;"",'[3]INVESTIGADOR_Descripcion subuni'!$BC183&lt;&gt;0),'[3]INVESTIGADOR_Descripcion subuni'!$BC183,""),IF($A185="TOTAL",SUM(INDIRECT("AG4:AG"&amp;ROW()-1)),""))</f>
        <v/>
      </c>
      <c r="AH185" s="3" t="str">
        <f t="shared" ca="1" si="48"/>
        <v/>
      </c>
      <c r="AI185" s="3" t="str">
        <f ca="1">IF(AND($A185&lt;&gt;"",$A185&lt;&gt;"TOTAL"),IF(AND('[3]INVESTIGADOR_Descripcion subuni'!$BF183&lt;&gt;"",'[3]INVESTIGADOR_Descripcion subuni'!$BF183&lt;&gt;0),'[3]INVESTIGADOR_Descripcion subuni'!$BF183,""),IF($A185="TOTAL",SUM(INDIRECT("AI4:AI"&amp;ROW()-1)),""))</f>
        <v/>
      </c>
      <c r="AJ185" s="3" t="str">
        <f ca="1">IF(AND($A185&lt;&gt;"",$A185&lt;&gt;"TOTAL"),IF(AND('[3]INVESTIGADOR_Descripcion subuni'!$BH183&lt;&gt;"",'[3]INVESTIGADOR_Descripcion subuni'!$BH183&lt;&gt;0),'[3]INVESTIGADOR_Descripcion subuni'!$BH183,""),IF($A185="TOTAL",SUM(INDIRECT("AJ4:AJ"&amp;ROW()-1)),""))</f>
        <v/>
      </c>
      <c r="AK185" s="3" t="str">
        <f t="shared" ca="1" si="49"/>
        <v/>
      </c>
      <c r="AL185" s="3" t="str">
        <f ca="1">IF(AND($A185&lt;&gt;"",$A185&lt;&gt;"TOTAL"),IF(AND('[3]INVESTIGADOR_Descripcion subuni'!$BK183&lt;&gt;"",'[3]INVESTIGADOR_Descripcion subuni'!$BK183&lt;&gt;0),'[3]INVESTIGADOR_Descripcion subuni'!$BK183,""),IF($A185="TOTAL",SUM(INDIRECT("AL4:AL"&amp;ROW()-1)),""))</f>
        <v/>
      </c>
      <c r="AM185" s="3" t="str">
        <f ca="1">IF(AND($A185&lt;&gt;"",$A185&lt;&gt;"TOTAL"),IF(AND('[3]INVESTIGADOR_Descripcion subuni'!$BM183&lt;&gt;"",'[3]INVESTIGADOR_Descripcion subuni'!$BM183&lt;&gt;0),'[3]INVESTIGADOR_Descripcion subuni'!$BM183,""),IF($A185="TOTAL",SUM(INDIRECT("AM4:AM"&amp;ROW()-1)),""))</f>
        <v/>
      </c>
      <c r="AN185" s="3" t="str">
        <f t="shared" ca="1" si="50"/>
        <v/>
      </c>
      <c r="AO185" s="3" t="str">
        <f ca="1">IF(AND($A185&lt;&gt;"",$A185&lt;&gt;"TOTAL"),IF(AND('[3]INVESTIGADOR_Descripcion subuni'!$BP183&lt;&gt;"",'[3]INVESTIGADOR_Descripcion subuni'!$BP183&lt;&gt;0),'[3]INVESTIGADOR_Descripcion subuni'!$BP183,""),IF($A185="TOTAL",SUM(INDIRECT("AO4:AO"&amp;ROW()-1)),""))</f>
        <v/>
      </c>
      <c r="AP185" s="3" t="str">
        <f ca="1">IF(AND($A185&lt;&gt;"",$A185&lt;&gt;"TOTAL"),IF(AND('[3]INVESTIGADOR_Descripcion subuni'!$BR183&lt;&gt;"",'[3]INVESTIGADOR_Descripcion subuni'!$BR183&lt;&gt;0),'[3]INVESTIGADOR_Descripcion subuni'!$BR183,""),IF($A185="TOTAL",SUM(INDIRECT("AP4:AP"&amp;ROW()-1)),""))</f>
        <v/>
      </c>
      <c r="AQ185" s="3" t="str">
        <f t="shared" ca="1" si="51"/>
        <v/>
      </c>
      <c r="AR185" s="3" t="str">
        <f ca="1">IF(AND($A185&lt;&gt;"",$A185&lt;&gt;"TOTAL"),IF(AND('[3]INVESTIGADOR_Descripcion subuni'!$BU183&lt;&gt;"",'[3]INVESTIGADOR_Descripcion subuni'!$BU183&lt;&gt;0),'[3]INVESTIGADOR_Descripcion subuni'!$BU183,""),IF($A185="TOTAL",SUM(INDIRECT("AR4:AR"&amp;ROW()-1)),""))</f>
        <v/>
      </c>
      <c r="AS185" s="3" t="str">
        <f ca="1">IF(AND($A185&lt;&gt;"",$A185&lt;&gt;"TOTAL"),IF(AND('[3]INVESTIGADOR_Descripcion subuni'!$BW183&lt;&gt;"",'[3]INVESTIGADOR_Descripcion subuni'!$BW183&lt;&gt;0),'[3]INVESTIGADOR_Descripcion subuni'!$BW183,""),IF($A185="TOTAL",SUM(INDIRECT("AS4:AS"&amp;ROW()-1)),""))</f>
        <v/>
      </c>
      <c r="AT185" s="3" t="str">
        <f t="shared" ca="1" si="52"/>
        <v/>
      </c>
      <c r="AU185" s="3" t="str">
        <f ca="1">IF(AND($A185&lt;&gt;"",$A185&lt;&gt;"TOTAL"),IF(AND('[3]INVESTIGADOR_Descripcion subuni'!$BZ183&lt;&gt;"",'[3]INVESTIGADOR_Descripcion subuni'!$BZ183&lt;&gt;0),'[3]INVESTIGADOR_Descripcion subuni'!$BZ183,""),IF($A185="TOTAL",SUM(INDIRECT("AU4:AU"&amp;ROW()-1)),""))</f>
        <v/>
      </c>
      <c r="AV185" s="3" t="str">
        <f ca="1">IF(AND($A185&lt;&gt;"",$A185&lt;&gt;"TOTAL"),IF(AND('[3]INVESTIGADOR_Descripcion subuni'!$CB183&lt;&gt;"",'[3]INVESTIGADOR_Descripcion subuni'!$CB183&lt;&gt;0),'[3]INVESTIGADOR_Descripcion subuni'!$CB183,""),IF($A185="TOTAL",SUM(INDIRECT("AV4:AV"&amp;ROW()-1)),""))</f>
        <v/>
      </c>
      <c r="AW185" s="3" t="str">
        <f t="shared" ca="1" si="53"/>
        <v/>
      </c>
      <c r="AX185" s="3" t="str">
        <f ca="1">IF(AND($A185&lt;&gt;"",$A185&lt;&gt;"TOTAL"),IF(AND('[3]INVESTIGADOR_Descripcion subuni'!$CE183&lt;&gt;"",'[3]INVESTIGADOR_Descripcion subuni'!$CE183&lt;&gt;0),'[3]INVESTIGADOR_Descripcion subuni'!$CE183,""),IF($A185="TOTAL",SUM(INDIRECT("AX4:AX"&amp;ROW()-1)),""))</f>
        <v/>
      </c>
      <c r="AY185" s="3" t="str">
        <f ca="1">IF(AND($A185&lt;&gt;"",$A185&lt;&gt;"TOTAL"),IF(AND('[3]INVESTIGADOR_Descripcion subuni'!$CG183&lt;&gt;"",'[3]INVESTIGADOR_Descripcion subuni'!$CG183&lt;&gt;0),'[3]INVESTIGADOR_Descripcion subuni'!$CG183,""),IF($A185="TOTAL",SUM(INDIRECT("AY4:AY"&amp;ROW()-1)),""))</f>
        <v/>
      </c>
      <c r="AZ185" s="3" t="str">
        <f t="shared" ca="1" si="54"/>
        <v/>
      </c>
      <c r="BA185" s="3" t="str">
        <f ca="1">IF(AND($A185&lt;&gt;"",$A185&lt;&gt;"TOTAL"),IF(AND('[3]INVESTIGADOR_Descripcion subuni'!$CJ183&lt;&gt;"",'[3]INVESTIGADOR_Descripcion subuni'!$CJ183&lt;&gt;0),'[3]INVESTIGADOR_Descripcion subuni'!$CJ183,""),IF($A185="TOTAL",SUM(INDIRECT("BA4:BA"&amp;ROW()-1)),""))</f>
        <v/>
      </c>
      <c r="BB185" s="3" t="str">
        <f ca="1">IF(AND($A185&lt;&gt;"",$A185&lt;&gt;"TOTAL"),IF(AND('[3]INVESTIGADOR_Descripcion subuni'!$CL183&lt;&gt;"",'[3]INVESTIGADOR_Descripcion subuni'!$CL183&lt;&gt;0),'[3]INVESTIGADOR_Descripcion subuni'!$CL183,""),IF($A185="TOTAL",SUM(INDIRECT("BB4:BB"&amp;ROW()-1)),""))</f>
        <v/>
      </c>
      <c r="BC185" s="3" t="str">
        <f t="shared" ca="1" si="55"/>
        <v/>
      </c>
      <c r="BD185" s="3" t="str">
        <f ca="1">IF(AND($A185&lt;&gt;"",$A185&lt;&gt;"TOTAL"),IF(AND('[3]INVESTIGADOR_Descripcion subuni'!$CO183&lt;&gt;"",'[3]INVESTIGADOR_Descripcion subuni'!$CO183&lt;&gt;0),'[3]INVESTIGADOR_Descripcion subuni'!$CO183,""),IF($A185="TOTAL",SUM(INDIRECT("BD4:BD"&amp;ROW()-1)),""))</f>
        <v/>
      </c>
      <c r="BE185" s="3" t="str">
        <f ca="1">IF(AND($A185&lt;&gt;"",$A185&lt;&gt;"TOTAL"),IF(AND('[3]INVESTIGADOR_Descripcion subuni'!$CQ183&lt;&gt;"",'[3]INVESTIGADOR_Descripcion subuni'!$CQ183&lt;&gt;0),'[3]INVESTIGADOR_Descripcion subuni'!$CQ183,""),IF($A185="TOTAL",SUM(INDIRECT("BE4:BE"&amp;ROW()-1)),""))</f>
        <v/>
      </c>
      <c r="BF185" s="3" t="str">
        <f t="shared" ca="1" si="56"/>
        <v/>
      </c>
    </row>
    <row r="186" spans="1:58" x14ac:dyDescent="0.2">
      <c r="A186" s="25" t="str">
        <f>IF('[3]INVESTIGADOR_Descripcion subuni'!$B184&lt;&gt;"",'[3]INVESTIGADOR_Descripcion subuni'!$B184,IF(AND('[3]INVESTIGADOR_Descripcion subuni'!$B184="",'[3]INVESTIGADOR_Descripcion subuni'!$B185="",'[3]INVESTIGADOR_Descripcion subuni'!$B183=""),"","TOTAL"))</f>
        <v/>
      </c>
      <c r="B186" s="3" t="str">
        <f ca="1">IF(AND($A186&lt;&gt;"",$A186&lt;&gt;"TOTAL"),IF(AND('[3]INVESTIGADOR_Descripcion subuni'!$C184&lt;&gt;"",'[3]INVESTIGADOR_Descripcion subuni'!$C184&lt;&gt;0),'[3]INVESTIGADOR_Descripcion subuni'!$C184,""),IF($A186="TOTAL",SUM(INDIRECT("B4:B"&amp;ROW()-1)),""))</f>
        <v/>
      </c>
      <c r="C186" s="3" t="str">
        <f ca="1">IF(AND($A186&lt;&gt;"",$A186&lt;&gt;"TOTAL"),IF(AND('[3]INVESTIGADOR_Descripcion subuni'!$E184&lt;&gt;"",'[3]INVESTIGADOR_Descripcion subuni'!$E184&lt;&gt;0),'[3]INVESTIGADOR_Descripcion subuni'!$E184,""),IF($A186="TOTAL",SUM(INDIRECT("C4:C"&amp;ROW()-1)),""))</f>
        <v/>
      </c>
      <c r="D186" s="3" t="str">
        <f t="shared" ca="1" si="38"/>
        <v/>
      </c>
      <c r="E186" s="3" t="str">
        <f ca="1">IF(AND($A186&lt;&gt;"",$A186&lt;&gt;"TOTAL"),IF(AND('[3]INVESTIGADOR_Descripcion subuni'!$H184&lt;&gt;"",'[3]INVESTIGADOR_Descripcion subuni'!$H184&lt;&gt;0),'[3]INVESTIGADOR_Descripcion subuni'!$H184,""),IF($A186="TOTAL",SUM(INDIRECT("E4:E"&amp;ROW()-1)),""))</f>
        <v/>
      </c>
      <c r="F186" s="3" t="str">
        <f ca="1">IF(AND($A186&lt;&gt;"",$A186&lt;&gt;"TOTAL"),IF(AND('[3]INVESTIGADOR_Descripcion subuni'!$J184&lt;&gt;"",'[3]INVESTIGADOR_Descripcion subuni'!$J184&lt;&gt;0),'[3]INVESTIGADOR_Descripcion subuni'!$J184,""),IF($A186="TOTAL",SUM(INDIRECT("F4:F"&amp;ROW()-1)),""))</f>
        <v/>
      </c>
      <c r="G186" s="3" t="str">
        <f t="shared" ca="1" si="39"/>
        <v/>
      </c>
      <c r="H186" s="3" t="str">
        <f ca="1">IF(AND($A186&lt;&gt;"",$A186&lt;&gt;"TOTAL"),IF(AND('[3]INVESTIGADOR_Descripcion subuni'!$M184&lt;&gt;"",'[3]INVESTIGADOR_Descripcion subuni'!$M184&lt;&gt;0),'[3]INVESTIGADOR_Descripcion subuni'!$M184,""),IF($A186="TOTAL",SUM(INDIRECT("H4:H"&amp;ROW()-1)),""))</f>
        <v/>
      </c>
      <c r="I186" s="3" t="str">
        <f ca="1">IF(AND($A186&lt;&gt;"",$A186&lt;&gt;"TOTAL"),IF(AND('[3]INVESTIGADOR_Descripcion subuni'!$O184&lt;&gt;"",'[3]INVESTIGADOR_Descripcion subuni'!$O184&lt;&gt;0),'[3]INVESTIGADOR_Descripcion subuni'!$O184,""),IF($A186="TOTAL",SUM(INDIRECT("I4:I"&amp;ROW()-1)),""))</f>
        <v/>
      </c>
      <c r="J186" s="3" t="str">
        <f t="shared" ca="1" si="40"/>
        <v/>
      </c>
      <c r="K186" s="3" t="str">
        <f ca="1">IF(AND($A186&lt;&gt;"",$A186&lt;&gt;"TOTAL"),IF(AND('[3]INVESTIGADOR_Descripcion subuni'!$R184&lt;&gt;"",'[3]INVESTIGADOR_Descripcion subuni'!$R184&lt;&gt;0),'[3]INVESTIGADOR_Descripcion subuni'!$R184,""),IF($A186="TOTAL",SUM(INDIRECT("K4:K"&amp;ROW()-1)),""))</f>
        <v/>
      </c>
      <c r="L186" s="3" t="str">
        <f ca="1">IF(AND($A186&lt;&gt;"",$A186&lt;&gt;"TOTAL"),IF(AND('[3]INVESTIGADOR_Descripcion subuni'!$T184&lt;&gt;"",'[3]INVESTIGADOR_Descripcion subuni'!$T184&lt;&gt;0),'[3]INVESTIGADOR_Descripcion subuni'!$T184,""),IF($A186="TOTAL",SUM(INDIRECT("L4:L"&amp;ROW()-1)),""))</f>
        <v/>
      </c>
      <c r="M186" s="3" t="str">
        <f t="shared" ca="1" si="41"/>
        <v/>
      </c>
      <c r="N186" s="3" t="str">
        <f ca="1">IF(AND($A186&lt;&gt;"",$A186&lt;&gt;"TOTAL"),IF(AND('[3]INVESTIGADOR_Descripcion subuni'!$W184&lt;&gt;"",'[3]INVESTIGADOR_Descripcion subuni'!$W184&lt;&gt;0),'[3]INVESTIGADOR_Descripcion subuni'!$W184,""),IF($A186="TOTAL",SUM(INDIRECT("N4:N"&amp;ROW()-1)),""))</f>
        <v/>
      </c>
      <c r="O186" s="3" t="str">
        <f ca="1">IF(AND($A186&lt;&gt;"",$A186&lt;&gt;"TOTAL"),IF(AND('[3]INVESTIGADOR_Descripcion subuni'!$Y184&lt;&gt;"",'[3]INVESTIGADOR_Descripcion subuni'!$Y184&lt;&gt;0),'[3]INVESTIGADOR_Descripcion subuni'!$Y184,""),IF($A186="TOTAL",SUM(INDIRECT("O4:O"&amp;ROW()-1)),""))</f>
        <v/>
      </c>
      <c r="P186" s="3" t="str">
        <f t="shared" ca="1" si="42"/>
        <v/>
      </c>
      <c r="Q186" s="3" t="str">
        <f ca="1">IF(AND($A186&lt;&gt;"",$A186&lt;&gt;"TOTAL"),IF(AND('[3]INVESTIGADOR_Descripcion subuni'!$AB184&lt;&gt;"",'[3]INVESTIGADOR_Descripcion subuni'!$AB184&lt;&gt;0),'[3]INVESTIGADOR_Descripcion subuni'!$AB184,""),IF($A186="TOTAL",SUM(INDIRECT("Q4:Q"&amp;ROW()-1)),""))</f>
        <v/>
      </c>
      <c r="R186" s="3" t="str">
        <f ca="1">IF(AND($A186&lt;&gt;"",$A186&lt;&gt;"TOTAL"),IF(AND('[3]INVESTIGADOR_Descripcion subuni'!$AD184&lt;&gt;"",'[3]INVESTIGADOR_Descripcion subuni'!$AD184&lt;&gt;0),'[3]INVESTIGADOR_Descripcion subuni'!$AD184,""),IF($A186="TOTAL",SUM(INDIRECT("R4:R"&amp;ROW()-1)),""))</f>
        <v/>
      </c>
      <c r="S186" s="3" t="str">
        <f t="shared" ca="1" si="43"/>
        <v/>
      </c>
      <c r="T186" s="3" t="str">
        <f ca="1">IF(AND($A186&lt;&gt;"",$A186&lt;&gt;"TOTAL"),IF(AND('[3]INVESTIGADOR_Descripcion subuni'!$AG184&lt;&gt;"",'[3]INVESTIGADOR_Descripcion subuni'!$AG184&lt;&gt;0),'[3]INVESTIGADOR_Descripcion subuni'!$AG184,""),IF($A186="TOTAL",SUM(INDIRECT("T4:T"&amp;ROW()-1)),""))</f>
        <v/>
      </c>
      <c r="U186" s="3" t="str">
        <f ca="1">IF(AND($A186&lt;&gt;"",$A186&lt;&gt;"TOTAL"),IF(AND('[3]INVESTIGADOR_Descripcion subuni'!$AI184&lt;&gt;"",'[3]INVESTIGADOR_Descripcion subuni'!$AI184&lt;&gt;0),'[3]INVESTIGADOR_Descripcion subuni'!$AI184,""),IF($A186="TOTAL",SUM(INDIRECT("U4:U"&amp;ROW()-1)),""))</f>
        <v/>
      </c>
      <c r="V186" s="3" t="str">
        <f t="shared" ca="1" si="44"/>
        <v/>
      </c>
      <c r="W186" s="3" t="str">
        <f ca="1">IF(AND($A186&lt;&gt;"",$A186&lt;&gt;"TOTAL"),IF(AND('[3]INVESTIGADOR_Descripcion subuni'!$AL184&lt;&gt;"",'[3]INVESTIGADOR_Descripcion subuni'!$AL184&lt;&gt;0),'[3]INVESTIGADOR_Descripcion subuni'!$AL184,""),IF($A186="TOTAL",SUM(INDIRECT("W4:W"&amp;ROW()-1)),""))</f>
        <v/>
      </c>
      <c r="X186" s="3" t="str">
        <f ca="1">IF(AND($A186&lt;&gt;"",$A186&lt;&gt;"TOTAL"),IF(AND('[3]INVESTIGADOR_Descripcion subuni'!$AN184&lt;&gt;"",'[3]INVESTIGADOR_Descripcion subuni'!$AN184&lt;&gt;0),'[3]INVESTIGADOR_Descripcion subuni'!$AN184,""),IF($A186="TOTAL",SUM(INDIRECT("X4:X"&amp;ROW()-1)),""))</f>
        <v/>
      </c>
      <c r="Y186" s="3" t="str">
        <f t="shared" ca="1" si="45"/>
        <v/>
      </c>
      <c r="Z186" s="3" t="str">
        <f ca="1">IF(AND($A186&lt;&gt;"",$A186&lt;&gt;"TOTAL"),IF(AND('[3]INVESTIGADOR_Descripcion subuni'!$AQ184&lt;&gt;"",'[3]INVESTIGADOR_Descripcion subuni'!$AQ184&lt;&gt;0),'[3]INVESTIGADOR_Descripcion subuni'!$AQ184,""),IF($A186="TOTAL",SUM(INDIRECT("Z4:Z"&amp;ROW()-1)),""))</f>
        <v/>
      </c>
      <c r="AA186" s="3" t="str">
        <f ca="1">IF(AND($A186&lt;&gt;"",$A186&lt;&gt;"TOTAL"),IF(AND('[3]INVESTIGADOR_Descripcion subuni'!$AS184&lt;&gt;"",'[3]INVESTIGADOR_Descripcion subuni'!$AS184&lt;&gt;0),'[3]INVESTIGADOR_Descripcion subuni'!$AS184,""),IF($A186="TOTAL",SUM(INDIRECT("AA4:AA"&amp;ROW()-1)),""))</f>
        <v/>
      </c>
      <c r="AB186" s="3" t="str">
        <f t="shared" ca="1" si="46"/>
        <v/>
      </c>
      <c r="AC186" s="3" t="str">
        <f ca="1">IF(AND($A186&lt;&gt;"",$A186&lt;&gt;"TOTAL"),IF(AND('[3]INVESTIGADOR_Descripcion subuni'!$AV184&lt;&gt;"",'[3]INVESTIGADOR_Descripcion subuni'!$AV184&lt;&gt;0),'[3]INVESTIGADOR_Descripcion subuni'!$AV184,""),IF($A186="TOTAL",SUM(INDIRECT("AC4:AC"&amp;ROW()-1)),""))</f>
        <v/>
      </c>
      <c r="AD186" s="3" t="str">
        <f ca="1">IF(AND($A186&lt;&gt;"",$A186&lt;&gt;"TOTAL"),IF(AND('[3]INVESTIGADOR_Descripcion subuni'!$AX184&lt;&gt;"",'[3]INVESTIGADOR_Descripcion subuni'!$AX184&lt;&gt;0),'[3]INVESTIGADOR_Descripcion subuni'!$AX184,""),IF($A186="TOTAL",SUM(INDIRECT("AD4:AD"&amp;ROW()-1)),""))</f>
        <v/>
      </c>
      <c r="AE186" s="3" t="str">
        <f t="shared" ca="1" si="47"/>
        <v/>
      </c>
      <c r="AF186" s="3" t="str">
        <f ca="1">IF(AND($A186&lt;&gt;"",$A186&lt;&gt;"TOTAL"),IF(AND('[3]INVESTIGADOR_Descripcion subuni'!$BA184&lt;&gt;"",'[3]INVESTIGADOR_Descripcion subuni'!$BA184&lt;&gt;0),'[3]INVESTIGADOR_Descripcion subuni'!$BA184,""),IF($A186="TOTAL",SUM(INDIRECT("AF4:AF"&amp;ROW()-1)),""))</f>
        <v/>
      </c>
      <c r="AG186" s="3" t="str">
        <f ca="1">IF(AND($A186&lt;&gt;"",$A186&lt;&gt;"TOTAL"),IF(AND('[3]INVESTIGADOR_Descripcion subuni'!$BC184&lt;&gt;"",'[3]INVESTIGADOR_Descripcion subuni'!$BC184&lt;&gt;0),'[3]INVESTIGADOR_Descripcion subuni'!$BC184,""),IF($A186="TOTAL",SUM(INDIRECT("AG4:AG"&amp;ROW()-1)),""))</f>
        <v/>
      </c>
      <c r="AH186" s="3" t="str">
        <f t="shared" ca="1" si="48"/>
        <v/>
      </c>
      <c r="AI186" s="3" t="str">
        <f ca="1">IF(AND($A186&lt;&gt;"",$A186&lt;&gt;"TOTAL"),IF(AND('[3]INVESTIGADOR_Descripcion subuni'!$BF184&lt;&gt;"",'[3]INVESTIGADOR_Descripcion subuni'!$BF184&lt;&gt;0),'[3]INVESTIGADOR_Descripcion subuni'!$BF184,""),IF($A186="TOTAL",SUM(INDIRECT("AI4:AI"&amp;ROW()-1)),""))</f>
        <v/>
      </c>
      <c r="AJ186" s="3" t="str">
        <f ca="1">IF(AND($A186&lt;&gt;"",$A186&lt;&gt;"TOTAL"),IF(AND('[3]INVESTIGADOR_Descripcion subuni'!$BH184&lt;&gt;"",'[3]INVESTIGADOR_Descripcion subuni'!$BH184&lt;&gt;0),'[3]INVESTIGADOR_Descripcion subuni'!$BH184,""),IF($A186="TOTAL",SUM(INDIRECT("AJ4:AJ"&amp;ROW()-1)),""))</f>
        <v/>
      </c>
      <c r="AK186" s="3" t="str">
        <f t="shared" ca="1" si="49"/>
        <v/>
      </c>
      <c r="AL186" s="3" t="str">
        <f ca="1">IF(AND($A186&lt;&gt;"",$A186&lt;&gt;"TOTAL"),IF(AND('[3]INVESTIGADOR_Descripcion subuni'!$BK184&lt;&gt;"",'[3]INVESTIGADOR_Descripcion subuni'!$BK184&lt;&gt;0),'[3]INVESTIGADOR_Descripcion subuni'!$BK184,""),IF($A186="TOTAL",SUM(INDIRECT("AL4:AL"&amp;ROW()-1)),""))</f>
        <v/>
      </c>
      <c r="AM186" s="3" t="str">
        <f ca="1">IF(AND($A186&lt;&gt;"",$A186&lt;&gt;"TOTAL"),IF(AND('[3]INVESTIGADOR_Descripcion subuni'!$BM184&lt;&gt;"",'[3]INVESTIGADOR_Descripcion subuni'!$BM184&lt;&gt;0),'[3]INVESTIGADOR_Descripcion subuni'!$BM184,""),IF($A186="TOTAL",SUM(INDIRECT("AM4:AM"&amp;ROW()-1)),""))</f>
        <v/>
      </c>
      <c r="AN186" s="3" t="str">
        <f t="shared" ca="1" si="50"/>
        <v/>
      </c>
      <c r="AO186" s="3" t="str">
        <f ca="1">IF(AND($A186&lt;&gt;"",$A186&lt;&gt;"TOTAL"),IF(AND('[3]INVESTIGADOR_Descripcion subuni'!$BP184&lt;&gt;"",'[3]INVESTIGADOR_Descripcion subuni'!$BP184&lt;&gt;0),'[3]INVESTIGADOR_Descripcion subuni'!$BP184,""),IF($A186="TOTAL",SUM(INDIRECT("AO4:AO"&amp;ROW()-1)),""))</f>
        <v/>
      </c>
      <c r="AP186" s="3" t="str">
        <f ca="1">IF(AND($A186&lt;&gt;"",$A186&lt;&gt;"TOTAL"),IF(AND('[3]INVESTIGADOR_Descripcion subuni'!$BR184&lt;&gt;"",'[3]INVESTIGADOR_Descripcion subuni'!$BR184&lt;&gt;0),'[3]INVESTIGADOR_Descripcion subuni'!$BR184,""),IF($A186="TOTAL",SUM(INDIRECT("AP4:AP"&amp;ROW()-1)),""))</f>
        <v/>
      </c>
      <c r="AQ186" s="3" t="str">
        <f t="shared" ca="1" si="51"/>
        <v/>
      </c>
      <c r="AR186" s="3" t="str">
        <f ca="1">IF(AND($A186&lt;&gt;"",$A186&lt;&gt;"TOTAL"),IF(AND('[3]INVESTIGADOR_Descripcion subuni'!$BU184&lt;&gt;"",'[3]INVESTIGADOR_Descripcion subuni'!$BU184&lt;&gt;0),'[3]INVESTIGADOR_Descripcion subuni'!$BU184,""),IF($A186="TOTAL",SUM(INDIRECT("AR4:AR"&amp;ROW()-1)),""))</f>
        <v/>
      </c>
      <c r="AS186" s="3" t="str">
        <f ca="1">IF(AND($A186&lt;&gt;"",$A186&lt;&gt;"TOTAL"),IF(AND('[3]INVESTIGADOR_Descripcion subuni'!$BW184&lt;&gt;"",'[3]INVESTIGADOR_Descripcion subuni'!$BW184&lt;&gt;0),'[3]INVESTIGADOR_Descripcion subuni'!$BW184,""),IF($A186="TOTAL",SUM(INDIRECT("AS4:AS"&amp;ROW()-1)),""))</f>
        <v/>
      </c>
      <c r="AT186" s="3" t="str">
        <f t="shared" ca="1" si="52"/>
        <v/>
      </c>
      <c r="AU186" s="3" t="str">
        <f ca="1">IF(AND($A186&lt;&gt;"",$A186&lt;&gt;"TOTAL"),IF(AND('[3]INVESTIGADOR_Descripcion subuni'!$BZ184&lt;&gt;"",'[3]INVESTIGADOR_Descripcion subuni'!$BZ184&lt;&gt;0),'[3]INVESTIGADOR_Descripcion subuni'!$BZ184,""),IF($A186="TOTAL",SUM(INDIRECT("AU4:AU"&amp;ROW()-1)),""))</f>
        <v/>
      </c>
      <c r="AV186" s="3" t="str">
        <f ca="1">IF(AND($A186&lt;&gt;"",$A186&lt;&gt;"TOTAL"),IF(AND('[3]INVESTIGADOR_Descripcion subuni'!$CB184&lt;&gt;"",'[3]INVESTIGADOR_Descripcion subuni'!$CB184&lt;&gt;0),'[3]INVESTIGADOR_Descripcion subuni'!$CB184,""),IF($A186="TOTAL",SUM(INDIRECT("AV4:AV"&amp;ROW()-1)),""))</f>
        <v/>
      </c>
      <c r="AW186" s="3" t="str">
        <f t="shared" ca="1" si="53"/>
        <v/>
      </c>
      <c r="AX186" s="3" t="str">
        <f ca="1">IF(AND($A186&lt;&gt;"",$A186&lt;&gt;"TOTAL"),IF(AND('[3]INVESTIGADOR_Descripcion subuni'!$CE184&lt;&gt;"",'[3]INVESTIGADOR_Descripcion subuni'!$CE184&lt;&gt;0),'[3]INVESTIGADOR_Descripcion subuni'!$CE184,""),IF($A186="TOTAL",SUM(INDIRECT("AX4:AX"&amp;ROW()-1)),""))</f>
        <v/>
      </c>
      <c r="AY186" s="3" t="str">
        <f ca="1">IF(AND($A186&lt;&gt;"",$A186&lt;&gt;"TOTAL"),IF(AND('[3]INVESTIGADOR_Descripcion subuni'!$CG184&lt;&gt;"",'[3]INVESTIGADOR_Descripcion subuni'!$CG184&lt;&gt;0),'[3]INVESTIGADOR_Descripcion subuni'!$CG184,""),IF($A186="TOTAL",SUM(INDIRECT("AY4:AY"&amp;ROW()-1)),""))</f>
        <v/>
      </c>
      <c r="AZ186" s="3" t="str">
        <f t="shared" ca="1" si="54"/>
        <v/>
      </c>
      <c r="BA186" s="3" t="str">
        <f ca="1">IF(AND($A186&lt;&gt;"",$A186&lt;&gt;"TOTAL"),IF(AND('[3]INVESTIGADOR_Descripcion subuni'!$CJ184&lt;&gt;"",'[3]INVESTIGADOR_Descripcion subuni'!$CJ184&lt;&gt;0),'[3]INVESTIGADOR_Descripcion subuni'!$CJ184,""),IF($A186="TOTAL",SUM(INDIRECT("BA4:BA"&amp;ROW()-1)),""))</f>
        <v/>
      </c>
      <c r="BB186" s="3" t="str">
        <f ca="1">IF(AND($A186&lt;&gt;"",$A186&lt;&gt;"TOTAL"),IF(AND('[3]INVESTIGADOR_Descripcion subuni'!$CL184&lt;&gt;"",'[3]INVESTIGADOR_Descripcion subuni'!$CL184&lt;&gt;0),'[3]INVESTIGADOR_Descripcion subuni'!$CL184,""),IF($A186="TOTAL",SUM(INDIRECT("BB4:BB"&amp;ROW()-1)),""))</f>
        <v/>
      </c>
      <c r="BC186" s="3" t="str">
        <f t="shared" ca="1" si="55"/>
        <v/>
      </c>
      <c r="BD186" s="3" t="str">
        <f ca="1">IF(AND($A186&lt;&gt;"",$A186&lt;&gt;"TOTAL"),IF(AND('[3]INVESTIGADOR_Descripcion subuni'!$CO184&lt;&gt;"",'[3]INVESTIGADOR_Descripcion subuni'!$CO184&lt;&gt;0),'[3]INVESTIGADOR_Descripcion subuni'!$CO184,""),IF($A186="TOTAL",SUM(INDIRECT("BD4:BD"&amp;ROW()-1)),""))</f>
        <v/>
      </c>
      <c r="BE186" s="3" t="str">
        <f ca="1">IF(AND($A186&lt;&gt;"",$A186&lt;&gt;"TOTAL"),IF(AND('[3]INVESTIGADOR_Descripcion subuni'!$CQ184&lt;&gt;"",'[3]INVESTIGADOR_Descripcion subuni'!$CQ184&lt;&gt;0),'[3]INVESTIGADOR_Descripcion subuni'!$CQ184,""),IF($A186="TOTAL",SUM(INDIRECT("BE4:BE"&amp;ROW()-1)),""))</f>
        <v/>
      </c>
      <c r="BF186" s="3" t="str">
        <f t="shared" ca="1" si="56"/>
        <v/>
      </c>
    </row>
    <row r="187" spans="1:58" x14ac:dyDescent="0.2">
      <c r="A187" s="25" t="str">
        <f>IF('[3]INVESTIGADOR_Descripcion subuni'!$B185&lt;&gt;"",'[3]INVESTIGADOR_Descripcion subuni'!$B185,IF(AND('[3]INVESTIGADOR_Descripcion subuni'!$B185="",'[3]INVESTIGADOR_Descripcion subuni'!$B186="",'[3]INVESTIGADOR_Descripcion subuni'!$B184=""),"","TOTAL"))</f>
        <v/>
      </c>
      <c r="B187" s="3" t="str">
        <f ca="1">IF(AND($A187&lt;&gt;"",$A187&lt;&gt;"TOTAL"),IF(AND('[3]INVESTIGADOR_Descripcion subuni'!$C185&lt;&gt;"",'[3]INVESTIGADOR_Descripcion subuni'!$C185&lt;&gt;0),'[3]INVESTIGADOR_Descripcion subuni'!$C185,""),IF($A187="TOTAL",SUM(INDIRECT("B4:B"&amp;ROW()-1)),""))</f>
        <v/>
      </c>
      <c r="C187" s="3" t="str">
        <f ca="1">IF(AND($A187&lt;&gt;"",$A187&lt;&gt;"TOTAL"),IF(AND('[3]INVESTIGADOR_Descripcion subuni'!$E185&lt;&gt;"",'[3]INVESTIGADOR_Descripcion subuni'!$E185&lt;&gt;0),'[3]INVESTIGADOR_Descripcion subuni'!$E185,""),IF($A187="TOTAL",SUM(INDIRECT("C4:C"&amp;ROW()-1)),""))</f>
        <v/>
      </c>
      <c r="D187" s="3" t="str">
        <f t="shared" ca="1" si="38"/>
        <v/>
      </c>
      <c r="E187" s="3" t="str">
        <f ca="1">IF(AND($A187&lt;&gt;"",$A187&lt;&gt;"TOTAL"),IF(AND('[3]INVESTIGADOR_Descripcion subuni'!$H185&lt;&gt;"",'[3]INVESTIGADOR_Descripcion subuni'!$H185&lt;&gt;0),'[3]INVESTIGADOR_Descripcion subuni'!$H185,""),IF($A187="TOTAL",SUM(INDIRECT("E4:E"&amp;ROW()-1)),""))</f>
        <v/>
      </c>
      <c r="F187" s="3" t="str">
        <f ca="1">IF(AND($A187&lt;&gt;"",$A187&lt;&gt;"TOTAL"),IF(AND('[3]INVESTIGADOR_Descripcion subuni'!$J185&lt;&gt;"",'[3]INVESTIGADOR_Descripcion subuni'!$J185&lt;&gt;0),'[3]INVESTIGADOR_Descripcion subuni'!$J185,""),IF($A187="TOTAL",SUM(INDIRECT("F4:F"&amp;ROW()-1)),""))</f>
        <v/>
      </c>
      <c r="G187" s="3" t="str">
        <f t="shared" ca="1" si="39"/>
        <v/>
      </c>
      <c r="H187" s="3" t="str">
        <f ca="1">IF(AND($A187&lt;&gt;"",$A187&lt;&gt;"TOTAL"),IF(AND('[3]INVESTIGADOR_Descripcion subuni'!$M185&lt;&gt;"",'[3]INVESTIGADOR_Descripcion subuni'!$M185&lt;&gt;0),'[3]INVESTIGADOR_Descripcion subuni'!$M185,""),IF($A187="TOTAL",SUM(INDIRECT("H4:H"&amp;ROW()-1)),""))</f>
        <v/>
      </c>
      <c r="I187" s="3" t="str">
        <f ca="1">IF(AND($A187&lt;&gt;"",$A187&lt;&gt;"TOTAL"),IF(AND('[3]INVESTIGADOR_Descripcion subuni'!$O185&lt;&gt;"",'[3]INVESTIGADOR_Descripcion subuni'!$O185&lt;&gt;0),'[3]INVESTIGADOR_Descripcion subuni'!$O185,""),IF($A187="TOTAL",SUM(INDIRECT("I4:I"&amp;ROW()-1)),""))</f>
        <v/>
      </c>
      <c r="J187" s="3" t="str">
        <f t="shared" ca="1" si="40"/>
        <v/>
      </c>
      <c r="K187" s="3" t="str">
        <f ca="1">IF(AND($A187&lt;&gt;"",$A187&lt;&gt;"TOTAL"),IF(AND('[3]INVESTIGADOR_Descripcion subuni'!$R185&lt;&gt;"",'[3]INVESTIGADOR_Descripcion subuni'!$R185&lt;&gt;0),'[3]INVESTIGADOR_Descripcion subuni'!$R185,""),IF($A187="TOTAL",SUM(INDIRECT("K4:K"&amp;ROW()-1)),""))</f>
        <v/>
      </c>
      <c r="L187" s="3" t="str">
        <f ca="1">IF(AND($A187&lt;&gt;"",$A187&lt;&gt;"TOTAL"),IF(AND('[3]INVESTIGADOR_Descripcion subuni'!$T185&lt;&gt;"",'[3]INVESTIGADOR_Descripcion subuni'!$T185&lt;&gt;0),'[3]INVESTIGADOR_Descripcion subuni'!$T185,""),IF($A187="TOTAL",SUM(INDIRECT("L4:L"&amp;ROW()-1)),""))</f>
        <v/>
      </c>
      <c r="M187" s="3" t="str">
        <f t="shared" ca="1" si="41"/>
        <v/>
      </c>
      <c r="N187" s="3" t="str">
        <f ca="1">IF(AND($A187&lt;&gt;"",$A187&lt;&gt;"TOTAL"),IF(AND('[3]INVESTIGADOR_Descripcion subuni'!$W185&lt;&gt;"",'[3]INVESTIGADOR_Descripcion subuni'!$W185&lt;&gt;0),'[3]INVESTIGADOR_Descripcion subuni'!$W185,""),IF($A187="TOTAL",SUM(INDIRECT("N4:N"&amp;ROW()-1)),""))</f>
        <v/>
      </c>
      <c r="O187" s="3" t="str">
        <f ca="1">IF(AND($A187&lt;&gt;"",$A187&lt;&gt;"TOTAL"),IF(AND('[3]INVESTIGADOR_Descripcion subuni'!$Y185&lt;&gt;"",'[3]INVESTIGADOR_Descripcion subuni'!$Y185&lt;&gt;0),'[3]INVESTIGADOR_Descripcion subuni'!$Y185,""),IF($A187="TOTAL",SUM(INDIRECT("O4:O"&amp;ROW()-1)),""))</f>
        <v/>
      </c>
      <c r="P187" s="3" t="str">
        <f t="shared" ca="1" si="42"/>
        <v/>
      </c>
      <c r="Q187" s="3" t="str">
        <f ca="1">IF(AND($A187&lt;&gt;"",$A187&lt;&gt;"TOTAL"),IF(AND('[3]INVESTIGADOR_Descripcion subuni'!$AB185&lt;&gt;"",'[3]INVESTIGADOR_Descripcion subuni'!$AB185&lt;&gt;0),'[3]INVESTIGADOR_Descripcion subuni'!$AB185,""),IF($A187="TOTAL",SUM(INDIRECT("Q4:Q"&amp;ROW()-1)),""))</f>
        <v/>
      </c>
      <c r="R187" s="3" t="str">
        <f ca="1">IF(AND($A187&lt;&gt;"",$A187&lt;&gt;"TOTAL"),IF(AND('[3]INVESTIGADOR_Descripcion subuni'!$AD185&lt;&gt;"",'[3]INVESTIGADOR_Descripcion subuni'!$AD185&lt;&gt;0),'[3]INVESTIGADOR_Descripcion subuni'!$AD185,""),IF($A187="TOTAL",SUM(INDIRECT("R4:R"&amp;ROW()-1)),""))</f>
        <v/>
      </c>
      <c r="S187" s="3" t="str">
        <f t="shared" ca="1" si="43"/>
        <v/>
      </c>
      <c r="T187" s="3" t="str">
        <f ca="1">IF(AND($A187&lt;&gt;"",$A187&lt;&gt;"TOTAL"),IF(AND('[3]INVESTIGADOR_Descripcion subuni'!$AG185&lt;&gt;"",'[3]INVESTIGADOR_Descripcion subuni'!$AG185&lt;&gt;0),'[3]INVESTIGADOR_Descripcion subuni'!$AG185,""),IF($A187="TOTAL",SUM(INDIRECT("T4:T"&amp;ROW()-1)),""))</f>
        <v/>
      </c>
      <c r="U187" s="3" t="str">
        <f ca="1">IF(AND($A187&lt;&gt;"",$A187&lt;&gt;"TOTAL"),IF(AND('[3]INVESTIGADOR_Descripcion subuni'!$AI185&lt;&gt;"",'[3]INVESTIGADOR_Descripcion subuni'!$AI185&lt;&gt;0),'[3]INVESTIGADOR_Descripcion subuni'!$AI185,""),IF($A187="TOTAL",SUM(INDIRECT("U4:U"&amp;ROW()-1)),""))</f>
        <v/>
      </c>
      <c r="V187" s="3" t="str">
        <f t="shared" ca="1" si="44"/>
        <v/>
      </c>
      <c r="W187" s="3" t="str">
        <f ca="1">IF(AND($A187&lt;&gt;"",$A187&lt;&gt;"TOTAL"),IF(AND('[3]INVESTIGADOR_Descripcion subuni'!$AL185&lt;&gt;"",'[3]INVESTIGADOR_Descripcion subuni'!$AL185&lt;&gt;0),'[3]INVESTIGADOR_Descripcion subuni'!$AL185,""),IF($A187="TOTAL",SUM(INDIRECT("W4:W"&amp;ROW()-1)),""))</f>
        <v/>
      </c>
      <c r="X187" s="3" t="str">
        <f ca="1">IF(AND($A187&lt;&gt;"",$A187&lt;&gt;"TOTAL"),IF(AND('[3]INVESTIGADOR_Descripcion subuni'!$AN185&lt;&gt;"",'[3]INVESTIGADOR_Descripcion subuni'!$AN185&lt;&gt;0),'[3]INVESTIGADOR_Descripcion subuni'!$AN185,""),IF($A187="TOTAL",SUM(INDIRECT("X4:X"&amp;ROW()-1)),""))</f>
        <v/>
      </c>
      <c r="Y187" s="3" t="str">
        <f t="shared" ca="1" si="45"/>
        <v/>
      </c>
      <c r="Z187" s="3" t="str">
        <f ca="1">IF(AND($A187&lt;&gt;"",$A187&lt;&gt;"TOTAL"),IF(AND('[3]INVESTIGADOR_Descripcion subuni'!$AQ185&lt;&gt;"",'[3]INVESTIGADOR_Descripcion subuni'!$AQ185&lt;&gt;0),'[3]INVESTIGADOR_Descripcion subuni'!$AQ185,""),IF($A187="TOTAL",SUM(INDIRECT("Z4:Z"&amp;ROW()-1)),""))</f>
        <v/>
      </c>
      <c r="AA187" s="3" t="str">
        <f ca="1">IF(AND($A187&lt;&gt;"",$A187&lt;&gt;"TOTAL"),IF(AND('[3]INVESTIGADOR_Descripcion subuni'!$AS185&lt;&gt;"",'[3]INVESTIGADOR_Descripcion subuni'!$AS185&lt;&gt;0),'[3]INVESTIGADOR_Descripcion subuni'!$AS185,""),IF($A187="TOTAL",SUM(INDIRECT("AA4:AA"&amp;ROW()-1)),""))</f>
        <v/>
      </c>
      <c r="AB187" s="3" t="str">
        <f t="shared" ca="1" si="46"/>
        <v/>
      </c>
      <c r="AC187" s="3" t="str">
        <f ca="1">IF(AND($A187&lt;&gt;"",$A187&lt;&gt;"TOTAL"),IF(AND('[3]INVESTIGADOR_Descripcion subuni'!$AV185&lt;&gt;"",'[3]INVESTIGADOR_Descripcion subuni'!$AV185&lt;&gt;0),'[3]INVESTIGADOR_Descripcion subuni'!$AV185,""),IF($A187="TOTAL",SUM(INDIRECT("AC4:AC"&amp;ROW()-1)),""))</f>
        <v/>
      </c>
      <c r="AD187" s="3" t="str">
        <f ca="1">IF(AND($A187&lt;&gt;"",$A187&lt;&gt;"TOTAL"),IF(AND('[3]INVESTIGADOR_Descripcion subuni'!$AX185&lt;&gt;"",'[3]INVESTIGADOR_Descripcion subuni'!$AX185&lt;&gt;0),'[3]INVESTIGADOR_Descripcion subuni'!$AX185,""),IF($A187="TOTAL",SUM(INDIRECT("AD4:AD"&amp;ROW()-1)),""))</f>
        <v/>
      </c>
      <c r="AE187" s="3" t="str">
        <f t="shared" ca="1" si="47"/>
        <v/>
      </c>
      <c r="AF187" s="3" t="str">
        <f ca="1">IF(AND($A187&lt;&gt;"",$A187&lt;&gt;"TOTAL"),IF(AND('[3]INVESTIGADOR_Descripcion subuni'!$BA185&lt;&gt;"",'[3]INVESTIGADOR_Descripcion subuni'!$BA185&lt;&gt;0),'[3]INVESTIGADOR_Descripcion subuni'!$BA185,""),IF($A187="TOTAL",SUM(INDIRECT("AF4:AF"&amp;ROW()-1)),""))</f>
        <v/>
      </c>
      <c r="AG187" s="3" t="str">
        <f ca="1">IF(AND($A187&lt;&gt;"",$A187&lt;&gt;"TOTAL"),IF(AND('[3]INVESTIGADOR_Descripcion subuni'!$BC185&lt;&gt;"",'[3]INVESTIGADOR_Descripcion subuni'!$BC185&lt;&gt;0),'[3]INVESTIGADOR_Descripcion subuni'!$BC185,""),IF($A187="TOTAL",SUM(INDIRECT("AG4:AG"&amp;ROW()-1)),""))</f>
        <v/>
      </c>
      <c r="AH187" s="3" t="str">
        <f t="shared" ca="1" si="48"/>
        <v/>
      </c>
      <c r="AI187" s="3" t="str">
        <f ca="1">IF(AND($A187&lt;&gt;"",$A187&lt;&gt;"TOTAL"),IF(AND('[3]INVESTIGADOR_Descripcion subuni'!$BF185&lt;&gt;"",'[3]INVESTIGADOR_Descripcion subuni'!$BF185&lt;&gt;0),'[3]INVESTIGADOR_Descripcion subuni'!$BF185,""),IF($A187="TOTAL",SUM(INDIRECT("AI4:AI"&amp;ROW()-1)),""))</f>
        <v/>
      </c>
      <c r="AJ187" s="3" t="str">
        <f ca="1">IF(AND($A187&lt;&gt;"",$A187&lt;&gt;"TOTAL"),IF(AND('[3]INVESTIGADOR_Descripcion subuni'!$BH185&lt;&gt;"",'[3]INVESTIGADOR_Descripcion subuni'!$BH185&lt;&gt;0),'[3]INVESTIGADOR_Descripcion subuni'!$BH185,""),IF($A187="TOTAL",SUM(INDIRECT("AJ4:AJ"&amp;ROW()-1)),""))</f>
        <v/>
      </c>
      <c r="AK187" s="3" t="str">
        <f t="shared" ca="1" si="49"/>
        <v/>
      </c>
      <c r="AL187" s="3" t="str">
        <f ca="1">IF(AND($A187&lt;&gt;"",$A187&lt;&gt;"TOTAL"),IF(AND('[3]INVESTIGADOR_Descripcion subuni'!$BK185&lt;&gt;"",'[3]INVESTIGADOR_Descripcion subuni'!$BK185&lt;&gt;0),'[3]INVESTIGADOR_Descripcion subuni'!$BK185,""),IF($A187="TOTAL",SUM(INDIRECT("AL4:AL"&amp;ROW()-1)),""))</f>
        <v/>
      </c>
      <c r="AM187" s="3" t="str">
        <f ca="1">IF(AND($A187&lt;&gt;"",$A187&lt;&gt;"TOTAL"),IF(AND('[3]INVESTIGADOR_Descripcion subuni'!$BM185&lt;&gt;"",'[3]INVESTIGADOR_Descripcion subuni'!$BM185&lt;&gt;0),'[3]INVESTIGADOR_Descripcion subuni'!$BM185,""),IF($A187="TOTAL",SUM(INDIRECT("AM4:AM"&amp;ROW()-1)),""))</f>
        <v/>
      </c>
      <c r="AN187" s="3" t="str">
        <f t="shared" ca="1" si="50"/>
        <v/>
      </c>
      <c r="AO187" s="3" t="str">
        <f ca="1">IF(AND($A187&lt;&gt;"",$A187&lt;&gt;"TOTAL"),IF(AND('[3]INVESTIGADOR_Descripcion subuni'!$BP185&lt;&gt;"",'[3]INVESTIGADOR_Descripcion subuni'!$BP185&lt;&gt;0),'[3]INVESTIGADOR_Descripcion subuni'!$BP185,""),IF($A187="TOTAL",SUM(INDIRECT("AO4:AO"&amp;ROW()-1)),""))</f>
        <v/>
      </c>
      <c r="AP187" s="3" t="str">
        <f ca="1">IF(AND($A187&lt;&gt;"",$A187&lt;&gt;"TOTAL"),IF(AND('[3]INVESTIGADOR_Descripcion subuni'!$BR185&lt;&gt;"",'[3]INVESTIGADOR_Descripcion subuni'!$BR185&lt;&gt;0),'[3]INVESTIGADOR_Descripcion subuni'!$BR185,""),IF($A187="TOTAL",SUM(INDIRECT("AP4:AP"&amp;ROW()-1)),""))</f>
        <v/>
      </c>
      <c r="AQ187" s="3" t="str">
        <f t="shared" ca="1" si="51"/>
        <v/>
      </c>
      <c r="AR187" s="3" t="str">
        <f ca="1">IF(AND($A187&lt;&gt;"",$A187&lt;&gt;"TOTAL"),IF(AND('[3]INVESTIGADOR_Descripcion subuni'!$BU185&lt;&gt;"",'[3]INVESTIGADOR_Descripcion subuni'!$BU185&lt;&gt;0),'[3]INVESTIGADOR_Descripcion subuni'!$BU185,""),IF($A187="TOTAL",SUM(INDIRECT("AR4:AR"&amp;ROW()-1)),""))</f>
        <v/>
      </c>
      <c r="AS187" s="3" t="str">
        <f ca="1">IF(AND($A187&lt;&gt;"",$A187&lt;&gt;"TOTAL"),IF(AND('[3]INVESTIGADOR_Descripcion subuni'!$BW185&lt;&gt;"",'[3]INVESTIGADOR_Descripcion subuni'!$BW185&lt;&gt;0),'[3]INVESTIGADOR_Descripcion subuni'!$BW185,""),IF($A187="TOTAL",SUM(INDIRECT("AS4:AS"&amp;ROW()-1)),""))</f>
        <v/>
      </c>
      <c r="AT187" s="3" t="str">
        <f t="shared" ca="1" si="52"/>
        <v/>
      </c>
      <c r="AU187" s="3" t="str">
        <f ca="1">IF(AND($A187&lt;&gt;"",$A187&lt;&gt;"TOTAL"),IF(AND('[3]INVESTIGADOR_Descripcion subuni'!$BZ185&lt;&gt;"",'[3]INVESTIGADOR_Descripcion subuni'!$BZ185&lt;&gt;0),'[3]INVESTIGADOR_Descripcion subuni'!$BZ185,""),IF($A187="TOTAL",SUM(INDIRECT("AU4:AU"&amp;ROW()-1)),""))</f>
        <v/>
      </c>
      <c r="AV187" s="3" t="str">
        <f ca="1">IF(AND($A187&lt;&gt;"",$A187&lt;&gt;"TOTAL"),IF(AND('[3]INVESTIGADOR_Descripcion subuni'!$CB185&lt;&gt;"",'[3]INVESTIGADOR_Descripcion subuni'!$CB185&lt;&gt;0),'[3]INVESTIGADOR_Descripcion subuni'!$CB185,""),IF($A187="TOTAL",SUM(INDIRECT("AV4:AV"&amp;ROW()-1)),""))</f>
        <v/>
      </c>
      <c r="AW187" s="3" t="str">
        <f t="shared" ca="1" si="53"/>
        <v/>
      </c>
      <c r="AX187" s="3" t="str">
        <f ca="1">IF(AND($A187&lt;&gt;"",$A187&lt;&gt;"TOTAL"),IF(AND('[3]INVESTIGADOR_Descripcion subuni'!$CE185&lt;&gt;"",'[3]INVESTIGADOR_Descripcion subuni'!$CE185&lt;&gt;0),'[3]INVESTIGADOR_Descripcion subuni'!$CE185,""),IF($A187="TOTAL",SUM(INDIRECT("AX4:AX"&amp;ROW()-1)),""))</f>
        <v/>
      </c>
      <c r="AY187" s="3" t="str">
        <f ca="1">IF(AND($A187&lt;&gt;"",$A187&lt;&gt;"TOTAL"),IF(AND('[3]INVESTIGADOR_Descripcion subuni'!$CG185&lt;&gt;"",'[3]INVESTIGADOR_Descripcion subuni'!$CG185&lt;&gt;0),'[3]INVESTIGADOR_Descripcion subuni'!$CG185,""),IF($A187="TOTAL",SUM(INDIRECT("AY4:AY"&amp;ROW()-1)),""))</f>
        <v/>
      </c>
      <c r="AZ187" s="3" t="str">
        <f t="shared" ca="1" si="54"/>
        <v/>
      </c>
      <c r="BA187" s="3" t="str">
        <f ca="1">IF(AND($A187&lt;&gt;"",$A187&lt;&gt;"TOTAL"),IF(AND('[3]INVESTIGADOR_Descripcion subuni'!$CJ185&lt;&gt;"",'[3]INVESTIGADOR_Descripcion subuni'!$CJ185&lt;&gt;0),'[3]INVESTIGADOR_Descripcion subuni'!$CJ185,""),IF($A187="TOTAL",SUM(INDIRECT("BA4:BA"&amp;ROW()-1)),""))</f>
        <v/>
      </c>
      <c r="BB187" s="3" t="str">
        <f ca="1">IF(AND($A187&lt;&gt;"",$A187&lt;&gt;"TOTAL"),IF(AND('[3]INVESTIGADOR_Descripcion subuni'!$CL185&lt;&gt;"",'[3]INVESTIGADOR_Descripcion subuni'!$CL185&lt;&gt;0),'[3]INVESTIGADOR_Descripcion subuni'!$CL185,""),IF($A187="TOTAL",SUM(INDIRECT("BB4:BB"&amp;ROW()-1)),""))</f>
        <v/>
      </c>
      <c r="BC187" s="3" t="str">
        <f t="shared" ca="1" si="55"/>
        <v/>
      </c>
      <c r="BD187" s="3" t="str">
        <f ca="1">IF(AND($A187&lt;&gt;"",$A187&lt;&gt;"TOTAL"),IF(AND('[3]INVESTIGADOR_Descripcion subuni'!$CO185&lt;&gt;"",'[3]INVESTIGADOR_Descripcion subuni'!$CO185&lt;&gt;0),'[3]INVESTIGADOR_Descripcion subuni'!$CO185,""),IF($A187="TOTAL",SUM(INDIRECT("BD4:BD"&amp;ROW()-1)),""))</f>
        <v/>
      </c>
      <c r="BE187" s="3" t="str">
        <f ca="1">IF(AND($A187&lt;&gt;"",$A187&lt;&gt;"TOTAL"),IF(AND('[3]INVESTIGADOR_Descripcion subuni'!$CQ185&lt;&gt;"",'[3]INVESTIGADOR_Descripcion subuni'!$CQ185&lt;&gt;0),'[3]INVESTIGADOR_Descripcion subuni'!$CQ185,""),IF($A187="TOTAL",SUM(INDIRECT("BE4:BE"&amp;ROW()-1)),""))</f>
        <v/>
      </c>
      <c r="BF187" s="3" t="str">
        <f t="shared" ca="1" si="56"/>
        <v/>
      </c>
    </row>
    <row r="188" spans="1:58" x14ac:dyDescent="0.2">
      <c r="A188" s="25" t="str">
        <f>IF('[3]INVESTIGADOR_Descripcion subuni'!$B186&lt;&gt;"",'[3]INVESTIGADOR_Descripcion subuni'!$B186,IF(AND('[3]INVESTIGADOR_Descripcion subuni'!$B186="",'[3]INVESTIGADOR_Descripcion subuni'!$B187="",'[3]INVESTIGADOR_Descripcion subuni'!$B185=""),"","TOTAL"))</f>
        <v/>
      </c>
      <c r="B188" s="3" t="str">
        <f ca="1">IF(AND($A188&lt;&gt;"",$A188&lt;&gt;"TOTAL"),IF(AND('[3]INVESTIGADOR_Descripcion subuni'!$C186&lt;&gt;"",'[3]INVESTIGADOR_Descripcion subuni'!$C186&lt;&gt;0),'[3]INVESTIGADOR_Descripcion subuni'!$C186,""),IF($A188="TOTAL",SUM(INDIRECT("B4:B"&amp;ROW()-1)),""))</f>
        <v/>
      </c>
      <c r="C188" s="3" t="str">
        <f ca="1">IF(AND($A188&lt;&gt;"",$A188&lt;&gt;"TOTAL"),IF(AND('[3]INVESTIGADOR_Descripcion subuni'!$E186&lt;&gt;"",'[3]INVESTIGADOR_Descripcion subuni'!$E186&lt;&gt;0),'[3]INVESTIGADOR_Descripcion subuni'!$E186,""),IF($A188="TOTAL",SUM(INDIRECT("C4:C"&amp;ROW()-1)),""))</f>
        <v/>
      </c>
      <c r="D188" s="3" t="str">
        <f t="shared" ca="1" si="38"/>
        <v/>
      </c>
      <c r="E188" s="3" t="str">
        <f ca="1">IF(AND($A188&lt;&gt;"",$A188&lt;&gt;"TOTAL"),IF(AND('[3]INVESTIGADOR_Descripcion subuni'!$H186&lt;&gt;"",'[3]INVESTIGADOR_Descripcion subuni'!$H186&lt;&gt;0),'[3]INVESTIGADOR_Descripcion subuni'!$H186,""),IF($A188="TOTAL",SUM(INDIRECT("E4:E"&amp;ROW()-1)),""))</f>
        <v/>
      </c>
      <c r="F188" s="3" t="str">
        <f ca="1">IF(AND($A188&lt;&gt;"",$A188&lt;&gt;"TOTAL"),IF(AND('[3]INVESTIGADOR_Descripcion subuni'!$J186&lt;&gt;"",'[3]INVESTIGADOR_Descripcion subuni'!$J186&lt;&gt;0),'[3]INVESTIGADOR_Descripcion subuni'!$J186,""),IF($A188="TOTAL",SUM(INDIRECT("F4:F"&amp;ROW()-1)),""))</f>
        <v/>
      </c>
      <c r="G188" s="3" t="str">
        <f t="shared" ca="1" si="39"/>
        <v/>
      </c>
      <c r="H188" s="3" t="str">
        <f ca="1">IF(AND($A188&lt;&gt;"",$A188&lt;&gt;"TOTAL"),IF(AND('[3]INVESTIGADOR_Descripcion subuni'!$M186&lt;&gt;"",'[3]INVESTIGADOR_Descripcion subuni'!$M186&lt;&gt;0),'[3]INVESTIGADOR_Descripcion subuni'!$M186,""),IF($A188="TOTAL",SUM(INDIRECT("H4:H"&amp;ROW()-1)),""))</f>
        <v/>
      </c>
      <c r="I188" s="3" t="str">
        <f ca="1">IF(AND($A188&lt;&gt;"",$A188&lt;&gt;"TOTAL"),IF(AND('[3]INVESTIGADOR_Descripcion subuni'!$O186&lt;&gt;"",'[3]INVESTIGADOR_Descripcion subuni'!$O186&lt;&gt;0),'[3]INVESTIGADOR_Descripcion subuni'!$O186,""),IF($A188="TOTAL",SUM(INDIRECT("I4:I"&amp;ROW()-1)),""))</f>
        <v/>
      </c>
      <c r="J188" s="3" t="str">
        <f t="shared" ca="1" si="40"/>
        <v/>
      </c>
      <c r="K188" s="3" t="str">
        <f ca="1">IF(AND($A188&lt;&gt;"",$A188&lt;&gt;"TOTAL"),IF(AND('[3]INVESTIGADOR_Descripcion subuni'!$R186&lt;&gt;"",'[3]INVESTIGADOR_Descripcion subuni'!$R186&lt;&gt;0),'[3]INVESTIGADOR_Descripcion subuni'!$R186,""),IF($A188="TOTAL",SUM(INDIRECT("K4:K"&amp;ROW()-1)),""))</f>
        <v/>
      </c>
      <c r="L188" s="3" t="str">
        <f ca="1">IF(AND($A188&lt;&gt;"",$A188&lt;&gt;"TOTAL"),IF(AND('[3]INVESTIGADOR_Descripcion subuni'!$T186&lt;&gt;"",'[3]INVESTIGADOR_Descripcion subuni'!$T186&lt;&gt;0),'[3]INVESTIGADOR_Descripcion subuni'!$T186,""),IF($A188="TOTAL",SUM(INDIRECT("L4:L"&amp;ROW()-1)),""))</f>
        <v/>
      </c>
      <c r="M188" s="3" t="str">
        <f t="shared" ca="1" si="41"/>
        <v/>
      </c>
      <c r="N188" s="3" t="str">
        <f ca="1">IF(AND($A188&lt;&gt;"",$A188&lt;&gt;"TOTAL"),IF(AND('[3]INVESTIGADOR_Descripcion subuni'!$W186&lt;&gt;"",'[3]INVESTIGADOR_Descripcion subuni'!$W186&lt;&gt;0),'[3]INVESTIGADOR_Descripcion subuni'!$W186,""),IF($A188="TOTAL",SUM(INDIRECT("N4:N"&amp;ROW()-1)),""))</f>
        <v/>
      </c>
      <c r="O188" s="3" t="str">
        <f ca="1">IF(AND($A188&lt;&gt;"",$A188&lt;&gt;"TOTAL"),IF(AND('[3]INVESTIGADOR_Descripcion subuni'!$Y186&lt;&gt;"",'[3]INVESTIGADOR_Descripcion subuni'!$Y186&lt;&gt;0),'[3]INVESTIGADOR_Descripcion subuni'!$Y186,""),IF($A188="TOTAL",SUM(INDIRECT("O4:O"&amp;ROW()-1)),""))</f>
        <v/>
      </c>
      <c r="P188" s="3" t="str">
        <f t="shared" ca="1" si="42"/>
        <v/>
      </c>
      <c r="Q188" s="3" t="str">
        <f ca="1">IF(AND($A188&lt;&gt;"",$A188&lt;&gt;"TOTAL"),IF(AND('[3]INVESTIGADOR_Descripcion subuni'!$AB186&lt;&gt;"",'[3]INVESTIGADOR_Descripcion subuni'!$AB186&lt;&gt;0),'[3]INVESTIGADOR_Descripcion subuni'!$AB186,""),IF($A188="TOTAL",SUM(INDIRECT("Q4:Q"&amp;ROW()-1)),""))</f>
        <v/>
      </c>
      <c r="R188" s="3" t="str">
        <f ca="1">IF(AND($A188&lt;&gt;"",$A188&lt;&gt;"TOTAL"),IF(AND('[3]INVESTIGADOR_Descripcion subuni'!$AD186&lt;&gt;"",'[3]INVESTIGADOR_Descripcion subuni'!$AD186&lt;&gt;0),'[3]INVESTIGADOR_Descripcion subuni'!$AD186,""),IF($A188="TOTAL",SUM(INDIRECT("R4:R"&amp;ROW()-1)),""))</f>
        <v/>
      </c>
      <c r="S188" s="3" t="str">
        <f t="shared" ca="1" si="43"/>
        <v/>
      </c>
      <c r="T188" s="3" t="str">
        <f ca="1">IF(AND($A188&lt;&gt;"",$A188&lt;&gt;"TOTAL"),IF(AND('[3]INVESTIGADOR_Descripcion subuni'!$AG186&lt;&gt;"",'[3]INVESTIGADOR_Descripcion subuni'!$AG186&lt;&gt;0),'[3]INVESTIGADOR_Descripcion subuni'!$AG186,""),IF($A188="TOTAL",SUM(INDIRECT("T4:T"&amp;ROW()-1)),""))</f>
        <v/>
      </c>
      <c r="U188" s="3" t="str">
        <f ca="1">IF(AND($A188&lt;&gt;"",$A188&lt;&gt;"TOTAL"),IF(AND('[3]INVESTIGADOR_Descripcion subuni'!$AI186&lt;&gt;"",'[3]INVESTIGADOR_Descripcion subuni'!$AI186&lt;&gt;0),'[3]INVESTIGADOR_Descripcion subuni'!$AI186,""),IF($A188="TOTAL",SUM(INDIRECT("U4:U"&amp;ROW()-1)),""))</f>
        <v/>
      </c>
      <c r="V188" s="3" t="str">
        <f t="shared" ca="1" si="44"/>
        <v/>
      </c>
      <c r="W188" s="3" t="str">
        <f ca="1">IF(AND($A188&lt;&gt;"",$A188&lt;&gt;"TOTAL"),IF(AND('[3]INVESTIGADOR_Descripcion subuni'!$AL186&lt;&gt;"",'[3]INVESTIGADOR_Descripcion subuni'!$AL186&lt;&gt;0),'[3]INVESTIGADOR_Descripcion subuni'!$AL186,""),IF($A188="TOTAL",SUM(INDIRECT("W4:W"&amp;ROW()-1)),""))</f>
        <v/>
      </c>
      <c r="X188" s="3" t="str">
        <f ca="1">IF(AND($A188&lt;&gt;"",$A188&lt;&gt;"TOTAL"),IF(AND('[3]INVESTIGADOR_Descripcion subuni'!$AN186&lt;&gt;"",'[3]INVESTIGADOR_Descripcion subuni'!$AN186&lt;&gt;0),'[3]INVESTIGADOR_Descripcion subuni'!$AN186,""),IF($A188="TOTAL",SUM(INDIRECT("X4:X"&amp;ROW()-1)),""))</f>
        <v/>
      </c>
      <c r="Y188" s="3" t="str">
        <f t="shared" ca="1" si="45"/>
        <v/>
      </c>
      <c r="Z188" s="3" t="str">
        <f ca="1">IF(AND($A188&lt;&gt;"",$A188&lt;&gt;"TOTAL"),IF(AND('[3]INVESTIGADOR_Descripcion subuni'!$AQ186&lt;&gt;"",'[3]INVESTIGADOR_Descripcion subuni'!$AQ186&lt;&gt;0),'[3]INVESTIGADOR_Descripcion subuni'!$AQ186,""),IF($A188="TOTAL",SUM(INDIRECT("Z4:Z"&amp;ROW()-1)),""))</f>
        <v/>
      </c>
      <c r="AA188" s="3" t="str">
        <f ca="1">IF(AND($A188&lt;&gt;"",$A188&lt;&gt;"TOTAL"),IF(AND('[3]INVESTIGADOR_Descripcion subuni'!$AS186&lt;&gt;"",'[3]INVESTIGADOR_Descripcion subuni'!$AS186&lt;&gt;0),'[3]INVESTIGADOR_Descripcion subuni'!$AS186,""),IF($A188="TOTAL",SUM(INDIRECT("AA4:AA"&amp;ROW()-1)),""))</f>
        <v/>
      </c>
      <c r="AB188" s="3" t="str">
        <f t="shared" ca="1" si="46"/>
        <v/>
      </c>
      <c r="AC188" s="3" t="str">
        <f ca="1">IF(AND($A188&lt;&gt;"",$A188&lt;&gt;"TOTAL"),IF(AND('[3]INVESTIGADOR_Descripcion subuni'!$AV186&lt;&gt;"",'[3]INVESTIGADOR_Descripcion subuni'!$AV186&lt;&gt;0),'[3]INVESTIGADOR_Descripcion subuni'!$AV186,""),IF($A188="TOTAL",SUM(INDIRECT("AC4:AC"&amp;ROW()-1)),""))</f>
        <v/>
      </c>
      <c r="AD188" s="3" t="str">
        <f ca="1">IF(AND($A188&lt;&gt;"",$A188&lt;&gt;"TOTAL"),IF(AND('[3]INVESTIGADOR_Descripcion subuni'!$AX186&lt;&gt;"",'[3]INVESTIGADOR_Descripcion subuni'!$AX186&lt;&gt;0),'[3]INVESTIGADOR_Descripcion subuni'!$AX186,""),IF($A188="TOTAL",SUM(INDIRECT("AD4:AD"&amp;ROW()-1)),""))</f>
        <v/>
      </c>
      <c r="AE188" s="3" t="str">
        <f t="shared" ca="1" si="47"/>
        <v/>
      </c>
      <c r="AF188" s="3" t="str">
        <f ca="1">IF(AND($A188&lt;&gt;"",$A188&lt;&gt;"TOTAL"),IF(AND('[3]INVESTIGADOR_Descripcion subuni'!$BA186&lt;&gt;"",'[3]INVESTIGADOR_Descripcion subuni'!$BA186&lt;&gt;0),'[3]INVESTIGADOR_Descripcion subuni'!$BA186,""),IF($A188="TOTAL",SUM(INDIRECT("AF4:AF"&amp;ROW()-1)),""))</f>
        <v/>
      </c>
      <c r="AG188" s="3" t="str">
        <f ca="1">IF(AND($A188&lt;&gt;"",$A188&lt;&gt;"TOTAL"),IF(AND('[3]INVESTIGADOR_Descripcion subuni'!$BC186&lt;&gt;"",'[3]INVESTIGADOR_Descripcion subuni'!$BC186&lt;&gt;0),'[3]INVESTIGADOR_Descripcion subuni'!$BC186,""),IF($A188="TOTAL",SUM(INDIRECT("AG4:AG"&amp;ROW()-1)),""))</f>
        <v/>
      </c>
      <c r="AH188" s="3" t="str">
        <f t="shared" ca="1" si="48"/>
        <v/>
      </c>
      <c r="AI188" s="3" t="str">
        <f ca="1">IF(AND($A188&lt;&gt;"",$A188&lt;&gt;"TOTAL"),IF(AND('[3]INVESTIGADOR_Descripcion subuni'!$BF186&lt;&gt;"",'[3]INVESTIGADOR_Descripcion subuni'!$BF186&lt;&gt;0),'[3]INVESTIGADOR_Descripcion subuni'!$BF186,""),IF($A188="TOTAL",SUM(INDIRECT("AI4:AI"&amp;ROW()-1)),""))</f>
        <v/>
      </c>
      <c r="AJ188" s="3" t="str">
        <f ca="1">IF(AND($A188&lt;&gt;"",$A188&lt;&gt;"TOTAL"),IF(AND('[3]INVESTIGADOR_Descripcion subuni'!$BH186&lt;&gt;"",'[3]INVESTIGADOR_Descripcion subuni'!$BH186&lt;&gt;0),'[3]INVESTIGADOR_Descripcion subuni'!$BH186,""),IF($A188="TOTAL",SUM(INDIRECT("AJ4:AJ"&amp;ROW()-1)),""))</f>
        <v/>
      </c>
      <c r="AK188" s="3" t="str">
        <f t="shared" ca="1" si="49"/>
        <v/>
      </c>
      <c r="AL188" s="3" t="str">
        <f ca="1">IF(AND($A188&lt;&gt;"",$A188&lt;&gt;"TOTAL"),IF(AND('[3]INVESTIGADOR_Descripcion subuni'!$BK186&lt;&gt;"",'[3]INVESTIGADOR_Descripcion subuni'!$BK186&lt;&gt;0),'[3]INVESTIGADOR_Descripcion subuni'!$BK186,""),IF($A188="TOTAL",SUM(INDIRECT("AL4:AL"&amp;ROW()-1)),""))</f>
        <v/>
      </c>
      <c r="AM188" s="3" t="str">
        <f ca="1">IF(AND($A188&lt;&gt;"",$A188&lt;&gt;"TOTAL"),IF(AND('[3]INVESTIGADOR_Descripcion subuni'!$BM186&lt;&gt;"",'[3]INVESTIGADOR_Descripcion subuni'!$BM186&lt;&gt;0),'[3]INVESTIGADOR_Descripcion subuni'!$BM186,""),IF($A188="TOTAL",SUM(INDIRECT("AM4:AM"&amp;ROW()-1)),""))</f>
        <v/>
      </c>
      <c r="AN188" s="3" t="str">
        <f t="shared" ca="1" si="50"/>
        <v/>
      </c>
      <c r="AO188" s="3" t="str">
        <f ca="1">IF(AND($A188&lt;&gt;"",$A188&lt;&gt;"TOTAL"),IF(AND('[3]INVESTIGADOR_Descripcion subuni'!$BP186&lt;&gt;"",'[3]INVESTIGADOR_Descripcion subuni'!$BP186&lt;&gt;0),'[3]INVESTIGADOR_Descripcion subuni'!$BP186,""),IF($A188="TOTAL",SUM(INDIRECT("AO4:AO"&amp;ROW()-1)),""))</f>
        <v/>
      </c>
      <c r="AP188" s="3" t="str">
        <f ca="1">IF(AND($A188&lt;&gt;"",$A188&lt;&gt;"TOTAL"),IF(AND('[3]INVESTIGADOR_Descripcion subuni'!$BR186&lt;&gt;"",'[3]INVESTIGADOR_Descripcion subuni'!$BR186&lt;&gt;0),'[3]INVESTIGADOR_Descripcion subuni'!$BR186,""),IF($A188="TOTAL",SUM(INDIRECT("AP4:AP"&amp;ROW()-1)),""))</f>
        <v/>
      </c>
      <c r="AQ188" s="3" t="str">
        <f t="shared" ca="1" si="51"/>
        <v/>
      </c>
      <c r="AR188" s="3" t="str">
        <f ca="1">IF(AND($A188&lt;&gt;"",$A188&lt;&gt;"TOTAL"),IF(AND('[3]INVESTIGADOR_Descripcion subuni'!$BU186&lt;&gt;"",'[3]INVESTIGADOR_Descripcion subuni'!$BU186&lt;&gt;0),'[3]INVESTIGADOR_Descripcion subuni'!$BU186,""),IF($A188="TOTAL",SUM(INDIRECT("AR4:AR"&amp;ROW()-1)),""))</f>
        <v/>
      </c>
      <c r="AS188" s="3" t="str">
        <f ca="1">IF(AND($A188&lt;&gt;"",$A188&lt;&gt;"TOTAL"),IF(AND('[3]INVESTIGADOR_Descripcion subuni'!$BW186&lt;&gt;"",'[3]INVESTIGADOR_Descripcion subuni'!$BW186&lt;&gt;0),'[3]INVESTIGADOR_Descripcion subuni'!$BW186,""),IF($A188="TOTAL",SUM(INDIRECT("AS4:AS"&amp;ROW()-1)),""))</f>
        <v/>
      </c>
      <c r="AT188" s="3" t="str">
        <f t="shared" ca="1" si="52"/>
        <v/>
      </c>
      <c r="AU188" s="3" t="str">
        <f ca="1">IF(AND($A188&lt;&gt;"",$A188&lt;&gt;"TOTAL"),IF(AND('[3]INVESTIGADOR_Descripcion subuni'!$BZ186&lt;&gt;"",'[3]INVESTIGADOR_Descripcion subuni'!$BZ186&lt;&gt;0),'[3]INVESTIGADOR_Descripcion subuni'!$BZ186,""),IF($A188="TOTAL",SUM(INDIRECT("AU4:AU"&amp;ROW()-1)),""))</f>
        <v/>
      </c>
      <c r="AV188" s="3" t="str">
        <f ca="1">IF(AND($A188&lt;&gt;"",$A188&lt;&gt;"TOTAL"),IF(AND('[3]INVESTIGADOR_Descripcion subuni'!$CB186&lt;&gt;"",'[3]INVESTIGADOR_Descripcion subuni'!$CB186&lt;&gt;0),'[3]INVESTIGADOR_Descripcion subuni'!$CB186,""),IF($A188="TOTAL",SUM(INDIRECT("AV4:AV"&amp;ROW()-1)),""))</f>
        <v/>
      </c>
      <c r="AW188" s="3" t="str">
        <f t="shared" ca="1" si="53"/>
        <v/>
      </c>
      <c r="AX188" s="3" t="str">
        <f ca="1">IF(AND($A188&lt;&gt;"",$A188&lt;&gt;"TOTAL"),IF(AND('[3]INVESTIGADOR_Descripcion subuni'!$CE186&lt;&gt;"",'[3]INVESTIGADOR_Descripcion subuni'!$CE186&lt;&gt;0),'[3]INVESTIGADOR_Descripcion subuni'!$CE186,""),IF($A188="TOTAL",SUM(INDIRECT("AX4:AX"&amp;ROW()-1)),""))</f>
        <v/>
      </c>
      <c r="AY188" s="3" t="str">
        <f ca="1">IF(AND($A188&lt;&gt;"",$A188&lt;&gt;"TOTAL"),IF(AND('[3]INVESTIGADOR_Descripcion subuni'!$CG186&lt;&gt;"",'[3]INVESTIGADOR_Descripcion subuni'!$CG186&lt;&gt;0),'[3]INVESTIGADOR_Descripcion subuni'!$CG186,""),IF($A188="TOTAL",SUM(INDIRECT("AY4:AY"&amp;ROW()-1)),""))</f>
        <v/>
      </c>
      <c r="AZ188" s="3" t="str">
        <f t="shared" ca="1" si="54"/>
        <v/>
      </c>
      <c r="BA188" s="3" t="str">
        <f ca="1">IF(AND($A188&lt;&gt;"",$A188&lt;&gt;"TOTAL"),IF(AND('[3]INVESTIGADOR_Descripcion subuni'!$CJ186&lt;&gt;"",'[3]INVESTIGADOR_Descripcion subuni'!$CJ186&lt;&gt;0),'[3]INVESTIGADOR_Descripcion subuni'!$CJ186,""),IF($A188="TOTAL",SUM(INDIRECT("BA4:BA"&amp;ROW()-1)),""))</f>
        <v/>
      </c>
      <c r="BB188" s="3" t="str">
        <f ca="1">IF(AND($A188&lt;&gt;"",$A188&lt;&gt;"TOTAL"),IF(AND('[3]INVESTIGADOR_Descripcion subuni'!$CL186&lt;&gt;"",'[3]INVESTIGADOR_Descripcion subuni'!$CL186&lt;&gt;0),'[3]INVESTIGADOR_Descripcion subuni'!$CL186,""),IF($A188="TOTAL",SUM(INDIRECT("BB4:BB"&amp;ROW()-1)),""))</f>
        <v/>
      </c>
      <c r="BC188" s="3" t="str">
        <f t="shared" ca="1" si="55"/>
        <v/>
      </c>
      <c r="BD188" s="3" t="str">
        <f ca="1">IF(AND($A188&lt;&gt;"",$A188&lt;&gt;"TOTAL"),IF(AND('[3]INVESTIGADOR_Descripcion subuni'!$CO186&lt;&gt;"",'[3]INVESTIGADOR_Descripcion subuni'!$CO186&lt;&gt;0),'[3]INVESTIGADOR_Descripcion subuni'!$CO186,""),IF($A188="TOTAL",SUM(INDIRECT("BD4:BD"&amp;ROW()-1)),""))</f>
        <v/>
      </c>
      <c r="BE188" s="3" t="str">
        <f ca="1">IF(AND($A188&lt;&gt;"",$A188&lt;&gt;"TOTAL"),IF(AND('[3]INVESTIGADOR_Descripcion subuni'!$CQ186&lt;&gt;"",'[3]INVESTIGADOR_Descripcion subuni'!$CQ186&lt;&gt;0),'[3]INVESTIGADOR_Descripcion subuni'!$CQ186,""),IF($A188="TOTAL",SUM(INDIRECT("BE4:BE"&amp;ROW()-1)),""))</f>
        <v/>
      </c>
      <c r="BF188" s="3" t="str">
        <f t="shared" ca="1" si="56"/>
        <v/>
      </c>
    </row>
    <row r="189" spans="1:58" x14ac:dyDescent="0.2">
      <c r="A189" s="25" t="str">
        <f>IF('[3]INVESTIGADOR_Descripcion subuni'!$B187&lt;&gt;"",'[3]INVESTIGADOR_Descripcion subuni'!$B187,IF(AND('[3]INVESTIGADOR_Descripcion subuni'!$B187="",'[3]INVESTIGADOR_Descripcion subuni'!$B188="",'[3]INVESTIGADOR_Descripcion subuni'!$B186=""),"","TOTAL"))</f>
        <v/>
      </c>
      <c r="B189" s="3" t="str">
        <f ca="1">IF(AND($A189&lt;&gt;"",$A189&lt;&gt;"TOTAL"),IF(AND('[3]INVESTIGADOR_Descripcion subuni'!$C187&lt;&gt;"",'[3]INVESTIGADOR_Descripcion subuni'!$C187&lt;&gt;0),'[3]INVESTIGADOR_Descripcion subuni'!$C187,""),IF($A189="TOTAL",SUM(INDIRECT("B4:B"&amp;ROW()-1)),""))</f>
        <v/>
      </c>
      <c r="C189" s="3" t="str">
        <f ca="1">IF(AND($A189&lt;&gt;"",$A189&lt;&gt;"TOTAL"),IF(AND('[3]INVESTIGADOR_Descripcion subuni'!$E187&lt;&gt;"",'[3]INVESTIGADOR_Descripcion subuni'!$E187&lt;&gt;0),'[3]INVESTIGADOR_Descripcion subuni'!$E187,""),IF($A189="TOTAL",SUM(INDIRECT("C4:C"&amp;ROW()-1)),""))</f>
        <v/>
      </c>
      <c r="D189" s="3" t="str">
        <f t="shared" ca="1" si="38"/>
        <v/>
      </c>
      <c r="E189" s="3" t="str">
        <f ca="1">IF(AND($A189&lt;&gt;"",$A189&lt;&gt;"TOTAL"),IF(AND('[3]INVESTIGADOR_Descripcion subuni'!$H187&lt;&gt;"",'[3]INVESTIGADOR_Descripcion subuni'!$H187&lt;&gt;0),'[3]INVESTIGADOR_Descripcion subuni'!$H187,""),IF($A189="TOTAL",SUM(INDIRECT("E4:E"&amp;ROW()-1)),""))</f>
        <v/>
      </c>
      <c r="F189" s="3" t="str">
        <f ca="1">IF(AND($A189&lt;&gt;"",$A189&lt;&gt;"TOTAL"),IF(AND('[3]INVESTIGADOR_Descripcion subuni'!$J187&lt;&gt;"",'[3]INVESTIGADOR_Descripcion subuni'!$J187&lt;&gt;0),'[3]INVESTIGADOR_Descripcion subuni'!$J187,""),IF($A189="TOTAL",SUM(INDIRECT("F4:F"&amp;ROW()-1)),""))</f>
        <v/>
      </c>
      <c r="G189" s="3" t="str">
        <f t="shared" ca="1" si="39"/>
        <v/>
      </c>
      <c r="H189" s="3" t="str">
        <f ca="1">IF(AND($A189&lt;&gt;"",$A189&lt;&gt;"TOTAL"),IF(AND('[3]INVESTIGADOR_Descripcion subuni'!$M187&lt;&gt;"",'[3]INVESTIGADOR_Descripcion subuni'!$M187&lt;&gt;0),'[3]INVESTIGADOR_Descripcion subuni'!$M187,""),IF($A189="TOTAL",SUM(INDIRECT("H4:H"&amp;ROW()-1)),""))</f>
        <v/>
      </c>
      <c r="I189" s="3" t="str">
        <f ca="1">IF(AND($A189&lt;&gt;"",$A189&lt;&gt;"TOTAL"),IF(AND('[3]INVESTIGADOR_Descripcion subuni'!$O187&lt;&gt;"",'[3]INVESTIGADOR_Descripcion subuni'!$O187&lt;&gt;0),'[3]INVESTIGADOR_Descripcion subuni'!$O187,""),IF($A189="TOTAL",SUM(INDIRECT("I4:I"&amp;ROW()-1)),""))</f>
        <v/>
      </c>
      <c r="J189" s="3" t="str">
        <f t="shared" ca="1" si="40"/>
        <v/>
      </c>
      <c r="K189" s="3" t="str">
        <f ca="1">IF(AND($A189&lt;&gt;"",$A189&lt;&gt;"TOTAL"),IF(AND('[3]INVESTIGADOR_Descripcion subuni'!$R187&lt;&gt;"",'[3]INVESTIGADOR_Descripcion subuni'!$R187&lt;&gt;0),'[3]INVESTIGADOR_Descripcion subuni'!$R187,""),IF($A189="TOTAL",SUM(INDIRECT("K4:K"&amp;ROW()-1)),""))</f>
        <v/>
      </c>
      <c r="L189" s="3" t="str">
        <f ca="1">IF(AND($A189&lt;&gt;"",$A189&lt;&gt;"TOTAL"),IF(AND('[3]INVESTIGADOR_Descripcion subuni'!$T187&lt;&gt;"",'[3]INVESTIGADOR_Descripcion subuni'!$T187&lt;&gt;0),'[3]INVESTIGADOR_Descripcion subuni'!$T187,""),IF($A189="TOTAL",SUM(INDIRECT("L4:L"&amp;ROW()-1)),""))</f>
        <v/>
      </c>
      <c r="M189" s="3" t="str">
        <f t="shared" ca="1" si="41"/>
        <v/>
      </c>
      <c r="N189" s="3" t="str">
        <f ca="1">IF(AND($A189&lt;&gt;"",$A189&lt;&gt;"TOTAL"),IF(AND('[3]INVESTIGADOR_Descripcion subuni'!$W187&lt;&gt;"",'[3]INVESTIGADOR_Descripcion subuni'!$W187&lt;&gt;0),'[3]INVESTIGADOR_Descripcion subuni'!$W187,""),IF($A189="TOTAL",SUM(INDIRECT("N4:N"&amp;ROW()-1)),""))</f>
        <v/>
      </c>
      <c r="O189" s="3" t="str">
        <f ca="1">IF(AND($A189&lt;&gt;"",$A189&lt;&gt;"TOTAL"),IF(AND('[3]INVESTIGADOR_Descripcion subuni'!$Y187&lt;&gt;"",'[3]INVESTIGADOR_Descripcion subuni'!$Y187&lt;&gt;0),'[3]INVESTIGADOR_Descripcion subuni'!$Y187,""),IF($A189="TOTAL",SUM(INDIRECT("O4:O"&amp;ROW()-1)),""))</f>
        <v/>
      </c>
      <c r="P189" s="3" t="str">
        <f t="shared" ca="1" si="42"/>
        <v/>
      </c>
      <c r="Q189" s="3" t="str">
        <f ca="1">IF(AND($A189&lt;&gt;"",$A189&lt;&gt;"TOTAL"),IF(AND('[3]INVESTIGADOR_Descripcion subuni'!$AB187&lt;&gt;"",'[3]INVESTIGADOR_Descripcion subuni'!$AB187&lt;&gt;0),'[3]INVESTIGADOR_Descripcion subuni'!$AB187,""),IF($A189="TOTAL",SUM(INDIRECT("Q4:Q"&amp;ROW()-1)),""))</f>
        <v/>
      </c>
      <c r="R189" s="3" t="str">
        <f ca="1">IF(AND($A189&lt;&gt;"",$A189&lt;&gt;"TOTAL"),IF(AND('[3]INVESTIGADOR_Descripcion subuni'!$AD187&lt;&gt;"",'[3]INVESTIGADOR_Descripcion subuni'!$AD187&lt;&gt;0),'[3]INVESTIGADOR_Descripcion subuni'!$AD187,""),IF($A189="TOTAL",SUM(INDIRECT("R4:R"&amp;ROW()-1)),""))</f>
        <v/>
      </c>
      <c r="S189" s="3" t="str">
        <f t="shared" ca="1" si="43"/>
        <v/>
      </c>
      <c r="T189" s="3" t="str">
        <f ca="1">IF(AND($A189&lt;&gt;"",$A189&lt;&gt;"TOTAL"),IF(AND('[3]INVESTIGADOR_Descripcion subuni'!$AG187&lt;&gt;"",'[3]INVESTIGADOR_Descripcion subuni'!$AG187&lt;&gt;0),'[3]INVESTIGADOR_Descripcion subuni'!$AG187,""),IF($A189="TOTAL",SUM(INDIRECT("T4:T"&amp;ROW()-1)),""))</f>
        <v/>
      </c>
      <c r="U189" s="3" t="str">
        <f ca="1">IF(AND($A189&lt;&gt;"",$A189&lt;&gt;"TOTAL"),IF(AND('[3]INVESTIGADOR_Descripcion subuni'!$AI187&lt;&gt;"",'[3]INVESTIGADOR_Descripcion subuni'!$AI187&lt;&gt;0),'[3]INVESTIGADOR_Descripcion subuni'!$AI187,""),IF($A189="TOTAL",SUM(INDIRECT("U4:U"&amp;ROW()-1)),""))</f>
        <v/>
      </c>
      <c r="V189" s="3" t="str">
        <f t="shared" ca="1" si="44"/>
        <v/>
      </c>
      <c r="W189" s="3" t="str">
        <f ca="1">IF(AND($A189&lt;&gt;"",$A189&lt;&gt;"TOTAL"),IF(AND('[3]INVESTIGADOR_Descripcion subuni'!$AL187&lt;&gt;"",'[3]INVESTIGADOR_Descripcion subuni'!$AL187&lt;&gt;0),'[3]INVESTIGADOR_Descripcion subuni'!$AL187,""),IF($A189="TOTAL",SUM(INDIRECT("W4:W"&amp;ROW()-1)),""))</f>
        <v/>
      </c>
      <c r="X189" s="3" t="str">
        <f ca="1">IF(AND($A189&lt;&gt;"",$A189&lt;&gt;"TOTAL"),IF(AND('[3]INVESTIGADOR_Descripcion subuni'!$AN187&lt;&gt;"",'[3]INVESTIGADOR_Descripcion subuni'!$AN187&lt;&gt;0),'[3]INVESTIGADOR_Descripcion subuni'!$AN187,""),IF($A189="TOTAL",SUM(INDIRECT("X4:X"&amp;ROW()-1)),""))</f>
        <v/>
      </c>
      <c r="Y189" s="3" t="str">
        <f t="shared" ca="1" si="45"/>
        <v/>
      </c>
      <c r="Z189" s="3" t="str">
        <f ca="1">IF(AND($A189&lt;&gt;"",$A189&lt;&gt;"TOTAL"),IF(AND('[3]INVESTIGADOR_Descripcion subuni'!$AQ187&lt;&gt;"",'[3]INVESTIGADOR_Descripcion subuni'!$AQ187&lt;&gt;0),'[3]INVESTIGADOR_Descripcion subuni'!$AQ187,""),IF($A189="TOTAL",SUM(INDIRECT("Z4:Z"&amp;ROW()-1)),""))</f>
        <v/>
      </c>
      <c r="AA189" s="3" t="str">
        <f ca="1">IF(AND($A189&lt;&gt;"",$A189&lt;&gt;"TOTAL"),IF(AND('[3]INVESTIGADOR_Descripcion subuni'!$AS187&lt;&gt;"",'[3]INVESTIGADOR_Descripcion subuni'!$AS187&lt;&gt;0),'[3]INVESTIGADOR_Descripcion subuni'!$AS187,""),IF($A189="TOTAL",SUM(INDIRECT("AA4:AA"&amp;ROW()-1)),""))</f>
        <v/>
      </c>
      <c r="AB189" s="3" t="str">
        <f t="shared" ca="1" si="46"/>
        <v/>
      </c>
      <c r="AC189" s="3" t="str">
        <f ca="1">IF(AND($A189&lt;&gt;"",$A189&lt;&gt;"TOTAL"),IF(AND('[3]INVESTIGADOR_Descripcion subuni'!$AV187&lt;&gt;"",'[3]INVESTIGADOR_Descripcion subuni'!$AV187&lt;&gt;0),'[3]INVESTIGADOR_Descripcion subuni'!$AV187,""),IF($A189="TOTAL",SUM(INDIRECT("AC4:AC"&amp;ROW()-1)),""))</f>
        <v/>
      </c>
      <c r="AD189" s="3" t="str">
        <f ca="1">IF(AND($A189&lt;&gt;"",$A189&lt;&gt;"TOTAL"),IF(AND('[3]INVESTIGADOR_Descripcion subuni'!$AX187&lt;&gt;"",'[3]INVESTIGADOR_Descripcion subuni'!$AX187&lt;&gt;0),'[3]INVESTIGADOR_Descripcion subuni'!$AX187,""),IF($A189="TOTAL",SUM(INDIRECT("AD4:AD"&amp;ROW()-1)),""))</f>
        <v/>
      </c>
      <c r="AE189" s="3" t="str">
        <f t="shared" ca="1" si="47"/>
        <v/>
      </c>
      <c r="AF189" s="3" t="str">
        <f ca="1">IF(AND($A189&lt;&gt;"",$A189&lt;&gt;"TOTAL"),IF(AND('[3]INVESTIGADOR_Descripcion subuni'!$BA187&lt;&gt;"",'[3]INVESTIGADOR_Descripcion subuni'!$BA187&lt;&gt;0),'[3]INVESTIGADOR_Descripcion subuni'!$BA187,""),IF($A189="TOTAL",SUM(INDIRECT("AF4:AF"&amp;ROW()-1)),""))</f>
        <v/>
      </c>
      <c r="AG189" s="3" t="str">
        <f ca="1">IF(AND($A189&lt;&gt;"",$A189&lt;&gt;"TOTAL"),IF(AND('[3]INVESTIGADOR_Descripcion subuni'!$BC187&lt;&gt;"",'[3]INVESTIGADOR_Descripcion subuni'!$BC187&lt;&gt;0),'[3]INVESTIGADOR_Descripcion subuni'!$BC187,""),IF($A189="TOTAL",SUM(INDIRECT("AG4:AG"&amp;ROW()-1)),""))</f>
        <v/>
      </c>
      <c r="AH189" s="3" t="str">
        <f t="shared" ca="1" si="48"/>
        <v/>
      </c>
      <c r="AI189" s="3" t="str">
        <f ca="1">IF(AND($A189&lt;&gt;"",$A189&lt;&gt;"TOTAL"),IF(AND('[3]INVESTIGADOR_Descripcion subuni'!$BF187&lt;&gt;"",'[3]INVESTIGADOR_Descripcion subuni'!$BF187&lt;&gt;0),'[3]INVESTIGADOR_Descripcion subuni'!$BF187,""),IF($A189="TOTAL",SUM(INDIRECT("AI4:AI"&amp;ROW()-1)),""))</f>
        <v/>
      </c>
      <c r="AJ189" s="3" t="str">
        <f ca="1">IF(AND($A189&lt;&gt;"",$A189&lt;&gt;"TOTAL"),IF(AND('[3]INVESTIGADOR_Descripcion subuni'!$BH187&lt;&gt;"",'[3]INVESTIGADOR_Descripcion subuni'!$BH187&lt;&gt;0),'[3]INVESTIGADOR_Descripcion subuni'!$BH187,""),IF($A189="TOTAL",SUM(INDIRECT("AJ4:AJ"&amp;ROW()-1)),""))</f>
        <v/>
      </c>
      <c r="AK189" s="3" t="str">
        <f t="shared" ca="1" si="49"/>
        <v/>
      </c>
      <c r="AL189" s="3" t="str">
        <f ca="1">IF(AND($A189&lt;&gt;"",$A189&lt;&gt;"TOTAL"),IF(AND('[3]INVESTIGADOR_Descripcion subuni'!$BK187&lt;&gt;"",'[3]INVESTIGADOR_Descripcion subuni'!$BK187&lt;&gt;0),'[3]INVESTIGADOR_Descripcion subuni'!$BK187,""),IF($A189="TOTAL",SUM(INDIRECT("AL4:AL"&amp;ROW()-1)),""))</f>
        <v/>
      </c>
      <c r="AM189" s="3" t="str">
        <f ca="1">IF(AND($A189&lt;&gt;"",$A189&lt;&gt;"TOTAL"),IF(AND('[3]INVESTIGADOR_Descripcion subuni'!$BM187&lt;&gt;"",'[3]INVESTIGADOR_Descripcion subuni'!$BM187&lt;&gt;0),'[3]INVESTIGADOR_Descripcion subuni'!$BM187,""),IF($A189="TOTAL",SUM(INDIRECT("AM4:AM"&amp;ROW()-1)),""))</f>
        <v/>
      </c>
      <c r="AN189" s="3" t="str">
        <f t="shared" ca="1" si="50"/>
        <v/>
      </c>
      <c r="AO189" s="3" t="str">
        <f ca="1">IF(AND($A189&lt;&gt;"",$A189&lt;&gt;"TOTAL"),IF(AND('[3]INVESTIGADOR_Descripcion subuni'!$BP187&lt;&gt;"",'[3]INVESTIGADOR_Descripcion subuni'!$BP187&lt;&gt;0),'[3]INVESTIGADOR_Descripcion subuni'!$BP187,""),IF($A189="TOTAL",SUM(INDIRECT("AO4:AO"&amp;ROW()-1)),""))</f>
        <v/>
      </c>
      <c r="AP189" s="3" t="str">
        <f ca="1">IF(AND($A189&lt;&gt;"",$A189&lt;&gt;"TOTAL"),IF(AND('[3]INVESTIGADOR_Descripcion subuni'!$BR187&lt;&gt;"",'[3]INVESTIGADOR_Descripcion subuni'!$BR187&lt;&gt;0),'[3]INVESTIGADOR_Descripcion subuni'!$BR187,""),IF($A189="TOTAL",SUM(INDIRECT("AP4:AP"&amp;ROW()-1)),""))</f>
        <v/>
      </c>
      <c r="AQ189" s="3" t="str">
        <f t="shared" ca="1" si="51"/>
        <v/>
      </c>
      <c r="AR189" s="3" t="str">
        <f ca="1">IF(AND($A189&lt;&gt;"",$A189&lt;&gt;"TOTAL"),IF(AND('[3]INVESTIGADOR_Descripcion subuni'!$BU187&lt;&gt;"",'[3]INVESTIGADOR_Descripcion subuni'!$BU187&lt;&gt;0),'[3]INVESTIGADOR_Descripcion subuni'!$BU187,""),IF($A189="TOTAL",SUM(INDIRECT("AR4:AR"&amp;ROW()-1)),""))</f>
        <v/>
      </c>
      <c r="AS189" s="3" t="str">
        <f ca="1">IF(AND($A189&lt;&gt;"",$A189&lt;&gt;"TOTAL"),IF(AND('[3]INVESTIGADOR_Descripcion subuni'!$BW187&lt;&gt;"",'[3]INVESTIGADOR_Descripcion subuni'!$BW187&lt;&gt;0),'[3]INVESTIGADOR_Descripcion subuni'!$BW187,""),IF($A189="TOTAL",SUM(INDIRECT("AS4:AS"&amp;ROW()-1)),""))</f>
        <v/>
      </c>
      <c r="AT189" s="3" t="str">
        <f t="shared" ca="1" si="52"/>
        <v/>
      </c>
      <c r="AU189" s="3" t="str">
        <f ca="1">IF(AND($A189&lt;&gt;"",$A189&lt;&gt;"TOTAL"),IF(AND('[3]INVESTIGADOR_Descripcion subuni'!$BZ187&lt;&gt;"",'[3]INVESTIGADOR_Descripcion subuni'!$BZ187&lt;&gt;0),'[3]INVESTIGADOR_Descripcion subuni'!$BZ187,""),IF($A189="TOTAL",SUM(INDIRECT("AU4:AU"&amp;ROW()-1)),""))</f>
        <v/>
      </c>
      <c r="AV189" s="3" t="str">
        <f ca="1">IF(AND($A189&lt;&gt;"",$A189&lt;&gt;"TOTAL"),IF(AND('[3]INVESTIGADOR_Descripcion subuni'!$CB187&lt;&gt;"",'[3]INVESTIGADOR_Descripcion subuni'!$CB187&lt;&gt;0),'[3]INVESTIGADOR_Descripcion subuni'!$CB187,""),IF($A189="TOTAL",SUM(INDIRECT("AV4:AV"&amp;ROW()-1)),""))</f>
        <v/>
      </c>
      <c r="AW189" s="3" t="str">
        <f t="shared" ca="1" si="53"/>
        <v/>
      </c>
      <c r="AX189" s="3" t="str">
        <f ca="1">IF(AND($A189&lt;&gt;"",$A189&lt;&gt;"TOTAL"),IF(AND('[3]INVESTIGADOR_Descripcion subuni'!$CE187&lt;&gt;"",'[3]INVESTIGADOR_Descripcion subuni'!$CE187&lt;&gt;0),'[3]INVESTIGADOR_Descripcion subuni'!$CE187,""),IF($A189="TOTAL",SUM(INDIRECT("AX4:AX"&amp;ROW()-1)),""))</f>
        <v/>
      </c>
      <c r="AY189" s="3" t="str">
        <f ca="1">IF(AND($A189&lt;&gt;"",$A189&lt;&gt;"TOTAL"),IF(AND('[3]INVESTIGADOR_Descripcion subuni'!$CG187&lt;&gt;"",'[3]INVESTIGADOR_Descripcion subuni'!$CG187&lt;&gt;0),'[3]INVESTIGADOR_Descripcion subuni'!$CG187,""),IF($A189="TOTAL",SUM(INDIRECT("AY4:AY"&amp;ROW()-1)),""))</f>
        <v/>
      </c>
      <c r="AZ189" s="3" t="str">
        <f t="shared" ca="1" si="54"/>
        <v/>
      </c>
      <c r="BA189" s="3" t="str">
        <f ca="1">IF(AND($A189&lt;&gt;"",$A189&lt;&gt;"TOTAL"),IF(AND('[3]INVESTIGADOR_Descripcion subuni'!$CJ187&lt;&gt;"",'[3]INVESTIGADOR_Descripcion subuni'!$CJ187&lt;&gt;0),'[3]INVESTIGADOR_Descripcion subuni'!$CJ187,""),IF($A189="TOTAL",SUM(INDIRECT("BA4:BA"&amp;ROW()-1)),""))</f>
        <v/>
      </c>
      <c r="BB189" s="3" t="str">
        <f ca="1">IF(AND($A189&lt;&gt;"",$A189&lt;&gt;"TOTAL"),IF(AND('[3]INVESTIGADOR_Descripcion subuni'!$CL187&lt;&gt;"",'[3]INVESTIGADOR_Descripcion subuni'!$CL187&lt;&gt;0),'[3]INVESTIGADOR_Descripcion subuni'!$CL187,""),IF($A189="TOTAL",SUM(INDIRECT("BB4:BB"&amp;ROW()-1)),""))</f>
        <v/>
      </c>
      <c r="BC189" s="3" t="str">
        <f t="shared" ca="1" si="55"/>
        <v/>
      </c>
      <c r="BD189" s="3" t="str">
        <f ca="1">IF(AND($A189&lt;&gt;"",$A189&lt;&gt;"TOTAL"),IF(AND('[3]INVESTIGADOR_Descripcion subuni'!$CO187&lt;&gt;"",'[3]INVESTIGADOR_Descripcion subuni'!$CO187&lt;&gt;0),'[3]INVESTIGADOR_Descripcion subuni'!$CO187,""),IF($A189="TOTAL",SUM(INDIRECT("BD4:BD"&amp;ROW()-1)),""))</f>
        <v/>
      </c>
      <c r="BE189" s="3" t="str">
        <f ca="1">IF(AND($A189&lt;&gt;"",$A189&lt;&gt;"TOTAL"),IF(AND('[3]INVESTIGADOR_Descripcion subuni'!$CQ187&lt;&gt;"",'[3]INVESTIGADOR_Descripcion subuni'!$CQ187&lt;&gt;0),'[3]INVESTIGADOR_Descripcion subuni'!$CQ187,""),IF($A189="TOTAL",SUM(INDIRECT("BE4:BE"&amp;ROW()-1)),""))</f>
        <v/>
      </c>
      <c r="BF189" s="3" t="str">
        <f t="shared" ca="1" si="56"/>
        <v/>
      </c>
    </row>
    <row r="190" spans="1:58" x14ac:dyDescent="0.2">
      <c r="A190" s="25" t="str">
        <f>IF('[3]INVESTIGADOR_Descripcion subuni'!$B188&lt;&gt;"",'[3]INVESTIGADOR_Descripcion subuni'!$B188,IF(AND('[3]INVESTIGADOR_Descripcion subuni'!$B188="",'[3]INVESTIGADOR_Descripcion subuni'!$B189="",'[3]INVESTIGADOR_Descripcion subuni'!$B187=""),"","TOTAL"))</f>
        <v/>
      </c>
      <c r="B190" s="3" t="str">
        <f ca="1">IF(AND($A190&lt;&gt;"",$A190&lt;&gt;"TOTAL"),IF(AND('[3]INVESTIGADOR_Descripcion subuni'!$C188&lt;&gt;"",'[3]INVESTIGADOR_Descripcion subuni'!$C188&lt;&gt;0),'[3]INVESTIGADOR_Descripcion subuni'!$C188,""),IF($A190="TOTAL",SUM(INDIRECT("B4:B"&amp;ROW()-1)),""))</f>
        <v/>
      </c>
      <c r="C190" s="3" t="str">
        <f ca="1">IF(AND($A190&lt;&gt;"",$A190&lt;&gt;"TOTAL"),IF(AND('[3]INVESTIGADOR_Descripcion subuni'!$E188&lt;&gt;"",'[3]INVESTIGADOR_Descripcion subuni'!$E188&lt;&gt;0),'[3]INVESTIGADOR_Descripcion subuni'!$E188,""),IF($A190="TOTAL",SUM(INDIRECT("C4:C"&amp;ROW()-1)),""))</f>
        <v/>
      </c>
      <c r="D190" s="3" t="str">
        <f t="shared" ca="1" si="38"/>
        <v/>
      </c>
      <c r="E190" s="3" t="str">
        <f ca="1">IF(AND($A190&lt;&gt;"",$A190&lt;&gt;"TOTAL"),IF(AND('[3]INVESTIGADOR_Descripcion subuni'!$H188&lt;&gt;"",'[3]INVESTIGADOR_Descripcion subuni'!$H188&lt;&gt;0),'[3]INVESTIGADOR_Descripcion subuni'!$H188,""),IF($A190="TOTAL",SUM(INDIRECT("E4:E"&amp;ROW()-1)),""))</f>
        <v/>
      </c>
      <c r="F190" s="3" t="str">
        <f ca="1">IF(AND($A190&lt;&gt;"",$A190&lt;&gt;"TOTAL"),IF(AND('[3]INVESTIGADOR_Descripcion subuni'!$J188&lt;&gt;"",'[3]INVESTIGADOR_Descripcion subuni'!$J188&lt;&gt;0),'[3]INVESTIGADOR_Descripcion subuni'!$J188,""),IF($A190="TOTAL",SUM(INDIRECT("F4:F"&amp;ROW()-1)),""))</f>
        <v/>
      </c>
      <c r="G190" s="3" t="str">
        <f t="shared" ca="1" si="39"/>
        <v/>
      </c>
      <c r="H190" s="3" t="str">
        <f ca="1">IF(AND($A190&lt;&gt;"",$A190&lt;&gt;"TOTAL"),IF(AND('[3]INVESTIGADOR_Descripcion subuni'!$M188&lt;&gt;"",'[3]INVESTIGADOR_Descripcion subuni'!$M188&lt;&gt;0),'[3]INVESTIGADOR_Descripcion subuni'!$M188,""),IF($A190="TOTAL",SUM(INDIRECT("H4:H"&amp;ROW()-1)),""))</f>
        <v/>
      </c>
      <c r="I190" s="3" t="str">
        <f ca="1">IF(AND($A190&lt;&gt;"",$A190&lt;&gt;"TOTAL"),IF(AND('[3]INVESTIGADOR_Descripcion subuni'!$O188&lt;&gt;"",'[3]INVESTIGADOR_Descripcion subuni'!$O188&lt;&gt;0),'[3]INVESTIGADOR_Descripcion subuni'!$O188,""),IF($A190="TOTAL",SUM(INDIRECT("I4:I"&amp;ROW()-1)),""))</f>
        <v/>
      </c>
      <c r="J190" s="3" t="str">
        <f t="shared" ca="1" si="40"/>
        <v/>
      </c>
      <c r="K190" s="3" t="str">
        <f ca="1">IF(AND($A190&lt;&gt;"",$A190&lt;&gt;"TOTAL"),IF(AND('[3]INVESTIGADOR_Descripcion subuni'!$R188&lt;&gt;"",'[3]INVESTIGADOR_Descripcion subuni'!$R188&lt;&gt;0),'[3]INVESTIGADOR_Descripcion subuni'!$R188,""),IF($A190="TOTAL",SUM(INDIRECT("K4:K"&amp;ROW()-1)),""))</f>
        <v/>
      </c>
      <c r="L190" s="3" t="str">
        <f ca="1">IF(AND($A190&lt;&gt;"",$A190&lt;&gt;"TOTAL"),IF(AND('[3]INVESTIGADOR_Descripcion subuni'!$T188&lt;&gt;"",'[3]INVESTIGADOR_Descripcion subuni'!$T188&lt;&gt;0),'[3]INVESTIGADOR_Descripcion subuni'!$T188,""),IF($A190="TOTAL",SUM(INDIRECT("L4:L"&amp;ROW()-1)),""))</f>
        <v/>
      </c>
      <c r="M190" s="3" t="str">
        <f t="shared" ca="1" si="41"/>
        <v/>
      </c>
      <c r="N190" s="3" t="str">
        <f ca="1">IF(AND($A190&lt;&gt;"",$A190&lt;&gt;"TOTAL"),IF(AND('[3]INVESTIGADOR_Descripcion subuni'!$W188&lt;&gt;"",'[3]INVESTIGADOR_Descripcion subuni'!$W188&lt;&gt;0),'[3]INVESTIGADOR_Descripcion subuni'!$W188,""),IF($A190="TOTAL",SUM(INDIRECT("N4:N"&amp;ROW()-1)),""))</f>
        <v/>
      </c>
      <c r="O190" s="3" t="str">
        <f ca="1">IF(AND($A190&lt;&gt;"",$A190&lt;&gt;"TOTAL"),IF(AND('[3]INVESTIGADOR_Descripcion subuni'!$Y188&lt;&gt;"",'[3]INVESTIGADOR_Descripcion subuni'!$Y188&lt;&gt;0),'[3]INVESTIGADOR_Descripcion subuni'!$Y188,""),IF($A190="TOTAL",SUM(INDIRECT("O4:O"&amp;ROW()-1)),""))</f>
        <v/>
      </c>
      <c r="P190" s="3" t="str">
        <f t="shared" ca="1" si="42"/>
        <v/>
      </c>
      <c r="Q190" s="3" t="str">
        <f ca="1">IF(AND($A190&lt;&gt;"",$A190&lt;&gt;"TOTAL"),IF(AND('[3]INVESTIGADOR_Descripcion subuni'!$AB188&lt;&gt;"",'[3]INVESTIGADOR_Descripcion subuni'!$AB188&lt;&gt;0),'[3]INVESTIGADOR_Descripcion subuni'!$AB188,""),IF($A190="TOTAL",SUM(INDIRECT("Q4:Q"&amp;ROW()-1)),""))</f>
        <v/>
      </c>
      <c r="R190" s="3" t="str">
        <f ca="1">IF(AND($A190&lt;&gt;"",$A190&lt;&gt;"TOTAL"),IF(AND('[3]INVESTIGADOR_Descripcion subuni'!$AD188&lt;&gt;"",'[3]INVESTIGADOR_Descripcion subuni'!$AD188&lt;&gt;0),'[3]INVESTIGADOR_Descripcion subuni'!$AD188,""),IF($A190="TOTAL",SUM(INDIRECT("R4:R"&amp;ROW()-1)),""))</f>
        <v/>
      </c>
      <c r="S190" s="3" t="str">
        <f t="shared" ca="1" si="43"/>
        <v/>
      </c>
      <c r="T190" s="3" t="str">
        <f ca="1">IF(AND($A190&lt;&gt;"",$A190&lt;&gt;"TOTAL"),IF(AND('[3]INVESTIGADOR_Descripcion subuni'!$AG188&lt;&gt;"",'[3]INVESTIGADOR_Descripcion subuni'!$AG188&lt;&gt;0),'[3]INVESTIGADOR_Descripcion subuni'!$AG188,""),IF($A190="TOTAL",SUM(INDIRECT("T4:T"&amp;ROW()-1)),""))</f>
        <v/>
      </c>
      <c r="U190" s="3" t="str">
        <f ca="1">IF(AND($A190&lt;&gt;"",$A190&lt;&gt;"TOTAL"),IF(AND('[3]INVESTIGADOR_Descripcion subuni'!$AI188&lt;&gt;"",'[3]INVESTIGADOR_Descripcion subuni'!$AI188&lt;&gt;0),'[3]INVESTIGADOR_Descripcion subuni'!$AI188,""),IF($A190="TOTAL",SUM(INDIRECT("U4:U"&amp;ROW()-1)),""))</f>
        <v/>
      </c>
      <c r="V190" s="3" t="str">
        <f t="shared" ca="1" si="44"/>
        <v/>
      </c>
      <c r="W190" s="3" t="str">
        <f ca="1">IF(AND($A190&lt;&gt;"",$A190&lt;&gt;"TOTAL"),IF(AND('[3]INVESTIGADOR_Descripcion subuni'!$AL188&lt;&gt;"",'[3]INVESTIGADOR_Descripcion subuni'!$AL188&lt;&gt;0),'[3]INVESTIGADOR_Descripcion subuni'!$AL188,""),IF($A190="TOTAL",SUM(INDIRECT("W4:W"&amp;ROW()-1)),""))</f>
        <v/>
      </c>
      <c r="X190" s="3" t="str">
        <f ca="1">IF(AND($A190&lt;&gt;"",$A190&lt;&gt;"TOTAL"),IF(AND('[3]INVESTIGADOR_Descripcion subuni'!$AN188&lt;&gt;"",'[3]INVESTIGADOR_Descripcion subuni'!$AN188&lt;&gt;0),'[3]INVESTIGADOR_Descripcion subuni'!$AN188,""),IF($A190="TOTAL",SUM(INDIRECT("X4:X"&amp;ROW()-1)),""))</f>
        <v/>
      </c>
      <c r="Y190" s="3" t="str">
        <f t="shared" ca="1" si="45"/>
        <v/>
      </c>
      <c r="Z190" s="3" t="str">
        <f ca="1">IF(AND($A190&lt;&gt;"",$A190&lt;&gt;"TOTAL"),IF(AND('[3]INVESTIGADOR_Descripcion subuni'!$AQ188&lt;&gt;"",'[3]INVESTIGADOR_Descripcion subuni'!$AQ188&lt;&gt;0),'[3]INVESTIGADOR_Descripcion subuni'!$AQ188,""),IF($A190="TOTAL",SUM(INDIRECT("Z4:Z"&amp;ROW()-1)),""))</f>
        <v/>
      </c>
      <c r="AA190" s="3" t="str">
        <f ca="1">IF(AND($A190&lt;&gt;"",$A190&lt;&gt;"TOTAL"),IF(AND('[3]INVESTIGADOR_Descripcion subuni'!$AS188&lt;&gt;"",'[3]INVESTIGADOR_Descripcion subuni'!$AS188&lt;&gt;0),'[3]INVESTIGADOR_Descripcion subuni'!$AS188,""),IF($A190="TOTAL",SUM(INDIRECT("AA4:AA"&amp;ROW()-1)),""))</f>
        <v/>
      </c>
      <c r="AB190" s="3" t="str">
        <f t="shared" ca="1" si="46"/>
        <v/>
      </c>
      <c r="AC190" s="3" t="str">
        <f ca="1">IF(AND($A190&lt;&gt;"",$A190&lt;&gt;"TOTAL"),IF(AND('[3]INVESTIGADOR_Descripcion subuni'!$AV188&lt;&gt;"",'[3]INVESTIGADOR_Descripcion subuni'!$AV188&lt;&gt;0),'[3]INVESTIGADOR_Descripcion subuni'!$AV188,""),IF($A190="TOTAL",SUM(INDIRECT("AC4:AC"&amp;ROW()-1)),""))</f>
        <v/>
      </c>
      <c r="AD190" s="3" t="str">
        <f ca="1">IF(AND($A190&lt;&gt;"",$A190&lt;&gt;"TOTAL"),IF(AND('[3]INVESTIGADOR_Descripcion subuni'!$AX188&lt;&gt;"",'[3]INVESTIGADOR_Descripcion subuni'!$AX188&lt;&gt;0),'[3]INVESTIGADOR_Descripcion subuni'!$AX188,""),IF($A190="TOTAL",SUM(INDIRECT("AD4:AD"&amp;ROW()-1)),""))</f>
        <v/>
      </c>
      <c r="AE190" s="3" t="str">
        <f t="shared" ca="1" si="47"/>
        <v/>
      </c>
      <c r="AF190" s="3" t="str">
        <f ca="1">IF(AND($A190&lt;&gt;"",$A190&lt;&gt;"TOTAL"),IF(AND('[3]INVESTIGADOR_Descripcion subuni'!$BA188&lt;&gt;"",'[3]INVESTIGADOR_Descripcion subuni'!$BA188&lt;&gt;0),'[3]INVESTIGADOR_Descripcion subuni'!$BA188,""),IF($A190="TOTAL",SUM(INDIRECT("AF4:AF"&amp;ROW()-1)),""))</f>
        <v/>
      </c>
      <c r="AG190" s="3" t="str">
        <f ca="1">IF(AND($A190&lt;&gt;"",$A190&lt;&gt;"TOTAL"),IF(AND('[3]INVESTIGADOR_Descripcion subuni'!$BC188&lt;&gt;"",'[3]INVESTIGADOR_Descripcion subuni'!$BC188&lt;&gt;0),'[3]INVESTIGADOR_Descripcion subuni'!$BC188,""),IF($A190="TOTAL",SUM(INDIRECT("AG4:AG"&amp;ROW()-1)),""))</f>
        <v/>
      </c>
      <c r="AH190" s="3" t="str">
        <f t="shared" ca="1" si="48"/>
        <v/>
      </c>
      <c r="AI190" s="3" t="str">
        <f ca="1">IF(AND($A190&lt;&gt;"",$A190&lt;&gt;"TOTAL"),IF(AND('[3]INVESTIGADOR_Descripcion subuni'!$BF188&lt;&gt;"",'[3]INVESTIGADOR_Descripcion subuni'!$BF188&lt;&gt;0),'[3]INVESTIGADOR_Descripcion subuni'!$BF188,""),IF($A190="TOTAL",SUM(INDIRECT("AI4:AI"&amp;ROW()-1)),""))</f>
        <v/>
      </c>
      <c r="AJ190" s="3" t="str">
        <f ca="1">IF(AND($A190&lt;&gt;"",$A190&lt;&gt;"TOTAL"),IF(AND('[3]INVESTIGADOR_Descripcion subuni'!$BH188&lt;&gt;"",'[3]INVESTIGADOR_Descripcion subuni'!$BH188&lt;&gt;0),'[3]INVESTIGADOR_Descripcion subuni'!$BH188,""),IF($A190="TOTAL",SUM(INDIRECT("AJ4:AJ"&amp;ROW()-1)),""))</f>
        <v/>
      </c>
      <c r="AK190" s="3" t="str">
        <f t="shared" ca="1" si="49"/>
        <v/>
      </c>
      <c r="AL190" s="3" t="str">
        <f ca="1">IF(AND($A190&lt;&gt;"",$A190&lt;&gt;"TOTAL"),IF(AND('[3]INVESTIGADOR_Descripcion subuni'!$BK188&lt;&gt;"",'[3]INVESTIGADOR_Descripcion subuni'!$BK188&lt;&gt;0),'[3]INVESTIGADOR_Descripcion subuni'!$BK188,""),IF($A190="TOTAL",SUM(INDIRECT("AL4:AL"&amp;ROW()-1)),""))</f>
        <v/>
      </c>
      <c r="AM190" s="3" t="str">
        <f ca="1">IF(AND($A190&lt;&gt;"",$A190&lt;&gt;"TOTAL"),IF(AND('[3]INVESTIGADOR_Descripcion subuni'!$BM188&lt;&gt;"",'[3]INVESTIGADOR_Descripcion subuni'!$BM188&lt;&gt;0),'[3]INVESTIGADOR_Descripcion subuni'!$BM188,""),IF($A190="TOTAL",SUM(INDIRECT("AM4:AM"&amp;ROW()-1)),""))</f>
        <v/>
      </c>
      <c r="AN190" s="3" t="str">
        <f t="shared" ca="1" si="50"/>
        <v/>
      </c>
      <c r="AO190" s="3" t="str">
        <f ca="1">IF(AND($A190&lt;&gt;"",$A190&lt;&gt;"TOTAL"),IF(AND('[3]INVESTIGADOR_Descripcion subuni'!$BP188&lt;&gt;"",'[3]INVESTIGADOR_Descripcion subuni'!$BP188&lt;&gt;0),'[3]INVESTIGADOR_Descripcion subuni'!$BP188,""),IF($A190="TOTAL",SUM(INDIRECT("AO4:AO"&amp;ROW()-1)),""))</f>
        <v/>
      </c>
      <c r="AP190" s="3" t="str">
        <f ca="1">IF(AND($A190&lt;&gt;"",$A190&lt;&gt;"TOTAL"),IF(AND('[3]INVESTIGADOR_Descripcion subuni'!$BR188&lt;&gt;"",'[3]INVESTIGADOR_Descripcion subuni'!$BR188&lt;&gt;0),'[3]INVESTIGADOR_Descripcion subuni'!$BR188,""),IF($A190="TOTAL",SUM(INDIRECT("AP4:AP"&amp;ROW()-1)),""))</f>
        <v/>
      </c>
      <c r="AQ190" s="3" t="str">
        <f t="shared" ca="1" si="51"/>
        <v/>
      </c>
      <c r="AR190" s="3" t="str">
        <f ca="1">IF(AND($A190&lt;&gt;"",$A190&lt;&gt;"TOTAL"),IF(AND('[3]INVESTIGADOR_Descripcion subuni'!$BU188&lt;&gt;"",'[3]INVESTIGADOR_Descripcion subuni'!$BU188&lt;&gt;0),'[3]INVESTIGADOR_Descripcion subuni'!$BU188,""),IF($A190="TOTAL",SUM(INDIRECT("AR4:AR"&amp;ROW()-1)),""))</f>
        <v/>
      </c>
      <c r="AS190" s="3" t="str">
        <f ca="1">IF(AND($A190&lt;&gt;"",$A190&lt;&gt;"TOTAL"),IF(AND('[3]INVESTIGADOR_Descripcion subuni'!$BW188&lt;&gt;"",'[3]INVESTIGADOR_Descripcion subuni'!$BW188&lt;&gt;0),'[3]INVESTIGADOR_Descripcion subuni'!$BW188,""),IF($A190="TOTAL",SUM(INDIRECT("AS4:AS"&amp;ROW()-1)),""))</f>
        <v/>
      </c>
      <c r="AT190" s="3" t="str">
        <f t="shared" ca="1" si="52"/>
        <v/>
      </c>
      <c r="AU190" s="3" t="str">
        <f ca="1">IF(AND($A190&lt;&gt;"",$A190&lt;&gt;"TOTAL"),IF(AND('[3]INVESTIGADOR_Descripcion subuni'!$BZ188&lt;&gt;"",'[3]INVESTIGADOR_Descripcion subuni'!$BZ188&lt;&gt;0),'[3]INVESTIGADOR_Descripcion subuni'!$BZ188,""),IF($A190="TOTAL",SUM(INDIRECT("AU4:AU"&amp;ROW()-1)),""))</f>
        <v/>
      </c>
      <c r="AV190" s="3" t="str">
        <f ca="1">IF(AND($A190&lt;&gt;"",$A190&lt;&gt;"TOTAL"),IF(AND('[3]INVESTIGADOR_Descripcion subuni'!$CB188&lt;&gt;"",'[3]INVESTIGADOR_Descripcion subuni'!$CB188&lt;&gt;0),'[3]INVESTIGADOR_Descripcion subuni'!$CB188,""),IF($A190="TOTAL",SUM(INDIRECT("AV4:AV"&amp;ROW()-1)),""))</f>
        <v/>
      </c>
      <c r="AW190" s="3" t="str">
        <f t="shared" ca="1" si="53"/>
        <v/>
      </c>
      <c r="AX190" s="3" t="str">
        <f ca="1">IF(AND($A190&lt;&gt;"",$A190&lt;&gt;"TOTAL"),IF(AND('[3]INVESTIGADOR_Descripcion subuni'!$CE188&lt;&gt;"",'[3]INVESTIGADOR_Descripcion subuni'!$CE188&lt;&gt;0),'[3]INVESTIGADOR_Descripcion subuni'!$CE188,""),IF($A190="TOTAL",SUM(INDIRECT("AX4:AX"&amp;ROW()-1)),""))</f>
        <v/>
      </c>
      <c r="AY190" s="3" t="str">
        <f ca="1">IF(AND($A190&lt;&gt;"",$A190&lt;&gt;"TOTAL"),IF(AND('[3]INVESTIGADOR_Descripcion subuni'!$CG188&lt;&gt;"",'[3]INVESTIGADOR_Descripcion subuni'!$CG188&lt;&gt;0),'[3]INVESTIGADOR_Descripcion subuni'!$CG188,""),IF($A190="TOTAL",SUM(INDIRECT("AY4:AY"&amp;ROW()-1)),""))</f>
        <v/>
      </c>
      <c r="AZ190" s="3" t="str">
        <f t="shared" ca="1" si="54"/>
        <v/>
      </c>
      <c r="BA190" s="3" t="str">
        <f ca="1">IF(AND($A190&lt;&gt;"",$A190&lt;&gt;"TOTAL"),IF(AND('[3]INVESTIGADOR_Descripcion subuni'!$CJ188&lt;&gt;"",'[3]INVESTIGADOR_Descripcion subuni'!$CJ188&lt;&gt;0),'[3]INVESTIGADOR_Descripcion subuni'!$CJ188,""),IF($A190="TOTAL",SUM(INDIRECT("BA4:BA"&amp;ROW()-1)),""))</f>
        <v/>
      </c>
      <c r="BB190" s="3" t="str">
        <f ca="1">IF(AND($A190&lt;&gt;"",$A190&lt;&gt;"TOTAL"),IF(AND('[3]INVESTIGADOR_Descripcion subuni'!$CL188&lt;&gt;"",'[3]INVESTIGADOR_Descripcion subuni'!$CL188&lt;&gt;0),'[3]INVESTIGADOR_Descripcion subuni'!$CL188,""),IF($A190="TOTAL",SUM(INDIRECT("BB4:BB"&amp;ROW()-1)),""))</f>
        <v/>
      </c>
      <c r="BC190" s="3" t="str">
        <f t="shared" ca="1" si="55"/>
        <v/>
      </c>
      <c r="BD190" s="3" t="str">
        <f ca="1">IF(AND($A190&lt;&gt;"",$A190&lt;&gt;"TOTAL"),IF(AND('[3]INVESTIGADOR_Descripcion subuni'!$CO188&lt;&gt;"",'[3]INVESTIGADOR_Descripcion subuni'!$CO188&lt;&gt;0),'[3]INVESTIGADOR_Descripcion subuni'!$CO188,""),IF($A190="TOTAL",SUM(INDIRECT("BD4:BD"&amp;ROW()-1)),""))</f>
        <v/>
      </c>
      <c r="BE190" s="3" t="str">
        <f ca="1">IF(AND($A190&lt;&gt;"",$A190&lt;&gt;"TOTAL"),IF(AND('[3]INVESTIGADOR_Descripcion subuni'!$CQ188&lt;&gt;"",'[3]INVESTIGADOR_Descripcion subuni'!$CQ188&lt;&gt;0),'[3]INVESTIGADOR_Descripcion subuni'!$CQ188,""),IF($A190="TOTAL",SUM(INDIRECT("BE4:BE"&amp;ROW()-1)),""))</f>
        <v/>
      </c>
      <c r="BF190" s="3" t="str">
        <f t="shared" ca="1" si="56"/>
        <v/>
      </c>
    </row>
    <row r="191" spans="1:58" x14ac:dyDescent="0.2">
      <c r="A191" s="25" t="str">
        <f>IF('[3]INVESTIGADOR_Descripcion subuni'!$B189&lt;&gt;"",'[3]INVESTIGADOR_Descripcion subuni'!$B189,IF(AND('[3]INVESTIGADOR_Descripcion subuni'!$B189="",'[3]INVESTIGADOR_Descripcion subuni'!$B190="",'[3]INVESTIGADOR_Descripcion subuni'!$B188=""),"","TOTAL"))</f>
        <v/>
      </c>
      <c r="B191" s="3" t="str">
        <f ca="1">IF(AND($A191&lt;&gt;"",$A191&lt;&gt;"TOTAL"),IF(AND('[3]INVESTIGADOR_Descripcion subuni'!$C189&lt;&gt;"",'[3]INVESTIGADOR_Descripcion subuni'!$C189&lt;&gt;0),'[3]INVESTIGADOR_Descripcion subuni'!$C189,""),IF($A191="TOTAL",SUM(INDIRECT("B4:B"&amp;ROW()-1)),""))</f>
        <v/>
      </c>
      <c r="C191" s="3" t="str">
        <f ca="1">IF(AND($A191&lt;&gt;"",$A191&lt;&gt;"TOTAL"),IF(AND('[3]INVESTIGADOR_Descripcion subuni'!$E189&lt;&gt;"",'[3]INVESTIGADOR_Descripcion subuni'!$E189&lt;&gt;0),'[3]INVESTIGADOR_Descripcion subuni'!$E189,""),IF($A191="TOTAL",SUM(INDIRECT("C4:C"&amp;ROW()-1)),""))</f>
        <v/>
      </c>
      <c r="D191" s="3" t="str">
        <f t="shared" ca="1" si="38"/>
        <v/>
      </c>
      <c r="E191" s="3" t="str">
        <f ca="1">IF(AND($A191&lt;&gt;"",$A191&lt;&gt;"TOTAL"),IF(AND('[3]INVESTIGADOR_Descripcion subuni'!$H189&lt;&gt;"",'[3]INVESTIGADOR_Descripcion subuni'!$H189&lt;&gt;0),'[3]INVESTIGADOR_Descripcion subuni'!$H189,""),IF($A191="TOTAL",SUM(INDIRECT("E4:E"&amp;ROW()-1)),""))</f>
        <v/>
      </c>
      <c r="F191" s="3" t="str">
        <f ca="1">IF(AND($A191&lt;&gt;"",$A191&lt;&gt;"TOTAL"),IF(AND('[3]INVESTIGADOR_Descripcion subuni'!$J189&lt;&gt;"",'[3]INVESTIGADOR_Descripcion subuni'!$J189&lt;&gt;0),'[3]INVESTIGADOR_Descripcion subuni'!$J189,""),IF($A191="TOTAL",SUM(INDIRECT("F4:F"&amp;ROW()-1)),""))</f>
        <v/>
      </c>
      <c r="G191" s="3" t="str">
        <f t="shared" ca="1" si="39"/>
        <v/>
      </c>
      <c r="H191" s="3" t="str">
        <f ca="1">IF(AND($A191&lt;&gt;"",$A191&lt;&gt;"TOTAL"),IF(AND('[3]INVESTIGADOR_Descripcion subuni'!$M189&lt;&gt;"",'[3]INVESTIGADOR_Descripcion subuni'!$M189&lt;&gt;0),'[3]INVESTIGADOR_Descripcion subuni'!$M189,""),IF($A191="TOTAL",SUM(INDIRECT("H4:H"&amp;ROW()-1)),""))</f>
        <v/>
      </c>
      <c r="I191" s="3" t="str">
        <f ca="1">IF(AND($A191&lt;&gt;"",$A191&lt;&gt;"TOTAL"),IF(AND('[3]INVESTIGADOR_Descripcion subuni'!$O189&lt;&gt;"",'[3]INVESTIGADOR_Descripcion subuni'!$O189&lt;&gt;0),'[3]INVESTIGADOR_Descripcion subuni'!$O189,""),IF($A191="TOTAL",SUM(INDIRECT("I4:I"&amp;ROW()-1)),""))</f>
        <v/>
      </c>
      <c r="J191" s="3" t="str">
        <f t="shared" ca="1" si="40"/>
        <v/>
      </c>
      <c r="K191" s="3" t="str">
        <f ca="1">IF(AND($A191&lt;&gt;"",$A191&lt;&gt;"TOTAL"),IF(AND('[3]INVESTIGADOR_Descripcion subuni'!$R189&lt;&gt;"",'[3]INVESTIGADOR_Descripcion subuni'!$R189&lt;&gt;0),'[3]INVESTIGADOR_Descripcion subuni'!$R189,""),IF($A191="TOTAL",SUM(INDIRECT("K4:K"&amp;ROW()-1)),""))</f>
        <v/>
      </c>
      <c r="L191" s="3" t="str">
        <f ca="1">IF(AND($A191&lt;&gt;"",$A191&lt;&gt;"TOTAL"),IF(AND('[3]INVESTIGADOR_Descripcion subuni'!$T189&lt;&gt;"",'[3]INVESTIGADOR_Descripcion subuni'!$T189&lt;&gt;0),'[3]INVESTIGADOR_Descripcion subuni'!$T189,""),IF($A191="TOTAL",SUM(INDIRECT("L4:L"&amp;ROW()-1)),""))</f>
        <v/>
      </c>
      <c r="M191" s="3" t="str">
        <f t="shared" ca="1" si="41"/>
        <v/>
      </c>
      <c r="N191" s="3" t="str">
        <f ca="1">IF(AND($A191&lt;&gt;"",$A191&lt;&gt;"TOTAL"),IF(AND('[3]INVESTIGADOR_Descripcion subuni'!$W189&lt;&gt;"",'[3]INVESTIGADOR_Descripcion subuni'!$W189&lt;&gt;0),'[3]INVESTIGADOR_Descripcion subuni'!$W189,""),IF($A191="TOTAL",SUM(INDIRECT("N4:N"&amp;ROW()-1)),""))</f>
        <v/>
      </c>
      <c r="O191" s="3" t="str">
        <f ca="1">IF(AND($A191&lt;&gt;"",$A191&lt;&gt;"TOTAL"),IF(AND('[3]INVESTIGADOR_Descripcion subuni'!$Y189&lt;&gt;"",'[3]INVESTIGADOR_Descripcion subuni'!$Y189&lt;&gt;0),'[3]INVESTIGADOR_Descripcion subuni'!$Y189,""),IF($A191="TOTAL",SUM(INDIRECT("O4:O"&amp;ROW()-1)),""))</f>
        <v/>
      </c>
      <c r="P191" s="3" t="str">
        <f t="shared" ca="1" si="42"/>
        <v/>
      </c>
      <c r="Q191" s="3" t="str">
        <f ca="1">IF(AND($A191&lt;&gt;"",$A191&lt;&gt;"TOTAL"),IF(AND('[3]INVESTIGADOR_Descripcion subuni'!$AB189&lt;&gt;"",'[3]INVESTIGADOR_Descripcion subuni'!$AB189&lt;&gt;0),'[3]INVESTIGADOR_Descripcion subuni'!$AB189,""),IF($A191="TOTAL",SUM(INDIRECT("Q4:Q"&amp;ROW()-1)),""))</f>
        <v/>
      </c>
      <c r="R191" s="3" t="str">
        <f ca="1">IF(AND($A191&lt;&gt;"",$A191&lt;&gt;"TOTAL"),IF(AND('[3]INVESTIGADOR_Descripcion subuni'!$AD189&lt;&gt;"",'[3]INVESTIGADOR_Descripcion subuni'!$AD189&lt;&gt;0),'[3]INVESTIGADOR_Descripcion subuni'!$AD189,""),IF($A191="TOTAL",SUM(INDIRECT("R4:R"&amp;ROW()-1)),""))</f>
        <v/>
      </c>
      <c r="S191" s="3" t="str">
        <f t="shared" ca="1" si="43"/>
        <v/>
      </c>
      <c r="T191" s="3" t="str">
        <f ca="1">IF(AND($A191&lt;&gt;"",$A191&lt;&gt;"TOTAL"),IF(AND('[3]INVESTIGADOR_Descripcion subuni'!$AG189&lt;&gt;"",'[3]INVESTIGADOR_Descripcion subuni'!$AG189&lt;&gt;0),'[3]INVESTIGADOR_Descripcion subuni'!$AG189,""),IF($A191="TOTAL",SUM(INDIRECT("T4:T"&amp;ROW()-1)),""))</f>
        <v/>
      </c>
      <c r="U191" s="3" t="str">
        <f ca="1">IF(AND($A191&lt;&gt;"",$A191&lt;&gt;"TOTAL"),IF(AND('[3]INVESTIGADOR_Descripcion subuni'!$AI189&lt;&gt;"",'[3]INVESTIGADOR_Descripcion subuni'!$AI189&lt;&gt;0),'[3]INVESTIGADOR_Descripcion subuni'!$AI189,""),IF($A191="TOTAL",SUM(INDIRECT("U4:U"&amp;ROW()-1)),""))</f>
        <v/>
      </c>
      <c r="V191" s="3" t="str">
        <f t="shared" ca="1" si="44"/>
        <v/>
      </c>
      <c r="W191" s="3" t="str">
        <f ca="1">IF(AND($A191&lt;&gt;"",$A191&lt;&gt;"TOTAL"),IF(AND('[3]INVESTIGADOR_Descripcion subuni'!$AL189&lt;&gt;"",'[3]INVESTIGADOR_Descripcion subuni'!$AL189&lt;&gt;0),'[3]INVESTIGADOR_Descripcion subuni'!$AL189,""),IF($A191="TOTAL",SUM(INDIRECT("W4:W"&amp;ROW()-1)),""))</f>
        <v/>
      </c>
      <c r="X191" s="3" t="str">
        <f ca="1">IF(AND($A191&lt;&gt;"",$A191&lt;&gt;"TOTAL"),IF(AND('[3]INVESTIGADOR_Descripcion subuni'!$AN189&lt;&gt;"",'[3]INVESTIGADOR_Descripcion subuni'!$AN189&lt;&gt;0),'[3]INVESTIGADOR_Descripcion subuni'!$AN189,""),IF($A191="TOTAL",SUM(INDIRECT("X4:X"&amp;ROW()-1)),""))</f>
        <v/>
      </c>
      <c r="Y191" s="3" t="str">
        <f t="shared" ca="1" si="45"/>
        <v/>
      </c>
      <c r="Z191" s="3" t="str">
        <f ca="1">IF(AND($A191&lt;&gt;"",$A191&lt;&gt;"TOTAL"),IF(AND('[3]INVESTIGADOR_Descripcion subuni'!$AQ189&lt;&gt;"",'[3]INVESTIGADOR_Descripcion subuni'!$AQ189&lt;&gt;0),'[3]INVESTIGADOR_Descripcion subuni'!$AQ189,""),IF($A191="TOTAL",SUM(INDIRECT("Z4:Z"&amp;ROW()-1)),""))</f>
        <v/>
      </c>
      <c r="AA191" s="3" t="str">
        <f ca="1">IF(AND($A191&lt;&gt;"",$A191&lt;&gt;"TOTAL"),IF(AND('[3]INVESTIGADOR_Descripcion subuni'!$AS189&lt;&gt;"",'[3]INVESTIGADOR_Descripcion subuni'!$AS189&lt;&gt;0),'[3]INVESTIGADOR_Descripcion subuni'!$AS189,""),IF($A191="TOTAL",SUM(INDIRECT("AA4:AA"&amp;ROW()-1)),""))</f>
        <v/>
      </c>
      <c r="AB191" s="3" t="str">
        <f t="shared" ca="1" si="46"/>
        <v/>
      </c>
      <c r="AC191" s="3" t="str">
        <f ca="1">IF(AND($A191&lt;&gt;"",$A191&lt;&gt;"TOTAL"),IF(AND('[3]INVESTIGADOR_Descripcion subuni'!$AV189&lt;&gt;"",'[3]INVESTIGADOR_Descripcion subuni'!$AV189&lt;&gt;0),'[3]INVESTIGADOR_Descripcion subuni'!$AV189,""),IF($A191="TOTAL",SUM(INDIRECT("AC4:AC"&amp;ROW()-1)),""))</f>
        <v/>
      </c>
      <c r="AD191" s="3" t="str">
        <f ca="1">IF(AND($A191&lt;&gt;"",$A191&lt;&gt;"TOTAL"),IF(AND('[3]INVESTIGADOR_Descripcion subuni'!$AX189&lt;&gt;"",'[3]INVESTIGADOR_Descripcion subuni'!$AX189&lt;&gt;0),'[3]INVESTIGADOR_Descripcion subuni'!$AX189,""),IF($A191="TOTAL",SUM(INDIRECT("AD4:AD"&amp;ROW()-1)),""))</f>
        <v/>
      </c>
      <c r="AE191" s="3" t="str">
        <f t="shared" ca="1" si="47"/>
        <v/>
      </c>
      <c r="AF191" s="3" t="str">
        <f ca="1">IF(AND($A191&lt;&gt;"",$A191&lt;&gt;"TOTAL"),IF(AND('[3]INVESTIGADOR_Descripcion subuni'!$BA189&lt;&gt;"",'[3]INVESTIGADOR_Descripcion subuni'!$BA189&lt;&gt;0),'[3]INVESTIGADOR_Descripcion subuni'!$BA189,""),IF($A191="TOTAL",SUM(INDIRECT("AF4:AF"&amp;ROW()-1)),""))</f>
        <v/>
      </c>
      <c r="AG191" s="3" t="str">
        <f ca="1">IF(AND($A191&lt;&gt;"",$A191&lt;&gt;"TOTAL"),IF(AND('[3]INVESTIGADOR_Descripcion subuni'!$BC189&lt;&gt;"",'[3]INVESTIGADOR_Descripcion subuni'!$BC189&lt;&gt;0),'[3]INVESTIGADOR_Descripcion subuni'!$BC189,""),IF($A191="TOTAL",SUM(INDIRECT("AG4:AG"&amp;ROW()-1)),""))</f>
        <v/>
      </c>
      <c r="AH191" s="3" t="str">
        <f t="shared" ca="1" si="48"/>
        <v/>
      </c>
      <c r="AI191" s="3" t="str">
        <f ca="1">IF(AND($A191&lt;&gt;"",$A191&lt;&gt;"TOTAL"),IF(AND('[3]INVESTIGADOR_Descripcion subuni'!$BF189&lt;&gt;"",'[3]INVESTIGADOR_Descripcion subuni'!$BF189&lt;&gt;0),'[3]INVESTIGADOR_Descripcion subuni'!$BF189,""),IF($A191="TOTAL",SUM(INDIRECT("AI4:AI"&amp;ROW()-1)),""))</f>
        <v/>
      </c>
      <c r="AJ191" s="3" t="str">
        <f ca="1">IF(AND($A191&lt;&gt;"",$A191&lt;&gt;"TOTAL"),IF(AND('[3]INVESTIGADOR_Descripcion subuni'!$BH189&lt;&gt;"",'[3]INVESTIGADOR_Descripcion subuni'!$BH189&lt;&gt;0),'[3]INVESTIGADOR_Descripcion subuni'!$BH189,""),IF($A191="TOTAL",SUM(INDIRECT("AJ4:AJ"&amp;ROW()-1)),""))</f>
        <v/>
      </c>
      <c r="AK191" s="3" t="str">
        <f t="shared" ca="1" si="49"/>
        <v/>
      </c>
      <c r="AL191" s="3" t="str">
        <f ca="1">IF(AND($A191&lt;&gt;"",$A191&lt;&gt;"TOTAL"),IF(AND('[3]INVESTIGADOR_Descripcion subuni'!$BK189&lt;&gt;"",'[3]INVESTIGADOR_Descripcion subuni'!$BK189&lt;&gt;0),'[3]INVESTIGADOR_Descripcion subuni'!$BK189,""),IF($A191="TOTAL",SUM(INDIRECT("AL4:AL"&amp;ROW()-1)),""))</f>
        <v/>
      </c>
      <c r="AM191" s="3" t="str">
        <f ca="1">IF(AND($A191&lt;&gt;"",$A191&lt;&gt;"TOTAL"),IF(AND('[3]INVESTIGADOR_Descripcion subuni'!$BM189&lt;&gt;"",'[3]INVESTIGADOR_Descripcion subuni'!$BM189&lt;&gt;0),'[3]INVESTIGADOR_Descripcion subuni'!$BM189,""),IF($A191="TOTAL",SUM(INDIRECT("AM4:AM"&amp;ROW()-1)),""))</f>
        <v/>
      </c>
      <c r="AN191" s="3" t="str">
        <f t="shared" ca="1" si="50"/>
        <v/>
      </c>
      <c r="AO191" s="3" t="str">
        <f ca="1">IF(AND($A191&lt;&gt;"",$A191&lt;&gt;"TOTAL"),IF(AND('[3]INVESTIGADOR_Descripcion subuni'!$BP189&lt;&gt;"",'[3]INVESTIGADOR_Descripcion subuni'!$BP189&lt;&gt;0),'[3]INVESTIGADOR_Descripcion subuni'!$BP189,""),IF($A191="TOTAL",SUM(INDIRECT("AO4:AO"&amp;ROW()-1)),""))</f>
        <v/>
      </c>
      <c r="AP191" s="3" t="str">
        <f ca="1">IF(AND($A191&lt;&gt;"",$A191&lt;&gt;"TOTAL"),IF(AND('[3]INVESTIGADOR_Descripcion subuni'!$BR189&lt;&gt;"",'[3]INVESTIGADOR_Descripcion subuni'!$BR189&lt;&gt;0),'[3]INVESTIGADOR_Descripcion subuni'!$BR189,""),IF($A191="TOTAL",SUM(INDIRECT("AP4:AP"&amp;ROW()-1)),""))</f>
        <v/>
      </c>
      <c r="AQ191" s="3" t="str">
        <f t="shared" ca="1" si="51"/>
        <v/>
      </c>
      <c r="AR191" s="3" t="str">
        <f ca="1">IF(AND($A191&lt;&gt;"",$A191&lt;&gt;"TOTAL"),IF(AND('[3]INVESTIGADOR_Descripcion subuni'!$BU189&lt;&gt;"",'[3]INVESTIGADOR_Descripcion subuni'!$BU189&lt;&gt;0),'[3]INVESTIGADOR_Descripcion subuni'!$BU189,""),IF($A191="TOTAL",SUM(INDIRECT("AR4:AR"&amp;ROW()-1)),""))</f>
        <v/>
      </c>
      <c r="AS191" s="3" t="str">
        <f ca="1">IF(AND($A191&lt;&gt;"",$A191&lt;&gt;"TOTAL"),IF(AND('[3]INVESTIGADOR_Descripcion subuni'!$BW189&lt;&gt;"",'[3]INVESTIGADOR_Descripcion subuni'!$BW189&lt;&gt;0),'[3]INVESTIGADOR_Descripcion subuni'!$BW189,""),IF($A191="TOTAL",SUM(INDIRECT("AS4:AS"&amp;ROW()-1)),""))</f>
        <v/>
      </c>
      <c r="AT191" s="3" t="str">
        <f t="shared" ca="1" si="52"/>
        <v/>
      </c>
      <c r="AU191" s="3" t="str">
        <f ca="1">IF(AND($A191&lt;&gt;"",$A191&lt;&gt;"TOTAL"),IF(AND('[3]INVESTIGADOR_Descripcion subuni'!$BZ189&lt;&gt;"",'[3]INVESTIGADOR_Descripcion subuni'!$BZ189&lt;&gt;0),'[3]INVESTIGADOR_Descripcion subuni'!$BZ189,""),IF($A191="TOTAL",SUM(INDIRECT("AU4:AU"&amp;ROW()-1)),""))</f>
        <v/>
      </c>
      <c r="AV191" s="3" t="str">
        <f ca="1">IF(AND($A191&lt;&gt;"",$A191&lt;&gt;"TOTAL"),IF(AND('[3]INVESTIGADOR_Descripcion subuni'!$CB189&lt;&gt;"",'[3]INVESTIGADOR_Descripcion subuni'!$CB189&lt;&gt;0),'[3]INVESTIGADOR_Descripcion subuni'!$CB189,""),IF($A191="TOTAL",SUM(INDIRECT("AV4:AV"&amp;ROW()-1)),""))</f>
        <v/>
      </c>
      <c r="AW191" s="3" t="str">
        <f t="shared" ca="1" si="53"/>
        <v/>
      </c>
      <c r="AX191" s="3" t="str">
        <f ca="1">IF(AND($A191&lt;&gt;"",$A191&lt;&gt;"TOTAL"),IF(AND('[3]INVESTIGADOR_Descripcion subuni'!$CE189&lt;&gt;"",'[3]INVESTIGADOR_Descripcion subuni'!$CE189&lt;&gt;0),'[3]INVESTIGADOR_Descripcion subuni'!$CE189,""),IF($A191="TOTAL",SUM(INDIRECT("AX4:AX"&amp;ROW()-1)),""))</f>
        <v/>
      </c>
      <c r="AY191" s="3" t="str">
        <f ca="1">IF(AND($A191&lt;&gt;"",$A191&lt;&gt;"TOTAL"),IF(AND('[3]INVESTIGADOR_Descripcion subuni'!$CG189&lt;&gt;"",'[3]INVESTIGADOR_Descripcion subuni'!$CG189&lt;&gt;0),'[3]INVESTIGADOR_Descripcion subuni'!$CG189,""),IF($A191="TOTAL",SUM(INDIRECT("AY4:AY"&amp;ROW()-1)),""))</f>
        <v/>
      </c>
      <c r="AZ191" s="3" t="str">
        <f t="shared" ca="1" si="54"/>
        <v/>
      </c>
      <c r="BA191" s="3" t="str">
        <f ca="1">IF(AND($A191&lt;&gt;"",$A191&lt;&gt;"TOTAL"),IF(AND('[3]INVESTIGADOR_Descripcion subuni'!$CJ189&lt;&gt;"",'[3]INVESTIGADOR_Descripcion subuni'!$CJ189&lt;&gt;0),'[3]INVESTIGADOR_Descripcion subuni'!$CJ189,""),IF($A191="TOTAL",SUM(INDIRECT("BA4:BA"&amp;ROW()-1)),""))</f>
        <v/>
      </c>
      <c r="BB191" s="3" t="str">
        <f ca="1">IF(AND($A191&lt;&gt;"",$A191&lt;&gt;"TOTAL"),IF(AND('[3]INVESTIGADOR_Descripcion subuni'!$CL189&lt;&gt;"",'[3]INVESTIGADOR_Descripcion subuni'!$CL189&lt;&gt;0),'[3]INVESTIGADOR_Descripcion subuni'!$CL189,""),IF($A191="TOTAL",SUM(INDIRECT("BB4:BB"&amp;ROW()-1)),""))</f>
        <v/>
      </c>
      <c r="BC191" s="3" t="str">
        <f t="shared" ca="1" si="55"/>
        <v/>
      </c>
      <c r="BD191" s="3" t="str">
        <f ca="1">IF(AND($A191&lt;&gt;"",$A191&lt;&gt;"TOTAL"),IF(AND('[3]INVESTIGADOR_Descripcion subuni'!$CO189&lt;&gt;"",'[3]INVESTIGADOR_Descripcion subuni'!$CO189&lt;&gt;0),'[3]INVESTIGADOR_Descripcion subuni'!$CO189,""),IF($A191="TOTAL",SUM(INDIRECT("BD4:BD"&amp;ROW()-1)),""))</f>
        <v/>
      </c>
      <c r="BE191" s="3" t="str">
        <f ca="1">IF(AND($A191&lt;&gt;"",$A191&lt;&gt;"TOTAL"),IF(AND('[3]INVESTIGADOR_Descripcion subuni'!$CQ189&lt;&gt;"",'[3]INVESTIGADOR_Descripcion subuni'!$CQ189&lt;&gt;0),'[3]INVESTIGADOR_Descripcion subuni'!$CQ189,""),IF($A191="TOTAL",SUM(INDIRECT("BE4:BE"&amp;ROW()-1)),""))</f>
        <v/>
      </c>
      <c r="BF191" s="3" t="str">
        <f t="shared" ca="1" si="56"/>
        <v/>
      </c>
    </row>
    <row r="192" spans="1:58" x14ac:dyDescent="0.2">
      <c r="A192" s="25" t="str">
        <f>IF('[3]INVESTIGADOR_Descripcion subuni'!$B190&lt;&gt;"",'[3]INVESTIGADOR_Descripcion subuni'!$B190,IF(AND('[3]INVESTIGADOR_Descripcion subuni'!$B190="",'[3]INVESTIGADOR_Descripcion subuni'!$B191="",'[3]INVESTIGADOR_Descripcion subuni'!$B189=""),"","TOTAL"))</f>
        <v/>
      </c>
      <c r="B192" s="3" t="str">
        <f ca="1">IF(AND($A192&lt;&gt;"",$A192&lt;&gt;"TOTAL"),IF(AND('[3]INVESTIGADOR_Descripcion subuni'!$C190&lt;&gt;"",'[3]INVESTIGADOR_Descripcion subuni'!$C190&lt;&gt;0),'[3]INVESTIGADOR_Descripcion subuni'!$C190,""),IF($A192="TOTAL",SUM(INDIRECT("B4:B"&amp;ROW()-1)),""))</f>
        <v/>
      </c>
      <c r="C192" s="3" t="str">
        <f ca="1">IF(AND($A192&lt;&gt;"",$A192&lt;&gt;"TOTAL"),IF(AND('[3]INVESTIGADOR_Descripcion subuni'!$E190&lt;&gt;"",'[3]INVESTIGADOR_Descripcion subuni'!$E190&lt;&gt;0),'[3]INVESTIGADOR_Descripcion subuni'!$E190,""),IF($A192="TOTAL",SUM(INDIRECT("C4:C"&amp;ROW()-1)),""))</f>
        <v/>
      </c>
      <c r="D192" s="3" t="str">
        <f t="shared" ca="1" si="38"/>
        <v/>
      </c>
      <c r="E192" s="3" t="str">
        <f ca="1">IF(AND($A192&lt;&gt;"",$A192&lt;&gt;"TOTAL"),IF(AND('[3]INVESTIGADOR_Descripcion subuni'!$H190&lt;&gt;"",'[3]INVESTIGADOR_Descripcion subuni'!$H190&lt;&gt;0),'[3]INVESTIGADOR_Descripcion subuni'!$H190,""),IF($A192="TOTAL",SUM(INDIRECT("E4:E"&amp;ROW()-1)),""))</f>
        <v/>
      </c>
      <c r="F192" s="3" t="str">
        <f ca="1">IF(AND($A192&lt;&gt;"",$A192&lt;&gt;"TOTAL"),IF(AND('[3]INVESTIGADOR_Descripcion subuni'!$J190&lt;&gt;"",'[3]INVESTIGADOR_Descripcion subuni'!$J190&lt;&gt;0),'[3]INVESTIGADOR_Descripcion subuni'!$J190,""),IF($A192="TOTAL",SUM(INDIRECT("F4:F"&amp;ROW()-1)),""))</f>
        <v/>
      </c>
      <c r="G192" s="3" t="str">
        <f t="shared" ca="1" si="39"/>
        <v/>
      </c>
      <c r="H192" s="3" t="str">
        <f ca="1">IF(AND($A192&lt;&gt;"",$A192&lt;&gt;"TOTAL"),IF(AND('[3]INVESTIGADOR_Descripcion subuni'!$M190&lt;&gt;"",'[3]INVESTIGADOR_Descripcion subuni'!$M190&lt;&gt;0),'[3]INVESTIGADOR_Descripcion subuni'!$M190,""),IF($A192="TOTAL",SUM(INDIRECT("H4:H"&amp;ROW()-1)),""))</f>
        <v/>
      </c>
      <c r="I192" s="3" t="str">
        <f ca="1">IF(AND($A192&lt;&gt;"",$A192&lt;&gt;"TOTAL"),IF(AND('[3]INVESTIGADOR_Descripcion subuni'!$O190&lt;&gt;"",'[3]INVESTIGADOR_Descripcion subuni'!$O190&lt;&gt;0),'[3]INVESTIGADOR_Descripcion subuni'!$O190,""),IF($A192="TOTAL",SUM(INDIRECT("I4:I"&amp;ROW()-1)),""))</f>
        <v/>
      </c>
      <c r="J192" s="3" t="str">
        <f t="shared" ca="1" si="40"/>
        <v/>
      </c>
      <c r="K192" s="3" t="str">
        <f ca="1">IF(AND($A192&lt;&gt;"",$A192&lt;&gt;"TOTAL"),IF(AND('[3]INVESTIGADOR_Descripcion subuni'!$R190&lt;&gt;"",'[3]INVESTIGADOR_Descripcion subuni'!$R190&lt;&gt;0),'[3]INVESTIGADOR_Descripcion subuni'!$R190,""),IF($A192="TOTAL",SUM(INDIRECT("K4:K"&amp;ROW()-1)),""))</f>
        <v/>
      </c>
      <c r="L192" s="3" t="str">
        <f ca="1">IF(AND($A192&lt;&gt;"",$A192&lt;&gt;"TOTAL"),IF(AND('[3]INVESTIGADOR_Descripcion subuni'!$T190&lt;&gt;"",'[3]INVESTIGADOR_Descripcion subuni'!$T190&lt;&gt;0),'[3]INVESTIGADOR_Descripcion subuni'!$T190,""),IF($A192="TOTAL",SUM(INDIRECT("L4:L"&amp;ROW()-1)),""))</f>
        <v/>
      </c>
      <c r="M192" s="3" t="str">
        <f t="shared" ca="1" si="41"/>
        <v/>
      </c>
      <c r="N192" s="3" t="str">
        <f ca="1">IF(AND($A192&lt;&gt;"",$A192&lt;&gt;"TOTAL"),IF(AND('[3]INVESTIGADOR_Descripcion subuni'!$W190&lt;&gt;"",'[3]INVESTIGADOR_Descripcion subuni'!$W190&lt;&gt;0),'[3]INVESTIGADOR_Descripcion subuni'!$W190,""),IF($A192="TOTAL",SUM(INDIRECT("N4:N"&amp;ROW()-1)),""))</f>
        <v/>
      </c>
      <c r="O192" s="3" t="str">
        <f ca="1">IF(AND($A192&lt;&gt;"",$A192&lt;&gt;"TOTAL"),IF(AND('[3]INVESTIGADOR_Descripcion subuni'!$Y190&lt;&gt;"",'[3]INVESTIGADOR_Descripcion subuni'!$Y190&lt;&gt;0),'[3]INVESTIGADOR_Descripcion subuni'!$Y190,""),IF($A192="TOTAL",SUM(INDIRECT("O4:O"&amp;ROW()-1)),""))</f>
        <v/>
      </c>
      <c r="P192" s="3" t="str">
        <f t="shared" ca="1" si="42"/>
        <v/>
      </c>
      <c r="Q192" s="3" t="str">
        <f ca="1">IF(AND($A192&lt;&gt;"",$A192&lt;&gt;"TOTAL"),IF(AND('[3]INVESTIGADOR_Descripcion subuni'!$AB190&lt;&gt;"",'[3]INVESTIGADOR_Descripcion subuni'!$AB190&lt;&gt;0),'[3]INVESTIGADOR_Descripcion subuni'!$AB190,""),IF($A192="TOTAL",SUM(INDIRECT("Q4:Q"&amp;ROW()-1)),""))</f>
        <v/>
      </c>
      <c r="R192" s="3" t="str">
        <f ca="1">IF(AND($A192&lt;&gt;"",$A192&lt;&gt;"TOTAL"),IF(AND('[3]INVESTIGADOR_Descripcion subuni'!$AD190&lt;&gt;"",'[3]INVESTIGADOR_Descripcion subuni'!$AD190&lt;&gt;0),'[3]INVESTIGADOR_Descripcion subuni'!$AD190,""),IF($A192="TOTAL",SUM(INDIRECT("R4:R"&amp;ROW()-1)),""))</f>
        <v/>
      </c>
      <c r="S192" s="3" t="str">
        <f t="shared" ca="1" si="43"/>
        <v/>
      </c>
      <c r="T192" s="3" t="str">
        <f ca="1">IF(AND($A192&lt;&gt;"",$A192&lt;&gt;"TOTAL"),IF(AND('[3]INVESTIGADOR_Descripcion subuni'!$AG190&lt;&gt;"",'[3]INVESTIGADOR_Descripcion subuni'!$AG190&lt;&gt;0),'[3]INVESTIGADOR_Descripcion subuni'!$AG190,""),IF($A192="TOTAL",SUM(INDIRECT("T4:T"&amp;ROW()-1)),""))</f>
        <v/>
      </c>
      <c r="U192" s="3" t="str">
        <f ca="1">IF(AND($A192&lt;&gt;"",$A192&lt;&gt;"TOTAL"),IF(AND('[3]INVESTIGADOR_Descripcion subuni'!$AI190&lt;&gt;"",'[3]INVESTIGADOR_Descripcion subuni'!$AI190&lt;&gt;0),'[3]INVESTIGADOR_Descripcion subuni'!$AI190,""),IF($A192="TOTAL",SUM(INDIRECT("U4:U"&amp;ROW()-1)),""))</f>
        <v/>
      </c>
      <c r="V192" s="3" t="str">
        <f t="shared" ca="1" si="44"/>
        <v/>
      </c>
      <c r="W192" s="3" t="str">
        <f ca="1">IF(AND($A192&lt;&gt;"",$A192&lt;&gt;"TOTAL"),IF(AND('[3]INVESTIGADOR_Descripcion subuni'!$AL190&lt;&gt;"",'[3]INVESTIGADOR_Descripcion subuni'!$AL190&lt;&gt;0),'[3]INVESTIGADOR_Descripcion subuni'!$AL190,""),IF($A192="TOTAL",SUM(INDIRECT("W4:W"&amp;ROW()-1)),""))</f>
        <v/>
      </c>
      <c r="X192" s="3" t="str">
        <f ca="1">IF(AND($A192&lt;&gt;"",$A192&lt;&gt;"TOTAL"),IF(AND('[3]INVESTIGADOR_Descripcion subuni'!$AN190&lt;&gt;"",'[3]INVESTIGADOR_Descripcion subuni'!$AN190&lt;&gt;0),'[3]INVESTIGADOR_Descripcion subuni'!$AN190,""),IF($A192="TOTAL",SUM(INDIRECT("X4:X"&amp;ROW()-1)),""))</f>
        <v/>
      </c>
      <c r="Y192" s="3" t="str">
        <f t="shared" ca="1" si="45"/>
        <v/>
      </c>
      <c r="Z192" s="3" t="str">
        <f ca="1">IF(AND($A192&lt;&gt;"",$A192&lt;&gt;"TOTAL"),IF(AND('[3]INVESTIGADOR_Descripcion subuni'!$AQ190&lt;&gt;"",'[3]INVESTIGADOR_Descripcion subuni'!$AQ190&lt;&gt;0),'[3]INVESTIGADOR_Descripcion subuni'!$AQ190,""),IF($A192="TOTAL",SUM(INDIRECT("Z4:Z"&amp;ROW()-1)),""))</f>
        <v/>
      </c>
      <c r="AA192" s="3" t="str">
        <f ca="1">IF(AND($A192&lt;&gt;"",$A192&lt;&gt;"TOTAL"),IF(AND('[3]INVESTIGADOR_Descripcion subuni'!$AS190&lt;&gt;"",'[3]INVESTIGADOR_Descripcion subuni'!$AS190&lt;&gt;0),'[3]INVESTIGADOR_Descripcion subuni'!$AS190,""),IF($A192="TOTAL",SUM(INDIRECT("AA4:AA"&amp;ROW()-1)),""))</f>
        <v/>
      </c>
      <c r="AB192" s="3" t="str">
        <f t="shared" ca="1" si="46"/>
        <v/>
      </c>
      <c r="AC192" s="3" t="str">
        <f ca="1">IF(AND($A192&lt;&gt;"",$A192&lt;&gt;"TOTAL"),IF(AND('[3]INVESTIGADOR_Descripcion subuni'!$AV190&lt;&gt;"",'[3]INVESTIGADOR_Descripcion subuni'!$AV190&lt;&gt;0),'[3]INVESTIGADOR_Descripcion subuni'!$AV190,""),IF($A192="TOTAL",SUM(INDIRECT("AC4:AC"&amp;ROW()-1)),""))</f>
        <v/>
      </c>
      <c r="AD192" s="3" t="str">
        <f ca="1">IF(AND($A192&lt;&gt;"",$A192&lt;&gt;"TOTAL"),IF(AND('[3]INVESTIGADOR_Descripcion subuni'!$AX190&lt;&gt;"",'[3]INVESTIGADOR_Descripcion subuni'!$AX190&lt;&gt;0),'[3]INVESTIGADOR_Descripcion subuni'!$AX190,""),IF($A192="TOTAL",SUM(INDIRECT("AD4:AD"&amp;ROW()-1)),""))</f>
        <v/>
      </c>
      <c r="AE192" s="3" t="str">
        <f t="shared" ca="1" si="47"/>
        <v/>
      </c>
      <c r="AF192" s="3" t="str">
        <f ca="1">IF(AND($A192&lt;&gt;"",$A192&lt;&gt;"TOTAL"),IF(AND('[3]INVESTIGADOR_Descripcion subuni'!$BA190&lt;&gt;"",'[3]INVESTIGADOR_Descripcion subuni'!$BA190&lt;&gt;0),'[3]INVESTIGADOR_Descripcion subuni'!$BA190,""),IF($A192="TOTAL",SUM(INDIRECT("AF4:AF"&amp;ROW()-1)),""))</f>
        <v/>
      </c>
      <c r="AG192" s="3" t="str">
        <f ca="1">IF(AND($A192&lt;&gt;"",$A192&lt;&gt;"TOTAL"),IF(AND('[3]INVESTIGADOR_Descripcion subuni'!$BC190&lt;&gt;"",'[3]INVESTIGADOR_Descripcion subuni'!$BC190&lt;&gt;0),'[3]INVESTIGADOR_Descripcion subuni'!$BC190,""),IF($A192="TOTAL",SUM(INDIRECT("AG4:AG"&amp;ROW()-1)),""))</f>
        <v/>
      </c>
      <c r="AH192" s="3" t="str">
        <f t="shared" ca="1" si="48"/>
        <v/>
      </c>
      <c r="AI192" s="3" t="str">
        <f ca="1">IF(AND($A192&lt;&gt;"",$A192&lt;&gt;"TOTAL"),IF(AND('[3]INVESTIGADOR_Descripcion subuni'!$BF190&lt;&gt;"",'[3]INVESTIGADOR_Descripcion subuni'!$BF190&lt;&gt;0),'[3]INVESTIGADOR_Descripcion subuni'!$BF190,""),IF($A192="TOTAL",SUM(INDIRECT("AI4:AI"&amp;ROW()-1)),""))</f>
        <v/>
      </c>
      <c r="AJ192" s="3" t="str">
        <f ca="1">IF(AND($A192&lt;&gt;"",$A192&lt;&gt;"TOTAL"),IF(AND('[3]INVESTIGADOR_Descripcion subuni'!$BH190&lt;&gt;"",'[3]INVESTIGADOR_Descripcion subuni'!$BH190&lt;&gt;0),'[3]INVESTIGADOR_Descripcion subuni'!$BH190,""),IF($A192="TOTAL",SUM(INDIRECT("AJ4:AJ"&amp;ROW()-1)),""))</f>
        <v/>
      </c>
      <c r="AK192" s="3" t="str">
        <f t="shared" ca="1" si="49"/>
        <v/>
      </c>
      <c r="AL192" s="3" t="str">
        <f ca="1">IF(AND($A192&lt;&gt;"",$A192&lt;&gt;"TOTAL"),IF(AND('[3]INVESTIGADOR_Descripcion subuni'!$BK190&lt;&gt;"",'[3]INVESTIGADOR_Descripcion subuni'!$BK190&lt;&gt;0),'[3]INVESTIGADOR_Descripcion subuni'!$BK190,""),IF($A192="TOTAL",SUM(INDIRECT("AL4:AL"&amp;ROW()-1)),""))</f>
        <v/>
      </c>
      <c r="AM192" s="3" t="str">
        <f ca="1">IF(AND($A192&lt;&gt;"",$A192&lt;&gt;"TOTAL"),IF(AND('[3]INVESTIGADOR_Descripcion subuni'!$BM190&lt;&gt;"",'[3]INVESTIGADOR_Descripcion subuni'!$BM190&lt;&gt;0),'[3]INVESTIGADOR_Descripcion subuni'!$BM190,""),IF($A192="TOTAL",SUM(INDIRECT("AM4:AM"&amp;ROW()-1)),""))</f>
        <v/>
      </c>
      <c r="AN192" s="3" t="str">
        <f t="shared" ca="1" si="50"/>
        <v/>
      </c>
      <c r="AO192" s="3" t="str">
        <f ca="1">IF(AND($A192&lt;&gt;"",$A192&lt;&gt;"TOTAL"),IF(AND('[3]INVESTIGADOR_Descripcion subuni'!$BP190&lt;&gt;"",'[3]INVESTIGADOR_Descripcion subuni'!$BP190&lt;&gt;0),'[3]INVESTIGADOR_Descripcion subuni'!$BP190,""),IF($A192="TOTAL",SUM(INDIRECT("AO4:AO"&amp;ROW()-1)),""))</f>
        <v/>
      </c>
      <c r="AP192" s="3" t="str">
        <f ca="1">IF(AND($A192&lt;&gt;"",$A192&lt;&gt;"TOTAL"),IF(AND('[3]INVESTIGADOR_Descripcion subuni'!$BR190&lt;&gt;"",'[3]INVESTIGADOR_Descripcion subuni'!$BR190&lt;&gt;0),'[3]INVESTIGADOR_Descripcion subuni'!$BR190,""),IF($A192="TOTAL",SUM(INDIRECT("AP4:AP"&amp;ROW()-1)),""))</f>
        <v/>
      </c>
      <c r="AQ192" s="3" t="str">
        <f t="shared" ca="1" si="51"/>
        <v/>
      </c>
      <c r="AR192" s="3" t="str">
        <f ca="1">IF(AND($A192&lt;&gt;"",$A192&lt;&gt;"TOTAL"),IF(AND('[3]INVESTIGADOR_Descripcion subuni'!$BU190&lt;&gt;"",'[3]INVESTIGADOR_Descripcion subuni'!$BU190&lt;&gt;0),'[3]INVESTIGADOR_Descripcion subuni'!$BU190,""),IF($A192="TOTAL",SUM(INDIRECT("AR4:AR"&amp;ROW()-1)),""))</f>
        <v/>
      </c>
      <c r="AS192" s="3" t="str">
        <f ca="1">IF(AND($A192&lt;&gt;"",$A192&lt;&gt;"TOTAL"),IF(AND('[3]INVESTIGADOR_Descripcion subuni'!$BW190&lt;&gt;"",'[3]INVESTIGADOR_Descripcion subuni'!$BW190&lt;&gt;0),'[3]INVESTIGADOR_Descripcion subuni'!$BW190,""),IF($A192="TOTAL",SUM(INDIRECT("AS4:AS"&amp;ROW()-1)),""))</f>
        <v/>
      </c>
      <c r="AT192" s="3" t="str">
        <f t="shared" ca="1" si="52"/>
        <v/>
      </c>
      <c r="AU192" s="3" t="str">
        <f ca="1">IF(AND($A192&lt;&gt;"",$A192&lt;&gt;"TOTAL"),IF(AND('[3]INVESTIGADOR_Descripcion subuni'!$BZ190&lt;&gt;"",'[3]INVESTIGADOR_Descripcion subuni'!$BZ190&lt;&gt;0),'[3]INVESTIGADOR_Descripcion subuni'!$BZ190,""),IF($A192="TOTAL",SUM(INDIRECT("AU4:AU"&amp;ROW()-1)),""))</f>
        <v/>
      </c>
      <c r="AV192" s="3" t="str">
        <f ca="1">IF(AND($A192&lt;&gt;"",$A192&lt;&gt;"TOTAL"),IF(AND('[3]INVESTIGADOR_Descripcion subuni'!$CB190&lt;&gt;"",'[3]INVESTIGADOR_Descripcion subuni'!$CB190&lt;&gt;0),'[3]INVESTIGADOR_Descripcion subuni'!$CB190,""),IF($A192="TOTAL",SUM(INDIRECT("AV4:AV"&amp;ROW()-1)),""))</f>
        <v/>
      </c>
      <c r="AW192" s="3" t="str">
        <f t="shared" ca="1" si="53"/>
        <v/>
      </c>
      <c r="AX192" s="3" t="str">
        <f ca="1">IF(AND($A192&lt;&gt;"",$A192&lt;&gt;"TOTAL"),IF(AND('[3]INVESTIGADOR_Descripcion subuni'!$CE190&lt;&gt;"",'[3]INVESTIGADOR_Descripcion subuni'!$CE190&lt;&gt;0),'[3]INVESTIGADOR_Descripcion subuni'!$CE190,""),IF($A192="TOTAL",SUM(INDIRECT("AX4:AX"&amp;ROW()-1)),""))</f>
        <v/>
      </c>
      <c r="AY192" s="3" t="str">
        <f ca="1">IF(AND($A192&lt;&gt;"",$A192&lt;&gt;"TOTAL"),IF(AND('[3]INVESTIGADOR_Descripcion subuni'!$CG190&lt;&gt;"",'[3]INVESTIGADOR_Descripcion subuni'!$CG190&lt;&gt;0),'[3]INVESTIGADOR_Descripcion subuni'!$CG190,""),IF($A192="TOTAL",SUM(INDIRECT("AY4:AY"&amp;ROW()-1)),""))</f>
        <v/>
      </c>
      <c r="AZ192" s="3" t="str">
        <f t="shared" ca="1" si="54"/>
        <v/>
      </c>
      <c r="BA192" s="3" t="str">
        <f ca="1">IF(AND($A192&lt;&gt;"",$A192&lt;&gt;"TOTAL"),IF(AND('[3]INVESTIGADOR_Descripcion subuni'!$CJ190&lt;&gt;"",'[3]INVESTIGADOR_Descripcion subuni'!$CJ190&lt;&gt;0),'[3]INVESTIGADOR_Descripcion subuni'!$CJ190,""),IF($A192="TOTAL",SUM(INDIRECT("BA4:BA"&amp;ROW()-1)),""))</f>
        <v/>
      </c>
      <c r="BB192" s="3" t="str">
        <f ca="1">IF(AND($A192&lt;&gt;"",$A192&lt;&gt;"TOTAL"),IF(AND('[3]INVESTIGADOR_Descripcion subuni'!$CL190&lt;&gt;"",'[3]INVESTIGADOR_Descripcion subuni'!$CL190&lt;&gt;0),'[3]INVESTIGADOR_Descripcion subuni'!$CL190,""),IF($A192="TOTAL",SUM(INDIRECT("BB4:BB"&amp;ROW()-1)),""))</f>
        <v/>
      </c>
      <c r="BC192" s="3" t="str">
        <f t="shared" ca="1" si="55"/>
        <v/>
      </c>
      <c r="BD192" s="3" t="str">
        <f ca="1">IF(AND($A192&lt;&gt;"",$A192&lt;&gt;"TOTAL"),IF(AND('[3]INVESTIGADOR_Descripcion subuni'!$CO190&lt;&gt;"",'[3]INVESTIGADOR_Descripcion subuni'!$CO190&lt;&gt;0),'[3]INVESTIGADOR_Descripcion subuni'!$CO190,""),IF($A192="TOTAL",SUM(INDIRECT("BD4:BD"&amp;ROW()-1)),""))</f>
        <v/>
      </c>
      <c r="BE192" s="3" t="str">
        <f ca="1">IF(AND($A192&lt;&gt;"",$A192&lt;&gt;"TOTAL"),IF(AND('[3]INVESTIGADOR_Descripcion subuni'!$CQ190&lt;&gt;"",'[3]INVESTIGADOR_Descripcion subuni'!$CQ190&lt;&gt;0),'[3]INVESTIGADOR_Descripcion subuni'!$CQ190,""),IF($A192="TOTAL",SUM(INDIRECT("BE4:BE"&amp;ROW()-1)),""))</f>
        <v/>
      </c>
      <c r="BF192" s="3" t="str">
        <f t="shared" ca="1" si="56"/>
        <v/>
      </c>
    </row>
    <row r="193" spans="1:58" x14ac:dyDescent="0.2">
      <c r="A193" s="25" t="str">
        <f>IF('[3]INVESTIGADOR_Descripcion subuni'!$B191&lt;&gt;"",'[3]INVESTIGADOR_Descripcion subuni'!$B191,IF(AND('[3]INVESTIGADOR_Descripcion subuni'!$B191="",'[3]INVESTIGADOR_Descripcion subuni'!$B192="",'[3]INVESTIGADOR_Descripcion subuni'!$B190=""),"","TOTAL"))</f>
        <v/>
      </c>
      <c r="B193" s="3" t="str">
        <f ca="1">IF(AND($A193&lt;&gt;"",$A193&lt;&gt;"TOTAL"),IF(AND('[3]INVESTIGADOR_Descripcion subuni'!$C191&lt;&gt;"",'[3]INVESTIGADOR_Descripcion subuni'!$C191&lt;&gt;0),'[3]INVESTIGADOR_Descripcion subuni'!$C191,""),IF($A193="TOTAL",SUM(INDIRECT("B4:B"&amp;ROW()-1)),""))</f>
        <v/>
      </c>
      <c r="C193" s="3" t="str">
        <f ca="1">IF(AND($A193&lt;&gt;"",$A193&lt;&gt;"TOTAL"),IF(AND('[3]INVESTIGADOR_Descripcion subuni'!$E191&lt;&gt;"",'[3]INVESTIGADOR_Descripcion subuni'!$E191&lt;&gt;0),'[3]INVESTIGADOR_Descripcion subuni'!$E191,""),IF($A193="TOTAL",SUM(INDIRECT("C4:C"&amp;ROW()-1)),""))</f>
        <v/>
      </c>
      <c r="D193" s="3" t="str">
        <f t="shared" ca="1" si="38"/>
        <v/>
      </c>
      <c r="E193" s="3" t="str">
        <f ca="1">IF(AND($A193&lt;&gt;"",$A193&lt;&gt;"TOTAL"),IF(AND('[3]INVESTIGADOR_Descripcion subuni'!$H191&lt;&gt;"",'[3]INVESTIGADOR_Descripcion subuni'!$H191&lt;&gt;0),'[3]INVESTIGADOR_Descripcion subuni'!$H191,""),IF($A193="TOTAL",SUM(INDIRECT("E4:E"&amp;ROW()-1)),""))</f>
        <v/>
      </c>
      <c r="F193" s="3" t="str">
        <f ca="1">IF(AND($A193&lt;&gt;"",$A193&lt;&gt;"TOTAL"),IF(AND('[3]INVESTIGADOR_Descripcion subuni'!$J191&lt;&gt;"",'[3]INVESTIGADOR_Descripcion subuni'!$J191&lt;&gt;0),'[3]INVESTIGADOR_Descripcion subuni'!$J191,""),IF($A193="TOTAL",SUM(INDIRECT("F4:F"&amp;ROW()-1)),""))</f>
        <v/>
      </c>
      <c r="G193" s="3" t="str">
        <f t="shared" ca="1" si="39"/>
        <v/>
      </c>
      <c r="H193" s="3" t="str">
        <f ca="1">IF(AND($A193&lt;&gt;"",$A193&lt;&gt;"TOTAL"),IF(AND('[3]INVESTIGADOR_Descripcion subuni'!$M191&lt;&gt;"",'[3]INVESTIGADOR_Descripcion subuni'!$M191&lt;&gt;0),'[3]INVESTIGADOR_Descripcion subuni'!$M191,""),IF($A193="TOTAL",SUM(INDIRECT("H4:H"&amp;ROW()-1)),""))</f>
        <v/>
      </c>
      <c r="I193" s="3" t="str">
        <f ca="1">IF(AND($A193&lt;&gt;"",$A193&lt;&gt;"TOTAL"),IF(AND('[3]INVESTIGADOR_Descripcion subuni'!$O191&lt;&gt;"",'[3]INVESTIGADOR_Descripcion subuni'!$O191&lt;&gt;0),'[3]INVESTIGADOR_Descripcion subuni'!$O191,""),IF($A193="TOTAL",SUM(INDIRECT("I4:I"&amp;ROW()-1)),""))</f>
        <v/>
      </c>
      <c r="J193" s="3" t="str">
        <f t="shared" ca="1" si="40"/>
        <v/>
      </c>
      <c r="K193" s="3" t="str">
        <f ca="1">IF(AND($A193&lt;&gt;"",$A193&lt;&gt;"TOTAL"),IF(AND('[3]INVESTIGADOR_Descripcion subuni'!$R191&lt;&gt;"",'[3]INVESTIGADOR_Descripcion subuni'!$R191&lt;&gt;0),'[3]INVESTIGADOR_Descripcion subuni'!$R191,""),IF($A193="TOTAL",SUM(INDIRECT("K4:K"&amp;ROW()-1)),""))</f>
        <v/>
      </c>
      <c r="L193" s="3" t="str">
        <f ca="1">IF(AND($A193&lt;&gt;"",$A193&lt;&gt;"TOTAL"),IF(AND('[3]INVESTIGADOR_Descripcion subuni'!$T191&lt;&gt;"",'[3]INVESTIGADOR_Descripcion subuni'!$T191&lt;&gt;0),'[3]INVESTIGADOR_Descripcion subuni'!$T191,""),IF($A193="TOTAL",SUM(INDIRECT("L4:L"&amp;ROW()-1)),""))</f>
        <v/>
      </c>
      <c r="M193" s="3" t="str">
        <f t="shared" ca="1" si="41"/>
        <v/>
      </c>
      <c r="N193" s="3" t="str">
        <f ca="1">IF(AND($A193&lt;&gt;"",$A193&lt;&gt;"TOTAL"),IF(AND('[3]INVESTIGADOR_Descripcion subuni'!$W191&lt;&gt;"",'[3]INVESTIGADOR_Descripcion subuni'!$W191&lt;&gt;0),'[3]INVESTIGADOR_Descripcion subuni'!$W191,""),IF($A193="TOTAL",SUM(INDIRECT("N4:N"&amp;ROW()-1)),""))</f>
        <v/>
      </c>
      <c r="O193" s="3" t="str">
        <f ca="1">IF(AND($A193&lt;&gt;"",$A193&lt;&gt;"TOTAL"),IF(AND('[3]INVESTIGADOR_Descripcion subuni'!$Y191&lt;&gt;"",'[3]INVESTIGADOR_Descripcion subuni'!$Y191&lt;&gt;0),'[3]INVESTIGADOR_Descripcion subuni'!$Y191,""),IF($A193="TOTAL",SUM(INDIRECT("O4:O"&amp;ROW()-1)),""))</f>
        <v/>
      </c>
      <c r="P193" s="3" t="str">
        <f t="shared" ca="1" si="42"/>
        <v/>
      </c>
      <c r="Q193" s="3" t="str">
        <f ca="1">IF(AND($A193&lt;&gt;"",$A193&lt;&gt;"TOTAL"),IF(AND('[3]INVESTIGADOR_Descripcion subuni'!$AB191&lt;&gt;"",'[3]INVESTIGADOR_Descripcion subuni'!$AB191&lt;&gt;0),'[3]INVESTIGADOR_Descripcion subuni'!$AB191,""),IF($A193="TOTAL",SUM(INDIRECT("Q4:Q"&amp;ROW()-1)),""))</f>
        <v/>
      </c>
      <c r="R193" s="3" t="str">
        <f ca="1">IF(AND($A193&lt;&gt;"",$A193&lt;&gt;"TOTAL"),IF(AND('[3]INVESTIGADOR_Descripcion subuni'!$AD191&lt;&gt;"",'[3]INVESTIGADOR_Descripcion subuni'!$AD191&lt;&gt;0),'[3]INVESTIGADOR_Descripcion subuni'!$AD191,""),IF($A193="TOTAL",SUM(INDIRECT("R4:R"&amp;ROW()-1)),""))</f>
        <v/>
      </c>
      <c r="S193" s="3" t="str">
        <f t="shared" ca="1" si="43"/>
        <v/>
      </c>
      <c r="T193" s="3" t="str">
        <f ca="1">IF(AND($A193&lt;&gt;"",$A193&lt;&gt;"TOTAL"),IF(AND('[3]INVESTIGADOR_Descripcion subuni'!$AG191&lt;&gt;"",'[3]INVESTIGADOR_Descripcion subuni'!$AG191&lt;&gt;0),'[3]INVESTIGADOR_Descripcion subuni'!$AG191,""),IF($A193="TOTAL",SUM(INDIRECT("T4:T"&amp;ROW()-1)),""))</f>
        <v/>
      </c>
      <c r="U193" s="3" t="str">
        <f ca="1">IF(AND($A193&lt;&gt;"",$A193&lt;&gt;"TOTAL"),IF(AND('[3]INVESTIGADOR_Descripcion subuni'!$AI191&lt;&gt;"",'[3]INVESTIGADOR_Descripcion subuni'!$AI191&lt;&gt;0),'[3]INVESTIGADOR_Descripcion subuni'!$AI191,""),IF($A193="TOTAL",SUM(INDIRECT("U4:U"&amp;ROW()-1)),""))</f>
        <v/>
      </c>
      <c r="V193" s="3" t="str">
        <f t="shared" ca="1" si="44"/>
        <v/>
      </c>
      <c r="W193" s="3" t="str">
        <f ca="1">IF(AND($A193&lt;&gt;"",$A193&lt;&gt;"TOTAL"),IF(AND('[3]INVESTIGADOR_Descripcion subuni'!$AL191&lt;&gt;"",'[3]INVESTIGADOR_Descripcion subuni'!$AL191&lt;&gt;0),'[3]INVESTIGADOR_Descripcion subuni'!$AL191,""),IF($A193="TOTAL",SUM(INDIRECT("W4:W"&amp;ROW()-1)),""))</f>
        <v/>
      </c>
      <c r="X193" s="3" t="str">
        <f ca="1">IF(AND($A193&lt;&gt;"",$A193&lt;&gt;"TOTAL"),IF(AND('[3]INVESTIGADOR_Descripcion subuni'!$AN191&lt;&gt;"",'[3]INVESTIGADOR_Descripcion subuni'!$AN191&lt;&gt;0),'[3]INVESTIGADOR_Descripcion subuni'!$AN191,""),IF($A193="TOTAL",SUM(INDIRECT("X4:X"&amp;ROW()-1)),""))</f>
        <v/>
      </c>
      <c r="Y193" s="3" t="str">
        <f t="shared" ca="1" si="45"/>
        <v/>
      </c>
      <c r="Z193" s="3" t="str">
        <f ca="1">IF(AND($A193&lt;&gt;"",$A193&lt;&gt;"TOTAL"),IF(AND('[3]INVESTIGADOR_Descripcion subuni'!$AQ191&lt;&gt;"",'[3]INVESTIGADOR_Descripcion subuni'!$AQ191&lt;&gt;0),'[3]INVESTIGADOR_Descripcion subuni'!$AQ191,""),IF($A193="TOTAL",SUM(INDIRECT("Z4:Z"&amp;ROW()-1)),""))</f>
        <v/>
      </c>
      <c r="AA193" s="3" t="str">
        <f ca="1">IF(AND($A193&lt;&gt;"",$A193&lt;&gt;"TOTAL"),IF(AND('[3]INVESTIGADOR_Descripcion subuni'!$AS191&lt;&gt;"",'[3]INVESTIGADOR_Descripcion subuni'!$AS191&lt;&gt;0),'[3]INVESTIGADOR_Descripcion subuni'!$AS191,""),IF($A193="TOTAL",SUM(INDIRECT("AA4:AA"&amp;ROW()-1)),""))</f>
        <v/>
      </c>
      <c r="AB193" s="3" t="str">
        <f t="shared" ca="1" si="46"/>
        <v/>
      </c>
      <c r="AC193" s="3" t="str">
        <f ca="1">IF(AND($A193&lt;&gt;"",$A193&lt;&gt;"TOTAL"),IF(AND('[3]INVESTIGADOR_Descripcion subuni'!$AV191&lt;&gt;"",'[3]INVESTIGADOR_Descripcion subuni'!$AV191&lt;&gt;0),'[3]INVESTIGADOR_Descripcion subuni'!$AV191,""),IF($A193="TOTAL",SUM(INDIRECT("AC4:AC"&amp;ROW()-1)),""))</f>
        <v/>
      </c>
      <c r="AD193" s="3" t="str">
        <f ca="1">IF(AND($A193&lt;&gt;"",$A193&lt;&gt;"TOTAL"),IF(AND('[3]INVESTIGADOR_Descripcion subuni'!$AX191&lt;&gt;"",'[3]INVESTIGADOR_Descripcion subuni'!$AX191&lt;&gt;0),'[3]INVESTIGADOR_Descripcion subuni'!$AX191,""),IF($A193="TOTAL",SUM(INDIRECT("AD4:AD"&amp;ROW()-1)),""))</f>
        <v/>
      </c>
      <c r="AE193" s="3" t="str">
        <f t="shared" ca="1" si="47"/>
        <v/>
      </c>
      <c r="AF193" s="3" t="str">
        <f ca="1">IF(AND($A193&lt;&gt;"",$A193&lt;&gt;"TOTAL"),IF(AND('[3]INVESTIGADOR_Descripcion subuni'!$BA191&lt;&gt;"",'[3]INVESTIGADOR_Descripcion subuni'!$BA191&lt;&gt;0),'[3]INVESTIGADOR_Descripcion subuni'!$BA191,""),IF($A193="TOTAL",SUM(INDIRECT("AF4:AF"&amp;ROW()-1)),""))</f>
        <v/>
      </c>
      <c r="AG193" s="3" t="str">
        <f ca="1">IF(AND($A193&lt;&gt;"",$A193&lt;&gt;"TOTAL"),IF(AND('[3]INVESTIGADOR_Descripcion subuni'!$BC191&lt;&gt;"",'[3]INVESTIGADOR_Descripcion subuni'!$BC191&lt;&gt;0),'[3]INVESTIGADOR_Descripcion subuni'!$BC191,""),IF($A193="TOTAL",SUM(INDIRECT("AG4:AG"&amp;ROW()-1)),""))</f>
        <v/>
      </c>
      <c r="AH193" s="3" t="str">
        <f t="shared" ca="1" si="48"/>
        <v/>
      </c>
      <c r="AI193" s="3" t="str">
        <f ca="1">IF(AND($A193&lt;&gt;"",$A193&lt;&gt;"TOTAL"),IF(AND('[3]INVESTIGADOR_Descripcion subuni'!$BF191&lt;&gt;"",'[3]INVESTIGADOR_Descripcion subuni'!$BF191&lt;&gt;0),'[3]INVESTIGADOR_Descripcion subuni'!$BF191,""),IF($A193="TOTAL",SUM(INDIRECT("AI4:AI"&amp;ROW()-1)),""))</f>
        <v/>
      </c>
      <c r="AJ193" s="3" t="str">
        <f ca="1">IF(AND($A193&lt;&gt;"",$A193&lt;&gt;"TOTAL"),IF(AND('[3]INVESTIGADOR_Descripcion subuni'!$BH191&lt;&gt;"",'[3]INVESTIGADOR_Descripcion subuni'!$BH191&lt;&gt;0),'[3]INVESTIGADOR_Descripcion subuni'!$BH191,""),IF($A193="TOTAL",SUM(INDIRECT("AJ4:AJ"&amp;ROW()-1)),""))</f>
        <v/>
      </c>
      <c r="AK193" s="3" t="str">
        <f t="shared" ca="1" si="49"/>
        <v/>
      </c>
      <c r="AL193" s="3" t="str">
        <f ca="1">IF(AND($A193&lt;&gt;"",$A193&lt;&gt;"TOTAL"),IF(AND('[3]INVESTIGADOR_Descripcion subuni'!$BK191&lt;&gt;"",'[3]INVESTIGADOR_Descripcion subuni'!$BK191&lt;&gt;0),'[3]INVESTIGADOR_Descripcion subuni'!$BK191,""),IF($A193="TOTAL",SUM(INDIRECT("AL4:AL"&amp;ROW()-1)),""))</f>
        <v/>
      </c>
      <c r="AM193" s="3" t="str">
        <f ca="1">IF(AND($A193&lt;&gt;"",$A193&lt;&gt;"TOTAL"),IF(AND('[3]INVESTIGADOR_Descripcion subuni'!$BM191&lt;&gt;"",'[3]INVESTIGADOR_Descripcion subuni'!$BM191&lt;&gt;0),'[3]INVESTIGADOR_Descripcion subuni'!$BM191,""),IF($A193="TOTAL",SUM(INDIRECT("AM4:AM"&amp;ROW()-1)),""))</f>
        <v/>
      </c>
      <c r="AN193" s="3" t="str">
        <f t="shared" ca="1" si="50"/>
        <v/>
      </c>
      <c r="AO193" s="3" t="str">
        <f ca="1">IF(AND($A193&lt;&gt;"",$A193&lt;&gt;"TOTAL"),IF(AND('[3]INVESTIGADOR_Descripcion subuni'!$BP191&lt;&gt;"",'[3]INVESTIGADOR_Descripcion subuni'!$BP191&lt;&gt;0),'[3]INVESTIGADOR_Descripcion subuni'!$BP191,""),IF($A193="TOTAL",SUM(INDIRECT("AO4:AO"&amp;ROW()-1)),""))</f>
        <v/>
      </c>
      <c r="AP193" s="3" t="str">
        <f ca="1">IF(AND($A193&lt;&gt;"",$A193&lt;&gt;"TOTAL"),IF(AND('[3]INVESTIGADOR_Descripcion subuni'!$BR191&lt;&gt;"",'[3]INVESTIGADOR_Descripcion subuni'!$BR191&lt;&gt;0),'[3]INVESTIGADOR_Descripcion subuni'!$BR191,""),IF($A193="TOTAL",SUM(INDIRECT("AP4:AP"&amp;ROW()-1)),""))</f>
        <v/>
      </c>
      <c r="AQ193" s="3" t="str">
        <f t="shared" ca="1" si="51"/>
        <v/>
      </c>
      <c r="AR193" s="3" t="str">
        <f ca="1">IF(AND($A193&lt;&gt;"",$A193&lt;&gt;"TOTAL"),IF(AND('[3]INVESTIGADOR_Descripcion subuni'!$BU191&lt;&gt;"",'[3]INVESTIGADOR_Descripcion subuni'!$BU191&lt;&gt;0),'[3]INVESTIGADOR_Descripcion subuni'!$BU191,""),IF($A193="TOTAL",SUM(INDIRECT("AR4:AR"&amp;ROW()-1)),""))</f>
        <v/>
      </c>
      <c r="AS193" s="3" t="str">
        <f ca="1">IF(AND($A193&lt;&gt;"",$A193&lt;&gt;"TOTAL"),IF(AND('[3]INVESTIGADOR_Descripcion subuni'!$BW191&lt;&gt;"",'[3]INVESTIGADOR_Descripcion subuni'!$BW191&lt;&gt;0),'[3]INVESTIGADOR_Descripcion subuni'!$BW191,""),IF($A193="TOTAL",SUM(INDIRECT("AS4:AS"&amp;ROW()-1)),""))</f>
        <v/>
      </c>
      <c r="AT193" s="3" t="str">
        <f t="shared" ca="1" si="52"/>
        <v/>
      </c>
      <c r="AU193" s="3" t="str">
        <f ca="1">IF(AND($A193&lt;&gt;"",$A193&lt;&gt;"TOTAL"),IF(AND('[3]INVESTIGADOR_Descripcion subuni'!$BZ191&lt;&gt;"",'[3]INVESTIGADOR_Descripcion subuni'!$BZ191&lt;&gt;0),'[3]INVESTIGADOR_Descripcion subuni'!$BZ191,""),IF($A193="TOTAL",SUM(INDIRECT("AU4:AU"&amp;ROW()-1)),""))</f>
        <v/>
      </c>
      <c r="AV193" s="3" t="str">
        <f ca="1">IF(AND($A193&lt;&gt;"",$A193&lt;&gt;"TOTAL"),IF(AND('[3]INVESTIGADOR_Descripcion subuni'!$CB191&lt;&gt;"",'[3]INVESTIGADOR_Descripcion subuni'!$CB191&lt;&gt;0),'[3]INVESTIGADOR_Descripcion subuni'!$CB191,""),IF($A193="TOTAL",SUM(INDIRECT("AV4:AV"&amp;ROW()-1)),""))</f>
        <v/>
      </c>
      <c r="AW193" s="3" t="str">
        <f t="shared" ca="1" si="53"/>
        <v/>
      </c>
      <c r="AX193" s="3" t="str">
        <f ca="1">IF(AND($A193&lt;&gt;"",$A193&lt;&gt;"TOTAL"),IF(AND('[3]INVESTIGADOR_Descripcion subuni'!$CE191&lt;&gt;"",'[3]INVESTIGADOR_Descripcion subuni'!$CE191&lt;&gt;0),'[3]INVESTIGADOR_Descripcion subuni'!$CE191,""),IF($A193="TOTAL",SUM(INDIRECT("AX4:AX"&amp;ROW()-1)),""))</f>
        <v/>
      </c>
      <c r="AY193" s="3" t="str">
        <f ca="1">IF(AND($A193&lt;&gt;"",$A193&lt;&gt;"TOTAL"),IF(AND('[3]INVESTIGADOR_Descripcion subuni'!$CG191&lt;&gt;"",'[3]INVESTIGADOR_Descripcion subuni'!$CG191&lt;&gt;0),'[3]INVESTIGADOR_Descripcion subuni'!$CG191,""),IF($A193="TOTAL",SUM(INDIRECT("AY4:AY"&amp;ROW()-1)),""))</f>
        <v/>
      </c>
      <c r="AZ193" s="3" t="str">
        <f t="shared" ca="1" si="54"/>
        <v/>
      </c>
      <c r="BA193" s="3" t="str">
        <f ca="1">IF(AND($A193&lt;&gt;"",$A193&lt;&gt;"TOTAL"),IF(AND('[3]INVESTIGADOR_Descripcion subuni'!$CJ191&lt;&gt;"",'[3]INVESTIGADOR_Descripcion subuni'!$CJ191&lt;&gt;0),'[3]INVESTIGADOR_Descripcion subuni'!$CJ191,""),IF($A193="TOTAL",SUM(INDIRECT("BA4:BA"&amp;ROW()-1)),""))</f>
        <v/>
      </c>
      <c r="BB193" s="3" t="str">
        <f ca="1">IF(AND($A193&lt;&gt;"",$A193&lt;&gt;"TOTAL"),IF(AND('[3]INVESTIGADOR_Descripcion subuni'!$CL191&lt;&gt;"",'[3]INVESTIGADOR_Descripcion subuni'!$CL191&lt;&gt;0),'[3]INVESTIGADOR_Descripcion subuni'!$CL191,""),IF($A193="TOTAL",SUM(INDIRECT("BB4:BB"&amp;ROW()-1)),""))</f>
        <v/>
      </c>
      <c r="BC193" s="3" t="str">
        <f t="shared" ca="1" si="55"/>
        <v/>
      </c>
      <c r="BD193" s="3" t="str">
        <f ca="1">IF(AND($A193&lt;&gt;"",$A193&lt;&gt;"TOTAL"),IF(AND('[3]INVESTIGADOR_Descripcion subuni'!$CO191&lt;&gt;"",'[3]INVESTIGADOR_Descripcion subuni'!$CO191&lt;&gt;0),'[3]INVESTIGADOR_Descripcion subuni'!$CO191,""),IF($A193="TOTAL",SUM(INDIRECT("BD4:BD"&amp;ROW()-1)),""))</f>
        <v/>
      </c>
      <c r="BE193" s="3" t="str">
        <f ca="1">IF(AND($A193&lt;&gt;"",$A193&lt;&gt;"TOTAL"),IF(AND('[3]INVESTIGADOR_Descripcion subuni'!$CQ191&lt;&gt;"",'[3]INVESTIGADOR_Descripcion subuni'!$CQ191&lt;&gt;0),'[3]INVESTIGADOR_Descripcion subuni'!$CQ191,""),IF($A193="TOTAL",SUM(INDIRECT("BE4:BE"&amp;ROW()-1)),""))</f>
        <v/>
      </c>
      <c r="BF193" s="3" t="str">
        <f t="shared" ca="1" si="56"/>
        <v/>
      </c>
    </row>
    <row r="194" spans="1:58" x14ac:dyDescent="0.2">
      <c r="A194" s="25" t="str">
        <f>IF('[3]INVESTIGADOR_Descripcion subuni'!$B192&lt;&gt;"",'[3]INVESTIGADOR_Descripcion subuni'!$B192,IF(AND('[3]INVESTIGADOR_Descripcion subuni'!$B192="",'[3]INVESTIGADOR_Descripcion subuni'!$B193="",'[3]INVESTIGADOR_Descripcion subuni'!$B191=""),"","TOTAL"))</f>
        <v/>
      </c>
      <c r="B194" s="3" t="str">
        <f ca="1">IF(AND($A194&lt;&gt;"",$A194&lt;&gt;"TOTAL"),IF(AND('[3]INVESTIGADOR_Descripcion subuni'!$C192&lt;&gt;"",'[3]INVESTIGADOR_Descripcion subuni'!$C192&lt;&gt;0),'[3]INVESTIGADOR_Descripcion subuni'!$C192,""),IF($A194="TOTAL",SUM(INDIRECT("B4:B"&amp;ROW()-1)),""))</f>
        <v/>
      </c>
      <c r="C194" s="3" t="str">
        <f ca="1">IF(AND($A194&lt;&gt;"",$A194&lt;&gt;"TOTAL"),IF(AND('[3]INVESTIGADOR_Descripcion subuni'!$E192&lt;&gt;"",'[3]INVESTIGADOR_Descripcion subuni'!$E192&lt;&gt;0),'[3]INVESTIGADOR_Descripcion subuni'!$E192,""),IF($A194="TOTAL",SUM(INDIRECT("C4:C"&amp;ROW()-1)),""))</f>
        <v/>
      </c>
      <c r="D194" s="3" t="str">
        <f t="shared" ca="1" si="38"/>
        <v/>
      </c>
      <c r="E194" s="3" t="str">
        <f ca="1">IF(AND($A194&lt;&gt;"",$A194&lt;&gt;"TOTAL"),IF(AND('[3]INVESTIGADOR_Descripcion subuni'!$H192&lt;&gt;"",'[3]INVESTIGADOR_Descripcion subuni'!$H192&lt;&gt;0),'[3]INVESTIGADOR_Descripcion subuni'!$H192,""),IF($A194="TOTAL",SUM(INDIRECT("E4:E"&amp;ROW()-1)),""))</f>
        <v/>
      </c>
      <c r="F194" s="3" t="str">
        <f ca="1">IF(AND($A194&lt;&gt;"",$A194&lt;&gt;"TOTAL"),IF(AND('[3]INVESTIGADOR_Descripcion subuni'!$J192&lt;&gt;"",'[3]INVESTIGADOR_Descripcion subuni'!$J192&lt;&gt;0),'[3]INVESTIGADOR_Descripcion subuni'!$J192,""),IF($A194="TOTAL",SUM(INDIRECT("F4:F"&amp;ROW()-1)),""))</f>
        <v/>
      </c>
      <c r="G194" s="3" t="str">
        <f t="shared" ca="1" si="39"/>
        <v/>
      </c>
      <c r="H194" s="3" t="str">
        <f ca="1">IF(AND($A194&lt;&gt;"",$A194&lt;&gt;"TOTAL"),IF(AND('[3]INVESTIGADOR_Descripcion subuni'!$M192&lt;&gt;"",'[3]INVESTIGADOR_Descripcion subuni'!$M192&lt;&gt;0),'[3]INVESTIGADOR_Descripcion subuni'!$M192,""),IF($A194="TOTAL",SUM(INDIRECT("H4:H"&amp;ROW()-1)),""))</f>
        <v/>
      </c>
      <c r="I194" s="3" t="str">
        <f ca="1">IF(AND($A194&lt;&gt;"",$A194&lt;&gt;"TOTAL"),IF(AND('[3]INVESTIGADOR_Descripcion subuni'!$O192&lt;&gt;"",'[3]INVESTIGADOR_Descripcion subuni'!$O192&lt;&gt;0),'[3]INVESTIGADOR_Descripcion subuni'!$O192,""),IF($A194="TOTAL",SUM(INDIRECT("I4:I"&amp;ROW()-1)),""))</f>
        <v/>
      </c>
      <c r="J194" s="3" t="str">
        <f t="shared" ca="1" si="40"/>
        <v/>
      </c>
      <c r="K194" s="3" t="str">
        <f ca="1">IF(AND($A194&lt;&gt;"",$A194&lt;&gt;"TOTAL"),IF(AND('[3]INVESTIGADOR_Descripcion subuni'!$R192&lt;&gt;"",'[3]INVESTIGADOR_Descripcion subuni'!$R192&lt;&gt;0),'[3]INVESTIGADOR_Descripcion subuni'!$R192,""),IF($A194="TOTAL",SUM(INDIRECT("K4:K"&amp;ROW()-1)),""))</f>
        <v/>
      </c>
      <c r="L194" s="3" t="str">
        <f ca="1">IF(AND($A194&lt;&gt;"",$A194&lt;&gt;"TOTAL"),IF(AND('[3]INVESTIGADOR_Descripcion subuni'!$T192&lt;&gt;"",'[3]INVESTIGADOR_Descripcion subuni'!$T192&lt;&gt;0),'[3]INVESTIGADOR_Descripcion subuni'!$T192,""),IF($A194="TOTAL",SUM(INDIRECT("L4:L"&amp;ROW()-1)),""))</f>
        <v/>
      </c>
      <c r="M194" s="3" t="str">
        <f t="shared" ca="1" si="41"/>
        <v/>
      </c>
      <c r="N194" s="3" t="str">
        <f ca="1">IF(AND($A194&lt;&gt;"",$A194&lt;&gt;"TOTAL"),IF(AND('[3]INVESTIGADOR_Descripcion subuni'!$W192&lt;&gt;"",'[3]INVESTIGADOR_Descripcion subuni'!$W192&lt;&gt;0),'[3]INVESTIGADOR_Descripcion subuni'!$W192,""),IF($A194="TOTAL",SUM(INDIRECT("N4:N"&amp;ROW()-1)),""))</f>
        <v/>
      </c>
      <c r="O194" s="3" t="str">
        <f ca="1">IF(AND($A194&lt;&gt;"",$A194&lt;&gt;"TOTAL"),IF(AND('[3]INVESTIGADOR_Descripcion subuni'!$Y192&lt;&gt;"",'[3]INVESTIGADOR_Descripcion subuni'!$Y192&lt;&gt;0),'[3]INVESTIGADOR_Descripcion subuni'!$Y192,""),IF($A194="TOTAL",SUM(INDIRECT("O4:O"&amp;ROW()-1)),""))</f>
        <v/>
      </c>
      <c r="P194" s="3" t="str">
        <f t="shared" ca="1" si="42"/>
        <v/>
      </c>
      <c r="Q194" s="3" t="str">
        <f ca="1">IF(AND($A194&lt;&gt;"",$A194&lt;&gt;"TOTAL"),IF(AND('[3]INVESTIGADOR_Descripcion subuni'!$AB192&lt;&gt;"",'[3]INVESTIGADOR_Descripcion subuni'!$AB192&lt;&gt;0),'[3]INVESTIGADOR_Descripcion subuni'!$AB192,""),IF($A194="TOTAL",SUM(INDIRECT("Q4:Q"&amp;ROW()-1)),""))</f>
        <v/>
      </c>
      <c r="R194" s="3" t="str">
        <f ca="1">IF(AND($A194&lt;&gt;"",$A194&lt;&gt;"TOTAL"),IF(AND('[3]INVESTIGADOR_Descripcion subuni'!$AD192&lt;&gt;"",'[3]INVESTIGADOR_Descripcion subuni'!$AD192&lt;&gt;0),'[3]INVESTIGADOR_Descripcion subuni'!$AD192,""),IF($A194="TOTAL",SUM(INDIRECT("R4:R"&amp;ROW()-1)),""))</f>
        <v/>
      </c>
      <c r="S194" s="3" t="str">
        <f t="shared" ca="1" si="43"/>
        <v/>
      </c>
      <c r="T194" s="3" t="str">
        <f ca="1">IF(AND($A194&lt;&gt;"",$A194&lt;&gt;"TOTAL"),IF(AND('[3]INVESTIGADOR_Descripcion subuni'!$AG192&lt;&gt;"",'[3]INVESTIGADOR_Descripcion subuni'!$AG192&lt;&gt;0),'[3]INVESTIGADOR_Descripcion subuni'!$AG192,""),IF($A194="TOTAL",SUM(INDIRECT("T4:T"&amp;ROW()-1)),""))</f>
        <v/>
      </c>
      <c r="U194" s="3" t="str">
        <f ca="1">IF(AND($A194&lt;&gt;"",$A194&lt;&gt;"TOTAL"),IF(AND('[3]INVESTIGADOR_Descripcion subuni'!$AI192&lt;&gt;"",'[3]INVESTIGADOR_Descripcion subuni'!$AI192&lt;&gt;0),'[3]INVESTIGADOR_Descripcion subuni'!$AI192,""),IF($A194="TOTAL",SUM(INDIRECT("U4:U"&amp;ROW()-1)),""))</f>
        <v/>
      </c>
      <c r="V194" s="3" t="str">
        <f t="shared" ca="1" si="44"/>
        <v/>
      </c>
      <c r="W194" s="3" t="str">
        <f ca="1">IF(AND($A194&lt;&gt;"",$A194&lt;&gt;"TOTAL"),IF(AND('[3]INVESTIGADOR_Descripcion subuni'!$AL192&lt;&gt;"",'[3]INVESTIGADOR_Descripcion subuni'!$AL192&lt;&gt;0),'[3]INVESTIGADOR_Descripcion subuni'!$AL192,""),IF($A194="TOTAL",SUM(INDIRECT("W4:W"&amp;ROW()-1)),""))</f>
        <v/>
      </c>
      <c r="X194" s="3" t="str">
        <f ca="1">IF(AND($A194&lt;&gt;"",$A194&lt;&gt;"TOTAL"),IF(AND('[3]INVESTIGADOR_Descripcion subuni'!$AN192&lt;&gt;"",'[3]INVESTIGADOR_Descripcion subuni'!$AN192&lt;&gt;0),'[3]INVESTIGADOR_Descripcion subuni'!$AN192,""),IF($A194="TOTAL",SUM(INDIRECT("X4:X"&amp;ROW()-1)),""))</f>
        <v/>
      </c>
      <c r="Y194" s="3" t="str">
        <f t="shared" ca="1" si="45"/>
        <v/>
      </c>
      <c r="Z194" s="3" t="str">
        <f ca="1">IF(AND($A194&lt;&gt;"",$A194&lt;&gt;"TOTAL"),IF(AND('[3]INVESTIGADOR_Descripcion subuni'!$AQ192&lt;&gt;"",'[3]INVESTIGADOR_Descripcion subuni'!$AQ192&lt;&gt;0),'[3]INVESTIGADOR_Descripcion subuni'!$AQ192,""),IF($A194="TOTAL",SUM(INDIRECT("Z4:Z"&amp;ROW()-1)),""))</f>
        <v/>
      </c>
      <c r="AA194" s="3" t="str">
        <f ca="1">IF(AND($A194&lt;&gt;"",$A194&lt;&gt;"TOTAL"),IF(AND('[3]INVESTIGADOR_Descripcion subuni'!$AS192&lt;&gt;"",'[3]INVESTIGADOR_Descripcion subuni'!$AS192&lt;&gt;0),'[3]INVESTIGADOR_Descripcion subuni'!$AS192,""),IF($A194="TOTAL",SUM(INDIRECT("AA4:AA"&amp;ROW()-1)),""))</f>
        <v/>
      </c>
      <c r="AB194" s="3" t="str">
        <f t="shared" ca="1" si="46"/>
        <v/>
      </c>
      <c r="AC194" s="3" t="str">
        <f ca="1">IF(AND($A194&lt;&gt;"",$A194&lt;&gt;"TOTAL"),IF(AND('[3]INVESTIGADOR_Descripcion subuni'!$AV192&lt;&gt;"",'[3]INVESTIGADOR_Descripcion subuni'!$AV192&lt;&gt;0),'[3]INVESTIGADOR_Descripcion subuni'!$AV192,""),IF($A194="TOTAL",SUM(INDIRECT("AC4:AC"&amp;ROW()-1)),""))</f>
        <v/>
      </c>
      <c r="AD194" s="3" t="str">
        <f ca="1">IF(AND($A194&lt;&gt;"",$A194&lt;&gt;"TOTAL"),IF(AND('[3]INVESTIGADOR_Descripcion subuni'!$AX192&lt;&gt;"",'[3]INVESTIGADOR_Descripcion subuni'!$AX192&lt;&gt;0),'[3]INVESTIGADOR_Descripcion subuni'!$AX192,""),IF($A194="TOTAL",SUM(INDIRECT("AD4:AD"&amp;ROW()-1)),""))</f>
        <v/>
      </c>
      <c r="AE194" s="3" t="str">
        <f t="shared" ca="1" si="47"/>
        <v/>
      </c>
      <c r="AF194" s="3" t="str">
        <f ca="1">IF(AND($A194&lt;&gt;"",$A194&lt;&gt;"TOTAL"),IF(AND('[3]INVESTIGADOR_Descripcion subuni'!$BA192&lt;&gt;"",'[3]INVESTIGADOR_Descripcion subuni'!$BA192&lt;&gt;0),'[3]INVESTIGADOR_Descripcion subuni'!$BA192,""),IF($A194="TOTAL",SUM(INDIRECT("AF4:AF"&amp;ROW()-1)),""))</f>
        <v/>
      </c>
      <c r="AG194" s="3" t="str">
        <f ca="1">IF(AND($A194&lt;&gt;"",$A194&lt;&gt;"TOTAL"),IF(AND('[3]INVESTIGADOR_Descripcion subuni'!$BC192&lt;&gt;"",'[3]INVESTIGADOR_Descripcion subuni'!$BC192&lt;&gt;0),'[3]INVESTIGADOR_Descripcion subuni'!$BC192,""),IF($A194="TOTAL",SUM(INDIRECT("AG4:AG"&amp;ROW()-1)),""))</f>
        <v/>
      </c>
      <c r="AH194" s="3" t="str">
        <f t="shared" ca="1" si="48"/>
        <v/>
      </c>
      <c r="AI194" s="3" t="str">
        <f ca="1">IF(AND($A194&lt;&gt;"",$A194&lt;&gt;"TOTAL"),IF(AND('[3]INVESTIGADOR_Descripcion subuni'!$BF192&lt;&gt;"",'[3]INVESTIGADOR_Descripcion subuni'!$BF192&lt;&gt;0),'[3]INVESTIGADOR_Descripcion subuni'!$BF192,""),IF($A194="TOTAL",SUM(INDIRECT("AI4:AI"&amp;ROW()-1)),""))</f>
        <v/>
      </c>
      <c r="AJ194" s="3" t="str">
        <f ca="1">IF(AND($A194&lt;&gt;"",$A194&lt;&gt;"TOTAL"),IF(AND('[3]INVESTIGADOR_Descripcion subuni'!$BH192&lt;&gt;"",'[3]INVESTIGADOR_Descripcion subuni'!$BH192&lt;&gt;0),'[3]INVESTIGADOR_Descripcion subuni'!$BH192,""),IF($A194="TOTAL",SUM(INDIRECT("AJ4:AJ"&amp;ROW()-1)),""))</f>
        <v/>
      </c>
      <c r="AK194" s="3" t="str">
        <f t="shared" ca="1" si="49"/>
        <v/>
      </c>
      <c r="AL194" s="3" t="str">
        <f ca="1">IF(AND($A194&lt;&gt;"",$A194&lt;&gt;"TOTAL"),IF(AND('[3]INVESTIGADOR_Descripcion subuni'!$BK192&lt;&gt;"",'[3]INVESTIGADOR_Descripcion subuni'!$BK192&lt;&gt;0),'[3]INVESTIGADOR_Descripcion subuni'!$BK192,""),IF($A194="TOTAL",SUM(INDIRECT("AL4:AL"&amp;ROW()-1)),""))</f>
        <v/>
      </c>
      <c r="AM194" s="3" t="str">
        <f ca="1">IF(AND($A194&lt;&gt;"",$A194&lt;&gt;"TOTAL"),IF(AND('[3]INVESTIGADOR_Descripcion subuni'!$BM192&lt;&gt;"",'[3]INVESTIGADOR_Descripcion subuni'!$BM192&lt;&gt;0),'[3]INVESTIGADOR_Descripcion subuni'!$BM192,""),IF($A194="TOTAL",SUM(INDIRECT("AM4:AM"&amp;ROW()-1)),""))</f>
        <v/>
      </c>
      <c r="AN194" s="3" t="str">
        <f t="shared" ca="1" si="50"/>
        <v/>
      </c>
      <c r="AO194" s="3" t="str">
        <f ca="1">IF(AND($A194&lt;&gt;"",$A194&lt;&gt;"TOTAL"),IF(AND('[3]INVESTIGADOR_Descripcion subuni'!$BP192&lt;&gt;"",'[3]INVESTIGADOR_Descripcion subuni'!$BP192&lt;&gt;0),'[3]INVESTIGADOR_Descripcion subuni'!$BP192,""),IF($A194="TOTAL",SUM(INDIRECT("AO4:AO"&amp;ROW()-1)),""))</f>
        <v/>
      </c>
      <c r="AP194" s="3" t="str">
        <f ca="1">IF(AND($A194&lt;&gt;"",$A194&lt;&gt;"TOTAL"),IF(AND('[3]INVESTIGADOR_Descripcion subuni'!$BR192&lt;&gt;"",'[3]INVESTIGADOR_Descripcion subuni'!$BR192&lt;&gt;0),'[3]INVESTIGADOR_Descripcion subuni'!$BR192,""),IF($A194="TOTAL",SUM(INDIRECT("AP4:AP"&amp;ROW()-1)),""))</f>
        <v/>
      </c>
      <c r="AQ194" s="3" t="str">
        <f t="shared" ca="1" si="51"/>
        <v/>
      </c>
      <c r="AR194" s="3" t="str">
        <f ca="1">IF(AND($A194&lt;&gt;"",$A194&lt;&gt;"TOTAL"),IF(AND('[3]INVESTIGADOR_Descripcion subuni'!$BU192&lt;&gt;"",'[3]INVESTIGADOR_Descripcion subuni'!$BU192&lt;&gt;0),'[3]INVESTIGADOR_Descripcion subuni'!$BU192,""),IF($A194="TOTAL",SUM(INDIRECT("AR4:AR"&amp;ROW()-1)),""))</f>
        <v/>
      </c>
      <c r="AS194" s="3" t="str">
        <f ca="1">IF(AND($A194&lt;&gt;"",$A194&lt;&gt;"TOTAL"),IF(AND('[3]INVESTIGADOR_Descripcion subuni'!$BW192&lt;&gt;"",'[3]INVESTIGADOR_Descripcion subuni'!$BW192&lt;&gt;0),'[3]INVESTIGADOR_Descripcion subuni'!$BW192,""),IF($A194="TOTAL",SUM(INDIRECT("AS4:AS"&amp;ROW()-1)),""))</f>
        <v/>
      </c>
      <c r="AT194" s="3" t="str">
        <f t="shared" ca="1" si="52"/>
        <v/>
      </c>
      <c r="AU194" s="3" t="str">
        <f ca="1">IF(AND($A194&lt;&gt;"",$A194&lt;&gt;"TOTAL"),IF(AND('[3]INVESTIGADOR_Descripcion subuni'!$BZ192&lt;&gt;"",'[3]INVESTIGADOR_Descripcion subuni'!$BZ192&lt;&gt;0),'[3]INVESTIGADOR_Descripcion subuni'!$BZ192,""),IF($A194="TOTAL",SUM(INDIRECT("AU4:AU"&amp;ROW()-1)),""))</f>
        <v/>
      </c>
      <c r="AV194" s="3" t="str">
        <f ca="1">IF(AND($A194&lt;&gt;"",$A194&lt;&gt;"TOTAL"),IF(AND('[3]INVESTIGADOR_Descripcion subuni'!$CB192&lt;&gt;"",'[3]INVESTIGADOR_Descripcion subuni'!$CB192&lt;&gt;0),'[3]INVESTIGADOR_Descripcion subuni'!$CB192,""),IF($A194="TOTAL",SUM(INDIRECT("AV4:AV"&amp;ROW()-1)),""))</f>
        <v/>
      </c>
      <c r="AW194" s="3" t="str">
        <f t="shared" ca="1" si="53"/>
        <v/>
      </c>
      <c r="AX194" s="3" t="str">
        <f ca="1">IF(AND($A194&lt;&gt;"",$A194&lt;&gt;"TOTAL"),IF(AND('[3]INVESTIGADOR_Descripcion subuni'!$CE192&lt;&gt;"",'[3]INVESTIGADOR_Descripcion subuni'!$CE192&lt;&gt;0),'[3]INVESTIGADOR_Descripcion subuni'!$CE192,""),IF($A194="TOTAL",SUM(INDIRECT("AX4:AX"&amp;ROW()-1)),""))</f>
        <v/>
      </c>
      <c r="AY194" s="3" t="str">
        <f ca="1">IF(AND($A194&lt;&gt;"",$A194&lt;&gt;"TOTAL"),IF(AND('[3]INVESTIGADOR_Descripcion subuni'!$CG192&lt;&gt;"",'[3]INVESTIGADOR_Descripcion subuni'!$CG192&lt;&gt;0),'[3]INVESTIGADOR_Descripcion subuni'!$CG192,""),IF($A194="TOTAL",SUM(INDIRECT("AY4:AY"&amp;ROW()-1)),""))</f>
        <v/>
      </c>
      <c r="AZ194" s="3" t="str">
        <f t="shared" ca="1" si="54"/>
        <v/>
      </c>
      <c r="BA194" s="3" t="str">
        <f ca="1">IF(AND($A194&lt;&gt;"",$A194&lt;&gt;"TOTAL"),IF(AND('[3]INVESTIGADOR_Descripcion subuni'!$CJ192&lt;&gt;"",'[3]INVESTIGADOR_Descripcion subuni'!$CJ192&lt;&gt;0),'[3]INVESTIGADOR_Descripcion subuni'!$CJ192,""),IF($A194="TOTAL",SUM(INDIRECT("BA4:BA"&amp;ROW()-1)),""))</f>
        <v/>
      </c>
      <c r="BB194" s="3" t="str">
        <f ca="1">IF(AND($A194&lt;&gt;"",$A194&lt;&gt;"TOTAL"),IF(AND('[3]INVESTIGADOR_Descripcion subuni'!$CL192&lt;&gt;"",'[3]INVESTIGADOR_Descripcion subuni'!$CL192&lt;&gt;0),'[3]INVESTIGADOR_Descripcion subuni'!$CL192,""),IF($A194="TOTAL",SUM(INDIRECT("BB4:BB"&amp;ROW()-1)),""))</f>
        <v/>
      </c>
      <c r="BC194" s="3" t="str">
        <f t="shared" ca="1" si="55"/>
        <v/>
      </c>
      <c r="BD194" s="3" t="str">
        <f ca="1">IF(AND($A194&lt;&gt;"",$A194&lt;&gt;"TOTAL"),IF(AND('[3]INVESTIGADOR_Descripcion subuni'!$CO192&lt;&gt;"",'[3]INVESTIGADOR_Descripcion subuni'!$CO192&lt;&gt;0),'[3]INVESTIGADOR_Descripcion subuni'!$CO192,""),IF($A194="TOTAL",SUM(INDIRECT("BD4:BD"&amp;ROW()-1)),""))</f>
        <v/>
      </c>
      <c r="BE194" s="3" t="str">
        <f ca="1">IF(AND($A194&lt;&gt;"",$A194&lt;&gt;"TOTAL"),IF(AND('[3]INVESTIGADOR_Descripcion subuni'!$CQ192&lt;&gt;"",'[3]INVESTIGADOR_Descripcion subuni'!$CQ192&lt;&gt;0),'[3]INVESTIGADOR_Descripcion subuni'!$CQ192,""),IF($A194="TOTAL",SUM(INDIRECT("BE4:BE"&amp;ROW()-1)),""))</f>
        <v/>
      </c>
      <c r="BF194" s="3" t="str">
        <f t="shared" ca="1" si="56"/>
        <v/>
      </c>
    </row>
    <row r="195" spans="1:58" x14ac:dyDescent="0.2">
      <c r="A195" s="25" t="str">
        <f>IF('[3]INVESTIGADOR_Descripcion subuni'!$B193&lt;&gt;"",'[3]INVESTIGADOR_Descripcion subuni'!$B193,IF(AND('[3]INVESTIGADOR_Descripcion subuni'!$B193="",'[3]INVESTIGADOR_Descripcion subuni'!$B194="",'[3]INVESTIGADOR_Descripcion subuni'!$B192=""),"","TOTAL"))</f>
        <v/>
      </c>
      <c r="B195" s="3" t="str">
        <f ca="1">IF(AND($A195&lt;&gt;"",$A195&lt;&gt;"TOTAL"),IF(AND('[3]INVESTIGADOR_Descripcion subuni'!$C193&lt;&gt;"",'[3]INVESTIGADOR_Descripcion subuni'!$C193&lt;&gt;0),'[3]INVESTIGADOR_Descripcion subuni'!$C193,""),IF($A195="TOTAL",SUM(INDIRECT("B4:B"&amp;ROW()-1)),""))</f>
        <v/>
      </c>
      <c r="C195" s="3" t="str">
        <f ca="1">IF(AND($A195&lt;&gt;"",$A195&lt;&gt;"TOTAL"),IF(AND('[3]INVESTIGADOR_Descripcion subuni'!$E193&lt;&gt;"",'[3]INVESTIGADOR_Descripcion subuni'!$E193&lt;&gt;0),'[3]INVESTIGADOR_Descripcion subuni'!$E193,""),IF($A195="TOTAL",SUM(INDIRECT("C4:C"&amp;ROW()-1)),""))</f>
        <v/>
      </c>
      <c r="D195" s="3" t="str">
        <f t="shared" ca="1" si="38"/>
        <v/>
      </c>
      <c r="E195" s="3" t="str">
        <f ca="1">IF(AND($A195&lt;&gt;"",$A195&lt;&gt;"TOTAL"),IF(AND('[3]INVESTIGADOR_Descripcion subuni'!$H193&lt;&gt;"",'[3]INVESTIGADOR_Descripcion subuni'!$H193&lt;&gt;0),'[3]INVESTIGADOR_Descripcion subuni'!$H193,""),IF($A195="TOTAL",SUM(INDIRECT("E4:E"&amp;ROW()-1)),""))</f>
        <v/>
      </c>
      <c r="F195" s="3" t="str">
        <f ca="1">IF(AND($A195&lt;&gt;"",$A195&lt;&gt;"TOTAL"),IF(AND('[3]INVESTIGADOR_Descripcion subuni'!$J193&lt;&gt;"",'[3]INVESTIGADOR_Descripcion subuni'!$J193&lt;&gt;0),'[3]INVESTIGADOR_Descripcion subuni'!$J193,""),IF($A195="TOTAL",SUM(INDIRECT("F4:F"&amp;ROW()-1)),""))</f>
        <v/>
      </c>
      <c r="G195" s="3" t="str">
        <f t="shared" ca="1" si="39"/>
        <v/>
      </c>
      <c r="H195" s="3" t="str">
        <f ca="1">IF(AND($A195&lt;&gt;"",$A195&lt;&gt;"TOTAL"),IF(AND('[3]INVESTIGADOR_Descripcion subuni'!$M193&lt;&gt;"",'[3]INVESTIGADOR_Descripcion subuni'!$M193&lt;&gt;0),'[3]INVESTIGADOR_Descripcion subuni'!$M193,""),IF($A195="TOTAL",SUM(INDIRECT("H4:H"&amp;ROW()-1)),""))</f>
        <v/>
      </c>
      <c r="I195" s="3" t="str">
        <f ca="1">IF(AND($A195&lt;&gt;"",$A195&lt;&gt;"TOTAL"),IF(AND('[3]INVESTIGADOR_Descripcion subuni'!$O193&lt;&gt;"",'[3]INVESTIGADOR_Descripcion subuni'!$O193&lt;&gt;0),'[3]INVESTIGADOR_Descripcion subuni'!$O193,""),IF($A195="TOTAL",SUM(INDIRECT("I4:I"&amp;ROW()-1)),""))</f>
        <v/>
      </c>
      <c r="J195" s="3" t="str">
        <f t="shared" ca="1" si="40"/>
        <v/>
      </c>
      <c r="K195" s="3" t="str">
        <f ca="1">IF(AND($A195&lt;&gt;"",$A195&lt;&gt;"TOTAL"),IF(AND('[3]INVESTIGADOR_Descripcion subuni'!$R193&lt;&gt;"",'[3]INVESTIGADOR_Descripcion subuni'!$R193&lt;&gt;0),'[3]INVESTIGADOR_Descripcion subuni'!$R193,""),IF($A195="TOTAL",SUM(INDIRECT("K4:K"&amp;ROW()-1)),""))</f>
        <v/>
      </c>
      <c r="L195" s="3" t="str">
        <f ca="1">IF(AND($A195&lt;&gt;"",$A195&lt;&gt;"TOTAL"),IF(AND('[3]INVESTIGADOR_Descripcion subuni'!$T193&lt;&gt;"",'[3]INVESTIGADOR_Descripcion subuni'!$T193&lt;&gt;0),'[3]INVESTIGADOR_Descripcion subuni'!$T193,""),IF($A195="TOTAL",SUM(INDIRECT("L4:L"&amp;ROW()-1)),""))</f>
        <v/>
      </c>
      <c r="M195" s="3" t="str">
        <f t="shared" ca="1" si="41"/>
        <v/>
      </c>
      <c r="N195" s="3" t="str">
        <f ca="1">IF(AND($A195&lt;&gt;"",$A195&lt;&gt;"TOTAL"),IF(AND('[3]INVESTIGADOR_Descripcion subuni'!$W193&lt;&gt;"",'[3]INVESTIGADOR_Descripcion subuni'!$W193&lt;&gt;0),'[3]INVESTIGADOR_Descripcion subuni'!$W193,""),IF($A195="TOTAL",SUM(INDIRECT("N4:N"&amp;ROW()-1)),""))</f>
        <v/>
      </c>
      <c r="O195" s="3" t="str">
        <f ca="1">IF(AND($A195&lt;&gt;"",$A195&lt;&gt;"TOTAL"),IF(AND('[3]INVESTIGADOR_Descripcion subuni'!$Y193&lt;&gt;"",'[3]INVESTIGADOR_Descripcion subuni'!$Y193&lt;&gt;0),'[3]INVESTIGADOR_Descripcion subuni'!$Y193,""),IF($A195="TOTAL",SUM(INDIRECT("O4:O"&amp;ROW()-1)),""))</f>
        <v/>
      </c>
      <c r="P195" s="3" t="str">
        <f t="shared" ca="1" si="42"/>
        <v/>
      </c>
      <c r="Q195" s="3" t="str">
        <f ca="1">IF(AND($A195&lt;&gt;"",$A195&lt;&gt;"TOTAL"),IF(AND('[3]INVESTIGADOR_Descripcion subuni'!$AB193&lt;&gt;"",'[3]INVESTIGADOR_Descripcion subuni'!$AB193&lt;&gt;0),'[3]INVESTIGADOR_Descripcion subuni'!$AB193,""),IF($A195="TOTAL",SUM(INDIRECT("Q4:Q"&amp;ROW()-1)),""))</f>
        <v/>
      </c>
      <c r="R195" s="3" t="str">
        <f ca="1">IF(AND($A195&lt;&gt;"",$A195&lt;&gt;"TOTAL"),IF(AND('[3]INVESTIGADOR_Descripcion subuni'!$AD193&lt;&gt;"",'[3]INVESTIGADOR_Descripcion subuni'!$AD193&lt;&gt;0),'[3]INVESTIGADOR_Descripcion subuni'!$AD193,""),IF($A195="TOTAL",SUM(INDIRECT("R4:R"&amp;ROW()-1)),""))</f>
        <v/>
      </c>
      <c r="S195" s="3" t="str">
        <f t="shared" ca="1" si="43"/>
        <v/>
      </c>
      <c r="T195" s="3" t="str">
        <f ca="1">IF(AND($A195&lt;&gt;"",$A195&lt;&gt;"TOTAL"),IF(AND('[3]INVESTIGADOR_Descripcion subuni'!$AG193&lt;&gt;"",'[3]INVESTIGADOR_Descripcion subuni'!$AG193&lt;&gt;0),'[3]INVESTIGADOR_Descripcion subuni'!$AG193,""),IF($A195="TOTAL",SUM(INDIRECT("T4:T"&amp;ROW()-1)),""))</f>
        <v/>
      </c>
      <c r="U195" s="3" t="str">
        <f ca="1">IF(AND($A195&lt;&gt;"",$A195&lt;&gt;"TOTAL"),IF(AND('[3]INVESTIGADOR_Descripcion subuni'!$AI193&lt;&gt;"",'[3]INVESTIGADOR_Descripcion subuni'!$AI193&lt;&gt;0),'[3]INVESTIGADOR_Descripcion subuni'!$AI193,""),IF($A195="TOTAL",SUM(INDIRECT("U4:U"&amp;ROW()-1)),""))</f>
        <v/>
      </c>
      <c r="V195" s="3" t="str">
        <f t="shared" ca="1" si="44"/>
        <v/>
      </c>
      <c r="W195" s="3" t="str">
        <f ca="1">IF(AND($A195&lt;&gt;"",$A195&lt;&gt;"TOTAL"),IF(AND('[3]INVESTIGADOR_Descripcion subuni'!$AL193&lt;&gt;"",'[3]INVESTIGADOR_Descripcion subuni'!$AL193&lt;&gt;0),'[3]INVESTIGADOR_Descripcion subuni'!$AL193,""),IF($A195="TOTAL",SUM(INDIRECT("W4:W"&amp;ROW()-1)),""))</f>
        <v/>
      </c>
      <c r="X195" s="3" t="str">
        <f ca="1">IF(AND($A195&lt;&gt;"",$A195&lt;&gt;"TOTAL"),IF(AND('[3]INVESTIGADOR_Descripcion subuni'!$AN193&lt;&gt;"",'[3]INVESTIGADOR_Descripcion subuni'!$AN193&lt;&gt;0),'[3]INVESTIGADOR_Descripcion subuni'!$AN193,""),IF($A195="TOTAL",SUM(INDIRECT("X4:X"&amp;ROW()-1)),""))</f>
        <v/>
      </c>
      <c r="Y195" s="3" t="str">
        <f t="shared" ca="1" si="45"/>
        <v/>
      </c>
      <c r="Z195" s="3" t="str">
        <f ca="1">IF(AND($A195&lt;&gt;"",$A195&lt;&gt;"TOTAL"),IF(AND('[3]INVESTIGADOR_Descripcion subuni'!$AQ193&lt;&gt;"",'[3]INVESTIGADOR_Descripcion subuni'!$AQ193&lt;&gt;0),'[3]INVESTIGADOR_Descripcion subuni'!$AQ193,""),IF($A195="TOTAL",SUM(INDIRECT("Z4:Z"&amp;ROW()-1)),""))</f>
        <v/>
      </c>
      <c r="AA195" s="3" t="str">
        <f ca="1">IF(AND($A195&lt;&gt;"",$A195&lt;&gt;"TOTAL"),IF(AND('[3]INVESTIGADOR_Descripcion subuni'!$AS193&lt;&gt;"",'[3]INVESTIGADOR_Descripcion subuni'!$AS193&lt;&gt;0),'[3]INVESTIGADOR_Descripcion subuni'!$AS193,""),IF($A195="TOTAL",SUM(INDIRECT("AA4:AA"&amp;ROW()-1)),""))</f>
        <v/>
      </c>
      <c r="AB195" s="3" t="str">
        <f t="shared" ca="1" si="46"/>
        <v/>
      </c>
      <c r="AC195" s="3" t="str">
        <f ca="1">IF(AND($A195&lt;&gt;"",$A195&lt;&gt;"TOTAL"),IF(AND('[3]INVESTIGADOR_Descripcion subuni'!$AV193&lt;&gt;"",'[3]INVESTIGADOR_Descripcion subuni'!$AV193&lt;&gt;0),'[3]INVESTIGADOR_Descripcion subuni'!$AV193,""),IF($A195="TOTAL",SUM(INDIRECT("AC4:AC"&amp;ROW()-1)),""))</f>
        <v/>
      </c>
      <c r="AD195" s="3" t="str">
        <f ca="1">IF(AND($A195&lt;&gt;"",$A195&lt;&gt;"TOTAL"),IF(AND('[3]INVESTIGADOR_Descripcion subuni'!$AX193&lt;&gt;"",'[3]INVESTIGADOR_Descripcion subuni'!$AX193&lt;&gt;0),'[3]INVESTIGADOR_Descripcion subuni'!$AX193,""),IF($A195="TOTAL",SUM(INDIRECT("AD4:AD"&amp;ROW()-1)),""))</f>
        <v/>
      </c>
      <c r="AE195" s="3" t="str">
        <f t="shared" ca="1" si="47"/>
        <v/>
      </c>
      <c r="AF195" s="3" t="str">
        <f ca="1">IF(AND($A195&lt;&gt;"",$A195&lt;&gt;"TOTAL"),IF(AND('[3]INVESTIGADOR_Descripcion subuni'!$BA193&lt;&gt;"",'[3]INVESTIGADOR_Descripcion subuni'!$BA193&lt;&gt;0),'[3]INVESTIGADOR_Descripcion subuni'!$BA193,""),IF($A195="TOTAL",SUM(INDIRECT("AF4:AF"&amp;ROW()-1)),""))</f>
        <v/>
      </c>
      <c r="AG195" s="3" t="str">
        <f ca="1">IF(AND($A195&lt;&gt;"",$A195&lt;&gt;"TOTAL"),IF(AND('[3]INVESTIGADOR_Descripcion subuni'!$BC193&lt;&gt;"",'[3]INVESTIGADOR_Descripcion subuni'!$BC193&lt;&gt;0),'[3]INVESTIGADOR_Descripcion subuni'!$BC193,""),IF($A195="TOTAL",SUM(INDIRECT("AG4:AG"&amp;ROW()-1)),""))</f>
        <v/>
      </c>
      <c r="AH195" s="3" t="str">
        <f t="shared" ca="1" si="48"/>
        <v/>
      </c>
      <c r="AI195" s="3" t="str">
        <f ca="1">IF(AND($A195&lt;&gt;"",$A195&lt;&gt;"TOTAL"),IF(AND('[3]INVESTIGADOR_Descripcion subuni'!$BF193&lt;&gt;"",'[3]INVESTIGADOR_Descripcion subuni'!$BF193&lt;&gt;0),'[3]INVESTIGADOR_Descripcion subuni'!$BF193,""),IF($A195="TOTAL",SUM(INDIRECT("AI4:AI"&amp;ROW()-1)),""))</f>
        <v/>
      </c>
      <c r="AJ195" s="3" t="str">
        <f ca="1">IF(AND($A195&lt;&gt;"",$A195&lt;&gt;"TOTAL"),IF(AND('[3]INVESTIGADOR_Descripcion subuni'!$BH193&lt;&gt;"",'[3]INVESTIGADOR_Descripcion subuni'!$BH193&lt;&gt;0),'[3]INVESTIGADOR_Descripcion subuni'!$BH193,""),IF($A195="TOTAL",SUM(INDIRECT("AJ4:AJ"&amp;ROW()-1)),""))</f>
        <v/>
      </c>
      <c r="AK195" s="3" t="str">
        <f t="shared" ca="1" si="49"/>
        <v/>
      </c>
      <c r="AL195" s="3" t="str">
        <f ca="1">IF(AND($A195&lt;&gt;"",$A195&lt;&gt;"TOTAL"),IF(AND('[3]INVESTIGADOR_Descripcion subuni'!$BK193&lt;&gt;"",'[3]INVESTIGADOR_Descripcion subuni'!$BK193&lt;&gt;0),'[3]INVESTIGADOR_Descripcion subuni'!$BK193,""),IF($A195="TOTAL",SUM(INDIRECT("AL4:AL"&amp;ROW()-1)),""))</f>
        <v/>
      </c>
      <c r="AM195" s="3" t="str">
        <f ca="1">IF(AND($A195&lt;&gt;"",$A195&lt;&gt;"TOTAL"),IF(AND('[3]INVESTIGADOR_Descripcion subuni'!$BM193&lt;&gt;"",'[3]INVESTIGADOR_Descripcion subuni'!$BM193&lt;&gt;0),'[3]INVESTIGADOR_Descripcion subuni'!$BM193,""),IF($A195="TOTAL",SUM(INDIRECT("AM4:AM"&amp;ROW()-1)),""))</f>
        <v/>
      </c>
      <c r="AN195" s="3" t="str">
        <f t="shared" ca="1" si="50"/>
        <v/>
      </c>
      <c r="AO195" s="3" t="str">
        <f ca="1">IF(AND($A195&lt;&gt;"",$A195&lt;&gt;"TOTAL"),IF(AND('[3]INVESTIGADOR_Descripcion subuni'!$BP193&lt;&gt;"",'[3]INVESTIGADOR_Descripcion subuni'!$BP193&lt;&gt;0),'[3]INVESTIGADOR_Descripcion subuni'!$BP193,""),IF($A195="TOTAL",SUM(INDIRECT("AO4:AO"&amp;ROW()-1)),""))</f>
        <v/>
      </c>
      <c r="AP195" s="3" t="str">
        <f ca="1">IF(AND($A195&lt;&gt;"",$A195&lt;&gt;"TOTAL"),IF(AND('[3]INVESTIGADOR_Descripcion subuni'!$BR193&lt;&gt;"",'[3]INVESTIGADOR_Descripcion subuni'!$BR193&lt;&gt;0),'[3]INVESTIGADOR_Descripcion subuni'!$BR193,""),IF($A195="TOTAL",SUM(INDIRECT("AP4:AP"&amp;ROW()-1)),""))</f>
        <v/>
      </c>
      <c r="AQ195" s="3" t="str">
        <f t="shared" ca="1" si="51"/>
        <v/>
      </c>
      <c r="AR195" s="3" t="str">
        <f ca="1">IF(AND($A195&lt;&gt;"",$A195&lt;&gt;"TOTAL"),IF(AND('[3]INVESTIGADOR_Descripcion subuni'!$BU193&lt;&gt;"",'[3]INVESTIGADOR_Descripcion subuni'!$BU193&lt;&gt;0),'[3]INVESTIGADOR_Descripcion subuni'!$BU193,""),IF($A195="TOTAL",SUM(INDIRECT("AR4:AR"&amp;ROW()-1)),""))</f>
        <v/>
      </c>
      <c r="AS195" s="3" t="str">
        <f ca="1">IF(AND($A195&lt;&gt;"",$A195&lt;&gt;"TOTAL"),IF(AND('[3]INVESTIGADOR_Descripcion subuni'!$BW193&lt;&gt;"",'[3]INVESTIGADOR_Descripcion subuni'!$BW193&lt;&gt;0),'[3]INVESTIGADOR_Descripcion subuni'!$BW193,""),IF($A195="TOTAL",SUM(INDIRECT("AS4:AS"&amp;ROW()-1)),""))</f>
        <v/>
      </c>
      <c r="AT195" s="3" t="str">
        <f t="shared" ca="1" si="52"/>
        <v/>
      </c>
      <c r="AU195" s="3" t="str">
        <f ca="1">IF(AND($A195&lt;&gt;"",$A195&lt;&gt;"TOTAL"),IF(AND('[3]INVESTIGADOR_Descripcion subuni'!$BZ193&lt;&gt;"",'[3]INVESTIGADOR_Descripcion subuni'!$BZ193&lt;&gt;0),'[3]INVESTIGADOR_Descripcion subuni'!$BZ193,""),IF($A195="TOTAL",SUM(INDIRECT("AU4:AU"&amp;ROW()-1)),""))</f>
        <v/>
      </c>
      <c r="AV195" s="3" t="str">
        <f ca="1">IF(AND($A195&lt;&gt;"",$A195&lt;&gt;"TOTAL"),IF(AND('[3]INVESTIGADOR_Descripcion subuni'!$CB193&lt;&gt;"",'[3]INVESTIGADOR_Descripcion subuni'!$CB193&lt;&gt;0),'[3]INVESTIGADOR_Descripcion subuni'!$CB193,""),IF($A195="TOTAL",SUM(INDIRECT("AV4:AV"&amp;ROW()-1)),""))</f>
        <v/>
      </c>
      <c r="AW195" s="3" t="str">
        <f t="shared" ca="1" si="53"/>
        <v/>
      </c>
      <c r="AX195" s="3" t="str">
        <f ca="1">IF(AND($A195&lt;&gt;"",$A195&lt;&gt;"TOTAL"),IF(AND('[3]INVESTIGADOR_Descripcion subuni'!$CE193&lt;&gt;"",'[3]INVESTIGADOR_Descripcion subuni'!$CE193&lt;&gt;0),'[3]INVESTIGADOR_Descripcion subuni'!$CE193,""),IF($A195="TOTAL",SUM(INDIRECT("AX4:AX"&amp;ROW()-1)),""))</f>
        <v/>
      </c>
      <c r="AY195" s="3" t="str">
        <f ca="1">IF(AND($A195&lt;&gt;"",$A195&lt;&gt;"TOTAL"),IF(AND('[3]INVESTIGADOR_Descripcion subuni'!$CG193&lt;&gt;"",'[3]INVESTIGADOR_Descripcion subuni'!$CG193&lt;&gt;0),'[3]INVESTIGADOR_Descripcion subuni'!$CG193,""),IF($A195="TOTAL",SUM(INDIRECT("AY4:AY"&amp;ROW()-1)),""))</f>
        <v/>
      </c>
      <c r="AZ195" s="3" t="str">
        <f t="shared" ca="1" si="54"/>
        <v/>
      </c>
      <c r="BA195" s="3" t="str">
        <f ca="1">IF(AND($A195&lt;&gt;"",$A195&lt;&gt;"TOTAL"),IF(AND('[3]INVESTIGADOR_Descripcion subuni'!$CJ193&lt;&gt;"",'[3]INVESTIGADOR_Descripcion subuni'!$CJ193&lt;&gt;0),'[3]INVESTIGADOR_Descripcion subuni'!$CJ193,""),IF($A195="TOTAL",SUM(INDIRECT("BA4:BA"&amp;ROW()-1)),""))</f>
        <v/>
      </c>
      <c r="BB195" s="3" t="str">
        <f ca="1">IF(AND($A195&lt;&gt;"",$A195&lt;&gt;"TOTAL"),IF(AND('[3]INVESTIGADOR_Descripcion subuni'!$CL193&lt;&gt;"",'[3]INVESTIGADOR_Descripcion subuni'!$CL193&lt;&gt;0),'[3]INVESTIGADOR_Descripcion subuni'!$CL193,""),IF($A195="TOTAL",SUM(INDIRECT("BB4:BB"&amp;ROW()-1)),""))</f>
        <v/>
      </c>
      <c r="BC195" s="3" t="str">
        <f t="shared" ca="1" si="55"/>
        <v/>
      </c>
      <c r="BD195" s="3" t="str">
        <f ca="1">IF(AND($A195&lt;&gt;"",$A195&lt;&gt;"TOTAL"),IF(AND('[3]INVESTIGADOR_Descripcion subuni'!$CO193&lt;&gt;"",'[3]INVESTIGADOR_Descripcion subuni'!$CO193&lt;&gt;0),'[3]INVESTIGADOR_Descripcion subuni'!$CO193,""),IF($A195="TOTAL",SUM(INDIRECT("BD4:BD"&amp;ROW()-1)),""))</f>
        <v/>
      </c>
      <c r="BE195" s="3" t="str">
        <f ca="1">IF(AND($A195&lt;&gt;"",$A195&lt;&gt;"TOTAL"),IF(AND('[3]INVESTIGADOR_Descripcion subuni'!$CQ193&lt;&gt;"",'[3]INVESTIGADOR_Descripcion subuni'!$CQ193&lt;&gt;0),'[3]INVESTIGADOR_Descripcion subuni'!$CQ193,""),IF($A195="TOTAL",SUM(INDIRECT("BE4:BE"&amp;ROW()-1)),""))</f>
        <v/>
      </c>
      <c r="BF195" s="3" t="str">
        <f t="shared" ca="1" si="56"/>
        <v/>
      </c>
    </row>
    <row r="196" spans="1:58" x14ac:dyDescent="0.2">
      <c r="A196" s="25" t="str">
        <f>IF('[3]INVESTIGADOR_Descripcion subuni'!$B194&lt;&gt;"",'[3]INVESTIGADOR_Descripcion subuni'!$B194,IF(AND('[3]INVESTIGADOR_Descripcion subuni'!$B194="",'[3]INVESTIGADOR_Descripcion subuni'!$B195="",'[3]INVESTIGADOR_Descripcion subuni'!$B193=""),"","TOTAL"))</f>
        <v/>
      </c>
      <c r="B196" s="3" t="str">
        <f ca="1">IF(AND($A196&lt;&gt;"",$A196&lt;&gt;"TOTAL"),IF(AND('[3]INVESTIGADOR_Descripcion subuni'!$C194&lt;&gt;"",'[3]INVESTIGADOR_Descripcion subuni'!$C194&lt;&gt;0),'[3]INVESTIGADOR_Descripcion subuni'!$C194,""),IF($A196="TOTAL",SUM(INDIRECT("B4:B"&amp;ROW()-1)),""))</f>
        <v/>
      </c>
      <c r="C196" s="3" t="str">
        <f ca="1">IF(AND($A196&lt;&gt;"",$A196&lt;&gt;"TOTAL"),IF(AND('[3]INVESTIGADOR_Descripcion subuni'!$E194&lt;&gt;"",'[3]INVESTIGADOR_Descripcion subuni'!$E194&lt;&gt;0),'[3]INVESTIGADOR_Descripcion subuni'!$E194,""),IF($A196="TOTAL",SUM(INDIRECT("C4:C"&amp;ROW()-1)),""))</f>
        <v/>
      </c>
      <c r="D196" s="3" t="str">
        <f t="shared" ca="1" si="38"/>
        <v/>
      </c>
      <c r="E196" s="3" t="str">
        <f ca="1">IF(AND($A196&lt;&gt;"",$A196&lt;&gt;"TOTAL"),IF(AND('[3]INVESTIGADOR_Descripcion subuni'!$H194&lt;&gt;"",'[3]INVESTIGADOR_Descripcion subuni'!$H194&lt;&gt;0),'[3]INVESTIGADOR_Descripcion subuni'!$H194,""),IF($A196="TOTAL",SUM(INDIRECT("E4:E"&amp;ROW()-1)),""))</f>
        <v/>
      </c>
      <c r="F196" s="3" t="str">
        <f ca="1">IF(AND($A196&lt;&gt;"",$A196&lt;&gt;"TOTAL"),IF(AND('[3]INVESTIGADOR_Descripcion subuni'!$J194&lt;&gt;"",'[3]INVESTIGADOR_Descripcion subuni'!$J194&lt;&gt;0),'[3]INVESTIGADOR_Descripcion subuni'!$J194,""),IF($A196="TOTAL",SUM(INDIRECT("F4:F"&amp;ROW()-1)),""))</f>
        <v/>
      </c>
      <c r="G196" s="3" t="str">
        <f t="shared" ca="1" si="39"/>
        <v/>
      </c>
      <c r="H196" s="3" t="str">
        <f ca="1">IF(AND($A196&lt;&gt;"",$A196&lt;&gt;"TOTAL"),IF(AND('[3]INVESTIGADOR_Descripcion subuni'!$M194&lt;&gt;"",'[3]INVESTIGADOR_Descripcion subuni'!$M194&lt;&gt;0),'[3]INVESTIGADOR_Descripcion subuni'!$M194,""),IF($A196="TOTAL",SUM(INDIRECT("H4:H"&amp;ROW()-1)),""))</f>
        <v/>
      </c>
      <c r="I196" s="3" t="str">
        <f ca="1">IF(AND($A196&lt;&gt;"",$A196&lt;&gt;"TOTAL"),IF(AND('[3]INVESTIGADOR_Descripcion subuni'!$O194&lt;&gt;"",'[3]INVESTIGADOR_Descripcion subuni'!$O194&lt;&gt;0),'[3]INVESTIGADOR_Descripcion subuni'!$O194,""),IF($A196="TOTAL",SUM(INDIRECT("I4:I"&amp;ROW()-1)),""))</f>
        <v/>
      </c>
      <c r="J196" s="3" t="str">
        <f t="shared" ca="1" si="40"/>
        <v/>
      </c>
      <c r="K196" s="3" t="str">
        <f ca="1">IF(AND($A196&lt;&gt;"",$A196&lt;&gt;"TOTAL"),IF(AND('[3]INVESTIGADOR_Descripcion subuni'!$R194&lt;&gt;"",'[3]INVESTIGADOR_Descripcion subuni'!$R194&lt;&gt;0),'[3]INVESTIGADOR_Descripcion subuni'!$R194,""),IF($A196="TOTAL",SUM(INDIRECT("K4:K"&amp;ROW()-1)),""))</f>
        <v/>
      </c>
      <c r="L196" s="3" t="str">
        <f ca="1">IF(AND($A196&lt;&gt;"",$A196&lt;&gt;"TOTAL"),IF(AND('[3]INVESTIGADOR_Descripcion subuni'!$T194&lt;&gt;"",'[3]INVESTIGADOR_Descripcion subuni'!$T194&lt;&gt;0),'[3]INVESTIGADOR_Descripcion subuni'!$T194,""),IF($A196="TOTAL",SUM(INDIRECT("L4:L"&amp;ROW()-1)),""))</f>
        <v/>
      </c>
      <c r="M196" s="3" t="str">
        <f t="shared" ca="1" si="41"/>
        <v/>
      </c>
      <c r="N196" s="3" t="str">
        <f ca="1">IF(AND($A196&lt;&gt;"",$A196&lt;&gt;"TOTAL"),IF(AND('[3]INVESTIGADOR_Descripcion subuni'!$W194&lt;&gt;"",'[3]INVESTIGADOR_Descripcion subuni'!$W194&lt;&gt;0),'[3]INVESTIGADOR_Descripcion subuni'!$W194,""),IF($A196="TOTAL",SUM(INDIRECT("N4:N"&amp;ROW()-1)),""))</f>
        <v/>
      </c>
      <c r="O196" s="3" t="str">
        <f ca="1">IF(AND($A196&lt;&gt;"",$A196&lt;&gt;"TOTAL"),IF(AND('[3]INVESTIGADOR_Descripcion subuni'!$Y194&lt;&gt;"",'[3]INVESTIGADOR_Descripcion subuni'!$Y194&lt;&gt;0),'[3]INVESTIGADOR_Descripcion subuni'!$Y194,""),IF($A196="TOTAL",SUM(INDIRECT("O4:O"&amp;ROW()-1)),""))</f>
        <v/>
      </c>
      <c r="P196" s="3" t="str">
        <f t="shared" ca="1" si="42"/>
        <v/>
      </c>
      <c r="Q196" s="3" t="str">
        <f ca="1">IF(AND($A196&lt;&gt;"",$A196&lt;&gt;"TOTAL"),IF(AND('[3]INVESTIGADOR_Descripcion subuni'!$AB194&lt;&gt;"",'[3]INVESTIGADOR_Descripcion subuni'!$AB194&lt;&gt;0),'[3]INVESTIGADOR_Descripcion subuni'!$AB194,""),IF($A196="TOTAL",SUM(INDIRECT("Q4:Q"&amp;ROW()-1)),""))</f>
        <v/>
      </c>
      <c r="R196" s="3" t="str">
        <f ca="1">IF(AND($A196&lt;&gt;"",$A196&lt;&gt;"TOTAL"),IF(AND('[3]INVESTIGADOR_Descripcion subuni'!$AD194&lt;&gt;"",'[3]INVESTIGADOR_Descripcion subuni'!$AD194&lt;&gt;0),'[3]INVESTIGADOR_Descripcion subuni'!$AD194,""),IF($A196="TOTAL",SUM(INDIRECT("R4:R"&amp;ROW()-1)),""))</f>
        <v/>
      </c>
      <c r="S196" s="3" t="str">
        <f t="shared" ca="1" si="43"/>
        <v/>
      </c>
      <c r="T196" s="3" t="str">
        <f ca="1">IF(AND($A196&lt;&gt;"",$A196&lt;&gt;"TOTAL"),IF(AND('[3]INVESTIGADOR_Descripcion subuni'!$AG194&lt;&gt;"",'[3]INVESTIGADOR_Descripcion subuni'!$AG194&lt;&gt;0),'[3]INVESTIGADOR_Descripcion subuni'!$AG194,""),IF($A196="TOTAL",SUM(INDIRECT("T4:T"&amp;ROW()-1)),""))</f>
        <v/>
      </c>
      <c r="U196" s="3" t="str">
        <f ca="1">IF(AND($A196&lt;&gt;"",$A196&lt;&gt;"TOTAL"),IF(AND('[3]INVESTIGADOR_Descripcion subuni'!$AI194&lt;&gt;"",'[3]INVESTIGADOR_Descripcion subuni'!$AI194&lt;&gt;0),'[3]INVESTIGADOR_Descripcion subuni'!$AI194,""),IF($A196="TOTAL",SUM(INDIRECT("U4:U"&amp;ROW()-1)),""))</f>
        <v/>
      </c>
      <c r="V196" s="3" t="str">
        <f t="shared" ca="1" si="44"/>
        <v/>
      </c>
      <c r="W196" s="3" t="str">
        <f ca="1">IF(AND($A196&lt;&gt;"",$A196&lt;&gt;"TOTAL"),IF(AND('[3]INVESTIGADOR_Descripcion subuni'!$AL194&lt;&gt;"",'[3]INVESTIGADOR_Descripcion subuni'!$AL194&lt;&gt;0),'[3]INVESTIGADOR_Descripcion subuni'!$AL194,""),IF($A196="TOTAL",SUM(INDIRECT("W4:W"&amp;ROW()-1)),""))</f>
        <v/>
      </c>
      <c r="X196" s="3" t="str">
        <f ca="1">IF(AND($A196&lt;&gt;"",$A196&lt;&gt;"TOTAL"),IF(AND('[3]INVESTIGADOR_Descripcion subuni'!$AN194&lt;&gt;"",'[3]INVESTIGADOR_Descripcion subuni'!$AN194&lt;&gt;0),'[3]INVESTIGADOR_Descripcion subuni'!$AN194,""),IF($A196="TOTAL",SUM(INDIRECT("X4:X"&amp;ROW()-1)),""))</f>
        <v/>
      </c>
      <c r="Y196" s="3" t="str">
        <f t="shared" ca="1" si="45"/>
        <v/>
      </c>
      <c r="Z196" s="3" t="str">
        <f ca="1">IF(AND($A196&lt;&gt;"",$A196&lt;&gt;"TOTAL"),IF(AND('[3]INVESTIGADOR_Descripcion subuni'!$AQ194&lt;&gt;"",'[3]INVESTIGADOR_Descripcion subuni'!$AQ194&lt;&gt;0),'[3]INVESTIGADOR_Descripcion subuni'!$AQ194,""),IF($A196="TOTAL",SUM(INDIRECT("Z4:Z"&amp;ROW()-1)),""))</f>
        <v/>
      </c>
      <c r="AA196" s="3" t="str">
        <f ca="1">IF(AND($A196&lt;&gt;"",$A196&lt;&gt;"TOTAL"),IF(AND('[3]INVESTIGADOR_Descripcion subuni'!$AS194&lt;&gt;"",'[3]INVESTIGADOR_Descripcion subuni'!$AS194&lt;&gt;0),'[3]INVESTIGADOR_Descripcion subuni'!$AS194,""),IF($A196="TOTAL",SUM(INDIRECT("AA4:AA"&amp;ROW()-1)),""))</f>
        <v/>
      </c>
      <c r="AB196" s="3" t="str">
        <f t="shared" ca="1" si="46"/>
        <v/>
      </c>
      <c r="AC196" s="3" t="str">
        <f ca="1">IF(AND($A196&lt;&gt;"",$A196&lt;&gt;"TOTAL"),IF(AND('[3]INVESTIGADOR_Descripcion subuni'!$AV194&lt;&gt;"",'[3]INVESTIGADOR_Descripcion subuni'!$AV194&lt;&gt;0),'[3]INVESTIGADOR_Descripcion subuni'!$AV194,""),IF($A196="TOTAL",SUM(INDIRECT("AC4:AC"&amp;ROW()-1)),""))</f>
        <v/>
      </c>
      <c r="AD196" s="3" t="str">
        <f ca="1">IF(AND($A196&lt;&gt;"",$A196&lt;&gt;"TOTAL"),IF(AND('[3]INVESTIGADOR_Descripcion subuni'!$AX194&lt;&gt;"",'[3]INVESTIGADOR_Descripcion subuni'!$AX194&lt;&gt;0),'[3]INVESTIGADOR_Descripcion subuni'!$AX194,""),IF($A196="TOTAL",SUM(INDIRECT("AD4:AD"&amp;ROW()-1)),""))</f>
        <v/>
      </c>
      <c r="AE196" s="3" t="str">
        <f t="shared" ca="1" si="47"/>
        <v/>
      </c>
      <c r="AF196" s="3" t="str">
        <f ca="1">IF(AND($A196&lt;&gt;"",$A196&lt;&gt;"TOTAL"),IF(AND('[3]INVESTIGADOR_Descripcion subuni'!$BA194&lt;&gt;"",'[3]INVESTIGADOR_Descripcion subuni'!$BA194&lt;&gt;0),'[3]INVESTIGADOR_Descripcion subuni'!$BA194,""),IF($A196="TOTAL",SUM(INDIRECT("AF4:AF"&amp;ROW()-1)),""))</f>
        <v/>
      </c>
      <c r="AG196" s="3" t="str">
        <f ca="1">IF(AND($A196&lt;&gt;"",$A196&lt;&gt;"TOTAL"),IF(AND('[3]INVESTIGADOR_Descripcion subuni'!$BC194&lt;&gt;"",'[3]INVESTIGADOR_Descripcion subuni'!$BC194&lt;&gt;0),'[3]INVESTIGADOR_Descripcion subuni'!$BC194,""),IF($A196="TOTAL",SUM(INDIRECT("AG4:AG"&amp;ROW()-1)),""))</f>
        <v/>
      </c>
      <c r="AH196" s="3" t="str">
        <f t="shared" ca="1" si="48"/>
        <v/>
      </c>
      <c r="AI196" s="3" t="str">
        <f ca="1">IF(AND($A196&lt;&gt;"",$A196&lt;&gt;"TOTAL"),IF(AND('[3]INVESTIGADOR_Descripcion subuni'!$BF194&lt;&gt;"",'[3]INVESTIGADOR_Descripcion subuni'!$BF194&lt;&gt;0),'[3]INVESTIGADOR_Descripcion subuni'!$BF194,""),IF($A196="TOTAL",SUM(INDIRECT("AI4:AI"&amp;ROW()-1)),""))</f>
        <v/>
      </c>
      <c r="AJ196" s="3" t="str">
        <f ca="1">IF(AND($A196&lt;&gt;"",$A196&lt;&gt;"TOTAL"),IF(AND('[3]INVESTIGADOR_Descripcion subuni'!$BH194&lt;&gt;"",'[3]INVESTIGADOR_Descripcion subuni'!$BH194&lt;&gt;0),'[3]INVESTIGADOR_Descripcion subuni'!$BH194,""),IF($A196="TOTAL",SUM(INDIRECT("AJ4:AJ"&amp;ROW()-1)),""))</f>
        <v/>
      </c>
      <c r="AK196" s="3" t="str">
        <f t="shared" ca="1" si="49"/>
        <v/>
      </c>
      <c r="AL196" s="3" t="str">
        <f ca="1">IF(AND($A196&lt;&gt;"",$A196&lt;&gt;"TOTAL"),IF(AND('[3]INVESTIGADOR_Descripcion subuni'!$BK194&lt;&gt;"",'[3]INVESTIGADOR_Descripcion subuni'!$BK194&lt;&gt;0),'[3]INVESTIGADOR_Descripcion subuni'!$BK194,""),IF($A196="TOTAL",SUM(INDIRECT("AL4:AL"&amp;ROW()-1)),""))</f>
        <v/>
      </c>
      <c r="AM196" s="3" t="str">
        <f ca="1">IF(AND($A196&lt;&gt;"",$A196&lt;&gt;"TOTAL"),IF(AND('[3]INVESTIGADOR_Descripcion subuni'!$BM194&lt;&gt;"",'[3]INVESTIGADOR_Descripcion subuni'!$BM194&lt;&gt;0),'[3]INVESTIGADOR_Descripcion subuni'!$BM194,""),IF($A196="TOTAL",SUM(INDIRECT("AM4:AM"&amp;ROW()-1)),""))</f>
        <v/>
      </c>
      <c r="AN196" s="3" t="str">
        <f t="shared" ca="1" si="50"/>
        <v/>
      </c>
      <c r="AO196" s="3" t="str">
        <f ca="1">IF(AND($A196&lt;&gt;"",$A196&lt;&gt;"TOTAL"),IF(AND('[3]INVESTIGADOR_Descripcion subuni'!$BP194&lt;&gt;"",'[3]INVESTIGADOR_Descripcion subuni'!$BP194&lt;&gt;0),'[3]INVESTIGADOR_Descripcion subuni'!$BP194,""),IF($A196="TOTAL",SUM(INDIRECT("AO4:AO"&amp;ROW()-1)),""))</f>
        <v/>
      </c>
      <c r="AP196" s="3" t="str">
        <f ca="1">IF(AND($A196&lt;&gt;"",$A196&lt;&gt;"TOTAL"),IF(AND('[3]INVESTIGADOR_Descripcion subuni'!$BR194&lt;&gt;"",'[3]INVESTIGADOR_Descripcion subuni'!$BR194&lt;&gt;0),'[3]INVESTIGADOR_Descripcion subuni'!$BR194,""),IF($A196="TOTAL",SUM(INDIRECT("AP4:AP"&amp;ROW()-1)),""))</f>
        <v/>
      </c>
      <c r="AQ196" s="3" t="str">
        <f t="shared" ca="1" si="51"/>
        <v/>
      </c>
      <c r="AR196" s="3" t="str">
        <f ca="1">IF(AND($A196&lt;&gt;"",$A196&lt;&gt;"TOTAL"),IF(AND('[3]INVESTIGADOR_Descripcion subuni'!$BU194&lt;&gt;"",'[3]INVESTIGADOR_Descripcion subuni'!$BU194&lt;&gt;0),'[3]INVESTIGADOR_Descripcion subuni'!$BU194,""),IF($A196="TOTAL",SUM(INDIRECT("AR4:AR"&amp;ROW()-1)),""))</f>
        <v/>
      </c>
      <c r="AS196" s="3" t="str">
        <f ca="1">IF(AND($A196&lt;&gt;"",$A196&lt;&gt;"TOTAL"),IF(AND('[3]INVESTIGADOR_Descripcion subuni'!$BW194&lt;&gt;"",'[3]INVESTIGADOR_Descripcion subuni'!$BW194&lt;&gt;0),'[3]INVESTIGADOR_Descripcion subuni'!$BW194,""),IF($A196="TOTAL",SUM(INDIRECT("AS4:AS"&amp;ROW()-1)),""))</f>
        <v/>
      </c>
      <c r="AT196" s="3" t="str">
        <f t="shared" ca="1" si="52"/>
        <v/>
      </c>
      <c r="AU196" s="3" t="str">
        <f ca="1">IF(AND($A196&lt;&gt;"",$A196&lt;&gt;"TOTAL"),IF(AND('[3]INVESTIGADOR_Descripcion subuni'!$BZ194&lt;&gt;"",'[3]INVESTIGADOR_Descripcion subuni'!$BZ194&lt;&gt;0),'[3]INVESTIGADOR_Descripcion subuni'!$BZ194,""),IF($A196="TOTAL",SUM(INDIRECT("AU4:AU"&amp;ROW()-1)),""))</f>
        <v/>
      </c>
      <c r="AV196" s="3" t="str">
        <f ca="1">IF(AND($A196&lt;&gt;"",$A196&lt;&gt;"TOTAL"),IF(AND('[3]INVESTIGADOR_Descripcion subuni'!$CB194&lt;&gt;"",'[3]INVESTIGADOR_Descripcion subuni'!$CB194&lt;&gt;0),'[3]INVESTIGADOR_Descripcion subuni'!$CB194,""),IF($A196="TOTAL",SUM(INDIRECT("AV4:AV"&amp;ROW()-1)),""))</f>
        <v/>
      </c>
      <c r="AW196" s="3" t="str">
        <f t="shared" ca="1" si="53"/>
        <v/>
      </c>
      <c r="AX196" s="3" t="str">
        <f ca="1">IF(AND($A196&lt;&gt;"",$A196&lt;&gt;"TOTAL"),IF(AND('[3]INVESTIGADOR_Descripcion subuni'!$CE194&lt;&gt;"",'[3]INVESTIGADOR_Descripcion subuni'!$CE194&lt;&gt;0),'[3]INVESTIGADOR_Descripcion subuni'!$CE194,""),IF($A196="TOTAL",SUM(INDIRECT("AX4:AX"&amp;ROW()-1)),""))</f>
        <v/>
      </c>
      <c r="AY196" s="3" t="str">
        <f ca="1">IF(AND($A196&lt;&gt;"",$A196&lt;&gt;"TOTAL"),IF(AND('[3]INVESTIGADOR_Descripcion subuni'!$CG194&lt;&gt;"",'[3]INVESTIGADOR_Descripcion subuni'!$CG194&lt;&gt;0),'[3]INVESTIGADOR_Descripcion subuni'!$CG194,""),IF($A196="TOTAL",SUM(INDIRECT("AY4:AY"&amp;ROW()-1)),""))</f>
        <v/>
      </c>
      <c r="AZ196" s="3" t="str">
        <f t="shared" ca="1" si="54"/>
        <v/>
      </c>
      <c r="BA196" s="3" t="str">
        <f ca="1">IF(AND($A196&lt;&gt;"",$A196&lt;&gt;"TOTAL"),IF(AND('[3]INVESTIGADOR_Descripcion subuni'!$CJ194&lt;&gt;"",'[3]INVESTIGADOR_Descripcion subuni'!$CJ194&lt;&gt;0),'[3]INVESTIGADOR_Descripcion subuni'!$CJ194,""),IF($A196="TOTAL",SUM(INDIRECT("BA4:BA"&amp;ROW()-1)),""))</f>
        <v/>
      </c>
      <c r="BB196" s="3" t="str">
        <f ca="1">IF(AND($A196&lt;&gt;"",$A196&lt;&gt;"TOTAL"),IF(AND('[3]INVESTIGADOR_Descripcion subuni'!$CL194&lt;&gt;"",'[3]INVESTIGADOR_Descripcion subuni'!$CL194&lt;&gt;0),'[3]INVESTIGADOR_Descripcion subuni'!$CL194,""),IF($A196="TOTAL",SUM(INDIRECT("BB4:BB"&amp;ROW()-1)),""))</f>
        <v/>
      </c>
      <c r="BC196" s="3" t="str">
        <f t="shared" ca="1" si="55"/>
        <v/>
      </c>
      <c r="BD196" s="3" t="str">
        <f ca="1">IF(AND($A196&lt;&gt;"",$A196&lt;&gt;"TOTAL"),IF(AND('[3]INVESTIGADOR_Descripcion subuni'!$CO194&lt;&gt;"",'[3]INVESTIGADOR_Descripcion subuni'!$CO194&lt;&gt;0),'[3]INVESTIGADOR_Descripcion subuni'!$CO194,""),IF($A196="TOTAL",SUM(INDIRECT("BD4:BD"&amp;ROW()-1)),""))</f>
        <v/>
      </c>
      <c r="BE196" s="3" t="str">
        <f ca="1">IF(AND($A196&lt;&gt;"",$A196&lt;&gt;"TOTAL"),IF(AND('[3]INVESTIGADOR_Descripcion subuni'!$CQ194&lt;&gt;"",'[3]INVESTIGADOR_Descripcion subuni'!$CQ194&lt;&gt;0),'[3]INVESTIGADOR_Descripcion subuni'!$CQ194,""),IF($A196="TOTAL",SUM(INDIRECT("BE4:BE"&amp;ROW()-1)),""))</f>
        <v/>
      </c>
      <c r="BF196" s="3" t="str">
        <f t="shared" ca="1" si="56"/>
        <v/>
      </c>
    </row>
    <row r="197" spans="1:58" x14ac:dyDescent="0.2">
      <c r="A197" s="25" t="str">
        <f>IF('[3]INVESTIGADOR_Descripcion subuni'!$B195&lt;&gt;"",'[3]INVESTIGADOR_Descripcion subuni'!$B195,IF(AND('[3]INVESTIGADOR_Descripcion subuni'!$B195="",'[3]INVESTIGADOR_Descripcion subuni'!$B196="",'[3]INVESTIGADOR_Descripcion subuni'!$B194=""),"","TOTAL"))</f>
        <v/>
      </c>
      <c r="B197" s="3" t="str">
        <f ca="1">IF(AND($A197&lt;&gt;"",$A197&lt;&gt;"TOTAL"),IF(AND('[3]INVESTIGADOR_Descripcion subuni'!$C195&lt;&gt;"",'[3]INVESTIGADOR_Descripcion subuni'!$C195&lt;&gt;0),'[3]INVESTIGADOR_Descripcion subuni'!$C195,""),IF($A197="TOTAL",SUM(INDIRECT("B4:B"&amp;ROW()-1)),""))</f>
        <v/>
      </c>
      <c r="C197" s="3" t="str">
        <f ca="1">IF(AND($A197&lt;&gt;"",$A197&lt;&gt;"TOTAL"),IF(AND('[3]INVESTIGADOR_Descripcion subuni'!$E195&lt;&gt;"",'[3]INVESTIGADOR_Descripcion subuni'!$E195&lt;&gt;0),'[3]INVESTIGADOR_Descripcion subuni'!$E195,""),IF($A197="TOTAL",SUM(INDIRECT("C4:C"&amp;ROW()-1)),""))</f>
        <v/>
      </c>
      <c r="D197" s="3" t="str">
        <f t="shared" ref="D197:D200" ca="1" si="57">IF(AND($A197&lt;&gt;"",$A197&lt;&gt;"TOTAL"),SUM(B197:C197),IF($A197="TOTAL",SUM(INDIRECT("D4:D"&amp;ROW()-1)),""))</f>
        <v/>
      </c>
      <c r="E197" s="3" t="str">
        <f ca="1">IF(AND($A197&lt;&gt;"",$A197&lt;&gt;"TOTAL"),IF(AND('[3]INVESTIGADOR_Descripcion subuni'!$H195&lt;&gt;"",'[3]INVESTIGADOR_Descripcion subuni'!$H195&lt;&gt;0),'[3]INVESTIGADOR_Descripcion subuni'!$H195,""),IF($A197="TOTAL",SUM(INDIRECT("E4:E"&amp;ROW()-1)),""))</f>
        <v/>
      </c>
      <c r="F197" s="3" t="str">
        <f ca="1">IF(AND($A197&lt;&gt;"",$A197&lt;&gt;"TOTAL"),IF(AND('[3]INVESTIGADOR_Descripcion subuni'!$J195&lt;&gt;"",'[3]INVESTIGADOR_Descripcion subuni'!$J195&lt;&gt;0),'[3]INVESTIGADOR_Descripcion subuni'!$J195,""),IF($A197="TOTAL",SUM(INDIRECT("F4:F"&amp;ROW()-1)),""))</f>
        <v/>
      </c>
      <c r="G197" s="3" t="str">
        <f t="shared" ref="G197:G200" ca="1" si="58">IF(AND($A197&lt;&gt;"",$A197&lt;&gt;"TOTAL"),SUM(E197:F197),IF($A197="TOTAL",SUM(INDIRECT("G4:G"&amp;ROW()-1)),""))</f>
        <v/>
      </c>
      <c r="H197" s="3" t="str">
        <f ca="1">IF(AND($A197&lt;&gt;"",$A197&lt;&gt;"TOTAL"),IF(AND('[3]INVESTIGADOR_Descripcion subuni'!$M195&lt;&gt;"",'[3]INVESTIGADOR_Descripcion subuni'!$M195&lt;&gt;0),'[3]INVESTIGADOR_Descripcion subuni'!$M195,""),IF($A197="TOTAL",SUM(INDIRECT("H4:H"&amp;ROW()-1)),""))</f>
        <v/>
      </c>
      <c r="I197" s="3" t="str">
        <f ca="1">IF(AND($A197&lt;&gt;"",$A197&lt;&gt;"TOTAL"),IF(AND('[3]INVESTIGADOR_Descripcion subuni'!$O195&lt;&gt;"",'[3]INVESTIGADOR_Descripcion subuni'!$O195&lt;&gt;0),'[3]INVESTIGADOR_Descripcion subuni'!$O195,""),IF($A197="TOTAL",SUM(INDIRECT("I4:I"&amp;ROW()-1)),""))</f>
        <v/>
      </c>
      <c r="J197" s="3" t="str">
        <f t="shared" ref="J197:J200" ca="1" si="59">IF(AND($A197&lt;&gt;"",$A197&lt;&gt;"TOTAL"),SUM(H197:I197),IF($A197="TOTAL",SUM(INDIRECT("J4:J"&amp;ROW()-1)),""))</f>
        <v/>
      </c>
      <c r="K197" s="3" t="str">
        <f ca="1">IF(AND($A197&lt;&gt;"",$A197&lt;&gt;"TOTAL"),IF(AND('[3]INVESTIGADOR_Descripcion subuni'!$R195&lt;&gt;"",'[3]INVESTIGADOR_Descripcion subuni'!$R195&lt;&gt;0),'[3]INVESTIGADOR_Descripcion subuni'!$R195,""),IF($A197="TOTAL",SUM(INDIRECT("K4:K"&amp;ROW()-1)),""))</f>
        <v/>
      </c>
      <c r="L197" s="3" t="str">
        <f ca="1">IF(AND($A197&lt;&gt;"",$A197&lt;&gt;"TOTAL"),IF(AND('[3]INVESTIGADOR_Descripcion subuni'!$T195&lt;&gt;"",'[3]INVESTIGADOR_Descripcion subuni'!$T195&lt;&gt;0),'[3]INVESTIGADOR_Descripcion subuni'!$T195,""),IF($A197="TOTAL",SUM(INDIRECT("L4:L"&amp;ROW()-1)),""))</f>
        <v/>
      </c>
      <c r="M197" s="3" t="str">
        <f t="shared" ref="M197:M200" ca="1" si="60">IF(AND($A197&lt;&gt;"",$A197&lt;&gt;"TOTAL"),SUM(K197:L197),IF($A197="TOTAL",SUM(INDIRECT("M4:M"&amp;ROW()-1)),""))</f>
        <v/>
      </c>
      <c r="N197" s="3" t="str">
        <f ca="1">IF(AND($A197&lt;&gt;"",$A197&lt;&gt;"TOTAL"),IF(AND('[3]INVESTIGADOR_Descripcion subuni'!$W195&lt;&gt;"",'[3]INVESTIGADOR_Descripcion subuni'!$W195&lt;&gt;0),'[3]INVESTIGADOR_Descripcion subuni'!$W195,""),IF($A197="TOTAL",SUM(INDIRECT("N4:N"&amp;ROW()-1)),""))</f>
        <v/>
      </c>
      <c r="O197" s="3" t="str">
        <f ca="1">IF(AND($A197&lt;&gt;"",$A197&lt;&gt;"TOTAL"),IF(AND('[3]INVESTIGADOR_Descripcion subuni'!$Y195&lt;&gt;"",'[3]INVESTIGADOR_Descripcion subuni'!$Y195&lt;&gt;0),'[3]INVESTIGADOR_Descripcion subuni'!$Y195,""),IF($A197="TOTAL",SUM(INDIRECT("O4:O"&amp;ROW()-1)),""))</f>
        <v/>
      </c>
      <c r="P197" s="3" t="str">
        <f t="shared" ref="P197:P200" ca="1" si="61">IF(AND($A197&lt;&gt;"",$A197&lt;&gt;"TOTAL"),SUM(N197:O197),IF($A197="TOTAL",SUM(INDIRECT("P4:P"&amp;ROW()-1)),""))</f>
        <v/>
      </c>
      <c r="Q197" s="3" t="str">
        <f ca="1">IF(AND($A197&lt;&gt;"",$A197&lt;&gt;"TOTAL"),IF(AND('[3]INVESTIGADOR_Descripcion subuni'!$AB195&lt;&gt;"",'[3]INVESTIGADOR_Descripcion subuni'!$AB195&lt;&gt;0),'[3]INVESTIGADOR_Descripcion subuni'!$AB195,""),IF($A197="TOTAL",SUM(INDIRECT("Q4:Q"&amp;ROW()-1)),""))</f>
        <v/>
      </c>
      <c r="R197" s="3" t="str">
        <f ca="1">IF(AND($A197&lt;&gt;"",$A197&lt;&gt;"TOTAL"),IF(AND('[3]INVESTIGADOR_Descripcion subuni'!$AD195&lt;&gt;"",'[3]INVESTIGADOR_Descripcion subuni'!$AD195&lt;&gt;0),'[3]INVESTIGADOR_Descripcion subuni'!$AD195,""),IF($A197="TOTAL",SUM(INDIRECT("R4:R"&amp;ROW()-1)),""))</f>
        <v/>
      </c>
      <c r="S197" s="3" t="str">
        <f t="shared" ref="S197:S200" ca="1" si="62">IF(AND($A197&lt;&gt;"",$A197&lt;&gt;"TOTAL"),SUM(Q197:R197),IF($A197="TOTAL",SUM(INDIRECT("S4:S"&amp;ROW()-1)),""))</f>
        <v/>
      </c>
      <c r="T197" s="3" t="str">
        <f ca="1">IF(AND($A197&lt;&gt;"",$A197&lt;&gt;"TOTAL"),IF(AND('[3]INVESTIGADOR_Descripcion subuni'!$AG195&lt;&gt;"",'[3]INVESTIGADOR_Descripcion subuni'!$AG195&lt;&gt;0),'[3]INVESTIGADOR_Descripcion subuni'!$AG195,""),IF($A197="TOTAL",SUM(INDIRECT("T4:T"&amp;ROW()-1)),""))</f>
        <v/>
      </c>
      <c r="U197" s="3" t="str">
        <f ca="1">IF(AND($A197&lt;&gt;"",$A197&lt;&gt;"TOTAL"),IF(AND('[3]INVESTIGADOR_Descripcion subuni'!$AI195&lt;&gt;"",'[3]INVESTIGADOR_Descripcion subuni'!$AI195&lt;&gt;0),'[3]INVESTIGADOR_Descripcion subuni'!$AI195,""),IF($A197="TOTAL",SUM(INDIRECT("U4:U"&amp;ROW()-1)),""))</f>
        <v/>
      </c>
      <c r="V197" s="3" t="str">
        <f t="shared" ref="V197:V200" ca="1" si="63">IF(AND($A197&lt;&gt;"",$A197&lt;&gt;"TOTAL"),SUM(T197:U197),IF($A197="TOTAL",SUM(INDIRECT("V4:V"&amp;ROW()-1)),""))</f>
        <v/>
      </c>
      <c r="W197" s="3" t="str">
        <f ca="1">IF(AND($A197&lt;&gt;"",$A197&lt;&gt;"TOTAL"),IF(AND('[3]INVESTIGADOR_Descripcion subuni'!$AL195&lt;&gt;"",'[3]INVESTIGADOR_Descripcion subuni'!$AL195&lt;&gt;0),'[3]INVESTIGADOR_Descripcion subuni'!$AL195,""),IF($A197="TOTAL",SUM(INDIRECT("W4:W"&amp;ROW()-1)),""))</f>
        <v/>
      </c>
      <c r="X197" s="3" t="str">
        <f ca="1">IF(AND($A197&lt;&gt;"",$A197&lt;&gt;"TOTAL"),IF(AND('[3]INVESTIGADOR_Descripcion subuni'!$AN195&lt;&gt;"",'[3]INVESTIGADOR_Descripcion subuni'!$AN195&lt;&gt;0),'[3]INVESTIGADOR_Descripcion subuni'!$AN195,""),IF($A197="TOTAL",SUM(INDIRECT("X4:X"&amp;ROW()-1)),""))</f>
        <v/>
      </c>
      <c r="Y197" s="3" t="str">
        <f t="shared" ref="Y197:Y200" ca="1" si="64">IF(AND($A197&lt;&gt;"",$A197&lt;&gt;"TOTAL"),SUM(W197:X197),IF($A197="TOTAL",SUM(INDIRECT("Y4:Y"&amp;ROW()-1)),""))</f>
        <v/>
      </c>
      <c r="Z197" s="3" t="str">
        <f ca="1">IF(AND($A197&lt;&gt;"",$A197&lt;&gt;"TOTAL"),IF(AND('[3]INVESTIGADOR_Descripcion subuni'!$AQ195&lt;&gt;"",'[3]INVESTIGADOR_Descripcion subuni'!$AQ195&lt;&gt;0),'[3]INVESTIGADOR_Descripcion subuni'!$AQ195,""),IF($A197="TOTAL",SUM(INDIRECT("Z4:Z"&amp;ROW()-1)),""))</f>
        <v/>
      </c>
      <c r="AA197" s="3" t="str">
        <f ca="1">IF(AND($A197&lt;&gt;"",$A197&lt;&gt;"TOTAL"),IF(AND('[3]INVESTIGADOR_Descripcion subuni'!$AS195&lt;&gt;"",'[3]INVESTIGADOR_Descripcion subuni'!$AS195&lt;&gt;0),'[3]INVESTIGADOR_Descripcion subuni'!$AS195,""),IF($A197="TOTAL",SUM(INDIRECT("AA4:AA"&amp;ROW()-1)),""))</f>
        <v/>
      </c>
      <c r="AB197" s="3" t="str">
        <f t="shared" ref="AB197:AB200" ca="1" si="65">IF(AND($A197&lt;&gt;"",$A197&lt;&gt;"TOTAL"),SUM(Z197:AA197),IF($A197="TOTAL",SUM(INDIRECT("AB4:AB"&amp;ROW()-1)),""))</f>
        <v/>
      </c>
      <c r="AC197" s="3" t="str">
        <f ca="1">IF(AND($A197&lt;&gt;"",$A197&lt;&gt;"TOTAL"),IF(AND('[3]INVESTIGADOR_Descripcion subuni'!$AV195&lt;&gt;"",'[3]INVESTIGADOR_Descripcion subuni'!$AV195&lt;&gt;0),'[3]INVESTIGADOR_Descripcion subuni'!$AV195,""),IF($A197="TOTAL",SUM(INDIRECT("AC4:AC"&amp;ROW()-1)),""))</f>
        <v/>
      </c>
      <c r="AD197" s="3" t="str">
        <f ca="1">IF(AND($A197&lt;&gt;"",$A197&lt;&gt;"TOTAL"),IF(AND('[3]INVESTIGADOR_Descripcion subuni'!$AX195&lt;&gt;"",'[3]INVESTIGADOR_Descripcion subuni'!$AX195&lt;&gt;0),'[3]INVESTIGADOR_Descripcion subuni'!$AX195,""),IF($A197="TOTAL",SUM(INDIRECT("AD4:AD"&amp;ROW()-1)),""))</f>
        <v/>
      </c>
      <c r="AE197" s="3" t="str">
        <f t="shared" ref="AE197:AE200" ca="1" si="66">IF(AND($A197&lt;&gt;"",$A197&lt;&gt;"TOTAL"),SUM(AC197:AD197),IF($A197="TOTAL",SUM(INDIRECT("AE4:AE"&amp;ROW()-1)),""))</f>
        <v/>
      </c>
      <c r="AF197" s="3" t="str">
        <f ca="1">IF(AND($A197&lt;&gt;"",$A197&lt;&gt;"TOTAL"),IF(AND('[3]INVESTIGADOR_Descripcion subuni'!$BA195&lt;&gt;"",'[3]INVESTIGADOR_Descripcion subuni'!$BA195&lt;&gt;0),'[3]INVESTIGADOR_Descripcion subuni'!$BA195,""),IF($A197="TOTAL",SUM(INDIRECT("AF4:AF"&amp;ROW()-1)),""))</f>
        <v/>
      </c>
      <c r="AG197" s="3" t="str">
        <f ca="1">IF(AND($A197&lt;&gt;"",$A197&lt;&gt;"TOTAL"),IF(AND('[3]INVESTIGADOR_Descripcion subuni'!$BC195&lt;&gt;"",'[3]INVESTIGADOR_Descripcion subuni'!$BC195&lt;&gt;0),'[3]INVESTIGADOR_Descripcion subuni'!$BC195,""),IF($A197="TOTAL",SUM(INDIRECT("AG4:AG"&amp;ROW()-1)),""))</f>
        <v/>
      </c>
      <c r="AH197" s="3" t="str">
        <f t="shared" ref="AH197:AH200" ca="1" si="67">IF(AND($A197&lt;&gt;"",$A197&lt;&gt;"TOTAL"),SUM(AF197:AG197),IF($A197="TOTAL",SUM(INDIRECT("AH4:AH"&amp;ROW()-1)),""))</f>
        <v/>
      </c>
      <c r="AI197" s="3" t="str">
        <f ca="1">IF(AND($A197&lt;&gt;"",$A197&lt;&gt;"TOTAL"),IF(AND('[3]INVESTIGADOR_Descripcion subuni'!$BF195&lt;&gt;"",'[3]INVESTIGADOR_Descripcion subuni'!$BF195&lt;&gt;0),'[3]INVESTIGADOR_Descripcion subuni'!$BF195,""),IF($A197="TOTAL",SUM(INDIRECT("AI4:AI"&amp;ROW()-1)),""))</f>
        <v/>
      </c>
      <c r="AJ197" s="3" t="str">
        <f ca="1">IF(AND($A197&lt;&gt;"",$A197&lt;&gt;"TOTAL"),IF(AND('[3]INVESTIGADOR_Descripcion subuni'!$BH195&lt;&gt;"",'[3]INVESTIGADOR_Descripcion subuni'!$BH195&lt;&gt;0),'[3]INVESTIGADOR_Descripcion subuni'!$BH195,""),IF($A197="TOTAL",SUM(INDIRECT("AJ4:AJ"&amp;ROW()-1)),""))</f>
        <v/>
      </c>
      <c r="AK197" s="3" t="str">
        <f t="shared" ref="AK197:AK200" ca="1" si="68">IF(AND($A197&lt;&gt;"",$A197&lt;&gt;"TOTAL"),SUM(AI197:AJ197),IF($A197="TOTAL",SUM(INDIRECT("AK4:AK"&amp;ROW()-1)),""))</f>
        <v/>
      </c>
      <c r="AL197" s="3" t="str">
        <f ca="1">IF(AND($A197&lt;&gt;"",$A197&lt;&gt;"TOTAL"),IF(AND('[3]INVESTIGADOR_Descripcion subuni'!$BK195&lt;&gt;"",'[3]INVESTIGADOR_Descripcion subuni'!$BK195&lt;&gt;0),'[3]INVESTIGADOR_Descripcion subuni'!$BK195,""),IF($A197="TOTAL",SUM(INDIRECT("AL4:AL"&amp;ROW()-1)),""))</f>
        <v/>
      </c>
      <c r="AM197" s="3" t="str">
        <f ca="1">IF(AND($A197&lt;&gt;"",$A197&lt;&gt;"TOTAL"),IF(AND('[3]INVESTIGADOR_Descripcion subuni'!$BM195&lt;&gt;"",'[3]INVESTIGADOR_Descripcion subuni'!$BM195&lt;&gt;0),'[3]INVESTIGADOR_Descripcion subuni'!$BM195,""),IF($A197="TOTAL",SUM(INDIRECT("AM4:AM"&amp;ROW()-1)),""))</f>
        <v/>
      </c>
      <c r="AN197" s="3" t="str">
        <f t="shared" ref="AN197:AN200" ca="1" si="69">IF(AND($A197&lt;&gt;"",$A197&lt;&gt;"TOTAL"),SUM(AL197:AM197),IF($A197="TOTAL",SUM(INDIRECT("AN4:AN"&amp;ROW()-1)),""))</f>
        <v/>
      </c>
      <c r="AO197" s="3" t="str">
        <f ca="1">IF(AND($A197&lt;&gt;"",$A197&lt;&gt;"TOTAL"),IF(AND('[3]INVESTIGADOR_Descripcion subuni'!$BP195&lt;&gt;"",'[3]INVESTIGADOR_Descripcion subuni'!$BP195&lt;&gt;0),'[3]INVESTIGADOR_Descripcion subuni'!$BP195,""),IF($A197="TOTAL",SUM(INDIRECT("AO4:AO"&amp;ROW()-1)),""))</f>
        <v/>
      </c>
      <c r="AP197" s="3" t="str">
        <f ca="1">IF(AND($A197&lt;&gt;"",$A197&lt;&gt;"TOTAL"),IF(AND('[3]INVESTIGADOR_Descripcion subuni'!$BR195&lt;&gt;"",'[3]INVESTIGADOR_Descripcion subuni'!$BR195&lt;&gt;0),'[3]INVESTIGADOR_Descripcion subuni'!$BR195,""),IF($A197="TOTAL",SUM(INDIRECT("AP4:AP"&amp;ROW()-1)),""))</f>
        <v/>
      </c>
      <c r="AQ197" s="3" t="str">
        <f t="shared" ref="AQ197:AQ200" ca="1" si="70">IF(AND($A197&lt;&gt;"",$A197&lt;&gt;"TOTAL"),SUM(AO197:AP197),IF($A197="TOTAL",SUM(INDIRECT("AQ4:AQ"&amp;ROW()-1)),""))</f>
        <v/>
      </c>
      <c r="AR197" s="3" t="str">
        <f ca="1">IF(AND($A197&lt;&gt;"",$A197&lt;&gt;"TOTAL"),IF(AND('[3]INVESTIGADOR_Descripcion subuni'!$BU195&lt;&gt;"",'[3]INVESTIGADOR_Descripcion subuni'!$BU195&lt;&gt;0),'[3]INVESTIGADOR_Descripcion subuni'!$BU195,""),IF($A197="TOTAL",SUM(INDIRECT("AR4:AR"&amp;ROW()-1)),""))</f>
        <v/>
      </c>
      <c r="AS197" s="3" t="str">
        <f ca="1">IF(AND($A197&lt;&gt;"",$A197&lt;&gt;"TOTAL"),IF(AND('[3]INVESTIGADOR_Descripcion subuni'!$BW195&lt;&gt;"",'[3]INVESTIGADOR_Descripcion subuni'!$BW195&lt;&gt;0),'[3]INVESTIGADOR_Descripcion subuni'!$BW195,""),IF($A197="TOTAL",SUM(INDIRECT("AS4:AS"&amp;ROW()-1)),""))</f>
        <v/>
      </c>
      <c r="AT197" s="3" t="str">
        <f t="shared" ref="AT197:AT200" ca="1" si="71">IF(AND($A197&lt;&gt;"",$A197&lt;&gt;"TOTAL"),SUM(AR197:AS197),IF($A197="TOTAL",SUM(INDIRECT("AT4:AT"&amp;ROW()-1)),""))</f>
        <v/>
      </c>
      <c r="AU197" s="3" t="str">
        <f ca="1">IF(AND($A197&lt;&gt;"",$A197&lt;&gt;"TOTAL"),IF(AND('[3]INVESTIGADOR_Descripcion subuni'!$BZ195&lt;&gt;"",'[3]INVESTIGADOR_Descripcion subuni'!$BZ195&lt;&gt;0),'[3]INVESTIGADOR_Descripcion subuni'!$BZ195,""),IF($A197="TOTAL",SUM(INDIRECT("AU4:AU"&amp;ROW()-1)),""))</f>
        <v/>
      </c>
      <c r="AV197" s="3" t="str">
        <f ca="1">IF(AND($A197&lt;&gt;"",$A197&lt;&gt;"TOTAL"),IF(AND('[3]INVESTIGADOR_Descripcion subuni'!$CB195&lt;&gt;"",'[3]INVESTIGADOR_Descripcion subuni'!$CB195&lt;&gt;0),'[3]INVESTIGADOR_Descripcion subuni'!$CB195,""),IF($A197="TOTAL",SUM(INDIRECT("AV4:AV"&amp;ROW()-1)),""))</f>
        <v/>
      </c>
      <c r="AW197" s="3" t="str">
        <f t="shared" ref="AW197:AW200" ca="1" si="72">IF(AND($A197&lt;&gt;"",$A197&lt;&gt;"TOTAL"),SUM(AU197:AV197),IF($A197="TOTAL",SUM(INDIRECT("AW4:AW"&amp;ROW()-1)),""))</f>
        <v/>
      </c>
      <c r="AX197" s="3" t="str">
        <f ca="1">IF(AND($A197&lt;&gt;"",$A197&lt;&gt;"TOTAL"),IF(AND('[3]INVESTIGADOR_Descripcion subuni'!$CE195&lt;&gt;"",'[3]INVESTIGADOR_Descripcion subuni'!$CE195&lt;&gt;0),'[3]INVESTIGADOR_Descripcion subuni'!$CE195,""),IF($A197="TOTAL",SUM(INDIRECT("AX4:AX"&amp;ROW()-1)),""))</f>
        <v/>
      </c>
      <c r="AY197" s="3" t="str">
        <f ca="1">IF(AND($A197&lt;&gt;"",$A197&lt;&gt;"TOTAL"),IF(AND('[3]INVESTIGADOR_Descripcion subuni'!$CG195&lt;&gt;"",'[3]INVESTIGADOR_Descripcion subuni'!$CG195&lt;&gt;0),'[3]INVESTIGADOR_Descripcion subuni'!$CG195,""),IF($A197="TOTAL",SUM(INDIRECT("AY4:AY"&amp;ROW()-1)),""))</f>
        <v/>
      </c>
      <c r="AZ197" s="3" t="str">
        <f t="shared" ref="AZ197:AZ200" ca="1" si="73">IF(AND($A197&lt;&gt;"",$A197&lt;&gt;"TOTAL"),SUM(AX197:AY197),IF($A197="TOTAL",SUM(INDIRECT("AZ4:AZ"&amp;ROW()-1)),""))</f>
        <v/>
      </c>
      <c r="BA197" s="3" t="str">
        <f ca="1">IF(AND($A197&lt;&gt;"",$A197&lt;&gt;"TOTAL"),IF(AND('[3]INVESTIGADOR_Descripcion subuni'!$CJ195&lt;&gt;"",'[3]INVESTIGADOR_Descripcion subuni'!$CJ195&lt;&gt;0),'[3]INVESTIGADOR_Descripcion subuni'!$CJ195,""),IF($A197="TOTAL",SUM(INDIRECT("BA4:BA"&amp;ROW()-1)),""))</f>
        <v/>
      </c>
      <c r="BB197" s="3" t="str">
        <f ca="1">IF(AND($A197&lt;&gt;"",$A197&lt;&gt;"TOTAL"),IF(AND('[3]INVESTIGADOR_Descripcion subuni'!$CL195&lt;&gt;"",'[3]INVESTIGADOR_Descripcion subuni'!$CL195&lt;&gt;0),'[3]INVESTIGADOR_Descripcion subuni'!$CL195,""),IF($A197="TOTAL",SUM(INDIRECT("BB4:BB"&amp;ROW()-1)),""))</f>
        <v/>
      </c>
      <c r="BC197" s="3" t="str">
        <f t="shared" ref="BC197:BC200" ca="1" si="74">IF(AND($A197&lt;&gt;"",$A197&lt;&gt;"TOTAL"),SUM(BA197:BB197),IF($A197="TOTAL",SUM(INDIRECT("BC4:BC"&amp;ROW()-1)),""))</f>
        <v/>
      </c>
      <c r="BD197" s="3" t="str">
        <f ca="1">IF(AND($A197&lt;&gt;"",$A197&lt;&gt;"TOTAL"),IF(AND('[3]INVESTIGADOR_Descripcion subuni'!$CO195&lt;&gt;"",'[3]INVESTIGADOR_Descripcion subuni'!$CO195&lt;&gt;0),'[3]INVESTIGADOR_Descripcion subuni'!$CO195,""),IF($A197="TOTAL",SUM(INDIRECT("BD4:BD"&amp;ROW()-1)),""))</f>
        <v/>
      </c>
      <c r="BE197" s="3" t="str">
        <f ca="1">IF(AND($A197&lt;&gt;"",$A197&lt;&gt;"TOTAL"),IF(AND('[3]INVESTIGADOR_Descripcion subuni'!$CQ195&lt;&gt;"",'[3]INVESTIGADOR_Descripcion subuni'!$CQ195&lt;&gt;0),'[3]INVESTIGADOR_Descripcion subuni'!$CQ195,""),IF($A197="TOTAL",SUM(INDIRECT("BE4:BE"&amp;ROW()-1)),""))</f>
        <v/>
      </c>
      <c r="BF197" s="3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25" t="str">
        <f>IF('[3]INVESTIGADOR_Descripcion subuni'!$B196&lt;&gt;"",'[3]INVESTIGADOR_Descripcion subuni'!$B196,IF(AND('[3]INVESTIGADOR_Descripcion subuni'!$B196="",'[3]INVESTIGADOR_Descripcion subuni'!$B197="",'[3]INVESTIGADOR_Descripcion subuni'!$B195=""),"","TOTAL"))</f>
        <v/>
      </c>
      <c r="B198" s="3" t="str">
        <f ca="1">IF(AND($A198&lt;&gt;"",$A198&lt;&gt;"TOTAL"),IF(AND('[3]INVESTIGADOR_Descripcion subuni'!$C196&lt;&gt;"",'[3]INVESTIGADOR_Descripcion subuni'!$C196&lt;&gt;0),'[3]INVESTIGADOR_Descripcion subuni'!$C196,""),IF($A198="TOTAL",SUM(INDIRECT("B4:B"&amp;ROW()-1)),""))</f>
        <v/>
      </c>
      <c r="C198" s="3" t="str">
        <f ca="1">IF(AND($A198&lt;&gt;"",$A198&lt;&gt;"TOTAL"),IF(AND('[3]INVESTIGADOR_Descripcion subuni'!$E196&lt;&gt;"",'[3]INVESTIGADOR_Descripcion subuni'!$E196&lt;&gt;0),'[3]INVESTIGADOR_Descripcion subuni'!$E196,""),IF($A198="TOTAL",SUM(INDIRECT("C4:C"&amp;ROW()-1)),""))</f>
        <v/>
      </c>
      <c r="D198" s="3" t="str">
        <f t="shared" ca="1" si="57"/>
        <v/>
      </c>
      <c r="E198" s="3" t="str">
        <f ca="1">IF(AND($A198&lt;&gt;"",$A198&lt;&gt;"TOTAL"),IF(AND('[3]INVESTIGADOR_Descripcion subuni'!$H196&lt;&gt;"",'[3]INVESTIGADOR_Descripcion subuni'!$H196&lt;&gt;0),'[3]INVESTIGADOR_Descripcion subuni'!$H196,""),IF($A198="TOTAL",SUM(INDIRECT("E4:E"&amp;ROW()-1)),""))</f>
        <v/>
      </c>
      <c r="F198" s="3" t="str">
        <f ca="1">IF(AND($A198&lt;&gt;"",$A198&lt;&gt;"TOTAL"),IF(AND('[3]INVESTIGADOR_Descripcion subuni'!$J196&lt;&gt;"",'[3]INVESTIGADOR_Descripcion subuni'!$J196&lt;&gt;0),'[3]INVESTIGADOR_Descripcion subuni'!$J196,""),IF($A198="TOTAL",SUM(INDIRECT("F4:F"&amp;ROW()-1)),""))</f>
        <v/>
      </c>
      <c r="G198" s="3" t="str">
        <f t="shared" ca="1" si="58"/>
        <v/>
      </c>
      <c r="H198" s="3" t="str">
        <f ca="1">IF(AND($A198&lt;&gt;"",$A198&lt;&gt;"TOTAL"),IF(AND('[3]INVESTIGADOR_Descripcion subuni'!$M196&lt;&gt;"",'[3]INVESTIGADOR_Descripcion subuni'!$M196&lt;&gt;0),'[3]INVESTIGADOR_Descripcion subuni'!$M196,""),IF($A198="TOTAL",SUM(INDIRECT("H4:H"&amp;ROW()-1)),""))</f>
        <v/>
      </c>
      <c r="I198" s="3" t="str">
        <f ca="1">IF(AND($A198&lt;&gt;"",$A198&lt;&gt;"TOTAL"),IF(AND('[3]INVESTIGADOR_Descripcion subuni'!$O196&lt;&gt;"",'[3]INVESTIGADOR_Descripcion subuni'!$O196&lt;&gt;0),'[3]INVESTIGADOR_Descripcion subuni'!$O196,""),IF($A198="TOTAL",SUM(INDIRECT("I4:I"&amp;ROW()-1)),""))</f>
        <v/>
      </c>
      <c r="J198" s="3" t="str">
        <f t="shared" ca="1" si="59"/>
        <v/>
      </c>
      <c r="K198" s="3" t="str">
        <f ca="1">IF(AND($A198&lt;&gt;"",$A198&lt;&gt;"TOTAL"),IF(AND('[3]INVESTIGADOR_Descripcion subuni'!$R196&lt;&gt;"",'[3]INVESTIGADOR_Descripcion subuni'!$R196&lt;&gt;0),'[3]INVESTIGADOR_Descripcion subuni'!$R196,""),IF($A198="TOTAL",SUM(INDIRECT("K4:K"&amp;ROW()-1)),""))</f>
        <v/>
      </c>
      <c r="L198" s="3" t="str">
        <f ca="1">IF(AND($A198&lt;&gt;"",$A198&lt;&gt;"TOTAL"),IF(AND('[3]INVESTIGADOR_Descripcion subuni'!$T196&lt;&gt;"",'[3]INVESTIGADOR_Descripcion subuni'!$T196&lt;&gt;0),'[3]INVESTIGADOR_Descripcion subuni'!$T196,""),IF($A198="TOTAL",SUM(INDIRECT("L4:L"&amp;ROW()-1)),""))</f>
        <v/>
      </c>
      <c r="M198" s="3" t="str">
        <f t="shared" ca="1" si="60"/>
        <v/>
      </c>
      <c r="N198" s="3" t="str">
        <f ca="1">IF(AND($A198&lt;&gt;"",$A198&lt;&gt;"TOTAL"),IF(AND('[3]INVESTIGADOR_Descripcion subuni'!$W196&lt;&gt;"",'[3]INVESTIGADOR_Descripcion subuni'!$W196&lt;&gt;0),'[3]INVESTIGADOR_Descripcion subuni'!$W196,""),IF($A198="TOTAL",SUM(INDIRECT("N4:N"&amp;ROW()-1)),""))</f>
        <v/>
      </c>
      <c r="O198" s="3" t="str">
        <f ca="1">IF(AND($A198&lt;&gt;"",$A198&lt;&gt;"TOTAL"),IF(AND('[3]INVESTIGADOR_Descripcion subuni'!$Y196&lt;&gt;"",'[3]INVESTIGADOR_Descripcion subuni'!$Y196&lt;&gt;0),'[3]INVESTIGADOR_Descripcion subuni'!$Y196,""),IF($A198="TOTAL",SUM(INDIRECT("O4:O"&amp;ROW()-1)),""))</f>
        <v/>
      </c>
      <c r="P198" s="3" t="str">
        <f t="shared" ca="1" si="61"/>
        <v/>
      </c>
      <c r="Q198" s="3" t="str">
        <f ca="1">IF(AND($A198&lt;&gt;"",$A198&lt;&gt;"TOTAL"),IF(AND('[3]INVESTIGADOR_Descripcion subuni'!$AB196&lt;&gt;"",'[3]INVESTIGADOR_Descripcion subuni'!$AB196&lt;&gt;0),'[3]INVESTIGADOR_Descripcion subuni'!$AB196,""),IF($A198="TOTAL",SUM(INDIRECT("Q4:Q"&amp;ROW()-1)),""))</f>
        <v/>
      </c>
      <c r="R198" s="3" t="str">
        <f ca="1">IF(AND($A198&lt;&gt;"",$A198&lt;&gt;"TOTAL"),IF(AND('[3]INVESTIGADOR_Descripcion subuni'!$AD196&lt;&gt;"",'[3]INVESTIGADOR_Descripcion subuni'!$AD196&lt;&gt;0),'[3]INVESTIGADOR_Descripcion subuni'!$AD196,""),IF($A198="TOTAL",SUM(INDIRECT("R4:R"&amp;ROW()-1)),""))</f>
        <v/>
      </c>
      <c r="S198" s="3" t="str">
        <f t="shared" ca="1" si="62"/>
        <v/>
      </c>
      <c r="T198" s="3" t="str">
        <f ca="1">IF(AND($A198&lt;&gt;"",$A198&lt;&gt;"TOTAL"),IF(AND('[3]INVESTIGADOR_Descripcion subuni'!$AG196&lt;&gt;"",'[3]INVESTIGADOR_Descripcion subuni'!$AG196&lt;&gt;0),'[3]INVESTIGADOR_Descripcion subuni'!$AG196,""),IF($A198="TOTAL",SUM(INDIRECT("T4:T"&amp;ROW()-1)),""))</f>
        <v/>
      </c>
      <c r="U198" s="3" t="str">
        <f ca="1">IF(AND($A198&lt;&gt;"",$A198&lt;&gt;"TOTAL"),IF(AND('[3]INVESTIGADOR_Descripcion subuni'!$AI196&lt;&gt;"",'[3]INVESTIGADOR_Descripcion subuni'!$AI196&lt;&gt;0),'[3]INVESTIGADOR_Descripcion subuni'!$AI196,""),IF($A198="TOTAL",SUM(INDIRECT("U4:U"&amp;ROW()-1)),""))</f>
        <v/>
      </c>
      <c r="V198" s="3" t="str">
        <f t="shared" ca="1" si="63"/>
        <v/>
      </c>
      <c r="W198" s="3" t="str">
        <f ca="1">IF(AND($A198&lt;&gt;"",$A198&lt;&gt;"TOTAL"),IF(AND('[3]INVESTIGADOR_Descripcion subuni'!$AL196&lt;&gt;"",'[3]INVESTIGADOR_Descripcion subuni'!$AL196&lt;&gt;0),'[3]INVESTIGADOR_Descripcion subuni'!$AL196,""),IF($A198="TOTAL",SUM(INDIRECT("W4:W"&amp;ROW()-1)),""))</f>
        <v/>
      </c>
      <c r="X198" s="3" t="str">
        <f ca="1">IF(AND($A198&lt;&gt;"",$A198&lt;&gt;"TOTAL"),IF(AND('[3]INVESTIGADOR_Descripcion subuni'!$AN196&lt;&gt;"",'[3]INVESTIGADOR_Descripcion subuni'!$AN196&lt;&gt;0),'[3]INVESTIGADOR_Descripcion subuni'!$AN196,""),IF($A198="TOTAL",SUM(INDIRECT("X4:X"&amp;ROW()-1)),""))</f>
        <v/>
      </c>
      <c r="Y198" s="3" t="str">
        <f t="shared" ca="1" si="64"/>
        <v/>
      </c>
      <c r="Z198" s="3" t="str">
        <f ca="1">IF(AND($A198&lt;&gt;"",$A198&lt;&gt;"TOTAL"),IF(AND('[3]INVESTIGADOR_Descripcion subuni'!$AQ196&lt;&gt;"",'[3]INVESTIGADOR_Descripcion subuni'!$AQ196&lt;&gt;0),'[3]INVESTIGADOR_Descripcion subuni'!$AQ196,""),IF($A198="TOTAL",SUM(INDIRECT("Z4:Z"&amp;ROW()-1)),""))</f>
        <v/>
      </c>
      <c r="AA198" s="3" t="str">
        <f ca="1">IF(AND($A198&lt;&gt;"",$A198&lt;&gt;"TOTAL"),IF(AND('[3]INVESTIGADOR_Descripcion subuni'!$AS196&lt;&gt;"",'[3]INVESTIGADOR_Descripcion subuni'!$AS196&lt;&gt;0),'[3]INVESTIGADOR_Descripcion subuni'!$AS196,""),IF($A198="TOTAL",SUM(INDIRECT("AA4:AA"&amp;ROW()-1)),""))</f>
        <v/>
      </c>
      <c r="AB198" s="3" t="str">
        <f t="shared" ca="1" si="65"/>
        <v/>
      </c>
      <c r="AC198" s="3" t="str">
        <f ca="1">IF(AND($A198&lt;&gt;"",$A198&lt;&gt;"TOTAL"),IF(AND('[3]INVESTIGADOR_Descripcion subuni'!$AV196&lt;&gt;"",'[3]INVESTIGADOR_Descripcion subuni'!$AV196&lt;&gt;0),'[3]INVESTIGADOR_Descripcion subuni'!$AV196,""),IF($A198="TOTAL",SUM(INDIRECT("AC4:AC"&amp;ROW()-1)),""))</f>
        <v/>
      </c>
      <c r="AD198" s="3" t="str">
        <f ca="1">IF(AND($A198&lt;&gt;"",$A198&lt;&gt;"TOTAL"),IF(AND('[3]INVESTIGADOR_Descripcion subuni'!$AX196&lt;&gt;"",'[3]INVESTIGADOR_Descripcion subuni'!$AX196&lt;&gt;0),'[3]INVESTIGADOR_Descripcion subuni'!$AX196,""),IF($A198="TOTAL",SUM(INDIRECT("AD4:AD"&amp;ROW()-1)),""))</f>
        <v/>
      </c>
      <c r="AE198" s="3" t="str">
        <f t="shared" ca="1" si="66"/>
        <v/>
      </c>
      <c r="AF198" s="3" t="str">
        <f ca="1">IF(AND($A198&lt;&gt;"",$A198&lt;&gt;"TOTAL"),IF(AND('[3]INVESTIGADOR_Descripcion subuni'!$BA196&lt;&gt;"",'[3]INVESTIGADOR_Descripcion subuni'!$BA196&lt;&gt;0),'[3]INVESTIGADOR_Descripcion subuni'!$BA196,""),IF($A198="TOTAL",SUM(INDIRECT("AF4:AF"&amp;ROW()-1)),""))</f>
        <v/>
      </c>
      <c r="AG198" s="3" t="str">
        <f ca="1">IF(AND($A198&lt;&gt;"",$A198&lt;&gt;"TOTAL"),IF(AND('[3]INVESTIGADOR_Descripcion subuni'!$BC196&lt;&gt;"",'[3]INVESTIGADOR_Descripcion subuni'!$BC196&lt;&gt;0),'[3]INVESTIGADOR_Descripcion subuni'!$BC196,""),IF($A198="TOTAL",SUM(INDIRECT("AG4:AG"&amp;ROW()-1)),""))</f>
        <v/>
      </c>
      <c r="AH198" s="3" t="str">
        <f t="shared" ca="1" si="67"/>
        <v/>
      </c>
      <c r="AI198" s="3" t="str">
        <f ca="1">IF(AND($A198&lt;&gt;"",$A198&lt;&gt;"TOTAL"),IF(AND('[3]INVESTIGADOR_Descripcion subuni'!$BF196&lt;&gt;"",'[3]INVESTIGADOR_Descripcion subuni'!$BF196&lt;&gt;0),'[3]INVESTIGADOR_Descripcion subuni'!$BF196,""),IF($A198="TOTAL",SUM(INDIRECT("AI4:AI"&amp;ROW()-1)),""))</f>
        <v/>
      </c>
      <c r="AJ198" s="3" t="str">
        <f ca="1">IF(AND($A198&lt;&gt;"",$A198&lt;&gt;"TOTAL"),IF(AND('[3]INVESTIGADOR_Descripcion subuni'!$BH196&lt;&gt;"",'[3]INVESTIGADOR_Descripcion subuni'!$BH196&lt;&gt;0),'[3]INVESTIGADOR_Descripcion subuni'!$BH196,""),IF($A198="TOTAL",SUM(INDIRECT("AJ4:AJ"&amp;ROW()-1)),""))</f>
        <v/>
      </c>
      <c r="AK198" s="3" t="str">
        <f t="shared" ca="1" si="68"/>
        <v/>
      </c>
      <c r="AL198" s="3" t="str">
        <f ca="1">IF(AND($A198&lt;&gt;"",$A198&lt;&gt;"TOTAL"),IF(AND('[3]INVESTIGADOR_Descripcion subuni'!$BK196&lt;&gt;"",'[3]INVESTIGADOR_Descripcion subuni'!$BK196&lt;&gt;0),'[3]INVESTIGADOR_Descripcion subuni'!$BK196,""),IF($A198="TOTAL",SUM(INDIRECT("AL4:AL"&amp;ROW()-1)),""))</f>
        <v/>
      </c>
      <c r="AM198" s="3" t="str">
        <f ca="1">IF(AND($A198&lt;&gt;"",$A198&lt;&gt;"TOTAL"),IF(AND('[3]INVESTIGADOR_Descripcion subuni'!$BM196&lt;&gt;"",'[3]INVESTIGADOR_Descripcion subuni'!$BM196&lt;&gt;0),'[3]INVESTIGADOR_Descripcion subuni'!$BM196,""),IF($A198="TOTAL",SUM(INDIRECT("AM4:AM"&amp;ROW()-1)),""))</f>
        <v/>
      </c>
      <c r="AN198" s="3" t="str">
        <f t="shared" ca="1" si="69"/>
        <v/>
      </c>
      <c r="AO198" s="3" t="str">
        <f ca="1">IF(AND($A198&lt;&gt;"",$A198&lt;&gt;"TOTAL"),IF(AND('[3]INVESTIGADOR_Descripcion subuni'!$BP196&lt;&gt;"",'[3]INVESTIGADOR_Descripcion subuni'!$BP196&lt;&gt;0),'[3]INVESTIGADOR_Descripcion subuni'!$BP196,""),IF($A198="TOTAL",SUM(INDIRECT("AO4:AO"&amp;ROW()-1)),""))</f>
        <v/>
      </c>
      <c r="AP198" s="3" t="str">
        <f ca="1">IF(AND($A198&lt;&gt;"",$A198&lt;&gt;"TOTAL"),IF(AND('[3]INVESTIGADOR_Descripcion subuni'!$BR196&lt;&gt;"",'[3]INVESTIGADOR_Descripcion subuni'!$BR196&lt;&gt;0),'[3]INVESTIGADOR_Descripcion subuni'!$BR196,""),IF($A198="TOTAL",SUM(INDIRECT("AP4:AP"&amp;ROW()-1)),""))</f>
        <v/>
      </c>
      <c r="AQ198" s="3" t="str">
        <f t="shared" ca="1" si="70"/>
        <v/>
      </c>
      <c r="AR198" s="3" t="str">
        <f ca="1">IF(AND($A198&lt;&gt;"",$A198&lt;&gt;"TOTAL"),IF(AND('[3]INVESTIGADOR_Descripcion subuni'!$BU196&lt;&gt;"",'[3]INVESTIGADOR_Descripcion subuni'!$BU196&lt;&gt;0),'[3]INVESTIGADOR_Descripcion subuni'!$BU196,""),IF($A198="TOTAL",SUM(INDIRECT("AR4:AR"&amp;ROW()-1)),""))</f>
        <v/>
      </c>
      <c r="AS198" s="3" t="str">
        <f ca="1">IF(AND($A198&lt;&gt;"",$A198&lt;&gt;"TOTAL"),IF(AND('[3]INVESTIGADOR_Descripcion subuni'!$BW196&lt;&gt;"",'[3]INVESTIGADOR_Descripcion subuni'!$BW196&lt;&gt;0),'[3]INVESTIGADOR_Descripcion subuni'!$BW196,""),IF($A198="TOTAL",SUM(INDIRECT("AS4:AS"&amp;ROW()-1)),""))</f>
        <v/>
      </c>
      <c r="AT198" s="3" t="str">
        <f t="shared" ca="1" si="71"/>
        <v/>
      </c>
      <c r="AU198" s="3" t="str">
        <f ca="1">IF(AND($A198&lt;&gt;"",$A198&lt;&gt;"TOTAL"),IF(AND('[3]INVESTIGADOR_Descripcion subuni'!$BZ196&lt;&gt;"",'[3]INVESTIGADOR_Descripcion subuni'!$BZ196&lt;&gt;0),'[3]INVESTIGADOR_Descripcion subuni'!$BZ196,""),IF($A198="TOTAL",SUM(INDIRECT("AU4:AU"&amp;ROW()-1)),""))</f>
        <v/>
      </c>
      <c r="AV198" s="3" t="str">
        <f ca="1">IF(AND($A198&lt;&gt;"",$A198&lt;&gt;"TOTAL"),IF(AND('[3]INVESTIGADOR_Descripcion subuni'!$CB196&lt;&gt;"",'[3]INVESTIGADOR_Descripcion subuni'!$CB196&lt;&gt;0),'[3]INVESTIGADOR_Descripcion subuni'!$CB196,""),IF($A198="TOTAL",SUM(INDIRECT("AV4:AV"&amp;ROW()-1)),""))</f>
        <v/>
      </c>
      <c r="AW198" s="3" t="str">
        <f t="shared" ca="1" si="72"/>
        <v/>
      </c>
      <c r="AX198" s="3" t="str">
        <f ca="1">IF(AND($A198&lt;&gt;"",$A198&lt;&gt;"TOTAL"),IF(AND('[3]INVESTIGADOR_Descripcion subuni'!$CE196&lt;&gt;"",'[3]INVESTIGADOR_Descripcion subuni'!$CE196&lt;&gt;0),'[3]INVESTIGADOR_Descripcion subuni'!$CE196,""),IF($A198="TOTAL",SUM(INDIRECT("AX4:AX"&amp;ROW()-1)),""))</f>
        <v/>
      </c>
      <c r="AY198" s="3" t="str">
        <f ca="1">IF(AND($A198&lt;&gt;"",$A198&lt;&gt;"TOTAL"),IF(AND('[3]INVESTIGADOR_Descripcion subuni'!$CG196&lt;&gt;"",'[3]INVESTIGADOR_Descripcion subuni'!$CG196&lt;&gt;0),'[3]INVESTIGADOR_Descripcion subuni'!$CG196,""),IF($A198="TOTAL",SUM(INDIRECT("AY4:AY"&amp;ROW()-1)),""))</f>
        <v/>
      </c>
      <c r="AZ198" s="3" t="str">
        <f t="shared" ca="1" si="73"/>
        <v/>
      </c>
      <c r="BA198" s="3" t="str">
        <f ca="1">IF(AND($A198&lt;&gt;"",$A198&lt;&gt;"TOTAL"),IF(AND('[3]INVESTIGADOR_Descripcion subuni'!$CJ196&lt;&gt;"",'[3]INVESTIGADOR_Descripcion subuni'!$CJ196&lt;&gt;0),'[3]INVESTIGADOR_Descripcion subuni'!$CJ196,""),IF($A198="TOTAL",SUM(INDIRECT("BA4:BA"&amp;ROW()-1)),""))</f>
        <v/>
      </c>
      <c r="BB198" s="3" t="str">
        <f ca="1">IF(AND($A198&lt;&gt;"",$A198&lt;&gt;"TOTAL"),IF(AND('[3]INVESTIGADOR_Descripcion subuni'!$CL196&lt;&gt;"",'[3]INVESTIGADOR_Descripcion subuni'!$CL196&lt;&gt;0),'[3]INVESTIGADOR_Descripcion subuni'!$CL196,""),IF($A198="TOTAL",SUM(INDIRECT("BB4:BB"&amp;ROW()-1)),""))</f>
        <v/>
      </c>
      <c r="BC198" s="3" t="str">
        <f t="shared" ca="1" si="74"/>
        <v/>
      </c>
      <c r="BD198" s="3" t="str">
        <f ca="1">IF(AND($A198&lt;&gt;"",$A198&lt;&gt;"TOTAL"),IF(AND('[3]INVESTIGADOR_Descripcion subuni'!$CO196&lt;&gt;"",'[3]INVESTIGADOR_Descripcion subuni'!$CO196&lt;&gt;0),'[3]INVESTIGADOR_Descripcion subuni'!$CO196,""),IF($A198="TOTAL",SUM(INDIRECT("BD4:BD"&amp;ROW()-1)),""))</f>
        <v/>
      </c>
      <c r="BE198" s="3" t="str">
        <f ca="1">IF(AND($A198&lt;&gt;"",$A198&lt;&gt;"TOTAL"),IF(AND('[3]INVESTIGADOR_Descripcion subuni'!$CQ196&lt;&gt;"",'[3]INVESTIGADOR_Descripcion subuni'!$CQ196&lt;&gt;0),'[3]INVESTIGADOR_Descripcion subuni'!$CQ196,""),IF($A198="TOTAL",SUM(INDIRECT("BE4:BE"&amp;ROW()-1)),""))</f>
        <v/>
      </c>
      <c r="BF198" s="3" t="str">
        <f t="shared" ca="1" si="75"/>
        <v/>
      </c>
    </row>
    <row r="199" spans="1:58" x14ac:dyDescent="0.2">
      <c r="A199" s="25" t="str">
        <f>IF('[3]INVESTIGADOR_Descripcion subuni'!$B197&lt;&gt;"",'[3]INVESTIGADOR_Descripcion subuni'!$B197,IF(AND('[3]INVESTIGADOR_Descripcion subuni'!$B197="",'[3]INVESTIGADOR_Descripcion subuni'!$B198="",'[3]INVESTIGADOR_Descripcion subuni'!$B196=""),"","TOTAL"))</f>
        <v/>
      </c>
      <c r="B199" s="3" t="str">
        <f ca="1">IF(AND($A199&lt;&gt;"",$A199&lt;&gt;"TOTAL"),IF(AND('[3]INVESTIGADOR_Descripcion subuni'!$C197&lt;&gt;"",'[3]INVESTIGADOR_Descripcion subuni'!$C197&lt;&gt;0),'[3]INVESTIGADOR_Descripcion subuni'!$C197,""),IF($A199="TOTAL",SUM(INDIRECT("B4:B"&amp;ROW()-1)),""))</f>
        <v/>
      </c>
      <c r="C199" s="3" t="str">
        <f ca="1">IF(AND($A199&lt;&gt;"",$A199&lt;&gt;"TOTAL"),IF(AND('[3]INVESTIGADOR_Descripcion subuni'!$E197&lt;&gt;"",'[3]INVESTIGADOR_Descripcion subuni'!$E197&lt;&gt;0),'[3]INVESTIGADOR_Descripcion subuni'!$E197,""),IF($A199="TOTAL",SUM(INDIRECT("C4:C"&amp;ROW()-1)),""))</f>
        <v/>
      </c>
      <c r="D199" s="3" t="str">
        <f t="shared" ca="1" si="57"/>
        <v/>
      </c>
      <c r="E199" s="3" t="str">
        <f ca="1">IF(AND($A199&lt;&gt;"",$A199&lt;&gt;"TOTAL"),IF(AND('[3]INVESTIGADOR_Descripcion subuni'!$H197&lt;&gt;"",'[3]INVESTIGADOR_Descripcion subuni'!$H197&lt;&gt;0),'[3]INVESTIGADOR_Descripcion subuni'!$H197,""),IF($A199="TOTAL",SUM(INDIRECT("E4:E"&amp;ROW()-1)),""))</f>
        <v/>
      </c>
      <c r="F199" s="3" t="str">
        <f ca="1">IF(AND($A199&lt;&gt;"",$A199&lt;&gt;"TOTAL"),IF(AND('[3]INVESTIGADOR_Descripcion subuni'!$J197&lt;&gt;"",'[3]INVESTIGADOR_Descripcion subuni'!$J197&lt;&gt;0),'[3]INVESTIGADOR_Descripcion subuni'!$J197,""),IF($A199="TOTAL",SUM(INDIRECT("F4:F"&amp;ROW()-1)),""))</f>
        <v/>
      </c>
      <c r="G199" s="3" t="str">
        <f t="shared" ca="1" si="58"/>
        <v/>
      </c>
      <c r="H199" s="3" t="str">
        <f ca="1">IF(AND($A199&lt;&gt;"",$A199&lt;&gt;"TOTAL"),IF(AND('[3]INVESTIGADOR_Descripcion subuni'!$M197&lt;&gt;"",'[3]INVESTIGADOR_Descripcion subuni'!$M197&lt;&gt;0),'[3]INVESTIGADOR_Descripcion subuni'!$M197,""),IF($A199="TOTAL",SUM(INDIRECT("H4:H"&amp;ROW()-1)),""))</f>
        <v/>
      </c>
      <c r="I199" s="3" t="str">
        <f ca="1">IF(AND($A199&lt;&gt;"",$A199&lt;&gt;"TOTAL"),IF(AND('[3]INVESTIGADOR_Descripcion subuni'!$O197&lt;&gt;"",'[3]INVESTIGADOR_Descripcion subuni'!$O197&lt;&gt;0),'[3]INVESTIGADOR_Descripcion subuni'!$O197,""),IF($A199="TOTAL",SUM(INDIRECT("I4:I"&amp;ROW()-1)),""))</f>
        <v/>
      </c>
      <c r="J199" s="3" t="str">
        <f t="shared" ca="1" si="59"/>
        <v/>
      </c>
      <c r="K199" s="3" t="str">
        <f ca="1">IF(AND($A199&lt;&gt;"",$A199&lt;&gt;"TOTAL"),IF(AND('[3]INVESTIGADOR_Descripcion subuni'!$R197&lt;&gt;"",'[3]INVESTIGADOR_Descripcion subuni'!$R197&lt;&gt;0),'[3]INVESTIGADOR_Descripcion subuni'!$R197,""),IF($A199="TOTAL",SUM(INDIRECT("K4:K"&amp;ROW()-1)),""))</f>
        <v/>
      </c>
      <c r="L199" s="3" t="str">
        <f ca="1">IF(AND($A199&lt;&gt;"",$A199&lt;&gt;"TOTAL"),IF(AND('[3]INVESTIGADOR_Descripcion subuni'!$T197&lt;&gt;"",'[3]INVESTIGADOR_Descripcion subuni'!$T197&lt;&gt;0),'[3]INVESTIGADOR_Descripcion subuni'!$T197,""),IF($A199="TOTAL",SUM(INDIRECT("L4:L"&amp;ROW()-1)),""))</f>
        <v/>
      </c>
      <c r="M199" s="3" t="str">
        <f t="shared" ca="1" si="60"/>
        <v/>
      </c>
      <c r="N199" s="3" t="str">
        <f ca="1">IF(AND($A199&lt;&gt;"",$A199&lt;&gt;"TOTAL"),IF(AND('[3]INVESTIGADOR_Descripcion subuni'!$W197&lt;&gt;"",'[3]INVESTIGADOR_Descripcion subuni'!$W197&lt;&gt;0),'[3]INVESTIGADOR_Descripcion subuni'!$W197,""),IF($A199="TOTAL",SUM(INDIRECT("N4:N"&amp;ROW()-1)),""))</f>
        <v/>
      </c>
      <c r="O199" s="3" t="str">
        <f ca="1">IF(AND($A199&lt;&gt;"",$A199&lt;&gt;"TOTAL"),IF(AND('[3]INVESTIGADOR_Descripcion subuni'!$Y197&lt;&gt;"",'[3]INVESTIGADOR_Descripcion subuni'!$Y197&lt;&gt;0),'[3]INVESTIGADOR_Descripcion subuni'!$Y197,""),IF($A199="TOTAL",SUM(INDIRECT("O4:O"&amp;ROW()-1)),""))</f>
        <v/>
      </c>
      <c r="P199" s="3" t="str">
        <f t="shared" ca="1" si="61"/>
        <v/>
      </c>
      <c r="Q199" s="3" t="str">
        <f ca="1">IF(AND($A199&lt;&gt;"",$A199&lt;&gt;"TOTAL"),IF(AND('[3]INVESTIGADOR_Descripcion subuni'!$AB197&lt;&gt;"",'[3]INVESTIGADOR_Descripcion subuni'!$AB197&lt;&gt;0),'[3]INVESTIGADOR_Descripcion subuni'!$AB197,""),IF($A199="TOTAL",SUM(INDIRECT("Q4:Q"&amp;ROW()-1)),""))</f>
        <v/>
      </c>
      <c r="R199" s="3" t="str">
        <f ca="1">IF(AND($A199&lt;&gt;"",$A199&lt;&gt;"TOTAL"),IF(AND('[3]INVESTIGADOR_Descripcion subuni'!$AD197&lt;&gt;"",'[3]INVESTIGADOR_Descripcion subuni'!$AD197&lt;&gt;0),'[3]INVESTIGADOR_Descripcion subuni'!$AD197,""),IF($A199="TOTAL",SUM(INDIRECT("R4:R"&amp;ROW()-1)),""))</f>
        <v/>
      </c>
      <c r="S199" s="3" t="str">
        <f t="shared" ca="1" si="62"/>
        <v/>
      </c>
      <c r="T199" s="3" t="str">
        <f ca="1">IF(AND($A199&lt;&gt;"",$A199&lt;&gt;"TOTAL"),IF(AND('[3]INVESTIGADOR_Descripcion subuni'!$AG197&lt;&gt;"",'[3]INVESTIGADOR_Descripcion subuni'!$AG197&lt;&gt;0),'[3]INVESTIGADOR_Descripcion subuni'!$AG197,""),IF($A199="TOTAL",SUM(INDIRECT("T4:T"&amp;ROW()-1)),""))</f>
        <v/>
      </c>
      <c r="U199" s="3" t="str">
        <f ca="1">IF(AND($A199&lt;&gt;"",$A199&lt;&gt;"TOTAL"),IF(AND('[3]INVESTIGADOR_Descripcion subuni'!$AI197&lt;&gt;"",'[3]INVESTIGADOR_Descripcion subuni'!$AI197&lt;&gt;0),'[3]INVESTIGADOR_Descripcion subuni'!$AI197,""),IF($A199="TOTAL",SUM(INDIRECT("U4:U"&amp;ROW()-1)),""))</f>
        <v/>
      </c>
      <c r="V199" s="3" t="str">
        <f t="shared" ca="1" si="63"/>
        <v/>
      </c>
      <c r="W199" s="3" t="str">
        <f ca="1">IF(AND($A199&lt;&gt;"",$A199&lt;&gt;"TOTAL"),IF(AND('[3]INVESTIGADOR_Descripcion subuni'!$AL197&lt;&gt;"",'[3]INVESTIGADOR_Descripcion subuni'!$AL197&lt;&gt;0),'[3]INVESTIGADOR_Descripcion subuni'!$AL197,""),IF($A199="TOTAL",SUM(INDIRECT("W4:W"&amp;ROW()-1)),""))</f>
        <v/>
      </c>
      <c r="X199" s="3" t="str">
        <f ca="1">IF(AND($A199&lt;&gt;"",$A199&lt;&gt;"TOTAL"),IF(AND('[3]INVESTIGADOR_Descripcion subuni'!$AN197&lt;&gt;"",'[3]INVESTIGADOR_Descripcion subuni'!$AN197&lt;&gt;0),'[3]INVESTIGADOR_Descripcion subuni'!$AN197,""),IF($A199="TOTAL",SUM(INDIRECT("X4:X"&amp;ROW()-1)),""))</f>
        <v/>
      </c>
      <c r="Y199" s="3" t="str">
        <f t="shared" ca="1" si="64"/>
        <v/>
      </c>
      <c r="Z199" s="3" t="str">
        <f ca="1">IF(AND($A199&lt;&gt;"",$A199&lt;&gt;"TOTAL"),IF(AND('[3]INVESTIGADOR_Descripcion subuni'!$AQ197&lt;&gt;"",'[3]INVESTIGADOR_Descripcion subuni'!$AQ197&lt;&gt;0),'[3]INVESTIGADOR_Descripcion subuni'!$AQ197,""),IF($A199="TOTAL",SUM(INDIRECT("Z4:Z"&amp;ROW()-1)),""))</f>
        <v/>
      </c>
      <c r="AA199" s="3" t="str">
        <f ca="1">IF(AND($A199&lt;&gt;"",$A199&lt;&gt;"TOTAL"),IF(AND('[3]INVESTIGADOR_Descripcion subuni'!$AS197&lt;&gt;"",'[3]INVESTIGADOR_Descripcion subuni'!$AS197&lt;&gt;0),'[3]INVESTIGADOR_Descripcion subuni'!$AS197,""),IF($A199="TOTAL",SUM(INDIRECT("AA4:AA"&amp;ROW()-1)),""))</f>
        <v/>
      </c>
      <c r="AB199" s="3" t="str">
        <f t="shared" ca="1" si="65"/>
        <v/>
      </c>
      <c r="AC199" s="3" t="str">
        <f ca="1">IF(AND($A199&lt;&gt;"",$A199&lt;&gt;"TOTAL"),IF(AND('[3]INVESTIGADOR_Descripcion subuni'!$AV197&lt;&gt;"",'[3]INVESTIGADOR_Descripcion subuni'!$AV197&lt;&gt;0),'[3]INVESTIGADOR_Descripcion subuni'!$AV197,""),IF($A199="TOTAL",SUM(INDIRECT("AC4:AC"&amp;ROW()-1)),""))</f>
        <v/>
      </c>
      <c r="AD199" s="3" t="str">
        <f ca="1">IF(AND($A199&lt;&gt;"",$A199&lt;&gt;"TOTAL"),IF(AND('[3]INVESTIGADOR_Descripcion subuni'!$AX197&lt;&gt;"",'[3]INVESTIGADOR_Descripcion subuni'!$AX197&lt;&gt;0),'[3]INVESTIGADOR_Descripcion subuni'!$AX197,""),IF($A199="TOTAL",SUM(INDIRECT("AD4:AD"&amp;ROW()-1)),""))</f>
        <v/>
      </c>
      <c r="AE199" s="3" t="str">
        <f t="shared" ca="1" si="66"/>
        <v/>
      </c>
      <c r="AF199" s="3" t="str">
        <f ca="1">IF(AND($A199&lt;&gt;"",$A199&lt;&gt;"TOTAL"),IF(AND('[3]INVESTIGADOR_Descripcion subuni'!$BA197&lt;&gt;"",'[3]INVESTIGADOR_Descripcion subuni'!$BA197&lt;&gt;0),'[3]INVESTIGADOR_Descripcion subuni'!$BA197,""),IF($A199="TOTAL",SUM(INDIRECT("AF4:AF"&amp;ROW()-1)),""))</f>
        <v/>
      </c>
      <c r="AG199" s="3" t="str">
        <f ca="1">IF(AND($A199&lt;&gt;"",$A199&lt;&gt;"TOTAL"),IF(AND('[3]INVESTIGADOR_Descripcion subuni'!$BC197&lt;&gt;"",'[3]INVESTIGADOR_Descripcion subuni'!$BC197&lt;&gt;0),'[3]INVESTIGADOR_Descripcion subuni'!$BC197,""),IF($A199="TOTAL",SUM(INDIRECT("AG4:AG"&amp;ROW()-1)),""))</f>
        <v/>
      </c>
      <c r="AH199" s="3" t="str">
        <f t="shared" ca="1" si="67"/>
        <v/>
      </c>
      <c r="AI199" s="3" t="str">
        <f ca="1">IF(AND($A199&lt;&gt;"",$A199&lt;&gt;"TOTAL"),IF(AND('[3]INVESTIGADOR_Descripcion subuni'!$BF197&lt;&gt;"",'[3]INVESTIGADOR_Descripcion subuni'!$BF197&lt;&gt;0),'[3]INVESTIGADOR_Descripcion subuni'!$BF197,""),IF($A199="TOTAL",SUM(INDIRECT("AI4:AI"&amp;ROW()-1)),""))</f>
        <v/>
      </c>
      <c r="AJ199" s="3" t="str">
        <f ca="1">IF(AND($A199&lt;&gt;"",$A199&lt;&gt;"TOTAL"),IF(AND('[3]INVESTIGADOR_Descripcion subuni'!$BH197&lt;&gt;"",'[3]INVESTIGADOR_Descripcion subuni'!$BH197&lt;&gt;0),'[3]INVESTIGADOR_Descripcion subuni'!$BH197,""),IF($A199="TOTAL",SUM(INDIRECT("AJ4:AJ"&amp;ROW()-1)),""))</f>
        <v/>
      </c>
      <c r="AK199" s="3" t="str">
        <f t="shared" ca="1" si="68"/>
        <v/>
      </c>
      <c r="AL199" s="3" t="str">
        <f ca="1">IF(AND($A199&lt;&gt;"",$A199&lt;&gt;"TOTAL"),IF(AND('[3]INVESTIGADOR_Descripcion subuni'!$BK197&lt;&gt;"",'[3]INVESTIGADOR_Descripcion subuni'!$BK197&lt;&gt;0),'[3]INVESTIGADOR_Descripcion subuni'!$BK197,""),IF($A199="TOTAL",SUM(INDIRECT("AL4:AL"&amp;ROW()-1)),""))</f>
        <v/>
      </c>
      <c r="AM199" s="3" t="str">
        <f ca="1">IF(AND($A199&lt;&gt;"",$A199&lt;&gt;"TOTAL"),IF(AND('[3]INVESTIGADOR_Descripcion subuni'!$BM197&lt;&gt;"",'[3]INVESTIGADOR_Descripcion subuni'!$BM197&lt;&gt;0),'[3]INVESTIGADOR_Descripcion subuni'!$BM197,""),IF($A199="TOTAL",SUM(INDIRECT("AM4:AM"&amp;ROW()-1)),""))</f>
        <v/>
      </c>
      <c r="AN199" s="3" t="str">
        <f t="shared" ca="1" si="69"/>
        <v/>
      </c>
      <c r="AO199" s="3" t="str">
        <f ca="1">IF(AND($A199&lt;&gt;"",$A199&lt;&gt;"TOTAL"),IF(AND('[3]INVESTIGADOR_Descripcion subuni'!$BP197&lt;&gt;"",'[3]INVESTIGADOR_Descripcion subuni'!$BP197&lt;&gt;0),'[3]INVESTIGADOR_Descripcion subuni'!$BP197,""),IF($A199="TOTAL",SUM(INDIRECT("AO4:AO"&amp;ROW()-1)),""))</f>
        <v/>
      </c>
      <c r="AP199" s="3" t="str">
        <f ca="1">IF(AND($A199&lt;&gt;"",$A199&lt;&gt;"TOTAL"),IF(AND('[3]INVESTIGADOR_Descripcion subuni'!$BR197&lt;&gt;"",'[3]INVESTIGADOR_Descripcion subuni'!$BR197&lt;&gt;0),'[3]INVESTIGADOR_Descripcion subuni'!$BR197,""),IF($A199="TOTAL",SUM(INDIRECT("AP4:AP"&amp;ROW()-1)),""))</f>
        <v/>
      </c>
      <c r="AQ199" s="3" t="str">
        <f t="shared" ca="1" si="70"/>
        <v/>
      </c>
      <c r="AR199" s="3" t="str">
        <f ca="1">IF(AND($A199&lt;&gt;"",$A199&lt;&gt;"TOTAL"),IF(AND('[3]INVESTIGADOR_Descripcion subuni'!$BU197&lt;&gt;"",'[3]INVESTIGADOR_Descripcion subuni'!$BU197&lt;&gt;0),'[3]INVESTIGADOR_Descripcion subuni'!$BU197,""),IF($A199="TOTAL",SUM(INDIRECT("AR4:AR"&amp;ROW()-1)),""))</f>
        <v/>
      </c>
      <c r="AS199" s="3" t="str">
        <f ca="1">IF(AND($A199&lt;&gt;"",$A199&lt;&gt;"TOTAL"),IF(AND('[3]INVESTIGADOR_Descripcion subuni'!$BW197&lt;&gt;"",'[3]INVESTIGADOR_Descripcion subuni'!$BW197&lt;&gt;0),'[3]INVESTIGADOR_Descripcion subuni'!$BW197,""),IF($A199="TOTAL",SUM(INDIRECT("AS4:AS"&amp;ROW()-1)),""))</f>
        <v/>
      </c>
      <c r="AT199" s="3" t="str">
        <f t="shared" ca="1" si="71"/>
        <v/>
      </c>
      <c r="AU199" s="3" t="str">
        <f ca="1">IF(AND($A199&lt;&gt;"",$A199&lt;&gt;"TOTAL"),IF(AND('[3]INVESTIGADOR_Descripcion subuni'!$BZ197&lt;&gt;"",'[3]INVESTIGADOR_Descripcion subuni'!$BZ197&lt;&gt;0),'[3]INVESTIGADOR_Descripcion subuni'!$BZ197,""),IF($A199="TOTAL",SUM(INDIRECT("AU4:AU"&amp;ROW()-1)),""))</f>
        <v/>
      </c>
      <c r="AV199" s="3" t="str">
        <f ca="1">IF(AND($A199&lt;&gt;"",$A199&lt;&gt;"TOTAL"),IF(AND('[3]INVESTIGADOR_Descripcion subuni'!$CB197&lt;&gt;"",'[3]INVESTIGADOR_Descripcion subuni'!$CB197&lt;&gt;0),'[3]INVESTIGADOR_Descripcion subuni'!$CB197,""),IF($A199="TOTAL",SUM(INDIRECT("AV4:AV"&amp;ROW()-1)),""))</f>
        <v/>
      </c>
      <c r="AW199" s="3" t="str">
        <f t="shared" ca="1" si="72"/>
        <v/>
      </c>
      <c r="AX199" s="3" t="str">
        <f ca="1">IF(AND($A199&lt;&gt;"",$A199&lt;&gt;"TOTAL"),IF(AND('[3]INVESTIGADOR_Descripcion subuni'!$CE197&lt;&gt;"",'[3]INVESTIGADOR_Descripcion subuni'!$CE197&lt;&gt;0),'[3]INVESTIGADOR_Descripcion subuni'!$CE197,""),IF($A199="TOTAL",SUM(INDIRECT("AX4:AX"&amp;ROW()-1)),""))</f>
        <v/>
      </c>
      <c r="AY199" s="3" t="str">
        <f ca="1">IF(AND($A199&lt;&gt;"",$A199&lt;&gt;"TOTAL"),IF(AND('[3]INVESTIGADOR_Descripcion subuni'!$CG197&lt;&gt;"",'[3]INVESTIGADOR_Descripcion subuni'!$CG197&lt;&gt;0),'[3]INVESTIGADOR_Descripcion subuni'!$CG197,""),IF($A199="TOTAL",SUM(INDIRECT("AY4:AY"&amp;ROW()-1)),""))</f>
        <v/>
      </c>
      <c r="AZ199" s="3" t="str">
        <f t="shared" ca="1" si="73"/>
        <v/>
      </c>
      <c r="BA199" s="3" t="str">
        <f ca="1">IF(AND($A199&lt;&gt;"",$A199&lt;&gt;"TOTAL"),IF(AND('[3]INVESTIGADOR_Descripcion subuni'!$CJ197&lt;&gt;"",'[3]INVESTIGADOR_Descripcion subuni'!$CJ197&lt;&gt;0),'[3]INVESTIGADOR_Descripcion subuni'!$CJ197,""),IF($A199="TOTAL",SUM(INDIRECT("BA4:BA"&amp;ROW()-1)),""))</f>
        <v/>
      </c>
      <c r="BB199" s="3" t="str">
        <f ca="1">IF(AND($A199&lt;&gt;"",$A199&lt;&gt;"TOTAL"),IF(AND('[3]INVESTIGADOR_Descripcion subuni'!$CL197&lt;&gt;"",'[3]INVESTIGADOR_Descripcion subuni'!$CL197&lt;&gt;0),'[3]INVESTIGADOR_Descripcion subuni'!$CL197,""),IF($A199="TOTAL",SUM(INDIRECT("BB4:BB"&amp;ROW()-1)),""))</f>
        <v/>
      </c>
      <c r="BC199" s="3" t="str">
        <f t="shared" ca="1" si="74"/>
        <v/>
      </c>
      <c r="BD199" s="3" t="str">
        <f ca="1">IF(AND($A199&lt;&gt;"",$A199&lt;&gt;"TOTAL"),IF(AND('[3]INVESTIGADOR_Descripcion subuni'!$CO197&lt;&gt;"",'[3]INVESTIGADOR_Descripcion subuni'!$CO197&lt;&gt;0),'[3]INVESTIGADOR_Descripcion subuni'!$CO197,""),IF($A199="TOTAL",SUM(INDIRECT("BD4:BD"&amp;ROW()-1)),""))</f>
        <v/>
      </c>
      <c r="BE199" s="3" t="str">
        <f ca="1">IF(AND($A199&lt;&gt;"",$A199&lt;&gt;"TOTAL"),IF(AND('[3]INVESTIGADOR_Descripcion subuni'!$CQ197&lt;&gt;"",'[3]INVESTIGADOR_Descripcion subuni'!$CQ197&lt;&gt;0),'[3]INVESTIGADOR_Descripcion subuni'!$CQ197,""),IF($A199="TOTAL",SUM(INDIRECT("BE4:BE"&amp;ROW()-1)),""))</f>
        <v/>
      </c>
      <c r="BF199" s="3" t="str">
        <f t="shared" ca="1" si="75"/>
        <v/>
      </c>
    </row>
    <row r="200" spans="1:58" x14ac:dyDescent="0.2">
      <c r="A200" s="25" t="str">
        <f>IF('[3]INVESTIGADOR_Descripcion subuni'!$B198&lt;&gt;"",'[3]INVESTIGADOR_Descripcion subuni'!$B198,IF(AND('[3]INVESTIGADOR_Descripcion subuni'!$B198="",'[3]INVESTIGADOR_Descripcion subuni'!$B199="",'[3]INVESTIGADOR_Descripcion subuni'!$B197=""),"","TOTAL"))</f>
        <v/>
      </c>
      <c r="B200" s="3" t="str">
        <f ca="1">IF(AND($A200&lt;&gt;"",$A200&lt;&gt;"TOTAL"),IF(AND('[3]INVESTIGADOR_Descripcion subuni'!$C198&lt;&gt;"",'[3]INVESTIGADOR_Descripcion subuni'!$C198&lt;&gt;0),'[3]INVESTIGADOR_Descripcion subuni'!$C198,""),IF($A200="TOTAL",SUM(INDIRECT("B4:B"&amp;ROW()-1)),""))</f>
        <v/>
      </c>
      <c r="C200" s="3" t="str">
        <f ca="1">IF(AND($A200&lt;&gt;"",$A200&lt;&gt;"TOTAL"),IF(AND('[3]INVESTIGADOR_Descripcion subuni'!$E198&lt;&gt;"",'[3]INVESTIGADOR_Descripcion subuni'!$E198&lt;&gt;0),'[3]INVESTIGADOR_Descripcion subuni'!$E198,""),IF($A200="TOTAL",SUM(INDIRECT("C4:C"&amp;ROW()-1)),""))</f>
        <v/>
      </c>
      <c r="D200" s="3" t="str">
        <f t="shared" ca="1" si="57"/>
        <v/>
      </c>
      <c r="E200" s="3" t="str">
        <f ca="1">IF(AND($A200&lt;&gt;"",$A200&lt;&gt;"TOTAL"),IF(AND('[3]INVESTIGADOR_Descripcion subuni'!$H198&lt;&gt;"",'[3]INVESTIGADOR_Descripcion subuni'!$H198&lt;&gt;0),'[3]INVESTIGADOR_Descripcion subuni'!$H198,""),IF($A200="TOTAL",SUM(INDIRECT("E4:E"&amp;ROW()-1)),""))</f>
        <v/>
      </c>
      <c r="F200" s="3" t="str">
        <f ca="1">IF(AND($A200&lt;&gt;"",$A200&lt;&gt;"TOTAL"),IF(AND('[3]INVESTIGADOR_Descripcion subuni'!$J198&lt;&gt;"",'[3]INVESTIGADOR_Descripcion subuni'!$J198&lt;&gt;0),'[3]INVESTIGADOR_Descripcion subuni'!$J198,""),IF($A200="TOTAL",SUM(INDIRECT("F4:F"&amp;ROW()-1)),""))</f>
        <v/>
      </c>
      <c r="G200" s="3" t="str">
        <f t="shared" ca="1" si="58"/>
        <v/>
      </c>
      <c r="H200" s="3" t="str">
        <f ca="1">IF(AND($A200&lt;&gt;"",$A200&lt;&gt;"TOTAL"),IF(AND('[3]INVESTIGADOR_Descripcion subuni'!$M198&lt;&gt;"",'[3]INVESTIGADOR_Descripcion subuni'!$M198&lt;&gt;0),'[3]INVESTIGADOR_Descripcion subuni'!$M198,""),IF($A200="TOTAL",SUM(INDIRECT("H4:H"&amp;ROW()-1)),""))</f>
        <v/>
      </c>
      <c r="I200" s="3" t="str">
        <f ca="1">IF(AND($A200&lt;&gt;"",$A200&lt;&gt;"TOTAL"),IF(AND('[3]INVESTIGADOR_Descripcion subuni'!$O198&lt;&gt;"",'[3]INVESTIGADOR_Descripcion subuni'!$O198&lt;&gt;0),'[3]INVESTIGADOR_Descripcion subuni'!$O198,""),IF($A200="TOTAL",SUM(INDIRECT("I4:I"&amp;ROW()-1)),""))</f>
        <v/>
      </c>
      <c r="J200" s="3" t="str">
        <f t="shared" ca="1" si="59"/>
        <v/>
      </c>
      <c r="K200" s="3" t="str">
        <f ca="1">IF(AND($A200&lt;&gt;"",$A200&lt;&gt;"TOTAL"),IF(AND('[3]INVESTIGADOR_Descripcion subuni'!$R198&lt;&gt;"",'[3]INVESTIGADOR_Descripcion subuni'!$R198&lt;&gt;0),'[3]INVESTIGADOR_Descripcion subuni'!$R198,""),IF($A200="TOTAL",SUM(INDIRECT("K4:K"&amp;ROW()-1)),""))</f>
        <v/>
      </c>
      <c r="L200" s="3" t="str">
        <f ca="1">IF(AND($A200&lt;&gt;"",$A200&lt;&gt;"TOTAL"),IF(AND('[3]INVESTIGADOR_Descripcion subuni'!$T198&lt;&gt;"",'[3]INVESTIGADOR_Descripcion subuni'!$T198&lt;&gt;0),'[3]INVESTIGADOR_Descripcion subuni'!$T198,""),IF($A200="TOTAL",SUM(INDIRECT("L4:L"&amp;ROW()-1)),""))</f>
        <v/>
      </c>
      <c r="M200" s="3" t="str">
        <f t="shared" ca="1" si="60"/>
        <v/>
      </c>
      <c r="N200" s="3" t="str">
        <f ca="1">IF(AND($A200&lt;&gt;"",$A200&lt;&gt;"TOTAL"),IF(AND('[3]INVESTIGADOR_Descripcion subuni'!$W198&lt;&gt;"",'[3]INVESTIGADOR_Descripcion subuni'!$W198&lt;&gt;0),'[3]INVESTIGADOR_Descripcion subuni'!$W198,""),IF($A200="TOTAL",SUM(INDIRECT("N4:N"&amp;ROW()-1)),""))</f>
        <v/>
      </c>
      <c r="O200" s="3" t="str">
        <f ca="1">IF(AND($A200&lt;&gt;"",$A200&lt;&gt;"TOTAL"),IF(AND('[3]INVESTIGADOR_Descripcion subuni'!$Y198&lt;&gt;"",'[3]INVESTIGADOR_Descripcion subuni'!$Y198&lt;&gt;0),'[3]INVESTIGADOR_Descripcion subuni'!$Y198,""),IF($A200="TOTAL",SUM(INDIRECT("O4:O"&amp;ROW()-1)),""))</f>
        <v/>
      </c>
      <c r="P200" s="3" t="str">
        <f t="shared" ca="1" si="61"/>
        <v/>
      </c>
      <c r="Q200" s="3" t="str">
        <f ca="1">IF(AND($A200&lt;&gt;"",$A200&lt;&gt;"TOTAL"),IF(AND('[3]INVESTIGADOR_Descripcion subuni'!$AB198&lt;&gt;"",'[3]INVESTIGADOR_Descripcion subuni'!$AB198&lt;&gt;0),'[3]INVESTIGADOR_Descripcion subuni'!$AB198,""),IF($A200="TOTAL",SUM(INDIRECT("Q4:Q"&amp;ROW()-1)),""))</f>
        <v/>
      </c>
      <c r="R200" s="3" t="str">
        <f ca="1">IF(AND($A200&lt;&gt;"",$A200&lt;&gt;"TOTAL"),IF(AND('[3]INVESTIGADOR_Descripcion subuni'!$AD198&lt;&gt;"",'[3]INVESTIGADOR_Descripcion subuni'!$AD198&lt;&gt;0),'[3]INVESTIGADOR_Descripcion subuni'!$AD198,""),IF($A200="TOTAL",SUM(INDIRECT("R4:R"&amp;ROW()-1)),""))</f>
        <v/>
      </c>
      <c r="S200" s="3" t="str">
        <f t="shared" ca="1" si="62"/>
        <v/>
      </c>
      <c r="T200" s="3" t="str">
        <f ca="1">IF(AND($A200&lt;&gt;"",$A200&lt;&gt;"TOTAL"),IF(AND('[3]INVESTIGADOR_Descripcion subuni'!$AG198&lt;&gt;"",'[3]INVESTIGADOR_Descripcion subuni'!$AG198&lt;&gt;0),'[3]INVESTIGADOR_Descripcion subuni'!$AG198,""),IF($A200="TOTAL",SUM(INDIRECT("T4:T"&amp;ROW()-1)),""))</f>
        <v/>
      </c>
      <c r="U200" s="3" t="str">
        <f ca="1">IF(AND($A200&lt;&gt;"",$A200&lt;&gt;"TOTAL"),IF(AND('[3]INVESTIGADOR_Descripcion subuni'!$AI198&lt;&gt;"",'[3]INVESTIGADOR_Descripcion subuni'!$AI198&lt;&gt;0),'[3]INVESTIGADOR_Descripcion subuni'!$AI198,""),IF($A200="TOTAL",SUM(INDIRECT("U4:U"&amp;ROW()-1)),""))</f>
        <v/>
      </c>
      <c r="V200" s="3" t="str">
        <f t="shared" ca="1" si="63"/>
        <v/>
      </c>
      <c r="W200" s="3" t="str">
        <f ca="1">IF(AND($A200&lt;&gt;"",$A200&lt;&gt;"TOTAL"),IF(AND('[3]INVESTIGADOR_Descripcion subuni'!$AL198&lt;&gt;"",'[3]INVESTIGADOR_Descripcion subuni'!$AL198&lt;&gt;0),'[3]INVESTIGADOR_Descripcion subuni'!$AL198,""),IF($A200="TOTAL",SUM(INDIRECT("W4:W"&amp;ROW()-1)),""))</f>
        <v/>
      </c>
      <c r="X200" s="3" t="str">
        <f ca="1">IF(AND($A200&lt;&gt;"",$A200&lt;&gt;"TOTAL"),IF(AND('[3]INVESTIGADOR_Descripcion subuni'!$AN198&lt;&gt;"",'[3]INVESTIGADOR_Descripcion subuni'!$AN198&lt;&gt;0),'[3]INVESTIGADOR_Descripcion subuni'!$AN198,""),IF($A200="TOTAL",SUM(INDIRECT("X4:X"&amp;ROW()-1)),""))</f>
        <v/>
      </c>
      <c r="Y200" s="3" t="str">
        <f t="shared" ca="1" si="64"/>
        <v/>
      </c>
      <c r="Z200" s="3" t="str">
        <f ca="1">IF(AND($A200&lt;&gt;"",$A200&lt;&gt;"TOTAL"),IF(AND('[3]INVESTIGADOR_Descripcion subuni'!$AQ198&lt;&gt;"",'[3]INVESTIGADOR_Descripcion subuni'!$AQ198&lt;&gt;0),'[3]INVESTIGADOR_Descripcion subuni'!$AQ198,""),IF($A200="TOTAL",SUM(INDIRECT("Z4:Z"&amp;ROW()-1)),""))</f>
        <v/>
      </c>
      <c r="AA200" s="3" t="str">
        <f ca="1">IF(AND($A200&lt;&gt;"",$A200&lt;&gt;"TOTAL"),IF(AND('[3]INVESTIGADOR_Descripcion subuni'!$AS198&lt;&gt;"",'[3]INVESTIGADOR_Descripcion subuni'!$AS198&lt;&gt;0),'[3]INVESTIGADOR_Descripcion subuni'!$AS198,""),IF($A200="TOTAL",SUM(INDIRECT("AA4:AA"&amp;ROW()-1)),""))</f>
        <v/>
      </c>
      <c r="AB200" s="3" t="str">
        <f t="shared" ca="1" si="65"/>
        <v/>
      </c>
      <c r="AC200" s="3" t="str">
        <f ca="1">IF(AND($A200&lt;&gt;"",$A200&lt;&gt;"TOTAL"),IF(AND('[3]INVESTIGADOR_Descripcion subuni'!$AV198&lt;&gt;"",'[3]INVESTIGADOR_Descripcion subuni'!$AV198&lt;&gt;0),'[3]INVESTIGADOR_Descripcion subuni'!$AV198,""),IF($A200="TOTAL",SUM(INDIRECT("AC4:AC"&amp;ROW()-1)),""))</f>
        <v/>
      </c>
      <c r="AD200" s="3" t="str">
        <f ca="1">IF(AND($A200&lt;&gt;"",$A200&lt;&gt;"TOTAL"),IF(AND('[3]INVESTIGADOR_Descripcion subuni'!$AX198&lt;&gt;"",'[3]INVESTIGADOR_Descripcion subuni'!$AX198&lt;&gt;0),'[3]INVESTIGADOR_Descripcion subuni'!$AX198,""),IF($A200="TOTAL",SUM(INDIRECT("AD4:AD"&amp;ROW()-1)),""))</f>
        <v/>
      </c>
      <c r="AE200" s="3" t="str">
        <f t="shared" ca="1" si="66"/>
        <v/>
      </c>
      <c r="AF200" s="3" t="str">
        <f ca="1">IF(AND($A200&lt;&gt;"",$A200&lt;&gt;"TOTAL"),IF(AND('[3]INVESTIGADOR_Descripcion subuni'!$BA198&lt;&gt;"",'[3]INVESTIGADOR_Descripcion subuni'!$BA198&lt;&gt;0),'[3]INVESTIGADOR_Descripcion subuni'!$BA198,""),IF($A200="TOTAL",SUM(INDIRECT("AF4:AF"&amp;ROW()-1)),""))</f>
        <v/>
      </c>
      <c r="AG200" s="3" t="str">
        <f ca="1">IF(AND($A200&lt;&gt;"",$A200&lt;&gt;"TOTAL"),IF(AND('[3]INVESTIGADOR_Descripcion subuni'!$BC198&lt;&gt;"",'[3]INVESTIGADOR_Descripcion subuni'!$BC198&lt;&gt;0),'[3]INVESTIGADOR_Descripcion subuni'!$BC198,""),IF($A200="TOTAL",SUM(INDIRECT("AG4:AG"&amp;ROW()-1)),""))</f>
        <v/>
      </c>
      <c r="AH200" s="3" t="str">
        <f t="shared" ca="1" si="67"/>
        <v/>
      </c>
      <c r="AI200" s="3" t="str">
        <f ca="1">IF(AND($A200&lt;&gt;"",$A200&lt;&gt;"TOTAL"),IF(AND('[3]INVESTIGADOR_Descripcion subuni'!$BF198&lt;&gt;"",'[3]INVESTIGADOR_Descripcion subuni'!$BF198&lt;&gt;0),'[3]INVESTIGADOR_Descripcion subuni'!$BF198,""),IF($A200="TOTAL",SUM(INDIRECT("AI4:AI"&amp;ROW()-1)),""))</f>
        <v/>
      </c>
      <c r="AJ200" s="3" t="str">
        <f ca="1">IF(AND($A200&lt;&gt;"",$A200&lt;&gt;"TOTAL"),IF(AND('[3]INVESTIGADOR_Descripcion subuni'!$BH198&lt;&gt;"",'[3]INVESTIGADOR_Descripcion subuni'!$BH198&lt;&gt;0),'[3]INVESTIGADOR_Descripcion subuni'!$BH198,""),IF($A200="TOTAL",SUM(INDIRECT("AJ4:AJ"&amp;ROW()-1)),""))</f>
        <v/>
      </c>
      <c r="AK200" s="3" t="str">
        <f t="shared" ca="1" si="68"/>
        <v/>
      </c>
      <c r="AL200" s="3" t="str">
        <f ca="1">IF(AND($A200&lt;&gt;"",$A200&lt;&gt;"TOTAL"),IF(AND('[3]INVESTIGADOR_Descripcion subuni'!$BK198&lt;&gt;"",'[3]INVESTIGADOR_Descripcion subuni'!$BK198&lt;&gt;0),'[3]INVESTIGADOR_Descripcion subuni'!$BK198,""),IF($A200="TOTAL",SUM(INDIRECT("AL4:AL"&amp;ROW()-1)),""))</f>
        <v/>
      </c>
      <c r="AM200" s="3" t="str">
        <f ca="1">IF(AND($A200&lt;&gt;"",$A200&lt;&gt;"TOTAL"),IF(AND('[3]INVESTIGADOR_Descripcion subuni'!$BM198&lt;&gt;"",'[3]INVESTIGADOR_Descripcion subuni'!$BM198&lt;&gt;0),'[3]INVESTIGADOR_Descripcion subuni'!$BM198,""),IF($A200="TOTAL",SUM(INDIRECT("AM4:AM"&amp;ROW()-1)),""))</f>
        <v/>
      </c>
      <c r="AN200" s="3" t="str">
        <f t="shared" ca="1" si="69"/>
        <v/>
      </c>
      <c r="AO200" s="3" t="str">
        <f ca="1">IF(AND($A200&lt;&gt;"",$A200&lt;&gt;"TOTAL"),IF(AND('[3]INVESTIGADOR_Descripcion subuni'!$BP198&lt;&gt;"",'[3]INVESTIGADOR_Descripcion subuni'!$BP198&lt;&gt;0),'[3]INVESTIGADOR_Descripcion subuni'!$BP198,""),IF($A200="TOTAL",SUM(INDIRECT("AO4:AO"&amp;ROW()-1)),""))</f>
        <v/>
      </c>
      <c r="AP200" s="3" t="str">
        <f ca="1">IF(AND($A200&lt;&gt;"",$A200&lt;&gt;"TOTAL"),IF(AND('[3]INVESTIGADOR_Descripcion subuni'!$BR198&lt;&gt;"",'[3]INVESTIGADOR_Descripcion subuni'!$BR198&lt;&gt;0),'[3]INVESTIGADOR_Descripcion subuni'!$BR198,""),IF($A200="TOTAL",SUM(INDIRECT("AP4:AP"&amp;ROW()-1)),""))</f>
        <v/>
      </c>
      <c r="AQ200" s="3" t="str">
        <f t="shared" ca="1" si="70"/>
        <v/>
      </c>
      <c r="AR200" s="3" t="str">
        <f ca="1">IF(AND($A200&lt;&gt;"",$A200&lt;&gt;"TOTAL"),IF(AND('[3]INVESTIGADOR_Descripcion subuni'!$BU198&lt;&gt;"",'[3]INVESTIGADOR_Descripcion subuni'!$BU198&lt;&gt;0),'[3]INVESTIGADOR_Descripcion subuni'!$BU198,""),IF($A200="TOTAL",SUM(INDIRECT("AR4:AR"&amp;ROW()-1)),""))</f>
        <v/>
      </c>
      <c r="AS200" s="3" t="str">
        <f ca="1">IF(AND($A200&lt;&gt;"",$A200&lt;&gt;"TOTAL"),IF(AND('[3]INVESTIGADOR_Descripcion subuni'!$BW198&lt;&gt;"",'[3]INVESTIGADOR_Descripcion subuni'!$BW198&lt;&gt;0),'[3]INVESTIGADOR_Descripcion subuni'!$BW198,""),IF($A200="TOTAL",SUM(INDIRECT("AS4:AS"&amp;ROW()-1)),""))</f>
        <v/>
      </c>
      <c r="AT200" s="3" t="str">
        <f t="shared" ca="1" si="71"/>
        <v/>
      </c>
      <c r="AU200" s="3" t="str">
        <f ca="1">IF(AND($A200&lt;&gt;"",$A200&lt;&gt;"TOTAL"),IF(AND('[3]INVESTIGADOR_Descripcion subuni'!$BZ198&lt;&gt;"",'[3]INVESTIGADOR_Descripcion subuni'!$BZ198&lt;&gt;0),'[3]INVESTIGADOR_Descripcion subuni'!$BZ198,""),IF($A200="TOTAL",SUM(INDIRECT("AU4:AU"&amp;ROW()-1)),""))</f>
        <v/>
      </c>
      <c r="AV200" s="3" t="str">
        <f ca="1">IF(AND($A200&lt;&gt;"",$A200&lt;&gt;"TOTAL"),IF(AND('[3]INVESTIGADOR_Descripcion subuni'!$CB198&lt;&gt;"",'[3]INVESTIGADOR_Descripcion subuni'!$CB198&lt;&gt;0),'[3]INVESTIGADOR_Descripcion subuni'!$CB198,""),IF($A200="TOTAL",SUM(INDIRECT("AV4:AV"&amp;ROW()-1)),""))</f>
        <v/>
      </c>
      <c r="AW200" s="3" t="str">
        <f t="shared" ca="1" si="72"/>
        <v/>
      </c>
      <c r="AX200" s="3" t="str">
        <f ca="1">IF(AND($A200&lt;&gt;"",$A200&lt;&gt;"TOTAL"),IF(AND('[3]INVESTIGADOR_Descripcion subuni'!$CE198&lt;&gt;"",'[3]INVESTIGADOR_Descripcion subuni'!$CE198&lt;&gt;0),'[3]INVESTIGADOR_Descripcion subuni'!$CE198,""),IF($A200="TOTAL",SUM(INDIRECT("AX4:AX"&amp;ROW()-1)),""))</f>
        <v/>
      </c>
      <c r="AY200" s="3" t="str">
        <f ca="1">IF(AND($A200&lt;&gt;"",$A200&lt;&gt;"TOTAL"),IF(AND('[3]INVESTIGADOR_Descripcion subuni'!$CG198&lt;&gt;"",'[3]INVESTIGADOR_Descripcion subuni'!$CG198&lt;&gt;0),'[3]INVESTIGADOR_Descripcion subuni'!$CG198,""),IF($A200="TOTAL",SUM(INDIRECT("AY4:AY"&amp;ROW()-1)),""))</f>
        <v/>
      </c>
      <c r="AZ200" s="3" t="str">
        <f t="shared" ca="1" si="73"/>
        <v/>
      </c>
      <c r="BA200" s="3" t="str">
        <f ca="1">IF(AND($A200&lt;&gt;"",$A200&lt;&gt;"TOTAL"),IF(AND('[3]INVESTIGADOR_Descripcion subuni'!$CJ198&lt;&gt;"",'[3]INVESTIGADOR_Descripcion subuni'!$CJ198&lt;&gt;0),'[3]INVESTIGADOR_Descripcion subuni'!$CJ198,""),IF($A200="TOTAL",SUM(INDIRECT("BA4:BA"&amp;ROW()-1)),""))</f>
        <v/>
      </c>
      <c r="BB200" s="3" t="str">
        <f ca="1">IF(AND($A200&lt;&gt;"",$A200&lt;&gt;"TOTAL"),IF(AND('[3]INVESTIGADOR_Descripcion subuni'!$CL198&lt;&gt;"",'[3]INVESTIGADOR_Descripcion subuni'!$CL198&lt;&gt;0),'[3]INVESTIGADOR_Descripcion subuni'!$CL198,""),IF($A200="TOTAL",SUM(INDIRECT("BB4:BB"&amp;ROW()-1)),""))</f>
        <v/>
      </c>
      <c r="BC200" s="3" t="str">
        <f t="shared" ca="1" si="74"/>
        <v/>
      </c>
      <c r="BD200" s="3" t="str">
        <f ca="1">IF(AND($A200&lt;&gt;"",$A200&lt;&gt;"TOTAL"),IF(AND('[3]INVESTIGADOR_Descripcion subuni'!$CO198&lt;&gt;"",'[3]INVESTIGADOR_Descripcion subuni'!$CO198&lt;&gt;0),'[3]INVESTIGADOR_Descripcion subuni'!$CO198,""),IF($A200="TOTAL",SUM(INDIRECT("BD4:BD"&amp;ROW()-1)),""))</f>
        <v/>
      </c>
      <c r="BE200" s="3" t="str">
        <f ca="1">IF(AND($A200&lt;&gt;"",$A200&lt;&gt;"TOTAL"),IF(AND('[3]INVESTIGADOR_Descripcion subuni'!$CQ198&lt;&gt;"",'[3]INVESTIGADOR_Descripcion subuni'!$CQ198&lt;&gt;0),'[3]INVESTIGADOR_Descripcion subuni'!$CQ198,""),IF($A200="TOTAL",SUM(INDIRECT("BE4:BE"&amp;ROW()-1)),""))</f>
        <v/>
      </c>
      <c r="BF200" s="3" t="str">
        <f t="shared" ca="1" si="75"/>
        <v/>
      </c>
    </row>
    <row r="201" spans="1:58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  <row r="204" spans="1:58" x14ac:dyDescent="0.2">
      <c r="K204" s="23"/>
      <c r="L204" s="23"/>
      <c r="M204" s="23"/>
      <c r="N204" s="23"/>
      <c r="O204" s="23"/>
      <c r="P204" s="23"/>
      <c r="Q204" s="23"/>
      <c r="R204" s="23"/>
      <c r="S204" s="23"/>
    </row>
    <row r="205" spans="1:58" x14ac:dyDescent="0.2">
      <c r="K205" s="23"/>
      <c r="L205" s="23"/>
      <c r="M205" s="23"/>
      <c r="N205" s="23"/>
      <c r="O205" s="23"/>
      <c r="P205" s="23"/>
      <c r="Q205" s="23"/>
      <c r="R205" s="23"/>
      <c r="S205" s="23"/>
    </row>
    <row r="206" spans="1:58" x14ac:dyDescent="0.2">
      <c r="K206" s="23"/>
      <c r="L206" s="23"/>
      <c r="M206" s="23"/>
      <c r="N206" s="23"/>
      <c r="O206" s="23"/>
      <c r="P206" s="23"/>
      <c r="Q206" s="23"/>
      <c r="R206" s="23"/>
      <c r="S206" s="23"/>
    </row>
    <row r="207" spans="1:58" x14ac:dyDescent="0.2">
      <c r="K207" s="23"/>
      <c r="L207" s="23"/>
      <c r="M207" s="23"/>
      <c r="N207" s="23"/>
      <c r="O207" s="23"/>
      <c r="P207" s="23"/>
      <c r="Q207" s="23"/>
      <c r="R207" s="23"/>
      <c r="S207" s="23"/>
    </row>
    <row r="208" spans="1:58" x14ac:dyDescent="0.2">
      <c r="K208" s="23"/>
      <c r="L208" s="23"/>
      <c r="M208" s="23"/>
      <c r="N208" s="23"/>
      <c r="O208" s="23"/>
      <c r="P208" s="23"/>
      <c r="Q208" s="23"/>
      <c r="R208" s="23"/>
      <c r="S208" s="23"/>
    </row>
    <row r="209" spans="11:19" x14ac:dyDescent="0.2">
      <c r="K209" s="23"/>
      <c r="L209" s="23"/>
      <c r="M209" s="23"/>
      <c r="N209" s="23"/>
      <c r="O209" s="23"/>
      <c r="P209" s="23"/>
      <c r="Q209" s="23"/>
      <c r="R209" s="23"/>
      <c r="S209" s="23"/>
    </row>
    <row r="210" spans="11:19" x14ac:dyDescent="0.2">
      <c r="K210" s="23"/>
      <c r="L210" s="23"/>
      <c r="M210" s="23"/>
      <c r="N210" s="23"/>
      <c r="O210" s="23"/>
      <c r="P210" s="23"/>
      <c r="Q210" s="23"/>
      <c r="R210" s="23"/>
      <c r="S210" s="23"/>
    </row>
    <row r="211" spans="11:19" x14ac:dyDescent="0.2">
      <c r="K211" s="23"/>
      <c r="L211" s="23"/>
      <c r="M211" s="23"/>
      <c r="N211" s="23"/>
      <c r="O211" s="23"/>
      <c r="P211" s="23"/>
      <c r="Q211" s="23"/>
      <c r="R211" s="23"/>
      <c r="S211" s="23"/>
    </row>
    <row r="212" spans="11:19" x14ac:dyDescent="0.2">
      <c r="K212" s="23"/>
      <c r="L212" s="23"/>
      <c r="M212" s="23"/>
      <c r="N212" s="23"/>
      <c r="O212" s="23"/>
      <c r="P212" s="23"/>
      <c r="Q212" s="23"/>
      <c r="R212" s="23"/>
      <c r="S212" s="23"/>
    </row>
    <row r="213" spans="11:19" x14ac:dyDescent="0.2">
      <c r="K213" s="23"/>
      <c r="L213" s="23"/>
      <c r="M213" s="23"/>
      <c r="N213" s="23"/>
      <c r="O213" s="23"/>
      <c r="P213" s="23"/>
      <c r="Q213" s="23"/>
      <c r="R213" s="23"/>
      <c r="S213" s="23"/>
    </row>
    <row r="214" spans="11:19" x14ac:dyDescent="0.2">
      <c r="K214" s="23"/>
      <c r="L214" s="23"/>
      <c r="M214" s="23"/>
      <c r="N214" s="23"/>
      <c r="O214" s="23"/>
      <c r="P214" s="23"/>
      <c r="Q214" s="23"/>
      <c r="R214" s="23"/>
      <c r="S214" s="23"/>
    </row>
    <row r="215" spans="11:19" x14ac:dyDescent="0.2">
      <c r="K215" s="23"/>
      <c r="L215" s="23"/>
      <c r="M215" s="23"/>
      <c r="N215" s="23"/>
      <c r="O215" s="23"/>
      <c r="P215" s="23"/>
      <c r="Q215" s="23"/>
      <c r="R215" s="23"/>
      <c r="S215" s="23"/>
    </row>
    <row r="216" spans="11:19" x14ac:dyDescent="0.2">
      <c r="K216" s="23"/>
      <c r="L216" s="23"/>
      <c r="M216" s="23"/>
      <c r="N216" s="23"/>
      <c r="O216" s="23"/>
      <c r="P216" s="23"/>
      <c r="Q216" s="23"/>
      <c r="R216" s="23"/>
      <c r="S216" s="23"/>
    </row>
    <row r="217" spans="11:19" x14ac:dyDescent="0.2">
      <c r="K217" s="23"/>
      <c r="L217" s="23"/>
      <c r="M217" s="23"/>
      <c r="N217" s="23"/>
      <c r="O217" s="23"/>
      <c r="P217" s="23"/>
      <c r="Q217" s="23"/>
      <c r="R217" s="23"/>
      <c r="S217" s="23"/>
    </row>
    <row r="218" spans="11:19" x14ac:dyDescent="0.2">
      <c r="K218" s="23"/>
      <c r="L218" s="23"/>
      <c r="M218" s="23"/>
      <c r="N218" s="23"/>
      <c r="O218" s="23"/>
      <c r="P218" s="23"/>
      <c r="Q218" s="23"/>
      <c r="R218" s="23"/>
      <c r="S218" s="23"/>
    </row>
    <row r="219" spans="11:19" x14ac:dyDescent="0.2">
      <c r="K219" s="23"/>
      <c r="L219" s="23"/>
      <c r="M219" s="23"/>
      <c r="N219" s="23"/>
      <c r="O219" s="23"/>
      <c r="P219" s="23"/>
      <c r="Q219" s="23"/>
      <c r="R219" s="23"/>
      <c r="S219" s="23"/>
    </row>
    <row r="220" spans="11:19" x14ac:dyDescent="0.2">
      <c r="K220" s="23"/>
      <c r="L220" s="23"/>
      <c r="M220" s="23"/>
      <c r="N220" s="23"/>
      <c r="O220" s="23"/>
      <c r="P220" s="23"/>
      <c r="Q220" s="23"/>
      <c r="R220" s="23"/>
      <c r="S220" s="23"/>
    </row>
    <row r="221" spans="11:19" x14ac:dyDescent="0.2">
      <c r="K221" s="23"/>
      <c r="L221" s="23"/>
      <c r="M221" s="23"/>
      <c r="N221" s="23"/>
      <c r="O221" s="23"/>
      <c r="P221" s="23"/>
      <c r="Q221" s="23"/>
      <c r="R221" s="23"/>
      <c r="S221" s="23"/>
    </row>
    <row r="222" spans="11:19" x14ac:dyDescent="0.2">
      <c r="K222" s="23"/>
      <c r="L222" s="23"/>
      <c r="M222" s="23"/>
      <c r="N222" s="23"/>
      <c r="O222" s="23"/>
      <c r="P222" s="23"/>
      <c r="Q222" s="23"/>
      <c r="R222" s="23"/>
      <c r="S222" s="23"/>
    </row>
    <row r="223" spans="11:19" x14ac:dyDescent="0.2">
      <c r="K223" s="23"/>
      <c r="L223" s="23"/>
      <c r="M223" s="23"/>
      <c r="N223" s="23"/>
      <c r="O223" s="23"/>
      <c r="P223" s="23"/>
      <c r="Q223" s="23"/>
      <c r="R223" s="23"/>
      <c r="S223" s="23"/>
    </row>
    <row r="224" spans="11:19" x14ac:dyDescent="0.2">
      <c r="K224" s="23"/>
      <c r="L224" s="23"/>
      <c r="M224" s="23"/>
      <c r="N224" s="23"/>
      <c r="O224" s="23"/>
      <c r="P224" s="23"/>
      <c r="Q224" s="23"/>
      <c r="R224" s="23"/>
      <c r="S224" s="23"/>
    </row>
    <row r="225" spans="11:19" x14ac:dyDescent="0.2">
      <c r="K225" s="23"/>
      <c r="L225" s="23"/>
      <c r="M225" s="23"/>
      <c r="N225" s="23"/>
      <c r="O225" s="23"/>
      <c r="P225" s="23"/>
      <c r="Q225" s="23"/>
      <c r="R225" s="23"/>
      <c r="S225" s="23"/>
    </row>
    <row r="226" spans="11:19" x14ac:dyDescent="0.2">
      <c r="K226" s="23"/>
      <c r="L226" s="23"/>
      <c r="M226" s="23"/>
      <c r="N226" s="23"/>
      <c r="O226" s="23"/>
      <c r="P226" s="23"/>
      <c r="Q226" s="23"/>
      <c r="R226" s="23"/>
      <c r="S226" s="23"/>
    </row>
    <row r="227" spans="11:19" x14ac:dyDescent="0.2">
      <c r="K227" s="23"/>
      <c r="L227" s="23"/>
      <c r="M227" s="23"/>
      <c r="N227" s="23"/>
      <c r="O227" s="23"/>
      <c r="P227" s="23"/>
      <c r="Q227" s="23"/>
      <c r="R227" s="23"/>
      <c r="S227" s="23"/>
    </row>
    <row r="228" spans="11:19" x14ac:dyDescent="0.2">
      <c r="K228" s="23"/>
      <c r="L228" s="23"/>
      <c r="M228" s="23"/>
      <c r="N228" s="23"/>
      <c r="O228" s="23"/>
      <c r="P228" s="23"/>
      <c r="Q228" s="23"/>
      <c r="R228" s="23"/>
      <c r="S228" s="23"/>
    </row>
    <row r="229" spans="11:19" x14ac:dyDescent="0.2">
      <c r="K229" s="23"/>
      <c r="L229" s="23"/>
      <c r="M229" s="23"/>
      <c r="N229" s="23"/>
      <c r="O229" s="23"/>
      <c r="P229" s="23"/>
      <c r="Q229" s="23"/>
      <c r="R229" s="23"/>
      <c r="S229" s="23"/>
    </row>
    <row r="230" spans="11:19" x14ac:dyDescent="0.2">
      <c r="K230" s="23"/>
      <c r="L230" s="23"/>
      <c r="M230" s="23"/>
      <c r="N230" s="23"/>
      <c r="O230" s="23"/>
      <c r="P230" s="23"/>
      <c r="Q230" s="23"/>
      <c r="R230" s="23"/>
      <c r="S230" s="23"/>
    </row>
    <row r="231" spans="11:19" x14ac:dyDescent="0.2">
      <c r="K231" s="23"/>
      <c r="L231" s="23"/>
      <c r="M231" s="23"/>
      <c r="N231" s="23"/>
      <c r="O231" s="23"/>
      <c r="P231" s="23"/>
      <c r="Q231" s="23"/>
      <c r="R231" s="23"/>
      <c r="S231" s="23"/>
    </row>
    <row r="232" spans="11:19" x14ac:dyDescent="0.2">
      <c r="K232" s="23"/>
      <c r="L232" s="23"/>
      <c r="M232" s="23"/>
      <c r="N232" s="23"/>
      <c r="O232" s="23"/>
      <c r="P232" s="23"/>
      <c r="Q232" s="23"/>
      <c r="R232" s="23"/>
      <c r="S232" s="23"/>
    </row>
    <row r="233" spans="11:19" x14ac:dyDescent="0.2">
      <c r="K233" s="23"/>
      <c r="L233" s="23"/>
      <c r="M233" s="23"/>
      <c r="N233" s="23"/>
      <c r="O233" s="23"/>
      <c r="P233" s="23"/>
      <c r="Q233" s="23"/>
      <c r="R233" s="23"/>
      <c r="S233" s="23"/>
    </row>
    <row r="234" spans="11:19" x14ac:dyDescent="0.2">
      <c r="K234" s="23"/>
      <c r="L234" s="23"/>
      <c r="M234" s="23"/>
      <c r="N234" s="23"/>
      <c r="O234" s="23"/>
      <c r="P234" s="23"/>
      <c r="Q234" s="23"/>
      <c r="R234" s="23"/>
      <c r="S234" s="23"/>
    </row>
    <row r="235" spans="11:19" x14ac:dyDescent="0.2">
      <c r="K235" s="23"/>
      <c r="L235" s="23"/>
      <c r="M235" s="23"/>
      <c r="N235" s="23"/>
      <c r="O235" s="23"/>
      <c r="P235" s="23"/>
      <c r="Q235" s="23"/>
      <c r="R235" s="23"/>
      <c r="S235" s="23"/>
    </row>
    <row r="236" spans="11:19" x14ac:dyDescent="0.2">
      <c r="K236" s="23"/>
      <c r="L236" s="23"/>
      <c r="M236" s="23"/>
      <c r="N236" s="23"/>
      <c r="O236" s="23"/>
      <c r="P236" s="23"/>
      <c r="Q236" s="23"/>
      <c r="R236" s="23"/>
      <c r="S236" s="23"/>
    </row>
    <row r="237" spans="11:19" x14ac:dyDescent="0.2">
      <c r="K237" s="23"/>
      <c r="L237" s="23"/>
      <c r="M237" s="23"/>
      <c r="N237" s="23"/>
      <c r="O237" s="23"/>
      <c r="P237" s="23"/>
      <c r="Q237" s="23"/>
      <c r="R237" s="23"/>
      <c r="S237" s="23"/>
    </row>
    <row r="238" spans="11:19" x14ac:dyDescent="0.2">
      <c r="K238" s="23"/>
      <c r="L238" s="23"/>
      <c r="M238" s="23"/>
      <c r="N238" s="23"/>
      <c r="O238" s="23"/>
      <c r="P238" s="23"/>
      <c r="Q238" s="23"/>
      <c r="R238" s="23"/>
      <c r="S238" s="23"/>
    </row>
    <row r="239" spans="11:19" x14ac:dyDescent="0.2">
      <c r="K239" s="23"/>
      <c r="L239" s="23"/>
      <c r="M239" s="23"/>
      <c r="N239" s="23"/>
      <c r="O239" s="23"/>
      <c r="P239" s="23"/>
      <c r="Q239" s="23"/>
      <c r="R239" s="23"/>
      <c r="S239" s="23"/>
    </row>
    <row r="240" spans="11:19" x14ac:dyDescent="0.2">
      <c r="K240" s="23"/>
      <c r="L240" s="23"/>
      <c r="M240" s="23"/>
      <c r="N240" s="23"/>
      <c r="O240" s="23"/>
      <c r="P240" s="23"/>
      <c r="Q240" s="23"/>
      <c r="R240" s="23"/>
      <c r="S240" s="23"/>
    </row>
    <row r="241" spans="11:19" x14ac:dyDescent="0.2">
      <c r="K241" s="23"/>
      <c r="L241" s="23"/>
      <c r="M241" s="23"/>
      <c r="N241" s="23"/>
      <c r="O241" s="23"/>
      <c r="P241" s="23"/>
      <c r="Q241" s="23"/>
      <c r="R241" s="23"/>
      <c r="S241" s="23"/>
    </row>
    <row r="242" spans="11:19" x14ac:dyDescent="0.2">
      <c r="K242" s="23"/>
      <c r="L242" s="23"/>
      <c r="M242" s="23"/>
      <c r="N242" s="23"/>
      <c r="O242" s="23"/>
      <c r="P242" s="23"/>
      <c r="Q242" s="23"/>
      <c r="R242" s="23"/>
      <c r="S242" s="23"/>
    </row>
    <row r="243" spans="11:19" x14ac:dyDescent="0.2">
      <c r="K243" s="23"/>
      <c r="L243" s="23"/>
      <c r="M243" s="23"/>
      <c r="N243" s="23"/>
      <c r="O243" s="23"/>
      <c r="P243" s="23"/>
      <c r="Q243" s="23"/>
      <c r="R243" s="23"/>
      <c r="S243" s="23"/>
    </row>
    <row r="244" spans="11:19" x14ac:dyDescent="0.2">
      <c r="K244" s="23"/>
      <c r="L244" s="23"/>
      <c r="M244" s="23"/>
      <c r="N244" s="23"/>
      <c r="O244" s="23"/>
      <c r="P244" s="23"/>
      <c r="Q244" s="23"/>
      <c r="R244" s="23"/>
      <c r="S244" s="23"/>
    </row>
    <row r="245" spans="11:19" x14ac:dyDescent="0.2">
      <c r="K245" s="23"/>
      <c r="L245" s="23"/>
      <c r="M245" s="23"/>
      <c r="N245" s="23"/>
      <c r="O245" s="23"/>
      <c r="P245" s="23"/>
      <c r="Q245" s="23"/>
      <c r="R245" s="23"/>
      <c r="S245" s="23"/>
    </row>
    <row r="246" spans="11:19" x14ac:dyDescent="0.2">
      <c r="K246" s="23"/>
      <c r="L246" s="23"/>
      <c r="M246" s="23"/>
      <c r="N246" s="23"/>
      <c r="O246" s="23"/>
      <c r="P246" s="23"/>
      <c r="Q246" s="23"/>
      <c r="R246" s="23"/>
      <c r="S246" s="23"/>
    </row>
    <row r="247" spans="11:19" x14ac:dyDescent="0.2">
      <c r="K247" s="23"/>
      <c r="L247" s="23"/>
      <c r="M247" s="23"/>
      <c r="N247" s="23"/>
      <c r="O247" s="23"/>
      <c r="P247" s="23"/>
      <c r="Q247" s="23"/>
      <c r="R247" s="23"/>
      <c r="S247" s="23"/>
    </row>
    <row r="248" spans="11:19" x14ac:dyDescent="0.2">
      <c r="K248" s="23"/>
      <c r="L248" s="23"/>
      <c r="M248" s="23"/>
      <c r="N248" s="23"/>
      <c r="O248" s="23"/>
      <c r="P248" s="23"/>
      <c r="Q248" s="23"/>
      <c r="R248" s="23"/>
      <c r="S248" s="23"/>
    </row>
    <row r="249" spans="11:19" x14ac:dyDescent="0.2">
      <c r="K249" s="23"/>
      <c r="L249" s="23"/>
      <c r="M249" s="23"/>
      <c r="N249" s="23"/>
      <c r="O249" s="23"/>
      <c r="P249" s="23"/>
      <c r="Q249" s="23"/>
      <c r="R249" s="23"/>
      <c r="S249" s="23"/>
    </row>
    <row r="250" spans="11:19" x14ac:dyDescent="0.2">
      <c r="K250" s="23"/>
      <c r="L250" s="23"/>
      <c r="M250" s="23"/>
      <c r="N250" s="23"/>
      <c r="O250" s="23"/>
      <c r="P250" s="23"/>
      <c r="Q250" s="23"/>
      <c r="R250" s="23"/>
      <c r="S250" s="23"/>
    </row>
    <row r="251" spans="11:19" x14ac:dyDescent="0.2">
      <c r="K251" s="23"/>
      <c r="L251" s="23"/>
      <c r="M251" s="23"/>
      <c r="N251" s="23"/>
      <c r="O251" s="23"/>
      <c r="P251" s="23"/>
      <c r="Q251" s="23"/>
      <c r="R251" s="23"/>
      <c r="S251" s="23"/>
    </row>
    <row r="252" spans="11:19" x14ac:dyDescent="0.2">
      <c r="K252" s="23"/>
      <c r="L252" s="23"/>
      <c r="M252" s="23"/>
      <c r="N252" s="23"/>
      <c r="O252" s="23"/>
      <c r="P252" s="23"/>
      <c r="Q252" s="23"/>
      <c r="R252" s="23"/>
      <c r="S252" s="23"/>
    </row>
    <row r="253" spans="11:19" x14ac:dyDescent="0.2">
      <c r="K253" s="23"/>
      <c r="L253" s="23"/>
      <c r="M253" s="23"/>
      <c r="N253" s="23"/>
      <c r="O253" s="23"/>
      <c r="P253" s="23"/>
      <c r="Q253" s="23"/>
      <c r="R253" s="23"/>
      <c r="S253" s="23"/>
    </row>
    <row r="254" spans="11:19" x14ac:dyDescent="0.2">
      <c r="K254" s="23"/>
      <c r="L254" s="23"/>
      <c r="M254" s="23"/>
      <c r="N254" s="23"/>
      <c r="O254" s="23"/>
      <c r="P254" s="23"/>
      <c r="Q254" s="23"/>
      <c r="R254" s="23"/>
      <c r="S254" s="23"/>
    </row>
    <row r="255" spans="11:19" x14ac:dyDescent="0.2">
      <c r="K255" s="23"/>
      <c r="L255" s="23"/>
      <c r="M255" s="23"/>
      <c r="N255" s="23"/>
      <c r="O255" s="23"/>
      <c r="P255" s="23"/>
      <c r="Q255" s="23"/>
      <c r="R255" s="23"/>
      <c r="S255" s="23"/>
    </row>
    <row r="256" spans="11:19" x14ac:dyDescent="0.2">
      <c r="K256" s="23"/>
      <c r="L256" s="23"/>
      <c r="M256" s="23"/>
      <c r="N256" s="23"/>
      <c r="O256" s="23"/>
      <c r="P256" s="23"/>
      <c r="Q256" s="23"/>
      <c r="R256" s="23"/>
      <c r="S256" s="23"/>
    </row>
    <row r="257" spans="11:19" x14ac:dyDescent="0.2">
      <c r="K257" s="23"/>
      <c r="L257" s="23"/>
      <c r="M257" s="23"/>
      <c r="N257" s="23"/>
      <c r="O257" s="23"/>
      <c r="P257" s="23"/>
      <c r="Q257" s="23"/>
      <c r="R257" s="23"/>
      <c r="S257" s="23"/>
    </row>
    <row r="258" spans="11:19" x14ac:dyDescent="0.2">
      <c r="K258" s="23"/>
      <c r="L258" s="23"/>
      <c r="M258" s="23"/>
      <c r="N258" s="23"/>
      <c r="O258" s="23"/>
      <c r="P258" s="23"/>
      <c r="Q258" s="23"/>
      <c r="R258" s="23"/>
      <c r="S258" s="23"/>
    </row>
    <row r="259" spans="11:19" x14ac:dyDescent="0.2">
      <c r="K259" s="23"/>
      <c r="L259" s="23"/>
      <c r="M259" s="23"/>
      <c r="N259" s="23"/>
      <c r="O259" s="23"/>
      <c r="P259" s="23"/>
      <c r="Q259" s="23"/>
      <c r="R259" s="23"/>
      <c r="S259" s="23"/>
    </row>
    <row r="260" spans="11:19" x14ac:dyDescent="0.2">
      <c r="K260" s="23"/>
      <c r="L260" s="23"/>
      <c r="M260" s="23"/>
      <c r="N260" s="23"/>
      <c r="O260" s="23"/>
      <c r="P260" s="23"/>
      <c r="Q260" s="23"/>
      <c r="R260" s="23"/>
      <c r="S260" s="23"/>
    </row>
    <row r="261" spans="11:19" x14ac:dyDescent="0.2">
      <c r="K261" s="23"/>
      <c r="L261" s="23"/>
      <c r="M261" s="23"/>
      <c r="N261" s="23"/>
      <c r="O261" s="23"/>
      <c r="P261" s="23"/>
      <c r="Q261" s="23"/>
      <c r="R261" s="23"/>
      <c r="S261" s="23"/>
    </row>
    <row r="262" spans="11:19" x14ac:dyDescent="0.2">
      <c r="K262" s="23"/>
      <c r="L262" s="23"/>
      <c r="M262" s="23"/>
      <c r="N262" s="23"/>
      <c r="O262" s="23"/>
      <c r="P262" s="23"/>
      <c r="Q262" s="23"/>
      <c r="R262" s="23"/>
      <c r="S262" s="23"/>
    </row>
    <row r="263" spans="11:19" x14ac:dyDescent="0.2">
      <c r="K263" s="23"/>
      <c r="L263" s="23"/>
      <c r="M263" s="23"/>
      <c r="N263" s="23"/>
      <c r="O263" s="23"/>
      <c r="P263" s="23"/>
      <c r="Q263" s="23"/>
      <c r="R263" s="23"/>
      <c r="S263" s="23"/>
    </row>
    <row r="264" spans="11:19" x14ac:dyDescent="0.2">
      <c r="K264" s="23"/>
      <c r="L264" s="23"/>
      <c r="M264" s="23"/>
      <c r="N264" s="23"/>
      <c r="O264" s="23"/>
      <c r="P264" s="23"/>
      <c r="Q264" s="23"/>
      <c r="R264" s="23"/>
      <c r="S264" s="23"/>
    </row>
    <row r="265" spans="11:19" x14ac:dyDescent="0.2">
      <c r="K265" s="23"/>
      <c r="L265" s="23"/>
      <c r="M265" s="23"/>
      <c r="N265" s="23"/>
      <c r="O265" s="23"/>
      <c r="P265" s="23"/>
      <c r="Q265" s="23"/>
      <c r="R265" s="23"/>
      <c r="S265" s="23"/>
    </row>
    <row r="266" spans="11:19" x14ac:dyDescent="0.2">
      <c r="K266" s="23"/>
      <c r="L266" s="23"/>
      <c r="M266" s="23"/>
      <c r="N266" s="23"/>
      <c r="O266" s="23"/>
      <c r="P266" s="23"/>
      <c r="Q266" s="23"/>
      <c r="R266" s="23"/>
      <c r="S266" s="23"/>
    </row>
    <row r="267" spans="11:19" x14ac:dyDescent="0.2">
      <c r="K267" s="23"/>
      <c r="L267" s="23"/>
      <c r="M267" s="23"/>
      <c r="N267" s="23"/>
      <c r="O267" s="23"/>
      <c r="P267" s="23"/>
      <c r="Q267" s="23"/>
      <c r="R267" s="23"/>
      <c r="S267" s="23"/>
    </row>
    <row r="268" spans="11:19" x14ac:dyDescent="0.2">
      <c r="K268" s="23"/>
      <c r="L268" s="23"/>
      <c r="M268" s="23"/>
      <c r="N268" s="23"/>
      <c r="O268" s="23"/>
      <c r="P268" s="23"/>
      <c r="Q268" s="23"/>
      <c r="R268" s="23"/>
      <c r="S268" s="23"/>
    </row>
    <row r="269" spans="11:19" x14ac:dyDescent="0.2">
      <c r="K269" s="23"/>
      <c r="L269" s="23"/>
      <c r="M269" s="23"/>
      <c r="N269" s="23"/>
      <c r="O269" s="23"/>
      <c r="P269" s="23"/>
      <c r="Q269" s="23"/>
      <c r="R269" s="23"/>
      <c r="S269" s="23"/>
    </row>
    <row r="270" spans="11:19" x14ac:dyDescent="0.2">
      <c r="K270" s="23"/>
      <c r="L270" s="23"/>
      <c r="M270" s="23"/>
      <c r="N270" s="23"/>
      <c r="O270" s="23"/>
      <c r="P270" s="23"/>
      <c r="Q270" s="23"/>
      <c r="R270" s="23"/>
      <c r="S270" s="23"/>
    </row>
    <row r="271" spans="11:19" x14ac:dyDescent="0.2">
      <c r="K271" s="23"/>
      <c r="L271" s="23"/>
      <c r="M271" s="23"/>
      <c r="N271" s="23"/>
      <c r="O271" s="23"/>
      <c r="P271" s="23"/>
      <c r="Q271" s="23"/>
      <c r="R271" s="23"/>
      <c r="S271" s="23"/>
    </row>
    <row r="272" spans="11:19" x14ac:dyDescent="0.2">
      <c r="K272" s="23"/>
      <c r="L272" s="23"/>
      <c r="M272" s="23"/>
      <c r="N272" s="23"/>
      <c r="O272" s="23"/>
      <c r="P272" s="23"/>
      <c r="Q272" s="23"/>
      <c r="R272" s="23"/>
      <c r="S272" s="23"/>
    </row>
    <row r="273" spans="11:19" x14ac:dyDescent="0.2">
      <c r="K273" s="23"/>
      <c r="L273" s="23"/>
      <c r="M273" s="23"/>
      <c r="N273" s="23"/>
      <c r="O273" s="23"/>
      <c r="P273" s="23"/>
      <c r="Q273" s="23"/>
      <c r="R273" s="23"/>
      <c r="S273" s="23"/>
    </row>
    <row r="274" spans="11:19" x14ac:dyDescent="0.2">
      <c r="K274" s="23"/>
      <c r="L274" s="23"/>
      <c r="M274" s="23"/>
      <c r="N274" s="23"/>
      <c r="O274" s="23"/>
      <c r="P274" s="23"/>
      <c r="Q274" s="23"/>
      <c r="R274" s="23"/>
      <c r="S274" s="23"/>
    </row>
    <row r="275" spans="11:19" x14ac:dyDescent="0.2">
      <c r="K275" s="23"/>
      <c r="L275" s="23"/>
      <c r="M275" s="23"/>
      <c r="N275" s="23"/>
      <c r="O275" s="23"/>
      <c r="P275" s="23"/>
      <c r="Q275" s="23"/>
      <c r="R275" s="23"/>
      <c r="S275" s="23"/>
    </row>
    <row r="276" spans="11:19" x14ac:dyDescent="0.2">
      <c r="K276" s="23"/>
      <c r="L276" s="23"/>
      <c r="M276" s="23"/>
      <c r="N276" s="23"/>
      <c r="O276" s="23"/>
      <c r="P276" s="23"/>
      <c r="Q276" s="23"/>
      <c r="R276" s="23"/>
      <c r="S276" s="23"/>
    </row>
    <row r="277" spans="11:19" x14ac:dyDescent="0.2">
      <c r="K277" s="23"/>
      <c r="L277" s="23"/>
      <c r="M277" s="23"/>
      <c r="N277" s="23"/>
      <c r="O277" s="23"/>
      <c r="P277" s="23"/>
      <c r="Q277" s="23"/>
      <c r="R277" s="23"/>
      <c r="S277" s="23"/>
    </row>
    <row r="278" spans="11:19" x14ac:dyDescent="0.2">
      <c r="K278" s="23"/>
      <c r="L278" s="23"/>
      <c r="M278" s="23"/>
      <c r="N278" s="23"/>
      <c r="O278" s="23"/>
      <c r="P278" s="23"/>
      <c r="Q278" s="23"/>
      <c r="R278" s="23"/>
      <c r="S278" s="23"/>
    </row>
    <row r="279" spans="11:19" x14ac:dyDescent="0.2">
      <c r="K279" s="23"/>
      <c r="L279" s="23"/>
      <c r="M279" s="23"/>
      <c r="N279" s="23"/>
      <c r="O279" s="23"/>
      <c r="P279" s="23"/>
      <c r="Q279" s="23"/>
      <c r="R279" s="23"/>
      <c r="S279" s="23"/>
    </row>
    <row r="280" spans="11:19" x14ac:dyDescent="0.2">
      <c r="K280" s="23"/>
      <c r="L280" s="23"/>
      <c r="M280" s="23"/>
      <c r="N280" s="23"/>
      <c r="O280" s="23"/>
      <c r="P280" s="23"/>
      <c r="Q280" s="23"/>
      <c r="R280" s="23"/>
      <c r="S280" s="23"/>
    </row>
    <row r="281" spans="11:19" x14ac:dyDescent="0.2">
      <c r="K281" s="23"/>
      <c r="L281" s="23"/>
      <c r="M281" s="23"/>
      <c r="N281" s="23"/>
      <c r="O281" s="23"/>
      <c r="P281" s="23"/>
      <c r="Q281" s="23"/>
      <c r="R281" s="23"/>
      <c r="S281" s="23"/>
    </row>
    <row r="282" spans="11:19" x14ac:dyDescent="0.2">
      <c r="K282" s="23"/>
      <c r="L282" s="23"/>
      <c r="M282" s="23"/>
      <c r="N282" s="23"/>
      <c r="O282" s="23"/>
      <c r="P282" s="23"/>
      <c r="Q282" s="23"/>
      <c r="R282" s="23"/>
      <c r="S282" s="23"/>
    </row>
    <row r="283" spans="11:19" x14ac:dyDescent="0.2">
      <c r="K283" s="23"/>
      <c r="L283" s="23"/>
      <c r="M283" s="23"/>
      <c r="N283" s="23"/>
      <c r="O283" s="23"/>
      <c r="P283" s="23"/>
      <c r="Q283" s="23"/>
      <c r="R283" s="23"/>
      <c r="S283" s="23"/>
    </row>
    <row r="284" spans="11:19" x14ac:dyDescent="0.2">
      <c r="K284" s="23"/>
      <c r="L284" s="23"/>
      <c r="M284" s="23"/>
      <c r="N284" s="23"/>
      <c r="O284" s="23"/>
      <c r="P284" s="23"/>
      <c r="Q284" s="23"/>
      <c r="R284" s="23"/>
      <c r="S284" s="23"/>
    </row>
    <row r="285" spans="11:19" x14ac:dyDescent="0.2">
      <c r="K285" s="23"/>
      <c r="L285" s="23"/>
      <c r="M285" s="23"/>
      <c r="N285" s="23"/>
      <c r="O285" s="23"/>
      <c r="P285" s="23"/>
      <c r="Q285" s="23"/>
      <c r="R285" s="23"/>
      <c r="S285" s="23"/>
    </row>
    <row r="286" spans="11:19" x14ac:dyDescent="0.2">
      <c r="K286" s="23"/>
      <c r="L286" s="23"/>
      <c r="M286" s="23"/>
      <c r="N286" s="23"/>
      <c r="O286" s="23"/>
      <c r="P286" s="23"/>
      <c r="Q286" s="23"/>
      <c r="R286" s="23"/>
      <c r="S286" s="23"/>
    </row>
    <row r="287" spans="11:19" x14ac:dyDescent="0.2">
      <c r="K287" s="23"/>
      <c r="L287" s="23"/>
      <c r="M287" s="23"/>
      <c r="N287" s="23"/>
      <c r="O287" s="23"/>
      <c r="P287" s="23"/>
      <c r="Q287" s="23"/>
      <c r="R287" s="23"/>
      <c r="S287" s="23"/>
    </row>
    <row r="288" spans="11:19" x14ac:dyDescent="0.2">
      <c r="K288" s="23"/>
      <c r="L288" s="23"/>
      <c r="M288" s="23"/>
      <c r="N288" s="23"/>
      <c r="O288" s="23"/>
      <c r="P288" s="23"/>
      <c r="Q288" s="23"/>
      <c r="R288" s="23"/>
      <c r="S288" s="23"/>
    </row>
    <row r="289" spans="11:19" x14ac:dyDescent="0.2">
      <c r="K289" s="23"/>
      <c r="L289" s="23"/>
      <c r="M289" s="23"/>
      <c r="N289" s="23"/>
      <c r="O289" s="23"/>
      <c r="P289" s="23"/>
      <c r="Q289" s="23"/>
      <c r="R289" s="23"/>
      <c r="S289" s="23"/>
    </row>
    <row r="290" spans="11:19" x14ac:dyDescent="0.2">
      <c r="K290" s="23"/>
      <c r="L290" s="23"/>
      <c r="M290" s="23"/>
      <c r="N290" s="23"/>
      <c r="O290" s="23"/>
      <c r="P290" s="23"/>
      <c r="Q290" s="23"/>
      <c r="R290" s="23"/>
      <c r="S290" s="23"/>
    </row>
    <row r="291" spans="11:19" x14ac:dyDescent="0.2">
      <c r="K291" s="23"/>
      <c r="L291" s="23"/>
      <c r="M291" s="23"/>
      <c r="N291" s="23"/>
      <c r="O291" s="23"/>
      <c r="P291" s="23"/>
      <c r="Q291" s="23"/>
      <c r="R291" s="23"/>
      <c r="S291" s="23"/>
    </row>
    <row r="292" spans="11:19" x14ac:dyDescent="0.2">
      <c r="K292" s="23"/>
      <c r="L292" s="23"/>
      <c r="M292" s="23"/>
      <c r="N292" s="23"/>
      <c r="O292" s="23"/>
      <c r="P292" s="23"/>
      <c r="Q292" s="23"/>
      <c r="R292" s="23"/>
      <c r="S292" s="23"/>
    </row>
    <row r="293" spans="11:19" x14ac:dyDescent="0.2">
      <c r="K293" s="23"/>
      <c r="L293" s="23"/>
      <c r="M293" s="23"/>
      <c r="N293" s="23"/>
      <c r="O293" s="23"/>
      <c r="P293" s="23"/>
      <c r="Q293" s="23"/>
      <c r="R293" s="23"/>
      <c r="S293" s="23"/>
    </row>
    <row r="294" spans="11:19" x14ac:dyDescent="0.2">
      <c r="K294" s="23"/>
      <c r="L294" s="23"/>
      <c r="M294" s="23"/>
      <c r="N294" s="23"/>
      <c r="O294" s="23"/>
      <c r="P294" s="23"/>
      <c r="Q294" s="23"/>
      <c r="R294" s="23"/>
      <c r="S294" s="23"/>
    </row>
    <row r="295" spans="11:19" x14ac:dyDescent="0.2">
      <c r="K295" s="23"/>
      <c r="L295" s="23"/>
      <c r="M295" s="23"/>
      <c r="N295" s="23"/>
      <c r="O295" s="23"/>
      <c r="P295" s="23"/>
      <c r="Q295" s="23"/>
      <c r="R295" s="23"/>
      <c r="S295" s="23"/>
    </row>
    <row r="296" spans="11:19" x14ac:dyDescent="0.2">
      <c r="K296" s="23"/>
      <c r="L296" s="23"/>
      <c r="M296" s="23"/>
      <c r="N296" s="23"/>
      <c r="O296" s="23"/>
      <c r="P296" s="23"/>
      <c r="Q296" s="23"/>
      <c r="R296" s="23"/>
      <c r="S296" s="23"/>
    </row>
    <row r="297" spans="11:19" x14ac:dyDescent="0.2">
      <c r="K297" s="23"/>
      <c r="L297" s="23"/>
      <c r="M297" s="23"/>
      <c r="N297" s="23"/>
      <c r="O297" s="23"/>
      <c r="P297" s="23"/>
      <c r="Q297" s="23"/>
      <c r="R297" s="23"/>
      <c r="S297" s="23"/>
    </row>
    <row r="298" spans="11:19" x14ac:dyDescent="0.2">
      <c r="K298" s="23"/>
      <c r="L298" s="23"/>
      <c r="M298" s="23"/>
      <c r="N298" s="23"/>
      <c r="O298" s="23"/>
      <c r="P298" s="23"/>
      <c r="Q298" s="23"/>
      <c r="R298" s="23"/>
      <c r="S298" s="23"/>
    </row>
    <row r="299" spans="11:19" x14ac:dyDescent="0.2">
      <c r="K299" s="23"/>
      <c r="L299" s="23"/>
      <c r="M299" s="23"/>
      <c r="N299" s="23"/>
      <c r="O299" s="23"/>
      <c r="P299" s="23"/>
      <c r="Q299" s="23"/>
      <c r="R299" s="23"/>
      <c r="S299" s="23"/>
    </row>
    <row r="300" spans="11:19" x14ac:dyDescent="0.2">
      <c r="K300" s="23"/>
      <c r="L300" s="23"/>
      <c r="M300" s="23"/>
      <c r="N300" s="23"/>
      <c r="O300" s="23"/>
      <c r="P300" s="23"/>
      <c r="Q300" s="23"/>
      <c r="R300" s="23"/>
      <c r="S300" s="23"/>
    </row>
    <row r="301" spans="11:19" x14ac:dyDescent="0.2">
      <c r="K301" s="23"/>
      <c r="L301" s="23"/>
      <c r="M301" s="23"/>
      <c r="N301" s="23"/>
      <c r="O301" s="23"/>
      <c r="P301" s="23"/>
      <c r="Q301" s="23"/>
      <c r="R301" s="23"/>
      <c r="S301" s="23"/>
    </row>
    <row r="302" spans="11:19" x14ac:dyDescent="0.2">
      <c r="K302" s="23"/>
      <c r="L302" s="23"/>
      <c r="M302" s="23"/>
      <c r="N302" s="23"/>
      <c r="O302" s="23"/>
      <c r="P302" s="23"/>
      <c r="Q302" s="23"/>
      <c r="R302" s="23"/>
      <c r="S302" s="23"/>
    </row>
    <row r="303" spans="11:19" x14ac:dyDescent="0.2">
      <c r="K303" s="23"/>
      <c r="L303" s="23"/>
      <c r="M303" s="23"/>
      <c r="N303" s="23"/>
      <c r="O303" s="23"/>
      <c r="P303" s="23"/>
      <c r="Q303" s="23"/>
      <c r="R303" s="23"/>
      <c r="S303" s="23"/>
    </row>
    <row r="304" spans="11:19" x14ac:dyDescent="0.2">
      <c r="K304" s="23"/>
      <c r="L304" s="23"/>
      <c r="M304" s="23"/>
      <c r="N304" s="23"/>
      <c r="O304" s="23"/>
      <c r="P304" s="23"/>
      <c r="Q304" s="23"/>
      <c r="R304" s="23"/>
      <c r="S304" s="23"/>
    </row>
    <row r="305" spans="11:19" x14ac:dyDescent="0.2">
      <c r="K305" s="23"/>
      <c r="L305" s="23"/>
      <c r="M305" s="23"/>
      <c r="N305" s="23"/>
      <c r="O305" s="23"/>
      <c r="P305" s="23"/>
      <c r="Q305" s="23"/>
      <c r="R305" s="23"/>
      <c r="S305" s="23"/>
    </row>
    <row r="306" spans="11:19" x14ac:dyDescent="0.2">
      <c r="K306" s="23"/>
      <c r="L306" s="23"/>
      <c r="M306" s="23"/>
      <c r="N306" s="23"/>
      <c r="O306" s="23"/>
      <c r="P306" s="23"/>
      <c r="Q306" s="23"/>
      <c r="R306" s="23"/>
      <c r="S306" s="23"/>
    </row>
    <row r="307" spans="11:19" x14ac:dyDescent="0.2">
      <c r="K307" s="23"/>
      <c r="L307" s="23"/>
      <c r="M307" s="23"/>
      <c r="N307" s="23"/>
      <c r="O307" s="23"/>
      <c r="P307" s="23"/>
      <c r="Q307" s="23"/>
      <c r="R307" s="23"/>
      <c r="S307" s="23"/>
    </row>
    <row r="308" spans="11:19" x14ac:dyDescent="0.2">
      <c r="K308" s="23"/>
      <c r="L308" s="23"/>
      <c r="M308" s="23"/>
      <c r="N308" s="23"/>
      <c r="O308" s="23"/>
      <c r="P308" s="23"/>
      <c r="Q308" s="23"/>
      <c r="R308" s="23"/>
      <c r="S308" s="23"/>
    </row>
    <row r="309" spans="11:19" x14ac:dyDescent="0.2">
      <c r="K309" s="23"/>
      <c r="L309" s="23"/>
      <c r="M309" s="23"/>
      <c r="N309" s="23"/>
      <c r="O309" s="23"/>
      <c r="P309" s="23"/>
      <c r="Q309" s="23"/>
      <c r="R309" s="23"/>
      <c r="S309" s="23"/>
    </row>
    <row r="310" spans="11:19" x14ac:dyDescent="0.2">
      <c r="K310" s="23"/>
      <c r="L310" s="23"/>
      <c r="M310" s="23"/>
      <c r="N310" s="23"/>
      <c r="O310" s="23"/>
      <c r="P310" s="23"/>
      <c r="Q310" s="23"/>
      <c r="R310" s="23"/>
      <c r="S310" s="23"/>
    </row>
    <row r="311" spans="11:19" x14ac:dyDescent="0.2">
      <c r="K311" s="23"/>
      <c r="L311" s="23"/>
      <c r="M311" s="23"/>
      <c r="N311" s="23"/>
      <c r="O311" s="23"/>
      <c r="P311" s="23"/>
      <c r="Q311" s="23"/>
      <c r="R311" s="23"/>
      <c r="S311" s="23"/>
    </row>
    <row r="312" spans="11:19" x14ac:dyDescent="0.2">
      <c r="K312" s="23"/>
      <c r="L312" s="23"/>
      <c r="M312" s="23"/>
      <c r="N312" s="23"/>
      <c r="O312" s="23"/>
      <c r="P312" s="23"/>
      <c r="Q312" s="23"/>
      <c r="R312" s="23"/>
      <c r="S312" s="23"/>
    </row>
    <row r="313" spans="11:19" x14ac:dyDescent="0.2">
      <c r="K313" s="23"/>
      <c r="L313" s="23"/>
      <c r="M313" s="23"/>
      <c r="N313" s="23"/>
      <c r="O313" s="23"/>
      <c r="P313" s="23"/>
      <c r="Q313" s="23"/>
      <c r="R313" s="23"/>
      <c r="S313" s="23"/>
    </row>
    <row r="314" spans="11:19" x14ac:dyDescent="0.2">
      <c r="K314" s="23"/>
      <c r="L314" s="23"/>
      <c r="M314" s="23"/>
      <c r="N314" s="23"/>
      <c r="O314" s="23"/>
      <c r="P314" s="23"/>
      <c r="Q314" s="23"/>
      <c r="R314" s="23"/>
      <c r="S314" s="23"/>
    </row>
    <row r="315" spans="11:19" x14ac:dyDescent="0.2">
      <c r="K315" s="23"/>
      <c r="L315" s="23"/>
      <c r="M315" s="23"/>
      <c r="N315" s="23"/>
      <c r="O315" s="23"/>
      <c r="P315" s="23"/>
      <c r="Q315" s="23"/>
      <c r="R315" s="23"/>
      <c r="S315" s="23"/>
    </row>
    <row r="316" spans="11:19" x14ac:dyDescent="0.2">
      <c r="K316" s="23"/>
      <c r="L316" s="23"/>
      <c r="M316" s="23"/>
      <c r="N316" s="23"/>
      <c r="O316" s="23"/>
      <c r="P316" s="23"/>
      <c r="Q316" s="23"/>
      <c r="R316" s="23"/>
      <c r="S316" s="23"/>
    </row>
    <row r="317" spans="11:19" x14ac:dyDescent="0.2">
      <c r="K317" s="23"/>
      <c r="L317" s="23"/>
      <c r="M317" s="23"/>
      <c r="N317" s="23"/>
      <c r="O317" s="23"/>
      <c r="P317" s="23"/>
      <c r="Q317" s="23"/>
      <c r="R317" s="23"/>
      <c r="S317" s="23"/>
    </row>
    <row r="318" spans="11:19" x14ac:dyDescent="0.2">
      <c r="K318" s="23"/>
      <c r="L318" s="23"/>
      <c r="M318" s="23"/>
      <c r="N318" s="23"/>
      <c r="O318" s="23"/>
      <c r="P318" s="23"/>
      <c r="Q318" s="23"/>
      <c r="R318" s="23"/>
      <c r="S318" s="23"/>
    </row>
    <row r="319" spans="11:19" x14ac:dyDescent="0.2">
      <c r="K319" s="23"/>
      <c r="L319" s="23"/>
      <c r="M319" s="23"/>
      <c r="N319" s="23"/>
      <c r="O319" s="23"/>
      <c r="P319" s="23"/>
      <c r="Q319" s="23"/>
      <c r="R319" s="23"/>
      <c r="S319" s="23"/>
    </row>
    <row r="320" spans="11:19" x14ac:dyDescent="0.2">
      <c r="K320" s="23"/>
      <c r="L320" s="23"/>
      <c r="M320" s="23"/>
      <c r="N320" s="23"/>
      <c r="O320" s="23"/>
      <c r="P320" s="23"/>
      <c r="Q320" s="23"/>
      <c r="R320" s="23"/>
      <c r="S320" s="23"/>
    </row>
    <row r="321" spans="11:19" x14ac:dyDescent="0.2">
      <c r="K321" s="23"/>
      <c r="L321" s="23"/>
      <c r="M321" s="23"/>
      <c r="N321" s="23"/>
      <c r="O321" s="23"/>
      <c r="P321" s="23"/>
      <c r="Q321" s="23"/>
      <c r="R321" s="23"/>
      <c r="S321" s="23"/>
    </row>
    <row r="322" spans="11:19" x14ac:dyDescent="0.2">
      <c r="K322" s="23"/>
      <c r="L322" s="23"/>
      <c r="M322" s="23"/>
      <c r="N322" s="23"/>
      <c r="O322" s="23"/>
      <c r="P322" s="23"/>
      <c r="Q322" s="23"/>
      <c r="R322" s="23"/>
      <c r="S322" s="23"/>
    </row>
  </sheetData>
  <mergeCells count="19">
    <mergeCell ref="T2:V2"/>
    <mergeCell ref="B2:D2"/>
    <mergeCell ref="E2:G2"/>
    <mergeCell ref="H2:J2"/>
    <mergeCell ref="K2:M2"/>
    <mergeCell ref="N2:P2"/>
    <mergeCell ref="Q2:S2"/>
    <mergeCell ref="BD2:BF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BA2:BC2"/>
  </mergeCells>
  <conditionalFormatting sqref="A4:A200">
    <cfRule type="expression" dxfId="68" priority="12">
      <formula>$A4=""</formula>
    </cfRule>
    <cfRule type="expression" dxfId="67" priority="13">
      <formula>$A4="TOTAL"</formula>
    </cfRule>
    <cfRule type="expression" dxfId="66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65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64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63" priority="4" operator="equal">
      <formula>""</formula>
    </cfRule>
    <cfRule type="cellIs" dxfId="62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61" priority="1">
      <formula>$A4=""</formula>
    </cfRule>
    <cfRule type="cellIs" dxfId="60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E200"/>
  <sheetViews>
    <sheetView workbookViewId="0">
      <selection activeCell="A11" sqref="A11"/>
    </sheetView>
  </sheetViews>
  <sheetFormatPr baseColWidth="10" defaultRowHeight="12.75" x14ac:dyDescent="0.2"/>
  <cols>
    <col min="1" max="1" width="52" customWidth="1"/>
    <col min="2" max="2" width="31.42578125" customWidth="1"/>
    <col min="3" max="3" width="30.5703125" customWidth="1"/>
    <col min="12" max="12" width="38.85546875" customWidth="1"/>
  </cols>
  <sheetData>
    <row r="1" spans="1:31" ht="36" customHeight="1" thickBot="1" x14ac:dyDescent="0.25">
      <c r="A1" s="36" t="str">
        <f>CONCATENATE("Lista Gráficos ",Categoria!$A$3)</f>
        <v>Lista Gráficos CATEGORÍA</v>
      </c>
      <c r="E1" s="38"/>
      <c r="F1" s="39"/>
      <c r="G1" s="39"/>
      <c r="H1" s="39"/>
      <c r="I1" s="40"/>
    </row>
    <row r="2" spans="1:31" ht="23.1" customHeight="1" thickBot="1" x14ac:dyDescent="0.25">
      <c r="A2" s="34" t="str">
        <f>Categoria!$A4</f>
        <v>Beca Iniciación a Investigación</v>
      </c>
      <c r="D2" s="41"/>
      <c r="E2" s="42"/>
      <c r="F2" s="42"/>
      <c r="G2" s="42"/>
      <c r="H2" s="42"/>
      <c r="I2" s="42"/>
      <c r="J2" s="43"/>
      <c r="L2" s="29" t="str">
        <f>Categoria!$A$4</f>
        <v>Beca Iniciación a Investigación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x14ac:dyDescent="0.2">
      <c r="A3" s="34" t="str">
        <f>Categoria!$A5</f>
        <v>Becario de Colaboración</v>
      </c>
      <c r="D3" s="44"/>
      <c r="E3" s="45"/>
      <c r="F3" s="45"/>
      <c r="G3" s="45"/>
      <c r="H3" s="45"/>
      <c r="I3" s="45"/>
      <c r="J3" s="46"/>
      <c r="L3" s="27" t="s">
        <v>15</v>
      </c>
      <c r="M3" s="32">
        <f ca="1">Categoria!$B$4</f>
        <v>4</v>
      </c>
      <c r="N3" s="32">
        <f ca="1">Categoria!$E$4</f>
        <v>2</v>
      </c>
      <c r="O3" s="32">
        <f ca="1">Categoria!$H$4</f>
        <v>6</v>
      </c>
      <c r="P3" s="32">
        <f ca="1">Categoria!$K$4</f>
        <v>2</v>
      </c>
      <c r="Q3" s="32">
        <f ca="1">Categoria!$N$4</f>
        <v>6</v>
      </c>
      <c r="R3" s="32">
        <f ca="1">Categoria!$Q$4</f>
        <v>7</v>
      </c>
      <c r="S3" s="32">
        <f ca="1">Categoria!$T$4</f>
        <v>10</v>
      </c>
      <c r="T3" s="32" t="str">
        <f ca="1">Categoria!$W$4</f>
        <v/>
      </c>
      <c r="U3" s="32" t="str">
        <f ca="1">Categoria!$Z$4</f>
        <v/>
      </c>
      <c r="V3" s="32" t="str">
        <f ca="1">Categoria!$AC$4</f>
        <v/>
      </c>
      <c r="W3" s="32" t="str">
        <f ca="1">Categoria!$AF$4</f>
        <v/>
      </c>
      <c r="X3" s="32" t="str">
        <f ca="1">Categoria!$AI$4</f>
        <v/>
      </c>
      <c r="Y3" s="32" t="str">
        <f ca="1">Categoria!$AL$4</f>
        <v/>
      </c>
      <c r="Z3" s="32" t="str">
        <f ca="1">Categoria!$AO$4</f>
        <v/>
      </c>
      <c r="AA3" s="32" t="str">
        <f ca="1">Categoria!$AR$4</f>
        <v/>
      </c>
      <c r="AB3" s="32" t="str">
        <f ca="1">Categoria!$AU$4</f>
        <v/>
      </c>
      <c r="AC3" s="32" t="str">
        <f ca="1">Categoria!$AX$4</f>
        <v/>
      </c>
      <c r="AD3" s="32" t="str">
        <f ca="1">Categoria!$BA$4</f>
        <v/>
      </c>
      <c r="AE3" s="32" t="str">
        <f ca="1">Categoria!$BD$4</f>
        <v/>
      </c>
    </row>
    <row r="4" spans="1:31" ht="23.1" customHeight="1" x14ac:dyDescent="0.2">
      <c r="A4" s="34" t="str">
        <f>Categoria!$A6</f>
        <v>Doctor</v>
      </c>
      <c r="D4" s="44"/>
      <c r="E4" s="45"/>
      <c r="F4" s="45"/>
      <c r="G4" s="45"/>
      <c r="H4" s="45"/>
      <c r="I4" s="45"/>
      <c r="J4" s="46"/>
      <c r="L4" s="27" t="s">
        <v>91</v>
      </c>
      <c r="M4" s="31">
        <f ca="1">Categoria!$C$4</f>
        <v>8</v>
      </c>
      <c r="N4" s="31">
        <f ca="1">Categoria!$F$4</f>
        <v>6</v>
      </c>
      <c r="O4" s="31">
        <f ca="1">Categoria!$I$4</f>
        <v>6</v>
      </c>
      <c r="P4" s="31">
        <f ca="1">Categoria!$L$4</f>
        <v>10</v>
      </c>
      <c r="Q4" s="31">
        <f ca="1">Categoria!$O$4</f>
        <v>12</v>
      </c>
      <c r="R4" s="31">
        <f ca="1">Categoria!$R$4</f>
        <v>9</v>
      </c>
      <c r="S4" s="31">
        <f ca="1">Categoria!$U$4</f>
        <v>9</v>
      </c>
      <c r="T4" s="31" t="str">
        <f ca="1">Categoria!$X$4</f>
        <v/>
      </c>
      <c r="U4" s="31" t="str">
        <f ca="1">Categoria!$AA$4</f>
        <v/>
      </c>
      <c r="V4" s="31" t="str">
        <f ca="1">Categoria!$AD$4</f>
        <v/>
      </c>
      <c r="W4" s="31" t="str">
        <f ca="1">Categoria!$AG$4</f>
        <v/>
      </c>
      <c r="X4" s="31" t="str">
        <f ca="1">Categoria!$AJ$4</f>
        <v/>
      </c>
      <c r="Y4" s="31" t="str">
        <f ca="1">Categoria!$AM$4</f>
        <v/>
      </c>
      <c r="Z4" s="31" t="str">
        <f ca="1">Categoria!$AP$4</f>
        <v/>
      </c>
      <c r="AA4" s="31" t="str">
        <f ca="1">Categoria!$AS$4</f>
        <v/>
      </c>
      <c r="AB4" s="31" t="str">
        <f ca="1">Categoria!$AV$4</f>
        <v/>
      </c>
      <c r="AC4" s="31" t="str">
        <f ca="1">Categoria!$AY$4</f>
        <v/>
      </c>
      <c r="AD4" s="31" t="str">
        <f ca="1">Categoria!$BB$4</f>
        <v/>
      </c>
      <c r="AE4" s="31" t="str">
        <f ca="1">Categoria!$BE$4</f>
        <v/>
      </c>
    </row>
    <row r="5" spans="1:31" ht="23.1" customHeight="1" x14ac:dyDescent="0.2">
      <c r="A5" s="34" t="str">
        <f>Categoria!$A7</f>
        <v>Investigador</v>
      </c>
      <c r="D5" s="44"/>
      <c r="E5" s="45"/>
      <c r="F5" s="45"/>
      <c r="G5" s="45"/>
      <c r="H5" s="45"/>
      <c r="I5" s="45"/>
      <c r="J5" s="46"/>
      <c r="L5" s="27" t="s">
        <v>92</v>
      </c>
      <c r="M5" s="33">
        <f ca="1">IF(Categoria!$D$4=0,"",Categoria!$D$4)</f>
        <v>12</v>
      </c>
      <c r="N5" s="33">
        <f ca="1">IF(Categoria!$G$4=0,"",Categoria!$G$4)</f>
        <v>8</v>
      </c>
      <c r="O5" s="33">
        <f ca="1">IF(Categoria!$J$4=0,"",Categoria!$J$4)</f>
        <v>12</v>
      </c>
      <c r="P5" s="33">
        <f ca="1">IF(Categoria!$M$4=0,"",Categoria!$M$4)</f>
        <v>12</v>
      </c>
      <c r="Q5" s="33">
        <f ca="1">IF(Categoria!$P$4=0,"",Categoria!$P$4)</f>
        <v>18</v>
      </c>
      <c r="R5" s="33">
        <f ca="1">IF(Categoria!$S$4=0,"",Categoria!$S$4)</f>
        <v>16</v>
      </c>
      <c r="S5" s="33">
        <f ca="1">IF(Categoria!$V$4=0,"",Categoria!$V$4)</f>
        <v>19</v>
      </c>
      <c r="T5" s="33" t="str">
        <f ca="1">IF(Categoria!$Y$4=0,"",Categoria!$Y$4)</f>
        <v/>
      </c>
      <c r="U5" s="33" t="str">
        <f ca="1">IF(Categoria!$AB$4=0,"",Categoria!$AB$4)</f>
        <v/>
      </c>
      <c r="V5" s="33" t="str">
        <f ca="1">IF(Categoria!$AE$4=0,"",Categoria!$AE$4)</f>
        <v/>
      </c>
      <c r="W5" s="33" t="str">
        <f ca="1">IF(Categoria!$AH$4=0,"",Categoria!$AH$4)</f>
        <v/>
      </c>
      <c r="X5" s="33" t="str">
        <f ca="1">IF(Categoria!$AK$4=0,"",Categoria!$AK$4)</f>
        <v/>
      </c>
      <c r="Y5" s="33" t="str">
        <f ca="1">IF(Categoria!$AN$4=0,"",Categoria!$AN$4)</f>
        <v/>
      </c>
      <c r="Z5" s="33" t="str">
        <f ca="1">IF(Categoria!$AQ$4=0,"",Categoria!$AQ$4)</f>
        <v/>
      </c>
      <c r="AA5" s="33">
        <f ca="1">IF(Categoria!$J$4=0,"",Categoria!$AT$4)</f>
        <v>0</v>
      </c>
      <c r="AB5" s="33">
        <f ca="1">IF(Categoria!$J$4=0,"",Categoria!$AW$4)</f>
        <v>0</v>
      </c>
      <c r="AC5" s="33">
        <f ca="1">IF(Categoria!$J$4=0,"",Categoria!$AZ$4)</f>
        <v>0</v>
      </c>
      <c r="AD5" s="33">
        <f ca="1">IF(Categoria!$J$4=0,"",Categoria!$BC$4)</f>
        <v>0</v>
      </c>
      <c r="AE5" s="33">
        <f ca="1">IF(Categoria!$J$4=0,"",Categoria!$BF$4)</f>
        <v>0</v>
      </c>
    </row>
    <row r="6" spans="1:31" ht="23.1" customHeight="1" thickBot="1" x14ac:dyDescent="0.25">
      <c r="A6" s="34" t="str">
        <f>Categoria!$A8</f>
        <v>Ingeniero Técnico o equivalente</v>
      </c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 t="str">
        <f>Categoria!$A9</f>
        <v>Personal Investigador de Beca</v>
      </c>
      <c r="D7" s="44"/>
      <c r="E7" s="45"/>
      <c r="F7" s="45"/>
      <c r="G7" s="45"/>
      <c r="H7" s="45"/>
      <c r="I7" s="45"/>
      <c r="J7" s="46"/>
      <c r="L7" s="29" t="str">
        <f>Categoria!$A$5</f>
        <v>Becario de Colaboración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x14ac:dyDescent="0.2">
      <c r="A8" s="34" t="str">
        <f>Categoria!$A10</f>
        <v>Personal Investigador en Formación</v>
      </c>
      <c r="D8" s="44"/>
      <c r="E8" s="45"/>
      <c r="F8" s="45"/>
      <c r="G8" s="45"/>
      <c r="H8" s="45"/>
      <c r="I8" s="45"/>
      <c r="J8" s="46"/>
      <c r="L8" s="27" t="s">
        <v>15</v>
      </c>
      <c r="M8" s="32" t="str">
        <f ca="1">Categoria!$B$5</f>
        <v/>
      </c>
      <c r="N8" s="32" t="str">
        <f ca="1">Categoria!$E$5</f>
        <v/>
      </c>
      <c r="O8" s="32" t="str">
        <f ca="1">Categoria!$H$5</f>
        <v/>
      </c>
      <c r="P8" s="32" t="str">
        <f ca="1">Categoria!$K$5</f>
        <v/>
      </c>
      <c r="Q8" s="32" t="str">
        <f ca="1">Categoria!$N$5</f>
        <v/>
      </c>
      <c r="R8" s="32" t="str">
        <f ca="1">Categoria!$Q$5</f>
        <v/>
      </c>
      <c r="S8" s="32">
        <f ca="1">Categoria!$T$5</f>
        <v>23</v>
      </c>
      <c r="T8" s="32" t="str">
        <f ca="1">Categoria!$W$5</f>
        <v/>
      </c>
      <c r="U8" s="32" t="str">
        <f ca="1">Categoria!$Z$5</f>
        <v/>
      </c>
      <c r="V8" s="32" t="str">
        <f ca="1">Categoria!$AC$5</f>
        <v/>
      </c>
      <c r="W8" s="32" t="str">
        <f ca="1">Categoria!$AF$5</f>
        <v/>
      </c>
      <c r="X8" s="32" t="str">
        <f ca="1">Categoria!$AI$5</f>
        <v/>
      </c>
      <c r="Y8" s="32" t="str">
        <f ca="1">Categoria!$AL$5</f>
        <v/>
      </c>
      <c r="Z8" s="32" t="str">
        <f ca="1">Categoria!$AO$5</f>
        <v/>
      </c>
      <c r="AA8" s="32" t="str">
        <f ca="1">Categoria!$AR$5</f>
        <v/>
      </c>
      <c r="AB8" s="32" t="str">
        <f ca="1">Categoria!$AU$5</f>
        <v/>
      </c>
      <c r="AC8" s="32" t="str">
        <f ca="1">Categoria!$AX$5</f>
        <v/>
      </c>
      <c r="AD8" s="32" t="str">
        <f ca="1">Categoria!$BA$5</f>
        <v/>
      </c>
      <c r="AE8" s="32" t="str">
        <f ca="1">Categoria!$BD$5</f>
        <v/>
      </c>
    </row>
    <row r="9" spans="1:31" ht="23.1" customHeight="1" x14ac:dyDescent="0.2">
      <c r="A9" s="34" t="str">
        <f>Categoria!$A11</f>
        <v>Titulado Superior</v>
      </c>
      <c r="D9" s="44"/>
      <c r="E9" s="45"/>
      <c r="F9" s="45"/>
      <c r="G9" s="45"/>
      <c r="H9" s="45"/>
      <c r="I9" s="45"/>
      <c r="J9" s="46"/>
      <c r="L9" s="27" t="s">
        <v>91</v>
      </c>
      <c r="M9" s="31" t="str">
        <f ca="1">Categoria!$C$5</f>
        <v/>
      </c>
      <c r="N9" s="31" t="str">
        <f ca="1">Categoria!$F$5</f>
        <v/>
      </c>
      <c r="O9" s="31" t="str">
        <f ca="1">Categoria!$I$5</f>
        <v/>
      </c>
      <c r="P9" s="31" t="str">
        <f ca="1">Categoria!$L$5</f>
        <v/>
      </c>
      <c r="Q9" s="31" t="str">
        <f ca="1">Categoria!$O$5</f>
        <v/>
      </c>
      <c r="R9" s="31" t="str">
        <f ca="1">Categoria!$R$5</f>
        <v/>
      </c>
      <c r="S9" s="31">
        <f ca="1">Categoria!$U$5</f>
        <v>16</v>
      </c>
      <c r="T9" s="31" t="str">
        <f ca="1">Categoria!$X$5</f>
        <v/>
      </c>
      <c r="U9" s="31" t="str">
        <f ca="1">Categoria!$AA$5</f>
        <v/>
      </c>
      <c r="V9" s="31" t="str">
        <f ca="1">Categoria!$AD$5</f>
        <v/>
      </c>
      <c r="W9" s="31" t="str">
        <f ca="1">Categoria!$AG$5</f>
        <v/>
      </c>
      <c r="X9" s="31" t="str">
        <f ca="1">Categoria!$AJ$5</f>
        <v/>
      </c>
      <c r="Y9" s="31" t="str">
        <f ca="1">Categoria!$AM$5</f>
        <v/>
      </c>
      <c r="Z9" s="31" t="str">
        <f ca="1">Categoria!$AP$5</f>
        <v/>
      </c>
      <c r="AA9" s="31" t="str">
        <f ca="1">Categoria!$AS$5</f>
        <v/>
      </c>
      <c r="AB9" s="31" t="str">
        <f ca="1">Categoria!$AV$5</f>
        <v/>
      </c>
      <c r="AC9" s="31" t="str">
        <f ca="1">Categoria!$AY$5</f>
        <v/>
      </c>
      <c r="AD9" s="31" t="str">
        <f ca="1">Categoria!$BB$5</f>
        <v/>
      </c>
      <c r="AE9" s="31" t="str">
        <f ca="1">Categoria!$BE$5</f>
        <v/>
      </c>
    </row>
    <row r="10" spans="1:31" ht="23.1" customHeight="1" x14ac:dyDescent="0.2">
      <c r="A10" s="34" t="str">
        <f>Categoria!$A12</f>
        <v>TOTAL</v>
      </c>
      <c r="D10" s="44"/>
      <c r="E10" s="45"/>
      <c r="F10" s="45"/>
      <c r="G10" s="45"/>
      <c r="H10" s="45"/>
      <c r="I10" s="45"/>
      <c r="J10" s="46"/>
      <c r="L10" s="27" t="s">
        <v>92</v>
      </c>
      <c r="M10" s="33" t="str">
        <f ca="1">IF(Categoria!$D$5=0,"",Categoria!$D$5)</f>
        <v/>
      </c>
      <c r="N10" s="33" t="str">
        <f ca="1">IF(Categoria!$G$5=0,"",Categoria!$G$5)</f>
        <v/>
      </c>
      <c r="O10" s="33" t="str">
        <f ca="1">IF(Categoria!$J$5=0,"",Categoria!$J$5)</f>
        <v/>
      </c>
      <c r="P10" s="33" t="str">
        <f ca="1">IF(Categoria!$M$5=0,"",Categoria!$M$5)</f>
        <v/>
      </c>
      <c r="Q10" s="33" t="str">
        <f ca="1">IF(Categoria!$P$5=0,"",Categoria!$P$5)</f>
        <v/>
      </c>
      <c r="R10" s="33" t="str">
        <f ca="1">IF(Categoria!$S$5=0,"",Categoria!$S$5)</f>
        <v/>
      </c>
      <c r="S10" s="33">
        <f ca="1">IF(Categoria!$V$5=0,"",Categoria!$V$5)</f>
        <v>39</v>
      </c>
      <c r="T10" s="33" t="str">
        <f ca="1">IF(Categoria!$Y$5=0,"",Categoria!$Y$5)</f>
        <v/>
      </c>
      <c r="U10" s="33" t="str">
        <f ca="1">IF(Categoria!$AB$5=0,"",Categoria!$AB$5)</f>
        <v/>
      </c>
      <c r="V10" s="33" t="str">
        <f ca="1">IF(Categoria!$AE$5=0,"",Categoria!$AE$5)</f>
        <v/>
      </c>
      <c r="W10" s="33" t="str">
        <f ca="1">IF(Categoria!$AH$5=0,"",Categoria!$AH$5)</f>
        <v/>
      </c>
      <c r="X10" s="33" t="str">
        <f ca="1">IF(Categoria!$AK$5=0,"",Categoria!$AK$5)</f>
        <v/>
      </c>
      <c r="Y10" s="33" t="str">
        <f ca="1">IF(Categoria!$AN$5=0,"",Categoria!$AN$5)</f>
        <v/>
      </c>
      <c r="Z10" s="33" t="str">
        <f ca="1">IF(Categoria!$AQ$5=0,"",Categoria!$AQ$5)</f>
        <v/>
      </c>
      <c r="AA10" s="33" t="str">
        <f ca="1">IF(Categoria!$J$5=0,"",Categoria!$AT$5)</f>
        <v/>
      </c>
      <c r="AB10" s="33" t="str">
        <f ca="1">IF(Categoria!$J$5=0,"",Categoria!$AW$5)</f>
        <v/>
      </c>
      <c r="AC10" s="33" t="str">
        <f ca="1">IF(Categoria!$J$5=0,"",Categoria!$AZ$5)</f>
        <v/>
      </c>
      <c r="AD10" s="33" t="str">
        <f ca="1">IF(Categoria!$J$5=0,"",Categoria!$BC$5)</f>
        <v/>
      </c>
      <c r="AE10" s="33" t="str">
        <f ca="1">IF(Categoria!$J$5=0,"",Categoria!$BF$5)</f>
        <v/>
      </c>
    </row>
    <row r="11" spans="1:31" ht="23.1" customHeight="1" thickBot="1" x14ac:dyDescent="0.25">
      <c r="A11" s="34" t="str">
        <f>Categoria!$A13</f>
        <v/>
      </c>
      <c r="D11" s="44"/>
      <c r="E11" s="45"/>
      <c r="F11" s="45"/>
      <c r="G11" s="45"/>
      <c r="H11" s="45"/>
      <c r="I11" s="45"/>
      <c r="J11" s="46"/>
    </row>
    <row r="12" spans="1:31" ht="23.1" customHeight="1" thickBot="1" x14ac:dyDescent="0.25">
      <c r="A12" s="34" t="str">
        <f>Categoria!$A14</f>
        <v/>
      </c>
      <c r="D12" s="44"/>
      <c r="E12" s="45"/>
      <c r="F12" s="45"/>
      <c r="G12" s="45"/>
      <c r="H12" s="45"/>
      <c r="I12" s="45"/>
      <c r="J12" s="46"/>
      <c r="L12" s="29" t="str">
        <f>Categoria!$A$6</f>
        <v>Doctor</v>
      </c>
      <c r="M12" s="28" t="s">
        <v>5</v>
      </c>
      <c r="N12" s="28" t="s">
        <v>6</v>
      </c>
      <c r="O12" s="28" t="s">
        <v>7</v>
      </c>
      <c r="P12" s="28" t="s">
        <v>8</v>
      </c>
      <c r="Q12" s="28" t="s">
        <v>9</v>
      </c>
      <c r="R12" s="28" t="s">
        <v>4</v>
      </c>
      <c r="S12" s="28" t="s">
        <v>10</v>
      </c>
      <c r="T12" s="28" t="s">
        <v>42</v>
      </c>
      <c r="U12" s="28" t="s">
        <v>43</v>
      </c>
      <c r="V12" s="28" t="s">
        <v>44</v>
      </c>
      <c r="W12" s="28" t="s">
        <v>45</v>
      </c>
      <c r="X12" s="28" t="s">
        <v>46</v>
      </c>
      <c r="Y12" s="28" t="s">
        <v>84</v>
      </c>
      <c r="Z12" s="28" t="s">
        <v>85</v>
      </c>
      <c r="AA12" s="28" t="s">
        <v>86</v>
      </c>
      <c r="AB12" s="28" t="s">
        <v>87</v>
      </c>
      <c r="AC12" s="28" t="s">
        <v>88</v>
      </c>
      <c r="AD12" s="28" t="s">
        <v>89</v>
      </c>
      <c r="AE12" s="30" t="s">
        <v>90</v>
      </c>
    </row>
    <row r="13" spans="1:31" ht="23.1" customHeight="1" x14ac:dyDescent="0.2">
      <c r="A13" s="34" t="str">
        <f>Categoria!$A15</f>
        <v/>
      </c>
      <c r="D13" s="44"/>
      <c r="E13" s="45"/>
      <c r="F13" s="45"/>
      <c r="G13" s="45"/>
      <c r="H13" s="45"/>
      <c r="I13" s="45"/>
      <c r="J13" s="46"/>
      <c r="L13" s="27" t="s">
        <v>15</v>
      </c>
      <c r="M13" s="32">
        <f ca="1">Categoria!$B$6</f>
        <v>3</v>
      </c>
      <c r="N13" s="32">
        <f ca="1">Categoria!$E$6</f>
        <v>3</v>
      </c>
      <c r="O13" s="32" t="str">
        <f ca="1">Categoria!$H$6</f>
        <v/>
      </c>
      <c r="P13" s="32" t="str">
        <f ca="1">Categoria!$K$6</f>
        <v/>
      </c>
      <c r="Q13" s="32" t="str">
        <f ca="1">Categoria!$N$6</f>
        <v/>
      </c>
      <c r="R13" s="32">
        <f ca="1">Categoria!$Q$6</f>
        <v>2</v>
      </c>
      <c r="S13" s="32">
        <f ca="1">Categoria!$T$6</f>
        <v>4</v>
      </c>
      <c r="T13" s="32" t="str">
        <f ca="1">Categoria!$W$6</f>
        <v/>
      </c>
      <c r="U13" s="32" t="str">
        <f ca="1">Categoria!$Z$6</f>
        <v/>
      </c>
      <c r="V13" s="32" t="str">
        <f ca="1">Categoria!$AC$6</f>
        <v/>
      </c>
      <c r="W13" s="32" t="str">
        <f ca="1">Categoria!$AF$6</f>
        <v/>
      </c>
      <c r="X13" s="32" t="str">
        <f ca="1">Categoria!$AI$6</f>
        <v/>
      </c>
      <c r="Y13" s="32" t="str">
        <f ca="1">Categoria!$AL$6</f>
        <v/>
      </c>
      <c r="Z13" s="32" t="str">
        <f ca="1">Categoria!$AO$6</f>
        <v/>
      </c>
      <c r="AA13" s="32" t="str">
        <f ca="1">Categoria!$AR$6</f>
        <v/>
      </c>
      <c r="AB13" s="32" t="str">
        <f ca="1">Categoria!$AU$6</f>
        <v/>
      </c>
      <c r="AC13" s="32" t="str">
        <f ca="1">Categoria!$AX$6</f>
        <v/>
      </c>
      <c r="AD13" s="32" t="str">
        <f ca="1">Categoria!$BA$6</f>
        <v/>
      </c>
      <c r="AE13" s="32" t="str">
        <f ca="1">Categoria!$BD$6</f>
        <v/>
      </c>
    </row>
    <row r="14" spans="1:31" ht="23.1" customHeight="1" thickBot="1" x14ac:dyDescent="0.25">
      <c r="A14" s="34" t="str">
        <f>Categoria!$A16</f>
        <v/>
      </c>
      <c r="D14" s="47"/>
      <c r="E14" s="48"/>
      <c r="F14" s="48"/>
      <c r="G14" s="48"/>
      <c r="H14" s="48"/>
      <c r="I14" s="48"/>
      <c r="J14" s="49"/>
      <c r="L14" s="27" t="s">
        <v>91</v>
      </c>
      <c r="M14" s="31">
        <f ca="1">Categoria!$C$6</f>
        <v>3</v>
      </c>
      <c r="N14" s="31">
        <f ca="1">Categoria!$F$6</f>
        <v>5</v>
      </c>
      <c r="O14" s="31">
        <f ca="1">Categoria!$I$6</f>
        <v>2</v>
      </c>
      <c r="P14" s="31" t="str">
        <f ca="1">Categoria!$L$6</f>
        <v/>
      </c>
      <c r="Q14" s="31">
        <f ca="1">Categoria!$O$6</f>
        <v>1</v>
      </c>
      <c r="R14" s="31">
        <f ca="1">Categoria!$R$6</f>
        <v>1</v>
      </c>
      <c r="S14" s="31">
        <f ca="1">Categoria!$U$6</f>
        <v>4</v>
      </c>
      <c r="T14" s="31" t="str">
        <f ca="1">Categoria!$X$6</f>
        <v/>
      </c>
      <c r="U14" s="31" t="str">
        <f ca="1">Categoria!$AA$6</f>
        <v/>
      </c>
      <c r="V14" s="31" t="str">
        <f ca="1">Categoria!$AD$6</f>
        <v/>
      </c>
      <c r="W14" s="31" t="str">
        <f ca="1">Categoria!$AG$6</f>
        <v/>
      </c>
      <c r="X14" s="31" t="str">
        <f ca="1">Categoria!$AJ$6</f>
        <v/>
      </c>
      <c r="Y14" s="31" t="str">
        <f ca="1">Categoria!$AM$6</f>
        <v/>
      </c>
      <c r="Z14" s="31" t="str">
        <f ca="1">Categoria!$AP$6</f>
        <v/>
      </c>
      <c r="AA14" s="31" t="str">
        <f ca="1">Categoria!$AS$6</f>
        <v/>
      </c>
      <c r="AB14" s="31" t="str">
        <f ca="1">Categoria!$AV$6</f>
        <v/>
      </c>
      <c r="AC14" s="31" t="str">
        <f ca="1">Categoria!$AY$6</f>
        <v/>
      </c>
      <c r="AD14" s="31" t="str">
        <f ca="1">Categoria!$BB$6</f>
        <v/>
      </c>
      <c r="AE14" s="31" t="str">
        <f ca="1">Categoria!$BE$6</f>
        <v/>
      </c>
    </row>
    <row r="15" spans="1:31" ht="23.1" customHeight="1" x14ac:dyDescent="0.2">
      <c r="A15" s="34" t="str">
        <f>Categoria!$A17</f>
        <v/>
      </c>
      <c r="L15" s="27" t="s">
        <v>92</v>
      </c>
      <c r="M15" s="33">
        <f ca="1">IF(Categoria!$D$6=0,"",Categoria!$D$6)</f>
        <v>6</v>
      </c>
      <c r="N15" s="33">
        <f ca="1">IF(Categoria!$G$6=0,"",Categoria!$G$6)</f>
        <v>8</v>
      </c>
      <c r="O15" s="33">
        <f ca="1">IF(Categoria!$J$6=0,"",Categoria!$J$6)</f>
        <v>2</v>
      </c>
      <c r="P15" s="33" t="str">
        <f ca="1">IF(Categoria!$M$6=0,"",Categoria!$M$6)</f>
        <v/>
      </c>
      <c r="Q15" s="33">
        <f ca="1">IF(Categoria!$P$6=0,"",Categoria!$P$6)</f>
        <v>1</v>
      </c>
      <c r="R15" s="33">
        <f ca="1">IF(Categoria!$S$6=0,"",Categoria!$S$6)</f>
        <v>3</v>
      </c>
      <c r="S15" s="33">
        <f ca="1">IF(Categoria!$V$6=0,"",Categoria!$V$6)</f>
        <v>8</v>
      </c>
      <c r="T15" s="33" t="str">
        <f ca="1">IF(Categoria!$Y$6=0,"",Categoria!$Y$6)</f>
        <v/>
      </c>
      <c r="U15" s="33" t="str">
        <f ca="1">IF(Categoria!$AB$6=0,"",Categoria!$AB$6)</f>
        <v/>
      </c>
      <c r="V15" s="33" t="str">
        <f ca="1">IF(Categoria!$AE$6=0,"",Categoria!$AE$6)</f>
        <v/>
      </c>
      <c r="W15" s="33" t="str">
        <f ca="1">IF(Categoria!$AH$6=0,"",Categoria!$AH$6)</f>
        <v/>
      </c>
      <c r="X15" s="33" t="str">
        <f ca="1">IF(Categoria!$AK$6=0,"",Categoria!$AK$6)</f>
        <v/>
      </c>
      <c r="Y15" s="33" t="str">
        <f ca="1">IF(Categoria!$AN$6=0,"",Categoria!$AN$6)</f>
        <v/>
      </c>
      <c r="Z15" s="33" t="str">
        <f ca="1">IF(Categoria!$AQ$6=0,"",Categoria!$AQ$6)</f>
        <v/>
      </c>
      <c r="AA15" s="33">
        <f ca="1">IF(Categoria!$J$6=0,"",Categoria!$AT$6)</f>
        <v>0</v>
      </c>
      <c r="AB15" s="33">
        <f ca="1">IF(Categoria!$J$6=0,"",Categoria!$AW$6)</f>
        <v>0</v>
      </c>
      <c r="AC15" s="33">
        <f ca="1">IF(Categoria!$J$6=0,"",Categoria!$AZ$6)</f>
        <v>0</v>
      </c>
      <c r="AD15" s="33">
        <f ca="1">IF(Categoria!$J$6=0,"",Categoria!$BC$6)</f>
        <v>0</v>
      </c>
      <c r="AE15" s="33">
        <f ca="1">IF(Categoria!$J$6=0,"",Categoria!$BF$6)</f>
        <v>0</v>
      </c>
    </row>
    <row r="16" spans="1:31" ht="23.1" customHeight="1" thickBot="1" x14ac:dyDescent="0.25">
      <c r="A16" s="34" t="str">
        <f>Categoria!$A18</f>
        <v/>
      </c>
    </row>
    <row r="17" spans="1:31" ht="23.1" customHeight="1" thickBot="1" x14ac:dyDescent="0.25">
      <c r="A17" s="34" t="str">
        <f>Categoria!$A19</f>
        <v/>
      </c>
      <c r="L17" s="29" t="str">
        <f>Categoria!$A$7</f>
        <v>Investigador</v>
      </c>
      <c r="M17" s="28" t="s">
        <v>5</v>
      </c>
      <c r="N17" s="28" t="s">
        <v>6</v>
      </c>
      <c r="O17" s="28" t="s">
        <v>7</v>
      </c>
      <c r="P17" s="28" t="s">
        <v>8</v>
      </c>
      <c r="Q17" s="28" t="s">
        <v>9</v>
      </c>
      <c r="R17" s="28" t="s">
        <v>4</v>
      </c>
      <c r="S17" s="28" t="s">
        <v>10</v>
      </c>
      <c r="T17" s="28" t="s">
        <v>42</v>
      </c>
      <c r="U17" s="28" t="s">
        <v>43</v>
      </c>
      <c r="V17" s="28" t="s">
        <v>44</v>
      </c>
      <c r="W17" s="28" t="s">
        <v>45</v>
      </c>
      <c r="X17" s="28" t="s">
        <v>46</v>
      </c>
      <c r="Y17" s="28" t="s">
        <v>84</v>
      </c>
      <c r="Z17" s="28" t="s">
        <v>85</v>
      </c>
      <c r="AA17" s="28" t="s">
        <v>86</v>
      </c>
      <c r="AB17" s="28" t="s">
        <v>87</v>
      </c>
      <c r="AC17" s="28" t="s">
        <v>88</v>
      </c>
      <c r="AD17" s="28" t="s">
        <v>89</v>
      </c>
      <c r="AE17" s="30" t="s">
        <v>90</v>
      </c>
    </row>
    <row r="18" spans="1:31" ht="23.1" customHeight="1" x14ac:dyDescent="0.2">
      <c r="A18" s="34" t="str">
        <f>Categoria!$A20</f>
        <v/>
      </c>
      <c r="L18" s="27" t="s">
        <v>15</v>
      </c>
      <c r="M18" s="32" t="str">
        <f ca="1">Categoria!$B$7</f>
        <v/>
      </c>
      <c r="N18" s="32" t="str">
        <f ca="1">Categoria!$E$7</f>
        <v/>
      </c>
      <c r="O18" s="32">
        <f ca="1">Categoria!$H$7</f>
        <v>8</v>
      </c>
      <c r="P18" s="32">
        <f ca="1">Categoria!$K$7</f>
        <v>8</v>
      </c>
      <c r="Q18" s="32">
        <f ca="1">Categoria!$N$7</f>
        <v>8</v>
      </c>
      <c r="R18" s="32">
        <f ca="1">Categoria!$Q$7</f>
        <v>15</v>
      </c>
      <c r="S18" s="32">
        <f ca="1">Categoria!$T$7</f>
        <v>7</v>
      </c>
      <c r="T18" s="32" t="str">
        <f ca="1">Categoria!$W$7</f>
        <v/>
      </c>
      <c r="U18" s="32" t="str">
        <f ca="1">Categoria!$Z$7</f>
        <v/>
      </c>
      <c r="V18" s="32" t="str">
        <f ca="1">Categoria!$AC$7</f>
        <v/>
      </c>
      <c r="W18" s="32" t="str">
        <f ca="1">Categoria!$AF$7</f>
        <v/>
      </c>
      <c r="X18" s="32" t="str">
        <f ca="1">Categoria!$AI$7</f>
        <v/>
      </c>
      <c r="Y18" s="32" t="str">
        <f ca="1">Categoria!$AL$7</f>
        <v/>
      </c>
      <c r="Z18" s="32" t="str">
        <f ca="1">Categoria!$AO$7</f>
        <v/>
      </c>
      <c r="AA18" s="32" t="str">
        <f ca="1">Categoria!$AR$7</f>
        <v/>
      </c>
      <c r="AB18" s="32" t="str">
        <f ca="1">Categoria!$AU$7</f>
        <v/>
      </c>
      <c r="AC18" s="32" t="str">
        <f ca="1">Categoria!$AX$7</f>
        <v/>
      </c>
      <c r="AD18" s="32" t="str">
        <f ca="1">Categoria!$BA$7</f>
        <v/>
      </c>
      <c r="AE18" s="32" t="str">
        <f ca="1">Categoria!$BD$7</f>
        <v/>
      </c>
    </row>
    <row r="19" spans="1:31" ht="23.1" customHeight="1" x14ac:dyDescent="0.2">
      <c r="A19" s="34" t="str">
        <f>Categoria!$A21</f>
        <v/>
      </c>
      <c r="L19" s="27" t="s">
        <v>91</v>
      </c>
      <c r="M19" s="31" t="str">
        <f ca="1">Categoria!$C$7</f>
        <v/>
      </c>
      <c r="N19" s="31">
        <f ca="1">Categoria!$F$7</f>
        <v>1</v>
      </c>
      <c r="O19" s="31">
        <f ca="1">Categoria!$I$7</f>
        <v>6</v>
      </c>
      <c r="P19" s="31">
        <f ca="1">Categoria!$L$7</f>
        <v>9</v>
      </c>
      <c r="Q19" s="31">
        <f ca="1">Categoria!$O$7</f>
        <v>8</v>
      </c>
      <c r="R19" s="31">
        <f ca="1">Categoria!$R$7</f>
        <v>6</v>
      </c>
      <c r="S19" s="31">
        <f ca="1">Categoria!$U$7</f>
        <v>10</v>
      </c>
      <c r="T19" s="31" t="str">
        <f ca="1">Categoria!$X$7</f>
        <v/>
      </c>
      <c r="U19" s="31" t="str">
        <f ca="1">Categoria!$AA$7</f>
        <v/>
      </c>
      <c r="V19" s="31" t="str">
        <f ca="1">Categoria!$AD$7</f>
        <v/>
      </c>
      <c r="W19" s="31" t="str">
        <f ca="1">Categoria!$AG$7</f>
        <v/>
      </c>
      <c r="X19" s="31" t="str">
        <f ca="1">Categoria!$AJ$7</f>
        <v/>
      </c>
      <c r="Y19" s="31" t="str">
        <f ca="1">Categoria!$AM$7</f>
        <v/>
      </c>
      <c r="Z19" s="31" t="str">
        <f ca="1">Categoria!$AP$7</f>
        <v/>
      </c>
      <c r="AA19" s="31" t="str">
        <f ca="1">Categoria!$AS$7</f>
        <v/>
      </c>
      <c r="AB19" s="31" t="str">
        <f ca="1">Categoria!$AV$7</f>
        <v/>
      </c>
      <c r="AC19" s="31" t="str">
        <f ca="1">Categoria!$AY$7</f>
        <v/>
      </c>
      <c r="AD19" s="31" t="str">
        <f ca="1">Categoria!$BB$7</f>
        <v/>
      </c>
      <c r="AE19" s="31" t="str">
        <f ca="1">Categoria!$BE$7</f>
        <v/>
      </c>
    </row>
    <row r="20" spans="1:31" ht="23.1" customHeight="1" x14ac:dyDescent="0.2">
      <c r="A20" s="34" t="str">
        <f>Categoria!$A22</f>
        <v/>
      </c>
      <c r="L20" s="27" t="s">
        <v>92</v>
      </c>
      <c r="M20" s="33" t="str">
        <f ca="1">IF(Categoria!$D$7=0,"",Categoria!$D$7)</f>
        <v/>
      </c>
      <c r="N20" s="33">
        <f ca="1">IF(Categoria!$G$7=0,"",Categoria!$G$7)</f>
        <v>1</v>
      </c>
      <c r="O20" s="33">
        <f ca="1">IF(Categoria!$J$7=0,"",Categoria!$J$7)</f>
        <v>14</v>
      </c>
      <c r="P20" s="33">
        <f ca="1">IF(Categoria!$M$7=0,"",Categoria!$M$7)</f>
        <v>17</v>
      </c>
      <c r="Q20" s="33">
        <f ca="1">IF(Categoria!$P$7=0,"",Categoria!$P$7)</f>
        <v>16</v>
      </c>
      <c r="R20" s="33">
        <f ca="1">IF(Categoria!$S$7=0,"",Categoria!$S$7)</f>
        <v>21</v>
      </c>
      <c r="S20" s="33">
        <f ca="1">IF(Categoria!$V$7=0,"",Categoria!$V$7)</f>
        <v>17</v>
      </c>
      <c r="T20" s="33" t="str">
        <f ca="1">IF(Categoria!$Y$7=0,"",Categoria!$Y$7)</f>
        <v/>
      </c>
      <c r="U20" s="33" t="str">
        <f ca="1">IF(Categoria!$AB$7=0,"",Categoria!$AB$7)</f>
        <v/>
      </c>
      <c r="V20" s="33" t="str">
        <f ca="1">IF(Categoria!$AE$7=0,"",Categoria!$AE$7)</f>
        <v/>
      </c>
      <c r="W20" s="33" t="str">
        <f ca="1">IF(Categoria!$AH$7=0,"",Categoria!$AH$7)</f>
        <v/>
      </c>
      <c r="X20" s="33" t="str">
        <f ca="1">IF(Categoria!$AK$7=0,"",Categoria!$AK$7)</f>
        <v/>
      </c>
      <c r="Y20" s="33" t="str">
        <f ca="1">IF(Categoria!$AN$7=0,"",Categoria!$AN$7)</f>
        <v/>
      </c>
      <c r="Z20" s="33" t="str">
        <f ca="1">IF(Categoria!$AQ$7=0,"",Categoria!$AQ$7)</f>
        <v/>
      </c>
      <c r="AA20" s="33">
        <f ca="1">IF(Categoria!$J$7=0,"",Categoria!$AT$7)</f>
        <v>0</v>
      </c>
      <c r="AB20" s="33">
        <f ca="1">IF(Categoria!$J$7=0,"",Categoria!$AW$7)</f>
        <v>0</v>
      </c>
      <c r="AC20" s="33">
        <f ca="1">IF(Categoria!$J$7=0,"",Categoria!$AZ$7)</f>
        <v>0</v>
      </c>
      <c r="AD20" s="33">
        <f ca="1">IF(Categoria!$J$7=0,"",Categoria!$BC$7)</f>
        <v>0</v>
      </c>
      <c r="AE20" s="33">
        <f ca="1">IF(Categoria!$J$7=0,"",Categoria!$BF$7)</f>
        <v>0</v>
      </c>
    </row>
    <row r="21" spans="1:31" ht="23.1" customHeight="1" thickBot="1" x14ac:dyDescent="0.25">
      <c r="A21" s="34" t="str">
        <f>Categoria!$A23</f>
        <v/>
      </c>
    </row>
    <row r="22" spans="1:31" ht="23.1" customHeight="1" thickBot="1" x14ac:dyDescent="0.25">
      <c r="A22" s="34" t="str">
        <f>Categoria!$A24</f>
        <v/>
      </c>
      <c r="L22" s="29" t="str">
        <f>Categoria!$A$8</f>
        <v>Ingeniero Técnico o equivalente</v>
      </c>
      <c r="M22" s="28" t="s">
        <v>5</v>
      </c>
      <c r="N22" s="28" t="s">
        <v>6</v>
      </c>
      <c r="O22" s="28" t="s">
        <v>7</v>
      </c>
      <c r="P22" s="28" t="s">
        <v>8</v>
      </c>
      <c r="Q22" s="28" t="s">
        <v>9</v>
      </c>
      <c r="R22" s="28" t="s">
        <v>4</v>
      </c>
      <c r="S22" s="28" t="s">
        <v>10</v>
      </c>
      <c r="T22" s="28" t="s">
        <v>42</v>
      </c>
      <c r="U22" s="28" t="s">
        <v>43</v>
      </c>
      <c r="V22" s="28" t="s">
        <v>44</v>
      </c>
      <c r="W22" s="28" t="s">
        <v>45</v>
      </c>
      <c r="X22" s="28" t="s">
        <v>46</v>
      </c>
      <c r="Y22" s="28" t="s">
        <v>84</v>
      </c>
      <c r="Z22" s="28" t="s">
        <v>85</v>
      </c>
      <c r="AA22" s="28" t="s">
        <v>86</v>
      </c>
      <c r="AB22" s="28" t="s">
        <v>87</v>
      </c>
      <c r="AC22" s="28" t="s">
        <v>88</v>
      </c>
      <c r="AD22" s="28" t="s">
        <v>89</v>
      </c>
      <c r="AE22" s="30" t="s">
        <v>90</v>
      </c>
    </row>
    <row r="23" spans="1:31" ht="23.1" customHeight="1" x14ac:dyDescent="0.2">
      <c r="A23" s="34" t="str">
        <f>Categoria!$A25</f>
        <v/>
      </c>
      <c r="L23" s="27" t="s">
        <v>15</v>
      </c>
      <c r="M23" s="32" t="str">
        <f ca="1">Categoria!$B$8</f>
        <v/>
      </c>
      <c r="N23" s="32" t="str">
        <f ca="1">Categoria!$E$8</f>
        <v/>
      </c>
      <c r="O23" s="32" t="str">
        <f ca="1">Categoria!$H$8</f>
        <v/>
      </c>
      <c r="P23" s="32" t="str">
        <f ca="1">Categoria!$K$8</f>
        <v/>
      </c>
      <c r="Q23" s="32" t="str">
        <f ca="1">Categoria!$N$8</f>
        <v/>
      </c>
      <c r="R23" s="32" t="str">
        <f ca="1">Categoria!$Q$8</f>
        <v/>
      </c>
      <c r="S23" s="32" t="str">
        <f ca="1">Categoria!$T$8</f>
        <v/>
      </c>
      <c r="T23" s="32" t="str">
        <f ca="1">Categoria!$W$8</f>
        <v/>
      </c>
      <c r="U23" s="32" t="str">
        <f ca="1">Categoria!$Z$8</f>
        <v/>
      </c>
      <c r="V23" s="32" t="str">
        <f ca="1">Categoria!$AC$8</f>
        <v/>
      </c>
      <c r="W23" s="32" t="str">
        <f ca="1">Categoria!$AF$8</f>
        <v/>
      </c>
      <c r="X23" s="32" t="str">
        <f ca="1">Categoria!$AI$8</f>
        <v/>
      </c>
      <c r="Y23" s="32" t="str">
        <f ca="1">Categoria!$AL$8</f>
        <v/>
      </c>
      <c r="Z23" s="32" t="str">
        <f ca="1">Categoria!$AO$8</f>
        <v/>
      </c>
      <c r="AA23" s="32" t="str">
        <f ca="1">Categoria!$AR$8</f>
        <v/>
      </c>
      <c r="AB23" s="32" t="str">
        <f ca="1">Categoria!$AU$8</f>
        <v/>
      </c>
      <c r="AC23" s="32" t="str">
        <f ca="1">Categoria!$AX$8</f>
        <v/>
      </c>
      <c r="AD23" s="32" t="str">
        <f ca="1">Categoria!$BA$8</f>
        <v/>
      </c>
      <c r="AE23" s="32" t="str">
        <f ca="1">Categoria!$BD$8</f>
        <v/>
      </c>
    </row>
    <row r="24" spans="1:31" ht="23.1" customHeight="1" x14ac:dyDescent="0.2">
      <c r="A24" s="34" t="str">
        <f>Categoria!$A26</f>
        <v/>
      </c>
      <c r="L24" s="27" t="s">
        <v>91</v>
      </c>
      <c r="M24" s="31">
        <f ca="1">Categoria!$C$8</f>
        <v>1</v>
      </c>
      <c r="N24" s="31">
        <f ca="1">Categoria!$F$8</f>
        <v>1</v>
      </c>
      <c r="O24" s="31" t="str">
        <f ca="1">Categoria!$I$8</f>
        <v/>
      </c>
      <c r="P24" s="31" t="str">
        <f ca="1">Categoria!$L$8</f>
        <v/>
      </c>
      <c r="Q24" s="31" t="str">
        <f ca="1">Categoria!$O$8</f>
        <v/>
      </c>
      <c r="R24" s="31" t="str">
        <f ca="1">Categoria!$R$8</f>
        <v/>
      </c>
      <c r="S24" s="31" t="str">
        <f ca="1">Categoria!$U$8</f>
        <v/>
      </c>
      <c r="T24" s="31" t="str">
        <f ca="1">Categoria!$X$8</f>
        <v/>
      </c>
      <c r="U24" s="31" t="str">
        <f ca="1">Categoria!$AA$8</f>
        <v/>
      </c>
      <c r="V24" s="31" t="str">
        <f ca="1">Categoria!$AD$8</f>
        <v/>
      </c>
      <c r="W24" s="31" t="str">
        <f ca="1">Categoria!$AG$8</f>
        <v/>
      </c>
      <c r="X24" s="31" t="str">
        <f ca="1">Categoria!$AJ$8</f>
        <v/>
      </c>
      <c r="Y24" s="31" t="str">
        <f ca="1">Categoria!$AM$8</f>
        <v/>
      </c>
      <c r="Z24" s="31" t="str">
        <f ca="1">Categoria!$AP$8</f>
        <v/>
      </c>
      <c r="AA24" s="31" t="str">
        <f ca="1">Categoria!$AS$8</f>
        <v/>
      </c>
      <c r="AB24" s="31" t="str">
        <f ca="1">Categoria!$AV$8</f>
        <v/>
      </c>
      <c r="AC24" s="31" t="str">
        <f ca="1">Categoria!$AY$8</f>
        <v/>
      </c>
      <c r="AD24" s="31" t="str">
        <f ca="1">Categoria!$BB$8</f>
        <v/>
      </c>
      <c r="AE24" s="31" t="str">
        <f ca="1">Categoria!$BE$8</f>
        <v/>
      </c>
    </row>
    <row r="25" spans="1:31" ht="23.1" customHeight="1" x14ac:dyDescent="0.2">
      <c r="A25" s="34" t="str">
        <f>Categoria!$A27</f>
        <v/>
      </c>
      <c r="L25" s="27" t="s">
        <v>92</v>
      </c>
      <c r="M25" s="33">
        <f ca="1">IF(Categoria!$D$8=0,"",Categoria!$D$8)</f>
        <v>1</v>
      </c>
      <c r="N25" s="33">
        <f ca="1">IF(Categoria!$G$8=0,"",Categoria!$G$8)</f>
        <v>1</v>
      </c>
      <c r="O25" s="33" t="str">
        <f ca="1">IF(Categoria!$J$8=0,"",Categoria!$J$8)</f>
        <v/>
      </c>
      <c r="P25" s="33" t="str">
        <f ca="1">IF(Categoria!$M$8=0,"",Categoria!$M$8)</f>
        <v/>
      </c>
      <c r="Q25" s="33" t="str">
        <f ca="1">IF(Categoria!$P$8=0,"",Categoria!$P$8)</f>
        <v/>
      </c>
      <c r="R25" s="33" t="str">
        <f ca="1">IF(Categoria!$S$8=0,"",Categoria!$S$8)</f>
        <v/>
      </c>
      <c r="S25" s="33" t="str">
        <f ca="1">IF(Categoria!$V$8=0,"",Categoria!$V$8)</f>
        <v/>
      </c>
      <c r="T25" s="33" t="str">
        <f ca="1">IF(Categoria!$Y$8=0,"",Categoria!$Y$8)</f>
        <v/>
      </c>
      <c r="U25" s="33" t="str">
        <f ca="1">IF(Categoria!$AB$8=0,"",Categoria!$AB$8)</f>
        <v/>
      </c>
      <c r="V25" s="33" t="str">
        <f ca="1">IF(Categoria!$AE$8=0,"",Categoria!$AE$8)</f>
        <v/>
      </c>
      <c r="W25" s="33" t="str">
        <f ca="1">IF(Categoria!$AH$8=0,"",Categoria!$AH$8)</f>
        <v/>
      </c>
      <c r="X25" s="33" t="str">
        <f ca="1">IF(Categoria!$AK$8=0,"",Categoria!$AK$8)</f>
        <v/>
      </c>
      <c r="Y25" s="33" t="str">
        <f ca="1">IF(Categoria!$AN$8=0,"",Categoria!$AN$8)</f>
        <v/>
      </c>
      <c r="Z25" s="33" t="str">
        <f ca="1">IF(Categoria!$AQ$8=0,"",Categoria!$AQ$8)</f>
        <v/>
      </c>
      <c r="AA25" s="33" t="str">
        <f ca="1">IF(Categoria!$J$8=0,"",Categoria!$AT$8)</f>
        <v/>
      </c>
      <c r="AB25" s="33" t="str">
        <f ca="1">IF(Categoria!$J$8=0,"",Categoria!$AW$8)</f>
        <v/>
      </c>
      <c r="AC25" s="33" t="str">
        <f ca="1">IF(Categoria!$J$8=0,"",Categoria!$AZ$8)</f>
        <v/>
      </c>
      <c r="AD25" s="33" t="str">
        <f ca="1">IF(Categoria!$J$8=0,"",Categoria!$BC$8)</f>
        <v/>
      </c>
      <c r="AE25" s="33" t="str">
        <f ca="1">IF(Categoria!$J$8=0,"",Categoria!$BF$8)</f>
        <v/>
      </c>
    </row>
    <row r="26" spans="1:31" ht="23.1" customHeight="1" thickBot="1" x14ac:dyDescent="0.25">
      <c r="A26" s="34" t="str">
        <f>Categoria!$A28</f>
        <v/>
      </c>
    </row>
    <row r="27" spans="1:31" ht="23.1" customHeight="1" thickBot="1" x14ac:dyDescent="0.25">
      <c r="A27" s="34" t="str">
        <f>Categoria!$A29</f>
        <v/>
      </c>
      <c r="L27" s="29" t="str">
        <f>Categoria!$A$9</f>
        <v>Personal Investigador de Beca</v>
      </c>
      <c r="M27" s="28" t="s">
        <v>5</v>
      </c>
      <c r="N27" s="28" t="s">
        <v>6</v>
      </c>
      <c r="O27" s="28" t="s">
        <v>7</v>
      </c>
      <c r="P27" s="28" t="s">
        <v>8</v>
      </c>
      <c r="Q27" s="28" t="s">
        <v>9</v>
      </c>
      <c r="R27" s="28" t="s">
        <v>4</v>
      </c>
      <c r="S27" s="28" t="s">
        <v>10</v>
      </c>
      <c r="T27" s="28" t="s">
        <v>42</v>
      </c>
      <c r="U27" s="28" t="s">
        <v>43</v>
      </c>
      <c r="V27" s="28" t="s">
        <v>44</v>
      </c>
      <c r="W27" s="28" t="s">
        <v>45</v>
      </c>
      <c r="X27" s="28" t="s">
        <v>46</v>
      </c>
      <c r="Y27" s="28" t="s">
        <v>84</v>
      </c>
      <c r="Z27" s="28" t="s">
        <v>85</v>
      </c>
      <c r="AA27" s="28" t="s">
        <v>86</v>
      </c>
      <c r="AB27" s="28" t="s">
        <v>87</v>
      </c>
      <c r="AC27" s="28" t="s">
        <v>88</v>
      </c>
      <c r="AD27" s="28" t="s">
        <v>89</v>
      </c>
      <c r="AE27" s="30" t="s">
        <v>90</v>
      </c>
    </row>
    <row r="28" spans="1:31" ht="23.1" customHeight="1" x14ac:dyDescent="0.2">
      <c r="A28" s="34" t="str">
        <f>Categoria!$A30</f>
        <v/>
      </c>
      <c r="L28" s="27" t="s">
        <v>15</v>
      </c>
      <c r="M28" s="32">
        <f ca="1">Categoria!$B$9</f>
        <v>5</v>
      </c>
      <c r="N28" s="32">
        <f ca="1">Categoria!$E$9</f>
        <v>7</v>
      </c>
      <c r="O28" s="32">
        <f ca="1">Categoria!$H$9</f>
        <v>4</v>
      </c>
      <c r="P28" s="32" t="str">
        <f ca="1">Categoria!$K$9</f>
        <v/>
      </c>
      <c r="Q28" s="32" t="str">
        <f ca="1">Categoria!$N$9</f>
        <v/>
      </c>
      <c r="R28" s="32" t="str">
        <f ca="1">Categoria!$Q$9</f>
        <v/>
      </c>
      <c r="S28" s="32" t="str">
        <f ca="1">Categoria!$T$9</f>
        <v/>
      </c>
      <c r="T28" s="32" t="str">
        <f ca="1">Categoria!$W$9</f>
        <v/>
      </c>
      <c r="U28" s="32" t="str">
        <f ca="1">Categoria!$Z$9</f>
        <v/>
      </c>
      <c r="V28" s="32" t="str">
        <f ca="1">Categoria!$AC$9</f>
        <v/>
      </c>
      <c r="W28" s="32" t="str">
        <f ca="1">Categoria!$AF$9</f>
        <v/>
      </c>
      <c r="X28" s="32" t="str">
        <f ca="1">Categoria!$AI$9</f>
        <v/>
      </c>
      <c r="Y28" s="32" t="str">
        <f ca="1">Categoria!$AL$9</f>
        <v/>
      </c>
      <c r="Z28" s="32" t="str">
        <f ca="1">Categoria!$AO$9</f>
        <v/>
      </c>
      <c r="AA28" s="32" t="str">
        <f ca="1">Categoria!$AR$9</f>
        <v/>
      </c>
      <c r="AB28" s="32" t="str">
        <f ca="1">Categoria!$AU$9</f>
        <v/>
      </c>
      <c r="AC28" s="32" t="str">
        <f ca="1">Categoria!$AX$9</f>
        <v/>
      </c>
      <c r="AD28" s="32" t="str">
        <f ca="1">Categoria!$BA$9</f>
        <v/>
      </c>
      <c r="AE28" s="32" t="str">
        <f ca="1">Categoria!$BD$9</f>
        <v/>
      </c>
    </row>
    <row r="29" spans="1:31" ht="23.1" customHeight="1" x14ac:dyDescent="0.2">
      <c r="A29" s="34" t="str">
        <f>Categoria!$A31</f>
        <v/>
      </c>
      <c r="L29" s="27" t="s">
        <v>91</v>
      </c>
      <c r="M29" s="31">
        <f ca="1">Categoria!$C$9</f>
        <v>3</v>
      </c>
      <c r="N29" s="31">
        <f ca="1">Categoria!$F$9</f>
        <v>7</v>
      </c>
      <c r="O29" s="31">
        <f ca="1">Categoria!$I$9</f>
        <v>6</v>
      </c>
      <c r="P29" s="31">
        <f ca="1">Categoria!$L$9</f>
        <v>2</v>
      </c>
      <c r="Q29" s="31" t="str">
        <f ca="1">Categoria!$O$9</f>
        <v/>
      </c>
      <c r="R29" s="31" t="str">
        <f ca="1">Categoria!$R$9</f>
        <v/>
      </c>
      <c r="S29" s="31" t="str">
        <f ca="1">Categoria!$U$9</f>
        <v/>
      </c>
      <c r="T29" s="31" t="str">
        <f ca="1">Categoria!$X$9</f>
        <v/>
      </c>
      <c r="U29" s="31" t="str">
        <f ca="1">Categoria!$AA$9</f>
        <v/>
      </c>
      <c r="V29" s="31" t="str">
        <f ca="1">Categoria!$AD$9</f>
        <v/>
      </c>
      <c r="W29" s="31" t="str">
        <f ca="1">Categoria!$AG$9</f>
        <v/>
      </c>
      <c r="X29" s="31" t="str">
        <f ca="1">Categoria!$AJ$9</f>
        <v/>
      </c>
      <c r="Y29" s="31" t="str">
        <f ca="1">Categoria!$AM$9</f>
        <v/>
      </c>
      <c r="Z29" s="31" t="str">
        <f ca="1">Categoria!$AP$9</f>
        <v/>
      </c>
      <c r="AA29" s="31" t="str">
        <f ca="1">Categoria!$AS$9</f>
        <v/>
      </c>
      <c r="AB29" s="31" t="str">
        <f ca="1">Categoria!$AV$9</f>
        <v/>
      </c>
      <c r="AC29" s="31" t="str">
        <f ca="1">Categoria!$AY$9</f>
        <v/>
      </c>
      <c r="AD29" s="31" t="str">
        <f ca="1">Categoria!$BB$9</f>
        <v/>
      </c>
      <c r="AE29" s="31" t="str">
        <f ca="1">Categoria!$BE$9</f>
        <v/>
      </c>
    </row>
    <row r="30" spans="1:31" ht="23.1" customHeight="1" x14ac:dyDescent="0.2">
      <c r="A30" s="34" t="str">
        <f>Categoria!$A32</f>
        <v/>
      </c>
      <c r="L30" s="27" t="s">
        <v>92</v>
      </c>
      <c r="M30" s="33">
        <f ca="1">IF(Categoria!$D$9=0,"",Categoria!$D$9)</f>
        <v>8</v>
      </c>
      <c r="N30" s="33">
        <f ca="1">IF(Categoria!$G$9=0,"",Categoria!$G$9)</f>
        <v>14</v>
      </c>
      <c r="O30" s="33">
        <f ca="1">IF(Categoria!$J$9=0,"",Categoria!$J$9)</f>
        <v>10</v>
      </c>
      <c r="P30" s="33">
        <f ca="1">IF(Categoria!$M$9=0,"",Categoria!$M$9)</f>
        <v>2</v>
      </c>
      <c r="Q30" s="33" t="str">
        <f ca="1">IF(Categoria!$P$9=0,"",Categoria!$P$9)</f>
        <v/>
      </c>
      <c r="R30" s="33" t="str">
        <f ca="1">IF(Categoria!$S$9=0,"",Categoria!$S$9)</f>
        <v/>
      </c>
      <c r="S30" s="33" t="str">
        <f ca="1">IF(Categoria!$V$9=0,"",Categoria!$V$9)</f>
        <v/>
      </c>
      <c r="T30" s="33" t="str">
        <f ca="1">IF(Categoria!$Y$9=0,"",Categoria!$Y$9)</f>
        <v/>
      </c>
      <c r="U30" s="33" t="str">
        <f ca="1">IF(Categoria!$AB$9=0,"",Categoria!$AB$9)</f>
        <v/>
      </c>
      <c r="V30" s="33" t="str">
        <f ca="1">IF(Categoria!$AE$9=0,"",Categoria!$AE$9)</f>
        <v/>
      </c>
      <c r="W30" s="33" t="str">
        <f ca="1">IF(Categoria!$AH$9=0,"",Categoria!$AH$9)</f>
        <v/>
      </c>
      <c r="X30" s="33" t="str">
        <f ca="1">IF(Categoria!$AK$9=0,"",Categoria!$AK$9)</f>
        <v/>
      </c>
      <c r="Y30" s="33" t="str">
        <f ca="1">IF(Categoria!$AN$9=0,"",Categoria!$AN$9)</f>
        <v/>
      </c>
      <c r="Z30" s="33" t="str">
        <f ca="1">IF(Categoria!$AQ$9=0,"",Categoria!$AQ$9)</f>
        <v/>
      </c>
      <c r="AA30" s="33">
        <f ca="1">IF(Categoria!$J$9=0,"",Categoria!$AT$9)</f>
        <v>0</v>
      </c>
      <c r="AB30" s="33">
        <f ca="1">IF(Categoria!$J$9=0,"",Categoria!$AW$9)</f>
        <v>0</v>
      </c>
      <c r="AC30" s="33">
        <f ca="1">IF(Categoria!$J$9=0,"",Categoria!$AZ$9)</f>
        <v>0</v>
      </c>
      <c r="AD30" s="33">
        <f ca="1">IF(Categoria!$J$9=0,"",Categoria!$BC$9)</f>
        <v>0</v>
      </c>
      <c r="AE30" s="33">
        <f ca="1">IF(Categoria!$J$9=0,"",Categoria!$BF$9)</f>
        <v>0</v>
      </c>
    </row>
    <row r="31" spans="1:31" ht="23.1" customHeight="1" thickBot="1" x14ac:dyDescent="0.25">
      <c r="A31" s="34" t="str">
        <f>Categoria!$A33</f>
        <v/>
      </c>
    </row>
    <row r="32" spans="1:31" ht="23.1" customHeight="1" thickBot="1" x14ac:dyDescent="0.25">
      <c r="A32" s="34" t="str">
        <f>Categoria!$A34</f>
        <v/>
      </c>
      <c r="L32" s="29" t="str">
        <f>Categoria!$A$10</f>
        <v>Personal Investigador en Formación</v>
      </c>
      <c r="M32" s="28" t="s">
        <v>5</v>
      </c>
      <c r="N32" s="28" t="s">
        <v>6</v>
      </c>
      <c r="O32" s="28" t="s">
        <v>7</v>
      </c>
      <c r="P32" s="28" t="s">
        <v>8</v>
      </c>
      <c r="Q32" s="28" t="s">
        <v>9</v>
      </c>
      <c r="R32" s="28" t="s">
        <v>4</v>
      </c>
      <c r="S32" s="28" t="s">
        <v>10</v>
      </c>
      <c r="T32" s="28" t="s">
        <v>42</v>
      </c>
      <c r="U32" s="28" t="s">
        <v>43</v>
      </c>
      <c r="V32" s="28" t="s">
        <v>44</v>
      </c>
      <c r="W32" s="28" t="s">
        <v>45</v>
      </c>
      <c r="X32" s="28" t="s">
        <v>46</v>
      </c>
      <c r="Y32" s="28" t="s">
        <v>84</v>
      </c>
      <c r="Z32" s="28" t="s">
        <v>85</v>
      </c>
      <c r="AA32" s="28" t="s">
        <v>86</v>
      </c>
      <c r="AB32" s="28" t="s">
        <v>87</v>
      </c>
      <c r="AC32" s="28" t="s">
        <v>88</v>
      </c>
      <c r="AD32" s="28" t="s">
        <v>89</v>
      </c>
      <c r="AE32" s="30" t="s">
        <v>90</v>
      </c>
    </row>
    <row r="33" spans="1:31" ht="23.1" customHeight="1" x14ac:dyDescent="0.2">
      <c r="A33" s="34" t="str">
        <f>Categoria!$A35</f>
        <v/>
      </c>
      <c r="L33" s="27" t="s">
        <v>15</v>
      </c>
      <c r="M33" s="32">
        <f ca="1">Categoria!$B$10</f>
        <v>20</v>
      </c>
      <c r="N33" s="32">
        <f ca="1">Categoria!$E$10</f>
        <v>15</v>
      </c>
      <c r="O33" s="32">
        <f ca="1">Categoria!$H$10</f>
        <v>16</v>
      </c>
      <c r="P33" s="32">
        <f ca="1">Categoria!$K$10</f>
        <v>16</v>
      </c>
      <c r="Q33" s="32">
        <f ca="1">Categoria!$N$10</f>
        <v>23</v>
      </c>
      <c r="R33" s="32">
        <f ca="1">Categoria!$Q$10</f>
        <v>23</v>
      </c>
      <c r="S33" s="32">
        <f ca="1">Categoria!$T$10</f>
        <v>27</v>
      </c>
      <c r="T33" s="32" t="str">
        <f ca="1">Categoria!$W$10</f>
        <v/>
      </c>
      <c r="U33" s="32" t="str">
        <f ca="1">Categoria!$Z$10</f>
        <v/>
      </c>
      <c r="V33" s="32" t="str">
        <f ca="1">Categoria!$AC$10</f>
        <v/>
      </c>
      <c r="W33" s="32" t="str">
        <f ca="1">Categoria!$AF$10</f>
        <v/>
      </c>
      <c r="X33" s="32" t="str">
        <f ca="1">Categoria!$AI$10</f>
        <v/>
      </c>
      <c r="Y33" s="32" t="str">
        <f ca="1">Categoria!$AL$10</f>
        <v/>
      </c>
      <c r="Z33" s="32" t="str">
        <f ca="1">Categoria!$AO$10</f>
        <v/>
      </c>
      <c r="AA33" s="32" t="str">
        <f ca="1">Categoria!$AR$10</f>
        <v/>
      </c>
      <c r="AB33" s="32" t="str">
        <f ca="1">Categoria!$AU$10</f>
        <v/>
      </c>
      <c r="AC33" s="32" t="str">
        <f ca="1">Categoria!$AX$10</f>
        <v/>
      </c>
      <c r="AD33" s="32" t="str">
        <f ca="1">Categoria!$BA$10</f>
        <v/>
      </c>
      <c r="AE33" s="32" t="str">
        <f ca="1">Categoria!$BD$10</f>
        <v/>
      </c>
    </row>
    <row r="34" spans="1:31" ht="23.1" customHeight="1" x14ac:dyDescent="0.2">
      <c r="A34" s="34" t="str">
        <f>Categoria!$A36</f>
        <v/>
      </c>
      <c r="L34" s="27" t="s">
        <v>91</v>
      </c>
      <c r="M34" s="31">
        <f ca="1">Categoria!$C$10</f>
        <v>13</v>
      </c>
      <c r="N34" s="31">
        <f ca="1">Categoria!$F$10</f>
        <v>13</v>
      </c>
      <c r="O34" s="31">
        <f ca="1">Categoria!$I$10</f>
        <v>15</v>
      </c>
      <c r="P34" s="31">
        <f ca="1">Categoria!$L$10</f>
        <v>19</v>
      </c>
      <c r="Q34" s="31">
        <f ca="1">Categoria!$O$10</f>
        <v>19</v>
      </c>
      <c r="R34" s="31">
        <f ca="1">Categoria!$R$10</f>
        <v>22</v>
      </c>
      <c r="S34" s="31">
        <f ca="1">Categoria!$U$10</f>
        <v>21</v>
      </c>
      <c r="T34" s="31" t="str">
        <f ca="1">Categoria!$X$10</f>
        <v/>
      </c>
      <c r="U34" s="31" t="str">
        <f ca="1">Categoria!$AA$10</f>
        <v/>
      </c>
      <c r="V34" s="31" t="str">
        <f ca="1">Categoria!$AD$10</f>
        <v/>
      </c>
      <c r="W34" s="31" t="str">
        <f ca="1">Categoria!$AG$10</f>
        <v/>
      </c>
      <c r="X34" s="31" t="str">
        <f ca="1">Categoria!$AJ$10</f>
        <v/>
      </c>
      <c r="Y34" s="31" t="str">
        <f ca="1">Categoria!$AM$10</f>
        <v/>
      </c>
      <c r="Z34" s="31" t="str">
        <f ca="1">Categoria!$AP$10</f>
        <v/>
      </c>
      <c r="AA34" s="31" t="str">
        <f ca="1">Categoria!$AS$10</f>
        <v/>
      </c>
      <c r="AB34" s="31" t="str">
        <f ca="1">Categoria!$AV$10</f>
        <v/>
      </c>
      <c r="AC34" s="31" t="str">
        <f ca="1">Categoria!$AY$10</f>
        <v/>
      </c>
      <c r="AD34" s="31" t="str">
        <f ca="1">Categoria!$BB$10</f>
        <v/>
      </c>
      <c r="AE34" s="31" t="str">
        <f ca="1">Categoria!$BE$10</f>
        <v/>
      </c>
    </row>
    <row r="35" spans="1:31" ht="23.1" customHeight="1" x14ac:dyDescent="0.2">
      <c r="A35" s="34" t="str">
        <f>Categoria!$A37</f>
        <v/>
      </c>
      <c r="L35" s="27" t="s">
        <v>92</v>
      </c>
      <c r="M35" s="33">
        <f ca="1">IF(Categoria!$D$10=0,"",Categoria!$D$10)</f>
        <v>33</v>
      </c>
      <c r="N35" s="33">
        <f ca="1">IF(Categoria!$G$10=0,"",Categoria!$G$10)</f>
        <v>28</v>
      </c>
      <c r="O35" s="33">
        <f ca="1">IF(Categoria!$J$10=0,"",Categoria!$J$10)</f>
        <v>31</v>
      </c>
      <c r="P35" s="33">
        <f ca="1">IF(Categoria!$M$10=0,"",Categoria!$M$10)</f>
        <v>35</v>
      </c>
      <c r="Q35" s="33">
        <f ca="1">IF(Categoria!$P$10=0,"",Categoria!$P$10)</f>
        <v>42</v>
      </c>
      <c r="R35" s="33">
        <f ca="1">IF(Categoria!$S$10=0,"",Categoria!$S$10)</f>
        <v>45</v>
      </c>
      <c r="S35" s="33">
        <f ca="1">IF(Categoria!$V$10=0,"",Categoria!$V$10)</f>
        <v>48</v>
      </c>
      <c r="T35" s="33" t="str">
        <f ca="1">IF(Categoria!$Y$10=0,"",Categoria!$Y$10)</f>
        <v/>
      </c>
      <c r="U35" s="33" t="str">
        <f ca="1">IF(Categoria!$AB$10=0,"",Categoria!$AB$10)</f>
        <v/>
      </c>
      <c r="V35" s="33" t="str">
        <f ca="1">IF(Categoria!$AE$10=0,"",Categoria!$AE$10)</f>
        <v/>
      </c>
      <c r="W35" s="33" t="str">
        <f ca="1">IF(Categoria!$AH$10=0,"",Categoria!$AH$10)</f>
        <v/>
      </c>
      <c r="X35" s="33" t="str">
        <f ca="1">IF(Categoria!$AK$10=0,"",Categoria!$AK$10)</f>
        <v/>
      </c>
      <c r="Y35" s="33" t="str">
        <f ca="1">IF(Categoria!$AN$10=0,"",Categoria!$AN$10)</f>
        <v/>
      </c>
      <c r="Z35" s="33" t="str">
        <f ca="1">IF(Categoria!$AQ$10=0,"",Categoria!$AQ$10)</f>
        <v/>
      </c>
      <c r="AA35" s="33">
        <f ca="1">IF(Categoria!$J$10=0,"",Categoria!$AT$10)</f>
        <v>0</v>
      </c>
      <c r="AB35" s="33">
        <f ca="1">IF(Categoria!$J$10=0,"",Categoria!$AW$10)</f>
        <v>0</v>
      </c>
      <c r="AC35" s="33">
        <f ca="1">IF(Categoria!$J$10=0,"",Categoria!$AZ$10)</f>
        <v>0</v>
      </c>
      <c r="AD35" s="33">
        <f ca="1">IF(Categoria!$J$10=0,"",Categoria!$BC$10)</f>
        <v>0</v>
      </c>
      <c r="AE35" s="33">
        <f ca="1">IF(Categoria!$J$10=0,"",Categoria!$BF$10)</f>
        <v>0</v>
      </c>
    </row>
    <row r="36" spans="1:31" ht="23.1" customHeight="1" thickBot="1" x14ac:dyDescent="0.25">
      <c r="A36" s="34" t="str">
        <f>Categoria!$A38</f>
        <v/>
      </c>
    </row>
    <row r="37" spans="1:31" ht="23.1" customHeight="1" thickBot="1" x14ac:dyDescent="0.25">
      <c r="A37" s="34" t="str">
        <f>Categoria!$A39</f>
        <v/>
      </c>
      <c r="L37" s="29" t="str">
        <f>Categoria!$A$11</f>
        <v>Titulado Superior</v>
      </c>
      <c r="M37" s="28" t="s">
        <v>5</v>
      </c>
      <c r="N37" s="28" t="s">
        <v>6</v>
      </c>
      <c r="O37" s="28" t="s">
        <v>7</v>
      </c>
      <c r="P37" s="28" t="s">
        <v>8</v>
      </c>
      <c r="Q37" s="28" t="s">
        <v>9</v>
      </c>
      <c r="R37" s="28" t="s">
        <v>4</v>
      </c>
      <c r="S37" s="28" t="s">
        <v>10</v>
      </c>
      <c r="T37" s="28" t="s">
        <v>42</v>
      </c>
      <c r="U37" s="28" t="s">
        <v>43</v>
      </c>
      <c r="V37" s="28" t="s">
        <v>44</v>
      </c>
      <c r="W37" s="28" t="s">
        <v>45</v>
      </c>
      <c r="X37" s="28" t="s">
        <v>46</v>
      </c>
      <c r="Y37" s="28" t="s">
        <v>84</v>
      </c>
      <c r="Z37" s="28" t="s">
        <v>85</v>
      </c>
      <c r="AA37" s="28" t="s">
        <v>86</v>
      </c>
      <c r="AB37" s="28" t="s">
        <v>87</v>
      </c>
      <c r="AC37" s="28" t="s">
        <v>88</v>
      </c>
      <c r="AD37" s="28" t="s">
        <v>89</v>
      </c>
      <c r="AE37" s="30" t="s">
        <v>90</v>
      </c>
    </row>
    <row r="38" spans="1:31" ht="23.1" customHeight="1" x14ac:dyDescent="0.2">
      <c r="A38" s="34" t="str">
        <f>Categoria!$A40</f>
        <v/>
      </c>
      <c r="L38" s="27" t="s">
        <v>15</v>
      </c>
      <c r="M38" s="32">
        <f ca="1">Categoria!$B$11</f>
        <v>6</v>
      </c>
      <c r="N38" s="32">
        <f ca="1">Categoria!$E$11</f>
        <v>3</v>
      </c>
      <c r="O38" s="32">
        <f ca="1">Categoria!$H$11</f>
        <v>1</v>
      </c>
      <c r="P38" s="32">
        <f ca="1">Categoria!$K$11</f>
        <v>1</v>
      </c>
      <c r="Q38" s="32">
        <f ca="1">Categoria!$N$11</f>
        <v>1</v>
      </c>
      <c r="R38" s="32" t="str">
        <f ca="1">Categoria!$Q$11</f>
        <v/>
      </c>
      <c r="S38" s="32" t="str">
        <f ca="1">Categoria!$T$11</f>
        <v/>
      </c>
      <c r="T38" s="32" t="str">
        <f ca="1">Categoria!$W$11</f>
        <v/>
      </c>
      <c r="U38" s="32" t="str">
        <f ca="1">Categoria!$Z$11</f>
        <v/>
      </c>
      <c r="V38" s="32" t="str">
        <f ca="1">Categoria!$AC$11</f>
        <v/>
      </c>
      <c r="W38" s="32" t="str">
        <f ca="1">Categoria!$AF$11</f>
        <v/>
      </c>
      <c r="X38" s="32" t="str">
        <f ca="1">Categoria!$AI$11</f>
        <v/>
      </c>
      <c r="Y38" s="32" t="str">
        <f ca="1">Categoria!$AL$11</f>
        <v/>
      </c>
      <c r="Z38" s="32" t="str">
        <f ca="1">Categoria!$AO$11</f>
        <v/>
      </c>
      <c r="AA38" s="32" t="str">
        <f ca="1">Categoria!$AR$11</f>
        <v/>
      </c>
      <c r="AB38" s="32" t="str">
        <f ca="1">Categoria!$AU$11</f>
        <v/>
      </c>
      <c r="AC38" s="32" t="str">
        <f ca="1">Categoria!$AX$11</f>
        <v/>
      </c>
      <c r="AD38" s="32" t="str">
        <f ca="1">Categoria!$BA$11</f>
        <v/>
      </c>
      <c r="AE38" s="32" t="str">
        <f ca="1">Categoria!$BD$11</f>
        <v/>
      </c>
    </row>
    <row r="39" spans="1:31" ht="23.1" customHeight="1" x14ac:dyDescent="0.2">
      <c r="A39" s="34" t="str">
        <f>Categoria!$A41</f>
        <v/>
      </c>
      <c r="L39" s="27" t="s">
        <v>91</v>
      </c>
      <c r="M39" s="31">
        <f ca="1">Categoria!$C$11</f>
        <v>8</v>
      </c>
      <c r="N39" s="31">
        <f ca="1">Categoria!$F$11</f>
        <v>4</v>
      </c>
      <c r="O39" s="31" t="str">
        <f ca="1">Categoria!$I$11</f>
        <v/>
      </c>
      <c r="P39" s="31" t="str">
        <f ca="1">Categoria!$L$11</f>
        <v/>
      </c>
      <c r="Q39" s="31" t="str">
        <f ca="1">Categoria!$O$11</f>
        <v/>
      </c>
      <c r="R39" s="31" t="str">
        <f ca="1">Categoria!$R$11</f>
        <v/>
      </c>
      <c r="S39" s="31" t="str">
        <f ca="1">Categoria!$U$11</f>
        <v/>
      </c>
      <c r="T39" s="31" t="str">
        <f ca="1">Categoria!$X$11</f>
        <v/>
      </c>
      <c r="U39" s="31" t="str">
        <f ca="1">Categoria!$AA$11</f>
        <v/>
      </c>
      <c r="V39" s="31" t="str">
        <f ca="1">Categoria!$AD$11</f>
        <v/>
      </c>
      <c r="W39" s="31" t="str">
        <f ca="1">Categoria!$AG$11</f>
        <v/>
      </c>
      <c r="X39" s="31" t="str">
        <f ca="1">Categoria!$AJ$11</f>
        <v/>
      </c>
      <c r="Y39" s="31" t="str">
        <f ca="1">Categoria!$AM$11</f>
        <v/>
      </c>
      <c r="Z39" s="31" t="str">
        <f ca="1">Categoria!$AP$11</f>
        <v/>
      </c>
      <c r="AA39" s="31" t="str">
        <f ca="1">Categoria!$AS$11</f>
        <v/>
      </c>
      <c r="AB39" s="31" t="str">
        <f ca="1">Categoria!$AV$11</f>
        <v/>
      </c>
      <c r="AC39" s="31" t="str">
        <f ca="1">Categoria!$AY$11</f>
        <v/>
      </c>
      <c r="AD39" s="31" t="str">
        <f ca="1">Categoria!$BB$11</f>
        <v/>
      </c>
      <c r="AE39" s="31" t="str">
        <f ca="1">Categoria!$BE$11</f>
        <v/>
      </c>
    </row>
    <row r="40" spans="1:31" ht="23.1" customHeight="1" x14ac:dyDescent="0.2">
      <c r="A40" s="34" t="str">
        <f>Categoria!$A42</f>
        <v/>
      </c>
      <c r="L40" s="27" t="s">
        <v>92</v>
      </c>
      <c r="M40" s="33">
        <f ca="1">IF(Categoria!$D$11=0,"",Categoria!$D$11)</f>
        <v>14</v>
      </c>
      <c r="N40" s="33">
        <f ca="1">IF(Categoria!$G$11=0,"",Categoria!$G$11)</f>
        <v>7</v>
      </c>
      <c r="O40" s="33">
        <f ca="1">IF(Categoria!$J$11=0,"",Categoria!$J$11)</f>
        <v>1</v>
      </c>
      <c r="P40" s="33">
        <f ca="1">IF(Categoria!$M$11=0,"",Categoria!$M$11)</f>
        <v>1</v>
      </c>
      <c r="Q40" s="33">
        <f ca="1">IF(Categoria!$P$11=0,"",Categoria!$P$11)</f>
        <v>1</v>
      </c>
      <c r="R40" s="33" t="str">
        <f ca="1">IF(Categoria!$S$11=0,"",Categoria!$S$11)</f>
        <v/>
      </c>
      <c r="S40" s="33" t="str">
        <f ca="1">IF(Categoria!$V$11=0,"",Categoria!$V$11)</f>
        <v/>
      </c>
      <c r="T40" s="33" t="str">
        <f ca="1">IF(Categoria!$Y$11=0,"",Categoria!$Y$11)</f>
        <v/>
      </c>
      <c r="U40" s="33" t="str">
        <f ca="1">IF(Categoria!$AB$11=0,"",Categoria!$AB$11)</f>
        <v/>
      </c>
      <c r="V40" s="33" t="str">
        <f ca="1">IF(Categoria!$AE$11=0,"",Categoria!$AE$11)</f>
        <v/>
      </c>
      <c r="W40" s="33" t="str">
        <f ca="1">IF(Categoria!$AH$11=0,"",Categoria!$AH$11)</f>
        <v/>
      </c>
      <c r="X40" s="33" t="str">
        <f ca="1">IF(Categoria!$AK$11=0,"",Categoria!$AK$11)</f>
        <v/>
      </c>
      <c r="Y40" s="33" t="str">
        <f ca="1">IF(Categoria!$AN$11=0,"",Categoria!$AN$11)</f>
        <v/>
      </c>
      <c r="Z40" s="33" t="str">
        <f ca="1">IF(Categoria!$AQ$11=0,"",Categoria!$AQ$11)</f>
        <v/>
      </c>
      <c r="AA40" s="33">
        <f ca="1">IF(Categoria!$J$11=0,"",Categoria!$AT$11)</f>
        <v>0</v>
      </c>
      <c r="AB40" s="33">
        <f ca="1">IF(Categoria!$J$11=0,"",Categoria!$AW$11)</f>
        <v>0</v>
      </c>
      <c r="AC40" s="33">
        <f ca="1">IF(Categoria!$J$11=0,"",Categoria!$AZ$11)</f>
        <v>0</v>
      </c>
      <c r="AD40" s="33">
        <f ca="1">IF(Categoria!$J$11=0,"",Categoria!$BC$11)</f>
        <v>0</v>
      </c>
      <c r="AE40" s="33">
        <f ca="1">IF(Categoria!$J$11=0,"",Categoria!$BF$11)</f>
        <v>0</v>
      </c>
    </row>
    <row r="41" spans="1:31" ht="23.1" customHeight="1" thickBot="1" x14ac:dyDescent="0.25">
      <c r="A41" s="34" t="str">
        <f>Categoria!$A43</f>
        <v/>
      </c>
    </row>
    <row r="42" spans="1:31" ht="23.1" customHeight="1" thickBot="1" x14ac:dyDescent="0.25">
      <c r="A42" s="34" t="str">
        <f>Categoria!$A44</f>
        <v/>
      </c>
      <c r="L42" s="29" t="str">
        <f>Categoria!$A$12</f>
        <v>TOTAL</v>
      </c>
      <c r="M42" s="28" t="s">
        <v>5</v>
      </c>
      <c r="N42" s="28" t="s">
        <v>6</v>
      </c>
      <c r="O42" s="28" t="s">
        <v>7</v>
      </c>
      <c r="P42" s="28" t="s">
        <v>8</v>
      </c>
      <c r="Q42" s="28" t="s">
        <v>9</v>
      </c>
      <c r="R42" s="28" t="s">
        <v>4</v>
      </c>
      <c r="S42" s="28" t="s">
        <v>10</v>
      </c>
      <c r="T42" s="28" t="s">
        <v>42</v>
      </c>
      <c r="U42" s="28" t="s">
        <v>43</v>
      </c>
      <c r="V42" s="28" t="s">
        <v>44</v>
      </c>
      <c r="W42" s="28" t="s">
        <v>45</v>
      </c>
      <c r="X42" s="28" t="s">
        <v>46</v>
      </c>
      <c r="Y42" s="28" t="s">
        <v>84</v>
      </c>
      <c r="Z42" s="28" t="s">
        <v>85</v>
      </c>
      <c r="AA42" s="28" t="s">
        <v>86</v>
      </c>
      <c r="AB42" s="28" t="s">
        <v>87</v>
      </c>
      <c r="AC42" s="28" t="s">
        <v>88</v>
      </c>
      <c r="AD42" s="28" t="s">
        <v>89</v>
      </c>
      <c r="AE42" s="30" t="s">
        <v>90</v>
      </c>
    </row>
    <row r="43" spans="1:31" ht="23.1" customHeight="1" x14ac:dyDescent="0.2">
      <c r="A43" s="34" t="str">
        <f>Categoria!$A45</f>
        <v/>
      </c>
      <c r="L43" s="27" t="s">
        <v>15</v>
      </c>
      <c r="M43" s="32">
        <f ca="1">Categoria!$B$12</f>
        <v>38</v>
      </c>
      <c r="N43" s="32">
        <f ca="1">Categoria!$E$12</f>
        <v>30</v>
      </c>
      <c r="O43" s="32">
        <f ca="1">Categoria!$H$12</f>
        <v>35</v>
      </c>
      <c r="P43" s="32">
        <f ca="1">Categoria!$K$12</f>
        <v>27</v>
      </c>
      <c r="Q43" s="32">
        <f ca="1">Categoria!$N$12</f>
        <v>38</v>
      </c>
      <c r="R43" s="32">
        <f ca="1">Categoria!$Q$12</f>
        <v>47</v>
      </c>
      <c r="S43" s="32">
        <f ca="1">Categoria!$T$12</f>
        <v>71</v>
      </c>
      <c r="T43" s="32">
        <f ca="1">Categoria!$W$12</f>
        <v>0</v>
      </c>
      <c r="U43" s="32">
        <f ca="1">Categoria!$Z$12</f>
        <v>0</v>
      </c>
      <c r="V43" s="32">
        <f ca="1">Categoria!$AC$12</f>
        <v>0</v>
      </c>
      <c r="W43" s="32">
        <f ca="1">Categoria!$AF$12</f>
        <v>0</v>
      </c>
      <c r="X43" s="32">
        <f ca="1">Categoria!$AI$12</f>
        <v>0</v>
      </c>
      <c r="Y43" s="32">
        <f ca="1">Categoria!$AL$12</f>
        <v>0</v>
      </c>
      <c r="Z43" s="32">
        <f ca="1">Categoria!$AO$12</f>
        <v>0</v>
      </c>
      <c r="AA43" s="32">
        <f ca="1">Categoria!$AR$12</f>
        <v>0</v>
      </c>
      <c r="AB43" s="32">
        <f ca="1">Categoria!$AU$12</f>
        <v>0</v>
      </c>
      <c r="AC43" s="32">
        <f ca="1">Categoria!$AX$12</f>
        <v>0</v>
      </c>
      <c r="AD43" s="32">
        <f ca="1">Categoria!$BA$12</f>
        <v>0</v>
      </c>
      <c r="AE43" s="32">
        <f ca="1">Categoria!$BD$12</f>
        <v>0</v>
      </c>
    </row>
    <row r="44" spans="1:31" ht="23.1" customHeight="1" x14ac:dyDescent="0.2">
      <c r="A44" s="34" t="str">
        <f>Categoria!$A46</f>
        <v/>
      </c>
      <c r="L44" s="27" t="s">
        <v>91</v>
      </c>
      <c r="M44" s="31">
        <f ca="1">Categoria!$C$12</f>
        <v>36</v>
      </c>
      <c r="N44" s="31">
        <f ca="1">Categoria!$F$12</f>
        <v>37</v>
      </c>
      <c r="O44" s="31">
        <f ca="1">Categoria!$I$12</f>
        <v>35</v>
      </c>
      <c r="P44" s="31">
        <f ca="1">Categoria!$L$12</f>
        <v>40</v>
      </c>
      <c r="Q44" s="31">
        <f ca="1">Categoria!$O$12</f>
        <v>40</v>
      </c>
      <c r="R44" s="31">
        <f ca="1">Categoria!$R$12</f>
        <v>38</v>
      </c>
      <c r="S44" s="31">
        <f ca="1">Categoria!$U$12</f>
        <v>60</v>
      </c>
      <c r="T44" s="31">
        <f ca="1">Categoria!$X$12</f>
        <v>0</v>
      </c>
      <c r="U44" s="31">
        <f ca="1">Categoria!$AA$12</f>
        <v>0</v>
      </c>
      <c r="V44" s="31">
        <f ca="1">Categoria!$AD$12</f>
        <v>0</v>
      </c>
      <c r="W44" s="31">
        <f ca="1">Categoria!$AG$12</f>
        <v>0</v>
      </c>
      <c r="X44" s="31">
        <f ca="1">Categoria!$AJ$12</f>
        <v>0</v>
      </c>
      <c r="Y44" s="31">
        <f ca="1">Categoria!$AM$12</f>
        <v>0</v>
      </c>
      <c r="Z44" s="31">
        <f ca="1">Categoria!$AP$12</f>
        <v>0</v>
      </c>
      <c r="AA44" s="31">
        <f ca="1">Categoria!$AS$12</f>
        <v>0</v>
      </c>
      <c r="AB44" s="31">
        <f ca="1">Categoria!$AV$12</f>
        <v>0</v>
      </c>
      <c r="AC44" s="31">
        <f ca="1">Categoria!$AY$12</f>
        <v>0</v>
      </c>
      <c r="AD44" s="31">
        <f ca="1">Categoria!$BB$12</f>
        <v>0</v>
      </c>
      <c r="AE44" s="31">
        <f ca="1">Categoria!$BE$12</f>
        <v>0</v>
      </c>
    </row>
    <row r="45" spans="1:31" ht="23.1" customHeight="1" x14ac:dyDescent="0.2">
      <c r="A45" s="34" t="str">
        <f>Categoria!$A47</f>
        <v/>
      </c>
      <c r="L45" s="27" t="s">
        <v>92</v>
      </c>
      <c r="M45" s="33">
        <f ca="1">IF(Categoria!$D$12=0,"",Categoria!$D$12)</f>
        <v>74</v>
      </c>
      <c r="N45" s="33">
        <f ca="1">IF(Categoria!$G$12=0,"",Categoria!$G$12)</f>
        <v>67</v>
      </c>
      <c r="O45" s="33">
        <f ca="1">IF(Categoria!$J$12=0,"",Categoria!$J$12)</f>
        <v>70</v>
      </c>
      <c r="P45" s="33">
        <f ca="1">IF(Categoria!$M$12=0,"",Categoria!$M$12)</f>
        <v>67</v>
      </c>
      <c r="Q45" s="33">
        <f ca="1">IF(Categoria!$P$12=0,"",Categoria!$P$12)</f>
        <v>78</v>
      </c>
      <c r="R45" s="33">
        <f ca="1">IF(Categoria!$S$12=0,"",Categoria!$S$12)</f>
        <v>85</v>
      </c>
      <c r="S45" s="33">
        <f ca="1">IF(Categoria!$V$12=0,"",Categoria!$V$12)</f>
        <v>131</v>
      </c>
      <c r="T45" s="33" t="str">
        <f ca="1">IF(Categoria!$Y$12=0,"",Categoria!$Y$12)</f>
        <v/>
      </c>
      <c r="U45" s="33" t="str">
        <f ca="1">IF(Categoria!$AB$12=0,"",Categoria!$AB$12)</f>
        <v/>
      </c>
      <c r="V45" s="33" t="str">
        <f ca="1">IF(Categoria!$AE$12=0,"",Categoria!$AE$12)</f>
        <v/>
      </c>
      <c r="W45" s="33" t="str">
        <f ca="1">IF(Categoria!$AH$12=0,"",Categoria!$AH$12)</f>
        <v/>
      </c>
      <c r="X45" s="33" t="str">
        <f ca="1">IF(Categoria!$AK$12=0,"",Categoria!$AK$12)</f>
        <v/>
      </c>
      <c r="Y45" s="33" t="str">
        <f ca="1">IF(Categoria!$AN$12=0,"",Categoria!$AN$12)</f>
        <v/>
      </c>
      <c r="Z45" s="33" t="str">
        <f ca="1">IF(Categoria!$AQ$12=0,"",Categoria!$AQ$12)</f>
        <v/>
      </c>
      <c r="AA45" s="33">
        <f ca="1">IF(Categoria!$J$12=0,"",Categoria!$AT$12)</f>
        <v>0</v>
      </c>
      <c r="AB45" s="33">
        <f ca="1">IF(Categoria!$J$12=0,"",Categoria!$AW$12)</f>
        <v>0</v>
      </c>
      <c r="AC45" s="33">
        <f ca="1">IF(Categoria!$J$12=0,"",Categoria!$AZ$12)</f>
        <v>0</v>
      </c>
      <c r="AD45" s="33">
        <f ca="1">IF(Categoria!$J$12=0,"",Categoria!$BC$12)</f>
        <v>0</v>
      </c>
      <c r="AE45" s="33">
        <f ca="1">IF(Categoria!$J$12=0,"",Categoria!$BF$12)</f>
        <v>0</v>
      </c>
    </row>
    <row r="46" spans="1:31" ht="23.1" customHeight="1" x14ac:dyDescent="0.2">
      <c r="A46" s="34" t="str">
        <f>Categoria!$A48</f>
        <v/>
      </c>
    </row>
    <row r="47" spans="1:31" ht="23.1" customHeight="1" x14ac:dyDescent="0.2">
      <c r="A47" s="34" t="str">
        <f>Categoria!$A49</f>
        <v/>
      </c>
    </row>
    <row r="48" spans="1:31" ht="23.1" customHeight="1" x14ac:dyDescent="0.2">
      <c r="A48" s="34" t="str">
        <f>Categoria!$A50</f>
        <v/>
      </c>
    </row>
    <row r="49" spans="1:1" ht="23.1" customHeight="1" x14ac:dyDescent="0.2">
      <c r="A49" s="34" t="str">
        <f>Categoria!$A51</f>
        <v/>
      </c>
    </row>
    <row r="50" spans="1:1" ht="23.1" customHeight="1" x14ac:dyDescent="0.2">
      <c r="A50" s="34" t="str">
        <f>Categoria!$A52</f>
        <v/>
      </c>
    </row>
    <row r="51" spans="1:1" ht="23.1" customHeight="1" x14ac:dyDescent="0.2">
      <c r="A51" s="34" t="str">
        <f>Categoria!$A53</f>
        <v/>
      </c>
    </row>
    <row r="52" spans="1:1" ht="23.1" customHeight="1" x14ac:dyDescent="0.2">
      <c r="A52" s="34" t="str">
        <f>Categoria!$A54</f>
        <v/>
      </c>
    </row>
    <row r="53" spans="1:1" ht="23.1" customHeight="1" x14ac:dyDescent="0.2">
      <c r="A53" s="34" t="str">
        <f>Categoria!$A55</f>
        <v/>
      </c>
    </row>
    <row r="54" spans="1:1" ht="23.1" customHeight="1" x14ac:dyDescent="0.2">
      <c r="A54" s="34" t="str">
        <f>Categoria!$A56</f>
        <v/>
      </c>
    </row>
    <row r="55" spans="1:1" ht="23.1" customHeight="1" x14ac:dyDescent="0.2">
      <c r="A55" s="34" t="str">
        <f>Categoria!$A57</f>
        <v/>
      </c>
    </row>
    <row r="56" spans="1:1" ht="23.1" customHeight="1" x14ac:dyDescent="0.2">
      <c r="A56" s="34" t="str">
        <f>Categoria!$A58</f>
        <v/>
      </c>
    </row>
    <row r="57" spans="1:1" ht="23.1" customHeight="1" x14ac:dyDescent="0.2">
      <c r="A57" s="34" t="str">
        <f>Categoria!$A59</f>
        <v/>
      </c>
    </row>
    <row r="58" spans="1:1" ht="23.1" customHeight="1" x14ac:dyDescent="0.2">
      <c r="A58" s="34" t="str">
        <f>Categoria!$A60</f>
        <v/>
      </c>
    </row>
    <row r="59" spans="1:1" ht="23.1" customHeight="1" x14ac:dyDescent="0.2">
      <c r="A59" s="34" t="str">
        <f>Categoria!$A61</f>
        <v/>
      </c>
    </row>
    <row r="60" spans="1:1" ht="23.1" customHeight="1" x14ac:dyDescent="0.2">
      <c r="A60" s="34" t="str">
        <f>Categoria!$A62</f>
        <v/>
      </c>
    </row>
    <row r="61" spans="1:1" ht="23.1" customHeight="1" x14ac:dyDescent="0.2">
      <c r="A61" s="34" t="str">
        <f>Categoria!$A63</f>
        <v/>
      </c>
    </row>
    <row r="62" spans="1:1" ht="23.1" customHeight="1" x14ac:dyDescent="0.2">
      <c r="A62" s="34" t="str">
        <f>Categoria!$A64</f>
        <v/>
      </c>
    </row>
    <row r="63" spans="1:1" ht="23.1" customHeight="1" x14ac:dyDescent="0.2">
      <c r="A63" s="34" t="str">
        <f>Categoria!$A65</f>
        <v/>
      </c>
    </row>
    <row r="64" spans="1:1" ht="23.1" customHeight="1" x14ac:dyDescent="0.2">
      <c r="A64" s="34" t="str">
        <f>Categoria!$A66</f>
        <v/>
      </c>
    </row>
    <row r="65" spans="1:1" ht="23.1" customHeight="1" x14ac:dyDescent="0.2">
      <c r="A65" s="34" t="str">
        <f>Categoria!$A67</f>
        <v/>
      </c>
    </row>
    <row r="66" spans="1:1" ht="23.1" customHeight="1" x14ac:dyDescent="0.2">
      <c r="A66" s="34" t="str">
        <f>Categoria!$A68</f>
        <v/>
      </c>
    </row>
    <row r="67" spans="1:1" ht="23.1" customHeight="1" x14ac:dyDescent="0.2">
      <c r="A67" s="34" t="str">
        <f>Categoria!$A69</f>
        <v/>
      </c>
    </row>
    <row r="68" spans="1:1" ht="23.1" customHeight="1" x14ac:dyDescent="0.2">
      <c r="A68" s="34" t="str">
        <f>Categoria!$A70</f>
        <v/>
      </c>
    </row>
    <row r="69" spans="1:1" ht="23.1" customHeight="1" x14ac:dyDescent="0.2">
      <c r="A69" s="34" t="str">
        <f>Categoria!$A71</f>
        <v/>
      </c>
    </row>
    <row r="70" spans="1:1" ht="23.1" customHeight="1" x14ac:dyDescent="0.2">
      <c r="A70" s="34" t="str">
        <f>Categoria!$A72</f>
        <v/>
      </c>
    </row>
    <row r="71" spans="1:1" ht="23.1" customHeight="1" x14ac:dyDescent="0.2">
      <c r="A71" s="34" t="str">
        <f>Categoria!$A73</f>
        <v/>
      </c>
    </row>
    <row r="72" spans="1:1" ht="23.1" customHeight="1" x14ac:dyDescent="0.2">
      <c r="A72" s="34" t="str">
        <f>Categoria!$A74</f>
        <v/>
      </c>
    </row>
    <row r="73" spans="1:1" ht="23.1" customHeight="1" x14ac:dyDescent="0.2">
      <c r="A73" s="34" t="str">
        <f>Categoria!$A75</f>
        <v/>
      </c>
    </row>
    <row r="74" spans="1:1" ht="23.1" customHeight="1" x14ac:dyDescent="0.2">
      <c r="A74" s="34" t="str">
        <f>Categoria!$A76</f>
        <v/>
      </c>
    </row>
    <row r="75" spans="1:1" ht="23.1" customHeight="1" x14ac:dyDescent="0.2">
      <c r="A75" s="34" t="str">
        <f>Categoria!$A77</f>
        <v/>
      </c>
    </row>
    <row r="76" spans="1:1" ht="23.1" customHeight="1" x14ac:dyDescent="0.2">
      <c r="A76" s="34" t="str">
        <f>Categoria!$A78</f>
        <v/>
      </c>
    </row>
    <row r="77" spans="1:1" ht="23.1" customHeight="1" x14ac:dyDescent="0.2">
      <c r="A77" s="34" t="str">
        <f>Categoria!$A79</f>
        <v/>
      </c>
    </row>
    <row r="78" spans="1:1" ht="23.1" customHeight="1" x14ac:dyDescent="0.2">
      <c r="A78" s="34" t="str">
        <f>Categoria!$A80</f>
        <v/>
      </c>
    </row>
    <row r="79" spans="1:1" ht="23.1" customHeight="1" x14ac:dyDescent="0.2">
      <c r="A79" s="34" t="str">
        <f>Categoria!$A81</f>
        <v/>
      </c>
    </row>
    <row r="80" spans="1:1" ht="23.1" customHeight="1" x14ac:dyDescent="0.2">
      <c r="A80" s="34" t="str">
        <f>Categoria!$A82</f>
        <v/>
      </c>
    </row>
    <row r="81" spans="1:1" ht="23.1" customHeight="1" x14ac:dyDescent="0.2">
      <c r="A81" s="34" t="str">
        <f>Categoria!$A83</f>
        <v/>
      </c>
    </row>
    <row r="82" spans="1:1" ht="23.1" customHeight="1" x14ac:dyDescent="0.2">
      <c r="A82" s="34" t="str">
        <f>Categoria!$A84</f>
        <v/>
      </c>
    </row>
    <row r="83" spans="1:1" ht="23.1" customHeight="1" x14ac:dyDescent="0.2">
      <c r="A83" s="34" t="str">
        <f>Categoria!$A85</f>
        <v/>
      </c>
    </row>
    <row r="84" spans="1:1" ht="23.1" customHeight="1" x14ac:dyDescent="0.2">
      <c r="A84" s="34" t="str">
        <f>Categoria!$A86</f>
        <v/>
      </c>
    </row>
    <row r="85" spans="1:1" ht="23.1" customHeight="1" x14ac:dyDescent="0.2">
      <c r="A85" s="34" t="str">
        <f>Categoria!$A87</f>
        <v/>
      </c>
    </row>
    <row r="86" spans="1:1" ht="23.1" customHeight="1" x14ac:dyDescent="0.2">
      <c r="A86" s="34" t="str">
        <f>Categoria!$A88</f>
        <v/>
      </c>
    </row>
    <row r="87" spans="1:1" ht="23.1" customHeight="1" x14ac:dyDescent="0.2">
      <c r="A87" s="34" t="str">
        <f>Categoria!$A89</f>
        <v/>
      </c>
    </row>
    <row r="88" spans="1:1" ht="23.1" customHeight="1" x14ac:dyDescent="0.2">
      <c r="A88" s="34" t="str">
        <f>Categoria!$A90</f>
        <v/>
      </c>
    </row>
    <row r="89" spans="1:1" ht="23.1" customHeight="1" x14ac:dyDescent="0.2">
      <c r="A89" s="34" t="str">
        <f>Categoria!$A91</f>
        <v/>
      </c>
    </row>
    <row r="90" spans="1:1" ht="23.1" customHeight="1" x14ac:dyDescent="0.2">
      <c r="A90" s="34" t="str">
        <f>Categoria!$A92</f>
        <v/>
      </c>
    </row>
    <row r="91" spans="1:1" ht="23.1" customHeight="1" x14ac:dyDescent="0.2">
      <c r="A91" s="34" t="str">
        <f>Categoria!$A93</f>
        <v/>
      </c>
    </row>
    <row r="92" spans="1:1" ht="23.1" customHeight="1" x14ac:dyDescent="0.2">
      <c r="A92" s="34" t="str">
        <f>Categoria!$A94</f>
        <v/>
      </c>
    </row>
    <row r="93" spans="1:1" ht="23.1" customHeight="1" x14ac:dyDescent="0.2">
      <c r="A93" s="34" t="str">
        <f>Categoria!$A95</f>
        <v/>
      </c>
    </row>
    <row r="94" spans="1:1" ht="23.1" customHeight="1" x14ac:dyDescent="0.2">
      <c r="A94" s="34" t="str">
        <f>Categoria!$A96</f>
        <v/>
      </c>
    </row>
    <row r="95" spans="1:1" ht="23.1" customHeight="1" x14ac:dyDescent="0.2">
      <c r="A95" s="34" t="str">
        <f>Categoria!$A97</f>
        <v/>
      </c>
    </row>
    <row r="96" spans="1:1" ht="23.1" customHeight="1" x14ac:dyDescent="0.2">
      <c r="A96" s="34" t="str">
        <f>Categoria!$A98</f>
        <v/>
      </c>
    </row>
    <row r="97" spans="1:1" ht="23.1" customHeight="1" x14ac:dyDescent="0.2">
      <c r="A97" s="34" t="str">
        <f>Categoria!$A99</f>
        <v/>
      </c>
    </row>
    <row r="98" spans="1:1" ht="23.1" customHeight="1" x14ac:dyDescent="0.2">
      <c r="A98" s="34" t="str">
        <f>Categoria!$A100</f>
        <v/>
      </c>
    </row>
    <row r="99" spans="1:1" ht="23.1" customHeight="1" x14ac:dyDescent="0.2">
      <c r="A99" s="34" t="str">
        <f>Categoria!$A101</f>
        <v/>
      </c>
    </row>
    <row r="100" spans="1:1" ht="23.1" customHeight="1" x14ac:dyDescent="0.2">
      <c r="A100" s="34" t="str">
        <f>Categoria!$A102</f>
        <v/>
      </c>
    </row>
    <row r="101" spans="1:1" ht="23.1" customHeight="1" x14ac:dyDescent="0.2">
      <c r="A101" s="34" t="str">
        <f>Categoria!$A103</f>
        <v/>
      </c>
    </row>
    <row r="102" spans="1:1" ht="23.1" customHeight="1" x14ac:dyDescent="0.2">
      <c r="A102" s="34" t="str">
        <f>Categoria!$A104</f>
        <v/>
      </c>
    </row>
    <row r="103" spans="1:1" ht="23.1" customHeight="1" x14ac:dyDescent="0.2">
      <c r="A103" s="34" t="str">
        <f>Categoria!$A105</f>
        <v/>
      </c>
    </row>
    <row r="104" spans="1:1" ht="23.1" customHeight="1" x14ac:dyDescent="0.2">
      <c r="A104" s="34" t="str">
        <f>Categoria!$A106</f>
        <v/>
      </c>
    </row>
    <row r="105" spans="1:1" ht="23.1" customHeight="1" x14ac:dyDescent="0.2">
      <c r="A105" s="34" t="str">
        <f>Categoria!$A107</f>
        <v/>
      </c>
    </row>
    <row r="106" spans="1:1" ht="23.1" customHeight="1" x14ac:dyDescent="0.2">
      <c r="A106" s="34" t="str">
        <f>Categoria!$A108</f>
        <v/>
      </c>
    </row>
    <row r="107" spans="1:1" ht="23.1" customHeight="1" x14ac:dyDescent="0.2">
      <c r="A107" s="34" t="str">
        <f>Categoria!$A109</f>
        <v/>
      </c>
    </row>
    <row r="108" spans="1:1" ht="23.1" customHeight="1" x14ac:dyDescent="0.2">
      <c r="A108" s="34" t="str">
        <f>Categoria!$A110</f>
        <v/>
      </c>
    </row>
    <row r="109" spans="1:1" ht="23.1" customHeight="1" x14ac:dyDescent="0.2">
      <c r="A109" s="34" t="str">
        <f>Categoria!$A111</f>
        <v/>
      </c>
    </row>
    <row r="110" spans="1:1" ht="23.1" customHeight="1" x14ac:dyDescent="0.2">
      <c r="A110" s="34" t="str">
        <f>Categoria!$A112</f>
        <v/>
      </c>
    </row>
    <row r="111" spans="1:1" ht="23.1" customHeight="1" x14ac:dyDescent="0.2">
      <c r="A111" s="34" t="str">
        <f>Categoria!$A113</f>
        <v/>
      </c>
    </row>
    <row r="112" spans="1:1" ht="23.1" customHeight="1" x14ac:dyDescent="0.2">
      <c r="A112" s="34" t="str">
        <f>Categoria!$A114</f>
        <v/>
      </c>
    </row>
    <row r="113" spans="1:1" ht="23.1" customHeight="1" x14ac:dyDescent="0.2">
      <c r="A113" s="34" t="str">
        <f>Categoria!$A115</f>
        <v/>
      </c>
    </row>
    <row r="114" spans="1:1" ht="23.1" customHeight="1" x14ac:dyDescent="0.2">
      <c r="A114" s="34" t="str">
        <f>Categoria!$A116</f>
        <v/>
      </c>
    </row>
    <row r="115" spans="1:1" ht="23.1" customHeight="1" x14ac:dyDescent="0.2">
      <c r="A115" s="34" t="str">
        <f>Categoria!$A117</f>
        <v/>
      </c>
    </row>
    <row r="116" spans="1:1" ht="23.1" customHeight="1" x14ac:dyDescent="0.2">
      <c r="A116" s="34" t="str">
        <f>Categoria!$A118</f>
        <v/>
      </c>
    </row>
    <row r="117" spans="1:1" ht="23.1" customHeight="1" x14ac:dyDescent="0.2">
      <c r="A117" s="34" t="str">
        <f>Categoria!$A119</f>
        <v/>
      </c>
    </row>
    <row r="118" spans="1:1" ht="23.1" customHeight="1" x14ac:dyDescent="0.2">
      <c r="A118" s="34" t="str">
        <f>Categoria!$A120</f>
        <v/>
      </c>
    </row>
    <row r="119" spans="1:1" ht="23.1" customHeight="1" x14ac:dyDescent="0.2">
      <c r="A119" s="34" t="str">
        <f>Categoria!$A121</f>
        <v/>
      </c>
    </row>
    <row r="120" spans="1:1" ht="23.1" customHeight="1" x14ac:dyDescent="0.2">
      <c r="A120" s="34" t="str">
        <f>Categoria!$A122</f>
        <v/>
      </c>
    </row>
    <row r="121" spans="1:1" ht="23.1" customHeight="1" x14ac:dyDescent="0.2">
      <c r="A121" s="34" t="str">
        <f>Categoria!$A123</f>
        <v/>
      </c>
    </row>
    <row r="122" spans="1:1" ht="23.1" customHeight="1" x14ac:dyDescent="0.2">
      <c r="A122" s="34" t="str">
        <f>Categoria!$A124</f>
        <v/>
      </c>
    </row>
    <row r="123" spans="1:1" ht="23.1" customHeight="1" x14ac:dyDescent="0.2">
      <c r="A123" s="34" t="str">
        <f>Categoria!$A125</f>
        <v/>
      </c>
    </row>
    <row r="124" spans="1:1" ht="23.1" customHeight="1" x14ac:dyDescent="0.2">
      <c r="A124" s="34" t="str">
        <f>Categoria!$A126</f>
        <v/>
      </c>
    </row>
    <row r="125" spans="1:1" ht="23.1" customHeight="1" x14ac:dyDescent="0.2">
      <c r="A125" s="34" t="str">
        <f>Categoria!$A127</f>
        <v/>
      </c>
    </row>
    <row r="126" spans="1:1" ht="23.1" customHeight="1" x14ac:dyDescent="0.2">
      <c r="A126" s="34" t="str">
        <f>Categoria!$A128</f>
        <v/>
      </c>
    </row>
    <row r="127" spans="1:1" ht="23.1" customHeight="1" x14ac:dyDescent="0.2">
      <c r="A127" s="34" t="str">
        <f>Categoria!$A129</f>
        <v/>
      </c>
    </row>
    <row r="128" spans="1:1" ht="23.1" customHeight="1" x14ac:dyDescent="0.2">
      <c r="A128" s="34" t="str">
        <f>Categoria!$A130</f>
        <v/>
      </c>
    </row>
    <row r="129" spans="1:1" ht="23.1" customHeight="1" x14ac:dyDescent="0.2">
      <c r="A129" s="34" t="str">
        <f>Categoria!$A131</f>
        <v/>
      </c>
    </row>
    <row r="130" spans="1:1" ht="23.1" customHeight="1" x14ac:dyDescent="0.2">
      <c r="A130" s="34" t="str">
        <f>Categoria!$A132</f>
        <v/>
      </c>
    </row>
    <row r="131" spans="1:1" ht="23.1" customHeight="1" x14ac:dyDescent="0.2">
      <c r="A131" s="34" t="str">
        <f>Categoria!$A133</f>
        <v/>
      </c>
    </row>
    <row r="132" spans="1:1" ht="23.1" customHeight="1" x14ac:dyDescent="0.2">
      <c r="A132" s="34" t="str">
        <f>Categoria!$A134</f>
        <v/>
      </c>
    </row>
    <row r="133" spans="1:1" ht="23.1" customHeight="1" x14ac:dyDescent="0.2">
      <c r="A133" s="34" t="str">
        <f>Categoria!$A135</f>
        <v/>
      </c>
    </row>
    <row r="134" spans="1:1" ht="23.1" customHeight="1" x14ac:dyDescent="0.2">
      <c r="A134" s="34" t="str">
        <f>Categoria!$A136</f>
        <v/>
      </c>
    </row>
    <row r="135" spans="1:1" ht="23.1" customHeight="1" x14ac:dyDescent="0.2">
      <c r="A135" s="34" t="str">
        <f>Categoria!$A137</f>
        <v/>
      </c>
    </row>
    <row r="136" spans="1:1" ht="23.1" customHeight="1" x14ac:dyDescent="0.2">
      <c r="A136" s="34" t="str">
        <f>Categoria!$A138</f>
        <v/>
      </c>
    </row>
    <row r="137" spans="1:1" ht="23.1" customHeight="1" x14ac:dyDescent="0.2">
      <c r="A137" s="34" t="str">
        <f>Categoria!$A139</f>
        <v/>
      </c>
    </row>
    <row r="138" spans="1:1" ht="23.1" customHeight="1" x14ac:dyDescent="0.2">
      <c r="A138" s="34" t="str">
        <f>Categoria!$A140</f>
        <v/>
      </c>
    </row>
    <row r="139" spans="1:1" ht="23.1" customHeight="1" x14ac:dyDescent="0.2">
      <c r="A139" s="34" t="str">
        <f>Categoria!$A141</f>
        <v/>
      </c>
    </row>
    <row r="140" spans="1:1" ht="23.1" customHeight="1" x14ac:dyDescent="0.2">
      <c r="A140" s="34" t="str">
        <f>Categoria!$A142</f>
        <v/>
      </c>
    </row>
    <row r="141" spans="1:1" ht="23.1" customHeight="1" x14ac:dyDescent="0.2">
      <c r="A141" s="34" t="str">
        <f>Categoria!$A143</f>
        <v/>
      </c>
    </row>
    <row r="142" spans="1:1" ht="23.1" customHeight="1" x14ac:dyDescent="0.2">
      <c r="A142" s="34" t="str">
        <f>Categoria!$A144</f>
        <v/>
      </c>
    </row>
    <row r="143" spans="1:1" ht="23.1" customHeight="1" x14ac:dyDescent="0.2">
      <c r="A143" s="34" t="str">
        <f>Categoria!$A145</f>
        <v/>
      </c>
    </row>
    <row r="144" spans="1:1" ht="23.1" customHeight="1" x14ac:dyDescent="0.2">
      <c r="A144" s="34" t="str">
        <f>Categoria!$A146</f>
        <v/>
      </c>
    </row>
    <row r="145" spans="1:1" ht="23.1" customHeight="1" x14ac:dyDescent="0.2">
      <c r="A145" s="34" t="str">
        <f>Categoria!$A147</f>
        <v/>
      </c>
    </row>
    <row r="146" spans="1:1" ht="23.1" customHeight="1" x14ac:dyDescent="0.2">
      <c r="A146" s="34" t="str">
        <f>Categoria!$A148</f>
        <v/>
      </c>
    </row>
    <row r="147" spans="1:1" ht="23.1" customHeight="1" x14ac:dyDescent="0.2">
      <c r="A147" s="34" t="str">
        <f>Categoria!$A149</f>
        <v/>
      </c>
    </row>
    <row r="148" spans="1:1" ht="23.1" customHeight="1" x14ac:dyDescent="0.2">
      <c r="A148" s="34" t="str">
        <f>Categoria!$A150</f>
        <v/>
      </c>
    </row>
    <row r="149" spans="1:1" ht="23.1" customHeight="1" x14ac:dyDescent="0.2">
      <c r="A149" s="34" t="str">
        <f>Categoria!$A151</f>
        <v/>
      </c>
    </row>
    <row r="150" spans="1:1" ht="23.1" customHeight="1" x14ac:dyDescent="0.2">
      <c r="A150" s="34" t="str">
        <f>Categoria!$A152</f>
        <v/>
      </c>
    </row>
    <row r="151" spans="1:1" ht="23.1" customHeight="1" x14ac:dyDescent="0.2">
      <c r="A151" s="34" t="str">
        <f>Categoria!$A153</f>
        <v/>
      </c>
    </row>
    <row r="152" spans="1:1" ht="23.1" customHeight="1" x14ac:dyDescent="0.2">
      <c r="A152" s="34" t="str">
        <f>Categoria!$A154</f>
        <v/>
      </c>
    </row>
    <row r="153" spans="1:1" ht="23.1" customHeight="1" x14ac:dyDescent="0.2">
      <c r="A153" s="34" t="str">
        <f>Categoria!$A155</f>
        <v/>
      </c>
    </row>
    <row r="154" spans="1:1" ht="23.1" customHeight="1" x14ac:dyDescent="0.2">
      <c r="A154" s="34" t="str">
        <f>Categoria!$A156</f>
        <v/>
      </c>
    </row>
    <row r="155" spans="1:1" ht="23.1" customHeight="1" x14ac:dyDescent="0.2">
      <c r="A155" s="34" t="str">
        <f>Categoria!$A157</f>
        <v/>
      </c>
    </row>
    <row r="156" spans="1:1" ht="23.1" customHeight="1" x14ac:dyDescent="0.2">
      <c r="A156" s="34" t="str">
        <f>Categoria!$A158</f>
        <v/>
      </c>
    </row>
    <row r="157" spans="1:1" ht="23.1" customHeight="1" x14ac:dyDescent="0.2">
      <c r="A157" s="34" t="str">
        <f>Categoria!$A159</f>
        <v/>
      </c>
    </row>
    <row r="158" spans="1:1" ht="23.1" customHeight="1" x14ac:dyDescent="0.2">
      <c r="A158" s="34" t="str">
        <f>Categoria!$A160</f>
        <v/>
      </c>
    </row>
    <row r="159" spans="1:1" ht="23.1" customHeight="1" x14ac:dyDescent="0.2">
      <c r="A159" s="34" t="str">
        <f>Categoria!$A161</f>
        <v/>
      </c>
    </row>
    <row r="160" spans="1:1" ht="23.1" customHeight="1" x14ac:dyDescent="0.2">
      <c r="A160" s="34" t="str">
        <f>Categoria!$A162</f>
        <v/>
      </c>
    </row>
    <row r="161" spans="1:1" ht="23.1" customHeight="1" x14ac:dyDescent="0.2">
      <c r="A161" s="34" t="str">
        <f>Categoria!$A163</f>
        <v/>
      </c>
    </row>
    <row r="162" spans="1:1" ht="23.1" customHeight="1" x14ac:dyDescent="0.2">
      <c r="A162" s="34" t="str">
        <f>Categoria!$A164</f>
        <v/>
      </c>
    </row>
    <row r="163" spans="1:1" ht="23.1" customHeight="1" x14ac:dyDescent="0.2">
      <c r="A163" s="34" t="str">
        <f>Categoria!$A165</f>
        <v/>
      </c>
    </row>
    <row r="164" spans="1:1" ht="23.1" customHeight="1" x14ac:dyDescent="0.2">
      <c r="A164" s="34" t="str">
        <f>Categoria!$A166</f>
        <v/>
      </c>
    </row>
    <row r="165" spans="1:1" ht="23.1" customHeight="1" x14ac:dyDescent="0.2">
      <c r="A165" s="34" t="str">
        <f>Categoria!$A167</f>
        <v/>
      </c>
    </row>
    <row r="166" spans="1:1" ht="23.1" customHeight="1" x14ac:dyDescent="0.2">
      <c r="A166" s="34" t="str">
        <f>Categoria!$A168</f>
        <v/>
      </c>
    </row>
    <row r="167" spans="1:1" ht="23.1" customHeight="1" x14ac:dyDescent="0.2">
      <c r="A167" s="34" t="str">
        <f>Categoria!$A169</f>
        <v/>
      </c>
    </row>
    <row r="168" spans="1:1" ht="23.1" customHeight="1" x14ac:dyDescent="0.2">
      <c r="A168" s="34" t="str">
        <f>Categoria!$A170</f>
        <v/>
      </c>
    </row>
    <row r="169" spans="1:1" ht="23.1" customHeight="1" x14ac:dyDescent="0.2">
      <c r="A169" s="34" t="str">
        <f>Categoria!$A171</f>
        <v/>
      </c>
    </row>
    <row r="170" spans="1:1" ht="23.1" customHeight="1" x14ac:dyDescent="0.2">
      <c r="A170" s="34" t="str">
        <f>Categoria!$A172</f>
        <v/>
      </c>
    </row>
    <row r="171" spans="1:1" ht="23.1" customHeight="1" x14ac:dyDescent="0.2">
      <c r="A171" s="34" t="str">
        <f>Categoria!$A173</f>
        <v/>
      </c>
    </row>
    <row r="172" spans="1:1" ht="23.1" customHeight="1" x14ac:dyDescent="0.2">
      <c r="A172" s="34" t="str">
        <f>Categoria!$A174</f>
        <v/>
      </c>
    </row>
    <row r="173" spans="1:1" ht="23.1" customHeight="1" x14ac:dyDescent="0.2">
      <c r="A173" s="34" t="str">
        <f>Categoria!$A175</f>
        <v/>
      </c>
    </row>
    <row r="174" spans="1:1" ht="23.1" customHeight="1" x14ac:dyDescent="0.2">
      <c r="A174" s="34" t="str">
        <f>Categoria!$A176</f>
        <v/>
      </c>
    </row>
    <row r="175" spans="1:1" ht="23.1" customHeight="1" x14ac:dyDescent="0.2">
      <c r="A175" s="34" t="str">
        <f>Categoria!$A177</f>
        <v/>
      </c>
    </row>
    <row r="176" spans="1:1" ht="23.1" customHeight="1" x14ac:dyDescent="0.2">
      <c r="A176" s="34" t="str">
        <f>Categoria!$A178</f>
        <v/>
      </c>
    </row>
    <row r="177" spans="1:1" ht="23.1" customHeight="1" x14ac:dyDescent="0.2">
      <c r="A177" s="34" t="str">
        <f>Categoria!$A179</f>
        <v/>
      </c>
    </row>
    <row r="178" spans="1:1" ht="23.1" customHeight="1" x14ac:dyDescent="0.2">
      <c r="A178" s="34" t="str">
        <f>Categoria!$A180</f>
        <v/>
      </c>
    </row>
    <row r="179" spans="1:1" ht="23.1" customHeight="1" x14ac:dyDescent="0.2">
      <c r="A179" s="34" t="str">
        <f>Categoria!$A181</f>
        <v/>
      </c>
    </row>
    <row r="180" spans="1:1" ht="23.1" customHeight="1" x14ac:dyDescent="0.2">
      <c r="A180" s="34" t="str">
        <f>Categoria!$A182</f>
        <v/>
      </c>
    </row>
    <row r="181" spans="1:1" ht="23.1" customHeight="1" x14ac:dyDescent="0.2">
      <c r="A181" s="34" t="str">
        <f>Categoria!$A183</f>
        <v/>
      </c>
    </row>
    <row r="182" spans="1:1" ht="23.1" customHeight="1" x14ac:dyDescent="0.2">
      <c r="A182" s="34" t="str">
        <f>Categoria!$A184</f>
        <v/>
      </c>
    </row>
    <row r="183" spans="1:1" ht="23.1" customHeight="1" x14ac:dyDescent="0.2">
      <c r="A183" s="34" t="str">
        <f>Categoria!$A185</f>
        <v/>
      </c>
    </row>
    <row r="184" spans="1:1" ht="23.1" customHeight="1" x14ac:dyDescent="0.2">
      <c r="A184" s="34" t="str">
        <f>Categoria!$A186</f>
        <v/>
      </c>
    </row>
    <row r="185" spans="1:1" ht="23.1" customHeight="1" x14ac:dyDescent="0.2">
      <c r="A185" s="34" t="str">
        <f>Categoria!$A187</f>
        <v/>
      </c>
    </row>
    <row r="186" spans="1:1" ht="23.1" customHeight="1" x14ac:dyDescent="0.2">
      <c r="A186" s="34" t="str">
        <f>Categoria!$A188</f>
        <v/>
      </c>
    </row>
    <row r="187" spans="1:1" ht="23.1" customHeight="1" x14ac:dyDescent="0.2">
      <c r="A187" s="34" t="str">
        <f>Categoria!$A189</f>
        <v/>
      </c>
    </row>
    <row r="188" spans="1:1" ht="23.1" customHeight="1" x14ac:dyDescent="0.2">
      <c r="A188" s="34" t="str">
        <f>Categoria!$A190</f>
        <v/>
      </c>
    </row>
    <row r="189" spans="1:1" ht="23.1" customHeight="1" x14ac:dyDescent="0.2">
      <c r="A189" s="34" t="str">
        <f>Categoria!$A191</f>
        <v/>
      </c>
    </row>
    <row r="190" spans="1:1" ht="23.1" customHeight="1" x14ac:dyDescent="0.2">
      <c r="A190" s="34" t="str">
        <f>Categoria!$A192</f>
        <v/>
      </c>
    </row>
    <row r="191" spans="1:1" ht="23.1" customHeight="1" x14ac:dyDescent="0.2">
      <c r="A191" s="34" t="str">
        <f>Categoria!$A193</f>
        <v/>
      </c>
    </row>
    <row r="192" spans="1:1" ht="23.1" customHeight="1" x14ac:dyDescent="0.2">
      <c r="A192" s="34" t="str">
        <f>Categoria!$A194</f>
        <v/>
      </c>
    </row>
    <row r="193" spans="1:1" ht="23.1" customHeight="1" x14ac:dyDescent="0.2">
      <c r="A193" s="34" t="str">
        <f>Categoria!$A195</f>
        <v/>
      </c>
    </row>
    <row r="194" spans="1:1" ht="23.1" customHeight="1" x14ac:dyDescent="0.2">
      <c r="A194" s="34" t="str">
        <f>Categoria!$A196</f>
        <v/>
      </c>
    </row>
    <row r="195" spans="1:1" ht="23.1" customHeight="1" x14ac:dyDescent="0.2">
      <c r="A195" s="34" t="str">
        <f>Categoria!$A197</f>
        <v/>
      </c>
    </row>
    <row r="196" spans="1:1" ht="23.1" customHeight="1" x14ac:dyDescent="0.2">
      <c r="A196" s="34" t="str">
        <f>Categoria!$A198</f>
        <v/>
      </c>
    </row>
    <row r="197" spans="1:1" ht="23.1" customHeight="1" x14ac:dyDescent="0.2">
      <c r="A197" s="34" t="str">
        <f>Categoria!$A199</f>
        <v/>
      </c>
    </row>
    <row r="198" spans="1:1" ht="23.1" customHeight="1" x14ac:dyDescent="0.2">
      <c r="A198" s="34" t="str">
        <f>Categoria!$A200</f>
        <v/>
      </c>
    </row>
    <row r="199" spans="1:1" ht="23.1" customHeight="1" x14ac:dyDescent="0.2">
      <c r="A199" s="34"/>
    </row>
    <row r="200" spans="1:1" ht="23.1" customHeight="1" x14ac:dyDescent="0.2">
      <c r="A200" s="34"/>
    </row>
  </sheetData>
  <mergeCells count="2">
    <mergeCell ref="E1:I1"/>
    <mergeCell ref="D2:J14"/>
  </mergeCells>
  <conditionalFormatting sqref="A2:A200">
    <cfRule type="cellIs" dxfId="59" priority="1" operator="equal">
      <formula>"TOTAL"</formula>
    </cfRule>
    <cfRule type="cellIs" dxfId="58" priority="2" operator="equal">
      <formula>""</formula>
    </cfRule>
    <cfRule type="cellIs" dxfId="57" priority="3" operator="notEqual">
      <formula>""""""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F203"/>
  <sheetViews>
    <sheetView workbookViewId="0">
      <selection activeCell="A17" sqref="A17"/>
    </sheetView>
  </sheetViews>
  <sheetFormatPr baseColWidth="10" defaultRowHeight="12.75" x14ac:dyDescent="0.2"/>
  <cols>
    <col min="1" max="1" width="79.140625" customWidth="1"/>
  </cols>
  <sheetData>
    <row r="1" spans="1:58" ht="13.5" thickBot="1" x14ac:dyDescent="0.25">
      <c r="A1" s="1"/>
      <c r="B1" s="4" t="s">
        <v>0</v>
      </c>
      <c r="C1" s="4" t="s">
        <v>1</v>
      </c>
      <c r="D1" s="5" t="s">
        <v>2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ht="41.25" customHeight="1" thickBot="1" x14ac:dyDescent="0.25">
      <c r="A2" s="2"/>
      <c r="B2" s="53" t="s">
        <v>5</v>
      </c>
      <c r="C2" s="54"/>
      <c r="D2" s="55"/>
      <c r="E2" s="50" t="s">
        <v>6</v>
      </c>
      <c r="F2" s="51"/>
      <c r="G2" s="52"/>
      <c r="H2" s="50" t="s">
        <v>7</v>
      </c>
      <c r="I2" s="51"/>
      <c r="J2" s="52"/>
      <c r="K2" s="50" t="s">
        <v>8</v>
      </c>
      <c r="L2" s="51"/>
      <c r="M2" s="52"/>
      <c r="N2" s="50" t="s">
        <v>9</v>
      </c>
      <c r="O2" s="51"/>
      <c r="P2" s="52"/>
      <c r="Q2" s="50" t="s">
        <v>4</v>
      </c>
      <c r="R2" s="51"/>
      <c r="S2" s="52"/>
      <c r="T2" s="50" t="s">
        <v>10</v>
      </c>
      <c r="U2" s="51"/>
      <c r="V2" s="52"/>
      <c r="W2" s="50" t="s">
        <v>42</v>
      </c>
      <c r="X2" s="51"/>
      <c r="Y2" s="52"/>
      <c r="Z2" s="50" t="s">
        <v>43</v>
      </c>
      <c r="AA2" s="51"/>
      <c r="AB2" s="52"/>
      <c r="AC2" s="50" t="s">
        <v>44</v>
      </c>
      <c r="AD2" s="51"/>
      <c r="AE2" s="52"/>
      <c r="AF2" s="50" t="s">
        <v>45</v>
      </c>
      <c r="AG2" s="51"/>
      <c r="AH2" s="52"/>
      <c r="AI2" s="50" t="s">
        <v>46</v>
      </c>
      <c r="AJ2" s="51"/>
      <c r="AK2" s="52"/>
      <c r="AL2" s="50" t="s">
        <v>84</v>
      </c>
      <c r="AM2" s="51"/>
      <c r="AN2" s="52"/>
      <c r="AO2" s="50" t="s">
        <v>85</v>
      </c>
      <c r="AP2" s="51"/>
      <c r="AQ2" s="52"/>
      <c r="AR2" s="50" t="s">
        <v>86</v>
      </c>
      <c r="AS2" s="51"/>
      <c r="AT2" s="52"/>
      <c r="AU2" s="50" t="s">
        <v>87</v>
      </c>
      <c r="AV2" s="51"/>
      <c r="AW2" s="52"/>
      <c r="AX2" s="50" t="s">
        <v>88</v>
      </c>
      <c r="AY2" s="51"/>
      <c r="AZ2" s="52"/>
      <c r="BA2" s="50" t="s">
        <v>89</v>
      </c>
      <c r="BB2" s="51"/>
      <c r="BC2" s="52"/>
      <c r="BD2" s="50" t="s">
        <v>90</v>
      </c>
      <c r="BE2" s="51"/>
      <c r="BF2" s="52"/>
    </row>
    <row r="3" spans="1:58" ht="30" customHeight="1" thickBot="1" x14ac:dyDescent="0.25">
      <c r="A3" s="20" t="s">
        <v>11</v>
      </c>
      <c r="B3" s="16" t="s">
        <v>20</v>
      </c>
      <c r="C3" s="17" t="s">
        <v>21</v>
      </c>
      <c r="D3" s="17" t="s">
        <v>22</v>
      </c>
      <c r="E3" s="16" t="s">
        <v>23</v>
      </c>
      <c r="F3" s="17" t="s">
        <v>24</v>
      </c>
      <c r="G3" s="17" t="s">
        <v>25</v>
      </c>
      <c r="H3" s="16" t="s">
        <v>26</v>
      </c>
      <c r="I3" s="17" t="s">
        <v>27</v>
      </c>
      <c r="J3" s="17" t="s">
        <v>28</v>
      </c>
      <c r="K3" s="16" t="s">
        <v>29</v>
      </c>
      <c r="L3" s="17" t="s">
        <v>30</v>
      </c>
      <c r="M3" s="17" t="s">
        <v>31</v>
      </c>
      <c r="N3" s="16" t="s">
        <v>32</v>
      </c>
      <c r="O3" s="17" t="s">
        <v>33</v>
      </c>
      <c r="P3" s="17" t="s">
        <v>34</v>
      </c>
      <c r="Q3" s="16" t="s">
        <v>35</v>
      </c>
      <c r="R3" s="17" t="s">
        <v>36</v>
      </c>
      <c r="S3" s="17" t="s">
        <v>37</v>
      </c>
      <c r="T3" s="16" t="s">
        <v>38</v>
      </c>
      <c r="U3" s="17" t="s">
        <v>39</v>
      </c>
      <c r="V3" s="17" t="s">
        <v>40</v>
      </c>
      <c r="W3" s="21" t="s">
        <v>48</v>
      </c>
      <c r="X3" s="21" t="s">
        <v>49</v>
      </c>
      <c r="Y3" s="21" t="s">
        <v>50</v>
      </c>
      <c r="Z3" s="21" t="s">
        <v>51</v>
      </c>
      <c r="AA3" s="21" t="s">
        <v>52</v>
      </c>
      <c r="AB3" s="21" t="s">
        <v>53</v>
      </c>
      <c r="AC3" s="21" t="s">
        <v>54</v>
      </c>
      <c r="AD3" s="21" t="s">
        <v>55</v>
      </c>
      <c r="AE3" s="21" t="s">
        <v>56</v>
      </c>
      <c r="AF3" s="21" t="s">
        <v>57</v>
      </c>
      <c r="AG3" s="21" t="s">
        <v>58</v>
      </c>
      <c r="AH3" s="21" t="s">
        <v>59</v>
      </c>
      <c r="AI3" s="21" t="s">
        <v>60</v>
      </c>
      <c r="AJ3" s="21" t="s">
        <v>61</v>
      </c>
      <c r="AK3" s="21" t="s">
        <v>62</v>
      </c>
      <c r="AL3" s="21" t="s">
        <v>63</v>
      </c>
      <c r="AM3" s="21" t="s">
        <v>64</v>
      </c>
      <c r="AN3" s="21" t="s">
        <v>65</v>
      </c>
      <c r="AO3" s="21" t="s">
        <v>66</v>
      </c>
      <c r="AP3" s="21" t="s">
        <v>67</v>
      </c>
      <c r="AQ3" s="21" t="s">
        <v>68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73</v>
      </c>
      <c r="AW3" s="21" t="s">
        <v>74</v>
      </c>
      <c r="AX3" s="21" t="s">
        <v>75</v>
      </c>
      <c r="AY3" s="21" t="s">
        <v>76</v>
      </c>
      <c r="AZ3" s="21" t="s">
        <v>77</v>
      </c>
      <c r="BA3" s="21" t="s">
        <v>78</v>
      </c>
      <c r="BB3" s="21" t="s">
        <v>79</v>
      </c>
      <c r="BC3" s="21" t="s">
        <v>80</v>
      </c>
      <c r="BD3" s="21" t="s">
        <v>81</v>
      </c>
      <c r="BE3" s="21" t="s">
        <v>82</v>
      </c>
      <c r="BF3" s="21" t="s">
        <v>83</v>
      </c>
    </row>
    <row r="4" spans="1:58" ht="13.5" customHeight="1" x14ac:dyDescent="0.2">
      <c r="A4" s="25" t="str">
        <f>IF([4]INVESTIGADOR_Categoria!$B2&lt;&gt;"",[4]INVESTIGADOR_Categoria!$B2,IF(AND([4]INVESTIGADOR_Categoria!$B2="",[4]INVESTIGADOR_Categoria!$B3="",[4]INVESTIGADOR_Categoria!$B1=""),"","TOTAL"))</f>
        <v>Beca Iniciación a Investigación</v>
      </c>
      <c r="B4" s="3">
        <f ca="1">IF(AND($A4&lt;&gt;"",$A4&lt;&gt;"TOTAL"),IF(AND([4]INVESTIGADOR_Categoria!$C2&lt;&gt;"",[4]INVESTIGADOR_Categoria!$C2&lt;&gt;0),[4]INVESTIGADOR_Categoria!$C2,""),IF($A4="TOTAL",SUM(INDIRECT("B4:B"&amp;ROW()-1)),""))</f>
        <v>4</v>
      </c>
      <c r="C4" s="3">
        <f ca="1">IF(AND($A4&lt;&gt;"",$A4&lt;&gt;"TOTAL"),IF(AND([4]INVESTIGADOR_Categoria!$E2&lt;&gt;"",[4]INVESTIGADOR_Categoria!$E2&lt;&gt;0),[4]INVESTIGADOR_Categoria!$E2,""),IF($A4="TOTAL",SUM(INDIRECT("C4:C"&amp;ROW()-1)),""))</f>
        <v>8</v>
      </c>
      <c r="D4" s="3">
        <f ca="1">IF(AND($A4&lt;&gt;"",$A4&lt;&gt;"TOTAL"),SUM(B4:C4),IF($A4="TOTAL",SUM(INDIRECT("D4:D"&amp;ROW()-1)),""))</f>
        <v>12</v>
      </c>
      <c r="E4" s="3">
        <f ca="1">IF(AND($A4&lt;&gt;"",$A4&lt;&gt;"TOTAL"),IF(AND([4]INVESTIGADOR_Categoria!$H2&lt;&gt;"",[4]INVESTIGADOR_Categoria!$H2&lt;&gt;0),[4]INVESTIGADOR_Categoria!$H2,""),IF($A4="TOTAL",SUM(INDIRECT("E4:E"&amp;ROW()-1)),""))</f>
        <v>2</v>
      </c>
      <c r="F4" s="3">
        <f ca="1">IF(AND($A4&lt;&gt;"",$A4&lt;&gt;"TOTAL"),IF(AND([4]INVESTIGADOR_Categoria!$J2&lt;&gt;"",[4]INVESTIGADOR_Categoria!$J2&lt;&gt;0),[4]INVESTIGADOR_Categoria!$J2,""),IF($A4="TOTAL",SUM(INDIRECT("F4:F"&amp;ROW()-1)),""))</f>
        <v>6</v>
      </c>
      <c r="G4" s="3">
        <f ca="1">IF(AND($A4&lt;&gt;"",$A4&lt;&gt;"TOTAL"),SUM(E4:F4),IF($A4="TOTAL",SUM(INDIRECT("G4:G"&amp;ROW()-1)),""))</f>
        <v>8</v>
      </c>
      <c r="H4" s="3">
        <f ca="1">IF(AND($A4&lt;&gt;"",$A4&lt;&gt;"TOTAL"),IF(AND([4]INVESTIGADOR_Categoria!$M2&lt;&gt;"",[4]INVESTIGADOR_Categoria!$M2&lt;&gt;0),[4]INVESTIGADOR_Categoria!$M2,""),IF($A4="TOTAL",SUM(INDIRECT("H4:H"&amp;ROW()-1)),""))</f>
        <v>6</v>
      </c>
      <c r="I4" s="3">
        <f ca="1">IF(AND($A4&lt;&gt;"",$A4&lt;&gt;"TOTAL"),IF(AND([4]INVESTIGADOR_Categoria!$O2&lt;&gt;"",[4]INVESTIGADOR_Categoria!$O2&lt;&gt;0),[4]INVESTIGADOR_Categoria!$O2,""),IF($A4="TOTAL",SUM(INDIRECT("I4:I"&amp;ROW()-1)),""))</f>
        <v>6</v>
      </c>
      <c r="J4" s="3">
        <f ca="1">IF(AND($A4&lt;&gt;"",$A4&lt;&gt;"TOTAL"),SUM(H4:I4),IF($A4="TOTAL",SUM(INDIRECT("J4:J"&amp;ROW()-1)),""))</f>
        <v>12</v>
      </c>
      <c r="K4" s="3">
        <f ca="1">IF(AND($A4&lt;&gt;"",$A4&lt;&gt;"TOTAL"),IF(AND([4]INVESTIGADOR_Categoria!$R2&lt;&gt;"",[4]INVESTIGADOR_Categoria!$R2&lt;&gt;0),[4]INVESTIGADOR_Categoria!$R2,""),IF($A4="TOTAL",SUM(INDIRECT("K4:K"&amp;ROW()-1)),""))</f>
        <v>2</v>
      </c>
      <c r="L4" s="3">
        <f ca="1">IF(AND($A4&lt;&gt;"",$A4&lt;&gt;"TOTAL"),IF(AND([4]INVESTIGADOR_Categoria!$T2&lt;&gt;"",[4]INVESTIGADOR_Categoria!$T2&lt;&gt;0),[4]INVESTIGADOR_Categoria!$T2,""),IF($A4="TOTAL",SUM(INDIRECT("L4:L"&amp;ROW()-1)),""))</f>
        <v>10</v>
      </c>
      <c r="M4" s="3">
        <f ca="1">IF(AND($A4&lt;&gt;"",$A4&lt;&gt;"TOTAL"),SUM(K4:L4),IF($A4="TOTAL",SUM(INDIRECT("M4:M"&amp;ROW()-1)),""))</f>
        <v>12</v>
      </c>
      <c r="N4" s="3">
        <f ca="1">IF(AND($A4&lt;&gt;"",$A4&lt;&gt;"TOTAL"),IF(AND([4]INVESTIGADOR_Categoria!$W2&lt;&gt;"",[4]INVESTIGADOR_Categoria!$W2&lt;&gt;0),[4]INVESTIGADOR_Categoria!$W2,""),IF($A4="TOTAL",SUM(INDIRECT("N4:N"&amp;ROW()-1)),""))</f>
        <v>6</v>
      </c>
      <c r="O4" s="3">
        <f ca="1">IF(AND($A4&lt;&gt;"",$A4&lt;&gt;"TOTAL"),IF(AND([4]INVESTIGADOR_Categoria!$Y2&lt;&gt;"",[4]INVESTIGADOR_Categoria!$Y2&lt;&gt;0),[4]INVESTIGADOR_Categoria!$Y2,""),IF($A4="TOTAL",SUM(INDIRECT("O4:O"&amp;ROW()-1)),""))</f>
        <v>12</v>
      </c>
      <c r="P4" s="3">
        <f ca="1">IF(AND($A4&lt;&gt;"",$A4&lt;&gt;"TOTAL"),SUM(N4:O4),IF($A4="TOTAL",SUM(INDIRECT("P4:P"&amp;ROW()-1)),""))</f>
        <v>18</v>
      </c>
      <c r="Q4" s="3">
        <f ca="1">IF(AND($A4&lt;&gt;"",$A4&lt;&gt;"TOTAL"),IF(AND([4]INVESTIGADOR_Categoria!$AB2&lt;&gt;"",[4]INVESTIGADOR_Categoria!$AB2&lt;&gt;0),[4]INVESTIGADOR_Categoria!$AB2,""),IF($A4="TOTAL",SUM(INDIRECT("Q4:Q"&amp;ROW()-1)),""))</f>
        <v>7</v>
      </c>
      <c r="R4" s="3">
        <f ca="1">IF(AND($A4&lt;&gt;"",$A4&lt;&gt;"TOTAL"),IF(AND([4]INVESTIGADOR_Categoria!$AD2&lt;&gt;"",[4]INVESTIGADOR_Categoria!$AD2&lt;&gt;0),[4]INVESTIGADOR_Categoria!$AD2,""),IF($A4="TOTAL",SUM(INDIRECT("R4:R"&amp;ROW()-1)),""))</f>
        <v>9</v>
      </c>
      <c r="S4" s="3">
        <f ca="1">IF(AND($A4&lt;&gt;"",$A4&lt;&gt;"TOTAL"),SUM(Q4:R4),IF($A4="TOTAL",SUM(INDIRECT("S4:S"&amp;ROW()-1)),""))</f>
        <v>16</v>
      </c>
      <c r="T4" s="3">
        <f ca="1">IF(AND($A4&lt;&gt;"",$A4&lt;&gt;"TOTAL"),IF(AND([4]INVESTIGADOR_Categoria!$AG2&lt;&gt;"",[4]INVESTIGADOR_Categoria!$AG2&lt;&gt;0),[4]INVESTIGADOR_Categoria!$AG2,""),IF($A4="TOTAL",SUM(INDIRECT("T4:T"&amp;ROW()-1)),""))</f>
        <v>10</v>
      </c>
      <c r="U4" s="3">
        <f ca="1">IF(AND($A4&lt;&gt;"",$A4&lt;&gt;"TOTAL"),IF(AND([4]INVESTIGADOR_Categoria!$AI2&lt;&gt;"",[4]INVESTIGADOR_Categoria!$AI2&lt;&gt;0),[4]INVESTIGADOR_Categoria!$AI2,""),IF($A4="TOTAL",SUM(INDIRECT("U4:U"&amp;ROW()-1)),""))</f>
        <v>9</v>
      </c>
      <c r="V4" s="3">
        <f ca="1">IF(AND($A4&lt;&gt;"",$A4&lt;&gt;"TOTAL"),SUM(T4:U4),IF($A4="TOTAL",SUM(INDIRECT("V4:V"&amp;ROW()-1)),""))</f>
        <v>19</v>
      </c>
      <c r="W4" s="3" t="str">
        <f ca="1">IF(AND($A4&lt;&gt;"",$A4&lt;&gt;"TOTAL"),IF(AND([4]INVESTIGADOR_Categoria!$AL2&lt;&gt;"",[4]INVESTIGADOR_Categoria!$AL2&lt;&gt;0),[4]INVESTIGADOR_Categoria!$AL2,""),IF($A4="TOTAL",SUM(INDIRECT("W4:W"&amp;ROW()-1)),""))</f>
        <v/>
      </c>
      <c r="X4" s="3" t="str">
        <f ca="1">IF(AND($A4&lt;&gt;"",$A4&lt;&gt;"TOTAL"),IF(AND([4]INVESTIGADOR_Categoria!$AN2&lt;&gt;"",[4]INVESTIGADOR_Categoria!$AN2&lt;&gt;0),[4]INVESTIGADOR_Categoria!$AN2,""),IF($A4="TOTAL",SUM(INDIRECT("X4:X"&amp;ROW()-1)),""))</f>
        <v/>
      </c>
      <c r="Y4" s="3">
        <f ca="1">IF(AND($A4&lt;&gt;"",$A4&lt;&gt;"TOTAL"),SUM(W4:X4),IF($A4="TOTAL",SUM(INDIRECT("Y4:Y"&amp;ROW()-1)),""))</f>
        <v>0</v>
      </c>
      <c r="Z4" s="3" t="str">
        <f ca="1">IF(AND($A4&lt;&gt;"",$A4&lt;&gt;"TOTAL"),IF(AND([4]INVESTIGADOR_Categoria!$AQ2&lt;&gt;"",[4]INVESTIGADOR_Categoria!$AQ2&lt;&gt;0),[4]INVESTIGADOR_Categoria!$AQ2,""),IF($A4="TOTAL",SUM(INDIRECT("Z4:Z"&amp;ROW()-1)),""))</f>
        <v/>
      </c>
      <c r="AA4" s="3" t="str">
        <f ca="1">IF(AND($A4&lt;&gt;"",$A4&lt;&gt;"TOTAL"),IF(AND([4]INVESTIGADOR_Categoria!$AS2&lt;&gt;"",[4]INVESTIGADOR_Categoria!$AS2&lt;&gt;0),[4]INVESTIGADOR_Categoria!$AS2,""),IF($A4="TOTAL",SUM(INDIRECT("AA4:AA"&amp;ROW()-1)),""))</f>
        <v/>
      </c>
      <c r="AB4" s="3">
        <f ca="1">IF(AND($A4&lt;&gt;"",$A4&lt;&gt;"TOTAL"),SUM(Z4:AA4),IF($A4="TOTAL",SUM(INDIRECT("AB4:AB"&amp;ROW()-1)),""))</f>
        <v>0</v>
      </c>
      <c r="AC4" s="3" t="str">
        <f ca="1">IF(AND($A4&lt;&gt;"",$A4&lt;&gt;"TOTAL"),IF(AND([4]INVESTIGADOR_Categoria!$AV2&lt;&gt;"",[4]INVESTIGADOR_Categoria!$AV2&lt;&gt;0),[4]INVESTIGADOR_Categoria!$AV2,""),IF($A4="TOTAL",SUM(INDIRECT("AC4:AC"&amp;ROW()-1)),""))</f>
        <v/>
      </c>
      <c r="AD4" s="3" t="str">
        <f ca="1">IF(AND($A4&lt;&gt;"",$A4&lt;&gt;"TOTAL"),IF(AND([4]INVESTIGADOR_Categoria!$AX2&lt;&gt;"",[4]INVESTIGADOR_Categoria!$AX2&lt;&gt;0),[4]INVESTIGADOR_Categoria!$AX2,""),IF($A4="TOTAL",SUM(INDIRECT("AD4:AD"&amp;ROW()-1)),""))</f>
        <v/>
      </c>
      <c r="AE4" s="3">
        <f ca="1">IF(AND($A4&lt;&gt;"",$A4&lt;&gt;"TOTAL"),SUM(AC4:AD4),IF($A4="TOTAL",SUM(INDIRECT("AE4:AE"&amp;ROW()-1)),""))</f>
        <v>0</v>
      </c>
      <c r="AF4" s="3" t="str">
        <f ca="1">IF(AND($A4&lt;&gt;"",$A4&lt;&gt;"TOTAL"),IF(AND([4]INVESTIGADOR_Categoria!$BA2&lt;&gt;"",[4]INVESTIGADOR_Categoria!$BA2&lt;&gt;0),[4]INVESTIGADOR_Categoria!$BA2,""),IF($A4="TOTAL",SUM(INDIRECT("AF4:AF"&amp;ROW()-1)),""))</f>
        <v/>
      </c>
      <c r="AG4" s="3" t="str">
        <f ca="1">IF(AND($A4&lt;&gt;"",$A4&lt;&gt;"TOTAL"),IF(AND([4]INVESTIGADOR_Categoria!$BC2&lt;&gt;"",[4]INVESTIGADOR_Categoria!$BC2&lt;&gt;0),[4]INVESTIGADOR_Categoria!$BC2,""),IF($A4="TOTAL",SUM(INDIRECT("AG4:AG"&amp;ROW()-1)),""))</f>
        <v/>
      </c>
      <c r="AH4" s="3">
        <f ca="1">IF(AND($A4&lt;&gt;"",$A4&lt;&gt;"TOTAL"),SUM(AF4:AG4),IF($A4="TOTAL",SUM(INDIRECT("AH4:AH"&amp;ROW()-1)),""))</f>
        <v>0</v>
      </c>
      <c r="AI4" s="3" t="str">
        <f ca="1">IF(AND($A4&lt;&gt;"",$A4&lt;&gt;"TOTAL"),IF(AND([4]INVESTIGADOR_Categoria!$BF2&lt;&gt;"",[4]INVESTIGADOR_Categoria!$BF2&lt;&gt;0),[4]INVESTIGADOR_Categoria!$BF2,""),IF($A4="TOTAL",SUM(INDIRECT("AI4:AI"&amp;ROW()-1)),""))</f>
        <v/>
      </c>
      <c r="AJ4" s="3" t="str">
        <f ca="1">IF(AND($A4&lt;&gt;"",$A4&lt;&gt;"TOTAL"),IF(AND([4]INVESTIGADOR_Categoria!$BH2&lt;&gt;"",[4]INVESTIGADOR_Categoria!$BH2&lt;&gt;0),[4]INVESTIGADOR_Categoria!$BH2,""),IF($A4="TOTAL",SUM(INDIRECT("AJ4:AJ"&amp;ROW()-1)),""))</f>
        <v/>
      </c>
      <c r="AK4" s="3">
        <f ca="1">IF(AND($A4&lt;&gt;"",$A4&lt;&gt;"TOTAL"),SUM(AI4:AJ4),IF($A4="TOTAL",SUM(INDIRECT("AK4:AK"&amp;ROW()-1)),""))</f>
        <v>0</v>
      </c>
      <c r="AL4" s="3" t="str">
        <f ca="1">IF(AND($A4&lt;&gt;"",$A4&lt;&gt;"TOTAL"),IF(AND([4]INVESTIGADOR_Categoria!$BK2&lt;&gt;"",[4]INVESTIGADOR_Categoria!$BK2&lt;&gt;0),[4]INVESTIGADOR_Categoria!$BK2,""),IF($A4="TOTAL",SUM(INDIRECT("AL4:AL"&amp;ROW()-1)),""))</f>
        <v/>
      </c>
      <c r="AM4" s="3" t="str">
        <f ca="1">IF(AND($A4&lt;&gt;"",$A4&lt;&gt;"TOTAL"),IF(AND([4]INVESTIGADOR_Categoria!$BM2&lt;&gt;"",[4]INVESTIGADOR_Categoria!$BM2&lt;&gt;0),[4]INVESTIGADOR_Categoria!$BM2,""),IF($A4="TOTAL",SUM(INDIRECT("AM4:AM"&amp;ROW()-1)),""))</f>
        <v/>
      </c>
      <c r="AN4" s="3">
        <f ca="1">IF(AND($A4&lt;&gt;"",$A4&lt;&gt;"TOTAL"),SUM(AL4:AM4),IF($A4="TOTAL",SUM(INDIRECT("AN4:AN"&amp;ROW()-1)),""))</f>
        <v>0</v>
      </c>
      <c r="AO4" s="3" t="str">
        <f ca="1">IF(AND($A4&lt;&gt;"",$A4&lt;&gt;"TOTAL"),IF(AND([4]INVESTIGADOR_Categoria!$BP2&lt;&gt;"",[4]INVESTIGADOR_Categoria!$BP2&lt;&gt;0),[4]INVESTIGADOR_Categoria!$BP2,""),IF($A4="TOTAL",SUM(INDIRECT("AO4:AO"&amp;ROW()-1)),""))</f>
        <v/>
      </c>
      <c r="AP4" s="3" t="str">
        <f ca="1">IF(AND($A4&lt;&gt;"",$A4&lt;&gt;"TOTAL"),IF(AND([4]INVESTIGADOR_Categoria!$BR2&lt;&gt;"",[4]INVESTIGADOR_Categoria!$BR2&lt;&gt;0),[4]INVESTIGADOR_Categoria!$BR2,""),IF($A4="TOTAL",SUM(INDIRECT("AP4:AP"&amp;ROW()-1)),""))</f>
        <v/>
      </c>
      <c r="AQ4" s="3">
        <f ca="1">IF(AND($A4&lt;&gt;"",$A4&lt;&gt;"TOTAL"),SUM(AO4:AP4),IF($A4="TOTAL",SUM(INDIRECT("AQ4:AQ"&amp;ROW()-1)),""))</f>
        <v>0</v>
      </c>
      <c r="AR4" s="3" t="str">
        <f ca="1">IF(AND($A4&lt;&gt;"",$A4&lt;&gt;"TOTAL"),IF(AND([4]INVESTIGADOR_Categoria!$BU2&lt;&gt;"",[4]INVESTIGADOR_Categoria!$BU2&lt;&gt;0),[4]INVESTIGADOR_Categoria!$BU2,""),IF($A4="TOTAL",SUM(INDIRECT("AR4:AR"&amp;ROW()-1)),""))</f>
        <v/>
      </c>
      <c r="AS4" s="3" t="str">
        <f ca="1">IF(AND($A4&lt;&gt;"",$A4&lt;&gt;"TOTAL"),IF(AND([4]INVESTIGADOR_Categoria!$BW2&lt;&gt;"",[4]INVESTIGADOR_Categoria!$BW2&lt;&gt;0),[4]INVESTIGADOR_Categoria!$BW2,""),IF($A4="TOTAL",SUM(INDIRECT("AS4:AS"&amp;ROW()-1)),""))</f>
        <v/>
      </c>
      <c r="AT4" s="3">
        <f ca="1">IF(AND($A4&lt;&gt;"",$A4&lt;&gt;"TOTAL"),SUM(AR4:AS4),IF($A4="TOTAL",SUM(INDIRECT("AT4:AT"&amp;ROW()-1)),""))</f>
        <v>0</v>
      </c>
      <c r="AU4" s="3" t="str">
        <f ca="1">IF(AND($A4&lt;&gt;"",$A4&lt;&gt;"TOTAL"),IF(AND([4]INVESTIGADOR_Categoria!$BZ2&lt;&gt;"",[4]INVESTIGADOR_Categoria!$BZ2&lt;&gt;0),[4]INVESTIGADOR_Categoria!$BZ2,""),IF($A4="TOTAL",SUM(INDIRECT("AU4:AU"&amp;ROW()-1)),""))</f>
        <v/>
      </c>
      <c r="AV4" s="3" t="str">
        <f ca="1">IF(AND($A4&lt;&gt;"",$A4&lt;&gt;"TOTAL"),IF(AND([4]INVESTIGADOR_Categoria!$CB2&lt;&gt;"",[4]INVESTIGADOR_Categoria!$CB2&lt;&gt;0),[4]INVESTIGADOR_Categoria!$CB2,""),IF($A4="TOTAL",SUM(INDIRECT("AV4:AV"&amp;ROW()-1)),""))</f>
        <v/>
      </c>
      <c r="AW4" s="3">
        <f ca="1">IF(AND($A4&lt;&gt;"",$A4&lt;&gt;"TOTAL"),SUM(AU4:AV4),IF($A4="TOTAL",SUM(INDIRECT("AW4:AW"&amp;ROW()-1)),""))</f>
        <v>0</v>
      </c>
      <c r="AX4" s="3" t="str">
        <f ca="1">IF(AND($A4&lt;&gt;"",$A4&lt;&gt;"TOTAL"),IF(AND([4]INVESTIGADOR_Categoria!$CE2&lt;&gt;"",[4]INVESTIGADOR_Categoria!$CE2&lt;&gt;0),[4]INVESTIGADOR_Categoria!$CE2,""),IF($A4="TOTAL",SUM(INDIRECT("AX4:AX"&amp;ROW()-1)),""))</f>
        <v/>
      </c>
      <c r="AY4" s="3" t="str">
        <f ca="1">IF(AND($A4&lt;&gt;"",$A4&lt;&gt;"TOTAL"),IF(AND([4]INVESTIGADOR_Categoria!$CG2&lt;&gt;"",[4]INVESTIGADOR_Categoria!$CG2&lt;&gt;0),[4]INVESTIGADOR_Categoria!$CG2,""),IF($A4="TOTAL",SUM(INDIRECT("AY4:AY"&amp;ROW()-1)),""))</f>
        <v/>
      </c>
      <c r="AZ4" s="3">
        <f ca="1">IF(AND($A4&lt;&gt;"",$A4&lt;&gt;"TOTAL"),SUM(AX4:AY4),IF($A4="TOTAL",SUM(INDIRECT("AZ4:AZ"&amp;ROW()-1)),""))</f>
        <v>0</v>
      </c>
      <c r="BA4" s="3" t="str">
        <f ca="1">IF(AND($A4&lt;&gt;"",$A4&lt;&gt;"TOTAL"),IF(AND([4]INVESTIGADOR_Categoria!$CJ2&lt;&gt;"",[4]INVESTIGADOR_Categoria!$CJ2&lt;&gt;0),[4]INVESTIGADOR_Categoria!$CJ2,""),IF($A4="TOTAL",SUM(INDIRECT("BA4:BA"&amp;ROW()-1)),""))</f>
        <v/>
      </c>
      <c r="BB4" s="3" t="str">
        <f ca="1">IF(AND($A4&lt;&gt;"",$A4&lt;&gt;"TOTAL"),IF(AND([4]INVESTIGADOR_Categoria!$CL2&lt;&gt;"",[4]INVESTIGADOR_Categoria!$CL2&lt;&gt;0),[4]INVESTIGADOR_Categoria!$CL2,""),IF($A4="TOTAL",SUM(INDIRECT("BB4:BB"&amp;ROW()-1)),""))</f>
        <v/>
      </c>
      <c r="BC4" s="3">
        <f ca="1">IF(AND($A4&lt;&gt;"",$A4&lt;&gt;"TOTAL"),SUM(BA4:BB4),IF($A4="TOTAL",SUM(INDIRECT("BC4:BC"&amp;ROW()-1)),""))</f>
        <v>0</v>
      </c>
      <c r="BD4" s="3" t="str">
        <f ca="1">IF(AND($A4&lt;&gt;"",$A4&lt;&gt;"TOTAL"),IF(AND([4]INVESTIGADOR_Categoria!$CO2&lt;&gt;"",[4]INVESTIGADOR_Categoria!$CO2&lt;&gt;0),[4]INVESTIGADOR_Categoria!$CO2,""),IF($A4="TOTAL",SUM(INDIRECT("BD4:BD"&amp;ROW()-1)),""))</f>
        <v/>
      </c>
      <c r="BE4" s="3" t="str">
        <f ca="1">IF(AND($A4&lt;&gt;"",$A4&lt;&gt;"TOTAL"),IF(AND([4]INVESTIGADOR_Categoria!$CQ2&lt;&gt;"",[4]INVESTIGADOR_Categoria!$CQ2&lt;&gt;0),[4]INVESTIGADOR_Categoria!$CQ2,""),IF($A4="TOTAL",SUM(INDIRECT("BE4:BE"&amp;ROW()-1)),""))</f>
        <v/>
      </c>
      <c r="BF4" s="3">
        <f ca="1">IF(AND($A4&lt;&gt;"",$A4&lt;&gt;"TOTAL"),SUM(BD4:BE4),IF($A4="TOTAL",SUM(INDIRECT("BF4:BF"&amp;ROW()-1)),""))</f>
        <v>0</v>
      </c>
    </row>
    <row r="5" spans="1:58" s="26" customFormat="1" ht="13.5" customHeight="1" x14ac:dyDescent="0.2">
      <c r="A5" s="25" t="str">
        <f>IF([4]INVESTIGADOR_Categoria!$B3&lt;&gt;"",[4]INVESTIGADOR_Categoria!$B3,IF(AND([4]INVESTIGADOR_Categoria!$B3="",[4]INVESTIGADOR_Categoria!$B4="",[4]INVESTIGADOR_Categoria!$B2=""),"","TOTAL"))</f>
        <v>Becario de Colaboración</v>
      </c>
      <c r="B5" s="3" t="str">
        <f ca="1">IF(AND($A5&lt;&gt;"",$A5&lt;&gt;"TOTAL"),IF(AND([4]INVESTIGADOR_Categoria!$C3&lt;&gt;"",[4]INVESTIGADOR_Categoria!$C3&lt;&gt;0),[4]INVESTIGADOR_Categoria!$C3,""),IF($A5="TOTAL",SUM(INDIRECT("B4:B"&amp;ROW()-1)),""))</f>
        <v/>
      </c>
      <c r="C5" s="3" t="str">
        <f ca="1">IF(AND($A5&lt;&gt;"",$A5&lt;&gt;"TOTAL"),IF(AND([4]INVESTIGADOR_Categoria!$E3&lt;&gt;"",[4]INVESTIGADOR_Categoria!$E3&lt;&gt;0),[4]INVESTIGADOR_Categoria!$E3,""),IF($A5="TOTAL",SUM(INDIRECT("C4:C"&amp;ROW()-1)),""))</f>
        <v/>
      </c>
      <c r="D5" s="3">
        <f t="shared" ref="D5:D68" ca="1" si="0">IF(AND($A5&lt;&gt;"",$A5&lt;&gt;"TOTAL"),SUM(B5:C5),IF($A5="TOTAL",SUM(INDIRECT("D4:D"&amp;ROW()-1)),""))</f>
        <v>0</v>
      </c>
      <c r="E5" s="3" t="str">
        <f ca="1">IF(AND($A5&lt;&gt;"",$A5&lt;&gt;"TOTAL"),IF(AND([4]INVESTIGADOR_Categoria!$H3&lt;&gt;"",[4]INVESTIGADOR_Categoria!$H3&lt;&gt;0),[4]INVESTIGADOR_Categoria!$H3,""),IF($A5="TOTAL",SUM(INDIRECT("E4:E"&amp;ROW()-1)),""))</f>
        <v/>
      </c>
      <c r="F5" s="3" t="str">
        <f ca="1">IF(AND($A5&lt;&gt;"",$A5&lt;&gt;"TOTAL"),IF(AND([4]INVESTIGADOR_Categoria!$J3&lt;&gt;"",[4]INVESTIGADOR_Categoria!$J3&lt;&gt;0),[4]INVESTIGADOR_Categoria!$J3,""),IF($A5="TOTAL",SUM(INDIRECT("F4:F"&amp;ROW()-1)),""))</f>
        <v/>
      </c>
      <c r="G5" s="3">
        <f t="shared" ref="G5:G68" ca="1" si="1">IF(AND($A5&lt;&gt;"",$A5&lt;&gt;"TOTAL"),SUM(E5:F5),IF($A5="TOTAL",SUM(INDIRECT("G4:G"&amp;ROW()-1)),""))</f>
        <v>0</v>
      </c>
      <c r="H5" s="3" t="str">
        <f ca="1">IF(AND($A5&lt;&gt;"",$A5&lt;&gt;"TOTAL"),IF(AND([4]INVESTIGADOR_Categoria!$M3&lt;&gt;"",[4]INVESTIGADOR_Categoria!$M3&lt;&gt;0),[4]INVESTIGADOR_Categoria!$M3,""),IF($A5="TOTAL",SUM(INDIRECT("H4:H"&amp;ROW()-1)),""))</f>
        <v/>
      </c>
      <c r="I5" s="3" t="str">
        <f ca="1">IF(AND($A5&lt;&gt;"",$A5&lt;&gt;"TOTAL"),IF(AND([4]INVESTIGADOR_Categoria!$O3&lt;&gt;"",[4]INVESTIGADOR_Categoria!$O3&lt;&gt;0),[4]INVESTIGADOR_Categoria!$O3,""),IF($A5="TOTAL",SUM(INDIRECT("I4:I"&amp;ROW()-1)),""))</f>
        <v/>
      </c>
      <c r="J5" s="3">
        <f t="shared" ref="J5:J68" ca="1" si="2">IF(AND($A5&lt;&gt;"",$A5&lt;&gt;"TOTAL"),SUM(H5:I5),IF($A5="TOTAL",SUM(INDIRECT("J4:J"&amp;ROW()-1)),""))</f>
        <v>0</v>
      </c>
      <c r="K5" s="3" t="str">
        <f ca="1">IF(AND($A5&lt;&gt;"",$A5&lt;&gt;"TOTAL"),IF(AND([4]INVESTIGADOR_Categoria!$R3&lt;&gt;"",[4]INVESTIGADOR_Categoria!$R3&lt;&gt;0),[4]INVESTIGADOR_Categoria!$R3,""),IF($A5="TOTAL",SUM(INDIRECT("K4:K"&amp;ROW()-1)),""))</f>
        <v/>
      </c>
      <c r="L5" s="3" t="str">
        <f ca="1">IF(AND($A5&lt;&gt;"",$A5&lt;&gt;"TOTAL"),IF(AND([4]INVESTIGADOR_Categoria!$T3&lt;&gt;"",[4]INVESTIGADOR_Categoria!$T3&lt;&gt;0),[4]INVESTIGADOR_Categoria!$T3,""),IF($A5="TOTAL",SUM(INDIRECT("L4:L"&amp;ROW()-1)),""))</f>
        <v/>
      </c>
      <c r="M5" s="3">
        <f t="shared" ref="M5:M68" ca="1" si="3">IF(AND($A5&lt;&gt;"",$A5&lt;&gt;"TOTAL"),SUM(K5:L5),IF($A5="TOTAL",SUM(INDIRECT("M4:M"&amp;ROW()-1)),""))</f>
        <v>0</v>
      </c>
      <c r="N5" s="3" t="str">
        <f ca="1">IF(AND($A5&lt;&gt;"",$A5&lt;&gt;"TOTAL"),IF(AND([4]INVESTIGADOR_Categoria!$W3&lt;&gt;"",[4]INVESTIGADOR_Categoria!$W3&lt;&gt;0),[4]INVESTIGADOR_Categoria!$W3,""),IF($A5="TOTAL",SUM(INDIRECT("N4:N"&amp;ROW()-1)),""))</f>
        <v/>
      </c>
      <c r="O5" s="3" t="str">
        <f ca="1">IF(AND($A5&lt;&gt;"",$A5&lt;&gt;"TOTAL"),IF(AND([4]INVESTIGADOR_Categoria!$Y3&lt;&gt;"",[4]INVESTIGADOR_Categoria!$Y3&lt;&gt;0),[4]INVESTIGADOR_Categoria!$Y3,""),IF($A5="TOTAL",SUM(INDIRECT("O4:O"&amp;ROW()-1)),""))</f>
        <v/>
      </c>
      <c r="P5" s="3">
        <f t="shared" ref="P5:P68" ca="1" si="4">IF(AND($A5&lt;&gt;"",$A5&lt;&gt;"TOTAL"),SUM(N5:O5),IF($A5="TOTAL",SUM(INDIRECT("P4:P"&amp;ROW()-1)),""))</f>
        <v>0</v>
      </c>
      <c r="Q5" s="3" t="str">
        <f ca="1">IF(AND($A5&lt;&gt;"",$A5&lt;&gt;"TOTAL"),IF(AND([4]INVESTIGADOR_Categoria!$AB3&lt;&gt;"",[4]INVESTIGADOR_Categoria!$AB3&lt;&gt;0),[4]INVESTIGADOR_Categoria!$AB3,""),IF($A5="TOTAL",SUM(INDIRECT("Q4:Q"&amp;ROW()-1)),""))</f>
        <v/>
      </c>
      <c r="R5" s="3" t="str">
        <f ca="1">IF(AND($A5&lt;&gt;"",$A5&lt;&gt;"TOTAL"),IF(AND([4]INVESTIGADOR_Categoria!$AD3&lt;&gt;"",[4]INVESTIGADOR_Categoria!$AD3&lt;&gt;0),[4]INVESTIGADOR_Categoria!$AD3,""),IF($A5="TOTAL",SUM(INDIRECT("R4:R"&amp;ROW()-1)),""))</f>
        <v/>
      </c>
      <c r="S5" s="3">
        <f t="shared" ref="S5:S68" ca="1" si="5">IF(AND($A5&lt;&gt;"",$A5&lt;&gt;"TOTAL"),SUM(Q5:R5),IF($A5="TOTAL",SUM(INDIRECT("S4:S"&amp;ROW()-1)),""))</f>
        <v>0</v>
      </c>
      <c r="T5" s="3">
        <f ca="1">IF(AND($A5&lt;&gt;"",$A5&lt;&gt;"TOTAL"),IF(AND([4]INVESTIGADOR_Categoria!$AG3&lt;&gt;"",[4]INVESTIGADOR_Categoria!$AG3&lt;&gt;0),[4]INVESTIGADOR_Categoria!$AG3,""),IF($A5="TOTAL",SUM(INDIRECT("T4:T"&amp;ROW()-1)),""))</f>
        <v>23</v>
      </c>
      <c r="U5" s="3">
        <f ca="1">IF(AND($A5&lt;&gt;"",$A5&lt;&gt;"TOTAL"),IF(AND([4]INVESTIGADOR_Categoria!$AI3&lt;&gt;"",[4]INVESTIGADOR_Categoria!$AI3&lt;&gt;0),[4]INVESTIGADOR_Categoria!$AI3,""),IF($A5="TOTAL",SUM(INDIRECT("U4:U"&amp;ROW()-1)),""))</f>
        <v>16</v>
      </c>
      <c r="V5" s="3">
        <f t="shared" ref="V5:V68" ca="1" si="6">IF(AND($A5&lt;&gt;"",$A5&lt;&gt;"TOTAL"),SUM(T5:U5),IF($A5="TOTAL",SUM(INDIRECT("V4:V"&amp;ROW()-1)),""))</f>
        <v>39</v>
      </c>
      <c r="W5" s="3" t="str">
        <f ca="1">IF(AND($A5&lt;&gt;"",$A5&lt;&gt;"TOTAL"),IF(AND([4]INVESTIGADOR_Categoria!$AL3&lt;&gt;"",[4]INVESTIGADOR_Categoria!$AL3&lt;&gt;0),[4]INVESTIGADOR_Categoria!$AL3,""),IF($A5="TOTAL",SUM(INDIRECT("W4:W"&amp;ROW()-1)),""))</f>
        <v/>
      </c>
      <c r="X5" s="3" t="str">
        <f ca="1">IF(AND($A5&lt;&gt;"",$A5&lt;&gt;"TOTAL"),IF(AND([4]INVESTIGADOR_Categoria!$AN3&lt;&gt;"",[4]INVESTIGADOR_Categoria!$AN3&lt;&gt;0),[4]INVESTIGADOR_Categoria!$AN3,""),IF($A5="TOTAL",SUM(INDIRECT("X4:X"&amp;ROW()-1)),""))</f>
        <v/>
      </c>
      <c r="Y5" s="3">
        <f t="shared" ref="Y5:Y68" ca="1" si="7">IF(AND($A5&lt;&gt;"",$A5&lt;&gt;"TOTAL"),SUM(W5:X5),IF($A5="TOTAL",SUM(INDIRECT("Y4:Y"&amp;ROW()-1)),""))</f>
        <v>0</v>
      </c>
      <c r="Z5" s="3" t="str">
        <f ca="1">IF(AND($A5&lt;&gt;"",$A5&lt;&gt;"TOTAL"),IF(AND([4]INVESTIGADOR_Categoria!$AQ3&lt;&gt;"",[4]INVESTIGADOR_Categoria!$AQ3&lt;&gt;0),[4]INVESTIGADOR_Categoria!$AQ3,""),IF($A5="TOTAL",SUM(INDIRECT("Z4:Z"&amp;ROW()-1)),""))</f>
        <v/>
      </c>
      <c r="AA5" s="3" t="str">
        <f ca="1">IF(AND($A5&lt;&gt;"",$A5&lt;&gt;"TOTAL"),IF(AND([4]INVESTIGADOR_Categoria!$AS3&lt;&gt;"",[4]INVESTIGADOR_Categoria!$AS3&lt;&gt;0),[4]INVESTIGADOR_Categoria!$AS3,""),IF($A5="TOTAL",SUM(INDIRECT("AA4:AA"&amp;ROW()-1)),""))</f>
        <v/>
      </c>
      <c r="AB5" s="3">
        <f t="shared" ref="AB5:AB68" ca="1" si="8">IF(AND($A5&lt;&gt;"",$A5&lt;&gt;"TOTAL"),SUM(Z5:AA5),IF($A5="TOTAL",SUM(INDIRECT("AB4:AB"&amp;ROW()-1)),""))</f>
        <v>0</v>
      </c>
      <c r="AC5" s="3" t="str">
        <f ca="1">IF(AND($A5&lt;&gt;"",$A5&lt;&gt;"TOTAL"),IF(AND([4]INVESTIGADOR_Categoria!$AV3&lt;&gt;"",[4]INVESTIGADOR_Categoria!$AV3&lt;&gt;0),[4]INVESTIGADOR_Categoria!$AV3,""),IF($A5="TOTAL",SUM(INDIRECT("AC4:AC"&amp;ROW()-1)),""))</f>
        <v/>
      </c>
      <c r="AD5" s="3" t="str">
        <f ca="1">IF(AND($A5&lt;&gt;"",$A5&lt;&gt;"TOTAL"),IF(AND([4]INVESTIGADOR_Categoria!$AX3&lt;&gt;"",[4]INVESTIGADOR_Categoria!$AX3&lt;&gt;0),[4]INVESTIGADOR_Categoria!$AX3,""),IF($A5="TOTAL",SUM(INDIRECT("AD4:AD"&amp;ROW()-1)),""))</f>
        <v/>
      </c>
      <c r="AE5" s="3">
        <f t="shared" ref="AE5:AE68" ca="1" si="9">IF(AND($A5&lt;&gt;"",$A5&lt;&gt;"TOTAL"),SUM(AC5:AD5),IF($A5="TOTAL",SUM(INDIRECT("AE4:AE"&amp;ROW()-1)),""))</f>
        <v>0</v>
      </c>
      <c r="AF5" s="3" t="str">
        <f ca="1">IF(AND($A5&lt;&gt;"",$A5&lt;&gt;"TOTAL"),IF(AND([4]INVESTIGADOR_Categoria!$BA3&lt;&gt;"",[4]INVESTIGADOR_Categoria!$BA3&lt;&gt;0),[4]INVESTIGADOR_Categoria!$BA3,""),IF($A5="TOTAL",SUM(INDIRECT("AF4:AF"&amp;ROW()-1)),""))</f>
        <v/>
      </c>
      <c r="AG5" s="3" t="str">
        <f ca="1">IF(AND($A5&lt;&gt;"",$A5&lt;&gt;"TOTAL"),IF(AND([4]INVESTIGADOR_Categoria!$BC3&lt;&gt;"",[4]INVESTIGADOR_Categoria!$BC3&lt;&gt;0),[4]INVESTIGADOR_Categoria!$BC3,""),IF($A5="TOTAL",SUM(INDIRECT("AG4:AG"&amp;ROW()-1)),""))</f>
        <v/>
      </c>
      <c r="AH5" s="3">
        <f t="shared" ref="AH5:AH68" ca="1" si="10">IF(AND($A5&lt;&gt;"",$A5&lt;&gt;"TOTAL"),SUM(AF5:AG5),IF($A5="TOTAL",SUM(INDIRECT("AH4:AH"&amp;ROW()-1)),""))</f>
        <v>0</v>
      </c>
      <c r="AI5" s="3" t="str">
        <f ca="1">IF(AND($A5&lt;&gt;"",$A5&lt;&gt;"TOTAL"),IF(AND([4]INVESTIGADOR_Categoria!$BF3&lt;&gt;"",[4]INVESTIGADOR_Categoria!$BF3&lt;&gt;0),[4]INVESTIGADOR_Categoria!$BF3,""),IF($A5="TOTAL",SUM(INDIRECT("AI4:AI"&amp;ROW()-1)),""))</f>
        <v/>
      </c>
      <c r="AJ5" s="3" t="str">
        <f ca="1">IF(AND($A5&lt;&gt;"",$A5&lt;&gt;"TOTAL"),IF(AND([4]INVESTIGADOR_Categoria!$BH3&lt;&gt;"",[4]INVESTIGADOR_Categoria!$BH3&lt;&gt;0),[4]INVESTIGADOR_Categoria!$BH3,""),IF($A5="TOTAL",SUM(INDIRECT("AJ4:AJ"&amp;ROW()-1)),""))</f>
        <v/>
      </c>
      <c r="AK5" s="3">
        <f t="shared" ref="AK5:AK68" ca="1" si="11">IF(AND($A5&lt;&gt;"",$A5&lt;&gt;"TOTAL"),SUM(AI5:AJ5),IF($A5="TOTAL",SUM(INDIRECT("AK4:AK"&amp;ROW()-1)),""))</f>
        <v>0</v>
      </c>
      <c r="AL5" s="3" t="str">
        <f ca="1">IF(AND($A5&lt;&gt;"",$A5&lt;&gt;"TOTAL"),IF(AND([4]INVESTIGADOR_Categoria!$BK3&lt;&gt;"",[4]INVESTIGADOR_Categoria!$BK3&lt;&gt;0),[4]INVESTIGADOR_Categoria!$BK3,""),IF($A5="TOTAL",SUM(INDIRECT("AL4:AL"&amp;ROW()-1)),""))</f>
        <v/>
      </c>
      <c r="AM5" s="3" t="str">
        <f ca="1">IF(AND($A5&lt;&gt;"",$A5&lt;&gt;"TOTAL"),IF(AND([4]INVESTIGADOR_Categoria!$BM3&lt;&gt;"",[4]INVESTIGADOR_Categoria!$BM3&lt;&gt;0),[4]INVESTIGADOR_Categoria!$BM3,""),IF($A5="TOTAL",SUM(INDIRECT("AM4:AM"&amp;ROW()-1)),""))</f>
        <v/>
      </c>
      <c r="AN5" s="3">
        <f t="shared" ref="AN5:AN68" ca="1" si="12">IF(AND($A5&lt;&gt;"",$A5&lt;&gt;"TOTAL"),SUM(AL5:AM5),IF($A5="TOTAL",SUM(INDIRECT("AN4:AN"&amp;ROW()-1)),""))</f>
        <v>0</v>
      </c>
      <c r="AO5" s="3" t="str">
        <f ca="1">IF(AND($A5&lt;&gt;"",$A5&lt;&gt;"TOTAL"),IF(AND([4]INVESTIGADOR_Categoria!$BP3&lt;&gt;"",[4]INVESTIGADOR_Categoria!$BP3&lt;&gt;0),[4]INVESTIGADOR_Categoria!$BP3,""),IF($A5="TOTAL",SUM(INDIRECT("AO4:AO"&amp;ROW()-1)),""))</f>
        <v/>
      </c>
      <c r="AP5" s="3" t="str">
        <f ca="1">IF(AND($A5&lt;&gt;"",$A5&lt;&gt;"TOTAL"),IF(AND([4]INVESTIGADOR_Categoria!$BR3&lt;&gt;"",[4]INVESTIGADOR_Categoria!$BR3&lt;&gt;0),[4]INVESTIGADOR_Categoria!$BR3,""),IF($A5="TOTAL",SUM(INDIRECT("AP4:AP"&amp;ROW()-1)),""))</f>
        <v/>
      </c>
      <c r="AQ5" s="3">
        <f t="shared" ref="AQ5:AQ68" ca="1" si="13">IF(AND($A5&lt;&gt;"",$A5&lt;&gt;"TOTAL"),SUM(AO5:AP5),IF($A5="TOTAL",SUM(INDIRECT("AQ4:AQ"&amp;ROW()-1)),""))</f>
        <v>0</v>
      </c>
      <c r="AR5" s="3" t="str">
        <f ca="1">IF(AND($A5&lt;&gt;"",$A5&lt;&gt;"TOTAL"),IF(AND([4]INVESTIGADOR_Categoria!$BU3&lt;&gt;"",[4]INVESTIGADOR_Categoria!$BU3&lt;&gt;0),[4]INVESTIGADOR_Categoria!$BU3,""),IF($A5="TOTAL",SUM(INDIRECT("AR4:AR"&amp;ROW()-1)),""))</f>
        <v/>
      </c>
      <c r="AS5" s="3" t="str">
        <f ca="1">IF(AND($A5&lt;&gt;"",$A5&lt;&gt;"TOTAL"),IF(AND([4]INVESTIGADOR_Categoria!$BW3&lt;&gt;"",[4]INVESTIGADOR_Categoria!$BW3&lt;&gt;0),[4]INVESTIGADOR_Categoria!$BW3,""),IF($A5="TOTAL",SUM(INDIRECT("AS4:AS"&amp;ROW()-1)),""))</f>
        <v/>
      </c>
      <c r="AT5" s="3">
        <f t="shared" ref="AT5:AT68" ca="1" si="14">IF(AND($A5&lt;&gt;"",$A5&lt;&gt;"TOTAL"),SUM(AR5:AS5),IF($A5="TOTAL",SUM(INDIRECT("AT4:AT"&amp;ROW()-1)),""))</f>
        <v>0</v>
      </c>
      <c r="AU5" s="3" t="str">
        <f ca="1">IF(AND($A5&lt;&gt;"",$A5&lt;&gt;"TOTAL"),IF(AND([4]INVESTIGADOR_Categoria!$BZ3&lt;&gt;"",[4]INVESTIGADOR_Categoria!$BZ3&lt;&gt;0),[4]INVESTIGADOR_Categoria!$BZ3,""),IF($A5="TOTAL",SUM(INDIRECT("AU4:AU"&amp;ROW()-1)),""))</f>
        <v/>
      </c>
      <c r="AV5" s="3" t="str">
        <f ca="1">IF(AND($A5&lt;&gt;"",$A5&lt;&gt;"TOTAL"),IF(AND([4]INVESTIGADOR_Categoria!$CB3&lt;&gt;"",[4]INVESTIGADOR_Categoria!$CB3&lt;&gt;0),[4]INVESTIGADOR_Categoria!$CB3,""),IF($A5="TOTAL",SUM(INDIRECT("AV4:AV"&amp;ROW()-1)),""))</f>
        <v/>
      </c>
      <c r="AW5" s="3">
        <f t="shared" ref="AW5:AW68" ca="1" si="15">IF(AND($A5&lt;&gt;"",$A5&lt;&gt;"TOTAL"),SUM(AU5:AV5),IF($A5="TOTAL",SUM(INDIRECT("AW4:AW"&amp;ROW()-1)),""))</f>
        <v>0</v>
      </c>
      <c r="AX5" s="3" t="str">
        <f ca="1">IF(AND($A5&lt;&gt;"",$A5&lt;&gt;"TOTAL"),IF(AND([4]INVESTIGADOR_Categoria!$CE3&lt;&gt;"",[4]INVESTIGADOR_Categoria!$CE3&lt;&gt;0),[4]INVESTIGADOR_Categoria!$CE3,""),IF($A5="TOTAL",SUM(INDIRECT("AX4:AX"&amp;ROW()-1)),""))</f>
        <v/>
      </c>
      <c r="AY5" s="3" t="str">
        <f ca="1">IF(AND($A5&lt;&gt;"",$A5&lt;&gt;"TOTAL"),IF(AND([4]INVESTIGADOR_Categoria!$CG3&lt;&gt;"",[4]INVESTIGADOR_Categoria!$CG3&lt;&gt;0),[4]INVESTIGADOR_Categoria!$CG3,""),IF($A5="TOTAL",SUM(INDIRECT("AY4:AY"&amp;ROW()-1)),""))</f>
        <v/>
      </c>
      <c r="AZ5" s="3">
        <f t="shared" ref="AZ5:AZ68" ca="1" si="16">IF(AND($A5&lt;&gt;"",$A5&lt;&gt;"TOTAL"),SUM(AX5:AY5),IF($A5="TOTAL",SUM(INDIRECT("AZ4:AZ"&amp;ROW()-1)),""))</f>
        <v>0</v>
      </c>
      <c r="BA5" s="3" t="str">
        <f ca="1">IF(AND($A5&lt;&gt;"",$A5&lt;&gt;"TOTAL"),IF(AND([4]INVESTIGADOR_Categoria!$CJ3&lt;&gt;"",[4]INVESTIGADOR_Categoria!$CJ3&lt;&gt;0),[4]INVESTIGADOR_Categoria!$CJ3,""),IF($A5="TOTAL",SUM(INDIRECT("BA4:BA"&amp;ROW()-1)),""))</f>
        <v/>
      </c>
      <c r="BB5" s="3" t="str">
        <f ca="1">IF(AND($A5&lt;&gt;"",$A5&lt;&gt;"TOTAL"),IF(AND([4]INVESTIGADOR_Categoria!$CL3&lt;&gt;"",[4]INVESTIGADOR_Categoria!$CL3&lt;&gt;0),[4]INVESTIGADOR_Categoria!$CL3,""),IF($A5="TOTAL",SUM(INDIRECT("BB4:BB"&amp;ROW()-1)),""))</f>
        <v/>
      </c>
      <c r="BC5" s="3">
        <f t="shared" ref="BC5:BC68" ca="1" si="17">IF(AND($A5&lt;&gt;"",$A5&lt;&gt;"TOTAL"),SUM(BA5:BB5),IF($A5="TOTAL",SUM(INDIRECT("BC4:BC"&amp;ROW()-1)),""))</f>
        <v>0</v>
      </c>
      <c r="BD5" s="3" t="str">
        <f ca="1">IF(AND($A5&lt;&gt;"",$A5&lt;&gt;"TOTAL"),IF(AND([4]INVESTIGADOR_Categoria!$CO3&lt;&gt;"",[4]INVESTIGADOR_Categoria!$CO3&lt;&gt;0),[4]INVESTIGADOR_Categoria!$CO3,""),IF($A5="TOTAL",SUM(INDIRECT("BD4:BD"&amp;ROW()-1)),""))</f>
        <v/>
      </c>
      <c r="BE5" s="3" t="str">
        <f ca="1">IF(AND($A5&lt;&gt;"",$A5&lt;&gt;"TOTAL"),IF(AND([4]INVESTIGADOR_Categoria!$CQ3&lt;&gt;"",[4]INVESTIGADOR_Categoria!$CQ3&lt;&gt;0),[4]INVESTIGADOR_Categoria!$CQ3,""),IF($A5="TOTAL",SUM(INDIRECT("BE4:BE"&amp;ROW()-1)),""))</f>
        <v/>
      </c>
      <c r="BF5" s="3">
        <f t="shared" ref="BF5:BF68" ca="1" si="18">IF(AND($A5&lt;&gt;"",$A5&lt;&gt;"TOTAL"),SUM(BD5:BE5),IF($A5="TOTAL",SUM(INDIRECT("BF4:BF"&amp;ROW()-1)),""))</f>
        <v>0</v>
      </c>
    </row>
    <row r="6" spans="1:58" x14ac:dyDescent="0.2">
      <c r="A6" s="25" t="str">
        <f>IF([4]INVESTIGADOR_Categoria!$B4&lt;&gt;"",[4]INVESTIGADOR_Categoria!$B4,IF(AND([4]INVESTIGADOR_Categoria!$B4="",[4]INVESTIGADOR_Categoria!$B5="",[4]INVESTIGADOR_Categoria!$B3=""),"","TOTAL"))</f>
        <v>Doctor</v>
      </c>
      <c r="B6" s="3">
        <f ca="1">IF(AND($A6&lt;&gt;"",$A6&lt;&gt;"TOTAL"),IF(AND([4]INVESTIGADOR_Categoria!$C4&lt;&gt;"",[4]INVESTIGADOR_Categoria!$C4&lt;&gt;0),[4]INVESTIGADOR_Categoria!$C4,""),IF($A6="TOTAL",SUM(INDIRECT("B4:B"&amp;ROW()-1)),""))</f>
        <v>3</v>
      </c>
      <c r="C6" s="3">
        <f ca="1">IF(AND($A6&lt;&gt;"",$A6&lt;&gt;"TOTAL"),IF(AND([4]INVESTIGADOR_Categoria!$E4&lt;&gt;"",[4]INVESTIGADOR_Categoria!$E4&lt;&gt;0),[4]INVESTIGADOR_Categoria!$E4,""),IF($A6="TOTAL",SUM(INDIRECT("C4:C"&amp;ROW()-1)),""))</f>
        <v>3</v>
      </c>
      <c r="D6" s="3">
        <f t="shared" ca="1" si="0"/>
        <v>6</v>
      </c>
      <c r="E6" s="3">
        <f ca="1">IF(AND($A6&lt;&gt;"",$A6&lt;&gt;"TOTAL"),IF(AND([4]INVESTIGADOR_Categoria!$H4&lt;&gt;"",[4]INVESTIGADOR_Categoria!$H4&lt;&gt;0),[4]INVESTIGADOR_Categoria!$H4,""),IF($A6="TOTAL",SUM(INDIRECT("E4:E"&amp;ROW()-1)),""))</f>
        <v>3</v>
      </c>
      <c r="F6" s="3">
        <f ca="1">IF(AND($A6&lt;&gt;"",$A6&lt;&gt;"TOTAL"),IF(AND([4]INVESTIGADOR_Categoria!$J4&lt;&gt;"",[4]INVESTIGADOR_Categoria!$J4&lt;&gt;0),[4]INVESTIGADOR_Categoria!$J4,""),IF($A6="TOTAL",SUM(INDIRECT("F4:F"&amp;ROW()-1)),""))</f>
        <v>5</v>
      </c>
      <c r="G6" s="3">
        <f t="shared" ca="1" si="1"/>
        <v>8</v>
      </c>
      <c r="H6" s="3" t="str">
        <f ca="1">IF(AND($A6&lt;&gt;"",$A6&lt;&gt;"TOTAL"),IF(AND([4]INVESTIGADOR_Categoria!$M4&lt;&gt;"",[4]INVESTIGADOR_Categoria!$M4&lt;&gt;0),[4]INVESTIGADOR_Categoria!$M4,""),IF($A6="TOTAL",SUM(INDIRECT("H4:H"&amp;ROW()-1)),""))</f>
        <v/>
      </c>
      <c r="I6" s="3">
        <f ca="1">IF(AND($A6&lt;&gt;"",$A6&lt;&gt;"TOTAL"),IF(AND([4]INVESTIGADOR_Categoria!$O4&lt;&gt;"",[4]INVESTIGADOR_Categoria!$O4&lt;&gt;0),[4]INVESTIGADOR_Categoria!$O4,""),IF($A6="TOTAL",SUM(INDIRECT("I4:I"&amp;ROW()-1)),""))</f>
        <v>2</v>
      </c>
      <c r="J6" s="3">
        <f t="shared" ca="1" si="2"/>
        <v>2</v>
      </c>
      <c r="K6" s="3" t="str">
        <f ca="1">IF(AND($A6&lt;&gt;"",$A6&lt;&gt;"TOTAL"),IF(AND([4]INVESTIGADOR_Categoria!$R4&lt;&gt;"",[4]INVESTIGADOR_Categoria!$R4&lt;&gt;0),[4]INVESTIGADOR_Categoria!$R4,""),IF($A6="TOTAL",SUM(INDIRECT("K4:K"&amp;ROW()-1)),""))</f>
        <v/>
      </c>
      <c r="L6" s="3" t="str">
        <f ca="1">IF(AND($A6&lt;&gt;"",$A6&lt;&gt;"TOTAL"),IF(AND([4]INVESTIGADOR_Categoria!$T4&lt;&gt;"",[4]INVESTIGADOR_Categoria!$T4&lt;&gt;0),[4]INVESTIGADOR_Categoria!$T4,""),IF($A6="TOTAL",SUM(INDIRECT("L4:L"&amp;ROW()-1)),""))</f>
        <v/>
      </c>
      <c r="M6" s="3">
        <f t="shared" ca="1" si="3"/>
        <v>0</v>
      </c>
      <c r="N6" s="3" t="str">
        <f ca="1">IF(AND($A6&lt;&gt;"",$A6&lt;&gt;"TOTAL"),IF(AND([4]INVESTIGADOR_Categoria!$W4&lt;&gt;"",[4]INVESTIGADOR_Categoria!$W4&lt;&gt;0),[4]INVESTIGADOR_Categoria!$W4,""),IF($A6="TOTAL",SUM(INDIRECT("N4:N"&amp;ROW()-1)),""))</f>
        <v/>
      </c>
      <c r="O6" s="3">
        <f ca="1">IF(AND($A6&lt;&gt;"",$A6&lt;&gt;"TOTAL"),IF(AND([4]INVESTIGADOR_Categoria!$Y4&lt;&gt;"",[4]INVESTIGADOR_Categoria!$Y4&lt;&gt;0),[4]INVESTIGADOR_Categoria!$Y4,""),IF($A6="TOTAL",SUM(INDIRECT("O4:O"&amp;ROW()-1)),""))</f>
        <v>1</v>
      </c>
      <c r="P6" s="3">
        <f t="shared" ca="1" si="4"/>
        <v>1</v>
      </c>
      <c r="Q6" s="3">
        <f ca="1">IF(AND($A6&lt;&gt;"",$A6&lt;&gt;"TOTAL"),IF(AND([4]INVESTIGADOR_Categoria!$AB4&lt;&gt;"",[4]INVESTIGADOR_Categoria!$AB4&lt;&gt;0),[4]INVESTIGADOR_Categoria!$AB4,""),IF($A6="TOTAL",SUM(INDIRECT("Q4:Q"&amp;ROW()-1)),""))</f>
        <v>2</v>
      </c>
      <c r="R6" s="3">
        <f ca="1">IF(AND($A6&lt;&gt;"",$A6&lt;&gt;"TOTAL"),IF(AND([4]INVESTIGADOR_Categoria!$AD4&lt;&gt;"",[4]INVESTIGADOR_Categoria!$AD4&lt;&gt;0),[4]INVESTIGADOR_Categoria!$AD4,""),IF($A6="TOTAL",SUM(INDIRECT("R4:R"&amp;ROW()-1)),""))</f>
        <v>1</v>
      </c>
      <c r="S6" s="3">
        <f t="shared" ca="1" si="5"/>
        <v>3</v>
      </c>
      <c r="T6" s="3">
        <f ca="1">IF(AND($A6&lt;&gt;"",$A6&lt;&gt;"TOTAL"),IF(AND([4]INVESTIGADOR_Categoria!$AG4&lt;&gt;"",[4]INVESTIGADOR_Categoria!$AG4&lt;&gt;0),[4]INVESTIGADOR_Categoria!$AG4,""),IF($A6="TOTAL",SUM(INDIRECT("T4:T"&amp;ROW()-1)),""))</f>
        <v>4</v>
      </c>
      <c r="U6" s="3">
        <f ca="1">IF(AND($A6&lt;&gt;"",$A6&lt;&gt;"TOTAL"),IF(AND([4]INVESTIGADOR_Categoria!$AI4&lt;&gt;"",[4]INVESTIGADOR_Categoria!$AI4&lt;&gt;0),[4]INVESTIGADOR_Categoria!$AI4,""),IF($A6="TOTAL",SUM(INDIRECT("U4:U"&amp;ROW()-1)),""))</f>
        <v>4</v>
      </c>
      <c r="V6" s="3">
        <f t="shared" ca="1" si="6"/>
        <v>8</v>
      </c>
      <c r="W6" s="3" t="str">
        <f ca="1">IF(AND($A6&lt;&gt;"",$A6&lt;&gt;"TOTAL"),IF(AND([4]INVESTIGADOR_Categoria!$AL4&lt;&gt;"",[4]INVESTIGADOR_Categoria!$AL4&lt;&gt;0),[4]INVESTIGADOR_Categoria!$AL4,""),IF($A6="TOTAL",SUM(INDIRECT("W4:W"&amp;ROW()-1)),""))</f>
        <v/>
      </c>
      <c r="X6" s="3" t="str">
        <f ca="1">IF(AND($A6&lt;&gt;"",$A6&lt;&gt;"TOTAL"),IF(AND([4]INVESTIGADOR_Categoria!$AN4&lt;&gt;"",[4]INVESTIGADOR_Categoria!$AN4&lt;&gt;0),[4]INVESTIGADOR_Categoria!$AN4,""),IF($A6="TOTAL",SUM(INDIRECT("X4:X"&amp;ROW()-1)),""))</f>
        <v/>
      </c>
      <c r="Y6" s="3">
        <f t="shared" ca="1" si="7"/>
        <v>0</v>
      </c>
      <c r="Z6" s="3" t="str">
        <f ca="1">IF(AND($A6&lt;&gt;"",$A6&lt;&gt;"TOTAL"),IF(AND([4]INVESTIGADOR_Categoria!$AQ4&lt;&gt;"",[4]INVESTIGADOR_Categoria!$AQ4&lt;&gt;0),[4]INVESTIGADOR_Categoria!$AQ4,""),IF($A6="TOTAL",SUM(INDIRECT("Z4:Z"&amp;ROW()-1)),""))</f>
        <v/>
      </c>
      <c r="AA6" s="3" t="str">
        <f ca="1">IF(AND($A6&lt;&gt;"",$A6&lt;&gt;"TOTAL"),IF(AND([4]INVESTIGADOR_Categoria!$AS4&lt;&gt;"",[4]INVESTIGADOR_Categoria!$AS4&lt;&gt;0),[4]INVESTIGADOR_Categoria!$AS4,""),IF($A6="TOTAL",SUM(INDIRECT("AA4:AA"&amp;ROW()-1)),""))</f>
        <v/>
      </c>
      <c r="AB6" s="3">
        <f t="shared" ca="1" si="8"/>
        <v>0</v>
      </c>
      <c r="AC6" s="3" t="str">
        <f ca="1">IF(AND($A6&lt;&gt;"",$A6&lt;&gt;"TOTAL"),IF(AND([4]INVESTIGADOR_Categoria!$AV4&lt;&gt;"",[4]INVESTIGADOR_Categoria!$AV4&lt;&gt;0),[4]INVESTIGADOR_Categoria!$AV4,""),IF($A6="TOTAL",SUM(INDIRECT("AC4:AC"&amp;ROW()-1)),""))</f>
        <v/>
      </c>
      <c r="AD6" s="3" t="str">
        <f ca="1">IF(AND($A6&lt;&gt;"",$A6&lt;&gt;"TOTAL"),IF(AND([4]INVESTIGADOR_Categoria!$AX4&lt;&gt;"",[4]INVESTIGADOR_Categoria!$AX4&lt;&gt;0),[4]INVESTIGADOR_Categoria!$AX4,""),IF($A6="TOTAL",SUM(INDIRECT("AD4:AD"&amp;ROW()-1)),""))</f>
        <v/>
      </c>
      <c r="AE6" s="3">
        <f t="shared" ca="1" si="9"/>
        <v>0</v>
      </c>
      <c r="AF6" s="3" t="str">
        <f ca="1">IF(AND($A6&lt;&gt;"",$A6&lt;&gt;"TOTAL"),IF(AND([4]INVESTIGADOR_Categoria!$BA4&lt;&gt;"",[4]INVESTIGADOR_Categoria!$BA4&lt;&gt;0),[4]INVESTIGADOR_Categoria!$BA4,""),IF($A6="TOTAL",SUM(INDIRECT("AF4:AF"&amp;ROW()-1)),""))</f>
        <v/>
      </c>
      <c r="AG6" s="3" t="str">
        <f ca="1">IF(AND($A6&lt;&gt;"",$A6&lt;&gt;"TOTAL"),IF(AND([4]INVESTIGADOR_Categoria!$BC4&lt;&gt;"",[4]INVESTIGADOR_Categoria!$BC4&lt;&gt;0),[4]INVESTIGADOR_Categoria!$BC4,""),IF($A6="TOTAL",SUM(INDIRECT("AG4:AG"&amp;ROW()-1)),""))</f>
        <v/>
      </c>
      <c r="AH6" s="3">
        <f t="shared" ca="1" si="10"/>
        <v>0</v>
      </c>
      <c r="AI6" s="3" t="str">
        <f ca="1">IF(AND($A6&lt;&gt;"",$A6&lt;&gt;"TOTAL"),IF(AND([4]INVESTIGADOR_Categoria!$BF4&lt;&gt;"",[4]INVESTIGADOR_Categoria!$BF4&lt;&gt;0),[4]INVESTIGADOR_Categoria!$BF4,""),IF($A6="TOTAL",SUM(INDIRECT("AI4:AI"&amp;ROW()-1)),""))</f>
        <v/>
      </c>
      <c r="AJ6" s="3" t="str">
        <f ca="1">IF(AND($A6&lt;&gt;"",$A6&lt;&gt;"TOTAL"),IF(AND([4]INVESTIGADOR_Categoria!$BH4&lt;&gt;"",[4]INVESTIGADOR_Categoria!$BH4&lt;&gt;0),[4]INVESTIGADOR_Categoria!$BH4,""),IF($A6="TOTAL",SUM(INDIRECT("AJ4:AJ"&amp;ROW()-1)),""))</f>
        <v/>
      </c>
      <c r="AK6" s="3">
        <f t="shared" ca="1" si="11"/>
        <v>0</v>
      </c>
      <c r="AL6" s="3" t="str">
        <f ca="1">IF(AND($A6&lt;&gt;"",$A6&lt;&gt;"TOTAL"),IF(AND([4]INVESTIGADOR_Categoria!$BK4&lt;&gt;"",[4]INVESTIGADOR_Categoria!$BK4&lt;&gt;0),[4]INVESTIGADOR_Categoria!$BK4,""),IF($A6="TOTAL",SUM(INDIRECT("AL4:AL"&amp;ROW()-1)),""))</f>
        <v/>
      </c>
      <c r="AM6" s="3" t="str">
        <f ca="1">IF(AND($A6&lt;&gt;"",$A6&lt;&gt;"TOTAL"),IF(AND([4]INVESTIGADOR_Categoria!$BM4&lt;&gt;"",[4]INVESTIGADOR_Categoria!$BM4&lt;&gt;0),[4]INVESTIGADOR_Categoria!$BM4,""),IF($A6="TOTAL",SUM(INDIRECT("AM4:AM"&amp;ROW()-1)),""))</f>
        <v/>
      </c>
      <c r="AN6" s="3">
        <f t="shared" ca="1" si="12"/>
        <v>0</v>
      </c>
      <c r="AO6" s="3" t="str">
        <f ca="1">IF(AND($A6&lt;&gt;"",$A6&lt;&gt;"TOTAL"),IF(AND([4]INVESTIGADOR_Categoria!$BP4&lt;&gt;"",[4]INVESTIGADOR_Categoria!$BP4&lt;&gt;0),[4]INVESTIGADOR_Categoria!$BP4,""),IF($A6="TOTAL",SUM(INDIRECT("AO4:AO"&amp;ROW()-1)),""))</f>
        <v/>
      </c>
      <c r="AP6" s="3" t="str">
        <f ca="1">IF(AND($A6&lt;&gt;"",$A6&lt;&gt;"TOTAL"),IF(AND([4]INVESTIGADOR_Categoria!$BR4&lt;&gt;"",[4]INVESTIGADOR_Categoria!$BR4&lt;&gt;0),[4]INVESTIGADOR_Categoria!$BR4,""),IF($A6="TOTAL",SUM(INDIRECT("AP4:AP"&amp;ROW()-1)),""))</f>
        <v/>
      </c>
      <c r="AQ6" s="3">
        <f t="shared" ca="1" si="13"/>
        <v>0</v>
      </c>
      <c r="AR6" s="3" t="str">
        <f ca="1">IF(AND($A6&lt;&gt;"",$A6&lt;&gt;"TOTAL"),IF(AND([4]INVESTIGADOR_Categoria!$BU4&lt;&gt;"",[4]INVESTIGADOR_Categoria!$BU4&lt;&gt;0),[4]INVESTIGADOR_Categoria!$BU4,""),IF($A6="TOTAL",SUM(INDIRECT("AR4:AR"&amp;ROW()-1)),""))</f>
        <v/>
      </c>
      <c r="AS6" s="3" t="str">
        <f ca="1">IF(AND($A6&lt;&gt;"",$A6&lt;&gt;"TOTAL"),IF(AND([4]INVESTIGADOR_Categoria!$BW4&lt;&gt;"",[4]INVESTIGADOR_Categoria!$BW4&lt;&gt;0),[4]INVESTIGADOR_Categoria!$BW4,""),IF($A6="TOTAL",SUM(INDIRECT("AS4:AS"&amp;ROW()-1)),""))</f>
        <v/>
      </c>
      <c r="AT6" s="3">
        <f t="shared" ca="1" si="14"/>
        <v>0</v>
      </c>
      <c r="AU6" s="3" t="str">
        <f ca="1">IF(AND($A6&lt;&gt;"",$A6&lt;&gt;"TOTAL"),IF(AND([4]INVESTIGADOR_Categoria!$BZ4&lt;&gt;"",[4]INVESTIGADOR_Categoria!$BZ4&lt;&gt;0),[4]INVESTIGADOR_Categoria!$BZ4,""),IF($A6="TOTAL",SUM(INDIRECT("AU4:AU"&amp;ROW()-1)),""))</f>
        <v/>
      </c>
      <c r="AV6" s="3" t="str">
        <f ca="1">IF(AND($A6&lt;&gt;"",$A6&lt;&gt;"TOTAL"),IF(AND([4]INVESTIGADOR_Categoria!$CB4&lt;&gt;"",[4]INVESTIGADOR_Categoria!$CB4&lt;&gt;0),[4]INVESTIGADOR_Categoria!$CB4,""),IF($A6="TOTAL",SUM(INDIRECT("AV4:AV"&amp;ROW()-1)),""))</f>
        <v/>
      </c>
      <c r="AW6" s="3">
        <f t="shared" ca="1" si="15"/>
        <v>0</v>
      </c>
      <c r="AX6" s="3" t="str">
        <f ca="1">IF(AND($A6&lt;&gt;"",$A6&lt;&gt;"TOTAL"),IF(AND([4]INVESTIGADOR_Categoria!$CE4&lt;&gt;"",[4]INVESTIGADOR_Categoria!$CE4&lt;&gt;0),[4]INVESTIGADOR_Categoria!$CE4,""),IF($A6="TOTAL",SUM(INDIRECT("AX4:AX"&amp;ROW()-1)),""))</f>
        <v/>
      </c>
      <c r="AY6" s="3" t="str">
        <f ca="1">IF(AND($A6&lt;&gt;"",$A6&lt;&gt;"TOTAL"),IF(AND([4]INVESTIGADOR_Categoria!$CG4&lt;&gt;"",[4]INVESTIGADOR_Categoria!$CG4&lt;&gt;0),[4]INVESTIGADOR_Categoria!$CG4,""),IF($A6="TOTAL",SUM(INDIRECT("AY4:AY"&amp;ROW()-1)),""))</f>
        <v/>
      </c>
      <c r="AZ6" s="3">
        <f t="shared" ca="1" si="16"/>
        <v>0</v>
      </c>
      <c r="BA6" s="3" t="str">
        <f ca="1">IF(AND($A6&lt;&gt;"",$A6&lt;&gt;"TOTAL"),IF(AND([4]INVESTIGADOR_Categoria!$CJ4&lt;&gt;"",[4]INVESTIGADOR_Categoria!$CJ4&lt;&gt;0),[4]INVESTIGADOR_Categoria!$CJ4,""),IF($A6="TOTAL",SUM(INDIRECT("BA4:BA"&amp;ROW()-1)),""))</f>
        <v/>
      </c>
      <c r="BB6" s="3" t="str">
        <f ca="1">IF(AND($A6&lt;&gt;"",$A6&lt;&gt;"TOTAL"),IF(AND([4]INVESTIGADOR_Categoria!$CL4&lt;&gt;"",[4]INVESTIGADOR_Categoria!$CL4&lt;&gt;0),[4]INVESTIGADOR_Categoria!$CL4,""),IF($A6="TOTAL",SUM(INDIRECT("BB4:BB"&amp;ROW()-1)),""))</f>
        <v/>
      </c>
      <c r="BC6" s="3">
        <f t="shared" ca="1" si="17"/>
        <v>0</v>
      </c>
      <c r="BD6" s="3" t="str">
        <f ca="1">IF(AND($A6&lt;&gt;"",$A6&lt;&gt;"TOTAL"),IF(AND([4]INVESTIGADOR_Categoria!$CO4&lt;&gt;"",[4]INVESTIGADOR_Categoria!$CO4&lt;&gt;0),[4]INVESTIGADOR_Categoria!$CO4,""),IF($A6="TOTAL",SUM(INDIRECT("BD4:BD"&amp;ROW()-1)),""))</f>
        <v/>
      </c>
      <c r="BE6" s="3" t="str">
        <f ca="1">IF(AND($A6&lt;&gt;"",$A6&lt;&gt;"TOTAL"),IF(AND([4]INVESTIGADOR_Categoria!$CQ4&lt;&gt;"",[4]INVESTIGADOR_Categoria!$CQ4&lt;&gt;0),[4]INVESTIGADOR_Categoria!$CQ4,""),IF($A6="TOTAL",SUM(INDIRECT("BE4:BE"&amp;ROW()-1)),""))</f>
        <v/>
      </c>
      <c r="BF6" s="3">
        <f t="shared" ca="1" si="18"/>
        <v>0</v>
      </c>
    </row>
    <row r="7" spans="1:58" x14ac:dyDescent="0.2">
      <c r="A7" s="25" t="str">
        <f>IF([4]INVESTIGADOR_Categoria!$B5&lt;&gt;"",[4]INVESTIGADOR_Categoria!$B5,IF(AND([4]INVESTIGADOR_Categoria!$B5="",[4]INVESTIGADOR_Categoria!$B6="",[4]INVESTIGADOR_Categoria!$B4=""),"","TOTAL"))</f>
        <v>Investigador</v>
      </c>
      <c r="B7" s="3" t="str">
        <f ca="1">IF(AND($A7&lt;&gt;"",$A7&lt;&gt;"TOTAL"),IF(AND([4]INVESTIGADOR_Categoria!$C5&lt;&gt;"",[4]INVESTIGADOR_Categoria!$C5&lt;&gt;0),[4]INVESTIGADOR_Categoria!$C5,""),IF($A7="TOTAL",SUM(INDIRECT("B4:B"&amp;ROW()-1)),""))</f>
        <v/>
      </c>
      <c r="C7" s="3" t="str">
        <f ca="1">IF(AND($A7&lt;&gt;"",$A7&lt;&gt;"TOTAL"),IF(AND([4]INVESTIGADOR_Categoria!$E5&lt;&gt;"",[4]INVESTIGADOR_Categoria!$E5&lt;&gt;0),[4]INVESTIGADOR_Categoria!$E5,""),IF($A7="TOTAL",SUM(INDIRECT("C4:C"&amp;ROW()-1)),""))</f>
        <v/>
      </c>
      <c r="D7" s="3">
        <f t="shared" ca="1" si="0"/>
        <v>0</v>
      </c>
      <c r="E7" s="3" t="str">
        <f ca="1">IF(AND($A7&lt;&gt;"",$A7&lt;&gt;"TOTAL"),IF(AND([4]INVESTIGADOR_Categoria!$H5&lt;&gt;"",[4]INVESTIGADOR_Categoria!$H5&lt;&gt;0),[4]INVESTIGADOR_Categoria!$H5,""),IF($A7="TOTAL",SUM(INDIRECT("E4:E"&amp;ROW()-1)),""))</f>
        <v/>
      </c>
      <c r="F7" s="3">
        <f ca="1">IF(AND($A7&lt;&gt;"",$A7&lt;&gt;"TOTAL"),IF(AND([4]INVESTIGADOR_Categoria!$J5&lt;&gt;"",[4]INVESTIGADOR_Categoria!$J5&lt;&gt;0),[4]INVESTIGADOR_Categoria!$J5,""),IF($A7="TOTAL",SUM(INDIRECT("F4:F"&amp;ROW()-1)),""))</f>
        <v>1</v>
      </c>
      <c r="G7" s="3">
        <f t="shared" ca="1" si="1"/>
        <v>1</v>
      </c>
      <c r="H7" s="3">
        <f ca="1">IF(AND($A7&lt;&gt;"",$A7&lt;&gt;"TOTAL"),IF(AND([4]INVESTIGADOR_Categoria!$M5&lt;&gt;"",[4]INVESTIGADOR_Categoria!$M5&lt;&gt;0),[4]INVESTIGADOR_Categoria!$M5,""),IF($A7="TOTAL",SUM(INDIRECT("H4:H"&amp;ROW()-1)),""))</f>
        <v>8</v>
      </c>
      <c r="I7" s="3">
        <f ca="1">IF(AND($A7&lt;&gt;"",$A7&lt;&gt;"TOTAL"),IF(AND([4]INVESTIGADOR_Categoria!$O5&lt;&gt;"",[4]INVESTIGADOR_Categoria!$O5&lt;&gt;0),[4]INVESTIGADOR_Categoria!$O5,""),IF($A7="TOTAL",SUM(INDIRECT("I4:I"&amp;ROW()-1)),""))</f>
        <v>6</v>
      </c>
      <c r="J7" s="3">
        <f t="shared" ca="1" si="2"/>
        <v>14</v>
      </c>
      <c r="K7" s="3">
        <f ca="1">IF(AND($A7&lt;&gt;"",$A7&lt;&gt;"TOTAL"),IF(AND([4]INVESTIGADOR_Categoria!$R5&lt;&gt;"",[4]INVESTIGADOR_Categoria!$R5&lt;&gt;0),[4]INVESTIGADOR_Categoria!$R5,""),IF($A7="TOTAL",SUM(INDIRECT("K4:K"&amp;ROW()-1)),""))</f>
        <v>8</v>
      </c>
      <c r="L7" s="3">
        <f ca="1">IF(AND($A7&lt;&gt;"",$A7&lt;&gt;"TOTAL"),IF(AND([4]INVESTIGADOR_Categoria!$T5&lt;&gt;"",[4]INVESTIGADOR_Categoria!$T5&lt;&gt;0),[4]INVESTIGADOR_Categoria!$T5,""),IF($A7="TOTAL",SUM(INDIRECT("L4:L"&amp;ROW()-1)),""))</f>
        <v>9</v>
      </c>
      <c r="M7" s="3">
        <f t="shared" ca="1" si="3"/>
        <v>17</v>
      </c>
      <c r="N7" s="3">
        <f ca="1">IF(AND($A7&lt;&gt;"",$A7&lt;&gt;"TOTAL"),IF(AND([4]INVESTIGADOR_Categoria!$W5&lt;&gt;"",[4]INVESTIGADOR_Categoria!$W5&lt;&gt;0),[4]INVESTIGADOR_Categoria!$W5,""),IF($A7="TOTAL",SUM(INDIRECT("N4:N"&amp;ROW()-1)),""))</f>
        <v>8</v>
      </c>
      <c r="O7" s="3">
        <f ca="1">IF(AND($A7&lt;&gt;"",$A7&lt;&gt;"TOTAL"),IF(AND([4]INVESTIGADOR_Categoria!$Y5&lt;&gt;"",[4]INVESTIGADOR_Categoria!$Y5&lt;&gt;0),[4]INVESTIGADOR_Categoria!$Y5,""),IF($A7="TOTAL",SUM(INDIRECT("O4:O"&amp;ROW()-1)),""))</f>
        <v>8</v>
      </c>
      <c r="P7" s="3">
        <f t="shared" ca="1" si="4"/>
        <v>16</v>
      </c>
      <c r="Q7" s="3">
        <f ca="1">IF(AND($A7&lt;&gt;"",$A7&lt;&gt;"TOTAL"),IF(AND([4]INVESTIGADOR_Categoria!$AB5&lt;&gt;"",[4]INVESTIGADOR_Categoria!$AB5&lt;&gt;0),[4]INVESTIGADOR_Categoria!$AB5,""),IF($A7="TOTAL",SUM(INDIRECT("Q4:Q"&amp;ROW()-1)),""))</f>
        <v>15</v>
      </c>
      <c r="R7" s="3">
        <f ca="1">IF(AND($A7&lt;&gt;"",$A7&lt;&gt;"TOTAL"),IF(AND([4]INVESTIGADOR_Categoria!$AD5&lt;&gt;"",[4]INVESTIGADOR_Categoria!$AD5&lt;&gt;0),[4]INVESTIGADOR_Categoria!$AD5,""),IF($A7="TOTAL",SUM(INDIRECT("R4:R"&amp;ROW()-1)),""))</f>
        <v>6</v>
      </c>
      <c r="S7" s="3">
        <f t="shared" ca="1" si="5"/>
        <v>21</v>
      </c>
      <c r="T7" s="3">
        <f ca="1">IF(AND($A7&lt;&gt;"",$A7&lt;&gt;"TOTAL"),IF(AND([4]INVESTIGADOR_Categoria!$AG5&lt;&gt;"",[4]INVESTIGADOR_Categoria!$AG5&lt;&gt;0),[4]INVESTIGADOR_Categoria!$AG5,""),IF($A7="TOTAL",SUM(INDIRECT("T4:T"&amp;ROW()-1)),""))</f>
        <v>7</v>
      </c>
      <c r="U7" s="3">
        <f ca="1">IF(AND($A7&lt;&gt;"",$A7&lt;&gt;"TOTAL"),IF(AND([4]INVESTIGADOR_Categoria!$AI5&lt;&gt;"",[4]INVESTIGADOR_Categoria!$AI5&lt;&gt;0),[4]INVESTIGADOR_Categoria!$AI5,""),IF($A7="TOTAL",SUM(INDIRECT("U4:U"&amp;ROW()-1)),""))</f>
        <v>10</v>
      </c>
      <c r="V7" s="3">
        <f t="shared" ca="1" si="6"/>
        <v>17</v>
      </c>
      <c r="W7" s="3" t="str">
        <f ca="1">IF(AND($A7&lt;&gt;"",$A7&lt;&gt;"TOTAL"),IF(AND([4]INVESTIGADOR_Categoria!$AL5&lt;&gt;"",[4]INVESTIGADOR_Categoria!$AL5&lt;&gt;0),[4]INVESTIGADOR_Categoria!$AL5,""),IF($A7="TOTAL",SUM(INDIRECT("W4:W"&amp;ROW()-1)),""))</f>
        <v/>
      </c>
      <c r="X7" s="3" t="str">
        <f ca="1">IF(AND($A7&lt;&gt;"",$A7&lt;&gt;"TOTAL"),IF(AND([4]INVESTIGADOR_Categoria!$AN5&lt;&gt;"",[4]INVESTIGADOR_Categoria!$AN5&lt;&gt;0),[4]INVESTIGADOR_Categoria!$AN5,""),IF($A7="TOTAL",SUM(INDIRECT("X4:X"&amp;ROW()-1)),""))</f>
        <v/>
      </c>
      <c r="Y7" s="3">
        <f t="shared" ca="1" si="7"/>
        <v>0</v>
      </c>
      <c r="Z7" s="3" t="str">
        <f ca="1">IF(AND($A7&lt;&gt;"",$A7&lt;&gt;"TOTAL"),IF(AND([4]INVESTIGADOR_Categoria!$AQ5&lt;&gt;"",[4]INVESTIGADOR_Categoria!$AQ5&lt;&gt;0),[4]INVESTIGADOR_Categoria!$AQ5,""),IF($A7="TOTAL",SUM(INDIRECT("Z4:Z"&amp;ROW()-1)),""))</f>
        <v/>
      </c>
      <c r="AA7" s="3" t="str">
        <f ca="1">IF(AND($A7&lt;&gt;"",$A7&lt;&gt;"TOTAL"),IF(AND([4]INVESTIGADOR_Categoria!$AS5&lt;&gt;"",[4]INVESTIGADOR_Categoria!$AS5&lt;&gt;0),[4]INVESTIGADOR_Categoria!$AS5,""),IF($A7="TOTAL",SUM(INDIRECT("AA4:AA"&amp;ROW()-1)),""))</f>
        <v/>
      </c>
      <c r="AB7" s="3">
        <f t="shared" ca="1" si="8"/>
        <v>0</v>
      </c>
      <c r="AC7" s="3" t="str">
        <f ca="1">IF(AND($A7&lt;&gt;"",$A7&lt;&gt;"TOTAL"),IF(AND([4]INVESTIGADOR_Categoria!$AV5&lt;&gt;"",[4]INVESTIGADOR_Categoria!$AV5&lt;&gt;0),[4]INVESTIGADOR_Categoria!$AV5,""),IF($A7="TOTAL",SUM(INDIRECT("AC4:AC"&amp;ROW()-1)),""))</f>
        <v/>
      </c>
      <c r="AD7" s="3" t="str">
        <f ca="1">IF(AND($A7&lt;&gt;"",$A7&lt;&gt;"TOTAL"),IF(AND([4]INVESTIGADOR_Categoria!$AX5&lt;&gt;"",[4]INVESTIGADOR_Categoria!$AX5&lt;&gt;0),[4]INVESTIGADOR_Categoria!$AX5,""),IF($A7="TOTAL",SUM(INDIRECT("AD4:AD"&amp;ROW()-1)),""))</f>
        <v/>
      </c>
      <c r="AE7" s="3">
        <f t="shared" ca="1" si="9"/>
        <v>0</v>
      </c>
      <c r="AF7" s="3" t="str">
        <f ca="1">IF(AND($A7&lt;&gt;"",$A7&lt;&gt;"TOTAL"),IF(AND([4]INVESTIGADOR_Categoria!$BA5&lt;&gt;"",[4]INVESTIGADOR_Categoria!$BA5&lt;&gt;0),[4]INVESTIGADOR_Categoria!$BA5,""),IF($A7="TOTAL",SUM(INDIRECT("AF4:AF"&amp;ROW()-1)),""))</f>
        <v/>
      </c>
      <c r="AG7" s="3" t="str">
        <f ca="1">IF(AND($A7&lt;&gt;"",$A7&lt;&gt;"TOTAL"),IF(AND([4]INVESTIGADOR_Categoria!$BC5&lt;&gt;"",[4]INVESTIGADOR_Categoria!$BC5&lt;&gt;0),[4]INVESTIGADOR_Categoria!$BC5,""),IF($A7="TOTAL",SUM(INDIRECT("AG4:AG"&amp;ROW()-1)),""))</f>
        <v/>
      </c>
      <c r="AH7" s="3">
        <f t="shared" ca="1" si="10"/>
        <v>0</v>
      </c>
      <c r="AI7" s="3" t="str">
        <f ca="1">IF(AND($A7&lt;&gt;"",$A7&lt;&gt;"TOTAL"),IF(AND([4]INVESTIGADOR_Categoria!$BF5&lt;&gt;"",[4]INVESTIGADOR_Categoria!$BF5&lt;&gt;0),[4]INVESTIGADOR_Categoria!$BF5,""),IF($A7="TOTAL",SUM(INDIRECT("AI4:AI"&amp;ROW()-1)),""))</f>
        <v/>
      </c>
      <c r="AJ7" s="3" t="str">
        <f ca="1">IF(AND($A7&lt;&gt;"",$A7&lt;&gt;"TOTAL"),IF(AND([4]INVESTIGADOR_Categoria!$BH5&lt;&gt;"",[4]INVESTIGADOR_Categoria!$BH5&lt;&gt;0),[4]INVESTIGADOR_Categoria!$BH5,""),IF($A7="TOTAL",SUM(INDIRECT("AJ4:AJ"&amp;ROW()-1)),""))</f>
        <v/>
      </c>
      <c r="AK7" s="3">
        <f t="shared" ca="1" si="11"/>
        <v>0</v>
      </c>
      <c r="AL7" s="3" t="str">
        <f ca="1">IF(AND($A7&lt;&gt;"",$A7&lt;&gt;"TOTAL"),IF(AND([4]INVESTIGADOR_Categoria!$BK5&lt;&gt;"",[4]INVESTIGADOR_Categoria!$BK5&lt;&gt;0),[4]INVESTIGADOR_Categoria!$BK5,""),IF($A7="TOTAL",SUM(INDIRECT("AL4:AL"&amp;ROW()-1)),""))</f>
        <v/>
      </c>
      <c r="AM7" s="3" t="str">
        <f ca="1">IF(AND($A7&lt;&gt;"",$A7&lt;&gt;"TOTAL"),IF(AND([4]INVESTIGADOR_Categoria!$BM5&lt;&gt;"",[4]INVESTIGADOR_Categoria!$BM5&lt;&gt;0),[4]INVESTIGADOR_Categoria!$BM5,""),IF($A7="TOTAL",SUM(INDIRECT("AM4:AM"&amp;ROW()-1)),""))</f>
        <v/>
      </c>
      <c r="AN7" s="3">
        <f t="shared" ca="1" si="12"/>
        <v>0</v>
      </c>
      <c r="AO7" s="3" t="str">
        <f ca="1">IF(AND($A7&lt;&gt;"",$A7&lt;&gt;"TOTAL"),IF(AND([4]INVESTIGADOR_Categoria!$BP5&lt;&gt;"",[4]INVESTIGADOR_Categoria!$BP5&lt;&gt;0),[4]INVESTIGADOR_Categoria!$BP5,""),IF($A7="TOTAL",SUM(INDIRECT("AO4:AO"&amp;ROW()-1)),""))</f>
        <v/>
      </c>
      <c r="AP7" s="3" t="str">
        <f ca="1">IF(AND($A7&lt;&gt;"",$A7&lt;&gt;"TOTAL"),IF(AND([4]INVESTIGADOR_Categoria!$BR5&lt;&gt;"",[4]INVESTIGADOR_Categoria!$BR5&lt;&gt;0),[4]INVESTIGADOR_Categoria!$BR5,""),IF($A7="TOTAL",SUM(INDIRECT("AP4:AP"&amp;ROW()-1)),""))</f>
        <v/>
      </c>
      <c r="AQ7" s="3">
        <f t="shared" ca="1" si="13"/>
        <v>0</v>
      </c>
      <c r="AR7" s="3" t="str">
        <f ca="1">IF(AND($A7&lt;&gt;"",$A7&lt;&gt;"TOTAL"),IF(AND([4]INVESTIGADOR_Categoria!$BU5&lt;&gt;"",[4]INVESTIGADOR_Categoria!$BU5&lt;&gt;0),[4]INVESTIGADOR_Categoria!$BU5,""),IF($A7="TOTAL",SUM(INDIRECT("AR4:AR"&amp;ROW()-1)),""))</f>
        <v/>
      </c>
      <c r="AS7" s="3" t="str">
        <f ca="1">IF(AND($A7&lt;&gt;"",$A7&lt;&gt;"TOTAL"),IF(AND([4]INVESTIGADOR_Categoria!$BW5&lt;&gt;"",[4]INVESTIGADOR_Categoria!$BW5&lt;&gt;0),[4]INVESTIGADOR_Categoria!$BW5,""),IF($A7="TOTAL",SUM(INDIRECT("AS4:AS"&amp;ROW()-1)),""))</f>
        <v/>
      </c>
      <c r="AT7" s="3">
        <f t="shared" ca="1" si="14"/>
        <v>0</v>
      </c>
      <c r="AU7" s="3" t="str">
        <f ca="1">IF(AND($A7&lt;&gt;"",$A7&lt;&gt;"TOTAL"),IF(AND([4]INVESTIGADOR_Categoria!$BZ5&lt;&gt;"",[4]INVESTIGADOR_Categoria!$BZ5&lt;&gt;0),[4]INVESTIGADOR_Categoria!$BZ5,""),IF($A7="TOTAL",SUM(INDIRECT("AU4:AU"&amp;ROW()-1)),""))</f>
        <v/>
      </c>
      <c r="AV7" s="3" t="str">
        <f ca="1">IF(AND($A7&lt;&gt;"",$A7&lt;&gt;"TOTAL"),IF(AND([4]INVESTIGADOR_Categoria!$CB5&lt;&gt;"",[4]INVESTIGADOR_Categoria!$CB5&lt;&gt;0),[4]INVESTIGADOR_Categoria!$CB5,""),IF($A7="TOTAL",SUM(INDIRECT("AV4:AV"&amp;ROW()-1)),""))</f>
        <v/>
      </c>
      <c r="AW7" s="3">
        <f t="shared" ca="1" si="15"/>
        <v>0</v>
      </c>
      <c r="AX7" s="3" t="str">
        <f ca="1">IF(AND($A7&lt;&gt;"",$A7&lt;&gt;"TOTAL"),IF(AND([4]INVESTIGADOR_Categoria!$CE5&lt;&gt;"",[4]INVESTIGADOR_Categoria!$CE5&lt;&gt;0),[4]INVESTIGADOR_Categoria!$CE5,""),IF($A7="TOTAL",SUM(INDIRECT("AX4:AX"&amp;ROW()-1)),""))</f>
        <v/>
      </c>
      <c r="AY7" s="3" t="str">
        <f ca="1">IF(AND($A7&lt;&gt;"",$A7&lt;&gt;"TOTAL"),IF(AND([4]INVESTIGADOR_Categoria!$CG5&lt;&gt;"",[4]INVESTIGADOR_Categoria!$CG5&lt;&gt;0),[4]INVESTIGADOR_Categoria!$CG5,""),IF($A7="TOTAL",SUM(INDIRECT("AY4:AY"&amp;ROW()-1)),""))</f>
        <v/>
      </c>
      <c r="AZ7" s="3">
        <f t="shared" ca="1" si="16"/>
        <v>0</v>
      </c>
      <c r="BA7" s="3" t="str">
        <f ca="1">IF(AND($A7&lt;&gt;"",$A7&lt;&gt;"TOTAL"),IF(AND([4]INVESTIGADOR_Categoria!$CJ5&lt;&gt;"",[4]INVESTIGADOR_Categoria!$CJ5&lt;&gt;0),[4]INVESTIGADOR_Categoria!$CJ5,""),IF($A7="TOTAL",SUM(INDIRECT("BA4:BA"&amp;ROW()-1)),""))</f>
        <v/>
      </c>
      <c r="BB7" s="3" t="str">
        <f ca="1">IF(AND($A7&lt;&gt;"",$A7&lt;&gt;"TOTAL"),IF(AND([4]INVESTIGADOR_Categoria!$CL5&lt;&gt;"",[4]INVESTIGADOR_Categoria!$CL5&lt;&gt;0),[4]INVESTIGADOR_Categoria!$CL5,""),IF($A7="TOTAL",SUM(INDIRECT("BB4:BB"&amp;ROW()-1)),""))</f>
        <v/>
      </c>
      <c r="BC7" s="3">
        <f t="shared" ca="1" si="17"/>
        <v>0</v>
      </c>
      <c r="BD7" s="3" t="str">
        <f ca="1">IF(AND($A7&lt;&gt;"",$A7&lt;&gt;"TOTAL"),IF(AND([4]INVESTIGADOR_Categoria!$CO5&lt;&gt;"",[4]INVESTIGADOR_Categoria!$CO5&lt;&gt;0),[4]INVESTIGADOR_Categoria!$CO5,""),IF($A7="TOTAL",SUM(INDIRECT("BD4:BD"&amp;ROW()-1)),""))</f>
        <v/>
      </c>
      <c r="BE7" s="3" t="str">
        <f ca="1">IF(AND($A7&lt;&gt;"",$A7&lt;&gt;"TOTAL"),IF(AND([4]INVESTIGADOR_Categoria!$CQ5&lt;&gt;"",[4]INVESTIGADOR_Categoria!$CQ5&lt;&gt;0),[4]INVESTIGADOR_Categoria!$CQ5,""),IF($A7="TOTAL",SUM(INDIRECT("BE4:BE"&amp;ROW()-1)),""))</f>
        <v/>
      </c>
      <c r="BF7" s="3">
        <f t="shared" ca="1" si="18"/>
        <v>0</v>
      </c>
    </row>
    <row r="8" spans="1:58" x14ac:dyDescent="0.2">
      <c r="A8" s="25" t="str">
        <f>IF([4]INVESTIGADOR_Categoria!$B6&lt;&gt;"",[4]INVESTIGADOR_Categoria!$B6,IF(AND([4]INVESTIGADOR_Categoria!$B6="",[4]INVESTIGADOR_Categoria!$B7="",[4]INVESTIGADOR_Categoria!$B5=""),"","TOTAL"))</f>
        <v>Ingeniero Técnico o equivalente</v>
      </c>
      <c r="B8" s="3" t="str">
        <f ca="1">IF(AND($A8&lt;&gt;"",$A8&lt;&gt;"TOTAL"),IF(AND([4]INVESTIGADOR_Categoria!$C6&lt;&gt;"",[4]INVESTIGADOR_Categoria!$C6&lt;&gt;0),[4]INVESTIGADOR_Categoria!$C6,""),IF($A8="TOTAL",SUM(INDIRECT("B4:B"&amp;ROW()-1)),""))</f>
        <v/>
      </c>
      <c r="C8" s="3">
        <f ca="1">IF(AND($A8&lt;&gt;"",$A8&lt;&gt;"TOTAL"),IF(AND([4]INVESTIGADOR_Categoria!$E6&lt;&gt;"",[4]INVESTIGADOR_Categoria!$E6&lt;&gt;0),[4]INVESTIGADOR_Categoria!$E6,""),IF($A8="TOTAL",SUM(INDIRECT("C4:C"&amp;ROW()-1)),""))</f>
        <v>1</v>
      </c>
      <c r="D8" s="3">
        <f t="shared" ca="1" si="0"/>
        <v>1</v>
      </c>
      <c r="E8" s="3" t="str">
        <f ca="1">IF(AND($A8&lt;&gt;"",$A8&lt;&gt;"TOTAL"),IF(AND([4]INVESTIGADOR_Categoria!$H6&lt;&gt;"",[4]INVESTIGADOR_Categoria!$H6&lt;&gt;0),[4]INVESTIGADOR_Categoria!$H6,""),IF($A8="TOTAL",SUM(INDIRECT("E4:E"&amp;ROW()-1)),""))</f>
        <v/>
      </c>
      <c r="F8" s="3">
        <f ca="1">IF(AND($A8&lt;&gt;"",$A8&lt;&gt;"TOTAL"),IF(AND([4]INVESTIGADOR_Categoria!$J6&lt;&gt;"",[4]INVESTIGADOR_Categoria!$J6&lt;&gt;0),[4]INVESTIGADOR_Categoria!$J6,""),IF($A8="TOTAL",SUM(INDIRECT("F4:F"&amp;ROW()-1)),""))</f>
        <v>1</v>
      </c>
      <c r="G8" s="3">
        <f t="shared" ca="1" si="1"/>
        <v>1</v>
      </c>
      <c r="H8" s="3" t="str">
        <f ca="1">IF(AND($A8&lt;&gt;"",$A8&lt;&gt;"TOTAL"),IF(AND([4]INVESTIGADOR_Categoria!$M6&lt;&gt;"",[4]INVESTIGADOR_Categoria!$M6&lt;&gt;0),[4]INVESTIGADOR_Categoria!$M6,""),IF($A8="TOTAL",SUM(INDIRECT("H4:H"&amp;ROW()-1)),""))</f>
        <v/>
      </c>
      <c r="I8" s="3" t="str">
        <f ca="1">IF(AND($A8&lt;&gt;"",$A8&lt;&gt;"TOTAL"),IF(AND([4]INVESTIGADOR_Categoria!$O6&lt;&gt;"",[4]INVESTIGADOR_Categoria!$O6&lt;&gt;0),[4]INVESTIGADOR_Categoria!$O6,""),IF($A8="TOTAL",SUM(INDIRECT("I4:I"&amp;ROW()-1)),""))</f>
        <v/>
      </c>
      <c r="J8" s="3">
        <f t="shared" ca="1" si="2"/>
        <v>0</v>
      </c>
      <c r="K8" s="3" t="str">
        <f ca="1">IF(AND($A8&lt;&gt;"",$A8&lt;&gt;"TOTAL"),IF(AND([4]INVESTIGADOR_Categoria!$R6&lt;&gt;"",[4]INVESTIGADOR_Categoria!$R6&lt;&gt;0),[4]INVESTIGADOR_Categoria!$R6,""),IF($A8="TOTAL",SUM(INDIRECT("K4:K"&amp;ROW()-1)),""))</f>
        <v/>
      </c>
      <c r="L8" s="3" t="str">
        <f ca="1">IF(AND($A8&lt;&gt;"",$A8&lt;&gt;"TOTAL"),IF(AND([4]INVESTIGADOR_Categoria!$T6&lt;&gt;"",[4]INVESTIGADOR_Categoria!$T6&lt;&gt;0),[4]INVESTIGADOR_Categoria!$T6,""),IF($A8="TOTAL",SUM(INDIRECT("L4:L"&amp;ROW()-1)),""))</f>
        <v/>
      </c>
      <c r="M8" s="3">
        <f t="shared" ca="1" si="3"/>
        <v>0</v>
      </c>
      <c r="N8" s="3" t="str">
        <f ca="1">IF(AND($A8&lt;&gt;"",$A8&lt;&gt;"TOTAL"),IF(AND([4]INVESTIGADOR_Categoria!$W6&lt;&gt;"",[4]INVESTIGADOR_Categoria!$W6&lt;&gt;0),[4]INVESTIGADOR_Categoria!$W6,""),IF($A8="TOTAL",SUM(INDIRECT("N4:N"&amp;ROW()-1)),""))</f>
        <v/>
      </c>
      <c r="O8" s="3" t="str">
        <f ca="1">IF(AND($A8&lt;&gt;"",$A8&lt;&gt;"TOTAL"),IF(AND([4]INVESTIGADOR_Categoria!$Y6&lt;&gt;"",[4]INVESTIGADOR_Categoria!$Y6&lt;&gt;0),[4]INVESTIGADOR_Categoria!$Y6,""),IF($A8="TOTAL",SUM(INDIRECT("O4:O"&amp;ROW()-1)),""))</f>
        <v/>
      </c>
      <c r="P8" s="3">
        <f t="shared" ca="1" si="4"/>
        <v>0</v>
      </c>
      <c r="Q8" s="3" t="str">
        <f ca="1">IF(AND($A8&lt;&gt;"",$A8&lt;&gt;"TOTAL"),IF(AND([4]INVESTIGADOR_Categoria!$AB6&lt;&gt;"",[4]INVESTIGADOR_Categoria!$AB6&lt;&gt;0),[4]INVESTIGADOR_Categoria!$AB6,""),IF($A8="TOTAL",SUM(INDIRECT("Q4:Q"&amp;ROW()-1)),""))</f>
        <v/>
      </c>
      <c r="R8" s="3" t="str">
        <f ca="1">IF(AND($A8&lt;&gt;"",$A8&lt;&gt;"TOTAL"),IF(AND([4]INVESTIGADOR_Categoria!$AD6&lt;&gt;"",[4]INVESTIGADOR_Categoria!$AD6&lt;&gt;0),[4]INVESTIGADOR_Categoria!$AD6,""),IF($A8="TOTAL",SUM(INDIRECT("R4:R"&amp;ROW()-1)),""))</f>
        <v/>
      </c>
      <c r="S8" s="3">
        <f t="shared" ca="1" si="5"/>
        <v>0</v>
      </c>
      <c r="T8" s="3" t="str">
        <f ca="1">IF(AND($A8&lt;&gt;"",$A8&lt;&gt;"TOTAL"),IF(AND([4]INVESTIGADOR_Categoria!$AG6&lt;&gt;"",[4]INVESTIGADOR_Categoria!$AG6&lt;&gt;0),[4]INVESTIGADOR_Categoria!$AG6,""),IF($A8="TOTAL",SUM(INDIRECT("T4:T"&amp;ROW()-1)),""))</f>
        <v/>
      </c>
      <c r="U8" s="3" t="str">
        <f ca="1">IF(AND($A8&lt;&gt;"",$A8&lt;&gt;"TOTAL"),IF(AND([4]INVESTIGADOR_Categoria!$AI6&lt;&gt;"",[4]INVESTIGADOR_Categoria!$AI6&lt;&gt;0),[4]INVESTIGADOR_Categoria!$AI6,""),IF($A8="TOTAL",SUM(INDIRECT("U4:U"&amp;ROW()-1)),""))</f>
        <v/>
      </c>
      <c r="V8" s="3">
        <f t="shared" ca="1" si="6"/>
        <v>0</v>
      </c>
      <c r="W8" s="3" t="str">
        <f ca="1">IF(AND($A8&lt;&gt;"",$A8&lt;&gt;"TOTAL"),IF(AND([4]INVESTIGADOR_Categoria!$AL6&lt;&gt;"",[4]INVESTIGADOR_Categoria!$AL6&lt;&gt;0),[4]INVESTIGADOR_Categoria!$AL6,""),IF($A8="TOTAL",SUM(INDIRECT("W4:W"&amp;ROW()-1)),""))</f>
        <v/>
      </c>
      <c r="X8" s="3" t="str">
        <f ca="1">IF(AND($A8&lt;&gt;"",$A8&lt;&gt;"TOTAL"),IF(AND([4]INVESTIGADOR_Categoria!$AN6&lt;&gt;"",[4]INVESTIGADOR_Categoria!$AN6&lt;&gt;0),[4]INVESTIGADOR_Categoria!$AN6,""),IF($A8="TOTAL",SUM(INDIRECT("X4:X"&amp;ROW()-1)),""))</f>
        <v/>
      </c>
      <c r="Y8" s="3">
        <f t="shared" ca="1" si="7"/>
        <v>0</v>
      </c>
      <c r="Z8" s="3" t="str">
        <f ca="1">IF(AND($A8&lt;&gt;"",$A8&lt;&gt;"TOTAL"),IF(AND([4]INVESTIGADOR_Categoria!$AQ6&lt;&gt;"",[4]INVESTIGADOR_Categoria!$AQ6&lt;&gt;0),[4]INVESTIGADOR_Categoria!$AQ6,""),IF($A8="TOTAL",SUM(INDIRECT("Z4:Z"&amp;ROW()-1)),""))</f>
        <v/>
      </c>
      <c r="AA8" s="3" t="str">
        <f ca="1">IF(AND($A8&lt;&gt;"",$A8&lt;&gt;"TOTAL"),IF(AND([4]INVESTIGADOR_Categoria!$AS6&lt;&gt;"",[4]INVESTIGADOR_Categoria!$AS6&lt;&gt;0),[4]INVESTIGADOR_Categoria!$AS6,""),IF($A8="TOTAL",SUM(INDIRECT("AA4:AA"&amp;ROW()-1)),""))</f>
        <v/>
      </c>
      <c r="AB8" s="3">
        <f t="shared" ca="1" si="8"/>
        <v>0</v>
      </c>
      <c r="AC8" s="3" t="str">
        <f ca="1">IF(AND($A8&lt;&gt;"",$A8&lt;&gt;"TOTAL"),IF(AND([4]INVESTIGADOR_Categoria!$AV6&lt;&gt;"",[4]INVESTIGADOR_Categoria!$AV6&lt;&gt;0),[4]INVESTIGADOR_Categoria!$AV6,""),IF($A8="TOTAL",SUM(INDIRECT("AC4:AC"&amp;ROW()-1)),""))</f>
        <v/>
      </c>
      <c r="AD8" s="3" t="str">
        <f ca="1">IF(AND($A8&lt;&gt;"",$A8&lt;&gt;"TOTAL"),IF(AND([4]INVESTIGADOR_Categoria!$AX6&lt;&gt;"",[4]INVESTIGADOR_Categoria!$AX6&lt;&gt;0),[4]INVESTIGADOR_Categoria!$AX6,""),IF($A8="TOTAL",SUM(INDIRECT("AD4:AD"&amp;ROW()-1)),""))</f>
        <v/>
      </c>
      <c r="AE8" s="3">
        <f t="shared" ca="1" si="9"/>
        <v>0</v>
      </c>
      <c r="AF8" s="3" t="str">
        <f ca="1">IF(AND($A8&lt;&gt;"",$A8&lt;&gt;"TOTAL"),IF(AND([4]INVESTIGADOR_Categoria!$BA6&lt;&gt;"",[4]INVESTIGADOR_Categoria!$BA6&lt;&gt;0),[4]INVESTIGADOR_Categoria!$BA6,""),IF($A8="TOTAL",SUM(INDIRECT("AF4:AF"&amp;ROW()-1)),""))</f>
        <v/>
      </c>
      <c r="AG8" s="3" t="str">
        <f ca="1">IF(AND($A8&lt;&gt;"",$A8&lt;&gt;"TOTAL"),IF(AND([4]INVESTIGADOR_Categoria!$BC6&lt;&gt;"",[4]INVESTIGADOR_Categoria!$BC6&lt;&gt;0),[4]INVESTIGADOR_Categoria!$BC6,""),IF($A8="TOTAL",SUM(INDIRECT("AG4:AG"&amp;ROW()-1)),""))</f>
        <v/>
      </c>
      <c r="AH8" s="3">
        <f t="shared" ca="1" si="10"/>
        <v>0</v>
      </c>
      <c r="AI8" s="3" t="str">
        <f ca="1">IF(AND($A8&lt;&gt;"",$A8&lt;&gt;"TOTAL"),IF(AND([4]INVESTIGADOR_Categoria!$BF6&lt;&gt;"",[4]INVESTIGADOR_Categoria!$BF6&lt;&gt;0),[4]INVESTIGADOR_Categoria!$BF6,""),IF($A8="TOTAL",SUM(INDIRECT("AI4:AI"&amp;ROW()-1)),""))</f>
        <v/>
      </c>
      <c r="AJ8" s="3" t="str">
        <f ca="1">IF(AND($A8&lt;&gt;"",$A8&lt;&gt;"TOTAL"),IF(AND([4]INVESTIGADOR_Categoria!$BH6&lt;&gt;"",[4]INVESTIGADOR_Categoria!$BH6&lt;&gt;0),[4]INVESTIGADOR_Categoria!$BH6,""),IF($A8="TOTAL",SUM(INDIRECT("AJ4:AJ"&amp;ROW()-1)),""))</f>
        <v/>
      </c>
      <c r="AK8" s="3">
        <f t="shared" ca="1" si="11"/>
        <v>0</v>
      </c>
      <c r="AL8" s="3" t="str">
        <f ca="1">IF(AND($A8&lt;&gt;"",$A8&lt;&gt;"TOTAL"),IF(AND([4]INVESTIGADOR_Categoria!$BK6&lt;&gt;"",[4]INVESTIGADOR_Categoria!$BK6&lt;&gt;0),[4]INVESTIGADOR_Categoria!$BK6,""),IF($A8="TOTAL",SUM(INDIRECT("AL4:AL"&amp;ROW()-1)),""))</f>
        <v/>
      </c>
      <c r="AM8" s="3" t="str">
        <f ca="1">IF(AND($A8&lt;&gt;"",$A8&lt;&gt;"TOTAL"),IF(AND([4]INVESTIGADOR_Categoria!$BM6&lt;&gt;"",[4]INVESTIGADOR_Categoria!$BM6&lt;&gt;0),[4]INVESTIGADOR_Categoria!$BM6,""),IF($A8="TOTAL",SUM(INDIRECT("AM4:AM"&amp;ROW()-1)),""))</f>
        <v/>
      </c>
      <c r="AN8" s="3">
        <f t="shared" ca="1" si="12"/>
        <v>0</v>
      </c>
      <c r="AO8" s="3" t="str">
        <f ca="1">IF(AND($A8&lt;&gt;"",$A8&lt;&gt;"TOTAL"),IF(AND([4]INVESTIGADOR_Categoria!$BP6&lt;&gt;"",[4]INVESTIGADOR_Categoria!$BP6&lt;&gt;0),[4]INVESTIGADOR_Categoria!$BP6,""),IF($A8="TOTAL",SUM(INDIRECT("AO4:AO"&amp;ROW()-1)),""))</f>
        <v/>
      </c>
      <c r="AP8" s="3" t="str">
        <f ca="1">IF(AND($A8&lt;&gt;"",$A8&lt;&gt;"TOTAL"),IF(AND([4]INVESTIGADOR_Categoria!$BR6&lt;&gt;"",[4]INVESTIGADOR_Categoria!$BR6&lt;&gt;0),[4]INVESTIGADOR_Categoria!$BR6,""),IF($A8="TOTAL",SUM(INDIRECT("AP4:AP"&amp;ROW()-1)),""))</f>
        <v/>
      </c>
      <c r="AQ8" s="3">
        <f t="shared" ca="1" si="13"/>
        <v>0</v>
      </c>
      <c r="AR8" s="3" t="str">
        <f ca="1">IF(AND($A8&lt;&gt;"",$A8&lt;&gt;"TOTAL"),IF(AND([4]INVESTIGADOR_Categoria!$BU6&lt;&gt;"",[4]INVESTIGADOR_Categoria!$BU6&lt;&gt;0),[4]INVESTIGADOR_Categoria!$BU6,""),IF($A8="TOTAL",SUM(INDIRECT("AR4:AR"&amp;ROW()-1)),""))</f>
        <v/>
      </c>
      <c r="AS8" s="3" t="str">
        <f ca="1">IF(AND($A8&lt;&gt;"",$A8&lt;&gt;"TOTAL"),IF(AND([4]INVESTIGADOR_Categoria!$BW6&lt;&gt;"",[4]INVESTIGADOR_Categoria!$BW6&lt;&gt;0),[4]INVESTIGADOR_Categoria!$BW6,""),IF($A8="TOTAL",SUM(INDIRECT("AS4:AS"&amp;ROW()-1)),""))</f>
        <v/>
      </c>
      <c r="AT8" s="3">
        <f t="shared" ca="1" si="14"/>
        <v>0</v>
      </c>
      <c r="AU8" s="3" t="str">
        <f ca="1">IF(AND($A8&lt;&gt;"",$A8&lt;&gt;"TOTAL"),IF(AND([4]INVESTIGADOR_Categoria!$BZ6&lt;&gt;"",[4]INVESTIGADOR_Categoria!$BZ6&lt;&gt;0),[4]INVESTIGADOR_Categoria!$BZ6,""),IF($A8="TOTAL",SUM(INDIRECT("AU4:AU"&amp;ROW()-1)),""))</f>
        <v/>
      </c>
      <c r="AV8" s="3" t="str">
        <f ca="1">IF(AND($A8&lt;&gt;"",$A8&lt;&gt;"TOTAL"),IF(AND([4]INVESTIGADOR_Categoria!$CB6&lt;&gt;"",[4]INVESTIGADOR_Categoria!$CB6&lt;&gt;0),[4]INVESTIGADOR_Categoria!$CB6,""),IF($A8="TOTAL",SUM(INDIRECT("AV4:AV"&amp;ROW()-1)),""))</f>
        <v/>
      </c>
      <c r="AW8" s="3">
        <f t="shared" ca="1" si="15"/>
        <v>0</v>
      </c>
      <c r="AX8" s="3" t="str">
        <f ca="1">IF(AND($A8&lt;&gt;"",$A8&lt;&gt;"TOTAL"),IF(AND([4]INVESTIGADOR_Categoria!$CE6&lt;&gt;"",[4]INVESTIGADOR_Categoria!$CE6&lt;&gt;0),[4]INVESTIGADOR_Categoria!$CE6,""),IF($A8="TOTAL",SUM(INDIRECT("AX4:AX"&amp;ROW()-1)),""))</f>
        <v/>
      </c>
      <c r="AY8" s="3" t="str">
        <f ca="1">IF(AND($A8&lt;&gt;"",$A8&lt;&gt;"TOTAL"),IF(AND([4]INVESTIGADOR_Categoria!$CG6&lt;&gt;"",[4]INVESTIGADOR_Categoria!$CG6&lt;&gt;0),[4]INVESTIGADOR_Categoria!$CG6,""),IF($A8="TOTAL",SUM(INDIRECT("AY4:AY"&amp;ROW()-1)),""))</f>
        <v/>
      </c>
      <c r="AZ8" s="3">
        <f t="shared" ca="1" si="16"/>
        <v>0</v>
      </c>
      <c r="BA8" s="3" t="str">
        <f ca="1">IF(AND($A8&lt;&gt;"",$A8&lt;&gt;"TOTAL"),IF(AND([4]INVESTIGADOR_Categoria!$CJ6&lt;&gt;"",[4]INVESTIGADOR_Categoria!$CJ6&lt;&gt;0),[4]INVESTIGADOR_Categoria!$CJ6,""),IF($A8="TOTAL",SUM(INDIRECT("BA4:BA"&amp;ROW()-1)),""))</f>
        <v/>
      </c>
      <c r="BB8" s="3" t="str">
        <f ca="1">IF(AND($A8&lt;&gt;"",$A8&lt;&gt;"TOTAL"),IF(AND([4]INVESTIGADOR_Categoria!$CL6&lt;&gt;"",[4]INVESTIGADOR_Categoria!$CL6&lt;&gt;0),[4]INVESTIGADOR_Categoria!$CL6,""),IF($A8="TOTAL",SUM(INDIRECT("BB4:BB"&amp;ROW()-1)),""))</f>
        <v/>
      </c>
      <c r="BC8" s="3">
        <f t="shared" ca="1" si="17"/>
        <v>0</v>
      </c>
      <c r="BD8" s="3" t="str">
        <f ca="1">IF(AND($A8&lt;&gt;"",$A8&lt;&gt;"TOTAL"),IF(AND([4]INVESTIGADOR_Categoria!$CO6&lt;&gt;"",[4]INVESTIGADOR_Categoria!$CO6&lt;&gt;0),[4]INVESTIGADOR_Categoria!$CO6,""),IF($A8="TOTAL",SUM(INDIRECT("BD4:BD"&amp;ROW()-1)),""))</f>
        <v/>
      </c>
      <c r="BE8" s="3" t="str">
        <f ca="1">IF(AND($A8&lt;&gt;"",$A8&lt;&gt;"TOTAL"),IF(AND([4]INVESTIGADOR_Categoria!$CQ6&lt;&gt;"",[4]INVESTIGADOR_Categoria!$CQ6&lt;&gt;0),[4]INVESTIGADOR_Categoria!$CQ6,""),IF($A8="TOTAL",SUM(INDIRECT("BE4:BE"&amp;ROW()-1)),""))</f>
        <v/>
      </c>
      <c r="BF8" s="3">
        <f t="shared" ca="1" si="18"/>
        <v>0</v>
      </c>
    </row>
    <row r="9" spans="1:58" x14ac:dyDescent="0.2">
      <c r="A9" s="25" t="str">
        <f>IF([4]INVESTIGADOR_Categoria!$B7&lt;&gt;"",[4]INVESTIGADOR_Categoria!$B7,IF(AND([4]INVESTIGADOR_Categoria!$B7="",[4]INVESTIGADOR_Categoria!$B8="",[4]INVESTIGADOR_Categoria!$B6=""),"","TOTAL"))</f>
        <v>Personal Investigador de Beca</v>
      </c>
      <c r="B9" s="3">
        <f ca="1">IF(AND($A9&lt;&gt;"",$A9&lt;&gt;"TOTAL"),IF(AND([4]INVESTIGADOR_Categoria!$C7&lt;&gt;"",[4]INVESTIGADOR_Categoria!$C7&lt;&gt;0),[4]INVESTIGADOR_Categoria!$C7,""),IF($A9="TOTAL",SUM(INDIRECT("B4:B"&amp;ROW()-1)),""))</f>
        <v>5</v>
      </c>
      <c r="C9" s="3">
        <f ca="1">IF(AND($A9&lt;&gt;"",$A9&lt;&gt;"TOTAL"),IF(AND([4]INVESTIGADOR_Categoria!$E7&lt;&gt;"",[4]INVESTIGADOR_Categoria!$E7&lt;&gt;0),[4]INVESTIGADOR_Categoria!$E7,""),IF($A9="TOTAL",SUM(INDIRECT("C4:C"&amp;ROW()-1)),""))</f>
        <v>3</v>
      </c>
      <c r="D9" s="3">
        <f t="shared" ca="1" si="0"/>
        <v>8</v>
      </c>
      <c r="E9" s="3">
        <f ca="1">IF(AND($A9&lt;&gt;"",$A9&lt;&gt;"TOTAL"),IF(AND([4]INVESTIGADOR_Categoria!$H7&lt;&gt;"",[4]INVESTIGADOR_Categoria!$H7&lt;&gt;0),[4]INVESTIGADOR_Categoria!$H7,""),IF($A9="TOTAL",SUM(INDIRECT("E4:E"&amp;ROW()-1)),""))</f>
        <v>7</v>
      </c>
      <c r="F9" s="3">
        <f ca="1">IF(AND($A9&lt;&gt;"",$A9&lt;&gt;"TOTAL"),IF(AND([4]INVESTIGADOR_Categoria!$J7&lt;&gt;"",[4]INVESTIGADOR_Categoria!$J7&lt;&gt;0),[4]INVESTIGADOR_Categoria!$J7,""),IF($A9="TOTAL",SUM(INDIRECT("F4:F"&amp;ROW()-1)),""))</f>
        <v>7</v>
      </c>
      <c r="G9" s="3">
        <f t="shared" ca="1" si="1"/>
        <v>14</v>
      </c>
      <c r="H9" s="3">
        <f ca="1">IF(AND($A9&lt;&gt;"",$A9&lt;&gt;"TOTAL"),IF(AND([4]INVESTIGADOR_Categoria!$M7&lt;&gt;"",[4]INVESTIGADOR_Categoria!$M7&lt;&gt;0),[4]INVESTIGADOR_Categoria!$M7,""),IF($A9="TOTAL",SUM(INDIRECT("H4:H"&amp;ROW()-1)),""))</f>
        <v>4</v>
      </c>
      <c r="I9" s="3">
        <f ca="1">IF(AND($A9&lt;&gt;"",$A9&lt;&gt;"TOTAL"),IF(AND([4]INVESTIGADOR_Categoria!$O7&lt;&gt;"",[4]INVESTIGADOR_Categoria!$O7&lt;&gt;0),[4]INVESTIGADOR_Categoria!$O7,""),IF($A9="TOTAL",SUM(INDIRECT("I4:I"&amp;ROW()-1)),""))</f>
        <v>6</v>
      </c>
      <c r="J9" s="3">
        <f t="shared" ca="1" si="2"/>
        <v>10</v>
      </c>
      <c r="K9" s="3" t="str">
        <f ca="1">IF(AND($A9&lt;&gt;"",$A9&lt;&gt;"TOTAL"),IF(AND([4]INVESTIGADOR_Categoria!$R7&lt;&gt;"",[4]INVESTIGADOR_Categoria!$R7&lt;&gt;0),[4]INVESTIGADOR_Categoria!$R7,""),IF($A9="TOTAL",SUM(INDIRECT("K4:K"&amp;ROW()-1)),""))</f>
        <v/>
      </c>
      <c r="L9" s="3">
        <f ca="1">IF(AND($A9&lt;&gt;"",$A9&lt;&gt;"TOTAL"),IF(AND([4]INVESTIGADOR_Categoria!$T7&lt;&gt;"",[4]INVESTIGADOR_Categoria!$T7&lt;&gt;0),[4]INVESTIGADOR_Categoria!$T7,""),IF($A9="TOTAL",SUM(INDIRECT("L4:L"&amp;ROW()-1)),""))</f>
        <v>2</v>
      </c>
      <c r="M9" s="3">
        <f t="shared" ca="1" si="3"/>
        <v>2</v>
      </c>
      <c r="N9" s="3" t="str">
        <f ca="1">IF(AND($A9&lt;&gt;"",$A9&lt;&gt;"TOTAL"),IF(AND([4]INVESTIGADOR_Categoria!$W7&lt;&gt;"",[4]INVESTIGADOR_Categoria!$W7&lt;&gt;0),[4]INVESTIGADOR_Categoria!$W7,""),IF($A9="TOTAL",SUM(INDIRECT("N4:N"&amp;ROW()-1)),""))</f>
        <v/>
      </c>
      <c r="O9" s="3" t="str">
        <f ca="1">IF(AND($A9&lt;&gt;"",$A9&lt;&gt;"TOTAL"),IF(AND([4]INVESTIGADOR_Categoria!$Y7&lt;&gt;"",[4]INVESTIGADOR_Categoria!$Y7&lt;&gt;0),[4]INVESTIGADOR_Categoria!$Y7,""),IF($A9="TOTAL",SUM(INDIRECT("O4:O"&amp;ROW()-1)),""))</f>
        <v/>
      </c>
      <c r="P9" s="3">
        <f t="shared" ca="1" si="4"/>
        <v>0</v>
      </c>
      <c r="Q9" s="3" t="str">
        <f ca="1">IF(AND($A9&lt;&gt;"",$A9&lt;&gt;"TOTAL"),IF(AND([4]INVESTIGADOR_Categoria!$AB7&lt;&gt;"",[4]INVESTIGADOR_Categoria!$AB7&lt;&gt;0),[4]INVESTIGADOR_Categoria!$AB7,""),IF($A9="TOTAL",SUM(INDIRECT("Q4:Q"&amp;ROW()-1)),""))</f>
        <v/>
      </c>
      <c r="R9" s="3" t="str">
        <f ca="1">IF(AND($A9&lt;&gt;"",$A9&lt;&gt;"TOTAL"),IF(AND([4]INVESTIGADOR_Categoria!$AD7&lt;&gt;"",[4]INVESTIGADOR_Categoria!$AD7&lt;&gt;0),[4]INVESTIGADOR_Categoria!$AD7,""),IF($A9="TOTAL",SUM(INDIRECT("R4:R"&amp;ROW()-1)),""))</f>
        <v/>
      </c>
      <c r="S9" s="3">
        <f t="shared" ca="1" si="5"/>
        <v>0</v>
      </c>
      <c r="T9" s="3" t="str">
        <f ca="1">IF(AND($A9&lt;&gt;"",$A9&lt;&gt;"TOTAL"),IF(AND([4]INVESTIGADOR_Categoria!$AG7&lt;&gt;"",[4]INVESTIGADOR_Categoria!$AG7&lt;&gt;0),[4]INVESTIGADOR_Categoria!$AG7,""),IF($A9="TOTAL",SUM(INDIRECT("T4:T"&amp;ROW()-1)),""))</f>
        <v/>
      </c>
      <c r="U9" s="3" t="str">
        <f ca="1">IF(AND($A9&lt;&gt;"",$A9&lt;&gt;"TOTAL"),IF(AND([4]INVESTIGADOR_Categoria!$AI7&lt;&gt;"",[4]INVESTIGADOR_Categoria!$AI7&lt;&gt;0),[4]INVESTIGADOR_Categoria!$AI7,""),IF($A9="TOTAL",SUM(INDIRECT("U4:U"&amp;ROW()-1)),""))</f>
        <v/>
      </c>
      <c r="V9" s="3">
        <f t="shared" ca="1" si="6"/>
        <v>0</v>
      </c>
      <c r="W9" s="3" t="str">
        <f ca="1">IF(AND($A9&lt;&gt;"",$A9&lt;&gt;"TOTAL"),IF(AND([4]INVESTIGADOR_Categoria!$AL7&lt;&gt;"",[4]INVESTIGADOR_Categoria!$AL7&lt;&gt;0),[4]INVESTIGADOR_Categoria!$AL7,""),IF($A9="TOTAL",SUM(INDIRECT("W4:W"&amp;ROW()-1)),""))</f>
        <v/>
      </c>
      <c r="X9" s="3" t="str">
        <f ca="1">IF(AND($A9&lt;&gt;"",$A9&lt;&gt;"TOTAL"),IF(AND([4]INVESTIGADOR_Categoria!$AN7&lt;&gt;"",[4]INVESTIGADOR_Categoria!$AN7&lt;&gt;0),[4]INVESTIGADOR_Categoria!$AN7,""),IF($A9="TOTAL",SUM(INDIRECT("X4:X"&amp;ROW()-1)),""))</f>
        <v/>
      </c>
      <c r="Y9" s="3">
        <f t="shared" ca="1" si="7"/>
        <v>0</v>
      </c>
      <c r="Z9" s="3" t="str">
        <f ca="1">IF(AND($A9&lt;&gt;"",$A9&lt;&gt;"TOTAL"),IF(AND([4]INVESTIGADOR_Categoria!$AQ7&lt;&gt;"",[4]INVESTIGADOR_Categoria!$AQ7&lt;&gt;0),[4]INVESTIGADOR_Categoria!$AQ7,""),IF($A9="TOTAL",SUM(INDIRECT("Z4:Z"&amp;ROW()-1)),""))</f>
        <v/>
      </c>
      <c r="AA9" s="3" t="str">
        <f ca="1">IF(AND($A9&lt;&gt;"",$A9&lt;&gt;"TOTAL"),IF(AND([4]INVESTIGADOR_Categoria!$AS7&lt;&gt;"",[4]INVESTIGADOR_Categoria!$AS7&lt;&gt;0),[4]INVESTIGADOR_Categoria!$AS7,""),IF($A9="TOTAL",SUM(INDIRECT("AA4:AA"&amp;ROW()-1)),""))</f>
        <v/>
      </c>
      <c r="AB9" s="3">
        <f t="shared" ca="1" si="8"/>
        <v>0</v>
      </c>
      <c r="AC9" s="3" t="str">
        <f ca="1">IF(AND($A9&lt;&gt;"",$A9&lt;&gt;"TOTAL"),IF(AND([4]INVESTIGADOR_Categoria!$AV7&lt;&gt;"",[4]INVESTIGADOR_Categoria!$AV7&lt;&gt;0),[4]INVESTIGADOR_Categoria!$AV7,""),IF($A9="TOTAL",SUM(INDIRECT("AC4:AC"&amp;ROW()-1)),""))</f>
        <v/>
      </c>
      <c r="AD9" s="3" t="str">
        <f ca="1">IF(AND($A9&lt;&gt;"",$A9&lt;&gt;"TOTAL"),IF(AND([4]INVESTIGADOR_Categoria!$AX7&lt;&gt;"",[4]INVESTIGADOR_Categoria!$AX7&lt;&gt;0),[4]INVESTIGADOR_Categoria!$AX7,""),IF($A9="TOTAL",SUM(INDIRECT("AD4:AD"&amp;ROW()-1)),""))</f>
        <v/>
      </c>
      <c r="AE9" s="3">
        <f t="shared" ca="1" si="9"/>
        <v>0</v>
      </c>
      <c r="AF9" s="3" t="str">
        <f ca="1">IF(AND($A9&lt;&gt;"",$A9&lt;&gt;"TOTAL"),IF(AND([4]INVESTIGADOR_Categoria!$BA7&lt;&gt;"",[4]INVESTIGADOR_Categoria!$BA7&lt;&gt;0),[4]INVESTIGADOR_Categoria!$BA7,""),IF($A9="TOTAL",SUM(INDIRECT("AF4:AF"&amp;ROW()-1)),""))</f>
        <v/>
      </c>
      <c r="AG9" s="3" t="str">
        <f ca="1">IF(AND($A9&lt;&gt;"",$A9&lt;&gt;"TOTAL"),IF(AND([4]INVESTIGADOR_Categoria!$BC7&lt;&gt;"",[4]INVESTIGADOR_Categoria!$BC7&lt;&gt;0),[4]INVESTIGADOR_Categoria!$BC7,""),IF($A9="TOTAL",SUM(INDIRECT("AG4:AG"&amp;ROW()-1)),""))</f>
        <v/>
      </c>
      <c r="AH9" s="3">
        <f t="shared" ca="1" si="10"/>
        <v>0</v>
      </c>
      <c r="AI9" s="3" t="str">
        <f ca="1">IF(AND($A9&lt;&gt;"",$A9&lt;&gt;"TOTAL"),IF(AND([4]INVESTIGADOR_Categoria!$BF7&lt;&gt;"",[4]INVESTIGADOR_Categoria!$BF7&lt;&gt;0),[4]INVESTIGADOR_Categoria!$BF7,""),IF($A9="TOTAL",SUM(INDIRECT("AI4:AI"&amp;ROW()-1)),""))</f>
        <v/>
      </c>
      <c r="AJ9" s="3" t="str">
        <f ca="1">IF(AND($A9&lt;&gt;"",$A9&lt;&gt;"TOTAL"),IF(AND([4]INVESTIGADOR_Categoria!$BH7&lt;&gt;"",[4]INVESTIGADOR_Categoria!$BH7&lt;&gt;0),[4]INVESTIGADOR_Categoria!$BH7,""),IF($A9="TOTAL",SUM(INDIRECT("AJ4:AJ"&amp;ROW()-1)),""))</f>
        <v/>
      </c>
      <c r="AK9" s="3">
        <f t="shared" ca="1" si="11"/>
        <v>0</v>
      </c>
      <c r="AL9" s="3" t="str">
        <f ca="1">IF(AND($A9&lt;&gt;"",$A9&lt;&gt;"TOTAL"),IF(AND([4]INVESTIGADOR_Categoria!$BK7&lt;&gt;"",[4]INVESTIGADOR_Categoria!$BK7&lt;&gt;0),[4]INVESTIGADOR_Categoria!$BK7,""),IF($A9="TOTAL",SUM(INDIRECT("AL4:AL"&amp;ROW()-1)),""))</f>
        <v/>
      </c>
      <c r="AM9" s="3" t="str">
        <f ca="1">IF(AND($A9&lt;&gt;"",$A9&lt;&gt;"TOTAL"),IF(AND([4]INVESTIGADOR_Categoria!$BM7&lt;&gt;"",[4]INVESTIGADOR_Categoria!$BM7&lt;&gt;0),[4]INVESTIGADOR_Categoria!$BM7,""),IF($A9="TOTAL",SUM(INDIRECT("AM4:AM"&amp;ROW()-1)),""))</f>
        <v/>
      </c>
      <c r="AN9" s="3">
        <f t="shared" ca="1" si="12"/>
        <v>0</v>
      </c>
      <c r="AO9" s="3" t="str">
        <f ca="1">IF(AND($A9&lt;&gt;"",$A9&lt;&gt;"TOTAL"),IF(AND([4]INVESTIGADOR_Categoria!$BP7&lt;&gt;"",[4]INVESTIGADOR_Categoria!$BP7&lt;&gt;0),[4]INVESTIGADOR_Categoria!$BP7,""),IF($A9="TOTAL",SUM(INDIRECT("AO4:AO"&amp;ROW()-1)),""))</f>
        <v/>
      </c>
      <c r="AP9" s="3" t="str">
        <f ca="1">IF(AND($A9&lt;&gt;"",$A9&lt;&gt;"TOTAL"),IF(AND([4]INVESTIGADOR_Categoria!$BR7&lt;&gt;"",[4]INVESTIGADOR_Categoria!$BR7&lt;&gt;0),[4]INVESTIGADOR_Categoria!$BR7,""),IF($A9="TOTAL",SUM(INDIRECT("AP4:AP"&amp;ROW()-1)),""))</f>
        <v/>
      </c>
      <c r="AQ9" s="3">
        <f t="shared" ca="1" si="13"/>
        <v>0</v>
      </c>
      <c r="AR9" s="3" t="str">
        <f ca="1">IF(AND($A9&lt;&gt;"",$A9&lt;&gt;"TOTAL"),IF(AND([4]INVESTIGADOR_Categoria!$BU7&lt;&gt;"",[4]INVESTIGADOR_Categoria!$BU7&lt;&gt;0),[4]INVESTIGADOR_Categoria!$BU7,""),IF($A9="TOTAL",SUM(INDIRECT("AR4:AR"&amp;ROW()-1)),""))</f>
        <v/>
      </c>
      <c r="AS9" s="3" t="str">
        <f ca="1">IF(AND($A9&lt;&gt;"",$A9&lt;&gt;"TOTAL"),IF(AND([4]INVESTIGADOR_Categoria!$BW7&lt;&gt;"",[4]INVESTIGADOR_Categoria!$BW7&lt;&gt;0),[4]INVESTIGADOR_Categoria!$BW7,""),IF($A9="TOTAL",SUM(INDIRECT("AS4:AS"&amp;ROW()-1)),""))</f>
        <v/>
      </c>
      <c r="AT9" s="3">
        <f t="shared" ca="1" si="14"/>
        <v>0</v>
      </c>
      <c r="AU9" s="3" t="str">
        <f ca="1">IF(AND($A9&lt;&gt;"",$A9&lt;&gt;"TOTAL"),IF(AND([4]INVESTIGADOR_Categoria!$BZ7&lt;&gt;"",[4]INVESTIGADOR_Categoria!$BZ7&lt;&gt;0),[4]INVESTIGADOR_Categoria!$BZ7,""),IF($A9="TOTAL",SUM(INDIRECT("AU4:AU"&amp;ROW()-1)),""))</f>
        <v/>
      </c>
      <c r="AV9" s="3" t="str">
        <f ca="1">IF(AND($A9&lt;&gt;"",$A9&lt;&gt;"TOTAL"),IF(AND([4]INVESTIGADOR_Categoria!$CB7&lt;&gt;"",[4]INVESTIGADOR_Categoria!$CB7&lt;&gt;0),[4]INVESTIGADOR_Categoria!$CB7,""),IF($A9="TOTAL",SUM(INDIRECT("AV4:AV"&amp;ROW()-1)),""))</f>
        <v/>
      </c>
      <c r="AW9" s="3">
        <f t="shared" ca="1" si="15"/>
        <v>0</v>
      </c>
      <c r="AX9" s="3" t="str">
        <f ca="1">IF(AND($A9&lt;&gt;"",$A9&lt;&gt;"TOTAL"),IF(AND([4]INVESTIGADOR_Categoria!$CE7&lt;&gt;"",[4]INVESTIGADOR_Categoria!$CE7&lt;&gt;0),[4]INVESTIGADOR_Categoria!$CE7,""),IF($A9="TOTAL",SUM(INDIRECT("AX4:AX"&amp;ROW()-1)),""))</f>
        <v/>
      </c>
      <c r="AY9" s="3" t="str">
        <f ca="1">IF(AND($A9&lt;&gt;"",$A9&lt;&gt;"TOTAL"),IF(AND([4]INVESTIGADOR_Categoria!$CG7&lt;&gt;"",[4]INVESTIGADOR_Categoria!$CG7&lt;&gt;0),[4]INVESTIGADOR_Categoria!$CG7,""),IF($A9="TOTAL",SUM(INDIRECT("AY4:AY"&amp;ROW()-1)),""))</f>
        <v/>
      </c>
      <c r="AZ9" s="3">
        <f t="shared" ca="1" si="16"/>
        <v>0</v>
      </c>
      <c r="BA9" s="3" t="str">
        <f ca="1">IF(AND($A9&lt;&gt;"",$A9&lt;&gt;"TOTAL"),IF(AND([4]INVESTIGADOR_Categoria!$CJ7&lt;&gt;"",[4]INVESTIGADOR_Categoria!$CJ7&lt;&gt;0),[4]INVESTIGADOR_Categoria!$CJ7,""),IF($A9="TOTAL",SUM(INDIRECT("BA4:BA"&amp;ROW()-1)),""))</f>
        <v/>
      </c>
      <c r="BB9" s="3" t="str">
        <f ca="1">IF(AND($A9&lt;&gt;"",$A9&lt;&gt;"TOTAL"),IF(AND([4]INVESTIGADOR_Categoria!$CL7&lt;&gt;"",[4]INVESTIGADOR_Categoria!$CL7&lt;&gt;0),[4]INVESTIGADOR_Categoria!$CL7,""),IF($A9="TOTAL",SUM(INDIRECT("BB4:BB"&amp;ROW()-1)),""))</f>
        <v/>
      </c>
      <c r="BC9" s="3">
        <f t="shared" ca="1" si="17"/>
        <v>0</v>
      </c>
      <c r="BD9" s="3" t="str">
        <f ca="1">IF(AND($A9&lt;&gt;"",$A9&lt;&gt;"TOTAL"),IF(AND([4]INVESTIGADOR_Categoria!$CO7&lt;&gt;"",[4]INVESTIGADOR_Categoria!$CO7&lt;&gt;0),[4]INVESTIGADOR_Categoria!$CO7,""),IF($A9="TOTAL",SUM(INDIRECT("BD4:BD"&amp;ROW()-1)),""))</f>
        <v/>
      </c>
      <c r="BE9" s="3" t="str">
        <f ca="1">IF(AND($A9&lt;&gt;"",$A9&lt;&gt;"TOTAL"),IF(AND([4]INVESTIGADOR_Categoria!$CQ7&lt;&gt;"",[4]INVESTIGADOR_Categoria!$CQ7&lt;&gt;0),[4]INVESTIGADOR_Categoria!$CQ7,""),IF($A9="TOTAL",SUM(INDIRECT("BE4:BE"&amp;ROW()-1)),""))</f>
        <v/>
      </c>
      <c r="BF9" s="3">
        <f t="shared" ca="1" si="18"/>
        <v>0</v>
      </c>
    </row>
    <row r="10" spans="1:58" s="22" customFormat="1" x14ac:dyDescent="0.2">
      <c r="A10" s="25" t="str">
        <f>IF([4]INVESTIGADOR_Categoria!$B8&lt;&gt;"",[4]INVESTIGADOR_Categoria!$B8,IF(AND([4]INVESTIGADOR_Categoria!$B8="",[4]INVESTIGADOR_Categoria!$B9="",[4]INVESTIGADOR_Categoria!$B7=""),"","TOTAL"))</f>
        <v>Personal Investigador en Formación</v>
      </c>
      <c r="B10" s="3">
        <f ca="1">IF(AND($A10&lt;&gt;"",$A10&lt;&gt;"TOTAL"),IF(AND([4]INVESTIGADOR_Categoria!$C8&lt;&gt;"",[4]INVESTIGADOR_Categoria!$C8&lt;&gt;0),[4]INVESTIGADOR_Categoria!$C8,""),IF($A10="TOTAL",SUM(INDIRECT("B4:B"&amp;ROW()-1)),""))</f>
        <v>20</v>
      </c>
      <c r="C10" s="3">
        <f ca="1">IF(AND($A10&lt;&gt;"",$A10&lt;&gt;"TOTAL"),IF(AND([4]INVESTIGADOR_Categoria!$E8&lt;&gt;"",[4]INVESTIGADOR_Categoria!$E8&lt;&gt;0),[4]INVESTIGADOR_Categoria!$E8,""),IF($A10="TOTAL",SUM(INDIRECT("C4:C"&amp;ROW()-1)),""))</f>
        <v>13</v>
      </c>
      <c r="D10" s="3">
        <f t="shared" ca="1" si="0"/>
        <v>33</v>
      </c>
      <c r="E10" s="3">
        <f ca="1">IF(AND($A10&lt;&gt;"",$A10&lt;&gt;"TOTAL"),IF(AND([4]INVESTIGADOR_Categoria!$H8&lt;&gt;"",[4]INVESTIGADOR_Categoria!$H8&lt;&gt;0),[4]INVESTIGADOR_Categoria!$H8,""),IF($A10="TOTAL",SUM(INDIRECT("E4:E"&amp;ROW()-1)),""))</f>
        <v>15</v>
      </c>
      <c r="F10" s="3">
        <f ca="1">IF(AND($A10&lt;&gt;"",$A10&lt;&gt;"TOTAL"),IF(AND([4]INVESTIGADOR_Categoria!$J8&lt;&gt;"",[4]INVESTIGADOR_Categoria!$J8&lt;&gt;0),[4]INVESTIGADOR_Categoria!$J8,""),IF($A10="TOTAL",SUM(INDIRECT("F4:F"&amp;ROW()-1)),""))</f>
        <v>13</v>
      </c>
      <c r="G10" s="3">
        <f t="shared" ca="1" si="1"/>
        <v>28</v>
      </c>
      <c r="H10" s="3">
        <f ca="1">IF(AND($A10&lt;&gt;"",$A10&lt;&gt;"TOTAL"),IF(AND([4]INVESTIGADOR_Categoria!$M8&lt;&gt;"",[4]INVESTIGADOR_Categoria!$M8&lt;&gt;0),[4]INVESTIGADOR_Categoria!$M8,""),IF($A10="TOTAL",SUM(INDIRECT("H4:H"&amp;ROW()-1)),""))</f>
        <v>16</v>
      </c>
      <c r="I10" s="3">
        <f ca="1">IF(AND($A10&lt;&gt;"",$A10&lt;&gt;"TOTAL"),IF(AND([4]INVESTIGADOR_Categoria!$O8&lt;&gt;"",[4]INVESTIGADOR_Categoria!$O8&lt;&gt;0),[4]INVESTIGADOR_Categoria!$O8,""),IF($A10="TOTAL",SUM(INDIRECT("I4:I"&amp;ROW()-1)),""))</f>
        <v>15</v>
      </c>
      <c r="J10" s="3">
        <f t="shared" ca="1" si="2"/>
        <v>31</v>
      </c>
      <c r="K10" s="3">
        <f ca="1">IF(AND($A10&lt;&gt;"",$A10&lt;&gt;"TOTAL"),IF(AND([4]INVESTIGADOR_Categoria!$R8&lt;&gt;"",[4]INVESTIGADOR_Categoria!$R8&lt;&gt;0),[4]INVESTIGADOR_Categoria!$R8,""),IF($A10="TOTAL",SUM(INDIRECT("K4:K"&amp;ROW()-1)),""))</f>
        <v>16</v>
      </c>
      <c r="L10" s="3">
        <f ca="1">IF(AND($A10&lt;&gt;"",$A10&lt;&gt;"TOTAL"),IF(AND([4]INVESTIGADOR_Categoria!$T8&lt;&gt;"",[4]INVESTIGADOR_Categoria!$T8&lt;&gt;0),[4]INVESTIGADOR_Categoria!$T8,""),IF($A10="TOTAL",SUM(INDIRECT("L4:L"&amp;ROW()-1)),""))</f>
        <v>19</v>
      </c>
      <c r="M10" s="3">
        <f t="shared" ca="1" si="3"/>
        <v>35</v>
      </c>
      <c r="N10" s="3">
        <f ca="1">IF(AND($A10&lt;&gt;"",$A10&lt;&gt;"TOTAL"),IF(AND([4]INVESTIGADOR_Categoria!$W8&lt;&gt;"",[4]INVESTIGADOR_Categoria!$W8&lt;&gt;0),[4]INVESTIGADOR_Categoria!$W8,""),IF($A10="TOTAL",SUM(INDIRECT("N4:N"&amp;ROW()-1)),""))</f>
        <v>23</v>
      </c>
      <c r="O10" s="3">
        <f ca="1">IF(AND($A10&lt;&gt;"",$A10&lt;&gt;"TOTAL"),IF(AND([4]INVESTIGADOR_Categoria!$Y8&lt;&gt;"",[4]INVESTIGADOR_Categoria!$Y8&lt;&gt;0),[4]INVESTIGADOR_Categoria!$Y8,""),IF($A10="TOTAL",SUM(INDIRECT("O4:O"&amp;ROW()-1)),""))</f>
        <v>19</v>
      </c>
      <c r="P10" s="3">
        <f t="shared" ca="1" si="4"/>
        <v>42</v>
      </c>
      <c r="Q10" s="3">
        <f ca="1">IF(AND($A10&lt;&gt;"",$A10&lt;&gt;"TOTAL"),IF(AND([4]INVESTIGADOR_Categoria!$AB8&lt;&gt;"",[4]INVESTIGADOR_Categoria!$AB8&lt;&gt;0),[4]INVESTIGADOR_Categoria!$AB8,""),IF($A10="TOTAL",SUM(INDIRECT("Q4:Q"&amp;ROW()-1)),""))</f>
        <v>23</v>
      </c>
      <c r="R10" s="3">
        <f ca="1">IF(AND($A10&lt;&gt;"",$A10&lt;&gt;"TOTAL"),IF(AND([4]INVESTIGADOR_Categoria!$AD8&lt;&gt;"",[4]INVESTIGADOR_Categoria!$AD8&lt;&gt;0),[4]INVESTIGADOR_Categoria!$AD8,""),IF($A10="TOTAL",SUM(INDIRECT("R4:R"&amp;ROW()-1)),""))</f>
        <v>22</v>
      </c>
      <c r="S10" s="3">
        <f t="shared" ca="1" si="5"/>
        <v>45</v>
      </c>
      <c r="T10" s="3">
        <f ca="1">IF(AND($A10&lt;&gt;"",$A10&lt;&gt;"TOTAL"),IF(AND([4]INVESTIGADOR_Categoria!$AG8&lt;&gt;"",[4]INVESTIGADOR_Categoria!$AG8&lt;&gt;0),[4]INVESTIGADOR_Categoria!$AG8,""),IF($A10="TOTAL",SUM(INDIRECT("T4:T"&amp;ROW()-1)),""))</f>
        <v>27</v>
      </c>
      <c r="U10" s="3">
        <f ca="1">IF(AND($A10&lt;&gt;"",$A10&lt;&gt;"TOTAL"),IF(AND([4]INVESTIGADOR_Categoria!$AI8&lt;&gt;"",[4]INVESTIGADOR_Categoria!$AI8&lt;&gt;0),[4]INVESTIGADOR_Categoria!$AI8,""),IF($A10="TOTAL",SUM(INDIRECT("U4:U"&amp;ROW()-1)),""))</f>
        <v>21</v>
      </c>
      <c r="V10" s="3">
        <f t="shared" ca="1" si="6"/>
        <v>48</v>
      </c>
      <c r="W10" s="3" t="str">
        <f ca="1">IF(AND($A10&lt;&gt;"",$A10&lt;&gt;"TOTAL"),IF(AND([4]INVESTIGADOR_Categoria!$AL8&lt;&gt;"",[4]INVESTIGADOR_Categoria!$AL8&lt;&gt;0),[4]INVESTIGADOR_Categoria!$AL8,""),IF($A10="TOTAL",SUM(INDIRECT("W4:W"&amp;ROW()-1)),""))</f>
        <v/>
      </c>
      <c r="X10" s="3" t="str">
        <f ca="1">IF(AND($A10&lt;&gt;"",$A10&lt;&gt;"TOTAL"),IF(AND([4]INVESTIGADOR_Categoria!$AN8&lt;&gt;"",[4]INVESTIGADOR_Categoria!$AN8&lt;&gt;0),[4]INVESTIGADOR_Categoria!$AN8,""),IF($A10="TOTAL",SUM(INDIRECT("X4:X"&amp;ROW()-1)),""))</f>
        <v/>
      </c>
      <c r="Y10" s="3">
        <f t="shared" ca="1" si="7"/>
        <v>0</v>
      </c>
      <c r="Z10" s="3" t="str">
        <f ca="1">IF(AND($A10&lt;&gt;"",$A10&lt;&gt;"TOTAL"),IF(AND([4]INVESTIGADOR_Categoria!$AQ8&lt;&gt;"",[4]INVESTIGADOR_Categoria!$AQ8&lt;&gt;0),[4]INVESTIGADOR_Categoria!$AQ8,""),IF($A10="TOTAL",SUM(INDIRECT("Z4:Z"&amp;ROW()-1)),""))</f>
        <v/>
      </c>
      <c r="AA10" s="3" t="str">
        <f ca="1">IF(AND($A10&lt;&gt;"",$A10&lt;&gt;"TOTAL"),IF(AND([4]INVESTIGADOR_Categoria!$AS8&lt;&gt;"",[4]INVESTIGADOR_Categoria!$AS8&lt;&gt;0),[4]INVESTIGADOR_Categoria!$AS8,""),IF($A10="TOTAL",SUM(INDIRECT("AA4:AA"&amp;ROW()-1)),""))</f>
        <v/>
      </c>
      <c r="AB10" s="3">
        <f t="shared" ca="1" si="8"/>
        <v>0</v>
      </c>
      <c r="AC10" s="3" t="str">
        <f ca="1">IF(AND($A10&lt;&gt;"",$A10&lt;&gt;"TOTAL"),IF(AND([4]INVESTIGADOR_Categoria!$AV8&lt;&gt;"",[4]INVESTIGADOR_Categoria!$AV8&lt;&gt;0),[4]INVESTIGADOR_Categoria!$AV8,""),IF($A10="TOTAL",SUM(INDIRECT("AC4:AC"&amp;ROW()-1)),""))</f>
        <v/>
      </c>
      <c r="AD10" s="3" t="str">
        <f ca="1">IF(AND($A10&lt;&gt;"",$A10&lt;&gt;"TOTAL"),IF(AND([4]INVESTIGADOR_Categoria!$AX8&lt;&gt;"",[4]INVESTIGADOR_Categoria!$AX8&lt;&gt;0),[4]INVESTIGADOR_Categoria!$AX8,""),IF($A10="TOTAL",SUM(INDIRECT("AD4:AD"&amp;ROW()-1)),""))</f>
        <v/>
      </c>
      <c r="AE10" s="3">
        <f t="shared" ca="1" si="9"/>
        <v>0</v>
      </c>
      <c r="AF10" s="3" t="str">
        <f ca="1">IF(AND($A10&lt;&gt;"",$A10&lt;&gt;"TOTAL"),IF(AND([4]INVESTIGADOR_Categoria!$BA8&lt;&gt;"",[4]INVESTIGADOR_Categoria!$BA8&lt;&gt;0),[4]INVESTIGADOR_Categoria!$BA8,""),IF($A10="TOTAL",SUM(INDIRECT("AF4:AF"&amp;ROW()-1)),""))</f>
        <v/>
      </c>
      <c r="AG10" s="3" t="str">
        <f ca="1">IF(AND($A10&lt;&gt;"",$A10&lt;&gt;"TOTAL"),IF(AND([4]INVESTIGADOR_Categoria!$BC8&lt;&gt;"",[4]INVESTIGADOR_Categoria!$BC8&lt;&gt;0),[4]INVESTIGADOR_Categoria!$BC8,""),IF($A10="TOTAL",SUM(INDIRECT("AG4:AG"&amp;ROW()-1)),""))</f>
        <v/>
      </c>
      <c r="AH10" s="3">
        <f t="shared" ca="1" si="10"/>
        <v>0</v>
      </c>
      <c r="AI10" s="3" t="str">
        <f ca="1">IF(AND($A10&lt;&gt;"",$A10&lt;&gt;"TOTAL"),IF(AND([4]INVESTIGADOR_Categoria!$BF8&lt;&gt;"",[4]INVESTIGADOR_Categoria!$BF8&lt;&gt;0),[4]INVESTIGADOR_Categoria!$BF8,""),IF($A10="TOTAL",SUM(INDIRECT("AI4:AI"&amp;ROW()-1)),""))</f>
        <v/>
      </c>
      <c r="AJ10" s="3" t="str">
        <f ca="1">IF(AND($A10&lt;&gt;"",$A10&lt;&gt;"TOTAL"),IF(AND([4]INVESTIGADOR_Categoria!$BH8&lt;&gt;"",[4]INVESTIGADOR_Categoria!$BH8&lt;&gt;0),[4]INVESTIGADOR_Categoria!$BH8,""),IF($A10="TOTAL",SUM(INDIRECT("AJ4:AJ"&amp;ROW()-1)),""))</f>
        <v/>
      </c>
      <c r="AK10" s="3">
        <f t="shared" ca="1" si="11"/>
        <v>0</v>
      </c>
      <c r="AL10" s="3" t="str">
        <f ca="1">IF(AND($A10&lt;&gt;"",$A10&lt;&gt;"TOTAL"),IF(AND([4]INVESTIGADOR_Categoria!$BK8&lt;&gt;"",[4]INVESTIGADOR_Categoria!$BK8&lt;&gt;0),[4]INVESTIGADOR_Categoria!$BK8,""),IF($A10="TOTAL",SUM(INDIRECT("AL4:AL"&amp;ROW()-1)),""))</f>
        <v/>
      </c>
      <c r="AM10" s="3" t="str">
        <f ca="1">IF(AND($A10&lt;&gt;"",$A10&lt;&gt;"TOTAL"),IF(AND([4]INVESTIGADOR_Categoria!$BM8&lt;&gt;"",[4]INVESTIGADOR_Categoria!$BM8&lt;&gt;0),[4]INVESTIGADOR_Categoria!$BM8,""),IF($A10="TOTAL",SUM(INDIRECT("AM4:AM"&amp;ROW()-1)),""))</f>
        <v/>
      </c>
      <c r="AN10" s="3">
        <f t="shared" ca="1" si="12"/>
        <v>0</v>
      </c>
      <c r="AO10" s="3" t="str">
        <f ca="1">IF(AND($A10&lt;&gt;"",$A10&lt;&gt;"TOTAL"),IF(AND([4]INVESTIGADOR_Categoria!$BP8&lt;&gt;"",[4]INVESTIGADOR_Categoria!$BP8&lt;&gt;0),[4]INVESTIGADOR_Categoria!$BP8,""),IF($A10="TOTAL",SUM(INDIRECT("AO4:AO"&amp;ROW()-1)),""))</f>
        <v/>
      </c>
      <c r="AP10" s="3" t="str">
        <f ca="1">IF(AND($A10&lt;&gt;"",$A10&lt;&gt;"TOTAL"),IF(AND([4]INVESTIGADOR_Categoria!$BR8&lt;&gt;"",[4]INVESTIGADOR_Categoria!$BR8&lt;&gt;0),[4]INVESTIGADOR_Categoria!$BR8,""),IF($A10="TOTAL",SUM(INDIRECT("AP4:AP"&amp;ROW()-1)),""))</f>
        <v/>
      </c>
      <c r="AQ10" s="3">
        <f t="shared" ca="1" si="13"/>
        <v>0</v>
      </c>
      <c r="AR10" s="3" t="str">
        <f ca="1">IF(AND($A10&lt;&gt;"",$A10&lt;&gt;"TOTAL"),IF(AND([4]INVESTIGADOR_Categoria!$BU8&lt;&gt;"",[4]INVESTIGADOR_Categoria!$BU8&lt;&gt;0),[4]INVESTIGADOR_Categoria!$BU8,""),IF($A10="TOTAL",SUM(INDIRECT("AR4:AR"&amp;ROW()-1)),""))</f>
        <v/>
      </c>
      <c r="AS10" s="3" t="str">
        <f ca="1">IF(AND($A10&lt;&gt;"",$A10&lt;&gt;"TOTAL"),IF(AND([4]INVESTIGADOR_Categoria!$BW8&lt;&gt;"",[4]INVESTIGADOR_Categoria!$BW8&lt;&gt;0),[4]INVESTIGADOR_Categoria!$BW8,""),IF($A10="TOTAL",SUM(INDIRECT("AS4:AS"&amp;ROW()-1)),""))</f>
        <v/>
      </c>
      <c r="AT10" s="3">
        <f t="shared" ca="1" si="14"/>
        <v>0</v>
      </c>
      <c r="AU10" s="3" t="str">
        <f ca="1">IF(AND($A10&lt;&gt;"",$A10&lt;&gt;"TOTAL"),IF(AND([4]INVESTIGADOR_Categoria!$BZ8&lt;&gt;"",[4]INVESTIGADOR_Categoria!$BZ8&lt;&gt;0),[4]INVESTIGADOR_Categoria!$BZ8,""),IF($A10="TOTAL",SUM(INDIRECT("AU4:AU"&amp;ROW()-1)),""))</f>
        <v/>
      </c>
      <c r="AV10" s="3" t="str">
        <f ca="1">IF(AND($A10&lt;&gt;"",$A10&lt;&gt;"TOTAL"),IF(AND([4]INVESTIGADOR_Categoria!$CB8&lt;&gt;"",[4]INVESTIGADOR_Categoria!$CB8&lt;&gt;0),[4]INVESTIGADOR_Categoria!$CB8,""),IF($A10="TOTAL",SUM(INDIRECT("AV4:AV"&amp;ROW()-1)),""))</f>
        <v/>
      </c>
      <c r="AW10" s="3">
        <f t="shared" ca="1" si="15"/>
        <v>0</v>
      </c>
      <c r="AX10" s="3" t="str">
        <f ca="1">IF(AND($A10&lt;&gt;"",$A10&lt;&gt;"TOTAL"),IF(AND([4]INVESTIGADOR_Categoria!$CE8&lt;&gt;"",[4]INVESTIGADOR_Categoria!$CE8&lt;&gt;0),[4]INVESTIGADOR_Categoria!$CE8,""),IF($A10="TOTAL",SUM(INDIRECT("AX4:AX"&amp;ROW()-1)),""))</f>
        <v/>
      </c>
      <c r="AY10" s="3" t="str">
        <f ca="1">IF(AND($A10&lt;&gt;"",$A10&lt;&gt;"TOTAL"),IF(AND([4]INVESTIGADOR_Categoria!$CG8&lt;&gt;"",[4]INVESTIGADOR_Categoria!$CG8&lt;&gt;0),[4]INVESTIGADOR_Categoria!$CG8,""),IF($A10="TOTAL",SUM(INDIRECT("AY4:AY"&amp;ROW()-1)),""))</f>
        <v/>
      </c>
      <c r="AZ10" s="3">
        <f t="shared" ca="1" si="16"/>
        <v>0</v>
      </c>
      <c r="BA10" s="3" t="str">
        <f ca="1">IF(AND($A10&lt;&gt;"",$A10&lt;&gt;"TOTAL"),IF(AND([4]INVESTIGADOR_Categoria!$CJ8&lt;&gt;"",[4]INVESTIGADOR_Categoria!$CJ8&lt;&gt;0),[4]INVESTIGADOR_Categoria!$CJ8,""),IF($A10="TOTAL",SUM(INDIRECT("BA4:BA"&amp;ROW()-1)),""))</f>
        <v/>
      </c>
      <c r="BB10" s="3" t="str">
        <f ca="1">IF(AND($A10&lt;&gt;"",$A10&lt;&gt;"TOTAL"),IF(AND([4]INVESTIGADOR_Categoria!$CL8&lt;&gt;"",[4]INVESTIGADOR_Categoria!$CL8&lt;&gt;0),[4]INVESTIGADOR_Categoria!$CL8,""),IF($A10="TOTAL",SUM(INDIRECT("BB4:BB"&amp;ROW()-1)),""))</f>
        <v/>
      </c>
      <c r="BC10" s="3">
        <f t="shared" ca="1" si="17"/>
        <v>0</v>
      </c>
      <c r="BD10" s="3" t="str">
        <f ca="1">IF(AND($A10&lt;&gt;"",$A10&lt;&gt;"TOTAL"),IF(AND([4]INVESTIGADOR_Categoria!$CO8&lt;&gt;"",[4]INVESTIGADOR_Categoria!$CO8&lt;&gt;0),[4]INVESTIGADOR_Categoria!$CO8,""),IF($A10="TOTAL",SUM(INDIRECT("BD4:BD"&amp;ROW()-1)),""))</f>
        <v/>
      </c>
      <c r="BE10" s="3" t="str">
        <f ca="1">IF(AND($A10&lt;&gt;"",$A10&lt;&gt;"TOTAL"),IF(AND([4]INVESTIGADOR_Categoria!$CQ8&lt;&gt;"",[4]INVESTIGADOR_Categoria!$CQ8&lt;&gt;0),[4]INVESTIGADOR_Categoria!$CQ8,""),IF($A10="TOTAL",SUM(INDIRECT("BE4:BE"&amp;ROW()-1)),""))</f>
        <v/>
      </c>
      <c r="BF10" s="3">
        <f t="shared" ca="1" si="18"/>
        <v>0</v>
      </c>
    </row>
    <row r="11" spans="1:58" ht="16.5" customHeight="1" x14ac:dyDescent="0.2">
      <c r="A11" s="25" t="str">
        <f>IF([4]INVESTIGADOR_Categoria!$B9&lt;&gt;"",[4]INVESTIGADOR_Categoria!$B9,IF(AND([4]INVESTIGADOR_Categoria!$B9="",[4]INVESTIGADOR_Categoria!$B10="",[4]INVESTIGADOR_Categoria!$B8=""),"","TOTAL"))</f>
        <v>Titulado Superior</v>
      </c>
      <c r="B11" s="3">
        <f ca="1">IF(AND($A11&lt;&gt;"",$A11&lt;&gt;"TOTAL"),IF(AND([4]INVESTIGADOR_Categoria!$C9&lt;&gt;"",[4]INVESTIGADOR_Categoria!$C9&lt;&gt;0),[4]INVESTIGADOR_Categoria!$C9,""),IF($A11="TOTAL",SUM(INDIRECT("B4:B"&amp;ROW()-1)),""))</f>
        <v>6</v>
      </c>
      <c r="C11" s="3">
        <f ca="1">IF(AND($A11&lt;&gt;"",$A11&lt;&gt;"TOTAL"),IF(AND([4]INVESTIGADOR_Categoria!$E9&lt;&gt;"",[4]INVESTIGADOR_Categoria!$E9&lt;&gt;0),[4]INVESTIGADOR_Categoria!$E9,""),IF($A11="TOTAL",SUM(INDIRECT("C4:C"&amp;ROW()-1)),""))</f>
        <v>8</v>
      </c>
      <c r="D11" s="3">
        <f t="shared" ca="1" si="0"/>
        <v>14</v>
      </c>
      <c r="E11" s="3">
        <f ca="1">IF(AND($A11&lt;&gt;"",$A11&lt;&gt;"TOTAL"),IF(AND([4]INVESTIGADOR_Categoria!$H9&lt;&gt;"",[4]INVESTIGADOR_Categoria!$H9&lt;&gt;0),[4]INVESTIGADOR_Categoria!$H9,""),IF($A11="TOTAL",SUM(INDIRECT("E4:E"&amp;ROW()-1)),""))</f>
        <v>3</v>
      </c>
      <c r="F11" s="3">
        <f ca="1">IF(AND($A11&lt;&gt;"",$A11&lt;&gt;"TOTAL"),IF(AND([4]INVESTIGADOR_Categoria!$J9&lt;&gt;"",[4]INVESTIGADOR_Categoria!$J9&lt;&gt;0),[4]INVESTIGADOR_Categoria!$J9,""),IF($A11="TOTAL",SUM(INDIRECT("F4:F"&amp;ROW()-1)),""))</f>
        <v>4</v>
      </c>
      <c r="G11" s="3">
        <f t="shared" ca="1" si="1"/>
        <v>7</v>
      </c>
      <c r="H11" s="3">
        <f ca="1">IF(AND($A11&lt;&gt;"",$A11&lt;&gt;"TOTAL"),IF(AND([4]INVESTIGADOR_Categoria!$M9&lt;&gt;"",[4]INVESTIGADOR_Categoria!$M9&lt;&gt;0),[4]INVESTIGADOR_Categoria!$M9,""),IF($A11="TOTAL",SUM(INDIRECT("H4:H"&amp;ROW()-1)),""))</f>
        <v>1</v>
      </c>
      <c r="I11" s="3" t="str">
        <f ca="1">IF(AND($A11&lt;&gt;"",$A11&lt;&gt;"TOTAL"),IF(AND([4]INVESTIGADOR_Categoria!$O9&lt;&gt;"",[4]INVESTIGADOR_Categoria!$O9&lt;&gt;0),[4]INVESTIGADOR_Categoria!$O9,""),IF($A11="TOTAL",SUM(INDIRECT("I4:I"&amp;ROW()-1)),""))</f>
        <v/>
      </c>
      <c r="J11" s="3">
        <f t="shared" ca="1" si="2"/>
        <v>1</v>
      </c>
      <c r="K11" s="3">
        <f ca="1">IF(AND($A11&lt;&gt;"",$A11&lt;&gt;"TOTAL"),IF(AND([4]INVESTIGADOR_Categoria!$R9&lt;&gt;"",[4]INVESTIGADOR_Categoria!$R9&lt;&gt;0),[4]INVESTIGADOR_Categoria!$R9,""),IF($A11="TOTAL",SUM(INDIRECT("K4:K"&amp;ROW()-1)),""))</f>
        <v>1</v>
      </c>
      <c r="L11" s="3" t="str">
        <f ca="1">IF(AND($A11&lt;&gt;"",$A11&lt;&gt;"TOTAL"),IF(AND([4]INVESTIGADOR_Categoria!$T9&lt;&gt;"",[4]INVESTIGADOR_Categoria!$T9&lt;&gt;0),[4]INVESTIGADOR_Categoria!$T9,""),IF($A11="TOTAL",SUM(INDIRECT("L4:L"&amp;ROW()-1)),""))</f>
        <v/>
      </c>
      <c r="M11" s="3">
        <f t="shared" ca="1" si="3"/>
        <v>1</v>
      </c>
      <c r="N11" s="3">
        <f ca="1">IF(AND($A11&lt;&gt;"",$A11&lt;&gt;"TOTAL"),IF(AND([4]INVESTIGADOR_Categoria!$W9&lt;&gt;"",[4]INVESTIGADOR_Categoria!$W9&lt;&gt;0),[4]INVESTIGADOR_Categoria!$W9,""),IF($A11="TOTAL",SUM(INDIRECT("N4:N"&amp;ROW()-1)),""))</f>
        <v>1</v>
      </c>
      <c r="O11" s="3" t="str">
        <f ca="1">IF(AND($A11&lt;&gt;"",$A11&lt;&gt;"TOTAL"),IF(AND([4]INVESTIGADOR_Categoria!$Y9&lt;&gt;"",[4]INVESTIGADOR_Categoria!$Y9&lt;&gt;0),[4]INVESTIGADOR_Categoria!$Y9,""),IF($A11="TOTAL",SUM(INDIRECT("O4:O"&amp;ROW()-1)),""))</f>
        <v/>
      </c>
      <c r="P11" s="3">
        <f t="shared" ca="1" si="4"/>
        <v>1</v>
      </c>
      <c r="Q11" s="3" t="str">
        <f ca="1">IF(AND($A11&lt;&gt;"",$A11&lt;&gt;"TOTAL"),IF(AND([4]INVESTIGADOR_Categoria!$AB9&lt;&gt;"",[4]INVESTIGADOR_Categoria!$AB9&lt;&gt;0),[4]INVESTIGADOR_Categoria!$AB9,""),IF($A11="TOTAL",SUM(INDIRECT("Q4:Q"&amp;ROW()-1)),""))</f>
        <v/>
      </c>
      <c r="R11" s="3" t="str">
        <f ca="1">IF(AND($A11&lt;&gt;"",$A11&lt;&gt;"TOTAL"),IF(AND([4]INVESTIGADOR_Categoria!$AD9&lt;&gt;"",[4]INVESTIGADOR_Categoria!$AD9&lt;&gt;0),[4]INVESTIGADOR_Categoria!$AD9,""),IF($A11="TOTAL",SUM(INDIRECT("R4:R"&amp;ROW()-1)),""))</f>
        <v/>
      </c>
      <c r="S11" s="3">
        <f t="shared" ca="1" si="5"/>
        <v>0</v>
      </c>
      <c r="T11" s="3" t="str">
        <f ca="1">IF(AND($A11&lt;&gt;"",$A11&lt;&gt;"TOTAL"),IF(AND([4]INVESTIGADOR_Categoria!$AG9&lt;&gt;"",[4]INVESTIGADOR_Categoria!$AG9&lt;&gt;0),[4]INVESTIGADOR_Categoria!$AG9,""),IF($A11="TOTAL",SUM(INDIRECT("T4:T"&amp;ROW()-1)),""))</f>
        <v/>
      </c>
      <c r="U11" s="3" t="str">
        <f ca="1">IF(AND($A11&lt;&gt;"",$A11&lt;&gt;"TOTAL"),IF(AND([4]INVESTIGADOR_Categoria!$AI9&lt;&gt;"",[4]INVESTIGADOR_Categoria!$AI9&lt;&gt;0),[4]INVESTIGADOR_Categoria!$AI9,""),IF($A11="TOTAL",SUM(INDIRECT("U4:U"&amp;ROW()-1)),""))</f>
        <v/>
      </c>
      <c r="V11" s="3">
        <f t="shared" ca="1" si="6"/>
        <v>0</v>
      </c>
      <c r="W11" s="3" t="str">
        <f ca="1">IF(AND($A11&lt;&gt;"",$A11&lt;&gt;"TOTAL"),IF(AND([4]INVESTIGADOR_Categoria!$AL9&lt;&gt;"",[4]INVESTIGADOR_Categoria!$AL9&lt;&gt;0),[4]INVESTIGADOR_Categoria!$AL9,""),IF($A11="TOTAL",SUM(INDIRECT("W4:W"&amp;ROW()-1)),""))</f>
        <v/>
      </c>
      <c r="X11" s="3" t="str">
        <f ca="1">IF(AND($A11&lt;&gt;"",$A11&lt;&gt;"TOTAL"),IF(AND([4]INVESTIGADOR_Categoria!$AN9&lt;&gt;"",[4]INVESTIGADOR_Categoria!$AN9&lt;&gt;0),[4]INVESTIGADOR_Categoria!$AN9,""),IF($A11="TOTAL",SUM(INDIRECT("X4:X"&amp;ROW()-1)),""))</f>
        <v/>
      </c>
      <c r="Y11" s="3">
        <f t="shared" ca="1" si="7"/>
        <v>0</v>
      </c>
      <c r="Z11" s="3" t="str">
        <f ca="1">IF(AND($A11&lt;&gt;"",$A11&lt;&gt;"TOTAL"),IF(AND([4]INVESTIGADOR_Categoria!$AQ9&lt;&gt;"",[4]INVESTIGADOR_Categoria!$AQ9&lt;&gt;0),[4]INVESTIGADOR_Categoria!$AQ9,""),IF($A11="TOTAL",SUM(INDIRECT("Z4:Z"&amp;ROW()-1)),""))</f>
        <v/>
      </c>
      <c r="AA11" s="3" t="str">
        <f ca="1">IF(AND($A11&lt;&gt;"",$A11&lt;&gt;"TOTAL"),IF(AND([4]INVESTIGADOR_Categoria!$AS9&lt;&gt;"",[4]INVESTIGADOR_Categoria!$AS9&lt;&gt;0),[4]INVESTIGADOR_Categoria!$AS9,""),IF($A11="TOTAL",SUM(INDIRECT("AA4:AA"&amp;ROW()-1)),""))</f>
        <v/>
      </c>
      <c r="AB11" s="3">
        <f t="shared" ca="1" si="8"/>
        <v>0</v>
      </c>
      <c r="AC11" s="3" t="str">
        <f ca="1">IF(AND($A11&lt;&gt;"",$A11&lt;&gt;"TOTAL"),IF(AND([4]INVESTIGADOR_Categoria!$AV9&lt;&gt;"",[4]INVESTIGADOR_Categoria!$AV9&lt;&gt;0),[4]INVESTIGADOR_Categoria!$AV9,""),IF($A11="TOTAL",SUM(INDIRECT("AC4:AC"&amp;ROW()-1)),""))</f>
        <v/>
      </c>
      <c r="AD11" s="3" t="str">
        <f ca="1">IF(AND($A11&lt;&gt;"",$A11&lt;&gt;"TOTAL"),IF(AND([4]INVESTIGADOR_Categoria!$AX9&lt;&gt;"",[4]INVESTIGADOR_Categoria!$AX9&lt;&gt;0),[4]INVESTIGADOR_Categoria!$AX9,""),IF($A11="TOTAL",SUM(INDIRECT("AD4:AD"&amp;ROW()-1)),""))</f>
        <v/>
      </c>
      <c r="AE11" s="3">
        <f t="shared" ca="1" si="9"/>
        <v>0</v>
      </c>
      <c r="AF11" s="3" t="str">
        <f ca="1">IF(AND($A11&lt;&gt;"",$A11&lt;&gt;"TOTAL"),IF(AND([4]INVESTIGADOR_Categoria!$BA9&lt;&gt;"",[4]INVESTIGADOR_Categoria!$BA9&lt;&gt;0),[4]INVESTIGADOR_Categoria!$BA9,""),IF($A11="TOTAL",SUM(INDIRECT("AF4:AF"&amp;ROW()-1)),""))</f>
        <v/>
      </c>
      <c r="AG11" s="3" t="str">
        <f ca="1">IF(AND($A11&lt;&gt;"",$A11&lt;&gt;"TOTAL"),IF(AND([4]INVESTIGADOR_Categoria!$BC9&lt;&gt;"",[4]INVESTIGADOR_Categoria!$BC9&lt;&gt;0),[4]INVESTIGADOR_Categoria!$BC9,""),IF($A11="TOTAL",SUM(INDIRECT("AG4:AG"&amp;ROW()-1)),""))</f>
        <v/>
      </c>
      <c r="AH11" s="3">
        <f t="shared" ca="1" si="10"/>
        <v>0</v>
      </c>
      <c r="AI11" s="3" t="str">
        <f ca="1">IF(AND($A11&lt;&gt;"",$A11&lt;&gt;"TOTAL"),IF(AND([4]INVESTIGADOR_Categoria!$BF9&lt;&gt;"",[4]INVESTIGADOR_Categoria!$BF9&lt;&gt;0),[4]INVESTIGADOR_Categoria!$BF9,""),IF($A11="TOTAL",SUM(INDIRECT("AI4:AI"&amp;ROW()-1)),""))</f>
        <v/>
      </c>
      <c r="AJ11" s="3" t="str">
        <f ca="1">IF(AND($A11&lt;&gt;"",$A11&lt;&gt;"TOTAL"),IF(AND([4]INVESTIGADOR_Categoria!$BH9&lt;&gt;"",[4]INVESTIGADOR_Categoria!$BH9&lt;&gt;0),[4]INVESTIGADOR_Categoria!$BH9,""),IF($A11="TOTAL",SUM(INDIRECT("AJ4:AJ"&amp;ROW()-1)),""))</f>
        <v/>
      </c>
      <c r="AK11" s="3">
        <f t="shared" ca="1" si="11"/>
        <v>0</v>
      </c>
      <c r="AL11" s="3" t="str">
        <f ca="1">IF(AND($A11&lt;&gt;"",$A11&lt;&gt;"TOTAL"),IF(AND([4]INVESTIGADOR_Categoria!$BK9&lt;&gt;"",[4]INVESTIGADOR_Categoria!$BK9&lt;&gt;0),[4]INVESTIGADOR_Categoria!$BK9,""),IF($A11="TOTAL",SUM(INDIRECT("AL4:AL"&amp;ROW()-1)),""))</f>
        <v/>
      </c>
      <c r="AM11" s="3" t="str">
        <f ca="1">IF(AND($A11&lt;&gt;"",$A11&lt;&gt;"TOTAL"),IF(AND([4]INVESTIGADOR_Categoria!$BM9&lt;&gt;"",[4]INVESTIGADOR_Categoria!$BM9&lt;&gt;0),[4]INVESTIGADOR_Categoria!$BM9,""),IF($A11="TOTAL",SUM(INDIRECT("AM4:AM"&amp;ROW()-1)),""))</f>
        <v/>
      </c>
      <c r="AN11" s="3">
        <f t="shared" ca="1" si="12"/>
        <v>0</v>
      </c>
      <c r="AO11" s="3" t="str">
        <f ca="1">IF(AND($A11&lt;&gt;"",$A11&lt;&gt;"TOTAL"),IF(AND([4]INVESTIGADOR_Categoria!$BP9&lt;&gt;"",[4]INVESTIGADOR_Categoria!$BP9&lt;&gt;0),[4]INVESTIGADOR_Categoria!$BP9,""),IF($A11="TOTAL",SUM(INDIRECT("AO4:AO"&amp;ROW()-1)),""))</f>
        <v/>
      </c>
      <c r="AP11" s="3" t="str">
        <f ca="1">IF(AND($A11&lt;&gt;"",$A11&lt;&gt;"TOTAL"),IF(AND([4]INVESTIGADOR_Categoria!$BR9&lt;&gt;"",[4]INVESTIGADOR_Categoria!$BR9&lt;&gt;0),[4]INVESTIGADOR_Categoria!$BR9,""),IF($A11="TOTAL",SUM(INDIRECT("AP4:AP"&amp;ROW()-1)),""))</f>
        <v/>
      </c>
      <c r="AQ11" s="3">
        <f t="shared" ca="1" si="13"/>
        <v>0</v>
      </c>
      <c r="AR11" s="3" t="str">
        <f ca="1">IF(AND($A11&lt;&gt;"",$A11&lt;&gt;"TOTAL"),IF(AND([4]INVESTIGADOR_Categoria!$BU9&lt;&gt;"",[4]INVESTIGADOR_Categoria!$BU9&lt;&gt;0),[4]INVESTIGADOR_Categoria!$BU9,""),IF($A11="TOTAL",SUM(INDIRECT("AR4:AR"&amp;ROW()-1)),""))</f>
        <v/>
      </c>
      <c r="AS11" s="3" t="str">
        <f ca="1">IF(AND($A11&lt;&gt;"",$A11&lt;&gt;"TOTAL"),IF(AND([4]INVESTIGADOR_Categoria!$BW9&lt;&gt;"",[4]INVESTIGADOR_Categoria!$BW9&lt;&gt;0),[4]INVESTIGADOR_Categoria!$BW9,""),IF($A11="TOTAL",SUM(INDIRECT("AS4:AS"&amp;ROW()-1)),""))</f>
        <v/>
      </c>
      <c r="AT11" s="3">
        <f t="shared" ca="1" si="14"/>
        <v>0</v>
      </c>
      <c r="AU11" s="3" t="str">
        <f ca="1">IF(AND($A11&lt;&gt;"",$A11&lt;&gt;"TOTAL"),IF(AND([4]INVESTIGADOR_Categoria!$BZ9&lt;&gt;"",[4]INVESTIGADOR_Categoria!$BZ9&lt;&gt;0),[4]INVESTIGADOR_Categoria!$BZ9,""),IF($A11="TOTAL",SUM(INDIRECT("AU4:AU"&amp;ROW()-1)),""))</f>
        <v/>
      </c>
      <c r="AV11" s="3" t="str">
        <f ca="1">IF(AND($A11&lt;&gt;"",$A11&lt;&gt;"TOTAL"),IF(AND([4]INVESTIGADOR_Categoria!$CB9&lt;&gt;"",[4]INVESTIGADOR_Categoria!$CB9&lt;&gt;0),[4]INVESTIGADOR_Categoria!$CB9,""),IF($A11="TOTAL",SUM(INDIRECT("AV4:AV"&amp;ROW()-1)),""))</f>
        <v/>
      </c>
      <c r="AW11" s="3">
        <f t="shared" ca="1" si="15"/>
        <v>0</v>
      </c>
      <c r="AX11" s="3" t="str">
        <f ca="1">IF(AND($A11&lt;&gt;"",$A11&lt;&gt;"TOTAL"),IF(AND([4]INVESTIGADOR_Categoria!$CE9&lt;&gt;"",[4]INVESTIGADOR_Categoria!$CE9&lt;&gt;0),[4]INVESTIGADOR_Categoria!$CE9,""),IF($A11="TOTAL",SUM(INDIRECT("AX4:AX"&amp;ROW()-1)),""))</f>
        <v/>
      </c>
      <c r="AY11" s="3" t="str">
        <f ca="1">IF(AND($A11&lt;&gt;"",$A11&lt;&gt;"TOTAL"),IF(AND([4]INVESTIGADOR_Categoria!$CG9&lt;&gt;"",[4]INVESTIGADOR_Categoria!$CG9&lt;&gt;0),[4]INVESTIGADOR_Categoria!$CG9,""),IF($A11="TOTAL",SUM(INDIRECT("AY4:AY"&amp;ROW()-1)),""))</f>
        <v/>
      </c>
      <c r="AZ11" s="3">
        <f t="shared" ca="1" si="16"/>
        <v>0</v>
      </c>
      <c r="BA11" s="3" t="str">
        <f ca="1">IF(AND($A11&lt;&gt;"",$A11&lt;&gt;"TOTAL"),IF(AND([4]INVESTIGADOR_Categoria!$CJ9&lt;&gt;"",[4]INVESTIGADOR_Categoria!$CJ9&lt;&gt;0),[4]INVESTIGADOR_Categoria!$CJ9,""),IF($A11="TOTAL",SUM(INDIRECT("BA4:BA"&amp;ROW()-1)),""))</f>
        <v/>
      </c>
      <c r="BB11" s="3" t="str">
        <f ca="1">IF(AND($A11&lt;&gt;"",$A11&lt;&gt;"TOTAL"),IF(AND([4]INVESTIGADOR_Categoria!$CL9&lt;&gt;"",[4]INVESTIGADOR_Categoria!$CL9&lt;&gt;0),[4]INVESTIGADOR_Categoria!$CL9,""),IF($A11="TOTAL",SUM(INDIRECT("BB4:BB"&amp;ROW()-1)),""))</f>
        <v/>
      </c>
      <c r="BC11" s="3">
        <f t="shared" ca="1" si="17"/>
        <v>0</v>
      </c>
      <c r="BD11" s="3" t="str">
        <f ca="1">IF(AND($A11&lt;&gt;"",$A11&lt;&gt;"TOTAL"),IF(AND([4]INVESTIGADOR_Categoria!$CO9&lt;&gt;"",[4]INVESTIGADOR_Categoria!$CO9&lt;&gt;0),[4]INVESTIGADOR_Categoria!$CO9,""),IF($A11="TOTAL",SUM(INDIRECT("BD4:BD"&amp;ROW()-1)),""))</f>
        <v/>
      </c>
      <c r="BE11" s="3" t="str">
        <f ca="1">IF(AND($A11&lt;&gt;"",$A11&lt;&gt;"TOTAL"),IF(AND([4]INVESTIGADOR_Categoria!$CQ9&lt;&gt;"",[4]INVESTIGADOR_Categoria!$CQ9&lt;&gt;0),[4]INVESTIGADOR_Categoria!$CQ9,""),IF($A11="TOTAL",SUM(INDIRECT("BE4:BE"&amp;ROW()-1)),""))</f>
        <v/>
      </c>
      <c r="BF11" s="3">
        <f t="shared" ca="1" si="18"/>
        <v>0</v>
      </c>
    </row>
    <row r="12" spans="1:58" ht="14.25" customHeight="1" x14ac:dyDescent="0.2">
      <c r="A12" s="25" t="str">
        <f>IF([4]INVESTIGADOR_Categoria!$B10&lt;&gt;"",[4]INVESTIGADOR_Categoria!$B10,IF(AND([4]INVESTIGADOR_Categoria!$B10="",[4]INVESTIGADOR_Categoria!$B11="",[4]INVESTIGADOR_Categoria!$B9=""),"","TOTAL"))</f>
        <v>TOTAL</v>
      </c>
      <c r="B12" s="3">
        <f ca="1">IF(AND($A12&lt;&gt;"",$A12&lt;&gt;"TOTAL"),IF(AND([4]INVESTIGADOR_Categoria!$C10&lt;&gt;"",[4]INVESTIGADOR_Categoria!$C10&lt;&gt;0),[4]INVESTIGADOR_Categoria!$C10,""),IF($A12="TOTAL",SUM(INDIRECT("B4:B"&amp;ROW()-1)),""))</f>
        <v>38</v>
      </c>
      <c r="C12" s="3">
        <f ca="1">IF(AND($A12&lt;&gt;"",$A12&lt;&gt;"TOTAL"),IF(AND([4]INVESTIGADOR_Categoria!$E10&lt;&gt;"",[4]INVESTIGADOR_Categoria!$E10&lt;&gt;0),[4]INVESTIGADOR_Categoria!$E10,""),IF($A12="TOTAL",SUM(INDIRECT("C4:C"&amp;ROW()-1)),""))</f>
        <v>36</v>
      </c>
      <c r="D12" s="3">
        <f t="shared" ca="1" si="0"/>
        <v>74</v>
      </c>
      <c r="E12" s="3">
        <f ca="1">IF(AND($A12&lt;&gt;"",$A12&lt;&gt;"TOTAL"),IF(AND([4]INVESTIGADOR_Categoria!$H10&lt;&gt;"",[4]INVESTIGADOR_Categoria!$H10&lt;&gt;0),[4]INVESTIGADOR_Categoria!$H10,""),IF($A12="TOTAL",SUM(INDIRECT("E4:E"&amp;ROW()-1)),""))</f>
        <v>30</v>
      </c>
      <c r="F12" s="3">
        <f ca="1">IF(AND($A12&lt;&gt;"",$A12&lt;&gt;"TOTAL"),IF(AND([4]INVESTIGADOR_Categoria!$J10&lt;&gt;"",[4]INVESTIGADOR_Categoria!$J10&lt;&gt;0),[4]INVESTIGADOR_Categoria!$J10,""),IF($A12="TOTAL",SUM(INDIRECT("F4:F"&amp;ROW()-1)),""))</f>
        <v>37</v>
      </c>
      <c r="G12" s="3">
        <f t="shared" ca="1" si="1"/>
        <v>67</v>
      </c>
      <c r="H12" s="3">
        <f ca="1">IF(AND($A12&lt;&gt;"",$A12&lt;&gt;"TOTAL"),IF(AND([4]INVESTIGADOR_Categoria!$M10&lt;&gt;"",[4]INVESTIGADOR_Categoria!$M10&lt;&gt;0),[4]INVESTIGADOR_Categoria!$M10,""),IF($A12="TOTAL",SUM(INDIRECT("H4:H"&amp;ROW()-1)),""))</f>
        <v>35</v>
      </c>
      <c r="I12" s="3">
        <f ca="1">IF(AND($A12&lt;&gt;"",$A12&lt;&gt;"TOTAL"),IF(AND([4]INVESTIGADOR_Categoria!$O10&lt;&gt;"",[4]INVESTIGADOR_Categoria!$O10&lt;&gt;0),[4]INVESTIGADOR_Categoria!$O10,""),IF($A12="TOTAL",SUM(INDIRECT("I4:I"&amp;ROW()-1)),""))</f>
        <v>35</v>
      </c>
      <c r="J12" s="3">
        <f t="shared" ca="1" si="2"/>
        <v>70</v>
      </c>
      <c r="K12" s="3">
        <f ca="1">IF(AND($A12&lt;&gt;"",$A12&lt;&gt;"TOTAL"),IF(AND([4]INVESTIGADOR_Categoria!$R10&lt;&gt;"",[4]INVESTIGADOR_Categoria!$R10&lt;&gt;0),[4]INVESTIGADOR_Categoria!$R10,""),IF($A12="TOTAL",SUM(INDIRECT("K4:K"&amp;ROW()-1)),""))</f>
        <v>27</v>
      </c>
      <c r="L12" s="3">
        <f ca="1">IF(AND($A12&lt;&gt;"",$A12&lt;&gt;"TOTAL"),IF(AND([4]INVESTIGADOR_Categoria!$T10&lt;&gt;"",[4]INVESTIGADOR_Categoria!$T10&lt;&gt;0),[4]INVESTIGADOR_Categoria!$T10,""),IF($A12="TOTAL",SUM(INDIRECT("L4:L"&amp;ROW()-1)),""))</f>
        <v>40</v>
      </c>
      <c r="M12" s="3">
        <f t="shared" ca="1" si="3"/>
        <v>67</v>
      </c>
      <c r="N12" s="3">
        <f ca="1">IF(AND($A12&lt;&gt;"",$A12&lt;&gt;"TOTAL"),IF(AND([4]INVESTIGADOR_Categoria!$W10&lt;&gt;"",[4]INVESTIGADOR_Categoria!$W10&lt;&gt;0),[4]INVESTIGADOR_Categoria!$W10,""),IF($A12="TOTAL",SUM(INDIRECT("N4:N"&amp;ROW()-1)),""))</f>
        <v>38</v>
      </c>
      <c r="O12" s="3">
        <f ca="1">IF(AND($A12&lt;&gt;"",$A12&lt;&gt;"TOTAL"),IF(AND([4]INVESTIGADOR_Categoria!$Y10&lt;&gt;"",[4]INVESTIGADOR_Categoria!$Y10&lt;&gt;0),[4]INVESTIGADOR_Categoria!$Y10,""),IF($A12="TOTAL",SUM(INDIRECT("O4:O"&amp;ROW()-1)),""))</f>
        <v>40</v>
      </c>
      <c r="P12" s="3">
        <f t="shared" ca="1" si="4"/>
        <v>78</v>
      </c>
      <c r="Q12" s="3">
        <f ca="1">IF(AND($A12&lt;&gt;"",$A12&lt;&gt;"TOTAL"),IF(AND([4]INVESTIGADOR_Categoria!$AB10&lt;&gt;"",[4]INVESTIGADOR_Categoria!$AB10&lt;&gt;0),[4]INVESTIGADOR_Categoria!$AB10,""),IF($A12="TOTAL",SUM(INDIRECT("Q4:Q"&amp;ROW()-1)),""))</f>
        <v>47</v>
      </c>
      <c r="R12" s="3">
        <f ca="1">IF(AND($A12&lt;&gt;"",$A12&lt;&gt;"TOTAL"),IF(AND([4]INVESTIGADOR_Categoria!$AD10&lt;&gt;"",[4]INVESTIGADOR_Categoria!$AD10&lt;&gt;0),[4]INVESTIGADOR_Categoria!$AD10,""),IF($A12="TOTAL",SUM(INDIRECT("R4:R"&amp;ROW()-1)),""))</f>
        <v>38</v>
      </c>
      <c r="S12" s="3">
        <f t="shared" ca="1" si="5"/>
        <v>85</v>
      </c>
      <c r="T12" s="3">
        <f ca="1">IF(AND($A12&lt;&gt;"",$A12&lt;&gt;"TOTAL"),IF(AND([4]INVESTIGADOR_Categoria!$AG10&lt;&gt;"",[4]INVESTIGADOR_Categoria!$AG10&lt;&gt;0),[4]INVESTIGADOR_Categoria!$AG10,""),IF($A12="TOTAL",SUM(INDIRECT("T4:T"&amp;ROW()-1)),""))</f>
        <v>71</v>
      </c>
      <c r="U12" s="3">
        <f ca="1">IF(AND($A12&lt;&gt;"",$A12&lt;&gt;"TOTAL"),IF(AND([4]INVESTIGADOR_Categoria!$AI10&lt;&gt;"",[4]INVESTIGADOR_Categoria!$AI10&lt;&gt;0),[4]INVESTIGADOR_Categoria!$AI10,""),IF($A12="TOTAL",SUM(INDIRECT("U4:U"&amp;ROW()-1)),""))</f>
        <v>60</v>
      </c>
      <c r="V12" s="3">
        <f t="shared" ca="1" si="6"/>
        <v>131</v>
      </c>
      <c r="W12" s="3">
        <f ca="1">IF(AND($A12&lt;&gt;"",$A12&lt;&gt;"TOTAL"),IF(AND([4]INVESTIGADOR_Categoria!$AL10&lt;&gt;"",[4]INVESTIGADOR_Categoria!$AL10&lt;&gt;0),[4]INVESTIGADOR_Categoria!$AL10,""),IF($A12="TOTAL",SUM(INDIRECT("W4:W"&amp;ROW()-1)),""))</f>
        <v>0</v>
      </c>
      <c r="X12" s="3">
        <f ca="1">IF(AND($A12&lt;&gt;"",$A12&lt;&gt;"TOTAL"),IF(AND([4]INVESTIGADOR_Categoria!$AN10&lt;&gt;"",[4]INVESTIGADOR_Categoria!$AN10&lt;&gt;0),[4]INVESTIGADOR_Categoria!$AN10,""),IF($A12="TOTAL",SUM(INDIRECT("X4:X"&amp;ROW()-1)),""))</f>
        <v>0</v>
      </c>
      <c r="Y12" s="3">
        <f t="shared" ca="1" si="7"/>
        <v>0</v>
      </c>
      <c r="Z12" s="3">
        <f ca="1">IF(AND($A12&lt;&gt;"",$A12&lt;&gt;"TOTAL"),IF(AND([4]INVESTIGADOR_Categoria!$AQ10&lt;&gt;"",[4]INVESTIGADOR_Categoria!$AQ10&lt;&gt;0),[4]INVESTIGADOR_Categoria!$AQ10,""),IF($A12="TOTAL",SUM(INDIRECT("Z4:Z"&amp;ROW()-1)),""))</f>
        <v>0</v>
      </c>
      <c r="AA12" s="3">
        <f ca="1">IF(AND($A12&lt;&gt;"",$A12&lt;&gt;"TOTAL"),IF(AND([4]INVESTIGADOR_Categoria!$AS10&lt;&gt;"",[4]INVESTIGADOR_Categoria!$AS10&lt;&gt;0),[4]INVESTIGADOR_Categoria!$AS10,""),IF($A12="TOTAL",SUM(INDIRECT("AA4:AA"&amp;ROW()-1)),""))</f>
        <v>0</v>
      </c>
      <c r="AB12" s="3">
        <f t="shared" ca="1" si="8"/>
        <v>0</v>
      </c>
      <c r="AC12" s="3">
        <f ca="1">IF(AND($A12&lt;&gt;"",$A12&lt;&gt;"TOTAL"),IF(AND([4]INVESTIGADOR_Categoria!$AV10&lt;&gt;"",[4]INVESTIGADOR_Categoria!$AV10&lt;&gt;0),[4]INVESTIGADOR_Categoria!$AV10,""),IF($A12="TOTAL",SUM(INDIRECT("AC4:AC"&amp;ROW()-1)),""))</f>
        <v>0</v>
      </c>
      <c r="AD12" s="3">
        <f ca="1">IF(AND($A12&lt;&gt;"",$A12&lt;&gt;"TOTAL"),IF(AND([4]INVESTIGADOR_Categoria!$AX10&lt;&gt;"",[4]INVESTIGADOR_Categoria!$AX10&lt;&gt;0),[4]INVESTIGADOR_Categoria!$AX10,""),IF($A12="TOTAL",SUM(INDIRECT("AD4:AD"&amp;ROW()-1)),""))</f>
        <v>0</v>
      </c>
      <c r="AE12" s="3">
        <f t="shared" ca="1" si="9"/>
        <v>0</v>
      </c>
      <c r="AF12" s="3">
        <f ca="1">IF(AND($A12&lt;&gt;"",$A12&lt;&gt;"TOTAL"),IF(AND([4]INVESTIGADOR_Categoria!$BA10&lt;&gt;"",[4]INVESTIGADOR_Categoria!$BA10&lt;&gt;0),[4]INVESTIGADOR_Categoria!$BA10,""),IF($A12="TOTAL",SUM(INDIRECT("AF4:AF"&amp;ROW()-1)),""))</f>
        <v>0</v>
      </c>
      <c r="AG12" s="3">
        <f ca="1">IF(AND($A12&lt;&gt;"",$A12&lt;&gt;"TOTAL"),IF(AND([4]INVESTIGADOR_Categoria!$BC10&lt;&gt;"",[4]INVESTIGADOR_Categoria!$BC10&lt;&gt;0),[4]INVESTIGADOR_Categoria!$BC10,""),IF($A12="TOTAL",SUM(INDIRECT("AG4:AG"&amp;ROW()-1)),""))</f>
        <v>0</v>
      </c>
      <c r="AH12" s="3">
        <f t="shared" ca="1" si="10"/>
        <v>0</v>
      </c>
      <c r="AI12" s="3">
        <f ca="1">IF(AND($A12&lt;&gt;"",$A12&lt;&gt;"TOTAL"),IF(AND([4]INVESTIGADOR_Categoria!$BF10&lt;&gt;"",[4]INVESTIGADOR_Categoria!$BF10&lt;&gt;0),[4]INVESTIGADOR_Categoria!$BF10,""),IF($A12="TOTAL",SUM(INDIRECT("AI4:AI"&amp;ROW()-1)),""))</f>
        <v>0</v>
      </c>
      <c r="AJ12" s="3">
        <f ca="1">IF(AND($A12&lt;&gt;"",$A12&lt;&gt;"TOTAL"),IF(AND([4]INVESTIGADOR_Categoria!$BH10&lt;&gt;"",[4]INVESTIGADOR_Categoria!$BH10&lt;&gt;0),[4]INVESTIGADOR_Categoria!$BH10,""),IF($A12="TOTAL",SUM(INDIRECT("AJ4:AJ"&amp;ROW()-1)),""))</f>
        <v>0</v>
      </c>
      <c r="AK12" s="3">
        <f t="shared" ca="1" si="11"/>
        <v>0</v>
      </c>
      <c r="AL12" s="3">
        <f ca="1">IF(AND($A12&lt;&gt;"",$A12&lt;&gt;"TOTAL"),IF(AND([4]INVESTIGADOR_Categoria!$BK10&lt;&gt;"",[4]INVESTIGADOR_Categoria!$BK10&lt;&gt;0),[4]INVESTIGADOR_Categoria!$BK10,""),IF($A12="TOTAL",SUM(INDIRECT("AL4:AL"&amp;ROW()-1)),""))</f>
        <v>0</v>
      </c>
      <c r="AM12" s="3">
        <f ca="1">IF(AND($A12&lt;&gt;"",$A12&lt;&gt;"TOTAL"),IF(AND([4]INVESTIGADOR_Categoria!$BM10&lt;&gt;"",[4]INVESTIGADOR_Categoria!$BM10&lt;&gt;0),[4]INVESTIGADOR_Categoria!$BM10,""),IF($A12="TOTAL",SUM(INDIRECT("AM4:AM"&amp;ROW()-1)),""))</f>
        <v>0</v>
      </c>
      <c r="AN12" s="3">
        <f t="shared" ca="1" si="12"/>
        <v>0</v>
      </c>
      <c r="AO12" s="3">
        <f ca="1">IF(AND($A12&lt;&gt;"",$A12&lt;&gt;"TOTAL"),IF(AND([4]INVESTIGADOR_Categoria!$BP10&lt;&gt;"",[4]INVESTIGADOR_Categoria!$BP10&lt;&gt;0),[4]INVESTIGADOR_Categoria!$BP10,""),IF($A12="TOTAL",SUM(INDIRECT("AO4:AO"&amp;ROW()-1)),""))</f>
        <v>0</v>
      </c>
      <c r="AP12" s="3">
        <f ca="1">IF(AND($A12&lt;&gt;"",$A12&lt;&gt;"TOTAL"),IF(AND([4]INVESTIGADOR_Categoria!$BR10&lt;&gt;"",[4]INVESTIGADOR_Categoria!$BR10&lt;&gt;0),[4]INVESTIGADOR_Categoria!$BR10,""),IF($A12="TOTAL",SUM(INDIRECT("AP4:AP"&amp;ROW()-1)),""))</f>
        <v>0</v>
      </c>
      <c r="AQ12" s="3">
        <f t="shared" ca="1" si="13"/>
        <v>0</v>
      </c>
      <c r="AR12" s="3">
        <f ca="1">IF(AND($A12&lt;&gt;"",$A12&lt;&gt;"TOTAL"),IF(AND([4]INVESTIGADOR_Categoria!$BU10&lt;&gt;"",[4]INVESTIGADOR_Categoria!$BU10&lt;&gt;0),[4]INVESTIGADOR_Categoria!$BU10,""),IF($A12="TOTAL",SUM(INDIRECT("AR4:AR"&amp;ROW()-1)),""))</f>
        <v>0</v>
      </c>
      <c r="AS12" s="3">
        <f ca="1">IF(AND($A12&lt;&gt;"",$A12&lt;&gt;"TOTAL"),IF(AND([4]INVESTIGADOR_Categoria!$BW10&lt;&gt;"",[4]INVESTIGADOR_Categoria!$BW10&lt;&gt;0),[4]INVESTIGADOR_Categoria!$BW10,""),IF($A12="TOTAL",SUM(INDIRECT("AS4:AS"&amp;ROW()-1)),""))</f>
        <v>0</v>
      </c>
      <c r="AT12" s="3">
        <f t="shared" ca="1" si="14"/>
        <v>0</v>
      </c>
      <c r="AU12" s="3">
        <f ca="1">IF(AND($A12&lt;&gt;"",$A12&lt;&gt;"TOTAL"),IF(AND([4]INVESTIGADOR_Categoria!$BZ10&lt;&gt;"",[4]INVESTIGADOR_Categoria!$BZ10&lt;&gt;0),[4]INVESTIGADOR_Categoria!$BZ10,""),IF($A12="TOTAL",SUM(INDIRECT("AU4:AU"&amp;ROW()-1)),""))</f>
        <v>0</v>
      </c>
      <c r="AV12" s="3">
        <f ca="1">IF(AND($A12&lt;&gt;"",$A12&lt;&gt;"TOTAL"),IF(AND([4]INVESTIGADOR_Categoria!$CB10&lt;&gt;"",[4]INVESTIGADOR_Categoria!$CB10&lt;&gt;0),[4]INVESTIGADOR_Categoria!$CB10,""),IF($A12="TOTAL",SUM(INDIRECT("AV4:AV"&amp;ROW()-1)),""))</f>
        <v>0</v>
      </c>
      <c r="AW12" s="3">
        <f t="shared" ca="1" si="15"/>
        <v>0</v>
      </c>
      <c r="AX12" s="3">
        <f ca="1">IF(AND($A12&lt;&gt;"",$A12&lt;&gt;"TOTAL"),IF(AND([4]INVESTIGADOR_Categoria!$CE10&lt;&gt;"",[4]INVESTIGADOR_Categoria!$CE10&lt;&gt;0),[4]INVESTIGADOR_Categoria!$CE10,""),IF($A12="TOTAL",SUM(INDIRECT("AX4:AX"&amp;ROW()-1)),""))</f>
        <v>0</v>
      </c>
      <c r="AY12" s="3">
        <f ca="1">IF(AND($A12&lt;&gt;"",$A12&lt;&gt;"TOTAL"),IF(AND([4]INVESTIGADOR_Categoria!$CG10&lt;&gt;"",[4]INVESTIGADOR_Categoria!$CG10&lt;&gt;0),[4]INVESTIGADOR_Categoria!$CG10,""),IF($A12="TOTAL",SUM(INDIRECT("AY4:AY"&amp;ROW()-1)),""))</f>
        <v>0</v>
      </c>
      <c r="AZ12" s="3">
        <f t="shared" ca="1" si="16"/>
        <v>0</v>
      </c>
      <c r="BA12" s="3">
        <f ca="1">IF(AND($A12&lt;&gt;"",$A12&lt;&gt;"TOTAL"),IF(AND([4]INVESTIGADOR_Categoria!$CJ10&lt;&gt;"",[4]INVESTIGADOR_Categoria!$CJ10&lt;&gt;0),[4]INVESTIGADOR_Categoria!$CJ10,""),IF($A12="TOTAL",SUM(INDIRECT("BA4:BA"&amp;ROW()-1)),""))</f>
        <v>0</v>
      </c>
      <c r="BB12" s="3">
        <f ca="1">IF(AND($A12&lt;&gt;"",$A12&lt;&gt;"TOTAL"),IF(AND([4]INVESTIGADOR_Categoria!$CL10&lt;&gt;"",[4]INVESTIGADOR_Categoria!$CL10&lt;&gt;0),[4]INVESTIGADOR_Categoria!$CL10,""),IF($A12="TOTAL",SUM(INDIRECT("BB4:BB"&amp;ROW()-1)),""))</f>
        <v>0</v>
      </c>
      <c r="BC12" s="3">
        <f t="shared" ca="1" si="17"/>
        <v>0</v>
      </c>
      <c r="BD12" s="3">
        <f ca="1">IF(AND($A12&lt;&gt;"",$A12&lt;&gt;"TOTAL"),IF(AND([4]INVESTIGADOR_Categoria!$CO10&lt;&gt;"",[4]INVESTIGADOR_Categoria!$CO10&lt;&gt;0),[4]INVESTIGADOR_Categoria!$CO10,""),IF($A12="TOTAL",SUM(INDIRECT("BD4:BD"&amp;ROW()-1)),""))</f>
        <v>0</v>
      </c>
      <c r="BE12" s="3">
        <f ca="1">IF(AND($A12&lt;&gt;"",$A12&lt;&gt;"TOTAL"),IF(AND([4]INVESTIGADOR_Categoria!$CQ10&lt;&gt;"",[4]INVESTIGADOR_Categoria!$CQ10&lt;&gt;0),[4]INVESTIGADOR_Categoria!$CQ10,""),IF($A12="TOTAL",SUM(INDIRECT("BE4:BE"&amp;ROW()-1)),""))</f>
        <v>0</v>
      </c>
      <c r="BF12" s="3">
        <f t="shared" ca="1" si="18"/>
        <v>0</v>
      </c>
    </row>
    <row r="13" spans="1:58" x14ac:dyDescent="0.2">
      <c r="A13" s="25" t="str">
        <f>IF([4]INVESTIGADOR_Categoria!$B11&lt;&gt;"",[4]INVESTIGADOR_Categoria!$B11,IF(AND([4]INVESTIGADOR_Categoria!$B11="",[4]INVESTIGADOR_Categoria!$B12="",[4]INVESTIGADOR_Categoria!$B10=""),"","TOTAL"))</f>
        <v/>
      </c>
      <c r="B13" s="3" t="str">
        <f ca="1">IF(AND($A13&lt;&gt;"",$A13&lt;&gt;"TOTAL"),IF(AND([4]INVESTIGADOR_Categoria!$C11&lt;&gt;"",[4]INVESTIGADOR_Categoria!$C11&lt;&gt;0),[4]INVESTIGADOR_Categoria!$C11,""),IF($A13="TOTAL",SUM(INDIRECT("B4:B"&amp;ROW()-1)),""))</f>
        <v/>
      </c>
      <c r="C13" s="3" t="str">
        <f ca="1">IF(AND($A13&lt;&gt;"",$A13&lt;&gt;"TOTAL"),IF(AND([4]INVESTIGADOR_Categoria!$E11&lt;&gt;"",[4]INVESTIGADOR_Categoria!$E11&lt;&gt;0),[4]INVESTIGADOR_Categoria!$E11,""),IF($A13="TOTAL",SUM(INDIRECT("C4:C"&amp;ROW()-1)),""))</f>
        <v/>
      </c>
      <c r="D13" s="3" t="str">
        <f t="shared" ca="1" si="0"/>
        <v/>
      </c>
      <c r="E13" s="3" t="str">
        <f ca="1">IF(AND($A13&lt;&gt;"",$A13&lt;&gt;"TOTAL"),IF(AND([4]INVESTIGADOR_Categoria!$H11&lt;&gt;"",[4]INVESTIGADOR_Categoria!$H11&lt;&gt;0),[4]INVESTIGADOR_Categoria!$H11,""),IF($A13="TOTAL",SUM(INDIRECT("E4:E"&amp;ROW()-1)),""))</f>
        <v/>
      </c>
      <c r="F13" s="3" t="str">
        <f ca="1">IF(AND($A13&lt;&gt;"",$A13&lt;&gt;"TOTAL"),IF(AND([4]INVESTIGADOR_Categoria!$J11&lt;&gt;"",[4]INVESTIGADOR_Categoria!$J11&lt;&gt;0),[4]INVESTIGADOR_Categoria!$J11,""),IF($A13="TOTAL",SUM(INDIRECT("F4:F"&amp;ROW()-1)),""))</f>
        <v/>
      </c>
      <c r="G13" s="3" t="str">
        <f t="shared" ca="1" si="1"/>
        <v/>
      </c>
      <c r="H13" s="3" t="str">
        <f ca="1">IF(AND($A13&lt;&gt;"",$A13&lt;&gt;"TOTAL"),IF(AND([4]INVESTIGADOR_Categoria!$M11&lt;&gt;"",[4]INVESTIGADOR_Categoria!$M11&lt;&gt;0),[4]INVESTIGADOR_Categoria!$M11,""),IF($A13="TOTAL",SUM(INDIRECT("H4:H"&amp;ROW()-1)),""))</f>
        <v/>
      </c>
      <c r="I13" s="3" t="str">
        <f ca="1">IF(AND($A13&lt;&gt;"",$A13&lt;&gt;"TOTAL"),IF(AND([4]INVESTIGADOR_Categoria!$O11&lt;&gt;"",[4]INVESTIGADOR_Categoria!$O11&lt;&gt;0),[4]INVESTIGADOR_Categoria!$O11,""),IF($A13="TOTAL",SUM(INDIRECT("I4:I"&amp;ROW()-1)),""))</f>
        <v/>
      </c>
      <c r="J13" s="3" t="str">
        <f t="shared" ca="1" si="2"/>
        <v/>
      </c>
      <c r="K13" s="3" t="str">
        <f ca="1">IF(AND($A13&lt;&gt;"",$A13&lt;&gt;"TOTAL"),IF(AND([4]INVESTIGADOR_Categoria!$R11&lt;&gt;"",[4]INVESTIGADOR_Categoria!$R11&lt;&gt;0),[4]INVESTIGADOR_Categoria!$R11,""),IF($A13="TOTAL",SUM(INDIRECT("K4:K"&amp;ROW()-1)),""))</f>
        <v/>
      </c>
      <c r="L13" s="3" t="str">
        <f ca="1">IF(AND($A13&lt;&gt;"",$A13&lt;&gt;"TOTAL"),IF(AND([4]INVESTIGADOR_Categoria!$T11&lt;&gt;"",[4]INVESTIGADOR_Categoria!$T11&lt;&gt;0),[4]INVESTIGADOR_Categoria!$T11,""),IF($A13="TOTAL",SUM(INDIRECT("L4:L"&amp;ROW()-1)),""))</f>
        <v/>
      </c>
      <c r="M13" s="3" t="str">
        <f t="shared" ca="1" si="3"/>
        <v/>
      </c>
      <c r="N13" s="3" t="str">
        <f ca="1">IF(AND($A13&lt;&gt;"",$A13&lt;&gt;"TOTAL"),IF(AND([4]INVESTIGADOR_Categoria!$W11&lt;&gt;"",[4]INVESTIGADOR_Categoria!$W11&lt;&gt;0),[4]INVESTIGADOR_Categoria!$W11,""),IF($A13="TOTAL",SUM(INDIRECT("N4:N"&amp;ROW()-1)),""))</f>
        <v/>
      </c>
      <c r="O13" s="3" t="str">
        <f ca="1">IF(AND($A13&lt;&gt;"",$A13&lt;&gt;"TOTAL"),IF(AND([4]INVESTIGADOR_Categoria!$Y11&lt;&gt;"",[4]INVESTIGADOR_Categoria!$Y11&lt;&gt;0),[4]INVESTIGADOR_Categoria!$Y11,""),IF($A13="TOTAL",SUM(INDIRECT("O4:O"&amp;ROW()-1)),""))</f>
        <v/>
      </c>
      <c r="P13" s="3" t="str">
        <f t="shared" ca="1" si="4"/>
        <v/>
      </c>
      <c r="Q13" s="3" t="str">
        <f ca="1">IF(AND($A13&lt;&gt;"",$A13&lt;&gt;"TOTAL"),IF(AND([4]INVESTIGADOR_Categoria!$AB11&lt;&gt;"",[4]INVESTIGADOR_Categoria!$AB11&lt;&gt;0),[4]INVESTIGADOR_Categoria!$AB11,""),IF($A13="TOTAL",SUM(INDIRECT("Q4:Q"&amp;ROW()-1)),""))</f>
        <v/>
      </c>
      <c r="R13" s="3" t="str">
        <f ca="1">IF(AND($A13&lt;&gt;"",$A13&lt;&gt;"TOTAL"),IF(AND([4]INVESTIGADOR_Categoria!$AD11&lt;&gt;"",[4]INVESTIGADOR_Categoria!$AD11&lt;&gt;0),[4]INVESTIGADOR_Categoria!$AD11,""),IF($A13="TOTAL",SUM(INDIRECT("R4:R"&amp;ROW()-1)),""))</f>
        <v/>
      </c>
      <c r="S13" s="3" t="str">
        <f t="shared" ca="1" si="5"/>
        <v/>
      </c>
      <c r="T13" s="3" t="str">
        <f ca="1">IF(AND($A13&lt;&gt;"",$A13&lt;&gt;"TOTAL"),IF(AND([4]INVESTIGADOR_Categoria!$AG11&lt;&gt;"",[4]INVESTIGADOR_Categoria!$AG11&lt;&gt;0),[4]INVESTIGADOR_Categoria!$AG11,""),IF($A13="TOTAL",SUM(INDIRECT("T4:T"&amp;ROW()-1)),""))</f>
        <v/>
      </c>
      <c r="U13" s="3" t="str">
        <f ca="1">IF(AND($A13&lt;&gt;"",$A13&lt;&gt;"TOTAL"),IF(AND([4]INVESTIGADOR_Categoria!$AI11&lt;&gt;"",[4]INVESTIGADOR_Categoria!$AI11&lt;&gt;0),[4]INVESTIGADOR_Categoria!$AI11,""),IF($A13="TOTAL",SUM(INDIRECT("U4:U"&amp;ROW()-1)),""))</f>
        <v/>
      </c>
      <c r="V13" s="3" t="str">
        <f t="shared" ca="1" si="6"/>
        <v/>
      </c>
      <c r="W13" s="3" t="str">
        <f ca="1">IF(AND($A13&lt;&gt;"",$A13&lt;&gt;"TOTAL"),IF(AND([4]INVESTIGADOR_Categoria!$AL11&lt;&gt;"",[4]INVESTIGADOR_Categoria!$AL11&lt;&gt;0),[4]INVESTIGADOR_Categoria!$AL11,""),IF($A13="TOTAL",SUM(INDIRECT("W4:W"&amp;ROW()-1)),""))</f>
        <v/>
      </c>
      <c r="X13" s="3" t="str">
        <f ca="1">IF(AND($A13&lt;&gt;"",$A13&lt;&gt;"TOTAL"),IF(AND([4]INVESTIGADOR_Categoria!$AN11&lt;&gt;"",[4]INVESTIGADOR_Categoria!$AN11&lt;&gt;0),[4]INVESTIGADOR_Categoria!$AN11,""),IF($A13="TOTAL",SUM(INDIRECT("X4:X"&amp;ROW()-1)),""))</f>
        <v/>
      </c>
      <c r="Y13" s="3" t="str">
        <f t="shared" ca="1" si="7"/>
        <v/>
      </c>
      <c r="Z13" s="3" t="str">
        <f ca="1">IF(AND($A13&lt;&gt;"",$A13&lt;&gt;"TOTAL"),IF(AND([4]INVESTIGADOR_Categoria!$AQ11&lt;&gt;"",[4]INVESTIGADOR_Categoria!$AQ11&lt;&gt;0),[4]INVESTIGADOR_Categoria!$AQ11,""),IF($A13="TOTAL",SUM(INDIRECT("Z4:Z"&amp;ROW()-1)),""))</f>
        <v/>
      </c>
      <c r="AA13" s="3" t="str">
        <f ca="1">IF(AND($A13&lt;&gt;"",$A13&lt;&gt;"TOTAL"),IF(AND([4]INVESTIGADOR_Categoria!$AS11&lt;&gt;"",[4]INVESTIGADOR_Categoria!$AS11&lt;&gt;0),[4]INVESTIGADOR_Categoria!$AS11,""),IF($A13="TOTAL",SUM(INDIRECT("AA4:AA"&amp;ROW()-1)),""))</f>
        <v/>
      </c>
      <c r="AB13" s="3" t="str">
        <f t="shared" ca="1" si="8"/>
        <v/>
      </c>
      <c r="AC13" s="3" t="str">
        <f ca="1">IF(AND($A13&lt;&gt;"",$A13&lt;&gt;"TOTAL"),IF(AND([4]INVESTIGADOR_Categoria!$AV11&lt;&gt;"",[4]INVESTIGADOR_Categoria!$AV11&lt;&gt;0),[4]INVESTIGADOR_Categoria!$AV11,""),IF($A13="TOTAL",SUM(INDIRECT("AC4:AC"&amp;ROW()-1)),""))</f>
        <v/>
      </c>
      <c r="AD13" s="3" t="str">
        <f ca="1">IF(AND($A13&lt;&gt;"",$A13&lt;&gt;"TOTAL"),IF(AND([4]INVESTIGADOR_Categoria!$AX11&lt;&gt;"",[4]INVESTIGADOR_Categoria!$AX11&lt;&gt;0),[4]INVESTIGADOR_Categoria!$AX11,""),IF($A13="TOTAL",SUM(INDIRECT("AD4:AD"&amp;ROW()-1)),""))</f>
        <v/>
      </c>
      <c r="AE13" s="3" t="str">
        <f t="shared" ca="1" si="9"/>
        <v/>
      </c>
      <c r="AF13" s="3" t="str">
        <f ca="1">IF(AND($A13&lt;&gt;"",$A13&lt;&gt;"TOTAL"),IF(AND([4]INVESTIGADOR_Categoria!$BA11&lt;&gt;"",[4]INVESTIGADOR_Categoria!$BA11&lt;&gt;0),[4]INVESTIGADOR_Categoria!$BA11,""),IF($A13="TOTAL",SUM(INDIRECT("AF4:AF"&amp;ROW()-1)),""))</f>
        <v/>
      </c>
      <c r="AG13" s="3" t="str">
        <f ca="1">IF(AND($A13&lt;&gt;"",$A13&lt;&gt;"TOTAL"),IF(AND([4]INVESTIGADOR_Categoria!$BC11&lt;&gt;"",[4]INVESTIGADOR_Categoria!$BC11&lt;&gt;0),[4]INVESTIGADOR_Categoria!$BC11,""),IF($A13="TOTAL",SUM(INDIRECT("AG4:AG"&amp;ROW()-1)),""))</f>
        <v/>
      </c>
      <c r="AH13" s="3" t="str">
        <f t="shared" ca="1" si="10"/>
        <v/>
      </c>
      <c r="AI13" s="3" t="str">
        <f ca="1">IF(AND($A13&lt;&gt;"",$A13&lt;&gt;"TOTAL"),IF(AND([4]INVESTIGADOR_Categoria!$BF11&lt;&gt;"",[4]INVESTIGADOR_Categoria!$BF11&lt;&gt;0),[4]INVESTIGADOR_Categoria!$BF11,""),IF($A13="TOTAL",SUM(INDIRECT("AI4:AI"&amp;ROW()-1)),""))</f>
        <v/>
      </c>
      <c r="AJ13" s="3" t="str">
        <f ca="1">IF(AND($A13&lt;&gt;"",$A13&lt;&gt;"TOTAL"),IF(AND([4]INVESTIGADOR_Categoria!$BH11&lt;&gt;"",[4]INVESTIGADOR_Categoria!$BH11&lt;&gt;0),[4]INVESTIGADOR_Categoria!$BH11,""),IF($A13="TOTAL",SUM(INDIRECT("AJ4:AJ"&amp;ROW()-1)),""))</f>
        <v/>
      </c>
      <c r="AK13" s="3" t="str">
        <f t="shared" ca="1" si="11"/>
        <v/>
      </c>
      <c r="AL13" s="3" t="str">
        <f ca="1">IF(AND($A13&lt;&gt;"",$A13&lt;&gt;"TOTAL"),IF(AND([4]INVESTIGADOR_Categoria!$BK11&lt;&gt;"",[4]INVESTIGADOR_Categoria!$BK11&lt;&gt;0),[4]INVESTIGADOR_Categoria!$BK11,""),IF($A13="TOTAL",SUM(INDIRECT("AL4:AL"&amp;ROW()-1)),""))</f>
        <v/>
      </c>
      <c r="AM13" s="3" t="str">
        <f ca="1">IF(AND($A13&lt;&gt;"",$A13&lt;&gt;"TOTAL"),IF(AND([4]INVESTIGADOR_Categoria!$BM11&lt;&gt;"",[4]INVESTIGADOR_Categoria!$BM11&lt;&gt;0),[4]INVESTIGADOR_Categoria!$BM11,""),IF($A13="TOTAL",SUM(INDIRECT("AM4:AM"&amp;ROW()-1)),""))</f>
        <v/>
      </c>
      <c r="AN13" s="3" t="str">
        <f t="shared" ca="1" si="12"/>
        <v/>
      </c>
      <c r="AO13" s="3" t="str">
        <f ca="1">IF(AND($A13&lt;&gt;"",$A13&lt;&gt;"TOTAL"),IF(AND([4]INVESTIGADOR_Categoria!$BP11&lt;&gt;"",[4]INVESTIGADOR_Categoria!$BP11&lt;&gt;0),[4]INVESTIGADOR_Categoria!$BP11,""),IF($A13="TOTAL",SUM(INDIRECT("AO4:AO"&amp;ROW()-1)),""))</f>
        <v/>
      </c>
      <c r="AP13" s="3" t="str">
        <f ca="1">IF(AND($A13&lt;&gt;"",$A13&lt;&gt;"TOTAL"),IF(AND([4]INVESTIGADOR_Categoria!$BR11&lt;&gt;"",[4]INVESTIGADOR_Categoria!$BR11&lt;&gt;0),[4]INVESTIGADOR_Categoria!$BR11,""),IF($A13="TOTAL",SUM(INDIRECT("AP4:AP"&amp;ROW()-1)),""))</f>
        <v/>
      </c>
      <c r="AQ13" s="3" t="str">
        <f t="shared" ca="1" si="13"/>
        <v/>
      </c>
      <c r="AR13" s="3" t="str">
        <f ca="1">IF(AND($A13&lt;&gt;"",$A13&lt;&gt;"TOTAL"),IF(AND([4]INVESTIGADOR_Categoria!$BU11&lt;&gt;"",[4]INVESTIGADOR_Categoria!$BU11&lt;&gt;0),[4]INVESTIGADOR_Categoria!$BU11,""),IF($A13="TOTAL",SUM(INDIRECT("AR4:AR"&amp;ROW()-1)),""))</f>
        <v/>
      </c>
      <c r="AS13" s="3" t="str">
        <f ca="1">IF(AND($A13&lt;&gt;"",$A13&lt;&gt;"TOTAL"),IF(AND([4]INVESTIGADOR_Categoria!$BW11&lt;&gt;"",[4]INVESTIGADOR_Categoria!$BW11&lt;&gt;0),[4]INVESTIGADOR_Categoria!$BW11,""),IF($A13="TOTAL",SUM(INDIRECT("AS4:AS"&amp;ROW()-1)),""))</f>
        <v/>
      </c>
      <c r="AT13" s="3" t="str">
        <f t="shared" ca="1" si="14"/>
        <v/>
      </c>
      <c r="AU13" s="3" t="str">
        <f ca="1">IF(AND($A13&lt;&gt;"",$A13&lt;&gt;"TOTAL"),IF(AND([4]INVESTIGADOR_Categoria!$BZ11&lt;&gt;"",[4]INVESTIGADOR_Categoria!$BZ11&lt;&gt;0),[4]INVESTIGADOR_Categoria!$BZ11,""),IF($A13="TOTAL",SUM(INDIRECT("AU4:AU"&amp;ROW()-1)),""))</f>
        <v/>
      </c>
      <c r="AV13" s="3" t="str">
        <f ca="1">IF(AND($A13&lt;&gt;"",$A13&lt;&gt;"TOTAL"),IF(AND([4]INVESTIGADOR_Categoria!$CB11&lt;&gt;"",[4]INVESTIGADOR_Categoria!$CB11&lt;&gt;0),[4]INVESTIGADOR_Categoria!$CB11,""),IF($A13="TOTAL",SUM(INDIRECT("AV4:AV"&amp;ROW()-1)),""))</f>
        <v/>
      </c>
      <c r="AW13" s="3" t="str">
        <f t="shared" ca="1" si="15"/>
        <v/>
      </c>
      <c r="AX13" s="3" t="str">
        <f ca="1">IF(AND($A13&lt;&gt;"",$A13&lt;&gt;"TOTAL"),IF(AND([4]INVESTIGADOR_Categoria!$CE11&lt;&gt;"",[4]INVESTIGADOR_Categoria!$CE11&lt;&gt;0),[4]INVESTIGADOR_Categoria!$CE11,""),IF($A13="TOTAL",SUM(INDIRECT("AX4:AX"&amp;ROW()-1)),""))</f>
        <v/>
      </c>
      <c r="AY13" s="3" t="str">
        <f ca="1">IF(AND($A13&lt;&gt;"",$A13&lt;&gt;"TOTAL"),IF(AND([4]INVESTIGADOR_Categoria!$CG11&lt;&gt;"",[4]INVESTIGADOR_Categoria!$CG11&lt;&gt;0),[4]INVESTIGADOR_Categoria!$CG11,""),IF($A13="TOTAL",SUM(INDIRECT("AY4:AY"&amp;ROW()-1)),""))</f>
        <v/>
      </c>
      <c r="AZ13" s="3" t="str">
        <f t="shared" ca="1" si="16"/>
        <v/>
      </c>
      <c r="BA13" s="3" t="str">
        <f ca="1">IF(AND($A13&lt;&gt;"",$A13&lt;&gt;"TOTAL"),IF(AND([4]INVESTIGADOR_Categoria!$CJ11&lt;&gt;"",[4]INVESTIGADOR_Categoria!$CJ11&lt;&gt;0),[4]INVESTIGADOR_Categoria!$CJ11,""),IF($A13="TOTAL",SUM(INDIRECT("BA4:BA"&amp;ROW()-1)),""))</f>
        <v/>
      </c>
      <c r="BB13" s="3" t="str">
        <f ca="1">IF(AND($A13&lt;&gt;"",$A13&lt;&gt;"TOTAL"),IF(AND([4]INVESTIGADOR_Categoria!$CL11&lt;&gt;"",[4]INVESTIGADOR_Categoria!$CL11&lt;&gt;0),[4]INVESTIGADOR_Categoria!$CL11,""),IF($A13="TOTAL",SUM(INDIRECT("BB4:BB"&amp;ROW()-1)),""))</f>
        <v/>
      </c>
      <c r="BC13" s="3" t="str">
        <f t="shared" ca="1" si="17"/>
        <v/>
      </c>
      <c r="BD13" s="3" t="str">
        <f ca="1">IF(AND($A13&lt;&gt;"",$A13&lt;&gt;"TOTAL"),IF(AND([4]INVESTIGADOR_Categoria!$CO11&lt;&gt;"",[4]INVESTIGADOR_Categoria!$CO11&lt;&gt;0),[4]INVESTIGADOR_Categoria!$CO11,""),IF($A13="TOTAL",SUM(INDIRECT("BD4:BD"&amp;ROW()-1)),""))</f>
        <v/>
      </c>
      <c r="BE13" s="3" t="str">
        <f ca="1">IF(AND($A13&lt;&gt;"",$A13&lt;&gt;"TOTAL"),IF(AND([4]INVESTIGADOR_Categoria!$CQ11&lt;&gt;"",[4]INVESTIGADOR_Categoria!$CQ11&lt;&gt;0),[4]INVESTIGADOR_Categoria!$CQ11,""),IF($A13="TOTAL",SUM(INDIRECT("BE4:BE"&amp;ROW()-1)),""))</f>
        <v/>
      </c>
      <c r="BF13" s="3" t="str">
        <f t="shared" ca="1" si="18"/>
        <v/>
      </c>
    </row>
    <row r="14" spans="1:58" x14ac:dyDescent="0.2">
      <c r="A14" s="25" t="str">
        <f>IF([4]INVESTIGADOR_Categoria!$B12&lt;&gt;"",[4]INVESTIGADOR_Categoria!$B12,IF(AND([4]INVESTIGADOR_Categoria!$B12="",[4]INVESTIGADOR_Categoria!$B13="",[4]INVESTIGADOR_Categoria!$B11=""),"","TOTAL"))</f>
        <v/>
      </c>
      <c r="B14" s="3" t="str">
        <f ca="1">IF(AND($A14&lt;&gt;"",$A14&lt;&gt;"TOTAL"),IF(AND([4]INVESTIGADOR_Categoria!$C12&lt;&gt;"",[4]INVESTIGADOR_Categoria!$C12&lt;&gt;0),[4]INVESTIGADOR_Categoria!$C12,""),IF($A14="TOTAL",SUM(INDIRECT("B4:B"&amp;ROW()-1)),""))</f>
        <v/>
      </c>
      <c r="C14" s="3" t="str">
        <f ca="1">IF(AND($A14&lt;&gt;"",$A14&lt;&gt;"TOTAL"),IF(AND([4]INVESTIGADOR_Categoria!$E12&lt;&gt;"",[4]INVESTIGADOR_Categoria!$E12&lt;&gt;0),[4]INVESTIGADOR_Categoria!$E12,""),IF($A14="TOTAL",SUM(INDIRECT("C4:C"&amp;ROW()-1)),""))</f>
        <v/>
      </c>
      <c r="D14" s="3" t="str">
        <f t="shared" ca="1" si="0"/>
        <v/>
      </c>
      <c r="E14" s="3" t="str">
        <f ca="1">IF(AND($A14&lt;&gt;"",$A14&lt;&gt;"TOTAL"),IF(AND([4]INVESTIGADOR_Categoria!$H12&lt;&gt;"",[4]INVESTIGADOR_Categoria!$H12&lt;&gt;0),[4]INVESTIGADOR_Categoria!$H12,""),IF($A14="TOTAL",SUM(INDIRECT("E4:E"&amp;ROW()-1)),""))</f>
        <v/>
      </c>
      <c r="F14" s="3" t="str">
        <f ca="1">IF(AND($A14&lt;&gt;"",$A14&lt;&gt;"TOTAL"),IF(AND([4]INVESTIGADOR_Categoria!$J12&lt;&gt;"",[4]INVESTIGADOR_Categoria!$J12&lt;&gt;0),[4]INVESTIGADOR_Categoria!$J12,""),IF($A14="TOTAL",SUM(INDIRECT("F4:F"&amp;ROW()-1)),""))</f>
        <v/>
      </c>
      <c r="G14" s="3" t="str">
        <f t="shared" ca="1" si="1"/>
        <v/>
      </c>
      <c r="H14" s="3" t="str">
        <f ca="1">IF(AND($A14&lt;&gt;"",$A14&lt;&gt;"TOTAL"),IF(AND([4]INVESTIGADOR_Categoria!$M12&lt;&gt;"",[4]INVESTIGADOR_Categoria!$M12&lt;&gt;0),[4]INVESTIGADOR_Categoria!$M12,""),IF($A14="TOTAL",SUM(INDIRECT("H4:H"&amp;ROW()-1)),""))</f>
        <v/>
      </c>
      <c r="I14" s="3" t="str">
        <f ca="1">IF(AND($A14&lt;&gt;"",$A14&lt;&gt;"TOTAL"),IF(AND([4]INVESTIGADOR_Categoria!$O12&lt;&gt;"",[4]INVESTIGADOR_Categoria!$O12&lt;&gt;0),[4]INVESTIGADOR_Categoria!$O12,""),IF($A14="TOTAL",SUM(INDIRECT("I4:I"&amp;ROW()-1)),""))</f>
        <v/>
      </c>
      <c r="J14" s="3" t="str">
        <f t="shared" ca="1" si="2"/>
        <v/>
      </c>
      <c r="K14" s="3" t="str">
        <f ca="1">IF(AND($A14&lt;&gt;"",$A14&lt;&gt;"TOTAL"),IF(AND([4]INVESTIGADOR_Categoria!$R12&lt;&gt;"",[4]INVESTIGADOR_Categoria!$R12&lt;&gt;0),[4]INVESTIGADOR_Categoria!$R12,""),IF($A14="TOTAL",SUM(INDIRECT("K4:K"&amp;ROW()-1)),""))</f>
        <v/>
      </c>
      <c r="L14" s="3" t="str">
        <f ca="1">IF(AND($A14&lt;&gt;"",$A14&lt;&gt;"TOTAL"),IF(AND([4]INVESTIGADOR_Categoria!$T12&lt;&gt;"",[4]INVESTIGADOR_Categoria!$T12&lt;&gt;0),[4]INVESTIGADOR_Categoria!$T12,""),IF($A14="TOTAL",SUM(INDIRECT("L4:L"&amp;ROW()-1)),""))</f>
        <v/>
      </c>
      <c r="M14" s="3" t="str">
        <f t="shared" ca="1" si="3"/>
        <v/>
      </c>
      <c r="N14" s="3" t="str">
        <f ca="1">IF(AND($A14&lt;&gt;"",$A14&lt;&gt;"TOTAL"),IF(AND([4]INVESTIGADOR_Categoria!$W12&lt;&gt;"",[4]INVESTIGADOR_Categoria!$W12&lt;&gt;0),[4]INVESTIGADOR_Categoria!$W12,""),IF($A14="TOTAL",SUM(INDIRECT("N4:N"&amp;ROW()-1)),""))</f>
        <v/>
      </c>
      <c r="O14" s="3" t="str">
        <f ca="1">IF(AND($A14&lt;&gt;"",$A14&lt;&gt;"TOTAL"),IF(AND([4]INVESTIGADOR_Categoria!$Y12&lt;&gt;"",[4]INVESTIGADOR_Categoria!$Y12&lt;&gt;0),[4]INVESTIGADOR_Categoria!$Y12,""),IF($A14="TOTAL",SUM(INDIRECT("O4:O"&amp;ROW()-1)),""))</f>
        <v/>
      </c>
      <c r="P14" s="3" t="str">
        <f t="shared" ca="1" si="4"/>
        <v/>
      </c>
      <c r="Q14" s="3" t="str">
        <f ca="1">IF(AND($A14&lt;&gt;"",$A14&lt;&gt;"TOTAL"),IF(AND([4]INVESTIGADOR_Categoria!$AB12&lt;&gt;"",[4]INVESTIGADOR_Categoria!$AB12&lt;&gt;0),[4]INVESTIGADOR_Categoria!$AB12,""),IF($A14="TOTAL",SUM(INDIRECT("Q4:Q"&amp;ROW()-1)),""))</f>
        <v/>
      </c>
      <c r="R14" s="3" t="str">
        <f ca="1">IF(AND($A14&lt;&gt;"",$A14&lt;&gt;"TOTAL"),IF(AND([4]INVESTIGADOR_Categoria!$AD12&lt;&gt;"",[4]INVESTIGADOR_Categoria!$AD12&lt;&gt;0),[4]INVESTIGADOR_Categoria!$AD12,""),IF($A14="TOTAL",SUM(INDIRECT("R4:R"&amp;ROW()-1)),""))</f>
        <v/>
      </c>
      <c r="S14" s="3" t="str">
        <f t="shared" ca="1" si="5"/>
        <v/>
      </c>
      <c r="T14" s="3" t="str">
        <f ca="1">IF(AND($A14&lt;&gt;"",$A14&lt;&gt;"TOTAL"),IF(AND([4]INVESTIGADOR_Categoria!$AG12&lt;&gt;"",[4]INVESTIGADOR_Categoria!$AG12&lt;&gt;0),[4]INVESTIGADOR_Categoria!$AG12,""),IF($A14="TOTAL",SUM(INDIRECT("T4:T"&amp;ROW()-1)),""))</f>
        <v/>
      </c>
      <c r="U14" s="3" t="str">
        <f ca="1">IF(AND($A14&lt;&gt;"",$A14&lt;&gt;"TOTAL"),IF(AND([4]INVESTIGADOR_Categoria!$AI12&lt;&gt;"",[4]INVESTIGADOR_Categoria!$AI12&lt;&gt;0),[4]INVESTIGADOR_Categoria!$AI12,""),IF($A14="TOTAL",SUM(INDIRECT("U4:U"&amp;ROW()-1)),""))</f>
        <v/>
      </c>
      <c r="V14" s="3" t="str">
        <f t="shared" ca="1" si="6"/>
        <v/>
      </c>
      <c r="W14" s="3" t="str">
        <f ca="1">IF(AND($A14&lt;&gt;"",$A14&lt;&gt;"TOTAL"),IF(AND([4]INVESTIGADOR_Categoria!$AL12&lt;&gt;"",[4]INVESTIGADOR_Categoria!$AL12&lt;&gt;0),[4]INVESTIGADOR_Categoria!$AL12,""),IF($A14="TOTAL",SUM(INDIRECT("W4:W"&amp;ROW()-1)),""))</f>
        <v/>
      </c>
      <c r="X14" s="3" t="str">
        <f ca="1">IF(AND($A14&lt;&gt;"",$A14&lt;&gt;"TOTAL"),IF(AND([4]INVESTIGADOR_Categoria!$AN12&lt;&gt;"",[4]INVESTIGADOR_Categoria!$AN12&lt;&gt;0),[4]INVESTIGADOR_Categoria!$AN12,""),IF($A14="TOTAL",SUM(INDIRECT("X4:X"&amp;ROW()-1)),""))</f>
        <v/>
      </c>
      <c r="Y14" s="3" t="str">
        <f t="shared" ca="1" si="7"/>
        <v/>
      </c>
      <c r="Z14" s="3" t="str">
        <f ca="1">IF(AND($A14&lt;&gt;"",$A14&lt;&gt;"TOTAL"),IF(AND([4]INVESTIGADOR_Categoria!$AQ12&lt;&gt;"",[4]INVESTIGADOR_Categoria!$AQ12&lt;&gt;0),[4]INVESTIGADOR_Categoria!$AQ12,""),IF($A14="TOTAL",SUM(INDIRECT("Z4:Z"&amp;ROW()-1)),""))</f>
        <v/>
      </c>
      <c r="AA14" s="3" t="str">
        <f ca="1">IF(AND($A14&lt;&gt;"",$A14&lt;&gt;"TOTAL"),IF(AND([4]INVESTIGADOR_Categoria!$AS12&lt;&gt;"",[4]INVESTIGADOR_Categoria!$AS12&lt;&gt;0),[4]INVESTIGADOR_Categoria!$AS12,""),IF($A14="TOTAL",SUM(INDIRECT("AA4:AA"&amp;ROW()-1)),""))</f>
        <v/>
      </c>
      <c r="AB14" s="3" t="str">
        <f t="shared" ca="1" si="8"/>
        <v/>
      </c>
      <c r="AC14" s="3" t="str">
        <f ca="1">IF(AND($A14&lt;&gt;"",$A14&lt;&gt;"TOTAL"),IF(AND([4]INVESTIGADOR_Categoria!$AV12&lt;&gt;"",[4]INVESTIGADOR_Categoria!$AV12&lt;&gt;0),[4]INVESTIGADOR_Categoria!$AV12,""),IF($A14="TOTAL",SUM(INDIRECT("AC4:AC"&amp;ROW()-1)),""))</f>
        <v/>
      </c>
      <c r="AD14" s="3" t="str">
        <f ca="1">IF(AND($A14&lt;&gt;"",$A14&lt;&gt;"TOTAL"),IF(AND([4]INVESTIGADOR_Categoria!$AX12&lt;&gt;"",[4]INVESTIGADOR_Categoria!$AX12&lt;&gt;0),[4]INVESTIGADOR_Categoria!$AX12,""),IF($A14="TOTAL",SUM(INDIRECT("AD4:AD"&amp;ROW()-1)),""))</f>
        <v/>
      </c>
      <c r="AE14" s="3" t="str">
        <f t="shared" ca="1" si="9"/>
        <v/>
      </c>
      <c r="AF14" s="3" t="str">
        <f ca="1">IF(AND($A14&lt;&gt;"",$A14&lt;&gt;"TOTAL"),IF(AND([4]INVESTIGADOR_Categoria!$BA12&lt;&gt;"",[4]INVESTIGADOR_Categoria!$BA12&lt;&gt;0),[4]INVESTIGADOR_Categoria!$BA12,""),IF($A14="TOTAL",SUM(INDIRECT("AF4:AF"&amp;ROW()-1)),""))</f>
        <v/>
      </c>
      <c r="AG14" s="3" t="str">
        <f ca="1">IF(AND($A14&lt;&gt;"",$A14&lt;&gt;"TOTAL"),IF(AND([4]INVESTIGADOR_Categoria!$BC12&lt;&gt;"",[4]INVESTIGADOR_Categoria!$BC12&lt;&gt;0),[4]INVESTIGADOR_Categoria!$BC12,""),IF($A14="TOTAL",SUM(INDIRECT("AG4:AG"&amp;ROW()-1)),""))</f>
        <v/>
      </c>
      <c r="AH14" s="3" t="str">
        <f t="shared" ca="1" si="10"/>
        <v/>
      </c>
      <c r="AI14" s="3" t="str">
        <f ca="1">IF(AND($A14&lt;&gt;"",$A14&lt;&gt;"TOTAL"),IF(AND([4]INVESTIGADOR_Categoria!$BF12&lt;&gt;"",[4]INVESTIGADOR_Categoria!$BF12&lt;&gt;0),[4]INVESTIGADOR_Categoria!$BF12,""),IF($A14="TOTAL",SUM(INDIRECT("AI4:AI"&amp;ROW()-1)),""))</f>
        <v/>
      </c>
      <c r="AJ14" s="3" t="str">
        <f ca="1">IF(AND($A14&lt;&gt;"",$A14&lt;&gt;"TOTAL"),IF(AND([4]INVESTIGADOR_Categoria!$BH12&lt;&gt;"",[4]INVESTIGADOR_Categoria!$BH12&lt;&gt;0),[4]INVESTIGADOR_Categoria!$BH12,""),IF($A14="TOTAL",SUM(INDIRECT("AJ4:AJ"&amp;ROW()-1)),""))</f>
        <v/>
      </c>
      <c r="AK14" s="3" t="str">
        <f t="shared" ca="1" si="11"/>
        <v/>
      </c>
      <c r="AL14" s="3" t="str">
        <f ca="1">IF(AND($A14&lt;&gt;"",$A14&lt;&gt;"TOTAL"),IF(AND([4]INVESTIGADOR_Categoria!$BK12&lt;&gt;"",[4]INVESTIGADOR_Categoria!$BK12&lt;&gt;0),[4]INVESTIGADOR_Categoria!$BK12,""),IF($A14="TOTAL",SUM(INDIRECT("AL4:AL"&amp;ROW()-1)),""))</f>
        <v/>
      </c>
      <c r="AM14" s="3" t="str">
        <f ca="1">IF(AND($A14&lt;&gt;"",$A14&lt;&gt;"TOTAL"),IF(AND([4]INVESTIGADOR_Categoria!$BM12&lt;&gt;"",[4]INVESTIGADOR_Categoria!$BM12&lt;&gt;0),[4]INVESTIGADOR_Categoria!$BM12,""),IF($A14="TOTAL",SUM(INDIRECT("AM4:AM"&amp;ROW()-1)),""))</f>
        <v/>
      </c>
      <c r="AN14" s="3" t="str">
        <f t="shared" ca="1" si="12"/>
        <v/>
      </c>
      <c r="AO14" s="3" t="str">
        <f ca="1">IF(AND($A14&lt;&gt;"",$A14&lt;&gt;"TOTAL"),IF(AND([4]INVESTIGADOR_Categoria!$BP12&lt;&gt;"",[4]INVESTIGADOR_Categoria!$BP12&lt;&gt;0),[4]INVESTIGADOR_Categoria!$BP12,""),IF($A14="TOTAL",SUM(INDIRECT("AO4:AO"&amp;ROW()-1)),""))</f>
        <v/>
      </c>
      <c r="AP14" s="3" t="str">
        <f ca="1">IF(AND($A14&lt;&gt;"",$A14&lt;&gt;"TOTAL"),IF(AND([4]INVESTIGADOR_Categoria!$BR12&lt;&gt;"",[4]INVESTIGADOR_Categoria!$BR12&lt;&gt;0),[4]INVESTIGADOR_Categoria!$BR12,""),IF($A14="TOTAL",SUM(INDIRECT("AP4:AP"&amp;ROW()-1)),""))</f>
        <v/>
      </c>
      <c r="AQ14" s="3" t="str">
        <f t="shared" ca="1" si="13"/>
        <v/>
      </c>
      <c r="AR14" s="3" t="str">
        <f ca="1">IF(AND($A14&lt;&gt;"",$A14&lt;&gt;"TOTAL"),IF(AND([4]INVESTIGADOR_Categoria!$BU12&lt;&gt;"",[4]INVESTIGADOR_Categoria!$BU12&lt;&gt;0),[4]INVESTIGADOR_Categoria!$BU12,""),IF($A14="TOTAL",SUM(INDIRECT("AR4:AR"&amp;ROW()-1)),""))</f>
        <v/>
      </c>
      <c r="AS14" s="3" t="str">
        <f ca="1">IF(AND($A14&lt;&gt;"",$A14&lt;&gt;"TOTAL"),IF(AND([4]INVESTIGADOR_Categoria!$BW12&lt;&gt;"",[4]INVESTIGADOR_Categoria!$BW12&lt;&gt;0),[4]INVESTIGADOR_Categoria!$BW12,""),IF($A14="TOTAL",SUM(INDIRECT("AS4:AS"&amp;ROW()-1)),""))</f>
        <v/>
      </c>
      <c r="AT14" s="3" t="str">
        <f t="shared" ca="1" si="14"/>
        <v/>
      </c>
      <c r="AU14" s="3" t="str">
        <f ca="1">IF(AND($A14&lt;&gt;"",$A14&lt;&gt;"TOTAL"),IF(AND([4]INVESTIGADOR_Categoria!$BZ12&lt;&gt;"",[4]INVESTIGADOR_Categoria!$BZ12&lt;&gt;0),[4]INVESTIGADOR_Categoria!$BZ12,""),IF($A14="TOTAL",SUM(INDIRECT("AU4:AU"&amp;ROW()-1)),""))</f>
        <v/>
      </c>
      <c r="AV14" s="3" t="str">
        <f ca="1">IF(AND($A14&lt;&gt;"",$A14&lt;&gt;"TOTAL"),IF(AND([4]INVESTIGADOR_Categoria!$CB12&lt;&gt;"",[4]INVESTIGADOR_Categoria!$CB12&lt;&gt;0),[4]INVESTIGADOR_Categoria!$CB12,""),IF($A14="TOTAL",SUM(INDIRECT("AV4:AV"&amp;ROW()-1)),""))</f>
        <v/>
      </c>
      <c r="AW14" s="3" t="str">
        <f t="shared" ca="1" si="15"/>
        <v/>
      </c>
      <c r="AX14" s="3" t="str">
        <f ca="1">IF(AND($A14&lt;&gt;"",$A14&lt;&gt;"TOTAL"),IF(AND([4]INVESTIGADOR_Categoria!$CE12&lt;&gt;"",[4]INVESTIGADOR_Categoria!$CE12&lt;&gt;0),[4]INVESTIGADOR_Categoria!$CE12,""),IF($A14="TOTAL",SUM(INDIRECT("AX4:AX"&amp;ROW()-1)),""))</f>
        <v/>
      </c>
      <c r="AY14" s="3" t="str">
        <f ca="1">IF(AND($A14&lt;&gt;"",$A14&lt;&gt;"TOTAL"),IF(AND([4]INVESTIGADOR_Categoria!$CG12&lt;&gt;"",[4]INVESTIGADOR_Categoria!$CG12&lt;&gt;0),[4]INVESTIGADOR_Categoria!$CG12,""),IF($A14="TOTAL",SUM(INDIRECT("AY4:AY"&amp;ROW()-1)),""))</f>
        <v/>
      </c>
      <c r="AZ14" s="3" t="str">
        <f t="shared" ca="1" si="16"/>
        <v/>
      </c>
      <c r="BA14" s="3" t="str">
        <f ca="1">IF(AND($A14&lt;&gt;"",$A14&lt;&gt;"TOTAL"),IF(AND([4]INVESTIGADOR_Categoria!$CJ12&lt;&gt;"",[4]INVESTIGADOR_Categoria!$CJ12&lt;&gt;0),[4]INVESTIGADOR_Categoria!$CJ12,""),IF($A14="TOTAL",SUM(INDIRECT("BA4:BA"&amp;ROW()-1)),""))</f>
        <v/>
      </c>
      <c r="BB14" s="3" t="str">
        <f ca="1">IF(AND($A14&lt;&gt;"",$A14&lt;&gt;"TOTAL"),IF(AND([4]INVESTIGADOR_Categoria!$CL12&lt;&gt;"",[4]INVESTIGADOR_Categoria!$CL12&lt;&gt;0),[4]INVESTIGADOR_Categoria!$CL12,""),IF($A14="TOTAL",SUM(INDIRECT("BB4:BB"&amp;ROW()-1)),""))</f>
        <v/>
      </c>
      <c r="BC14" s="3" t="str">
        <f t="shared" ca="1" si="17"/>
        <v/>
      </c>
      <c r="BD14" s="3" t="str">
        <f ca="1">IF(AND($A14&lt;&gt;"",$A14&lt;&gt;"TOTAL"),IF(AND([4]INVESTIGADOR_Categoria!$CO12&lt;&gt;"",[4]INVESTIGADOR_Categoria!$CO12&lt;&gt;0),[4]INVESTIGADOR_Categoria!$CO12,""),IF($A14="TOTAL",SUM(INDIRECT("BD4:BD"&amp;ROW()-1)),""))</f>
        <v/>
      </c>
      <c r="BE14" s="3" t="str">
        <f ca="1">IF(AND($A14&lt;&gt;"",$A14&lt;&gt;"TOTAL"),IF(AND([4]INVESTIGADOR_Categoria!$CQ12&lt;&gt;"",[4]INVESTIGADOR_Categoria!$CQ12&lt;&gt;0),[4]INVESTIGADOR_Categoria!$CQ12,""),IF($A14="TOTAL",SUM(INDIRECT("BE4:BE"&amp;ROW()-1)),""))</f>
        <v/>
      </c>
      <c r="BF14" s="3" t="str">
        <f t="shared" ca="1" si="18"/>
        <v/>
      </c>
    </row>
    <row r="15" spans="1:58" x14ac:dyDescent="0.2">
      <c r="A15" s="25" t="str">
        <f>IF([4]INVESTIGADOR_Categoria!$B13&lt;&gt;"",[4]INVESTIGADOR_Categoria!$B13,IF(AND([4]INVESTIGADOR_Categoria!$B13="",[4]INVESTIGADOR_Categoria!$B14="",[4]INVESTIGADOR_Categoria!$B12=""),"","TOTAL"))</f>
        <v/>
      </c>
      <c r="B15" s="3" t="str">
        <f ca="1">IF(AND($A15&lt;&gt;"",$A15&lt;&gt;"TOTAL"),IF(AND([4]INVESTIGADOR_Categoria!$C13&lt;&gt;"",[4]INVESTIGADOR_Categoria!$C13&lt;&gt;0),[4]INVESTIGADOR_Categoria!$C13,""),IF($A15="TOTAL",SUM(INDIRECT("B4:B"&amp;ROW()-1)),""))</f>
        <v/>
      </c>
      <c r="C15" s="3" t="str">
        <f ca="1">IF(AND($A15&lt;&gt;"",$A15&lt;&gt;"TOTAL"),IF(AND([4]INVESTIGADOR_Categoria!$E13&lt;&gt;"",[4]INVESTIGADOR_Categoria!$E13&lt;&gt;0),[4]INVESTIGADOR_Categoria!$E13,""),IF($A15="TOTAL",SUM(INDIRECT("C4:C"&amp;ROW()-1)),""))</f>
        <v/>
      </c>
      <c r="D15" s="3" t="str">
        <f t="shared" ca="1" si="0"/>
        <v/>
      </c>
      <c r="E15" s="3" t="str">
        <f ca="1">IF(AND($A15&lt;&gt;"",$A15&lt;&gt;"TOTAL"),IF(AND([4]INVESTIGADOR_Categoria!$H13&lt;&gt;"",[4]INVESTIGADOR_Categoria!$H13&lt;&gt;0),[4]INVESTIGADOR_Categoria!$H13,""),IF($A15="TOTAL",SUM(INDIRECT("E4:E"&amp;ROW()-1)),""))</f>
        <v/>
      </c>
      <c r="F15" s="3" t="str">
        <f ca="1">IF(AND($A15&lt;&gt;"",$A15&lt;&gt;"TOTAL"),IF(AND([4]INVESTIGADOR_Categoria!$J13&lt;&gt;"",[4]INVESTIGADOR_Categoria!$J13&lt;&gt;0),[4]INVESTIGADOR_Categoria!$J13,""),IF($A15="TOTAL",SUM(INDIRECT("F4:F"&amp;ROW()-1)),""))</f>
        <v/>
      </c>
      <c r="G15" s="3" t="str">
        <f t="shared" ca="1" si="1"/>
        <v/>
      </c>
      <c r="H15" s="3" t="str">
        <f ca="1">IF(AND($A15&lt;&gt;"",$A15&lt;&gt;"TOTAL"),IF(AND([4]INVESTIGADOR_Categoria!$M13&lt;&gt;"",[4]INVESTIGADOR_Categoria!$M13&lt;&gt;0),[4]INVESTIGADOR_Categoria!$M13,""),IF($A15="TOTAL",SUM(INDIRECT("H4:H"&amp;ROW()-1)),""))</f>
        <v/>
      </c>
      <c r="I15" s="3" t="str">
        <f ca="1">IF(AND($A15&lt;&gt;"",$A15&lt;&gt;"TOTAL"),IF(AND([4]INVESTIGADOR_Categoria!$O13&lt;&gt;"",[4]INVESTIGADOR_Categoria!$O13&lt;&gt;0),[4]INVESTIGADOR_Categoria!$O13,""),IF($A15="TOTAL",SUM(INDIRECT("I4:I"&amp;ROW()-1)),""))</f>
        <v/>
      </c>
      <c r="J15" s="3" t="str">
        <f t="shared" ca="1" si="2"/>
        <v/>
      </c>
      <c r="K15" s="3" t="str">
        <f ca="1">IF(AND($A15&lt;&gt;"",$A15&lt;&gt;"TOTAL"),IF(AND([4]INVESTIGADOR_Categoria!$R13&lt;&gt;"",[4]INVESTIGADOR_Categoria!$R13&lt;&gt;0),[4]INVESTIGADOR_Categoria!$R13,""),IF($A15="TOTAL",SUM(INDIRECT("K4:K"&amp;ROW()-1)),""))</f>
        <v/>
      </c>
      <c r="L15" s="3" t="str">
        <f ca="1">IF(AND($A15&lt;&gt;"",$A15&lt;&gt;"TOTAL"),IF(AND([4]INVESTIGADOR_Categoria!$T13&lt;&gt;"",[4]INVESTIGADOR_Categoria!$T13&lt;&gt;0),[4]INVESTIGADOR_Categoria!$T13,""),IF($A15="TOTAL",SUM(INDIRECT("L4:L"&amp;ROW()-1)),""))</f>
        <v/>
      </c>
      <c r="M15" s="3" t="str">
        <f t="shared" ca="1" si="3"/>
        <v/>
      </c>
      <c r="N15" s="3" t="str">
        <f ca="1">IF(AND($A15&lt;&gt;"",$A15&lt;&gt;"TOTAL"),IF(AND([4]INVESTIGADOR_Categoria!$W13&lt;&gt;"",[4]INVESTIGADOR_Categoria!$W13&lt;&gt;0),[4]INVESTIGADOR_Categoria!$W13,""),IF($A15="TOTAL",SUM(INDIRECT("N4:N"&amp;ROW()-1)),""))</f>
        <v/>
      </c>
      <c r="O15" s="3" t="str">
        <f ca="1">IF(AND($A15&lt;&gt;"",$A15&lt;&gt;"TOTAL"),IF(AND([4]INVESTIGADOR_Categoria!$Y13&lt;&gt;"",[4]INVESTIGADOR_Categoria!$Y13&lt;&gt;0),[4]INVESTIGADOR_Categoria!$Y13,""),IF($A15="TOTAL",SUM(INDIRECT("O4:O"&amp;ROW()-1)),""))</f>
        <v/>
      </c>
      <c r="P15" s="3" t="str">
        <f t="shared" ca="1" si="4"/>
        <v/>
      </c>
      <c r="Q15" s="3" t="str">
        <f ca="1">IF(AND($A15&lt;&gt;"",$A15&lt;&gt;"TOTAL"),IF(AND([4]INVESTIGADOR_Categoria!$AB13&lt;&gt;"",[4]INVESTIGADOR_Categoria!$AB13&lt;&gt;0),[4]INVESTIGADOR_Categoria!$AB13,""),IF($A15="TOTAL",SUM(INDIRECT("Q4:Q"&amp;ROW()-1)),""))</f>
        <v/>
      </c>
      <c r="R15" s="3" t="str">
        <f ca="1">IF(AND($A15&lt;&gt;"",$A15&lt;&gt;"TOTAL"),IF(AND([4]INVESTIGADOR_Categoria!$AD13&lt;&gt;"",[4]INVESTIGADOR_Categoria!$AD13&lt;&gt;0),[4]INVESTIGADOR_Categoria!$AD13,""),IF($A15="TOTAL",SUM(INDIRECT("R4:R"&amp;ROW()-1)),""))</f>
        <v/>
      </c>
      <c r="S15" s="3" t="str">
        <f t="shared" ca="1" si="5"/>
        <v/>
      </c>
      <c r="T15" s="3" t="str">
        <f ca="1">IF(AND($A15&lt;&gt;"",$A15&lt;&gt;"TOTAL"),IF(AND([4]INVESTIGADOR_Categoria!$AG13&lt;&gt;"",[4]INVESTIGADOR_Categoria!$AG13&lt;&gt;0),[4]INVESTIGADOR_Categoria!$AG13,""),IF($A15="TOTAL",SUM(INDIRECT("T4:T"&amp;ROW()-1)),""))</f>
        <v/>
      </c>
      <c r="U15" s="3" t="str">
        <f ca="1">IF(AND($A15&lt;&gt;"",$A15&lt;&gt;"TOTAL"),IF(AND([4]INVESTIGADOR_Categoria!$AI13&lt;&gt;"",[4]INVESTIGADOR_Categoria!$AI13&lt;&gt;0),[4]INVESTIGADOR_Categoria!$AI13,""),IF($A15="TOTAL",SUM(INDIRECT("U4:U"&amp;ROW()-1)),""))</f>
        <v/>
      </c>
      <c r="V15" s="3" t="str">
        <f t="shared" ca="1" si="6"/>
        <v/>
      </c>
      <c r="W15" s="3" t="str">
        <f ca="1">IF(AND($A15&lt;&gt;"",$A15&lt;&gt;"TOTAL"),IF(AND([4]INVESTIGADOR_Categoria!$AL13&lt;&gt;"",[4]INVESTIGADOR_Categoria!$AL13&lt;&gt;0),[4]INVESTIGADOR_Categoria!$AL13,""),IF($A15="TOTAL",SUM(INDIRECT("W4:W"&amp;ROW()-1)),""))</f>
        <v/>
      </c>
      <c r="X15" s="3" t="str">
        <f ca="1">IF(AND($A15&lt;&gt;"",$A15&lt;&gt;"TOTAL"),IF(AND([4]INVESTIGADOR_Categoria!$AN13&lt;&gt;"",[4]INVESTIGADOR_Categoria!$AN13&lt;&gt;0),[4]INVESTIGADOR_Categoria!$AN13,""),IF($A15="TOTAL",SUM(INDIRECT("X4:X"&amp;ROW()-1)),""))</f>
        <v/>
      </c>
      <c r="Y15" s="3" t="str">
        <f t="shared" ca="1" si="7"/>
        <v/>
      </c>
      <c r="Z15" s="3" t="str">
        <f ca="1">IF(AND($A15&lt;&gt;"",$A15&lt;&gt;"TOTAL"),IF(AND([4]INVESTIGADOR_Categoria!$AQ13&lt;&gt;"",[4]INVESTIGADOR_Categoria!$AQ13&lt;&gt;0),[4]INVESTIGADOR_Categoria!$AQ13,""),IF($A15="TOTAL",SUM(INDIRECT("Z4:Z"&amp;ROW()-1)),""))</f>
        <v/>
      </c>
      <c r="AA15" s="3" t="str">
        <f ca="1">IF(AND($A15&lt;&gt;"",$A15&lt;&gt;"TOTAL"),IF(AND([4]INVESTIGADOR_Categoria!$AS13&lt;&gt;"",[4]INVESTIGADOR_Categoria!$AS13&lt;&gt;0),[4]INVESTIGADOR_Categoria!$AS13,""),IF($A15="TOTAL",SUM(INDIRECT("AA4:AA"&amp;ROW()-1)),""))</f>
        <v/>
      </c>
      <c r="AB15" s="3" t="str">
        <f t="shared" ca="1" si="8"/>
        <v/>
      </c>
      <c r="AC15" s="3" t="str">
        <f ca="1">IF(AND($A15&lt;&gt;"",$A15&lt;&gt;"TOTAL"),IF(AND([4]INVESTIGADOR_Categoria!$AV13&lt;&gt;"",[4]INVESTIGADOR_Categoria!$AV13&lt;&gt;0),[4]INVESTIGADOR_Categoria!$AV13,""),IF($A15="TOTAL",SUM(INDIRECT("AC4:AC"&amp;ROW()-1)),""))</f>
        <v/>
      </c>
      <c r="AD15" s="3" t="str">
        <f ca="1">IF(AND($A15&lt;&gt;"",$A15&lt;&gt;"TOTAL"),IF(AND([4]INVESTIGADOR_Categoria!$AX13&lt;&gt;"",[4]INVESTIGADOR_Categoria!$AX13&lt;&gt;0),[4]INVESTIGADOR_Categoria!$AX13,""),IF($A15="TOTAL",SUM(INDIRECT("AD4:AD"&amp;ROW()-1)),""))</f>
        <v/>
      </c>
      <c r="AE15" s="3" t="str">
        <f t="shared" ca="1" si="9"/>
        <v/>
      </c>
      <c r="AF15" s="3" t="str">
        <f ca="1">IF(AND($A15&lt;&gt;"",$A15&lt;&gt;"TOTAL"),IF(AND([4]INVESTIGADOR_Categoria!$BA13&lt;&gt;"",[4]INVESTIGADOR_Categoria!$BA13&lt;&gt;0),[4]INVESTIGADOR_Categoria!$BA13,""),IF($A15="TOTAL",SUM(INDIRECT("AF4:AF"&amp;ROW()-1)),""))</f>
        <v/>
      </c>
      <c r="AG15" s="3" t="str">
        <f ca="1">IF(AND($A15&lt;&gt;"",$A15&lt;&gt;"TOTAL"),IF(AND([4]INVESTIGADOR_Categoria!$BC13&lt;&gt;"",[4]INVESTIGADOR_Categoria!$BC13&lt;&gt;0),[4]INVESTIGADOR_Categoria!$BC13,""),IF($A15="TOTAL",SUM(INDIRECT("AG4:AG"&amp;ROW()-1)),""))</f>
        <v/>
      </c>
      <c r="AH15" s="3" t="str">
        <f t="shared" ca="1" si="10"/>
        <v/>
      </c>
      <c r="AI15" s="3" t="str">
        <f ca="1">IF(AND($A15&lt;&gt;"",$A15&lt;&gt;"TOTAL"),IF(AND([4]INVESTIGADOR_Categoria!$BF13&lt;&gt;"",[4]INVESTIGADOR_Categoria!$BF13&lt;&gt;0),[4]INVESTIGADOR_Categoria!$BF13,""),IF($A15="TOTAL",SUM(INDIRECT("AI4:AI"&amp;ROW()-1)),""))</f>
        <v/>
      </c>
      <c r="AJ15" s="3" t="str">
        <f ca="1">IF(AND($A15&lt;&gt;"",$A15&lt;&gt;"TOTAL"),IF(AND([4]INVESTIGADOR_Categoria!$BH13&lt;&gt;"",[4]INVESTIGADOR_Categoria!$BH13&lt;&gt;0),[4]INVESTIGADOR_Categoria!$BH13,""),IF($A15="TOTAL",SUM(INDIRECT("AJ4:AJ"&amp;ROW()-1)),""))</f>
        <v/>
      </c>
      <c r="AK15" s="3" t="str">
        <f t="shared" ca="1" si="11"/>
        <v/>
      </c>
      <c r="AL15" s="3" t="str">
        <f ca="1">IF(AND($A15&lt;&gt;"",$A15&lt;&gt;"TOTAL"),IF(AND([4]INVESTIGADOR_Categoria!$BK13&lt;&gt;"",[4]INVESTIGADOR_Categoria!$BK13&lt;&gt;0),[4]INVESTIGADOR_Categoria!$BK13,""),IF($A15="TOTAL",SUM(INDIRECT("AL4:AL"&amp;ROW()-1)),""))</f>
        <v/>
      </c>
      <c r="AM15" s="3" t="str">
        <f ca="1">IF(AND($A15&lt;&gt;"",$A15&lt;&gt;"TOTAL"),IF(AND([4]INVESTIGADOR_Categoria!$BM13&lt;&gt;"",[4]INVESTIGADOR_Categoria!$BM13&lt;&gt;0),[4]INVESTIGADOR_Categoria!$BM13,""),IF($A15="TOTAL",SUM(INDIRECT("AM4:AM"&amp;ROW()-1)),""))</f>
        <v/>
      </c>
      <c r="AN15" s="3" t="str">
        <f t="shared" ca="1" si="12"/>
        <v/>
      </c>
      <c r="AO15" s="3" t="str">
        <f ca="1">IF(AND($A15&lt;&gt;"",$A15&lt;&gt;"TOTAL"),IF(AND([4]INVESTIGADOR_Categoria!$BP13&lt;&gt;"",[4]INVESTIGADOR_Categoria!$BP13&lt;&gt;0),[4]INVESTIGADOR_Categoria!$BP13,""),IF($A15="TOTAL",SUM(INDIRECT("AO4:AO"&amp;ROW()-1)),""))</f>
        <v/>
      </c>
      <c r="AP15" s="3" t="str">
        <f ca="1">IF(AND($A15&lt;&gt;"",$A15&lt;&gt;"TOTAL"),IF(AND([4]INVESTIGADOR_Categoria!$BR13&lt;&gt;"",[4]INVESTIGADOR_Categoria!$BR13&lt;&gt;0),[4]INVESTIGADOR_Categoria!$BR13,""),IF($A15="TOTAL",SUM(INDIRECT("AP4:AP"&amp;ROW()-1)),""))</f>
        <v/>
      </c>
      <c r="AQ15" s="3" t="str">
        <f t="shared" ca="1" si="13"/>
        <v/>
      </c>
      <c r="AR15" s="3" t="str">
        <f ca="1">IF(AND($A15&lt;&gt;"",$A15&lt;&gt;"TOTAL"),IF(AND([4]INVESTIGADOR_Categoria!$BU13&lt;&gt;"",[4]INVESTIGADOR_Categoria!$BU13&lt;&gt;0),[4]INVESTIGADOR_Categoria!$BU13,""),IF($A15="TOTAL",SUM(INDIRECT("AR4:AR"&amp;ROW()-1)),""))</f>
        <v/>
      </c>
      <c r="AS15" s="3" t="str">
        <f ca="1">IF(AND($A15&lt;&gt;"",$A15&lt;&gt;"TOTAL"),IF(AND([4]INVESTIGADOR_Categoria!$BW13&lt;&gt;"",[4]INVESTIGADOR_Categoria!$BW13&lt;&gt;0),[4]INVESTIGADOR_Categoria!$BW13,""),IF($A15="TOTAL",SUM(INDIRECT("AS4:AS"&amp;ROW()-1)),""))</f>
        <v/>
      </c>
      <c r="AT15" s="3" t="str">
        <f t="shared" ca="1" si="14"/>
        <v/>
      </c>
      <c r="AU15" s="3" t="str">
        <f ca="1">IF(AND($A15&lt;&gt;"",$A15&lt;&gt;"TOTAL"),IF(AND([4]INVESTIGADOR_Categoria!$BZ13&lt;&gt;"",[4]INVESTIGADOR_Categoria!$BZ13&lt;&gt;0),[4]INVESTIGADOR_Categoria!$BZ13,""),IF($A15="TOTAL",SUM(INDIRECT("AU4:AU"&amp;ROW()-1)),""))</f>
        <v/>
      </c>
      <c r="AV15" s="3" t="str">
        <f ca="1">IF(AND($A15&lt;&gt;"",$A15&lt;&gt;"TOTAL"),IF(AND([4]INVESTIGADOR_Categoria!$CB13&lt;&gt;"",[4]INVESTIGADOR_Categoria!$CB13&lt;&gt;0),[4]INVESTIGADOR_Categoria!$CB13,""),IF($A15="TOTAL",SUM(INDIRECT("AV4:AV"&amp;ROW()-1)),""))</f>
        <v/>
      </c>
      <c r="AW15" s="3" t="str">
        <f t="shared" ca="1" si="15"/>
        <v/>
      </c>
      <c r="AX15" s="3" t="str">
        <f ca="1">IF(AND($A15&lt;&gt;"",$A15&lt;&gt;"TOTAL"),IF(AND([4]INVESTIGADOR_Categoria!$CE13&lt;&gt;"",[4]INVESTIGADOR_Categoria!$CE13&lt;&gt;0),[4]INVESTIGADOR_Categoria!$CE13,""),IF($A15="TOTAL",SUM(INDIRECT("AX4:AX"&amp;ROW()-1)),""))</f>
        <v/>
      </c>
      <c r="AY15" s="3" t="str">
        <f ca="1">IF(AND($A15&lt;&gt;"",$A15&lt;&gt;"TOTAL"),IF(AND([4]INVESTIGADOR_Categoria!$CG13&lt;&gt;"",[4]INVESTIGADOR_Categoria!$CG13&lt;&gt;0),[4]INVESTIGADOR_Categoria!$CG13,""),IF($A15="TOTAL",SUM(INDIRECT("AY4:AY"&amp;ROW()-1)),""))</f>
        <v/>
      </c>
      <c r="AZ15" s="3" t="str">
        <f t="shared" ca="1" si="16"/>
        <v/>
      </c>
      <c r="BA15" s="3" t="str">
        <f ca="1">IF(AND($A15&lt;&gt;"",$A15&lt;&gt;"TOTAL"),IF(AND([4]INVESTIGADOR_Categoria!$CJ13&lt;&gt;"",[4]INVESTIGADOR_Categoria!$CJ13&lt;&gt;0),[4]INVESTIGADOR_Categoria!$CJ13,""),IF($A15="TOTAL",SUM(INDIRECT("BA4:BA"&amp;ROW()-1)),""))</f>
        <v/>
      </c>
      <c r="BB15" s="3" t="str">
        <f ca="1">IF(AND($A15&lt;&gt;"",$A15&lt;&gt;"TOTAL"),IF(AND([4]INVESTIGADOR_Categoria!$CL13&lt;&gt;"",[4]INVESTIGADOR_Categoria!$CL13&lt;&gt;0),[4]INVESTIGADOR_Categoria!$CL13,""),IF($A15="TOTAL",SUM(INDIRECT("BB4:BB"&amp;ROW()-1)),""))</f>
        <v/>
      </c>
      <c r="BC15" s="3" t="str">
        <f t="shared" ca="1" si="17"/>
        <v/>
      </c>
      <c r="BD15" s="3" t="str">
        <f ca="1">IF(AND($A15&lt;&gt;"",$A15&lt;&gt;"TOTAL"),IF(AND([4]INVESTIGADOR_Categoria!$CO13&lt;&gt;"",[4]INVESTIGADOR_Categoria!$CO13&lt;&gt;0),[4]INVESTIGADOR_Categoria!$CO13,""),IF($A15="TOTAL",SUM(INDIRECT("BD4:BD"&amp;ROW()-1)),""))</f>
        <v/>
      </c>
      <c r="BE15" s="3" t="str">
        <f ca="1">IF(AND($A15&lt;&gt;"",$A15&lt;&gt;"TOTAL"),IF(AND([4]INVESTIGADOR_Categoria!$CQ13&lt;&gt;"",[4]INVESTIGADOR_Categoria!$CQ13&lt;&gt;0),[4]INVESTIGADOR_Categoria!$CQ13,""),IF($A15="TOTAL",SUM(INDIRECT("BE4:BE"&amp;ROW()-1)),""))</f>
        <v/>
      </c>
      <c r="BF15" s="3" t="str">
        <f t="shared" ca="1" si="18"/>
        <v/>
      </c>
    </row>
    <row r="16" spans="1:58" x14ac:dyDescent="0.2">
      <c r="A16" s="25" t="str">
        <f>IF([4]INVESTIGADOR_Categoria!$B14&lt;&gt;"",[4]INVESTIGADOR_Categoria!$B14,IF(AND([4]INVESTIGADOR_Categoria!$B14="",[4]INVESTIGADOR_Categoria!$B15="",[4]INVESTIGADOR_Categoria!$B13=""),"","TOTAL"))</f>
        <v/>
      </c>
      <c r="B16" s="3" t="str">
        <f ca="1">IF(AND($A16&lt;&gt;"",$A16&lt;&gt;"TOTAL"),IF(AND([4]INVESTIGADOR_Categoria!$C14&lt;&gt;"",[4]INVESTIGADOR_Categoria!$C14&lt;&gt;0),[4]INVESTIGADOR_Categoria!$C14,""),IF($A16="TOTAL",SUM(INDIRECT("B4:B"&amp;ROW()-1)),""))</f>
        <v/>
      </c>
      <c r="C16" s="3" t="str">
        <f ca="1">IF(AND($A16&lt;&gt;"",$A16&lt;&gt;"TOTAL"),IF(AND([4]INVESTIGADOR_Categoria!$E14&lt;&gt;"",[4]INVESTIGADOR_Categoria!$E14&lt;&gt;0),[4]INVESTIGADOR_Categoria!$E14,""),IF($A16="TOTAL",SUM(INDIRECT("C4:C"&amp;ROW()-1)),""))</f>
        <v/>
      </c>
      <c r="D16" s="3" t="str">
        <f t="shared" ca="1" si="0"/>
        <v/>
      </c>
      <c r="E16" s="3" t="str">
        <f ca="1">IF(AND($A16&lt;&gt;"",$A16&lt;&gt;"TOTAL"),IF(AND([4]INVESTIGADOR_Categoria!$H14&lt;&gt;"",[4]INVESTIGADOR_Categoria!$H14&lt;&gt;0),[4]INVESTIGADOR_Categoria!$H14,""),IF($A16="TOTAL",SUM(INDIRECT("E4:E"&amp;ROW()-1)),""))</f>
        <v/>
      </c>
      <c r="F16" s="3" t="str">
        <f ca="1">IF(AND($A16&lt;&gt;"",$A16&lt;&gt;"TOTAL"),IF(AND([4]INVESTIGADOR_Categoria!$J14&lt;&gt;"",[4]INVESTIGADOR_Categoria!$J14&lt;&gt;0),[4]INVESTIGADOR_Categoria!$J14,""),IF($A16="TOTAL",SUM(INDIRECT("F4:F"&amp;ROW()-1)),""))</f>
        <v/>
      </c>
      <c r="G16" s="3" t="str">
        <f t="shared" ca="1" si="1"/>
        <v/>
      </c>
      <c r="H16" s="3" t="str">
        <f ca="1">IF(AND($A16&lt;&gt;"",$A16&lt;&gt;"TOTAL"),IF(AND([4]INVESTIGADOR_Categoria!$M14&lt;&gt;"",[4]INVESTIGADOR_Categoria!$M14&lt;&gt;0),[4]INVESTIGADOR_Categoria!$M14,""),IF($A16="TOTAL",SUM(INDIRECT("H4:H"&amp;ROW()-1)),""))</f>
        <v/>
      </c>
      <c r="I16" s="3" t="str">
        <f ca="1">IF(AND($A16&lt;&gt;"",$A16&lt;&gt;"TOTAL"),IF(AND([4]INVESTIGADOR_Categoria!$O14&lt;&gt;"",[4]INVESTIGADOR_Categoria!$O14&lt;&gt;0),[4]INVESTIGADOR_Categoria!$O14,""),IF($A16="TOTAL",SUM(INDIRECT("I4:I"&amp;ROW()-1)),""))</f>
        <v/>
      </c>
      <c r="J16" s="3" t="str">
        <f t="shared" ca="1" si="2"/>
        <v/>
      </c>
      <c r="K16" s="3" t="str">
        <f ca="1">IF(AND($A16&lt;&gt;"",$A16&lt;&gt;"TOTAL"),IF(AND([4]INVESTIGADOR_Categoria!$R14&lt;&gt;"",[4]INVESTIGADOR_Categoria!$R14&lt;&gt;0),[4]INVESTIGADOR_Categoria!$R14,""),IF($A16="TOTAL",SUM(INDIRECT("K4:K"&amp;ROW()-1)),""))</f>
        <v/>
      </c>
      <c r="L16" s="3" t="str">
        <f ca="1">IF(AND($A16&lt;&gt;"",$A16&lt;&gt;"TOTAL"),IF(AND([4]INVESTIGADOR_Categoria!$T14&lt;&gt;"",[4]INVESTIGADOR_Categoria!$T14&lt;&gt;0),[4]INVESTIGADOR_Categoria!$T14,""),IF($A16="TOTAL",SUM(INDIRECT("L4:L"&amp;ROW()-1)),""))</f>
        <v/>
      </c>
      <c r="M16" s="3" t="str">
        <f t="shared" ca="1" si="3"/>
        <v/>
      </c>
      <c r="N16" s="3" t="str">
        <f ca="1">IF(AND($A16&lt;&gt;"",$A16&lt;&gt;"TOTAL"),IF(AND([4]INVESTIGADOR_Categoria!$W14&lt;&gt;"",[4]INVESTIGADOR_Categoria!$W14&lt;&gt;0),[4]INVESTIGADOR_Categoria!$W14,""),IF($A16="TOTAL",SUM(INDIRECT("N4:N"&amp;ROW()-1)),""))</f>
        <v/>
      </c>
      <c r="O16" s="3" t="str">
        <f ca="1">IF(AND($A16&lt;&gt;"",$A16&lt;&gt;"TOTAL"),IF(AND([4]INVESTIGADOR_Categoria!$Y14&lt;&gt;"",[4]INVESTIGADOR_Categoria!$Y14&lt;&gt;0),[4]INVESTIGADOR_Categoria!$Y14,""),IF($A16="TOTAL",SUM(INDIRECT("O4:O"&amp;ROW()-1)),""))</f>
        <v/>
      </c>
      <c r="P16" s="3" t="str">
        <f t="shared" ca="1" si="4"/>
        <v/>
      </c>
      <c r="Q16" s="3" t="str">
        <f ca="1">IF(AND($A16&lt;&gt;"",$A16&lt;&gt;"TOTAL"),IF(AND([4]INVESTIGADOR_Categoria!$AB14&lt;&gt;"",[4]INVESTIGADOR_Categoria!$AB14&lt;&gt;0),[4]INVESTIGADOR_Categoria!$AB14,""),IF($A16="TOTAL",SUM(INDIRECT("Q4:Q"&amp;ROW()-1)),""))</f>
        <v/>
      </c>
      <c r="R16" s="3" t="str">
        <f ca="1">IF(AND($A16&lt;&gt;"",$A16&lt;&gt;"TOTAL"),IF(AND([4]INVESTIGADOR_Categoria!$AD14&lt;&gt;"",[4]INVESTIGADOR_Categoria!$AD14&lt;&gt;0),[4]INVESTIGADOR_Categoria!$AD14,""),IF($A16="TOTAL",SUM(INDIRECT("R4:R"&amp;ROW()-1)),""))</f>
        <v/>
      </c>
      <c r="S16" s="3" t="str">
        <f t="shared" ca="1" si="5"/>
        <v/>
      </c>
      <c r="T16" s="3" t="str">
        <f ca="1">IF(AND($A16&lt;&gt;"",$A16&lt;&gt;"TOTAL"),IF(AND([4]INVESTIGADOR_Categoria!$AG14&lt;&gt;"",[4]INVESTIGADOR_Categoria!$AG14&lt;&gt;0),[4]INVESTIGADOR_Categoria!$AG14,""),IF($A16="TOTAL",SUM(INDIRECT("T4:T"&amp;ROW()-1)),""))</f>
        <v/>
      </c>
      <c r="U16" s="3" t="str">
        <f ca="1">IF(AND($A16&lt;&gt;"",$A16&lt;&gt;"TOTAL"),IF(AND([4]INVESTIGADOR_Categoria!$AI14&lt;&gt;"",[4]INVESTIGADOR_Categoria!$AI14&lt;&gt;0),[4]INVESTIGADOR_Categoria!$AI14,""),IF($A16="TOTAL",SUM(INDIRECT("U4:U"&amp;ROW()-1)),""))</f>
        <v/>
      </c>
      <c r="V16" s="3" t="str">
        <f t="shared" ca="1" si="6"/>
        <v/>
      </c>
      <c r="W16" s="3" t="str">
        <f ca="1">IF(AND($A16&lt;&gt;"",$A16&lt;&gt;"TOTAL"),IF(AND([4]INVESTIGADOR_Categoria!$AL14&lt;&gt;"",[4]INVESTIGADOR_Categoria!$AL14&lt;&gt;0),[4]INVESTIGADOR_Categoria!$AL14,""),IF($A16="TOTAL",SUM(INDIRECT("W4:W"&amp;ROW()-1)),""))</f>
        <v/>
      </c>
      <c r="X16" s="3" t="str">
        <f ca="1">IF(AND($A16&lt;&gt;"",$A16&lt;&gt;"TOTAL"),IF(AND([4]INVESTIGADOR_Categoria!$AN14&lt;&gt;"",[4]INVESTIGADOR_Categoria!$AN14&lt;&gt;0),[4]INVESTIGADOR_Categoria!$AN14,""),IF($A16="TOTAL",SUM(INDIRECT("X4:X"&amp;ROW()-1)),""))</f>
        <v/>
      </c>
      <c r="Y16" s="3" t="str">
        <f t="shared" ca="1" si="7"/>
        <v/>
      </c>
      <c r="Z16" s="3" t="str">
        <f ca="1">IF(AND($A16&lt;&gt;"",$A16&lt;&gt;"TOTAL"),IF(AND([4]INVESTIGADOR_Categoria!$AQ14&lt;&gt;"",[4]INVESTIGADOR_Categoria!$AQ14&lt;&gt;0),[4]INVESTIGADOR_Categoria!$AQ14,""),IF($A16="TOTAL",SUM(INDIRECT("Z4:Z"&amp;ROW()-1)),""))</f>
        <v/>
      </c>
      <c r="AA16" s="3" t="str">
        <f ca="1">IF(AND($A16&lt;&gt;"",$A16&lt;&gt;"TOTAL"),IF(AND([4]INVESTIGADOR_Categoria!$AS14&lt;&gt;"",[4]INVESTIGADOR_Categoria!$AS14&lt;&gt;0),[4]INVESTIGADOR_Categoria!$AS14,""),IF($A16="TOTAL",SUM(INDIRECT("AA4:AA"&amp;ROW()-1)),""))</f>
        <v/>
      </c>
      <c r="AB16" s="3" t="str">
        <f t="shared" ca="1" si="8"/>
        <v/>
      </c>
      <c r="AC16" s="3" t="str">
        <f ca="1">IF(AND($A16&lt;&gt;"",$A16&lt;&gt;"TOTAL"),IF(AND([4]INVESTIGADOR_Categoria!$AV14&lt;&gt;"",[4]INVESTIGADOR_Categoria!$AV14&lt;&gt;0),[4]INVESTIGADOR_Categoria!$AV14,""),IF($A16="TOTAL",SUM(INDIRECT("AC4:AC"&amp;ROW()-1)),""))</f>
        <v/>
      </c>
      <c r="AD16" s="3" t="str">
        <f ca="1">IF(AND($A16&lt;&gt;"",$A16&lt;&gt;"TOTAL"),IF(AND([4]INVESTIGADOR_Categoria!$AX14&lt;&gt;"",[4]INVESTIGADOR_Categoria!$AX14&lt;&gt;0),[4]INVESTIGADOR_Categoria!$AX14,""),IF($A16="TOTAL",SUM(INDIRECT("AD4:AD"&amp;ROW()-1)),""))</f>
        <v/>
      </c>
      <c r="AE16" s="3" t="str">
        <f t="shared" ca="1" si="9"/>
        <v/>
      </c>
      <c r="AF16" s="3" t="str">
        <f ca="1">IF(AND($A16&lt;&gt;"",$A16&lt;&gt;"TOTAL"),IF(AND([4]INVESTIGADOR_Categoria!$BA14&lt;&gt;"",[4]INVESTIGADOR_Categoria!$BA14&lt;&gt;0),[4]INVESTIGADOR_Categoria!$BA14,""),IF($A16="TOTAL",SUM(INDIRECT("AF4:AF"&amp;ROW()-1)),""))</f>
        <v/>
      </c>
      <c r="AG16" s="3" t="str">
        <f ca="1">IF(AND($A16&lt;&gt;"",$A16&lt;&gt;"TOTAL"),IF(AND([4]INVESTIGADOR_Categoria!$BC14&lt;&gt;"",[4]INVESTIGADOR_Categoria!$BC14&lt;&gt;0),[4]INVESTIGADOR_Categoria!$BC14,""),IF($A16="TOTAL",SUM(INDIRECT("AG4:AG"&amp;ROW()-1)),""))</f>
        <v/>
      </c>
      <c r="AH16" s="3" t="str">
        <f t="shared" ca="1" si="10"/>
        <v/>
      </c>
      <c r="AI16" s="3" t="str">
        <f ca="1">IF(AND($A16&lt;&gt;"",$A16&lt;&gt;"TOTAL"),IF(AND([4]INVESTIGADOR_Categoria!$BF14&lt;&gt;"",[4]INVESTIGADOR_Categoria!$BF14&lt;&gt;0),[4]INVESTIGADOR_Categoria!$BF14,""),IF($A16="TOTAL",SUM(INDIRECT("AI4:AI"&amp;ROW()-1)),""))</f>
        <v/>
      </c>
      <c r="AJ16" s="3" t="str">
        <f ca="1">IF(AND($A16&lt;&gt;"",$A16&lt;&gt;"TOTAL"),IF(AND([4]INVESTIGADOR_Categoria!$BH14&lt;&gt;"",[4]INVESTIGADOR_Categoria!$BH14&lt;&gt;0),[4]INVESTIGADOR_Categoria!$BH14,""),IF($A16="TOTAL",SUM(INDIRECT("AJ4:AJ"&amp;ROW()-1)),""))</f>
        <v/>
      </c>
      <c r="AK16" s="3" t="str">
        <f t="shared" ca="1" si="11"/>
        <v/>
      </c>
      <c r="AL16" s="3" t="str">
        <f ca="1">IF(AND($A16&lt;&gt;"",$A16&lt;&gt;"TOTAL"),IF(AND([4]INVESTIGADOR_Categoria!$BK14&lt;&gt;"",[4]INVESTIGADOR_Categoria!$BK14&lt;&gt;0),[4]INVESTIGADOR_Categoria!$BK14,""),IF($A16="TOTAL",SUM(INDIRECT("AL4:AL"&amp;ROW()-1)),""))</f>
        <v/>
      </c>
      <c r="AM16" s="3" t="str">
        <f ca="1">IF(AND($A16&lt;&gt;"",$A16&lt;&gt;"TOTAL"),IF(AND([4]INVESTIGADOR_Categoria!$BM14&lt;&gt;"",[4]INVESTIGADOR_Categoria!$BM14&lt;&gt;0),[4]INVESTIGADOR_Categoria!$BM14,""),IF($A16="TOTAL",SUM(INDIRECT("AM4:AM"&amp;ROW()-1)),""))</f>
        <v/>
      </c>
      <c r="AN16" s="3" t="str">
        <f t="shared" ca="1" si="12"/>
        <v/>
      </c>
      <c r="AO16" s="3" t="str">
        <f ca="1">IF(AND($A16&lt;&gt;"",$A16&lt;&gt;"TOTAL"),IF(AND([4]INVESTIGADOR_Categoria!$BP14&lt;&gt;"",[4]INVESTIGADOR_Categoria!$BP14&lt;&gt;0),[4]INVESTIGADOR_Categoria!$BP14,""),IF($A16="TOTAL",SUM(INDIRECT("AO4:AO"&amp;ROW()-1)),""))</f>
        <v/>
      </c>
      <c r="AP16" s="3" t="str">
        <f ca="1">IF(AND($A16&lt;&gt;"",$A16&lt;&gt;"TOTAL"),IF(AND([4]INVESTIGADOR_Categoria!$BR14&lt;&gt;"",[4]INVESTIGADOR_Categoria!$BR14&lt;&gt;0),[4]INVESTIGADOR_Categoria!$BR14,""),IF($A16="TOTAL",SUM(INDIRECT("AP4:AP"&amp;ROW()-1)),""))</f>
        <v/>
      </c>
      <c r="AQ16" s="3" t="str">
        <f t="shared" ca="1" si="13"/>
        <v/>
      </c>
      <c r="AR16" s="3" t="str">
        <f ca="1">IF(AND($A16&lt;&gt;"",$A16&lt;&gt;"TOTAL"),IF(AND([4]INVESTIGADOR_Categoria!$BU14&lt;&gt;"",[4]INVESTIGADOR_Categoria!$BU14&lt;&gt;0),[4]INVESTIGADOR_Categoria!$BU14,""),IF($A16="TOTAL",SUM(INDIRECT("AR4:AR"&amp;ROW()-1)),""))</f>
        <v/>
      </c>
      <c r="AS16" s="3" t="str">
        <f ca="1">IF(AND($A16&lt;&gt;"",$A16&lt;&gt;"TOTAL"),IF(AND([4]INVESTIGADOR_Categoria!$BW14&lt;&gt;"",[4]INVESTIGADOR_Categoria!$BW14&lt;&gt;0),[4]INVESTIGADOR_Categoria!$BW14,""),IF($A16="TOTAL",SUM(INDIRECT("AS4:AS"&amp;ROW()-1)),""))</f>
        <v/>
      </c>
      <c r="AT16" s="3" t="str">
        <f t="shared" ca="1" si="14"/>
        <v/>
      </c>
      <c r="AU16" s="3" t="str">
        <f ca="1">IF(AND($A16&lt;&gt;"",$A16&lt;&gt;"TOTAL"),IF(AND([4]INVESTIGADOR_Categoria!$BZ14&lt;&gt;"",[4]INVESTIGADOR_Categoria!$BZ14&lt;&gt;0),[4]INVESTIGADOR_Categoria!$BZ14,""),IF($A16="TOTAL",SUM(INDIRECT("AU4:AU"&amp;ROW()-1)),""))</f>
        <v/>
      </c>
      <c r="AV16" s="3" t="str">
        <f ca="1">IF(AND($A16&lt;&gt;"",$A16&lt;&gt;"TOTAL"),IF(AND([4]INVESTIGADOR_Categoria!$CB14&lt;&gt;"",[4]INVESTIGADOR_Categoria!$CB14&lt;&gt;0),[4]INVESTIGADOR_Categoria!$CB14,""),IF($A16="TOTAL",SUM(INDIRECT("AV4:AV"&amp;ROW()-1)),""))</f>
        <v/>
      </c>
      <c r="AW16" s="3" t="str">
        <f t="shared" ca="1" si="15"/>
        <v/>
      </c>
      <c r="AX16" s="3" t="str">
        <f ca="1">IF(AND($A16&lt;&gt;"",$A16&lt;&gt;"TOTAL"),IF(AND([4]INVESTIGADOR_Categoria!$CE14&lt;&gt;"",[4]INVESTIGADOR_Categoria!$CE14&lt;&gt;0),[4]INVESTIGADOR_Categoria!$CE14,""),IF($A16="TOTAL",SUM(INDIRECT("AX4:AX"&amp;ROW()-1)),""))</f>
        <v/>
      </c>
      <c r="AY16" s="3" t="str">
        <f ca="1">IF(AND($A16&lt;&gt;"",$A16&lt;&gt;"TOTAL"),IF(AND([4]INVESTIGADOR_Categoria!$CG14&lt;&gt;"",[4]INVESTIGADOR_Categoria!$CG14&lt;&gt;0),[4]INVESTIGADOR_Categoria!$CG14,""),IF($A16="TOTAL",SUM(INDIRECT("AY4:AY"&amp;ROW()-1)),""))</f>
        <v/>
      </c>
      <c r="AZ16" s="3" t="str">
        <f t="shared" ca="1" si="16"/>
        <v/>
      </c>
      <c r="BA16" s="3" t="str">
        <f ca="1">IF(AND($A16&lt;&gt;"",$A16&lt;&gt;"TOTAL"),IF(AND([4]INVESTIGADOR_Categoria!$CJ14&lt;&gt;"",[4]INVESTIGADOR_Categoria!$CJ14&lt;&gt;0),[4]INVESTIGADOR_Categoria!$CJ14,""),IF($A16="TOTAL",SUM(INDIRECT("BA4:BA"&amp;ROW()-1)),""))</f>
        <v/>
      </c>
      <c r="BB16" s="3" t="str">
        <f ca="1">IF(AND($A16&lt;&gt;"",$A16&lt;&gt;"TOTAL"),IF(AND([4]INVESTIGADOR_Categoria!$CL14&lt;&gt;"",[4]INVESTIGADOR_Categoria!$CL14&lt;&gt;0),[4]INVESTIGADOR_Categoria!$CL14,""),IF($A16="TOTAL",SUM(INDIRECT("BB4:BB"&amp;ROW()-1)),""))</f>
        <v/>
      </c>
      <c r="BC16" s="3" t="str">
        <f t="shared" ca="1" si="17"/>
        <v/>
      </c>
      <c r="BD16" s="3" t="str">
        <f ca="1">IF(AND($A16&lt;&gt;"",$A16&lt;&gt;"TOTAL"),IF(AND([4]INVESTIGADOR_Categoria!$CO14&lt;&gt;"",[4]INVESTIGADOR_Categoria!$CO14&lt;&gt;0),[4]INVESTIGADOR_Categoria!$CO14,""),IF($A16="TOTAL",SUM(INDIRECT("BD4:BD"&amp;ROW()-1)),""))</f>
        <v/>
      </c>
      <c r="BE16" s="3" t="str">
        <f ca="1">IF(AND($A16&lt;&gt;"",$A16&lt;&gt;"TOTAL"),IF(AND([4]INVESTIGADOR_Categoria!$CQ14&lt;&gt;"",[4]INVESTIGADOR_Categoria!$CQ14&lt;&gt;0),[4]INVESTIGADOR_Categoria!$CQ14,""),IF($A16="TOTAL",SUM(INDIRECT("BE4:BE"&amp;ROW()-1)),""))</f>
        <v/>
      </c>
      <c r="BF16" s="3" t="str">
        <f t="shared" ca="1" si="18"/>
        <v/>
      </c>
    </row>
    <row r="17" spans="1:58" x14ac:dyDescent="0.2">
      <c r="A17" s="25" t="str">
        <f>IF([4]INVESTIGADOR_Categoria!$B15&lt;&gt;"",[4]INVESTIGADOR_Categoria!$B15,IF(AND([4]INVESTIGADOR_Categoria!$B15="",[4]INVESTIGADOR_Categoria!$B16="",[4]INVESTIGADOR_Categoria!$B14=""),"","TOTAL"))</f>
        <v/>
      </c>
      <c r="B17" s="3" t="str">
        <f ca="1">IF(AND($A17&lt;&gt;"",$A17&lt;&gt;"TOTAL"),IF(AND([4]INVESTIGADOR_Categoria!$C15&lt;&gt;"",[4]INVESTIGADOR_Categoria!$C15&lt;&gt;0),[4]INVESTIGADOR_Categoria!$C15,""),IF($A17="TOTAL",SUM(INDIRECT("B4:B"&amp;ROW()-1)),""))</f>
        <v/>
      </c>
      <c r="C17" s="3" t="str">
        <f ca="1">IF(AND($A17&lt;&gt;"",$A17&lt;&gt;"TOTAL"),IF(AND([4]INVESTIGADOR_Categoria!$E15&lt;&gt;"",[4]INVESTIGADOR_Categoria!$E15&lt;&gt;0),[4]INVESTIGADOR_Categoria!$E15,""),IF($A17="TOTAL",SUM(INDIRECT("C4:C"&amp;ROW()-1)),""))</f>
        <v/>
      </c>
      <c r="D17" s="3" t="str">
        <f t="shared" ca="1" si="0"/>
        <v/>
      </c>
      <c r="E17" s="3" t="str">
        <f ca="1">IF(AND($A17&lt;&gt;"",$A17&lt;&gt;"TOTAL"),IF(AND([4]INVESTIGADOR_Categoria!$H15&lt;&gt;"",[4]INVESTIGADOR_Categoria!$H15&lt;&gt;0),[4]INVESTIGADOR_Categoria!$H15,""),IF($A17="TOTAL",SUM(INDIRECT("E4:E"&amp;ROW()-1)),""))</f>
        <v/>
      </c>
      <c r="F17" s="3" t="str">
        <f ca="1">IF(AND($A17&lt;&gt;"",$A17&lt;&gt;"TOTAL"),IF(AND([4]INVESTIGADOR_Categoria!$J15&lt;&gt;"",[4]INVESTIGADOR_Categoria!$J15&lt;&gt;0),[4]INVESTIGADOR_Categoria!$J15,""),IF($A17="TOTAL",SUM(INDIRECT("F4:F"&amp;ROW()-1)),""))</f>
        <v/>
      </c>
      <c r="G17" s="3" t="str">
        <f t="shared" ca="1" si="1"/>
        <v/>
      </c>
      <c r="H17" s="3" t="str">
        <f ca="1">IF(AND($A17&lt;&gt;"",$A17&lt;&gt;"TOTAL"),IF(AND([4]INVESTIGADOR_Categoria!$M15&lt;&gt;"",[4]INVESTIGADOR_Categoria!$M15&lt;&gt;0),[4]INVESTIGADOR_Categoria!$M15,""),IF($A17="TOTAL",SUM(INDIRECT("H4:H"&amp;ROW()-1)),""))</f>
        <v/>
      </c>
      <c r="I17" s="3" t="str">
        <f ca="1">IF(AND($A17&lt;&gt;"",$A17&lt;&gt;"TOTAL"),IF(AND([4]INVESTIGADOR_Categoria!$O15&lt;&gt;"",[4]INVESTIGADOR_Categoria!$O15&lt;&gt;0),[4]INVESTIGADOR_Categoria!$O15,""),IF($A17="TOTAL",SUM(INDIRECT("I4:I"&amp;ROW()-1)),""))</f>
        <v/>
      </c>
      <c r="J17" s="3" t="str">
        <f t="shared" ca="1" si="2"/>
        <v/>
      </c>
      <c r="K17" s="3" t="str">
        <f ca="1">IF(AND($A17&lt;&gt;"",$A17&lt;&gt;"TOTAL"),IF(AND([4]INVESTIGADOR_Categoria!$R15&lt;&gt;"",[4]INVESTIGADOR_Categoria!$R15&lt;&gt;0),[4]INVESTIGADOR_Categoria!$R15,""),IF($A17="TOTAL",SUM(INDIRECT("K4:K"&amp;ROW()-1)),""))</f>
        <v/>
      </c>
      <c r="L17" s="3" t="str">
        <f ca="1">IF(AND($A17&lt;&gt;"",$A17&lt;&gt;"TOTAL"),IF(AND([4]INVESTIGADOR_Categoria!$T15&lt;&gt;"",[4]INVESTIGADOR_Categoria!$T15&lt;&gt;0),[4]INVESTIGADOR_Categoria!$T15,""),IF($A17="TOTAL",SUM(INDIRECT("L4:L"&amp;ROW()-1)),""))</f>
        <v/>
      </c>
      <c r="M17" s="3" t="str">
        <f t="shared" ca="1" si="3"/>
        <v/>
      </c>
      <c r="N17" s="3" t="str">
        <f ca="1">IF(AND($A17&lt;&gt;"",$A17&lt;&gt;"TOTAL"),IF(AND([4]INVESTIGADOR_Categoria!$W15&lt;&gt;"",[4]INVESTIGADOR_Categoria!$W15&lt;&gt;0),[4]INVESTIGADOR_Categoria!$W15,""),IF($A17="TOTAL",SUM(INDIRECT("N4:N"&amp;ROW()-1)),""))</f>
        <v/>
      </c>
      <c r="O17" s="3" t="str">
        <f ca="1">IF(AND($A17&lt;&gt;"",$A17&lt;&gt;"TOTAL"),IF(AND([4]INVESTIGADOR_Categoria!$Y15&lt;&gt;"",[4]INVESTIGADOR_Categoria!$Y15&lt;&gt;0),[4]INVESTIGADOR_Categoria!$Y15,""),IF($A17="TOTAL",SUM(INDIRECT("O4:O"&amp;ROW()-1)),""))</f>
        <v/>
      </c>
      <c r="P17" s="3" t="str">
        <f t="shared" ca="1" si="4"/>
        <v/>
      </c>
      <c r="Q17" s="3" t="str">
        <f ca="1">IF(AND($A17&lt;&gt;"",$A17&lt;&gt;"TOTAL"),IF(AND([4]INVESTIGADOR_Categoria!$AB15&lt;&gt;"",[4]INVESTIGADOR_Categoria!$AB15&lt;&gt;0),[4]INVESTIGADOR_Categoria!$AB15,""),IF($A17="TOTAL",SUM(INDIRECT("Q4:Q"&amp;ROW()-1)),""))</f>
        <v/>
      </c>
      <c r="R17" s="3" t="str">
        <f ca="1">IF(AND($A17&lt;&gt;"",$A17&lt;&gt;"TOTAL"),IF(AND([4]INVESTIGADOR_Categoria!$AD15&lt;&gt;"",[4]INVESTIGADOR_Categoria!$AD15&lt;&gt;0),[4]INVESTIGADOR_Categoria!$AD15,""),IF($A17="TOTAL",SUM(INDIRECT("R4:R"&amp;ROW()-1)),""))</f>
        <v/>
      </c>
      <c r="S17" s="3" t="str">
        <f t="shared" ca="1" si="5"/>
        <v/>
      </c>
      <c r="T17" s="3" t="str">
        <f ca="1">IF(AND($A17&lt;&gt;"",$A17&lt;&gt;"TOTAL"),IF(AND([4]INVESTIGADOR_Categoria!$AG15&lt;&gt;"",[4]INVESTIGADOR_Categoria!$AG15&lt;&gt;0),[4]INVESTIGADOR_Categoria!$AG15,""),IF($A17="TOTAL",SUM(INDIRECT("T4:T"&amp;ROW()-1)),""))</f>
        <v/>
      </c>
      <c r="U17" s="3" t="str">
        <f ca="1">IF(AND($A17&lt;&gt;"",$A17&lt;&gt;"TOTAL"),IF(AND([4]INVESTIGADOR_Categoria!$AI15&lt;&gt;"",[4]INVESTIGADOR_Categoria!$AI15&lt;&gt;0),[4]INVESTIGADOR_Categoria!$AI15,""),IF($A17="TOTAL",SUM(INDIRECT("U4:U"&amp;ROW()-1)),""))</f>
        <v/>
      </c>
      <c r="V17" s="3" t="str">
        <f t="shared" ca="1" si="6"/>
        <v/>
      </c>
      <c r="W17" s="3" t="str">
        <f ca="1">IF(AND($A17&lt;&gt;"",$A17&lt;&gt;"TOTAL"),IF(AND([4]INVESTIGADOR_Categoria!$AL15&lt;&gt;"",[4]INVESTIGADOR_Categoria!$AL15&lt;&gt;0),[4]INVESTIGADOR_Categoria!$AL15,""),IF($A17="TOTAL",SUM(INDIRECT("W4:W"&amp;ROW()-1)),""))</f>
        <v/>
      </c>
      <c r="X17" s="3" t="str">
        <f ca="1">IF(AND($A17&lt;&gt;"",$A17&lt;&gt;"TOTAL"),IF(AND([4]INVESTIGADOR_Categoria!$AN15&lt;&gt;"",[4]INVESTIGADOR_Categoria!$AN15&lt;&gt;0),[4]INVESTIGADOR_Categoria!$AN15,""),IF($A17="TOTAL",SUM(INDIRECT("X4:X"&amp;ROW()-1)),""))</f>
        <v/>
      </c>
      <c r="Y17" s="3" t="str">
        <f t="shared" ca="1" si="7"/>
        <v/>
      </c>
      <c r="Z17" s="3" t="str">
        <f ca="1">IF(AND($A17&lt;&gt;"",$A17&lt;&gt;"TOTAL"),IF(AND([4]INVESTIGADOR_Categoria!$AQ15&lt;&gt;"",[4]INVESTIGADOR_Categoria!$AQ15&lt;&gt;0),[4]INVESTIGADOR_Categoria!$AQ15,""),IF($A17="TOTAL",SUM(INDIRECT("Z4:Z"&amp;ROW()-1)),""))</f>
        <v/>
      </c>
      <c r="AA17" s="3" t="str">
        <f ca="1">IF(AND($A17&lt;&gt;"",$A17&lt;&gt;"TOTAL"),IF(AND([4]INVESTIGADOR_Categoria!$AS15&lt;&gt;"",[4]INVESTIGADOR_Categoria!$AS15&lt;&gt;0),[4]INVESTIGADOR_Categoria!$AS15,""),IF($A17="TOTAL",SUM(INDIRECT("AA4:AA"&amp;ROW()-1)),""))</f>
        <v/>
      </c>
      <c r="AB17" s="3" t="str">
        <f t="shared" ca="1" si="8"/>
        <v/>
      </c>
      <c r="AC17" s="3" t="str">
        <f ca="1">IF(AND($A17&lt;&gt;"",$A17&lt;&gt;"TOTAL"),IF(AND([4]INVESTIGADOR_Categoria!$AV15&lt;&gt;"",[4]INVESTIGADOR_Categoria!$AV15&lt;&gt;0),[4]INVESTIGADOR_Categoria!$AV15,""),IF($A17="TOTAL",SUM(INDIRECT("AC4:AC"&amp;ROW()-1)),""))</f>
        <v/>
      </c>
      <c r="AD17" s="3" t="str">
        <f ca="1">IF(AND($A17&lt;&gt;"",$A17&lt;&gt;"TOTAL"),IF(AND([4]INVESTIGADOR_Categoria!$AX15&lt;&gt;"",[4]INVESTIGADOR_Categoria!$AX15&lt;&gt;0),[4]INVESTIGADOR_Categoria!$AX15,""),IF($A17="TOTAL",SUM(INDIRECT("AD4:AD"&amp;ROW()-1)),""))</f>
        <v/>
      </c>
      <c r="AE17" s="3" t="str">
        <f t="shared" ca="1" si="9"/>
        <v/>
      </c>
      <c r="AF17" s="3" t="str">
        <f ca="1">IF(AND($A17&lt;&gt;"",$A17&lt;&gt;"TOTAL"),IF(AND([4]INVESTIGADOR_Categoria!$BA15&lt;&gt;"",[4]INVESTIGADOR_Categoria!$BA15&lt;&gt;0),[4]INVESTIGADOR_Categoria!$BA15,""),IF($A17="TOTAL",SUM(INDIRECT("AF4:AF"&amp;ROW()-1)),""))</f>
        <v/>
      </c>
      <c r="AG17" s="3" t="str">
        <f ca="1">IF(AND($A17&lt;&gt;"",$A17&lt;&gt;"TOTAL"),IF(AND([4]INVESTIGADOR_Categoria!$BC15&lt;&gt;"",[4]INVESTIGADOR_Categoria!$BC15&lt;&gt;0),[4]INVESTIGADOR_Categoria!$BC15,""),IF($A17="TOTAL",SUM(INDIRECT("AG4:AG"&amp;ROW()-1)),""))</f>
        <v/>
      </c>
      <c r="AH17" s="3" t="str">
        <f t="shared" ca="1" si="10"/>
        <v/>
      </c>
      <c r="AI17" s="3" t="str">
        <f ca="1">IF(AND($A17&lt;&gt;"",$A17&lt;&gt;"TOTAL"),IF(AND([4]INVESTIGADOR_Categoria!$BF15&lt;&gt;"",[4]INVESTIGADOR_Categoria!$BF15&lt;&gt;0),[4]INVESTIGADOR_Categoria!$BF15,""),IF($A17="TOTAL",SUM(INDIRECT("AI4:AI"&amp;ROW()-1)),""))</f>
        <v/>
      </c>
      <c r="AJ17" s="3" t="str">
        <f ca="1">IF(AND($A17&lt;&gt;"",$A17&lt;&gt;"TOTAL"),IF(AND([4]INVESTIGADOR_Categoria!$BH15&lt;&gt;"",[4]INVESTIGADOR_Categoria!$BH15&lt;&gt;0),[4]INVESTIGADOR_Categoria!$BH15,""),IF($A17="TOTAL",SUM(INDIRECT("AJ4:AJ"&amp;ROW()-1)),""))</f>
        <v/>
      </c>
      <c r="AK17" s="3" t="str">
        <f t="shared" ca="1" si="11"/>
        <v/>
      </c>
      <c r="AL17" s="3" t="str">
        <f ca="1">IF(AND($A17&lt;&gt;"",$A17&lt;&gt;"TOTAL"),IF(AND([4]INVESTIGADOR_Categoria!$BK15&lt;&gt;"",[4]INVESTIGADOR_Categoria!$BK15&lt;&gt;0),[4]INVESTIGADOR_Categoria!$BK15,""),IF($A17="TOTAL",SUM(INDIRECT("AL4:AL"&amp;ROW()-1)),""))</f>
        <v/>
      </c>
      <c r="AM17" s="3" t="str">
        <f ca="1">IF(AND($A17&lt;&gt;"",$A17&lt;&gt;"TOTAL"),IF(AND([4]INVESTIGADOR_Categoria!$BM15&lt;&gt;"",[4]INVESTIGADOR_Categoria!$BM15&lt;&gt;0),[4]INVESTIGADOR_Categoria!$BM15,""),IF($A17="TOTAL",SUM(INDIRECT("AM4:AM"&amp;ROW()-1)),""))</f>
        <v/>
      </c>
      <c r="AN17" s="3" t="str">
        <f t="shared" ca="1" si="12"/>
        <v/>
      </c>
      <c r="AO17" s="3" t="str">
        <f ca="1">IF(AND($A17&lt;&gt;"",$A17&lt;&gt;"TOTAL"),IF(AND([4]INVESTIGADOR_Categoria!$BP15&lt;&gt;"",[4]INVESTIGADOR_Categoria!$BP15&lt;&gt;0),[4]INVESTIGADOR_Categoria!$BP15,""),IF($A17="TOTAL",SUM(INDIRECT("AO4:AO"&amp;ROW()-1)),""))</f>
        <v/>
      </c>
      <c r="AP17" s="3" t="str">
        <f ca="1">IF(AND($A17&lt;&gt;"",$A17&lt;&gt;"TOTAL"),IF(AND([4]INVESTIGADOR_Categoria!$BR15&lt;&gt;"",[4]INVESTIGADOR_Categoria!$BR15&lt;&gt;0),[4]INVESTIGADOR_Categoria!$BR15,""),IF($A17="TOTAL",SUM(INDIRECT("AP4:AP"&amp;ROW()-1)),""))</f>
        <v/>
      </c>
      <c r="AQ17" s="3" t="str">
        <f t="shared" ca="1" si="13"/>
        <v/>
      </c>
      <c r="AR17" s="3" t="str">
        <f ca="1">IF(AND($A17&lt;&gt;"",$A17&lt;&gt;"TOTAL"),IF(AND([4]INVESTIGADOR_Categoria!$BU15&lt;&gt;"",[4]INVESTIGADOR_Categoria!$BU15&lt;&gt;0),[4]INVESTIGADOR_Categoria!$BU15,""),IF($A17="TOTAL",SUM(INDIRECT("AR4:AR"&amp;ROW()-1)),""))</f>
        <v/>
      </c>
      <c r="AS17" s="3" t="str">
        <f ca="1">IF(AND($A17&lt;&gt;"",$A17&lt;&gt;"TOTAL"),IF(AND([4]INVESTIGADOR_Categoria!$BW15&lt;&gt;"",[4]INVESTIGADOR_Categoria!$BW15&lt;&gt;0),[4]INVESTIGADOR_Categoria!$BW15,""),IF($A17="TOTAL",SUM(INDIRECT("AS4:AS"&amp;ROW()-1)),""))</f>
        <v/>
      </c>
      <c r="AT17" s="3" t="str">
        <f t="shared" ca="1" si="14"/>
        <v/>
      </c>
      <c r="AU17" s="3" t="str">
        <f ca="1">IF(AND($A17&lt;&gt;"",$A17&lt;&gt;"TOTAL"),IF(AND([4]INVESTIGADOR_Categoria!$BZ15&lt;&gt;"",[4]INVESTIGADOR_Categoria!$BZ15&lt;&gt;0),[4]INVESTIGADOR_Categoria!$BZ15,""),IF($A17="TOTAL",SUM(INDIRECT("AU4:AU"&amp;ROW()-1)),""))</f>
        <v/>
      </c>
      <c r="AV17" s="3" t="str">
        <f ca="1">IF(AND($A17&lt;&gt;"",$A17&lt;&gt;"TOTAL"),IF(AND([4]INVESTIGADOR_Categoria!$CB15&lt;&gt;"",[4]INVESTIGADOR_Categoria!$CB15&lt;&gt;0),[4]INVESTIGADOR_Categoria!$CB15,""),IF($A17="TOTAL",SUM(INDIRECT("AV4:AV"&amp;ROW()-1)),""))</f>
        <v/>
      </c>
      <c r="AW17" s="3" t="str">
        <f t="shared" ca="1" si="15"/>
        <v/>
      </c>
      <c r="AX17" s="3" t="str">
        <f ca="1">IF(AND($A17&lt;&gt;"",$A17&lt;&gt;"TOTAL"),IF(AND([4]INVESTIGADOR_Categoria!$CE15&lt;&gt;"",[4]INVESTIGADOR_Categoria!$CE15&lt;&gt;0),[4]INVESTIGADOR_Categoria!$CE15,""),IF($A17="TOTAL",SUM(INDIRECT("AX4:AX"&amp;ROW()-1)),""))</f>
        <v/>
      </c>
      <c r="AY17" s="3" t="str">
        <f ca="1">IF(AND($A17&lt;&gt;"",$A17&lt;&gt;"TOTAL"),IF(AND([4]INVESTIGADOR_Categoria!$CG15&lt;&gt;"",[4]INVESTIGADOR_Categoria!$CG15&lt;&gt;0),[4]INVESTIGADOR_Categoria!$CG15,""),IF($A17="TOTAL",SUM(INDIRECT("AY4:AY"&amp;ROW()-1)),""))</f>
        <v/>
      </c>
      <c r="AZ17" s="3" t="str">
        <f t="shared" ca="1" si="16"/>
        <v/>
      </c>
      <c r="BA17" s="3" t="str">
        <f ca="1">IF(AND($A17&lt;&gt;"",$A17&lt;&gt;"TOTAL"),IF(AND([4]INVESTIGADOR_Categoria!$CJ15&lt;&gt;"",[4]INVESTIGADOR_Categoria!$CJ15&lt;&gt;0),[4]INVESTIGADOR_Categoria!$CJ15,""),IF($A17="TOTAL",SUM(INDIRECT("BA4:BA"&amp;ROW()-1)),""))</f>
        <v/>
      </c>
      <c r="BB17" s="3" t="str">
        <f ca="1">IF(AND($A17&lt;&gt;"",$A17&lt;&gt;"TOTAL"),IF(AND([4]INVESTIGADOR_Categoria!$CL15&lt;&gt;"",[4]INVESTIGADOR_Categoria!$CL15&lt;&gt;0),[4]INVESTIGADOR_Categoria!$CL15,""),IF($A17="TOTAL",SUM(INDIRECT("BB4:BB"&amp;ROW()-1)),""))</f>
        <v/>
      </c>
      <c r="BC17" s="3" t="str">
        <f t="shared" ca="1" si="17"/>
        <v/>
      </c>
      <c r="BD17" s="3" t="str">
        <f ca="1">IF(AND($A17&lt;&gt;"",$A17&lt;&gt;"TOTAL"),IF(AND([4]INVESTIGADOR_Categoria!$CO15&lt;&gt;"",[4]INVESTIGADOR_Categoria!$CO15&lt;&gt;0),[4]INVESTIGADOR_Categoria!$CO15,""),IF($A17="TOTAL",SUM(INDIRECT("BD4:BD"&amp;ROW()-1)),""))</f>
        <v/>
      </c>
      <c r="BE17" s="3" t="str">
        <f ca="1">IF(AND($A17&lt;&gt;"",$A17&lt;&gt;"TOTAL"),IF(AND([4]INVESTIGADOR_Categoria!$CQ15&lt;&gt;"",[4]INVESTIGADOR_Categoria!$CQ15&lt;&gt;0),[4]INVESTIGADOR_Categoria!$CQ15,""),IF($A17="TOTAL",SUM(INDIRECT("BE4:BE"&amp;ROW()-1)),""))</f>
        <v/>
      </c>
      <c r="BF17" s="3" t="str">
        <f t="shared" ca="1" si="18"/>
        <v/>
      </c>
    </row>
    <row r="18" spans="1:58" x14ac:dyDescent="0.2">
      <c r="A18" s="25" t="str">
        <f>IF([4]INVESTIGADOR_Categoria!$B16&lt;&gt;"",[4]INVESTIGADOR_Categoria!$B16,IF(AND([4]INVESTIGADOR_Categoria!$B16="",[4]INVESTIGADOR_Categoria!$B17="",[4]INVESTIGADOR_Categoria!$B15=""),"","TOTAL"))</f>
        <v/>
      </c>
      <c r="B18" s="3" t="str">
        <f ca="1">IF(AND($A18&lt;&gt;"",$A18&lt;&gt;"TOTAL"),IF(AND([4]INVESTIGADOR_Categoria!$C16&lt;&gt;"",[4]INVESTIGADOR_Categoria!$C16&lt;&gt;0),[4]INVESTIGADOR_Categoria!$C16,""),IF($A18="TOTAL",SUM(INDIRECT("B4:B"&amp;ROW()-1)),""))</f>
        <v/>
      </c>
      <c r="C18" s="3" t="str">
        <f ca="1">IF(AND($A18&lt;&gt;"",$A18&lt;&gt;"TOTAL"),IF(AND([4]INVESTIGADOR_Categoria!$E16&lt;&gt;"",[4]INVESTIGADOR_Categoria!$E16&lt;&gt;0),[4]INVESTIGADOR_Categoria!$E16,""),IF($A18="TOTAL",SUM(INDIRECT("C4:C"&amp;ROW()-1)),""))</f>
        <v/>
      </c>
      <c r="D18" s="3" t="str">
        <f t="shared" ca="1" si="0"/>
        <v/>
      </c>
      <c r="E18" s="3" t="str">
        <f ca="1">IF(AND($A18&lt;&gt;"",$A18&lt;&gt;"TOTAL"),IF(AND([4]INVESTIGADOR_Categoria!$H16&lt;&gt;"",[4]INVESTIGADOR_Categoria!$H16&lt;&gt;0),[4]INVESTIGADOR_Categoria!$H16,""),IF($A18="TOTAL",SUM(INDIRECT("E4:E"&amp;ROW()-1)),""))</f>
        <v/>
      </c>
      <c r="F18" s="3" t="str">
        <f ca="1">IF(AND($A18&lt;&gt;"",$A18&lt;&gt;"TOTAL"),IF(AND([4]INVESTIGADOR_Categoria!$J16&lt;&gt;"",[4]INVESTIGADOR_Categoria!$J16&lt;&gt;0),[4]INVESTIGADOR_Categoria!$J16,""),IF($A18="TOTAL",SUM(INDIRECT("F4:F"&amp;ROW()-1)),""))</f>
        <v/>
      </c>
      <c r="G18" s="3" t="str">
        <f t="shared" ca="1" si="1"/>
        <v/>
      </c>
      <c r="H18" s="3" t="str">
        <f ca="1">IF(AND($A18&lt;&gt;"",$A18&lt;&gt;"TOTAL"),IF(AND([4]INVESTIGADOR_Categoria!$M16&lt;&gt;"",[4]INVESTIGADOR_Categoria!$M16&lt;&gt;0),[4]INVESTIGADOR_Categoria!$M16,""),IF($A18="TOTAL",SUM(INDIRECT("H4:H"&amp;ROW()-1)),""))</f>
        <v/>
      </c>
      <c r="I18" s="3" t="str">
        <f ca="1">IF(AND($A18&lt;&gt;"",$A18&lt;&gt;"TOTAL"),IF(AND([4]INVESTIGADOR_Categoria!$O16&lt;&gt;"",[4]INVESTIGADOR_Categoria!$O16&lt;&gt;0),[4]INVESTIGADOR_Categoria!$O16,""),IF($A18="TOTAL",SUM(INDIRECT("I4:I"&amp;ROW()-1)),""))</f>
        <v/>
      </c>
      <c r="J18" s="3" t="str">
        <f t="shared" ca="1" si="2"/>
        <v/>
      </c>
      <c r="K18" s="3" t="str">
        <f ca="1">IF(AND($A18&lt;&gt;"",$A18&lt;&gt;"TOTAL"),IF(AND([4]INVESTIGADOR_Categoria!$R16&lt;&gt;"",[4]INVESTIGADOR_Categoria!$R16&lt;&gt;0),[4]INVESTIGADOR_Categoria!$R16,""),IF($A18="TOTAL",SUM(INDIRECT("K4:K"&amp;ROW()-1)),""))</f>
        <v/>
      </c>
      <c r="L18" s="3" t="str">
        <f ca="1">IF(AND($A18&lt;&gt;"",$A18&lt;&gt;"TOTAL"),IF(AND([4]INVESTIGADOR_Categoria!$T16&lt;&gt;"",[4]INVESTIGADOR_Categoria!$T16&lt;&gt;0),[4]INVESTIGADOR_Categoria!$T16,""),IF($A18="TOTAL",SUM(INDIRECT("L4:L"&amp;ROW()-1)),""))</f>
        <v/>
      </c>
      <c r="M18" s="3" t="str">
        <f t="shared" ca="1" si="3"/>
        <v/>
      </c>
      <c r="N18" s="3" t="str">
        <f ca="1">IF(AND($A18&lt;&gt;"",$A18&lt;&gt;"TOTAL"),IF(AND([4]INVESTIGADOR_Categoria!$W16&lt;&gt;"",[4]INVESTIGADOR_Categoria!$W16&lt;&gt;0),[4]INVESTIGADOR_Categoria!$W16,""),IF($A18="TOTAL",SUM(INDIRECT("N4:N"&amp;ROW()-1)),""))</f>
        <v/>
      </c>
      <c r="O18" s="3" t="str">
        <f ca="1">IF(AND($A18&lt;&gt;"",$A18&lt;&gt;"TOTAL"),IF(AND([4]INVESTIGADOR_Categoria!$Y16&lt;&gt;"",[4]INVESTIGADOR_Categoria!$Y16&lt;&gt;0),[4]INVESTIGADOR_Categoria!$Y16,""),IF($A18="TOTAL",SUM(INDIRECT("O4:O"&amp;ROW()-1)),""))</f>
        <v/>
      </c>
      <c r="P18" s="3" t="str">
        <f t="shared" ca="1" si="4"/>
        <v/>
      </c>
      <c r="Q18" s="3" t="str">
        <f ca="1">IF(AND($A18&lt;&gt;"",$A18&lt;&gt;"TOTAL"),IF(AND([4]INVESTIGADOR_Categoria!$AB16&lt;&gt;"",[4]INVESTIGADOR_Categoria!$AB16&lt;&gt;0),[4]INVESTIGADOR_Categoria!$AB16,""),IF($A18="TOTAL",SUM(INDIRECT("Q4:Q"&amp;ROW()-1)),""))</f>
        <v/>
      </c>
      <c r="R18" s="3" t="str">
        <f ca="1">IF(AND($A18&lt;&gt;"",$A18&lt;&gt;"TOTAL"),IF(AND([4]INVESTIGADOR_Categoria!$AD16&lt;&gt;"",[4]INVESTIGADOR_Categoria!$AD16&lt;&gt;0),[4]INVESTIGADOR_Categoria!$AD16,""),IF($A18="TOTAL",SUM(INDIRECT("R4:R"&amp;ROW()-1)),""))</f>
        <v/>
      </c>
      <c r="S18" s="3" t="str">
        <f t="shared" ca="1" si="5"/>
        <v/>
      </c>
      <c r="T18" s="3" t="str">
        <f ca="1">IF(AND($A18&lt;&gt;"",$A18&lt;&gt;"TOTAL"),IF(AND([4]INVESTIGADOR_Categoria!$AG16&lt;&gt;"",[4]INVESTIGADOR_Categoria!$AG16&lt;&gt;0),[4]INVESTIGADOR_Categoria!$AG16,""),IF($A18="TOTAL",SUM(INDIRECT("T4:T"&amp;ROW()-1)),""))</f>
        <v/>
      </c>
      <c r="U18" s="3" t="str">
        <f ca="1">IF(AND($A18&lt;&gt;"",$A18&lt;&gt;"TOTAL"),IF(AND([4]INVESTIGADOR_Categoria!$AI16&lt;&gt;"",[4]INVESTIGADOR_Categoria!$AI16&lt;&gt;0),[4]INVESTIGADOR_Categoria!$AI16,""),IF($A18="TOTAL",SUM(INDIRECT("U4:U"&amp;ROW()-1)),""))</f>
        <v/>
      </c>
      <c r="V18" s="3" t="str">
        <f t="shared" ca="1" si="6"/>
        <v/>
      </c>
      <c r="W18" s="3" t="str">
        <f ca="1">IF(AND($A18&lt;&gt;"",$A18&lt;&gt;"TOTAL"),IF(AND([4]INVESTIGADOR_Categoria!$AL16&lt;&gt;"",[4]INVESTIGADOR_Categoria!$AL16&lt;&gt;0),[4]INVESTIGADOR_Categoria!$AL16,""),IF($A18="TOTAL",SUM(INDIRECT("W4:W"&amp;ROW()-1)),""))</f>
        <v/>
      </c>
      <c r="X18" s="3" t="str">
        <f ca="1">IF(AND($A18&lt;&gt;"",$A18&lt;&gt;"TOTAL"),IF(AND([4]INVESTIGADOR_Categoria!$AN16&lt;&gt;"",[4]INVESTIGADOR_Categoria!$AN16&lt;&gt;0),[4]INVESTIGADOR_Categoria!$AN16,""),IF($A18="TOTAL",SUM(INDIRECT("X4:X"&amp;ROW()-1)),""))</f>
        <v/>
      </c>
      <c r="Y18" s="3" t="str">
        <f t="shared" ca="1" si="7"/>
        <v/>
      </c>
      <c r="Z18" s="3" t="str">
        <f ca="1">IF(AND($A18&lt;&gt;"",$A18&lt;&gt;"TOTAL"),IF(AND([4]INVESTIGADOR_Categoria!$AQ16&lt;&gt;"",[4]INVESTIGADOR_Categoria!$AQ16&lt;&gt;0),[4]INVESTIGADOR_Categoria!$AQ16,""),IF($A18="TOTAL",SUM(INDIRECT("Z4:Z"&amp;ROW()-1)),""))</f>
        <v/>
      </c>
      <c r="AA18" s="3" t="str">
        <f ca="1">IF(AND($A18&lt;&gt;"",$A18&lt;&gt;"TOTAL"),IF(AND([4]INVESTIGADOR_Categoria!$AS16&lt;&gt;"",[4]INVESTIGADOR_Categoria!$AS16&lt;&gt;0),[4]INVESTIGADOR_Categoria!$AS16,""),IF($A18="TOTAL",SUM(INDIRECT("AA4:AA"&amp;ROW()-1)),""))</f>
        <v/>
      </c>
      <c r="AB18" s="3" t="str">
        <f t="shared" ca="1" si="8"/>
        <v/>
      </c>
      <c r="AC18" s="3" t="str">
        <f ca="1">IF(AND($A18&lt;&gt;"",$A18&lt;&gt;"TOTAL"),IF(AND([4]INVESTIGADOR_Categoria!$AV16&lt;&gt;"",[4]INVESTIGADOR_Categoria!$AV16&lt;&gt;0),[4]INVESTIGADOR_Categoria!$AV16,""),IF($A18="TOTAL",SUM(INDIRECT("AC4:AC"&amp;ROW()-1)),""))</f>
        <v/>
      </c>
      <c r="AD18" s="3" t="str">
        <f ca="1">IF(AND($A18&lt;&gt;"",$A18&lt;&gt;"TOTAL"),IF(AND([4]INVESTIGADOR_Categoria!$AX16&lt;&gt;"",[4]INVESTIGADOR_Categoria!$AX16&lt;&gt;0),[4]INVESTIGADOR_Categoria!$AX16,""),IF($A18="TOTAL",SUM(INDIRECT("AD4:AD"&amp;ROW()-1)),""))</f>
        <v/>
      </c>
      <c r="AE18" s="3" t="str">
        <f t="shared" ca="1" si="9"/>
        <v/>
      </c>
      <c r="AF18" s="3" t="str">
        <f ca="1">IF(AND($A18&lt;&gt;"",$A18&lt;&gt;"TOTAL"),IF(AND([4]INVESTIGADOR_Categoria!$BA16&lt;&gt;"",[4]INVESTIGADOR_Categoria!$BA16&lt;&gt;0),[4]INVESTIGADOR_Categoria!$BA16,""),IF($A18="TOTAL",SUM(INDIRECT("AF4:AF"&amp;ROW()-1)),""))</f>
        <v/>
      </c>
      <c r="AG18" s="3" t="str">
        <f ca="1">IF(AND($A18&lt;&gt;"",$A18&lt;&gt;"TOTAL"),IF(AND([4]INVESTIGADOR_Categoria!$BC16&lt;&gt;"",[4]INVESTIGADOR_Categoria!$BC16&lt;&gt;0),[4]INVESTIGADOR_Categoria!$BC16,""),IF($A18="TOTAL",SUM(INDIRECT("AG4:AG"&amp;ROW()-1)),""))</f>
        <v/>
      </c>
      <c r="AH18" s="3" t="str">
        <f t="shared" ca="1" si="10"/>
        <v/>
      </c>
      <c r="AI18" s="3" t="str">
        <f ca="1">IF(AND($A18&lt;&gt;"",$A18&lt;&gt;"TOTAL"),IF(AND([4]INVESTIGADOR_Categoria!$BF16&lt;&gt;"",[4]INVESTIGADOR_Categoria!$BF16&lt;&gt;0),[4]INVESTIGADOR_Categoria!$BF16,""),IF($A18="TOTAL",SUM(INDIRECT("AI4:AI"&amp;ROW()-1)),""))</f>
        <v/>
      </c>
      <c r="AJ18" s="3" t="str">
        <f ca="1">IF(AND($A18&lt;&gt;"",$A18&lt;&gt;"TOTAL"),IF(AND([4]INVESTIGADOR_Categoria!$BH16&lt;&gt;"",[4]INVESTIGADOR_Categoria!$BH16&lt;&gt;0),[4]INVESTIGADOR_Categoria!$BH16,""),IF($A18="TOTAL",SUM(INDIRECT("AJ4:AJ"&amp;ROW()-1)),""))</f>
        <v/>
      </c>
      <c r="AK18" s="3" t="str">
        <f t="shared" ca="1" si="11"/>
        <v/>
      </c>
      <c r="AL18" s="3" t="str">
        <f ca="1">IF(AND($A18&lt;&gt;"",$A18&lt;&gt;"TOTAL"),IF(AND([4]INVESTIGADOR_Categoria!$BK16&lt;&gt;"",[4]INVESTIGADOR_Categoria!$BK16&lt;&gt;0),[4]INVESTIGADOR_Categoria!$BK16,""),IF($A18="TOTAL",SUM(INDIRECT("AL4:AL"&amp;ROW()-1)),""))</f>
        <v/>
      </c>
      <c r="AM18" s="3" t="str">
        <f ca="1">IF(AND($A18&lt;&gt;"",$A18&lt;&gt;"TOTAL"),IF(AND([4]INVESTIGADOR_Categoria!$BM16&lt;&gt;"",[4]INVESTIGADOR_Categoria!$BM16&lt;&gt;0),[4]INVESTIGADOR_Categoria!$BM16,""),IF($A18="TOTAL",SUM(INDIRECT("AM4:AM"&amp;ROW()-1)),""))</f>
        <v/>
      </c>
      <c r="AN18" s="3" t="str">
        <f t="shared" ca="1" si="12"/>
        <v/>
      </c>
      <c r="AO18" s="3" t="str">
        <f ca="1">IF(AND($A18&lt;&gt;"",$A18&lt;&gt;"TOTAL"),IF(AND([4]INVESTIGADOR_Categoria!$BP16&lt;&gt;"",[4]INVESTIGADOR_Categoria!$BP16&lt;&gt;0),[4]INVESTIGADOR_Categoria!$BP16,""),IF($A18="TOTAL",SUM(INDIRECT("AO4:AO"&amp;ROW()-1)),""))</f>
        <v/>
      </c>
      <c r="AP18" s="3" t="str">
        <f ca="1">IF(AND($A18&lt;&gt;"",$A18&lt;&gt;"TOTAL"),IF(AND([4]INVESTIGADOR_Categoria!$BR16&lt;&gt;"",[4]INVESTIGADOR_Categoria!$BR16&lt;&gt;0),[4]INVESTIGADOR_Categoria!$BR16,""),IF($A18="TOTAL",SUM(INDIRECT("AP4:AP"&amp;ROW()-1)),""))</f>
        <v/>
      </c>
      <c r="AQ18" s="3" t="str">
        <f t="shared" ca="1" si="13"/>
        <v/>
      </c>
      <c r="AR18" s="3" t="str">
        <f ca="1">IF(AND($A18&lt;&gt;"",$A18&lt;&gt;"TOTAL"),IF(AND([4]INVESTIGADOR_Categoria!$BU16&lt;&gt;"",[4]INVESTIGADOR_Categoria!$BU16&lt;&gt;0),[4]INVESTIGADOR_Categoria!$BU16,""),IF($A18="TOTAL",SUM(INDIRECT("AR4:AR"&amp;ROW()-1)),""))</f>
        <v/>
      </c>
      <c r="AS18" s="3" t="str">
        <f ca="1">IF(AND($A18&lt;&gt;"",$A18&lt;&gt;"TOTAL"),IF(AND([4]INVESTIGADOR_Categoria!$BW16&lt;&gt;"",[4]INVESTIGADOR_Categoria!$BW16&lt;&gt;0),[4]INVESTIGADOR_Categoria!$BW16,""),IF($A18="TOTAL",SUM(INDIRECT("AS4:AS"&amp;ROW()-1)),""))</f>
        <v/>
      </c>
      <c r="AT18" s="3" t="str">
        <f t="shared" ca="1" si="14"/>
        <v/>
      </c>
      <c r="AU18" s="3" t="str">
        <f ca="1">IF(AND($A18&lt;&gt;"",$A18&lt;&gt;"TOTAL"),IF(AND([4]INVESTIGADOR_Categoria!$BZ16&lt;&gt;"",[4]INVESTIGADOR_Categoria!$BZ16&lt;&gt;0),[4]INVESTIGADOR_Categoria!$BZ16,""),IF($A18="TOTAL",SUM(INDIRECT("AU4:AU"&amp;ROW()-1)),""))</f>
        <v/>
      </c>
      <c r="AV18" s="3" t="str">
        <f ca="1">IF(AND($A18&lt;&gt;"",$A18&lt;&gt;"TOTAL"),IF(AND([4]INVESTIGADOR_Categoria!$CB16&lt;&gt;"",[4]INVESTIGADOR_Categoria!$CB16&lt;&gt;0),[4]INVESTIGADOR_Categoria!$CB16,""),IF($A18="TOTAL",SUM(INDIRECT("AV4:AV"&amp;ROW()-1)),""))</f>
        <v/>
      </c>
      <c r="AW18" s="3" t="str">
        <f t="shared" ca="1" si="15"/>
        <v/>
      </c>
      <c r="AX18" s="3" t="str">
        <f ca="1">IF(AND($A18&lt;&gt;"",$A18&lt;&gt;"TOTAL"),IF(AND([4]INVESTIGADOR_Categoria!$CE16&lt;&gt;"",[4]INVESTIGADOR_Categoria!$CE16&lt;&gt;0),[4]INVESTIGADOR_Categoria!$CE16,""),IF($A18="TOTAL",SUM(INDIRECT("AX4:AX"&amp;ROW()-1)),""))</f>
        <v/>
      </c>
      <c r="AY18" s="3" t="str">
        <f ca="1">IF(AND($A18&lt;&gt;"",$A18&lt;&gt;"TOTAL"),IF(AND([4]INVESTIGADOR_Categoria!$CG16&lt;&gt;"",[4]INVESTIGADOR_Categoria!$CG16&lt;&gt;0),[4]INVESTIGADOR_Categoria!$CG16,""),IF($A18="TOTAL",SUM(INDIRECT("AY4:AY"&amp;ROW()-1)),""))</f>
        <v/>
      </c>
      <c r="AZ18" s="3" t="str">
        <f t="shared" ca="1" si="16"/>
        <v/>
      </c>
      <c r="BA18" s="3" t="str">
        <f ca="1">IF(AND($A18&lt;&gt;"",$A18&lt;&gt;"TOTAL"),IF(AND([4]INVESTIGADOR_Categoria!$CJ16&lt;&gt;"",[4]INVESTIGADOR_Categoria!$CJ16&lt;&gt;0),[4]INVESTIGADOR_Categoria!$CJ16,""),IF($A18="TOTAL",SUM(INDIRECT("BA4:BA"&amp;ROW()-1)),""))</f>
        <v/>
      </c>
      <c r="BB18" s="3" t="str">
        <f ca="1">IF(AND($A18&lt;&gt;"",$A18&lt;&gt;"TOTAL"),IF(AND([4]INVESTIGADOR_Categoria!$CL16&lt;&gt;"",[4]INVESTIGADOR_Categoria!$CL16&lt;&gt;0),[4]INVESTIGADOR_Categoria!$CL16,""),IF($A18="TOTAL",SUM(INDIRECT("BB4:BB"&amp;ROW()-1)),""))</f>
        <v/>
      </c>
      <c r="BC18" s="3" t="str">
        <f t="shared" ca="1" si="17"/>
        <v/>
      </c>
      <c r="BD18" s="3" t="str">
        <f ca="1">IF(AND($A18&lt;&gt;"",$A18&lt;&gt;"TOTAL"),IF(AND([4]INVESTIGADOR_Categoria!$CO16&lt;&gt;"",[4]INVESTIGADOR_Categoria!$CO16&lt;&gt;0),[4]INVESTIGADOR_Categoria!$CO16,""),IF($A18="TOTAL",SUM(INDIRECT("BD4:BD"&amp;ROW()-1)),""))</f>
        <v/>
      </c>
      <c r="BE18" s="3" t="str">
        <f ca="1">IF(AND($A18&lt;&gt;"",$A18&lt;&gt;"TOTAL"),IF(AND([4]INVESTIGADOR_Categoria!$CQ16&lt;&gt;"",[4]INVESTIGADOR_Categoria!$CQ16&lt;&gt;0),[4]INVESTIGADOR_Categoria!$CQ16,""),IF($A18="TOTAL",SUM(INDIRECT("BE4:BE"&amp;ROW()-1)),""))</f>
        <v/>
      </c>
      <c r="BF18" s="3" t="str">
        <f t="shared" ca="1" si="18"/>
        <v/>
      </c>
    </row>
    <row r="19" spans="1:58" x14ac:dyDescent="0.2">
      <c r="A19" s="25" t="str">
        <f>IF([4]INVESTIGADOR_Categoria!$B17&lt;&gt;"",[4]INVESTIGADOR_Categoria!$B17,IF(AND([4]INVESTIGADOR_Categoria!$B17="",[4]INVESTIGADOR_Categoria!$B18="",[4]INVESTIGADOR_Categoria!$B16=""),"","TOTAL"))</f>
        <v/>
      </c>
      <c r="B19" s="3" t="str">
        <f ca="1">IF(AND($A19&lt;&gt;"",$A19&lt;&gt;"TOTAL"),IF(AND([4]INVESTIGADOR_Categoria!$C17&lt;&gt;"",[4]INVESTIGADOR_Categoria!$C17&lt;&gt;0),[4]INVESTIGADOR_Categoria!$C17,""),IF($A19="TOTAL",SUM(INDIRECT("B4:B"&amp;ROW()-1)),""))</f>
        <v/>
      </c>
      <c r="C19" s="3" t="str">
        <f ca="1">IF(AND($A19&lt;&gt;"",$A19&lt;&gt;"TOTAL"),IF(AND([4]INVESTIGADOR_Categoria!$E17&lt;&gt;"",[4]INVESTIGADOR_Categoria!$E17&lt;&gt;0),[4]INVESTIGADOR_Categoria!$E17,""),IF($A19="TOTAL",SUM(INDIRECT("C4:C"&amp;ROW()-1)),""))</f>
        <v/>
      </c>
      <c r="D19" s="3" t="str">
        <f t="shared" ca="1" si="0"/>
        <v/>
      </c>
      <c r="E19" s="3" t="str">
        <f ca="1">IF(AND($A19&lt;&gt;"",$A19&lt;&gt;"TOTAL"),IF(AND([4]INVESTIGADOR_Categoria!$H17&lt;&gt;"",[4]INVESTIGADOR_Categoria!$H17&lt;&gt;0),[4]INVESTIGADOR_Categoria!$H17,""),IF($A19="TOTAL",SUM(INDIRECT("E4:E"&amp;ROW()-1)),""))</f>
        <v/>
      </c>
      <c r="F19" s="3" t="str">
        <f ca="1">IF(AND($A19&lt;&gt;"",$A19&lt;&gt;"TOTAL"),IF(AND([4]INVESTIGADOR_Categoria!$J17&lt;&gt;"",[4]INVESTIGADOR_Categoria!$J17&lt;&gt;0),[4]INVESTIGADOR_Categoria!$J17,""),IF($A19="TOTAL",SUM(INDIRECT("F4:F"&amp;ROW()-1)),""))</f>
        <v/>
      </c>
      <c r="G19" s="3" t="str">
        <f t="shared" ca="1" si="1"/>
        <v/>
      </c>
      <c r="H19" s="3" t="str">
        <f ca="1">IF(AND($A19&lt;&gt;"",$A19&lt;&gt;"TOTAL"),IF(AND([4]INVESTIGADOR_Categoria!$M17&lt;&gt;"",[4]INVESTIGADOR_Categoria!$M17&lt;&gt;0),[4]INVESTIGADOR_Categoria!$M17,""),IF($A19="TOTAL",SUM(INDIRECT("H4:H"&amp;ROW()-1)),""))</f>
        <v/>
      </c>
      <c r="I19" s="3" t="str">
        <f ca="1">IF(AND($A19&lt;&gt;"",$A19&lt;&gt;"TOTAL"),IF(AND([4]INVESTIGADOR_Categoria!$O17&lt;&gt;"",[4]INVESTIGADOR_Categoria!$O17&lt;&gt;0),[4]INVESTIGADOR_Categoria!$O17,""),IF($A19="TOTAL",SUM(INDIRECT("I4:I"&amp;ROW()-1)),""))</f>
        <v/>
      </c>
      <c r="J19" s="3" t="str">
        <f t="shared" ca="1" si="2"/>
        <v/>
      </c>
      <c r="K19" s="3" t="str">
        <f ca="1">IF(AND($A19&lt;&gt;"",$A19&lt;&gt;"TOTAL"),IF(AND([4]INVESTIGADOR_Categoria!$R17&lt;&gt;"",[4]INVESTIGADOR_Categoria!$R17&lt;&gt;0),[4]INVESTIGADOR_Categoria!$R17,""),IF($A19="TOTAL",SUM(INDIRECT("K4:K"&amp;ROW()-1)),""))</f>
        <v/>
      </c>
      <c r="L19" s="3" t="str">
        <f ca="1">IF(AND($A19&lt;&gt;"",$A19&lt;&gt;"TOTAL"),IF(AND([4]INVESTIGADOR_Categoria!$T17&lt;&gt;"",[4]INVESTIGADOR_Categoria!$T17&lt;&gt;0),[4]INVESTIGADOR_Categoria!$T17,""),IF($A19="TOTAL",SUM(INDIRECT("L4:L"&amp;ROW()-1)),""))</f>
        <v/>
      </c>
      <c r="M19" s="3" t="str">
        <f t="shared" ca="1" si="3"/>
        <v/>
      </c>
      <c r="N19" s="3" t="str">
        <f ca="1">IF(AND($A19&lt;&gt;"",$A19&lt;&gt;"TOTAL"),IF(AND([4]INVESTIGADOR_Categoria!$W17&lt;&gt;"",[4]INVESTIGADOR_Categoria!$W17&lt;&gt;0),[4]INVESTIGADOR_Categoria!$W17,""),IF($A19="TOTAL",SUM(INDIRECT("N4:N"&amp;ROW()-1)),""))</f>
        <v/>
      </c>
      <c r="O19" s="3" t="str">
        <f ca="1">IF(AND($A19&lt;&gt;"",$A19&lt;&gt;"TOTAL"),IF(AND([4]INVESTIGADOR_Categoria!$Y17&lt;&gt;"",[4]INVESTIGADOR_Categoria!$Y17&lt;&gt;0),[4]INVESTIGADOR_Categoria!$Y17,""),IF($A19="TOTAL",SUM(INDIRECT("O4:O"&amp;ROW()-1)),""))</f>
        <v/>
      </c>
      <c r="P19" s="3" t="str">
        <f t="shared" ca="1" si="4"/>
        <v/>
      </c>
      <c r="Q19" s="3" t="str">
        <f ca="1">IF(AND($A19&lt;&gt;"",$A19&lt;&gt;"TOTAL"),IF(AND([4]INVESTIGADOR_Categoria!$AB17&lt;&gt;"",[4]INVESTIGADOR_Categoria!$AB17&lt;&gt;0),[4]INVESTIGADOR_Categoria!$AB17,""),IF($A19="TOTAL",SUM(INDIRECT("Q4:Q"&amp;ROW()-1)),""))</f>
        <v/>
      </c>
      <c r="R19" s="3" t="str">
        <f ca="1">IF(AND($A19&lt;&gt;"",$A19&lt;&gt;"TOTAL"),IF(AND([4]INVESTIGADOR_Categoria!$AD17&lt;&gt;"",[4]INVESTIGADOR_Categoria!$AD17&lt;&gt;0),[4]INVESTIGADOR_Categoria!$AD17,""),IF($A19="TOTAL",SUM(INDIRECT("R4:R"&amp;ROW()-1)),""))</f>
        <v/>
      </c>
      <c r="S19" s="3" t="str">
        <f t="shared" ca="1" si="5"/>
        <v/>
      </c>
      <c r="T19" s="3" t="str">
        <f ca="1">IF(AND($A19&lt;&gt;"",$A19&lt;&gt;"TOTAL"),IF(AND([4]INVESTIGADOR_Categoria!$AG17&lt;&gt;"",[4]INVESTIGADOR_Categoria!$AG17&lt;&gt;0),[4]INVESTIGADOR_Categoria!$AG17,""),IF($A19="TOTAL",SUM(INDIRECT("T4:T"&amp;ROW()-1)),""))</f>
        <v/>
      </c>
      <c r="U19" s="3" t="str">
        <f ca="1">IF(AND($A19&lt;&gt;"",$A19&lt;&gt;"TOTAL"),IF(AND([4]INVESTIGADOR_Categoria!$AI17&lt;&gt;"",[4]INVESTIGADOR_Categoria!$AI17&lt;&gt;0),[4]INVESTIGADOR_Categoria!$AI17,""),IF($A19="TOTAL",SUM(INDIRECT("U4:U"&amp;ROW()-1)),""))</f>
        <v/>
      </c>
      <c r="V19" s="3" t="str">
        <f t="shared" ca="1" si="6"/>
        <v/>
      </c>
      <c r="W19" s="3" t="str">
        <f ca="1">IF(AND($A19&lt;&gt;"",$A19&lt;&gt;"TOTAL"),IF(AND([4]INVESTIGADOR_Categoria!$AL17&lt;&gt;"",[4]INVESTIGADOR_Categoria!$AL17&lt;&gt;0),[4]INVESTIGADOR_Categoria!$AL17,""),IF($A19="TOTAL",SUM(INDIRECT("W4:W"&amp;ROW()-1)),""))</f>
        <v/>
      </c>
      <c r="X19" s="3" t="str">
        <f ca="1">IF(AND($A19&lt;&gt;"",$A19&lt;&gt;"TOTAL"),IF(AND([4]INVESTIGADOR_Categoria!$AN17&lt;&gt;"",[4]INVESTIGADOR_Categoria!$AN17&lt;&gt;0),[4]INVESTIGADOR_Categoria!$AN17,""),IF($A19="TOTAL",SUM(INDIRECT("X4:X"&amp;ROW()-1)),""))</f>
        <v/>
      </c>
      <c r="Y19" s="3" t="str">
        <f t="shared" ca="1" si="7"/>
        <v/>
      </c>
      <c r="Z19" s="3" t="str">
        <f ca="1">IF(AND($A19&lt;&gt;"",$A19&lt;&gt;"TOTAL"),IF(AND([4]INVESTIGADOR_Categoria!$AQ17&lt;&gt;"",[4]INVESTIGADOR_Categoria!$AQ17&lt;&gt;0),[4]INVESTIGADOR_Categoria!$AQ17,""),IF($A19="TOTAL",SUM(INDIRECT("Z4:Z"&amp;ROW()-1)),""))</f>
        <v/>
      </c>
      <c r="AA19" s="3" t="str">
        <f ca="1">IF(AND($A19&lt;&gt;"",$A19&lt;&gt;"TOTAL"),IF(AND([4]INVESTIGADOR_Categoria!$AS17&lt;&gt;"",[4]INVESTIGADOR_Categoria!$AS17&lt;&gt;0),[4]INVESTIGADOR_Categoria!$AS17,""),IF($A19="TOTAL",SUM(INDIRECT("AA4:AA"&amp;ROW()-1)),""))</f>
        <v/>
      </c>
      <c r="AB19" s="3" t="str">
        <f t="shared" ca="1" si="8"/>
        <v/>
      </c>
      <c r="AC19" s="3" t="str">
        <f ca="1">IF(AND($A19&lt;&gt;"",$A19&lt;&gt;"TOTAL"),IF(AND([4]INVESTIGADOR_Categoria!$AV17&lt;&gt;"",[4]INVESTIGADOR_Categoria!$AV17&lt;&gt;0),[4]INVESTIGADOR_Categoria!$AV17,""),IF($A19="TOTAL",SUM(INDIRECT("AC4:AC"&amp;ROW()-1)),""))</f>
        <v/>
      </c>
      <c r="AD19" s="3" t="str">
        <f ca="1">IF(AND($A19&lt;&gt;"",$A19&lt;&gt;"TOTAL"),IF(AND([4]INVESTIGADOR_Categoria!$AX17&lt;&gt;"",[4]INVESTIGADOR_Categoria!$AX17&lt;&gt;0),[4]INVESTIGADOR_Categoria!$AX17,""),IF($A19="TOTAL",SUM(INDIRECT("AD4:AD"&amp;ROW()-1)),""))</f>
        <v/>
      </c>
      <c r="AE19" s="3" t="str">
        <f t="shared" ca="1" si="9"/>
        <v/>
      </c>
      <c r="AF19" s="3" t="str">
        <f ca="1">IF(AND($A19&lt;&gt;"",$A19&lt;&gt;"TOTAL"),IF(AND([4]INVESTIGADOR_Categoria!$BA17&lt;&gt;"",[4]INVESTIGADOR_Categoria!$BA17&lt;&gt;0),[4]INVESTIGADOR_Categoria!$BA17,""),IF($A19="TOTAL",SUM(INDIRECT("AF4:AF"&amp;ROW()-1)),""))</f>
        <v/>
      </c>
      <c r="AG19" s="3" t="str">
        <f ca="1">IF(AND($A19&lt;&gt;"",$A19&lt;&gt;"TOTAL"),IF(AND([4]INVESTIGADOR_Categoria!$BC17&lt;&gt;"",[4]INVESTIGADOR_Categoria!$BC17&lt;&gt;0),[4]INVESTIGADOR_Categoria!$BC17,""),IF($A19="TOTAL",SUM(INDIRECT("AG4:AG"&amp;ROW()-1)),""))</f>
        <v/>
      </c>
      <c r="AH19" s="3" t="str">
        <f t="shared" ca="1" si="10"/>
        <v/>
      </c>
      <c r="AI19" s="3" t="str">
        <f ca="1">IF(AND($A19&lt;&gt;"",$A19&lt;&gt;"TOTAL"),IF(AND([4]INVESTIGADOR_Categoria!$BF17&lt;&gt;"",[4]INVESTIGADOR_Categoria!$BF17&lt;&gt;0),[4]INVESTIGADOR_Categoria!$BF17,""),IF($A19="TOTAL",SUM(INDIRECT("AI4:AI"&amp;ROW()-1)),""))</f>
        <v/>
      </c>
      <c r="AJ19" s="3" t="str">
        <f ca="1">IF(AND($A19&lt;&gt;"",$A19&lt;&gt;"TOTAL"),IF(AND([4]INVESTIGADOR_Categoria!$BH17&lt;&gt;"",[4]INVESTIGADOR_Categoria!$BH17&lt;&gt;0),[4]INVESTIGADOR_Categoria!$BH17,""),IF($A19="TOTAL",SUM(INDIRECT("AJ4:AJ"&amp;ROW()-1)),""))</f>
        <v/>
      </c>
      <c r="AK19" s="3" t="str">
        <f t="shared" ca="1" si="11"/>
        <v/>
      </c>
      <c r="AL19" s="3" t="str">
        <f ca="1">IF(AND($A19&lt;&gt;"",$A19&lt;&gt;"TOTAL"),IF(AND([4]INVESTIGADOR_Categoria!$BK17&lt;&gt;"",[4]INVESTIGADOR_Categoria!$BK17&lt;&gt;0),[4]INVESTIGADOR_Categoria!$BK17,""),IF($A19="TOTAL",SUM(INDIRECT("AL4:AL"&amp;ROW()-1)),""))</f>
        <v/>
      </c>
      <c r="AM19" s="3" t="str">
        <f ca="1">IF(AND($A19&lt;&gt;"",$A19&lt;&gt;"TOTAL"),IF(AND([4]INVESTIGADOR_Categoria!$BM17&lt;&gt;"",[4]INVESTIGADOR_Categoria!$BM17&lt;&gt;0),[4]INVESTIGADOR_Categoria!$BM17,""),IF($A19="TOTAL",SUM(INDIRECT("AM4:AM"&amp;ROW()-1)),""))</f>
        <v/>
      </c>
      <c r="AN19" s="3" t="str">
        <f t="shared" ca="1" si="12"/>
        <v/>
      </c>
      <c r="AO19" s="3" t="str">
        <f ca="1">IF(AND($A19&lt;&gt;"",$A19&lt;&gt;"TOTAL"),IF(AND([4]INVESTIGADOR_Categoria!$BP17&lt;&gt;"",[4]INVESTIGADOR_Categoria!$BP17&lt;&gt;0),[4]INVESTIGADOR_Categoria!$BP17,""),IF($A19="TOTAL",SUM(INDIRECT("AO4:AO"&amp;ROW()-1)),""))</f>
        <v/>
      </c>
      <c r="AP19" s="3" t="str">
        <f ca="1">IF(AND($A19&lt;&gt;"",$A19&lt;&gt;"TOTAL"),IF(AND([4]INVESTIGADOR_Categoria!$BR17&lt;&gt;"",[4]INVESTIGADOR_Categoria!$BR17&lt;&gt;0),[4]INVESTIGADOR_Categoria!$BR17,""),IF($A19="TOTAL",SUM(INDIRECT("AP4:AP"&amp;ROW()-1)),""))</f>
        <v/>
      </c>
      <c r="AQ19" s="3" t="str">
        <f t="shared" ca="1" si="13"/>
        <v/>
      </c>
      <c r="AR19" s="3" t="str">
        <f ca="1">IF(AND($A19&lt;&gt;"",$A19&lt;&gt;"TOTAL"),IF(AND([4]INVESTIGADOR_Categoria!$BU17&lt;&gt;"",[4]INVESTIGADOR_Categoria!$BU17&lt;&gt;0),[4]INVESTIGADOR_Categoria!$BU17,""),IF($A19="TOTAL",SUM(INDIRECT("AR4:AR"&amp;ROW()-1)),""))</f>
        <v/>
      </c>
      <c r="AS19" s="3" t="str">
        <f ca="1">IF(AND($A19&lt;&gt;"",$A19&lt;&gt;"TOTAL"),IF(AND([4]INVESTIGADOR_Categoria!$BW17&lt;&gt;"",[4]INVESTIGADOR_Categoria!$BW17&lt;&gt;0),[4]INVESTIGADOR_Categoria!$BW17,""),IF($A19="TOTAL",SUM(INDIRECT("AS4:AS"&amp;ROW()-1)),""))</f>
        <v/>
      </c>
      <c r="AT19" s="3" t="str">
        <f t="shared" ca="1" si="14"/>
        <v/>
      </c>
      <c r="AU19" s="3" t="str">
        <f ca="1">IF(AND($A19&lt;&gt;"",$A19&lt;&gt;"TOTAL"),IF(AND([4]INVESTIGADOR_Categoria!$BZ17&lt;&gt;"",[4]INVESTIGADOR_Categoria!$BZ17&lt;&gt;0),[4]INVESTIGADOR_Categoria!$BZ17,""),IF($A19="TOTAL",SUM(INDIRECT("AU4:AU"&amp;ROW()-1)),""))</f>
        <v/>
      </c>
      <c r="AV19" s="3" t="str">
        <f ca="1">IF(AND($A19&lt;&gt;"",$A19&lt;&gt;"TOTAL"),IF(AND([4]INVESTIGADOR_Categoria!$CB17&lt;&gt;"",[4]INVESTIGADOR_Categoria!$CB17&lt;&gt;0),[4]INVESTIGADOR_Categoria!$CB17,""),IF($A19="TOTAL",SUM(INDIRECT("AV4:AV"&amp;ROW()-1)),""))</f>
        <v/>
      </c>
      <c r="AW19" s="3" t="str">
        <f t="shared" ca="1" si="15"/>
        <v/>
      </c>
      <c r="AX19" s="3" t="str">
        <f ca="1">IF(AND($A19&lt;&gt;"",$A19&lt;&gt;"TOTAL"),IF(AND([4]INVESTIGADOR_Categoria!$CE17&lt;&gt;"",[4]INVESTIGADOR_Categoria!$CE17&lt;&gt;0),[4]INVESTIGADOR_Categoria!$CE17,""),IF($A19="TOTAL",SUM(INDIRECT("AX4:AX"&amp;ROW()-1)),""))</f>
        <v/>
      </c>
      <c r="AY19" s="3" t="str">
        <f ca="1">IF(AND($A19&lt;&gt;"",$A19&lt;&gt;"TOTAL"),IF(AND([4]INVESTIGADOR_Categoria!$CG17&lt;&gt;"",[4]INVESTIGADOR_Categoria!$CG17&lt;&gt;0),[4]INVESTIGADOR_Categoria!$CG17,""),IF($A19="TOTAL",SUM(INDIRECT("AY4:AY"&amp;ROW()-1)),""))</f>
        <v/>
      </c>
      <c r="AZ19" s="3" t="str">
        <f t="shared" ca="1" si="16"/>
        <v/>
      </c>
      <c r="BA19" s="3" t="str">
        <f ca="1">IF(AND($A19&lt;&gt;"",$A19&lt;&gt;"TOTAL"),IF(AND([4]INVESTIGADOR_Categoria!$CJ17&lt;&gt;"",[4]INVESTIGADOR_Categoria!$CJ17&lt;&gt;0),[4]INVESTIGADOR_Categoria!$CJ17,""),IF($A19="TOTAL",SUM(INDIRECT("BA4:BA"&amp;ROW()-1)),""))</f>
        <v/>
      </c>
      <c r="BB19" s="3" t="str">
        <f ca="1">IF(AND($A19&lt;&gt;"",$A19&lt;&gt;"TOTAL"),IF(AND([4]INVESTIGADOR_Categoria!$CL17&lt;&gt;"",[4]INVESTIGADOR_Categoria!$CL17&lt;&gt;0),[4]INVESTIGADOR_Categoria!$CL17,""),IF($A19="TOTAL",SUM(INDIRECT("BB4:BB"&amp;ROW()-1)),""))</f>
        <v/>
      </c>
      <c r="BC19" s="3" t="str">
        <f t="shared" ca="1" si="17"/>
        <v/>
      </c>
      <c r="BD19" s="3" t="str">
        <f ca="1">IF(AND($A19&lt;&gt;"",$A19&lt;&gt;"TOTAL"),IF(AND([4]INVESTIGADOR_Categoria!$CO17&lt;&gt;"",[4]INVESTIGADOR_Categoria!$CO17&lt;&gt;0),[4]INVESTIGADOR_Categoria!$CO17,""),IF($A19="TOTAL",SUM(INDIRECT("BD4:BD"&amp;ROW()-1)),""))</f>
        <v/>
      </c>
      <c r="BE19" s="3" t="str">
        <f ca="1">IF(AND($A19&lt;&gt;"",$A19&lt;&gt;"TOTAL"),IF(AND([4]INVESTIGADOR_Categoria!$CQ17&lt;&gt;"",[4]INVESTIGADOR_Categoria!$CQ17&lt;&gt;0),[4]INVESTIGADOR_Categoria!$CQ17,""),IF($A19="TOTAL",SUM(INDIRECT("BE4:BE"&amp;ROW()-1)),""))</f>
        <v/>
      </c>
      <c r="BF19" s="3" t="str">
        <f t="shared" ca="1" si="18"/>
        <v/>
      </c>
    </row>
    <row r="20" spans="1:58" x14ac:dyDescent="0.2">
      <c r="A20" s="25" t="str">
        <f>IF([4]INVESTIGADOR_Categoria!$B18&lt;&gt;"",[4]INVESTIGADOR_Categoria!$B18,IF(AND([4]INVESTIGADOR_Categoria!$B18="",[4]INVESTIGADOR_Categoria!$B19="",[4]INVESTIGADOR_Categoria!$B17=""),"","TOTAL"))</f>
        <v/>
      </c>
      <c r="B20" s="3" t="str">
        <f ca="1">IF(AND($A20&lt;&gt;"",$A20&lt;&gt;"TOTAL"),IF(AND([4]INVESTIGADOR_Categoria!$C18&lt;&gt;"",[4]INVESTIGADOR_Categoria!$C18&lt;&gt;0),[4]INVESTIGADOR_Categoria!$C18,""),IF($A20="TOTAL",SUM(INDIRECT("B4:B"&amp;ROW()-1)),""))</f>
        <v/>
      </c>
      <c r="C20" s="3" t="str">
        <f ca="1">IF(AND($A20&lt;&gt;"",$A20&lt;&gt;"TOTAL"),IF(AND([4]INVESTIGADOR_Categoria!$E18&lt;&gt;"",[4]INVESTIGADOR_Categoria!$E18&lt;&gt;0),[4]INVESTIGADOR_Categoria!$E18,""),IF($A20="TOTAL",SUM(INDIRECT("C4:C"&amp;ROW()-1)),""))</f>
        <v/>
      </c>
      <c r="D20" s="3" t="str">
        <f t="shared" ca="1" si="0"/>
        <v/>
      </c>
      <c r="E20" s="3" t="str">
        <f ca="1">IF(AND($A20&lt;&gt;"",$A20&lt;&gt;"TOTAL"),IF(AND([4]INVESTIGADOR_Categoria!$H18&lt;&gt;"",[4]INVESTIGADOR_Categoria!$H18&lt;&gt;0),[4]INVESTIGADOR_Categoria!$H18,""),IF($A20="TOTAL",SUM(INDIRECT("E4:E"&amp;ROW()-1)),""))</f>
        <v/>
      </c>
      <c r="F20" s="3" t="str">
        <f ca="1">IF(AND($A20&lt;&gt;"",$A20&lt;&gt;"TOTAL"),IF(AND([4]INVESTIGADOR_Categoria!$J18&lt;&gt;"",[4]INVESTIGADOR_Categoria!$J18&lt;&gt;0),[4]INVESTIGADOR_Categoria!$J18,""),IF($A20="TOTAL",SUM(INDIRECT("F4:F"&amp;ROW()-1)),""))</f>
        <v/>
      </c>
      <c r="G20" s="3" t="str">
        <f t="shared" ca="1" si="1"/>
        <v/>
      </c>
      <c r="H20" s="3" t="str">
        <f ca="1">IF(AND($A20&lt;&gt;"",$A20&lt;&gt;"TOTAL"),IF(AND([4]INVESTIGADOR_Categoria!$M18&lt;&gt;"",[4]INVESTIGADOR_Categoria!$M18&lt;&gt;0),[4]INVESTIGADOR_Categoria!$M18,""),IF($A20="TOTAL",SUM(INDIRECT("H4:H"&amp;ROW()-1)),""))</f>
        <v/>
      </c>
      <c r="I20" s="3" t="str">
        <f ca="1">IF(AND($A20&lt;&gt;"",$A20&lt;&gt;"TOTAL"),IF(AND([4]INVESTIGADOR_Categoria!$O18&lt;&gt;"",[4]INVESTIGADOR_Categoria!$O18&lt;&gt;0),[4]INVESTIGADOR_Categoria!$O18,""),IF($A20="TOTAL",SUM(INDIRECT("I4:I"&amp;ROW()-1)),""))</f>
        <v/>
      </c>
      <c r="J20" s="3" t="str">
        <f t="shared" ca="1" si="2"/>
        <v/>
      </c>
      <c r="K20" s="3" t="str">
        <f ca="1">IF(AND($A20&lt;&gt;"",$A20&lt;&gt;"TOTAL"),IF(AND([4]INVESTIGADOR_Categoria!$R18&lt;&gt;"",[4]INVESTIGADOR_Categoria!$R18&lt;&gt;0),[4]INVESTIGADOR_Categoria!$R18,""),IF($A20="TOTAL",SUM(INDIRECT("K4:K"&amp;ROW()-1)),""))</f>
        <v/>
      </c>
      <c r="L20" s="3" t="str">
        <f ca="1">IF(AND($A20&lt;&gt;"",$A20&lt;&gt;"TOTAL"),IF(AND([4]INVESTIGADOR_Categoria!$T18&lt;&gt;"",[4]INVESTIGADOR_Categoria!$T18&lt;&gt;0),[4]INVESTIGADOR_Categoria!$T18,""),IF($A20="TOTAL",SUM(INDIRECT("L4:L"&amp;ROW()-1)),""))</f>
        <v/>
      </c>
      <c r="M20" s="3" t="str">
        <f t="shared" ca="1" si="3"/>
        <v/>
      </c>
      <c r="N20" s="3" t="str">
        <f ca="1">IF(AND($A20&lt;&gt;"",$A20&lt;&gt;"TOTAL"),IF(AND([4]INVESTIGADOR_Categoria!$W18&lt;&gt;"",[4]INVESTIGADOR_Categoria!$W18&lt;&gt;0),[4]INVESTIGADOR_Categoria!$W18,""),IF($A20="TOTAL",SUM(INDIRECT("N4:N"&amp;ROW()-1)),""))</f>
        <v/>
      </c>
      <c r="O20" s="3" t="str">
        <f ca="1">IF(AND($A20&lt;&gt;"",$A20&lt;&gt;"TOTAL"),IF(AND([4]INVESTIGADOR_Categoria!$Y18&lt;&gt;"",[4]INVESTIGADOR_Categoria!$Y18&lt;&gt;0),[4]INVESTIGADOR_Categoria!$Y18,""),IF($A20="TOTAL",SUM(INDIRECT("O4:O"&amp;ROW()-1)),""))</f>
        <v/>
      </c>
      <c r="P20" s="3" t="str">
        <f t="shared" ca="1" si="4"/>
        <v/>
      </c>
      <c r="Q20" s="3" t="str">
        <f ca="1">IF(AND($A20&lt;&gt;"",$A20&lt;&gt;"TOTAL"),IF(AND([4]INVESTIGADOR_Categoria!$AB18&lt;&gt;"",[4]INVESTIGADOR_Categoria!$AB18&lt;&gt;0),[4]INVESTIGADOR_Categoria!$AB18,""),IF($A20="TOTAL",SUM(INDIRECT("Q4:Q"&amp;ROW()-1)),""))</f>
        <v/>
      </c>
      <c r="R20" s="3" t="str">
        <f ca="1">IF(AND($A20&lt;&gt;"",$A20&lt;&gt;"TOTAL"),IF(AND([4]INVESTIGADOR_Categoria!$AD18&lt;&gt;"",[4]INVESTIGADOR_Categoria!$AD18&lt;&gt;0),[4]INVESTIGADOR_Categoria!$AD18,""),IF($A20="TOTAL",SUM(INDIRECT("R4:R"&amp;ROW()-1)),""))</f>
        <v/>
      </c>
      <c r="S20" s="3" t="str">
        <f t="shared" ca="1" si="5"/>
        <v/>
      </c>
      <c r="T20" s="3" t="str">
        <f ca="1">IF(AND($A20&lt;&gt;"",$A20&lt;&gt;"TOTAL"),IF(AND([4]INVESTIGADOR_Categoria!$AG18&lt;&gt;"",[4]INVESTIGADOR_Categoria!$AG18&lt;&gt;0),[4]INVESTIGADOR_Categoria!$AG18,""),IF($A20="TOTAL",SUM(INDIRECT("T4:T"&amp;ROW()-1)),""))</f>
        <v/>
      </c>
      <c r="U20" s="3" t="str">
        <f ca="1">IF(AND($A20&lt;&gt;"",$A20&lt;&gt;"TOTAL"),IF(AND([4]INVESTIGADOR_Categoria!$AI18&lt;&gt;"",[4]INVESTIGADOR_Categoria!$AI18&lt;&gt;0),[4]INVESTIGADOR_Categoria!$AI18,""),IF($A20="TOTAL",SUM(INDIRECT("U4:U"&amp;ROW()-1)),""))</f>
        <v/>
      </c>
      <c r="V20" s="3" t="str">
        <f t="shared" ca="1" si="6"/>
        <v/>
      </c>
      <c r="W20" s="3" t="str">
        <f ca="1">IF(AND($A20&lt;&gt;"",$A20&lt;&gt;"TOTAL"),IF(AND([4]INVESTIGADOR_Categoria!$AL18&lt;&gt;"",[4]INVESTIGADOR_Categoria!$AL18&lt;&gt;0),[4]INVESTIGADOR_Categoria!$AL18,""),IF($A20="TOTAL",SUM(INDIRECT("W4:W"&amp;ROW()-1)),""))</f>
        <v/>
      </c>
      <c r="X20" s="3" t="str">
        <f ca="1">IF(AND($A20&lt;&gt;"",$A20&lt;&gt;"TOTAL"),IF(AND([4]INVESTIGADOR_Categoria!$AN18&lt;&gt;"",[4]INVESTIGADOR_Categoria!$AN18&lt;&gt;0),[4]INVESTIGADOR_Categoria!$AN18,""),IF($A20="TOTAL",SUM(INDIRECT("X4:X"&amp;ROW()-1)),""))</f>
        <v/>
      </c>
      <c r="Y20" s="3" t="str">
        <f t="shared" ca="1" si="7"/>
        <v/>
      </c>
      <c r="Z20" s="3" t="str">
        <f ca="1">IF(AND($A20&lt;&gt;"",$A20&lt;&gt;"TOTAL"),IF(AND([4]INVESTIGADOR_Categoria!$AQ18&lt;&gt;"",[4]INVESTIGADOR_Categoria!$AQ18&lt;&gt;0),[4]INVESTIGADOR_Categoria!$AQ18,""),IF($A20="TOTAL",SUM(INDIRECT("Z4:Z"&amp;ROW()-1)),""))</f>
        <v/>
      </c>
      <c r="AA20" s="3" t="str">
        <f ca="1">IF(AND($A20&lt;&gt;"",$A20&lt;&gt;"TOTAL"),IF(AND([4]INVESTIGADOR_Categoria!$AS18&lt;&gt;"",[4]INVESTIGADOR_Categoria!$AS18&lt;&gt;0),[4]INVESTIGADOR_Categoria!$AS18,""),IF($A20="TOTAL",SUM(INDIRECT("AA4:AA"&amp;ROW()-1)),""))</f>
        <v/>
      </c>
      <c r="AB20" s="3" t="str">
        <f t="shared" ca="1" si="8"/>
        <v/>
      </c>
      <c r="AC20" s="3" t="str">
        <f ca="1">IF(AND($A20&lt;&gt;"",$A20&lt;&gt;"TOTAL"),IF(AND([4]INVESTIGADOR_Categoria!$AV18&lt;&gt;"",[4]INVESTIGADOR_Categoria!$AV18&lt;&gt;0),[4]INVESTIGADOR_Categoria!$AV18,""),IF($A20="TOTAL",SUM(INDIRECT("AC4:AC"&amp;ROW()-1)),""))</f>
        <v/>
      </c>
      <c r="AD20" s="3" t="str">
        <f ca="1">IF(AND($A20&lt;&gt;"",$A20&lt;&gt;"TOTAL"),IF(AND([4]INVESTIGADOR_Categoria!$AX18&lt;&gt;"",[4]INVESTIGADOR_Categoria!$AX18&lt;&gt;0),[4]INVESTIGADOR_Categoria!$AX18,""),IF($A20="TOTAL",SUM(INDIRECT("AD4:AD"&amp;ROW()-1)),""))</f>
        <v/>
      </c>
      <c r="AE20" s="3" t="str">
        <f t="shared" ca="1" si="9"/>
        <v/>
      </c>
      <c r="AF20" s="3" t="str">
        <f ca="1">IF(AND($A20&lt;&gt;"",$A20&lt;&gt;"TOTAL"),IF(AND([4]INVESTIGADOR_Categoria!$BA18&lt;&gt;"",[4]INVESTIGADOR_Categoria!$BA18&lt;&gt;0),[4]INVESTIGADOR_Categoria!$BA18,""),IF($A20="TOTAL",SUM(INDIRECT("AF4:AF"&amp;ROW()-1)),""))</f>
        <v/>
      </c>
      <c r="AG20" s="3" t="str">
        <f ca="1">IF(AND($A20&lt;&gt;"",$A20&lt;&gt;"TOTAL"),IF(AND([4]INVESTIGADOR_Categoria!$BC18&lt;&gt;"",[4]INVESTIGADOR_Categoria!$BC18&lt;&gt;0),[4]INVESTIGADOR_Categoria!$BC18,""),IF($A20="TOTAL",SUM(INDIRECT("AG4:AG"&amp;ROW()-1)),""))</f>
        <v/>
      </c>
      <c r="AH20" s="3" t="str">
        <f t="shared" ca="1" si="10"/>
        <v/>
      </c>
      <c r="AI20" s="3" t="str">
        <f ca="1">IF(AND($A20&lt;&gt;"",$A20&lt;&gt;"TOTAL"),IF(AND([4]INVESTIGADOR_Categoria!$BF18&lt;&gt;"",[4]INVESTIGADOR_Categoria!$BF18&lt;&gt;0),[4]INVESTIGADOR_Categoria!$BF18,""),IF($A20="TOTAL",SUM(INDIRECT("AI4:AI"&amp;ROW()-1)),""))</f>
        <v/>
      </c>
      <c r="AJ20" s="3" t="str">
        <f ca="1">IF(AND($A20&lt;&gt;"",$A20&lt;&gt;"TOTAL"),IF(AND([4]INVESTIGADOR_Categoria!$BH18&lt;&gt;"",[4]INVESTIGADOR_Categoria!$BH18&lt;&gt;0),[4]INVESTIGADOR_Categoria!$BH18,""),IF($A20="TOTAL",SUM(INDIRECT("AJ4:AJ"&amp;ROW()-1)),""))</f>
        <v/>
      </c>
      <c r="AK20" s="3" t="str">
        <f t="shared" ca="1" si="11"/>
        <v/>
      </c>
      <c r="AL20" s="3" t="str">
        <f ca="1">IF(AND($A20&lt;&gt;"",$A20&lt;&gt;"TOTAL"),IF(AND([4]INVESTIGADOR_Categoria!$BK18&lt;&gt;"",[4]INVESTIGADOR_Categoria!$BK18&lt;&gt;0),[4]INVESTIGADOR_Categoria!$BK18,""),IF($A20="TOTAL",SUM(INDIRECT("AL4:AL"&amp;ROW()-1)),""))</f>
        <v/>
      </c>
      <c r="AM20" s="3" t="str">
        <f ca="1">IF(AND($A20&lt;&gt;"",$A20&lt;&gt;"TOTAL"),IF(AND([4]INVESTIGADOR_Categoria!$BM18&lt;&gt;"",[4]INVESTIGADOR_Categoria!$BM18&lt;&gt;0),[4]INVESTIGADOR_Categoria!$BM18,""),IF($A20="TOTAL",SUM(INDIRECT("AM4:AM"&amp;ROW()-1)),""))</f>
        <v/>
      </c>
      <c r="AN20" s="3" t="str">
        <f t="shared" ca="1" si="12"/>
        <v/>
      </c>
      <c r="AO20" s="3" t="str">
        <f ca="1">IF(AND($A20&lt;&gt;"",$A20&lt;&gt;"TOTAL"),IF(AND([4]INVESTIGADOR_Categoria!$BP18&lt;&gt;"",[4]INVESTIGADOR_Categoria!$BP18&lt;&gt;0),[4]INVESTIGADOR_Categoria!$BP18,""),IF($A20="TOTAL",SUM(INDIRECT("AO4:AO"&amp;ROW()-1)),""))</f>
        <v/>
      </c>
      <c r="AP20" s="3" t="str">
        <f ca="1">IF(AND($A20&lt;&gt;"",$A20&lt;&gt;"TOTAL"),IF(AND([4]INVESTIGADOR_Categoria!$BR18&lt;&gt;"",[4]INVESTIGADOR_Categoria!$BR18&lt;&gt;0),[4]INVESTIGADOR_Categoria!$BR18,""),IF($A20="TOTAL",SUM(INDIRECT("AP4:AP"&amp;ROW()-1)),""))</f>
        <v/>
      </c>
      <c r="AQ20" s="3" t="str">
        <f t="shared" ca="1" si="13"/>
        <v/>
      </c>
      <c r="AR20" s="3" t="str">
        <f ca="1">IF(AND($A20&lt;&gt;"",$A20&lt;&gt;"TOTAL"),IF(AND([4]INVESTIGADOR_Categoria!$BU18&lt;&gt;"",[4]INVESTIGADOR_Categoria!$BU18&lt;&gt;0),[4]INVESTIGADOR_Categoria!$BU18,""),IF($A20="TOTAL",SUM(INDIRECT("AR4:AR"&amp;ROW()-1)),""))</f>
        <v/>
      </c>
      <c r="AS20" s="3" t="str">
        <f ca="1">IF(AND($A20&lt;&gt;"",$A20&lt;&gt;"TOTAL"),IF(AND([4]INVESTIGADOR_Categoria!$BW18&lt;&gt;"",[4]INVESTIGADOR_Categoria!$BW18&lt;&gt;0),[4]INVESTIGADOR_Categoria!$BW18,""),IF($A20="TOTAL",SUM(INDIRECT("AS4:AS"&amp;ROW()-1)),""))</f>
        <v/>
      </c>
      <c r="AT20" s="3" t="str">
        <f t="shared" ca="1" si="14"/>
        <v/>
      </c>
      <c r="AU20" s="3" t="str">
        <f ca="1">IF(AND($A20&lt;&gt;"",$A20&lt;&gt;"TOTAL"),IF(AND([4]INVESTIGADOR_Categoria!$BZ18&lt;&gt;"",[4]INVESTIGADOR_Categoria!$BZ18&lt;&gt;0),[4]INVESTIGADOR_Categoria!$BZ18,""),IF($A20="TOTAL",SUM(INDIRECT("AU4:AU"&amp;ROW()-1)),""))</f>
        <v/>
      </c>
      <c r="AV20" s="3" t="str">
        <f ca="1">IF(AND($A20&lt;&gt;"",$A20&lt;&gt;"TOTAL"),IF(AND([4]INVESTIGADOR_Categoria!$CB18&lt;&gt;"",[4]INVESTIGADOR_Categoria!$CB18&lt;&gt;0),[4]INVESTIGADOR_Categoria!$CB18,""),IF($A20="TOTAL",SUM(INDIRECT("AV4:AV"&amp;ROW()-1)),""))</f>
        <v/>
      </c>
      <c r="AW20" s="3" t="str">
        <f t="shared" ca="1" si="15"/>
        <v/>
      </c>
      <c r="AX20" s="3" t="str">
        <f ca="1">IF(AND($A20&lt;&gt;"",$A20&lt;&gt;"TOTAL"),IF(AND([4]INVESTIGADOR_Categoria!$CE18&lt;&gt;"",[4]INVESTIGADOR_Categoria!$CE18&lt;&gt;0),[4]INVESTIGADOR_Categoria!$CE18,""),IF($A20="TOTAL",SUM(INDIRECT("AX4:AX"&amp;ROW()-1)),""))</f>
        <v/>
      </c>
      <c r="AY20" s="3" t="str">
        <f ca="1">IF(AND($A20&lt;&gt;"",$A20&lt;&gt;"TOTAL"),IF(AND([4]INVESTIGADOR_Categoria!$CG18&lt;&gt;"",[4]INVESTIGADOR_Categoria!$CG18&lt;&gt;0),[4]INVESTIGADOR_Categoria!$CG18,""),IF($A20="TOTAL",SUM(INDIRECT("AY4:AY"&amp;ROW()-1)),""))</f>
        <v/>
      </c>
      <c r="AZ20" s="3" t="str">
        <f t="shared" ca="1" si="16"/>
        <v/>
      </c>
      <c r="BA20" s="3" t="str">
        <f ca="1">IF(AND($A20&lt;&gt;"",$A20&lt;&gt;"TOTAL"),IF(AND([4]INVESTIGADOR_Categoria!$CJ18&lt;&gt;"",[4]INVESTIGADOR_Categoria!$CJ18&lt;&gt;0),[4]INVESTIGADOR_Categoria!$CJ18,""),IF($A20="TOTAL",SUM(INDIRECT("BA4:BA"&amp;ROW()-1)),""))</f>
        <v/>
      </c>
      <c r="BB20" s="3" t="str">
        <f ca="1">IF(AND($A20&lt;&gt;"",$A20&lt;&gt;"TOTAL"),IF(AND([4]INVESTIGADOR_Categoria!$CL18&lt;&gt;"",[4]INVESTIGADOR_Categoria!$CL18&lt;&gt;0),[4]INVESTIGADOR_Categoria!$CL18,""),IF($A20="TOTAL",SUM(INDIRECT("BB4:BB"&amp;ROW()-1)),""))</f>
        <v/>
      </c>
      <c r="BC20" s="3" t="str">
        <f t="shared" ca="1" si="17"/>
        <v/>
      </c>
      <c r="BD20" s="3" t="str">
        <f ca="1">IF(AND($A20&lt;&gt;"",$A20&lt;&gt;"TOTAL"),IF(AND([4]INVESTIGADOR_Categoria!$CO18&lt;&gt;"",[4]INVESTIGADOR_Categoria!$CO18&lt;&gt;0),[4]INVESTIGADOR_Categoria!$CO18,""),IF($A20="TOTAL",SUM(INDIRECT("BD4:BD"&amp;ROW()-1)),""))</f>
        <v/>
      </c>
      <c r="BE20" s="3" t="str">
        <f ca="1">IF(AND($A20&lt;&gt;"",$A20&lt;&gt;"TOTAL"),IF(AND([4]INVESTIGADOR_Categoria!$CQ18&lt;&gt;"",[4]INVESTIGADOR_Categoria!$CQ18&lt;&gt;0),[4]INVESTIGADOR_Categoria!$CQ18,""),IF($A20="TOTAL",SUM(INDIRECT("BE4:BE"&amp;ROW()-1)),""))</f>
        <v/>
      </c>
      <c r="BF20" s="3" t="str">
        <f t="shared" ca="1" si="18"/>
        <v/>
      </c>
    </row>
    <row r="21" spans="1:58" x14ac:dyDescent="0.2">
      <c r="A21" s="25" t="str">
        <f>IF([4]INVESTIGADOR_Categoria!$B19&lt;&gt;"",[4]INVESTIGADOR_Categoria!$B19,IF(AND([4]INVESTIGADOR_Categoria!$B19="",[4]INVESTIGADOR_Categoria!$B20="",[4]INVESTIGADOR_Categoria!$B18=""),"","TOTAL"))</f>
        <v/>
      </c>
      <c r="B21" s="3" t="str">
        <f ca="1">IF(AND($A21&lt;&gt;"",$A21&lt;&gt;"TOTAL"),IF(AND([4]INVESTIGADOR_Categoria!$C19&lt;&gt;"",[4]INVESTIGADOR_Categoria!$C19&lt;&gt;0),[4]INVESTIGADOR_Categoria!$C19,""),IF($A21="TOTAL",SUM(INDIRECT("B4:B"&amp;ROW()-1)),""))</f>
        <v/>
      </c>
      <c r="C21" s="3" t="str">
        <f ca="1">IF(AND($A21&lt;&gt;"",$A21&lt;&gt;"TOTAL"),IF(AND([4]INVESTIGADOR_Categoria!$E19&lt;&gt;"",[4]INVESTIGADOR_Categoria!$E19&lt;&gt;0),[4]INVESTIGADOR_Categoria!$E19,""),IF($A21="TOTAL",SUM(INDIRECT("C4:C"&amp;ROW()-1)),""))</f>
        <v/>
      </c>
      <c r="D21" s="3" t="str">
        <f t="shared" ca="1" si="0"/>
        <v/>
      </c>
      <c r="E21" s="3" t="str">
        <f ca="1">IF(AND($A21&lt;&gt;"",$A21&lt;&gt;"TOTAL"),IF(AND([4]INVESTIGADOR_Categoria!$H19&lt;&gt;"",[4]INVESTIGADOR_Categoria!$H19&lt;&gt;0),[4]INVESTIGADOR_Categoria!$H19,""),IF($A21="TOTAL",SUM(INDIRECT("E4:E"&amp;ROW()-1)),""))</f>
        <v/>
      </c>
      <c r="F21" s="3" t="str">
        <f ca="1">IF(AND($A21&lt;&gt;"",$A21&lt;&gt;"TOTAL"),IF(AND([4]INVESTIGADOR_Categoria!$J19&lt;&gt;"",[4]INVESTIGADOR_Categoria!$J19&lt;&gt;0),[4]INVESTIGADOR_Categoria!$J19,""),IF($A21="TOTAL",SUM(INDIRECT("F4:F"&amp;ROW()-1)),""))</f>
        <v/>
      </c>
      <c r="G21" s="3" t="str">
        <f t="shared" ca="1" si="1"/>
        <v/>
      </c>
      <c r="H21" s="3" t="str">
        <f ca="1">IF(AND($A21&lt;&gt;"",$A21&lt;&gt;"TOTAL"),IF(AND([4]INVESTIGADOR_Categoria!$M19&lt;&gt;"",[4]INVESTIGADOR_Categoria!$M19&lt;&gt;0),[4]INVESTIGADOR_Categoria!$M19,""),IF($A21="TOTAL",SUM(INDIRECT("H4:H"&amp;ROW()-1)),""))</f>
        <v/>
      </c>
      <c r="I21" s="3" t="str">
        <f ca="1">IF(AND($A21&lt;&gt;"",$A21&lt;&gt;"TOTAL"),IF(AND([4]INVESTIGADOR_Categoria!$O19&lt;&gt;"",[4]INVESTIGADOR_Categoria!$O19&lt;&gt;0),[4]INVESTIGADOR_Categoria!$O19,""),IF($A21="TOTAL",SUM(INDIRECT("I4:I"&amp;ROW()-1)),""))</f>
        <v/>
      </c>
      <c r="J21" s="3" t="str">
        <f t="shared" ca="1" si="2"/>
        <v/>
      </c>
      <c r="K21" s="3" t="str">
        <f ca="1">IF(AND($A21&lt;&gt;"",$A21&lt;&gt;"TOTAL"),IF(AND([4]INVESTIGADOR_Categoria!$R19&lt;&gt;"",[4]INVESTIGADOR_Categoria!$R19&lt;&gt;0),[4]INVESTIGADOR_Categoria!$R19,""),IF($A21="TOTAL",SUM(INDIRECT("K4:K"&amp;ROW()-1)),""))</f>
        <v/>
      </c>
      <c r="L21" s="3" t="str">
        <f ca="1">IF(AND($A21&lt;&gt;"",$A21&lt;&gt;"TOTAL"),IF(AND([4]INVESTIGADOR_Categoria!$T19&lt;&gt;"",[4]INVESTIGADOR_Categoria!$T19&lt;&gt;0),[4]INVESTIGADOR_Categoria!$T19,""),IF($A21="TOTAL",SUM(INDIRECT("L4:L"&amp;ROW()-1)),""))</f>
        <v/>
      </c>
      <c r="M21" s="3" t="str">
        <f t="shared" ca="1" si="3"/>
        <v/>
      </c>
      <c r="N21" s="3" t="str">
        <f ca="1">IF(AND($A21&lt;&gt;"",$A21&lt;&gt;"TOTAL"),IF(AND([4]INVESTIGADOR_Categoria!$W19&lt;&gt;"",[4]INVESTIGADOR_Categoria!$W19&lt;&gt;0),[4]INVESTIGADOR_Categoria!$W19,""),IF($A21="TOTAL",SUM(INDIRECT("N4:N"&amp;ROW()-1)),""))</f>
        <v/>
      </c>
      <c r="O21" s="3" t="str">
        <f ca="1">IF(AND($A21&lt;&gt;"",$A21&lt;&gt;"TOTAL"),IF(AND([4]INVESTIGADOR_Categoria!$Y19&lt;&gt;"",[4]INVESTIGADOR_Categoria!$Y19&lt;&gt;0),[4]INVESTIGADOR_Categoria!$Y19,""),IF($A21="TOTAL",SUM(INDIRECT("O4:O"&amp;ROW()-1)),""))</f>
        <v/>
      </c>
      <c r="P21" s="3" t="str">
        <f t="shared" ca="1" si="4"/>
        <v/>
      </c>
      <c r="Q21" s="3" t="str">
        <f ca="1">IF(AND($A21&lt;&gt;"",$A21&lt;&gt;"TOTAL"),IF(AND([4]INVESTIGADOR_Categoria!$AB19&lt;&gt;"",[4]INVESTIGADOR_Categoria!$AB19&lt;&gt;0),[4]INVESTIGADOR_Categoria!$AB19,""),IF($A21="TOTAL",SUM(INDIRECT("Q4:Q"&amp;ROW()-1)),""))</f>
        <v/>
      </c>
      <c r="R21" s="3" t="str">
        <f ca="1">IF(AND($A21&lt;&gt;"",$A21&lt;&gt;"TOTAL"),IF(AND([4]INVESTIGADOR_Categoria!$AD19&lt;&gt;"",[4]INVESTIGADOR_Categoria!$AD19&lt;&gt;0),[4]INVESTIGADOR_Categoria!$AD19,""),IF($A21="TOTAL",SUM(INDIRECT("R4:R"&amp;ROW()-1)),""))</f>
        <v/>
      </c>
      <c r="S21" s="3" t="str">
        <f t="shared" ca="1" si="5"/>
        <v/>
      </c>
      <c r="T21" s="3" t="str">
        <f ca="1">IF(AND($A21&lt;&gt;"",$A21&lt;&gt;"TOTAL"),IF(AND([4]INVESTIGADOR_Categoria!$AG19&lt;&gt;"",[4]INVESTIGADOR_Categoria!$AG19&lt;&gt;0),[4]INVESTIGADOR_Categoria!$AG19,""),IF($A21="TOTAL",SUM(INDIRECT("T4:T"&amp;ROW()-1)),""))</f>
        <v/>
      </c>
      <c r="U21" s="3" t="str">
        <f ca="1">IF(AND($A21&lt;&gt;"",$A21&lt;&gt;"TOTAL"),IF(AND([4]INVESTIGADOR_Categoria!$AI19&lt;&gt;"",[4]INVESTIGADOR_Categoria!$AI19&lt;&gt;0),[4]INVESTIGADOR_Categoria!$AI19,""),IF($A21="TOTAL",SUM(INDIRECT("U4:U"&amp;ROW()-1)),""))</f>
        <v/>
      </c>
      <c r="V21" s="3" t="str">
        <f t="shared" ca="1" si="6"/>
        <v/>
      </c>
      <c r="W21" s="3" t="str">
        <f ca="1">IF(AND($A21&lt;&gt;"",$A21&lt;&gt;"TOTAL"),IF(AND([4]INVESTIGADOR_Categoria!$AL19&lt;&gt;"",[4]INVESTIGADOR_Categoria!$AL19&lt;&gt;0),[4]INVESTIGADOR_Categoria!$AL19,""),IF($A21="TOTAL",SUM(INDIRECT("W4:W"&amp;ROW()-1)),""))</f>
        <v/>
      </c>
      <c r="X21" s="3" t="str">
        <f ca="1">IF(AND($A21&lt;&gt;"",$A21&lt;&gt;"TOTAL"),IF(AND([4]INVESTIGADOR_Categoria!$AN19&lt;&gt;"",[4]INVESTIGADOR_Categoria!$AN19&lt;&gt;0),[4]INVESTIGADOR_Categoria!$AN19,""),IF($A21="TOTAL",SUM(INDIRECT("X4:X"&amp;ROW()-1)),""))</f>
        <v/>
      </c>
      <c r="Y21" s="3" t="str">
        <f t="shared" ca="1" si="7"/>
        <v/>
      </c>
      <c r="Z21" s="3" t="str">
        <f ca="1">IF(AND($A21&lt;&gt;"",$A21&lt;&gt;"TOTAL"),IF(AND([4]INVESTIGADOR_Categoria!$AQ19&lt;&gt;"",[4]INVESTIGADOR_Categoria!$AQ19&lt;&gt;0),[4]INVESTIGADOR_Categoria!$AQ19,""),IF($A21="TOTAL",SUM(INDIRECT("Z4:Z"&amp;ROW()-1)),""))</f>
        <v/>
      </c>
      <c r="AA21" s="3" t="str">
        <f ca="1">IF(AND($A21&lt;&gt;"",$A21&lt;&gt;"TOTAL"),IF(AND([4]INVESTIGADOR_Categoria!$AS19&lt;&gt;"",[4]INVESTIGADOR_Categoria!$AS19&lt;&gt;0),[4]INVESTIGADOR_Categoria!$AS19,""),IF($A21="TOTAL",SUM(INDIRECT("AA4:AA"&amp;ROW()-1)),""))</f>
        <v/>
      </c>
      <c r="AB21" s="3" t="str">
        <f t="shared" ca="1" si="8"/>
        <v/>
      </c>
      <c r="AC21" s="3" t="str">
        <f ca="1">IF(AND($A21&lt;&gt;"",$A21&lt;&gt;"TOTAL"),IF(AND([4]INVESTIGADOR_Categoria!$AV19&lt;&gt;"",[4]INVESTIGADOR_Categoria!$AV19&lt;&gt;0),[4]INVESTIGADOR_Categoria!$AV19,""),IF($A21="TOTAL",SUM(INDIRECT("AC4:AC"&amp;ROW()-1)),""))</f>
        <v/>
      </c>
      <c r="AD21" s="3" t="str">
        <f ca="1">IF(AND($A21&lt;&gt;"",$A21&lt;&gt;"TOTAL"),IF(AND([4]INVESTIGADOR_Categoria!$AX19&lt;&gt;"",[4]INVESTIGADOR_Categoria!$AX19&lt;&gt;0),[4]INVESTIGADOR_Categoria!$AX19,""),IF($A21="TOTAL",SUM(INDIRECT("AD4:AD"&amp;ROW()-1)),""))</f>
        <v/>
      </c>
      <c r="AE21" s="3" t="str">
        <f t="shared" ca="1" si="9"/>
        <v/>
      </c>
      <c r="AF21" s="3" t="str">
        <f ca="1">IF(AND($A21&lt;&gt;"",$A21&lt;&gt;"TOTAL"),IF(AND([4]INVESTIGADOR_Categoria!$BA19&lt;&gt;"",[4]INVESTIGADOR_Categoria!$BA19&lt;&gt;0),[4]INVESTIGADOR_Categoria!$BA19,""),IF($A21="TOTAL",SUM(INDIRECT("AF4:AF"&amp;ROW()-1)),""))</f>
        <v/>
      </c>
      <c r="AG21" s="3" t="str">
        <f ca="1">IF(AND($A21&lt;&gt;"",$A21&lt;&gt;"TOTAL"),IF(AND([4]INVESTIGADOR_Categoria!$BC19&lt;&gt;"",[4]INVESTIGADOR_Categoria!$BC19&lt;&gt;0),[4]INVESTIGADOR_Categoria!$BC19,""),IF($A21="TOTAL",SUM(INDIRECT("AG4:AG"&amp;ROW()-1)),""))</f>
        <v/>
      </c>
      <c r="AH21" s="3" t="str">
        <f t="shared" ca="1" si="10"/>
        <v/>
      </c>
      <c r="AI21" s="3" t="str">
        <f ca="1">IF(AND($A21&lt;&gt;"",$A21&lt;&gt;"TOTAL"),IF(AND([4]INVESTIGADOR_Categoria!$BF19&lt;&gt;"",[4]INVESTIGADOR_Categoria!$BF19&lt;&gt;0),[4]INVESTIGADOR_Categoria!$BF19,""),IF($A21="TOTAL",SUM(INDIRECT("AI4:AI"&amp;ROW()-1)),""))</f>
        <v/>
      </c>
      <c r="AJ21" s="3" t="str">
        <f ca="1">IF(AND($A21&lt;&gt;"",$A21&lt;&gt;"TOTAL"),IF(AND([4]INVESTIGADOR_Categoria!$BH19&lt;&gt;"",[4]INVESTIGADOR_Categoria!$BH19&lt;&gt;0),[4]INVESTIGADOR_Categoria!$BH19,""),IF($A21="TOTAL",SUM(INDIRECT("AJ4:AJ"&amp;ROW()-1)),""))</f>
        <v/>
      </c>
      <c r="AK21" s="3" t="str">
        <f t="shared" ca="1" si="11"/>
        <v/>
      </c>
      <c r="AL21" s="3" t="str">
        <f ca="1">IF(AND($A21&lt;&gt;"",$A21&lt;&gt;"TOTAL"),IF(AND([4]INVESTIGADOR_Categoria!$BK19&lt;&gt;"",[4]INVESTIGADOR_Categoria!$BK19&lt;&gt;0),[4]INVESTIGADOR_Categoria!$BK19,""),IF($A21="TOTAL",SUM(INDIRECT("AL4:AL"&amp;ROW()-1)),""))</f>
        <v/>
      </c>
      <c r="AM21" s="3" t="str">
        <f ca="1">IF(AND($A21&lt;&gt;"",$A21&lt;&gt;"TOTAL"),IF(AND([4]INVESTIGADOR_Categoria!$BM19&lt;&gt;"",[4]INVESTIGADOR_Categoria!$BM19&lt;&gt;0),[4]INVESTIGADOR_Categoria!$BM19,""),IF($A21="TOTAL",SUM(INDIRECT("AM4:AM"&amp;ROW()-1)),""))</f>
        <v/>
      </c>
      <c r="AN21" s="3" t="str">
        <f t="shared" ca="1" si="12"/>
        <v/>
      </c>
      <c r="AO21" s="3" t="str">
        <f ca="1">IF(AND($A21&lt;&gt;"",$A21&lt;&gt;"TOTAL"),IF(AND([4]INVESTIGADOR_Categoria!$BP19&lt;&gt;"",[4]INVESTIGADOR_Categoria!$BP19&lt;&gt;0),[4]INVESTIGADOR_Categoria!$BP19,""),IF($A21="TOTAL",SUM(INDIRECT("AO4:AO"&amp;ROW()-1)),""))</f>
        <v/>
      </c>
      <c r="AP21" s="3" t="str">
        <f ca="1">IF(AND($A21&lt;&gt;"",$A21&lt;&gt;"TOTAL"),IF(AND([4]INVESTIGADOR_Categoria!$BR19&lt;&gt;"",[4]INVESTIGADOR_Categoria!$BR19&lt;&gt;0),[4]INVESTIGADOR_Categoria!$BR19,""),IF($A21="TOTAL",SUM(INDIRECT("AP4:AP"&amp;ROW()-1)),""))</f>
        <v/>
      </c>
      <c r="AQ21" s="3" t="str">
        <f t="shared" ca="1" si="13"/>
        <v/>
      </c>
      <c r="AR21" s="3" t="str">
        <f ca="1">IF(AND($A21&lt;&gt;"",$A21&lt;&gt;"TOTAL"),IF(AND([4]INVESTIGADOR_Categoria!$BU19&lt;&gt;"",[4]INVESTIGADOR_Categoria!$BU19&lt;&gt;0),[4]INVESTIGADOR_Categoria!$BU19,""),IF($A21="TOTAL",SUM(INDIRECT("AR4:AR"&amp;ROW()-1)),""))</f>
        <v/>
      </c>
      <c r="AS21" s="3" t="str">
        <f ca="1">IF(AND($A21&lt;&gt;"",$A21&lt;&gt;"TOTAL"),IF(AND([4]INVESTIGADOR_Categoria!$BW19&lt;&gt;"",[4]INVESTIGADOR_Categoria!$BW19&lt;&gt;0),[4]INVESTIGADOR_Categoria!$BW19,""),IF($A21="TOTAL",SUM(INDIRECT("AS4:AS"&amp;ROW()-1)),""))</f>
        <v/>
      </c>
      <c r="AT21" s="3" t="str">
        <f t="shared" ca="1" si="14"/>
        <v/>
      </c>
      <c r="AU21" s="3" t="str">
        <f ca="1">IF(AND($A21&lt;&gt;"",$A21&lt;&gt;"TOTAL"),IF(AND([4]INVESTIGADOR_Categoria!$BZ19&lt;&gt;"",[4]INVESTIGADOR_Categoria!$BZ19&lt;&gt;0),[4]INVESTIGADOR_Categoria!$BZ19,""),IF($A21="TOTAL",SUM(INDIRECT("AU4:AU"&amp;ROW()-1)),""))</f>
        <v/>
      </c>
      <c r="AV21" s="3" t="str">
        <f ca="1">IF(AND($A21&lt;&gt;"",$A21&lt;&gt;"TOTAL"),IF(AND([4]INVESTIGADOR_Categoria!$CB19&lt;&gt;"",[4]INVESTIGADOR_Categoria!$CB19&lt;&gt;0),[4]INVESTIGADOR_Categoria!$CB19,""),IF($A21="TOTAL",SUM(INDIRECT("AV4:AV"&amp;ROW()-1)),""))</f>
        <v/>
      </c>
      <c r="AW21" s="3" t="str">
        <f t="shared" ca="1" si="15"/>
        <v/>
      </c>
      <c r="AX21" s="3" t="str">
        <f ca="1">IF(AND($A21&lt;&gt;"",$A21&lt;&gt;"TOTAL"),IF(AND([4]INVESTIGADOR_Categoria!$CE19&lt;&gt;"",[4]INVESTIGADOR_Categoria!$CE19&lt;&gt;0),[4]INVESTIGADOR_Categoria!$CE19,""),IF($A21="TOTAL",SUM(INDIRECT("AX4:AX"&amp;ROW()-1)),""))</f>
        <v/>
      </c>
      <c r="AY21" s="3" t="str">
        <f ca="1">IF(AND($A21&lt;&gt;"",$A21&lt;&gt;"TOTAL"),IF(AND([4]INVESTIGADOR_Categoria!$CG19&lt;&gt;"",[4]INVESTIGADOR_Categoria!$CG19&lt;&gt;0),[4]INVESTIGADOR_Categoria!$CG19,""),IF($A21="TOTAL",SUM(INDIRECT("AY4:AY"&amp;ROW()-1)),""))</f>
        <v/>
      </c>
      <c r="AZ21" s="3" t="str">
        <f t="shared" ca="1" si="16"/>
        <v/>
      </c>
      <c r="BA21" s="3" t="str">
        <f ca="1">IF(AND($A21&lt;&gt;"",$A21&lt;&gt;"TOTAL"),IF(AND([4]INVESTIGADOR_Categoria!$CJ19&lt;&gt;"",[4]INVESTIGADOR_Categoria!$CJ19&lt;&gt;0),[4]INVESTIGADOR_Categoria!$CJ19,""),IF($A21="TOTAL",SUM(INDIRECT("BA4:BA"&amp;ROW()-1)),""))</f>
        <v/>
      </c>
      <c r="BB21" s="3" t="str">
        <f ca="1">IF(AND($A21&lt;&gt;"",$A21&lt;&gt;"TOTAL"),IF(AND([4]INVESTIGADOR_Categoria!$CL19&lt;&gt;"",[4]INVESTIGADOR_Categoria!$CL19&lt;&gt;0),[4]INVESTIGADOR_Categoria!$CL19,""),IF($A21="TOTAL",SUM(INDIRECT("BB4:BB"&amp;ROW()-1)),""))</f>
        <v/>
      </c>
      <c r="BC21" s="3" t="str">
        <f t="shared" ca="1" si="17"/>
        <v/>
      </c>
      <c r="BD21" s="3" t="str">
        <f ca="1">IF(AND($A21&lt;&gt;"",$A21&lt;&gt;"TOTAL"),IF(AND([4]INVESTIGADOR_Categoria!$CO19&lt;&gt;"",[4]INVESTIGADOR_Categoria!$CO19&lt;&gt;0),[4]INVESTIGADOR_Categoria!$CO19,""),IF($A21="TOTAL",SUM(INDIRECT("BD4:BD"&amp;ROW()-1)),""))</f>
        <v/>
      </c>
      <c r="BE21" s="3" t="str">
        <f ca="1">IF(AND($A21&lt;&gt;"",$A21&lt;&gt;"TOTAL"),IF(AND([4]INVESTIGADOR_Categoria!$CQ19&lt;&gt;"",[4]INVESTIGADOR_Categoria!$CQ19&lt;&gt;0),[4]INVESTIGADOR_Categoria!$CQ19,""),IF($A21="TOTAL",SUM(INDIRECT("BE4:BE"&amp;ROW()-1)),""))</f>
        <v/>
      </c>
      <c r="BF21" s="3" t="str">
        <f t="shared" ca="1" si="18"/>
        <v/>
      </c>
    </row>
    <row r="22" spans="1:58" x14ac:dyDescent="0.2">
      <c r="A22" s="25" t="str">
        <f>IF([4]INVESTIGADOR_Categoria!$B20&lt;&gt;"",[4]INVESTIGADOR_Categoria!$B20,IF(AND([4]INVESTIGADOR_Categoria!$B20="",[4]INVESTIGADOR_Categoria!$B21="",[4]INVESTIGADOR_Categoria!$B19=""),"","TOTAL"))</f>
        <v/>
      </c>
      <c r="B22" s="3" t="str">
        <f ca="1">IF(AND($A22&lt;&gt;"",$A22&lt;&gt;"TOTAL"),IF(AND([4]INVESTIGADOR_Categoria!$C20&lt;&gt;"",[4]INVESTIGADOR_Categoria!$C20&lt;&gt;0),[4]INVESTIGADOR_Categoria!$C20,""),IF($A22="TOTAL",SUM(INDIRECT("B4:B"&amp;ROW()-1)),""))</f>
        <v/>
      </c>
      <c r="C22" s="3" t="str">
        <f ca="1">IF(AND($A22&lt;&gt;"",$A22&lt;&gt;"TOTAL"),IF(AND([4]INVESTIGADOR_Categoria!$E20&lt;&gt;"",[4]INVESTIGADOR_Categoria!$E20&lt;&gt;0),[4]INVESTIGADOR_Categoria!$E20,""),IF($A22="TOTAL",SUM(INDIRECT("C4:C"&amp;ROW()-1)),""))</f>
        <v/>
      </c>
      <c r="D22" s="3" t="str">
        <f t="shared" ca="1" si="0"/>
        <v/>
      </c>
      <c r="E22" s="3" t="str">
        <f ca="1">IF(AND($A22&lt;&gt;"",$A22&lt;&gt;"TOTAL"),IF(AND([4]INVESTIGADOR_Categoria!$H20&lt;&gt;"",[4]INVESTIGADOR_Categoria!$H20&lt;&gt;0),[4]INVESTIGADOR_Categoria!$H20,""),IF($A22="TOTAL",SUM(INDIRECT("E4:E"&amp;ROW()-1)),""))</f>
        <v/>
      </c>
      <c r="F22" s="3" t="str">
        <f ca="1">IF(AND($A22&lt;&gt;"",$A22&lt;&gt;"TOTAL"),IF(AND([4]INVESTIGADOR_Categoria!$J20&lt;&gt;"",[4]INVESTIGADOR_Categoria!$J20&lt;&gt;0),[4]INVESTIGADOR_Categoria!$J20,""),IF($A22="TOTAL",SUM(INDIRECT("F4:F"&amp;ROW()-1)),""))</f>
        <v/>
      </c>
      <c r="G22" s="3" t="str">
        <f t="shared" ca="1" si="1"/>
        <v/>
      </c>
      <c r="H22" s="3" t="str">
        <f ca="1">IF(AND($A22&lt;&gt;"",$A22&lt;&gt;"TOTAL"),IF(AND([4]INVESTIGADOR_Categoria!$M20&lt;&gt;"",[4]INVESTIGADOR_Categoria!$M20&lt;&gt;0),[4]INVESTIGADOR_Categoria!$M20,""),IF($A22="TOTAL",SUM(INDIRECT("H4:H"&amp;ROW()-1)),""))</f>
        <v/>
      </c>
      <c r="I22" s="3" t="str">
        <f ca="1">IF(AND($A22&lt;&gt;"",$A22&lt;&gt;"TOTAL"),IF(AND([4]INVESTIGADOR_Categoria!$O20&lt;&gt;"",[4]INVESTIGADOR_Categoria!$O20&lt;&gt;0),[4]INVESTIGADOR_Categoria!$O20,""),IF($A22="TOTAL",SUM(INDIRECT("I4:I"&amp;ROW()-1)),""))</f>
        <v/>
      </c>
      <c r="J22" s="3" t="str">
        <f t="shared" ca="1" si="2"/>
        <v/>
      </c>
      <c r="K22" s="3" t="str">
        <f ca="1">IF(AND($A22&lt;&gt;"",$A22&lt;&gt;"TOTAL"),IF(AND([4]INVESTIGADOR_Categoria!$R20&lt;&gt;"",[4]INVESTIGADOR_Categoria!$R20&lt;&gt;0),[4]INVESTIGADOR_Categoria!$R20,""),IF($A22="TOTAL",SUM(INDIRECT("K4:K"&amp;ROW()-1)),""))</f>
        <v/>
      </c>
      <c r="L22" s="3" t="str">
        <f ca="1">IF(AND($A22&lt;&gt;"",$A22&lt;&gt;"TOTAL"),IF(AND([4]INVESTIGADOR_Categoria!$T20&lt;&gt;"",[4]INVESTIGADOR_Categoria!$T20&lt;&gt;0),[4]INVESTIGADOR_Categoria!$T20,""),IF($A22="TOTAL",SUM(INDIRECT("L4:L"&amp;ROW()-1)),""))</f>
        <v/>
      </c>
      <c r="M22" s="3" t="str">
        <f t="shared" ca="1" si="3"/>
        <v/>
      </c>
      <c r="N22" s="3" t="str">
        <f ca="1">IF(AND($A22&lt;&gt;"",$A22&lt;&gt;"TOTAL"),IF(AND([4]INVESTIGADOR_Categoria!$W20&lt;&gt;"",[4]INVESTIGADOR_Categoria!$W20&lt;&gt;0),[4]INVESTIGADOR_Categoria!$W20,""),IF($A22="TOTAL",SUM(INDIRECT("N4:N"&amp;ROW()-1)),""))</f>
        <v/>
      </c>
      <c r="O22" s="3" t="str">
        <f ca="1">IF(AND($A22&lt;&gt;"",$A22&lt;&gt;"TOTAL"),IF(AND([4]INVESTIGADOR_Categoria!$Y20&lt;&gt;"",[4]INVESTIGADOR_Categoria!$Y20&lt;&gt;0),[4]INVESTIGADOR_Categoria!$Y20,""),IF($A22="TOTAL",SUM(INDIRECT("O4:O"&amp;ROW()-1)),""))</f>
        <v/>
      </c>
      <c r="P22" s="3" t="str">
        <f t="shared" ca="1" si="4"/>
        <v/>
      </c>
      <c r="Q22" s="3" t="str">
        <f ca="1">IF(AND($A22&lt;&gt;"",$A22&lt;&gt;"TOTAL"),IF(AND([4]INVESTIGADOR_Categoria!$AB20&lt;&gt;"",[4]INVESTIGADOR_Categoria!$AB20&lt;&gt;0),[4]INVESTIGADOR_Categoria!$AB20,""),IF($A22="TOTAL",SUM(INDIRECT("Q4:Q"&amp;ROW()-1)),""))</f>
        <v/>
      </c>
      <c r="R22" s="3" t="str">
        <f ca="1">IF(AND($A22&lt;&gt;"",$A22&lt;&gt;"TOTAL"),IF(AND([4]INVESTIGADOR_Categoria!$AD20&lt;&gt;"",[4]INVESTIGADOR_Categoria!$AD20&lt;&gt;0),[4]INVESTIGADOR_Categoria!$AD20,""),IF($A22="TOTAL",SUM(INDIRECT("R4:R"&amp;ROW()-1)),""))</f>
        <v/>
      </c>
      <c r="S22" s="3" t="str">
        <f t="shared" ca="1" si="5"/>
        <v/>
      </c>
      <c r="T22" s="3" t="str">
        <f ca="1">IF(AND($A22&lt;&gt;"",$A22&lt;&gt;"TOTAL"),IF(AND([4]INVESTIGADOR_Categoria!$AG20&lt;&gt;"",[4]INVESTIGADOR_Categoria!$AG20&lt;&gt;0),[4]INVESTIGADOR_Categoria!$AG20,""),IF($A22="TOTAL",SUM(INDIRECT("T4:T"&amp;ROW()-1)),""))</f>
        <v/>
      </c>
      <c r="U22" s="3" t="str">
        <f ca="1">IF(AND($A22&lt;&gt;"",$A22&lt;&gt;"TOTAL"),IF(AND([4]INVESTIGADOR_Categoria!$AI20&lt;&gt;"",[4]INVESTIGADOR_Categoria!$AI20&lt;&gt;0),[4]INVESTIGADOR_Categoria!$AI20,""),IF($A22="TOTAL",SUM(INDIRECT("U4:U"&amp;ROW()-1)),""))</f>
        <v/>
      </c>
      <c r="V22" s="3" t="str">
        <f t="shared" ca="1" si="6"/>
        <v/>
      </c>
      <c r="W22" s="3" t="str">
        <f ca="1">IF(AND($A22&lt;&gt;"",$A22&lt;&gt;"TOTAL"),IF(AND([4]INVESTIGADOR_Categoria!$AL20&lt;&gt;"",[4]INVESTIGADOR_Categoria!$AL20&lt;&gt;0),[4]INVESTIGADOR_Categoria!$AL20,""),IF($A22="TOTAL",SUM(INDIRECT("W4:W"&amp;ROW()-1)),""))</f>
        <v/>
      </c>
      <c r="X22" s="3" t="str">
        <f ca="1">IF(AND($A22&lt;&gt;"",$A22&lt;&gt;"TOTAL"),IF(AND([4]INVESTIGADOR_Categoria!$AN20&lt;&gt;"",[4]INVESTIGADOR_Categoria!$AN20&lt;&gt;0),[4]INVESTIGADOR_Categoria!$AN20,""),IF($A22="TOTAL",SUM(INDIRECT("X4:X"&amp;ROW()-1)),""))</f>
        <v/>
      </c>
      <c r="Y22" s="3" t="str">
        <f t="shared" ca="1" si="7"/>
        <v/>
      </c>
      <c r="Z22" s="3" t="str">
        <f ca="1">IF(AND($A22&lt;&gt;"",$A22&lt;&gt;"TOTAL"),IF(AND([4]INVESTIGADOR_Categoria!$AQ20&lt;&gt;"",[4]INVESTIGADOR_Categoria!$AQ20&lt;&gt;0),[4]INVESTIGADOR_Categoria!$AQ20,""),IF($A22="TOTAL",SUM(INDIRECT("Z4:Z"&amp;ROW()-1)),""))</f>
        <v/>
      </c>
      <c r="AA22" s="3" t="str">
        <f ca="1">IF(AND($A22&lt;&gt;"",$A22&lt;&gt;"TOTAL"),IF(AND([4]INVESTIGADOR_Categoria!$AS20&lt;&gt;"",[4]INVESTIGADOR_Categoria!$AS20&lt;&gt;0),[4]INVESTIGADOR_Categoria!$AS20,""),IF($A22="TOTAL",SUM(INDIRECT("AA4:AA"&amp;ROW()-1)),""))</f>
        <v/>
      </c>
      <c r="AB22" s="3" t="str">
        <f t="shared" ca="1" si="8"/>
        <v/>
      </c>
      <c r="AC22" s="3" t="str">
        <f ca="1">IF(AND($A22&lt;&gt;"",$A22&lt;&gt;"TOTAL"),IF(AND([4]INVESTIGADOR_Categoria!$AV20&lt;&gt;"",[4]INVESTIGADOR_Categoria!$AV20&lt;&gt;0),[4]INVESTIGADOR_Categoria!$AV20,""),IF($A22="TOTAL",SUM(INDIRECT("AC4:AC"&amp;ROW()-1)),""))</f>
        <v/>
      </c>
      <c r="AD22" s="3" t="str">
        <f ca="1">IF(AND($A22&lt;&gt;"",$A22&lt;&gt;"TOTAL"),IF(AND([4]INVESTIGADOR_Categoria!$AX20&lt;&gt;"",[4]INVESTIGADOR_Categoria!$AX20&lt;&gt;0),[4]INVESTIGADOR_Categoria!$AX20,""),IF($A22="TOTAL",SUM(INDIRECT("AD4:AD"&amp;ROW()-1)),""))</f>
        <v/>
      </c>
      <c r="AE22" s="3" t="str">
        <f t="shared" ca="1" si="9"/>
        <v/>
      </c>
      <c r="AF22" s="3" t="str">
        <f ca="1">IF(AND($A22&lt;&gt;"",$A22&lt;&gt;"TOTAL"),IF(AND([4]INVESTIGADOR_Categoria!$BA20&lt;&gt;"",[4]INVESTIGADOR_Categoria!$BA20&lt;&gt;0),[4]INVESTIGADOR_Categoria!$BA20,""),IF($A22="TOTAL",SUM(INDIRECT("AF4:AF"&amp;ROW()-1)),""))</f>
        <v/>
      </c>
      <c r="AG22" s="3" t="str">
        <f ca="1">IF(AND($A22&lt;&gt;"",$A22&lt;&gt;"TOTAL"),IF(AND([4]INVESTIGADOR_Categoria!$BC20&lt;&gt;"",[4]INVESTIGADOR_Categoria!$BC20&lt;&gt;0),[4]INVESTIGADOR_Categoria!$BC20,""),IF($A22="TOTAL",SUM(INDIRECT("AG4:AG"&amp;ROW()-1)),""))</f>
        <v/>
      </c>
      <c r="AH22" s="3" t="str">
        <f t="shared" ca="1" si="10"/>
        <v/>
      </c>
      <c r="AI22" s="3" t="str">
        <f ca="1">IF(AND($A22&lt;&gt;"",$A22&lt;&gt;"TOTAL"),IF(AND([4]INVESTIGADOR_Categoria!$BF20&lt;&gt;"",[4]INVESTIGADOR_Categoria!$BF20&lt;&gt;0),[4]INVESTIGADOR_Categoria!$BF20,""),IF($A22="TOTAL",SUM(INDIRECT("AI4:AI"&amp;ROW()-1)),""))</f>
        <v/>
      </c>
      <c r="AJ22" s="3" t="str">
        <f ca="1">IF(AND($A22&lt;&gt;"",$A22&lt;&gt;"TOTAL"),IF(AND([4]INVESTIGADOR_Categoria!$BH20&lt;&gt;"",[4]INVESTIGADOR_Categoria!$BH20&lt;&gt;0),[4]INVESTIGADOR_Categoria!$BH20,""),IF($A22="TOTAL",SUM(INDIRECT("AJ4:AJ"&amp;ROW()-1)),""))</f>
        <v/>
      </c>
      <c r="AK22" s="3" t="str">
        <f t="shared" ca="1" si="11"/>
        <v/>
      </c>
      <c r="AL22" s="3" t="str">
        <f ca="1">IF(AND($A22&lt;&gt;"",$A22&lt;&gt;"TOTAL"),IF(AND([4]INVESTIGADOR_Categoria!$BK20&lt;&gt;"",[4]INVESTIGADOR_Categoria!$BK20&lt;&gt;0),[4]INVESTIGADOR_Categoria!$BK20,""),IF($A22="TOTAL",SUM(INDIRECT("AL4:AL"&amp;ROW()-1)),""))</f>
        <v/>
      </c>
      <c r="AM22" s="3" t="str">
        <f ca="1">IF(AND($A22&lt;&gt;"",$A22&lt;&gt;"TOTAL"),IF(AND([4]INVESTIGADOR_Categoria!$BM20&lt;&gt;"",[4]INVESTIGADOR_Categoria!$BM20&lt;&gt;0),[4]INVESTIGADOR_Categoria!$BM20,""),IF($A22="TOTAL",SUM(INDIRECT("AM4:AM"&amp;ROW()-1)),""))</f>
        <v/>
      </c>
      <c r="AN22" s="3" t="str">
        <f t="shared" ca="1" si="12"/>
        <v/>
      </c>
      <c r="AO22" s="3" t="str">
        <f ca="1">IF(AND($A22&lt;&gt;"",$A22&lt;&gt;"TOTAL"),IF(AND([4]INVESTIGADOR_Categoria!$BP20&lt;&gt;"",[4]INVESTIGADOR_Categoria!$BP20&lt;&gt;0),[4]INVESTIGADOR_Categoria!$BP20,""),IF($A22="TOTAL",SUM(INDIRECT("AO4:AO"&amp;ROW()-1)),""))</f>
        <v/>
      </c>
      <c r="AP22" s="3" t="str">
        <f ca="1">IF(AND($A22&lt;&gt;"",$A22&lt;&gt;"TOTAL"),IF(AND([4]INVESTIGADOR_Categoria!$BR20&lt;&gt;"",[4]INVESTIGADOR_Categoria!$BR20&lt;&gt;0),[4]INVESTIGADOR_Categoria!$BR20,""),IF($A22="TOTAL",SUM(INDIRECT("AP4:AP"&amp;ROW()-1)),""))</f>
        <v/>
      </c>
      <c r="AQ22" s="3" t="str">
        <f t="shared" ca="1" si="13"/>
        <v/>
      </c>
      <c r="AR22" s="3" t="str">
        <f ca="1">IF(AND($A22&lt;&gt;"",$A22&lt;&gt;"TOTAL"),IF(AND([4]INVESTIGADOR_Categoria!$BU20&lt;&gt;"",[4]INVESTIGADOR_Categoria!$BU20&lt;&gt;0),[4]INVESTIGADOR_Categoria!$BU20,""),IF($A22="TOTAL",SUM(INDIRECT("AR4:AR"&amp;ROW()-1)),""))</f>
        <v/>
      </c>
      <c r="AS22" s="3" t="str">
        <f ca="1">IF(AND($A22&lt;&gt;"",$A22&lt;&gt;"TOTAL"),IF(AND([4]INVESTIGADOR_Categoria!$BW20&lt;&gt;"",[4]INVESTIGADOR_Categoria!$BW20&lt;&gt;0),[4]INVESTIGADOR_Categoria!$BW20,""),IF($A22="TOTAL",SUM(INDIRECT("AS4:AS"&amp;ROW()-1)),""))</f>
        <v/>
      </c>
      <c r="AT22" s="3" t="str">
        <f t="shared" ca="1" si="14"/>
        <v/>
      </c>
      <c r="AU22" s="3" t="str">
        <f ca="1">IF(AND($A22&lt;&gt;"",$A22&lt;&gt;"TOTAL"),IF(AND([4]INVESTIGADOR_Categoria!$BZ20&lt;&gt;"",[4]INVESTIGADOR_Categoria!$BZ20&lt;&gt;0),[4]INVESTIGADOR_Categoria!$BZ20,""),IF($A22="TOTAL",SUM(INDIRECT("AU4:AU"&amp;ROW()-1)),""))</f>
        <v/>
      </c>
      <c r="AV22" s="3" t="str">
        <f ca="1">IF(AND($A22&lt;&gt;"",$A22&lt;&gt;"TOTAL"),IF(AND([4]INVESTIGADOR_Categoria!$CB20&lt;&gt;"",[4]INVESTIGADOR_Categoria!$CB20&lt;&gt;0),[4]INVESTIGADOR_Categoria!$CB20,""),IF($A22="TOTAL",SUM(INDIRECT("AV4:AV"&amp;ROW()-1)),""))</f>
        <v/>
      </c>
      <c r="AW22" s="3" t="str">
        <f t="shared" ca="1" si="15"/>
        <v/>
      </c>
      <c r="AX22" s="3" t="str">
        <f ca="1">IF(AND($A22&lt;&gt;"",$A22&lt;&gt;"TOTAL"),IF(AND([4]INVESTIGADOR_Categoria!$CE20&lt;&gt;"",[4]INVESTIGADOR_Categoria!$CE20&lt;&gt;0),[4]INVESTIGADOR_Categoria!$CE20,""),IF($A22="TOTAL",SUM(INDIRECT("AX4:AX"&amp;ROW()-1)),""))</f>
        <v/>
      </c>
      <c r="AY22" s="3" t="str">
        <f ca="1">IF(AND($A22&lt;&gt;"",$A22&lt;&gt;"TOTAL"),IF(AND([4]INVESTIGADOR_Categoria!$CG20&lt;&gt;"",[4]INVESTIGADOR_Categoria!$CG20&lt;&gt;0),[4]INVESTIGADOR_Categoria!$CG20,""),IF($A22="TOTAL",SUM(INDIRECT("AY4:AY"&amp;ROW()-1)),""))</f>
        <v/>
      </c>
      <c r="AZ22" s="3" t="str">
        <f t="shared" ca="1" si="16"/>
        <v/>
      </c>
      <c r="BA22" s="3" t="str">
        <f ca="1">IF(AND($A22&lt;&gt;"",$A22&lt;&gt;"TOTAL"),IF(AND([4]INVESTIGADOR_Categoria!$CJ20&lt;&gt;"",[4]INVESTIGADOR_Categoria!$CJ20&lt;&gt;0),[4]INVESTIGADOR_Categoria!$CJ20,""),IF($A22="TOTAL",SUM(INDIRECT("BA4:BA"&amp;ROW()-1)),""))</f>
        <v/>
      </c>
      <c r="BB22" s="3" t="str">
        <f ca="1">IF(AND($A22&lt;&gt;"",$A22&lt;&gt;"TOTAL"),IF(AND([4]INVESTIGADOR_Categoria!$CL20&lt;&gt;"",[4]INVESTIGADOR_Categoria!$CL20&lt;&gt;0),[4]INVESTIGADOR_Categoria!$CL20,""),IF($A22="TOTAL",SUM(INDIRECT("BB4:BB"&amp;ROW()-1)),""))</f>
        <v/>
      </c>
      <c r="BC22" s="3" t="str">
        <f t="shared" ca="1" si="17"/>
        <v/>
      </c>
      <c r="BD22" s="3" t="str">
        <f ca="1">IF(AND($A22&lt;&gt;"",$A22&lt;&gt;"TOTAL"),IF(AND([4]INVESTIGADOR_Categoria!$CO20&lt;&gt;"",[4]INVESTIGADOR_Categoria!$CO20&lt;&gt;0),[4]INVESTIGADOR_Categoria!$CO20,""),IF($A22="TOTAL",SUM(INDIRECT("BD4:BD"&amp;ROW()-1)),""))</f>
        <v/>
      </c>
      <c r="BE22" s="3" t="str">
        <f ca="1">IF(AND($A22&lt;&gt;"",$A22&lt;&gt;"TOTAL"),IF(AND([4]INVESTIGADOR_Categoria!$CQ20&lt;&gt;"",[4]INVESTIGADOR_Categoria!$CQ20&lt;&gt;0),[4]INVESTIGADOR_Categoria!$CQ20,""),IF($A22="TOTAL",SUM(INDIRECT("BE4:BE"&amp;ROW()-1)),""))</f>
        <v/>
      </c>
      <c r="BF22" s="3" t="str">
        <f t="shared" ca="1" si="18"/>
        <v/>
      </c>
    </row>
    <row r="23" spans="1:58" x14ac:dyDescent="0.2">
      <c r="A23" s="25" t="str">
        <f>IF([4]INVESTIGADOR_Categoria!$B21&lt;&gt;"",[4]INVESTIGADOR_Categoria!$B21,IF(AND([4]INVESTIGADOR_Categoria!$B21="",[4]INVESTIGADOR_Categoria!$B22="",[4]INVESTIGADOR_Categoria!$B20=""),"","TOTAL"))</f>
        <v/>
      </c>
      <c r="B23" s="3" t="str">
        <f ca="1">IF(AND($A23&lt;&gt;"",$A23&lt;&gt;"TOTAL"),IF(AND([4]INVESTIGADOR_Categoria!$C21&lt;&gt;"",[4]INVESTIGADOR_Categoria!$C21&lt;&gt;0),[4]INVESTIGADOR_Categoria!$C21,""),IF($A23="TOTAL",SUM(INDIRECT("B4:B"&amp;ROW()-1)),""))</f>
        <v/>
      </c>
      <c r="C23" s="3" t="str">
        <f ca="1">IF(AND($A23&lt;&gt;"",$A23&lt;&gt;"TOTAL"),IF(AND([4]INVESTIGADOR_Categoria!$E21&lt;&gt;"",[4]INVESTIGADOR_Categoria!$E21&lt;&gt;0),[4]INVESTIGADOR_Categoria!$E21,""),IF($A23="TOTAL",SUM(INDIRECT("C4:C"&amp;ROW()-1)),""))</f>
        <v/>
      </c>
      <c r="D23" s="3" t="str">
        <f t="shared" ca="1" si="0"/>
        <v/>
      </c>
      <c r="E23" s="3" t="str">
        <f ca="1">IF(AND($A23&lt;&gt;"",$A23&lt;&gt;"TOTAL"),IF(AND([4]INVESTIGADOR_Categoria!$H21&lt;&gt;"",[4]INVESTIGADOR_Categoria!$H21&lt;&gt;0),[4]INVESTIGADOR_Categoria!$H21,""),IF($A23="TOTAL",SUM(INDIRECT("E4:E"&amp;ROW()-1)),""))</f>
        <v/>
      </c>
      <c r="F23" s="3" t="str">
        <f ca="1">IF(AND($A23&lt;&gt;"",$A23&lt;&gt;"TOTAL"),IF(AND([4]INVESTIGADOR_Categoria!$J21&lt;&gt;"",[4]INVESTIGADOR_Categoria!$J21&lt;&gt;0),[4]INVESTIGADOR_Categoria!$J21,""),IF($A23="TOTAL",SUM(INDIRECT("F4:F"&amp;ROW()-1)),""))</f>
        <v/>
      </c>
      <c r="G23" s="3" t="str">
        <f t="shared" ca="1" si="1"/>
        <v/>
      </c>
      <c r="H23" s="3" t="str">
        <f ca="1">IF(AND($A23&lt;&gt;"",$A23&lt;&gt;"TOTAL"),IF(AND([4]INVESTIGADOR_Categoria!$M21&lt;&gt;"",[4]INVESTIGADOR_Categoria!$M21&lt;&gt;0),[4]INVESTIGADOR_Categoria!$M21,""),IF($A23="TOTAL",SUM(INDIRECT("H4:H"&amp;ROW()-1)),""))</f>
        <v/>
      </c>
      <c r="I23" s="3" t="str">
        <f ca="1">IF(AND($A23&lt;&gt;"",$A23&lt;&gt;"TOTAL"),IF(AND([4]INVESTIGADOR_Categoria!$O21&lt;&gt;"",[4]INVESTIGADOR_Categoria!$O21&lt;&gt;0),[4]INVESTIGADOR_Categoria!$O21,""),IF($A23="TOTAL",SUM(INDIRECT("I4:I"&amp;ROW()-1)),""))</f>
        <v/>
      </c>
      <c r="J23" s="3" t="str">
        <f t="shared" ca="1" si="2"/>
        <v/>
      </c>
      <c r="K23" s="3" t="str">
        <f ca="1">IF(AND($A23&lt;&gt;"",$A23&lt;&gt;"TOTAL"),IF(AND([4]INVESTIGADOR_Categoria!$R21&lt;&gt;"",[4]INVESTIGADOR_Categoria!$R21&lt;&gt;0),[4]INVESTIGADOR_Categoria!$R21,""),IF($A23="TOTAL",SUM(INDIRECT("K4:K"&amp;ROW()-1)),""))</f>
        <v/>
      </c>
      <c r="L23" s="3" t="str">
        <f ca="1">IF(AND($A23&lt;&gt;"",$A23&lt;&gt;"TOTAL"),IF(AND([4]INVESTIGADOR_Categoria!$T21&lt;&gt;"",[4]INVESTIGADOR_Categoria!$T21&lt;&gt;0),[4]INVESTIGADOR_Categoria!$T21,""),IF($A23="TOTAL",SUM(INDIRECT("L4:L"&amp;ROW()-1)),""))</f>
        <v/>
      </c>
      <c r="M23" s="3" t="str">
        <f t="shared" ca="1" si="3"/>
        <v/>
      </c>
      <c r="N23" s="3" t="str">
        <f ca="1">IF(AND($A23&lt;&gt;"",$A23&lt;&gt;"TOTAL"),IF(AND([4]INVESTIGADOR_Categoria!$W21&lt;&gt;"",[4]INVESTIGADOR_Categoria!$W21&lt;&gt;0),[4]INVESTIGADOR_Categoria!$W21,""),IF($A23="TOTAL",SUM(INDIRECT("N4:N"&amp;ROW()-1)),""))</f>
        <v/>
      </c>
      <c r="O23" s="3" t="str">
        <f ca="1">IF(AND($A23&lt;&gt;"",$A23&lt;&gt;"TOTAL"),IF(AND([4]INVESTIGADOR_Categoria!$Y21&lt;&gt;"",[4]INVESTIGADOR_Categoria!$Y21&lt;&gt;0),[4]INVESTIGADOR_Categoria!$Y21,""),IF($A23="TOTAL",SUM(INDIRECT("O4:O"&amp;ROW()-1)),""))</f>
        <v/>
      </c>
      <c r="P23" s="3" t="str">
        <f t="shared" ca="1" si="4"/>
        <v/>
      </c>
      <c r="Q23" s="3" t="str">
        <f ca="1">IF(AND($A23&lt;&gt;"",$A23&lt;&gt;"TOTAL"),IF(AND([4]INVESTIGADOR_Categoria!$AB21&lt;&gt;"",[4]INVESTIGADOR_Categoria!$AB21&lt;&gt;0),[4]INVESTIGADOR_Categoria!$AB21,""),IF($A23="TOTAL",SUM(INDIRECT("Q4:Q"&amp;ROW()-1)),""))</f>
        <v/>
      </c>
      <c r="R23" s="3" t="str">
        <f ca="1">IF(AND($A23&lt;&gt;"",$A23&lt;&gt;"TOTAL"),IF(AND([4]INVESTIGADOR_Categoria!$AD21&lt;&gt;"",[4]INVESTIGADOR_Categoria!$AD21&lt;&gt;0),[4]INVESTIGADOR_Categoria!$AD21,""),IF($A23="TOTAL",SUM(INDIRECT("R4:R"&amp;ROW()-1)),""))</f>
        <v/>
      </c>
      <c r="S23" s="3" t="str">
        <f t="shared" ca="1" si="5"/>
        <v/>
      </c>
      <c r="T23" s="3" t="str">
        <f ca="1">IF(AND($A23&lt;&gt;"",$A23&lt;&gt;"TOTAL"),IF(AND([4]INVESTIGADOR_Categoria!$AG21&lt;&gt;"",[4]INVESTIGADOR_Categoria!$AG21&lt;&gt;0),[4]INVESTIGADOR_Categoria!$AG21,""),IF($A23="TOTAL",SUM(INDIRECT("T4:T"&amp;ROW()-1)),""))</f>
        <v/>
      </c>
      <c r="U23" s="3" t="str">
        <f ca="1">IF(AND($A23&lt;&gt;"",$A23&lt;&gt;"TOTAL"),IF(AND([4]INVESTIGADOR_Categoria!$AI21&lt;&gt;"",[4]INVESTIGADOR_Categoria!$AI21&lt;&gt;0),[4]INVESTIGADOR_Categoria!$AI21,""),IF($A23="TOTAL",SUM(INDIRECT("U4:U"&amp;ROW()-1)),""))</f>
        <v/>
      </c>
      <c r="V23" s="3" t="str">
        <f t="shared" ca="1" si="6"/>
        <v/>
      </c>
      <c r="W23" s="3" t="str">
        <f ca="1">IF(AND($A23&lt;&gt;"",$A23&lt;&gt;"TOTAL"),IF(AND([4]INVESTIGADOR_Categoria!$AL21&lt;&gt;"",[4]INVESTIGADOR_Categoria!$AL21&lt;&gt;0),[4]INVESTIGADOR_Categoria!$AL21,""),IF($A23="TOTAL",SUM(INDIRECT("W4:W"&amp;ROW()-1)),""))</f>
        <v/>
      </c>
      <c r="X23" s="3" t="str">
        <f ca="1">IF(AND($A23&lt;&gt;"",$A23&lt;&gt;"TOTAL"),IF(AND([4]INVESTIGADOR_Categoria!$AN21&lt;&gt;"",[4]INVESTIGADOR_Categoria!$AN21&lt;&gt;0),[4]INVESTIGADOR_Categoria!$AN21,""),IF($A23="TOTAL",SUM(INDIRECT("X4:X"&amp;ROW()-1)),""))</f>
        <v/>
      </c>
      <c r="Y23" s="3" t="str">
        <f t="shared" ca="1" si="7"/>
        <v/>
      </c>
      <c r="Z23" s="3" t="str">
        <f ca="1">IF(AND($A23&lt;&gt;"",$A23&lt;&gt;"TOTAL"),IF(AND([4]INVESTIGADOR_Categoria!$AQ21&lt;&gt;"",[4]INVESTIGADOR_Categoria!$AQ21&lt;&gt;0),[4]INVESTIGADOR_Categoria!$AQ21,""),IF($A23="TOTAL",SUM(INDIRECT("Z4:Z"&amp;ROW()-1)),""))</f>
        <v/>
      </c>
      <c r="AA23" s="3" t="str">
        <f ca="1">IF(AND($A23&lt;&gt;"",$A23&lt;&gt;"TOTAL"),IF(AND([4]INVESTIGADOR_Categoria!$AS21&lt;&gt;"",[4]INVESTIGADOR_Categoria!$AS21&lt;&gt;0),[4]INVESTIGADOR_Categoria!$AS21,""),IF($A23="TOTAL",SUM(INDIRECT("AA4:AA"&amp;ROW()-1)),""))</f>
        <v/>
      </c>
      <c r="AB23" s="3" t="str">
        <f t="shared" ca="1" si="8"/>
        <v/>
      </c>
      <c r="AC23" s="3" t="str">
        <f ca="1">IF(AND($A23&lt;&gt;"",$A23&lt;&gt;"TOTAL"),IF(AND([4]INVESTIGADOR_Categoria!$AV21&lt;&gt;"",[4]INVESTIGADOR_Categoria!$AV21&lt;&gt;0),[4]INVESTIGADOR_Categoria!$AV21,""),IF($A23="TOTAL",SUM(INDIRECT("AC4:AC"&amp;ROW()-1)),""))</f>
        <v/>
      </c>
      <c r="AD23" s="3" t="str">
        <f ca="1">IF(AND($A23&lt;&gt;"",$A23&lt;&gt;"TOTAL"),IF(AND([4]INVESTIGADOR_Categoria!$AX21&lt;&gt;"",[4]INVESTIGADOR_Categoria!$AX21&lt;&gt;0),[4]INVESTIGADOR_Categoria!$AX21,""),IF($A23="TOTAL",SUM(INDIRECT("AD4:AD"&amp;ROW()-1)),""))</f>
        <v/>
      </c>
      <c r="AE23" s="3" t="str">
        <f t="shared" ca="1" si="9"/>
        <v/>
      </c>
      <c r="AF23" s="3" t="str">
        <f ca="1">IF(AND($A23&lt;&gt;"",$A23&lt;&gt;"TOTAL"),IF(AND([4]INVESTIGADOR_Categoria!$BA21&lt;&gt;"",[4]INVESTIGADOR_Categoria!$BA21&lt;&gt;0),[4]INVESTIGADOR_Categoria!$BA21,""),IF($A23="TOTAL",SUM(INDIRECT("AF4:AF"&amp;ROW()-1)),""))</f>
        <v/>
      </c>
      <c r="AG23" s="3" t="str">
        <f ca="1">IF(AND($A23&lt;&gt;"",$A23&lt;&gt;"TOTAL"),IF(AND([4]INVESTIGADOR_Categoria!$BC21&lt;&gt;"",[4]INVESTIGADOR_Categoria!$BC21&lt;&gt;0),[4]INVESTIGADOR_Categoria!$BC21,""),IF($A23="TOTAL",SUM(INDIRECT("AG4:AG"&amp;ROW()-1)),""))</f>
        <v/>
      </c>
      <c r="AH23" s="3" t="str">
        <f t="shared" ca="1" si="10"/>
        <v/>
      </c>
      <c r="AI23" s="3" t="str">
        <f ca="1">IF(AND($A23&lt;&gt;"",$A23&lt;&gt;"TOTAL"),IF(AND([4]INVESTIGADOR_Categoria!$BF21&lt;&gt;"",[4]INVESTIGADOR_Categoria!$BF21&lt;&gt;0),[4]INVESTIGADOR_Categoria!$BF21,""),IF($A23="TOTAL",SUM(INDIRECT("AI4:AI"&amp;ROW()-1)),""))</f>
        <v/>
      </c>
      <c r="AJ23" s="3" t="str">
        <f ca="1">IF(AND($A23&lt;&gt;"",$A23&lt;&gt;"TOTAL"),IF(AND([4]INVESTIGADOR_Categoria!$BH21&lt;&gt;"",[4]INVESTIGADOR_Categoria!$BH21&lt;&gt;0),[4]INVESTIGADOR_Categoria!$BH21,""),IF($A23="TOTAL",SUM(INDIRECT("AJ4:AJ"&amp;ROW()-1)),""))</f>
        <v/>
      </c>
      <c r="AK23" s="3" t="str">
        <f t="shared" ca="1" si="11"/>
        <v/>
      </c>
      <c r="AL23" s="3" t="str">
        <f ca="1">IF(AND($A23&lt;&gt;"",$A23&lt;&gt;"TOTAL"),IF(AND([4]INVESTIGADOR_Categoria!$BK21&lt;&gt;"",[4]INVESTIGADOR_Categoria!$BK21&lt;&gt;0),[4]INVESTIGADOR_Categoria!$BK21,""),IF($A23="TOTAL",SUM(INDIRECT("AL4:AL"&amp;ROW()-1)),""))</f>
        <v/>
      </c>
      <c r="AM23" s="3" t="str">
        <f ca="1">IF(AND($A23&lt;&gt;"",$A23&lt;&gt;"TOTAL"),IF(AND([4]INVESTIGADOR_Categoria!$BM21&lt;&gt;"",[4]INVESTIGADOR_Categoria!$BM21&lt;&gt;0),[4]INVESTIGADOR_Categoria!$BM21,""),IF($A23="TOTAL",SUM(INDIRECT("AM4:AM"&amp;ROW()-1)),""))</f>
        <v/>
      </c>
      <c r="AN23" s="3" t="str">
        <f t="shared" ca="1" si="12"/>
        <v/>
      </c>
      <c r="AO23" s="3" t="str">
        <f ca="1">IF(AND($A23&lt;&gt;"",$A23&lt;&gt;"TOTAL"),IF(AND([4]INVESTIGADOR_Categoria!$BP21&lt;&gt;"",[4]INVESTIGADOR_Categoria!$BP21&lt;&gt;0),[4]INVESTIGADOR_Categoria!$BP21,""),IF($A23="TOTAL",SUM(INDIRECT("AO4:AO"&amp;ROW()-1)),""))</f>
        <v/>
      </c>
      <c r="AP23" s="3" t="str">
        <f ca="1">IF(AND($A23&lt;&gt;"",$A23&lt;&gt;"TOTAL"),IF(AND([4]INVESTIGADOR_Categoria!$BR21&lt;&gt;"",[4]INVESTIGADOR_Categoria!$BR21&lt;&gt;0),[4]INVESTIGADOR_Categoria!$BR21,""),IF($A23="TOTAL",SUM(INDIRECT("AP4:AP"&amp;ROW()-1)),""))</f>
        <v/>
      </c>
      <c r="AQ23" s="3" t="str">
        <f t="shared" ca="1" si="13"/>
        <v/>
      </c>
      <c r="AR23" s="3" t="str">
        <f ca="1">IF(AND($A23&lt;&gt;"",$A23&lt;&gt;"TOTAL"),IF(AND([4]INVESTIGADOR_Categoria!$BU21&lt;&gt;"",[4]INVESTIGADOR_Categoria!$BU21&lt;&gt;0),[4]INVESTIGADOR_Categoria!$BU21,""),IF($A23="TOTAL",SUM(INDIRECT("AR4:AR"&amp;ROW()-1)),""))</f>
        <v/>
      </c>
      <c r="AS23" s="3" t="str">
        <f ca="1">IF(AND($A23&lt;&gt;"",$A23&lt;&gt;"TOTAL"),IF(AND([4]INVESTIGADOR_Categoria!$BW21&lt;&gt;"",[4]INVESTIGADOR_Categoria!$BW21&lt;&gt;0),[4]INVESTIGADOR_Categoria!$BW21,""),IF($A23="TOTAL",SUM(INDIRECT("AS4:AS"&amp;ROW()-1)),""))</f>
        <v/>
      </c>
      <c r="AT23" s="3" t="str">
        <f t="shared" ca="1" si="14"/>
        <v/>
      </c>
      <c r="AU23" s="3" t="str">
        <f ca="1">IF(AND($A23&lt;&gt;"",$A23&lt;&gt;"TOTAL"),IF(AND([4]INVESTIGADOR_Categoria!$BZ21&lt;&gt;"",[4]INVESTIGADOR_Categoria!$BZ21&lt;&gt;0),[4]INVESTIGADOR_Categoria!$BZ21,""),IF($A23="TOTAL",SUM(INDIRECT("AU4:AU"&amp;ROW()-1)),""))</f>
        <v/>
      </c>
      <c r="AV23" s="3" t="str">
        <f ca="1">IF(AND($A23&lt;&gt;"",$A23&lt;&gt;"TOTAL"),IF(AND([4]INVESTIGADOR_Categoria!$CB21&lt;&gt;"",[4]INVESTIGADOR_Categoria!$CB21&lt;&gt;0),[4]INVESTIGADOR_Categoria!$CB21,""),IF($A23="TOTAL",SUM(INDIRECT("AV4:AV"&amp;ROW()-1)),""))</f>
        <v/>
      </c>
      <c r="AW23" s="3" t="str">
        <f t="shared" ca="1" si="15"/>
        <v/>
      </c>
      <c r="AX23" s="3" t="str">
        <f ca="1">IF(AND($A23&lt;&gt;"",$A23&lt;&gt;"TOTAL"),IF(AND([4]INVESTIGADOR_Categoria!$CE21&lt;&gt;"",[4]INVESTIGADOR_Categoria!$CE21&lt;&gt;0),[4]INVESTIGADOR_Categoria!$CE21,""),IF($A23="TOTAL",SUM(INDIRECT("AX4:AX"&amp;ROW()-1)),""))</f>
        <v/>
      </c>
      <c r="AY23" s="3" t="str">
        <f ca="1">IF(AND($A23&lt;&gt;"",$A23&lt;&gt;"TOTAL"),IF(AND([4]INVESTIGADOR_Categoria!$CG21&lt;&gt;"",[4]INVESTIGADOR_Categoria!$CG21&lt;&gt;0),[4]INVESTIGADOR_Categoria!$CG21,""),IF($A23="TOTAL",SUM(INDIRECT("AY4:AY"&amp;ROW()-1)),""))</f>
        <v/>
      </c>
      <c r="AZ23" s="3" t="str">
        <f t="shared" ca="1" si="16"/>
        <v/>
      </c>
      <c r="BA23" s="3" t="str">
        <f ca="1">IF(AND($A23&lt;&gt;"",$A23&lt;&gt;"TOTAL"),IF(AND([4]INVESTIGADOR_Categoria!$CJ21&lt;&gt;"",[4]INVESTIGADOR_Categoria!$CJ21&lt;&gt;0),[4]INVESTIGADOR_Categoria!$CJ21,""),IF($A23="TOTAL",SUM(INDIRECT("BA4:BA"&amp;ROW()-1)),""))</f>
        <v/>
      </c>
      <c r="BB23" s="3" t="str">
        <f ca="1">IF(AND($A23&lt;&gt;"",$A23&lt;&gt;"TOTAL"),IF(AND([4]INVESTIGADOR_Categoria!$CL21&lt;&gt;"",[4]INVESTIGADOR_Categoria!$CL21&lt;&gt;0),[4]INVESTIGADOR_Categoria!$CL21,""),IF($A23="TOTAL",SUM(INDIRECT("BB4:BB"&amp;ROW()-1)),""))</f>
        <v/>
      </c>
      <c r="BC23" s="3" t="str">
        <f t="shared" ca="1" si="17"/>
        <v/>
      </c>
      <c r="BD23" s="3" t="str">
        <f ca="1">IF(AND($A23&lt;&gt;"",$A23&lt;&gt;"TOTAL"),IF(AND([4]INVESTIGADOR_Categoria!$CO21&lt;&gt;"",[4]INVESTIGADOR_Categoria!$CO21&lt;&gt;0),[4]INVESTIGADOR_Categoria!$CO21,""),IF($A23="TOTAL",SUM(INDIRECT("BD4:BD"&amp;ROW()-1)),""))</f>
        <v/>
      </c>
      <c r="BE23" s="3" t="str">
        <f ca="1">IF(AND($A23&lt;&gt;"",$A23&lt;&gt;"TOTAL"),IF(AND([4]INVESTIGADOR_Categoria!$CQ21&lt;&gt;"",[4]INVESTIGADOR_Categoria!$CQ21&lt;&gt;0),[4]INVESTIGADOR_Categoria!$CQ21,""),IF($A23="TOTAL",SUM(INDIRECT("BE4:BE"&amp;ROW()-1)),""))</f>
        <v/>
      </c>
      <c r="BF23" s="3" t="str">
        <f t="shared" ca="1" si="18"/>
        <v/>
      </c>
    </row>
    <row r="24" spans="1:58" x14ac:dyDescent="0.2">
      <c r="A24" s="25" t="str">
        <f>IF([4]INVESTIGADOR_Categoria!$B22&lt;&gt;"",[4]INVESTIGADOR_Categoria!$B22,IF(AND([4]INVESTIGADOR_Categoria!$B22="",[4]INVESTIGADOR_Categoria!$B23="",[4]INVESTIGADOR_Categoria!$B21=""),"","TOTAL"))</f>
        <v/>
      </c>
      <c r="B24" s="3" t="str">
        <f ca="1">IF(AND($A24&lt;&gt;"",$A24&lt;&gt;"TOTAL"),IF(AND([4]INVESTIGADOR_Categoria!$C22&lt;&gt;"",[4]INVESTIGADOR_Categoria!$C22&lt;&gt;0),[4]INVESTIGADOR_Categoria!$C22,""),IF($A24="TOTAL",SUM(INDIRECT("B4:B"&amp;ROW()-1)),""))</f>
        <v/>
      </c>
      <c r="C24" s="3" t="str">
        <f ca="1">IF(AND($A24&lt;&gt;"",$A24&lt;&gt;"TOTAL"),IF(AND([4]INVESTIGADOR_Categoria!$E22&lt;&gt;"",[4]INVESTIGADOR_Categoria!$E22&lt;&gt;0),[4]INVESTIGADOR_Categoria!$E22,""),IF($A24="TOTAL",SUM(INDIRECT("C4:C"&amp;ROW()-1)),""))</f>
        <v/>
      </c>
      <c r="D24" s="3" t="str">
        <f t="shared" ca="1" si="0"/>
        <v/>
      </c>
      <c r="E24" s="3" t="str">
        <f ca="1">IF(AND($A24&lt;&gt;"",$A24&lt;&gt;"TOTAL"),IF(AND([4]INVESTIGADOR_Categoria!$H22&lt;&gt;"",[4]INVESTIGADOR_Categoria!$H22&lt;&gt;0),[4]INVESTIGADOR_Categoria!$H22,""),IF($A24="TOTAL",SUM(INDIRECT("E4:E"&amp;ROW()-1)),""))</f>
        <v/>
      </c>
      <c r="F24" s="3" t="str">
        <f ca="1">IF(AND($A24&lt;&gt;"",$A24&lt;&gt;"TOTAL"),IF(AND([4]INVESTIGADOR_Categoria!$J22&lt;&gt;"",[4]INVESTIGADOR_Categoria!$J22&lt;&gt;0),[4]INVESTIGADOR_Categoria!$J22,""),IF($A24="TOTAL",SUM(INDIRECT("F4:F"&amp;ROW()-1)),""))</f>
        <v/>
      </c>
      <c r="G24" s="3" t="str">
        <f t="shared" ca="1" si="1"/>
        <v/>
      </c>
      <c r="H24" s="3" t="str">
        <f ca="1">IF(AND($A24&lt;&gt;"",$A24&lt;&gt;"TOTAL"),IF(AND([4]INVESTIGADOR_Categoria!$M22&lt;&gt;"",[4]INVESTIGADOR_Categoria!$M22&lt;&gt;0),[4]INVESTIGADOR_Categoria!$M22,""),IF($A24="TOTAL",SUM(INDIRECT("H4:H"&amp;ROW()-1)),""))</f>
        <v/>
      </c>
      <c r="I24" s="3" t="str">
        <f ca="1">IF(AND($A24&lt;&gt;"",$A24&lt;&gt;"TOTAL"),IF(AND([4]INVESTIGADOR_Categoria!$O22&lt;&gt;"",[4]INVESTIGADOR_Categoria!$O22&lt;&gt;0),[4]INVESTIGADOR_Categoria!$O22,""),IF($A24="TOTAL",SUM(INDIRECT("I4:I"&amp;ROW()-1)),""))</f>
        <v/>
      </c>
      <c r="J24" s="3" t="str">
        <f t="shared" ca="1" si="2"/>
        <v/>
      </c>
      <c r="K24" s="3" t="str">
        <f ca="1">IF(AND($A24&lt;&gt;"",$A24&lt;&gt;"TOTAL"),IF(AND([4]INVESTIGADOR_Categoria!$R22&lt;&gt;"",[4]INVESTIGADOR_Categoria!$R22&lt;&gt;0),[4]INVESTIGADOR_Categoria!$R22,""),IF($A24="TOTAL",SUM(INDIRECT("K4:K"&amp;ROW()-1)),""))</f>
        <v/>
      </c>
      <c r="L24" s="3" t="str">
        <f ca="1">IF(AND($A24&lt;&gt;"",$A24&lt;&gt;"TOTAL"),IF(AND([4]INVESTIGADOR_Categoria!$T22&lt;&gt;"",[4]INVESTIGADOR_Categoria!$T22&lt;&gt;0),[4]INVESTIGADOR_Categoria!$T22,""),IF($A24="TOTAL",SUM(INDIRECT("L4:L"&amp;ROW()-1)),""))</f>
        <v/>
      </c>
      <c r="M24" s="3" t="str">
        <f t="shared" ca="1" si="3"/>
        <v/>
      </c>
      <c r="N24" s="3" t="str">
        <f ca="1">IF(AND($A24&lt;&gt;"",$A24&lt;&gt;"TOTAL"),IF(AND([4]INVESTIGADOR_Categoria!$W22&lt;&gt;"",[4]INVESTIGADOR_Categoria!$W22&lt;&gt;0),[4]INVESTIGADOR_Categoria!$W22,""),IF($A24="TOTAL",SUM(INDIRECT("N4:N"&amp;ROW()-1)),""))</f>
        <v/>
      </c>
      <c r="O24" s="3" t="str">
        <f ca="1">IF(AND($A24&lt;&gt;"",$A24&lt;&gt;"TOTAL"),IF(AND([4]INVESTIGADOR_Categoria!$Y22&lt;&gt;"",[4]INVESTIGADOR_Categoria!$Y22&lt;&gt;0),[4]INVESTIGADOR_Categoria!$Y22,""),IF($A24="TOTAL",SUM(INDIRECT("O4:O"&amp;ROW()-1)),""))</f>
        <v/>
      </c>
      <c r="P24" s="3" t="str">
        <f t="shared" ca="1" si="4"/>
        <v/>
      </c>
      <c r="Q24" s="3" t="str">
        <f ca="1">IF(AND($A24&lt;&gt;"",$A24&lt;&gt;"TOTAL"),IF(AND([4]INVESTIGADOR_Categoria!$AB22&lt;&gt;"",[4]INVESTIGADOR_Categoria!$AB22&lt;&gt;0),[4]INVESTIGADOR_Categoria!$AB22,""),IF($A24="TOTAL",SUM(INDIRECT("Q4:Q"&amp;ROW()-1)),""))</f>
        <v/>
      </c>
      <c r="R24" s="3" t="str">
        <f ca="1">IF(AND($A24&lt;&gt;"",$A24&lt;&gt;"TOTAL"),IF(AND([4]INVESTIGADOR_Categoria!$AD22&lt;&gt;"",[4]INVESTIGADOR_Categoria!$AD22&lt;&gt;0),[4]INVESTIGADOR_Categoria!$AD22,""),IF($A24="TOTAL",SUM(INDIRECT("R4:R"&amp;ROW()-1)),""))</f>
        <v/>
      </c>
      <c r="S24" s="3" t="str">
        <f t="shared" ca="1" si="5"/>
        <v/>
      </c>
      <c r="T24" s="3" t="str">
        <f ca="1">IF(AND($A24&lt;&gt;"",$A24&lt;&gt;"TOTAL"),IF(AND([4]INVESTIGADOR_Categoria!$AG22&lt;&gt;"",[4]INVESTIGADOR_Categoria!$AG22&lt;&gt;0),[4]INVESTIGADOR_Categoria!$AG22,""),IF($A24="TOTAL",SUM(INDIRECT("T4:T"&amp;ROW()-1)),""))</f>
        <v/>
      </c>
      <c r="U24" s="3" t="str">
        <f ca="1">IF(AND($A24&lt;&gt;"",$A24&lt;&gt;"TOTAL"),IF(AND([4]INVESTIGADOR_Categoria!$AI22&lt;&gt;"",[4]INVESTIGADOR_Categoria!$AI22&lt;&gt;0),[4]INVESTIGADOR_Categoria!$AI22,""),IF($A24="TOTAL",SUM(INDIRECT("U4:U"&amp;ROW()-1)),""))</f>
        <v/>
      </c>
      <c r="V24" s="3" t="str">
        <f t="shared" ca="1" si="6"/>
        <v/>
      </c>
      <c r="W24" s="3" t="str">
        <f ca="1">IF(AND($A24&lt;&gt;"",$A24&lt;&gt;"TOTAL"),IF(AND([4]INVESTIGADOR_Categoria!$AL22&lt;&gt;"",[4]INVESTIGADOR_Categoria!$AL22&lt;&gt;0),[4]INVESTIGADOR_Categoria!$AL22,""),IF($A24="TOTAL",SUM(INDIRECT("W4:W"&amp;ROW()-1)),""))</f>
        <v/>
      </c>
      <c r="X24" s="3" t="str">
        <f ca="1">IF(AND($A24&lt;&gt;"",$A24&lt;&gt;"TOTAL"),IF(AND([4]INVESTIGADOR_Categoria!$AN22&lt;&gt;"",[4]INVESTIGADOR_Categoria!$AN22&lt;&gt;0),[4]INVESTIGADOR_Categoria!$AN22,""),IF($A24="TOTAL",SUM(INDIRECT("X4:X"&amp;ROW()-1)),""))</f>
        <v/>
      </c>
      <c r="Y24" s="3" t="str">
        <f t="shared" ca="1" si="7"/>
        <v/>
      </c>
      <c r="Z24" s="3" t="str">
        <f ca="1">IF(AND($A24&lt;&gt;"",$A24&lt;&gt;"TOTAL"),IF(AND([4]INVESTIGADOR_Categoria!$AQ22&lt;&gt;"",[4]INVESTIGADOR_Categoria!$AQ22&lt;&gt;0),[4]INVESTIGADOR_Categoria!$AQ22,""),IF($A24="TOTAL",SUM(INDIRECT("Z4:Z"&amp;ROW()-1)),""))</f>
        <v/>
      </c>
      <c r="AA24" s="3" t="str">
        <f ca="1">IF(AND($A24&lt;&gt;"",$A24&lt;&gt;"TOTAL"),IF(AND([4]INVESTIGADOR_Categoria!$AS22&lt;&gt;"",[4]INVESTIGADOR_Categoria!$AS22&lt;&gt;0),[4]INVESTIGADOR_Categoria!$AS22,""),IF($A24="TOTAL",SUM(INDIRECT("AA4:AA"&amp;ROW()-1)),""))</f>
        <v/>
      </c>
      <c r="AB24" s="3" t="str">
        <f t="shared" ca="1" si="8"/>
        <v/>
      </c>
      <c r="AC24" s="3" t="str">
        <f ca="1">IF(AND($A24&lt;&gt;"",$A24&lt;&gt;"TOTAL"),IF(AND([4]INVESTIGADOR_Categoria!$AV22&lt;&gt;"",[4]INVESTIGADOR_Categoria!$AV22&lt;&gt;0),[4]INVESTIGADOR_Categoria!$AV22,""),IF($A24="TOTAL",SUM(INDIRECT("AC4:AC"&amp;ROW()-1)),""))</f>
        <v/>
      </c>
      <c r="AD24" s="3" t="str">
        <f ca="1">IF(AND($A24&lt;&gt;"",$A24&lt;&gt;"TOTAL"),IF(AND([4]INVESTIGADOR_Categoria!$AX22&lt;&gt;"",[4]INVESTIGADOR_Categoria!$AX22&lt;&gt;0),[4]INVESTIGADOR_Categoria!$AX22,""),IF($A24="TOTAL",SUM(INDIRECT("AD4:AD"&amp;ROW()-1)),""))</f>
        <v/>
      </c>
      <c r="AE24" s="3" t="str">
        <f t="shared" ca="1" si="9"/>
        <v/>
      </c>
      <c r="AF24" s="3" t="str">
        <f ca="1">IF(AND($A24&lt;&gt;"",$A24&lt;&gt;"TOTAL"),IF(AND([4]INVESTIGADOR_Categoria!$BA22&lt;&gt;"",[4]INVESTIGADOR_Categoria!$BA22&lt;&gt;0),[4]INVESTIGADOR_Categoria!$BA22,""),IF($A24="TOTAL",SUM(INDIRECT("AF4:AF"&amp;ROW()-1)),""))</f>
        <v/>
      </c>
      <c r="AG24" s="3" t="str">
        <f ca="1">IF(AND($A24&lt;&gt;"",$A24&lt;&gt;"TOTAL"),IF(AND([4]INVESTIGADOR_Categoria!$BC22&lt;&gt;"",[4]INVESTIGADOR_Categoria!$BC22&lt;&gt;0),[4]INVESTIGADOR_Categoria!$BC22,""),IF($A24="TOTAL",SUM(INDIRECT("AG4:AG"&amp;ROW()-1)),""))</f>
        <v/>
      </c>
      <c r="AH24" s="3" t="str">
        <f t="shared" ca="1" si="10"/>
        <v/>
      </c>
      <c r="AI24" s="3" t="str">
        <f ca="1">IF(AND($A24&lt;&gt;"",$A24&lt;&gt;"TOTAL"),IF(AND([4]INVESTIGADOR_Categoria!$BF22&lt;&gt;"",[4]INVESTIGADOR_Categoria!$BF22&lt;&gt;0),[4]INVESTIGADOR_Categoria!$BF22,""),IF($A24="TOTAL",SUM(INDIRECT("AI4:AI"&amp;ROW()-1)),""))</f>
        <v/>
      </c>
      <c r="AJ24" s="3" t="str">
        <f ca="1">IF(AND($A24&lt;&gt;"",$A24&lt;&gt;"TOTAL"),IF(AND([4]INVESTIGADOR_Categoria!$BH22&lt;&gt;"",[4]INVESTIGADOR_Categoria!$BH22&lt;&gt;0),[4]INVESTIGADOR_Categoria!$BH22,""),IF($A24="TOTAL",SUM(INDIRECT("AJ4:AJ"&amp;ROW()-1)),""))</f>
        <v/>
      </c>
      <c r="AK24" s="3" t="str">
        <f t="shared" ca="1" si="11"/>
        <v/>
      </c>
      <c r="AL24" s="3" t="str">
        <f ca="1">IF(AND($A24&lt;&gt;"",$A24&lt;&gt;"TOTAL"),IF(AND([4]INVESTIGADOR_Categoria!$BK22&lt;&gt;"",[4]INVESTIGADOR_Categoria!$BK22&lt;&gt;0),[4]INVESTIGADOR_Categoria!$BK22,""),IF($A24="TOTAL",SUM(INDIRECT("AL4:AL"&amp;ROW()-1)),""))</f>
        <v/>
      </c>
      <c r="AM24" s="3" t="str">
        <f ca="1">IF(AND($A24&lt;&gt;"",$A24&lt;&gt;"TOTAL"),IF(AND([4]INVESTIGADOR_Categoria!$BM22&lt;&gt;"",[4]INVESTIGADOR_Categoria!$BM22&lt;&gt;0),[4]INVESTIGADOR_Categoria!$BM22,""),IF($A24="TOTAL",SUM(INDIRECT("AM4:AM"&amp;ROW()-1)),""))</f>
        <v/>
      </c>
      <c r="AN24" s="3" t="str">
        <f t="shared" ca="1" si="12"/>
        <v/>
      </c>
      <c r="AO24" s="3" t="str">
        <f ca="1">IF(AND($A24&lt;&gt;"",$A24&lt;&gt;"TOTAL"),IF(AND([4]INVESTIGADOR_Categoria!$BP22&lt;&gt;"",[4]INVESTIGADOR_Categoria!$BP22&lt;&gt;0),[4]INVESTIGADOR_Categoria!$BP22,""),IF($A24="TOTAL",SUM(INDIRECT("AO4:AO"&amp;ROW()-1)),""))</f>
        <v/>
      </c>
      <c r="AP24" s="3" t="str">
        <f ca="1">IF(AND($A24&lt;&gt;"",$A24&lt;&gt;"TOTAL"),IF(AND([4]INVESTIGADOR_Categoria!$BR22&lt;&gt;"",[4]INVESTIGADOR_Categoria!$BR22&lt;&gt;0),[4]INVESTIGADOR_Categoria!$BR22,""),IF($A24="TOTAL",SUM(INDIRECT("AP4:AP"&amp;ROW()-1)),""))</f>
        <v/>
      </c>
      <c r="AQ24" s="3" t="str">
        <f t="shared" ca="1" si="13"/>
        <v/>
      </c>
      <c r="AR24" s="3" t="str">
        <f ca="1">IF(AND($A24&lt;&gt;"",$A24&lt;&gt;"TOTAL"),IF(AND([4]INVESTIGADOR_Categoria!$BU22&lt;&gt;"",[4]INVESTIGADOR_Categoria!$BU22&lt;&gt;0),[4]INVESTIGADOR_Categoria!$BU22,""),IF($A24="TOTAL",SUM(INDIRECT("AR4:AR"&amp;ROW()-1)),""))</f>
        <v/>
      </c>
      <c r="AS24" s="3" t="str">
        <f ca="1">IF(AND($A24&lt;&gt;"",$A24&lt;&gt;"TOTAL"),IF(AND([4]INVESTIGADOR_Categoria!$BW22&lt;&gt;"",[4]INVESTIGADOR_Categoria!$BW22&lt;&gt;0),[4]INVESTIGADOR_Categoria!$BW22,""),IF($A24="TOTAL",SUM(INDIRECT("AS4:AS"&amp;ROW()-1)),""))</f>
        <v/>
      </c>
      <c r="AT24" s="3" t="str">
        <f t="shared" ca="1" si="14"/>
        <v/>
      </c>
      <c r="AU24" s="3" t="str">
        <f ca="1">IF(AND($A24&lt;&gt;"",$A24&lt;&gt;"TOTAL"),IF(AND([4]INVESTIGADOR_Categoria!$BZ22&lt;&gt;"",[4]INVESTIGADOR_Categoria!$BZ22&lt;&gt;0),[4]INVESTIGADOR_Categoria!$BZ22,""),IF($A24="TOTAL",SUM(INDIRECT("AU4:AU"&amp;ROW()-1)),""))</f>
        <v/>
      </c>
      <c r="AV24" s="3" t="str">
        <f ca="1">IF(AND($A24&lt;&gt;"",$A24&lt;&gt;"TOTAL"),IF(AND([4]INVESTIGADOR_Categoria!$CB22&lt;&gt;"",[4]INVESTIGADOR_Categoria!$CB22&lt;&gt;0),[4]INVESTIGADOR_Categoria!$CB22,""),IF($A24="TOTAL",SUM(INDIRECT("AV4:AV"&amp;ROW()-1)),""))</f>
        <v/>
      </c>
      <c r="AW24" s="3" t="str">
        <f t="shared" ca="1" si="15"/>
        <v/>
      </c>
      <c r="AX24" s="3" t="str">
        <f ca="1">IF(AND($A24&lt;&gt;"",$A24&lt;&gt;"TOTAL"),IF(AND([4]INVESTIGADOR_Categoria!$CE22&lt;&gt;"",[4]INVESTIGADOR_Categoria!$CE22&lt;&gt;0),[4]INVESTIGADOR_Categoria!$CE22,""),IF($A24="TOTAL",SUM(INDIRECT("AX4:AX"&amp;ROW()-1)),""))</f>
        <v/>
      </c>
      <c r="AY24" s="3" t="str">
        <f ca="1">IF(AND($A24&lt;&gt;"",$A24&lt;&gt;"TOTAL"),IF(AND([4]INVESTIGADOR_Categoria!$CG22&lt;&gt;"",[4]INVESTIGADOR_Categoria!$CG22&lt;&gt;0),[4]INVESTIGADOR_Categoria!$CG22,""),IF($A24="TOTAL",SUM(INDIRECT("AY4:AY"&amp;ROW()-1)),""))</f>
        <v/>
      </c>
      <c r="AZ24" s="3" t="str">
        <f t="shared" ca="1" si="16"/>
        <v/>
      </c>
      <c r="BA24" s="3" t="str">
        <f ca="1">IF(AND($A24&lt;&gt;"",$A24&lt;&gt;"TOTAL"),IF(AND([4]INVESTIGADOR_Categoria!$CJ22&lt;&gt;"",[4]INVESTIGADOR_Categoria!$CJ22&lt;&gt;0),[4]INVESTIGADOR_Categoria!$CJ22,""),IF($A24="TOTAL",SUM(INDIRECT("BA4:BA"&amp;ROW()-1)),""))</f>
        <v/>
      </c>
      <c r="BB24" s="3" t="str">
        <f ca="1">IF(AND($A24&lt;&gt;"",$A24&lt;&gt;"TOTAL"),IF(AND([4]INVESTIGADOR_Categoria!$CL22&lt;&gt;"",[4]INVESTIGADOR_Categoria!$CL22&lt;&gt;0),[4]INVESTIGADOR_Categoria!$CL22,""),IF($A24="TOTAL",SUM(INDIRECT("BB4:BB"&amp;ROW()-1)),""))</f>
        <v/>
      </c>
      <c r="BC24" s="3" t="str">
        <f t="shared" ca="1" si="17"/>
        <v/>
      </c>
      <c r="BD24" s="3" t="str">
        <f ca="1">IF(AND($A24&lt;&gt;"",$A24&lt;&gt;"TOTAL"),IF(AND([4]INVESTIGADOR_Categoria!$CO22&lt;&gt;"",[4]INVESTIGADOR_Categoria!$CO22&lt;&gt;0),[4]INVESTIGADOR_Categoria!$CO22,""),IF($A24="TOTAL",SUM(INDIRECT("BD4:BD"&amp;ROW()-1)),""))</f>
        <v/>
      </c>
      <c r="BE24" s="3" t="str">
        <f ca="1">IF(AND($A24&lt;&gt;"",$A24&lt;&gt;"TOTAL"),IF(AND([4]INVESTIGADOR_Categoria!$CQ22&lt;&gt;"",[4]INVESTIGADOR_Categoria!$CQ22&lt;&gt;0),[4]INVESTIGADOR_Categoria!$CQ22,""),IF($A24="TOTAL",SUM(INDIRECT("BE4:BE"&amp;ROW()-1)),""))</f>
        <v/>
      </c>
      <c r="BF24" s="3" t="str">
        <f t="shared" ca="1" si="18"/>
        <v/>
      </c>
    </row>
    <row r="25" spans="1:58" x14ac:dyDescent="0.2">
      <c r="A25" s="25" t="str">
        <f>IF([4]INVESTIGADOR_Categoria!$B23&lt;&gt;"",[4]INVESTIGADOR_Categoria!$B23,IF(AND([4]INVESTIGADOR_Categoria!$B23="",[4]INVESTIGADOR_Categoria!$B24="",[4]INVESTIGADOR_Categoria!$B22=""),"","TOTAL"))</f>
        <v/>
      </c>
      <c r="B25" s="3" t="str">
        <f ca="1">IF(AND($A25&lt;&gt;"",$A25&lt;&gt;"TOTAL"),IF(AND([4]INVESTIGADOR_Categoria!$C23&lt;&gt;"",[4]INVESTIGADOR_Categoria!$C23&lt;&gt;0),[4]INVESTIGADOR_Categoria!$C23,""),IF($A25="TOTAL",SUM(INDIRECT("B4:B"&amp;ROW()-1)),""))</f>
        <v/>
      </c>
      <c r="C25" s="3" t="str">
        <f ca="1">IF(AND($A25&lt;&gt;"",$A25&lt;&gt;"TOTAL"),IF(AND([4]INVESTIGADOR_Categoria!$E23&lt;&gt;"",[4]INVESTIGADOR_Categoria!$E23&lt;&gt;0),[4]INVESTIGADOR_Categoria!$E23,""),IF($A25="TOTAL",SUM(INDIRECT("C4:C"&amp;ROW()-1)),""))</f>
        <v/>
      </c>
      <c r="D25" s="3" t="str">
        <f t="shared" ca="1" si="0"/>
        <v/>
      </c>
      <c r="E25" s="3" t="str">
        <f ca="1">IF(AND($A25&lt;&gt;"",$A25&lt;&gt;"TOTAL"),IF(AND([4]INVESTIGADOR_Categoria!$H23&lt;&gt;"",[4]INVESTIGADOR_Categoria!$H23&lt;&gt;0),[4]INVESTIGADOR_Categoria!$H23,""),IF($A25="TOTAL",SUM(INDIRECT("E4:E"&amp;ROW()-1)),""))</f>
        <v/>
      </c>
      <c r="F25" s="3" t="str">
        <f ca="1">IF(AND($A25&lt;&gt;"",$A25&lt;&gt;"TOTAL"),IF(AND([4]INVESTIGADOR_Categoria!$J23&lt;&gt;"",[4]INVESTIGADOR_Categoria!$J23&lt;&gt;0),[4]INVESTIGADOR_Categoria!$J23,""),IF($A25="TOTAL",SUM(INDIRECT("F4:F"&amp;ROW()-1)),""))</f>
        <v/>
      </c>
      <c r="G25" s="3" t="str">
        <f t="shared" ca="1" si="1"/>
        <v/>
      </c>
      <c r="H25" s="3" t="str">
        <f ca="1">IF(AND($A25&lt;&gt;"",$A25&lt;&gt;"TOTAL"),IF(AND([4]INVESTIGADOR_Categoria!$M23&lt;&gt;"",[4]INVESTIGADOR_Categoria!$M23&lt;&gt;0),[4]INVESTIGADOR_Categoria!$M23,""),IF($A25="TOTAL",SUM(INDIRECT("H4:H"&amp;ROW()-1)),""))</f>
        <v/>
      </c>
      <c r="I25" s="3" t="str">
        <f ca="1">IF(AND($A25&lt;&gt;"",$A25&lt;&gt;"TOTAL"),IF(AND([4]INVESTIGADOR_Categoria!$O23&lt;&gt;"",[4]INVESTIGADOR_Categoria!$O23&lt;&gt;0),[4]INVESTIGADOR_Categoria!$O23,""),IF($A25="TOTAL",SUM(INDIRECT("I4:I"&amp;ROW()-1)),""))</f>
        <v/>
      </c>
      <c r="J25" s="3" t="str">
        <f t="shared" ca="1" si="2"/>
        <v/>
      </c>
      <c r="K25" s="3" t="str">
        <f ca="1">IF(AND($A25&lt;&gt;"",$A25&lt;&gt;"TOTAL"),IF(AND([4]INVESTIGADOR_Categoria!$R23&lt;&gt;"",[4]INVESTIGADOR_Categoria!$R23&lt;&gt;0),[4]INVESTIGADOR_Categoria!$R23,""),IF($A25="TOTAL",SUM(INDIRECT("K4:K"&amp;ROW()-1)),""))</f>
        <v/>
      </c>
      <c r="L25" s="3" t="str">
        <f ca="1">IF(AND($A25&lt;&gt;"",$A25&lt;&gt;"TOTAL"),IF(AND([4]INVESTIGADOR_Categoria!$T23&lt;&gt;"",[4]INVESTIGADOR_Categoria!$T23&lt;&gt;0),[4]INVESTIGADOR_Categoria!$T23,""),IF($A25="TOTAL",SUM(INDIRECT("L4:L"&amp;ROW()-1)),""))</f>
        <v/>
      </c>
      <c r="M25" s="3" t="str">
        <f t="shared" ca="1" si="3"/>
        <v/>
      </c>
      <c r="N25" s="3" t="str">
        <f ca="1">IF(AND($A25&lt;&gt;"",$A25&lt;&gt;"TOTAL"),IF(AND([4]INVESTIGADOR_Categoria!$W23&lt;&gt;"",[4]INVESTIGADOR_Categoria!$W23&lt;&gt;0),[4]INVESTIGADOR_Categoria!$W23,""),IF($A25="TOTAL",SUM(INDIRECT("N4:N"&amp;ROW()-1)),""))</f>
        <v/>
      </c>
      <c r="O25" s="3" t="str">
        <f ca="1">IF(AND($A25&lt;&gt;"",$A25&lt;&gt;"TOTAL"),IF(AND([4]INVESTIGADOR_Categoria!$Y23&lt;&gt;"",[4]INVESTIGADOR_Categoria!$Y23&lt;&gt;0),[4]INVESTIGADOR_Categoria!$Y23,""),IF($A25="TOTAL",SUM(INDIRECT("O4:O"&amp;ROW()-1)),""))</f>
        <v/>
      </c>
      <c r="P25" s="3" t="str">
        <f t="shared" ca="1" si="4"/>
        <v/>
      </c>
      <c r="Q25" s="3" t="str">
        <f ca="1">IF(AND($A25&lt;&gt;"",$A25&lt;&gt;"TOTAL"),IF(AND([4]INVESTIGADOR_Categoria!$AB23&lt;&gt;"",[4]INVESTIGADOR_Categoria!$AB23&lt;&gt;0),[4]INVESTIGADOR_Categoria!$AB23,""),IF($A25="TOTAL",SUM(INDIRECT("Q4:Q"&amp;ROW()-1)),""))</f>
        <v/>
      </c>
      <c r="R25" s="3" t="str">
        <f ca="1">IF(AND($A25&lt;&gt;"",$A25&lt;&gt;"TOTAL"),IF(AND([4]INVESTIGADOR_Categoria!$AD23&lt;&gt;"",[4]INVESTIGADOR_Categoria!$AD23&lt;&gt;0),[4]INVESTIGADOR_Categoria!$AD23,""),IF($A25="TOTAL",SUM(INDIRECT("R4:R"&amp;ROW()-1)),""))</f>
        <v/>
      </c>
      <c r="S25" s="3" t="str">
        <f t="shared" ca="1" si="5"/>
        <v/>
      </c>
      <c r="T25" s="3" t="str">
        <f ca="1">IF(AND($A25&lt;&gt;"",$A25&lt;&gt;"TOTAL"),IF(AND([4]INVESTIGADOR_Categoria!$AG23&lt;&gt;"",[4]INVESTIGADOR_Categoria!$AG23&lt;&gt;0),[4]INVESTIGADOR_Categoria!$AG23,""),IF($A25="TOTAL",SUM(INDIRECT("T4:T"&amp;ROW()-1)),""))</f>
        <v/>
      </c>
      <c r="U25" s="3" t="str">
        <f ca="1">IF(AND($A25&lt;&gt;"",$A25&lt;&gt;"TOTAL"),IF(AND([4]INVESTIGADOR_Categoria!$AI23&lt;&gt;"",[4]INVESTIGADOR_Categoria!$AI23&lt;&gt;0),[4]INVESTIGADOR_Categoria!$AI23,""),IF($A25="TOTAL",SUM(INDIRECT("U4:U"&amp;ROW()-1)),""))</f>
        <v/>
      </c>
      <c r="V25" s="3" t="str">
        <f t="shared" ca="1" si="6"/>
        <v/>
      </c>
      <c r="W25" s="3" t="str">
        <f ca="1">IF(AND($A25&lt;&gt;"",$A25&lt;&gt;"TOTAL"),IF(AND([4]INVESTIGADOR_Categoria!$AL23&lt;&gt;"",[4]INVESTIGADOR_Categoria!$AL23&lt;&gt;0),[4]INVESTIGADOR_Categoria!$AL23,""),IF($A25="TOTAL",SUM(INDIRECT("W4:W"&amp;ROW()-1)),""))</f>
        <v/>
      </c>
      <c r="X25" s="3" t="str">
        <f ca="1">IF(AND($A25&lt;&gt;"",$A25&lt;&gt;"TOTAL"),IF(AND([4]INVESTIGADOR_Categoria!$AN23&lt;&gt;"",[4]INVESTIGADOR_Categoria!$AN23&lt;&gt;0),[4]INVESTIGADOR_Categoria!$AN23,""),IF($A25="TOTAL",SUM(INDIRECT("X4:X"&amp;ROW()-1)),""))</f>
        <v/>
      </c>
      <c r="Y25" s="3" t="str">
        <f t="shared" ca="1" si="7"/>
        <v/>
      </c>
      <c r="Z25" s="3" t="str">
        <f ca="1">IF(AND($A25&lt;&gt;"",$A25&lt;&gt;"TOTAL"),IF(AND([4]INVESTIGADOR_Categoria!$AQ23&lt;&gt;"",[4]INVESTIGADOR_Categoria!$AQ23&lt;&gt;0),[4]INVESTIGADOR_Categoria!$AQ23,""),IF($A25="TOTAL",SUM(INDIRECT("Z4:Z"&amp;ROW()-1)),""))</f>
        <v/>
      </c>
      <c r="AA25" s="3" t="str">
        <f ca="1">IF(AND($A25&lt;&gt;"",$A25&lt;&gt;"TOTAL"),IF(AND([4]INVESTIGADOR_Categoria!$AS23&lt;&gt;"",[4]INVESTIGADOR_Categoria!$AS23&lt;&gt;0),[4]INVESTIGADOR_Categoria!$AS23,""),IF($A25="TOTAL",SUM(INDIRECT("AA4:AA"&amp;ROW()-1)),""))</f>
        <v/>
      </c>
      <c r="AB25" s="3" t="str">
        <f t="shared" ca="1" si="8"/>
        <v/>
      </c>
      <c r="AC25" s="3" t="str">
        <f ca="1">IF(AND($A25&lt;&gt;"",$A25&lt;&gt;"TOTAL"),IF(AND([4]INVESTIGADOR_Categoria!$AV23&lt;&gt;"",[4]INVESTIGADOR_Categoria!$AV23&lt;&gt;0),[4]INVESTIGADOR_Categoria!$AV23,""),IF($A25="TOTAL",SUM(INDIRECT("AC4:AC"&amp;ROW()-1)),""))</f>
        <v/>
      </c>
      <c r="AD25" s="3" t="str">
        <f ca="1">IF(AND($A25&lt;&gt;"",$A25&lt;&gt;"TOTAL"),IF(AND([4]INVESTIGADOR_Categoria!$AX23&lt;&gt;"",[4]INVESTIGADOR_Categoria!$AX23&lt;&gt;0),[4]INVESTIGADOR_Categoria!$AX23,""),IF($A25="TOTAL",SUM(INDIRECT("AD4:AD"&amp;ROW()-1)),""))</f>
        <v/>
      </c>
      <c r="AE25" s="3" t="str">
        <f t="shared" ca="1" si="9"/>
        <v/>
      </c>
      <c r="AF25" s="3" t="str">
        <f ca="1">IF(AND($A25&lt;&gt;"",$A25&lt;&gt;"TOTAL"),IF(AND([4]INVESTIGADOR_Categoria!$BA23&lt;&gt;"",[4]INVESTIGADOR_Categoria!$BA23&lt;&gt;0),[4]INVESTIGADOR_Categoria!$BA23,""),IF($A25="TOTAL",SUM(INDIRECT("AF4:AF"&amp;ROW()-1)),""))</f>
        <v/>
      </c>
      <c r="AG25" s="3" t="str">
        <f ca="1">IF(AND($A25&lt;&gt;"",$A25&lt;&gt;"TOTAL"),IF(AND([4]INVESTIGADOR_Categoria!$BC23&lt;&gt;"",[4]INVESTIGADOR_Categoria!$BC23&lt;&gt;0),[4]INVESTIGADOR_Categoria!$BC23,""),IF($A25="TOTAL",SUM(INDIRECT("AG4:AG"&amp;ROW()-1)),""))</f>
        <v/>
      </c>
      <c r="AH25" s="3" t="str">
        <f t="shared" ca="1" si="10"/>
        <v/>
      </c>
      <c r="AI25" s="3" t="str">
        <f ca="1">IF(AND($A25&lt;&gt;"",$A25&lt;&gt;"TOTAL"),IF(AND([4]INVESTIGADOR_Categoria!$BF23&lt;&gt;"",[4]INVESTIGADOR_Categoria!$BF23&lt;&gt;0),[4]INVESTIGADOR_Categoria!$BF23,""),IF($A25="TOTAL",SUM(INDIRECT("AI4:AI"&amp;ROW()-1)),""))</f>
        <v/>
      </c>
      <c r="AJ25" s="3" t="str">
        <f ca="1">IF(AND($A25&lt;&gt;"",$A25&lt;&gt;"TOTAL"),IF(AND([4]INVESTIGADOR_Categoria!$BH23&lt;&gt;"",[4]INVESTIGADOR_Categoria!$BH23&lt;&gt;0),[4]INVESTIGADOR_Categoria!$BH23,""),IF($A25="TOTAL",SUM(INDIRECT("AJ4:AJ"&amp;ROW()-1)),""))</f>
        <v/>
      </c>
      <c r="AK25" s="3" t="str">
        <f t="shared" ca="1" si="11"/>
        <v/>
      </c>
      <c r="AL25" s="3" t="str">
        <f ca="1">IF(AND($A25&lt;&gt;"",$A25&lt;&gt;"TOTAL"),IF(AND([4]INVESTIGADOR_Categoria!$BK23&lt;&gt;"",[4]INVESTIGADOR_Categoria!$BK23&lt;&gt;0),[4]INVESTIGADOR_Categoria!$BK23,""),IF($A25="TOTAL",SUM(INDIRECT("AL4:AL"&amp;ROW()-1)),""))</f>
        <v/>
      </c>
      <c r="AM25" s="3" t="str">
        <f ca="1">IF(AND($A25&lt;&gt;"",$A25&lt;&gt;"TOTAL"),IF(AND([4]INVESTIGADOR_Categoria!$BM23&lt;&gt;"",[4]INVESTIGADOR_Categoria!$BM23&lt;&gt;0),[4]INVESTIGADOR_Categoria!$BM23,""),IF($A25="TOTAL",SUM(INDIRECT("AM4:AM"&amp;ROW()-1)),""))</f>
        <v/>
      </c>
      <c r="AN25" s="3" t="str">
        <f t="shared" ca="1" si="12"/>
        <v/>
      </c>
      <c r="AO25" s="3" t="str">
        <f ca="1">IF(AND($A25&lt;&gt;"",$A25&lt;&gt;"TOTAL"),IF(AND([4]INVESTIGADOR_Categoria!$BP23&lt;&gt;"",[4]INVESTIGADOR_Categoria!$BP23&lt;&gt;0),[4]INVESTIGADOR_Categoria!$BP23,""),IF($A25="TOTAL",SUM(INDIRECT("AO4:AO"&amp;ROW()-1)),""))</f>
        <v/>
      </c>
      <c r="AP25" s="3" t="str">
        <f ca="1">IF(AND($A25&lt;&gt;"",$A25&lt;&gt;"TOTAL"),IF(AND([4]INVESTIGADOR_Categoria!$BR23&lt;&gt;"",[4]INVESTIGADOR_Categoria!$BR23&lt;&gt;0),[4]INVESTIGADOR_Categoria!$BR23,""),IF($A25="TOTAL",SUM(INDIRECT("AP4:AP"&amp;ROW()-1)),""))</f>
        <v/>
      </c>
      <c r="AQ25" s="3" t="str">
        <f t="shared" ca="1" si="13"/>
        <v/>
      </c>
      <c r="AR25" s="3" t="str">
        <f ca="1">IF(AND($A25&lt;&gt;"",$A25&lt;&gt;"TOTAL"),IF(AND([4]INVESTIGADOR_Categoria!$BU23&lt;&gt;"",[4]INVESTIGADOR_Categoria!$BU23&lt;&gt;0),[4]INVESTIGADOR_Categoria!$BU23,""),IF($A25="TOTAL",SUM(INDIRECT("AR4:AR"&amp;ROW()-1)),""))</f>
        <v/>
      </c>
      <c r="AS25" s="3" t="str">
        <f ca="1">IF(AND($A25&lt;&gt;"",$A25&lt;&gt;"TOTAL"),IF(AND([4]INVESTIGADOR_Categoria!$BW23&lt;&gt;"",[4]INVESTIGADOR_Categoria!$BW23&lt;&gt;0),[4]INVESTIGADOR_Categoria!$BW23,""),IF($A25="TOTAL",SUM(INDIRECT("AS4:AS"&amp;ROW()-1)),""))</f>
        <v/>
      </c>
      <c r="AT25" s="3" t="str">
        <f t="shared" ca="1" si="14"/>
        <v/>
      </c>
      <c r="AU25" s="3" t="str">
        <f ca="1">IF(AND($A25&lt;&gt;"",$A25&lt;&gt;"TOTAL"),IF(AND([4]INVESTIGADOR_Categoria!$BZ23&lt;&gt;"",[4]INVESTIGADOR_Categoria!$BZ23&lt;&gt;0),[4]INVESTIGADOR_Categoria!$BZ23,""),IF($A25="TOTAL",SUM(INDIRECT("AU4:AU"&amp;ROW()-1)),""))</f>
        <v/>
      </c>
      <c r="AV25" s="3" t="str">
        <f ca="1">IF(AND($A25&lt;&gt;"",$A25&lt;&gt;"TOTAL"),IF(AND([4]INVESTIGADOR_Categoria!$CB23&lt;&gt;"",[4]INVESTIGADOR_Categoria!$CB23&lt;&gt;0),[4]INVESTIGADOR_Categoria!$CB23,""),IF($A25="TOTAL",SUM(INDIRECT("AV4:AV"&amp;ROW()-1)),""))</f>
        <v/>
      </c>
      <c r="AW25" s="3" t="str">
        <f t="shared" ca="1" si="15"/>
        <v/>
      </c>
      <c r="AX25" s="3" t="str">
        <f ca="1">IF(AND($A25&lt;&gt;"",$A25&lt;&gt;"TOTAL"),IF(AND([4]INVESTIGADOR_Categoria!$CE23&lt;&gt;"",[4]INVESTIGADOR_Categoria!$CE23&lt;&gt;0),[4]INVESTIGADOR_Categoria!$CE23,""),IF($A25="TOTAL",SUM(INDIRECT("AX4:AX"&amp;ROW()-1)),""))</f>
        <v/>
      </c>
      <c r="AY25" s="3" t="str">
        <f ca="1">IF(AND($A25&lt;&gt;"",$A25&lt;&gt;"TOTAL"),IF(AND([4]INVESTIGADOR_Categoria!$CG23&lt;&gt;"",[4]INVESTIGADOR_Categoria!$CG23&lt;&gt;0),[4]INVESTIGADOR_Categoria!$CG23,""),IF($A25="TOTAL",SUM(INDIRECT("AY4:AY"&amp;ROW()-1)),""))</f>
        <v/>
      </c>
      <c r="AZ25" s="3" t="str">
        <f t="shared" ca="1" si="16"/>
        <v/>
      </c>
      <c r="BA25" s="3" t="str">
        <f ca="1">IF(AND($A25&lt;&gt;"",$A25&lt;&gt;"TOTAL"),IF(AND([4]INVESTIGADOR_Categoria!$CJ23&lt;&gt;"",[4]INVESTIGADOR_Categoria!$CJ23&lt;&gt;0),[4]INVESTIGADOR_Categoria!$CJ23,""),IF($A25="TOTAL",SUM(INDIRECT("BA4:BA"&amp;ROW()-1)),""))</f>
        <v/>
      </c>
      <c r="BB25" s="3" t="str">
        <f ca="1">IF(AND($A25&lt;&gt;"",$A25&lt;&gt;"TOTAL"),IF(AND([4]INVESTIGADOR_Categoria!$CL23&lt;&gt;"",[4]INVESTIGADOR_Categoria!$CL23&lt;&gt;0),[4]INVESTIGADOR_Categoria!$CL23,""),IF($A25="TOTAL",SUM(INDIRECT("BB4:BB"&amp;ROW()-1)),""))</f>
        <v/>
      </c>
      <c r="BC25" s="3" t="str">
        <f t="shared" ca="1" si="17"/>
        <v/>
      </c>
      <c r="BD25" s="3" t="str">
        <f ca="1">IF(AND($A25&lt;&gt;"",$A25&lt;&gt;"TOTAL"),IF(AND([4]INVESTIGADOR_Categoria!$CO23&lt;&gt;"",[4]INVESTIGADOR_Categoria!$CO23&lt;&gt;0),[4]INVESTIGADOR_Categoria!$CO23,""),IF($A25="TOTAL",SUM(INDIRECT("BD4:BD"&amp;ROW()-1)),""))</f>
        <v/>
      </c>
      <c r="BE25" s="3" t="str">
        <f ca="1">IF(AND($A25&lt;&gt;"",$A25&lt;&gt;"TOTAL"),IF(AND([4]INVESTIGADOR_Categoria!$CQ23&lt;&gt;"",[4]INVESTIGADOR_Categoria!$CQ23&lt;&gt;0),[4]INVESTIGADOR_Categoria!$CQ23,""),IF($A25="TOTAL",SUM(INDIRECT("BE4:BE"&amp;ROW()-1)),""))</f>
        <v/>
      </c>
      <c r="BF25" s="3" t="str">
        <f t="shared" ca="1" si="18"/>
        <v/>
      </c>
    </row>
    <row r="26" spans="1:58" x14ac:dyDescent="0.2">
      <c r="A26" s="25" t="str">
        <f>IF([4]INVESTIGADOR_Categoria!$B24&lt;&gt;"",[4]INVESTIGADOR_Categoria!$B24,IF(AND([4]INVESTIGADOR_Categoria!$B24="",[4]INVESTIGADOR_Categoria!$B25="",[4]INVESTIGADOR_Categoria!$B23=""),"","TOTAL"))</f>
        <v/>
      </c>
      <c r="B26" s="3" t="str">
        <f ca="1">IF(AND($A26&lt;&gt;"",$A26&lt;&gt;"TOTAL"),IF(AND([4]INVESTIGADOR_Categoria!$C24&lt;&gt;"",[4]INVESTIGADOR_Categoria!$C24&lt;&gt;0),[4]INVESTIGADOR_Categoria!$C24,""),IF($A26="TOTAL",SUM(INDIRECT("B4:B"&amp;ROW()-1)),""))</f>
        <v/>
      </c>
      <c r="C26" s="3" t="str">
        <f ca="1">IF(AND($A26&lt;&gt;"",$A26&lt;&gt;"TOTAL"),IF(AND([4]INVESTIGADOR_Categoria!$E24&lt;&gt;"",[4]INVESTIGADOR_Categoria!$E24&lt;&gt;0),[4]INVESTIGADOR_Categoria!$E24,""),IF($A26="TOTAL",SUM(INDIRECT("C4:C"&amp;ROW()-1)),""))</f>
        <v/>
      </c>
      <c r="D26" s="3" t="str">
        <f t="shared" ca="1" si="0"/>
        <v/>
      </c>
      <c r="E26" s="3" t="str">
        <f ca="1">IF(AND($A26&lt;&gt;"",$A26&lt;&gt;"TOTAL"),IF(AND([4]INVESTIGADOR_Categoria!$H24&lt;&gt;"",[4]INVESTIGADOR_Categoria!$H24&lt;&gt;0),[4]INVESTIGADOR_Categoria!$H24,""),IF($A26="TOTAL",SUM(INDIRECT("E4:E"&amp;ROW()-1)),""))</f>
        <v/>
      </c>
      <c r="F26" s="3" t="str">
        <f ca="1">IF(AND($A26&lt;&gt;"",$A26&lt;&gt;"TOTAL"),IF(AND([4]INVESTIGADOR_Categoria!$J24&lt;&gt;"",[4]INVESTIGADOR_Categoria!$J24&lt;&gt;0),[4]INVESTIGADOR_Categoria!$J24,""),IF($A26="TOTAL",SUM(INDIRECT("F4:F"&amp;ROW()-1)),""))</f>
        <v/>
      </c>
      <c r="G26" s="3" t="str">
        <f t="shared" ca="1" si="1"/>
        <v/>
      </c>
      <c r="H26" s="3" t="str">
        <f ca="1">IF(AND($A26&lt;&gt;"",$A26&lt;&gt;"TOTAL"),IF(AND([4]INVESTIGADOR_Categoria!$M24&lt;&gt;"",[4]INVESTIGADOR_Categoria!$M24&lt;&gt;0),[4]INVESTIGADOR_Categoria!$M24,""),IF($A26="TOTAL",SUM(INDIRECT("H4:H"&amp;ROW()-1)),""))</f>
        <v/>
      </c>
      <c r="I26" s="3" t="str">
        <f ca="1">IF(AND($A26&lt;&gt;"",$A26&lt;&gt;"TOTAL"),IF(AND([4]INVESTIGADOR_Categoria!$O24&lt;&gt;"",[4]INVESTIGADOR_Categoria!$O24&lt;&gt;0),[4]INVESTIGADOR_Categoria!$O24,""),IF($A26="TOTAL",SUM(INDIRECT("I4:I"&amp;ROW()-1)),""))</f>
        <v/>
      </c>
      <c r="J26" s="3" t="str">
        <f t="shared" ca="1" si="2"/>
        <v/>
      </c>
      <c r="K26" s="3" t="str">
        <f ca="1">IF(AND($A26&lt;&gt;"",$A26&lt;&gt;"TOTAL"),IF(AND([4]INVESTIGADOR_Categoria!$R24&lt;&gt;"",[4]INVESTIGADOR_Categoria!$R24&lt;&gt;0),[4]INVESTIGADOR_Categoria!$R24,""),IF($A26="TOTAL",SUM(INDIRECT("K4:K"&amp;ROW()-1)),""))</f>
        <v/>
      </c>
      <c r="L26" s="3" t="str">
        <f ca="1">IF(AND($A26&lt;&gt;"",$A26&lt;&gt;"TOTAL"),IF(AND([4]INVESTIGADOR_Categoria!$T24&lt;&gt;"",[4]INVESTIGADOR_Categoria!$T24&lt;&gt;0),[4]INVESTIGADOR_Categoria!$T24,""),IF($A26="TOTAL",SUM(INDIRECT("L4:L"&amp;ROW()-1)),""))</f>
        <v/>
      </c>
      <c r="M26" s="3" t="str">
        <f t="shared" ca="1" si="3"/>
        <v/>
      </c>
      <c r="N26" s="3" t="str">
        <f ca="1">IF(AND($A26&lt;&gt;"",$A26&lt;&gt;"TOTAL"),IF(AND([4]INVESTIGADOR_Categoria!$W24&lt;&gt;"",[4]INVESTIGADOR_Categoria!$W24&lt;&gt;0),[4]INVESTIGADOR_Categoria!$W24,""),IF($A26="TOTAL",SUM(INDIRECT("N4:N"&amp;ROW()-1)),""))</f>
        <v/>
      </c>
      <c r="O26" s="3" t="str">
        <f ca="1">IF(AND($A26&lt;&gt;"",$A26&lt;&gt;"TOTAL"),IF(AND([4]INVESTIGADOR_Categoria!$Y24&lt;&gt;"",[4]INVESTIGADOR_Categoria!$Y24&lt;&gt;0),[4]INVESTIGADOR_Categoria!$Y24,""),IF($A26="TOTAL",SUM(INDIRECT("O4:O"&amp;ROW()-1)),""))</f>
        <v/>
      </c>
      <c r="P26" s="3" t="str">
        <f t="shared" ca="1" si="4"/>
        <v/>
      </c>
      <c r="Q26" s="3" t="str">
        <f ca="1">IF(AND($A26&lt;&gt;"",$A26&lt;&gt;"TOTAL"),IF(AND([4]INVESTIGADOR_Categoria!$AB24&lt;&gt;"",[4]INVESTIGADOR_Categoria!$AB24&lt;&gt;0),[4]INVESTIGADOR_Categoria!$AB24,""),IF($A26="TOTAL",SUM(INDIRECT("Q4:Q"&amp;ROW()-1)),""))</f>
        <v/>
      </c>
      <c r="R26" s="3" t="str">
        <f ca="1">IF(AND($A26&lt;&gt;"",$A26&lt;&gt;"TOTAL"),IF(AND([4]INVESTIGADOR_Categoria!$AD24&lt;&gt;"",[4]INVESTIGADOR_Categoria!$AD24&lt;&gt;0),[4]INVESTIGADOR_Categoria!$AD24,""),IF($A26="TOTAL",SUM(INDIRECT("R4:R"&amp;ROW()-1)),""))</f>
        <v/>
      </c>
      <c r="S26" s="3" t="str">
        <f t="shared" ca="1" si="5"/>
        <v/>
      </c>
      <c r="T26" s="3" t="str">
        <f ca="1">IF(AND($A26&lt;&gt;"",$A26&lt;&gt;"TOTAL"),IF(AND([4]INVESTIGADOR_Categoria!$AG24&lt;&gt;"",[4]INVESTIGADOR_Categoria!$AG24&lt;&gt;0),[4]INVESTIGADOR_Categoria!$AG24,""),IF($A26="TOTAL",SUM(INDIRECT("T4:T"&amp;ROW()-1)),""))</f>
        <v/>
      </c>
      <c r="U26" s="3" t="str">
        <f ca="1">IF(AND($A26&lt;&gt;"",$A26&lt;&gt;"TOTAL"),IF(AND([4]INVESTIGADOR_Categoria!$AI24&lt;&gt;"",[4]INVESTIGADOR_Categoria!$AI24&lt;&gt;0),[4]INVESTIGADOR_Categoria!$AI24,""),IF($A26="TOTAL",SUM(INDIRECT("U4:U"&amp;ROW()-1)),""))</f>
        <v/>
      </c>
      <c r="V26" s="3" t="str">
        <f t="shared" ca="1" si="6"/>
        <v/>
      </c>
      <c r="W26" s="3" t="str">
        <f ca="1">IF(AND($A26&lt;&gt;"",$A26&lt;&gt;"TOTAL"),IF(AND([4]INVESTIGADOR_Categoria!$AL24&lt;&gt;"",[4]INVESTIGADOR_Categoria!$AL24&lt;&gt;0),[4]INVESTIGADOR_Categoria!$AL24,""),IF($A26="TOTAL",SUM(INDIRECT("W4:W"&amp;ROW()-1)),""))</f>
        <v/>
      </c>
      <c r="X26" s="3" t="str">
        <f ca="1">IF(AND($A26&lt;&gt;"",$A26&lt;&gt;"TOTAL"),IF(AND([4]INVESTIGADOR_Categoria!$AN24&lt;&gt;"",[4]INVESTIGADOR_Categoria!$AN24&lt;&gt;0),[4]INVESTIGADOR_Categoria!$AN24,""),IF($A26="TOTAL",SUM(INDIRECT("X4:X"&amp;ROW()-1)),""))</f>
        <v/>
      </c>
      <c r="Y26" s="3" t="str">
        <f t="shared" ca="1" si="7"/>
        <v/>
      </c>
      <c r="Z26" s="3" t="str">
        <f ca="1">IF(AND($A26&lt;&gt;"",$A26&lt;&gt;"TOTAL"),IF(AND([4]INVESTIGADOR_Categoria!$AQ24&lt;&gt;"",[4]INVESTIGADOR_Categoria!$AQ24&lt;&gt;0),[4]INVESTIGADOR_Categoria!$AQ24,""),IF($A26="TOTAL",SUM(INDIRECT("Z4:Z"&amp;ROW()-1)),""))</f>
        <v/>
      </c>
      <c r="AA26" s="3" t="str">
        <f ca="1">IF(AND($A26&lt;&gt;"",$A26&lt;&gt;"TOTAL"),IF(AND([4]INVESTIGADOR_Categoria!$AS24&lt;&gt;"",[4]INVESTIGADOR_Categoria!$AS24&lt;&gt;0),[4]INVESTIGADOR_Categoria!$AS24,""),IF($A26="TOTAL",SUM(INDIRECT("AA4:AA"&amp;ROW()-1)),""))</f>
        <v/>
      </c>
      <c r="AB26" s="3" t="str">
        <f t="shared" ca="1" si="8"/>
        <v/>
      </c>
      <c r="AC26" s="3" t="str">
        <f ca="1">IF(AND($A26&lt;&gt;"",$A26&lt;&gt;"TOTAL"),IF(AND([4]INVESTIGADOR_Categoria!$AV24&lt;&gt;"",[4]INVESTIGADOR_Categoria!$AV24&lt;&gt;0),[4]INVESTIGADOR_Categoria!$AV24,""),IF($A26="TOTAL",SUM(INDIRECT("AC4:AC"&amp;ROW()-1)),""))</f>
        <v/>
      </c>
      <c r="AD26" s="3" t="str">
        <f ca="1">IF(AND($A26&lt;&gt;"",$A26&lt;&gt;"TOTAL"),IF(AND([4]INVESTIGADOR_Categoria!$AX24&lt;&gt;"",[4]INVESTIGADOR_Categoria!$AX24&lt;&gt;0),[4]INVESTIGADOR_Categoria!$AX24,""),IF($A26="TOTAL",SUM(INDIRECT("AD4:AD"&amp;ROW()-1)),""))</f>
        <v/>
      </c>
      <c r="AE26" s="3" t="str">
        <f t="shared" ca="1" si="9"/>
        <v/>
      </c>
      <c r="AF26" s="3" t="str">
        <f ca="1">IF(AND($A26&lt;&gt;"",$A26&lt;&gt;"TOTAL"),IF(AND([4]INVESTIGADOR_Categoria!$BA24&lt;&gt;"",[4]INVESTIGADOR_Categoria!$BA24&lt;&gt;0),[4]INVESTIGADOR_Categoria!$BA24,""),IF($A26="TOTAL",SUM(INDIRECT("AF4:AF"&amp;ROW()-1)),""))</f>
        <v/>
      </c>
      <c r="AG26" s="3" t="str">
        <f ca="1">IF(AND($A26&lt;&gt;"",$A26&lt;&gt;"TOTAL"),IF(AND([4]INVESTIGADOR_Categoria!$BC24&lt;&gt;"",[4]INVESTIGADOR_Categoria!$BC24&lt;&gt;0),[4]INVESTIGADOR_Categoria!$BC24,""),IF($A26="TOTAL",SUM(INDIRECT("AG4:AG"&amp;ROW()-1)),""))</f>
        <v/>
      </c>
      <c r="AH26" s="3" t="str">
        <f t="shared" ca="1" si="10"/>
        <v/>
      </c>
      <c r="AI26" s="3" t="str">
        <f ca="1">IF(AND($A26&lt;&gt;"",$A26&lt;&gt;"TOTAL"),IF(AND([4]INVESTIGADOR_Categoria!$BF24&lt;&gt;"",[4]INVESTIGADOR_Categoria!$BF24&lt;&gt;0),[4]INVESTIGADOR_Categoria!$BF24,""),IF($A26="TOTAL",SUM(INDIRECT("AI4:AI"&amp;ROW()-1)),""))</f>
        <v/>
      </c>
      <c r="AJ26" s="3" t="str">
        <f ca="1">IF(AND($A26&lt;&gt;"",$A26&lt;&gt;"TOTAL"),IF(AND([4]INVESTIGADOR_Categoria!$BH24&lt;&gt;"",[4]INVESTIGADOR_Categoria!$BH24&lt;&gt;0),[4]INVESTIGADOR_Categoria!$BH24,""),IF($A26="TOTAL",SUM(INDIRECT("AJ4:AJ"&amp;ROW()-1)),""))</f>
        <v/>
      </c>
      <c r="AK26" s="3" t="str">
        <f t="shared" ca="1" si="11"/>
        <v/>
      </c>
      <c r="AL26" s="3" t="str">
        <f ca="1">IF(AND($A26&lt;&gt;"",$A26&lt;&gt;"TOTAL"),IF(AND([4]INVESTIGADOR_Categoria!$BK24&lt;&gt;"",[4]INVESTIGADOR_Categoria!$BK24&lt;&gt;0),[4]INVESTIGADOR_Categoria!$BK24,""),IF($A26="TOTAL",SUM(INDIRECT("AL4:AL"&amp;ROW()-1)),""))</f>
        <v/>
      </c>
      <c r="AM26" s="3" t="str">
        <f ca="1">IF(AND($A26&lt;&gt;"",$A26&lt;&gt;"TOTAL"),IF(AND([4]INVESTIGADOR_Categoria!$BM24&lt;&gt;"",[4]INVESTIGADOR_Categoria!$BM24&lt;&gt;0),[4]INVESTIGADOR_Categoria!$BM24,""),IF($A26="TOTAL",SUM(INDIRECT("AM4:AM"&amp;ROW()-1)),""))</f>
        <v/>
      </c>
      <c r="AN26" s="3" t="str">
        <f t="shared" ca="1" si="12"/>
        <v/>
      </c>
      <c r="AO26" s="3" t="str">
        <f ca="1">IF(AND($A26&lt;&gt;"",$A26&lt;&gt;"TOTAL"),IF(AND([4]INVESTIGADOR_Categoria!$BP24&lt;&gt;"",[4]INVESTIGADOR_Categoria!$BP24&lt;&gt;0),[4]INVESTIGADOR_Categoria!$BP24,""),IF($A26="TOTAL",SUM(INDIRECT("AO4:AO"&amp;ROW()-1)),""))</f>
        <v/>
      </c>
      <c r="AP26" s="3" t="str">
        <f ca="1">IF(AND($A26&lt;&gt;"",$A26&lt;&gt;"TOTAL"),IF(AND([4]INVESTIGADOR_Categoria!$BR24&lt;&gt;"",[4]INVESTIGADOR_Categoria!$BR24&lt;&gt;0),[4]INVESTIGADOR_Categoria!$BR24,""),IF($A26="TOTAL",SUM(INDIRECT("AP4:AP"&amp;ROW()-1)),""))</f>
        <v/>
      </c>
      <c r="AQ26" s="3" t="str">
        <f t="shared" ca="1" si="13"/>
        <v/>
      </c>
      <c r="AR26" s="3" t="str">
        <f ca="1">IF(AND($A26&lt;&gt;"",$A26&lt;&gt;"TOTAL"),IF(AND([4]INVESTIGADOR_Categoria!$BU24&lt;&gt;"",[4]INVESTIGADOR_Categoria!$BU24&lt;&gt;0),[4]INVESTIGADOR_Categoria!$BU24,""),IF($A26="TOTAL",SUM(INDIRECT("AR4:AR"&amp;ROW()-1)),""))</f>
        <v/>
      </c>
      <c r="AS26" s="3" t="str">
        <f ca="1">IF(AND($A26&lt;&gt;"",$A26&lt;&gt;"TOTAL"),IF(AND([4]INVESTIGADOR_Categoria!$BW24&lt;&gt;"",[4]INVESTIGADOR_Categoria!$BW24&lt;&gt;0),[4]INVESTIGADOR_Categoria!$BW24,""),IF($A26="TOTAL",SUM(INDIRECT("AS4:AS"&amp;ROW()-1)),""))</f>
        <v/>
      </c>
      <c r="AT26" s="3" t="str">
        <f t="shared" ca="1" si="14"/>
        <v/>
      </c>
      <c r="AU26" s="3" t="str">
        <f ca="1">IF(AND($A26&lt;&gt;"",$A26&lt;&gt;"TOTAL"),IF(AND([4]INVESTIGADOR_Categoria!$BZ24&lt;&gt;"",[4]INVESTIGADOR_Categoria!$BZ24&lt;&gt;0),[4]INVESTIGADOR_Categoria!$BZ24,""),IF($A26="TOTAL",SUM(INDIRECT("AU4:AU"&amp;ROW()-1)),""))</f>
        <v/>
      </c>
      <c r="AV26" s="3" t="str">
        <f ca="1">IF(AND($A26&lt;&gt;"",$A26&lt;&gt;"TOTAL"),IF(AND([4]INVESTIGADOR_Categoria!$CB24&lt;&gt;"",[4]INVESTIGADOR_Categoria!$CB24&lt;&gt;0),[4]INVESTIGADOR_Categoria!$CB24,""),IF($A26="TOTAL",SUM(INDIRECT("AV4:AV"&amp;ROW()-1)),""))</f>
        <v/>
      </c>
      <c r="AW26" s="3" t="str">
        <f t="shared" ca="1" si="15"/>
        <v/>
      </c>
      <c r="AX26" s="3" t="str">
        <f ca="1">IF(AND($A26&lt;&gt;"",$A26&lt;&gt;"TOTAL"),IF(AND([4]INVESTIGADOR_Categoria!$CE24&lt;&gt;"",[4]INVESTIGADOR_Categoria!$CE24&lt;&gt;0),[4]INVESTIGADOR_Categoria!$CE24,""),IF($A26="TOTAL",SUM(INDIRECT("AX4:AX"&amp;ROW()-1)),""))</f>
        <v/>
      </c>
      <c r="AY26" s="3" t="str">
        <f ca="1">IF(AND($A26&lt;&gt;"",$A26&lt;&gt;"TOTAL"),IF(AND([4]INVESTIGADOR_Categoria!$CG24&lt;&gt;"",[4]INVESTIGADOR_Categoria!$CG24&lt;&gt;0),[4]INVESTIGADOR_Categoria!$CG24,""),IF($A26="TOTAL",SUM(INDIRECT("AY4:AY"&amp;ROW()-1)),""))</f>
        <v/>
      </c>
      <c r="AZ26" s="3" t="str">
        <f t="shared" ca="1" si="16"/>
        <v/>
      </c>
      <c r="BA26" s="3" t="str">
        <f ca="1">IF(AND($A26&lt;&gt;"",$A26&lt;&gt;"TOTAL"),IF(AND([4]INVESTIGADOR_Categoria!$CJ24&lt;&gt;"",[4]INVESTIGADOR_Categoria!$CJ24&lt;&gt;0),[4]INVESTIGADOR_Categoria!$CJ24,""),IF($A26="TOTAL",SUM(INDIRECT("BA4:BA"&amp;ROW()-1)),""))</f>
        <v/>
      </c>
      <c r="BB26" s="3" t="str">
        <f ca="1">IF(AND($A26&lt;&gt;"",$A26&lt;&gt;"TOTAL"),IF(AND([4]INVESTIGADOR_Categoria!$CL24&lt;&gt;"",[4]INVESTIGADOR_Categoria!$CL24&lt;&gt;0),[4]INVESTIGADOR_Categoria!$CL24,""),IF($A26="TOTAL",SUM(INDIRECT("BB4:BB"&amp;ROW()-1)),""))</f>
        <v/>
      </c>
      <c r="BC26" s="3" t="str">
        <f t="shared" ca="1" si="17"/>
        <v/>
      </c>
      <c r="BD26" s="3" t="str">
        <f ca="1">IF(AND($A26&lt;&gt;"",$A26&lt;&gt;"TOTAL"),IF(AND([4]INVESTIGADOR_Categoria!$CO24&lt;&gt;"",[4]INVESTIGADOR_Categoria!$CO24&lt;&gt;0),[4]INVESTIGADOR_Categoria!$CO24,""),IF($A26="TOTAL",SUM(INDIRECT("BD4:BD"&amp;ROW()-1)),""))</f>
        <v/>
      </c>
      <c r="BE26" s="3" t="str">
        <f ca="1">IF(AND($A26&lt;&gt;"",$A26&lt;&gt;"TOTAL"),IF(AND([4]INVESTIGADOR_Categoria!$CQ24&lt;&gt;"",[4]INVESTIGADOR_Categoria!$CQ24&lt;&gt;0),[4]INVESTIGADOR_Categoria!$CQ24,""),IF($A26="TOTAL",SUM(INDIRECT("BE4:BE"&amp;ROW()-1)),""))</f>
        <v/>
      </c>
      <c r="BF26" s="3" t="str">
        <f t="shared" ca="1" si="18"/>
        <v/>
      </c>
    </row>
    <row r="27" spans="1:58" x14ac:dyDescent="0.2">
      <c r="A27" s="25" t="str">
        <f>IF([4]INVESTIGADOR_Categoria!$B25&lt;&gt;"",[4]INVESTIGADOR_Categoria!$B25,IF(AND([4]INVESTIGADOR_Categoria!$B25="",[4]INVESTIGADOR_Categoria!$B26="",[4]INVESTIGADOR_Categoria!$B24=""),"","TOTAL"))</f>
        <v/>
      </c>
      <c r="B27" s="3" t="str">
        <f ca="1">IF(AND($A27&lt;&gt;"",$A27&lt;&gt;"TOTAL"),IF(AND([4]INVESTIGADOR_Categoria!$C25&lt;&gt;"",[4]INVESTIGADOR_Categoria!$C25&lt;&gt;0),[4]INVESTIGADOR_Categoria!$C25,""),IF($A27="TOTAL",SUM(INDIRECT("B4:B"&amp;ROW()-1)),""))</f>
        <v/>
      </c>
      <c r="C27" s="3" t="str">
        <f ca="1">IF(AND($A27&lt;&gt;"",$A27&lt;&gt;"TOTAL"),IF(AND([4]INVESTIGADOR_Categoria!$E25&lt;&gt;"",[4]INVESTIGADOR_Categoria!$E25&lt;&gt;0),[4]INVESTIGADOR_Categoria!$E25,""),IF($A27="TOTAL",SUM(INDIRECT("C4:C"&amp;ROW()-1)),""))</f>
        <v/>
      </c>
      <c r="D27" s="3" t="str">
        <f t="shared" ca="1" si="0"/>
        <v/>
      </c>
      <c r="E27" s="3" t="str">
        <f ca="1">IF(AND($A27&lt;&gt;"",$A27&lt;&gt;"TOTAL"),IF(AND([4]INVESTIGADOR_Categoria!$H25&lt;&gt;"",[4]INVESTIGADOR_Categoria!$H25&lt;&gt;0),[4]INVESTIGADOR_Categoria!$H25,""),IF($A27="TOTAL",SUM(INDIRECT("E4:E"&amp;ROW()-1)),""))</f>
        <v/>
      </c>
      <c r="F27" s="3" t="str">
        <f ca="1">IF(AND($A27&lt;&gt;"",$A27&lt;&gt;"TOTAL"),IF(AND([4]INVESTIGADOR_Categoria!$J25&lt;&gt;"",[4]INVESTIGADOR_Categoria!$J25&lt;&gt;0),[4]INVESTIGADOR_Categoria!$J25,""),IF($A27="TOTAL",SUM(INDIRECT("F4:F"&amp;ROW()-1)),""))</f>
        <v/>
      </c>
      <c r="G27" s="3" t="str">
        <f t="shared" ca="1" si="1"/>
        <v/>
      </c>
      <c r="H27" s="3" t="str">
        <f ca="1">IF(AND($A27&lt;&gt;"",$A27&lt;&gt;"TOTAL"),IF(AND([4]INVESTIGADOR_Categoria!$M25&lt;&gt;"",[4]INVESTIGADOR_Categoria!$M25&lt;&gt;0),[4]INVESTIGADOR_Categoria!$M25,""),IF($A27="TOTAL",SUM(INDIRECT("H4:H"&amp;ROW()-1)),""))</f>
        <v/>
      </c>
      <c r="I27" s="3" t="str">
        <f ca="1">IF(AND($A27&lt;&gt;"",$A27&lt;&gt;"TOTAL"),IF(AND([4]INVESTIGADOR_Categoria!$O25&lt;&gt;"",[4]INVESTIGADOR_Categoria!$O25&lt;&gt;0),[4]INVESTIGADOR_Categoria!$O25,""),IF($A27="TOTAL",SUM(INDIRECT("I4:I"&amp;ROW()-1)),""))</f>
        <v/>
      </c>
      <c r="J27" s="3" t="str">
        <f t="shared" ca="1" si="2"/>
        <v/>
      </c>
      <c r="K27" s="3" t="str">
        <f ca="1">IF(AND($A27&lt;&gt;"",$A27&lt;&gt;"TOTAL"),IF(AND([4]INVESTIGADOR_Categoria!$R25&lt;&gt;"",[4]INVESTIGADOR_Categoria!$R25&lt;&gt;0),[4]INVESTIGADOR_Categoria!$R25,""),IF($A27="TOTAL",SUM(INDIRECT("K4:K"&amp;ROW()-1)),""))</f>
        <v/>
      </c>
      <c r="L27" s="3" t="str">
        <f ca="1">IF(AND($A27&lt;&gt;"",$A27&lt;&gt;"TOTAL"),IF(AND([4]INVESTIGADOR_Categoria!$T25&lt;&gt;"",[4]INVESTIGADOR_Categoria!$T25&lt;&gt;0),[4]INVESTIGADOR_Categoria!$T25,""),IF($A27="TOTAL",SUM(INDIRECT("L4:L"&amp;ROW()-1)),""))</f>
        <v/>
      </c>
      <c r="M27" s="3" t="str">
        <f t="shared" ca="1" si="3"/>
        <v/>
      </c>
      <c r="N27" s="3" t="str">
        <f ca="1">IF(AND($A27&lt;&gt;"",$A27&lt;&gt;"TOTAL"),IF(AND([4]INVESTIGADOR_Categoria!$W25&lt;&gt;"",[4]INVESTIGADOR_Categoria!$W25&lt;&gt;0),[4]INVESTIGADOR_Categoria!$W25,""),IF($A27="TOTAL",SUM(INDIRECT("N4:N"&amp;ROW()-1)),""))</f>
        <v/>
      </c>
      <c r="O27" s="3" t="str">
        <f ca="1">IF(AND($A27&lt;&gt;"",$A27&lt;&gt;"TOTAL"),IF(AND([4]INVESTIGADOR_Categoria!$Y25&lt;&gt;"",[4]INVESTIGADOR_Categoria!$Y25&lt;&gt;0),[4]INVESTIGADOR_Categoria!$Y25,""),IF($A27="TOTAL",SUM(INDIRECT("O4:O"&amp;ROW()-1)),""))</f>
        <v/>
      </c>
      <c r="P27" s="3" t="str">
        <f t="shared" ca="1" si="4"/>
        <v/>
      </c>
      <c r="Q27" s="3" t="str">
        <f ca="1">IF(AND($A27&lt;&gt;"",$A27&lt;&gt;"TOTAL"),IF(AND([4]INVESTIGADOR_Categoria!$AB25&lt;&gt;"",[4]INVESTIGADOR_Categoria!$AB25&lt;&gt;0),[4]INVESTIGADOR_Categoria!$AB25,""),IF($A27="TOTAL",SUM(INDIRECT("Q4:Q"&amp;ROW()-1)),""))</f>
        <v/>
      </c>
      <c r="R27" s="3" t="str">
        <f ca="1">IF(AND($A27&lt;&gt;"",$A27&lt;&gt;"TOTAL"),IF(AND([4]INVESTIGADOR_Categoria!$AD25&lt;&gt;"",[4]INVESTIGADOR_Categoria!$AD25&lt;&gt;0),[4]INVESTIGADOR_Categoria!$AD25,""),IF($A27="TOTAL",SUM(INDIRECT("R4:R"&amp;ROW()-1)),""))</f>
        <v/>
      </c>
      <c r="S27" s="3" t="str">
        <f t="shared" ca="1" si="5"/>
        <v/>
      </c>
      <c r="T27" s="3" t="str">
        <f ca="1">IF(AND($A27&lt;&gt;"",$A27&lt;&gt;"TOTAL"),IF(AND([4]INVESTIGADOR_Categoria!$AG25&lt;&gt;"",[4]INVESTIGADOR_Categoria!$AG25&lt;&gt;0),[4]INVESTIGADOR_Categoria!$AG25,""),IF($A27="TOTAL",SUM(INDIRECT("T4:T"&amp;ROW()-1)),""))</f>
        <v/>
      </c>
      <c r="U27" s="3" t="str">
        <f ca="1">IF(AND($A27&lt;&gt;"",$A27&lt;&gt;"TOTAL"),IF(AND([4]INVESTIGADOR_Categoria!$AI25&lt;&gt;"",[4]INVESTIGADOR_Categoria!$AI25&lt;&gt;0),[4]INVESTIGADOR_Categoria!$AI25,""),IF($A27="TOTAL",SUM(INDIRECT("U4:U"&amp;ROW()-1)),""))</f>
        <v/>
      </c>
      <c r="V27" s="3" t="str">
        <f t="shared" ca="1" si="6"/>
        <v/>
      </c>
      <c r="W27" s="3" t="str">
        <f ca="1">IF(AND($A27&lt;&gt;"",$A27&lt;&gt;"TOTAL"),IF(AND([4]INVESTIGADOR_Categoria!$AL25&lt;&gt;"",[4]INVESTIGADOR_Categoria!$AL25&lt;&gt;0),[4]INVESTIGADOR_Categoria!$AL25,""),IF($A27="TOTAL",SUM(INDIRECT("W4:W"&amp;ROW()-1)),""))</f>
        <v/>
      </c>
      <c r="X27" s="3" t="str">
        <f ca="1">IF(AND($A27&lt;&gt;"",$A27&lt;&gt;"TOTAL"),IF(AND([4]INVESTIGADOR_Categoria!$AN25&lt;&gt;"",[4]INVESTIGADOR_Categoria!$AN25&lt;&gt;0),[4]INVESTIGADOR_Categoria!$AN25,""),IF($A27="TOTAL",SUM(INDIRECT("X4:X"&amp;ROW()-1)),""))</f>
        <v/>
      </c>
      <c r="Y27" s="3" t="str">
        <f t="shared" ca="1" si="7"/>
        <v/>
      </c>
      <c r="Z27" s="3" t="str">
        <f ca="1">IF(AND($A27&lt;&gt;"",$A27&lt;&gt;"TOTAL"),IF(AND([4]INVESTIGADOR_Categoria!$AQ25&lt;&gt;"",[4]INVESTIGADOR_Categoria!$AQ25&lt;&gt;0),[4]INVESTIGADOR_Categoria!$AQ25,""),IF($A27="TOTAL",SUM(INDIRECT("Z4:Z"&amp;ROW()-1)),""))</f>
        <v/>
      </c>
      <c r="AA27" s="3" t="str">
        <f ca="1">IF(AND($A27&lt;&gt;"",$A27&lt;&gt;"TOTAL"),IF(AND([4]INVESTIGADOR_Categoria!$AS25&lt;&gt;"",[4]INVESTIGADOR_Categoria!$AS25&lt;&gt;0),[4]INVESTIGADOR_Categoria!$AS25,""),IF($A27="TOTAL",SUM(INDIRECT("AA4:AA"&amp;ROW()-1)),""))</f>
        <v/>
      </c>
      <c r="AB27" s="3" t="str">
        <f t="shared" ca="1" si="8"/>
        <v/>
      </c>
      <c r="AC27" s="3" t="str">
        <f ca="1">IF(AND($A27&lt;&gt;"",$A27&lt;&gt;"TOTAL"),IF(AND([4]INVESTIGADOR_Categoria!$AV25&lt;&gt;"",[4]INVESTIGADOR_Categoria!$AV25&lt;&gt;0),[4]INVESTIGADOR_Categoria!$AV25,""),IF($A27="TOTAL",SUM(INDIRECT("AC4:AC"&amp;ROW()-1)),""))</f>
        <v/>
      </c>
      <c r="AD27" s="3" t="str">
        <f ca="1">IF(AND($A27&lt;&gt;"",$A27&lt;&gt;"TOTAL"),IF(AND([4]INVESTIGADOR_Categoria!$AX25&lt;&gt;"",[4]INVESTIGADOR_Categoria!$AX25&lt;&gt;0),[4]INVESTIGADOR_Categoria!$AX25,""),IF($A27="TOTAL",SUM(INDIRECT("AD4:AD"&amp;ROW()-1)),""))</f>
        <v/>
      </c>
      <c r="AE27" s="3" t="str">
        <f t="shared" ca="1" si="9"/>
        <v/>
      </c>
      <c r="AF27" s="3" t="str">
        <f ca="1">IF(AND($A27&lt;&gt;"",$A27&lt;&gt;"TOTAL"),IF(AND([4]INVESTIGADOR_Categoria!$BA25&lt;&gt;"",[4]INVESTIGADOR_Categoria!$BA25&lt;&gt;0),[4]INVESTIGADOR_Categoria!$BA25,""),IF($A27="TOTAL",SUM(INDIRECT("AF4:AF"&amp;ROW()-1)),""))</f>
        <v/>
      </c>
      <c r="AG27" s="3" t="str">
        <f ca="1">IF(AND($A27&lt;&gt;"",$A27&lt;&gt;"TOTAL"),IF(AND([4]INVESTIGADOR_Categoria!$BC25&lt;&gt;"",[4]INVESTIGADOR_Categoria!$BC25&lt;&gt;0),[4]INVESTIGADOR_Categoria!$BC25,""),IF($A27="TOTAL",SUM(INDIRECT("AG4:AG"&amp;ROW()-1)),""))</f>
        <v/>
      </c>
      <c r="AH27" s="3" t="str">
        <f t="shared" ca="1" si="10"/>
        <v/>
      </c>
      <c r="AI27" s="3" t="str">
        <f ca="1">IF(AND($A27&lt;&gt;"",$A27&lt;&gt;"TOTAL"),IF(AND([4]INVESTIGADOR_Categoria!$BF25&lt;&gt;"",[4]INVESTIGADOR_Categoria!$BF25&lt;&gt;0),[4]INVESTIGADOR_Categoria!$BF25,""),IF($A27="TOTAL",SUM(INDIRECT("AI4:AI"&amp;ROW()-1)),""))</f>
        <v/>
      </c>
      <c r="AJ27" s="3" t="str">
        <f ca="1">IF(AND($A27&lt;&gt;"",$A27&lt;&gt;"TOTAL"),IF(AND([4]INVESTIGADOR_Categoria!$BH25&lt;&gt;"",[4]INVESTIGADOR_Categoria!$BH25&lt;&gt;0),[4]INVESTIGADOR_Categoria!$BH25,""),IF($A27="TOTAL",SUM(INDIRECT("AJ4:AJ"&amp;ROW()-1)),""))</f>
        <v/>
      </c>
      <c r="AK27" s="3" t="str">
        <f t="shared" ca="1" si="11"/>
        <v/>
      </c>
      <c r="AL27" s="3" t="str">
        <f ca="1">IF(AND($A27&lt;&gt;"",$A27&lt;&gt;"TOTAL"),IF(AND([4]INVESTIGADOR_Categoria!$BK25&lt;&gt;"",[4]INVESTIGADOR_Categoria!$BK25&lt;&gt;0),[4]INVESTIGADOR_Categoria!$BK25,""),IF($A27="TOTAL",SUM(INDIRECT("AL4:AL"&amp;ROW()-1)),""))</f>
        <v/>
      </c>
      <c r="AM27" s="3" t="str">
        <f ca="1">IF(AND($A27&lt;&gt;"",$A27&lt;&gt;"TOTAL"),IF(AND([4]INVESTIGADOR_Categoria!$BM25&lt;&gt;"",[4]INVESTIGADOR_Categoria!$BM25&lt;&gt;0),[4]INVESTIGADOR_Categoria!$BM25,""),IF($A27="TOTAL",SUM(INDIRECT("AM4:AM"&amp;ROW()-1)),""))</f>
        <v/>
      </c>
      <c r="AN27" s="3" t="str">
        <f t="shared" ca="1" si="12"/>
        <v/>
      </c>
      <c r="AO27" s="3" t="str">
        <f ca="1">IF(AND($A27&lt;&gt;"",$A27&lt;&gt;"TOTAL"),IF(AND([4]INVESTIGADOR_Categoria!$BP25&lt;&gt;"",[4]INVESTIGADOR_Categoria!$BP25&lt;&gt;0),[4]INVESTIGADOR_Categoria!$BP25,""),IF($A27="TOTAL",SUM(INDIRECT("AO4:AO"&amp;ROW()-1)),""))</f>
        <v/>
      </c>
      <c r="AP27" s="3" t="str">
        <f ca="1">IF(AND($A27&lt;&gt;"",$A27&lt;&gt;"TOTAL"),IF(AND([4]INVESTIGADOR_Categoria!$BR25&lt;&gt;"",[4]INVESTIGADOR_Categoria!$BR25&lt;&gt;0),[4]INVESTIGADOR_Categoria!$BR25,""),IF($A27="TOTAL",SUM(INDIRECT("AP4:AP"&amp;ROW()-1)),""))</f>
        <v/>
      </c>
      <c r="AQ27" s="3" t="str">
        <f t="shared" ca="1" si="13"/>
        <v/>
      </c>
      <c r="AR27" s="3" t="str">
        <f ca="1">IF(AND($A27&lt;&gt;"",$A27&lt;&gt;"TOTAL"),IF(AND([4]INVESTIGADOR_Categoria!$BU25&lt;&gt;"",[4]INVESTIGADOR_Categoria!$BU25&lt;&gt;0),[4]INVESTIGADOR_Categoria!$BU25,""),IF($A27="TOTAL",SUM(INDIRECT("AR4:AR"&amp;ROW()-1)),""))</f>
        <v/>
      </c>
      <c r="AS27" s="3" t="str">
        <f ca="1">IF(AND($A27&lt;&gt;"",$A27&lt;&gt;"TOTAL"),IF(AND([4]INVESTIGADOR_Categoria!$BW25&lt;&gt;"",[4]INVESTIGADOR_Categoria!$BW25&lt;&gt;0),[4]INVESTIGADOR_Categoria!$BW25,""),IF($A27="TOTAL",SUM(INDIRECT("AS4:AS"&amp;ROW()-1)),""))</f>
        <v/>
      </c>
      <c r="AT27" s="3" t="str">
        <f t="shared" ca="1" si="14"/>
        <v/>
      </c>
      <c r="AU27" s="3" t="str">
        <f ca="1">IF(AND($A27&lt;&gt;"",$A27&lt;&gt;"TOTAL"),IF(AND([4]INVESTIGADOR_Categoria!$BZ25&lt;&gt;"",[4]INVESTIGADOR_Categoria!$BZ25&lt;&gt;0),[4]INVESTIGADOR_Categoria!$BZ25,""),IF($A27="TOTAL",SUM(INDIRECT("AU4:AU"&amp;ROW()-1)),""))</f>
        <v/>
      </c>
      <c r="AV27" s="3" t="str">
        <f ca="1">IF(AND($A27&lt;&gt;"",$A27&lt;&gt;"TOTAL"),IF(AND([4]INVESTIGADOR_Categoria!$CB25&lt;&gt;"",[4]INVESTIGADOR_Categoria!$CB25&lt;&gt;0),[4]INVESTIGADOR_Categoria!$CB25,""),IF($A27="TOTAL",SUM(INDIRECT("AV4:AV"&amp;ROW()-1)),""))</f>
        <v/>
      </c>
      <c r="AW27" s="3" t="str">
        <f t="shared" ca="1" si="15"/>
        <v/>
      </c>
      <c r="AX27" s="3" t="str">
        <f ca="1">IF(AND($A27&lt;&gt;"",$A27&lt;&gt;"TOTAL"),IF(AND([4]INVESTIGADOR_Categoria!$CE25&lt;&gt;"",[4]INVESTIGADOR_Categoria!$CE25&lt;&gt;0),[4]INVESTIGADOR_Categoria!$CE25,""),IF($A27="TOTAL",SUM(INDIRECT("AX4:AX"&amp;ROW()-1)),""))</f>
        <v/>
      </c>
      <c r="AY27" s="3" t="str">
        <f ca="1">IF(AND($A27&lt;&gt;"",$A27&lt;&gt;"TOTAL"),IF(AND([4]INVESTIGADOR_Categoria!$CG25&lt;&gt;"",[4]INVESTIGADOR_Categoria!$CG25&lt;&gt;0),[4]INVESTIGADOR_Categoria!$CG25,""),IF($A27="TOTAL",SUM(INDIRECT("AY4:AY"&amp;ROW()-1)),""))</f>
        <v/>
      </c>
      <c r="AZ27" s="3" t="str">
        <f t="shared" ca="1" si="16"/>
        <v/>
      </c>
      <c r="BA27" s="3" t="str">
        <f ca="1">IF(AND($A27&lt;&gt;"",$A27&lt;&gt;"TOTAL"),IF(AND([4]INVESTIGADOR_Categoria!$CJ25&lt;&gt;"",[4]INVESTIGADOR_Categoria!$CJ25&lt;&gt;0),[4]INVESTIGADOR_Categoria!$CJ25,""),IF($A27="TOTAL",SUM(INDIRECT("BA4:BA"&amp;ROW()-1)),""))</f>
        <v/>
      </c>
      <c r="BB27" s="3" t="str">
        <f ca="1">IF(AND($A27&lt;&gt;"",$A27&lt;&gt;"TOTAL"),IF(AND([4]INVESTIGADOR_Categoria!$CL25&lt;&gt;"",[4]INVESTIGADOR_Categoria!$CL25&lt;&gt;0),[4]INVESTIGADOR_Categoria!$CL25,""),IF($A27="TOTAL",SUM(INDIRECT("BB4:BB"&amp;ROW()-1)),""))</f>
        <v/>
      </c>
      <c r="BC27" s="3" t="str">
        <f t="shared" ca="1" si="17"/>
        <v/>
      </c>
      <c r="BD27" s="3" t="str">
        <f ca="1">IF(AND($A27&lt;&gt;"",$A27&lt;&gt;"TOTAL"),IF(AND([4]INVESTIGADOR_Categoria!$CO25&lt;&gt;"",[4]INVESTIGADOR_Categoria!$CO25&lt;&gt;0),[4]INVESTIGADOR_Categoria!$CO25,""),IF($A27="TOTAL",SUM(INDIRECT("BD4:BD"&amp;ROW()-1)),""))</f>
        <v/>
      </c>
      <c r="BE27" s="3" t="str">
        <f ca="1">IF(AND($A27&lt;&gt;"",$A27&lt;&gt;"TOTAL"),IF(AND([4]INVESTIGADOR_Categoria!$CQ25&lt;&gt;"",[4]INVESTIGADOR_Categoria!$CQ25&lt;&gt;0),[4]INVESTIGADOR_Categoria!$CQ25,""),IF($A27="TOTAL",SUM(INDIRECT("BE4:BE"&amp;ROW()-1)),""))</f>
        <v/>
      </c>
      <c r="BF27" s="3" t="str">
        <f t="shared" ca="1" si="18"/>
        <v/>
      </c>
    </row>
    <row r="28" spans="1:58" x14ac:dyDescent="0.2">
      <c r="A28" s="25" t="str">
        <f>IF([4]INVESTIGADOR_Categoria!$B26&lt;&gt;"",[4]INVESTIGADOR_Categoria!$B26,IF(AND([4]INVESTIGADOR_Categoria!$B26="",[4]INVESTIGADOR_Categoria!$B27="",[4]INVESTIGADOR_Categoria!$B25=""),"","TOTAL"))</f>
        <v/>
      </c>
      <c r="B28" s="3" t="str">
        <f ca="1">IF(AND($A28&lt;&gt;"",$A28&lt;&gt;"TOTAL"),IF(AND([4]INVESTIGADOR_Categoria!$C26&lt;&gt;"",[4]INVESTIGADOR_Categoria!$C26&lt;&gt;0),[4]INVESTIGADOR_Categoria!$C26,""),IF($A28="TOTAL",SUM(INDIRECT("B4:B"&amp;ROW()-1)),""))</f>
        <v/>
      </c>
      <c r="C28" s="3" t="str">
        <f ca="1">IF(AND($A28&lt;&gt;"",$A28&lt;&gt;"TOTAL"),IF(AND([4]INVESTIGADOR_Categoria!$E26&lt;&gt;"",[4]INVESTIGADOR_Categoria!$E26&lt;&gt;0),[4]INVESTIGADOR_Categoria!$E26,""),IF($A28="TOTAL",SUM(INDIRECT("C4:C"&amp;ROW()-1)),""))</f>
        <v/>
      </c>
      <c r="D28" s="3" t="str">
        <f t="shared" ca="1" si="0"/>
        <v/>
      </c>
      <c r="E28" s="3" t="str">
        <f ca="1">IF(AND($A28&lt;&gt;"",$A28&lt;&gt;"TOTAL"),IF(AND([4]INVESTIGADOR_Categoria!$H26&lt;&gt;"",[4]INVESTIGADOR_Categoria!$H26&lt;&gt;0),[4]INVESTIGADOR_Categoria!$H26,""),IF($A28="TOTAL",SUM(INDIRECT("E4:E"&amp;ROW()-1)),""))</f>
        <v/>
      </c>
      <c r="F28" s="3" t="str">
        <f ca="1">IF(AND($A28&lt;&gt;"",$A28&lt;&gt;"TOTAL"),IF(AND([4]INVESTIGADOR_Categoria!$J26&lt;&gt;"",[4]INVESTIGADOR_Categoria!$J26&lt;&gt;0),[4]INVESTIGADOR_Categoria!$J26,""),IF($A28="TOTAL",SUM(INDIRECT("F4:F"&amp;ROW()-1)),""))</f>
        <v/>
      </c>
      <c r="G28" s="3" t="str">
        <f t="shared" ca="1" si="1"/>
        <v/>
      </c>
      <c r="H28" s="3" t="str">
        <f ca="1">IF(AND($A28&lt;&gt;"",$A28&lt;&gt;"TOTAL"),IF(AND([4]INVESTIGADOR_Categoria!$M26&lt;&gt;"",[4]INVESTIGADOR_Categoria!$M26&lt;&gt;0),[4]INVESTIGADOR_Categoria!$M26,""),IF($A28="TOTAL",SUM(INDIRECT("H4:H"&amp;ROW()-1)),""))</f>
        <v/>
      </c>
      <c r="I28" s="3" t="str">
        <f ca="1">IF(AND($A28&lt;&gt;"",$A28&lt;&gt;"TOTAL"),IF(AND([4]INVESTIGADOR_Categoria!$O26&lt;&gt;"",[4]INVESTIGADOR_Categoria!$O26&lt;&gt;0),[4]INVESTIGADOR_Categoria!$O26,""),IF($A28="TOTAL",SUM(INDIRECT("I4:I"&amp;ROW()-1)),""))</f>
        <v/>
      </c>
      <c r="J28" s="3" t="str">
        <f t="shared" ca="1" si="2"/>
        <v/>
      </c>
      <c r="K28" s="3" t="str">
        <f ca="1">IF(AND($A28&lt;&gt;"",$A28&lt;&gt;"TOTAL"),IF(AND([4]INVESTIGADOR_Categoria!$R26&lt;&gt;"",[4]INVESTIGADOR_Categoria!$R26&lt;&gt;0),[4]INVESTIGADOR_Categoria!$R26,""),IF($A28="TOTAL",SUM(INDIRECT("K4:K"&amp;ROW()-1)),""))</f>
        <v/>
      </c>
      <c r="L28" s="3" t="str">
        <f ca="1">IF(AND($A28&lt;&gt;"",$A28&lt;&gt;"TOTAL"),IF(AND([4]INVESTIGADOR_Categoria!$T26&lt;&gt;"",[4]INVESTIGADOR_Categoria!$T26&lt;&gt;0),[4]INVESTIGADOR_Categoria!$T26,""),IF($A28="TOTAL",SUM(INDIRECT("L4:L"&amp;ROW()-1)),""))</f>
        <v/>
      </c>
      <c r="M28" s="3" t="str">
        <f t="shared" ca="1" si="3"/>
        <v/>
      </c>
      <c r="N28" s="3" t="str">
        <f ca="1">IF(AND($A28&lt;&gt;"",$A28&lt;&gt;"TOTAL"),IF(AND([4]INVESTIGADOR_Categoria!$W26&lt;&gt;"",[4]INVESTIGADOR_Categoria!$W26&lt;&gt;0),[4]INVESTIGADOR_Categoria!$W26,""),IF($A28="TOTAL",SUM(INDIRECT("N4:N"&amp;ROW()-1)),""))</f>
        <v/>
      </c>
      <c r="O28" s="3" t="str">
        <f ca="1">IF(AND($A28&lt;&gt;"",$A28&lt;&gt;"TOTAL"),IF(AND([4]INVESTIGADOR_Categoria!$Y26&lt;&gt;"",[4]INVESTIGADOR_Categoria!$Y26&lt;&gt;0),[4]INVESTIGADOR_Categoria!$Y26,""),IF($A28="TOTAL",SUM(INDIRECT("O4:O"&amp;ROW()-1)),""))</f>
        <v/>
      </c>
      <c r="P28" s="3" t="str">
        <f t="shared" ca="1" si="4"/>
        <v/>
      </c>
      <c r="Q28" s="3" t="str">
        <f ca="1">IF(AND($A28&lt;&gt;"",$A28&lt;&gt;"TOTAL"),IF(AND([4]INVESTIGADOR_Categoria!$AB26&lt;&gt;"",[4]INVESTIGADOR_Categoria!$AB26&lt;&gt;0),[4]INVESTIGADOR_Categoria!$AB26,""),IF($A28="TOTAL",SUM(INDIRECT("Q4:Q"&amp;ROW()-1)),""))</f>
        <v/>
      </c>
      <c r="R28" s="3" t="str">
        <f ca="1">IF(AND($A28&lt;&gt;"",$A28&lt;&gt;"TOTAL"),IF(AND([4]INVESTIGADOR_Categoria!$AD26&lt;&gt;"",[4]INVESTIGADOR_Categoria!$AD26&lt;&gt;0),[4]INVESTIGADOR_Categoria!$AD26,""),IF($A28="TOTAL",SUM(INDIRECT("R4:R"&amp;ROW()-1)),""))</f>
        <v/>
      </c>
      <c r="S28" s="3" t="str">
        <f t="shared" ca="1" si="5"/>
        <v/>
      </c>
      <c r="T28" s="3" t="str">
        <f ca="1">IF(AND($A28&lt;&gt;"",$A28&lt;&gt;"TOTAL"),IF(AND([4]INVESTIGADOR_Categoria!$AG26&lt;&gt;"",[4]INVESTIGADOR_Categoria!$AG26&lt;&gt;0),[4]INVESTIGADOR_Categoria!$AG26,""),IF($A28="TOTAL",SUM(INDIRECT("T4:T"&amp;ROW()-1)),""))</f>
        <v/>
      </c>
      <c r="U28" s="3" t="str">
        <f ca="1">IF(AND($A28&lt;&gt;"",$A28&lt;&gt;"TOTAL"),IF(AND([4]INVESTIGADOR_Categoria!$AI26&lt;&gt;"",[4]INVESTIGADOR_Categoria!$AI26&lt;&gt;0),[4]INVESTIGADOR_Categoria!$AI26,""),IF($A28="TOTAL",SUM(INDIRECT("U4:U"&amp;ROW()-1)),""))</f>
        <v/>
      </c>
      <c r="V28" s="3" t="str">
        <f t="shared" ca="1" si="6"/>
        <v/>
      </c>
      <c r="W28" s="3" t="str">
        <f ca="1">IF(AND($A28&lt;&gt;"",$A28&lt;&gt;"TOTAL"),IF(AND([4]INVESTIGADOR_Categoria!$AL26&lt;&gt;"",[4]INVESTIGADOR_Categoria!$AL26&lt;&gt;0),[4]INVESTIGADOR_Categoria!$AL26,""),IF($A28="TOTAL",SUM(INDIRECT("W4:W"&amp;ROW()-1)),""))</f>
        <v/>
      </c>
      <c r="X28" s="3" t="str">
        <f ca="1">IF(AND($A28&lt;&gt;"",$A28&lt;&gt;"TOTAL"),IF(AND([4]INVESTIGADOR_Categoria!$AN26&lt;&gt;"",[4]INVESTIGADOR_Categoria!$AN26&lt;&gt;0),[4]INVESTIGADOR_Categoria!$AN26,""),IF($A28="TOTAL",SUM(INDIRECT("X4:X"&amp;ROW()-1)),""))</f>
        <v/>
      </c>
      <c r="Y28" s="3" t="str">
        <f t="shared" ca="1" si="7"/>
        <v/>
      </c>
      <c r="Z28" s="3" t="str">
        <f ca="1">IF(AND($A28&lt;&gt;"",$A28&lt;&gt;"TOTAL"),IF(AND([4]INVESTIGADOR_Categoria!$AQ26&lt;&gt;"",[4]INVESTIGADOR_Categoria!$AQ26&lt;&gt;0),[4]INVESTIGADOR_Categoria!$AQ26,""),IF($A28="TOTAL",SUM(INDIRECT("Z4:Z"&amp;ROW()-1)),""))</f>
        <v/>
      </c>
      <c r="AA28" s="3" t="str">
        <f ca="1">IF(AND($A28&lt;&gt;"",$A28&lt;&gt;"TOTAL"),IF(AND([4]INVESTIGADOR_Categoria!$AS26&lt;&gt;"",[4]INVESTIGADOR_Categoria!$AS26&lt;&gt;0),[4]INVESTIGADOR_Categoria!$AS26,""),IF($A28="TOTAL",SUM(INDIRECT("AA4:AA"&amp;ROW()-1)),""))</f>
        <v/>
      </c>
      <c r="AB28" s="3" t="str">
        <f t="shared" ca="1" si="8"/>
        <v/>
      </c>
      <c r="AC28" s="3" t="str">
        <f ca="1">IF(AND($A28&lt;&gt;"",$A28&lt;&gt;"TOTAL"),IF(AND([4]INVESTIGADOR_Categoria!$AV26&lt;&gt;"",[4]INVESTIGADOR_Categoria!$AV26&lt;&gt;0),[4]INVESTIGADOR_Categoria!$AV26,""),IF($A28="TOTAL",SUM(INDIRECT("AC4:AC"&amp;ROW()-1)),""))</f>
        <v/>
      </c>
      <c r="AD28" s="3" t="str">
        <f ca="1">IF(AND($A28&lt;&gt;"",$A28&lt;&gt;"TOTAL"),IF(AND([4]INVESTIGADOR_Categoria!$AX26&lt;&gt;"",[4]INVESTIGADOR_Categoria!$AX26&lt;&gt;0),[4]INVESTIGADOR_Categoria!$AX26,""),IF($A28="TOTAL",SUM(INDIRECT("AD4:AD"&amp;ROW()-1)),""))</f>
        <v/>
      </c>
      <c r="AE28" s="3" t="str">
        <f t="shared" ca="1" si="9"/>
        <v/>
      </c>
      <c r="AF28" s="3" t="str">
        <f ca="1">IF(AND($A28&lt;&gt;"",$A28&lt;&gt;"TOTAL"),IF(AND([4]INVESTIGADOR_Categoria!$BA26&lt;&gt;"",[4]INVESTIGADOR_Categoria!$BA26&lt;&gt;0),[4]INVESTIGADOR_Categoria!$BA26,""),IF($A28="TOTAL",SUM(INDIRECT("AF4:AF"&amp;ROW()-1)),""))</f>
        <v/>
      </c>
      <c r="AG28" s="3" t="str">
        <f ca="1">IF(AND($A28&lt;&gt;"",$A28&lt;&gt;"TOTAL"),IF(AND([4]INVESTIGADOR_Categoria!$BC26&lt;&gt;"",[4]INVESTIGADOR_Categoria!$BC26&lt;&gt;0),[4]INVESTIGADOR_Categoria!$BC26,""),IF($A28="TOTAL",SUM(INDIRECT("AG4:AG"&amp;ROW()-1)),""))</f>
        <v/>
      </c>
      <c r="AH28" s="3" t="str">
        <f t="shared" ca="1" si="10"/>
        <v/>
      </c>
      <c r="AI28" s="3" t="str">
        <f ca="1">IF(AND($A28&lt;&gt;"",$A28&lt;&gt;"TOTAL"),IF(AND([4]INVESTIGADOR_Categoria!$BF26&lt;&gt;"",[4]INVESTIGADOR_Categoria!$BF26&lt;&gt;0),[4]INVESTIGADOR_Categoria!$BF26,""),IF($A28="TOTAL",SUM(INDIRECT("AI4:AI"&amp;ROW()-1)),""))</f>
        <v/>
      </c>
      <c r="AJ28" s="3" t="str">
        <f ca="1">IF(AND($A28&lt;&gt;"",$A28&lt;&gt;"TOTAL"),IF(AND([4]INVESTIGADOR_Categoria!$BH26&lt;&gt;"",[4]INVESTIGADOR_Categoria!$BH26&lt;&gt;0),[4]INVESTIGADOR_Categoria!$BH26,""),IF($A28="TOTAL",SUM(INDIRECT("AJ4:AJ"&amp;ROW()-1)),""))</f>
        <v/>
      </c>
      <c r="AK28" s="3" t="str">
        <f t="shared" ca="1" si="11"/>
        <v/>
      </c>
      <c r="AL28" s="3" t="str">
        <f ca="1">IF(AND($A28&lt;&gt;"",$A28&lt;&gt;"TOTAL"),IF(AND([4]INVESTIGADOR_Categoria!$BK26&lt;&gt;"",[4]INVESTIGADOR_Categoria!$BK26&lt;&gt;0),[4]INVESTIGADOR_Categoria!$BK26,""),IF($A28="TOTAL",SUM(INDIRECT("AL4:AL"&amp;ROW()-1)),""))</f>
        <v/>
      </c>
      <c r="AM28" s="3" t="str">
        <f ca="1">IF(AND($A28&lt;&gt;"",$A28&lt;&gt;"TOTAL"),IF(AND([4]INVESTIGADOR_Categoria!$BM26&lt;&gt;"",[4]INVESTIGADOR_Categoria!$BM26&lt;&gt;0),[4]INVESTIGADOR_Categoria!$BM26,""),IF($A28="TOTAL",SUM(INDIRECT("AM4:AM"&amp;ROW()-1)),""))</f>
        <v/>
      </c>
      <c r="AN28" s="3" t="str">
        <f t="shared" ca="1" si="12"/>
        <v/>
      </c>
      <c r="AO28" s="3" t="str">
        <f ca="1">IF(AND($A28&lt;&gt;"",$A28&lt;&gt;"TOTAL"),IF(AND([4]INVESTIGADOR_Categoria!$BP26&lt;&gt;"",[4]INVESTIGADOR_Categoria!$BP26&lt;&gt;0),[4]INVESTIGADOR_Categoria!$BP26,""),IF($A28="TOTAL",SUM(INDIRECT("AO4:AO"&amp;ROW()-1)),""))</f>
        <v/>
      </c>
      <c r="AP28" s="3" t="str">
        <f ca="1">IF(AND($A28&lt;&gt;"",$A28&lt;&gt;"TOTAL"),IF(AND([4]INVESTIGADOR_Categoria!$BR26&lt;&gt;"",[4]INVESTIGADOR_Categoria!$BR26&lt;&gt;0),[4]INVESTIGADOR_Categoria!$BR26,""),IF($A28="TOTAL",SUM(INDIRECT("AP4:AP"&amp;ROW()-1)),""))</f>
        <v/>
      </c>
      <c r="AQ28" s="3" t="str">
        <f t="shared" ca="1" si="13"/>
        <v/>
      </c>
      <c r="AR28" s="3" t="str">
        <f ca="1">IF(AND($A28&lt;&gt;"",$A28&lt;&gt;"TOTAL"),IF(AND([4]INVESTIGADOR_Categoria!$BU26&lt;&gt;"",[4]INVESTIGADOR_Categoria!$BU26&lt;&gt;0),[4]INVESTIGADOR_Categoria!$BU26,""),IF($A28="TOTAL",SUM(INDIRECT("AR4:AR"&amp;ROW()-1)),""))</f>
        <v/>
      </c>
      <c r="AS28" s="3" t="str">
        <f ca="1">IF(AND($A28&lt;&gt;"",$A28&lt;&gt;"TOTAL"),IF(AND([4]INVESTIGADOR_Categoria!$BW26&lt;&gt;"",[4]INVESTIGADOR_Categoria!$BW26&lt;&gt;0),[4]INVESTIGADOR_Categoria!$BW26,""),IF($A28="TOTAL",SUM(INDIRECT("AS4:AS"&amp;ROW()-1)),""))</f>
        <v/>
      </c>
      <c r="AT28" s="3" t="str">
        <f t="shared" ca="1" si="14"/>
        <v/>
      </c>
      <c r="AU28" s="3" t="str">
        <f ca="1">IF(AND($A28&lt;&gt;"",$A28&lt;&gt;"TOTAL"),IF(AND([4]INVESTIGADOR_Categoria!$BZ26&lt;&gt;"",[4]INVESTIGADOR_Categoria!$BZ26&lt;&gt;0),[4]INVESTIGADOR_Categoria!$BZ26,""),IF($A28="TOTAL",SUM(INDIRECT("AU4:AU"&amp;ROW()-1)),""))</f>
        <v/>
      </c>
      <c r="AV28" s="3" t="str">
        <f ca="1">IF(AND($A28&lt;&gt;"",$A28&lt;&gt;"TOTAL"),IF(AND([4]INVESTIGADOR_Categoria!$CB26&lt;&gt;"",[4]INVESTIGADOR_Categoria!$CB26&lt;&gt;0),[4]INVESTIGADOR_Categoria!$CB26,""),IF($A28="TOTAL",SUM(INDIRECT("AV4:AV"&amp;ROW()-1)),""))</f>
        <v/>
      </c>
      <c r="AW28" s="3" t="str">
        <f t="shared" ca="1" si="15"/>
        <v/>
      </c>
      <c r="AX28" s="3" t="str">
        <f ca="1">IF(AND($A28&lt;&gt;"",$A28&lt;&gt;"TOTAL"),IF(AND([4]INVESTIGADOR_Categoria!$CE26&lt;&gt;"",[4]INVESTIGADOR_Categoria!$CE26&lt;&gt;0),[4]INVESTIGADOR_Categoria!$CE26,""),IF($A28="TOTAL",SUM(INDIRECT("AX4:AX"&amp;ROW()-1)),""))</f>
        <v/>
      </c>
      <c r="AY28" s="3" t="str">
        <f ca="1">IF(AND($A28&lt;&gt;"",$A28&lt;&gt;"TOTAL"),IF(AND([4]INVESTIGADOR_Categoria!$CG26&lt;&gt;"",[4]INVESTIGADOR_Categoria!$CG26&lt;&gt;0),[4]INVESTIGADOR_Categoria!$CG26,""),IF($A28="TOTAL",SUM(INDIRECT("AY4:AY"&amp;ROW()-1)),""))</f>
        <v/>
      </c>
      <c r="AZ28" s="3" t="str">
        <f t="shared" ca="1" si="16"/>
        <v/>
      </c>
      <c r="BA28" s="3" t="str">
        <f ca="1">IF(AND($A28&lt;&gt;"",$A28&lt;&gt;"TOTAL"),IF(AND([4]INVESTIGADOR_Categoria!$CJ26&lt;&gt;"",[4]INVESTIGADOR_Categoria!$CJ26&lt;&gt;0),[4]INVESTIGADOR_Categoria!$CJ26,""),IF($A28="TOTAL",SUM(INDIRECT("BA4:BA"&amp;ROW()-1)),""))</f>
        <v/>
      </c>
      <c r="BB28" s="3" t="str">
        <f ca="1">IF(AND($A28&lt;&gt;"",$A28&lt;&gt;"TOTAL"),IF(AND([4]INVESTIGADOR_Categoria!$CL26&lt;&gt;"",[4]INVESTIGADOR_Categoria!$CL26&lt;&gt;0),[4]INVESTIGADOR_Categoria!$CL26,""),IF($A28="TOTAL",SUM(INDIRECT("BB4:BB"&amp;ROW()-1)),""))</f>
        <v/>
      </c>
      <c r="BC28" s="3" t="str">
        <f t="shared" ca="1" si="17"/>
        <v/>
      </c>
      <c r="BD28" s="3" t="str">
        <f ca="1">IF(AND($A28&lt;&gt;"",$A28&lt;&gt;"TOTAL"),IF(AND([4]INVESTIGADOR_Categoria!$CO26&lt;&gt;"",[4]INVESTIGADOR_Categoria!$CO26&lt;&gt;0),[4]INVESTIGADOR_Categoria!$CO26,""),IF($A28="TOTAL",SUM(INDIRECT("BD4:BD"&amp;ROW()-1)),""))</f>
        <v/>
      </c>
      <c r="BE28" s="3" t="str">
        <f ca="1">IF(AND($A28&lt;&gt;"",$A28&lt;&gt;"TOTAL"),IF(AND([4]INVESTIGADOR_Categoria!$CQ26&lt;&gt;"",[4]INVESTIGADOR_Categoria!$CQ26&lt;&gt;0),[4]INVESTIGADOR_Categoria!$CQ26,""),IF($A28="TOTAL",SUM(INDIRECT("BE4:BE"&amp;ROW()-1)),""))</f>
        <v/>
      </c>
      <c r="BF28" s="3" t="str">
        <f t="shared" ca="1" si="18"/>
        <v/>
      </c>
    </row>
    <row r="29" spans="1:58" x14ac:dyDescent="0.2">
      <c r="A29" s="25" t="str">
        <f>IF([4]INVESTIGADOR_Categoria!$B27&lt;&gt;"",[4]INVESTIGADOR_Categoria!$B27,IF(AND([4]INVESTIGADOR_Categoria!$B27="",[4]INVESTIGADOR_Categoria!$B28="",[4]INVESTIGADOR_Categoria!$B26=""),"","TOTAL"))</f>
        <v/>
      </c>
      <c r="B29" s="3" t="str">
        <f ca="1">IF(AND($A29&lt;&gt;"",$A29&lt;&gt;"TOTAL"),IF(AND([4]INVESTIGADOR_Categoria!$C27&lt;&gt;"",[4]INVESTIGADOR_Categoria!$C27&lt;&gt;0),[4]INVESTIGADOR_Categoria!$C27,""),IF($A29="TOTAL",SUM(INDIRECT("B4:B"&amp;ROW()-1)),""))</f>
        <v/>
      </c>
      <c r="C29" s="3" t="str">
        <f ca="1">IF(AND($A29&lt;&gt;"",$A29&lt;&gt;"TOTAL"),IF(AND([4]INVESTIGADOR_Categoria!$E27&lt;&gt;"",[4]INVESTIGADOR_Categoria!$E27&lt;&gt;0),[4]INVESTIGADOR_Categoria!$E27,""),IF($A29="TOTAL",SUM(INDIRECT("C4:C"&amp;ROW()-1)),""))</f>
        <v/>
      </c>
      <c r="D29" s="3" t="str">
        <f t="shared" ca="1" si="0"/>
        <v/>
      </c>
      <c r="E29" s="3" t="str">
        <f ca="1">IF(AND($A29&lt;&gt;"",$A29&lt;&gt;"TOTAL"),IF(AND([4]INVESTIGADOR_Categoria!$H27&lt;&gt;"",[4]INVESTIGADOR_Categoria!$H27&lt;&gt;0),[4]INVESTIGADOR_Categoria!$H27,""),IF($A29="TOTAL",SUM(INDIRECT("E4:E"&amp;ROW()-1)),""))</f>
        <v/>
      </c>
      <c r="F29" s="3" t="str">
        <f ca="1">IF(AND($A29&lt;&gt;"",$A29&lt;&gt;"TOTAL"),IF(AND([4]INVESTIGADOR_Categoria!$J27&lt;&gt;"",[4]INVESTIGADOR_Categoria!$J27&lt;&gt;0),[4]INVESTIGADOR_Categoria!$J27,""),IF($A29="TOTAL",SUM(INDIRECT("F4:F"&amp;ROW()-1)),""))</f>
        <v/>
      </c>
      <c r="G29" s="3" t="str">
        <f t="shared" ca="1" si="1"/>
        <v/>
      </c>
      <c r="H29" s="3" t="str">
        <f ca="1">IF(AND($A29&lt;&gt;"",$A29&lt;&gt;"TOTAL"),IF(AND([4]INVESTIGADOR_Categoria!$M27&lt;&gt;"",[4]INVESTIGADOR_Categoria!$M27&lt;&gt;0),[4]INVESTIGADOR_Categoria!$M27,""),IF($A29="TOTAL",SUM(INDIRECT("H4:H"&amp;ROW()-1)),""))</f>
        <v/>
      </c>
      <c r="I29" s="3" t="str">
        <f ca="1">IF(AND($A29&lt;&gt;"",$A29&lt;&gt;"TOTAL"),IF(AND([4]INVESTIGADOR_Categoria!$O27&lt;&gt;"",[4]INVESTIGADOR_Categoria!$O27&lt;&gt;0),[4]INVESTIGADOR_Categoria!$O27,""),IF($A29="TOTAL",SUM(INDIRECT("I4:I"&amp;ROW()-1)),""))</f>
        <v/>
      </c>
      <c r="J29" s="3" t="str">
        <f t="shared" ca="1" si="2"/>
        <v/>
      </c>
      <c r="K29" s="3" t="str">
        <f ca="1">IF(AND($A29&lt;&gt;"",$A29&lt;&gt;"TOTAL"),IF(AND([4]INVESTIGADOR_Categoria!$R27&lt;&gt;"",[4]INVESTIGADOR_Categoria!$R27&lt;&gt;0),[4]INVESTIGADOR_Categoria!$R27,""),IF($A29="TOTAL",SUM(INDIRECT("K4:K"&amp;ROW()-1)),""))</f>
        <v/>
      </c>
      <c r="L29" s="3" t="str">
        <f ca="1">IF(AND($A29&lt;&gt;"",$A29&lt;&gt;"TOTAL"),IF(AND([4]INVESTIGADOR_Categoria!$T27&lt;&gt;"",[4]INVESTIGADOR_Categoria!$T27&lt;&gt;0),[4]INVESTIGADOR_Categoria!$T27,""),IF($A29="TOTAL",SUM(INDIRECT("L4:L"&amp;ROW()-1)),""))</f>
        <v/>
      </c>
      <c r="M29" s="3" t="str">
        <f t="shared" ca="1" si="3"/>
        <v/>
      </c>
      <c r="N29" s="3" t="str">
        <f ca="1">IF(AND($A29&lt;&gt;"",$A29&lt;&gt;"TOTAL"),IF(AND([4]INVESTIGADOR_Categoria!$W27&lt;&gt;"",[4]INVESTIGADOR_Categoria!$W27&lt;&gt;0),[4]INVESTIGADOR_Categoria!$W27,""),IF($A29="TOTAL",SUM(INDIRECT("N4:N"&amp;ROW()-1)),""))</f>
        <v/>
      </c>
      <c r="O29" s="3" t="str">
        <f ca="1">IF(AND($A29&lt;&gt;"",$A29&lt;&gt;"TOTAL"),IF(AND([4]INVESTIGADOR_Categoria!$Y27&lt;&gt;"",[4]INVESTIGADOR_Categoria!$Y27&lt;&gt;0),[4]INVESTIGADOR_Categoria!$Y27,""),IF($A29="TOTAL",SUM(INDIRECT("O4:O"&amp;ROW()-1)),""))</f>
        <v/>
      </c>
      <c r="P29" s="3" t="str">
        <f t="shared" ca="1" si="4"/>
        <v/>
      </c>
      <c r="Q29" s="3" t="str">
        <f ca="1">IF(AND($A29&lt;&gt;"",$A29&lt;&gt;"TOTAL"),IF(AND([4]INVESTIGADOR_Categoria!$AB27&lt;&gt;"",[4]INVESTIGADOR_Categoria!$AB27&lt;&gt;0),[4]INVESTIGADOR_Categoria!$AB27,""),IF($A29="TOTAL",SUM(INDIRECT("Q4:Q"&amp;ROW()-1)),""))</f>
        <v/>
      </c>
      <c r="R29" s="3" t="str">
        <f ca="1">IF(AND($A29&lt;&gt;"",$A29&lt;&gt;"TOTAL"),IF(AND([4]INVESTIGADOR_Categoria!$AD27&lt;&gt;"",[4]INVESTIGADOR_Categoria!$AD27&lt;&gt;0),[4]INVESTIGADOR_Categoria!$AD27,""),IF($A29="TOTAL",SUM(INDIRECT("R4:R"&amp;ROW()-1)),""))</f>
        <v/>
      </c>
      <c r="S29" s="3" t="str">
        <f t="shared" ca="1" si="5"/>
        <v/>
      </c>
      <c r="T29" s="3" t="str">
        <f ca="1">IF(AND($A29&lt;&gt;"",$A29&lt;&gt;"TOTAL"),IF(AND([4]INVESTIGADOR_Categoria!$AG27&lt;&gt;"",[4]INVESTIGADOR_Categoria!$AG27&lt;&gt;0),[4]INVESTIGADOR_Categoria!$AG27,""),IF($A29="TOTAL",SUM(INDIRECT("T4:T"&amp;ROW()-1)),""))</f>
        <v/>
      </c>
      <c r="U29" s="3" t="str">
        <f ca="1">IF(AND($A29&lt;&gt;"",$A29&lt;&gt;"TOTAL"),IF(AND([4]INVESTIGADOR_Categoria!$AI27&lt;&gt;"",[4]INVESTIGADOR_Categoria!$AI27&lt;&gt;0),[4]INVESTIGADOR_Categoria!$AI27,""),IF($A29="TOTAL",SUM(INDIRECT("U4:U"&amp;ROW()-1)),""))</f>
        <v/>
      </c>
      <c r="V29" s="3" t="str">
        <f t="shared" ca="1" si="6"/>
        <v/>
      </c>
      <c r="W29" s="3" t="str">
        <f ca="1">IF(AND($A29&lt;&gt;"",$A29&lt;&gt;"TOTAL"),IF(AND([4]INVESTIGADOR_Categoria!$AL27&lt;&gt;"",[4]INVESTIGADOR_Categoria!$AL27&lt;&gt;0),[4]INVESTIGADOR_Categoria!$AL27,""),IF($A29="TOTAL",SUM(INDIRECT("W4:W"&amp;ROW()-1)),""))</f>
        <v/>
      </c>
      <c r="X29" s="3" t="str">
        <f ca="1">IF(AND($A29&lt;&gt;"",$A29&lt;&gt;"TOTAL"),IF(AND([4]INVESTIGADOR_Categoria!$AN27&lt;&gt;"",[4]INVESTIGADOR_Categoria!$AN27&lt;&gt;0),[4]INVESTIGADOR_Categoria!$AN27,""),IF($A29="TOTAL",SUM(INDIRECT("X4:X"&amp;ROW()-1)),""))</f>
        <v/>
      </c>
      <c r="Y29" s="3" t="str">
        <f t="shared" ca="1" si="7"/>
        <v/>
      </c>
      <c r="Z29" s="3" t="str">
        <f ca="1">IF(AND($A29&lt;&gt;"",$A29&lt;&gt;"TOTAL"),IF(AND([4]INVESTIGADOR_Categoria!$AQ27&lt;&gt;"",[4]INVESTIGADOR_Categoria!$AQ27&lt;&gt;0),[4]INVESTIGADOR_Categoria!$AQ27,""),IF($A29="TOTAL",SUM(INDIRECT("Z4:Z"&amp;ROW()-1)),""))</f>
        <v/>
      </c>
      <c r="AA29" s="3" t="str">
        <f ca="1">IF(AND($A29&lt;&gt;"",$A29&lt;&gt;"TOTAL"),IF(AND([4]INVESTIGADOR_Categoria!$AS27&lt;&gt;"",[4]INVESTIGADOR_Categoria!$AS27&lt;&gt;0),[4]INVESTIGADOR_Categoria!$AS27,""),IF($A29="TOTAL",SUM(INDIRECT("AA4:AA"&amp;ROW()-1)),""))</f>
        <v/>
      </c>
      <c r="AB29" s="3" t="str">
        <f t="shared" ca="1" si="8"/>
        <v/>
      </c>
      <c r="AC29" s="3" t="str">
        <f ca="1">IF(AND($A29&lt;&gt;"",$A29&lt;&gt;"TOTAL"),IF(AND([4]INVESTIGADOR_Categoria!$AV27&lt;&gt;"",[4]INVESTIGADOR_Categoria!$AV27&lt;&gt;0),[4]INVESTIGADOR_Categoria!$AV27,""),IF($A29="TOTAL",SUM(INDIRECT("AC4:AC"&amp;ROW()-1)),""))</f>
        <v/>
      </c>
      <c r="AD29" s="3" t="str">
        <f ca="1">IF(AND($A29&lt;&gt;"",$A29&lt;&gt;"TOTAL"),IF(AND([4]INVESTIGADOR_Categoria!$AX27&lt;&gt;"",[4]INVESTIGADOR_Categoria!$AX27&lt;&gt;0),[4]INVESTIGADOR_Categoria!$AX27,""),IF($A29="TOTAL",SUM(INDIRECT("AD4:AD"&amp;ROW()-1)),""))</f>
        <v/>
      </c>
      <c r="AE29" s="3" t="str">
        <f t="shared" ca="1" si="9"/>
        <v/>
      </c>
      <c r="AF29" s="3" t="str">
        <f ca="1">IF(AND($A29&lt;&gt;"",$A29&lt;&gt;"TOTAL"),IF(AND([4]INVESTIGADOR_Categoria!$BA27&lt;&gt;"",[4]INVESTIGADOR_Categoria!$BA27&lt;&gt;0),[4]INVESTIGADOR_Categoria!$BA27,""),IF($A29="TOTAL",SUM(INDIRECT("AF4:AF"&amp;ROW()-1)),""))</f>
        <v/>
      </c>
      <c r="AG29" s="3" t="str">
        <f ca="1">IF(AND($A29&lt;&gt;"",$A29&lt;&gt;"TOTAL"),IF(AND([4]INVESTIGADOR_Categoria!$BC27&lt;&gt;"",[4]INVESTIGADOR_Categoria!$BC27&lt;&gt;0),[4]INVESTIGADOR_Categoria!$BC27,""),IF($A29="TOTAL",SUM(INDIRECT("AG4:AG"&amp;ROW()-1)),""))</f>
        <v/>
      </c>
      <c r="AH29" s="3" t="str">
        <f t="shared" ca="1" si="10"/>
        <v/>
      </c>
      <c r="AI29" s="3" t="str">
        <f ca="1">IF(AND($A29&lt;&gt;"",$A29&lt;&gt;"TOTAL"),IF(AND([4]INVESTIGADOR_Categoria!$BF27&lt;&gt;"",[4]INVESTIGADOR_Categoria!$BF27&lt;&gt;0),[4]INVESTIGADOR_Categoria!$BF27,""),IF($A29="TOTAL",SUM(INDIRECT("AI4:AI"&amp;ROW()-1)),""))</f>
        <v/>
      </c>
      <c r="AJ29" s="3" t="str">
        <f ca="1">IF(AND($A29&lt;&gt;"",$A29&lt;&gt;"TOTAL"),IF(AND([4]INVESTIGADOR_Categoria!$BH27&lt;&gt;"",[4]INVESTIGADOR_Categoria!$BH27&lt;&gt;0),[4]INVESTIGADOR_Categoria!$BH27,""),IF($A29="TOTAL",SUM(INDIRECT("AJ4:AJ"&amp;ROW()-1)),""))</f>
        <v/>
      </c>
      <c r="AK29" s="3" t="str">
        <f t="shared" ca="1" si="11"/>
        <v/>
      </c>
      <c r="AL29" s="3" t="str">
        <f ca="1">IF(AND($A29&lt;&gt;"",$A29&lt;&gt;"TOTAL"),IF(AND([4]INVESTIGADOR_Categoria!$BK27&lt;&gt;"",[4]INVESTIGADOR_Categoria!$BK27&lt;&gt;0),[4]INVESTIGADOR_Categoria!$BK27,""),IF($A29="TOTAL",SUM(INDIRECT("AL4:AL"&amp;ROW()-1)),""))</f>
        <v/>
      </c>
      <c r="AM29" s="3" t="str">
        <f ca="1">IF(AND($A29&lt;&gt;"",$A29&lt;&gt;"TOTAL"),IF(AND([4]INVESTIGADOR_Categoria!$BM27&lt;&gt;"",[4]INVESTIGADOR_Categoria!$BM27&lt;&gt;0),[4]INVESTIGADOR_Categoria!$BM27,""),IF($A29="TOTAL",SUM(INDIRECT("AM4:AM"&amp;ROW()-1)),""))</f>
        <v/>
      </c>
      <c r="AN29" s="3" t="str">
        <f t="shared" ca="1" si="12"/>
        <v/>
      </c>
      <c r="AO29" s="3" t="str">
        <f ca="1">IF(AND($A29&lt;&gt;"",$A29&lt;&gt;"TOTAL"),IF(AND([4]INVESTIGADOR_Categoria!$BP27&lt;&gt;"",[4]INVESTIGADOR_Categoria!$BP27&lt;&gt;0),[4]INVESTIGADOR_Categoria!$BP27,""),IF($A29="TOTAL",SUM(INDIRECT("AO4:AO"&amp;ROW()-1)),""))</f>
        <v/>
      </c>
      <c r="AP29" s="3" t="str">
        <f ca="1">IF(AND($A29&lt;&gt;"",$A29&lt;&gt;"TOTAL"),IF(AND([4]INVESTIGADOR_Categoria!$BR27&lt;&gt;"",[4]INVESTIGADOR_Categoria!$BR27&lt;&gt;0),[4]INVESTIGADOR_Categoria!$BR27,""),IF($A29="TOTAL",SUM(INDIRECT("AP4:AP"&amp;ROW()-1)),""))</f>
        <v/>
      </c>
      <c r="AQ29" s="3" t="str">
        <f t="shared" ca="1" si="13"/>
        <v/>
      </c>
      <c r="AR29" s="3" t="str">
        <f ca="1">IF(AND($A29&lt;&gt;"",$A29&lt;&gt;"TOTAL"),IF(AND([4]INVESTIGADOR_Categoria!$BU27&lt;&gt;"",[4]INVESTIGADOR_Categoria!$BU27&lt;&gt;0),[4]INVESTIGADOR_Categoria!$BU27,""),IF($A29="TOTAL",SUM(INDIRECT("AR4:AR"&amp;ROW()-1)),""))</f>
        <v/>
      </c>
      <c r="AS29" s="3" t="str">
        <f ca="1">IF(AND($A29&lt;&gt;"",$A29&lt;&gt;"TOTAL"),IF(AND([4]INVESTIGADOR_Categoria!$BW27&lt;&gt;"",[4]INVESTIGADOR_Categoria!$BW27&lt;&gt;0),[4]INVESTIGADOR_Categoria!$BW27,""),IF($A29="TOTAL",SUM(INDIRECT("AS4:AS"&amp;ROW()-1)),""))</f>
        <v/>
      </c>
      <c r="AT29" s="3" t="str">
        <f t="shared" ca="1" si="14"/>
        <v/>
      </c>
      <c r="AU29" s="3" t="str">
        <f ca="1">IF(AND($A29&lt;&gt;"",$A29&lt;&gt;"TOTAL"),IF(AND([4]INVESTIGADOR_Categoria!$BZ27&lt;&gt;"",[4]INVESTIGADOR_Categoria!$BZ27&lt;&gt;0),[4]INVESTIGADOR_Categoria!$BZ27,""),IF($A29="TOTAL",SUM(INDIRECT("AU4:AU"&amp;ROW()-1)),""))</f>
        <v/>
      </c>
      <c r="AV29" s="3" t="str">
        <f ca="1">IF(AND($A29&lt;&gt;"",$A29&lt;&gt;"TOTAL"),IF(AND([4]INVESTIGADOR_Categoria!$CB27&lt;&gt;"",[4]INVESTIGADOR_Categoria!$CB27&lt;&gt;0),[4]INVESTIGADOR_Categoria!$CB27,""),IF($A29="TOTAL",SUM(INDIRECT("AV4:AV"&amp;ROW()-1)),""))</f>
        <v/>
      </c>
      <c r="AW29" s="3" t="str">
        <f t="shared" ca="1" si="15"/>
        <v/>
      </c>
      <c r="AX29" s="3" t="str">
        <f ca="1">IF(AND($A29&lt;&gt;"",$A29&lt;&gt;"TOTAL"),IF(AND([4]INVESTIGADOR_Categoria!$CE27&lt;&gt;"",[4]INVESTIGADOR_Categoria!$CE27&lt;&gt;0),[4]INVESTIGADOR_Categoria!$CE27,""),IF($A29="TOTAL",SUM(INDIRECT("AX4:AX"&amp;ROW()-1)),""))</f>
        <v/>
      </c>
      <c r="AY29" s="3" t="str">
        <f ca="1">IF(AND($A29&lt;&gt;"",$A29&lt;&gt;"TOTAL"),IF(AND([4]INVESTIGADOR_Categoria!$CG27&lt;&gt;"",[4]INVESTIGADOR_Categoria!$CG27&lt;&gt;0),[4]INVESTIGADOR_Categoria!$CG27,""),IF($A29="TOTAL",SUM(INDIRECT("AY4:AY"&amp;ROW()-1)),""))</f>
        <v/>
      </c>
      <c r="AZ29" s="3" t="str">
        <f t="shared" ca="1" si="16"/>
        <v/>
      </c>
      <c r="BA29" s="3" t="str">
        <f ca="1">IF(AND($A29&lt;&gt;"",$A29&lt;&gt;"TOTAL"),IF(AND([4]INVESTIGADOR_Categoria!$CJ27&lt;&gt;"",[4]INVESTIGADOR_Categoria!$CJ27&lt;&gt;0),[4]INVESTIGADOR_Categoria!$CJ27,""),IF($A29="TOTAL",SUM(INDIRECT("BA4:BA"&amp;ROW()-1)),""))</f>
        <v/>
      </c>
      <c r="BB29" s="3" t="str">
        <f ca="1">IF(AND($A29&lt;&gt;"",$A29&lt;&gt;"TOTAL"),IF(AND([4]INVESTIGADOR_Categoria!$CL27&lt;&gt;"",[4]INVESTIGADOR_Categoria!$CL27&lt;&gt;0),[4]INVESTIGADOR_Categoria!$CL27,""),IF($A29="TOTAL",SUM(INDIRECT("BB4:BB"&amp;ROW()-1)),""))</f>
        <v/>
      </c>
      <c r="BC29" s="3" t="str">
        <f t="shared" ca="1" si="17"/>
        <v/>
      </c>
      <c r="BD29" s="3" t="str">
        <f ca="1">IF(AND($A29&lt;&gt;"",$A29&lt;&gt;"TOTAL"),IF(AND([4]INVESTIGADOR_Categoria!$CO27&lt;&gt;"",[4]INVESTIGADOR_Categoria!$CO27&lt;&gt;0),[4]INVESTIGADOR_Categoria!$CO27,""),IF($A29="TOTAL",SUM(INDIRECT("BD4:BD"&amp;ROW()-1)),""))</f>
        <v/>
      </c>
      <c r="BE29" s="3" t="str">
        <f ca="1">IF(AND($A29&lt;&gt;"",$A29&lt;&gt;"TOTAL"),IF(AND([4]INVESTIGADOR_Categoria!$CQ27&lt;&gt;"",[4]INVESTIGADOR_Categoria!$CQ27&lt;&gt;0),[4]INVESTIGADOR_Categoria!$CQ27,""),IF($A29="TOTAL",SUM(INDIRECT("BE4:BE"&amp;ROW()-1)),""))</f>
        <v/>
      </c>
      <c r="BF29" s="3" t="str">
        <f t="shared" ca="1" si="18"/>
        <v/>
      </c>
    </row>
    <row r="30" spans="1:58" x14ac:dyDescent="0.2">
      <c r="A30" s="25" t="str">
        <f>IF([4]INVESTIGADOR_Categoria!$B28&lt;&gt;"",[4]INVESTIGADOR_Categoria!$B28,IF(AND([4]INVESTIGADOR_Categoria!$B28="",[4]INVESTIGADOR_Categoria!$B29="",[4]INVESTIGADOR_Categoria!$B27=""),"","TOTAL"))</f>
        <v/>
      </c>
      <c r="B30" s="3" t="str">
        <f ca="1">IF(AND($A30&lt;&gt;"",$A30&lt;&gt;"TOTAL"),IF(AND([4]INVESTIGADOR_Categoria!$C28&lt;&gt;"",[4]INVESTIGADOR_Categoria!$C28&lt;&gt;0),[4]INVESTIGADOR_Categoria!$C28,""),IF($A30="TOTAL",SUM(INDIRECT("B4:B"&amp;ROW()-1)),""))</f>
        <v/>
      </c>
      <c r="C30" s="3" t="str">
        <f ca="1">IF(AND($A30&lt;&gt;"",$A30&lt;&gt;"TOTAL"),IF(AND([4]INVESTIGADOR_Categoria!$E28&lt;&gt;"",[4]INVESTIGADOR_Categoria!$E28&lt;&gt;0),[4]INVESTIGADOR_Categoria!$E28,""),IF($A30="TOTAL",SUM(INDIRECT("C4:C"&amp;ROW()-1)),""))</f>
        <v/>
      </c>
      <c r="D30" s="3" t="str">
        <f t="shared" ca="1" si="0"/>
        <v/>
      </c>
      <c r="E30" s="3" t="str">
        <f ca="1">IF(AND($A30&lt;&gt;"",$A30&lt;&gt;"TOTAL"),IF(AND([4]INVESTIGADOR_Categoria!$H28&lt;&gt;"",[4]INVESTIGADOR_Categoria!$H28&lt;&gt;0),[4]INVESTIGADOR_Categoria!$H28,""),IF($A30="TOTAL",SUM(INDIRECT("E4:E"&amp;ROW()-1)),""))</f>
        <v/>
      </c>
      <c r="F30" s="3" t="str">
        <f ca="1">IF(AND($A30&lt;&gt;"",$A30&lt;&gt;"TOTAL"),IF(AND([4]INVESTIGADOR_Categoria!$J28&lt;&gt;"",[4]INVESTIGADOR_Categoria!$J28&lt;&gt;0),[4]INVESTIGADOR_Categoria!$J28,""),IF($A30="TOTAL",SUM(INDIRECT("F4:F"&amp;ROW()-1)),""))</f>
        <v/>
      </c>
      <c r="G30" s="3" t="str">
        <f t="shared" ca="1" si="1"/>
        <v/>
      </c>
      <c r="H30" s="3" t="str">
        <f ca="1">IF(AND($A30&lt;&gt;"",$A30&lt;&gt;"TOTAL"),IF(AND([4]INVESTIGADOR_Categoria!$M28&lt;&gt;"",[4]INVESTIGADOR_Categoria!$M28&lt;&gt;0),[4]INVESTIGADOR_Categoria!$M28,""),IF($A30="TOTAL",SUM(INDIRECT("H4:H"&amp;ROW()-1)),""))</f>
        <v/>
      </c>
      <c r="I30" s="3" t="str">
        <f ca="1">IF(AND($A30&lt;&gt;"",$A30&lt;&gt;"TOTAL"),IF(AND([4]INVESTIGADOR_Categoria!$O28&lt;&gt;"",[4]INVESTIGADOR_Categoria!$O28&lt;&gt;0),[4]INVESTIGADOR_Categoria!$O28,""),IF($A30="TOTAL",SUM(INDIRECT("I4:I"&amp;ROW()-1)),""))</f>
        <v/>
      </c>
      <c r="J30" s="3" t="str">
        <f t="shared" ca="1" si="2"/>
        <v/>
      </c>
      <c r="K30" s="3" t="str">
        <f ca="1">IF(AND($A30&lt;&gt;"",$A30&lt;&gt;"TOTAL"),IF(AND([4]INVESTIGADOR_Categoria!$R28&lt;&gt;"",[4]INVESTIGADOR_Categoria!$R28&lt;&gt;0),[4]INVESTIGADOR_Categoria!$R28,""),IF($A30="TOTAL",SUM(INDIRECT("K4:K"&amp;ROW()-1)),""))</f>
        <v/>
      </c>
      <c r="L30" s="3" t="str">
        <f ca="1">IF(AND($A30&lt;&gt;"",$A30&lt;&gt;"TOTAL"),IF(AND([4]INVESTIGADOR_Categoria!$T28&lt;&gt;"",[4]INVESTIGADOR_Categoria!$T28&lt;&gt;0),[4]INVESTIGADOR_Categoria!$T28,""),IF($A30="TOTAL",SUM(INDIRECT("L4:L"&amp;ROW()-1)),""))</f>
        <v/>
      </c>
      <c r="M30" s="3" t="str">
        <f t="shared" ca="1" si="3"/>
        <v/>
      </c>
      <c r="N30" s="3" t="str">
        <f ca="1">IF(AND($A30&lt;&gt;"",$A30&lt;&gt;"TOTAL"),IF(AND([4]INVESTIGADOR_Categoria!$W28&lt;&gt;"",[4]INVESTIGADOR_Categoria!$W28&lt;&gt;0),[4]INVESTIGADOR_Categoria!$W28,""),IF($A30="TOTAL",SUM(INDIRECT("N4:N"&amp;ROW()-1)),""))</f>
        <v/>
      </c>
      <c r="O30" s="3" t="str">
        <f ca="1">IF(AND($A30&lt;&gt;"",$A30&lt;&gt;"TOTAL"),IF(AND([4]INVESTIGADOR_Categoria!$Y28&lt;&gt;"",[4]INVESTIGADOR_Categoria!$Y28&lt;&gt;0),[4]INVESTIGADOR_Categoria!$Y28,""),IF($A30="TOTAL",SUM(INDIRECT("O4:O"&amp;ROW()-1)),""))</f>
        <v/>
      </c>
      <c r="P30" s="3" t="str">
        <f t="shared" ca="1" si="4"/>
        <v/>
      </c>
      <c r="Q30" s="3" t="str">
        <f ca="1">IF(AND($A30&lt;&gt;"",$A30&lt;&gt;"TOTAL"),IF(AND([4]INVESTIGADOR_Categoria!$AB28&lt;&gt;"",[4]INVESTIGADOR_Categoria!$AB28&lt;&gt;0),[4]INVESTIGADOR_Categoria!$AB28,""),IF($A30="TOTAL",SUM(INDIRECT("Q4:Q"&amp;ROW()-1)),""))</f>
        <v/>
      </c>
      <c r="R30" s="3" t="str">
        <f ca="1">IF(AND($A30&lt;&gt;"",$A30&lt;&gt;"TOTAL"),IF(AND([4]INVESTIGADOR_Categoria!$AD28&lt;&gt;"",[4]INVESTIGADOR_Categoria!$AD28&lt;&gt;0),[4]INVESTIGADOR_Categoria!$AD28,""),IF($A30="TOTAL",SUM(INDIRECT("R4:R"&amp;ROW()-1)),""))</f>
        <v/>
      </c>
      <c r="S30" s="3" t="str">
        <f t="shared" ca="1" si="5"/>
        <v/>
      </c>
      <c r="T30" s="3" t="str">
        <f ca="1">IF(AND($A30&lt;&gt;"",$A30&lt;&gt;"TOTAL"),IF(AND([4]INVESTIGADOR_Categoria!$AG28&lt;&gt;"",[4]INVESTIGADOR_Categoria!$AG28&lt;&gt;0),[4]INVESTIGADOR_Categoria!$AG28,""),IF($A30="TOTAL",SUM(INDIRECT("T4:T"&amp;ROW()-1)),""))</f>
        <v/>
      </c>
      <c r="U30" s="3" t="str">
        <f ca="1">IF(AND($A30&lt;&gt;"",$A30&lt;&gt;"TOTAL"),IF(AND([4]INVESTIGADOR_Categoria!$AI28&lt;&gt;"",[4]INVESTIGADOR_Categoria!$AI28&lt;&gt;0),[4]INVESTIGADOR_Categoria!$AI28,""),IF($A30="TOTAL",SUM(INDIRECT("U4:U"&amp;ROW()-1)),""))</f>
        <v/>
      </c>
      <c r="V30" s="3" t="str">
        <f t="shared" ca="1" si="6"/>
        <v/>
      </c>
      <c r="W30" s="3" t="str">
        <f ca="1">IF(AND($A30&lt;&gt;"",$A30&lt;&gt;"TOTAL"),IF(AND([4]INVESTIGADOR_Categoria!$AL28&lt;&gt;"",[4]INVESTIGADOR_Categoria!$AL28&lt;&gt;0),[4]INVESTIGADOR_Categoria!$AL28,""),IF($A30="TOTAL",SUM(INDIRECT("W4:W"&amp;ROW()-1)),""))</f>
        <v/>
      </c>
      <c r="X30" s="3" t="str">
        <f ca="1">IF(AND($A30&lt;&gt;"",$A30&lt;&gt;"TOTAL"),IF(AND([4]INVESTIGADOR_Categoria!$AN28&lt;&gt;"",[4]INVESTIGADOR_Categoria!$AN28&lt;&gt;0),[4]INVESTIGADOR_Categoria!$AN28,""),IF($A30="TOTAL",SUM(INDIRECT("X4:X"&amp;ROW()-1)),""))</f>
        <v/>
      </c>
      <c r="Y30" s="3" t="str">
        <f t="shared" ca="1" si="7"/>
        <v/>
      </c>
      <c r="Z30" s="3" t="str">
        <f ca="1">IF(AND($A30&lt;&gt;"",$A30&lt;&gt;"TOTAL"),IF(AND([4]INVESTIGADOR_Categoria!$AQ28&lt;&gt;"",[4]INVESTIGADOR_Categoria!$AQ28&lt;&gt;0),[4]INVESTIGADOR_Categoria!$AQ28,""),IF($A30="TOTAL",SUM(INDIRECT("Z4:Z"&amp;ROW()-1)),""))</f>
        <v/>
      </c>
      <c r="AA30" s="3" t="str">
        <f ca="1">IF(AND($A30&lt;&gt;"",$A30&lt;&gt;"TOTAL"),IF(AND([4]INVESTIGADOR_Categoria!$AS28&lt;&gt;"",[4]INVESTIGADOR_Categoria!$AS28&lt;&gt;0),[4]INVESTIGADOR_Categoria!$AS28,""),IF($A30="TOTAL",SUM(INDIRECT("AA4:AA"&amp;ROW()-1)),""))</f>
        <v/>
      </c>
      <c r="AB30" s="3" t="str">
        <f t="shared" ca="1" si="8"/>
        <v/>
      </c>
      <c r="AC30" s="3" t="str">
        <f ca="1">IF(AND($A30&lt;&gt;"",$A30&lt;&gt;"TOTAL"),IF(AND([4]INVESTIGADOR_Categoria!$AV28&lt;&gt;"",[4]INVESTIGADOR_Categoria!$AV28&lt;&gt;0),[4]INVESTIGADOR_Categoria!$AV28,""),IF($A30="TOTAL",SUM(INDIRECT("AC4:AC"&amp;ROW()-1)),""))</f>
        <v/>
      </c>
      <c r="AD30" s="3" t="str">
        <f ca="1">IF(AND($A30&lt;&gt;"",$A30&lt;&gt;"TOTAL"),IF(AND([4]INVESTIGADOR_Categoria!$AX28&lt;&gt;"",[4]INVESTIGADOR_Categoria!$AX28&lt;&gt;0),[4]INVESTIGADOR_Categoria!$AX28,""),IF($A30="TOTAL",SUM(INDIRECT("AD4:AD"&amp;ROW()-1)),""))</f>
        <v/>
      </c>
      <c r="AE30" s="3" t="str">
        <f t="shared" ca="1" si="9"/>
        <v/>
      </c>
      <c r="AF30" s="3" t="str">
        <f ca="1">IF(AND($A30&lt;&gt;"",$A30&lt;&gt;"TOTAL"),IF(AND([4]INVESTIGADOR_Categoria!$BA28&lt;&gt;"",[4]INVESTIGADOR_Categoria!$BA28&lt;&gt;0),[4]INVESTIGADOR_Categoria!$BA28,""),IF($A30="TOTAL",SUM(INDIRECT("AF4:AF"&amp;ROW()-1)),""))</f>
        <v/>
      </c>
      <c r="AG30" s="3" t="str">
        <f ca="1">IF(AND($A30&lt;&gt;"",$A30&lt;&gt;"TOTAL"),IF(AND([4]INVESTIGADOR_Categoria!$BC28&lt;&gt;"",[4]INVESTIGADOR_Categoria!$BC28&lt;&gt;0),[4]INVESTIGADOR_Categoria!$BC28,""),IF($A30="TOTAL",SUM(INDIRECT("AG4:AG"&amp;ROW()-1)),""))</f>
        <v/>
      </c>
      <c r="AH30" s="3" t="str">
        <f t="shared" ca="1" si="10"/>
        <v/>
      </c>
      <c r="AI30" s="3" t="str">
        <f ca="1">IF(AND($A30&lt;&gt;"",$A30&lt;&gt;"TOTAL"),IF(AND([4]INVESTIGADOR_Categoria!$BF28&lt;&gt;"",[4]INVESTIGADOR_Categoria!$BF28&lt;&gt;0),[4]INVESTIGADOR_Categoria!$BF28,""),IF($A30="TOTAL",SUM(INDIRECT("AI4:AI"&amp;ROW()-1)),""))</f>
        <v/>
      </c>
      <c r="AJ30" s="3" t="str">
        <f ca="1">IF(AND($A30&lt;&gt;"",$A30&lt;&gt;"TOTAL"),IF(AND([4]INVESTIGADOR_Categoria!$BH28&lt;&gt;"",[4]INVESTIGADOR_Categoria!$BH28&lt;&gt;0),[4]INVESTIGADOR_Categoria!$BH28,""),IF($A30="TOTAL",SUM(INDIRECT("AJ4:AJ"&amp;ROW()-1)),""))</f>
        <v/>
      </c>
      <c r="AK30" s="3" t="str">
        <f t="shared" ca="1" si="11"/>
        <v/>
      </c>
      <c r="AL30" s="3" t="str">
        <f ca="1">IF(AND($A30&lt;&gt;"",$A30&lt;&gt;"TOTAL"),IF(AND([4]INVESTIGADOR_Categoria!$BK28&lt;&gt;"",[4]INVESTIGADOR_Categoria!$BK28&lt;&gt;0),[4]INVESTIGADOR_Categoria!$BK28,""),IF($A30="TOTAL",SUM(INDIRECT("AL4:AL"&amp;ROW()-1)),""))</f>
        <v/>
      </c>
      <c r="AM30" s="3" t="str">
        <f ca="1">IF(AND($A30&lt;&gt;"",$A30&lt;&gt;"TOTAL"),IF(AND([4]INVESTIGADOR_Categoria!$BM28&lt;&gt;"",[4]INVESTIGADOR_Categoria!$BM28&lt;&gt;0),[4]INVESTIGADOR_Categoria!$BM28,""),IF($A30="TOTAL",SUM(INDIRECT("AM4:AM"&amp;ROW()-1)),""))</f>
        <v/>
      </c>
      <c r="AN30" s="3" t="str">
        <f t="shared" ca="1" si="12"/>
        <v/>
      </c>
      <c r="AO30" s="3" t="str">
        <f ca="1">IF(AND($A30&lt;&gt;"",$A30&lt;&gt;"TOTAL"),IF(AND([4]INVESTIGADOR_Categoria!$BP28&lt;&gt;"",[4]INVESTIGADOR_Categoria!$BP28&lt;&gt;0),[4]INVESTIGADOR_Categoria!$BP28,""),IF($A30="TOTAL",SUM(INDIRECT("AO4:AO"&amp;ROW()-1)),""))</f>
        <v/>
      </c>
      <c r="AP30" s="3" t="str">
        <f ca="1">IF(AND($A30&lt;&gt;"",$A30&lt;&gt;"TOTAL"),IF(AND([4]INVESTIGADOR_Categoria!$BR28&lt;&gt;"",[4]INVESTIGADOR_Categoria!$BR28&lt;&gt;0),[4]INVESTIGADOR_Categoria!$BR28,""),IF($A30="TOTAL",SUM(INDIRECT("AP4:AP"&amp;ROW()-1)),""))</f>
        <v/>
      </c>
      <c r="AQ30" s="3" t="str">
        <f t="shared" ca="1" si="13"/>
        <v/>
      </c>
      <c r="AR30" s="3" t="str">
        <f ca="1">IF(AND($A30&lt;&gt;"",$A30&lt;&gt;"TOTAL"),IF(AND([4]INVESTIGADOR_Categoria!$BU28&lt;&gt;"",[4]INVESTIGADOR_Categoria!$BU28&lt;&gt;0),[4]INVESTIGADOR_Categoria!$BU28,""),IF($A30="TOTAL",SUM(INDIRECT("AR4:AR"&amp;ROW()-1)),""))</f>
        <v/>
      </c>
      <c r="AS30" s="3" t="str">
        <f ca="1">IF(AND($A30&lt;&gt;"",$A30&lt;&gt;"TOTAL"),IF(AND([4]INVESTIGADOR_Categoria!$BW28&lt;&gt;"",[4]INVESTIGADOR_Categoria!$BW28&lt;&gt;0),[4]INVESTIGADOR_Categoria!$BW28,""),IF($A30="TOTAL",SUM(INDIRECT("AS4:AS"&amp;ROW()-1)),""))</f>
        <v/>
      </c>
      <c r="AT30" s="3" t="str">
        <f t="shared" ca="1" si="14"/>
        <v/>
      </c>
      <c r="AU30" s="3" t="str">
        <f ca="1">IF(AND($A30&lt;&gt;"",$A30&lt;&gt;"TOTAL"),IF(AND([4]INVESTIGADOR_Categoria!$BZ28&lt;&gt;"",[4]INVESTIGADOR_Categoria!$BZ28&lt;&gt;0),[4]INVESTIGADOR_Categoria!$BZ28,""),IF($A30="TOTAL",SUM(INDIRECT("AU4:AU"&amp;ROW()-1)),""))</f>
        <v/>
      </c>
      <c r="AV30" s="3" t="str">
        <f ca="1">IF(AND($A30&lt;&gt;"",$A30&lt;&gt;"TOTAL"),IF(AND([4]INVESTIGADOR_Categoria!$CB28&lt;&gt;"",[4]INVESTIGADOR_Categoria!$CB28&lt;&gt;0),[4]INVESTIGADOR_Categoria!$CB28,""),IF($A30="TOTAL",SUM(INDIRECT("AV4:AV"&amp;ROW()-1)),""))</f>
        <v/>
      </c>
      <c r="AW30" s="3" t="str">
        <f t="shared" ca="1" si="15"/>
        <v/>
      </c>
      <c r="AX30" s="3" t="str">
        <f ca="1">IF(AND($A30&lt;&gt;"",$A30&lt;&gt;"TOTAL"),IF(AND([4]INVESTIGADOR_Categoria!$CE28&lt;&gt;"",[4]INVESTIGADOR_Categoria!$CE28&lt;&gt;0),[4]INVESTIGADOR_Categoria!$CE28,""),IF($A30="TOTAL",SUM(INDIRECT("AX4:AX"&amp;ROW()-1)),""))</f>
        <v/>
      </c>
      <c r="AY30" s="3" t="str">
        <f ca="1">IF(AND($A30&lt;&gt;"",$A30&lt;&gt;"TOTAL"),IF(AND([4]INVESTIGADOR_Categoria!$CG28&lt;&gt;"",[4]INVESTIGADOR_Categoria!$CG28&lt;&gt;0),[4]INVESTIGADOR_Categoria!$CG28,""),IF($A30="TOTAL",SUM(INDIRECT("AY4:AY"&amp;ROW()-1)),""))</f>
        <v/>
      </c>
      <c r="AZ30" s="3" t="str">
        <f t="shared" ca="1" si="16"/>
        <v/>
      </c>
      <c r="BA30" s="3" t="str">
        <f ca="1">IF(AND($A30&lt;&gt;"",$A30&lt;&gt;"TOTAL"),IF(AND([4]INVESTIGADOR_Categoria!$CJ28&lt;&gt;"",[4]INVESTIGADOR_Categoria!$CJ28&lt;&gt;0),[4]INVESTIGADOR_Categoria!$CJ28,""),IF($A30="TOTAL",SUM(INDIRECT("BA4:BA"&amp;ROW()-1)),""))</f>
        <v/>
      </c>
      <c r="BB30" s="3" t="str">
        <f ca="1">IF(AND($A30&lt;&gt;"",$A30&lt;&gt;"TOTAL"),IF(AND([4]INVESTIGADOR_Categoria!$CL28&lt;&gt;"",[4]INVESTIGADOR_Categoria!$CL28&lt;&gt;0),[4]INVESTIGADOR_Categoria!$CL28,""),IF($A30="TOTAL",SUM(INDIRECT("BB4:BB"&amp;ROW()-1)),""))</f>
        <v/>
      </c>
      <c r="BC30" s="3" t="str">
        <f t="shared" ca="1" si="17"/>
        <v/>
      </c>
      <c r="BD30" s="3" t="str">
        <f ca="1">IF(AND($A30&lt;&gt;"",$A30&lt;&gt;"TOTAL"),IF(AND([4]INVESTIGADOR_Categoria!$CO28&lt;&gt;"",[4]INVESTIGADOR_Categoria!$CO28&lt;&gt;0),[4]INVESTIGADOR_Categoria!$CO28,""),IF($A30="TOTAL",SUM(INDIRECT("BD4:BD"&amp;ROW()-1)),""))</f>
        <v/>
      </c>
      <c r="BE30" s="3" t="str">
        <f ca="1">IF(AND($A30&lt;&gt;"",$A30&lt;&gt;"TOTAL"),IF(AND([4]INVESTIGADOR_Categoria!$CQ28&lt;&gt;"",[4]INVESTIGADOR_Categoria!$CQ28&lt;&gt;0),[4]INVESTIGADOR_Categoria!$CQ28,""),IF($A30="TOTAL",SUM(INDIRECT("BE4:BE"&amp;ROW()-1)),""))</f>
        <v/>
      </c>
      <c r="BF30" s="3" t="str">
        <f t="shared" ca="1" si="18"/>
        <v/>
      </c>
    </row>
    <row r="31" spans="1:58" x14ac:dyDescent="0.2">
      <c r="A31" s="25" t="str">
        <f>IF([4]INVESTIGADOR_Categoria!$B29&lt;&gt;"",[4]INVESTIGADOR_Categoria!$B29,IF(AND([4]INVESTIGADOR_Categoria!$B29="",[4]INVESTIGADOR_Categoria!$B30="",[4]INVESTIGADOR_Categoria!$B28=""),"","TOTAL"))</f>
        <v/>
      </c>
      <c r="B31" s="3" t="str">
        <f ca="1">IF(AND($A31&lt;&gt;"",$A31&lt;&gt;"TOTAL"),IF(AND([4]INVESTIGADOR_Categoria!$C29&lt;&gt;"",[4]INVESTIGADOR_Categoria!$C29&lt;&gt;0),[4]INVESTIGADOR_Categoria!$C29,""),IF($A31="TOTAL",SUM(INDIRECT("B4:B"&amp;ROW()-1)),""))</f>
        <v/>
      </c>
      <c r="C31" s="3" t="str">
        <f ca="1">IF(AND($A31&lt;&gt;"",$A31&lt;&gt;"TOTAL"),IF(AND([4]INVESTIGADOR_Categoria!$E29&lt;&gt;"",[4]INVESTIGADOR_Categoria!$E29&lt;&gt;0),[4]INVESTIGADOR_Categoria!$E29,""),IF($A31="TOTAL",SUM(INDIRECT("C4:C"&amp;ROW()-1)),""))</f>
        <v/>
      </c>
      <c r="D31" s="3" t="str">
        <f t="shared" ca="1" si="0"/>
        <v/>
      </c>
      <c r="E31" s="3" t="str">
        <f ca="1">IF(AND($A31&lt;&gt;"",$A31&lt;&gt;"TOTAL"),IF(AND([4]INVESTIGADOR_Categoria!$H29&lt;&gt;"",[4]INVESTIGADOR_Categoria!$H29&lt;&gt;0),[4]INVESTIGADOR_Categoria!$H29,""),IF($A31="TOTAL",SUM(INDIRECT("E4:E"&amp;ROW()-1)),""))</f>
        <v/>
      </c>
      <c r="F31" s="3" t="str">
        <f ca="1">IF(AND($A31&lt;&gt;"",$A31&lt;&gt;"TOTAL"),IF(AND([4]INVESTIGADOR_Categoria!$J29&lt;&gt;"",[4]INVESTIGADOR_Categoria!$J29&lt;&gt;0),[4]INVESTIGADOR_Categoria!$J29,""),IF($A31="TOTAL",SUM(INDIRECT("F4:F"&amp;ROW()-1)),""))</f>
        <v/>
      </c>
      <c r="G31" s="3" t="str">
        <f t="shared" ca="1" si="1"/>
        <v/>
      </c>
      <c r="H31" s="3" t="str">
        <f ca="1">IF(AND($A31&lt;&gt;"",$A31&lt;&gt;"TOTAL"),IF(AND([4]INVESTIGADOR_Categoria!$M29&lt;&gt;"",[4]INVESTIGADOR_Categoria!$M29&lt;&gt;0),[4]INVESTIGADOR_Categoria!$M29,""),IF($A31="TOTAL",SUM(INDIRECT("H4:H"&amp;ROW()-1)),""))</f>
        <v/>
      </c>
      <c r="I31" s="3" t="str">
        <f ca="1">IF(AND($A31&lt;&gt;"",$A31&lt;&gt;"TOTAL"),IF(AND([4]INVESTIGADOR_Categoria!$O29&lt;&gt;"",[4]INVESTIGADOR_Categoria!$O29&lt;&gt;0),[4]INVESTIGADOR_Categoria!$O29,""),IF($A31="TOTAL",SUM(INDIRECT("I4:I"&amp;ROW()-1)),""))</f>
        <v/>
      </c>
      <c r="J31" s="3" t="str">
        <f t="shared" ca="1" si="2"/>
        <v/>
      </c>
      <c r="K31" s="3" t="str">
        <f ca="1">IF(AND($A31&lt;&gt;"",$A31&lt;&gt;"TOTAL"),IF(AND([4]INVESTIGADOR_Categoria!$R29&lt;&gt;"",[4]INVESTIGADOR_Categoria!$R29&lt;&gt;0),[4]INVESTIGADOR_Categoria!$R29,""),IF($A31="TOTAL",SUM(INDIRECT("K4:K"&amp;ROW()-1)),""))</f>
        <v/>
      </c>
      <c r="L31" s="3" t="str">
        <f ca="1">IF(AND($A31&lt;&gt;"",$A31&lt;&gt;"TOTAL"),IF(AND([4]INVESTIGADOR_Categoria!$T29&lt;&gt;"",[4]INVESTIGADOR_Categoria!$T29&lt;&gt;0),[4]INVESTIGADOR_Categoria!$T29,""),IF($A31="TOTAL",SUM(INDIRECT("L4:L"&amp;ROW()-1)),""))</f>
        <v/>
      </c>
      <c r="M31" s="3" t="str">
        <f t="shared" ca="1" si="3"/>
        <v/>
      </c>
      <c r="N31" s="3" t="str">
        <f ca="1">IF(AND($A31&lt;&gt;"",$A31&lt;&gt;"TOTAL"),IF(AND([4]INVESTIGADOR_Categoria!$W29&lt;&gt;"",[4]INVESTIGADOR_Categoria!$W29&lt;&gt;0),[4]INVESTIGADOR_Categoria!$W29,""),IF($A31="TOTAL",SUM(INDIRECT("N4:N"&amp;ROW()-1)),""))</f>
        <v/>
      </c>
      <c r="O31" s="3" t="str">
        <f ca="1">IF(AND($A31&lt;&gt;"",$A31&lt;&gt;"TOTAL"),IF(AND([4]INVESTIGADOR_Categoria!$Y29&lt;&gt;"",[4]INVESTIGADOR_Categoria!$Y29&lt;&gt;0),[4]INVESTIGADOR_Categoria!$Y29,""),IF($A31="TOTAL",SUM(INDIRECT("O4:O"&amp;ROW()-1)),""))</f>
        <v/>
      </c>
      <c r="P31" s="3" t="str">
        <f t="shared" ca="1" si="4"/>
        <v/>
      </c>
      <c r="Q31" s="3" t="str">
        <f ca="1">IF(AND($A31&lt;&gt;"",$A31&lt;&gt;"TOTAL"),IF(AND([4]INVESTIGADOR_Categoria!$AB29&lt;&gt;"",[4]INVESTIGADOR_Categoria!$AB29&lt;&gt;0),[4]INVESTIGADOR_Categoria!$AB29,""),IF($A31="TOTAL",SUM(INDIRECT("Q4:Q"&amp;ROW()-1)),""))</f>
        <v/>
      </c>
      <c r="R31" s="3" t="str">
        <f ca="1">IF(AND($A31&lt;&gt;"",$A31&lt;&gt;"TOTAL"),IF(AND([4]INVESTIGADOR_Categoria!$AD29&lt;&gt;"",[4]INVESTIGADOR_Categoria!$AD29&lt;&gt;0),[4]INVESTIGADOR_Categoria!$AD29,""),IF($A31="TOTAL",SUM(INDIRECT("R4:R"&amp;ROW()-1)),""))</f>
        <v/>
      </c>
      <c r="S31" s="3" t="str">
        <f t="shared" ca="1" si="5"/>
        <v/>
      </c>
      <c r="T31" s="3" t="str">
        <f ca="1">IF(AND($A31&lt;&gt;"",$A31&lt;&gt;"TOTAL"),IF(AND([4]INVESTIGADOR_Categoria!$AG29&lt;&gt;"",[4]INVESTIGADOR_Categoria!$AG29&lt;&gt;0),[4]INVESTIGADOR_Categoria!$AG29,""),IF($A31="TOTAL",SUM(INDIRECT("T4:T"&amp;ROW()-1)),""))</f>
        <v/>
      </c>
      <c r="U31" s="3" t="str">
        <f ca="1">IF(AND($A31&lt;&gt;"",$A31&lt;&gt;"TOTAL"),IF(AND([4]INVESTIGADOR_Categoria!$AI29&lt;&gt;"",[4]INVESTIGADOR_Categoria!$AI29&lt;&gt;0),[4]INVESTIGADOR_Categoria!$AI29,""),IF($A31="TOTAL",SUM(INDIRECT("U4:U"&amp;ROW()-1)),""))</f>
        <v/>
      </c>
      <c r="V31" s="3" t="str">
        <f t="shared" ca="1" si="6"/>
        <v/>
      </c>
      <c r="W31" s="3" t="str">
        <f ca="1">IF(AND($A31&lt;&gt;"",$A31&lt;&gt;"TOTAL"),IF(AND([4]INVESTIGADOR_Categoria!$AL29&lt;&gt;"",[4]INVESTIGADOR_Categoria!$AL29&lt;&gt;0),[4]INVESTIGADOR_Categoria!$AL29,""),IF($A31="TOTAL",SUM(INDIRECT("W4:W"&amp;ROW()-1)),""))</f>
        <v/>
      </c>
      <c r="X31" s="3" t="str">
        <f ca="1">IF(AND($A31&lt;&gt;"",$A31&lt;&gt;"TOTAL"),IF(AND([4]INVESTIGADOR_Categoria!$AN29&lt;&gt;"",[4]INVESTIGADOR_Categoria!$AN29&lt;&gt;0),[4]INVESTIGADOR_Categoria!$AN29,""),IF($A31="TOTAL",SUM(INDIRECT("X4:X"&amp;ROW()-1)),""))</f>
        <v/>
      </c>
      <c r="Y31" s="3" t="str">
        <f t="shared" ca="1" si="7"/>
        <v/>
      </c>
      <c r="Z31" s="3" t="str">
        <f ca="1">IF(AND($A31&lt;&gt;"",$A31&lt;&gt;"TOTAL"),IF(AND([4]INVESTIGADOR_Categoria!$AQ29&lt;&gt;"",[4]INVESTIGADOR_Categoria!$AQ29&lt;&gt;0),[4]INVESTIGADOR_Categoria!$AQ29,""),IF($A31="TOTAL",SUM(INDIRECT("Z4:Z"&amp;ROW()-1)),""))</f>
        <v/>
      </c>
      <c r="AA31" s="3" t="str">
        <f ca="1">IF(AND($A31&lt;&gt;"",$A31&lt;&gt;"TOTAL"),IF(AND([4]INVESTIGADOR_Categoria!$AS29&lt;&gt;"",[4]INVESTIGADOR_Categoria!$AS29&lt;&gt;0),[4]INVESTIGADOR_Categoria!$AS29,""),IF($A31="TOTAL",SUM(INDIRECT("AA4:AA"&amp;ROW()-1)),""))</f>
        <v/>
      </c>
      <c r="AB31" s="3" t="str">
        <f t="shared" ca="1" si="8"/>
        <v/>
      </c>
      <c r="AC31" s="3" t="str">
        <f ca="1">IF(AND($A31&lt;&gt;"",$A31&lt;&gt;"TOTAL"),IF(AND([4]INVESTIGADOR_Categoria!$AV29&lt;&gt;"",[4]INVESTIGADOR_Categoria!$AV29&lt;&gt;0),[4]INVESTIGADOR_Categoria!$AV29,""),IF($A31="TOTAL",SUM(INDIRECT("AC4:AC"&amp;ROW()-1)),""))</f>
        <v/>
      </c>
      <c r="AD31" s="3" t="str">
        <f ca="1">IF(AND($A31&lt;&gt;"",$A31&lt;&gt;"TOTAL"),IF(AND([4]INVESTIGADOR_Categoria!$AX29&lt;&gt;"",[4]INVESTIGADOR_Categoria!$AX29&lt;&gt;0),[4]INVESTIGADOR_Categoria!$AX29,""),IF($A31="TOTAL",SUM(INDIRECT("AD4:AD"&amp;ROW()-1)),""))</f>
        <v/>
      </c>
      <c r="AE31" s="3" t="str">
        <f t="shared" ca="1" si="9"/>
        <v/>
      </c>
      <c r="AF31" s="3" t="str">
        <f ca="1">IF(AND($A31&lt;&gt;"",$A31&lt;&gt;"TOTAL"),IF(AND([4]INVESTIGADOR_Categoria!$BA29&lt;&gt;"",[4]INVESTIGADOR_Categoria!$BA29&lt;&gt;0),[4]INVESTIGADOR_Categoria!$BA29,""),IF($A31="TOTAL",SUM(INDIRECT("AF4:AF"&amp;ROW()-1)),""))</f>
        <v/>
      </c>
      <c r="AG31" s="3" t="str">
        <f ca="1">IF(AND($A31&lt;&gt;"",$A31&lt;&gt;"TOTAL"),IF(AND([4]INVESTIGADOR_Categoria!$BC29&lt;&gt;"",[4]INVESTIGADOR_Categoria!$BC29&lt;&gt;0),[4]INVESTIGADOR_Categoria!$BC29,""),IF($A31="TOTAL",SUM(INDIRECT("AG4:AG"&amp;ROW()-1)),""))</f>
        <v/>
      </c>
      <c r="AH31" s="3" t="str">
        <f t="shared" ca="1" si="10"/>
        <v/>
      </c>
      <c r="AI31" s="3" t="str">
        <f ca="1">IF(AND($A31&lt;&gt;"",$A31&lt;&gt;"TOTAL"),IF(AND([4]INVESTIGADOR_Categoria!$BF29&lt;&gt;"",[4]INVESTIGADOR_Categoria!$BF29&lt;&gt;0),[4]INVESTIGADOR_Categoria!$BF29,""),IF($A31="TOTAL",SUM(INDIRECT("AI4:AI"&amp;ROW()-1)),""))</f>
        <v/>
      </c>
      <c r="AJ31" s="3" t="str">
        <f ca="1">IF(AND($A31&lt;&gt;"",$A31&lt;&gt;"TOTAL"),IF(AND([4]INVESTIGADOR_Categoria!$BH29&lt;&gt;"",[4]INVESTIGADOR_Categoria!$BH29&lt;&gt;0),[4]INVESTIGADOR_Categoria!$BH29,""),IF($A31="TOTAL",SUM(INDIRECT("AJ4:AJ"&amp;ROW()-1)),""))</f>
        <v/>
      </c>
      <c r="AK31" s="3" t="str">
        <f t="shared" ca="1" si="11"/>
        <v/>
      </c>
      <c r="AL31" s="3" t="str">
        <f ca="1">IF(AND($A31&lt;&gt;"",$A31&lt;&gt;"TOTAL"),IF(AND([4]INVESTIGADOR_Categoria!$BK29&lt;&gt;"",[4]INVESTIGADOR_Categoria!$BK29&lt;&gt;0),[4]INVESTIGADOR_Categoria!$BK29,""),IF($A31="TOTAL",SUM(INDIRECT("AL4:AL"&amp;ROW()-1)),""))</f>
        <v/>
      </c>
      <c r="AM31" s="3" t="str">
        <f ca="1">IF(AND($A31&lt;&gt;"",$A31&lt;&gt;"TOTAL"),IF(AND([4]INVESTIGADOR_Categoria!$BM29&lt;&gt;"",[4]INVESTIGADOR_Categoria!$BM29&lt;&gt;0),[4]INVESTIGADOR_Categoria!$BM29,""),IF($A31="TOTAL",SUM(INDIRECT("AM4:AM"&amp;ROW()-1)),""))</f>
        <v/>
      </c>
      <c r="AN31" s="3" t="str">
        <f t="shared" ca="1" si="12"/>
        <v/>
      </c>
      <c r="AO31" s="3" t="str">
        <f ca="1">IF(AND($A31&lt;&gt;"",$A31&lt;&gt;"TOTAL"),IF(AND([4]INVESTIGADOR_Categoria!$BP29&lt;&gt;"",[4]INVESTIGADOR_Categoria!$BP29&lt;&gt;0),[4]INVESTIGADOR_Categoria!$BP29,""),IF($A31="TOTAL",SUM(INDIRECT("AO4:AO"&amp;ROW()-1)),""))</f>
        <v/>
      </c>
      <c r="AP31" s="3" t="str">
        <f ca="1">IF(AND($A31&lt;&gt;"",$A31&lt;&gt;"TOTAL"),IF(AND([4]INVESTIGADOR_Categoria!$BR29&lt;&gt;"",[4]INVESTIGADOR_Categoria!$BR29&lt;&gt;0),[4]INVESTIGADOR_Categoria!$BR29,""),IF($A31="TOTAL",SUM(INDIRECT("AP4:AP"&amp;ROW()-1)),""))</f>
        <v/>
      </c>
      <c r="AQ31" s="3" t="str">
        <f t="shared" ca="1" si="13"/>
        <v/>
      </c>
      <c r="AR31" s="3" t="str">
        <f ca="1">IF(AND($A31&lt;&gt;"",$A31&lt;&gt;"TOTAL"),IF(AND([4]INVESTIGADOR_Categoria!$BU29&lt;&gt;"",[4]INVESTIGADOR_Categoria!$BU29&lt;&gt;0),[4]INVESTIGADOR_Categoria!$BU29,""),IF($A31="TOTAL",SUM(INDIRECT("AR4:AR"&amp;ROW()-1)),""))</f>
        <v/>
      </c>
      <c r="AS31" s="3" t="str">
        <f ca="1">IF(AND($A31&lt;&gt;"",$A31&lt;&gt;"TOTAL"),IF(AND([4]INVESTIGADOR_Categoria!$BW29&lt;&gt;"",[4]INVESTIGADOR_Categoria!$BW29&lt;&gt;0),[4]INVESTIGADOR_Categoria!$BW29,""),IF($A31="TOTAL",SUM(INDIRECT("AS4:AS"&amp;ROW()-1)),""))</f>
        <v/>
      </c>
      <c r="AT31" s="3" t="str">
        <f t="shared" ca="1" si="14"/>
        <v/>
      </c>
      <c r="AU31" s="3" t="str">
        <f ca="1">IF(AND($A31&lt;&gt;"",$A31&lt;&gt;"TOTAL"),IF(AND([4]INVESTIGADOR_Categoria!$BZ29&lt;&gt;"",[4]INVESTIGADOR_Categoria!$BZ29&lt;&gt;0),[4]INVESTIGADOR_Categoria!$BZ29,""),IF($A31="TOTAL",SUM(INDIRECT("AU4:AU"&amp;ROW()-1)),""))</f>
        <v/>
      </c>
      <c r="AV31" s="3" t="str">
        <f ca="1">IF(AND($A31&lt;&gt;"",$A31&lt;&gt;"TOTAL"),IF(AND([4]INVESTIGADOR_Categoria!$CB29&lt;&gt;"",[4]INVESTIGADOR_Categoria!$CB29&lt;&gt;0),[4]INVESTIGADOR_Categoria!$CB29,""),IF($A31="TOTAL",SUM(INDIRECT("AV4:AV"&amp;ROW()-1)),""))</f>
        <v/>
      </c>
      <c r="AW31" s="3" t="str">
        <f t="shared" ca="1" si="15"/>
        <v/>
      </c>
      <c r="AX31" s="3" t="str">
        <f ca="1">IF(AND($A31&lt;&gt;"",$A31&lt;&gt;"TOTAL"),IF(AND([4]INVESTIGADOR_Categoria!$CE29&lt;&gt;"",[4]INVESTIGADOR_Categoria!$CE29&lt;&gt;0),[4]INVESTIGADOR_Categoria!$CE29,""),IF($A31="TOTAL",SUM(INDIRECT("AX4:AX"&amp;ROW()-1)),""))</f>
        <v/>
      </c>
      <c r="AY31" s="3" t="str">
        <f ca="1">IF(AND($A31&lt;&gt;"",$A31&lt;&gt;"TOTAL"),IF(AND([4]INVESTIGADOR_Categoria!$CG29&lt;&gt;"",[4]INVESTIGADOR_Categoria!$CG29&lt;&gt;0),[4]INVESTIGADOR_Categoria!$CG29,""),IF($A31="TOTAL",SUM(INDIRECT("AY4:AY"&amp;ROW()-1)),""))</f>
        <v/>
      </c>
      <c r="AZ31" s="3" t="str">
        <f t="shared" ca="1" si="16"/>
        <v/>
      </c>
      <c r="BA31" s="3" t="str">
        <f ca="1">IF(AND($A31&lt;&gt;"",$A31&lt;&gt;"TOTAL"),IF(AND([4]INVESTIGADOR_Categoria!$CJ29&lt;&gt;"",[4]INVESTIGADOR_Categoria!$CJ29&lt;&gt;0),[4]INVESTIGADOR_Categoria!$CJ29,""),IF($A31="TOTAL",SUM(INDIRECT("BA4:BA"&amp;ROW()-1)),""))</f>
        <v/>
      </c>
      <c r="BB31" s="3" t="str">
        <f ca="1">IF(AND($A31&lt;&gt;"",$A31&lt;&gt;"TOTAL"),IF(AND([4]INVESTIGADOR_Categoria!$CL29&lt;&gt;"",[4]INVESTIGADOR_Categoria!$CL29&lt;&gt;0),[4]INVESTIGADOR_Categoria!$CL29,""),IF($A31="TOTAL",SUM(INDIRECT("BB4:BB"&amp;ROW()-1)),""))</f>
        <v/>
      </c>
      <c r="BC31" s="3" t="str">
        <f t="shared" ca="1" si="17"/>
        <v/>
      </c>
      <c r="BD31" s="3" t="str">
        <f ca="1">IF(AND($A31&lt;&gt;"",$A31&lt;&gt;"TOTAL"),IF(AND([4]INVESTIGADOR_Categoria!$CO29&lt;&gt;"",[4]INVESTIGADOR_Categoria!$CO29&lt;&gt;0),[4]INVESTIGADOR_Categoria!$CO29,""),IF($A31="TOTAL",SUM(INDIRECT("BD4:BD"&amp;ROW()-1)),""))</f>
        <v/>
      </c>
      <c r="BE31" s="3" t="str">
        <f ca="1">IF(AND($A31&lt;&gt;"",$A31&lt;&gt;"TOTAL"),IF(AND([4]INVESTIGADOR_Categoria!$CQ29&lt;&gt;"",[4]INVESTIGADOR_Categoria!$CQ29&lt;&gt;0),[4]INVESTIGADOR_Categoria!$CQ29,""),IF($A31="TOTAL",SUM(INDIRECT("BE4:BE"&amp;ROW()-1)),""))</f>
        <v/>
      </c>
      <c r="BF31" s="3" t="str">
        <f t="shared" ca="1" si="18"/>
        <v/>
      </c>
    </row>
    <row r="32" spans="1:58" x14ac:dyDescent="0.2">
      <c r="A32" s="25" t="str">
        <f>IF([4]INVESTIGADOR_Categoria!$B30&lt;&gt;"",[4]INVESTIGADOR_Categoria!$B30,IF(AND([4]INVESTIGADOR_Categoria!$B30="",[4]INVESTIGADOR_Categoria!$B31="",[4]INVESTIGADOR_Categoria!$B29=""),"","TOTAL"))</f>
        <v/>
      </c>
      <c r="B32" s="3" t="str">
        <f ca="1">IF(AND($A32&lt;&gt;"",$A32&lt;&gt;"TOTAL"),IF(AND([4]INVESTIGADOR_Categoria!$C30&lt;&gt;"",[4]INVESTIGADOR_Categoria!$C30&lt;&gt;0),[4]INVESTIGADOR_Categoria!$C30,""),IF($A32="TOTAL",SUM(INDIRECT("B4:B"&amp;ROW()-1)),""))</f>
        <v/>
      </c>
      <c r="C32" s="3" t="str">
        <f ca="1">IF(AND($A32&lt;&gt;"",$A32&lt;&gt;"TOTAL"),IF(AND([4]INVESTIGADOR_Categoria!$E30&lt;&gt;"",[4]INVESTIGADOR_Categoria!$E30&lt;&gt;0),[4]INVESTIGADOR_Categoria!$E30,""),IF($A32="TOTAL",SUM(INDIRECT("C4:C"&amp;ROW()-1)),""))</f>
        <v/>
      </c>
      <c r="D32" s="3" t="str">
        <f t="shared" ca="1" si="0"/>
        <v/>
      </c>
      <c r="E32" s="3" t="str">
        <f ca="1">IF(AND($A32&lt;&gt;"",$A32&lt;&gt;"TOTAL"),IF(AND([4]INVESTIGADOR_Categoria!$H30&lt;&gt;"",[4]INVESTIGADOR_Categoria!$H30&lt;&gt;0),[4]INVESTIGADOR_Categoria!$H30,""),IF($A32="TOTAL",SUM(INDIRECT("E4:E"&amp;ROW()-1)),""))</f>
        <v/>
      </c>
      <c r="F32" s="3" t="str">
        <f ca="1">IF(AND($A32&lt;&gt;"",$A32&lt;&gt;"TOTAL"),IF(AND([4]INVESTIGADOR_Categoria!$J30&lt;&gt;"",[4]INVESTIGADOR_Categoria!$J30&lt;&gt;0),[4]INVESTIGADOR_Categoria!$J30,""),IF($A32="TOTAL",SUM(INDIRECT("F4:F"&amp;ROW()-1)),""))</f>
        <v/>
      </c>
      <c r="G32" s="3" t="str">
        <f t="shared" ca="1" si="1"/>
        <v/>
      </c>
      <c r="H32" s="3" t="str">
        <f ca="1">IF(AND($A32&lt;&gt;"",$A32&lt;&gt;"TOTAL"),IF(AND([4]INVESTIGADOR_Categoria!$M30&lt;&gt;"",[4]INVESTIGADOR_Categoria!$M30&lt;&gt;0),[4]INVESTIGADOR_Categoria!$M30,""),IF($A32="TOTAL",SUM(INDIRECT("H4:H"&amp;ROW()-1)),""))</f>
        <v/>
      </c>
      <c r="I32" s="3" t="str">
        <f ca="1">IF(AND($A32&lt;&gt;"",$A32&lt;&gt;"TOTAL"),IF(AND([4]INVESTIGADOR_Categoria!$O30&lt;&gt;"",[4]INVESTIGADOR_Categoria!$O30&lt;&gt;0),[4]INVESTIGADOR_Categoria!$O30,""),IF($A32="TOTAL",SUM(INDIRECT("I4:I"&amp;ROW()-1)),""))</f>
        <v/>
      </c>
      <c r="J32" s="3" t="str">
        <f t="shared" ca="1" si="2"/>
        <v/>
      </c>
      <c r="K32" s="3" t="str">
        <f ca="1">IF(AND($A32&lt;&gt;"",$A32&lt;&gt;"TOTAL"),IF(AND([4]INVESTIGADOR_Categoria!$R30&lt;&gt;"",[4]INVESTIGADOR_Categoria!$R30&lt;&gt;0),[4]INVESTIGADOR_Categoria!$R30,""),IF($A32="TOTAL",SUM(INDIRECT("K4:K"&amp;ROW()-1)),""))</f>
        <v/>
      </c>
      <c r="L32" s="3" t="str">
        <f ca="1">IF(AND($A32&lt;&gt;"",$A32&lt;&gt;"TOTAL"),IF(AND([4]INVESTIGADOR_Categoria!$T30&lt;&gt;"",[4]INVESTIGADOR_Categoria!$T30&lt;&gt;0),[4]INVESTIGADOR_Categoria!$T30,""),IF($A32="TOTAL",SUM(INDIRECT("L4:L"&amp;ROW()-1)),""))</f>
        <v/>
      </c>
      <c r="M32" s="3" t="str">
        <f t="shared" ca="1" si="3"/>
        <v/>
      </c>
      <c r="N32" s="3" t="str">
        <f ca="1">IF(AND($A32&lt;&gt;"",$A32&lt;&gt;"TOTAL"),IF(AND([4]INVESTIGADOR_Categoria!$W30&lt;&gt;"",[4]INVESTIGADOR_Categoria!$W30&lt;&gt;0),[4]INVESTIGADOR_Categoria!$W30,""),IF($A32="TOTAL",SUM(INDIRECT("N4:N"&amp;ROW()-1)),""))</f>
        <v/>
      </c>
      <c r="O32" s="3" t="str">
        <f ca="1">IF(AND($A32&lt;&gt;"",$A32&lt;&gt;"TOTAL"),IF(AND([4]INVESTIGADOR_Categoria!$Y30&lt;&gt;"",[4]INVESTIGADOR_Categoria!$Y30&lt;&gt;0),[4]INVESTIGADOR_Categoria!$Y30,""),IF($A32="TOTAL",SUM(INDIRECT("O4:O"&amp;ROW()-1)),""))</f>
        <v/>
      </c>
      <c r="P32" s="3" t="str">
        <f t="shared" ca="1" si="4"/>
        <v/>
      </c>
      <c r="Q32" s="3" t="str">
        <f ca="1">IF(AND($A32&lt;&gt;"",$A32&lt;&gt;"TOTAL"),IF(AND([4]INVESTIGADOR_Categoria!$AB30&lt;&gt;"",[4]INVESTIGADOR_Categoria!$AB30&lt;&gt;0),[4]INVESTIGADOR_Categoria!$AB30,""),IF($A32="TOTAL",SUM(INDIRECT("Q4:Q"&amp;ROW()-1)),""))</f>
        <v/>
      </c>
      <c r="R32" s="3" t="str">
        <f ca="1">IF(AND($A32&lt;&gt;"",$A32&lt;&gt;"TOTAL"),IF(AND([4]INVESTIGADOR_Categoria!$AD30&lt;&gt;"",[4]INVESTIGADOR_Categoria!$AD30&lt;&gt;0),[4]INVESTIGADOR_Categoria!$AD30,""),IF($A32="TOTAL",SUM(INDIRECT("R4:R"&amp;ROW()-1)),""))</f>
        <v/>
      </c>
      <c r="S32" s="3" t="str">
        <f t="shared" ca="1" si="5"/>
        <v/>
      </c>
      <c r="T32" s="3" t="str">
        <f ca="1">IF(AND($A32&lt;&gt;"",$A32&lt;&gt;"TOTAL"),IF(AND([4]INVESTIGADOR_Categoria!$AG30&lt;&gt;"",[4]INVESTIGADOR_Categoria!$AG30&lt;&gt;0),[4]INVESTIGADOR_Categoria!$AG30,""),IF($A32="TOTAL",SUM(INDIRECT("T4:T"&amp;ROW()-1)),""))</f>
        <v/>
      </c>
      <c r="U32" s="3" t="str">
        <f ca="1">IF(AND($A32&lt;&gt;"",$A32&lt;&gt;"TOTAL"),IF(AND([4]INVESTIGADOR_Categoria!$AI30&lt;&gt;"",[4]INVESTIGADOR_Categoria!$AI30&lt;&gt;0),[4]INVESTIGADOR_Categoria!$AI30,""),IF($A32="TOTAL",SUM(INDIRECT("U4:U"&amp;ROW()-1)),""))</f>
        <v/>
      </c>
      <c r="V32" s="3" t="str">
        <f t="shared" ca="1" si="6"/>
        <v/>
      </c>
      <c r="W32" s="3" t="str">
        <f ca="1">IF(AND($A32&lt;&gt;"",$A32&lt;&gt;"TOTAL"),IF(AND([4]INVESTIGADOR_Categoria!$AL30&lt;&gt;"",[4]INVESTIGADOR_Categoria!$AL30&lt;&gt;0),[4]INVESTIGADOR_Categoria!$AL30,""),IF($A32="TOTAL",SUM(INDIRECT("W4:W"&amp;ROW()-1)),""))</f>
        <v/>
      </c>
      <c r="X32" s="3" t="str">
        <f ca="1">IF(AND($A32&lt;&gt;"",$A32&lt;&gt;"TOTAL"),IF(AND([4]INVESTIGADOR_Categoria!$AN30&lt;&gt;"",[4]INVESTIGADOR_Categoria!$AN30&lt;&gt;0),[4]INVESTIGADOR_Categoria!$AN30,""),IF($A32="TOTAL",SUM(INDIRECT("X4:X"&amp;ROW()-1)),""))</f>
        <v/>
      </c>
      <c r="Y32" s="3" t="str">
        <f t="shared" ca="1" si="7"/>
        <v/>
      </c>
      <c r="Z32" s="3" t="str">
        <f ca="1">IF(AND($A32&lt;&gt;"",$A32&lt;&gt;"TOTAL"),IF(AND([4]INVESTIGADOR_Categoria!$AQ30&lt;&gt;"",[4]INVESTIGADOR_Categoria!$AQ30&lt;&gt;0),[4]INVESTIGADOR_Categoria!$AQ30,""),IF($A32="TOTAL",SUM(INDIRECT("Z4:Z"&amp;ROW()-1)),""))</f>
        <v/>
      </c>
      <c r="AA32" s="3" t="str">
        <f ca="1">IF(AND($A32&lt;&gt;"",$A32&lt;&gt;"TOTAL"),IF(AND([4]INVESTIGADOR_Categoria!$AS30&lt;&gt;"",[4]INVESTIGADOR_Categoria!$AS30&lt;&gt;0),[4]INVESTIGADOR_Categoria!$AS30,""),IF($A32="TOTAL",SUM(INDIRECT("AA4:AA"&amp;ROW()-1)),""))</f>
        <v/>
      </c>
      <c r="AB32" s="3" t="str">
        <f t="shared" ca="1" si="8"/>
        <v/>
      </c>
      <c r="AC32" s="3" t="str">
        <f ca="1">IF(AND($A32&lt;&gt;"",$A32&lt;&gt;"TOTAL"),IF(AND([4]INVESTIGADOR_Categoria!$AV30&lt;&gt;"",[4]INVESTIGADOR_Categoria!$AV30&lt;&gt;0),[4]INVESTIGADOR_Categoria!$AV30,""),IF($A32="TOTAL",SUM(INDIRECT("AC4:AC"&amp;ROW()-1)),""))</f>
        <v/>
      </c>
      <c r="AD32" s="3" t="str">
        <f ca="1">IF(AND($A32&lt;&gt;"",$A32&lt;&gt;"TOTAL"),IF(AND([4]INVESTIGADOR_Categoria!$AX30&lt;&gt;"",[4]INVESTIGADOR_Categoria!$AX30&lt;&gt;0),[4]INVESTIGADOR_Categoria!$AX30,""),IF($A32="TOTAL",SUM(INDIRECT("AD4:AD"&amp;ROW()-1)),""))</f>
        <v/>
      </c>
      <c r="AE32" s="3" t="str">
        <f t="shared" ca="1" si="9"/>
        <v/>
      </c>
      <c r="AF32" s="3" t="str">
        <f ca="1">IF(AND($A32&lt;&gt;"",$A32&lt;&gt;"TOTAL"),IF(AND([4]INVESTIGADOR_Categoria!$BA30&lt;&gt;"",[4]INVESTIGADOR_Categoria!$BA30&lt;&gt;0),[4]INVESTIGADOR_Categoria!$BA30,""),IF($A32="TOTAL",SUM(INDIRECT("AF4:AF"&amp;ROW()-1)),""))</f>
        <v/>
      </c>
      <c r="AG32" s="3" t="str">
        <f ca="1">IF(AND($A32&lt;&gt;"",$A32&lt;&gt;"TOTAL"),IF(AND([4]INVESTIGADOR_Categoria!$BC30&lt;&gt;"",[4]INVESTIGADOR_Categoria!$BC30&lt;&gt;0),[4]INVESTIGADOR_Categoria!$BC30,""),IF($A32="TOTAL",SUM(INDIRECT("AG4:AG"&amp;ROW()-1)),""))</f>
        <v/>
      </c>
      <c r="AH32" s="3" t="str">
        <f t="shared" ca="1" si="10"/>
        <v/>
      </c>
      <c r="AI32" s="3" t="str">
        <f ca="1">IF(AND($A32&lt;&gt;"",$A32&lt;&gt;"TOTAL"),IF(AND([4]INVESTIGADOR_Categoria!$BF30&lt;&gt;"",[4]INVESTIGADOR_Categoria!$BF30&lt;&gt;0),[4]INVESTIGADOR_Categoria!$BF30,""),IF($A32="TOTAL",SUM(INDIRECT("AI4:AI"&amp;ROW()-1)),""))</f>
        <v/>
      </c>
      <c r="AJ32" s="3" t="str">
        <f ca="1">IF(AND($A32&lt;&gt;"",$A32&lt;&gt;"TOTAL"),IF(AND([4]INVESTIGADOR_Categoria!$BH30&lt;&gt;"",[4]INVESTIGADOR_Categoria!$BH30&lt;&gt;0),[4]INVESTIGADOR_Categoria!$BH30,""),IF($A32="TOTAL",SUM(INDIRECT("AJ4:AJ"&amp;ROW()-1)),""))</f>
        <v/>
      </c>
      <c r="AK32" s="3" t="str">
        <f t="shared" ca="1" si="11"/>
        <v/>
      </c>
      <c r="AL32" s="3" t="str">
        <f ca="1">IF(AND($A32&lt;&gt;"",$A32&lt;&gt;"TOTAL"),IF(AND([4]INVESTIGADOR_Categoria!$BK30&lt;&gt;"",[4]INVESTIGADOR_Categoria!$BK30&lt;&gt;0),[4]INVESTIGADOR_Categoria!$BK30,""),IF($A32="TOTAL",SUM(INDIRECT("AL4:AL"&amp;ROW()-1)),""))</f>
        <v/>
      </c>
      <c r="AM32" s="3" t="str">
        <f ca="1">IF(AND($A32&lt;&gt;"",$A32&lt;&gt;"TOTAL"),IF(AND([4]INVESTIGADOR_Categoria!$BM30&lt;&gt;"",[4]INVESTIGADOR_Categoria!$BM30&lt;&gt;0),[4]INVESTIGADOR_Categoria!$BM30,""),IF($A32="TOTAL",SUM(INDIRECT("AM4:AM"&amp;ROW()-1)),""))</f>
        <v/>
      </c>
      <c r="AN32" s="3" t="str">
        <f t="shared" ca="1" si="12"/>
        <v/>
      </c>
      <c r="AO32" s="3" t="str">
        <f ca="1">IF(AND($A32&lt;&gt;"",$A32&lt;&gt;"TOTAL"),IF(AND([4]INVESTIGADOR_Categoria!$BP30&lt;&gt;"",[4]INVESTIGADOR_Categoria!$BP30&lt;&gt;0),[4]INVESTIGADOR_Categoria!$BP30,""),IF($A32="TOTAL",SUM(INDIRECT("AO4:AO"&amp;ROW()-1)),""))</f>
        <v/>
      </c>
      <c r="AP32" s="3" t="str">
        <f ca="1">IF(AND($A32&lt;&gt;"",$A32&lt;&gt;"TOTAL"),IF(AND([4]INVESTIGADOR_Categoria!$BR30&lt;&gt;"",[4]INVESTIGADOR_Categoria!$BR30&lt;&gt;0),[4]INVESTIGADOR_Categoria!$BR30,""),IF($A32="TOTAL",SUM(INDIRECT("AP4:AP"&amp;ROW()-1)),""))</f>
        <v/>
      </c>
      <c r="AQ32" s="3" t="str">
        <f t="shared" ca="1" si="13"/>
        <v/>
      </c>
      <c r="AR32" s="3" t="str">
        <f ca="1">IF(AND($A32&lt;&gt;"",$A32&lt;&gt;"TOTAL"),IF(AND([4]INVESTIGADOR_Categoria!$BU30&lt;&gt;"",[4]INVESTIGADOR_Categoria!$BU30&lt;&gt;0),[4]INVESTIGADOR_Categoria!$BU30,""),IF($A32="TOTAL",SUM(INDIRECT("AR4:AR"&amp;ROW()-1)),""))</f>
        <v/>
      </c>
      <c r="AS32" s="3" t="str">
        <f ca="1">IF(AND($A32&lt;&gt;"",$A32&lt;&gt;"TOTAL"),IF(AND([4]INVESTIGADOR_Categoria!$BW30&lt;&gt;"",[4]INVESTIGADOR_Categoria!$BW30&lt;&gt;0),[4]INVESTIGADOR_Categoria!$BW30,""),IF($A32="TOTAL",SUM(INDIRECT("AS4:AS"&amp;ROW()-1)),""))</f>
        <v/>
      </c>
      <c r="AT32" s="3" t="str">
        <f t="shared" ca="1" si="14"/>
        <v/>
      </c>
      <c r="AU32" s="3" t="str">
        <f ca="1">IF(AND($A32&lt;&gt;"",$A32&lt;&gt;"TOTAL"),IF(AND([4]INVESTIGADOR_Categoria!$BZ30&lt;&gt;"",[4]INVESTIGADOR_Categoria!$BZ30&lt;&gt;0),[4]INVESTIGADOR_Categoria!$BZ30,""),IF($A32="TOTAL",SUM(INDIRECT("AU4:AU"&amp;ROW()-1)),""))</f>
        <v/>
      </c>
      <c r="AV32" s="3" t="str">
        <f ca="1">IF(AND($A32&lt;&gt;"",$A32&lt;&gt;"TOTAL"),IF(AND([4]INVESTIGADOR_Categoria!$CB30&lt;&gt;"",[4]INVESTIGADOR_Categoria!$CB30&lt;&gt;0),[4]INVESTIGADOR_Categoria!$CB30,""),IF($A32="TOTAL",SUM(INDIRECT("AV4:AV"&amp;ROW()-1)),""))</f>
        <v/>
      </c>
      <c r="AW32" s="3" t="str">
        <f t="shared" ca="1" si="15"/>
        <v/>
      </c>
      <c r="AX32" s="3" t="str">
        <f ca="1">IF(AND($A32&lt;&gt;"",$A32&lt;&gt;"TOTAL"),IF(AND([4]INVESTIGADOR_Categoria!$CE30&lt;&gt;"",[4]INVESTIGADOR_Categoria!$CE30&lt;&gt;0),[4]INVESTIGADOR_Categoria!$CE30,""),IF($A32="TOTAL",SUM(INDIRECT("AX4:AX"&amp;ROW()-1)),""))</f>
        <v/>
      </c>
      <c r="AY32" s="3" t="str">
        <f ca="1">IF(AND($A32&lt;&gt;"",$A32&lt;&gt;"TOTAL"),IF(AND([4]INVESTIGADOR_Categoria!$CG30&lt;&gt;"",[4]INVESTIGADOR_Categoria!$CG30&lt;&gt;0),[4]INVESTIGADOR_Categoria!$CG30,""),IF($A32="TOTAL",SUM(INDIRECT("AY4:AY"&amp;ROW()-1)),""))</f>
        <v/>
      </c>
      <c r="AZ32" s="3" t="str">
        <f t="shared" ca="1" si="16"/>
        <v/>
      </c>
      <c r="BA32" s="3" t="str">
        <f ca="1">IF(AND($A32&lt;&gt;"",$A32&lt;&gt;"TOTAL"),IF(AND([4]INVESTIGADOR_Categoria!$CJ30&lt;&gt;"",[4]INVESTIGADOR_Categoria!$CJ30&lt;&gt;0),[4]INVESTIGADOR_Categoria!$CJ30,""),IF($A32="TOTAL",SUM(INDIRECT("BA4:BA"&amp;ROW()-1)),""))</f>
        <v/>
      </c>
      <c r="BB32" s="3" t="str">
        <f ca="1">IF(AND($A32&lt;&gt;"",$A32&lt;&gt;"TOTAL"),IF(AND([4]INVESTIGADOR_Categoria!$CL30&lt;&gt;"",[4]INVESTIGADOR_Categoria!$CL30&lt;&gt;0),[4]INVESTIGADOR_Categoria!$CL30,""),IF($A32="TOTAL",SUM(INDIRECT("BB4:BB"&amp;ROW()-1)),""))</f>
        <v/>
      </c>
      <c r="BC32" s="3" t="str">
        <f t="shared" ca="1" si="17"/>
        <v/>
      </c>
      <c r="BD32" s="3" t="str">
        <f ca="1">IF(AND($A32&lt;&gt;"",$A32&lt;&gt;"TOTAL"),IF(AND([4]INVESTIGADOR_Categoria!$CO30&lt;&gt;"",[4]INVESTIGADOR_Categoria!$CO30&lt;&gt;0),[4]INVESTIGADOR_Categoria!$CO30,""),IF($A32="TOTAL",SUM(INDIRECT("BD4:BD"&amp;ROW()-1)),""))</f>
        <v/>
      </c>
      <c r="BE32" s="3" t="str">
        <f ca="1">IF(AND($A32&lt;&gt;"",$A32&lt;&gt;"TOTAL"),IF(AND([4]INVESTIGADOR_Categoria!$CQ30&lt;&gt;"",[4]INVESTIGADOR_Categoria!$CQ30&lt;&gt;0),[4]INVESTIGADOR_Categoria!$CQ30,""),IF($A32="TOTAL",SUM(INDIRECT("BE4:BE"&amp;ROW()-1)),""))</f>
        <v/>
      </c>
      <c r="BF32" s="3" t="str">
        <f t="shared" ca="1" si="18"/>
        <v/>
      </c>
    </row>
    <row r="33" spans="1:58" x14ac:dyDescent="0.2">
      <c r="A33" s="25" t="str">
        <f>IF([4]INVESTIGADOR_Categoria!$B31&lt;&gt;"",[4]INVESTIGADOR_Categoria!$B31,IF(AND([4]INVESTIGADOR_Categoria!$B31="",[4]INVESTIGADOR_Categoria!$B32="",[4]INVESTIGADOR_Categoria!$B30=""),"","TOTAL"))</f>
        <v/>
      </c>
      <c r="B33" s="3" t="str">
        <f ca="1">IF(AND($A33&lt;&gt;"",$A33&lt;&gt;"TOTAL"),IF(AND([4]INVESTIGADOR_Categoria!$C31&lt;&gt;"",[4]INVESTIGADOR_Categoria!$C31&lt;&gt;0),[4]INVESTIGADOR_Categoria!$C31,""),IF($A33="TOTAL",SUM(INDIRECT("B4:B"&amp;ROW()-1)),""))</f>
        <v/>
      </c>
      <c r="C33" s="3" t="str">
        <f ca="1">IF(AND($A33&lt;&gt;"",$A33&lt;&gt;"TOTAL"),IF(AND([4]INVESTIGADOR_Categoria!$E31&lt;&gt;"",[4]INVESTIGADOR_Categoria!$E31&lt;&gt;0),[4]INVESTIGADOR_Categoria!$E31,""),IF($A33="TOTAL",SUM(INDIRECT("C4:C"&amp;ROW()-1)),""))</f>
        <v/>
      </c>
      <c r="D33" s="3" t="str">
        <f t="shared" ca="1" si="0"/>
        <v/>
      </c>
      <c r="E33" s="3" t="str">
        <f ca="1">IF(AND($A33&lt;&gt;"",$A33&lt;&gt;"TOTAL"),IF(AND([4]INVESTIGADOR_Categoria!$H31&lt;&gt;"",[4]INVESTIGADOR_Categoria!$H31&lt;&gt;0),[4]INVESTIGADOR_Categoria!$H31,""),IF($A33="TOTAL",SUM(INDIRECT("E4:E"&amp;ROW()-1)),""))</f>
        <v/>
      </c>
      <c r="F33" s="3" t="str">
        <f ca="1">IF(AND($A33&lt;&gt;"",$A33&lt;&gt;"TOTAL"),IF(AND([4]INVESTIGADOR_Categoria!$J31&lt;&gt;"",[4]INVESTIGADOR_Categoria!$J31&lt;&gt;0),[4]INVESTIGADOR_Categoria!$J31,""),IF($A33="TOTAL",SUM(INDIRECT("F4:F"&amp;ROW()-1)),""))</f>
        <v/>
      </c>
      <c r="G33" s="3" t="str">
        <f t="shared" ca="1" si="1"/>
        <v/>
      </c>
      <c r="H33" s="3" t="str">
        <f ca="1">IF(AND($A33&lt;&gt;"",$A33&lt;&gt;"TOTAL"),IF(AND([4]INVESTIGADOR_Categoria!$M31&lt;&gt;"",[4]INVESTIGADOR_Categoria!$M31&lt;&gt;0),[4]INVESTIGADOR_Categoria!$M31,""),IF($A33="TOTAL",SUM(INDIRECT("H4:H"&amp;ROW()-1)),""))</f>
        <v/>
      </c>
      <c r="I33" s="3" t="str">
        <f ca="1">IF(AND($A33&lt;&gt;"",$A33&lt;&gt;"TOTAL"),IF(AND([4]INVESTIGADOR_Categoria!$O31&lt;&gt;"",[4]INVESTIGADOR_Categoria!$O31&lt;&gt;0),[4]INVESTIGADOR_Categoria!$O31,""),IF($A33="TOTAL",SUM(INDIRECT("I4:I"&amp;ROW()-1)),""))</f>
        <v/>
      </c>
      <c r="J33" s="3" t="str">
        <f t="shared" ca="1" si="2"/>
        <v/>
      </c>
      <c r="K33" s="3" t="str">
        <f ca="1">IF(AND($A33&lt;&gt;"",$A33&lt;&gt;"TOTAL"),IF(AND([4]INVESTIGADOR_Categoria!$R31&lt;&gt;"",[4]INVESTIGADOR_Categoria!$R31&lt;&gt;0),[4]INVESTIGADOR_Categoria!$R31,""),IF($A33="TOTAL",SUM(INDIRECT("K4:K"&amp;ROW()-1)),""))</f>
        <v/>
      </c>
      <c r="L33" s="3" t="str">
        <f ca="1">IF(AND($A33&lt;&gt;"",$A33&lt;&gt;"TOTAL"),IF(AND([4]INVESTIGADOR_Categoria!$T31&lt;&gt;"",[4]INVESTIGADOR_Categoria!$T31&lt;&gt;0),[4]INVESTIGADOR_Categoria!$T31,""),IF($A33="TOTAL",SUM(INDIRECT("L4:L"&amp;ROW()-1)),""))</f>
        <v/>
      </c>
      <c r="M33" s="3" t="str">
        <f t="shared" ca="1" si="3"/>
        <v/>
      </c>
      <c r="N33" s="3" t="str">
        <f ca="1">IF(AND($A33&lt;&gt;"",$A33&lt;&gt;"TOTAL"),IF(AND([4]INVESTIGADOR_Categoria!$W31&lt;&gt;"",[4]INVESTIGADOR_Categoria!$W31&lt;&gt;0),[4]INVESTIGADOR_Categoria!$W31,""),IF($A33="TOTAL",SUM(INDIRECT("N4:N"&amp;ROW()-1)),""))</f>
        <v/>
      </c>
      <c r="O33" s="3" t="str">
        <f ca="1">IF(AND($A33&lt;&gt;"",$A33&lt;&gt;"TOTAL"),IF(AND([4]INVESTIGADOR_Categoria!$Y31&lt;&gt;"",[4]INVESTIGADOR_Categoria!$Y31&lt;&gt;0),[4]INVESTIGADOR_Categoria!$Y31,""),IF($A33="TOTAL",SUM(INDIRECT("O4:O"&amp;ROW()-1)),""))</f>
        <v/>
      </c>
      <c r="P33" s="3" t="str">
        <f t="shared" ca="1" si="4"/>
        <v/>
      </c>
      <c r="Q33" s="3" t="str">
        <f ca="1">IF(AND($A33&lt;&gt;"",$A33&lt;&gt;"TOTAL"),IF(AND([4]INVESTIGADOR_Categoria!$AB31&lt;&gt;"",[4]INVESTIGADOR_Categoria!$AB31&lt;&gt;0),[4]INVESTIGADOR_Categoria!$AB31,""),IF($A33="TOTAL",SUM(INDIRECT("Q4:Q"&amp;ROW()-1)),""))</f>
        <v/>
      </c>
      <c r="R33" s="3" t="str">
        <f ca="1">IF(AND($A33&lt;&gt;"",$A33&lt;&gt;"TOTAL"),IF(AND([4]INVESTIGADOR_Categoria!$AD31&lt;&gt;"",[4]INVESTIGADOR_Categoria!$AD31&lt;&gt;0),[4]INVESTIGADOR_Categoria!$AD31,""),IF($A33="TOTAL",SUM(INDIRECT("R4:R"&amp;ROW()-1)),""))</f>
        <v/>
      </c>
      <c r="S33" s="3" t="str">
        <f t="shared" ca="1" si="5"/>
        <v/>
      </c>
      <c r="T33" s="3" t="str">
        <f ca="1">IF(AND($A33&lt;&gt;"",$A33&lt;&gt;"TOTAL"),IF(AND([4]INVESTIGADOR_Categoria!$AG31&lt;&gt;"",[4]INVESTIGADOR_Categoria!$AG31&lt;&gt;0),[4]INVESTIGADOR_Categoria!$AG31,""),IF($A33="TOTAL",SUM(INDIRECT("T4:T"&amp;ROW()-1)),""))</f>
        <v/>
      </c>
      <c r="U33" s="3" t="str">
        <f ca="1">IF(AND($A33&lt;&gt;"",$A33&lt;&gt;"TOTAL"),IF(AND([4]INVESTIGADOR_Categoria!$AI31&lt;&gt;"",[4]INVESTIGADOR_Categoria!$AI31&lt;&gt;0),[4]INVESTIGADOR_Categoria!$AI31,""),IF($A33="TOTAL",SUM(INDIRECT("U4:U"&amp;ROW()-1)),""))</f>
        <v/>
      </c>
      <c r="V33" s="3" t="str">
        <f t="shared" ca="1" si="6"/>
        <v/>
      </c>
      <c r="W33" s="3" t="str">
        <f ca="1">IF(AND($A33&lt;&gt;"",$A33&lt;&gt;"TOTAL"),IF(AND([4]INVESTIGADOR_Categoria!$AL31&lt;&gt;"",[4]INVESTIGADOR_Categoria!$AL31&lt;&gt;0),[4]INVESTIGADOR_Categoria!$AL31,""),IF($A33="TOTAL",SUM(INDIRECT("W4:W"&amp;ROW()-1)),""))</f>
        <v/>
      </c>
      <c r="X33" s="3" t="str">
        <f ca="1">IF(AND($A33&lt;&gt;"",$A33&lt;&gt;"TOTAL"),IF(AND([4]INVESTIGADOR_Categoria!$AN31&lt;&gt;"",[4]INVESTIGADOR_Categoria!$AN31&lt;&gt;0),[4]INVESTIGADOR_Categoria!$AN31,""),IF($A33="TOTAL",SUM(INDIRECT("X4:X"&amp;ROW()-1)),""))</f>
        <v/>
      </c>
      <c r="Y33" s="3" t="str">
        <f t="shared" ca="1" si="7"/>
        <v/>
      </c>
      <c r="Z33" s="3" t="str">
        <f ca="1">IF(AND($A33&lt;&gt;"",$A33&lt;&gt;"TOTAL"),IF(AND([4]INVESTIGADOR_Categoria!$AQ31&lt;&gt;"",[4]INVESTIGADOR_Categoria!$AQ31&lt;&gt;0),[4]INVESTIGADOR_Categoria!$AQ31,""),IF($A33="TOTAL",SUM(INDIRECT("Z4:Z"&amp;ROW()-1)),""))</f>
        <v/>
      </c>
      <c r="AA33" s="3" t="str">
        <f ca="1">IF(AND($A33&lt;&gt;"",$A33&lt;&gt;"TOTAL"),IF(AND([4]INVESTIGADOR_Categoria!$AS31&lt;&gt;"",[4]INVESTIGADOR_Categoria!$AS31&lt;&gt;0),[4]INVESTIGADOR_Categoria!$AS31,""),IF($A33="TOTAL",SUM(INDIRECT("AA4:AA"&amp;ROW()-1)),""))</f>
        <v/>
      </c>
      <c r="AB33" s="3" t="str">
        <f t="shared" ca="1" si="8"/>
        <v/>
      </c>
      <c r="AC33" s="3" t="str">
        <f ca="1">IF(AND($A33&lt;&gt;"",$A33&lt;&gt;"TOTAL"),IF(AND([4]INVESTIGADOR_Categoria!$AV31&lt;&gt;"",[4]INVESTIGADOR_Categoria!$AV31&lt;&gt;0),[4]INVESTIGADOR_Categoria!$AV31,""),IF($A33="TOTAL",SUM(INDIRECT("AC4:AC"&amp;ROW()-1)),""))</f>
        <v/>
      </c>
      <c r="AD33" s="3" t="str">
        <f ca="1">IF(AND($A33&lt;&gt;"",$A33&lt;&gt;"TOTAL"),IF(AND([4]INVESTIGADOR_Categoria!$AX31&lt;&gt;"",[4]INVESTIGADOR_Categoria!$AX31&lt;&gt;0),[4]INVESTIGADOR_Categoria!$AX31,""),IF($A33="TOTAL",SUM(INDIRECT("AD4:AD"&amp;ROW()-1)),""))</f>
        <v/>
      </c>
      <c r="AE33" s="3" t="str">
        <f t="shared" ca="1" si="9"/>
        <v/>
      </c>
      <c r="AF33" s="3" t="str">
        <f ca="1">IF(AND($A33&lt;&gt;"",$A33&lt;&gt;"TOTAL"),IF(AND([4]INVESTIGADOR_Categoria!$BA31&lt;&gt;"",[4]INVESTIGADOR_Categoria!$BA31&lt;&gt;0),[4]INVESTIGADOR_Categoria!$BA31,""),IF($A33="TOTAL",SUM(INDIRECT("AF4:AF"&amp;ROW()-1)),""))</f>
        <v/>
      </c>
      <c r="AG33" s="3" t="str">
        <f ca="1">IF(AND($A33&lt;&gt;"",$A33&lt;&gt;"TOTAL"),IF(AND([4]INVESTIGADOR_Categoria!$BC31&lt;&gt;"",[4]INVESTIGADOR_Categoria!$BC31&lt;&gt;0),[4]INVESTIGADOR_Categoria!$BC31,""),IF($A33="TOTAL",SUM(INDIRECT("AG4:AG"&amp;ROW()-1)),""))</f>
        <v/>
      </c>
      <c r="AH33" s="3" t="str">
        <f t="shared" ca="1" si="10"/>
        <v/>
      </c>
      <c r="AI33" s="3" t="str">
        <f ca="1">IF(AND($A33&lt;&gt;"",$A33&lt;&gt;"TOTAL"),IF(AND([4]INVESTIGADOR_Categoria!$BF31&lt;&gt;"",[4]INVESTIGADOR_Categoria!$BF31&lt;&gt;0),[4]INVESTIGADOR_Categoria!$BF31,""),IF($A33="TOTAL",SUM(INDIRECT("AI4:AI"&amp;ROW()-1)),""))</f>
        <v/>
      </c>
      <c r="AJ33" s="3" t="str">
        <f ca="1">IF(AND($A33&lt;&gt;"",$A33&lt;&gt;"TOTAL"),IF(AND([4]INVESTIGADOR_Categoria!$BH31&lt;&gt;"",[4]INVESTIGADOR_Categoria!$BH31&lt;&gt;0),[4]INVESTIGADOR_Categoria!$BH31,""),IF($A33="TOTAL",SUM(INDIRECT("AJ4:AJ"&amp;ROW()-1)),""))</f>
        <v/>
      </c>
      <c r="AK33" s="3" t="str">
        <f t="shared" ca="1" si="11"/>
        <v/>
      </c>
      <c r="AL33" s="3" t="str">
        <f ca="1">IF(AND($A33&lt;&gt;"",$A33&lt;&gt;"TOTAL"),IF(AND([4]INVESTIGADOR_Categoria!$BK31&lt;&gt;"",[4]INVESTIGADOR_Categoria!$BK31&lt;&gt;0),[4]INVESTIGADOR_Categoria!$BK31,""),IF($A33="TOTAL",SUM(INDIRECT("AL4:AL"&amp;ROW()-1)),""))</f>
        <v/>
      </c>
      <c r="AM33" s="3" t="str">
        <f ca="1">IF(AND($A33&lt;&gt;"",$A33&lt;&gt;"TOTAL"),IF(AND([4]INVESTIGADOR_Categoria!$BM31&lt;&gt;"",[4]INVESTIGADOR_Categoria!$BM31&lt;&gt;0),[4]INVESTIGADOR_Categoria!$BM31,""),IF($A33="TOTAL",SUM(INDIRECT("AM4:AM"&amp;ROW()-1)),""))</f>
        <v/>
      </c>
      <c r="AN33" s="3" t="str">
        <f t="shared" ca="1" si="12"/>
        <v/>
      </c>
      <c r="AO33" s="3" t="str">
        <f ca="1">IF(AND($A33&lt;&gt;"",$A33&lt;&gt;"TOTAL"),IF(AND([4]INVESTIGADOR_Categoria!$BP31&lt;&gt;"",[4]INVESTIGADOR_Categoria!$BP31&lt;&gt;0),[4]INVESTIGADOR_Categoria!$BP31,""),IF($A33="TOTAL",SUM(INDIRECT("AO4:AO"&amp;ROW()-1)),""))</f>
        <v/>
      </c>
      <c r="AP33" s="3" t="str">
        <f ca="1">IF(AND($A33&lt;&gt;"",$A33&lt;&gt;"TOTAL"),IF(AND([4]INVESTIGADOR_Categoria!$BR31&lt;&gt;"",[4]INVESTIGADOR_Categoria!$BR31&lt;&gt;0),[4]INVESTIGADOR_Categoria!$BR31,""),IF($A33="TOTAL",SUM(INDIRECT("AP4:AP"&amp;ROW()-1)),""))</f>
        <v/>
      </c>
      <c r="AQ33" s="3" t="str">
        <f t="shared" ca="1" si="13"/>
        <v/>
      </c>
      <c r="AR33" s="3" t="str">
        <f ca="1">IF(AND($A33&lt;&gt;"",$A33&lt;&gt;"TOTAL"),IF(AND([4]INVESTIGADOR_Categoria!$BU31&lt;&gt;"",[4]INVESTIGADOR_Categoria!$BU31&lt;&gt;0),[4]INVESTIGADOR_Categoria!$BU31,""),IF($A33="TOTAL",SUM(INDIRECT("AR4:AR"&amp;ROW()-1)),""))</f>
        <v/>
      </c>
      <c r="AS33" s="3" t="str">
        <f ca="1">IF(AND($A33&lt;&gt;"",$A33&lt;&gt;"TOTAL"),IF(AND([4]INVESTIGADOR_Categoria!$BW31&lt;&gt;"",[4]INVESTIGADOR_Categoria!$BW31&lt;&gt;0),[4]INVESTIGADOR_Categoria!$BW31,""),IF($A33="TOTAL",SUM(INDIRECT("AS4:AS"&amp;ROW()-1)),""))</f>
        <v/>
      </c>
      <c r="AT33" s="3" t="str">
        <f t="shared" ca="1" si="14"/>
        <v/>
      </c>
      <c r="AU33" s="3" t="str">
        <f ca="1">IF(AND($A33&lt;&gt;"",$A33&lt;&gt;"TOTAL"),IF(AND([4]INVESTIGADOR_Categoria!$BZ31&lt;&gt;"",[4]INVESTIGADOR_Categoria!$BZ31&lt;&gt;0),[4]INVESTIGADOR_Categoria!$BZ31,""),IF($A33="TOTAL",SUM(INDIRECT("AU4:AU"&amp;ROW()-1)),""))</f>
        <v/>
      </c>
      <c r="AV33" s="3" t="str">
        <f ca="1">IF(AND($A33&lt;&gt;"",$A33&lt;&gt;"TOTAL"),IF(AND([4]INVESTIGADOR_Categoria!$CB31&lt;&gt;"",[4]INVESTIGADOR_Categoria!$CB31&lt;&gt;0),[4]INVESTIGADOR_Categoria!$CB31,""),IF($A33="TOTAL",SUM(INDIRECT("AV4:AV"&amp;ROW()-1)),""))</f>
        <v/>
      </c>
      <c r="AW33" s="3" t="str">
        <f t="shared" ca="1" si="15"/>
        <v/>
      </c>
      <c r="AX33" s="3" t="str">
        <f ca="1">IF(AND($A33&lt;&gt;"",$A33&lt;&gt;"TOTAL"),IF(AND([4]INVESTIGADOR_Categoria!$CE31&lt;&gt;"",[4]INVESTIGADOR_Categoria!$CE31&lt;&gt;0),[4]INVESTIGADOR_Categoria!$CE31,""),IF($A33="TOTAL",SUM(INDIRECT("AX4:AX"&amp;ROW()-1)),""))</f>
        <v/>
      </c>
      <c r="AY33" s="3" t="str">
        <f ca="1">IF(AND($A33&lt;&gt;"",$A33&lt;&gt;"TOTAL"),IF(AND([4]INVESTIGADOR_Categoria!$CG31&lt;&gt;"",[4]INVESTIGADOR_Categoria!$CG31&lt;&gt;0),[4]INVESTIGADOR_Categoria!$CG31,""),IF($A33="TOTAL",SUM(INDIRECT("AY4:AY"&amp;ROW()-1)),""))</f>
        <v/>
      </c>
      <c r="AZ33" s="3" t="str">
        <f t="shared" ca="1" si="16"/>
        <v/>
      </c>
      <c r="BA33" s="3" t="str">
        <f ca="1">IF(AND($A33&lt;&gt;"",$A33&lt;&gt;"TOTAL"),IF(AND([4]INVESTIGADOR_Categoria!$CJ31&lt;&gt;"",[4]INVESTIGADOR_Categoria!$CJ31&lt;&gt;0),[4]INVESTIGADOR_Categoria!$CJ31,""),IF($A33="TOTAL",SUM(INDIRECT("BA4:BA"&amp;ROW()-1)),""))</f>
        <v/>
      </c>
      <c r="BB33" s="3" t="str">
        <f ca="1">IF(AND($A33&lt;&gt;"",$A33&lt;&gt;"TOTAL"),IF(AND([4]INVESTIGADOR_Categoria!$CL31&lt;&gt;"",[4]INVESTIGADOR_Categoria!$CL31&lt;&gt;0),[4]INVESTIGADOR_Categoria!$CL31,""),IF($A33="TOTAL",SUM(INDIRECT("BB4:BB"&amp;ROW()-1)),""))</f>
        <v/>
      </c>
      <c r="BC33" s="3" t="str">
        <f t="shared" ca="1" si="17"/>
        <v/>
      </c>
      <c r="BD33" s="3" t="str">
        <f ca="1">IF(AND($A33&lt;&gt;"",$A33&lt;&gt;"TOTAL"),IF(AND([4]INVESTIGADOR_Categoria!$CO31&lt;&gt;"",[4]INVESTIGADOR_Categoria!$CO31&lt;&gt;0),[4]INVESTIGADOR_Categoria!$CO31,""),IF($A33="TOTAL",SUM(INDIRECT("BD4:BD"&amp;ROW()-1)),""))</f>
        <v/>
      </c>
      <c r="BE33" s="3" t="str">
        <f ca="1">IF(AND($A33&lt;&gt;"",$A33&lt;&gt;"TOTAL"),IF(AND([4]INVESTIGADOR_Categoria!$CQ31&lt;&gt;"",[4]INVESTIGADOR_Categoria!$CQ31&lt;&gt;0),[4]INVESTIGADOR_Categoria!$CQ31,""),IF($A33="TOTAL",SUM(INDIRECT("BE4:BE"&amp;ROW()-1)),""))</f>
        <v/>
      </c>
      <c r="BF33" s="3" t="str">
        <f t="shared" ca="1" si="18"/>
        <v/>
      </c>
    </row>
    <row r="34" spans="1:58" x14ac:dyDescent="0.2">
      <c r="A34" s="25" t="str">
        <f>IF([4]INVESTIGADOR_Categoria!$B32&lt;&gt;"",[4]INVESTIGADOR_Categoria!$B32,IF(AND([4]INVESTIGADOR_Categoria!$B32="",[4]INVESTIGADOR_Categoria!$B33="",[4]INVESTIGADOR_Categoria!$B31=""),"","TOTAL"))</f>
        <v/>
      </c>
      <c r="B34" s="3" t="str">
        <f ca="1">IF(AND($A34&lt;&gt;"",$A34&lt;&gt;"TOTAL"),IF(AND([4]INVESTIGADOR_Categoria!$C32&lt;&gt;"",[4]INVESTIGADOR_Categoria!$C32&lt;&gt;0),[4]INVESTIGADOR_Categoria!$C32,""),IF($A34="TOTAL",SUM(INDIRECT("B4:B"&amp;ROW()-1)),""))</f>
        <v/>
      </c>
      <c r="C34" s="3" t="str">
        <f ca="1">IF(AND($A34&lt;&gt;"",$A34&lt;&gt;"TOTAL"),IF(AND([4]INVESTIGADOR_Categoria!$E32&lt;&gt;"",[4]INVESTIGADOR_Categoria!$E32&lt;&gt;0),[4]INVESTIGADOR_Categoria!$E32,""),IF($A34="TOTAL",SUM(INDIRECT("C4:C"&amp;ROW()-1)),""))</f>
        <v/>
      </c>
      <c r="D34" s="3" t="str">
        <f t="shared" ca="1" si="0"/>
        <v/>
      </c>
      <c r="E34" s="3" t="str">
        <f ca="1">IF(AND($A34&lt;&gt;"",$A34&lt;&gt;"TOTAL"),IF(AND([4]INVESTIGADOR_Categoria!$H32&lt;&gt;"",[4]INVESTIGADOR_Categoria!$H32&lt;&gt;0),[4]INVESTIGADOR_Categoria!$H32,""),IF($A34="TOTAL",SUM(INDIRECT("E4:E"&amp;ROW()-1)),""))</f>
        <v/>
      </c>
      <c r="F34" s="3" t="str">
        <f ca="1">IF(AND($A34&lt;&gt;"",$A34&lt;&gt;"TOTAL"),IF(AND([4]INVESTIGADOR_Categoria!$J32&lt;&gt;"",[4]INVESTIGADOR_Categoria!$J32&lt;&gt;0),[4]INVESTIGADOR_Categoria!$J32,""),IF($A34="TOTAL",SUM(INDIRECT("F4:F"&amp;ROW()-1)),""))</f>
        <v/>
      </c>
      <c r="G34" s="3" t="str">
        <f t="shared" ca="1" si="1"/>
        <v/>
      </c>
      <c r="H34" s="3" t="str">
        <f ca="1">IF(AND($A34&lt;&gt;"",$A34&lt;&gt;"TOTAL"),IF(AND([4]INVESTIGADOR_Categoria!$M32&lt;&gt;"",[4]INVESTIGADOR_Categoria!$M32&lt;&gt;0),[4]INVESTIGADOR_Categoria!$M32,""),IF($A34="TOTAL",SUM(INDIRECT("H4:H"&amp;ROW()-1)),""))</f>
        <v/>
      </c>
      <c r="I34" s="3" t="str">
        <f ca="1">IF(AND($A34&lt;&gt;"",$A34&lt;&gt;"TOTAL"),IF(AND([4]INVESTIGADOR_Categoria!$O32&lt;&gt;"",[4]INVESTIGADOR_Categoria!$O32&lt;&gt;0),[4]INVESTIGADOR_Categoria!$O32,""),IF($A34="TOTAL",SUM(INDIRECT("I4:I"&amp;ROW()-1)),""))</f>
        <v/>
      </c>
      <c r="J34" s="3" t="str">
        <f t="shared" ca="1" si="2"/>
        <v/>
      </c>
      <c r="K34" s="3" t="str">
        <f ca="1">IF(AND($A34&lt;&gt;"",$A34&lt;&gt;"TOTAL"),IF(AND([4]INVESTIGADOR_Categoria!$R32&lt;&gt;"",[4]INVESTIGADOR_Categoria!$R32&lt;&gt;0),[4]INVESTIGADOR_Categoria!$R32,""),IF($A34="TOTAL",SUM(INDIRECT("K4:K"&amp;ROW()-1)),""))</f>
        <v/>
      </c>
      <c r="L34" s="3" t="str">
        <f ca="1">IF(AND($A34&lt;&gt;"",$A34&lt;&gt;"TOTAL"),IF(AND([4]INVESTIGADOR_Categoria!$T32&lt;&gt;"",[4]INVESTIGADOR_Categoria!$T32&lt;&gt;0),[4]INVESTIGADOR_Categoria!$T32,""),IF($A34="TOTAL",SUM(INDIRECT("L4:L"&amp;ROW()-1)),""))</f>
        <v/>
      </c>
      <c r="M34" s="3" t="str">
        <f t="shared" ca="1" si="3"/>
        <v/>
      </c>
      <c r="N34" s="3" t="str">
        <f ca="1">IF(AND($A34&lt;&gt;"",$A34&lt;&gt;"TOTAL"),IF(AND([4]INVESTIGADOR_Categoria!$W32&lt;&gt;"",[4]INVESTIGADOR_Categoria!$W32&lt;&gt;0),[4]INVESTIGADOR_Categoria!$W32,""),IF($A34="TOTAL",SUM(INDIRECT("N4:N"&amp;ROW()-1)),""))</f>
        <v/>
      </c>
      <c r="O34" s="3" t="str">
        <f ca="1">IF(AND($A34&lt;&gt;"",$A34&lt;&gt;"TOTAL"),IF(AND([4]INVESTIGADOR_Categoria!$Y32&lt;&gt;"",[4]INVESTIGADOR_Categoria!$Y32&lt;&gt;0),[4]INVESTIGADOR_Categoria!$Y32,""),IF($A34="TOTAL",SUM(INDIRECT("O4:O"&amp;ROW()-1)),""))</f>
        <v/>
      </c>
      <c r="P34" s="3" t="str">
        <f t="shared" ca="1" si="4"/>
        <v/>
      </c>
      <c r="Q34" s="3" t="str">
        <f ca="1">IF(AND($A34&lt;&gt;"",$A34&lt;&gt;"TOTAL"),IF(AND([4]INVESTIGADOR_Categoria!$AB32&lt;&gt;"",[4]INVESTIGADOR_Categoria!$AB32&lt;&gt;0),[4]INVESTIGADOR_Categoria!$AB32,""),IF($A34="TOTAL",SUM(INDIRECT("Q4:Q"&amp;ROW()-1)),""))</f>
        <v/>
      </c>
      <c r="R34" s="3" t="str">
        <f ca="1">IF(AND($A34&lt;&gt;"",$A34&lt;&gt;"TOTAL"),IF(AND([4]INVESTIGADOR_Categoria!$AD32&lt;&gt;"",[4]INVESTIGADOR_Categoria!$AD32&lt;&gt;0),[4]INVESTIGADOR_Categoria!$AD32,""),IF($A34="TOTAL",SUM(INDIRECT("R4:R"&amp;ROW()-1)),""))</f>
        <v/>
      </c>
      <c r="S34" s="3" t="str">
        <f t="shared" ca="1" si="5"/>
        <v/>
      </c>
      <c r="T34" s="3" t="str">
        <f ca="1">IF(AND($A34&lt;&gt;"",$A34&lt;&gt;"TOTAL"),IF(AND([4]INVESTIGADOR_Categoria!$AG32&lt;&gt;"",[4]INVESTIGADOR_Categoria!$AG32&lt;&gt;0),[4]INVESTIGADOR_Categoria!$AG32,""),IF($A34="TOTAL",SUM(INDIRECT("T4:T"&amp;ROW()-1)),""))</f>
        <v/>
      </c>
      <c r="U34" s="3" t="str">
        <f ca="1">IF(AND($A34&lt;&gt;"",$A34&lt;&gt;"TOTAL"),IF(AND([4]INVESTIGADOR_Categoria!$AI32&lt;&gt;"",[4]INVESTIGADOR_Categoria!$AI32&lt;&gt;0),[4]INVESTIGADOR_Categoria!$AI32,""),IF($A34="TOTAL",SUM(INDIRECT("U4:U"&amp;ROW()-1)),""))</f>
        <v/>
      </c>
      <c r="V34" s="3" t="str">
        <f t="shared" ca="1" si="6"/>
        <v/>
      </c>
      <c r="W34" s="3" t="str">
        <f ca="1">IF(AND($A34&lt;&gt;"",$A34&lt;&gt;"TOTAL"),IF(AND([4]INVESTIGADOR_Categoria!$AL32&lt;&gt;"",[4]INVESTIGADOR_Categoria!$AL32&lt;&gt;0),[4]INVESTIGADOR_Categoria!$AL32,""),IF($A34="TOTAL",SUM(INDIRECT("W4:W"&amp;ROW()-1)),""))</f>
        <v/>
      </c>
      <c r="X34" s="3" t="str">
        <f ca="1">IF(AND($A34&lt;&gt;"",$A34&lt;&gt;"TOTAL"),IF(AND([4]INVESTIGADOR_Categoria!$AN32&lt;&gt;"",[4]INVESTIGADOR_Categoria!$AN32&lt;&gt;0),[4]INVESTIGADOR_Categoria!$AN32,""),IF($A34="TOTAL",SUM(INDIRECT("X4:X"&amp;ROW()-1)),""))</f>
        <v/>
      </c>
      <c r="Y34" s="3" t="str">
        <f t="shared" ca="1" si="7"/>
        <v/>
      </c>
      <c r="Z34" s="3" t="str">
        <f ca="1">IF(AND($A34&lt;&gt;"",$A34&lt;&gt;"TOTAL"),IF(AND([4]INVESTIGADOR_Categoria!$AQ32&lt;&gt;"",[4]INVESTIGADOR_Categoria!$AQ32&lt;&gt;0),[4]INVESTIGADOR_Categoria!$AQ32,""),IF($A34="TOTAL",SUM(INDIRECT("Z4:Z"&amp;ROW()-1)),""))</f>
        <v/>
      </c>
      <c r="AA34" s="3" t="str">
        <f ca="1">IF(AND($A34&lt;&gt;"",$A34&lt;&gt;"TOTAL"),IF(AND([4]INVESTIGADOR_Categoria!$AS32&lt;&gt;"",[4]INVESTIGADOR_Categoria!$AS32&lt;&gt;0),[4]INVESTIGADOR_Categoria!$AS32,""),IF($A34="TOTAL",SUM(INDIRECT("AA4:AA"&amp;ROW()-1)),""))</f>
        <v/>
      </c>
      <c r="AB34" s="3" t="str">
        <f t="shared" ca="1" si="8"/>
        <v/>
      </c>
      <c r="AC34" s="3" t="str">
        <f ca="1">IF(AND($A34&lt;&gt;"",$A34&lt;&gt;"TOTAL"),IF(AND([4]INVESTIGADOR_Categoria!$AV32&lt;&gt;"",[4]INVESTIGADOR_Categoria!$AV32&lt;&gt;0),[4]INVESTIGADOR_Categoria!$AV32,""),IF($A34="TOTAL",SUM(INDIRECT("AC4:AC"&amp;ROW()-1)),""))</f>
        <v/>
      </c>
      <c r="AD34" s="3" t="str">
        <f ca="1">IF(AND($A34&lt;&gt;"",$A34&lt;&gt;"TOTAL"),IF(AND([4]INVESTIGADOR_Categoria!$AX32&lt;&gt;"",[4]INVESTIGADOR_Categoria!$AX32&lt;&gt;0),[4]INVESTIGADOR_Categoria!$AX32,""),IF($A34="TOTAL",SUM(INDIRECT("AD4:AD"&amp;ROW()-1)),""))</f>
        <v/>
      </c>
      <c r="AE34" s="3" t="str">
        <f t="shared" ca="1" si="9"/>
        <v/>
      </c>
      <c r="AF34" s="3" t="str">
        <f ca="1">IF(AND($A34&lt;&gt;"",$A34&lt;&gt;"TOTAL"),IF(AND([4]INVESTIGADOR_Categoria!$BA32&lt;&gt;"",[4]INVESTIGADOR_Categoria!$BA32&lt;&gt;0),[4]INVESTIGADOR_Categoria!$BA32,""),IF($A34="TOTAL",SUM(INDIRECT("AF4:AF"&amp;ROW()-1)),""))</f>
        <v/>
      </c>
      <c r="AG34" s="3" t="str">
        <f ca="1">IF(AND($A34&lt;&gt;"",$A34&lt;&gt;"TOTAL"),IF(AND([4]INVESTIGADOR_Categoria!$BC32&lt;&gt;"",[4]INVESTIGADOR_Categoria!$BC32&lt;&gt;0),[4]INVESTIGADOR_Categoria!$BC32,""),IF($A34="TOTAL",SUM(INDIRECT("AG4:AG"&amp;ROW()-1)),""))</f>
        <v/>
      </c>
      <c r="AH34" s="3" t="str">
        <f t="shared" ca="1" si="10"/>
        <v/>
      </c>
      <c r="AI34" s="3" t="str">
        <f ca="1">IF(AND($A34&lt;&gt;"",$A34&lt;&gt;"TOTAL"),IF(AND([4]INVESTIGADOR_Categoria!$BF32&lt;&gt;"",[4]INVESTIGADOR_Categoria!$BF32&lt;&gt;0),[4]INVESTIGADOR_Categoria!$BF32,""),IF($A34="TOTAL",SUM(INDIRECT("AI4:AI"&amp;ROW()-1)),""))</f>
        <v/>
      </c>
      <c r="AJ34" s="3" t="str">
        <f ca="1">IF(AND($A34&lt;&gt;"",$A34&lt;&gt;"TOTAL"),IF(AND([4]INVESTIGADOR_Categoria!$BH32&lt;&gt;"",[4]INVESTIGADOR_Categoria!$BH32&lt;&gt;0),[4]INVESTIGADOR_Categoria!$BH32,""),IF($A34="TOTAL",SUM(INDIRECT("AJ4:AJ"&amp;ROW()-1)),""))</f>
        <v/>
      </c>
      <c r="AK34" s="3" t="str">
        <f t="shared" ca="1" si="11"/>
        <v/>
      </c>
      <c r="AL34" s="3" t="str">
        <f ca="1">IF(AND($A34&lt;&gt;"",$A34&lt;&gt;"TOTAL"),IF(AND([4]INVESTIGADOR_Categoria!$BK32&lt;&gt;"",[4]INVESTIGADOR_Categoria!$BK32&lt;&gt;0),[4]INVESTIGADOR_Categoria!$BK32,""),IF($A34="TOTAL",SUM(INDIRECT("AL4:AL"&amp;ROW()-1)),""))</f>
        <v/>
      </c>
      <c r="AM34" s="3" t="str">
        <f ca="1">IF(AND($A34&lt;&gt;"",$A34&lt;&gt;"TOTAL"),IF(AND([4]INVESTIGADOR_Categoria!$BM32&lt;&gt;"",[4]INVESTIGADOR_Categoria!$BM32&lt;&gt;0),[4]INVESTIGADOR_Categoria!$BM32,""),IF($A34="TOTAL",SUM(INDIRECT("AM4:AM"&amp;ROW()-1)),""))</f>
        <v/>
      </c>
      <c r="AN34" s="3" t="str">
        <f t="shared" ca="1" si="12"/>
        <v/>
      </c>
      <c r="AO34" s="3" t="str">
        <f ca="1">IF(AND($A34&lt;&gt;"",$A34&lt;&gt;"TOTAL"),IF(AND([4]INVESTIGADOR_Categoria!$BP32&lt;&gt;"",[4]INVESTIGADOR_Categoria!$BP32&lt;&gt;0),[4]INVESTIGADOR_Categoria!$BP32,""),IF($A34="TOTAL",SUM(INDIRECT("AO4:AO"&amp;ROW()-1)),""))</f>
        <v/>
      </c>
      <c r="AP34" s="3" t="str">
        <f ca="1">IF(AND($A34&lt;&gt;"",$A34&lt;&gt;"TOTAL"),IF(AND([4]INVESTIGADOR_Categoria!$BR32&lt;&gt;"",[4]INVESTIGADOR_Categoria!$BR32&lt;&gt;0),[4]INVESTIGADOR_Categoria!$BR32,""),IF($A34="TOTAL",SUM(INDIRECT("AP4:AP"&amp;ROW()-1)),""))</f>
        <v/>
      </c>
      <c r="AQ34" s="3" t="str">
        <f t="shared" ca="1" si="13"/>
        <v/>
      </c>
      <c r="AR34" s="3" t="str">
        <f ca="1">IF(AND($A34&lt;&gt;"",$A34&lt;&gt;"TOTAL"),IF(AND([4]INVESTIGADOR_Categoria!$BU32&lt;&gt;"",[4]INVESTIGADOR_Categoria!$BU32&lt;&gt;0),[4]INVESTIGADOR_Categoria!$BU32,""),IF($A34="TOTAL",SUM(INDIRECT("AR4:AR"&amp;ROW()-1)),""))</f>
        <v/>
      </c>
      <c r="AS34" s="3" t="str">
        <f ca="1">IF(AND($A34&lt;&gt;"",$A34&lt;&gt;"TOTAL"),IF(AND([4]INVESTIGADOR_Categoria!$BW32&lt;&gt;"",[4]INVESTIGADOR_Categoria!$BW32&lt;&gt;0),[4]INVESTIGADOR_Categoria!$BW32,""),IF($A34="TOTAL",SUM(INDIRECT("AS4:AS"&amp;ROW()-1)),""))</f>
        <v/>
      </c>
      <c r="AT34" s="3" t="str">
        <f t="shared" ca="1" si="14"/>
        <v/>
      </c>
      <c r="AU34" s="3" t="str">
        <f ca="1">IF(AND($A34&lt;&gt;"",$A34&lt;&gt;"TOTAL"),IF(AND([4]INVESTIGADOR_Categoria!$BZ32&lt;&gt;"",[4]INVESTIGADOR_Categoria!$BZ32&lt;&gt;0),[4]INVESTIGADOR_Categoria!$BZ32,""),IF($A34="TOTAL",SUM(INDIRECT("AU4:AU"&amp;ROW()-1)),""))</f>
        <v/>
      </c>
      <c r="AV34" s="3" t="str">
        <f ca="1">IF(AND($A34&lt;&gt;"",$A34&lt;&gt;"TOTAL"),IF(AND([4]INVESTIGADOR_Categoria!$CB32&lt;&gt;"",[4]INVESTIGADOR_Categoria!$CB32&lt;&gt;0),[4]INVESTIGADOR_Categoria!$CB32,""),IF($A34="TOTAL",SUM(INDIRECT("AV4:AV"&amp;ROW()-1)),""))</f>
        <v/>
      </c>
      <c r="AW34" s="3" t="str">
        <f t="shared" ca="1" si="15"/>
        <v/>
      </c>
      <c r="AX34" s="3" t="str">
        <f ca="1">IF(AND($A34&lt;&gt;"",$A34&lt;&gt;"TOTAL"),IF(AND([4]INVESTIGADOR_Categoria!$CE32&lt;&gt;"",[4]INVESTIGADOR_Categoria!$CE32&lt;&gt;0),[4]INVESTIGADOR_Categoria!$CE32,""),IF($A34="TOTAL",SUM(INDIRECT("AX4:AX"&amp;ROW()-1)),""))</f>
        <v/>
      </c>
      <c r="AY34" s="3" t="str">
        <f ca="1">IF(AND($A34&lt;&gt;"",$A34&lt;&gt;"TOTAL"),IF(AND([4]INVESTIGADOR_Categoria!$CG32&lt;&gt;"",[4]INVESTIGADOR_Categoria!$CG32&lt;&gt;0),[4]INVESTIGADOR_Categoria!$CG32,""),IF($A34="TOTAL",SUM(INDIRECT("AY4:AY"&amp;ROW()-1)),""))</f>
        <v/>
      </c>
      <c r="AZ34" s="3" t="str">
        <f t="shared" ca="1" si="16"/>
        <v/>
      </c>
      <c r="BA34" s="3" t="str">
        <f ca="1">IF(AND($A34&lt;&gt;"",$A34&lt;&gt;"TOTAL"),IF(AND([4]INVESTIGADOR_Categoria!$CJ32&lt;&gt;"",[4]INVESTIGADOR_Categoria!$CJ32&lt;&gt;0),[4]INVESTIGADOR_Categoria!$CJ32,""),IF($A34="TOTAL",SUM(INDIRECT("BA4:BA"&amp;ROW()-1)),""))</f>
        <v/>
      </c>
      <c r="BB34" s="3" t="str">
        <f ca="1">IF(AND($A34&lt;&gt;"",$A34&lt;&gt;"TOTAL"),IF(AND([4]INVESTIGADOR_Categoria!$CL32&lt;&gt;"",[4]INVESTIGADOR_Categoria!$CL32&lt;&gt;0),[4]INVESTIGADOR_Categoria!$CL32,""),IF($A34="TOTAL",SUM(INDIRECT("BB4:BB"&amp;ROW()-1)),""))</f>
        <v/>
      </c>
      <c r="BC34" s="3" t="str">
        <f t="shared" ca="1" si="17"/>
        <v/>
      </c>
      <c r="BD34" s="3" t="str">
        <f ca="1">IF(AND($A34&lt;&gt;"",$A34&lt;&gt;"TOTAL"),IF(AND([4]INVESTIGADOR_Categoria!$CO32&lt;&gt;"",[4]INVESTIGADOR_Categoria!$CO32&lt;&gt;0),[4]INVESTIGADOR_Categoria!$CO32,""),IF($A34="TOTAL",SUM(INDIRECT("BD4:BD"&amp;ROW()-1)),""))</f>
        <v/>
      </c>
      <c r="BE34" s="3" t="str">
        <f ca="1">IF(AND($A34&lt;&gt;"",$A34&lt;&gt;"TOTAL"),IF(AND([4]INVESTIGADOR_Categoria!$CQ32&lt;&gt;"",[4]INVESTIGADOR_Categoria!$CQ32&lt;&gt;0),[4]INVESTIGADOR_Categoria!$CQ32,""),IF($A34="TOTAL",SUM(INDIRECT("BE4:BE"&amp;ROW()-1)),""))</f>
        <v/>
      </c>
      <c r="BF34" s="3" t="str">
        <f t="shared" ca="1" si="18"/>
        <v/>
      </c>
    </row>
    <row r="35" spans="1:58" x14ac:dyDescent="0.2">
      <c r="A35" s="25" t="str">
        <f>IF([4]INVESTIGADOR_Categoria!$B33&lt;&gt;"",[4]INVESTIGADOR_Categoria!$B33,IF(AND([4]INVESTIGADOR_Categoria!$B33="",[4]INVESTIGADOR_Categoria!$B34="",[4]INVESTIGADOR_Categoria!$B32=""),"","TOTAL"))</f>
        <v/>
      </c>
      <c r="B35" s="3" t="str">
        <f ca="1">IF(AND($A35&lt;&gt;"",$A35&lt;&gt;"TOTAL"),IF(AND([4]INVESTIGADOR_Categoria!$C33&lt;&gt;"",[4]INVESTIGADOR_Categoria!$C33&lt;&gt;0),[4]INVESTIGADOR_Categoria!$C33,""),IF($A35="TOTAL",SUM(INDIRECT("B4:B"&amp;ROW()-1)),""))</f>
        <v/>
      </c>
      <c r="C35" s="3" t="str">
        <f ca="1">IF(AND($A35&lt;&gt;"",$A35&lt;&gt;"TOTAL"),IF(AND([4]INVESTIGADOR_Categoria!$E33&lt;&gt;"",[4]INVESTIGADOR_Categoria!$E33&lt;&gt;0),[4]INVESTIGADOR_Categoria!$E33,""),IF($A35="TOTAL",SUM(INDIRECT("C4:C"&amp;ROW()-1)),""))</f>
        <v/>
      </c>
      <c r="D35" s="3" t="str">
        <f t="shared" ca="1" si="0"/>
        <v/>
      </c>
      <c r="E35" s="3" t="str">
        <f ca="1">IF(AND($A35&lt;&gt;"",$A35&lt;&gt;"TOTAL"),IF(AND([4]INVESTIGADOR_Categoria!$H33&lt;&gt;"",[4]INVESTIGADOR_Categoria!$H33&lt;&gt;0),[4]INVESTIGADOR_Categoria!$H33,""),IF($A35="TOTAL",SUM(INDIRECT("E4:E"&amp;ROW()-1)),""))</f>
        <v/>
      </c>
      <c r="F35" s="3" t="str">
        <f ca="1">IF(AND($A35&lt;&gt;"",$A35&lt;&gt;"TOTAL"),IF(AND([4]INVESTIGADOR_Categoria!$J33&lt;&gt;"",[4]INVESTIGADOR_Categoria!$J33&lt;&gt;0),[4]INVESTIGADOR_Categoria!$J33,""),IF($A35="TOTAL",SUM(INDIRECT("F4:F"&amp;ROW()-1)),""))</f>
        <v/>
      </c>
      <c r="G35" s="3" t="str">
        <f t="shared" ca="1" si="1"/>
        <v/>
      </c>
      <c r="H35" s="3" t="str">
        <f ca="1">IF(AND($A35&lt;&gt;"",$A35&lt;&gt;"TOTAL"),IF(AND([4]INVESTIGADOR_Categoria!$M33&lt;&gt;"",[4]INVESTIGADOR_Categoria!$M33&lt;&gt;0),[4]INVESTIGADOR_Categoria!$M33,""),IF($A35="TOTAL",SUM(INDIRECT("H4:H"&amp;ROW()-1)),""))</f>
        <v/>
      </c>
      <c r="I35" s="3" t="str">
        <f ca="1">IF(AND($A35&lt;&gt;"",$A35&lt;&gt;"TOTAL"),IF(AND([4]INVESTIGADOR_Categoria!$O33&lt;&gt;"",[4]INVESTIGADOR_Categoria!$O33&lt;&gt;0),[4]INVESTIGADOR_Categoria!$O33,""),IF($A35="TOTAL",SUM(INDIRECT("I4:I"&amp;ROW()-1)),""))</f>
        <v/>
      </c>
      <c r="J35" s="3" t="str">
        <f t="shared" ca="1" si="2"/>
        <v/>
      </c>
      <c r="K35" s="3" t="str">
        <f ca="1">IF(AND($A35&lt;&gt;"",$A35&lt;&gt;"TOTAL"),IF(AND([4]INVESTIGADOR_Categoria!$R33&lt;&gt;"",[4]INVESTIGADOR_Categoria!$R33&lt;&gt;0),[4]INVESTIGADOR_Categoria!$R33,""),IF($A35="TOTAL",SUM(INDIRECT("K4:K"&amp;ROW()-1)),""))</f>
        <v/>
      </c>
      <c r="L35" s="3" t="str">
        <f ca="1">IF(AND($A35&lt;&gt;"",$A35&lt;&gt;"TOTAL"),IF(AND([4]INVESTIGADOR_Categoria!$T33&lt;&gt;"",[4]INVESTIGADOR_Categoria!$T33&lt;&gt;0),[4]INVESTIGADOR_Categoria!$T33,""),IF($A35="TOTAL",SUM(INDIRECT("L4:L"&amp;ROW()-1)),""))</f>
        <v/>
      </c>
      <c r="M35" s="3" t="str">
        <f t="shared" ca="1" si="3"/>
        <v/>
      </c>
      <c r="N35" s="3" t="str">
        <f ca="1">IF(AND($A35&lt;&gt;"",$A35&lt;&gt;"TOTAL"),IF(AND([4]INVESTIGADOR_Categoria!$W33&lt;&gt;"",[4]INVESTIGADOR_Categoria!$W33&lt;&gt;0),[4]INVESTIGADOR_Categoria!$W33,""),IF($A35="TOTAL",SUM(INDIRECT("N4:N"&amp;ROW()-1)),""))</f>
        <v/>
      </c>
      <c r="O35" s="3" t="str">
        <f ca="1">IF(AND($A35&lt;&gt;"",$A35&lt;&gt;"TOTAL"),IF(AND([4]INVESTIGADOR_Categoria!$Y33&lt;&gt;"",[4]INVESTIGADOR_Categoria!$Y33&lt;&gt;0),[4]INVESTIGADOR_Categoria!$Y33,""),IF($A35="TOTAL",SUM(INDIRECT("O4:O"&amp;ROW()-1)),""))</f>
        <v/>
      </c>
      <c r="P35" s="3" t="str">
        <f t="shared" ca="1" si="4"/>
        <v/>
      </c>
      <c r="Q35" s="3" t="str">
        <f ca="1">IF(AND($A35&lt;&gt;"",$A35&lt;&gt;"TOTAL"),IF(AND([4]INVESTIGADOR_Categoria!$AB33&lt;&gt;"",[4]INVESTIGADOR_Categoria!$AB33&lt;&gt;0),[4]INVESTIGADOR_Categoria!$AB33,""),IF($A35="TOTAL",SUM(INDIRECT("Q4:Q"&amp;ROW()-1)),""))</f>
        <v/>
      </c>
      <c r="R35" s="3" t="str">
        <f ca="1">IF(AND($A35&lt;&gt;"",$A35&lt;&gt;"TOTAL"),IF(AND([4]INVESTIGADOR_Categoria!$AD33&lt;&gt;"",[4]INVESTIGADOR_Categoria!$AD33&lt;&gt;0),[4]INVESTIGADOR_Categoria!$AD33,""),IF($A35="TOTAL",SUM(INDIRECT("R4:R"&amp;ROW()-1)),""))</f>
        <v/>
      </c>
      <c r="S35" s="3" t="str">
        <f t="shared" ca="1" si="5"/>
        <v/>
      </c>
      <c r="T35" s="3" t="str">
        <f ca="1">IF(AND($A35&lt;&gt;"",$A35&lt;&gt;"TOTAL"),IF(AND([4]INVESTIGADOR_Categoria!$AG33&lt;&gt;"",[4]INVESTIGADOR_Categoria!$AG33&lt;&gt;0),[4]INVESTIGADOR_Categoria!$AG33,""),IF($A35="TOTAL",SUM(INDIRECT("T4:T"&amp;ROW()-1)),""))</f>
        <v/>
      </c>
      <c r="U35" s="3" t="str">
        <f ca="1">IF(AND($A35&lt;&gt;"",$A35&lt;&gt;"TOTAL"),IF(AND([4]INVESTIGADOR_Categoria!$AI33&lt;&gt;"",[4]INVESTIGADOR_Categoria!$AI33&lt;&gt;0),[4]INVESTIGADOR_Categoria!$AI33,""),IF($A35="TOTAL",SUM(INDIRECT("U4:U"&amp;ROW()-1)),""))</f>
        <v/>
      </c>
      <c r="V35" s="3" t="str">
        <f t="shared" ca="1" si="6"/>
        <v/>
      </c>
      <c r="W35" s="3" t="str">
        <f ca="1">IF(AND($A35&lt;&gt;"",$A35&lt;&gt;"TOTAL"),IF(AND([4]INVESTIGADOR_Categoria!$AL33&lt;&gt;"",[4]INVESTIGADOR_Categoria!$AL33&lt;&gt;0),[4]INVESTIGADOR_Categoria!$AL33,""),IF($A35="TOTAL",SUM(INDIRECT("W4:W"&amp;ROW()-1)),""))</f>
        <v/>
      </c>
      <c r="X35" s="3" t="str">
        <f ca="1">IF(AND($A35&lt;&gt;"",$A35&lt;&gt;"TOTAL"),IF(AND([4]INVESTIGADOR_Categoria!$AN33&lt;&gt;"",[4]INVESTIGADOR_Categoria!$AN33&lt;&gt;0),[4]INVESTIGADOR_Categoria!$AN33,""),IF($A35="TOTAL",SUM(INDIRECT("X4:X"&amp;ROW()-1)),""))</f>
        <v/>
      </c>
      <c r="Y35" s="3" t="str">
        <f t="shared" ca="1" si="7"/>
        <v/>
      </c>
      <c r="Z35" s="3" t="str">
        <f ca="1">IF(AND($A35&lt;&gt;"",$A35&lt;&gt;"TOTAL"),IF(AND([4]INVESTIGADOR_Categoria!$AQ33&lt;&gt;"",[4]INVESTIGADOR_Categoria!$AQ33&lt;&gt;0),[4]INVESTIGADOR_Categoria!$AQ33,""),IF($A35="TOTAL",SUM(INDIRECT("Z4:Z"&amp;ROW()-1)),""))</f>
        <v/>
      </c>
      <c r="AA35" s="3" t="str">
        <f ca="1">IF(AND($A35&lt;&gt;"",$A35&lt;&gt;"TOTAL"),IF(AND([4]INVESTIGADOR_Categoria!$AS33&lt;&gt;"",[4]INVESTIGADOR_Categoria!$AS33&lt;&gt;0),[4]INVESTIGADOR_Categoria!$AS33,""),IF($A35="TOTAL",SUM(INDIRECT("AA4:AA"&amp;ROW()-1)),""))</f>
        <v/>
      </c>
      <c r="AB35" s="3" t="str">
        <f t="shared" ca="1" si="8"/>
        <v/>
      </c>
      <c r="AC35" s="3" t="str">
        <f ca="1">IF(AND($A35&lt;&gt;"",$A35&lt;&gt;"TOTAL"),IF(AND([4]INVESTIGADOR_Categoria!$AV33&lt;&gt;"",[4]INVESTIGADOR_Categoria!$AV33&lt;&gt;0),[4]INVESTIGADOR_Categoria!$AV33,""),IF($A35="TOTAL",SUM(INDIRECT("AC4:AC"&amp;ROW()-1)),""))</f>
        <v/>
      </c>
      <c r="AD35" s="3" t="str">
        <f ca="1">IF(AND($A35&lt;&gt;"",$A35&lt;&gt;"TOTAL"),IF(AND([4]INVESTIGADOR_Categoria!$AX33&lt;&gt;"",[4]INVESTIGADOR_Categoria!$AX33&lt;&gt;0),[4]INVESTIGADOR_Categoria!$AX33,""),IF($A35="TOTAL",SUM(INDIRECT("AD4:AD"&amp;ROW()-1)),""))</f>
        <v/>
      </c>
      <c r="AE35" s="3" t="str">
        <f t="shared" ca="1" si="9"/>
        <v/>
      </c>
      <c r="AF35" s="3" t="str">
        <f ca="1">IF(AND($A35&lt;&gt;"",$A35&lt;&gt;"TOTAL"),IF(AND([4]INVESTIGADOR_Categoria!$BA33&lt;&gt;"",[4]INVESTIGADOR_Categoria!$BA33&lt;&gt;0),[4]INVESTIGADOR_Categoria!$BA33,""),IF($A35="TOTAL",SUM(INDIRECT("AF4:AF"&amp;ROW()-1)),""))</f>
        <v/>
      </c>
      <c r="AG35" s="3" t="str">
        <f ca="1">IF(AND($A35&lt;&gt;"",$A35&lt;&gt;"TOTAL"),IF(AND([4]INVESTIGADOR_Categoria!$BC33&lt;&gt;"",[4]INVESTIGADOR_Categoria!$BC33&lt;&gt;0),[4]INVESTIGADOR_Categoria!$BC33,""),IF($A35="TOTAL",SUM(INDIRECT("AG4:AG"&amp;ROW()-1)),""))</f>
        <v/>
      </c>
      <c r="AH35" s="3" t="str">
        <f t="shared" ca="1" si="10"/>
        <v/>
      </c>
      <c r="AI35" s="3" t="str">
        <f ca="1">IF(AND($A35&lt;&gt;"",$A35&lt;&gt;"TOTAL"),IF(AND([4]INVESTIGADOR_Categoria!$BF33&lt;&gt;"",[4]INVESTIGADOR_Categoria!$BF33&lt;&gt;0),[4]INVESTIGADOR_Categoria!$BF33,""),IF($A35="TOTAL",SUM(INDIRECT("AI4:AI"&amp;ROW()-1)),""))</f>
        <v/>
      </c>
      <c r="AJ35" s="3" t="str">
        <f ca="1">IF(AND($A35&lt;&gt;"",$A35&lt;&gt;"TOTAL"),IF(AND([4]INVESTIGADOR_Categoria!$BH33&lt;&gt;"",[4]INVESTIGADOR_Categoria!$BH33&lt;&gt;0),[4]INVESTIGADOR_Categoria!$BH33,""),IF($A35="TOTAL",SUM(INDIRECT("AJ4:AJ"&amp;ROW()-1)),""))</f>
        <v/>
      </c>
      <c r="AK35" s="3" t="str">
        <f t="shared" ca="1" si="11"/>
        <v/>
      </c>
      <c r="AL35" s="3" t="str">
        <f ca="1">IF(AND($A35&lt;&gt;"",$A35&lt;&gt;"TOTAL"),IF(AND([4]INVESTIGADOR_Categoria!$BK33&lt;&gt;"",[4]INVESTIGADOR_Categoria!$BK33&lt;&gt;0),[4]INVESTIGADOR_Categoria!$BK33,""),IF($A35="TOTAL",SUM(INDIRECT("AL4:AL"&amp;ROW()-1)),""))</f>
        <v/>
      </c>
      <c r="AM35" s="3" t="str">
        <f ca="1">IF(AND($A35&lt;&gt;"",$A35&lt;&gt;"TOTAL"),IF(AND([4]INVESTIGADOR_Categoria!$BM33&lt;&gt;"",[4]INVESTIGADOR_Categoria!$BM33&lt;&gt;0),[4]INVESTIGADOR_Categoria!$BM33,""),IF($A35="TOTAL",SUM(INDIRECT("AM4:AM"&amp;ROW()-1)),""))</f>
        <v/>
      </c>
      <c r="AN35" s="3" t="str">
        <f t="shared" ca="1" si="12"/>
        <v/>
      </c>
      <c r="AO35" s="3" t="str">
        <f ca="1">IF(AND($A35&lt;&gt;"",$A35&lt;&gt;"TOTAL"),IF(AND([4]INVESTIGADOR_Categoria!$BP33&lt;&gt;"",[4]INVESTIGADOR_Categoria!$BP33&lt;&gt;0),[4]INVESTIGADOR_Categoria!$BP33,""),IF($A35="TOTAL",SUM(INDIRECT("AO4:AO"&amp;ROW()-1)),""))</f>
        <v/>
      </c>
      <c r="AP35" s="3" t="str">
        <f ca="1">IF(AND($A35&lt;&gt;"",$A35&lt;&gt;"TOTAL"),IF(AND([4]INVESTIGADOR_Categoria!$BR33&lt;&gt;"",[4]INVESTIGADOR_Categoria!$BR33&lt;&gt;0),[4]INVESTIGADOR_Categoria!$BR33,""),IF($A35="TOTAL",SUM(INDIRECT("AP4:AP"&amp;ROW()-1)),""))</f>
        <v/>
      </c>
      <c r="AQ35" s="3" t="str">
        <f t="shared" ca="1" si="13"/>
        <v/>
      </c>
      <c r="AR35" s="3" t="str">
        <f ca="1">IF(AND($A35&lt;&gt;"",$A35&lt;&gt;"TOTAL"),IF(AND([4]INVESTIGADOR_Categoria!$BU33&lt;&gt;"",[4]INVESTIGADOR_Categoria!$BU33&lt;&gt;0),[4]INVESTIGADOR_Categoria!$BU33,""),IF($A35="TOTAL",SUM(INDIRECT("AR4:AR"&amp;ROW()-1)),""))</f>
        <v/>
      </c>
      <c r="AS35" s="3" t="str">
        <f ca="1">IF(AND($A35&lt;&gt;"",$A35&lt;&gt;"TOTAL"),IF(AND([4]INVESTIGADOR_Categoria!$BW33&lt;&gt;"",[4]INVESTIGADOR_Categoria!$BW33&lt;&gt;0),[4]INVESTIGADOR_Categoria!$BW33,""),IF($A35="TOTAL",SUM(INDIRECT("AS4:AS"&amp;ROW()-1)),""))</f>
        <v/>
      </c>
      <c r="AT35" s="3" t="str">
        <f t="shared" ca="1" si="14"/>
        <v/>
      </c>
      <c r="AU35" s="3" t="str">
        <f ca="1">IF(AND($A35&lt;&gt;"",$A35&lt;&gt;"TOTAL"),IF(AND([4]INVESTIGADOR_Categoria!$BZ33&lt;&gt;"",[4]INVESTIGADOR_Categoria!$BZ33&lt;&gt;0),[4]INVESTIGADOR_Categoria!$BZ33,""),IF($A35="TOTAL",SUM(INDIRECT("AU4:AU"&amp;ROW()-1)),""))</f>
        <v/>
      </c>
      <c r="AV35" s="3" t="str">
        <f ca="1">IF(AND($A35&lt;&gt;"",$A35&lt;&gt;"TOTAL"),IF(AND([4]INVESTIGADOR_Categoria!$CB33&lt;&gt;"",[4]INVESTIGADOR_Categoria!$CB33&lt;&gt;0),[4]INVESTIGADOR_Categoria!$CB33,""),IF($A35="TOTAL",SUM(INDIRECT("AV4:AV"&amp;ROW()-1)),""))</f>
        <v/>
      </c>
      <c r="AW35" s="3" t="str">
        <f t="shared" ca="1" si="15"/>
        <v/>
      </c>
      <c r="AX35" s="3" t="str">
        <f ca="1">IF(AND($A35&lt;&gt;"",$A35&lt;&gt;"TOTAL"),IF(AND([4]INVESTIGADOR_Categoria!$CE33&lt;&gt;"",[4]INVESTIGADOR_Categoria!$CE33&lt;&gt;0),[4]INVESTIGADOR_Categoria!$CE33,""),IF($A35="TOTAL",SUM(INDIRECT("AX4:AX"&amp;ROW()-1)),""))</f>
        <v/>
      </c>
      <c r="AY35" s="3" t="str">
        <f ca="1">IF(AND($A35&lt;&gt;"",$A35&lt;&gt;"TOTAL"),IF(AND([4]INVESTIGADOR_Categoria!$CG33&lt;&gt;"",[4]INVESTIGADOR_Categoria!$CG33&lt;&gt;0),[4]INVESTIGADOR_Categoria!$CG33,""),IF($A35="TOTAL",SUM(INDIRECT("AY4:AY"&amp;ROW()-1)),""))</f>
        <v/>
      </c>
      <c r="AZ35" s="3" t="str">
        <f t="shared" ca="1" si="16"/>
        <v/>
      </c>
      <c r="BA35" s="3" t="str">
        <f ca="1">IF(AND($A35&lt;&gt;"",$A35&lt;&gt;"TOTAL"),IF(AND([4]INVESTIGADOR_Categoria!$CJ33&lt;&gt;"",[4]INVESTIGADOR_Categoria!$CJ33&lt;&gt;0),[4]INVESTIGADOR_Categoria!$CJ33,""),IF($A35="TOTAL",SUM(INDIRECT("BA4:BA"&amp;ROW()-1)),""))</f>
        <v/>
      </c>
      <c r="BB35" s="3" t="str">
        <f ca="1">IF(AND($A35&lt;&gt;"",$A35&lt;&gt;"TOTAL"),IF(AND([4]INVESTIGADOR_Categoria!$CL33&lt;&gt;"",[4]INVESTIGADOR_Categoria!$CL33&lt;&gt;0),[4]INVESTIGADOR_Categoria!$CL33,""),IF($A35="TOTAL",SUM(INDIRECT("BB4:BB"&amp;ROW()-1)),""))</f>
        <v/>
      </c>
      <c r="BC35" s="3" t="str">
        <f t="shared" ca="1" si="17"/>
        <v/>
      </c>
      <c r="BD35" s="3" t="str">
        <f ca="1">IF(AND($A35&lt;&gt;"",$A35&lt;&gt;"TOTAL"),IF(AND([4]INVESTIGADOR_Categoria!$CO33&lt;&gt;"",[4]INVESTIGADOR_Categoria!$CO33&lt;&gt;0),[4]INVESTIGADOR_Categoria!$CO33,""),IF($A35="TOTAL",SUM(INDIRECT("BD4:BD"&amp;ROW()-1)),""))</f>
        <v/>
      </c>
      <c r="BE35" s="3" t="str">
        <f ca="1">IF(AND($A35&lt;&gt;"",$A35&lt;&gt;"TOTAL"),IF(AND([4]INVESTIGADOR_Categoria!$CQ33&lt;&gt;"",[4]INVESTIGADOR_Categoria!$CQ33&lt;&gt;0),[4]INVESTIGADOR_Categoria!$CQ33,""),IF($A35="TOTAL",SUM(INDIRECT("BE4:BE"&amp;ROW()-1)),""))</f>
        <v/>
      </c>
      <c r="BF35" s="3" t="str">
        <f t="shared" ca="1" si="18"/>
        <v/>
      </c>
    </row>
    <row r="36" spans="1:58" x14ac:dyDescent="0.2">
      <c r="A36" s="25" t="str">
        <f>IF([4]INVESTIGADOR_Categoria!$B34&lt;&gt;"",[4]INVESTIGADOR_Categoria!$B34,IF(AND([4]INVESTIGADOR_Categoria!$B34="",[4]INVESTIGADOR_Categoria!$B35="",[4]INVESTIGADOR_Categoria!$B33=""),"","TOTAL"))</f>
        <v/>
      </c>
      <c r="B36" s="3" t="str">
        <f ca="1">IF(AND($A36&lt;&gt;"",$A36&lt;&gt;"TOTAL"),IF(AND([4]INVESTIGADOR_Categoria!$C34&lt;&gt;"",[4]INVESTIGADOR_Categoria!$C34&lt;&gt;0),[4]INVESTIGADOR_Categoria!$C34,""),IF($A36="TOTAL",SUM(INDIRECT("B4:B"&amp;ROW()-1)),""))</f>
        <v/>
      </c>
      <c r="C36" s="3" t="str">
        <f ca="1">IF(AND($A36&lt;&gt;"",$A36&lt;&gt;"TOTAL"),IF(AND([4]INVESTIGADOR_Categoria!$E34&lt;&gt;"",[4]INVESTIGADOR_Categoria!$E34&lt;&gt;0),[4]INVESTIGADOR_Categoria!$E34,""),IF($A36="TOTAL",SUM(INDIRECT("C4:C"&amp;ROW()-1)),""))</f>
        <v/>
      </c>
      <c r="D36" s="3" t="str">
        <f t="shared" ca="1" si="0"/>
        <v/>
      </c>
      <c r="E36" s="3" t="str">
        <f ca="1">IF(AND($A36&lt;&gt;"",$A36&lt;&gt;"TOTAL"),IF(AND([4]INVESTIGADOR_Categoria!$H34&lt;&gt;"",[4]INVESTIGADOR_Categoria!$H34&lt;&gt;0),[4]INVESTIGADOR_Categoria!$H34,""),IF($A36="TOTAL",SUM(INDIRECT("E4:E"&amp;ROW()-1)),""))</f>
        <v/>
      </c>
      <c r="F36" s="3" t="str">
        <f ca="1">IF(AND($A36&lt;&gt;"",$A36&lt;&gt;"TOTAL"),IF(AND([4]INVESTIGADOR_Categoria!$J34&lt;&gt;"",[4]INVESTIGADOR_Categoria!$J34&lt;&gt;0),[4]INVESTIGADOR_Categoria!$J34,""),IF($A36="TOTAL",SUM(INDIRECT("F4:F"&amp;ROW()-1)),""))</f>
        <v/>
      </c>
      <c r="G36" s="3" t="str">
        <f t="shared" ca="1" si="1"/>
        <v/>
      </c>
      <c r="H36" s="3" t="str">
        <f ca="1">IF(AND($A36&lt;&gt;"",$A36&lt;&gt;"TOTAL"),IF(AND([4]INVESTIGADOR_Categoria!$M34&lt;&gt;"",[4]INVESTIGADOR_Categoria!$M34&lt;&gt;0),[4]INVESTIGADOR_Categoria!$M34,""),IF($A36="TOTAL",SUM(INDIRECT("H4:H"&amp;ROW()-1)),""))</f>
        <v/>
      </c>
      <c r="I36" s="3" t="str">
        <f ca="1">IF(AND($A36&lt;&gt;"",$A36&lt;&gt;"TOTAL"),IF(AND([4]INVESTIGADOR_Categoria!$O34&lt;&gt;"",[4]INVESTIGADOR_Categoria!$O34&lt;&gt;0),[4]INVESTIGADOR_Categoria!$O34,""),IF($A36="TOTAL",SUM(INDIRECT("I4:I"&amp;ROW()-1)),""))</f>
        <v/>
      </c>
      <c r="J36" s="3" t="str">
        <f t="shared" ca="1" si="2"/>
        <v/>
      </c>
      <c r="K36" s="3" t="str">
        <f ca="1">IF(AND($A36&lt;&gt;"",$A36&lt;&gt;"TOTAL"),IF(AND([4]INVESTIGADOR_Categoria!$R34&lt;&gt;"",[4]INVESTIGADOR_Categoria!$R34&lt;&gt;0),[4]INVESTIGADOR_Categoria!$R34,""),IF($A36="TOTAL",SUM(INDIRECT("K4:K"&amp;ROW()-1)),""))</f>
        <v/>
      </c>
      <c r="L36" s="3" t="str">
        <f ca="1">IF(AND($A36&lt;&gt;"",$A36&lt;&gt;"TOTAL"),IF(AND([4]INVESTIGADOR_Categoria!$T34&lt;&gt;"",[4]INVESTIGADOR_Categoria!$T34&lt;&gt;0),[4]INVESTIGADOR_Categoria!$T34,""),IF($A36="TOTAL",SUM(INDIRECT("L4:L"&amp;ROW()-1)),""))</f>
        <v/>
      </c>
      <c r="M36" s="3" t="str">
        <f t="shared" ca="1" si="3"/>
        <v/>
      </c>
      <c r="N36" s="3" t="str">
        <f ca="1">IF(AND($A36&lt;&gt;"",$A36&lt;&gt;"TOTAL"),IF(AND([4]INVESTIGADOR_Categoria!$W34&lt;&gt;"",[4]INVESTIGADOR_Categoria!$W34&lt;&gt;0),[4]INVESTIGADOR_Categoria!$W34,""),IF($A36="TOTAL",SUM(INDIRECT("N4:N"&amp;ROW()-1)),""))</f>
        <v/>
      </c>
      <c r="O36" s="3" t="str">
        <f ca="1">IF(AND($A36&lt;&gt;"",$A36&lt;&gt;"TOTAL"),IF(AND([4]INVESTIGADOR_Categoria!$Y34&lt;&gt;"",[4]INVESTIGADOR_Categoria!$Y34&lt;&gt;0),[4]INVESTIGADOR_Categoria!$Y34,""),IF($A36="TOTAL",SUM(INDIRECT("O4:O"&amp;ROW()-1)),""))</f>
        <v/>
      </c>
      <c r="P36" s="3" t="str">
        <f t="shared" ca="1" si="4"/>
        <v/>
      </c>
      <c r="Q36" s="3" t="str">
        <f ca="1">IF(AND($A36&lt;&gt;"",$A36&lt;&gt;"TOTAL"),IF(AND([4]INVESTIGADOR_Categoria!$AB34&lt;&gt;"",[4]INVESTIGADOR_Categoria!$AB34&lt;&gt;0),[4]INVESTIGADOR_Categoria!$AB34,""),IF($A36="TOTAL",SUM(INDIRECT("Q4:Q"&amp;ROW()-1)),""))</f>
        <v/>
      </c>
      <c r="R36" s="3" t="str">
        <f ca="1">IF(AND($A36&lt;&gt;"",$A36&lt;&gt;"TOTAL"),IF(AND([4]INVESTIGADOR_Categoria!$AD34&lt;&gt;"",[4]INVESTIGADOR_Categoria!$AD34&lt;&gt;0),[4]INVESTIGADOR_Categoria!$AD34,""),IF($A36="TOTAL",SUM(INDIRECT("R4:R"&amp;ROW()-1)),""))</f>
        <v/>
      </c>
      <c r="S36" s="3" t="str">
        <f t="shared" ca="1" si="5"/>
        <v/>
      </c>
      <c r="T36" s="3" t="str">
        <f ca="1">IF(AND($A36&lt;&gt;"",$A36&lt;&gt;"TOTAL"),IF(AND([4]INVESTIGADOR_Categoria!$AG34&lt;&gt;"",[4]INVESTIGADOR_Categoria!$AG34&lt;&gt;0),[4]INVESTIGADOR_Categoria!$AG34,""),IF($A36="TOTAL",SUM(INDIRECT("T4:T"&amp;ROW()-1)),""))</f>
        <v/>
      </c>
      <c r="U36" s="3" t="str">
        <f ca="1">IF(AND($A36&lt;&gt;"",$A36&lt;&gt;"TOTAL"),IF(AND([4]INVESTIGADOR_Categoria!$AI34&lt;&gt;"",[4]INVESTIGADOR_Categoria!$AI34&lt;&gt;0),[4]INVESTIGADOR_Categoria!$AI34,""),IF($A36="TOTAL",SUM(INDIRECT("U4:U"&amp;ROW()-1)),""))</f>
        <v/>
      </c>
      <c r="V36" s="3" t="str">
        <f t="shared" ca="1" si="6"/>
        <v/>
      </c>
      <c r="W36" s="3" t="str">
        <f ca="1">IF(AND($A36&lt;&gt;"",$A36&lt;&gt;"TOTAL"),IF(AND([4]INVESTIGADOR_Categoria!$AL34&lt;&gt;"",[4]INVESTIGADOR_Categoria!$AL34&lt;&gt;0),[4]INVESTIGADOR_Categoria!$AL34,""),IF($A36="TOTAL",SUM(INDIRECT("W4:W"&amp;ROW()-1)),""))</f>
        <v/>
      </c>
      <c r="X36" s="3" t="str">
        <f ca="1">IF(AND($A36&lt;&gt;"",$A36&lt;&gt;"TOTAL"),IF(AND([4]INVESTIGADOR_Categoria!$AN34&lt;&gt;"",[4]INVESTIGADOR_Categoria!$AN34&lt;&gt;0),[4]INVESTIGADOR_Categoria!$AN34,""),IF($A36="TOTAL",SUM(INDIRECT("X4:X"&amp;ROW()-1)),""))</f>
        <v/>
      </c>
      <c r="Y36" s="3" t="str">
        <f t="shared" ca="1" si="7"/>
        <v/>
      </c>
      <c r="Z36" s="3" t="str">
        <f ca="1">IF(AND($A36&lt;&gt;"",$A36&lt;&gt;"TOTAL"),IF(AND([4]INVESTIGADOR_Categoria!$AQ34&lt;&gt;"",[4]INVESTIGADOR_Categoria!$AQ34&lt;&gt;0),[4]INVESTIGADOR_Categoria!$AQ34,""),IF($A36="TOTAL",SUM(INDIRECT("Z4:Z"&amp;ROW()-1)),""))</f>
        <v/>
      </c>
      <c r="AA36" s="3" t="str">
        <f ca="1">IF(AND($A36&lt;&gt;"",$A36&lt;&gt;"TOTAL"),IF(AND([4]INVESTIGADOR_Categoria!$AS34&lt;&gt;"",[4]INVESTIGADOR_Categoria!$AS34&lt;&gt;0),[4]INVESTIGADOR_Categoria!$AS34,""),IF($A36="TOTAL",SUM(INDIRECT("AA4:AA"&amp;ROW()-1)),""))</f>
        <v/>
      </c>
      <c r="AB36" s="3" t="str">
        <f t="shared" ca="1" si="8"/>
        <v/>
      </c>
      <c r="AC36" s="3" t="str">
        <f ca="1">IF(AND($A36&lt;&gt;"",$A36&lt;&gt;"TOTAL"),IF(AND([4]INVESTIGADOR_Categoria!$AV34&lt;&gt;"",[4]INVESTIGADOR_Categoria!$AV34&lt;&gt;0),[4]INVESTIGADOR_Categoria!$AV34,""),IF($A36="TOTAL",SUM(INDIRECT("AC4:AC"&amp;ROW()-1)),""))</f>
        <v/>
      </c>
      <c r="AD36" s="3" t="str">
        <f ca="1">IF(AND($A36&lt;&gt;"",$A36&lt;&gt;"TOTAL"),IF(AND([4]INVESTIGADOR_Categoria!$AX34&lt;&gt;"",[4]INVESTIGADOR_Categoria!$AX34&lt;&gt;0),[4]INVESTIGADOR_Categoria!$AX34,""),IF($A36="TOTAL",SUM(INDIRECT("AD4:AD"&amp;ROW()-1)),""))</f>
        <v/>
      </c>
      <c r="AE36" s="3" t="str">
        <f t="shared" ca="1" si="9"/>
        <v/>
      </c>
      <c r="AF36" s="3" t="str">
        <f ca="1">IF(AND($A36&lt;&gt;"",$A36&lt;&gt;"TOTAL"),IF(AND([4]INVESTIGADOR_Categoria!$BA34&lt;&gt;"",[4]INVESTIGADOR_Categoria!$BA34&lt;&gt;0),[4]INVESTIGADOR_Categoria!$BA34,""),IF($A36="TOTAL",SUM(INDIRECT("AF4:AF"&amp;ROW()-1)),""))</f>
        <v/>
      </c>
      <c r="AG36" s="3" t="str">
        <f ca="1">IF(AND($A36&lt;&gt;"",$A36&lt;&gt;"TOTAL"),IF(AND([4]INVESTIGADOR_Categoria!$BC34&lt;&gt;"",[4]INVESTIGADOR_Categoria!$BC34&lt;&gt;0),[4]INVESTIGADOR_Categoria!$BC34,""),IF($A36="TOTAL",SUM(INDIRECT("AG4:AG"&amp;ROW()-1)),""))</f>
        <v/>
      </c>
      <c r="AH36" s="3" t="str">
        <f t="shared" ca="1" si="10"/>
        <v/>
      </c>
      <c r="AI36" s="3" t="str">
        <f ca="1">IF(AND($A36&lt;&gt;"",$A36&lt;&gt;"TOTAL"),IF(AND([4]INVESTIGADOR_Categoria!$BF34&lt;&gt;"",[4]INVESTIGADOR_Categoria!$BF34&lt;&gt;0),[4]INVESTIGADOR_Categoria!$BF34,""),IF($A36="TOTAL",SUM(INDIRECT("AI4:AI"&amp;ROW()-1)),""))</f>
        <v/>
      </c>
      <c r="AJ36" s="3" t="str">
        <f ca="1">IF(AND($A36&lt;&gt;"",$A36&lt;&gt;"TOTAL"),IF(AND([4]INVESTIGADOR_Categoria!$BH34&lt;&gt;"",[4]INVESTIGADOR_Categoria!$BH34&lt;&gt;0),[4]INVESTIGADOR_Categoria!$BH34,""),IF($A36="TOTAL",SUM(INDIRECT("AJ4:AJ"&amp;ROW()-1)),""))</f>
        <v/>
      </c>
      <c r="AK36" s="3" t="str">
        <f t="shared" ca="1" si="11"/>
        <v/>
      </c>
      <c r="AL36" s="3" t="str">
        <f ca="1">IF(AND($A36&lt;&gt;"",$A36&lt;&gt;"TOTAL"),IF(AND([4]INVESTIGADOR_Categoria!$BK34&lt;&gt;"",[4]INVESTIGADOR_Categoria!$BK34&lt;&gt;0),[4]INVESTIGADOR_Categoria!$BK34,""),IF($A36="TOTAL",SUM(INDIRECT("AL4:AL"&amp;ROW()-1)),""))</f>
        <v/>
      </c>
      <c r="AM36" s="3" t="str">
        <f ca="1">IF(AND($A36&lt;&gt;"",$A36&lt;&gt;"TOTAL"),IF(AND([4]INVESTIGADOR_Categoria!$BM34&lt;&gt;"",[4]INVESTIGADOR_Categoria!$BM34&lt;&gt;0),[4]INVESTIGADOR_Categoria!$BM34,""),IF($A36="TOTAL",SUM(INDIRECT("AM4:AM"&amp;ROW()-1)),""))</f>
        <v/>
      </c>
      <c r="AN36" s="3" t="str">
        <f t="shared" ca="1" si="12"/>
        <v/>
      </c>
      <c r="AO36" s="3" t="str">
        <f ca="1">IF(AND($A36&lt;&gt;"",$A36&lt;&gt;"TOTAL"),IF(AND([4]INVESTIGADOR_Categoria!$BP34&lt;&gt;"",[4]INVESTIGADOR_Categoria!$BP34&lt;&gt;0),[4]INVESTIGADOR_Categoria!$BP34,""),IF($A36="TOTAL",SUM(INDIRECT("AO4:AO"&amp;ROW()-1)),""))</f>
        <v/>
      </c>
      <c r="AP36" s="3" t="str">
        <f ca="1">IF(AND($A36&lt;&gt;"",$A36&lt;&gt;"TOTAL"),IF(AND([4]INVESTIGADOR_Categoria!$BR34&lt;&gt;"",[4]INVESTIGADOR_Categoria!$BR34&lt;&gt;0),[4]INVESTIGADOR_Categoria!$BR34,""),IF($A36="TOTAL",SUM(INDIRECT("AP4:AP"&amp;ROW()-1)),""))</f>
        <v/>
      </c>
      <c r="AQ36" s="3" t="str">
        <f t="shared" ca="1" si="13"/>
        <v/>
      </c>
      <c r="AR36" s="3" t="str">
        <f ca="1">IF(AND($A36&lt;&gt;"",$A36&lt;&gt;"TOTAL"),IF(AND([4]INVESTIGADOR_Categoria!$BU34&lt;&gt;"",[4]INVESTIGADOR_Categoria!$BU34&lt;&gt;0),[4]INVESTIGADOR_Categoria!$BU34,""),IF($A36="TOTAL",SUM(INDIRECT("AR4:AR"&amp;ROW()-1)),""))</f>
        <v/>
      </c>
      <c r="AS36" s="3" t="str">
        <f ca="1">IF(AND($A36&lt;&gt;"",$A36&lt;&gt;"TOTAL"),IF(AND([4]INVESTIGADOR_Categoria!$BW34&lt;&gt;"",[4]INVESTIGADOR_Categoria!$BW34&lt;&gt;0),[4]INVESTIGADOR_Categoria!$BW34,""),IF($A36="TOTAL",SUM(INDIRECT("AS4:AS"&amp;ROW()-1)),""))</f>
        <v/>
      </c>
      <c r="AT36" s="3" t="str">
        <f t="shared" ca="1" si="14"/>
        <v/>
      </c>
      <c r="AU36" s="3" t="str">
        <f ca="1">IF(AND($A36&lt;&gt;"",$A36&lt;&gt;"TOTAL"),IF(AND([4]INVESTIGADOR_Categoria!$BZ34&lt;&gt;"",[4]INVESTIGADOR_Categoria!$BZ34&lt;&gt;0),[4]INVESTIGADOR_Categoria!$BZ34,""),IF($A36="TOTAL",SUM(INDIRECT("AU4:AU"&amp;ROW()-1)),""))</f>
        <v/>
      </c>
      <c r="AV36" s="3" t="str">
        <f ca="1">IF(AND($A36&lt;&gt;"",$A36&lt;&gt;"TOTAL"),IF(AND([4]INVESTIGADOR_Categoria!$CB34&lt;&gt;"",[4]INVESTIGADOR_Categoria!$CB34&lt;&gt;0),[4]INVESTIGADOR_Categoria!$CB34,""),IF($A36="TOTAL",SUM(INDIRECT("AV4:AV"&amp;ROW()-1)),""))</f>
        <v/>
      </c>
      <c r="AW36" s="3" t="str">
        <f t="shared" ca="1" si="15"/>
        <v/>
      </c>
      <c r="AX36" s="3" t="str">
        <f ca="1">IF(AND($A36&lt;&gt;"",$A36&lt;&gt;"TOTAL"),IF(AND([4]INVESTIGADOR_Categoria!$CE34&lt;&gt;"",[4]INVESTIGADOR_Categoria!$CE34&lt;&gt;0),[4]INVESTIGADOR_Categoria!$CE34,""),IF($A36="TOTAL",SUM(INDIRECT("AX4:AX"&amp;ROW()-1)),""))</f>
        <v/>
      </c>
      <c r="AY36" s="3" t="str">
        <f ca="1">IF(AND($A36&lt;&gt;"",$A36&lt;&gt;"TOTAL"),IF(AND([4]INVESTIGADOR_Categoria!$CG34&lt;&gt;"",[4]INVESTIGADOR_Categoria!$CG34&lt;&gt;0),[4]INVESTIGADOR_Categoria!$CG34,""),IF($A36="TOTAL",SUM(INDIRECT("AY4:AY"&amp;ROW()-1)),""))</f>
        <v/>
      </c>
      <c r="AZ36" s="3" t="str">
        <f t="shared" ca="1" si="16"/>
        <v/>
      </c>
      <c r="BA36" s="3" t="str">
        <f ca="1">IF(AND($A36&lt;&gt;"",$A36&lt;&gt;"TOTAL"),IF(AND([4]INVESTIGADOR_Categoria!$CJ34&lt;&gt;"",[4]INVESTIGADOR_Categoria!$CJ34&lt;&gt;0),[4]INVESTIGADOR_Categoria!$CJ34,""),IF($A36="TOTAL",SUM(INDIRECT("BA4:BA"&amp;ROW()-1)),""))</f>
        <v/>
      </c>
      <c r="BB36" s="3" t="str">
        <f ca="1">IF(AND($A36&lt;&gt;"",$A36&lt;&gt;"TOTAL"),IF(AND([4]INVESTIGADOR_Categoria!$CL34&lt;&gt;"",[4]INVESTIGADOR_Categoria!$CL34&lt;&gt;0),[4]INVESTIGADOR_Categoria!$CL34,""),IF($A36="TOTAL",SUM(INDIRECT("BB4:BB"&amp;ROW()-1)),""))</f>
        <v/>
      </c>
      <c r="BC36" s="3" t="str">
        <f t="shared" ca="1" si="17"/>
        <v/>
      </c>
      <c r="BD36" s="3" t="str">
        <f ca="1">IF(AND($A36&lt;&gt;"",$A36&lt;&gt;"TOTAL"),IF(AND([4]INVESTIGADOR_Categoria!$CO34&lt;&gt;"",[4]INVESTIGADOR_Categoria!$CO34&lt;&gt;0),[4]INVESTIGADOR_Categoria!$CO34,""),IF($A36="TOTAL",SUM(INDIRECT("BD4:BD"&amp;ROW()-1)),""))</f>
        <v/>
      </c>
      <c r="BE36" s="3" t="str">
        <f ca="1">IF(AND($A36&lt;&gt;"",$A36&lt;&gt;"TOTAL"),IF(AND([4]INVESTIGADOR_Categoria!$CQ34&lt;&gt;"",[4]INVESTIGADOR_Categoria!$CQ34&lt;&gt;0),[4]INVESTIGADOR_Categoria!$CQ34,""),IF($A36="TOTAL",SUM(INDIRECT("BE4:BE"&amp;ROW()-1)),""))</f>
        <v/>
      </c>
      <c r="BF36" s="3" t="str">
        <f t="shared" ca="1" si="18"/>
        <v/>
      </c>
    </row>
    <row r="37" spans="1:58" x14ac:dyDescent="0.2">
      <c r="A37" s="25" t="str">
        <f>IF([4]INVESTIGADOR_Categoria!$B35&lt;&gt;"",[4]INVESTIGADOR_Categoria!$B35,IF(AND([4]INVESTIGADOR_Categoria!$B35="",[4]INVESTIGADOR_Categoria!$B36="",[4]INVESTIGADOR_Categoria!$B34=""),"","TOTAL"))</f>
        <v/>
      </c>
      <c r="B37" s="3" t="str">
        <f ca="1">IF(AND($A37&lt;&gt;"",$A37&lt;&gt;"TOTAL"),IF(AND([4]INVESTIGADOR_Categoria!$C35&lt;&gt;"",[4]INVESTIGADOR_Categoria!$C35&lt;&gt;0),[4]INVESTIGADOR_Categoria!$C35,""),IF($A37="TOTAL",SUM(INDIRECT("B4:B"&amp;ROW()-1)),""))</f>
        <v/>
      </c>
      <c r="C37" s="3" t="str">
        <f ca="1">IF(AND($A37&lt;&gt;"",$A37&lt;&gt;"TOTAL"),IF(AND([4]INVESTIGADOR_Categoria!$E35&lt;&gt;"",[4]INVESTIGADOR_Categoria!$E35&lt;&gt;0),[4]INVESTIGADOR_Categoria!$E35,""),IF($A37="TOTAL",SUM(INDIRECT("C4:C"&amp;ROW()-1)),""))</f>
        <v/>
      </c>
      <c r="D37" s="3" t="str">
        <f t="shared" ca="1" si="0"/>
        <v/>
      </c>
      <c r="E37" s="3" t="str">
        <f ca="1">IF(AND($A37&lt;&gt;"",$A37&lt;&gt;"TOTAL"),IF(AND([4]INVESTIGADOR_Categoria!$H35&lt;&gt;"",[4]INVESTIGADOR_Categoria!$H35&lt;&gt;0),[4]INVESTIGADOR_Categoria!$H35,""),IF($A37="TOTAL",SUM(INDIRECT("E4:E"&amp;ROW()-1)),""))</f>
        <v/>
      </c>
      <c r="F37" s="3" t="str">
        <f ca="1">IF(AND($A37&lt;&gt;"",$A37&lt;&gt;"TOTAL"),IF(AND([4]INVESTIGADOR_Categoria!$J35&lt;&gt;"",[4]INVESTIGADOR_Categoria!$J35&lt;&gt;0),[4]INVESTIGADOR_Categoria!$J35,""),IF($A37="TOTAL",SUM(INDIRECT("F4:F"&amp;ROW()-1)),""))</f>
        <v/>
      </c>
      <c r="G37" s="3" t="str">
        <f t="shared" ca="1" si="1"/>
        <v/>
      </c>
      <c r="H37" s="3" t="str">
        <f ca="1">IF(AND($A37&lt;&gt;"",$A37&lt;&gt;"TOTAL"),IF(AND([4]INVESTIGADOR_Categoria!$M35&lt;&gt;"",[4]INVESTIGADOR_Categoria!$M35&lt;&gt;0),[4]INVESTIGADOR_Categoria!$M35,""),IF($A37="TOTAL",SUM(INDIRECT("H4:H"&amp;ROW()-1)),""))</f>
        <v/>
      </c>
      <c r="I37" s="3" t="str">
        <f ca="1">IF(AND($A37&lt;&gt;"",$A37&lt;&gt;"TOTAL"),IF(AND([4]INVESTIGADOR_Categoria!$O35&lt;&gt;"",[4]INVESTIGADOR_Categoria!$O35&lt;&gt;0),[4]INVESTIGADOR_Categoria!$O35,""),IF($A37="TOTAL",SUM(INDIRECT("I4:I"&amp;ROW()-1)),""))</f>
        <v/>
      </c>
      <c r="J37" s="3" t="str">
        <f t="shared" ca="1" si="2"/>
        <v/>
      </c>
      <c r="K37" s="3" t="str">
        <f ca="1">IF(AND($A37&lt;&gt;"",$A37&lt;&gt;"TOTAL"),IF(AND([4]INVESTIGADOR_Categoria!$R35&lt;&gt;"",[4]INVESTIGADOR_Categoria!$R35&lt;&gt;0),[4]INVESTIGADOR_Categoria!$R35,""),IF($A37="TOTAL",SUM(INDIRECT("K4:K"&amp;ROW()-1)),""))</f>
        <v/>
      </c>
      <c r="L37" s="3" t="str">
        <f ca="1">IF(AND($A37&lt;&gt;"",$A37&lt;&gt;"TOTAL"),IF(AND([4]INVESTIGADOR_Categoria!$T35&lt;&gt;"",[4]INVESTIGADOR_Categoria!$T35&lt;&gt;0),[4]INVESTIGADOR_Categoria!$T35,""),IF($A37="TOTAL",SUM(INDIRECT("L4:L"&amp;ROW()-1)),""))</f>
        <v/>
      </c>
      <c r="M37" s="3" t="str">
        <f t="shared" ca="1" si="3"/>
        <v/>
      </c>
      <c r="N37" s="3" t="str">
        <f ca="1">IF(AND($A37&lt;&gt;"",$A37&lt;&gt;"TOTAL"),IF(AND([4]INVESTIGADOR_Categoria!$W35&lt;&gt;"",[4]INVESTIGADOR_Categoria!$W35&lt;&gt;0),[4]INVESTIGADOR_Categoria!$W35,""),IF($A37="TOTAL",SUM(INDIRECT("N4:N"&amp;ROW()-1)),""))</f>
        <v/>
      </c>
      <c r="O37" s="3" t="str">
        <f ca="1">IF(AND($A37&lt;&gt;"",$A37&lt;&gt;"TOTAL"),IF(AND([4]INVESTIGADOR_Categoria!$Y35&lt;&gt;"",[4]INVESTIGADOR_Categoria!$Y35&lt;&gt;0),[4]INVESTIGADOR_Categoria!$Y35,""),IF($A37="TOTAL",SUM(INDIRECT("O4:O"&amp;ROW()-1)),""))</f>
        <v/>
      </c>
      <c r="P37" s="3" t="str">
        <f t="shared" ca="1" si="4"/>
        <v/>
      </c>
      <c r="Q37" s="3" t="str">
        <f ca="1">IF(AND($A37&lt;&gt;"",$A37&lt;&gt;"TOTAL"),IF(AND([4]INVESTIGADOR_Categoria!$AB35&lt;&gt;"",[4]INVESTIGADOR_Categoria!$AB35&lt;&gt;0),[4]INVESTIGADOR_Categoria!$AB35,""),IF($A37="TOTAL",SUM(INDIRECT("Q4:Q"&amp;ROW()-1)),""))</f>
        <v/>
      </c>
      <c r="R37" s="3" t="str">
        <f ca="1">IF(AND($A37&lt;&gt;"",$A37&lt;&gt;"TOTAL"),IF(AND([4]INVESTIGADOR_Categoria!$AD35&lt;&gt;"",[4]INVESTIGADOR_Categoria!$AD35&lt;&gt;0),[4]INVESTIGADOR_Categoria!$AD35,""),IF($A37="TOTAL",SUM(INDIRECT("R4:R"&amp;ROW()-1)),""))</f>
        <v/>
      </c>
      <c r="S37" s="3" t="str">
        <f t="shared" ca="1" si="5"/>
        <v/>
      </c>
      <c r="T37" s="3" t="str">
        <f ca="1">IF(AND($A37&lt;&gt;"",$A37&lt;&gt;"TOTAL"),IF(AND([4]INVESTIGADOR_Categoria!$AG35&lt;&gt;"",[4]INVESTIGADOR_Categoria!$AG35&lt;&gt;0),[4]INVESTIGADOR_Categoria!$AG35,""),IF($A37="TOTAL",SUM(INDIRECT("T4:T"&amp;ROW()-1)),""))</f>
        <v/>
      </c>
      <c r="U37" s="3" t="str">
        <f ca="1">IF(AND($A37&lt;&gt;"",$A37&lt;&gt;"TOTAL"),IF(AND([4]INVESTIGADOR_Categoria!$AI35&lt;&gt;"",[4]INVESTIGADOR_Categoria!$AI35&lt;&gt;0),[4]INVESTIGADOR_Categoria!$AI35,""),IF($A37="TOTAL",SUM(INDIRECT("U4:U"&amp;ROW()-1)),""))</f>
        <v/>
      </c>
      <c r="V37" s="3" t="str">
        <f t="shared" ca="1" si="6"/>
        <v/>
      </c>
      <c r="W37" s="3" t="str">
        <f ca="1">IF(AND($A37&lt;&gt;"",$A37&lt;&gt;"TOTAL"),IF(AND([4]INVESTIGADOR_Categoria!$AL35&lt;&gt;"",[4]INVESTIGADOR_Categoria!$AL35&lt;&gt;0),[4]INVESTIGADOR_Categoria!$AL35,""),IF($A37="TOTAL",SUM(INDIRECT("W4:W"&amp;ROW()-1)),""))</f>
        <v/>
      </c>
      <c r="X37" s="3" t="str">
        <f ca="1">IF(AND($A37&lt;&gt;"",$A37&lt;&gt;"TOTAL"),IF(AND([4]INVESTIGADOR_Categoria!$AN35&lt;&gt;"",[4]INVESTIGADOR_Categoria!$AN35&lt;&gt;0),[4]INVESTIGADOR_Categoria!$AN35,""),IF($A37="TOTAL",SUM(INDIRECT("X4:X"&amp;ROW()-1)),""))</f>
        <v/>
      </c>
      <c r="Y37" s="3" t="str">
        <f t="shared" ca="1" si="7"/>
        <v/>
      </c>
      <c r="Z37" s="3" t="str">
        <f ca="1">IF(AND($A37&lt;&gt;"",$A37&lt;&gt;"TOTAL"),IF(AND([4]INVESTIGADOR_Categoria!$AQ35&lt;&gt;"",[4]INVESTIGADOR_Categoria!$AQ35&lt;&gt;0),[4]INVESTIGADOR_Categoria!$AQ35,""),IF($A37="TOTAL",SUM(INDIRECT("Z4:Z"&amp;ROW()-1)),""))</f>
        <v/>
      </c>
      <c r="AA37" s="3" t="str">
        <f ca="1">IF(AND($A37&lt;&gt;"",$A37&lt;&gt;"TOTAL"),IF(AND([4]INVESTIGADOR_Categoria!$AS35&lt;&gt;"",[4]INVESTIGADOR_Categoria!$AS35&lt;&gt;0),[4]INVESTIGADOR_Categoria!$AS35,""),IF($A37="TOTAL",SUM(INDIRECT("AA4:AA"&amp;ROW()-1)),""))</f>
        <v/>
      </c>
      <c r="AB37" s="3" t="str">
        <f t="shared" ca="1" si="8"/>
        <v/>
      </c>
      <c r="AC37" s="3" t="str">
        <f ca="1">IF(AND($A37&lt;&gt;"",$A37&lt;&gt;"TOTAL"),IF(AND([4]INVESTIGADOR_Categoria!$AV35&lt;&gt;"",[4]INVESTIGADOR_Categoria!$AV35&lt;&gt;0),[4]INVESTIGADOR_Categoria!$AV35,""),IF($A37="TOTAL",SUM(INDIRECT("AC4:AC"&amp;ROW()-1)),""))</f>
        <v/>
      </c>
      <c r="AD37" s="3" t="str">
        <f ca="1">IF(AND($A37&lt;&gt;"",$A37&lt;&gt;"TOTAL"),IF(AND([4]INVESTIGADOR_Categoria!$AX35&lt;&gt;"",[4]INVESTIGADOR_Categoria!$AX35&lt;&gt;0),[4]INVESTIGADOR_Categoria!$AX35,""),IF($A37="TOTAL",SUM(INDIRECT("AD4:AD"&amp;ROW()-1)),""))</f>
        <v/>
      </c>
      <c r="AE37" s="3" t="str">
        <f t="shared" ca="1" si="9"/>
        <v/>
      </c>
      <c r="AF37" s="3" t="str">
        <f ca="1">IF(AND($A37&lt;&gt;"",$A37&lt;&gt;"TOTAL"),IF(AND([4]INVESTIGADOR_Categoria!$BA35&lt;&gt;"",[4]INVESTIGADOR_Categoria!$BA35&lt;&gt;0),[4]INVESTIGADOR_Categoria!$BA35,""),IF($A37="TOTAL",SUM(INDIRECT("AF4:AF"&amp;ROW()-1)),""))</f>
        <v/>
      </c>
      <c r="AG37" s="3" t="str">
        <f ca="1">IF(AND($A37&lt;&gt;"",$A37&lt;&gt;"TOTAL"),IF(AND([4]INVESTIGADOR_Categoria!$BC35&lt;&gt;"",[4]INVESTIGADOR_Categoria!$BC35&lt;&gt;0),[4]INVESTIGADOR_Categoria!$BC35,""),IF($A37="TOTAL",SUM(INDIRECT("AG4:AG"&amp;ROW()-1)),""))</f>
        <v/>
      </c>
      <c r="AH37" s="3" t="str">
        <f t="shared" ca="1" si="10"/>
        <v/>
      </c>
      <c r="AI37" s="3" t="str">
        <f ca="1">IF(AND($A37&lt;&gt;"",$A37&lt;&gt;"TOTAL"),IF(AND([4]INVESTIGADOR_Categoria!$BF35&lt;&gt;"",[4]INVESTIGADOR_Categoria!$BF35&lt;&gt;0),[4]INVESTIGADOR_Categoria!$BF35,""),IF($A37="TOTAL",SUM(INDIRECT("AI4:AI"&amp;ROW()-1)),""))</f>
        <v/>
      </c>
      <c r="AJ37" s="3" t="str">
        <f ca="1">IF(AND($A37&lt;&gt;"",$A37&lt;&gt;"TOTAL"),IF(AND([4]INVESTIGADOR_Categoria!$BH35&lt;&gt;"",[4]INVESTIGADOR_Categoria!$BH35&lt;&gt;0),[4]INVESTIGADOR_Categoria!$BH35,""),IF($A37="TOTAL",SUM(INDIRECT("AJ4:AJ"&amp;ROW()-1)),""))</f>
        <v/>
      </c>
      <c r="AK37" s="3" t="str">
        <f t="shared" ca="1" si="11"/>
        <v/>
      </c>
      <c r="AL37" s="3" t="str">
        <f ca="1">IF(AND($A37&lt;&gt;"",$A37&lt;&gt;"TOTAL"),IF(AND([4]INVESTIGADOR_Categoria!$BK35&lt;&gt;"",[4]INVESTIGADOR_Categoria!$BK35&lt;&gt;0),[4]INVESTIGADOR_Categoria!$BK35,""),IF($A37="TOTAL",SUM(INDIRECT("AL4:AL"&amp;ROW()-1)),""))</f>
        <v/>
      </c>
      <c r="AM37" s="3" t="str">
        <f ca="1">IF(AND($A37&lt;&gt;"",$A37&lt;&gt;"TOTAL"),IF(AND([4]INVESTIGADOR_Categoria!$BM35&lt;&gt;"",[4]INVESTIGADOR_Categoria!$BM35&lt;&gt;0),[4]INVESTIGADOR_Categoria!$BM35,""),IF($A37="TOTAL",SUM(INDIRECT("AM4:AM"&amp;ROW()-1)),""))</f>
        <v/>
      </c>
      <c r="AN37" s="3" t="str">
        <f t="shared" ca="1" si="12"/>
        <v/>
      </c>
      <c r="AO37" s="3" t="str">
        <f ca="1">IF(AND($A37&lt;&gt;"",$A37&lt;&gt;"TOTAL"),IF(AND([4]INVESTIGADOR_Categoria!$BP35&lt;&gt;"",[4]INVESTIGADOR_Categoria!$BP35&lt;&gt;0),[4]INVESTIGADOR_Categoria!$BP35,""),IF($A37="TOTAL",SUM(INDIRECT("AO4:AO"&amp;ROW()-1)),""))</f>
        <v/>
      </c>
      <c r="AP37" s="3" t="str">
        <f ca="1">IF(AND($A37&lt;&gt;"",$A37&lt;&gt;"TOTAL"),IF(AND([4]INVESTIGADOR_Categoria!$BR35&lt;&gt;"",[4]INVESTIGADOR_Categoria!$BR35&lt;&gt;0),[4]INVESTIGADOR_Categoria!$BR35,""),IF($A37="TOTAL",SUM(INDIRECT("AP4:AP"&amp;ROW()-1)),""))</f>
        <v/>
      </c>
      <c r="AQ37" s="3" t="str">
        <f t="shared" ca="1" si="13"/>
        <v/>
      </c>
      <c r="AR37" s="3" t="str">
        <f ca="1">IF(AND($A37&lt;&gt;"",$A37&lt;&gt;"TOTAL"),IF(AND([4]INVESTIGADOR_Categoria!$BU35&lt;&gt;"",[4]INVESTIGADOR_Categoria!$BU35&lt;&gt;0),[4]INVESTIGADOR_Categoria!$BU35,""),IF($A37="TOTAL",SUM(INDIRECT("AR4:AR"&amp;ROW()-1)),""))</f>
        <v/>
      </c>
      <c r="AS37" s="3" t="str">
        <f ca="1">IF(AND($A37&lt;&gt;"",$A37&lt;&gt;"TOTAL"),IF(AND([4]INVESTIGADOR_Categoria!$BW35&lt;&gt;"",[4]INVESTIGADOR_Categoria!$BW35&lt;&gt;0),[4]INVESTIGADOR_Categoria!$BW35,""),IF($A37="TOTAL",SUM(INDIRECT("AS4:AS"&amp;ROW()-1)),""))</f>
        <v/>
      </c>
      <c r="AT37" s="3" t="str">
        <f t="shared" ca="1" si="14"/>
        <v/>
      </c>
      <c r="AU37" s="3" t="str">
        <f ca="1">IF(AND($A37&lt;&gt;"",$A37&lt;&gt;"TOTAL"),IF(AND([4]INVESTIGADOR_Categoria!$BZ35&lt;&gt;"",[4]INVESTIGADOR_Categoria!$BZ35&lt;&gt;0),[4]INVESTIGADOR_Categoria!$BZ35,""),IF($A37="TOTAL",SUM(INDIRECT("AU4:AU"&amp;ROW()-1)),""))</f>
        <v/>
      </c>
      <c r="AV37" s="3" t="str">
        <f ca="1">IF(AND($A37&lt;&gt;"",$A37&lt;&gt;"TOTAL"),IF(AND([4]INVESTIGADOR_Categoria!$CB35&lt;&gt;"",[4]INVESTIGADOR_Categoria!$CB35&lt;&gt;0),[4]INVESTIGADOR_Categoria!$CB35,""),IF($A37="TOTAL",SUM(INDIRECT("AV4:AV"&amp;ROW()-1)),""))</f>
        <v/>
      </c>
      <c r="AW37" s="3" t="str">
        <f t="shared" ca="1" si="15"/>
        <v/>
      </c>
      <c r="AX37" s="3" t="str">
        <f ca="1">IF(AND($A37&lt;&gt;"",$A37&lt;&gt;"TOTAL"),IF(AND([4]INVESTIGADOR_Categoria!$CE35&lt;&gt;"",[4]INVESTIGADOR_Categoria!$CE35&lt;&gt;0),[4]INVESTIGADOR_Categoria!$CE35,""),IF($A37="TOTAL",SUM(INDIRECT("AX4:AX"&amp;ROW()-1)),""))</f>
        <v/>
      </c>
      <c r="AY37" s="3" t="str">
        <f ca="1">IF(AND($A37&lt;&gt;"",$A37&lt;&gt;"TOTAL"),IF(AND([4]INVESTIGADOR_Categoria!$CG35&lt;&gt;"",[4]INVESTIGADOR_Categoria!$CG35&lt;&gt;0),[4]INVESTIGADOR_Categoria!$CG35,""),IF($A37="TOTAL",SUM(INDIRECT("AY4:AY"&amp;ROW()-1)),""))</f>
        <v/>
      </c>
      <c r="AZ37" s="3" t="str">
        <f t="shared" ca="1" si="16"/>
        <v/>
      </c>
      <c r="BA37" s="3" t="str">
        <f ca="1">IF(AND($A37&lt;&gt;"",$A37&lt;&gt;"TOTAL"),IF(AND([4]INVESTIGADOR_Categoria!$CJ35&lt;&gt;"",[4]INVESTIGADOR_Categoria!$CJ35&lt;&gt;0),[4]INVESTIGADOR_Categoria!$CJ35,""),IF($A37="TOTAL",SUM(INDIRECT("BA4:BA"&amp;ROW()-1)),""))</f>
        <v/>
      </c>
      <c r="BB37" s="3" t="str">
        <f ca="1">IF(AND($A37&lt;&gt;"",$A37&lt;&gt;"TOTAL"),IF(AND([4]INVESTIGADOR_Categoria!$CL35&lt;&gt;"",[4]INVESTIGADOR_Categoria!$CL35&lt;&gt;0),[4]INVESTIGADOR_Categoria!$CL35,""),IF($A37="TOTAL",SUM(INDIRECT("BB4:BB"&amp;ROW()-1)),""))</f>
        <v/>
      </c>
      <c r="BC37" s="3" t="str">
        <f t="shared" ca="1" si="17"/>
        <v/>
      </c>
      <c r="BD37" s="3" t="str">
        <f ca="1">IF(AND($A37&lt;&gt;"",$A37&lt;&gt;"TOTAL"),IF(AND([4]INVESTIGADOR_Categoria!$CO35&lt;&gt;"",[4]INVESTIGADOR_Categoria!$CO35&lt;&gt;0),[4]INVESTIGADOR_Categoria!$CO35,""),IF($A37="TOTAL",SUM(INDIRECT("BD4:BD"&amp;ROW()-1)),""))</f>
        <v/>
      </c>
      <c r="BE37" s="3" t="str">
        <f ca="1">IF(AND($A37&lt;&gt;"",$A37&lt;&gt;"TOTAL"),IF(AND([4]INVESTIGADOR_Categoria!$CQ35&lt;&gt;"",[4]INVESTIGADOR_Categoria!$CQ35&lt;&gt;0),[4]INVESTIGADOR_Categoria!$CQ35,""),IF($A37="TOTAL",SUM(INDIRECT("BE4:BE"&amp;ROW()-1)),""))</f>
        <v/>
      </c>
      <c r="BF37" s="3" t="str">
        <f t="shared" ca="1" si="18"/>
        <v/>
      </c>
    </row>
    <row r="38" spans="1:58" x14ac:dyDescent="0.2">
      <c r="A38" s="25" t="str">
        <f>IF([4]INVESTIGADOR_Categoria!$B36&lt;&gt;"",[4]INVESTIGADOR_Categoria!$B36,IF(AND([4]INVESTIGADOR_Categoria!$B36="",[4]INVESTIGADOR_Categoria!$B37="",[4]INVESTIGADOR_Categoria!$B35=""),"","TOTAL"))</f>
        <v/>
      </c>
      <c r="B38" s="3" t="str">
        <f ca="1">IF(AND($A38&lt;&gt;"",$A38&lt;&gt;"TOTAL"),IF(AND([4]INVESTIGADOR_Categoria!$C36&lt;&gt;"",[4]INVESTIGADOR_Categoria!$C36&lt;&gt;0),[4]INVESTIGADOR_Categoria!$C36,""),IF($A38="TOTAL",SUM(INDIRECT("B4:B"&amp;ROW()-1)),""))</f>
        <v/>
      </c>
      <c r="C38" s="3" t="str">
        <f ca="1">IF(AND($A38&lt;&gt;"",$A38&lt;&gt;"TOTAL"),IF(AND([4]INVESTIGADOR_Categoria!$E36&lt;&gt;"",[4]INVESTIGADOR_Categoria!$E36&lt;&gt;0),[4]INVESTIGADOR_Categoria!$E36,""),IF($A38="TOTAL",SUM(INDIRECT("C4:C"&amp;ROW()-1)),""))</f>
        <v/>
      </c>
      <c r="D38" s="3" t="str">
        <f t="shared" ca="1" si="0"/>
        <v/>
      </c>
      <c r="E38" s="3" t="str">
        <f ca="1">IF(AND($A38&lt;&gt;"",$A38&lt;&gt;"TOTAL"),IF(AND([4]INVESTIGADOR_Categoria!$H36&lt;&gt;"",[4]INVESTIGADOR_Categoria!$H36&lt;&gt;0),[4]INVESTIGADOR_Categoria!$H36,""),IF($A38="TOTAL",SUM(INDIRECT("E4:E"&amp;ROW()-1)),""))</f>
        <v/>
      </c>
      <c r="F38" s="3" t="str">
        <f ca="1">IF(AND($A38&lt;&gt;"",$A38&lt;&gt;"TOTAL"),IF(AND([4]INVESTIGADOR_Categoria!$J36&lt;&gt;"",[4]INVESTIGADOR_Categoria!$J36&lt;&gt;0),[4]INVESTIGADOR_Categoria!$J36,""),IF($A38="TOTAL",SUM(INDIRECT("F4:F"&amp;ROW()-1)),""))</f>
        <v/>
      </c>
      <c r="G38" s="3" t="str">
        <f t="shared" ca="1" si="1"/>
        <v/>
      </c>
      <c r="H38" s="3" t="str">
        <f ca="1">IF(AND($A38&lt;&gt;"",$A38&lt;&gt;"TOTAL"),IF(AND([4]INVESTIGADOR_Categoria!$M36&lt;&gt;"",[4]INVESTIGADOR_Categoria!$M36&lt;&gt;0),[4]INVESTIGADOR_Categoria!$M36,""),IF($A38="TOTAL",SUM(INDIRECT("H4:H"&amp;ROW()-1)),""))</f>
        <v/>
      </c>
      <c r="I38" s="3" t="str">
        <f ca="1">IF(AND($A38&lt;&gt;"",$A38&lt;&gt;"TOTAL"),IF(AND([4]INVESTIGADOR_Categoria!$O36&lt;&gt;"",[4]INVESTIGADOR_Categoria!$O36&lt;&gt;0),[4]INVESTIGADOR_Categoria!$O36,""),IF($A38="TOTAL",SUM(INDIRECT("I4:I"&amp;ROW()-1)),""))</f>
        <v/>
      </c>
      <c r="J38" s="3" t="str">
        <f t="shared" ca="1" si="2"/>
        <v/>
      </c>
      <c r="K38" s="3" t="str">
        <f ca="1">IF(AND($A38&lt;&gt;"",$A38&lt;&gt;"TOTAL"),IF(AND([4]INVESTIGADOR_Categoria!$R36&lt;&gt;"",[4]INVESTIGADOR_Categoria!$R36&lt;&gt;0),[4]INVESTIGADOR_Categoria!$R36,""),IF($A38="TOTAL",SUM(INDIRECT("K4:K"&amp;ROW()-1)),""))</f>
        <v/>
      </c>
      <c r="L38" s="3" t="str">
        <f ca="1">IF(AND($A38&lt;&gt;"",$A38&lt;&gt;"TOTAL"),IF(AND([4]INVESTIGADOR_Categoria!$T36&lt;&gt;"",[4]INVESTIGADOR_Categoria!$T36&lt;&gt;0),[4]INVESTIGADOR_Categoria!$T36,""),IF($A38="TOTAL",SUM(INDIRECT("L4:L"&amp;ROW()-1)),""))</f>
        <v/>
      </c>
      <c r="M38" s="3" t="str">
        <f t="shared" ca="1" si="3"/>
        <v/>
      </c>
      <c r="N38" s="3" t="str">
        <f ca="1">IF(AND($A38&lt;&gt;"",$A38&lt;&gt;"TOTAL"),IF(AND([4]INVESTIGADOR_Categoria!$W36&lt;&gt;"",[4]INVESTIGADOR_Categoria!$W36&lt;&gt;0),[4]INVESTIGADOR_Categoria!$W36,""),IF($A38="TOTAL",SUM(INDIRECT("N4:N"&amp;ROW()-1)),""))</f>
        <v/>
      </c>
      <c r="O38" s="3" t="str">
        <f ca="1">IF(AND($A38&lt;&gt;"",$A38&lt;&gt;"TOTAL"),IF(AND([4]INVESTIGADOR_Categoria!$Y36&lt;&gt;"",[4]INVESTIGADOR_Categoria!$Y36&lt;&gt;0),[4]INVESTIGADOR_Categoria!$Y36,""),IF($A38="TOTAL",SUM(INDIRECT("O4:O"&amp;ROW()-1)),""))</f>
        <v/>
      </c>
      <c r="P38" s="3" t="str">
        <f t="shared" ca="1" si="4"/>
        <v/>
      </c>
      <c r="Q38" s="3" t="str">
        <f ca="1">IF(AND($A38&lt;&gt;"",$A38&lt;&gt;"TOTAL"),IF(AND([4]INVESTIGADOR_Categoria!$AB36&lt;&gt;"",[4]INVESTIGADOR_Categoria!$AB36&lt;&gt;0),[4]INVESTIGADOR_Categoria!$AB36,""),IF($A38="TOTAL",SUM(INDIRECT("Q4:Q"&amp;ROW()-1)),""))</f>
        <v/>
      </c>
      <c r="R38" s="3" t="str">
        <f ca="1">IF(AND($A38&lt;&gt;"",$A38&lt;&gt;"TOTAL"),IF(AND([4]INVESTIGADOR_Categoria!$AD36&lt;&gt;"",[4]INVESTIGADOR_Categoria!$AD36&lt;&gt;0),[4]INVESTIGADOR_Categoria!$AD36,""),IF($A38="TOTAL",SUM(INDIRECT("R4:R"&amp;ROW()-1)),""))</f>
        <v/>
      </c>
      <c r="S38" s="3" t="str">
        <f t="shared" ca="1" si="5"/>
        <v/>
      </c>
      <c r="T38" s="3" t="str">
        <f ca="1">IF(AND($A38&lt;&gt;"",$A38&lt;&gt;"TOTAL"),IF(AND([4]INVESTIGADOR_Categoria!$AG36&lt;&gt;"",[4]INVESTIGADOR_Categoria!$AG36&lt;&gt;0),[4]INVESTIGADOR_Categoria!$AG36,""),IF($A38="TOTAL",SUM(INDIRECT("T4:T"&amp;ROW()-1)),""))</f>
        <v/>
      </c>
      <c r="U38" s="3" t="str">
        <f ca="1">IF(AND($A38&lt;&gt;"",$A38&lt;&gt;"TOTAL"),IF(AND([4]INVESTIGADOR_Categoria!$AI36&lt;&gt;"",[4]INVESTIGADOR_Categoria!$AI36&lt;&gt;0),[4]INVESTIGADOR_Categoria!$AI36,""),IF($A38="TOTAL",SUM(INDIRECT("U4:U"&amp;ROW()-1)),""))</f>
        <v/>
      </c>
      <c r="V38" s="3" t="str">
        <f t="shared" ca="1" si="6"/>
        <v/>
      </c>
      <c r="W38" s="3" t="str">
        <f ca="1">IF(AND($A38&lt;&gt;"",$A38&lt;&gt;"TOTAL"),IF(AND([4]INVESTIGADOR_Categoria!$AL36&lt;&gt;"",[4]INVESTIGADOR_Categoria!$AL36&lt;&gt;0),[4]INVESTIGADOR_Categoria!$AL36,""),IF($A38="TOTAL",SUM(INDIRECT("W4:W"&amp;ROW()-1)),""))</f>
        <v/>
      </c>
      <c r="X38" s="3" t="str">
        <f ca="1">IF(AND($A38&lt;&gt;"",$A38&lt;&gt;"TOTAL"),IF(AND([4]INVESTIGADOR_Categoria!$AN36&lt;&gt;"",[4]INVESTIGADOR_Categoria!$AN36&lt;&gt;0),[4]INVESTIGADOR_Categoria!$AN36,""),IF($A38="TOTAL",SUM(INDIRECT("X4:X"&amp;ROW()-1)),""))</f>
        <v/>
      </c>
      <c r="Y38" s="3" t="str">
        <f t="shared" ca="1" si="7"/>
        <v/>
      </c>
      <c r="Z38" s="3" t="str">
        <f ca="1">IF(AND($A38&lt;&gt;"",$A38&lt;&gt;"TOTAL"),IF(AND([4]INVESTIGADOR_Categoria!$AQ36&lt;&gt;"",[4]INVESTIGADOR_Categoria!$AQ36&lt;&gt;0),[4]INVESTIGADOR_Categoria!$AQ36,""),IF($A38="TOTAL",SUM(INDIRECT("Z4:Z"&amp;ROW()-1)),""))</f>
        <v/>
      </c>
      <c r="AA38" s="3" t="str">
        <f ca="1">IF(AND($A38&lt;&gt;"",$A38&lt;&gt;"TOTAL"),IF(AND([4]INVESTIGADOR_Categoria!$AS36&lt;&gt;"",[4]INVESTIGADOR_Categoria!$AS36&lt;&gt;0),[4]INVESTIGADOR_Categoria!$AS36,""),IF($A38="TOTAL",SUM(INDIRECT("AA4:AA"&amp;ROW()-1)),""))</f>
        <v/>
      </c>
      <c r="AB38" s="3" t="str">
        <f t="shared" ca="1" si="8"/>
        <v/>
      </c>
      <c r="AC38" s="3" t="str">
        <f ca="1">IF(AND($A38&lt;&gt;"",$A38&lt;&gt;"TOTAL"),IF(AND([4]INVESTIGADOR_Categoria!$AV36&lt;&gt;"",[4]INVESTIGADOR_Categoria!$AV36&lt;&gt;0),[4]INVESTIGADOR_Categoria!$AV36,""),IF($A38="TOTAL",SUM(INDIRECT("AC4:AC"&amp;ROW()-1)),""))</f>
        <v/>
      </c>
      <c r="AD38" s="3" t="str">
        <f ca="1">IF(AND($A38&lt;&gt;"",$A38&lt;&gt;"TOTAL"),IF(AND([4]INVESTIGADOR_Categoria!$AX36&lt;&gt;"",[4]INVESTIGADOR_Categoria!$AX36&lt;&gt;0),[4]INVESTIGADOR_Categoria!$AX36,""),IF($A38="TOTAL",SUM(INDIRECT("AD4:AD"&amp;ROW()-1)),""))</f>
        <v/>
      </c>
      <c r="AE38" s="3" t="str">
        <f t="shared" ca="1" si="9"/>
        <v/>
      </c>
      <c r="AF38" s="3" t="str">
        <f ca="1">IF(AND($A38&lt;&gt;"",$A38&lt;&gt;"TOTAL"),IF(AND([4]INVESTIGADOR_Categoria!$BA36&lt;&gt;"",[4]INVESTIGADOR_Categoria!$BA36&lt;&gt;0),[4]INVESTIGADOR_Categoria!$BA36,""),IF($A38="TOTAL",SUM(INDIRECT("AF4:AF"&amp;ROW()-1)),""))</f>
        <v/>
      </c>
      <c r="AG38" s="3" t="str">
        <f ca="1">IF(AND($A38&lt;&gt;"",$A38&lt;&gt;"TOTAL"),IF(AND([4]INVESTIGADOR_Categoria!$BC36&lt;&gt;"",[4]INVESTIGADOR_Categoria!$BC36&lt;&gt;0),[4]INVESTIGADOR_Categoria!$BC36,""),IF($A38="TOTAL",SUM(INDIRECT("AG4:AG"&amp;ROW()-1)),""))</f>
        <v/>
      </c>
      <c r="AH38" s="3" t="str">
        <f t="shared" ca="1" si="10"/>
        <v/>
      </c>
      <c r="AI38" s="3" t="str">
        <f ca="1">IF(AND($A38&lt;&gt;"",$A38&lt;&gt;"TOTAL"),IF(AND([4]INVESTIGADOR_Categoria!$BF36&lt;&gt;"",[4]INVESTIGADOR_Categoria!$BF36&lt;&gt;0),[4]INVESTIGADOR_Categoria!$BF36,""),IF($A38="TOTAL",SUM(INDIRECT("AI4:AI"&amp;ROW()-1)),""))</f>
        <v/>
      </c>
      <c r="AJ38" s="3" t="str">
        <f ca="1">IF(AND($A38&lt;&gt;"",$A38&lt;&gt;"TOTAL"),IF(AND([4]INVESTIGADOR_Categoria!$BH36&lt;&gt;"",[4]INVESTIGADOR_Categoria!$BH36&lt;&gt;0),[4]INVESTIGADOR_Categoria!$BH36,""),IF($A38="TOTAL",SUM(INDIRECT("AJ4:AJ"&amp;ROW()-1)),""))</f>
        <v/>
      </c>
      <c r="AK38" s="3" t="str">
        <f t="shared" ca="1" si="11"/>
        <v/>
      </c>
      <c r="AL38" s="3" t="str">
        <f ca="1">IF(AND($A38&lt;&gt;"",$A38&lt;&gt;"TOTAL"),IF(AND([4]INVESTIGADOR_Categoria!$BK36&lt;&gt;"",[4]INVESTIGADOR_Categoria!$BK36&lt;&gt;0),[4]INVESTIGADOR_Categoria!$BK36,""),IF($A38="TOTAL",SUM(INDIRECT("AL4:AL"&amp;ROW()-1)),""))</f>
        <v/>
      </c>
      <c r="AM38" s="3" t="str">
        <f ca="1">IF(AND($A38&lt;&gt;"",$A38&lt;&gt;"TOTAL"),IF(AND([4]INVESTIGADOR_Categoria!$BM36&lt;&gt;"",[4]INVESTIGADOR_Categoria!$BM36&lt;&gt;0),[4]INVESTIGADOR_Categoria!$BM36,""),IF($A38="TOTAL",SUM(INDIRECT("AM4:AM"&amp;ROW()-1)),""))</f>
        <v/>
      </c>
      <c r="AN38" s="3" t="str">
        <f t="shared" ca="1" si="12"/>
        <v/>
      </c>
      <c r="AO38" s="3" t="str">
        <f ca="1">IF(AND($A38&lt;&gt;"",$A38&lt;&gt;"TOTAL"),IF(AND([4]INVESTIGADOR_Categoria!$BP36&lt;&gt;"",[4]INVESTIGADOR_Categoria!$BP36&lt;&gt;0),[4]INVESTIGADOR_Categoria!$BP36,""),IF($A38="TOTAL",SUM(INDIRECT("AO4:AO"&amp;ROW()-1)),""))</f>
        <v/>
      </c>
      <c r="AP38" s="3" t="str">
        <f ca="1">IF(AND($A38&lt;&gt;"",$A38&lt;&gt;"TOTAL"),IF(AND([4]INVESTIGADOR_Categoria!$BR36&lt;&gt;"",[4]INVESTIGADOR_Categoria!$BR36&lt;&gt;0),[4]INVESTIGADOR_Categoria!$BR36,""),IF($A38="TOTAL",SUM(INDIRECT("AP4:AP"&amp;ROW()-1)),""))</f>
        <v/>
      </c>
      <c r="AQ38" s="3" t="str">
        <f t="shared" ca="1" si="13"/>
        <v/>
      </c>
      <c r="AR38" s="3" t="str">
        <f ca="1">IF(AND($A38&lt;&gt;"",$A38&lt;&gt;"TOTAL"),IF(AND([4]INVESTIGADOR_Categoria!$BU36&lt;&gt;"",[4]INVESTIGADOR_Categoria!$BU36&lt;&gt;0),[4]INVESTIGADOR_Categoria!$BU36,""),IF($A38="TOTAL",SUM(INDIRECT("AR4:AR"&amp;ROW()-1)),""))</f>
        <v/>
      </c>
      <c r="AS38" s="3" t="str">
        <f ca="1">IF(AND($A38&lt;&gt;"",$A38&lt;&gt;"TOTAL"),IF(AND([4]INVESTIGADOR_Categoria!$BW36&lt;&gt;"",[4]INVESTIGADOR_Categoria!$BW36&lt;&gt;0),[4]INVESTIGADOR_Categoria!$BW36,""),IF($A38="TOTAL",SUM(INDIRECT("AS4:AS"&amp;ROW()-1)),""))</f>
        <v/>
      </c>
      <c r="AT38" s="3" t="str">
        <f t="shared" ca="1" si="14"/>
        <v/>
      </c>
      <c r="AU38" s="3" t="str">
        <f ca="1">IF(AND($A38&lt;&gt;"",$A38&lt;&gt;"TOTAL"),IF(AND([4]INVESTIGADOR_Categoria!$BZ36&lt;&gt;"",[4]INVESTIGADOR_Categoria!$BZ36&lt;&gt;0),[4]INVESTIGADOR_Categoria!$BZ36,""),IF($A38="TOTAL",SUM(INDIRECT("AU4:AU"&amp;ROW()-1)),""))</f>
        <v/>
      </c>
      <c r="AV38" s="3" t="str">
        <f ca="1">IF(AND($A38&lt;&gt;"",$A38&lt;&gt;"TOTAL"),IF(AND([4]INVESTIGADOR_Categoria!$CB36&lt;&gt;"",[4]INVESTIGADOR_Categoria!$CB36&lt;&gt;0),[4]INVESTIGADOR_Categoria!$CB36,""),IF($A38="TOTAL",SUM(INDIRECT("AV4:AV"&amp;ROW()-1)),""))</f>
        <v/>
      </c>
      <c r="AW38" s="3" t="str">
        <f t="shared" ca="1" si="15"/>
        <v/>
      </c>
      <c r="AX38" s="3" t="str">
        <f ca="1">IF(AND($A38&lt;&gt;"",$A38&lt;&gt;"TOTAL"),IF(AND([4]INVESTIGADOR_Categoria!$CE36&lt;&gt;"",[4]INVESTIGADOR_Categoria!$CE36&lt;&gt;0),[4]INVESTIGADOR_Categoria!$CE36,""),IF($A38="TOTAL",SUM(INDIRECT("AX4:AX"&amp;ROW()-1)),""))</f>
        <v/>
      </c>
      <c r="AY38" s="3" t="str">
        <f ca="1">IF(AND($A38&lt;&gt;"",$A38&lt;&gt;"TOTAL"),IF(AND([4]INVESTIGADOR_Categoria!$CG36&lt;&gt;"",[4]INVESTIGADOR_Categoria!$CG36&lt;&gt;0),[4]INVESTIGADOR_Categoria!$CG36,""),IF($A38="TOTAL",SUM(INDIRECT("AY4:AY"&amp;ROW()-1)),""))</f>
        <v/>
      </c>
      <c r="AZ38" s="3" t="str">
        <f t="shared" ca="1" si="16"/>
        <v/>
      </c>
      <c r="BA38" s="3" t="str">
        <f ca="1">IF(AND($A38&lt;&gt;"",$A38&lt;&gt;"TOTAL"),IF(AND([4]INVESTIGADOR_Categoria!$CJ36&lt;&gt;"",[4]INVESTIGADOR_Categoria!$CJ36&lt;&gt;0),[4]INVESTIGADOR_Categoria!$CJ36,""),IF($A38="TOTAL",SUM(INDIRECT("BA4:BA"&amp;ROW()-1)),""))</f>
        <v/>
      </c>
      <c r="BB38" s="3" t="str">
        <f ca="1">IF(AND($A38&lt;&gt;"",$A38&lt;&gt;"TOTAL"),IF(AND([4]INVESTIGADOR_Categoria!$CL36&lt;&gt;"",[4]INVESTIGADOR_Categoria!$CL36&lt;&gt;0),[4]INVESTIGADOR_Categoria!$CL36,""),IF($A38="TOTAL",SUM(INDIRECT("BB4:BB"&amp;ROW()-1)),""))</f>
        <v/>
      </c>
      <c r="BC38" s="3" t="str">
        <f t="shared" ca="1" si="17"/>
        <v/>
      </c>
      <c r="BD38" s="3" t="str">
        <f ca="1">IF(AND($A38&lt;&gt;"",$A38&lt;&gt;"TOTAL"),IF(AND([4]INVESTIGADOR_Categoria!$CO36&lt;&gt;"",[4]INVESTIGADOR_Categoria!$CO36&lt;&gt;0),[4]INVESTIGADOR_Categoria!$CO36,""),IF($A38="TOTAL",SUM(INDIRECT("BD4:BD"&amp;ROW()-1)),""))</f>
        <v/>
      </c>
      <c r="BE38" s="3" t="str">
        <f ca="1">IF(AND($A38&lt;&gt;"",$A38&lt;&gt;"TOTAL"),IF(AND([4]INVESTIGADOR_Categoria!$CQ36&lt;&gt;"",[4]INVESTIGADOR_Categoria!$CQ36&lt;&gt;0),[4]INVESTIGADOR_Categoria!$CQ36,""),IF($A38="TOTAL",SUM(INDIRECT("BE4:BE"&amp;ROW()-1)),""))</f>
        <v/>
      </c>
      <c r="BF38" s="3" t="str">
        <f t="shared" ca="1" si="18"/>
        <v/>
      </c>
    </row>
    <row r="39" spans="1:58" x14ac:dyDescent="0.2">
      <c r="A39" s="25" t="str">
        <f>IF([4]INVESTIGADOR_Categoria!$B37&lt;&gt;"",[4]INVESTIGADOR_Categoria!$B37,IF(AND([4]INVESTIGADOR_Categoria!$B37="",[4]INVESTIGADOR_Categoria!$B38="",[4]INVESTIGADOR_Categoria!$B36=""),"","TOTAL"))</f>
        <v/>
      </c>
      <c r="B39" s="3" t="str">
        <f ca="1">IF(AND($A39&lt;&gt;"",$A39&lt;&gt;"TOTAL"),IF(AND([4]INVESTIGADOR_Categoria!$C37&lt;&gt;"",[4]INVESTIGADOR_Categoria!$C37&lt;&gt;0),[4]INVESTIGADOR_Categoria!$C37,""),IF($A39="TOTAL",SUM(INDIRECT("B4:B"&amp;ROW()-1)),""))</f>
        <v/>
      </c>
      <c r="C39" s="3" t="str">
        <f ca="1">IF(AND($A39&lt;&gt;"",$A39&lt;&gt;"TOTAL"),IF(AND([4]INVESTIGADOR_Categoria!$E37&lt;&gt;"",[4]INVESTIGADOR_Categoria!$E37&lt;&gt;0),[4]INVESTIGADOR_Categoria!$E37,""),IF($A39="TOTAL",SUM(INDIRECT("C4:C"&amp;ROW()-1)),""))</f>
        <v/>
      </c>
      <c r="D39" s="3" t="str">
        <f t="shared" ca="1" si="0"/>
        <v/>
      </c>
      <c r="E39" s="3" t="str">
        <f ca="1">IF(AND($A39&lt;&gt;"",$A39&lt;&gt;"TOTAL"),IF(AND([4]INVESTIGADOR_Categoria!$H37&lt;&gt;"",[4]INVESTIGADOR_Categoria!$H37&lt;&gt;0),[4]INVESTIGADOR_Categoria!$H37,""),IF($A39="TOTAL",SUM(INDIRECT("E4:E"&amp;ROW()-1)),""))</f>
        <v/>
      </c>
      <c r="F39" s="3" t="str">
        <f ca="1">IF(AND($A39&lt;&gt;"",$A39&lt;&gt;"TOTAL"),IF(AND([4]INVESTIGADOR_Categoria!$J37&lt;&gt;"",[4]INVESTIGADOR_Categoria!$J37&lt;&gt;0),[4]INVESTIGADOR_Categoria!$J37,""),IF($A39="TOTAL",SUM(INDIRECT("F4:F"&amp;ROW()-1)),""))</f>
        <v/>
      </c>
      <c r="G39" s="3" t="str">
        <f t="shared" ca="1" si="1"/>
        <v/>
      </c>
      <c r="H39" s="3" t="str">
        <f ca="1">IF(AND($A39&lt;&gt;"",$A39&lt;&gt;"TOTAL"),IF(AND([4]INVESTIGADOR_Categoria!$M37&lt;&gt;"",[4]INVESTIGADOR_Categoria!$M37&lt;&gt;0),[4]INVESTIGADOR_Categoria!$M37,""),IF($A39="TOTAL",SUM(INDIRECT("H4:H"&amp;ROW()-1)),""))</f>
        <v/>
      </c>
      <c r="I39" s="3" t="str">
        <f ca="1">IF(AND($A39&lt;&gt;"",$A39&lt;&gt;"TOTAL"),IF(AND([4]INVESTIGADOR_Categoria!$O37&lt;&gt;"",[4]INVESTIGADOR_Categoria!$O37&lt;&gt;0),[4]INVESTIGADOR_Categoria!$O37,""),IF($A39="TOTAL",SUM(INDIRECT("I4:I"&amp;ROW()-1)),""))</f>
        <v/>
      </c>
      <c r="J39" s="3" t="str">
        <f t="shared" ca="1" si="2"/>
        <v/>
      </c>
      <c r="K39" s="3" t="str">
        <f ca="1">IF(AND($A39&lt;&gt;"",$A39&lt;&gt;"TOTAL"),IF(AND([4]INVESTIGADOR_Categoria!$R37&lt;&gt;"",[4]INVESTIGADOR_Categoria!$R37&lt;&gt;0),[4]INVESTIGADOR_Categoria!$R37,""),IF($A39="TOTAL",SUM(INDIRECT("K4:K"&amp;ROW()-1)),""))</f>
        <v/>
      </c>
      <c r="L39" s="3" t="str">
        <f ca="1">IF(AND($A39&lt;&gt;"",$A39&lt;&gt;"TOTAL"),IF(AND([4]INVESTIGADOR_Categoria!$T37&lt;&gt;"",[4]INVESTIGADOR_Categoria!$T37&lt;&gt;0),[4]INVESTIGADOR_Categoria!$T37,""),IF($A39="TOTAL",SUM(INDIRECT("L4:L"&amp;ROW()-1)),""))</f>
        <v/>
      </c>
      <c r="M39" s="3" t="str">
        <f t="shared" ca="1" si="3"/>
        <v/>
      </c>
      <c r="N39" s="3" t="str">
        <f ca="1">IF(AND($A39&lt;&gt;"",$A39&lt;&gt;"TOTAL"),IF(AND([4]INVESTIGADOR_Categoria!$W37&lt;&gt;"",[4]INVESTIGADOR_Categoria!$W37&lt;&gt;0),[4]INVESTIGADOR_Categoria!$W37,""),IF($A39="TOTAL",SUM(INDIRECT("N4:N"&amp;ROW()-1)),""))</f>
        <v/>
      </c>
      <c r="O39" s="3" t="str">
        <f ca="1">IF(AND($A39&lt;&gt;"",$A39&lt;&gt;"TOTAL"),IF(AND([4]INVESTIGADOR_Categoria!$Y37&lt;&gt;"",[4]INVESTIGADOR_Categoria!$Y37&lt;&gt;0),[4]INVESTIGADOR_Categoria!$Y37,""),IF($A39="TOTAL",SUM(INDIRECT("O4:O"&amp;ROW()-1)),""))</f>
        <v/>
      </c>
      <c r="P39" s="3" t="str">
        <f t="shared" ca="1" si="4"/>
        <v/>
      </c>
      <c r="Q39" s="3" t="str">
        <f ca="1">IF(AND($A39&lt;&gt;"",$A39&lt;&gt;"TOTAL"),IF(AND([4]INVESTIGADOR_Categoria!$AB37&lt;&gt;"",[4]INVESTIGADOR_Categoria!$AB37&lt;&gt;0),[4]INVESTIGADOR_Categoria!$AB37,""),IF($A39="TOTAL",SUM(INDIRECT("Q4:Q"&amp;ROW()-1)),""))</f>
        <v/>
      </c>
      <c r="R39" s="3" t="str">
        <f ca="1">IF(AND($A39&lt;&gt;"",$A39&lt;&gt;"TOTAL"),IF(AND([4]INVESTIGADOR_Categoria!$AD37&lt;&gt;"",[4]INVESTIGADOR_Categoria!$AD37&lt;&gt;0),[4]INVESTIGADOR_Categoria!$AD37,""),IF($A39="TOTAL",SUM(INDIRECT("R4:R"&amp;ROW()-1)),""))</f>
        <v/>
      </c>
      <c r="S39" s="3" t="str">
        <f t="shared" ca="1" si="5"/>
        <v/>
      </c>
      <c r="T39" s="3" t="str">
        <f ca="1">IF(AND($A39&lt;&gt;"",$A39&lt;&gt;"TOTAL"),IF(AND([4]INVESTIGADOR_Categoria!$AG37&lt;&gt;"",[4]INVESTIGADOR_Categoria!$AG37&lt;&gt;0),[4]INVESTIGADOR_Categoria!$AG37,""),IF($A39="TOTAL",SUM(INDIRECT("T4:T"&amp;ROW()-1)),""))</f>
        <v/>
      </c>
      <c r="U39" s="3" t="str">
        <f ca="1">IF(AND($A39&lt;&gt;"",$A39&lt;&gt;"TOTAL"),IF(AND([4]INVESTIGADOR_Categoria!$AI37&lt;&gt;"",[4]INVESTIGADOR_Categoria!$AI37&lt;&gt;0),[4]INVESTIGADOR_Categoria!$AI37,""),IF($A39="TOTAL",SUM(INDIRECT("U4:U"&amp;ROW()-1)),""))</f>
        <v/>
      </c>
      <c r="V39" s="3" t="str">
        <f t="shared" ca="1" si="6"/>
        <v/>
      </c>
      <c r="W39" s="3" t="str">
        <f ca="1">IF(AND($A39&lt;&gt;"",$A39&lt;&gt;"TOTAL"),IF(AND([4]INVESTIGADOR_Categoria!$AL37&lt;&gt;"",[4]INVESTIGADOR_Categoria!$AL37&lt;&gt;0),[4]INVESTIGADOR_Categoria!$AL37,""),IF($A39="TOTAL",SUM(INDIRECT("W4:W"&amp;ROW()-1)),""))</f>
        <v/>
      </c>
      <c r="X39" s="3" t="str">
        <f ca="1">IF(AND($A39&lt;&gt;"",$A39&lt;&gt;"TOTAL"),IF(AND([4]INVESTIGADOR_Categoria!$AN37&lt;&gt;"",[4]INVESTIGADOR_Categoria!$AN37&lt;&gt;0),[4]INVESTIGADOR_Categoria!$AN37,""),IF($A39="TOTAL",SUM(INDIRECT("X4:X"&amp;ROW()-1)),""))</f>
        <v/>
      </c>
      <c r="Y39" s="3" t="str">
        <f t="shared" ca="1" si="7"/>
        <v/>
      </c>
      <c r="Z39" s="3" t="str">
        <f ca="1">IF(AND($A39&lt;&gt;"",$A39&lt;&gt;"TOTAL"),IF(AND([4]INVESTIGADOR_Categoria!$AQ37&lt;&gt;"",[4]INVESTIGADOR_Categoria!$AQ37&lt;&gt;0),[4]INVESTIGADOR_Categoria!$AQ37,""),IF($A39="TOTAL",SUM(INDIRECT("Z4:Z"&amp;ROW()-1)),""))</f>
        <v/>
      </c>
      <c r="AA39" s="3" t="str">
        <f ca="1">IF(AND($A39&lt;&gt;"",$A39&lt;&gt;"TOTAL"),IF(AND([4]INVESTIGADOR_Categoria!$AS37&lt;&gt;"",[4]INVESTIGADOR_Categoria!$AS37&lt;&gt;0),[4]INVESTIGADOR_Categoria!$AS37,""),IF($A39="TOTAL",SUM(INDIRECT("AA4:AA"&amp;ROW()-1)),""))</f>
        <v/>
      </c>
      <c r="AB39" s="3" t="str">
        <f t="shared" ca="1" si="8"/>
        <v/>
      </c>
      <c r="AC39" s="3" t="str">
        <f ca="1">IF(AND($A39&lt;&gt;"",$A39&lt;&gt;"TOTAL"),IF(AND([4]INVESTIGADOR_Categoria!$AV37&lt;&gt;"",[4]INVESTIGADOR_Categoria!$AV37&lt;&gt;0),[4]INVESTIGADOR_Categoria!$AV37,""),IF($A39="TOTAL",SUM(INDIRECT("AC4:AC"&amp;ROW()-1)),""))</f>
        <v/>
      </c>
      <c r="AD39" s="3" t="str">
        <f ca="1">IF(AND($A39&lt;&gt;"",$A39&lt;&gt;"TOTAL"),IF(AND([4]INVESTIGADOR_Categoria!$AX37&lt;&gt;"",[4]INVESTIGADOR_Categoria!$AX37&lt;&gt;0),[4]INVESTIGADOR_Categoria!$AX37,""),IF($A39="TOTAL",SUM(INDIRECT("AD4:AD"&amp;ROW()-1)),""))</f>
        <v/>
      </c>
      <c r="AE39" s="3" t="str">
        <f t="shared" ca="1" si="9"/>
        <v/>
      </c>
      <c r="AF39" s="3" t="str">
        <f ca="1">IF(AND($A39&lt;&gt;"",$A39&lt;&gt;"TOTAL"),IF(AND([4]INVESTIGADOR_Categoria!$BA37&lt;&gt;"",[4]INVESTIGADOR_Categoria!$BA37&lt;&gt;0),[4]INVESTIGADOR_Categoria!$BA37,""),IF($A39="TOTAL",SUM(INDIRECT("AF4:AF"&amp;ROW()-1)),""))</f>
        <v/>
      </c>
      <c r="AG39" s="3" t="str">
        <f ca="1">IF(AND($A39&lt;&gt;"",$A39&lt;&gt;"TOTAL"),IF(AND([4]INVESTIGADOR_Categoria!$BC37&lt;&gt;"",[4]INVESTIGADOR_Categoria!$BC37&lt;&gt;0),[4]INVESTIGADOR_Categoria!$BC37,""),IF($A39="TOTAL",SUM(INDIRECT("AG4:AG"&amp;ROW()-1)),""))</f>
        <v/>
      </c>
      <c r="AH39" s="3" t="str">
        <f t="shared" ca="1" si="10"/>
        <v/>
      </c>
      <c r="AI39" s="3" t="str">
        <f ca="1">IF(AND($A39&lt;&gt;"",$A39&lt;&gt;"TOTAL"),IF(AND([4]INVESTIGADOR_Categoria!$BF37&lt;&gt;"",[4]INVESTIGADOR_Categoria!$BF37&lt;&gt;0),[4]INVESTIGADOR_Categoria!$BF37,""),IF($A39="TOTAL",SUM(INDIRECT("AI4:AI"&amp;ROW()-1)),""))</f>
        <v/>
      </c>
      <c r="AJ39" s="3" t="str">
        <f ca="1">IF(AND($A39&lt;&gt;"",$A39&lt;&gt;"TOTAL"),IF(AND([4]INVESTIGADOR_Categoria!$BH37&lt;&gt;"",[4]INVESTIGADOR_Categoria!$BH37&lt;&gt;0),[4]INVESTIGADOR_Categoria!$BH37,""),IF($A39="TOTAL",SUM(INDIRECT("AJ4:AJ"&amp;ROW()-1)),""))</f>
        <v/>
      </c>
      <c r="AK39" s="3" t="str">
        <f t="shared" ca="1" si="11"/>
        <v/>
      </c>
      <c r="AL39" s="3" t="str">
        <f ca="1">IF(AND($A39&lt;&gt;"",$A39&lt;&gt;"TOTAL"),IF(AND([4]INVESTIGADOR_Categoria!$BK37&lt;&gt;"",[4]INVESTIGADOR_Categoria!$BK37&lt;&gt;0),[4]INVESTIGADOR_Categoria!$BK37,""),IF($A39="TOTAL",SUM(INDIRECT("AL4:AL"&amp;ROW()-1)),""))</f>
        <v/>
      </c>
      <c r="AM39" s="3" t="str">
        <f ca="1">IF(AND($A39&lt;&gt;"",$A39&lt;&gt;"TOTAL"),IF(AND([4]INVESTIGADOR_Categoria!$BM37&lt;&gt;"",[4]INVESTIGADOR_Categoria!$BM37&lt;&gt;0),[4]INVESTIGADOR_Categoria!$BM37,""),IF($A39="TOTAL",SUM(INDIRECT("AM4:AM"&amp;ROW()-1)),""))</f>
        <v/>
      </c>
      <c r="AN39" s="3" t="str">
        <f t="shared" ca="1" si="12"/>
        <v/>
      </c>
      <c r="AO39" s="3" t="str">
        <f ca="1">IF(AND($A39&lt;&gt;"",$A39&lt;&gt;"TOTAL"),IF(AND([4]INVESTIGADOR_Categoria!$BP37&lt;&gt;"",[4]INVESTIGADOR_Categoria!$BP37&lt;&gt;0),[4]INVESTIGADOR_Categoria!$BP37,""),IF($A39="TOTAL",SUM(INDIRECT("AO4:AO"&amp;ROW()-1)),""))</f>
        <v/>
      </c>
      <c r="AP39" s="3" t="str">
        <f ca="1">IF(AND($A39&lt;&gt;"",$A39&lt;&gt;"TOTAL"),IF(AND([4]INVESTIGADOR_Categoria!$BR37&lt;&gt;"",[4]INVESTIGADOR_Categoria!$BR37&lt;&gt;0),[4]INVESTIGADOR_Categoria!$BR37,""),IF($A39="TOTAL",SUM(INDIRECT("AP4:AP"&amp;ROW()-1)),""))</f>
        <v/>
      </c>
      <c r="AQ39" s="3" t="str">
        <f t="shared" ca="1" si="13"/>
        <v/>
      </c>
      <c r="AR39" s="3" t="str">
        <f ca="1">IF(AND($A39&lt;&gt;"",$A39&lt;&gt;"TOTAL"),IF(AND([4]INVESTIGADOR_Categoria!$BU37&lt;&gt;"",[4]INVESTIGADOR_Categoria!$BU37&lt;&gt;0),[4]INVESTIGADOR_Categoria!$BU37,""),IF($A39="TOTAL",SUM(INDIRECT("AR4:AR"&amp;ROW()-1)),""))</f>
        <v/>
      </c>
      <c r="AS39" s="3" t="str">
        <f ca="1">IF(AND($A39&lt;&gt;"",$A39&lt;&gt;"TOTAL"),IF(AND([4]INVESTIGADOR_Categoria!$BW37&lt;&gt;"",[4]INVESTIGADOR_Categoria!$BW37&lt;&gt;0),[4]INVESTIGADOR_Categoria!$BW37,""),IF($A39="TOTAL",SUM(INDIRECT("AS4:AS"&amp;ROW()-1)),""))</f>
        <v/>
      </c>
      <c r="AT39" s="3" t="str">
        <f t="shared" ca="1" si="14"/>
        <v/>
      </c>
      <c r="AU39" s="3" t="str">
        <f ca="1">IF(AND($A39&lt;&gt;"",$A39&lt;&gt;"TOTAL"),IF(AND([4]INVESTIGADOR_Categoria!$BZ37&lt;&gt;"",[4]INVESTIGADOR_Categoria!$BZ37&lt;&gt;0),[4]INVESTIGADOR_Categoria!$BZ37,""),IF($A39="TOTAL",SUM(INDIRECT("AU4:AU"&amp;ROW()-1)),""))</f>
        <v/>
      </c>
      <c r="AV39" s="3" t="str">
        <f ca="1">IF(AND($A39&lt;&gt;"",$A39&lt;&gt;"TOTAL"),IF(AND([4]INVESTIGADOR_Categoria!$CB37&lt;&gt;"",[4]INVESTIGADOR_Categoria!$CB37&lt;&gt;0),[4]INVESTIGADOR_Categoria!$CB37,""),IF($A39="TOTAL",SUM(INDIRECT("AV4:AV"&amp;ROW()-1)),""))</f>
        <v/>
      </c>
      <c r="AW39" s="3" t="str">
        <f t="shared" ca="1" si="15"/>
        <v/>
      </c>
      <c r="AX39" s="3" t="str">
        <f ca="1">IF(AND($A39&lt;&gt;"",$A39&lt;&gt;"TOTAL"),IF(AND([4]INVESTIGADOR_Categoria!$CE37&lt;&gt;"",[4]INVESTIGADOR_Categoria!$CE37&lt;&gt;0),[4]INVESTIGADOR_Categoria!$CE37,""),IF($A39="TOTAL",SUM(INDIRECT("AX4:AX"&amp;ROW()-1)),""))</f>
        <v/>
      </c>
      <c r="AY39" s="3" t="str">
        <f ca="1">IF(AND($A39&lt;&gt;"",$A39&lt;&gt;"TOTAL"),IF(AND([4]INVESTIGADOR_Categoria!$CG37&lt;&gt;"",[4]INVESTIGADOR_Categoria!$CG37&lt;&gt;0),[4]INVESTIGADOR_Categoria!$CG37,""),IF($A39="TOTAL",SUM(INDIRECT("AY4:AY"&amp;ROW()-1)),""))</f>
        <v/>
      </c>
      <c r="AZ39" s="3" t="str">
        <f t="shared" ca="1" si="16"/>
        <v/>
      </c>
      <c r="BA39" s="3" t="str">
        <f ca="1">IF(AND($A39&lt;&gt;"",$A39&lt;&gt;"TOTAL"),IF(AND([4]INVESTIGADOR_Categoria!$CJ37&lt;&gt;"",[4]INVESTIGADOR_Categoria!$CJ37&lt;&gt;0),[4]INVESTIGADOR_Categoria!$CJ37,""),IF($A39="TOTAL",SUM(INDIRECT("BA4:BA"&amp;ROW()-1)),""))</f>
        <v/>
      </c>
      <c r="BB39" s="3" t="str">
        <f ca="1">IF(AND($A39&lt;&gt;"",$A39&lt;&gt;"TOTAL"),IF(AND([4]INVESTIGADOR_Categoria!$CL37&lt;&gt;"",[4]INVESTIGADOR_Categoria!$CL37&lt;&gt;0),[4]INVESTIGADOR_Categoria!$CL37,""),IF($A39="TOTAL",SUM(INDIRECT("BB4:BB"&amp;ROW()-1)),""))</f>
        <v/>
      </c>
      <c r="BC39" s="3" t="str">
        <f t="shared" ca="1" si="17"/>
        <v/>
      </c>
      <c r="BD39" s="3" t="str">
        <f ca="1">IF(AND($A39&lt;&gt;"",$A39&lt;&gt;"TOTAL"),IF(AND([4]INVESTIGADOR_Categoria!$CO37&lt;&gt;"",[4]INVESTIGADOR_Categoria!$CO37&lt;&gt;0),[4]INVESTIGADOR_Categoria!$CO37,""),IF($A39="TOTAL",SUM(INDIRECT("BD4:BD"&amp;ROW()-1)),""))</f>
        <v/>
      </c>
      <c r="BE39" s="3" t="str">
        <f ca="1">IF(AND($A39&lt;&gt;"",$A39&lt;&gt;"TOTAL"),IF(AND([4]INVESTIGADOR_Categoria!$CQ37&lt;&gt;"",[4]INVESTIGADOR_Categoria!$CQ37&lt;&gt;0),[4]INVESTIGADOR_Categoria!$CQ37,""),IF($A39="TOTAL",SUM(INDIRECT("BE4:BE"&amp;ROW()-1)),""))</f>
        <v/>
      </c>
      <c r="BF39" s="3" t="str">
        <f t="shared" ca="1" si="18"/>
        <v/>
      </c>
    </row>
    <row r="40" spans="1:58" x14ac:dyDescent="0.2">
      <c r="A40" s="25" t="str">
        <f>IF([4]INVESTIGADOR_Categoria!$B38&lt;&gt;"",[4]INVESTIGADOR_Categoria!$B38,IF(AND([4]INVESTIGADOR_Categoria!$B38="",[4]INVESTIGADOR_Categoria!$B39="",[4]INVESTIGADOR_Categoria!$B37=""),"","TOTAL"))</f>
        <v/>
      </c>
      <c r="B40" s="3" t="str">
        <f ca="1">IF(AND($A40&lt;&gt;"",$A40&lt;&gt;"TOTAL"),IF(AND([4]INVESTIGADOR_Categoria!$C38&lt;&gt;"",[4]INVESTIGADOR_Categoria!$C38&lt;&gt;0),[4]INVESTIGADOR_Categoria!$C38,""),IF($A40="TOTAL",SUM(INDIRECT("B4:B"&amp;ROW()-1)),""))</f>
        <v/>
      </c>
      <c r="C40" s="3" t="str">
        <f ca="1">IF(AND($A40&lt;&gt;"",$A40&lt;&gt;"TOTAL"),IF(AND([4]INVESTIGADOR_Categoria!$E38&lt;&gt;"",[4]INVESTIGADOR_Categoria!$E38&lt;&gt;0),[4]INVESTIGADOR_Categoria!$E38,""),IF($A40="TOTAL",SUM(INDIRECT("C4:C"&amp;ROW()-1)),""))</f>
        <v/>
      </c>
      <c r="D40" s="3" t="str">
        <f t="shared" ca="1" si="0"/>
        <v/>
      </c>
      <c r="E40" s="3" t="str">
        <f ca="1">IF(AND($A40&lt;&gt;"",$A40&lt;&gt;"TOTAL"),IF(AND([4]INVESTIGADOR_Categoria!$H38&lt;&gt;"",[4]INVESTIGADOR_Categoria!$H38&lt;&gt;0),[4]INVESTIGADOR_Categoria!$H38,""),IF($A40="TOTAL",SUM(INDIRECT("E4:E"&amp;ROW()-1)),""))</f>
        <v/>
      </c>
      <c r="F40" s="3" t="str">
        <f ca="1">IF(AND($A40&lt;&gt;"",$A40&lt;&gt;"TOTAL"),IF(AND([4]INVESTIGADOR_Categoria!$J38&lt;&gt;"",[4]INVESTIGADOR_Categoria!$J38&lt;&gt;0),[4]INVESTIGADOR_Categoria!$J38,""),IF($A40="TOTAL",SUM(INDIRECT("F4:F"&amp;ROW()-1)),""))</f>
        <v/>
      </c>
      <c r="G40" s="3" t="str">
        <f t="shared" ca="1" si="1"/>
        <v/>
      </c>
      <c r="H40" s="3" t="str">
        <f ca="1">IF(AND($A40&lt;&gt;"",$A40&lt;&gt;"TOTAL"),IF(AND([4]INVESTIGADOR_Categoria!$M38&lt;&gt;"",[4]INVESTIGADOR_Categoria!$M38&lt;&gt;0),[4]INVESTIGADOR_Categoria!$M38,""),IF($A40="TOTAL",SUM(INDIRECT("H4:H"&amp;ROW()-1)),""))</f>
        <v/>
      </c>
      <c r="I40" s="3" t="str">
        <f ca="1">IF(AND($A40&lt;&gt;"",$A40&lt;&gt;"TOTAL"),IF(AND([4]INVESTIGADOR_Categoria!$O38&lt;&gt;"",[4]INVESTIGADOR_Categoria!$O38&lt;&gt;0),[4]INVESTIGADOR_Categoria!$O38,""),IF($A40="TOTAL",SUM(INDIRECT("I4:I"&amp;ROW()-1)),""))</f>
        <v/>
      </c>
      <c r="J40" s="3" t="str">
        <f t="shared" ca="1" si="2"/>
        <v/>
      </c>
      <c r="K40" s="3" t="str">
        <f ca="1">IF(AND($A40&lt;&gt;"",$A40&lt;&gt;"TOTAL"),IF(AND([4]INVESTIGADOR_Categoria!$R38&lt;&gt;"",[4]INVESTIGADOR_Categoria!$R38&lt;&gt;0),[4]INVESTIGADOR_Categoria!$R38,""),IF($A40="TOTAL",SUM(INDIRECT("K4:K"&amp;ROW()-1)),""))</f>
        <v/>
      </c>
      <c r="L40" s="3" t="str">
        <f ca="1">IF(AND($A40&lt;&gt;"",$A40&lt;&gt;"TOTAL"),IF(AND([4]INVESTIGADOR_Categoria!$T38&lt;&gt;"",[4]INVESTIGADOR_Categoria!$T38&lt;&gt;0),[4]INVESTIGADOR_Categoria!$T38,""),IF($A40="TOTAL",SUM(INDIRECT("L4:L"&amp;ROW()-1)),""))</f>
        <v/>
      </c>
      <c r="M40" s="3" t="str">
        <f t="shared" ca="1" si="3"/>
        <v/>
      </c>
      <c r="N40" s="3" t="str">
        <f ca="1">IF(AND($A40&lt;&gt;"",$A40&lt;&gt;"TOTAL"),IF(AND([4]INVESTIGADOR_Categoria!$W38&lt;&gt;"",[4]INVESTIGADOR_Categoria!$W38&lt;&gt;0),[4]INVESTIGADOR_Categoria!$W38,""),IF($A40="TOTAL",SUM(INDIRECT("N4:N"&amp;ROW()-1)),""))</f>
        <v/>
      </c>
      <c r="O40" s="3" t="str">
        <f ca="1">IF(AND($A40&lt;&gt;"",$A40&lt;&gt;"TOTAL"),IF(AND([4]INVESTIGADOR_Categoria!$Y38&lt;&gt;"",[4]INVESTIGADOR_Categoria!$Y38&lt;&gt;0),[4]INVESTIGADOR_Categoria!$Y38,""),IF($A40="TOTAL",SUM(INDIRECT("O4:O"&amp;ROW()-1)),""))</f>
        <v/>
      </c>
      <c r="P40" s="3" t="str">
        <f t="shared" ca="1" si="4"/>
        <v/>
      </c>
      <c r="Q40" s="3" t="str">
        <f ca="1">IF(AND($A40&lt;&gt;"",$A40&lt;&gt;"TOTAL"),IF(AND([4]INVESTIGADOR_Categoria!$AB38&lt;&gt;"",[4]INVESTIGADOR_Categoria!$AB38&lt;&gt;0),[4]INVESTIGADOR_Categoria!$AB38,""),IF($A40="TOTAL",SUM(INDIRECT("Q4:Q"&amp;ROW()-1)),""))</f>
        <v/>
      </c>
      <c r="R40" s="3" t="str">
        <f ca="1">IF(AND($A40&lt;&gt;"",$A40&lt;&gt;"TOTAL"),IF(AND([4]INVESTIGADOR_Categoria!$AD38&lt;&gt;"",[4]INVESTIGADOR_Categoria!$AD38&lt;&gt;0),[4]INVESTIGADOR_Categoria!$AD38,""),IF($A40="TOTAL",SUM(INDIRECT("R4:R"&amp;ROW()-1)),""))</f>
        <v/>
      </c>
      <c r="S40" s="3" t="str">
        <f t="shared" ca="1" si="5"/>
        <v/>
      </c>
      <c r="T40" s="3" t="str">
        <f ca="1">IF(AND($A40&lt;&gt;"",$A40&lt;&gt;"TOTAL"),IF(AND([4]INVESTIGADOR_Categoria!$AG38&lt;&gt;"",[4]INVESTIGADOR_Categoria!$AG38&lt;&gt;0),[4]INVESTIGADOR_Categoria!$AG38,""),IF($A40="TOTAL",SUM(INDIRECT("T4:T"&amp;ROW()-1)),""))</f>
        <v/>
      </c>
      <c r="U40" s="3" t="str">
        <f ca="1">IF(AND($A40&lt;&gt;"",$A40&lt;&gt;"TOTAL"),IF(AND([4]INVESTIGADOR_Categoria!$AI38&lt;&gt;"",[4]INVESTIGADOR_Categoria!$AI38&lt;&gt;0),[4]INVESTIGADOR_Categoria!$AI38,""),IF($A40="TOTAL",SUM(INDIRECT("U4:U"&amp;ROW()-1)),""))</f>
        <v/>
      </c>
      <c r="V40" s="3" t="str">
        <f t="shared" ca="1" si="6"/>
        <v/>
      </c>
      <c r="W40" s="3" t="str">
        <f ca="1">IF(AND($A40&lt;&gt;"",$A40&lt;&gt;"TOTAL"),IF(AND([4]INVESTIGADOR_Categoria!$AL38&lt;&gt;"",[4]INVESTIGADOR_Categoria!$AL38&lt;&gt;0),[4]INVESTIGADOR_Categoria!$AL38,""),IF($A40="TOTAL",SUM(INDIRECT("W4:W"&amp;ROW()-1)),""))</f>
        <v/>
      </c>
      <c r="X40" s="3" t="str">
        <f ca="1">IF(AND($A40&lt;&gt;"",$A40&lt;&gt;"TOTAL"),IF(AND([4]INVESTIGADOR_Categoria!$AN38&lt;&gt;"",[4]INVESTIGADOR_Categoria!$AN38&lt;&gt;0),[4]INVESTIGADOR_Categoria!$AN38,""),IF($A40="TOTAL",SUM(INDIRECT("X4:X"&amp;ROW()-1)),""))</f>
        <v/>
      </c>
      <c r="Y40" s="3" t="str">
        <f t="shared" ca="1" si="7"/>
        <v/>
      </c>
      <c r="Z40" s="3" t="str">
        <f ca="1">IF(AND($A40&lt;&gt;"",$A40&lt;&gt;"TOTAL"),IF(AND([4]INVESTIGADOR_Categoria!$AQ38&lt;&gt;"",[4]INVESTIGADOR_Categoria!$AQ38&lt;&gt;0),[4]INVESTIGADOR_Categoria!$AQ38,""),IF($A40="TOTAL",SUM(INDIRECT("Z4:Z"&amp;ROW()-1)),""))</f>
        <v/>
      </c>
      <c r="AA40" s="3" t="str">
        <f ca="1">IF(AND($A40&lt;&gt;"",$A40&lt;&gt;"TOTAL"),IF(AND([4]INVESTIGADOR_Categoria!$AS38&lt;&gt;"",[4]INVESTIGADOR_Categoria!$AS38&lt;&gt;0),[4]INVESTIGADOR_Categoria!$AS38,""),IF($A40="TOTAL",SUM(INDIRECT("AA4:AA"&amp;ROW()-1)),""))</f>
        <v/>
      </c>
      <c r="AB40" s="3" t="str">
        <f t="shared" ca="1" si="8"/>
        <v/>
      </c>
      <c r="AC40" s="3" t="str">
        <f ca="1">IF(AND($A40&lt;&gt;"",$A40&lt;&gt;"TOTAL"),IF(AND([4]INVESTIGADOR_Categoria!$AV38&lt;&gt;"",[4]INVESTIGADOR_Categoria!$AV38&lt;&gt;0),[4]INVESTIGADOR_Categoria!$AV38,""),IF($A40="TOTAL",SUM(INDIRECT("AC4:AC"&amp;ROW()-1)),""))</f>
        <v/>
      </c>
      <c r="AD40" s="3" t="str">
        <f ca="1">IF(AND($A40&lt;&gt;"",$A40&lt;&gt;"TOTAL"),IF(AND([4]INVESTIGADOR_Categoria!$AX38&lt;&gt;"",[4]INVESTIGADOR_Categoria!$AX38&lt;&gt;0),[4]INVESTIGADOR_Categoria!$AX38,""),IF($A40="TOTAL",SUM(INDIRECT("AD4:AD"&amp;ROW()-1)),""))</f>
        <v/>
      </c>
      <c r="AE40" s="3" t="str">
        <f t="shared" ca="1" si="9"/>
        <v/>
      </c>
      <c r="AF40" s="3" t="str">
        <f ca="1">IF(AND($A40&lt;&gt;"",$A40&lt;&gt;"TOTAL"),IF(AND([4]INVESTIGADOR_Categoria!$BA38&lt;&gt;"",[4]INVESTIGADOR_Categoria!$BA38&lt;&gt;0),[4]INVESTIGADOR_Categoria!$BA38,""),IF($A40="TOTAL",SUM(INDIRECT("AF4:AF"&amp;ROW()-1)),""))</f>
        <v/>
      </c>
      <c r="AG40" s="3" t="str">
        <f ca="1">IF(AND($A40&lt;&gt;"",$A40&lt;&gt;"TOTAL"),IF(AND([4]INVESTIGADOR_Categoria!$BC38&lt;&gt;"",[4]INVESTIGADOR_Categoria!$BC38&lt;&gt;0),[4]INVESTIGADOR_Categoria!$BC38,""),IF($A40="TOTAL",SUM(INDIRECT("AG4:AG"&amp;ROW()-1)),""))</f>
        <v/>
      </c>
      <c r="AH40" s="3" t="str">
        <f t="shared" ca="1" si="10"/>
        <v/>
      </c>
      <c r="AI40" s="3" t="str">
        <f ca="1">IF(AND($A40&lt;&gt;"",$A40&lt;&gt;"TOTAL"),IF(AND([4]INVESTIGADOR_Categoria!$BF38&lt;&gt;"",[4]INVESTIGADOR_Categoria!$BF38&lt;&gt;0),[4]INVESTIGADOR_Categoria!$BF38,""),IF($A40="TOTAL",SUM(INDIRECT("AI4:AI"&amp;ROW()-1)),""))</f>
        <v/>
      </c>
      <c r="AJ40" s="3" t="str">
        <f ca="1">IF(AND($A40&lt;&gt;"",$A40&lt;&gt;"TOTAL"),IF(AND([4]INVESTIGADOR_Categoria!$BH38&lt;&gt;"",[4]INVESTIGADOR_Categoria!$BH38&lt;&gt;0),[4]INVESTIGADOR_Categoria!$BH38,""),IF($A40="TOTAL",SUM(INDIRECT("AJ4:AJ"&amp;ROW()-1)),""))</f>
        <v/>
      </c>
      <c r="AK40" s="3" t="str">
        <f t="shared" ca="1" si="11"/>
        <v/>
      </c>
      <c r="AL40" s="3" t="str">
        <f ca="1">IF(AND($A40&lt;&gt;"",$A40&lt;&gt;"TOTAL"),IF(AND([4]INVESTIGADOR_Categoria!$BK38&lt;&gt;"",[4]INVESTIGADOR_Categoria!$BK38&lt;&gt;0),[4]INVESTIGADOR_Categoria!$BK38,""),IF($A40="TOTAL",SUM(INDIRECT("AL4:AL"&amp;ROW()-1)),""))</f>
        <v/>
      </c>
      <c r="AM40" s="3" t="str">
        <f ca="1">IF(AND($A40&lt;&gt;"",$A40&lt;&gt;"TOTAL"),IF(AND([4]INVESTIGADOR_Categoria!$BM38&lt;&gt;"",[4]INVESTIGADOR_Categoria!$BM38&lt;&gt;0),[4]INVESTIGADOR_Categoria!$BM38,""),IF($A40="TOTAL",SUM(INDIRECT("AM4:AM"&amp;ROW()-1)),""))</f>
        <v/>
      </c>
      <c r="AN40" s="3" t="str">
        <f t="shared" ca="1" si="12"/>
        <v/>
      </c>
      <c r="AO40" s="3" t="str">
        <f ca="1">IF(AND($A40&lt;&gt;"",$A40&lt;&gt;"TOTAL"),IF(AND([4]INVESTIGADOR_Categoria!$BP38&lt;&gt;"",[4]INVESTIGADOR_Categoria!$BP38&lt;&gt;0),[4]INVESTIGADOR_Categoria!$BP38,""),IF($A40="TOTAL",SUM(INDIRECT("AO4:AO"&amp;ROW()-1)),""))</f>
        <v/>
      </c>
      <c r="AP40" s="3" t="str">
        <f ca="1">IF(AND($A40&lt;&gt;"",$A40&lt;&gt;"TOTAL"),IF(AND([4]INVESTIGADOR_Categoria!$BR38&lt;&gt;"",[4]INVESTIGADOR_Categoria!$BR38&lt;&gt;0),[4]INVESTIGADOR_Categoria!$BR38,""),IF($A40="TOTAL",SUM(INDIRECT("AP4:AP"&amp;ROW()-1)),""))</f>
        <v/>
      </c>
      <c r="AQ40" s="3" t="str">
        <f t="shared" ca="1" si="13"/>
        <v/>
      </c>
      <c r="AR40" s="3" t="str">
        <f ca="1">IF(AND($A40&lt;&gt;"",$A40&lt;&gt;"TOTAL"),IF(AND([4]INVESTIGADOR_Categoria!$BU38&lt;&gt;"",[4]INVESTIGADOR_Categoria!$BU38&lt;&gt;0),[4]INVESTIGADOR_Categoria!$BU38,""),IF($A40="TOTAL",SUM(INDIRECT("AR4:AR"&amp;ROW()-1)),""))</f>
        <v/>
      </c>
      <c r="AS40" s="3" t="str">
        <f ca="1">IF(AND($A40&lt;&gt;"",$A40&lt;&gt;"TOTAL"),IF(AND([4]INVESTIGADOR_Categoria!$BW38&lt;&gt;"",[4]INVESTIGADOR_Categoria!$BW38&lt;&gt;0),[4]INVESTIGADOR_Categoria!$BW38,""),IF($A40="TOTAL",SUM(INDIRECT("AS4:AS"&amp;ROW()-1)),""))</f>
        <v/>
      </c>
      <c r="AT40" s="3" t="str">
        <f t="shared" ca="1" si="14"/>
        <v/>
      </c>
      <c r="AU40" s="3" t="str">
        <f ca="1">IF(AND($A40&lt;&gt;"",$A40&lt;&gt;"TOTAL"),IF(AND([4]INVESTIGADOR_Categoria!$BZ38&lt;&gt;"",[4]INVESTIGADOR_Categoria!$BZ38&lt;&gt;0),[4]INVESTIGADOR_Categoria!$BZ38,""),IF($A40="TOTAL",SUM(INDIRECT("AU4:AU"&amp;ROW()-1)),""))</f>
        <v/>
      </c>
      <c r="AV40" s="3" t="str">
        <f ca="1">IF(AND($A40&lt;&gt;"",$A40&lt;&gt;"TOTAL"),IF(AND([4]INVESTIGADOR_Categoria!$CB38&lt;&gt;"",[4]INVESTIGADOR_Categoria!$CB38&lt;&gt;0),[4]INVESTIGADOR_Categoria!$CB38,""),IF($A40="TOTAL",SUM(INDIRECT("AV4:AV"&amp;ROW()-1)),""))</f>
        <v/>
      </c>
      <c r="AW40" s="3" t="str">
        <f t="shared" ca="1" si="15"/>
        <v/>
      </c>
      <c r="AX40" s="3" t="str">
        <f ca="1">IF(AND($A40&lt;&gt;"",$A40&lt;&gt;"TOTAL"),IF(AND([4]INVESTIGADOR_Categoria!$CE38&lt;&gt;"",[4]INVESTIGADOR_Categoria!$CE38&lt;&gt;0),[4]INVESTIGADOR_Categoria!$CE38,""),IF($A40="TOTAL",SUM(INDIRECT("AX4:AX"&amp;ROW()-1)),""))</f>
        <v/>
      </c>
      <c r="AY40" s="3" t="str">
        <f ca="1">IF(AND($A40&lt;&gt;"",$A40&lt;&gt;"TOTAL"),IF(AND([4]INVESTIGADOR_Categoria!$CG38&lt;&gt;"",[4]INVESTIGADOR_Categoria!$CG38&lt;&gt;0),[4]INVESTIGADOR_Categoria!$CG38,""),IF($A40="TOTAL",SUM(INDIRECT("AY4:AY"&amp;ROW()-1)),""))</f>
        <v/>
      </c>
      <c r="AZ40" s="3" t="str">
        <f t="shared" ca="1" si="16"/>
        <v/>
      </c>
      <c r="BA40" s="3" t="str">
        <f ca="1">IF(AND($A40&lt;&gt;"",$A40&lt;&gt;"TOTAL"),IF(AND([4]INVESTIGADOR_Categoria!$CJ38&lt;&gt;"",[4]INVESTIGADOR_Categoria!$CJ38&lt;&gt;0),[4]INVESTIGADOR_Categoria!$CJ38,""),IF($A40="TOTAL",SUM(INDIRECT("BA4:BA"&amp;ROW()-1)),""))</f>
        <v/>
      </c>
      <c r="BB40" s="3" t="str">
        <f ca="1">IF(AND($A40&lt;&gt;"",$A40&lt;&gt;"TOTAL"),IF(AND([4]INVESTIGADOR_Categoria!$CL38&lt;&gt;"",[4]INVESTIGADOR_Categoria!$CL38&lt;&gt;0),[4]INVESTIGADOR_Categoria!$CL38,""),IF($A40="TOTAL",SUM(INDIRECT("BB4:BB"&amp;ROW()-1)),""))</f>
        <v/>
      </c>
      <c r="BC40" s="3" t="str">
        <f t="shared" ca="1" si="17"/>
        <v/>
      </c>
      <c r="BD40" s="3" t="str">
        <f ca="1">IF(AND($A40&lt;&gt;"",$A40&lt;&gt;"TOTAL"),IF(AND([4]INVESTIGADOR_Categoria!$CO38&lt;&gt;"",[4]INVESTIGADOR_Categoria!$CO38&lt;&gt;0),[4]INVESTIGADOR_Categoria!$CO38,""),IF($A40="TOTAL",SUM(INDIRECT("BD4:BD"&amp;ROW()-1)),""))</f>
        <v/>
      </c>
      <c r="BE40" s="3" t="str">
        <f ca="1">IF(AND($A40&lt;&gt;"",$A40&lt;&gt;"TOTAL"),IF(AND([4]INVESTIGADOR_Categoria!$CQ38&lt;&gt;"",[4]INVESTIGADOR_Categoria!$CQ38&lt;&gt;0),[4]INVESTIGADOR_Categoria!$CQ38,""),IF($A40="TOTAL",SUM(INDIRECT("BE4:BE"&amp;ROW()-1)),""))</f>
        <v/>
      </c>
      <c r="BF40" s="3" t="str">
        <f t="shared" ca="1" si="18"/>
        <v/>
      </c>
    </row>
    <row r="41" spans="1:58" x14ac:dyDescent="0.2">
      <c r="A41" s="25" t="str">
        <f>IF([4]INVESTIGADOR_Categoria!$B39&lt;&gt;"",[4]INVESTIGADOR_Categoria!$B39,IF(AND([4]INVESTIGADOR_Categoria!$B39="",[4]INVESTIGADOR_Categoria!$B40="",[4]INVESTIGADOR_Categoria!$B38=""),"","TOTAL"))</f>
        <v/>
      </c>
      <c r="B41" s="3" t="str">
        <f ca="1">IF(AND($A41&lt;&gt;"",$A41&lt;&gt;"TOTAL"),IF(AND([4]INVESTIGADOR_Categoria!$C39&lt;&gt;"",[4]INVESTIGADOR_Categoria!$C39&lt;&gt;0),[4]INVESTIGADOR_Categoria!$C39,""),IF($A41="TOTAL",SUM(INDIRECT("B4:B"&amp;ROW()-1)),""))</f>
        <v/>
      </c>
      <c r="C41" s="3" t="str">
        <f ca="1">IF(AND($A41&lt;&gt;"",$A41&lt;&gt;"TOTAL"),IF(AND([4]INVESTIGADOR_Categoria!$E39&lt;&gt;"",[4]INVESTIGADOR_Categoria!$E39&lt;&gt;0),[4]INVESTIGADOR_Categoria!$E39,""),IF($A41="TOTAL",SUM(INDIRECT("C4:C"&amp;ROW()-1)),""))</f>
        <v/>
      </c>
      <c r="D41" s="3" t="str">
        <f t="shared" ca="1" si="0"/>
        <v/>
      </c>
      <c r="E41" s="3" t="str">
        <f ca="1">IF(AND($A41&lt;&gt;"",$A41&lt;&gt;"TOTAL"),IF(AND([4]INVESTIGADOR_Categoria!$H39&lt;&gt;"",[4]INVESTIGADOR_Categoria!$H39&lt;&gt;0),[4]INVESTIGADOR_Categoria!$H39,""),IF($A41="TOTAL",SUM(INDIRECT("E4:E"&amp;ROW()-1)),""))</f>
        <v/>
      </c>
      <c r="F41" s="3" t="str">
        <f ca="1">IF(AND($A41&lt;&gt;"",$A41&lt;&gt;"TOTAL"),IF(AND([4]INVESTIGADOR_Categoria!$J39&lt;&gt;"",[4]INVESTIGADOR_Categoria!$J39&lt;&gt;0),[4]INVESTIGADOR_Categoria!$J39,""),IF($A41="TOTAL",SUM(INDIRECT("F4:F"&amp;ROW()-1)),""))</f>
        <v/>
      </c>
      <c r="G41" s="3" t="str">
        <f t="shared" ca="1" si="1"/>
        <v/>
      </c>
      <c r="H41" s="3" t="str">
        <f ca="1">IF(AND($A41&lt;&gt;"",$A41&lt;&gt;"TOTAL"),IF(AND([4]INVESTIGADOR_Categoria!$M39&lt;&gt;"",[4]INVESTIGADOR_Categoria!$M39&lt;&gt;0),[4]INVESTIGADOR_Categoria!$M39,""),IF($A41="TOTAL",SUM(INDIRECT("H4:H"&amp;ROW()-1)),""))</f>
        <v/>
      </c>
      <c r="I41" s="3" t="str">
        <f ca="1">IF(AND($A41&lt;&gt;"",$A41&lt;&gt;"TOTAL"),IF(AND([4]INVESTIGADOR_Categoria!$O39&lt;&gt;"",[4]INVESTIGADOR_Categoria!$O39&lt;&gt;0),[4]INVESTIGADOR_Categoria!$O39,""),IF($A41="TOTAL",SUM(INDIRECT("I4:I"&amp;ROW()-1)),""))</f>
        <v/>
      </c>
      <c r="J41" s="3" t="str">
        <f t="shared" ca="1" si="2"/>
        <v/>
      </c>
      <c r="K41" s="3" t="str">
        <f ca="1">IF(AND($A41&lt;&gt;"",$A41&lt;&gt;"TOTAL"),IF(AND([4]INVESTIGADOR_Categoria!$R39&lt;&gt;"",[4]INVESTIGADOR_Categoria!$R39&lt;&gt;0),[4]INVESTIGADOR_Categoria!$R39,""),IF($A41="TOTAL",SUM(INDIRECT("K4:K"&amp;ROW()-1)),""))</f>
        <v/>
      </c>
      <c r="L41" s="3" t="str">
        <f ca="1">IF(AND($A41&lt;&gt;"",$A41&lt;&gt;"TOTAL"),IF(AND([4]INVESTIGADOR_Categoria!$T39&lt;&gt;"",[4]INVESTIGADOR_Categoria!$T39&lt;&gt;0),[4]INVESTIGADOR_Categoria!$T39,""),IF($A41="TOTAL",SUM(INDIRECT("L4:L"&amp;ROW()-1)),""))</f>
        <v/>
      </c>
      <c r="M41" s="3" t="str">
        <f t="shared" ca="1" si="3"/>
        <v/>
      </c>
      <c r="N41" s="3" t="str">
        <f ca="1">IF(AND($A41&lt;&gt;"",$A41&lt;&gt;"TOTAL"),IF(AND([4]INVESTIGADOR_Categoria!$W39&lt;&gt;"",[4]INVESTIGADOR_Categoria!$W39&lt;&gt;0),[4]INVESTIGADOR_Categoria!$W39,""),IF($A41="TOTAL",SUM(INDIRECT("N4:N"&amp;ROW()-1)),""))</f>
        <v/>
      </c>
      <c r="O41" s="3" t="str">
        <f ca="1">IF(AND($A41&lt;&gt;"",$A41&lt;&gt;"TOTAL"),IF(AND([4]INVESTIGADOR_Categoria!$Y39&lt;&gt;"",[4]INVESTIGADOR_Categoria!$Y39&lt;&gt;0),[4]INVESTIGADOR_Categoria!$Y39,""),IF($A41="TOTAL",SUM(INDIRECT("O4:O"&amp;ROW()-1)),""))</f>
        <v/>
      </c>
      <c r="P41" s="3" t="str">
        <f t="shared" ca="1" si="4"/>
        <v/>
      </c>
      <c r="Q41" s="3" t="str">
        <f ca="1">IF(AND($A41&lt;&gt;"",$A41&lt;&gt;"TOTAL"),IF(AND([4]INVESTIGADOR_Categoria!$AB39&lt;&gt;"",[4]INVESTIGADOR_Categoria!$AB39&lt;&gt;0),[4]INVESTIGADOR_Categoria!$AB39,""),IF($A41="TOTAL",SUM(INDIRECT("Q4:Q"&amp;ROW()-1)),""))</f>
        <v/>
      </c>
      <c r="R41" s="3" t="str">
        <f ca="1">IF(AND($A41&lt;&gt;"",$A41&lt;&gt;"TOTAL"),IF(AND([4]INVESTIGADOR_Categoria!$AD39&lt;&gt;"",[4]INVESTIGADOR_Categoria!$AD39&lt;&gt;0),[4]INVESTIGADOR_Categoria!$AD39,""),IF($A41="TOTAL",SUM(INDIRECT("R4:R"&amp;ROW()-1)),""))</f>
        <v/>
      </c>
      <c r="S41" s="3" t="str">
        <f t="shared" ca="1" si="5"/>
        <v/>
      </c>
      <c r="T41" s="3" t="str">
        <f ca="1">IF(AND($A41&lt;&gt;"",$A41&lt;&gt;"TOTAL"),IF(AND([4]INVESTIGADOR_Categoria!$AG39&lt;&gt;"",[4]INVESTIGADOR_Categoria!$AG39&lt;&gt;0),[4]INVESTIGADOR_Categoria!$AG39,""),IF($A41="TOTAL",SUM(INDIRECT("T4:T"&amp;ROW()-1)),""))</f>
        <v/>
      </c>
      <c r="U41" s="3" t="str">
        <f ca="1">IF(AND($A41&lt;&gt;"",$A41&lt;&gt;"TOTAL"),IF(AND([4]INVESTIGADOR_Categoria!$AI39&lt;&gt;"",[4]INVESTIGADOR_Categoria!$AI39&lt;&gt;0),[4]INVESTIGADOR_Categoria!$AI39,""),IF($A41="TOTAL",SUM(INDIRECT("U4:U"&amp;ROW()-1)),""))</f>
        <v/>
      </c>
      <c r="V41" s="3" t="str">
        <f t="shared" ca="1" si="6"/>
        <v/>
      </c>
      <c r="W41" s="3" t="str">
        <f ca="1">IF(AND($A41&lt;&gt;"",$A41&lt;&gt;"TOTAL"),IF(AND([4]INVESTIGADOR_Categoria!$AL39&lt;&gt;"",[4]INVESTIGADOR_Categoria!$AL39&lt;&gt;0),[4]INVESTIGADOR_Categoria!$AL39,""),IF($A41="TOTAL",SUM(INDIRECT("W4:W"&amp;ROW()-1)),""))</f>
        <v/>
      </c>
      <c r="X41" s="3" t="str">
        <f ca="1">IF(AND($A41&lt;&gt;"",$A41&lt;&gt;"TOTAL"),IF(AND([4]INVESTIGADOR_Categoria!$AN39&lt;&gt;"",[4]INVESTIGADOR_Categoria!$AN39&lt;&gt;0),[4]INVESTIGADOR_Categoria!$AN39,""),IF($A41="TOTAL",SUM(INDIRECT("X4:X"&amp;ROW()-1)),""))</f>
        <v/>
      </c>
      <c r="Y41" s="3" t="str">
        <f t="shared" ca="1" si="7"/>
        <v/>
      </c>
      <c r="Z41" s="3" t="str">
        <f ca="1">IF(AND($A41&lt;&gt;"",$A41&lt;&gt;"TOTAL"),IF(AND([4]INVESTIGADOR_Categoria!$AQ39&lt;&gt;"",[4]INVESTIGADOR_Categoria!$AQ39&lt;&gt;0),[4]INVESTIGADOR_Categoria!$AQ39,""),IF($A41="TOTAL",SUM(INDIRECT("Z4:Z"&amp;ROW()-1)),""))</f>
        <v/>
      </c>
      <c r="AA41" s="3" t="str">
        <f ca="1">IF(AND($A41&lt;&gt;"",$A41&lt;&gt;"TOTAL"),IF(AND([4]INVESTIGADOR_Categoria!$AS39&lt;&gt;"",[4]INVESTIGADOR_Categoria!$AS39&lt;&gt;0),[4]INVESTIGADOR_Categoria!$AS39,""),IF($A41="TOTAL",SUM(INDIRECT("AA4:AA"&amp;ROW()-1)),""))</f>
        <v/>
      </c>
      <c r="AB41" s="3" t="str">
        <f t="shared" ca="1" si="8"/>
        <v/>
      </c>
      <c r="AC41" s="3" t="str">
        <f ca="1">IF(AND($A41&lt;&gt;"",$A41&lt;&gt;"TOTAL"),IF(AND([4]INVESTIGADOR_Categoria!$AV39&lt;&gt;"",[4]INVESTIGADOR_Categoria!$AV39&lt;&gt;0),[4]INVESTIGADOR_Categoria!$AV39,""),IF($A41="TOTAL",SUM(INDIRECT("AC4:AC"&amp;ROW()-1)),""))</f>
        <v/>
      </c>
      <c r="AD41" s="3" t="str">
        <f ca="1">IF(AND($A41&lt;&gt;"",$A41&lt;&gt;"TOTAL"),IF(AND([4]INVESTIGADOR_Categoria!$AX39&lt;&gt;"",[4]INVESTIGADOR_Categoria!$AX39&lt;&gt;0),[4]INVESTIGADOR_Categoria!$AX39,""),IF($A41="TOTAL",SUM(INDIRECT("AD4:AD"&amp;ROW()-1)),""))</f>
        <v/>
      </c>
      <c r="AE41" s="3" t="str">
        <f t="shared" ca="1" si="9"/>
        <v/>
      </c>
      <c r="AF41" s="3" t="str">
        <f ca="1">IF(AND($A41&lt;&gt;"",$A41&lt;&gt;"TOTAL"),IF(AND([4]INVESTIGADOR_Categoria!$BA39&lt;&gt;"",[4]INVESTIGADOR_Categoria!$BA39&lt;&gt;0),[4]INVESTIGADOR_Categoria!$BA39,""),IF($A41="TOTAL",SUM(INDIRECT("AF4:AF"&amp;ROW()-1)),""))</f>
        <v/>
      </c>
      <c r="AG41" s="3" t="str">
        <f ca="1">IF(AND($A41&lt;&gt;"",$A41&lt;&gt;"TOTAL"),IF(AND([4]INVESTIGADOR_Categoria!$BC39&lt;&gt;"",[4]INVESTIGADOR_Categoria!$BC39&lt;&gt;0),[4]INVESTIGADOR_Categoria!$BC39,""),IF($A41="TOTAL",SUM(INDIRECT("AG4:AG"&amp;ROW()-1)),""))</f>
        <v/>
      </c>
      <c r="AH41" s="3" t="str">
        <f t="shared" ca="1" si="10"/>
        <v/>
      </c>
      <c r="AI41" s="3" t="str">
        <f ca="1">IF(AND($A41&lt;&gt;"",$A41&lt;&gt;"TOTAL"),IF(AND([4]INVESTIGADOR_Categoria!$BF39&lt;&gt;"",[4]INVESTIGADOR_Categoria!$BF39&lt;&gt;0),[4]INVESTIGADOR_Categoria!$BF39,""),IF($A41="TOTAL",SUM(INDIRECT("AI4:AI"&amp;ROW()-1)),""))</f>
        <v/>
      </c>
      <c r="AJ41" s="3" t="str">
        <f ca="1">IF(AND($A41&lt;&gt;"",$A41&lt;&gt;"TOTAL"),IF(AND([4]INVESTIGADOR_Categoria!$BH39&lt;&gt;"",[4]INVESTIGADOR_Categoria!$BH39&lt;&gt;0),[4]INVESTIGADOR_Categoria!$BH39,""),IF($A41="TOTAL",SUM(INDIRECT("AJ4:AJ"&amp;ROW()-1)),""))</f>
        <v/>
      </c>
      <c r="AK41" s="3" t="str">
        <f t="shared" ca="1" si="11"/>
        <v/>
      </c>
      <c r="AL41" s="3" t="str">
        <f ca="1">IF(AND($A41&lt;&gt;"",$A41&lt;&gt;"TOTAL"),IF(AND([4]INVESTIGADOR_Categoria!$BK39&lt;&gt;"",[4]INVESTIGADOR_Categoria!$BK39&lt;&gt;0),[4]INVESTIGADOR_Categoria!$BK39,""),IF($A41="TOTAL",SUM(INDIRECT("AL4:AL"&amp;ROW()-1)),""))</f>
        <v/>
      </c>
      <c r="AM41" s="3" t="str">
        <f ca="1">IF(AND($A41&lt;&gt;"",$A41&lt;&gt;"TOTAL"),IF(AND([4]INVESTIGADOR_Categoria!$BM39&lt;&gt;"",[4]INVESTIGADOR_Categoria!$BM39&lt;&gt;0),[4]INVESTIGADOR_Categoria!$BM39,""),IF($A41="TOTAL",SUM(INDIRECT("AM4:AM"&amp;ROW()-1)),""))</f>
        <v/>
      </c>
      <c r="AN41" s="3" t="str">
        <f t="shared" ca="1" si="12"/>
        <v/>
      </c>
      <c r="AO41" s="3" t="str">
        <f ca="1">IF(AND($A41&lt;&gt;"",$A41&lt;&gt;"TOTAL"),IF(AND([4]INVESTIGADOR_Categoria!$BP39&lt;&gt;"",[4]INVESTIGADOR_Categoria!$BP39&lt;&gt;0),[4]INVESTIGADOR_Categoria!$BP39,""),IF($A41="TOTAL",SUM(INDIRECT("AO4:AO"&amp;ROW()-1)),""))</f>
        <v/>
      </c>
      <c r="AP41" s="3" t="str">
        <f ca="1">IF(AND($A41&lt;&gt;"",$A41&lt;&gt;"TOTAL"),IF(AND([4]INVESTIGADOR_Categoria!$BR39&lt;&gt;"",[4]INVESTIGADOR_Categoria!$BR39&lt;&gt;0),[4]INVESTIGADOR_Categoria!$BR39,""),IF($A41="TOTAL",SUM(INDIRECT("AP4:AP"&amp;ROW()-1)),""))</f>
        <v/>
      </c>
      <c r="AQ41" s="3" t="str">
        <f t="shared" ca="1" si="13"/>
        <v/>
      </c>
      <c r="AR41" s="3" t="str">
        <f ca="1">IF(AND($A41&lt;&gt;"",$A41&lt;&gt;"TOTAL"),IF(AND([4]INVESTIGADOR_Categoria!$BU39&lt;&gt;"",[4]INVESTIGADOR_Categoria!$BU39&lt;&gt;0),[4]INVESTIGADOR_Categoria!$BU39,""),IF($A41="TOTAL",SUM(INDIRECT("AR4:AR"&amp;ROW()-1)),""))</f>
        <v/>
      </c>
      <c r="AS41" s="3" t="str">
        <f ca="1">IF(AND($A41&lt;&gt;"",$A41&lt;&gt;"TOTAL"),IF(AND([4]INVESTIGADOR_Categoria!$BW39&lt;&gt;"",[4]INVESTIGADOR_Categoria!$BW39&lt;&gt;0),[4]INVESTIGADOR_Categoria!$BW39,""),IF($A41="TOTAL",SUM(INDIRECT("AS4:AS"&amp;ROW()-1)),""))</f>
        <v/>
      </c>
      <c r="AT41" s="3" t="str">
        <f t="shared" ca="1" si="14"/>
        <v/>
      </c>
      <c r="AU41" s="3" t="str">
        <f ca="1">IF(AND($A41&lt;&gt;"",$A41&lt;&gt;"TOTAL"),IF(AND([4]INVESTIGADOR_Categoria!$BZ39&lt;&gt;"",[4]INVESTIGADOR_Categoria!$BZ39&lt;&gt;0),[4]INVESTIGADOR_Categoria!$BZ39,""),IF($A41="TOTAL",SUM(INDIRECT("AU4:AU"&amp;ROW()-1)),""))</f>
        <v/>
      </c>
      <c r="AV41" s="3" t="str">
        <f ca="1">IF(AND($A41&lt;&gt;"",$A41&lt;&gt;"TOTAL"),IF(AND([4]INVESTIGADOR_Categoria!$CB39&lt;&gt;"",[4]INVESTIGADOR_Categoria!$CB39&lt;&gt;0),[4]INVESTIGADOR_Categoria!$CB39,""),IF($A41="TOTAL",SUM(INDIRECT("AV4:AV"&amp;ROW()-1)),""))</f>
        <v/>
      </c>
      <c r="AW41" s="3" t="str">
        <f t="shared" ca="1" si="15"/>
        <v/>
      </c>
      <c r="AX41" s="3" t="str">
        <f ca="1">IF(AND($A41&lt;&gt;"",$A41&lt;&gt;"TOTAL"),IF(AND([4]INVESTIGADOR_Categoria!$CE39&lt;&gt;"",[4]INVESTIGADOR_Categoria!$CE39&lt;&gt;0),[4]INVESTIGADOR_Categoria!$CE39,""),IF($A41="TOTAL",SUM(INDIRECT("AX4:AX"&amp;ROW()-1)),""))</f>
        <v/>
      </c>
      <c r="AY41" s="3" t="str">
        <f ca="1">IF(AND($A41&lt;&gt;"",$A41&lt;&gt;"TOTAL"),IF(AND([4]INVESTIGADOR_Categoria!$CG39&lt;&gt;"",[4]INVESTIGADOR_Categoria!$CG39&lt;&gt;0),[4]INVESTIGADOR_Categoria!$CG39,""),IF($A41="TOTAL",SUM(INDIRECT("AY4:AY"&amp;ROW()-1)),""))</f>
        <v/>
      </c>
      <c r="AZ41" s="3" t="str">
        <f t="shared" ca="1" si="16"/>
        <v/>
      </c>
      <c r="BA41" s="3" t="str">
        <f ca="1">IF(AND($A41&lt;&gt;"",$A41&lt;&gt;"TOTAL"),IF(AND([4]INVESTIGADOR_Categoria!$CJ39&lt;&gt;"",[4]INVESTIGADOR_Categoria!$CJ39&lt;&gt;0),[4]INVESTIGADOR_Categoria!$CJ39,""),IF($A41="TOTAL",SUM(INDIRECT("BA4:BA"&amp;ROW()-1)),""))</f>
        <v/>
      </c>
      <c r="BB41" s="3" t="str">
        <f ca="1">IF(AND($A41&lt;&gt;"",$A41&lt;&gt;"TOTAL"),IF(AND([4]INVESTIGADOR_Categoria!$CL39&lt;&gt;"",[4]INVESTIGADOR_Categoria!$CL39&lt;&gt;0),[4]INVESTIGADOR_Categoria!$CL39,""),IF($A41="TOTAL",SUM(INDIRECT("BB4:BB"&amp;ROW()-1)),""))</f>
        <v/>
      </c>
      <c r="BC41" s="3" t="str">
        <f t="shared" ca="1" si="17"/>
        <v/>
      </c>
      <c r="BD41" s="3" t="str">
        <f ca="1">IF(AND($A41&lt;&gt;"",$A41&lt;&gt;"TOTAL"),IF(AND([4]INVESTIGADOR_Categoria!$CO39&lt;&gt;"",[4]INVESTIGADOR_Categoria!$CO39&lt;&gt;0),[4]INVESTIGADOR_Categoria!$CO39,""),IF($A41="TOTAL",SUM(INDIRECT("BD4:BD"&amp;ROW()-1)),""))</f>
        <v/>
      </c>
      <c r="BE41" s="3" t="str">
        <f ca="1">IF(AND($A41&lt;&gt;"",$A41&lt;&gt;"TOTAL"),IF(AND([4]INVESTIGADOR_Categoria!$CQ39&lt;&gt;"",[4]INVESTIGADOR_Categoria!$CQ39&lt;&gt;0),[4]INVESTIGADOR_Categoria!$CQ39,""),IF($A41="TOTAL",SUM(INDIRECT("BE4:BE"&amp;ROW()-1)),""))</f>
        <v/>
      </c>
      <c r="BF41" s="3" t="str">
        <f t="shared" ca="1" si="18"/>
        <v/>
      </c>
    </row>
    <row r="42" spans="1:58" x14ac:dyDescent="0.2">
      <c r="A42" s="25" t="str">
        <f>IF([4]INVESTIGADOR_Categoria!$B40&lt;&gt;"",[4]INVESTIGADOR_Categoria!$B40,IF(AND([4]INVESTIGADOR_Categoria!$B40="",[4]INVESTIGADOR_Categoria!$B41="",[4]INVESTIGADOR_Categoria!$B39=""),"","TOTAL"))</f>
        <v/>
      </c>
      <c r="B42" s="3" t="str">
        <f ca="1">IF(AND($A42&lt;&gt;"",$A42&lt;&gt;"TOTAL"),IF(AND([4]INVESTIGADOR_Categoria!$C40&lt;&gt;"",[4]INVESTIGADOR_Categoria!$C40&lt;&gt;0),[4]INVESTIGADOR_Categoria!$C40,""),IF($A42="TOTAL",SUM(INDIRECT("B4:B"&amp;ROW()-1)),""))</f>
        <v/>
      </c>
      <c r="C42" s="3" t="str">
        <f ca="1">IF(AND($A42&lt;&gt;"",$A42&lt;&gt;"TOTAL"),IF(AND([4]INVESTIGADOR_Categoria!$E40&lt;&gt;"",[4]INVESTIGADOR_Categoria!$E40&lt;&gt;0),[4]INVESTIGADOR_Categoria!$E40,""),IF($A42="TOTAL",SUM(INDIRECT("C4:C"&amp;ROW()-1)),""))</f>
        <v/>
      </c>
      <c r="D42" s="3" t="str">
        <f t="shared" ca="1" si="0"/>
        <v/>
      </c>
      <c r="E42" s="3" t="str">
        <f ca="1">IF(AND($A42&lt;&gt;"",$A42&lt;&gt;"TOTAL"),IF(AND([4]INVESTIGADOR_Categoria!$H40&lt;&gt;"",[4]INVESTIGADOR_Categoria!$H40&lt;&gt;0),[4]INVESTIGADOR_Categoria!$H40,""),IF($A42="TOTAL",SUM(INDIRECT("E4:E"&amp;ROW()-1)),""))</f>
        <v/>
      </c>
      <c r="F42" s="3" t="str">
        <f ca="1">IF(AND($A42&lt;&gt;"",$A42&lt;&gt;"TOTAL"),IF(AND([4]INVESTIGADOR_Categoria!$J40&lt;&gt;"",[4]INVESTIGADOR_Categoria!$J40&lt;&gt;0),[4]INVESTIGADOR_Categoria!$J40,""),IF($A42="TOTAL",SUM(INDIRECT("F4:F"&amp;ROW()-1)),""))</f>
        <v/>
      </c>
      <c r="G42" s="3" t="str">
        <f t="shared" ca="1" si="1"/>
        <v/>
      </c>
      <c r="H42" s="3" t="str">
        <f ca="1">IF(AND($A42&lt;&gt;"",$A42&lt;&gt;"TOTAL"),IF(AND([4]INVESTIGADOR_Categoria!$M40&lt;&gt;"",[4]INVESTIGADOR_Categoria!$M40&lt;&gt;0),[4]INVESTIGADOR_Categoria!$M40,""),IF($A42="TOTAL",SUM(INDIRECT("H4:H"&amp;ROW()-1)),""))</f>
        <v/>
      </c>
      <c r="I42" s="3" t="str">
        <f ca="1">IF(AND($A42&lt;&gt;"",$A42&lt;&gt;"TOTAL"),IF(AND([4]INVESTIGADOR_Categoria!$O40&lt;&gt;"",[4]INVESTIGADOR_Categoria!$O40&lt;&gt;0),[4]INVESTIGADOR_Categoria!$O40,""),IF($A42="TOTAL",SUM(INDIRECT("I4:I"&amp;ROW()-1)),""))</f>
        <v/>
      </c>
      <c r="J42" s="3" t="str">
        <f t="shared" ca="1" si="2"/>
        <v/>
      </c>
      <c r="K42" s="3" t="str">
        <f ca="1">IF(AND($A42&lt;&gt;"",$A42&lt;&gt;"TOTAL"),IF(AND([4]INVESTIGADOR_Categoria!$R40&lt;&gt;"",[4]INVESTIGADOR_Categoria!$R40&lt;&gt;0),[4]INVESTIGADOR_Categoria!$R40,""),IF($A42="TOTAL",SUM(INDIRECT("K4:K"&amp;ROW()-1)),""))</f>
        <v/>
      </c>
      <c r="L42" s="3" t="str">
        <f ca="1">IF(AND($A42&lt;&gt;"",$A42&lt;&gt;"TOTAL"),IF(AND([4]INVESTIGADOR_Categoria!$T40&lt;&gt;"",[4]INVESTIGADOR_Categoria!$T40&lt;&gt;0),[4]INVESTIGADOR_Categoria!$T40,""),IF($A42="TOTAL",SUM(INDIRECT("L4:L"&amp;ROW()-1)),""))</f>
        <v/>
      </c>
      <c r="M42" s="3" t="str">
        <f t="shared" ca="1" si="3"/>
        <v/>
      </c>
      <c r="N42" s="3" t="str">
        <f ca="1">IF(AND($A42&lt;&gt;"",$A42&lt;&gt;"TOTAL"),IF(AND([4]INVESTIGADOR_Categoria!$W40&lt;&gt;"",[4]INVESTIGADOR_Categoria!$W40&lt;&gt;0),[4]INVESTIGADOR_Categoria!$W40,""),IF($A42="TOTAL",SUM(INDIRECT("N4:N"&amp;ROW()-1)),""))</f>
        <v/>
      </c>
      <c r="O42" s="3" t="str">
        <f ca="1">IF(AND($A42&lt;&gt;"",$A42&lt;&gt;"TOTAL"),IF(AND([4]INVESTIGADOR_Categoria!$Y40&lt;&gt;"",[4]INVESTIGADOR_Categoria!$Y40&lt;&gt;0),[4]INVESTIGADOR_Categoria!$Y40,""),IF($A42="TOTAL",SUM(INDIRECT("O4:O"&amp;ROW()-1)),""))</f>
        <v/>
      </c>
      <c r="P42" s="3" t="str">
        <f t="shared" ca="1" si="4"/>
        <v/>
      </c>
      <c r="Q42" s="3" t="str">
        <f ca="1">IF(AND($A42&lt;&gt;"",$A42&lt;&gt;"TOTAL"),IF(AND([4]INVESTIGADOR_Categoria!$AB40&lt;&gt;"",[4]INVESTIGADOR_Categoria!$AB40&lt;&gt;0),[4]INVESTIGADOR_Categoria!$AB40,""),IF($A42="TOTAL",SUM(INDIRECT("Q4:Q"&amp;ROW()-1)),""))</f>
        <v/>
      </c>
      <c r="R42" s="3" t="str">
        <f ca="1">IF(AND($A42&lt;&gt;"",$A42&lt;&gt;"TOTAL"),IF(AND([4]INVESTIGADOR_Categoria!$AD40&lt;&gt;"",[4]INVESTIGADOR_Categoria!$AD40&lt;&gt;0),[4]INVESTIGADOR_Categoria!$AD40,""),IF($A42="TOTAL",SUM(INDIRECT("R4:R"&amp;ROW()-1)),""))</f>
        <v/>
      </c>
      <c r="S42" s="3" t="str">
        <f t="shared" ca="1" si="5"/>
        <v/>
      </c>
      <c r="T42" s="3" t="str">
        <f ca="1">IF(AND($A42&lt;&gt;"",$A42&lt;&gt;"TOTAL"),IF(AND([4]INVESTIGADOR_Categoria!$AG40&lt;&gt;"",[4]INVESTIGADOR_Categoria!$AG40&lt;&gt;0),[4]INVESTIGADOR_Categoria!$AG40,""),IF($A42="TOTAL",SUM(INDIRECT("T4:T"&amp;ROW()-1)),""))</f>
        <v/>
      </c>
      <c r="U42" s="3" t="str">
        <f ca="1">IF(AND($A42&lt;&gt;"",$A42&lt;&gt;"TOTAL"),IF(AND([4]INVESTIGADOR_Categoria!$AI40&lt;&gt;"",[4]INVESTIGADOR_Categoria!$AI40&lt;&gt;0),[4]INVESTIGADOR_Categoria!$AI40,""),IF($A42="TOTAL",SUM(INDIRECT("U4:U"&amp;ROW()-1)),""))</f>
        <v/>
      </c>
      <c r="V42" s="3" t="str">
        <f t="shared" ca="1" si="6"/>
        <v/>
      </c>
      <c r="W42" s="3" t="str">
        <f ca="1">IF(AND($A42&lt;&gt;"",$A42&lt;&gt;"TOTAL"),IF(AND([4]INVESTIGADOR_Categoria!$AL40&lt;&gt;"",[4]INVESTIGADOR_Categoria!$AL40&lt;&gt;0),[4]INVESTIGADOR_Categoria!$AL40,""),IF($A42="TOTAL",SUM(INDIRECT("W4:W"&amp;ROW()-1)),""))</f>
        <v/>
      </c>
      <c r="X42" s="3" t="str">
        <f ca="1">IF(AND($A42&lt;&gt;"",$A42&lt;&gt;"TOTAL"),IF(AND([4]INVESTIGADOR_Categoria!$AN40&lt;&gt;"",[4]INVESTIGADOR_Categoria!$AN40&lt;&gt;0),[4]INVESTIGADOR_Categoria!$AN40,""),IF($A42="TOTAL",SUM(INDIRECT("X4:X"&amp;ROW()-1)),""))</f>
        <v/>
      </c>
      <c r="Y42" s="3" t="str">
        <f t="shared" ca="1" si="7"/>
        <v/>
      </c>
      <c r="Z42" s="3" t="str">
        <f ca="1">IF(AND($A42&lt;&gt;"",$A42&lt;&gt;"TOTAL"),IF(AND([4]INVESTIGADOR_Categoria!$AQ40&lt;&gt;"",[4]INVESTIGADOR_Categoria!$AQ40&lt;&gt;0),[4]INVESTIGADOR_Categoria!$AQ40,""),IF($A42="TOTAL",SUM(INDIRECT("Z4:Z"&amp;ROW()-1)),""))</f>
        <v/>
      </c>
      <c r="AA42" s="3" t="str">
        <f ca="1">IF(AND($A42&lt;&gt;"",$A42&lt;&gt;"TOTAL"),IF(AND([4]INVESTIGADOR_Categoria!$AS40&lt;&gt;"",[4]INVESTIGADOR_Categoria!$AS40&lt;&gt;0),[4]INVESTIGADOR_Categoria!$AS40,""),IF($A42="TOTAL",SUM(INDIRECT("AA4:AA"&amp;ROW()-1)),""))</f>
        <v/>
      </c>
      <c r="AB42" s="3" t="str">
        <f t="shared" ca="1" si="8"/>
        <v/>
      </c>
      <c r="AC42" s="3" t="str">
        <f ca="1">IF(AND($A42&lt;&gt;"",$A42&lt;&gt;"TOTAL"),IF(AND([4]INVESTIGADOR_Categoria!$AV40&lt;&gt;"",[4]INVESTIGADOR_Categoria!$AV40&lt;&gt;0),[4]INVESTIGADOR_Categoria!$AV40,""),IF($A42="TOTAL",SUM(INDIRECT("AC4:AC"&amp;ROW()-1)),""))</f>
        <v/>
      </c>
      <c r="AD42" s="3" t="str">
        <f ca="1">IF(AND($A42&lt;&gt;"",$A42&lt;&gt;"TOTAL"),IF(AND([4]INVESTIGADOR_Categoria!$AX40&lt;&gt;"",[4]INVESTIGADOR_Categoria!$AX40&lt;&gt;0),[4]INVESTIGADOR_Categoria!$AX40,""),IF($A42="TOTAL",SUM(INDIRECT("AD4:AD"&amp;ROW()-1)),""))</f>
        <v/>
      </c>
      <c r="AE42" s="3" t="str">
        <f t="shared" ca="1" si="9"/>
        <v/>
      </c>
      <c r="AF42" s="3" t="str">
        <f ca="1">IF(AND($A42&lt;&gt;"",$A42&lt;&gt;"TOTAL"),IF(AND([4]INVESTIGADOR_Categoria!$BA40&lt;&gt;"",[4]INVESTIGADOR_Categoria!$BA40&lt;&gt;0),[4]INVESTIGADOR_Categoria!$BA40,""),IF($A42="TOTAL",SUM(INDIRECT("AF4:AF"&amp;ROW()-1)),""))</f>
        <v/>
      </c>
      <c r="AG42" s="3" t="str">
        <f ca="1">IF(AND($A42&lt;&gt;"",$A42&lt;&gt;"TOTAL"),IF(AND([4]INVESTIGADOR_Categoria!$BC40&lt;&gt;"",[4]INVESTIGADOR_Categoria!$BC40&lt;&gt;0),[4]INVESTIGADOR_Categoria!$BC40,""),IF($A42="TOTAL",SUM(INDIRECT("AG4:AG"&amp;ROW()-1)),""))</f>
        <v/>
      </c>
      <c r="AH42" s="3" t="str">
        <f t="shared" ca="1" si="10"/>
        <v/>
      </c>
      <c r="AI42" s="3" t="str">
        <f ca="1">IF(AND($A42&lt;&gt;"",$A42&lt;&gt;"TOTAL"),IF(AND([4]INVESTIGADOR_Categoria!$BF40&lt;&gt;"",[4]INVESTIGADOR_Categoria!$BF40&lt;&gt;0),[4]INVESTIGADOR_Categoria!$BF40,""),IF($A42="TOTAL",SUM(INDIRECT("AI4:AI"&amp;ROW()-1)),""))</f>
        <v/>
      </c>
      <c r="AJ42" s="3" t="str">
        <f ca="1">IF(AND($A42&lt;&gt;"",$A42&lt;&gt;"TOTAL"),IF(AND([4]INVESTIGADOR_Categoria!$BH40&lt;&gt;"",[4]INVESTIGADOR_Categoria!$BH40&lt;&gt;0),[4]INVESTIGADOR_Categoria!$BH40,""),IF($A42="TOTAL",SUM(INDIRECT("AJ4:AJ"&amp;ROW()-1)),""))</f>
        <v/>
      </c>
      <c r="AK42" s="3" t="str">
        <f t="shared" ca="1" si="11"/>
        <v/>
      </c>
      <c r="AL42" s="3" t="str">
        <f ca="1">IF(AND($A42&lt;&gt;"",$A42&lt;&gt;"TOTAL"),IF(AND([4]INVESTIGADOR_Categoria!$BK40&lt;&gt;"",[4]INVESTIGADOR_Categoria!$BK40&lt;&gt;0),[4]INVESTIGADOR_Categoria!$BK40,""),IF($A42="TOTAL",SUM(INDIRECT("AL4:AL"&amp;ROW()-1)),""))</f>
        <v/>
      </c>
      <c r="AM42" s="3" t="str">
        <f ca="1">IF(AND($A42&lt;&gt;"",$A42&lt;&gt;"TOTAL"),IF(AND([4]INVESTIGADOR_Categoria!$BM40&lt;&gt;"",[4]INVESTIGADOR_Categoria!$BM40&lt;&gt;0),[4]INVESTIGADOR_Categoria!$BM40,""),IF($A42="TOTAL",SUM(INDIRECT("AM4:AM"&amp;ROW()-1)),""))</f>
        <v/>
      </c>
      <c r="AN42" s="3" t="str">
        <f t="shared" ca="1" si="12"/>
        <v/>
      </c>
      <c r="AO42" s="3" t="str">
        <f ca="1">IF(AND($A42&lt;&gt;"",$A42&lt;&gt;"TOTAL"),IF(AND([4]INVESTIGADOR_Categoria!$BP40&lt;&gt;"",[4]INVESTIGADOR_Categoria!$BP40&lt;&gt;0),[4]INVESTIGADOR_Categoria!$BP40,""),IF($A42="TOTAL",SUM(INDIRECT("AO4:AO"&amp;ROW()-1)),""))</f>
        <v/>
      </c>
      <c r="AP42" s="3" t="str">
        <f ca="1">IF(AND($A42&lt;&gt;"",$A42&lt;&gt;"TOTAL"),IF(AND([4]INVESTIGADOR_Categoria!$BR40&lt;&gt;"",[4]INVESTIGADOR_Categoria!$BR40&lt;&gt;0),[4]INVESTIGADOR_Categoria!$BR40,""),IF($A42="TOTAL",SUM(INDIRECT("AP4:AP"&amp;ROW()-1)),""))</f>
        <v/>
      </c>
      <c r="AQ42" s="3" t="str">
        <f t="shared" ca="1" si="13"/>
        <v/>
      </c>
      <c r="AR42" s="3" t="str">
        <f ca="1">IF(AND($A42&lt;&gt;"",$A42&lt;&gt;"TOTAL"),IF(AND([4]INVESTIGADOR_Categoria!$BU40&lt;&gt;"",[4]INVESTIGADOR_Categoria!$BU40&lt;&gt;0),[4]INVESTIGADOR_Categoria!$BU40,""),IF($A42="TOTAL",SUM(INDIRECT("AR4:AR"&amp;ROW()-1)),""))</f>
        <v/>
      </c>
      <c r="AS42" s="3" t="str">
        <f ca="1">IF(AND($A42&lt;&gt;"",$A42&lt;&gt;"TOTAL"),IF(AND([4]INVESTIGADOR_Categoria!$BW40&lt;&gt;"",[4]INVESTIGADOR_Categoria!$BW40&lt;&gt;0),[4]INVESTIGADOR_Categoria!$BW40,""),IF($A42="TOTAL",SUM(INDIRECT("AS4:AS"&amp;ROW()-1)),""))</f>
        <v/>
      </c>
      <c r="AT42" s="3" t="str">
        <f t="shared" ca="1" si="14"/>
        <v/>
      </c>
      <c r="AU42" s="3" t="str">
        <f ca="1">IF(AND($A42&lt;&gt;"",$A42&lt;&gt;"TOTAL"),IF(AND([4]INVESTIGADOR_Categoria!$BZ40&lt;&gt;"",[4]INVESTIGADOR_Categoria!$BZ40&lt;&gt;0),[4]INVESTIGADOR_Categoria!$BZ40,""),IF($A42="TOTAL",SUM(INDIRECT("AU4:AU"&amp;ROW()-1)),""))</f>
        <v/>
      </c>
      <c r="AV42" s="3" t="str">
        <f ca="1">IF(AND($A42&lt;&gt;"",$A42&lt;&gt;"TOTAL"),IF(AND([4]INVESTIGADOR_Categoria!$CB40&lt;&gt;"",[4]INVESTIGADOR_Categoria!$CB40&lt;&gt;0),[4]INVESTIGADOR_Categoria!$CB40,""),IF($A42="TOTAL",SUM(INDIRECT("AV4:AV"&amp;ROW()-1)),""))</f>
        <v/>
      </c>
      <c r="AW42" s="3" t="str">
        <f t="shared" ca="1" si="15"/>
        <v/>
      </c>
      <c r="AX42" s="3" t="str">
        <f ca="1">IF(AND($A42&lt;&gt;"",$A42&lt;&gt;"TOTAL"),IF(AND([4]INVESTIGADOR_Categoria!$CE40&lt;&gt;"",[4]INVESTIGADOR_Categoria!$CE40&lt;&gt;0),[4]INVESTIGADOR_Categoria!$CE40,""),IF($A42="TOTAL",SUM(INDIRECT("AX4:AX"&amp;ROW()-1)),""))</f>
        <v/>
      </c>
      <c r="AY42" s="3" t="str">
        <f ca="1">IF(AND($A42&lt;&gt;"",$A42&lt;&gt;"TOTAL"),IF(AND([4]INVESTIGADOR_Categoria!$CG40&lt;&gt;"",[4]INVESTIGADOR_Categoria!$CG40&lt;&gt;0),[4]INVESTIGADOR_Categoria!$CG40,""),IF($A42="TOTAL",SUM(INDIRECT("AY4:AY"&amp;ROW()-1)),""))</f>
        <v/>
      </c>
      <c r="AZ42" s="3" t="str">
        <f t="shared" ca="1" si="16"/>
        <v/>
      </c>
      <c r="BA42" s="3" t="str">
        <f ca="1">IF(AND($A42&lt;&gt;"",$A42&lt;&gt;"TOTAL"),IF(AND([4]INVESTIGADOR_Categoria!$CJ40&lt;&gt;"",[4]INVESTIGADOR_Categoria!$CJ40&lt;&gt;0),[4]INVESTIGADOR_Categoria!$CJ40,""),IF($A42="TOTAL",SUM(INDIRECT("BA4:BA"&amp;ROW()-1)),""))</f>
        <v/>
      </c>
      <c r="BB42" s="3" t="str">
        <f ca="1">IF(AND($A42&lt;&gt;"",$A42&lt;&gt;"TOTAL"),IF(AND([4]INVESTIGADOR_Categoria!$CL40&lt;&gt;"",[4]INVESTIGADOR_Categoria!$CL40&lt;&gt;0),[4]INVESTIGADOR_Categoria!$CL40,""),IF($A42="TOTAL",SUM(INDIRECT("BB4:BB"&amp;ROW()-1)),""))</f>
        <v/>
      </c>
      <c r="BC42" s="3" t="str">
        <f t="shared" ca="1" si="17"/>
        <v/>
      </c>
      <c r="BD42" s="3" t="str">
        <f ca="1">IF(AND($A42&lt;&gt;"",$A42&lt;&gt;"TOTAL"),IF(AND([4]INVESTIGADOR_Categoria!$CO40&lt;&gt;"",[4]INVESTIGADOR_Categoria!$CO40&lt;&gt;0),[4]INVESTIGADOR_Categoria!$CO40,""),IF($A42="TOTAL",SUM(INDIRECT("BD4:BD"&amp;ROW()-1)),""))</f>
        <v/>
      </c>
      <c r="BE42" s="3" t="str">
        <f ca="1">IF(AND($A42&lt;&gt;"",$A42&lt;&gt;"TOTAL"),IF(AND([4]INVESTIGADOR_Categoria!$CQ40&lt;&gt;"",[4]INVESTIGADOR_Categoria!$CQ40&lt;&gt;0),[4]INVESTIGADOR_Categoria!$CQ40,""),IF($A42="TOTAL",SUM(INDIRECT("BE4:BE"&amp;ROW()-1)),""))</f>
        <v/>
      </c>
      <c r="BF42" s="3" t="str">
        <f t="shared" ca="1" si="18"/>
        <v/>
      </c>
    </row>
    <row r="43" spans="1:58" x14ac:dyDescent="0.2">
      <c r="A43" s="25" t="str">
        <f>IF([4]INVESTIGADOR_Categoria!$B41&lt;&gt;"",[4]INVESTIGADOR_Categoria!$B41,IF(AND([4]INVESTIGADOR_Categoria!$B41="",[4]INVESTIGADOR_Categoria!$B42="",[4]INVESTIGADOR_Categoria!$B40=""),"","TOTAL"))</f>
        <v/>
      </c>
      <c r="B43" s="3" t="str">
        <f ca="1">IF(AND($A43&lt;&gt;"",$A43&lt;&gt;"TOTAL"),IF(AND([4]INVESTIGADOR_Categoria!$C41&lt;&gt;"",[4]INVESTIGADOR_Categoria!$C41&lt;&gt;0),[4]INVESTIGADOR_Categoria!$C41,""),IF($A43="TOTAL",SUM(INDIRECT("B4:B"&amp;ROW()-1)),""))</f>
        <v/>
      </c>
      <c r="C43" s="3" t="str">
        <f ca="1">IF(AND($A43&lt;&gt;"",$A43&lt;&gt;"TOTAL"),IF(AND([4]INVESTIGADOR_Categoria!$E41&lt;&gt;"",[4]INVESTIGADOR_Categoria!$E41&lt;&gt;0),[4]INVESTIGADOR_Categoria!$E41,""),IF($A43="TOTAL",SUM(INDIRECT("C4:C"&amp;ROW()-1)),""))</f>
        <v/>
      </c>
      <c r="D43" s="3" t="str">
        <f t="shared" ca="1" si="0"/>
        <v/>
      </c>
      <c r="E43" s="3" t="str">
        <f ca="1">IF(AND($A43&lt;&gt;"",$A43&lt;&gt;"TOTAL"),IF(AND([4]INVESTIGADOR_Categoria!$H41&lt;&gt;"",[4]INVESTIGADOR_Categoria!$H41&lt;&gt;0),[4]INVESTIGADOR_Categoria!$H41,""),IF($A43="TOTAL",SUM(INDIRECT("E4:E"&amp;ROW()-1)),""))</f>
        <v/>
      </c>
      <c r="F43" s="3" t="str">
        <f ca="1">IF(AND($A43&lt;&gt;"",$A43&lt;&gt;"TOTAL"),IF(AND([4]INVESTIGADOR_Categoria!$J41&lt;&gt;"",[4]INVESTIGADOR_Categoria!$J41&lt;&gt;0),[4]INVESTIGADOR_Categoria!$J41,""),IF($A43="TOTAL",SUM(INDIRECT("F4:F"&amp;ROW()-1)),""))</f>
        <v/>
      </c>
      <c r="G43" s="3" t="str">
        <f t="shared" ca="1" si="1"/>
        <v/>
      </c>
      <c r="H43" s="3" t="str">
        <f ca="1">IF(AND($A43&lt;&gt;"",$A43&lt;&gt;"TOTAL"),IF(AND([4]INVESTIGADOR_Categoria!$M41&lt;&gt;"",[4]INVESTIGADOR_Categoria!$M41&lt;&gt;0),[4]INVESTIGADOR_Categoria!$M41,""),IF($A43="TOTAL",SUM(INDIRECT("H4:H"&amp;ROW()-1)),""))</f>
        <v/>
      </c>
      <c r="I43" s="3" t="str">
        <f ca="1">IF(AND($A43&lt;&gt;"",$A43&lt;&gt;"TOTAL"),IF(AND([4]INVESTIGADOR_Categoria!$O41&lt;&gt;"",[4]INVESTIGADOR_Categoria!$O41&lt;&gt;0),[4]INVESTIGADOR_Categoria!$O41,""),IF($A43="TOTAL",SUM(INDIRECT("I4:I"&amp;ROW()-1)),""))</f>
        <v/>
      </c>
      <c r="J43" s="3" t="str">
        <f t="shared" ca="1" si="2"/>
        <v/>
      </c>
      <c r="K43" s="3" t="str">
        <f ca="1">IF(AND($A43&lt;&gt;"",$A43&lt;&gt;"TOTAL"),IF(AND([4]INVESTIGADOR_Categoria!$R41&lt;&gt;"",[4]INVESTIGADOR_Categoria!$R41&lt;&gt;0),[4]INVESTIGADOR_Categoria!$R41,""),IF($A43="TOTAL",SUM(INDIRECT("K4:K"&amp;ROW()-1)),""))</f>
        <v/>
      </c>
      <c r="L43" s="3" t="str">
        <f ca="1">IF(AND($A43&lt;&gt;"",$A43&lt;&gt;"TOTAL"),IF(AND([4]INVESTIGADOR_Categoria!$T41&lt;&gt;"",[4]INVESTIGADOR_Categoria!$T41&lt;&gt;0),[4]INVESTIGADOR_Categoria!$T41,""),IF($A43="TOTAL",SUM(INDIRECT("L4:L"&amp;ROW()-1)),""))</f>
        <v/>
      </c>
      <c r="M43" s="3" t="str">
        <f t="shared" ca="1" si="3"/>
        <v/>
      </c>
      <c r="N43" s="3" t="str">
        <f ca="1">IF(AND($A43&lt;&gt;"",$A43&lt;&gt;"TOTAL"),IF(AND([4]INVESTIGADOR_Categoria!$W41&lt;&gt;"",[4]INVESTIGADOR_Categoria!$W41&lt;&gt;0),[4]INVESTIGADOR_Categoria!$W41,""),IF($A43="TOTAL",SUM(INDIRECT("N4:N"&amp;ROW()-1)),""))</f>
        <v/>
      </c>
      <c r="O43" s="3" t="str">
        <f ca="1">IF(AND($A43&lt;&gt;"",$A43&lt;&gt;"TOTAL"),IF(AND([4]INVESTIGADOR_Categoria!$Y41&lt;&gt;"",[4]INVESTIGADOR_Categoria!$Y41&lt;&gt;0),[4]INVESTIGADOR_Categoria!$Y41,""),IF($A43="TOTAL",SUM(INDIRECT("O4:O"&amp;ROW()-1)),""))</f>
        <v/>
      </c>
      <c r="P43" s="3" t="str">
        <f t="shared" ca="1" si="4"/>
        <v/>
      </c>
      <c r="Q43" s="3" t="str">
        <f ca="1">IF(AND($A43&lt;&gt;"",$A43&lt;&gt;"TOTAL"),IF(AND([4]INVESTIGADOR_Categoria!$AB41&lt;&gt;"",[4]INVESTIGADOR_Categoria!$AB41&lt;&gt;0),[4]INVESTIGADOR_Categoria!$AB41,""),IF($A43="TOTAL",SUM(INDIRECT("Q4:Q"&amp;ROW()-1)),""))</f>
        <v/>
      </c>
      <c r="R43" s="3" t="str">
        <f ca="1">IF(AND($A43&lt;&gt;"",$A43&lt;&gt;"TOTAL"),IF(AND([4]INVESTIGADOR_Categoria!$AD41&lt;&gt;"",[4]INVESTIGADOR_Categoria!$AD41&lt;&gt;0),[4]INVESTIGADOR_Categoria!$AD41,""),IF($A43="TOTAL",SUM(INDIRECT("R4:R"&amp;ROW()-1)),""))</f>
        <v/>
      </c>
      <c r="S43" s="3" t="str">
        <f t="shared" ca="1" si="5"/>
        <v/>
      </c>
      <c r="T43" s="3" t="str">
        <f ca="1">IF(AND($A43&lt;&gt;"",$A43&lt;&gt;"TOTAL"),IF(AND([4]INVESTIGADOR_Categoria!$AG41&lt;&gt;"",[4]INVESTIGADOR_Categoria!$AG41&lt;&gt;0),[4]INVESTIGADOR_Categoria!$AG41,""),IF($A43="TOTAL",SUM(INDIRECT("T4:T"&amp;ROW()-1)),""))</f>
        <v/>
      </c>
      <c r="U43" s="3" t="str">
        <f ca="1">IF(AND($A43&lt;&gt;"",$A43&lt;&gt;"TOTAL"),IF(AND([4]INVESTIGADOR_Categoria!$AI41&lt;&gt;"",[4]INVESTIGADOR_Categoria!$AI41&lt;&gt;0),[4]INVESTIGADOR_Categoria!$AI41,""),IF($A43="TOTAL",SUM(INDIRECT("U4:U"&amp;ROW()-1)),""))</f>
        <v/>
      </c>
      <c r="V43" s="3" t="str">
        <f t="shared" ca="1" si="6"/>
        <v/>
      </c>
      <c r="W43" s="3" t="str">
        <f ca="1">IF(AND($A43&lt;&gt;"",$A43&lt;&gt;"TOTAL"),IF(AND([4]INVESTIGADOR_Categoria!$AL41&lt;&gt;"",[4]INVESTIGADOR_Categoria!$AL41&lt;&gt;0),[4]INVESTIGADOR_Categoria!$AL41,""),IF($A43="TOTAL",SUM(INDIRECT("W4:W"&amp;ROW()-1)),""))</f>
        <v/>
      </c>
      <c r="X43" s="3" t="str">
        <f ca="1">IF(AND($A43&lt;&gt;"",$A43&lt;&gt;"TOTAL"),IF(AND([4]INVESTIGADOR_Categoria!$AN41&lt;&gt;"",[4]INVESTIGADOR_Categoria!$AN41&lt;&gt;0),[4]INVESTIGADOR_Categoria!$AN41,""),IF($A43="TOTAL",SUM(INDIRECT("X4:X"&amp;ROW()-1)),""))</f>
        <v/>
      </c>
      <c r="Y43" s="3" t="str">
        <f t="shared" ca="1" si="7"/>
        <v/>
      </c>
      <c r="Z43" s="3" t="str">
        <f ca="1">IF(AND($A43&lt;&gt;"",$A43&lt;&gt;"TOTAL"),IF(AND([4]INVESTIGADOR_Categoria!$AQ41&lt;&gt;"",[4]INVESTIGADOR_Categoria!$AQ41&lt;&gt;0),[4]INVESTIGADOR_Categoria!$AQ41,""),IF($A43="TOTAL",SUM(INDIRECT("Z4:Z"&amp;ROW()-1)),""))</f>
        <v/>
      </c>
      <c r="AA43" s="3" t="str">
        <f ca="1">IF(AND($A43&lt;&gt;"",$A43&lt;&gt;"TOTAL"),IF(AND([4]INVESTIGADOR_Categoria!$AS41&lt;&gt;"",[4]INVESTIGADOR_Categoria!$AS41&lt;&gt;0),[4]INVESTIGADOR_Categoria!$AS41,""),IF($A43="TOTAL",SUM(INDIRECT("AA4:AA"&amp;ROW()-1)),""))</f>
        <v/>
      </c>
      <c r="AB43" s="3" t="str">
        <f t="shared" ca="1" si="8"/>
        <v/>
      </c>
      <c r="AC43" s="3" t="str">
        <f ca="1">IF(AND($A43&lt;&gt;"",$A43&lt;&gt;"TOTAL"),IF(AND([4]INVESTIGADOR_Categoria!$AV41&lt;&gt;"",[4]INVESTIGADOR_Categoria!$AV41&lt;&gt;0),[4]INVESTIGADOR_Categoria!$AV41,""),IF($A43="TOTAL",SUM(INDIRECT("AC4:AC"&amp;ROW()-1)),""))</f>
        <v/>
      </c>
      <c r="AD43" s="3" t="str">
        <f ca="1">IF(AND($A43&lt;&gt;"",$A43&lt;&gt;"TOTAL"),IF(AND([4]INVESTIGADOR_Categoria!$AX41&lt;&gt;"",[4]INVESTIGADOR_Categoria!$AX41&lt;&gt;0),[4]INVESTIGADOR_Categoria!$AX41,""),IF($A43="TOTAL",SUM(INDIRECT("AD4:AD"&amp;ROW()-1)),""))</f>
        <v/>
      </c>
      <c r="AE43" s="3" t="str">
        <f t="shared" ca="1" si="9"/>
        <v/>
      </c>
      <c r="AF43" s="3" t="str">
        <f ca="1">IF(AND($A43&lt;&gt;"",$A43&lt;&gt;"TOTAL"),IF(AND([4]INVESTIGADOR_Categoria!$BA41&lt;&gt;"",[4]INVESTIGADOR_Categoria!$BA41&lt;&gt;0),[4]INVESTIGADOR_Categoria!$BA41,""),IF($A43="TOTAL",SUM(INDIRECT("AF4:AF"&amp;ROW()-1)),""))</f>
        <v/>
      </c>
      <c r="AG43" s="3" t="str">
        <f ca="1">IF(AND($A43&lt;&gt;"",$A43&lt;&gt;"TOTAL"),IF(AND([4]INVESTIGADOR_Categoria!$BC41&lt;&gt;"",[4]INVESTIGADOR_Categoria!$BC41&lt;&gt;0),[4]INVESTIGADOR_Categoria!$BC41,""),IF($A43="TOTAL",SUM(INDIRECT("AG4:AG"&amp;ROW()-1)),""))</f>
        <v/>
      </c>
      <c r="AH43" s="3" t="str">
        <f t="shared" ca="1" si="10"/>
        <v/>
      </c>
      <c r="AI43" s="3" t="str">
        <f ca="1">IF(AND($A43&lt;&gt;"",$A43&lt;&gt;"TOTAL"),IF(AND([4]INVESTIGADOR_Categoria!$BF41&lt;&gt;"",[4]INVESTIGADOR_Categoria!$BF41&lt;&gt;0),[4]INVESTIGADOR_Categoria!$BF41,""),IF($A43="TOTAL",SUM(INDIRECT("AI4:AI"&amp;ROW()-1)),""))</f>
        <v/>
      </c>
      <c r="AJ43" s="3" t="str">
        <f ca="1">IF(AND($A43&lt;&gt;"",$A43&lt;&gt;"TOTAL"),IF(AND([4]INVESTIGADOR_Categoria!$BH41&lt;&gt;"",[4]INVESTIGADOR_Categoria!$BH41&lt;&gt;0),[4]INVESTIGADOR_Categoria!$BH41,""),IF($A43="TOTAL",SUM(INDIRECT("AJ4:AJ"&amp;ROW()-1)),""))</f>
        <v/>
      </c>
      <c r="AK43" s="3" t="str">
        <f t="shared" ca="1" si="11"/>
        <v/>
      </c>
      <c r="AL43" s="3" t="str">
        <f ca="1">IF(AND($A43&lt;&gt;"",$A43&lt;&gt;"TOTAL"),IF(AND([4]INVESTIGADOR_Categoria!$BK41&lt;&gt;"",[4]INVESTIGADOR_Categoria!$BK41&lt;&gt;0),[4]INVESTIGADOR_Categoria!$BK41,""),IF($A43="TOTAL",SUM(INDIRECT("AL4:AL"&amp;ROW()-1)),""))</f>
        <v/>
      </c>
      <c r="AM43" s="3" t="str">
        <f ca="1">IF(AND($A43&lt;&gt;"",$A43&lt;&gt;"TOTAL"),IF(AND([4]INVESTIGADOR_Categoria!$BM41&lt;&gt;"",[4]INVESTIGADOR_Categoria!$BM41&lt;&gt;0),[4]INVESTIGADOR_Categoria!$BM41,""),IF($A43="TOTAL",SUM(INDIRECT("AM4:AM"&amp;ROW()-1)),""))</f>
        <v/>
      </c>
      <c r="AN43" s="3" t="str">
        <f t="shared" ca="1" si="12"/>
        <v/>
      </c>
      <c r="AO43" s="3" t="str">
        <f ca="1">IF(AND($A43&lt;&gt;"",$A43&lt;&gt;"TOTAL"),IF(AND([4]INVESTIGADOR_Categoria!$BP41&lt;&gt;"",[4]INVESTIGADOR_Categoria!$BP41&lt;&gt;0),[4]INVESTIGADOR_Categoria!$BP41,""),IF($A43="TOTAL",SUM(INDIRECT("AO4:AO"&amp;ROW()-1)),""))</f>
        <v/>
      </c>
      <c r="AP43" s="3" t="str">
        <f ca="1">IF(AND($A43&lt;&gt;"",$A43&lt;&gt;"TOTAL"),IF(AND([4]INVESTIGADOR_Categoria!$BR41&lt;&gt;"",[4]INVESTIGADOR_Categoria!$BR41&lt;&gt;0),[4]INVESTIGADOR_Categoria!$BR41,""),IF($A43="TOTAL",SUM(INDIRECT("AP4:AP"&amp;ROW()-1)),""))</f>
        <v/>
      </c>
      <c r="AQ43" s="3" t="str">
        <f t="shared" ca="1" si="13"/>
        <v/>
      </c>
      <c r="AR43" s="3" t="str">
        <f ca="1">IF(AND($A43&lt;&gt;"",$A43&lt;&gt;"TOTAL"),IF(AND([4]INVESTIGADOR_Categoria!$BU41&lt;&gt;"",[4]INVESTIGADOR_Categoria!$BU41&lt;&gt;0),[4]INVESTIGADOR_Categoria!$BU41,""),IF($A43="TOTAL",SUM(INDIRECT("AR4:AR"&amp;ROW()-1)),""))</f>
        <v/>
      </c>
      <c r="AS43" s="3" t="str">
        <f ca="1">IF(AND($A43&lt;&gt;"",$A43&lt;&gt;"TOTAL"),IF(AND([4]INVESTIGADOR_Categoria!$BW41&lt;&gt;"",[4]INVESTIGADOR_Categoria!$BW41&lt;&gt;0),[4]INVESTIGADOR_Categoria!$BW41,""),IF($A43="TOTAL",SUM(INDIRECT("AS4:AS"&amp;ROW()-1)),""))</f>
        <v/>
      </c>
      <c r="AT43" s="3" t="str">
        <f t="shared" ca="1" si="14"/>
        <v/>
      </c>
      <c r="AU43" s="3" t="str">
        <f ca="1">IF(AND($A43&lt;&gt;"",$A43&lt;&gt;"TOTAL"),IF(AND([4]INVESTIGADOR_Categoria!$BZ41&lt;&gt;"",[4]INVESTIGADOR_Categoria!$BZ41&lt;&gt;0),[4]INVESTIGADOR_Categoria!$BZ41,""),IF($A43="TOTAL",SUM(INDIRECT("AU4:AU"&amp;ROW()-1)),""))</f>
        <v/>
      </c>
      <c r="AV43" s="3" t="str">
        <f ca="1">IF(AND($A43&lt;&gt;"",$A43&lt;&gt;"TOTAL"),IF(AND([4]INVESTIGADOR_Categoria!$CB41&lt;&gt;"",[4]INVESTIGADOR_Categoria!$CB41&lt;&gt;0),[4]INVESTIGADOR_Categoria!$CB41,""),IF($A43="TOTAL",SUM(INDIRECT("AV4:AV"&amp;ROW()-1)),""))</f>
        <v/>
      </c>
      <c r="AW43" s="3" t="str">
        <f t="shared" ca="1" si="15"/>
        <v/>
      </c>
      <c r="AX43" s="3" t="str">
        <f ca="1">IF(AND($A43&lt;&gt;"",$A43&lt;&gt;"TOTAL"),IF(AND([4]INVESTIGADOR_Categoria!$CE41&lt;&gt;"",[4]INVESTIGADOR_Categoria!$CE41&lt;&gt;0),[4]INVESTIGADOR_Categoria!$CE41,""),IF($A43="TOTAL",SUM(INDIRECT("AX4:AX"&amp;ROW()-1)),""))</f>
        <v/>
      </c>
      <c r="AY43" s="3" t="str">
        <f ca="1">IF(AND($A43&lt;&gt;"",$A43&lt;&gt;"TOTAL"),IF(AND([4]INVESTIGADOR_Categoria!$CG41&lt;&gt;"",[4]INVESTIGADOR_Categoria!$CG41&lt;&gt;0),[4]INVESTIGADOR_Categoria!$CG41,""),IF($A43="TOTAL",SUM(INDIRECT("AY4:AY"&amp;ROW()-1)),""))</f>
        <v/>
      </c>
      <c r="AZ43" s="3" t="str">
        <f t="shared" ca="1" si="16"/>
        <v/>
      </c>
      <c r="BA43" s="3" t="str">
        <f ca="1">IF(AND($A43&lt;&gt;"",$A43&lt;&gt;"TOTAL"),IF(AND([4]INVESTIGADOR_Categoria!$CJ41&lt;&gt;"",[4]INVESTIGADOR_Categoria!$CJ41&lt;&gt;0),[4]INVESTIGADOR_Categoria!$CJ41,""),IF($A43="TOTAL",SUM(INDIRECT("BA4:BA"&amp;ROW()-1)),""))</f>
        <v/>
      </c>
      <c r="BB43" s="3" t="str">
        <f ca="1">IF(AND($A43&lt;&gt;"",$A43&lt;&gt;"TOTAL"),IF(AND([4]INVESTIGADOR_Categoria!$CL41&lt;&gt;"",[4]INVESTIGADOR_Categoria!$CL41&lt;&gt;0),[4]INVESTIGADOR_Categoria!$CL41,""),IF($A43="TOTAL",SUM(INDIRECT("BB4:BB"&amp;ROW()-1)),""))</f>
        <v/>
      </c>
      <c r="BC43" s="3" t="str">
        <f t="shared" ca="1" si="17"/>
        <v/>
      </c>
      <c r="BD43" s="3" t="str">
        <f ca="1">IF(AND($A43&lt;&gt;"",$A43&lt;&gt;"TOTAL"),IF(AND([4]INVESTIGADOR_Categoria!$CO41&lt;&gt;"",[4]INVESTIGADOR_Categoria!$CO41&lt;&gt;0),[4]INVESTIGADOR_Categoria!$CO41,""),IF($A43="TOTAL",SUM(INDIRECT("BD4:BD"&amp;ROW()-1)),""))</f>
        <v/>
      </c>
      <c r="BE43" s="3" t="str">
        <f ca="1">IF(AND($A43&lt;&gt;"",$A43&lt;&gt;"TOTAL"),IF(AND([4]INVESTIGADOR_Categoria!$CQ41&lt;&gt;"",[4]INVESTIGADOR_Categoria!$CQ41&lt;&gt;0),[4]INVESTIGADOR_Categoria!$CQ41,""),IF($A43="TOTAL",SUM(INDIRECT("BE4:BE"&amp;ROW()-1)),""))</f>
        <v/>
      </c>
      <c r="BF43" s="3" t="str">
        <f t="shared" ca="1" si="18"/>
        <v/>
      </c>
    </row>
    <row r="44" spans="1:58" x14ac:dyDescent="0.2">
      <c r="A44" s="25" t="str">
        <f>IF([4]INVESTIGADOR_Categoria!$B42&lt;&gt;"",[4]INVESTIGADOR_Categoria!$B42,IF(AND([4]INVESTIGADOR_Categoria!$B42="",[4]INVESTIGADOR_Categoria!$B43="",[4]INVESTIGADOR_Categoria!$B41=""),"","TOTAL"))</f>
        <v/>
      </c>
      <c r="B44" s="3" t="str">
        <f ca="1">IF(AND($A44&lt;&gt;"",$A44&lt;&gt;"TOTAL"),IF(AND([4]INVESTIGADOR_Categoria!$C42&lt;&gt;"",[4]INVESTIGADOR_Categoria!$C42&lt;&gt;0),[4]INVESTIGADOR_Categoria!$C42,""),IF($A44="TOTAL",SUM(INDIRECT("B4:B"&amp;ROW()-1)),""))</f>
        <v/>
      </c>
      <c r="C44" s="3" t="str">
        <f ca="1">IF(AND($A44&lt;&gt;"",$A44&lt;&gt;"TOTAL"),IF(AND([4]INVESTIGADOR_Categoria!$E42&lt;&gt;"",[4]INVESTIGADOR_Categoria!$E42&lt;&gt;0),[4]INVESTIGADOR_Categoria!$E42,""),IF($A44="TOTAL",SUM(INDIRECT("C4:C"&amp;ROW()-1)),""))</f>
        <v/>
      </c>
      <c r="D44" s="3" t="str">
        <f t="shared" ca="1" si="0"/>
        <v/>
      </c>
      <c r="E44" s="3" t="str">
        <f ca="1">IF(AND($A44&lt;&gt;"",$A44&lt;&gt;"TOTAL"),IF(AND([4]INVESTIGADOR_Categoria!$H42&lt;&gt;"",[4]INVESTIGADOR_Categoria!$H42&lt;&gt;0),[4]INVESTIGADOR_Categoria!$H42,""),IF($A44="TOTAL",SUM(INDIRECT("E4:E"&amp;ROW()-1)),""))</f>
        <v/>
      </c>
      <c r="F44" s="3" t="str">
        <f ca="1">IF(AND($A44&lt;&gt;"",$A44&lt;&gt;"TOTAL"),IF(AND([4]INVESTIGADOR_Categoria!$J42&lt;&gt;"",[4]INVESTIGADOR_Categoria!$J42&lt;&gt;0),[4]INVESTIGADOR_Categoria!$J42,""),IF($A44="TOTAL",SUM(INDIRECT("F4:F"&amp;ROW()-1)),""))</f>
        <v/>
      </c>
      <c r="G44" s="3" t="str">
        <f t="shared" ca="1" si="1"/>
        <v/>
      </c>
      <c r="H44" s="3" t="str">
        <f ca="1">IF(AND($A44&lt;&gt;"",$A44&lt;&gt;"TOTAL"),IF(AND([4]INVESTIGADOR_Categoria!$M42&lt;&gt;"",[4]INVESTIGADOR_Categoria!$M42&lt;&gt;0),[4]INVESTIGADOR_Categoria!$M42,""),IF($A44="TOTAL",SUM(INDIRECT("H4:H"&amp;ROW()-1)),""))</f>
        <v/>
      </c>
      <c r="I44" s="3" t="str">
        <f ca="1">IF(AND($A44&lt;&gt;"",$A44&lt;&gt;"TOTAL"),IF(AND([4]INVESTIGADOR_Categoria!$O42&lt;&gt;"",[4]INVESTIGADOR_Categoria!$O42&lt;&gt;0),[4]INVESTIGADOR_Categoria!$O42,""),IF($A44="TOTAL",SUM(INDIRECT("I4:I"&amp;ROW()-1)),""))</f>
        <v/>
      </c>
      <c r="J44" s="3" t="str">
        <f t="shared" ca="1" si="2"/>
        <v/>
      </c>
      <c r="K44" s="3" t="str">
        <f ca="1">IF(AND($A44&lt;&gt;"",$A44&lt;&gt;"TOTAL"),IF(AND([4]INVESTIGADOR_Categoria!$R42&lt;&gt;"",[4]INVESTIGADOR_Categoria!$R42&lt;&gt;0),[4]INVESTIGADOR_Categoria!$R42,""),IF($A44="TOTAL",SUM(INDIRECT("K4:K"&amp;ROW()-1)),""))</f>
        <v/>
      </c>
      <c r="L44" s="3" t="str">
        <f ca="1">IF(AND($A44&lt;&gt;"",$A44&lt;&gt;"TOTAL"),IF(AND([4]INVESTIGADOR_Categoria!$T42&lt;&gt;"",[4]INVESTIGADOR_Categoria!$T42&lt;&gt;0),[4]INVESTIGADOR_Categoria!$T42,""),IF($A44="TOTAL",SUM(INDIRECT("L4:L"&amp;ROW()-1)),""))</f>
        <v/>
      </c>
      <c r="M44" s="3" t="str">
        <f t="shared" ca="1" si="3"/>
        <v/>
      </c>
      <c r="N44" s="3" t="str">
        <f ca="1">IF(AND($A44&lt;&gt;"",$A44&lt;&gt;"TOTAL"),IF(AND([4]INVESTIGADOR_Categoria!$W42&lt;&gt;"",[4]INVESTIGADOR_Categoria!$W42&lt;&gt;0),[4]INVESTIGADOR_Categoria!$W42,""),IF($A44="TOTAL",SUM(INDIRECT("N4:N"&amp;ROW()-1)),""))</f>
        <v/>
      </c>
      <c r="O44" s="3" t="str">
        <f ca="1">IF(AND($A44&lt;&gt;"",$A44&lt;&gt;"TOTAL"),IF(AND([4]INVESTIGADOR_Categoria!$Y42&lt;&gt;"",[4]INVESTIGADOR_Categoria!$Y42&lt;&gt;0),[4]INVESTIGADOR_Categoria!$Y42,""),IF($A44="TOTAL",SUM(INDIRECT("O4:O"&amp;ROW()-1)),""))</f>
        <v/>
      </c>
      <c r="P44" s="3" t="str">
        <f t="shared" ca="1" si="4"/>
        <v/>
      </c>
      <c r="Q44" s="3" t="str">
        <f ca="1">IF(AND($A44&lt;&gt;"",$A44&lt;&gt;"TOTAL"),IF(AND([4]INVESTIGADOR_Categoria!$AB42&lt;&gt;"",[4]INVESTIGADOR_Categoria!$AB42&lt;&gt;0),[4]INVESTIGADOR_Categoria!$AB42,""),IF($A44="TOTAL",SUM(INDIRECT("Q4:Q"&amp;ROW()-1)),""))</f>
        <v/>
      </c>
      <c r="R44" s="3" t="str">
        <f ca="1">IF(AND($A44&lt;&gt;"",$A44&lt;&gt;"TOTAL"),IF(AND([4]INVESTIGADOR_Categoria!$AD42&lt;&gt;"",[4]INVESTIGADOR_Categoria!$AD42&lt;&gt;0),[4]INVESTIGADOR_Categoria!$AD42,""),IF($A44="TOTAL",SUM(INDIRECT("R4:R"&amp;ROW()-1)),""))</f>
        <v/>
      </c>
      <c r="S44" s="3" t="str">
        <f t="shared" ca="1" si="5"/>
        <v/>
      </c>
      <c r="T44" s="3" t="str">
        <f ca="1">IF(AND($A44&lt;&gt;"",$A44&lt;&gt;"TOTAL"),IF(AND([4]INVESTIGADOR_Categoria!$AG42&lt;&gt;"",[4]INVESTIGADOR_Categoria!$AG42&lt;&gt;0),[4]INVESTIGADOR_Categoria!$AG42,""),IF($A44="TOTAL",SUM(INDIRECT("T4:T"&amp;ROW()-1)),""))</f>
        <v/>
      </c>
      <c r="U44" s="3" t="str">
        <f ca="1">IF(AND($A44&lt;&gt;"",$A44&lt;&gt;"TOTAL"),IF(AND([4]INVESTIGADOR_Categoria!$AI42&lt;&gt;"",[4]INVESTIGADOR_Categoria!$AI42&lt;&gt;0),[4]INVESTIGADOR_Categoria!$AI42,""),IF($A44="TOTAL",SUM(INDIRECT("U4:U"&amp;ROW()-1)),""))</f>
        <v/>
      </c>
      <c r="V44" s="3" t="str">
        <f t="shared" ca="1" si="6"/>
        <v/>
      </c>
      <c r="W44" s="3" t="str">
        <f ca="1">IF(AND($A44&lt;&gt;"",$A44&lt;&gt;"TOTAL"),IF(AND([4]INVESTIGADOR_Categoria!$AL42&lt;&gt;"",[4]INVESTIGADOR_Categoria!$AL42&lt;&gt;0),[4]INVESTIGADOR_Categoria!$AL42,""),IF($A44="TOTAL",SUM(INDIRECT("W4:W"&amp;ROW()-1)),""))</f>
        <v/>
      </c>
      <c r="X44" s="3" t="str">
        <f ca="1">IF(AND($A44&lt;&gt;"",$A44&lt;&gt;"TOTAL"),IF(AND([4]INVESTIGADOR_Categoria!$AN42&lt;&gt;"",[4]INVESTIGADOR_Categoria!$AN42&lt;&gt;0),[4]INVESTIGADOR_Categoria!$AN42,""),IF($A44="TOTAL",SUM(INDIRECT("X4:X"&amp;ROW()-1)),""))</f>
        <v/>
      </c>
      <c r="Y44" s="3" t="str">
        <f t="shared" ca="1" si="7"/>
        <v/>
      </c>
      <c r="Z44" s="3" t="str">
        <f ca="1">IF(AND($A44&lt;&gt;"",$A44&lt;&gt;"TOTAL"),IF(AND([4]INVESTIGADOR_Categoria!$AQ42&lt;&gt;"",[4]INVESTIGADOR_Categoria!$AQ42&lt;&gt;0),[4]INVESTIGADOR_Categoria!$AQ42,""),IF($A44="TOTAL",SUM(INDIRECT("Z4:Z"&amp;ROW()-1)),""))</f>
        <v/>
      </c>
      <c r="AA44" s="3" t="str">
        <f ca="1">IF(AND($A44&lt;&gt;"",$A44&lt;&gt;"TOTAL"),IF(AND([4]INVESTIGADOR_Categoria!$AS42&lt;&gt;"",[4]INVESTIGADOR_Categoria!$AS42&lt;&gt;0),[4]INVESTIGADOR_Categoria!$AS42,""),IF($A44="TOTAL",SUM(INDIRECT("AA4:AA"&amp;ROW()-1)),""))</f>
        <v/>
      </c>
      <c r="AB44" s="3" t="str">
        <f t="shared" ca="1" si="8"/>
        <v/>
      </c>
      <c r="AC44" s="3" t="str">
        <f ca="1">IF(AND($A44&lt;&gt;"",$A44&lt;&gt;"TOTAL"),IF(AND([4]INVESTIGADOR_Categoria!$AV42&lt;&gt;"",[4]INVESTIGADOR_Categoria!$AV42&lt;&gt;0),[4]INVESTIGADOR_Categoria!$AV42,""),IF($A44="TOTAL",SUM(INDIRECT("AC4:AC"&amp;ROW()-1)),""))</f>
        <v/>
      </c>
      <c r="AD44" s="3" t="str">
        <f ca="1">IF(AND($A44&lt;&gt;"",$A44&lt;&gt;"TOTAL"),IF(AND([4]INVESTIGADOR_Categoria!$AX42&lt;&gt;"",[4]INVESTIGADOR_Categoria!$AX42&lt;&gt;0),[4]INVESTIGADOR_Categoria!$AX42,""),IF($A44="TOTAL",SUM(INDIRECT("AD4:AD"&amp;ROW()-1)),""))</f>
        <v/>
      </c>
      <c r="AE44" s="3" t="str">
        <f t="shared" ca="1" si="9"/>
        <v/>
      </c>
      <c r="AF44" s="3" t="str">
        <f ca="1">IF(AND($A44&lt;&gt;"",$A44&lt;&gt;"TOTAL"),IF(AND([4]INVESTIGADOR_Categoria!$BA42&lt;&gt;"",[4]INVESTIGADOR_Categoria!$BA42&lt;&gt;0),[4]INVESTIGADOR_Categoria!$BA42,""),IF($A44="TOTAL",SUM(INDIRECT("AF4:AF"&amp;ROW()-1)),""))</f>
        <v/>
      </c>
      <c r="AG44" s="3" t="str">
        <f ca="1">IF(AND($A44&lt;&gt;"",$A44&lt;&gt;"TOTAL"),IF(AND([4]INVESTIGADOR_Categoria!$BC42&lt;&gt;"",[4]INVESTIGADOR_Categoria!$BC42&lt;&gt;0),[4]INVESTIGADOR_Categoria!$BC42,""),IF($A44="TOTAL",SUM(INDIRECT("AG4:AG"&amp;ROW()-1)),""))</f>
        <v/>
      </c>
      <c r="AH44" s="3" t="str">
        <f t="shared" ca="1" si="10"/>
        <v/>
      </c>
      <c r="AI44" s="3" t="str">
        <f ca="1">IF(AND($A44&lt;&gt;"",$A44&lt;&gt;"TOTAL"),IF(AND([4]INVESTIGADOR_Categoria!$BF42&lt;&gt;"",[4]INVESTIGADOR_Categoria!$BF42&lt;&gt;0),[4]INVESTIGADOR_Categoria!$BF42,""),IF($A44="TOTAL",SUM(INDIRECT("AI4:AI"&amp;ROW()-1)),""))</f>
        <v/>
      </c>
      <c r="AJ44" s="3" t="str">
        <f ca="1">IF(AND($A44&lt;&gt;"",$A44&lt;&gt;"TOTAL"),IF(AND([4]INVESTIGADOR_Categoria!$BH42&lt;&gt;"",[4]INVESTIGADOR_Categoria!$BH42&lt;&gt;0),[4]INVESTIGADOR_Categoria!$BH42,""),IF($A44="TOTAL",SUM(INDIRECT("AJ4:AJ"&amp;ROW()-1)),""))</f>
        <v/>
      </c>
      <c r="AK44" s="3" t="str">
        <f t="shared" ca="1" si="11"/>
        <v/>
      </c>
      <c r="AL44" s="3" t="str">
        <f ca="1">IF(AND($A44&lt;&gt;"",$A44&lt;&gt;"TOTAL"),IF(AND([4]INVESTIGADOR_Categoria!$BK42&lt;&gt;"",[4]INVESTIGADOR_Categoria!$BK42&lt;&gt;0),[4]INVESTIGADOR_Categoria!$BK42,""),IF($A44="TOTAL",SUM(INDIRECT("AL4:AL"&amp;ROW()-1)),""))</f>
        <v/>
      </c>
      <c r="AM44" s="3" t="str">
        <f ca="1">IF(AND($A44&lt;&gt;"",$A44&lt;&gt;"TOTAL"),IF(AND([4]INVESTIGADOR_Categoria!$BM42&lt;&gt;"",[4]INVESTIGADOR_Categoria!$BM42&lt;&gt;0),[4]INVESTIGADOR_Categoria!$BM42,""),IF($A44="TOTAL",SUM(INDIRECT("AM4:AM"&amp;ROW()-1)),""))</f>
        <v/>
      </c>
      <c r="AN44" s="3" t="str">
        <f t="shared" ca="1" si="12"/>
        <v/>
      </c>
      <c r="AO44" s="3" t="str">
        <f ca="1">IF(AND($A44&lt;&gt;"",$A44&lt;&gt;"TOTAL"),IF(AND([4]INVESTIGADOR_Categoria!$BP42&lt;&gt;"",[4]INVESTIGADOR_Categoria!$BP42&lt;&gt;0),[4]INVESTIGADOR_Categoria!$BP42,""),IF($A44="TOTAL",SUM(INDIRECT("AO4:AO"&amp;ROW()-1)),""))</f>
        <v/>
      </c>
      <c r="AP44" s="3" t="str">
        <f ca="1">IF(AND($A44&lt;&gt;"",$A44&lt;&gt;"TOTAL"),IF(AND([4]INVESTIGADOR_Categoria!$BR42&lt;&gt;"",[4]INVESTIGADOR_Categoria!$BR42&lt;&gt;0),[4]INVESTIGADOR_Categoria!$BR42,""),IF($A44="TOTAL",SUM(INDIRECT("AP4:AP"&amp;ROW()-1)),""))</f>
        <v/>
      </c>
      <c r="AQ44" s="3" t="str">
        <f t="shared" ca="1" si="13"/>
        <v/>
      </c>
      <c r="AR44" s="3" t="str">
        <f ca="1">IF(AND($A44&lt;&gt;"",$A44&lt;&gt;"TOTAL"),IF(AND([4]INVESTIGADOR_Categoria!$BU42&lt;&gt;"",[4]INVESTIGADOR_Categoria!$BU42&lt;&gt;0),[4]INVESTIGADOR_Categoria!$BU42,""),IF($A44="TOTAL",SUM(INDIRECT("AR4:AR"&amp;ROW()-1)),""))</f>
        <v/>
      </c>
      <c r="AS44" s="3" t="str">
        <f ca="1">IF(AND($A44&lt;&gt;"",$A44&lt;&gt;"TOTAL"),IF(AND([4]INVESTIGADOR_Categoria!$BW42&lt;&gt;"",[4]INVESTIGADOR_Categoria!$BW42&lt;&gt;0),[4]INVESTIGADOR_Categoria!$BW42,""),IF($A44="TOTAL",SUM(INDIRECT("AS4:AS"&amp;ROW()-1)),""))</f>
        <v/>
      </c>
      <c r="AT44" s="3" t="str">
        <f t="shared" ca="1" si="14"/>
        <v/>
      </c>
      <c r="AU44" s="3" t="str">
        <f ca="1">IF(AND($A44&lt;&gt;"",$A44&lt;&gt;"TOTAL"),IF(AND([4]INVESTIGADOR_Categoria!$BZ42&lt;&gt;"",[4]INVESTIGADOR_Categoria!$BZ42&lt;&gt;0),[4]INVESTIGADOR_Categoria!$BZ42,""),IF($A44="TOTAL",SUM(INDIRECT("AU4:AU"&amp;ROW()-1)),""))</f>
        <v/>
      </c>
      <c r="AV44" s="3" t="str">
        <f ca="1">IF(AND($A44&lt;&gt;"",$A44&lt;&gt;"TOTAL"),IF(AND([4]INVESTIGADOR_Categoria!$CB42&lt;&gt;"",[4]INVESTIGADOR_Categoria!$CB42&lt;&gt;0),[4]INVESTIGADOR_Categoria!$CB42,""),IF($A44="TOTAL",SUM(INDIRECT("AV4:AV"&amp;ROW()-1)),""))</f>
        <v/>
      </c>
      <c r="AW44" s="3" t="str">
        <f t="shared" ca="1" si="15"/>
        <v/>
      </c>
      <c r="AX44" s="3" t="str">
        <f ca="1">IF(AND($A44&lt;&gt;"",$A44&lt;&gt;"TOTAL"),IF(AND([4]INVESTIGADOR_Categoria!$CE42&lt;&gt;"",[4]INVESTIGADOR_Categoria!$CE42&lt;&gt;0),[4]INVESTIGADOR_Categoria!$CE42,""),IF($A44="TOTAL",SUM(INDIRECT("AX4:AX"&amp;ROW()-1)),""))</f>
        <v/>
      </c>
      <c r="AY44" s="3" t="str">
        <f ca="1">IF(AND($A44&lt;&gt;"",$A44&lt;&gt;"TOTAL"),IF(AND([4]INVESTIGADOR_Categoria!$CG42&lt;&gt;"",[4]INVESTIGADOR_Categoria!$CG42&lt;&gt;0),[4]INVESTIGADOR_Categoria!$CG42,""),IF($A44="TOTAL",SUM(INDIRECT("AY4:AY"&amp;ROW()-1)),""))</f>
        <v/>
      </c>
      <c r="AZ44" s="3" t="str">
        <f t="shared" ca="1" si="16"/>
        <v/>
      </c>
      <c r="BA44" s="3" t="str">
        <f ca="1">IF(AND($A44&lt;&gt;"",$A44&lt;&gt;"TOTAL"),IF(AND([4]INVESTIGADOR_Categoria!$CJ42&lt;&gt;"",[4]INVESTIGADOR_Categoria!$CJ42&lt;&gt;0),[4]INVESTIGADOR_Categoria!$CJ42,""),IF($A44="TOTAL",SUM(INDIRECT("BA4:BA"&amp;ROW()-1)),""))</f>
        <v/>
      </c>
      <c r="BB44" s="3" t="str">
        <f ca="1">IF(AND($A44&lt;&gt;"",$A44&lt;&gt;"TOTAL"),IF(AND([4]INVESTIGADOR_Categoria!$CL42&lt;&gt;"",[4]INVESTIGADOR_Categoria!$CL42&lt;&gt;0),[4]INVESTIGADOR_Categoria!$CL42,""),IF($A44="TOTAL",SUM(INDIRECT("BB4:BB"&amp;ROW()-1)),""))</f>
        <v/>
      </c>
      <c r="BC44" s="3" t="str">
        <f t="shared" ca="1" si="17"/>
        <v/>
      </c>
      <c r="BD44" s="3" t="str">
        <f ca="1">IF(AND($A44&lt;&gt;"",$A44&lt;&gt;"TOTAL"),IF(AND([4]INVESTIGADOR_Categoria!$CO42&lt;&gt;"",[4]INVESTIGADOR_Categoria!$CO42&lt;&gt;0),[4]INVESTIGADOR_Categoria!$CO42,""),IF($A44="TOTAL",SUM(INDIRECT("BD4:BD"&amp;ROW()-1)),""))</f>
        <v/>
      </c>
      <c r="BE44" s="3" t="str">
        <f ca="1">IF(AND($A44&lt;&gt;"",$A44&lt;&gt;"TOTAL"),IF(AND([4]INVESTIGADOR_Categoria!$CQ42&lt;&gt;"",[4]INVESTIGADOR_Categoria!$CQ42&lt;&gt;0),[4]INVESTIGADOR_Categoria!$CQ42,""),IF($A44="TOTAL",SUM(INDIRECT("BE4:BE"&amp;ROW()-1)),""))</f>
        <v/>
      </c>
      <c r="BF44" s="3" t="str">
        <f t="shared" ca="1" si="18"/>
        <v/>
      </c>
    </row>
    <row r="45" spans="1:58" x14ac:dyDescent="0.2">
      <c r="A45" s="25" t="str">
        <f>IF([4]INVESTIGADOR_Categoria!$B43&lt;&gt;"",[4]INVESTIGADOR_Categoria!$B43,IF(AND([4]INVESTIGADOR_Categoria!$B43="",[4]INVESTIGADOR_Categoria!$B44="",[4]INVESTIGADOR_Categoria!$B42=""),"","TOTAL"))</f>
        <v/>
      </c>
      <c r="B45" s="3" t="str">
        <f ca="1">IF(AND($A45&lt;&gt;"",$A45&lt;&gt;"TOTAL"),IF(AND([4]INVESTIGADOR_Categoria!$C43&lt;&gt;"",[4]INVESTIGADOR_Categoria!$C43&lt;&gt;0),[4]INVESTIGADOR_Categoria!$C43,""),IF($A45="TOTAL",SUM(INDIRECT("B4:B"&amp;ROW()-1)),""))</f>
        <v/>
      </c>
      <c r="C45" s="3" t="str">
        <f ca="1">IF(AND($A45&lt;&gt;"",$A45&lt;&gt;"TOTAL"),IF(AND([4]INVESTIGADOR_Categoria!$E43&lt;&gt;"",[4]INVESTIGADOR_Categoria!$E43&lt;&gt;0),[4]INVESTIGADOR_Categoria!$E43,""),IF($A45="TOTAL",SUM(INDIRECT("C4:C"&amp;ROW()-1)),""))</f>
        <v/>
      </c>
      <c r="D45" s="3" t="str">
        <f t="shared" ca="1" si="0"/>
        <v/>
      </c>
      <c r="E45" s="3" t="str">
        <f ca="1">IF(AND($A45&lt;&gt;"",$A45&lt;&gt;"TOTAL"),IF(AND([4]INVESTIGADOR_Categoria!$H43&lt;&gt;"",[4]INVESTIGADOR_Categoria!$H43&lt;&gt;0),[4]INVESTIGADOR_Categoria!$H43,""),IF($A45="TOTAL",SUM(INDIRECT("E4:E"&amp;ROW()-1)),""))</f>
        <v/>
      </c>
      <c r="F45" s="3" t="str">
        <f ca="1">IF(AND($A45&lt;&gt;"",$A45&lt;&gt;"TOTAL"),IF(AND([4]INVESTIGADOR_Categoria!$J43&lt;&gt;"",[4]INVESTIGADOR_Categoria!$J43&lt;&gt;0),[4]INVESTIGADOR_Categoria!$J43,""),IF($A45="TOTAL",SUM(INDIRECT("F4:F"&amp;ROW()-1)),""))</f>
        <v/>
      </c>
      <c r="G45" s="3" t="str">
        <f t="shared" ca="1" si="1"/>
        <v/>
      </c>
      <c r="H45" s="3" t="str">
        <f ca="1">IF(AND($A45&lt;&gt;"",$A45&lt;&gt;"TOTAL"),IF(AND([4]INVESTIGADOR_Categoria!$M43&lt;&gt;"",[4]INVESTIGADOR_Categoria!$M43&lt;&gt;0),[4]INVESTIGADOR_Categoria!$M43,""),IF($A45="TOTAL",SUM(INDIRECT("H4:H"&amp;ROW()-1)),""))</f>
        <v/>
      </c>
      <c r="I45" s="3" t="str">
        <f ca="1">IF(AND($A45&lt;&gt;"",$A45&lt;&gt;"TOTAL"),IF(AND([4]INVESTIGADOR_Categoria!$O43&lt;&gt;"",[4]INVESTIGADOR_Categoria!$O43&lt;&gt;0),[4]INVESTIGADOR_Categoria!$O43,""),IF($A45="TOTAL",SUM(INDIRECT("I4:I"&amp;ROW()-1)),""))</f>
        <v/>
      </c>
      <c r="J45" s="3" t="str">
        <f t="shared" ca="1" si="2"/>
        <v/>
      </c>
      <c r="K45" s="3" t="str">
        <f ca="1">IF(AND($A45&lt;&gt;"",$A45&lt;&gt;"TOTAL"),IF(AND([4]INVESTIGADOR_Categoria!$R43&lt;&gt;"",[4]INVESTIGADOR_Categoria!$R43&lt;&gt;0),[4]INVESTIGADOR_Categoria!$R43,""),IF($A45="TOTAL",SUM(INDIRECT("K4:K"&amp;ROW()-1)),""))</f>
        <v/>
      </c>
      <c r="L45" s="3" t="str">
        <f ca="1">IF(AND($A45&lt;&gt;"",$A45&lt;&gt;"TOTAL"),IF(AND([4]INVESTIGADOR_Categoria!$T43&lt;&gt;"",[4]INVESTIGADOR_Categoria!$T43&lt;&gt;0),[4]INVESTIGADOR_Categoria!$T43,""),IF($A45="TOTAL",SUM(INDIRECT("L4:L"&amp;ROW()-1)),""))</f>
        <v/>
      </c>
      <c r="M45" s="3" t="str">
        <f t="shared" ca="1" si="3"/>
        <v/>
      </c>
      <c r="N45" s="3" t="str">
        <f ca="1">IF(AND($A45&lt;&gt;"",$A45&lt;&gt;"TOTAL"),IF(AND([4]INVESTIGADOR_Categoria!$W43&lt;&gt;"",[4]INVESTIGADOR_Categoria!$W43&lt;&gt;0),[4]INVESTIGADOR_Categoria!$W43,""),IF($A45="TOTAL",SUM(INDIRECT("N4:N"&amp;ROW()-1)),""))</f>
        <v/>
      </c>
      <c r="O45" s="3" t="str">
        <f ca="1">IF(AND($A45&lt;&gt;"",$A45&lt;&gt;"TOTAL"),IF(AND([4]INVESTIGADOR_Categoria!$Y43&lt;&gt;"",[4]INVESTIGADOR_Categoria!$Y43&lt;&gt;0),[4]INVESTIGADOR_Categoria!$Y43,""),IF($A45="TOTAL",SUM(INDIRECT("O4:O"&amp;ROW()-1)),""))</f>
        <v/>
      </c>
      <c r="P45" s="3" t="str">
        <f t="shared" ca="1" si="4"/>
        <v/>
      </c>
      <c r="Q45" s="3" t="str">
        <f ca="1">IF(AND($A45&lt;&gt;"",$A45&lt;&gt;"TOTAL"),IF(AND([4]INVESTIGADOR_Categoria!$AB43&lt;&gt;"",[4]INVESTIGADOR_Categoria!$AB43&lt;&gt;0),[4]INVESTIGADOR_Categoria!$AB43,""),IF($A45="TOTAL",SUM(INDIRECT("Q4:Q"&amp;ROW()-1)),""))</f>
        <v/>
      </c>
      <c r="R45" s="3" t="str">
        <f ca="1">IF(AND($A45&lt;&gt;"",$A45&lt;&gt;"TOTAL"),IF(AND([4]INVESTIGADOR_Categoria!$AD43&lt;&gt;"",[4]INVESTIGADOR_Categoria!$AD43&lt;&gt;0),[4]INVESTIGADOR_Categoria!$AD43,""),IF($A45="TOTAL",SUM(INDIRECT("R4:R"&amp;ROW()-1)),""))</f>
        <v/>
      </c>
      <c r="S45" s="3" t="str">
        <f t="shared" ca="1" si="5"/>
        <v/>
      </c>
      <c r="T45" s="3" t="str">
        <f ca="1">IF(AND($A45&lt;&gt;"",$A45&lt;&gt;"TOTAL"),IF(AND([4]INVESTIGADOR_Categoria!$AG43&lt;&gt;"",[4]INVESTIGADOR_Categoria!$AG43&lt;&gt;0),[4]INVESTIGADOR_Categoria!$AG43,""),IF($A45="TOTAL",SUM(INDIRECT("T4:T"&amp;ROW()-1)),""))</f>
        <v/>
      </c>
      <c r="U45" s="3" t="str">
        <f ca="1">IF(AND($A45&lt;&gt;"",$A45&lt;&gt;"TOTAL"),IF(AND([4]INVESTIGADOR_Categoria!$AI43&lt;&gt;"",[4]INVESTIGADOR_Categoria!$AI43&lt;&gt;0),[4]INVESTIGADOR_Categoria!$AI43,""),IF($A45="TOTAL",SUM(INDIRECT("U4:U"&amp;ROW()-1)),""))</f>
        <v/>
      </c>
      <c r="V45" s="3" t="str">
        <f t="shared" ca="1" si="6"/>
        <v/>
      </c>
      <c r="W45" s="3" t="str">
        <f ca="1">IF(AND($A45&lt;&gt;"",$A45&lt;&gt;"TOTAL"),IF(AND([4]INVESTIGADOR_Categoria!$AL43&lt;&gt;"",[4]INVESTIGADOR_Categoria!$AL43&lt;&gt;0),[4]INVESTIGADOR_Categoria!$AL43,""),IF($A45="TOTAL",SUM(INDIRECT("W4:W"&amp;ROW()-1)),""))</f>
        <v/>
      </c>
      <c r="X45" s="3" t="str">
        <f ca="1">IF(AND($A45&lt;&gt;"",$A45&lt;&gt;"TOTAL"),IF(AND([4]INVESTIGADOR_Categoria!$AN43&lt;&gt;"",[4]INVESTIGADOR_Categoria!$AN43&lt;&gt;0),[4]INVESTIGADOR_Categoria!$AN43,""),IF($A45="TOTAL",SUM(INDIRECT("X4:X"&amp;ROW()-1)),""))</f>
        <v/>
      </c>
      <c r="Y45" s="3" t="str">
        <f t="shared" ca="1" si="7"/>
        <v/>
      </c>
      <c r="Z45" s="3" t="str">
        <f ca="1">IF(AND($A45&lt;&gt;"",$A45&lt;&gt;"TOTAL"),IF(AND([4]INVESTIGADOR_Categoria!$AQ43&lt;&gt;"",[4]INVESTIGADOR_Categoria!$AQ43&lt;&gt;0),[4]INVESTIGADOR_Categoria!$AQ43,""),IF($A45="TOTAL",SUM(INDIRECT("Z4:Z"&amp;ROW()-1)),""))</f>
        <v/>
      </c>
      <c r="AA45" s="3" t="str">
        <f ca="1">IF(AND($A45&lt;&gt;"",$A45&lt;&gt;"TOTAL"),IF(AND([4]INVESTIGADOR_Categoria!$AS43&lt;&gt;"",[4]INVESTIGADOR_Categoria!$AS43&lt;&gt;0),[4]INVESTIGADOR_Categoria!$AS43,""),IF($A45="TOTAL",SUM(INDIRECT("AA4:AA"&amp;ROW()-1)),""))</f>
        <v/>
      </c>
      <c r="AB45" s="3" t="str">
        <f t="shared" ca="1" si="8"/>
        <v/>
      </c>
      <c r="AC45" s="3" t="str">
        <f ca="1">IF(AND($A45&lt;&gt;"",$A45&lt;&gt;"TOTAL"),IF(AND([4]INVESTIGADOR_Categoria!$AV43&lt;&gt;"",[4]INVESTIGADOR_Categoria!$AV43&lt;&gt;0),[4]INVESTIGADOR_Categoria!$AV43,""),IF($A45="TOTAL",SUM(INDIRECT("AC4:AC"&amp;ROW()-1)),""))</f>
        <v/>
      </c>
      <c r="AD45" s="3" t="str">
        <f ca="1">IF(AND($A45&lt;&gt;"",$A45&lt;&gt;"TOTAL"),IF(AND([4]INVESTIGADOR_Categoria!$AX43&lt;&gt;"",[4]INVESTIGADOR_Categoria!$AX43&lt;&gt;0),[4]INVESTIGADOR_Categoria!$AX43,""),IF($A45="TOTAL",SUM(INDIRECT("AD4:AD"&amp;ROW()-1)),""))</f>
        <v/>
      </c>
      <c r="AE45" s="3" t="str">
        <f t="shared" ca="1" si="9"/>
        <v/>
      </c>
      <c r="AF45" s="3" t="str">
        <f ca="1">IF(AND($A45&lt;&gt;"",$A45&lt;&gt;"TOTAL"),IF(AND([4]INVESTIGADOR_Categoria!$BA43&lt;&gt;"",[4]INVESTIGADOR_Categoria!$BA43&lt;&gt;0),[4]INVESTIGADOR_Categoria!$BA43,""),IF($A45="TOTAL",SUM(INDIRECT("AF4:AF"&amp;ROW()-1)),""))</f>
        <v/>
      </c>
      <c r="AG45" s="3" t="str">
        <f ca="1">IF(AND($A45&lt;&gt;"",$A45&lt;&gt;"TOTAL"),IF(AND([4]INVESTIGADOR_Categoria!$BC43&lt;&gt;"",[4]INVESTIGADOR_Categoria!$BC43&lt;&gt;0),[4]INVESTIGADOR_Categoria!$BC43,""),IF($A45="TOTAL",SUM(INDIRECT("AG4:AG"&amp;ROW()-1)),""))</f>
        <v/>
      </c>
      <c r="AH45" s="3" t="str">
        <f t="shared" ca="1" si="10"/>
        <v/>
      </c>
      <c r="AI45" s="3" t="str">
        <f ca="1">IF(AND($A45&lt;&gt;"",$A45&lt;&gt;"TOTAL"),IF(AND([4]INVESTIGADOR_Categoria!$BF43&lt;&gt;"",[4]INVESTIGADOR_Categoria!$BF43&lt;&gt;0),[4]INVESTIGADOR_Categoria!$BF43,""),IF($A45="TOTAL",SUM(INDIRECT("AI4:AI"&amp;ROW()-1)),""))</f>
        <v/>
      </c>
      <c r="AJ45" s="3" t="str">
        <f ca="1">IF(AND($A45&lt;&gt;"",$A45&lt;&gt;"TOTAL"),IF(AND([4]INVESTIGADOR_Categoria!$BH43&lt;&gt;"",[4]INVESTIGADOR_Categoria!$BH43&lt;&gt;0),[4]INVESTIGADOR_Categoria!$BH43,""),IF($A45="TOTAL",SUM(INDIRECT("AJ4:AJ"&amp;ROW()-1)),""))</f>
        <v/>
      </c>
      <c r="AK45" s="3" t="str">
        <f t="shared" ca="1" si="11"/>
        <v/>
      </c>
      <c r="AL45" s="3" t="str">
        <f ca="1">IF(AND($A45&lt;&gt;"",$A45&lt;&gt;"TOTAL"),IF(AND([4]INVESTIGADOR_Categoria!$BK43&lt;&gt;"",[4]INVESTIGADOR_Categoria!$BK43&lt;&gt;0),[4]INVESTIGADOR_Categoria!$BK43,""),IF($A45="TOTAL",SUM(INDIRECT("AL4:AL"&amp;ROW()-1)),""))</f>
        <v/>
      </c>
      <c r="AM45" s="3" t="str">
        <f ca="1">IF(AND($A45&lt;&gt;"",$A45&lt;&gt;"TOTAL"),IF(AND([4]INVESTIGADOR_Categoria!$BM43&lt;&gt;"",[4]INVESTIGADOR_Categoria!$BM43&lt;&gt;0),[4]INVESTIGADOR_Categoria!$BM43,""),IF($A45="TOTAL",SUM(INDIRECT("AM4:AM"&amp;ROW()-1)),""))</f>
        <v/>
      </c>
      <c r="AN45" s="3" t="str">
        <f t="shared" ca="1" si="12"/>
        <v/>
      </c>
      <c r="AO45" s="3" t="str">
        <f ca="1">IF(AND($A45&lt;&gt;"",$A45&lt;&gt;"TOTAL"),IF(AND([4]INVESTIGADOR_Categoria!$BP43&lt;&gt;"",[4]INVESTIGADOR_Categoria!$BP43&lt;&gt;0),[4]INVESTIGADOR_Categoria!$BP43,""),IF($A45="TOTAL",SUM(INDIRECT("AO4:AO"&amp;ROW()-1)),""))</f>
        <v/>
      </c>
      <c r="AP45" s="3" t="str">
        <f ca="1">IF(AND($A45&lt;&gt;"",$A45&lt;&gt;"TOTAL"),IF(AND([4]INVESTIGADOR_Categoria!$BR43&lt;&gt;"",[4]INVESTIGADOR_Categoria!$BR43&lt;&gt;0),[4]INVESTIGADOR_Categoria!$BR43,""),IF($A45="TOTAL",SUM(INDIRECT("AP4:AP"&amp;ROW()-1)),""))</f>
        <v/>
      </c>
      <c r="AQ45" s="3" t="str">
        <f t="shared" ca="1" si="13"/>
        <v/>
      </c>
      <c r="AR45" s="3" t="str">
        <f ca="1">IF(AND($A45&lt;&gt;"",$A45&lt;&gt;"TOTAL"),IF(AND([4]INVESTIGADOR_Categoria!$BU43&lt;&gt;"",[4]INVESTIGADOR_Categoria!$BU43&lt;&gt;0),[4]INVESTIGADOR_Categoria!$BU43,""),IF($A45="TOTAL",SUM(INDIRECT("AR4:AR"&amp;ROW()-1)),""))</f>
        <v/>
      </c>
      <c r="AS45" s="3" t="str">
        <f ca="1">IF(AND($A45&lt;&gt;"",$A45&lt;&gt;"TOTAL"),IF(AND([4]INVESTIGADOR_Categoria!$BW43&lt;&gt;"",[4]INVESTIGADOR_Categoria!$BW43&lt;&gt;0),[4]INVESTIGADOR_Categoria!$BW43,""),IF($A45="TOTAL",SUM(INDIRECT("AS4:AS"&amp;ROW()-1)),""))</f>
        <v/>
      </c>
      <c r="AT45" s="3" t="str">
        <f t="shared" ca="1" si="14"/>
        <v/>
      </c>
      <c r="AU45" s="3" t="str">
        <f ca="1">IF(AND($A45&lt;&gt;"",$A45&lt;&gt;"TOTAL"),IF(AND([4]INVESTIGADOR_Categoria!$BZ43&lt;&gt;"",[4]INVESTIGADOR_Categoria!$BZ43&lt;&gt;0),[4]INVESTIGADOR_Categoria!$BZ43,""),IF($A45="TOTAL",SUM(INDIRECT("AU4:AU"&amp;ROW()-1)),""))</f>
        <v/>
      </c>
      <c r="AV45" s="3" t="str">
        <f ca="1">IF(AND($A45&lt;&gt;"",$A45&lt;&gt;"TOTAL"),IF(AND([4]INVESTIGADOR_Categoria!$CB43&lt;&gt;"",[4]INVESTIGADOR_Categoria!$CB43&lt;&gt;0),[4]INVESTIGADOR_Categoria!$CB43,""),IF($A45="TOTAL",SUM(INDIRECT("AV4:AV"&amp;ROW()-1)),""))</f>
        <v/>
      </c>
      <c r="AW45" s="3" t="str">
        <f t="shared" ca="1" si="15"/>
        <v/>
      </c>
      <c r="AX45" s="3" t="str">
        <f ca="1">IF(AND($A45&lt;&gt;"",$A45&lt;&gt;"TOTAL"),IF(AND([4]INVESTIGADOR_Categoria!$CE43&lt;&gt;"",[4]INVESTIGADOR_Categoria!$CE43&lt;&gt;0),[4]INVESTIGADOR_Categoria!$CE43,""),IF($A45="TOTAL",SUM(INDIRECT("AX4:AX"&amp;ROW()-1)),""))</f>
        <v/>
      </c>
      <c r="AY45" s="3" t="str">
        <f ca="1">IF(AND($A45&lt;&gt;"",$A45&lt;&gt;"TOTAL"),IF(AND([4]INVESTIGADOR_Categoria!$CG43&lt;&gt;"",[4]INVESTIGADOR_Categoria!$CG43&lt;&gt;0),[4]INVESTIGADOR_Categoria!$CG43,""),IF($A45="TOTAL",SUM(INDIRECT("AY4:AY"&amp;ROW()-1)),""))</f>
        <v/>
      </c>
      <c r="AZ45" s="3" t="str">
        <f t="shared" ca="1" si="16"/>
        <v/>
      </c>
      <c r="BA45" s="3" t="str">
        <f ca="1">IF(AND($A45&lt;&gt;"",$A45&lt;&gt;"TOTAL"),IF(AND([4]INVESTIGADOR_Categoria!$CJ43&lt;&gt;"",[4]INVESTIGADOR_Categoria!$CJ43&lt;&gt;0),[4]INVESTIGADOR_Categoria!$CJ43,""),IF($A45="TOTAL",SUM(INDIRECT("BA4:BA"&amp;ROW()-1)),""))</f>
        <v/>
      </c>
      <c r="BB45" s="3" t="str">
        <f ca="1">IF(AND($A45&lt;&gt;"",$A45&lt;&gt;"TOTAL"),IF(AND([4]INVESTIGADOR_Categoria!$CL43&lt;&gt;"",[4]INVESTIGADOR_Categoria!$CL43&lt;&gt;0),[4]INVESTIGADOR_Categoria!$CL43,""),IF($A45="TOTAL",SUM(INDIRECT("BB4:BB"&amp;ROW()-1)),""))</f>
        <v/>
      </c>
      <c r="BC45" s="3" t="str">
        <f t="shared" ca="1" si="17"/>
        <v/>
      </c>
      <c r="BD45" s="3" t="str">
        <f ca="1">IF(AND($A45&lt;&gt;"",$A45&lt;&gt;"TOTAL"),IF(AND([4]INVESTIGADOR_Categoria!$CO43&lt;&gt;"",[4]INVESTIGADOR_Categoria!$CO43&lt;&gt;0),[4]INVESTIGADOR_Categoria!$CO43,""),IF($A45="TOTAL",SUM(INDIRECT("BD4:BD"&amp;ROW()-1)),""))</f>
        <v/>
      </c>
      <c r="BE45" s="3" t="str">
        <f ca="1">IF(AND($A45&lt;&gt;"",$A45&lt;&gt;"TOTAL"),IF(AND([4]INVESTIGADOR_Categoria!$CQ43&lt;&gt;"",[4]INVESTIGADOR_Categoria!$CQ43&lt;&gt;0),[4]INVESTIGADOR_Categoria!$CQ43,""),IF($A45="TOTAL",SUM(INDIRECT("BE4:BE"&amp;ROW()-1)),""))</f>
        <v/>
      </c>
      <c r="BF45" s="3" t="str">
        <f t="shared" ca="1" si="18"/>
        <v/>
      </c>
    </row>
    <row r="46" spans="1:58" x14ac:dyDescent="0.2">
      <c r="A46" s="25" t="str">
        <f>IF([4]INVESTIGADOR_Categoria!$B44&lt;&gt;"",[4]INVESTIGADOR_Categoria!$B44,IF(AND([4]INVESTIGADOR_Categoria!$B44="",[4]INVESTIGADOR_Categoria!$B45="",[4]INVESTIGADOR_Categoria!$B43=""),"","TOTAL"))</f>
        <v/>
      </c>
      <c r="B46" s="3" t="str">
        <f ca="1">IF(AND($A46&lt;&gt;"",$A46&lt;&gt;"TOTAL"),IF(AND([4]INVESTIGADOR_Categoria!$C44&lt;&gt;"",[4]INVESTIGADOR_Categoria!$C44&lt;&gt;0),[4]INVESTIGADOR_Categoria!$C44,""),IF($A46="TOTAL",SUM(INDIRECT("B4:B"&amp;ROW()-1)),""))</f>
        <v/>
      </c>
      <c r="C46" s="3" t="str">
        <f ca="1">IF(AND($A46&lt;&gt;"",$A46&lt;&gt;"TOTAL"),IF(AND([4]INVESTIGADOR_Categoria!$E44&lt;&gt;"",[4]INVESTIGADOR_Categoria!$E44&lt;&gt;0),[4]INVESTIGADOR_Categoria!$E44,""),IF($A46="TOTAL",SUM(INDIRECT("C4:C"&amp;ROW()-1)),""))</f>
        <v/>
      </c>
      <c r="D46" s="3" t="str">
        <f t="shared" ca="1" si="0"/>
        <v/>
      </c>
      <c r="E46" s="3" t="str">
        <f ca="1">IF(AND($A46&lt;&gt;"",$A46&lt;&gt;"TOTAL"),IF(AND([4]INVESTIGADOR_Categoria!$H44&lt;&gt;"",[4]INVESTIGADOR_Categoria!$H44&lt;&gt;0),[4]INVESTIGADOR_Categoria!$H44,""),IF($A46="TOTAL",SUM(INDIRECT("E4:E"&amp;ROW()-1)),""))</f>
        <v/>
      </c>
      <c r="F46" s="3" t="str">
        <f ca="1">IF(AND($A46&lt;&gt;"",$A46&lt;&gt;"TOTAL"),IF(AND([4]INVESTIGADOR_Categoria!$J44&lt;&gt;"",[4]INVESTIGADOR_Categoria!$J44&lt;&gt;0),[4]INVESTIGADOR_Categoria!$J44,""),IF($A46="TOTAL",SUM(INDIRECT("F4:F"&amp;ROW()-1)),""))</f>
        <v/>
      </c>
      <c r="G46" s="3" t="str">
        <f t="shared" ca="1" si="1"/>
        <v/>
      </c>
      <c r="H46" s="3" t="str">
        <f ca="1">IF(AND($A46&lt;&gt;"",$A46&lt;&gt;"TOTAL"),IF(AND([4]INVESTIGADOR_Categoria!$M44&lt;&gt;"",[4]INVESTIGADOR_Categoria!$M44&lt;&gt;0),[4]INVESTIGADOR_Categoria!$M44,""),IF($A46="TOTAL",SUM(INDIRECT("H4:H"&amp;ROW()-1)),""))</f>
        <v/>
      </c>
      <c r="I46" s="3" t="str">
        <f ca="1">IF(AND($A46&lt;&gt;"",$A46&lt;&gt;"TOTAL"),IF(AND([4]INVESTIGADOR_Categoria!$O44&lt;&gt;"",[4]INVESTIGADOR_Categoria!$O44&lt;&gt;0),[4]INVESTIGADOR_Categoria!$O44,""),IF($A46="TOTAL",SUM(INDIRECT("I4:I"&amp;ROW()-1)),""))</f>
        <v/>
      </c>
      <c r="J46" s="3" t="str">
        <f t="shared" ca="1" si="2"/>
        <v/>
      </c>
      <c r="K46" s="3" t="str">
        <f ca="1">IF(AND($A46&lt;&gt;"",$A46&lt;&gt;"TOTAL"),IF(AND([4]INVESTIGADOR_Categoria!$R44&lt;&gt;"",[4]INVESTIGADOR_Categoria!$R44&lt;&gt;0),[4]INVESTIGADOR_Categoria!$R44,""),IF($A46="TOTAL",SUM(INDIRECT("K4:K"&amp;ROW()-1)),""))</f>
        <v/>
      </c>
      <c r="L46" s="3" t="str">
        <f ca="1">IF(AND($A46&lt;&gt;"",$A46&lt;&gt;"TOTAL"),IF(AND([4]INVESTIGADOR_Categoria!$T44&lt;&gt;"",[4]INVESTIGADOR_Categoria!$T44&lt;&gt;0),[4]INVESTIGADOR_Categoria!$T44,""),IF($A46="TOTAL",SUM(INDIRECT("L4:L"&amp;ROW()-1)),""))</f>
        <v/>
      </c>
      <c r="M46" s="3" t="str">
        <f t="shared" ca="1" si="3"/>
        <v/>
      </c>
      <c r="N46" s="3" t="str">
        <f ca="1">IF(AND($A46&lt;&gt;"",$A46&lt;&gt;"TOTAL"),IF(AND([4]INVESTIGADOR_Categoria!$W44&lt;&gt;"",[4]INVESTIGADOR_Categoria!$W44&lt;&gt;0),[4]INVESTIGADOR_Categoria!$W44,""),IF($A46="TOTAL",SUM(INDIRECT("N4:N"&amp;ROW()-1)),""))</f>
        <v/>
      </c>
      <c r="O46" s="3" t="str">
        <f ca="1">IF(AND($A46&lt;&gt;"",$A46&lt;&gt;"TOTAL"),IF(AND([4]INVESTIGADOR_Categoria!$Y44&lt;&gt;"",[4]INVESTIGADOR_Categoria!$Y44&lt;&gt;0),[4]INVESTIGADOR_Categoria!$Y44,""),IF($A46="TOTAL",SUM(INDIRECT("O4:O"&amp;ROW()-1)),""))</f>
        <v/>
      </c>
      <c r="P46" s="3" t="str">
        <f t="shared" ca="1" si="4"/>
        <v/>
      </c>
      <c r="Q46" s="3" t="str">
        <f ca="1">IF(AND($A46&lt;&gt;"",$A46&lt;&gt;"TOTAL"),IF(AND([4]INVESTIGADOR_Categoria!$AB44&lt;&gt;"",[4]INVESTIGADOR_Categoria!$AB44&lt;&gt;0),[4]INVESTIGADOR_Categoria!$AB44,""),IF($A46="TOTAL",SUM(INDIRECT("Q4:Q"&amp;ROW()-1)),""))</f>
        <v/>
      </c>
      <c r="R46" s="3" t="str">
        <f ca="1">IF(AND($A46&lt;&gt;"",$A46&lt;&gt;"TOTAL"),IF(AND([4]INVESTIGADOR_Categoria!$AD44&lt;&gt;"",[4]INVESTIGADOR_Categoria!$AD44&lt;&gt;0),[4]INVESTIGADOR_Categoria!$AD44,""),IF($A46="TOTAL",SUM(INDIRECT("R4:R"&amp;ROW()-1)),""))</f>
        <v/>
      </c>
      <c r="S46" s="3" t="str">
        <f t="shared" ca="1" si="5"/>
        <v/>
      </c>
      <c r="T46" s="3" t="str">
        <f ca="1">IF(AND($A46&lt;&gt;"",$A46&lt;&gt;"TOTAL"),IF(AND([4]INVESTIGADOR_Categoria!$AG44&lt;&gt;"",[4]INVESTIGADOR_Categoria!$AG44&lt;&gt;0),[4]INVESTIGADOR_Categoria!$AG44,""),IF($A46="TOTAL",SUM(INDIRECT("T4:T"&amp;ROW()-1)),""))</f>
        <v/>
      </c>
      <c r="U46" s="3" t="str">
        <f ca="1">IF(AND($A46&lt;&gt;"",$A46&lt;&gt;"TOTAL"),IF(AND([4]INVESTIGADOR_Categoria!$AI44&lt;&gt;"",[4]INVESTIGADOR_Categoria!$AI44&lt;&gt;0),[4]INVESTIGADOR_Categoria!$AI44,""),IF($A46="TOTAL",SUM(INDIRECT("U4:U"&amp;ROW()-1)),""))</f>
        <v/>
      </c>
      <c r="V46" s="3" t="str">
        <f t="shared" ca="1" si="6"/>
        <v/>
      </c>
      <c r="W46" s="3" t="str">
        <f ca="1">IF(AND($A46&lt;&gt;"",$A46&lt;&gt;"TOTAL"),IF(AND([4]INVESTIGADOR_Categoria!$AL44&lt;&gt;"",[4]INVESTIGADOR_Categoria!$AL44&lt;&gt;0),[4]INVESTIGADOR_Categoria!$AL44,""),IF($A46="TOTAL",SUM(INDIRECT("W4:W"&amp;ROW()-1)),""))</f>
        <v/>
      </c>
      <c r="X46" s="3" t="str">
        <f ca="1">IF(AND($A46&lt;&gt;"",$A46&lt;&gt;"TOTAL"),IF(AND([4]INVESTIGADOR_Categoria!$AN44&lt;&gt;"",[4]INVESTIGADOR_Categoria!$AN44&lt;&gt;0),[4]INVESTIGADOR_Categoria!$AN44,""),IF($A46="TOTAL",SUM(INDIRECT("X4:X"&amp;ROW()-1)),""))</f>
        <v/>
      </c>
      <c r="Y46" s="3" t="str">
        <f t="shared" ca="1" si="7"/>
        <v/>
      </c>
      <c r="Z46" s="3" t="str">
        <f ca="1">IF(AND($A46&lt;&gt;"",$A46&lt;&gt;"TOTAL"),IF(AND([4]INVESTIGADOR_Categoria!$AQ44&lt;&gt;"",[4]INVESTIGADOR_Categoria!$AQ44&lt;&gt;0),[4]INVESTIGADOR_Categoria!$AQ44,""),IF($A46="TOTAL",SUM(INDIRECT("Z4:Z"&amp;ROW()-1)),""))</f>
        <v/>
      </c>
      <c r="AA46" s="3" t="str">
        <f ca="1">IF(AND($A46&lt;&gt;"",$A46&lt;&gt;"TOTAL"),IF(AND([4]INVESTIGADOR_Categoria!$AS44&lt;&gt;"",[4]INVESTIGADOR_Categoria!$AS44&lt;&gt;0),[4]INVESTIGADOR_Categoria!$AS44,""),IF($A46="TOTAL",SUM(INDIRECT("AA4:AA"&amp;ROW()-1)),""))</f>
        <v/>
      </c>
      <c r="AB46" s="3" t="str">
        <f t="shared" ca="1" si="8"/>
        <v/>
      </c>
      <c r="AC46" s="3" t="str">
        <f ca="1">IF(AND($A46&lt;&gt;"",$A46&lt;&gt;"TOTAL"),IF(AND([4]INVESTIGADOR_Categoria!$AV44&lt;&gt;"",[4]INVESTIGADOR_Categoria!$AV44&lt;&gt;0),[4]INVESTIGADOR_Categoria!$AV44,""),IF($A46="TOTAL",SUM(INDIRECT("AC4:AC"&amp;ROW()-1)),""))</f>
        <v/>
      </c>
      <c r="AD46" s="3" t="str">
        <f ca="1">IF(AND($A46&lt;&gt;"",$A46&lt;&gt;"TOTAL"),IF(AND([4]INVESTIGADOR_Categoria!$AX44&lt;&gt;"",[4]INVESTIGADOR_Categoria!$AX44&lt;&gt;0),[4]INVESTIGADOR_Categoria!$AX44,""),IF($A46="TOTAL",SUM(INDIRECT("AD4:AD"&amp;ROW()-1)),""))</f>
        <v/>
      </c>
      <c r="AE46" s="3" t="str">
        <f t="shared" ca="1" si="9"/>
        <v/>
      </c>
      <c r="AF46" s="3" t="str">
        <f ca="1">IF(AND($A46&lt;&gt;"",$A46&lt;&gt;"TOTAL"),IF(AND([4]INVESTIGADOR_Categoria!$BA44&lt;&gt;"",[4]INVESTIGADOR_Categoria!$BA44&lt;&gt;0),[4]INVESTIGADOR_Categoria!$BA44,""),IF($A46="TOTAL",SUM(INDIRECT("AF4:AF"&amp;ROW()-1)),""))</f>
        <v/>
      </c>
      <c r="AG46" s="3" t="str">
        <f ca="1">IF(AND($A46&lt;&gt;"",$A46&lt;&gt;"TOTAL"),IF(AND([4]INVESTIGADOR_Categoria!$BC44&lt;&gt;"",[4]INVESTIGADOR_Categoria!$BC44&lt;&gt;0),[4]INVESTIGADOR_Categoria!$BC44,""),IF($A46="TOTAL",SUM(INDIRECT("AG4:AG"&amp;ROW()-1)),""))</f>
        <v/>
      </c>
      <c r="AH46" s="3" t="str">
        <f t="shared" ca="1" si="10"/>
        <v/>
      </c>
      <c r="AI46" s="3" t="str">
        <f ca="1">IF(AND($A46&lt;&gt;"",$A46&lt;&gt;"TOTAL"),IF(AND([4]INVESTIGADOR_Categoria!$BF44&lt;&gt;"",[4]INVESTIGADOR_Categoria!$BF44&lt;&gt;0),[4]INVESTIGADOR_Categoria!$BF44,""),IF($A46="TOTAL",SUM(INDIRECT("AI4:AI"&amp;ROW()-1)),""))</f>
        <v/>
      </c>
      <c r="AJ46" s="3" t="str">
        <f ca="1">IF(AND($A46&lt;&gt;"",$A46&lt;&gt;"TOTAL"),IF(AND([4]INVESTIGADOR_Categoria!$BH44&lt;&gt;"",[4]INVESTIGADOR_Categoria!$BH44&lt;&gt;0),[4]INVESTIGADOR_Categoria!$BH44,""),IF($A46="TOTAL",SUM(INDIRECT("AJ4:AJ"&amp;ROW()-1)),""))</f>
        <v/>
      </c>
      <c r="AK46" s="3" t="str">
        <f t="shared" ca="1" si="11"/>
        <v/>
      </c>
      <c r="AL46" s="3" t="str">
        <f ca="1">IF(AND($A46&lt;&gt;"",$A46&lt;&gt;"TOTAL"),IF(AND([4]INVESTIGADOR_Categoria!$BK44&lt;&gt;"",[4]INVESTIGADOR_Categoria!$BK44&lt;&gt;0),[4]INVESTIGADOR_Categoria!$BK44,""),IF($A46="TOTAL",SUM(INDIRECT("AL4:AL"&amp;ROW()-1)),""))</f>
        <v/>
      </c>
      <c r="AM46" s="3" t="str">
        <f ca="1">IF(AND($A46&lt;&gt;"",$A46&lt;&gt;"TOTAL"),IF(AND([4]INVESTIGADOR_Categoria!$BM44&lt;&gt;"",[4]INVESTIGADOR_Categoria!$BM44&lt;&gt;0),[4]INVESTIGADOR_Categoria!$BM44,""),IF($A46="TOTAL",SUM(INDIRECT("AM4:AM"&amp;ROW()-1)),""))</f>
        <v/>
      </c>
      <c r="AN46" s="3" t="str">
        <f t="shared" ca="1" si="12"/>
        <v/>
      </c>
      <c r="AO46" s="3" t="str">
        <f ca="1">IF(AND($A46&lt;&gt;"",$A46&lt;&gt;"TOTAL"),IF(AND([4]INVESTIGADOR_Categoria!$BP44&lt;&gt;"",[4]INVESTIGADOR_Categoria!$BP44&lt;&gt;0),[4]INVESTIGADOR_Categoria!$BP44,""),IF($A46="TOTAL",SUM(INDIRECT("AO4:AO"&amp;ROW()-1)),""))</f>
        <v/>
      </c>
      <c r="AP46" s="3" t="str">
        <f ca="1">IF(AND($A46&lt;&gt;"",$A46&lt;&gt;"TOTAL"),IF(AND([4]INVESTIGADOR_Categoria!$BR44&lt;&gt;"",[4]INVESTIGADOR_Categoria!$BR44&lt;&gt;0),[4]INVESTIGADOR_Categoria!$BR44,""),IF($A46="TOTAL",SUM(INDIRECT("AP4:AP"&amp;ROW()-1)),""))</f>
        <v/>
      </c>
      <c r="AQ46" s="3" t="str">
        <f t="shared" ca="1" si="13"/>
        <v/>
      </c>
      <c r="AR46" s="3" t="str">
        <f ca="1">IF(AND($A46&lt;&gt;"",$A46&lt;&gt;"TOTAL"),IF(AND([4]INVESTIGADOR_Categoria!$BU44&lt;&gt;"",[4]INVESTIGADOR_Categoria!$BU44&lt;&gt;0),[4]INVESTIGADOR_Categoria!$BU44,""),IF($A46="TOTAL",SUM(INDIRECT("AR4:AR"&amp;ROW()-1)),""))</f>
        <v/>
      </c>
      <c r="AS46" s="3" t="str">
        <f ca="1">IF(AND($A46&lt;&gt;"",$A46&lt;&gt;"TOTAL"),IF(AND([4]INVESTIGADOR_Categoria!$BW44&lt;&gt;"",[4]INVESTIGADOR_Categoria!$BW44&lt;&gt;0),[4]INVESTIGADOR_Categoria!$BW44,""),IF($A46="TOTAL",SUM(INDIRECT("AS4:AS"&amp;ROW()-1)),""))</f>
        <v/>
      </c>
      <c r="AT46" s="3" t="str">
        <f t="shared" ca="1" si="14"/>
        <v/>
      </c>
      <c r="AU46" s="3" t="str">
        <f ca="1">IF(AND($A46&lt;&gt;"",$A46&lt;&gt;"TOTAL"),IF(AND([4]INVESTIGADOR_Categoria!$BZ44&lt;&gt;"",[4]INVESTIGADOR_Categoria!$BZ44&lt;&gt;0),[4]INVESTIGADOR_Categoria!$BZ44,""),IF($A46="TOTAL",SUM(INDIRECT("AU4:AU"&amp;ROW()-1)),""))</f>
        <v/>
      </c>
      <c r="AV46" s="3" t="str">
        <f ca="1">IF(AND($A46&lt;&gt;"",$A46&lt;&gt;"TOTAL"),IF(AND([4]INVESTIGADOR_Categoria!$CB44&lt;&gt;"",[4]INVESTIGADOR_Categoria!$CB44&lt;&gt;0),[4]INVESTIGADOR_Categoria!$CB44,""),IF($A46="TOTAL",SUM(INDIRECT("AV4:AV"&amp;ROW()-1)),""))</f>
        <v/>
      </c>
      <c r="AW46" s="3" t="str">
        <f t="shared" ca="1" si="15"/>
        <v/>
      </c>
      <c r="AX46" s="3" t="str">
        <f ca="1">IF(AND($A46&lt;&gt;"",$A46&lt;&gt;"TOTAL"),IF(AND([4]INVESTIGADOR_Categoria!$CE44&lt;&gt;"",[4]INVESTIGADOR_Categoria!$CE44&lt;&gt;0),[4]INVESTIGADOR_Categoria!$CE44,""),IF($A46="TOTAL",SUM(INDIRECT("AX4:AX"&amp;ROW()-1)),""))</f>
        <v/>
      </c>
      <c r="AY46" s="3" t="str">
        <f ca="1">IF(AND($A46&lt;&gt;"",$A46&lt;&gt;"TOTAL"),IF(AND([4]INVESTIGADOR_Categoria!$CG44&lt;&gt;"",[4]INVESTIGADOR_Categoria!$CG44&lt;&gt;0),[4]INVESTIGADOR_Categoria!$CG44,""),IF($A46="TOTAL",SUM(INDIRECT("AY4:AY"&amp;ROW()-1)),""))</f>
        <v/>
      </c>
      <c r="AZ46" s="3" t="str">
        <f t="shared" ca="1" si="16"/>
        <v/>
      </c>
      <c r="BA46" s="3" t="str">
        <f ca="1">IF(AND($A46&lt;&gt;"",$A46&lt;&gt;"TOTAL"),IF(AND([4]INVESTIGADOR_Categoria!$CJ44&lt;&gt;"",[4]INVESTIGADOR_Categoria!$CJ44&lt;&gt;0),[4]INVESTIGADOR_Categoria!$CJ44,""),IF($A46="TOTAL",SUM(INDIRECT("BA4:BA"&amp;ROW()-1)),""))</f>
        <v/>
      </c>
      <c r="BB46" s="3" t="str">
        <f ca="1">IF(AND($A46&lt;&gt;"",$A46&lt;&gt;"TOTAL"),IF(AND([4]INVESTIGADOR_Categoria!$CL44&lt;&gt;"",[4]INVESTIGADOR_Categoria!$CL44&lt;&gt;0),[4]INVESTIGADOR_Categoria!$CL44,""),IF($A46="TOTAL",SUM(INDIRECT("BB4:BB"&amp;ROW()-1)),""))</f>
        <v/>
      </c>
      <c r="BC46" s="3" t="str">
        <f t="shared" ca="1" si="17"/>
        <v/>
      </c>
      <c r="BD46" s="3" t="str">
        <f ca="1">IF(AND($A46&lt;&gt;"",$A46&lt;&gt;"TOTAL"),IF(AND([4]INVESTIGADOR_Categoria!$CO44&lt;&gt;"",[4]INVESTIGADOR_Categoria!$CO44&lt;&gt;0),[4]INVESTIGADOR_Categoria!$CO44,""),IF($A46="TOTAL",SUM(INDIRECT("BD4:BD"&amp;ROW()-1)),""))</f>
        <v/>
      </c>
      <c r="BE46" s="3" t="str">
        <f ca="1">IF(AND($A46&lt;&gt;"",$A46&lt;&gt;"TOTAL"),IF(AND([4]INVESTIGADOR_Categoria!$CQ44&lt;&gt;"",[4]INVESTIGADOR_Categoria!$CQ44&lt;&gt;0),[4]INVESTIGADOR_Categoria!$CQ44,""),IF($A46="TOTAL",SUM(INDIRECT("BE4:BE"&amp;ROW()-1)),""))</f>
        <v/>
      </c>
      <c r="BF46" s="3" t="str">
        <f t="shared" ca="1" si="18"/>
        <v/>
      </c>
    </row>
    <row r="47" spans="1:58" x14ac:dyDescent="0.2">
      <c r="A47" s="25" t="str">
        <f>IF([4]INVESTIGADOR_Categoria!$B45&lt;&gt;"",[4]INVESTIGADOR_Categoria!$B45,IF(AND([4]INVESTIGADOR_Categoria!$B45="",[4]INVESTIGADOR_Categoria!$B46="",[4]INVESTIGADOR_Categoria!$B44=""),"","TOTAL"))</f>
        <v/>
      </c>
      <c r="B47" s="3" t="str">
        <f ca="1">IF(AND($A47&lt;&gt;"",$A47&lt;&gt;"TOTAL"),IF(AND([4]INVESTIGADOR_Categoria!$C45&lt;&gt;"",[4]INVESTIGADOR_Categoria!$C45&lt;&gt;0),[4]INVESTIGADOR_Categoria!$C45,""),IF($A47="TOTAL",SUM(INDIRECT("B4:B"&amp;ROW()-1)),""))</f>
        <v/>
      </c>
      <c r="C47" s="3" t="str">
        <f ca="1">IF(AND($A47&lt;&gt;"",$A47&lt;&gt;"TOTAL"),IF(AND([4]INVESTIGADOR_Categoria!$E45&lt;&gt;"",[4]INVESTIGADOR_Categoria!$E45&lt;&gt;0),[4]INVESTIGADOR_Categoria!$E45,""),IF($A47="TOTAL",SUM(INDIRECT("C4:C"&amp;ROW()-1)),""))</f>
        <v/>
      </c>
      <c r="D47" s="3" t="str">
        <f t="shared" ca="1" si="0"/>
        <v/>
      </c>
      <c r="E47" s="3" t="str">
        <f ca="1">IF(AND($A47&lt;&gt;"",$A47&lt;&gt;"TOTAL"),IF(AND([4]INVESTIGADOR_Categoria!$H45&lt;&gt;"",[4]INVESTIGADOR_Categoria!$H45&lt;&gt;0),[4]INVESTIGADOR_Categoria!$H45,""),IF($A47="TOTAL",SUM(INDIRECT("E4:E"&amp;ROW()-1)),""))</f>
        <v/>
      </c>
      <c r="F47" s="3" t="str">
        <f ca="1">IF(AND($A47&lt;&gt;"",$A47&lt;&gt;"TOTAL"),IF(AND([4]INVESTIGADOR_Categoria!$J45&lt;&gt;"",[4]INVESTIGADOR_Categoria!$J45&lt;&gt;0),[4]INVESTIGADOR_Categoria!$J45,""),IF($A47="TOTAL",SUM(INDIRECT("F4:F"&amp;ROW()-1)),""))</f>
        <v/>
      </c>
      <c r="G47" s="3" t="str">
        <f t="shared" ca="1" si="1"/>
        <v/>
      </c>
      <c r="H47" s="3" t="str">
        <f ca="1">IF(AND($A47&lt;&gt;"",$A47&lt;&gt;"TOTAL"),IF(AND([4]INVESTIGADOR_Categoria!$M45&lt;&gt;"",[4]INVESTIGADOR_Categoria!$M45&lt;&gt;0),[4]INVESTIGADOR_Categoria!$M45,""),IF($A47="TOTAL",SUM(INDIRECT("H4:H"&amp;ROW()-1)),""))</f>
        <v/>
      </c>
      <c r="I47" s="3" t="str">
        <f ca="1">IF(AND($A47&lt;&gt;"",$A47&lt;&gt;"TOTAL"),IF(AND([4]INVESTIGADOR_Categoria!$O45&lt;&gt;"",[4]INVESTIGADOR_Categoria!$O45&lt;&gt;0),[4]INVESTIGADOR_Categoria!$O45,""),IF($A47="TOTAL",SUM(INDIRECT("I4:I"&amp;ROW()-1)),""))</f>
        <v/>
      </c>
      <c r="J47" s="3" t="str">
        <f t="shared" ca="1" si="2"/>
        <v/>
      </c>
      <c r="K47" s="3" t="str">
        <f ca="1">IF(AND($A47&lt;&gt;"",$A47&lt;&gt;"TOTAL"),IF(AND([4]INVESTIGADOR_Categoria!$R45&lt;&gt;"",[4]INVESTIGADOR_Categoria!$R45&lt;&gt;0),[4]INVESTIGADOR_Categoria!$R45,""),IF($A47="TOTAL",SUM(INDIRECT("K4:K"&amp;ROW()-1)),""))</f>
        <v/>
      </c>
      <c r="L47" s="3" t="str">
        <f ca="1">IF(AND($A47&lt;&gt;"",$A47&lt;&gt;"TOTAL"),IF(AND([4]INVESTIGADOR_Categoria!$T45&lt;&gt;"",[4]INVESTIGADOR_Categoria!$T45&lt;&gt;0),[4]INVESTIGADOR_Categoria!$T45,""),IF($A47="TOTAL",SUM(INDIRECT("L4:L"&amp;ROW()-1)),""))</f>
        <v/>
      </c>
      <c r="M47" s="3" t="str">
        <f t="shared" ca="1" si="3"/>
        <v/>
      </c>
      <c r="N47" s="3" t="str">
        <f ca="1">IF(AND($A47&lt;&gt;"",$A47&lt;&gt;"TOTAL"),IF(AND([4]INVESTIGADOR_Categoria!$W45&lt;&gt;"",[4]INVESTIGADOR_Categoria!$W45&lt;&gt;0),[4]INVESTIGADOR_Categoria!$W45,""),IF($A47="TOTAL",SUM(INDIRECT("N4:N"&amp;ROW()-1)),""))</f>
        <v/>
      </c>
      <c r="O47" s="3" t="str">
        <f ca="1">IF(AND($A47&lt;&gt;"",$A47&lt;&gt;"TOTAL"),IF(AND([4]INVESTIGADOR_Categoria!$Y45&lt;&gt;"",[4]INVESTIGADOR_Categoria!$Y45&lt;&gt;0),[4]INVESTIGADOR_Categoria!$Y45,""),IF($A47="TOTAL",SUM(INDIRECT("O4:O"&amp;ROW()-1)),""))</f>
        <v/>
      </c>
      <c r="P47" s="3" t="str">
        <f t="shared" ca="1" si="4"/>
        <v/>
      </c>
      <c r="Q47" s="3" t="str">
        <f ca="1">IF(AND($A47&lt;&gt;"",$A47&lt;&gt;"TOTAL"),IF(AND([4]INVESTIGADOR_Categoria!$AB45&lt;&gt;"",[4]INVESTIGADOR_Categoria!$AB45&lt;&gt;0),[4]INVESTIGADOR_Categoria!$AB45,""),IF($A47="TOTAL",SUM(INDIRECT("Q4:Q"&amp;ROW()-1)),""))</f>
        <v/>
      </c>
      <c r="R47" s="3" t="str">
        <f ca="1">IF(AND($A47&lt;&gt;"",$A47&lt;&gt;"TOTAL"),IF(AND([4]INVESTIGADOR_Categoria!$AD45&lt;&gt;"",[4]INVESTIGADOR_Categoria!$AD45&lt;&gt;0),[4]INVESTIGADOR_Categoria!$AD45,""),IF($A47="TOTAL",SUM(INDIRECT("R4:R"&amp;ROW()-1)),""))</f>
        <v/>
      </c>
      <c r="S47" s="3" t="str">
        <f t="shared" ca="1" si="5"/>
        <v/>
      </c>
      <c r="T47" s="3" t="str">
        <f ca="1">IF(AND($A47&lt;&gt;"",$A47&lt;&gt;"TOTAL"),IF(AND([4]INVESTIGADOR_Categoria!$AG45&lt;&gt;"",[4]INVESTIGADOR_Categoria!$AG45&lt;&gt;0),[4]INVESTIGADOR_Categoria!$AG45,""),IF($A47="TOTAL",SUM(INDIRECT("T4:T"&amp;ROW()-1)),""))</f>
        <v/>
      </c>
      <c r="U47" s="3" t="str">
        <f ca="1">IF(AND($A47&lt;&gt;"",$A47&lt;&gt;"TOTAL"),IF(AND([4]INVESTIGADOR_Categoria!$AI45&lt;&gt;"",[4]INVESTIGADOR_Categoria!$AI45&lt;&gt;0),[4]INVESTIGADOR_Categoria!$AI45,""),IF($A47="TOTAL",SUM(INDIRECT("U4:U"&amp;ROW()-1)),""))</f>
        <v/>
      </c>
      <c r="V47" s="3" t="str">
        <f t="shared" ca="1" si="6"/>
        <v/>
      </c>
      <c r="W47" s="3" t="str">
        <f ca="1">IF(AND($A47&lt;&gt;"",$A47&lt;&gt;"TOTAL"),IF(AND([4]INVESTIGADOR_Categoria!$AL45&lt;&gt;"",[4]INVESTIGADOR_Categoria!$AL45&lt;&gt;0),[4]INVESTIGADOR_Categoria!$AL45,""),IF($A47="TOTAL",SUM(INDIRECT("W4:W"&amp;ROW()-1)),""))</f>
        <v/>
      </c>
      <c r="X47" s="3" t="str">
        <f ca="1">IF(AND($A47&lt;&gt;"",$A47&lt;&gt;"TOTAL"),IF(AND([4]INVESTIGADOR_Categoria!$AN45&lt;&gt;"",[4]INVESTIGADOR_Categoria!$AN45&lt;&gt;0),[4]INVESTIGADOR_Categoria!$AN45,""),IF($A47="TOTAL",SUM(INDIRECT("X4:X"&amp;ROW()-1)),""))</f>
        <v/>
      </c>
      <c r="Y47" s="3" t="str">
        <f t="shared" ca="1" si="7"/>
        <v/>
      </c>
      <c r="Z47" s="3" t="str">
        <f ca="1">IF(AND($A47&lt;&gt;"",$A47&lt;&gt;"TOTAL"),IF(AND([4]INVESTIGADOR_Categoria!$AQ45&lt;&gt;"",[4]INVESTIGADOR_Categoria!$AQ45&lt;&gt;0),[4]INVESTIGADOR_Categoria!$AQ45,""),IF($A47="TOTAL",SUM(INDIRECT("Z4:Z"&amp;ROW()-1)),""))</f>
        <v/>
      </c>
      <c r="AA47" s="3" t="str">
        <f ca="1">IF(AND($A47&lt;&gt;"",$A47&lt;&gt;"TOTAL"),IF(AND([4]INVESTIGADOR_Categoria!$AS45&lt;&gt;"",[4]INVESTIGADOR_Categoria!$AS45&lt;&gt;0),[4]INVESTIGADOR_Categoria!$AS45,""),IF($A47="TOTAL",SUM(INDIRECT("AA4:AA"&amp;ROW()-1)),""))</f>
        <v/>
      </c>
      <c r="AB47" s="3" t="str">
        <f t="shared" ca="1" si="8"/>
        <v/>
      </c>
      <c r="AC47" s="3" t="str">
        <f ca="1">IF(AND($A47&lt;&gt;"",$A47&lt;&gt;"TOTAL"),IF(AND([4]INVESTIGADOR_Categoria!$AV45&lt;&gt;"",[4]INVESTIGADOR_Categoria!$AV45&lt;&gt;0),[4]INVESTIGADOR_Categoria!$AV45,""),IF($A47="TOTAL",SUM(INDIRECT("AC4:AC"&amp;ROW()-1)),""))</f>
        <v/>
      </c>
      <c r="AD47" s="3" t="str">
        <f ca="1">IF(AND($A47&lt;&gt;"",$A47&lt;&gt;"TOTAL"),IF(AND([4]INVESTIGADOR_Categoria!$AX45&lt;&gt;"",[4]INVESTIGADOR_Categoria!$AX45&lt;&gt;0),[4]INVESTIGADOR_Categoria!$AX45,""),IF($A47="TOTAL",SUM(INDIRECT("AD4:AD"&amp;ROW()-1)),""))</f>
        <v/>
      </c>
      <c r="AE47" s="3" t="str">
        <f t="shared" ca="1" si="9"/>
        <v/>
      </c>
      <c r="AF47" s="3" t="str">
        <f ca="1">IF(AND($A47&lt;&gt;"",$A47&lt;&gt;"TOTAL"),IF(AND([4]INVESTIGADOR_Categoria!$BA45&lt;&gt;"",[4]INVESTIGADOR_Categoria!$BA45&lt;&gt;0),[4]INVESTIGADOR_Categoria!$BA45,""),IF($A47="TOTAL",SUM(INDIRECT("AF4:AF"&amp;ROW()-1)),""))</f>
        <v/>
      </c>
      <c r="AG47" s="3" t="str">
        <f ca="1">IF(AND($A47&lt;&gt;"",$A47&lt;&gt;"TOTAL"),IF(AND([4]INVESTIGADOR_Categoria!$BC45&lt;&gt;"",[4]INVESTIGADOR_Categoria!$BC45&lt;&gt;0),[4]INVESTIGADOR_Categoria!$BC45,""),IF($A47="TOTAL",SUM(INDIRECT("AG4:AG"&amp;ROW()-1)),""))</f>
        <v/>
      </c>
      <c r="AH47" s="3" t="str">
        <f t="shared" ca="1" si="10"/>
        <v/>
      </c>
      <c r="AI47" s="3" t="str">
        <f ca="1">IF(AND($A47&lt;&gt;"",$A47&lt;&gt;"TOTAL"),IF(AND([4]INVESTIGADOR_Categoria!$BF45&lt;&gt;"",[4]INVESTIGADOR_Categoria!$BF45&lt;&gt;0),[4]INVESTIGADOR_Categoria!$BF45,""),IF($A47="TOTAL",SUM(INDIRECT("AI4:AI"&amp;ROW()-1)),""))</f>
        <v/>
      </c>
      <c r="AJ47" s="3" t="str">
        <f ca="1">IF(AND($A47&lt;&gt;"",$A47&lt;&gt;"TOTAL"),IF(AND([4]INVESTIGADOR_Categoria!$BH45&lt;&gt;"",[4]INVESTIGADOR_Categoria!$BH45&lt;&gt;0),[4]INVESTIGADOR_Categoria!$BH45,""),IF($A47="TOTAL",SUM(INDIRECT("AJ4:AJ"&amp;ROW()-1)),""))</f>
        <v/>
      </c>
      <c r="AK47" s="3" t="str">
        <f t="shared" ca="1" si="11"/>
        <v/>
      </c>
      <c r="AL47" s="3" t="str">
        <f ca="1">IF(AND($A47&lt;&gt;"",$A47&lt;&gt;"TOTAL"),IF(AND([4]INVESTIGADOR_Categoria!$BK45&lt;&gt;"",[4]INVESTIGADOR_Categoria!$BK45&lt;&gt;0),[4]INVESTIGADOR_Categoria!$BK45,""),IF($A47="TOTAL",SUM(INDIRECT("AL4:AL"&amp;ROW()-1)),""))</f>
        <v/>
      </c>
      <c r="AM47" s="3" t="str">
        <f ca="1">IF(AND($A47&lt;&gt;"",$A47&lt;&gt;"TOTAL"),IF(AND([4]INVESTIGADOR_Categoria!$BM45&lt;&gt;"",[4]INVESTIGADOR_Categoria!$BM45&lt;&gt;0),[4]INVESTIGADOR_Categoria!$BM45,""),IF($A47="TOTAL",SUM(INDIRECT("AM4:AM"&amp;ROW()-1)),""))</f>
        <v/>
      </c>
      <c r="AN47" s="3" t="str">
        <f t="shared" ca="1" si="12"/>
        <v/>
      </c>
      <c r="AO47" s="3" t="str">
        <f ca="1">IF(AND($A47&lt;&gt;"",$A47&lt;&gt;"TOTAL"),IF(AND([4]INVESTIGADOR_Categoria!$BP45&lt;&gt;"",[4]INVESTIGADOR_Categoria!$BP45&lt;&gt;0),[4]INVESTIGADOR_Categoria!$BP45,""),IF($A47="TOTAL",SUM(INDIRECT("AO4:AO"&amp;ROW()-1)),""))</f>
        <v/>
      </c>
      <c r="AP47" s="3" t="str">
        <f ca="1">IF(AND($A47&lt;&gt;"",$A47&lt;&gt;"TOTAL"),IF(AND([4]INVESTIGADOR_Categoria!$BR45&lt;&gt;"",[4]INVESTIGADOR_Categoria!$BR45&lt;&gt;0),[4]INVESTIGADOR_Categoria!$BR45,""),IF($A47="TOTAL",SUM(INDIRECT("AP4:AP"&amp;ROW()-1)),""))</f>
        <v/>
      </c>
      <c r="AQ47" s="3" t="str">
        <f t="shared" ca="1" si="13"/>
        <v/>
      </c>
      <c r="AR47" s="3" t="str">
        <f ca="1">IF(AND($A47&lt;&gt;"",$A47&lt;&gt;"TOTAL"),IF(AND([4]INVESTIGADOR_Categoria!$BU45&lt;&gt;"",[4]INVESTIGADOR_Categoria!$BU45&lt;&gt;0),[4]INVESTIGADOR_Categoria!$BU45,""),IF($A47="TOTAL",SUM(INDIRECT("AR4:AR"&amp;ROW()-1)),""))</f>
        <v/>
      </c>
      <c r="AS47" s="3" t="str">
        <f ca="1">IF(AND($A47&lt;&gt;"",$A47&lt;&gt;"TOTAL"),IF(AND([4]INVESTIGADOR_Categoria!$BW45&lt;&gt;"",[4]INVESTIGADOR_Categoria!$BW45&lt;&gt;0),[4]INVESTIGADOR_Categoria!$BW45,""),IF($A47="TOTAL",SUM(INDIRECT("AS4:AS"&amp;ROW()-1)),""))</f>
        <v/>
      </c>
      <c r="AT47" s="3" t="str">
        <f t="shared" ca="1" si="14"/>
        <v/>
      </c>
      <c r="AU47" s="3" t="str">
        <f ca="1">IF(AND($A47&lt;&gt;"",$A47&lt;&gt;"TOTAL"),IF(AND([4]INVESTIGADOR_Categoria!$BZ45&lt;&gt;"",[4]INVESTIGADOR_Categoria!$BZ45&lt;&gt;0),[4]INVESTIGADOR_Categoria!$BZ45,""),IF($A47="TOTAL",SUM(INDIRECT("AU4:AU"&amp;ROW()-1)),""))</f>
        <v/>
      </c>
      <c r="AV47" s="3" t="str">
        <f ca="1">IF(AND($A47&lt;&gt;"",$A47&lt;&gt;"TOTAL"),IF(AND([4]INVESTIGADOR_Categoria!$CB45&lt;&gt;"",[4]INVESTIGADOR_Categoria!$CB45&lt;&gt;0),[4]INVESTIGADOR_Categoria!$CB45,""),IF($A47="TOTAL",SUM(INDIRECT("AV4:AV"&amp;ROW()-1)),""))</f>
        <v/>
      </c>
      <c r="AW47" s="3" t="str">
        <f t="shared" ca="1" si="15"/>
        <v/>
      </c>
      <c r="AX47" s="3" t="str">
        <f ca="1">IF(AND($A47&lt;&gt;"",$A47&lt;&gt;"TOTAL"),IF(AND([4]INVESTIGADOR_Categoria!$CE45&lt;&gt;"",[4]INVESTIGADOR_Categoria!$CE45&lt;&gt;0),[4]INVESTIGADOR_Categoria!$CE45,""),IF($A47="TOTAL",SUM(INDIRECT("AX4:AX"&amp;ROW()-1)),""))</f>
        <v/>
      </c>
      <c r="AY47" s="3" t="str">
        <f ca="1">IF(AND($A47&lt;&gt;"",$A47&lt;&gt;"TOTAL"),IF(AND([4]INVESTIGADOR_Categoria!$CG45&lt;&gt;"",[4]INVESTIGADOR_Categoria!$CG45&lt;&gt;0),[4]INVESTIGADOR_Categoria!$CG45,""),IF($A47="TOTAL",SUM(INDIRECT("AY4:AY"&amp;ROW()-1)),""))</f>
        <v/>
      </c>
      <c r="AZ47" s="3" t="str">
        <f t="shared" ca="1" si="16"/>
        <v/>
      </c>
      <c r="BA47" s="3" t="str">
        <f ca="1">IF(AND($A47&lt;&gt;"",$A47&lt;&gt;"TOTAL"),IF(AND([4]INVESTIGADOR_Categoria!$CJ45&lt;&gt;"",[4]INVESTIGADOR_Categoria!$CJ45&lt;&gt;0),[4]INVESTIGADOR_Categoria!$CJ45,""),IF($A47="TOTAL",SUM(INDIRECT("BA4:BA"&amp;ROW()-1)),""))</f>
        <v/>
      </c>
      <c r="BB47" s="3" t="str">
        <f ca="1">IF(AND($A47&lt;&gt;"",$A47&lt;&gt;"TOTAL"),IF(AND([4]INVESTIGADOR_Categoria!$CL45&lt;&gt;"",[4]INVESTIGADOR_Categoria!$CL45&lt;&gt;0),[4]INVESTIGADOR_Categoria!$CL45,""),IF($A47="TOTAL",SUM(INDIRECT("BB4:BB"&amp;ROW()-1)),""))</f>
        <v/>
      </c>
      <c r="BC47" s="3" t="str">
        <f t="shared" ca="1" si="17"/>
        <v/>
      </c>
      <c r="BD47" s="3" t="str">
        <f ca="1">IF(AND($A47&lt;&gt;"",$A47&lt;&gt;"TOTAL"),IF(AND([4]INVESTIGADOR_Categoria!$CO45&lt;&gt;"",[4]INVESTIGADOR_Categoria!$CO45&lt;&gt;0),[4]INVESTIGADOR_Categoria!$CO45,""),IF($A47="TOTAL",SUM(INDIRECT("BD4:BD"&amp;ROW()-1)),""))</f>
        <v/>
      </c>
      <c r="BE47" s="3" t="str">
        <f ca="1">IF(AND($A47&lt;&gt;"",$A47&lt;&gt;"TOTAL"),IF(AND([4]INVESTIGADOR_Categoria!$CQ45&lt;&gt;"",[4]INVESTIGADOR_Categoria!$CQ45&lt;&gt;0),[4]INVESTIGADOR_Categoria!$CQ45,""),IF($A47="TOTAL",SUM(INDIRECT("BE4:BE"&amp;ROW()-1)),""))</f>
        <v/>
      </c>
      <c r="BF47" s="3" t="str">
        <f t="shared" ca="1" si="18"/>
        <v/>
      </c>
    </row>
    <row r="48" spans="1:58" x14ac:dyDescent="0.2">
      <c r="A48" s="25" t="str">
        <f>IF([4]INVESTIGADOR_Categoria!$B46&lt;&gt;"",[4]INVESTIGADOR_Categoria!$B46,IF(AND([4]INVESTIGADOR_Categoria!$B46="",[4]INVESTIGADOR_Categoria!$B47="",[4]INVESTIGADOR_Categoria!$B45=""),"","TOTAL"))</f>
        <v/>
      </c>
      <c r="B48" s="3" t="str">
        <f ca="1">IF(AND($A48&lt;&gt;"",$A48&lt;&gt;"TOTAL"),IF(AND([4]INVESTIGADOR_Categoria!$C46&lt;&gt;"",[4]INVESTIGADOR_Categoria!$C46&lt;&gt;0),[4]INVESTIGADOR_Categoria!$C46,""),IF($A48="TOTAL",SUM(INDIRECT("B4:B"&amp;ROW()-1)),""))</f>
        <v/>
      </c>
      <c r="C48" s="3" t="str">
        <f ca="1">IF(AND($A48&lt;&gt;"",$A48&lt;&gt;"TOTAL"),IF(AND([4]INVESTIGADOR_Categoria!$E46&lt;&gt;"",[4]INVESTIGADOR_Categoria!$E46&lt;&gt;0),[4]INVESTIGADOR_Categoria!$E46,""),IF($A48="TOTAL",SUM(INDIRECT("C4:C"&amp;ROW()-1)),""))</f>
        <v/>
      </c>
      <c r="D48" s="3" t="str">
        <f t="shared" ca="1" si="0"/>
        <v/>
      </c>
      <c r="E48" s="3" t="str">
        <f ca="1">IF(AND($A48&lt;&gt;"",$A48&lt;&gt;"TOTAL"),IF(AND([4]INVESTIGADOR_Categoria!$H46&lt;&gt;"",[4]INVESTIGADOR_Categoria!$H46&lt;&gt;0),[4]INVESTIGADOR_Categoria!$H46,""),IF($A48="TOTAL",SUM(INDIRECT("E4:E"&amp;ROW()-1)),""))</f>
        <v/>
      </c>
      <c r="F48" s="3" t="str">
        <f ca="1">IF(AND($A48&lt;&gt;"",$A48&lt;&gt;"TOTAL"),IF(AND([4]INVESTIGADOR_Categoria!$J46&lt;&gt;"",[4]INVESTIGADOR_Categoria!$J46&lt;&gt;0),[4]INVESTIGADOR_Categoria!$J46,""),IF($A48="TOTAL",SUM(INDIRECT("F4:F"&amp;ROW()-1)),""))</f>
        <v/>
      </c>
      <c r="G48" s="3" t="str">
        <f t="shared" ca="1" si="1"/>
        <v/>
      </c>
      <c r="H48" s="3" t="str">
        <f ca="1">IF(AND($A48&lt;&gt;"",$A48&lt;&gt;"TOTAL"),IF(AND([4]INVESTIGADOR_Categoria!$M46&lt;&gt;"",[4]INVESTIGADOR_Categoria!$M46&lt;&gt;0),[4]INVESTIGADOR_Categoria!$M46,""),IF($A48="TOTAL",SUM(INDIRECT("H4:H"&amp;ROW()-1)),""))</f>
        <v/>
      </c>
      <c r="I48" s="3" t="str">
        <f ca="1">IF(AND($A48&lt;&gt;"",$A48&lt;&gt;"TOTAL"),IF(AND([4]INVESTIGADOR_Categoria!$O46&lt;&gt;"",[4]INVESTIGADOR_Categoria!$O46&lt;&gt;0),[4]INVESTIGADOR_Categoria!$O46,""),IF($A48="TOTAL",SUM(INDIRECT("I4:I"&amp;ROW()-1)),""))</f>
        <v/>
      </c>
      <c r="J48" s="3" t="str">
        <f t="shared" ca="1" si="2"/>
        <v/>
      </c>
      <c r="K48" s="3" t="str">
        <f ca="1">IF(AND($A48&lt;&gt;"",$A48&lt;&gt;"TOTAL"),IF(AND([4]INVESTIGADOR_Categoria!$R46&lt;&gt;"",[4]INVESTIGADOR_Categoria!$R46&lt;&gt;0),[4]INVESTIGADOR_Categoria!$R46,""),IF($A48="TOTAL",SUM(INDIRECT("K4:K"&amp;ROW()-1)),""))</f>
        <v/>
      </c>
      <c r="L48" s="3" t="str">
        <f ca="1">IF(AND($A48&lt;&gt;"",$A48&lt;&gt;"TOTAL"),IF(AND([4]INVESTIGADOR_Categoria!$T46&lt;&gt;"",[4]INVESTIGADOR_Categoria!$T46&lt;&gt;0),[4]INVESTIGADOR_Categoria!$T46,""),IF($A48="TOTAL",SUM(INDIRECT("L4:L"&amp;ROW()-1)),""))</f>
        <v/>
      </c>
      <c r="M48" s="3" t="str">
        <f t="shared" ca="1" si="3"/>
        <v/>
      </c>
      <c r="N48" s="3" t="str">
        <f ca="1">IF(AND($A48&lt;&gt;"",$A48&lt;&gt;"TOTAL"),IF(AND([4]INVESTIGADOR_Categoria!$W46&lt;&gt;"",[4]INVESTIGADOR_Categoria!$W46&lt;&gt;0),[4]INVESTIGADOR_Categoria!$W46,""),IF($A48="TOTAL",SUM(INDIRECT("N4:N"&amp;ROW()-1)),""))</f>
        <v/>
      </c>
      <c r="O48" s="3" t="str">
        <f ca="1">IF(AND($A48&lt;&gt;"",$A48&lt;&gt;"TOTAL"),IF(AND([4]INVESTIGADOR_Categoria!$Y46&lt;&gt;"",[4]INVESTIGADOR_Categoria!$Y46&lt;&gt;0),[4]INVESTIGADOR_Categoria!$Y46,""),IF($A48="TOTAL",SUM(INDIRECT("O4:O"&amp;ROW()-1)),""))</f>
        <v/>
      </c>
      <c r="P48" s="3" t="str">
        <f t="shared" ca="1" si="4"/>
        <v/>
      </c>
      <c r="Q48" s="3" t="str">
        <f ca="1">IF(AND($A48&lt;&gt;"",$A48&lt;&gt;"TOTAL"),IF(AND([4]INVESTIGADOR_Categoria!$AB46&lt;&gt;"",[4]INVESTIGADOR_Categoria!$AB46&lt;&gt;0),[4]INVESTIGADOR_Categoria!$AB46,""),IF($A48="TOTAL",SUM(INDIRECT("Q4:Q"&amp;ROW()-1)),""))</f>
        <v/>
      </c>
      <c r="R48" s="3" t="str">
        <f ca="1">IF(AND($A48&lt;&gt;"",$A48&lt;&gt;"TOTAL"),IF(AND([4]INVESTIGADOR_Categoria!$AD46&lt;&gt;"",[4]INVESTIGADOR_Categoria!$AD46&lt;&gt;0),[4]INVESTIGADOR_Categoria!$AD46,""),IF($A48="TOTAL",SUM(INDIRECT("R4:R"&amp;ROW()-1)),""))</f>
        <v/>
      </c>
      <c r="S48" s="3" t="str">
        <f t="shared" ca="1" si="5"/>
        <v/>
      </c>
      <c r="T48" s="3" t="str">
        <f ca="1">IF(AND($A48&lt;&gt;"",$A48&lt;&gt;"TOTAL"),IF(AND([4]INVESTIGADOR_Categoria!$AG46&lt;&gt;"",[4]INVESTIGADOR_Categoria!$AG46&lt;&gt;0),[4]INVESTIGADOR_Categoria!$AG46,""),IF($A48="TOTAL",SUM(INDIRECT("T4:T"&amp;ROW()-1)),""))</f>
        <v/>
      </c>
      <c r="U48" s="3" t="str">
        <f ca="1">IF(AND($A48&lt;&gt;"",$A48&lt;&gt;"TOTAL"),IF(AND([4]INVESTIGADOR_Categoria!$AI46&lt;&gt;"",[4]INVESTIGADOR_Categoria!$AI46&lt;&gt;0),[4]INVESTIGADOR_Categoria!$AI46,""),IF($A48="TOTAL",SUM(INDIRECT("U4:U"&amp;ROW()-1)),""))</f>
        <v/>
      </c>
      <c r="V48" s="3" t="str">
        <f t="shared" ca="1" si="6"/>
        <v/>
      </c>
      <c r="W48" s="3" t="str">
        <f ca="1">IF(AND($A48&lt;&gt;"",$A48&lt;&gt;"TOTAL"),IF(AND([4]INVESTIGADOR_Categoria!$AL46&lt;&gt;"",[4]INVESTIGADOR_Categoria!$AL46&lt;&gt;0),[4]INVESTIGADOR_Categoria!$AL46,""),IF($A48="TOTAL",SUM(INDIRECT("W4:W"&amp;ROW()-1)),""))</f>
        <v/>
      </c>
      <c r="X48" s="3" t="str">
        <f ca="1">IF(AND($A48&lt;&gt;"",$A48&lt;&gt;"TOTAL"),IF(AND([4]INVESTIGADOR_Categoria!$AN46&lt;&gt;"",[4]INVESTIGADOR_Categoria!$AN46&lt;&gt;0),[4]INVESTIGADOR_Categoria!$AN46,""),IF($A48="TOTAL",SUM(INDIRECT("X4:X"&amp;ROW()-1)),""))</f>
        <v/>
      </c>
      <c r="Y48" s="3" t="str">
        <f t="shared" ca="1" si="7"/>
        <v/>
      </c>
      <c r="Z48" s="3" t="str">
        <f ca="1">IF(AND($A48&lt;&gt;"",$A48&lt;&gt;"TOTAL"),IF(AND([4]INVESTIGADOR_Categoria!$AQ46&lt;&gt;"",[4]INVESTIGADOR_Categoria!$AQ46&lt;&gt;0),[4]INVESTIGADOR_Categoria!$AQ46,""),IF($A48="TOTAL",SUM(INDIRECT("Z4:Z"&amp;ROW()-1)),""))</f>
        <v/>
      </c>
      <c r="AA48" s="3" t="str">
        <f ca="1">IF(AND($A48&lt;&gt;"",$A48&lt;&gt;"TOTAL"),IF(AND([4]INVESTIGADOR_Categoria!$AS46&lt;&gt;"",[4]INVESTIGADOR_Categoria!$AS46&lt;&gt;0),[4]INVESTIGADOR_Categoria!$AS46,""),IF($A48="TOTAL",SUM(INDIRECT("AA4:AA"&amp;ROW()-1)),""))</f>
        <v/>
      </c>
      <c r="AB48" s="3" t="str">
        <f t="shared" ca="1" si="8"/>
        <v/>
      </c>
      <c r="AC48" s="3" t="str">
        <f ca="1">IF(AND($A48&lt;&gt;"",$A48&lt;&gt;"TOTAL"),IF(AND([4]INVESTIGADOR_Categoria!$AV46&lt;&gt;"",[4]INVESTIGADOR_Categoria!$AV46&lt;&gt;0),[4]INVESTIGADOR_Categoria!$AV46,""),IF($A48="TOTAL",SUM(INDIRECT("AC4:AC"&amp;ROW()-1)),""))</f>
        <v/>
      </c>
      <c r="AD48" s="3" t="str">
        <f ca="1">IF(AND($A48&lt;&gt;"",$A48&lt;&gt;"TOTAL"),IF(AND([4]INVESTIGADOR_Categoria!$AX46&lt;&gt;"",[4]INVESTIGADOR_Categoria!$AX46&lt;&gt;0),[4]INVESTIGADOR_Categoria!$AX46,""),IF($A48="TOTAL",SUM(INDIRECT("AD4:AD"&amp;ROW()-1)),""))</f>
        <v/>
      </c>
      <c r="AE48" s="3" t="str">
        <f t="shared" ca="1" si="9"/>
        <v/>
      </c>
      <c r="AF48" s="3" t="str">
        <f ca="1">IF(AND($A48&lt;&gt;"",$A48&lt;&gt;"TOTAL"),IF(AND([4]INVESTIGADOR_Categoria!$BA46&lt;&gt;"",[4]INVESTIGADOR_Categoria!$BA46&lt;&gt;0),[4]INVESTIGADOR_Categoria!$BA46,""),IF($A48="TOTAL",SUM(INDIRECT("AF4:AF"&amp;ROW()-1)),""))</f>
        <v/>
      </c>
      <c r="AG48" s="3" t="str">
        <f ca="1">IF(AND($A48&lt;&gt;"",$A48&lt;&gt;"TOTAL"),IF(AND([4]INVESTIGADOR_Categoria!$BC46&lt;&gt;"",[4]INVESTIGADOR_Categoria!$BC46&lt;&gt;0),[4]INVESTIGADOR_Categoria!$BC46,""),IF($A48="TOTAL",SUM(INDIRECT("AG4:AG"&amp;ROW()-1)),""))</f>
        <v/>
      </c>
      <c r="AH48" s="3" t="str">
        <f t="shared" ca="1" si="10"/>
        <v/>
      </c>
      <c r="AI48" s="3" t="str">
        <f ca="1">IF(AND($A48&lt;&gt;"",$A48&lt;&gt;"TOTAL"),IF(AND([4]INVESTIGADOR_Categoria!$BF46&lt;&gt;"",[4]INVESTIGADOR_Categoria!$BF46&lt;&gt;0),[4]INVESTIGADOR_Categoria!$BF46,""),IF($A48="TOTAL",SUM(INDIRECT("AI4:AI"&amp;ROW()-1)),""))</f>
        <v/>
      </c>
      <c r="AJ48" s="3" t="str">
        <f ca="1">IF(AND($A48&lt;&gt;"",$A48&lt;&gt;"TOTAL"),IF(AND([4]INVESTIGADOR_Categoria!$BH46&lt;&gt;"",[4]INVESTIGADOR_Categoria!$BH46&lt;&gt;0),[4]INVESTIGADOR_Categoria!$BH46,""),IF($A48="TOTAL",SUM(INDIRECT("AJ4:AJ"&amp;ROW()-1)),""))</f>
        <v/>
      </c>
      <c r="AK48" s="3" t="str">
        <f t="shared" ca="1" si="11"/>
        <v/>
      </c>
      <c r="AL48" s="3" t="str">
        <f ca="1">IF(AND($A48&lt;&gt;"",$A48&lt;&gt;"TOTAL"),IF(AND([4]INVESTIGADOR_Categoria!$BK46&lt;&gt;"",[4]INVESTIGADOR_Categoria!$BK46&lt;&gt;0),[4]INVESTIGADOR_Categoria!$BK46,""),IF($A48="TOTAL",SUM(INDIRECT("AL4:AL"&amp;ROW()-1)),""))</f>
        <v/>
      </c>
      <c r="AM48" s="3" t="str">
        <f ca="1">IF(AND($A48&lt;&gt;"",$A48&lt;&gt;"TOTAL"),IF(AND([4]INVESTIGADOR_Categoria!$BM46&lt;&gt;"",[4]INVESTIGADOR_Categoria!$BM46&lt;&gt;0),[4]INVESTIGADOR_Categoria!$BM46,""),IF($A48="TOTAL",SUM(INDIRECT("AM4:AM"&amp;ROW()-1)),""))</f>
        <v/>
      </c>
      <c r="AN48" s="3" t="str">
        <f t="shared" ca="1" si="12"/>
        <v/>
      </c>
      <c r="AO48" s="3" t="str">
        <f ca="1">IF(AND($A48&lt;&gt;"",$A48&lt;&gt;"TOTAL"),IF(AND([4]INVESTIGADOR_Categoria!$BP46&lt;&gt;"",[4]INVESTIGADOR_Categoria!$BP46&lt;&gt;0),[4]INVESTIGADOR_Categoria!$BP46,""),IF($A48="TOTAL",SUM(INDIRECT("AO4:AO"&amp;ROW()-1)),""))</f>
        <v/>
      </c>
      <c r="AP48" s="3" t="str">
        <f ca="1">IF(AND($A48&lt;&gt;"",$A48&lt;&gt;"TOTAL"),IF(AND([4]INVESTIGADOR_Categoria!$BR46&lt;&gt;"",[4]INVESTIGADOR_Categoria!$BR46&lt;&gt;0),[4]INVESTIGADOR_Categoria!$BR46,""),IF($A48="TOTAL",SUM(INDIRECT("AP4:AP"&amp;ROW()-1)),""))</f>
        <v/>
      </c>
      <c r="AQ48" s="3" t="str">
        <f t="shared" ca="1" si="13"/>
        <v/>
      </c>
      <c r="AR48" s="3" t="str">
        <f ca="1">IF(AND($A48&lt;&gt;"",$A48&lt;&gt;"TOTAL"),IF(AND([4]INVESTIGADOR_Categoria!$BU46&lt;&gt;"",[4]INVESTIGADOR_Categoria!$BU46&lt;&gt;0),[4]INVESTIGADOR_Categoria!$BU46,""),IF($A48="TOTAL",SUM(INDIRECT("AR4:AR"&amp;ROW()-1)),""))</f>
        <v/>
      </c>
      <c r="AS48" s="3" t="str">
        <f ca="1">IF(AND($A48&lt;&gt;"",$A48&lt;&gt;"TOTAL"),IF(AND([4]INVESTIGADOR_Categoria!$BW46&lt;&gt;"",[4]INVESTIGADOR_Categoria!$BW46&lt;&gt;0),[4]INVESTIGADOR_Categoria!$BW46,""),IF($A48="TOTAL",SUM(INDIRECT("AS4:AS"&amp;ROW()-1)),""))</f>
        <v/>
      </c>
      <c r="AT48" s="3" t="str">
        <f t="shared" ca="1" si="14"/>
        <v/>
      </c>
      <c r="AU48" s="3" t="str">
        <f ca="1">IF(AND($A48&lt;&gt;"",$A48&lt;&gt;"TOTAL"),IF(AND([4]INVESTIGADOR_Categoria!$BZ46&lt;&gt;"",[4]INVESTIGADOR_Categoria!$BZ46&lt;&gt;0),[4]INVESTIGADOR_Categoria!$BZ46,""),IF($A48="TOTAL",SUM(INDIRECT("AU4:AU"&amp;ROW()-1)),""))</f>
        <v/>
      </c>
      <c r="AV48" s="3" t="str">
        <f ca="1">IF(AND($A48&lt;&gt;"",$A48&lt;&gt;"TOTAL"),IF(AND([4]INVESTIGADOR_Categoria!$CB46&lt;&gt;"",[4]INVESTIGADOR_Categoria!$CB46&lt;&gt;0),[4]INVESTIGADOR_Categoria!$CB46,""),IF($A48="TOTAL",SUM(INDIRECT("AV4:AV"&amp;ROW()-1)),""))</f>
        <v/>
      </c>
      <c r="AW48" s="3" t="str">
        <f t="shared" ca="1" si="15"/>
        <v/>
      </c>
      <c r="AX48" s="3" t="str">
        <f ca="1">IF(AND($A48&lt;&gt;"",$A48&lt;&gt;"TOTAL"),IF(AND([4]INVESTIGADOR_Categoria!$CE46&lt;&gt;"",[4]INVESTIGADOR_Categoria!$CE46&lt;&gt;0),[4]INVESTIGADOR_Categoria!$CE46,""),IF($A48="TOTAL",SUM(INDIRECT("AX4:AX"&amp;ROW()-1)),""))</f>
        <v/>
      </c>
      <c r="AY48" s="3" t="str">
        <f ca="1">IF(AND($A48&lt;&gt;"",$A48&lt;&gt;"TOTAL"),IF(AND([4]INVESTIGADOR_Categoria!$CG46&lt;&gt;"",[4]INVESTIGADOR_Categoria!$CG46&lt;&gt;0),[4]INVESTIGADOR_Categoria!$CG46,""),IF($A48="TOTAL",SUM(INDIRECT("AY4:AY"&amp;ROW()-1)),""))</f>
        <v/>
      </c>
      <c r="AZ48" s="3" t="str">
        <f t="shared" ca="1" si="16"/>
        <v/>
      </c>
      <c r="BA48" s="3" t="str">
        <f ca="1">IF(AND($A48&lt;&gt;"",$A48&lt;&gt;"TOTAL"),IF(AND([4]INVESTIGADOR_Categoria!$CJ46&lt;&gt;"",[4]INVESTIGADOR_Categoria!$CJ46&lt;&gt;0),[4]INVESTIGADOR_Categoria!$CJ46,""),IF($A48="TOTAL",SUM(INDIRECT("BA4:BA"&amp;ROW()-1)),""))</f>
        <v/>
      </c>
      <c r="BB48" s="3" t="str">
        <f ca="1">IF(AND($A48&lt;&gt;"",$A48&lt;&gt;"TOTAL"),IF(AND([4]INVESTIGADOR_Categoria!$CL46&lt;&gt;"",[4]INVESTIGADOR_Categoria!$CL46&lt;&gt;0),[4]INVESTIGADOR_Categoria!$CL46,""),IF($A48="TOTAL",SUM(INDIRECT("BB4:BB"&amp;ROW()-1)),""))</f>
        <v/>
      </c>
      <c r="BC48" s="3" t="str">
        <f t="shared" ca="1" si="17"/>
        <v/>
      </c>
      <c r="BD48" s="3" t="str">
        <f ca="1">IF(AND($A48&lt;&gt;"",$A48&lt;&gt;"TOTAL"),IF(AND([4]INVESTIGADOR_Categoria!$CO46&lt;&gt;"",[4]INVESTIGADOR_Categoria!$CO46&lt;&gt;0),[4]INVESTIGADOR_Categoria!$CO46,""),IF($A48="TOTAL",SUM(INDIRECT("BD4:BD"&amp;ROW()-1)),""))</f>
        <v/>
      </c>
      <c r="BE48" s="3" t="str">
        <f ca="1">IF(AND($A48&lt;&gt;"",$A48&lt;&gt;"TOTAL"),IF(AND([4]INVESTIGADOR_Categoria!$CQ46&lt;&gt;"",[4]INVESTIGADOR_Categoria!$CQ46&lt;&gt;0),[4]INVESTIGADOR_Categoria!$CQ46,""),IF($A48="TOTAL",SUM(INDIRECT("BE4:BE"&amp;ROW()-1)),""))</f>
        <v/>
      </c>
      <c r="BF48" s="3" t="str">
        <f t="shared" ca="1" si="18"/>
        <v/>
      </c>
    </row>
    <row r="49" spans="1:58" x14ac:dyDescent="0.2">
      <c r="A49" s="25" t="str">
        <f>IF([4]INVESTIGADOR_Categoria!$B47&lt;&gt;"",[4]INVESTIGADOR_Categoria!$B47,IF(AND([4]INVESTIGADOR_Categoria!$B47="",[4]INVESTIGADOR_Categoria!$B48="",[4]INVESTIGADOR_Categoria!$B46=""),"","TOTAL"))</f>
        <v/>
      </c>
      <c r="B49" s="3" t="str">
        <f ca="1">IF(AND($A49&lt;&gt;"",$A49&lt;&gt;"TOTAL"),IF(AND([4]INVESTIGADOR_Categoria!$C47&lt;&gt;"",[4]INVESTIGADOR_Categoria!$C47&lt;&gt;0),[4]INVESTIGADOR_Categoria!$C47,""),IF($A49="TOTAL",SUM(INDIRECT("B4:B"&amp;ROW()-1)),""))</f>
        <v/>
      </c>
      <c r="C49" s="3" t="str">
        <f ca="1">IF(AND($A49&lt;&gt;"",$A49&lt;&gt;"TOTAL"),IF(AND([4]INVESTIGADOR_Categoria!$E47&lt;&gt;"",[4]INVESTIGADOR_Categoria!$E47&lt;&gt;0),[4]INVESTIGADOR_Categoria!$E47,""),IF($A49="TOTAL",SUM(INDIRECT("C4:C"&amp;ROW()-1)),""))</f>
        <v/>
      </c>
      <c r="D49" s="3" t="str">
        <f t="shared" ca="1" si="0"/>
        <v/>
      </c>
      <c r="E49" s="3" t="str">
        <f ca="1">IF(AND($A49&lt;&gt;"",$A49&lt;&gt;"TOTAL"),IF(AND([4]INVESTIGADOR_Categoria!$H47&lt;&gt;"",[4]INVESTIGADOR_Categoria!$H47&lt;&gt;0),[4]INVESTIGADOR_Categoria!$H47,""),IF($A49="TOTAL",SUM(INDIRECT("E4:E"&amp;ROW()-1)),""))</f>
        <v/>
      </c>
      <c r="F49" s="3" t="str">
        <f ca="1">IF(AND($A49&lt;&gt;"",$A49&lt;&gt;"TOTAL"),IF(AND([4]INVESTIGADOR_Categoria!$J47&lt;&gt;"",[4]INVESTIGADOR_Categoria!$J47&lt;&gt;0),[4]INVESTIGADOR_Categoria!$J47,""),IF($A49="TOTAL",SUM(INDIRECT("F4:F"&amp;ROW()-1)),""))</f>
        <v/>
      </c>
      <c r="G49" s="3" t="str">
        <f t="shared" ca="1" si="1"/>
        <v/>
      </c>
      <c r="H49" s="3" t="str">
        <f ca="1">IF(AND($A49&lt;&gt;"",$A49&lt;&gt;"TOTAL"),IF(AND([4]INVESTIGADOR_Categoria!$M47&lt;&gt;"",[4]INVESTIGADOR_Categoria!$M47&lt;&gt;0),[4]INVESTIGADOR_Categoria!$M47,""),IF($A49="TOTAL",SUM(INDIRECT("H4:H"&amp;ROW()-1)),""))</f>
        <v/>
      </c>
      <c r="I49" s="3" t="str">
        <f ca="1">IF(AND($A49&lt;&gt;"",$A49&lt;&gt;"TOTAL"),IF(AND([4]INVESTIGADOR_Categoria!$O47&lt;&gt;"",[4]INVESTIGADOR_Categoria!$O47&lt;&gt;0),[4]INVESTIGADOR_Categoria!$O47,""),IF($A49="TOTAL",SUM(INDIRECT("I4:I"&amp;ROW()-1)),""))</f>
        <v/>
      </c>
      <c r="J49" s="3" t="str">
        <f t="shared" ca="1" si="2"/>
        <v/>
      </c>
      <c r="K49" s="3" t="str">
        <f ca="1">IF(AND($A49&lt;&gt;"",$A49&lt;&gt;"TOTAL"),IF(AND([4]INVESTIGADOR_Categoria!$R47&lt;&gt;"",[4]INVESTIGADOR_Categoria!$R47&lt;&gt;0),[4]INVESTIGADOR_Categoria!$R47,""),IF($A49="TOTAL",SUM(INDIRECT("K4:K"&amp;ROW()-1)),""))</f>
        <v/>
      </c>
      <c r="L49" s="3" t="str">
        <f ca="1">IF(AND($A49&lt;&gt;"",$A49&lt;&gt;"TOTAL"),IF(AND([4]INVESTIGADOR_Categoria!$T47&lt;&gt;"",[4]INVESTIGADOR_Categoria!$T47&lt;&gt;0),[4]INVESTIGADOR_Categoria!$T47,""),IF($A49="TOTAL",SUM(INDIRECT("L4:L"&amp;ROW()-1)),""))</f>
        <v/>
      </c>
      <c r="M49" s="3" t="str">
        <f t="shared" ca="1" si="3"/>
        <v/>
      </c>
      <c r="N49" s="3" t="str">
        <f ca="1">IF(AND($A49&lt;&gt;"",$A49&lt;&gt;"TOTAL"),IF(AND([4]INVESTIGADOR_Categoria!$W47&lt;&gt;"",[4]INVESTIGADOR_Categoria!$W47&lt;&gt;0),[4]INVESTIGADOR_Categoria!$W47,""),IF($A49="TOTAL",SUM(INDIRECT("N4:N"&amp;ROW()-1)),""))</f>
        <v/>
      </c>
      <c r="O49" s="3" t="str">
        <f ca="1">IF(AND($A49&lt;&gt;"",$A49&lt;&gt;"TOTAL"),IF(AND([4]INVESTIGADOR_Categoria!$Y47&lt;&gt;"",[4]INVESTIGADOR_Categoria!$Y47&lt;&gt;0),[4]INVESTIGADOR_Categoria!$Y47,""),IF($A49="TOTAL",SUM(INDIRECT("O4:O"&amp;ROW()-1)),""))</f>
        <v/>
      </c>
      <c r="P49" s="3" t="str">
        <f t="shared" ca="1" si="4"/>
        <v/>
      </c>
      <c r="Q49" s="3" t="str">
        <f ca="1">IF(AND($A49&lt;&gt;"",$A49&lt;&gt;"TOTAL"),IF(AND([4]INVESTIGADOR_Categoria!$AB47&lt;&gt;"",[4]INVESTIGADOR_Categoria!$AB47&lt;&gt;0),[4]INVESTIGADOR_Categoria!$AB47,""),IF($A49="TOTAL",SUM(INDIRECT("Q4:Q"&amp;ROW()-1)),""))</f>
        <v/>
      </c>
      <c r="R49" s="3" t="str">
        <f ca="1">IF(AND($A49&lt;&gt;"",$A49&lt;&gt;"TOTAL"),IF(AND([4]INVESTIGADOR_Categoria!$AD47&lt;&gt;"",[4]INVESTIGADOR_Categoria!$AD47&lt;&gt;0),[4]INVESTIGADOR_Categoria!$AD47,""),IF($A49="TOTAL",SUM(INDIRECT("R4:R"&amp;ROW()-1)),""))</f>
        <v/>
      </c>
      <c r="S49" s="3" t="str">
        <f t="shared" ca="1" si="5"/>
        <v/>
      </c>
      <c r="T49" s="3" t="str">
        <f ca="1">IF(AND($A49&lt;&gt;"",$A49&lt;&gt;"TOTAL"),IF(AND([4]INVESTIGADOR_Categoria!$AG47&lt;&gt;"",[4]INVESTIGADOR_Categoria!$AG47&lt;&gt;0),[4]INVESTIGADOR_Categoria!$AG47,""),IF($A49="TOTAL",SUM(INDIRECT("T4:T"&amp;ROW()-1)),""))</f>
        <v/>
      </c>
      <c r="U49" s="3" t="str">
        <f ca="1">IF(AND($A49&lt;&gt;"",$A49&lt;&gt;"TOTAL"),IF(AND([4]INVESTIGADOR_Categoria!$AI47&lt;&gt;"",[4]INVESTIGADOR_Categoria!$AI47&lt;&gt;0),[4]INVESTIGADOR_Categoria!$AI47,""),IF($A49="TOTAL",SUM(INDIRECT("U4:U"&amp;ROW()-1)),""))</f>
        <v/>
      </c>
      <c r="V49" s="3" t="str">
        <f t="shared" ca="1" si="6"/>
        <v/>
      </c>
      <c r="W49" s="3" t="str">
        <f ca="1">IF(AND($A49&lt;&gt;"",$A49&lt;&gt;"TOTAL"),IF(AND([4]INVESTIGADOR_Categoria!$AL47&lt;&gt;"",[4]INVESTIGADOR_Categoria!$AL47&lt;&gt;0),[4]INVESTIGADOR_Categoria!$AL47,""),IF($A49="TOTAL",SUM(INDIRECT("W4:W"&amp;ROW()-1)),""))</f>
        <v/>
      </c>
      <c r="X49" s="3" t="str">
        <f ca="1">IF(AND($A49&lt;&gt;"",$A49&lt;&gt;"TOTAL"),IF(AND([4]INVESTIGADOR_Categoria!$AN47&lt;&gt;"",[4]INVESTIGADOR_Categoria!$AN47&lt;&gt;0),[4]INVESTIGADOR_Categoria!$AN47,""),IF($A49="TOTAL",SUM(INDIRECT("X4:X"&amp;ROW()-1)),""))</f>
        <v/>
      </c>
      <c r="Y49" s="3" t="str">
        <f t="shared" ca="1" si="7"/>
        <v/>
      </c>
      <c r="Z49" s="3" t="str">
        <f ca="1">IF(AND($A49&lt;&gt;"",$A49&lt;&gt;"TOTAL"),IF(AND([4]INVESTIGADOR_Categoria!$AQ47&lt;&gt;"",[4]INVESTIGADOR_Categoria!$AQ47&lt;&gt;0),[4]INVESTIGADOR_Categoria!$AQ47,""),IF($A49="TOTAL",SUM(INDIRECT("Z4:Z"&amp;ROW()-1)),""))</f>
        <v/>
      </c>
      <c r="AA49" s="3" t="str">
        <f ca="1">IF(AND($A49&lt;&gt;"",$A49&lt;&gt;"TOTAL"),IF(AND([4]INVESTIGADOR_Categoria!$AS47&lt;&gt;"",[4]INVESTIGADOR_Categoria!$AS47&lt;&gt;0),[4]INVESTIGADOR_Categoria!$AS47,""),IF($A49="TOTAL",SUM(INDIRECT("AA4:AA"&amp;ROW()-1)),""))</f>
        <v/>
      </c>
      <c r="AB49" s="3" t="str">
        <f t="shared" ca="1" si="8"/>
        <v/>
      </c>
      <c r="AC49" s="3" t="str">
        <f ca="1">IF(AND($A49&lt;&gt;"",$A49&lt;&gt;"TOTAL"),IF(AND([4]INVESTIGADOR_Categoria!$AV47&lt;&gt;"",[4]INVESTIGADOR_Categoria!$AV47&lt;&gt;0),[4]INVESTIGADOR_Categoria!$AV47,""),IF($A49="TOTAL",SUM(INDIRECT("AC4:AC"&amp;ROW()-1)),""))</f>
        <v/>
      </c>
      <c r="AD49" s="3" t="str">
        <f ca="1">IF(AND($A49&lt;&gt;"",$A49&lt;&gt;"TOTAL"),IF(AND([4]INVESTIGADOR_Categoria!$AX47&lt;&gt;"",[4]INVESTIGADOR_Categoria!$AX47&lt;&gt;0),[4]INVESTIGADOR_Categoria!$AX47,""),IF($A49="TOTAL",SUM(INDIRECT("AD4:AD"&amp;ROW()-1)),""))</f>
        <v/>
      </c>
      <c r="AE49" s="3" t="str">
        <f t="shared" ca="1" si="9"/>
        <v/>
      </c>
      <c r="AF49" s="3" t="str">
        <f ca="1">IF(AND($A49&lt;&gt;"",$A49&lt;&gt;"TOTAL"),IF(AND([4]INVESTIGADOR_Categoria!$BA47&lt;&gt;"",[4]INVESTIGADOR_Categoria!$BA47&lt;&gt;0),[4]INVESTIGADOR_Categoria!$BA47,""),IF($A49="TOTAL",SUM(INDIRECT("AF4:AF"&amp;ROW()-1)),""))</f>
        <v/>
      </c>
      <c r="AG49" s="3" t="str">
        <f ca="1">IF(AND($A49&lt;&gt;"",$A49&lt;&gt;"TOTAL"),IF(AND([4]INVESTIGADOR_Categoria!$BC47&lt;&gt;"",[4]INVESTIGADOR_Categoria!$BC47&lt;&gt;0),[4]INVESTIGADOR_Categoria!$BC47,""),IF($A49="TOTAL",SUM(INDIRECT("AG4:AG"&amp;ROW()-1)),""))</f>
        <v/>
      </c>
      <c r="AH49" s="3" t="str">
        <f t="shared" ca="1" si="10"/>
        <v/>
      </c>
      <c r="AI49" s="3" t="str">
        <f ca="1">IF(AND($A49&lt;&gt;"",$A49&lt;&gt;"TOTAL"),IF(AND([4]INVESTIGADOR_Categoria!$BF47&lt;&gt;"",[4]INVESTIGADOR_Categoria!$BF47&lt;&gt;0),[4]INVESTIGADOR_Categoria!$BF47,""),IF($A49="TOTAL",SUM(INDIRECT("AI4:AI"&amp;ROW()-1)),""))</f>
        <v/>
      </c>
      <c r="AJ49" s="3" t="str">
        <f ca="1">IF(AND($A49&lt;&gt;"",$A49&lt;&gt;"TOTAL"),IF(AND([4]INVESTIGADOR_Categoria!$BH47&lt;&gt;"",[4]INVESTIGADOR_Categoria!$BH47&lt;&gt;0),[4]INVESTIGADOR_Categoria!$BH47,""),IF($A49="TOTAL",SUM(INDIRECT("AJ4:AJ"&amp;ROW()-1)),""))</f>
        <v/>
      </c>
      <c r="AK49" s="3" t="str">
        <f t="shared" ca="1" si="11"/>
        <v/>
      </c>
      <c r="AL49" s="3" t="str">
        <f ca="1">IF(AND($A49&lt;&gt;"",$A49&lt;&gt;"TOTAL"),IF(AND([4]INVESTIGADOR_Categoria!$BK47&lt;&gt;"",[4]INVESTIGADOR_Categoria!$BK47&lt;&gt;0),[4]INVESTIGADOR_Categoria!$BK47,""),IF($A49="TOTAL",SUM(INDIRECT("AL4:AL"&amp;ROW()-1)),""))</f>
        <v/>
      </c>
      <c r="AM49" s="3" t="str">
        <f ca="1">IF(AND($A49&lt;&gt;"",$A49&lt;&gt;"TOTAL"),IF(AND([4]INVESTIGADOR_Categoria!$BM47&lt;&gt;"",[4]INVESTIGADOR_Categoria!$BM47&lt;&gt;0),[4]INVESTIGADOR_Categoria!$BM47,""),IF($A49="TOTAL",SUM(INDIRECT("AM4:AM"&amp;ROW()-1)),""))</f>
        <v/>
      </c>
      <c r="AN49" s="3" t="str">
        <f t="shared" ca="1" si="12"/>
        <v/>
      </c>
      <c r="AO49" s="3" t="str">
        <f ca="1">IF(AND($A49&lt;&gt;"",$A49&lt;&gt;"TOTAL"),IF(AND([4]INVESTIGADOR_Categoria!$BP47&lt;&gt;"",[4]INVESTIGADOR_Categoria!$BP47&lt;&gt;0),[4]INVESTIGADOR_Categoria!$BP47,""),IF($A49="TOTAL",SUM(INDIRECT("AO4:AO"&amp;ROW()-1)),""))</f>
        <v/>
      </c>
      <c r="AP49" s="3" t="str">
        <f ca="1">IF(AND($A49&lt;&gt;"",$A49&lt;&gt;"TOTAL"),IF(AND([4]INVESTIGADOR_Categoria!$BR47&lt;&gt;"",[4]INVESTIGADOR_Categoria!$BR47&lt;&gt;0),[4]INVESTIGADOR_Categoria!$BR47,""),IF($A49="TOTAL",SUM(INDIRECT("AP4:AP"&amp;ROW()-1)),""))</f>
        <v/>
      </c>
      <c r="AQ49" s="3" t="str">
        <f t="shared" ca="1" si="13"/>
        <v/>
      </c>
      <c r="AR49" s="3" t="str">
        <f ca="1">IF(AND($A49&lt;&gt;"",$A49&lt;&gt;"TOTAL"),IF(AND([4]INVESTIGADOR_Categoria!$BU47&lt;&gt;"",[4]INVESTIGADOR_Categoria!$BU47&lt;&gt;0),[4]INVESTIGADOR_Categoria!$BU47,""),IF($A49="TOTAL",SUM(INDIRECT("AR4:AR"&amp;ROW()-1)),""))</f>
        <v/>
      </c>
      <c r="AS49" s="3" t="str">
        <f ca="1">IF(AND($A49&lt;&gt;"",$A49&lt;&gt;"TOTAL"),IF(AND([4]INVESTIGADOR_Categoria!$BW47&lt;&gt;"",[4]INVESTIGADOR_Categoria!$BW47&lt;&gt;0),[4]INVESTIGADOR_Categoria!$BW47,""),IF($A49="TOTAL",SUM(INDIRECT("AS4:AS"&amp;ROW()-1)),""))</f>
        <v/>
      </c>
      <c r="AT49" s="3" t="str">
        <f t="shared" ca="1" si="14"/>
        <v/>
      </c>
      <c r="AU49" s="3" t="str">
        <f ca="1">IF(AND($A49&lt;&gt;"",$A49&lt;&gt;"TOTAL"),IF(AND([4]INVESTIGADOR_Categoria!$BZ47&lt;&gt;"",[4]INVESTIGADOR_Categoria!$BZ47&lt;&gt;0),[4]INVESTIGADOR_Categoria!$BZ47,""),IF($A49="TOTAL",SUM(INDIRECT("AU4:AU"&amp;ROW()-1)),""))</f>
        <v/>
      </c>
      <c r="AV49" s="3" t="str">
        <f ca="1">IF(AND($A49&lt;&gt;"",$A49&lt;&gt;"TOTAL"),IF(AND([4]INVESTIGADOR_Categoria!$CB47&lt;&gt;"",[4]INVESTIGADOR_Categoria!$CB47&lt;&gt;0),[4]INVESTIGADOR_Categoria!$CB47,""),IF($A49="TOTAL",SUM(INDIRECT("AV4:AV"&amp;ROW()-1)),""))</f>
        <v/>
      </c>
      <c r="AW49" s="3" t="str">
        <f t="shared" ca="1" si="15"/>
        <v/>
      </c>
      <c r="AX49" s="3" t="str">
        <f ca="1">IF(AND($A49&lt;&gt;"",$A49&lt;&gt;"TOTAL"),IF(AND([4]INVESTIGADOR_Categoria!$CE47&lt;&gt;"",[4]INVESTIGADOR_Categoria!$CE47&lt;&gt;0),[4]INVESTIGADOR_Categoria!$CE47,""),IF($A49="TOTAL",SUM(INDIRECT("AX4:AX"&amp;ROW()-1)),""))</f>
        <v/>
      </c>
      <c r="AY49" s="3" t="str">
        <f ca="1">IF(AND($A49&lt;&gt;"",$A49&lt;&gt;"TOTAL"),IF(AND([4]INVESTIGADOR_Categoria!$CG47&lt;&gt;"",[4]INVESTIGADOR_Categoria!$CG47&lt;&gt;0),[4]INVESTIGADOR_Categoria!$CG47,""),IF($A49="TOTAL",SUM(INDIRECT("AY4:AY"&amp;ROW()-1)),""))</f>
        <v/>
      </c>
      <c r="AZ49" s="3" t="str">
        <f t="shared" ca="1" si="16"/>
        <v/>
      </c>
      <c r="BA49" s="3" t="str">
        <f ca="1">IF(AND($A49&lt;&gt;"",$A49&lt;&gt;"TOTAL"),IF(AND([4]INVESTIGADOR_Categoria!$CJ47&lt;&gt;"",[4]INVESTIGADOR_Categoria!$CJ47&lt;&gt;0),[4]INVESTIGADOR_Categoria!$CJ47,""),IF($A49="TOTAL",SUM(INDIRECT("BA4:BA"&amp;ROW()-1)),""))</f>
        <v/>
      </c>
      <c r="BB49" s="3" t="str">
        <f ca="1">IF(AND($A49&lt;&gt;"",$A49&lt;&gt;"TOTAL"),IF(AND([4]INVESTIGADOR_Categoria!$CL47&lt;&gt;"",[4]INVESTIGADOR_Categoria!$CL47&lt;&gt;0),[4]INVESTIGADOR_Categoria!$CL47,""),IF($A49="TOTAL",SUM(INDIRECT("BB4:BB"&amp;ROW()-1)),""))</f>
        <v/>
      </c>
      <c r="BC49" s="3" t="str">
        <f t="shared" ca="1" si="17"/>
        <v/>
      </c>
      <c r="BD49" s="3" t="str">
        <f ca="1">IF(AND($A49&lt;&gt;"",$A49&lt;&gt;"TOTAL"),IF(AND([4]INVESTIGADOR_Categoria!$CO47&lt;&gt;"",[4]INVESTIGADOR_Categoria!$CO47&lt;&gt;0),[4]INVESTIGADOR_Categoria!$CO47,""),IF($A49="TOTAL",SUM(INDIRECT("BD4:BD"&amp;ROW()-1)),""))</f>
        <v/>
      </c>
      <c r="BE49" s="3" t="str">
        <f ca="1">IF(AND($A49&lt;&gt;"",$A49&lt;&gt;"TOTAL"),IF(AND([4]INVESTIGADOR_Categoria!$CQ47&lt;&gt;"",[4]INVESTIGADOR_Categoria!$CQ47&lt;&gt;0),[4]INVESTIGADOR_Categoria!$CQ47,""),IF($A49="TOTAL",SUM(INDIRECT("BE4:BE"&amp;ROW()-1)),""))</f>
        <v/>
      </c>
      <c r="BF49" s="3" t="str">
        <f t="shared" ca="1" si="18"/>
        <v/>
      </c>
    </row>
    <row r="50" spans="1:58" x14ac:dyDescent="0.2">
      <c r="A50" s="25" t="str">
        <f>IF([4]INVESTIGADOR_Categoria!$B48&lt;&gt;"",[4]INVESTIGADOR_Categoria!$B48,IF(AND([4]INVESTIGADOR_Categoria!$B48="",[4]INVESTIGADOR_Categoria!$B49="",[4]INVESTIGADOR_Categoria!$B47=""),"","TOTAL"))</f>
        <v/>
      </c>
      <c r="B50" s="3" t="str">
        <f ca="1">IF(AND($A50&lt;&gt;"",$A50&lt;&gt;"TOTAL"),IF(AND([4]INVESTIGADOR_Categoria!$C48&lt;&gt;"",[4]INVESTIGADOR_Categoria!$C48&lt;&gt;0),[4]INVESTIGADOR_Categoria!$C48,""),IF($A50="TOTAL",SUM(INDIRECT("B4:B"&amp;ROW()-1)),""))</f>
        <v/>
      </c>
      <c r="C50" s="3" t="str">
        <f ca="1">IF(AND($A50&lt;&gt;"",$A50&lt;&gt;"TOTAL"),IF(AND([4]INVESTIGADOR_Categoria!$E48&lt;&gt;"",[4]INVESTIGADOR_Categoria!$E48&lt;&gt;0),[4]INVESTIGADOR_Categoria!$E48,""),IF($A50="TOTAL",SUM(INDIRECT("C4:C"&amp;ROW()-1)),""))</f>
        <v/>
      </c>
      <c r="D50" s="3" t="str">
        <f t="shared" ca="1" si="0"/>
        <v/>
      </c>
      <c r="E50" s="3" t="str">
        <f ca="1">IF(AND($A50&lt;&gt;"",$A50&lt;&gt;"TOTAL"),IF(AND([4]INVESTIGADOR_Categoria!$H48&lt;&gt;"",[4]INVESTIGADOR_Categoria!$H48&lt;&gt;0),[4]INVESTIGADOR_Categoria!$H48,""),IF($A50="TOTAL",SUM(INDIRECT("E4:E"&amp;ROW()-1)),""))</f>
        <v/>
      </c>
      <c r="F50" s="3" t="str">
        <f ca="1">IF(AND($A50&lt;&gt;"",$A50&lt;&gt;"TOTAL"),IF(AND([4]INVESTIGADOR_Categoria!$J48&lt;&gt;"",[4]INVESTIGADOR_Categoria!$J48&lt;&gt;0),[4]INVESTIGADOR_Categoria!$J48,""),IF($A50="TOTAL",SUM(INDIRECT("F4:F"&amp;ROW()-1)),""))</f>
        <v/>
      </c>
      <c r="G50" s="3" t="str">
        <f t="shared" ca="1" si="1"/>
        <v/>
      </c>
      <c r="H50" s="3" t="str">
        <f ca="1">IF(AND($A50&lt;&gt;"",$A50&lt;&gt;"TOTAL"),IF(AND([4]INVESTIGADOR_Categoria!$M48&lt;&gt;"",[4]INVESTIGADOR_Categoria!$M48&lt;&gt;0),[4]INVESTIGADOR_Categoria!$M48,""),IF($A50="TOTAL",SUM(INDIRECT("H4:H"&amp;ROW()-1)),""))</f>
        <v/>
      </c>
      <c r="I50" s="3" t="str">
        <f ca="1">IF(AND($A50&lt;&gt;"",$A50&lt;&gt;"TOTAL"),IF(AND([4]INVESTIGADOR_Categoria!$O48&lt;&gt;"",[4]INVESTIGADOR_Categoria!$O48&lt;&gt;0),[4]INVESTIGADOR_Categoria!$O48,""),IF($A50="TOTAL",SUM(INDIRECT("I4:I"&amp;ROW()-1)),""))</f>
        <v/>
      </c>
      <c r="J50" s="3" t="str">
        <f t="shared" ca="1" si="2"/>
        <v/>
      </c>
      <c r="K50" s="3" t="str">
        <f ca="1">IF(AND($A50&lt;&gt;"",$A50&lt;&gt;"TOTAL"),IF(AND([4]INVESTIGADOR_Categoria!$R48&lt;&gt;"",[4]INVESTIGADOR_Categoria!$R48&lt;&gt;0),[4]INVESTIGADOR_Categoria!$R48,""),IF($A50="TOTAL",SUM(INDIRECT("K4:K"&amp;ROW()-1)),""))</f>
        <v/>
      </c>
      <c r="L50" s="3" t="str">
        <f ca="1">IF(AND($A50&lt;&gt;"",$A50&lt;&gt;"TOTAL"),IF(AND([4]INVESTIGADOR_Categoria!$T48&lt;&gt;"",[4]INVESTIGADOR_Categoria!$T48&lt;&gt;0),[4]INVESTIGADOR_Categoria!$T48,""),IF($A50="TOTAL",SUM(INDIRECT("L4:L"&amp;ROW()-1)),""))</f>
        <v/>
      </c>
      <c r="M50" s="3" t="str">
        <f t="shared" ca="1" si="3"/>
        <v/>
      </c>
      <c r="N50" s="3" t="str">
        <f ca="1">IF(AND($A50&lt;&gt;"",$A50&lt;&gt;"TOTAL"),IF(AND([4]INVESTIGADOR_Categoria!$W48&lt;&gt;"",[4]INVESTIGADOR_Categoria!$W48&lt;&gt;0),[4]INVESTIGADOR_Categoria!$W48,""),IF($A50="TOTAL",SUM(INDIRECT("N4:N"&amp;ROW()-1)),""))</f>
        <v/>
      </c>
      <c r="O50" s="3" t="str">
        <f ca="1">IF(AND($A50&lt;&gt;"",$A50&lt;&gt;"TOTAL"),IF(AND([4]INVESTIGADOR_Categoria!$Y48&lt;&gt;"",[4]INVESTIGADOR_Categoria!$Y48&lt;&gt;0),[4]INVESTIGADOR_Categoria!$Y48,""),IF($A50="TOTAL",SUM(INDIRECT("O4:O"&amp;ROW()-1)),""))</f>
        <v/>
      </c>
      <c r="P50" s="3" t="str">
        <f t="shared" ca="1" si="4"/>
        <v/>
      </c>
      <c r="Q50" s="3" t="str">
        <f ca="1">IF(AND($A50&lt;&gt;"",$A50&lt;&gt;"TOTAL"),IF(AND([4]INVESTIGADOR_Categoria!$AB48&lt;&gt;"",[4]INVESTIGADOR_Categoria!$AB48&lt;&gt;0),[4]INVESTIGADOR_Categoria!$AB48,""),IF($A50="TOTAL",SUM(INDIRECT("Q4:Q"&amp;ROW()-1)),""))</f>
        <v/>
      </c>
      <c r="R50" s="3" t="str">
        <f ca="1">IF(AND($A50&lt;&gt;"",$A50&lt;&gt;"TOTAL"),IF(AND([4]INVESTIGADOR_Categoria!$AD48&lt;&gt;"",[4]INVESTIGADOR_Categoria!$AD48&lt;&gt;0),[4]INVESTIGADOR_Categoria!$AD48,""),IF($A50="TOTAL",SUM(INDIRECT("R4:R"&amp;ROW()-1)),""))</f>
        <v/>
      </c>
      <c r="S50" s="3" t="str">
        <f t="shared" ca="1" si="5"/>
        <v/>
      </c>
      <c r="T50" s="3" t="str">
        <f ca="1">IF(AND($A50&lt;&gt;"",$A50&lt;&gt;"TOTAL"),IF(AND([4]INVESTIGADOR_Categoria!$AG48&lt;&gt;"",[4]INVESTIGADOR_Categoria!$AG48&lt;&gt;0),[4]INVESTIGADOR_Categoria!$AG48,""),IF($A50="TOTAL",SUM(INDIRECT("T4:T"&amp;ROW()-1)),""))</f>
        <v/>
      </c>
      <c r="U50" s="3" t="str">
        <f ca="1">IF(AND($A50&lt;&gt;"",$A50&lt;&gt;"TOTAL"),IF(AND([4]INVESTIGADOR_Categoria!$AI48&lt;&gt;"",[4]INVESTIGADOR_Categoria!$AI48&lt;&gt;0),[4]INVESTIGADOR_Categoria!$AI48,""),IF($A50="TOTAL",SUM(INDIRECT("U4:U"&amp;ROW()-1)),""))</f>
        <v/>
      </c>
      <c r="V50" s="3" t="str">
        <f t="shared" ca="1" si="6"/>
        <v/>
      </c>
      <c r="W50" s="3" t="str">
        <f ca="1">IF(AND($A50&lt;&gt;"",$A50&lt;&gt;"TOTAL"),IF(AND([4]INVESTIGADOR_Categoria!$AL48&lt;&gt;"",[4]INVESTIGADOR_Categoria!$AL48&lt;&gt;0),[4]INVESTIGADOR_Categoria!$AL48,""),IF($A50="TOTAL",SUM(INDIRECT("W4:W"&amp;ROW()-1)),""))</f>
        <v/>
      </c>
      <c r="X50" s="3" t="str">
        <f ca="1">IF(AND($A50&lt;&gt;"",$A50&lt;&gt;"TOTAL"),IF(AND([4]INVESTIGADOR_Categoria!$AN48&lt;&gt;"",[4]INVESTIGADOR_Categoria!$AN48&lt;&gt;0),[4]INVESTIGADOR_Categoria!$AN48,""),IF($A50="TOTAL",SUM(INDIRECT("X4:X"&amp;ROW()-1)),""))</f>
        <v/>
      </c>
      <c r="Y50" s="3" t="str">
        <f t="shared" ca="1" si="7"/>
        <v/>
      </c>
      <c r="Z50" s="3" t="str">
        <f ca="1">IF(AND($A50&lt;&gt;"",$A50&lt;&gt;"TOTAL"),IF(AND([4]INVESTIGADOR_Categoria!$AQ48&lt;&gt;"",[4]INVESTIGADOR_Categoria!$AQ48&lt;&gt;0),[4]INVESTIGADOR_Categoria!$AQ48,""),IF($A50="TOTAL",SUM(INDIRECT("Z4:Z"&amp;ROW()-1)),""))</f>
        <v/>
      </c>
      <c r="AA50" s="3" t="str">
        <f ca="1">IF(AND($A50&lt;&gt;"",$A50&lt;&gt;"TOTAL"),IF(AND([4]INVESTIGADOR_Categoria!$AS48&lt;&gt;"",[4]INVESTIGADOR_Categoria!$AS48&lt;&gt;0),[4]INVESTIGADOR_Categoria!$AS48,""),IF($A50="TOTAL",SUM(INDIRECT("AA4:AA"&amp;ROW()-1)),""))</f>
        <v/>
      </c>
      <c r="AB50" s="3" t="str">
        <f t="shared" ca="1" si="8"/>
        <v/>
      </c>
      <c r="AC50" s="3" t="str">
        <f ca="1">IF(AND($A50&lt;&gt;"",$A50&lt;&gt;"TOTAL"),IF(AND([4]INVESTIGADOR_Categoria!$AV48&lt;&gt;"",[4]INVESTIGADOR_Categoria!$AV48&lt;&gt;0),[4]INVESTIGADOR_Categoria!$AV48,""),IF($A50="TOTAL",SUM(INDIRECT("AC4:AC"&amp;ROW()-1)),""))</f>
        <v/>
      </c>
      <c r="AD50" s="3" t="str">
        <f ca="1">IF(AND($A50&lt;&gt;"",$A50&lt;&gt;"TOTAL"),IF(AND([4]INVESTIGADOR_Categoria!$AX48&lt;&gt;"",[4]INVESTIGADOR_Categoria!$AX48&lt;&gt;0),[4]INVESTIGADOR_Categoria!$AX48,""),IF($A50="TOTAL",SUM(INDIRECT("AD4:AD"&amp;ROW()-1)),""))</f>
        <v/>
      </c>
      <c r="AE50" s="3" t="str">
        <f t="shared" ca="1" si="9"/>
        <v/>
      </c>
      <c r="AF50" s="3" t="str">
        <f ca="1">IF(AND($A50&lt;&gt;"",$A50&lt;&gt;"TOTAL"),IF(AND([4]INVESTIGADOR_Categoria!$BA48&lt;&gt;"",[4]INVESTIGADOR_Categoria!$BA48&lt;&gt;0),[4]INVESTIGADOR_Categoria!$BA48,""),IF($A50="TOTAL",SUM(INDIRECT("AF4:AF"&amp;ROW()-1)),""))</f>
        <v/>
      </c>
      <c r="AG50" s="3" t="str">
        <f ca="1">IF(AND($A50&lt;&gt;"",$A50&lt;&gt;"TOTAL"),IF(AND([4]INVESTIGADOR_Categoria!$BC48&lt;&gt;"",[4]INVESTIGADOR_Categoria!$BC48&lt;&gt;0),[4]INVESTIGADOR_Categoria!$BC48,""),IF($A50="TOTAL",SUM(INDIRECT("AG4:AG"&amp;ROW()-1)),""))</f>
        <v/>
      </c>
      <c r="AH50" s="3" t="str">
        <f t="shared" ca="1" si="10"/>
        <v/>
      </c>
      <c r="AI50" s="3" t="str">
        <f ca="1">IF(AND($A50&lt;&gt;"",$A50&lt;&gt;"TOTAL"),IF(AND([4]INVESTIGADOR_Categoria!$BF48&lt;&gt;"",[4]INVESTIGADOR_Categoria!$BF48&lt;&gt;0),[4]INVESTIGADOR_Categoria!$BF48,""),IF($A50="TOTAL",SUM(INDIRECT("AI4:AI"&amp;ROW()-1)),""))</f>
        <v/>
      </c>
      <c r="AJ50" s="3" t="str">
        <f ca="1">IF(AND($A50&lt;&gt;"",$A50&lt;&gt;"TOTAL"),IF(AND([4]INVESTIGADOR_Categoria!$BH48&lt;&gt;"",[4]INVESTIGADOR_Categoria!$BH48&lt;&gt;0),[4]INVESTIGADOR_Categoria!$BH48,""),IF($A50="TOTAL",SUM(INDIRECT("AJ4:AJ"&amp;ROW()-1)),""))</f>
        <v/>
      </c>
      <c r="AK50" s="3" t="str">
        <f t="shared" ca="1" si="11"/>
        <v/>
      </c>
      <c r="AL50" s="3" t="str">
        <f ca="1">IF(AND($A50&lt;&gt;"",$A50&lt;&gt;"TOTAL"),IF(AND([4]INVESTIGADOR_Categoria!$BK48&lt;&gt;"",[4]INVESTIGADOR_Categoria!$BK48&lt;&gt;0),[4]INVESTIGADOR_Categoria!$BK48,""),IF($A50="TOTAL",SUM(INDIRECT("AL4:AL"&amp;ROW()-1)),""))</f>
        <v/>
      </c>
      <c r="AM50" s="3" t="str">
        <f ca="1">IF(AND($A50&lt;&gt;"",$A50&lt;&gt;"TOTAL"),IF(AND([4]INVESTIGADOR_Categoria!$BM48&lt;&gt;"",[4]INVESTIGADOR_Categoria!$BM48&lt;&gt;0),[4]INVESTIGADOR_Categoria!$BM48,""),IF($A50="TOTAL",SUM(INDIRECT("AM4:AM"&amp;ROW()-1)),""))</f>
        <v/>
      </c>
      <c r="AN50" s="3" t="str">
        <f t="shared" ca="1" si="12"/>
        <v/>
      </c>
      <c r="AO50" s="3" t="str">
        <f ca="1">IF(AND($A50&lt;&gt;"",$A50&lt;&gt;"TOTAL"),IF(AND([4]INVESTIGADOR_Categoria!$BP48&lt;&gt;"",[4]INVESTIGADOR_Categoria!$BP48&lt;&gt;0),[4]INVESTIGADOR_Categoria!$BP48,""),IF($A50="TOTAL",SUM(INDIRECT("AO4:AO"&amp;ROW()-1)),""))</f>
        <v/>
      </c>
      <c r="AP50" s="3" t="str">
        <f ca="1">IF(AND($A50&lt;&gt;"",$A50&lt;&gt;"TOTAL"),IF(AND([4]INVESTIGADOR_Categoria!$BR48&lt;&gt;"",[4]INVESTIGADOR_Categoria!$BR48&lt;&gt;0),[4]INVESTIGADOR_Categoria!$BR48,""),IF($A50="TOTAL",SUM(INDIRECT("AP4:AP"&amp;ROW()-1)),""))</f>
        <v/>
      </c>
      <c r="AQ50" s="3" t="str">
        <f t="shared" ca="1" si="13"/>
        <v/>
      </c>
      <c r="AR50" s="3" t="str">
        <f ca="1">IF(AND($A50&lt;&gt;"",$A50&lt;&gt;"TOTAL"),IF(AND([4]INVESTIGADOR_Categoria!$BU48&lt;&gt;"",[4]INVESTIGADOR_Categoria!$BU48&lt;&gt;0),[4]INVESTIGADOR_Categoria!$BU48,""),IF($A50="TOTAL",SUM(INDIRECT("AR4:AR"&amp;ROW()-1)),""))</f>
        <v/>
      </c>
      <c r="AS50" s="3" t="str">
        <f ca="1">IF(AND($A50&lt;&gt;"",$A50&lt;&gt;"TOTAL"),IF(AND([4]INVESTIGADOR_Categoria!$BW48&lt;&gt;"",[4]INVESTIGADOR_Categoria!$BW48&lt;&gt;0),[4]INVESTIGADOR_Categoria!$BW48,""),IF($A50="TOTAL",SUM(INDIRECT("AS4:AS"&amp;ROW()-1)),""))</f>
        <v/>
      </c>
      <c r="AT50" s="3" t="str">
        <f t="shared" ca="1" si="14"/>
        <v/>
      </c>
      <c r="AU50" s="3" t="str">
        <f ca="1">IF(AND($A50&lt;&gt;"",$A50&lt;&gt;"TOTAL"),IF(AND([4]INVESTIGADOR_Categoria!$BZ48&lt;&gt;"",[4]INVESTIGADOR_Categoria!$BZ48&lt;&gt;0),[4]INVESTIGADOR_Categoria!$BZ48,""),IF($A50="TOTAL",SUM(INDIRECT("AU4:AU"&amp;ROW()-1)),""))</f>
        <v/>
      </c>
      <c r="AV50" s="3" t="str">
        <f ca="1">IF(AND($A50&lt;&gt;"",$A50&lt;&gt;"TOTAL"),IF(AND([4]INVESTIGADOR_Categoria!$CB48&lt;&gt;"",[4]INVESTIGADOR_Categoria!$CB48&lt;&gt;0),[4]INVESTIGADOR_Categoria!$CB48,""),IF($A50="TOTAL",SUM(INDIRECT("AV4:AV"&amp;ROW()-1)),""))</f>
        <v/>
      </c>
      <c r="AW50" s="3" t="str">
        <f t="shared" ca="1" si="15"/>
        <v/>
      </c>
      <c r="AX50" s="3" t="str">
        <f ca="1">IF(AND($A50&lt;&gt;"",$A50&lt;&gt;"TOTAL"),IF(AND([4]INVESTIGADOR_Categoria!$CE48&lt;&gt;"",[4]INVESTIGADOR_Categoria!$CE48&lt;&gt;0),[4]INVESTIGADOR_Categoria!$CE48,""),IF($A50="TOTAL",SUM(INDIRECT("AX4:AX"&amp;ROW()-1)),""))</f>
        <v/>
      </c>
      <c r="AY50" s="3" t="str">
        <f ca="1">IF(AND($A50&lt;&gt;"",$A50&lt;&gt;"TOTAL"),IF(AND([4]INVESTIGADOR_Categoria!$CG48&lt;&gt;"",[4]INVESTIGADOR_Categoria!$CG48&lt;&gt;0),[4]INVESTIGADOR_Categoria!$CG48,""),IF($A50="TOTAL",SUM(INDIRECT("AY4:AY"&amp;ROW()-1)),""))</f>
        <v/>
      </c>
      <c r="AZ50" s="3" t="str">
        <f t="shared" ca="1" si="16"/>
        <v/>
      </c>
      <c r="BA50" s="3" t="str">
        <f ca="1">IF(AND($A50&lt;&gt;"",$A50&lt;&gt;"TOTAL"),IF(AND([4]INVESTIGADOR_Categoria!$CJ48&lt;&gt;"",[4]INVESTIGADOR_Categoria!$CJ48&lt;&gt;0),[4]INVESTIGADOR_Categoria!$CJ48,""),IF($A50="TOTAL",SUM(INDIRECT("BA4:BA"&amp;ROW()-1)),""))</f>
        <v/>
      </c>
      <c r="BB50" s="3" t="str">
        <f ca="1">IF(AND($A50&lt;&gt;"",$A50&lt;&gt;"TOTAL"),IF(AND([4]INVESTIGADOR_Categoria!$CL48&lt;&gt;"",[4]INVESTIGADOR_Categoria!$CL48&lt;&gt;0),[4]INVESTIGADOR_Categoria!$CL48,""),IF($A50="TOTAL",SUM(INDIRECT("BB4:BB"&amp;ROW()-1)),""))</f>
        <v/>
      </c>
      <c r="BC50" s="3" t="str">
        <f t="shared" ca="1" si="17"/>
        <v/>
      </c>
      <c r="BD50" s="3" t="str">
        <f ca="1">IF(AND($A50&lt;&gt;"",$A50&lt;&gt;"TOTAL"),IF(AND([4]INVESTIGADOR_Categoria!$CO48&lt;&gt;"",[4]INVESTIGADOR_Categoria!$CO48&lt;&gt;0),[4]INVESTIGADOR_Categoria!$CO48,""),IF($A50="TOTAL",SUM(INDIRECT("BD4:BD"&amp;ROW()-1)),""))</f>
        <v/>
      </c>
      <c r="BE50" s="3" t="str">
        <f ca="1">IF(AND($A50&lt;&gt;"",$A50&lt;&gt;"TOTAL"),IF(AND([4]INVESTIGADOR_Categoria!$CQ48&lt;&gt;"",[4]INVESTIGADOR_Categoria!$CQ48&lt;&gt;0),[4]INVESTIGADOR_Categoria!$CQ48,""),IF($A50="TOTAL",SUM(INDIRECT("BE4:BE"&amp;ROW()-1)),""))</f>
        <v/>
      </c>
      <c r="BF50" s="3" t="str">
        <f t="shared" ca="1" si="18"/>
        <v/>
      </c>
    </row>
    <row r="51" spans="1:58" x14ac:dyDescent="0.2">
      <c r="A51" s="25" t="str">
        <f>IF([4]INVESTIGADOR_Categoria!$B49&lt;&gt;"",[4]INVESTIGADOR_Categoria!$B49,IF(AND([4]INVESTIGADOR_Categoria!$B49="",[4]INVESTIGADOR_Categoria!$B50="",[4]INVESTIGADOR_Categoria!$B48=""),"","TOTAL"))</f>
        <v/>
      </c>
      <c r="B51" s="3" t="str">
        <f ca="1">IF(AND($A51&lt;&gt;"",$A51&lt;&gt;"TOTAL"),IF(AND([4]INVESTIGADOR_Categoria!$C49&lt;&gt;"",[4]INVESTIGADOR_Categoria!$C49&lt;&gt;0),[4]INVESTIGADOR_Categoria!$C49,""),IF($A51="TOTAL",SUM(INDIRECT("B4:B"&amp;ROW()-1)),""))</f>
        <v/>
      </c>
      <c r="C51" s="3" t="str">
        <f ca="1">IF(AND($A51&lt;&gt;"",$A51&lt;&gt;"TOTAL"),IF(AND([4]INVESTIGADOR_Categoria!$E49&lt;&gt;"",[4]INVESTIGADOR_Categoria!$E49&lt;&gt;0),[4]INVESTIGADOR_Categoria!$E49,""),IF($A51="TOTAL",SUM(INDIRECT("C4:C"&amp;ROW()-1)),""))</f>
        <v/>
      </c>
      <c r="D51" s="3" t="str">
        <f t="shared" ca="1" si="0"/>
        <v/>
      </c>
      <c r="E51" s="3" t="str">
        <f ca="1">IF(AND($A51&lt;&gt;"",$A51&lt;&gt;"TOTAL"),IF(AND([4]INVESTIGADOR_Categoria!$H49&lt;&gt;"",[4]INVESTIGADOR_Categoria!$H49&lt;&gt;0),[4]INVESTIGADOR_Categoria!$H49,""),IF($A51="TOTAL",SUM(INDIRECT("E4:E"&amp;ROW()-1)),""))</f>
        <v/>
      </c>
      <c r="F51" s="3" t="str">
        <f ca="1">IF(AND($A51&lt;&gt;"",$A51&lt;&gt;"TOTAL"),IF(AND([4]INVESTIGADOR_Categoria!$J49&lt;&gt;"",[4]INVESTIGADOR_Categoria!$J49&lt;&gt;0),[4]INVESTIGADOR_Categoria!$J49,""),IF($A51="TOTAL",SUM(INDIRECT("F4:F"&amp;ROW()-1)),""))</f>
        <v/>
      </c>
      <c r="G51" s="3" t="str">
        <f t="shared" ca="1" si="1"/>
        <v/>
      </c>
      <c r="H51" s="3" t="str">
        <f ca="1">IF(AND($A51&lt;&gt;"",$A51&lt;&gt;"TOTAL"),IF(AND([4]INVESTIGADOR_Categoria!$M49&lt;&gt;"",[4]INVESTIGADOR_Categoria!$M49&lt;&gt;0),[4]INVESTIGADOR_Categoria!$M49,""),IF($A51="TOTAL",SUM(INDIRECT("H4:H"&amp;ROW()-1)),""))</f>
        <v/>
      </c>
      <c r="I51" s="3" t="str">
        <f ca="1">IF(AND($A51&lt;&gt;"",$A51&lt;&gt;"TOTAL"),IF(AND([4]INVESTIGADOR_Categoria!$O49&lt;&gt;"",[4]INVESTIGADOR_Categoria!$O49&lt;&gt;0),[4]INVESTIGADOR_Categoria!$O49,""),IF($A51="TOTAL",SUM(INDIRECT("I4:I"&amp;ROW()-1)),""))</f>
        <v/>
      </c>
      <c r="J51" s="3" t="str">
        <f t="shared" ca="1" si="2"/>
        <v/>
      </c>
      <c r="K51" s="3" t="str">
        <f ca="1">IF(AND($A51&lt;&gt;"",$A51&lt;&gt;"TOTAL"),IF(AND([4]INVESTIGADOR_Categoria!$R49&lt;&gt;"",[4]INVESTIGADOR_Categoria!$R49&lt;&gt;0),[4]INVESTIGADOR_Categoria!$R49,""),IF($A51="TOTAL",SUM(INDIRECT("K4:K"&amp;ROW()-1)),""))</f>
        <v/>
      </c>
      <c r="L51" s="3" t="str">
        <f ca="1">IF(AND($A51&lt;&gt;"",$A51&lt;&gt;"TOTAL"),IF(AND([4]INVESTIGADOR_Categoria!$T49&lt;&gt;"",[4]INVESTIGADOR_Categoria!$T49&lt;&gt;0),[4]INVESTIGADOR_Categoria!$T49,""),IF($A51="TOTAL",SUM(INDIRECT("L4:L"&amp;ROW()-1)),""))</f>
        <v/>
      </c>
      <c r="M51" s="3" t="str">
        <f t="shared" ca="1" si="3"/>
        <v/>
      </c>
      <c r="N51" s="3" t="str">
        <f ca="1">IF(AND($A51&lt;&gt;"",$A51&lt;&gt;"TOTAL"),IF(AND([4]INVESTIGADOR_Categoria!$W49&lt;&gt;"",[4]INVESTIGADOR_Categoria!$W49&lt;&gt;0),[4]INVESTIGADOR_Categoria!$W49,""),IF($A51="TOTAL",SUM(INDIRECT("N4:N"&amp;ROW()-1)),""))</f>
        <v/>
      </c>
      <c r="O51" s="3" t="str">
        <f ca="1">IF(AND($A51&lt;&gt;"",$A51&lt;&gt;"TOTAL"),IF(AND([4]INVESTIGADOR_Categoria!$Y49&lt;&gt;"",[4]INVESTIGADOR_Categoria!$Y49&lt;&gt;0),[4]INVESTIGADOR_Categoria!$Y49,""),IF($A51="TOTAL",SUM(INDIRECT("O4:O"&amp;ROW()-1)),""))</f>
        <v/>
      </c>
      <c r="P51" s="3" t="str">
        <f t="shared" ca="1" si="4"/>
        <v/>
      </c>
      <c r="Q51" s="3" t="str">
        <f ca="1">IF(AND($A51&lt;&gt;"",$A51&lt;&gt;"TOTAL"),IF(AND([4]INVESTIGADOR_Categoria!$AB49&lt;&gt;"",[4]INVESTIGADOR_Categoria!$AB49&lt;&gt;0),[4]INVESTIGADOR_Categoria!$AB49,""),IF($A51="TOTAL",SUM(INDIRECT("Q4:Q"&amp;ROW()-1)),""))</f>
        <v/>
      </c>
      <c r="R51" s="3" t="str">
        <f ca="1">IF(AND($A51&lt;&gt;"",$A51&lt;&gt;"TOTAL"),IF(AND([4]INVESTIGADOR_Categoria!$AD49&lt;&gt;"",[4]INVESTIGADOR_Categoria!$AD49&lt;&gt;0),[4]INVESTIGADOR_Categoria!$AD49,""),IF($A51="TOTAL",SUM(INDIRECT("R4:R"&amp;ROW()-1)),""))</f>
        <v/>
      </c>
      <c r="S51" s="3" t="str">
        <f t="shared" ca="1" si="5"/>
        <v/>
      </c>
      <c r="T51" s="3" t="str">
        <f ca="1">IF(AND($A51&lt;&gt;"",$A51&lt;&gt;"TOTAL"),IF(AND([4]INVESTIGADOR_Categoria!$AG49&lt;&gt;"",[4]INVESTIGADOR_Categoria!$AG49&lt;&gt;0),[4]INVESTIGADOR_Categoria!$AG49,""),IF($A51="TOTAL",SUM(INDIRECT("T4:T"&amp;ROW()-1)),""))</f>
        <v/>
      </c>
      <c r="U51" s="3" t="str">
        <f ca="1">IF(AND($A51&lt;&gt;"",$A51&lt;&gt;"TOTAL"),IF(AND([4]INVESTIGADOR_Categoria!$AI49&lt;&gt;"",[4]INVESTIGADOR_Categoria!$AI49&lt;&gt;0),[4]INVESTIGADOR_Categoria!$AI49,""),IF($A51="TOTAL",SUM(INDIRECT("U4:U"&amp;ROW()-1)),""))</f>
        <v/>
      </c>
      <c r="V51" s="3" t="str">
        <f t="shared" ca="1" si="6"/>
        <v/>
      </c>
      <c r="W51" s="3" t="str">
        <f ca="1">IF(AND($A51&lt;&gt;"",$A51&lt;&gt;"TOTAL"),IF(AND([4]INVESTIGADOR_Categoria!$AL49&lt;&gt;"",[4]INVESTIGADOR_Categoria!$AL49&lt;&gt;0),[4]INVESTIGADOR_Categoria!$AL49,""),IF($A51="TOTAL",SUM(INDIRECT("W4:W"&amp;ROW()-1)),""))</f>
        <v/>
      </c>
      <c r="X51" s="3" t="str">
        <f ca="1">IF(AND($A51&lt;&gt;"",$A51&lt;&gt;"TOTAL"),IF(AND([4]INVESTIGADOR_Categoria!$AN49&lt;&gt;"",[4]INVESTIGADOR_Categoria!$AN49&lt;&gt;0),[4]INVESTIGADOR_Categoria!$AN49,""),IF($A51="TOTAL",SUM(INDIRECT("X4:X"&amp;ROW()-1)),""))</f>
        <v/>
      </c>
      <c r="Y51" s="3" t="str">
        <f t="shared" ca="1" si="7"/>
        <v/>
      </c>
      <c r="Z51" s="3" t="str">
        <f ca="1">IF(AND($A51&lt;&gt;"",$A51&lt;&gt;"TOTAL"),IF(AND([4]INVESTIGADOR_Categoria!$AQ49&lt;&gt;"",[4]INVESTIGADOR_Categoria!$AQ49&lt;&gt;0),[4]INVESTIGADOR_Categoria!$AQ49,""),IF($A51="TOTAL",SUM(INDIRECT("Z4:Z"&amp;ROW()-1)),""))</f>
        <v/>
      </c>
      <c r="AA51" s="3" t="str">
        <f ca="1">IF(AND($A51&lt;&gt;"",$A51&lt;&gt;"TOTAL"),IF(AND([4]INVESTIGADOR_Categoria!$AS49&lt;&gt;"",[4]INVESTIGADOR_Categoria!$AS49&lt;&gt;0),[4]INVESTIGADOR_Categoria!$AS49,""),IF($A51="TOTAL",SUM(INDIRECT("AA4:AA"&amp;ROW()-1)),""))</f>
        <v/>
      </c>
      <c r="AB51" s="3" t="str">
        <f t="shared" ca="1" si="8"/>
        <v/>
      </c>
      <c r="AC51" s="3" t="str">
        <f ca="1">IF(AND($A51&lt;&gt;"",$A51&lt;&gt;"TOTAL"),IF(AND([4]INVESTIGADOR_Categoria!$AV49&lt;&gt;"",[4]INVESTIGADOR_Categoria!$AV49&lt;&gt;0),[4]INVESTIGADOR_Categoria!$AV49,""),IF($A51="TOTAL",SUM(INDIRECT("AC4:AC"&amp;ROW()-1)),""))</f>
        <v/>
      </c>
      <c r="AD51" s="3" t="str">
        <f ca="1">IF(AND($A51&lt;&gt;"",$A51&lt;&gt;"TOTAL"),IF(AND([4]INVESTIGADOR_Categoria!$AX49&lt;&gt;"",[4]INVESTIGADOR_Categoria!$AX49&lt;&gt;0),[4]INVESTIGADOR_Categoria!$AX49,""),IF($A51="TOTAL",SUM(INDIRECT("AD4:AD"&amp;ROW()-1)),""))</f>
        <v/>
      </c>
      <c r="AE51" s="3" t="str">
        <f t="shared" ca="1" si="9"/>
        <v/>
      </c>
      <c r="AF51" s="3" t="str">
        <f ca="1">IF(AND($A51&lt;&gt;"",$A51&lt;&gt;"TOTAL"),IF(AND([4]INVESTIGADOR_Categoria!$BA49&lt;&gt;"",[4]INVESTIGADOR_Categoria!$BA49&lt;&gt;0),[4]INVESTIGADOR_Categoria!$BA49,""),IF($A51="TOTAL",SUM(INDIRECT("AF4:AF"&amp;ROW()-1)),""))</f>
        <v/>
      </c>
      <c r="AG51" s="3" t="str">
        <f ca="1">IF(AND($A51&lt;&gt;"",$A51&lt;&gt;"TOTAL"),IF(AND([4]INVESTIGADOR_Categoria!$BC49&lt;&gt;"",[4]INVESTIGADOR_Categoria!$BC49&lt;&gt;0),[4]INVESTIGADOR_Categoria!$BC49,""),IF($A51="TOTAL",SUM(INDIRECT("AG4:AG"&amp;ROW()-1)),""))</f>
        <v/>
      </c>
      <c r="AH51" s="3" t="str">
        <f t="shared" ca="1" si="10"/>
        <v/>
      </c>
      <c r="AI51" s="3" t="str">
        <f ca="1">IF(AND($A51&lt;&gt;"",$A51&lt;&gt;"TOTAL"),IF(AND([4]INVESTIGADOR_Categoria!$BF49&lt;&gt;"",[4]INVESTIGADOR_Categoria!$BF49&lt;&gt;0),[4]INVESTIGADOR_Categoria!$BF49,""),IF($A51="TOTAL",SUM(INDIRECT("AI4:AI"&amp;ROW()-1)),""))</f>
        <v/>
      </c>
      <c r="AJ51" s="3" t="str">
        <f ca="1">IF(AND($A51&lt;&gt;"",$A51&lt;&gt;"TOTAL"),IF(AND([4]INVESTIGADOR_Categoria!$BH49&lt;&gt;"",[4]INVESTIGADOR_Categoria!$BH49&lt;&gt;0),[4]INVESTIGADOR_Categoria!$BH49,""),IF($A51="TOTAL",SUM(INDIRECT("AJ4:AJ"&amp;ROW()-1)),""))</f>
        <v/>
      </c>
      <c r="AK51" s="3" t="str">
        <f t="shared" ca="1" si="11"/>
        <v/>
      </c>
      <c r="AL51" s="3" t="str">
        <f ca="1">IF(AND($A51&lt;&gt;"",$A51&lt;&gt;"TOTAL"),IF(AND([4]INVESTIGADOR_Categoria!$BK49&lt;&gt;"",[4]INVESTIGADOR_Categoria!$BK49&lt;&gt;0),[4]INVESTIGADOR_Categoria!$BK49,""),IF($A51="TOTAL",SUM(INDIRECT("AL4:AL"&amp;ROW()-1)),""))</f>
        <v/>
      </c>
      <c r="AM51" s="3" t="str">
        <f ca="1">IF(AND($A51&lt;&gt;"",$A51&lt;&gt;"TOTAL"),IF(AND([4]INVESTIGADOR_Categoria!$BM49&lt;&gt;"",[4]INVESTIGADOR_Categoria!$BM49&lt;&gt;0),[4]INVESTIGADOR_Categoria!$BM49,""),IF($A51="TOTAL",SUM(INDIRECT("AM4:AM"&amp;ROW()-1)),""))</f>
        <v/>
      </c>
      <c r="AN51" s="3" t="str">
        <f t="shared" ca="1" si="12"/>
        <v/>
      </c>
      <c r="AO51" s="3" t="str">
        <f ca="1">IF(AND($A51&lt;&gt;"",$A51&lt;&gt;"TOTAL"),IF(AND([4]INVESTIGADOR_Categoria!$BP49&lt;&gt;"",[4]INVESTIGADOR_Categoria!$BP49&lt;&gt;0),[4]INVESTIGADOR_Categoria!$BP49,""),IF($A51="TOTAL",SUM(INDIRECT("AO4:AO"&amp;ROW()-1)),""))</f>
        <v/>
      </c>
      <c r="AP51" s="3" t="str">
        <f ca="1">IF(AND($A51&lt;&gt;"",$A51&lt;&gt;"TOTAL"),IF(AND([4]INVESTIGADOR_Categoria!$BR49&lt;&gt;"",[4]INVESTIGADOR_Categoria!$BR49&lt;&gt;0),[4]INVESTIGADOR_Categoria!$BR49,""),IF($A51="TOTAL",SUM(INDIRECT("AP4:AP"&amp;ROW()-1)),""))</f>
        <v/>
      </c>
      <c r="AQ51" s="3" t="str">
        <f t="shared" ca="1" si="13"/>
        <v/>
      </c>
      <c r="AR51" s="3" t="str">
        <f ca="1">IF(AND($A51&lt;&gt;"",$A51&lt;&gt;"TOTAL"),IF(AND([4]INVESTIGADOR_Categoria!$BU49&lt;&gt;"",[4]INVESTIGADOR_Categoria!$BU49&lt;&gt;0),[4]INVESTIGADOR_Categoria!$BU49,""),IF($A51="TOTAL",SUM(INDIRECT("AR4:AR"&amp;ROW()-1)),""))</f>
        <v/>
      </c>
      <c r="AS51" s="3" t="str">
        <f ca="1">IF(AND($A51&lt;&gt;"",$A51&lt;&gt;"TOTAL"),IF(AND([4]INVESTIGADOR_Categoria!$BW49&lt;&gt;"",[4]INVESTIGADOR_Categoria!$BW49&lt;&gt;0),[4]INVESTIGADOR_Categoria!$BW49,""),IF($A51="TOTAL",SUM(INDIRECT("AS4:AS"&amp;ROW()-1)),""))</f>
        <v/>
      </c>
      <c r="AT51" s="3" t="str">
        <f t="shared" ca="1" si="14"/>
        <v/>
      </c>
      <c r="AU51" s="3" t="str">
        <f ca="1">IF(AND($A51&lt;&gt;"",$A51&lt;&gt;"TOTAL"),IF(AND([4]INVESTIGADOR_Categoria!$BZ49&lt;&gt;"",[4]INVESTIGADOR_Categoria!$BZ49&lt;&gt;0),[4]INVESTIGADOR_Categoria!$BZ49,""),IF($A51="TOTAL",SUM(INDIRECT("AU4:AU"&amp;ROW()-1)),""))</f>
        <v/>
      </c>
      <c r="AV51" s="3" t="str">
        <f ca="1">IF(AND($A51&lt;&gt;"",$A51&lt;&gt;"TOTAL"),IF(AND([4]INVESTIGADOR_Categoria!$CB49&lt;&gt;"",[4]INVESTIGADOR_Categoria!$CB49&lt;&gt;0),[4]INVESTIGADOR_Categoria!$CB49,""),IF($A51="TOTAL",SUM(INDIRECT("AV4:AV"&amp;ROW()-1)),""))</f>
        <v/>
      </c>
      <c r="AW51" s="3" t="str">
        <f t="shared" ca="1" si="15"/>
        <v/>
      </c>
      <c r="AX51" s="3" t="str">
        <f ca="1">IF(AND($A51&lt;&gt;"",$A51&lt;&gt;"TOTAL"),IF(AND([4]INVESTIGADOR_Categoria!$CE49&lt;&gt;"",[4]INVESTIGADOR_Categoria!$CE49&lt;&gt;0),[4]INVESTIGADOR_Categoria!$CE49,""),IF($A51="TOTAL",SUM(INDIRECT("AX4:AX"&amp;ROW()-1)),""))</f>
        <v/>
      </c>
      <c r="AY51" s="3" t="str">
        <f ca="1">IF(AND($A51&lt;&gt;"",$A51&lt;&gt;"TOTAL"),IF(AND([4]INVESTIGADOR_Categoria!$CG49&lt;&gt;"",[4]INVESTIGADOR_Categoria!$CG49&lt;&gt;0),[4]INVESTIGADOR_Categoria!$CG49,""),IF($A51="TOTAL",SUM(INDIRECT("AY4:AY"&amp;ROW()-1)),""))</f>
        <v/>
      </c>
      <c r="AZ51" s="3" t="str">
        <f t="shared" ca="1" si="16"/>
        <v/>
      </c>
      <c r="BA51" s="3" t="str">
        <f ca="1">IF(AND($A51&lt;&gt;"",$A51&lt;&gt;"TOTAL"),IF(AND([4]INVESTIGADOR_Categoria!$CJ49&lt;&gt;"",[4]INVESTIGADOR_Categoria!$CJ49&lt;&gt;0),[4]INVESTIGADOR_Categoria!$CJ49,""),IF($A51="TOTAL",SUM(INDIRECT("BA4:BA"&amp;ROW()-1)),""))</f>
        <v/>
      </c>
      <c r="BB51" s="3" t="str">
        <f ca="1">IF(AND($A51&lt;&gt;"",$A51&lt;&gt;"TOTAL"),IF(AND([4]INVESTIGADOR_Categoria!$CL49&lt;&gt;"",[4]INVESTIGADOR_Categoria!$CL49&lt;&gt;0),[4]INVESTIGADOR_Categoria!$CL49,""),IF($A51="TOTAL",SUM(INDIRECT("BB4:BB"&amp;ROW()-1)),""))</f>
        <v/>
      </c>
      <c r="BC51" s="3" t="str">
        <f t="shared" ca="1" si="17"/>
        <v/>
      </c>
      <c r="BD51" s="3" t="str">
        <f ca="1">IF(AND($A51&lt;&gt;"",$A51&lt;&gt;"TOTAL"),IF(AND([4]INVESTIGADOR_Categoria!$CO49&lt;&gt;"",[4]INVESTIGADOR_Categoria!$CO49&lt;&gt;0),[4]INVESTIGADOR_Categoria!$CO49,""),IF($A51="TOTAL",SUM(INDIRECT("BD4:BD"&amp;ROW()-1)),""))</f>
        <v/>
      </c>
      <c r="BE51" s="3" t="str">
        <f ca="1">IF(AND($A51&lt;&gt;"",$A51&lt;&gt;"TOTAL"),IF(AND([4]INVESTIGADOR_Categoria!$CQ49&lt;&gt;"",[4]INVESTIGADOR_Categoria!$CQ49&lt;&gt;0),[4]INVESTIGADOR_Categoria!$CQ49,""),IF($A51="TOTAL",SUM(INDIRECT("BE4:BE"&amp;ROW()-1)),""))</f>
        <v/>
      </c>
      <c r="BF51" s="3" t="str">
        <f t="shared" ca="1" si="18"/>
        <v/>
      </c>
    </row>
    <row r="52" spans="1:58" x14ac:dyDescent="0.2">
      <c r="A52" s="25" t="str">
        <f>IF([4]INVESTIGADOR_Categoria!$B50&lt;&gt;"",[4]INVESTIGADOR_Categoria!$B50,IF(AND([4]INVESTIGADOR_Categoria!$B50="",[4]INVESTIGADOR_Categoria!$B51="",[4]INVESTIGADOR_Categoria!$B49=""),"","TOTAL"))</f>
        <v/>
      </c>
      <c r="B52" s="3" t="str">
        <f ca="1">IF(AND($A52&lt;&gt;"",$A52&lt;&gt;"TOTAL"),IF(AND([4]INVESTIGADOR_Categoria!$C50&lt;&gt;"",[4]INVESTIGADOR_Categoria!$C50&lt;&gt;0),[4]INVESTIGADOR_Categoria!$C50,""),IF($A52="TOTAL",SUM(INDIRECT("B4:B"&amp;ROW()-1)),""))</f>
        <v/>
      </c>
      <c r="C52" s="3" t="str">
        <f ca="1">IF(AND($A52&lt;&gt;"",$A52&lt;&gt;"TOTAL"),IF(AND([4]INVESTIGADOR_Categoria!$E50&lt;&gt;"",[4]INVESTIGADOR_Categoria!$E50&lt;&gt;0),[4]INVESTIGADOR_Categoria!$E50,""),IF($A52="TOTAL",SUM(INDIRECT("C4:C"&amp;ROW()-1)),""))</f>
        <v/>
      </c>
      <c r="D52" s="3" t="str">
        <f t="shared" ca="1" si="0"/>
        <v/>
      </c>
      <c r="E52" s="3" t="str">
        <f ca="1">IF(AND($A52&lt;&gt;"",$A52&lt;&gt;"TOTAL"),IF(AND([4]INVESTIGADOR_Categoria!$H50&lt;&gt;"",[4]INVESTIGADOR_Categoria!$H50&lt;&gt;0),[4]INVESTIGADOR_Categoria!$H50,""),IF($A52="TOTAL",SUM(INDIRECT("E4:E"&amp;ROW()-1)),""))</f>
        <v/>
      </c>
      <c r="F52" s="3" t="str">
        <f ca="1">IF(AND($A52&lt;&gt;"",$A52&lt;&gt;"TOTAL"),IF(AND([4]INVESTIGADOR_Categoria!$J50&lt;&gt;"",[4]INVESTIGADOR_Categoria!$J50&lt;&gt;0),[4]INVESTIGADOR_Categoria!$J50,""),IF($A52="TOTAL",SUM(INDIRECT("F4:F"&amp;ROW()-1)),""))</f>
        <v/>
      </c>
      <c r="G52" s="3" t="str">
        <f t="shared" ca="1" si="1"/>
        <v/>
      </c>
      <c r="H52" s="3" t="str">
        <f ca="1">IF(AND($A52&lt;&gt;"",$A52&lt;&gt;"TOTAL"),IF(AND([4]INVESTIGADOR_Categoria!$M50&lt;&gt;"",[4]INVESTIGADOR_Categoria!$M50&lt;&gt;0),[4]INVESTIGADOR_Categoria!$M50,""),IF($A52="TOTAL",SUM(INDIRECT("H4:H"&amp;ROW()-1)),""))</f>
        <v/>
      </c>
      <c r="I52" s="3" t="str">
        <f ca="1">IF(AND($A52&lt;&gt;"",$A52&lt;&gt;"TOTAL"),IF(AND([4]INVESTIGADOR_Categoria!$O50&lt;&gt;"",[4]INVESTIGADOR_Categoria!$O50&lt;&gt;0),[4]INVESTIGADOR_Categoria!$O50,""),IF($A52="TOTAL",SUM(INDIRECT("I4:I"&amp;ROW()-1)),""))</f>
        <v/>
      </c>
      <c r="J52" s="3" t="str">
        <f t="shared" ca="1" si="2"/>
        <v/>
      </c>
      <c r="K52" s="3" t="str">
        <f ca="1">IF(AND($A52&lt;&gt;"",$A52&lt;&gt;"TOTAL"),IF(AND([4]INVESTIGADOR_Categoria!$R50&lt;&gt;"",[4]INVESTIGADOR_Categoria!$R50&lt;&gt;0),[4]INVESTIGADOR_Categoria!$R50,""),IF($A52="TOTAL",SUM(INDIRECT("K4:K"&amp;ROW()-1)),""))</f>
        <v/>
      </c>
      <c r="L52" s="3" t="str">
        <f ca="1">IF(AND($A52&lt;&gt;"",$A52&lt;&gt;"TOTAL"),IF(AND([4]INVESTIGADOR_Categoria!$T50&lt;&gt;"",[4]INVESTIGADOR_Categoria!$T50&lt;&gt;0),[4]INVESTIGADOR_Categoria!$T50,""),IF($A52="TOTAL",SUM(INDIRECT("L4:L"&amp;ROW()-1)),""))</f>
        <v/>
      </c>
      <c r="M52" s="3" t="str">
        <f t="shared" ca="1" si="3"/>
        <v/>
      </c>
      <c r="N52" s="3" t="str">
        <f ca="1">IF(AND($A52&lt;&gt;"",$A52&lt;&gt;"TOTAL"),IF(AND([4]INVESTIGADOR_Categoria!$W50&lt;&gt;"",[4]INVESTIGADOR_Categoria!$W50&lt;&gt;0),[4]INVESTIGADOR_Categoria!$W50,""),IF($A52="TOTAL",SUM(INDIRECT("N4:N"&amp;ROW()-1)),""))</f>
        <v/>
      </c>
      <c r="O52" s="3" t="str">
        <f ca="1">IF(AND($A52&lt;&gt;"",$A52&lt;&gt;"TOTAL"),IF(AND([4]INVESTIGADOR_Categoria!$Y50&lt;&gt;"",[4]INVESTIGADOR_Categoria!$Y50&lt;&gt;0),[4]INVESTIGADOR_Categoria!$Y50,""),IF($A52="TOTAL",SUM(INDIRECT("O4:O"&amp;ROW()-1)),""))</f>
        <v/>
      </c>
      <c r="P52" s="3" t="str">
        <f t="shared" ca="1" si="4"/>
        <v/>
      </c>
      <c r="Q52" s="3" t="str">
        <f ca="1">IF(AND($A52&lt;&gt;"",$A52&lt;&gt;"TOTAL"),IF(AND([4]INVESTIGADOR_Categoria!$AB50&lt;&gt;"",[4]INVESTIGADOR_Categoria!$AB50&lt;&gt;0),[4]INVESTIGADOR_Categoria!$AB50,""),IF($A52="TOTAL",SUM(INDIRECT("Q4:Q"&amp;ROW()-1)),""))</f>
        <v/>
      </c>
      <c r="R52" s="3" t="str">
        <f ca="1">IF(AND($A52&lt;&gt;"",$A52&lt;&gt;"TOTAL"),IF(AND([4]INVESTIGADOR_Categoria!$AD50&lt;&gt;"",[4]INVESTIGADOR_Categoria!$AD50&lt;&gt;0),[4]INVESTIGADOR_Categoria!$AD50,""),IF($A52="TOTAL",SUM(INDIRECT("R4:R"&amp;ROW()-1)),""))</f>
        <v/>
      </c>
      <c r="S52" s="3" t="str">
        <f t="shared" ca="1" si="5"/>
        <v/>
      </c>
      <c r="T52" s="3" t="str">
        <f ca="1">IF(AND($A52&lt;&gt;"",$A52&lt;&gt;"TOTAL"),IF(AND([4]INVESTIGADOR_Categoria!$AG50&lt;&gt;"",[4]INVESTIGADOR_Categoria!$AG50&lt;&gt;0),[4]INVESTIGADOR_Categoria!$AG50,""),IF($A52="TOTAL",SUM(INDIRECT("T4:T"&amp;ROW()-1)),""))</f>
        <v/>
      </c>
      <c r="U52" s="3" t="str">
        <f ca="1">IF(AND($A52&lt;&gt;"",$A52&lt;&gt;"TOTAL"),IF(AND([4]INVESTIGADOR_Categoria!$AI50&lt;&gt;"",[4]INVESTIGADOR_Categoria!$AI50&lt;&gt;0),[4]INVESTIGADOR_Categoria!$AI50,""),IF($A52="TOTAL",SUM(INDIRECT("U4:U"&amp;ROW()-1)),""))</f>
        <v/>
      </c>
      <c r="V52" s="3" t="str">
        <f t="shared" ca="1" si="6"/>
        <v/>
      </c>
      <c r="W52" s="3" t="str">
        <f ca="1">IF(AND($A52&lt;&gt;"",$A52&lt;&gt;"TOTAL"),IF(AND([4]INVESTIGADOR_Categoria!$AL50&lt;&gt;"",[4]INVESTIGADOR_Categoria!$AL50&lt;&gt;0),[4]INVESTIGADOR_Categoria!$AL50,""),IF($A52="TOTAL",SUM(INDIRECT("W4:W"&amp;ROW()-1)),""))</f>
        <v/>
      </c>
      <c r="X52" s="3" t="str">
        <f ca="1">IF(AND($A52&lt;&gt;"",$A52&lt;&gt;"TOTAL"),IF(AND([4]INVESTIGADOR_Categoria!$AN50&lt;&gt;"",[4]INVESTIGADOR_Categoria!$AN50&lt;&gt;0),[4]INVESTIGADOR_Categoria!$AN50,""),IF($A52="TOTAL",SUM(INDIRECT("X4:X"&amp;ROW()-1)),""))</f>
        <v/>
      </c>
      <c r="Y52" s="3" t="str">
        <f t="shared" ca="1" si="7"/>
        <v/>
      </c>
      <c r="Z52" s="3" t="str">
        <f ca="1">IF(AND($A52&lt;&gt;"",$A52&lt;&gt;"TOTAL"),IF(AND([4]INVESTIGADOR_Categoria!$AQ50&lt;&gt;"",[4]INVESTIGADOR_Categoria!$AQ50&lt;&gt;0),[4]INVESTIGADOR_Categoria!$AQ50,""),IF($A52="TOTAL",SUM(INDIRECT("Z4:Z"&amp;ROW()-1)),""))</f>
        <v/>
      </c>
      <c r="AA52" s="3" t="str">
        <f ca="1">IF(AND($A52&lt;&gt;"",$A52&lt;&gt;"TOTAL"),IF(AND([4]INVESTIGADOR_Categoria!$AS50&lt;&gt;"",[4]INVESTIGADOR_Categoria!$AS50&lt;&gt;0),[4]INVESTIGADOR_Categoria!$AS50,""),IF($A52="TOTAL",SUM(INDIRECT("AA4:AA"&amp;ROW()-1)),""))</f>
        <v/>
      </c>
      <c r="AB52" s="3" t="str">
        <f t="shared" ca="1" si="8"/>
        <v/>
      </c>
      <c r="AC52" s="3" t="str">
        <f ca="1">IF(AND($A52&lt;&gt;"",$A52&lt;&gt;"TOTAL"),IF(AND([4]INVESTIGADOR_Categoria!$AV50&lt;&gt;"",[4]INVESTIGADOR_Categoria!$AV50&lt;&gt;0),[4]INVESTIGADOR_Categoria!$AV50,""),IF($A52="TOTAL",SUM(INDIRECT("AC4:AC"&amp;ROW()-1)),""))</f>
        <v/>
      </c>
      <c r="AD52" s="3" t="str">
        <f ca="1">IF(AND($A52&lt;&gt;"",$A52&lt;&gt;"TOTAL"),IF(AND([4]INVESTIGADOR_Categoria!$AX50&lt;&gt;"",[4]INVESTIGADOR_Categoria!$AX50&lt;&gt;0),[4]INVESTIGADOR_Categoria!$AX50,""),IF($A52="TOTAL",SUM(INDIRECT("AD4:AD"&amp;ROW()-1)),""))</f>
        <v/>
      </c>
      <c r="AE52" s="3" t="str">
        <f t="shared" ca="1" si="9"/>
        <v/>
      </c>
      <c r="AF52" s="3" t="str">
        <f ca="1">IF(AND($A52&lt;&gt;"",$A52&lt;&gt;"TOTAL"),IF(AND([4]INVESTIGADOR_Categoria!$BA50&lt;&gt;"",[4]INVESTIGADOR_Categoria!$BA50&lt;&gt;0),[4]INVESTIGADOR_Categoria!$BA50,""),IF($A52="TOTAL",SUM(INDIRECT("AF4:AF"&amp;ROW()-1)),""))</f>
        <v/>
      </c>
      <c r="AG52" s="3" t="str">
        <f ca="1">IF(AND($A52&lt;&gt;"",$A52&lt;&gt;"TOTAL"),IF(AND([4]INVESTIGADOR_Categoria!$BC50&lt;&gt;"",[4]INVESTIGADOR_Categoria!$BC50&lt;&gt;0),[4]INVESTIGADOR_Categoria!$BC50,""),IF($A52="TOTAL",SUM(INDIRECT("AG4:AG"&amp;ROW()-1)),""))</f>
        <v/>
      </c>
      <c r="AH52" s="3" t="str">
        <f t="shared" ca="1" si="10"/>
        <v/>
      </c>
      <c r="AI52" s="3" t="str">
        <f ca="1">IF(AND($A52&lt;&gt;"",$A52&lt;&gt;"TOTAL"),IF(AND([4]INVESTIGADOR_Categoria!$BF50&lt;&gt;"",[4]INVESTIGADOR_Categoria!$BF50&lt;&gt;0),[4]INVESTIGADOR_Categoria!$BF50,""),IF($A52="TOTAL",SUM(INDIRECT("AI4:AI"&amp;ROW()-1)),""))</f>
        <v/>
      </c>
      <c r="AJ52" s="3" t="str">
        <f ca="1">IF(AND($A52&lt;&gt;"",$A52&lt;&gt;"TOTAL"),IF(AND([4]INVESTIGADOR_Categoria!$BH50&lt;&gt;"",[4]INVESTIGADOR_Categoria!$BH50&lt;&gt;0),[4]INVESTIGADOR_Categoria!$BH50,""),IF($A52="TOTAL",SUM(INDIRECT("AJ4:AJ"&amp;ROW()-1)),""))</f>
        <v/>
      </c>
      <c r="AK52" s="3" t="str">
        <f t="shared" ca="1" si="11"/>
        <v/>
      </c>
      <c r="AL52" s="3" t="str">
        <f ca="1">IF(AND($A52&lt;&gt;"",$A52&lt;&gt;"TOTAL"),IF(AND([4]INVESTIGADOR_Categoria!$BK50&lt;&gt;"",[4]INVESTIGADOR_Categoria!$BK50&lt;&gt;0),[4]INVESTIGADOR_Categoria!$BK50,""),IF($A52="TOTAL",SUM(INDIRECT("AL4:AL"&amp;ROW()-1)),""))</f>
        <v/>
      </c>
      <c r="AM52" s="3" t="str">
        <f ca="1">IF(AND($A52&lt;&gt;"",$A52&lt;&gt;"TOTAL"),IF(AND([4]INVESTIGADOR_Categoria!$BM50&lt;&gt;"",[4]INVESTIGADOR_Categoria!$BM50&lt;&gt;0),[4]INVESTIGADOR_Categoria!$BM50,""),IF($A52="TOTAL",SUM(INDIRECT("AM4:AM"&amp;ROW()-1)),""))</f>
        <v/>
      </c>
      <c r="AN52" s="3" t="str">
        <f t="shared" ca="1" si="12"/>
        <v/>
      </c>
      <c r="AO52" s="3" t="str">
        <f ca="1">IF(AND($A52&lt;&gt;"",$A52&lt;&gt;"TOTAL"),IF(AND([4]INVESTIGADOR_Categoria!$BP50&lt;&gt;"",[4]INVESTIGADOR_Categoria!$BP50&lt;&gt;0),[4]INVESTIGADOR_Categoria!$BP50,""),IF($A52="TOTAL",SUM(INDIRECT("AO4:AO"&amp;ROW()-1)),""))</f>
        <v/>
      </c>
      <c r="AP52" s="3" t="str">
        <f ca="1">IF(AND($A52&lt;&gt;"",$A52&lt;&gt;"TOTAL"),IF(AND([4]INVESTIGADOR_Categoria!$BR50&lt;&gt;"",[4]INVESTIGADOR_Categoria!$BR50&lt;&gt;0),[4]INVESTIGADOR_Categoria!$BR50,""),IF($A52="TOTAL",SUM(INDIRECT("AP4:AP"&amp;ROW()-1)),""))</f>
        <v/>
      </c>
      <c r="AQ52" s="3" t="str">
        <f t="shared" ca="1" si="13"/>
        <v/>
      </c>
      <c r="AR52" s="3" t="str">
        <f ca="1">IF(AND($A52&lt;&gt;"",$A52&lt;&gt;"TOTAL"),IF(AND([4]INVESTIGADOR_Categoria!$BU50&lt;&gt;"",[4]INVESTIGADOR_Categoria!$BU50&lt;&gt;0),[4]INVESTIGADOR_Categoria!$BU50,""),IF($A52="TOTAL",SUM(INDIRECT("AR4:AR"&amp;ROW()-1)),""))</f>
        <v/>
      </c>
      <c r="AS52" s="3" t="str">
        <f ca="1">IF(AND($A52&lt;&gt;"",$A52&lt;&gt;"TOTAL"),IF(AND([4]INVESTIGADOR_Categoria!$BW50&lt;&gt;"",[4]INVESTIGADOR_Categoria!$BW50&lt;&gt;0),[4]INVESTIGADOR_Categoria!$BW50,""),IF($A52="TOTAL",SUM(INDIRECT("AS4:AS"&amp;ROW()-1)),""))</f>
        <v/>
      </c>
      <c r="AT52" s="3" t="str">
        <f t="shared" ca="1" si="14"/>
        <v/>
      </c>
      <c r="AU52" s="3" t="str">
        <f ca="1">IF(AND($A52&lt;&gt;"",$A52&lt;&gt;"TOTAL"),IF(AND([4]INVESTIGADOR_Categoria!$BZ50&lt;&gt;"",[4]INVESTIGADOR_Categoria!$BZ50&lt;&gt;0),[4]INVESTIGADOR_Categoria!$BZ50,""),IF($A52="TOTAL",SUM(INDIRECT("AU4:AU"&amp;ROW()-1)),""))</f>
        <v/>
      </c>
      <c r="AV52" s="3" t="str">
        <f ca="1">IF(AND($A52&lt;&gt;"",$A52&lt;&gt;"TOTAL"),IF(AND([4]INVESTIGADOR_Categoria!$CB50&lt;&gt;"",[4]INVESTIGADOR_Categoria!$CB50&lt;&gt;0),[4]INVESTIGADOR_Categoria!$CB50,""),IF($A52="TOTAL",SUM(INDIRECT("AV4:AV"&amp;ROW()-1)),""))</f>
        <v/>
      </c>
      <c r="AW52" s="3" t="str">
        <f t="shared" ca="1" si="15"/>
        <v/>
      </c>
      <c r="AX52" s="3" t="str">
        <f ca="1">IF(AND($A52&lt;&gt;"",$A52&lt;&gt;"TOTAL"),IF(AND([4]INVESTIGADOR_Categoria!$CE50&lt;&gt;"",[4]INVESTIGADOR_Categoria!$CE50&lt;&gt;0),[4]INVESTIGADOR_Categoria!$CE50,""),IF($A52="TOTAL",SUM(INDIRECT("AX4:AX"&amp;ROW()-1)),""))</f>
        <v/>
      </c>
      <c r="AY52" s="3" t="str">
        <f ca="1">IF(AND($A52&lt;&gt;"",$A52&lt;&gt;"TOTAL"),IF(AND([4]INVESTIGADOR_Categoria!$CG50&lt;&gt;"",[4]INVESTIGADOR_Categoria!$CG50&lt;&gt;0),[4]INVESTIGADOR_Categoria!$CG50,""),IF($A52="TOTAL",SUM(INDIRECT("AY4:AY"&amp;ROW()-1)),""))</f>
        <v/>
      </c>
      <c r="AZ52" s="3" t="str">
        <f t="shared" ca="1" si="16"/>
        <v/>
      </c>
      <c r="BA52" s="3" t="str">
        <f ca="1">IF(AND($A52&lt;&gt;"",$A52&lt;&gt;"TOTAL"),IF(AND([4]INVESTIGADOR_Categoria!$CJ50&lt;&gt;"",[4]INVESTIGADOR_Categoria!$CJ50&lt;&gt;0),[4]INVESTIGADOR_Categoria!$CJ50,""),IF($A52="TOTAL",SUM(INDIRECT("BA4:BA"&amp;ROW()-1)),""))</f>
        <v/>
      </c>
      <c r="BB52" s="3" t="str">
        <f ca="1">IF(AND($A52&lt;&gt;"",$A52&lt;&gt;"TOTAL"),IF(AND([4]INVESTIGADOR_Categoria!$CL50&lt;&gt;"",[4]INVESTIGADOR_Categoria!$CL50&lt;&gt;0),[4]INVESTIGADOR_Categoria!$CL50,""),IF($A52="TOTAL",SUM(INDIRECT("BB4:BB"&amp;ROW()-1)),""))</f>
        <v/>
      </c>
      <c r="BC52" s="3" t="str">
        <f t="shared" ca="1" si="17"/>
        <v/>
      </c>
      <c r="BD52" s="3" t="str">
        <f ca="1">IF(AND($A52&lt;&gt;"",$A52&lt;&gt;"TOTAL"),IF(AND([4]INVESTIGADOR_Categoria!$CO50&lt;&gt;"",[4]INVESTIGADOR_Categoria!$CO50&lt;&gt;0),[4]INVESTIGADOR_Categoria!$CO50,""),IF($A52="TOTAL",SUM(INDIRECT("BD4:BD"&amp;ROW()-1)),""))</f>
        <v/>
      </c>
      <c r="BE52" s="3" t="str">
        <f ca="1">IF(AND($A52&lt;&gt;"",$A52&lt;&gt;"TOTAL"),IF(AND([4]INVESTIGADOR_Categoria!$CQ50&lt;&gt;"",[4]INVESTIGADOR_Categoria!$CQ50&lt;&gt;0),[4]INVESTIGADOR_Categoria!$CQ50,""),IF($A52="TOTAL",SUM(INDIRECT("BE4:BE"&amp;ROW()-1)),""))</f>
        <v/>
      </c>
      <c r="BF52" s="3" t="str">
        <f t="shared" ca="1" si="18"/>
        <v/>
      </c>
    </row>
    <row r="53" spans="1:58" x14ac:dyDescent="0.2">
      <c r="A53" s="25" t="str">
        <f>IF([4]INVESTIGADOR_Categoria!$B51&lt;&gt;"",[4]INVESTIGADOR_Categoria!$B51,IF(AND([4]INVESTIGADOR_Categoria!$B51="",[4]INVESTIGADOR_Categoria!$B52="",[4]INVESTIGADOR_Categoria!$B50=""),"","TOTAL"))</f>
        <v/>
      </c>
      <c r="B53" s="3" t="str">
        <f ca="1">IF(AND($A53&lt;&gt;"",$A53&lt;&gt;"TOTAL"),IF(AND([4]INVESTIGADOR_Categoria!$C51&lt;&gt;"",[4]INVESTIGADOR_Categoria!$C51&lt;&gt;0),[4]INVESTIGADOR_Categoria!$C51,""),IF($A53="TOTAL",SUM(INDIRECT("B4:B"&amp;ROW()-1)),""))</f>
        <v/>
      </c>
      <c r="C53" s="3" t="str">
        <f ca="1">IF(AND($A53&lt;&gt;"",$A53&lt;&gt;"TOTAL"),IF(AND([4]INVESTIGADOR_Categoria!$E51&lt;&gt;"",[4]INVESTIGADOR_Categoria!$E51&lt;&gt;0),[4]INVESTIGADOR_Categoria!$E51,""),IF($A53="TOTAL",SUM(INDIRECT("C4:C"&amp;ROW()-1)),""))</f>
        <v/>
      </c>
      <c r="D53" s="3" t="str">
        <f t="shared" ca="1" si="0"/>
        <v/>
      </c>
      <c r="E53" s="3" t="str">
        <f ca="1">IF(AND($A53&lt;&gt;"",$A53&lt;&gt;"TOTAL"),IF(AND([4]INVESTIGADOR_Categoria!$H51&lt;&gt;"",[4]INVESTIGADOR_Categoria!$H51&lt;&gt;0),[4]INVESTIGADOR_Categoria!$H51,""),IF($A53="TOTAL",SUM(INDIRECT("E4:E"&amp;ROW()-1)),""))</f>
        <v/>
      </c>
      <c r="F53" s="3" t="str">
        <f ca="1">IF(AND($A53&lt;&gt;"",$A53&lt;&gt;"TOTAL"),IF(AND([4]INVESTIGADOR_Categoria!$J51&lt;&gt;"",[4]INVESTIGADOR_Categoria!$J51&lt;&gt;0),[4]INVESTIGADOR_Categoria!$J51,""),IF($A53="TOTAL",SUM(INDIRECT("F4:F"&amp;ROW()-1)),""))</f>
        <v/>
      </c>
      <c r="G53" s="3" t="str">
        <f t="shared" ca="1" si="1"/>
        <v/>
      </c>
      <c r="H53" s="3" t="str">
        <f ca="1">IF(AND($A53&lt;&gt;"",$A53&lt;&gt;"TOTAL"),IF(AND([4]INVESTIGADOR_Categoria!$M51&lt;&gt;"",[4]INVESTIGADOR_Categoria!$M51&lt;&gt;0),[4]INVESTIGADOR_Categoria!$M51,""),IF($A53="TOTAL",SUM(INDIRECT("H4:H"&amp;ROW()-1)),""))</f>
        <v/>
      </c>
      <c r="I53" s="3" t="str">
        <f ca="1">IF(AND($A53&lt;&gt;"",$A53&lt;&gt;"TOTAL"),IF(AND([4]INVESTIGADOR_Categoria!$O51&lt;&gt;"",[4]INVESTIGADOR_Categoria!$O51&lt;&gt;0),[4]INVESTIGADOR_Categoria!$O51,""),IF($A53="TOTAL",SUM(INDIRECT("I4:I"&amp;ROW()-1)),""))</f>
        <v/>
      </c>
      <c r="J53" s="3" t="str">
        <f t="shared" ca="1" si="2"/>
        <v/>
      </c>
      <c r="K53" s="3" t="str">
        <f ca="1">IF(AND($A53&lt;&gt;"",$A53&lt;&gt;"TOTAL"),IF(AND([4]INVESTIGADOR_Categoria!$R51&lt;&gt;"",[4]INVESTIGADOR_Categoria!$R51&lt;&gt;0),[4]INVESTIGADOR_Categoria!$R51,""),IF($A53="TOTAL",SUM(INDIRECT("K4:K"&amp;ROW()-1)),""))</f>
        <v/>
      </c>
      <c r="L53" s="3" t="str">
        <f ca="1">IF(AND($A53&lt;&gt;"",$A53&lt;&gt;"TOTAL"),IF(AND([4]INVESTIGADOR_Categoria!$T51&lt;&gt;"",[4]INVESTIGADOR_Categoria!$T51&lt;&gt;0),[4]INVESTIGADOR_Categoria!$T51,""),IF($A53="TOTAL",SUM(INDIRECT("L4:L"&amp;ROW()-1)),""))</f>
        <v/>
      </c>
      <c r="M53" s="3" t="str">
        <f t="shared" ca="1" si="3"/>
        <v/>
      </c>
      <c r="N53" s="3" t="str">
        <f ca="1">IF(AND($A53&lt;&gt;"",$A53&lt;&gt;"TOTAL"),IF(AND([4]INVESTIGADOR_Categoria!$W51&lt;&gt;"",[4]INVESTIGADOR_Categoria!$W51&lt;&gt;0),[4]INVESTIGADOR_Categoria!$W51,""),IF($A53="TOTAL",SUM(INDIRECT("N4:N"&amp;ROW()-1)),""))</f>
        <v/>
      </c>
      <c r="O53" s="3" t="str">
        <f ca="1">IF(AND($A53&lt;&gt;"",$A53&lt;&gt;"TOTAL"),IF(AND([4]INVESTIGADOR_Categoria!$Y51&lt;&gt;"",[4]INVESTIGADOR_Categoria!$Y51&lt;&gt;0),[4]INVESTIGADOR_Categoria!$Y51,""),IF($A53="TOTAL",SUM(INDIRECT("O4:O"&amp;ROW()-1)),""))</f>
        <v/>
      </c>
      <c r="P53" s="3" t="str">
        <f t="shared" ca="1" si="4"/>
        <v/>
      </c>
      <c r="Q53" s="3" t="str">
        <f ca="1">IF(AND($A53&lt;&gt;"",$A53&lt;&gt;"TOTAL"),IF(AND([4]INVESTIGADOR_Categoria!$AB51&lt;&gt;"",[4]INVESTIGADOR_Categoria!$AB51&lt;&gt;0),[4]INVESTIGADOR_Categoria!$AB51,""),IF($A53="TOTAL",SUM(INDIRECT("Q4:Q"&amp;ROW()-1)),""))</f>
        <v/>
      </c>
      <c r="R53" s="3" t="str">
        <f ca="1">IF(AND($A53&lt;&gt;"",$A53&lt;&gt;"TOTAL"),IF(AND([4]INVESTIGADOR_Categoria!$AD51&lt;&gt;"",[4]INVESTIGADOR_Categoria!$AD51&lt;&gt;0),[4]INVESTIGADOR_Categoria!$AD51,""),IF($A53="TOTAL",SUM(INDIRECT("R4:R"&amp;ROW()-1)),""))</f>
        <v/>
      </c>
      <c r="S53" s="3" t="str">
        <f t="shared" ca="1" si="5"/>
        <v/>
      </c>
      <c r="T53" s="3" t="str">
        <f ca="1">IF(AND($A53&lt;&gt;"",$A53&lt;&gt;"TOTAL"),IF(AND([4]INVESTIGADOR_Categoria!$AG51&lt;&gt;"",[4]INVESTIGADOR_Categoria!$AG51&lt;&gt;0),[4]INVESTIGADOR_Categoria!$AG51,""),IF($A53="TOTAL",SUM(INDIRECT("T4:T"&amp;ROW()-1)),""))</f>
        <v/>
      </c>
      <c r="U53" s="3" t="str">
        <f ca="1">IF(AND($A53&lt;&gt;"",$A53&lt;&gt;"TOTAL"),IF(AND([4]INVESTIGADOR_Categoria!$AI51&lt;&gt;"",[4]INVESTIGADOR_Categoria!$AI51&lt;&gt;0),[4]INVESTIGADOR_Categoria!$AI51,""),IF($A53="TOTAL",SUM(INDIRECT("U4:U"&amp;ROW()-1)),""))</f>
        <v/>
      </c>
      <c r="V53" s="3" t="str">
        <f t="shared" ca="1" si="6"/>
        <v/>
      </c>
      <c r="W53" s="3" t="str">
        <f ca="1">IF(AND($A53&lt;&gt;"",$A53&lt;&gt;"TOTAL"),IF(AND([4]INVESTIGADOR_Categoria!$AL51&lt;&gt;"",[4]INVESTIGADOR_Categoria!$AL51&lt;&gt;0),[4]INVESTIGADOR_Categoria!$AL51,""),IF($A53="TOTAL",SUM(INDIRECT("W4:W"&amp;ROW()-1)),""))</f>
        <v/>
      </c>
      <c r="X53" s="3" t="str">
        <f ca="1">IF(AND($A53&lt;&gt;"",$A53&lt;&gt;"TOTAL"),IF(AND([4]INVESTIGADOR_Categoria!$AN51&lt;&gt;"",[4]INVESTIGADOR_Categoria!$AN51&lt;&gt;0),[4]INVESTIGADOR_Categoria!$AN51,""),IF($A53="TOTAL",SUM(INDIRECT("X4:X"&amp;ROW()-1)),""))</f>
        <v/>
      </c>
      <c r="Y53" s="3" t="str">
        <f t="shared" ca="1" si="7"/>
        <v/>
      </c>
      <c r="Z53" s="3" t="str">
        <f ca="1">IF(AND($A53&lt;&gt;"",$A53&lt;&gt;"TOTAL"),IF(AND([4]INVESTIGADOR_Categoria!$AQ51&lt;&gt;"",[4]INVESTIGADOR_Categoria!$AQ51&lt;&gt;0),[4]INVESTIGADOR_Categoria!$AQ51,""),IF($A53="TOTAL",SUM(INDIRECT("Z4:Z"&amp;ROW()-1)),""))</f>
        <v/>
      </c>
      <c r="AA53" s="3" t="str">
        <f ca="1">IF(AND($A53&lt;&gt;"",$A53&lt;&gt;"TOTAL"),IF(AND([4]INVESTIGADOR_Categoria!$AS51&lt;&gt;"",[4]INVESTIGADOR_Categoria!$AS51&lt;&gt;0),[4]INVESTIGADOR_Categoria!$AS51,""),IF($A53="TOTAL",SUM(INDIRECT("AA4:AA"&amp;ROW()-1)),""))</f>
        <v/>
      </c>
      <c r="AB53" s="3" t="str">
        <f t="shared" ca="1" si="8"/>
        <v/>
      </c>
      <c r="AC53" s="3" t="str">
        <f ca="1">IF(AND($A53&lt;&gt;"",$A53&lt;&gt;"TOTAL"),IF(AND([4]INVESTIGADOR_Categoria!$AV51&lt;&gt;"",[4]INVESTIGADOR_Categoria!$AV51&lt;&gt;0),[4]INVESTIGADOR_Categoria!$AV51,""),IF($A53="TOTAL",SUM(INDIRECT("AC4:AC"&amp;ROW()-1)),""))</f>
        <v/>
      </c>
      <c r="AD53" s="3" t="str">
        <f ca="1">IF(AND($A53&lt;&gt;"",$A53&lt;&gt;"TOTAL"),IF(AND([4]INVESTIGADOR_Categoria!$AX51&lt;&gt;"",[4]INVESTIGADOR_Categoria!$AX51&lt;&gt;0),[4]INVESTIGADOR_Categoria!$AX51,""),IF($A53="TOTAL",SUM(INDIRECT("AD4:AD"&amp;ROW()-1)),""))</f>
        <v/>
      </c>
      <c r="AE53" s="3" t="str">
        <f t="shared" ca="1" si="9"/>
        <v/>
      </c>
      <c r="AF53" s="3" t="str">
        <f ca="1">IF(AND($A53&lt;&gt;"",$A53&lt;&gt;"TOTAL"),IF(AND([4]INVESTIGADOR_Categoria!$BA51&lt;&gt;"",[4]INVESTIGADOR_Categoria!$BA51&lt;&gt;0),[4]INVESTIGADOR_Categoria!$BA51,""),IF($A53="TOTAL",SUM(INDIRECT("AF4:AF"&amp;ROW()-1)),""))</f>
        <v/>
      </c>
      <c r="AG53" s="3" t="str">
        <f ca="1">IF(AND($A53&lt;&gt;"",$A53&lt;&gt;"TOTAL"),IF(AND([4]INVESTIGADOR_Categoria!$BC51&lt;&gt;"",[4]INVESTIGADOR_Categoria!$BC51&lt;&gt;0),[4]INVESTIGADOR_Categoria!$BC51,""),IF($A53="TOTAL",SUM(INDIRECT("AG4:AG"&amp;ROW()-1)),""))</f>
        <v/>
      </c>
      <c r="AH53" s="3" t="str">
        <f t="shared" ca="1" si="10"/>
        <v/>
      </c>
      <c r="AI53" s="3" t="str">
        <f ca="1">IF(AND($A53&lt;&gt;"",$A53&lt;&gt;"TOTAL"),IF(AND([4]INVESTIGADOR_Categoria!$BF51&lt;&gt;"",[4]INVESTIGADOR_Categoria!$BF51&lt;&gt;0),[4]INVESTIGADOR_Categoria!$BF51,""),IF($A53="TOTAL",SUM(INDIRECT("AI4:AI"&amp;ROW()-1)),""))</f>
        <v/>
      </c>
      <c r="AJ53" s="3" t="str">
        <f ca="1">IF(AND($A53&lt;&gt;"",$A53&lt;&gt;"TOTAL"),IF(AND([4]INVESTIGADOR_Categoria!$BH51&lt;&gt;"",[4]INVESTIGADOR_Categoria!$BH51&lt;&gt;0),[4]INVESTIGADOR_Categoria!$BH51,""),IF($A53="TOTAL",SUM(INDIRECT("AJ4:AJ"&amp;ROW()-1)),""))</f>
        <v/>
      </c>
      <c r="AK53" s="3" t="str">
        <f t="shared" ca="1" si="11"/>
        <v/>
      </c>
      <c r="AL53" s="3" t="str">
        <f ca="1">IF(AND($A53&lt;&gt;"",$A53&lt;&gt;"TOTAL"),IF(AND([4]INVESTIGADOR_Categoria!$BK51&lt;&gt;"",[4]INVESTIGADOR_Categoria!$BK51&lt;&gt;0),[4]INVESTIGADOR_Categoria!$BK51,""),IF($A53="TOTAL",SUM(INDIRECT("AL4:AL"&amp;ROW()-1)),""))</f>
        <v/>
      </c>
      <c r="AM53" s="3" t="str">
        <f ca="1">IF(AND($A53&lt;&gt;"",$A53&lt;&gt;"TOTAL"),IF(AND([4]INVESTIGADOR_Categoria!$BM51&lt;&gt;"",[4]INVESTIGADOR_Categoria!$BM51&lt;&gt;0),[4]INVESTIGADOR_Categoria!$BM51,""),IF($A53="TOTAL",SUM(INDIRECT("AM4:AM"&amp;ROW()-1)),""))</f>
        <v/>
      </c>
      <c r="AN53" s="3" t="str">
        <f t="shared" ca="1" si="12"/>
        <v/>
      </c>
      <c r="AO53" s="3" t="str">
        <f ca="1">IF(AND($A53&lt;&gt;"",$A53&lt;&gt;"TOTAL"),IF(AND([4]INVESTIGADOR_Categoria!$BP51&lt;&gt;"",[4]INVESTIGADOR_Categoria!$BP51&lt;&gt;0),[4]INVESTIGADOR_Categoria!$BP51,""),IF($A53="TOTAL",SUM(INDIRECT("AO4:AO"&amp;ROW()-1)),""))</f>
        <v/>
      </c>
      <c r="AP53" s="3" t="str">
        <f ca="1">IF(AND($A53&lt;&gt;"",$A53&lt;&gt;"TOTAL"),IF(AND([4]INVESTIGADOR_Categoria!$BR51&lt;&gt;"",[4]INVESTIGADOR_Categoria!$BR51&lt;&gt;0),[4]INVESTIGADOR_Categoria!$BR51,""),IF($A53="TOTAL",SUM(INDIRECT("AP4:AP"&amp;ROW()-1)),""))</f>
        <v/>
      </c>
      <c r="AQ53" s="3" t="str">
        <f t="shared" ca="1" si="13"/>
        <v/>
      </c>
      <c r="AR53" s="3" t="str">
        <f ca="1">IF(AND($A53&lt;&gt;"",$A53&lt;&gt;"TOTAL"),IF(AND([4]INVESTIGADOR_Categoria!$BU51&lt;&gt;"",[4]INVESTIGADOR_Categoria!$BU51&lt;&gt;0),[4]INVESTIGADOR_Categoria!$BU51,""),IF($A53="TOTAL",SUM(INDIRECT("AR4:AR"&amp;ROW()-1)),""))</f>
        <v/>
      </c>
      <c r="AS53" s="3" t="str">
        <f ca="1">IF(AND($A53&lt;&gt;"",$A53&lt;&gt;"TOTAL"),IF(AND([4]INVESTIGADOR_Categoria!$BW51&lt;&gt;"",[4]INVESTIGADOR_Categoria!$BW51&lt;&gt;0),[4]INVESTIGADOR_Categoria!$BW51,""),IF($A53="TOTAL",SUM(INDIRECT("AS4:AS"&amp;ROW()-1)),""))</f>
        <v/>
      </c>
      <c r="AT53" s="3" t="str">
        <f t="shared" ca="1" si="14"/>
        <v/>
      </c>
      <c r="AU53" s="3" t="str">
        <f ca="1">IF(AND($A53&lt;&gt;"",$A53&lt;&gt;"TOTAL"),IF(AND([4]INVESTIGADOR_Categoria!$BZ51&lt;&gt;"",[4]INVESTIGADOR_Categoria!$BZ51&lt;&gt;0),[4]INVESTIGADOR_Categoria!$BZ51,""),IF($A53="TOTAL",SUM(INDIRECT("AU4:AU"&amp;ROW()-1)),""))</f>
        <v/>
      </c>
      <c r="AV53" s="3" t="str">
        <f ca="1">IF(AND($A53&lt;&gt;"",$A53&lt;&gt;"TOTAL"),IF(AND([4]INVESTIGADOR_Categoria!$CB51&lt;&gt;"",[4]INVESTIGADOR_Categoria!$CB51&lt;&gt;0),[4]INVESTIGADOR_Categoria!$CB51,""),IF($A53="TOTAL",SUM(INDIRECT("AV4:AV"&amp;ROW()-1)),""))</f>
        <v/>
      </c>
      <c r="AW53" s="3" t="str">
        <f t="shared" ca="1" si="15"/>
        <v/>
      </c>
      <c r="AX53" s="3" t="str">
        <f ca="1">IF(AND($A53&lt;&gt;"",$A53&lt;&gt;"TOTAL"),IF(AND([4]INVESTIGADOR_Categoria!$CE51&lt;&gt;"",[4]INVESTIGADOR_Categoria!$CE51&lt;&gt;0),[4]INVESTIGADOR_Categoria!$CE51,""),IF($A53="TOTAL",SUM(INDIRECT("AX4:AX"&amp;ROW()-1)),""))</f>
        <v/>
      </c>
      <c r="AY53" s="3" t="str">
        <f ca="1">IF(AND($A53&lt;&gt;"",$A53&lt;&gt;"TOTAL"),IF(AND([4]INVESTIGADOR_Categoria!$CG51&lt;&gt;"",[4]INVESTIGADOR_Categoria!$CG51&lt;&gt;0),[4]INVESTIGADOR_Categoria!$CG51,""),IF($A53="TOTAL",SUM(INDIRECT("AY4:AY"&amp;ROW()-1)),""))</f>
        <v/>
      </c>
      <c r="AZ53" s="3" t="str">
        <f t="shared" ca="1" si="16"/>
        <v/>
      </c>
      <c r="BA53" s="3" t="str">
        <f ca="1">IF(AND($A53&lt;&gt;"",$A53&lt;&gt;"TOTAL"),IF(AND([4]INVESTIGADOR_Categoria!$CJ51&lt;&gt;"",[4]INVESTIGADOR_Categoria!$CJ51&lt;&gt;0),[4]INVESTIGADOR_Categoria!$CJ51,""),IF($A53="TOTAL",SUM(INDIRECT("BA4:BA"&amp;ROW()-1)),""))</f>
        <v/>
      </c>
      <c r="BB53" s="3" t="str">
        <f ca="1">IF(AND($A53&lt;&gt;"",$A53&lt;&gt;"TOTAL"),IF(AND([4]INVESTIGADOR_Categoria!$CL51&lt;&gt;"",[4]INVESTIGADOR_Categoria!$CL51&lt;&gt;0),[4]INVESTIGADOR_Categoria!$CL51,""),IF($A53="TOTAL",SUM(INDIRECT("BB4:BB"&amp;ROW()-1)),""))</f>
        <v/>
      </c>
      <c r="BC53" s="3" t="str">
        <f t="shared" ca="1" si="17"/>
        <v/>
      </c>
      <c r="BD53" s="3" t="str">
        <f ca="1">IF(AND($A53&lt;&gt;"",$A53&lt;&gt;"TOTAL"),IF(AND([4]INVESTIGADOR_Categoria!$CO51&lt;&gt;"",[4]INVESTIGADOR_Categoria!$CO51&lt;&gt;0),[4]INVESTIGADOR_Categoria!$CO51,""),IF($A53="TOTAL",SUM(INDIRECT("BD4:BD"&amp;ROW()-1)),""))</f>
        <v/>
      </c>
      <c r="BE53" s="3" t="str">
        <f ca="1">IF(AND($A53&lt;&gt;"",$A53&lt;&gt;"TOTAL"),IF(AND([4]INVESTIGADOR_Categoria!$CQ51&lt;&gt;"",[4]INVESTIGADOR_Categoria!$CQ51&lt;&gt;0),[4]INVESTIGADOR_Categoria!$CQ51,""),IF($A53="TOTAL",SUM(INDIRECT("BE4:BE"&amp;ROW()-1)),""))</f>
        <v/>
      </c>
      <c r="BF53" s="3" t="str">
        <f t="shared" ca="1" si="18"/>
        <v/>
      </c>
    </row>
    <row r="54" spans="1:58" x14ac:dyDescent="0.2">
      <c r="A54" s="25" t="str">
        <f>IF([4]INVESTIGADOR_Categoria!$B52&lt;&gt;"",[4]INVESTIGADOR_Categoria!$B52,IF(AND([4]INVESTIGADOR_Categoria!$B52="",[4]INVESTIGADOR_Categoria!$B53="",[4]INVESTIGADOR_Categoria!$B51=""),"","TOTAL"))</f>
        <v/>
      </c>
      <c r="B54" s="3" t="str">
        <f ca="1">IF(AND($A54&lt;&gt;"",$A54&lt;&gt;"TOTAL"),IF(AND([4]INVESTIGADOR_Categoria!$C52&lt;&gt;"",[4]INVESTIGADOR_Categoria!$C52&lt;&gt;0),[4]INVESTIGADOR_Categoria!$C52,""),IF($A54="TOTAL",SUM(INDIRECT("B4:B"&amp;ROW()-1)),""))</f>
        <v/>
      </c>
      <c r="C54" s="3" t="str">
        <f ca="1">IF(AND($A54&lt;&gt;"",$A54&lt;&gt;"TOTAL"),IF(AND([4]INVESTIGADOR_Categoria!$E52&lt;&gt;"",[4]INVESTIGADOR_Categoria!$E52&lt;&gt;0),[4]INVESTIGADOR_Categoria!$E52,""),IF($A54="TOTAL",SUM(INDIRECT("C4:C"&amp;ROW()-1)),""))</f>
        <v/>
      </c>
      <c r="D54" s="3" t="str">
        <f t="shared" ca="1" si="0"/>
        <v/>
      </c>
      <c r="E54" s="3" t="str">
        <f ca="1">IF(AND($A54&lt;&gt;"",$A54&lt;&gt;"TOTAL"),IF(AND([4]INVESTIGADOR_Categoria!$H52&lt;&gt;"",[4]INVESTIGADOR_Categoria!$H52&lt;&gt;0),[4]INVESTIGADOR_Categoria!$H52,""),IF($A54="TOTAL",SUM(INDIRECT("E4:E"&amp;ROW()-1)),""))</f>
        <v/>
      </c>
      <c r="F54" s="3" t="str">
        <f ca="1">IF(AND($A54&lt;&gt;"",$A54&lt;&gt;"TOTAL"),IF(AND([4]INVESTIGADOR_Categoria!$J52&lt;&gt;"",[4]INVESTIGADOR_Categoria!$J52&lt;&gt;0),[4]INVESTIGADOR_Categoria!$J52,""),IF($A54="TOTAL",SUM(INDIRECT("F4:F"&amp;ROW()-1)),""))</f>
        <v/>
      </c>
      <c r="G54" s="3" t="str">
        <f t="shared" ca="1" si="1"/>
        <v/>
      </c>
      <c r="H54" s="3" t="str">
        <f ca="1">IF(AND($A54&lt;&gt;"",$A54&lt;&gt;"TOTAL"),IF(AND([4]INVESTIGADOR_Categoria!$M52&lt;&gt;"",[4]INVESTIGADOR_Categoria!$M52&lt;&gt;0),[4]INVESTIGADOR_Categoria!$M52,""),IF($A54="TOTAL",SUM(INDIRECT("H4:H"&amp;ROW()-1)),""))</f>
        <v/>
      </c>
      <c r="I54" s="3" t="str">
        <f ca="1">IF(AND($A54&lt;&gt;"",$A54&lt;&gt;"TOTAL"),IF(AND([4]INVESTIGADOR_Categoria!$O52&lt;&gt;"",[4]INVESTIGADOR_Categoria!$O52&lt;&gt;0),[4]INVESTIGADOR_Categoria!$O52,""),IF($A54="TOTAL",SUM(INDIRECT("I4:I"&amp;ROW()-1)),""))</f>
        <v/>
      </c>
      <c r="J54" s="3" t="str">
        <f t="shared" ca="1" si="2"/>
        <v/>
      </c>
      <c r="K54" s="3" t="str">
        <f ca="1">IF(AND($A54&lt;&gt;"",$A54&lt;&gt;"TOTAL"),IF(AND([4]INVESTIGADOR_Categoria!$R52&lt;&gt;"",[4]INVESTIGADOR_Categoria!$R52&lt;&gt;0),[4]INVESTIGADOR_Categoria!$R52,""),IF($A54="TOTAL",SUM(INDIRECT("K4:K"&amp;ROW()-1)),""))</f>
        <v/>
      </c>
      <c r="L54" s="3" t="str">
        <f ca="1">IF(AND($A54&lt;&gt;"",$A54&lt;&gt;"TOTAL"),IF(AND([4]INVESTIGADOR_Categoria!$T52&lt;&gt;"",[4]INVESTIGADOR_Categoria!$T52&lt;&gt;0),[4]INVESTIGADOR_Categoria!$T52,""),IF($A54="TOTAL",SUM(INDIRECT("L4:L"&amp;ROW()-1)),""))</f>
        <v/>
      </c>
      <c r="M54" s="3" t="str">
        <f t="shared" ca="1" si="3"/>
        <v/>
      </c>
      <c r="N54" s="3" t="str">
        <f ca="1">IF(AND($A54&lt;&gt;"",$A54&lt;&gt;"TOTAL"),IF(AND([4]INVESTIGADOR_Categoria!$W52&lt;&gt;"",[4]INVESTIGADOR_Categoria!$W52&lt;&gt;0),[4]INVESTIGADOR_Categoria!$W52,""),IF($A54="TOTAL",SUM(INDIRECT("N4:N"&amp;ROW()-1)),""))</f>
        <v/>
      </c>
      <c r="O54" s="3" t="str">
        <f ca="1">IF(AND($A54&lt;&gt;"",$A54&lt;&gt;"TOTAL"),IF(AND([4]INVESTIGADOR_Categoria!$Y52&lt;&gt;"",[4]INVESTIGADOR_Categoria!$Y52&lt;&gt;0),[4]INVESTIGADOR_Categoria!$Y52,""),IF($A54="TOTAL",SUM(INDIRECT("O4:O"&amp;ROW()-1)),""))</f>
        <v/>
      </c>
      <c r="P54" s="3" t="str">
        <f t="shared" ca="1" si="4"/>
        <v/>
      </c>
      <c r="Q54" s="3" t="str">
        <f ca="1">IF(AND($A54&lt;&gt;"",$A54&lt;&gt;"TOTAL"),IF(AND([4]INVESTIGADOR_Categoria!$AB52&lt;&gt;"",[4]INVESTIGADOR_Categoria!$AB52&lt;&gt;0),[4]INVESTIGADOR_Categoria!$AB52,""),IF($A54="TOTAL",SUM(INDIRECT("Q4:Q"&amp;ROW()-1)),""))</f>
        <v/>
      </c>
      <c r="R54" s="3" t="str">
        <f ca="1">IF(AND($A54&lt;&gt;"",$A54&lt;&gt;"TOTAL"),IF(AND([4]INVESTIGADOR_Categoria!$AD52&lt;&gt;"",[4]INVESTIGADOR_Categoria!$AD52&lt;&gt;0),[4]INVESTIGADOR_Categoria!$AD52,""),IF($A54="TOTAL",SUM(INDIRECT("R4:R"&amp;ROW()-1)),""))</f>
        <v/>
      </c>
      <c r="S54" s="3" t="str">
        <f t="shared" ca="1" si="5"/>
        <v/>
      </c>
      <c r="T54" s="3" t="str">
        <f ca="1">IF(AND($A54&lt;&gt;"",$A54&lt;&gt;"TOTAL"),IF(AND([4]INVESTIGADOR_Categoria!$AG52&lt;&gt;"",[4]INVESTIGADOR_Categoria!$AG52&lt;&gt;0),[4]INVESTIGADOR_Categoria!$AG52,""),IF($A54="TOTAL",SUM(INDIRECT("T4:T"&amp;ROW()-1)),""))</f>
        <v/>
      </c>
      <c r="U54" s="3" t="str">
        <f ca="1">IF(AND($A54&lt;&gt;"",$A54&lt;&gt;"TOTAL"),IF(AND([4]INVESTIGADOR_Categoria!$AI52&lt;&gt;"",[4]INVESTIGADOR_Categoria!$AI52&lt;&gt;0),[4]INVESTIGADOR_Categoria!$AI52,""),IF($A54="TOTAL",SUM(INDIRECT("U4:U"&amp;ROW()-1)),""))</f>
        <v/>
      </c>
      <c r="V54" s="3" t="str">
        <f t="shared" ca="1" si="6"/>
        <v/>
      </c>
      <c r="W54" s="3" t="str">
        <f ca="1">IF(AND($A54&lt;&gt;"",$A54&lt;&gt;"TOTAL"),IF(AND([4]INVESTIGADOR_Categoria!$AL52&lt;&gt;"",[4]INVESTIGADOR_Categoria!$AL52&lt;&gt;0),[4]INVESTIGADOR_Categoria!$AL52,""),IF($A54="TOTAL",SUM(INDIRECT("W4:W"&amp;ROW()-1)),""))</f>
        <v/>
      </c>
      <c r="X54" s="3" t="str">
        <f ca="1">IF(AND($A54&lt;&gt;"",$A54&lt;&gt;"TOTAL"),IF(AND([4]INVESTIGADOR_Categoria!$AN52&lt;&gt;"",[4]INVESTIGADOR_Categoria!$AN52&lt;&gt;0),[4]INVESTIGADOR_Categoria!$AN52,""),IF($A54="TOTAL",SUM(INDIRECT("X4:X"&amp;ROW()-1)),""))</f>
        <v/>
      </c>
      <c r="Y54" s="3" t="str">
        <f t="shared" ca="1" si="7"/>
        <v/>
      </c>
      <c r="Z54" s="3" t="str">
        <f ca="1">IF(AND($A54&lt;&gt;"",$A54&lt;&gt;"TOTAL"),IF(AND([4]INVESTIGADOR_Categoria!$AQ52&lt;&gt;"",[4]INVESTIGADOR_Categoria!$AQ52&lt;&gt;0),[4]INVESTIGADOR_Categoria!$AQ52,""),IF($A54="TOTAL",SUM(INDIRECT("Z4:Z"&amp;ROW()-1)),""))</f>
        <v/>
      </c>
      <c r="AA54" s="3" t="str">
        <f ca="1">IF(AND($A54&lt;&gt;"",$A54&lt;&gt;"TOTAL"),IF(AND([4]INVESTIGADOR_Categoria!$AS52&lt;&gt;"",[4]INVESTIGADOR_Categoria!$AS52&lt;&gt;0),[4]INVESTIGADOR_Categoria!$AS52,""),IF($A54="TOTAL",SUM(INDIRECT("AA4:AA"&amp;ROW()-1)),""))</f>
        <v/>
      </c>
      <c r="AB54" s="3" t="str">
        <f t="shared" ca="1" si="8"/>
        <v/>
      </c>
      <c r="AC54" s="3" t="str">
        <f ca="1">IF(AND($A54&lt;&gt;"",$A54&lt;&gt;"TOTAL"),IF(AND([4]INVESTIGADOR_Categoria!$AV52&lt;&gt;"",[4]INVESTIGADOR_Categoria!$AV52&lt;&gt;0),[4]INVESTIGADOR_Categoria!$AV52,""),IF($A54="TOTAL",SUM(INDIRECT("AC4:AC"&amp;ROW()-1)),""))</f>
        <v/>
      </c>
      <c r="AD54" s="3" t="str">
        <f ca="1">IF(AND($A54&lt;&gt;"",$A54&lt;&gt;"TOTAL"),IF(AND([4]INVESTIGADOR_Categoria!$AX52&lt;&gt;"",[4]INVESTIGADOR_Categoria!$AX52&lt;&gt;0),[4]INVESTIGADOR_Categoria!$AX52,""),IF($A54="TOTAL",SUM(INDIRECT("AD4:AD"&amp;ROW()-1)),""))</f>
        <v/>
      </c>
      <c r="AE54" s="3" t="str">
        <f t="shared" ca="1" si="9"/>
        <v/>
      </c>
      <c r="AF54" s="3" t="str">
        <f ca="1">IF(AND($A54&lt;&gt;"",$A54&lt;&gt;"TOTAL"),IF(AND([4]INVESTIGADOR_Categoria!$BA52&lt;&gt;"",[4]INVESTIGADOR_Categoria!$BA52&lt;&gt;0),[4]INVESTIGADOR_Categoria!$BA52,""),IF($A54="TOTAL",SUM(INDIRECT("AF4:AF"&amp;ROW()-1)),""))</f>
        <v/>
      </c>
      <c r="AG54" s="3" t="str">
        <f ca="1">IF(AND($A54&lt;&gt;"",$A54&lt;&gt;"TOTAL"),IF(AND([4]INVESTIGADOR_Categoria!$BC52&lt;&gt;"",[4]INVESTIGADOR_Categoria!$BC52&lt;&gt;0),[4]INVESTIGADOR_Categoria!$BC52,""),IF($A54="TOTAL",SUM(INDIRECT("AG4:AG"&amp;ROW()-1)),""))</f>
        <v/>
      </c>
      <c r="AH54" s="3" t="str">
        <f t="shared" ca="1" si="10"/>
        <v/>
      </c>
      <c r="AI54" s="3" t="str">
        <f ca="1">IF(AND($A54&lt;&gt;"",$A54&lt;&gt;"TOTAL"),IF(AND([4]INVESTIGADOR_Categoria!$BF52&lt;&gt;"",[4]INVESTIGADOR_Categoria!$BF52&lt;&gt;0),[4]INVESTIGADOR_Categoria!$BF52,""),IF($A54="TOTAL",SUM(INDIRECT("AI4:AI"&amp;ROW()-1)),""))</f>
        <v/>
      </c>
      <c r="AJ54" s="3" t="str">
        <f ca="1">IF(AND($A54&lt;&gt;"",$A54&lt;&gt;"TOTAL"),IF(AND([4]INVESTIGADOR_Categoria!$BH52&lt;&gt;"",[4]INVESTIGADOR_Categoria!$BH52&lt;&gt;0),[4]INVESTIGADOR_Categoria!$BH52,""),IF($A54="TOTAL",SUM(INDIRECT("AJ4:AJ"&amp;ROW()-1)),""))</f>
        <v/>
      </c>
      <c r="AK54" s="3" t="str">
        <f t="shared" ca="1" si="11"/>
        <v/>
      </c>
      <c r="AL54" s="3" t="str">
        <f ca="1">IF(AND($A54&lt;&gt;"",$A54&lt;&gt;"TOTAL"),IF(AND([4]INVESTIGADOR_Categoria!$BK52&lt;&gt;"",[4]INVESTIGADOR_Categoria!$BK52&lt;&gt;0),[4]INVESTIGADOR_Categoria!$BK52,""),IF($A54="TOTAL",SUM(INDIRECT("AL4:AL"&amp;ROW()-1)),""))</f>
        <v/>
      </c>
      <c r="AM54" s="3" t="str">
        <f ca="1">IF(AND($A54&lt;&gt;"",$A54&lt;&gt;"TOTAL"),IF(AND([4]INVESTIGADOR_Categoria!$BM52&lt;&gt;"",[4]INVESTIGADOR_Categoria!$BM52&lt;&gt;0),[4]INVESTIGADOR_Categoria!$BM52,""),IF($A54="TOTAL",SUM(INDIRECT("AM4:AM"&amp;ROW()-1)),""))</f>
        <v/>
      </c>
      <c r="AN54" s="3" t="str">
        <f t="shared" ca="1" si="12"/>
        <v/>
      </c>
      <c r="AO54" s="3" t="str">
        <f ca="1">IF(AND($A54&lt;&gt;"",$A54&lt;&gt;"TOTAL"),IF(AND([4]INVESTIGADOR_Categoria!$BP52&lt;&gt;"",[4]INVESTIGADOR_Categoria!$BP52&lt;&gt;0),[4]INVESTIGADOR_Categoria!$BP52,""),IF($A54="TOTAL",SUM(INDIRECT("AO4:AO"&amp;ROW()-1)),""))</f>
        <v/>
      </c>
      <c r="AP54" s="3" t="str">
        <f ca="1">IF(AND($A54&lt;&gt;"",$A54&lt;&gt;"TOTAL"),IF(AND([4]INVESTIGADOR_Categoria!$BR52&lt;&gt;"",[4]INVESTIGADOR_Categoria!$BR52&lt;&gt;0),[4]INVESTIGADOR_Categoria!$BR52,""),IF($A54="TOTAL",SUM(INDIRECT("AP4:AP"&amp;ROW()-1)),""))</f>
        <v/>
      </c>
      <c r="AQ54" s="3" t="str">
        <f t="shared" ca="1" si="13"/>
        <v/>
      </c>
      <c r="AR54" s="3" t="str">
        <f ca="1">IF(AND($A54&lt;&gt;"",$A54&lt;&gt;"TOTAL"),IF(AND([4]INVESTIGADOR_Categoria!$BU52&lt;&gt;"",[4]INVESTIGADOR_Categoria!$BU52&lt;&gt;0),[4]INVESTIGADOR_Categoria!$BU52,""),IF($A54="TOTAL",SUM(INDIRECT("AR4:AR"&amp;ROW()-1)),""))</f>
        <v/>
      </c>
      <c r="AS54" s="3" t="str">
        <f ca="1">IF(AND($A54&lt;&gt;"",$A54&lt;&gt;"TOTAL"),IF(AND([4]INVESTIGADOR_Categoria!$BW52&lt;&gt;"",[4]INVESTIGADOR_Categoria!$BW52&lt;&gt;0),[4]INVESTIGADOR_Categoria!$BW52,""),IF($A54="TOTAL",SUM(INDIRECT("AS4:AS"&amp;ROW()-1)),""))</f>
        <v/>
      </c>
      <c r="AT54" s="3" t="str">
        <f t="shared" ca="1" si="14"/>
        <v/>
      </c>
      <c r="AU54" s="3" t="str">
        <f ca="1">IF(AND($A54&lt;&gt;"",$A54&lt;&gt;"TOTAL"),IF(AND([4]INVESTIGADOR_Categoria!$BZ52&lt;&gt;"",[4]INVESTIGADOR_Categoria!$BZ52&lt;&gt;0),[4]INVESTIGADOR_Categoria!$BZ52,""),IF($A54="TOTAL",SUM(INDIRECT("AU4:AU"&amp;ROW()-1)),""))</f>
        <v/>
      </c>
      <c r="AV54" s="3" t="str">
        <f ca="1">IF(AND($A54&lt;&gt;"",$A54&lt;&gt;"TOTAL"),IF(AND([4]INVESTIGADOR_Categoria!$CB52&lt;&gt;"",[4]INVESTIGADOR_Categoria!$CB52&lt;&gt;0),[4]INVESTIGADOR_Categoria!$CB52,""),IF($A54="TOTAL",SUM(INDIRECT("AV4:AV"&amp;ROW()-1)),""))</f>
        <v/>
      </c>
      <c r="AW54" s="3" t="str">
        <f t="shared" ca="1" si="15"/>
        <v/>
      </c>
      <c r="AX54" s="3" t="str">
        <f ca="1">IF(AND($A54&lt;&gt;"",$A54&lt;&gt;"TOTAL"),IF(AND([4]INVESTIGADOR_Categoria!$CE52&lt;&gt;"",[4]INVESTIGADOR_Categoria!$CE52&lt;&gt;0),[4]INVESTIGADOR_Categoria!$CE52,""),IF($A54="TOTAL",SUM(INDIRECT("AX4:AX"&amp;ROW()-1)),""))</f>
        <v/>
      </c>
      <c r="AY54" s="3" t="str">
        <f ca="1">IF(AND($A54&lt;&gt;"",$A54&lt;&gt;"TOTAL"),IF(AND([4]INVESTIGADOR_Categoria!$CG52&lt;&gt;"",[4]INVESTIGADOR_Categoria!$CG52&lt;&gt;0),[4]INVESTIGADOR_Categoria!$CG52,""),IF($A54="TOTAL",SUM(INDIRECT("AY4:AY"&amp;ROW()-1)),""))</f>
        <v/>
      </c>
      <c r="AZ54" s="3" t="str">
        <f t="shared" ca="1" si="16"/>
        <v/>
      </c>
      <c r="BA54" s="3" t="str">
        <f ca="1">IF(AND($A54&lt;&gt;"",$A54&lt;&gt;"TOTAL"),IF(AND([4]INVESTIGADOR_Categoria!$CJ52&lt;&gt;"",[4]INVESTIGADOR_Categoria!$CJ52&lt;&gt;0),[4]INVESTIGADOR_Categoria!$CJ52,""),IF($A54="TOTAL",SUM(INDIRECT("BA4:BA"&amp;ROW()-1)),""))</f>
        <v/>
      </c>
      <c r="BB54" s="3" t="str">
        <f ca="1">IF(AND($A54&lt;&gt;"",$A54&lt;&gt;"TOTAL"),IF(AND([4]INVESTIGADOR_Categoria!$CL52&lt;&gt;"",[4]INVESTIGADOR_Categoria!$CL52&lt;&gt;0),[4]INVESTIGADOR_Categoria!$CL52,""),IF($A54="TOTAL",SUM(INDIRECT("BB4:BB"&amp;ROW()-1)),""))</f>
        <v/>
      </c>
      <c r="BC54" s="3" t="str">
        <f t="shared" ca="1" si="17"/>
        <v/>
      </c>
      <c r="BD54" s="3" t="str">
        <f ca="1">IF(AND($A54&lt;&gt;"",$A54&lt;&gt;"TOTAL"),IF(AND([4]INVESTIGADOR_Categoria!$CO52&lt;&gt;"",[4]INVESTIGADOR_Categoria!$CO52&lt;&gt;0),[4]INVESTIGADOR_Categoria!$CO52,""),IF($A54="TOTAL",SUM(INDIRECT("BD4:BD"&amp;ROW()-1)),""))</f>
        <v/>
      </c>
      <c r="BE54" s="3" t="str">
        <f ca="1">IF(AND($A54&lt;&gt;"",$A54&lt;&gt;"TOTAL"),IF(AND([4]INVESTIGADOR_Categoria!$CQ52&lt;&gt;"",[4]INVESTIGADOR_Categoria!$CQ52&lt;&gt;0),[4]INVESTIGADOR_Categoria!$CQ52,""),IF($A54="TOTAL",SUM(INDIRECT("BE4:BE"&amp;ROW()-1)),""))</f>
        <v/>
      </c>
      <c r="BF54" s="3" t="str">
        <f t="shared" ca="1" si="18"/>
        <v/>
      </c>
    </row>
    <row r="55" spans="1:58" x14ac:dyDescent="0.2">
      <c r="A55" s="25" t="str">
        <f>IF([4]INVESTIGADOR_Categoria!$B53&lt;&gt;"",[4]INVESTIGADOR_Categoria!$B53,IF(AND([4]INVESTIGADOR_Categoria!$B53="",[4]INVESTIGADOR_Categoria!$B54="",[4]INVESTIGADOR_Categoria!$B52=""),"","TOTAL"))</f>
        <v/>
      </c>
      <c r="B55" s="3" t="str">
        <f ca="1">IF(AND($A55&lt;&gt;"",$A55&lt;&gt;"TOTAL"),IF(AND([4]INVESTIGADOR_Categoria!$C53&lt;&gt;"",[4]INVESTIGADOR_Categoria!$C53&lt;&gt;0),[4]INVESTIGADOR_Categoria!$C53,""),IF($A55="TOTAL",SUM(INDIRECT("B4:B"&amp;ROW()-1)),""))</f>
        <v/>
      </c>
      <c r="C55" s="3" t="str">
        <f ca="1">IF(AND($A55&lt;&gt;"",$A55&lt;&gt;"TOTAL"),IF(AND([4]INVESTIGADOR_Categoria!$E53&lt;&gt;"",[4]INVESTIGADOR_Categoria!$E53&lt;&gt;0),[4]INVESTIGADOR_Categoria!$E53,""),IF($A55="TOTAL",SUM(INDIRECT("C4:C"&amp;ROW()-1)),""))</f>
        <v/>
      </c>
      <c r="D55" s="3" t="str">
        <f t="shared" ca="1" si="0"/>
        <v/>
      </c>
      <c r="E55" s="3" t="str">
        <f ca="1">IF(AND($A55&lt;&gt;"",$A55&lt;&gt;"TOTAL"),IF(AND([4]INVESTIGADOR_Categoria!$H53&lt;&gt;"",[4]INVESTIGADOR_Categoria!$H53&lt;&gt;0),[4]INVESTIGADOR_Categoria!$H53,""),IF($A55="TOTAL",SUM(INDIRECT("E4:E"&amp;ROW()-1)),""))</f>
        <v/>
      </c>
      <c r="F55" s="3" t="str">
        <f ca="1">IF(AND($A55&lt;&gt;"",$A55&lt;&gt;"TOTAL"),IF(AND([4]INVESTIGADOR_Categoria!$J53&lt;&gt;"",[4]INVESTIGADOR_Categoria!$J53&lt;&gt;0),[4]INVESTIGADOR_Categoria!$J53,""),IF($A55="TOTAL",SUM(INDIRECT("F4:F"&amp;ROW()-1)),""))</f>
        <v/>
      </c>
      <c r="G55" s="3" t="str">
        <f t="shared" ca="1" si="1"/>
        <v/>
      </c>
      <c r="H55" s="3" t="str">
        <f ca="1">IF(AND($A55&lt;&gt;"",$A55&lt;&gt;"TOTAL"),IF(AND([4]INVESTIGADOR_Categoria!$M53&lt;&gt;"",[4]INVESTIGADOR_Categoria!$M53&lt;&gt;0),[4]INVESTIGADOR_Categoria!$M53,""),IF($A55="TOTAL",SUM(INDIRECT("H4:H"&amp;ROW()-1)),""))</f>
        <v/>
      </c>
      <c r="I55" s="3" t="str">
        <f ca="1">IF(AND($A55&lt;&gt;"",$A55&lt;&gt;"TOTAL"),IF(AND([4]INVESTIGADOR_Categoria!$O53&lt;&gt;"",[4]INVESTIGADOR_Categoria!$O53&lt;&gt;0),[4]INVESTIGADOR_Categoria!$O53,""),IF($A55="TOTAL",SUM(INDIRECT("I4:I"&amp;ROW()-1)),""))</f>
        <v/>
      </c>
      <c r="J55" s="3" t="str">
        <f t="shared" ca="1" si="2"/>
        <v/>
      </c>
      <c r="K55" s="3" t="str">
        <f ca="1">IF(AND($A55&lt;&gt;"",$A55&lt;&gt;"TOTAL"),IF(AND([4]INVESTIGADOR_Categoria!$R53&lt;&gt;"",[4]INVESTIGADOR_Categoria!$R53&lt;&gt;0),[4]INVESTIGADOR_Categoria!$R53,""),IF($A55="TOTAL",SUM(INDIRECT("K4:K"&amp;ROW()-1)),""))</f>
        <v/>
      </c>
      <c r="L55" s="3" t="str">
        <f ca="1">IF(AND($A55&lt;&gt;"",$A55&lt;&gt;"TOTAL"),IF(AND([4]INVESTIGADOR_Categoria!$T53&lt;&gt;"",[4]INVESTIGADOR_Categoria!$T53&lt;&gt;0),[4]INVESTIGADOR_Categoria!$T53,""),IF($A55="TOTAL",SUM(INDIRECT("L4:L"&amp;ROW()-1)),""))</f>
        <v/>
      </c>
      <c r="M55" s="3" t="str">
        <f t="shared" ca="1" si="3"/>
        <v/>
      </c>
      <c r="N55" s="3" t="str">
        <f ca="1">IF(AND($A55&lt;&gt;"",$A55&lt;&gt;"TOTAL"),IF(AND([4]INVESTIGADOR_Categoria!$W53&lt;&gt;"",[4]INVESTIGADOR_Categoria!$W53&lt;&gt;0),[4]INVESTIGADOR_Categoria!$W53,""),IF($A55="TOTAL",SUM(INDIRECT("N4:N"&amp;ROW()-1)),""))</f>
        <v/>
      </c>
      <c r="O55" s="3" t="str">
        <f ca="1">IF(AND($A55&lt;&gt;"",$A55&lt;&gt;"TOTAL"),IF(AND([4]INVESTIGADOR_Categoria!$Y53&lt;&gt;"",[4]INVESTIGADOR_Categoria!$Y53&lt;&gt;0),[4]INVESTIGADOR_Categoria!$Y53,""),IF($A55="TOTAL",SUM(INDIRECT("O4:O"&amp;ROW()-1)),""))</f>
        <v/>
      </c>
      <c r="P55" s="3" t="str">
        <f t="shared" ca="1" si="4"/>
        <v/>
      </c>
      <c r="Q55" s="3" t="str">
        <f ca="1">IF(AND($A55&lt;&gt;"",$A55&lt;&gt;"TOTAL"),IF(AND([4]INVESTIGADOR_Categoria!$AB53&lt;&gt;"",[4]INVESTIGADOR_Categoria!$AB53&lt;&gt;0),[4]INVESTIGADOR_Categoria!$AB53,""),IF($A55="TOTAL",SUM(INDIRECT("Q4:Q"&amp;ROW()-1)),""))</f>
        <v/>
      </c>
      <c r="R55" s="3" t="str">
        <f ca="1">IF(AND($A55&lt;&gt;"",$A55&lt;&gt;"TOTAL"),IF(AND([4]INVESTIGADOR_Categoria!$AD53&lt;&gt;"",[4]INVESTIGADOR_Categoria!$AD53&lt;&gt;0),[4]INVESTIGADOR_Categoria!$AD53,""),IF($A55="TOTAL",SUM(INDIRECT("R4:R"&amp;ROW()-1)),""))</f>
        <v/>
      </c>
      <c r="S55" s="3" t="str">
        <f t="shared" ca="1" si="5"/>
        <v/>
      </c>
      <c r="T55" s="3" t="str">
        <f ca="1">IF(AND($A55&lt;&gt;"",$A55&lt;&gt;"TOTAL"),IF(AND([4]INVESTIGADOR_Categoria!$AG53&lt;&gt;"",[4]INVESTIGADOR_Categoria!$AG53&lt;&gt;0),[4]INVESTIGADOR_Categoria!$AG53,""),IF($A55="TOTAL",SUM(INDIRECT("T4:T"&amp;ROW()-1)),""))</f>
        <v/>
      </c>
      <c r="U55" s="3" t="str">
        <f ca="1">IF(AND($A55&lt;&gt;"",$A55&lt;&gt;"TOTAL"),IF(AND([4]INVESTIGADOR_Categoria!$AI53&lt;&gt;"",[4]INVESTIGADOR_Categoria!$AI53&lt;&gt;0),[4]INVESTIGADOR_Categoria!$AI53,""),IF($A55="TOTAL",SUM(INDIRECT("U4:U"&amp;ROW()-1)),""))</f>
        <v/>
      </c>
      <c r="V55" s="3" t="str">
        <f t="shared" ca="1" si="6"/>
        <v/>
      </c>
      <c r="W55" s="3" t="str">
        <f ca="1">IF(AND($A55&lt;&gt;"",$A55&lt;&gt;"TOTAL"),IF(AND([4]INVESTIGADOR_Categoria!$AL53&lt;&gt;"",[4]INVESTIGADOR_Categoria!$AL53&lt;&gt;0),[4]INVESTIGADOR_Categoria!$AL53,""),IF($A55="TOTAL",SUM(INDIRECT("W4:W"&amp;ROW()-1)),""))</f>
        <v/>
      </c>
      <c r="X55" s="3" t="str">
        <f ca="1">IF(AND($A55&lt;&gt;"",$A55&lt;&gt;"TOTAL"),IF(AND([4]INVESTIGADOR_Categoria!$AN53&lt;&gt;"",[4]INVESTIGADOR_Categoria!$AN53&lt;&gt;0),[4]INVESTIGADOR_Categoria!$AN53,""),IF($A55="TOTAL",SUM(INDIRECT("X4:X"&amp;ROW()-1)),""))</f>
        <v/>
      </c>
      <c r="Y55" s="3" t="str">
        <f t="shared" ca="1" si="7"/>
        <v/>
      </c>
      <c r="Z55" s="3" t="str">
        <f ca="1">IF(AND($A55&lt;&gt;"",$A55&lt;&gt;"TOTAL"),IF(AND([4]INVESTIGADOR_Categoria!$AQ53&lt;&gt;"",[4]INVESTIGADOR_Categoria!$AQ53&lt;&gt;0),[4]INVESTIGADOR_Categoria!$AQ53,""),IF($A55="TOTAL",SUM(INDIRECT("Z4:Z"&amp;ROW()-1)),""))</f>
        <v/>
      </c>
      <c r="AA55" s="3" t="str">
        <f ca="1">IF(AND($A55&lt;&gt;"",$A55&lt;&gt;"TOTAL"),IF(AND([4]INVESTIGADOR_Categoria!$AS53&lt;&gt;"",[4]INVESTIGADOR_Categoria!$AS53&lt;&gt;0),[4]INVESTIGADOR_Categoria!$AS53,""),IF($A55="TOTAL",SUM(INDIRECT("AA4:AA"&amp;ROW()-1)),""))</f>
        <v/>
      </c>
      <c r="AB55" s="3" t="str">
        <f t="shared" ca="1" si="8"/>
        <v/>
      </c>
      <c r="AC55" s="3" t="str">
        <f ca="1">IF(AND($A55&lt;&gt;"",$A55&lt;&gt;"TOTAL"),IF(AND([4]INVESTIGADOR_Categoria!$AV53&lt;&gt;"",[4]INVESTIGADOR_Categoria!$AV53&lt;&gt;0),[4]INVESTIGADOR_Categoria!$AV53,""),IF($A55="TOTAL",SUM(INDIRECT("AC4:AC"&amp;ROW()-1)),""))</f>
        <v/>
      </c>
      <c r="AD55" s="3" t="str">
        <f ca="1">IF(AND($A55&lt;&gt;"",$A55&lt;&gt;"TOTAL"),IF(AND([4]INVESTIGADOR_Categoria!$AX53&lt;&gt;"",[4]INVESTIGADOR_Categoria!$AX53&lt;&gt;0),[4]INVESTIGADOR_Categoria!$AX53,""),IF($A55="TOTAL",SUM(INDIRECT("AD4:AD"&amp;ROW()-1)),""))</f>
        <v/>
      </c>
      <c r="AE55" s="3" t="str">
        <f t="shared" ca="1" si="9"/>
        <v/>
      </c>
      <c r="AF55" s="3" t="str">
        <f ca="1">IF(AND($A55&lt;&gt;"",$A55&lt;&gt;"TOTAL"),IF(AND([4]INVESTIGADOR_Categoria!$BA53&lt;&gt;"",[4]INVESTIGADOR_Categoria!$BA53&lt;&gt;0),[4]INVESTIGADOR_Categoria!$BA53,""),IF($A55="TOTAL",SUM(INDIRECT("AF4:AF"&amp;ROW()-1)),""))</f>
        <v/>
      </c>
      <c r="AG55" s="3" t="str">
        <f ca="1">IF(AND($A55&lt;&gt;"",$A55&lt;&gt;"TOTAL"),IF(AND([4]INVESTIGADOR_Categoria!$BC53&lt;&gt;"",[4]INVESTIGADOR_Categoria!$BC53&lt;&gt;0),[4]INVESTIGADOR_Categoria!$BC53,""),IF($A55="TOTAL",SUM(INDIRECT("AG4:AG"&amp;ROW()-1)),""))</f>
        <v/>
      </c>
      <c r="AH55" s="3" t="str">
        <f t="shared" ca="1" si="10"/>
        <v/>
      </c>
      <c r="AI55" s="3" t="str">
        <f ca="1">IF(AND($A55&lt;&gt;"",$A55&lt;&gt;"TOTAL"),IF(AND([4]INVESTIGADOR_Categoria!$BF53&lt;&gt;"",[4]INVESTIGADOR_Categoria!$BF53&lt;&gt;0),[4]INVESTIGADOR_Categoria!$BF53,""),IF($A55="TOTAL",SUM(INDIRECT("AI4:AI"&amp;ROW()-1)),""))</f>
        <v/>
      </c>
      <c r="AJ55" s="3" t="str">
        <f ca="1">IF(AND($A55&lt;&gt;"",$A55&lt;&gt;"TOTAL"),IF(AND([4]INVESTIGADOR_Categoria!$BH53&lt;&gt;"",[4]INVESTIGADOR_Categoria!$BH53&lt;&gt;0),[4]INVESTIGADOR_Categoria!$BH53,""),IF($A55="TOTAL",SUM(INDIRECT("AJ4:AJ"&amp;ROW()-1)),""))</f>
        <v/>
      </c>
      <c r="AK55" s="3" t="str">
        <f t="shared" ca="1" si="11"/>
        <v/>
      </c>
      <c r="AL55" s="3" t="str">
        <f ca="1">IF(AND($A55&lt;&gt;"",$A55&lt;&gt;"TOTAL"),IF(AND([4]INVESTIGADOR_Categoria!$BK53&lt;&gt;"",[4]INVESTIGADOR_Categoria!$BK53&lt;&gt;0),[4]INVESTIGADOR_Categoria!$BK53,""),IF($A55="TOTAL",SUM(INDIRECT("AL4:AL"&amp;ROW()-1)),""))</f>
        <v/>
      </c>
      <c r="AM55" s="3" t="str">
        <f ca="1">IF(AND($A55&lt;&gt;"",$A55&lt;&gt;"TOTAL"),IF(AND([4]INVESTIGADOR_Categoria!$BM53&lt;&gt;"",[4]INVESTIGADOR_Categoria!$BM53&lt;&gt;0),[4]INVESTIGADOR_Categoria!$BM53,""),IF($A55="TOTAL",SUM(INDIRECT("AM4:AM"&amp;ROW()-1)),""))</f>
        <v/>
      </c>
      <c r="AN55" s="3" t="str">
        <f t="shared" ca="1" si="12"/>
        <v/>
      </c>
      <c r="AO55" s="3" t="str">
        <f ca="1">IF(AND($A55&lt;&gt;"",$A55&lt;&gt;"TOTAL"),IF(AND([4]INVESTIGADOR_Categoria!$BP53&lt;&gt;"",[4]INVESTIGADOR_Categoria!$BP53&lt;&gt;0),[4]INVESTIGADOR_Categoria!$BP53,""),IF($A55="TOTAL",SUM(INDIRECT("AO4:AO"&amp;ROW()-1)),""))</f>
        <v/>
      </c>
      <c r="AP55" s="3" t="str">
        <f ca="1">IF(AND($A55&lt;&gt;"",$A55&lt;&gt;"TOTAL"),IF(AND([4]INVESTIGADOR_Categoria!$BR53&lt;&gt;"",[4]INVESTIGADOR_Categoria!$BR53&lt;&gt;0),[4]INVESTIGADOR_Categoria!$BR53,""),IF($A55="TOTAL",SUM(INDIRECT("AP4:AP"&amp;ROW()-1)),""))</f>
        <v/>
      </c>
      <c r="AQ55" s="3" t="str">
        <f t="shared" ca="1" si="13"/>
        <v/>
      </c>
      <c r="AR55" s="3" t="str">
        <f ca="1">IF(AND($A55&lt;&gt;"",$A55&lt;&gt;"TOTAL"),IF(AND([4]INVESTIGADOR_Categoria!$BU53&lt;&gt;"",[4]INVESTIGADOR_Categoria!$BU53&lt;&gt;0),[4]INVESTIGADOR_Categoria!$BU53,""),IF($A55="TOTAL",SUM(INDIRECT("AR4:AR"&amp;ROW()-1)),""))</f>
        <v/>
      </c>
      <c r="AS55" s="3" t="str">
        <f ca="1">IF(AND($A55&lt;&gt;"",$A55&lt;&gt;"TOTAL"),IF(AND([4]INVESTIGADOR_Categoria!$BW53&lt;&gt;"",[4]INVESTIGADOR_Categoria!$BW53&lt;&gt;0),[4]INVESTIGADOR_Categoria!$BW53,""),IF($A55="TOTAL",SUM(INDIRECT("AS4:AS"&amp;ROW()-1)),""))</f>
        <v/>
      </c>
      <c r="AT55" s="3" t="str">
        <f t="shared" ca="1" si="14"/>
        <v/>
      </c>
      <c r="AU55" s="3" t="str">
        <f ca="1">IF(AND($A55&lt;&gt;"",$A55&lt;&gt;"TOTAL"),IF(AND([4]INVESTIGADOR_Categoria!$BZ53&lt;&gt;"",[4]INVESTIGADOR_Categoria!$BZ53&lt;&gt;0),[4]INVESTIGADOR_Categoria!$BZ53,""),IF($A55="TOTAL",SUM(INDIRECT("AU4:AU"&amp;ROW()-1)),""))</f>
        <v/>
      </c>
      <c r="AV55" s="3" t="str">
        <f ca="1">IF(AND($A55&lt;&gt;"",$A55&lt;&gt;"TOTAL"),IF(AND([4]INVESTIGADOR_Categoria!$CB53&lt;&gt;"",[4]INVESTIGADOR_Categoria!$CB53&lt;&gt;0),[4]INVESTIGADOR_Categoria!$CB53,""),IF($A55="TOTAL",SUM(INDIRECT("AV4:AV"&amp;ROW()-1)),""))</f>
        <v/>
      </c>
      <c r="AW55" s="3" t="str">
        <f t="shared" ca="1" si="15"/>
        <v/>
      </c>
      <c r="AX55" s="3" t="str">
        <f ca="1">IF(AND($A55&lt;&gt;"",$A55&lt;&gt;"TOTAL"),IF(AND([4]INVESTIGADOR_Categoria!$CE53&lt;&gt;"",[4]INVESTIGADOR_Categoria!$CE53&lt;&gt;0),[4]INVESTIGADOR_Categoria!$CE53,""),IF($A55="TOTAL",SUM(INDIRECT("AX4:AX"&amp;ROW()-1)),""))</f>
        <v/>
      </c>
      <c r="AY55" s="3" t="str">
        <f ca="1">IF(AND($A55&lt;&gt;"",$A55&lt;&gt;"TOTAL"),IF(AND([4]INVESTIGADOR_Categoria!$CG53&lt;&gt;"",[4]INVESTIGADOR_Categoria!$CG53&lt;&gt;0),[4]INVESTIGADOR_Categoria!$CG53,""),IF($A55="TOTAL",SUM(INDIRECT("AY4:AY"&amp;ROW()-1)),""))</f>
        <v/>
      </c>
      <c r="AZ55" s="3" t="str">
        <f t="shared" ca="1" si="16"/>
        <v/>
      </c>
      <c r="BA55" s="3" t="str">
        <f ca="1">IF(AND($A55&lt;&gt;"",$A55&lt;&gt;"TOTAL"),IF(AND([4]INVESTIGADOR_Categoria!$CJ53&lt;&gt;"",[4]INVESTIGADOR_Categoria!$CJ53&lt;&gt;0),[4]INVESTIGADOR_Categoria!$CJ53,""),IF($A55="TOTAL",SUM(INDIRECT("BA4:BA"&amp;ROW()-1)),""))</f>
        <v/>
      </c>
      <c r="BB55" s="3" t="str">
        <f ca="1">IF(AND($A55&lt;&gt;"",$A55&lt;&gt;"TOTAL"),IF(AND([4]INVESTIGADOR_Categoria!$CL53&lt;&gt;"",[4]INVESTIGADOR_Categoria!$CL53&lt;&gt;0),[4]INVESTIGADOR_Categoria!$CL53,""),IF($A55="TOTAL",SUM(INDIRECT("BB4:BB"&amp;ROW()-1)),""))</f>
        <v/>
      </c>
      <c r="BC55" s="3" t="str">
        <f t="shared" ca="1" si="17"/>
        <v/>
      </c>
      <c r="BD55" s="3" t="str">
        <f ca="1">IF(AND($A55&lt;&gt;"",$A55&lt;&gt;"TOTAL"),IF(AND([4]INVESTIGADOR_Categoria!$CO53&lt;&gt;"",[4]INVESTIGADOR_Categoria!$CO53&lt;&gt;0),[4]INVESTIGADOR_Categoria!$CO53,""),IF($A55="TOTAL",SUM(INDIRECT("BD4:BD"&amp;ROW()-1)),""))</f>
        <v/>
      </c>
      <c r="BE55" s="3" t="str">
        <f ca="1">IF(AND($A55&lt;&gt;"",$A55&lt;&gt;"TOTAL"),IF(AND([4]INVESTIGADOR_Categoria!$CQ53&lt;&gt;"",[4]INVESTIGADOR_Categoria!$CQ53&lt;&gt;0),[4]INVESTIGADOR_Categoria!$CQ53,""),IF($A55="TOTAL",SUM(INDIRECT("BE4:BE"&amp;ROW()-1)),""))</f>
        <v/>
      </c>
      <c r="BF55" s="3" t="str">
        <f t="shared" ca="1" si="18"/>
        <v/>
      </c>
    </row>
    <row r="56" spans="1:58" x14ac:dyDescent="0.2">
      <c r="A56" s="25" t="str">
        <f>IF([4]INVESTIGADOR_Categoria!$B54&lt;&gt;"",[4]INVESTIGADOR_Categoria!$B54,IF(AND([4]INVESTIGADOR_Categoria!$B54="",[4]INVESTIGADOR_Categoria!$B55="",[4]INVESTIGADOR_Categoria!$B53=""),"","TOTAL"))</f>
        <v/>
      </c>
      <c r="B56" s="3" t="str">
        <f ca="1">IF(AND($A56&lt;&gt;"",$A56&lt;&gt;"TOTAL"),IF(AND([4]INVESTIGADOR_Categoria!$C54&lt;&gt;"",[4]INVESTIGADOR_Categoria!$C54&lt;&gt;0),[4]INVESTIGADOR_Categoria!$C54,""),IF($A56="TOTAL",SUM(INDIRECT("B4:B"&amp;ROW()-1)),""))</f>
        <v/>
      </c>
      <c r="C56" s="3" t="str">
        <f ca="1">IF(AND($A56&lt;&gt;"",$A56&lt;&gt;"TOTAL"),IF(AND([4]INVESTIGADOR_Categoria!$E54&lt;&gt;"",[4]INVESTIGADOR_Categoria!$E54&lt;&gt;0),[4]INVESTIGADOR_Categoria!$E54,""),IF($A56="TOTAL",SUM(INDIRECT("C4:C"&amp;ROW()-1)),""))</f>
        <v/>
      </c>
      <c r="D56" s="3" t="str">
        <f t="shared" ca="1" si="0"/>
        <v/>
      </c>
      <c r="E56" s="3" t="str">
        <f ca="1">IF(AND($A56&lt;&gt;"",$A56&lt;&gt;"TOTAL"),IF(AND([4]INVESTIGADOR_Categoria!$H54&lt;&gt;"",[4]INVESTIGADOR_Categoria!$H54&lt;&gt;0),[4]INVESTIGADOR_Categoria!$H54,""),IF($A56="TOTAL",SUM(INDIRECT("E4:E"&amp;ROW()-1)),""))</f>
        <v/>
      </c>
      <c r="F56" s="3" t="str">
        <f ca="1">IF(AND($A56&lt;&gt;"",$A56&lt;&gt;"TOTAL"),IF(AND([4]INVESTIGADOR_Categoria!$J54&lt;&gt;"",[4]INVESTIGADOR_Categoria!$J54&lt;&gt;0),[4]INVESTIGADOR_Categoria!$J54,""),IF($A56="TOTAL",SUM(INDIRECT("F4:F"&amp;ROW()-1)),""))</f>
        <v/>
      </c>
      <c r="G56" s="3" t="str">
        <f t="shared" ca="1" si="1"/>
        <v/>
      </c>
      <c r="H56" s="3" t="str">
        <f ca="1">IF(AND($A56&lt;&gt;"",$A56&lt;&gt;"TOTAL"),IF(AND([4]INVESTIGADOR_Categoria!$M54&lt;&gt;"",[4]INVESTIGADOR_Categoria!$M54&lt;&gt;0),[4]INVESTIGADOR_Categoria!$M54,""),IF($A56="TOTAL",SUM(INDIRECT("H4:H"&amp;ROW()-1)),""))</f>
        <v/>
      </c>
      <c r="I56" s="3" t="str">
        <f ca="1">IF(AND($A56&lt;&gt;"",$A56&lt;&gt;"TOTAL"),IF(AND([4]INVESTIGADOR_Categoria!$O54&lt;&gt;"",[4]INVESTIGADOR_Categoria!$O54&lt;&gt;0),[4]INVESTIGADOR_Categoria!$O54,""),IF($A56="TOTAL",SUM(INDIRECT("I4:I"&amp;ROW()-1)),""))</f>
        <v/>
      </c>
      <c r="J56" s="3" t="str">
        <f t="shared" ca="1" si="2"/>
        <v/>
      </c>
      <c r="K56" s="3" t="str">
        <f ca="1">IF(AND($A56&lt;&gt;"",$A56&lt;&gt;"TOTAL"),IF(AND([4]INVESTIGADOR_Categoria!$R54&lt;&gt;"",[4]INVESTIGADOR_Categoria!$R54&lt;&gt;0),[4]INVESTIGADOR_Categoria!$R54,""),IF($A56="TOTAL",SUM(INDIRECT("K4:K"&amp;ROW()-1)),""))</f>
        <v/>
      </c>
      <c r="L56" s="3" t="str">
        <f ca="1">IF(AND($A56&lt;&gt;"",$A56&lt;&gt;"TOTAL"),IF(AND([4]INVESTIGADOR_Categoria!$T54&lt;&gt;"",[4]INVESTIGADOR_Categoria!$T54&lt;&gt;0),[4]INVESTIGADOR_Categoria!$T54,""),IF($A56="TOTAL",SUM(INDIRECT("L4:L"&amp;ROW()-1)),""))</f>
        <v/>
      </c>
      <c r="M56" s="3" t="str">
        <f t="shared" ca="1" si="3"/>
        <v/>
      </c>
      <c r="N56" s="3" t="str">
        <f ca="1">IF(AND($A56&lt;&gt;"",$A56&lt;&gt;"TOTAL"),IF(AND([4]INVESTIGADOR_Categoria!$W54&lt;&gt;"",[4]INVESTIGADOR_Categoria!$W54&lt;&gt;0),[4]INVESTIGADOR_Categoria!$W54,""),IF($A56="TOTAL",SUM(INDIRECT("N4:N"&amp;ROW()-1)),""))</f>
        <v/>
      </c>
      <c r="O56" s="3" t="str">
        <f ca="1">IF(AND($A56&lt;&gt;"",$A56&lt;&gt;"TOTAL"),IF(AND([4]INVESTIGADOR_Categoria!$Y54&lt;&gt;"",[4]INVESTIGADOR_Categoria!$Y54&lt;&gt;0),[4]INVESTIGADOR_Categoria!$Y54,""),IF($A56="TOTAL",SUM(INDIRECT("O4:O"&amp;ROW()-1)),""))</f>
        <v/>
      </c>
      <c r="P56" s="3" t="str">
        <f t="shared" ca="1" si="4"/>
        <v/>
      </c>
      <c r="Q56" s="3" t="str">
        <f ca="1">IF(AND($A56&lt;&gt;"",$A56&lt;&gt;"TOTAL"),IF(AND([4]INVESTIGADOR_Categoria!$AB54&lt;&gt;"",[4]INVESTIGADOR_Categoria!$AB54&lt;&gt;0),[4]INVESTIGADOR_Categoria!$AB54,""),IF($A56="TOTAL",SUM(INDIRECT("Q4:Q"&amp;ROW()-1)),""))</f>
        <v/>
      </c>
      <c r="R56" s="3" t="str">
        <f ca="1">IF(AND($A56&lt;&gt;"",$A56&lt;&gt;"TOTAL"),IF(AND([4]INVESTIGADOR_Categoria!$AD54&lt;&gt;"",[4]INVESTIGADOR_Categoria!$AD54&lt;&gt;0),[4]INVESTIGADOR_Categoria!$AD54,""),IF($A56="TOTAL",SUM(INDIRECT("R4:R"&amp;ROW()-1)),""))</f>
        <v/>
      </c>
      <c r="S56" s="3" t="str">
        <f t="shared" ca="1" si="5"/>
        <v/>
      </c>
      <c r="T56" s="3" t="str">
        <f ca="1">IF(AND($A56&lt;&gt;"",$A56&lt;&gt;"TOTAL"),IF(AND([4]INVESTIGADOR_Categoria!$AG54&lt;&gt;"",[4]INVESTIGADOR_Categoria!$AG54&lt;&gt;0),[4]INVESTIGADOR_Categoria!$AG54,""),IF($A56="TOTAL",SUM(INDIRECT("T4:T"&amp;ROW()-1)),""))</f>
        <v/>
      </c>
      <c r="U56" s="3" t="str">
        <f ca="1">IF(AND($A56&lt;&gt;"",$A56&lt;&gt;"TOTAL"),IF(AND([4]INVESTIGADOR_Categoria!$AI54&lt;&gt;"",[4]INVESTIGADOR_Categoria!$AI54&lt;&gt;0),[4]INVESTIGADOR_Categoria!$AI54,""),IF($A56="TOTAL",SUM(INDIRECT("U4:U"&amp;ROW()-1)),""))</f>
        <v/>
      </c>
      <c r="V56" s="3" t="str">
        <f t="shared" ca="1" si="6"/>
        <v/>
      </c>
      <c r="W56" s="3" t="str">
        <f ca="1">IF(AND($A56&lt;&gt;"",$A56&lt;&gt;"TOTAL"),IF(AND([4]INVESTIGADOR_Categoria!$AL54&lt;&gt;"",[4]INVESTIGADOR_Categoria!$AL54&lt;&gt;0),[4]INVESTIGADOR_Categoria!$AL54,""),IF($A56="TOTAL",SUM(INDIRECT("W4:W"&amp;ROW()-1)),""))</f>
        <v/>
      </c>
      <c r="X56" s="3" t="str">
        <f ca="1">IF(AND($A56&lt;&gt;"",$A56&lt;&gt;"TOTAL"),IF(AND([4]INVESTIGADOR_Categoria!$AN54&lt;&gt;"",[4]INVESTIGADOR_Categoria!$AN54&lt;&gt;0),[4]INVESTIGADOR_Categoria!$AN54,""),IF($A56="TOTAL",SUM(INDIRECT("X4:X"&amp;ROW()-1)),""))</f>
        <v/>
      </c>
      <c r="Y56" s="3" t="str">
        <f t="shared" ca="1" si="7"/>
        <v/>
      </c>
      <c r="Z56" s="3" t="str">
        <f ca="1">IF(AND($A56&lt;&gt;"",$A56&lt;&gt;"TOTAL"),IF(AND([4]INVESTIGADOR_Categoria!$AQ54&lt;&gt;"",[4]INVESTIGADOR_Categoria!$AQ54&lt;&gt;0),[4]INVESTIGADOR_Categoria!$AQ54,""),IF($A56="TOTAL",SUM(INDIRECT("Z4:Z"&amp;ROW()-1)),""))</f>
        <v/>
      </c>
      <c r="AA56" s="3" t="str">
        <f ca="1">IF(AND($A56&lt;&gt;"",$A56&lt;&gt;"TOTAL"),IF(AND([4]INVESTIGADOR_Categoria!$AS54&lt;&gt;"",[4]INVESTIGADOR_Categoria!$AS54&lt;&gt;0),[4]INVESTIGADOR_Categoria!$AS54,""),IF($A56="TOTAL",SUM(INDIRECT("AA4:AA"&amp;ROW()-1)),""))</f>
        <v/>
      </c>
      <c r="AB56" s="3" t="str">
        <f t="shared" ca="1" si="8"/>
        <v/>
      </c>
      <c r="AC56" s="3" t="str">
        <f ca="1">IF(AND($A56&lt;&gt;"",$A56&lt;&gt;"TOTAL"),IF(AND([4]INVESTIGADOR_Categoria!$AV54&lt;&gt;"",[4]INVESTIGADOR_Categoria!$AV54&lt;&gt;0),[4]INVESTIGADOR_Categoria!$AV54,""),IF($A56="TOTAL",SUM(INDIRECT("AC4:AC"&amp;ROW()-1)),""))</f>
        <v/>
      </c>
      <c r="AD56" s="3" t="str">
        <f ca="1">IF(AND($A56&lt;&gt;"",$A56&lt;&gt;"TOTAL"),IF(AND([4]INVESTIGADOR_Categoria!$AX54&lt;&gt;"",[4]INVESTIGADOR_Categoria!$AX54&lt;&gt;0),[4]INVESTIGADOR_Categoria!$AX54,""),IF($A56="TOTAL",SUM(INDIRECT("AD4:AD"&amp;ROW()-1)),""))</f>
        <v/>
      </c>
      <c r="AE56" s="3" t="str">
        <f t="shared" ca="1" si="9"/>
        <v/>
      </c>
      <c r="AF56" s="3" t="str">
        <f ca="1">IF(AND($A56&lt;&gt;"",$A56&lt;&gt;"TOTAL"),IF(AND([4]INVESTIGADOR_Categoria!$BA54&lt;&gt;"",[4]INVESTIGADOR_Categoria!$BA54&lt;&gt;0),[4]INVESTIGADOR_Categoria!$BA54,""),IF($A56="TOTAL",SUM(INDIRECT("AF4:AF"&amp;ROW()-1)),""))</f>
        <v/>
      </c>
      <c r="AG56" s="3" t="str">
        <f ca="1">IF(AND($A56&lt;&gt;"",$A56&lt;&gt;"TOTAL"),IF(AND([4]INVESTIGADOR_Categoria!$BC54&lt;&gt;"",[4]INVESTIGADOR_Categoria!$BC54&lt;&gt;0),[4]INVESTIGADOR_Categoria!$BC54,""),IF($A56="TOTAL",SUM(INDIRECT("AG4:AG"&amp;ROW()-1)),""))</f>
        <v/>
      </c>
      <c r="AH56" s="3" t="str">
        <f t="shared" ca="1" si="10"/>
        <v/>
      </c>
      <c r="AI56" s="3" t="str">
        <f ca="1">IF(AND($A56&lt;&gt;"",$A56&lt;&gt;"TOTAL"),IF(AND([4]INVESTIGADOR_Categoria!$BF54&lt;&gt;"",[4]INVESTIGADOR_Categoria!$BF54&lt;&gt;0),[4]INVESTIGADOR_Categoria!$BF54,""),IF($A56="TOTAL",SUM(INDIRECT("AI4:AI"&amp;ROW()-1)),""))</f>
        <v/>
      </c>
      <c r="AJ56" s="3" t="str">
        <f ca="1">IF(AND($A56&lt;&gt;"",$A56&lt;&gt;"TOTAL"),IF(AND([4]INVESTIGADOR_Categoria!$BH54&lt;&gt;"",[4]INVESTIGADOR_Categoria!$BH54&lt;&gt;0),[4]INVESTIGADOR_Categoria!$BH54,""),IF($A56="TOTAL",SUM(INDIRECT("AJ4:AJ"&amp;ROW()-1)),""))</f>
        <v/>
      </c>
      <c r="AK56" s="3" t="str">
        <f t="shared" ca="1" si="11"/>
        <v/>
      </c>
      <c r="AL56" s="3" t="str">
        <f ca="1">IF(AND($A56&lt;&gt;"",$A56&lt;&gt;"TOTAL"),IF(AND([4]INVESTIGADOR_Categoria!$BK54&lt;&gt;"",[4]INVESTIGADOR_Categoria!$BK54&lt;&gt;0),[4]INVESTIGADOR_Categoria!$BK54,""),IF($A56="TOTAL",SUM(INDIRECT("AL4:AL"&amp;ROW()-1)),""))</f>
        <v/>
      </c>
      <c r="AM56" s="3" t="str">
        <f ca="1">IF(AND($A56&lt;&gt;"",$A56&lt;&gt;"TOTAL"),IF(AND([4]INVESTIGADOR_Categoria!$BM54&lt;&gt;"",[4]INVESTIGADOR_Categoria!$BM54&lt;&gt;0),[4]INVESTIGADOR_Categoria!$BM54,""),IF($A56="TOTAL",SUM(INDIRECT("AM4:AM"&amp;ROW()-1)),""))</f>
        <v/>
      </c>
      <c r="AN56" s="3" t="str">
        <f t="shared" ca="1" si="12"/>
        <v/>
      </c>
      <c r="AO56" s="3" t="str">
        <f ca="1">IF(AND($A56&lt;&gt;"",$A56&lt;&gt;"TOTAL"),IF(AND([4]INVESTIGADOR_Categoria!$BP54&lt;&gt;"",[4]INVESTIGADOR_Categoria!$BP54&lt;&gt;0),[4]INVESTIGADOR_Categoria!$BP54,""),IF($A56="TOTAL",SUM(INDIRECT("AO4:AO"&amp;ROW()-1)),""))</f>
        <v/>
      </c>
      <c r="AP56" s="3" t="str">
        <f ca="1">IF(AND($A56&lt;&gt;"",$A56&lt;&gt;"TOTAL"),IF(AND([4]INVESTIGADOR_Categoria!$BR54&lt;&gt;"",[4]INVESTIGADOR_Categoria!$BR54&lt;&gt;0),[4]INVESTIGADOR_Categoria!$BR54,""),IF($A56="TOTAL",SUM(INDIRECT("AP4:AP"&amp;ROW()-1)),""))</f>
        <v/>
      </c>
      <c r="AQ56" s="3" t="str">
        <f t="shared" ca="1" si="13"/>
        <v/>
      </c>
      <c r="AR56" s="3" t="str">
        <f ca="1">IF(AND($A56&lt;&gt;"",$A56&lt;&gt;"TOTAL"),IF(AND([4]INVESTIGADOR_Categoria!$BU54&lt;&gt;"",[4]INVESTIGADOR_Categoria!$BU54&lt;&gt;0),[4]INVESTIGADOR_Categoria!$BU54,""),IF($A56="TOTAL",SUM(INDIRECT("AR4:AR"&amp;ROW()-1)),""))</f>
        <v/>
      </c>
      <c r="AS56" s="3" t="str">
        <f ca="1">IF(AND($A56&lt;&gt;"",$A56&lt;&gt;"TOTAL"),IF(AND([4]INVESTIGADOR_Categoria!$BW54&lt;&gt;"",[4]INVESTIGADOR_Categoria!$BW54&lt;&gt;0),[4]INVESTIGADOR_Categoria!$BW54,""),IF($A56="TOTAL",SUM(INDIRECT("AS4:AS"&amp;ROW()-1)),""))</f>
        <v/>
      </c>
      <c r="AT56" s="3" t="str">
        <f t="shared" ca="1" si="14"/>
        <v/>
      </c>
      <c r="AU56" s="3" t="str">
        <f ca="1">IF(AND($A56&lt;&gt;"",$A56&lt;&gt;"TOTAL"),IF(AND([4]INVESTIGADOR_Categoria!$BZ54&lt;&gt;"",[4]INVESTIGADOR_Categoria!$BZ54&lt;&gt;0),[4]INVESTIGADOR_Categoria!$BZ54,""),IF($A56="TOTAL",SUM(INDIRECT("AU4:AU"&amp;ROW()-1)),""))</f>
        <v/>
      </c>
      <c r="AV56" s="3" t="str">
        <f ca="1">IF(AND($A56&lt;&gt;"",$A56&lt;&gt;"TOTAL"),IF(AND([4]INVESTIGADOR_Categoria!$CB54&lt;&gt;"",[4]INVESTIGADOR_Categoria!$CB54&lt;&gt;0),[4]INVESTIGADOR_Categoria!$CB54,""),IF($A56="TOTAL",SUM(INDIRECT("AV4:AV"&amp;ROW()-1)),""))</f>
        <v/>
      </c>
      <c r="AW56" s="3" t="str">
        <f t="shared" ca="1" si="15"/>
        <v/>
      </c>
      <c r="AX56" s="3" t="str">
        <f ca="1">IF(AND($A56&lt;&gt;"",$A56&lt;&gt;"TOTAL"),IF(AND([4]INVESTIGADOR_Categoria!$CE54&lt;&gt;"",[4]INVESTIGADOR_Categoria!$CE54&lt;&gt;0),[4]INVESTIGADOR_Categoria!$CE54,""),IF($A56="TOTAL",SUM(INDIRECT("AX4:AX"&amp;ROW()-1)),""))</f>
        <v/>
      </c>
      <c r="AY56" s="3" t="str">
        <f ca="1">IF(AND($A56&lt;&gt;"",$A56&lt;&gt;"TOTAL"),IF(AND([4]INVESTIGADOR_Categoria!$CG54&lt;&gt;"",[4]INVESTIGADOR_Categoria!$CG54&lt;&gt;0),[4]INVESTIGADOR_Categoria!$CG54,""),IF($A56="TOTAL",SUM(INDIRECT("AY4:AY"&amp;ROW()-1)),""))</f>
        <v/>
      </c>
      <c r="AZ56" s="3" t="str">
        <f t="shared" ca="1" si="16"/>
        <v/>
      </c>
      <c r="BA56" s="3" t="str">
        <f ca="1">IF(AND($A56&lt;&gt;"",$A56&lt;&gt;"TOTAL"),IF(AND([4]INVESTIGADOR_Categoria!$CJ54&lt;&gt;"",[4]INVESTIGADOR_Categoria!$CJ54&lt;&gt;0),[4]INVESTIGADOR_Categoria!$CJ54,""),IF($A56="TOTAL",SUM(INDIRECT("BA4:BA"&amp;ROW()-1)),""))</f>
        <v/>
      </c>
      <c r="BB56" s="3" t="str">
        <f ca="1">IF(AND($A56&lt;&gt;"",$A56&lt;&gt;"TOTAL"),IF(AND([4]INVESTIGADOR_Categoria!$CL54&lt;&gt;"",[4]INVESTIGADOR_Categoria!$CL54&lt;&gt;0),[4]INVESTIGADOR_Categoria!$CL54,""),IF($A56="TOTAL",SUM(INDIRECT("BB4:BB"&amp;ROW()-1)),""))</f>
        <v/>
      </c>
      <c r="BC56" s="3" t="str">
        <f t="shared" ca="1" si="17"/>
        <v/>
      </c>
      <c r="BD56" s="3" t="str">
        <f ca="1">IF(AND($A56&lt;&gt;"",$A56&lt;&gt;"TOTAL"),IF(AND([4]INVESTIGADOR_Categoria!$CO54&lt;&gt;"",[4]INVESTIGADOR_Categoria!$CO54&lt;&gt;0),[4]INVESTIGADOR_Categoria!$CO54,""),IF($A56="TOTAL",SUM(INDIRECT("BD4:BD"&amp;ROW()-1)),""))</f>
        <v/>
      </c>
      <c r="BE56" s="3" t="str">
        <f ca="1">IF(AND($A56&lt;&gt;"",$A56&lt;&gt;"TOTAL"),IF(AND([4]INVESTIGADOR_Categoria!$CQ54&lt;&gt;"",[4]INVESTIGADOR_Categoria!$CQ54&lt;&gt;0),[4]INVESTIGADOR_Categoria!$CQ54,""),IF($A56="TOTAL",SUM(INDIRECT("BE4:BE"&amp;ROW()-1)),""))</f>
        <v/>
      </c>
      <c r="BF56" s="3" t="str">
        <f t="shared" ca="1" si="18"/>
        <v/>
      </c>
    </row>
    <row r="57" spans="1:58" x14ac:dyDescent="0.2">
      <c r="A57" s="25" t="str">
        <f>IF([4]INVESTIGADOR_Categoria!$B55&lt;&gt;"",[4]INVESTIGADOR_Categoria!$B55,IF(AND([4]INVESTIGADOR_Categoria!$B55="",[4]INVESTIGADOR_Categoria!$B56="",[4]INVESTIGADOR_Categoria!$B54=""),"","TOTAL"))</f>
        <v/>
      </c>
      <c r="B57" s="3" t="str">
        <f ca="1">IF(AND($A57&lt;&gt;"",$A57&lt;&gt;"TOTAL"),IF(AND([4]INVESTIGADOR_Categoria!$C55&lt;&gt;"",[4]INVESTIGADOR_Categoria!$C55&lt;&gt;0),[4]INVESTIGADOR_Categoria!$C55,""),IF($A57="TOTAL",SUM(INDIRECT("B4:B"&amp;ROW()-1)),""))</f>
        <v/>
      </c>
      <c r="C57" s="3" t="str">
        <f ca="1">IF(AND($A57&lt;&gt;"",$A57&lt;&gt;"TOTAL"),IF(AND([4]INVESTIGADOR_Categoria!$E55&lt;&gt;"",[4]INVESTIGADOR_Categoria!$E55&lt;&gt;0),[4]INVESTIGADOR_Categoria!$E55,""),IF($A57="TOTAL",SUM(INDIRECT("C4:C"&amp;ROW()-1)),""))</f>
        <v/>
      </c>
      <c r="D57" s="3" t="str">
        <f t="shared" ca="1" si="0"/>
        <v/>
      </c>
      <c r="E57" s="3" t="str">
        <f ca="1">IF(AND($A57&lt;&gt;"",$A57&lt;&gt;"TOTAL"),IF(AND([4]INVESTIGADOR_Categoria!$H55&lt;&gt;"",[4]INVESTIGADOR_Categoria!$H55&lt;&gt;0),[4]INVESTIGADOR_Categoria!$H55,""),IF($A57="TOTAL",SUM(INDIRECT("E4:E"&amp;ROW()-1)),""))</f>
        <v/>
      </c>
      <c r="F57" s="3" t="str">
        <f ca="1">IF(AND($A57&lt;&gt;"",$A57&lt;&gt;"TOTAL"),IF(AND([4]INVESTIGADOR_Categoria!$J55&lt;&gt;"",[4]INVESTIGADOR_Categoria!$J55&lt;&gt;0),[4]INVESTIGADOR_Categoria!$J55,""),IF($A57="TOTAL",SUM(INDIRECT("F4:F"&amp;ROW()-1)),""))</f>
        <v/>
      </c>
      <c r="G57" s="3" t="str">
        <f t="shared" ca="1" si="1"/>
        <v/>
      </c>
      <c r="H57" s="3" t="str">
        <f ca="1">IF(AND($A57&lt;&gt;"",$A57&lt;&gt;"TOTAL"),IF(AND([4]INVESTIGADOR_Categoria!$M55&lt;&gt;"",[4]INVESTIGADOR_Categoria!$M55&lt;&gt;0),[4]INVESTIGADOR_Categoria!$M55,""),IF($A57="TOTAL",SUM(INDIRECT("H4:H"&amp;ROW()-1)),""))</f>
        <v/>
      </c>
      <c r="I57" s="3" t="str">
        <f ca="1">IF(AND($A57&lt;&gt;"",$A57&lt;&gt;"TOTAL"),IF(AND([4]INVESTIGADOR_Categoria!$O55&lt;&gt;"",[4]INVESTIGADOR_Categoria!$O55&lt;&gt;0),[4]INVESTIGADOR_Categoria!$O55,""),IF($A57="TOTAL",SUM(INDIRECT("I4:I"&amp;ROW()-1)),""))</f>
        <v/>
      </c>
      <c r="J57" s="3" t="str">
        <f t="shared" ca="1" si="2"/>
        <v/>
      </c>
      <c r="K57" s="3" t="str">
        <f ca="1">IF(AND($A57&lt;&gt;"",$A57&lt;&gt;"TOTAL"),IF(AND([4]INVESTIGADOR_Categoria!$R55&lt;&gt;"",[4]INVESTIGADOR_Categoria!$R55&lt;&gt;0),[4]INVESTIGADOR_Categoria!$R55,""),IF($A57="TOTAL",SUM(INDIRECT("K4:K"&amp;ROW()-1)),""))</f>
        <v/>
      </c>
      <c r="L57" s="3" t="str">
        <f ca="1">IF(AND($A57&lt;&gt;"",$A57&lt;&gt;"TOTAL"),IF(AND([4]INVESTIGADOR_Categoria!$T55&lt;&gt;"",[4]INVESTIGADOR_Categoria!$T55&lt;&gt;0),[4]INVESTIGADOR_Categoria!$T55,""),IF($A57="TOTAL",SUM(INDIRECT("L4:L"&amp;ROW()-1)),""))</f>
        <v/>
      </c>
      <c r="M57" s="3" t="str">
        <f t="shared" ca="1" si="3"/>
        <v/>
      </c>
      <c r="N57" s="3" t="str">
        <f ca="1">IF(AND($A57&lt;&gt;"",$A57&lt;&gt;"TOTAL"),IF(AND([4]INVESTIGADOR_Categoria!$W55&lt;&gt;"",[4]INVESTIGADOR_Categoria!$W55&lt;&gt;0),[4]INVESTIGADOR_Categoria!$W55,""),IF($A57="TOTAL",SUM(INDIRECT("N4:N"&amp;ROW()-1)),""))</f>
        <v/>
      </c>
      <c r="O57" s="3" t="str">
        <f ca="1">IF(AND($A57&lt;&gt;"",$A57&lt;&gt;"TOTAL"),IF(AND([4]INVESTIGADOR_Categoria!$Y55&lt;&gt;"",[4]INVESTIGADOR_Categoria!$Y55&lt;&gt;0),[4]INVESTIGADOR_Categoria!$Y55,""),IF($A57="TOTAL",SUM(INDIRECT("O4:O"&amp;ROW()-1)),""))</f>
        <v/>
      </c>
      <c r="P57" s="3" t="str">
        <f t="shared" ca="1" si="4"/>
        <v/>
      </c>
      <c r="Q57" s="3" t="str">
        <f ca="1">IF(AND($A57&lt;&gt;"",$A57&lt;&gt;"TOTAL"),IF(AND([4]INVESTIGADOR_Categoria!$AB55&lt;&gt;"",[4]INVESTIGADOR_Categoria!$AB55&lt;&gt;0),[4]INVESTIGADOR_Categoria!$AB55,""),IF($A57="TOTAL",SUM(INDIRECT("Q4:Q"&amp;ROW()-1)),""))</f>
        <v/>
      </c>
      <c r="R57" s="3" t="str">
        <f ca="1">IF(AND($A57&lt;&gt;"",$A57&lt;&gt;"TOTAL"),IF(AND([4]INVESTIGADOR_Categoria!$AD55&lt;&gt;"",[4]INVESTIGADOR_Categoria!$AD55&lt;&gt;0),[4]INVESTIGADOR_Categoria!$AD55,""),IF($A57="TOTAL",SUM(INDIRECT("R4:R"&amp;ROW()-1)),""))</f>
        <v/>
      </c>
      <c r="S57" s="3" t="str">
        <f t="shared" ca="1" si="5"/>
        <v/>
      </c>
      <c r="T57" s="3" t="str">
        <f ca="1">IF(AND($A57&lt;&gt;"",$A57&lt;&gt;"TOTAL"),IF(AND([4]INVESTIGADOR_Categoria!$AG55&lt;&gt;"",[4]INVESTIGADOR_Categoria!$AG55&lt;&gt;0),[4]INVESTIGADOR_Categoria!$AG55,""),IF($A57="TOTAL",SUM(INDIRECT("T4:T"&amp;ROW()-1)),""))</f>
        <v/>
      </c>
      <c r="U57" s="3" t="str">
        <f ca="1">IF(AND($A57&lt;&gt;"",$A57&lt;&gt;"TOTAL"),IF(AND([4]INVESTIGADOR_Categoria!$AI55&lt;&gt;"",[4]INVESTIGADOR_Categoria!$AI55&lt;&gt;0),[4]INVESTIGADOR_Categoria!$AI55,""),IF($A57="TOTAL",SUM(INDIRECT("U4:U"&amp;ROW()-1)),""))</f>
        <v/>
      </c>
      <c r="V57" s="3" t="str">
        <f t="shared" ca="1" si="6"/>
        <v/>
      </c>
      <c r="W57" s="3" t="str">
        <f ca="1">IF(AND($A57&lt;&gt;"",$A57&lt;&gt;"TOTAL"),IF(AND([4]INVESTIGADOR_Categoria!$AL55&lt;&gt;"",[4]INVESTIGADOR_Categoria!$AL55&lt;&gt;0),[4]INVESTIGADOR_Categoria!$AL55,""),IF($A57="TOTAL",SUM(INDIRECT("W4:W"&amp;ROW()-1)),""))</f>
        <v/>
      </c>
      <c r="X57" s="3" t="str">
        <f ca="1">IF(AND($A57&lt;&gt;"",$A57&lt;&gt;"TOTAL"),IF(AND([4]INVESTIGADOR_Categoria!$AN55&lt;&gt;"",[4]INVESTIGADOR_Categoria!$AN55&lt;&gt;0),[4]INVESTIGADOR_Categoria!$AN55,""),IF($A57="TOTAL",SUM(INDIRECT("X4:X"&amp;ROW()-1)),""))</f>
        <v/>
      </c>
      <c r="Y57" s="3" t="str">
        <f t="shared" ca="1" si="7"/>
        <v/>
      </c>
      <c r="Z57" s="3" t="str">
        <f ca="1">IF(AND($A57&lt;&gt;"",$A57&lt;&gt;"TOTAL"),IF(AND([4]INVESTIGADOR_Categoria!$AQ55&lt;&gt;"",[4]INVESTIGADOR_Categoria!$AQ55&lt;&gt;0),[4]INVESTIGADOR_Categoria!$AQ55,""),IF($A57="TOTAL",SUM(INDIRECT("Z4:Z"&amp;ROW()-1)),""))</f>
        <v/>
      </c>
      <c r="AA57" s="3" t="str">
        <f ca="1">IF(AND($A57&lt;&gt;"",$A57&lt;&gt;"TOTAL"),IF(AND([4]INVESTIGADOR_Categoria!$AS55&lt;&gt;"",[4]INVESTIGADOR_Categoria!$AS55&lt;&gt;0),[4]INVESTIGADOR_Categoria!$AS55,""),IF($A57="TOTAL",SUM(INDIRECT("AA4:AA"&amp;ROW()-1)),""))</f>
        <v/>
      </c>
      <c r="AB57" s="3" t="str">
        <f t="shared" ca="1" si="8"/>
        <v/>
      </c>
      <c r="AC57" s="3" t="str">
        <f ca="1">IF(AND($A57&lt;&gt;"",$A57&lt;&gt;"TOTAL"),IF(AND([4]INVESTIGADOR_Categoria!$AV55&lt;&gt;"",[4]INVESTIGADOR_Categoria!$AV55&lt;&gt;0),[4]INVESTIGADOR_Categoria!$AV55,""),IF($A57="TOTAL",SUM(INDIRECT("AC4:AC"&amp;ROW()-1)),""))</f>
        <v/>
      </c>
      <c r="AD57" s="3" t="str">
        <f ca="1">IF(AND($A57&lt;&gt;"",$A57&lt;&gt;"TOTAL"),IF(AND([4]INVESTIGADOR_Categoria!$AX55&lt;&gt;"",[4]INVESTIGADOR_Categoria!$AX55&lt;&gt;0),[4]INVESTIGADOR_Categoria!$AX55,""),IF($A57="TOTAL",SUM(INDIRECT("AD4:AD"&amp;ROW()-1)),""))</f>
        <v/>
      </c>
      <c r="AE57" s="3" t="str">
        <f t="shared" ca="1" si="9"/>
        <v/>
      </c>
      <c r="AF57" s="3" t="str">
        <f ca="1">IF(AND($A57&lt;&gt;"",$A57&lt;&gt;"TOTAL"),IF(AND([4]INVESTIGADOR_Categoria!$BA55&lt;&gt;"",[4]INVESTIGADOR_Categoria!$BA55&lt;&gt;0),[4]INVESTIGADOR_Categoria!$BA55,""),IF($A57="TOTAL",SUM(INDIRECT("AF4:AF"&amp;ROW()-1)),""))</f>
        <v/>
      </c>
      <c r="AG57" s="3" t="str">
        <f ca="1">IF(AND($A57&lt;&gt;"",$A57&lt;&gt;"TOTAL"),IF(AND([4]INVESTIGADOR_Categoria!$BC55&lt;&gt;"",[4]INVESTIGADOR_Categoria!$BC55&lt;&gt;0),[4]INVESTIGADOR_Categoria!$BC55,""),IF($A57="TOTAL",SUM(INDIRECT("AG4:AG"&amp;ROW()-1)),""))</f>
        <v/>
      </c>
      <c r="AH57" s="3" t="str">
        <f t="shared" ca="1" si="10"/>
        <v/>
      </c>
      <c r="AI57" s="3" t="str">
        <f ca="1">IF(AND($A57&lt;&gt;"",$A57&lt;&gt;"TOTAL"),IF(AND([4]INVESTIGADOR_Categoria!$BF55&lt;&gt;"",[4]INVESTIGADOR_Categoria!$BF55&lt;&gt;0),[4]INVESTIGADOR_Categoria!$BF55,""),IF($A57="TOTAL",SUM(INDIRECT("AI4:AI"&amp;ROW()-1)),""))</f>
        <v/>
      </c>
      <c r="AJ57" s="3" t="str">
        <f ca="1">IF(AND($A57&lt;&gt;"",$A57&lt;&gt;"TOTAL"),IF(AND([4]INVESTIGADOR_Categoria!$BH55&lt;&gt;"",[4]INVESTIGADOR_Categoria!$BH55&lt;&gt;0),[4]INVESTIGADOR_Categoria!$BH55,""),IF($A57="TOTAL",SUM(INDIRECT("AJ4:AJ"&amp;ROW()-1)),""))</f>
        <v/>
      </c>
      <c r="AK57" s="3" t="str">
        <f t="shared" ca="1" si="11"/>
        <v/>
      </c>
      <c r="AL57" s="3" t="str">
        <f ca="1">IF(AND($A57&lt;&gt;"",$A57&lt;&gt;"TOTAL"),IF(AND([4]INVESTIGADOR_Categoria!$BK55&lt;&gt;"",[4]INVESTIGADOR_Categoria!$BK55&lt;&gt;0),[4]INVESTIGADOR_Categoria!$BK55,""),IF($A57="TOTAL",SUM(INDIRECT("AL4:AL"&amp;ROW()-1)),""))</f>
        <v/>
      </c>
      <c r="AM57" s="3" t="str">
        <f ca="1">IF(AND($A57&lt;&gt;"",$A57&lt;&gt;"TOTAL"),IF(AND([4]INVESTIGADOR_Categoria!$BM55&lt;&gt;"",[4]INVESTIGADOR_Categoria!$BM55&lt;&gt;0),[4]INVESTIGADOR_Categoria!$BM55,""),IF($A57="TOTAL",SUM(INDIRECT("AM4:AM"&amp;ROW()-1)),""))</f>
        <v/>
      </c>
      <c r="AN57" s="3" t="str">
        <f t="shared" ca="1" si="12"/>
        <v/>
      </c>
      <c r="AO57" s="3" t="str">
        <f ca="1">IF(AND($A57&lt;&gt;"",$A57&lt;&gt;"TOTAL"),IF(AND([4]INVESTIGADOR_Categoria!$BP55&lt;&gt;"",[4]INVESTIGADOR_Categoria!$BP55&lt;&gt;0),[4]INVESTIGADOR_Categoria!$BP55,""),IF($A57="TOTAL",SUM(INDIRECT("AO4:AO"&amp;ROW()-1)),""))</f>
        <v/>
      </c>
      <c r="AP57" s="3" t="str">
        <f ca="1">IF(AND($A57&lt;&gt;"",$A57&lt;&gt;"TOTAL"),IF(AND([4]INVESTIGADOR_Categoria!$BR55&lt;&gt;"",[4]INVESTIGADOR_Categoria!$BR55&lt;&gt;0),[4]INVESTIGADOR_Categoria!$BR55,""),IF($A57="TOTAL",SUM(INDIRECT("AP4:AP"&amp;ROW()-1)),""))</f>
        <v/>
      </c>
      <c r="AQ57" s="3" t="str">
        <f t="shared" ca="1" si="13"/>
        <v/>
      </c>
      <c r="AR57" s="3" t="str">
        <f ca="1">IF(AND($A57&lt;&gt;"",$A57&lt;&gt;"TOTAL"),IF(AND([4]INVESTIGADOR_Categoria!$BU55&lt;&gt;"",[4]INVESTIGADOR_Categoria!$BU55&lt;&gt;0),[4]INVESTIGADOR_Categoria!$BU55,""),IF($A57="TOTAL",SUM(INDIRECT("AR4:AR"&amp;ROW()-1)),""))</f>
        <v/>
      </c>
      <c r="AS57" s="3" t="str">
        <f ca="1">IF(AND($A57&lt;&gt;"",$A57&lt;&gt;"TOTAL"),IF(AND([4]INVESTIGADOR_Categoria!$BW55&lt;&gt;"",[4]INVESTIGADOR_Categoria!$BW55&lt;&gt;0),[4]INVESTIGADOR_Categoria!$BW55,""),IF($A57="TOTAL",SUM(INDIRECT("AS4:AS"&amp;ROW()-1)),""))</f>
        <v/>
      </c>
      <c r="AT57" s="3" t="str">
        <f t="shared" ca="1" si="14"/>
        <v/>
      </c>
      <c r="AU57" s="3" t="str">
        <f ca="1">IF(AND($A57&lt;&gt;"",$A57&lt;&gt;"TOTAL"),IF(AND([4]INVESTIGADOR_Categoria!$BZ55&lt;&gt;"",[4]INVESTIGADOR_Categoria!$BZ55&lt;&gt;0),[4]INVESTIGADOR_Categoria!$BZ55,""),IF($A57="TOTAL",SUM(INDIRECT("AU4:AU"&amp;ROW()-1)),""))</f>
        <v/>
      </c>
      <c r="AV57" s="3" t="str">
        <f ca="1">IF(AND($A57&lt;&gt;"",$A57&lt;&gt;"TOTAL"),IF(AND([4]INVESTIGADOR_Categoria!$CB55&lt;&gt;"",[4]INVESTIGADOR_Categoria!$CB55&lt;&gt;0),[4]INVESTIGADOR_Categoria!$CB55,""),IF($A57="TOTAL",SUM(INDIRECT("AV4:AV"&amp;ROW()-1)),""))</f>
        <v/>
      </c>
      <c r="AW57" s="3" t="str">
        <f t="shared" ca="1" si="15"/>
        <v/>
      </c>
      <c r="AX57" s="3" t="str">
        <f ca="1">IF(AND($A57&lt;&gt;"",$A57&lt;&gt;"TOTAL"),IF(AND([4]INVESTIGADOR_Categoria!$CE55&lt;&gt;"",[4]INVESTIGADOR_Categoria!$CE55&lt;&gt;0),[4]INVESTIGADOR_Categoria!$CE55,""),IF($A57="TOTAL",SUM(INDIRECT("AX4:AX"&amp;ROW()-1)),""))</f>
        <v/>
      </c>
      <c r="AY57" s="3" t="str">
        <f ca="1">IF(AND($A57&lt;&gt;"",$A57&lt;&gt;"TOTAL"),IF(AND([4]INVESTIGADOR_Categoria!$CG55&lt;&gt;"",[4]INVESTIGADOR_Categoria!$CG55&lt;&gt;0),[4]INVESTIGADOR_Categoria!$CG55,""),IF($A57="TOTAL",SUM(INDIRECT("AY4:AY"&amp;ROW()-1)),""))</f>
        <v/>
      </c>
      <c r="AZ57" s="3" t="str">
        <f t="shared" ca="1" si="16"/>
        <v/>
      </c>
      <c r="BA57" s="3" t="str">
        <f ca="1">IF(AND($A57&lt;&gt;"",$A57&lt;&gt;"TOTAL"),IF(AND([4]INVESTIGADOR_Categoria!$CJ55&lt;&gt;"",[4]INVESTIGADOR_Categoria!$CJ55&lt;&gt;0),[4]INVESTIGADOR_Categoria!$CJ55,""),IF($A57="TOTAL",SUM(INDIRECT("BA4:BA"&amp;ROW()-1)),""))</f>
        <v/>
      </c>
      <c r="BB57" s="3" t="str">
        <f ca="1">IF(AND($A57&lt;&gt;"",$A57&lt;&gt;"TOTAL"),IF(AND([4]INVESTIGADOR_Categoria!$CL55&lt;&gt;"",[4]INVESTIGADOR_Categoria!$CL55&lt;&gt;0),[4]INVESTIGADOR_Categoria!$CL55,""),IF($A57="TOTAL",SUM(INDIRECT("BB4:BB"&amp;ROW()-1)),""))</f>
        <v/>
      </c>
      <c r="BC57" s="3" t="str">
        <f t="shared" ca="1" si="17"/>
        <v/>
      </c>
      <c r="BD57" s="3" t="str">
        <f ca="1">IF(AND($A57&lt;&gt;"",$A57&lt;&gt;"TOTAL"),IF(AND([4]INVESTIGADOR_Categoria!$CO55&lt;&gt;"",[4]INVESTIGADOR_Categoria!$CO55&lt;&gt;0),[4]INVESTIGADOR_Categoria!$CO55,""),IF($A57="TOTAL",SUM(INDIRECT("BD4:BD"&amp;ROW()-1)),""))</f>
        <v/>
      </c>
      <c r="BE57" s="3" t="str">
        <f ca="1">IF(AND($A57&lt;&gt;"",$A57&lt;&gt;"TOTAL"),IF(AND([4]INVESTIGADOR_Categoria!$CQ55&lt;&gt;"",[4]INVESTIGADOR_Categoria!$CQ55&lt;&gt;0),[4]INVESTIGADOR_Categoria!$CQ55,""),IF($A57="TOTAL",SUM(INDIRECT("BE4:BE"&amp;ROW()-1)),""))</f>
        <v/>
      </c>
      <c r="BF57" s="3" t="str">
        <f t="shared" ca="1" si="18"/>
        <v/>
      </c>
    </row>
    <row r="58" spans="1:58" x14ac:dyDescent="0.2">
      <c r="A58" s="25" t="str">
        <f>IF([4]INVESTIGADOR_Categoria!$B56&lt;&gt;"",[4]INVESTIGADOR_Categoria!$B56,IF(AND([4]INVESTIGADOR_Categoria!$B56="",[4]INVESTIGADOR_Categoria!$B57="",[4]INVESTIGADOR_Categoria!$B55=""),"","TOTAL"))</f>
        <v/>
      </c>
      <c r="B58" s="3" t="str">
        <f ca="1">IF(AND($A58&lt;&gt;"",$A58&lt;&gt;"TOTAL"),IF(AND([4]INVESTIGADOR_Categoria!$C56&lt;&gt;"",[4]INVESTIGADOR_Categoria!$C56&lt;&gt;0),[4]INVESTIGADOR_Categoria!$C56,""),IF($A58="TOTAL",SUM(INDIRECT("B4:B"&amp;ROW()-1)),""))</f>
        <v/>
      </c>
      <c r="C58" s="3" t="str">
        <f ca="1">IF(AND($A58&lt;&gt;"",$A58&lt;&gt;"TOTAL"),IF(AND([4]INVESTIGADOR_Categoria!$E56&lt;&gt;"",[4]INVESTIGADOR_Categoria!$E56&lt;&gt;0),[4]INVESTIGADOR_Categoria!$E56,""),IF($A58="TOTAL",SUM(INDIRECT("C4:C"&amp;ROW()-1)),""))</f>
        <v/>
      </c>
      <c r="D58" s="3" t="str">
        <f t="shared" ca="1" si="0"/>
        <v/>
      </c>
      <c r="E58" s="3" t="str">
        <f ca="1">IF(AND($A58&lt;&gt;"",$A58&lt;&gt;"TOTAL"),IF(AND([4]INVESTIGADOR_Categoria!$H56&lt;&gt;"",[4]INVESTIGADOR_Categoria!$H56&lt;&gt;0),[4]INVESTIGADOR_Categoria!$H56,""),IF($A58="TOTAL",SUM(INDIRECT("E4:E"&amp;ROW()-1)),""))</f>
        <v/>
      </c>
      <c r="F58" s="3" t="str">
        <f ca="1">IF(AND($A58&lt;&gt;"",$A58&lt;&gt;"TOTAL"),IF(AND([4]INVESTIGADOR_Categoria!$J56&lt;&gt;"",[4]INVESTIGADOR_Categoria!$J56&lt;&gt;0),[4]INVESTIGADOR_Categoria!$J56,""),IF($A58="TOTAL",SUM(INDIRECT("F4:F"&amp;ROW()-1)),""))</f>
        <v/>
      </c>
      <c r="G58" s="3" t="str">
        <f t="shared" ca="1" si="1"/>
        <v/>
      </c>
      <c r="H58" s="3" t="str">
        <f ca="1">IF(AND($A58&lt;&gt;"",$A58&lt;&gt;"TOTAL"),IF(AND([4]INVESTIGADOR_Categoria!$M56&lt;&gt;"",[4]INVESTIGADOR_Categoria!$M56&lt;&gt;0),[4]INVESTIGADOR_Categoria!$M56,""),IF($A58="TOTAL",SUM(INDIRECT("H4:H"&amp;ROW()-1)),""))</f>
        <v/>
      </c>
      <c r="I58" s="3" t="str">
        <f ca="1">IF(AND($A58&lt;&gt;"",$A58&lt;&gt;"TOTAL"),IF(AND([4]INVESTIGADOR_Categoria!$O56&lt;&gt;"",[4]INVESTIGADOR_Categoria!$O56&lt;&gt;0),[4]INVESTIGADOR_Categoria!$O56,""),IF($A58="TOTAL",SUM(INDIRECT("I4:I"&amp;ROW()-1)),""))</f>
        <v/>
      </c>
      <c r="J58" s="3" t="str">
        <f t="shared" ca="1" si="2"/>
        <v/>
      </c>
      <c r="K58" s="3" t="str">
        <f ca="1">IF(AND($A58&lt;&gt;"",$A58&lt;&gt;"TOTAL"),IF(AND([4]INVESTIGADOR_Categoria!$R56&lt;&gt;"",[4]INVESTIGADOR_Categoria!$R56&lt;&gt;0),[4]INVESTIGADOR_Categoria!$R56,""),IF($A58="TOTAL",SUM(INDIRECT("K4:K"&amp;ROW()-1)),""))</f>
        <v/>
      </c>
      <c r="L58" s="3" t="str">
        <f ca="1">IF(AND($A58&lt;&gt;"",$A58&lt;&gt;"TOTAL"),IF(AND([4]INVESTIGADOR_Categoria!$T56&lt;&gt;"",[4]INVESTIGADOR_Categoria!$T56&lt;&gt;0),[4]INVESTIGADOR_Categoria!$T56,""),IF($A58="TOTAL",SUM(INDIRECT("L4:L"&amp;ROW()-1)),""))</f>
        <v/>
      </c>
      <c r="M58" s="3" t="str">
        <f t="shared" ca="1" si="3"/>
        <v/>
      </c>
      <c r="N58" s="3" t="str">
        <f ca="1">IF(AND($A58&lt;&gt;"",$A58&lt;&gt;"TOTAL"),IF(AND([4]INVESTIGADOR_Categoria!$W56&lt;&gt;"",[4]INVESTIGADOR_Categoria!$W56&lt;&gt;0),[4]INVESTIGADOR_Categoria!$W56,""),IF($A58="TOTAL",SUM(INDIRECT("N4:N"&amp;ROW()-1)),""))</f>
        <v/>
      </c>
      <c r="O58" s="3" t="str">
        <f ca="1">IF(AND($A58&lt;&gt;"",$A58&lt;&gt;"TOTAL"),IF(AND([4]INVESTIGADOR_Categoria!$Y56&lt;&gt;"",[4]INVESTIGADOR_Categoria!$Y56&lt;&gt;0),[4]INVESTIGADOR_Categoria!$Y56,""),IF($A58="TOTAL",SUM(INDIRECT("O4:O"&amp;ROW()-1)),""))</f>
        <v/>
      </c>
      <c r="P58" s="3" t="str">
        <f t="shared" ca="1" si="4"/>
        <v/>
      </c>
      <c r="Q58" s="3" t="str">
        <f ca="1">IF(AND($A58&lt;&gt;"",$A58&lt;&gt;"TOTAL"),IF(AND([4]INVESTIGADOR_Categoria!$AB56&lt;&gt;"",[4]INVESTIGADOR_Categoria!$AB56&lt;&gt;0),[4]INVESTIGADOR_Categoria!$AB56,""),IF($A58="TOTAL",SUM(INDIRECT("Q4:Q"&amp;ROW()-1)),""))</f>
        <v/>
      </c>
      <c r="R58" s="3" t="str">
        <f ca="1">IF(AND($A58&lt;&gt;"",$A58&lt;&gt;"TOTAL"),IF(AND([4]INVESTIGADOR_Categoria!$AD56&lt;&gt;"",[4]INVESTIGADOR_Categoria!$AD56&lt;&gt;0),[4]INVESTIGADOR_Categoria!$AD56,""),IF($A58="TOTAL",SUM(INDIRECT("R4:R"&amp;ROW()-1)),""))</f>
        <v/>
      </c>
      <c r="S58" s="3" t="str">
        <f t="shared" ca="1" si="5"/>
        <v/>
      </c>
      <c r="T58" s="3" t="str">
        <f ca="1">IF(AND($A58&lt;&gt;"",$A58&lt;&gt;"TOTAL"),IF(AND([4]INVESTIGADOR_Categoria!$AG56&lt;&gt;"",[4]INVESTIGADOR_Categoria!$AG56&lt;&gt;0),[4]INVESTIGADOR_Categoria!$AG56,""),IF($A58="TOTAL",SUM(INDIRECT("T4:T"&amp;ROW()-1)),""))</f>
        <v/>
      </c>
      <c r="U58" s="3" t="str">
        <f ca="1">IF(AND($A58&lt;&gt;"",$A58&lt;&gt;"TOTAL"),IF(AND([4]INVESTIGADOR_Categoria!$AI56&lt;&gt;"",[4]INVESTIGADOR_Categoria!$AI56&lt;&gt;0),[4]INVESTIGADOR_Categoria!$AI56,""),IF($A58="TOTAL",SUM(INDIRECT("U4:U"&amp;ROW()-1)),""))</f>
        <v/>
      </c>
      <c r="V58" s="3" t="str">
        <f t="shared" ca="1" si="6"/>
        <v/>
      </c>
      <c r="W58" s="3" t="str">
        <f ca="1">IF(AND($A58&lt;&gt;"",$A58&lt;&gt;"TOTAL"),IF(AND([4]INVESTIGADOR_Categoria!$AL56&lt;&gt;"",[4]INVESTIGADOR_Categoria!$AL56&lt;&gt;0),[4]INVESTIGADOR_Categoria!$AL56,""),IF($A58="TOTAL",SUM(INDIRECT("W4:W"&amp;ROW()-1)),""))</f>
        <v/>
      </c>
      <c r="X58" s="3" t="str">
        <f ca="1">IF(AND($A58&lt;&gt;"",$A58&lt;&gt;"TOTAL"),IF(AND([4]INVESTIGADOR_Categoria!$AN56&lt;&gt;"",[4]INVESTIGADOR_Categoria!$AN56&lt;&gt;0),[4]INVESTIGADOR_Categoria!$AN56,""),IF($A58="TOTAL",SUM(INDIRECT("X4:X"&amp;ROW()-1)),""))</f>
        <v/>
      </c>
      <c r="Y58" s="3" t="str">
        <f t="shared" ca="1" si="7"/>
        <v/>
      </c>
      <c r="Z58" s="3" t="str">
        <f ca="1">IF(AND($A58&lt;&gt;"",$A58&lt;&gt;"TOTAL"),IF(AND([4]INVESTIGADOR_Categoria!$AQ56&lt;&gt;"",[4]INVESTIGADOR_Categoria!$AQ56&lt;&gt;0),[4]INVESTIGADOR_Categoria!$AQ56,""),IF($A58="TOTAL",SUM(INDIRECT("Z4:Z"&amp;ROW()-1)),""))</f>
        <v/>
      </c>
      <c r="AA58" s="3" t="str">
        <f ca="1">IF(AND($A58&lt;&gt;"",$A58&lt;&gt;"TOTAL"),IF(AND([4]INVESTIGADOR_Categoria!$AS56&lt;&gt;"",[4]INVESTIGADOR_Categoria!$AS56&lt;&gt;0),[4]INVESTIGADOR_Categoria!$AS56,""),IF($A58="TOTAL",SUM(INDIRECT("AA4:AA"&amp;ROW()-1)),""))</f>
        <v/>
      </c>
      <c r="AB58" s="3" t="str">
        <f t="shared" ca="1" si="8"/>
        <v/>
      </c>
      <c r="AC58" s="3" t="str">
        <f ca="1">IF(AND($A58&lt;&gt;"",$A58&lt;&gt;"TOTAL"),IF(AND([4]INVESTIGADOR_Categoria!$AV56&lt;&gt;"",[4]INVESTIGADOR_Categoria!$AV56&lt;&gt;0),[4]INVESTIGADOR_Categoria!$AV56,""),IF($A58="TOTAL",SUM(INDIRECT("AC4:AC"&amp;ROW()-1)),""))</f>
        <v/>
      </c>
      <c r="AD58" s="3" t="str">
        <f ca="1">IF(AND($A58&lt;&gt;"",$A58&lt;&gt;"TOTAL"),IF(AND([4]INVESTIGADOR_Categoria!$AX56&lt;&gt;"",[4]INVESTIGADOR_Categoria!$AX56&lt;&gt;0),[4]INVESTIGADOR_Categoria!$AX56,""),IF($A58="TOTAL",SUM(INDIRECT("AD4:AD"&amp;ROW()-1)),""))</f>
        <v/>
      </c>
      <c r="AE58" s="3" t="str">
        <f t="shared" ca="1" si="9"/>
        <v/>
      </c>
      <c r="AF58" s="3" t="str">
        <f ca="1">IF(AND($A58&lt;&gt;"",$A58&lt;&gt;"TOTAL"),IF(AND([4]INVESTIGADOR_Categoria!$BA56&lt;&gt;"",[4]INVESTIGADOR_Categoria!$BA56&lt;&gt;0),[4]INVESTIGADOR_Categoria!$BA56,""),IF($A58="TOTAL",SUM(INDIRECT("AF4:AF"&amp;ROW()-1)),""))</f>
        <v/>
      </c>
      <c r="AG58" s="3" t="str">
        <f ca="1">IF(AND($A58&lt;&gt;"",$A58&lt;&gt;"TOTAL"),IF(AND([4]INVESTIGADOR_Categoria!$BC56&lt;&gt;"",[4]INVESTIGADOR_Categoria!$BC56&lt;&gt;0),[4]INVESTIGADOR_Categoria!$BC56,""),IF($A58="TOTAL",SUM(INDIRECT("AG4:AG"&amp;ROW()-1)),""))</f>
        <v/>
      </c>
      <c r="AH58" s="3" t="str">
        <f t="shared" ca="1" si="10"/>
        <v/>
      </c>
      <c r="AI58" s="3" t="str">
        <f ca="1">IF(AND($A58&lt;&gt;"",$A58&lt;&gt;"TOTAL"),IF(AND([4]INVESTIGADOR_Categoria!$BF56&lt;&gt;"",[4]INVESTIGADOR_Categoria!$BF56&lt;&gt;0),[4]INVESTIGADOR_Categoria!$BF56,""),IF($A58="TOTAL",SUM(INDIRECT("AI4:AI"&amp;ROW()-1)),""))</f>
        <v/>
      </c>
      <c r="AJ58" s="3" t="str">
        <f ca="1">IF(AND($A58&lt;&gt;"",$A58&lt;&gt;"TOTAL"),IF(AND([4]INVESTIGADOR_Categoria!$BH56&lt;&gt;"",[4]INVESTIGADOR_Categoria!$BH56&lt;&gt;0),[4]INVESTIGADOR_Categoria!$BH56,""),IF($A58="TOTAL",SUM(INDIRECT("AJ4:AJ"&amp;ROW()-1)),""))</f>
        <v/>
      </c>
      <c r="AK58" s="3" t="str">
        <f t="shared" ca="1" si="11"/>
        <v/>
      </c>
      <c r="AL58" s="3" t="str">
        <f ca="1">IF(AND($A58&lt;&gt;"",$A58&lt;&gt;"TOTAL"),IF(AND([4]INVESTIGADOR_Categoria!$BK56&lt;&gt;"",[4]INVESTIGADOR_Categoria!$BK56&lt;&gt;0),[4]INVESTIGADOR_Categoria!$BK56,""),IF($A58="TOTAL",SUM(INDIRECT("AL4:AL"&amp;ROW()-1)),""))</f>
        <v/>
      </c>
      <c r="AM58" s="3" t="str">
        <f ca="1">IF(AND($A58&lt;&gt;"",$A58&lt;&gt;"TOTAL"),IF(AND([4]INVESTIGADOR_Categoria!$BM56&lt;&gt;"",[4]INVESTIGADOR_Categoria!$BM56&lt;&gt;0),[4]INVESTIGADOR_Categoria!$BM56,""),IF($A58="TOTAL",SUM(INDIRECT("AM4:AM"&amp;ROW()-1)),""))</f>
        <v/>
      </c>
      <c r="AN58" s="3" t="str">
        <f t="shared" ca="1" si="12"/>
        <v/>
      </c>
      <c r="AO58" s="3" t="str">
        <f ca="1">IF(AND($A58&lt;&gt;"",$A58&lt;&gt;"TOTAL"),IF(AND([4]INVESTIGADOR_Categoria!$BP56&lt;&gt;"",[4]INVESTIGADOR_Categoria!$BP56&lt;&gt;0),[4]INVESTIGADOR_Categoria!$BP56,""),IF($A58="TOTAL",SUM(INDIRECT("AO4:AO"&amp;ROW()-1)),""))</f>
        <v/>
      </c>
      <c r="AP58" s="3" t="str">
        <f ca="1">IF(AND($A58&lt;&gt;"",$A58&lt;&gt;"TOTAL"),IF(AND([4]INVESTIGADOR_Categoria!$BR56&lt;&gt;"",[4]INVESTIGADOR_Categoria!$BR56&lt;&gt;0),[4]INVESTIGADOR_Categoria!$BR56,""),IF($A58="TOTAL",SUM(INDIRECT("AP4:AP"&amp;ROW()-1)),""))</f>
        <v/>
      </c>
      <c r="AQ58" s="3" t="str">
        <f t="shared" ca="1" si="13"/>
        <v/>
      </c>
      <c r="AR58" s="3" t="str">
        <f ca="1">IF(AND($A58&lt;&gt;"",$A58&lt;&gt;"TOTAL"),IF(AND([4]INVESTIGADOR_Categoria!$BU56&lt;&gt;"",[4]INVESTIGADOR_Categoria!$BU56&lt;&gt;0),[4]INVESTIGADOR_Categoria!$BU56,""),IF($A58="TOTAL",SUM(INDIRECT("AR4:AR"&amp;ROW()-1)),""))</f>
        <v/>
      </c>
      <c r="AS58" s="3" t="str">
        <f ca="1">IF(AND($A58&lt;&gt;"",$A58&lt;&gt;"TOTAL"),IF(AND([4]INVESTIGADOR_Categoria!$BW56&lt;&gt;"",[4]INVESTIGADOR_Categoria!$BW56&lt;&gt;0),[4]INVESTIGADOR_Categoria!$BW56,""),IF($A58="TOTAL",SUM(INDIRECT("AS4:AS"&amp;ROW()-1)),""))</f>
        <v/>
      </c>
      <c r="AT58" s="3" t="str">
        <f t="shared" ca="1" si="14"/>
        <v/>
      </c>
      <c r="AU58" s="3" t="str">
        <f ca="1">IF(AND($A58&lt;&gt;"",$A58&lt;&gt;"TOTAL"),IF(AND([4]INVESTIGADOR_Categoria!$BZ56&lt;&gt;"",[4]INVESTIGADOR_Categoria!$BZ56&lt;&gt;0),[4]INVESTIGADOR_Categoria!$BZ56,""),IF($A58="TOTAL",SUM(INDIRECT("AU4:AU"&amp;ROW()-1)),""))</f>
        <v/>
      </c>
      <c r="AV58" s="3" t="str">
        <f ca="1">IF(AND($A58&lt;&gt;"",$A58&lt;&gt;"TOTAL"),IF(AND([4]INVESTIGADOR_Categoria!$CB56&lt;&gt;"",[4]INVESTIGADOR_Categoria!$CB56&lt;&gt;0),[4]INVESTIGADOR_Categoria!$CB56,""),IF($A58="TOTAL",SUM(INDIRECT("AV4:AV"&amp;ROW()-1)),""))</f>
        <v/>
      </c>
      <c r="AW58" s="3" t="str">
        <f t="shared" ca="1" si="15"/>
        <v/>
      </c>
      <c r="AX58" s="3" t="str">
        <f ca="1">IF(AND($A58&lt;&gt;"",$A58&lt;&gt;"TOTAL"),IF(AND([4]INVESTIGADOR_Categoria!$CE56&lt;&gt;"",[4]INVESTIGADOR_Categoria!$CE56&lt;&gt;0),[4]INVESTIGADOR_Categoria!$CE56,""),IF($A58="TOTAL",SUM(INDIRECT("AX4:AX"&amp;ROW()-1)),""))</f>
        <v/>
      </c>
      <c r="AY58" s="3" t="str">
        <f ca="1">IF(AND($A58&lt;&gt;"",$A58&lt;&gt;"TOTAL"),IF(AND([4]INVESTIGADOR_Categoria!$CG56&lt;&gt;"",[4]INVESTIGADOR_Categoria!$CG56&lt;&gt;0),[4]INVESTIGADOR_Categoria!$CG56,""),IF($A58="TOTAL",SUM(INDIRECT("AY4:AY"&amp;ROW()-1)),""))</f>
        <v/>
      </c>
      <c r="AZ58" s="3" t="str">
        <f t="shared" ca="1" si="16"/>
        <v/>
      </c>
      <c r="BA58" s="3" t="str">
        <f ca="1">IF(AND($A58&lt;&gt;"",$A58&lt;&gt;"TOTAL"),IF(AND([4]INVESTIGADOR_Categoria!$CJ56&lt;&gt;"",[4]INVESTIGADOR_Categoria!$CJ56&lt;&gt;0),[4]INVESTIGADOR_Categoria!$CJ56,""),IF($A58="TOTAL",SUM(INDIRECT("BA4:BA"&amp;ROW()-1)),""))</f>
        <v/>
      </c>
      <c r="BB58" s="3" t="str">
        <f ca="1">IF(AND($A58&lt;&gt;"",$A58&lt;&gt;"TOTAL"),IF(AND([4]INVESTIGADOR_Categoria!$CL56&lt;&gt;"",[4]INVESTIGADOR_Categoria!$CL56&lt;&gt;0),[4]INVESTIGADOR_Categoria!$CL56,""),IF($A58="TOTAL",SUM(INDIRECT("BB4:BB"&amp;ROW()-1)),""))</f>
        <v/>
      </c>
      <c r="BC58" s="3" t="str">
        <f t="shared" ca="1" si="17"/>
        <v/>
      </c>
      <c r="BD58" s="3" t="str">
        <f ca="1">IF(AND($A58&lt;&gt;"",$A58&lt;&gt;"TOTAL"),IF(AND([4]INVESTIGADOR_Categoria!$CO56&lt;&gt;"",[4]INVESTIGADOR_Categoria!$CO56&lt;&gt;0),[4]INVESTIGADOR_Categoria!$CO56,""),IF($A58="TOTAL",SUM(INDIRECT("BD4:BD"&amp;ROW()-1)),""))</f>
        <v/>
      </c>
      <c r="BE58" s="3" t="str">
        <f ca="1">IF(AND($A58&lt;&gt;"",$A58&lt;&gt;"TOTAL"),IF(AND([4]INVESTIGADOR_Categoria!$CQ56&lt;&gt;"",[4]INVESTIGADOR_Categoria!$CQ56&lt;&gt;0),[4]INVESTIGADOR_Categoria!$CQ56,""),IF($A58="TOTAL",SUM(INDIRECT("BE4:BE"&amp;ROW()-1)),""))</f>
        <v/>
      </c>
      <c r="BF58" s="3" t="str">
        <f t="shared" ca="1" si="18"/>
        <v/>
      </c>
    </row>
    <row r="59" spans="1:58" x14ac:dyDescent="0.2">
      <c r="A59" s="25" t="str">
        <f>IF([4]INVESTIGADOR_Categoria!$B57&lt;&gt;"",[4]INVESTIGADOR_Categoria!$B57,IF(AND([4]INVESTIGADOR_Categoria!$B57="",[4]INVESTIGADOR_Categoria!$B58="",[4]INVESTIGADOR_Categoria!$B56=""),"","TOTAL"))</f>
        <v/>
      </c>
      <c r="B59" s="3" t="str">
        <f ca="1">IF(AND($A59&lt;&gt;"",$A59&lt;&gt;"TOTAL"),IF(AND([4]INVESTIGADOR_Categoria!$C57&lt;&gt;"",[4]INVESTIGADOR_Categoria!$C57&lt;&gt;0),[4]INVESTIGADOR_Categoria!$C57,""),IF($A59="TOTAL",SUM(INDIRECT("B4:B"&amp;ROW()-1)),""))</f>
        <v/>
      </c>
      <c r="C59" s="3" t="str">
        <f ca="1">IF(AND($A59&lt;&gt;"",$A59&lt;&gt;"TOTAL"),IF(AND([4]INVESTIGADOR_Categoria!$E57&lt;&gt;"",[4]INVESTIGADOR_Categoria!$E57&lt;&gt;0),[4]INVESTIGADOR_Categoria!$E57,""),IF($A59="TOTAL",SUM(INDIRECT("C4:C"&amp;ROW()-1)),""))</f>
        <v/>
      </c>
      <c r="D59" s="3" t="str">
        <f t="shared" ca="1" si="0"/>
        <v/>
      </c>
      <c r="E59" s="3" t="str">
        <f ca="1">IF(AND($A59&lt;&gt;"",$A59&lt;&gt;"TOTAL"),IF(AND([4]INVESTIGADOR_Categoria!$H57&lt;&gt;"",[4]INVESTIGADOR_Categoria!$H57&lt;&gt;0),[4]INVESTIGADOR_Categoria!$H57,""),IF($A59="TOTAL",SUM(INDIRECT("E4:E"&amp;ROW()-1)),""))</f>
        <v/>
      </c>
      <c r="F59" s="3" t="str">
        <f ca="1">IF(AND($A59&lt;&gt;"",$A59&lt;&gt;"TOTAL"),IF(AND([4]INVESTIGADOR_Categoria!$J57&lt;&gt;"",[4]INVESTIGADOR_Categoria!$J57&lt;&gt;0),[4]INVESTIGADOR_Categoria!$J57,""),IF($A59="TOTAL",SUM(INDIRECT("F4:F"&amp;ROW()-1)),""))</f>
        <v/>
      </c>
      <c r="G59" s="3" t="str">
        <f t="shared" ca="1" si="1"/>
        <v/>
      </c>
      <c r="H59" s="3" t="str">
        <f ca="1">IF(AND($A59&lt;&gt;"",$A59&lt;&gt;"TOTAL"),IF(AND([4]INVESTIGADOR_Categoria!$M57&lt;&gt;"",[4]INVESTIGADOR_Categoria!$M57&lt;&gt;0),[4]INVESTIGADOR_Categoria!$M57,""),IF($A59="TOTAL",SUM(INDIRECT("H4:H"&amp;ROW()-1)),""))</f>
        <v/>
      </c>
      <c r="I59" s="3" t="str">
        <f ca="1">IF(AND($A59&lt;&gt;"",$A59&lt;&gt;"TOTAL"),IF(AND([4]INVESTIGADOR_Categoria!$O57&lt;&gt;"",[4]INVESTIGADOR_Categoria!$O57&lt;&gt;0),[4]INVESTIGADOR_Categoria!$O57,""),IF($A59="TOTAL",SUM(INDIRECT("I4:I"&amp;ROW()-1)),""))</f>
        <v/>
      </c>
      <c r="J59" s="3" t="str">
        <f t="shared" ca="1" si="2"/>
        <v/>
      </c>
      <c r="K59" s="3" t="str">
        <f ca="1">IF(AND($A59&lt;&gt;"",$A59&lt;&gt;"TOTAL"),IF(AND([4]INVESTIGADOR_Categoria!$R57&lt;&gt;"",[4]INVESTIGADOR_Categoria!$R57&lt;&gt;0),[4]INVESTIGADOR_Categoria!$R57,""),IF($A59="TOTAL",SUM(INDIRECT("K4:K"&amp;ROW()-1)),""))</f>
        <v/>
      </c>
      <c r="L59" s="3" t="str">
        <f ca="1">IF(AND($A59&lt;&gt;"",$A59&lt;&gt;"TOTAL"),IF(AND([4]INVESTIGADOR_Categoria!$T57&lt;&gt;"",[4]INVESTIGADOR_Categoria!$T57&lt;&gt;0),[4]INVESTIGADOR_Categoria!$T57,""),IF($A59="TOTAL",SUM(INDIRECT("L4:L"&amp;ROW()-1)),""))</f>
        <v/>
      </c>
      <c r="M59" s="3" t="str">
        <f t="shared" ca="1" si="3"/>
        <v/>
      </c>
      <c r="N59" s="3" t="str">
        <f ca="1">IF(AND($A59&lt;&gt;"",$A59&lt;&gt;"TOTAL"),IF(AND([4]INVESTIGADOR_Categoria!$W57&lt;&gt;"",[4]INVESTIGADOR_Categoria!$W57&lt;&gt;0),[4]INVESTIGADOR_Categoria!$W57,""),IF($A59="TOTAL",SUM(INDIRECT("N4:N"&amp;ROW()-1)),""))</f>
        <v/>
      </c>
      <c r="O59" s="3" t="str">
        <f ca="1">IF(AND($A59&lt;&gt;"",$A59&lt;&gt;"TOTAL"),IF(AND([4]INVESTIGADOR_Categoria!$Y57&lt;&gt;"",[4]INVESTIGADOR_Categoria!$Y57&lt;&gt;0),[4]INVESTIGADOR_Categoria!$Y57,""),IF($A59="TOTAL",SUM(INDIRECT("O4:O"&amp;ROW()-1)),""))</f>
        <v/>
      </c>
      <c r="P59" s="3" t="str">
        <f t="shared" ca="1" si="4"/>
        <v/>
      </c>
      <c r="Q59" s="3" t="str">
        <f ca="1">IF(AND($A59&lt;&gt;"",$A59&lt;&gt;"TOTAL"),IF(AND([4]INVESTIGADOR_Categoria!$AB57&lt;&gt;"",[4]INVESTIGADOR_Categoria!$AB57&lt;&gt;0),[4]INVESTIGADOR_Categoria!$AB57,""),IF($A59="TOTAL",SUM(INDIRECT("Q4:Q"&amp;ROW()-1)),""))</f>
        <v/>
      </c>
      <c r="R59" s="3" t="str">
        <f ca="1">IF(AND($A59&lt;&gt;"",$A59&lt;&gt;"TOTAL"),IF(AND([4]INVESTIGADOR_Categoria!$AD57&lt;&gt;"",[4]INVESTIGADOR_Categoria!$AD57&lt;&gt;0),[4]INVESTIGADOR_Categoria!$AD57,""),IF($A59="TOTAL",SUM(INDIRECT("R4:R"&amp;ROW()-1)),""))</f>
        <v/>
      </c>
      <c r="S59" s="3" t="str">
        <f t="shared" ca="1" si="5"/>
        <v/>
      </c>
      <c r="T59" s="3" t="str">
        <f ca="1">IF(AND($A59&lt;&gt;"",$A59&lt;&gt;"TOTAL"),IF(AND([4]INVESTIGADOR_Categoria!$AG57&lt;&gt;"",[4]INVESTIGADOR_Categoria!$AG57&lt;&gt;0),[4]INVESTIGADOR_Categoria!$AG57,""),IF($A59="TOTAL",SUM(INDIRECT("T4:T"&amp;ROW()-1)),""))</f>
        <v/>
      </c>
      <c r="U59" s="3" t="str">
        <f ca="1">IF(AND($A59&lt;&gt;"",$A59&lt;&gt;"TOTAL"),IF(AND([4]INVESTIGADOR_Categoria!$AI57&lt;&gt;"",[4]INVESTIGADOR_Categoria!$AI57&lt;&gt;0),[4]INVESTIGADOR_Categoria!$AI57,""),IF($A59="TOTAL",SUM(INDIRECT("U4:U"&amp;ROW()-1)),""))</f>
        <v/>
      </c>
      <c r="V59" s="3" t="str">
        <f t="shared" ca="1" si="6"/>
        <v/>
      </c>
      <c r="W59" s="3" t="str">
        <f ca="1">IF(AND($A59&lt;&gt;"",$A59&lt;&gt;"TOTAL"),IF(AND([4]INVESTIGADOR_Categoria!$AL57&lt;&gt;"",[4]INVESTIGADOR_Categoria!$AL57&lt;&gt;0),[4]INVESTIGADOR_Categoria!$AL57,""),IF($A59="TOTAL",SUM(INDIRECT("W4:W"&amp;ROW()-1)),""))</f>
        <v/>
      </c>
      <c r="X59" s="3" t="str">
        <f ca="1">IF(AND($A59&lt;&gt;"",$A59&lt;&gt;"TOTAL"),IF(AND([4]INVESTIGADOR_Categoria!$AN57&lt;&gt;"",[4]INVESTIGADOR_Categoria!$AN57&lt;&gt;0),[4]INVESTIGADOR_Categoria!$AN57,""),IF($A59="TOTAL",SUM(INDIRECT("X4:X"&amp;ROW()-1)),""))</f>
        <v/>
      </c>
      <c r="Y59" s="3" t="str">
        <f t="shared" ca="1" si="7"/>
        <v/>
      </c>
      <c r="Z59" s="3" t="str">
        <f ca="1">IF(AND($A59&lt;&gt;"",$A59&lt;&gt;"TOTAL"),IF(AND([4]INVESTIGADOR_Categoria!$AQ57&lt;&gt;"",[4]INVESTIGADOR_Categoria!$AQ57&lt;&gt;0),[4]INVESTIGADOR_Categoria!$AQ57,""),IF($A59="TOTAL",SUM(INDIRECT("Z4:Z"&amp;ROW()-1)),""))</f>
        <v/>
      </c>
      <c r="AA59" s="3" t="str">
        <f ca="1">IF(AND($A59&lt;&gt;"",$A59&lt;&gt;"TOTAL"),IF(AND([4]INVESTIGADOR_Categoria!$AS57&lt;&gt;"",[4]INVESTIGADOR_Categoria!$AS57&lt;&gt;0),[4]INVESTIGADOR_Categoria!$AS57,""),IF($A59="TOTAL",SUM(INDIRECT("AA4:AA"&amp;ROW()-1)),""))</f>
        <v/>
      </c>
      <c r="AB59" s="3" t="str">
        <f t="shared" ca="1" si="8"/>
        <v/>
      </c>
      <c r="AC59" s="3" t="str">
        <f ca="1">IF(AND($A59&lt;&gt;"",$A59&lt;&gt;"TOTAL"),IF(AND([4]INVESTIGADOR_Categoria!$AV57&lt;&gt;"",[4]INVESTIGADOR_Categoria!$AV57&lt;&gt;0),[4]INVESTIGADOR_Categoria!$AV57,""),IF($A59="TOTAL",SUM(INDIRECT("AC4:AC"&amp;ROW()-1)),""))</f>
        <v/>
      </c>
      <c r="AD59" s="3" t="str">
        <f ca="1">IF(AND($A59&lt;&gt;"",$A59&lt;&gt;"TOTAL"),IF(AND([4]INVESTIGADOR_Categoria!$AX57&lt;&gt;"",[4]INVESTIGADOR_Categoria!$AX57&lt;&gt;0),[4]INVESTIGADOR_Categoria!$AX57,""),IF($A59="TOTAL",SUM(INDIRECT("AD4:AD"&amp;ROW()-1)),""))</f>
        <v/>
      </c>
      <c r="AE59" s="3" t="str">
        <f t="shared" ca="1" si="9"/>
        <v/>
      </c>
      <c r="AF59" s="3" t="str">
        <f ca="1">IF(AND($A59&lt;&gt;"",$A59&lt;&gt;"TOTAL"),IF(AND([4]INVESTIGADOR_Categoria!$BA57&lt;&gt;"",[4]INVESTIGADOR_Categoria!$BA57&lt;&gt;0),[4]INVESTIGADOR_Categoria!$BA57,""),IF($A59="TOTAL",SUM(INDIRECT("AF4:AF"&amp;ROW()-1)),""))</f>
        <v/>
      </c>
      <c r="AG59" s="3" t="str">
        <f ca="1">IF(AND($A59&lt;&gt;"",$A59&lt;&gt;"TOTAL"),IF(AND([4]INVESTIGADOR_Categoria!$BC57&lt;&gt;"",[4]INVESTIGADOR_Categoria!$BC57&lt;&gt;0),[4]INVESTIGADOR_Categoria!$BC57,""),IF($A59="TOTAL",SUM(INDIRECT("AG4:AG"&amp;ROW()-1)),""))</f>
        <v/>
      </c>
      <c r="AH59" s="3" t="str">
        <f t="shared" ca="1" si="10"/>
        <v/>
      </c>
      <c r="AI59" s="3" t="str">
        <f ca="1">IF(AND($A59&lt;&gt;"",$A59&lt;&gt;"TOTAL"),IF(AND([4]INVESTIGADOR_Categoria!$BF57&lt;&gt;"",[4]INVESTIGADOR_Categoria!$BF57&lt;&gt;0),[4]INVESTIGADOR_Categoria!$BF57,""),IF($A59="TOTAL",SUM(INDIRECT("AI4:AI"&amp;ROW()-1)),""))</f>
        <v/>
      </c>
      <c r="AJ59" s="3" t="str">
        <f ca="1">IF(AND($A59&lt;&gt;"",$A59&lt;&gt;"TOTAL"),IF(AND([4]INVESTIGADOR_Categoria!$BH57&lt;&gt;"",[4]INVESTIGADOR_Categoria!$BH57&lt;&gt;0),[4]INVESTIGADOR_Categoria!$BH57,""),IF($A59="TOTAL",SUM(INDIRECT("AJ4:AJ"&amp;ROW()-1)),""))</f>
        <v/>
      </c>
      <c r="AK59" s="3" t="str">
        <f t="shared" ca="1" si="11"/>
        <v/>
      </c>
      <c r="AL59" s="3" t="str">
        <f ca="1">IF(AND($A59&lt;&gt;"",$A59&lt;&gt;"TOTAL"),IF(AND([4]INVESTIGADOR_Categoria!$BK57&lt;&gt;"",[4]INVESTIGADOR_Categoria!$BK57&lt;&gt;0),[4]INVESTIGADOR_Categoria!$BK57,""),IF($A59="TOTAL",SUM(INDIRECT("AL4:AL"&amp;ROW()-1)),""))</f>
        <v/>
      </c>
      <c r="AM59" s="3" t="str">
        <f ca="1">IF(AND($A59&lt;&gt;"",$A59&lt;&gt;"TOTAL"),IF(AND([4]INVESTIGADOR_Categoria!$BM57&lt;&gt;"",[4]INVESTIGADOR_Categoria!$BM57&lt;&gt;0),[4]INVESTIGADOR_Categoria!$BM57,""),IF($A59="TOTAL",SUM(INDIRECT("AM4:AM"&amp;ROW()-1)),""))</f>
        <v/>
      </c>
      <c r="AN59" s="3" t="str">
        <f t="shared" ca="1" si="12"/>
        <v/>
      </c>
      <c r="AO59" s="3" t="str">
        <f ca="1">IF(AND($A59&lt;&gt;"",$A59&lt;&gt;"TOTAL"),IF(AND([4]INVESTIGADOR_Categoria!$BP57&lt;&gt;"",[4]INVESTIGADOR_Categoria!$BP57&lt;&gt;0),[4]INVESTIGADOR_Categoria!$BP57,""),IF($A59="TOTAL",SUM(INDIRECT("AO4:AO"&amp;ROW()-1)),""))</f>
        <v/>
      </c>
      <c r="AP59" s="3" t="str">
        <f ca="1">IF(AND($A59&lt;&gt;"",$A59&lt;&gt;"TOTAL"),IF(AND([4]INVESTIGADOR_Categoria!$BR57&lt;&gt;"",[4]INVESTIGADOR_Categoria!$BR57&lt;&gt;0),[4]INVESTIGADOR_Categoria!$BR57,""),IF($A59="TOTAL",SUM(INDIRECT("AP4:AP"&amp;ROW()-1)),""))</f>
        <v/>
      </c>
      <c r="AQ59" s="3" t="str">
        <f t="shared" ca="1" si="13"/>
        <v/>
      </c>
      <c r="AR59" s="3" t="str">
        <f ca="1">IF(AND($A59&lt;&gt;"",$A59&lt;&gt;"TOTAL"),IF(AND([4]INVESTIGADOR_Categoria!$BU57&lt;&gt;"",[4]INVESTIGADOR_Categoria!$BU57&lt;&gt;0),[4]INVESTIGADOR_Categoria!$BU57,""),IF($A59="TOTAL",SUM(INDIRECT("AR4:AR"&amp;ROW()-1)),""))</f>
        <v/>
      </c>
      <c r="AS59" s="3" t="str">
        <f ca="1">IF(AND($A59&lt;&gt;"",$A59&lt;&gt;"TOTAL"),IF(AND([4]INVESTIGADOR_Categoria!$BW57&lt;&gt;"",[4]INVESTIGADOR_Categoria!$BW57&lt;&gt;0),[4]INVESTIGADOR_Categoria!$BW57,""),IF($A59="TOTAL",SUM(INDIRECT("AS4:AS"&amp;ROW()-1)),""))</f>
        <v/>
      </c>
      <c r="AT59" s="3" t="str">
        <f t="shared" ca="1" si="14"/>
        <v/>
      </c>
      <c r="AU59" s="3" t="str">
        <f ca="1">IF(AND($A59&lt;&gt;"",$A59&lt;&gt;"TOTAL"),IF(AND([4]INVESTIGADOR_Categoria!$BZ57&lt;&gt;"",[4]INVESTIGADOR_Categoria!$BZ57&lt;&gt;0),[4]INVESTIGADOR_Categoria!$BZ57,""),IF($A59="TOTAL",SUM(INDIRECT("AU4:AU"&amp;ROW()-1)),""))</f>
        <v/>
      </c>
      <c r="AV59" s="3" t="str">
        <f ca="1">IF(AND($A59&lt;&gt;"",$A59&lt;&gt;"TOTAL"),IF(AND([4]INVESTIGADOR_Categoria!$CB57&lt;&gt;"",[4]INVESTIGADOR_Categoria!$CB57&lt;&gt;0),[4]INVESTIGADOR_Categoria!$CB57,""),IF($A59="TOTAL",SUM(INDIRECT("AV4:AV"&amp;ROW()-1)),""))</f>
        <v/>
      </c>
      <c r="AW59" s="3" t="str">
        <f t="shared" ca="1" si="15"/>
        <v/>
      </c>
      <c r="AX59" s="3" t="str">
        <f ca="1">IF(AND($A59&lt;&gt;"",$A59&lt;&gt;"TOTAL"),IF(AND([4]INVESTIGADOR_Categoria!$CE57&lt;&gt;"",[4]INVESTIGADOR_Categoria!$CE57&lt;&gt;0),[4]INVESTIGADOR_Categoria!$CE57,""),IF($A59="TOTAL",SUM(INDIRECT("AX4:AX"&amp;ROW()-1)),""))</f>
        <v/>
      </c>
      <c r="AY59" s="3" t="str">
        <f ca="1">IF(AND($A59&lt;&gt;"",$A59&lt;&gt;"TOTAL"),IF(AND([4]INVESTIGADOR_Categoria!$CG57&lt;&gt;"",[4]INVESTIGADOR_Categoria!$CG57&lt;&gt;0),[4]INVESTIGADOR_Categoria!$CG57,""),IF($A59="TOTAL",SUM(INDIRECT("AY4:AY"&amp;ROW()-1)),""))</f>
        <v/>
      </c>
      <c r="AZ59" s="3" t="str">
        <f t="shared" ca="1" si="16"/>
        <v/>
      </c>
      <c r="BA59" s="3" t="str">
        <f ca="1">IF(AND($A59&lt;&gt;"",$A59&lt;&gt;"TOTAL"),IF(AND([4]INVESTIGADOR_Categoria!$CJ57&lt;&gt;"",[4]INVESTIGADOR_Categoria!$CJ57&lt;&gt;0),[4]INVESTIGADOR_Categoria!$CJ57,""),IF($A59="TOTAL",SUM(INDIRECT("BA4:BA"&amp;ROW()-1)),""))</f>
        <v/>
      </c>
      <c r="BB59" s="3" t="str">
        <f ca="1">IF(AND($A59&lt;&gt;"",$A59&lt;&gt;"TOTAL"),IF(AND([4]INVESTIGADOR_Categoria!$CL57&lt;&gt;"",[4]INVESTIGADOR_Categoria!$CL57&lt;&gt;0),[4]INVESTIGADOR_Categoria!$CL57,""),IF($A59="TOTAL",SUM(INDIRECT("BB4:BB"&amp;ROW()-1)),""))</f>
        <v/>
      </c>
      <c r="BC59" s="3" t="str">
        <f t="shared" ca="1" si="17"/>
        <v/>
      </c>
      <c r="BD59" s="3" t="str">
        <f ca="1">IF(AND($A59&lt;&gt;"",$A59&lt;&gt;"TOTAL"),IF(AND([4]INVESTIGADOR_Categoria!$CO57&lt;&gt;"",[4]INVESTIGADOR_Categoria!$CO57&lt;&gt;0),[4]INVESTIGADOR_Categoria!$CO57,""),IF($A59="TOTAL",SUM(INDIRECT("BD4:BD"&amp;ROW()-1)),""))</f>
        <v/>
      </c>
      <c r="BE59" s="3" t="str">
        <f ca="1">IF(AND($A59&lt;&gt;"",$A59&lt;&gt;"TOTAL"),IF(AND([4]INVESTIGADOR_Categoria!$CQ57&lt;&gt;"",[4]INVESTIGADOR_Categoria!$CQ57&lt;&gt;0),[4]INVESTIGADOR_Categoria!$CQ57,""),IF($A59="TOTAL",SUM(INDIRECT("BE4:BE"&amp;ROW()-1)),""))</f>
        <v/>
      </c>
      <c r="BF59" s="3" t="str">
        <f t="shared" ca="1" si="18"/>
        <v/>
      </c>
    </row>
    <row r="60" spans="1:58" x14ac:dyDescent="0.2">
      <c r="A60" s="25" t="str">
        <f>IF([4]INVESTIGADOR_Categoria!$B58&lt;&gt;"",[4]INVESTIGADOR_Categoria!$B58,IF(AND([4]INVESTIGADOR_Categoria!$B58="",[4]INVESTIGADOR_Categoria!$B59="",[4]INVESTIGADOR_Categoria!$B57=""),"","TOTAL"))</f>
        <v/>
      </c>
      <c r="B60" s="3" t="str">
        <f ca="1">IF(AND($A60&lt;&gt;"",$A60&lt;&gt;"TOTAL"),IF(AND([4]INVESTIGADOR_Categoria!$C58&lt;&gt;"",[4]INVESTIGADOR_Categoria!$C58&lt;&gt;0),[4]INVESTIGADOR_Categoria!$C58,""),IF($A60="TOTAL",SUM(INDIRECT("B4:B"&amp;ROW()-1)),""))</f>
        <v/>
      </c>
      <c r="C60" s="3" t="str">
        <f ca="1">IF(AND($A60&lt;&gt;"",$A60&lt;&gt;"TOTAL"),IF(AND([4]INVESTIGADOR_Categoria!$E58&lt;&gt;"",[4]INVESTIGADOR_Categoria!$E58&lt;&gt;0),[4]INVESTIGADOR_Categoria!$E58,""),IF($A60="TOTAL",SUM(INDIRECT("C4:C"&amp;ROW()-1)),""))</f>
        <v/>
      </c>
      <c r="D60" s="3" t="str">
        <f t="shared" ca="1" si="0"/>
        <v/>
      </c>
      <c r="E60" s="3" t="str">
        <f ca="1">IF(AND($A60&lt;&gt;"",$A60&lt;&gt;"TOTAL"),IF(AND([4]INVESTIGADOR_Categoria!$H58&lt;&gt;"",[4]INVESTIGADOR_Categoria!$H58&lt;&gt;0),[4]INVESTIGADOR_Categoria!$H58,""),IF($A60="TOTAL",SUM(INDIRECT("E4:E"&amp;ROW()-1)),""))</f>
        <v/>
      </c>
      <c r="F60" s="3" t="str">
        <f ca="1">IF(AND($A60&lt;&gt;"",$A60&lt;&gt;"TOTAL"),IF(AND([4]INVESTIGADOR_Categoria!$J58&lt;&gt;"",[4]INVESTIGADOR_Categoria!$J58&lt;&gt;0),[4]INVESTIGADOR_Categoria!$J58,""),IF($A60="TOTAL",SUM(INDIRECT("F4:F"&amp;ROW()-1)),""))</f>
        <v/>
      </c>
      <c r="G60" s="3" t="str">
        <f t="shared" ca="1" si="1"/>
        <v/>
      </c>
      <c r="H60" s="3" t="str">
        <f ca="1">IF(AND($A60&lt;&gt;"",$A60&lt;&gt;"TOTAL"),IF(AND([4]INVESTIGADOR_Categoria!$M58&lt;&gt;"",[4]INVESTIGADOR_Categoria!$M58&lt;&gt;0),[4]INVESTIGADOR_Categoria!$M58,""),IF($A60="TOTAL",SUM(INDIRECT("H4:H"&amp;ROW()-1)),""))</f>
        <v/>
      </c>
      <c r="I60" s="3" t="str">
        <f ca="1">IF(AND($A60&lt;&gt;"",$A60&lt;&gt;"TOTAL"),IF(AND([4]INVESTIGADOR_Categoria!$O58&lt;&gt;"",[4]INVESTIGADOR_Categoria!$O58&lt;&gt;0),[4]INVESTIGADOR_Categoria!$O58,""),IF($A60="TOTAL",SUM(INDIRECT("I4:I"&amp;ROW()-1)),""))</f>
        <v/>
      </c>
      <c r="J60" s="3" t="str">
        <f t="shared" ca="1" si="2"/>
        <v/>
      </c>
      <c r="K60" s="3" t="str">
        <f ca="1">IF(AND($A60&lt;&gt;"",$A60&lt;&gt;"TOTAL"),IF(AND([4]INVESTIGADOR_Categoria!$R58&lt;&gt;"",[4]INVESTIGADOR_Categoria!$R58&lt;&gt;0),[4]INVESTIGADOR_Categoria!$R58,""),IF($A60="TOTAL",SUM(INDIRECT("K4:K"&amp;ROW()-1)),""))</f>
        <v/>
      </c>
      <c r="L60" s="3" t="str">
        <f ca="1">IF(AND($A60&lt;&gt;"",$A60&lt;&gt;"TOTAL"),IF(AND([4]INVESTIGADOR_Categoria!$T58&lt;&gt;"",[4]INVESTIGADOR_Categoria!$T58&lt;&gt;0),[4]INVESTIGADOR_Categoria!$T58,""),IF($A60="TOTAL",SUM(INDIRECT("L4:L"&amp;ROW()-1)),""))</f>
        <v/>
      </c>
      <c r="M60" s="3" t="str">
        <f t="shared" ca="1" si="3"/>
        <v/>
      </c>
      <c r="N60" s="3" t="str">
        <f ca="1">IF(AND($A60&lt;&gt;"",$A60&lt;&gt;"TOTAL"),IF(AND([4]INVESTIGADOR_Categoria!$W58&lt;&gt;"",[4]INVESTIGADOR_Categoria!$W58&lt;&gt;0),[4]INVESTIGADOR_Categoria!$W58,""),IF($A60="TOTAL",SUM(INDIRECT("N4:N"&amp;ROW()-1)),""))</f>
        <v/>
      </c>
      <c r="O60" s="3" t="str">
        <f ca="1">IF(AND($A60&lt;&gt;"",$A60&lt;&gt;"TOTAL"),IF(AND([4]INVESTIGADOR_Categoria!$Y58&lt;&gt;"",[4]INVESTIGADOR_Categoria!$Y58&lt;&gt;0),[4]INVESTIGADOR_Categoria!$Y58,""),IF($A60="TOTAL",SUM(INDIRECT("O4:O"&amp;ROW()-1)),""))</f>
        <v/>
      </c>
      <c r="P60" s="3" t="str">
        <f t="shared" ca="1" si="4"/>
        <v/>
      </c>
      <c r="Q60" s="3" t="str">
        <f ca="1">IF(AND($A60&lt;&gt;"",$A60&lt;&gt;"TOTAL"),IF(AND([4]INVESTIGADOR_Categoria!$AB58&lt;&gt;"",[4]INVESTIGADOR_Categoria!$AB58&lt;&gt;0),[4]INVESTIGADOR_Categoria!$AB58,""),IF($A60="TOTAL",SUM(INDIRECT("Q4:Q"&amp;ROW()-1)),""))</f>
        <v/>
      </c>
      <c r="R60" s="3" t="str">
        <f ca="1">IF(AND($A60&lt;&gt;"",$A60&lt;&gt;"TOTAL"),IF(AND([4]INVESTIGADOR_Categoria!$AD58&lt;&gt;"",[4]INVESTIGADOR_Categoria!$AD58&lt;&gt;0),[4]INVESTIGADOR_Categoria!$AD58,""),IF($A60="TOTAL",SUM(INDIRECT("R4:R"&amp;ROW()-1)),""))</f>
        <v/>
      </c>
      <c r="S60" s="3" t="str">
        <f t="shared" ca="1" si="5"/>
        <v/>
      </c>
      <c r="T60" s="3" t="str">
        <f ca="1">IF(AND($A60&lt;&gt;"",$A60&lt;&gt;"TOTAL"),IF(AND([4]INVESTIGADOR_Categoria!$AG58&lt;&gt;"",[4]INVESTIGADOR_Categoria!$AG58&lt;&gt;0),[4]INVESTIGADOR_Categoria!$AG58,""),IF($A60="TOTAL",SUM(INDIRECT("T4:T"&amp;ROW()-1)),""))</f>
        <v/>
      </c>
      <c r="U60" s="3" t="str">
        <f ca="1">IF(AND($A60&lt;&gt;"",$A60&lt;&gt;"TOTAL"),IF(AND([4]INVESTIGADOR_Categoria!$AI58&lt;&gt;"",[4]INVESTIGADOR_Categoria!$AI58&lt;&gt;0),[4]INVESTIGADOR_Categoria!$AI58,""),IF($A60="TOTAL",SUM(INDIRECT("U4:U"&amp;ROW()-1)),""))</f>
        <v/>
      </c>
      <c r="V60" s="3" t="str">
        <f t="shared" ca="1" si="6"/>
        <v/>
      </c>
      <c r="W60" s="3" t="str">
        <f ca="1">IF(AND($A60&lt;&gt;"",$A60&lt;&gt;"TOTAL"),IF(AND([4]INVESTIGADOR_Categoria!$AL58&lt;&gt;"",[4]INVESTIGADOR_Categoria!$AL58&lt;&gt;0),[4]INVESTIGADOR_Categoria!$AL58,""),IF($A60="TOTAL",SUM(INDIRECT("W4:W"&amp;ROW()-1)),""))</f>
        <v/>
      </c>
      <c r="X60" s="3" t="str">
        <f ca="1">IF(AND($A60&lt;&gt;"",$A60&lt;&gt;"TOTAL"),IF(AND([4]INVESTIGADOR_Categoria!$AN58&lt;&gt;"",[4]INVESTIGADOR_Categoria!$AN58&lt;&gt;0),[4]INVESTIGADOR_Categoria!$AN58,""),IF($A60="TOTAL",SUM(INDIRECT("X4:X"&amp;ROW()-1)),""))</f>
        <v/>
      </c>
      <c r="Y60" s="3" t="str">
        <f t="shared" ca="1" si="7"/>
        <v/>
      </c>
      <c r="Z60" s="3" t="str">
        <f ca="1">IF(AND($A60&lt;&gt;"",$A60&lt;&gt;"TOTAL"),IF(AND([4]INVESTIGADOR_Categoria!$AQ58&lt;&gt;"",[4]INVESTIGADOR_Categoria!$AQ58&lt;&gt;0),[4]INVESTIGADOR_Categoria!$AQ58,""),IF($A60="TOTAL",SUM(INDIRECT("Z4:Z"&amp;ROW()-1)),""))</f>
        <v/>
      </c>
      <c r="AA60" s="3" t="str">
        <f ca="1">IF(AND($A60&lt;&gt;"",$A60&lt;&gt;"TOTAL"),IF(AND([4]INVESTIGADOR_Categoria!$AS58&lt;&gt;"",[4]INVESTIGADOR_Categoria!$AS58&lt;&gt;0),[4]INVESTIGADOR_Categoria!$AS58,""),IF($A60="TOTAL",SUM(INDIRECT("AA4:AA"&amp;ROW()-1)),""))</f>
        <v/>
      </c>
      <c r="AB60" s="3" t="str">
        <f t="shared" ca="1" si="8"/>
        <v/>
      </c>
      <c r="AC60" s="3" t="str">
        <f ca="1">IF(AND($A60&lt;&gt;"",$A60&lt;&gt;"TOTAL"),IF(AND([4]INVESTIGADOR_Categoria!$AV58&lt;&gt;"",[4]INVESTIGADOR_Categoria!$AV58&lt;&gt;0),[4]INVESTIGADOR_Categoria!$AV58,""),IF($A60="TOTAL",SUM(INDIRECT("AC4:AC"&amp;ROW()-1)),""))</f>
        <v/>
      </c>
      <c r="AD60" s="3" t="str">
        <f ca="1">IF(AND($A60&lt;&gt;"",$A60&lt;&gt;"TOTAL"),IF(AND([4]INVESTIGADOR_Categoria!$AX58&lt;&gt;"",[4]INVESTIGADOR_Categoria!$AX58&lt;&gt;0),[4]INVESTIGADOR_Categoria!$AX58,""),IF($A60="TOTAL",SUM(INDIRECT("AD4:AD"&amp;ROW()-1)),""))</f>
        <v/>
      </c>
      <c r="AE60" s="3" t="str">
        <f t="shared" ca="1" si="9"/>
        <v/>
      </c>
      <c r="AF60" s="3" t="str">
        <f ca="1">IF(AND($A60&lt;&gt;"",$A60&lt;&gt;"TOTAL"),IF(AND([4]INVESTIGADOR_Categoria!$BA58&lt;&gt;"",[4]INVESTIGADOR_Categoria!$BA58&lt;&gt;0),[4]INVESTIGADOR_Categoria!$BA58,""),IF($A60="TOTAL",SUM(INDIRECT("AF4:AF"&amp;ROW()-1)),""))</f>
        <v/>
      </c>
      <c r="AG60" s="3" t="str">
        <f ca="1">IF(AND($A60&lt;&gt;"",$A60&lt;&gt;"TOTAL"),IF(AND([4]INVESTIGADOR_Categoria!$BC58&lt;&gt;"",[4]INVESTIGADOR_Categoria!$BC58&lt;&gt;0),[4]INVESTIGADOR_Categoria!$BC58,""),IF($A60="TOTAL",SUM(INDIRECT("AG4:AG"&amp;ROW()-1)),""))</f>
        <v/>
      </c>
      <c r="AH60" s="3" t="str">
        <f t="shared" ca="1" si="10"/>
        <v/>
      </c>
      <c r="AI60" s="3" t="str">
        <f ca="1">IF(AND($A60&lt;&gt;"",$A60&lt;&gt;"TOTAL"),IF(AND([4]INVESTIGADOR_Categoria!$BF58&lt;&gt;"",[4]INVESTIGADOR_Categoria!$BF58&lt;&gt;0),[4]INVESTIGADOR_Categoria!$BF58,""),IF($A60="TOTAL",SUM(INDIRECT("AI4:AI"&amp;ROW()-1)),""))</f>
        <v/>
      </c>
      <c r="AJ60" s="3" t="str">
        <f ca="1">IF(AND($A60&lt;&gt;"",$A60&lt;&gt;"TOTAL"),IF(AND([4]INVESTIGADOR_Categoria!$BH58&lt;&gt;"",[4]INVESTIGADOR_Categoria!$BH58&lt;&gt;0),[4]INVESTIGADOR_Categoria!$BH58,""),IF($A60="TOTAL",SUM(INDIRECT("AJ4:AJ"&amp;ROW()-1)),""))</f>
        <v/>
      </c>
      <c r="AK60" s="3" t="str">
        <f t="shared" ca="1" si="11"/>
        <v/>
      </c>
      <c r="AL60" s="3" t="str">
        <f ca="1">IF(AND($A60&lt;&gt;"",$A60&lt;&gt;"TOTAL"),IF(AND([4]INVESTIGADOR_Categoria!$BK58&lt;&gt;"",[4]INVESTIGADOR_Categoria!$BK58&lt;&gt;0),[4]INVESTIGADOR_Categoria!$BK58,""),IF($A60="TOTAL",SUM(INDIRECT("AL4:AL"&amp;ROW()-1)),""))</f>
        <v/>
      </c>
      <c r="AM60" s="3" t="str">
        <f ca="1">IF(AND($A60&lt;&gt;"",$A60&lt;&gt;"TOTAL"),IF(AND([4]INVESTIGADOR_Categoria!$BM58&lt;&gt;"",[4]INVESTIGADOR_Categoria!$BM58&lt;&gt;0),[4]INVESTIGADOR_Categoria!$BM58,""),IF($A60="TOTAL",SUM(INDIRECT("AM4:AM"&amp;ROW()-1)),""))</f>
        <v/>
      </c>
      <c r="AN60" s="3" t="str">
        <f t="shared" ca="1" si="12"/>
        <v/>
      </c>
      <c r="AO60" s="3" t="str">
        <f ca="1">IF(AND($A60&lt;&gt;"",$A60&lt;&gt;"TOTAL"),IF(AND([4]INVESTIGADOR_Categoria!$BP58&lt;&gt;"",[4]INVESTIGADOR_Categoria!$BP58&lt;&gt;0),[4]INVESTIGADOR_Categoria!$BP58,""),IF($A60="TOTAL",SUM(INDIRECT("AO4:AO"&amp;ROW()-1)),""))</f>
        <v/>
      </c>
      <c r="AP60" s="3" t="str">
        <f ca="1">IF(AND($A60&lt;&gt;"",$A60&lt;&gt;"TOTAL"),IF(AND([4]INVESTIGADOR_Categoria!$BR58&lt;&gt;"",[4]INVESTIGADOR_Categoria!$BR58&lt;&gt;0),[4]INVESTIGADOR_Categoria!$BR58,""),IF($A60="TOTAL",SUM(INDIRECT("AP4:AP"&amp;ROW()-1)),""))</f>
        <v/>
      </c>
      <c r="AQ60" s="3" t="str">
        <f t="shared" ca="1" si="13"/>
        <v/>
      </c>
      <c r="AR60" s="3" t="str">
        <f ca="1">IF(AND($A60&lt;&gt;"",$A60&lt;&gt;"TOTAL"),IF(AND([4]INVESTIGADOR_Categoria!$BU58&lt;&gt;"",[4]INVESTIGADOR_Categoria!$BU58&lt;&gt;0),[4]INVESTIGADOR_Categoria!$BU58,""),IF($A60="TOTAL",SUM(INDIRECT("AR4:AR"&amp;ROW()-1)),""))</f>
        <v/>
      </c>
      <c r="AS60" s="3" t="str">
        <f ca="1">IF(AND($A60&lt;&gt;"",$A60&lt;&gt;"TOTAL"),IF(AND([4]INVESTIGADOR_Categoria!$BW58&lt;&gt;"",[4]INVESTIGADOR_Categoria!$BW58&lt;&gt;0),[4]INVESTIGADOR_Categoria!$BW58,""),IF($A60="TOTAL",SUM(INDIRECT("AS4:AS"&amp;ROW()-1)),""))</f>
        <v/>
      </c>
      <c r="AT60" s="3" t="str">
        <f t="shared" ca="1" si="14"/>
        <v/>
      </c>
      <c r="AU60" s="3" t="str">
        <f ca="1">IF(AND($A60&lt;&gt;"",$A60&lt;&gt;"TOTAL"),IF(AND([4]INVESTIGADOR_Categoria!$BZ58&lt;&gt;"",[4]INVESTIGADOR_Categoria!$BZ58&lt;&gt;0),[4]INVESTIGADOR_Categoria!$BZ58,""),IF($A60="TOTAL",SUM(INDIRECT("AU4:AU"&amp;ROW()-1)),""))</f>
        <v/>
      </c>
      <c r="AV60" s="3" t="str">
        <f ca="1">IF(AND($A60&lt;&gt;"",$A60&lt;&gt;"TOTAL"),IF(AND([4]INVESTIGADOR_Categoria!$CB58&lt;&gt;"",[4]INVESTIGADOR_Categoria!$CB58&lt;&gt;0),[4]INVESTIGADOR_Categoria!$CB58,""),IF($A60="TOTAL",SUM(INDIRECT("AV4:AV"&amp;ROW()-1)),""))</f>
        <v/>
      </c>
      <c r="AW60" s="3" t="str">
        <f t="shared" ca="1" si="15"/>
        <v/>
      </c>
      <c r="AX60" s="3" t="str">
        <f ca="1">IF(AND($A60&lt;&gt;"",$A60&lt;&gt;"TOTAL"),IF(AND([4]INVESTIGADOR_Categoria!$CE58&lt;&gt;"",[4]INVESTIGADOR_Categoria!$CE58&lt;&gt;0),[4]INVESTIGADOR_Categoria!$CE58,""),IF($A60="TOTAL",SUM(INDIRECT("AX4:AX"&amp;ROW()-1)),""))</f>
        <v/>
      </c>
      <c r="AY60" s="3" t="str">
        <f ca="1">IF(AND($A60&lt;&gt;"",$A60&lt;&gt;"TOTAL"),IF(AND([4]INVESTIGADOR_Categoria!$CG58&lt;&gt;"",[4]INVESTIGADOR_Categoria!$CG58&lt;&gt;0),[4]INVESTIGADOR_Categoria!$CG58,""),IF($A60="TOTAL",SUM(INDIRECT("AY4:AY"&amp;ROW()-1)),""))</f>
        <v/>
      </c>
      <c r="AZ60" s="3" t="str">
        <f t="shared" ca="1" si="16"/>
        <v/>
      </c>
      <c r="BA60" s="3" t="str">
        <f ca="1">IF(AND($A60&lt;&gt;"",$A60&lt;&gt;"TOTAL"),IF(AND([4]INVESTIGADOR_Categoria!$CJ58&lt;&gt;"",[4]INVESTIGADOR_Categoria!$CJ58&lt;&gt;0),[4]INVESTIGADOR_Categoria!$CJ58,""),IF($A60="TOTAL",SUM(INDIRECT("BA4:BA"&amp;ROW()-1)),""))</f>
        <v/>
      </c>
      <c r="BB60" s="3" t="str">
        <f ca="1">IF(AND($A60&lt;&gt;"",$A60&lt;&gt;"TOTAL"),IF(AND([4]INVESTIGADOR_Categoria!$CL58&lt;&gt;"",[4]INVESTIGADOR_Categoria!$CL58&lt;&gt;0),[4]INVESTIGADOR_Categoria!$CL58,""),IF($A60="TOTAL",SUM(INDIRECT("BB4:BB"&amp;ROW()-1)),""))</f>
        <v/>
      </c>
      <c r="BC60" s="3" t="str">
        <f t="shared" ca="1" si="17"/>
        <v/>
      </c>
      <c r="BD60" s="3" t="str">
        <f ca="1">IF(AND($A60&lt;&gt;"",$A60&lt;&gt;"TOTAL"),IF(AND([4]INVESTIGADOR_Categoria!$CO58&lt;&gt;"",[4]INVESTIGADOR_Categoria!$CO58&lt;&gt;0),[4]INVESTIGADOR_Categoria!$CO58,""),IF($A60="TOTAL",SUM(INDIRECT("BD4:BD"&amp;ROW()-1)),""))</f>
        <v/>
      </c>
      <c r="BE60" s="3" t="str">
        <f ca="1">IF(AND($A60&lt;&gt;"",$A60&lt;&gt;"TOTAL"),IF(AND([4]INVESTIGADOR_Categoria!$CQ58&lt;&gt;"",[4]INVESTIGADOR_Categoria!$CQ58&lt;&gt;0),[4]INVESTIGADOR_Categoria!$CQ58,""),IF($A60="TOTAL",SUM(INDIRECT("BE4:BE"&amp;ROW()-1)),""))</f>
        <v/>
      </c>
      <c r="BF60" s="3" t="str">
        <f t="shared" ca="1" si="18"/>
        <v/>
      </c>
    </row>
    <row r="61" spans="1:58" x14ac:dyDescent="0.2">
      <c r="A61" s="25" t="str">
        <f>IF([4]INVESTIGADOR_Categoria!$B59&lt;&gt;"",[4]INVESTIGADOR_Categoria!$B59,IF(AND([4]INVESTIGADOR_Categoria!$B59="",[4]INVESTIGADOR_Categoria!$B60="",[4]INVESTIGADOR_Categoria!$B58=""),"","TOTAL"))</f>
        <v/>
      </c>
      <c r="B61" s="3" t="str">
        <f ca="1">IF(AND($A61&lt;&gt;"",$A61&lt;&gt;"TOTAL"),IF(AND([4]INVESTIGADOR_Categoria!$C59&lt;&gt;"",[4]INVESTIGADOR_Categoria!$C59&lt;&gt;0),[4]INVESTIGADOR_Categoria!$C59,""),IF($A61="TOTAL",SUM(INDIRECT("B4:B"&amp;ROW()-1)),""))</f>
        <v/>
      </c>
      <c r="C61" s="3" t="str">
        <f ca="1">IF(AND($A61&lt;&gt;"",$A61&lt;&gt;"TOTAL"),IF(AND([4]INVESTIGADOR_Categoria!$E59&lt;&gt;"",[4]INVESTIGADOR_Categoria!$E59&lt;&gt;0),[4]INVESTIGADOR_Categoria!$E59,""),IF($A61="TOTAL",SUM(INDIRECT("C4:C"&amp;ROW()-1)),""))</f>
        <v/>
      </c>
      <c r="D61" s="3" t="str">
        <f t="shared" ca="1" si="0"/>
        <v/>
      </c>
      <c r="E61" s="3" t="str">
        <f ca="1">IF(AND($A61&lt;&gt;"",$A61&lt;&gt;"TOTAL"),IF(AND([4]INVESTIGADOR_Categoria!$H59&lt;&gt;"",[4]INVESTIGADOR_Categoria!$H59&lt;&gt;0),[4]INVESTIGADOR_Categoria!$H59,""),IF($A61="TOTAL",SUM(INDIRECT("E4:E"&amp;ROW()-1)),""))</f>
        <v/>
      </c>
      <c r="F61" s="3" t="str">
        <f ca="1">IF(AND($A61&lt;&gt;"",$A61&lt;&gt;"TOTAL"),IF(AND([4]INVESTIGADOR_Categoria!$J59&lt;&gt;"",[4]INVESTIGADOR_Categoria!$J59&lt;&gt;0),[4]INVESTIGADOR_Categoria!$J59,""),IF($A61="TOTAL",SUM(INDIRECT("F4:F"&amp;ROW()-1)),""))</f>
        <v/>
      </c>
      <c r="G61" s="3" t="str">
        <f t="shared" ca="1" si="1"/>
        <v/>
      </c>
      <c r="H61" s="3" t="str">
        <f ca="1">IF(AND($A61&lt;&gt;"",$A61&lt;&gt;"TOTAL"),IF(AND([4]INVESTIGADOR_Categoria!$M59&lt;&gt;"",[4]INVESTIGADOR_Categoria!$M59&lt;&gt;0),[4]INVESTIGADOR_Categoria!$M59,""),IF($A61="TOTAL",SUM(INDIRECT("H4:H"&amp;ROW()-1)),""))</f>
        <v/>
      </c>
      <c r="I61" s="3" t="str">
        <f ca="1">IF(AND($A61&lt;&gt;"",$A61&lt;&gt;"TOTAL"),IF(AND([4]INVESTIGADOR_Categoria!$O59&lt;&gt;"",[4]INVESTIGADOR_Categoria!$O59&lt;&gt;0),[4]INVESTIGADOR_Categoria!$O59,""),IF($A61="TOTAL",SUM(INDIRECT("I4:I"&amp;ROW()-1)),""))</f>
        <v/>
      </c>
      <c r="J61" s="3" t="str">
        <f t="shared" ca="1" si="2"/>
        <v/>
      </c>
      <c r="K61" s="3" t="str">
        <f ca="1">IF(AND($A61&lt;&gt;"",$A61&lt;&gt;"TOTAL"),IF(AND([4]INVESTIGADOR_Categoria!$R59&lt;&gt;"",[4]INVESTIGADOR_Categoria!$R59&lt;&gt;0),[4]INVESTIGADOR_Categoria!$R59,""),IF($A61="TOTAL",SUM(INDIRECT("K4:K"&amp;ROW()-1)),""))</f>
        <v/>
      </c>
      <c r="L61" s="3" t="str">
        <f ca="1">IF(AND($A61&lt;&gt;"",$A61&lt;&gt;"TOTAL"),IF(AND([4]INVESTIGADOR_Categoria!$T59&lt;&gt;"",[4]INVESTIGADOR_Categoria!$T59&lt;&gt;0),[4]INVESTIGADOR_Categoria!$T59,""),IF($A61="TOTAL",SUM(INDIRECT("L4:L"&amp;ROW()-1)),""))</f>
        <v/>
      </c>
      <c r="M61" s="3" t="str">
        <f t="shared" ca="1" si="3"/>
        <v/>
      </c>
      <c r="N61" s="3" t="str">
        <f ca="1">IF(AND($A61&lt;&gt;"",$A61&lt;&gt;"TOTAL"),IF(AND([4]INVESTIGADOR_Categoria!$W59&lt;&gt;"",[4]INVESTIGADOR_Categoria!$W59&lt;&gt;0),[4]INVESTIGADOR_Categoria!$W59,""),IF($A61="TOTAL",SUM(INDIRECT("N4:N"&amp;ROW()-1)),""))</f>
        <v/>
      </c>
      <c r="O61" s="3" t="str">
        <f ca="1">IF(AND($A61&lt;&gt;"",$A61&lt;&gt;"TOTAL"),IF(AND([4]INVESTIGADOR_Categoria!$Y59&lt;&gt;"",[4]INVESTIGADOR_Categoria!$Y59&lt;&gt;0),[4]INVESTIGADOR_Categoria!$Y59,""),IF($A61="TOTAL",SUM(INDIRECT("O4:O"&amp;ROW()-1)),""))</f>
        <v/>
      </c>
      <c r="P61" s="3" t="str">
        <f t="shared" ca="1" si="4"/>
        <v/>
      </c>
      <c r="Q61" s="3" t="str">
        <f ca="1">IF(AND($A61&lt;&gt;"",$A61&lt;&gt;"TOTAL"),IF(AND([4]INVESTIGADOR_Categoria!$AB59&lt;&gt;"",[4]INVESTIGADOR_Categoria!$AB59&lt;&gt;0),[4]INVESTIGADOR_Categoria!$AB59,""),IF($A61="TOTAL",SUM(INDIRECT("Q4:Q"&amp;ROW()-1)),""))</f>
        <v/>
      </c>
      <c r="R61" s="3" t="str">
        <f ca="1">IF(AND($A61&lt;&gt;"",$A61&lt;&gt;"TOTAL"),IF(AND([4]INVESTIGADOR_Categoria!$AD59&lt;&gt;"",[4]INVESTIGADOR_Categoria!$AD59&lt;&gt;0),[4]INVESTIGADOR_Categoria!$AD59,""),IF($A61="TOTAL",SUM(INDIRECT("R4:R"&amp;ROW()-1)),""))</f>
        <v/>
      </c>
      <c r="S61" s="3" t="str">
        <f t="shared" ca="1" si="5"/>
        <v/>
      </c>
      <c r="T61" s="3" t="str">
        <f ca="1">IF(AND($A61&lt;&gt;"",$A61&lt;&gt;"TOTAL"),IF(AND([4]INVESTIGADOR_Categoria!$AG59&lt;&gt;"",[4]INVESTIGADOR_Categoria!$AG59&lt;&gt;0),[4]INVESTIGADOR_Categoria!$AG59,""),IF($A61="TOTAL",SUM(INDIRECT("T4:T"&amp;ROW()-1)),""))</f>
        <v/>
      </c>
      <c r="U61" s="3" t="str">
        <f ca="1">IF(AND($A61&lt;&gt;"",$A61&lt;&gt;"TOTAL"),IF(AND([4]INVESTIGADOR_Categoria!$AI59&lt;&gt;"",[4]INVESTIGADOR_Categoria!$AI59&lt;&gt;0),[4]INVESTIGADOR_Categoria!$AI59,""),IF($A61="TOTAL",SUM(INDIRECT("U4:U"&amp;ROW()-1)),""))</f>
        <v/>
      </c>
      <c r="V61" s="3" t="str">
        <f t="shared" ca="1" si="6"/>
        <v/>
      </c>
      <c r="W61" s="3" t="str">
        <f ca="1">IF(AND($A61&lt;&gt;"",$A61&lt;&gt;"TOTAL"),IF(AND([4]INVESTIGADOR_Categoria!$AL59&lt;&gt;"",[4]INVESTIGADOR_Categoria!$AL59&lt;&gt;0),[4]INVESTIGADOR_Categoria!$AL59,""),IF($A61="TOTAL",SUM(INDIRECT("W4:W"&amp;ROW()-1)),""))</f>
        <v/>
      </c>
      <c r="X61" s="3" t="str">
        <f ca="1">IF(AND($A61&lt;&gt;"",$A61&lt;&gt;"TOTAL"),IF(AND([4]INVESTIGADOR_Categoria!$AN59&lt;&gt;"",[4]INVESTIGADOR_Categoria!$AN59&lt;&gt;0),[4]INVESTIGADOR_Categoria!$AN59,""),IF($A61="TOTAL",SUM(INDIRECT("X4:X"&amp;ROW()-1)),""))</f>
        <v/>
      </c>
      <c r="Y61" s="3" t="str">
        <f t="shared" ca="1" si="7"/>
        <v/>
      </c>
      <c r="Z61" s="3" t="str">
        <f ca="1">IF(AND($A61&lt;&gt;"",$A61&lt;&gt;"TOTAL"),IF(AND([4]INVESTIGADOR_Categoria!$AQ59&lt;&gt;"",[4]INVESTIGADOR_Categoria!$AQ59&lt;&gt;0),[4]INVESTIGADOR_Categoria!$AQ59,""),IF($A61="TOTAL",SUM(INDIRECT("Z4:Z"&amp;ROW()-1)),""))</f>
        <v/>
      </c>
      <c r="AA61" s="3" t="str">
        <f ca="1">IF(AND($A61&lt;&gt;"",$A61&lt;&gt;"TOTAL"),IF(AND([4]INVESTIGADOR_Categoria!$AS59&lt;&gt;"",[4]INVESTIGADOR_Categoria!$AS59&lt;&gt;0),[4]INVESTIGADOR_Categoria!$AS59,""),IF($A61="TOTAL",SUM(INDIRECT("AA4:AA"&amp;ROW()-1)),""))</f>
        <v/>
      </c>
      <c r="AB61" s="3" t="str">
        <f t="shared" ca="1" si="8"/>
        <v/>
      </c>
      <c r="AC61" s="3" t="str">
        <f ca="1">IF(AND($A61&lt;&gt;"",$A61&lt;&gt;"TOTAL"),IF(AND([4]INVESTIGADOR_Categoria!$AV59&lt;&gt;"",[4]INVESTIGADOR_Categoria!$AV59&lt;&gt;0),[4]INVESTIGADOR_Categoria!$AV59,""),IF($A61="TOTAL",SUM(INDIRECT("AC4:AC"&amp;ROW()-1)),""))</f>
        <v/>
      </c>
      <c r="AD61" s="3" t="str">
        <f ca="1">IF(AND($A61&lt;&gt;"",$A61&lt;&gt;"TOTAL"),IF(AND([4]INVESTIGADOR_Categoria!$AX59&lt;&gt;"",[4]INVESTIGADOR_Categoria!$AX59&lt;&gt;0),[4]INVESTIGADOR_Categoria!$AX59,""),IF($A61="TOTAL",SUM(INDIRECT("AD4:AD"&amp;ROW()-1)),""))</f>
        <v/>
      </c>
      <c r="AE61" s="3" t="str">
        <f t="shared" ca="1" si="9"/>
        <v/>
      </c>
      <c r="AF61" s="3" t="str">
        <f ca="1">IF(AND($A61&lt;&gt;"",$A61&lt;&gt;"TOTAL"),IF(AND([4]INVESTIGADOR_Categoria!$BA59&lt;&gt;"",[4]INVESTIGADOR_Categoria!$BA59&lt;&gt;0),[4]INVESTIGADOR_Categoria!$BA59,""),IF($A61="TOTAL",SUM(INDIRECT("AF4:AF"&amp;ROW()-1)),""))</f>
        <v/>
      </c>
      <c r="AG61" s="3" t="str">
        <f ca="1">IF(AND($A61&lt;&gt;"",$A61&lt;&gt;"TOTAL"),IF(AND([4]INVESTIGADOR_Categoria!$BC59&lt;&gt;"",[4]INVESTIGADOR_Categoria!$BC59&lt;&gt;0),[4]INVESTIGADOR_Categoria!$BC59,""),IF($A61="TOTAL",SUM(INDIRECT("AG4:AG"&amp;ROW()-1)),""))</f>
        <v/>
      </c>
      <c r="AH61" s="3" t="str">
        <f t="shared" ca="1" si="10"/>
        <v/>
      </c>
      <c r="AI61" s="3" t="str">
        <f ca="1">IF(AND($A61&lt;&gt;"",$A61&lt;&gt;"TOTAL"),IF(AND([4]INVESTIGADOR_Categoria!$BF59&lt;&gt;"",[4]INVESTIGADOR_Categoria!$BF59&lt;&gt;0),[4]INVESTIGADOR_Categoria!$BF59,""),IF($A61="TOTAL",SUM(INDIRECT("AI4:AI"&amp;ROW()-1)),""))</f>
        <v/>
      </c>
      <c r="AJ61" s="3" t="str">
        <f ca="1">IF(AND($A61&lt;&gt;"",$A61&lt;&gt;"TOTAL"),IF(AND([4]INVESTIGADOR_Categoria!$BH59&lt;&gt;"",[4]INVESTIGADOR_Categoria!$BH59&lt;&gt;0),[4]INVESTIGADOR_Categoria!$BH59,""),IF($A61="TOTAL",SUM(INDIRECT("AJ4:AJ"&amp;ROW()-1)),""))</f>
        <v/>
      </c>
      <c r="AK61" s="3" t="str">
        <f t="shared" ca="1" si="11"/>
        <v/>
      </c>
      <c r="AL61" s="3" t="str">
        <f ca="1">IF(AND($A61&lt;&gt;"",$A61&lt;&gt;"TOTAL"),IF(AND([4]INVESTIGADOR_Categoria!$BK59&lt;&gt;"",[4]INVESTIGADOR_Categoria!$BK59&lt;&gt;0),[4]INVESTIGADOR_Categoria!$BK59,""),IF($A61="TOTAL",SUM(INDIRECT("AL4:AL"&amp;ROW()-1)),""))</f>
        <v/>
      </c>
      <c r="AM61" s="3" t="str">
        <f ca="1">IF(AND($A61&lt;&gt;"",$A61&lt;&gt;"TOTAL"),IF(AND([4]INVESTIGADOR_Categoria!$BM59&lt;&gt;"",[4]INVESTIGADOR_Categoria!$BM59&lt;&gt;0),[4]INVESTIGADOR_Categoria!$BM59,""),IF($A61="TOTAL",SUM(INDIRECT("AM4:AM"&amp;ROW()-1)),""))</f>
        <v/>
      </c>
      <c r="AN61" s="3" t="str">
        <f t="shared" ca="1" si="12"/>
        <v/>
      </c>
      <c r="AO61" s="3" t="str">
        <f ca="1">IF(AND($A61&lt;&gt;"",$A61&lt;&gt;"TOTAL"),IF(AND([4]INVESTIGADOR_Categoria!$BP59&lt;&gt;"",[4]INVESTIGADOR_Categoria!$BP59&lt;&gt;0),[4]INVESTIGADOR_Categoria!$BP59,""),IF($A61="TOTAL",SUM(INDIRECT("AO4:AO"&amp;ROW()-1)),""))</f>
        <v/>
      </c>
      <c r="AP61" s="3" t="str">
        <f ca="1">IF(AND($A61&lt;&gt;"",$A61&lt;&gt;"TOTAL"),IF(AND([4]INVESTIGADOR_Categoria!$BR59&lt;&gt;"",[4]INVESTIGADOR_Categoria!$BR59&lt;&gt;0),[4]INVESTIGADOR_Categoria!$BR59,""),IF($A61="TOTAL",SUM(INDIRECT("AP4:AP"&amp;ROW()-1)),""))</f>
        <v/>
      </c>
      <c r="AQ61" s="3" t="str">
        <f t="shared" ca="1" si="13"/>
        <v/>
      </c>
      <c r="AR61" s="3" t="str">
        <f ca="1">IF(AND($A61&lt;&gt;"",$A61&lt;&gt;"TOTAL"),IF(AND([4]INVESTIGADOR_Categoria!$BU59&lt;&gt;"",[4]INVESTIGADOR_Categoria!$BU59&lt;&gt;0),[4]INVESTIGADOR_Categoria!$BU59,""),IF($A61="TOTAL",SUM(INDIRECT("AR4:AR"&amp;ROW()-1)),""))</f>
        <v/>
      </c>
      <c r="AS61" s="3" t="str">
        <f ca="1">IF(AND($A61&lt;&gt;"",$A61&lt;&gt;"TOTAL"),IF(AND([4]INVESTIGADOR_Categoria!$BW59&lt;&gt;"",[4]INVESTIGADOR_Categoria!$BW59&lt;&gt;0),[4]INVESTIGADOR_Categoria!$BW59,""),IF($A61="TOTAL",SUM(INDIRECT("AS4:AS"&amp;ROW()-1)),""))</f>
        <v/>
      </c>
      <c r="AT61" s="3" t="str">
        <f t="shared" ca="1" si="14"/>
        <v/>
      </c>
      <c r="AU61" s="3" t="str">
        <f ca="1">IF(AND($A61&lt;&gt;"",$A61&lt;&gt;"TOTAL"),IF(AND([4]INVESTIGADOR_Categoria!$BZ59&lt;&gt;"",[4]INVESTIGADOR_Categoria!$BZ59&lt;&gt;0),[4]INVESTIGADOR_Categoria!$BZ59,""),IF($A61="TOTAL",SUM(INDIRECT("AU4:AU"&amp;ROW()-1)),""))</f>
        <v/>
      </c>
      <c r="AV61" s="3" t="str">
        <f ca="1">IF(AND($A61&lt;&gt;"",$A61&lt;&gt;"TOTAL"),IF(AND([4]INVESTIGADOR_Categoria!$CB59&lt;&gt;"",[4]INVESTIGADOR_Categoria!$CB59&lt;&gt;0),[4]INVESTIGADOR_Categoria!$CB59,""),IF($A61="TOTAL",SUM(INDIRECT("AV4:AV"&amp;ROW()-1)),""))</f>
        <v/>
      </c>
      <c r="AW61" s="3" t="str">
        <f t="shared" ca="1" si="15"/>
        <v/>
      </c>
      <c r="AX61" s="3" t="str">
        <f ca="1">IF(AND($A61&lt;&gt;"",$A61&lt;&gt;"TOTAL"),IF(AND([4]INVESTIGADOR_Categoria!$CE59&lt;&gt;"",[4]INVESTIGADOR_Categoria!$CE59&lt;&gt;0),[4]INVESTIGADOR_Categoria!$CE59,""),IF($A61="TOTAL",SUM(INDIRECT("AX4:AX"&amp;ROW()-1)),""))</f>
        <v/>
      </c>
      <c r="AY61" s="3" t="str">
        <f ca="1">IF(AND($A61&lt;&gt;"",$A61&lt;&gt;"TOTAL"),IF(AND([4]INVESTIGADOR_Categoria!$CG59&lt;&gt;"",[4]INVESTIGADOR_Categoria!$CG59&lt;&gt;0),[4]INVESTIGADOR_Categoria!$CG59,""),IF($A61="TOTAL",SUM(INDIRECT("AY4:AY"&amp;ROW()-1)),""))</f>
        <v/>
      </c>
      <c r="AZ61" s="3" t="str">
        <f t="shared" ca="1" si="16"/>
        <v/>
      </c>
      <c r="BA61" s="3" t="str">
        <f ca="1">IF(AND($A61&lt;&gt;"",$A61&lt;&gt;"TOTAL"),IF(AND([4]INVESTIGADOR_Categoria!$CJ59&lt;&gt;"",[4]INVESTIGADOR_Categoria!$CJ59&lt;&gt;0),[4]INVESTIGADOR_Categoria!$CJ59,""),IF($A61="TOTAL",SUM(INDIRECT("BA4:BA"&amp;ROW()-1)),""))</f>
        <v/>
      </c>
      <c r="BB61" s="3" t="str">
        <f ca="1">IF(AND($A61&lt;&gt;"",$A61&lt;&gt;"TOTAL"),IF(AND([4]INVESTIGADOR_Categoria!$CL59&lt;&gt;"",[4]INVESTIGADOR_Categoria!$CL59&lt;&gt;0),[4]INVESTIGADOR_Categoria!$CL59,""),IF($A61="TOTAL",SUM(INDIRECT("BB4:BB"&amp;ROW()-1)),""))</f>
        <v/>
      </c>
      <c r="BC61" s="3" t="str">
        <f t="shared" ca="1" si="17"/>
        <v/>
      </c>
      <c r="BD61" s="3" t="str">
        <f ca="1">IF(AND($A61&lt;&gt;"",$A61&lt;&gt;"TOTAL"),IF(AND([4]INVESTIGADOR_Categoria!$CO59&lt;&gt;"",[4]INVESTIGADOR_Categoria!$CO59&lt;&gt;0),[4]INVESTIGADOR_Categoria!$CO59,""),IF($A61="TOTAL",SUM(INDIRECT("BD4:BD"&amp;ROW()-1)),""))</f>
        <v/>
      </c>
      <c r="BE61" s="3" t="str">
        <f ca="1">IF(AND($A61&lt;&gt;"",$A61&lt;&gt;"TOTAL"),IF(AND([4]INVESTIGADOR_Categoria!$CQ59&lt;&gt;"",[4]INVESTIGADOR_Categoria!$CQ59&lt;&gt;0),[4]INVESTIGADOR_Categoria!$CQ59,""),IF($A61="TOTAL",SUM(INDIRECT("BE4:BE"&amp;ROW()-1)),""))</f>
        <v/>
      </c>
      <c r="BF61" s="3" t="str">
        <f t="shared" ca="1" si="18"/>
        <v/>
      </c>
    </row>
    <row r="62" spans="1:58" x14ac:dyDescent="0.2">
      <c r="A62" s="25" t="str">
        <f>IF([4]INVESTIGADOR_Categoria!$B60&lt;&gt;"",[4]INVESTIGADOR_Categoria!$B60,IF(AND([4]INVESTIGADOR_Categoria!$B60="",[4]INVESTIGADOR_Categoria!$B61="",[4]INVESTIGADOR_Categoria!$B59=""),"","TOTAL"))</f>
        <v/>
      </c>
      <c r="B62" s="3" t="str">
        <f ca="1">IF(AND($A62&lt;&gt;"",$A62&lt;&gt;"TOTAL"),IF(AND([4]INVESTIGADOR_Categoria!$C60&lt;&gt;"",[4]INVESTIGADOR_Categoria!$C60&lt;&gt;0),[4]INVESTIGADOR_Categoria!$C60,""),IF($A62="TOTAL",SUM(INDIRECT("B4:B"&amp;ROW()-1)),""))</f>
        <v/>
      </c>
      <c r="C62" s="3" t="str">
        <f ca="1">IF(AND($A62&lt;&gt;"",$A62&lt;&gt;"TOTAL"),IF(AND([4]INVESTIGADOR_Categoria!$E60&lt;&gt;"",[4]INVESTIGADOR_Categoria!$E60&lt;&gt;0),[4]INVESTIGADOR_Categoria!$E60,""),IF($A62="TOTAL",SUM(INDIRECT("C4:C"&amp;ROW()-1)),""))</f>
        <v/>
      </c>
      <c r="D62" s="3" t="str">
        <f t="shared" ca="1" si="0"/>
        <v/>
      </c>
      <c r="E62" s="3" t="str">
        <f ca="1">IF(AND($A62&lt;&gt;"",$A62&lt;&gt;"TOTAL"),IF(AND([4]INVESTIGADOR_Categoria!$H60&lt;&gt;"",[4]INVESTIGADOR_Categoria!$H60&lt;&gt;0),[4]INVESTIGADOR_Categoria!$H60,""),IF($A62="TOTAL",SUM(INDIRECT("E4:E"&amp;ROW()-1)),""))</f>
        <v/>
      </c>
      <c r="F62" s="3" t="str">
        <f ca="1">IF(AND($A62&lt;&gt;"",$A62&lt;&gt;"TOTAL"),IF(AND([4]INVESTIGADOR_Categoria!$J60&lt;&gt;"",[4]INVESTIGADOR_Categoria!$J60&lt;&gt;0),[4]INVESTIGADOR_Categoria!$J60,""),IF($A62="TOTAL",SUM(INDIRECT("F4:F"&amp;ROW()-1)),""))</f>
        <v/>
      </c>
      <c r="G62" s="3" t="str">
        <f t="shared" ca="1" si="1"/>
        <v/>
      </c>
      <c r="H62" s="3" t="str">
        <f ca="1">IF(AND($A62&lt;&gt;"",$A62&lt;&gt;"TOTAL"),IF(AND([4]INVESTIGADOR_Categoria!$M60&lt;&gt;"",[4]INVESTIGADOR_Categoria!$M60&lt;&gt;0),[4]INVESTIGADOR_Categoria!$M60,""),IF($A62="TOTAL",SUM(INDIRECT("H4:H"&amp;ROW()-1)),""))</f>
        <v/>
      </c>
      <c r="I62" s="3" t="str">
        <f ca="1">IF(AND($A62&lt;&gt;"",$A62&lt;&gt;"TOTAL"),IF(AND([4]INVESTIGADOR_Categoria!$O60&lt;&gt;"",[4]INVESTIGADOR_Categoria!$O60&lt;&gt;0),[4]INVESTIGADOR_Categoria!$O60,""),IF($A62="TOTAL",SUM(INDIRECT("I4:I"&amp;ROW()-1)),""))</f>
        <v/>
      </c>
      <c r="J62" s="3" t="str">
        <f t="shared" ca="1" si="2"/>
        <v/>
      </c>
      <c r="K62" s="3" t="str">
        <f ca="1">IF(AND($A62&lt;&gt;"",$A62&lt;&gt;"TOTAL"),IF(AND([4]INVESTIGADOR_Categoria!$R60&lt;&gt;"",[4]INVESTIGADOR_Categoria!$R60&lt;&gt;0),[4]INVESTIGADOR_Categoria!$R60,""),IF($A62="TOTAL",SUM(INDIRECT("K4:K"&amp;ROW()-1)),""))</f>
        <v/>
      </c>
      <c r="L62" s="3" t="str">
        <f ca="1">IF(AND($A62&lt;&gt;"",$A62&lt;&gt;"TOTAL"),IF(AND([4]INVESTIGADOR_Categoria!$T60&lt;&gt;"",[4]INVESTIGADOR_Categoria!$T60&lt;&gt;0),[4]INVESTIGADOR_Categoria!$T60,""),IF($A62="TOTAL",SUM(INDIRECT("L4:L"&amp;ROW()-1)),""))</f>
        <v/>
      </c>
      <c r="M62" s="3" t="str">
        <f t="shared" ca="1" si="3"/>
        <v/>
      </c>
      <c r="N62" s="3" t="str">
        <f ca="1">IF(AND($A62&lt;&gt;"",$A62&lt;&gt;"TOTAL"),IF(AND([4]INVESTIGADOR_Categoria!$W60&lt;&gt;"",[4]INVESTIGADOR_Categoria!$W60&lt;&gt;0),[4]INVESTIGADOR_Categoria!$W60,""),IF($A62="TOTAL",SUM(INDIRECT("N4:N"&amp;ROW()-1)),""))</f>
        <v/>
      </c>
      <c r="O62" s="3" t="str">
        <f ca="1">IF(AND($A62&lt;&gt;"",$A62&lt;&gt;"TOTAL"),IF(AND([4]INVESTIGADOR_Categoria!$Y60&lt;&gt;"",[4]INVESTIGADOR_Categoria!$Y60&lt;&gt;0),[4]INVESTIGADOR_Categoria!$Y60,""),IF($A62="TOTAL",SUM(INDIRECT("O4:O"&amp;ROW()-1)),""))</f>
        <v/>
      </c>
      <c r="P62" s="3" t="str">
        <f t="shared" ca="1" si="4"/>
        <v/>
      </c>
      <c r="Q62" s="3" t="str">
        <f ca="1">IF(AND($A62&lt;&gt;"",$A62&lt;&gt;"TOTAL"),IF(AND([4]INVESTIGADOR_Categoria!$AB60&lt;&gt;"",[4]INVESTIGADOR_Categoria!$AB60&lt;&gt;0),[4]INVESTIGADOR_Categoria!$AB60,""),IF($A62="TOTAL",SUM(INDIRECT("Q4:Q"&amp;ROW()-1)),""))</f>
        <v/>
      </c>
      <c r="R62" s="3" t="str">
        <f ca="1">IF(AND($A62&lt;&gt;"",$A62&lt;&gt;"TOTAL"),IF(AND([4]INVESTIGADOR_Categoria!$AD60&lt;&gt;"",[4]INVESTIGADOR_Categoria!$AD60&lt;&gt;0),[4]INVESTIGADOR_Categoria!$AD60,""),IF($A62="TOTAL",SUM(INDIRECT("R4:R"&amp;ROW()-1)),""))</f>
        <v/>
      </c>
      <c r="S62" s="3" t="str">
        <f t="shared" ca="1" si="5"/>
        <v/>
      </c>
      <c r="T62" s="3" t="str">
        <f ca="1">IF(AND($A62&lt;&gt;"",$A62&lt;&gt;"TOTAL"),IF(AND([4]INVESTIGADOR_Categoria!$AG60&lt;&gt;"",[4]INVESTIGADOR_Categoria!$AG60&lt;&gt;0),[4]INVESTIGADOR_Categoria!$AG60,""),IF($A62="TOTAL",SUM(INDIRECT("T4:T"&amp;ROW()-1)),""))</f>
        <v/>
      </c>
      <c r="U62" s="3" t="str">
        <f ca="1">IF(AND($A62&lt;&gt;"",$A62&lt;&gt;"TOTAL"),IF(AND([4]INVESTIGADOR_Categoria!$AI60&lt;&gt;"",[4]INVESTIGADOR_Categoria!$AI60&lt;&gt;0),[4]INVESTIGADOR_Categoria!$AI60,""),IF($A62="TOTAL",SUM(INDIRECT("U4:U"&amp;ROW()-1)),""))</f>
        <v/>
      </c>
      <c r="V62" s="3" t="str">
        <f t="shared" ca="1" si="6"/>
        <v/>
      </c>
      <c r="W62" s="3" t="str">
        <f ca="1">IF(AND($A62&lt;&gt;"",$A62&lt;&gt;"TOTAL"),IF(AND([4]INVESTIGADOR_Categoria!$AL60&lt;&gt;"",[4]INVESTIGADOR_Categoria!$AL60&lt;&gt;0),[4]INVESTIGADOR_Categoria!$AL60,""),IF($A62="TOTAL",SUM(INDIRECT("W4:W"&amp;ROW()-1)),""))</f>
        <v/>
      </c>
      <c r="X62" s="3" t="str">
        <f ca="1">IF(AND($A62&lt;&gt;"",$A62&lt;&gt;"TOTAL"),IF(AND([4]INVESTIGADOR_Categoria!$AN60&lt;&gt;"",[4]INVESTIGADOR_Categoria!$AN60&lt;&gt;0),[4]INVESTIGADOR_Categoria!$AN60,""),IF($A62="TOTAL",SUM(INDIRECT("X4:X"&amp;ROW()-1)),""))</f>
        <v/>
      </c>
      <c r="Y62" s="3" t="str">
        <f t="shared" ca="1" si="7"/>
        <v/>
      </c>
      <c r="Z62" s="3" t="str">
        <f ca="1">IF(AND($A62&lt;&gt;"",$A62&lt;&gt;"TOTAL"),IF(AND([4]INVESTIGADOR_Categoria!$AQ60&lt;&gt;"",[4]INVESTIGADOR_Categoria!$AQ60&lt;&gt;0),[4]INVESTIGADOR_Categoria!$AQ60,""),IF($A62="TOTAL",SUM(INDIRECT("Z4:Z"&amp;ROW()-1)),""))</f>
        <v/>
      </c>
      <c r="AA62" s="3" t="str">
        <f ca="1">IF(AND($A62&lt;&gt;"",$A62&lt;&gt;"TOTAL"),IF(AND([4]INVESTIGADOR_Categoria!$AS60&lt;&gt;"",[4]INVESTIGADOR_Categoria!$AS60&lt;&gt;0),[4]INVESTIGADOR_Categoria!$AS60,""),IF($A62="TOTAL",SUM(INDIRECT("AA4:AA"&amp;ROW()-1)),""))</f>
        <v/>
      </c>
      <c r="AB62" s="3" t="str">
        <f t="shared" ca="1" si="8"/>
        <v/>
      </c>
      <c r="AC62" s="3" t="str">
        <f ca="1">IF(AND($A62&lt;&gt;"",$A62&lt;&gt;"TOTAL"),IF(AND([4]INVESTIGADOR_Categoria!$AV60&lt;&gt;"",[4]INVESTIGADOR_Categoria!$AV60&lt;&gt;0),[4]INVESTIGADOR_Categoria!$AV60,""),IF($A62="TOTAL",SUM(INDIRECT("AC4:AC"&amp;ROW()-1)),""))</f>
        <v/>
      </c>
      <c r="AD62" s="3" t="str">
        <f ca="1">IF(AND($A62&lt;&gt;"",$A62&lt;&gt;"TOTAL"),IF(AND([4]INVESTIGADOR_Categoria!$AX60&lt;&gt;"",[4]INVESTIGADOR_Categoria!$AX60&lt;&gt;0),[4]INVESTIGADOR_Categoria!$AX60,""),IF($A62="TOTAL",SUM(INDIRECT("AD4:AD"&amp;ROW()-1)),""))</f>
        <v/>
      </c>
      <c r="AE62" s="3" t="str">
        <f t="shared" ca="1" si="9"/>
        <v/>
      </c>
      <c r="AF62" s="3" t="str">
        <f ca="1">IF(AND($A62&lt;&gt;"",$A62&lt;&gt;"TOTAL"),IF(AND([4]INVESTIGADOR_Categoria!$BA60&lt;&gt;"",[4]INVESTIGADOR_Categoria!$BA60&lt;&gt;0),[4]INVESTIGADOR_Categoria!$BA60,""),IF($A62="TOTAL",SUM(INDIRECT("AF4:AF"&amp;ROW()-1)),""))</f>
        <v/>
      </c>
      <c r="AG62" s="3" t="str">
        <f ca="1">IF(AND($A62&lt;&gt;"",$A62&lt;&gt;"TOTAL"),IF(AND([4]INVESTIGADOR_Categoria!$BC60&lt;&gt;"",[4]INVESTIGADOR_Categoria!$BC60&lt;&gt;0),[4]INVESTIGADOR_Categoria!$BC60,""),IF($A62="TOTAL",SUM(INDIRECT("AG4:AG"&amp;ROW()-1)),""))</f>
        <v/>
      </c>
      <c r="AH62" s="3" t="str">
        <f t="shared" ca="1" si="10"/>
        <v/>
      </c>
      <c r="AI62" s="3" t="str">
        <f ca="1">IF(AND($A62&lt;&gt;"",$A62&lt;&gt;"TOTAL"),IF(AND([4]INVESTIGADOR_Categoria!$BF60&lt;&gt;"",[4]INVESTIGADOR_Categoria!$BF60&lt;&gt;0),[4]INVESTIGADOR_Categoria!$BF60,""),IF($A62="TOTAL",SUM(INDIRECT("AI4:AI"&amp;ROW()-1)),""))</f>
        <v/>
      </c>
      <c r="AJ62" s="3" t="str">
        <f ca="1">IF(AND($A62&lt;&gt;"",$A62&lt;&gt;"TOTAL"),IF(AND([4]INVESTIGADOR_Categoria!$BH60&lt;&gt;"",[4]INVESTIGADOR_Categoria!$BH60&lt;&gt;0),[4]INVESTIGADOR_Categoria!$BH60,""),IF($A62="TOTAL",SUM(INDIRECT("AJ4:AJ"&amp;ROW()-1)),""))</f>
        <v/>
      </c>
      <c r="AK62" s="3" t="str">
        <f t="shared" ca="1" si="11"/>
        <v/>
      </c>
      <c r="AL62" s="3" t="str">
        <f ca="1">IF(AND($A62&lt;&gt;"",$A62&lt;&gt;"TOTAL"),IF(AND([4]INVESTIGADOR_Categoria!$BK60&lt;&gt;"",[4]INVESTIGADOR_Categoria!$BK60&lt;&gt;0),[4]INVESTIGADOR_Categoria!$BK60,""),IF($A62="TOTAL",SUM(INDIRECT("AL4:AL"&amp;ROW()-1)),""))</f>
        <v/>
      </c>
      <c r="AM62" s="3" t="str">
        <f ca="1">IF(AND($A62&lt;&gt;"",$A62&lt;&gt;"TOTAL"),IF(AND([4]INVESTIGADOR_Categoria!$BM60&lt;&gt;"",[4]INVESTIGADOR_Categoria!$BM60&lt;&gt;0),[4]INVESTIGADOR_Categoria!$BM60,""),IF($A62="TOTAL",SUM(INDIRECT("AM4:AM"&amp;ROW()-1)),""))</f>
        <v/>
      </c>
      <c r="AN62" s="3" t="str">
        <f t="shared" ca="1" si="12"/>
        <v/>
      </c>
      <c r="AO62" s="3" t="str">
        <f ca="1">IF(AND($A62&lt;&gt;"",$A62&lt;&gt;"TOTAL"),IF(AND([4]INVESTIGADOR_Categoria!$BP60&lt;&gt;"",[4]INVESTIGADOR_Categoria!$BP60&lt;&gt;0),[4]INVESTIGADOR_Categoria!$BP60,""),IF($A62="TOTAL",SUM(INDIRECT("AO4:AO"&amp;ROW()-1)),""))</f>
        <v/>
      </c>
      <c r="AP62" s="3" t="str">
        <f ca="1">IF(AND($A62&lt;&gt;"",$A62&lt;&gt;"TOTAL"),IF(AND([4]INVESTIGADOR_Categoria!$BR60&lt;&gt;"",[4]INVESTIGADOR_Categoria!$BR60&lt;&gt;0),[4]INVESTIGADOR_Categoria!$BR60,""),IF($A62="TOTAL",SUM(INDIRECT("AP4:AP"&amp;ROW()-1)),""))</f>
        <v/>
      </c>
      <c r="AQ62" s="3" t="str">
        <f t="shared" ca="1" si="13"/>
        <v/>
      </c>
      <c r="AR62" s="3" t="str">
        <f ca="1">IF(AND($A62&lt;&gt;"",$A62&lt;&gt;"TOTAL"),IF(AND([4]INVESTIGADOR_Categoria!$BU60&lt;&gt;"",[4]INVESTIGADOR_Categoria!$BU60&lt;&gt;0),[4]INVESTIGADOR_Categoria!$BU60,""),IF($A62="TOTAL",SUM(INDIRECT("AR4:AR"&amp;ROW()-1)),""))</f>
        <v/>
      </c>
      <c r="AS62" s="3" t="str">
        <f ca="1">IF(AND($A62&lt;&gt;"",$A62&lt;&gt;"TOTAL"),IF(AND([4]INVESTIGADOR_Categoria!$BW60&lt;&gt;"",[4]INVESTIGADOR_Categoria!$BW60&lt;&gt;0),[4]INVESTIGADOR_Categoria!$BW60,""),IF($A62="TOTAL",SUM(INDIRECT("AS4:AS"&amp;ROW()-1)),""))</f>
        <v/>
      </c>
      <c r="AT62" s="3" t="str">
        <f t="shared" ca="1" si="14"/>
        <v/>
      </c>
      <c r="AU62" s="3" t="str">
        <f ca="1">IF(AND($A62&lt;&gt;"",$A62&lt;&gt;"TOTAL"),IF(AND([4]INVESTIGADOR_Categoria!$BZ60&lt;&gt;"",[4]INVESTIGADOR_Categoria!$BZ60&lt;&gt;0),[4]INVESTIGADOR_Categoria!$BZ60,""),IF($A62="TOTAL",SUM(INDIRECT("AU4:AU"&amp;ROW()-1)),""))</f>
        <v/>
      </c>
      <c r="AV62" s="3" t="str">
        <f ca="1">IF(AND($A62&lt;&gt;"",$A62&lt;&gt;"TOTAL"),IF(AND([4]INVESTIGADOR_Categoria!$CB60&lt;&gt;"",[4]INVESTIGADOR_Categoria!$CB60&lt;&gt;0),[4]INVESTIGADOR_Categoria!$CB60,""),IF($A62="TOTAL",SUM(INDIRECT("AV4:AV"&amp;ROW()-1)),""))</f>
        <v/>
      </c>
      <c r="AW62" s="3" t="str">
        <f t="shared" ca="1" si="15"/>
        <v/>
      </c>
      <c r="AX62" s="3" t="str">
        <f ca="1">IF(AND($A62&lt;&gt;"",$A62&lt;&gt;"TOTAL"),IF(AND([4]INVESTIGADOR_Categoria!$CE60&lt;&gt;"",[4]INVESTIGADOR_Categoria!$CE60&lt;&gt;0),[4]INVESTIGADOR_Categoria!$CE60,""),IF($A62="TOTAL",SUM(INDIRECT("AX4:AX"&amp;ROW()-1)),""))</f>
        <v/>
      </c>
      <c r="AY62" s="3" t="str">
        <f ca="1">IF(AND($A62&lt;&gt;"",$A62&lt;&gt;"TOTAL"),IF(AND([4]INVESTIGADOR_Categoria!$CG60&lt;&gt;"",[4]INVESTIGADOR_Categoria!$CG60&lt;&gt;0),[4]INVESTIGADOR_Categoria!$CG60,""),IF($A62="TOTAL",SUM(INDIRECT("AY4:AY"&amp;ROW()-1)),""))</f>
        <v/>
      </c>
      <c r="AZ62" s="3" t="str">
        <f t="shared" ca="1" si="16"/>
        <v/>
      </c>
      <c r="BA62" s="3" t="str">
        <f ca="1">IF(AND($A62&lt;&gt;"",$A62&lt;&gt;"TOTAL"),IF(AND([4]INVESTIGADOR_Categoria!$CJ60&lt;&gt;"",[4]INVESTIGADOR_Categoria!$CJ60&lt;&gt;0),[4]INVESTIGADOR_Categoria!$CJ60,""),IF($A62="TOTAL",SUM(INDIRECT("BA4:BA"&amp;ROW()-1)),""))</f>
        <v/>
      </c>
      <c r="BB62" s="3" t="str">
        <f ca="1">IF(AND($A62&lt;&gt;"",$A62&lt;&gt;"TOTAL"),IF(AND([4]INVESTIGADOR_Categoria!$CL60&lt;&gt;"",[4]INVESTIGADOR_Categoria!$CL60&lt;&gt;0),[4]INVESTIGADOR_Categoria!$CL60,""),IF($A62="TOTAL",SUM(INDIRECT("BB4:BB"&amp;ROW()-1)),""))</f>
        <v/>
      </c>
      <c r="BC62" s="3" t="str">
        <f t="shared" ca="1" si="17"/>
        <v/>
      </c>
      <c r="BD62" s="3" t="str">
        <f ca="1">IF(AND($A62&lt;&gt;"",$A62&lt;&gt;"TOTAL"),IF(AND([4]INVESTIGADOR_Categoria!$CO60&lt;&gt;"",[4]INVESTIGADOR_Categoria!$CO60&lt;&gt;0),[4]INVESTIGADOR_Categoria!$CO60,""),IF($A62="TOTAL",SUM(INDIRECT("BD4:BD"&amp;ROW()-1)),""))</f>
        <v/>
      </c>
      <c r="BE62" s="3" t="str">
        <f ca="1">IF(AND($A62&lt;&gt;"",$A62&lt;&gt;"TOTAL"),IF(AND([4]INVESTIGADOR_Categoria!$CQ60&lt;&gt;"",[4]INVESTIGADOR_Categoria!$CQ60&lt;&gt;0),[4]INVESTIGADOR_Categoria!$CQ60,""),IF($A62="TOTAL",SUM(INDIRECT("BE4:BE"&amp;ROW()-1)),""))</f>
        <v/>
      </c>
      <c r="BF62" s="3" t="str">
        <f t="shared" ca="1" si="18"/>
        <v/>
      </c>
    </row>
    <row r="63" spans="1:58" x14ac:dyDescent="0.2">
      <c r="A63" s="25" t="str">
        <f>IF([4]INVESTIGADOR_Categoria!$B61&lt;&gt;"",[4]INVESTIGADOR_Categoria!$B61,IF(AND([4]INVESTIGADOR_Categoria!$B61="",[4]INVESTIGADOR_Categoria!$B62="",[4]INVESTIGADOR_Categoria!$B60=""),"","TOTAL"))</f>
        <v/>
      </c>
      <c r="B63" s="3" t="str">
        <f ca="1">IF(AND($A63&lt;&gt;"",$A63&lt;&gt;"TOTAL"),IF(AND([4]INVESTIGADOR_Categoria!$C61&lt;&gt;"",[4]INVESTIGADOR_Categoria!$C61&lt;&gt;0),[4]INVESTIGADOR_Categoria!$C61,""),IF($A63="TOTAL",SUM(INDIRECT("B4:B"&amp;ROW()-1)),""))</f>
        <v/>
      </c>
      <c r="C63" s="3" t="str">
        <f ca="1">IF(AND($A63&lt;&gt;"",$A63&lt;&gt;"TOTAL"),IF(AND([4]INVESTIGADOR_Categoria!$E61&lt;&gt;"",[4]INVESTIGADOR_Categoria!$E61&lt;&gt;0),[4]INVESTIGADOR_Categoria!$E61,""),IF($A63="TOTAL",SUM(INDIRECT("C4:C"&amp;ROW()-1)),""))</f>
        <v/>
      </c>
      <c r="D63" s="3" t="str">
        <f t="shared" ca="1" si="0"/>
        <v/>
      </c>
      <c r="E63" s="3" t="str">
        <f ca="1">IF(AND($A63&lt;&gt;"",$A63&lt;&gt;"TOTAL"),IF(AND([4]INVESTIGADOR_Categoria!$H61&lt;&gt;"",[4]INVESTIGADOR_Categoria!$H61&lt;&gt;0),[4]INVESTIGADOR_Categoria!$H61,""),IF($A63="TOTAL",SUM(INDIRECT("E4:E"&amp;ROW()-1)),""))</f>
        <v/>
      </c>
      <c r="F63" s="3" t="str">
        <f ca="1">IF(AND($A63&lt;&gt;"",$A63&lt;&gt;"TOTAL"),IF(AND([4]INVESTIGADOR_Categoria!$J61&lt;&gt;"",[4]INVESTIGADOR_Categoria!$J61&lt;&gt;0),[4]INVESTIGADOR_Categoria!$J61,""),IF($A63="TOTAL",SUM(INDIRECT("F4:F"&amp;ROW()-1)),""))</f>
        <v/>
      </c>
      <c r="G63" s="3" t="str">
        <f t="shared" ca="1" si="1"/>
        <v/>
      </c>
      <c r="H63" s="3" t="str">
        <f ca="1">IF(AND($A63&lt;&gt;"",$A63&lt;&gt;"TOTAL"),IF(AND([4]INVESTIGADOR_Categoria!$M61&lt;&gt;"",[4]INVESTIGADOR_Categoria!$M61&lt;&gt;0),[4]INVESTIGADOR_Categoria!$M61,""),IF($A63="TOTAL",SUM(INDIRECT("H4:H"&amp;ROW()-1)),""))</f>
        <v/>
      </c>
      <c r="I63" s="3" t="str">
        <f ca="1">IF(AND($A63&lt;&gt;"",$A63&lt;&gt;"TOTAL"),IF(AND([4]INVESTIGADOR_Categoria!$O61&lt;&gt;"",[4]INVESTIGADOR_Categoria!$O61&lt;&gt;0),[4]INVESTIGADOR_Categoria!$O61,""),IF($A63="TOTAL",SUM(INDIRECT("I4:I"&amp;ROW()-1)),""))</f>
        <v/>
      </c>
      <c r="J63" s="3" t="str">
        <f t="shared" ca="1" si="2"/>
        <v/>
      </c>
      <c r="K63" s="3" t="str">
        <f ca="1">IF(AND($A63&lt;&gt;"",$A63&lt;&gt;"TOTAL"),IF(AND([4]INVESTIGADOR_Categoria!$R61&lt;&gt;"",[4]INVESTIGADOR_Categoria!$R61&lt;&gt;0),[4]INVESTIGADOR_Categoria!$R61,""),IF($A63="TOTAL",SUM(INDIRECT("K4:K"&amp;ROW()-1)),""))</f>
        <v/>
      </c>
      <c r="L63" s="3" t="str">
        <f ca="1">IF(AND($A63&lt;&gt;"",$A63&lt;&gt;"TOTAL"),IF(AND([4]INVESTIGADOR_Categoria!$T61&lt;&gt;"",[4]INVESTIGADOR_Categoria!$T61&lt;&gt;0),[4]INVESTIGADOR_Categoria!$T61,""),IF($A63="TOTAL",SUM(INDIRECT("L4:L"&amp;ROW()-1)),""))</f>
        <v/>
      </c>
      <c r="M63" s="3" t="str">
        <f t="shared" ca="1" si="3"/>
        <v/>
      </c>
      <c r="N63" s="3" t="str">
        <f ca="1">IF(AND($A63&lt;&gt;"",$A63&lt;&gt;"TOTAL"),IF(AND([4]INVESTIGADOR_Categoria!$W61&lt;&gt;"",[4]INVESTIGADOR_Categoria!$W61&lt;&gt;0),[4]INVESTIGADOR_Categoria!$W61,""),IF($A63="TOTAL",SUM(INDIRECT("N4:N"&amp;ROW()-1)),""))</f>
        <v/>
      </c>
      <c r="O63" s="3" t="str">
        <f ca="1">IF(AND($A63&lt;&gt;"",$A63&lt;&gt;"TOTAL"),IF(AND([4]INVESTIGADOR_Categoria!$Y61&lt;&gt;"",[4]INVESTIGADOR_Categoria!$Y61&lt;&gt;0),[4]INVESTIGADOR_Categoria!$Y61,""),IF($A63="TOTAL",SUM(INDIRECT("O4:O"&amp;ROW()-1)),""))</f>
        <v/>
      </c>
      <c r="P63" s="3" t="str">
        <f t="shared" ca="1" si="4"/>
        <v/>
      </c>
      <c r="Q63" s="3" t="str">
        <f ca="1">IF(AND($A63&lt;&gt;"",$A63&lt;&gt;"TOTAL"),IF(AND([4]INVESTIGADOR_Categoria!$AB61&lt;&gt;"",[4]INVESTIGADOR_Categoria!$AB61&lt;&gt;0),[4]INVESTIGADOR_Categoria!$AB61,""),IF($A63="TOTAL",SUM(INDIRECT("Q4:Q"&amp;ROW()-1)),""))</f>
        <v/>
      </c>
      <c r="R63" s="3" t="str">
        <f ca="1">IF(AND($A63&lt;&gt;"",$A63&lt;&gt;"TOTAL"),IF(AND([4]INVESTIGADOR_Categoria!$AD61&lt;&gt;"",[4]INVESTIGADOR_Categoria!$AD61&lt;&gt;0),[4]INVESTIGADOR_Categoria!$AD61,""),IF($A63="TOTAL",SUM(INDIRECT("R4:R"&amp;ROW()-1)),""))</f>
        <v/>
      </c>
      <c r="S63" s="3" t="str">
        <f t="shared" ca="1" si="5"/>
        <v/>
      </c>
      <c r="T63" s="3" t="str">
        <f ca="1">IF(AND($A63&lt;&gt;"",$A63&lt;&gt;"TOTAL"),IF(AND([4]INVESTIGADOR_Categoria!$AG61&lt;&gt;"",[4]INVESTIGADOR_Categoria!$AG61&lt;&gt;0),[4]INVESTIGADOR_Categoria!$AG61,""),IF($A63="TOTAL",SUM(INDIRECT("T4:T"&amp;ROW()-1)),""))</f>
        <v/>
      </c>
      <c r="U63" s="3" t="str">
        <f ca="1">IF(AND($A63&lt;&gt;"",$A63&lt;&gt;"TOTAL"),IF(AND([4]INVESTIGADOR_Categoria!$AI61&lt;&gt;"",[4]INVESTIGADOR_Categoria!$AI61&lt;&gt;0),[4]INVESTIGADOR_Categoria!$AI61,""),IF($A63="TOTAL",SUM(INDIRECT("U4:U"&amp;ROW()-1)),""))</f>
        <v/>
      </c>
      <c r="V63" s="3" t="str">
        <f t="shared" ca="1" si="6"/>
        <v/>
      </c>
      <c r="W63" s="3" t="str">
        <f ca="1">IF(AND($A63&lt;&gt;"",$A63&lt;&gt;"TOTAL"),IF(AND([4]INVESTIGADOR_Categoria!$AL61&lt;&gt;"",[4]INVESTIGADOR_Categoria!$AL61&lt;&gt;0),[4]INVESTIGADOR_Categoria!$AL61,""),IF($A63="TOTAL",SUM(INDIRECT("W4:W"&amp;ROW()-1)),""))</f>
        <v/>
      </c>
      <c r="X63" s="3" t="str">
        <f ca="1">IF(AND($A63&lt;&gt;"",$A63&lt;&gt;"TOTAL"),IF(AND([4]INVESTIGADOR_Categoria!$AN61&lt;&gt;"",[4]INVESTIGADOR_Categoria!$AN61&lt;&gt;0),[4]INVESTIGADOR_Categoria!$AN61,""),IF($A63="TOTAL",SUM(INDIRECT("X4:X"&amp;ROW()-1)),""))</f>
        <v/>
      </c>
      <c r="Y63" s="3" t="str">
        <f t="shared" ca="1" si="7"/>
        <v/>
      </c>
      <c r="Z63" s="3" t="str">
        <f ca="1">IF(AND($A63&lt;&gt;"",$A63&lt;&gt;"TOTAL"),IF(AND([4]INVESTIGADOR_Categoria!$AQ61&lt;&gt;"",[4]INVESTIGADOR_Categoria!$AQ61&lt;&gt;0),[4]INVESTIGADOR_Categoria!$AQ61,""),IF($A63="TOTAL",SUM(INDIRECT("Z4:Z"&amp;ROW()-1)),""))</f>
        <v/>
      </c>
      <c r="AA63" s="3" t="str">
        <f ca="1">IF(AND($A63&lt;&gt;"",$A63&lt;&gt;"TOTAL"),IF(AND([4]INVESTIGADOR_Categoria!$AS61&lt;&gt;"",[4]INVESTIGADOR_Categoria!$AS61&lt;&gt;0),[4]INVESTIGADOR_Categoria!$AS61,""),IF($A63="TOTAL",SUM(INDIRECT("AA4:AA"&amp;ROW()-1)),""))</f>
        <v/>
      </c>
      <c r="AB63" s="3" t="str">
        <f t="shared" ca="1" si="8"/>
        <v/>
      </c>
      <c r="AC63" s="3" t="str">
        <f ca="1">IF(AND($A63&lt;&gt;"",$A63&lt;&gt;"TOTAL"),IF(AND([4]INVESTIGADOR_Categoria!$AV61&lt;&gt;"",[4]INVESTIGADOR_Categoria!$AV61&lt;&gt;0),[4]INVESTIGADOR_Categoria!$AV61,""),IF($A63="TOTAL",SUM(INDIRECT("AC4:AC"&amp;ROW()-1)),""))</f>
        <v/>
      </c>
      <c r="AD63" s="3" t="str">
        <f ca="1">IF(AND($A63&lt;&gt;"",$A63&lt;&gt;"TOTAL"),IF(AND([4]INVESTIGADOR_Categoria!$AX61&lt;&gt;"",[4]INVESTIGADOR_Categoria!$AX61&lt;&gt;0),[4]INVESTIGADOR_Categoria!$AX61,""),IF($A63="TOTAL",SUM(INDIRECT("AD4:AD"&amp;ROW()-1)),""))</f>
        <v/>
      </c>
      <c r="AE63" s="3" t="str">
        <f t="shared" ca="1" si="9"/>
        <v/>
      </c>
      <c r="AF63" s="3" t="str">
        <f ca="1">IF(AND($A63&lt;&gt;"",$A63&lt;&gt;"TOTAL"),IF(AND([4]INVESTIGADOR_Categoria!$BA61&lt;&gt;"",[4]INVESTIGADOR_Categoria!$BA61&lt;&gt;0),[4]INVESTIGADOR_Categoria!$BA61,""),IF($A63="TOTAL",SUM(INDIRECT("AF4:AF"&amp;ROW()-1)),""))</f>
        <v/>
      </c>
      <c r="AG63" s="3" t="str">
        <f ca="1">IF(AND($A63&lt;&gt;"",$A63&lt;&gt;"TOTAL"),IF(AND([4]INVESTIGADOR_Categoria!$BC61&lt;&gt;"",[4]INVESTIGADOR_Categoria!$BC61&lt;&gt;0),[4]INVESTIGADOR_Categoria!$BC61,""),IF($A63="TOTAL",SUM(INDIRECT("AG4:AG"&amp;ROW()-1)),""))</f>
        <v/>
      </c>
      <c r="AH63" s="3" t="str">
        <f t="shared" ca="1" si="10"/>
        <v/>
      </c>
      <c r="AI63" s="3" t="str">
        <f ca="1">IF(AND($A63&lt;&gt;"",$A63&lt;&gt;"TOTAL"),IF(AND([4]INVESTIGADOR_Categoria!$BF61&lt;&gt;"",[4]INVESTIGADOR_Categoria!$BF61&lt;&gt;0),[4]INVESTIGADOR_Categoria!$BF61,""),IF($A63="TOTAL",SUM(INDIRECT("AI4:AI"&amp;ROW()-1)),""))</f>
        <v/>
      </c>
      <c r="AJ63" s="3" t="str">
        <f ca="1">IF(AND($A63&lt;&gt;"",$A63&lt;&gt;"TOTAL"),IF(AND([4]INVESTIGADOR_Categoria!$BH61&lt;&gt;"",[4]INVESTIGADOR_Categoria!$BH61&lt;&gt;0),[4]INVESTIGADOR_Categoria!$BH61,""),IF($A63="TOTAL",SUM(INDIRECT("AJ4:AJ"&amp;ROW()-1)),""))</f>
        <v/>
      </c>
      <c r="AK63" s="3" t="str">
        <f t="shared" ca="1" si="11"/>
        <v/>
      </c>
      <c r="AL63" s="3" t="str">
        <f ca="1">IF(AND($A63&lt;&gt;"",$A63&lt;&gt;"TOTAL"),IF(AND([4]INVESTIGADOR_Categoria!$BK61&lt;&gt;"",[4]INVESTIGADOR_Categoria!$BK61&lt;&gt;0),[4]INVESTIGADOR_Categoria!$BK61,""),IF($A63="TOTAL",SUM(INDIRECT("AL4:AL"&amp;ROW()-1)),""))</f>
        <v/>
      </c>
      <c r="AM63" s="3" t="str">
        <f ca="1">IF(AND($A63&lt;&gt;"",$A63&lt;&gt;"TOTAL"),IF(AND([4]INVESTIGADOR_Categoria!$BM61&lt;&gt;"",[4]INVESTIGADOR_Categoria!$BM61&lt;&gt;0),[4]INVESTIGADOR_Categoria!$BM61,""),IF($A63="TOTAL",SUM(INDIRECT("AM4:AM"&amp;ROW()-1)),""))</f>
        <v/>
      </c>
      <c r="AN63" s="3" t="str">
        <f t="shared" ca="1" si="12"/>
        <v/>
      </c>
      <c r="AO63" s="3" t="str">
        <f ca="1">IF(AND($A63&lt;&gt;"",$A63&lt;&gt;"TOTAL"),IF(AND([4]INVESTIGADOR_Categoria!$BP61&lt;&gt;"",[4]INVESTIGADOR_Categoria!$BP61&lt;&gt;0),[4]INVESTIGADOR_Categoria!$BP61,""),IF($A63="TOTAL",SUM(INDIRECT("AO4:AO"&amp;ROW()-1)),""))</f>
        <v/>
      </c>
      <c r="AP63" s="3" t="str">
        <f ca="1">IF(AND($A63&lt;&gt;"",$A63&lt;&gt;"TOTAL"),IF(AND([4]INVESTIGADOR_Categoria!$BR61&lt;&gt;"",[4]INVESTIGADOR_Categoria!$BR61&lt;&gt;0),[4]INVESTIGADOR_Categoria!$BR61,""),IF($A63="TOTAL",SUM(INDIRECT("AP4:AP"&amp;ROW()-1)),""))</f>
        <v/>
      </c>
      <c r="AQ63" s="3" t="str">
        <f t="shared" ca="1" si="13"/>
        <v/>
      </c>
      <c r="AR63" s="3" t="str">
        <f ca="1">IF(AND($A63&lt;&gt;"",$A63&lt;&gt;"TOTAL"),IF(AND([4]INVESTIGADOR_Categoria!$BU61&lt;&gt;"",[4]INVESTIGADOR_Categoria!$BU61&lt;&gt;0),[4]INVESTIGADOR_Categoria!$BU61,""),IF($A63="TOTAL",SUM(INDIRECT("AR4:AR"&amp;ROW()-1)),""))</f>
        <v/>
      </c>
      <c r="AS63" s="3" t="str">
        <f ca="1">IF(AND($A63&lt;&gt;"",$A63&lt;&gt;"TOTAL"),IF(AND([4]INVESTIGADOR_Categoria!$BW61&lt;&gt;"",[4]INVESTIGADOR_Categoria!$BW61&lt;&gt;0),[4]INVESTIGADOR_Categoria!$BW61,""),IF($A63="TOTAL",SUM(INDIRECT("AS4:AS"&amp;ROW()-1)),""))</f>
        <v/>
      </c>
      <c r="AT63" s="3" t="str">
        <f t="shared" ca="1" si="14"/>
        <v/>
      </c>
      <c r="AU63" s="3" t="str">
        <f ca="1">IF(AND($A63&lt;&gt;"",$A63&lt;&gt;"TOTAL"),IF(AND([4]INVESTIGADOR_Categoria!$BZ61&lt;&gt;"",[4]INVESTIGADOR_Categoria!$BZ61&lt;&gt;0),[4]INVESTIGADOR_Categoria!$BZ61,""),IF($A63="TOTAL",SUM(INDIRECT("AU4:AU"&amp;ROW()-1)),""))</f>
        <v/>
      </c>
      <c r="AV63" s="3" t="str">
        <f ca="1">IF(AND($A63&lt;&gt;"",$A63&lt;&gt;"TOTAL"),IF(AND([4]INVESTIGADOR_Categoria!$CB61&lt;&gt;"",[4]INVESTIGADOR_Categoria!$CB61&lt;&gt;0),[4]INVESTIGADOR_Categoria!$CB61,""),IF($A63="TOTAL",SUM(INDIRECT("AV4:AV"&amp;ROW()-1)),""))</f>
        <v/>
      </c>
      <c r="AW63" s="3" t="str">
        <f t="shared" ca="1" si="15"/>
        <v/>
      </c>
      <c r="AX63" s="3" t="str">
        <f ca="1">IF(AND($A63&lt;&gt;"",$A63&lt;&gt;"TOTAL"),IF(AND([4]INVESTIGADOR_Categoria!$CE61&lt;&gt;"",[4]INVESTIGADOR_Categoria!$CE61&lt;&gt;0),[4]INVESTIGADOR_Categoria!$CE61,""),IF($A63="TOTAL",SUM(INDIRECT("AX4:AX"&amp;ROW()-1)),""))</f>
        <v/>
      </c>
      <c r="AY63" s="3" t="str">
        <f ca="1">IF(AND($A63&lt;&gt;"",$A63&lt;&gt;"TOTAL"),IF(AND([4]INVESTIGADOR_Categoria!$CG61&lt;&gt;"",[4]INVESTIGADOR_Categoria!$CG61&lt;&gt;0),[4]INVESTIGADOR_Categoria!$CG61,""),IF($A63="TOTAL",SUM(INDIRECT("AY4:AY"&amp;ROW()-1)),""))</f>
        <v/>
      </c>
      <c r="AZ63" s="3" t="str">
        <f t="shared" ca="1" si="16"/>
        <v/>
      </c>
      <c r="BA63" s="3" t="str">
        <f ca="1">IF(AND($A63&lt;&gt;"",$A63&lt;&gt;"TOTAL"),IF(AND([4]INVESTIGADOR_Categoria!$CJ61&lt;&gt;"",[4]INVESTIGADOR_Categoria!$CJ61&lt;&gt;0),[4]INVESTIGADOR_Categoria!$CJ61,""),IF($A63="TOTAL",SUM(INDIRECT("BA4:BA"&amp;ROW()-1)),""))</f>
        <v/>
      </c>
      <c r="BB63" s="3" t="str">
        <f ca="1">IF(AND($A63&lt;&gt;"",$A63&lt;&gt;"TOTAL"),IF(AND([4]INVESTIGADOR_Categoria!$CL61&lt;&gt;"",[4]INVESTIGADOR_Categoria!$CL61&lt;&gt;0),[4]INVESTIGADOR_Categoria!$CL61,""),IF($A63="TOTAL",SUM(INDIRECT("BB4:BB"&amp;ROW()-1)),""))</f>
        <v/>
      </c>
      <c r="BC63" s="3" t="str">
        <f t="shared" ca="1" si="17"/>
        <v/>
      </c>
      <c r="BD63" s="3" t="str">
        <f ca="1">IF(AND($A63&lt;&gt;"",$A63&lt;&gt;"TOTAL"),IF(AND([4]INVESTIGADOR_Categoria!$CO61&lt;&gt;"",[4]INVESTIGADOR_Categoria!$CO61&lt;&gt;0),[4]INVESTIGADOR_Categoria!$CO61,""),IF($A63="TOTAL",SUM(INDIRECT("BD4:BD"&amp;ROW()-1)),""))</f>
        <v/>
      </c>
      <c r="BE63" s="3" t="str">
        <f ca="1">IF(AND($A63&lt;&gt;"",$A63&lt;&gt;"TOTAL"),IF(AND([4]INVESTIGADOR_Categoria!$CQ61&lt;&gt;"",[4]INVESTIGADOR_Categoria!$CQ61&lt;&gt;0),[4]INVESTIGADOR_Categoria!$CQ61,""),IF($A63="TOTAL",SUM(INDIRECT("BE4:BE"&amp;ROW()-1)),""))</f>
        <v/>
      </c>
      <c r="BF63" s="3" t="str">
        <f t="shared" ca="1" si="18"/>
        <v/>
      </c>
    </row>
    <row r="64" spans="1:58" x14ac:dyDescent="0.2">
      <c r="A64" s="25" t="str">
        <f>IF([4]INVESTIGADOR_Categoria!$B62&lt;&gt;"",[4]INVESTIGADOR_Categoria!$B62,IF(AND([4]INVESTIGADOR_Categoria!$B62="",[4]INVESTIGADOR_Categoria!$B63="",[4]INVESTIGADOR_Categoria!$B61=""),"","TOTAL"))</f>
        <v/>
      </c>
      <c r="B64" s="3" t="str">
        <f ca="1">IF(AND($A64&lt;&gt;"",$A64&lt;&gt;"TOTAL"),IF(AND([4]INVESTIGADOR_Categoria!$C62&lt;&gt;"",[4]INVESTIGADOR_Categoria!$C62&lt;&gt;0),[4]INVESTIGADOR_Categoria!$C62,""),IF($A64="TOTAL",SUM(INDIRECT("B4:B"&amp;ROW()-1)),""))</f>
        <v/>
      </c>
      <c r="C64" s="3" t="str">
        <f ca="1">IF(AND($A64&lt;&gt;"",$A64&lt;&gt;"TOTAL"),IF(AND([4]INVESTIGADOR_Categoria!$E62&lt;&gt;"",[4]INVESTIGADOR_Categoria!$E62&lt;&gt;0),[4]INVESTIGADOR_Categoria!$E62,""),IF($A64="TOTAL",SUM(INDIRECT("C4:C"&amp;ROW()-1)),""))</f>
        <v/>
      </c>
      <c r="D64" s="3" t="str">
        <f t="shared" ca="1" si="0"/>
        <v/>
      </c>
      <c r="E64" s="3" t="str">
        <f ca="1">IF(AND($A64&lt;&gt;"",$A64&lt;&gt;"TOTAL"),IF(AND([4]INVESTIGADOR_Categoria!$H62&lt;&gt;"",[4]INVESTIGADOR_Categoria!$H62&lt;&gt;0),[4]INVESTIGADOR_Categoria!$H62,""),IF($A64="TOTAL",SUM(INDIRECT("E4:E"&amp;ROW()-1)),""))</f>
        <v/>
      </c>
      <c r="F64" s="3" t="str">
        <f ca="1">IF(AND($A64&lt;&gt;"",$A64&lt;&gt;"TOTAL"),IF(AND([4]INVESTIGADOR_Categoria!$J62&lt;&gt;"",[4]INVESTIGADOR_Categoria!$J62&lt;&gt;0),[4]INVESTIGADOR_Categoria!$J62,""),IF($A64="TOTAL",SUM(INDIRECT("F4:F"&amp;ROW()-1)),""))</f>
        <v/>
      </c>
      <c r="G64" s="3" t="str">
        <f t="shared" ca="1" si="1"/>
        <v/>
      </c>
      <c r="H64" s="3" t="str">
        <f ca="1">IF(AND($A64&lt;&gt;"",$A64&lt;&gt;"TOTAL"),IF(AND([4]INVESTIGADOR_Categoria!$M62&lt;&gt;"",[4]INVESTIGADOR_Categoria!$M62&lt;&gt;0),[4]INVESTIGADOR_Categoria!$M62,""),IF($A64="TOTAL",SUM(INDIRECT("H4:H"&amp;ROW()-1)),""))</f>
        <v/>
      </c>
      <c r="I64" s="3" t="str">
        <f ca="1">IF(AND($A64&lt;&gt;"",$A64&lt;&gt;"TOTAL"),IF(AND([4]INVESTIGADOR_Categoria!$O62&lt;&gt;"",[4]INVESTIGADOR_Categoria!$O62&lt;&gt;0),[4]INVESTIGADOR_Categoria!$O62,""),IF($A64="TOTAL",SUM(INDIRECT("I4:I"&amp;ROW()-1)),""))</f>
        <v/>
      </c>
      <c r="J64" s="3" t="str">
        <f t="shared" ca="1" si="2"/>
        <v/>
      </c>
      <c r="K64" s="3" t="str">
        <f ca="1">IF(AND($A64&lt;&gt;"",$A64&lt;&gt;"TOTAL"),IF(AND([4]INVESTIGADOR_Categoria!$R62&lt;&gt;"",[4]INVESTIGADOR_Categoria!$R62&lt;&gt;0),[4]INVESTIGADOR_Categoria!$R62,""),IF($A64="TOTAL",SUM(INDIRECT("K4:K"&amp;ROW()-1)),""))</f>
        <v/>
      </c>
      <c r="L64" s="3" t="str">
        <f ca="1">IF(AND($A64&lt;&gt;"",$A64&lt;&gt;"TOTAL"),IF(AND([4]INVESTIGADOR_Categoria!$T62&lt;&gt;"",[4]INVESTIGADOR_Categoria!$T62&lt;&gt;0),[4]INVESTIGADOR_Categoria!$T62,""),IF($A64="TOTAL",SUM(INDIRECT("L4:L"&amp;ROW()-1)),""))</f>
        <v/>
      </c>
      <c r="M64" s="3" t="str">
        <f t="shared" ca="1" si="3"/>
        <v/>
      </c>
      <c r="N64" s="3" t="str">
        <f ca="1">IF(AND($A64&lt;&gt;"",$A64&lt;&gt;"TOTAL"),IF(AND([4]INVESTIGADOR_Categoria!$W62&lt;&gt;"",[4]INVESTIGADOR_Categoria!$W62&lt;&gt;0),[4]INVESTIGADOR_Categoria!$W62,""),IF($A64="TOTAL",SUM(INDIRECT("N4:N"&amp;ROW()-1)),""))</f>
        <v/>
      </c>
      <c r="O64" s="3" t="str">
        <f ca="1">IF(AND($A64&lt;&gt;"",$A64&lt;&gt;"TOTAL"),IF(AND([4]INVESTIGADOR_Categoria!$Y62&lt;&gt;"",[4]INVESTIGADOR_Categoria!$Y62&lt;&gt;0),[4]INVESTIGADOR_Categoria!$Y62,""),IF($A64="TOTAL",SUM(INDIRECT("O4:O"&amp;ROW()-1)),""))</f>
        <v/>
      </c>
      <c r="P64" s="3" t="str">
        <f t="shared" ca="1" si="4"/>
        <v/>
      </c>
      <c r="Q64" s="3" t="str">
        <f ca="1">IF(AND($A64&lt;&gt;"",$A64&lt;&gt;"TOTAL"),IF(AND([4]INVESTIGADOR_Categoria!$AB62&lt;&gt;"",[4]INVESTIGADOR_Categoria!$AB62&lt;&gt;0),[4]INVESTIGADOR_Categoria!$AB62,""),IF($A64="TOTAL",SUM(INDIRECT("Q4:Q"&amp;ROW()-1)),""))</f>
        <v/>
      </c>
      <c r="R64" s="3" t="str">
        <f ca="1">IF(AND($A64&lt;&gt;"",$A64&lt;&gt;"TOTAL"),IF(AND([4]INVESTIGADOR_Categoria!$AD62&lt;&gt;"",[4]INVESTIGADOR_Categoria!$AD62&lt;&gt;0),[4]INVESTIGADOR_Categoria!$AD62,""),IF($A64="TOTAL",SUM(INDIRECT("R4:R"&amp;ROW()-1)),""))</f>
        <v/>
      </c>
      <c r="S64" s="3" t="str">
        <f t="shared" ca="1" si="5"/>
        <v/>
      </c>
      <c r="T64" s="3" t="str">
        <f ca="1">IF(AND($A64&lt;&gt;"",$A64&lt;&gt;"TOTAL"),IF(AND([4]INVESTIGADOR_Categoria!$AG62&lt;&gt;"",[4]INVESTIGADOR_Categoria!$AG62&lt;&gt;0),[4]INVESTIGADOR_Categoria!$AG62,""),IF($A64="TOTAL",SUM(INDIRECT("T4:T"&amp;ROW()-1)),""))</f>
        <v/>
      </c>
      <c r="U64" s="3" t="str">
        <f ca="1">IF(AND($A64&lt;&gt;"",$A64&lt;&gt;"TOTAL"),IF(AND([4]INVESTIGADOR_Categoria!$AI62&lt;&gt;"",[4]INVESTIGADOR_Categoria!$AI62&lt;&gt;0),[4]INVESTIGADOR_Categoria!$AI62,""),IF($A64="TOTAL",SUM(INDIRECT("U4:U"&amp;ROW()-1)),""))</f>
        <v/>
      </c>
      <c r="V64" s="3" t="str">
        <f t="shared" ca="1" si="6"/>
        <v/>
      </c>
      <c r="W64" s="3" t="str">
        <f ca="1">IF(AND($A64&lt;&gt;"",$A64&lt;&gt;"TOTAL"),IF(AND([4]INVESTIGADOR_Categoria!$AL62&lt;&gt;"",[4]INVESTIGADOR_Categoria!$AL62&lt;&gt;0),[4]INVESTIGADOR_Categoria!$AL62,""),IF($A64="TOTAL",SUM(INDIRECT("W4:W"&amp;ROW()-1)),""))</f>
        <v/>
      </c>
      <c r="X64" s="3" t="str">
        <f ca="1">IF(AND($A64&lt;&gt;"",$A64&lt;&gt;"TOTAL"),IF(AND([4]INVESTIGADOR_Categoria!$AN62&lt;&gt;"",[4]INVESTIGADOR_Categoria!$AN62&lt;&gt;0),[4]INVESTIGADOR_Categoria!$AN62,""),IF($A64="TOTAL",SUM(INDIRECT("X4:X"&amp;ROW()-1)),""))</f>
        <v/>
      </c>
      <c r="Y64" s="3" t="str">
        <f t="shared" ca="1" si="7"/>
        <v/>
      </c>
      <c r="Z64" s="3" t="str">
        <f ca="1">IF(AND($A64&lt;&gt;"",$A64&lt;&gt;"TOTAL"),IF(AND([4]INVESTIGADOR_Categoria!$AQ62&lt;&gt;"",[4]INVESTIGADOR_Categoria!$AQ62&lt;&gt;0),[4]INVESTIGADOR_Categoria!$AQ62,""),IF($A64="TOTAL",SUM(INDIRECT("Z4:Z"&amp;ROW()-1)),""))</f>
        <v/>
      </c>
      <c r="AA64" s="3" t="str">
        <f ca="1">IF(AND($A64&lt;&gt;"",$A64&lt;&gt;"TOTAL"),IF(AND([4]INVESTIGADOR_Categoria!$AS62&lt;&gt;"",[4]INVESTIGADOR_Categoria!$AS62&lt;&gt;0),[4]INVESTIGADOR_Categoria!$AS62,""),IF($A64="TOTAL",SUM(INDIRECT("AA4:AA"&amp;ROW()-1)),""))</f>
        <v/>
      </c>
      <c r="AB64" s="3" t="str">
        <f t="shared" ca="1" si="8"/>
        <v/>
      </c>
      <c r="AC64" s="3" t="str">
        <f ca="1">IF(AND($A64&lt;&gt;"",$A64&lt;&gt;"TOTAL"),IF(AND([4]INVESTIGADOR_Categoria!$AV62&lt;&gt;"",[4]INVESTIGADOR_Categoria!$AV62&lt;&gt;0),[4]INVESTIGADOR_Categoria!$AV62,""),IF($A64="TOTAL",SUM(INDIRECT("AC4:AC"&amp;ROW()-1)),""))</f>
        <v/>
      </c>
      <c r="AD64" s="3" t="str">
        <f ca="1">IF(AND($A64&lt;&gt;"",$A64&lt;&gt;"TOTAL"),IF(AND([4]INVESTIGADOR_Categoria!$AX62&lt;&gt;"",[4]INVESTIGADOR_Categoria!$AX62&lt;&gt;0),[4]INVESTIGADOR_Categoria!$AX62,""),IF($A64="TOTAL",SUM(INDIRECT("AD4:AD"&amp;ROW()-1)),""))</f>
        <v/>
      </c>
      <c r="AE64" s="3" t="str">
        <f t="shared" ca="1" si="9"/>
        <v/>
      </c>
      <c r="AF64" s="3" t="str">
        <f ca="1">IF(AND($A64&lt;&gt;"",$A64&lt;&gt;"TOTAL"),IF(AND([4]INVESTIGADOR_Categoria!$BA62&lt;&gt;"",[4]INVESTIGADOR_Categoria!$BA62&lt;&gt;0),[4]INVESTIGADOR_Categoria!$BA62,""),IF($A64="TOTAL",SUM(INDIRECT("AF4:AF"&amp;ROW()-1)),""))</f>
        <v/>
      </c>
      <c r="AG64" s="3" t="str">
        <f ca="1">IF(AND($A64&lt;&gt;"",$A64&lt;&gt;"TOTAL"),IF(AND([4]INVESTIGADOR_Categoria!$BC62&lt;&gt;"",[4]INVESTIGADOR_Categoria!$BC62&lt;&gt;0),[4]INVESTIGADOR_Categoria!$BC62,""),IF($A64="TOTAL",SUM(INDIRECT("AG4:AG"&amp;ROW()-1)),""))</f>
        <v/>
      </c>
      <c r="AH64" s="3" t="str">
        <f t="shared" ca="1" si="10"/>
        <v/>
      </c>
      <c r="AI64" s="3" t="str">
        <f ca="1">IF(AND($A64&lt;&gt;"",$A64&lt;&gt;"TOTAL"),IF(AND([4]INVESTIGADOR_Categoria!$BF62&lt;&gt;"",[4]INVESTIGADOR_Categoria!$BF62&lt;&gt;0),[4]INVESTIGADOR_Categoria!$BF62,""),IF($A64="TOTAL",SUM(INDIRECT("AI4:AI"&amp;ROW()-1)),""))</f>
        <v/>
      </c>
      <c r="AJ64" s="3" t="str">
        <f ca="1">IF(AND($A64&lt;&gt;"",$A64&lt;&gt;"TOTAL"),IF(AND([4]INVESTIGADOR_Categoria!$BH62&lt;&gt;"",[4]INVESTIGADOR_Categoria!$BH62&lt;&gt;0),[4]INVESTIGADOR_Categoria!$BH62,""),IF($A64="TOTAL",SUM(INDIRECT("AJ4:AJ"&amp;ROW()-1)),""))</f>
        <v/>
      </c>
      <c r="AK64" s="3" t="str">
        <f t="shared" ca="1" si="11"/>
        <v/>
      </c>
      <c r="AL64" s="3" t="str">
        <f ca="1">IF(AND($A64&lt;&gt;"",$A64&lt;&gt;"TOTAL"),IF(AND([4]INVESTIGADOR_Categoria!$BK62&lt;&gt;"",[4]INVESTIGADOR_Categoria!$BK62&lt;&gt;0),[4]INVESTIGADOR_Categoria!$BK62,""),IF($A64="TOTAL",SUM(INDIRECT("AL4:AL"&amp;ROW()-1)),""))</f>
        <v/>
      </c>
      <c r="AM64" s="3" t="str">
        <f ca="1">IF(AND($A64&lt;&gt;"",$A64&lt;&gt;"TOTAL"),IF(AND([4]INVESTIGADOR_Categoria!$BM62&lt;&gt;"",[4]INVESTIGADOR_Categoria!$BM62&lt;&gt;0),[4]INVESTIGADOR_Categoria!$BM62,""),IF($A64="TOTAL",SUM(INDIRECT("AM4:AM"&amp;ROW()-1)),""))</f>
        <v/>
      </c>
      <c r="AN64" s="3" t="str">
        <f t="shared" ca="1" si="12"/>
        <v/>
      </c>
      <c r="AO64" s="3" t="str">
        <f ca="1">IF(AND($A64&lt;&gt;"",$A64&lt;&gt;"TOTAL"),IF(AND([4]INVESTIGADOR_Categoria!$BP62&lt;&gt;"",[4]INVESTIGADOR_Categoria!$BP62&lt;&gt;0),[4]INVESTIGADOR_Categoria!$BP62,""),IF($A64="TOTAL",SUM(INDIRECT("AO4:AO"&amp;ROW()-1)),""))</f>
        <v/>
      </c>
      <c r="AP64" s="3" t="str">
        <f ca="1">IF(AND($A64&lt;&gt;"",$A64&lt;&gt;"TOTAL"),IF(AND([4]INVESTIGADOR_Categoria!$BR62&lt;&gt;"",[4]INVESTIGADOR_Categoria!$BR62&lt;&gt;0),[4]INVESTIGADOR_Categoria!$BR62,""),IF($A64="TOTAL",SUM(INDIRECT("AP4:AP"&amp;ROW()-1)),""))</f>
        <v/>
      </c>
      <c r="AQ64" s="3" t="str">
        <f t="shared" ca="1" si="13"/>
        <v/>
      </c>
      <c r="AR64" s="3" t="str">
        <f ca="1">IF(AND($A64&lt;&gt;"",$A64&lt;&gt;"TOTAL"),IF(AND([4]INVESTIGADOR_Categoria!$BU62&lt;&gt;"",[4]INVESTIGADOR_Categoria!$BU62&lt;&gt;0),[4]INVESTIGADOR_Categoria!$BU62,""),IF($A64="TOTAL",SUM(INDIRECT("AR4:AR"&amp;ROW()-1)),""))</f>
        <v/>
      </c>
      <c r="AS64" s="3" t="str">
        <f ca="1">IF(AND($A64&lt;&gt;"",$A64&lt;&gt;"TOTAL"),IF(AND([4]INVESTIGADOR_Categoria!$BW62&lt;&gt;"",[4]INVESTIGADOR_Categoria!$BW62&lt;&gt;0),[4]INVESTIGADOR_Categoria!$BW62,""),IF($A64="TOTAL",SUM(INDIRECT("AS4:AS"&amp;ROW()-1)),""))</f>
        <v/>
      </c>
      <c r="AT64" s="3" t="str">
        <f t="shared" ca="1" si="14"/>
        <v/>
      </c>
      <c r="AU64" s="3" t="str">
        <f ca="1">IF(AND($A64&lt;&gt;"",$A64&lt;&gt;"TOTAL"),IF(AND([4]INVESTIGADOR_Categoria!$BZ62&lt;&gt;"",[4]INVESTIGADOR_Categoria!$BZ62&lt;&gt;0),[4]INVESTIGADOR_Categoria!$BZ62,""),IF($A64="TOTAL",SUM(INDIRECT("AU4:AU"&amp;ROW()-1)),""))</f>
        <v/>
      </c>
      <c r="AV64" s="3" t="str">
        <f ca="1">IF(AND($A64&lt;&gt;"",$A64&lt;&gt;"TOTAL"),IF(AND([4]INVESTIGADOR_Categoria!$CB62&lt;&gt;"",[4]INVESTIGADOR_Categoria!$CB62&lt;&gt;0),[4]INVESTIGADOR_Categoria!$CB62,""),IF($A64="TOTAL",SUM(INDIRECT("AV4:AV"&amp;ROW()-1)),""))</f>
        <v/>
      </c>
      <c r="AW64" s="3" t="str">
        <f t="shared" ca="1" si="15"/>
        <v/>
      </c>
      <c r="AX64" s="3" t="str">
        <f ca="1">IF(AND($A64&lt;&gt;"",$A64&lt;&gt;"TOTAL"),IF(AND([4]INVESTIGADOR_Categoria!$CE62&lt;&gt;"",[4]INVESTIGADOR_Categoria!$CE62&lt;&gt;0),[4]INVESTIGADOR_Categoria!$CE62,""),IF($A64="TOTAL",SUM(INDIRECT("AX4:AX"&amp;ROW()-1)),""))</f>
        <v/>
      </c>
      <c r="AY64" s="3" t="str">
        <f ca="1">IF(AND($A64&lt;&gt;"",$A64&lt;&gt;"TOTAL"),IF(AND([4]INVESTIGADOR_Categoria!$CG62&lt;&gt;"",[4]INVESTIGADOR_Categoria!$CG62&lt;&gt;0),[4]INVESTIGADOR_Categoria!$CG62,""),IF($A64="TOTAL",SUM(INDIRECT("AY4:AY"&amp;ROW()-1)),""))</f>
        <v/>
      </c>
      <c r="AZ64" s="3" t="str">
        <f t="shared" ca="1" si="16"/>
        <v/>
      </c>
      <c r="BA64" s="3" t="str">
        <f ca="1">IF(AND($A64&lt;&gt;"",$A64&lt;&gt;"TOTAL"),IF(AND([4]INVESTIGADOR_Categoria!$CJ62&lt;&gt;"",[4]INVESTIGADOR_Categoria!$CJ62&lt;&gt;0),[4]INVESTIGADOR_Categoria!$CJ62,""),IF($A64="TOTAL",SUM(INDIRECT("BA4:BA"&amp;ROW()-1)),""))</f>
        <v/>
      </c>
      <c r="BB64" s="3" t="str">
        <f ca="1">IF(AND($A64&lt;&gt;"",$A64&lt;&gt;"TOTAL"),IF(AND([4]INVESTIGADOR_Categoria!$CL62&lt;&gt;"",[4]INVESTIGADOR_Categoria!$CL62&lt;&gt;0),[4]INVESTIGADOR_Categoria!$CL62,""),IF($A64="TOTAL",SUM(INDIRECT("BB4:BB"&amp;ROW()-1)),""))</f>
        <v/>
      </c>
      <c r="BC64" s="3" t="str">
        <f t="shared" ca="1" si="17"/>
        <v/>
      </c>
      <c r="BD64" s="3" t="str">
        <f ca="1">IF(AND($A64&lt;&gt;"",$A64&lt;&gt;"TOTAL"),IF(AND([4]INVESTIGADOR_Categoria!$CO62&lt;&gt;"",[4]INVESTIGADOR_Categoria!$CO62&lt;&gt;0),[4]INVESTIGADOR_Categoria!$CO62,""),IF($A64="TOTAL",SUM(INDIRECT("BD4:BD"&amp;ROW()-1)),""))</f>
        <v/>
      </c>
      <c r="BE64" s="3" t="str">
        <f ca="1">IF(AND($A64&lt;&gt;"",$A64&lt;&gt;"TOTAL"),IF(AND([4]INVESTIGADOR_Categoria!$CQ62&lt;&gt;"",[4]INVESTIGADOR_Categoria!$CQ62&lt;&gt;0),[4]INVESTIGADOR_Categoria!$CQ62,""),IF($A64="TOTAL",SUM(INDIRECT("BE4:BE"&amp;ROW()-1)),""))</f>
        <v/>
      </c>
      <c r="BF64" s="3" t="str">
        <f t="shared" ca="1" si="18"/>
        <v/>
      </c>
    </row>
    <row r="65" spans="1:58" x14ac:dyDescent="0.2">
      <c r="A65" s="25" t="str">
        <f>IF([4]INVESTIGADOR_Categoria!$B63&lt;&gt;"",[4]INVESTIGADOR_Categoria!$B63,IF(AND([4]INVESTIGADOR_Categoria!$B63="",[4]INVESTIGADOR_Categoria!$B64="",[4]INVESTIGADOR_Categoria!$B62=""),"","TOTAL"))</f>
        <v/>
      </c>
      <c r="B65" s="3" t="str">
        <f ca="1">IF(AND($A65&lt;&gt;"",$A65&lt;&gt;"TOTAL"),IF(AND([4]INVESTIGADOR_Categoria!$C63&lt;&gt;"",[4]INVESTIGADOR_Categoria!$C63&lt;&gt;0),[4]INVESTIGADOR_Categoria!$C63,""),IF($A65="TOTAL",SUM(INDIRECT("B4:B"&amp;ROW()-1)),""))</f>
        <v/>
      </c>
      <c r="C65" s="3" t="str">
        <f ca="1">IF(AND($A65&lt;&gt;"",$A65&lt;&gt;"TOTAL"),IF(AND([4]INVESTIGADOR_Categoria!$E63&lt;&gt;"",[4]INVESTIGADOR_Categoria!$E63&lt;&gt;0),[4]INVESTIGADOR_Categoria!$E63,""),IF($A65="TOTAL",SUM(INDIRECT("C4:C"&amp;ROW()-1)),""))</f>
        <v/>
      </c>
      <c r="D65" s="3" t="str">
        <f t="shared" ca="1" si="0"/>
        <v/>
      </c>
      <c r="E65" s="3" t="str">
        <f ca="1">IF(AND($A65&lt;&gt;"",$A65&lt;&gt;"TOTAL"),IF(AND([4]INVESTIGADOR_Categoria!$H63&lt;&gt;"",[4]INVESTIGADOR_Categoria!$H63&lt;&gt;0),[4]INVESTIGADOR_Categoria!$H63,""),IF($A65="TOTAL",SUM(INDIRECT("E4:E"&amp;ROW()-1)),""))</f>
        <v/>
      </c>
      <c r="F65" s="3" t="str">
        <f ca="1">IF(AND($A65&lt;&gt;"",$A65&lt;&gt;"TOTAL"),IF(AND([4]INVESTIGADOR_Categoria!$J63&lt;&gt;"",[4]INVESTIGADOR_Categoria!$J63&lt;&gt;0),[4]INVESTIGADOR_Categoria!$J63,""),IF($A65="TOTAL",SUM(INDIRECT("F4:F"&amp;ROW()-1)),""))</f>
        <v/>
      </c>
      <c r="G65" s="3" t="str">
        <f t="shared" ca="1" si="1"/>
        <v/>
      </c>
      <c r="H65" s="3" t="str">
        <f ca="1">IF(AND($A65&lt;&gt;"",$A65&lt;&gt;"TOTAL"),IF(AND([4]INVESTIGADOR_Categoria!$M63&lt;&gt;"",[4]INVESTIGADOR_Categoria!$M63&lt;&gt;0),[4]INVESTIGADOR_Categoria!$M63,""),IF($A65="TOTAL",SUM(INDIRECT("H4:H"&amp;ROW()-1)),""))</f>
        <v/>
      </c>
      <c r="I65" s="3" t="str">
        <f ca="1">IF(AND($A65&lt;&gt;"",$A65&lt;&gt;"TOTAL"),IF(AND([4]INVESTIGADOR_Categoria!$O63&lt;&gt;"",[4]INVESTIGADOR_Categoria!$O63&lt;&gt;0),[4]INVESTIGADOR_Categoria!$O63,""),IF($A65="TOTAL",SUM(INDIRECT("I4:I"&amp;ROW()-1)),""))</f>
        <v/>
      </c>
      <c r="J65" s="3" t="str">
        <f t="shared" ca="1" si="2"/>
        <v/>
      </c>
      <c r="K65" s="3" t="str">
        <f ca="1">IF(AND($A65&lt;&gt;"",$A65&lt;&gt;"TOTAL"),IF(AND([4]INVESTIGADOR_Categoria!$R63&lt;&gt;"",[4]INVESTIGADOR_Categoria!$R63&lt;&gt;0),[4]INVESTIGADOR_Categoria!$R63,""),IF($A65="TOTAL",SUM(INDIRECT("K4:K"&amp;ROW()-1)),""))</f>
        <v/>
      </c>
      <c r="L65" s="3" t="str">
        <f ca="1">IF(AND($A65&lt;&gt;"",$A65&lt;&gt;"TOTAL"),IF(AND([4]INVESTIGADOR_Categoria!$T63&lt;&gt;"",[4]INVESTIGADOR_Categoria!$T63&lt;&gt;0),[4]INVESTIGADOR_Categoria!$T63,""),IF($A65="TOTAL",SUM(INDIRECT("L4:L"&amp;ROW()-1)),""))</f>
        <v/>
      </c>
      <c r="M65" s="3" t="str">
        <f t="shared" ca="1" si="3"/>
        <v/>
      </c>
      <c r="N65" s="3" t="str">
        <f ca="1">IF(AND($A65&lt;&gt;"",$A65&lt;&gt;"TOTAL"),IF(AND([4]INVESTIGADOR_Categoria!$W63&lt;&gt;"",[4]INVESTIGADOR_Categoria!$W63&lt;&gt;0),[4]INVESTIGADOR_Categoria!$W63,""),IF($A65="TOTAL",SUM(INDIRECT("N4:N"&amp;ROW()-1)),""))</f>
        <v/>
      </c>
      <c r="O65" s="3" t="str">
        <f ca="1">IF(AND($A65&lt;&gt;"",$A65&lt;&gt;"TOTAL"),IF(AND([4]INVESTIGADOR_Categoria!$Y63&lt;&gt;"",[4]INVESTIGADOR_Categoria!$Y63&lt;&gt;0),[4]INVESTIGADOR_Categoria!$Y63,""),IF($A65="TOTAL",SUM(INDIRECT("O4:O"&amp;ROW()-1)),""))</f>
        <v/>
      </c>
      <c r="P65" s="3" t="str">
        <f t="shared" ca="1" si="4"/>
        <v/>
      </c>
      <c r="Q65" s="3" t="str">
        <f ca="1">IF(AND($A65&lt;&gt;"",$A65&lt;&gt;"TOTAL"),IF(AND([4]INVESTIGADOR_Categoria!$AB63&lt;&gt;"",[4]INVESTIGADOR_Categoria!$AB63&lt;&gt;0),[4]INVESTIGADOR_Categoria!$AB63,""),IF($A65="TOTAL",SUM(INDIRECT("Q4:Q"&amp;ROW()-1)),""))</f>
        <v/>
      </c>
      <c r="R65" s="3" t="str">
        <f ca="1">IF(AND($A65&lt;&gt;"",$A65&lt;&gt;"TOTAL"),IF(AND([4]INVESTIGADOR_Categoria!$AD63&lt;&gt;"",[4]INVESTIGADOR_Categoria!$AD63&lt;&gt;0),[4]INVESTIGADOR_Categoria!$AD63,""),IF($A65="TOTAL",SUM(INDIRECT("R4:R"&amp;ROW()-1)),""))</f>
        <v/>
      </c>
      <c r="S65" s="3" t="str">
        <f t="shared" ca="1" si="5"/>
        <v/>
      </c>
      <c r="T65" s="3" t="str">
        <f ca="1">IF(AND($A65&lt;&gt;"",$A65&lt;&gt;"TOTAL"),IF(AND([4]INVESTIGADOR_Categoria!$AG63&lt;&gt;"",[4]INVESTIGADOR_Categoria!$AG63&lt;&gt;0),[4]INVESTIGADOR_Categoria!$AG63,""),IF($A65="TOTAL",SUM(INDIRECT("T4:T"&amp;ROW()-1)),""))</f>
        <v/>
      </c>
      <c r="U65" s="3" t="str">
        <f ca="1">IF(AND($A65&lt;&gt;"",$A65&lt;&gt;"TOTAL"),IF(AND([4]INVESTIGADOR_Categoria!$AI63&lt;&gt;"",[4]INVESTIGADOR_Categoria!$AI63&lt;&gt;0),[4]INVESTIGADOR_Categoria!$AI63,""),IF($A65="TOTAL",SUM(INDIRECT("U4:U"&amp;ROW()-1)),""))</f>
        <v/>
      </c>
      <c r="V65" s="3" t="str">
        <f t="shared" ca="1" si="6"/>
        <v/>
      </c>
      <c r="W65" s="3" t="str">
        <f ca="1">IF(AND($A65&lt;&gt;"",$A65&lt;&gt;"TOTAL"),IF(AND([4]INVESTIGADOR_Categoria!$AL63&lt;&gt;"",[4]INVESTIGADOR_Categoria!$AL63&lt;&gt;0),[4]INVESTIGADOR_Categoria!$AL63,""),IF($A65="TOTAL",SUM(INDIRECT("W4:W"&amp;ROW()-1)),""))</f>
        <v/>
      </c>
      <c r="X65" s="3" t="str">
        <f ca="1">IF(AND($A65&lt;&gt;"",$A65&lt;&gt;"TOTAL"),IF(AND([4]INVESTIGADOR_Categoria!$AN63&lt;&gt;"",[4]INVESTIGADOR_Categoria!$AN63&lt;&gt;0),[4]INVESTIGADOR_Categoria!$AN63,""),IF($A65="TOTAL",SUM(INDIRECT("X4:X"&amp;ROW()-1)),""))</f>
        <v/>
      </c>
      <c r="Y65" s="3" t="str">
        <f t="shared" ca="1" si="7"/>
        <v/>
      </c>
      <c r="Z65" s="3" t="str">
        <f ca="1">IF(AND($A65&lt;&gt;"",$A65&lt;&gt;"TOTAL"),IF(AND([4]INVESTIGADOR_Categoria!$AQ63&lt;&gt;"",[4]INVESTIGADOR_Categoria!$AQ63&lt;&gt;0),[4]INVESTIGADOR_Categoria!$AQ63,""),IF($A65="TOTAL",SUM(INDIRECT("Z4:Z"&amp;ROW()-1)),""))</f>
        <v/>
      </c>
      <c r="AA65" s="3" t="str">
        <f ca="1">IF(AND($A65&lt;&gt;"",$A65&lt;&gt;"TOTAL"),IF(AND([4]INVESTIGADOR_Categoria!$AS63&lt;&gt;"",[4]INVESTIGADOR_Categoria!$AS63&lt;&gt;0),[4]INVESTIGADOR_Categoria!$AS63,""),IF($A65="TOTAL",SUM(INDIRECT("AA4:AA"&amp;ROW()-1)),""))</f>
        <v/>
      </c>
      <c r="AB65" s="3" t="str">
        <f t="shared" ca="1" si="8"/>
        <v/>
      </c>
      <c r="AC65" s="3" t="str">
        <f ca="1">IF(AND($A65&lt;&gt;"",$A65&lt;&gt;"TOTAL"),IF(AND([4]INVESTIGADOR_Categoria!$AV63&lt;&gt;"",[4]INVESTIGADOR_Categoria!$AV63&lt;&gt;0),[4]INVESTIGADOR_Categoria!$AV63,""),IF($A65="TOTAL",SUM(INDIRECT("AC4:AC"&amp;ROW()-1)),""))</f>
        <v/>
      </c>
      <c r="AD65" s="3" t="str">
        <f ca="1">IF(AND($A65&lt;&gt;"",$A65&lt;&gt;"TOTAL"),IF(AND([4]INVESTIGADOR_Categoria!$AX63&lt;&gt;"",[4]INVESTIGADOR_Categoria!$AX63&lt;&gt;0),[4]INVESTIGADOR_Categoria!$AX63,""),IF($A65="TOTAL",SUM(INDIRECT("AD4:AD"&amp;ROW()-1)),""))</f>
        <v/>
      </c>
      <c r="AE65" s="3" t="str">
        <f t="shared" ca="1" si="9"/>
        <v/>
      </c>
      <c r="AF65" s="3" t="str">
        <f ca="1">IF(AND($A65&lt;&gt;"",$A65&lt;&gt;"TOTAL"),IF(AND([4]INVESTIGADOR_Categoria!$BA63&lt;&gt;"",[4]INVESTIGADOR_Categoria!$BA63&lt;&gt;0),[4]INVESTIGADOR_Categoria!$BA63,""),IF($A65="TOTAL",SUM(INDIRECT("AF4:AF"&amp;ROW()-1)),""))</f>
        <v/>
      </c>
      <c r="AG65" s="3" t="str">
        <f ca="1">IF(AND($A65&lt;&gt;"",$A65&lt;&gt;"TOTAL"),IF(AND([4]INVESTIGADOR_Categoria!$BC63&lt;&gt;"",[4]INVESTIGADOR_Categoria!$BC63&lt;&gt;0),[4]INVESTIGADOR_Categoria!$BC63,""),IF($A65="TOTAL",SUM(INDIRECT("AG4:AG"&amp;ROW()-1)),""))</f>
        <v/>
      </c>
      <c r="AH65" s="3" t="str">
        <f t="shared" ca="1" si="10"/>
        <v/>
      </c>
      <c r="AI65" s="3" t="str">
        <f ca="1">IF(AND($A65&lt;&gt;"",$A65&lt;&gt;"TOTAL"),IF(AND([4]INVESTIGADOR_Categoria!$BF63&lt;&gt;"",[4]INVESTIGADOR_Categoria!$BF63&lt;&gt;0),[4]INVESTIGADOR_Categoria!$BF63,""),IF($A65="TOTAL",SUM(INDIRECT("AI4:AI"&amp;ROW()-1)),""))</f>
        <v/>
      </c>
      <c r="AJ65" s="3" t="str">
        <f ca="1">IF(AND($A65&lt;&gt;"",$A65&lt;&gt;"TOTAL"),IF(AND([4]INVESTIGADOR_Categoria!$BH63&lt;&gt;"",[4]INVESTIGADOR_Categoria!$BH63&lt;&gt;0),[4]INVESTIGADOR_Categoria!$BH63,""),IF($A65="TOTAL",SUM(INDIRECT("AJ4:AJ"&amp;ROW()-1)),""))</f>
        <v/>
      </c>
      <c r="AK65" s="3" t="str">
        <f t="shared" ca="1" si="11"/>
        <v/>
      </c>
      <c r="AL65" s="3" t="str">
        <f ca="1">IF(AND($A65&lt;&gt;"",$A65&lt;&gt;"TOTAL"),IF(AND([4]INVESTIGADOR_Categoria!$BK63&lt;&gt;"",[4]INVESTIGADOR_Categoria!$BK63&lt;&gt;0),[4]INVESTIGADOR_Categoria!$BK63,""),IF($A65="TOTAL",SUM(INDIRECT("AL4:AL"&amp;ROW()-1)),""))</f>
        <v/>
      </c>
      <c r="AM65" s="3" t="str">
        <f ca="1">IF(AND($A65&lt;&gt;"",$A65&lt;&gt;"TOTAL"),IF(AND([4]INVESTIGADOR_Categoria!$BM63&lt;&gt;"",[4]INVESTIGADOR_Categoria!$BM63&lt;&gt;0),[4]INVESTIGADOR_Categoria!$BM63,""),IF($A65="TOTAL",SUM(INDIRECT("AM4:AM"&amp;ROW()-1)),""))</f>
        <v/>
      </c>
      <c r="AN65" s="3" t="str">
        <f t="shared" ca="1" si="12"/>
        <v/>
      </c>
      <c r="AO65" s="3" t="str">
        <f ca="1">IF(AND($A65&lt;&gt;"",$A65&lt;&gt;"TOTAL"),IF(AND([4]INVESTIGADOR_Categoria!$BP63&lt;&gt;"",[4]INVESTIGADOR_Categoria!$BP63&lt;&gt;0),[4]INVESTIGADOR_Categoria!$BP63,""),IF($A65="TOTAL",SUM(INDIRECT("AO4:AO"&amp;ROW()-1)),""))</f>
        <v/>
      </c>
      <c r="AP65" s="3" t="str">
        <f ca="1">IF(AND($A65&lt;&gt;"",$A65&lt;&gt;"TOTAL"),IF(AND([4]INVESTIGADOR_Categoria!$BR63&lt;&gt;"",[4]INVESTIGADOR_Categoria!$BR63&lt;&gt;0),[4]INVESTIGADOR_Categoria!$BR63,""),IF($A65="TOTAL",SUM(INDIRECT("AP4:AP"&amp;ROW()-1)),""))</f>
        <v/>
      </c>
      <c r="AQ65" s="3" t="str">
        <f t="shared" ca="1" si="13"/>
        <v/>
      </c>
      <c r="AR65" s="3" t="str">
        <f ca="1">IF(AND($A65&lt;&gt;"",$A65&lt;&gt;"TOTAL"),IF(AND([4]INVESTIGADOR_Categoria!$BU63&lt;&gt;"",[4]INVESTIGADOR_Categoria!$BU63&lt;&gt;0),[4]INVESTIGADOR_Categoria!$BU63,""),IF($A65="TOTAL",SUM(INDIRECT("AR4:AR"&amp;ROW()-1)),""))</f>
        <v/>
      </c>
      <c r="AS65" s="3" t="str">
        <f ca="1">IF(AND($A65&lt;&gt;"",$A65&lt;&gt;"TOTAL"),IF(AND([4]INVESTIGADOR_Categoria!$BW63&lt;&gt;"",[4]INVESTIGADOR_Categoria!$BW63&lt;&gt;0),[4]INVESTIGADOR_Categoria!$BW63,""),IF($A65="TOTAL",SUM(INDIRECT("AS4:AS"&amp;ROW()-1)),""))</f>
        <v/>
      </c>
      <c r="AT65" s="3" t="str">
        <f t="shared" ca="1" si="14"/>
        <v/>
      </c>
      <c r="AU65" s="3" t="str">
        <f ca="1">IF(AND($A65&lt;&gt;"",$A65&lt;&gt;"TOTAL"),IF(AND([4]INVESTIGADOR_Categoria!$BZ63&lt;&gt;"",[4]INVESTIGADOR_Categoria!$BZ63&lt;&gt;0),[4]INVESTIGADOR_Categoria!$BZ63,""),IF($A65="TOTAL",SUM(INDIRECT("AU4:AU"&amp;ROW()-1)),""))</f>
        <v/>
      </c>
      <c r="AV65" s="3" t="str">
        <f ca="1">IF(AND($A65&lt;&gt;"",$A65&lt;&gt;"TOTAL"),IF(AND([4]INVESTIGADOR_Categoria!$CB63&lt;&gt;"",[4]INVESTIGADOR_Categoria!$CB63&lt;&gt;0),[4]INVESTIGADOR_Categoria!$CB63,""),IF($A65="TOTAL",SUM(INDIRECT("AV4:AV"&amp;ROW()-1)),""))</f>
        <v/>
      </c>
      <c r="AW65" s="3" t="str">
        <f t="shared" ca="1" si="15"/>
        <v/>
      </c>
      <c r="AX65" s="3" t="str">
        <f ca="1">IF(AND($A65&lt;&gt;"",$A65&lt;&gt;"TOTAL"),IF(AND([4]INVESTIGADOR_Categoria!$CE63&lt;&gt;"",[4]INVESTIGADOR_Categoria!$CE63&lt;&gt;0),[4]INVESTIGADOR_Categoria!$CE63,""),IF($A65="TOTAL",SUM(INDIRECT("AX4:AX"&amp;ROW()-1)),""))</f>
        <v/>
      </c>
      <c r="AY65" s="3" t="str">
        <f ca="1">IF(AND($A65&lt;&gt;"",$A65&lt;&gt;"TOTAL"),IF(AND([4]INVESTIGADOR_Categoria!$CG63&lt;&gt;"",[4]INVESTIGADOR_Categoria!$CG63&lt;&gt;0),[4]INVESTIGADOR_Categoria!$CG63,""),IF($A65="TOTAL",SUM(INDIRECT("AY4:AY"&amp;ROW()-1)),""))</f>
        <v/>
      </c>
      <c r="AZ65" s="3" t="str">
        <f t="shared" ca="1" si="16"/>
        <v/>
      </c>
      <c r="BA65" s="3" t="str">
        <f ca="1">IF(AND($A65&lt;&gt;"",$A65&lt;&gt;"TOTAL"),IF(AND([4]INVESTIGADOR_Categoria!$CJ63&lt;&gt;"",[4]INVESTIGADOR_Categoria!$CJ63&lt;&gt;0),[4]INVESTIGADOR_Categoria!$CJ63,""),IF($A65="TOTAL",SUM(INDIRECT("BA4:BA"&amp;ROW()-1)),""))</f>
        <v/>
      </c>
      <c r="BB65" s="3" t="str">
        <f ca="1">IF(AND($A65&lt;&gt;"",$A65&lt;&gt;"TOTAL"),IF(AND([4]INVESTIGADOR_Categoria!$CL63&lt;&gt;"",[4]INVESTIGADOR_Categoria!$CL63&lt;&gt;0),[4]INVESTIGADOR_Categoria!$CL63,""),IF($A65="TOTAL",SUM(INDIRECT("BB4:BB"&amp;ROW()-1)),""))</f>
        <v/>
      </c>
      <c r="BC65" s="3" t="str">
        <f t="shared" ca="1" si="17"/>
        <v/>
      </c>
      <c r="BD65" s="3" t="str">
        <f ca="1">IF(AND($A65&lt;&gt;"",$A65&lt;&gt;"TOTAL"),IF(AND([4]INVESTIGADOR_Categoria!$CO63&lt;&gt;"",[4]INVESTIGADOR_Categoria!$CO63&lt;&gt;0),[4]INVESTIGADOR_Categoria!$CO63,""),IF($A65="TOTAL",SUM(INDIRECT("BD4:BD"&amp;ROW()-1)),""))</f>
        <v/>
      </c>
      <c r="BE65" s="3" t="str">
        <f ca="1">IF(AND($A65&lt;&gt;"",$A65&lt;&gt;"TOTAL"),IF(AND([4]INVESTIGADOR_Categoria!$CQ63&lt;&gt;"",[4]INVESTIGADOR_Categoria!$CQ63&lt;&gt;0),[4]INVESTIGADOR_Categoria!$CQ63,""),IF($A65="TOTAL",SUM(INDIRECT("BE4:BE"&amp;ROW()-1)),""))</f>
        <v/>
      </c>
      <c r="BF65" s="3" t="str">
        <f t="shared" ca="1" si="18"/>
        <v/>
      </c>
    </row>
    <row r="66" spans="1:58" x14ac:dyDescent="0.2">
      <c r="A66" s="25" t="str">
        <f>IF([4]INVESTIGADOR_Categoria!$B64&lt;&gt;"",[4]INVESTIGADOR_Categoria!$B64,IF(AND([4]INVESTIGADOR_Categoria!$B64="",[4]INVESTIGADOR_Categoria!$B65="",[4]INVESTIGADOR_Categoria!$B63=""),"","TOTAL"))</f>
        <v/>
      </c>
      <c r="B66" s="3" t="str">
        <f ca="1">IF(AND($A66&lt;&gt;"",$A66&lt;&gt;"TOTAL"),IF(AND([4]INVESTIGADOR_Categoria!$C64&lt;&gt;"",[4]INVESTIGADOR_Categoria!$C64&lt;&gt;0),[4]INVESTIGADOR_Categoria!$C64,""),IF($A66="TOTAL",SUM(INDIRECT("B4:B"&amp;ROW()-1)),""))</f>
        <v/>
      </c>
      <c r="C66" s="3" t="str">
        <f ca="1">IF(AND($A66&lt;&gt;"",$A66&lt;&gt;"TOTAL"),IF(AND([4]INVESTIGADOR_Categoria!$E64&lt;&gt;"",[4]INVESTIGADOR_Categoria!$E64&lt;&gt;0),[4]INVESTIGADOR_Categoria!$E64,""),IF($A66="TOTAL",SUM(INDIRECT("C4:C"&amp;ROW()-1)),""))</f>
        <v/>
      </c>
      <c r="D66" s="3" t="str">
        <f t="shared" ca="1" si="0"/>
        <v/>
      </c>
      <c r="E66" s="3" t="str">
        <f ca="1">IF(AND($A66&lt;&gt;"",$A66&lt;&gt;"TOTAL"),IF(AND([4]INVESTIGADOR_Categoria!$H64&lt;&gt;"",[4]INVESTIGADOR_Categoria!$H64&lt;&gt;0),[4]INVESTIGADOR_Categoria!$H64,""),IF($A66="TOTAL",SUM(INDIRECT("E4:E"&amp;ROW()-1)),""))</f>
        <v/>
      </c>
      <c r="F66" s="3" t="str">
        <f ca="1">IF(AND($A66&lt;&gt;"",$A66&lt;&gt;"TOTAL"),IF(AND([4]INVESTIGADOR_Categoria!$J64&lt;&gt;"",[4]INVESTIGADOR_Categoria!$J64&lt;&gt;0),[4]INVESTIGADOR_Categoria!$J64,""),IF($A66="TOTAL",SUM(INDIRECT("F4:F"&amp;ROW()-1)),""))</f>
        <v/>
      </c>
      <c r="G66" s="3" t="str">
        <f t="shared" ca="1" si="1"/>
        <v/>
      </c>
      <c r="H66" s="3" t="str">
        <f ca="1">IF(AND($A66&lt;&gt;"",$A66&lt;&gt;"TOTAL"),IF(AND([4]INVESTIGADOR_Categoria!$M64&lt;&gt;"",[4]INVESTIGADOR_Categoria!$M64&lt;&gt;0),[4]INVESTIGADOR_Categoria!$M64,""),IF($A66="TOTAL",SUM(INDIRECT("H4:H"&amp;ROW()-1)),""))</f>
        <v/>
      </c>
      <c r="I66" s="3" t="str">
        <f ca="1">IF(AND($A66&lt;&gt;"",$A66&lt;&gt;"TOTAL"),IF(AND([4]INVESTIGADOR_Categoria!$O64&lt;&gt;"",[4]INVESTIGADOR_Categoria!$O64&lt;&gt;0),[4]INVESTIGADOR_Categoria!$O64,""),IF($A66="TOTAL",SUM(INDIRECT("I4:I"&amp;ROW()-1)),""))</f>
        <v/>
      </c>
      <c r="J66" s="3" t="str">
        <f t="shared" ca="1" si="2"/>
        <v/>
      </c>
      <c r="K66" s="3" t="str">
        <f ca="1">IF(AND($A66&lt;&gt;"",$A66&lt;&gt;"TOTAL"),IF(AND([4]INVESTIGADOR_Categoria!$R64&lt;&gt;"",[4]INVESTIGADOR_Categoria!$R64&lt;&gt;0),[4]INVESTIGADOR_Categoria!$R64,""),IF($A66="TOTAL",SUM(INDIRECT("K4:K"&amp;ROW()-1)),""))</f>
        <v/>
      </c>
      <c r="L66" s="3" t="str">
        <f ca="1">IF(AND($A66&lt;&gt;"",$A66&lt;&gt;"TOTAL"),IF(AND([4]INVESTIGADOR_Categoria!$T64&lt;&gt;"",[4]INVESTIGADOR_Categoria!$T64&lt;&gt;0),[4]INVESTIGADOR_Categoria!$T64,""),IF($A66="TOTAL",SUM(INDIRECT("L4:L"&amp;ROW()-1)),""))</f>
        <v/>
      </c>
      <c r="M66" s="3" t="str">
        <f t="shared" ca="1" si="3"/>
        <v/>
      </c>
      <c r="N66" s="3" t="str">
        <f ca="1">IF(AND($A66&lt;&gt;"",$A66&lt;&gt;"TOTAL"),IF(AND([4]INVESTIGADOR_Categoria!$W64&lt;&gt;"",[4]INVESTIGADOR_Categoria!$W64&lt;&gt;0),[4]INVESTIGADOR_Categoria!$W64,""),IF($A66="TOTAL",SUM(INDIRECT("N4:N"&amp;ROW()-1)),""))</f>
        <v/>
      </c>
      <c r="O66" s="3" t="str">
        <f ca="1">IF(AND($A66&lt;&gt;"",$A66&lt;&gt;"TOTAL"),IF(AND([4]INVESTIGADOR_Categoria!$Y64&lt;&gt;"",[4]INVESTIGADOR_Categoria!$Y64&lt;&gt;0),[4]INVESTIGADOR_Categoria!$Y64,""),IF($A66="TOTAL",SUM(INDIRECT("O4:O"&amp;ROW()-1)),""))</f>
        <v/>
      </c>
      <c r="P66" s="3" t="str">
        <f t="shared" ca="1" si="4"/>
        <v/>
      </c>
      <c r="Q66" s="3" t="str">
        <f ca="1">IF(AND($A66&lt;&gt;"",$A66&lt;&gt;"TOTAL"),IF(AND([4]INVESTIGADOR_Categoria!$AB64&lt;&gt;"",[4]INVESTIGADOR_Categoria!$AB64&lt;&gt;0),[4]INVESTIGADOR_Categoria!$AB64,""),IF($A66="TOTAL",SUM(INDIRECT("Q4:Q"&amp;ROW()-1)),""))</f>
        <v/>
      </c>
      <c r="R66" s="3" t="str">
        <f ca="1">IF(AND($A66&lt;&gt;"",$A66&lt;&gt;"TOTAL"),IF(AND([4]INVESTIGADOR_Categoria!$AD64&lt;&gt;"",[4]INVESTIGADOR_Categoria!$AD64&lt;&gt;0),[4]INVESTIGADOR_Categoria!$AD64,""),IF($A66="TOTAL",SUM(INDIRECT("R4:R"&amp;ROW()-1)),""))</f>
        <v/>
      </c>
      <c r="S66" s="3" t="str">
        <f t="shared" ca="1" si="5"/>
        <v/>
      </c>
      <c r="T66" s="3" t="str">
        <f ca="1">IF(AND($A66&lt;&gt;"",$A66&lt;&gt;"TOTAL"),IF(AND([4]INVESTIGADOR_Categoria!$AG64&lt;&gt;"",[4]INVESTIGADOR_Categoria!$AG64&lt;&gt;0),[4]INVESTIGADOR_Categoria!$AG64,""),IF($A66="TOTAL",SUM(INDIRECT("T4:T"&amp;ROW()-1)),""))</f>
        <v/>
      </c>
      <c r="U66" s="3" t="str">
        <f ca="1">IF(AND($A66&lt;&gt;"",$A66&lt;&gt;"TOTAL"),IF(AND([4]INVESTIGADOR_Categoria!$AI64&lt;&gt;"",[4]INVESTIGADOR_Categoria!$AI64&lt;&gt;0),[4]INVESTIGADOR_Categoria!$AI64,""),IF($A66="TOTAL",SUM(INDIRECT("U4:U"&amp;ROW()-1)),""))</f>
        <v/>
      </c>
      <c r="V66" s="3" t="str">
        <f t="shared" ca="1" si="6"/>
        <v/>
      </c>
      <c r="W66" s="3" t="str">
        <f ca="1">IF(AND($A66&lt;&gt;"",$A66&lt;&gt;"TOTAL"),IF(AND([4]INVESTIGADOR_Categoria!$AL64&lt;&gt;"",[4]INVESTIGADOR_Categoria!$AL64&lt;&gt;0),[4]INVESTIGADOR_Categoria!$AL64,""),IF($A66="TOTAL",SUM(INDIRECT("W4:W"&amp;ROW()-1)),""))</f>
        <v/>
      </c>
      <c r="X66" s="3" t="str">
        <f ca="1">IF(AND($A66&lt;&gt;"",$A66&lt;&gt;"TOTAL"),IF(AND([4]INVESTIGADOR_Categoria!$AN64&lt;&gt;"",[4]INVESTIGADOR_Categoria!$AN64&lt;&gt;0),[4]INVESTIGADOR_Categoria!$AN64,""),IF($A66="TOTAL",SUM(INDIRECT("X4:X"&amp;ROW()-1)),""))</f>
        <v/>
      </c>
      <c r="Y66" s="3" t="str">
        <f t="shared" ca="1" si="7"/>
        <v/>
      </c>
      <c r="Z66" s="3" t="str">
        <f ca="1">IF(AND($A66&lt;&gt;"",$A66&lt;&gt;"TOTAL"),IF(AND([4]INVESTIGADOR_Categoria!$AQ64&lt;&gt;"",[4]INVESTIGADOR_Categoria!$AQ64&lt;&gt;0),[4]INVESTIGADOR_Categoria!$AQ64,""),IF($A66="TOTAL",SUM(INDIRECT("Z4:Z"&amp;ROW()-1)),""))</f>
        <v/>
      </c>
      <c r="AA66" s="3" t="str">
        <f ca="1">IF(AND($A66&lt;&gt;"",$A66&lt;&gt;"TOTAL"),IF(AND([4]INVESTIGADOR_Categoria!$AS64&lt;&gt;"",[4]INVESTIGADOR_Categoria!$AS64&lt;&gt;0),[4]INVESTIGADOR_Categoria!$AS64,""),IF($A66="TOTAL",SUM(INDIRECT("AA4:AA"&amp;ROW()-1)),""))</f>
        <v/>
      </c>
      <c r="AB66" s="3" t="str">
        <f t="shared" ca="1" si="8"/>
        <v/>
      </c>
      <c r="AC66" s="3" t="str">
        <f ca="1">IF(AND($A66&lt;&gt;"",$A66&lt;&gt;"TOTAL"),IF(AND([4]INVESTIGADOR_Categoria!$AV64&lt;&gt;"",[4]INVESTIGADOR_Categoria!$AV64&lt;&gt;0),[4]INVESTIGADOR_Categoria!$AV64,""),IF($A66="TOTAL",SUM(INDIRECT("AC4:AC"&amp;ROW()-1)),""))</f>
        <v/>
      </c>
      <c r="AD66" s="3" t="str">
        <f ca="1">IF(AND($A66&lt;&gt;"",$A66&lt;&gt;"TOTAL"),IF(AND([4]INVESTIGADOR_Categoria!$AX64&lt;&gt;"",[4]INVESTIGADOR_Categoria!$AX64&lt;&gt;0),[4]INVESTIGADOR_Categoria!$AX64,""),IF($A66="TOTAL",SUM(INDIRECT("AD4:AD"&amp;ROW()-1)),""))</f>
        <v/>
      </c>
      <c r="AE66" s="3" t="str">
        <f t="shared" ca="1" si="9"/>
        <v/>
      </c>
      <c r="AF66" s="3" t="str">
        <f ca="1">IF(AND($A66&lt;&gt;"",$A66&lt;&gt;"TOTAL"),IF(AND([4]INVESTIGADOR_Categoria!$BA64&lt;&gt;"",[4]INVESTIGADOR_Categoria!$BA64&lt;&gt;0),[4]INVESTIGADOR_Categoria!$BA64,""),IF($A66="TOTAL",SUM(INDIRECT("AF4:AF"&amp;ROW()-1)),""))</f>
        <v/>
      </c>
      <c r="AG66" s="3" t="str">
        <f ca="1">IF(AND($A66&lt;&gt;"",$A66&lt;&gt;"TOTAL"),IF(AND([4]INVESTIGADOR_Categoria!$BC64&lt;&gt;"",[4]INVESTIGADOR_Categoria!$BC64&lt;&gt;0),[4]INVESTIGADOR_Categoria!$BC64,""),IF($A66="TOTAL",SUM(INDIRECT("AG4:AG"&amp;ROW()-1)),""))</f>
        <v/>
      </c>
      <c r="AH66" s="3" t="str">
        <f t="shared" ca="1" si="10"/>
        <v/>
      </c>
      <c r="AI66" s="3" t="str">
        <f ca="1">IF(AND($A66&lt;&gt;"",$A66&lt;&gt;"TOTAL"),IF(AND([4]INVESTIGADOR_Categoria!$BF64&lt;&gt;"",[4]INVESTIGADOR_Categoria!$BF64&lt;&gt;0),[4]INVESTIGADOR_Categoria!$BF64,""),IF($A66="TOTAL",SUM(INDIRECT("AI4:AI"&amp;ROW()-1)),""))</f>
        <v/>
      </c>
      <c r="AJ66" s="3" t="str">
        <f ca="1">IF(AND($A66&lt;&gt;"",$A66&lt;&gt;"TOTAL"),IF(AND([4]INVESTIGADOR_Categoria!$BH64&lt;&gt;"",[4]INVESTIGADOR_Categoria!$BH64&lt;&gt;0),[4]INVESTIGADOR_Categoria!$BH64,""),IF($A66="TOTAL",SUM(INDIRECT("AJ4:AJ"&amp;ROW()-1)),""))</f>
        <v/>
      </c>
      <c r="AK66" s="3" t="str">
        <f t="shared" ca="1" si="11"/>
        <v/>
      </c>
      <c r="AL66" s="3" t="str">
        <f ca="1">IF(AND($A66&lt;&gt;"",$A66&lt;&gt;"TOTAL"),IF(AND([4]INVESTIGADOR_Categoria!$BK64&lt;&gt;"",[4]INVESTIGADOR_Categoria!$BK64&lt;&gt;0),[4]INVESTIGADOR_Categoria!$BK64,""),IF($A66="TOTAL",SUM(INDIRECT("AL4:AL"&amp;ROW()-1)),""))</f>
        <v/>
      </c>
      <c r="AM66" s="3" t="str">
        <f ca="1">IF(AND($A66&lt;&gt;"",$A66&lt;&gt;"TOTAL"),IF(AND([4]INVESTIGADOR_Categoria!$BM64&lt;&gt;"",[4]INVESTIGADOR_Categoria!$BM64&lt;&gt;0),[4]INVESTIGADOR_Categoria!$BM64,""),IF($A66="TOTAL",SUM(INDIRECT("AM4:AM"&amp;ROW()-1)),""))</f>
        <v/>
      </c>
      <c r="AN66" s="3" t="str">
        <f t="shared" ca="1" si="12"/>
        <v/>
      </c>
      <c r="AO66" s="3" t="str">
        <f ca="1">IF(AND($A66&lt;&gt;"",$A66&lt;&gt;"TOTAL"),IF(AND([4]INVESTIGADOR_Categoria!$BP64&lt;&gt;"",[4]INVESTIGADOR_Categoria!$BP64&lt;&gt;0),[4]INVESTIGADOR_Categoria!$BP64,""),IF($A66="TOTAL",SUM(INDIRECT("AO4:AO"&amp;ROW()-1)),""))</f>
        <v/>
      </c>
      <c r="AP66" s="3" t="str">
        <f ca="1">IF(AND($A66&lt;&gt;"",$A66&lt;&gt;"TOTAL"),IF(AND([4]INVESTIGADOR_Categoria!$BR64&lt;&gt;"",[4]INVESTIGADOR_Categoria!$BR64&lt;&gt;0),[4]INVESTIGADOR_Categoria!$BR64,""),IF($A66="TOTAL",SUM(INDIRECT("AP4:AP"&amp;ROW()-1)),""))</f>
        <v/>
      </c>
      <c r="AQ66" s="3" t="str">
        <f t="shared" ca="1" si="13"/>
        <v/>
      </c>
      <c r="AR66" s="3" t="str">
        <f ca="1">IF(AND($A66&lt;&gt;"",$A66&lt;&gt;"TOTAL"),IF(AND([4]INVESTIGADOR_Categoria!$BU64&lt;&gt;"",[4]INVESTIGADOR_Categoria!$BU64&lt;&gt;0),[4]INVESTIGADOR_Categoria!$BU64,""),IF($A66="TOTAL",SUM(INDIRECT("AR4:AR"&amp;ROW()-1)),""))</f>
        <v/>
      </c>
      <c r="AS66" s="3" t="str">
        <f ca="1">IF(AND($A66&lt;&gt;"",$A66&lt;&gt;"TOTAL"),IF(AND([4]INVESTIGADOR_Categoria!$BW64&lt;&gt;"",[4]INVESTIGADOR_Categoria!$BW64&lt;&gt;0),[4]INVESTIGADOR_Categoria!$BW64,""),IF($A66="TOTAL",SUM(INDIRECT("AS4:AS"&amp;ROW()-1)),""))</f>
        <v/>
      </c>
      <c r="AT66" s="3" t="str">
        <f t="shared" ca="1" si="14"/>
        <v/>
      </c>
      <c r="AU66" s="3" t="str">
        <f ca="1">IF(AND($A66&lt;&gt;"",$A66&lt;&gt;"TOTAL"),IF(AND([4]INVESTIGADOR_Categoria!$BZ64&lt;&gt;"",[4]INVESTIGADOR_Categoria!$BZ64&lt;&gt;0),[4]INVESTIGADOR_Categoria!$BZ64,""),IF($A66="TOTAL",SUM(INDIRECT("AU4:AU"&amp;ROW()-1)),""))</f>
        <v/>
      </c>
      <c r="AV66" s="3" t="str">
        <f ca="1">IF(AND($A66&lt;&gt;"",$A66&lt;&gt;"TOTAL"),IF(AND([4]INVESTIGADOR_Categoria!$CB64&lt;&gt;"",[4]INVESTIGADOR_Categoria!$CB64&lt;&gt;0),[4]INVESTIGADOR_Categoria!$CB64,""),IF($A66="TOTAL",SUM(INDIRECT("AV4:AV"&amp;ROW()-1)),""))</f>
        <v/>
      </c>
      <c r="AW66" s="3" t="str">
        <f t="shared" ca="1" si="15"/>
        <v/>
      </c>
      <c r="AX66" s="3" t="str">
        <f ca="1">IF(AND($A66&lt;&gt;"",$A66&lt;&gt;"TOTAL"),IF(AND([4]INVESTIGADOR_Categoria!$CE64&lt;&gt;"",[4]INVESTIGADOR_Categoria!$CE64&lt;&gt;0),[4]INVESTIGADOR_Categoria!$CE64,""),IF($A66="TOTAL",SUM(INDIRECT("AX4:AX"&amp;ROW()-1)),""))</f>
        <v/>
      </c>
      <c r="AY66" s="3" t="str">
        <f ca="1">IF(AND($A66&lt;&gt;"",$A66&lt;&gt;"TOTAL"),IF(AND([4]INVESTIGADOR_Categoria!$CG64&lt;&gt;"",[4]INVESTIGADOR_Categoria!$CG64&lt;&gt;0),[4]INVESTIGADOR_Categoria!$CG64,""),IF($A66="TOTAL",SUM(INDIRECT("AY4:AY"&amp;ROW()-1)),""))</f>
        <v/>
      </c>
      <c r="AZ66" s="3" t="str">
        <f t="shared" ca="1" si="16"/>
        <v/>
      </c>
      <c r="BA66" s="3" t="str">
        <f ca="1">IF(AND($A66&lt;&gt;"",$A66&lt;&gt;"TOTAL"),IF(AND([4]INVESTIGADOR_Categoria!$CJ64&lt;&gt;"",[4]INVESTIGADOR_Categoria!$CJ64&lt;&gt;0),[4]INVESTIGADOR_Categoria!$CJ64,""),IF($A66="TOTAL",SUM(INDIRECT("BA4:BA"&amp;ROW()-1)),""))</f>
        <v/>
      </c>
      <c r="BB66" s="3" t="str">
        <f ca="1">IF(AND($A66&lt;&gt;"",$A66&lt;&gt;"TOTAL"),IF(AND([4]INVESTIGADOR_Categoria!$CL64&lt;&gt;"",[4]INVESTIGADOR_Categoria!$CL64&lt;&gt;0),[4]INVESTIGADOR_Categoria!$CL64,""),IF($A66="TOTAL",SUM(INDIRECT("BB4:BB"&amp;ROW()-1)),""))</f>
        <v/>
      </c>
      <c r="BC66" s="3" t="str">
        <f t="shared" ca="1" si="17"/>
        <v/>
      </c>
      <c r="BD66" s="3" t="str">
        <f ca="1">IF(AND($A66&lt;&gt;"",$A66&lt;&gt;"TOTAL"),IF(AND([4]INVESTIGADOR_Categoria!$CO64&lt;&gt;"",[4]INVESTIGADOR_Categoria!$CO64&lt;&gt;0),[4]INVESTIGADOR_Categoria!$CO64,""),IF($A66="TOTAL",SUM(INDIRECT("BD4:BD"&amp;ROW()-1)),""))</f>
        <v/>
      </c>
      <c r="BE66" s="3" t="str">
        <f ca="1">IF(AND($A66&lt;&gt;"",$A66&lt;&gt;"TOTAL"),IF(AND([4]INVESTIGADOR_Categoria!$CQ64&lt;&gt;"",[4]INVESTIGADOR_Categoria!$CQ64&lt;&gt;0),[4]INVESTIGADOR_Categoria!$CQ64,""),IF($A66="TOTAL",SUM(INDIRECT("BE4:BE"&amp;ROW()-1)),""))</f>
        <v/>
      </c>
      <c r="BF66" s="3" t="str">
        <f t="shared" ca="1" si="18"/>
        <v/>
      </c>
    </row>
    <row r="67" spans="1:58" x14ac:dyDescent="0.2">
      <c r="A67" s="25" t="str">
        <f>IF([4]INVESTIGADOR_Categoria!$B65&lt;&gt;"",[4]INVESTIGADOR_Categoria!$B65,IF(AND([4]INVESTIGADOR_Categoria!$B65="",[4]INVESTIGADOR_Categoria!$B66="",[4]INVESTIGADOR_Categoria!$B64=""),"","TOTAL"))</f>
        <v/>
      </c>
      <c r="B67" s="3" t="str">
        <f ca="1">IF(AND($A67&lt;&gt;"",$A67&lt;&gt;"TOTAL"),IF(AND([4]INVESTIGADOR_Categoria!$C65&lt;&gt;"",[4]INVESTIGADOR_Categoria!$C65&lt;&gt;0),[4]INVESTIGADOR_Categoria!$C65,""),IF($A67="TOTAL",SUM(INDIRECT("B4:B"&amp;ROW()-1)),""))</f>
        <v/>
      </c>
      <c r="C67" s="3" t="str">
        <f ca="1">IF(AND($A67&lt;&gt;"",$A67&lt;&gt;"TOTAL"),IF(AND([4]INVESTIGADOR_Categoria!$E65&lt;&gt;"",[4]INVESTIGADOR_Categoria!$E65&lt;&gt;0),[4]INVESTIGADOR_Categoria!$E65,""),IF($A67="TOTAL",SUM(INDIRECT("C4:C"&amp;ROW()-1)),""))</f>
        <v/>
      </c>
      <c r="D67" s="3" t="str">
        <f t="shared" ca="1" si="0"/>
        <v/>
      </c>
      <c r="E67" s="3" t="str">
        <f ca="1">IF(AND($A67&lt;&gt;"",$A67&lt;&gt;"TOTAL"),IF(AND([4]INVESTIGADOR_Categoria!$H65&lt;&gt;"",[4]INVESTIGADOR_Categoria!$H65&lt;&gt;0),[4]INVESTIGADOR_Categoria!$H65,""),IF($A67="TOTAL",SUM(INDIRECT("E4:E"&amp;ROW()-1)),""))</f>
        <v/>
      </c>
      <c r="F67" s="3" t="str">
        <f ca="1">IF(AND($A67&lt;&gt;"",$A67&lt;&gt;"TOTAL"),IF(AND([4]INVESTIGADOR_Categoria!$J65&lt;&gt;"",[4]INVESTIGADOR_Categoria!$J65&lt;&gt;0),[4]INVESTIGADOR_Categoria!$J65,""),IF($A67="TOTAL",SUM(INDIRECT("F4:F"&amp;ROW()-1)),""))</f>
        <v/>
      </c>
      <c r="G67" s="3" t="str">
        <f t="shared" ca="1" si="1"/>
        <v/>
      </c>
      <c r="H67" s="3" t="str">
        <f ca="1">IF(AND($A67&lt;&gt;"",$A67&lt;&gt;"TOTAL"),IF(AND([4]INVESTIGADOR_Categoria!$M65&lt;&gt;"",[4]INVESTIGADOR_Categoria!$M65&lt;&gt;0),[4]INVESTIGADOR_Categoria!$M65,""),IF($A67="TOTAL",SUM(INDIRECT("H4:H"&amp;ROW()-1)),""))</f>
        <v/>
      </c>
      <c r="I67" s="3" t="str">
        <f ca="1">IF(AND($A67&lt;&gt;"",$A67&lt;&gt;"TOTAL"),IF(AND([4]INVESTIGADOR_Categoria!$O65&lt;&gt;"",[4]INVESTIGADOR_Categoria!$O65&lt;&gt;0),[4]INVESTIGADOR_Categoria!$O65,""),IF($A67="TOTAL",SUM(INDIRECT("I4:I"&amp;ROW()-1)),""))</f>
        <v/>
      </c>
      <c r="J67" s="3" t="str">
        <f t="shared" ca="1" si="2"/>
        <v/>
      </c>
      <c r="K67" s="3" t="str">
        <f ca="1">IF(AND($A67&lt;&gt;"",$A67&lt;&gt;"TOTAL"),IF(AND([4]INVESTIGADOR_Categoria!$R65&lt;&gt;"",[4]INVESTIGADOR_Categoria!$R65&lt;&gt;0),[4]INVESTIGADOR_Categoria!$R65,""),IF($A67="TOTAL",SUM(INDIRECT("K4:K"&amp;ROW()-1)),""))</f>
        <v/>
      </c>
      <c r="L67" s="3" t="str">
        <f ca="1">IF(AND($A67&lt;&gt;"",$A67&lt;&gt;"TOTAL"),IF(AND([4]INVESTIGADOR_Categoria!$T65&lt;&gt;"",[4]INVESTIGADOR_Categoria!$T65&lt;&gt;0),[4]INVESTIGADOR_Categoria!$T65,""),IF($A67="TOTAL",SUM(INDIRECT("L4:L"&amp;ROW()-1)),""))</f>
        <v/>
      </c>
      <c r="M67" s="3" t="str">
        <f t="shared" ca="1" si="3"/>
        <v/>
      </c>
      <c r="N67" s="3" t="str">
        <f ca="1">IF(AND($A67&lt;&gt;"",$A67&lt;&gt;"TOTAL"),IF(AND([4]INVESTIGADOR_Categoria!$W65&lt;&gt;"",[4]INVESTIGADOR_Categoria!$W65&lt;&gt;0),[4]INVESTIGADOR_Categoria!$W65,""),IF($A67="TOTAL",SUM(INDIRECT("N4:N"&amp;ROW()-1)),""))</f>
        <v/>
      </c>
      <c r="O67" s="3" t="str">
        <f ca="1">IF(AND($A67&lt;&gt;"",$A67&lt;&gt;"TOTAL"),IF(AND([4]INVESTIGADOR_Categoria!$Y65&lt;&gt;"",[4]INVESTIGADOR_Categoria!$Y65&lt;&gt;0),[4]INVESTIGADOR_Categoria!$Y65,""),IF($A67="TOTAL",SUM(INDIRECT("O4:O"&amp;ROW()-1)),""))</f>
        <v/>
      </c>
      <c r="P67" s="3" t="str">
        <f t="shared" ca="1" si="4"/>
        <v/>
      </c>
      <c r="Q67" s="3" t="str">
        <f ca="1">IF(AND($A67&lt;&gt;"",$A67&lt;&gt;"TOTAL"),IF(AND([4]INVESTIGADOR_Categoria!$AB65&lt;&gt;"",[4]INVESTIGADOR_Categoria!$AB65&lt;&gt;0),[4]INVESTIGADOR_Categoria!$AB65,""),IF($A67="TOTAL",SUM(INDIRECT("Q4:Q"&amp;ROW()-1)),""))</f>
        <v/>
      </c>
      <c r="R67" s="3" t="str">
        <f ca="1">IF(AND($A67&lt;&gt;"",$A67&lt;&gt;"TOTAL"),IF(AND([4]INVESTIGADOR_Categoria!$AD65&lt;&gt;"",[4]INVESTIGADOR_Categoria!$AD65&lt;&gt;0),[4]INVESTIGADOR_Categoria!$AD65,""),IF($A67="TOTAL",SUM(INDIRECT("R4:R"&amp;ROW()-1)),""))</f>
        <v/>
      </c>
      <c r="S67" s="3" t="str">
        <f t="shared" ca="1" si="5"/>
        <v/>
      </c>
      <c r="T67" s="3" t="str">
        <f ca="1">IF(AND($A67&lt;&gt;"",$A67&lt;&gt;"TOTAL"),IF(AND([4]INVESTIGADOR_Categoria!$AG65&lt;&gt;"",[4]INVESTIGADOR_Categoria!$AG65&lt;&gt;0),[4]INVESTIGADOR_Categoria!$AG65,""),IF($A67="TOTAL",SUM(INDIRECT("T4:T"&amp;ROW()-1)),""))</f>
        <v/>
      </c>
      <c r="U67" s="3" t="str">
        <f ca="1">IF(AND($A67&lt;&gt;"",$A67&lt;&gt;"TOTAL"),IF(AND([4]INVESTIGADOR_Categoria!$AI65&lt;&gt;"",[4]INVESTIGADOR_Categoria!$AI65&lt;&gt;0),[4]INVESTIGADOR_Categoria!$AI65,""),IF($A67="TOTAL",SUM(INDIRECT("U4:U"&amp;ROW()-1)),""))</f>
        <v/>
      </c>
      <c r="V67" s="3" t="str">
        <f t="shared" ca="1" si="6"/>
        <v/>
      </c>
      <c r="W67" s="3" t="str">
        <f ca="1">IF(AND($A67&lt;&gt;"",$A67&lt;&gt;"TOTAL"),IF(AND([4]INVESTIGADOR_Categoria!$AL65&lt;&gt;"",[4]INVESTIGADOR_Categoria!$AL65&lt;&gt;0),[4]INVESTIGADOR_Categoria!$AL65,""),IF($A67="TOTAL",SUM(INDIRECT("W4:W"&amp;ROW()-1)),""))</f>
        <v/>
      </c>
      <c r="X67" s="3" t="str">
        <f ca="1">IF(AND($A67&lt;&gt;"",$A67&lt;&gt;"TOTAL"),IF(AND([4]INVESTIGADOR_Categoria!$AN65&lt;&gt;"",[4]INVESTIGADOR_Categoria!$AN65&lt;&gt;0),[4]INVESTIGADOR_Categoria!$AN65,""),IF($A67="TOTAL",SUM(INDIRECT("X4:X"&amp;ROW()-1)),""))</f>
        <v/>
      </c>
      <c r="Y67" s="3" t="str">
        <f t="shared" ca="1" si="7"/>
        <v/>
      </c>
      <c r="Z67" s="3" t="str">
        <f ca="1">IF(AND($A67&lt;&gt;"",$A67&lt;&gt;"TOTAL"),IF(AND([4]INVESTIGADOR_Categoria!$AQ65&lt;&gt;"",[4]INVESTIGADOR_Categoria!$AQ65&lt;&gt;0),[4]INVESTIGADOR_Categoria!$AQ65,""),IF($A67="TOTAL",SUM(INDIRECT("Z4:Z"&amp;ROW()-1)),""))</f>
        <v/>
      </c>
      <c r="AA67" s="3" t="str">
        <f ca="1">IF(AND($A67&lt;&gt;"",$A67&lt;&gt;"TOTAL"),IF(AND([4]INVESTIGADOR_Categoria!$AS65&lt;&gt;"",[4]INVESTIGADOR_Categoria!$AS65&lt;&gt;0),[4]INVESTIGADOR_Categoria!$AS65,""),IF($A67="TOTAL",SUM(INDIRECT("AA4:AA"&amp;ROW()-1)),""))</f>
        <v/>
      </c>
      <c r="AB67" s="3" t="str">
        <f t="shared" ca="1" si="8"/>
        <v/>
      </c>
      <c r="AC67" s="3" t="str">
        <f ca="1">IF(AND($A67&lt;&gt;"",$A67&lt;&gt;"TOTAL"),IF(AND([4]INVESTIGADOR_Categoria!$AV65&lt;&gt;"",[4]INVESTIGADOR_Categoria!$AV65&lt;&gt;0),[4]INVESTIGADOR_Categoria!$AV65,""),IF($A67="TOTAL",SUM(INDIRECT("AC4:AC"&amp;ROW()-1)),""))</f>
        <v/>
      </c>
      <c r="AD67" s="3" t="str">
        <f ca="1">IF(AND($A67&lt;&gt;"",$A67&lt;&gt;"TOTAL"),IF(AND([4]INVESTIGADOR_Categoria!$AX65&lt;&gt;"",[4]INVESTIGADOR_Categoria!$AX65&lt;&gt;0),[4]INVESTIGADOR_Categoria!$AX65,""),IF($A67="TOTAL",SUM(INDIRECT("AD4:AD"&amp;ROW()-1)),""))</f>
        <v/>
      </c>
      <c r="AE67" s="3" t="str">
        <f t="shared" ca="1" si="9"/>
        <v/>
      </c>
      <c r="AF67" s="3" t="str">
        <f ca="1">IF(AND($A67&lt;&gt;"",$A67&lt;&gt;"TOTAL"),IF(AND([4]INVESTIGADOR_Categoria!$BA65&lt;&gt;"",[4]INVESTIGADOR_Categoria!$BA65&lt;&gt;0),[4]INVESTIGADOR_Categoria!$BA65,""),IF($A67="TOTAL",SUM(INDIRECT("AF4:AF"&amp;ROW()-1)),""))</f>
        <v/>
      </c>
      <c r="AG67" s="3" t="str">
        <f ca="1">IF(AND($A67&lt;&gt;"",$A67&lt;&gt;"TOTAL"),IF(AND([4]INVESTIGADOR_Categoria!$BC65&lt;&gt;"",[4]INVESTIGADOR_Categoria!$BC65&lt;&gt;0),[4]INVESTIGADOR_Categoria!$BC65,""),IF($A67="TOTAL",SUM(INDIRECT("AG4:AG"&amp;ROW()-1)),""))</f>
        <v/>
      </c>
      <c r="AH67" s="3" t="str">
        <f t="shared" ca="1" si="10"/>
        <v/>
      </c>
      <c r="AI67" s="3" t="str">
        <f ca="1">IF(AND($A67&lt;&gt;"",$A67&lt;&gt;"TOTAL"),IF(AND([4]INVESTIGADOR_Categoria!$BF65&lt;&gt;"",[4]INVESTIGADOR_Categoria!$BF65&lt;&gt;0),[4]INVESTIGADOR_Categoria!$BF65,""),IF($A67="TOTAL",SUM(INDIRECT("AI4:AI"&amp;ROW()-1)),""))</f>
        <v/>
      </c>
      <c r="AJ67" s="3" t="str">
        <f ca="1">IF(AND($A67&lt;&gt;"",$A67&lt;&gt;"TOTAL"),IF(AND([4]INVESTIGADOR_Categoria!$BH65&lt;&gt;"",[4]INVESTIGADOR_Categoria!$BH65&lt;&gt;0),[4]INVESTIGADOR_Categoria!$BH65,""),IF($A67="TOTAL",SUM(INDIRECT("AJ4:AJ"&amp;ROW()-1)),""))</f>
        <v/>
      </c>
      <c r="AK67" s="3" t="str">
        <f t="shared" ca="1" si="11"/>
        <v/>
      </c>
      <c r="AL67" s="3" t="str">
        <f ca="1">IF(AND($A67&lt;&gt;"",$A67&lt;&gt;"TOTAL"),IF(AND([4]INVESTIGADOR_Categoria!$BK65&lt;&gt;"",[4]INVESTIGADOR_Categoria!$BK65&lt;&gt;0),[4]INVESTIGADOR_Categoria!$BK65,""),IF($A67="TOTAL",SUM(INDIRECT("AL4:AL"&amp;ROW()-1)),""))</f>
        <v/>
      </c>
      <c r="AM67" s="3" t="str">
        <f ca="1">IF(AND($A67&lt;&gt;"",$A67&lt;&gt;"TOTAL"),IF(AND([4]INVESTIGADOR_Categoria!$BM65&lt;&gt;"",[4]INVESTIGADOR_Categoria!$BM65&lt;&gt;0),[4]INVESTIGADOR_Categoria!$BM65,""),IF($A67="TOTAL",SUM(INDIRECT("AM4:AM"&amp;ROW()-1)),""))</f>
        <v/>
      </c>
      <c r="AN67" s="3" t="str">
        <f t="shared" ca="1" si="12"/>
        <v/>
      </c>
      <c r="AO67" s="3" t="str">
        <f ca="1">IF(AND($A67&lt;&gt;"",$A67&lt;&gt;"TOTAL"),IF(AND([4]INVESTIGADOR_Categoria!$BP65&lt;&gt;"",[4]INVESTIGADOR_Categoria!$BP65&lt;&gt;0),[4]INVESTIGADOR_Categoria!$BP65,""),IF($A67="TOTAL",SUM(INDIRECT("AO4:AO"&amp;ROW()-1)),""))</f>
        <v/>
      </c>
      <c r="AP67" s="3" t="str">
        <f ca="1">IF(AND($A67&lt;&gt;"",$A67&lt;&gt;"TOTAL"),IF(AND([4]INVESTIGADOR_Categoria!$BR65&lt;&gt;"",[4]INVESTIGADOR_Categoria!$BR65&lt;&gt;0),[4]INVESTIGADOR_Categoria!$BR65,""),IF($A67="TOTAL",SUM(INDIRECT("AP4:AP"&amp;ROW()-1)),""))</f>
        <v/>
      </c>
      <c r="AQ67" s="3" t="str">
        <f t="shared" ca="1" si="13"/>
        <v/>
      </c>
      <c r="AR67" s="3" t="str">
        <f ca="1">IF(AND($A67&lt;&gt;"",$A67&lt;&gt;"TOTAL"),IF(AND([4]INVESTIGADOR_Categoria!$BU65&lt;&gt;"",[4]INVESTIGADOR_Categoria!$BU65&lt;&gt;0),[4]INVESTIGADOR_Categoria!$BU65,""),IF($A67="TOTAL",SUM(INDIRECT("AR4:AR"&amp;ROW()-1)),""))</f>
        <v/>
      </c>
      <c r="AS67" s="3" t="str">
        <f ca="1">IF(AND($A67&lt;&gt;"",$A67&lt;&gt;"TOTAL"),IF(AND([4]INVESTIGADOR_Categoria!$BW65&lt;&gt;"",[4]INVESTIGADOR_Categoria!$BW65&lt;&gt;0),[4]INVESTIGADOR_Categoria!$BW65,""),IF($A67="TOTAL",SUM(INDIRECT("AS4:AS"&amp;ROW()-1)),""))</f>
        <v/>
      </c>
      <c r="AT67" s="3" t="str">
        <f t="shared" ca="1" si="14"/>
        <v/>
      </c>
      <c r="AU67" s="3" t="str">
        <f ca="1">IF(AND($A67&lt;&gt;"",$A67&lt;&gt;"TOTAL"),IF(AND([4]INVESTIGADOR_Categoria!$BZ65&lt;&gt;"",[4]INVESTIGADOR_Categoria!$BZ65&lt;&gt;0),[4]INVESTIGADOR_Categoria!$BZ65,""),IF($A67="TOTAL",SUM(INDIRECT("AU4:AU"&amp;ROW()-1)),""))</f>
        <v/>
      </c>
      <c r="AV67" s="3" t="str">
        <f ca="1">IF(AND($A67&lt;&gt;"",$A67&lt;&gt;"TOTAL"),IF(AND([4]INVESTIGADOR_Categoria!$CB65&lt;&gt;"",[4]INVESTIGADOR_Categoria!$CB65&lt;&gt;0),[4]INVESTIGADOR_Categoria!$CB65,""),IF($A67="TOTAL",SUM(INDIRECT("AV4:AV"&amp;ROW()-1)),""))</f>
        <v/>
      </c>
      <c r="AW67" s="3" t="str">
        <f t="shared" ca="1" si="15"/>
        <v/>
      </c>
      <c r="AX67" s="3" t="str">
        <f ca="1">IF(AND($A67&lt;&gt;"",$A67&lt;&gt;"TOTAL"),IF(AND([4]INVESTIGADOR_Categoria!$CE65&lt;&gt;"",[4]INVESTIGADOR_Categoria!$CE65&lt;&gt;0),[4]INVESTIGADOR_Categoria!$CE65,""),IF($A67="TOTAL",SUM(INDIRECT("AX4:AX"&amp;ROW()-1)),""))</f>
        <v/>
      </c>
      <c r="AY67" s="3" t="str">
        <f ca="1">IF(AND($A67&lt;&gt;"",$A67&lt;&gt;"TOTAL"),IF(AND([4]INVESTIGADOR_Categoria!$CG65&lt;&gt;"",[4]INVESTIGADOR_Categoria!$CG65&lt;&gt;0),[4]INVESTIGADOR_Categoria!$CG65,""),IF($A67="TOTAL",SUM(INDIRECT("AY4:AY"&amp;ROW()-1)),""))</f>
        <v/>
      </c>
      <c r="AZ67" s="3" t="str">
        <f t="shared" ca="1" si="16"/>
        <v/>
      </c>
      <c r="BA67" s="3" t="str">
        <f ca="1">IF(AND($A67&lt;&gt;"",$A67&lt;&gt;"TOTAL"),IF(AND([4]INVESTIGADOR_Categoria!$CJ65&lt;&gt;"",[4]INVESTIGADOR_Categoria!$CJ65&lt;&gt;0),[4]INVESTIGADOR_Categoria!$CJ65,""),IF($A67="TOTAL",SUM(INDIRECT("BA4:BA"&amp;ROW()-1)),""))</f>
        <v/>
      </c>
      <c r="BB67" s="3" t="str">
        <f ca="1">IF(AND($A67&lt;&gt;"",$A67&lt;&gt;"TOTAL"),IF(AND([4]INVESTIGADOR_Categoria!$CL65&lt;&gt;"",[4]INVESTIGADOR_Categoria!$CL65&lt;&gt;0),[4]INVESTIGADOR_Categoria!$CL65,""),IF($A67="TOTAL",SUM(INDIRECT("BB4:BB"&amp;ROW()-1)),""))</f>
        <v/>
      </c>
      <c r="BC67" s="3" t="str">
        <f t="shared" ca="1" si="17"/>
        <v/>
      </c>
      <c r="BD67" s="3" t="str">
        <f ca="1">IF(AND($A67&lt;&gt;"",$A67&lt;&gt;"TOTAL"),IF(AND([4]INVESTIGADOR_Categoria!$CO65&lt;&gt;"",[4]INVESTIGADOR_Categoria!$CO65&lt;&gt;0),[4]INVESTIGADOR_Categoria!$CO65,""),IF($A67="TOTAL",SUM(INDIRECT("BD4:BD"&amp;ROW()-1)),""))</f>
        <v/>
      </c>
      <c r="BE67" s="3" t="str">
        <f ca="1">IF(AND($A67&lt;&gt;"",$A67&lt;&gt;"TOTAL"),IF(AND([4]INVESTIGADOR_Categoria!$CQ65&lt;&gt;"",[4]INVESTIGADOR_Categoria!$CQ65&lt;&gt;0),[4]INVESTIGADOR_Categoria!$CQ65,""),IF($A67="TOTAL",SUM(INDIRECT("BE4:BE"&amp;ROW()-1)),""))</f>
        <v/>
      </c>
      <c r="BF67" s="3" t="str">
        <f t="shared" ca="1" si="18"/>
        <v/>
      </c>
    </row>
    <row r="68" spans="1:58" x14ac:dyDescent="0.2">
      <c r="A68" s="25" t="str">
        <f>IF([4]INVESTIGADOR_Categoria!$B66&lt;&gt;"",[4]INVESTIGADOR_Categoria!$B66,IF(AND([4]INVESTIGADOR_Categoria!$B66="",[4]INVESTIGADOR_Categoria!$B67="",[4]INVESTIGADOR_Categoria!$B65=""),"","TOTAL"))</f>
        <v/>
      </c>
      <c r="B68" s="3" t="str">
        <f ca="1">IF(AND($A68&lt;&gt;"",$A68&lt;&gt;"TOTAL"),IF(AND([4]INVESTIGADOR_Categoria!$C66&lt;&gt;"",[4]INVESTIGADOR_Categoria!$C66&lt;&gt;0),[4]INVESTIGADOR_Categoria!$C66,""),IF($A68="TOTAL",SUM(INDIRECT("B4:B"&amp;ROW()-1)),""))</f>
        <v/>
      </c>
      <c r="C68" s="3" t="str">
        <f ca="1">IF(AND($A68&lt;&gt;"",$A68&lt;&gt;"TOTAL"),IF(AND([4]INVESTIGADOR_Categoria!$E66&lt;&gt;"",[4]INVESTIGADOR_Categoria!$E66&lt;&gt;0),[4]INVESTIGADOR_Categoria!$E66,""),IF($A68="TOTAL",SUM(INDIRECT("C4:C"&amp;ROW()-1)),""))</f>
        <v/>
      </c>
      <c r="D68" s="3" t="str">
        <f t="shared" ca="1" si="0"/>
        <v/>
      </c>
      <c r="E68" s="3" t="str">
        <f ca="1">IF(AND($A68&lt;&gt;"",$A68&lt;&gt;"TOTAL"),IF(AND([4]INVESTIGADOR_Categoria!$H66&lt;&gt;"",[4]INVESTIGADOR_Categoria!$H66&lt;&gt;0),[4]INVESTIGADOR_Categoria!$H66,""),IF($A68="TOTAL",SUM(INDIRECT("E4:E"&amp;ROW()-1)),""))</f>
        <v/>
      </c>
      <c r="F68" s="3" t="str">
        <f ca="1">IF(AND($A68&lt;&gt;"",$A68&lt;&gt;"TOTAL"),IF(AND([4]INVESTIGADOR_Categoria!$J66&lt;&gt;"",[4]INVESTIGADOR_Categoria!$J66&lt;&gt;0),[4]INVESTIGADOR_Categoria!$J66,""),IF($A68="TOTAL",SUM(INDIRECT("F4:F"&amp;ROW()-1)),""))</f>
        <v/>
      </c>
      <c r="G68" s="3" t="str">
        <f t="shared" ca="1" si="1"/>
        <v/>
      </c>
      <c r="H68" s="3" t="str">
        <f ca="1">IF(AND($A68&lt;&gt;"",$A68&lt;&gt;"TOTAL"),IF(AND([4]INVESTIGADOR_Categoria!$M66&lt;&gt;"",[4]INVESTIGADOR_Categoria!$M66&lt;&gt;0),[4]INVESTIGADOR_Categoria!$M66,""),IF($A68="TOTAL",SUM(INDIRECT("H4:H"&amp;ROW()-1)),""))</f>
        <v/>
      </c>
      <c r="I68" s="3" t="str">
        <f ca="1">IF(AND($A68&lt;&gt;"",$A68&lt;&gt;"TOTAL"),IF(AND([4]INVESTIGADOR_Categoria!$O66&lt;&gt;"",[4]INVESTIGADOR_Categoria!$O66&lt;&gt;0),[4]INVESTIGADOR_Categoria!$O66,""),IF($A68="TOTAL",SUM(INDIRECT("I4:I"&amp;ROW()-1)),""))</f>
        <v/>
      </c>
      <c r="J68" s="3" t="str">
        <f t="shared" ca="1" si="2"/>
        <v/>
      </c>
      <c r="K68" s="3" t="str">
        <f ca="1">IF(AND($A68&lt;&gt;"",$A68&lt;&gt;"TOTAL"),IF(AND([4]INVESTIGADOR_Categoria!$R66&lt;&gt;"",[4]INVESTIGADOR_Categoria!$R66&lt;&gt;0),[4]INVESTIGADOR_Categoria!$R66,""),IF($A68="TOTAL",SUM(INDIRECT("K4:K"&amp;ROW()-1)),""))</f>
        <v/>
      </c>
      <c r="L68" s="3" t="str">
        <f ca="1">IF(AND($A68&lt;&gt;"",$A68&lt;&gt;"TOTAL"),IF(AND([4]INVESTIGADOR_Categoria!$T66&lt;&gt;"",[4]INVESTIGADOR_Categoria!$T66&lt;&gt;0),[4]INVESTIGADOR_Categoria!$T66,""),IF($A68="TOTAL",SUM(INDIRECT("L4:L"&amp;ROW()-1)),""))</f>
        <v/>
      </c>
      <c r="M68" s="3" t="str">
        <f t="shared" ca="1" si="3"/>
        <v/>
      </c>
      <c r="N68" s="3" t="str">
        <f ca="1">IF(AND($A68&lt;&gt;"",$A68&lt;&gt;"TOTAL"),IF(AND([4]INVESTIGADOR_Categoria!$W66&lt;&gt;"",[4]INVESTIGADOR_Categoria!$W66&lt;&gt;0),[4]INVESTIGADOR_Categoria!$W66,""),IF($A68="TOTAL",SUM(INDIRECT("N4:N"&amp;ROW()-1)),""))</f>
        <v/>
      </c>
      <c r="O68" s="3" t="str">
        <f ca="1">IF(AND($A68&lt;&gt;"",$A68&lt;&gt;"TOTAL"),IF(AND([4]INVESTIGADOR_Categoria!$Y66&lt;&gt;"",[4]INVESTIGADOR_Categoria!$Y66&lt;&gt;0),[4]INVESTIGADOR_Categoria!$Y66,""),IF($A68="TOTAL",SUM(INDIRECT("O4:O"&amp;ROW()-1)),""))</f>
        <v/>
      </c>
      <c r="P68" s="3" t="str">
        <f t="shared" ca="1" si="4"/>
        <v/>
      </c>
      <c r="Q68" s="3" t="str">
        <f ca="1">IF(AND($A68&lt;&gt;"",$A68&lt;&gt;"TOTAL"),IF(AND([4]INVESTIGADOR_Categoria!$AB66&lt;&gt;"",[4]INVESTIGADOR_Categoria!$AB66&lt;&gt;0),[4]INVESTIGADOR_Categoria!$AB66,""),IF($A68="TOTAL",SUM(INDIRECT("Q4:Q"&amp;ROW()-1)),""))</f>
        <v/>
      </c>
      <c r="R68" s="3" t="str">
        <f ca="1">IF(AND($A68&lt;&gt;"",$A68&lt;&gt;"TOTAL"),IF(AND([4]INVESTIGADOR_Categoria!$AD66&lt;&gt;"",[4]INVESTIGADOR_Categoria!$AD66&lt;&gt;0),[4]INVESTIGADOR_Categoria!$AD66,""),IF($A68="TOTAL",SUM(INDIRECT("R4:R"&amp;ROW()-1)),""))</f>
        <v/>
      </c>
      <c r="S68" s="3" t="str">
        <f t="shared" ca="1" si="5"/>
        <v/>
      </c>
      <c r="T68" s="3" t="str">
        <f ca="1">IF(AND($A68&lt;&gt;"",$A68&lt;&gt;"TOTAL"),IF(AND([4]INVESTIGADOR_Categoria!$AG66&lt;&gt;"",[4]INVESTIGADOR_Categoria!$AG66&lt;&gt;0),[4]INVESTIGADOR_Categoria!$AG66,""),IF($A68="TOTAL",SUM(INDIRECT("T4:T"&amp;ROW()-1)),""))</f>
        <v/>
      </c>
      <c r="U68" s="3" t="str">
        <f ca="1">IF(AND($A68&lt;&gt;"",$A68&lt;&gt;"TOTAL"),IF(AND([4]INVESTIGADOR_Categoria!$AI66&lt;&gt;"",[4]INVESTIGADOR_Categoria!$AI66&lt;&gt;0),[4]INVESTIGADOR_Categoria!$AI66,""),IF($A68="TOTAL",SUM(INDIRECT("U4:U"&amp;ROW()-1)),""))</f>
        <v/>
      </c>
      <c r="V68" s="3" t="str">
        <f t="shared" ca="1" si="6"/>
        <v/>
      </c>
      <c r="W68" s="3" t="str">
        <f ca="1">IF(AND($A68&lt;&gt;"",$A68&lt;&gt;"TOTAL"),IF(AND([4]INVESTIGADOR_Categoria!$AL66&lt;&gt;"",[4]INVESTIGADOR_Categoria!$AL66&lt;&gt;0),[4]INVESTIGADOR_Categoria!$AL66,""),IF($A68="TOTAL",SUM(INDIRECT("W4:W"&amp;ROW()-1)),""))</f>
        <v/>
      </c>
      <c r="X68" s="3" t="str">
        <f ca="1">IF(AND($A68&lt;&gt;"",$A68&lt;&gt;"TOTAL"),IF(AND([4]INVESTIGADOR_Categoria!$AN66&lt;&gt;"",[4]INVESTIGADOR_Categoria!$AN66&lt;&gt;0),[4]INVESTIGADOR_Categoria!$AN66,""),IF($A68="TOTAL",SUM(INDIRECT("X4:X"&amp;ROW()-1)),""))</f>
        <v/>
      </c>
      <c r="Y68" s="3" t="str">
        <f t="shared" ca="1" si="7"/>
        <v/>
      </c>
      <c r="Z68" s="3" t="str">
        <f ca="1">IF(AND($A68&lt;&gt;"",$A68&lt;&gt;"TOTAL"),IF(AND([4]INVESTIGADOR_Categoria!$AQ66&lt;&gt;"",[4]INVESTIGADOR_Categoria!$AQ66&lt;&gt;0),[4]INVESTIGADOR_Categoria!$AQ66,""),IF($A68="TOTAL",SUM(INDIRECT("Z4:Z"&amp;ROW()-1)),""))</f>
        <v/>
      </c>
      <c r="AA68" s="3" t="str">
        <f ca="1">IF(AND($A68&lt;&gt;"",$A68&lt;&gt;"TOTAL"),IF(AND([4]INVESTIGADOR_Categoria!$AS66&lt;&gt;"",[4]INVESTIGADOR_Categoria!$AS66&lt;&gt;0),[4]INVESTIGADOR_Categoria!$AS66,""),IF($A68="TOTAL",SUM(INDIRECT("AA4:AA"&amp;ROW()-1)),""))</f>
        <v/>
      </c>
      <c r="AB68" s="3" t="str">
        <f t="shared" ca="1" si="8"/>
        <v/>
      </c>
      <c r="AC68" s="3" t="str">
        <f ca="1">IF(AND($A68&lt;&gt;"",$A68&lt;&gt;"TOTAL"),IF(AND([4]INVESTIGADOR_Categoria!$AV66&lt;&gt;"",[4]INVESTIGADOR_Categoria!$AV66&lt;&gt;0),[4]INVESTIGADOR_Categoria!$AV66,""),IF($A68="TOTAL",SUM(INDIRECT("AC4:AC"&amp;ROW()-1)),""))</f>
        <v/>
      </c>
      <c r="AD68" s="3" t="str">
        <f ca="1">IF(AND($A68&lt;&gt;"",$A68&lt;&gt;"TOTAL"),IF(AND([4]INVESTIGADOR_Categoria!$AX66&lt;&gt;"",[4]INVESTIGADOR_Categoria!$AX66&lt;&gt;0),[4]INVESTIGADOR_Categoria!$AX66,""),IF($A68="TOTAL",SUM(INDIRECT("AD4:AD"&amp;ROW()-1)),""))</f>
        <v/>
      </c>
      <c r="AE68" s="3" t="str">
        <f t="shared" ca="1" si="9"/>
        <v/>
      </c>
      <c r="AF68" s="3" t="str">
        <f ca="1">IF(AND($A68&lt;&gt;"",$A68&lt;&gt;"TOTAL"),IF(AND([4]INVESTIGADOR_Categoria!$BA66&lt;&gt;"",[4]INVESTIGADOR_Categoria!$BA66&lt;&gt;0),[4]INVESTIGADOR_Categoria!$BA66,""),IF($A68="TOTAL",SUM(INDIRECT("AF4:AF"&amp;ROW()-1)),""))</f>
        <v/>
      </c>
      <c r="AG68" s="3" t="str">
        <f ca="1">IF(AND($A68&lt;&gt;"",$A68&lt;&gt;"TOTAL"),IF(AND([4]INVESTIGADOR_Categoria!$BC66&lt;&gt;"",[4]INVESTIGADOR_Categoria!$BC66&lt;&gt;0),[4]INVESTIGADOR_Categoria!$BC66,""),IF($A68="TOTAL",SUM(INDIRECT("AG4:AG"&amp;ROW()-1)),""))</f>
        <v/>
      </c>
      <c r="AH68" s="3" t="str">
        <f t="shared" ca="1" si="10"/>
        <v/>
      </c>
      <c r="AI68" s="3" t="str">
        <f ca="1">IF(AND($A68&lt;&gt;"",$A68&lt;&gt;"TOTAL"),IF(AND([4]INVESTIGADOR_Categoria!$BF66&lt;&gt;"",[4]INVESTIGADOR_Categoria!$BF66&lt;&gt;0),[4]INVESTIGADOR_Categoria!$BF66,""),IF($A68="TOTAL",SUM(INDIRECT("AI4:AI"&amp;ROW()-1)),""))</f>
        <v/>
      </c>
      <c r="AJ68" s="3" t="str">
        <f ca="1">IF(AND($A68&lt;&gt;"",$A68&lt;&gt;"TOTAL"),IF(AND([4]INVESTIGADOR_Categoria!$BH66&lt;&gt;"",[4]INVESTIGADOR_Categoria!$BH66&lt;&gt;0),[4]INVESTIGADOR_Categoria!$BH66,""),IF($A68="TOTAL",SUM(INDIRECT("AJ4:AJ"&amp;ROW()-1)),""))</f>
        <v/>
      </c>
      <c r="AK68" s="3" t="str">
        <f t="shared" ca="1" si="11"/>
        <v/>
      </c>
      <c r="AL68" s="3" t="str">
        <f ca="1">IF(AND($A68&lt;&gt;"",$A68&lt;&gt;"TOTAL"),IF(AND([4]INVESTIGADOR_Categoria!$BK66&lt;&gt;"",[4]INVESTIGADOR_Categoria!$BK66&lt;&gt;0),[4]INVESTIGADOR_Categoria!$BK66,""),IF($A68="TOTAL",SUM(INDIRECT("AL4:AL"&amp;ROW()-1)),""))</f>
        <v/>
      </c>
      <c r="AM68" s="3" t="str">
        <f ca="1">IF(AND($A68&lt;&gt;"",$A68&lt;&gt;"TOTAL"),IF(AND([4]INVESTIGADOR_Categoria!$BM66&lt;&gt;"",[4]INVESTIGADOR_Categoria!$BM66&lt;&gt;0),[4]INVESTIGADOR_Categoria!$BM66,""),IF($A68="TOTAL",SUM(INDIRECT("AM4:AM"&amp;ROW()-1)),""))</f>
        <v/>
      </c>
      <c r="AN68" s="3" t="str">
        <f t="shared" ca="1" si="12"/>
        <v/>
      </c>
      <c r="AO68" s="3" t="str">
        <f ca="1">IF(AND($A68&lt;&gt;"",$A68&lt;&gt;"TOTAL"),IF(AND([4]INVESTIGADOR_Categoria!$BP66&lt;&gt;"",[4]INVESTIGADOR_Categoria!$BP66&lt;&gt;0),[4]INVESTIGADOR_Categoria!$BP66,""),IF($A68="TOTAL",SUM(INDIRECT("AO4:AO"&amp;ROW()-1)),""))</f>
        <v/>
      </c>
      <c r="AP68" s="3" t="str">
        <f ca="1">IF(AND($A68&lt;&gt;"",$A68&lt;&gt;"TOTAL"),IF(AND([4]INVESTIGADOR_Categoria!$BR66&lt;&gt;"",[4]INVESTIGADOR_Categoria!$BR66&lt;&gt;0),[4]INVESTIGADOR_Categoria!$BR66,""),IF($A68="TOTAL",SUM(INDIRECT("AP4:AP"&amp;ROW()-1)),""))</f>
        <v/>
      </c>
      <c r="AQ68" s="3" t="str">
        <f t="shared" ca="1" si="13"/>
        <v/>
      </c>
      <c r="AR68" s="3" t="str">
        <f ca="1">IF(AND($A68&lt;&gt;"",$A68&lt;&gt;"TOTAL"),IF(AND([4]INVESTIGADOR_Categoria!$BU66&lt;&gt;"",[4]INVESTIGADOR_Categoria!$BU66&lt;&gt;0),[4]INVESTIGADOR_Categoria!$BU66,""),IF($A68="TOTAL",SUM(INDIRECT("AR4:AR"&amp;ROW()-1)),""))</f>
        <v/>
      </c>
      <c r="AS68" s="3" t="str">
        <f ca="1">IF(AND($A68&lt;&gt;"",$A68&lt;&gt;"TOTAL"),IF(AND([4]INVESTIGADOR_Categoria!$BW66&lt;&gt;"",[4]INVESTIGADOR_Categoria!$BW66&lt;&gt;0),[4]INVESTIGADOR_Categoria!$BW66,""),IF($A68="TOTAL",SUM(INDIRECT("AS4:AS"&amp;ROW()-1)),""))</f>
        <v/>
      </c>
      <c r="AT68" s="3" t="str">
        <f t="shared" ca="1" si="14"/>
        <v/>
      </c>
      <c r="AU68" s="3" t="str">
        <f ca="1">IF(AND($A68&lt;&gt;"",$A68&lt;&gt;"TOTAL"),IF(AND([4]INVESTIGADOR_Categoria!$BZ66&lt;&gt;"",[4]INVESTIGADOR_Categoria!$BZ66&lt;&gt;0),[4]INVESTIGADOR_Categoria!$BZ66,""),IF($A68="TOTAL",SUM(INDIRECT("AU4:AU"&amp;ROW()-1)),""))</f>
        <v/>
      </c>
      <c r="AV68" s="3" t="str">
        <f ca="1">IF(AND($A68&lt;&gt;"",$A68&lt;&gt;"TOTAL"),IF(AND([4]INVESTIGADOR_Categoria!$CB66&lt;&gt;"",[4]INVESTIGADOR_Categoria!$CB66&lt;&gt;0),[4]INVESTIGADOR_Categoria!$CB66,""),IF($A68="TOTAL",SUM(INDIRECT("AV4:AV"&amp;ROW()-1)),""))</f>
        <v/>
      </c>
      <c r="AW68" s="3" t="str">
        <f t="shared" ca="1" si="15"/>
        <v/>
      </c>
      <c r="AX68" s="3" t="str">
        <f ca="1">IF(AND($A68&lt;&gt;"",$A68&lt;&gt;"TOTAL"),IF(AND([4]INVESTIGADOR_Categoria!$CE66&lt;&gt;"",[4]INVESTIGADOR_Categoria!$CE66&lt;&gt;0),[4]INVESTIGADOR_Categoria!$CE66,""),IF($A68="TOTAL",SUM(INDIRECT("AX4:AX"&amp;ROW()-1)),""))</f>
        <v/>
      </c>
      <c r="AY68" s="3" t="str">
        <f ca="1">IF(AND($A68&lt;&gt;"",$A68&lt;&gt;"TOTAL"),IF(AND([4]INVESTIGADOR_Categoria!$CG66&lt;&gt;"",[4]INVESTIGADOR_Categoria!$CG66&lt;&gt;0),[4]INVESTIGADOR_Categoria!$CG66,""),IF($A68="TOTAL",SUM(INDIRECT("AY4:AY"&amp;ROW()-1)),""))</f>
        <v/>
      </c>
      <c r="AZ68" s="3" t="str">
        <f t="shared" ca="1" si="16"/>
        <v/>
      </c>
      <c r="BA68" s="3" t="str">
        <f ca="1">IF(AND($A68&lt;&gt;"",$A68&lt;&gt;"TOTAL"),IF(AND([4]INVESTIGADOR_Categoria!$CJ66&lt;&gt;"",[4]INVESTIGADOR_Categoria!$CJ66&lt;&gt;0),[4]INVESTIGADOR_Categoria!$CJ66,""),IF($A68="TOTAL",SUM(INDIRECT("BA4:BA"&amp;ROW()-1)),""))</f>
        <v/>
      </c>
      <c r="BB68" s="3" t="str">
        <f ca="1">IF(AND($A68&lt;&gt;"",$A68&lt;&gt;"TOTAL"),IF(AND([4]INVESTIGADOR_Categoria!$CL66&lt;&gt;"",[4]INVESTIGADOR_Categoria!$CL66&lt;&gt;0),[4]INVESTIGADOR_Categoria!$CL66,""),IF($A68="TOTAL",SUM(INDIRECT("BB4:BB"&amp;ROW()-1)),""))</f>
        <v/>
      </c>
      <c r="BC68" s="3" t="str">
        <f t="shared" ca="1" si="17"/>
        <v/>
      </c>
      <c r="BD68" s="3" t="str">
        <f ca="1">IF(AND($A68&lt;&gt;"",$A68&lt;&gt;"TOTAL"),IF(AND([4]INVESTIGADOR_Categoria!$CO66&lt;&gt;"",[4]INVESTIGADOR_Categoria!$CO66&lt;&gt;0),[4]INVESTIGADOR_Categoria!$CO66,""),IF($A68="TOTAL",SUM(INDIRECT("BD4:BD"&amp;ROW()-1)),""))</f>
        <v/>
      </c>
      <c r="BE68" s="3" t="str">
        <f ca="1">IF(AND($A68&lt;&gt;"",$A68&lt;&gt;"TOTAL"),IF(AND([4]INVESTIGADOR_Categoria!$CQ66&lt;&gt;"",[4]INVESTIGADOR_Categoria!$CQ66&lt;&gt;0),[4]INVESTIGADOR_Categoria!$CQ66,""),IF($A68="TOTAL",SUM(INDIRECT("BE4:BE"&amp;ROW()-1)),""))</f>
        <v/>
      </c>
      <c r="BF68" s="3" t="str">
        <f t="shared" ca="1" si="18"/>
        <v/>
      </c>
    </row>
    <row r="69" spans="1:58" x14ac:dyDescent="0.2">
      <c r="A69" s="25" t="str">
        <f>IF([4]INVESTIGADOR_Categoria!$B67&lt;&gt;"",[4]INVESTIGADOR_Categoria!$B67,IF(AND([4]INVESTIGADOR_Categoria!$B67="",[4]INVESTIGADOR_Categoria!$B68="",[4]INVESTIGADOR_Categoria!$B66=""),"","TOTAL"))</f>
        <v/>
      </c>
      <c r="B69" s="3" t="str">
        <f ca="1">IF(AND($A69&lt;&gt;"",$A69&lt;&gt;"TOTAL"),IF(AND([4]INVESTIGADOR_Categoria!$C67&lt;&gt;"",[4]INVESTIGADOR_Categoria!$C67&lt;&gt;0),[4]INVESTIGADOR_Categoria!$C67,""),IF($A69="TOTAL",SUM(INDIRECT("B4:B"&amp;ROW()-1)),""))</f>
        <v/>
      </c>
      <c r="C69" s="3" t="str">
        <f ca="1">IF(AND($A69&lt;&gt;"",$A69&lt;&gt;"TOTAL"),IF(AND([4]INVESTIGADOR_Categoria!$E67&lt;&gt;"",[4]INVESTIGADOR_Categoria!$E67&lt;&gt;0),[4]INVESTIGADOR_Categoria!$E67,""),IF($A69="TOTAL",SUM(INDIRECT("C4:C"&amp;ROW()-1)),""))</f>
        <v/>
      </c>
      <c r="D69" s="3" t="str">
        <f t="shared" ref="D69:D132" ca="1" si="19">IF(AND($A69&lt;&gt;"",$A69&lt;&gt;"TOTAL"),SUM(B69:C69),IF($A69="TOTAL",SUM(INDIRECT("D4:D"&amp;ROW()-1)),""))</f>
        <v/>
      </c>
      <c r="E69" s="3" t="str">
        <f ca="1">IF(AND($A69&lt;&gt;"",$A69&lt;&gt;"TOTAL"),IF(AND([4]INVESTIGADOR_Categoria!$H67&lt;&gt;"",[4]INVESTIGADOR_Categoria!$H67&lt;&gt;0),[4]INVESTIGADOR_Categoria!$H67,""),IF($A69="TOTAL",SUM(INDIRECT("E4:E"&amp;ROW()-1)),""))</f>
        <v/>
      </c>
      <c r="F69" s="3" t="str">
        <f ca="1">IF(AND($A69&lt;&gt;"",$A69&lt;&gt;"TOTAL"),IF(AND([4]INVESTIGADOR_Categoria!$J67&lt;&gt;"",[4]INVESTIGADOR_Categoria!$J67&lt;&gt;0),[4]INVESTIGADOR_Categoria!$J67,""),IF($A69="TOTAL",SUM(INDIRECT("F4:F"&amp;ROW()-1)),""))</f>
        <v/>
      </c>
      <c r="G69" s="3" t="str">
        <f t="shared" ref="G69:G132" ca="1" si="20">IF(AND($A69&lt;&gt;"",$A69&lt;&gt;"TOTAL"),SUM(E69:F69),IF($A69="TOTAL",SUM(INDIRECT("G4:G"&amp;ROW()-1)),""))</f>
        <v/>
      </c>
      <c r="H69" s="3" t="str">
        <f ca="1">IF(AND($A69&lt;&gt;"",$A69&lt;&gt;"TOTAL"),IF(AND([4]INVESTIGADOR_Categoria!$M67&lt;&gt;"",[4]INVESTIGADOR_Categoria!$M67&lt;&gt;0),[4]INVESTIGADOR_Categoria!$M67,""),IF($A69="TOTAL",SUM(INDIRECT("H4:H"&amp;ROW()-1)),""))</f>
        <v/>
      </c>
      <c r="I69" s="3" t="str">
        <f ca="1">IF(AND($A69&lt;&gt;"",$A69&lt;&gt;"TOTAL"),IF(AND([4]INVESTIGADOR_Categoria!$O67&lt;&gt;"",[4]INVESTIGADOR_Categoria!$O67&lt;&gt;0),[4]INVESTIGADOR_Categoria!$O67,""),IF($A69="TOTAL",SUM(INDIRECT("I4:I"&amp;ROW()-1)),""))</f>
        <v/>
      </c>
      <c r="J69" s="3" t="str">
        <f t="shared" ref="J69:J132" ca="1" si="21">IF(AND($A69&lt;&gt;"",$A69&lt;&gt;"TOTAL"),SUM(H69:I69),IF($A69="TOTAL",SUM(INDIRECT("J4:J"&amp;ROW()-1)),""))</f>
        <v/>
      </c>
      <c r="K69" s="3" t="str">
        <f ca="1">IF(AND($A69&lt;&gt;"",$A69&lt;&gt;"TOTAL"),IF(AND([4]INVESTIGADOR_Categoria!$R67&lt;&gt;"",[4]INVESTIGADOR_Categoria!$R67&lt;&gt;0),[4]INVESTIGADOR_Categoria!$R67,""),IF($A69="TOTAL",SUM(INDIRECT("K4:K"&amp;ROW()-1)),""))</f>
        <v/>
      </c>
      <c r="L69" s="3" t="str">
        <f ca="1">IF(AND($A69&lt;&gt;"",$A69&lt;&gt;"TOTAL"),IF(AND([4]INVESTIGADOR_Categoria!$T67&lt;&gt;"",[4]INVESTIGADOR_Categoria!$T67&lt;&gt;0),[4]INVESTIGADOR_Categoria!$T67,""),IF($A69="TOTAL",SUM(INDIRECT("L4:L"&amp;ROW()-1)),""))</f>
        <v/>
      </c>
      <c r="M69" s="3" t="str">
        <f t="shared" ref="M69:M132" ca="1" si="22">IF(AND($A69&lt;&gt;"",$A69&lt;&gt;"TOTAL"),SUM(K69:L69),IF($A69="TOTAL",SUM(INDIRECT("M4:M"&amp;ROW()-1)),""))</f>
        <v/>
      </c>
      <c r="N69" s="3" t="str">
        <f ca="1">IF(AND($A69&lt;&gt;"",$A69&lt;&gt;"TOTAL"),IF(AND([4]INVESTIGADOR_Categoria!$W67&lt;&gt;"",[4]INVESTIGADOR_Categoria!$W67&lt;&gt;0),[4]INVESTIGADOR_Categoria!$W67,""),IF($A69="TOTAL",SUM(INDIRECT("N4:N"&amp;ROW()-1)),""))</f>
        <v/>
      </c>
      <c r="O69" s="3" t="str">
        <f ca="1">IF(AND($A69&lt;&gt;"",$A69&lt;&gt;"TOTAL"),IF(AND([4]INVESTIGADOR_Categoria!$Y67&lt;&gt;"",[4]INVESTIGADOR_Categoria!$Y67&lt;&gt;0),[4]INVESTIGADOR_Categoria!$Y67,""),IF($A69="TOTAL",SUM(INDIRECT("O4:O"&amp;ROW()-1)),""))</f>
        <v/>
      </c>
      <c r="P69" s="3" t="str">
        <f t="shared" ref="P69:P132" ca="1" si="23">IF(AND($A69&lt;&gt;"",$A69&lt;&gt;"TOTAL"),SUM(N69:O69),IF($A69="TOTAL",SUM(INDIRECT("P4:P"&amp;ROW()-1)),""))</f>
        <v/>
      </c>
      <c r="Q69" s="3" t="str">
        <f ca="1">IF(AND($A69&lt;&gt;"",$A69&lt;&gt;"TOTAL"),IF(AND([4]INVESTIGADOR_Categoria!$AB67&lt;&gt;"",[4]INVESTIGADOR_Categoria!$AB67&lt;&gt;0),[4]INVESTIGADOR_Categoria!$AB67,""),IF($A69="TOTAL",SUM(INDIRECT("Q4:Q"&amp;ROW()-1)),""))</f>
        <v/>
      </c>
      <c r="R69" s="3" t="str">
        <f ca="1">IF(AND($A69&lt;&gt;"",$A69&lt;&gt;"TOTAL"),IF(AND([4]INVESTIGADOR_Categoria!$AD67&lt;&gt;"",[4]INVESTIGADOR_Categoria!$AD67&lt;&gt;0),[4]INVESTIGADOR_Categoria!$AD67,""),IF($A69="TOTAL",SUM(INDIRECT("R4:R"&amp;ROW()-1)),""))</f>
        <v/>
      </c>
      <c r="S69" s="3" t="str">
        <f t="shared" ref="S69:S132" ca="1" si="24">IF(AND($A69&lt;&gt;"",$A69&lt;&gt;"TOTAL"),SUM(Q69:R69),IF($A69="TOTAL",SUM(INDIRECT("S4:S"&amp;ROW()-1)),""))</f>
        <v/>
      </c>
      <c r="T69" s="3" t="str">
        <f ca="1">IF(AND($A69&lt;&gt;"",$A69&lt;&gt;"TOTAL"),IF(AND([4]INVESTIGADOR_Categoria!$AG67&lt;&gt;"",[4]INVESTIGADOR_Categoria!$AG67&lt;&gt;0),[4]INVESTIGADOR_Categoria!$AG67,""),IF($A69="TOTAL",SUM(INDIRECT("T4:T"&amp;ROW()-1)),""))</f>
        <v/>
      </c>
      <c r="U69" s="3" t="str">
        <f ca="1">IF(AND($A69&lt;&gt;"",$A69&lt;&gt;"TOTAL"),IF(AND([4]INVESTIGADOR_Categoria!$AI67&lt;&gt;"",[4]INVESTIGADOR_Categoria!$AI67&lt;&gt;0),[4]INVESTIGADOR_Categoria!$AI67,""),IF($A69="TOTAL",SUM(INDIRECT("U4:U"&amp;ROW()-1)),""))</f>
        <v/>
      </c>
      <c r="V69" s="3" t="str">
        <f t="shared" ref="V69:V132" ca="1" si="25">IF(AND($A69&lt;&gt;"",$A69&lt;&gt;"TOTAL"),SUM(T69:U69),IF($A69="TOTAL",SUM(INDIRECT("V4:V"&amp;ROW()-1)),""))</f>
        <v/>
      </c>
      <c r="W69" s="3" t="str">
        <f ca="1">IF(AND($A69&lt;&gt;"",$A69&lt;&gt;"TOTAL"),IF(AND([4]INVESTIGADOR_Categoria!$AL67&lt;&gt;"",[4]INVESTIGADOR_Categoria!$AL67&lt;&gt;0),[4]INVESTIGADOR_Categoria!$AL67,""),IF($A69="TOTAL",SUM(INDIRECT("W4:W"&amp;ROW()-1)),""))</f>
        <v/>
      </c>
      <c r="X69" s="3" t="str">
        <f ca="1">IF(AND($A69&lt;&gt;"",$A69&lt;&gt;"TOTAL"),IF(AND([4]INVESTIGADOR_Categoria!$AN67&lt;&gt;"",[4]INVESTIGADOR_Categoria!$AN67&lt;&gt;0),[4]INVESTIGADOR_Categoria!$AN67,""),IF($A69="TOTAL",SUM(INDIRECT("X4:X"&amp;ROW()-1)),""))</f>
        <v/>
      </c>
      <c r="Y69" s="3" t="str">
        <f t="shared" ref="Y69:Y132" ca="1" si="26">IF(AND($A69&lt;&gt;"",$A69&lt;&gt;"TOTAL"),SUM(W69:X69),IF($A69="TOTAL",SUM(INDIRECT("Y4:Y"&amp;ROW()-1)),""))</f>
        <v/>
      </c>
      <c r="Z69" s="3" t="str">
        <f ca="1">IF(AND($A69&lt;&gt;"",$A69&lt;&gt;"TOTAL"),IF(AND([4]INVESTIGADOR_Categoria!$AQ67&lt;&gt;"",[4]INVESTIGADOR_Categoria!$AQ67&lt;&gt;0),[4]INVESTIGADOR_Categoria!$AQ67,""),IF($A69="TOTAL",SUM(INDIRECT("Z4:Z"&amp;ROW()-1)),""))</f>
        <v/>
      </c>
      <c r="AA69" s="3" t="str">
        <f ca="1">IF(AND($A69&lt;&gt;"",$A69&lt;&gt;"TOTAL"),IF(AND([4]INVESTIGADOR_Categoria!$AS67&lt;&gt;"",[4]INVESTIGADOR_Categoria!$AS67&lt;&gt;0),[4]INVESTIGADOR_Categoria!$AS67,""),IF($A69="TOTAL",SUM(INDIRECT("AA4:AA"&amp;ROW()-1)),""))</f>
        <v/>
      </c>
      <c r="AB69" s="3" t="str">
        <f t="shared" ref="AB69:AB132" ca="1" si="27">IF(AND($A69&lt;&gt;"",$A69&lt;&gt;"TOTAL"),SUM(Z69:AA69),IF($A69="TOTAL",SUM(INDIRECT("AB4:AB"&amp;ROW()-1)),""))</f>
        <v/>
      </c>
      <c r="AC69" s="3" t="str">
        <f ca="1">IF(AND($A69&lt;&gt;"",$A69&lt;&gt;"TOTAL"),IF(AND([4]INVESTIGADOR_Categoria!$AV67&lt;&gt;"",[4]INVESTIGADOR_Categoria!$AV67&lt;&gt;0),[4]INVESTIGADOR_Categoria!$AV67,""),IF($A69="TOTAL",SUM(INDIRECT("AC4:AC"&amp;ROW()-1)),""))</f>
        <v/>
      </c>
      <c r="AD69" s="3" t="str">
        <f ca="1">IF(AND($A69&lt;&gt;"",$A69&lt;&gt;"TOTAL"),IF(AND([4]INVESTIGADOR_Categoria!$AX67&lt;&gt;"",[4]INVESTIGADOR_Categoria!$AX67&lt;&gt;0),[4]INVESTIGADOR_Categoria!$AX67,""),IF($A69="TOTAL",SUM(INDIRECT("AD4:AD"&amp;ROW()-1)),""))</f>
        <v/>
      </c>
      <c r="AE69" s="3" t="str">
        <f t="shared" ref="AE69:AE132" ca="1" si="28">IF(AND($A69&lt;&gt;"",$A69&lt;&gt;"TOTAL"),SUM(AC69:AD69),IF($A69="TOTAL",SUM(INDIRECT("AE4:AE"&amp;ROW()-1)),""))</f>
        <v/>
      </c>
      <c r="AF69" s="3" t="str">
        <f ca="1">IF(AND($A69&lt;&gt;"",$A69&lt;&gt;"TOTAL"),IF(AND([4]INVESTIGADOR_Categoria!$BA67&lt;&gt;"",[4]INVESTIGADOR_Categoria!$BA67&lt;&gt;0),[4]INVESTIGADOR_Categoria!$BA67,""),IF($A69="TOTAL",SUM(INDIRECT("AF4:AF"&amp;ROW()-1)),""))</f>
        <v/>
      </c>
      <c r="AG69" s="3" t="str">
        <f ca="1">IF(AND($A69&lt;&gt;"",$A69&lt;&gt;"TOTAL"),IF(AND([4]INVESTIGADOR_Categoria!$BC67&lt;&gt;"",[4]INVESTIGADOR_Categoria!$BC67&lt;&gt;0),[4]INVESTIGADOR_Categoria!$BC67,""),IF($A69="TOTAL",SUM(INDIRECT("AG4:AG"&amp;ROW()-1)),""))</f>
        <v/>
      </c>
      <c r="AH69" s="3" t="str">
        <f t="shared" ref="AH69:AH132" ca="1" si="29">IF(AND($A69&lt;&gt;"",$A69&lt;&gt;"TOTAL"),SUM(AF69:AG69),IF($A69="TOTAL",SUM(INDIRECT("AH4:AH"&amp;ROW()-1)),""))</f>
        <v/>
      </c>
      <c r="AI69" s="3" t="str">
        <f ca="1">IF(AND($A69&lt;&gt;"",$A69&lt;&gt;"TOTAL"),IF(AND([4]INVESTIGADOR_Categoria!$BF67&lt;&gt;"",[4]INVESTIGADOR_Categoria!$BF67&lt;&gt;0),[4]INVESTIGADOR_Categoria!$BF67,""),IF($A69="TOTAL",SUM(INDIRECT("AI4:AI"&amp;ROW()-1)),""))</f>
        <v/>
      </c>
      <c r="AJ69" s="3" t="str">
        <f ca="1">IF(AND($A69&lt;&gt;"",$A69&lt;&gt;"TOTAL"),IF(AND([4]INVESTIGADOR_Categoria!$BH67&lt;&gt;"",[4]INVESTIGADOR_Categoria!$BH67&lt;&gt;0),[4]INVESTIGADOR_Categoria!$BH67,""),IF($A69="TOTAL",SUM(INDIRECT("AJ4:AJ"&amp;ROW()-1)),""))</f>
        <v/>
      </c>
      <c r="AK69" s="3" t="str">
        <f t="shared" ref="AK69:AK132" ca="1" si="30">IF(AND($A69&lt;&gt;"",$A69&lt;&gt;"TOTAL"),SUM(AI69:AJ69),IF($A69="TOTAL",SUM(INDIRECT("AK4:AK"&amp;ROW()-1)),""))</f>
        <v/>
      </c>
      <c r="AL69" s="3" t="str">
        <f ca="1">IF(AND($A69&lt;&gt;"",$A69&lt;&gt;"TOTAL"),IF(AND([4]INVESTIGADOR_Categoria!$BK67&lt;&gt;"",[4]INVESTIGADOR_Categoria!$BK67&lt;&gt;0),[4]INVESTIGADOR_Categoria!$BK67,""),IF($A69="TOTAL",SUM(INDIRECT("AL4:AL"&amp;ROW()-1)),""))</f>
        <v/>
      </c>
      <c r="AM69" s="3" t="str">
        <f ca="1">IF(AND($A69&lt;&gt;"",$A69&lt;&gt;"TOTAL"),IF(AND([4]INVESTIGADOR_Categoria!$BM67&lt;&gt;"",[4]INVESTIGADOR_Categoria!$BM67&lt;&gt;0),[4]INVESTIGADOR_Categoria!$BM67,""),IF($A69="TOTAL",SUM(INDIRECT("AM4:AM"&amp;ROW()-1)),""))</f>
        <v/>
      </c>
      <c r="AN69" s="3" t="str">
        <f t="shared" ref="AN69:AN132" ca="1" si="31">IF(AND($A69&lt;&gt;"",$A69&lt;&gt;"TOTAL"),SUM(AL69:AM69),IF($A69="TOTAL",SUM(INDIRECT("AN4:AN"&amp;ROW()-1)),""))</f>
        <v/>
      </c>
      <c r="AO69" s="3" t="str">
        <f ca="1">IF(AND($A69&lt;&gt;"",$A69&lt;&gt;"TOTAL"),IF(AND([4]INVESTIGADOR_Categoria!$BP67&lt;&gt;"",[4]INVESTIGADOR_Categoria!$BP67&lt;&gt;0),[4]INVESTIGADOR_Categoria!$BP67,""),IF($A69="TOTAL",SUM(INDIRECT("AO4:AO"&amp;ROW()-1)),""))</f>
        <v/>
      </c>
      <c r="AP69" s="3" t="str">
        <f ca="1">IF(AND($A69&lt;&gt;"",$A69&lt;&gt;"TOTAL"),IF(AND([4]INVESTIGADOR_Categoria!$BR67&lt;&gt;"",[4]INVESTIGADOR_Categoria!$BR67&lt;&gt;0),[4]INVESTIGADOR_Categoria!$BR67,""),IF($A69="TOTAL",SUM(INDIRECT("AP4:AP"&amp;ROW()-1)),""))</f>
        <v/>
      </c>
      <c r="AQ69" s="3" t="str">
        <f t="shared" ref="AQ69:AQ132" ca="1" si="32">IF(AND($A69&lt;&gt;"",$A69&lt;&gt;"TOTAL"),SUM(AO69:AP69),IF($A69="TOTAL",SUM(INDIRECT("AQ4:AQ"&amp;ROW()-1)),""))</f>
        <v/>
      </c>
      <c r="AR69" s="3" t="str">
        <f ca="1">IF(AND($A69&lt;&gt;"",$A69&lt;&gt;"TOTAL"),IF(AND([4]INVESTIGADOR_Categoria!$BU67&lt;&gt;"",[4]INVESTIGADOR_Categoria!$BU67&lt;&gt;0),[4]INVESTIGADOR_Categoria!$BU67,""),IF($A69="TOTAL",SUM(INDIRECT("AR4:AR"&amp;ROW()-1)),""))</f>
        <v/>
      </c>
      <c r="AS69" s="3" t="str">
        <f ca="1">IF(AND($A69&lt;&gt;"",$A69&lt;&gt;"TOTAL"),IF(AND([4]INVESTIGADOR_Categoria!$BW67&lt;&gt;"",[4]INVESTIGADOR_Categoria!$BW67&lt;&gt;0),[4]INVESTIGADOR_Categoria!$BW67,""),IF($A69="TOTAL",SUM(INDIRECT("AS4:AS"&amp;ROW()-1)),""))</f>
        <v/>
      </c>
      <c r="AT69" s="3" t="str">
        <f t="shared" ref="AT69:AT132" ca="1" si="33">IF(AND($A69&lt;&gt;"",$A69&lt;&gt;"TOTAL"),SUM(AR69:AS69),IF($A69="TOTAL",SUM(INDIRECT("AT4:AT"&amp;ROW()-1)),""))</f>
        <v/>
      </c>
      <c r="AU69" s="3" t="str">
        <f ca="1">IF(AND($A69&lt;&gt;"",$A69&lt;&gt;"TOTAL"),IF(AND([4]INVESTIGADOR_Categoria!$BZ67&lt;&gt;"",[4]INVESTIGADOR_Categoria!$BZ67&lt;&gt;0),[4]INVESTIGADOR_Categoria!$BZ67,""),IF($A69="TOTAL",SUM(INDIRECT("AU4:AU"&amp;ROW()-1)),""))</f>
        <v/>
      </c>
      <c r="AV69" s="3" t="str">
        <f ca="1">IF(AND($A69&lt;&gt;"",$A69&lt;&gt;"TOTAL"),IF(AND([4]INVESTIGADOR_Categoria!$CB67&lt;&gt;"",[4]INVESTIGADOR_Categoria!$CB67&lt;&gt;0),[4]INVESTIGADOR_Categoria!$CB67,""),IF($A69="TOTAL",SUM(INDIRECT("AV4:AV"&amp;ROW()-1)),""))</f>
        <v/>
      </c>
      <c r="AW69" s="3" t="str">
        <f t="shared" ref="AW69:AW132" ca="1" si="34">IF(AND($A69&lt;&gt;"",$A69&lt;&gt;"TOTAL"),SUM(AU69:AV69),IF($A69="TOTAL",SUM(INDIRECT("AW4:AW"&amp;ROW()-1)),""))</f>
        <v/>
      </c>
      <c r="AX69" s="3" t="str">
        <f ca="1">IF(AND($A69&lt;&gt;"",$A69&lt;&gt;"TOTAL"),IF(AND([4]INVESTIGADOR_Categoria!$CE67&lt;&gt;"",[4]INVESTIGADOR_Categoria!$CE67&lt;&gt;0),[4]INVESTIGADOR_Categoria!$CE67,""),IF($A69="TOTAL",SUM(INDIRECT("AX4:AX"&amp;ROW()-1)),""))</f>
        <v/>
      </c>
      <c r="AY69" s="3" t="str">
        <f ca="1">IF(AND($A69&lt;&gt;"",$A69&lt;&gt;"TOTAL"),IF(AND([4]INVESTIGADOR_Categoria!$CG67&lt;&gt;"",[4]INVESTIGADOR_Categoria!$CG67&lt;&gt;0),[4]INVESTIGADOR_Categoria!$CG67,""),IF($A69="TOTAL",SUM(INDIRECT("AY4:AY"&amp;ROW()-1)),""))</f>
        <v/>
      </c>
      <c r="AZ69" s="3" t="str">
        <f t="shared" ref="AZ69:AZ132" ca="1" si="35">IF(AND($A69&lt;&gt;"",$A69&lt;&gt;"TOTAL"),SUM(AX69:AY69),IF($A69="TOTAL",SUM(INDIRECT("AZ4:AZ"&amp;ROW()-1)),""))</f>
        <v/>
      </c>
      <c r="BA69" s="3" t="str">
        <f ca="1">IF(AND($A69&lt;&gt;"",$A69&lt;&gt;"TOTAL"),IF(AND([4]INVESTIGADOR_Categoria!$CJ67&lt;&gt;"",[4]INVESTIGADOR_Categoria!$CJ67&lt;&gt;0),[4]INVESTIGADOR_Categoria!$CJ67,""),IF($A69="TOTAL",SUM(INDIRECT("BA4:BA"&amp;ROW()-1)),""))</f>
        <v/>
      </c>
      <c r="BB69" s="3" t="str">
        <f ca="1">IF(AND($A69&lt;&gt;"",$A69&lt;&gt;"TOTAL"),IF(AND([4]INVESTIGADOR_Categoria!$CL67&lt;&gt;"",[4]INVESTIGADOR_Categoria!$CL67&lt;&gt;0),[4]INVESTIGADOR_Categoria!$CL67,""),IF($A69="TOTAL",SUM(INDIRECT("BB4:BB"&amp;ROW()-1)),""))</f>
        <v/>
      </c>
      <c r="BC69" s="3" t="str">
        <f t="shared" ref="BC69:BC132" ca="1" si="36">IF(AND($A69&lt;&gt;"",$A69&lt;&gt;"TOTAL"),SUM(BA69:BB69),IF($A69="TOTAL",SUM(INDIRECT("BC4:BC"&amp;ROW()-1)),""))</f>
        <v/>
      </c>
      <c r="BD69" s="3" t="str">
        <f ca="1">IF(AND($A69&lt;&gt;"",$A69&lt;&gt;"TOTAL"),IF(AND([4]INVESTIGADOR_Categoria!$CO67&lt;&gt;"",[4]INVESTIGADOR_Categoria!$CO67&lt;&gt;0),[4]INVESTIGADOR_Categoria!$CO67,""),IF($A69="TOTAL",SUM(INDIRECT("BD4:BD"&amp;ROW()-1)),""))</f>
        <v/>
      </c>
      <c r="BE69" s="3" t="str">
        <f ca="1">IF(AND($A69&lt;&gt;"",$A69&lt;&gt;"TOTAL"),IF(AND([4]INVESTIGADOR_Categoria!$CQ67&lt;&gt;"",[4]INVESTIGADOR_Categoria!$CQ67&lt;&gt;0),[4]INVESTIGADOR_Categoria!$CQ67,""),IF($A69="TOTAL",SUM(INDIRECT("BE4:BE"&amp;ROW()-1)),""))</f>
        <v/>
      </c>
      <c r="BF69" s="3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25" t="str">
        <f>IF([4]INVESTIGADOR_Categoria!$B68&lt;&gt;"",[4]INVESTIGADOR_Categoria!$B68,IF(AND([4]INVESTIGADOR_Categoria!$B68="",[4]INVESTIGADOR_Categoria!$B69="",[4]INVESTIGADOR_Categoria!$B67=""),"","TOTAL"))</f>
        <v/>
      </c>
      <c r="B70" s="3" t="str">
        <f ca="1">IF(AND($A70&lt;&gt;"",$A70&lt;&gt;"TOTAL"),IF(AND([4]INVESTIGADOR_Categoria!$C68&lt;&gt;"",[4]INVESTIGADOR_Categoria!$C68&lt;&gt;0),[4]INVESTIGADOR_Categoria!$C68,""),IF($A70="TOTAL",SUM(INDIRECT("B4:B"&amp;ROW()-1)),""))</f>
        <v/>
      </c>
      <c r="C70" s="3" t="str">
        <f ca="1">IF(AND($A70&lt;&gt;"",$A70&lt;&gt;"TOTAL"),IF(AND([4]INVESTIGADOR_Categoria!$E68&lt;&gt;"",[4]INVESTIGADOR_Categoria!$E68&lt;&gt;0),[4]INVESTIGADOR_Categoria!$E68,""),IF($A70="TOTAL",SUM(INDIRECT("C4:C"&amp;ROW()-1)),""))</f>
        <v/>
      </c>
      <c r="D70" s="3" t="str">
        <f t="shared" ca="1" si="19"/>
        <v/>
      </c>
      <c r="E70" s="3" t="str">
        <f ca="1">IF(AND($A70&lt;&gt;"",$A70&lt;&gt;"TOTAL"),IF(AND([4]INVESTIGADOR_Categoria!$H68&lt;&gt;"",[4]INVESTIGADOR_Categoria!$H68&lt;&gt;0),[4]INVESTIGADOR_Categoria!$H68,""),IF($A70="TOTAL",SUM(INDIRECT("E4:E"&amp;ROW()-1)),""))</f>
        <v/>
      </c>
      <c r="F70" s="3" t="str">
        <f ca="1">IF(AND($A70&lt;&gt;"",$A70&lt;&gt;"TOTAL"),IF(AND([4]INVESTIGADOR_Categoria!$J68&lt;&gt;"",[4]INVESTIGADOR_Categoria!$J68&lt;&gt;0),[4]INVESTIGADOR_Categoria!$J68,""),IF($A70="TOTAL",SUM(INDIRECT("F4:F"&amp;ROW()-1)),""))</f>
        <v/>
      </c>
      <c r="G70" s="3" t="str">
        <f t="shared" ca="1" si="20"/>
        <v/>
      </c>
      <c r="H70" s="3" t="str">
        <f ca="1">IF(AND($A70&lt;&gt;"",$A70&lt;&gt;"TOTAL"),IF(AND([4]INVESTIGADOR_Categoria!$M68&lt;&gt;"",[4]INVESTIGADOR_Categoria!$M68&lt;&gt;0),[4]INVESTIGADOR_Categoria!$M68,""),IF($A70="TOTAL",SUM(INDIRECT("H4:H"&amp;ROW()-1)),""))</f>
        <v/>
      </c>
      <c r="I70" s="3" t="str">
        <f ca="1">IF(AND($A70&lt;&gt;"",$A70&lt;&gt;"TOTAL"),IF(AND([4]INVESTIGADOR_Categoria!$O68&lt;&gt;"",[4]INVESTIGADOR_Categoria!$O68&lt;&gt;0),[4]INVESTIGADOR_Categoria!$O68,""),IF($A70="TOTAL",SUM(INDIRECT("I4:I"&amp;ROW()-1)),""))</f>
        <v/>
      </c>
      <c r="J70" s="3" t="str">
        <f t="shared" ca="1" si="21"/>
        <v/>
      </c>
      <c r="K70" s="3" t="str">
        <f ca="1">IF(AND($A70&lt;&gt;"",$A70&lt;&gt;"TOTAL"),IF(AND([4]INVESTIGADOR_Categoria!$R68&lt;&gt;"",[4]INVESTIGADOR_Categoria!$R68&lt;&gt;0),[4]INVESTIGADOR_Categoria!$R68,""),IF($A70="TOTAL",SUM(INDIRECT("K4:K"&amp;ROW()-1)),""))</f>
        <v/>
      </c>
      <c r="L70" s="3" t="str">
        <f ca="1">IF(AND($A70&lt;&gt;"",$A70&lt;&gt;"TOTAL"),IF(AND([4]INVESTIGADOR_Categoria!$T68&lt;&gt;"",[4]INVESTIGADOR_Categoria!$T68&lt;&gt;0),[4]INVESTIGADOR_Categoria!$T68,""),IF($A70="TOTAL",SUM(INDIRECT("L4:L"&amp;ROW()-1)),""))</f>
        <v/>
      </c>
      <c r="M70" s="3" t="str">
        <f t="shared" ca="1" si="22"/>
        <v/>
      </c>
      <c r="N70" s="3" t="str">
        <f ca="1">IF(AND($A70&lt;&gt;"",$A70&lt;&gt;"TOTAL"),IF(AND([4]INVESTIGADOR_Categoria!$W68&lt;&gt;"",[4]INVESTIGADOR_Categoria!$W68&lt;&gt;0),[4]INVESTIGADOR_Categoria!$W68,""),IF($A70="TOTAL",SUM(INDIRECT("N4:N"&amp;ROW()-1)),""))</f>
        <v/>
      </c>
      <c r="O70" s="3" t="str">
        <f ca="1">IF(AND($A70&lt;&gt;"",$A70&lt;&gt;"TOTAL"),IF(AND([4]INVESTIGADOR_Categoria!$Y68&lt;&gt;"",[4]INVESTIGADOR_Categoria!$Y68&lt;&gt;0),[4]INVESTIGADOR_Categoria!$Y68,""),IF($A70="TOTAL",SUM(INDIRECT("O4:O"&amp;ROW()-1)),""))</f>
        <v/>
      </c>
      <c r="P70" s="3" t="str">
        <f t="shared" ca="1" si="23"/>
        <v/>
      </c>
      <c r="Q70" s="3" t="str">
        <f ca="1">IF(AND($A70&lt;&gt;"",$A70&lt;&gt;"TOTAL"),IF(AND([4]INVESTIGADOR_Categoria!$AB68&lt;&gt;"",[4]INVESTIGADOR_Categoria!$AB68&lt;&gt;0),[4]INVESTIGADOR_Categoria!$AB68,""),IF($A70="TOTAL",SUM(INDIRECT("Q4:Q"&amp;ROW()-1)),""))</f>
        <v/>
      </c>
      <c r="R70" s="3" t="str">
        <f ca="1">IF(AND($A70&lt;&gt;"",$A70&lt;&gt;"TOTAL"),IF(AND([4]INVESTIGADOR_Categoria!$AD68&lt;&gt;"",[4]INVESTIGADOR_Categoria!$AD68&lt;&gt;0),[4]INVESTIGADOR_Categoria!$AD68,""),IF($A70="TOTAL",SUM(INDIRECT("R4:R"&amp;ROW()-1)),""))</f>
        <v/>
      </c>
      <c r="S70" s="3" t="str">
        <f t="shared" ca="1" si="24"/>
        <v/>
      </c>
      <c r="T70" s="3" t="str">
        <f ca="1">IF(AND($A70&lt;&gt;"",$A70&lt;&gt;"TOTAL"),IF(AND([4]INVESTIGADOR_Categoria!$AG68&lt;&gt;"",[4]INVESTIGADOR_Categoria!$AG68&lt;&gt;0),[4]INVESTIGADOR_Categoria!$AG68,""),IF($A70="TOTAL",SUM(INDIRECT("T4:T"&amp;ROW()-1)),""))</f>
        <v/>
      </c>
      <c r="U70" s="3" t="str">
        <f ca="1">IF(AND($A70&lt;&gt;"",$A70&lt;&gt;"TOTAL"),IF(AND([4]INVESTIGADOR_Categoria!$AI68&lt;&gt;"",[4]INVESTIGADOR_Categoria!$AI68&lt;&gt;0),[4]INVESTIGADOR_Categoria!$AI68,""),IF($A70="TOTAL",SUM(INDIRECT("U4:U"&amp;ROW()-1)),""))</f>
        <v/>
      </c>
      <c r="V70" s="3" t="str">
        <f t="shared" ca="1" si="25"/>
        <v/>
      </c>
      <c r="W70" s="3" t="str">
        <f ca="1">IF(AND($A70&lt;&gt;"",$A70&lt;&gt;"TOTAL"),IF(AND([4]INVESTIGADOR_Categoria!$AL68&lt;&gt;"",[4]INVESTIGADOR_Categoria!$AL68&lt;&gt;0),[4]INVESTIGADOR_Categoria!$AL68,""),IF($A70="TOTAL",SUM(INDIRECT("W4:W"&amp;ROW()-1)),""))</f>
        <v/>
      </c>
      <c r="X70" s="3" t="str">
        <f ca="1">IF(AND($A70&lt;&gt;"",$A70&lt;&gt;"TOTAL"),IF(AND([4]INVESTIGADOR_Categoria!$AN68&lt;&gt;"",[4]INVESTIGADOR_Categoria!$AN68&lt;&gt;0),[4]INVESTIGADOR_Categoria!$AN68,""),IF($A70="TOTAL",SUM(INDIRECT("X4:X"&amp;ROW()-1)),""))</f>
        <v/>
      </c>
      <c r="Y70" s="3" t="str">
        <f t="shared" ca="1" si="26"/>
        <v/>
      </c>
      <c r="Z70" s="3" t="str">
        <f ca="1">IF(AND($A70&lt;&gt;"",$A70&lt;&gt;"TOTAL"),IF(AND([4]INVESTIGADOR_Categoria!$AQ68&lt;&gt;"",[4]INVESTIGADOR_Categoria!$AQ68&lt;&gt;0),[4]INVESTIGADOR_Categoria!$AQ68,""),IF($A70="TOTAL",SUM(INDIRECT("Z4:Z"&amp;ROW()-1)),""))</f>
        <v/>
      </c>
      <c r="AA70" s="3" t="str">
        <f ca="1">IF(AND($A70&lt;&gt;"",$A70&lt;&gt;"TOTAL"),IF(AND([4]INVESTIGADOR_Categoria!$AS68&lt;&gt;"",[4]INVESTIGADOR_Categoria!$AS68&lt;&gt;0),[4]INVESTIGADOR_Categoria!$AS68,""),IF($A70="TOTAL",SUM(INDIRECT("AA4:AA"&amp;ROW()-1)),""))</f>
        <v/>
      </c>
      <c r="AB70" s="3" t="str">
        <f t="shared" ca="1" si="27"/>
        <v/>
      </c>
      <c r="AC70" s="3" t="str">
        <f ca="1">IF(AND($A70&lt;&gt;"",$A70&lt;&gt;"TOTAL"),IF(AND([4]INVESTIGADOR_Categoria!$AV68&lt;&gt;"",[4]INVESTIGADOR_Categoria!$AV68&lt;&gt;0),[4]INVESTIGADOR_Categoria!$AV68,""),IF($A70="TOTAL",SUM(INDIRECT("AC4:AC"&amp;ROW()-1)),""))</f>
        <v/>
      </c>
      <c r="AD70" s="3" t="str">
        <f ca="1">IF(AND($A70&lt;&gt;"",$A70&lt;&gt;"TOTAL"),IF(AND([4]INVESTIGADOR_Categoria!$AX68&lt;&gt;"",[4]INVESTIGADOR_Categoria!$AX68&lt;&gt;0),[4]INVESTIGADOR_Categoria!$AX68,""),IF($A70="TOTAL",SUM(INDIRECT("AD4:AD"&amp;ROW()-1)),""))</f>
        <v/>
      </c>
      <c r="AE70" s="3" t="str">
        <f t="shared" ca="1" si="28"/>
        <v/>
      </c>
      <c r="AF70" s="3" t="str">
        <f ca="1">IF(AND($A70&lt;&gt;"",$A70&lt;&gt;"TOTAL"),IF(AND([4]INVESTIGADOR_Categoria!$BA68&lt;&gt;"",[4]INVESTIGADOR_Categoria!$BA68&lt;&gt;0),[4]INVESTIGADOR_Categoria!$BA68,""),IF($A70="TOTAL",SUM(INDIRECT("AF4:AF"&amp;ROW()-1)),""))</f>
        <v/>
      </c>
      <c r="AG70" s="3" t="str">
        <f ca="1">IF(AND($A70&lt;&gt;"",$A70&lt;&gt;"TOTAL"),IF(AND([4]INVESTIGADOR_Categoria!$BC68&lt;&gt;"",[4]INVESTIGADOR_Categoria!$BC68&lt;&gt;0),[4]INVESTIGADOR_Categoria!$BC68,""),IF($A70="TOTAL",SUM(INDIRECT("AG4:AG"&amp;ROW()-1)),""))</f>
        <v/>
      </c>
      <c r="AH70" s="3" t="str">
        <f t="shared" ca="1" si="29"/>
        <v/>
      </c>
      <c r="AI70" s="3" t="str">
        <f ca="1">IF(AND($A70&lt;&gt;"",$A70&lt;&gt;"TOTAL"),IF(AND([4]INVESTIGADOR_Categoria!$BF68&lt;&gt;"",[4]INVESTIGADOR_Categoria!$BF68&lt;&gt;0),[4]INVESTIGADOR_Categoria!$BF68,""),IF($A70="TOTAL",SUM(INDIRECT("AI4:AI"&amp;ROW()-1)),""))</f>
        <v/>
      </c>
      <c r="AJ70" s="3" t="str">
        <f ca="1">IF(AND($A70&lt;&gt;"",$A70&lt;&gt;"TOTAL"),IF(AND([4]INVESTIGADOR_Categoria!$BH68&lt;&gt;"",[4]INVESTIGADOR_Categoria!$BH68&lt;&gt;0),[4]INVESTIGADOR_Categoria!$BH68,""),IF($A70="TOTAL",SUM(INDIRECT("AJ4:AJ"&amp;ROW()-1)),""))</f>
        <v/>
      </c>
      <c r="AK70" s="3" t="str">
        <f t="shared" ca="1" si="30"/>
        <v/>
      </c>
      <c r="AL70" s="3" t="str">
        <f ca="1">IF(AND($A70&lt;&gt;"",$A70&lt;&gt;"TOTAL"),IF(AND([4]INVESTIGADOR_Categoria!$BK68&lt;&gt;"",[4]INVESTIGADOR_Categoria!$BK68&lt;&gt;0),[4]INVESTIGADOR_Categoria!$BK68,""),IF($A70="TOTAL",SUM(INDIRECT("AL4:AL"&amp;ROW()-1)),""))</f>
        <v/>
      </c>
      <c r="AM70" s="3" t="str">
        <f ca="1">IF(AND($A70&lt;&gt;"",$A70&lt;&gt;"TOTAL"),IF(AND([4]INVESTIGADOR_Categoria!$BM68&lt;&gt;"",[4]INVESTIGADOR_Categoria!$BM68&lt;&gt;0),[4]INVESTIGADOR_Categoria!$BM68,""),IF($A70="TOTAL",SUM(INDIRECT("AM4:AM"&amp;ROW()-1)),""))</f>
        <v/>
      </c>
      <c r="AN70" s="3" t="str">
        <f t="shared" ca="1" si="31"/>
        <v/>
      </c>
      <c r="AO70" s="3" t="str">
        <f ca="1">IF(AND($A70&lt;&gt;"",$A70&lt;&gt;"TOTAL"),IF(AND([4]INVESTIGADOR_Categoria!$BP68&lt;&gt;"",[4]INVESTIGADOR_Categoria!$BP68&lt;&gt;0),[4]INVESTIGADOR_Categoria!$BP68,""),IF($A70="TOTAL",SUM(INDIRECT("AO4:AO"&amp;ROW()-1)),""))</f>
        <v/>
      </c>
      <c r="AP70" s="3" t="str">
        <f ca="1">IF(AND($A70&lt;&gt;"",$A70&lt;&gt;"TOTAL"),IF(AND([4]INVESTIGADOR_Categoria!$BR68&lt;&gt;"",[4]INVESTIGADOR_Categoria!$BR68&lt;&gt;0),[4]INVESTIGADOR_Categoria!$BR68,""),IF($A70="TOTAL",SUM(INDIRECT("AP4:AP"&amp;ROW()-1)),""))</f>
        <v/>
      </c>
      <c r="AQ70" s="3" t="str">
        <f t="shared" ca="1" si="32"/>
        <v/>
      </c>
      <c r="AR70" s="3" t="str">
        <f ca="1">IF(AND($A70&lt;&gt;"",$A70&lt;&gt;"TOTAL"),IF(AND([4]INVESTIGADOR_Categoria!$BU68&lt;&gt;"",[4]INVESTIGADOR_Categoria!$BU68&lt;&gt;0),[4]INVESTIGADOR_Categoria!$BU68,""),IF($A70="TOTAL",SUM(INDIRECT("AR4:AR"&amp;ROW()-1)),""))</f>
        <v/>
      </c>
      <c r="AS70" s="3" t="str">
        <f ca="1">IF(AND($A70&lt;&gt;"",$A70&lt;&gt;"TOTAL"),IF(AND([4]INVESTIGADOR_Categoria!$BW68&lt;&gt;"",[4]INVESTIGADOR_Categoria!$BW68&lt;&gt;0),[4]INVESTIGADOR_Categoria!$BW68,""),IF($A70="TOTAL",SUM(INDIRECT("AS4:AS"&amp;ROW()-1)),""))</f>
        <v/>
      </c>
      <c r="AT70" s="3" t="str">
        <f t="shared" ca="1" si="33"/>
        <v/>
      </c>
      <c r="AU70" s="3" t="str">
        <f ca="1">IF(AND($A70&lt;&gt;"",$A70&lt;&gt;"TOTAL"),IF(AND([4]INVESTIGADOR_Categoria!$BZ68&lt;&gt;"",[4]INVESTIGADOR_Categoria!$BZ68&lt;&gt;0),[4]INVESTIGADOR_Categoria!$BZ68,""),IF($A70="TOTAL",SUM(INDIRECT("AU4:AU"&amp;ROW()-1)),""))</f>
        <v/>
      </c>
      <c r="AV70" s="3" t="str">
        <f ca="1">IF(AND($A70&lt;&gt;"",$A70&lt;&gt;"TOTAL"),IF(AND([4]INVESTIGADOR_Categoria!$CB68&lt;&gt;"",[4]INVESTIGADOR_Categoria!$CB68&lt;&gt;0),[4]INVESTIGADOR_Categoria!$CB68,""),IF($A70="TOTAL",SUM(INDIRECT("AV4:AV"&amp;ROW()-1)),""))</f>
        <v/>
      </c>
      <c r="AW70" s="3" t="str">
        <f t="shared" ca="1" si="34"/>
        <v/>
      </c>
      <c r="AX70" s="3" t="str">
        <f ca="1">IF(AND($A70&lt;&gt;"",$A70&lt;&gt;"TOTAL"),IF(AND([4]INVESTIGADOR_Categoria!$CE68&lt;&gt;"",[4]INVESTIGADOR_Categoria!$CE68&lt;&gt;0),[4]INVESTIGADOR_Categoria!$CE68,""),IF($A70="TOTAL",SUM(INDIRECT("AX4:AX"&amp;ROW()-1)),""))</f>
        <v/>
      </c>
      <c r="AY70" s="3" t="str">
        <f ca="1">IF(AND($A70&lt;&gt;"",$A70&lt;&gt;"TOTAL"),IF(AND([4]INVESTIGADOR_Categoria!$CG68&lt;&gt;"",[4]INVESTIGADOR_Categoria!$CG68&lt;&gt;0),[4]INVESTIGADOR_Categoria!$CG68,""),IF($A70="TOTAL",SUM(INDIRECT("AY4:AY"&amp;ROW()-1)),""))</f>
        <v/>
      </c>
      <c r="AZ70" s="3" t="str">
        <f t="shared" ca="1" si="35"/>
        <v/>
      </c>
      <c r="BA70" s="3" t="str">
        <f ca="1">IF(AND($A70&lt;&gt;"",$A70&lt;&gt;"TOTAL"),IF(AND([4]INVESTIGADOR_Categoria!$CJ68&lt;&gt;"",[4]INVESTIGADOR_Categoria!$CJ68&lt;&gt;0),[4]INVESTIGADOR_Categoria!$CJ68,""),IF($A70="TOTAL",SUM(INDIRECT("BA4:BA"&amp;ROW()-1)),""))</f>
        <v/>
      </c>
      <c r="BB70" s="3" t="str">
        <f ca="1">IF(AND($A70&lt;&gt;"",$A70&lt;&gt;"TOTAL"),IF(AND([4]INVESTIGADOR_Categoria!$CL68&lt;&gt;"",[4]INVESTIGADOR_Categoria!$CL68&lt;&gt;0),[4]INVESTIGADOR_Categoria!$CL68,""),IF($A70="TOTAL",SUM(INDIRECT("BB4:BB"&amp;ROW()-1)),""))</f>
        <v/>
      </c>
      <c r="BC70" s="3" t="str">
        <f t="shared" ca="1" si="36"/>
        <v/>
      </c>
      <c r="BD70" s="3" t="str">
        <f ca="1">IF(AND($A70&lt;&gt;"",$A70&lt;&gt;"TOTAL"),IF(AND([4]INVESTIGADOR_Categoria!$CO68&lt;&gt;"",[4]INVESTIGADOR_Categoria!$CO68&lt;&gt;0),[4]INVESTIGADOR_Categoria!$CO68,""),IF($A70="TOTAL",SUM(INDIRECT("BD4:BD"&amp;ROW()-1)),""))</f>
        <v/>
      </c>
      <c r="BE70" s="3" t="str">
        <f ca="1">IF(AND($A70&lt;&gt;"",$A70&lt;&gt;"TOTAL"),IF(AND([4]INVESTIGADOR_Categoria!$CQ68&lt;&gt;"",[4]INVESTIGADOR_Categoria!$CQ68&lt;&gt;0),[4]INVESTIGADOR_Categoria!$CQ68,""),IF($A70="TOTAL",SUM(INDIRECT("BE4:BE"&amp;ROW()-1)),""))</f>
        <v/>
      </c>
      <c r="BF70" s="3" t="str">
        <f t="shared" ca="1" si="37"/>
        <v/>
      </c>
    </row>
    <row r="71" spans="1:58" x14ac:dyDescent="0.2">
      <c r="A71" s="25" t="str">
        <f>IF([4]INVESTIGADOR_Categoria!$B69&lt;&gt;"",[4]INVESTIGADOR_Categoria!$B69,IF(AND([4]INVESTIGADOR_Categoria!$B69="",[4]INVESTIGADOR_Categoria!$B70="",[4]INVESTIGADOR_Categoria!$B68=""),"","TOTAL"))</f>
        <v/>
      </c>
      <c r="B71" s="3" t="str">
        <f ca="1">IF(AND($A71&lt;&gt;"",$A71&lt;&gt;"TOTAL"),IF(AND([4]INVESTIGADOR_Categoria!$C69&lt;&gt;"",[4]INVESTIGADOR_Categoria!$C69&lt;&gt;0),[4]INVESTIGADOR_Categoria!$C69,""),IF($A71="TOTAL",SUM(INDIRECT("B4:B"&amp;ROW()-1)),""))</f>
        <v/>
      </c>
      <c r="C71" s="3" t="str">
        <f ca="1">IF(AND($A71&lt;&gt;"",$A71&lt;&gt;"TOTAL"),IF(AND([4]INVESTIGADOR_Categoria!$E69&lt;&gt;"",[4]INVESTIGADOR_Categoria!$E69&lt;&gt;0),[4]INVESTIGADOR_Categoria!$E69,""),IF($A71="TOTAL",SUM(INDIRECT("C4:C"&amp;ROW()-1)),""))</f>
        <v/>
      </c>
      <c r="D71" s="3" t="str">
        <f t="shared" ca="1" si="19"/>
        <v/>
      </c>
      <c r="E71" s="3" t="str">
        <f ca="1">IF(AND($A71&lt;&gt;"",$A71&lt;&gt;"TOTAL"),IF(AND([4]INVESTIGADOR_Categoria!$H69&lt;&gt;"",[4]INVESTIGADOR_Categoria!$H69&lt;&gt;0),[4]INVESTIGADOR_Categoria!$H69,""),IF($A71="TOTAL",SUM(INDIRECT("E4:E"&amp;ROW()-1)),""))</f>
        <v/>
      </c>
      <c r="F71" s="3" t="str">
        <f ca="1">IF(AND($A71&lt;&gt;"",$A71&lt;&gt;"TOTAL"),IF(AND([4]INVESTIGADOR_Categoria!$J69&lt;&gt;"",[4]INVESTIGADOR_Categoria!$J69&lt;&gt;0),[4]INVESTIGADOR_Categoria!$J69,""),IF($A71="TOTAL",SUM(INDIRECT("F4:F"&amp;ROW()-1)),""))</f>
        <v/>
      </c>
      <c r="G71" s="3" t="str">
        <f t="shared" ca="1" si="20"/>
        <v/>
      </c>
      <c r="H71" s="3" t="str">
        <f ca="1">IF(AND($A71&lt;&gt;"",$A71&lt;&gt;"TOTAL"),IF(AND([4]INVESTIGADOR_Categoria!$M69&lt;&gt;"",[4]INVESTIGADOR_Categoria!$M69&lt;&gt;0),[4]INVESTIGADOR_Categoria!$M69,""),IF($A71="TOTAL",SUM(INDIRECT("H4:H"&amp;ROW()-1)),""))</f>
        <v/>
      </c>
      <c r="I71" s="3" t="str">
        <f ca="1">IF(AND($A71&lt;&gt;"",$A71&lt;&gt;"TOTAL"),IF(AND([4]INVESTIGADOR_Categoria!$O69&lt;&gt;"",[4]INVESTIGADOR_Categoria!$O69&lt;&gt;0),[4]INVESTIGADOR_Categoria!$O69,""),IF($A71="TOTAL",SUM(INDIRECT("I4:I"&amp;ROW()-1)),""))</f>
        <v/>
      </c>
      <c r="J71" s="3" t="str">
        <f t="shared" ca="1" si="21"/>
        <v/>
      </c>
      <c r="K71" s="3" t="str">
        <f ca="1">IF(AND($A71&lt;&gt;"",$A71&lt;&gt;"TOTAL"),IF(AND([4]INVESTIGADOR_Categoria!$R69&lt;&gt;"",[4]INVESTIGADOR_Categoria!$R69&lt;&gt;0),[4]INVESTIGADOR_Categoria!$R69,""),IF($A71="TOTAL",SUM(INDIRECT("K4:K"&amp;ROW()-1)),""))</f>
        <v/>
      </c>
      <c r="L71" s="3" t="str">
        <f ca="1">IF(AND($A71&lt;&gt;"",$A71&lt;&gt;"TOTAL"),IF(AND([4]INVESTIGADOR_Categoria!$T69&lt;&gt;"",[4]INVESTIGADOR_Categoria!$T69&lt;&gt;0),[4]INVESTIGADOR_Categoria!$T69,""),IF($A71="TOTAL",SUM(INDIRECT("L4:L"&amp;ROW()-1)),""))</f>
        <v/>
      </c>
      <c r="M71" s="3" t="str">
        <f t="shared" ca="1" si="22"/>
        <v/>
      </c>
      <c r="N71" s="3" t="str">
        <f ca="1">IF(AND($A71&lt;&gt;"",$A71&lt;&gt;"TOTAL"),IF(AND([4]INVESTIGADOR_Categoria!$W69&lt;&gt;"",[4]INVESTIGADOR_Categoria!$W69&lt;&gt;0),[4]INVESTIGADOR_Categoria!$W69,""),IF($A71="TOTAL",SUM(INDIRECT("N4:N"&amp;ROW()-1)),""))</f>
        <v/>
      </c>
      <c r="O71" s="3" t="str">
        <f ca="1">IF(AND($A71&lt;&gt;"",$A71&lt;&gt;"TOTAL"),IF(AND([4]INVESTIGADOR_Categoria!$Y69&lt;&gt;"",[4]INVESTIGADOR_Categoria!$Y69&lt;&gt;0),[4]INVESTIGADOR_Categoria!$Y69,""),IF($A71="TOTAL",SUM(INDIRECT("O4:O"&amp;ROW()-1)),""))</f>
        <v/>
      </c>
      <c r="P71" s="3" t="str">
        <f t="shared" ca="1" si="23"/>
        <v/>
      </c>
      <c r="Q71" s="3" t="str">
        <f ca="1">IF(AND($A71&lt;&gt;"",$A71&lt;&gt;"TOTAL"),IF(AND([4]INVESTIGADOR_Categoria!$AB69&lt;&gt;"",[4]INVESTIGADOR_Categoria!$AB69&lt;&gt;0),[4]INVESTIGADOR_Categoria!$AB69,""),IF($A71="TOTAL",SUM(INDIRECT("Q4:Q"&amp;ROW()-1)),""))</f>
        <v/>
      </c>
      <c r="R71" s="3" t="str">
        <f ca="1">IF(AND($A71&lt;&gt;"",$A71&lt;&gt;"TOTAL"),IF(AND([4]INVESTIGADOR_Categoria!$AD69&lt;&gt;"",[4]INVESTIGADOR_Categoria!$AD69&lt;&gt;0),[4]INVESTIGADOR_Categoria!$AD69,""),IF($A71="TOTAL",SUM(INDIRECT("R4:R"&amp;ROW()-1)),""))</f>
        <v/>
      </c>
      <c r="S71" s="3" t="str">
        <f t="shared" ca="1" si="24"/>
        <v/>
      </c>
      <c r="T71" s="3" t="str">
        <f ca="1">IF(AND($A71&lt;&gt;"",$A71&lt;&gt;"TOTAL"),IF(AND([4]INVESTIGADOR_Categoria!$AG69&lt;&gt;"",[4]INVESTIGADOR_Categoria!$AG69&lt;&gt;0),[4]INVESTIGADOR_Categoria!$AG69,""),IF($A71="TOTAL",SUM(INDIRECT("T4:T"&amp;ROW()-1)),""))</f>
        <v/>
      </c>
      <c r="U71" s="3" t="str">
        <f ca="1">IF(AND($A71&lt;&gt;"",$A71&lt;&gt;"TOTAL"),IF(AND([4]INVESTIGADOR_Categoria!$AI69&lt;&gt;"",[4]INVESTIGADOR_Categoria!$AI69&lt;&gt;0),[4]INVESTIGADOR_Categoria!$AI69,""),IF($A71="TOTAL",SUM(INDIRECT("U4:U"&amp;ROW()-1)),""))</f>
        <v/>
      </c>
      <c r="V71" s="3" t="str">
        <f t="shared" ca="1" si="25"/>
        <v/>
      </c>
      <c r="W71" s="3" t="str">
        <f ca="1">IF(AND($A71&lt;&gt;"",$A71&lt;&gt;"TOTAL"),IF(AND([4]INVESTIGADOR_Categoria!$AL69&lt;&gt;"",[4]INVESTIGADOR_Categoria!$AL69&lt;&gt;0),[4]INVESTIGADOR_Categoria!$AL69,""),IF($A71="TOTAL",SUM(INDIRECT("W4:W"&amp;ROW()-1)),""))</f>
        <v/>
      </c>
      <c r="X71" s="3" t="str">
        <f ca="1">IF(AND($A71&lt;&gt;"",$A71&lt;&gt;"TOTAL"),IF(AND([4]INVESTIGADOR_Categoria!$AN69&lt;&gt;"",[4]INVESTIGADOR_Categoria!$AN69&lt;&gt;0),[4]INVESTIGADOR_Categoria!$AN69,""),IF($A71="TOTAL",SUM(INDIRECT("X4:X"&amp;ROW()-1)),""))</f>
        <v/>
      </c>
      <c r="Y71" s="3" t="str">
        <f t="shared" ca="1" si="26"/>
        <v/>
      </c>
      <c r="Z71" s="3" t="str">
        <f ca="1">IF(AND($A71&lt;&gt;"",$A71&lt;&gt;"TOTAL"),IF(AND([4]INVESTIGADOR_Categoria!$AQ69&lt;&gt;"",[4]INVESTIGADOR_Categoria!$AQ69&lt;&gt;0),[4]INVESTIGADOR_Categoria!$AQ69,""),IF($A71="TOTAL",SUM(INDIRECT("Z4:Z"&amp;ROW()-1)),""))</f>
        <v/>
      </c>
      <c r="AA71" s="3" t="str">
        <f ca="1">IF(AND($A71&lt;&gt;"",$A71&lt;&gt;"TOTAL"),IF(AND([4]INVESTIGADOR_Categoria!$AS69&lt;&gt;"",[4]INVESTIGADOR_Categoria!$AS69&lt;&gt;0),[4]INVESTIGADOR_Categoria!$AS69,""),IF($A71="TOTAL",SUM(INDIRECT("AA4:AA"&amp;ROW()-1)),""))</f>
        <v/>
      </c>
      <c r="AB71" s="3" t="str">
        <f t="shared" ca="1" si="27"/>
        <v/>
      </c>
      <c r="AC71" s="3" t="str">
        <f ca="1">IF(AND($A71&lt;&gt;"",$A71&lt;&gt;"TOTAL"),IF(AND([4]INVESTIGADOR_Categoria!$AV69&lt;&gt;"",[4]INVESTIGADOR_Categoria!$AV69&lt;&gt;0),[4]INVESTIGADOR_Categoria!$AV69,""),IF($A71="TOTAL",SUM(INDIRECT("AC4:AC"&amp;ROW()-1)),""))</f>
        <v/>
      </c>
      <c r="AD71" s="3" t="str">
        <f ca="1">IF(AND($A71&lt;&gt;"",$A71&lt;&gt;"TOTAL"),IF(AND([4]INVESTIGADOR_Categoria!$AX69&lt;&gt;"",[4]INVESTIGADOR_Categoria!$AX69&lt;&gt;0),[4]INVESTIGADOR_Categoria!$AX69,""),IF($A71="TOTAL",SUM(INDIRECT("AD4:AD"&amp;ROW()-1)),""))</f>
        <v/>
      </c>
      <c r="AE71" s="3" t="str">
        <f t="shared" ca="1" si="28"/>
        <v/>
      </c>
      <c r="AF71" s="3" t="str">
        <f ca="1">IF(AND($A71&lt;&gt;"",$A71&lt;&gt;"TOTAL"),IF(AND([4]INVESTIGADOR_Categoria!$BA69&lt;&gt;"",[4]INVESTIGADOR_Categoria!$BA69&lt;&gt;0),[4]INVESTIGADOR_Categoria!$BA69,""),IF($A71="TOTAL",SUM(INDIRECT("AF4:AF"&amp;ROW()-1)),""))</f>
        <v/>
      </c>
      <c r="AG71" s="3" t="str">
        <f ca="1">IF(AND($A71&lt;&gt;"",$A71&lt;&gt;"TOTAL"),IF(AND([4]INVESTIGADOR_Categoria!$BC69&lt;&gt;"",[4]INVESTIGADOR_Categoria!$BC69&lt;&gt;0),[4]INVESTIGADOR_Categoria!$BC69,""),IF($A71="TOTAL",SUM(INDIRECT("AG4:AG"&amp;ROW()-1)),""))</f>
        <v/>
      </c>
      <c r="AH71" s="3" t="str">
        <f t="shared" ca="1" si="29"/>
        <v/>
      </c>
      <c r="AI71" s="3" t="str">
        <f ca="1">IF(AND($A71&lt;&gt;"",$A71&lt;&gt;"TOTAL"),IF(AND([4]INVESTIGADOR_Categoria!$BF69&lt;&gt;"",[4]INVESTIGADOR_Categoria!$BF69&lt;&gt;0),[4]INVESTIGADOR_Categoria!$BF69,""),IF($A71="TOTAL",SUM(INDIRECT("AI4:AI"&amp;ROW()-1)),""))</f>
        <v/>
      </c>
      <c r="AJ71" s="3" t="str">
        <f ca="1">IF(AND($A71&lt;&gt;"",$A71&lt;&gt;"TOTAL"),IF(AND([4]INVESTIGADOR_Categoria!$BH69&lt;&gt;"",[4]INVESTIGADOR_Categoria!$BH69&lt;&gt;0),[4]INVESTIGADOR_Categoria!$BH69,""),IF($A71="TOTAL",SUM(INDIRECT("AJ4:AJ"&amp;ROW()-1)),""))</f>
        <v/>
      </c>
      <c r="AK71" s="3" t="str">
        <f t="shared" ca="1" si="30"/>
        <v/>
      </c>
      <c r="AL71" s="3" t="str">
        <f ca="1">IF(AND($A71&lt;&gt;"",$A71&lt;&gt;"TOTAL"),IF(AND([4]INVESTIGADOR_Categoria!$BK69&lt;&gt;"",[4]INVESTIGADOR_Categoria!$BK69&lt;&gt;0),[4]INVESTIGADOR_Categoria!$BK69,""),IF($A71="TOTAL",SUM(INDIRECT("AL4:AL"&amp;ROW()-1)),""))</f>
        <v/>
      </c>
      <c r="AM71" s="3" t="str">
        <f ca="1">IF(AND($A71&lt;&gt;"",$A71&lt;&gt;"TOTAL"),IF(AND([4]INVESTIGADOR_Categoria!$BM69&lt;&gt;"",[4]INVESTIGADOR_Categoria!$BM69&lt;&gt;0),[4]INVESTIGADOR_Categoria!$BM69,""),IF($A71="TOTAL",SUM(INDIRECT("AM4:AM"&amp;ROW()-1)),""))</f>
        <v/>
      </c>
      <c r="AN71" s="3" t="str">
        <f t="shared" ca="1" si="31"/>
        <v/>
      </c>
      <c r="AO71" s="3" t="str">
        <f ca="1">IF(AND($A71&lt;&gt;"",$A71&lt;&gt;"TOTAL"),IF(AND([4]INVESTIGADOR_Categoria!$BP69&lt;&gt;"",[4]INVESTIGADOR_Categoria!$BP69&lt;&gt;0),[4]INVESTIGADOR_Categoria!$BP69,""),IF($A71="TOTAL",SUM(INDIRECT("AO4:AO"&amp;ROW()-1)),""))</f>
        <v/>
      </c>
      <c r="AP71" s="3" t="str">
        <f ca="1">IF(AND($A71&lt;&gt;"",$A71&lt;&gt;"TOTAL"),IF(AND([4]INVESTIGADOR_Categoria!$BR69&lt;&gt;"",[4]INVESTIGADOR_Categoria!$BR69&lt;&gt;0),[4]INVESTIGADOR_Categoria!$BR69,""),IF($A71="TOTAL",SUM(INDIRECT("AP4:AP"&amp;ROW()-1)),""))</f>
        <v/>
      </c>
      <c r="AQ71" s="3" t="str">
        <f t="shared" ca="1" si="32"/>
        <v/>
      </c>
      <c r="AR71" s="3" t="str">
        <f ca="1">IF(AND($A71&lt;&gt;"",$A71&lt;&gt;"TOTAL"),IF(AND([4]INVESTIGADOR_Categoria!$BU69&lt;&gt;"",[4]INVESTIGADOR_Categoria!$BU69&lt;&gt;0),[4]INVESTIGADOR_Categoria!$BU69,""),IF($A71="TOTAL",SUM(INDIRECT("AR4:AR"&amp;ROW()-1)),""))</f>
        <v/>
      </c>
      <c r="AS71" s="3" t="str">
        <f ca="1">IF(AND($A71&lt;&gt;"",$A71&lt;&gt;"TOTAL"),IF(AND([4]INVESTIGADOR_Categoria!$BW69&lt;&gt;"",[4]INVESTIGADOR_Categoria!$BW69&lt;&gt;0),[4]INVESTIGADOR_Categoria!$BW69,""),IF($A71="TOTAL",SUM(INDIRECT("AS4:AS"&amp;ROW()-1)),""))</f>
        <v/>
      </c>
      <c r="AT71" s="3" t="str">
        <f t="shared" ca="1" si="33"/>
        <v/>
      </c>
      <c r="AU71" s="3" t="str">
        <f ca="1">IF(AND($A71&lt;&gt;"",$A71&lt;&gt;"TOTAL"),IF(AND([4]INVESTIGADOR_Categoria!$BZ69&lt;&gt;"",[4]INVESTIGADOR_Categoria!$BZ69&lt;&gt;0),[4]INVESTIGADOR_Categoria!$BZ69,""),IF($A71="TOTAL",SUM(INDIRECT("AU4:AU"&amp;ROW()-1)),""))</f>
        <v/>
      </c>
      <c r="AV71" s="3" t="str">
        <f ca="1">IF(AND($A71&lt;&gt;"",$A71&lt;&gt;"TOTAL"),IF(AND([4]INVESTIGADOR_Categoria!$CB69&lt;&gt;"",[4]INVESTIGADOR_Categoria!$CB69&lt;&gt;0),[4]INVESTIGADOR_Categoria!$CB69,""),IF($A71="TOTAL",SUM(INDIRECT("AV4:AV"&amp;ROW()-1)),""))</f>
        <v/>
      </c>
      <c r="AW71" s="3" t="str">
        <f t="shared" ca="1" si="34"/>
        <v/>
      </c>
      <c r="AX71" s="3" t="str">
        <f ca="1">IF(AND($A71&lt;&gt;"",$A71&lt;&gt;"TOTAL"),IF(AND([4]INVESTIGADOR_Categoria!$CE69&lt;&gt;"",[4]INVESTIGADOR_Categoria!$CE69&lt;&gt;0),[4]INVESTIGADOR_Categoria!$CE69,""),IF($A71="TOTAL",SUM(INDIRECT("AX4:AX"&amp;ROW()-1)),""))</f>
        <v/>
      </c>
      <c r="AY71" s="3" t="str">
        <f ca="1">IF(AND($A71&lt;&gt;"",$A71&lt;&gt;"TOTAL"),IF(AND([4]INVESTIGADOR_Categoria!$CG69&lt;&gt;"",[4]INVESTIGADOR_Categoria!$CG69&lt;&gt;0),[4]INVESTIGADOR_Categoria!$CG69,""),IF($A71="TOTAL",SUM(INDIRECT("AY4:AY"&amp;ROW()-1)),""))</f>
        <v/>
      </c>
      <c r="AZ71" s="3" t="str">
        <f t="shared" ca="1" si="35"/>
        <v/>
      </c>
      <c r="BA71" s="3" t="str">
        <f ca="1">IF(AND($A71&lt;&gt;"",$A71&lt;&gt;"TOTAL"),IF(AND([4]INVESTIGADOR_Categoria!$CJ69&lt;&gt;"",[4]INVESTIGADOR_Categoria!$CJ69&lt;&gt;0),[4]INVESTIGADOR_Categoria!$CJ69,""),IF($A71="TOTAL",SUM(INDIRECT("BA4:BA"&amp;ROW()-1)),""))</f>
        <v/>
      </c>
      <c r="BB71" s="3" t="str">
        <f ca="1">IF(AND($A71&lt;&gt;"",$A71&lt;&gt;"TOTAL"),IF(AND([4]INVESTIGADOR_Categoria!$CL69&lt;&gt;"",[4]INVESTIGADOR_Categoria!$CL69&lt;&gt;0),[4]INVESTIGADOR_Categoria!$CL69,""),IF($A71="TOTAL",SUM(INDIRECT("BB4:BB"&amp;ROW()-1)),""))</f>
        <v/>
      </c>
      <c r="BC71" s="3" t="str">
        <f t="shared" ca="1" si="36"/>
        <v/>
      </c>
      <c r="BD71" s="3" t="str">
        <f ca="1">IF(AND($A71&lt;&gt;"",$A71&lt;&gt;"TOTAL"),IF(AND([4]INVESTIGADOR_Categoria!$CO69&lt;&gt;"",[4]INVESTIGADOR_Categoria!$CO69&lt;&gt;0),[4]INVESTIGADOR_Categoria!$CO69,""),IF($A71="TOTAL",SUM(INDIRECT("BD4:BD"&amp;ROW()-1)),""))</f>
        <v/>
      </c>
      <c r="BE71" s="3" t="str">
        <f ca="1">IF(AND($A71&lt;&gt;"",$A71&lt;&gt;"TOTAL"),IF(AND([4]INVESTIGADOR_Categoria!$CQ69&lt;&gt;"",[4]INVESTIGADOR_Categoria!$CQ69&lt;&gt;0),[4]INVESTIGADOR_Categoria!$CQ69,""),IF($A71="TOTAL",SUM(INDIRECT("BE4:BE"&amp;ROW()-1)),""))</f>
        <v/>
      </c>
      <c r="BF71" s="3" t="str">
        <f t="shared" ca="1" si="37"/>
        <v/>
      </c>
    </row>
    <row r="72" spans="1:58" x14ac:dyDescent="0.2">
      <c r="A72" s="25" t="str">
        <f>IF([4]INVESTIGADOR_Categoria!$B70&lt;&gt;"",[4]INVESTIGADOR_Categoria!$B70,IF(AND([4]INVESTIGADOR_Categoria!$B70="",[4]INVESTIGADOR_Categoria!$B71="",[4]INVESTIGADOR_Categoria!$B69=""),"","TOTAL"))</f>
        <v/>
      </c>
      <c r="B72" s="3" t="str">
        <f ca="1">IF(AND($A72&lt;&gt;"",$A72&lt;&gt;"TOTAL"),IF(AND([4]INVESTIGADOR_Categoria!$C70&lt;&gt;"",[4]INVESTIGADOR_Categoria!$C70&lt;&gt;0),[4]INVESTIGADOR_Categoria!$C70,""),IF($A72="TOTAL",SUM(INDIRECT("B4:B"&amp;ROW()-1)),""))</f>
        <v/>
      </c>
      <c r="C72" s="3" t="str">
        <f ca="1">IF(AND($A72&lt;&gt;"",$A72&lt;&gt;"TOTAL"),IF(AND([4]INVESTIGADOR_Categoria!$E70&lt;&gt;"",[4]INVESTIGADOR_Categoria!$E70&lt;&gt;0),[4]INVESTIGADOR_Categoria!$E70,""),IF($A72="TOTAL",SUM(INDIRECT("C4:C"&amp;ROW()-1)),""))</f>
        <v/>
      </c>
      <c r="D72" s="3" t="str">
        <f t="shared" ca="1" si="19"/>
        <v/>
      </c>
      <c r="E72" s="3" t="str">
        <f ca="1">IF(AND($A72&lt;&gt;"",$A72&lt;&gt;"TOTAL"),IF(AND([4]INVESTIGADOR_Categoria!$H70&lt;&gt;"",[4]INVESTIGADOR_Categoria!$H70&lt;&gt;0),[4]INVESTIGADOR_Categoria!$H70,""),IF($A72="TOTAL",SUM(INDIRECT("E4:E"&amp;ROW()-1)),""))</f>
        <v/>
      </c>
      <c r="F72" s="3" t="str">
        <f ca="1">IF(AND($A72&lt;&gt;"",$A72&lt;&gt;"TOTAL"),IF(AND([4]INVESTIGADOR_Categoria!$J70&lt;&gt;"",[4]INVESTIGADOR_Categoria!$J70&lt;&gt;0),[4]INVESTIGADOR_Categoria!$J70,""),IF($A72="TOTAL",SUM(INDIRECT("F4:F"&amp;ROW()-1)),""))</f>
        <v/>
      </c>
      <c r="G72" s="3" t="str">
        <f t="shared" ca="1" si="20"/>
        <v/>
      </c>
      <c r="H72" s="3" t="str">
        <f ca="1">IF(AND($A72&lt;&gt;"",$A72&lt;&gt;"TOTAL"),IF(AND([4]INVESTIGADOR_Categoria!$M70&lt;&gt;"",[4]INVESTIGADOR_Categoria!$M70&lt;&gt;0),[4]INVESTIGADOR_Categoria!$M70,""),IF($A72="TOTAL",SUM(INDIRECT("H4:H"&amp;ROW()-1)),""))</f>
        <v/>
      </c>
      <c r="I72" s="3" t="str">
        <f ca="1">IF(AND($A72&lt;&gt;"",$A72&lt;&gt;"TOTAL"),IF(AND([4]INVESTIGADOR_Categoria!$O70&lt;&gt;"",[4]INVESTIGADOR_Categoria!$O70&lt;&gt;0),[4]INVESTIGADOR_Categoria!$O70,""),IF($A72="TOTAL",SUM(INDIRECT("I4:I"&amp;ROW()-1)),""))</f>
        <v/>
      </c>
      <c r="J72" s="3" t="str">
        <f t="shared" ca="1" si="21"/>
        <v/>
      </c>
      <c r="K72" s="3" t="str">
        <f ca="1">IF(AND($A72&lt;&gt;"",$A72&lt;&gt;"TOTAL"),IF(AND([4]INVESTIGADOR_Categoria!$R70&lt;&gt;"",[4]INVESTIGADOR_Categoria!$R70&lt;&gt;0),[4]INVESTIGADOR_Categoria!$R70,""),IF($A72="TOTAL",SUM(INDIRECT("K4:K"&amp;ROW()-1)),""))</f>
        <v/>
      </c>
      <c r="L72" s="3" t="str">
        <f ca="1">IF(AND($A72&lt;&gt;"",$A72&lt;&gt;"TOTAL"),IF(AND([4]INVESTIGADOR_Categoria!$T70&lt;&gt;"",[4]INVESTIGADOR_Categoria!$T70&lt;&gt;0),[4]INVESTIGADOR_Categoria!$T70,""),IF($A72="TOTAL",SUM(INDIRECT("L4:L"&amp;ROW()-1)),""))</f>
        <v/>
      </c>
      <c r="M72" s="3" t="str">
        <f t="shared" ca="1" si="22"/>
        <v/>
      </c>
      <c r="N72" s="3" t="str">
        <f ca="1">IF(AND($A72&lt;&gt;"",$A72&lt;&gt;"TOTAL"),IF(AND([4]INVESTIGADOR_Categoria!$W70&lt;&gt;"",[4]INVESTIGADOR_Categoria!$W70&lt;&gt;0),[4]INVESTIGADOR_Categoria!$W70,""),IF($A72="TOTAL",SUM(INDIRECT("N4:N"&amp;ROW()-1)),""))</f>
        <v/>
      </c>
      <c r="O72" s="3" t="str">
        <f ca="1">IF(AND($A72&lt;&gt;"",$A72&lt;&gt;"TOTAL"),IF(AND([4]INVESTIGADOR_Categoria!$Y70&lt;&gt;"",[4]INVESTIGADOR_Categoria!$Y70&lt;&gt;0),[4]INVESTIGADOR_Categoria!$Y70,""),IF($A72="TOTAL",SUM(INDIRECT("O4:O"&amp;ROW()-1)),""))</f>
        <v/>
      </c>
      <c r="P72" s="3" t="str">
        <f t="shared" ca="1" si="23"/>
        <v/>
      </c>
      <c r="Q72" s="3" t="str">
        <f ca="1">IF(AND($A72&lt;&gt;"",$A72&lt;&gt;"TOTAL"),IF(AND([4]INVESTIGADOR_Categoria!$AB70&lt;&gt;"",[4]INVESTIGADOR_Categoria!$AB70&lt;&gt;0),[4]INVESTIGADOR_Categoria!$AB70,""),IF($A72="TOTAL",SUM(INDIRECT("Q4:Q"&amp;ROW()-1)),""))</f>
        <v/>
      </c>
      <c r="R72" s="3" t="str">
        <f ca="1">IF(AND($A72&lt;&gt;"",$A72&lt;&gt;"TOTAL"),IF(AND([4]INVESTIGADOR_Categoria!$AD70&lt;&gt;"",[4]INVESTIGADOR_Categoria!$AD70&lt;&gt;0),[4]INVESTIGADOR_Categoria!$AD70,""),IF($A72="TOTAL",SUM(INDIRECT("R4:R"&amp;ROW()-1)),""))</f>
        <v/>
      </c>
      <c r="S72" s="3" t="str">
        <f t="shared" ca="1" si="24"/>
        <v/>
      </c>
      <c r="T72" s="3" t="str">
        <f ca="1">IF(AND($A72&lt;&gt;"",$A72&lt;&gt;"TOTAL"),IF(AND([4]INVESTIGADOR_Categoria!$AG70&lt;&gt;"",[4]INVESTIGADOR_Categoria!$AG70&lt;&gt;0),[4]INVESTIGADOR_Categoria!$AG70,""),IF($A72="TOTAL",SUM(INDIRECT("T4:T"&amp;ROW()-1)),""))</f>
        <v/>
      </c>
      <c r="U72" s="3" t="str">
        <f ca="1">IF(AND($A72&lt;&gt;"",$A72&lt;&gt;"TOTAL"),IF(AND([4]INVESTIGADOR_Categoria!$AI70&lt;&gt;"",[4]INVESTIGADOR_Categoria!$AI70&lt;&gt;0),[4]INVESTIGADOR_Categoria!$AI70,""),IF($A72="TOTAL",SUM(INDIRECT("U4:U"&amp;ROW()-1)),""))</f>
        <v/>
      </c>
      <c r="V72" s="3" t="str">
        <f t="shared" ca="1" si="25"/>
        <v/>
      </c>
      <c r="W72" s="3" t="str">
        <f ca="1">IF(AND($A72&lt;&gt;"",$A72&lt;&gt;"TOTAL"),IF(AND([4]INVESTIGADOR_Categoria!$AL70&lt;&gt;"",[4]INVESTIGADOR_Categoria!$AL70&lt;&gt;0),[4]INVESTIGADOR_Categoria!$AL70,""),IF($A72="TOTAL",SUM(INDIRECT("W4:W"&amp;ROW()-1)),""))</f>
        <v/>
      </c>
      <c r="X72" s="3" t="str">
        <f ca="1">IF(AND($A72&lt;&gt;"",$A72&lt;&gt;"TOTAL"),IF(AND([4]INVESTIGADOR_Categoria!$AN70&lt;&gt;"",[4]INVESTIGADOR_Categoria!$AN70&lt;&gt;0),[4]INVESTIGADOR_Categoria!$AN70,""),IF($A72="TOTAL",SUM(INDIRECT("X4:X"&amp;ROW()-1)),""))</f>
        <v/>
      </c>
      <c r="Y72" s="3" t="str">
        <f t="shared" ca="1" si="26"/>
        <v/>
      </c>
      <c r="Z72" s="3" t="str">
        <f ca="1">IF(AND($A72&lt;&gt;"",$A72&lt;&gt;"TOTAL"),IF(AND([4]INVESTIGADOR_Categoria!$AQ70&lt;&gt;"",[4]INVESTIGADOR_Categoria!$AQ70&lt;&gt;0),[4]INVESTIGADOR_Categoria!$AQ70,""),IF($A72="TOTAL",SUM(INDIRECT("Z4:Z"&amp;ROW()-1)),""))</f>
        <v/>
      </c>
      <c r="AA72" s="3" t="str">
        <f ca="1">IF(AND($A72&lt;&gt;"",$A72&lt;&gt;"TOTAL"),IF(AND([4]INVESTIGADOR_Categoria!$AS70&lt;&gt;"",[4]INVESTIGADOR_Categoria!$AS70&lt;&gt;0),[4]INVESTIGADOR_Categoria!$AS70,""),IF($A72="TOTAL",SUM(INDIRECT("AA4:AA"&amp;ROW()-1)),""))</f>
        <v/>
      </c>
      <c r="AB72" s="3" t="str">
        <f t="shared" ca="1" si="27"/>
        <v/>
      </c>
      <c r="AC72" s="3" t="str">
        <f ca="1">IF(AND($A72&lt;&gt;"",$A72&lt;&gt;"TOTAL"),IF(AND([4]INVESTIGADOR_Categoria!$AV70&lt;&gt;"",[4]INVESTIGADOR_Categoria!$AV70&lt;&gt;0),[4]INVESTIGADOR_Categoria!$AV70,""),IF($A72="TOTAL",SUM(INDIRECT("AC4:AC"&amp;ROW()-1)),""))</f>
        <v/>
      </c>
      <c r="AD72" s="3" t="str">
        <f ca="1">IF(AND($A72&lt;&gt;"",$A72&lt;&gt;"TOTAL"),IF(AND([4]INVESTIGADOR_Categoria!$AX70&lt;&gt;"",[4]INVESTIGADOR_Categoria!$AX70&lt;&gt;0),[4]INVESTIGADOR_Categoria!$AX70,""),IF($A72="TOTAL",SUM(INDIRECT("AD4:AD"&amp;ROW()-1)),""))</f>
        <v/>
      </c>
      <c r="AE72" s="3" t="str">
        <f t="shared" ca="1" si="28"/>
        <v/>
      </c>
      <c r="AF72" s="3" t="str">
        <f ca="1">IF(AND($A72&lt;&gt;"",$A72&lt;&gt;"TOTAL"),IF(AND([4]INVESTIGADOR_Categoria!$BA70&lt;&gt;"",[4]INVESTIGADOR_Categoria!$BA70&lt;&gt;0),[4]INVESTIGADOR_Categoria!$BA70,""),IF($A72="TOTAL",SUM(INDIRECT("AF4:AF"&amp;ROW()-1)),""))</f>
        <v/>
      </c>
      <c r="AG72" s="3" t="str">
        <f ca="1">IF(AND($A72&lt;&gt;"",$A72&lt;&gt;"TOTAL"),IF(AND([4]INVESTIGADOR_Categoria!$BC70&lt;&gt;"",[4]INVESTIGADOR_Categoria!$BC70&lt;&gt;0),[4]INVESTIGADOR_Categoria!$BC70,""),IF($A72="TOTAL",SUM(INDIRECT("AG4:AG"&amp;ROW()-1)),""))</f>
        <v/>
      </c>
      <c r="AH72" s="3" t="str">
        <f t="shared" ca="1" si="29"/>
        <v/>
      </c>
      <c r="AI72" s="3" t="str">
        <f ca="1">IF(AND($A72&lt;&gt;"",$A72&lt;&gt;"TOTAL"),IF(AND([4]INVESTIGADOR_Categoria!$BF70&lt;&gt;"",[4]INVESTIGADOR_Categoria!$BF70&lt;&gt;0),[4]INVESTIGADOR_Categoria!$BF70,""),IF($A72="TOTAL",SUM(INDIRECT("AI4:AI"&amp;ROW()-1)),""))</f>
        <v/>
      </c>
      <c r="AJ72" s="3" t="str">
        <f ca="1">IF(AND($A72&lt;&gt;"",$A72&lt;&gt;"TOTAL"),IF(AND([4]INVESTIGADOR_Categoria!$BH70&lt;&gt;"",[4]INVESTIGADOR_Categoria!$BH70&lt;&gt;0),[4]INVESTIGADOR_Categoria!$BH70,""),IF($A72="TOTAL",SUM(INDIRECT("AJ4:AJ"&amp;ROW()-1)),""))</f>
        <v/>
      </c>
      <c r="AK72" s="3" t="str">
        <f t="shared" ca="1" si="30"/>
        <v/>
      </c>
      <c r="AL72" s="3" t="str">
        <f ca="1">IF(AND($A72&lt;&gt;"",$A72&lt;&gt;"TOTAL"),IF(AND([4]INVESTIGADOR_Categoria!$BK70&lt;&gt;"",[4]INVESTIGADOR_Categoria!$BK70&lt;&gt;0),[4]INVESTIGADOR_Categoria!$BK70,""),IF($A72="TOTAL",SUM(INDIRECT("AL4:AL"&amp;ROW()-1)),""))</f>
        <v/>
      </c>
      <c r="AM72" s="3" t="str">
        <f ca="1">IF(AND($A72&lt;&gt;"",$A72&lt;&gt;"TOTAL"),IF(AND([4]INVESTIGADOR_Categoria!$BM70&lt;&gt;"",[4]INVESTIGADOR_Categoria!$BM70&lt;&gt;0),[4]INVESTIGADOR_Categoria!$BM70,""),IF($A72="TOTAL",SUM(INDIRECT("AM4:AM"&amp;ROW()-1)),""))</f>
        <v/>
      </c>
      <c r="AN72" s="3" t="str">
        <f t="shared" ca="1" si="31"/>
        <v/>
      </c>
      <c r="AO72" s="3" t="str">
        <f ca="1">IF(AND($A72&lt;&gt;"",$A72&lt;&gt;"TOTAL"),IF(AND([4]INVESTIGADOR_Categoria!$BP70&lt;&gt;"",[4]INVESTIGADOR_Categoria!$BP70&lt;&gt;0),[4]INVESTIGADOR_Categoria!$BP70,""),IF($A72="TOTAL",SUM(INDIRECT("AO4:AO"&amp;ROW()-1)),""))</f>
        <v/>
      </c>
      <c r="AP72" s="3" t="str">
        <f ca="1">IF(AND($A72&lt;&gt;"",$A72&lt;&gt;"TOTAL"),IF(AND([4]INVESTIGADOR_Categoria!$BR70&lt;&gt;"",[4]INVESTIGADOR_Categoria!$BR70&lt;&gt;0),[4]INVESTIGADOR_Categoria!$BR70,""),IF($A72="TOTAL",SUM(INDIRECT("AP4:AP"&amp;ROW()-1)),""))</f>
        <v/>
      </c>
      <c r="AQ72" s="3" t="str">
        <f t="shared" ca="1" si="32"/>
        <v/>
      </c>
      <c r="AR72" s="3" t="str">
        <f ca="1">IF(AND($A72&lt;&gt;"",$A72&lt;&gt;"TOTAL"),IF(AND([4]INVESTIGADOR_Categoria!$BU70&lt;&gt;"",[4]INVESTIGADOR_Categoria!$BU70&lt;&gt;0),[4]INVESTIGADOR_Categoria!$BU70,""),IF($A72="TOTAL",SUM(INDIRECT("AR4:AR"&amp;ROW()-1)),""))</f>
        <v/>
      </c>
      <c r="AS72" s="3" t="str">
        <f ca="1">IF(AND($A72&lt;&gt;"",$A72&lt;&gt;"TOTAL"),IF(AND([4]INVESTIGADOR_Categoria!$BW70&lt;&gt;"",[4]INVESTIGADOR_Categoria!$BW70&lt;&gt;0),[4]INVESTIGADOR_Categoria!$BW70,""),IF($A72="TOTAL",SUM(INDIRECT("AS4:AS"&amp;ROW()-1)),""))</f>
        <v/>
      </c>
      <c r="AT72" s="3" t="str">
        <f t="shared" ca="1" si="33"/>
        <v/>
      </c>
      <c r="AU72" s="3" t="str">
        <f ca="1">IF(AND($A72&lt;&gt;"",$A72&lt;&gt;"TOTAL"),IF(AND([4]INVESTIGADOR_Categoria!$BZ70&lt;&gt;"",[4]INVESTIGADOR_Categoria!$BZ70&lt;&gt;0),[4]INVESTIGADOR_Categoria!$BZ70,""),IF($A72="TOTAL",SUM(INDIRECT("AU4:AU"&amp;ROW()-1)),""))</f>
        <v/>
      </c>
      <c r="AV72" s="3" t="str">
        <f ca="1">IF(AND($A72&lt;&gt;"",$A72&lt;&gt;"TOTAL"),IF(AND([4]INVESTIGADOR_Categoria!$CB70&lt;&gt;"",[4]INVESTIGADOR_Categoria!$CB70&lt;&gt;0),[4]INVESTIGADOR_Categoria!$CB70,""),IF($A72="TOTAL",SUM(INDIRECT("AV4:AV"&amp;ROW()-1)),""))</f>
        <v/>
      </c>
      <c r="AW72" s="3" t="str">
        <f t="shared" ca="1" si="34"/>
        <v/>
      </c>
      <c r="AX72" s="3" t="str">
        <f ca="1">IF(AND($A72&lt;&gt;"",$A72&lt;&gt;"TOTAL"),IF(AND([4]INVESTIGADOR_Categoria!$CE70&lt;&gt;"",[4]INVESTIGADOR_Categoria!$CE70&lt;&gt;0),[4]INVESTIGADOR_Categoria!$CE70,""),IF($A72="TOTAL",SUM(INDIRECT("AX4:AX"&amp;ROW()-1)),""))</f>
        <v/>
      </c>
      <c r="AY72" s="3" t="str">
        <f ca="1">IF(AND($A72&lt;&gt;"",$A72&lt;&gt;"TOTAL"),IF(AND([4]INVESTIGADOR_Categoria!$CG70&lt;&gt;"",[4]INVESTIGADOR_Categoria!$CG70&lt;&gt;0),[4]INVESTIGADOR_Categoria!$CG70,""),IF($A72="TOTAL",SUM(INDIRECT("AY4:AY"&amp;ROW()-1)),""))</f>
        <v/>
      </c>
      <c r="AZ72" s="3" t="str">
        <f t="shared" ca="1" si="35"/>
        <v/>
      </c>
      <c r="BA72" s="3" t="str">
        <f ca="1">IF(AND($A72&lt;&gt;"",$A72&lt;&gt;"TOTAL"),IF(AND([4]INVESTIGADOR_Categoria!$CJ70&lt;&gt;"",[4]INVESTIGADOR_Categoria!$CJ70&lt;&gt;0),[4]INVESTIGADOR_Categoria!$CJ70,""),IF($A72="TOTAL",SUM(INDIRECT("BA4:BA"&amp;ROW()-1)),""))</f>
        <v/>
      </c>
      <c r="BB72" s="3" t="str">
        <f ca="1">IF(AND($A72&lt;&gt;"",$A72&lt;&gt;"TOTAL"),IF(AND([4]INVESTIGADOR_Categoria!$CL70&lt;&gt;"",[4]INVESTIGADOR_Categoria!$CL70&lt;&gt;0),[4]INVESTIGADOR_Categoria!$CL70,""),IF($A72="TOTAL",SUM(INDIRECT("BB4:BB"&amp;ROW()-1)),""))</f>
        <v/>
      </c>
      <c r="BC72" s="3" t="str">
        <f t="shared" ca="1" si="36"/>
        <v/>
      </c>
      <c r="BD72" s="3" t="str">
        <f ca="1">IF(AND($A72&lt;&gt;"",$A72&lt;&gt;"TOTAL"),IF(AND([4]INVESTIGADOR_Categoria!$CO70&lt;&gt;"",[4]INVESTIGADOR_Categoria!$CO70&lt;&gt;0),[4]INVESTIGADOR_Categoria!$CO70,""),IF($A72="TOTAL",SUM(INDIRECT("BD4:BD"&amp;ROW()-1)),""))</f>
        <v/>
      </c>
      <c r="BE72" s="3" t="str">
        <f ca="1">IF(AND($A72&lt;&gt;"",$A72&lt;&gt;"TOTAL"),IF(AND([4]INVESTIGADOR_Categoria!$CQ70&lt;&gt;"",[4]INVESTIGADOR_Categoria!$CQ70&lt;&gt;0),[4]INVESTIGADOR_Categoria!$CQ70,""),IF($A72="TOTAL",SUM(INDIRECT("BE4:BE"&amp;ROW()-1)),""))</f>
        <v/>
      </c>
      <c r="BF72" s="3" t="str">
        <f t="shared" ca="1" si="37"/>
        <v/>
      </c>
    </row>
    <row r="73" spans="1:58" x14ac:dyDescent="0.2">
      <c r="A73" s="25" t="str">
        <f>IF([4]INVESTIGADOR_Categoria!$B71&lt;&gt;"",[4]INVESTIGADOR_Categoria!$B71,IF(AND([4]INVESTIGADOR_Categoria!$B71="",[4]INVESTIGADOR_Categoria!$B72="",[4]INVESTIGADOR_Categoria!$B70=""),"","TOTAL"))</f>
        <v/>
      </c>
      <c r="B73" s="3" t="str">
        <f ca="1">IF(AND($A73&lt;&gt;"",$A73&lt;&gt;"TOTAL"),IF(AND([4]INVESTIGADOR_Categoria!$C71&lt;&gt;"",[4]INVESTIGADOR_Categoria!$C71&lt;&gt;0),[4]INVESTIGADOR_Categoria!$C71,""),IF($A73="TOTAL",SUM(INDIRECT("B4:B"&amp;ROW()-1)),""))</f>
        <v/>
      </c>
      <c r="C73" s="3" t="str">
        <f ca="1">IF(AND($A73&lt;&gt;"",$A73&lt;&gt;"TOTAL"),IF(AND([4]INVESTIGADOR_Categoria!$E71&lt;&gt;"",[4]INVESTIGADOR_Categoria!$E71&lt;&gt;0),[4]INVESTIGADOR_Categoria!$E71,""),IF($A73="TOTAL",SUM(INDIRECT("C4:C"&amp;ROW()-1)),""))</f>
        <v/>
      </c>
      <c r="D73" s="3" t="str">
        <f t="shared" ca="1" si="19"/>
        <v/>
      </c>
      <c r="E73" s="3" t="str">
        <f ca="1">IF(AND($A73&lt;&gt;"",$A73&lt;&gt;"TOTAL"),IF(AND([4]INVESTIGADOR_Categoria!$H71&lt;&gt;"",[4]INVESTIGADOR_Categoria!$H71&lt;&gt;0),[4]INVESTIGADOR_Categoria!$H71,""),IF($A73="TOTAL",SUM(INDIRECT("E4:E"&amp;ROW()-1)),""))</f>
        <v/>
      </c>
      <c r="F73" s="3" t="str">
        <f ca="1">IF(AND($A73&lt;&gt;"",$A73&lt;&gt;"TOTAL"),IF(AND([4]INVESTIGADOR_Categoria!$J71&lt;&gt;"",[4]INVESTIGADOR_Categoria!$J71&lt;&gt;0),[4]INVESTIGADOR_Categoria!$J71,""),IF($A73="TOTAL",SUM(INDIRECT("F4:F"&amp;ROW()-1)),""))</f>
        <v/>
      </c>
      <c r="G73" s="3" t="str">
        <f t="shared" ca="1" si="20"/>
        <v/>
      </c>
      <c r="H73" s="3" t="str">
        <f ca="1">IF(AND($A73&lt;&gt;"",$A73&lt;&gt;"TOTAL"),IF(AND([4]INVESTIGADOR_Categoria!$M71&lt;&gt;"",[4]INVESTIGADOR_Categoria!$M71&lt;&gt;0),[4]INVESTIGADOR_Categoria!$M71,""),IF($A73="TOTAL",SUM(INDIRECT("H4:H"&amp;ROW()-1)),""))</f>
        <v/>
      </c>
      <c r="I73" s="3" t="str">
        <f ca="1">IF(AND($A73&lt;&gt;"",$A73&lt;&gt;"TOTAL"),IF(AND([4]INVESTIGADOR_Categoria!$O71&lt;&gt;"",[4]INVESTIGADOR_Categoria!$O71&lt;&gt;0),[4]INVESTIGADOR_Categoria!$O71,""),IF($A73="TOTAL",SUM(INDIRECT("I4:I"&amp;ROW()-1)),""))</f>
        <v/>
      </c>
      <c r="J73" s="3" t="str">
        <f t="shared" ca="1" si="21"/>
        <v/>
      </c>
      <c r="K73" s="3" t="str">
        <f ca="1">IF(AND($A73&lt;&gt;"",$A73&lt;&gt;"TOTAL"),IF(AND([4]INVESTIGADOR_Categoria!$R71&lt;&gt;"",[4]INVESTIGADOR_Categoria!$R71&lt;&gt;0),[4]INVESTIGADOR_Categoria!$R71,""),IF($A73="TOTAL",SUM(INDIRECT("K4:K"&amp;ROW()-1)),""))</f>
        <v/>
      </c>
      <c r="L73" s="3" t="str">
        <f ca="1">IF(AND($A73&lt;&gt;"",$A73&lt;&gt;"TOTAL"),IF(AND([4]INVESTIGADOR_Categoria!$T71&lt;&gt;"",[4]INVESTIGADOR_Categoria!$T71&lt;&gt;0),[4]INVESTIGADOR_Categoria!$T71,""),IF($A73="TOTAL",SUM(INDIRECT("L4:L"&amp;ROW()-1)),""))</f>
        <v/>
      </c>
      <c r="M73" s="3" t="str">
        <f t="shared" ca="1" si="22"/>
        <v/>
      </c>
      <c r="N73" s="3" t="str">
        <f ca="1">IF(AND($A73&lt;&gt;"",$A73&lt;&gt;"TOTAL"),IF(AND([4]INVESTIGADOR_Categoria!$W71&lt;&gt;"",[4]INVESTIGADOR_Categoria!$W71&lt;&gt;0),[4]INVESTIGADOR_Categoria!$W71,""),IF($A73="TOTAL",SUM(INDIRECT("N4:N"&amp;ROW()-1)),""))</f>
        <v/>
      </c>
      <c r="O73" s="3" t="str">
        <f ca="1">IF(AND($A73&lt;&gt;"",$A73&lt;&gt;"TOTAL"),IF(AND([4]INVESTIGADOR_Categoria!$Y71&lt;&gt;"",[4]INVESTIGADOR_Categoria!$Y71&lt;&gt;0),[4]INVESTIGADOR_Categoria!$Y71,""),IF($A73="TOTAL",SUM(INDIRECT("O4:O"&amp;ROW()-1)),""))</f>
        <v/>
      </c>
      <c r="P73" s="3" t="str">
        <f t="shared" ca="1" si="23"/>
        <v/>
      </c>
      <c r="Q73" s="3" t="str">
        <f ca="1">IF(AND($A73&lt;&gt;"",$A73&lt;&gt;"TOTAL"),IF(AND([4]INVESTIGADOR_Categoria!$AB71&lt;&gt;"",[4]INVESTIGADOR_Categoria!$AB71&lt;&gt;0),[4]INVESTIGADOR_Categoria!$AB71,""),IF($A73="TOTAL",SUM(INDIRECT("Q4:Q"&amp;ROW()-1)),""))</f>
        <v/>
      </c>
      <c r="R73" s="3" t="str">
        <f ca="1">IF(AND($A73&lt;&gt;"",$A73&lt;&gt;"TOTAL"),IF(AND([4]INVESTIGADOR_Categoria!$AD71&lt;&gt;"",[4]INVESTIGADOR_Categoria!$AD71&lt;&gt;0),[4]INVESTIGADOR_Categoria!$AD71,""),IF($A73="TOTAL",SUM(INDIRECT("R4:R"&amp;ROW()-1)),""))</f>
        <v/>
      </c>
      <c r="S73" s="3" t="str">
        <f t="shared" ca="1" si="24"/>
        <v/>
      </c>
      <c r="T73" s="3" t="str">
        <f ca="1">IF(AND($A73&lt;&gt;"",$A73&lt;&gt;"TOTAL"),IF(AND([4]INVESTIGADOR_Categoria!$AG71&lt;&gt;"",[4]INVESTIGADOR_Categoria!$AG71&lt;&gt;0),[4]INVESTIGADOR_Categoria!$AG71,""),IF($A73="TOTAL",SUM(INDIRECT("T4:T"&amp;ROW()-1)),""))</f>
        <v/>
      </c>
      <c r="U73" s="3" t="str">
        <f ca="1">IF(AND($A73&lt;&gt;"",$A73&lt;&gt;"TOTAL"),IF(AND([4]INVESTIGADOR_Categoria!$AI71&lt;&gt;"",[4]INVESTIGADOR_Categoria!$AI71&lt;&gt;0),[4]INVESTIGADOR_Categoria!$AI71,""),IF($A73="TOTAL",SUM(INDIRECT("U4:U"&amp;ROW()-1)),""))</f>
        <v/>
      </c>
      <c r="V73" s="3" t="str">
        <f t="shared" ca="1" si="25"/>
        <v/>
      </c>
      <c r="W73" s="3" t="str">
        <f ca="1">IF(AND($A73&lt;&gt;"",$A73&lt;&gt;"TOTAL"),IF(AND([4]INVESTIGADOR_Categoria!$AL71&lt;&gt;"",[4]INVESTIGADOR_Categoria!$AL71&lt;&gt;0),[4]INVESTIGADOR_Categoria!$AL71,""),IF($A73="TOTAL",SUM(INDIRECT("W4:W"&amp;ROW()-1)),""))</f>
        <v/>
      </c>
      <c r="X73" s="3" t="str">
        <f ca="1">IF(AND($A73&lt;&gt;"",$A73&lt;&gt;"TOTAL"),IF(AND([4]INVESTIGADOR_Categoria!$AN71&lt;&gt;"",[4]INVESTIGADOR_Categoria!$AN71&lt;&gt;0),[4]INVESTIGADOR_Categoria!$AN71,""),IF($A73="TOTAL",SUM(INDIRECT("X4:X"&amp;ROW()-1)),""))</f>
        <v/>
      </c>
      <c r="Y73" s="3" t="str">
        <f t="shared" ca="1" si="26"/>
        <v/>
      </c>
      <c r="Z73" s="3" t="str">
        <f ca="1">IF(AND($A73&lt;&gt;"",$A73&lt;&gt;"TOTAL"),IF(AND([4]INVESTIGADOR_Categoria!$AQ71&lt;&gt;"",[4]INVESTIGADOR_Categoria!$AQ71&lt;&gt;0),[4]INVESTIGADOR_Categoria!$AQ71,""),IF($A73="TOTAL",SUM(INDIRECT("Z4:Z"&amp;ROW()-1)),""))</f>
        <v/>
      </c>
      <c r="AA73" s="3" t="str">
        <f ca="1">IF(AND($A73&lt;&gt;"",$A73&lt;&gt;"TOTAL"),IF(AND([4]INVESTIGADOR_Categoria!$AS71&lt;&gt;"",[4]INVESTIGADOR_Categoria!$AS71&lt;&gt;0),[4]INVESTIGADOR_Categoria!$AS71,""),IF($A73="TOTAL",SUM(INDIRECT("AA4:AA"&amp;ROW()-1)),""))</f>
        <v/>
      </c>
      <c r="AB73" s="3" t="str">
        <f t="shared" ca="1" si="27"/>
        <v/>
      </c>
      <c r="AC73" s="3" t="str">
        <f ca="1">IF(AND($A73&lt;&gt;"",$A73&lt;&gt;"TOTAL"),IF(AND([4]INVESTIGADOR_Categoria!$AV71&lt;&gt;"",[4]INVESTIGADOR_Categoria!$AV71&lt;&gt;0),[4]INVESTIGADOR_Categoria!$AV71,""),IF($A73="TOTAL",SUM(INDIRECT("AC4:AC"&amp;ROW()-1)),""))</f>
        <v/>
      </c>
      <c r="AD73" s="3" t="str">
        <f ca="1">IF(AND($A73&lt;&gt;"",$A73&lt;&gt;"TOTAL"),IF(AND([4]INVESTIGADOR_Categoria!$AX71&lt;&gt;"",[4]INVESTIGADOR_Categoria!$AX71&lt;&gt;0),[4]INVESTIGADOR_Categoria!$AX71,""),IF($A73="TOTAL",SUM(INDIRECT("AD4:AD"&amp;ROW()-1)),""))</f>
        <v/>
      </c>
      <c r="AE73" s="3" t="str">
        <f t="shared" ca="1" si="28"/>
        <v/>
      </c>
      <c r="AF73" s="3" t="str">
        <f ca="1">IF(AND($A73&lt;&gt;"",$A73&lt;&gt;"TOTAL"),IF(AND([4]INVESTIGADOR_Categoria!$BA71&lt;&gt;"",[4]INVESTIGADOR_Categoria!$BA71&lt;&gt;0),[4]INVESTIGADOR_Categoria!$BA71,""),IF($A73="TOTAL",SUM(INDIRECT("AF4:AF"&amp;ROW()-1)),""))</f>
        <v/>
      </c>
      <c r="AG73" s="3" t="str">
        <f ca="1">IF(AND($A73&lt;&gt;"",$A73&lt;&gt;"TOTAL"),IF(AND([4]INVESTIGADOR_Categoria!$BC71&lt;&gt;"",[4]INVESTIGADOR_Categoria!$BC71&lt;&gt;0),[4]INVESTIGADOR_Categoria!$BC71,""),IF($A73="TOTAL",SUM(INDIRECT("AG4:AG"&amp;ROW()-1)),""))</f>
        <v/>
      </c>
      <c r="AH73" s="3" t="str">
        <f t="shared" ca="1" si="29"/>
        <v/>
      </c>
      <c r="AI73" s="3" t="str">
        <f ca="1">IF(AND($A73&lt;&gt;"",$A73&lt;&gt;"TOTAL"),IF(AND([4]INVESTIGADOR_Categoria!$BF71&lt;&gt;"",[4]INVESTIGADOR_Categoria!$BF71&lt;&gt;0),[4]INVESTIGADOR_Categoria!$BF71,""),IF($A73="TOTAL",SUM(INDIRECT("AI4:AI"&amp;ROW()-1)),""))</f>
        <v/>
      </c>
      <c r="AJ73" s="3" t="str">
        <f ca="1">IF(AND($A73&lt;&gt;"",$A73&lt;&gt;"TOTAL"),IF(AND([4]INVESTIGADOR_Categoria!$BH71&lt;&gt;"",[4]INVESTIGADOR_Categoria!$BH71&lt;&gt;0),[4]INVESTIGADOR_Categoria!$BH71,""),IF($A73="TOTAL",SUM(INDIRECT("AJ4:AJ"&amp;ROW()-1)),""))</f>
        <v/>
      </c>
      <c r="AK73" s="3" t="str">
        <f t="shared" ca="1" si="30"/>
        <v/>
      </c>
      <c r="AL73" s="3" t="str">
        <f ca="1">IF(AND($A73&lt;&gt;"",$A73&lt;&gt;"TOTAL"),IF(AND([4]INVESTIGADOR_Categoria!$BK71&lt;&gt;"",[4]INVESTIGADOR_Categoria!$BK71&lt;&gt;0),[4]INVESTIGADOR_Categoria!$BK71,""),IF($A73="TOTAL",SUM(INDIRECT("AL4:AL"&amp;ROW()-1)),""))</f>
        <v/>
      </c>
      <c r="AM73" s="3" t="str">
        <f ca="1">IF(AND($A73&lt;&gt;"",$A73&lt;&gt;"TOTAL"),IF(AND([4]INVESTIGADOR_Categoria!$BM71&lt;&gt;"",[4]INVESTIGADOR_Categoria!$BM71&lt;&gt;0),[4]INVESTIGADOR_Categoria!$BM71,""),IF($A73="TOTAL",SUM(INDIRECT("AM4:AM"&amp;ROW()-1)),""))</f>
        <v/>
      </c>
      <c r="AN73" s="3" t="str">
        <f t="shared" ca="1" si="31"/>
        <v/>
      </c>
      <c r="AO73" s="3" t="str">
        <f ca="1">IF(AND($A73&lt;&gt;"",$A73&lt;&gt;"TOTAL"),IF(AND([4]INVESTIGADOR_Categoria!$BP71&lt;&gt;"",[4]INVESTIGADOR_Categoria!$BP71&lt;&gt;0),[4]INVESTIGADOR_Categoria!$BP71,""),IF($A73="TOTAL",SUM(INDIRECT("AO4:AO"&amp;ROW()-1)),""))</f>
        <v/>
      </c>
      <c r="AP73" s="3" t="str">
        <f ca="1">IF(AND($A73&lt;&gt;"",$A73&lt;&gt;"TOTAL"),IF(AND([4]INVESTIGADOR_Categoria!$BR71&lt;&gt;"",[4]INVESTIGADOR_Categoria!$BR71&lt;&gt;0),[4]INVESTIGADOR_Categoria!$BR71,""),IF($A73="TOTAL",SUM(INDIRECT("AP4:AP"&amp;ROW()-1)),""))</f>
        <v/>
      </c>
      <c r="AQ73" s="3" t="str">
        <f t="shared" ca="1" si="32"/>
        <v/>
      </c>
      <c r="AR73" s="3" t="str">
        <f ca="1">IF(AND($A73&lt;&gt;"",$A73&lt;&gt;"TOTAL"),IF(AND([4]INVESTIGADOR_Categoria!$BU71&lt;&gt;"",[4]INVESTIGADOR_Categoria!$BU71&lt;&gt;0),[4]INVESTIGADOR_Categoria!$BU71,""),IF($A73="TOTAL",SUM(INDIRECT("AR4:AR"&amp;ROW()-1)),""))</f>
        <v/>
      </c>
      <c r="AS73" s="3" t="str">
        <f ca="1">IF(AND($A73&lt;&gt;"",$A73&lt;&gt;"TOTAL"),IF(AND([4]INVESTIGADOR_Categoria!$BW71&lt;&gt;"",[4]INVESTIGADOR_Categoria!$BW71&lt;&gt;0),[4]INVESTIGADOR_Categoria!$BW71,""),IF($A73="TOTAL",SUM(INDIRECT("AS4:AS"&amp;ROW()-1)),""))</f>
        <v/>
      </c>
      <c r="AT73" s="3" t="str">
        <f t="shared" ca="1" si="33"/>
        <v/>
      </c>
      <c r="AU73" s="3" t="str">
        <f ca="1">IF(AND($A73&lt;&gt;"",$A73&lt;&gt;"TOTAL"),IF(AND([4]INVESTIGADOR_Categoria!$BZ71&lt;&gt;"",[4]INVESTIGADOR_Categoria!$BZ71&lt;&gt;0),[4]INVESTIGADOR_Categoria!$BZ71,""),IF($A73="TOTAL",SUM(INDIRECT("AU4:AU"&amp;ROW()-1)),""))</f>
        <v/>
      </c>
      <c r="AV73" s="3" t="str">
        <f ca="1">IF(AND($A73&lt;&gt;"",$A73&lt;&gt;"TOTAL"),IF(AND([4]INVESTIGADOR_Categoria!$CB71&lt;&gt;"",[4]INVESTIGADOR_Categoria!$CB71&lt;&gt;0),[4]INVESTIGADOR_Categoria!$CB71,""),IF($A73="TOTAL",SUM(INDIRECT("AV4:AV"&amp;ROW()-1)),""))</f>
        <v/>
      </c>
      <c r="AW73" s="3" t="str">
        <f t="shared" ca="1" si="34"/>
        <v/>
      </c>
      <c r="AX73" s="3" t="str">
        <f ca="1">IF(AND($A73&lt;&gt;"",$A73&lt;&gt;"TOTAL"),IF(AND([4]INVESTIGADOR_Categoria!$CE71&lt;&gt;"",[4]INVESTIGADOR_Categoria!$CE71&lt;&gt;0),[4]INVESTIGADOR_Categoria!$CE71,""),IF($A73="TOTAL",SUM(INDIRECT("AX4:AX"&amp;ROW()-1)),""))</f>
        <v/>
      </c>
      <c r="AY73" s="3" t="str">
        <f ca="1">IF(AND($A73&lt;&gt;"",$A73&lt;&gt;"TOTAL"),IF(AND([4]INVESTIGADOR_Categoria!$CG71&lt;&gt;"",[4]INVESTIGADOR_Categoria!$CG71&lt;&gt;0),[4]INVESTIGADOR_Categoria!$CG71,""),IF($A73="TOTAL",SUM(INDIRECT("AY4:AY"&amp;ROW()-1)),""))</f>
        <v/>
      </c>
      <c r="AZ73" s="3" t="str">
        <f t="shared" ca="1" si="35"/>
        <v/>
      </c>
      <c r="BA73" s="3" t="str">
        <f ca="1">IF(AND($A73&lt;&gt;"",$A73&lt;&gt;"TOTAL"),IF(AND([4]INVESTIGADOR_Categoria!$CJ71&lt;&gt;"",[4]INVESTIGADOR_Categoria!$CJ71&lt;&gt;0),[4]INVESTIGADOR_Categoria!$CJ71,""),IF($A73="TOTAL",SUM(INDIRECT("BA4:BA"&amp;ROW()-1)),""))</f>
        <v/>
      </c>
      <c r="BB73" s="3" t="str">
        <f ca="1">IF(AND($A73&lt;&gt;"",$A73&lt;&gt;"TOTAL"),IF(AND([4]INVESTIGADOR_Categoria!$CL71&lt;&gt;"",[4]INVESTIGADOR_Categoria!$CL71&lt;&gt;0),[4]INVESTIGADOR_Categoria!$CL71,""),IF($A73="TOTAL",SUM(INDIRECT("BB4:BB"&amp;ROW()-1)),""))</f>
        <v/>
      </c>
      <c r="BC73" s="3" t="str">
        <f t="shared" ca="1" si="36"/>
        <v/>
      </c>
      <c r="BD73" s="3" t="str">
        <f ca="1">IF(AND($A73&lt;&gt;"",$A73&lt;&gt;"TOTAL"),IF(AND([4]INVESTIGADOR_Categoria!$CO71&lt;&gt;"",[4]INVESTIGADOR_Categoria!$CO71&lt;&gt;0),[4]INVESTIGADOR_Categoria!$CO71,""),IF($A73="TOTAL",SUM(INDIRECT("BD4:BD"&amp;ROW()-1)),""))</f>
        <v/>
      </c>
      <c r="BE73" s="3" t="str">
        <f ca="1">IF(AND($A73&lt;&gt;"",$A73&lt;&gt;"TOTAL"),IF(AND([4]INVESTIGADOR_Categoria!$CQ71&lt;&gt;"",[4]INVESTIGADOR_Categoria!$CQ71&lt;&gt;0),[4]INVESTIGADOR_Categoria!$CQ71,""),IF($A73="TOTAL",SUM(INDIRECT("BE4:BE"&amp;ROW()-1)),""))</f>
        <v/>
      </c>
      <c r="BF73" s="3" t="str">
        <f t="shared" ca="1" si="37"/>
        <v/>
      </c>
    </row>
    <row r="74" spans="1:58" x14ac:dyDescent="0.2">
      <c r="A74" s="25" t="str">
        <f>IF([4]INVESTIGADOR_Categoria!$B72&lt;&gt;"",[4]INVESTIGADOR_Categoria!$B72,IF(AND([4]INVESTIGADOR_Categoria!$B72="",[4]INVESTIGADOR_Categoria!$B73="",[4]INVESTIGADOR_Categoria!$B71=""),"","TOTAL"))</f>
        <v/>
      </c>
      <c r="B74" s="3" t="str">
        <f ca="1">IF(AND($A74&lt;&gt;"",$A74&lt;&gt;"TOTAL"),IF(AND([4]INVESTIGADOR_Categoria!$C72&lt;&gt;"",[4]INVESTIGADOR_Categoria!$C72&lt;&gt;0),[4]INVESTIGADOR_Categoria!$C72,""),IF($A74="TOTAL",SUM(INDIRECT("B4:B"&amp;ROW()-1)),""))</f>
        <v/>
      </c>
      <c r="C74" s="3" t="str">
        <f ca="1">IF(AND($A74&lt;&gt;"",$A74&lt;&gt;"TOTAL"),IF(AND([4]INVESTIGADOR_Categoria!$E72&lt;&gt;"",[4]INVESTIGADOR_Categoria!$E72&lt;&gt;0),[4]INVESTIGADOR_Categoria!$E72,""),IF($A74="TOTAL",SUM(INDIRECT("C4:C"&amp;ROW()-1)),""))</f>
        <v/>
      </c>
      <c r="D74" s="3" t="str">
        <f t="shared" ca="1" si="19"/>
        <v/>
      </c>
      <c r="E74" s="3" t="str">
        <f ca="1">IF(AND($A74&lt;&gt;"",$A74&lt;&gt;"TOTAL"),IF(AND([4]INVESTIGADOR_Categoria!$H72&lt;&gt;"",[4]INVESTIGADOR_Categoria!$H72&lt;&gt;0),[4]INVESTIGADOR_Categoria!$H72,""),IF($A74="TOTAL",SUM(INDIRECT("E4:E"&amp;ROW()-1)),""))</f>
        <v/>
      </c>
      <c r="F74" s="3" t="str">
        <f ca="1">IF(AND($A74&lt;&gt;"",$A74&lt;&gt;"TOTAL"),IF(AND([4]INVESTIGADOR_Categoria!$J72&lt;&gt;"",[4]INVESTIGADOR_Categoria!$J72&lt;&gt;0),[4]INVESTIGADOR_Categoria!$J72,""),IF($A74="TOTAL",SUM(INDIRECT("F4:F"&amp;ROW()-1)),""))</f>
        <v/>
      </c>
      <c r="G74" s="3" t="str">
        <f t="shared" ca="1" si="20"/>
        <v/>
      </c>
      <c r="H74" s="3" t="str">
        <f ca="1">IF(AND($A74&lt;&gt;"",$A74&lt;&gt;"TOTAL"),IF(AND([4]INVESTIGADOR_Categoria!$M72&lt;&gt;"",[4]INVESTIGADOR_Categoria!$M72&lt;&gt;0),[4]INVESTIGADOR_Categoria!$M72,""),IF($A74="TOTAL",SUM(INDIRECT("H4:H"&amp;ROW()-1)),""))</f>
        <v/>
      </c>
      <c r="I74" s="3" t="str">
        <f ca="1">IF(AND($A74&lt;&gt;"",$A74&lt;&gt;"TOTAL"),IF(AND([4]INVESTIGADOR_Categoria!$O72&lt;&gt;"",[4]INVESTIGADOR_Categoria!$O72&lt;&gt;0),[4]INVESTIGADOR_Categoria!$O72,""),IF($A74="TOTAL",SUM(INDIRECT("I4:I"&amp;ROW()-1)),""))</f>
        <v/>
      </c>
      <c r="J74" s="3" t="str">
        <f t="shared" ca="1" si="21"/>
        <v/>
      </c>
      <c r="K74" s="3" t="str">
        <f ca="1">IF(AND($A74&lt;&gt;"",$A74&lt;&gt;"TOTAL"),IF(AND([4]INVESTIGADOR_Categoria!$R72&lt;&gt;"",[4]INVESTIGADOR_Categoria!$R72&lt;&gt;0),[4]INVESTIGADOR_Categoria!$R72,""),IF($A74="TOTAL",SUM(INDIRECT("K4:K"&amp;ROW()-1)),""))</f>
        <v/>
      </c>
      <c r="L74" s="3" t="str">
        <f ca="1">IF(AND($A74&lt;&gt;"",$A74&lt;&gt;"TOTAL"),IF(AND([4]INVESTIGADOR_Categoria!$T72&lt;&gt;"",[4]INVESTIGADOR_Categoria!$T72&lt;&gt;0),[4]INVESTIGADOR_Categoria!$T72,""),IF($A74="TOTAL",SUM(INDIRECT("L4:L"&amp;ROW()-1)),""))</f>
        <v/>
      </c>
      <c r="M74" s="3" t="str">
        <f t="shared" ca="1" si="22"/>
        <v/>
      </c>
      <c r="N74" s="3" t="str">
        <f ca="1">IF(AND($A74&lt;&gt;"",$A74&lt;&gt;"TOTAL"),IF(AND([4]INVESTIGADOR_Categoria!$W72&lt;&gt;"",[4]INVESTIGADOR_Categoria!$W72&lt;&gt;0),[4]INVESTIGADOR_Categoria!$W72,""),IF($A74="TOTAL",SUM(INDIRECT("N4:N"&amp;ROW()-1)),""))</f>
        <v/>
      </c>
      <c r="O74" s="3" t="str">
        <f ca="1">IF(AND($A74&lt;&gt;"",$A74&lt;&gt;"TOTAL"),IF(AND([4]INVESTIGADOR_Categoria!$Y72&lt;&gt;"",[4]INVESTIGADOR_Categoria!$Y72&lt;&gt;0),[4]INVESTIGADOR_Categoria!$Y72,""),IF($A74="TOTAL",SUM(INDIRECT("O4:O"&amp;ROW()-1)),""))</f>
        <v/>
      </c>
      <c r="P74" s="3" t="str">
        <f t="shared" ca="1" si="23"/>
        <v/>
      </c>
      <c r="Q74" s="3" t="str">
        <f ca="1">IF(AND($A74&lt;&gt;"",$A74&lt;&gt;"TOTAL"),IF(AND([4]INVESTIGADOR_Categoria!$AB72&lt;&gt;"",[4]INVESTIGADOR_Categoria!$AB72&lt;&gt;0),[4]INVESTIGADOR_Categoria!$AB72,""),IF($A74="TOTAL",SUM(INDIRECT("Q4:Q"&amp;ROW()-1)),""))</f>
        <v/>
      </c>
      <c r="R74" s="3" t="str">
        <f ca="1">IF(AND($A74&lt;&gt;"",$A74&lt;&gt;"TOTAL"),IF(AND([4]INVESTIGADOR_Categoria!$AD72&lt;&gt;"",[4]INVESTIGADOR_Categoria!$AD72&lt;&gt;0),[4]INVESTIGADOR_Categoria!$AD72,""),IF($A74="TOTAL",SUM(INDIRECT("R4:R"&amp;ROW()-1)),""))</f>
        <v/>
      </c>
      <c r="S74" s="3" t="str">
        <f t="shared" ca="1" si="24"/>
        <v/>
      </c>
      <c r="T74" s="3" t="str">
        <f ca="1">IF(AND($A74&lt;&gt;"",$A74&lt;&gt;"TOTAL"),IF(AND([4]INVESTIGADOR_Categoria!$AG72&lt;&gt;"",[4]INVESTIGADOR_Categoria!$AG72&lt;&gt;0),[4]INVESTIGADOR_Categoria!$AG72,""),IF($A74="TOTAL",SUM(INDIRECT("T4:T"&amp;ROW()-1)),""))</f>
        <v/>
      </c>
      <c r="U74" s="3" t="str">
        <f ca="1">IF(AND($A74&lt;&gt;"",$A74&lt;&gt;"TOTAL"),IF(AND([4]INVESTIGADOR_Categoria!$AI72&lt;&gt;"",[4]INVESTIGADOR_Categoria!$AI72&lt;&gt;0),[4]INVESTIGADOR_Categoria!$AI72,""),IF($A74="TOTAL",SUM(INDIRECT("U4:U"&amp;ROW()-1)),""))</f>
        <v/>
      </c>
      <c r="V74" s="3" t="str">
        <f t="shared" ca="1" si="25"/>
        <v/>
      </c>
      <c r="W74" s="3" t="str">
        <f ca="1">IF(AND($A74&lt;&gt;"",$A74&lt;&gt;"TOTAL"),IF(AND([4]INVESTIGADOR_Categoria!$AL72&lt;&gt;"",[4]INVESTIGADOR_Categoria!$AL72&lt;&gt;0),[4]INVESTIGADOR_Categoria!$AL72,""),IF($A74="TOTAL",SUM(INDIRECT("W4:W"&amp;ROW()-1)),""))</f>
        <v/>
      </c>
      <c r="X74" s="3" t="str">
        <f ca="1">IF(AND($A74&lt;&gt;"",$A74&lt;&gt;"TOTAL"),IF(AND([4]INVESTIGADOR_Categoria!$AN72&lt;&gt;"",[4]INVESTIGADOR_Categoria!$AN72&lt;&gt;0),[4]INVESTIGADOR_Categoria!$AN72,""),IF($A74="TOTAL",SUM(INDIRECT("X4:X"&amp;ROW()-1)),""))</f>
        <v/>
      </c>
      <c r="Y74" s="3" t="str">
        <f t="shared" ca="1" si="26"/>
        <v/>
      </c>
      <c r="Z74" s="3" t="str">
        <f ca="1">IF(AND($A74&lt;&gt;"",$A74&lt;&gt;"TOTAL"),IF(AND([4]INVESTIGADOR_Categoria!$AQ72&lt;&gt;"",[4]INVESTIGADOR_Categoria!$AQ72&lt;&gt;0),[4]INVESTIGADOR_Categoria!$AQ72,""),IF($A74="TOTAL",SUM(INDIRECT("Z4:Z"&amp;ROW()-1)),""))</f>
        <v/>
      </c>
      <c r="AA74" s="3" t="str">
        <f ca="1">IF(AND($A74&lt;&gt;"",$A74&lt;&gt;"TOTAL"),IF(AND([4]INVESTIGADOR_Categoria!$AS72&lt;&gt;"",[4]INVESTIGADOR_Categoria!$AS72&lt;&gt;0),[4]INVESTIGADOR_Categoria!$AS72,""),IF($A74="TOTAL",SUM(INDIRECT("AA4:AA"&amp;ROW()-1)),""))</f>
        <v/>
      </c>
      <c r="AB74" s="3" t="str">
        <f t="shared" ca="1" si="27"/>
        <v/>
      </c>
      <c r="AC74" s="3" t="str">
        <f ca="1">IF(AND($A74&lt;&gt;"",$A74&lt;&gt;"TOTAL"),IF(AND([4]INVESTIGADOR_Categoria!$AV72&lt;&gt;"",[4]INVESTIGADOR_Categoria!$AV72&lt;&gt;0),[4]INVESTIGADOR_Categoria!$AV72,""),IF($A74="TOTAL",SUM(INDIRECT("AC4:AC"&amp;ROW()-1)),""))</f>
        <v/>
      </c>
      <c r="AD74" s="3" t="str">
        <f ca="1">IF(AND($A74&lt;&gt;"",$A74&lt;&gt;"TOTAL"),IF(AND([4]INVESTIGADOR_Categoria!$AX72&lt;&gt;"",[4]INVESTIGADOR_Categoria!$AX72&lt;&gt;0),[4]INVESTIGADOR_Categoria!$AX72,""),IF($A74="TOTAL",SUM(INDIRECT("AD4:AD"&amp;ROW()-1)),""))</f>
        <v/>
      </c>
      <c r="AE74" s="3" t="str">
        <f t="shared" ca="1" si="28"/>
        <v/>
      </c>
      <c r="AF74" s="3" t="str">
        <f ca="1">IF(AND($A74&lt;&gt;"",$A74&lt;&gt;"TOTAL"),IF(AND([4]INVESTIGADOR_Categoria!$BA72&lt;&gt;"",[4]INVESTIGADOR_Categoria!$BA72&lt;&gt;0),[4]INVESTIGADOR_Categoria!$BA72,""),IF($A74="TOTAL",SUM(INDIRECT("AF4:AF"&amp;ROW()-1)),""))</f>
        <v/>
      </c>
      <c r="AG74" s="3" t="str">
        <f ca="1">IF(AND($A74&lt;&gt;"",$A74&lt;&gt;"TOTAL"),IF(AND([4]INVESTIGADOR_Categoria!$BC72&lt;&gt;"",[4]INVESTIGADOR_Categoria!$BC72&lt;&gt;0),[4]INVESTIGADOR_Categoria!$BC72,""),IF($A74="TOTAL",SUM(INDIRECT("AG4:AG"&amp;ROW()-1)),""))</f>
        <v/>
      </c>
      <c r="AH74" s="3" t="str">
        <f t="shared" ca="1" si="29"/>
        <v/>
      </c>
      <c r="AI74" s="3" t="str">
        <f ca="1">IF(AND($A74&lt;&gt;"",$A74&lt;&gt;"TOTAL"),IF(AND([4]INVESTIGADOR_Categoria!$BF72&lt;&gt;"",[4]INVESTIGADOR_Categoria!$BF72&lt;&gt;0),[4]INVESTIGADOR_Categoria!$BF72,""),IF($A74="TOTAL",SUM(INDIRECT("AI4:AI"&amp;ROW()-1)),""))</f>
        <v/>
      </c>
      <c r="AJ74" s="3" t="str">
        <f ca="1">IF(AND($A74&lt;&gt;"",$A74&lt;&gt;"TOTAL"),IF(AND([4]INVESTIGADOR_Categoria!$BH72&lt;&gt;"",[4]INVESTIGADOR_Categoria!$BH72&lt;&gt;0),[4]INVESTIGADOR_Categoria!$BH72,""),IF($A74="TOTAL",SUM(INDIRECT("AJ4:AJ"&amp;ROW()-1)),""))</f>
        <v/>
      </c>
      <c r="AK74" s="3" t="str">
        <f t="shared" ca="1" si="30"/>
        <v/>
      </c>
      <c r="AL74" s="3" t="str">
        <f ca="1">IF(AND($A74&lt;&gt;"",$A74&lt;&gt;"TOTAL"),IF(AND([4]INVESTIGADOR_Categoria!$BK72&lt;&gt;"",[4]INVESTIGADOR_Categoria!$BK72&lt;&gt;0),[4]INVESTIGADOR_Categoria!$BK72,""),IF($A74="TOTAL",SUM(INDIRECT("AL4:AL"&amp;ROW()-1)),""))</f>
        <v/>
      </c>
      <c r="AM74" s="3" t="str">
        <f ca="1">IF(AND($A74&lt;&gt;"",$A74&lt;&gt;"TOTAL"),IF(AND([4]INVESTIGADOR_Categoria!$BM72&lt;&gt;"",[4]INVESTIGADOR_Categoria!$BM72&lt;&gt;0),[4]INVESTIGADOR_Categoria!$BM72,""),IF($A74="TOTAL",SUM(INDIRECT("AM4:AM"&amp;ROW()-1)),""))</f>
        <v/>
      </c>
      <c r="AN74" s="3" t="str">
        <f t="shared" ca="1" si="31"/>
        <v/>
      </c>
      <c r="AO74" s="3" t="str">
        <f ca="1">IF(AND($A74&lt;&gt;"",$A74&lt;&gt;"TOTAL"),IF(AND([4]INVESTIGADOR_Categoria!$BP72&lt;&gt;"",[4]INVESTIGADOR_Categoria!$BP72&lt;&gt;0),[4]INVESTIGADOR_Categoria!$BP72,""),IF($A74="TOTAL",SUM(INDIRECT("AO4:AO"&amp;ROW()-1)),""))</f>
        <v/>
      </c>
      <c r="AP74" s="3" t="str">
        <f ca="1">IF(AND($A74&lt;&gt;"",$A74&lt;&gt;"TOTAL"),IF(AND([4]INVESTIGADOR_Categoria!$BR72&lt;&gt;"",[4]INVESTIGADOR_Categoria!$BR72&lt;&gt;0),[4]INVESTIGADOR_Categoria!$BR72,""),IF($A74="TOTAL",SUM(INDIRECT("AP4:AP"&amp;ROW()-1)),""))</f>
        <v/>
      </c>
      <c r="AQ74" s="3" t="str">
        <f t="shared" ca="1" si="32"/>
        <v/>
      </c>
      <c r="AR74" s="3" t="str">
        <f ca="1">IF(AND($A74&lt;&gt;"",$A74&lt;&gt;"TOTAL"),IF(AND([4]INVESTIGADOR_Categoria!$BU72&lt;&gt;"",[4]INVESTIGADOR_Categoria!$BU72&lt;&gt;0),[4]INVESTIGADOR_Categoria!$BU72,""),IF($A74="TOTAL",SUM(INDIRECT("AR4:AR"&amp;ROW()-1)),""))</f>
        <v/>
      </c>
      <c r="AS74" s="3" t="str">
        <f ca="1">IF(AND($A74&lt;&gt;"",$A74&lt;&gt;"TOTAL"),IF(AND([4]INVESTIGADOR_Categoria!$BW72&lt;&gt;"",[4]INVESTIGADOR_Categoria!$BW72&lt;&gt;0),[4]INVESTIGADOR_Categoria!$BW72,""),IF($A74="TOTAL",SUM(INDIRECT("AS4:AS"&amp;ROW()-1)),""))</f>
        <v/>
      </c>
      <c r="AT74" s="3" t="str">
        <f t="shared" ca="1" si="33"/>
        <v/>
      </c>
      <c r="AU74" s="3" t="str">
        <f ca="1">IF(AND($A74&lt;&gt;"",$A74&lt;&gt;"TOTAL"),IF(AND([4]INVESTIGADOR_Categoria!$BZ72&lt;&gt;"",[4]INVESTIGADOR_Categoria!$BZ72&lt;&gt;0),[4]INVESTIGADOR_Categoria!$BZ72,""),IF($A74="TOTAL",SUM(INDIRECT("AU4:AU"&amp;ROW()-1)),""))</f>
        <v/>
      </c>
      <c r="AV74" s="3" t="str">
        <f ca="1">IF(AND($A74&lt;&gt;"",$A74&lt;&gt;"TOTAL"),IF(AND([4]INVESTIGADOR_Categoria!$CB72&lt;&gt;"",[4]INVESTIGADOR_Categoria!$CB72&lt;&gt;0),[4]INVESTIGADOR_Categoria!$CB72,""),IF($A74="TOTAL",SUM(INDIRECT("AV4:AV"&amp;ROW()-1)),""))</f>
        <v/>
      </c>
      <c r="AW74" s="3" t="str">
        <f t="shared" ca="1" si="34"/>
        <v/>
      </c>
      <c r="AX74" s="3" t="str">
        <f ca="1">IF(AND($A74&lt;&gt;"",$A74&lt;&gt;"TOTAL"),IF(AND([4]INVESTIGADOR_Categoria!$CE72&lt;&gt;"",[4]INVESTIGADOR_Categoria!$CE72&lt;&gt;0),[4]INVESTIGADOR_Categoria!$CE72,""),IF($A74="TOTAL",SUM(INDIRECT("AX4:AX"&amp;ROW()-1)),""))</f>
        <v/>
      </c>
      <c r="AY74" s="3" t="str">
        <f ca="1">IF(AND($A74&lt;&gt;"",$A74&lt;&gt;"TOTAL"),IF(AND([4]INVESTIGADOR_Categoria!$CG72&lt;&gt;"",[4]INVESTIGADOR_Categoria!$CG72&lt;&gt;0),[4]INVESTIGADOR_Categoria!$CG72,""),IF($A74="TOTAL",SUM(INDIRECT("AY4:AY"&amp;ROW()-1)),""))</f>
        <v/>
      </c>
      <c r="AZ74" s="3" t="str">
        <f t="shared" ca="1" si="35"/>
        <v/>
      </c>
      <c r="BA74" s="3" t="str">
        <f ca="1">IF(AND($A74&lt;&gt;"",$A74&lt;&gt;"TOTAL"),IF(AND([4]INVESTIGADOR_Categoria!$CJ72&lt;&gt;"",[4]INVESTIGADOR_Categoria!$CJ72&lt;&gt;0),[4]INVESTIGADOR_Categoria!$CJ72,""),IF($A74="TOTAL",SUM(INDIRECT("BA4:BA"&amp;ROW()-1)),""))</f>
        <v/>
      </c>
      <c r="BB74" s="3" t="str">
        <f ca="1">IF(AND($A74&lt;&gt;"",$A74&lt;&gt;"TOTAL"),IF(AND([4]INVESTIGADOR_Categoria!$CL72&lt;&gt;"",[4]INVESTIGADOR_Categoria!$CL72&lt;&gt;0),[4]INVESTIGADOR_Categoria!$CL72,""),IF($A74="TOTAL",SUM(INDIRECT("BB4:BB"&amp;ROW()-1)),""))</f>
        <v/>
      </c>
      <c r="BC74" s="3" t="str">
        <f t="shared" ca="1" si="36"/>
        <v/>
      </c>
      <c r="BD74" s="3" t="str">
        <f ca="1">IF(AND($A74&lt;&gt;"",$A74&lt;&gt;"TOTAL"),IF(AND([4]INVESTIGADOR_Categoria!$CO72&lt;&gt;"",[4]INVESTIGADOR_Categoria!$CO72&lt;&gt;0),[4]INVESTIGADOR_Categoria!$CO72,""),IF($A74="TOTAL",SUM(INDIRECT("BD4:BD"&amp;ROW()-1)),""))</f>
        <v/>
      </c>
      <c r="BE74" s="3" t="str">
        <f ca="1">IF(AND($A74&lt;&gt;"",$A74&lt;&gt;"TOTAL"),IF(AND([4]INVESTIGADOR_Categoria!$CQ72&lt;&gt;"",[4]INVESTIGADOR_Categoria!$CQ72&lt;&gt;0),[4]INVESTIGADOR_Categoria!$CQ72,""),IF($A74="TOTAL",SUM(INDIRECT("BE4:BE"&amp;ROW()-1)),""))</f>
        <v/>
      </c>
      <c r="BF74" s="3" t="str">
        <f t="shared" ca="1" si="37"/>
        <v/>
      </c>
    </row>
    <row r="75" spans="1:58" x14ac:dyDescent="0.2">
      <c r="A75" s="25" t="str">
        <f>IF([4]INVESTIGADOR_Categoria!$B73&lt;&gt;"",[4]INVESTIGADOR_Categoria!$B73,IF(AND([4]INVESTIGADOR_Categoria!$B73="",[4]INVESTIGADOR_Categoria!$B74="",[4]INVESTIGADOR_Categoria!$B72=""),"","TOTAL"))</f>
        <v/>
      </c>
      <c r="B75" s="3" t="str">
        <f ca="1">IF(AND($A75&lt;&gt;"",$A75&lt;&gt;"TOTAL"),IF(AND([4]INVESTIGADOR_Categoria!$C73&lt;&gt;"",[4]INVESTIGADOR_Categoria!$C73&lt;&gt;0),[4]INVESTIGADOR_Categoria!$C73,""),IF($A75="TOTAL",SUM(INDIRECT("B4:B"&amp;ROW()-1)),""))</f>
        <v/>
      </c>
      <c r="C75" s="3" t="str">
        <f ca="1">IF(AND($A75&lt;&gt;"",$A75&lt;&gt;"TOTAL"),IF(AND([4]INVESTIGADOR_Categoria!$E73&lt;&gt;"",[4]INVESTIGADOR_Categoria!$E73&lt;&gt;0),[4]INVESTIGADOR_Categoria!$E73,""),IF($A75="TOTAL",SUM(INDIRECT("C4:C"&amp;ROW()-1)),""))</f>
        <v/>
      </c>
      <c r="D75" s="3" t="str">
        <f t="shared" ca="1" si="19"/>
        <v/>
      </c>
      <c r="E75" s="3" t="str">
        <f ca="1">IF(AND($A75&lt;&gt;"",$A75&lt;&gt;"TOTAL"),IF(AND([4]INVESTIGADOR_Categoria!$H73&lt;&gt;"",[4]INVESTIGADOR_Categoria!$H73&lt;&gt;0),[4]INVESTIGADOR_Categoria!$H73,""),IF($A75="TOTAL",SUM(INDIRECT("E4:E"&amp;ROW()-1)),""))</f>
        <v/>
      </c>
      <c r="F75" s="3" t="str">
        <f ca="1">IF(AND($A75&lt;&gt;"",$A75&lt;&gt;"TOTAL"),IF(AND([4]INVESTIGADOR_Categoria!$J73&lt;&gt;"",[4]INVESTIGADOR_Categoria!$J73&lt;&gt;0),[4]INVESTIGADOR_Categoria!$J73,""),IF($A75="TOTAL",SUM(INDIRECT("F4:F"&amp;ROW()-1)),""))</f>
        <v/>
      </c>
      <c r="G75" s="3" t="str">
        <f t="shared" ca="1" si="20"/>
        <v/>
      </c>
      <c r="H75" s="3" t="str">
        <f ca="1">IF(AND($A75&lt;&gt;"",$A75&lt;&gt;"TOTAL"),IF(AND([4]INVESTIGADOR_Categoria!$M73&lt;&gt;"",[4]INVESTIGADOR_Categoria!$M73&lt;&gt;0),[4]INVESTIGADOR_Categoria!$M73,""),IF($A75="TOTAL",SUM(INDIRECT("H4:H"&amp;ROW()-1)),""))</f>
        <v/>
      </c>
      <c r="I75" s="3" t="str">
        <f ca="1">IF(AND($A75&lt;&gt;"",$A75&lt;&gt;"TOTAL"),IF(AND([4]INVESTIGADOR_Categoria!$O73&lt;&gt;"",[4]INVESTIGADOR_Categoria!$O73&lt;&gt;0),[4]INVESTIGADOR_Categoria!$O73,""),IF($A75="TOTAL",SUM(INDIRECT("I4:I"&amp;ROW()-1)),""))</f>
        <v/>
      </c>
      <c r="J75" s="3" t="str">
        <f t="shared" ca="1" si="21"/>
        <v/>
      </c>
      <c r="K75" s="3" t="str">
        <f ca="1">IF(AND($A75&lt;&gt;"",$A75&lt;&gt;"TOTAL"),IF(AND([4]INVESTIGADOR_Categoria!$R73&lt;&gt;"",[4]INVESTIGADOR_Categoria!$R73&lt;&gt;0),[4]INVESTIGADOR_Categoria!$R73,""),IF($A75="TOTAL",SUM(INDIRECT("K4:K"&amp;ROW()-1)),""))</f>
        <v/>
      </c>
      <c r="L75" s="3" t="str">
        <f ca="1">IF(AND($A75&lt;&gt;"",$A75&lt;&gt;"TOTAL"),IF(AND([4]INVESTIGADOR_Categoria!$T73&lt;&gt;"",[4]INVESTIGADOR_Categoria!$T73&lt;&gt;0),[4]INVESTIGADOR_Categoria!$T73,""),IF($A75="TOTAL",SUM(INDIRECT("L4:L"&amp;ROW()-1)),""))</f>
        <v/>
      </c>
      <c r="M75" s="3" t="str">
        <f t="shared" ca="1" si="22"/>
        <v/>
      </c>
      <c r="N75" s="3" t="str">
        <f ca="1">IF(AND($A75&lt;&gt;"",$A75&lt;&gt;"TOTAL"),IF(AND([4]INVESTIGADOR_Categoria!$W73&lt;&gt;"",[4]INVESTIGADOR_Categoria!$W73&lt;&gt;0),[4]INVESTIGADOR_Categoria!$W73,""),IF($A75="TOTAL",SUM(INDIRECT("N4:N"&amp;ROW()-1)),""))</f>
        <v/>
      </c>
      <c r="O75" s="3" t="str">
        <f ca="1">IF(AND($A75&lt;&gt;"",$A75&lt;&gt;"TOTAL"),IF(AND([4]INVESTIGADOR_Categoria!$Y73&lt;&gt;"",[4]INVESTIGADOR_Categoria!$Y73&lt;&gt;0),[4]INVESTIGADOR_Categoria!$Y73,""),IF($A75="TOTAL",SUM(INDIRECT("O4:O"&amp;ROW()-1)),""))</f>
        <v/>
      </c>
      <c r="P75" s="3" t="str">
        <f t="shared" ca="1" si="23"/>
        <v/>
      </c>
      <c r="Q75" s="3" t="str">
        <f ca="1">IF(AND($A75&lt;&gt;"",$A75&lt;&gt;"TOTAL"),IF(AND([4]INVESTIGADOR_Categoria!$AB73&lt;&gt;"",[4]INVESTIGADOR_Categoria!$AB73&lt;&gt;0),[4]INVESTIGADOR_Categoria!$AB73,""),IF($A75="TOTAL",SUM(INDIRECT("Q4:Q"&amp;ROW()-1)),""))</f>
        <v/>
      </c>
      <c r="R75" s="3" t="str">
        <f ca="1">IF(AND($A75&lt;&gt;"",$A75&lt;&gt;"TOTAL"),IF(AND([4]INVESTIGADOR_Categoria!$AD73&lt;&gt;"",[4]INVESTIGADOR_Categoria!$AD73&lt;&gt;0),[4]INVESTIGADOR_Categoria!$AD73,""),IF($A75="TOTAL",SUM(INDIRECT("R4:R"&amp;ROW()-1)),""))</f>
        <v/>
      </c>
      <c r="S75" s="3" t="str">
        <f t="shared" ca="1" si="24"/>
        <v/>
      </c>
      <c r="T75" s="3" t="str">
        <f ca="1">IF(AND($A75&lt;&gt;"",$A75&lt;&gt;"TOTAL"),IF(AND([4]INVESTIGADOR_Categoria!$AG73&lt;&gt;"",[4]INVESTIGADOR_Categoria!$AG73&lt;&gt;0),[4]INVESTIGADOR_Categoria!$AG73,""),IF($A75="TOTAL",SUM(INDIRECT("T4:T"&amp;ROW()-1)),""))</f>
        <v/>
      </c>
      <c r="U75" s="3" t="str">
        <f ca="1">IF(AND($A75&lt;&gt;"",$A75&lt;&gt;"TOTAL"),IF(AND([4]INVESTIGADOR_Categoria!$AI73&lt;&gt;"",[4]INVESTIGADOR_Categoria!$AI73&lt;&gt;0),[4]INVESTIGADOR_Categoria!$AI73,""),IF($A75="TOTAL",SUM(INDIRECT("U4:U"&amp;ROW()-1)),""))</f>
        <v/>
      </c>
      <c r="V75" s="3" t="str">
        <f t="shared" ca="1" si="25"/>
        <v/>
      </c>
      <c r="W75" s="3" t="str">
        <f ca="1">IF(AND($A75&lt;&gt;"",$A75&lt;&gt;"TOTAL"),IF(AND([4]INVESTIGADOR_Categoria!$AL73&lt;&gt;"",[4]INVESTIGADOR_Categoria!$AL73&lt;&gt;0),[4]INVESTIGADOR_Categoria!$AL73,""),IF($A75="TOTAL",SUM(INDIRECT("W4:W"&amp;ROW()-1)),""))</f>
        <v/>
      </c>
      <c r="X75" s="3" t="str">
        <f ca="1">IF(AND($A75&lt;&gt;"",$A75&lt;&gt;"TOTAL"),IF(AND([4]INVESTIGADOR_Categoria!$AN73&lt;&gt;"",[4]INVESTIGADOR_Categoria!$AN73&lt;&gt;0),[4]INVESTIGADOR_Categoria!$AN73,""),IF($A75="TOTAL",SUM(INDIRECT("X4:X"&amp;ROW()-1)),""))</f>
        <v/>
      </c>
      <c r="Y75" s="3" t="str">
        <f t="shared" ca="1" si="26"/>
        <v/>
      </c>
      <c r="Z75" s="3" t="str">
        <f ca="1">IF(AND($A75&lt;&gt;"",$A75&lt;&gt;"TOTAL"),IF(AND([4]INVESTIGADOR_Categoria!$AQ73&lt;&gt;"",[4]INVESTIGADOR_Categoria!$AQ73&lt;&gt;0),[4]INVESTIGADOR_Categoria!$AQ73,""),IF($A75="TOTAL",SUM(INDIRECT("Z4:Z"&amp;ROW()-1)),""))</f>
        <v/>
      </c>
      <c r="AA75" s="3" t="str">
        <f ca="1">IF(AND($A75&lt;&gt;"",$A75&lt;&gt;"TOTAL"),IF(AND([4]INVESTIGADOR_Categoria!$AS73&lt;&gt;"",[4]INVESTIGADOR_Categoria!$AS73&lt;&gt;0),[4]INVESTIGADOR_Categoria!$AS73,""),IF($A75="TOTAL",SUM(INDIRECT("AA4:AA"&amp;ROW()-1)),""))</f>
        <v/>
      </c>
      <c r="AB75" s="3" t="str">
        <f t="shared" ca="1" si="27"/>
        <v/>
      </c>
      <c r="AC75" s="3" t="str">
        <f ca="1">IF(AND($A75&lt;&gt;"",$A75&lt;&gt;"TOTAL"),IF(AND([4]INVESTIGADOR_Categoria!$AV73&lt;&gt;"",[4]INVESTIGADOR_Categoria!$AV73&lt;&gt;0),[4]INVESTIGADOR_Categoria!$AV73,""),IF($A75="TOTAL",SUM(INDIRECT("AC4:AC"&amp;ROW()-1)),""))</f>
        <v/>
      </c>
      <c r="AD75" s="3" t="str">
        <f ca="1">IF(AND($A75&lt;&gt;"",$A75&lt;&gt;"TOTAL"),IF(AND([4]INVESTIGADOR_Categoria!$AX73&lt;&gt;"",[4]INVESTIGADOR_Categoria!$AX73&lt;&gt;0),[4]INVESTIGADOR_Categoria!$AX73,""),IF($A75="TOTAL",SUM(INDIRECT("AD4:AD"&amp;ROW()-1)),""))</f>
        <v/>
      </c>
      <c r="AE75" s="3" t="str">
        <f t="shared" ca="1" si="28"/>
        <v/>
      </c>
      <c r="AF75" s="3" t="str">
        <f ca="1">IF(AND($A75&lt;&gt;"",$A75&lt;&gt;"TOTAL"),IF(AND([4]INVESTIGADOR_Categoria!$BA73&lt;&gt;"",[4]INVESTIGADOR_Categoria!$BA73&lt;&gt;0),[4]INVESTIGADOR_Categoria!$BA73,""),IF($A75="TOTAL",SUM(INDIRECT("AF4:AF"&amp;ROW()-1)),""))</f>
        <v/>
      </c>
      <c r="AG75" s="3" t="str">
        <f ca="1">IF(AND($A75&lt;&gt;"",$A75&lt;&gt;"TOTAL"),IF(AND([4]INVESTIGADOR_Categoria!$BC73&lt;&gt;"",[4]INVESTIGADOR_Categoria!$BC73&lt;&gt;0),[4]INVESTIGADOR_Categoria!$BC73,""),IF($A75="TOTAL",SUM(INDIRECT("AG4:AG"&amp;ROW()-1)),""))</f>
        <v/>
      </c>
      <c r="AH75" s="3" t="str">
        <f t="shared" ca="1" si="29"/>
        <v/>
      </c>
      <c r="AI75" s="3" t="str">
        <f ca="1">IF(AND($A75&lt;&gt;"",$A75&lt;&gt;"TOTAL"),IF(AND([4]INVESTIGADOR_Categoria!$BF73&lt;&gt;"",[4]INVESTIGADOR_Categoria!$BF73&lt;&gt;0),[4]INVESTIGADOR_Categoria!$BF73,""),IF($A75="TOTAL",SUM(INDIRECT("AI4:AI"&amp;ROW()-1)),""))</f>
        <v/>
      </c>
      <c r="AJ75" s="3" t="str">
        <f ca="1">IF(AND($A75&lt;&gt;"",$A75&lt;&gt;"TOTAL"),IF(AND([4]INVESTIGADOR_Categoria!$BH73&lt;&gt;"",[4]INVESTIGADOR_Categoria!$BH73&lt;&gt;0),[4]INVESTIGADOR_Categoria!$BH73,""),IF($A75="TOTAL",SUM(INDIRECT("AJ4:AJ"&amp;ROW()-1)),""))</f>
        <v/>
      </c>
      <c r="AK75" s="3" t="str">
        <f t="shared" ca="1" si="30"/>
        <v/>
      </c>
      <c r="AL75" s="3" t="str">
        <f ca="1">IF(AND($A75&lt;&gt;"",$A75&lt;&gt;"TOTAL"),IF(AND([4]INVESTIGADOR_Categoria!$BK73&lt;&gt;"",[4]INVESTIGADOR_Categoria!$BK73&lt;&gt;0),[4]INVESTIGADOR_Categoria!$BK73,""),IF($A75="TOTAL",SUM(INDIRECT("AL4:AL"&amp;ROW()-1)),""))</f>
        <v/>
      </c>
      <c r="AM75" s="3" t="str">
        <f ca="1">IF(AND($A75&lt;&gt;"",$A75&lt;&gt;"TOTAL"),IF(AND([4]INVESTIGADOR_Categoria!$BM73&lt;&gt;"",[4]INVESTIGADOR_Categoria!$BM73&lt;&gt;0),[4]INVESTIGADOR_Categoria!$BM73,""),IF($A75="TOTAL",SUM(INDIRECT("AM4:AM"&amp;ROW()-1)),""))</f>
        <v/>
      </c>
      <c r="AN75" s="3" t="str">
        <f t="shared" ca="1" si="31"/>
        <v/>
      </c>
      <c r="AO75" s="3" t="str">
        <f ca="1">IF(AND($A75&lt;&gt;"",$A75&lt;&gt;"TOTAL"),IF(AND([4]INVESTIGADOR_Categoria!$BP73&lt;&gt;"",[4]INVESTIGADOR_Categoria!$BP73&lt;&gt;0),[4]INVESTIGADOR_Categoria!$BP73,""),IF($A75="TOTAL",SUM(INDIRECT("AO4:AO"&amp;ROW()-1)),""))</f>
        <v/>
      </c>
      <c r="AP75" s="3" t="str">
        <f ca="1">IF(AND($A75&lt;&gt;"",$A75&lt;&gt;"TOTAL"),IF(AND([4]INVESTIGADOR_Categoria!$BR73&lt;&gt;"",[4]INVESTIGADOR_Categoria!$BR73&lt;&gt;0),[4]INVESTIGADOR_Categoria!$BR73,""),IF($A75="TOTAL",SUM(INDIRECT("AP4:AP"&amp;ROW()-1)),""))</f>
        <v/>
      </c>
      <c r="AQ75" s="3" t="str">
        <f t="shared" ca="1" si="32"/>
        <v/>
      </c>
      <c r="AR75" s="3" t="str">
        <f ca="1">IF(AND($A75&lt;&gt;"",$A75&lt;&gt;"TOTAL"),IF(AND([4]INVESTIGADOR_Categoria!$BU73&lt;&gt;"",[4]INVESTIGADOR_Categoria!$BU73&lt;&gt;0),[4]INVESTIGADOR_Categoria!$BU73,""),IF($A75="TOTAL",SUM(INDIRECT("AR4:AR"&amp;ROW()-1)),""))</f>
        <v/>
      </c>
      <c r="AS75" s="3" t="str">
        <f ca="1">IF(AND($A75&lt;&gt;"",$A75&lt;&gt;"TOTAL"),IF(AND([4]INVESTIGADOR_Categoria!$BW73&lt;&gt;"",[4]INVESTIGADOR_Categoria!$BW73&lt;&gt;0),[4]INVESTIGADOR_Categoria!$BW73,""),IF($A75="TOTAL",SUM(INDIRECT("AS4:AS"&amp;ROW()-1)),""))</f>
        <v/>
      </c>
      <c r="AT75" s="3" t="str">
        <f t="shared" ca="1" si="33"/>
        <v/>
      </c>
      <c r="AU75" s="3" t="str">
        <f ca="1">IF(AND($A75&lt;&gt;"",$A75&lt;&gt;"TOTAL"),IF(AND([4]INVESTIGADOR_Categoria!$BZ73&lt;&gt;"",[4]INVESTIGADOR_Categoria!$BZ73&lt;&gt;0),[4]INVESTIGADOR_Categoria!$BZ73,""),IF($A75="TOTAL",SUM(INDIRECT("AU4:AU"&amp;ROW()-1)),""))</f>
        <v/>
      </c>
      <c r="AV75" s="3" t="str">
        <f ca="1">IF(AND($A75&lt;&gt;"",$A75&lt;&gt;"TOTAL"),IF(AND([4]INVESTIGADOR_Categoria!$CB73&lt;&gt;"",[4]INVESTIGADOR_Categoria!$CB73&lt;&gt;0),[4]INVESTIGADOR_Categoria!$CB73,""),IF($A75="TOTAL",SUM(INDIRECT("AV4:AV"&amp;ROW()-1)),""))</f>
        <v/>
      </c>
      <c r="AW75" s="3" t="str">
        <f t="shared" ca="1" si="34"/>
        <v/>
      </c>
      <c r="AX75" s="3" t="str">
        <f ca="1">IF(AND($A75&lt;&gt;"",$A75&lt;&gt;"TOTAL"),IF(AND([4]INVESTIGADOR_Categoria!$CE73&lt;&gt;"",[4]INVESTIGADOR_Categoria!$CE73&lt;&gt;0),[4]INVESTIGADOR_Categoria!$CE73,""),IF($A75="TOTAL",SUM(INDIRECT("AX4:AX"&amp;ROW()-1)),""))</f>
        <v/>
      </c>
      <c r="AY75" s="3" t="str">
        <f ca="1">IF(AND($A75&lt;&gt;"",$A75&lt;&gt;"TOTAL"),IF(AND([4]INVESTIGADOR_Categoria!$CG73&lt;&gt;"",[4]INVESTIGADOR_Categoria!$CG73&lt;&gt;0),[4]INVESTIGADOR_Categoria!$CG73,""),IF($A75="TOTAL",SUM(INDIRECT("AY4:AY"&amp;ROW()-1)),""))</f>
        <v/>
      </c>
      <c r="AZ75" s="3" t="str">
        <f t="shared" ca="1" si="35"/>
        <v/>
      </c>
      <c r="BA75" s="3" t="str">
        <f ca="1">IF(AND($A75&lt;&gt;"",$A75&lt;&gt;"TOTAL"),IF(AND([4]INVESTIGADOR_Categoria!$CJ73&lt;&gt;"",[4]INVESTIGADOR_Categoria!$CJ73&lt;&gt;0),[4]INVESTIGADOR_Categoria!$CJ73,""),IF($A75="TOTAL",SUM(INDIRECT("BA4:BA"&amp;ROW()-1)),""))</f>
        <v/>
      </c>
      <c r="BB75" s="3" t="str">
        <f ca="1">IF(AND($A75&lt;&gt;"",$A75&lt;&gt;"TOTAL"),IF(AND([4]INVESTIGADOR_Categoria!$CL73&lt;&gt;"",[4]INVESTIGADOR_Categoria!$CL73&lt;&gt;0),[4]INVESTIGADOR_Categoria!$CL73,""),IF($A75="TOTAL",SUM(INDIRECT("BB4:BB"&amp;ROW()-1)),""))</f>
        <v/>
      </c>
      <c r="BC75" s="3" t="str">
        <f t="shared" ca="1" si="36"/>
        <v/>
      </c>
      <c r="BD75" s="3" t="str">
        <f ca="1">IF(AND($A75&lt;&gt;"",$A75&lt;&gt;"TOTAL"),IF(AND([4]INVESTIGADOR_Categoria!$CO73&lt;&gt;"",[4]INVESTIGADOR_Categoria!$CO73&lt;&gt;0),[4]INVESTIGADOR_Categoria!$CO73,""),IF($A75="TOTAL",SUM(INDIRECT("BD4:BD"&amp;ROW()-1)),""))</f>
        <v/>
      </c>
      <c r="BE75" s="3" t="str">
        <f ca="1">IF(AND($A75&lt;&gt;"",$A75&lt;&gt;"TOTAL"),IF(AND([4]INVESTIGADOR_Categoria!$CQ73&lt;&gt;"",[4]INVESTIGADOR_Categoria!$CQ73&lt;&gt;0),[4]INVESTIGADOR_Categoria!$CQ73,""),IF($A75="TOTAL",SUM(INDIRECT("BE4:BE"&amp;ROW()-1)),""))</f>
        <v/>
      </c>
      <c r="BF75" s="3" t="str">
        <f t="shared" ca="1" si="37"/>
        <v/>
      </c>
    </row>
    <row r="76" spans="1:58" x14ac:dyDescent="0.2">
      <c r="A76" s="25" t="str">
        <f>IF([4]INVESTIGADOR_Categoria!$B74&lt;&gt;"",[4]INVESTIGADOR_Categoria!$B74,IF(AND([4]INVESTIGADOR_Categoria!$B74="",[4]INVESTIGADOR_Categoria!$B75="",[4]INVESTIGADOR_Categoria!$B73=""),"","TOTAL"))</f>
        <v/>
      </c>
      <c r="B76" s="3" t="str">
        <f ca="1">IF(AND($A76&lt;&gt;"",$A76&lt;&gt;"TOTAL"),IF(AND([4]INVESTIGADOR_Categoria!$C74&lt;&gt;"",[4]INVESTIGADOR_Categoria!$C74&lt;&gt;0),[4]INVESTIGADOR_Categoria!$C74,""),IF($A76="TOTAL",SUM(INDIRECT("B4:B"&amp;ROW()-1)),""))</f>
        <v/>
      </c>
      <c r="C76" s="3" t="str">
        <f ca="1">IF(AND($A76&lt;&gt;"",$A76&lt;&gt;"TOTAL"),IF(AND([4]INVESTIGADOR_Categoria!$E74&lt;&gt;"",[4]INVESTIGADOR_Categoria!$E74&lt;&gt;0),[4]INVESTIGADOR_Categoria!$E74,""),IF($A76="TOTAL",SUM(INDIRECT("C4:C"&amp;ROW()-1)),""))</f>
        <v/>
      </c>
      <c r="D76" s="3" t="str">
        <f t="shared" ca="1" si="19"/>
        <v/>
      </c>
      <c r="E76" s="3" t="str">
        <f ca="1">IF(AND($A76&lt;&gt;"",$A76&lt;&gt;"TOTAL"),IF(AND([4]INVESTIGADOR_Categoria!$H74&lt;&gt;"",[4]INVESTIGADOR_Categoria!$H74&lt;&gt;0),[4]INVESTIGADOR_Categoria!$H74,""),IF($A76="TOTAL",SUM(INDIRECT("E4:E"&amp;ROW()-1)),""))</f>
        <v/>
      </c>
      <c r="F76" s="3" t="str">
        <f ca="1">IF(AND($A76&lt;&gt;"",$A76&lt;&gt;"TOTAL"),IF(AND([4]INVESTIGADOR_Categoria!$J74&lt;&gt;"",[4]INVESTIGADOR_Categoria!$J74&lt;&gt;0),[4]INVESTIGADOR_Categoria!$J74,""),IF($A76="TOTAL",SUM(INDIRECT("F4:F"&amp;ROW()-1)),""))</f>
        <v/>
      </c>
      <c r="G76" s="3" t="str">
        <f t="shared" ca="1" si="20"/>
        <v/>
      </c>
      <c r="H76" s="3" t="str">
        <f ca="1">IF(AND($A76&lt;&gt;"",$A76&lt;&gt;"TOTAL"),IF(AND([4]INVESTIGADOR_Categoria!$M74&lt;&gt;"",[4]INVESTIGADOR_Categoria!$M74&lt;&gt;0),[4]INVESTIGADOR_Categoria!$M74,""),IF($A76="TOTAL",SUM(INDIRECT("H4:H"&amp;ROW()-1)),""))</f>
        <v/>
      </c>
      <c r="I76" s="3" t="str">
        <f ca="1">IF(AND($A76&lt;&gt;"",$A76&lt;&gt;"TOTAL"),IF(AND([4]INVESTIGADOR_Categoria!$O74&lt;&gt;"",[4]INVESTIGADOR_Categoria!$O74&lt;&gt;0),[4]INVESTIGADOR_Categoria!$O74,""),IF($A76="TOTAL",SUM(INDIRECT("I4:I"&amp;ROW()-1)),""))</f>
        <v/>
      </c>
      <c r="J76" s="3" t="str">
        <f t="shared" ca="1" si="21"/>
        <v/>
      </c>
      <c r="K76" s="3" t="str">
        <f ca="1">IF(AND($A76&lt;&gt;"",$A76&lt;&gt;"TOTAL"),IF(AND([4]INVESTIGADOR_Categoria!$R74&lt;&gt;"",[4]INVESTIGADOR_Categoria!$R74&lt;&gt;0),[4]INVESTIGADOR_Categoria!$R74,""),IF($A76="TOTAL",SUM(INDIRECT("K4:K"&amp;ROW()-1)),""))</f>
        <v/>
      </c>
      <c r="L76" s="3" t="str">
        <f ca="1">IF(AND($A76&lt;&gt;"",$A76&lt;&gt;"TOTAL"),IF(AND([4]INVESTIGADOR_Categoria!$T74&lt;&gt;"",[4]INVESTIGADOR_Categoria!$T74&lt;&gt;0),[4]INVESTIGADOR_Categoria!$T74,""),IF($A76="TOTAL",SUM(INDIRECT("L4:L"&amp;ROW()-1)),""))</f>
        <v/>
      </c>
      <c r="M76" s="3" t="str">
        <f t="shared" ca="1" si="22"/>
        <v/>
      </c>
      <c r="N76" s="3" t="str">
        <f ca="1">IF(AND($A76&lt;&gt;"",$A76&lt;&gt;"TOTAL"),IF(AND([4]INVESTIGADOR_Categoria!$W74&lt;&gt;"",[4]INVESTIGADOR_Categoria!$W74&lt;&gt;0),[4]INVESTIGADOR_Categoria!$W74,""),IF($A76="TOTAL",SUM(INDIRECT("N4:N"&amp;ROW()-1)),""))</f>
        <v/>
      </c>
      <c r="O76" s="3" t="str">
        <f ca="1">IF(AND($A76&lt;&gt;"",$A76&lt;&gt;"TOTAL"),IF(AND([4]INVESTIGADOR_Categoria!$Y74&lt;&gt;"",[4]INVESTIGADOR_Categoria!$Y74&lt;&gt;0),[4]INVESTIGADOR_Categoria!$Y74,""),IF($A76="TOTAL",SUM(INDIRECT("O4:O"&amp;ROW()-1)),""))</f>
        <v/>
      </c>
      <c r="P76" s="3" t="str">
        <f t="shared" ca="1" si="23"/>
        <v/>
      </c>
      <c r="Q76" s="3" t="str">
        <f ca="1">IF(AND($A76&lt;&gt;"",$A76&lt;&gt;"TOTAL"),IF(AND([4]INVESTIGADOR_Categoria!$AB74&lt;&gt;"",[4]INVESTIGADOR_Categoria!$AB74&lt;&gt;0),[4]INVESTIGADOR_Categoria!$AB74,""),IF($A76="TOTAL",SUM(INDIRECT("Q4:Q"&amp;ROW()-1)),""))</f>
        <v/>
      </c>
      <c r="R76" s="3" t="str">
        <f ca="1">IF(AND($A76&lt;&gt;"",$A76&lt;&gt;"TOTAL"),IF(AND([4]INVESTIGADOR_Categoria!$AD74&lt;&gt;"",[4]INVESTIGADOR_Categoria!$AD74&lt;&gt;0),[4]INVESTIGADOR_Categoria!$AD74,""),IF($A76="TOTAL",SUM(INDIRECT("R4:R"&amp;ROW()-1)),""))</f>
        <v/>
      </c>
      <c r="S76" s="3" t="str">
        <f t="shared" ca="1" si="24"/>
        <v/>
      </c>
      <c r="T76" s="3" t="str">
        <f ca="1">IF(AND($A76&lt;&gt;"",$A76&lt;&gt;"TOTAL"),IF(AND([4]INVESTIGADOR_Categoria!$AG74&lt;&gt;"",[4]INVESTIGADOR_Categoria!$AG74&lt;&gt;0),[4]INVESTIGADOR_Categoria!$AG74,""),IF($A76="TOTAL",SUM(INDIRECT("T4:T"&amp;ROW()-1)),""))</f>
        <v/>
      </c>
      <c r="U76" s="3" t="str">
        <f ca="1">IF(AND($A76&lt;&gt;"",$A76&lt;&gt;"TOTAL"),IF(AND([4]INVESTIGADOR_Categoria!$AI74&lt;&gt;"",[4]INVESTIGADOR_Categoria!$AI74&lt;&gt;0),[4]INVESTIGADOR_Categoria!$AI74,""),IF($A76="TOTAL",SUM(INDIRECT("U4:U"&amp;ROW()-1)),""))</f>
        <v/>
      </c>
      <c r="V76" s="3" t="str">
        <f t="shared" ca="1" si="25"/>
        <v/>
      </c>
      <c r="W76" s="3" t="str">
        <f ca="1">IF(AND($A76&lt;&gt;"",$A76&lt;&gt;"TOTAL"),IF(AND([4]INVESTIGADOR_Categoria!$AL74&lt;&gt;"",[4]INVESTIGADOR_Categoria!$AL74&lt;&gt;0),[4]INVESTIGADOR_Categoria!$AL74,""),IF($A76="TOTAL",SUM(INDIRECT("W4:W"&amp;ROW()-1)),""))</f>
        <v/>
      </c>
      <c r="X76" s="3" t="str">
        <f ca="1">IF(AND($A76&lt;&gt;"",$A76&lt;&gt;"TOTAL"),IF(AND([4]INVESTIGADOR_Categoria!$AN74&lt;&gt;"",[4]INVESTIGADOR_Categoria!$AN74&lt;&gt;0),[4]INVESTIGADOR_Categoria!$AN74,""),IF($A76="TOTAL",SUM(INDIRECT("X4:X"&amp;ROW()-1)),""))</f>
        <v/>
      </c>
      <c r="Y76" s="3" t="str">
        <f t="shared" ca="1" si="26"/>
        <v/>
      </c>
      <c r="Z76" s="3" t="str">
        <f ca="1">IF(AND($A76&lt;&gt;"",$A76&lt;&gt;"TOTAL"),IF(AND([4]INVESTIGADOR_Categoria!$AQ74&lt;&gt;"",[4]INVESTIGADOR_Categoria!$AQ74&lt;&gt;0),[4]INVESTIGADOR_Categoria!$AQ74,""),IF($A76="TOTAL",SUM(INDIRECT("Z4:Z"&amp;ROW()-1)),""))</f>
        <v/>
      </c>
      <c r="AA76" s="3" t="str">
        <f ca="1">IF(AND($A76&lt;&gt;"",$A76&lt;&gt;"TOTAL"),IF(AND([4]INVESTIGADOR_Categoria!$AS74&lt;&gt;"",[4]INVESTIGADOR_Categoria!$AS74&lt;&gt;0),[4]INVESTIGADOR_Categoria!$AS74,""),IF($A76="TOTAL",SUM(INDIRECT("AA4:AA"&amp;ROW()-1)),""))</f>
        <v/>
      </c>
      <c r="AB76" s="3" t="str">
        <f t="shared" ca="1" si="27"/>
        <v/>
      </c>
      <c r="AC76" s="3" t="str">
        <f ca="1">IF(AND($A76&lt;&gt;"",$A76&lt;&gt;"TOTAL"),IF(AND([4]INVESTIGADOR_Categoria!$AV74&lt;&gt;"",[4]INVESTIGADOR_Categoria!$AV74&lt;&gt;0),[4]INVESTIGADOR_Categoria!$AV74,""),IF($A76="TOTAL",SUM(INDIRECT("AC4:AC"&amp;ROW()-1)),""))</f>
        <v/>
      </c>
      <c r="AD76" s="3" t="str">
        <f ca="1">IF(AND($A76&lt;&gt;"",$A76&lt;&gt;"TOTAL"),IF(AND([4]INVESTIGADOR_Categoria!$AX74&lt;&gt;"",[4]INVESTIGADOR_Categoria!$AX74&lt;&gt;0),[4]INVESTIGADOR_Categoria!$AX74,""),IF($A76="TOTAL",SUM(INDIRECT("AD4:AD"&amp;ROW()-1)),""))</f>
        <v/>
      </c>
      <c r="AE76" s="3" t="str">
        <f t="shared" ca="1" si="28"/>
        <v/>
      </c>
      <c r="AF76" s="3" t="str">
        <f ca="1">IF(AND($A76&lt;&gt;"",$A76&lt;&gt;"TOTAL"),IF(AND([4]INVESTIGADOR_Categoria!$BA74&lt;&gt;"",[4]INVESTIGADOR_Categoria!$BA74&lt;&gt;0),[4]INVESTIGADOR_Categoria!$BA74,""),IF($A76="TOTAL",SUM(INDIRECT("AF4:AF"&amp;ROW()-1)),""))</f>
        <v/>
      </c>
      <c r="AG76" s="3" t="str">
        <f ca="1">IF(AND($A76&lt;&gt;"",$A76&lt;&gt;"TOTAL"),IF(AND([4]INVESTIGADOR_Categoria!$BC74&lt;&gt;"",[4]INVESTIGADOR_Categoria!$BC74&lt;&gt;0),[4]INVESTIGADOR_Categoria!$BC74,""),IF($A76="TOTAL",SUM(INDIRECT("AG4:AG"&amp;ROW()-1)),""))</f>
        <v/>
      </c>
      <c r="AH76" s="3" t="str">
        <f t="shared" ca="1" si="29"/>
        <v/>
      </c>
      <c r="AI76" s="3" t="str">
        <f ca="1">IF(AND($A76&lt;&gt;"",$A76&lt;&gt;"TOTAL"),IF(AND([4]INVESTIGADOR_Categoria!$BF74&lt;&gt;"",[4]INVESTIGADOR_Categoria!$BF74&lt;&gt;0),[4]INVESTIGADOR_Categoria!$BF74,""),IF($A76="TOTAL",SUM(INDIRECT("AI4:AI"&amp;ROW()-1)),""))</f>
        <v/>
      </c>
      <c r="AJ76" s="3" t="str">
        <f ca="1">IF(AND($A76&lt;&gt;"",$A76&lt;&gt;"TOTAL"),IF(AND([4]INVESTIGADOR_Categoria!$BH74&lt;&gt;"",[4]INVESTIGADOR_Categoria!$BH74&lt;&gt;0),[4]INVESTIGADOR_Categoria!$BH74,""),IF($A76="TOTAL",SUM(INDIRECT("AJ4:AJ"&amp;ROW()-1)),""))</f>
        <v/>
      </c>
      <c r="AK76" s="3" t="str">
        <f t="shared" ca="1" si="30"/>
        <v/>
      </c>
      <c r="AL76" s="3" t="str">
        <f ca="1">IF(AND($A76&lt;&gt;"",$A76&lt;&gt;"TOTAL"),IF(AND([4]INVESTIGADOR_Categoria!$BK74&lt;&gt;"",[4]INVESTIGADOR_Categoria!$BK74&lt;&gt;0),[4]INVESTIGADOR_Categoria!$BK74,""),IF($A76="TOTAL",SUM(INDIRECT("AL4:AL"&amp;ROW()-1)),""))</f>
        <v/>
      </c>
      <c r="AM76" s="3" t="str">
        <f ca="1">IF(AND($A76&lt;&gt;"",$A76&lt;&gt;"TOTAL"),IF(AND([4]INVESTIGADOR_Categoria!$BM74&lt;&gt;"",[4]INVESTIGADOR_Categoria!$BM74&lt;&gt;0),[4]INVESTIGADOR_Categoria!$BM74,""),IF($A76="TOTAL",SUM(INDIRECT("AM4:AM"&amp;ROW()-1)),""))</f>
        <v/>
      </c>
      <c r="AN76" s="3" t="str">
        <f t="shared" ca="1" si="31"/>
        <v/>
      </c>
      <c r="AO76" s="3" t="str">
        <f ca="1">IF(AND($A76&lt;&gt;"",$A76&lt;&gt;"TOTAL"),IF(AND([4]INVESTIGADOR_Categoria!$BP74&lt;&gt;"",[4]INVESTIGADOR_Categoria!$BP74&lt;&gt;0),[4]INVESTIGADOR_Categoria!$BP74,""),IF($A76="TOTAL",SUM(INDIRECT("AO4:AO"&amp;ROW()-1)),""))</f>
        <v/>
      </c>
      <c r="AP76" s="3" t="str">
        <f ca="1">IF(AND($A76&lt;&gt;"",$A76&lt;&gt;"TOTAL"),IF(AND([4]INVESTIGADOR_Categoria!$BR74&lt;&gt;"",[4]INVESTIGADOR_Categoria!$BR74&lt;&gt;0),[4]INVESTIGADOR_Categoria!$BR74,""),IF($A76="TOTAL",SUM(INDIRECT("AP4:AP"&amp;ROW()-1)),""))</f>
        <v/>
      </c>
      <c r="AQ76" s="3" t="str">
        <f t="shared" ca="1" si="32"/>
        <v/>
      </c>
      <c r="AR76" s="3" t="str">
        <f ca="1">IF(AND($A76&lt;&gt;"",$A76&lt;&gt;"TOTAL"),IF(AND([4]INVESTIGADOR_Categoria!$BU74&lt;&gt;"",[4]INVESTIGADOR_Categoria!$BU74&lt;&gt;0),[4]INVESTIGADOR_Categoria!$BU74,""),IF($A76="TOTAL",SUM(INDIRECT("AR4:AR"&amp;ROW()-1)),""))</f>
        <v/>
      </c>
      <c r="AS76" s="3" t="str">
        <f ca="1">IF(AND($A76&lt;&gt;"",$A76&lt;&gt;"TOTAL"),IF(AND([4]INVESTIGADOR_Categoria!$BW74&lt;&gt;"",[4]INVESTIGADOR_Categoria!$BW74&lt;&gt;0),[4]INVESTIGADOR_Categoria!$BW74,""),IF($A76="TOTAL",SUM(INDIRECT("AS4:AS"&amp;ROW()-1)),""))</f>
        <v/>
      </c>
      <c r="AT76" s="3" t="str">
        <f t="shared" ca="1" si="33"/>
        <v/>
      </c>
      <c r="AU76" s="3" t="str">
        <f ca="1">IF(AND($A76&lt;&gt;"",$A76&lt;&gt;"TOTAL"),IF(AND([4]INVESTIGADOR_Categoria!$BZ74&lt;&gt;"",[4]INVESTIGADOR_Categoria!$BZ74&lt;&gt;0),[4]INVESTIGADOR_Categoria!$BZ74,""),IF($A76="TOTAL",SUM(INDIRECT("AU4:AU"&amp;ROW()-1)),""))</f>
        <v/>
      </c>
      <c r="AV76" s="3" t="str">
        <f ca="1">IF(AND($A76&lt;&gt;"",$A76&lt;&gt;"TOTAL"),IF(AND([4]INVESTIGADOR_Categoria!$CB74&lt;&gt;"",[4]INVESTIGADOR_Categoria!$CB74&lt;&gt;0),[4]INVESTIGADOR_Categoria!$CB74,""),IF($A76="TOTAL",SUM(INDIRECT("AV4:AV"&amp;ROW()-1)),""))</f>
        <v/>
      </c>
      <c r="AW76" s="3" t="str">
        <f t="shared" ca="1" si="34"/>
        <v/>
      </c>
      <c r="AX76" s="3" t="str">
        <f ca="1">IF(AND($A76&lt;&gt;"",$A76&lt;&gt;"TOTAL"),IF(AND([4]INVESTIGADOR_Categoria!$CE74&lt;&gt;"",[4]INVESTIGADOR_Categoria!$CE74&lt;&gt;0),[4]INVESTIGADOR_Categoria!$CE74,""),IF($A76="TOTAL",SUM(INDIRECT("AX4:AX"&amp;ROW()-1)),""))</f>
        <v/>
      </c>
      <c r="AY76" s="3" t="str">
        <f ca="1">IF(AND($A76&lt;&gt;"",$A76&lt;&gt;"TOTAL"),IF(AND([4]INVESTIGADOR_Categoria!$CG74&lt;&gt;"",[4]INVESTIGADOR_Categoria!$CG74&lt;&gt;0),[4]INVESTIGADOR_Categoria!$CG74,""),IF($A76="TOTAL",SUM(INDIRECT("AY4:AY"&amp;ROW()-1)),""))</f>
        <v/>
      </c>
      <c r="AZ76" s="3" t="str">
        <f t="shared" ca="1" si="35"/>
        <v/>
      </c>
      <c r="BA76" s="3" t="str">
        <f ca="1">IF(AND($A76&lt;&gt;"",$A76&lt;&gt;"TOTAL"),IF(AND([4]INVESTIGADOR_Categoria!$CJ74&lt;&gt;"",[4]INVESTIGADOR_Categoria!$CJ74&lt;&gt;0),[4]INVESTIGADOR_Categoria!$CJ74,""),IF($A76="TOTAL",SUM(INDIRECT("BA4:BA"&amp;ROW()-1)),""))</f>
        <v/>
      </c>
      <c r="BB76" s="3" t="str">
        <f ca="1">IF(AND($A76&lt;&gt;"",$A76&lt;&gt;"TOTAL"),IF(AND([4]INVESTIGADOR_Categoria!$CL74&lt;&gt;"",[4]INVESTIGADOR_Categoria!$CL74&lt;&gt;0),[4]INVESTIGADOR_Categoria!$CL74,""),IF($A76="TOTAL",SUM(INDIRECT("BB4:BB"&amp;ROW()-1)),""))</f>
        <v/>
      </c>
      <c r="BC76" s="3" t="str">
        <f t="shared" ca="1" si="36"/>
        <v/>
      </c>
      <c r="BD76" s="3" t="str">
        <f ca="1">IF(AND($A76&lt;&gt;"",$A76&lt;&gt;"TOTAL"),IF(AND([4]INVESTIGADOR_Categoria!$CO74&lt;&gt;"",[4]INVESTIGADOR_Categoria!$CO74&lt;&gt;0),[4]INVESTIGADOR_Categoria!$CO74,""),IF($A76="TOTAL",SUM(INDIRECT("BD4:BD"&amp;ROW()-1)),""))</f>
        <v/>
      </c>
      <c r="BE76" s="3" t="str">
        <f ca="1">IF(AND($A76&lt;&gt;"",$A76&lt;&gt;"TOTAL"),IF(AND([4]INVESTIGADOR_Categoria!$CQ74&lt;&gt;"",[4]INVESTIGADOR_Categoria!$CQ74&lt;&gt;0),[4]INVESTIGADOR_Categoria!$CQ74,""),IF($A76="TOTAL",SUM(INDIRECT("BE4:BE"&amp;ROW()-1)),""))</f>
        <v/>
      </c>
      <c r="BF76" s="3" t="str">
        <f t="shared" ca="1" si="37"/>
        <v/>
      </c>
    </row>
    <row r="77" spans="1:58" x14ac:dyDescent="0.2">
      <c r="A77" s="25" t="str">
        <f>IF([4]INVESTIGADOR_Categoria!$B75&lt;&gt;"",[4]INVESTIGADOR_Categoria!$B75,IF(AND([4]INVESTIGADOR_Categoria!$B75="",[4]INVESTIGADOR_Categoria!$B76="",[4]INVESTIGADOR_Categoria!$B74=""),"","TOTAL"))</f>
        <v/>
      </c>
      <c r="B77" s="3" t="str">
        <f ca="1">IF(AND($A77&lt;&gt;"",$A77&lt;&gt;"TOTAL"),IF(AND([4]INVESTIGADOR_Categoria!$C75&lt;&gt;"",[4]INVESTIGADOR_Categoria!$C75&lt;&gt;0),[4]INVESTIGADOR_Categoria!$C75,""),IF($A77="TOTAL",SUM(INDIRECT("B4:B"&amp;ROW()-1)),""))</f>
        <v/>
      </c>
      <c r="C77" s="3" t="str">
        <f ca="1">IF(AND($A77&lt;&gt;"",$A77&lt;&gt;"TOTAL"),IF(AND([4]INVESTIGADOR_Categoria!$E75&lt;&gt;"",[4]INVESTIGADOR_Categoria!$E75&lt;&gt;0),[4]INVESTIGADOR_Categoria!$E75,""),IF($A77="TOTAL",SUM(INDIRECT("C4:C"&amp;ROW()-1)),""))</f>
        <v/>
      </c>
      <c r="D77" s="3" t="str">
        <f t="shared" ca="1" si="19"/>
        <v/>
      </c>
      <c r="E77" s="3" t="str">
        <f ca="1">IF(AND($A77&lt;&gt;"",$A77&lt;&gt;"TOTAL"),IF(AND([4]INVESTIGADOR_Categoria!$H75&lt;&gt;"",[4]INVESTIGADOR_Categoria!$H75&lt;&gt;0),[4]INVESTIGADOR_Categoria!$H75,""),IF($A77="TOTAL",SUM(INDIRECT("E4:E"&amp;ROW()-1)),""))</f>
        <v/>
      </c>
      <c r="F77" s="3" t="str">
        <f ca="1">IF(AND($A77&lt;&gt;"",$A77&lt;&gt;"TOTAL"),IF(AND([4]INVESTIGADOR_Categoria!$J75&lt;&gt;"",[4]INVESTIGADOR_Categoria!$J75&lt;&gt;0),[4]INVESTIGADOR_Categoria!$J75,""),IF($A77="TOTAL",SUM(INDIRECT("F4:F"&amp;ROW()-1)),""))</f>
        <v/>
      </c>
      <c r="G77" s="3" t="str">
        <f t="shared" ca="1" si="20"/>
        <v/>
      </c>
      <c r="H77" s="3" t="str">
        <f ca="1">IF(AND($A77&lt;&gt;"",$A77&lt;&gt;"TOTAL"),IF(AND([4]INVESTIGADOR_Categoria!$M75&lt;&gt;"",[4]INVESTIGADOR_Categoria!$M75&lt;&gt;0),[4]INVESTIGADOR_Categoria!$M75,""),IF($A77="TOTAL",SUM(INDIRECT("H4:H"&amp;ROW()-1)),""))</f>
        <v/>
      </c>
      <c r="I77" s="3" t="str">
        <f ca="1">IF(AND($A77&lt;&gt;"",$A77&lt;&gt;"TOTAL"),IF(AND([4]INVESTIGADOR_Categoria!$O75&lt;&gt;"",[4]INVESTIGADOR_Categoria!$O75&lt;&gt;0),[4]INVESTIGADOR_Categoria!$O75,""),IF($A77="TOTAL",SUM(INDIRECT("I4:I"&amp;ROW()-1)),""))</f>
        <v/>
      </c>
      <c r="J77" s="3" t="str">
        <f t="shared" ca="1" si="21"/>
        <v/>
      </c>
      <c r="K77" s="3" t="str">
        <f ca="1">IF(AND($A77&lt;&gt;"",$A77&lt;&gt;"TOTAL"),IF(AND([4]INVESTIGADOR_Categoria!$R75&lt;&gt;"",[4]INVESTIGADOR_Categoria!$R75&lt;&gt;0),[4]INVESTIGADOR_Categoria!$R75,""),IF($A77="TOTAL",SUM(INDIRECT("K4:K"&amp;ROW()-1)),""))</f>
        <v/>
      </c>
      <c r="L77" s="3" t="str">
        <f ca="1">IF(AND($A77&lt;&gt;"",$A77&lt;&gt;"TOTAL"),IF(AND([4]INVESTIGADOR_Categoria!$T75&lt;&gt;"",[4]INVESTIGADOR_Categoria!$T75&lt;&gt;0),[4]INVESTIGADOR_Categoria!$T75,""),IF($A77="TOTAL",SUM(INDIRECT("L4:L"&amp;ROW()-1)),""))</f>
        <v/>
      </c>
      <c r="M77" s="3" t="str">
        <f t="shared" ca="1" si="22"/>
        <v/>
      </c>
      <c r="N77" s="3" t="str">
        <f ca="1">IF(AND($A77&lt;&gt;"",$A77&lt;&gt;"TOTAL"),IF(AND([4]INVESTIGADOR_Categoria!$W75&lt;&gt;"",[4]INVESTIGADOR_Categoria!$W75&lt;&gt;0),[4]INVESTIGADOR_Categoria!$W75,""),IF($A77="TOTAL",SUM(INDIRECT("N4:N"&amp;ROW()-1)),""))</f>
        <v/>
      </c>
      <c r="O77" s="3" t="str">
        <f ca="1">IF(AND($A77&lt;&gt;"",$A77&lt;&gt;"TOTAL"),IF(AND([4]INVESTIGADOR_Categoria!$Y75&lt;&gt;"",[4]INVESTIGADOR_Categoria!$Y75&lt;&gt;0),[4]INVESTIGADOR_Categoria!$Y75,""),IF($A77="TOTAL",SUM(INDIRECT("O4:O"&amp;ROW()-1)),""))</f>
        <v/>
      </c>
      <c r="P77" s="3" t="str">
        <f t="shared" ca="1" si="23"/>
        <v/>
      </c>
      <c r="Q77" s="3" t="str">
        <f ca="1">IF(AND($A77&lt;&gt;"",$A77&lt;&gt;"TOTAL"),IF(AND([4]INVESTIGADOR_Categoria!$AB75&lt;&gt;"",[4]INVESTIGADOR_Categoria!$AB75&lt;&gt;0),[4]INVESTIGADOR_Categoria!$AB75,""),IF($A77="TOTAL",SUM(INDIRECT("Q4:Q"&amp;ROW()-1)),""))</f>
        <v/>
      </c>
      <c r="R77" s="3" t="str">
        <f ca="1">IF(AND($A77&lt;&gt;"",$A77&lt;&gt;"TOTAL"),IF(AND([4]INVESTIGADOR_Categoria!$AD75&lt;&gt;"",[4]INVESTIGADOR_Categoria!$AD75&lt;&gt;0),[4]INVESTIGADOR_Categoria!$AD75,""),IF($A77="TOTAL",SUM(INDIRECT("R4:R"&amp;ROW()-1)),""))</f>
        <v/>
      </c>
      <c r="S77" s="3" t="str">
        <f t="shared" ca="1" si="24"/>
        <v/>
      </c>
      <c r="T77" s="3" t="str">
        <f ca="1">IF(AND($A77&lt;&gt;"",$A77&lt;&gt;"TOTAL"),IF(AND([4]INVESTIGADOR_Categoria!$AG75&lt;&gt;"",[4]INVESTIGADOR_Categoria!$AG75&lt;&gt;0),[4]INVESTIGADOR_Categoria!$AG75,""),IF($A77="TOTAL",SUM(INDIRECT("T4:T"&amp;ROW()-1)),""))</f>
        <v/>
      </c>
      <c r="U77" s="3" t="str">
        <f ca="1">IF(AND($A77&lt;&gt;"",$A77&lt;&gt;"TOTAL"),IF(AND([4]INVESTIGADOR_Categoria!$AI75&lt;&gt;"",[4]INVESTIGADOR_Categoria!$AI75&lt;&gt;0),[4]INVESTIGADOR_Categoria!$AI75,""),IF($A77="TOTAL",SUM(INDIRECT("U4:U"&amp;ROW()-1)),""))</f>
        <v/>
      </c>
      <c r="V77" s="3" t="str">
        <f t="shared" ca="1" si="25"/>
        <v/>
      </c>
      <c r="W77" s="3" t="str">
        <f ca="1">IF(AND($A77&lt;&gt;"",$A77&lt;&gt;"TOTAL"),IF(AND([4]INVESTIGADOR_Categoria!$AL75&lt;&gt;"",[4]INVESTIGADOR_Categoria!$AL75&lt;&gt;0),[4]INVESTIGADOR_Categoria!$AL75,""),IF($A77="TOTAL",SUM(INDIRECT("W4:W"&amp;ROW()-1)),""))</f>
        <v/>
      </c>
      <c r="X77" s="3" t="str">
        <f ca="1">IF(AND($A77&lt;&gt;"",$A77&lt;&gt;"TOTAL"),IF(AND([4]INVESTIGADOR_Categoria!$AN75&lt;&gt;"",[4]INVESTIGADOR_Categoria!$AN75&lt;&gt;0),[4]INVESTIGADOR_Categoria!$AN75,""),IF($A77="TOTAL",SUM(INDIRECT("X4:X"&amp;ROW()-1)),""))</f>
        <v/>
      </c>
      <c r="Y77" s="3" t="str">
        <f t="shared" ca="1" si="26"/>
        <v/>
      </c>
      <c r="Z77" s="3" t="str">
        <f ca="1">IF(AND($A77&lt;&gt;"",$A77&lt;&gt;"TOTAL"),IF(AND([4]INVESTIGADOR_Categoria!$AQ75&lt;&gt;"",[4]INVESTIGADOR_Categoria!$AQ75&lt;&gt;0),[4]INVESTIGADOR_Categoria!$AQ75,""),IF($A77="TOTAL",SUM(INDIRECT("Z4:Z"&amp;ROW()-1)),""))</f>
        <v/>
      </c>
      <c r="AA77" s="3" t="str">
        <f ca="1">IF(AND($A77&lt;&gt;"",$A77&lt;&gt;"TOTAL"),IF(AND([4]INVESTIGADOR_Categoria!$AS75&lt;&gt;"",[4]INVESTIGADOR_Categoria!$AS75&lt;&gt;0),[4]INVESTIGADOR_Categoria!$AS75,""),IF($A77="TOTAL",SUM(INDIRECT("AA4:AA"&amp;ROW()-1)),""))</f>
        <v/>
      </c>
      <c r="AB77" s="3" t="str">
        <f t="shared" ca="1" si="27"/>
        <v/>
      </c>
      <c r="AC77" s="3" t="str">
        <f ca="1">IF(AND($A77&lt;&gt;"",$A77&lt;&gt;"TOTAL"),IF(AND([4]INVESTIGADOR_Categoria!$AV75&lt;&gt;"",[4]INVESTIGADOR_Categoria!$AV75&lt;&gt;0),[4]INVESTIGADOR_Categoria!$AV75,""),IF($A77="TOTAL",SUM(INDIRECT("AC4:AC"&amp;ROW()-1)),""))</f>
        <v/>
      </c>
      <c r="AD77" s="3" t="str">
        <f ca="1">IF(AND($A77&lt;&gt;"",$A77&lt;&gt;"TOTAL"),IF(AND([4]INVESTIGADOR_Categoria!$AX75&lt;&gt;"",[4]INVESTIGADOR_Categoria!$AX75&lt;&gt;0),[4]INVESTIGADOR_Categoria!$AX75,""),IF($A77="TOTAL",SUM(INDIRECT("AD4:AD"&amp;ROW()-1)),""))</f>
        <v/>
      </c>
      <c r="AE77" s="3" t="str">
        <f t="shared" ca="1" si="28"/>
        <v/>
      </c>
      <c r="AF77" s="3" t="str">
        <f ca="1">IF(AND($A77&lt;&gt;"",$A77&lt;&gt;"TOTAL"),IF(AND([4]INVESTIGADOR_Categoria!$BA75&lt;&gt;"",[4]INVESTIGADOR_Categoria!$BA75&lt;&gt;0),[4]INVESTIGADOR_Categoria!$BA75,""),IF($A77="TOTAL",SUM(INDIRECT("AF4:AF"&amp;ROW()-1)),""))</f>
        <v/>
      </c>
      <c r="AG77" s="3" t="str">
        <f ca="1">IF(AND($A77&lt;&gt;"",$A77&lt;&gt;"TOTAL"),IF(AND([4]INVESTIGADOR_Categoria!$BC75&lt;&gt;"",[4]INVESTIGADOR_Categoria!$BC75&lt;&gt;0),[4]INVESTIGADOR_Categoria!$BC75,""),IF($A77="TOTAL",SUM(INDIRECT("AG4:AG"&amp;ROW()-1)),""))</f>
        <v/>
      </c>
      <c r="AH77" s="3" t="str">
        <f t="shared" ca="1" si="29"/>
        <v/>
      </c>
      <c r="AI77" s="3" t="str">
        <f ca="1">IF(AND($A77&lt;&gt;"",$A77&lt;&gt;"TOTAL"),IF(AND([4]INVESTIGADOR_Categoria!$BF75&lt;&gt;"",[4]INVESTIGADOR_Categoria!$BF75&lt;&gt;0),[4]INVESTIGADOR_Categoria!$BF75,""),IF($A77="TOTAL",SUM(INDIRECT("AI4:AI"&amp;ROW()-1)),""))</f>
        <v/>
      </c>
      <c r="AJ77" s="3" t="str">
        <f ca="1">IF(AND($A77&lt;&gt;"",$A77&lt;&gt;"TOTAL"),IF(AND([4]INVESTIGADOR_Categoria!$BH75&lt;&gt;"",[4]INVESTIGADOR_Categoria!$BH75&lt;&gt;0),[4]INVESTIGADOR_Categoria!$BH75,""),IF($A77="TOTAL",SUM(INDIRECT("AJ4:AJ"&amp;ROW()-1)),""))</f>
        <v/>
      </c>
      <c r="AK77" s="3" t="str">
        <f t="shared" ca="1" si="30"/>
        <v/>
      </c>
      <c r="AL77" s="3" t="str">
        <f ca="1">IF(AND($A77&lt;&gt;"",$A77&lt;&gt;"TOTAL"),IF(AND([4]INVESTIGADOR_Categoria!$BK75&lt;&gt;"",[4]INVESTIGADOR_Categoria!$BK75&lt;&gt;0),[4]INVESTIGADOR_Categoria!$BK75,""),IF($A77="TOTAL",SUM(INDIRECT("AL4:AL"&amp;ROW()-1)),""))</f>
        <v/>
      </c>
      <c r="AM77" s="3" t="str">
        <f ca="1">IF(AND($A77&lt;&gt;"",$A77&lt;&gt;"TOTAL"),IF(AND([4]INVESTIGADOR_Categoria!$BM75&lt;&gt;"",[4]INVESTIGADOR_Categoria!$BM75&lt;&gt;0),[4]INVESTIGADOR_Categoria!$BM75,""),IF($A77="TOTAL",SUM(INDIRECT("AM4:AM"&amp;ROW()-1)),""))</f>
        <v/>
      </c>
      <c r="AN77" s="3" t="str">
        <f t="shared" ca="1" si="31"/>
        <v/>
      </c>
      <c r="AO77" s="3" t="str">
        <f ca="1">IF(AND($A77&lt;&gt;"",$A77&lt;&gt;"TOTAL"),IF(AND([4]INVESTIGADOR_Categoria!$BP75&lt;&gt;"",[4]INVESTIGADOR_Categoria!$BP75&lt;&gt;0),[4]INVESTIGADOR_Categoria!$BP75,""),IF($A77="TOTAL",SUM(INDIRECT("AO4:AO"&amp;ROW()-1)),""))</f>
        <v/>
      </c>
      <c r="AP77" s="3" t="str">
        <f ca="1">IF(AND($A77&lt;&gt;"",$A77&lt;&gt;"TOTAL"),IF(AND([4]INVESTIGADOR_Categoria!$BR75&lt;&gt;"",[4]INVESTIGADOR_Categoria!$BR75&lt;&gt;0),[4]INVESTIGADOR_Categoria!$BR75,""),IF($A77="TOTAL",SUM(INDIRECT("AP4:AP"&amp;ROW()-1)),""))</f>
        <v/>
      </c>
      <c r="AQ77" s="3" t="str">
        <f t="shared" ca="1" si="32"/>
        <v/>
      </c>
      <c r="AR77" s="3" t="str">
        <f ca="1">IF(AND($A77&lt;&gt;"",$A77&lt;&gt;"TOTAL"),IF(AND([4]INVESTIGADOR_Categoria!$BU75&lt;&gt;"",[4]INVESTIGADOR_Categoria!$BU75&lt;&gt;0),[4]INVESTIGADOR_Categoria!$BU75,""),IF($A77="TOTAL",SUM(INDIRECT("AR4:AR"&amp;ROW()-1)),""))</f>
        <v/>
      </c>
      <c r="AS77" s="3" t="str">
        <f ca="1">IF(AND($A77&lt;&gt;"",$A77&lt;&gt;"TOTAL"),IF(AND([4]INVESTIGADOR_Categoria!$BW75&lt;&gt;"",[4]INVESTIGADOR_Categoria!$BW75&lt;&gt;0),[4]INVESTIGADOR_Categoria!$BW75,""),IF($A77="TOTAL",SUM(INDIRECT("AS4:AS"&amp;ROW()-1)),""))</f>
        <v/>
      </c>
      <c r="AT77" s="3" t="str">
        <f t="shared" ca="1" si="33"/>
        <v/>
      </c>
      <c r="AU77" s="3" t="str">
        <f ca="1">IF(AND($A77&lt;&gt;"",$A77&lt;&gt;"TOTAL"),IF(AND([4]INVESTIGADOR_Categoria!$BZ75&lt;&gt;"",[4]INVESTIGADOR_Categoria!$BZ75&lt;&gt;0),[4]INVESTIGADOR_Categoria!$BZ75,""),IF($A77="TOTAL",SUM(INDIRECT("AU4:AU"&amp;ROW()-1)),""))</f>
        <v/>
      </c>
      <c r="AV77" s="3" t="str">
        <f ca="1">IF(AND($A77&lt;&gt;"",$A77&lt;&gt;"TOTAL"),IF(AND([4]INVESTIGADOR_Categoria!$CB75&lt;&gt;"",[4]INVESTIGADOR_Categoria!$CB75&lt;&gt;0),[4]INVESTIGADOR_Categoria!$CB75,""),IF($A77="TOTAL",SUM(INDIRECT("AV4:AV"&amp;ROW()-1)),""))</f>
        <v/>
      </c>
      <c r="AW77" s="3" t="str">
        <f t="shared" ca="1" si="34"/>
        <v/>
      </c>
      <c r="AX77" s="3" t="str">
        <f ca="1">IF(AND($A77&lt;&gt;"",$A77&lt;&gt;"TOTAL"),IF(AND([4]INVESTIGADOR_Categoria!$CE75&lt;&gt;"",[4]INVESTIGADOR_Categoria!$CE75&lt;&gt;0),[4]INVESTIGADOR_Categoria!$CE75,""),IF($A77="TOTAL",SUM(INDIRECT("AX4:AX"&amp;ROW()-1)),""))</f>
        <v/>
      </c>
      <c r="AY77" s="3" t="str">
        <f ca="1">IF(AND($A77&lt;&gt;"",$A77&lt;&gt;"TOTAL"),IF(AND([4]INVESTIGADOR_Categoria!$CG75&lt;&gt;"",[4]INVESTIGADOR_Categoria!$CG75&lt;&gt;0),[4]INVESTIGADOR_Categoria!$CG75,""),IF($A77="TOTAL",SUM(INDIRECT("AY4:AY"&amp;ROW()-1)),""))</f>
        <v/>
      </c>
      <c r="AZ77" s="3" t="str">
        <f t="shared" ca="1" si="35"/>
        <v/>
      </c>
      <c r="BA77" s="3" t="str">
        <f ca="1">IF(AND($A77&lt;&gt;"",$A77&lt;&gt;"TOTAL"),IF(AND([4]INVESTIGADOR_Categoria!$CJ75&lt;&gt;"",[4]INVESTIGADOR_Categoria!$CJ75&lt;&gt;0),[4]INVESTIGADOR_Categoria!$CJ75,""),IF($A77="TOTAL",SUM(INDIRECT("BA4:BA"&amp;ROW()-1)),""))</f>
        <v/>
      </c>
      <c r="BB77" s="3" t="str">
        <f ca="1">IF(AND($A77&lt;&gt;"",$A77&lt;&gt;"TOTAL"),IF(AND([4]INVESTIGADOR_Categoria!$CL75&lt;&gt;"",[4]INVESTIGADOR_Categoria!$CL75&lt;&gt;0),[4]INVESTIGADOR_Categoria!$CL75,""),IF($A77="TOTAL",SUM(INDIRECT("BB4:BB"&amp;ROW()-1)),""))</f>
        <v/>
      </c>
      <c r="BC77" s="3" t="str">
        <f t="shared" ca="1" si="36"/>
        <v/>
      </c>
      <c r="BD77" s="3" t="str">
        <f ca="1">IF(AND($A77&lt;&gt;"",$A77&lt;&gt;"TOTAL"),IF(AND([4]INVESTIGADOR_Categoria!$CO75&lt;&gt;"",[4]INVESTIGADOR_Categoria!$CO75&lt;&gt;0),[4]INVESTIGADOR_Categoria!$CO75,""),IF($A77="TOTAL",SUM(INDIRECT("BD4:BD"&amp;ROW()-1)),""))</f>
        <v/>
      </c>
      <c r="BE77" s="3" t="str">
        <f ca="1">IF(AND($A77&lt;&gt;"",$A77&lt;&gt;"TOTAL"),IF(AND([4]INVESTIGADOR_Categoria!$CQ75&lt;&gt;"",[4]INVESTIGADOR_Categoria!$CQ75&lt;&gt;0),[4]INVESTIGADOR_Categoria!$CQ75,""),IF($A77="TOTAL",SUM(INDIRECT("BE4:BE"&amp;ROW()-1)),""))</f>
        <v/>
      </c>
      <c r="BF77" s="3" t="str">
        <f t="shared" ca="1" si="37"/>
        <v/>
      </c>
    </row>
    <row r="78" spans="1:58" x14ac:dyDescent="0.2">
      <c r="A78" s="25" t="str">
        <f>IF([4]INVESTIGADOR_Categoria!$B76&lt;&gt;"",[4]INVESTIGADOR_Categoria!$B76,IF(AND([4]INVESTIGADOR_Categoria!$B76="",[4]INVESTIGADOR_Categoria!$B77="",[4]INVESTIGADOR_Categoria!$B75=""),"","TOTAL"))</f>
        <v/>
      </c>
      <c r="B78" s="3" t="str">
        <f ca="1">IF(AND($A78&lt;&gt;"",$A78&lt;&gt;"TOTAL"),IF(AND([4]INVESTIGADOR_Categoria!$C76&lt;&gt;"",[4]INVESTIGADOR_Categoria!$C76&lt;&gt;0),[4]INVESTIGADOR_Categoria!$C76,""),IF($A78="TOTAL",SUM(INDIRECT("B4:B"&amp;ROW()-1)),""))</f>
        <v/>
      </c>
      <c r="C78" s="3" t="str">
        <f ca="1">IF(AND($A78&lt;&gt;"",$A78&lt;&gt;"TOTAL"),IF(AND([4]INVESTIGADOR_Categoria!$E76&lt;&gt;"",[4]INVESTIGADOR_Categoria!$E76&lt;&gt;0),[4]INVESTIGADOR_Categoria!$E76,""),IF($A78="TOTAL",SUM(INDIRECT("C4:C"&amp;ROW()-1)),""))</f>
        <v/>
      </c>
      <c r="D78" s="3" t="str">
        <f t="shared" ca="1" si="19"/>
        <v/>
      </c>
      <c r="E78" s="3" t="str">
        <f ca="1">IF(AND($A78&lt;&gt;"",$A78&lt;&gt;"TOTAL"),IF(AND([4]INVESTIGADOR_Categoria!$H76&lt;&gt;"",[4]INVESTIGADOR_Categoria!$H76&lt;&gt;0),[4]INVESTIGADOR_Categoria!$H76,""),IF($A78="TOTAL",SUM(INDIRECT("E4:E"&amp;ROW()-1)),""))</f>
        <v/>
      </c>
      <c r="F78" s="3" t="str">
        <f ca="1">IF(AND($A78&lt;&gt;"",$A78&lt;&gt;"TOTAL"),IF(AND([4]INVESTIGADOR_Categoria!$J76&lt;&gt;"",[4]INVESTIGADOR_Categoria!$J76&lt;&gt;0),[4]INVESTIGADOR_Categoria!$J76,""),IF($A78="TOTAL",SUM(INDIRECT("F4:F"&amp;ROW()-1)),""))</f>
        <v/>
      </c>
      <c r="G78" s="3" t="str">
        <f t="shared" ca="1" si="20"/>
        <v/>
      </c>
      <c r="H78" s="3" t="str">
        <f ca="1">IF(AND($A78&lt;&gt;"",$A78&lt;&gt;"TOTAL"),IF(AND([4]INVESTIGADOR_Categoria!$M76&lt;&gt;"",[4]INVESTIGADOR_Categoria!$M76&lt;&gt;0),[4]INVESTIGADOR_Categoria!$M76,""),IF($A78="TOTAL",SUM(INDIRECT("H4:H"&amp;ROW()-1)),""))</f>
        <v/>
      </c>
      <c r="I78" s="3" t="str">
        <f ca="1">IF(AND($A78&lt;&gt;"",$A78&lt;&gt;"TOTAL"),IF(AND([4]INVESTIGADOR_Categoria!$O76&lt;&gt;"",[4]INVESTIGADOR_Categoria!$O76&lt;&gt;0),[4]INVESTIGADOR_Categoria!$O76,""),IF($A78="TOTAL",SUM(INDIRECT("I4:I"&amp;ROW()-1)),""))</f>
        <v/>
      </c>
      <c r="J78" s="3" t="str">
        <f t="shared" ca="1" si="21"/>
        <v/>
      </c>
      <c r="K78" s="3" t="str">
        <f ca="1">IF(AND($A78&lt;&gt;"",$A78&lt;&gt;"TOTAL"),IF(AND([4]INVESTIGADOR_Categoria!$R76&lt;&gt;"",[4]INVESTIGADOR_Categoria!$R76&lt;&gt;0),[4]INVESTIGADOR_Categoria!$R76,""),IF($A78="TOTAL",SUM(INDIRECT("K4:K"&amp;ROW()-1)),""))</f>
        <v/>
      </c>
      <c r="L78" s="3" t="str">
        <f ca="1">IF(AND($A78&lt;&gt;"",$A78&lt;&gt;"TOTAL"),IF(AND([4]INVESTIGADOR_Categoria!$T76&lt;&gt;"",[4]INVESTIGADOR_Categoria!$T76&lt;&gt;0),[4]INVESTIGADOR_Categoria!$T76,""),IF($A78="TOTAL",SUM(INDIRECT("L4:L"&amp;ROW()-1)),""))</f>
        <v/>
      </c>
      <c r="M78" s="3" t="str">
        <f t="shared" ca="1" si="22"/>
        <v/>
      </c>
      <c r="N78" s="3" t="str">
        <f ca="1">IF(AND($A78&lt;&gt;"",$A78&lt;&gt;"TOTAL"),IF(AND([4]INVESTIGADOR_Categoria!$W76&lt;&gt;"",[4]INVESTIGADOR_Categoria!$W76&lt;&gt;0),[4]INVESTIGADOR_Categoria!$W76,""),IF($A78="TOTAL",SUM(INDIRECT("N4:N"&amp;ROW()-1)),""))</f>
        <v/>
      </c>
      <c r="O78" s="3" t="str">
        <f ca="1">IF(AND($A78&lt;&gt;"",$A78&lt;&gt;"TOTAL"),IF(AND([4]INVESTIGADOR_Categoria!$Y76&lt;&gt;"",[4]INVESTIGADOR_Categoria!$Y76&lt;&gt;0),[4]INVESTIGADOR_Categoria!$Y76,""),IF($A78="TOTAL",SUM(INDIRECT("O4:O"&amp;ROW()-1)),""))</f>
        <v/>
      </c>
      <c r="P78" s="3" t="str">
        <f t="shared" ca="1" si="23"/>
        <v/>
      </c>
      <c r="Q78" s="3" t="str">
        <f ca="1">IF(AND($A78&lt;&gt;"",$A78&lt;&gt;"TOTAL"),IF(AND([4]INVESTIGADOR_Categoria!$AB76&lt;&gt;"",[4]INVESTIGADOR_Categoria!$AB76&lt;&gt;0),[4]INVESTIGADOR_Categoria!$AB76,""),IF($A78="TOTAL",SUM(INDIRECT("Q4:Q"&amp;ROW()-1)),""))</f>
        <v/>
      </c>
      <c r="R78" s="3" t="str">
        <f ca="1">IF(AND($A78&lt;&gt;"",$A78&lt;&gt;"TOTAL"),IF(AND([4]INVESTIGADOR_Categoria!$AD76&lt;&gt;"",[4]INVESTIGADOR_Categoria!$AD76&lt;&gt;0),[4]INVESTIGADOR_Categoria!$AD76,""),IF($A78="TOTAL",SUM(INDIRECT("R4:R"&amp;ROW()-1)),""))</f>
        <v/>
      </c>
      <c r="S78" s="3" t="str">
        <f t="shared" ca="1" si="24"/>
        <v/>
      </c>
      <c r="T78" s="3" t="str">
        <f ca="1">IF(AND($A78&lt;&gt;"",$A78&lt;&gt;"TOTAL"),IF(AND([4]INVESTIGADOR_Categoria!$AG76&lt;&gt;"",[4]INVESTIGADOR_Categoria!$AG76&lt;&gt;0),[4]INVESTIGADOR_Categoria!$AG76,""),IF($A78="TOTAL",SUM(INDIRECT("T4:T"&amp;ROW()-1)),""))</f>
        <v/>
      </c>
      <c r="U78" s="3" t="str">
        <f ca="1">IF(AND($A78&lt;&gt;"",$A78&lt;&gt;"TOTAL"),IF(AND([4]INVESTIGADOR_Categoria!$AI76&lt;&gt;"",[4]INVESTIGADOR_Categoria!$AI76&lt;&gt;0),[4]INVESTIGADOR_Categoria!$AI76,""),IF($A78="TOTAL",SUM(INDIRECT("U4:U"&amp;ROW()-1)),""))</f>
        <v/>
      </c>
      <c r="V78" s="3" t="str">
        <f t="shared" ca="1" si="25"/>
        <v/>
      </c>
      <c r="W78" s="3" t="str">
        <f ca="1">IF(AND($A78&lt;&gt;"",$A78&lt;&gt;"TOTAL"),IF(AND([4]INVESTIGADOR_Categoria!$AL76&lt;&gt;"",[4]INVESTIGADOR_Categoria!$AL76&lt;&gt;0),[4]INVESTIGADOR_Categoria!$AL76,""),IF($A78="TOTAL",SUM(INDIRECT("W4:W"&amp;ROW()-1)),""))</f>
        <v/>
      </c>
      <c r="X78" s="3" t="str">
        <f ca="1">IF(AND($A78&lt;&gt;"",$A78&lt;&gt;"TOTAL"),IF(AND([4]INVESTIGADOR_Categoria!$AN76&lt;&gt;"",[4]INVESTIGADOR_Categoria!$AN76&lt;&gt;0),[4]INVESTIGADOR_Categoria!$AN76,""),IF($A78="TOTAL",SUM(INDIRECT("X4:X"&amp;ROW()-1)),""))</f>
        <v/>
      </c>
      <c r="Y78" s="3" t="str">
        <f t="shared" ca="1" si="26"/>
        <v/>
      </c>
      <c r="Z78" s="3" t="str">
        <f ca="1">IF(AND($A78&lt;&gt;"",$A78&lt;&gt;"TOTAL"),IF(AND([4]INVESTIGADOR_Categoria!$AQ76&lt;&gt;"",[4]INVESTIGADOR_Categoria!$AQ76&lt;&gt;0),[4]INVESTIGADOR_Categoria!$AQ76,""),IF($A78="TOTAL",SUM(INDIRECT("Z4:Z"&amp;ROW()-1)),""))</f>
        <v/>
      </c>
      <c r="AA78" s="3" t="str">
        <f ca="1">IF(AND($A78&lt;&gt;"",$A78&lt;&gt;"TOTAL"),IF(AND([4]INVESTIGADOR_Categoria!$AS76&lt;&gt;"",[4]INVESTIGADOR_Categoria!$AS76&lt;&gt;0),[4]INVESTIGADOR_Categoria!$AS76,""),IF($A78="TOTAL",SUM(INDIRECT("AA4:AA"&amp;ROW()-1)),""))</f>
        <v/>
      </c>
      <c r="AB78" s="3" t="str">
        <f t="shared" ca="1" si="27"/>
        <v/>
      </c>
      <c r="AC78" s="3" t="str">
        <f ca="1">IF(AND($A78&lt;&gt;"",$A78&lt;&gt;"TOTAL"),IF(AND([4]INVESTIGADOR_Categoria!$AV76&lt;&gt;"",[4]INVESTIGADOR_Categoria!$AV76&lt;&gt;0),[4]INVESTIGADOR_Categoria!$AV76,""),IF($A78="TOTAL",SUM(INDIRECT("AC4:AC"&amp;ROW()-1)),""))</f>
        <v/>
      </c>
      <c r="AD78" s="3" t="str">
        <f ca="1">IF(AND($A78&lt;&gt;"",$A78&lt;&gt;"TOTAL"),IF(AND([4]INVESTIGADOR_Categoria!$AX76&lt;&gt;"",[4]INVESTIGADOR_Categoria!$AX76&lt;&gt;0),[4]INVESTIGADOR_Categoria!$AX76,""),IF($A78="TOTAL",SUM(INDIRECT("AD4:AD"&amp;ROW()-1)),""))</f>
        <v/>
      </c>
      <c r="AE78" s="3" t="str">
        <f t="shared" ca="1" si="28"/>
        <v/>
      </c>
      <c r="AF78" s="3" t="str">
        <f ca="1">IF(AND($A78&lt;&gt;"",$A78&lt;&gt;"TOTAL"),IF(AND([4]INVESTIGADOR_Categoria!$BA76&lt;&gt;"",[4]INVESTIGADOR_Categoria!$BA76&lt;&gt;0),[4]INVESTIGADOR_Categoria!$BA76,""),IF($A78="TOTAL",SUM(INDIRECT("AF4:AF"&amp;ROW()-1)),""))</f>
        <v/>
      </c>
      <c r="AG78" s="3" t="str">
        <f ca="1">IF(AND($A78&lt;&gt;"",$A78&lt;&gt;"TOTAL"),IF(AND([4]INVESTIGADOR_Categoria!$BC76&lt;&gt;"",[4]INVESTIGADOR_Categoria!$BC76&lt;&gt;0),[4]INVESTIGADOR_Categoria!$BC76,""),IF($A78="TOTAL",SUM(INDIRECT("AG4:AG"&amp;ROW()-1)),""))</f>
        <v/>
      </c>
      <c r="AH78" s="3" t="str">
        <f t="shared" ca="1" si="29"/>
        <v/>
      </c>
      <c r="AI78" s="3" t="str">
        <f ca="1">IF(AND($A78&lt;&gt;"",$A78&lt;&gt;"TOTAL"),IF(AND([4]INVESTIGADOR_Categoria!$BF76&lt;&gt;"",[4]INVESTIGADOR_Categoria!$BF76&lt;&gt;0),[4]INVESTIGADOR_Categoria!$BF76,""),IF($A78="TOTAL",SUM(INDIRECT("AI4:AI"&amp;ROW()-1)),""))</f>
        <v/>
      </c>
      <c r="AJ78" s="3" t="str">
        <f ca="1">IF(AND($A78&lt;&gt;"",$A78&lt;&gt;"TOTAL"),IF(AND([4]INVESTIGADOR_Categoria!$BH76&lt;&gt;"",[4]INVESTIGADOR_Categoria!$BH76&lt;&gt;0),[4]INVESTIGADOR_Categoria!$BH76,""),IF($A78="TOTAL",SUM(INDIRECT("AJ4:AJ"&amp;ROW()-1)),""))</f>
        <v/>
      </c>
      <c r="AK78" s="3" t="str">
        <f t="shared" ca="1" si="30"/>
        <v/>
      </c>
      <c r="AL78" s="3" t="str">
        <f ca="1">IF(AND($A78&lt;&gt;"",$A78&lt;&gt;"TOTAL"),IF(AND([4]INVESTIGADOR_Categoria!$BK76&lt;&gt;"",[4]INVESTIGADOR_Categoria!$BK76&lt;&gt;0),[4]INVESTIGADOR_Categoria!$BK76,""),IF($A78="TOTAL",SUM(INDIRECT("AL4:AL"&amp;ROW()-1)),""))</f>
        <v/>
      </c>
      <c r="AM78" s="3" t="str">
        <f ca="1">IF(AND($A78&lt;&gt;"",$A78&lt;&gt;"TOTAL"),IF(AND([4]INVESTIGADOR_Categoria!$BM76&lt;&gt;"",[4]INVESTIGADOR_Categoria!$BM76&lt;&gt;0),[4]INVESTIGADOR_Categoria!$BM76,""),IF($A78="TOTAL",SUM(INDIRECT("AM4:AM"&amp;ROW()-1)),""))</f>
        <v/>
      </c>
      <c r="AN78" s="3" t="str">
        <f t="shared" ca="1" si="31"/>
        <v/>
      </c>
      <c r="AO78" s="3" t="str">
        <f ca="1">IF(AND($A78&lt;&gt;"",$A78&lt;&gt;"TOTAL"),IF(AND([4]INVESTIGADOR_Categoria!$BP76&lt;&gt;"",[4]INVESTIGADOR_Categoria!$BP76&lt;&gt;0),[4]INVESTIGADOR_Categoria!$BP76,""),IF($A78="TOTAL",SUM(INDIRECT("AO4:AO"&amp;ROW()-1)),""))</f>
        <v/>
      </c>
      <c r="AP78" s="3" t="str">
        <f ca="1">IF(AND($A78&lt;&gt;"",$A78&lt;&gt;"TOTAL"),IF(AND([4]INVESTIGADOR_Categoria!$BR76&lt;&gt;"",[4]INVESTIGADOR_Categoria!$BR76&lt;&gt;0),[4]INVESTIGADOR_Categoria!$BR76,""),IF($A78="TOTAL",SUM(INDIRECT("AP4:AP"&amp;ROW()-1)),""))</f>
        <v/>
      </c>
      <c r="AQ78" s="3" t="str">
        <f t="shared" ca="1" si="32"/>
        <v/>
      </c>
      <c r="AR78" s="3" t="str">
        <f ca="1">IF(AND($A78&lt;&gt;"",$A78&lt;&gt;"TOTAL"),IF(AND([4]INVESTIGADOR_Categoria!$BU76&lt;&gt;"",[4]INVESTIGADOR_Categoria!$BU76&lt;&gt;0),[4]INVESTIGADOR_Categoria!$BU76,""),IF($A78="TOTAL",SUM(INDIRECT("AR4:AR"&amp;ROW()-1)),""))</f>
        <v/>
      </c>
      <c r="AS78" s="3" t="str">
        <f ca="1">IF(AND($A78&lt;&gt;"",$A78&lt;&gt;"TOTAL"),IF(AND([4]INVESTIGADOR_Categoria!$BW76&lt;&gt;"",[4]INVESTIGADOR_Categoria!$BW76&lt;&gt;0),[4]INVESTIGADOR_Categoria!$BW76,""),IF($A78="TOTAL",SUM(INDIRECT("AS4:AS"&amp;ROW()-1)),""))</f>
        <v/>
      </c>
      <c r="AT78" s="3" t="str">
        <f t="shared" ca="1" si="33"/>
        <v/>
      </c>
      <c r="AU78" s="3" t="str">
        <f ca="1">IF(AND($A78&lt;&gt;"",$A78&lt;&gt;"TOTAL"),IF(AND([4]INVESTIGADOR_Categoria!$BZ76&lt;&gt;"",[4]INVESTIGADOR_Categoria!$BZ76&lt;&gt;0),[4]INVESTIGADOR_Categoria!$BZ76,""),IF($A78="TOTAL",SUM(INDIRECT("AU4:AU"&amp;ROW()-1)),""))</f>
        <v/>
      </c>
      <c r="AV78" s="3" t="str">
        <f ca="1">IF(AND($A78&lt;&gt;"",$A78&lt;&gt;"TOTAL"),IF(AND([4]INVESTIGADOR_Categoria!$CB76&lt;&gt;"",[4]INVESTIGADOR_Categoria!$CB76&lt;&gt;0),[4]INVESTIGADOR_Categoria!$CB76,""),IF($A78="TOTAL",SUM(INDIRECT("AV4:AV"&amp;ROW()-1)),""))</f>
        <v/>
      </c>
      <c r="AW78" s="3" t="str">
        <f t="shared" ca="1" si="34"/>
        <v/>
      </c>
      <c r="AX78" s="3" t="str">
        <f ca="1">IF(AND($A78&lt;&gt;"",$A78&lt;&gt;"TOTAL"),IF(AND([4]INVESTIGADOR_Categoria!$CE76&lt;&gt;"",[4]INVESTIGADOR_Categoria!$CE76&lt;&gt;0),[4]INVESTIGADOR_Categoria!$CE76,""),IF($A78="TOTAL",SUM(INDIRECT("AX4:AX"&amp;ROW()-1)),""))</f>
        <v/>
      </c>
      <c r="AY78" s="3" t="str">
        <f ca="1">IF(AND($A78&lt;&gt;"",$A78&lt;&gt;"TOTAL"),IF(AND([4]INVESTIGADOR_Categoria!$CG76&lt;&gt;"",[4]INVESTIGADOR_Categoria!$CG76&lt;&gt;0),[4]INVESTIGADOR_Categoria!$CG76,""),IF($A78="TOTAL",SUM(INDIRECT("AY4:AY"&amp;ROW()-1)),""))</f>
        <v/>
      </c>
      <c r="AZ78" s="3" t="str">
        <f t="shared" ca="1" si="35"/>
        <v/>
      </c>
      <c r="BA78" s="3" t="str">
        <f ca="1">IF(AND($A78&lt;&gt;"",$A78&lt;&gt;"TOTAL"),IF(AND([4]INVESTIGADOR_Categoria!$CJ76&lt;&gt;"",[4]INVESTIGADOR_Categoria!$CJ76&lt;&gt;0),[4]INVESTIGADOR_Categoria!$CJ76,""),IF($A78="TOTAL",SUM(INDIRECT("BA4:BA"&amp;ROW()-1)),""))</f>
        <v/>
      </c>
      <c r="BB78" s="3" t="str">
        <f ca="1">IF(AND($A78&lt;&gt;"",$A78&lt;&gt;"TOTAL"),IF(AND([4]INVESTIGADOR_Categoria!$CL76&lt;&gt;"",[4]INVESTIGADOR_Categoria!$CL76&lt;&gt;0),[4]INVESTIGADOR_Categoria!$CL76,""),IF($A78="TOTAL",SUM(INDIRECT("BB4:BB"&amp;ROW()-1)),""))</f>
        <v/>
      </c>
      <c r="BC78" s="3" t="str">
        <f t="shared" ca="1" si="36"/>
        <v/>
      </c>
      <c r="BD78" s="3" t="str">
        <f ca="1">IF(AND($A78&lt;&gt;"",$A78&lt;&gt;"TOTAL"),IF(AND([4]INVESTIGADOR_Categoria!$CO76&lt;&gt;"",[4]INVESTIGADOR_Categoria!$CO76&lt;&gt;0),[4]INVESTIGADOR_Categoria!$CO76,""),IF($A78="TOTAL",SUM(INDIRECT("BD4:BD"&amp;ROW()-1)),""))</f>
        <v/>
      </c>
      <c r="BE78" s="3" t="str">
        <f ca="1">IF(AND($A78&lt;&gt;"",$A78&lt;&gt;"TOTAL"),IF(AND([4]INVESTIGADOR_Categoria!$CQ76&lt;&gt;"",[4]INVESTIGADOR_Categoria!$CQ76&lt;&gt;0),[4]INVESTIGADOR_Categoria!$CQ76,""),IF($A78="TOTAL",SUM(INDIRECT("BE4:BE"&amp;ROW()-1)),""))</f>
        <v/>
      </c>
      <c r="BF78" s="3" t="str">
        <f t="shared" ca="1" si="37"/>
        <v/>
      </c>
    </row>
    <row r="79" spans="1:58" x14ac:dyDescent="0.2">
      <c r="A79" s="25" t="str">
        <f>IF([4]INVESTIGADOR_Categoria!$B77&lt;&gt;"",[4]INVESTIGADOR_Categoria!$B77,IF(AND([4]INVESTIGADOR_Categoria!$B77="",[4]INVESTIGADOR_Categoria!$B78="",[4]INVESTIGADOR_Categoria!$B76=""),"","TOTAL"))</f>
        <v/>
      </c>
      <c r="B79" s="3" t="str">
        <f ca="1">IF(AND($A79&lt;&gt;"",$A79&lt;&gt;"TOTAL"),IF(AND([4]INVESTIGADOR_Categoria!$C77&lt;&gt;"",[4]INVESTIGADOR_Categoria!$C77&lt;&gt;0),[4]INVESTIGADOR_Categoria!$C77,""),IF($A79="TOTAL",SUM(INDIRECT("B4:B"&amp;ROW()-1)),""))</f>
        <v/>
      </c>
      <c r="C79" s="3" t="str">
        <f ca="1">IF(AND($A79&lt;&gt;"",$A79&lt;&gt;"TOTAL"),IF(AND([4]INVESTIGADOR_Categoria!$E77&lt;&gt;"",[4]INVESTIGADOR_Categoria!$E77&lt;&gt;0),[4]INVESTIGADOR_Categoria!$E77,""),IF($A79="TOTAL",SUM(INDIRECT("C4:C"&amp;ROW()-1)),""))</f>
        <v/>
      </c>
      <c r="D79" s="3" t="str">
        <f t="shared" ca="1" si="19"/>
        <v/>
      </c>
      <c r="E79" s="3" t="str">
        <f ca="1">IF(AND($A79&lt;&gt;"",$A79&lt;&gt;"TOTAL"),IF(AND([4]INVESTIGADOR_Categoria!$H77&lt;&gt;"",[4]INVESTIGADOR_Categoria!$H77&lt;&gt;0),[4]INVESTIGADOR_Categoria!$H77,""),IF($A79="TOTAL",SUM(INDIRECT("E4:E"&amp;ROW()-1)),""))</f>
        <v/>
      </c>
      <c r="F79" s="3" t="str">
        <f ca="1">IF(AND($A79&lt;&gt;"",$A79&lt;&gt;"TOTAL"),IF(AND([4]INVESTIGADOR_Categoria!$J77&lt;&gt;"",[4]INVESTIGADOR_Categoria!$J77&lt;&gt;0),[4]INVESTIGADOR_Categoria!$J77,""),IF($A79="TOTAL",SUM(INDIRECT("F4:F"&amp;ROW()-1)),""))</f>
        <v/>
      </c>
      <c r="G79" s="3" t="str">
        <f t="shared" ca="1" si="20"/>
        <v/>
      </c>
      <c r="H79" s="3" t="str">
        <f ca="1">IF(AND($A79&lt;&gt;"",$A79&lt;&gt;"TOTAL"),IF(AND([4]INVESTIGADOR_Categoria!$M77&lt;&gt;"",[4]INVESTIGADOR_Categoria!$M77&lt;&gt;0),[4]INVESTIGADOR_Categoria!$M77,""),IF($A79="TOTAL",SUM(INDIRECT("H4:H"&amp;ROW()-1)),""))</f>
        <v/>
      </c>
      <c r="I79" s="3" t="str">
        <f ca="1">IF(AND($A79&lt;&gt;"",$A79&lt;&gt;"TOTAL"),IF(AND([4]INVESTIGADOR_Categoria!$O77&lt;&gt;"",[4]INVESTIGADOR_Categoria!$O77&lt;&gt;0),[4]INVESTIGADOR_Categoria!$O77,""),IF($A79="TOTAL",SUM(INDIRECT("I4:I"&amp;ROW()-1)),""))</f>
        <v/>
      </c>
      <c r="J79" s="3" t="str">
        <f t="shared" ca="1" si="21"/>
        <v/>
      </c>
      <c r="K79" s="3" t="str">
        <f ca="1">IF(AND($A79&lt;&gt;"",$A79&lt;&gt;"TOTAL"),IF(AND([4]INVESTIGADOR_Categoria!$R77&lt;&gt;"",[4]INVESTIGADOR_Categoria!$R77&lt;&gt;0),[4]INVESTIGADOR_Categoria!$R77,""),IF($A79="TOTAL",SUM(INDIRECT("K4:K"&amp;ROW()-1)),""))</f>
        <v/>
      </c>
      <c r="L79" s="3" t="str">
        <f ca="1">IF(AND($A79&lt;&gt;"",$A79&lt;&gt;"TOTAL"),IF(AND([4]INVESTIGADOR_Categoria!$T77&lt;&gt;"",[4]INVESTIGADOR_Categoria!$T77&lt;&gt;0),[4]INVESTIGADOR_Categoria!$T77,""),IF($A79="TOTAL",SUM(INDIRECT("L4:L"&amp;ROW()-1)),""))</f>
        <v/>
      </c>
      <c r="M79" s="3" t="str">
        <f t="shared" ca="1" si="22"/>
        <v/>
      </c>
      <c r="N79" s="3" t="str">
        <f ca="1">IF(AND($A79&lt;&gt;"",$A79&lt;&gt;"TOTAL"),IF(AND([4]INVESTIGADOR_Categoria!$W77&lt;&gt;"",[4]INVESTIGADOR_Categoria!$W77&lt;&gt;0),[4]INVESTIGADOR_Categoria!$W77,""),IF($A79="TOTAL",SUM(INDIRECT("N4:N"&amp;ROW()-1)),""))</f>
        <v/>
      </c>
      <c r="O79" s="3" t="str">
        <f ca="1">IF(AND($A79&lt;&gt;"",$A79&lt;&gt;"TOTAL"),IF(AND([4]INVESTIGADOR_Categoria!$Y77&lt;&gt;"",[4]INVESTIGADOR_Categoria!$Y77&lt;&gt;0),[4]INVESTIGADOR_Categoria!$Y77,""),IF($A79="TOTAL",SUM(INDIRECT("O4:O"&amp;ROW()-1)),""))</f>
        <v/>
      </c>
      <c r="P79" s="3" t="str">
        <f t="shared" ca="1" si="23"/>
        <v/>
      </c>
      <c r="Q79" s="3" t="str">
        <f ca="1">IF(AND($A79&lt;&gt;"",$A79&lt;&gt;"TOTAL"),IF(AND([4]INVESTIGADOR_Categoria!$AB77&lt;&gt;"",[4]INVESTIGADOR_Categoria!$AB77&lt;&gt;0),[4]INVESTIGADOR_Categoria!$AB77,""),IF($A79="TOTAL",SUM(INDIRECT("Q4:Q"&amp;ROW()-1)),""))</f>
        <v/>
      </c>
      <c r="R79" s="3" t="str">
        <f ca="1">IF(AND($A79&lt;&gt;"",$A79&lt;&gt;"TOTAL"),IF(AND([4]INVESTIGADOR_Categoria!$AD77&lt;&gt;"",[4]INVESTIGADOR_Categoria!$AD77&lt;&gt;0),[4]INVESTIGADOR_Categoria!$AD77,""),IF($A79="TOTAL",SUM(INDIRECT("R4:R"&amp;ROW()-1)),""))</f>
        <v/>
      </c>
      <c r="S79" s="3" t="str">
        <f t="shared" ca="1" si="24"/>
        <v/>
      </c>
      <c r="T79" s="3" t="str">
        <f ca="1">IF(AND($A79&lt;&gt;"",$A79&lt;&gt;"TOTAL"),IF(AND([4]INVESTIGADOR_Categoria!$AG77&lt;&gt;"",[4]INVESTIGADOR_Categoria!$AG77&lt;&gt;0),[4]INVESTIGADOR_Categoria!$AG77,""),IF($A79="TOTAL",SUM(INDIRECT("T4:T"&amp;ROW()-1)),""))</f>
        <v/>
      </c>
      <c r="U79" s="3" t="str">
        <f ca="1">IF(AND($A79&lt;&gt;"",$A79&lt;&gt;"TOTAL"),IF(AND([4]INVESTIGADOR_Categoria!$AI77&lt;&gt;"",[4]INVESTIGADOR_Categoria!$AI77&lt;&gt;0),[4]INVESTIGADOR_Categoria!$AI77,""),IF($A79="TOTAL",SUM(INDIRECT("U4:U"&amp;ROW()-1)),""))</f>
        <v/>
      </c>
      <c r="V79" s="3" t="str">
        <f t="shared" ca="1" si="25"/>
        <v/>
      </c>
      <c r="W79" s="3" t="str">
        <f ca="1">IF(AND($A79&lt;&gt;"",$A79&lt;&gt;"TOTAL"),IF(AND([4]INVESTIGADOR_Categoria!$AL77&lt;&gt;"",[4]INVESTIGADOR_Categoria!$AL77&lt;&gt;0),[4]INVESTIGADOR_Categoria!$AL77,""),IF($A79="TOTAL",SUM(INDIRECT("W4:W"&amp;ROW()-1)),""))</f>
        <v/>
      </c>
      <c r="X79" s="3" t="str">
        <f ca="1">IF(AND($A79&lt;&gt;"",$A79&lt;&gt;"TOTAL"),IF(AND([4]INVESTIGADOR_Categoria!$AN77&lt;&gt;"",[4]INVESTIGADOR_Categoria!$AN77&lt;&gt;0),[4]INVESTIGADOR_Categoria!$AN77,""),IF($A79="TOTAL",SUM(INDIRECT("X4:X"&amp;ROW()-1)),""))</f>
        <v/>
      </c>
      <c r="Y79" s="3" t="str">
        <f t="shared" ca="1" si="26"/>
        <v/>
      </c>
      <c r="Z79" s="3" t="str">
        <f ca="1">IF(AND($A79&lt;&gt;"",$A79&lt;&gt;"TOTAL"),IF(AND([4]INVESTIGADOR_Categoria!$AQ77&lt;&gt;"",[4]INVESTIGADOR_Categoria!$AQ77&lt;&gt;0),[4]INVESTIGADOR_Categoria!$AQ77,""),IF($A79="TOTAL",SUM(INDIRECT("Z4:Z"&amp;ROW()-1)),""))</f>
        <v/>
      </c>
      <c r="AA79" s="3" t="str">
        <f ca="1">IF(AND($A79&lt;&gt;"",$A79&lt;&gt;"TOTAL"),IF(AND([4]INVESTIGADOR_Categoria!$AS77&lt;&gt;"",[4]INVESTIGADOR_Categoria!$AS77&lt;&gt;0),[4]INVESTIGADOR_Categoria!$AS77,""),IF($A79="TOTAL",SUM(INDIRECT("AA4:AA"&amp;ROW()-1)),""))</f>
        <v/>
      </c>
      <c r="AB79" s="3" t="str">
        <f t="shared" ca="1" si="27"/>
        <v/>
      </c>
      <c r="AC79" s="3" t="str">
        <f ca="1">IF(AND($A79&lt;&gt;"",$A79&lt;&gt;"TOTAL"),IF(AND([4]INVESTIGADOR_Categoria!$AV77&lt;&gt;"",[4]INVESTIGADOR_Categoria!$AV77&lt;&gt;0),[4]INVESTIGADOR_Categoria!$AV77,""),IF($A79="TOTAL",SUM(INDIRECT("AC4:AC"&amp;ROW()-1)),""))</f>
        <v/>
      </c>
      <c r="AD79" s="3" t="str">
        <f ca="1">IF(AND($A79&lt;&gt;"",$A79&lt;&gt;"TOTAL"),IF(AND([4]INVESTIGADOR_Categoria!$AX77&lt;&gt;"",[4]INVESTIGADOR_Categoria!$AX77&lt;&gt;0),[4]INVESTIGADOR_Categoria!$AX77,""),IF($A79="TOTAL",SUM(INDIRECT("AD4:AD"&amp;ROW()-1)),""))</f>
        <v/>
      </c>
      <c r="AE79" s="3" t="str">
        <f t="shared" ca="1" si="28"/>
        <v/>
      </c>
      <c r="AF79" s="3" t="str">
        <f ca="1">IF(AND($A79&lt;&gt;"",$A79&lt;&gt;"TOTAL"),IF(AND([4]INVESTIGADOR_Categoria!$BA77&lt;&gt;"",[4]INVESTIGADOR_Categoria!$BA77&lt;&gt;0),[4]INVESTIGADOR_Categoria!$BA77,""),IF($A79="TOTAL",SUM(INDIRECT("AF4:AF"&amp;ROW()-1)),""))</f>
        <v/>
      </c>
      <c r="AG79" s="3" t="str">
        <f ca="1">IF(AND($A79&lt;&gt;"",$A79&lt;&gt;"TOTAL"),IF(AND([4]INVESTIGADOR_Categoria!$BC77&lt;&gt;"",[4]INVESTIGADOR_Categoria!$BC77&lt;&gt;0),[4]INVESTIGADOR_Categoria!$BC77,""),IF($A79="TOTAL",SUM(INDIRECT("AG4:AG"&amp;ROW()-1)),""))</f>
        <v/>
      </c>
      <c r="AH79" s="3" t="str">
        <f t="shared" ca="1" si="29"/>
        <v/>
      </c>
      <c r="AI79" s="3" t="str">
        <f ca="1">IF(AND($A79&lt;&gt;"",$A79&lt;&gt;"TOTAL"),IF(AND([4]INVESTIGADOR_Categoria!$BF77&lt;&gt;"",[4]INVESTIGADOR_Categoria!$BF77&lt;&gt;0),[4]INVESTIGADOR_Categoria!$BF77,""),IF($A79="TOTAL",SUM(INDIRECT("AI4:AI"&amp;ROW()-1)),""))</f>
        <v/>
      </c>
      <c r="AJ79" s="3" t="str">
        <f ca="1">IF(AND($A79&lt;&gt;"",$A79&lt;&gt;"TOTAL"),IF(AND([4]INVESTIGADOR_Categoria!$BH77&lt;&gt;"",[4]INVESTIGADOR_Categoria!$BH77&lt;&gt;0),[4]INVESTIGADOR_Categoria!$BH77,""),IF($A79="TOTAL",SUM(INDIRECT("AJ4:AJ"&amp;ROW()-1)),""))</f>
        <v/>
      </c>
      <c r="AK79" s="3" t="str">
        <f t="shared" ca="1" si="30"/>
        <v/>
      </c>
      <c r="AL79" s="3" t="str">
        <f ca="1">IF(AND($A79&lt;&gt;"",$A79&lt;&gt;"TOTAL"),IF(AND([4]INVESTIGADOR_Categoria!$BK77&lt;&gt;"",[4]INVESTIGADOR_Categoria!$BK77&lt;&gt;0),[4]INVESTIGADOR_Categoria!$BK77,""),IF($A79="TOTAL",SUM(INDIRECT("AL4:AL"&amp;ROW()-1)),""))</f>
        <v/>
      </c>
      <c r="AM79" s="3" t="str">
        <f ca="1">IF(AND($A79&lt;&gt;"",$A79&lt;&gt;"TOTAL"),IF(AND([4]INVESTIGADOR_Categoria!$BM77&lt;&gt;"",[4]INVESTIGADOR_Categoria!$BM77&lt;&gt;0),[4]INVESTIGADOR_Categoria!$BM77,""),IF($A79="TOTAL",SUM(INDIRECT("AM4:AM"&amp;ROW()-1)),""))</f>
        <v/>
      </c>
      <c r="AN79" s="3" t="str">
        <f t="shared" ca="1" si="31"/>
        <v/>
      </c>
      <c r="AO79" s="3" t="str">
        <f ca="1">IF(AND($A79&lt;&gt;"",$A79&lt;&gt;"TOTAL"),IF(AND([4]INVESTIGADOR_Categoria!$BP77&lt;&gt;"",[4]INVESTIGADOR_Categoria!$BP77&lt;&gt;0),[4]INVESTIGADOR_Categoria!$BP77,""),IF($A79="TOTAL",SUM(INDIRECT("AO4:AO"&amp;ROW()-1)),""))</f>
        <v/>
      </c>
      <c r="AP79" s="3" t="str">
        <f ca="1">IF(AND($A79&lt;&gt;"",$A79&lt;&gt;"TOTAL"),IF(AND([4]INVESTIGADOR_Categoria!$BR77&lt;&gt;"",[4]INVESTIGADOR_Categoria!$BR77&lt;&gt;0),[4]INVESTIGADOR_Categoria!$BR77,""),IF($A79="TOTAL",SUM(INDIRECT("AP4:AP"&amp;ROW()-1)),""))</f>
        <v/>
      </c>
      <c r="AQ79" s="3" t="str">
        <f t="shared" ca="1" si="32"/>
        <v/>
      </c>
      <c r="AR79" s="3" t="str">
        <f ca="1">IF(AND($A79&lt;&gt;"",$A79&lt;&gt;"TOTAL"),IF(AND([4]INVESTIGADOR_Categoria!$BU77&lt;&gt;"",[4]INVESTIGADOR_Categoria!$BU77&lt;&gt;0),[4]INVESTIGADOR_Categoria!$BU77,""),IF($A79="TOTAL",SUM(INDIRECT("AR4:AR"&amp;ROW()-1)),""))</f>
        <v/>
      </c>
      <c r="AS79" s="3" t="str">
        <f ca="1">IF(AND($A79&lt;&gt;"",$A79&lt;&gt;"TOTAL"),IF(AND([4]INVESTIGADOR_Categoria!$BW77&lt;&gt;"",[4]INVESTIGADOR_Categoria!$BW77&lt;&gt;0),[4]INVESTIGADOR_Categoria!$BW77,""),IF($A79="TOTAL",SUM(INDIRECT("AS4:AS"&amp;ROW()-1)),""))</f>
        <v/>
      </c>
      <c r="AT79" s="3" t="str">
        <f t="shared" ca="1" si="33"/>
        <v/>
      </c>
      <c r="AU79" s="3" t="str">
        <f ca="1">IF(AND($A79&lt;&gt;"",$A79&lt;&gt;"TOTAL"),IF(AND([4]INVESTIGADOR_Categoria!$BZ77&lt;&gt;"",[4]INVESTIGADOR_Categoria!$BZ77&lt;&gt;0),[4]INVESTIGADOR_Categoria!$BZ77,""),IF($A79="TOTAL",SUM(INDIRECT("AU4:AU"&amp;ROW()-1)),""))</f>
        <v/>
      </c>
      <c r="AV79" s="3" t="str">
        <f ca="1">IF(AND($A79&lt;&gt;"",$A79&lt;&gt;"TOTAL"),IF(AND([4]INVESTIGADOR_Categoria!$CB77&lt;&gt;"",[4]INVESTIGADOR_Categoria!$CB77&lt;&gt;0),[4]INVESTIGADOR_Categoria!$CB77,""),IF($A79="TOTAL",SUM(INDIRECT("AV4:AV"&amp;ROW()-1)),""))</f>
        <v/>
      </c>
      <c r="AW79" s="3" t="str">
        <f t="shared" ca="1" si="34"/>
        <v/>
      </c>
      <c r="AX79" s="3" t="str">
        <f ca="1">IF(AND($A79&lt;&gt;"",$A79&lt;&gt;"TOTAL"),IF(AND([4]INVESTIGADOR_Categoria!$CE77&lt;&gt;"",[4]INVESTIGADOR_Categoria!$CE77&lt;&gt;0),[4]INVESTIGADOR_Categoria!$CE77,""),IF($A79="TOTAL",SUM(INDIRECT("AX4:AX"&amp;ROW()-1)),""))</f>
        <v/>
      </c>
      <c r="AY79" s="3" t="str">
        <f ca="1">IF(AND($A79&lt;&gt;"",$A79&lt;&gt;"TOTAL"),IF(AND([4]INVESTIGADOR_Categoria!$CG77&lt;&gt;"",[4]INVESTIGADOR_Categoria!$CG77&lt;&gt;0),[4]INVESTIGADOR_Categoria!$CG77,""),IF($A79="TOTAL",SUM(INDIRECT("AY4:AY"&amp;ROW()-1)),""))</f>
        <v/>
      </c>
      <c r="AZ79" s="3" t="str">
        <f t="shared" ca="1" si="35"/>
        <v/>
      </c>
      <c r="BA79" s="3" t="str">
        <f ca="1">IF(AND($A79&lt;&gt;"",$A79&lt;&gt;"TOTAL"),IF(AND([4]INVESTIGADOR_Categoria!$CJ77&lt;&gt;"",[4]INVESTIGADOR_Categoria!$CJ77&lt;&gt;0),[4]INVESTIGADOR_Categoria!$CJ77,""),IF($A79="TOTAL",SUM(INDIRECT("BA4:BA"&amp;ROW()-1)),""))</f>
        <v/>
      </c>
      <c r="BB79" s="3" t="str">
        <f ca="1">IF(AND($A79&lt;&gt;"",$A79&lt;&gt;"TOTAL"),IF(AND([4]INVESTIGADOR_Categoria!$CL77&lt;&gt;"",[4]INVESTIGADOR_Categoria!$CL77&lt;&gt;0),[4]INVESTIGADOR_Categoria!$CL77,""),IF($A79="TOTAL",SUM(INDIRECT("BB4:BB"&amp;ROW()-1)),""))</f>
        <v/>
      </c>
      <c r="BC79" s="3" t="str">
        <f t="shared" ca="1" si="36"/>
        <v/>
      </c>
      <c r="BD79" s="3" t="str">
        <f ca="1">IF(AND($A79&lt;&gt;"",$A79&lt;&gt;"TOTAL"),IF(AND([4]INVESTIGADOR_Categoria!$CO77&lt;&gt;"",[4]INVESTIGADOR_Categoria!$CO77&lt;&gt;0),[4]INVESTIGADOR_Categoria!$CO77,""),IF($A79="TOTAL",SUM(INDIRECT("BD4:BD"&amp;ROW()-1)),""))</f>
        <v/>
      </c>
      <c r="BE79" s="3" t="str">
        <f ca="1">IF(AND($A79&lt;&gt;"",$A79&lt;&gt;"TOTAL"),IF(AND([4]INVESTIGADOR_Categoria!$CQ77&lt;&gt;"",[4]INVESTIGADOR_Categoria!$CQ77&lt;&gt;0),[4]INVESTIGADOR_Categoria!$CQ77,""),IF($A79="TOTAL",SUM(INDIRECT("BE4:BE"&amp;ROW()-1)),""))</f>
        <v/>
      </c>
      <c r="BF79" s="3" t="str">
        <f t="shared" ca="1" si="37"/>
        <v/>
      </c>
    </row>
    <row r="80" spans="1:58" x14ac:dyDescent="0.2">
      <c r="A80" s="25" t="str">
        <f>IF([4]INVESTIGADOR_Categoria!$B78&lt;&gt;"",[4]INVESTIGADOR_Categoria!$B78,IF(AND([4]INVESTIGADOR_Categoria!$B78="",[4]INVESTIGADOR_Categoria!$B79="",[4]INVESTIGADOR_Categoria!$B77=""),"","TOTAL"))</f>
        <v/>
      </c>
      <c r="B80" s="3" t="str">
        <f ca="1">IF(AND($A80&lt;&gt;"",$A80&lt;&gt;"TOTAL"),IF(AND([4]INVESTIGADOR_Categoria!$C78&lt;&gt;"",[4]INVESTIGADOR_Categoria!$C78&lt;&gt;0),[4]INVESTIGADOR_Categoria!$C78,""),IF($A80="TOTAL",SUM(INDIRECT("B4:B"&amp;ROW()-1)),""))</f>
        <v/>
      </c>
      <c r="C80" s="3" t="str">
        <f ca="1">IF(AND($A80&lt;&gt;"",$A80&lt;&gt;"TOTAL"),IF(AND([4]INVESTIGADOR_Categoria!$E78&lt;&gt;"",[4]INVESTIGADOR_Categoria!$E78&lt;&gt;0),[4]INVESTIGADOR_Categoria!$E78,""),IF($A80="TOTAL",SUM(INDIRECT("C4:C"&amp;ROW()-1)),""))</f>
        <v/>
      </c>
      <c r="D80" s="3" t="str">
        <f t="shared" ca="1" si="19"/>
        <v/>
      </c>
      <c r="E80" s="3" t="str">
        <f ca="1">IF(AND($A80&lt;&gt;"",$A80&lt;&gt;"TOTAL"),IF(AND([4]INVESTIGADOR_Categoria!$H78&lt;&gt;"",[4]INVESTIGADOR_Categoria!$H78&lt;&gt;0),[4]INVESTIGADOR_Categoria!$H78,""),IF($A80="TOTAL",SUM(INDIRECT("E4:E"&amp;ROW()-1)),""))</f>
        <v/>
      </c>
      <c r="F80" s="3" t="str">
        <f ca="1">IF(AND($A80&lt;&gt;"",$A80&lt;&gt;"TOTAL"),IF(AND([4]INVESTIGADOR_Categoria!$J78&lt;&gt;"",[4]INVESTIGADOR_Categoria!$J78&lt;&gt;0),[4]INVESTIGADOR_Categoria!$J78,""),IF($A80="TOTAL",SUM(INDIRECT("F4:F"&amp;ROW()-1)),""))</f>
        <v/>
      </c>
      <c r="G80" s="3" t="str">
        <f t="shared" ca="1" si="20"/>
        <v/>
      </c>
      <c r="H80" s="3" t="str">
        <f ca="1">IF(AND($A80&lt;&gt;"",$A80&lt;&gt;"TOTAL"),IF(AND([4]INVESTIGADOR_Categoria!$M78&lt;&gt;"",[4]INVESTIGADOR_Categoria!$M78&lt;&gt;0),[4]INVESTIGADOR_Categoria!$M78,""),IF($A80="TOTAL",SUM(INDIRECT("H4:H"&amp;ROW()-1)),""))</f>
        <v/>
      </c>
      <c r="I80" s="3" t="str">
        <f ca="1">IF(AND($A80&lt;&gt;"",$A80&lt;&gt;"TOTAL"),IF(AND([4]INVESTIGADOR_Categoria!$O78&lt;&gt;"",[4]INVESTIGADOR_Categoria!$O78&lt;&gt;0),[4]INVESTIGADOR_Categoria!$O78,""),IF($A80="TOTAL",SUM(INDIRECT("I4:I"&amp;ROW()-1)),""))</f>
        <v/>
      </c>
      <c r="J80" s="3" t="str">
        <f t="shared" ca="1" si="21"/>
        <v/>
      </c>
      <c r="K80" s="3" t="str">
        <f ca="1">IF(AND($A80&lt;&gt;"",$A80&lt;&gt;"TOTAL"),IF(AND([4]INVESTIGADOR_Categoria!$R78&lt;&gt;"",[4]INVESTIGADOR_Categoria!$R78&lt;&gt;0),[4]INVESTIGADOR_Categoria!$R78,""),IF($A80="TOTAL",SUM(INDIRECT("K4:K"&amp;ROW()-1)),""))</f>
        <v/>
      </c>
      <c r="L80" s="3" t="str">
        <f ca="1">IF(AND($A80&lt;&gt;"",$A80&lt;&gt;"TOTAL"),IF(AND([4]INVESTIGADOR_Categoria!$T78&lt;&gt;"",[4]INVESTIGADOR_Categoria!$T78&lt;&gt;0),[4]INVESTIGADOR_Categoria!$T78,""),IF($A80="TOTAL",SUM(INDIRECT("L4:L"&amp;ROW()-1)),""))</f>
        <v/>
      </c>
      <c r="M80" s="3" t="str">
        <f t="shared" ca="1" si="22"/>
        <v/>
      </c>
      <c r="N80" s="3" t="str">
        <f ca="1">IF(AND($A80&lt;&gt;"",$A80&lt;&gt;"TOTAL"),IF(AND([4]INVESTIGADOR_Categoria!$W78&lt;&gt;"",[4]INVESTIGADOR_Categoria!$W78&lt;&gt;0),[4]INVESTIGADOR_Categoria!$W78,""),IF($A80="TOTAL",SUM(INDIRECT("N4:N"&amp;ROW()-1)),""))</f>
        <v/>
      </c>
      <c r="O80" s="3" t="str">
        <f ca="1">IF(AND($A80&lt;&gt;"",$A80&lt;&gt;"TOTAL"),IF(AND([4]INVESTIGADOR_Categoria!$Y78&lt;&gt;"",[4]INVESTIGADOR_Categoria!$Y78&lt;&gt;0),[4]INVESTIGADOR_Categoria!$Y78,""),IF($A80="TOTAL",SUM(INDIRECT("O4:O"&amp;ROW()-1)),""))</f>
        <v/>
      </c>
      <c r="P80" s="3" t="str">
        <f t="shared" ca="1" si="23"/>
        <v/>
      </c>
      <c r="Q80" s="3" t="str">
        <f ca="1">IF(AND($A80&lt;&gt;"",$A80&lt;&gt;"TOTAL"),IF(AND([4]INVESTIGADOR_Categoria!$AB78&lt;&gt;"",[4]INVESTIGADOR_Categoria!$AB78&lt;&gt;0),[4]INVESTIGADOR_Categoria!$AB78,""),IF($A80="TOTAL",SUM(INDIRECT("Q4:Q"&amp;ROW()-1)),""))</f>
        <v/>
      </c>
      <c r="R80" s="3" t="str">
        <f ca="1">IF(AND($A80&lt;&gt;"",$A80&lt;&gt;"TOTAL"),IF(AND([4]INVESTIGADOR_Categoria!$AD78&lt;&gt;"",[4]INVESTIGADOR_Categoria!$AD78&lt;&gt;0),[4]INVESTIGADOR_Categoria!$AD78,""),IF($A80="TOTAL",SUM(INDIRECT("R4:R"&amp;ROW()-1)),""))</f>
        <v/>
      </c>
      <c r="S80" s="3" t="str">
        <f t="shared" ca="1" si="24"/>
        <v/>
      </c>
      <c r="T80" s="3" t="str">
        <f ca="1">IF(AND($A80&lt;&gt;"",$A80&lt;&gt;"TOTAL"),IF(AND([4]INVESTIGADOR_Categoria!$AG78&lt;&gt;"",[4]INVESTIGADOR_Categoria!$AG78&lt;&gt;0),[4]INVESTIGADOR_Categoria!$AG78,""),IF($A80="TOTAL",SUM(INDIRECT("T4:T"&amp;ROW()-1)),""))</f>
        <v/>
      </c>
      <c r="U80" s="3" t="str">
        <f ca="1">IF(AND($A80&lt;&gt;"",$A80&lt;&gt;"TOTAL"),IF(AND([4]INVESTIGADOR_Categoria!$AI78&lt;&gt;"",[4]INVESTIGADOR_Categoria!$AI78&lt;&gt;0),[4]INVESTIGADOR_Categoria!$AI78,""),IF($A80="TOTAL",SUM(INDIRECT("U4:U"&amp;ROW()-1)),""))</f>
        <v/>
      </c>
      <c r="V80" s="3" t="str">
        <f t="shared" ca="1" si="25"/>
        <v/>
      </c>
      <c r="W80" s="3" t="str">
        <f ca="1">IF(AND($A80&lt;&gt;"",$A80&lt;&gt;"TOTAL"),IF(AND([4]INVESTIGADOR_Categoria!$AL78&lt;&gt;"",[4]INVESTIGADOR_Categoria!$AL78&lt;&gt;0),[4]INVESTIGADOR_Categoria!$AL78,""),IF($A80="TOTAL",SUM(INDIRECT("W4:W"&amp;ROW()-1)),""))</f>
        <v/>
      </c>
      <c r="X80" s="3" t="str">
        <f ca="1">IF(AND($A80&lt;&gt;"",$A80&lt;&gt;"TOTAL"),IF(AND([4]INVESTIGADOR_Categoria!$AN78&lt;&gt;"",[4]INVESTIGADOR_Categoria!$AN78&lt;&gt;0),[4]INVESTIGADOR_Categoria!$AN78,""),IF($A80="TOTAL",SUM(INDIRECT("X4:X"&amp;ROW()-1)),""))</f>
        <v/>
      </c>
      <c r="Y80" s="3" t="str">
        <f t="shared" ca="1" si="26"/>
        <v/>
      </c>
      <c r="Z80" s="3" t="str">
        <f ca="1">IF(AND($A80&lt;&gt;"",$A80&lt;&gt;"TOTAL"),IF(AND([4]INVESTIGADOR_Categoria!$AQ78&lt;&gt;"",[4]INVESTIGADOR_Categoria!$AQ78&lt;&gt;0),[4]INVESTIGADOR_Categoria!$AQ78,""),IF($A80="TOTAL",SUM(INDIRECT("Z4:Z"&amp;ROW()-1)),""))</f>
        <v/>
      </c>
      <c r="AA80" s="3" t="str">
        <f ca="1">IF(AND($A80&lt;&gt;"",$A80&lt;&gt;"TOTAL"),IF(AND([4]INVESTIGADOR_Categoria!$AS78&lt;&gt;"",[4]INVESTIGADOR_Categoria!$AS78&lt;&gt;0),[4]INVESTIGADOR_Categoria!$AS78,""),IF($A80="TOTAL",SUM(INDIRECT("AA4:AA"&amp;ROW()-1)),""))</f>
        <v/>
      </c>
      <c r="AB80" s="3" t="str">
        <f t="shared" ca="1" si="27"/>
        <v/>
      </c>
      <c r="AC80" s="3" t="str">
        <f ca="1">IF(AND($A80&lt;&gt;"",$A80&lt;&gt;"TOTAL"),IF(AND([4]INVESTIGADOR_Categoria!$AV78&lt;&gt;"",[4]INVESTIGADOR_Categoria!$AV78&lt;&gt;0),[4]INVESTIGADOR_Categoria!$AV78,""),IF($A80="TOTAL",SUM(INDIRECT("AC4:AC"&amp;ROW()-1)),""))</f>
        <v/>
      </c>
      <c r="AD80" s="3" t="str">
        <f ca="1">IF(AND($A80&lt;&gt;"",$A80&lt;&gt;"TOTAL"),IF(AND([4]INVESTIGADOR_Categoria!$AX78&lt;&gt;"",[4]INVESTIGADOR_Categoria!$AX78&lt;&gt;0),[4]INVESTIGADOR_Categoria!$AX78,""),IF($A80="TOTAL",SUM(INDIRECT("AD4:AD"&amp;ROW()-1)),""))</f>
        <v/>
      </c>
      <c r="AE80" s="3" t="str">
        <f t="shared" ca="1" si="28"/>
        <v/>
      </c>
      <c r="AF80" s="3" t="str">
        <f ca="1">IF(AND($A80&lt;&gt;"",$A80&lt;&gt;"TOTAL"),IF(AND([4]INVESTIGADOR_Categoria!$BA78&lt;&gt;"",[4]INVESTIGADOR_Categoria!$BA78&lt;&gt;0),[4]INVESTIGADOR_Categoria!$BA78,""),IF($A80="TOTAL",SUM(INDIRECT("AF4:AF"&amp;ROW()-1)),""))</f>
        <v/>
      </c>
      <c r="AG80" s="3" t="str">
        <f ca="1">IF(AND($A80&lt;&gt;"",$A80&lt;&gt;"TOTAL"),IF(AND([4]INVESTIGADOR_Categoria!$BC78&lt;&gt;"",[4]INVESTIGADOR_Categoria!$BC78&lt;&gt;0),[4]INVESTIGADOR_Categoria!$BC78,""),IF($A80="TOTAL",SUM(INDIRECT("AG4:AG"&amp;ROW()-1)),""))</f>
        <v/>
      </c>
      <c r="AH80" s="3" t="str">
        <f t="shared" ca="1" si="29"/>
        <v/>
      </c>
      <c r="AI80" s="3" t="str">
        <f ca="1">IF(AND($A80&lt;&gt;"",$A80&lt;&gt;"TOTAL"),IF(AND([4]INVESTIGADOR_Categoria!$BF78&lt;&gt;"",[4]INVESTIGADOR_Categoria!$BF78&lt;&gt;0),[4]INVESTIGADOR_Categoria!$BF78,""),IF($A80="TOTAL",SUM(INDIRECT("AI4:AI"&amp;ROW()-1)),""))</f>
        <v/>
      </c>
      <c r="AJ80" s="3" t="str">
        <f ca="1">IF(AND($A80&lt;&gt;"",$A80&lt;&gt;"TOTAL"),IF(AND([4]INVESTIGADOR_Categoria!$BH78&lt;&gt;"",[4]INVESTIGADOR_Categoria!$BH78&lt;&gt;0),[4]INVESTIGADOR_Categoria!$BH78,""),IF($A80="TOTAL",SUM(INDIRECT("AJ4:AJ"&amp;ROW()-1)),""))</f>
        <v/>
      </c>
      <c r="AK80" s="3" t="str">
        <f t="shared" ca="1" si="30"/>
        <v/>
      </c>
      <c r="AL80" s="3" t="str">
        <f ca="1">IF(AND($A80&lt;&gt;"",$A80&lt;&gt;"TOTAL"),IF(AND([4]INVESTIGADOR_Categoria!$BK78&lt;&gt;"",[4]INVESTIGADOR_Categoria!$BK78&lt;&gt;0),[4]INVESTIGADOR_Categoria!$BK78,""),IF($A80="TOTAL",SUM(INDIRECT("AL4:AL"&amp;ROW()-1)),""))</f>
        <v/>
      </c>
      <c r="AM80" s="3" t="str">
        <f ca="1">IF(AND($A80&lt;&gt;"",$A80&lt;&gt;"TOTAL"),IF(AND([4]INVESTIGADOR_Categoria!$BM78&lt;&gt;"",[4]INVESTIGADOR_Categoria!$BM78&lt;&gt;0),[4]INVESTIGADOR_Categoria!$BM78,""),IF($A80="TOTAL",SUM(INDIRECT("AM4:AM"&amp;ROW()-1)),""))</f>
        <v/>
      </c>
      <c r="AN80" s="3" t="str">
        <f t="shared" ca="1" si="31"/>
        <v/>
      </c>
      <c r="AO80" s="3" t="str">
        <f ca="1">IF(AND($A80&lt;&gt;"",$A80&lt;&gt;"TOTAL"),IF(AND([4]INVESTIGADOR_Categoria!$BP78&lt;&gt;"",[4]INVESTIGADOR_Categoria!$BP78&lt;&gt;0),[4]INVESTIGADOR_Categoria!$BP78,""),IF($A80="TOTAL",SUM(INDIRECT("AO4:AO"&amp;ROW()-1)),""))</f>
        <v/>
      </c>
      <c r="AP80" s="3" t="str">
        <f ca="1">IF(AND($A80&lt;&gt;"",$A80&lt;&gt;"TOTAL"),IF(AND([4]INVESTIGADOR_Categoria!$BR78&lt;&gt;"",[4]INVESTIGADOR_Categoria!$BR78&lt;&gt;0),[4]INVESTIGADOR_Categoria!$BR78,""),IF($A80="TOTAL",SUM(INDIRECT("AP4:AP"&amp;ROW()-1)),""))</f>
        <v/>
      </c>
      <c r="AQ80" s="3" t="str">
        <f t="shared" ca="1" si="32"/>
        <v/>
      </c>
      <c r="AR80" s="3" t="str">
        <f ca="1">IF(AND($A80&lt;&gt;"",$A80&lt;&gt;"TOTAL"),IF(AND([4]INVESTIGADOR_Categoria!$BU78&lt;&gt;"",[4]INVESTIGADOR_Categoria!$BU78&lt;&gt;0),[4]INVESTIGADOR_Categoria!$BU78,""),IF($A80="TOTAL",SUM(INDIRECT("AR4:AR"&amp;ROW()-1)),""))</f>
        <v/>
      </c>
      <c r="AS80" s="3" t="str">
        <f ca="1">IF(AND($A80&lt;&gt;"",$A80&lt;&gt;"TOTAL"),IF(AND([4]INVESTIGADOR_Categoria!$BW78&lt;&gt;"",[4]INVESTIGADOR_Categoria!$BW78&lt;&gt;0),[4]INVESTIGADOR_Categoria!$BW78,""),IF($A80="TOTAL",SUM(INDIRECT("AS4:AS"&amp;ROW()-1)),""))</f>
        <v/>
      </c>
      <c r="AT80" s="3" t="str">
        <f t="shared" ca="1" si="33"/>
        <v/>
      </c>
      <c r="AU80" s="3" t="str">
        <f ca="1">IF(AND($A80&lt;&gt;"",$A80&lt;&gt;"TOTAL"),IF(AND([4]INVESTIGADOR_Categoria!$BZ78&lt;&gt;"",[4]INVESTIGADOR_Categoria!$BZ78&lt;&gt;0),[4]INVESTIGADOR_Categoria!$BZ78,""),IF($A80="TOTAL",SUM(INDIRECT("AU4:AU"&amp;ROW()-1)),""))</f>
        <v/>
      </c>
      <c r="AV80" s="3" t="str">
        <f ca="1">IF(AND($A80&lt;&gt;"",$A80&lt;&gt;"TOTAL"),IF(AND([4]INVESTIGADOR_Categoria!$CB78&lt;&gt;"",[4]INVESTIGADOR_Categoria!$CB78&lt;&gt;0),[4]INVESTIGADOR_Categoria!$CB78,""),IF($A80="TOTAL",SUM(INDIRECT("AV4:AV"&amp;ROW()-1)),""))</f>
        <v/>
      </c>
      <c r="AW80" s="3" t="str">
        <f t="shared" ca="1" si="34"/>
        <v/>
      </c>
      <c r="AX80" s="3" t="str">
        <f ca="1">IF(AND($A80&lt;&gt;"",$A80&lt;&gt;"TOTAL"),IF(AND([4]INVESTIGADOR_Categoria!$CE78&lt;&gt;"",[4]INVESTIGADOR_Categoria!$CE78&lt;&gt;0),[4]INVESTIGADOR_Categoria!$CE78,""),IF($A80="TOTAL",SUM(INDIRECT("AX4:AX"&amp;ROW()-1)),""))</f>
        <v/>
      </c>
      <c r="AY80" s="3" t="str">
        <f ca="1">IF(AND($A80&lt;&gt;"",$A80&lt;&gt;"TOTAL"),IF(AND([4]INVESTIGADOR_Categoria!$CG78&lt;&gt;"",[4]INVESTIGADOR_Categoria!$CG78&lt;&gt;0),[4]INVESTIGADOR_Categoria!$CG78,""),IF($A80="TOTAL",SUM(INDIRECT("AY4:AY"&amp;ROW()-1)),""))</f>
        <v/>
      </c>
      <c r="AZ80" s="3" t="str">
        <f t="shared" ca="1" si="35"/>
        <v/>
      </c>
      <c r="BA80" s="3" t="str">
        <f ca="1">IF(AND($A80&lt;&gt;"",$A80&lt;&gt;"TOTAL"),IF(AND([4]INVESTIGADOR_Categoria!$CJ78&lt;&gt;"",[4]INVESTIGADOR_Categoria!$CJ78&lt;&gt;0),[4]INVESTIGADOR_Categoria!$CJ78,""),IF($A80="TOTAL",SUM(INDIRECT("BA4:BA"&amp;ROW()-1)),""))</f>
        <v/>
      </c>
      <c r="BB80" s="3" t="str">
        <f ca="1">IF(AND($A80&lt;&gt;"",$A80&lt;&gt;"TOTAL"),IF(AND([4]INVESTIGADOR_Categoria!$CL78&lt;&gt;"",[4]INVESTIGADOR_Categoria!$CL78&lt;&gt;0),[4]INVESTIGADOR_Categoria!$CL78,""),IF($A80="TOTAL",SUM(INDIRECT("BB4:BB"&amp;ROW()-1)),""))</f>
        <v/>
      </c>
      <c r="BC80" s="3" t="str">
        <f t="shared" ca="1" si="36"/>
        <v/>
      </c>
      <c r="BD80" s="3" t="str">
        <f ca="1">IF(AND($A80&lt;&gt;"",$A80&lt;&gt;"TOTAL"),IF(AND([4]INVESTIGADOR_Categoria!$CO78&lt;&gt;"",[4]INVESTIGADOR_Categoria!$CO78&lt;&gt;0),[4]INVESTIGADOR_Categoria!$CO78,""),IF($A80="TOTAL",SUM(INDIRECT("BD4:BD"&amp;ROW()-1)),""))</f>
        <v/>
      </c>
      <c r="BE80" s="3" t="str">
        <f ca="1">IF(AND($A80&lt;&gt;"",$A80&lt;&gt;"TOTAL"),IF(AND([4]INVESTIGADOR_Categoria!$CQ78&lt;&gt;"",[4]INVESTIGADOR_Categoria!$CQ78&lt;&gt;0),[4]INVESTIGADOR_Categoria!$CQ78,""),IF($A80="TOTAL",SUM(INDIRECT("BE4:BE"&amp;ROW()-1)),""))</f>
        <v/>
      </c>
      <c r="BF80" s="3" t="str">
        <f t="shared" ca="1" si="37"/>
        <v/>
      </c>
    </row>
    <row r="81" spans="1:58" x14ac:dyDescent="0.2">
      <c r="A81" s="25" t="str">
        <f>IF([4]INVESTIGADOR_Categoria!$B79&lt;&gt;"",[4]INVESTIGADOR_Categoria!$B79,IF(AND([4]INVESTIGADOR_Categoria!$B79="",[4]INVESTIGADOR_Categoria!$B80="",[4]INVESTIGADOR_Categoria!$B78=""),"","TOTAL"))</f>
        <v/>
      </c>
      <c r="B81" s="3" t="str">
        <f ca="1">IF(AND($A81&lt;&gt;"",$A81&lt;&gt;"TOTAL"),IF(AND([4]INVESTIGADOR_Categoria!$C79&lt;&gt;"",[4]INVESTIGADOR_Categoria!$C79&lt;&gt;0),[4]INVESTIGADOR_Categoria!$C79,""),IF($A81="TOTAL",SUM(INDIRECT("B4:B"&amp;ROW()-1)),""))</f>
        <v/>
      </c>
      <c r="C81" s="3" t="str">
        <f ca="1">IF(AND($A81&lt;&gt;"",$A81&lt;&gt;"TOTAL"),IF(AND([4]INVESTIGADOR_Categoria!$E79&lt;&gt;"",[4]INVESTIGADOR_Categoria!$E79&lt;&gt;0),[4]INVESTIGADOR_Categoria!$E79,""),IF($A81="TOTAL",SUM(INDIRECT("C4:C"&amp;ROW()-1)),""))</f>
        <v/>
      </c>
      <c r="D81" s="3" t="str">
        <f t="shared" ca="1" si="19"/>
        <v/>
      </c>
      <c r="E81" s="3" t="str">
        <f ca="1">IF(AND($A81&lt;&gt;"",$A81&lt;&gt;"TOTAL"),IF(AND([4]INVESTIGADOR_Categoria!$H79&lt;&gt;"",[4]INVESTIGADOR_Categoria!$H79&lt;&gt;0),[4]INVESTIGADOR_Categoria!$H79,""),IF($A81="TOTAL",SUM(INDIRECT("E4:E"&amp;ROW()-1)),""))</f>
        <v/>
      </c>
      <c r="F81" s="3" t="str">
        <f ca="1">IF(AND($A81&lt;&gt;"",$A81&lt;&gt;"TOTAL"),IF(AND([4]INVESTIGADOR_Categoria!$J79&lt;&gt;"",[4]INVESTIGADOR_Categoria!$J79&lt;&gt;0),[4]INVESTIGADOR_Categoria!$J79,""),IF($A81="TOTAL",SUM(INDIRECT("F4:F"&amp;ROW()-1)),""))</f>
        <v/>
      </c>
      <c r="G81" s="3" t="str">
        <f t="shared" ca="1" si="20"/>
        <v/>
      </c>
      <c r="H81" s="3" t="str">
        <f ca="1">IF(AND($A81&lt;&gt;"",$A81&lt;&gt;"TOTAL"),IF(AND([4]INVESTIGADOR_Categoria!$M79&lt;&gt;"",[4]INVESTIGADOR_Categoria!$M79&lt;&gt;0),[4]INVESTIGADOR_Categoria!$M79,""),IF($A81="TOTAL",SUM(INDIRECT("H4:H"&amp;ROW()-1)),""))</f>
        <v/>
      </c>
      <c r="I81" s="3" t="str">
        <f ca="1">IF(AND($A81&lt;&gt;"",$A81&lt;&gt;"TOTAL"),IF(AND([4]INVESTIGADOR_Categoria!$O79&lt;&gt;"",[4]INVESTIGADOR_Categoria!$O79&lt;&gt;0),[4]INVESTIGADOR_Categoria!$O79,""),IF($A81="TOTAL",SUM(INDIRECT("I4:I"&amp;ROW()-1)),""))</f>
        <v/>
      </c>
      <c r="J81" s="3" t="str">
        <f t="shared" ca="1" si="21"/>
        <v/>
      </c>
      <c r="K81" s="3" t="str">
        <f ca="1">IF(AND($A81&lt;&gt;"",$A81&lt;&gt;"TOTAL"),IF(AND([4]INVESTIGADOR_Categoria!$R79&lt;&gt;"",[4]INVESTIGADOR_Categoria!$R79&lt;&gt;0),[4]INVESTIGADOR_Categoria!$R79,""),IF($A81="TOTAL",SUM(INDIRECT("K4:K"&amp;ROW()-1)),""))</f>
        <v/>
      </c>
      <c r="L81" s="3" t="str">
        <f ca="1">IF(AND($A81&lt;&gt;"",$A81&lt;&gt;"TOTAL"),IF(AND([4]INVESTIGADOR_Categoria!$T79&lt;&gt;"",[4]INVESTIGADOR_Categoria!$T79&lt;&gt;0),[4]INVESTIGADOR_Categoria!$T79,""),IF($A81="TOTAL",SUM(INDIRECT("L4:L"&amp;ROW()-1)),""))</f>
        <v/>
      </c>
      <c r="M81" s="3" t="str">
        <f t="shared" ca="1" si="22"/>
        <v/>
      </c>
      <c r="N81" s="3" t="str">
        <f ca="1">IF(AND($A81&lt;&gt;"",$A81&lt;&gt;"TOTAL"),IF(AND([4]INVESTIGADOR_Categoria!$W79&lt;&gt;"",[4]INVESTIGADOR_Categoria!$W79&lt;&gt;0),[4]INVESTIGADOR_Categoria!$W79,""),IF($A81="TOTAL",SUM(INDIRECT("N4:N"&amp;ROW()-1)),""))</f>
        <v/>
      </c>
      <c r="O81" s="3" t="str">
        <f ca="1">IF(AND($A81&lt;&gt;"",$A81&lt;&gt;"TOTAL"),IF(AND([4]INVESTIGADOR_Categoria!$Y79&lt;&gt;"",[4]INVESTIGADOR_Categoria!$Y79&lt;&gt;0),[4]INVESTIGADOR_Categoria!$Y79,""),IF($A81="TOTAL",SUM(INDIRECT("O4:O"&amp;ROW()-1)),""))</f>
        <v/>
      </c>
      <c r="P81" s="3" t="str">
        <f t="shared" ca="1" si="23"/>
        <v/>
      </c>
      <c r="Q81" s="3" t="str">
        <f ca="1">IF(AND($A81&lt;&gt;"",$A81&lt;&gt;"TOTAL"),IF(AND([4]INVESTIGADOR_Categoria!$AB79&lt;&gt;"",[4]INVESTIGADOR_Categoria!$AB79&lt;&gt;0),[4]INVESTIGADOR_Categoria!$AB79,""),IF($A81="TOTAL",SUM(INDIRECT("Q4:Q"&amp;ROW()-1)),""))</f>
        <v/>
      </c>
      <c r="R81" s="3" t="str">
        <f ca="1">IF(AND($A81&lt;&gt;"",$A81&lt;&gt;"TOTAL"),IF(AND([4]INVESTIGADOR_Categoria!$AD79&lt;&gt;"",[4]INVESTIGADOR_Categoria!$AD79&lt;&gt;0),[4]INVESTIGADOR_Categoria!$AD79,""),IF($A81="TOTAL",SUM(INDIRECT("R4:R"&amp;ROW()-1)),""))</f>
        <v/>
      </c>
      <c r="S81" s="3" t="str">
        <f t="shared" ca="1" si="24"/>
        <v/>
      </c>
      <c r="T81" s="3" t="str">
        <f ca="1">IF(AND($A81&lt;&gt;"",$A81&lt;&gt;"TOTAL"),IF(AND([4]INVESTIGADOR_Categoria!$AG79&lt;&gt;"",[4]INVESTIGADOR_Categoria!$AG79&lt;&gt;0),[4]INVESTIGADOR_Categoria!$AG79,""),IF($A81="TOTAL",SUM(INDIRECT("T4:T"&amp;ROW()-1)),""))</f>
        <v/>
      </c>
      <c r="U81" s="3" t="str">
        <f ca="1">IF(AND($A81&lt;&gt;"",$A81&lt;&gt;"TOTAL"),IF(AND([4]INVESTIGADOR_Categoria!$AI79&lt;&gt;"",[4]INVESTIGADOR_Categoria!$AI79&lt;&gt;0),[4]INVESTIGADOR_Categoria!$AI79,""),IF($A81="TOTAL",SUM(INDIRECT("U4:U"&amp;ROW()-1)),""))</f>
        <v/>
      </c>
      <c r="V81" s="3" t="str">
        <f t="shared" ca="1" si="25"/>
        <v/>
      </c>
      <c r="W81" s="3" t="str">
        <f ca="1">IF(AND($A81&lt;&gt;"",$A81&lt;&gt;"TOTAL"),IF(AND([4]INVESTIGADOR_Categoria!$AL79&lt;&gt;"",[4]INVESTIGADOR_Categoria!$AL79&lt;&gt;0),[4]INVESTIGADOR_Categoria!$AL79,""),IF($A81="TOTAL",SUM(INDIRECT("W4:W"&amp;ROW()-1)),""))</f>
        <v/>
      </c>
      <c r="X81" s="3" t="str">
        <f ca="1">IF(AND($A81&lt;&gt;"",$A81&lt;&gt;"TOTAL"),IF(AND([4]INVESTIGADOR_Categoria!$AN79&lt;&gt;"",[4]INVESTIGADOR_Categoria!$AN79&lt;&gt;0),[4]INVESTIGADOR_Categoria!$AN79,""),IF($A81="TOTAL",SUM(INDIRECT("X4:X"&amp;ROW()-1)),""))</f>
        <v/>
      </c>
      <c r="Y81" s="3" t="str">
        <f t="shared" ca="1" si="26"/>
        <v/>
      </c>
      <c r="Z81" s="3" t="str">
        <f ca="1">IF(AND($A81&lt;&gt;"",$A81&lt;&gt;"TOTAL"),IF(AND([4]INVESTIGADOR_Categoria!$AQ79&lt;&gt;"",[4]INVESTIGADOR_Categoria!$AQ79&lt;&gt;0),[4]INVESTIGADOR_Categoria!$AQ79,""),IF($A81="TOTAL",SUM(INDIRECT("Z4:Z"&amp;ROW()-1)),""))</f>
        <v/>
      </c>
      <c r="AA81" s="3" t="str">
        <f ca="1">IF(AND($A81&lt;&gt;"",$A81&lt;&gt;"TOTAL"),IF(AND([4]INVESTIGADOR_Categoria!$AS79&lt;&gt;"",[4]INVESTIGADOR_Categoria!$AS79&lt;&gt;0),[4]INVESTIGADOR_Categoria!$AS79,""),IF($A81="TOTAL",SUM(INDIRECT("AA4:AA"&amp;ROW()-1)),""))</f>
        <v/>
      </c>
      <c r="AB81" s="3" t="str">
        <f t="shared" ca="1" si="27"/>
        <v/>
      </c>
      <c r="AC81" s="3" t="str">
        <f ca="1">IF(AND($A81&lt;&gt;"",$A81&lt;&gt;"TOTAL"),IF(AND([4]INVESTIGADOR_Categoria!$AV79&lt;&gt;"",[4]INVESTIGADOR_Categoria!$AV79&lt;&gt;0),[4]INVESTIGADOR_Categoria!$AV79,""),IF($A81="TOTAL",SUM(INDIRECT("AC4:AC"&amp;ROW()-1)),""))</f>
        <v/>
      </c>
      <c r="AD81" s="3" t="str">
        <f ca="1">IF(AND($A81&lt;&gt;"",$A81&lt;&gt;"TOTAL"),IF(AND([4]INVESTIGADOR_Categoria!$AX79&lt;&gt;"",[4]INVESTIGADOR_Categoria!$AX79&lt;&gt;0),[4]INVESTIGADOR_Categoria!$AX79,""),IF($A81="TOTAL",SUM(INDIRECT("AD4:AD"&amp;ROW()-1)),""))</f>
        <v/>
      </c>
      <c r="AE81" s="3" t="str">
        <f t="shared" ca="1" si="28"/>
        <v/>
      </c>
      <c r="AF81" s="3" t="str">
        <f ca="1">IF(AND($A81&lt;&gt;"",$A81&lt;&gt;"TOTAL"),IF(AND([4]INVESTIGADOR_Categoria!$BA79&lt;&gt;"",[4]INVESTIGADOR_Categoria!$BA79&lt;&gt;0),[4]INVESTIGADOR_Categoria!$BA79,""),IF($A81="TOTAL",SUM(INDIRECT("AF4:AF"&amp;ROW()-1)),""))</f>
        <v/>
      </c>
      <c r="AG81" s="3" t="str">
        <f ca="1">IF(AND($A81&lt;&gt;"",$A81&lt;&gt;"TOTAL"),IF(AND([4]INVESTIGADOR_Categoria!$BC79&lt;&gt;"",[4]INVESTIGADOR_Categoria!$BC79&lt;&gt;0),[4]INVESTIGADOR_Categoria!$BC79,""),IF($A81="TOTAL",SUM(INDIRECT("AG4:AG"&amp;ROW()-1)),""))</f>
        <v/>
      </c>
      <c r="AH81" s="3" t="str">
        <f t="shared" ca="1" si="29"/>
        <v/>
      </c>
      <c r="AI81" s="3" t="str">
        <f ca="1">IF(AND($A81&lt;&gt;"",$A81&lt;&gt;"TOTAL"),IF(AND([4]INVESTIGADOR_Categoria!$BF79&lt;&gt;"",[4]INVESTIGADOR_Categoria!$BF79&lt;&gt;0),[4]INVESTIGADOR_Categoria!$BF79,""),IF($A81="TOTAL",SUM(INDIRECT("AI4:AI"&amp;ROW()-1)),""))</f>
        <v/>
      </c>
      <c r="AJ81" s="3" t="str">
        <f ca="1">IF(AND($A81&lt;&gt;"",$A81&lt;&gt;"TOTAL"),IF(AND([4]INVESTIGADOR_Categoria!$BH79&lt;&gt;"",[4]INVESTIGADOR_Categoria!$BH79&lt;&gt;0),[4]INVESTIGADOR_Categoria!$BH79,""),IF($A81="TOTAL",SUM(INDIRECT("AJ4:AJ"&amp;ROW()-1)),""))</f>
        <v/>
      </c>
      <c r="AK81" s="3" t="str">
        <f t="shared" ca="1" si="30"/>
        <v/>
      </c>
      <c r="AL81" s="3" t="str">
        <f ca="1">IF(AND($A81&lt;&gt;"",$A81&lt;&gt;"TOTAL"),IF(AND([4]INVESTIGADOR_Categoria!$BK79&lt;&gt;"",[4]INVESTIGADOR_Categoria!$BK79&lt;&gt;0),[4]INVESTIGADOR_Categoria!$BK79,""),IF($A81="TOTAL",SUM(INDIRECT("AL4:AL"&amp;ROW()-1)),""))</f>
        <v/>
      </c>
      <c r="AM81" s="3" t="str">
        <f ca="1">IF(AND($A81&lt;&gt;"",$A81&lt;&gt;"TOTAL"),IF(AND([4]INVESTIGADOR_Categoria!$BM79&lt;&gt;"",[4]INVESTIGADOR_Categoria!$BM79&lt;&gt;0),[4]INVESTIGADOR_Categoria!$BM79,""),IF($A81="TOTAL",SUM(INDIRECT("AM4:AM"&amp;ROW()-1)),""))</f>
        <v/>
      </c>
      <c r="AN81" s="3" t="str">
        <f t="shared" ca="1" si="31"/>
        <v/>
      </c>
      <c r="AO81" s="3" t="str">
        <f ca="1">IF(AND($A81&lt;&gt;"",$A81&lt;&gt;"TOTAL"),IF(AND([4]INVESTIGADOR_Categoria!$BP79&lt;&gt;"",[4]INVESTIGADOR_Categoria!$BP79&lt;&gt;0),[4]INVESTIGADOR_Categoria!$BP79,""),IF($A81="TOTAL",SUM(INDIRECT("AO4:AO"&amp;ROW()-1)),""))</f>
        <v/>
      </c>
      <c r="AP81" s="3" t="str">
        <f ca="1">IF(AND($A81&lt;&gt;"",$A81&lt;&gt;"TOTAL"),IF(AND([4]INVESTIGADOR_Categoria!$BR79&lt;&gt;"",[4]INVESTIGADOR_Categoria!$BR79&lt;&gt;0),[4]INVESTIGADOR_Categoria!$BR79,""),IF($A81="TOTAL",SUM(INDIRECT("AP4:AP"&amp;ROW()-1)),""))</f>
        <v/>
      </c>
      <c r="AQ81" s="3" t="str">
        <f t="shared" ca="1" si="32"/>
        <v/>
      </c>
      <c r="AR81" s="3" t="str">
        <f ca="1">IF(AND($A81&lt;&gt;"",$A81&lt;&gt;"TOTAL"),IF(AND([4]INVESTIGADOR_Categoria!$BU79&lt;&gt;"",[4]INVESTIGADOR_Categoria!$BU79&lt;&gt;0),[4]INVESTIGADOR_Categoria!$BU79,""),IF($A81="TOTAL",SUM(INDIRECT("AR4:AR"&amp;ROW()-1)),""))</f>
        <v/>
      </c>
      <c r="AS81" s="3" t="str">
        <f ca="1">IF(AND($A81&lt;&gt;"",$A81&lt;&gt;"TOTAL"),IF(AND([4]INVESTIGADOR_Categoria!$BW79&lt;&gt;"",[4]INVESTIGADOR_Categoria!$BW79&lt;&gt;0),[4]INVESTIGADOR_Categoria!$BW79,""),IF($A81="TOTAL",SUM(INDIRECT("AS4:AS"&amp;ROW()-1)),""))</f>
        <v/>
      </c>
      <c r="AT81" s="3" t="str">
        <f t="shared" ca="1" si="33"/>
        <v/>
      </c>
      <c r="AU81" s="3" t="str">
        <f ca="1">IF(AND($A81&lt;&gt;"",$A81&lt;&gt;"TOTAL"),IF(AND([4]INVESTIGADOR_Categoria!$BZ79&lt;&gt;"",[4]INVESTIGADOR_Categoria!$BZ79&lt;&gt;0),[4]INVESTIGADOR_Categoria!$BZ79,""),IF($A81="TOTAL",SUM(INDIRECT("AU4:AU"&amp;ROW()-1)),""))</f>
        <v/>
      </c>
      <c r="AV81" s="3" t="str">
        <f ca="1">IF(AND($A81&lt;&gt;"",$A81&lt;&gt;"TOTAL"),IF(AND([4]INVESTIGADOR_Categoria!$CB79&lt;&gt;"",[4]INVESTIGADOR_Categoria!$CB79&lt;&gt;0),[4]INVESTIGADOR_Categoria!$CB79,""),IF($A81="TOTAL",SUM(INDIRECT("AV4:AV"&amp;ROW()-1)),""))</f>
        <v/>
      </c>
      <c r="AW81" s="3" t="str">
        <f t="shared" ca="1" si="34"/>
        <v/>
      </c>
      <c r="AX81" s="3" t="str">
        <f ca="1">IF(AND($A81&lt;&gt;"",$A81&lt;&gt;"TOTAL"),IF(AND([4]INVESTIGADOR_Categoria!$CE79&lt;&gt;"",[4]INVESTIGADOR_Categoria!$CE79&lt;&gt;0),[4]INVESTIGADOR_Categoria!$CE79,""),IF($A81="TOTAL",SUM(INDIRECT("AX4:AX"&amp;ROW()-1)),""))</f>
        <v/>
      </c>
      <c r="AY81" s="3" t="str">
        <f ca="1">IF(AND($A81&lt;&gt;"",$A81&lt;&gt;"TOTAL"),IF(AND([4]INVESTIGADOR_Categoria!$CG79&lt;&gt;"",[4]INVESTIGADOR_Categoria!$CG79&lt;&gt;0),[4]INVESTIGADOR_Categoria!$CG79,""),IF($A81="TOTAL",SUM(INDIRECT("AY4:AY"&amp;ROW()-1)),""))</f>
        <v/>
      </c>
      <c r="AZ81" s="3" t="str">
        <f t="shared" ca="1" si="35"/>
        <v/>
      </c>
      <c r="BA81" s="3" t="str">
        <f ca="1">IF(AND($A81&lt;&gt;"",$A81&lt;&gt;"TOTAL"),IF(AND([4]INVESTIGADOR_Categoria!$CJ79&lt;&gt;"",[4]INVESTIGADOR_Categoria!$CJ79&lt;&gt;0),[4]INVESTIGADOR_Categoria!$CJ79,""),IF($A81="TOTAL",SUM(INDIRECT("BA4:BA"&amp;ROW()-1)),""))</f>
        <v/>
      </c>
      <c r="BB81" s="3" t="str">
        <f ca="1">IF(AND($A81&lt;&gt;"",$A81&lt;&gt;"TOTAL"),IF(AND([4]INVESTIGADOR_Categoria!$CL79&lt;&gt;"",[4]INVESTIGADOR_Categoria!$CL79&lt;&gt;0),[4]INVESTIGADOR_Categoria!$CL79,""),IF($A81="TOTAL",SUM(INDIRECT("BB4:BB"&amp;ROW()-1)),""))</f>
        <v/>
      </c>
      <c r="BC81" s="3" t="str">
        <f t="shared" ca="1" si="36"/>
        <v/>
      </c>
      <c r="BD81" s="3" t="str">
        <f ca="1">IF(AND($A81&lt;&gt;"",$A81&lt;&gt;"TOTAL"),IF(AND([4]INVESTIGADOR_Categoria!$CO79&lt;&gt;"",[4]INVESTIGADOR_Categoria!$CO79&lt;&gt;0),[4]INVESTIGADOR_Categoria!$CO79,""),IF($A81="TOTAL",SUM(INDIRECT("BD4:BD"&amp;ROW()-1)),""))</f>
        <v/>
      </c>
      <c r="BE81" s="3" t="str">
        <f ca="1">IF(AND($A81&lt;&gt;"",$A81&lt;&gt;"TOTAL"),IF(AND([4]INVESTIGADOR_Categoria!$CQ79&lt;&gt;"",[4]INVESTIGADOR_Categoria!$CQ79&lt;&gt;0),[4]INVESTIGADOR_Categoria!$CQ79,""),IF($A81="TOTAL",SUM(INDIRECT("BE4:BE"&amp;ROW()-1)),""))</f>
        <v/>
      </c>
      <c r="BF81" s="3" t="str">
        <f t="shared" ca="1" si="37"/>
        <v/>
      </c>
    </row>
    <row r="82" spans="1:58" x14ac:dyDescent="0.2">
      <c r="A82" s="25" t="str">
        <f>IF([4]INVESTIGADOR_Categoria!$B80&lt;&gt;"",[4]INVESTIGADOR_Categoria!$B80,IF(AND([4]INVESTIGADOR_Categoria!$B80="",[4]INVESTIGADOR_Categoria!$B81="",[4]INVESTIGADOR_Categoria!$B79=""),"","TOTAL"))</f>
        <v/>
      </c>
      <c r="B82" s="3" t="str">
        <f ca="1">IF(AND($A82&lt;&gt;"",$A82&lt;&gt;"TOTAL"),IF(AND([4]INVESTIGADOR_Categoria!$C80&lt;&gt;"",[4]INVESTIGADOR_Categoria!$C80&lt;&gt;0),[4]INVESTIGADOR_Categoria!$C80,""),IF($A82="TOTAL",SUM(INDIRECT("B4:B"&amp;ROW()-1)),""))</f>
        <v/>
      </c>
      <c r="C82" s="3" t="str">
        <f ca="1">IF(AND($A82&lt;&gt;"",$A82&lt;&gt;"TOTAL"),IF(AND([4]INVESTIGADOR_Categoria!$E80&lt;&gt;"",[4]INVESTIGADOR_Categoria!$E80&lt;&gt;0),[4]INVESTIGADOR_Categoria!$E80,""),IF($A82="TOTAL",SUM(INDIRECT("C4:C"&amp;ROW()-1)),""))</f>
        <v/>
      </c>
      <c r="D82" s="3" t="str">
        <f t="shared" ca="1" si="19"/>
        <v/>
      </c>
      <c r="E82" s="3" t="str">
        <f ca="1">IF(AND($A82&lt;&gt;"",$A82&lt;&gt;"TOTAL"),IF(AND([4]INVESTIGADOR_Categoria!$H80&lt;&gt;"",[4]INVESTIGADOR_Categoria!$H80&lt;&gt;0),[4]INVESTIGADOR_Categoria!$H80,""),IF($A82="TOTAL",SUM(INDIRECT("E4:E"&amp;ROW()-1)),""))</f>
        <v/>
      </c>
      <c r="F82" s="3" t="str">
        <f ca="1">IF(AND($A82&lt;&gt;"",$A82&lt;&gt;"TOTAL"),IF(AND([4]INVESTIGADOR_Categoria!$J80&lt;&gt;"",[4]INVESTIGADOR_Categoria!$J80&lt;&gt;0),[4]INVESTIGADOR_Categoria!$J80,""),IF($A82="TOTAL",SUM(INDIRECT("F4:F"&amp;ROW()-1)),""))</f>
        <v/>
      </c>
      <c r="G82" s="3" t="str">
        <f t="shared" ca="1" si="20"/>
        <v/>
      </c>
      <c r="H82" s="3" t="str">
        <f ca="1">IF(AND($A82&lt;&gt;"",$A82&lt;&gt;"TOTAL"),IF(AND([4]INVESTIGADOR_Categoria!$M80&lt;&gt;"",[4]INVESTIGADOR_Categoria!$M80&lt;&gt;0),[4]INVESTIGADOR_Categoria!$M80,""),IF($A82="TOTAL",SUM(INDIRECT("H4:H"&amp;ROW()-1)),""))</f>
        <v/>
      </c>
      <c r="I82" s="3" t="str">
        <f ca="1">IF(AND($A82&lt;&gt;"",$A82&lt;&gt;"TOTAL"),IF(AND([4]INVESTIGADOR_Categoria!$O80&lt;&gt;"",[4]INVESTIGADOR_Categoria!$O80&lt;&gt;0),[4]INVESTIGADOR_Categoria!$O80,""),IF($A82="TOTAL",SUM(INDIRECT("I4:I"&amp;ROW()-1)),""))</f>
        <v/>
      </c>
      <c r="J82" s="3" t="str">
        <f t="shared" ca="1" si="21"/>
        <v/>
      </c>
      <c r="K82" s="3" t="str">
        <f ca="1">IF(AND($A82&lt;&gt;"",$A82&lt;&gt;"TOTAL"),IF(AND([4]INVESTIGADOR_Categoria!$R80&lt;&gt;"",[4]INVESTIGADOR_Categoria!$R80&lt;&gt;0),[4]INVESTIGADOR_Categoria!$R80,""),IF($A82="TOTAL",SUM(INDIRECT("K4:K"&amp;ROW()-1)),""))</f>
        <v/>
      </c>
      <c r="L82" s="3" t="str">
        <f ca="1">IF(AND($A82&lt;&gt;"",$A82&lt;&gt;"TOTAL"),IF(AND([4]INVESTIGADOR_Categoria!$T80&lt;&gt;"",[4]INVESTIGADOR_Categoria!$T80&lt;&gt;0),[4]INVESTIGADOR_Categoria!$T80,""),IF($A82="TOTAL",SUM(INDIRECT("L4:L"&amp;ROW()-1)),""))</f>
        <v/>
      </c>
      <c r="M82" s="3" t="str">
        <f t="shared" ca="1" si="22"/>
        <v/>
      </c>
      <c r="N82" s="3" t="str">
        <f ca="1">IF(AND($A82&lt;&gt;"",$A82&lt;&gt;"TOTAL"),IF(AND([4]INVESTIGADOR_Categoria!$W80&lt;&gt;"",[4]INVESTIGADOR_Categoria!$W80&lt;&gt;0),[4]INVESTIGADOR_Categoria!$W80,""),IF($A82="TOTAL",SUM(INDIRECT("N4:N"&amp;ROW()-1)),""))</f>
        <v/>
      </c>
      <c r="O82" s="3" t="str">
        <f ca="1">IF(AND($A82&lt;&gt;"",$A82&lt;&gt;"TOTAL"),IF(AND([4]INVESTIGADOR_Categoria!$Y80&lt;&gt;"",[4]INVESTIGADOR_Categoria!$Y80&lt;&gt;0),[4]INVESTIGADOR_Categoria!$Y80,""),IF($A82="TOTAL",SUM(INDIRECT("O4:O"&amp;ROW()-1)),""))</f>
        <v/>
      </c>
      <c r="P82" s="3" t="str">
        <f t="shared" ca="1" si="23"/>
        <v/>
      </c>
      <c r="Q82" s="3" t="str">
        <f ca="1">IF(AND($A82&lt;&gt;"",$A82&lt;&gt;"TOTAL"),IF(AND([4]INVESTIGADOR_Categoria!$AB80&lt;&gt;"",[4]INVESTIGADOR_Categoria!$AB80&lt;&gt;0),[4]INVESTIGADOR_Categoria!$AB80,""),IF($A82="TOTAL",SUM(INDIRECT("Q4:Q"&amp;ROW()-1)),""))</f>
        <v/>
      </c>
      <c r="R82" s="3" t="str">
        <f ca="1">IF(AND($A82&lt;&gt;"",$A82&lt;&gt;"TOTAL"),IF(AND([4]INVESTIGADOR_Categoria!$AD80&lt;&gt;"",[4]INVESTIGADOR_Categoria!$AD80&lt;&gt;0),[4]INVESTIGADOR_Categoria!$AD80,""),IF($A82="TOTAL",SUM(INDIRECT("R4:R"&amp;ROW()-1)),""))</f>
        <v/>
      </c>
      <c r="S82" s="3" t="str">
        <f t="shared" ca="1" si="24"/>
        <v/>
      </c>
      <c r="T82" s="3" t="str">
        <f ca="1">IF(AND($A82&lt;&gt;"",$A82&lt;&gt;"TOTAL"),IF(AND([4]INVESTIGADOR_Categoria!$AG80&lt;&gt;"",[4]INVESTIGADOR_Categoria!$AG80&lt;&gt;0),[4]INVESTIGADOR_Categoria!$AG80,""),IF($A82="TOTAL",SUM(INDIRECT("T4:T"&amp;ROW()-1)),""))</f>
        <v/>
      </c>
      <c r="U82" s="3" t="str">
        <f ca="1">IF(AND($A82&lt;&gt;"",$A82&lt;&gt;"TOTAL"),IF(AND([4]INVESTIGADOR_Categoria!$AI80&lt;&gt;"",[4]INVESTIGADOR_Categoria!$AI80&lt;&gt;0),[4]INVESTIGADOR_Categoria!$AI80,""),IF($A82="TOTAL",SUM(INDIRECT("U4:U"&amp;ROW()-1)),""))</f>
        <v/>
      </c>
      <c r="V82" s="3" t="str">
        <f t="shared" ca="1" si="25"/>
        <v/>
      </c>
      <c r="W82" s="3" t="str">
        <f ca="1">IF(AND($A82&lt;&gt;"",$A82&lt;&gt;"TOTAL"),IF(AND([4]INVESTIGADOR_Categoria!$AL80&lt;&gt;"",[4]INVESTIGADOR_Categoria!$AL80&lt;&gt;0),[4]INVESTIGADOR_Categoria!$AL80,""),IF($A82="TOTAL",SUM(INDIRECT("W4:W"&amp;ROW()-1)),""))</f>
        <v/>
      </c>
      <c r="X82" s="3" t="str">
        <f ca="1">IF(AND($A82&lt;&gt;"",$A82&lt;&gt;"TOTAL"),IF(AND([4]INVESTIGADOR_Categoria!$AN80&lt;&gt;"",[4]INVESTIGADOR_Categoria!$AN80&lt;&gt;0),[4]INVESTIGADOR_Categoria!$AN80,""),IF($A82="TOTAL",SUM(INDIRECT("X4:X"&amp;ROW()-1)),""))</f>
        <v/>
      </c>
      <c r="Y82" s="3" t="str">
        <f t="shared" ca="1" si="26"/>
        <v/>
      </c>
      <c r="Z82" s="3" t="str">
        <f ca="1">IF(AND($A82&lt;&gt;"",$A82&lt;&gt;"TOTAL"),IF(AND([4]INVESTIGADOR_Categoria!$AQ80&lt;&gt;"",[4]INVESTIGADOR_Categoria!$AQ80&lt;&gt;0),[4]INVESTIGADOR_Categoria!$AQ80,""),IF($A82="TOTAL",SUM(INDIRECT("Z4:Z"&amp;ROW()-1)),""))</f>
        <v/>
      </c>
      <c r="AA82" s="3" t="str">
        <f ca="1">IF(AND($A82&lt;&gt;"",$A82&lt;&gt;"TOTAL"),IF(AND([4]INVESTIGADOR_Categoria!$AS80&lt;&gt;"",[4]INVESTIGADOR_Categoria!$AS80&lt;&gt;0),[4]INVESTIGADOR_Categoria!$AS80,""),IF($A82="TOTAL",SUM(INDIRECT("AA4:AA"&amp;ROW()-1)),""))</f>
        <v/>
      </c>
      <c r="AB82" s="3" t="str">
        <f t="shared" ca="1" si="27"/>
        <v/>
      </c>
      <c r="AC82" s="3" t="str">
        <f ca="1">IF(AND($A82&lt;&gt;"",$A82&lt;&gt;"TOTAL"),IF(AND([4]INVESTIGADOR_Categoria!$AV80&lt;&gt;"",[4]INVESTIGADOR_Categoria!$AV80&lt;&gt;0),[4]INVESTIGADOR_Categoria!$AV80,""),IF($A82="TOTAL",SUM(INDIRECT("AC4:AC"&amp;ROW()-1)),""))</f>
        <v/>
      </c>
      <c r="AD82" s="3" t="str">
        <f ca="1">IF(AND($A82&lt;&gt;"",$A82&lt;&gt;"TOTAL"),IF(AND([4]INVESTIGADOR_Categoria!$AX80&lt;&gt;"",[4]INVESTIGADOR_Categoria!$AX80&lt;&gt;0),[4]INVESTIGADOR_Categoria!$AX80,""),IF($A82="TOTAL",SUM(INDIRECT("AD4:AD"&amp;ROW()-1)),""))</f>
        <v/>
      </c>
      <c r="AE82" s="3" t="str">
        <f t="shared" ca="1" si="28"/>
        <v/>
      </c>
      <c r="AF82" s="3" t="str">
        <f ca="1">IF(AND($A82&lt;&gt;"",$A82&lt;&gt;"TOTAL"),IF(AND([4]INVESTIGADOR_Categoria!$BA80&lt;&gt;"",[4]INVESTIGADOR_Categoria!$BA80&lt;&gt;0),[4]INVESTIGADOR_Categoria!$BA80,""),IF($A82="TOTAL",SUM(INDIRECT("AF4:AF"&amp;ROW()-1)),""))</f>
        <v/>
      </c>
      <c r="AG82" s="3" t="str">
        <f ca="1">IF(AND($A82&lt;&gt;"",$A82&lt;&gt;"TOTAL"),IF(AND([4]INVESTIGADOR_Categoria!$BC80&lt;&gt;"",[4]INVESTIGADOR_Categoria!$BC80&lt;&gt;0),[4]INVESTIGADOR_Categoria!$BC80,""),IF($A82="TOTAL",SUM(INDIRECT("AG4:AG"&amp;ROW()-1)),""))</f>
        <v/>
      </c>
      <c r="AH82" s="3" t="str">
        <f t="shared" ca="1" si="29"/>
        <v/>
      </c>
      <c r="AI82" s="3" t="str">
        <f ca="1">IF(AND($A82&lt;&gt;"",$A82&lt;&gt;"TOTAL"),IF(AND([4]INVESTIGADOR_Categoria!$BF80&lt;&gt;"",[4]INVESTIGADOR_Categoria!$BF80&lt;&gt;0),[4]INVESTIGADOR_Categoria!$BF80,""),IF($A82="TOTAL",SUM(INDIRECT("AI4:AI"&amp;ROW()-1)),""))</f>
        <v/>
      </c>
      <c r="AJ82" s="3" t="str">
        <f ca="1">IF(AND($A82&lt;&gt;"",$A82&lt;&gt;"TOTAL"),IF(AND([4]INVESTIGADOR_Categoria!$BH80&lt;&gt;"",[4]INVESTIGADOR_Categoria!$BH80&lt;&gt;0),[4]INVESTIGADOR_Categoria!$BH80,""),IF($A82="TOTAL",SUM(INDIRECT("AJ4:AJ"&amp;ROW()-1)),""))</f>
        <v/>
      </c>
      <c r="AK82" s="3" t="str">
        <f t="shared" ca="1" si="30"/>
        <v/>
      </c>
      <c r="AL82" s="3" t="str">
        <f ca="1">IF(AND($A82&lt;&gt;"",$A82&lt;&gt;"TOTAL"),IF(AND([4]INVESTIGADOR_Categoria!$BK80&lt;&gt;"",[4]INVESTIGADOR_Categoria!$BK80&lt;&gt;0),[4]INVESTIGADOR_Categoria!$BK80,""),IF($A82="TOTAL",SUM(INDIRECT("AL4:AL"&amp;ROW()-1)),""))</f>
        <v/>
      </c>
      <c r="AM82" s="3" t="str">
        <f ca="1">IF(AND($A82&lt;&gt;"",$A82&lt;&gt;"TOTAL"),IF(AND([4]INVESTIGADOR_Categoria!$BM80&lt;&gt;"",[4]INVESTIGADOR_Categoria!$BM80&lt;&gt;0),[4]INVESTIGADOR_Categoria!$BM80,""),IF($A82="TOTAL",SUM(INDIRECT("AM4:AM"&amp;ROW()-1)),""))</f>
        <v/>
      </c>
      <c r="AN82" s="3" t="str">
        <f t="shared" ca="1" si="31"/>
        <v/>
      </c>
      <c r="AO82" s="3" t="str">
        <f ca="1">IF(AND($A82&lt;&gt;"",$A82&lt;&gt;"TOTAL"),IF(AND([4]INVESTIGADOR_Categoria!$BP80&lt;&gt;"",[4]INVESTIGADOR_Categoria!$BP80&lt;&gt;0),[4]INVESTIGADOR_Categoria!$BP80,""),IF($A82="TOTAL",SUM(INDIRECT("AO4:AO"&amp;ROW()-1)),""))</f>
        <v/>
      </c>
      <c r="AP82" s="3" t="str">
        <f ca="1">IF(AND($A82&lt;&gt;"",$A82&lt;&gt;"TOTAL"),IF(AND([4]INVESTIGADOR_Categoria!$BR80&lt;&gt;"",[4]INVESTIGADOR_Categoria!$BR80&lt;&gt;0),[4]INVESTIGADOR_Categoria!$BR80,""),IF($A82="TOTAL",SUM(INDIRECT("AP4:AP"&amp;ROW()-1)),""))</f>
        <v/>
      </c>
      <c r="AQ82" s="3" t="str">
        <f t="shared" ca="1" si="32"/>
        <v/>
      </c>
      <c r="AR82" s="3" t="str">
        <f ca="1">IF(AND($A82&lt;&gt;"",$A82&lt;&gt;"TOTAL"),IF(AND([4]INVESTIGADOR_Categoria!$BU80&lt;&gt;"",[4]INVESTIGADOR_Categoria!$BU80&lt;&gt;0),[4]INVESTIGADOR_Categoria!$BU80,""),IF($A82="TOTAL",SUM(INDIRECT("AR4:AR"&amp;ROW()-1)),""))</f>
        <v/>
      </c>
      <c r="AS82" s="3" t="str">
        <f ca="1">IF(AND($A82&lt;&gt;"",$A82&lt;&gt;"TOTAL"),IF(AND([4]INVESTIGADOR_Categoria!$BW80&lt;&gt;"",[4]INVESTIGADOR_Categoria!$BW80&lt;&gt;0),[4]INVESTIGADOR_Categoria!$BW80,""),IF($A82="TOTAL",SUM(INDIRECT("AS4:AS"&amp;ROW()-1)),""))</f>
        <v/>
      </c>
      <c r="AT82" s="3" t="str">
        <f t="shared" ca="1" si="33"/>
        <v/>
      </c>
      <c r="AU82" s="3" t="str">
        <f ca="1">IF(AND($A82&lt;&gt;"",$A82&lt;&gt;"TOTAL"),IF(AND([4]INVESTIGADOR_Categoria!$BZ80&lt;&gt;"",[4]INVESTIGADOR_Categoria!$BZ80&lt;&gt;0),[4]INVESTIGADOR_Categoria!$BZ80,""),IF($A82="TOTAL",SUM(INDIRECT("AU4:AU"&amp;ROW()-1)),""))</f>
        <v/>
      </c>
      <c r="AV82" s="3" t="str">
        <f ca="1">IF(AND($A82&lt;&gt;"",$A82&lt;&gt;"TOTAL"),IF(AND([4]INVESTIGADOR_Categoria!$CB80&lt;&gt;"",[4]INVESTIGADOR_Categoria!$CB80&lt;&gt;0),[4]INVESTIGADOR_Categoria!$CB80,""),IF($A82="TOTAL",SUM(INDIRECT("AV4:AV"&amp;ROW()-1)),""))</f>
        <v/>
      </c>
      <c r="AW82" s="3" t="str">
        <f t="shared" ca="1" si="34"/>
        <v/>
      </c>
      <c r="AX82" s="3" t="str">
        <f ca="1">IF(AND($A82&lt;&gt;"",$A82&lt;&gt;"TOTAL"),IF(AND([4]INVESTIGADOR_Categoria!$CE80&lt;&gt;"",[4]INVESTIGADOR_Categoria!$CE80&lt;&gt;0),[4]INVESTIGADOR_Categoria!$CE80,""),IF($A82="TOTAL",SUM(INDIRECT("AX4:AX"&amp;ROW()-1)),""))</f>
        <v/>
      </c>
      <c r="AY82" s="3" t="str">
        <f ca="1">IF(AND($A82&lt;&gt;"",$A82&lt;&gt;"TOTAL"),IF(AND([4]INVESTIGADOR_Categoria!$CG80&lt;&gt;"",[4]INVESTIGADOR_Categoria!$CG80&lt;&gt;0),[4]INVESTIGADOR_Categoria!$CG80,""),IF($A82="TOTAL",SUM(INDIRECT("AY4:AY"&amp;ROW()-1)),""))</f>
        <v/>
      </c>
      <c r="AZ82" s="3" t="str">
        <f t="shared" ca="1" si="35"/>
        <v/>
      </c>
      <c r="BA82" s="3" t="str">
        <f ca="1">IF(AND($A82&lt;&gt;"",$A82&lt;&gt;"TOTAL"),IF(AND([4]INVESTIGADOR_Categoria!$CJ80&lt;&gt;"",[4]INVESTIGADOR_Categoria!$CJ80&lt;&gt;0),[4]INVESTIGADOR_Categoria!$CJ80,""),IF($A82="TOTAL",SUM(INDIRECT("BA4:BA"&amp;ROW()-1)),""))</f>
        <v/>
      </c>
      <c r="BB82" s="3" t="str">
        <f ca="1">IF(AND($A82&lt;&gt;"",$A82&lt;&gt;"TOTAL"),IF(AND([4]INVESTIGADOR_Categoria!$CL80&lt;&gt;"",[4]INVESTIGADOR_Categoria!$CL80&lt;&gt;0),[4]INVESTIGADOR_Categoria!$CL80,""),IF($A82="TOTAL",SUM(INDIRECT("BB4:BB"&amp;ROW()-1)),""))</f>
        <v/>
      </c>
      <c r="BC82" s="3" t="str">
        <f t="shared" ca="1" si="36"/>
        <v/>
      </c>
      <c r="BD82" s="3" t="str">
        <f ca="1">IF(AND($A82&lt;&gt;"",$A82&lt;&gt;"TOTAL"),IF(AND([4]INVESTIGADOR_Categoria!$CO80&lt;&gt;"",[4]INVESTIGADOR_Categoria!$CO80&lt;&gt;0),[4]INVESTIGADOR_Categoria!$CO80,""),IF($A82="TOTAL",SUM(INDIRECT("BD4:BD"&amp;ROW()-1)),""))</f>
        <v/>
      </c>
      <c r="BE82" s="3" t="str">
        <f ca="1">IF(AND($A82&lt;&gt;"",$A82&lt;&gt;"TOTAL"),IF(AND([4]INVESTIGADOR_Categoria!$CQ80&lt;&gt;"",[4]INVESTIGADOR_Categoria!$CQ80&lt;&gt;0),[4]INVESTIGADOR_Categoria!$CQ80,""),IF($A82="TOTAL",SUM(INDIRECT("BE4:BE"&amp;ROW()-1)),""))</f>
        <v/>
      </c>
      <c r="BF82" s="3" t="str">
        <f t="shared" ca="1" si="37"/>
        <v/>
      </c>
    </row>
    <row r="83" spans="1:58" x14ac:dyDescent="0.2">
      <c r="A83" s="25" t="str">
        <f>IF([4]INVESTIGADOR_Categoria!$B81&lt;&gt;"",[4]INVESTIGADOR_Categoria!$B81,IF(AND([4]INVESTIGADOR_Categoria!$B81="",[4]INVESTIGADOR_Categoria!$B82="",[4]INVESTIGADOR_Categoria!$B80=""),"","TOTAL"))</f>
        <v/>
      </c>
      <c r="B83" s="3" t="str">
        <f ca="1">IF(AND($A83&lt;&gt;"",$A83&lt;&gt;"TOTAL"),IF(AND([4]INVESTIGADOR_Categoria!$C81&lt;&gt;"",[4]INVESTIGADOR_Categoria!$C81&lt;&gt;0),[4]INVESTIGADOR_Categoria!$C81,""),IF($A83="TOTAL",SUM(INDIRECT("B4:B"&amp;ROW()-1)),""))</f>
        <v/>
      </c>
      <c r="C83" s="3" t="str">
        <f ca="1">IF(AND($A83&lt;&gt;"",$A83&lt;&gt;"TOTAL"),IF(AND([4]INVESTIGADOR_Categoria!$E81&lt;&gt;"",[4]INVESTIGADOR_Categoria!$E81&lt;&gt;0),[4]INVESTIGADOR_Categoria!$E81,""),IF($A83="TOTAL",SUM(INDIRECT("C4:C"&amp;ROW()-1)),""))</f>
        <v/>
      </c>
      <c r="D83" s="3" t="str">
        <f t="shared" ca="1" si="19"/>
        <v/>
      </c>
      <c r="E83" s="3" t="str">
        <f ca="1">IF(AND($A83&lt;&gt;"",$A83&lt;&gt;"TOTAL"),IF(AND([4]INVESTIGADOR_Categoria!$H81&lt;&gt;"",[4]INVESTIGADOR_Categoria!$H81&lt;&gt;0),[4]INVESTIGADOR_Categoria!$H81,""),IF($A83="TOTAL",SUM(INDIRECT("E4:E"&amp;ROW()-1)),""))</f>
        <v/>
      </c>
      <c r="F83" s="3" t="str">
        <f ca="1">IF(AND($A83&lt;&gt;"",$A83&lt;&gt;"TOTAL"),IF(AND([4]INVESTIGADOR_Categoria!$J81&lt;&gt;"",[4]INVESTIGADOR_Categoria!$J81&lt;&gt;0),[4]INVESTIGADOR_Categoria!$J81,""),IF($A83="TOTAL",SUM(INDIRECT("F4:F"&amp;ROW()-1)),""))</f>
        <v/>
      </c>
      <c r="G83" s="3" t="str">
        <f t="shared" ca="1" si="20"/>
        <v/>
      </c>
      <c r="H83" s="3" t="str">
        <f ca="1">IF(AND($A83&lt;&gt;"",$A83&lt;&gt;"TOTAL"),IF(AND([4]INVESTIGADOR_Categoria!$M81&lt;&gt;"",[4]INVESTIGADOR_Categoria!$M81&lt;&gt;0),[4]INVESTIGADOR_Categoria!$M81,""),IF($A83="TOTAL",SUM(INDIRECT("H4:H"&amp;ROW()-1)),""))</f>
        <v/>
      </c>
      <c r="I83" s="3" t="str">
        <f ca="1">IF(AND($A83&lt;&gt;"",$A83&lt;&gt;"TOTAL"),IF(AND([4]INVESTIGADOR_Categoria!$O81&lt;&gt;"",[4]INVESTIGADOR_Categoria!$O81&lt;&gt;0),[4]INVESTIGADOR_Categoria!$O81,""),IF($A83="TOTAL",SUM(INDIRECT("I4:I"&amp;ROW()-1)),""))</f>
        <v/>
      </c>
      <c r="J83" s="3" t="str">
        <f t="shared" ca="1" si="21"/>
        <v/>
      </c>
      <c r="K83" s="3" t="str">
        <f ca="1">IF(AND($A83&lt;&gt;"",$A83&lt;&gt;"TOTAL"),IF(AND([4]INVESTIGADOR_Categoria!$R81&lt;&gt;"",[4]INVESTIGADOR_Categoria!$R81&lt;&gt;0),[4]INVESTIGADOR_Categoria!$R81,""),IF($A83="TOTAL",SUM(INDIRECT("K4:K"&amp;ROW()-1)),""))</f>
        <v/>
      </c>
      <c r="L83" s="3" t="str">
        <f ca="1">IF(AND($A83&lt;&gt;"",$A83&lt;&gt;"TOTAL"),IF(AND([4]INVESTIGADOR_Categoria!$T81&lt;&gt;"",[4]INVESTIGADOR_Categoria!$T81&lt;&gt;0),[4]INVESTIGADOR_Categoria!$T81,""),IF($A83="TOTAL",SUM(INDIRECT("L4:L"&amp;ROW()-1)),""))</f>
        <v/>
      </c>
      <c r="M83" s="3" t="str">
        <f t="shared" ca="1" si="22"/>
        <v/>
      </c>
      <c r="N83" s="3" t="str">
        <f ca="1">IF(AND($A83&lt;&gt;"",$A83&lt;&gt;"TOTAL"),IF(AND([4]INVESTIGADOR_Categoria!$W81&lt;&gt;"",[4]INVESTIGADOR_Categoria!$W81&lt;&gt;0),[4]INVESTIGADOR_Categoria!$W81,""),IF($A83="TOTAL",SUM(INDIRECT("N4:N"&amp;ROW()-1)),""))</f>
        <v/>
      </c>
      <c r="O83" s="3" t="str">
        <f ca="1">IF(AND($A83&lt;&gt;"",$A83&lt;&gt;"TOTAL"),IF(AND([4]INVESTIGADOR_Categoria!$Y81&lt;&gt;"",[4]INVESTIGADOR_Categoria!$Y81&lt;&gt;0),[4]INVESTIGADOR_Categoria!$Y81,""),IF($A83="TOTAL",SUM(INDIRECT("O4:O"&amp;ROW()-1)),""))</f>
        <v/>
      </c>
      <c r="P83" s="3" t="str">
        <f t="shared" ca="1" si="23"/>
        <v/>
      </c>
      <c r="Q83" s="3" t="str">
        <f ca="1">IF(AND($A83&lt;&gt;"",$A83&lt;&gt;"TOTAL"),IF(AND([4]INVESTIGADOR_Categoria!$AB81&lt;&gt;"",[4]INVESTIGADOR_Categoria!$AB81&lt;&gt;0),[4]INVESTIGADOR_Categoria!$AB81,""),IF($A83="TOTAL",SUM(INDIRECT("Q4:Q"&amp;ROW()-1)),""))</f>
        <v/>
      </c>
      <c r="R83" s="3" t="str">
        <f ca="1">IF(AND($A83&lt;&gt;"",$A83&lt;&gt;"TOTAL"),IF(AND([4]INVESTIGADOR_Categoria!$AD81&lt;&gt;"",[4]INVESTIGADOR_Categoria!$AD81&lt;&gt;0),[4]INVESTIGADOR_Categoria!$AD81,""),IF($A83="TOTAL",SUM(INDIRECT("R4:R"&amp;ROW()-1)),""))</f>
        <v/>
      </c>
      <c r="S83" s="3" t="str">
        <f t="shared" ca="1" si="24"/>
        <v/>
      </c>
      <c r="T83" s="3" t="str">
        <f ca="1">IF(AND($A83&lt;&gt;"",$A83&lt;&gt;"TOTAL"),IF(AND([4]INVESTIGADOR_Categoria!$AG81&lt;&gt;"",[4]INVESTIGADOR_Categoria!$AG81&lt;&gt;0),[4]INVESTIGADOR_Categoria!$AG81,""),IF($A83="TOTAL",SUM(INDIRECT("T4:T"&amp;ROW()-1)),""))</f>
        <v/>
      </c>
      <c r="U83" s="3" t="str">
        <f ca="1">IF(AND($A83&lt;&gt;"",$A83&lt;&gt;"TOTAL"),IF(AND([4]INVESTIGADOR_Categoria!$AI81&lt;&gt;"",[4]INVESTIGADOR_Categoria!$AI81&lt;&gt;0),[4]INVESTIGADOR_Categoria!$AI81,""),IF($A83="TOTAL",SUM(INDIRECT("U4:U"&amp;ROW()-1)),""))</f>
        <v/>
      </c>
      <c r="V83" s="3" t="str">
        <f t="shared" ca="1" si="25"/>
        <v/>
      </c>
      <c r="W83" s="3" t="str">
        <f ca="1">IF(AND($A83&lt;&gt;"",$A83&lt;&gt;"TOTAL"),IF(AND([4]INVESTIGADOR_Categoria!$AL81&lt;&gt;"",[4]INVESTIGADOR_Categoria!$AL81&lt;&gt;0),[4]INVESTIGADOR_Categoria!$AL81,""),IF($A83="TOTAL",SUM(INDIRECT("W4:W"&amp;ROW()-1)),""))</f>
        <v/>
      </c>
      <c r="X83" s="3" t="str">
        <f ca="1">IF(AND($A83&lt;&gt;"",$A83&lt;&gt;"TOTAL"),IF(AND([4]INVESTIGADOR_Categoria!$AN81&lt;&gt;"",[4]INVESTIGADOR_Categoria!$AN81&lt;&gt;0),[4]INVESTIGADOR_Categoria!$AN81,""),IF($A83="TOTAL",SUM(INDIRECT("X4:X"&amp;ROW()-1)),""))</f>
        <v/>
      </c>
      <c r="Y83" s="3" t="str">
        <f t="shared" ca="1" si="26"/>
        <v/>
      </c>
      <c r="Z83" s="3" t="str">
        <f ca="1">IF(AND($A83&lt;&gt;"",$A83&lt;&gt;"TOTAL"),IF(AND([4]INVESTIGADOR_Categoria!$AQ81&lt;&gt;"",[4]INVESTIGADOR_Categoria!$AQ81&lt;&gt;0),[4]INVESTIGADOR_Categoria!$AQ81,""),IF($A83="TOTAL",SUM(INDIRECT("Z4:Z"&amp;ROW()-1)),""))</f>
        <v/>
      </c>
      <c r="AA83" s="3" t="str">
        <f ca="1">IF(AND($A83&lt;&gt;"",$A83&lt;&gt;"TOTAL"),IF(AND([4]INVESTIGADOR_Categoria!$AS81&lt;&gt;"",[4]INVESTIGADOR_Categoria!$AS81&lt;&gt;0),[4]INVESTIGADOR_Categoria!$AS81,""),IF($A83="TOTAL",SUM(INDIRECT("AA4:AA"&amp;ROW()-1)),""))</f>
        <v/>
      </c>
      <c r="AB83" s="3" t="str">
        <f t="shared" ca="1" si="27"/>
        <v/>
      </c>
      <c r="AC83" s="3" t="str">
        <f ca="1">IF(AND($A83&lt;&gt;"",$A83&lt;&gt;"TOTAL"),IF(AND([4]INVESTIGADOR_Categoria!$AV81&lt;&gt;"",[4]INVESTIGADOR_Categoria!$AV81&lt;&gt;0),[4]INVESTIGADOR_Categoria!$AV81,""),IF($A83="TOTAL",SUM(INDIRECT("AC4:AC"&amp;ROW()-1)),""))</f>
        <v/>
      </c>
      <c r="AD83" s="3" t="str">
        <f ca="1">IF(AND($A83&lt;&gt;"",$A83&lt;&gt;"TOTAL"),IF(AND([4]INVESTIGADOR_Categoria!$AX81&lt;&gt;"",[4]INVESTIGADOR_Categoria!$AX81&lt;&gt;0),[4]INVESTIGADOR_Categoria!$AX81,""),IF($A83="TOTAL",SUM(INDIRECT("AD4:AD"&amp;ROW()-1)),""))</f>
        <v/>
      </c>
      <c r="AE83" s="3" t="str">
        <f t="shared" ca="1" si="28"/>
        <v/>
      </c>
      <c r="AF83" s="3" t="str">
        <f ca="1">IF(AND($A83&lt;&gt;"",$A83&lt;&gt;"TOTAL"),IF(AND([4]INVESTIGADOR_Categoria!$BA81&lt;&gt;"",[4]INVESTIGADOR_Categoria!$BA81&lt;&gt;0),[4]INVESTIGADOR_Categoria!$BA81,""),IF($A83="TOTAL",SUM(INDIRECT("AF4:AF"&amp;ROW()-1)),""))</f>
        <v/>
      </c>
      <c r="AG83" s="3" t="str">
        <f ca="1">IF(AND($A83&lt;&gt;"",$A83&lt;&gt;"TOTAL"),IF(AND([4]INVESTIGADOR_Categoria!$BC81&lt;&gt;"",[4]INVESTIGADOR_Categoria!$BC81&lt;&gt;0),[4]INVESTIGADOR_Categoria!$BC81,""),IF($A83="TOTAL",SUM(INDIRECT("AG4:AG"&amp;ROW()-1)),""))</f>
        <v/>
      </c>
      <c r="AH83" s="3" t="str">
        <f t="shared" ca="1" si="29"/>
        <v/>
      </c>
      <c r="AI83" s="3" t="str">
        <f ca="1">IF(AND($A83&lt;&gt;"",$A83&lt;&gt;"TOTAL"),IF(AND([4]INVESTIGADOR_Categoria!$BF81&lt;&gt;"",[4]INVESTIGADOR_Categoria!$BF81&lt;&gt;0),[4]INVESTIGADOR_Categoria!$BF81,""),IF($A83="TOTAL",SUM(INDIRECT("AI4:AI"&amp;ROW()-1)),""))</f>
        <v/>
      </c>
      <c r="AJ83" s="3" t="str">
        <f ca="1">IF(AND($A83&lt;&gt;"",$A83&lt;&gt;"TOTAL"),IF(AND([4]INVESTIGADOR_Categoria!$BH81&lt;&gt;"",[4]INVESTIGADOR_Categoria!$BH81&lt;&gt;0),[4]INVESTIGADOR_Categoria!$BH81,""),IF($A83="TOTAL",SUM(INDIRECT("AJ4:AJ"&amp;ROW()-1)),""))</f>
        <v/>
      </c>
      <c r="AK83" s="3" t="str">
        <f t="shared" ca="1" si="30"/>
        <v/>
      </c>
      <c r="AL83" s="3" t="str">
        <f ca="1">IF(AND($A83&lt;&gt;"",$A83&lt;&gt;"TOTAL"),IF(AND([4]INVESTIGADOR_Categoria!$BK81&lt;&gt;"",[4]INVESTIGADOR_Categoria!$BK81&lt;&gt;0),[4]INVESTIGADOR_Categoria!$BK81,""),IF($A83="TOTAL",SUM(INDIRECT("AL4:AL"&amp;ROW()-1)),""))</f>
        <v/>
      </c>
      <c r="AM83" s="3" t="str">
        <f ca="1">IF(AND($A83&lt;&gt;"",$A83&lt;&gt;"TOTAL"),IF(AND([4]INVESTIGADOR_Categoria!$BM81&lt;&gt;"",[4]INVESTIGADOR_Categoria!$BM81&lt;&gt;0),[4]INVESTIGADOR_Categoria!$BM81,""),IF($A83="TOTAL",SUM(INDIRECT("AM4:AM"&amp;ROW()-1)),""))</f>
        <v/>
      </c>
      <c r="AN83" s="3" t="str">
        <f t="shared" ca="1" si="31"/>
        <v/>
      </c>
      <c r="AO83" s="3" t="str">
        <f ca="1">IF(AND($A83&lt;&gt;"",$A83&lt;&gt;"TOTAL"),IF(AND([4]INVESTIGADOR_Categoria!$BP81&lt;&gt;"",[4]INVESTIGADOR_Categoria!$BP81&lt;&gt;0),[4]INVESTIGADOR_Categoria!$BP81,""),IF($A83="TOTAL",SUM(INDIRECT("AO4:AO"&amp;ROW()-1)),""))</f>
        <v/>
      </c>
      <c r="AP83" s="3" t="str">
        <f ca="1">IF(AND($A83&lt;&gt;"",$A83&lt;&gt;"TOTAL"),IF(AND([4]INVESTIGADOR_Categoria!$BR81&lt;&gt;"",[4]INVESTIGADOR_Categoria!$BR81&lt;&gt;0),[4]INVESTIGADOR_Categoria!$BR81,""),IF($A83="TOTAL",SUM(INDIRECT("AP4:AP"&amp;ROW()-1)),""))</f>
        <v/>
      </c>
      <c r="AQ83" s="3" t="str">
        <f t="shared" ca="1" si="32"/>
        <v/>
      </c>
      <c r="AR83" s="3" t="str">
        <f ca="1">IF(AND($A83&lt;&gt;"",$A83&lt;&gt;"TOTAL"),IF(AND([4]INVESTIGADOR_Categoria!$BU81&lt;&gt;"",[4]INVESTIGADOR_Categoria!$BU81&lt;&gt;0),[4]INVESTIGADOR_Categoria!$BU81,""),IF($A83="TOTAL",SUM(INDIRECT("AR4:AR"&amp;ROW()-1)),""))</f>
        <v/>
      </c>
      <c r="AS83" s="3" t="str">
        <f ca="1">IF(AND($A83&lt;&gt;"",$A83&lt;&gt;"TOTAL"),IF(AND([4]INVESTIGADOR_Categoria!$BW81&lt;&gt;"",[4]INVESTIGADOR_Categoria!$BW81&lt;&gt;0),[4]INVESTIGADOR_Categoria!$BW81,""),IF($A83="TOTAL",SUM(INDIRECT("AS4:AS"&amp;ROW()-1)),""))</f>
        <v/>
      </c>
      <c r="AT83" s="3" t="str">
        <f t="shared" ca="1" si="33"/>
        <v/>
      </c>
      <c r="AU83" s="3" t="str">
        <f ca="1">IF(AND($A83&lt;&gt;"",$A83&lt;&gt;"TOTAL"),IF(AND([4]INVESTIGADOR_Categoria!$BZ81&lt;&gt;"",[4]INVESTIGADOR_Categoria!$BZ81&lt;&gt;0),[4]INVESTIGADOR_Categoria!$BZ81,""),IF($A83="TOTAL",SUM(INDIRECT("AU4:AU"&amp;ROW()-1)),""))</f>
        <v/>
      </c>
      <c r="AV83" s="3" t="str">
        <f ca="1">IF(AND($A83&lt;&gt;"",$A83&lt;&gt;"TOTAL"),IF(AND([4]INVESTIGADOR_Categoria!$CB81&lt;&gt;"",[4]INVESTIGADOR_Categoria!$CB81&lt;&gt;0),[4]INVESTIGADOR_Categoria!$CB81,""),IF($A83="TOTAL",SUM(INDIRECT("AV4:AV"&amp;ROW()-1)),""))</f>
        <v/>
      </c>
      <c r="AW83" s="3" t="str">
        <f t="shared" ca="1" si="34"/>
        <v/>
      </c>
      <c r="AX83" s="3" t="str">
        <f ca="1">IF(AND($A83&lt;&gt;"",$A83&lt;&gt;"TOTAL"),IF(AND([4]INVESTIGADOR_Categoria!$CE81&lt;&gt;"",[4]INVESTIGADOR_Categoria!$CE81&lt;&gt;0),[4]INVESTIGADOR_Categoria!$CE81,""),IF($A83="TOTAL",SUM(INDIRECT("AX4:AX"&amp;ROW()-1)),""))</f>
        <v/>
      </c>
      <c r="AY83" s="3" t="str">
        <f ca="1">IF(AND($A83&lt;&gt;"",$A83&lt;&gt;"TOTAL"),IF(AND([4]INVESTIGADOR_Categoria!$CG81&lt;&gt;"",[4]INVESTIGADOR_Categoria!$CG81&lt;&gt;0),[4]INVESTIGADOR_Categoria!$CG81,""),IF($A83="TOTAL",SUM(INDIRECT("AY4:AY"&amp;ROW()-1)),""))</f>
        <v/>
      </c>
      <c r="AZ83" s="3" t="str">
        <f t="shared" ca="1" si="35"/>
        <v/>
      </c>
      <c r="BA83" s="3" t="str">
        <f ca="1">IF(AND($A83&lt;&gt;"",$A83&lt;&gt;"TOTAL"),IF(AND([4]INVESTIGADOR_Categoria!$CJ81&lt;&gt;"",[4]INVESTIGADOR_Categoria!$CJ81&lt;&gt;0),[4]INVESTIGADOR_Categoria!$CJ81,""),IF($A83="TOTAL",SUM(INDIRECT("BA4:BA"&amp;ROW()-1)),""))</f>
        <v/>
      </c>
      <c r="BB83" s="3" t="str">
        <f ca="1">IF(AND($A83&lt;&gt;"",$A83&lt;&gt;"TOTAL"),IF(AND([4]INVESTIGADOR_Categoria!$CL81&lt;&gt;"",[4]INVESTIGADOR_Categoria!$CL81&lt;&gt;0),[4]INVESTIGADOR_Categoria!$CL81,""),IF($A83="TOTAL",SUM(INDIRECT("BB4:BB"&amp;ROW()-1)),""))</f>
        <v/>
      </c>
      <c r="BC83" s="3" t="str">
        <f t="shared" ca="1" si="36"/>
        <v/>
      </c>
      <c r="BD83" s="3" t="str">
        <f ca="1">IF(AND($A83&lt;&gt;"",$A83&lt;&gt;"TOTAL"),IF(AND([4]INVESTIGADOR_Categoria!$CO81&lt;&gt;"",[4]INVESTIGADOR_Categoria!$CO81&lt;&gt;0),[4]INVESTIGADOR_Categoria!$CO81,""),IF($A83="TOTAL",SUM(INDIRECT("BD4:BD"&amp;ROW()-1)),""))</f>
        <v/>
      </c>
      <c r="BE83" s="3" t="str">
        <f ca="1">IF(AND($A83&lt;&gt;"",$A83&lt;&gt;"TOTAL"),IF(AND([4]INVESTIGADOR_Categoria!$CQ81&lt;&gt;"",[4]INVESTIGADOR_Categoria!$CQ81&lt;&gt;0),[4]INVESTIGADOR_Categoria!$CQ81,""),IF($A83="TOTAL",SUM(INDIRECT("BE4:BE"&amp;ROW()-1)),""))</f>
        <v/>
      </c>
      <c r="BF83" s="3" t="str">
        <f t="shared" ca="1" si="37"/>
        <v/>
      </c>
    </row>
    <row r="84" spans="1:58" x14ac:dyDescent="0.2">
      <c r="A84" s="25" t="str">
        <f>IF([4]INVESTIGADOR_Categoria!$B82&lt;&gt;"",[4]INVESTIGADOR_Categoria!$B82,IF(AND([4]INVESTIGADOR_Categoria!$B82="",[4]INVESTIGADOR_Categoria!$B83="",[4]INVESTIGADOR_Categoria!$B81=""),"","TOTAL"))</f>
        <v/>
      </c>
      <c r="B84" s="3" t="str">
        <f ca="1">IF(AND($A84&lt;&gt;"",$A84&lt;&gt;"TOTAL"),IF(AND([4]INVESTIGADOR_Categoria!$C82&lt;&gt;"",[4]INVESTIGADOR_Categoria!$C82&lt;&gt;0),[4]INVESTIGADOR_Categoria!$C82,""),IF($A84="TOTAL",SUM(INDIRECT("B4:B"&amp;ROW()-1)),""))</f>
        <v/>
      </c>
      <c r="C84" s="3" t="str">
        <f ca="1">IF(AND($A84&lt;&gt;"",$A84&lt;&gt;"TOTAL"),IF(AND([4]INVESTIGADOR_Categoria!$E82&lt;&gt;"",[4]INVESTIGADOR_Categoria!$E82&lt;&gt;0),[4]INVESTIGADOR_Categoria!$E82,""),IF($A84="TOTAL",SUM(INDIRECT("C4:C"&amp;ROW()-1)),""))</f>
        <v/>
      </c>
      <c r="D84" s="3" t="str">
        <f t="shared" ca="1" si="19"/>
        <v/>
      </c>
      <c r="E84" s="3" t="str">
        <f ca="1">IF(AND($A84&lt;&gt;"",$A84&lt;&gt;"TOTAL"),IF(AND([4]INVESTIGADOR_Categoria!$H82&lt;&gt;"",[4]INVESTIGADOR_Categoria!$H82&lt;&gt;0),[4]INVESTIGADOR_Categoria!$H82,""),IF($A84="TOTAL",SUM(INDIRECT("E4:E"&amp;ROW()-1)),""))</f>
        <v/>
      </c>
      <c r="F84" s="3" t="str">
        <f ca="1">IF(AND($A84&lt;&gt;"",$A84&lt;&gt;"TOTAL"),IF(AND([4]INVESTIGADOR_Categoria!$J82&lt;&gt;"",[4]INVESTIGADOR_Categoria!$J82&lt;&gt;0),[4]INVESTIGADOR_Categoria!$J82,""),IF($A84="TOTAL",SUM(INDIRECT("F4:F"&amp;ROW()-1)),""))</f>
        <v/>
      </c>
      <c r="G84" s="3" t="str">
        <f t="shared" ca="1" si="20"/>
        <v/>
      </c>
      <c r="H84" s="3" t="str">
        <f ca="1">IF(AND($A84&lt;&gt;"",$A84&lt;&gt;"TOTAL"),IF(AND([4]INVESTIGADOR_Categoria!$M82&lt;&gt;"",[4]INVESTIGADOR_Categoria!$M82&lt;&gt;0),[4]INVESTIGADOR_Categoria!$M82,""),IF($A84="TOTAL",SUM(INDIRECT("H4:H"&amp;ROW()-1)),""))</f>
        <v/>
      </c>
      <c r="I84" s="3" t="str">
        <f ca="1">IF(AND($A84&lt;&gt;"",$A84&lt;&gt;"TOTAL"),IF(AND([4]INVESTIGADOR_Categoria!$O82&lt;&gt;"",[4]INVESTIGADOR_Categoria!$O82&lt;&gt;0),[4]INVESTIGADOR_Categoria!$O82,""),IF($A84="TOTAL",SUM(INDIRECT("I4:I"&amp;ROW()-1)),""))</f>
        <v/>
      </c>
      <c r="J84" s="3" t="str">
        <f t="shared" ca="1" si="21"/>
        <v/>
      </c>
      <c r="K84" s="3" t="str">
        <f ca="1">IF(AND($A84&lt;&gt;"",$A84&lt;&gt;"TOTAL"),IF(AND([4]INVESTIGADOR_Categoria!$R82&lt;&gt;"",[4]INVESTIGADOR_Categoria!$R82&lt;&gt;0),[4]INVESTIGADOR_Categoria!$R82,""),IF($A84="TOTAL",SUM(INDIRECT("K4:K"&amp;ROW()-1)),""))</f>
        <v/>
      </c>
      <c r="L84" s="3" t="str">
        <f ca="1">IF(AND($A84&lt;&gt;"",$A84&lt;&gt;"TOTAL"),IF(AND([4]INVESTIGADOR_Categoria!$T82&lt;&gt;"",[4]INVESTIGADOR_Categoria!$T82&lt;&gt;0),[4]INVESTIGADOR_Categoria!$T82,""),IF($A84="TOTAL",SUM(INDIRECT("L4:L"&amp;ROW()-1)),""))</f>
        <v/>
      </c>
      <c r="M84" s="3" t="str">
        <f t="shared" ca="1" si="22"/>
        <v/>
      </c>
      <c r="N84" s="3" t="str">
        <f ca="1">IF(AND($A84&lt;&gt;"",$A84&lt;&gt;"TOTAL"),IF(AND([4]INVESTIGADOR_Categoria!$W82&lt;&gt;"",[4]INVESTIGADOR_Categoria!$W82&lt;&gt;0),[4]INVESTIGADOR_Categoria!$W82,""),IF($A84="TOTAL",SUM(INDIRECT("N4:N"&amp;ROW()-1)),""))</f>
        <v/>
      </c>
      <c r="O84" s="3" t="str">
        <f ca="1">IF(AND($A84&lt;&gt;"",$A84&lt;&gt;"TOTAL"),IF(AND([4]INVESTIGADOR_Categoria!$Y82&lt;&gt;"",[4]INVESTIGADOR_Categoria!$Y82&lt;&gt;0),[4]INVESTIGADOR_Categoria!$Y82,""),IF($A84="TOTAL",SUM(INDIRECT("O4:O"&amp;ROW()-1)),""))</f>
        <v/>
      </c>
      <c r="P84" s="3" t="str">
        <f t="shared" ca="1" si="23"/>
        <v/>
      </c>
      <c r="Q84" s="3" t="str">
        <f ca="1">IF(AND($A84&lt;&gt;"",$A84&lt;&gt;"TOTAL"),IF(AND([4]INVESTIGADOR_Categoria!$AB82&lt;&gt;"",[4]INVESTIGADOR_Categoria!$AB82&lt;&gt;0),[4]INVESTIGADOR_Categoria!$AB82,""),IF($A84="TOTAL",SUM(INDIRECT("Q4:Q"&amp;ROW()-1)),""))</f>
        <v/>
      </c>
      <c r="R84" s="3" t="str">
        <f ca="1">IF(AND($A84&lt;&gt;"",$A84&lt;&gt;"TOTAL"),IF(AND([4]INVESTIGADOR_Categoria!$AD82&lt;&gt;"",[4]INVESTIGADOR_Categoria!$AD82&lt;&gt;0),[4]INVESTIGADOR_Categoria!$AD82,""),IF($A84="TOTAL",SUM(INDIRECT("R4:R"&amp;ROW()-1)),""))</f>
        <v/>
      </c>
      <c r="S84" s="3" t="str">
        <f t="shared" ca="1" si="24"/>
        <v/>
      </c>
      <c r="T84" s="3" t="str">
        <f ca="1">IF(AND($A84&lt;&gt;"",$A84&lt;&gt;"TOTAL"),IF(AND([4]INVESTIGADOR_Categoria!$AG82&lt;&gt;"",[4]INVESTIGADOR_Categoria!$AG82&lt;&gt;0),[4]INVESTIGADOR_Categoria!$AG82,""),IF($A84="TOTAL",SUM(INDIRECT("T4:T"&amp;ROW()-1)),""))</f>
        <v/>
      </c>
      <c r="U84" s="3" t="str">
        <f ca="1">IF(AND($A84&lt;&gt;"",$A84&lt;&gt;"TOTAL"),IF(AND([4]INVESTIGADOR_Categoria!$AI82&lt;&gt;"",[4]INVESTIGADOR_Categoria!$AI82&lt;&gt;0),[4]INVESTIGADOR_Categoria!$AI82,""),IF($A84="TOTAL",SUM(INDIRECT("U4:U"&amp;ROW()-1)),""))</f>
        <v/>
      </c>
      <c r="V84" s="3" t="str">
        <f t="shared" ca="1" si="25"/>
        <v/>
      </c>
      <c r="W84" s="3" t="str">
        <f ca="1">IF(AND($A84&lt;&gt;"",$A84&lt;&gt;"TOTAL"),IF(AND([4]INVESTIGADOR_Categoria!$AL82&lt;&gt;"",[4]INVESTIGADOR_Categoria!$AL82&lt;&gt;0),[4]INVESTIGADOR_Categoria!$AL82,""),IF($A84="TOTAL",SUM(INDIRECT("W4:W"&amp;ROW()-1)),""))</f>
        <v/>
      </c>
      <c r="X84" s="3" t="str">
        <f ca="1">IF(AND($A84&lt;&gt;"",$A84&lt;&gt;"TOTAL"),IF(AND([4]INVESTIGADOR_Categoria!$AN82&lt;&gt;"",[4]INVESTIGADOR_Categoria!$AN82&lt;&gt;0),[4]INVESTIGADOR_Categoria!$AN82,""),IF($A84="TOTAL",SUM(INDIRECT("X4:X"&amp;ROW()-1)),""))</f>
        <v/>
      </c>
      <c r="Y84" s="3" t="str">
        <f t="shared" ca="1" si="26"/>
        <v/>
      </c>
      <c r="Z84" s="3" t="str">
        <f ca="1">IF(AND($A84&lt;&gt;"",$A84&lt;&gt;"TOTAL"),IF(AND([4]INVESTIGADOR_Categoria!$AQ82&lt;&gt;"",[4]INVESTIGADOR_Categoria!$AQ82&lt;&gt;0),[4]INVESTIGADOR_Categoria!$AQ82,""),IF($A84="TOTAL",SUM(INDIRECT("Z4:Z"&amp;ROW()-1)),""))</f>
        <v/>
      </c>
      <c r="AA84" s="3" t="str">
        <f ca="1">IF(AND($A84&lt;&gt;"",$A84&lt;&gt;"TOTAL"),IF(AND([4]INVESTIGADOR_Categoria!$AS82&lt;&gt;"",[4]INVESTIGADOR_Categoria!$AS82&lt;&gt;0),[4]INVESTIGADOR_Categoria!$AS82,""),IF($A84="TOTAL",SUM(INDIRECT("AA4:AA"&amp;ROW()-1)),""))</f>
        <v/>
      </c>
      <c r="AB84" s="3" t="str">
        <f t="shared" ca="1" si="27"/>
        <v/>
      </c>
      <c r="AC84" s="3" t="str">
        <f ca="1">IF(AND($A84&lt;&gt;"",$A84&lt;&gt;"TOTAL"),IF(AND([4]INVESTIGADOR_Categoria!$AV82&lt;&gt;"",[4]INVESTIGADOR_Categoria!$AV82&lt;&gt;0),[4]INVESTIGADOR_Categoria!$AV82,""),IF($A84="TOTAL",SUM(INDIRECT("AC4:AC"&amp;ROW()-1)),""))</f>
        <v/>
      </c>
      <c r="AD84" s="3" t="str">
        <f ca="1">IF(AND($A84&lt;&gt;"",$A84&lt;&gt;"TOTAL"),IF(AND([4]INVESTIGADOR_Categoria!$AX82&lt;&gt;"",[4]INVESTIGADOR_Categoria!$AX82&lt;&gt;0),[4]INVESTIGADOR_Categoria!$AX82,""),IF($A84="TOTAL",SUM(INDIRECT("AD4:AD"&amp;ROW()-1)),""))</f>
        <v/>
      </c>
      <c r="AE84" s="3" t="str">
        <f t="shared" ca="1" si="28"/>
        <v/>
      </c>
      <c r="AF84" s="3" t="str">
        <f ca="1">IF(AND($A84&lt;&gt;"",$A84&lt;&gt;"TOTAL"),IF(AND([4]INVESTIGADOR_Categoria!$BA82&lt;&gt;"",[4]INVESTIGADOR_Categoria!$BA82&lt;&gt;0),[4]INVESTIGADOR_Categoria!$BA82,""),IF($A84="TOTAL",SUM(INDIRECT("AF4:AF"&amp;ROW()-1)),""))</f>
        <v/>
      </c>
      <c r="AG84" s="3" t="str">
        <f ca="1">IF(AND($A84&lt;&gt;"",$A84&lt;&gt;"TOTAL"),IF(AND([4]INVESTIGADOR_Categoria!$BC82&lt;&gt;"",[4]INVESTIGADOR_Categoria!$BC82&lt;&gt;0),[4]INVESTIGADOR_Categoria!$BC82,""),IF($A84="TOTAL",SUM(INDIRECT("AG4:AG"&amp;ROW()-1)),""))</f>
        <v/>
      </c>
      <c r="AH84" s="3" t="str">
        <f t="shared" ca="1" si="29"/>
        <v/>
      </c>
      <c r="AI84" s="3" t="str">
        <f ca="1">IF(AND($A84&lt;&gt;"",$A84&lt;&gt;"TOTAL"),IF(AND([4]INVESTIGADOR_Categoria!$BF82&lt;&gt;"",[4]INVESTIGADOR_Categoria!$BF82&lt;&gt;0),[4]INVESTIGADOR_Categoria!$BF82,""),IF($A84="TOTAL",SUM(INDIRECT("AI4:AI"&amp;ROW()-1)),""))</f>
        <v/>
      </c>
      <c r="AJ84" s="3" t="str">
        <f ca="1">IF(AND($A84&lt;&gt;"",$A84&lt;&gt;"TOTAL"),IF(AND([4]INVESTIGADOR_Categoria!$BH82&lt;&gt;"",[4]INVESTIGADOR_Categoria!$BH82&lt;&gt;0),[4]INVESTIGADOR_Categoria!$BH82,""),IF($A84="TOTAL",SUM(INDIRECT("AJ4:AJ"&amp;ROW()-1)),""))</f>
        <v/>
      </c>
      <c r="AK84" s="3" t="str">
        <f t="shared" ca="1" si="30"/>
        <v/>
      </c>
      <c r="AL84" s="3" t="str">
        <f ca="1">IF(AND($A84&lt;&gt;"",$A84&lt;&gt;"TOTAL"),IF(AND([4]INVESTIGADOR_Categoria!$BK82&lt;&gt;"",[4]INVESTIGADOR_Categoria!$BK82&lt;&gt;0),[4]INVESTIGADOR_Categoria!$BK82,""),IF($A84="TOTAL",SUM(INDIRECT("AL4:AL"&amp;ROW()-1)),""))</f>
        <v/>
      </c>
      <c r="AM84" s="3" t="str">
        <f ca="1">IF(AND($A84&lt;&gt;"",$A84&lt;&gt;"TOTAL"),IF(AND([4]INVESTIGADOR_Categoria!$BM82&lt;&gt;"",[4]INVESTIGADOR_Categoria!$BM82&lt;&gt;0),[4]INVESTIGADOR_Categoria!$BM82,""),IF($A84="TOTAL",SUM(INDIRECT("AM4:AM"&amp;ROW()-1)),""))</f>
        <v/>
      </c>
      <c r="AN84" s="3" t="str">
        <f t="shared" ca="1" si="31"/>
        <v/>
      </c>
      <c r="AO84" s="3" t="str">
        <f ca="1">IF(AND($A84&lt;&gt;"",$A84&lt;&gt;"TOTAL"),IF(AND([4]INVESTIGADOR_Categoria!$BP82&lt;&gt;"",[4]INVESTIGADOR_Categoria!$BP82&lt;&gt;0),[4]INVESTIGADOR_Categoria!$BP82,""),IF($A84="TOTAL",SUM(INDIRECT("AO4:AO"&amp;ROW()-1)),""))</f>
        <v/>
      </c>
      <c r="AP84" s="3" t="str">
        <f ca="1">IF(AND($A84&lt;&gt;"",$A84&lt;&gt;"TOTAL"),IF(AND([4]INVESTIGADOR_Categoria!$BR82&lt;&gt;"",[4]INVESTIGADOR_Categoria!$BR82&lt;&gt;0),[4]INVESTIGADOR_Categoria!$BR82,""),IF($A84="TOTAL",SUM(INDIRECT("AP4:AP"&amp;ROW()-1)),""))</f>
        <v/>
      </c>
      <c r="AQ84" s="3" t="str">
        <f t="shared" ca="1" si="32"/>
        <v/>
      </c>
      <c r="AR84" s="3" t="str">
        <f ca="1">IF(AND($A84&lt;&gt;"",$A84&lt;&gt;"TOTAL"),IF(AND([4]INVESTIGADOR_Categoria!$BU82&lt;&gt;"",[4]INVESTIGADOR_Categoria!$BU82&lt;&gt;0),[4]INVESTIGADOR_Categoria!$BU82,""),IF($A84="TOTAL",SUM(INDIRECT("AR4:AR"&amp;ROW()-1)),""))</f>
        <v/>
      </c>
      <c r="AS84" s="3" t="str">
        <f ca="1">IF(AND($A84&lt;&gt;"",$A84&lt;&gt;"TOTAL"),IF(AND([4]INVESTIGADOR_Categoria!$BW82&lt;&gt;"",[4]INVESTIGADOR_Categoria!$BW82&lt;&gt;0),[4]INVESTIGADOR_Categoria!$BW82,""),IF($A84="TOTAL",SUM(INDIRECT("AS4:AS"&amp;ROW()-1)),""))</f>
        <v/>
      </c>
      <c r="AT84" s="3" t="str">
        <f t="shared" ca="1" si="33"/>
        <v/>
      </c>
      <c r="AU84" s="3" t="str">
        <f ca="1">IF(AND($A84&lt;&gt;"",$A84&lt;&gt;"TOTAL"),IF(AND([4]INVESTIGADOR_Categoria!$BZ82&lt;&gt;"",[4]INVESTIGADOR_Categoria!$BZ82&lt;&gt;0),[4]INVESTIGADOR_Categoria!$BZ82,""),IF($A84="TOTAL",SUM(INDIRECT("AU4:AU"&amp;ROW()-1)),""))</f>
        <v/>
      </c>
      <c r="AV84" s="3" t="str">
        <f ca="1">IF(AND($A84&lt;&gt;"",$A84&lt;&gt;"TOTAL"),IF(AND([4]INVESTIGADOR_Categoria!$CB82&lt;&gt;"",[4]INVESTIGADOR_Categoria!$CB82&lt;&gt;0),[4]INVESTIGADOR_Categoria!$CB82,""),IF($A84="TOTAL",SUM(INDIRECT("AV4:AV"&amp;ROW()-1)),""))</f>
        <v/>
      </c>
      <c r="AW84" s="3" t="str">
        <f t="shared" ca="1" si="34"/>
        <v/>
      </c>
      <c r="AX84" s="3" t="str">
        <f ca="1">IF(AND($A84&lt;&gt;"",$A84&lt;&gt;"TOTAL"),IF(AND([4]INVESTIGADOR_Categoria!$CE82&lt;&gt;"",[4]INVESTIGADOR_Categoria!$CE82&lt;&gt;0),[4]INVESTIGADOR_Categoria!$CE82,""),IF($A84="TOTAL",SUM(INDIRECT("AX4:AX"&amp;ROW()-1)),""))</f>
        <v/>
      </c>
      <c r="AY84" s="3" t="str">
        <f ca="1">IF(AND($A84&lt;&gt;"",$A84&lt;&gt;"TOTAL"),IF(AND([4]INVESTIGADOR_Categoria!$CG82&lt;&gt;"",[4]INVESTIGADOR_Categoria!$CG82&lt;&gt;0),[4]INVESTIGADOR_Categoria!$CG82,""),IF($A84="TOTAL",SUM(INDIRECT("AY4:AY"&amp;ROW()-1)),""))</f>
        <v/>
      </c>
      <c r="AZ84" s="3" t="str">
        <f t="shared" ca="1" si="35"/>
        <v/>
      </c>
      <c r="BA84" s="3" t="str">
        <f ca="1">IF(AND($A84&lt;&gt;"",$A84&lt;&gt;"TOTAL"),IF(AND([4]INVESTIGADOR_Categoria!$CJ82&lt;&gt;"",[4]INVESTIGADOR_Categoria!$CJ82&lt;&gt;0),[4]INVESTIGADOR_Categoria!$CJ82,""),IF($A84="TOTAL",SUM(INDIRECT("BA4:BA"&amp;ROW()-1)),""))</f>
        <v/>
      </c>
      <c r="BB84" s="3" t="str">
        <f ca="1">IF(AND($A84&lt;&gt;"",$A84&lt;&gt;"TOTAL"),IF(AND([4]INVESTIGADOR_Categoria!$CL82&lt;&gt;"",[4]INVESTIGADOR_Categoria!$CL82&lt;&gt;0),[4]INVESTIGADOR_Categoria!$CL82,""),IF($A84="TOTAL",SUM(INDIRECT("BB4:BB"&amp;ROW()-1)),""))</f>
        <v/>
      </c>
      <c r="BC84" s="3" t="str">
        <f t="shared" ca="1" si="36"/>
        <v/>
      </c>
      <c r="BD84" s="3" t="str">
        <f ca="1">IF(AND($A84&lt;&gt;"",$A84&lt;&gt;"TOTAL"),IF(AND([4]INVESTIGADOR_Categoria!$CO82&lt;&gt;"",[4]INVESTIGADOR_Categoria!$CO82&lt;&gt;0),[4]INVESTIGADOR_Categoria!$CO82,""),IF($A84="TOTAL",SUM(INDIRECT("BD4:BD"&amp;ROW()-1)),""))</f>
        <v/>
      </c>
      <c r="BE84" s="3" t="str">
        <f ca="1">IF(AND($A84&lt;&gt;"",$A84&lt;&gt;"TOTAL"),IF(AND([4]INVESTIGADOR_Categoria!$CQ82&lt;&gt;"",[4]INVESTIGADOR_Categoria!$CQ82&lt;&gt;0),[4]INVESTIGADOR_Categoria!$CQ82,""),IF($A84="TOTAL",SUM(INDIRECT("BE4:BE"&amp;ROW()-1)),""))</f>
        <v/>
      </c>
      <c r="BF84" s="3" t="str">
        <f t="shared" ca="1" si="37"/>
        <v/>
      </c>
    </row>
    <row r="85" spans="1:58" x14ac:dyDescent="0.2">
      <c r="A85" s="25" t="str">
        <f>IF([4]INVESTIGADOR_Categoria!$B83&lt;&gt;"",[4]INVESTIGADOR_Categoria!$B83,IF(AND([4]INVESTIGADOR_Categoria!$B83="",[4]INVESTIGADOR_Categoria!$B84="",[4]INVESTIGADOR_Categoria!$B82=""),"","TOTAL"))</f>
        <v/>
      </c>
      <c r="B85" s="3" t="str">
        <f ca="1">IF(AND($A85&lt;&gt;"",$A85&lt;&gt;"TOTAL"),IF(AND([4]INVESTIGADOR_Categoria!$C83&lt;&gt;"",[4]INVESTIGADOR_Categoria!$C83&lt;&gt;0),[4]INVESTIGADOR_Categoria!$C83,""),IF($A85="TOTAL",SUM(INDIRECT("B4:B"&amp;ROW()-1)),""))</f>
        <v/>
      </c>
      <c r="C85" s="3" t="str">
        <f ca="1">IF(AND($A85&lt;&gt;"",$A85&lt;&gt;"TOTAL"),IF(AND([4]INVESTIGADOR_Categoria!$E83&lt;&gt;"",[4]INVESTIGADOR_Categoria!$E83&lt;&gt;0),[4]INVESTIGADOR_Categoria!$E83,""),IF($A85="TOTAL",SUM(INDIRECT("C4:C"&amp;ROW()-1)),""))</f>
        <v/>
      </c>
      <c r="D85" s="3" t="str">
        <f t="shared" ca="1" si="19"/>
        <v/>
      </c>
      <c r="E85" s="3" t="str">
        <f ca="1">IF(AND($A85&lt;&gt;"",$A85&lt;&gt;"TOTAL"),IF(AND([4]INVESTIGADOR_Categoria!$H83&lt;&gt;"",[4]INVESTIGADOR_Categoria!$H83&lt;&gt;0),[4]INVESTIGADOR_Categoria!$H83,""),IF($A85="TOTAL",SUM(INDIRECT("E4:E"&amp;ROW()-1)),""))</f>
        <v/>
      </c>
      <c r="F85" s="3" t="str">
        <f ca="1">IF(AND($A85&lt;&gt;"",$A85&lt;&gt;"TOTAL"),IF(AND([4]INVESTIGADOR_Categoria!$J83&lt;&gt;"",[4]INVESTIGADOR_Categoria!$J83&lt;&gt;0),[4]INVESTIGADOR_Categoria!$J83,""),IF($A85="TOTAL",SUM(INDIRECT("F4:F"&amp;ROW()-1)),""))</f>
        <v/>
      </c>
      <c r="G85" s="3" t="str">
        <f t="shared" ca="1" si="20"/>
        <v/>
      </c>
      <c r="H85" s="3" t="str">
        <f ca="1">IF(AND($A85&lt;&gt;"",$A85&lt;&gt;"TOTAL"),IF(AND([4]INVESTIGADOR_Categoria!$M83&lt;&gt;"",[4]INVESTIGADOR_Categoria!$M83&lt;&gt;0),[4]INVESTIGADOR_Categoria!$M83,""),IF($A85="TOTAL",SUM(INDIRECT("H4:H"&amp;ROW()-1)),""))</f>
        <v/>
      </c>
      <c r="I85" s="3" t="str">
        <f ca="1">IF(AND($A85&lt;&gt;"",$A85&lt;&gt;"TOTAL"),IF(AND([4]INVESTIGADOR_Categoria!$O83&lt;&gt;"",[4]INVESTIGADOR_Categoria!$O83&lt;&gt;0),[4]INVESTIGADOR_Categoria!$O83,""),IF($A85="TOTAL",SUM(INDIRECT("I4:I"&amp;ROW()-1)),""))</f>
        <v/>
      </c>
      <c r="J85" s="3" t="str">
        <f t="shared" ca="1" si="21"/>
        <v/>
      </c>
      <c r="K85" s="3" t="str">
        <f ca="1">IF(AND($A85&lt;&gt;"",$A85&lt;&gt;"TOTAL"),IF(AND([4]INVESTIGADOR_Categoria!$R83&lt;&gt;"",[4]INVESTIGADOR_Categoria!$R83&lt;&gt;0),[4]INVESTIGADOR_Categoria!$R83,""),IF($A85="TOTAL",SUM(INDIRECT("K4:K"&amp;ROW()-1)),""))</f>
        <v/>
      </c>
      <c r="L85" s="3" t="str">
        <f ca="1">IF(AND($A85&lt;&gt;"",$A85&lt;&gt;"TOTAL"),IF(AND([4]INVESTIGADOR_Categoria!$T83&lt;&gt;"",[4]INVESTIGADOR_Categoria!$T83&lt;&gt;0),[4]INVESTIGADOR_Categoria!$T83,""),IF($A85="TOTAL",SUM(INDIRECT("L4:L"&amp;ROW()-1)),""))</f>
        <v/>
      </c>
      <c r="M85" s="3" t="str">
        <f t="shared" ca="1" si="22"/>
        <v/>
      </c>
      <c r="N85" s="3" t="str">
        <f ca="1">IF(AND($A85&lt;&gt;"",$A85&lt;&gt;"TOTAL"),IF(AND([4]INVESTIGADOR_Categoria!$W83&lt;&gt;"",[4]INVESTIGADOR_Categoria!$W83&lt;&gt;0),[4]INVESTIGADOR_Categoria!$W83,""),IF($A85="TOTAL",SUM(INDIRECT("N4:N"&amp;ROW()-1)),""))</f>
        <v/>
      </c>
      <c r="O85" s="3" t="str">
        <f ca="1">IF(AND($A85&lt;&gt;"",$A85&lt;&gt;"TOTAL"),IF(AND([4]INVESTIGADOR_Categoria!$Y83&lt;&gt;"",[4]INVESTIGADOR_Categoria!$Y83&lt;&gt;0),[4]INVESTIGADOR_Categoria!$Y83,""),IF($A85="TOTAL",SUM(INDIRECT("O4:O"&amp;ROW()-1)),""))</f>
        <v/>
      </c>
      <c r="P85" s="3" t="str">
        <f t="shared" ca="1" si="23"/>
        <v/>
      </c>
      <c r="Q85" s="3" t="str">
        <f ca="1">IF(AND($A85&lt;&gt;"",$A85&lt;&gt;"TOTAL"),IF(AND([4]INVESTIGADOR_Categoria!$AB83&lt;&gt;"",[4]INVESTIGADOR_Categoria!$AB83&lt;&gt;0),[4]INVESTIGADOR_Categoria!$AB83,""),IF($A85="TOTAL",SUM(INDIRECT("Q4:Q"&amp;ROW()-1)),""))</f>
        <v/>
      </c>
      <c r="R85" s="3" t="str">
        <f ca="1">IF(AND($A85&lt;&gt;"",$A85&lt;&gt;"TOTAL"),IF(AND([4]INVESTIGADOR_Categoria!$AD83&lt;&gt;"",[4]INVESTIGADOR_Categoria!$AD83&lt;&gt;0),[4]INVESTIGADOR_Categoria!$AD83,""),IF($A85="TOTAL",SUM(INDIRECT("R4:R"&amp;ROW()-1)),""))</f>
        <v/>
      </c>
      <c r="S85" s="3" t="str">
        <f t="shared" ca="1" si="24"/>
        <v/>
      </c>
      <c r="T85" s="3" t="str">
        <f ca="1">IF(AND($A85&lt;&gt;"",$A85&lt;&gt;"TOTAL"),IF(AND([4]INVESTIGADOR_Categoria!$AG83&lt;&gt;"",[4]INVESTIGADOR_Categoria!$AG83&lt;&gt;0),[4]INVESTIGADOR_Categoria!$AG83,""),IF($A85="TOTAL",SUM(INDIRECT("T4:T"&amp;ROW()-1)),""))</f>
        <v/>
      </c>
      <c r="U85" s="3" t="str">
        <f ca="1">IF(AND($A85&lt;&gt;"",$A85&lt;&gt;"TOTAL"),IF(AND([4]INVESTIGADOR_Categoria!$AI83&lt;&gt;"",[4]INVESTIGADOR_Categoria!$AI83&lt;&gt;0),[4]INVESTIGADOR_Categoria!$AI83,""),IF($A85="TOTAL",SUM(INDIRECT("U4:U"&amp;ROW()-1)),""))</f>
        <v/>
      </c>
      <c r="V85" s="3" t="str">
        <f t="shared" ca="1" si="25"/>
        <v/>
      </c>
      <c r="W85" s="3" t="str">
        <f ca="1">IF(AND($A85&lt;&gt;"",$A85&lt;&gt;"TOTAL"),IF(AND([4]INVESTIGADOR_Categoria!$AL83&lt;&gt;"",[4]INVESTIGADOR_Categoria!$AL83&lt;&gt;0),[4]INVESTIGADOR_Categoria!$AL83,""),IF($A85="TOTAL",SUM(INDIRECT("W4:W"&amp;ROW()-1)),""))</f>
        <v/>
      </c>
      <c r="X85" s="3" t="str">
        <f ca="1">IF(AND($A85&lt;&gt;"",$A85&lt;&gt;"TOTAL"),IF(AND([4]INVESTIGADOR_Categoria!$AN83&lt;&gt;"",[4]INVESTIGADOR_Categoria!$AN83&lt;&gt;0),[4]INVESTIGADOR_Categoria!$AN83,""),IF($A85="TOTAL",SUM(INDIRECT("X4:X"&amp;ROW()-1)),""))</f>
        <v/>
      </c>
      <c r="Y85" s="3" t="str">
        <f t="shared" ca="1" si="26"/>
        <v/>
      </c>
      <c r="Z85" s="3" t="str">
        <f ca="1">IF(AND($A85&lt;&gt;"",$A85&lt;&gt;"TOTAL"),IF(AND([4]INVESTIGADOR_Categoria!$AQ83&lt;&gt;"",[4]INVESTIGADOR_Categoria!$AQ83&lt;&gt;0),[4]INVESTIGADOR_Categoria!$AQ83,""),IF($A85="TOTAL",SUM(INDIRECT("Z4:Z"&amp;ROW()-1)),""))</f>
        <v/>
      </c>
      <c r="AA85" s="3" t="str">
        <f ca="1">IF(AND($A85&lt;&gt;"",$A85&lt;&gt;"TOTAL"),IF(AND([4]INVESTIGADOR_Categoria!$AS83&lt;&gt;"",[4]INVESTIGADOR_Categoria!$AS83&lt;&gt;0),[4]INVESTIGADOR_Categoria!$AS83,""),IF($A85="TOTAL",SUM(INDIRECT("AA4:AA"&amp;ROW()-1)),""))</f>
        <v/>
      </c>
      <c r="AB85" s="3" t="str">
        <f t="shared" ca="1" si="27"/>
        <v/>
      </c>
      <c r="AC85" s="3" t="str">
        <f ca="1">IF(AND($A85&lt;&gt;"",$A85&lt;&gt;"TOTAL"),IF(AND([4]INVESTIGADOR_Categoria!$AV83&lt;&gt;"",[4]INVESTIGADOR_Categoria!$AV83&lt;&gt;0),[4]INVESTIGADOR_Categoria!$AV83,""),IF($A85="TOTAL",SUM(INDIRECT("AC4:AC"&amp;ROW()-1)),""))</f>
        <v/>
      </c>
      <c r="AD85" s="3" t="str">
        <f ca="1">IF(AND($A85&lt;&gt;"",$A85&lt;&gt;"TOTAL"),IF(AND([4]INVESTIGADOR_Categoria!$AX83&lt;&gt;"",[4]INVESTIGADOR_Categoria!$AX83&lt;&gt;0),[4]INVESTIGADOR_Categoria!$AX83,""),IF($A85="TOTAL",SUM(INDIRECT("AD4:AD"&amp;ROW()-1)),""))</f>
        <v/>
      </c>
      <c r="AE85" s="3" t="str">
        <f t="shared" ca="1" si="28"/>
        <v/>
      </c>
      <c r="AF85" s="3" t="str">
        <f ca="1">IF(AND($A85&lt;&gt;"",$A85&lt;&gt;"TOTAL"),IF(AND([4]INVESTIGADOR_Categoria!$BA83&lt;&gt;"",[4]INVESTIGADOR_Categoria!$BA83&lt;&gt;0),[4]INVESTIGADOR_Categoria!$BA83,""),IF($A85="TOTAL",SUM(INDIRECT("AF4:AF"&amp;ROW()-1)),""))</f>
        <v/>
      </c>
      <c r="AG85" s="3" t="str">
        <f ca="1">IF(AND($A85&lt;&gt;"",$A85&lt;&gt;"TOTAL"),IF(AND([4]INVESTIGADOR_Categoria!$BC83&lt;&gt;"",[4]INVESTIGADOR_Categoria!$BC83&lt;&gt;0),[4]INVESTIGADOR_Categoria!$BC83,""),IF($A85="TOTAL",SUM(INDIRECT("AG4:AG"&amp;ROW()-1)),""))</f>
        <v/>
      </c>
      <c r="AH85" s="3" t="str">
        <f t="shared" ca="1" si="29"/>
        <v/>
      </c>
      <c r="AI85" s="3" t="str">
        <f ca="1">IF(AND($A85&lt;&gt;"",$A85&lt;&gt;"TOTAL"),IF(AND([4]INVESTIGADOR_Categoria!$BF83&lt;&gt;"",[4]INVESTIGADOR_Categoria!$BF83&lt;&gt;0),[4]INVESTIGADOR_Categoria!$BF83,""),IF($A85="TOTAL",SUM(INDIRECT("AI4:AI"&amp;ROW()-1)),""))</f>
        <v/>
      </c>
      <c r="AJ85" s="3" t="str">
        <f ca="1">IF(AND($A85&lt;&gt;"",$A85&lt;&gt;"TOTAL"),IF(AND([4]INVESTIGADOR_Categoria!$BH83&lt;&gt;"",[4]INVESTIGADOR_Categoria!$BH83&lt;&gt;0),[4]INVESTIGADOR_Categoria!$BH83,""),IF($A85="TOTAL",SUM(INDIRECT("AJ4:AJ"&amp;ROW()-1)),""))</f>
        <v/>
      </c>
      <c r="AK85" s="3" t="str">
        <f t="shared" ca="1" si="30"/>
        <v/>
      </c>
      <c r="AL85" s="3" t="str">
        <f ca="1">IF(AND($A85&lt;&gt;"",$A85&lt;&gt;"TOTAL"),IF(AND([4]INVESTIGADOR_Categoria!$BK83&lt;&gt;"",[4]INVESTIGADOR_Categoria!$BK83&lt;&gt;0),[4]INVESTIGADOR_Categoria!$BK83,""),IF($A85="TOTAL",SUM(INDIRECT("AL4:AL"&amp;ROW()-1)),""))</f>
        <v/>
      </c>
      <c r="AM85" s="3" t="str">
        <f ca="1">IF(AND($A85&lt;&gt;"",$A85&lt;&gt;"TOTAL"),IF(AND([4]INVESTIGADOR_Categoria!$BM83&lt;&gt;"",[4]INVESTIGADOR_Categoria!$BM83&lt;&gt;0),[4]INVESTIGADOR_Categoria!$BM83,""),IF($A85="TOTAL",SUM(INDIRECT("AM4:AM"&amp;ROW()-1)),""))</f>
        <v/>
      </c>
      <c r="AN85" s="3" t="str">
        <f t="shared" ca="1" si="31"/>
        <v/>
      </c>
      <c r="AO85" s="3" t="str">
        <f ca="1">IF(AND($A85&lt;&gt;"",$A85&lt;&gt;"TOTAL"),IF(AND([4]INVESTIGADOR_Categoria!$BP83&lt;&gt;"",[4]INVESTIGADOR_Categoria!$BP83&lt;&gt;0),[4]INVESTIGADOR_Categoria!$BP83,""),IF($A85="TOTAL",SUM(INDIRECT("AO4:AO"&amp;ROW()-1)),""))</f>
        <v/>
      </c>
      <c r="AP85" s="3" t="str">
        <f ca="1">IF(AND($A85&lt;&gt;"",$A85&lt;&gt;"TOTAL"),IF(AND([4]INVESTIGADOR_Categoria!$BR83&lt;&gt;"",[4]INVESTIGADOR_Categoria!$BR83&lt;&gt;0),[4]INVESTIGADOR_Categoria!$BR83,""),IF($A85="TOTAL",SUM(INDIRECT("AP4:AP"&amp;ROW()-1)),""))</f>
        <v/>
      </c>
      <c r="AQ85" s="3" t="str">
        <f t="shared" ca="1" si="32"/>
        <v/>
      </c>
      <c r="AR85" s="3" t="str">
        <f ca="1">IF(AND($A85&lt;&gt;"",$A85&lt;&gt;"TOTAL"),IF(AND([4]INVESTIGADOR_Categoria!$BU83&lt;&gt;"",[4]INVESTIGADOR_Categoria!$BU83&lt;&gt;0),[4]INVESTIGADOR_Categoria!$BU83,""),IF($A85="TOTAL",SUM(INDIRECT("AR4:AR"&amp;ROW()-1)),""))</f>
        <v/>
      </c>
      <c r="AS85" s="3" t="str">
        <f ca="1">IF(AND($A85&lt;&gt;"",$A85&lt;&gt;"TOTAL"),IF(AND([4]INVESTIGADOR_Categoria!$BW83&lt;&gt;"",[4]INVESTIGADOR_Categoria!$BW83&lt;&gt;0),[4]INVESTIGADOR_Categoria!$BW83,""),IF($A85="TOTAL",SUM(INDIRECT("AS4:AS"&amp;ROW()-1)),""))</f>
        <v/>
      </c>
      <c r="AT85" s="3" t="str">
        <f t="shared" ca="1" si="33"/>
        <v/>
      </c>
      <c r="AU85" s="3" t="str">
        <f ca="1">IF(AND($A85&lt;&gt;"",$A85&lt;&gt;"TOTAL"),IF(AND([4]INVESTIGADOR_Categoria!$BZ83&lt;&gt;"",[4]INVESTIGADOR_Categoria!$BZ83&lt;&gt;0),[4]INVESTIGADOR_Categoria!$BZ83,""),IF($A85="TOTAL",SUM(INDIRECT("AU4:AU"&amp;ROW()-1)),""))</f>
        <v/>
      </c>
      <c r="AV85" s="3" t="str">
        <f ca="1">IF(AND($A85&lt;&gt;"",$A85&lt;&gt;"TOTAL"),IF(AND([4]INVESTIGADOR_Categoria!$CB83&lt;&gt;"",[4]INVESTIGADOR_Categoria!$CB83&lt;&gt;0),[4]INVESTIGADOR_Categoria!$CB83,""),IF($A85="TOTAL",SUM(INDIRECT("AV4:AV"&amp;ROW()-1)),""))</f>
        <v/>
      </c>
      <c r="AW85" s="3" t="str">
        <f t="shared" ca="1" si="34"/>
        <v/>
      </c>
      <c r="AX85" s="3" t="str">
        <f ca="1">IF(AND($A85&lt;&gt;"",$A85&lt;&gt;"TOTAL"),IF(AND([4]INVESTIGADOR_Categoria!$CE83&lt;&gt;"",[4]INVESTIGADOR_Categoria!$CE83&lt;&gt;0),[4]INVESTIGADOR_Categoria!$CE83,""),IF($A85="TOTAL",SUM(INDIRECT("AX4:AX"&amp;ROW()-1)),""))</f>
        <v/>
      </c>
      <c r="AY85" s="3" t="str">
        <f ca="1">IF(AND($A85&lt;&gt;"",$A85&lt;&gt;"TOTAL"),IF(AND([4]INVESTIGADOR_Categoria!$CG83&lt;&gt;"",[4]INVESTIGADOR_Categoria!$CG83&lt;&gt;0),[4]INVESTIGADOR_Categoria!$CG83,""),IF($A85="TOTAL",SUM(INDIRECT("AY4:AY"&amp;ROW()-1)),""))</f>
        <v/>
      </c>
      <c r="AZ85" s="3" t="str">
        <f t="shared" ca="1" si="35"/>
        <v/>
      </c>
      <c r="BA85" s="3" t="str">
        <f ca="1">IF(AND($A85&lt;&gt;"",$A85&lt;&gt;"TOTAL"),IF(AND([4]INVESTIGADOR_Categoria!$CJ83&lt;&gt;"",[4]INVESTIGADOR_Categoria!$CJ83&lt;&gt;0),[4]INVESTIGADOR_Categoria!$CJ83,""),IF($A85="TOTAL",SUM(INDIRECT("BA4:BA"&amp;ROW()-1)),""))</f>
        <v/>
      </c>
      <c r="BB85" s="3" t="str">
        <f ca="1">IF(AND($A85&lt;&gt;"",$A85&lt;&gt;"TOTAL"),IF(AND([4]INVESTIGADOR_Categoria!$CL83&lt;&gt;"",[4]INVESTIGADOR_Categoria!$CL83&lt;&gt;0),[4]INVESTIGADOR_Categoria!$CL83,""),IF($A85="TOTAL",SUM(INDIRECT("BB4:BB"&amp;ROW()-1)),""))</f>
        <v/>
      </c>
      <c r="BC85" s="3" t="str">
        <f t="shared" ca="1" si="36"/>
        <v/>
      </c>
      <c r="BD85" s="3" t="str">
        <f ca="1">IF(AND($A85&lt;&gt;"",$A85&lt;&gt;"TOTAL"),IF(AND([4]INVESTIGADOR_Categoria!$CO83&lt;&gt;"",[4]INVESTIGADOR_Categoria!$CO83&lt;&gt;0),[4]INVESTIGADOR_Categoria!$CO83,""),IF($A85="TOTAL",SUM(INDIRECT("BD4:BD"&amp;ROW()-1)),""))</f>
        <v/>
      </c>
      <c r="BE85" s="3" t="str">
        <f ca="1">IF(AND($A85&lt;&gt;"",$A85&lt;&gt;"TOTAL"),IF(AND([4]INVESTIGADOR_Categoria!$CQ83&lt;&gt;"",[4]INVESTIGADOR_Categoria!$CQ83&lt;&gt;0),[4]INVESTIGADOR_Categoria!$CQ83,""),IF($A85="TOTAL",SUM(INDIRECT("BE4:BE"&amp;ROW()-1)),""))</f>
        <v/>
      </c>
      <c r="BF85" s="3" t="str">
        <f t="shared" ca="1" si="37"/>
        <v/>
      </c>
    </row>
    <row r="86" spans="1:58" x14ac:dyDescent="0.2">
      <c r="A86" s="25" t="str">
        <f>IF([4]INVESTIGADOR_Categoria!$B84&lt;&gt;"",[4]INVESTIGADOR_Categoria!$B84,IF(AND([4]INVESTIGADOR_Categoria!$B84="",[4]INVESTIGADOR_Categoria!$B85="",[4]INVESTIGADOR_Categoria!$B83=""),"","TOTAL"))</f>
        <v/>
      </c>
      <c r="B86" s="3" t="str">
        <f ca="1">IF(AND($A86&lt;&gt;"",$A86&lt;&gt;"TOTAL"),IF(AND([4]INVESTIGADOR_Categoria!$C84&lt;&gt;"",[4]INVESTIGADOR_Categoria!$C84&lt;&gt;0),[4]INVESTIGADOR_Categoria!$C84,""),IF($A86="TOTAL",SUM(INDIRECT("B4:B"&amp;ROW()-1)),""))</f>
        <v/>
      </c>
      <c r="C86" s="3" t="str">
        <f ca="1">IF(AND($A86&lt;&gt;"",$A86&lt;&gt;"TOTAL"),IF(AND([4]INVESTIGADOR_Categoria!$E84&lt;&gt;"",[4]INVESTIGADOR_Categoria!$E84&lt;&gt;0),[4]INVESTIGADOR_Categoria!$E84,""),IF($A86="TOTAL",SUM(INDIRECT("C4:C"&amp;ROW()-1)),""))</f>
        <v/>
      </c>
      <c r="D86" s="3" t="str">
        <f t="shared" ca="1" si="19"/>
        <v/>
      </c>
      <c r="E86" s="3" t="str">
        <f ca="1">IF(AND($A86&lt;&gt;"",$A86&lt;&gt;"TOTAL"),IF(AND([4]INVESTIGADOR_Categoria!$H84&lt;&gt;"",[4]INVESTIGADOR_Categoria!$H84&lt;&gt;0),[4]INVESTIGADOR_Categoria!$H84,""),IF($A86="TOTAL",SUM(INDIRECT("E4:E"&amp;ROW()-1)),""))</f>
        <v/>
      </c>
      <c r="F86" s="3" t="str">
        <f ca="1">IF(AND($A86&lt;&gt;"",$A86&lt;&gt;"TOTAL"),IF(AND([4]INVESTIGADOR_Categoria!$J84&lt;&gt;"",[4]INVESTIGADOR_Categoria!$J84&lt;&gt;0),[4]INVESTIGADOR_Categoria!$J84,""),IF($A86="TOTAL",SUM(INDIRECT("F4:F"&amp;ROW()-1)),""))</f>
        <v/>
      </c>
      <c r="G86" s="3" t="str">
        <f t="shared" ca="1" si="20"/>
        <v/>
      </c>
      <c r="H86" s="3" t="str">
        <f ca="1">IF(AND($A86&lt;&gt;"",$A86&lt;&gt;"TOTAL"),IF(AND([4]INVESTIGADOR_Categoria!$M84&lt;&gt;"",[4]INVESTIGADOR_Categoria!$M84&lt;&gt;0),[4]INVESTIGADOR_Categoria!$M84,""),IF($A86="TOTAL",SUM(INDIRECT("H4:H"&amp;ROW()-1)),""))</f>
        <v/>
      </c>
      <c r="I86" s="3" t="str">
        <f ca="1">IF(AND($A86&lt;&gt;"",$A86&lt;&gt;"TOTAL"),IF(AND([4]INVESTIGADOR_Categoria!$O84&lt;&gt;"",[4]INVESTIGADOR_Categoria!$O84&lt;&gt;0),[4]INVESTIGADOR_Categoria!$O84,""),IF($A86="TOTAL",SUM(INDIRECT("I4:I"&amp;ROW()-1)),""))</f>
        <v/>
      </c>
      <c r="J86" s="3" t="str">
        <f t="shared" ca="1" si="21"/>
        <v/>
      </c>
      <c r="K86" s="3" t="str">
        <f ca="1">IF(AND($A86&lt;&gt;"",$A86&lt;&gt;"TOTAL"),IF(AND([4]INVESTIGADOR_Categoria!$R84&lt;&gt;"",[4]INVESTIGADOR_Categoria!$R84&lt;&gt;0),[4]INVESTIGADOR_Categoria!$R84,""),IF($A86="TOTAL",SUM(INDIRECT("K4:K"&amp;ROW()-1)),""))</f>
        <v/>
      </c>
      <c r="L86" s="3" t="str">
        <f ca="1">IF(AND($A86&lt;&gt;"",$A86&lt;&gt;"TOTAL"),IF(AND([4]INVESTIGADOR_Categoria!$T84&lt;&gt;"",[4]INVESTIGADOR_Categoria!$T84&lt;&gt;0),[4]INVESTIGADOR_Categoria!$T84,""),IF($A86="TOTAL",SUM(INDIRECT("L4:L"&amp;ROW()-1)),""))</f>
        <v/>
      </c>
      <c r="M86" s="3" t="str">
        <f t="shared" ca="1" si="22"/>
        <v/>
      </c>
      <c r="N86" s="3" t="str">
        <f ca="1">IF(AND($A86&lt;&gt;"",$A86&lt;&gt;"TOTAL"),IF(AND([4]INVESTIGADOR_Categoria!$W84&lt;&gt;"",[4]INVESTIGADOR_Categoria!$W84&lt;&gt;0),[4]INVESTIGADOR_Categoria!$W84,""),IF($A86="TOTAL",SUM(INDIRECT("N4:N"&amp;ROW()-1)),""))</f>
        <v/>
      </c>
      <c r="O86" s="3" t="str">
        <f ca="1">IF(AND($A86&lt;&gt;"",$A86&lt;&gt;"TOTAL"),IF(AND([4]INVESTIGADOR_Categoria!$Y84&lt;&gt;"",[4]INVESTIGADOR_Categoria!$Y84&lt;&gt;0),[4]INVESTIGADOR_Categoria!$Y84,""),IF($A86="TOTAL",SUM(INDIRECT("O4:O"&amp;ROW()-1)),""))</f>
        <v/>
      </c>
      <c r="P86" s="3" t="str">
        <f t="shared" ca="1" si="23"/>
        <v/>
      </c>
      <c r="Q86" s="3" t="str">
        <f ca="1">IF(AND($A86&lt;&gt;"",$A86&lt;&gt;"TOTAL"),IF(AND([4]INVESTIGADOR_Categoria!$AB84&lt;&gt;"",[4]INVESTIGADOR_Categoria!$AB84&lt;&gt;0),[4]INVESTIGADOR_Categoria!$AB84,""),IF($A86="TOTAL",SUM(INDIRECT("Q4:Q"&amp;ROW()-1)),""))</f>
        <v/>
      </c>
      <c r="R86" s="3" t="str">
        <f ca="1">IF(AND($A86&lt;&gt;"",$A86&lt;&gt;"TOTAL"),IF(AND([4]INVESTIGADOR_Categoria!$AD84&lt;&gt;"",[4]INVESTIGADOR_Categoria!$AD84&lt;&gt;0),[4]INVESTIGADOR_Categoria!$AD84,""),IF($A86="TOTAL",SUM(INDIRECT("R4:R"&amp;ROW()-1)),""))</f>
        <v/>
      </c>
      <c r="S86" s="3" t="str">
        <f t="shared" ca="1" si="24"/>
        <v/>
      </c>
      <c r="T86" s="3" t="str">
        <f ca="1">IF(AND($A86&lt;&gt;"",$A86&lt;&gt;"TOTAL"),IF(AND([4]INVESTIGADOR_Categoria!$AG84&lt;&gt;"",[4]INVESTIGADOR_Categoria!$AG84&lt;&gt;0),[4]INVESTIGADOR_Categoria!$AG84,""),IF($A86="TOTAL",SUM(INDIRECT("T4:T"&amp;ROW()-1)),""))</f>
        <v/>
      </c>
      <c r="U86" s="3" t="str">
        <f ca="1">IF(AND($A86&lt;&gt;"",$A86&lt;&gt;"TOTAL"),IF(AND([4]INVESTIGADOR_Categoria!$AI84&lt;&gt;"",[4]INVESTIGADOR_Categoria!$AI84&lt;&gt;0),[4]INVESTIGADOR_Categoria!$AI84,""),IF($A86="TOTAL",SUM(INDIRECT("U4:U"&amp;ROW()-1)),""))</f>
        <v/>
      </c>
      <c r="V86" s="3" t="str">
        <f t="shared" ca="1" si="25"/>
        <v/>
      </c>
      <c r="W86" s="3" t="str">
        <f ca="1">IF(AND($A86&lt;&gt;"",$A86&lt;&gt;"TOTAL"),IF(AND([4]INVESTIGADOR_Categoria!$AL84&lt;&gt;"",[4]INVESTIGADOR_Categoria!$AL84&lt;&gt;0),[4]INVESTIGADOR_Categoria!$AL84,""),IF($A86="TOTAL",SUM(INDIRECT("W4:W"&amp;ROW()-1)),""))</f>
        <v/>
      </c>
      <c r="X86" s="3" t="str">
        <f ca="1">IF(AND($A86&lt;&gt;"",$A86&lt;&gt;"TOTAL"),IF(AND([4]INVESTIGADOR_Categoria!$AN84&lt;&gt;"",[4]INVESTIGADOR_Categoria!$AN84&lt;&gt;0),[4]INVESTIGADOR_Categoria!$AN84,""),IF($A86="TOTAL",SUM(INDIRECT("X4:X"&amp;ROW()-1)),""))</f>
        <v/>
      </c>
      <c r="Y86" s="3" t="str">
        <f t="shared" ca="1" si="26"/>
        <v/>
      </c>
      <c r="Z86" s="3" t="str">
        <f ca="1">IF(AND($A86&lt;&gt;"",$A86&lt;&gt;"TOTAL"),IF(AND([4]INVESTIGADOR_Categoria!$AQ84&lt;&gt;"",[4]INVESTIGADOR_Categoria!$AQ84&lt;&gt;0),[4]INVESTIGADOR_Categoria!$AQ84,""),IF($A86="TOTAL",SUM(INDIRECT("Z4:Z"&amp;ROW()-1)),""))</f>
        <v/>
      </c>
      <c r="AA86" s="3" t="str">
        <f ca="1">IF(AND($A86&lt;&gt;"",$A86&lt;&gt;"TOTAL"),IF(AND([4]INVESTIGADOR_Categoria!$AS84&lt;&gt;"",[4]INVESTIGADOR_Categoria!$AS84&lt;&gt;0),[4]INVESTIGADOR_Categoria!$AS84,""),IF($A86="TOTAL",SUM(INDIRECT("AA4:AA"&amp;ROW()-1)),""))</f>
        <v/>
      </c>
      <c r="AB86" s="3" t="str">
        <f t="shared" ca="1" si="27"/>
        <v/>
      </c>
      <c r="AC86" s="3" t="str">
        <f ca="1">IF(AND($A86&lt;&gt;"",$A86&lt;&gt;"TOTAL"),IF(AND([4]INVESTIGADOR_Categoria!$AV84&lt;&gt;"",[4]INVESTIGADOR_Categoria!$AV84&lt;&gt;0),[4]INVESTIGADOR_Categoria!$AV84,""),IF($A86="TOTAL",SUM(INDIRECT("AC4:AC"&amp;ROW()-1)),""))</f>
        <v/>
      </c>
      <c r="AD86" s="3" t="str">
        <f ca="1">IF(AND($A86&lt;&gt;"",$A86&lt;&gt;"TOTAL"),IF(AND([4]INVESTIGADOR_Categoria!$AX84&lt;&gt;"",[4]INVESTIGADOR_Categoria!$AX84&lt;&gt;0),[4]INVESTIGADOR_Categoria!$AX84,""),IF($A86="TOTAL",SUM(INDIRECT("AD4:AD"&amp;ROW()-1)),""))</f>
        <v/>
      </c>
      <c r="AE86" s="3" t="str">
        <f t="shared" ca="1" si="28"/>
        <v/>
      </c>
      <c r="AF86" s="3" t="str">
        <f ca="1">IF(AND($A86&lt;&gt;"",$A86&lt;&gt;"TOTAL"),IF(AND([4]INVESTIGADOR_Categoria!$BA84&lt;&gt;"",[4]INVESTIGADOR_Categoria!$BA84&lt;&gt;0),[4]INVESTIGADOR_Categoria!$BA84,""),IF($A86="TOTAL",SUM(INDIRECT("AF4:AF"&amp;ROW()-1)),""))</f>
        <v/>
      </c>
      <c r="AG86" s="3" t="str">
        <f ca="1">IF(AND($A86&lt;&gt;"",$A86&lt;&gt;"TOTAL"),IF(AND([4]INVESTIGADOR_Categoria!$BC84&lt;&gt;"",[4]INVESTIGADOR_Categoria!$BC84&lt;&gt;0),[4]INVESTIGADOR_Categoria!$BC84,""),IF($A86="TOTAL",SUM(INDIRECT("AG4:AG"&amp;ROW()-1)),""))</f>
        <v/>
      </c>
      <c r="AH86" s="3" t="str">
        <f t="shared" ca="1" si="29"/>
        <v/>
      </c>
      <c r="AI86" s="3" t="str">
        <f ca="1">IF(AND($A86&lt;&gt;"",$A86&lt;&gt;"TOTAL"),IF(AND([4]INVESTIGADOR_Categoria!$BF84&lt;&gt;"",[4]INVESTIGADOR_Categoria!$BF84&lt;&gt;0),[4]INVESTIGADOR_Categoria!$BF84,""),IF($A86="TOTAL",SUM(INDIRECT("AI4:AI"&amp;ROW()-1)),""))</f>
        <v/>
      </c>
      <c r="AJ86" s="3" t="str">
        <f ca="1">IF(AND($A86&lt;&gt;"",$A86&lt;&gt;"TOTAL"),IF(AND([4]INVESTIGADOR_Categoria!$BH84&lt;&gt;"",[4]INVESTIGADOR_Categoria!$BH84&lt;&gt;0),[4]INVESTIGADOR_Categoria!$BH84,""),IF($A86="TOTAL",SUM(INDIRECT("AJ4:AJ"&amp;ROW()-1)),""))</f>
        <v/>
      </c>
      <c r="AK86" s="3" t="str">
        <f t="shared" ca="1" si="30"/>
        <v/>
      </c>
      <c r="AL86" s="3" t="str">
        <f ca="1">IF(AND($A86&lt;&gt;"",$A86&lt;&gt;"TOTAL"),IF(AND([4]INVESTIGADOR_Categoria!$BK84&lt;&gt;"",[4]INVESTIGADOR_Categoria!$BK84&lt;&gt;0),[4]INVESTIGADOR_Categoria!$BK84,""),IF($A86="TOTAL",SUM(INDIRECT("AL4:AL"&amp;ROW()-1)),""))</f>
        <v/>
      </c>
      <c r="AM86" s="3" t="str">
        <f ca="1">IF(AND($A86&lt;&gt;"",$A86&lt;&gt;"TOTAL"),IF(AND([4]INVESTIGADOR_Categoria!$BM84&lt;&gt;"",[4]INVESTIGADOR_Categoria!$BM84&lt;&gt;0),[4]INVESTIGADOR_Categoria!$BM84,""),IF($A86="TOTAL",SUM(INDIRECT("AM4:AM"&amp;ROW()-1)),""))</f>
        <v/>
      </c>
      <c r="AN86" s="3" t="str">
        <f t="shared" ca="1" si="31"/>
        <v/>
      </c>
      <c r="AO86" s="3" t="str">
        <f ca="1">IF(AND($A86&lt;&gt;"",$A86&lt;&gt;"TOTAL"),IF(AND([4]INVESTIGADOR_Categoria!$BP84&lt;&gt;"",[4]INVESTIGADOR_Categoria!$BP84&lt;&gt;0),[4]INVESTIGADOR_Categoria!$BP84,""),IF($A86="TOTAL",SUM(INDIRECT("AO4:AO"&amp;ROW()-1)),""))</f>
        <v/>
      </c>
      <c r="AP86" s="3" t="str">
        <f ca="1">IF(AND($A86&lt;&gt;"",$A86&lt;&gt;"TOTAL"),IF(AND([4]INVESTIGADOR_Categoria!$BR84&lt;&gt;"",[4]INVESTIGADOR_Categoria!$BR84&lt;&gt;0),[4]INVESTIGADOR_Categoria!$BR84,""),IF($A86="TOTAL",SUM(INDIRECT("AP4:AP"&amp;ROW()-1)),""))</f>
        <v/>
      </c>
      <c r="AQ86" s="3" t="str">
        <f t="shared" ca="1" si="32"/>
        <v/>
      </c>
      <c r="AR86" s="3" t="str">
        <f ca="1">IF(AND($A86&lt;&gt;"",$A86&lt;&gt;"TOTAL"),IF(AND([4]INVESTIGADOR_Categoria!$BU84&lt;&gt;"",[4]INVESTIGADOR_Categoria!$BU84&lt;&gt;0),[4]INVESTIGADOR_Categoria!$BU84,""),IF($A86="TOTAL",SUM(INDIRECT("AR4:AR"&amp;ROW()-1)),""))</f>
        <v/>
      </c>
      <c r="AS86" s="3" t="str">
        <f ca="1">IF(AND($A86&lt;&gt;"",$A86&lt;&gt;"TOTAL"),IF(AND([4]INVESTIGADOR_Categoria!$BW84&lt;&gt;"",[4]INVESTIGADOR_Categoria!$BW84&lt;&gt;0),[4]INVESTIGADOR_Categoria!$BW84,""),IF($A86="TOTAL",SUM(INDIRECT("AS4:AS"&amp;ROW()-1)),""))</f>
        <v/>
      </c>
      <c r="AT86" s="3" t="str">
        <f t="shared" ca="1" si="33"/>
        <v/>
      </c>
      <c r="AU86" s="3" t="str">
        <f ca="1">IF(AND($A86&lt;&gt;"",$A86&lt;&gt;"TOTAL"),IF(AND([4]INVESTIGADOR_Categoria!$BZ84&lt;&gt;"",[4]INVESTIGADOR_Categoria!$BZ84&lt;&gt;0),[4]INVESTIGADOR_Categoria!$BZ84,""),IF($A86="TOTAL",SUM(INDIRECT("AU4:AU"&amp;ROW()-1)),""))</f>
        <v/>
      </c>
      <c r="AV86" s="3" t="str">
        <f ca="1">IF(AND($A86&lt;&gt;"",$A86&lt;&gt;"TOTAL"),IF(AND([4]INVESTIGADOR_Categoria!$CB84&lt;&gt;"",[4]INVESTIGADOR_Categoria!$CB84&lt;&gt;0),[4]INVESTIGADOR_Categoria!$CB84,""),IF($A86="TOTAL",SUM(INDIRECT("AV4:AV"&amp;ROW()-1)),""))</f>
        <v/>
      </c>
      <c r="AW86" s="3" t="str">
        <f t="shared" ca="1" si="34"/>
        <v/>
      </c>
      <c r="AX86" s="3" t="str">
        <f ca="1">IF(AND($A86&lt;&gt;"",$A86&lt;&gt;"TOTAL"),IF(AND([4]INVESTIGADOR_Categoria!$CE84&lt;&gt;"",[4]INVESTIGADOR_Categoria!$CE84&lt;&gt;0),[4]INVESTIGADOR_Categoria!$CE84,""),IF($A86="TOTAL",SUM(INDIRECT("AX4:AX"&amp;ROW()-1)),""))</f>
        <v/>
      </c>
      <c r="AY86" s="3" t="str">
        <f ca="1">IF(AND($A86&lt;&gt;"",$A86&lt;&gt;"TOTAL"),IF(AND([4]INVESTIGADOR_Categoria!$CG84&lt;&gt;"",[4]INVESTIGADOR_Categoria!$CG84&lt;&gt;0),[4]INVESTIGADOR_Categoria!$CG84,""),IF($A86="TOTAL",SUM(INDIRECT("AY4:AY"&amp;ROW()-1)),""))</f>
        <v/>
      </c>
      <c r="AZ86" s="3" t="str">
        <f t="shared" ca="1" si="35"/>
        <v/>
      </c>
      <c r="BA86" s="3" t="str">
        <f ca="1">IF(AND($A86&lt;&gt;"",$A86&lt;&gt;"TOTAL"),IF(AND([4]INVESTIGADOR_Categoria!$CJ84&lt;&gt;"",[4]INVESTIGADOR_Categoria!$CJ84&lt;&gt;0),[4]INVESTIGADOR_Categoria!$CJ84,""),IF($A86="TOTAL",SUM(INDIRECT("BA4:BA"&amp;ROW()-1)),""))</f>
        <v/>
      </c>
      <c r="BB86" s="3" t="str">
        <f ca="1">IF(AND($A86&lt;&gt;"",$A86&lt;&gt;"TOTAL"),IF(AND([4]INVESTIGADOR_Categoria!$CL84&lt;&gt;"",[4]INVESTIGADOR_Categoria!$CL84&lt;&gt;0),[4]INVESTIGADOR_Categoria!$CL84,""),IF($A86="TOTAL",SUM(INDIRECT("BB4:BB"&amp;ROW()-1)),""))</f>
        <v/>
      </c>
      <c r="BC86" s="3" t="str">
        <f t="shared" ca="1" si="36"/>
        <v/>
      </c>
      <c r="BD86" s="3" t="str">
        <f ca="1">IF(AND($A86&lt;&gt;"",$A86&lt;&gt;"TOTAL"),IF(AND([4]INVESTIGADOR_Categoria!$CO84&lt;&gt;"",[4]INVESTIGADOR_Categoria!$CO84&lt;&gt;0),[4]INVESTIGADOR_Categoria!$CO84,""),IF($A86="TOTAL",SUM(INDIRECT("BD4:BD"&amp;ROW()-1)),""))</f>
        <v/>
      </c>
      <c r="BE86" s="3" t="str">
        <f ca="1">IF(AND($A86&lt;&gt;"",$A86&lt;&gt;"TOTAL"),IF(AND([4]INVESTIGADOR_Categoria!$CQ84&lt;&gt;"",[4]INVESTIGADOR_Categoria!$CQ84&lt;&gt;0),[4]INVESTIGADOR_Categoria!$CQ84,""),IF($A86="TOTAL",SUM(INDIRECT("BE4:BE"&amp;ROW()-1)),""))</f>
        <v/>
      </c>
      <c r="BF86" s="3" t="str">
        <f t="shared" ca="1" si="37"/>
        <v/>
      </c>
    </row>
    <row r="87" spans="1:58" x14ac:dyDescent="0.2">
      <c r="A87" s="25" t="str">
        <f>IF([4]INVESTIGADOR_Categoria!$B85&lt;&gt;"",[4]INVESTIGADOR_Categoria!$B85,IF(AND([4]INVESTIGADOR_Categoria!$B85="",[4]INVESTIGADOR_Categoria!$B86="",[4]INVESTIGADOR_Categoria!$B84=""),"","TOTAL"))</f>
        <v/>
      </c>
      <c r="B87" s="3" t="str">
        <f ca="1">IF(AND($A87&lt;&gt;"",$A87&lt;&gt;"TOTAL"),IF(AND([4]INVESTIGADOR_Categoria!$C85&lt;&gt;"",[4]INVESTIGADOR_Categoria!$C85&lt;&gt;0),[4]INVESTIGADOR_Categoria!$C85,""),IF($A87="TOTAL",SUM(INDIRECT("B4:B"&amp;ROW()-1)),""))</f>
        <v/>
      </c>
      <c r="C87" s="3" t="str">
        <f ca="1">IF(AND($A87&lt;&gt;"",$A87&lt;&gt;"TOTAL"),IF(AND([4]INVESTIGADOR_Categoria!$E85&lt;&gt;"",[4]INVESTIGADOR_Categoria!$E85&lt;&gt;0),[4]INVESTIGADOR_Categoria!$E85,""),IF($A87="TOTAL",SUM(INDIRECT("C4:C"&amp;ROW()-1)),""))</f>
        <v/>
      </c>
      <c r="D87" s="3" t="str">
        <f t="shared" ca="1" si="19"/>
        <v/>
      </c>
      <c r="E87" s="3" t="str">
        <f ca="1">IF(AND($A87&lt;&gt;"",$A87&lt;&gt;"TOTAL"),IF(AND([4]INVESTIGADOR_Categoria!$H85&lt;&gt;"",[4]INVESTIGADOR_Categoria!$H85&lt;&gt;0),[4]INVESTIGADOR_Categoria!$H85,""),IF($A87="TOTAL",SUM(INDIRECT("E4:E"&amp;ROW()-1)),""))</f>
        <v/>
      </c>
      <c r="F87" s="3" t="str">
        <f ca="1">IF(AND($A87&lt;&gt;"",$A87&lt;&gt;"TOTAL"),IF(AND([4]INVESTIGADOR_Categoria!$J85&lt;&gt;"",[4]INVESTIGADOR_Categoria!$J85&lt;&gt;0),[4]INVESTIGADOR_Categoria!$J85,""),IF($A87="TOTAL",SUM(INDIRECT("F4:F"&amp;ROW()-1)),""))</f>
        <v/>
      </c>
      <c r="G87" s="3" t="str">
        <f t="shared" ca="1" si="20"/>
        <v/>
      </c>
      <c r="H87" s="3" t="str">
        <f ca="1">IF(AND($A87&lt;&gt;"",$A87&lt;&gt;"TOTAL"),IF(AND([4]INVESTIGADOR_Categoria!$M85&lt;&gt;"",[4]INVESTIGADOR_Categoria!$M85&lt;&gt;0),[4]INVESTIGADOR_Categoria!$M85,""),IF($A87="TOTAL",SUM(INDIRECT("H4:H"&amp;ROW()-1)),""))</f>
        <v/>
      </c>
      <c r="I87" s="3" t="str">
        <f ca="1">IF(AND($A87&lt;&gt;"",$A87&lt;&gt;"TOTAL"),IF(AND([4]INVESTIGADOR_Categoria!$O85&lt;&gt;"",[4]INVESTIGADOR_Categoria!$O85&lt;&gt;0),[4]INVESTIGADOR_Categoria!$O85,""),IF($A87="TOTAL",SUM(INDIRECT("I4:I"&amp;ROW()-1)),""))</f>
        <v/>
      </c>
      <c r="J87" s="3" t="str">
        <f t="shared" ca="1" si="21"/>
        <v/>
      </c>
      <c r="K87" s="3" t="str">
        <f ca="1">IF(AND($A87&lt;&gt;"",$A87&lt;&gt;"TOTAL"),IF(AND([4]INVESTIGADOR_Categoria!$R85&lt;&gt;"",[4]INVESTIGADOR_Categoria!$R85&lt;&gt;0),[4]INVESTIGADOR_Categoria!$R85,""),IF($A87="TOTAL",SUM(INDIRECT("K4:K"&amp;ROW()-1)),""))</f>
        <v/>
      </c>
      <c r="L87" s="3" t="str">
        <f ca="1">IF(AND($A87&lt;&gt;"",$A87&lt;&gt;"TOTAL"),IF(AND([4]INVESTIGADOR_Categoria!$T85&lt;&gt;"",[4]INVESTIGADOR_Categoria!$T85&lt;&gt;0),[4]INVESTIGADOR_Categoria!$T85,""),IF($A87="TOTAL",SUM(INDIRECT("L4:L"&amp;ROW()-1)),""))</f>
        <v/>
      </c>
      <c r="M87" s="3" t="str">
        <f t="shared" ca="1" si="22"/>
        <v/>
      </c>
      <c r="N87" s="3" t="str">
        <f ca="1">IF(AND($A87&lt;&gt;"",$A87&lt;&gt;"TOTAL"),IF(AND([4]INVESTIGADOR_Categoria!$W85&lt;&gt;"",[4]INVESTIGADOR_Categoria!$W85&lt;&gt;0),[4]INVESTIGADOR_Categoria!$W85,""),IF($A87="TOTAL",SUM(INDIRECT("N4:N"&amp;ROW()-1)),""))</f>
        <v/>
      </c>
      <c r="O87" s="3" t="str">
        <f ca="1">IF(AND($A87&lt;&gt;"",$A87&lt;&gt;"TOTAL"),IF(AND([4]INVESTIGADOR_Categoria!$Y85&lt;&gt;"",[4]INVESTIGADOR_Categoria!$Y85&lt;&gt;0),[4]INVESTIGADOR_Categoria!$Y85,""),IF($A87="TOTAL",SUM(INDIRECT("O4:O"&amp;ROW()-1)),""))</f>
        <v/>
      </c>
      <c r="P87" s="3" t="str">
        <f t="shared" ca="1" si="23"/>
        <v/>
      </c>
      <c r="Q87" s="3" t="str">
        <f ca="1">IF(AND($A87&lt;&gt;"",$A87&lt;&gt;"TOTAL"),IF(AND([4]INVESTIGADOR_Categoria!$AB85&lt;&gt;"",[4]INVESTIGADOR_Categoria!$AB85&lt;&gt;0),[4]INVESTIGADOR_Categoria!$AB85,""),IF($A87="TOTAL",SUM(INDIRECT("Q4:Q"&amp;ROW()-1)),""))</f>
        <v/>
      </c>
      <c r="R87" s="3" t="str">
        <f ca="1">IF(AND($A87&lt;&gt;"",$A87&lt;&gt;"TOTAL"),IF(AND([4]INVESTIGADOR_Categoria!$AD85&lt;&gt;"",[4]INVESTIGADOR_Categoria!$AD85&lt;&gt;0),[4]INVESTIGADOR_Categoria!$AD85,""),IF($A87="TOTAL",SUM(INDIRECT("R4:R"&amp;ROW()-1)),""))</f>
        <v/>
      </c>
      <c r="S87" s="3" t="str">
        <f t="shared" ca="1" si="24"/>
        <v/>
      </c>
      <c r="T87" s="3" t="str">
        <f ca="1">IF(AND($A87&lt;&gt;"",$A87&lt;&gt;"TOTAL"),IF(AND([4]INVESTIGADOR_Categoria!$AG85&lt;&gt;"",[4]INVESTIGADOR_Categoria!$AG85&lt;&gt;0),[4]INVESTIGADOR_Categoria!$AG85,""),IF($A87="TOTAL",SUM(INDIRECT("T4:T"&amp;ROW()-1)),""))</f>
        <v/>
      </c>
      <c r="U87" s="3" t="str">
        <f ca="1">IF(AND($A87&lt;&gt;"",$A87&lt;&gt;"TOTAL"),IF(AND([4]INVESTIGADOR_Categoria!$AI85&lt;&gt;"",[4]INVESTIGADOR_Categoria!$AI85&lt;&gt;0),[4]INVESTIGADOR_Categoria!$AI85,""),IF($A87="TOTAL",SUM(INDIRECT("U4:U"&amp;ROW()-1)),""))</f>
        <v/>
      </c>
      <c r="V87" s="3" t="str">
        <f t="shared" ca="1" si="25"/>
        <v/>
      </c>
      <c r="W87" s="3" t="str">
        <f ca="1">IF(AND($A87&lt;&gt;"",$A87&lt;&gt;"TOTAL"),IF(AND([4]INVESTIGADOR_Categoria!$AL85&lt;&gt;"",[4]INVESTIGADOR_Categoria!$AL85&lt;&gt;0),[4]INVESTIGADOR_Categoria!$AL85,""),IF($A87="TOTAL",SUM(INDIRECT("W4:W"&amp;ROW()-1)),""))</f>
        <v/>
      </c>
      <c r="X87" s="3" t="str">
        <f ca="1">IF(AND($A87&lt;&gt;"",$A87&lt;&gt;"TOTAL"),IF(AND([4]INVESTIGADOR_Categoria!$AN85&lt;&gt;"",[4]INVESTIGADOR_Categoria!$AN85&lt;&gt;0),[4]INVESTIGADOR_Categoria!$AN85,""),IF($A87="TOTAL",SUM(INDIRECT("X4:X"&amp;ROW()-1)),""))</f>
        <v/>
      </c>
      <c r="Y87" s="3" t="str">
        <f t="shared" ca="1" si="26"/>
        <v/>
      </c>
      <c r="Z87" s="3" t="str">
        <f ca="1">IF(AND($A87&lt;&gt;"",$A87&lt;&gt;"TOTAL"),IF(AND([4]INVESTIGADOR_Categoria!$AQ85&lt;&gt;"",[4]INVESTIGADOR_Categoria!$AQ85&lt;&gt;0),[4]INVESTIGADOR_Categoria!$AQ85,""),IF($A87="TOTAL",SUM(INDIRECT("Z4:Z"&amp;ROW()-1)),""))</f>
        <v/>
      </c>
      <c r="AA87" s="3" t="str">
        <f ca="1">IF(AND($A87&lt;&gt;"",$A87&lt;&gt;"TOTAL"),IF(AND([4]INVESTIGADOR_Categoria!$AS85&lt;&gt;"",[4]INVESTIGADOR_Categoria!$AS85&lt;&gt;0),[4]INVESTIGADOR_Categoria!$AS85,""),IF($A87="TOTAL",SUM(INDIRECT("AA4:AA"&amp;ROW()-1)),""))</f>
        <v/>
      </c>
      <c r="AB87" s="3" t="str">
        <f t="shared" ca="1" si="27"/>
        <v/>
      </c>
      <c r="AC87" s="3" t="str">
        <f ca="1">IF(AND($A87&lt;&gt;"",$A87&lt;&gt;"TOTAL"),IF(AND([4]INVESTIGADOR_Categoria!$AV85&lt;&gt;"",[4]INVESTIGADOR_Categoria!$AV85&lt;&gt;0),[4]INVESTIGADOR_Categoria!$AV85,""),IF($A87="TOTAL",SUM(INDIRECT("AC4:AC"&amp;ROW()-1)),""))</f>
        <v/>
      </c>
      <c r="AD87" s="3" t="str">
        <f ca="1">IF(AND($A87&lt;&gt;"",$A87&lt;&gt;"TOTAL"),IF(AND([4]INVESTIGADOR_Categoria!$AX85&lt;&gt;"",[4]INVESTIGADOR_Categoria!$AX85&lt;&gt;0),[4]INVESTIGADOR_Categoria!$AX85,""),IF($A87="TOTAL",SUM(INDIRECT("AD4:AD"&amp;ROW()-1)),""))</f>
        <v/>
      </c>
      <c r="AE87" s="3" t="str">
        <f t="shared" ca="1" si="28"/>
        <v/>
      </c>
      <c r="AF87" s="3" t="str">
        <f ca="1">IF(AND($A87&lt;&gt;"",$A87&lt;&gt;"TOTAL"),IF(AND([4]INVESTIGADOR_Categoria!$BA85&lt;&gt;"",[4]INVESTIGADOR_Categoria!$BA85&lt;&gt;0),[4]INVESTIGADOR_Categoria!$BA85,""),IF($A87="TOTAL",SUM(INDIRECT("AF4:AF"&amp;ROW()-1)),""))</f>
        <v/>
      </c>
      <c r="AG87" s="3" t="str">
        <f ca="1">IF(AND($A87&lt;&gt;"",$A87&lt;&gt;"TOTAL"),IF(AND([4]INVESTIGADOR_Categoria!$BC85&lt;&gt;"",[4]INVESTIGADOR_Categoria!$BC85&lt;&gt;0),[4]INVESTIGADOR_Categoria!$BC85,""),IF($A87="TOTAL",SUM(INDIRECT("AG4:AG"&amp;ROW()-1)),""))</f>
        <v/>
      </c>
      <c r="AH87" s="3" t="str">
        <f t="shared" ca="1" si="29"/>
        <v/>
      </c>
      <c r="AI87" s="3" t="str">
        <f ca="1">IF(AND($A87&lt;&gt;"",$A87&lt;&gt;"TOTAL"),IF(AND([4]INVESTIGADOR_Categoria!$BF85&lt;&gt;"",[4]INVESTIGADOR_Categoria!$BF85&lt;&gt;0),[4]INVESTIGADOR_Categoria!$BF85,""),IF($A87="TOTAL",SUM(INDIRECT("AI4:AI"&amp;ROW()-1)),""))</f>
        <v/>
      </c>
      <c r="AJ87" s="3" t="str">
        <f ca="1">IF(AND($A87&lt;&gt;"",$A87&lt;&gt;"TOTAL"),IF(AND([4]INVESTIGADOR_Categoria!$BH85&lt;&gt;"",[4]INVESTIGADOR_Categoria!$BH85&lt;&gt;0),[4]INVESTIGADOR_Categoria!$BH85,""),IF($A87="TOTAL",SUM(INDIRECT("AJ4:AJ"&amp;ROW()-1)),""))</f>
        <v/>
      </c>
      <c r="AK87" s="3" t="str">
        <f t="shared" ca="1" si="30"/>
        <v/>
      </c>
      <c r="AL87" s="3" t="str">
        <f ca="1">IF(AND($A87&lt;&gt;"",$A87&lt;&gt;"TOTAL"),IF(AND([4]INVESTIGADOR_Categoria!$BK85&lt;&gt;"",[4]INVESTIGADOR_Categoria!$BK85&lt;&gt;0),[4]INVESTIGADOR_Categoria!$BK85,""),IF($A87="TOTAL",SUM(INDIRECT("AL4:AL"&amp;ROW()-1)),""))</f>
        <v/>
      </c>
      <c r="AM87" s="3" t="str">
        <f ca="1">IF(AND($A87&lt;&gt;"",$A87&lt;&gt;"TOTAL"),IF(AND([4]INVESTIGADOR_Categoria!$BM85&lt;&gt;"",[4]INVESTIGADOR_Categoria!$BM85&lt;&gt;0),[4]INVESTIGADOR_Categoria!$BM85,""),IF($A87="TOTAL",SUM(INDIRECT("AM4:AM"&amp;ROW()-1)),""))</f>
        <v/>
      </c>
      <c r="AN87" s="3" t="str">
        <f t="shared" ca="1" si="31"/>
        <v/>
      </c>
      <c r="AO87" s="3" t="str">
        <f ca="1">IF(AND($A87&lt;&gt;"",$A87&lt;&gt;"TOTAL"),IF(AND([4]INVESTIGADOR_Categoria!$BP85&lt;&gt;"",[4]INVESTIGADOR_Categoria!$BP85&lt;&gt;0),[4]INVESTIGADOR_Categoria!$BP85,""),IF($A87="TOTAL",SUM(INDIRECT("AO4:AO"&amp;ROW()-1)),""))</f>
        <v/>
      </c>
      <c r="AP87" s="3" t="str">
        <f ca="1">IF(AND($A87&lt;&gt;"",$A87&lt;&gt;"TOTAL"),IF(AND([4]INVESTIGADOR_Categoria!$BR85&lt;&gt;"",[4]INVESTIGADOR_Categoria!$BR85&lt;&gt;0),[4]INVESTIGADOR_Categoria!$BR85,""),IF($A87="TOTAL",SUM(INDIRECT("AP4:AP"&amp;ROW()-1)),""))</f>
        <v/>
      </c>
      <c r="AQ87" s="3" t="str">
        <f t="shared" ca="1" si="32"/>
        <v/>
      </c>
      <c r="AR87" s="3" t="str">
        <f ca="1">IF(AND($A87&lt;&gt;"",$A87&lt;&gt;"TOTAL"),IF(AND([4]INVESTIGADOR_Categoria!$BU85&lt;&gt;"",[4]INVESTIGADOR_Categoria!$BU85&lt;&gt;0),[4]INVESTIGADOR_Categoria!$BU85,""),IF($A87="TOTAL",SUM(INDIRECT("AR4:AR"&amp;ROW()-1)),""))</f>
        <v/>
      </c>
      <c r="AS87" s="3" t="str">
        <f ca="1">IF(AND($A87&lt;&gt;"",$A87&lt;&gt;"TOTAL"),IF(AND([4]INVESTIGADOR_Categoria!$BW85&lt;&gt;"",[4]INVESTIGADOR_Categoria!$BW85&lt;&gt;0),[4]INVESTIGADOR_Categoria!$BW85,""),IF($A87="TOTAL",SUM(INDIRECT("AS4:AS"&amp;ROW()-1)),""))</f>
        <v/>
      </c>
      <c r="AT87" s="3" t="str">
        <f t="shared" ca="1" si="33"/>
        <v/>
      </c>
      <c r="AU87" s="3" t="str">
        <f ca="1">IF(AND($A87&lt;&gt;"",$A87&lt;&gt;"TOTAL"),IF(AND([4]INVESTIGADOR_Categoria!$BZ85&lt;&gt;"",[4]INVESTIGADOR_Categoria!$BZ85&lt;&gt;0),[4]INVESTIGADOR_Categoria!$BZ85,""),IF($A87="TOTAL",SUM(INDIRECT("AU4:AU"&amp;ROW()-1)),""))</f>
        <v/>
      </c>
      <c r="AV87" s="3" t="str">
        <f ca="1">IF(AND($A87&lt;&gt;"",$A87&lt;&gt;"TOTAL"),IF(AND([4]INVESTIGADOR_Categoria!$CB85&lt;&gt;"",[4]INVESTIGADOR_Categoria!$CB85&lt;&gt;0),[4]INVESTIGADOR_Categoria!$CB85,""),IF($A87="TOTAL",SUM(INDIRECT("AV4:AV"&amp;ROW()-1)),""))</f>
        <v/>
      </c>
      <c r="AW87" s="3" t="str">
        <f t="shared" ca="1" si="34"/>
        <v/>
      </c>
      <c r="AX87" s="3" t="str">
        <f ca="1">IF(AND($A87&lt;&gt;"",$A87&lt;&gt;"TOTAL"),IF(AND([4]INVESTIGADOR_Categoria!$CE85&lt;&gt;"",[4]INVESTIGADOR_Categoria!$CE85&lt;&gt;0),[4]INVESTIGADOR_Categoria!$CE85,""),IF($A87="TOTAL",SUM(INDIRECT("AX4:AX"&amp;ROW()-1)),""))</f>
        <v/>
      </c>
      <c r="AY87" s="3" t="str">
        <f ca="1">IF(AND($A87&lt;&gt;"",$A87&lt;&gt;"TOTAL"),IF(AND([4]INVESTIGADOR_Categoria!$CG85&lt;&gt;"",[4]INVESTIGADOR_Categoria!$CG85&lt;&gt;0),[4]INVESTIGADOR_Categoria!$CG85,""),IF($A87="TOTAL",SUM(INDIRECT("AY4:AY"&amp;ROW()-1)),""))</f>
        <v/>
      </c>
      <c r="AZ87" s="3" t="str">
        <f t="shared" ca="1" si="35"/>
        <v/>
      </c>
      <c r="BA87" s="3" t="str">
        <f ca="1">IF(AND($A87&lt;&gt;"",$A87&lt;&gt;"TOTAL"),IF(AND([4]INVESTIGADOR_Categoria!$CJ85&lt;&gt;"",[4]INVESTIGADOR_Categoria!$CJ85&lt;&gt;0),[4]INVESTIGADOR_Categoria!$CJ85,""),IF($A87="TOTAL",SUM(INDIRECT("BA4:BA"&amp;ROW()-1)),""))</f>
        <v/>
      </c>
      <c r="BB87" s="3" t="str">
        <f ca="1">IF(AND($A87&lt;&gt;"",$A87&lt;&gt;"TOTAL"),IF(AND([4]INVESTIGADOR_Categoria!$CL85&lt;&gt;"",[4]INVESTIGADOR_Categoria!$CL85&lt;&gt;0),[4]INVESTIGADOR_Categoria!$CL85,""),IF($A87="TOTAL",SUM(INDIRECT("BB4:BB"&amp;ROW()-1)),""))</f>
        <v/>
      </c>
      <c r="BC87" s="3" t="str">
        <f t="shared" ca="1" si="36"/>
        <v/>
      </c>
      <c r="BD87" s="3" t="str">
        <f ca="1">IF(AND($A87&lt;&gt;"",$A87&lt;&gt;"TOTAL"),IF(AND([4]INVESTIGADOR_Categoria!$CO85&lt;&gt;"",[4]INVESTIGADOR_Categoria!$CO85&lt;&gt;0),[4]INVESTIGADOR_Categoria!$CO85,""),IF($A87="TOTAL",SUM(INDIRECT("BD4:BD"&amp;ROW()-1)),""))</f>
        <v/>
      </c>
      <c r="BE87" s="3" t="str">
        <f ca="1">IF(AND($A87&lt;&gt;"",$A87&lt;&gt;"TOTAL"),IF(AND([4]INVESTIGADOR_Categoria!$CQ85&lt;&gt;"",[4]INVESTIGADOR_Categoria!$CQ85&lt;&gt;0),[4]INVESTIGADOR_Categoria!$CQ85,""),IF($A87="TOTAL",SUM(INDIRECT("BE4:BE"&amp;ROW()-1)),""))</f>
        <v/>
      </c>
      <c r="BF87" s="3" t="str">
        <f t="shared" ca="1" si="37"/>
        <v/>
      </c>
    </row>
    <row r="88" spans="1:58" x14ac:dyDescent="0.2">
      <c r="A88" s="25" t="str">
        <f>IF([4]INVESTIGADOR_Categoria!$B86&lt;&gt;"",[4]INVESTIGADOR_Categoria!$B86,IF(AND([4]INVESTIGADOR_Categoria!$B86="",[4]INVESTIGADOR_Categoria!$B87="",[4]INVESTIGADOR_Categoria!$B85=""),"","TOTAL"))</f>
        <v/>
      </c>
      <c r="B88" s="3" t="str">
        <f ca="1">IF(AND($A88&lt;&gt;"",$A88&lt;&gt;"TOTAL"),IF(AND([4]INVESTIGADOR_Categoria!$C86&lt;&gt;"",[4]INVESTIGADOR_Categoria!$C86&lt;&gt;0),[4]INVESTIGADOR_Categoria!$C86,""),IF($A88="TOTAL",SUM(INDIRECT("B4:B"&amp;ROW()-1)),""))</f>
        <v/>
      </c>
      <c r="C88" s="3" t="str">
        <f ca="1">IF(AND($A88&lt;&gt;"",$A88&lt;&gt;"TOTAL"),IF(AND([4]INVESTIGADOR_Categoria!$E86&lt;&gt;"",[4]INVESTIGADOR_Categoria!$E86&lt;&gt;0),[4]INVESTIGADOR_Categoria!$E86,""),IF($A88="TOTAL",SUM(INDIRECT("C4:C"&amp;ROW()-1)),""))</f>
        <v/>
      </c>
      <c r="D88" s="3" t="str">
        <f t="shared" ca="1" si="19"/>
        <v/>
      </c>
      <c r="E88" s="3" t="str">
        <f ca="1">IF(AND($A88&lt;&gt;"",$A88&lt;&gt;"TOTAL"),IF(AND([4]INVESTIGADOR_Categoria!$H86&lt;&gt;"",[4]INVESTIGADOR_Categoria!$H86&lt;&gt;0),[4]INVESTIGADOR_Categoria!$H86,""),IF($A88="TOTAL",SUM(INDIRECT("E4:E"&amp;ROW()-1)),""))</f>
        <v/>
      </c>
      <c r="F88" s="3" t="str">
        <f ca="1">IF(AND($A88&lt;&gt;"",$A88&lt;&gt;"TOTAL"),IF(AND([4]INVESTIGADOR_Categoria!$J86&lt;&gt;"",[4]INVESTIGADOR_Categoria!$J86&lt;&gt;0),[4]INVESTIGADOR_Categoria!$J86,""),IF($A88="TOTAL",SUM(INDIRECT("F4:F"&amp;ROW()-1)),""))</f>
        <v/>
      </c>
      <c r="G88" s="3" t="str">
        <f t="shared" ca="1" si="20"/>
        <v/>
      </c>
      <c r="H88" s="3" t="str">
        <f ca="1">IF(AND($A88&lt;&gt;"",$A88&lt;&gt;"TOTAL"),IF(AND([4]INVESTIGADOR_Categoria!$M86&lt;&gt;"",[4]INVESTIGADOR_Categoria!$M86&lt;&gt;0),[4]INVESTIGADOR_Categoria!$M86,""),IF($A88="TOTAL",SUM(INDIRECT("H4:H"&amp;ROW()-1)),""))</f>
        <v/>
      </c>
      <c r="I88" s="3" t="str">
        <f ca="1">IF(AND($A88&lt;&gt;"",$A88&lt;&gt;"TOTAL"),IF(AND([4]INVESTIGADOR_Categoria!$O86&lt;&gt;"",[4]INVESTIGADOR_Categoria!$O86&lt;&gt;0),[4]INVESTIGADOR_Categoria!$O86,""),IF($A88="TOTAL",SUM(INDIRECT("I4:I"&amp;ROW()-1)),""))</f>
        <v/>
      </c>
      <c r="J88" s="3" t="str">
        <f t="shared" ca="1" si="21"/>
        <v/>
      </c>
      <c r="K88" s="3" t="str">
        <f ca="1">IF(AND($A88&lt;&gt;"",$A88&lt;&gt;"TOTAL"),IF(AND([4]INVESTIGADOR_Categoria!$R86&lt;&gt;"",[4]INVESTIGADOR_Categoria!$R86&lt;&gt;0),[4]INVESTIGADOR_Categoria!$R86,""),IF($A88="TOTAL",SUM(INDIRECT("K4:K"&amp;ROW()-1)),""))</f>
        <v/>
      </c>
      <c r="L88" s="3" t="str">
        <f ca="1">IF(AND($A88&lt;&gt;"",$A88&lt;&gt;"TOTAL"),IF(AND([4]INVESTIGADOR_Categoria!$T86&lt;&gt;"",[4]INVESTIGADOR_Categoria!$T86&lt;&gt;0),[4]INVESTIGADOR_Categoria!$T86,""),IF($A88="TOTAL",SUM(INDIRECT("L4:L"&amp;ROW()-1)),""))</f>
        <v/>
      </c>
      <c r="M88" s="3" t="str">
        <f t="shared" ca="1" si="22"/>
        <v/>
      </c>
      <c r="N88" s="3" t="str">
        <f ca="1">IF(AND($A88&lt;&gt;"",$A88&lt;&gt;"TOTAL"),IF(AND([4]INVESTIGADOR_Categoria!$W86&lt;&gt;"",[4]INVESTIGADOR_Categoria!$W86&lt;&gt;0),[4]INVESTIGADOR_Categoria!$W86,""),IF($A88="TOTAL",SUM(INDIRECT("N4:N"&amp;ROW()-1)),""))</f>
        <v/>
      </c>
      <c r="O88" s="3" t="str">
        <f ca="1">IF(AND($A88&lt;&gt;"",$A88&lt;&gt;"TOTAL"),IF(AND([4]INVESTIGADOR_Categoria!$Y86&lt;&gt;"",[4]INVESTIGADOR_Categoria!$Y86&lt;&gt;0),[4]INVESTIGADOR_Categoria!$Y86,""),IF($A88="TOTAL",SUM(INDIRECT("O4:O"&amp;ROW()-1)),""))</f>
        <v/>
      </c>
      <c r="P88" s="3" t="str">
        <f t="shared" ca="1" si="23"/>
        <v/>
      </c>
      <c r="Q88" s="3" t="str">
        <f ca="1">IF(AND($A88&lt;&gt;"",$A88&lt;&gt;"TOTAL"),IF(AND([4]INVESTIGADOR_Categoria!$AB86&lt;&gt;"",[4]INVESTIGADOR_Categoria!$AB86&lt;&gt;0),[4]INVESTIGADOR_Categoria!$AB86,""),IF($A88="TOTAL",SUM(INDIRECT("Q4:Q"&amp;ROW()-1)),""))</f>
        <v/>
      </c>
      <c r="R88" s="3" t="str">
        <f ca="1">IF(AND($A88&lt;&gt;"",$A88&lt;&gt;"TOTAL"),IF(AND([4]INVESTIGADOR_Categoria!$AD86&lt;&gt;"",[4]INVESTIGADOR_Categoria!$AD86&lt;&gt;0),[4]INVESTIGADOR_Categoria!$AD86,""),IF($A88="TOTAL",SUM(INDIRECT("R4:R"&amp;ROW()-1)),""))</f>
        <v/>
      </c>
      <c r="S88" s="3" t="str">
        <f t="shared" ca="1" si="24"/>
        <v/>
      </c>
      <c r="T88" s="3" t="str">
        <f ca="1">IF(AND($A88&lt;&gt;"",$A88&lt;&gt;"TOTAL"),IF(AND([4]INVESTIGADOR_Categoria!$AG86&lt;&gt;"",[4]INVESTIGADOR_Categoria!$AG86&lt;&gt;0),[4]INVESTIGADOR_Categoria!$AG86,""),IF($A88="TOTAL",SUM(INDIRECT("T4:T"&amp;ROW()-1)),""))</f>
        <v/>
      </c>
      <c r="U88" s="3" t="str">
        <f ca="1">IF(AND($A88&lt;&gt;"",$A88&lt;&gt;"TOTAL"),IF(AND([4]INVESTIGADOR_Categoria!$AI86&lt;&gt;"",[4]INVESTIGADOR_Categoria!$AI86&lt;&gt;0),[4]INVESTIGADOR_Categoria!$AI86,""),IF($A88="TOTAL",SUM(INDIRECT("U4:U"&amp;ROW()-1)),""))</f>
        <v/>
      </c>
      <c r="V88" s="3" t="str">
        <f t="shared" ca="1" si="25"/>
        <v/>
      </c>
      <c r="W88" s="3" t="str">
        <f ca="1">IF(AND($A88&lt;&gt;"",$A88&lt;&gt;"TOTAL"),IF(AND([4]INVESTIGADOR_Categoria!$AL86&lt;&gt;"",[4]INVESTIGADOR_Categoria!$AL86&lt;&gt;0),[4]INVESTIGADOR_Categoria!$AL86,""),IF($A88="TOTAL",SUM(INDIRECT("W4:W"&amp;ROW()-1)),""))</f>
        <v/>
      </c>
      <c r="X88" s="3" t="str">
        <f ca="1">IF(AND($A88&lt;&gt;"",$A88&lt;&gt;"TOTAL"),IF(AND([4]INVESTIGADOR_Categoria!$AN86&lt;&gt;"",[4]INVESTIGADOR_Categoria!$AN86&lt;&gt;0),[4]INVESTIGADOR_Categoria!$AN86,""),IF($A88="TOTAL",SUM(INDIRECT("X4:X"&amp;ROW()-1)),""))</f>
        <v/>
      </c>
      <c r="Y88" s="3" t="str">
        <f t="shared" ca="1" si="26"/>
        <v/>
      </c>
      <c r="Z88" s="3" t="str">
        <f ca="1">IF(AND($A88&lt;&gt;"",$A88&lt;&gt;"TOTAL"),IF(AND([4]INVESTIGADOR_Categoria!$AQ86&lt;&gt;"",[4]INVESTIGADOR_Categoria!$AQ86&lt;&gt;0),[4]INVESTIGADOR_Categoria!$AQ86,""),IF($A88="TOTAL",SUM(INDIRECT("Z4:Z"&amp;ROW()-1)),""))</f>
        <v/>
      </c>
      <c r="AA88" s="3" t="str">
        <f ca="1">IF(AND($A88&lt;&gt;"",$A88&lt;&gt;"TOTAL"),IF(AND([4]INVESTIGADOR_Categoria!$AS86&lt;&gt;"",[4]INVESTIGADOR_Categoria!$AS86&lt;&gt;0),[4]INVESTIGADOR_Categoria!$AS86,""),IF($A88="TOTAL",SUM(INDIRECT("AA4:AA"&amp;ROW()-1)),""))</f>
        <v/>
      </c>
      <c r="AB88" s="3" t="str">
        <f t="shared" ca="1" si="27"/>
        <v/>
      </c>
      <c r="AC88" s="3" t="str">
        <f ca="1">IF(AND($A88&lt;&gt;"",$A88&lt;&gt;"TOTAL"),IF(AND([4]INVESTIGADOR_Categoria!$AV86&lt;&gt;"",[4]INVESTIGADOR_Categoria!$AV86&lt;&gt;0),[4]INVESTIGADOR_Categoria!$AV86,""),IF($A88="TOTAL",SUM(INDIRECT("AC4:AC"&amp;ROW()-1)),""))</f>
        <v/>
      </c>
      <c r="AD88" s="3" t="str">
        <f ca="1">IF(AND($A88&lt;&gt;"",$A88&lt;&gt;"TOTAL"),IF(AND([4]INVESTIGADOR_Categoria!$AX86&lt;&gt;"",[4]INVESTIGADOR_Categoria!$AX86&lt;&gt;0),[4]INVESTIGADOR_Categoria!$AX86,""),IF($A88="TOTAL",SUM(INDIRECT("AD4:AD"&amp;ROW()-1)),""))</f>
        <v/>
      </c>
      <c r="AE88" s="3" t="str">
        <f t="shared" ca="1" si="28"/>
        <v/>
      </c>
      <c r="AF88" s="3" t="str">
        <f ca="1">IF(AND($A88&lt;&gt;"",$A88&lt;&gt;"TOTAL"),IF(AND([4]INVESTIGADOR_Categoria!$BA86&lt;&gt;"",[4]INVESTIGADOR_Categoria!$BA86&lt;&gt;0),[4]INVESTIGADOR_Categoria!$BA86,""),IF($A88="TOTAL",SUM(INDIRECT("AF4:AF"&amp;ROW()-1)),""))</f>
        <v/>
      </c>
      <c r="AG88" s="3" t="str">
        <f ca="1">IF(AND($A88&lt;&gt;"",$A88&lt;&gt;"TOTAL"),IF(AND([4]INVESTIGADOR_Categoria!$BC86&lt;&gt;"",[4]INVESTIGADOR_Categoria!$BC86&lt;&gt;0),[4]INVESTIGADOR_Categoria!$BC86,""),IF($A88="TOTAL",SUM(INDIRECT("AG4:AG"&amp;ROW()-1)),""))</f>
        <v/>
      </c>
      <c r="AH88" s="3" t="str">
        <f t="shared" ca="1" si="29"/>
        <v/>
      </c>
      <c r="AI88" s="3" t="str">
        <f ca="1">IF(AND($A88&lt;&gt;"",$A88&lt;&gt;"TOTAL"),IF(AND([4]INVESTIGADOR_Categoria!$BF86&lt;&gt;"",[4]INVESTIGADOR_Categoria!$BF86&lt;&gt;0),[4]INVESTIGADOR_Categoria!$BF86,""),IF($A88="TOTAL",SUM(INDIRECT("AI4:AI"&amp;ROW()-1)),""))</f>
        <v/>
      </c>
      <c r="AJ88" s="3" t="str">
        <f ca="1">IF(AND($A88&lt;&gt;"",$A88&lt;&gt;"TOTAL"),IF(AND([4]INVESTIGADOR_Categoria!$BH86&lt;&gt;"",[4]INVESTIGADOR_Categoria!$BH86&lt;&gt;0),[4]INVESTIGADOR_Categoria!$BH86,""),IF($A88="TOTAL",SUM(INDIRECT("AJ4:AJ"&amp;ROW()-1)),""))</f>
        <v/>
      </c>
      <c r="AK88" s="3" t="str">
        <f t="shared" ca="1" si="30"/>
        <v/>
      </c>
      <c r="AL88" s="3" t="str">
        <f ca="1">IF(AND($A88&lt;&gt;"",$A88&lt;&gt;"TOTAL"),IF(AND([4]INVESTIGADOR_Categoria!$BK86&lt;&gt;"",[4]INVESTIGADOR_Categoria!$BK86&lt;&gt;0),[4]INVESTIGADOR_Categoria!$BK86,""),IF($A88="TOTAL",SUM(INDIRECT("AL4:AL"&amp;ROW()-1)),""))</f>
        <v/>
      </c>
      <c r="AM88" s="3" t="str">
        <f ca="1">IF(AND($A88&lt;&gt;"",$A88&lt;&gt;"TOTAL"),IF(AND([4]INVESTIGADOR_Categoria!$BM86&lt;&gt;"",[4]INVESTIGADOR_Categoria!$BM86&lt;&gt;0),[4]INVESTIGADOR_Categoria!$BM86,""),IF($A88="TOTAL",SUM(INDIRECT("AM4:AM"&amp;ROW()-1)),""))</f>
        <v/>
      </c>
      <c r="AN88" s="3" t="str">
        <f t="shared" ca="1" si="31"/>
        <v/>
      </c>
      <c r="AO88" s="3" t="str">
        <f ca="1">IF(AND($A88&lt;&gt;"",$A88&lt;&gt;"TOTAL"),IF(AND([4]INVESTIGADOR_Categoria!$BP86&lt;&gt;"",[4]INVESTIGADOR_Categoria!$BP86&lt;&gt;0),[4]INVESTIGADOR_Categoria!$BP86,""),IF($A88="TOTAL",SUM(INDIRECT("AO4:AO"&amp;ROW()-1)),""))</f>
        <v/>
      </c>
      <c r="AP88" s="3" t="str">
        <f ca="1">IF(AND($A88&lt;&gt;"",$A88&lt;&gt;"TOTAL"),IF(AND([4]INVESTIGADOR_Categoria!$BR86&lt;&gt;"",[4]INVESTIGADOR_Categoria!$BR86&lt;&gt;0),[4]INVESTIGADOR_Categoria!$BR86,""),IF($A88="TOTAL",SUM(INDIRECT("AP4:AP"&amp;ROW()-1)),""))</f>
        <v/>
      </c>
      <c r="AQ88" s="3" t="str">
        <f t="shared" ca="1" si="32"/>
        <v/>
      </c>
      <c r="AR88" s="3" t="str">
        <f ca="1">IF(AND($A88&lt;&gt;"",$A88&lt;&gt;"TOTAL"),IF(AND([4]INVESTIGADOR_Categoria!$BU86&lt;&gt;"",[4]INVESTIGADOR_Categoria!$BU86&lt;&gt;0),[4]INVESTIGADOR_Categoria!$BU86,""),IF($A88="TOTAL",SUM(INDIRECT("AR4:AR"&amp;ROW()-1)),""))</f>
        <v/>
      </c>
      <c r="AS88" s="3" t="str">
        <f ca="1">IF(AND($A88&lt;&gt;"",$A88&lt;&gt;"TOTAL"),IF(AND([4]INVESTIGADOR_Categoria!$BW86&lt;&gt;"",[4]INVESTIGADOR_Categoria!$BW86&lt;&gt;0),[4]INVESTIGADOR_Categoria!$BW86,""),IF($A88="TOTAL",SUM(INDIRECT("AS4:AS"&amp;ROW()-1)),""))</f>
        <v/>
      </c>
      <c r="AT88" s="3" t="str">
        <f t="shared" ca="1" si="33"/>
        <v/>
      </c>
      <c r="AU88" s="3" t="str">
        <f ca="1">IF(AND($A88&lt;&gt;"",$A88&lt;&gt;"TOTAL"),IF(AND([4]INVESTIGADOR_Categoria!$BZ86&lt;&gt;"",[4]INVESTIGADOR_Categoria!$BZ86&lt;&gt;0),[4]INVESTIGADOR_Categoria!$BZ86,""),IF($A88="TOTAL",SUM(INDIRECT("AU4:AU"&amp;ROW()-1)),""))</f>
        <v/>
      </c>
      <c r="AV88" s="3" t="str">
        <f ca="1">IF(AND($A88&lt;&gt;"",$A88&lt;&gt;"TOTAL"),IF(AND([4]INVESTIGADOR_Categoria!$CB86&lt;&gt;"",[4]INVESTIGADOR_Categoria!$CB86&lt;&gt;0),[4]INVESTIGADOR_Categoria!$CB86,""),IF($A88="TOTAL",SUM(INDIRECT("AV4:AV"&amp;ROW()-1)),""))</f>
        <v/>
      </c>
      <c r="AW88" s="3" t="str">
        <f t="shared" ca="1" si="34"/>
        <v/>
      </c>
      <c r="AX88" s="3" t="str">
        <f ca="1">IF(AND($A88&lt;&gt;"",$A88&lt;&gt;"TOTAL"),IF(AND([4]INVESTIGADOR_Categoria!$CE86&lt;&gt;"",[4]INVESTIGADOR_Categoria!$CE86&lt;&gt;0),[4]INVESTIGADOR_Categoria!$CE86,""),IF($A88="TOTAL",SUM(INDIRECT("AX4:AX"&amp;ROW()-1)),""))</f>
        <v/>
      </c>
      <c r="AY88" s="3" t="str">
        <f ca="1">IF(AND($A88&lt;&gt;"",$A88&lt;&gt;"TOTAL"),IF(AND([4]INVESTIGADOR_Categoria!$CG86&lt;&gt;"",[4]INVESTIGADOR_Categoria!$CG86&lt;&gt;0),[4]INVESTIGADOR_Categoria!$CG86,""),IF($A88="TOTAL",SUM(INDIRECT("AY4:AY"&amp;ROW()-1)),""))</f>
        <v/>
      </c>
      <c r="AZ88" s="3" t="str">
        <f t="shared" ca="1" si="35"/>
        <v/>
      </c>
      <c r="BA88" s="3" t="str">
        <f ca="1">IF(AND($A88&lt;&gt;"",$A88&lt;&gt;"TOTAL"),IF(AND([4]INVESTIGADOR_Categoria!$CJ86&lt;&gt;"",[4]INVESTIGADOR_Categoria!$CJ86&lt;&gt;0),[4]INVESTIGADOR_Categoria!$CJ86,""),IF($A88="TOTAL",SUM(INDIRECT("BA4:BA"&amp;ROW()-1)),""))</f>
        <v/>
      </c>
      <c r="BB88" s="3" t="str">
        <f ca="1">IF(AND($A88&lt;&gt;"",$A88&lt;&gt;"TOTAL"),IF(AND([4]INVESTIGADOR_Categoria!$CL86&lt;&gt;"",[4]INVESTIGADOR_Categoria!$CL86&lt;&gt;0),[4]INVESTIGADOR_Categoria!$CL86,""),IF($A88="TOTAL",SUM(INDIRECT("BB4:BB"&amp;ROW()-1)),""))</f>
        <v/>
      </c>
      <c r="BC88" s="3" t="str">
        <f t="shared" ca="1" si="36"/>
        <v/>
      </c>
      <c r="BD88" s="3" t="str">
        <f ca="1">IF(AND($A88&lt;&gt;"",$A88&lt;&gt;"TOTAL"),IF(AND([4]INVESTIGADOR_Categoria!$CO86&lt;&gt;"",[4]INVESTIGADOR_Categoria!$CO86&lt;&gt;0),[4]INVESTIGADOR_Categoria!$CO86,""),IF($A88="TOTAL",SUM(INDIRECT("BD4:BD"&amp;ROW()-1)),""))</f>
        <v/>
      </c>
      <c r="BE88" s="3" t="str">
        <f ca="1">IF(AND($A88&lt;&gt;"",$A88&lt;&gt;"TOTAL"),IF(AND([4]INVESTIGADOR_Categoria!$CQ86&lt;&gt;"",[4]INVESTIGADOR_Categoria!$CQ86&lt;&gt;0),[4]INVESTIGADOR_Categoria!$CQ86,""),IF($A88="TOTAL",SUM(INDIRECT("BE4:BE"&amp;ROW()-1)),""))</f>
        <v/>
      </c>
      <c r="BF88" s="3" t="str">
        <f t="shared" ca="1" si="37"/>
        <v/>
      </c>
    </row>
    <row r="89" spans="1:58" x14ac:dyDescent="0.2">
      <c r="A89" s="25" t="str">
        <f>IF([4]INVESTIGADOR_Categoria!$B87&lt;&gt;"",[4]INVESTIGADOR_Categoria!$B87,IF(AND([4]INVESTIGADOR_Categoria!$B87="",[4]INVESTIGADOR_Categoria!$B88="",[4]INVESTIGADOR_Categoria!$B86=""),"","TOTAL"))</f>
        <v/>
      </c>
      <c r="B89" s="3" t="str">
        <f ca="1">IF(AND($A89&lt;&gt;"",$A89&lt;&gt;"TOTAL"),IF(AND([4]INVESTIGADOR_Categoria!$C87&lt;&gt;"",[4]INVESTIGADOR_Categoria!$C87&lt;&gt;0),[4]INVESTIGADOR_Categoria!$C87,""),IF($A89="TOTAL",SUM(INDIRECT("B4:B"&amp;ROW()-1)),""))</f>
        <v/>
      </c>
      <c r="C89" s="3" t="str">
        <f ca="1">IF(AND($A89&lt;&gt;"",$A89&lt;&gt;"TOTAL"),IF(AND([4]INVESTIGADOR_Categoria!$E87&lt;&gt;"",[4]INVESTIGADOR_Categoria!$E87&lt;&gt;0),[4]INVESTIGADOR_Categoria!$E87,""),IF($A89="TOTAL",SUM(INDIRECT("C4:C"&amp;ROW()-1)),""))</f>
        <v/>
      </c>
      <c r="D89" s="3" t="str">
        <f t="shared" ca="1" si="19"/>
        <v/>
      </c>
      <c r="E89" s="3" t="str">
        <f ca="1">IF(AND($A89&lt;&gt;"",$A89&lt;&gt;"TOTAL"),IF(AND([4]INVESTIGADOR_Categoria!$H87&lt;&gt;"",[4]INVESTIGADOR_Categoria!$H87&lt;&gt;0),[4]INVESTIGADOR_Categoria!$H87,""),IF($A89="TOTAL",SUM(INDIRECT("E4:E"&amp;ROW()-1)),""))</f>
        <v/>
      </c>
      <c r="F89" s="3" t="str">
        <f ca="1">IF(AND($A89&lt;&gt;"",$A89&lt;&gt;"TOTAL"),IF(AND([4]INVESTIGADOR_Categoria!$J87&lt;&gt;"",[4]INVESTIGADOR_Categoria!$J87&lt;&gt;0),[4]INVESTIGADOR_Categoria!$J87,""),IF($A89="TOTAL",SUM(INDIRECT("F4:F"&amp;ROW()-1)),""))</f>
        <v/>
      </c>
      <c r="G89" s="3" t="str">
        <f t="shared" ca="1" si="20"/>
        <v/>
      </c>
      <c r="H89" s="3" t="str">
        <f ca="1">IF(AND($A89&lt;&gt;"",$A89&lt;&gt;"TOTAL"),IF(AND([4]INVESTIGADOR_Categoria!$M87&lt;&gt;"",[4]INVESTIGADOR_Categoria!$M87&lt;&gt;0),[4]INVESTIGADOR_Categoria!$M87,""),IF($A89="TOTAL",SUM(INDIRECT("H4:H"&amp;ROW()-1)),""))</f>
        <v/>
      </c>
      <c r="I89" s="3" t="str">
        <f ca="1">IF(AND($A89&lt;&gt;"",$A89&lt;&gt;"TOTAL"),IF(AND([4]INVESTIGADOR_Categoria!$O87&lt;&gt;"",[4]INVESTIGADOR_Categoria!$O87&lt;&gt;0),[4]INVESTIGADOR_Categoria!$O87,""),IF($A89="TOTAL",SUM(INDIRECT("I4:I"&amp;ROW()-1)),""))</f>
        <v/>
      </c>
      <c r="J89" s="3" t="str">
        <f t="shared" ca="1" si="21"/>
        <v/>
      </c>
      <c r="K89" s="3" t="str">
        <f ca="1">IF(AND($A89&lt;&gt;"",$A89&lt;&gt;"TOTAL"),IF(AND([4]INVESTIGADOR_Categoria!$R87&lt;&gt;"",[4]INVESTIGADOR_Categoria!$R87&lt;&gt;0),[4]INVESTIGADOR_Categoria!$R87,""),IF($A89="TOTAL",SUM(INDIRECT("K4:K"&amp;ROW()-1)),""))</f>
        <v/>
      </c>
      <c r="L89" s="3" t="str">
        <f ca="1">IF(AND($A89&lt;&gt;"",$A89&lt;&gt;"TOTAL"),IF(AND([4]INVESTIGADOR_Categoria!$T87&lt;&gt;"",[4]INVESTIGADOR_Categoria!$T87&lt;&gt;0),[4]INVESTIGADOR_Categoria!$T87,""),IF($A89="TOTAL",SUM(INDIRECT("L4:L"&amp;ROW()-1)),""))</f>
        <v/>
      </c>
      <c r="M89" s="3" t="str">
        <f t="shared" ca="1" si="22"/>
        <v/>
      </c>
      <c r="N89" s="3" t="str">
        <f ca="1">IF(AND($A89&lt;&gt;"",$A89&lt;&gt;"TOTAL"),IF(AND([4]INVESTIGADOR_Categoria!$W87&lt;&gt;"",[4]INVESTIGADOR_Categoria!$W87&lt;&gt;0),[4]INVESTIGADOR_Categoria!$W87,""),IF($A89="TOTAL",SUM(INDIRECT("N4:N"&amp;ROW()-1)),""))</f>
        <v/>
      </c>
      <c r="O89" s="3" t="str">
        <f ca="1">IF(AND($A89&lt;&gt;"",$A89&lt;&gt;"TOTAL"),IF(AND([4]INVESTIGADOR_Categoria!$Y87&lt;&gt;"",[4]INVESTIGADOR_Categoria!$Y87&lt;&gt;0),[4]INVESTIGADOR_Categoria!$Y87,""),IF($A89="TOTAL",SUM(INDIRECT("O4:O"&amp;ROW()-1)),""))</f>
        <v/>
      </c>
      <c r="P89" s="3" t="str">
        <f t="shared" ca="1" si="23"/>
        <v/>
      </c>
      <c r="Q89" s="3" t="str">
        <f ca="1">IF(AND($A89&lt;&gt;"",$A89&lt;&gt;"TOTAL"),IF(AND([4]INVESTIGADOR_Categoria!$AB87&lt;&gt;"",[4]INVESTIGADOR_Categoria!$AB87&lt;&gt;0),[4]INVESTIGADOR_Categoria!$AB87,""),IF($A89="TOTAL",SUM(INDIRECT("Q4:Q"&amp;ROW()-1)),""))</f>
        <v/>
      </c>
      <c r="R89" s="3" t="str">
        <f ca="1">IF(AND($A89&lt;&gt;"",$A89&lt;&gt;"TOTAL"),IF(AND([4]INVESTIGADOR_Categoria!$AD87&lt;&gt;"",[4]INVESTIGADOR_Categoria!$AD87&lt;&gt;0),[4]INVESTIGADOR_Categoria!$AD87,""),IF($A89="TOTAL",SUM(INDIRECT("R4:R"&amp;ROW()-1)),""))</f>
        <v/>
      </c>
      <c r="S89" s="3" t="str">
        <f t="shared" ca="1" si="24"/>
        <v/>
      </c>
      <c r="T89" s="3" t="str">
        <f ca="1">IF(AND($A89&lt;&gt;"",$A89&lt;&gt;"TOTAL"),IF(AND([4]INVESTIGADOR_Categoria!$AG87&lt;&gt;"",[4]INVESTIGADOR_Categoria!$AG87&lt;&gt;0),[4]INVESTIGADOR_Categoria!$AG87,""),IF($A89="TOTAL",SUM(INDIRECT("T4:T"&amp;ROW()-1)),""))</f>
        <v/>
      </c>
      <c r="U89" s="3" t="str">
        <f ca="1">IF(AND($A89&lt;&gt;"",$A89&lt;&gt;"TOTAL"),IF(AND([4]INVESTIGADOR_Categoria!$AI87&lt;&gt;"",[4]INVESTIGADOR_Categoria!$AI87&lt;&gt;0),[4]INVESTIGADOR_Categoria!$AI87,""),IF($A89="TOTAL",SUM(INDIRECT("U4:U"&amp;ROW()-1)),""))</f>
        <v/>
      </c>
      <c r="V89" s="3" t="str">
        <f t="shared" ca="1" si="25"/>
        <v/>
      </c>
      <c r="W89" s="3" t="str">
        <f ca="1">IF(AND($A89&lt;&gt;"",$A89&lt;&gt;"TOTAL"),IF(AND([4]INVESTIGADOR_Categoria!$AL87&lt;&gt;"",[4]INVESTIGADOR_Categoria!$AL87&lt;&gt;0),[4]INVESTIGADOR_Categoria!$AL87,""),IF($A89="TOTAL",SUM(INDIRECT("W4:W"&amp;ROW()-1)),""))</f>
        <v/>
      </c>
      <c r="X89" s="3" t="str">
        <f ca="1">IF(AND($A89&lt;&gt;"",$A89&lt;&gt;"TOTAL"),IF(AND([4]INVESTIGADOR_Categoria!$AN87&lt;&gt;"",[4]INVESTIGADOR_Categoria!$AN87&lt;&gt;0),[4]INVESTIGADOR_Categoria!$AN87,""),IF($A89="TOTAL",SUM(INDIRECT("X4:X"&amp;ROW()-1)),""))</f>
        <v/>
      </c>
      <c r="Y89" s="3" t="str">
        <f t="shared" ca="1" si="26"/>
        <v/>
      </c>
      <c r="Z89" s="3" t="str">
        <f ca="1">IF(AND($A89&lt;&gt;"",$A89&lt;&gt;"TOTAL"),IF(AND([4]INVESTIGADOR_Categoria!$AQ87&lt;&gt;"",[4]INVESTIGADOR_Categoria!$AQ87&lt;&gt;0),[4]INVESTIGADOR_Categoria!$AQ87,""),IF($A89="TOTAL",SUM(INDIRECT("Z4:Z"&amp;ROW()-1)),""))</f>
        <v/>
      </c>
      <c r="AA89" s="3" t="str">
        <f ca="1">IF(AND($A89&lt;&gt;"",$A89&lt;&gt;"TOTAL"),IF(AND([4]INVESTIGADOR_Categoria!$AS87&lt;&gt;"",[4]INVESTIGADOR_Categoria!$AS87&lt;&gt;0),[4]INVESTIGADOR_Categoria!$AS87,""),IF($A89="TOTAL",SUM(INDIRECT("AA4:AA"&amp;ROW()-1)),""))</f>
        <v/>
      </c>
      <c r="AB89" s="3" t="str">
        <f t="shared" ca="1" si="27"/>
        <v/>
      </c>
      <c r="AC89" s="3" t="str">
        <f ca="1">IF(AND($A89&lt;&gt;"",$A89&lt;&gt;"TOTAL"),IF(AND([4]INVESTIGADOR_Categoria!$AV87&lt;&gt;"",[4]INVESTIGADOR_Categoria!$AV87&lt;&gt;0),[4]INVESTIGADOR_Categoria!$AV87,""),IF($A89="TOTAL",SUM(INDIRECT("AC4:AC"&amp;ROW()-1)),""))</f>
        <v/>
      </c>
      <c r="AD89" s="3" t="str">
        <f ca="1">IF(AND($A89&lt;&gt;"",$A89&lt;&gt;"TOTAL"),IF(AND([4]INVESTIGADOR_Categoria!$AX87&lt;&gt;"",[4]INVESTIGADOR_Categoria!$AX87&lt;&gt;0),[4]INVESTIGADOR_Categoria!$AX87,""),IF($A89="TOTAL",SUM(INDIRECT("AD4:AD"&amp;ROW()-1)),""))</f>
        <v/>
      </c>
      <c r="AE89" s="3" t="str">
        <f t="shared" ca="1" si="28"/>
        <v/>
      </c>
      <c r="AF89" s="3" t="str">
        <f ca="1">IF(AND($A89&lt;&gt;"",$A89&lt;&gt;"TOTAL"),IF(AND([4]INVESTIGADOR_Categoria!$BA87&lt;&gt;"",[4]INVESTIGADOR_Categoria!$BA87&lt;&gt;0),[4]INVESTIGADOR_Categoria!$BA87,""),IF($A89="TOTAL",SUM(INDIRECT("AF4:AF"&amp;ROW()-1)),""))</f>
        <v/>
      </c>
      <c r="AG89" s="3" t="str">
        <f ca="1">IF(AND($A89&lt;&gt;"",$A89&lt;&gt;"TOTAL"),IF(AND([4]INVESTIGADOR_Categoria!$BC87&lt;&gt;"",[4]INVESTIGADOR_Categoria!$BC87&lt;&gt;0),[4]INVESTIGADOR_Categoria!$BC87,""),IF($A89="TOTAL",SUM(INDIRECT("AG4:AG"&amp;ROW()-1)),""))</f>
        <v/>
      </c>
      <c r="AH89" s="3" t="str">
        <f t="shared" ca="1" si="29"/>
        <v/>
      </c>
      <c r="AI89" s="3" t="str">
        <f ca="1">IF(AND($A89&lt;&gt;"",$A89&lt;&gt;"TOTAL"),IF(AND([4]INVESTIGADOR_Categoria!$BF87&lt;&gt;"",[4]INVESTIGADOR_Categoria!$BF87&lt;&gt;0),[4]INVESTIGADOR_Categoria!$BF87,""),IF($A89="TOTAL",SUM(INDIRECT("AI4:AI"&amp;ROW()-1)),""))</f>
        <v/>
      </c>
      <c r="AJ89" s="3" t="str">
        <f ca="1">IF(AND($A89&lt;&gt;"",$A89&lt;&gt;"TOTAL"),IF(AND([4]INVESTIGADOR_Categoria!$BH87&lt;&gt;"",[4]INVESTIGADOR_Categoria!$BH87&lt;&gt;0),[4]INVESTIGADOR_Categoria!$BH87,""),IF($A89="TOTAL",SUM(INDIRECT("AJ4:AJ"&amp;ROW()-1)),""))</f>
        <v/>
      </c>
      <c r="AK89" s="3" t="str">
        <f t="shared" ca="1" si="30"/>
        <v/>
      </c>
      <c r="AL89" s="3" t="str">
        <f ca="1">IF(AND($A89&lt;&gt;"",$A89&lt;&gt;"TOTAL"),IF(AND([4]INVESTIGADOR_Categoria!$BK87&lt;&gt;"",[4]INVESTIGADOR_Categoria!$BK87&lt;&gt;0),[4]INVESTIGADOR_Categoria!$BK87,""),IF($A89="TOTAL",SUM(INDIRECT("AL4:AL"&amp;ROW()-1)),""))</f>
        <v/>
      </c>
      <c r="AM89" s="3" t="str">
        <f ca="1">IF(AND($A89&lt;&gt;"",$A89&lt;&gt;"TOTAL"),IF(AND([4]INVESTIGADOR_Categoria!$BM87&lt;&gt;"",[4]INVESTIGADOR_Categoria!$BM87&lt;&gt;0),[4]INVESTIGADOR_Categoria!$BM87,""),IF($A89="TOTAL",SUM(INDIRECT("AM4:AM"&amp;ROW()-1)),""))</f>
        <v/>
      </c>
      <c r="AN89" s="3" t="str">
        <f t="shared" ca="1" si="31"/>
        <v/>
      </c>
      <c r="AO89" s="3" t="str">
        <f ca="1">IF(AND($A89&lt;&gt;"",$A89&lt;&gt;"TOTAL"),IF(AND([4]INVESTIGADOR_Categoria!$BP87&lt;&gt;"",[4]INVESTIGADOR_Categoria!$BP87&lt;&gt;0),[4]INVESTIGADOR_Categoria!$BP87,""),IF($A89="TOTAL",SUM(INDIRECT("AO4:AO"&amp;ROW()-1)),""))</f>
        <v/>
      </c>
      <c r="AP89" s="3" t="str">
        <f ca="1">IF(AND($A89&lt;&gt;"",$A89&lt;&gt;"TOTAL"),IF(AND([4]INVESTIGADOR_Categoria!$BR87&lt;&gt;"",[4]INVESTIGADOR_Categoria!$BR87&lt;&gt;0),[4]INVESTIGADOR_Categoria!$BR87,""),IF($A89="TOTAL",SUM(INDIRECT("AP4:AP"&amp;ROW()-1)),""))</f>
        <v/>
      </c>
      <c r="AQ89" s="3" t="str">
        <f t="shared" ca="1" si="32"/>
        <v/>
      </c>
      <c r="AR89" s="3" t="str">
        <f ca="1">IF(AND($A89&lt;&gt;"",$A89&lt;&gt;"TOTAL"),IF(AND([4]INVESTIGADOR_Categoria!$BU87&lt;&gt;"",[4]INVESTIGADOR_Categoria!$BU87&lt;&gt;0),[4]INVESTIGADOR_Categoria!$BU87,""),IF($A89="TOTAL",SUM(INDIRECT("AR4:AR"&amp;ROW()-1)),""))</f>
        <v/>
      </c>
      <c r="AS89" s="3" t="str">
        <f ca="1">IF(AND($A89&lt;&gt;"",$A89&lt;&gt;"TOTAL"),IF(AND([4]INVESTIGADOR_Categoria!$BW87&lt;&gt;"",[4]INVESTIGADOR_Categoria!$BW87&lt;&gt;0),[4]INVESTIGADOR_Categoria!$BW87,""),IF($A89="TOTAL",SUM(INDIRECT("AS4:AS"&amp;ROW()-1)),""))</f>
        <v/>
      </c>
      <c r="AT89" s="3" t="str">
        <f t="shared" ca="1" si="33"/>
        <v/>
      </c>
      <c r="AU89" s="3" t="str">
        <f ca="1">IF(AND($A89&lt;&gt;"",$A89&lt;&gt;"TOTAL"),IF(AND([4]INVESTIGADOR_Categoria!$BZ87&lt;&gt;"",[4]INVESTIGADOR_Categoria!$BZ87&lt;&gt;0),[4]INVESTIGADOR_Categoria!$BZ87,""),IF($A89="TOTAL",SUM(INDIRECT("AU4:AU"&amp;ROW()-1)),""))</f>
        <v/>
      </c>
      <c r="AV89" s="3" t="str">
        <f ca="1">IF(AND($A89&lt;&gt;"",$A89&lt;&gt;"TOTAL"),IF(AND([4]INVESTIGADOR_Categoria!$CB87&lt;&gt;"",[4]INVESTIGADOR_Categoria!$CB87&lt;&gt;0),[4]INVESTIGADOR_Categoria!$CB87,""),IF($A89="TOTAL",SUM(INDIRECT("AV4:AV"&amp;ROW()-1)),""))</f>
        <v/>
      </c>
      <c r="AW89" s="3" t="str">
        <f t="shared" ca="1" si="34"/>
        <v/>
      </c>
      <c r="AX89" s="3" t="str">
        <f ca="1">IF(AND($A89&lt;&gt;"",$A89&lt;&gt;"TOTAL"),IF(AND([4]INVESTIGADOR_Categoria!$CE87&lt;&gt;"",[4]INVESTIGADOR_Categoria!$CE87&lt;&gt;0),[4]INVESTIGADOR_Categoria!$CE87,""),IF($A89="TOTAL",SUM(INDIRECT("AX4:AX"&amp;ROW()-1)),""))</f>
        <v/>
      </c>
      <c r="AY89" s="3" t="str">
        <f ca="1">IF(AND($A89&lt;&gt;"",$A89&lt;&gt;"TOTAL"),IF(AND([4]INVESTIGADOR_Categoria!$CG87&lt;&gt;"",[4]INVESTIGADOR_Categoria!$CG87&lt;&gt;0),[4]INVESTIGADOR_Categoria!$CG87,""),IF($A89="TOTAL",SUM(INDIRECT("AY4:AY"&amp;ROW()-1)),""))</f>
        <v/>
      </c>
      <c r="AZ89" s="3" t="str">
        <f t="shared" ca="1" si="35"/>
        <v/>
      </c>
      <c r="BA89" s="3" t="str">
        <f ca="1">IF(AND($A89&lt;&gt;"",$A89&lt;&gt;"TOTAL"),IF(AND([4]INVESTIGADOR_Categoria!$CJ87&lt;&gt;"",[4]INVESTIGADOR_Categoria!$CJ87&lt;&gt;0),[4]INVESTIGADOR_Categoria!$CJ87,""),IF($A89="TOTAL",SUM(INDIRECT("BA4:BA"&amp;ROW()-1)),""))</f>
        <v/>
      </c>
      <c r="BB89" s="3" t="str">
        <f ca="1">IF(AND($A89&lt;&gt;"",$A89&lt;&gt;"TOTAL"),IF(AND([4]INVESTIGADOR_Categoria!$CL87&lt;&gt;"",[4]INVESTIGADOR_Categoria!$CL87&lt;&gt;0),[4]INVESTIGADOR_Categoria!$CL87,""),IF($A89="TOTAL",SUM(INDIRECT("BB4:BB"&amp;ROW()-1)),""))</f>
        <v/>
      </c>
      <c r="BC89" s="3" t="str">
        <f t="shared" ca="1" si="36"/>
        <v/>
      </c>
      <c r="BD89" s="3" t="str">
        <f ca="1">IF(AND($A89&lt;&gt;"",$A89&lt;&gt;"TOTAL"),IF(AND([4]INVESTIGADOR_Categoria!$CO87&lt;&gt;"",[4]INVESTIGADOR_Categoria!$CO87&lt;&gt;0),[4]INVESTIGADOR_Categoria!$CO87,""),IF($A89="TOTAL",SUM(INDIRECT("BD4:BD"&amp;ROW()-1)),""))</f>
        <v/>
      </c>
      <c r="BE89" s="3" t="str">
        <f ca="1">IF(AND($A89&lt;&gt;"",$A89&lt;&gt;"TOTAL"),IF(AND([4]INVESTIGADOR_Categoria!$CQ87&lt;&gt;"",[4]INVESTIGADOR_Categoria!$CQ87&lt;&gt;0),[4]INVESTIGADOR_Categoria!$CQ87,""),IF($A89="TOTAL",SUM(INDIRECT("BE4:BE"&amp;ROW()-1)),""))</f>
        <v/>
      </c>
      <c r="BF89" s="3" t="str">
        <f t="shared" ca="1" si="37"/>
        <v/>
      </c>
    </row>
    <row r="90" spans="1:58" x14ac:dyDescent="0.2">
      <c r="A90" s="25" t="str">
        <f>IF([4]INVESTIGADOR_Categoria!$B88&lt;&gt;"",[4]INVESTIGADOR_Categoria!$B88,IF(AND([4]INVESTIGADOR_Categoria!$B88="",[4]INVESTIGADOR_Categoria!$B89="",[4]INVESTIGADOR_Categoria!$B87=""),"","TOTAL"))</f>
        <v/>
      </c>
      <c r="B90" s="3" t="str">
        <f ca="1">IF(AND($A90&lt;&gt;"",$A90&lt;&gt;"TOTAL"),IF(AND([4]INVESTIGADOR_Categoria!$C88&lt;&gt;"",[4]INVESTIGADOR_Categoria!$C88&lt;&gt;0),[4]INVESTIGADOR_Categoria!$C88,""),IF($A90="TOTAL",SUM(INDIRECT("B4:B"&amp;ROW()-1)),""))</f>
        <v/>
      </c>
      <c r="C90" s="3" t="str">
        <f ca="1">IF(AND($A90&lt;&gt;"",$A90&lt;&gt;"TOTAL"),IF(AND([4]INVESTIGADOR_Categoria!$E88&lt;&gt;"",[4]INVESTIGADOR_Categoria!$E88&lt;&gt;0),[4]INVESTIGADOR_Categoria!$E88,""),IF($A90="TOTAL",SUM(INDIRECT("C4:C"&amp;ROW()-1)),""))</f>
        <v/>
      </c>
      <c r="D90" s="3" t="str">
        <f t="shared" ca="1" si="19"/>
        <v/>
      </c>
      <c r="E90" s="3" t="str">
        <f ca="1">IF(AND($A90&lt;&gt;"",$A90&lt;&gt;"TOTAL"),IF(AND([4]INVESTIGADOR_Categoria!$H88&lt;&gt;"",[4]INVESTIGADOR_Categoria!$H88&lt;&gt;0),[4]INVESTIGADOR_Categoria!$H88,""),IF($A90="TOTAL",SUM(INDIRECT("E4:E"&amp;ROW()-1)),""))</f>
        <v/>
      </c>
      <c r="F90" s="3" t="str">
        <f ca="1">IF(AND($A90&lt;&gt;"",$A90&lt;&gt;"TOTAL"),IF(AND([4]INVESTIGADOR_Categoria!$J88&lt;&gt;"",[4]INVESTIGADOR_Categoria!$J88&lt;&gt;0),[4]INVESTIGADOR_Categoria!$J88,""),IF($A90="TOTAL",SUM(INDIRECT("F4:F"&amp;ROW()-1)),""))</f>
        <v/>
      </c>
      <c r="G90" s="3" t="str">
        <f t="shared" ca="1" si="20"/>
        <v/>
      </c>
      <c r="H90" s="3" t="str">
        <f ca="1">IF(AND($A90&lt;&gt;"",$A90&lt;&gt;"TOTAL"),IF(AND([4]INVESTIGADOR_Categoria!$M88&lt;&gt;"",[4]INVESTIGADOR_Categoria!$M88&lt;&gt;0),[4]INVESTIGADOR_Categoria!$M88,""),IF($A90="TOTAL",SUM(INDIRECT("H4:H"&amp;ROW()-1)),""))</f>
        <v/>
      </c>
      <c r="I90" s="3" t="str">
        <f ca="1">IF(AND($A90&lt;&gt;"",$A90&lt;&gt;"TOTAL"),IF(AND([4]INVESTIGADOR_Categoria!$O88&lt;&gt;"",[4]INVESTIGADOR_Categoria!$O88&lt;&gt;0),[4]INVESTIGADOR_Categoria!$O88,""),IF($A90="TOTAL",SUM(INDIRECT("I4:I"&amp;ROW()-1)),""))</f>
        <v/>
      </c>
      <c r="J90" s="3" t="str">
        <f t="shared" ca="1" si="21"/>
        <v/>
      </c>
      <c r="K90" s="3" t="str">
        <f ca="1">IF(AND($A90&lt;&gt;"",$A90&lt;&gt;"TOTAL"),IF(AND([4]INVESTIGADOR_Categoria!$R88&lt;&gt;"",[4]INVESTIGADOR_Categoria!$R88&lt;&gt;0),[4]INVESTIGADOR_Categoria!$R88,""),IF($A90="TOTAL",SUM(INDIRECT("K4:K"&amp;ROW()-1)),""))</f>
        <v/>
      </c>
      <c r="L90" s="3" t="str">
        <f ca="1">IF(AND($A90&lt;&gt;"",$A90&lt;&gt;"TOTAL"),IF(AND([4]INVESTIGADOR_Categoria!$T88&lt;&gt;"",[4]INVESTIGADOR_Categoria!$T88&lt;&gt;0),[4]INVESTIGADOR_Categoria!$T88,""),IF($A90="TOTAL",SUM(INDIRECT("L4:L"&amp;ROW()-1)),""))</f>
        <v/>
      </c>
      <c r="M90" s="3" t="str">
        <f t="shared" ca="1" si="22"/>
        <v/>
      </c>
      <c r="N90" s="3" t="str">
        <f ca="1">IF(AND($A90&lt;&gt;"",$A90&lt;&gt;"TOTAL"),IF(AND([4]INVESTIGADOR_Categoria!$W88&lt;&gt;"",[4]INVESTIGADOR_Categoria!$W88&lt;&gt;0),[4]INVESTIGADOR_Categoria!$W88,""),IF($A90="TOTAL",SUM(INDIRECT("N4:N"&amp;ROW()-1)),""))</f>
        <v/>
      </c>
      <c r="O90" s="3" t="str">
        <f ca="1">IF(AND($A90&lt;&gt;"",$A90&lt;&gt;"TOTAL"),IF(AND([4]INVESTIGADOR_Categoria!$Y88&lt;&gt;"",[4]INVESTIGADOR_Categoria!$Y88&lt;&gt;0),[4]INVESTIGADOR_Categoria!$Y88,""),IF($A90="TOTAL",SUM(INDIRECT("O4:O"&amp;ROW()-1)),""))</f>
        <v/>
      </c>
      <c r="P90" s="3" t="str">
        <f t="shared" ca="1" si="23"/>
        <v/>
      </c>
      <c r="Q90" s="3" t="str">
        <f ca="1">IF(AND($A90&lt;&gt;"",$A90&lt;&gt;"TOTAL"),IF(AND([4]INVESTIGADOR_Categoria!$AB88&lt;&gt;"",[4]INVESTIGADOR_Categoria!$AB88&lt;&gt;0),[4]INVESTIGADOR_Categoria!$AB88,""),IF($A90="TOTAL",SUM(INDIRECT("Q4:Q"&amp;ROW()-1)),""))</f>
        <v/>
      </c>
      <c r="R90" s="3" t="str">
        <f ca="1">IF(AND($A90&lt;&gt;"",$A90&lt;&gt;"TOTAL"),IF(AND([4]INVESTIGADOR_Categoria!$AD88&lt;&gt;"",[4]INVESTIGADOR_Categoria!$AD88&lt;&gt;0),[4]INVESTIGADOR_Categoria!$AD88,""),IF($A90="TOTAL",SUM(INDIRECT("R4:R"&amp;ROW()-1)),""))</f>
        <v/>
      </c>
      <c r="S90" s="3" t="str">
        <f t="shared" ca="1" si="24"/>
        <v/>
      </c>
      <c r="T90" s="3" t="str">
        <f ca="1">IF(AND($A90&lt;&gt;"",$A90&lt;&gt;"TOTAL"),IF(AND([4]INVESTIGADOR_Categoria!$AG88&lt;&gt;"",[4]INVESTIGADOR_Categoria!$AG88&lt;&gt;0),[4]INVESTIGADOR_Categoria!$AG88,""),IF($A90="TOTAL",SUM(INDIRECT("T4:T"&amp;ROW()-1)),""))</f>
        <v/>
      </c>
      <c r="U90" s="3" t="str">
        <f ca="1">IF(AND($A90&lt;&gt;"",$A90&lt;&gt;"TOTAL"),IF(AND([4]INVESTIGADOR_Categoria!$AI88&lt;&gt;"",[4]INVESTIGADOR_Categoria!$AI88&lt;&gt;0),[4]INVESTIGADOR_Categoria!$AI88,""),IF($A90="TOTAL",SUM(INDIRECT("U4:U"&amp;ROW()-1)),""))</f>
        <v/>
      </c>
      <c r="V90" s="3" t="str">
        <f t="shared" ca="1" si="25"/>
        <v/>
      </c>
      <c r="W90" s="3" t="str">
        <f ca="1">IF(AND($A90&lt;&gt;"",$A90&lt;&gt;"TOTAL"),IF(AND([4]INVESTIGADOR_Categoria!$AL88&lt;&gt;"",[4]INVESTIGADOR_Categoria!$AL88&lt;&gt;0),[4]INVESTIGADOR_Categoria!$AL88,""),IF($A90="TOTAL",SUM(INDIRECT("W4:W"&amp;ROW()-1)),""))</f>
        <v/>
      </c>
      <c r="X90" s="3" t="str">
        <f ca="1">IF(AND($A90&lt;&gt;"",$A90&lt;&gt;"TOTAL"),IF(AND([4]INVESTIGADOR_Categoria!$AN88&lt;&gt;"",[4]INVESTIGADOR_Categoria!$AN88&lt;&gt;0),[4]INVESTIGADOR_Categoria!$AN88,""),IF($A90="TOTAL",SUM(INDIRECT("X4:X"&amp;ROW()-1)),""))</f>
        <v/>
      </c>
      <c r="Y90" s="3" t="str">
        <f t="shared" ca="1" si="26"/>
        <v/>
      </c>
      <c r="Z90" s="3" t="str">
        <f ca="1">IF(AND($A90&lt;&gt;"",$A90&lt;&gt;"TOTAL"),IF(AND([4]INVESTIGADOR_Categoria!$AQ88&lt;&gt;"",[4]INVESTIGADOR_Categoria!$AQ88&lt;&gt;0),[4]INVESTIGADOR_Categoria!$AQ88,""),IF($A90="TOTAL",SUM(INDIRECT("Z4:Z"&amp;ROW()-1)),""))</f>
        <v/>
      </c>
      <c r="AA90" s="3" t="str">
        <f ca="1">IF(AND($A90&lt;&gt;"",$A90&lt;&gt;"TOTAL"),IF(AND([4]INVESTIGADOR_Categoria!$AS88&lt;&gt;"",[4]INVESTIGADOR_Categoria!$AS88&lt;&gt;0),[4]INVESTIGADOR_Categoria!$AS88,""),IF($A90="TOTAL",SUM(INDIRECT("AA4:AA"&amp;ROW()-1)),""))</f>
        <v/>
      </c>
      <c r="AB90" s="3" t="str">
        <f t="shared" ca="1" si="27"/>
        <v/>
      </c>
      <c r="AC90" s="3" t="str">
        <f ca="1">IF(AND($A90&lt;&gt;"",$A90&lt;&gt;"TOTAL"),IF(AND([4]INVESTIGADOR_Categoria!$AV88&lt;&gt;"",[4]INVESTIGADOR_Categoria!$AV88&lt;&gt;0),[4]INVESTIGADOR_Categoria!$AV88,""),IF($A90="TOTAL",SUM(INDIRECT("AC4:AC"&amp;ROW()-1)),""))</f>
        <v/>
      </c>
      <c r="AD90" s="3" t="str">
        <f ca="1">IF(AND($A90&lt;&gt;"",$A90&lt;&gt;"TOTAL"),IF(AND([4]INVESTIGADOR_Categoria!$AX88&lt;&gt;"",[4]INVESTIGADOR_Categoria!$AX88&lt;&gt;0),[4]INVESTIGADOR_Categoria!$AX88,""),IF($A90="TOTAL",SUM(INDIRECT("AD4:AD"&amp;ROW()-1)),""))</f>
        <v/>
      </c>
      <c r="AE90" s="3" t="str">
        <f t="shared" ca="1" si="28"/>
        <v/>
      </c>
      <c r="AF90" s="3" t="str">
        <f ca="1">IF(AND($A90&lt;&gt;"",$A90&lt;&gt;"TOTAL"),IF(AND([4]INVESTIGADOR_Categoria!$BA88&lt;&gt;"",[4]INVESTIGADOR_Categoria!$BA88&lt;&gt;0),[4]INVESTIGADOR_Categoria!$BA88,""),IF($A90="TOTAL",SUM(INDIRECT("AF4:AF"&amp;ROW()-1)),""))</f>
        <v/>
      </c>
      <c r="AG90" s="3" t="str">
        <f ca="1">IF(AND($A90&lt;&gt;"",$A90&lt;&gt;"TOTAL"),IF(AND([4]INVESTIGADOR_Categoria!$BC88&lt;&gt;"",[4]INVESTIGADOR_Categoria!$BC88&lt;&gt;0),[4]INVESTIGADOR_Categoria!$BC88,""),IF($A90="TOTAL",SUM(INDIRECT("AG4:AG"&amp;ROW()-1)),""))</f>
        <v/>
      </c>
      <c r="AH90" s="3" t="str">
        <f t="shared" ca="1" si="29"/>
        <v/>
      </c>
      <c r="AI90" s="3" t="str">
        <f ca="1">IF(AND($A90&lt;&gt;"",$A90&lt;&gt;"TOTAL"),IF(AND([4]INVESTIGADOR_Categoria!$BF88&lt;&gt;"",[4]INVESTIGADOR_Categoria!$BF88&lt;&gt;0),[4]INVESTIGADOR_Categoria!$BF88,""),IF($A90="TOTAL",SUM(INDIRECT("AI4:AI"&amp;ROW()-1)),""))</f>
        <v/>
      </c>
      <c r="AJ90" s="3" t="str">
        <f ca="1">IF(AND($A90&lt;&gt;"",$A90&lt;&gt;"TOTAL"),IF(AND([4]INVESTIGADOR_Categoria!$BH88&lt;&gt;"",[4]INVESTIGADOR_Categoria!$BH88&lt;&gt;0),[4]INVESTIGADOR_Categoria!$BH88,""),IF($A90="TOTAL",SUM(INDIRECT("AJ4:AJ"&amp;ROW()-1)),""))</f>
        <v/>
      </c>
      <c r="AK90" s="3" t="str">
        <f t="shared" ca="1" si="30"/>
        <v/>
      </c>
      <c r="AL90" s="3" t="str">
        <f ca="1">IF(AND($A90&lt;&gt;"",$A90&lt;&gt;"TOTAL"),IF(AND([4]INVESTIGADOR_Categoria!$BK88&lt;&gt;"",[4]INVESTIGADOR_Categoria!$BK88&lt;&gt;0),[4]INVESTIGADOR_Categoria!$BK88,""),IF($A90="TOTAL",SUM(INDIRECT("AL4:AL"&amp;ROW()-1)),""))</f>
        <v/>
      </c>
      <c r="AM90" s="3" t="str">
        <f ca="1">IF(AND($A90&lt;&gt;"",$A90&lt;&gt;"TOTAL"),IF(AND([4]INVESTIGADOR_Categoria!$BM88&lt;&gt;"",[4]INVESTIGADOR_Categoria!$BM88&lt;&gt;0),[4]INVESTIGADOR_Categoria!$BM88,""),IF($A90="TOTAL",SUM(INDIRECT("AM4:AM"&amp;ROW()-1)),""))</f>
        <v/>
      </c>
      <c r="AN90" s="3" t="str">
        <f t="shared" ca="1" si="31"/>
        <v/>
      </c>
      <c r="AO90" s="3" t="str">
        <f ca="1">IF(AND($A90&lt;&gt;"",$A90&lt;&gt;"TOTAL"),IF(AND([4]INVESTIGADOR_Categoria!$BP88&lt;&gt;"",[4]INVESTIGADOR_Categoria!$BP88&lt;&gt;0),[4]INVESTIGADOR_Categoria!$BP88,""),IF($A90="TOTAL",SUM(INDIRECT("AO4:AO"&amp;ROW()-1)),""))</f>
        <v/>
      </c>
      <c r="AP90" s="3" t="str">
        <f ca="1">IF(AND($A90&lt;&gt;"",$A90&lt;&gt;"TOTAL"),IF(AND([4]INVESTIGADOR_Categoria!$BR88&lt;&gt;"",[4]INVESTIGADOR_Categoria!$BR88&lt;&gt;0),[4]INVESTIGADOR_Categoria!$BR88,""),IF($A90="TOTAL",SUM(INDIRECT("AP4:AP"&amp;ROW()-1)),""))</f>
        <v/>
      </c>
      <c r="AQ90" s="3" t="str">
        <f t="shared" ca="1" si="32"/>
        <v/>
      </c>
      <c r="AR90" s="3" t="str">
        <f ca="1">IF(AND($A90&lt;&gt;"",$A90&lt;&gt;"TOTAL"),IF(AND([4]INVESTIGADOR_Categoria!$BU88&lt;&gt;"",[4]INVESTIGADOR_Categoria!$BU88&lt;&gt;0),[4]INVESTIGADOR_Categoria!$BU88,""),IF($A90="TOTAL",SUM(INDIRECT("AR4:AR"&amp;ROW()-1)),""))</f>
        <v/>
      </c>
      <c r="AS90" s="3" t="str">
        <f ca="1">IF(AND($A90&lt;&gt;"",$A90&lt;&gt;"TOTAL"),IF(AND([4]INVESTIGADOR_Categoria!$BW88&lt;&gt;"",[4]INVESTIGADOR_Categoria!$BW88&lt;&gt;0),[4]INVESTIGADOR_Categoria!$BW88,""),IF($A90="TOTAL",SUM(INDIRECT("AS4:AS"&amp;ROW()-1)),""))</f>
        <v/>
      </c>
      <c r="AT90" s="3" t="str">
        <f t="shared" ca="1" si="33"/>
        <v/>
      </c>
      <c r="AU90" s="3" t="str">
        <f ca="1">IF(AND($A90&lt;&gt;"",$A90&lt;&gt;"TOTAL"),IF(AND([4]INVESTIGADOR_Categoria!$BZ88&lt;&gt;"",[4]INVESTIGADOR_Categoria!$BZ88&lt;&gt;0),[4]INVESTIGADOR_Categoria!$BZ88,""),IF($A90="TOTAL",SUM(INDIRECT("AU4:AU"&amp;ROW()-1)),""))</f>
        <v/>
      </c>
      <c r="AV90" s="3" t="str">
        <f ca="1">IF(AND($A90&lt;&gt;"",$A90&lt;&gt;"TOTAL"),IF(AND([4]INVESTIGADOR_Categoria!$CB88&lt;&gt;"",[4]INVESTIGADOR_Categoria!$CB88&lt;&gt;0),[4]INVESTIGADOR_Categoria!$CB88,""),IF($A90="TOTAL",SUM(INDIRECT("AV4:AV"&amp;ROW()-1)),""))</f>
        <v/>
      </c>
      <c r="AW90" s="3" t="str">
        <f t="shared" ca="1" si="34"/>
        <v/>
      </c>
      <c r="AX90" s="3" t="str">
        <f ca="1">IF(AND($A90&lt;&gt;"",$A90&lt;&gt;"TOTAL"),IF(AND([4]INVESTIGADOR_Categoria!$CE88&lt;&gt;"",[4]INVESTIGADOR_Categoria!$CE88&lt;&gt;0),[4]INVESTIGADOR_Categoria!$CE88,""),IF($A90="TOTAL",SUM(INDIRECT("AX4:AX"&amp;ROW()-1)),""))</f>
        <v/>
      </c>
      <c r="AY90" s="3" t="str">
        <f ca="1">IF(AND($A90&lt;&gt;"",$A90&lt;&gt;"TOTAL"),IF(AND([4]INVESTIGADOR_Categoria!$CG88&lt;&gt;"",[4]INVESTIGADOR_Categoria!$CG88&lt;&gt;0),[4]INVESTIGADOR_Categoria!$CG88,""),IF($A90="TOTAL",SUM(INDIRECT("AY4:AY"&amp;ROW()-1)),""))</f>
        <v/>
      </c>
      <c r="AZ90" s="3" t="str">
        <f t="shared" ca="1" si="35"/>
        <v/>
      </c>
      <c r="BA90" s="3" t="str">
        <f ca="1">IF(AND($A90&lt;&gt;"",$A90&lt;&gt;"TOTAL"),IF(AND([4]INVESTIGADOR_Categoria!$CJ88&lt;&gt;"",[4]INVESTIGADOR_Categoria!$CJ88&lt;&gt;0),[4]INVESTIGADOR_Categoria!$CJ88,""),IF($A90="TOTAL",SUM(INDIRECT("BA4:BA"&amp;ROW()-1)),""))</f>
        <v/>
      </c>
      <c r="BB90" s="3" t="str">
        <f ca="1">IF(AND($A90&lt;&gt;"",$A90&lt;&gt;"TOTAL"),IF(AND([4]INVESTIGADOR_Categoria!$CL88&lt;&gt;"",[4]INVESTIGADOR_Categoria!$CL88&lt;&gt;0),[4]INVESTIGADOR_Categoria!$CL88,""),IF($A90="TOTAL",SUM(INDIRECT("BB4:BB"&amp;ROW()-1)),""))</f>
        <v/>
      </c>
      <c r="BC90" s="3" t="str">
        <f t="shared" ca="1" si="36"/>
        <v/>
      </c>
      <c r="BD90" s="3" t="str">
        <f ca="1">IF(AND($A90&lt;&gt;"",$A90&lt;&gt;"TOTAL"),IF(AND([4]INVESTIGADOR_Categoria!$CO88&lt;&gt;"",[4]INVESTIGADOR_Categoria!$CO88&lt;&gt;0),[4]INVESTIGADOR_Categoria!$CO88,""),IF($A90="TOTAL",SUM(INDIRECT("BD4:BD"&amp;ROW()-1)),""))</f>
        <v/>
      </c>
      <c r="BE90" s="3" t="str">
        <f ca="1">IF(AND($A90&lt;&gt;"",$A90&lt;&gt;"TOTAL"),IF(AND([4]INVESTIGADOR_Categoria!$CQ88&lt;&gt;"",[4]INVESTIGADOR_Categoria!$CQ88&lt;&gt;0),[4]INVESTIGADOR_Categoria!$CQ88,""),IF($A90="TOTAL",SUM(INDIRECT("BE4:BE"&amp;ROW()-1)),""))</f>
        <v/>
      </c>
      <c r="BF90" s="3" t="str">
        <f t="shared" ca="1" si="37"/>
        <v/>
      </c>
    </row>
    <row r="91" spans="1:58" x14ac:dyDescent="0.2">
      <c r="A91" s="25" t="str">
        <f>IF([4]INVESTIGADOR_Categoria!$B89&lt;&gt;"",[4]INVESTIGADOR_Categoria!$B89,IF(AND([4]INVESTIGADOR_Categoria!$B89="",[4]INVESTIGADOR_Categoria!$B90="",[4]INVESTIGADOR_Categoria!$B88=""),"","TOTAL"))</f>
        <v/>
      </c>
      <c r="B91" s="3" t="str">
        <f ca="1">IF(AND($A91&lt;&gt;"",$A91&lt;&gt;"TOTAL"),IF(AND([4]INVESTIGADOR_Categoria!$C89&lt;&gt;"",[4]INVESTIGADOR_Categoria!$C89&lt;&gt;0),[4]INVESTIGADOR_Categoria!$C89,""),IF($A91="TOTAL",SUM(INDIRECT("B4:B"&amp;ROW()-1)),""))</f>
        <v/>
      </c>
      <c r="C91" s="3" t="str">
        <f ca="1">IF(AND($A91&lt;&gt;"",$A91&lt;&gt;"TOTAL"),IF(AND([4]INVESTIGADOR_Categoria!$E89&lt;&gt;"",[4]INVESTIGADOR_Categoria!$E89&lt;&gt;0),[4]INVESTIGADOR_Categoria!$E89,""),IF($A91="TOTAL",SUM(INDIRECT("C4:C"&amp;ROW()-1)),""))</f>
        <v/>
      </c>
      <c r="D91" s="3" t="str">
        <f t="shared" ca="1" si="19"/>
        <v/>
      </c>
      <c r="E91" s="3" t="str">
        <f ca="1">IF(AND($A91&lt;&gt;"",$A91&lt;&gt;"TOTAL"),IF(AND([4]INVESTIGADOR_Categoria!$H89&lt;&gt;"",[4]INVESTIGADOR_Categoria!$H89&lt;&gt;0),[4]INVESTIGADOR_Categoria!$H89,""),IF($A91="TOTAL",SUM(INDIRECT("E4:E"&amp;ROW()-1)),""))</f>
        <v/>
      </c>
      <c r="F91" s="3" t="str">
        <f ca="1">IF(AND($A91&lt;&gt;"",$A91&lt;&gt;"TOTAL"),IF(AND([4]INVESTIGADOR_Categoria!$J89&lt;&gt;"",[4]INVESTIGADOR_Categoria!$J89&lt;&gt;0),[4]INVESTIGADOR_Categoria!$J89,""),IF($A91="TOTAL",SUM(INDIRECT("F4:F"&amp;ROW()-1)),""))</f>
        <v/>
      </c>
      <c r="G91" s="3" t="str">
        <f t="shared" ca="1" si="20"/>
        <v/>
      </c>
      <c r="H91" s="3" t="str">
        <f ca="1">IF(AND($A91&lt;&gt;"",$A91&lt;&gt;"TOTAL"),IF(AND([4]INVESTIGADOR_Categoria!$M89&lt;&gt;"",[4]INVESTIGADOR_Categoria!$M89&lt;&gt;0),[4]INVESTIGADOR_Categoria!$M89,""),IF($A91="TOTAL",SUM(INDIRECT("H4:H"&amp;ROW()-1)),""))</f>
        <v/>
      </c>
      <c r="I91" s="3" t="str">
        <f ca="1">IF(AND($A91&lt;&gt;"",$A91&lt;&gt;"TOTAL"),IF(AND([4]INVESTIGADOR_Categoria!$O89&lt;&gt;"",[4]INVESTIGADOR_Categoria!$O89&lt;&gt;0),[4]INVESTIGADOR_Categoria!$O89,""),IF($A91="TOTAL",SUM(INDIRECT("I4:I"&amp;ROW()-1)),""))</f>
        <v/>
      </c>
      <c r="J91" s="3" t="str">
        <f t="shared" ca="1" si="21"/>
        <v/>
      </c>
      <c r="K91" s="3" t="str">
        <f ca="1">IF(AND($A91&lt;&gt;"",$A91&lt;&gt;"TOTAL"),IF(AND([4]INVESTIGADOR_Categoria!$R89&lt;&gt;"",[4]INVESTIGADOR_Categoria!$R89&lt;&gt;0),[4]INVESTIGADOR_Categoria!$R89,""),IF($A91="TOTAL",SUM(INDIRECT("K4:K"&amp;ROW()-1)),""))</f>
        <v/>
      </c>
      <c r="L91" s="3" t="str">
        <f ca="1">IF(AND($A91&lt;&gt;"",$A91&lt;&gt;"TOTAL"),IF(AND([4]INVESTIGADOR_Categoria!$T89&lt;&gt;"",[4]INVESTIGADOR_Categoria!$T89&lt;&gt;0),[4]INVESTIGADOR_Categoria!$T89,""),IF($A91="TOTAL",SUM(INDIRECT("L4:L"&amp;ROW()-1)),""))</f>
        <v/>
      </c>
      <c r="M91" s="3" t="str">
        <f t="shared" ca="1" si="22"/>
        <v/>
      </c>
      <c r="N91" s="3" t="str">
        <f ca="1">IF(AND($A91&lt;&gt;"",$A91&lt;&gt;"TOTAL"),IF(AND([4]INVESTIGADOR_Categoria!$W89&lt;&gt;"",[4]INVESTIGADOR_Categoria!$W89&lt;&gt;0),[4]INVESTIGADOR_Categoria!$W89,""),IF($A91="TOTAL",SUM(INDIRECT("N4:N"&amp;ROW()-1)),""))</f>
        <v/>
      </c>
      <c r="O91" s="3" t="str">
        <f ca="1">IF(AND($A91&lt;&gt;"",$A91&lt;&gt;"TOTAL"),IF(AND([4]INVESTIGADOR_Categoria!$Y89&lt;&gt;"",[4]INVESTIGADOR_Categoria!$Y89&lt;&gt;0),[4]INVESTIGADOR_Categoria!$Y89,""),IF($A91="TOTAL",SUM(INDIRECT("O4:O"&amp;ROW()-1)),""))</f>
        <v/>
      </c>
      <c r="P91" s="3" t="str">
        <f t="shared" ca="1" si="23"/>
        <v/>
      </c>
      <c r="Q91" s="3" t="str">
        <f ca="1">IF(AND($A91&lt;&gt;"",$A91&lt;&gt;"TOTAL"),IF(AND([4]INVESTIGADOR_Categoria!$AB89&lt;&gt;"",[4]INVESTIGADOR_Categoria!$AB89&lt;&gt;0),[4]INVESTIGADOR_Categoria!$AB89,""),IF($A91="TOTAL",SUM(INDIRECT("Q4:Q"&amp;ROW()-1)),""))</f>
        <v/>
      </c>
      <c r="R91" s="3" t="str">
        <f ca="1">IF(AND($A91&lt;&gt;"",$A91&lt;&gt;"TOTAL"),IF(AND([4]INVESTIGADOR_Categoria!$AD89&lt;&gt;"",[4]INVESTIGADOR_Categoria!$AD89&lt;&gt;0),[4]INVESTIGADOR_Categoria!$AD89,""),IF($A91="TOTAL",SUM(INDIRECT("R4:R"&amp;ROW()-1)),""))</f>
        <v/>
      </c>
      <c r="S91" s="3" t="str">
        <f t="shared" ca="1" si="24"/>
        <v/>
      </c>
      <c r="T91" s="3" t="str">
        <f ca="1">IF(AND($A91&lt;&gt;"",$A91&lt;&gt;"TOTAL"),IF(AND([4]INVESTIGADOR_Categoria!$AG89&lt;&gt;"",[4]INVESTIGADOR_Categoria!$AG89&lt;&gt;0),[4]INVESTIGADOR_Categoria!$AG89,""),IF($A91="TOTAL",SUM(INDIRECT("T4:T"&amp;ROW()-1)),""))</f>
        <v/>
      </c>
      <c r="U91" s="3" t="str">
        <f ca="1">IF(AND($A91&lt;&gt;"",$A91&lt;&gt;"TOTAL"),IF(AND([4]INVESTIGADOR_Categoria!$AI89&lt;&gt;"",[4]INVESTIGADOR_Categoria!$AI89&lt;&gt;0),[4]INVESTIGADOR_Categoria!$AI89,""),IF($A91="TOTAL",SUM(INDIRECT("U4:U"&amp;ROW()-1)),""))</f>
        <v/>
      </c>
      <c r="V91" s="3" t="str">
        <f t="shared" ca="1" si="25"/>
        <v/>
      </c>
      <c r="W91" s="3" t="str">
        <f ca="1">IF(AND($A91&lt;&gt;"",$A91&lt;&gt;"TOTAL"),IF(AND([4]INVESTIGADOR_Categoria!$AL89&lt;&gt;"",[4]INVESTIGADOR_Categoria!$AL89&lt;&gt;0),[4]INVESTIGADOR_Categoria!$AL89,""),IF($A91="TOTAL",SUM(INDIRECT("W4:W"&amp;ROW()-1)),""))</f>
        <v/>
      </c>
      <c r="X91" s="3" t="str">
        <f ca="1">IF(AND($A91&lt;&gt;"",$A91&lt;&gt;"TOTAL"),IF(AND([4]INVESTIGADOR_Categoria!$AN89&lt;&gt;"",[4]INVESTIGADOR_Categoria!$AN89&lt;&gt;0),[4]INVESTIGADOR_Categoria!$AN89,""),IF($A91="TOTAL",SUM(INDIRECT("X4:X"&amp;ROW()-1)),""))</f>
        <v/>
      </c>
      <c r="Y91" s="3" t="str">
        <f t="shared" ca="1" si="26"/>
        <v/>
      </c>
      <c r="Z91" s="3" t="str">
        <f ca="1">IF(AND($A91&lt;&gt;"",$A91&lt;&gt;"TOTAL"),IF(AND([4]INVESTIGADOR_Categoria!$AQ89&lt;&gt;"",[4]INVESTIGADOR_Categoria!$AQ89&lt;&gt;0),[4]INVESTIGADOR_Categoria!$AQ89,""),IF($A91="TOTAL",SUM(INDIRECT("Z4:Z"&amp;ROW()-1)),""))</f>
        <v/>
      </c>
      <c r="AA91" s="3" t="str">
        <f ca="1">IF(AND($A91&lt;&gt;"",$A91&lt;&gt;"TOTAL"),IF(AND([4]INVESTIGADOR_Categoria!$AS89&lt;&gt;"",[4]INVESTIGADOR_Categoria!$AS89&lt;&gt;0),[4]INVESTIGADOR_Categoria!$AS89,""),IF($A91="TOTAL",SUM(INDIRECT("AA4:AA"&amp;ROW()-1)),""))</f>
        <v/>
      </c>
      <c r="AB91" s="3" t="str">
        <f t="shared" ca="1" si="27"/>
        <v/>
      </c>
      <c r="AC91" s="3" t="str">
        <f ca="1">IF(AND($A91&lt;&gt;"",$A91&lt;&gt;"TOTAL"),IF(AND([4]INVESTIGADOR_Categoria!$AV89&lt;&gt;"",[4]INVESTIGADOR_Categoria!$AV89&lt;&gt;0),[4]INVESTIGADOR_Categoria!$AV89,""),IF($A91="TOTAL",SUM(INDIRECT("AC4:AC"&amp;ROW()-1)),""))</f>
        <v/>
      </c>
      <c r="AD91" s="3" t="str">
        <f ca="1">IF(AND($A91&lt;&gt;"",$A91&lt;&gt;"TOTAL"),IF(AND([4]INVESTIGADOR_Categoria!$AX89&lt;&gt;"",[4]INVESTIGADOR_Categoria!$AX89&lt;&gt;0),[4]INVESTIGADOR_Categoria!$AX89,""),IF($A91="TOTAL",SUM(INDIRECT("AD4:AD"&amp;ROW()-1)),""))</f>
        <v/>
      </c>
      <c r="AE91" s="3" t="str">
        <f t="shared" ca="1" si="28"/>
        <v/>
      </c>
      <c r="AF91" s="3" t="str">
        <f ca="1">IF(AND($A91&lt;&gt;"",$A91&lt;&gt;"TOTAL"),IF(AND([4]INVESTIGADOR_Categoria!$BA89&lt;&gt;"",[4]INVESTIGADOR_Categoria!$BA89&lt;&gt;0),[4]INVESTIGADOR_Categoria!$BA89,""),IF($A91="TOTAL",SUM(INDIRECT("AF4:AF"&amp;ROW()-1)),""))</f>
        <v/>
      </c>
      <c r="AG91" s="3" t="str">
        <f ca="1">IF(AND($A91&lt;&gt;"",$A91&lt;&gt;"TOTAL"),IF(AND([4]INVESTIGADOR_Categoria!$BC89&lt;&gt;"",[4]INVESTIGADOR_Categoria!$BC89&lt;&gt;0),[4]INVESTIGADOR_Categoria!$BC89,""),IF($A91="TOTAL",SUM(INDIRECT("AG4:AG"&amp;ROW()-1)),""))</f>
        <v/>
      </c>
      <c r="AH91" s="3" t="str">
        <f t="shared" ca="1" si="29"/>
        <v/>
      </c>
      <c r="AI91" s="3" t="str">
        <f ca="1">IF(AND($A91&lt;&gt;"",$A91&lt;&gt;"TOTAL"),IF(AND([4]INVESTIGADOR_Categoria!$BF89&lt;&gt;"",[4]INVESTIGADOR_Categoria!$BF89&lt;&gt;0),[4]INVESTIGADOR_Categoria!$BF89,""),IF($A91="TOTAL",SUM(INDIRECT("AI4:AI"&amp;ROW()-1)),""))</f>
        <v/>
      </c>
      <c r="AJ91" s="3" t="str">
        <f ca="1">IF(AND($A91&lt;&gt;"",$A91&lt;&gt;"TOTAL"),IF(AND([4]INVESTIGADOR_Categoria!$BH89&lt;&gt;"",[4]INVESTIGADOR_Categoria!$BH89&lt;&gt;0),[4]INVESTIGADOR_Categoria!$BH89,""),IF($A91="TOTAL",SUM(INDIRECT("AJ4:AJ"&amp;ROW()-1)),""))</f>
        <v/>
      </c>
      <c r="AK91" s="3" t="str">
        <f t="shared" ca="1" si="30"/>
        <v/>
      </c>
      <c r="AL91" s="3" t="str">
        <f ca="1">IF(AND($A91&lt;&gt;"",$A91&lt;&gt;"TOTAL"),IF(AND([4]INVESTIGADOR_Categoria!$BK89&lt;&gt;"",[4]INVESTIGADOR_Categoria!$BK89&lt;&gt;0),[4]INVESTIGADOR_Categoria!$BK89,""),IF($A91="TOTAL",SUM(INDIRECT("AL4:AL"&amp;ROW()-1)),""))</f>
        <v/>
      </c>
      <c r="AM91" s="3" t="str">
        <f ca="1">IF(AND($A91&lt;&gt;"",$A91&lt;&gt;"TOTAL"),IF(AND([4]INVESTIGADOR_Categoria!$BM89&lt;&gt;"",[4]INVESTIGADOR_Categoria!$BM89&lt;&gt;0),[4]INVESTIGADOR_Categoria!$BM89,""),IF($A91="TOTAL",SUM(INDIRECT("AM4:AM"&amp;ROW()-1)),""))</f>
        <v/>
      </c>
      <c r="AN91" s="3" t="str">
        <f t="shared" ca="1" si="31"/>
        <v/>
      </c>
      <c r="AO91" s="3" t="str">
        <f ca="1">IF(AND($A91&lt;&gt;"",$A91&lt;&gt;"TOTAL"),IF(AND([4]INVESTIGADOR_Categoria!$BP89&lt;&gt;"",[4]INVESTIGADOR_Categoria!$BP89&lt;&gt;0),[4]INVESTIGADOR_Categoria!$BP89,""),IF($A91="TOTAL",SUM(INDIRECT("AO4:AO"&amp;ROW()-1)),""))</f>
        <v/>
      </c>
      <c r="AP91" s="3" t="str">
        <f ca="1">IF(AND($A91&lt;&gt;"",$A91&lt;&gt;"TOTAL"),IF(AND([4]INVESTIGADOR_Categoria!$BR89&lt;&gt;"",[4]INVESTIGADOR_Categoria!$BR89&lt;&gt;0),[4]INVESTIGADOR_Categoria!$BR89,""),IF($A91="TOTAL",SUM(INDIRECT("AP4:AP"&amp;ROW()-1)),""))</f>
        <v/>
      </c>
      <c r="AQ91" s="3" t="str">
        <f t="shared" ca="1" si="32"/>
        <v/>
      </c>
      <c r="AR91" s="3" t="str">
        <f ca="1">IF(AND($A91&lt;&gt;"",$A91&lt;&gt;"TOTAL"),IF(AND([4]INVESTIGADOR_Categoria!$BU89&lt;&gt;"",[4]INVESTIGADOR_Categoria!$BU89&lt;&gt;0),[4]INVESTIGADOR_Categoria!$BU89,""),IF($A91="TOTAL",SUM(INDIRECT("AR4:AR"&amp;ROW()-1)),""))</f>
        <v/>
      </c>
      <c r="AS91" s="3" t="str">
        <f ca="1">IF(AND($A91&lt;&gt;"",$A91&lt;&gt;"TOTAL"),IF(AND([4]INVESTIGADOR_Categoria!$BW89&lt;&gt;"",[4]INVESTIGADOR_Categoria!$BW89&lt;&gt;0),[4]INVESTIGADOR_Categoria!$BW89,""),IF($A91="TOTAL",SUM(INDIRECT("AS4:AS"&amp;ROW()-1)),""))</f>
        <v/>
      </c>
      <c r="AT91" s="3" t="str">
        <f t="shared" ca="1" si="33"/>
        <v/>
      </c>
      <c r="AU91" s="3" t="str">
        <f ca="1">IF(AND($A91&lt;&gt;"",$A91&lt;&gt;"TOTAL"),IF(AND([4]INVESTIGADOR_Categoria!$BZ89&lt;&gt;"",[4]INVESTIGADOR_Categoria!$BZ89&lt;&gt;0),[4]INVESTIGADOR_Categoria!$BZ89,""),IF($A91="TOTAL",SUM(INDIRECT("AU4:AU"&amp;ROW()-1)),""))</f>
        <v/>
      </c>
      <c r="AV91" s="3" t="str">
        <f ca="1">IF(AND($A91&lt;&gt;"",$A91&lt;&gt;"TOTAL"),IF(AND([4]INVESTIGADOR_Categoria!$CB89&lt;&gt;"",[4]INVESTIGADOR_Categoria!$CB89&lt;&gt;0),[4]INVESTIGADOR_Categoria!$CB89,""),IF($A91="TOTAL",SUM(INDIRECT("AV4:AV"&amp;ROW()-1)),""))</f>
        <v/>
      </c>
      <c r="AW91" s="3" t="str">
        <f t="shared" ca="1" si="34"/>
        <v/>
      </c>
      <c r="AX91" s="3" t="str">
        <f ca="1">IF(AND($A91&lt;&gt;"",$A91&lt;&gt;"TOTAL"),IF(AND([4]INVESTIGADOR_Categoria!$CE89&lt;&gt;"",[4]INVESTIGADOR_Categoria!$CE89&lt;&gt;0),[4]INVESTIGADOR_Categoria!$CE89,""),IF($A91="TOTAL",SUM(INDIRECT("AX4:AX"&amp;ROW()-1)),""))</f>
        <v/>
      </c>
      <c r="AY91" s="3" t="str">
        <f ca="1">IF(AND($A91&lt;&gt;"",$A91&lt;&gt;"TOTAL"),IF(AND([4]INVESTIGADOR_Categoria!$CG89&lt;&gt;"",[4]INVESTIGADOR_Categoria!$CG89&lt;&gt;0),[4]INVESTIGADOR_Categoria!$CG89,""),IF($A91="TOTAL",SUM(INDIRECT("AY4:AY"&amp;ROW()-1)),""))</f>
        <v/>
      </c>
      <c r="AZ91" s="3" t="str">
        <f t="shared" ca="1" si="35"/>
        <v/>
      </c>
      <c r="BA91" s="3" t="str">
        <f ca="1">IF(AND($A91&lt;&gt;"",$A91&lt;&gt;"TOTAL"),IF(AND([4]INVESTIGADOR_Categoria!$CJ89&lt;&gt;"",[4]INVESTIGADOR_Categoria!$CJ89&lt;&gt;0),[4]INVESTIGADOR_Categoria!$CJ89,""),IF($A91="TOTAL",SUM(INDIRECT("BA4:BA"&amp;ROW()-1)),""))</f>
        <v/>
      </c>
      <c r="BB91" s="3" t="str">
        <f ca="1">IF(AND($A91&lt;&gt;"",$A91&lt;&gt;"TOTAL"),IF(AND([4]INVESTIGADOR_Categoria!$CL89&lt;&gt;"",[4]INVESTIGADOR_Categoria!$CL89&lt;&gt;0),[4]INVESTIGADOR_Categoria!$CL89,""),IF($A91="TOTAL",SUM(INDIRECT("BB4:BB"&amp;ROW()-1)),""))</f>
        <v/>
      </c>
      <c r="BC91" s="3" t="str">
        <f t="shared" ca="1" si="36"/>
        <v/>
      </c>
      <c r="BD91" s="3" t="str">
        <f ca="1">IF(AND($A91&lt;&gt;"",$A91&lt;&gt;"TOTAL"),IF(AND([4]INVESTIGADOR_Categoria!$CO89&lt;&gt;"",[4]INVESTIGADOR_Categoria!$CO89&lt;&gt;0),[4]INVESTIGADOR_Categoria!$CO89,""),IF($A91="TOTAL",SUM(INDIRECT("BD4:BD"&amp;ROW()-1)),""))</f>
        <v/>
      </c>
      <c r="BE91" s="3" t="str">
        <f ca="1">IF(AND($A91&lt;&gt;"",$A91&lt;&gt;"TOTAL"),IF(AND([4]INVESTIGADOR_Categoria!$CQ89&lt;&gt;"",[4]INVESTIGADOR_Categoria!$CQ89&lt;&gt;0),[4]INVESTIGADOR_Categoria!$CQ89,""),IF($A91="TOTAL",SUM(INDIRECT("BE4:BE"&amp;ROW()-1)),""))</f>
        <v/>
      </c>
      <c r="BF91" s="3" t="str">
        <f t="shared" ca="1" si="37"/>
        <v/>
      </c>
    </row>
    <row r="92" spans="1:58" x14ac:dyDescent="0.2">
      <c r="A92" s="25" t="str">
        <f>IF([4]INVESTIGADOR_Categoria!$B90&lt;&gt;"",[4]INVESTIGADOR_Categoria!$B90,IF(AND([4]INVESTIGADOR_Categoria!$B90="",[4]INVESTIGADOR_Categoria!$B91="",[4]INVESTIGADOR_Categoria!$B89=""),"","TOTAL"))</f>
        <v/>
      </c>
      <c r="B92" s="3" t="str">
        <f ca="1">IF(AND($A92&lt;&gt;"",$A92&lt;&gt;"TOTAL"),IF(AND([4]INVESTIGADOR_Categoria!$C90&lt;&gt;"",[4]INVESTIGADOR_Categoria!$C90&lt;&gt;0),[4]INVESTIGADOR_Categoria!$C90,""),IF($A92="TOTAL",SUM(INDIRECT("B4:B"&amp;ROW()-1)),""))</f>
        <v/>
      </c>
      <c r="C92" s="3" t="str">
        <f ca="1">IF(AND($A92&lt;&gt;"",$A92&lt;&gt;"TOTAL"),IF(AND([4]INVESTIGADOR_Categoria!$E90&lt;&gt;"",[4]INVESTIGADOR_Categoria!$E90&lt;&gt;0),[4]INVESTIGADOR_Categoria!$E90,""),IF($A92="TOTAL",SUM(INDIRECT("C4:C"&amp;ROW()-1)),""))</f>
        <v/>
      </c>
      <c r="D92" s="3" t="str">
        <f t="shared" ca="1" si="19"/>
        <v/>
      </c>
      <c r="E92" s="3" t="str">
        <f ca="1">IF(AND($A92&lt;&gt;"",$A92&lt;&gt;"TOTAL"),IF(AND([4]INVESTIGADOR_Categoria!$H90&lt;&gt;"",[4]INVESTIGADOR_Categoria!$H90&lt;&gt;0),[4]INVESTIGADOR_Categoria!$H90,""),IF($A92="TOTAL",SUM(INDIRECT("E4:E"&amp;ROW()-1)),""))</f>
        <v/>
      </c>
      <c r="F92" s="3" t="str">
        <f ca="1">IF(AND($A92&lt;&gt;"",$A92&lt;&gt;"TOTAL"),IF(AND([4]INVESTIGADOR_Categoria!$J90&lt;&gt;"",[4]INVESTIGADOR_Categoria!$J90&lt;&gt;0),[4]INVESTIGADOR_Categoria!$J90,""),IF($A92="TOTAL",SUM(INDIRECT("F4:F"&amp;ROW()-1)),""))</f>
        <v/>
      </c>
      <c r="G92" s="3" t="str">
        <f t="shared" ca="1" si="20"/>
        <v/>
      </c>
      <c r="H92" s="3" t="str">
        <f ca="1">IF(AND($A92&lt;&gt;"",$A92&lt;&gt;"TOTAL"),IF(AND([4]INVESTIGADOR_Categoria!$M90&lt;&gt;"",[4]INVESTIGADOR_Categoria!$M90&lt;&gt;0),[4]INVESTIGADOR_Categoria!$M90,""),IF($A92="TOTAL",SUM(INDIRECT("H4:H"&amp;ROW()-1)),""))</f>
        <v/>
      </c>
      <c r="I92" s="3" t="str">
        <f ca="1">IF(AND($A92&lt;&gt;"",$A92&lt;&gt;"TOTAL"),IF(AND([4]INVESTIGADOR_Categoria!$O90&lt;&gt;"",[4]INVESTIGADOR_Categoria!$O90&lt;&gt;0),[4]INVESTIGADOR_Categoria!$O90,""),IF($A92="TOTAL",SUM(INDIRECT("I4:I"&amp;ROW()-1)),""))</f>
        <v/>
      </c>
      <c r="J92" s="3" t="str">
        <f t="shared" ca="1" si="21"/>
        <v/>
      </c>
      <c r="K92" s="3" t="str">
        <f ca="1">IF(AND($A92&lt;&gt;"",$A92&lt;&gt;"TOTAL"),IF(AND([4]INVESTIGADOR_Categoria!$R90&lt;&gt;"",[4]INVESTIGADOR_Categoria!$R90&lt;&gt;0),[4]INVESTIGADOR_Categoria!$R90,""),IF($A92="TOTAL",SUM(INDIRECT("K4:K"&amp;ROW()-1)),""))</f>
        <v/>
      </c>
      <c r="L92" s="3" t="str">
        <f ca="1">IF(AND($A92&lt;&gt;"",$A92&lt;&gt;"TOTAL"),IF(AND([4]INVESTIGADOR_Categoria!$T90&lt;&gt;"",[4]INVESTIGADOR_Categoria!$T90&lt;&gt;0),[4]INVESTIGADOR_Categoria!$T90,""),IF($A92="TOTAL",SUM(INDIRECT("L4:L"&amp;ROW()-1)),""))</f>
        <v/>
      </c>
      <c r="M92" s="3" t="str">
        <f t="shared" ca="1" si="22"/>
        <v/>
      </c>
      <c r="N92" s="3" t="str">
        <f ca="1">IF(AND($A92&lt;&gt;"",$A92&lt;&gt;"TOTAL"),IF(AND([4]INVESTIGADOR_Categoria!$W90&lt;&gt;"",[4]INVESTIGADOR_Categoria!$W90&lt;&gt;0),[4]INVESTIGADOR_Categoria!$W90,""),IF($A92="TOTAL",SUM(INDIRECT("N4:N"&amp;ROW()-1)),""))</f>
        <v/>
      </c>
      <c r="O92" s="3" t="str">
        <f ca="1">IF(AND($A92&lt;&gt;"",$A92&lt;&gt;"TOTAL"),IF(AND([4]INVESTIGADOR_Categoria!$Y90&lt;&gt;"",[4]INVESTIGADOR_Categoria!$Y90&lt;&gt;0),[4]INVESTIGADOR_Categoria!$Y90,""),IF($A92="TOTAL",SUM(INDIRECT("O4:O"&amp;ROW()-1)),""))</f>
        <v/>
      </c>
      <c r="P92" s="3" t="str">
        <f t="shared" ca="1" si="23"/>
        <v/>
      </c>
      <c r="Q92" s="3" t="str">
        <f ca="1">IF(AND($A92&lt;&gt;"",$A92&lt;&gt;"TOTAL"),IF(AND([4]INVESTIGADOR_Categoria!$AB90&lt;&gt;"",[4]INVESTIGADOR_Categoria!$AB90&lt;&gt;0),[4]INVESTIGADOR_Categoria!$AB90,""),IF($A92="TOTAL",SUM(INDIRECT("Q4:Q"&amp;ROW()-1)),""))</f>
        <v/>
      </c>
      <c r="R92" s="3" t="str">
        <f ca="1">IF(AND($A92&lt;&gt;"",$A92&lt;&gt;"TOTAL"),IF(AND([4]INVESTIGADOR_Categoria!$AD90&lt;&gt;"",[4]INVESTIGADOR_Categoria!$AD90&lt;&gt;0),[4]INVESTIGADOR_Categoria!$AD90,""),IF($A92="TOTAL",SUM(INDIRECT("R4:R"&amp;ROW()-1)),""))</f>
        <v/>
      </c>
      <c r="S92" s="3" t="str">
        <f t="shared" ca="1" si="24"/>
        <v/>
      </c>
      <c r="T92" s="3" t="str">
        <f ca="1">IF(AND($A92&lt;&gt;"",$A92&lt;&gt;"TOTAL"),IF(AND([4]INVESTIGADOR_Categoria!$AG90&lt;&gt;"",[4]INVESTIGADOR_Categoria!$AG90&lt;&gt;0),[4]INVESTIGADOR_Categoria!$AG90,""),IF($A92="TOTAL",SUM(INDIRECT("T4:T"&amp;ROW()-1)),""))</f>
        <v/>
      </c>
      <c r="U92" s="3" t="str">
        <f ca="1">IF(AND($A92&lt;&gt;"",$A92&lt;&gt;"TOTAL"),IF(AND([4]INVESTIGADOR_Categoria!$AI90&lt;&gt;"",[4]INVESTIGADOR_Categoria!$AI90&lt;&gt;0),[4]INVESTIGADOR_Categoria!$AI90,""),IF($A92="TOTAL",SUM(INDIRECT("U4:U"&amp;ROW()-1)),""))</f>
        <v/>
      </c>
      <c r="V92" s="3" t="str">
        <f t="shared" ca="1" si="25"/>
        <v/>
      </c>
      <c r="W92" s="3" t="str">
        <f ca="1">IF(AND($A92&lt;&gt;"",$A92&lt;&gt;"TOTAL"),IF(AND([4]INVESTIGADOR_Categoria!$AL90&lt;&gt;"",[4]INVESTIGADOR_Categoria!$AL90&lt;&gt;0),[4]INVESTIGADOR_Categoria!$AL90,""),IF($A92="TOTAL",SUM(INDIRECT("W4:W"&amp;ROW()-1)),""))</f>
        <v/>
      </c>
      <c r="X92" s="3" t="str">
        <f ca="1">IF(AND($A92&lt;&gt;"",$A92&lt;&gt;"TOTAL"),IF(AND([4]INVESTIGADOR_Categoria!$AN90&lt;&gt;"",[4]INVESTIGADOR_Categoria!$AN90&lt;&gt;0),[4]INVESTIGADOR_Categoria!$AN90,""),IF($A92="TOTAL",SUM(INDIRECT("X4:X"&amp;ROW()-1)),""))</f>
        <v/>
      </c>
      <c r="Y92" s="3" t="str">
        <f t="shared" ca="1" si="26"/>
        <v/>
      </c>
      <c r="Z92" s="3" t="str">
        <f ca="1">IF(AND($A92&lt;&gt;"",$A92&lt;&gt;"TOTAL"),IF(AND([4]INVESTIGADOR_Categoria!$AQ90&lt;&gt;"",[4]INVESTIGADOR_Categoria!$AQ90&lt;&gt;0),[4]INVESTIGADOR_Categoria!$AQ90,""),IF($A92="TOTAL",SUM(INDIRECT("Z4:Z"&amp;ROW()-1)),""))</f>
        <v/>
      </c>
      <c r="AA92" s="3" t="str">
        <f ca="1">IF(AND($A92&lt;&gt;"",$A92&lt;&gt;"TOTAL"),IF(AND([4]INVESTIGADOR_Categoria!$AS90&lt;&gt;"",[4]INVESTIGADOR_Categoria!$AS90&lt;&gt;0),[4]INVESTIGADOR_Categoria!$AS90,""),IF($A92="TOTAL",SUM(INDIRECT("AA4:AA"&amp;ROW()-1)),""))</f>
        <v/>
      </c>
      <c r="AB92" s="3" t="str">
        <f t="shared" ca="1" si="27"/>
        <v/>
      </c>
      <c r="AC92" s="3" t="str">
        <f ca="1">IF(AND($A92&lt;&gt;"",$A92&lt;&gt;"TOTAL"),IF(AND([4]INVESTIGADOR_Categoria!$AV90&lt;&gt;"",[4]INVESTIGADOR_Categoria!$AV90&lt;&gt;0),[4]INVESTIGADOR_Categoria!$AV90,""),IF($A92="TOTAL",SUM(INDIRECT("AC4:AC"&amp;ROW()-1)),""))</f>
        <v/>
      </c>
      <c r="AD92" s="3" t="str">
        <f ca="1">IF(AND($A92&lt;&gt;"",$A92&lt;&gt;"TOTAL"),IF(AND([4]INVESTIGADOR_Categoria!$AX90&lt;&gt;"",[4]INVESTIGADOR_Categoria!$AX90&lt;&gt;0),[4]INVESTIGADOR_Categoria!$AX90,""),IF($A92="TOTAL",SUM(INDIRECT("AD4:AD"&amp;ROW()-1)),""))</f>
        <v/>
      </c>
      <c r="AE92" s="3" t="str">
        <f t="shared" ca="1" si="28"/>
        <v/>
      </c>
      <c r="AF92" s="3" t="str">
        <f ca="1">IF(AND($A92&lt;&gt;"",$A92&lt;&gt;"TOTAL"),IF(AND([4]INVESTIGADOR_Categoria!$BA90&lt;&gt;"",[4]INVESTIGADOR_Categoria!$BA90&lt;&gt;0),[4]INVESTIGADOR_Categoria!$BA90,""),IF($A92="TOTAL",SUM(INDIRECT("AF4:AF"&amp;ROW()-1)),""))</f>
        <v/>
      </c>
      <c r="AG92" s="3" t="str">
        <f ca="1">IF(AND($A92&lt;&gt;"",$A92&lt;&gt;"TOTAL"),IF(AND([4]INVESTIGADOR_Categoria!$BC90&lt;&gt;"",[4]INVESTIGADOR_Categoria!$BC90&lt;&gt;0),[4]INVESTIGADOR_Categoria!$BC90,""),IF($A92="TOTAL",SUM(INDIRECT("AG4:AG"&amp;ROW()-1)),""))</f>
        <v/>
      </c>
      <c r="AH92" s="3" t="str">
        <f t="shared" ca="1" si="29"/>
        <v/>
      </c>
      <c r="AI92" s="3" t="str">
        <f ca="1">IF(AND($A92&lt;&gt;"",$A92&lt;&gt;"TOTAL"),IF(AND([4]INVESTIGADOR_Categoria!$BF90&lt;&gt;"",[4]INVESTIGADOR_Categoria!$BF90&lt;&gt;0),[4]INVESTIGADOR_Categoria!$BF90,""),IF($A92="TOTAL",SUM(INDIRECT("AI4:AI"&amp;ROW()-1)),""))</f>
        <v/>
      </c>
      <c r="AJ92" s="3" t="str">
        <f ca="1">IF(AND($A92&lt;&gt;"",$A92&lt;&gt;"TOTAL"),IF(AND([4]INVESTIGADOR_Categoria!$BH90&lt;&gt;"",[4]INVESTIGADOR_Categoria!$BH90&lt;&gt;0),[4]INVESTIGADOR_Categoria!$BH90,""),IF($A92="TOTAL",SUM(INDIRECT("AJ4:AJ"&amp;ROW()-1)),""))</f>
        <v/>
      </c>
      <c r="AK92" s="3" t="str">
        <f t="shared" ca="1" si="30"/>
        <v/>
      </c>
      <c r="AL92" s="3" t="str">
        <f ca="1">IF(AND($A92&lt;&gt;"",$A92&lt;&gt;"TOTAL"),IF(AND([4]INVESTIGADOR_Categoria!$BK90&lt;&gt;"",[4]INVESTIGADOR_Categoria!$BK90&lt;&gt;0),[4]INVESTIGADOR_Categoria!$BK90,""),IF($A92="TOTAL",SUM(INDIRECT("AL4:AL"&amp;ROW()-1)),""))</f>
        <v/>
      </c>
      <c r="AM92" s="3" t="str">
        <f ca="1">IF(AND($A92&lt;&gt;"",$A92&lt;&gt;"TOTAL"),IF(AND([4]INVESTIGADOR_Categoria!$BM90&lt;&gt;"",[4]INVESTIGADOR_Categoria!$BM90&lt;&gt;0),[4]INVESTIGADOR_Categoria!$BM90,""),IF($A92="TOTAL",SUM(INDIRECT("AM4:AM"&amp;ROW()-1)),""))</f>
        <v/>
      </c>
      <c r="AN92" s="3" t="str">
        <f t="shared" ca="1" si="31"/>
        <v/>
      </c>
      <c r="AO92" s="3" t="str">
        <f ca="1">IF(AND($A92&lt;&gt;"",$A92&lt;&gt;"TOTAL"),IF(AND([4]INVESTIGADOR_Categoria!$BP90&lt;&gt;"",[4]INVESTIGADOR_Categoria!$BP90&lt;&gt;0),[4]INVESTIGADOR_Categoria!$BP90,""),IF($A92="TOTAL",SUM(INDIRECT("AO4:AO"&amp;ROW()-1)),""))</f>
        <v/>
      </c>
      <c r="AP92" s="3" t="str">
        <f ca="1">IF(AND($A92&lt;&gt;"",$A92&lt;&gt;"TOTAL"),IF(AND([4]INVESTIGADOR_Categoria!$BR90&lt;&gt;"",[4]INVESTIGADOR_Categoria!$BR90&lt;&gt;0),[4]INVESTIGADOR_Categoria!$BR90,""),IF($A92="TOTAL",SUM(INDIRECT("AP4:AP"&amp;ROW()-1)),""))</f>
        <v/>
      </c>
      <c r="AQ92" s="3" t="str">
        <f t="shared" ca="1" si="32"/>
        <v/>
      </c>
      <c r="AR92" s="3" t="str">
        <f ca="1">IF(AND($A92&lt;&gt;"",$A92&lt;&gt;"TOTAL"),IF(AND([4]INVESTIGADOR_Categoria!$BU90&lt;&gt;"",[4]INVESTIGADOR_Categoria!$BU90&lt;&gt;0),[4]INVESTIGADOR_Categoria!$BU90,""),IF($A92="TOTAL",SUM(INDIRECT("AR4:AR"&amp;ROW()-1)),""))</f>
        <v/>
      </c>
      <c r="AS92" s="3" t="str">
        <f ca="1">IF(AND($A92&lt;&gt;"",$A92&lt;&gt;"TOTAL"),IF(AND([4]INVESTIGADOR_Categoria!$BW90&lt;&gt;"",[4]INVESTIGADOR_Categoria!$BW90&lt;&gt;0),[4]INVESTIGADOR_Categoria!$BW90,""),IF($A92="TOTAL",SUM(INDIRECT("AS4:AS"&amp;ROW()-1)),""))</f>
        <v/>
      </c>
      <c r="AT92" s="3" t="str">
        <f t="shared" ca="1" si="33"/>
        <v/>
      </c>
      <c r="AU92" s="3" t="str">
        <f ca="1">IF(AND($A92&lt;&gt;"",$A92&lt;&gt;"TOTAL"),IF(AND([4]INVESTIGADOR_Categoria!$BZ90&lt;&gt;"",[4]INVESTIGADOR_Categoria!$BZ90&lt;&gt;0),[4]INVESTIGADOR_Categoria!$BZ90,""),IF($A92="TOTAL",SUM(INDIRECT("AU4:AU"&amp;ROW()-1)),""))</f>
        <v/>
      </c>
      <c r="AV92" s="3" t="str">
        <f ca="1">IF(AND($A92&lt;&gt;"",$A92&lt;&gt;"TOTAL"),IF(AND([4]INVESTIGADOR_Categoria!$CB90&lt;&gt;"",[4]INVESTIGADOR_Categoria!$CB90&lt;&gt;0),[4]INVESTIGADOR_Categoria!$CB90,""),IF($A92="TOTAL",SUM(INDIRECT("AV4:AV"&amp;ROW()-1)),""))</f>
        <v/>
      </c>
      <c r="AW92" s="3" t="str">
        <f t="shared" ca="1" si="34"/>
        <v/>
      </c>
      <c r="AX92" s="3" t="str">
        <f ca="1">IF(AND($A92&lt;&gt;"",$A92&lt;&gt;"TOTAL"),IF(AND([4]INVESTIGADOR_Categoria!$CE90&lt;&gt;"",[4]INVESTIGADOR_Categoria!$CE90&lt;&gt;0),[4]INVESTIGADOR_Categoria!$CE90,""),IF($A92="TOTAL",SUM(INDIRECT("AX4:AX"&amp;ROW()-1)),""))</f>
        <v/>
      </c>
      <c r="AY92" s="3" t="str">
        <f ca="1">IF(AND($A92&lt;&gt;"",$A92&lt;&gt;"TOTAL"),IF(AND([4]INVESTIGADOR_Categoria!$CG90&lt;&gt;"",[4]INVESTIGADOR_Categoria!$CG90&lt;&gt;0),[4]INVESTIGADOR_Categoria!$CG90,""),IF($A92="TOTAL",SUM(INDIRECT("AY4:AY"&amp;ROW()-1)),""))</f>
        <v/>
      </c>
      <c r="AZ92" s="3" t="str">
        <f t="shared" ca="1" si="35"/>
        <v/>
      </c>
      <c r="BA92" s="3" t="str">
        <f ca="1">IF(AND($A92&lt;&gt;"",$A92&lt;&gt;"TOTAL"),IF(AND([4]INVESTIGADOR_Categoria!$CJ90&lt;&gt;"",[4]INVESTIGADOR_Categoria!$CJ90&lt;&gt;0),[4]INVESTIGADOR_Categoria!$CJ90,""),IF($A92="TOTAL",SUM(INDIRECT("BA4:BA"&amp;ROW()-1)),""))</f>
        <v/>
      </c>
      <c r="BB92" s="3" t="str">
        <f ca="1">IF(AND($A92&lt;&gt;"",$A92&lt;&gt;"TOTAL"),IF(AND([4]INVESTIGADOR_Categoria!$CL90&lt;&gt;"",[4]INVESTIGADOR_Categoria!$CL90&lt;&gt;0),[4]INVESTIGADOR_Categoria!$CL90,""),IF($A92="TOTAL",SUM(INDIRECT("BB4:BB"&amp;ROW()-1)),""))</f>
        <v/>
      </c>
      <c r="BC92" s="3" t="str">
        <f t="shared" ca="1" si="36"/>
        <v/>
      </c>
      <c r="BD92" s="3" t="str">
        <f ca="1">IF(AND($A92&lt;&gt;"",$A92&lt;&gt;"TOTAL"),IF(AND([4]INVESTIGADOR_Categoria!$CO90&lt;&gt;"",[4]INVESTIGADOR_Categoria!$CO90&lt;&gt;0),[4]INVESTIGADOR_Categoria!$CO90,""),IF($A92="TOTAL",SUM(INDIRECT("BD4:BD"&amp;ROW()-1)),""))</f>
        <v/>
      </c>
      <c r="BE92" s="3" t="str">
        <f ca="1">IF(AND($A92&lt;&gt;"",$A92&lt;&gt;"TOTAL"),IF(AND([4]INVESTIGADOR_Categoria!$CQ90&lt;&gt;"",[4]INVESTIGADOR_Categoria!$CQ90&lt;&gt;0),[4]INVESTIGADOR_Categoria!$CQ90,""),IF($A92="TOTAL",SUM(INDIRECT("BE4:BE"&amp;ROW()-1)),""))</f>
        <v/>
      </c>
      <c r="BF92" s="3" t="str">
        <f t="shared" ca="1" si="37"/>
        <v/>
      </c>
    </row>
    <row r="93" spans="1:58" x14ac:dyDescent="0.2">
      <c r="A93" s="25" t="str">
        <f>IF([4]INVESTIGADOR_Categoria!$B91&lt;&gt;"",[4]INVESTIGADOR_Categoria!$B91,IF(AND([4]INVESTIGADOR_Categoria!$B91="",[4]INVESTIGADOR_Categoria!$B92="",[4]INVESTIGADOR_Categoria!$B90=""),"","TOTAL"))</f>
        <v/>
      </c>
      <c r="B93" s="3" t="str">
        <f ca="1">IF(AND($A93&lt;&gt;"",$A93&lt;&gt;"TOTAL"),IF(AND([4]INVESTIGADOR_Categoria!$C91&lt;&gt;"",[4]INVESTIGADOR_Categoria!$C91&lt;&gt;0),[4]INVESTIGADOR_Categoria!$C91,""),IF($A93="TOTAL",SUM(INDIRECT("B4:B"&amp;ROW()-1)),""))</f>
        <v/>
      </c>
      <c r="C93" s="3" t="str">
        <f ca="1">IF(AND($A93&lt;&gt;"",$A93&lt;&gt;"TOTAL"),IF(AND([4]INVESTIGADOR_Categoria!$E91&lt;&gt;"",[4]INVESTIGADOR_Categoria!$E91&lt;&gt;0),[4]INVESTIGADOR_Categoria!$E91,""),IF($A93="TOTAL",SUM(INDIRECT("C4:C"&amp;ROW()-1)),""))</f>
        <v/>
      </c>
      <c r="D93" s="3" t="str">
        <f t="shared" ca="1" si="19"/>
        <v/>
      </c>
      <c r="E93" s="3" t="str">
        <f ca="1">IF(AND($A93&lt;&gt;"",$A93&lt;&gt;"TOTAL"),IF(AND([4]INVESTIGADOR_Categoria!$H91&lt;&gt;"",[4]INVESTIGADOR_Categoria!$H91&lt;&gt;0),[4]INVESTIGADOR_Categoria!$H91,""),IF($A93="TOTAL",SUM(INDIRECT("E4:E"&amp;ROW()-1)),""))</f>
        <v/>
      </c>
      <c r="F93" s="3" t="str">
        <f ca="1">IF(AND($A93&lt;&gt;"",$A93&lt;&gt;"TOTAL"),IF(AND([4]INVESTIGADOR_Categoria!$J91&lt;&gt;"",[4]INVESTIGADOR_Categoria!$J91&lt;&gt;0),[4]INVESTIGADOR_Categoria!$J91,""),IF($A93="TOTAL",SUM(INDIRECT("F4:F"&amp;ROW()-1)),""))</f>
        <v/>
      </c>
      <c r="G93" s="3" t="str">
        <f t="shared" ca="1" si="20"/>
        <v/>
      </c>
      <c r="H93" s="3" t="str">
        <f ca="1">IF(AND($A93&lt;&gt;"",$A93&lt;&gt;"TOTAL"),IF(AND([4]INVESTIGADOR_Categoria!$M91&lt;&gt;"",[4]INVESTIGADOR_Categoria!$M91&lt;&gt;0),[4]INVESTIGADOR_Categoria!$M91,""),IF($A93="TOTAL",SUM(INDIRECT("H4:H"&amp;ROW()-1)),""))</f>
        <v/>
      </c>
      <c r="I93" s="3" t="str">
        <f ca="1">IF(AND($A93&lt;&gt;"",$A93&lt;&gt;"TOTAL"),IF(AND([4]INVESTIGADOR_Categoria!$O91&lt;&gt;"",[4]INVESTIGADOR_Categoria!$O91&lt;&gt;0),[4]INVESTIGADOR_Categoria!$O91,""),IF($A93="TOTAL",SUM(INDIRECT("I4:I"&amp;ROW()-1)),""))</f>
        <v/>
      </c>
      <c r="J93" s="3" t="str">
        <f t="shared" ca="1" si="21"/>
        <v/>
      </c>
      <c r="K93" s="3" t="str">
        <f ca="1">IF(AND($A93&lt;&gt;"",$A93&lt;&gt;"TOTAL"),IF(AND([4]INVESTIGADOR_Categoria!$R91&lt;&gt;"",[4]INVESTIGADOR_Categoria!$R91&lt;&gt;0),[4]INVESTIGADOR_Categoria!$R91,""),IF($A93="TOTAL",SUM(INDIRECT("K4:K"&amp;ROW()-1)),""))</f>
        <v/>
      </c>
      <c r="L93" s="3" t="str">
        <f ca="1">IF(AND($A93&lt;&gt;"",$A93&lt;&gt;"TOTAL"),IF(AND([4]INVESTIGADOR_Categoria!$T91&lt;&gt;"",[4]INVESTIGADOR_Categoria!$T91&lt;&gt;0),[4]INVESTIGADOR_Categoria!$T91,""),IF($A93="TOTAL",SUM(INDIRECT("L4:L"&amp;ROW()-1)),""))</f>
        <v/>
      </c>
      <c r="M93" s="3" t="str">
        <f t="shared" ca="1" si="22"/>
        <v/>
      </c>
      <c r="N93" s="3" t="str">
        <f ca="1">IF(AND($A93&lt;&gt;"",$A93&lt;&gt;"TOTAL"),IF(AND([4]INVESTIGADOR_Categoria!$W91&lt;&gt;"",[4]INVESTIGADOR_Categoria!$W91&lt;&gt;0),[4]INVESTIGADOR_Categoria!$W91,""),IF($A93="TOTAL",SUM(INDIRECT("N4:N"&amp;ROW()-1)),""))</f>
        <v/>
      </c>
      <c r="O93" s="3" t="str">
        <f ca="1">IF(AND($A93&lt;&gt;"",$A93&lt;&gt;"TOTAL"),IF(AND([4]INVESTIGADOR_Categoria!$Y91&lt;&gt;"",[4]INVESTIGADOR_Categoria!$Y91&lt;&gt;0),[4]INVESTIGADOR_Categoria!$Y91,""),IF($A93="TOTAL",SUM(INDIRECT("O4:O"&amp;ROW()-1)),""))</f>
        <v/>
      </c>
      <c r="P93" s="3" t="str">
        <f t="shared" ca="1" si="23"/>
        <v/>
      </c>
      <c r="Q93" s="3" t="str">
        <f ca="1">IF(AND($A93&lt;&gt;"",$A93&lt;&gt;"TOTAL"),IF(AND([4]INVESTIGADOR_Categoria!$AB91&lt;&gt;"",[4]INVESTIGADOR_Categoria!$AB91&lt;&gt;0),[4]INVESTIGADOR_Categoria!$AB91,""),IF($A93="TOTAL",SUM(INDIRECT("Q4:Q"&amp;ROW()-1)),""))</f>
        <v/>
      </c>
      <c r="R93" s="3" t="str">
        <f ca="1">IF(AND($A93&lt;&gt;"",$A93&lt;&gt;"TOTAL"),IF(AND([4]INVESTIGADOR_Categoria!$AD91&lt;&gt;"",[4]INVESTIGADOR_Categoria!$AD91&lt;&gt;0),[4]INVESTIGADOR_Categoria!$AD91,""),IF($A93="TOTAL",SUM(INDIRECT("R4:R"&amp;ROW()-1)),""))</f>
        <v/>
      </c>
      <c r="S93" s="3" t="str">
        <f t="shared" ca="1" si="24"/>
        <v/>
      </c>
      <c r="T93" s="3" t="str">
        <f ca="1">IF(AND($A93&lt;&gt;"",$A93&lt;&gt;"TOTAL"),IF(AND([4]INVESTIGADOR_Categoria!$AG91&lt;&gt;"",[4]INVESTIGADOR_Categoria!$AG91&lt;&gt;0),[4]INVESTIGADOR_Categoria!$AG91,""),IF($A93="TOTAL",SUM(INDIRECT("T4:T"&amp;ROW()-1)),""))</f>
        <v/>
      </c>
      <c r="U93" s="3" t="str">
        <f ca="1">IF(AND($A93&lt;&gt;"",$A93&lt;&gt;"TOTAL"),IF(AND([4]INVESTIGADOR_Categoria!$AI91&lt;&gt;"",[4]INVESTIGADOR_Categoria!$AI91&lt;&gt;0),[4]INVESTIGADOR_Categoria!$AI91,""),IF($A93="TOTAL",SUM(INDIRECT("U4:U"&amp;ROW()-1)),""))</f>
        <v/>
      </c>
      <c r="V93" s="3" t="str">
        <f t="shared" ca="1" si="25"/>
        <v/>
      </c>
      <c r="W93" s="3" t="str">
        <f ca="1">IF(AND($A93&lt;&gt;"",$A93&lt;&gt;"TOTAL"),IF(AND([4]INVESTIGADOR_Categoria!$AL91&lt;&gt;"",[4]INVESTIGADOR_Categoria!$AL91&lt;&gt;0),[4]INVESTIGADOR_Categoria!$AL91,""),IF($A93="TOTAL",SUM(INDIRECT("W4:W"&amp;ROW()-1)),""))</f>
        <v/>
      </c>
      <c r="X93" s="3" t="str">
        <f ca="1">IF(AND($A93&lt;&gt;"",$A93&lt;&gt;"TOTAL"),IF(AND([4]INVESTIGADOR_Categoria!$AN91&lt;&gt;"",[4]INVESTIGADOR_Categoria!$AN91&lt;&gt;0),[4]INVESTIGADOR_Categoria!$AN91,""),IF($A93="TOTAL",SUM(INDIRECT("X4:X"&amp;ROW()-1)),""))</f>
        <v/>
      </c>
      <c r="Y93" s="3" t="str">
        <f t="shared" ca="1" si="26"/>
        <v/>
      </c>
      <c r="Z93" s="3" t="str">
        <f ca="1">IF(AND($A93&lt;&gt;"",$A93&lt;&gt;"TOTAL"),IF(AND([4]INVESTIGADOR_Categoria!$AQ91&lt;&gt;"",[4]INVESTIGADOR_Categoria!$AQ91&lt;&gt;0),[4]INVESTIGADOR_Categoria!$AQ91,""),IF($A93="TOTAL",SUM(INDIRECT("Z4:Z"&amp;ROW()-1)),""))</f>
        <v/>
      </c>
      <c r="AA93" s="3" t="str">
        <f ca="1">IF(AND($A93&lt;&gt;"",$A93&lt;&gt;"TOTAL"),IF(AND([4]INVESTIGADOR_Categoria!$AS91&lt;&gt;"",[4]INVESTIGADOR_Categoria!$AS91&lt;&gt;0),[4]INVESTIGADOR_Categoria!$AS91,""),IF($A93="TOTAL",SUM(INDIRECT("AA4:AA"&amp;ROW()-1)),""))</f>
        <v/>
      </c>
      <c r="AB93" s="3" t="str">
        <f t="shared" ca="1" si="27"/>
        <v/>
      </c>
      <c r="AC93" s="3" t="str">
        <f ca="1">IF(AND($A93&lt;&gt;"",$A93&lt;&gt;"TOTAL"),IF(AND([4]INVESTIGADOR_Categoria!$AV91&lt;&gt;"",[4]INVESTIGADOR_Categoria!$AV91&lt;&gt;0),[4]INVESTIGADOR_Categoria!$AV91,""),IF($A93="TOTAL",SUM(INDIRECT("AC4:AC"&amp;ROW()-1)),""))</f>
        <v/>
      </c>
      <c r="AD93" s="3" t="str">
        <f ca="1">IF(AND($A93&lt;&gt;"",$A93&lt;&gt;"TOTAL"),IF(AND([4]INVESTIGADOR_Categoria!$AX91&lt;&gt;"",[4]INVESTIGADOR_Categoria!$AX91&lt;&gt;0),[4]INVESTIGADOR_Categoria!$AX91,""),IF($A93="TOTAL",SUM(INDIRECT("AD4:AD"&amp;ROW()-1)),""))</f>
        <v/>
      </c>
      <c r="AE93" s="3" t="str">
        <f t="shared" ca="1" si="28"/>
        <v/>
      </c>
      <c r="AF93" s="3" t="str">
        <f ca="1">IF(AND($A93&lt;&gt;"",$A93&lt;&gt;"TOTAL"),IF(AND([4]INVESTIGADOR_Categoria!$BA91&lt;&gt;"",[4]INVESTIGADOR_Categoria!$BA91&lt;&gt;0),[4]INVESTIGADOR_Categoria!$BA91,""),IF($A93="TOTAL",SUM(INDIRECT("AF4:AF"&amp;ROW()-1)),""))</f>
        <v/>
      </c>
      <c r="AG93" s="3" t="str">
        <f ca="1">IF(AND($A93&lt;&gt;"",$A93&lt;&gt;"TOTAL"),IF(AND([4]INVESTIGADOR_Categoria!$BC91&lt;&gt;"",[4]INVESTIGADOR_Categoria!$BC91&lt;&gt;0),[4]INVESTIGADOR_Categoria!$BC91,""),IF($A93="TOTAL",SUM(INDIRECT("AG4:AG"&amp;ROW()-1)),""))</f>
        <v/>
      </c>
      <c r="AH93" s="3" t="str">
        <f t="shared" ca="1" si="29"/>
        <v/>
      </c>
      <c r="AI93" s="3" t="str">
        <f ca="1">IF(AND($A93&lt;&gt;"",$A93&lt;&gt;"TOTAL"),IF(AND([4]INVESTIGADOR_Categoria!$BF91&lt;&gt;"",[4]INVESTIGADOR_Categoria!$BF91&lt;&gt;0),[4]INVESTIGADOR_Categoria!$BF91,""),IF($A93="TOTAL",SUM(INDIRECT("AI4:AI"&amp;ROW()-1)),""))</f>
        <v/>
      </c>
      <c r="AJ93" s="3" t="str">
        <f ca="1">IF(AND($A93&lt;&gt;"",$A93&lt;&gt;"TOTAL"),IF(AND([4]INVESTIGADOR_Categoria!$BH91&lt;&gt;"",[4]INVESTIGADOR_Categoria!$BH91&lt;&gt;0),[4]INVESTIGADOR_Categoria!$BH91,""),IF($A93="TOTAL",SUM(INDIRECT("AJ4:AJ"&amp;ROW()-1)),""))</f>
        <v/>
      </c>
      <c r="AK93" s="3" t="str">
        <f t="shared" ca="1" si="30"/>
        <v/>
      </c>
      <c r="AL93" s="3" t="str">
        <f ca="1">IF(AND($A93&lt;&gt;"",$A93&lt;&gt;"TOTAL"),IF(AND([4]INVESTIGADOR_Categoria!$BK91&lt;&gt;"",[4]INVESTIGADOR_Categoria!$BK91&lt;&gt;0),[4]INVESTIGADOR_Categoria!$BK91,""),IF($A93="TOTAL",SUM(INDIRECT("AL4:AL"&amp;ROW()-1)),""))</f>
        <v/>
      </c>
      <c r="AM93" s="3" t="str">
        <f ca="1">IF(AND($A93&lt;&gt;"",$A93&lt;&gt;"TOTAL"),IF(AND([4]INVESTIGADOR_Categoria!$BM91&lt;&gt;"",[4]INVESTIGADOR_Categoria!$BM91&lt;&gt;0),[4]INVESTIGADOR_Categoria!$BM91,""),IF($A93="TOTAL",SUM(INDIRECT("AM4:AM"&amp;ROW()-1)),""))</f>
        <v/>
      </c>
      <c r="AN93" s="3" t="str">
        <f t="shared" ca="1" si="31"/>
        <v/>
      </c>
      <c r="AO93" s="3" t="str">
        <f ca="1">IF(AND($A93&lt;&gt;"",$A93&lt;&gt;"TOTAL"),IF(AND([4]INVESTIGADOR_Categoria!$BP91&lt;&gt;"",[4]INVESTIGADOR_Categoria!$BP91&lt;&gt;0),[4]INVESTIGADOR_Categoria!$BP91,""),IF($A93="TOTAL",SUM(INDIRECT("AO4:AO"&amp;ROW()-1)),""))</f>
        <v/>
      </c>
      <c r="AP93" s="3" t="str">
        <f ca="1">IF(AND($A93&lt;&gt;"",$A93&lt;&gt;"TOTAL"),IF(AND([4]INVESTIGADOR_Categoria!$BR91&lt;&gt;"",[4]INVESTIGADOR_Categoria!$BR91&lt;&gt;0),[4]INVESTIGADOR_Categoria!$BR91,""),IF($A93="TOTAL",SUM(INDIRECT("AP4:AP"&amp;ROW()-1)),""))</f>
        <v/>
      </c>
      <c r="AQ93" s="3" t="str">
        <f t="shared" ca="1" si="32"/>
        <v/>
      </c>
      <c r="AR93" s="3" t="str">
        <f ca="1">IF(AND($A93&lt;&gt;"",$A93&lt;&gt;"TOTAL"),IF(AND([4]INVESTIGADOR_Categoria!$BU91&lt;&gt;"",[4]INVESTIGADOR_Categoria!$BU91&lt;&gt;0),[4]INVESTIGADOR_Categoria!$BU91,""),IF($A93="TOTAL",SUM(INDIRECT("AR4:AR"&amp;ROW()-1)),""))</f>
        <v/>
      </c>
      <c r="AS93" s="3" t="str">
        <f ca="1">IF(AND($A93&lt;&gt;"",$A93&lt;&gt;"TOTAL"),IF(AND([4]INVESTIGADOR_Categoria!$BW91&lt;&gt;"",[4]INVESTIGADOR_Categoria!$BW91&lt;&gt;0),[4]INVESTIGADOR_Categoria!$BW91,""),IF($A93="TOTAL",SUM(INDIRECT("AS4:AS"&amp;ROW()-1)),""))</f>
        <v/>
      </c>
      <c r="AT93" s="3" t="str">
        <f t="shared" ca="1" si="33"/>
        <v/>
      </c>
      <c r="AU93" s="3" t="str">
        <f ca="1">IF(AND($A93&lt;&gt;"",$A93&lt;&gt;"TOTAL"),IF(AND([4]INVESTIGADOR_Categoria!$BZ91&lt;&gt;"",[4]INVESTIGADOR_Categoria!$BZ91&lt;&gt;0),[4]INVESTIGADOR_Categoria!$BZ91,""),IF($A93="TOTAL",SUM(INDIRECT("AU4:AU"&amp;ROW()-1)),""))</f>
        <v/>
      </c>
      <c r="AV93" s="3" t="str">
        <f ca="1">IF(AND($A93&lt;&gt;"",$A93&lt;&gt;"TOTAL"),IF(AND([4]INVESTIGADOR_Categoria!$CB91&lt;&gt;"",[4]INVESTIGADOR_Categoria!$CB91&lt;&gt;0),[4]INVESTIGADOR_Categoria!$CB91,""),IF($A93="TOTAL",SUM(INDIRECT("AV4:AV"&amp;ROW()-1)),""))</f>
        <v/>
      </c>
      <c r="AW93" s="3" t="str">
        <f t="shared" ca="1" si="34"/>
        <v/>
      </c>
      <c r="AX93" s="3" t="str">
        <f ca="1">IF(AND($A93&lt;&gt;"",$A93&lt;&gt;"TOTAL"),IF(AND([4]INVESTIGADOR_Categoria!$CE91&lt;&gt;"",[4]INVESTIGADOR_Categoria!$CE91&lt;&gt;0),[4]INVESTIGADOR_Categoria!$CE91,""),IF($A93="TOTAL",SUM(INDIRECT("AX4:AX"&amp;ROW()-1)),""))</f>
        <v/>
      </c>
      <c r="AY93" s="3" t="str">
        <f ca="1">IF(AND($A93&lt;&gt;"",$A93&lt;&gt;"TOTAL"),IF(AND([4]INVESTIGADOR_Categoria!$CG91&lt;&gt;"",[4]INVESTIGADOR_Categoria!$CG91&lt;&gt;0),[4]INVESTIGADOR_Categoria!$CG91,""),IF($A93="TOTAL",SUM(INDIRECT("AY4:AY"&amp;ROW()-1)),""))</f>
        <v/>
      </c>
      <c r="AZ93" s="3" t="str">
        <f t="shared" ca="1" si="35"/>
        <v/>
      </c>
      <c r="BA93" s="3" t="str">
        <f ca="1">IF(AND($A93&lt;&gt;"",$A93&lt;&gt;"TOTAL"),IF(AND([4]INVESTIGADOR_Categoria!$CJ91&lt;&gt;"",[4]INVESTIGADOR_Categoria!$CJ91&lt;&gt;0),[4]INVESTIGADOR_Categoria!$CJ91,""),IF($A93="TOTAL",SUM(INDIRECT("BA4:BA"&amp;ROW()-1)),""))</f>
        <v/>
      </c>
      <c r="BB93" s="3" t="str">
        <f ca="1">IF(AND($A93&lt;&gt;"",$A93&lt;&gt;"TOTAL"),IF(AND([4]INVESTIGADOR_Categoria!$CL91&lt;&gt;"",[4]INVESTIGADOR_Categoria!$CL91&lt;&gt;0),[4]INVESTIGADOR_Categoria!$CL91,""),IF($A93="TOTAL",SUM(INDIRECT("BB4:BB"&amp;ROW()-1)),""))</f>
        <v/>
      </c>
      <c r="BC93" s="3" t="str">
        <f t="shared" ca="1" si="36"/>
        <v/>
      </c>
      <c r="BD93" s="3" t="str">
        <f ca="1">IF(AND($A93&lt;&gt;"",$A93&lt;&gt;"TOTAL"),IF(AND([4]INVESTIGADOR_Categoria!$CO91&lt;&gt;"",[4]INVESTIGADOR_Categoria!$CO91&lt;&gt;0),[4]INVESTIGADOR_Categoria!$CO91,""),IF($A93="TOTAL",SUM(INDIRECT("BD4:BD"&amp;ROW()-1)),""))</f>
        <v/>
      </c>
      <c r="BE93" s="3" t="str">
        <f ca="1">IF(AND($A93&lt;&gt;"",$A93&lt;&gt;"TOTAL"),IF(AND([4]INVESTIGADOR_Categoria!$CQ91&lt;&gt;"",[4]INVESTIGADOR_Categoria!$CQ91&lt;&gt;0),[4]INVESTIGADOR_Categoria!$CQ91,""),IF($A93="TOTAL",SUM(INDIRECT("BE4:BE"&amp;ROW()-1)),""))</f>
        <v/>
      </c>
      <c r="BF93" s="3" t="str">
        <f t="shared" ca="1" si="37"/>
        <v/>
      </c>
    </row>
    <row r="94" spans="1:58" x14ac:dyDescent="0.2">
      <c r="A94" s="25" t="str">
        <f>IF([4]INVESTIGADOR_Categoria!$B92&lt;&gt;"",[4]INVESTIGADOR_Categoria!$B92,IF(AND([4]INVESTIGADOR_Categoria!$B92="",[4]INVESTIGADOR_Categoria!$B93="",[4]INVESTIGADOR_Categoria!$B91=""),"","TOTAL"))</f>
        <v/>
      </c>
      <c r="B94" s="3" t="str">
        <f ca="1">IF(AND($A94&lt;&gt;"",$A94&lt;&gt;"TOTAL"),IF(AND([4]INVESTIGADOR_Categoria!$C92&lt;&gt;"",[4]INVESTIGADOR_Categoria!$C92&lt;&gt;0),[4]INVESTIGADOR_Categoria!$C92,""),IF($A94="TOTAL",SUM(INDIRECT("B4:B"&amp;ROW()-1)),""))</f>
        <v/>
      </c>
      <c r="C94" s="3" t="str">
        <f ca="1">IF(AND($A94&lt;&gt;"",$A94&lt;&gt;"TOTAL"),IF(AND([4]INVESTIGADOR_Categoria!$E92&lt;&gt;"",[4]INVESTIGADOR_Categoria!$E92&lt;&gt;0),[4]INVESTIGADOR_Categoria!$E92,""),IF($A94="TOTAL",SUM(INDIRECT("C4:C"&amp;ROW()-1)),""))</f>
        <v/>
      </c>
      <c r="D94" s="3" t="str">
        <f t="shared" ca="1" si="19"/>
        <v/>
      </c>
      <c r="E94" s="3" t="str">
        <f ca="1">IF(AND($A94&lt;&gt;"",$A94&lt;&gt;"TOTAL"),IF(AND([4]INVESTIGADOR_Categoria!$H92&lt;&gt;"",[4]INVESTIGADOR_Categoria!$H92&lt;&gt;0),[4]INVESTIGADOR_Categoria!$H92,""),IF($A94="TOTAL",SUM(INDIRECT("E4:E"&amp;ROW()-1)),""))</f>
        <v/>
      </c>
      <c r="F94" s="3" t="str">
        <f ca="1">IF(AND($A94&lt;&gt;"",$A94&lt;&gt;"TOTAL"),IF(AND([4]INVESTIGADOR_Categoria!$J92&lt;&gt;"",[4]INVESTIGADOR_Categoria!$J92&lt;&gt;0),[4]INVESTIGADOR_Categoria!$J92,""),IF($A94="TOTAL",SUM(INDIRECT("F4:F"&amp;ROW()-1)),""))</f>
        <v/>
      </c>
      <c r="G94" s="3" t="str">
        <f t="shared" ca="1" si="20"/>
        <v/>
      </c>
      <c r="H94" s="3" t="str">
        <f ca="1">IF(AND($A94&lt;&gt;"",$A94&lt;&gt;"TOTAL"),IF(AND([4]INVESTIGADOR_Categoria!$M92&lt;&gt;"",[4]INVESTIGADOR_Categoria!$M92&lt;&gt;0),[4]INVESTIGADOR_Categoria!$M92,""),IF($A94="TOTAL",SUM(INDIRECT("H4:H"&amp;ROW()-1)),""))</f>
        <v/>
      </c>
      <c r="I94" s="3" t="str">
        <f ca="1">IF(AND($A94&lt;&gt;"",$A94&lt;&gt;"TOTAL"),IF(AND([4]INVESTIGADOR_Categoria!$O92&lt;&gt;"",[4]INVESTIGADOR_Categoria!$O92&lt;&gt;0),[4]INVESTIGADOR_Categoria!$O92,""),IF($A94="TOTAL",SUM(INDIRECT("I4:I"&amp;ROW()-1)),""))</f>
        <v/>
      </c>
      <c r="J94" s="3" t="str">
        <f t="shared" ca="1" si="21"/>
        <v/>
      </c>
      <c r="K94" s="3" t="str">
        <f ca="1">IF(AND($A94&lt;&gt;"",$A94&lt;&gt;"TOTAL"),IF(AND([4]INVESTIGADOR_Categoria!$R92&lt;&gt;"",[4]INVESTIGADOR_Categoria!$R92&lt;&gt;0),[4]INVESTIGADOR_Categoria!$R92,""),IF($A94="TOTAL",SUM(INDIRECT("K4:K"&amp;ROW()-1)),""))</f>
        <v/>
      </c>
      <c r="L94" s="3" t="str">
        <f ca="1">IF(AND($A94&lt;&gt;"",$A94&lt;&gt;"TOTAL"),IF(AND([4]INVESTIGADOR_Categoria!$T92&lt;&gt;"",[4]INVESTIGADOR_Categoria!$T92&lt;&gt;0),[4]INVESTIGADOR_Categoria!$T92,""),IF($A94="TOTAL",SUM(INDIRECT("L4:L"&amp;ROW()-1)),""))</f>
        <v/>
      </c>
      <c r="M94" s="3" t="str">
        <f t="shared" ca="1" si="22"/>
        <v/>
      </c>
      <c r="N94" s="3" t="str">
        <f ca="1">IF(AND($A94&lt;&gt;"",$A94&lt;&gt;"TOTAL"),IF(AND([4]INVESTIGADOR_Categoria!$W92&lt;&gt;"",[4]INVESTIGADOR_Categoria!$W92&lt;&gt;0),[4]INVESTIGADOR_Categoria!$W92,""),IF($A94="TOTAL",SUM(INDIRECT("N4:N"&amp;ROW()-1)),""))</f>
        <v/>
      </c>
      <c r="O94" s="3" t="str">
        <f ca="1">IF(AND($A94&lt;&gt;"",$A94&lt;&gt;"TOTAL"),IF(AND([4]INVESTIGADOR_Categoria!$Y92&lt;&gt;"",[4]INVESTIGADOR_Categoria!$Y92&lt;&gt;0),[4]INVESTIGADOR_Categoria!$Y92,""),IF($A94="TOTAL",SUM(INDIRECT("O4:O"&amp;ROW()-1)),""))</f>
        <v/>
      </c>
      <c r="P94" s="3" t="str">
        <f t="shared" ca="1" si="23"/>
        <v/>
      </c>
      <c r="Q94" s="3" t="str">
        <f ca="1">IF(AND($A94&lt;&gt;"",$A94&lt;&gt;"TOTAL"),IF(AND([4]INVESTIGADOR_Categoria!$AB92&lt;&gt;"",[4]INVESTIGADOR_Categoria!$AB92&lt;&gt;0),[4]INVESTIGADOR_Categoria!$AB92,""),IF($A94="TOTAL",SUM(INDIRECT("Q4:Q"&amp;ROW()-1)),""))</f>
        <v/>
      </c>
      <c r="R94" s="3" t="str">
        <f ca="1">IF(AND($A94&lt;&gt;"",$A94&lt;&gt;"TOTAL"),IF(AND([4]INVESTIGADOR_Categoria!$AD92&lt;&gt;"",[4]INVESTIGADOR_Categoria!$AD92&lt;&gt;0),[4]INVESTIGADOR_Categoria!$AD92,""),IF($A94="TOTAL",SUM(INDIRECT("R4:R"&amp;ROW()-1)),""))</f>
        <v/>
      </c>
      <c r="S94" s="3" t="str">
        <f t="shared" ca="1" si="24"/>
        <v/>
      </c>
      <c r="T94" s="3" t="str">
        <f ca="1">IF(AND($A94&lt;&gt;"",$A94&lt;&gt;"TOTAL"),IF(AND([4]INVESTIGADOR_Categoria!$AG92&lt;&gt;"",[4]INVESTIGADOR_Categoria!$AG92&lt;&gt;0),[4]INVESTIGADOR_Categoria!$AG92,""),IF($A94="TOTAL",SUM(INDIRECT("T4:T"&amp;ROW()-1)),""))</f>
        <v/>
      </c>
      <c r="U94" s="3" t="str">
        <f ca="1">IF(AND($A94&lt;&gt;"",$A94&lt;&gt;"TOTAL"),IF(AND([4]INVESTIGADOR_Categoria!$AI92&lt;&gt;"",[4]INVESTIGADOR_Categoria!$AI92&lt;&gt;0),[4]INVESTIGADOR_Categoria!$AI92,""),IF($A94="TOTAL",SUM(INDIRECT("U4:U"&amp;ROW()-1)),""))</f>
        <v/>
      </c>
      <c r="V94" s="3" t="str">
        <f t="shared" ca="1" si="25"/>
        <v/>
      </c>
      <c r="W94" s="3" t="str">
        <f ca="1">IF(AND($A94&lt;&gt;"",$A94&lt;&gt;"TOTAL"),IF(AND([4]INVESTIGADOR_Categoria!$AL92&lt;&gt;"",[4]INVESTIGADOR_Categoria!$AL92&lt;&gt;0),[4]INVESTIGADOR_Categoria!$AL92,""),IF($A94="TOTAL",SUM(INDIRECT("W4:W"&amp;ROW()-1)),""))</f>
        <v/>
      </c>
      <c r="X94" s="3" t="str">
        <f ca="1">IF(AND($A94&lt;&gt;"",$A94&lt;&gt;"TOTAL"),IF(AND([4]INVESTIGADOR_Categoria!$AN92&lt;&gt;"",[4]INVESTIGADOR_Categoria!$AN92&lt;&gt;0),[4]INVESTIGADOR_Categoria!$AN92,""),IF($A94="TOTAL",SUM(INDIRECT("X4:X"&amp;ROW()-1)),""))</f>
        <v/>
      </c>
      <c r="Y94" s="3" t="str">
        <f t="shared" ca="1" si="26"/>
        <v/>
      </c>
      <c r="Z94" s="3" t="str">
        <f ca="1">IF(AND($A94&lt;&gt;"",$A94&lt;&gt;"TOTAL"),IF(AND([4]INVESTIGADOR_Categoria!$AQ92&lt;&gt;"",[4]INVESTIGADOR_Categoria!$AQ92&lt;&gt;0),[4]INVESTIGADOR_Categoria!$AQ92,""),IF($A94="TOTAL",SUM(INDIRECT("Z4:Z"&amp;ROW()-1)),""))</f>
        <v/>
      </c>
      <c r="AA94" s="3" t="str">
        <f ca="1">IF(AND($A94&lt;&gt;"",$A94&lt;&gt;"TOTAL"),IF(AND([4]INVESTIGADOR_Categoria!$AS92&lt;&gt;"",[4]INVESTIGADOR_Categoria!$AS92&lt;&gt;0),[4]INVESTIGADOR_Categoria!$AS92,""),IF($A94="TOTAL",SUM(INDIRECT("AA4:AA"&amp;ROW()-1)),""))</f>
        <v/>
      </c>
      <c r="AB94" s="3" t="str">
        <f t="shared" ca="1" si="27"/>
        <v/>
      </c>
      <c r="AC94" s="3" t="str">
        <f ca="1">IF(AND($A94&lt;&gt;"",$A94&lt;&gt;"TOTAL"),IF(AND([4]INVESTIGADOR_Categoria!$AV92&lt;&gt;"",[4]INVESTIGADOR_Categoria!$AV92&lt;&gt;0),[4]INVESTIGADOR_Categoria!$AV92,""),IF($A94="TOTAL",SUM(INDIRECT("AC4:AC"&amp;ROW()-1)),""))</f>
        <v/>
      </c>
      <c r="AD94" s="3" t="str">
        <f ca="1">IF(AND($A94&lt;&gt;"",$A94&lt;&gt;"TOTAL"),IF(AND([4]INVESTIGADOR_Categoria!$AX92&lt;&gt;"",[4]INVESTIGADOR_Categoria!$AX92&lt;&gt;0),[4]INVESTIGADOR_Categoria!$AX92,""),IF($A94="TOTAL",SUM(INDIRECT("AD4:AD"&amp;ROW()-1)),""))</f>
        <v/>
      </c>
      <c r="AE94" s="3" t="str">
        <f t="shared" ca="1" si="28"/>
        <v/>
      </c>
      <c r="AF94" s="3" t="str">
        <f ca="1">IF(AND($A94&lt;&gt;"",$A94&lt;&gt;"TOTAL"),IF(AND([4]INVESTIGADOR_Categoria!$BA92&lt;&gt;"",[4]INVESTIGADOR_Categoria!$BA92&lt;&gt;0),[4]INVESTIGADOR_Categoria!$BA92,""),IF($A94="TOTAL",SUM(INDIRECT("AF4:AF"&amp;ROW()-1)),""))</f>
        <v/>
      </c>
      <c r="AG94" s="3" t="str">
        <f ca="1">IF(AND($A94&lt;&gt;"",$A94&lt;&gt;"TOTAL"),IF(AND([4]INVESTIGADOR_Categoria!$BC92&lt;&gt;"",[4]INVESTIGADOR_Categoria!$BC92&lt;&gt;0),[4]INVESTIGADOR_Categoria!$BC92,""),IF($A94="TOTAL",SUM(INDIRECT("AG4:AG"&amp;ROW()-1)),""))</f>
        <v/>
      </c>
      <c r="AH94" s="3" t="str">
        <f t="shared" ca="1" si="29"/>
        <v/>
      </c>
      <c r="AI94" s="3" t="str">
        <f ca="1">IF(AND($A94&lt;&gt;"",$A94&lt;&gt;"TOTAL"),IF(AND([4]INVESTIGADOR_Categoria!$BF92&lt;&gt;"",[4]INVESTIGADOR_Categoria!$BF92&lt;&gt;0),[4]INVESTIGADOR_Categoria!$BF92,""),IF($A94="TOTAL",SUM(INDIRECT("AI4:AI"&amp;ROW()-1)),""))</f>
        <v/>
      </c>
      <c r="AJ94" s="3" t="str">
        <f ca="1">IF(AND($A94&lt;&gt;"",$A94&lt;&gt;"TOTAL"),IF(AND([4]INVESTIGADOR_Categoria!$BH92&lt;&gt;"",[4]INVESTIGADOR_Categoria!$BH92&lt;&gt;0),[4]INVESTIGADOR_Categoria!$BH92,""),IF($A94="TOTAL",SUM(INDIRECT("AJ4:AJ"&amp;ROW()-1)),""))</f>
        <v/>
      </c>
      <c r="AK94" s="3" t="str">
        <f t="shared" ca="1" si="30"/>
        <v/>
      </c>
      <c r="AL94" s="3" t="str">
        <f ca="1">IF(AND($A94&lt;&gt;"",$A94&lt;&gt;"TOTAL"),IF(AND([4]INVESTIGADOR_Categoria!$BK92&lt;&gt;"",[4]INVESTIGADOR_Categoria!$BK92&lt;&gt;0),[4]INVESTIGADOR_Categoria!$BK92,""),IF($A94="TOTAL",SUM(INDIRECT("AL4:AL"&amp;ROW()-1)),""))</f>
        <v/>
      </c>
      <c r="AM94" s="3" t="str">
        <f ca="1">IF(AND($A94&lt;&gt;"",$A94&lt;&gt;"TOTAL"),IF(AND([4]INVESTIGADOR_Categoria!$BM92&lt;&gt;"",[4]INVESTIGADOR_Categoria!$BM92&lt;&gt;0),[4]INVESTIGADOR_Categoria!$BM92,""),IF($A94="TOTAL",SUM(INDIRECT("AM4:AM"&amp;ROW()-1)),""))</f>
        <v/>
      </c>
      <c r="AN94" s="3" t="str">
        <f t="shared" ca="1" si="31"/>
        <v/>
      </c>
      <c r="AO94" s="3" t="str">
        <f ca="1">IF(AND($A94&lt;&gt;"",$A94&lt;&gt;"TOTAL"),IF(AND([4]INVESTIGADOR_Categoria!$BP92&lt;&gt;"",[4]INVESTIGADOR_Categoria!$BP92&lt;&gt;0),[4]INVESTIGADOR_Categoria!$BP92,""),IF($A94="TOTAL",SUM(INDIRECT("AO4:AO"&amp;ROW()-1)),""))</f>
        <v/>
      </c>
      <c r="AP94" s="3" t="str">
        <f ca="1">IF(AND($A94&lt;&gt;"",$A94&lt;&gt;"TOTAL"),IF(AND([4]INVESTIGADOR_Categoria!$BR92&lt;&gt;"",[4]INVESTIGADOR_Categoria!$BR92&lt;&gt;0),[4]INVESTIGADOR_Categoria!$BR92,""),IF($A94="TOTAL",SUM(INDIRECT("AP4:AP"&amp;ROW()-1)),""))</f>
        <v/>
      </c>
      <c r="AQ94" s="3" t="str">
        <f t="shared" ca="1" si="32"/>
        <v/>
      </c>
      <c r="AR94" s="3" t="str">
        <f ca="1">IF(AND($A94&lt;&gt;"",$A94&lt;&gt;"TOTAL"),IF(AND([4]INVESTIGADOR_Categoria!$BU92&lt;&gt;"",[4]INVESTIGADOR_Categoria!$BU92&lt;&gt;0),[4]INVESTIGADOR_Categoria!$BU92,""),IF($A94="TOTAL",SUM(INDIRECT("AR4:AR"&amp;ROW()-1)),""))</f>
        <v/>
      </c>
      <c r="AS94" s="3" t="str">
        <f ca="1">IF(AND($A94&lt;&gt;"",$A94&lt;&gt;"TOTAL"),IF(AND([4]INVESTIGADOR_Categoria!$BW92&lt;&gt;"",[4]INVESTIGADOR_Categoria!$BW92&lt;&gt;0),[4]INVESTIGADOR_Categoria!$BW92,""),IF($A94="TOTAL",SUM(INDIRECT("AS4:AS"&amp;ROW()-1)),""))</f>
        <v/>
      </c>
      <c r="AT94" s="3" t="str">
        <f t="shared" ca="1" si="33"/>
        <v/>
      </c>
      <c r="AU94" s="3" t="str">
        <f ca="1">IF(AND($A94&lt;&gt;"",$A94&lt;&gt;"TOTAL"),IF(AND([4]INVESTIGADOR_Categoria!$BZ92&lt;&gt;"",[4]INVESTIGADOR_Categoria!$BZ92&lt;&gt;0),[4]INVESTIGADOR_Categoria!$BZ92,""),IF($A94="TOTAL",SUM(INDIRECT("AU4:AU"&amp;ROW()-1)),""))</f>
        <v/>
      </c>
      <c r="AV94" s="3" t="str">
        <f ca="1">IF(AND($A94&lt;&gt;"",$A94&lt;&gt;"TOTAL"),IF(AND([4]INVESTIGADOR_Categoria!$CB92&lt;&gt;"",[4]INVESTIGADOR_Categoria!$CB92&lt;&gt;0),[4]INVESTIGADOR_Categoria!$CB92,""),IF($A94="TOTAL",SUM(INDIRECT("AV4:AV"&amp;ROW()-1)),""))</f>
        <v/>
      </c>
      <c r="AW94" s="3" t="str">
        <f t="shared" ca="1" si="34"/>
        <v/>
      </c>
      <c r="AX94" s="3" t="str">
        <f ca="1">IF(AND($A94&lt;&gt;"",$A94&lt;&gt;"TOTAL"),IF(AND([4]INVESTIGADOR_Categoria!$CE92&lt;&gt;"",[4]INVESTIGADOR_Categoria!$CE92&lt;&gt;0),[4]INVESTIGADOR_Categoria!$CE92,""),IF($A94="TOTAL",SUM(INDIRECT("AX4:AX"&amp;ROW()-1)),""))</f>
        <v/>
      </c>
      <c r="AY94" s="3" t="str">
        <f ca="1">IF(AND($A94&lt;&gt;"",$A94&lt;&gt;"TOTAL"),IF(AND([4]INVESTIGADOR_Categoria!$CG92&lt;&gt;"",[4]INVESTIGADOR_Categoria!$CG92&lt;&gt;0),[4]INVESTIGADOR_Categoria!$CG92,""),IF($A94="TOTAL",SUM(INDIRECT("AY4:AY"&amp;ROW()-1)),""))</f>
        <v/>
      </c>
      <c r="AZ94" s="3" t="str">
        <f t="shared" ca="1" si="35"/>
        <v/>
      </c>
      <c r="BA94" s="3" t="str">
        <f ca="1">IF(AND($A94&lt;&gt;"",$A94&lt;&gt;"TOTAL"),IF(AND([4]INVESTIGADOR_Categoria!$CJ92&lt;&gt;"",[4]INVESTIGADOR_Categoria!$CJ92&lt;&gt;0),[4]INVESTIGADOR_Categoria!$CJ92,""),IF($A94="TOTAL",SUM(INDIRECT("BA4:BA"&amp;ROW()-1)),""))</f>
        <v/>
      </c>
      <c r="BB94" s="3" t="str">
        <f ca="1">IF(AND($A94&lt;&gt;"",$A94&lt;&gt;"TOTAL"),IF(AND([4]INVESTIGADOR_Categoria!$CL92&lt;&gt;"",[4]INVESTIGADOR_Categoria!$CL92&lt;&gt;0),[4]INVESTIGADOR_Categoria!$CL92,""),IF($A94="TOTAL",SUM(INDIRECT("BB4:BB"&amp;ROW()-1)),""))</f>
        <v/>
      </c>
      <c r="BC94" s="3" t="str">
        <f t="shared" ca="1" si="36"/>
        <v/>
      </c>
      <c r="BD94" s="3" t="str">
        <f ca="1">IF(AND($A94&lt;&gt;"",$A94&lt;&gt;"TOTAL"),IF(AND([4]INVESTIGADOR_Categoria!$CO92&lt;&gt;"",[4]INVESTIGADOR_Categoria!$CO92&lt;&gt;0),[4]INVESTIGADOR_Categoria!$CO92,""),IF($A94="TOTAL",SUM(INDIRECT("BD4:BD"&amp;ROW()-1)),""))</f>
        <v/>
      </c>
      <c r="BE94" s="3" t="str">
        <f ca="1">IF(AND($A94&lt;&gt;"",$A94&lt;&gt;"TOTAL"),IF(AND([4]INVESTIGADOR_Categoria!$CQ92&lt;&gt;"",[4]INVESTIGADOR_Categoria!$CQ92&lt;&gt;0),[4]INVESTIGADOR_Categoria!$CQ92,""),IF($A94="TOTAL",SUM(INDIRECT("BE4:BE"&amp;ROW()-1)),""))</f>
        <v/>
      </c>
      <c r="BF94" s="3" t="str">
        <f t="shared" ca="1" si="37"/>
        <v/>
      </c>
    </row>
    <row r="95" spans="1:58" x14ac:dyDescent="0.2">
      <c r="A95" s="25" t="str">
        <f>IF([4]INVESTIGADOR_Categoria!$B93&lt;&gt;"",[4]INVESTIGADOR_Categoria!$B93,IF(AND([4]INVESTIGADOR_Categoria!$B93="",[4]INVESTIGADOR_Categoria!$B94="",[4]INVESTIGADOR_Categoria!$B92=""),"","TOTAL"))</f>
        <v/>
      </c>
      <c r="B95" s="3" t="str">
        <f ca="1">IF(AND($A95&lt;&gt;"",$A95&lt;&gt;"TOTAL"),IF(AND([4]INVESTIGADOR_Categoria!$C93&lt;&gt;"",[4]INVESTIGADOR_Categoria!$C93&lt;&gt;0),[4]INVESTIGADOR_Categoria!$C93,""),IF($A95="TOTAL",SUM(INDIRECT("B4:B"&amp;ROW()-1)),""))</f>
        <v/>
      </c>
      <c r="C95" s="3" t="str">
        <f ca="1">IF(AND($A95&lt;&gt;"",$A95&lt;&gt;"TOTAL"),IF(AND([4]INVESTIGADOR_Categoria!$E93&lt;&gt;"",[4]INVESTIGADOR_Categoria!$E93&lt;&gt;0),[4]INVESTIGADOR_Categoria!$E93,""),IF($A95="TOTAL",SUM(INDIRECT("C4:C"&amp;ROW()-1)),""))</f>
        <v/>
      </c>
      <c r="D95" s="3" t="str">
        <f t="shared" ca="1" si="19"/>
        <v/>
      </c>
      <c r="E95" s="3" t="str">
        <f ca="1">IF(AND($A95&lt;&gt;"",$A95&lt;&gt;"TOTAL"),IF(AND([4]INVESTIGADOR_Categoria!$H93&lt;&gt;"",[4]INVESTIGADOR_Categoria!$H93&lt;&gt;0),[4]INVESTIGADOR_Categoria!$H93,""),IF($A95="TOTAL",SUM(INDIRECT("E4:E"&amp;ROW()-1)),""))</f>
        <v/>
      </c>
      <c r="F95" s="3" t="str">
        <f ca="1">IF(AND($A95&lt;&gt;"",$A95&lt;&gt;"TOTAL"),IF(AND([4]INVESTIGADOR_Categoria!$J93&lt;&gt;"",[4]INVESTIGADOR_Categoria!$J93&lt;&gt;0),[4]INVESTIGADOR_Categoria!$J93,""),IF($A95="TOTAL",SUM(INDIRECT("F4:F"&amp;ROW()-1)),""))</f>
        <v/>
      </c>
      <c r="G95" s="3" t="str">
        <f t="shared" ca="1" si="20"/>
        <v/>
      </c>
      <c r="H95" s="3" t="str">
        <f ca="1">IF(AND($A95&lt;&gt;"",$A95&lt;&gt;"TOTAL"),IF(AND([4]INVESTIGADOR_Categoria!$M93&lt;&gt;"",[4]INVESTIGADOR_Categoria!$M93&lt;&gt;0),[4]INVESTIGADOR_Categoria!$M93,""),IF($A95="TOTAL",SUM(INDIRECT("H4:H"&amp;ROW()-1)),""))</f>
        <v/>
      </c>
      <c r="I95" s="3" t="str">
        <f ca="1">IF(AND($A95&lt;&gt;"",$A95&lt;&gt;"TOTAL"),IF(AND([4]INVESTIGADOR_Categoria!$O93&lt;&gt;"",[4]INVESTIGADOR_Categoria!$O93&lt;&gt;0),[4]INVESTIGADOR_Categoria!$O93,""),IF($A95="TOTAL",SUM(INDIRECT("I4:I"&amp;ROW()-1)),""))</f>
        <v/>
      </c>
      <c r="J95" s="3" t="str">
        <f t="shared" ca="1" si="21"/>
        <v/>
      </c>
      <c r="K95" s="3" t="str">
        <f ca="1">IF(AND($A95&lt;&gt;"",$A95&lt;&gt;"TOTAL"),IF(AND([4]INVESTIGADOR_Categoria!$R93&lt;&gt;"",[4]INVESTIGADOR_Categoria!$R93&lt;&gt;0),[4]INVESTIGADOR_Categoria!$R93,""),IF($A95="TOTAL",SUM(INDIRECT("K4:K"&amp;ROW()-1)),""))</f>
        <v/>
      </c>
      <c r="L95" s="3" t="str">
        <f ca="1">IF(AND($A95&lt;&gt;"",$A95&lt;&gt;"TOTAL"),IF(AND([4]INVESTIGADOR_Categoria!$T93&lt;&gt;"",[4]INVESTIGADOR_Categoria!$T93&lt;&gt;0),[4]INVESTIGADOR_Categoria!$T93,""),IF($A95="TOTAL",SUM(INDIRECT("L4:L"&amp;ROW()-1)),""))</f>
        <v/>
      </c>
      <c r="M95" s="3" t="str">
        <f t="shared" ca="1" si="22"/>
        <v/>
      </c>
      <c r="N95" s="3" t="str">
        <f ca="1">IF(AND($A95&lt;&gt;"",$A95&lt;&gt;"TOTAL"),IF(AND([4]INVESTIGADOR_Categoria!$W93&lt;&gt;"",[4]INVESTIGADOR_Categoria!$W93&lt;&gt;0),[4]INVESTIGADOR_Categoria!$W93,""),IF($A95="TOTAL",SUM(INDIRECT("N4:N"&amp;ROW()-1)),""))</f>
        <v/>
      </c>
      <c r="O95" s="3" t="str">
        <f ca="1">IF(AND($A95&lt;&gt;"",$A95&lt;&gt;"TOTAL"),IF(AND([4]INVESTIGADOR_Categoria!$Y93&lt;&gt;"",[4]INVESTIGADOR_Categoria!$Y93&lt;&gt;0),[4]INVESTIGADOR_Categoria!$Y93,""),IF($A95="TOTAL",SUM(INDIRECT("O4:O"&amp;ROW()-1)),""))</f>
        <v/>
      </c>
      <c r="P95" s="3" t="str">
        <f t="shared" ca="1" si="23"/>
        <v/>
      </c>
      <c r="Q95" s="3" t="str">
        <f ca="1">IF(AND($A95&lt;&gt;"",$A95&lt;&gt;"TOTAL"),IF(AND([4]INVESTIGADOR_Categoria!$AB93&lt;&gt;"",[4]INVESTIGADOR_Categoria!$AB93&lt;&gt;0),[4]INVESTIGADOR_Categoria!$AB93,""),IF($A95="TOTAL",SUM(INDIRECT("Q4:Q"&amp;ROW()-1)),""))</f>
        <v/>
      </c>
      <c r="R95" s="3" t="str">
        <f ca="1">IF(AND($A95&lt;&gt;"",$A95&lt;&gt;"TOTAL"),IF(AND([4]INVESTIGADOR_Categoria!$AD93&lt;&gt;"",[4]INVESTIGADOR_Categoria!$AD93&lt;&gt;0),[4]INVESTIGADOR_Categoria!$AD93,""),IF($A95="TOTAL",SUM(INDIRECT("R4:R"&amp;ROW()-1)),""))</f>
        <v/>
      </c>
      <c r="S95" s="3" t="str">
        <f t="shared" ca="1" si="24"/>
        <v/>
      </c>
      <c r="T95" s="3" t="str">
        <f ca="1">IF(AND($A95&lt;&gt;"",$A95&lt;&gt;"TOTAL"),IF(AND([4]INVESTIGADOR_Categoria!$AG93&lt;&gt;"",[4]INVESTIGADOR_Categoria!$AG93&lt;&gt;0),[4]INVESTIGADOR_Categoria!$AG93,""),IF($A95="TOTAL",SUM(INDIRECT("T4:T"&amp;ROW()-1)),""))</f>
        <v/>
      </c>
      <c r="U95" s="3" t="str">
        <f ca="1">IF(AND($A95&lt;&gt;"",$A95&lt;&gt;"TOTAL"),IF(AND([4]INVESTIGADOR_Categoria!$AI93&lt;&gt;"",[4]INVESTIGADOR_Categoria!$AI93&lt;&gt;0),[4]INVESTIGADOR_Categoria!$AI93,""),IF($A95="TOTAL",SUM(INDIRECT("U4:U"&amp;ROW()-1)),""))</f>
        <v/>
      </c>
      <c r="V95" s="3" t="str">
        <f t="shared" ca="1" si="25"/>
        <v/>
      </c>
      <c r="W95" s="3" t="str">
        <f ca="1">IF(AND($A95&lt;&gt;"",$A95&lt;&gt;"TOTAL"),IF(AND([4]INVESTIGADOR_Categoria!$AL93&lt;&gt;"",[4]INVESTIGADOR_Categoria!$AL93&lt;&gt;0),[4]INVESTIGADOR_Categoria!$AL93,""),IF($A95="TOTAL",SUM(INDIRECT("W4:W"&amp;ROW()-1)),""))</f>
        <v/>
      </c>
      <c r="X95" s="3" t="str">
        <f ca="1">IF(AND($A95&lt;&gt;"",$A95&lt;&gt;"TOTAL"),IF(AND([4]INVESTIGADOR_Categoria!$AN93&lt;&gt;"",[4]INVESTIGADOR_Categoria!$AN93&lt;&gt;0),[4]INVESTIGADOR_Categoria!$AN93,""),IF($A95="TOTAL",SUM(INDIRECT("X4:X"&amp;ROW()-1)),""))</f>
        <v/>
      </c>
      <c r="Y95" s="3" t="str">
        <f t="shared" ca="1" si="26"/>
        <v/>
      </c>
      <c r="Z95" s="3" t="str">
        <f ca="1">IF(AND($A95&lt;&gt;"",$A95&lt;&gt;"TOTAL"),IF(AND([4]INVESTIGADOR_Categoria!$AQ93&lt;&gt;"",[4]INVESTIGADOR_Categoria!$AQ93&lt;&gt;0),[4]INVESTIGADOR_Categoria!$AQ93,""),IF($A95="TOTAL",SUM(INDIRECT("Z4:Z"&amp;ROW()-1)),""))</f>
        <v/>
      </c>
      <c r="AA95" s="3" t="str">
        <f ca="1">IF(AND($A95&lt;&gt;"",$A95&lt;&gt;"TOTAL"),IF(AND([4]INVESTIGADOR_Categoria!$AS93&lt;&gt;"",[4]INVESTIGADOR_Categoria!$AS93&lt;&gt;0),[4]INVESTIGADOR_Categoria!$AS93,""),IF($A95="TOTAL",SUM(INDIRECT("AA4:AA"&amp;ROW()-1)),""))</f>
        <v/>
      </c>
      <c r="AB95" s="3" t="str">
        <f t="shared" ca="1" si="27"/>
        <v/>
      </c>
      <c r="AC95" s="3" t="str">
        <f ca="1">IF(AND($A95&lt;&gt;"",$A95&lt;&gt;"TOTAL"),IF(AND([4]INVESTIGADOR_Categoria!$AV93&lt;&gt;"",[4]INVESTIGADOR_Categoria!$AV93&lt;&gt;0),[4]INVESTIGADOR_Categoria!$AV93,""),IF($A95="TOTAL",SUM(INDIRECT("AC4:AC"&amp;ROW()-1)),""))</f>
        <v/>
      </c>
      <c r="AD95" s="3" t="str">
        <f ca="1">IF(AND($A95&lt;&gt;"",$A95&lt;&gt;"TOTAL"),IF(AND([4]INVESTIGADOR_Categoria!$AX93&lt;&gt;"",[4]INVESTIGADOR_Categoria!$AX93&lt;&gt;0),[4]INVESTIGADOR_Categoria!$AX93,""),IF($A95="TOTAL",SUM(INDIRECT("AD4:AD"&amp;ROW()-1)),""))</f>
        <v/>
      </c>
      <c r="AE95" s="3" t="str">
        <f t="shared" ca="1" si="28"/>
        <v/>
      </c>
      <c r="AF95" s="3" t="str">
        <f ca="1">IF(AND($A95&lt;&gt;"",$A95&lt;&gt;"TOTAL"),IF(AND([4]INVESTIGADOR_Categoria!$BA93&lt;&gt;"",[4]INVESTIGADOR_Categoria!$BA93&lt;&gt;0),[4]INVESTIGADOR_Categoria!$BA93,""),IF($A95="TOTAL",SUM(INDIRECT("AF4:AF"&amp;ROW()-1)),""))</f>
        <v/>
      </c>
      <c r="AG95" s="3" t="str">
        <f ca="1">IF(AND($A95&lt;&gt;"",$A95&lt;&gt;"TOTAL"),IF(AND([4]INVESTIGADOR_Categoria!$BC93&lt;&gt;"",[4]INVESTIGADOR_Categoria!$BC93&lt;&gt;0),[4]INVESTIGADOR_Categoria!$BC93,""),IF($A95="TOTAL",SUM(INDIRECT("AG4:AG"&amp;ROW()-1)),""))</f>
        <v/>
      </c>
      <c r="AH95" s="3" t="str">
        <f t="shared" ca="1" si="29"/>
        <v/>
      </c>
      <c r="AI95" s="3" t="str">
        <f ca="1">IF(AND($A95&lt;&gt;"",$A95&lt;&gt;"TOTAL"),IF(AND([4]INVESTIGADOR_Categoria!$BF93&lt;&gt;"",[4]INVESTIGADOR_Categoria!$BF93&lt;&gt;0),[4]INVESTIGADOR_Categoria!$BF93,""),IF($A95="TOTAL",SUM(INDIRECT("AI4:AI"&amp;ROW()-1)),""))</f>
        <v/>
      </c>
      <c r="AJ95" s="3" t="str">
        <f ca="1">IF(AND($A95&lt;&gt;"",$A95&lt;&gt;"TOTAL"),IF(AND([4]INVESTIGADOR_Categoria!$BH93&lt;&gt;"",[4]INVESTIGADOR_Categoria!$BH93&lt;&gt;0),[4]INVESTIGADOR_Categoria!$BH93,""),IF($A95="TOTAL",SUM(INDIRECT("AJ4:AJ"&amp;ROW()-1)),""))</f>
        <v/>
      </c>
      <c r="AK95" s="3" t="str">
        <f t="shared" ca="1" si="30"/>
        <v/>
      </c>
      <c r="AL95" s="3" t="str">
        <f ca="1">IF(AND($A95&lt;&gt;"",$A95&lt;&gt;"TOTAL"),IF(AND([4]INVESTIGADOR_Categoria!$BK93&lt;&gt;"",[4]INVESTIGADOR_Categoria!$BK93&lt;&gt;0),[4]INVESTIGADOR_Categoria!$BK93,""),IF($A95="TOTAL",SUM(INDIRECT("AL4:AL"&amp;ROW()-1)),""))</f>
        <v/>
      </c>
      <c r="AM95" s="3" t="str">
        <f ca="1">IF(AND($A95&lt;&gt;"",$A95&lt;&gt;"TOTAL"),IF(AND([4]INVESTIGADOR_Categoria!$BM93&lt;&gt;"",[4]INVESTIGADOR_Categoria!$BM93&lt;&gt;0),[4]INVESTIGADOR_Categoria!$BM93,""),IF($A95="TOTAL",SUM(INDIRECT("AM4:AM"&amp;ROW()-1)),""))</f>
        <v/>
      </c>
      <c r="AN95" s="3" t="str">
        <f t="shared" ca="1" si="31"/>
        <v/>
      </c>
      <c r="AO95" s="3" t="str">
        <f ca="1">IF(AND($A95&lt;&gt;"",$A95&lt;&gt;"TOTAL"),IF(AND([4]INVESTIGADOR_Categoria!$BP93&lt;&gt;"",[4]INVESTIGADOR_Categoria!$BP93&lt;&gt;0),[4]INVESTIGADOR_Categoria!$BP93,""),IF($A95="TOTAL",SUM(INDIRECT("AO4:AO"&amp;ROW()-1)),""))</f>
        <v/>
      </c>
      <c r="AP95" s="3" t="str">
        <f ca="1">IF(AND($A95&lt;&gt;"",$A95&lt;&gt;"TOTAL"),IF(AND([4]INVESTIGADOR_Categoria!$BR93&lt;&gt;"",[4]INVESTIGADOR_Categoria!$BR93&lt;&gt;0),[4]INVESTIGADOR_Categoria!$BR93,""),IF($A95="TOTAL",SUM(INDIRECT("AP4:AP"&amp;ROW()-1)),""))</f>
        <v/>
      </c>
      <c r="AQ95" s="3" t="str">
        <f t="shared" ca="1" si="32"/>
        <v/>
      </c>
      <c r="AR95" s="3" t="str">
        <f ca="1">IF(AND($A95&lt;&gt;"",$A95&lt;&gt;"TOTAL"),IF(AND([4]INVESTIGADOR_Categoria!$BU93&lt;&gt;"",[4]INVESTIGADOR_Categoria!$BU93&lt;&gt;0),[4]INVESTIGADOR_Categoria!$BU93,""),IF($A95="TOTAL",SUM(INDIRECT("AR4:AR"&amp;ROW()-1)),""))</f>
        <v/>
      </c>
      <c r="AS95" s="3" t="str">
        <f ca="1">IF(AND($A95&lt;&gt;"",$A95&lt;&gt;"TOTAL"),IF(AND([4]INVESTIGADOR_Categoria!$BW93&lt;&gt;"",[4]INVESTIGADOR_Categoria!$BW93&lt;&gt;0),[4]INVESTIGADOR_Categoria!$BW93,""),IF($A95="TOTAL",SUM(INDIRECT("AS4:AS"&amp;ROW()-1)),""))</f>
        <v/>
      </c>
      <c r="AT95" s="3" t="str">
        <f t="shared" ca="1" si="33"/>
        <v/>
      </c>
      <c r="AU95" s="3" t="str">
        <f ca="1">IF(AND($A95&lt;&gt;"",$A95&lt;&gt;"TOTAL"),IF(AND([4]INVESTIGADOR_Categoria!$BZ93&lt;&gt;"",[4]INVESTIGADOR_Categoria!$BZ93&lt;&gt;0),[4]INVESTIGADOR_Categoria!$BZ93,""),IF($A95="TOTAL",SUM(INDIRECT("AU4:AU"&amp;ROW()-1)),""))</f>
        <v/>
      </c>
      <c r="AV95" s="3" t="str">
        <f ca="1">IF(AND($A95&lt;&gt;"",$A95&lt;&gt;"TOTAL"),IF(AND([4]INVESTIGADOR_Categoria!$CB93&lt;&gt;"",[4]INVESTIGADOR_Categoria!$CB93&lt;&gt;0),[4]INVESTIGADOR_Categoria!$CB93,""),IF($A95="TOTAL",SUM(INDIRECT("AV4:AV"&amp;ROW()-1)),""))</f>
        <v/>
      </c>
      <c r="AW95" s="3" t="str">
        <f t="shared" ca="1" si="34"/>
        <v/>
      </c>
      <c r="AX95" s="3" t="str">
        <f ca="1">IF(AND($A95&lt;&gt;"",$A95&lt;&gt;"TOTAL"),IF(AND([4]INVESTIGADOR_Categoria!$CE93&lt;&gt;"",[4]INVESTIGADOR_Categoria!$CE93&lt;&gt;0),[4]INVESTIGADOR_Categoria!$CE93,""),IF($A95="TOTAL",SUM(INDIRECT("AX4:AX"&amp;ROW()-1)),""))</f>
        <v/>
      </c>
      <c r="AY95" s="3" t="str">
        <f ca="1">IF(AND($A95&lt;&gt;"",$A95&lt;&gt;"TOTAL"),IF(AND([4]INVESTIGADOR_Categoria!$CG93&lt;&gt;"",[4]INVESTIGADOR_Categoria!$CG93&lt;&gt;0),[4]INVESTIGADOR_Categoria!$CG93,""),IF($A95="TOTAL",SUM(INDIRECT("AY4:AY"&amp;ROW()-1)),""))</f>
        <v/>
      </c>
      <c r="AZ95" s="3" t="str">
        <f t="shared" ca="1" si="35"/>
        <v/>
      </c>
      <c r="BA95" s="3" t="str">
        <f ca="1">IF(AND($A95&lt;&gt;"",$A95&lt;&gt;"TOTAL"),IF(AND([4]INVESTIGADOR_Categoria!$CJ93&lt;&gt;"",[4]INVESTIGADOR_Categoria!$CJ93&lt;&gt;0),[4]INVESTIGADOR_Categoria!$CJ93,""),IF($A95="TOTAL",SUM(INDIRECT("BA4:BA"&amp;ROW()-1)),""))</f>
        <v/>
      </c>
      <c r="BB95" s="3" t="str">
        <f ca="1">IF(AND($A95&lt;&gt;"",$A95&lt;&gt;"TOTAL"),IF(AND([4]INVESTIGADOR_Categoria!$CL93&lt;&gt;"",[4]INVESTIGADOR_Categoria!$CL93&lt;&gt;0),[4]INVESTIGADOR_Categoria!$CL93,""),IF($A95="TOTAL",SUM(INDIRECT("BB4:BB"&amp;ROW()-1)),""))</f>
        <v/>
      </c>
      <c r="BC95" s="3" t="str">
        <f t="shared" ca="1" si="36"/>
        <v/>
      </c>
      <c r="BD95" s="3" t="str">
        <f ca="1">IF(AND($A95&lt;&gt;"",$A95&lt;&gt;"TOTAL"),IF(AND([4]INVESTIGADOR_Categoria!$CO93&lt;&gt;"",[4]INVESTIGADOR_Categoria!$CO93&lt;&gt;0),[4]INVESTIGADOR_Categoria!$CO93,""),IF($A95="TOTAL",SUM(INDIRECT("BD4:BD"&amp;ROW()-1)),""))</f>
        <v/>
      </c>
      <c r="BE95" s="3" t="str">
        <f ca="1">IF(AND($A95&lt;&gt;"",$A95&lt;&gt;"TOTAL"),IF(AND([4]INVESTIGADOR_Categoria!$CQ93&lt;&gt;"",[4]INVESTIGADOR_Categoria!$CQ93&lt;&gt;0),[4]INVESTIGADOR_Categoria!$CQ93,""),IF($A95="TOTAL",SUM(INDIRECT("BE4:BE"&amp;ROW()-1)),""))</f>
        <v/>
      </c>
      <c r="BF95" s="3" t="str">
        <f t="shared" ca="1" si="37"/>
        <v/>
      </c>
    </row>
    <row r="96" spans="1:58" x14ac:dyDescent="0.2">
      <c r="A96" s="25" t="str">
        <f>IF([4]INVESTIGADOR_Categoria!$B94&lt;&gt;"",[4]INVESTIGADOR_Categoria!$B94,IF(AND([4]INVESTIGADOR_Categoria!$B94="",[4]INVESTIGADOR_Categoria!$B95="",[4]INVESTIGADOR_Categoria!$B93=""),"","TOTAL"))</f>
        <v/>
      </c>
      <c r="B96" s="3" t="str">
        <f ca="1">IF(AND($A96&lt;&gt;"",$A96&lt;&gt;"TOTAL"),IF(AND([4]INVESTIGADOR_Categoria!$C94&lt;&gt;"",[4]INVESTIGADOR_Categoria!$C94&lt;&gt;0),[4]INVESTIGADOR_Categoria!$C94,""),IF($A96="TOTAL",SUM(INDIRECT("B4:B"&amp;ROW()-1)),""))</f>
        <v/>
      </c>
      <c r="C96" s="3" t="str">
        <f ca="1">IF(AND($A96&lt;&gt;"",$A96&lt;&gt;"TOTAL"),IF(AND([4]INVESTIGADOR_Categoria!$E94&lt;&gt;"",[4]INVESTIGADOR_Categoria!$E94&lt;&gt;0),[4]INVESTIGADOR_Categoria!$E94,""),IF($A96="TOTAL",SUM(INDIRECT("C4:C"&amp;ROW()-1)),""))</f>
        <v/>
      </c>
      <c r="D96" s="3" t="str">
        <f t="shared" ca="1" si="19"/>
        <v/>
      </c>
      <c r="E96" s="3" t="str">
        <f ca="1">IF(AND($A96&lt;&gt;"",$A96&lt;&gt;"TOTAL"),IF(AND([4]INVESTIGADOR_Categoria!$H94&lt;&gt;"",[4]INVESTIGADOR_Categoria!$H94&lt;&gt;0),[4]INVESTIGADOR_Categoria!$H94,""),IF($A96="TOTAL",SUM(INDIRECT("E4:E"&amp;ROW()-1)),""))</f>
        <v/>
      </c>
      <c r="F96" s="3" t="str">
        <f ca="1">IF(AND($A96&lt;&gt;"",$A96&lt;&gt;"TOTAL"),IF(AND([4]INVESTIGADOR_Categoria!$J94&lt;&gt;"",[4]INVESTIGADOR_Categoria!$J94&lt;&gt;0),[4]INVESTIGADOR_Categoria!$J94,""),IF($A96="TOTAL",SUM(INDIRECT("F4:F"&amp;ROW()-1)),""))</f>
        <v/>
      </c>
      <c r="G96" s="3" t="str">
        <f t="shared" ca="1" si="20"/>
        <v/>
      </c>
      <c r="H96" s="3" t="str">
        <f ca="1">IF(AND($A96&lt;&gt;"",$A96&lt;&gt;"TOTAL"),IF(AND([4]INVESTIGADOR_Categoria!$M94&lt;&gt;"",[4]INVESTIGADOR_Categoria!$M94&lt;&gt;0),[4]INVESTIGADOR_Categoria!$M94,""),IF($A96="TOTAL",SUM(INDIRECT("H4:H"&amp;ROW()-1)),""))</f>
        <v/>
      </c>
      <c r="I96" s="3" t="str">
        <f ca="1">IF(AND($A96&lt;&gt;"",$A96&lt;&gt;"TOTAL"),IF(AND([4]INVESTIGADOR_Categoria!$O94&lt;&gt;"",[4]INVESTIGADOR_Categoria!$O94&lt;&gt;0),[4]INVESTIGADOR_Categoria!$O94,""),IF($A96="TOTAL",SUM(INDIRECT("I4:I"&amp;ROW()-1)),""))</f>
        <v/>
      </c>
      <c r="J96" s="3" t="str">
        <f t="shared" ca="1" si="21"/>
        <v/>
      </c>
      <c r="K96" s="3" t="str">
        <f ca="1">IF(AND($A96&lt;&gt;"",$A96&lt;&gt;"TOTAL"),IF(AND([4]INVESTIGADOR_Categoria!$R94&lt;&gt;"",[4]INVESTIGADOR_Categoria!$R94&lt;&gt;0),[4]INVESTIGADOR_Categoria!$R94,""),IF($A96="TOTAL",SUM(INDIRECT("K4:K"&amp;ROW()-1)),""))</f>
        <v/>
      </c>
      <c r="L96" s="3" t="str">
        <f ca="1">IF(AND($A96&lt;&gt;"",$A96&lt;&gt;"TOTAL"),IF(AND([4]INVESTIGADOR_Categoria!$T94&lt;&gt;"",[4]INVESTIGADOR_Categoria!$T94&lt;&gt;0),[4]INVESTIGADOR_Categoria!$T94,""),IF($A96="TOTAL",SUM(INDIRECT("L4:L"&amp;ROW()-1)),""))</f>
        <v/>
      </c>
      <c r="M96" s="3" t="str">
        <f t="shared" ca="1" si="22"/>
        <v/>
      </c>
      <c r="N96" s="3" t="str">
        <f ca="1">IF(AND($A96&lt;&gt;"",$A96&lt;&gt;"TOTAL"),IF(AND([4]INVESTIGADOR_Categoria!$W94&lt;&gt;"",[4]INVESTIGADOR_Categoria!$W94&lt;&gt;0),[4]INVESTIGADOR_Categoria!$W94,""),IF($A96="TOTAL",SUM(INDIRECT("N4:N"&amp;ROW()-1)),""))</f>
        <v/>
      </c>
      <c r="O96" s="3" t="str">
        <f ca="1">IF(AND($A96&lt;&gt;"",$A96&lt;&gt;"TOTAL"),IF(AND([4]INVESTIGADOR_Categoria!$Y94&lt;&gt;"",[4]INVESTIGADOR_Categoria!$Y94&lt;&gt;0),[4]INVESTIGADOR_Categoria!$Y94,""),IF($A96="TOTAL",SUM(INDIRECT("O4:O"&amp;ROW()-1)),""))</f>
        <v/>
      </c>
      <c r="P96" s="3" t="str">
        <f t="shared" ca="1" si="23"/>
        <v/>
      </c>
      <c r="Q96" s="3" t="str">
        <f ca="1">IF(AND($A96&lt;&gt;"",$A96&lt;&gt;"TOTAL"),IF(AND([4]INVESTIGADOR_Categoria!$AB94&lt;&gt;"",[4]INVESTIGADOR_Categoria!$AB94&lt;&gt;0),[4]INVESTIGADOR_Categoria!$AB94,""),IF($A96="TOTAL",SUM(INDIRECT("Q4:Q"&amp;ROW()-1)),""))</f>
        <v/>
      </c>
      <c r="R96" s="3" t="str">
        <f ca="1">IF(AND($A96&lt;&gt;"",$A96&lt;&gt;"TOTAL"),IF(AND([4]INVESTIGADOR_Categoria!$AD94&lt;&gt;"",[4]INVESTIGADOR_Categoria!$AD94&lt;&gt;0),[4]INVESTIGADOR_Categoria!$AD94,""),IF($A96="TOTAL",SUM(INDIRECT("R4:R"&amp;ROW()-1)),""))</f>
        <v/>
      </c>
      <c r="S96" s="3" t="str">
        <f t="shared" ca="1" si="24"/>
        <v/>
      </c>
      <c r="T96" s="3" t="str">
        <f ca="1">IF(AND($A96&lt;&gt;"",$A96&lt;&gt;"TOTAL"),IF(AND([4]INVESTIGADOR_Categoria!$AG94&lt;&gt;"",[4]INVESTIGADOR_Categoria!$AG94&lt;&gt;0),[4]INVESTIGADOR_Categoria!$AG94,""),IF($A96="TOTAL",SUM(INDIRECT("T4:T"&amp;ROW()-1)),""))</f>
        <v/>
      </c>
      <c r="U96" s="3" t="str">
        <f ca="1">IF(AND($A96&lt;&gt;"",$A96&lt;&gt;"TOTAL"),IF(AND([4]INVESTIGADOR_Categoria!$AI94&lt;&gt;"",[4]INVESTIGADOR_Categoria!$AI94&lt;&gt;0),[4]INVESTIGADOR_Categoria!$AI94,""),IF($A96="TOTAL",SUM(INDIRECT("U4:U"&amp;ROW()-1)),""))</f>
        <v/>
      </c>
      <c r="V96" s="3" t="str">
        <f t="shared" ca="1" si="25"/>
        <v/>
      </c>
      <c r="W96" s="3" t="str">
        <f ca="1">IF(AND($A96&lt;&gt;"",$A96&lt;&gt;"TOTAL"),IF(AND([4]INVESTIGADOR_Categoria!$AL94&lt;&gt;"",[4]INVESTIGADOR_Categoria!$AL94&lt;&gt;0),[4]INVESTIGADOR_Categoria!$AL94,""),IF($A96="TOTAL",SUM(INDIRECT("W4:W"&amp;ROW()-1)),""))</f>
        <v/>
      </c>
      <c r="X96" s="3" t="str">
        <f ca="1">IF(AND($A96&lt;&gt;"",$A96&lt;&gt;"TOTAL"),IF(AND([4]INVESTIGADOR_Categoria!$AN94&lt;&gt;"",[4]INVESTIGADOR_Categoria!$AN94&lt;&gt;0),[4]INVESTIGADOR_Categoria!$AN94,""),IF($A96="TOTAL",SUM(INDIRECT("X4:X"&amp;ROW()-1)),""))</f>
        <v/>
      </c>
      <c r="Y96" s="3" t="str">
        <f t="shared" ca="1" si="26"/>
        <v/>
      </c>
      <c r="Z96" s="3" t="str">
        <f ca="1">IF(AND($A96&lt;&gt;"",$A96&lt;&gt;"TOTAL"),IF(AND([4]INVESTIGADOR_Categoria!$AQ94&lt;&gt;"",[4]INVESTIGADOR_Categoria!$AQ94&lt;&gt;0),[4]INVESTIGADOR_Categoria!$AQ94,""),IF($A96="TOTAL",SUM(INDIRECT("Z4:Z"&amp;ROW()-1)),""))</f>
        <v/>
      </c>
      <c r="AA96" s="3" t="str">
        <f ca="1">IF(AND($A96&lt;&gt;"",$A96&lt;&gt;"TOTAL"),IF(AND([4]INVESTIGADOR_Categoria!$AS94&lt;&gt;"",[4]INVESTIGADOR_Categoria!$AS94&lt;&gt;0),[4]INVESTIGADOR_Categoria!$AS94,""),IF($A96="TOTAL",SUM(INDIRECT("AA4:AA"&amp;ROW()-1)),""))</f>
        <v/>
      </c>
      <c r="AB96" s="3" t="str">
        <f t="shared" ca="1" si="27"/>
        <v/>
      </c>
      <c r="AC96" s="3" t="str">
        <f ca="1">IF(AND($A96&lt;&gt;"",$A96&lt;&gt;"TOTAL"),IF(AND([4]INVESTIGADOR_Categoria!$AV94&lt;&gt;"",[4]INVESTIGADOR_Categoria!$AV94&lt;&gt;0),[4]INVESTIGADOR_Categoria!$AV94,""),IF($A96="TOTAL",SUM(INDIRECT("AC4:AC"&amp;ROW()-1)),""))</f>
        <v/>
      </c>
      <c r="AD96" s="3" t="str">
        <f ca="1">IF(AND($A96&lt;&gt;"",$A96&lt;&gt;"TOTAL"),IF(AND([4]INVESTIGADOR_Categoria!$AX94&lt;&gt;"",[4]INVESTIGADOR_Categoria!$AX94&lt;&gt;0),[4]INVESTIGADOR_Categoria!$AX94,""),IF($A96="TOTAL",SUM(INDIRECT("AD4:AD"&amp;ROW()-1)),""))</f>
        <v/>
      </c>
      <c r="AE96" s="3" t="str">
        <f t="shared" ca="1" si="28"/>
        <v/>
      </c>
      <c r="AF96" s="3" t="str">
        <f ca="1">IF(AND($A96&lt;&gt;"",$A96&lt;&gt;"TOTAL"),IF(AND([4]INVESTIGADOR_Categoria!$BA94&lt;&gt;"",[4]INVESTIGADOR_Categoria!$BA94&lt;&gt;0),[4]INVESTIGADOR_Categoria!$BA94,""),IF($A96="TOTAL",SUM(INDIRECT("AF4:AF"&amp;ROW()-1)),""))</f>
        <v/>
      </c>
      <c r="AG96" s="3" t="str">
        <f ca="1">IF(AND($A96&lt;&gt;"",$A96&lt;&gt;"TOTAL"),IF(AND([4]INVESTIGADOR_Categoria!$BC94&lt;&gt;"",[4]INVESTIGADOR_Categoria!$BC94&lt;&gt;0),[4]INVESTIGADOR_Categoria!$BC94,""),IF($A96="TOTAL",SUM(INDIRECT("AG4:AG"&amp;ROW()-1)),""))</f>
        <v/>
      </c>
      <c r="AH96" s="3" t="str">
        <f t="shared" ca="1" si="29"/>
        <v/>
      </c>
      <c r="AI96" s="3" t="str">
        <f ca="1">IF(AND($A96&lt;&gt;"",$A96&lt;&gt;"TOTAL"),IF(AND([4]INVESTIGADOR_Categoria!$BF94&lt;&gt;"",[4]INVESTIGADOR_Categoria!$BF94&lt;&gt;0),[4]INVESTIGADOR_Categoria!$BF94,""),IF($A96="TOTAL",SUM(INDIRECT("AI4:AI"&amp;ROW()-1)),""))</f>
        <v/>
      </c>
      <c r="AJ96" s="3" t="str">
        <f ca="1">IF(AND($A96&lt;&gt;"",$A96&lt;&gt;"TOTAL"),IF(AND([4]INVESTIGADOR_Categoria!$BH94&lt;&gt;"",[4]INVESTIGADOR_Categoria!$BH94&lt;&gt;0),[4]INVESTIGADOR_Categoria!$BH94,""),IF($A96="TOTAL",SUM(INDIRECT("AJ4:AJ"&amp;ROW()-1)),""))</f>
        <v/>
      </c>
      <c r="AK96" s="3" t="str">
        <f t="shared" ca="1" si="30"/>
        <v/>
      </c>
      <c r="AL96" s="3" t="str">
        <f ca="1">IF(AND($A96&lt;&gt;"",$A96&lt;&gt;"TOTAL"),IF(AND([4]INVESTIGADOR_Categoria!$BK94&lt;&gt;"",[4]INVESTIGADOR_Categoria!$BK94&lt;&gt;0),[4]INVESTIGADOR_Categoria!$BK94,""),IF($A96="TOTAL",SUM(INDIRECT("AL4:AL"&amp;ROW()-1)),""))</f>
        <v/>
      </c>
      <c r="AM96" s="3" t="str">
        <f ca="1">IF(AND($A96&lt;&gt;"",$A96&lt;&gt;"TOTAL"),IF(AND([4]INVESTIGADOR_Categoria!$BM94&lt;&gt;"",[4]INVESTIGADOR_Categoria!$BM94&lt;&gt;0),[4]INVESTIGADOR_Categoria!$BM94,""),IF($A96="TOTAL",SUM(INDIRECT("AM4:AM"&amp;ROW()-1)),""))</f>
        <v/>
      </c>
      <c r="AN96" s="3" t="str">
        <f t="shared" ca="1" si="31"/>
        <v/>
      </c>
      <c r="AO96" s="3" t="str">
        <f ca="1">IF(AND($A96&lt;&gt;"",$A96&lt;&gt;"TOTAL"),IF(AND([4]INVESTIGADOR_Categoria!$BP94&lt;&gt;"",[4]INVESTIGADOR_Categoria!$BP94&lt;&gt;0),[4]INVESTIGADOR_Categoria!$BP94,""),IF($A96="TOTAL",SUM(INDIRECT("AO4:AO"&amp;ROW()-1)),""))</f>
        <v/>
      </c>
      <c r="AP96" s="3" t="str">
        <f ca="1">IF(AND($A96&lt;&gt;"",$A96&lt;&gt;"TOTAL"),IF(AND([4]INVESTIGADOR_Categoria!$BR94&lt;&gt;"",[4]INVESTIGADOR_Categoria!$BR94&lt;&gt;0),[4]INVESTIGADOR_Categoria!$BR94,""),IF($A96="TOTAL",SUM(INDIRECT("AP4:AP"&amp;ROW()-1)),""))</f>
        <v/>
      </c>
      <c r="AQ96" s="3" t="str">
        <f t="shared" ca="1" si="32"/>
        <v/>
      </c>
      <c r="AR96" s="3" t="str">
        <f ca="1">IF(AND($A96&lt;&gt;"",$A96&lt;&gt;"TOTAL"),IF(AND([4]INVESTIGADOR_Categoria!$BU94&lt;&gt;"",[4]INVESTIGADOR_Categoria!$BU94&lt;&gt;0),[4]INVESTIGADOR_Categoria!$BU94,""),IF($A96="TOTAL",SUM(INDIRECT("AR4:AR"&amp;ROW()-1)),""))</f>
        <v/>
      </c>
      <c r="AS96" s="3" t="str">
        <f ca="1">IF(AND($A96&lt;&gt;"",$A96&lt;&gt;"TOTAL"),IF(AND([4]INVESTIGADOR_Categoria!$BW94&lt;&gt;"",[4]INVESTIGADOR_Categoria!$BW94&lt;&gt;0),[4]INVESTIGADOR_Categoria!$BW94,""),IF($A96="TOTAL",SUM(INDIRECT("AS4:AS"&amp;ROW()-1)),""))</f>
        <v/>
      </c>
      <c r="AT96" s="3" t="str">
        <f t="shared" ca="1" si="33"/>
        <v/>
      </c>
      <c r="AU96" s="3" t="str">
        <f ca="1">IF(AND($A96&lt;&gt;"",$A96&lt;&gt;"TOTAL"),IF(AND([4]INVESTIGADOR_Categoria!$BZ94&lt;&gt;"",[4]INVESTIGADOR_Categoria!$BZ94&lt;&gt;0),[4]INVESTIGADOR_Categoria!$BZ94,""),IF($A96="TOTAL",SUM(INDIRECT("AU4:AU"&amp;ROW()-1)),""))</f>
        <v/>
      </c>
      <c r="AV96" s="3" t="str">
        <f ca="1">IF(AND($A96&lt;&gt;"",$A96&lt;&gt;"TOTAL"),IF(AND([4]INVESTIGADOR_Categoria!$CB94&lt;&gt;"",[4]INVESTIGADOR_Categoria!$CB94&lt;&gt;0),[4]INVESTIGADOR_Categoria!$CB94,""),IF($A96="TOTAL",SUM(INDIRECT("AV4:AV"&amp;ROW()-1)),""))</f>
        <v/>
      </c>
      <c r="AW96" s="3" t="str">
        <f t="shared" ca="1" si="34"/>
        <v/>
      </c>
      <c r="AX96" s="3" t="str">
        <f ca="1">IF(AND($A96&lt;&gt;"",$A96&lt;&gt;"TOTAL"),IF(AND([4]INVESTIGADOR_Categoria!$CE94&lt;&gt;"",[4]INVESTIGADOR_Categoria!$CE94&lt;&gt;0),[4]INVESTIGADOR_Categoria!$CE94,""),IF($A96="TOTAL",SUM(INDIRECT("AX4:AX"&amp;ROW()-1)),""))</f>
        <v/>
      </c>
      <c r="AY96" s="3" t="str">
        <f ca="1">IF(AND($A96&lt;&gt;"",$A96&lt;&gt;"TOTAL"),IF(AND([4]INVESTIGADOR_Categoria!$CG94&lt;&gt;"",[4]INVESTIGADOR_Categoria!$CG94&lt;&gt;0),[4]INVESTIGADOR_Categoria!$CG94,""),IF($A96="TOTAL",SUM(INDIRECT("AY4:AY"&amp;ROW()-1)),""))</f>
        <v/>
      </c>
      <c r="AZ96" s="3" t="str">
        <f t="shared" ca="1" si="35"/>
        <v/>
      </c>
      <c r="BA96" s="3" t="str">
        <f ca="1">IF(AND($A96&lt;&gt;"",$A96&lt;&gt;"TOTAL"),IF(AND([4]INVESTIGADOR_Categoria!$CJ94&lt;&gt;"",[4]INVESTIGADOR_Categoria!$CJ94&lt;&gt;0),[4]INVESTIGADOR_Categoria!$CJ94,""),IF($A96="TOTAL",SUM(INDIRECT("BA4:BA"&amp;ROW()-1)),""))</f>
        <v/>
      </c>
      <c r="BB96" s="3" t="str">
        <f ca="1">IF(AND($A96&lt;&gt;"",$A96&lt;&gt;"TOTAL"),IF(AND([4]INVESTIGADOR_Categoria!$CL94&lt;&gt;"",[4]INVESTIGADOR_Categoria!$CL94&lt;&gt;0),[4]INVESTIGADOR_Categoria!$CL94,""),IF($A96="TOTAL",SUM(INDIRECT("BB4:BB"&amp;ROW()-1)),""))</f>
        <v/>
      </c>
      <c r="BC96" s="3" t="str">
        <f t="shared" ca="1" si="36"/>
        <v/>
      </c>
      <c r="BD96" s="3" t="str">
        <f ca="1">IF(AND($A96&lt;&gt;"",$A96&lt;&gt;"TOTAL"),IF(AND([4]INVESTIGADOR_Categoria!$CO94&lt;&gt;"",[4]INVESTIGADOR_Categoria!$CO94&lt;&gt;0),[4]INVESTIGADOR_Categoria!$CO94,""),IF($A96="TOTAL",SUM(INDIRECT("BD4:BD"&amp;ROW()-1)),""))</f>
        <v/>
      </c>
      <c r="BE96" s="3" t="str">
        <f ca="1">IF(AND($A96&lt;&gt;"",$A96&lt;&gt;"TOTAL"),IF(AND([4]INVESTIGADOR_Categoria!$CQ94&lt;&gt;"",[4]INVESTIGADOR_Categoria!$CQ94&lt;&gt;0),[4]INVESTIGADOR_Categoria!$CQ94,""),IF($A96="TOTAL",SUM(INDIRECT("BE4:BE"&amp;ROW()-1)),""))</f>
        <v/>
      </c>
      <c r="BF96" s="3" t="str">
        <f t="shared" ca="1" si="37"/>
        <v/>
      </c>
    </row>
    <row r="97" spans="1:58" x14ac:dyDescent="0.2">
      <c r="A97" s="25" t="str">
        <f>IF([4]INVESTIGADOR_Categoria!$B95&lt;&gt;"",[4]INVESTIGADOR_Categoria!$B95,IF(AND([4]INVESTIGADOR_Categoria!$B95="",[4]INVESTIGADOR_Categoria!$B96="",[4]INVESTIGADOR_Categoria!$B94=""),"","TOTAL"))</f>
        <v/>
      </c>
      <c r="B97" s="3" t="str">
        <f ca="1">IF(AND($A97&lt;&gt;"",$A97&lt;&gt;"TOTAL"),IF(AND([4]INVESTIGADOR_Categoria!$C95&lt;&gt;"",[4]INVESTIGADOR_Categoria!$C95&lt;&gt;0),[4]INVESTIGADOR_Categoria!$C95,""),IF($A97="TOTAL",SUM(INDIRECT("B4:B"&amp;ROW()-1)),""))</f>
        <v/>
      </c>
      <c r="C97" s="3" t="str">
        <f ca="1">IF(AND($A97&lt;&gt;"",$A97&lt;&gt;"TOTAL"),IF(AND([4]INVESTIGADOR_Categoria!$E95&lt;&gt;"",[4]INVESTIGADOR_Categoria!$E95&lt;&gt;0),[4]INVESTIGADOR_Categoria!$E95,""),IF($A97="TOTAL",SUM(INDIRECT("C4:C"&amp;ROW()-1)),""))</f>
        <v/>
      </c>
      <c r="D97" s="3" t="str">
        <f t="shared" ca="1" si="19"/>
        <v/>
      </c>
      <c r="E97" s="3" t="str">
        <f ca="1">IF(AND($A97&lt;&gt;"",$A97&lt;&gt;"TOTAL"),IF(AND([4]INVESTIGADOR_Categoria!$H95&lt;&gt;"",[4]INVESTIGADOR_Categoria!$H95&lt;&gt;0),[4]INVESTIGADOR_Categoria!$H95,""),IF($A97="TOTAL",SUM(INDIRECT("E4:E"&amp;ROW()-1)),""))</f>
        <v/>
      </c>
      <c r="F97" s="3" t="str">
        <f ca="1">IF(AND($A97&lt;&gt;"",$A97&lt;&gt;"TOTAL"),IF(AND([4]INVESTIGADOR_Categoria!$J95&lt;&gt;"",[4]INVESTIGADOR_Categoria!$J95&lt;&gt;0),[4]INVESTIGADOR_Categoria!$J95,""),IF($A97="TOTAL",SUM(INDIRECT("F4:F"&amp;ROW()-1)),""))</f>
        <v/>
      </c>
      <c r="G97" s="3" t="str">
        <f t="shared" ca="1" si="20"/>
        <v/>
      </c>
      <c r="H97" s="3" t="str">
        <f ca="1">IF(AND($A97&lt;&gt;"",$A97&lt;&gt;"TOTAL"),IF(AND([4]INVESTIGADOR_Categoria!$M95&lt;&gt;"",[4]INVESTIGADOR_Categoria!$M95&lt;&gt;0),[4]INVESTIGADOR_Categoria!$M95,""),IF($A97="TOTAL",SUM(INDIRECT("H4:H"&amp;ROW()-1)),""))</f>
        <v/>
      </c>
      <c r="I97" s="3" t="str">
        <f ca="1">IF(AND($A97&lt;&gt;"",$A97&lt;&gt;"TOTAL"),IF(AND([4]INVESTIGADOR_Categoria!$O95&lt;&gt;"",[4]INVESTIGADOR_Categoria!$O95&lt;&gt;0),[4]INVESTIGADOR_Categoria!$O95,""),IF($A97="TOTAL",SUM(INDIRECT("I4:I"&amp;ROW()-1)),""))</f>
        <v/>
      </c>
      <c r="J97" s="3" t="str">
        <f t="shared" ca="1" si="21"/>
        <v/>
      </c>
      <c r="K97" s="3" t="str">
        <f ca="1">IF(AND($A97&lt;&gt;"",$A97&lt;&gt;"TOTAL"),IF(AND([4]INVESTIGADOR_Categoria!$R95&lt;&gt;"",[4]INVESTIGADOR_Categoria!$R95&lt;&gt;0),[4]INVESTIGADOR_Categoria!$R95,""),IF($A97="TOTAL",SUM(INDIRECT("K4:K"&amp;ROW()-1)),""))</f>
        <v/>
      </c>
      <c r="L97" s="3" t="str">
        <f ca="1">IF(AND($A97&lt;&gt;"",$A97&lt;&gt;"TOTAL"),IF(AND([4]INVESTIGADOR_Categoria!$T95&lt;&gt;"",[4]INVESTIGADOR_Categoria!$T95&lt;&gt;0),[4]INVESTIGADOR_Categoria!$T95,""),IF($A97="TOTAL",SUM(INDIRECT("L4:L"&amp;ROW()-1)),""))</f>
        <v/>
      </c>
      <c r="M97" s="3" t="str">
        <f t="shared" ca="1" si="22"/>
        <v/>
      </c>
      <c r="N97" s="3" t="str">
        <f ca="1">IF(AND($A97&lt;&gt;"",$A97&lt;&gt;"TOTAL"),IF(AND([4]INVESTIGADOR_Categoria!$W95&lt;&gt;"",[4]INVESTIGADOR_Categoria!$W95&lt;&gt;0),[4]INVESTIGADOR_Categoria!$W95,""),IF($A97="TOTAL",SUM(INDIRECT("N4:N"&amp;ROW()-1)),""))</f>
        <v/>
      </c>
      <c r="O97" s="3" t="str">
        <f ca="1">IF(AND($A97&lt;&gt;"",$A97&lt;&gt;"TOTAL"),IF(AND([4]INVESTIGADOR_Categoria!$Y95&lt;&gt;"",[4]INVESTIGADOR_Categoria!$Y95&lt;&gt;0),[4]INVESTIGADOR_Categoria!$Y95,""),IF($A97="TOTAL",SUM(INDIRECT("O4:O"&amp;ROW()-1)),""))</f>
        <v/>
      </c>
      <c r="P97" s="3" t="str">
        <f t="shared" ca="1" si="23"/>
        <v/>
      </c>
      <c r="Q97" s="3" t="str">
        <f ca="1">IF(AND($A97&lt;&gt;"",$A97&lt;&gt;"TOTAL"),IF(AND([4]INVESTIGADOR_Categoria!$AB95&lt;&gt;"",[4]INVESTIGADOR_Categoria!$AB95&lt;&gt;0),[4]INVESTIGADOR_Categoria!$AB95,""),IF($A97="TOTAL",SUM(INDIRECT("Q4:Q"&amp;ROW()-1)),""))</f>
        <v/>
      </c>
      <c r="R97" s="3" t="str">
        <f ca="1">IF(AND($A97&lt;&gt;"",$A97&lt;&gt;"TOTAL"),IF(AND([4]INVESTIGADOR_Categoria!$AD95&lt;&gt;"",[4]INVESTIGADOR_Categoria!$AD95&lt;&gt;0),[4]INVESTIGADOR_Categoria!$AD95,""),IF($A97="TOTAL",SUM(INDIRECT("R4:R"&amp;ROW()-1)),""))</f>
        <v/>
      </c>
      <c r="S97" s="3" t="str">
        <f t="shared" ca="1" si="24"/>
        <v/>
      </c>
      <c r="T97" s="3" t="str">
        <f ca="1">IF(AND($A97&lt;&gt;"",$A97&lt;&gt;"TOTAL"),IF(AND([4]INVESTIGADOR_Categoria!$AG95&lt;&gt;"",[4]INVESTIGADOR_Categoria!$AG95&lt;&gt;0),[4]INVESTIGADOR_Categoria!$AG95,""),IF($A97="TOTAL",SUM(INDIRECT("T4:T"&amp;ROW()-1)),""))</f>
        <v/>
      </c>
      <c r="U97" s="3" t="str">
        <f ca="1">IF(AND($A97&lt;&gt;"",$A97&lt;&gt;"TOTAL"),IF(AND([4]INVESTIGADOR_Categoria!$AI95&lt;&gt;"",[4]INVESTIGADOR_Categoria!$AI95&lt;&gt;0),[4]INVESTIGADOR_Categoria!$AI95,""),IF($A97="TOTAL",SUM(INDIRECT("U4:U"&amp;ROW()-1)),""))</f>
        <v/>
      </c>
      <c r="V97" s="3" t="str">
        <f t="shared" ca="1" si="25"/>
        <v/>
      </c>
      <c r="W97" s="3" t="str">
        <f ca="1">IF(AND($A97&lt;&gt;"",$A97&lt;&gt;"TOTAL"),IF(AND([4]INVESTIGADOR_Categoria!$AL95&lt;&gt;"",[4]INVESTIGADOR_Categoria!$AL95&lt;&gt;0),[4]INVESTIGADOR_Categoria!$AL95,""),IF($A97="TOTAL",SUM(INDIRECT("W4:W"&amp;ROW()-1)),""))</f>
        <v/>
      </c>
      <c r="X97" s="3" t="str">
        <f ca="1">IF(AND($A97&lt;&gt;"",$A97&lt;&gt;"TOTAL"),IF(AND([4]INVESTIGADOR_Categoria!$AN95&lt;&gt;"",[4]INVESTIGADOR_Categoria!$AN95&lt;&gt;0),[4]INVESTIGADOR_Categoria!$AN95,""),IF($A97="TOTAL",SUM(INDIRECT("X4:X"&amp;ROW()-1)),""))</f>
        <v/>
      </c>
      <c r="Y97" s="3" t="str">
        <f t="shared" ca="1" si="26"/>
        <v/>
      </c>
      <c r="Z97" s="3" t="str">
        <f ca="1">IF(AND($A97&lt;&gt;"",$A97&lt;&gt;"TOTAL"),IF(AND([4]INVESTIGADOR_Categoria!$AQ95&lt;&gt;"",[4]INVESTIGADOR_Categoria!$AQ95&lt;&gt;0),[4]INVESTIGADOR_Categoria!$AQ95,""),IF($A97="TOTAL",SUM(INDIRECT("Z4:Z"&amp;ROW()-1)),""))</f>
        <v/>
      </c>
      <c r="AA97" s="3" t="str">
        <f ca="1">IF(AND($A97&lt;&gt;"",$A97&lt;&gt;"TOTAL"),IF(AND([4]INVESTIGADOR_Categoria!$AS95&lt;&gt;"",[4]INVESTIGADOR_Categoria!$AS95&lt;&gt;0),[4]INVESTIGADOR_Categoria!$AS95,""),IF($A97="TOTAL",SUM(INDIRECT("AA4:AA"&amp;ROW()-1)),""))</f>
        <v/>
      </c>
      <c r="AB97" s="3" t="str">
        <f t="shared" ca="1" si="27"/>
        <v/>
      </c>
      <c r="AC97" s="3" t="str">
        <f ca="1">IF(AND($A97&lt;&gt;"",$A97&lt;&gt;"TOTAL"),IF(AND([4]INVESTIGADOR_Categoria!$AV95&lt;&gt;"",[4]INVESTIGADOR_Categoria!$AV95&lt;&gt;0),[4]INVESTIGADOR_Categoria!$AV95,""),IF($A97="TOTAL",SUM(INDIRECT("AC4:AC"&amp;ROW()-1)),""))</f>
        <v/>
      </c>
      <c r="AD97" s="3" t="str">
        <f ca="1">IF(AND($A97&lt;&gt;"",$A97&lt;&gt;"TOTAL"),IF(AND([4]INVESTIGADOR_Categoria!$AX95&lt;&gt;"",[4]INVESTIGADOR_Categoria!$AX95&lt;&gt;0),[4]INVESTIGADOR_Categoria!$AX95,""),IF($A97="TOTAL",SUM(INDIRECT("AD4:AD"&amp;ROW()-1)),""))</f>
        <v/>
      </c>
      <c r="AE97" s="3" t="str">
        <f t="shared" ca="1" si="28"/>
        <v/>
      </c>
      <c r="AF97" s="3" t="str">
        <f ca="1">IF(AND($A97&lt;&gt;"",$A97&lt;&gt;"TOTAL"),IF(AND([4]INVESTIGADOR_Categoria!$BA95&lt;&gt;"",[4]INVESTIGADOR_Categoria!$BA95&lt;&gt;0),[4]INVESTIGADOR_Categoria!$BA95,""),IF($A97="TOTAL",SUM(INDIRECT("AF4:AF"&amp;ROW()-1)),""))</f>
        <v/>
      </c>
      <c r="AG97" s="3" t="str">
        <f ca="1">IF(AND($A97&lt;&gt;"",$A97&lt;&gt;"TOTAL"),IF(AND([4]INVESTIGADOR_Categoria!$BC95&lt;&gt;"",[4]INVESTIGADOR_Categoria!$BC95&lt;&gt;0),[4]INVESTIGADOR_Categoria!$BC95,""),IF($A97="TOTAL",SUM(INDIRECT("AG4:AG"&amp;ROW()-1)),""))</f>
        <v/>
      </c>
      <c r="AH97" s="3" t="str">
        <f t="shared" ca="1" si="29"/>
        <v/>
      </c>
      <c r="AI97" s="3" t="str">
        <f ca="1">IF(AND($A97&lt;&gt;"",$A97&lt;&gt;"TOTAL"),IF(AND([4]INVESTIGADOR_Categoria!$BF95&lt;&gt;"",[4]INVESTIGADOR_Categoria!$BF95&lt;&gt;0),[4]INVESTIGADOR_Categoria!$BF95,""),IF($A97="TOTAL",SUM(INDIRECT("AI4:AI"&amp;ROW()-1)),""))</f>
        <v/>
      </c>
      <c r="AJ97" s="3" t="str">
        <f ca="1">IF(AND($A97&lt;&gt;"",$A97&lt;&gt;"TOTAL"),IF(AND([4]INVESTIGADOR_Categoria!$BH95&lt;&gt;"",[4]INVESTIGADOR_Categoria!$BH95&lt;&gt;0),[4]INVESTIGADOR_Categoria!$BH95,""),IF($A97="TOTAL",SUM(INDIRECT("AJ4:AJ"&amp;ROW()-1)),""))</f>
        <v/>
      </c>
      <c r="AK97" s="3" t="str">
        <f t="shared" ca="1" si="30"/>
        <v/>
      </c>
      <c r="AL97" s="3" t="str">
        <f ca="1">IF(AND($A97&lt;&gt;"",$A97&lt;&gt;"TOTAL"),IF(AND([4]INVESTIGADOR_Categoria!$BK95&lt;&gt;"",[4]INVESTIGADOR_Categoria!$BK95&lt;&gt;0),[4]INVESTIGADOR_Categoria!$BK95,""),IF($A97="TOTAL",SUM(INDIRECT("AL4:AL"&amp;ROW()-1)),""))</f>
        <v/>
      </c>
      <c r="AM97" s="3" t="str">
        <f ca="1">IF(AND($A97&lt;&gt;"",$A97&lt;&gt;"TOTAL"),IF(AND([4]INVESTIGADOR_Categoria!$BM95&lt;&gt;"",[4]INVESTIGADOR_Categoria!$BM95&lt;&gt;0),[4]INVESTIGADOR_Categoria!$BM95,""),IF($A97="TOTAL",SUM(INDIRECT("AM4:AM"&amp;ROW()-1)),""))</f>
        <v/>
      </c>
      <c r="AN97" s="3" t="str">
        <f t="shared" ca="1" si="31"/>
        <v/>
      </c>
      <c r="AO97" s="3" t="str">
        <f ca="1">IF(AND($A97&lt;&gt;"",$A97&lt;&gt;"TOTAL"),IF(AND([4]INVESTIGADOR_Categoria!$BP95&lt;&gt;"",[4]INVESTIGADOR_Categoria!$BP95&lt;&gt;0),[4]INVESTIGADOR_Categoria!$BP95,""),IF($A97="TOTAL",SUM(INDIRECT("AO4:AO"&amp;ROW()-1)),""))</f>
        <v/>
      </c>
      <c r="AP97" s="3" t="str">
        <f ca="1">IF(AND($A97&lt;&gt;"",$A97&lt;&gt;"TOTAL"),IF(AND([4]INVESTIGADOR_Categoria!$BR95&lt;&gt;"",[4]INVESTIGADOR_Categoria!$BR95&lt;&gt;0),[4]INVESTIGADOR_Categoria!$BR95,""),IF($A97="TOTAL",SUM(INDIRECT("AP4:AP"&amp;ROW()-1)),""))</f>
        <v/>
      </c>
      <c r="AQ97" s="3" t="str">
        <f t="shared" ca="1" si="32"/>
        <v/>
      </c>
      <c r="AR97" s="3" t="str">
        <f ca="1">IF(AND($A97&lt;&gt;"",$A97&lt;&gt;"TOTAL"),IF(AND([4]INVESTIGADOR_Categoria!$BU95&lt;&gt;"",[4]INVESTIGADOR_Categoria!$BU95&lt;&gt;0),[4]INVESTIGADOR_Categoria!$BU95,""),IF($A97="TOTAL",SUM(INDIRECT("AR4:AR"&amp;ROW()-1)),""))</f>
        <v/>
      </c>
      <c r="AS97" s="3" t="str">
        <f ca="1">IF(AND($A97&lt;&gt;"",$A97&lt;&gt;"TOTAL"),IF(AND([4]INVESTIGADOR_Categoria!$BW95&lt;&gt;"",[4]INVESTIGADOR_Categoria!$BW95&lt;&gt;0),[4]INVESTIGADOR_Categoria!$BW95,""),IF($A97="TOTAL",SUM(INDIRECT("AS4:AS"&amp;ROW()-1)),""))</f>
        <v/>
      </c>
      <c r="AT97" s="3" t="str">
        <f t="shared" ca="1" si="33"/>
        <v/>
      </c>
      <c r="AU97" s="3" t="str">
        <f ca="1">IF(AND($A97&lt;&gt;"",$A97&lt;&gt;"TOTAL"),IF(AND([4]INVESTIGADOR_Categoria!$BZ95&lt;&gt;"",[4]INVESTIGADOR_Categoria!$BZ95&lt;&gt;0),[4]INVESTIGADOR_Categoria!$BZ95,""),IF($A97="TOTAL",SUM(INDIRECT("AU4:AU"&amp;ROW()-1)),""))</f>
        <v/>
      </c>
      <c r="AV97" s="3" t="str">
        <f ca="1">IF(AND($A97&lt;&gt;"",$A97&lt;&gt;"TOTAL"),IF(AND([4]INVESTIGADOR_Categoria!$CB95&lt;&gt;"",[4]INVESTIGADOR_Categoria!$CB95&lt;&gt;0),[4]INVESTIGADOR_Categoria!$CB95,""),IF($A97="TOTAL",SUM(INDIRECT("AV4:AV"&amp;ROW()-1)),""))</f>
        <v/>
      </c>
      <c r="AW97" s="3" t="str">
        <f t="shared" ca="1" si="34"/>
        <v/>
      </c>
      <c r="AX97" s="3" t="str">
        <f ca="1">IF(AND($A97&lt;&gt;"",$A97&lt;&gt;"TOTAL"),IF(AND([4]INVESTIGADOR_Categoria!$CE95&lt;&gt;"",[4]INVESTIGADOR_Categoria!$CE95&lt;&gt;0),[4]INVESTIGADOR_Categoria!$CE95,""),IF($A97="TOTAL",SUM(INDIRECT("AX4:AX"&amp;ROW()-1)),""))</f>
        <v/>
      </c>
      <c r="AY97" s="3" t="str">
        <f ca="1">IF(AND($A97&lt;&gt;"",$A97&lt;&gt;"TOTAL"),IF(AND([4]INVESTIGADOR_Categoria!$CG95&lt;&gt;"",[4]INVESTIGADOR_Categoria!$CG95&lt;&gt;0),[4]INVESTIGADOR_Categoria!$CG95,""),IF($A97="TOTAL",SUM(INDIRECT("AY4:AY"&amp;ROW()-1)),""))</f>
        <v/>
      </c>
      <c r="AZ97" s="3" t="str">
        <f t="shared" ca="1" si="35"/>
        <v/>
      </c>
      <c r="BA97" s="3" t="str">
        <f ca="1">IF(AND($A97&lt;&gt;"",$A97&lt;&gt;"TOTAL"),IF(AND([4]INVESTIGADOR_Categoria!$CJ95&lt;&gt;"",[4]INVESTIGADOR_Categoria!$CJ95&lt;&gt;0),[4]INVESTIGADOR_Categoria!$CJ95,""),IF($A97="TOTAL",SUM(INDIRECT("BA4:BA"&amp;ROW()-1)),""))</f>
        <v/>
      </c>
      <c r="BB97" s="3" t="str">
        <f ca="1">IF(AND($A97&lt;&gt;"",$A97&lt;&gt;"TOTAL"),IF(AND([4]INVESTIGADOR_Categoria!$CL95&lt;&gt;"",[4]INVESTIGADOR_Categoria!$CL95&lt;&gt;0),[4]INVESTIGADOR_Categoria!$CL95,""),IF($A97="TOTAL",SUM(INDIRECT("BB4:BB"&amp;ROW()-1)),""))</f>
        <v/>
      </c>
      <c r="BC97" s="3" t="str">
        <f t="shared" ca="1" si="36"/>
        <v/>
      </c>
      <c r="BD97" s="3" t="str">
        <f ca="1">IF(AND($A97&lt;&gt;"",$A97&lt;&gt;"TOTAL"),IF(AND([4]INVESTIGADOR_Categoria!$CO95&lt;&gt;"",[4]INVESTIGADOR_Categoria!$CO95&lt;&gt;0),[4]INVESTIGADOR_Categoria!$CO95,""),IF($A97="TOTAL",SUM(INDIRECT("BD4:BD"&amp;ROW()-1)),""))</f>
        <v/>
      </c>
      <c r="BE97" s="3" t="str">
        <f ca="1">IF(AND($A97&lt;&gt;"",$A97&lt;&gt;"TOTAL"),IF(AND([4]INVESTIGADOR_Categoria!$CQ95&lt;&gt;"",[4]INVESTIGADOR_Categoria!$CQ95&lt;&gt;0),[4]INVESTIGADOR_Categoria!$CQ95,""),IF($A97="TOTAL",SUM(INDIRECT("BE4:BE"&amp;ROW()-1)),""))</f>
        <v/>
      </c>
      <c r="BF97" s="3" t="str">
        <f t="shared" ca="1" si="37"/>
        <v/>
      </c>
    </row>
    <row r="98" spans="1:58" x14ac:dyDescent="0.2">
      <c r="A98" s="25" t="str">
        <f>IF([4]INVESTIGADOR_Categoria!$B96&lt;&gt;"",[4]INVESTIGADOR_Categoria!$B96,IF(AND([4]INVESTIGADOR_Categoria!$B96="",[4]INVESTIGADOR_Categoria!$B97="",[4]INVESTIGADOR_Categoria!$B95=""),"","TOTAL"))</f>
        <v/>
      </c>
      <c r="B98" s="3" t="str">
        <f ca="1">IF(AND($A98&lt;&gt;"",$A98&lt;&gt;"TOTAL"),IF(AND([4]INVESTIGADOR_Categoria!$C96&lt;&gt;"",[4]INVESTIGADOR_Categoria!$C96&lt;&gt;0),[4]INVESTIGADOR_Categoria!$C96,""),IF($A98="TOTAL",SUM(INDIRECT("B4:B"&amp;ROW()-1)),""))</f>
        <v/>
      </c>
      <c r="C98" s="3" t="str">
        <f ca="1">IF(AND($A98&lt;&gt;"",$A98&lt;&gt;"TOTAL"),IF(AND([4]INVESTIGADOR_Categoria!$E96&lt;&gt;"",[4]INVESTIGADOR_Categoria!$E96&lt;&gt;0),[4]INVESTIGADOR_Categoria!$E96,""),IF($A98="TOTAL",SUM(INDIRECT("C4:C"&amp;ROW()-1)),""))</f>
        <v/>
      </c>
      <c r="D98" s="3" t="str">
        <f t="shared" ca="1" si="19"/>
        <v/>
      </c>
      <c r="E98" s="3" t="str">
        <f ca="1">IF(AND($A98&lt;&gt;"",$A98&lt;&gt;"TOTAL"),IF(AND([4]INVESTIGADOR_Categoria!$H96&lt;&gt;"",[4]INVESTIGADOR_Categoria!$H96&lt;&gt;0),[4]INVESTIGADOR_Categoria!$H96,""),IF($A98="TOTAL",SUM(INDIRECT("E4:E"&amp;ROW()-1)),""))</f>
        <v/>
      </c>
      <c r="F98" s="3" t="str">
        <f ca="1">IF(AND($A98&lt;&gt;"",$A98&lt;&gt;"TOTAL"),IF(AND([4]INVESTIGADOR_Categoria!$J96&lt;&gt;"",[4]INVESTIGADOR_Categoria!$J96&lt;&gt;0),[4]INVESTIGADOR_Categoria!$J96,""),IF($A98="TOTAL",SUM(INDIRECT("F4:F"&amp;ROW()-1)),""))</f>
        <v/>
      </c>
      <c r="G98" s="3" t="str">
        <f t="shared" ca="1" si="20"/>
        <v/>
      </c>
      <c r="H98" s="3" t="str">
        <f ca="1">IF(AND($A98&lt;&gt;"",$A98&lt;&gt;"TOTAL"),IF(AND([4]INVESTIGADOR_Categoria!$M96&lt;&gt;"",[4]INVESTIGADOR_Categoria!$M96&lt;&gt;0),[4]INVESTIGADOR_Categoria!$M96,""),IF($A98="TOTAL",SUM(INDIRECT("H4:H"&amp;ROW()-1)),""))</f>
        <v/>
      </c>
      <c r="I98" s="3" t="str">
        <f ca="1">IF(AND($A98&lt;&gt;"",$A98&lt;&gt;"TOTAL"),IF(AND([4]INVESTIGADOR_Categoria!$O96&lt;&gt;"",[4]INVESTIGADOR_Categoria!$O96&lt;&gt;0),[4]INVESTIGADOR_Categoria!$O96,""),IF($A98="TOTAL",SUM(INDIRECT("I4:I"&amp;ROW()-1)),""))</f>
        <v/>
      </c>
      <c r="J98" s="3" t="str">
        <f t="shared" ca="1" si="21"/>
        <v/>
      </c>
      <c r="K98" s="3" t="str">
        <f ca="1">IF(AND($A98&lt;&gt;"",$A98&lt;&gt;"TOTAL"),IF(AND([4]INVESTIGADOR_Categoria!$R96&lt;&gt;"",[4]INVESTIGADOR_Categoria!$R96&lt;&gt;0),[4]INVESTIGADOR_Categoria!$R96,""),IF($A98="TOTAL",SUM(INDIRECT("K4:K"&amp;ROW()-1)),""))</f>
        <v/>
      </c>
      <c r="L98" s="3" t="str">
        <f ca="1">IF(AND($A98&lt;&gt;"",$A98&lt;&gt;"TOTAL"),IF(AND([4]INVESTIGADOR_Categoria!$T96&lt;&gt;"",[4]INVESTIGADOR_Categoria!$T96&lt;&gt;0),[4]INVESTIGADOR_Categoria!$T96,""),IF($A98="TOTAL",SUM(INDIRECT("L4:L"&amp;ROW()-1)),""))</f>
        <v/>
      </c>
      <c r="M98" s="3" t="str">
        <f t="shared" ca="1" si="22"/>
        <v/>
      </c>
      <c r="N98" s="3" t="str">
        <f ca="1">IF(AND($A98&lt;&gt;"",$A98&lt;&gt;"TOTAL"),IF(AND([4]INVESTIGADOR_Categoria!$W96&lt;&gt;"",[4]INVESTIGADOR_Categoria!$W96&lt;&gt;0),[4]INVESTIGADOR_Categoria!$W96,""),IF($A98="TOTAL",SUM(INDIRECT("N4:N"&amp;ROW()-1)),""))</f>
        <v/>
      </c>
      <c r="O98" s="3" t="str">
        <f ca="1">IF(AND($A98&lt;&gt;"",$A98&lt;&gt;"TOTAL"),IF(AND([4]INVESTIGADOR_Categoria!$Y96&lt;&gt;"",[4]INVESTIGADOR_Categoria!$Y96&lt;&gt;0),[4]INVESTIGADOR_Categoria!$Y96,""),IF($A98="TOTAL",SUM(INDIRECT("O4:O"&amp;ROW()-1)),""))</f>
        <v/>
      </c>
      <c r="P98" s="3" t="str">
        <f t="shared" ca="1" si="23"/>
        <v/>
      </c>
      <c r="Q98" s="3" t="str">
        <f ca="1">IF(AND($A98&lt;&gt;"",$A98&lt;&gt;"TOTAL"),IF(AND([4]INVESTIGADOR_Categoria!$AB96&lt;&gt;"",[4]INVESTIGADOR_Categoria!$AB96&lt;&gt;0),[4]INVESTIGADOR_Categoria!$AB96,""),IF($A98="TOTAL",SUM(INDIRECT("Q4:Q"&amp;ROW()-1)),""))</f>
        <v/>
      </c>
      <c r="R98" s="3" t="str">
        <f ca="1">IF(AND($A98&lt;&gt;"",$A98&lt;&gt;"TOTAL"),IF(AND([4]INVESTIGADOR_Categoria!$AD96&lt;&gt;"",[4]INVESTIGADOR_Categoria!$AD96&lt;&gt;0),[4]INVESTIGADOR_Categoria!$AD96,""),IF($A98="TOTAL",SUM(INDIRECT("R4:R"&amp;ROW()-1)),""))</f>
        <v/>
      </c>
      <c r="S98" s="3" t="str">
        <f t="shared" ca="1" si="24"/>
        <v/>
      </c>
      <c r="T98" s="3" t="str">
        <f ca="1">IF(AND($A98&lt;&gt;"",$A98&lt;&gt;"TOTAL"),IF(AND([4]INVESTIGADOR_Categoria!$AG96&lt;&gt;"",[4]INVESTIGADOR_Categoria!$AG96&lt;&gt;0),[4]INVESTIGADOR_Categoria!$AG96,""),IF($A98="TOTAL",SUM(INDIRECT("T4:T"&amp;ROW()-1)),""))</f>
        <v/>
      </c>
      <c r="U98" s="3" t="str">
        <f ca="1">IF(AND($A98&lt;&gt;"",$A98&lt;&gt;"TOTAL"),IF(AND([4]INVESTIGADOR_Categoria!$AI96&lt;&gt;"",[4]INVESTIGADOR_Categoria!$AI96&lt;&gt;0),[4]INVESTIGADOR_Categoria!$AI96,""),IF($A98="TOTAL",SUM(INDIRECT("U4:U"&amp;ROW()-1)),""))</f>
        <v/>
      </c>
      <c r="V98" s="3" t="str">
        <f t="shared" ca="1" si="25"/>
        <v/>
      </c>
      <c r="W98" s="3" t="str">
        <f ca="1">IF(AND($A98&lt;&gt;"",$A98&lt;&gt;"TOTAL"),IF(AND([4]INVESTIGADOR_Categoria!$AL96&lt;&gt;"",[4]INVESTIGADOR_Categoria!$AL96&lt;&gt;0),[4]INVESTIGADOR_Categoria!$AL96,""),IF($A98="TOTAL",SUM(INDIRECT("W4:W"&amp;ROW()-1)),""))</f>
        <v/>
      </c>
      <c r="X98" s="3" t="str">
        <f ca="1">IF(AND($A98&lt;&gt;"",$A98&lt;&gt;"TOTAL"),IF(AND([4]INVESTIGADOR_Categoria!$AN96&lt;&gt;"",[4]INVESTIGADOR_Categoria!$AN96&lt;&gt;0),[4]INVESTIGADOR_Categoria!$AN96,""),IF($A98="TOTAL",SUM(INDIRECT("X4:X"&amp;ROW()-1)),""))</f>
        <v/>
      </c>
      <c r="Y98" s="3" t="str">
        <f t="shared" ca="1" si="26"/>
        <v/>
      </c>
      <c r="Z98" s="3" t="str">
        <f ca="1">IF(AND($A98&lt;&gt;"",$A98&lt;&gt;"TOTAL"),IF(AND([4]INVESTIGADOR_Categoria!$AQ96&lt;&gt;"",[4]INVESTIGADOR_Categoria!$AQ96&lt;&gt;0),[4]INVESTIGADOR_Categoria!$AQ96,""),IF($A98="TOTAL",SUM(INDIRECT("Z4:Z"&amp;ROW()-1)),""))</f>
        <v/>
      </c>
      <c r="AA98" s="3" t="str">
        <f ca="1">IF(AND($A98&lt;&gt;"",$A98&lt;&gt;"TOTAL"),IF(AND([4]INVESTIGADOR_Categoria!$AS96&lt;&gt;"",[4]INVESTIGADOR_Categoria!$AS96&lt;&gt;0),[4]INVESTIGADOR_Categoria!$AS96,""),IF($A98="TOTAL",SUM(INDIRECT("AA4:AA"&amp;ROW()-1)),""))</f>
        <v/>
      </c>
      <c r="AB98" s="3" t="str">
        <f t="shared" ca="1" si="27"/>
        <v/>
      </c>
      <c r="AC98" s="3" t="str">
        <f ca="1">IF(AND($A98&lt;&gt;"",$A98&lt;&gt;"TOTAL"),IF(AND([4]INVESTIGADOR_Categoria!$AV96&lt;&gt;"",[4]INVESTIGADOR_Categoria!$AV96&lt;&gt;0),[4]INVESTIGADOR_Categoria!$AV96,""),IF($A98="TOTAL",SUM(INDIRECT("AC4:AC"&amp;ROW()-1)),""))</f>
        <v/>
      </c>
      <c r="AD98" s="3" t="str">
        <f ca="1">IF(AND($A98&lt;&gt;"",$A98&lt;&gt;"TOTAL"),IF(AND([4]INVESTIGADOR_Categoria!$AX96&lt;&gt;"",[4]INVESTIGADOR_Categoria!$AX96&lt;&gt;0),[4]INVESTIGADOR_Categoria!$AX96,""),IF($A98="TOTAL",SUM(INDIRECT("AD4:AD"&amp;ROW()-1)),""))</f>
        <v/>
      </c>
      <c r="AE98" s="3" t="str">
        <f t="shared" ca="1" si="28"/>
        <v/>
      </c>
      <c r="AF98" s="3" t="str">
        <f ca="1">IF(AND($A98&lt;&gt;"",$A98&lt;&gt;"TOTAL"),IF(AND([4]INVESTIGADOR_Categoria!$BA96&lt;&gt;"",[4]INVESTIGADOR_Categoria!$BA96&lt;&gt;0),[4]INVESTIGADOR_Categoria!$BA96,""),IF($A98="TOTAL",SUM(INDIRECT("AF4:AF"&amp;ROW()-1)),""))</f>
        <v/>
      </c>
      <c r="AG98" s="3" t="str">
        <f ca="1">IF(AND($A98&lt;&gt;"",$A98&lt;&gt;"TOTAL"),IF(AND([4]INVESTIGADOR_Categoria!$BC96&lt;&gt;"",[4]INVESTIGADOR_Categoria!$BC96&lt;&gt;0),[4]INVESTIGADOR_Categoria!$BC96,""),IF($A98="TOTAL",SUM(INDIRECT("AG4:AG"&amp;ROW()-1)),""))</f>
        <v/>
      </c>
      <c r="AH98" s="3" t="str">
        <f t="shared" ca="1" si="29"/>
        <v/>
      </c>
      <c r="AI98" s="3" t="str">
        <f ca="1">IF(AND($A98&lt;&gt;"",$A98&lt;&gt;"TOTAL"),IF(AND([4]INVESTIGADOR_Categoria!$BF96&lt;&gt;"",[4]INVESTIGADOR_Categoria!$BF96&lt;&gt;0),[4]INVESTIGADOR_Categoria!$BF96,""),IF($A98="TOTAL",SUM(INDIRECT("AI4:AI"&amp;ROW()-1)),""))</f>
        <v/>
      </c>
      <c r="AJ98" s="3" t="str">
        <f ca="1">IF(AND($A98&lt;&gt;"",$A98&lt;&gt;"TOTAL"),IF(AND([4]INVESTIGADOR_Categoria!$BH96&lt;&gt;"",[4]INVESTIGADOR_Categoria!$BH96&lt;&gt;0),[4]INVESTIGADOR_Categoria!$BH96,""),IF($A98="TOTAL",SUM(INDIRECT("AJ4:AJ"&amp;ROW()-1)),""))</f>
        <v/>
      </c>
      <c r="AK98" s="3" t="str">
        <f t="shared" ca="1" si="30"/>
        <v/>
      </c>
      <c r="AL98" s="3" t="str">
        <f ca="1">IF(AND($A98&lt;&gt;"",$A98&lt;&gt;"TOTAL"),IF(AND([4]INVESTIGADOR_Categoria!$BK96&lt;&gt;"",[4]INVESTIGADOR_Categoria!$BK96&lt;&gt;0),[4]INVESTIGADOR_Categoria!$BK96,""),IF($A98="TOTAL",SUM(INDIRECT("AL4:AL"&amp;ROW()-1)),""))</f>
        <v/>
      </c>
      <c r="AM98" s="3" t="str">
        <f ca="1">IF(AND($A98&lt;&gt;"",$A98&lt;&gt;"TOTAL"),IF(AND([4]INVESTIGADOR_Categoria!$BM96&lt;&gt;"",[4]INVESTIGADOR_Categoria!$BM96&lt;&gt;0),[4]INVESTIGADOR_Categoria!$BM96,""),IF($A98="TOTAL",SUM(INDIRECT("AM4:AM"&amp;ROW()-1)),""))</f>
        <v/>
      </c>
      <c r="AN98" s="3" t="str">
        <f t="shared" ca="1" si="31"/>
        <v/>
      </c>
      <c r="AO98" s="3" t="str">
        <f ca="1">IF(AND($A98&lt;&gt;"",$A98&lt;&gt;"TOTAL"),IF(AND([4]INVESTIGADOR_Categoria!$BP96&lt;&gt;"",[4]INVESTIGADOR_Categoria!$BP96&lt;&gt;0),[4]INVESTIGADOR_Categoria!$BP96,""),IF($A98="TOTAL",SUM(INDIRECT("AO4:AO"&amp;ROW()-1)),""))</f>
        <v/>
      </c>
      <c r="AP98" s="3" t="str">
        <f ca="1">IF(AND($A98&lt;&gt;"",$A98&lt;&gt;"TOTAL"),IF(AND([4]INVESTIGADOR_Categoria!$BR96&lt;&gt;"",[4]INVESTIGADOR_Categoria!$BR96&lt;&gt;0),[4]INVESTIGADOR_Categoria!$BR96,""),IF($A98="TOTAL",SUM(INDIRECT("AP4:AP"&amp;ROW()-1)),""))</f>
        <v/>
      </c>
      <c r="AQ98" s="3" t="str">
        <f t="shared" ca="1" si="32"/>
        <v/>
      </c>
      <c r="AR98" s="3" t="str">
        <f ca="1">IF(AND($A98&lt;&gt;"",$A98&lt;&gt;"TOTAL"),IF(AND([4]INVESTIGADOR_Categoria!$BU96&lt;&gt;"",[4]INVESTIGADOR_Categoria!$BU96&lt;&gt;0),[4]INVESTIGADOR_Categoria!$BU96,""),IF($A98="TOTAL",SUM(INDIRECT("AR4:AR"&amp;ROW()-1)),""))</f>
        <v/>
      </c>
      <c r="AS98" s="3" t="str">
        <f ca="1">IF(AND($A98&lt;&gt;"",$A98&lt;&gt;"TOTAL"),IF(AND([4]INVESTIGADOR_Categoria!$BW96&lt;&gt;"",[4]INVESTIGADOR_Categoria!$BW96&lt;&gt;0),[4]INVESTIGADOR_Categoria!$BW96,""),IF($A98="TOTAL",SUM(INDIRECT("AS4:AS"&amp;ROW()-1)),""))</f>
        <v/>
      </c>
      <c r="AT98" s="3" t="str">
        <f t="shared" ca="1" si="33"/>
        <v/>
      </c>
      <c r="AU98" s="3" t="str">
        <f ca="1">IF(AND($A98&lt;&gt;"",$A98&lt;&gt;"TOTAL"),IF(AND([4]INVESTIGADOR_Categoria!$BZ96&lt;&gt;"",[4]INVESTIGADOR_Categoria!$BZ96&lt;&gt;0),[4]INVESTIGADOR_Categoria!$BZ96,""),IF($A98="TOTAL",SUM(INDIRECT("AU4:AU"&amp;ROW()-1)),""))</f>
        <v/>
      </c>
      <c r="AV98" s="3" t="str">
        <f ca="1">IF(AND($A98&lt;&gt;"",$A98&lt;&gt;"TOTAL"),IF(AND([4]INVESTIGADOR_Categoria!$CB96&lt;&gt;"",[4]INVESTIGADOR_Categoria!$CB96&lt;&gt;0),[4]INVESTIGADOR_Categoria!$CB96,""),IF($A98="TOTAL",SUM(INDIRECT("AV4:AV"&amp;ROW()-1)),""))</f>
        <v/>
      </c>
      <c r="AW98" s="3" t="str">
        <f t="shared" ca="1" si="34"/>
        <v/>
      </c>
      <c r="AX98" s="3" t="str">
        <f ca="1">IF(AND($A98&lt;&gt;"",$A98&lt;&gt;"TOTAL"),IF(AND([4]INVESTIGADOR_Categoria!$CE96&lt;&gt;"",[4]INVESTIGADOR_Categoria!$CE96&lt;&gt;0),[4]INVESTIGADOR_Categoria!$CE96,""),IF($A98="TOTAL",SUM(INDIRECT("AX4:AX"&amp;ROW()-1)),""))</f>
        <v/>
      </c>
      <c r="AY98" s="3" t="str">
        <f ca="1">IF(AND($A98&lt;&gt;"",$A98&lt;&gt;"TOTAL"),IF(AND([4]INVESTIGADOR_Categoria!$CG96&lt;&gt;"",[4]INVESTIGADOR_Categoria!$CG96&lt;&gt;0),[4]INVESTIGADOR_Categoria!$CG96,""),IF($A98="TOTAL",SUM(INDIRECT("AY4:AY"&amp;ROW()-1)),""))</f>
        <v/>
      </c>
      <c r="AZ98" s="3" t="str">
        <f t="shared" ca="1" si="35"/>
        <v/>
      </c>
      <c r="BA98" s="3" t="str">
        <f ca="1">IF(AND($A98&lt;&gt;"",$A98&lt;&gt;"TOTAL"),IF(AND([4]INVESTIGADOR_Categoria!$CJ96&lt;&gt;"",[4]INVESTIGADOR_Categoria!$CJ96&lt;&gt;0),[4]INVESTIGADOR_Categoria!$CJ96,""),IF($A98="TOTAL",SUM(INDIRECT("BA4:BA"&amp;ROW()-1)),""))</f>
        <v/>
      </c>
      <c r="BB98" s="3" t="str">
        <f ca="1">IF(AND($A98&lt;&gt;"",$A98&lt;&gt;"TOTAL"),IF(AND([4]INVESTIGADOR_Categoria!$CL96&lt;&gt;"",[4]INVESTIGADOR_Categoria!$CL96&lt;&gt;0),[4]INVESTIGADOR_Categoria!$CL96,""),IF($A98="TOTAL",SUM(INDIRECT("BB4:BB"&amp;ROW()-1)),""))</f>
        <v/>
      </c>
      <c r="BC98" s="3" t="str">
        <f t="shared" ca="1" si="36"/>
        <v/>
      </c>
      <c r="BD98" s="3" t="str">
        <f ca="1">IF(AND($A98&lt;&gt;"",$A98&lt;&gt;"TOTAL"),IF(AND([4]INVESTIGADOR_Categoria!$CO96&lt;&gt;"",[4]INVESTIGADOR_Categoria!$CO96&lt;&gt;0),[4]INVESTIGADOR_Categoria!$CO96,""),IF($A98="TOTAL",SUM(INDIRECT("BD4:BD"&amp;ROW()-1)),""))</f>
        <v/>
      </c>
      <c r="BE98" s="3" t="str">
        <f ca="1">IF(AND($A98&lt;&gt;"",$A98&lt;&gt;"TOTAL"),IF(AND([4]INVESTIGADOR_Categoria!$CQ96&lt;&gt;"",[4]INVESTIGADOR_Categoria!$CQ96&lt;&gt;0),[4]INVESTIGADOR_Categoria!$CQ96,""),IF($A98="TOTAL",SUM(INDIRECT("BE4:BE"&amp;ROW()-1)),""))</f>
        <v/>
      </c>
      <c r="BF98" s="3" t="str">
        <f t="shared" ca="1" si="37"/>
        <v/>
      </c>
    </row>
    <row r="99" spans="1:58" x14ac:dyDescent="0.2">
      <c r="A99" s="25" t="str">
        <f>IF([4]INVESTIGADOR_Categoria!$B97&lt;&gt;"",[4]INVESTIGADOR_Categoria!$B97,IF(AND([4]INVESTIGADOR_Categoria!$B97="",[4]INVESTIGADOR_Categoria!$B98="",[4]INVESTIGADOR_Categoria!$B96=""),"","TOTAL"))</f>
        <v/>
      </c>
      <c r="B99" s="3" t="str">
        <f ca="1">IF(AND($A99&lt;&gt;"",$A99&lt;&gt;"TOTAL"),IF(AND([4]INVESTIGADOR_Categoria!$C97&lt;&gt;"",[4]INVESTIGADOR_Categoria!$C97&lt;&gt;0),[4]INVESTIGADOR_Categoria!$C97,""),IF($A99="TOTAL",SUM(INDIRECT("B4:B"&amp;ROW()-1)),""))</f>
        <v/>
      </c>
      <c r="C99" s="3" t="str">
        <f ca="1">IF(AND($A99&lt;&gt;"",$A99&lt;&gt;"TOTAL"),IF(AND([4]INVESTIGADOR_Categoria!$E97&lt;&gt;"",[4]INVESTIGADOR_Categoria!$E97&lt;&gt;0),[4]INVESTIGADOR_Categoria!$E97,""),IF($A99="TOTAL",SUM(INDIRECT("C4:C"&amp;ROW()-1)),""))</f>
        <v/>
      </c>
      <c r="D99" s="3" t="str">
        <f t="shared" ca="1" si="19"/>
        <v/>
      </c>
      <c r="E99" s="3" t="str">
        <f ca="1">IF(AND($A99&lt;&gt;"",$A99&lt;&gt;"TOTAL"),IF(AND([4]INVESTIGADOR_Categoria!$H97&lt;&gt;"",[4]INVESTIGADOR_Categoria!$H97&lt;&gt;0),[4]INVESTIGADOR_Categoria!$H97,""),IF($A99="TOTAL",SUM(INDIRECT("E4:E"&amp;ROW()-1)),""))</f>
        <v/>
      </c>
      <c r="F99" s="3" t="str">
        <f ca="1">IF(AND($A99&lt;&gt;"",$A99&lt;&gt;"TOTAL"),IF(AND([4]INVESTIGADOR_Categoria!$J97&lt;&gt;"",[4]INVESTIGADOR_Categoria!$J97&lt;&gt;0),[4]INVESTIGADOR_Categoria!$J97,""),IF($A99="TOTAL",SUM(INDIRECT("F4:F"&amp;ROW()-1)),""))</f>
        <v/>
      </c>
      <c r="G99" s="3" t="str">
        <f t="shared" ca="1" si="20"/>
        <v/>
      </c>
      <c r="H99" s="3" t="str">
        <f ca="1">IF(AND($A99&lt;&gt;"",$A99&lt;&gt;"TOTAL"),IF(AND([4]INVESTIGADOR_Categoria!$M97&lt;&gt;"",[4]INVESTIGADOR_Categoria!$M97&lt;&gt;0),[4]INVESTIGADOR_Categoria!$M97,""),IF($A99="TOTAL",SUM(INDIRECT("H4:H"&amp;ROW()-1)),""))</f>
        <v/>
      </c>
      <c r="I99" s="3" t="str">
        <f ca="1">IF(AND($A99&lt;&gt;"",$A99&lt;&gt;"TOTAL"),IF(AND([4]INVESTIGADOR_Categoria!$O97&lt;&gt;"",[4]INVESTIGADOR_Categoria!$O97&lt;&gt;0),[4]INVESTIGADOR_Categoria!$O97,""),IF($A99="TOTAL",SUM(INDIRECT("I4:I"&amp;ROW()-1)),""))</f>
        <v/>
      </c>
      <c r="J99" s="3" t="str">
        <f t="shared" ca="1" si="21"/>
        <v/>
      </c>
      <c r="K99" s="3" t="str">
        <f ca="1">IF(AND($A99&lt;&gt;"",$A99&lt;&gt;"TOTAL"),IF(AND([4]INVESTIGADOR_Categoria!$R97&lt;&gt;"",[4]INVESTIGADOR_Categoria!$R97&lt;&gt;0),[4]INVESTIGADOR_Categoria!$R97,""),IF($A99="TOTAL",SUM(INDIRECT("K4:K"&amp;ROW()-1)),""))</f>
        <v/>
      </c>
      <c r="L99" s="3" t="str">
        <f ca="1">IF(AND($A99&lt;&gt;"",$A99&lt;&gt;"TOTAL"),IF(AND([4]INVESTIGADOR_Categoria!$T97&lt;&gt;"",[4]INVESTIGADOR_Categoria!$T97&lt;&gt;0),[4]INVESTIGADOR_Categoria!$T97,""),IF($A99="TOTAL",SUM(INDIRECT("L4:L"&amp;ROW()-1)),""))</f>
        <v/>
      </c>
      <c r="M99" s="3" t="str">
        <f t="shared" ca="1" si="22"/>
        <v/>
      </c>
      <c r="N99" s="3" t="str">
        <f ca="1">IF(AND($A99&lt;&gt;"",$A99&lt;&gt;"TOTAL"),IF(AND([4]INVESTIGADOR_Categoria!$W97&lt;&gt;"",[4]INVESTIGADOR_Categoria!$W97&lt;&gt;0),[4]INVESTIGADOR_Categoria!$W97,""),IF($A99="TOTAL",SUM(INDIRECT("N4:N"&amp;ROW()-1)),""))</f>
        <v/>
      </c>
      <c r="O99" s="3" t="str">
        <f ca="1">IF(AND($A99&lt;&gt;"",$A99&lt;&gt;"TOTAL"),IF(AND([4]INVESTIGADOR_Categoria!$Y97&lt;&gt;"",[4]INVESTIGADOR_Categoria!$Y97&lt;&gt;0),[4]INVESTIGADOR_Categoria!$Y97,""),IF($A99="TOTAL",SUM(INDIRECT("O4:O"&amp;ROW()-1)),""))</f>
        <v/>
      </c>
      <c r="P99" s="3" t="str">
        <f t="shared" ca="1" si="23"/>
        <v/>
      </c>
      <c r="Q99" s="3" t="str">
        <f ca="1">IF(AND($A99&lt;&gt;"",$A99&lt;&gt;"TOTAL"),IF(AND([4]INVESTIGADOR_Categoria!$AB97&lt;&gt;"",[4]INVESTIGADOR_Categoria!$AB97&lt;&gt;0),[4]INVESTIGADOR_Categoria!$AB97,""),IF($A99="TOTAL",SUM(INDIRECT("Q4:Q"&amp;ROW()-1)),""))</f>
        <v/>
      </c>
      <c r="R99" s="3" t="str">
        <f ca="1">IF(AND($A99&lt;&gt;"",$A99&lt;&gt;"TOTAL"),IF(AND([4]INVESTIGADOR_Categoria!$AD97&lt;&gt;"",[4]INVESTIGADOR_Categoria!$AD97&lt;&gt;0),[4]INVESTIGADOR_Categoria!$AD97,""),IF($A99="TOTAL",SUM(INDIRECT("R4:R"&amp;ROW()-1)),""))</f>
        <v/>
      </c>
      <c r="S99" s="3" t="str">
        <f t="shared" ca="1" si="24"/>
        <v/>
      </c>
      <c r="T99" s="3" t="str">
        <f ca="1">IF(AND($A99&lt;&gt;"",$A99&lt;&gt;"TOTAL"),IF(AND([4]INVESTIGADOR_Categoria!$AG97&lt;&gt;"",[4]INVESTIGADOR_Categoria!$AG97&lt;&gt;0),[4]INVESTIGADOR_Categoria!$AG97,""),IF($A99="TOTAL",SUM(INDIRECT("T4:T"&amp;ROW()-1)),""))</f>
        <v/>
      </c>
      <c r="U99" s="3" t="str">
        <f ca="1">IF(AND($A99&lt;&gt;"",$A99&lt;&gt;"TOTAL"),IF(AND([4]INVESTIGADOR_Categoria!$AI97&lt;&gt;"",[4]INVESTIGADOR_Categoria!$AI97&lt;&gt;0),[4]INVESTIGADOR_Categoria!$AI97,""),IF($A99="TOTAL",SUM(INDIRECT("U4:U"&amp;ROW()-1)),""))</f>
        <v/>
      </c>
      <c r="V99" s="3" t="str">
        <f t="shared" ca="1" si="25"/>
        <v/>
      </c>
      <c r="W99" s="3" t="str">
        <f ca="1">IF(AND($A99&lt;&gt;"",$A99&lt;&gt;"TOTAL"),IF(AND([4]INVESTIGADOR_Categoria!$AL97&lt;&gt;"",[4]INVESTIGADOR_Categoria!$AL97&lt;&gt;0),[4]INVESTIGADOR_Categoria!$AL97,""),IF($A99="TOTAL",SUM(INDIRECT("W4:W"&amp;ROW()-1)),""))</f>
        <v/>
      </c>
      <c r="X99" s="3" t="str">
        <f ca="1">IF(AND($A99&lt;&gt;"",$A99&lt;&gt;"TOTAL"),IF(AND([4]INVESTIGADOR_Categoria!$AN97&lt;&gt;"",[4]INVESTIGADOR_Categoria!$AN97&lt;&gt;0),[4]INVESTIGADOR_Categoria!$AN97,""),IF($A99="TOTAL",SUM(INDIRECT("X4:X"&amp;ROW()-1)),""))</f>
        <v/>
      </c>
      <c r="Y99" s="3" t="str">
        <f t="shared" ca="1" si="26"/>
        <v/>
      </c>
      <c r="Z99" s="3" t="str">
        <f ca="1">IF(AND($A99&lt;&gt;"",$A99&lt;&gt;"TOTAL"),IF(AND([4]INVESTIGADOR_Categoria!$AQ97&lt;&gt;"",[4]INVESTIGADOR_Categoria!$AQ97&lt;&gt;0),[4]INVESTIGADOR_Categoria!$AQ97,""),IF($A99="TOTAL",SUM(INDIRECT("Z4:Z"&amp;ROW()-1)),""))</f>
        <v/>
      </c>
      <c r="AA99" s="3" t="str">
        <f ca="1">IF(AND($A99&lt;&gt;"",$A99&lt;&gt;"TOTAL"),IF(AND([4]INVESTIGADOR_Categoria!$AS97&lt;&gt;"",[4]INVESTIGADOR_Categoria!$AS97&lt;&gt;0),[4]INVESTIGADOR_Categoria!$AS97,""),IF($A99="TOTAL",SUM(INDIRECT("AA4:AA"&amp;ROW()-1)),""))</f>
        <v/>
      </c>
      <c r="AB99" s="3" t="str">
        <f t="shared" ca="1" si="27"/>
        <v/>
      </c>
      <c r="AC99" s="3" t="str">
        <f ca="1">IF(AND($A99&lt;&gt;"",$A99&lt;&gt;"TOTAL"),IF(AND([4]INVESTIGADOR_Categoria!$AV97&lt;&gt;"",[4]INVESTIGADOR_Categoria!$AV97&lt;&gt;0),[4]INVESTIGADOR_Categoria!$AV97,""),IF($A99="TOTAL",SUM(INDIRECT("AC4:AC"&amp;ROW()-1)),""))</f>
        <v/>
      </c>
      <c r="AD99" s="3" t="str">
        <f ca="1">IF(AND($A99&lt;&gt;"",$A99&lt;&gt;"TOTAL"),IF(AND([4]INVESTIGADOR_Categoria!$AX97&lt;&gt;"",[4]INVESTIGADOR_Categoria!$AX97&lt;&gt;0),[4]INVESTIGADOR_Categoria!$AX97,""),IF($A99="TOTAL",SUM(INDIRECT("AD4:AD"&amp;ROW()-1)),""))</f>
        <v/>
      </c>
      <c r="AE99" s="3" t="str">
        <f t="shared" ca="1" si="28"/>
        <v/>
      </c>
      <c r="AF99" s="3" t="str">
        <f ca="1">IF(AND($A99&lt;&gt;"",$A99&lt;&gt;"TOTAL"),IF(AND([4]INVESTIGADOR_Categoria!$BA97&lt;&gt;"",[4]INVESTIGADOR_Categoria!$BA97&lt;&gt;0),[4]INVESTIGADOR_Categoria!$BA97,""),IF($A99="TOTAL",SUM(INDIRECT("AF4:AF"&amp;ROW()-1)),""))</f>
        <v/>
      </c>
      <c r="AG99" s="3" t="str">
        <f ca="1">IF(AND($A99&lt;&gt;"",$A99&lt;&gt;"TOTAL"),IF(AND([4]INVESTIGADOR_Categoria!$BC97&lt;&gt;"",[4]INVESTIGADOR_Categoria!$BC97&lt;&gt;0),[4]INVESTIGADOR_Categoria!$BC97,""),IF($A99="TOTAL",SUM(INDIRECT("AG4:AG"&amp;ROW()-1)),""))</f>
        <v/>
      </c>
      <c r="AH99" s="3" t="str">
        <f t="shared" ca="1" si="29"/>
        <v/>
      </c>
      <c r="AI99" s="3" t="str">
        <f ca="1">IF(AND($A99&lt;&gt;"",$A99&lt;&gt;"TOTAL"),IF(AND([4]INVESTIGADOR_Categoria!$BF97&lt;&gt;"",[4]INVESTIGADOR_Categoria!$BF97&lt;&gt;0),[4]INVESTIGADOR_Categoria!$BF97,""),IF($A99="TOTAL",SUM(INDIRECT("AI4:AI"&amp;ROW()-1)),""))</f>
        <v/>
      </c>
      <c r="AJ99" s="3" t="str">
        <f ca="1">IF(AND($A99&lt;&gt;"",$A99&lt;&gt;"TOTAL"),IF(AND([4]INVESTIGADOR_Categoria!$BH97&lt;&gt;"",[4]INVESTIGADOR_Categoria!$BH97&lt;&gt;0),[4]INVESTIGADOR_Categoria!$BH97,""),IF($A99="TOTAL",SUM(INDIRECT("AJ4:AJ"&amp;ROW()-1)),""))</f>
        <v/>
      </c>
      <c r="AK99" s="3" t="str">
        <f t="shared" ca="1" si="30"/>
        <v/>
      </c>
      <c r="AL99" s="3" t="str">
        <f ca="1">IF(AND($A99&lt;&gt;"",$A99&lt;&gt;"TOTAL"),IF(AND([4]INVESTIGADOR_Categoria!$BK97&lt;&gt;"",[4]INVESTIGADOR_Categoria!$BK97&lt;&gt;0),[4]INVESTIGADOR_Categoria!$BK97,""),IF($A99="TOTAL",SUM(INDIRECT("AL4:AL"&amp;ROW()-1)),""))</f>
        <v/>
      </c>
      <c r="AM99" s="3" t="str">
        <f ca="1">IF(AND($A99&lt;&gt;"",$A99&lt;&gt;"TOTAL"),IF(AND([4]INVESTIGADOR_Categoria!$BM97&lt;&gt;"",[4]INVESTIGADOR_Categoria!$BM97&lt;&gt;0),[4]INVESTIGADOR_Categoria!$BM97,""),IF($A99="TOTAL",SUM(INDIRECT("AM4:AM"&amp;ROW()-1)),""))</f>
        <v/>
      </c>
      <c r="AN99" s="3" t="str">
        <f t="shared" ca="1" si="31"/>
        <v/>
      </c>
      <c r="AO99" s="3" t="str">
        <f ca="1">IF(AND($A99&lt;&gt;"",$A99&lt;&gt;"TOTAL"),IF(AND([4]INVESTIGADOR_Categoria!$BP97&lt;&gt;"",[4]INVESTIGADOR_Categoria!$BP97&lt;&gt;0),[4]INVESTIGADOR_Categoria!$BP97,""),IF($A99="TOTAL",SUM(INDIRECT("AO4:AO"&amp;ROW()-1)),""))</f>
        <v/>
      </c>
      <c r="AP99" s="3" t="str">
        <f ca="1">IF(AND($A99&lt;&gt;"",$A99&lt;&gt;"TOTAL"),IF(AND([4]INVESTIGADOR_Categoria!$BR97&lt;&gt;"",[4]INVESTIGADOR_Categoria!$BR97&lt;&gt;0),[4]INVESTIGADOR_Categoria!$BR97,""),IF($A99="TOTAL",SUM(INDIRECT("AP4:AP"&amp;ROW()-1)),""))</f>
        <v/>
      </c>
      <c r="AQ99" s="3" t="str">
        <f t="shared" ca="1" si="32"/>
        <v/>
      </c>
      <c r="AR99" s="3" t="str">
        <f ca="1">IF(AND($A99&lt;&gt;"",$A99&lt;&gt;"TOTAL"),IF(AND([4]INVESTIGADOR_Categoria!$BU97&lt;&gt;"",[4]INVESTIGADOR_Categoria!$BU97&lt;&gt;0),[4]INVESTIGADOR_Categoria!$BU97,""),IF($A99="TOTAL",SUM(INDIRECT("AR4:AR"&amp;ROW()-1)),""))</f>
        <v/>
      </c>
      <c r="AS99" s="3" t="str">
        <f ca="1">IF(AND($A99&lt;&gt;"",$A99&lt;&gt;"TOTAL"),IF(AND([4]INVESTIGADOR_Categoria!$BW97&lt;&gt;"",[4]INVESTIGADOR_Categoria!$BW97&lt;&gt;0),[4]INVESTIGADOR_Categoria!$BW97,""),IF($A99="TOTAL",SUM(INDIRECT("AS4:AS"&amp;ROW()-1)),""))</f>
        <v/>
      </c>
      <c r="AT99" s="3" t="str">
        <f t="shared" ca="1" si="33"/>
        <v/>
      </c>
      <c r="AU99" s="3" t="str">
        <f ca="1">IF(AND($A99&lt;&gt;"",$A99&lt;&gt;"TOTAL"),IF(AND([4]INVESTIGADOR_Categoria!$BZ97&lt;&gt;"",[4]INVESTIGADOR_Categoria!$BZ97&lt;&gt;0),[4]INVESTIGADOR_Categoria!$BZ97,""),IF($A99="TOTAL",SUM(INDIRECT("AU4:AU"&amp;ROW()-1)),""))</f>
        <v/>
      </c>
      <c r="AV99" s="3" t="str">
        <f ca="1">IF(AND($A99&lt;&gt;"",$A99&lt;&gt;"TOTAL"),IF(AND([4]INVESTIGADOR_Categoria!$CB97&lt;&gt;"",[4]INVESTIGADOR_Categoria!$CB97&lt;&gt;0),[4]INVESTIGADOR_Categoria!$CB97,""),IF($A99="TOTAL",SUM(INDIRECT("AV4:AV"&amp;ROW()-1)),""))</f>
        <v/>
      </c>
      <c r="AW99" s="3" t="str">
        <f t="shared" ca="1" si="34"/>
        <v/>
      </c>
      <c r="AX99" s="3" t="str">
        <f ca="1">IF(AND($A99&lt;&gt;"",$A99&lt;&gt;"TOTAL"),IF(AND([4]INVESTIGADOR_Categoria!$CE97&lt;&gt;"",[4]INVESTIGADOR_Categoria!$CE97&lt;&gt;0),[4]INVESTIGADOR_Categoria!$CE97,""),IF($A99="TOTAL",SUM(INDIRECT("AX4:AX"&amp;ROW()-1)),""))</f>
        <v/>
      </c>
      <c r="AY99" s="3" t="str">
        <f ca="1">IF(AND($A99&lt;&gt;"",$A99&lt;&gt;"TOTAL"),IF(AND([4]INVESTIGADOR_Categoria!$CG97&lt;&gt;"",[4]INVESTIGADOR_Categoria!$CG97&lt;&gt;0),[4]INVESTIGADOR_Categoria!$CG97,""),IF($A99="TOTAL",SUM(INDIRECT("AY4:AY"&amp;ROW()-1)),""))</f>
        <v/>
      </c>
      <c r="AZ99" s="3" t="str">
        <f t="shared" ca="1" si="35"/>
        <v/>
      </c>
      <c r="BA99" s="3" t="str">
        <f ca="1">IF(AND($A99&lt;&gt;"",$A99&lt;&gt;"TOTAL"),IF(AND([4]INVESTIGADOR_Categoria!$CJ97&lt;&gt;"",[4]INVESTIGADOR_Categoria!$CJ97&lt;&gt;0),[4]INVESTIGADOR_Categoria!$CJ97,""),IF($A99="TOTAL",SUM(INDIRECT("BA4:BA"&amp;ROW()-1)),""))</f>
        <v/>
      </c>
      <c r="BB99" s="3" t="str">
        <f ca="1">IF(AND($A99&lt;&gt;"",$A99&lt;&gt;"TOTAL"),IF(AND([4]INVESTIGADOR_Categoria!$CL97&lt;&gt;"",[4]INVESTIGADOR_Categoria!$CL97&lt;&gt;0),[4]INVESTIGADOR_Categoria!$CL97,""),IF($A99="TOTAL",SUM(INDIRECT("BB4:BB"&amp;ROW()-1)),""))</f>
        <v/>
      </c>
      <c r="BC99" s="3" t="str">
        <f t="shared" ca="1" si="36"/>
        <v/>
      </c>
      <c r="BD99" s="3" t="str">
        <f ca="1">IF(AND($A99&lt;&gt;"",$A99&lt;&gt;"TOTAL"),IF(AND([4]INVESTIGADOR_Categoria!$CO97&lt;&gt;"",[4]INVESTIGADOR_Categoria!$CO97&lt;&gt;0),[4]INVESTIGADOR_Categoria!$CO97,""),IF($A99="TOTAL",SUM(INDIRECT("BD4:BD"&amp;ROW()-1)),""))</f>
        <v/>
      </c>
      <c r="BE99" s="3" t="str">
        <f ca="1">IF(AND($A99&lt;&gt;"",$A99&lt;&gt;"TOTAL"),IF(AND([4]INVESTIGADOR_Categoria!$CQ97&lt;&gt;"",[4]INVESTIGADOR_Categoria!$CQ97&lt;&gt;0),[4]INVESTIGADOR_Categoria!$CQ97,""),IF($A99="TOTAL",SUM(INDIRECT("BE4:BE"&amp;ROW()-1)),""))</f>
        <v/>
      </c>
      <c r="BF99" s="3" t="str">
        <f t="shared" ca="1" si="37"/>
        <v/>
      </c>
    </row>
    <row r="100" spans="1:58" x14ac:dyDescent="0.2">
      <c r="A100" s="25" t="str">
        <f>IF([4]INVESTIGADOR_Categoria!$B98&lt;&gt;"",[4]INVESTIGADOR_Categoria!$B98,IF(AND([4]INVESTIGADOR_Categoria!$B98="",[4]INVESTIGADOR_Categoria!$B99="",[4]INVESTIGADOR_Categoria!$B97=""),"","TOTAL"))</f>
        <v/>
      </c>
      <c r="B100" s="3" t="str">
        <f ca="1">IF(AND($A100&lt;&gt;"",$A100&lt;&gt;"TOTAL"),IF(AND([4]INVESTIGADOR_Categoria!$C98&lt;&gt;"",[4]INVESTIGADOR_Categoria!$C98&lt;&gt;0),[4]INVESTIGADOR_Categoria!$C98,""),IF($A100="TOTAL",SUM(INDIRECT("B4:B"&amp;ROW()-1)),""))</f>
        <v/>
      </c>
      <c r="C100" s="3" t="str">
        <f ca="1">IF(AND($A100&lt;&gt;"",$A100&lt;&gt;"TOTAL"),IF(AND([4]INVESTIGADOR_Categoria!$E98&lt;&gt;"",[4]INVESTIGADOR_Categoria!$E98&lt;&gt;0),[4]INVESTIGADOR_Categoria!$E98,""),IF($A100="TOTAL",SUM(INDIRECT("C4:C"&amp;ROW()-1)),""))</f>
        <v/>
      </c>
      <c r="D100" s="3" t="str">
        <f t="shared" ca="1" si="19"/>
        <v/>
      </c>
      <c r="E100" s="3" t="str">
        <f ca="1">IF(AND($A100&lt;&gt;"",$A100&lt;&gt;"TOTAL"),IF(AND([4]INVESTIGADOR_Categoria!$H98&lt;&gt;"",[4]INVESTIGADOR_Categoria!$H98&lt;&gt;0),[4]INVESTIGADOR_Categoria!$H98,""),IF($A100="TOTAL",SUM(INDIRECT("E4:E"&amp;ROW()-1)),""))</f>
        <v/>
      </c>
      <c r="F100" s="3" t="str">
        <f ca="1">IF(AND($A100&lt;&gt;"",$A100&lt;&gt;"TOTAL"),IF(AND([4]INVESTIGADOR_Categoria!$J98&lt;&gt;"",[4]INVESTIGADOR_Categoria!$J98&lt;&gt;0),[4]INVESTIGADOR_Categoria!$J98,""),IF($A100="TOTAL",SUM(INDIRECT("F4:F"&amp;ROW()-1)),""))</f>
        <v/>
      </c>
      <c r="G100" s="3" t="str">
        <f t="shared" ca="1" si="20"/>
        <v/>
      </c>
      <c r="H100" s="3" t="str">
        <f ca="1">IF(AND($A100&lt;&gt;"",$A100&lt;&gt;"TOTAL"),IF(AND([4]INVESTIGADOR_Categoria!$M98&lt;&gt;"",[4]INVESTIGADOR_Categoria!$M98&lt;&gt;0),[4]INVESTIGADOR_Categoria!$M98,""),IF($A100="TOTAL",SUM(INDIRECT("H4:H"&amp;ROW()-1)),""))</f>
        <v/>
      </c>
      <c r="I100" s="3" t="str">
        <f ca="1">IF(AND($A100&lt;&gt;"",$A100&lt;&gt;"TOTAL"),IF(AND([4]INVESTIGADOR_Categoria!$O98&lt;&gt;"",[4]INVESTIGADOR_Categoria!$O98&lt;&gt;0),[4]INVESTIGADOR_Categoria!$O98,""),IF($A100="TOTAL",SUM(INDIRECT("I4:I"&amp;ROW()-1)),""))</f>
        <v/>
      </c>
      <c r="J100" s="3" t="str">
        <f t="shared" ca="1" si="21"/>
        <v/>
      </c>
      <c r="K100" s="3" t="str">
        <f ca="1">IF(AND($A100&lt;&gt;"",$A100&lt;&gt;"TOTAL"),IF(AND([4]INVESTIGADOR_Categoria!$R98&lt;&gt;"",[4]INVESTIGADOR_Categoria!$R98&lt;&gt;0),[4]INVESTIGADOR_Categoria!$R98,""),IF($A100="TOTAL",SUM(INDIRECT("K4:K"&amp;ROW()-1)),""))</f>
        <v/>
      </c>
      <c r="L100" s="3" t="str">
        <f ca="1">IF(AND($A100&lt;&gt;"",$A100&lt;&gt;"TOTAL"),IF(AND([4]INVESTIGADOR_Categoria!$T98&lt;&gt;"",[4]INVESTIGADOR_Categoria!$T98&lt;&gt;0),[4]INVESTIGADOR_Categoria!$T98,""),IF($A100="TOTAL",SUM(INDIRECT("L4:L"&amp;ROW()-1)),""))</f>
        <v/>
      </c>
      <c r="M100" s="3" t="str">
        <f t="shared" ca="1" si="22"/>
        <v/>
      </c>
      <c r="N100" s="3" t="str">
        <f ca="1">IF(AND($A100&lt;&gt;"",$A100&lt;&gt;"TOTAL"),IF(AND([4]INVESTIGADOR_Categoria!$W98&lt;&gt;"",[4]INVESTIGADOR_Categoria!$W98&lt;&gt;0),[4]INVESTIGADOR_Categoria!$W98,""),IF($A100="TOTAL",SUM(INDIRECT("N4:N"&amp;ROW()-1)),""))</f>
        <v/>
      </c>
      <c r="O100" s="3" t="str">
        <f ca="1">IF(AND($A100&lt;&gt;"",$A100&lt;&gt;"TOTAL"),IF(AND([4]INVESTIGADOR_Categoria!$Y98&lt;&gt;"",[4]INVESTIGADOR_Categoria!$Y98&lt;&gt;0),[4]INVESTIGADOR_Categoria!$Y98,""),IF($A100="TOTAL",SUM(INDIRECT("O4:O"&amp;ROW()-1)),""))</f>
        <v/>
      </c>
      <c r="P100" s="3" t="str">
        <f t="shared" ca="1" si="23"/>
        <v/>
      </c>
      <c r="Q100" s="3" t="str">
        <f ca="1">IF(AND($A100&lt;&gt;"",$A100&lt;&gt;"TOTAL"),IF(AND([4]INVESTIGADOR_Categoria!$AB98&lt;&gt;"",[4]INVESTIGADOR_Categoria!$AB98&lt;&gt;0),[4]INVESTIGADOR_Categoria!$AB98,""),IF($A100="TOTAL",SUM(INDIRECT("Q4:Q"&amp;ROW()-1)),""))</f>
        <v/>
      </c>
      <c r="R100" s="3" t="str">
        <f ca="1">IF(AND($A100&lt;&gt;"",$A100&lt;&gt;"TOTAL"),IF(AND([4]INVESTIGADOR_Categoria!$AD98&lt;&gt;"",[4]INVESTIGADOR_Categoria!$AD98&lt;&gt;0),[4]INVESTIGADOR_Categoria!$AD98,""),IF($A100="TOTAL",SUM(INDIRECT("R4:R"&amp;ROW()-1)),""))</f>
        <v/>
      </c>
      <c r="S100" s="3" t="str">
        <f t="shared" ca="1" si="24"/>
        <v/>
      </c>
      <c r="T100" s="3" t="str">
        <f ca="1">IF(AND($A100&lt;&gt;"",$A100&lt;&gt;"TOTAL"),IF(AND([4]INVESTIGADOR_Categoria!$AG98&lt;&gt;"",[4]INVESTIGADOR_Categoria!$AG98&lt;&gt;0),[4]INVESTIGADOR_Categoria!$AG98,""),IF($A100="TOTAL",SUM(INDIRECT("T4:T"&amp;ROW()-1)),""))</f>
        <v/>
      </c>
      <c r="U100" s="3" t="str">
        <f ca="1">IF(AND($A100&lt;&gt;"",$A100&lt;&gt;"TOTAL"),IF(AND([4]INVESTIGADOR_Categoria!$AI98&lt;&gt;"",[4]INVESTIGADOR_Categoria!$AI98&lt;&gt;0),[4]INVESTIGADOR_Categoria!$AI98,""),IF($A100="TOTAL",SUM(INDIRECT("U4:U"&amp;ROW()-1)),""))</f>
        <v/>
      </c>
      <c r="V100" s="3" t="str">
        <f t="shared" ca="1" si="25"/>
        <v/>
      </c>
      <c r="W100" s="3" t="str">
        <f ca="1">IF(AND($A100&lt;&gt;"",$A100&lt;&gt;"TOTAL"),IF(AND([4]INVESTIGADOR_Categoria!$AL98&lt;&gt;"",[4]INVESTIGADOR_Categoria!$AL98&lt;&gt;0),[4]INVESTIGADOR_Categoria!$AL98,""),IF($A100="TOTAL",SUM(INDIRECT("W4:W"&amp;ROW()-1)),""))</f>
        <v/>
      </c>
      <c r="X100" s="3" t="str">
        <f ca="1">IF(AND($A100&lt;&gt;"",$A100&lt;&gt;"TOTAL"),IF(AND([4]INVESTIGADOR_Categoria!$AN98&lt;&gt;"",[4]INVESTIGADOR_Categoria!$AN98&lt;&gt;0),[4]INVESTIGADOR_Categoria!$AN98,""),IF($A100="TOTAL",SUM(INDIRECT("X4:X"&amp;ROW()-1)),""))</f>
        <v/>
      </c>
      <c r="Y100" s="3" t="str">
        <f t="shared" ca="1" si="26"/>
        <v/>
      </c>
      <c r="Z100" s="3" t="str">
        <f ca="1">IF(AND($A100&lt;&gt;"",$A100&lt;&gt;"TOTAL"),IF(AND([4]INVESTIGADOR_Categoria!$AQ98&lt;&gt;"",[4]INVESTIGADOR_Categoria!$AQ98&lt;&gt;0),[4]INVESTIGADOR_Categoria!$AQ98,""),IF($A100="TOTAL",SUM(INDIRECT("Z4:Z"&amp;ROW()-1)),""))</f>
        <v/>
      </c>
      <c r="AA100" s="3" t="str">
        <f ca="1">IF(AND($A100&lt;&gt;"",$A100&lt;&gt;"TOTAL"),IF(AND([4]INVESTIGADOR_Categoria!$AS98&lt;&gt;"",[4]INVESTIGADOR_Categoria!$AS98&lt;&gt;0),[4]INVESTIGADOR_Categoria!$AS98,""),IF($A100="TOTAL",SUM(INDIRECT("AA4:AA"&amp;ROW()-1)),""))</f>
        <v/>
      </c>
      <c r="AB100" s="3" t="str">
        <f t="shared" ca="1" si="27"/>
        <v/>
      </c>
      <c r="AC100" s="3" t="str">
        <f ca="1">IF(AND($A100&lt;&gt;"",$A100&lt;&gt;"TOTAL"),IF(AND([4]INVESTIGADOR_Categoria!$AV98&lt;&gt;"",[4]INVESTIGADOR_Categoria!$AV98&lt;&gt;0),[4]INVESTIGADOR_Categoria!$AV98,""),IF($A100="TOTAL",SUM(INDIRECT("AC4:AC"&amp;ROW()-1)),""))</f>
        <v/>
      </c>
      <c r="AD100" s="3" t="str">
        <f ca="1">IF(AND($A100&lt;&gt;"",$A100&lt;&gt;"TOTAL"),IF(AND([4]INVESTIGADOR_Categoria!$AX98&lt;&gt;"",[4]INVESTIGADOR_Categoria!$AX98&lt;&gt;0),[4]INVESTIGADOR_Categoria!$AX98,""),IF($A100="TOTAL",SUM(INDIRECT("AD4:AD"&amp;ROW()-1)),""))</f>
        <v/>
      </c>
      <c r="AE100" s="3" t="str">
        <f t="shared" ca="1" si="28"/>
        <v/>
      </c>
      <c r="AF100" s="3" t="str">
        <f ca="1">IF(AND($A100&lt;&gt;"",$A100&lt;&gt;"TOTAL"),IF(AND([4]INVESTIGADOR_Categoria!$BA98&lt;&gt;"",[4]INVESTIGADOR_Categoria!$BA98&lt;&gt;0),[4]INVESTIGADOR_Categoria!$BA98,""),IF($A100="TOTAL",SUM(INDIRECT("AF4:AF"&amp;ROW()-1)),""))</f>
        <v/>
      </c>
      <c r="AG100" s="3" t="str">
        <f ca="1">IF(AND($A100&lt;&gt;"",$A100&lt;&gt;"TOTAL"),IF(AND([4]INVESTIGADOR_Categoria!$BC98&lt;&gt;"",[4]INVESTIGADOR_Categoria!$BC98&lt;&gt;0),[4]INVESTIGADOR_Categoria!$BC98,""),IF($A100="TOTAL",SUM(INDIRECT("AG4:AG"&amp;ROW()-1)),""))</f>
        <v/>
      </c>
      <c r="AH100" s="3" t="str">
        <f t="shared" ca="1" si="29"/>
        <v/>
      </c>
      <c r="AI100" s="3" t="str">
        <f ca="1">IF(AND($A100&lt;&gt;"",$A100&lt;&gt;"TOTAL"),IF(AND([4]INVESTIGADOR_Categoria!$BF98&lt;&gt;"",[4]INVESTIGADOR_Categoria!$BF98&lt;&gt;0),[4]INVESTIGADOR_Categoria!$BF98,""),IF($A100="TOTAL",SUM(INDIRECT("AI4:AI"&amp;ROW()-1)),""))</f>
        <v/>
      </c>
      <c r="AJ100" s="3" t="str">
        <f ca="1">IF(AND($A100&lt;&gt;"",$A100&lt;&gt;"TOTAL"),IF(AND([4]INVESTIGADOR_Categoria!$BH98&lt;&gt;"",[4]INVESTIGADOR_Categoria!$BH98&lt;&gt;0),[4]INVESTIGADOR_Categoria!$BH98,""),IF($A100="TOTAL",SUM(INDIRECT("AJ4:AJ"&amp;ROW()-1)),""))</f>
        <v/>
      </c>
      <c r="AK100" s="3" t="str">
        <f t="shared" ca="1" si="30"/>
        <v/>
      </c>
      <c r="AL100" s="3" t="str">
        <f ca="1">IF(AND($A100&lt;&gt;"",$A100&lt;&gt;"TOTAL"),IF(AND([4]INVESTIGADOR_Categoria!$BK98&lt;&gt;"",[4]INVESTIGADOR_Categoria!$BK98&lt;&gt;0),[4]INVESTIGADOR_Categoria!$BK98,""),IF($A100="TOTAL",SUM(INDIRECT("AL4:AL"&amp;ROW()-1)),""))</f>
        <v/>
      </c>
      <c r="AM100" s="3" t="str">
        <f ca="1">IF(AND($A100&lt;&gt;"",$A100&lt;&gt;"TOTAL"),IF(AND([4]INVESTIGADOR_Categoria!$BM98&lt;&gt;"",[4]INVESTIGADOR_Categoria!$BM98&lt;&gt;0),[4]INVESTIGADOR_Categoria!$BM98,""),IF($A100="TOTAL",SUM(INDIRECT("AM4:AM"&amp;ROW()-1)),""))</f>
        <v/>
      </c>
      <c r="AN100" s="3" t="str">
        <f t="shared" ca="1" si="31"/>
        <v/>
      </c>
      <c r="AO100" s="3" t="str">
        <f ca="1">IF(AND($A100&lt;&gt;"",$A100&lt;&gt;"TOTAL"),IF(AND([4]INVESTIGADOR_Categoria!$BP98&lt;&gt;"",[4]INVESTIGADOR_Categoria!$BP98&lt;&gt;0),[4]INVESTIGADOR_Categoria!$BP98,""),IF($A100="TOTAL",SUM(INDIRECT("AO4:AO"&amp;ROW()-1)),""))</f>
        <v/>
      </c>
      <c r="AP100" s="3" t="str">
        <f ca="1">IF(AND($A100&lt;&gt;"",$A100&lt;&gt;"TOTAL"),IF(AND([4]INVESTIGADOR_Categoria!$BR98&lt;&gt;"",[4]INVESTIGADOR_Categoria!$BR98&lt;&gt;0),[4]INVESTIGADOR_Categoria!$BR98,""),IF($A100="TOTAL",SUM(INDIRECT("AP4:AP"&amp;ROW()-1)),""))</f>
        <v/>
      </c>
      <c r="AQ100" s="3" t="str">
        <f t="shared" ca="1" si="32"/>
        <v/>
      </c>
      <c r="AR100" s="3" t="str">
        <f ca="1">IF(AND($A100&lt;&gt;"",$A100&lt;&gt;"TOTAL"),IF(AND([4]INVESTIGADOR_Categoria!$BU98&lt;&gt;"",[4]INVESTIGADOR_Categoria!$BU98&lt;&gt;0),[4]INVESTIGADOR_Categoria!$BU98,""),IF($A100="TOTAL",SUM(INDIRECT("AR4:AR"&amp;ROW()-1)),""))</f>
        <v/>
      </c>
      <c r="AS100" s="3" t="str">
        <f ca="1">IF(AND($A100&lt;&gt;"",$A100&lt;&gt;"TOTAL"),IF(AND([4]INVESTIGADOR_Categoria!$BW98&lt;&gt;"",[4]INVESTIGADOR_Categoria!$BW98&lt;&gt;0),[4]INVESTIGADOR_Categoria!$BW98,""),IF($A100="TOTAL",SUM(INDIRECT("AS4:AS"&amp;ROW()-1)),""))</f>
        <v/>
      </c>
      <c r="AT100" s="3" t="str">
        <f t="shared" ca="1" si="33"/>
        <v/>
      </c>
      <c r="AU100" s="3" t="str">
        <f ca="1">IF(AND($A100&lt;&gt;"",$A100&lt;&gt;"TOTAL"),IF(AND([4]INVESTIGADOR_Categoria!$BZ98&lt;&gt;"",[4]INVESTIGADOR_Categoria!$BZ98&lt;&gt;0),[4]INVESTIGADOR_Categoria!$BZ98,""),IF($A100="TOTAL",SUM(INDIRECT("AU4:AU"&amp;ROW()-1)),""))</f>
        <v/>
      </c>
      <c r="AV100" s="3" t="str">
        <f ca="1">IF(AND($A100&lt;&gt;"",$A100&lt;&gt;"TOTAL"),IF(AND([4]INVESTIGADOR_Categoria!$CB98&lt;&gt;"",[4]INVESTIGADOR_Categoria!$CB98&lt;&gt;0),[4]INVESTIGADOR_Categoria!$CB98,""),IF($A100="TOTAL",SUM(INDIRECT("AV4:AV"&amp;ROW()-1)),""))</f>
        <v/>
      </c>
      <c r="AW100" s="3" t="str">
        <f t="shared" ca="1" si="34"/>
        <v/>
      </c>
      <c r="AX100" s="3" t="str">
        <f ca="1">IF(AND($A100&lt;&gt;"",$A100&lt;&gt;"TOTAL"),IF(AND([4]INVESTIGADOR_Categoria!$CE98&lt;&gt;"",[4]INVESTIGADOR_Categoria!$CE98&lt;&gt;0),[4]INVESTIGADOR_Categoria!$CE98,""),IF($A100="TOTAL",SUM(INDIRECT("AX4:AX"&amp;ROW()-1)),""))</f>
        <v/>
      </c>
      <c r="AY100" s="3" t="str">
        <f ca="1">IF(AND($A100&lt;&gt;"",$A100&lt;&gt;"TOTAL"),IF(AND([4]INVESTIGADOR_Categoria!$CG98&lt;&gt;"",[4]INVESTIGADOR_Categoria!$CG98&lt;&gt;0),[4]INVESTIGADOR_Categoria!$CG98,""),IF($A100="TOTAL",SUM(INDIRECT("AY4:AY"&amp;ROW()-1)),""))</f>
        <v/>
      </c>
      <c r="AZ100" s="3" t="str">
        <f t="shared" ca="1" si="35"/>
        <v/>
      </c>
      <c r="BA100" s="3" t="str">
        <f ca="1">IF(AND($A100&lt;&gt;"",$A100&lt;&gt;"TOTAL"),IF(AND([4]INVESTIGADOR_Categoria!$CJ98&lt;&gt;"",[4]INVESTIGADOR_Categoria!$CJ98&lt;&gt;0),[4]INVESTIGADOR_Categoria!$CJ98,""),IF($A100="TOTAL",SUM(INDIRECT("BA4:BA"&amp;ROW()-1)),""))</f>
        <v/>
      </c>
      <c r="BB100" s="3" t="str">
        <f ca="1">IF(AND($A100&lt;&gt;"",$A100&lt;&gt;"TOTAL"),IF(AND([4]INVESTIGADOR_Categoria!$CL98&lt;&gt;"",[4]INVESTIGADOR_Categoria!$CL98&lt;&gt;0),[4]INVESTIGADOR_Categoria!$CL98,""),IF($A100="TOTAL",SUM(INDIRECT("BB4:BB"&amp;ROW()-1)),""))</f>
        <v/>
      </c>
      <c r="BC100" s="3" t="str">
        <f t="shared" ca="1" si="36"/>
        <v/>
      </c>
      <c r="BD100" s="3" t="str">
        <f ca="1">IF(AND($A100&lt;&gt;"",$A100&lt;&gt;"TOTAL"),IF(AND([4]INVESTIGADOR_Categoria!$CO98&lt;&gt;"",[4]INVESTIGADOR_Categoria!$CO98&lt;&gt;0),[4]INVESTIGADOR_Categoria!$CO98,""),IF($A100="TOTAL",SUM(INDIRECT("BD4:BD"&amp;ROW()-1)),""))</f>
        <v/>
      </c>
      <c r="BE100" s="3" t="str">
        <f ca="1">IF(AND($A100&lt;&gt;"",$A100&lt;&gt;"TOTAL"),IF(AND([4]INVESTIGADOR_Categoria!$CQ98&lt;&gt;"",[4]INVESTIGADOR_Categoria!$CQ98&lt;&gt;0),[4]INVESTIGADOR_Categoria!$CQ98,""),IF($A100="TOTAL",SUM(INDIRECT("BE4:BE"&amp;ROW()-1)),""))</f>
        <v/>
      </c>
      <c r="BF100" s="3" t="str">
        <f t="shared" ca="1" si="37"/>
        <v/>
      </c>
    </row>
    <row r="101" spans="1:58" x14ac:dyDescent="0.2">
      <c r="A101" s="25" t="str">
        <f>IF([4]INVESTIGADOR_Categoria!$B99&lt;&gt;"",[4]INVESTIGADOR_Categoria!$B99,IF(AND([4]INVESTIGADOR_Categoria!$B99="",[4]INVESTIGADOR_Categoria!$B100="",[4]INVESTIGADOR_Categoria!$B98=""),"","TOTAL"))</f>
        <v/>
      </c>
      <c r="B101" s="3" t="str">
        <f ca="1">IF(AND($A101&lt;&gt;"",$A101&lt;&gt;"TOTAL"),IF(AND([4]INVESTIGADOR_Categoria!$C99&lt;&gt;"",[4]INVESTIGADOR_Categoria!$C99&lt;&gt;0),[4]INVESTIGADOR_Categoria!$C99,""),IF($A101="TOTAL",SUM(INDIRECT("B4:B"&amp;ROW()-1)),""))</f>
        <v/>
      </c>
      <c r="C101" s="3" t="str">
        <f ca="1">IF(AND($A101&lt;&gt;"",$A101&lt;&gt;"TOTAL"),IF(AND([4]INVESTIGADOR_Categoria!$E99&lt;&gt;"",[4]INVESTIGADOR_Categoria!$E99&lt;&gt;0),[4]INVESTIGADOR_Categoria!$E99,""),IF($A101="TOTAL",SUM(INDIRECT("C4:C"&amp;ROW()-1)),""))</f>
        <v/>
      </c>
      <c r="D101" s="3" t="str">
        <f t="shared" ca="1" si="19"/>
        <v/>
      </c>
      <c r="E101" s="3" t="str">
        <f ca="1">IF(AND($A101&lt;&gt;"",$A101&lt;&gt;"TOTAL"),IF(AND([4]INVESTIGADOR_Categoria!$H99&lt;&gt;"",[4]INVESTIGADOR_Categoria!$H99&lt;&gt;0),[4]INVESTIGADOR_Categoria!$H99,""),IF($A101="TOTAL",SUM(INDIRECT("E4:E"&amp;ROW()-1)),""))</f>
        <v/>
      </c>
      <c r="F101" s="3" t="str">
        <f ca="1">IF(AND($A101&lt;&gt;"",$A101&lt;&gt;"TOTAL"),IF(AND([4]INVESTIGADOR_Categoria!$J99&lt;&gt;"",[4]INVESTIGADOR_Categoria!$J99&lt;&gt;0),[4]INVESTIGADOR_Categoria!$J99,""),IF($A101="TOTAL",SUM(INDIRECT("F4:F"&amp;ROW()-1)),""))</f>
        <v/>
      </c>
      <c r="G101" s="3" t="str">
        <f t="shared" ca="1" si="20"/>
        <v/>
      </c>
      <c r="H101" s="3" t="str">
        <f ca="1">IF(AND($A101&lt;&gt;"",$A101&lt;&gt;"TOTAL"),IF(AND([4]INVESTIGADOR_Categoria!$M99&lt;&gt;"",[4]INVESTIGADOR_Categoria!$M99&lt;&gt;0),[4]INVESTIGADOR_Categoria!$M99,""),IF($A101="TOTAL",SUM(INDIRECT("H4:H"&amp;ROW()-1)),""))</f>
        <v/>
      </c>
      <c r="I101" s="3" t="str">
        <f ca="1">IF(AND($A101&lt;&gt;"",$A101&lt;&gt;"TOTAL"),IF(AND([4]INVESTIGADOR_Categoria!$O99&lt;&gt;"",[4]INVESTIGADOR_Categoria!$O99&lt;&gt;0),[4]INVESTIGADOR_Categoria!$O99,""),IF($A101="TOTAL",SUM(INDIRECT("I4:I"&amp;ROW()-1)),""))</f>
        <v/>
      </c>
      <c r="J101" s="3" t="str">
        <f t="shared" ca="1" si="21"/>
        <v/>
      </c>
      <c r="K101" s="3" t="str">
        <f ca="1">IF(AND($A101&lt;&gt;"",$A101&lt;&gt;"TOTAL"),IF(AND([4]INVESTIGADOR_Categoria!$R99&lt;&gt;"",[4]INVESTIGADOR_Categoria!$R99&lt;&gt;0),[4]INVESTIGADOR_Categoria!$R99,""),IF($A101="TOTAL",SUM(INDIRECT("K4:K"&amp;ROW()-1)),""))</f>
        <v/>
      </c>
      <c r="L101" s="3" t="str">
        <f ca="1">IF(AND($A101&lt;&gt;"",$A101&lt;&gt;"TOTAL"),IF(AND([4]INVESTIGADOR_Categoria!$T99&lt;&gt;"",[4]INVESTIGADOR_Categoria!$T99&lt;&gt;0),[4]INVESTIGADOR_Categoria!$T99,""),IF($A101="TOTAL",SUM(INDIRECT("L4:L"&amp;ROW()-1)),""))</f>
        <v/>
      </c>
      <c r="M101" s="3" t="str">
        <f t="shared" ca="1" si="22"/>
        <v/>
      </c>
      <c r="N101" s="3" t="str">
        <f ca="1">IF(AND($A101&lt;&gt;"",$A101&lt;&gt;"TOTAL"),IF(AND([4]INVESTIGADOR_Categoria!$W99&lt;&gt;"",[4]INVESTIGADOR_Categoria!$W99&lt;&gt;0),[4]INVESTIGADOR_Categoria!$W99,""),IF($A101="TOTAL",SUM(INDIRECT("N4:N"&amp;ROW()-1)),""))</f>
        <v/>
      </c>
      <c r="O101" s="3" t="str">
        <f ca="1">IF(AND($A101&lt;&gt;"",$A101&lt;&gt;"TOTAL"),IF(AND([4]INVESTIGADOR_Categoria!$Y99&lt;&gt;"",[4]INVESTIGADOR_Categoria!$Y99&lt;&gt;0),[4]INVESTIGADOR_Categoria!$Y99,""),IF($A101="TOTAL",SUM(INDIRECT("O4:O"&amp;ROW()-1)),""))</f>
        <v/>
      </c>
      <c r="P101" s="3" t="str">
        <f t="shared" ca="1" si="23"/>
        <v/>
      </c>
      <c r="Q101" s="3" t="str">
        <f ca="1">IF(AND($A101&lt;&gt;"",$A101&lt;&gt;"TOTAL"),IF(AND([4]INVESTIGADOR_Categoria!$AB99&lt;&gt;"",[4]INVESTIGADOR_Categoria!$AB99&lt;&gt;0),[4]INVESTIGADOR_Categoria!$AB99,""),IF($A101="TOTAL",SUM(INDIRECT("Q4:Q"&amp;ROW()-1)),""))</f>
        <v/>
      </c>
      <c r="R101" s="3" t="str">
        <f ca="1">IF(AND($A101&lt;&gt;"",$A101&lt;&gt;"TOTAL"),IF(AND([4]INVESTIGADOR_Categoria!$AD99&lt;&gt;"",[4]INVESTIGADOR_Categoria!$AD99&lt;&gt;0),[4]INVESTIGADOR_Categoria!$AD99,""),IF($A101="TOTAL",SUM(INDIRECT("R4:R"&amp;ROW()-1)),""))</f>
        <v/>
      </c>
      <c r="S101" s="3" t="str">
        <f t="shared" ca="1" si="24"/>
        <v/>
      </c>
      <c r="T101" s="3" t="str">
        <f ca="1">IF(AND($A101&lt;&gt;"",$A101&lt;&gt;"TOTAL"),IF(AND([4]INVESTIGADOR_Categoria!$AG99&lt;&gt;"",[4]INVESTIGADOR_Categoria!$AG99&lt;&gt;0),[4]INVESTIGADOR_Categoria!$AG99,""),IF($A101="TOTAL",SUM(INDIRECT("T4:T"&amp;ROW()-1)),""))</f>
        <v/>
      </c>
      <c r="U101" s="3" t="str">
        <f ca="1">IF(AND($A101&lt;&gt;"",$A101&lt;&gt;"TOTAL"),IF(AND([4]INVESTIGADOR_Categoria!$AI99&lt;&gt;"",[4]INVESTIGADOR_Categoria!$AI99&lt;&gt;0),[4]INVESTIGADOR_Categoria!$AI99,""),IF($A101="TOTAL",SUM(INDIRECT("U4:U"&amp;ROW()-1)),""))</f>
        <v/>
      </c>
      <c r="V101" s="3" t="str">
        <f t="shared" ca="1" si="25"/>
        <v/>
      </c>
      <c r="W101" s="3" t="str">
        <f ca="1">IF(AND($A101&lt;&gt;"",$A101&lt;&gt;"TOTAL"),IF(AND([4]INVESTIGADOR_Categoria!$AL99&lt;&gt;"",[4]INVESTIGADOR_Categoria!$AL99&lt;&gt;0),[4]INVESTIGADOR_Categoria!$AL99,""),IF($A101="TOTAL",SUM(INDIRECT("W4:W"&amp;ROW()-1)),""))</f>
        <v/>
      </c>
      <c r="X101" s="3" t="str">
        <f ca="1">IF(AND($A101&lt;&gt;"",$A101&lt;&gt;"TOTAL"),IF(AND([4]INVESTIGADOR_Categoria!$AN99&lt;&gt;"",[4]INVESTIGADOR_Categoria!$AN99&lt;&gt;0),[4]INVESTIGADOR_Categoria!$AN99,""),IF($A101="TOTAL",SUM(INDIRECT("X4:X"&amp;ROW()-1)),""))</f>
        <v/>
      </c>
      <c r="Y101" s="3" t="str">
        <f t="shared" ca="1" si="26"/>
        <v/>
      </c>
      <c r="Z101" s="3" t="str">
        <f ca="1">IF(AND($A101&lt;&gt;"",$A101&lt;&gt;"TOTAL"),IF(AND([4]INVESTIGADOR_Categoria!$AQ99&lt;&gt;"",[4]INVESTIGADOR_Categoria!$AQ99&lt;&gt;0),[4]INVESTIGADOR_Categoria!$AQ99,""),IF($A101="TOTAL",SUM(INDIRECT("Z4:Z"&amp;ROW()-1)),""))</f>
        <v/>
      </c>
      <c r="AA101" s="3" t="str">
        <f ca="1">IF(AND($A101&lt;&gt;"",$A101&lt;&gt;"TOTAL"),IF(AND([4]INVESTIGADOR_Categoria!$AS99&lt;&gt;"",[4]INVESTIGADOR_Categoria!$AS99&lt;&gt;0),[4]INVESTIGADOR_Categoria!$AS99,""),IF($A101="TOTAL",SUM(INDIRECT("AA4:AA"&amp;ROW()-1)),""))</f>
        <v/>
      </c>
      <c r="AB101" s="3" t="str">
        <f t="shared" ca="1" si="27"/>
        <v/>
      </c>
      <c r="AC101" s="3" t="str">
        <f ca="1">IF(AND($A101&lt;&gt;"",$A101&lt;&gt;"TOTAL"),IF(AND([4]INVESTIGADOR_Categoria!$AV99&lt;&gt;"",[4]INVESTIGADOR_Categoria!$AV99&lt;&gt;0),[4]INVESTIGADOR_Categoria!$AV99,""),IF($A101="TOTAL",SUM(INDIRECT("AC4:AC"&amp;ROW()-1)),""))</f>
        <v/>
      </c>
      <c r="AD101" s="3" t="str">
        <f ca="1">IF(AND($A101&lt;&gt;"",$A101&lt;&gt;"TOTAL"),IF(AND([4]INVESTIGADOR_Categoria!$AX99&lt;&gt;"",[4]INVESTIGADOR_Categoria!$AX99&lt;&gt;0),[4]INVESTIGADOR_Categoria!$AX99,""),IF($A101="TOTAL",SUM(INDIRECT("AD4:AD"&amp;ROW()-1)),""))</f>
        <v/>
      </c>
      <c r="AE101" s="3" t="str">
        <f t="shared" ca="1" si="28"/>
        <v/>
      </c>
      <c r="AF101" s="3" t="str">
        <f ca="1">IF(AND($A101&lt;&gt;"",$A101&lt;&gt;"TOTAL"),IF(AND([4]INVESTIGADOR_Categoria!$BA99&lt;&gt;"",[4]INVESTIGADOR_Categoria!$BA99&lt;&gt;0),[4]INVESTIGADOR_Categoria!$BA99,""),IF($A101="TOTAL",SUM(INDIRECT("AF4:AF"&amp;ROW()-1)),""))</f>
        <v/>
      </c>
      <c r="AG101" s="3" t="str">
        <f ca="1">IF(AND($A101&lt;&gt;"",$A101&lt;&gt;"TOTAL"),IF(AND([4]INVESTIGADOR_Categoria!$BC99&lt;&gt;"",[4]INVESTIGADOR_Categoria!$BC99&lt;&gt;0),[4]INVESTIGADOR_Categoria!$BC99,""),IF($A101="TOTAL",SUM(INDIRECT("AG4:AG"&amp;ROW()-1)),""))</f>
        <v/>
      </c>
      <c r="AH101" s="3" t="str">
        <f t="shared" ca="1" si="29"/>
        <v/>
      </c>
      <c r="AI101" s="3" t="str">
        <f ca="1">IF(AND($A101&lt;&gt;"",$A101&lt;&gt;"TOTAL"),IF(AND([4]INVESTIGADOR_Categoria!$BF99&lt;&gt;"",[4]INVESTIGADOR_Categoria!$BF99&lt;&gt;0),[4]INVESTIGADOR_Categoria!$BF99,""),IF($A101="TOTAL",SUM(INDIRECT("AI4:AI"&amp;ROW()-1)),""))</f>
        <v/>
      </c>
      <c r="AJ101" s="3" t="str">
        <f ca="1">IF(AND($A101&lt;&gt;"",$A101&lt;&gt;"TOTAL"),IF(AND([4]INVESTIGADOR_Categoria!$BH99&lt;&gt;"",[4]INVESTIGADOR_Categoria!$BH99&lt;&gt;0),[4]INVESTIGADOR_Categoria!$BH99,""),IF($A101="TOTAL",SUM(INDIRECT("AJ4:AJ"&amp;ROW()-1)),""))</f>
        <v/>
      </c>
      <c r="AK101" s="3" t="str">
        <f t="shared" ca="1" si="30"/>
        <v/>
      </c>
      <c r="AL101" s="3" t="str">
        <f ca="1">IF(AND($A101&lt;&gt;"",$A101&lt;&gt;"TOTAL"),IF(AND([4]INVESTIGADOR_Categoria!$BK99&lt;&gt;"",[4]INVESTIGADOR_Categoria!$BK99&lt;&gt;0),[4]INVESTIGADOR_Categoria!$BK99,""),IF($A101="TOTAL",SUM(INDIRECT("AL4:AL"&amp;ROW()-1)),""))</f>
        <v/>
      </c>
      <c r="AM101" s="3" t="str">
        <f ca="1">IF(AND($A101&lt;&gt;"",$A101&lt;&gt;"TOTAL"),IF(AND([4]INVESTIGADOR_Categoria!$BM99&lt;&gt;"",[4]INVESTIGADOR_Categoria!$BM99&lt;&gt;0),[4]INVESTIGADOR_Categoria!$BM99,""),IF($A101="TOTAL",SUM(INDIRECT("AM4:AM"&amp;ROW()-1)),""))</f>
        <v/>
      </c>
      <c r="AN101" s="3" t="str">
        <f t="shared" ca="1" si="31"/>
        <v/>
      </c>
      <c r="AO101" s="3" t="str">
        <f ca="1">IF(AND($A101&lt;&gt;"",$A101&lt;&gt;"TOTAL"),IF(AND([4]INVESTIGADOR_Categoria!$BP99&lt;&gt;"",[4]INVESTIGADOR_Categoria!$BP99&lt;&gt;0),[4]INVESTIGADOR_Categoria!$BP99,""),IF($A101="TOTAL",SUM(INDIRECT("AO4:AO"&amp;ROW()-1)),""))</f>
        <v/>
      </c>
      <c r="AP101" s="3" t="str">
        <f ca="1">IF(AND($A101&lt;&gt;"",$A101&lt;&gt;"TOTAL"),IF(AND([4]INVESTIGADOR_Categoria!$BR99&lt;&gt;"",[4]INVESTIGADOR_Categoria!$BR99&lt;&gt;0),[4]INVESTIGADOR_Categoria!$BR99,""),IF($A101="TOTAL",SUM(INDIRECT("AP4:AP"&amp;ROW()-1)),""))</f>
        <v/>
      </c>
      <c r="AQ101" s="3" t="str">
        <f t="shared" ca="1" si="32"/>
        <v/>
      </c>
      <c r="AR101" s="3" t="str">
        <f ca="1">IF(AND($A101&lt;&gt;"",$A101&lt;&gt;"TOTAL"),IF(AND([4]INVESTIGADOR_Categoria!$BU99&lt;&gt;"",[4]INVESTIGADOR_Categoria!$BU99&lt;&gt;0),[4]INVESTIGADOR_Categoria!$BU99,""),IF($A101="TOTAL",SUM(INDIRECT("AR4:AR"&amp;ROW()-1)),""))</f>
        <v/>
      </c>
      <c r="AS101" s="3" t="str">
        <f ca="1">IF(AND($A101&lt;&gt;"",$A101&lt;&gt;"TOTAL"),IF(AND([4]INVESTIGADOR_Categoria!$BW99&lt;&gt;"",[4]INVESTIGADOR_Categoria!$BW99&lt;&gt;0),[4]INVESTIGADOR_Categoria!$BW99,""),IF($A101="TOTAL",SUM(INDIRECT("AS4:AS"&amp;ROW()-1)),""))</f>
        <v/>
      </c>
      <c r="AT101" s="3" t="str">
        <f t="shared" ca="1" si="33"/>
        <v/>
      </c>
      <c r="AU101" s="3" t="str">
        <f ca="1">IF(AND($A101&lt;&gt;"",$A101&lt;&gt;"TOTAL"),IF(AND([4]INVESTIGADOR_Categoria!$BZ99&lt;&gt;"",[4]INVESTIGADOR_Categoria!$BZ99&lt;&gt;0),[4]INVESTIGADOR_Categoria!$BZ99,""),IF($A101="TOTAL",SUM(INDIRECT("AU4:AU"&amp;ROW()-1)),""))</f>
        <v/>
      </c>
      <c r="AV101" s="3" t="str">
        <f ca="1">IF(AND($A101&lt;&gt;"",$A101&lt;&gt;"TOTAL"),IF(AND([4]INVESTIGADOR_Categoria!$CB99&lt;&gt;"",[4]INVESTIGADOR_Categoria!$CB99&lt;&gt;0),[4]INVESTIGADOR_Categoria!$CB99,""),IF($A101="TOTAL",SUM(INDIRECT("AV4:AV"&amp;ROW()-1)),""))</f>
        <v/>
      </c>
      <c r="AW101" s="3" t="str">
        <f t="shared" ca="1" si="34"/>
        <v/>
      </c>
      <c r="AX101" s="3" t="str">
        <f ca="1">IF(AND($A101&lt;&gt;"",$A101&lt;&gt;"TOTAL"),IF(AND([4]INVESTIGADOR_Categoria!$CE99&lt;&gt;"",[4]INVESTIGADOR_Categoria!$CE99&lt;&gt;0),[4]INVESTIGADOR_Categoria!$CE99,""),IF($A101="TOTAL",SUM(INDIRECT("AX4:AX"&amp;ROW()-1)),""))</f>
        <v/>
      </c>
      <c r="AY101" s="3" t="str">
        <f ca="1">IF(AND($A101&lt;&gt;"",$A101&lt;&gt;"TOTAL"),IF(AND([4]INVESTIGADOR_Categoria!$CG99&lt;&gt;"",[4]INVESTIGADOR_Categoria!$CG99&lt;&gt;0),[4]INVESTIGADOR_Categoria!$CG99,""),IF($A101="TOTAL",SUM(INDIRECT("AY4:AY"&amp;ROW()-1)),""))</f>
        <v/>
      </c>
      <c r="AZ101" s="3" t="str">
        <f t="shared" ca="1" si="35"/>
        <v/>
      </c>
      <c r="BA101" s="3" t="str">
        <f ca="1">IF(AND($A101&lt;&gt;"",$A101&lt;&gt;"TOTAL"),IF(AND([4]INVESTIGADOR_Categoria!$CJ99&lt;&gt;"",[4]INVESTIGADOR_Categoria!$CJ99&lt;&gt;0),[4]INVESTIGADOR_Categoria!$CJ99,""),IF($A101="TOTAL",SUM(INDIRECT("BA4:BA"&amp;ROW()-1)),""))</f>
        <v/>
      </c>
      <c r="BB101" s="3" t="str">
        <f ca="1">IF(AND($A101&lt;&gt;"",$A101&lt;&gt;"TOTAL"),IF(AND([4]INVESTIGADOR_Categoria!$CL99&lt;&gt;"",[4]INVESTIGADOR_Categoria!$CL99&lt;&gt;0),[4]INVESTIGADOR_Categoria!$CL99,""),IF($A101="TOTAL",SUM(INDIRECT("BB4:BB"&amp;ROW()-1)),""))</f>
        <v/>
      </c>
      <c r="BC101" s="3" t="str">
        <f t="shared" ca="1" si="36"/>
        <v/>
      </c>
      <c r="BD101" s="3" t="str">
        <f ca="1">IF(AND($A101&lt;&gt;"",$A101&lt;&gt;"TOTAL"),IF(AND([4]INVESTIGADOR_Categoria!$CO99&lt;&gt;"",[4]INVESTIGADOR_Categoria!$CO99&lt;&gt;0),[4]INVESTIGADOR_Categoria!$CO99,""),IF($A101="TOTAL",SUM(INDIRECT("BD4:BD"&amp;ROW()-1)),""))</f>
        <v/>
      </c>
      <c r="BE101" s="3" t="str">
        <f ca="1">IF(AND($A101&lt;&gt;"",$A101&lt;&gt;"TOTAL"),IF(AND([4]INVESTIGADOR_Categoria!$CQ99&lt;&gt;"",[4]INVESTIGADOR_Categoria!$CQ99&lt;&gt;0),[4]INVESTIGADOR_Categoria!$CQ99,""),IF($A101="TOTAL",SUM(INDIRECT("BE4:BE"&amp;ROW()-1)),""))</f>
        <v/>
      </c>
      <c r="BF101" s="3" t="str">
        <f t="shared" ca="1" si="37"/>
        <v/>
      </c>
    </row>
    <row r="102" spans="1:58" x14ac:dyDescent="0.2">
      <c r="A102" s="25" t="str">
        <f>IF([4]INVESTIGADOR_Categoria!$B100&lt;&gt;"",[4]INVESTIGADOR_Categoria!$B100,IF(AND([4]INVESTIGADOR_Categoria!$B100="",[4]INVESTIGADOR_Categoria!$B101="",[4]INVESTIGADOR_Categoria!$B99=""),"","TOTAL"))</f>
        <v/>
      </c>
      <c r="B102" s="3" t="str">
        <f ca="1">IF(AND($A102&lt;&gt;"",$A102&lt;&gt;"TOTAL"),IF(AND([4]INVESTIGADOR_Categoria!$C100&lt;&gt;"",[4]INVESTIGADOR_Categoria!$C100&lt;&gt;0),[4]INVESTIGADOR_Categoria!$C100,""),IF($A102="TOTAL",SUM(INDIRECT("B4:B"&amp;ROW()-1)),""))</f>
        <v/>
      </c>
      <c r="C102" s="3" t="str">
        <f ca="1">IF(AND($A102&lt;&gt;"",$A102&lt;&gt;"TOTAL"),IF(AND([4]INVESTIGADOR_Categoria!$E100&lt;&gt;"",[4]INVESTIGADOR_Categoria!$E100&lt;&gt;0),[4]INVESTIGADOR_Categoria!$E100,""),IF($A102="TOTAL",SUM(INDIRECT("C4:C"&amp;ROW()-1)),""))</f>
        <v/>
      </c>
      <c r="D102" s="3" t="str">
        <f t="shared" ca="1" si="19"/>
        <v/>
      </c>
      <c r="E102" s="3" t="str">
        <f ca="1">IF(AND($A102&lt;&gt;"",$A102&lt;&gt;"TOTAL"),IF(AND([4]INVESTIGADOR_Categoria!$H100&lt;&gt;"",[4]INVESTIGADOR_Categoria!$H100&lt;&gt;0),[4]INVESTIGADOR_Categoria!$H100,""),IF($A102="TOTAL",SUM(INDIRECT("E4:E"&amp;ROW()-1)),""))</f>
        <v/>
      </c>
      <c r="F102" s="3" t="str">
        <f ca="1">IF(AND($A102&lt;&gt;"",$A102&lt;&gt;"TOTAL"),IF(AND([4]INVESTIGADOR_Categoria!$J100&lt;&gt;"",[4]INVESTIGADOR_Categoria!$J100&lt;&gt;0),[4]INVESTIGADOR_Categoria!$J100,""),IF($A102="TOTAL",SUM(INDIRECT("F4:F"&amp;ROW()-1)),""))</f>
        <v/>
      </c>
      <c r="G102" s="3" t="str">
        <f t="shared" ca="1" si="20"/>
        <v/>
      </c>
      <c r="H102" s="3" t="str">
        <f ca="1">IF(AND($A102&lt;&gt;"",$A102&lt;&gt;"TOTAL"),IF(AND([4]INVESTIGADOR_Categoria!$M100&lt;&gt;"",[4]INVESTIGADOR_Categoria!$M100&lt;&gt;0),[4]INVESTIGADOR_Categoria!$M100,""),IF($A102="TOTAL",SUM(INDIRECT("H4:H"&amp;ROW()-1)),""))</f>
        <v/>
      </c>
      <c r="I102" s="3" t="str">
        <f ca="1">IF(AND($A102&lt;&gt;"",$A102&lt;&gt;"TOTAL"),IF(AND([4]INVESTIGADOR_Categoria!$O100&lt;&gt;"",[4]INVESTIGADOR_Categoria!$O100&lt;&gt;0),[4]INVESTIGADOR_Categoria!$O100,""),IF($A102="TOTAL",SUM(INDIRECT("I4:I"&amp;ROW()-1)),""))</f>
        <v/>
      </c>
      <c r="J102" s="3" t="str">
        <f t="shared" ca="1" si="21"/>
        <v/>
      </c>
      <c r="K102" s="3" t="str">
        <f ca="1">IF(AND($A102&lt;&gt;"",$A102&lt;&gt;"TOTAL"),IF(AND([4]INVESTIGADOR_Categoria!$R100&lt;&gt;"",[4]INVESTIGADOR_Categoria!$R100&lt;&gt;0),[4]INVESTIGADOR_Categoria!$R100,""),IF($A102="TOTAL",SUM(INDIRECT("K4:K"&amp;ROW()-1)),""))</f>
        <v/>
      </c>
      <c r="L102" s="3" t="str">
        <f ca="1">IF(AND($A102&lt;&gt;"",$A102&lt;&gt;"TOTAL"),IF(AND([4]INVESTIGADOR_Categoria!$T100&lt;&gt;"",[4]INVESTIGADOR_Categoria!$T100&lt;&gt;0),[4]INVESTIGADOR_Categoria!$T100,""),IF($A102="TOTAL",SUM(INDIRECT("L4:L"&amp;ROW()-1)),""))</f>
        <v/>
      </c>
      <c r="M102" s="3" t="str">
        <f t="shared" ca="1" si="22"/>
        <v/>
      </c>
      <c r="N102" s="3" t="str">
        <f ca="1">IF(AND($A102&lt;&gt;"",$A102&lt;&gt;"TOTAL"),IF(AND([4]INVESTIGADOR_Categoria!$W100&lt;&gt;"",[4]INVESTIGADOR_Categoria!$W100&lt;&gt;0),[4]INVESTIGADOR_Categoria!$W100,""),IF($A102="TOTAL",SUM(INDIRECT("N4:N"&amp;ROW()-1)),""))</f>
        <v/>
      </c>
      <c r="O102" s="3" t="str">
        <f ca="1">IF(AND($A102&lt;&gt;"",$A102&lt;&gt;"TOTAL"),IF(AND([4]INVESTIGADOR_Categoria!$Y100&lt;&gt;"",[4]INVESTIGADOR_Categoria!$Y100&lt;&gt;0),[4]INVESTIGADOR_Categoria!$Y100,""),IF($A102="TOTAL",SUM(INDIRECT("O4:O"&amp;ROW()-1)),""))</f>
        <v/>
      </c>
      <c r="P102" s="3" t="str">
        <f t="shared" ca="1" si="23"/>
        <v/>
      </c>
      <c r="Q102" s="3" t="str">
        <f ca="1">IF(AND($A102&lt;&gt;"",$A102&lt;&gt;"TOTAL"),IF(AND([4]INVESTIGADOR_Categoria!$AB100&lt;&gt;"",[4]INVESTIGADOR_Categoria!$AB100&lt;&gt;0),[4]INVESTIGADOR_Categoria!$AB100,""),IF($A102="TOTAL",SUM(INDIRECT("Q4:Q"&amp;ROW()-1)),""))</f>
        <v/>
      </c>
      <c r="R102" s="3" t="str">
        <f ca="1">IF(AND($A102&lt;&gt;"",$A102&lt;&gt;"TOTAL"),IF(AND([4]INVESTIGADOR_Categoria!$AD100&lt;&gt;"",[4]INVESTIGADOR_Categoria!$AD100&lt;&gt;0),[4]INVESTIGADOR_Categoria!$AD100,""),IF($A102="TOTAL",SUM(INDIRECT("R4:R"&amp;ROW()-1)),""))</f>
        <v/>
      </c>
      <c r="S102" s="3" t="str">
        <f t="shared" ca="1" si="24"/>
        <v/>
      </c>
      <c r="T102" s="3" t="str">
        <f ca="1">IF(AND($A102&lt;&gt;"",$A102&lt;&gt;"TOTAL"),IF(AND([4]INVESTIGADOR_Categoria!$AG100&lt;&gt;"",[4]INVESTIGADOR_Categoria!$AG100&lt;&gt;0),[4]INVESTIGADOR_Categoria!$AG100,""),IF($A102="TOTAL",SUM(INDIRECT("T4:T"&amp;ROW()-1)),""))</f>
        <v/>
      </c>
      <c r="U102" s="3" t="str">
        <f ca="1">IF(AND($A102&lt;&gt;"",$A102&lt;&gt;"TOTAL"),IF(AND([4]INVESTIGADOR_Categoria!$AI100&lt;&gt;"",[4]INVESTIGADOR_Categoria!$AI100&lt;&gt;0),[4]INVESTIGADOR_Categoria!$AI100,""),IF($A102="TOTAL",SUM(INDIRECT("U4:U"&amp;ROW()-1)),""))</f>
        <v/>
      </c>
      <c r="V102" s="3" t="str">
        <f t="shared" ca="1" si="25"/>
        <v/>
      </c>
      <c r="W102" s="3" t="str">
        <f ca="1">IF(AND($A102&lt;&gt;"",$A102&lt;&gt;"TOTAL"),IF(AND([4]INVESTIGADOR_Categoria!$AL100&lt;&gt;"",[4]INVESTIGADOR_Categoria!$AL100&lt;&gt;0),[4]INVESTIGADOR_Categoria!$AL100,""),IF($A102="TOTAL",SUM(INDIRECT("W4:W"&amp;ROW()-1)),""))</f>
        <v/>
      </c>
      <c r="X102" s="3" t="str">
        <f ca="1">IF(AND($A102&lt;&gt;"",$A102&lt;&gt;"TOTAL"),IF(AND([4]INVESTIGADOR_Categoria!$AN100&lt;&gt;"",[4]INVESTIGADOR_Categoria!$AN100&lt;&gt;0),[4]INVESTIGADOR_Categoria!$AN100,""),IF($A102="TOTAL",SUM(INDIRECT("X4:X"&amp;ROW()-1)),""))</f>
        <v/>
      </c>
      <c r="Y102" s="3" t="str">
        <f t="shared" ca="1" si="26"/>
        <v/>
      </c>
      <c r="Z102" s="3" t="str">
        <f ca="1">IF(AND($A102&lt;&gt;"",$A102&lt;&gt;"TOTAL"),IF(AND([4]INVESTIGADOR_Categoria!$AQ100&lt;&gt;"",[4]INVESTIGADOR_Categoria!$AQ100&lt;&gt;0),[4]INVESTIGADOR_Categoria!$AQ100,""),IF($A102="TOTAL",SUM(INDIRECT("Z4:Z"&amp;ROW()-1)),""))</f>
        <v/>
      </c>
      <c r="AA102" s="3" t="str">
        <f ca="1">IF(AND($A102&lt;&gt;"",$A102&lt;&gt;"TOTAL"),IF(AND([4]INVESTIGADOR_Categoria!$AS100&lt;&gt;"",[4]INVESTIGADOR_Categoria!$AS100&lt;&gt;0),[4]INVESTIGADOR_Categoria!$AS100,""),IF($A102="TOTAL",SUM(INDIRECT("AA4:AA"&amp;ROW()-1)),""))</f>
        <v/>
      </c>
      <c r="AB102" s="3" t="str">
        <f t="shared" ca="1" si="27"/>
        <v/>
      </c>
      <c r="AC102" s="3" t="str">
        <f ca="1">IF(AND($A102&lt;&gt;"",$A102&lt;&gt;"TOTAL"),IF(AND([4]INVESTIGADOR_Categoria!$AV100&lt;&gt;"",[4]INVESTIGADOR_Categoria!$AV100&lt;&gt;0),[4]INVESTIGADOR_Categoria!$AV100,""),IF($A102="TOTAL",SUM(INDIRECT("AC4:AC"&amp;ROW()-1)),""))</f>
        <v/>
      </c>
      <c r="AD102" s="3" t="str">
        <f ca="1">IF(AND($A102&lt;&gt;"",$A102&lt;&gt;"TOTAL"),IF(AND([4]INVESTIGADOR_Categoria!$AX100&lt;&gt;"",[4]INVESTIGADOR_Categoria!$AX100&lt;&gt;0),[4]INVESTIGADOR_Categoria!$AX100,""),IF($A102="TOTAL",SUM(INDIRECT("AD4:AD"&amp;ROW()-1)),""))</f>
        <v/>
      </c>
      <c r="AE102" s="3" t="str">
        <f t="shared" ca="1" si="28"/>
        <v/>
      </c>
      <c r="AF102" s="3" t="str">
        <f ca="1">IF(AND($A102&lt;&gt;"",$A102&lt;&gt;"TOTAL"),IF(AND([4]INVESTIGADOR_Categoria!$BA100&lt;&gt;"",[4]INVESTIGADOR_Categoria!$BA100&lt;&gt;0),[4]INVESTIGADOR_Categoria!$BA100,""),IF($A102="TOTAL",SUM(INDIRECT("AF4:AF"&amp;ROW()-1)),""))</f>
        <v/>
      </c>
      <c r="AG102" s="3" t="str">
        <f ca="1">IF(AND($A102&lt;&gt;"",$A102&lt;&gt;"TOTAL"),IF(AND([4]INVESTIGADOR_Categoria!$BC100&lt;&gt;"",[4]INVESTIGADOR_Categoria!$BC100&lt;&gt;0),[4]INVESTIGADOR_Categoria!$BC100,""),IF($A102="TOTAL",SUM(INDIRECT("AG4:AG"&amp;ROW()-1)),""))</f>
        <v/>
      </c>
      <c r="AH102" s="3" t="str">
        <f t="shared" ca="1" si="29"/>
        <v/>
      </c>
      <c r="AI102" s="3" t="str">
        <f ca="1">IF(AND($A102&lt;&gt;"",$A102&lt;&gt;"TOTAL"),IF(AND([4]INVESTIGADOR_Categoria!$BF100&lt;&gt;"",[4]INVESTIGADOR_Categoria!$BF100&lt;&gt;0),[4]INVESTIGADOR_Categoria!$BF100,""),IF($A102="TOTAL",SUM(INDIRECT("AI4:AI"&amp;ROW()-1)),""))</f>
        <v/>
      </c>
      <c r="AJ102" s="3" t="str">
        <f ca="1">IF(AND($A102&lt;&gt;"",$A102&lt;&gt;"TOTAL"),IF(AND([4]INVESTIGADOR_Categoria!$BH100&lt;&gt;"",[4]INVESTIGADOR_Categoria!$BH100&lt;&gt;0),[4]INVESTIGADOR_Categoria!$BH100,""),IF($A102="TOTAL",SUM(INDIRECT("AJ4:AJ"&amp;ROW()-1)),""))</f>
        <v/>
      </c>
      <c r="AK102" s="3" t="str">
        <f t="shared" ca="1" si="30"/>
        <v/>
      </c>
      <c r="AL102" s="3" t="str">
        <f ca="1">IF(AND($A102&lt;&gt;"",$A102&lt;&gt;"TOTAL"),IF(AND([4]INVESTIGADOR_Categoria!$BK100&lt;&gt;"",[4]INVESTIGADOR_Categoria!$BK100&lt;&gt;0),[4]INVESTIGADOR_Categoria!$BK100,""),IF($A102="TOTAL",SUM(INDIRECT("AL4:AL"&amp;ROW()-1)),""))</f>
        <v/>
      </c>
      <c r="AM102" s="3" t="str">
        <f ca="1">IF(AND($A102&lt;&gt;"",$A102&lt;&gt;"TOTAL"),IF(AND([4]INVESTIGADOR_Categoria!$BM100&lt;&gt;"",[4]INVESTIGADOR_Categoria!$BM100&lt;&gt;0),[4]INVESTIGADOR_Categoria!$BM100,""),IF($A102="TOTAL",SUM(INDIRECT("AM4:AM"&amp;ROW()-1)),""))</f>
        <v/>
      </c>
      <c r="AN102" s="3" t="str">
        <f t="shared" ca="1" si="31"/>
        <v/>
      </c>
      <c r="AO102" s="3" t="str">
        <f ca="1">IF(AND($A102&lt;&gt;"",$A102&lt;&gt;"TOTAL"),IF(AND([4]INVESTIGADOR_Categoria!$BP100&lt;&gt;"",[4]INVESTIGADOR_Categoria!$BP100&lt;&gt;0),[4]INVESTIGADOR_Categoria!$BP100,""),IF($A102="TOTAL",SUM(INDIRECT("AO4:AO"&amp;ROW()-1)),""))</f>
        <v/>
      </c>
      <c r="AP102" s="3" t="str">
        <f ca="1">IF(AND($A102&lt;&gt;"",$A102&lt;&gt;"TOTAL"),IF(AND([4]INVESTIGADOR_Categoria!$BR100&lt;&gt;"",[4]INVESTIGADOR_Categoria!$BR100&lt;&gt;0),[4]INVESTIGADOR_Categoria!$BR100,""),IF($A102="TOTAL",SUM(INDIRECT("AP4:AP"&amp;ROW()-1)),""))</f>
        <v/>
      </c>
      <c r="AQ102" s="3" t="str">
        <f t="shared" ca="1" si="32"/>
        <v/>
      </c>
      <c r="AR102" s="3" t="str">
        <f ca="1">IF(AND($A102&lt;&gt;"",$A102&lt;&gt;"TOTAL"),IF(AND([4]INVESTIGADOR_Categoria!$BU100&lt;&gt;"",[4]INVESTIGADOR_Categoria!$BU100&lt;&gt;0),[4]INVESTIGADOR_Categoria!$BU100,""),IF($A102="TOTAL",SUM(INDIRECT("AR4:AR"&amp;ROW()-1)),""))</f>
        <v/>
      </c>
      <c r="AS102" s="3" t="str">
        <f ca="1">IF(AND($A102&lt;&gt;"",$A102&lt;&gt;"TOTAL"),IF(AND([4]INVESTIGADOR_Categoria!$BW100&lt;&gt;"",[4]INVESTIGADOR_Categoria!$BW100&lt;&gt;0),[4]INVESTIGADOR_Categoria!$BW100,""),IF($A102="TOTAL",SUM(INDIRECT("AS4:AS"&amp;ROW()-1)),""))</f>
        <v/>
      </c>
      <c r="AT102" s="3" t="str">
        <f t="shared" ca="1" si="33"/>
        <v/>
      </c>
      <c r="AU102" s="3" t="str">
        <f ca="1">IF(AND($A102&lt;&gt;"",$A102&lt;&gt;"TOTAL"),IF(AND([4]INVESTIGADOR_Categoria!$BZ100&lt;&gt;"",[4]INVESTIGADOR_Categoria!$BZ100&lt;&gt;0),[4]INVESTIGADOR_Categoria!$BZ100,""),IF($A102="TOTAL",SUM(INDIRECT("AU4:AU"&amp;ROW()-1)),""))</f>
        <v/>
      </c>
      <c r="AV102" s="3" t="str">
        <f ca="1">IF(AND($A102&lt;&gt;"",$A102&lt;&gt;"TOTAL"),IF(AND([4]INVESTIGADOR_Categoria!$CB100&lt;&gt;"",[4]INVESTIGADOR_Categoria!$CB100&lt;&gt;0),[4]INVESTIGADOR_Categoria!$CB100,""),IF($A102="TOTAL",SUM(INDIRECT("AV4:AV"&amp;ROW()-1)),""))</f>
        <v/>
      </c>
      <c r="AW102" s="3" t="str">
        <f t="shared" ca="1" si="34"/>
        <v/>
      </c>
      <c r="AX102" s="3" t="str">
        <f ca="1">IF(AND($A102&lt;&gt;"",$A102&lt;&gt;"TOTAL"),IF(AND([4]INVESTIGADOR_Categoria!$CE100&lt;&gt;"",[4]INVESTIGADOR_Categoria!$CE100&lt;&gt;0),[4]INVESTIGADOR_Categoria!$CE100,""),IF($A102="TOTAL",SUM(INDIRECT("AX4:AX"&amp;ROW()-1)),""))</f>
        <v/>
      </c>
      <c r="AY102" s="3" t="str">
        <f ca="1">IF(AND($A102&lt;&gt;"",$A102&lt;&gt;"TOTAL"),IF(AND([4]INVESTIGADOR_Categoria!$CG100&lt;&gt;"",[4]INVESTIGADOR_Categoria!$CG100&lt;&gt;0),[4]INVESTIGADOR_Categoria!$CG100,""),IF($A102="TOTAL",SUM(INDIRECT("AY4:AY"&amp;ROW()-1)),""))</f>
        <v/>
      </c>
      <c r="AZ102" s="3" t="str">
        <f t="shared" ca="1" si="35"/>
        <v/>
      </c>
      <c r="BA102" s="3" t="str">
        <f ca="1">IF(AND($A102&lt;&gt;"",$A102&lt;&gt;"TOTAL"),IF(AND([4]INVESTIGADOR_Categoria!$CJ100&lt;&gt;"",[4]INVESTIGADOR_Categoria!$CJ100&lt;&gt;0),[4]INVESTIGADOR_Categoria!$CJ100,""),IF($A102="TOTAL",SUM(INDIRECT("BA4:BA"&amp;ROW()-1)),""))</f>
        <v/>
      </c>
      <c r="BB102" s="3" t="str">
        <f ca="1">IF(AND($A102&lt;&gt;"",$A102&lt;&gt;"TOTAL"),IF(AND([4]INVESTIGADOR_Categoria!$CL100&lt;&gt;"",[4]INVESTIGADOR_Categoria!$CL100&lt;&gt;0),[4]INVESTIGADOR_Categoria!$CL100,""),IF($A102="TOTAL",SUM(INDIRECT("BB4:BB"&amp;ROW()-1)),""))</f>
        <v/>
      </c>
      <c r="BC102" s="3" t="str">
        <f t="shared" ca="1" si="36"/>
        <v/>
      </c>
      <c r="BD102" s="3" t="str">
        <f ca="1">IF(AND($A102&lt;&gt;"",$A102&lt;&gt;"TOTAL"),IF(AND([4]INVESTIGADOR_Categoria!$CO100&lt;&gt;"",[4]INVESTIGADOR_Categoria!$CO100&lt;&gt;0),[4]INVESTIGADOR_Categoria!$CO100,""),IF($A102="TOTAL",SUM(INDIRECT("BD4:BD"&amp;ROW()-1)),""))</f>
        <v/>
      </c>
      <c r="BE102" s="3" t="str">
        <f ca="1">IF(AND($A102&lt;&gt;"",$A102&lt;&gt;"TOTAL"),IF(AND([4]INVESTIGADOR_Categoria!$CQ100&lt;&gt;"",[4]INVESTIGADOR_Categoria!$CQ100&lt;&gt;0),[4]INVESTIGADOR_Categoria!$CQ100,""),IF($A102="TOTAL",SUM(INDIRECT("BE4:BE"&amp;ROW()-1)),""))</f>
        <v/>
      </c>
      <c r="BF102" s="3" t="str">
        <f t="shared" ca="1" si="37"/>
        <v/>
      </c>
    </row>
    <row r="103" spans="1:58" x14ac:dyDescent="0.2">
      <c r="A103" s="25" t="str">
        <f>IF([4]INVESTIGADOR_Categoria!$B101&lt;&gt;"",[4]INVESTIGADOR_Categoria!$B101,IF(AND([4]INVESTIGADOR_Categoria!$B101="",[4]INVESTIGADOR_Categoria!$B102="",[4]INVESTIGADOR_Categoria!$B100=""),"","TOTAL"))</f>
        <v/>
      </c>
      <c r="B103" s="3" t="str">
        <f ca="1">IF(AND($A103&lt;&gt;"",$A103&lt;&gt;"TOTAL"),IF(AND([4]INVESTIGADOR_Categoria!$C101&lt;&gt;"",[4]INVESTIGADOR_Categoria!$C101&lt;&gt;0),[4]INVESTIGADOR_Categoria!$C101,""),IF($A103="TOTAL",SUM(INDIRECT("B4:B"&amp;ROW()-1)),""))</f>
        <v/>
      </c>
      <c r="C103" s="3" t="str">
        <f ca="1">IF(AND($A103&lt;&gt;"",$A103&lt;&gt;"TOTAL"),IF(AND([4]INVESTIGADOR_Categoria!$E101&lt;&gt;"",[4]INVESTIGADOR_Categoria!$E101&lt;&gt;0),[4]INVESTIGADOR_Categoria!$E101,""),IF($A103="TOTAL",SUM(INDIRECT("C4:C"&amp;ROW()-1)),""))</f>
        <v/>
      </c>
      <c r="D103" s="3" t="str">
        <f t="shared" ca="1" si="19"/>
        <v/>
      </c>
      <c r="E103" s="3" t="str">
        <f ca="1">IF(AND($A103&lt;&gt;"",$A103&lt;&gt;"TOTAL"),IF(AND([4]INVESTIGADOR_Categoria!$H101&lt;&gt;"",[4]INVESTIGADOR_Categoria!$H101&lt;&gt;0),[4]INVESTIGADOR_Categoria!$H101,""),IF($A103="TOTAL",SUM(INDIRECT("E4:E"&amp;ROW()-1)),""))</f>
        <v/>
      </c>
      <c r="F103" s="3" t="str">
        <f ca="1">IF(AND($A103&lt;&gt;"",$A103&lt;&gt;"TOTAL"),IF(AND([4]INVESTIGADOR_Categoria!$J101&lt;&gt;"",[4]INVESTIGADOR_Categoria!$J101&lt;&gt;0),[4]INVESTIGADOR_Categoria!$J101,""),IF($A103="TOTAL",SUM(INDIRECT("F4:F"&amp;ROW()-1)),""))</f>
        <v/>
      </c>
      <c r="G103" s="3" t="str">
        <f t="shared" ca="1" si="20"/>
        <v/>
      </c>
      <c r="H103" s="3" t="str">
        <f ca="1">IF(AND($A103&lt;&gt;"",$A103&lt;&gt;"TOTAL"),IF(AND([4]INVESTIGADOR_Categoria!$M101&lt;&gt;"",[4]INVESTIGADOR_Categoria!$M101&lt;&gt;0),[4]INVESTIGADOR_Categoria!$M101,""),IF($A103="TOTAL",SUM(INDIRECT("H4:H"&amp;ROW()-1)),""))</f>
        <v/>
      </c>
      <c r="I103" s="3" t="str">
        <f ca="1">IF(AND($A103&lt;&gt;"",$A103&lt;&gt;"TOTAL"),IF(AND([4]INVESTIGADOR_Categoria!$O101&lt;&gt;"",[4]INVESTIGADOR_Categoria!$O101&lt;&gt;0),[4]INVESTIGADOR_Categoria!$O101,""),IF($A103="TOTAL",SUM(INDIRECT("I4:I"&amp;ROW()-1)),""))</f>
        <v/>
      </c>
      <c r="J103" s="3" t="str">
        <f t="shared" ca="1" si="21"/>
        <v/>
      </c>
      <c r="K103" s="3" t="str">
        <f ca="1">IF(AND($A103&lt;&gt;"",$A103&lt;&gt;"TOTAL"),IF(AND([4]INVESTIGADOR_Categoria!$R101&lt;&gt;"",[4]INVESTIGADOR_Categoria!$R101&lt;&gt;0),[4]INVESTIGADOR_Categoria!$R101,""),IF($A103="TOTAL",SUM(INDIRECT("K4:K"&amp;ROW()-1)),""))</f>
        <v/>
      </c>
      <c r="L103" s="3" t="str">
        <f ca="1">IF(AND($A103&lt;&gt;"",$A103&lt;&gt;"TOTAL"),IF(AND([4]INVESTIGADOR_Categoria!$T101&lt;&gt;"",[4]INVESTIGADOR_Categoria!$T101&lt;&gt;0),[4]INVESTIGADOR_Categoria!$T101,""),IF($A103="TOTAL",SUM(INDIRECT("L4:L"&amp;ROW()-1)),""))</f>
        <v/>
      </c>
      <c r="M103" s="3" t="str">
        <f t="shared" ca="1" si="22"/>
        <v/>
      </c>
      <c r="N103" s="3" t="str">
        <f ca="1">IF(AND($A103&lt;&gt;"",$A103&lt;&gt;"TOTAL"),IF(AND([4]INVESTIGADOR_Categoria!$W101&lt;&gt;"",[4]INVESTIGADOR_Categoria!$W101&lt;&gt;0),[4]INVESTIGADOR_Categoria!$W101,""),IF($A103="TOTAL",SUM(INDIRECT("N4:N"&amp;ROW()-1)),""))</f>
        <v/>
      </c>
      <c r="O103" s="3" t="str">
        <f ca="1">IF(AND($A103&lt;&gt;"",$A103&lt;&gt;"TOTAL"),IF(AND([4]INVESTIGADOR_Categoria!$Y101&lt;&gt;"",[4]INVESTIGADOR_Categoria!$Y101&lt;&gt;0),[4]INVESTIGADOR_Categoria!$Y101,""),IF($A103="TOTAL",SUM(INDIRECT("O4:O"&amp;ROW()-1)),""))</f>
        <v/>
      </c>
      <c r="P103" s="3" t="str">
        <f t="shared" ca="1" si="23"/>
        <v/>
      </c>
      <c r="Q103" s="3" t="str">
        <f ca="1">IF(AND($A103&lt;&gt;"",$A103&lt;&gt;"TOTAL"),IF(AND([4]INVESTIGADOR_Categoria!$AB101&lt;&gt;"",[4]INVESTIGADOR_Categoria!$AB101&lt;&gt;0),[4]INVESTIGADOR_Categoria!$AB101,""),IF($A103="TOTAL",SUM(INDIRECT("Q4:Q"&amp;ROW()-1)),""))</f>
        <v/>
      </c>
      <c r="R103" s="3" t="str">
        <f ca="1">IF(AND($A103&lt;&gt;"",$A103&lt;&gt;"TOTAL"),IF(AND([4]INVESTIGADOR_Categoria!$AD101&lt;&gt;"",[4]INVESTIGADOR_Categoria!$AD101&lt;&gt;0),[4]INVESTIGADOR_Categoria!$AD101,""),IF($A103="TOTAL",SUM(INDIRECT("R4:R"&amp;ROW()-1)),""))</f>
        <v/>
      </c>
      <c r="S103" s="3" t="str">
        <f t="shared" ca="1" si="24"/>
        <v/>
      </c>
      <c r="T103" s="3" t="str">
        <f ca="1">IF(AND($A103&lt;&gt;"",$A103&lt;&gt;"TOTAL"),IF(AND([4]INVESTIGADOR_Categoria!$AG101&lt;&gt;"",[4]INVESTIGADOR_Categoria!$AG101&lt;&gt;0),[4]INVESTIGADOR_Categoria!$AG101,""),IF($A103="TOTAL",SUM(INDIRECT("T4:T"&amp;ROW()-1)),""))</f>
        <v/>
      </c>
      <c r="U103" s="3" t="str">
        <f ca="1">IF(AND($A103&lt;&gt;"",$A103&lt;&gt;"TOTAL"),IF(AND([4]INVESTIGADOR_Categoria!$AI101&lt;&gt;"",[4]INVESTIGADOR_Categoria!$AI101&lt;&gt;0),[4]INVESTIGADOR_Categoria!$AI101,""),IF($A103="TOTAL",SUM(INDIRECT("U4:U"&amp;ROW()-1)),""))</f>
        <v/>
      </c>
      <c r="V103" s="3" t="str">
        <f t="shared" ca="1" si="25"/>
        <v/>
      </c>
      <c r="W103" s="3" t="str">
        <f ca="1">IF(AND($A103&lt;&gt;"",$A103&lt;&gt;"TOTAL"),IF(AND([4]INVESTIGADOR_Categoria!$AL101&lt;&gt;"",[4]INVESTIGADOR_Categoria!$AL101&lt;&gt;0),[4]INVESTIGADOR_Categoria!$AL101,""),IF($A103="TOTAL",SUM(INDIRECT("W4:W"&amp;ROW()-1)),""))</f>
        <v/>
      </c>
      <c r="X103" s="3" t="str">
        <f ca="1">IF(AND($A103&lt;&gt;"",$A103&lt;&gt;"TOTAL"),IF(AND([4]INVESTIGADOR_Categoria!$AN101&lt;&gt;"",[4]INVESTIGADOR_Categoria!$AN101&lt;&gt;0),[4]INVESTIGADOR_Categoria!$AN101,""),IF($A103="TOTAL",SUM(INDIRECT("X4:X"&amp;ROW()-1)),""))</f>
        <v/>
      </c>
      <c r="Y103" s="3" t="str">
        <f t="shared" ca="1" si="26"/>
        <v/>
      </c>
      <c r="Z103" s="3" t="str">
        <f ca="1">IF(AND($A103&lt;&gt;"",$A103&lt;&gt;"TOTAL"),IF(AND([4]INVESTIGADOR_Categoria!$AQ101&lt;&gt;"",[4]INVESTIGADOR_Categoria!$AQ101&lt;&gt;0),[4]INVESTIGADOR_Categoria!$AQ101,""),IF($A103="TOTAL",SUM(INDIRECT("Z4:Z"&amp;ROW()-1)),""))</f>
        <v/>
      </c>
      <c r="AA103" s="3" t="str">
        <f ca="1">IF(AND($A103&lt;&gt;"",$A103&lt;&gt;"TOTAL"),IF(AND([4]INVESTIGADOR_Categoria!$AS101&lt;&gt;"",[4]INVESTIGADOR_Categoria!$AS101&lt;&gt;0),[4]INVESTIGADOR_Categoria!$AS101,""),IF($A103="TOTAL",SUM(INDIRECT("AA4:AA"&amp;ROW()-1)),""))</f>
        <v/>
      </c>
      <c r="AB103" s="3" t="str">
        <f t="shared" ca="1" si="27"/>
        <v/>
      </c>
      <c r="AC103" s="3" t="str">
        <f ca="1">IF(AND($A103&lt;&gt;"",$A103&lt;&gt;"TOTAL"),IF(AND([4]INVESTIGADOR_Categoria!$AV101&lt;&gt;"",[4]INVESTIGADOR_Categoria!$AV101&lt;&gt;0),[4]INVESTIGADOR_Categoria!$AV101,""),IF($A103="TOTAL",SUM(INDIRECT("AC4:AC"&amp;ROW()-1)),""))</f>
        <v/>
      </c>
      <c r="AD103" s="3" t="str">
        <f ca="1">IF(AND($A103&lt;&gt;"",$A103&lt;&gt;"TOTAL"),IF(AND([4]INVESTIGADOR_Categoria!$AX101&lt;&gt;"",[4]INVESTIGADOR_Categoria!$AX101&lt;&gt;0),[4]INVESTIGADOR_Categoria!$AX101,""),IF($A103="TOTAL",SUM(INDIRECT("AD4:AD"&amp;ROW()-1)),""))</f>
        <v/>
      </c>
      <c r="AE103" s="3" t="str">
        <f t="shared" ca="1" si="28"/>
        <v/>
      </c>
      <c r="AF103" s="3" t="str">
        <f ca="1">IF(AND($A103&lt;&gt;"",$A103&lt;&gt;"TOTAL"),IF(AND([4]INVESTIGADOR_Categoria!$BA101&lt;&gt;"",[4]INVESTIGADOR_Categoria!$BA101&lt;&gt;0),[4]INVESTIGADOR_Categoria!$BA101,""),IF($A103="TOTAL",SUM(INDIRECT("AF4:AF"&amp;ROW()-1)),""))</f>
        <v/>
      </c>
      <c r="AG103" s="3" t="str">
        <f ca="1">IF(AND($A103&lt;&gt;"",$A103&lt;&gt;"TOTAL"),IF(AND([4]INVESTIGADOR_Categoria!$BC101&lt;&gt;"",[4]INVESTIGADOR_Categoria!$BC101&lt;&gt;0),[4]INVESTIGADOR_Categoria!$BC101,""),IF($A103="TOTAL",SUM(INDIRECT("AG4:AG"&amp;ROW()-1)),""))</f>
        <v/>
      </c>
      <c r="AH103" s="3" t="str">
        <f t="shared" ca="1" si="29"/>
        <v/>
      </c>
      <c r="AI103" s="3" t="str">
        <f ca="1">IF(AND($A103&lt;&gt;"",$A103&lt;&gt;"TOTAL"),IF(AND([4]INVESTIGADOR_Categoria!$BF101&lt;&gt;"",[4]INVESTIGADOR_Categoria!$BF101&lt;&gt;0),[4]INVESTIGADOR_Categoria!$BF101,""),IF($A103="TOTAL",SUM(INDIRECT("AI4:AI"&amp;ROW()-1)),""))</f>
        <v/>
      </c>
      <c r="AJ103" s="3" t="str">
        <f ca="1">IF(AND($A103&lt;&gt;"",$A103&lt;&gt;"TOTAL"),IF(AND([4]INVESTIGADOR_Categoria!$BH101&lt;&gt;"",[4]INVESTIGADOR_Categoria!$BH101&lt;&gt;0),[4]INVESTIGADOR_Categoria!$BH101,""),IF($A103="TOTAL",SUM(INDIRECT("AJ4:AJ"&amp;ROW()-1)),""))</f>
        <v/>
      </c>
      <c r="AK103" s="3" t="str">
        <f t="shared" ca="1" si="30"/>
        <v/>
      </c>
      <c r="AL103" s="3" t="str">
        <f ca="1">IF(AND($A103&lt;&gt;"",$A103&lt;&gt;"TOTAL"),IF(AND([4]INVESTIGADOR_Categoria!$BK101&lt;&gt;"",[4]INVESTIGADOR_Categoria!$BK101&lt;&gt;0),[4]INVESTIGADOR_Categoria!$BK101,""),IF($A103="TOTAL",SUM(INDIRECT("AL4:AL"&amp;ROW()-1)),""))</f>
        <v/>
      </c>
      <c r="AM103" s="3" t="str">
        <f ca="1">IF(AND($A103&lt;&gt;"",$A103&lt;&gt;"TOTAL"),IF(AND([4]INVESTIGADOR_Categoria!$BM101&lt;&gt;"",[4]INVESTIGADOR_Categoria!$BM101&lt;&gt;0),[4]INVESTIGADOR_Categoria!$BM101,""),IF($A103="TOTAL",SUM(INDIRECT("AM4:AM"&amp;ROW()-1)),""))</f>
        <v/>
      </c>
      <c r="AN103" s="3" t="str">
        <f t="shared" ca="1" si="31"/>
        <v/>
      </c>
      <c r="AO103" s="3" t="str">
        <f ca="1">IF(AND($A103&lt;&gt;"",$A103&lt;&gt;"TOTAL"),IF(AND([4]INVESTIGADOR_Categoria!$BP101&lt;&gt;"",[4]INVESTIGADOR_Categoria!$BP101&lt;&gt;0),[4]INVESTIGADOR_Categoria!$BP101,""),IF($A103="TOTAL",SUM(INDIRECT("AO4:AO"&amp;ROW()-1)),""))</f>
        <v/>
      </c>
      <c r="AP103" s="3" t="str">
        <f ca="1">IF(AND($A103&lt;&gt;"",$A103&lt;&gt;"TOTAL"),IF(AND([4]INVESTIGADOR_Categoria!$BR101&lt;&gt;"",[4]INVESTIGADOR_Categoria!$BR101&lt;&gt;0),[4]INVESTIGADOR_Categoria!$BR101,""),IF($A103="TOTAL",SUM(INDIRECT("AP4:AP"&amp;ROW()-1)),""))</f>
        <v/>
      </c>
      <c r="AQ103" s="3" t="str">
        <f t="shared" ca="1" si="32"/>
        <v/>
      </c>
      <c r="AR103" s="3" t="str">
        <f ca="1">IF(AND($A103&lt;&gt;"",$A103&lt;&gt;"TOTAL"),IF(AND([4]INVESTIGADOR_Categoria!$BU101&lt;&gt;"",[4]INVESTIGADOR_Categoria!$BU101&lt;&gt;0),[4]INVESTIGADOR_Categoria!$BU101,""),IF($A103="TOTAL",SUM(INDIRECT("AR4:AR"&amp;ROW()-1)),""))</f>
        <v/>
      </c>
      <c r="AS103" s="3" t="str">
        <f ca="1">IF(AND($A103&lt;&gt;"",$A103&lt;&gt;"TOTAL"),IF(AND([4]INVESTIGADOR_Categoria!$BW101&lt;&gt;"",[4]INVESTIGADOR_Categoria!$BW101&lt;&gt;0),[4]INVESTIGADOR_Categoria!$BW101,""),IF($A103="TOTAL",SUM(INDIRECT("AS4:AS"&amp;ROW()-1)),""))</f>
        <v/>
      </c>
      <c r="AT103" s="3" t="str">
        <f t="shared" ca="1" si="33"/>
        <v/>
      </c>
      <c r="AU103" s="3" t="str">
        <f ca="1">IF(AND($A103&lt;&gt;"",$A103&lt;&gt;"TOTAL"),IF(AND([4]INVESTIGADOR_Categoria!$BZ101&lt;&gt;"",[4]INVESTIGADOR_Categoria!$BZ101&lt;&gt;0),[4]INVESTIGADOR_Categoria!$BZ101,""),IF($A103="TOTAL",SUM(INDIRECT("AU4:AU"&amp;ROW()-1)),""))</f>
        <v/>
      </c>
      <c r="AV103" s="3" t="str">
        <f ca="1">IF(AND($A103&lt;&gt;"",$A103&lt;&gt;"TOTAL"),IF(AND([4]INVESTIGADOR_Categoria!$CB101&lt;&gt;"",[4]INVESTIGADOR_Categoria!$CB101&lt;&gt;0),[4]INVESTIGADOR_Categoria!$CB101,""),IF($A103="TOTAL",SUM(INDIRECT("AV4:AV"&amp;ROW()-1)),""))</f>
        <v/>
      </c>
      <c r="AW103" s="3" t="str">
        <f t="shared" ca="1" si="34"/>
        <v/>
      </c>
      <c r="AX103" s="3" t="str">
        <f ca="1">IF(AND($A103&lt;&gt;"",$A103&lt;&gt;"TOTAL"),IF(AND([4]INVESTIGADOR_Categoria!$CE101&lt;&gt;"",[4]INVESTIGADOR_Categoria!$CE101&lt;&gt;0),[4]INVESTIGADOR_Categoria!$CE101,""),IF($A103="TOTAL",SUM(INDIRECT("AX4:AX"&amp;ROW()-1)),""))</f>
        <v/>
      </c>
      <c r="AY103" s="3" t="str">
        <f ca="1">IF(AND($A103&lt;&gt;"",$A103&lt;&gt;"TOTAL"),IF(AND([4]INVESTIGADOR_Categoria!$CG101&lt;&gt;"",[4]INVESTIGADOR_Categoria!$CG101&lt;&gt;0),[4]INVESTIGADOR_Categoria!$CG101,""),IF($A103="TOTAL",SUM(INDIRECT("AY4:AY"&amp;ROW()-1)),""))</f>
        <v/>
      </c>
      <c r="AZ103" s="3" t="str">
        <f t="shared" ca="1" si="35"/>
        <v/>
      </c>
      <c r="BA103" s="3" t="str">
        <f ca="1">IF(AND($A103&lt;&gt;"",$A103&lt;&gt;"TOTAL"),IF(AND([4]INVESTIGADOR_Categoria!$CJ101&lt;&gt;"",[4]INVESTIGADOR_Categoria!$CJ101&lt;&gt;0),[4]INVESTIGADOR_Categoria!$CJ101,""),IF($A103="TOTAL",SUM(INDIRECT("BA4:BA"&amp;ROW()-1)),""))</f>
        <v/>
      </c>
      <c r="BB103" s="3" t="str">
        <f ca="1">IF(AND($A103&lt;&gt;"",$A103&lt;&gt;"TOTAL"),IF(AND([4]INVESTIGADOR_Categoria!$CL101&lt;&gt;"",[4]INVESTIGADOR_Categoria!$CL101&lt;&gt;0),[4]INVESTIGADOR_Categoria!$CL101,""),IF($A103="TOTAL",SUM(INDIRECT("BB4:BB"&amp;ROW()-1)),""))</f>
        <v/>
      </c>
      <c r="BC103" s="3" t="str">
        <f t="shared" ca="1" si="36"/>
        <v/>
      </c>
      <c r="BD103" s="3" t="str">
        <f ca="1">IF(AND($A103&lt;&gt;"",$A103&lt;&gt;"TOTAL"),IF(AND([4]INVESTIGADOR_Categoria!$CO101&lt;&gt;"",[4]INVESTIGADOR_Categoria!$CO101&lt;&gt;0),[4]INVESTIGADOR_Categoria!$CO101,""),IF($A103="TOTAL",SUM(INDIRECT("BD4:BD"&amp;ROW()-1)),""))</f>
        <v/>
      </c>
      <c r="BE103" s="3" t="str">
        <f ca="1">IF(AND($A103&lt;&gt;"",$A103&lt;&gt;"TOTAL"),IF(AND([4]INVESTIGADOR_Categoria!$CQ101&lt;&gt;"",[4]INVESTIGADOR_Categoria!$CQ101&lt;&gt;0),[4]INVESTIGADOR_Categoria!$CQ101,""),IF($A103="TOTAL",SUM(INDIRECT("BE4:BE"&amp;ROW()-1)),""))</f>
        <v/>
      </c>
      <c r="BF103" s="3" t="str">
        <f t="shared" ca="1" si="37"/>
        <v/>
      </c>
    </row>
    <row r="104" spans="1:58" x14ac:dyDescent="0.2">
      <c r="A104" s="25" t="str">
        <f>IF([4]INVESTIGADOR_Categoria!$B102&lt;&gt;"",[4]INVESTIGADOR_Categoria!$B102,IF(AND([4]INVESTIGADOR_Categoria!$B102="",[4]INVESTIGADOR_Categoria!$B103="",[4]INVESTIGADOR_Categoria!$B101=""),"","TOTAL"))</f>
        <v/>
      </c>
      <c r="B104" s="3" t="str">
        <f ca="1">IF(AND($A104&lt;&gt;"",$A104&lt;&gt;"TOTAL"),IF(AND([4]INVESTIGADOR_Categoria!$C102&lt;&gt;"",[4]INVESTIGADOR_Categoria!$C102&lt;&gt;0),[4]INVESTIGADOR_Categoria!$C102,""),IF($A104="TOTAL",SUM(INDIRECT("B4:B"&amp;ROW()-1)),""))</f>
        <v/>
      </c>
      <c r="C104" s="3" t="str">
        <f ca="1">IF(AND($A104&lt;&gt;"",$A104&lt;&gt;"TOTAL"),IF(AND([4]INVESTIGADOR_Categoria!$E102&lt;&gt;"",[4]INVESTIGADOR_Categoria!$E102&lt;&gt;0),[4]INVESTIGADOR_Categoria!$E102,""),IF($A104="TOTAL",SUM(INDIRECT("C4:C"&amp;ROW()-1)),""))</f>
        <v/>
      </c>
      <c r="D104" s="3" t="str">
        <f t="shared" ca="1" si="19"/>
        <v/>
      </c>
      <c r="E104" s="3" t="str">
        <f ca="1">IF(AND($A104&lt;&gt;"",$A104&lt;&gt;"TOTAL"),IF(AND([4]INVESTIGADOR_Categoria!$H102&lt;&gt;"",[4]INVESTIGADOR_Categoria!$H102&lt;&gt;0),[4]INVESTIGADOR_Categoria!$H102,""),IF($A104="TOTAL",SUM(INDIRECT("E4:E"&amp;ROW()-1)),""))</f>
        <v/>
      </c>
      <c r="F104" s="3" t="str">
        <f ca="1">IF(AND($A104&lt;&gt;"",$A104&lt;&gt;"TOTAL"),IF(AND([4]INVESTIGADOR_Categoria!$J102&lt;&gt;"",[4]INVESTIGADOR_Categoria!$J102&lt;&gt;0),[4]INVESTIGADOR_Categoria!$J102,""),IF($A104="TOTAL",SUM(INDIRECT("F4:F"&amp;ROW()-1)),""))</f>
        <v/>
      </c>
      <c r="G104" s="3" t="str">
        <f t="shared" ca="1" si="20"/>
        <v/>
      </c>
      <c r="H104" s="3" t="str">
        <f ca="1">IF(AND($A104&lt;&gt;"",$A104&lt;&gt;"TOTAL"),IF(AND([4]INVESTIGADOR_Categoria!$M102&lt;&gt;"",[4]INVESTIGADOR_Categoria!$M102&lt;&gt;0),[4]INVESTIGADOR_Categoria!$M102,""),IF($A104="TOTAL",SUM(INDIRECT("H4:H"&amp;ROW()-1)),""))</f>
        <v/>
      </c>
      <c r="I104" s="3" t="str">
        <f ca="1">IF(AND($A104&lt;&gt;"",$A104&lt;&gt;"TOTAL"),IF(AND([4]INVESTIGADOR_Categoria!$O102&lt;&gt;"",[4]INVESTIGADOR_Categoria!$O102&lt;&gt;0),[4]INVESTIGADOR_Categoria!$O102,""),IF($A104="TOTAL",SUM(INDIRECT("I4:I"&amp;ROW()-1)),""))</f>
        <v/>
      </c>
      <c r="J104" s="3" t="str">
        <f t="shared" ca="1" si="21"/>
        <v/>
      </c>
      <c r="K104" s="3" t="str">
        <f ca="1">IF(AND($A104&lt;&gt;"",$A104&lt;&gt;"TOTAL"),IF(AND([4]INVESTIGADOR_Categoria!$R102&lt;&gt;"",[4]INVESTIGADOR_Categoria!$R102&lt;&gt;0),[4]INVESTIGADOR_Categoria!$R102,""),IF($A104="TOTAL",SUM(INDIRECT("K4:K"&amp;ROW()-1)),""))</f>
        <v/>
      </c>
      <c r="L104" s="3" t="str">
        <f ca="1">IF(AND($A104&lt;&gt;"",$A104&lt;&gt;"TOTAL"),IF(AND([4]INVESTIGADOR_Categoria!$T102&lt;&gt;"",[4]INVESTIGADOR_Categoria!$T102&lt;&gt;0),[4]INVESTIGADOR_Categoria!$T102,""),IF($A104="TOTAL",SUM(INDIRECT("L4:L"&amp;ROW()-1)),""))</f>
        <v/>
      </c>
      <c r="M104" s="3" t="str">
        <f t="shared" ca="1" si="22"/>
        <v/>
      </c>
      <c r="N104" s="3" t="str">
        <f ca="1">IF(AND($A104&lt;&gt;"",$A104&lt;&gt;"TOTAL"),IF(AND([4]INVESTIGADOR_Categoria!$W102&lt;&gt;"",[4]INVESTIGADOR_Categoria!$W102&lt;&gt;0),[4]INVESTIGADOR_Categoria!$W102,""),IF($A104="TOTAL",SUM(INDIRECT("N4:N"&amp;ROW()-1)),""))</f>
        <v/>
      </c>
      <c r="O104" s="3" t="str">
        <f ca="1">IF(AND($A104&lt;&gt;"",$A104&lt;&gt;"TOTAL"),IF(AND([4]INVESTIGADOR_Categoria!$Y102&lt;&gt;"",[4]INVESTIGADOR_Categoria!$Y102&lt;&gt;0),[4]INVESTIGADOR_Categoria!$Y102,""),IF($A104="TOTAL",SUM(INDIRECT("O4:O"&amp;ROW()-1)),""))</f>
        <v/>
      </c>
      <c r="P104" s="3" t="str">
        <f t="shared" ca="1" si="23"/>
        <v/>
      </c>
      <c r="Q104" s="3" t="str">
        <f ca="1">IF(AND($A104&lt;&gt;"",$A104&lt;&gt;"TOTAL"),IF(AND([4]INVESTIGADOR_Categoria!$AB102&lt;&gt;"",[4]INVESTIGADOR_Categoria!$AB102&lt;&gt;0),[4]INVESTIGADOR_Categoria!$AB102,""),IF($A104="TOTAL",SUM(INDIRECT("Q4:Q"&amp;ROW()-1)),""))</f>
        <v/>
      </c>
      <c r="R104" s="3" t="str">
        <f ca="1">IF(AND($A104&lt;&gt;"",$A104&lt;&gt;"TOTAL"),IF(AND([4]INVESTIGADOR_Categoria!$AD102&lt;&gt;"",[4]INVESTIGADOR_Categoria!$AD102&lt;&gt;0),[4]INVESTIGADOR_Categoria!$AD102,""),IF($A104="TOTAL",SUM(INDIRECT("R4:R"&amp;ROW()-1)),""))</f>
        <v/>
      </c>
      <c r="S104" s="3" t="str">
        <f t="shared" ca="1" si="24"/>
        <v/>
      </c>
      <c r="T104" s="3" t="str">
        <f ca="1">IF(AND($A104&lt;&gt;"",$A104&lt;&gt;"TOTAL"),IF(AND([4]INVESTIGADOR_Categoria!$AG102&lt;&gt;"",[4]INVESTIGADOR_Categoria!$AG102&lt;&gt;0),[4]INVESTIGADOR_Categoria!$AG102,""),IF($A104="TOTAL",SUM(INDIRECT("T4:T"&amp;ROW()-1)),""))</f>
        <v/>
      </c>
      <c r="U104" s="3" t="str">
        <f ca="1">IF(AND($A104&lt;&gt;"",$A104&lt;&gt;"TOTAL"),IF(AND([4]INVESTIGADOR_Categoria!$AI102&lt;&gt;"",[4]INVESTIGADOR_Categoria!$AI102&lt;&gt;0),[4]INVESTIGADOR_Categoria!$AI102,""),IF($A104="TOTAL",SUM(INDIRECT("U4:U"&amp;ROW()-1)),""))</f>
        <v/>
      </c>
      <c r="V104" s="3" t="str">
        <f t="shared" ca="1" si="25"/>
        <v/>
      </c>
      <c r="W104" s="3" t="str">
        <f ca="1">IF(AND($A104&lt;&gt;"",$A104&lt;&gt;"TOTAL"),IF(AND([4]INVESTIGADOR_Categoria!$AL102&lt;&gt;"",[4]INVESTIGADOR_Categoria!$AL102&lt;&gt;0),[4]INVESTIGADOR_Categoria!$AL102,""),IF($A104="TOTAL",SUM(INDIRECT("W4:W"&amp;ROW()-1)),""))</f>
        <v/>
      </c>
      <c r="X104" s="3" t="str">
        <f ca="1">IF(AND($A104&lt;&gt;"",$A104&lt;&gt;"TOTAL"),IF(AND([4]INVESTIGADOR_Categoria!$AN102&lt;&gt;"",[4]INVESTIGADOR_Categoria!$AN102&lt;&gt;0),[4]INVESTIGADOR_Categoria!$AN102,""),IF($A104="TOTAL",SUM(INDIRECT("X4:X"&amp;ROW()-1)),""))</f>
        <v/>
      </c>
      <c r="Y104" s="3" t="str">
        <f t="shared" ca="1" si="26"/>
        <v/>
      </c>
      <c r="Z104" s="3" t="str">
        <f ca="1">IF(AND($A104&lt;&gt;"",$A104&lt;&gt;"TOTAL"),IF(AND([4]INVESTIGADOR_Categoria!$AQ102&lt;&gt;"",[4]INVESTIGADOR_Categoria!$AQ102&lt;&gt;0),[4]INVESTIGADOR_Categoria!$AQ102,""),IF($A104="TOTAL",SUM(INDIRECT("Z4:Z"&amp;ROW()-1)),""))</f>
        <v/>
      </c>
      <c r="AA104" s="3" t="str">
        <f ca="1">IF(AND($A104&lt;&gt;"",$A104&lt;&gt;"TOTAL"),IF(AND([4]INVESTIGADOR_Categoria!$AS102&lt;&gt;"",[4]INVESTIGADOR_Categoria!$AS102&lt;&gt;0),[4]INVESTIGADOR_Categoria!$AS102,""),IF($A104="TOTAL",SUM(INDIRECT("AA4:AA"&amp;ROW()-1)),""))</f>
        <v/>
      </c>
      <c r="AB104" s="3" t="str">
        <f t="shared" ca="1" si="27"/>
        <v/>
      </c>
      <c r="AC104" s="3" t="str">
        <f ca="1">IF(AND($A104&lt;&gt;"",$A104&lt;&gt;"TOTAL"),IF(AND([4]INVESTIGADOR_Categoria!$AV102&lt;&gt;"",[4]INVESTIGADOR_Categoria!$AV102&lt;&gt;0),[4]INVESTIGADOR_Categoria!$AV102,""),IF($A104="TOTAL",SUM(INDIRECT("AC4:AC"&amp;ROW()-1)),""))</f>
        <v/>
      </c>
      <c r="AD104" s="3" t="str">
        <f ca="1">IF(AND($A104&lt;&gt;"",$A104&lt;&gt;"TOTAL"),IF(AND([4]INVESTIGADOR_Categoria!$AX102&lt;&gt;"",[4]INVESTIGADOR_Categoria!$AX102&lt;&gt;0),[4]INVESTIGADOR_Categoria!$AX102,""),IF($A104="TOTAL",SUM(INDIRECT("AD4:AD"&amp;ROW()-1)),""))</f>
        <v/>
      </c>
      <c r="AE104" s="3" t="str">
        <f t="shared" ca="1" si="28"/>
        <v/>
      </c>
      <c r="AF104" s="3" t="str">
        <f ca="1">IF(AND($A104&lt;&gt;"",$A104&lt;&gt;"TOTAL"),IF(AND([4]INVESTIGADOR_Categoria!$BA102&lt;&gt;"",[4]INVESTIGADOR_Categoria!$BA102&lt;&gt;0),[4]INVESTIGADOR_Categoria!$BA102,""),IF($A104="TOTAL",SUM(INDIRECT("AF4:AF"&amp;ROW()-1)),""))</f>
        <v/>
      </c>
      <c r="AG104" s="3" t="str">
        <f ca="1">IF(AND($A104&lt;&gt;"",$A104&lt;&gt;"TOTAL"),IF(AND([4]INVESTIGADOR_Categoria!$BC102&lt;&gt;"",[4]INVESTIGADOR_Categoria!$BC102&lt;&gt;0),[4]INVESTIGADOR_Categoria!$BC102,""),IF($A104="TOTAL",SUM(INDIRECT("AG4:AG"&amp;ROW()-1)),""))</f>
        <v/>
      </c>
      <c r="AH104" s="3" t="str">
        <f t="shared" ca="1" si="29"/>
        <v/>
      </c>
      <c r="AI104" s="3" t="str">
        <f ca="1">IF(AND($A104&lt;&gt;"",$A104&lt;&gt;"TOTAL"),IF(AND([4]INVESTIGADOR_Categoria!$BF102&lt;&gt;"",[4]INVESTIGADOR_Categoria!$BF102&lt;&gt;0),[4]INVESTIGADOR_Categoria!$BF102,""),IF($A104="TOTAL",SUM(INDIRECT("AI4:AI"&amp;ROW()-1)),""))</f>
        <v/>
      </c>
      <c r="AJ104" s="3" t="str">
        <f ca="1">IF(AND($A104&lt;&gt;"",$A104&lt;&gt;"TOTAL"),IF(AND([4]INVESTIGADOR_Categoria!$BH102&lt;&gt;"",[4]INVESTIGADOR_Categoria!$BH102&lt;&gt;0),[4]INVESTIGADOR_Categoria!$BH102,""),IF($A104="TOTAL",SUM(INDIRECT("AJ4:AJ"&amp;ROW()-1)),""))</f>
        <v/>
      </c>
      <c r="AK104" s="3" t="str">
        <f t="shared" ca="1" si="30"/>
        <v/>
      </c>
      <c r="AL104" s="3" t="str">
        <f ca="1">IF(AND($A104&lt;&gt;"",$A104&lt;&gt;"TOTAL"),IF(AND([4]INVESTIGADOR_Categoria!$BK102&lt;&gt;"",[4]INVESTIGADOR_Categoria!$BK102&lt;&gt;0),[4]INVESTIGADOR_Categoria!$BK102,""),IF($A104="TOTAL",SUM(INDIRECT("AL4:AL"&amp;ROW()-1)),""))</f>
        <v/>
      </c>
      <c r="AM104" s="3" t="str">
        <f ca="1">IF(AND($A104&lt;&gt;"",$A104&lt;&gt;"TOTAL"),IF(AND([4]INVESTIGADOR_Categoria!$BM102&lt;&gt;"",[4]INVESTIGADOR_Categoria!$BM102&lt;&gt;0),[4]INVESTIGADOR_Categoria!$BM102,""),IF($A104="TOTAL",SUM(INDIRECT("AM4:AM"&amp;ROW()-1)),""))</f>
        <v/>
      </c>
      <c r="AN104" s="3" t="str">
        <f t="shared" ca="1" si="31"/>
        <v/>
      </c>
      <c r="AO104" s="3" t="str">
        <f ca="1">IF(AND($A104&lt;&gt;"",$A104&lt;&gt;"TOTAL"),IF(AND([4]INVESTIGADOR_Categoria!$BP102&lt;&gt;"",[4]INVESTIGADOR_Categoria!$BP102&lt;&gt;0),[4]INVESTIGADOR_Categoria!$BP102,""),IF($A104="TOTAL",SUM(INDIRECT("AO4:AO"&amp;ROW()-1)),""))</f>
        <v/>
      </c>
      <c r="AP104" s="3" t="str">
        <f ca="1">IF(AND($A104&lt;&gt;"",$A104&lt;&gt;"TOTAL"),IF(AND([4]INVESTIGADOR_Categoria!$BR102&lt;&gt;"",[4]INVESTIGADOR_Categoria!$BR102&lt;&gt;0),[4]INVESTIGADOR_Categoria!$BR102,""),IF($A104="TOTAL",SUM(INDIRECT("AP4:AP"&amp;ROW()-1)),""))</f>
        <v/>
      </c>
      <c r="AQ104" s="3" t="str">
        <f t="shared" ca="1" si="32"/>
        <v/>
      </c>
      <c r="AR104" s="3" t="str">
        <f ca="1">IF(AND($A104&lt;&gt;"",$A104&lt;&gt;"TOTAL"),IF(AND([4]INVESTIGADOR_Categoria!$BU102&lt;&gt;"",[4]INVESTIGADOR_Categoria!$BU102&lt;&gt;0),[4]INVESTIGADOR_Categoria!$BU102,""),IF($A104="TOTAL",SUM(INDIRECT("AR4:AR"&amp;ROW()-1)),""))</f>
        <v/>
      </c>
      <c r="AS104" s="3" t="str">
        <f ca="1">IF(AND($A104&lt;&gt;"",$A104&lt;&gt;"TOTAL"),IF(AND([4]INVESTIGADOR_Categoria!$BW102&lt;&gt;"",[4]INVESTIGADOR_Categoria!$BW102&lt;&gt;0),[4]INVESTIGADOR_Categoria!$BW102,""),IF($A104="TOTAL",SUM(INDIRECT("AS4:AS"&amp;ROW()-1)),""))</f>
        <v/>
      </c>
      <c r="AT104" s="3" t="str">
        <f t="shared" ca="1" si="33"/>
        <v/>
      </c>
      <c r="AU104" s="3" t="str">
        <f ca="1">IF(AND($A104&lt;&gt;"",$A104&lt;&gt;"TOTAL"),IF(AND([4]INVESTIGADOR_Categoria!$BZ102&lt;&gt;"",[4]INVESTIGADOR_Categoria!$BZ102&lt;&gt;0),[4]INVESTIGADOR_Categoria!$BZ102,""),IF($A104="TOTAL",SUM(INDIRECT("AU4:AU"&amp;ROW()-1)),""))</f>
        <v/>
      </c>
      <c r="AV104" s="3" t="str">
        <f ca="1">IF(AND($A104&lt;&gt;"",$A104&lt;&gt;"TOTAL"),IF(AND([4]INVESTIGADOR_Categoria!$CB102&lt;&gt;"",[4]INVESTIGADOR_Categoria!$CB102&lt;&gt;0),[4]INVESTIGADOR_Categoria!$CB102,""),IF($A104="TOTAL",SUM(INDIRECT("AV4:AV"&amp;ROW()-1)),""))</f>
        <v/>
      </c>
      <c r="AW104" s="3" t="str">
        <f t="shared" ca="1" si="34"/>
        <v/>
      </c>
      <c r="AX104" s="3" t="str">
        <f ca="1">IF(AND($A104&lt;&gt;"",$A104&lt;&gt;"TOTAL"),IF(AND([4]INVESTIGADOR_Categoria!$CE102&lt;&gt;"",[4]INVESTIGADOR_Categoria!$CE102&lt;&gt;0),[4]INVESTIGADOR_Categoria!$CE102,""),IF($A104="TOTAL",SUM(INDIRECT("AX4:AX"&amp;ROW()-1)),""))</f>
        <v/>
      </c>
      <c r="AY104" s="3" t="str">
        <f ca="1">IF(AND($A104&lt;&gt;"",$A104&lt;&gt;"TOTAL"),IF(AND([4]INVESTIGADOR_Categoria!$CG102&lt;&gt;"",[4]INVESTIGADOR_Categoria!$CG102&lt;&gt;0),[4]INVESTIGADOR_Categoria!$CG102,""),IF($A104="TOTAL",SUM(INDIRECT("AY4:AY"&amp;ROW()-1)),""))</f>
        <v/>
      </c>
      <c r="AZ104" s="3" t="str">
        <f t="shared" ca="1" si="35"/>
        <v/>
      </c>
      <c r="BA104" s="3" t="str">
        <f ca="1">IF(AND($A104&lt;&gt;"",$A104&lt;&gt;"TOTAL"),IF(AND([4]INVESTIGADOR_Categoria!$CJ102&lt;&gt;"",[4]INVESTIGADOR_Categoria!$CJ102&lt;&gt;0),[4]INVESTIGADOR_Categoria!$CJ102,""),IF($A104="TOTAL",SUM(INDIRECT("BA4:BA"&amp;ROW()-1)),""))</f>
        <v/>
      </c>
      <c r="BB104" s="3" t="str">
        <f ca="1">IF(AND($A104&lt;&gt;"",$A104&lt;&gt;"TOTAL"),IF(AND([4]INVESTIGADOR_Categoria!$CL102&lt;&gt;"",[4]INVESTIGADOR_Categoria!$CL102&lt;&gt;0),[4]INVESTIGADOR_Categoria!$CL102,""),IF($A104="TOTAL",SUM(INDIRECT("BB4:BB"&amp;ROW()-1)),""))</f>
        <v/>
      </c>
      <c r="BC104" s="3" t="str">
        <f t="shared" ca="1" si="36"/>
        <v/>
      </c>
      <c r="BD104" s="3" t="str">
        <f ca="1">IF(AND($A104&lt;&gt;"",$A104&lt;&gt;"TOTAL"),IF(AND([4]INVESTIGADOR_Categoria!$CO102&lt;&gt;"",[4]INVESTIGADOR_Categoria!$CO102&lt;&gt;0),[4]INVESTIGADOR_Categoria!$CO102,""),IF($A104="TOTAL",SUM(INDIRECT("BD4:BD"&amp;ROW()-1)),""))</f>
        <v/>
      </c>
      <c r="BE104" s="3" t="str">
        <f ca="1">IF(AND($A104&lt;&gt;"",$A104&lt;&gt;"TOTAL"),IF(AND([4]INVESTIGADOR_Categoria!$CQ102&lt;&gt;"",[4]INVESTIGADOR_Categoria!$CQ102&lt;&gt;0),[4]INVESTIGADOR_Categoria!$CQ102,""),IF($A104="TOTAL",SUM(INDIRECT("BE4:BE"&amp;ROW()-1)),""))</f>
        <v/>
      </c>
      <c r="BF104" s="3" t="str">
        <f t="shared" ca="1" si="37"/>
        <v/>
      </c>
    </row>
    <row r="105" spans="1:58" x14ac:dyDescent="0.2">
      <c r="A105" s="25" t="str">
        <f>IF([4]INVESTIGADOR_Categoria!$B103&lt;&gt;"",[4]INVESTIGADOR_Categoria!$B103,IF(AND([4]INVESTIGADOR_Categoria!$B103="",[4]INVESTIGADOR_Categoria!$B104="",[4]INVESTIGADOR_Categoria!$B102=""),"","TOTAL"))</f>
        <v/>
      </c>
      <c r="B105" s="3" t="str">
        <f ca="1">IF(AND($A105&lt;&gt;"",$A105&lt;&gt;"TOTAL"),IF(AND([4]INVESTIGADOR_Categoria!$C103&lt;&gt;"",[4]INVESTIGADOR_Categoria!$C103&lt;&gt;0),[4]INVESTIGADOR_Categoria!$C103,""),IF($A105="TOTAL",SUM(INDIRECT("B4:B"&amp;ROW()-1)),""))</f>
        <v/>
      </c>
      <c r="C105" s="3" t="str">
        <f ca="1">IF(AND($A105&lt;&gt;"",$A105&lt;&gt;"TOTAL"),IF(AND([4]INVESTIGADOR_Categoria!$E103&lt;&gt;"",[4]INVESTIGADOR_Categoria!$E103&lt;&gt;0),[4]INVESTIGADOR_Categoria!$E103,""),IF($A105="TOTAL",SUM(INDIRECT("C4:C"&amp;ROW()-1)),""))</f>
        <v/>
      </c>
      <c r="D105" s="3" t="str">
        <f t="shared" ca="1" si="19"/>
        <v/>
      </c>
      <c r="E105" s="3" t="str">
        <f ca="1">IF(AND($A105&lt;&gt;"",$A105&lt;&gt;"TOTAL"),IF(AND([4]INVESTIGADOR_Categoria!$H103&lt;&gt;"",[4]INVESTIGADOR_Categoria!$H103&lt;&gt;0),[4]INVESTIGADOR_Categoria!$H103,""),IF($A105="TOTAL",SUM(INDIRECT("E4:E"&amp;ROW()-1)),""))</f>
        <v/>
      </c>
      <c r="F105" s="3" t="str">
        <f ca="1">IF(AND($A105&lt;&gt;"",$A105&lt;&gt;"TOTAL"),IF(AND([4]INVESTIGADOR_Categoria!$J103&lt;&gt;"",[4]INVESTIGADOR_Categoria!$J103&lt;&gt;0),[4]INVESTIGADOR_Categoria!$J103,""),IF($A105="TOTAL",SUM(INDIRECT("F4:F"&amp;ROW()-1)),""))</f>
        <v/>
      </c>
      <c r="G105" s="3" t="str">
        <f t="shared" ca="1" si="20"/>
        <v/>
      </c>
      <c r="H105" s="3" t="str">
        <f ca="1">IF(AND($A105&lt;&gt;"",$A105&lt;&gt;"TOTAL"),IF(AND([4]INVESTIGADOR_Categoria!$M103&lt;&gt;"",[4]INVESTIGADOR_Categoria!$M103&lt;&gt;0),[4]INVESTIGADOR_Categoria!$M103,""),IF($A105="TOTAL",SUM(INDIRECT("H4:H"&amp;ROW()-1)),""))</f>
        <v/>
      </c>
      <c r="I105" s="3" t="str">
        <f ca="1">IF(AND($A105&lt;&gt;"",$A105&lt;&gt;"TOTAL"),IF(AND([4]INVESTIGADOR_Categoria!$O103&lt;&gt;"",[4]INVESTIGADOR_Categoria!$O103&lt;&gt;0),[4]INVESTIGADOR_Categoria!$O103,""),IF($A105="TOTAL",SUM(INDIRECT("I4:I"&amp;ROW()-1)),""))</f>
        <v/>
      </c>
      <c r="J105" s="3" t="str">
        <f t="shared" ca="1" si="21"/>
        <v/>
      </c>
      <c r="K105" s="3" t="str">
        <f ca="1">IF(AND($A105&lt;&gt;"",$A105&lt;&gt;"TOTAL"),IF(AND([4]INVESTIGADOR_Categoria!$R103&lt;&gt;"",[4]INVESTIGADOR_Categoria!$R103&lt;&gt;0),[4]INVESTIGADOR_Categoria!$R103,""),IF($A105="TOTAL",SUM(INDIRECT("K4:K"&amp;ROW()-1)),""))</f>
        <v/>
      </c>
      <c r="L105" s="3" t="str">
        <f ca="1">IF(AND($A105&lt;&gt;"",$A105&lt;&gt;"TOTAL"),IF(AND([4]INVESTIGADOR_Categoria!$T103&lt;&gt;"",[4]INVESTIGADOR_Categoria!$T103&lt;&gt;0),[4]INVESTIGADOR_Categoria!$T103,""),IF($A105="TOTAL",SUM(INDIRECT("L4:L"&amp;ROW()-1)),""))</f>
        <v/>
      </c>
      <c r="M105" s="3" t="str">
        <f t="shared" ca="1" si="22"/>
        <v/>
      </c>
      <c r="N105" s="3" t="str">
        <f ca="1">IF(AND($A105&lt;&gt;"",$A105&lt;&gt;"TOTAL"),IF(AND([4]INVESTIGADOR_Categoria!$W103&lt;&gt;"",[4]INVESTIGADOR_Categoria!$W103&lt;&gt;0),[4]INVESTIGADOR_Categoria!$W103,""),IF($A105="TOTAL",SUM(INDIRECT("N4:N"&amp;ROW()-1)),""))</f>
        <v/>
      </c>
      <c r="O105" s="3" t="str">
        <f ca="1">IF(AND($A105&lt;&gt;"",$A105&lt;&gt;"TOTAL"),IF(AND([4]INVESTIGADOR_Categoria!$Y103&lt;&gt;"",[4]INVESTIGADOR_Categoria!$Y103&lt;&gt;0),[4]INVESTIGADOR_Categoria!$Y103,""),IF($A105="TOTAL",SUM(INDIRECT("O4:O"&amp;ROW()-1)),""))</f>
        <v/>
      </c>
      <c r="P105" s="3" t="str">
        <f t="shared" ca="1" si="23"/>
        <v/>
      </c>
      <c r="Q105" s="3" t="str">
        <f ca="1">IF(AND($A105&lt;&gt;"",$A105&lt;&gt;"TOTAL"),IF(AND([4]INVESTIGADOR_Categoria!$AB103&lt;&gt;"",[4]INVESTIGADOR_Categoria!$AB103&lt;&gt;0),[4]INVESTIGADOR_Categoria!$AB103,""),IF($A105="TOTAL",SUM(INDIRECT("Q4:Q"&amp;ROW()-1)),""))</f>
        <v/>
      </c>
      <c r="R105" s="3" t="str">
        <f ca="1">IF(AND($A105&lt;&gt;"",$A105&lt;&gt;"TOTAL"),IF(AND([4]INVESTIGADOR_Categoria!$AD103&lt;&gt;"",[4]INVESTIGADOR_Categoria!$AD103&lt;&gt;0),[4]INVESTIGADOR_Categoria!$AD103,""),IF($A105="TOTAL",SUM(INDIRECT("R4:R"&amp;ROW()-1)),""))</f>
        <v/>
      </c>
      <c r="S105" s="3" t="str">
        <f t="shared" ca="1" si="24"/>
        <v/>
      </c>
      <c r="T105" s="3" t="str">
        <f ca="1">IF(AND($A105&lt;&gt;"",$A105&lt;&gt;"TOTAL"),IF(AND([4]INVESTIGADOR_Categoria!$AG103&lt;&gt;"",[4]INVESTIGADOR_Categoria!$AG103&lt;&gt;0),[4]INVESTIGADOR_Categoria!$AG103,""),IF($A105="TOTAL",SUM(INDIRECT("T4:T"&amp;ROW()-1)),""))</f>
        <v/>
      </c>
      <c r="U105" s="3" t="str">
        <f ca="1">IF(AND($A105&lt;&gt;"",$A105&lt;&gt;"TOTAL"),IF(AND([4]INVESTIGADOR_Categoria!$AI103&lt;&gt;"",[4]INVESTIGADOR_Categoria!$AI103&lt;&gt;0),[4]INVESTIGADOR_Categoria!$AI103,""),IF($A105="TOTAL",SUM(INDIRECT("U4:U"&amp;ROW()-1)),""))</f>
        <v/>
      </c>
      <c r="V105" s="3" t="str">
        <f t="shared" ca="1" si="25"/>
        <v/>
      </c>
      <c r="W105" s="3" t="str">
        <f ca="1">IF(AND($A105&lt;&gt;"",$A105&lt;&gt;"TOTAL"),IF(AND([4]INVESTIGADOR_Categoria!$AL103&lt;&gt;"",[4]INVESTIGADOR_Categoria!$AL103&lt;&gt;0),[4]INVESTIGADOR_Categoria!$AL103,""),IF($A105="TOTAL",SUM(INDIRECT("W4:W"&amp;ROW()-1)),""))</f>
        <v/>
      </c>
      <c r="X105" s="3" t="str">
        <f ca="1">IF(AND($A105&lt;&gt;"",$A105&lt;&gt;"TOTAL"),IF(AND([4]INVESTIGADOR_Categoria!$AN103&lt;&gt;"",[4]INVESTIGADOR_Categoria!$AN103&lt;&gt;0),[4]INVESTIGADOR_Categoria!$AN103,""),IF($A105="TOTAL",SUM(INDIRECT("X4:X"&amp;ROW()-1)),""))</f>
        <v/>
      </c>
      <c r="Y105" s="3" t="str">
        <f t="shared" ca="1" si="26"/>
        <v/>
      </c>
      <c r="Z105" s="3" t="str">
        <f ca="1">IF(AND($A105&lt;&gt;"",$A105&lt;&gt;"TOTAL"),IF(AND([4]INVESTIGADOR_Categoria!$AQ103&lt;&gt;"",[4]INVESTIGADOR_Categoria!$AQ103&lt;&gt;0),[4]INVESTIGADOR_Categoria!$AQ103,""),IF($A105="TOTAL",SUM(INDIRECT("Z4:Z"&amp;ROW()-1)),""))</f>
        <v/>
      </c>
      <c r="AA105" s="3" t="str">
        <f ca="1">IF(AND($A105&lt;&gt;"",$A105&lt;&gt;"TOTAL"),IF(AND([4]INVESTIGADOR_Categoria!$AS103&lt;&gt;"",[4]INVESTIGADOR_Categoria!$AS103&lt;&gt;0),[4]INVESTIGADOR_Categoria!$AS103,""),IF($A105="TOTAL",SUM(INDIRECT("AA4:AA"&amp;ROW()-1)),""))</f>
        <v/>
      </c>
      <c r="AB105" s="3" t="str">
        <f t="shared" ca="1" si="27"/>
        <v/>
      </c>
      <c r="AC105" s="3" t="str">
        <f ca="1">IF(AND($A105&lt;&gt;"",$A105&lt;&gt;"TOTAL"),IF(AND([4]INVESTIGADOR_Categoria!$AV103&lt;&gt;"",[4]INVESTIGADOR_Categoria!$AV103&lt;&gt;0),[4]INVESTIGADOR_Categoria!$AV103,""),IF($A105="TOTAL",SUM(INDIRECT("AC4:AC"&amp;ROW()-1)),""))</f>
        <v/>
      </c>
      <c r="AD105" s="3" t="str">
        <f ca="1">IF(AND($A105&lt;&gt;"",$A105&lt;&gt;"TOTAL"),IF(AND([4]INVESTIGADOR_Categoria!$AX103&lt;&gt;"",[4]INVESTIGADOR_Categoria!$AX103&lt;&gt;0),[4]INVESTIGADOR_Categoria!$AX103,""),IF($A105="TOTAL",SUM(INDIRECT("AD4:AD"&amp;ROW()-1)),""))</f>
        <v/>
      </c>
      <c r="AE105" s="3" t="str">
        <f t="shared" ca="1" si="28"/>
        <v/>
      </c>
      <c r="AF105" s="3" t="str">
        <f ca="1">IF(AND($A105&lt;&gt;"",$A105&lt;&gt;"TOTAL"),IF(AND([4]INVESTIGADOR_Categoria!$BA103&lt;&gt;"",[4]INVESTIGADOR_Categoria!$BA103&lt;&gt;0),[4]INVESTIGADOR_Categoria!$BA103,""),IF($A105="TOTAL",SUM(INDIRECT("AF4:AF"&amp;ROW()-1)),""))</f>
        <v/>
      </c>
      <c r="AG105" s="3" t="str">
        <f ca="1">IF(AND($A105&lt;&gt;"",$A105&lt;&gt;"TOTAL"),IF(AND([4]INVESTIGADOR_Categoria!$BC103&lt;&gt;"",[4]INVESTIGADOR_Categoria!$BC103&lt;&gt;0),[4]INVESTIGADOR_Categoria!$BC103,""),IF($A105="TOTAL",SUM(INDIRECT("AG4:AG"&amp;ROW()-1)),""))</f>
        <v/>
      </c>
      <c r="AH105" s="3" t="str">
        <f t="shared" ca="1" si="29"/>
        <v/>
      </c>
      <c r="AI105" s="3" t="str">
        <f ca="1">IF(AND($A105&lt;&gt;"",$A105&lt;&gt;"TOTAL"),IF(AND([4]INVESTIGADOR_Categoria!$BF103&lt;&gt;"",[4]INVESTIGADOR_Categoria!$BF103&lt;&gt;0),[4]INVESTIGADOR_Categoria!$BF103,""),IF($A105="TOTAL",SUM(INDIRECT("AI4:AI"&amp;ROW()-1)),""))</f>
        <v/>
      </c>
      <c r="AJ105" s="3" t="str">
        <f ca="1">IF(AND($A105&lt;&gt;"",$A105&lt;&gt;"TOTAL"),IF(AND([4]INVESTIGADOR_Categoria!$BH103&lt;&gt;"",[4]INVESTIGADOR_Categoria!$BH103&lt;&gt;0),[4]INVESTIGADOR_Categoria!$BH103,""),IF($A105="TOTAL",SUM(INDIRECT("AJ4:AJ"&amp;ROW()-1)),""))</f>
        <v/>
      </c>
      <c r="AK105" s="3" t="str">
        <f t="shared" ca="1" si="30"/>
        <v/>
      </c>
      <c r="AL105" s="3" t="str">
        <f ca="1">IF(AND($A105&lt;&gt;"",$A105&lt;&gt;"TOTAL"),IF(AND([4]INVESTIGADOR_Categoria!$BK103&lt;&gt;"",[4]INVESTIGADOR_Categoria!$BK103&lt;&gt;0),[4]INVESTIGADOR_Categoria!$BK103,""),IF($A105="TOTAL",SUM(INDIRECT("AL4:AL"&amp;ROW()-1)),""))</f>
        <v/>
      </c>
      <c r="AM105" s="3" t="str">
        <f ca="1">IF(AND($A105&lt;&gt;"",$A105&lt;&gt;"TOTAL"),IF(AND([4]INVESTIGADOR_Categoria!$BM103&lt;&gt;"",[4]INVESTIGADOR_Categoria!$BM103&lt;&gt;0),[4]INVESTIGADOR_Categoria!$BM103,""),IF($A105="TOTAL",SUM(INDIRECT("AM4:AM"&amp;ROW()-1)),""))</f>
        <v/>
      </c>
      <c r="AN105" s="3" t="str">
        <f t="shared" ca="1" si="31"/>
        <v/>
      </c>
      <c r="AO105" s="3" t="str">
        <f ca="1">IF(AND($A105&lt;&gt;"",$A105&lt;&gt;"TOTAL"),IF(AND([4]INVESTIGADOR_Categoria!$BP103&lt;&gt;"",[4]INVESTIGADOR_Categoria!$BP103&lt;&gt;0),[4]INVESTIGADOR_Categoria!$BP103,""),IF($A105="TOTAL",SUM(INDIRECT("AO4:AO"&amp;ROW()-1)),""))</f>
        <v/>
      </c>
      <c r="AP105" s="3" t="str">
        <f ca="1">IF(AND($A105&lt;&gt;"",$A105&lt;&gt;"TOTAL"),IF(AND([4]INVESTIGADOR_Categoria!$BR103&lt;&gt;"",[4]INVESTIGADOR_Categoria!$BR103&lt;&gt;0),[4]INVESTIGADOR_Categoria!$BR103,""),IF($A105="TOTAL",SUM(INDIRECT("AP4:AP"&amp;ROW()-1)),""))</f>
        <v/>
      </c>
      <c r="AQ105" s="3" t="str">
        <f t="shared" ca="1" si="32"/>
        <v/>
      </c>
      <c r="AR105" s="3" t="str">
        <f ca="1">IF(AND($A105&lt;&gt;"",$A105&lt;&gt;"TOTAL"),IF(AND([4]INVESTIGADOR_Categoria!$BU103&lt;&gt;"",[4]INVESTIGADOR_Categoria!$BU103&lt;&gt;0),[4]INVESTIGADOR_Categoria!$BU103,""),IF($A105="TOTAL",SUM(INDIRECT("AR4:AR"&amp;ROW()-1)),""))</f>
        <v/>
      </c>
      <c r="AS105" s="3" t="str">
        <f ca="1">IF(AND($A105&lt;&gt;"",$A105&lt;&gt;"TOTAL"),IF(AND([4]INVESTIGADOR_Categoria!$BW103&lt;&gt;"",[4]INVESTIGADOR_Categoria!$BW103&lt;&gt;0),[4]INVESTIGADOR_Categoria!$BW103,""),IF($A105="TOTAL",SUM(INDIRECT("AS4:AS"&amp;ROW()-1)),""))</f>
        <v/>
      </c>
      <c r="AT105" s="3" t="str">
        <f t="shared" ca="1" si="33"/>
        <v/>
      </c>
      <c r="AU105" s="3" t="str">
        <f ca="1">IF(AND($A105&lt;&gt;"",$A105&lt;&gt;"TOTAL"),IF(AND([4]INVESTIGADOR_Categoria!$BZ103&lt;&gt;"",[4]INVESTIGADOR_Categoria!$BZ103&lt;&gt;0),[4]INVESTIGADOR_Categoria!$BZ103,""),IF($A105="TOTAL",SUM(INDIRECT("AU4:AU"&amp;ROW()-1)),""))</f>
        <v/>
      </c>
      <c r="AV105" s="3" t="str">
        <f ca="1">IF(AND($A105&lt;&gt;"",$A105&lt;&gt;"TOTAL"),IF(AND([4]INVESTIGADOR_Categoria!$CB103&lt;&gt;"",[4]INVESTIGADOR_Categoria!$CB103&lt;&gt;0),[4]INVESTIGADOR_Categoria!$CB103,""),IF($A105="TOTAL",SUM(INDIRECT("AV4:AV"&amp;ROW()-1)),""))</f>
        <v/>
      </c>
      <c r="AW105" s="3" t="str">
        <f t="shared" ca="1" si="34"/>
        <v/>
      </c>
      <c r="AX105" s="3" t="str">
        <f ca="1">IF(AND($A105&lt;&gt;"",$A105&lt;&gt;"TOTAL"),IF(AND([4]INVESTIGADOR_Categoria!$CE103&lt;&gt;"",[4]INVESTIGADOR_Categoria!$CE103&lt;&gt;0),[4]INVESTIGADOR_Categoria!$CE103,""),IF($A105="TOTAL",SUM(INDIRECT("AX4:AX"&amp;ROW()-1)),""))</f>
        <v/>
      </c>
      <c r="AY105" s="3" t="str">
        <f ca="1">IF(AND($A105&lt;&gt;"",$A105&lt;&gt;"TOTAL"),IF(AND([4]INVESTIGADOR_Categoria!$CG103&lt;&gt;"",[4]INVESTIGADOR_Categoria!$CG103&lt;&gt;0),[4]INVESTIGADOR_Categoria!$CG103,""),IF($A105="TOTAL",SUM(INDIRECT("AY4:AY"&amp;ROW()-1)),""))</f>
        <v/>
      </c>
      <c r="AZ105" s="3" t="str">
        <f t="shared" ca="1" si="35"/>
        <v/>
      </c>
      <c r="BA105" s="3" t="str">
        <f ca="1">IF(AND($A105&lt;&gt;"",$A105&lt;&gt;"TOTAL"),IF(AND([4]INVESTIGADOR_Categoria!$CJ103&lt;&gt;"",[4]INVESTIGADOR_Categoria!$CJ103&lt;&gt;0),[4]INVESTIGADOR_Categoria!$CJ103,""),IF($A105="TOTAL",SUM(INDIRECT("BA4:BA"&amp;ROW()-1)),""))</f>
        <v/>
      </c>
      <c r="BB105" s="3" t="str">
        <f ca="1">IF(AND($A105&lt;&gt;"",$A105&lt;&gt;"TOTAL"),IF(AND([4]INVESTIGADOR_Categoria!$CL103&lt;&gt;"",[4]INVESTIGADOR_Categoria!$CL103&lt;&gt;0),[4]INVESTIGADOR_Categoria!$CL103,""),IF($A105="TOTAL",SUM(INDIRECT("BB4:BB"&amp;ROW()-1)),""))</f>
        <v/>
      </c>
      <c r="BC105" s="3" t="str">
        <f t="shared" ca="1" si="36"/>
        <v/>
      </c>
      <c r="BD105" s="3" t="str">
        <f ca="1">IF(AND($A105&lt;&gt;"",$A105&lt;&gt;"TOTAL"),IF(AND([4]INVESTIGADOR_Categoria!$CO103&lt;&gt;"",[4]INVESTIGADOR_Categoria!$CO103&lt;&gt;0),[4]INVESTIGADOR_Categoria!$CO103,""),IF($A105="TOTAL",SUM(INDIRECT("BD4:BD"&amp;ROW()-1)),""))</f>
        <v/>
      </c>
      <c r="BE105" s="3" t="str">
        <f ca="1">IF(AND($A105&lt;&gt;"",$A105&lt;&gt;"TOTAL"),IF(AND([4]INVESTIGADOR_Categoria!$CQ103&lt;&gt;"",[4]INVESTIGADOR_Categoria!$CQ103&lt;&gt;0),[4]INVESTIGADOR_Categoria!$CQ103,""),IF($A105="TOTAL",SUM(INDIRECT("BE4:BE"&amp;ROW()-1)),""))</f>
        <v/>
      </c>
      <c r="BF105" s="3" t="str">
        <f t="shared" ca="1" si="37"/>
        <v/>
      </c>
    </row>
    <row r="106" spans="1:58" x14ac:dyDescent="0.2">
      <c r="A106" s="25" t="str">
        <f>IF([4]INVESTIGADOR_Categoria!$B104&lt;&gt;"",[4]INVESTIGADOR_Categoria!$B104,IF(AND([4]INVESTIGADOR_Categoria!$B104="",[4]INVESTIGADOR_Categoria!$B105="",[4]INVESTIGADOR_Categoria!$B103=""),"","TOTAL"))</f>
        <v/>
      </c>
      <c r="B106" s="3" t="str">
        <f ca="1">IF(AND($A106&lt;&gt;"",$A106&lt;&gt;"TOTAL"),IF(AND([4]INVESTIGADOR_Categoria!$C104&lt;&gt;"",[4]INVESTIGADOR_Categoria!$C104&lt;&gt;0),[4]INVESTIGADOR_Categoria!$C104,""),IF($A106="TOTAL",SUM(INDIRECT("B4:B"&amp;ROW()-1)),""))</f>
        <v/>
      </c>
      <c r="C106" s="3" t="str">
        <f ca="1">IF(AND($A106&lt;&gt;"",$A106&lt;&gt;"TOTAL"),IF(AND([4]INVESTIGADOR_Categoria!$E104&lt;&gt;"",[4]INVESTIGADOR_Categoria!$E104&lt;&gt;0),[4]INVESTIGADOR_Categoria!$E104,""),IF($A106="TOTAL",SUM(INDIRECT("C4:C"&amp;ROW()-1)),""))</f>
        <v/>
      </c>
      <c r="D106" s="3" t="str">
        <f t="shared" ca="1" si="19"/>
        <v/>
      </c>
      <c r="E106" s="3" t="str">
        <f ca="1">IF(AND($A106&lt;&gt;"",$A106&lt;&gt;"TOTAL"),IF(AND([4]INVESTIGADOR_Categoria!$H104&lt;&gt;"",[4]INVESTIGADOR_Categoria!$H104&lt;&gt;0),[4]INVESTIGADOR_Categoria!$H104,""),IF($A106="TOTAL",SUM(INDIRECT("E4:E"&amp;ROW()-1)),""))</f>
        <v/>
      </c>
      <c r="F106" s="3" t="str">
        <f ca="1">IF(AND($A106&lt;&gt;"",$A106&lt;&gt;"TOTAL"),IF(AND([4]INVESTIGADOR_Categoria!$J104&lt;&gt;"",[4]INVESTIGADOR_Categoria!$J104&lt;&gt;0),[4]INVESTIGADOR_Categoria!$J104,""),IF($A106="TOTAL",SUM(INDIRECT("F4:F"&amp;ROW()-1)),""))</f>
        <v/>
      </c>
      <c r="G106" s="3" t="str">
        <f t="shared" ca="1" si="20"/>
        <v/>
      </c>
      <c r="H106" s="3" t="str">
        <f ca="1">IF(AND($A106&lt;&gt;"",$A106&lt;&gt;"TOTAL"),IF(AND([4]INVESTIGADOR_Categoria!$M104&lt;&gt;"",[4]INVESTIGADOR_Categoria!$M104&lt;&gt;0),[4]INVESTIGADOR_Categoria!$M104,""),IF($A106="TOTAL",SUM(INDIRECT("H4:H"&amp;ROW()-1)),""))</f>
        <v/>
      </c>
      <c r="I106" s="3" t="str">
        <f ca="1">IF(AND($A106&lt;&gt;"",$A106&lt;&gt;"TOTAL"),IF(AND([4]INVESTIGADOR_Categoria!$O104&lt;&gt;"",[4]INVESTIGADOR_Categoria!$O104&lt;&gt;0),[4]INVESTIGADOR_Categoria!$O104,""),IF($A106="TOTAL",SUM(INDIRECT("I4:I"&amp;ROW()-1)),""))</f>
        <v/>
      </c>
      <c r="J106" s="3" t="str">
        <f t="shared" ca="1" si="21"/>
        <v/>
      </c>
      <c r="K106" s="3" t="str">
        <f ca="1">IF(AND($A106&lt;&gt;"",$A106&lt;&gt;"TOTAL"),IF(AND([4]INVESTIGADOR_Categoria!$R104&lt;&gt;"",[4]INVESTIGADOR_Categoria!$R104&lt;&gt;0),[4]INVESTIGADOR_Categoria!$R104,""),IF($A106="TOTAL",SUM(INDIRECT("K4:K"&amp;ROW()-1)),""))</f>
        <v/>
      </c>
      <c r="L106" s="3" t="str">
        <f ca="1">IF(AND($A106&lt;&gt;"",$A106&lt;&gt;"TOTAL"),IF(AND([4]INVESTIGADOR_Categoria!$T104&lt;&gt;"",[4]INVESTIGADOR_Categoria!$T104&lt;&gt;0),[4]INVESTIGADOR_Categoria!$T104,""),IF($A106="TOTAL",SUM(INDIRECT("L4:L"&amp;ROW()-1)),""))</f>
        <v/>
      </c>
      <c r="M106" s="3" t="str">
        <f t="shared" ca="1" si="22"/>
        <v/>
      </c>
      <c r="N106" s="3" t="str">
        <f ca="1">IF(AND($A106&lt;&gt;"",$A106&lt;&gt;"TOTAL"),IF(AND([4]INVESTIGADOR_Categoria!$W104&lt;&gt;"",[4]INVESTIGADOR_Categoria!$W104&lt;&gt;0),[4]INVESTIGADOR_Categoria!$W104,""),IF($A106="TOTAL",SUM(INDIRECT("N4:N"&amp;ROW()-1)),""))</f>
        <v/>
      </c>
      <c r="O106" s="3" t="str">
        <f ca="1">IF(AND($A106&lt;&gt;"",$A106&lt;&gt;"TOTAL"),IF(AND([4]INVESTIGADOR_Categoria!$Y104&lt;&gt;"",[4]INVESTIGADOR_Categoria!$Y104&lt;&gt;0),[4]INVESTIGADOR_Categoria!$Y104,""),IF($A106="TOTAL",SUM(INDIRECT("O4:O"&amp;ROW()-1)),""))</f>
        <v/>
      </c>
      <c r="P106" s="3" t="str">
        <f t="shared" ca="1" si="23"/>
        <v/>
      </c>
      <c r="Q106" s="3" t="str">
        <f ca="1">IF(AND($A106&lt;&gt;"",$A106&lt;&gt;"TOTAL"),IF(AND([4]INVESTIGADOR_Categoria!$AB104&lt;&gt;"",[4]INVESTIGADOR_Categoria!$AB104&lt;&gt;0),[4]INVESTIGADOR_Categoria!$AB104,""),IF($A106="TOTAL",SUM(INDIRECT("Q4:Q"&amp;ROW()-1)),""))</f>
        <v/>
      </c>
      <c r="R106" s="3" t="str">
        <f ca="1">IF(AND($A106&lt;&gt;"",$A106&lt;&gt;"TOTAL"),IF(AND([4]INVESTIGADOR_Categoria!$AD104&lt;&gt;"",[4]INVESTIGADOR_Categoria!$AD104&lt;&gt;0),[4]INVESTIGADOR_Categoria!$AD104,""),IF($A106="TOTAL",SUM(INDIRECT("R4:R"&amp;ROW()-1)),""))</f>
        <v/>
      </c>
      <c r="S106" s="3" t="str">
        <f t="shared" ca="1" si="24"/>
        <v/>
      </c>
      <c r="T106" s="3" t="str">
        <f ca="1">IF(AND($A106&lt;&gt;"",$A106&lt;&gt;"TOTAL"),IF(AND([4]INVESTIGADOR_Categoria!$AG104&lt;&gt;"",[4]INVESTIGADOR_Categoria!$AG104&lt;&gt;0),[4]INVESTIGADOR_Categoria!$AG104,""),IF($A106="TOTAL",SUM(INDIRECT("T4:T"&amp;ROW()-1)),""))</f>
        <v/>
      </c>
      <c r="U106" s="3" t="str">
        <f ca="1">IF(AND($A106&lt;&gt;"",$A106&lt;&gt;"TOTAL"),IF(AND([4]INVESTIGADOR_Categoria!$AI104&lt;&gt;"",[4]INVESTIGADOR_Categoria!$AI104&lt;&gt;0),[4]INVESTIGADOR_Categoria!$AI104,""),IF($A106="TOTAL",SUM(INDIRECT("U4:U"&amp;ROW()-1)),""))</f>
        <v/>
      </c>
      <c r="V106" s="3" t="str">
        <f t="shared" ca="1" si="25"/>
        <v/>
      </c>
      <c r="W106" s="3" t="str">
        <f ca="1">IF(AND($A106&lt;&gt;"",$A106&lt;&gt;"TOTAL"),IF(AND([4]INVESTIGADOR_Categoria!$AL104&lt;&gt;"",[4]INVESTIGADOR_Categoria!$AL104&lt;&gt;0),[4]INVESTIGADOR_Categoria!$AL104,""),IF($A106="TOTAL",SUM(INDIRECT("W4:W"&amp;ROW()-1)),""))</f>
        <v/>
      </c>
      <c r="X106" s="3" t="str">
        <f ca="1">IF(AND($A106&lt;&gt;"",$A106&lt;&gt;"TOTAL"),IF(AND([4]INVESTIGADOR_Categoria!$AN104&lt;&gt;"",[4]INVESTIGADOR_Categoria!$AN104&lt;&gt;0),[4]INVESTIGADOR_Categoria!$AN104,""),IF($A106="TOTAL",SUM(INDIRECT("X4:X"&amp;ROW()-1)),""))</f>
        <v/>
      </c>
      <c r="Y106" s="3" t="str">
        <f t="shared" ca="1" si="26"/>
        <v/>
      </c>
      <c r="Z106" s="3" t="str">
        <f ca="1">IF(AND($A106&lt;&gt;"",$A106&lt;&gt;"TOTAL"),IF(AND([4]INVESTIGADOR_Categoria!$AQ104&lt;&gt;"",[4]INVESTIGADOR_Categoria!$AQ104&lt;&gt;0),[4]INVESTIGADOR_Categoria!$AQ104,""),IF($A106="TOTAL",SUM(INDIRECT("Z4:Z"&amp;ROW()-1)),""))</f>
        <v/>
      </c>
      <c r="AA106" s="3" t="str">
        <f ca="1">IF(AND($A106&lt;&gt;"",$A106&lt;&gt;"TOTAL"),IF(AND([4]INVESTIGADOR_Categoria!$AS104&lt;&gt;"",[4]INVESTIGADOR_Categoria!$AS104&lt;&gt;0),[4]INVESTIGADOR_Categoria!$AS104,""),IF($A106="TOTAL",SUM(INDIRECT("AA4:AA"&amp;ROW()-1)),""))</f>
        <v/>
      </c>
      <c r="AB106" s="3" t="str">
        <f t="shared" ca="1" si="27"/>
        <v/>
      </c>
      <c r="AC106" s="3" t="str">
        <f ca="1">IF(AND($A106&lt;&gt;"",$A106&lt;&gt;"TOTAL"),IF(AND([4]INVESTIGADOR_Categoria!$AV104&lt;&gt;"",[4]INVESTIGADOR_Categoria!$AV104&lt;&gt;0),[4]INVESTIGADOR_Categoria!$AV104,""),IF($A106="TOTAL",SUM(INDIRECT("AC4:AC"&amp;ROW()-1)),""))</f>
        <v/>
      </c>
      <c r="AD106" s="3" t="str">
        <f ca="1">IF(AND($A106&lt;&gt;"",$A106&lt;&gt;"TOTAL"),IF(AND([4]INVESTIGADOR_Categoria!$AX104&lt;&gt;"",[4]INVESTIGADOR_Categoria!$AX104&lt;&gt;0),[4]INVESTIGADOR_Categoria!$AX104,""),IF($A106="TOTAL",SUM(INDIRECT("AD4:AD"&amp;ROW()-1)),""))</f>
        <v/>
      </c>
      <c r="AE106" s="3" t="str">
        <f t="shared" ca="1" si="28"/>
        <v/>
      </c>
      <c r="AF106" s="3" t="str">
        <f ca="1">IF(AND($A106&lt;&gt;"",$A106&lt;&gt;"TOTAL"),IF(AND([4]INVESTIGADOR_Categoria!$BA104&lt;&gt;"",[4]INVESTIGADOR_Categoria!$BA104&lt;&gt;0),[4]INVESTIGADOR_Categoria!$BA104,""),IF($A106="TOTAL",SUM(INDIRECT("AF4:AF"&amp;ROW()-1)),""))</f>
        <v/>
      </c>
      <c r="AG106" s="3" t="str">
        <f ca="1">IF(AND($A106&lt;&gt;"",$A106&lt;&gt;"TOTAL"),IF(AND([4]INVESTIGADOR_Categoria!$BC104&lt;&gt;"",[4]INVESTIGADOR_Categoria!$BC104&lt;&gt;0),[4]INVESTIGADOR_Categoria!$BC104,""),IF($A106="TOTAL",SUM(INDIRECT("AG4:AG"&amp;ROW()-1)),""))</f>
        <v/>
      </c>
      <c r="AH106" s="3" t="str">
        <f t="shared" ca="1" si="29"/>
        <v/>
      </c>
      <c r="AI106" s="3" t="str">
        <f ca="1">IF(AND($A106&lt;&gt;"",$A106&lt;&gt;"TOTAL"),IF(AND([4]INVESTIGADOR_Categoria!$BF104&lt;&gt;"",[4]INVESTIGADOR_Categoria!$BF104&lt;&gt;0),[4]INVESTIGADOR_Categoria!$BF104,""),IF($A106="TOTAL",SUM(INDIRECT("AI4:AI"&amp;ROW()-1)),""))</f>
        <v/>
      </c>
      <c r="AJ106" s="3" t="str">
        <f ca="1">IF(AND($A106&lt;&gt;"",$A106&lt;&gt;"TOTAL"),IF(AND([4]INVESTIGADOR_Categoria!$BH104&lt;&gt;"",[4]INVESTIGADOR_Categoria!$BH104&lt;&gt;0),[4]INVESTIGADOR_Categoria!$BH104,""),IF($A106="TOTAL",SUM(INDIRECT("AJ4:AJ"&amp;ROW()-1)),""))</f>
        <v/>
      </c>
      <c r="AK106" s="3" t="str">
        <f t="shared" ca="1" si="30"/>
        <v/>
      </c>
      <c r="AL106" s="3" t="str">
        <f ca="1">IF(AND($A106&lt;&gt;"",$A106&lt;&gt;"TOTAL"),IF(AND([4]INVESTIGADOR_Categoria!$BK104&lt;&gt;"",[4]INVESTIGADOR_Categoria!$BK104&lt;&gt;0),[4]INVESTIGADOR_Categoria!$BK104,""),IF($A106="TOTAL",SUM(INDIRECT("AL4:AL"&amp;ROW()-1)),""))</f>
        <v/>
      </c>
      <c r="AM106" s="3" t="str">
        <f ca="1">IF(AND($A106&lt;&gt;"",$A106&lt;&gt;"TOTAL"),IF(AND([4]INVESTIGADOR_Categoria!$BM104&lt;&gt;"",[4]INVESTIGADOR_Categoria!$BM104&lt;&gt;0),[4]INVESTIGADOR_Categoria!$BM104,""),IF($A106="TOTAL",SUM(INDIRECT("AM4:AM"&amp;ROW()-1)),""))</f>
        <v/>
      </c>
      <c r="AN106" s="3" t="str">
        <f t="shared" ca="1" si="31"/>
        <v/>
      </c>
      <c r="AO106" s="3" t="str">
        <f ca="1">IF(AND($A106&lt;&gt;"",$A106&lt;&gt;"TOTAL"),IF(AND([4]INVESTIGADOR_Categoria!$BP104&lt;&gt;"",[4]INVESTIGADOR_Categoria!$BP104&lt;&gt;0),[4]INVESTIGADOR_Categoria!$BP104,""),IF($A106="TOTAL",SUM(INDIRECT("AO4:AO"&amp;ROW()-1)),""))</f>
        <v/>
      </c>
      <c r="AP106" s="3" t="str">
        <f ca="1">IF(AND($A106&lt;&gt;"",$A106&lt;&gt;"TOTAL"),IF(AND([4]INVESTIGADOR_Categoria!$BR104&lt;&gt;"",[4]INVESTIGADOR_Categoria!$BR104&lt;&gt;0),[4]INVESTIGADOR_Categoria!$BR104,""),IF($A106="TOTAL",SUM(INDIRECT("AP4:AP"&amp;ROW()-1)),""))</f>
        <v/>
      </c>
      <c r="AQ106" s="3" t="str">
        <f t="shared" ca="1" si="32"/>
        <v/>
      </c>
      <c r="AR106" s="3" t="str">
        <f ca="1">IF(AND($A106&lt;&gt;"",$A106&lt;&gt;"TOTAL"),IF(AND([4]INVESTIGADOR_Categoria!$BU104&lt;&gt;"",[4]INVESTIGADOR_Categoria!$BU104&lt;&gt;0),[4]INVESTIGADOR_Categoria!$BU104,""),IF($A106="TOTAL",SUM(INDIRECT("AR4:AR"&amp;ROW()-1)),""))</f>
        <v/>
      </c>
      <c r="AS106" s="3" t="str">
        <f ca="1">IF(AND($A106&lt;&gt;"",$A106&lt;&gt;"TOTAL"),IF(AND([4]INVESTIGADOR_Categoria!$BW104&lt;&gt;"",[4]INVESTIGADOR_Categoria!$BW104&lt;&gt;0),[4]INVESTIGADOR_Categoria!$BW104,""),IF($A106="TOTAL",SUM(INDIRECT("AS4:AS"&amp;ROW()-1)),""))</f>
        <v/>
      </c>
      <c r="AT106" s="3" t="str">
        <f t="shared" ca="1" si="33"/>
        <v/>
      </c>
      <c r="AU106" s="3" t="str">
        <f ca="1">IF(AND($A106&lt;&gt;"",$A106&lt;&gt;"TOTAL"),IF(AND([4]INVESTIGADOR_Categoria!$BZ104&lt;&gt;"",[4]INVESTIGADOR_Categoria!$BZ104&lt;&gt;0),[4]INVESTIGADOR_Categoria!$BZ104,""),IF($A106="TOTAL",SUM(INDIRECT("AU4:AU"&amp;ROW()-1)),""))</f>
        <v/>
      </c>
      <c r="AV106" s="3" t="str">
        <f ca="1">IF(AND($A106&lt;&gt;"",$A106&lt;&gt;"TOTAL"),IF(AND([4]INVESTIGADOR_Categoria!$CB104&lt;&gt;"",[4]INVESTIGADOR_Categoria!$CB104&lt;&gt;0),[4]INVESTIGADOR_Categoria!$CB104,""),IF($A106="TOTAL",SUM(INDIRECT("AV4:AV"&amp;ROW()-1)),""))</f>
        <v/>
      </c>
      <c r="AW106" s="3" t="str">
        <f t="shared" ca="1" si="34"/>
        <v/>
      </c>
      <c r="AX106" s="3" t="str">
        <f ca="1">IF(AND($A106&lt;&gt;"",$A106&lt;&gt;"TOTAL"),IF(AND([4]INVESTIGADOR_Categoria!$CE104&lt;&gt;"",[4]INVESTIGADOR_Categoria!$CE104&lt;&gt;0),[4]INVESTIGADOR_Categoria!$CE104,""),IF($A106="TOTAL",SUM(INDIRECT("AX4:AX"&amp;ROW()-1)),""))</f>
        <v/>
      </c>
      <c r="AY106" s="3" t="str">
        <f ca="1">IF(AND($A106&lt;&gt;"",$A106&lt;&gt;"TOTAL"),IF(AND([4]INVESTIGADOR_Categoria!$CG104&lt;&gt;"",[4]INVESTIGADOR_Categoria!$CG104&lt;&gt;0),[4]INVESTIGADOR_Categoria!$CG104,""),IF($A106="TOTAL",SUM(INDIRECT("AY4:AY"&amp;ROW()-1)),""))</f>
        <v/>
      </c>
      <c r="AZ106" s="3" t="str">
        <f t="shared" ca="1" si="35"/>
        <v/>
      </c>
      <c r="BA106" s="3" t="str">
        <f ca="1">IF(AND($A106&lt;&gt;"",$A106&lt;&gt;"TOTAL"),IF(AND([4]INVESTIGADOR_Categoria!$CJ104&lt;&gt;"",[4]INVESTIGADOR_Categoria!$CJ104&lt;&gt;0),[4]INVESTIGADOR_Categoria!$CJ104,""),IF($A106="TOTAL",SUM(INDIRECT("BA4:BA"&amp;ROW()-1)),""))</f>
        <v/>
      </c>
      <c r="BB106" s="3" t="str">
        <f ca="1">IF(AND($A106&lt;&gt;"",$A106&lt;&gt;"TOTAL"),IF(AND([4]INVESTIGADOR_Categoria!$CL104&lt;&gt;"",[4]INVESTIGADOR_Categoria!$CL104&lt;&gt;0),[4]INVESTIGADOR_Categoria!$CL104,""),IF($A106="TOTAL",SUM(INDIRECT("BB4:BB"&amp;ROW()-1)),""))</f>
        <v/>
      </c>
      <c r="BC106" s="3" t="str">
        <f t="shared" ca="1" si="36"/>
        <v/>
      </c>
      <c r="BD106" s="3" t="str">
        <f ca="1">IF(AND($A106&lt;&gt;"",$A106&lt;&gt;"TOTAL"),IF(AND([4]INVESTIGADOR_Categoria!$CO104&lt;&gt;"",[4]INVESTIGADOR_Categoria!$CO104&lt;&gt;0),[4]INVESTIGADOR_Categoria!$CO104,""),IF($A106="TOTAL",SUM(INDIRECT("BD4:BD"&amp;ROW()-1)),""))</f>
        <v/>
      </c>
      <c r="BE106" s="3" t="str">
        <f ca="1">IF(AND($A106&lt;&gt;"",$A106&lt;&gt;"TOTAL"),IF(AND([4]INVESTIGADOR_Categoria!$CQ104&lt;&gt;"",[4]INVESTIGADOR_Categoria!$CQ104&lt;&gt;0),[4]INVESTIGADOR_Categoria!$CQ104,""),IF($A106="TOTAL",SUM(INDIRECT("BE4:BE"&amp;ROW()-1)),""))</f>
        <v/>
      </c>
      <c r="BF106" s="3" t="str">
        <f t="shared" ca="1" si="37"/>
        <v/>
      </c>
    </row>
    <row r="107" spans="1:58" x14ac:dyDescent="0.2">
      <c r="A107" s="25" t="str">
        <f>IF([4]INVESTIGADOR_Categoria!$B105&lt;&gt;"",[4]INVESTIGADOR_Categoria!$B105,IF(AND([4]INVESTIGADOR_Categoria!$B105="",[4]INVESTIGADOR_Categoria!$B106="",[4]INVESTIGADOR_Categoria!$B104=""),"","TOTAL"))</f>
        <v/>
      </c>
      <c r="B107" s="3" t="str">
        <f ca="1">IF(AND($A107&lt;&gt;"",$A107&lt;&gt;"TOTAL"),IF(AND([4]INVESTIGADOR_Categoria!$C105&lt;&gt;"",[4]INVESTIGADOR_Categoria!$C105&lt;&gt;0),[4]INVESTIGADOR_Categoria!$C105,""),IF($A107="TOTAL",SUM(INDIRECT("B4:B"&amp;ROW()-1)),""))</f>
        <v/>
      </c>
      <c r="C107" s="3" t="str">
        <f ca="1">IF(AND($A107&lt;&gt;"",$A107&lt;&gt;"TOTAL"),IF(AND([4]INVESTIGADOR_Categoria!$E105&lt;&gt;"",[4]INVESTIGADOR_Categoria!$E105&lt;&gt;0),[4]INVESTIGADOR_Categoria!$E105,""),IF($A107="TOTAL",SUM(INDIRECT("C4:C"&amp;ROW()-1)),""))</f>
        <v/>
      </c>
      <c r="D107" s="3" t="str">
        <f t="shared" ca="1" si="19"/>
        <v/>
      </c>
      <c r="E107" s="3" t="str">
        <f ca="1">IF(AND($A107&lt;&gt;"",$A107&lt;&gt;"TOTAL"),IF(AND([4]INVESTIGADOR_Categoria!$H105&lt;&gt;"",[4]INVESTIGADOR_Categoria!$H105&lt;&gt;0),[4]INVESTIGADOR_Categoria!$H105,""),IF($A107="TOTAL",SUM(INDIRECT("E4:E"&amp;ROW()-1)),""))</f>
        <v/>
      </c>
      <c r="F107" s="3" t="str">
        <f ca="1">IF(AND($A107&lt;&gt;"",$A107&lt;&gt;"TOTAL"),IF(AND([4]INVESTIGADOR_Categoria!$J105&lt;&gt;"",[4]INVESTIGADOR_Categoria!$J105&lt;&gt;0),[4]INVESTIGADOR_Categoria!$J105,""),IF($A107="TOTAL",SUM(INDIRECT("F4:F"&amp;ROW()-1)),""))</f>
        <v/>
      </c>
      <c r="G107" s="3" t="str">
        <f t="shared" ca="1" si="20"/>
        <v/>
      </c>
      <c r="H107" s="3" t="str">
        <f ca="1">IF(AND($A107&lt;&gt;"",$A107&lt;&gt;"TOTAL"),IF(AND([4]INVESTIGADOR_Categoria!$M105&lt;&gt;"",[4]INVESTIGADOR_Categoria!$M105&lt;&gt;0),[4]INVESTIGADOR_Categoria!$M105,""),IF($A107="TOTAL",SUM(INDIRECT("H4:H"&amp;ROW()-1)),""))</f>
        <v/>
      </c>
      <c r="I107" s="3" t="str">
        <f ca="1">IF(AND($A107&lt;&gt;"",$A107&lt;&gt;"TOTAL"),IF(AND([4]INVESTIGADOR_Categoria!$O105&lt;&gt;"",[4]INVESTIGADOR_Categoria!$O105&lt;&gt;0),[4]INVESTIGADOR_Categoria!$O105,""),IF($A107="TOTAL",SUM(INDIRECT("I4:I"&amp;ROW()-1)),""))</f>
        <v/>
      </c>
      <c r="J107" s="3" t="str">
        <f t="shared" ca="1" si="21"/>
        <v/>
      </c>
      <c r="K107" s="3" t="str">
        <f ca="1">IF(AND($A107&lt;&gt;"",$A107&lt;&gt;"TOTAL"),IF(AND([4]INVESTIGADOR_Categoria!$R105&lt;&gt;"",[4]INVESTIGADOR_Categoria!$R105&lt;&gt;0),[4]INVESTIGADOR_Categoria!$R105,""),IF($A107="TOTAL",SUM(INDIRECT("K4:K"&amp;ROW()-1)),""))</f>
        <v/>
      </c>
      <c r="L107" s="3" t="str">
        <f ca="1">IF(AND($A107&lt;&gt;"",$A107&lt;&gt;"TOTAL"),IF(AND([4]INVESTIGADOR_Categoria!$T105&lt;&gt;"",[4]INVESTIGADOR_Categoria!$T105&lt;&gt;0),[4]INVESTIGADOR_Categoria!$T105,""),IF($A107="TOTAL",SUM(INDIRECT("L4:L"&amp;ROW()-1)),""))</f>
        <v/>
      </c>
      <c r="M107" s="3" t="str">
        <f t="shared" ca="1" si="22"/>
        <v/>
      </c>
      <c r="N107" s="3" t="str">
        <f ca="1">IF(AND($A107&lt;&gt;"",$A107&lt;&gt;"TOTAL"),IF(AND([4]INVESTIGADOR_Categoria!$W105&lt;&gt;"",[4]INVESTIGADOR_Categoria!$W105&lt;&gt;0),[4]INVESTIGADOR_Categoria!$W105,""),IF($A107="TOTAL",SUM(INDIRECT("N4:N"&amp;ROW()-1)),""))</f>
        <v/>
      </c>
      <c r="O107" s="3" t="str">
        <f ca="1">IF(AND($A107&lt;&gt;"",$A107&lt;&gt;"TOTAL"),IF(AND([4]INVESTIGADOR_Categoria!$Y105&lt;&gt;"",[4]INVESTIGADOR_Categoria!$Y105&lt;&gt;0),[4]INVESTIGADOR_Categoria!$Y105,""),IF($A107="TOTAL",SUM(INDIRECT("O4:O"&amp;ROW()-1)),""))</f>
        <v/>
      </c>
      <c r="P107" s="3" t="str">
        <f t="shared" ca="1" si="23"/>
        <v/>
      </c>
      <c r="Q107" s="3" t="str">
        <f ca="1">IF(AND($A107&lt;&gt;"",$A107&lt;&gt;"TOTAL"),IF(AND([4]INVESTIGADOR_Categoria!$AB105&lt;&gt;"",[4]INVESTIGADOR_Categoria!$AB105&lt;&gt;0),[4]INVESTIGADOR_Categoria!$AB105,""),IF($A107="TOTAL",SUM(INDIRECT("Q4:Q"&amp;ROW()-1)),""))</f>
        <v/>
      </c>
      <c r="R107" s="3" t="str">
        <f ca="1">IF(AND($A107&lt;&gt;"",$A107&lt;&gt;"TOTAL"),IF(AND([4]INVESTIGADOR_Categoria!$AD105&lt;&gt;"",[4]INVESTIGADOR_Categoria!$AD105&lt;&gt;0),[4]INVESTIGADOR_Categoria!$AD105,""),IF($A107="TOTAL",SUM(INDIRECT("R4:R"&amp;ROW()-1)),""))</f>
        <v/>
      </c>
      <c r="S107" s="3" t="str">
        <f t="shared" ca="1" si="24"/>
        <v/>
      </c>
      <c r="T107" s="3" t="str">
        <f ca="1">IF(AND($A107&lt;&gt;"",$A107&lt;&gt;"TOTAL"),IF(AND([4]INVESTIGADOR_Categoria!$AG105&lt;&gt;"",[4]INVESTIGADOR_Categoria!$AG105&lt;&gt;0),[4]INVESTIGADOR_Categoria!$AG105,""),IF($A107="TOTAL",SUM(INDIRECT("T4:T"&amp;ROW()-1)),""))</f>
        <v/>
      </c>
      <c r="U107" s="3" t="str">
        <f ca="1">IF(AND($A107&lt;&gt;"",$A107&lt;&gt;"TOTAL"),IF(AND([4]INVESTIGADOR_Categoria!$AI105&lt;&gt;"",[4]INVESTIGADOR_Categoria!$AI105&lt;&gt;0),[4]INVESTIGADOR_Categoria!$AI105,""),IF($A107="TOTAL",SUM(INDIRECT("U4:U"&amp;ROW()-1)),""))</f>
        <v/>
      </c>
      <c r="V107" s="3" t="str">
        <f t="shared" ca="1" si="25"/>
        <v/>
      </c>
      <c r="W107" s="3" t="str">
        <f ca="1">IF(AND($A107&lt;&gt;"",$A107&lt;&gt;"TOTAL"),IF(AND([4]INVESTIGADOR_Categoria!$AL105&lt;&gt;"",[4]INVESTIGADOR_Categoria!$AL105&lt;&gt;0),[4]INVESTIGADOR_Categoria!$AL105,""),IF($A107="TOTAL",SUM(INDIRECT("W4:W"&amp;ROW()-1)),""))</f>
        <v/>
      </c>
      <c r="X107" s="3" t="str">
        <f ca="1">IF(AND($A107&lt;&gt;"",$A107&lt;&gt;"TOTAL"),IF(AND([4]INVESTIGADOR_Categoria!$AN105&lt;&gt;"",[4]INVESTIGADOR_Categoria!$AN105&lt;&gt;0),[4]INVESTIGADOR_Categoria!$AN105,""),IF($A107="TOTAL",SUM(INDIRECT("X4:X"&amp;ROW()-1)),""))</f>
        <v/>
      </c>
      <c r="Y107" s="3" t="str">
        <f t="shared" ca="1" si="26"/>
        <v/>
      </c>
      <c r="Z107" s="3" t="str">
        <f ca="1">IF(AND($A107&lt;&gt;"",$A107&lt;&gt;"TOTAL"),IF(AND([4]INVESTIGADOR_Categoria!$AQ105&lt;&gt;"",[4]INVESTIGADOR_Categoria!$AQ105&lt;&gt;0),[4]INVESTIGADOR_Categoria!$AQ105,""),IF($A107="TOTAL",SUM(INDIRECT("Z4:Z"&amp;ROW()-1)),""))</f>
        <v/>
      </c>
      <c r="AA107" s="3" t="str">
        <f ca="1">IF(AND($A107&lt;&gt;"",$A107&lt;&gt;"TOTAL"),IF(AND([4]INVESTIGADOR_Categoria!$AS105&lt;&gt;"",[4]INVESTIGADOR_Categoria!$AS105&lt;&gt;0),[4]INVESTIGADOR_Categoria!$AS105,""),IF($A107="TOTAL",SUM(INDIRECT("AA4:AA"&amp;ROW()-1)),""))</f>
        <v/>
      </c>
      <c r="AB107" s="3" t="str">
        <f t="shared" ca="1" si="27"/>
        <v/>
      </c>
      <c r="AC107" s="3" t="str">
        <f ca="1">IF(AND($A107&lt;&gt;"",$A107&lt;&gt;"TOTAL"),IF(AND([4]INVESTIGADOR_Categoria!$AV105&lt;&gt;"",[4]INVESTIGADOR_Categoria!$AV105&lt;&gt;0),[4]INVESTIGADOR_Categoria!$AV105,""),IF($A107="TOTAL",SUM(INDIRECT("AC4:AC"&amp;ROW()-1)),""))</f>
        <v/>
      </c>
      <c r="AD107" s="3" t="str">
        <f ca="1">IF(AND($A107&lt;&gt;"",$A107&lt;&gt;"TOTAL"),IF(AND([4]INVESTIGADOR_Categoria!$AX105&lt;&gt;"",[4]INVESTIGADOR_Categoria!$AX105&lt;&gt;0),[4]INVESTIGADOR_Categoria!$AX105,""),IF($A107="TOTAL",SUM(INDIRECT("AD4:AD"&amp;ROW()-1)),""))</f>
        <v/>
      </c>
      <c r="AE107" s="3" t="str">
        <f t="shared" ca="1" si="28"/>
        <v/>
      </c>
      <c r="AF107" s="3" t="str">
        <f ca="1">IF(AND($A107&lt;&gt;"",$A107&lt;&gt;"TOTAL"),IF(AND([4]INVESTIGADOR_Categoria!$BA105&lt;&gt;"",[4]INVESTIGADOR_Categoria!$BA105&lt;&gt;0),[4]INVESTIGADOR_Categoria!$BA105,""),IF($A107="TOTAL",SUM(INDIRECT("AF4:AF"&amp;ROW()-1)),""))</f>
        <v/>
      </c>
      <c r="AG107" s="3" t="str">
        <f ca="1">IF(AND($A107&lt;&gt;"",$A107&lt;&gt;"TOTAL"),IF(AND([4]INVESTIGADOR_Categoria!$BC105&lt;&gt;"",[4]INVESTIGADOR_Categoria!$BC105&lt;&gt;0),[4]INVESTIGADOR_Categoria!$BC105,""),IF($A107="TOTAL",SUM(INDIRECT("AG4:AG"&amp;ROW()-1)),""))</f>
        <v/>
      </c>
      <c r="AH107" s="3" t="str">
        <f t="shared" ca="1" si="29"/>
        <v/>
      </c>
      <c r="AI107" s="3" t="str">
        <f ca="1">IF(AND($A107&lt;&gt;"",$A107&lt;&gt;"TOTAL"),IF(AND([4]INVESTIGADOR_Categoria!$BF105&lt;&gt;"",[4]INVESTIGADOR_Categoria!$BF105&lt;&gt;0),[4]INVESTIGADOR_Categoria!$BF105,""),IF($A107="TOTAL",SUM(INDIRECT("AI4:AI"&amp;ROW()-1)),""))</f>
        <v/>
      </c>
      <c r="AJ107" s="3" t="str">
        <f ca="1">IF(AND($A107&lt;&gt;"",$A107&lt;&gt;"TOTAL"),IF(AND([4]INVESTIGADOR_Categoria!$BH105&lt;&gt;"",[4]INVESTIGADOR_Categoria!$BH105&lt;&gt;0),[4]INVESTIGADOR_Categoria!$BH105,""),IF($A107="TOTAL",SUM(INDIRECT("AJ4:AJ"&amp;ROW()-1)),""))</f>
        <v/>
      </c>
      <c r="AK107" s="3" t="str">
        <f t="shared" ca="1" si="30"/>
        <v/>
      </c>
      <c r="AL107" s="3" t="str">
        <f ca="1">IF(AND($A107&lt;&gt;"",$A107&lt;&gt;"TOTAL"),IF(AND([4]INVESTIGADOR_Categoria!$BK105&lt;&gt;"",[4]INVESTIGADOR_Categoria!$BK105&lt;&gt;0),[4]INVESTIGADOR_Categoria!$BK105,""),IF($A107="TOTAL",SUM(INDIRECT("AL4:AL"&amp;ROW()-1)),""))</f>
        <v/>
      </c>
      <c r="AM107" s="3" t="str">
        <f ca="1">IF(AND($A107&lt;&gt;"",$A107&lt;&gt;"TOTAL"),IF(AND([4]INVESTIGADOR_Categoria!$BM105&lt;&gt;"",[4]INVESTIGADOR_Categoria!$BM105&lt;&gt;0),[4]INVESTIGADOR_Categoria!$BM105,""),IF($A107="TOTAL",SUM(INDIRECT("AM4:AM"&amp;ROW()-1)),""))</f>
        <v/>
      </c>
      <c r="AN107" s="3" t="str">
        <f t="shared" ca="1" si="31"/>
        <v/>
      </c>
      <c r="AO107" s="3" t="str">
        <f ca="1">IF(AND($A107&lt;&gt;"",$A107&lt;&gt;"TOTAL"),IF(AND([4]INVESTIGADOR_Categoria!$BP105&lt;&gt;"",[4]INVESTIGADOR_Categoria!$BP105&lt;&gt;0),[4]INVESTIGADOR_Categoria!$BP105,""),IF($A107="TOTAL",SUM(INDIRECT("AO4:AO"&amp;ROW()-1)),""))</f>
        <v/>
      </c>
      <c r="AP107" s="3" t="str">
        <f ca="1">IF(AND($A107&lt;&gt;"",$A107&lt;&gt;"TOTAL"),IF(AND([4]INVESTIGADOR_Categoria!$BR105&lt;&gt;"",[4]INVESTIGADOR_Categoria!$BR105&lt;&gt;0),[4]INVESTIGADOR_Categoria!$BR105,""),IF($A107="TOTAL",SUM(INDIRECT("AP4:AP"&amp;ROW()-1)),""))</f>
        <v/>
      </c>
      <c r="AQ107" s="3" t="str">
        <f t="shared" ca="1" si="32"/>
        <v/>
      </c>
      <c r="AR107" s="3" t="str">
        <f ca="1">IF(AND($A107&lt;&gt;"",$A107&lt;&gt;"TOTAL"),IF(AND([4]INVESTIGADOR_Categoria!$BU105&lt;&gt;"",[4]INVESTIGADOR_Categoria!$BU105&lt;&gt;0),[4]INVESTIGADOR_Categoria!$BU105,""),IF($A107="TOTAL",SUM(INDIRECT("AR4:AR"&amp;ROW()-1)),""))</f>
        <v/>
      </c>
      <c r="AS107" s="3" t="str">
        <f ca="1">IF(AND($A107&lt;&gt;"",$A107&lt;&gt;"TOTAL"),IF(AND([4]INVESTIGADOR_Categoria!$BW105&lt;&gt;"",[4]INVESTIGADOR_Categoria!$BW105&lt;&gt;0),[4]INVESTIGADOR_Categoria!$BW105,""),IF($A107="TOTAL",SUM(INDIRECT("AS4:AS"&amp;ROW()-1)),""))</f>
        <v/>
      </c>
      <c r="AT107" s="3" t="str">
        <f t="shared" ca="1" si="33"/>
        <v/>
      </c>
      <c r="AU107" s="3" t="str">
        <f ca="1">IF(AND($A107&lt;&gt;"",$A107&lt;&gt;"TOTAL"),IF(AND([4]INVESTIGADOR_Categoria!$BZ105&lt;&gt;"",[4]INVESTIGADOR_Categoria!$BZ105&lt;&gt;0),[4]INVESTIGADOR_Categoria!$BZ105,""),IF($A107="TOTAL",SUM(INDIRECT("AU4:AU"&amp;ROW()-1)),""))</f>
        <v/>
      </c>
      <c r="AV107" s="3" t="str">
        <f ca="1">IF(AND($A107&lt;&gt;"",$A107&lt;&gt;"TOTAL"),IF(AND([4]INVESTIGADOR_Categoria!$CB105&lt;&gt;"",[4]INVESTIGADOR_Categoria!$CB105&lt;&gt;0),[4]INVESTIGADOR_Categoria!$CB105,""),IF($A107="TOTAL",SUM(INDIRECT("AV4:AV"&amp;ROW()-1)),""))</f>
        <v/>
      </c>
      <c r="AW107" s="3" t="str">
        <f t="shared" ca="1" si="34"/>
        <v/>
      </c>
      <c r="AX107" s="3" t="str">
        <f ca="1">IF(AND($A107&lt;&gt;"",$A107&lt;&gt;"TOTAL"),IF(AND([4]INVESTIGADOR_Categoria!$CE105&lt;&gt;"",[4]INVESTIGADOR_Categoria!$CE105&lt;&gt;0),[4]INVESTIGADOR_Categoria!$CE105,""),IF($A107="TOTAL",SUM(INDIRECT("AX4:AX"&amp;ROW()-1)),""))</f>
        <v/>
      </c>
      <c r="AY107" s="3" t="str">
        <f ca="1">IF(AND($A107&lt;&gt;"",$A107&lt;&gt;"TOTAL"),IF(AND([4]INVESTIGADOR_Categoria!$CG105&lt;&gt;"",[4]INVESTIGADOR_Categoria!$CG105&lt;&gt;0),[4]INVESTIGADOR_Categoria!$CG105,""),IF($A107="TOTAL",SUM(INDIRECT("AY4:AY"&amp;ROW()-1)),""))</f>
        <v/>
      </c>
      <c r="AZ107" s="3" t="str">
        <f t="shared" ca="1" si="35"/>
        <v/>
      </c>
      <c r="BA107" s="3" t="str">
        <f ca="1">IF(AND($A107&lt;&gt;"",$A107&lt;&gt;"TOTAL"),IF(AND([4]INVESTIGADOR_Categoria!$CJ105&lt;&gt;"",[4]INVESTIGADOR_Categoria!$CJ105&lt;&gt;0),[4]INVESTIGADOR_Categoria!$CJ105,""),IF($A107="TOTAL",SUM(INDIRECT("BA4:BA"&amp;ROW()-1)),""))</f>
        <v/>
      </c>
      <c r="BB107" s="3" t="str">
        <f ca="1">IF(AND($A107&lt;&gt;"",$A107&lt;&gt;"TOTAL"),IF(AND([4]INVESTIGADOR_Categoria!$CL105&lt;&gt;"",[4]INVESTIGADOR_Categoria!$CL105&lt;&gt;0),[4]INVESTIGADOR_Categoria!$CL105,""),IF($A107="TOTAL",SUM(INDIRECT("BB4:BB"&amp;ROW()-1)),""))</f>
        <v/>
      </c>
      <c r="BC107" s="3" t="str">
        <f t="shared" ca="1" si="36"/>
        <v/>
      </c>
      <c r="BD107" s="3" t="str">
        <f ca="1">IF(AND($A107&lt;&gt;"",$A107&lt;&gt;"TOTAL"),IF(AND([4]INVESTIGADOR_Categoria!$CO105&lt;&gt;"",[4]INVESTIGADOR_Categoria!$CO105&lt;&gt;0),[4]INVESTIGADOR_Categoria!$CO105,""),IF($A107="TOTAL",SUM(INDIRECT("BD4:BD"&amp;ROW()-1)),""))</f>
        <v/>
      </c>
      <c r="BE107" s="3" t="str">
        <f ca="1">IF(AND($A107&lt;&gt;"",$A107&lt;&gt;"TOTAL"),IF(AND([4]INVESTIGADOR_Categoria!$CQ105&lt;&gt;"",[4]INVESTIGADOR_Categoria!$CQ105&lt;&gt;0),[4]INVESTIGADOR_Categoria!$CQ105,""),IF($A107="TOTAL",SUM(INDIRECT("BE4:BE"&amp;ROW()-1)),""))</f>
        <v/>
      </c>
      <c r="BF107" s="3" t="str">
        <f t="shared" ca="1" si="37"/>
        <v/>
      </c>
    </row>
    <row r="108" spans="1:58" x14ac:dyDescent="0.2">
      <c r="A108" s="25" t="str">
        <f>IF([4]INVESTIGADOR_Categoria!$B106&lt;&gt;"",[4]INVESTIGADOR_Categoria!$B106,IF(AND([4]INVESTIGADOR_Categoria!$B106="",[4]INVESTIGADOR_Categoria!$B107="",[4]INVESTIGADOR_Categoria!$B105=""),"","TOTAL"))</f>
        <v/>
      </c>
      <c r="B108" s="3" t="str">
        <f ca="1">IF(AND($A108&lt;&gt;"",$A108&lt;&gt;"TOTAL"),IF(AND([4]INVESTIGADOR_Categoria!$C106&lt;&gt;"",[4]INVESTIGADOR_Categoria!$C106&lt;&gt;0),[4]INVESTIGADOR_Categoria!$C106,""),IF($A108="TOTAL",SUM(INDIRECT("B4:B"&amp;ROW()-1)),""))</f>
        <v/>
      </c>
      <c r="C108" s="3" t="str">
        <f ca="1">IF(AND($A108&lt;&gt;"",$A108&lt;&gt;"TOTAL"),IF(AND([4]INVESTIGADOR_Categoria!$E106&lt;&gt;"",[4]INVESTIGADOR_Categoria!$E106&lt;&gt;0),[4]INVESTIGADOR_Categoria!$E106,""),IF($A108="TOTAL",SUM(INDIRECT("C4:C"&amp;ROW()-1)),""))</f>
        <v/>
      </c>
      <c r="D108" s="3" t="str">
        <f t="shared" ca="1" si="19"/>
        <v/>
      </c>
      <c r="E108" s="3" t="str">
        <f ca="1">IF(AND($A108&lt;&gt;"",$A108&lt;&gt;"TOTAL"),IF(AND([4]INVESTIGADOR_Categoria!$H106&lt;&gt;"",[4]INVESTIGADOR_Categoria!$H106&lt;&gt;0),[4]INVESTIGADOR_Categoria!$H106,""),IF($A108="TOTAL",SUM(INDIRECT("E4:E"&amp;ROW()-1)),""))</f>
        <v/>
      </c>
      <c r="F108" s="3" t="str">
        <f ca="1">IF(AND($A108&lt;&gt;"",$A108&lt;&gt;"TOTAL"),IF(AND([4]INVESTIGADOR_Categoria!$J106&lt;&gt;"",[4]INVESTIGADOR_Categoria!$J106&lt;&gt;0),[4]INVESTIGADOR_Categoria!$J106,""),IF($A108="TOTAL",SUM(INDIRECT("F4:F"&amp;ROW()-1)),""))</f>
        <v/>
      </c>
      <c r="G108" s="3" t="str">
        <f t="shared" ca="1" si="20"/>
        <v/>
      </c>
      <c r="H108" s="3" t="str">
        <f ca="1">IF(AND($A108&lt;&gt;"",$A108&lt;&gt;"TOTAL"),IF(AND([4]INVESTIGADOR_Categoria!$M106&lt;&gt;"",[4]INVESTIGADOR_Categoria!$M106&lt;&gt;0),[4]INVESTIGADOR_Categoria!$M106,""),IF($A108="TOTAL",SUM(INDIRECT("H4:H"&amp;ROW()-1)),""))</f>
        <v/>
      </c>
      <c r="I108" s="3" t="str">
        <f ca="1">IF(AND($A108&lt;&gt;"",$A108&lt;&gt;"TOTAL"),IF(AND([4]INVESTIGADOR_Categoria!$O106&lt;&gt;"",[4]INVESTIGADOR_Categoria!$O106&lt;&gt;0),[4]INVESTIGADOR_Categoria!$O106,""),IF($A108="TOTAL",SUM(INDIRECT("I4:I"&amp;ROW()-1)),""))</f>
        <v/>
      </c>
      <c r="J108" s="3" t="str">
        <f t="shared" ca="1" si="21"/>
        <v/>
      </c>
      <c r="K108" s="3" t="str">
        <f ca="1">IF(AND($A108&lt;&gt;"",$A108&lt;&gt;"TOTAL"),IF(AND([4]INVESTIGADOR_Categoria!$R106&lt;&gt;"",[4]INVESTIGADOR_Categoria!$R106&lt;&gt;0),[4]INVESTIGADOR_Categoria!$R106,""),IF($A108="TOTAL",SUM(INDIRECT("K4:K"&amp;ROW()-1)),""))</f>
        <v/>
      </c>
      <c r="L108" s="3" t="str">
        <f ca="1">IF(AND($A108&lt;&gt;"",$A108&lt;&gt;"TOTAL"),IF(AND([4]INVESTIGADOR_Categoria!$T106&lt;&gt;"",[4]INVESTIGADOR_Categoria!$T106&lt;&gt;0),[4]INVESTIGADOR_Categoria!$T106,""),IF($A108="TOTAL",SUM(INDIRECT("L4:L"&amp;ROW()-1)),""))</f>
        <v/>
      </c>
      <c r="M108" s="3" t="str">
        <f t="shared" ca="1" si="22"/>
        <v/>
      </c>
      <c r="N108" s="3" t="str">
        <f ca="1">IF(AND($A108&lt;&gt;"",$A108&lt;&gt;"TOTAL"),IF(AND([4]INVESTIGADOR_Categoria!$W106&lt;&gt;"",[4]INVESTIGADOR_Categoria!$W106&lt;&gt;0),[4]INVESTIGADOR_Categoria!$W106,""),IF($A108="TOTAL",SUM(INDIRECT("N4:N"&amp;ROW()-1)),""))</f>
        <v/>
      </c>
      <c r="O108" s="3" t="str">
        <f ca="1">IF(AND($A108&lt;&gt;"",$A108&lt;&gt;"TOTAL"),IF(AND([4]INVESTIGADOR_Categoria!$Y106&lt;&gt;"",[4]INVESTIGADOR_Categoria!$Y106&lt;&gt;0),[4]INVESTIGADOR_Categoria!$Y106,""),IF($A108="TOTAL",SUM(INDIRECT("O4:O"&amp;ROW()-1)),""))</f>
        <v/>
      </c>
      <c r="P108" s="3" t="str">
        <f t="shared" ca="1" si="23"/>
        <v/>
      </c>
      <c r="Q108" s="3" t="str">
        <f ca="1">IF(AND($A108&lt;&gt;"",$A108&lt;&gt;"TOTAL"),IF(AND([4]INVESTIGADOR_Categoria!$AB106&lt;&gt;"",[4]INVESTIGADOR_Categoria!$AB106&lt;&gt;0),[4]INVESTIGADOR_Categoria!$AB106,""),IF($A108="TOTAL",SUM(INDIRECT("Q4:Q"&amp;ROW()-1)),""))</f>
        <v/>
      </c>
      <c r="R108" s="3" t="str">
        <f ca="1">IF(AND($A108&lt;&gt;"",$A108&lt;&gt;"TOTAL"),IF(AND([4]INVESTIGADOR_Categoria!$AD106&lt;&gt;"",[4]INVESTIGADOR_Categoria!$AD106&lt;&gt;0),[4]INVESTIGADOR_Categoria!$AD106,""),IF($A108="TOTAL",SUM(INDIRECT("R4:R"&amp;ROW()-1)),""))</f>
        <v/>
      </c>
      <c r="S108" s="3" t="str">
        <f t="shared" ca="1" si="24"/>
        <v/>
      </c>
      <c r="T108" s="3" t="str">
        <f ca="1">IF(AND($A108&lt;&gt;"",$A108&lt;&gt;"TOTAL"),IF(AND([4]INVESTIGADOR_Categoria!$AG106&lt;&gt;"",[4]INVESTIGADOR_Categoria!$AG106&lt;&gt;0),[4]INVESTIGADOR_Categoria!$AG106,""),IF($A108="TOTAL",SUM(INDIRECT("T4:T"&amp;ROW()-1)),""))</f>
        <v/>
      </c>
      <c r="U108" s="3" t="str">
        <f ca="1">IF(AND($A108&lt;&gt;"",$A108&lt;&gt;"TOTAL"),IF(AND([4]INVESTIGADOR_Categoria!$AI106&lt;&gt;"",[4]INVESTIGADOR_Categoria!$AI106&lt;&gt;0),[4]INVESTIGADOR_Categoria!$AI106,""),IF($A108="TOTAL",SUM(INDIRECT("U4:U"&amp;ROW()-1)),""))</f>
        <v/>
      </c>
      <c r="V108" s="3" t="str">
        <f t="shared" ca="1" si="25"/>
        <v/>
      </c>
      <c r="W108" s="3" t="str">
        <f ca="1">IF(AND($A108&lt;&gt;"",$A108&lt;&gt;"TOTAL"),IF(AND([4]INVESTIGADOR_Categoria!$AL106&lt;&gt;"",[4]INVESTIGADOR_Categoria!$AL106&lt;&gt;0),[4]INVESTIGADOR_Categoria!$AL106,""),IF($A108="TOTAL",SUM(INDIRECT("W4:W"&amp;ROW()-1)),""))</f>
        <v/>
      </c>
      <c r="X108" s="3" t="str">
        <f ca="1">IF(AND($A108&lt;&gt;"",$A108&lt;&gt;"TOTAL"),IF(AND([4]INVESTIGADOR_Categoria!$AN106&lt;&gt;"",[4]INVESTIGADOR_Categoria!$AN106&lt;&gt;0),[4]INVESTIGADOR_Categoria!$AN106,""),IF($A108="TOTAL",SUM(INDIRECT("X4:X"&amp;ROW()-1)),""))</f>
        <v/>
      </c>
      <c r="Y108" s="3" t="str">
        <f t="shared" ca="1" si="26"/>
        <v/>
      </c>
      <c r="Z108" s="3" t="str">
        <f ca="1">IF(AND($A108&lt;&gt;"",$A108&lt;&gt;"TOTAL"),IF(AND([4]INVESTIGADOR_Categoria!$AQ106&lt;&gt;"",[4]INVESTIGADOR_Categoria!$AQ106&lt;&gt;0),[4]INVESTIGADOR_Categoria!$AQ106,""),IF($A108="TOTAL",SUM(INDIRECT("Z4:Z"&amp;ROW()-1)),""))</f>
        <v/>
      </c>
      <c r="AA108" s="3" t="str">
        <f ca="1">IF(AND($A108&lt;&gt;"",$A108&lt;&gt;"TOTAL"),IF(AND([4]INVESTIGADOR_Categoria!$AS106&lt;&gt;"",[4]INVESTIGADOR_Categoria!$AS106&lt;&gt;0),[4]INVESTIGADOR_Categoria!$AS106,""),IF($A108="TOTAL",SUM(INDIRECT("AA4:AA"&amp;ROW()-1)),""))</f>
        <v/>
      </c>
      <c r="AB108" s="3" t="str">
        <f t="shared" ca="1" si="27"/>
        <v/>
      </c>
      <c r="AC108" s="3" t="str">
        <f ca="1">IF(AND($A108&lt;&gt;"",$A108&lt;&gt;"TOTAL"),IF(AND([4]INVESTIGADOR_Categoria!$AV106&lt;&gt;"",[4]INVESTIGADOR_Categoria!$AV106&lt;&gt;0),[4]INVESTIGADOR_Categoria!$AV106,""),IF($A108="TOTAL",SUM(INDIRECT("AC4:AC"&amp;ROW()-1)),""))</f>
        <v/>
      </c>
      <c r="AD108" s="3" t="str">
        <f ca="1">IF(AND($A108&lt;&gt;"",$A108&lt;&gt;"TOTAL"),IF(AND([4]INVESTIGADOR_Categoria!$AX106&lt;&gt;"",[4]INVESTIGADOR_Categoria!$AX106&lt;&gt;0),[4]INVESTIGADOR_Categoria!$AX106,""),IF($A108="TOTAL",SUM(INDIRECT("AD4:AD"&amp;ROW()-1)),""))</f>
        <v/>
      </c>
      <c r="AE108" s="3" t="str">
        <f t="shared" ca="1" si="28"/>
        <v/>
      </c>
      <c r="AF108" s="3" t="str">
        <f ca="1">IF(AND($A108&lt;&gt;"",$A108&lt;&gt;"TOTAL"),IF(AND([4]INVESTIGADOR_Categoria!$BA106&lt;&gt;"",[4]INVESTIGADOR_Categoria!$BA106&lt;&gt;0),[4]INVESTIGADOR_Categoria!$BA106,""),IF($A108="TOTAL",SUM(INDIRECT("AF4:AF"&amp;ROW()-1)),""))</f>
        <v/>
      </c>
      <c r="AG108" s="3" t="str">
        <f ca="1">IF(AND($A108&lt;&gt;"",$A108&lt;&gt;"TOTAL"),IF(AND([4]INVESTIGADOR_Categoria!$BC106&lt;&gt;"",[4]INVESTIGADOR_Categoria!$BC106&lt;&gt;0),[4]INVESTIGADOR_Categoria!$BC106,""),IF($A108="TOTAL",SUM(INDIRECT("AG4:AG"&amp;ROW()-1)),""))</f>
        <v/>
      </c>
      <c r="AH108" s="3" t="str">
        <f t="shared" ca="1" si="29"/>
        <v/>
      </c>
      <c r="AI108" s="3" t="str">
        <f ca="1">IF(AND($A108&lt;&gt;"",$A108&lt;&gt;"TOTAL"),IF(AND([4]INVESTIGADOR_Categoria!$BF106&lt;&gt;"",[4]INVESTIGADOR_Categoria!$BF106&lt;&gt;0),[4]INVESTIGADOR_Categoria!$BF106,""),IF($A108="TOTAL",SUM(INDIRECT("AI4:AI"&amp;ROW()-1)),""))</f>
        <v/>
      </c>
      <c r="AJ108" s="3" t="str">
        <f ca="1">IF(AND($A108&lt;&gt;"",$A108&lt;&gt;"TOTAL"),IF(AND([4]INVESTIGADOR_Categoria!$BH106&lt;&gt;"",[4]INVESTIGADOR_Categoria!$BH106&lt;&gt;0),[4]INVESTIGADOR_Categoria!$BH106,""),IF($A108="TOTAL",SUM(INDIRECT("AJ4:AJ"&amp;ROW()-1)),""))</f>
        <v/>
      </c>
      <c r="AK108" s="3" t="str">
        <f t="shared" ca="1" si="30"/>
        <v/>
      </c>
      <c r="AL108" s="3" t="str">
        <f ca="1">IF(AND($A108&lt;&gt;"",$A108&lt;&gt;"TOTAL"),IF(AND([4]INVESTIGADOR_Categoria!$BK106&lt;&gt;"",[4]INVESTIGADOR_Categoria!$BK106&lt;&gt;0),[4]INVESTIGADOR_Categoria!$BK106,""),IF($A108="TOTAL",SUM(INDIRECT("AL4:AL"&amp;ROW()-1)),""))</f>
        <v/>
      </c>
      <c r="AM108" s="3" t="str">
        <f ca="1">IF(AND($A108&lt;&gt;"",$A108&lt;&gt;"TOTAL"),IF(AND([4]INVESTIGADOR_Categoria!$BM106&lt;&gt;"",[4]INVESTIGADOR_Categoria!$BM106&lt;&gt;0),[4]INVESTIGADOR_Categoria!$BM106,""),IF($A108="TOTAL",SUM(INDIRECT("AM4:AM"&amp;ROW()-1)),""))</f>
        <v/>
      </c>
      <c r="AN108" s="3" t="str">
        <f t="shared" ca="1" si="31"/>
        <v/>
      </c>
      <c r="AO108" s="3" t="str">
        <f ca="1">IF(AND($A108&lt;&gt;"",$A108&lt;&gt;"TOTAL"),IF(AND([4]INVESTIGADOR_Categoria!$BP106&lt;&gt;"",[4]INVESTIGADOR_Categoria!$BP106&lt;&gt;0),[4]INVESTIGADOR_Categoria!$BP106,""),IF($A108="TOTAL",SUM(INDIRECT("AO4:AO"&amp;ROW()-1)),""))</f>
        <v/>
      </c>
      <c r="AP108" s="3" t="str">
        <f ca="1">IF(AND($A108&lt;&gt;"",$A108&lt;&gt;"TOTAL"),IF(AND([4]INVESTIGADOR_Categoria!$BR106&lt;&gt;"",[4]INVESTIGADOR_Categoria!$BR106&lt;&gt;0),[4]INVESTIGADOR_Categoria!$BR106,""),IF($A108="TOTAL",SUM(INDIRECT("AP4:AP"&amp;ROW()-1)),""))</f>
        <v/>
      </c>
      <c r="AQ108" s="3" t="str">
        <f t="shared" ca="1" si="32"/>
        <v/>
      </c>
      <c r="AR108" s="3" t="str">
        <f ca="1">IF(AND($A108&lt;&gt;"",$A108&lt;&gt;"TOTAL"),IF(AND([4]INVESTIGADOR_Categoria!$BU106&lt;&gt;"",[4]INVESTIGADOR_Categoria!$BU106&lt;&gt;0),[4]INVESTIGADOR_Categoria!$BU106,""),IF($A108="TOTAL",SUM(INDIRECT("AR4:AR"&amp;ROW()-1)),""))</f>
        <v/>
      </c>
      <c r="AS108" s="3" t="str">
        <f ca="1">IF(AND($A108&lt;&gt;"",$A108&lt;&gt;"TOTAL"),IF(AND([4]INVESTIGADOR_Categoria!$BW106&lt;&gt;"",[4]INVESTIGADOR_Categoria!$BW106&lt;&gt;0),[4]INVESTIGADOR_Categoria!$BW106,""),IF($A108="TOTAL",SUM(INDIRECT("AS4:AS"&amp;ROW()-1)),""))</f>
        <v/>
      </c>
      <c r="AT108" s="3" t="str">
        <f t="shared" ca="1" si="33"/>
        <v/>
      </c>
      <c r="AU108" s="3" t="str">
        <f ca="1">IF(AND($A108&lt;&gt;"",$A108&lt;&gt;"TOTAL"),IF(AND([4]INVESTIGADOR_Categoria!$BZ106&lt;&gt;"",[4]INVESTIGADOR_Categoria!$BZ106&lt;&gt;0),[4]INVESTIGADOR_Categoria!$BZ106,""),IF($A108="TOTAL",SUM(INDIRECT("AU4:AU"&amp;ROW()-1)),""))</f>
        <v/>
      </c>
      <c r="AV108" s="3" t="str">
        <f ca="1">IF(AND($A108&lt;&gt;"",$A108&lt;&gt;"TOTAL"),IF(AND([4]INVESTIGADOR_Categoria!$CB106&lt;&gt;"",[4]INVESTIGADOR_Categoria!$CB106&lt;&gt;0),[4]INVESTIGADOR_Categoria!$CB106,""),IF($A108="TOTAL",SUM(INDIRECT("AV4:AV"&amp;ROW()-1)),""))</f>
        <v/>
      </c>
      <c r="AW108" s="3" t="str">
        <f t="shared" ca="1" si="34"/>
        <v/>
      </c>
      <c r="AX108" s="3" t="str">
        <f ca="1">IF(AND($A108&lt;&gt;"",$A108&lt;&gt;"TOTAL"),IF(AND([4]INVESTIGADOR_Categoria!$CE106&lt;&gt;"",[4]INVESTIGADOR_Categoria!$CE106&lt;&gt;0),[4]INVESTIGADOR_Categoria!$CE106,""),IF($A108="TOTAL",SUM(INDIRECT("AX4:AX"&amp;ROW()-1)),""))</f>
        <v/>
      </c>
      <c r="AY108" s="3" t="str">
        <f ca="1">IF(AND($A108&lt;&gt;"",$A108&lt;&gt;"TOTAL"),IF(AND([4]INVESTIGADOR_Categoria!$CG106&lt;&gt;"",[4]INVESTIGADOR_Categoria!$CG106&lt;&gt;0),[4]INVESTIGADOR_Categoria!$CG106,""),IF($A108="TOTAL",SUM(INDIRECT("AY4:AY"&amp;ROW()-1)),""))</f>
        <v/>
      </c>
      <c r="AZ108" s="3" t="str">
        <f t="shared" ca="1" si="35"/>
        <v/>
      </c>
      <c r="BA108" s="3" t="str">
        <f ca="1">IF(AND($A108&lt;&gt;"",$A108&lt;&gt;"TOTAL"),IF(AND([4]INVESTIGADOR_Categoria!$CJ106&lt;&gt;"",[4]INVESTIGADOR_Categoria!$CJ106&lt;&gt;0),[4]INVESTIGADOR_Categoria!$CJ106,""),IF($A108="TOTAL",SUM(INDIRECT("BA4:BA"&amp;ROW()-1)),""))</f>
        <v/>
      </c>
      <c r="BB108" s="3" t="str">
        <f ca="1">IF(AND($A108&lt;&gt;"",$A108&lt;&gt;"TOTAL"),IF(AND([4]INVESTIGADOR_Categoria!$CL106&lt;&gt;"",[4]INVESTIGADOR_Categoria!$CL106&lt;&gt;0),[4]INVESTIGADOR_Categoria!$CL106,""),IF($A108="TOTAL",SUM(INDIRECT("BB4:BB"&amp;ROW()-1)),""))</f>
        <v/>
      </c>
      <c r="BC108" s="3" t="str">
        <f t="shared" ca="1" si="36"/>
        <v/>
      </c>
      <c r="BD108" s="3" t="str">
        <f ca="1">IF(AND($A108&lt;&gt;"",$A108&lt;&gt;"TOTAL"),IF(AND([4]INVESTIGADOR_Categoria!$CO106&lt;&gt;"",[4]INVESTIGADOR_Categoria!$CO106&lt;&gt;0),[4]INVESTIGADOR_Categoria!$CO106,""),IF($A108="TOTAL",SUM(INDIRECT("BD4:BD"&amp;ROW()-1)),""))</f>
        <v/>
      </c>
      <c r="BE108" s="3" t="str">
        <f ca="1">IF(AND($A108&lt;&gt;"",$A108&lt;&gt;"TOTAL"),IF(AND([4]INVESTIGADOR_Categoria!$CQ106&lt;&gt;"",[4]INVESTIGADOR_Categoria!$CQ106&lt;&gt;0),[4]INVESTIGADOR_Categoria!$CQ106,""),IF($A108="TOTAL",SUM(INDIRECT("BE4:BE"&amp;ROW()-1)),""))</f>
        <v/>
      </c>
      <c r="BF108" s="3" t="str">
        <f t="shared" ca="1" si="37"/>
        <v/>
      </c>
    </row>
    <row r="109" spans="1:58" x14ac:dyDescent="0.2">
      <c r="A109" s="25" t="str">
        <f>IF([4]INVESTIGADOR_Categoria!$B107&lt;&gt;"",[4]INVESTIGADOR_Categoria!$B107,IF(AND([4]INVESTIGADOR_Categoria!$B107="",[4]INVESTIGADOR_Categoria!$B108="",[4]INVESTIGADOR_Categoria!$B106=""),"","TOTAL"))</f>
        <v/>
      </c>
      <c r="B109" s="3" t="str">
        <f ca="1">IF(AND($A109&lt;&gt;"",$A109&lt;&gt;"TOTAL"),IF(AND([4]INVESTIGADOR_Categoria!$C107&lt;&gt;"",[4]INVESTIGADOR_Categoria!$C107&lt;&gt;0),[4]INVESTIGADOR_Categoria!$C107,""),IF($A109="TOTAL",SUM(INDIRECT("B4:B"&amp;ROW()-1)),""))</f>
        <v/>
      </c>
      <c r="C109" s="3" t="str">
        <f ca="1">IF(AND($A109&lt;&gt;"",$A109&lt;&gt;"TOTAL"),IF(AND([4]INVESTIGADOR_Categoria!$E107&lt;&gt;"",[4]INVESTIGADOR_Categoria!$E107&lt;&gt;0),[4]INVESTIGADOR_Categoria!$E107,""),IF($A109="TOTAL",SUM(INDIRECT("C4:C"&amp;ROW()-1)),""))</f>
        <v/>
      </c>
      <c r="D109" s="3" t="str">
        <f t="shared" ca="1" si="19"/>
        <v/>
      </c>
      <c r="E109" s="3" t="str">
        <f ca="1">IF(AND($A109&lt;&gt;"",$A109&lt;&gt;"TOTAL"),IF(AND([4]INVESTIGADOR_Categoria!$H107&lt;&gt;"",[4]INVESTIGADOR_Categoria!$H107&lt;&gt;0),[4]INVESTIGADOR_Categoria!$H107,""),IF($A109="TOTAL",SUM(INDIRECT("E4:E"&amp;ROW()-1)),""))</f>
        <v/>
      </c>
      <c r="F109" s="3" t="str">
        <f ca="1">IF(AND($A109&lt;&gt;"",$A109&lt;&gt;"TOTAL"),IF(AND([4]INVESTIGADOR_Categoria!$J107&lt;&gt;"",[4]INVESTIGADOR_Categoria!$J107&lt;&gt;0),[4]INVESTIGADOR_Categoria!$J107,""),IF($A109="TOTAL",SUM(INDIRECT("F4:F"&amp;ROW()-1)),""))</f>
        <v/>
      </c>
      <c r="G109" s="3" t="str">
        <f t="shared" ca="1" si="20"/>
        <v/>
      </c>
      <c r="H109" s="3" t="str">
        <f ca="1">IF(AND($A109&lt;&gt;"",$A109&lt;&gt;"TOTAL"),IF(AND([4]INVESTIGADOR_Categoria!$M107&lt;&gt;"",[4]INVESTIGADOR_Categoria!$M107&lt;&gt;0),[4]INVESTIGADOR_Categoria!$M107,""),IF($A109="TOTAL",SUM(INDIRECT("H4:H"&amp;ROW()-1)),""))</f>
        <v/>
      </c>
      <c r="I109" s="3" t="str">
        <f ca="1">IF(AND($A109&lt;&gt;"",$A109&lt;&gt;"TOTAL"),IF(AND([4]INVESTIGADOR_Categoria!$O107&lt;&gt;"",[4]INVESTIGADOR_Categoria!$O107&lt;&gt;0),[4]INVESTIGADOR_Categoria!$O107,""),IF($A109="TOTAL",SUM(INDIRECT("I4:I"&amp;ROW()-1)),""))</f>
        <v/>
      </c>
      <c r="J109" s="3" t="str">
        <f t="shared" ca="1" si="21"/>
        <v/>
      </c>
      <c r="K109" s="3" t="str">
        <f ca="1">IF(AND($A109&lt;&gt;"",$A109&lt;&gt;"TOTAL"),IF(AND([4]INVESTIGADOR_Categoria!$R107&lt;&gt;"",[4]INVESTIGADOR_Categoria!$R107&lt;&gt;0),[4]INVESTIGADOR_Categoria!$R107,""),IF($A109="TOTAL",SUM(INDIRECT("K4:K"&amp;ROW()-1)),""))</f>
        <v/>
      </c>
      <c r="L109" s="3" t="str">
        <f ca="1">IF(AND($A109&lt;&gt;"",$A109&lt;&gt;"TOTAL"),IF(AND([4]INVESTIGADOR_Categoria!$T107&lt;&gt;"",[4]INVESTIGADOR_Categoria!$T107&lt;&gt;0),[4]INVESTIGADOR_Categoria!$T107,""),IF($A109="TOTAL",SUM(INDIRECT("L4:L"&amp;ROW()-1)),""))</f>
        <v/>
      </c>
      <c r="M109" s="3" t="str">
        <f t="shared" ca="1" si="22"/>
        <v/>
      </c>
      <c r="N109" s="3" t="str">
        <f ca="1">IF(AND($A109&lt;&gt;"",$A109&lt;&gt;"TOTAL"),IF(AND([4]INVESTIGADOR_Categoria!$W107&lt;&gt;"",[4]INVESTIGADOR_Categoria!$W107&lt;&gt;0),[4]INVESTIGADOR_Categoria!$W107,""),IF($A109="TOTAL",SUM(INDIRECT("N4:N"&amp;ROW()-1)),""))</f>
        <v/>
      </c>
      <c r="O109" s="3" t="str">
        <f ca="1">IF(AND($A109&lt;&gt;"",$A109&lt;&gt;"TOTAL"),IF(AND([4]INVESTIGADOR_Categoria!$Y107&lt;&gt;"",[4]INVESTIGADOR_Categoria!$Y107&lt;&gt;0),[4]INVESTIGADOR_Categoria!$Y107,""),IF($A109="TOTAL",SUM(INDIRECT("O4:O"&amp;ROW()-1)),""))</f>
        <v/>
      </c>
      <c r="P109" s="3" t="str">
        <f t="shared" ca="1" si="23"/>
        <v/>
      </c>
      <c r="Q109" s="3" t="str">
        <f ca="1">IF(AND($A109&lt;&gt;"",$A109&lt;&gt;"TOTAL"),IF(AND([4]INVESTIGADOR_Categoria!$AB107&lt;&gt;"",[4]INVESTIGADOR_Categoria!$AB107&lt;&gt;0),[4]INVESTIGADOR_Categoria!$AB107,""),IF($A109="TOTAL",SUM(INDIRECT("Q4:Q"&amp;ROW()-1)),""))</f>
        <v/>
      </c>
      <c r="R109" s="3" t="str">
        <f ca="1">IF(AND($A109&lt;&gt;"",$A109&lt;&gt;"TOTAL"),IF(AND([4]INVESTIGADOR_Categoria!$AD107&lt;&gt;"",[4]INVESTIGADOR_Categoria!$AD107&lt;&gt;0),[4]INVESTIGADOR_Categoria!$AD107,""),IF($A109="TOTAL",SUM(INDIRECT("R4:R"&amp;ROW()-1)),""))</f>
        <v/>
      </c>
      <c r="S109" s="3" t="str">
        <f t="shared" ca="1" si="24"/>
        <v/>
      </c>
      <c r="T109" s="3" t="str">
        <f ca="1">IF(AND($A109&lt;&gt;"",$A109&lt;&gt;"TOTAL"),IF(AND([4]INVESTIGADOR_Categoria!$AG107&lt;&gt;"",[4]INVESTIGADOR_Categoria!$AG107&lt;&gt;0),[4]INVESTIGADOR_Categoria!$AG107,""),IF($A109="TOTAL",SUM(INDIRECT("T4:T"&amp;ROW()-1)),""))</f>
        <v/>
      </c>
      <c r="U109" s="3" t="str">
        <f ca="1">IF(AND($A109&lt;&gt;"",$A109&lt;&gt;"TOTAL"),IF(AND([4]INVESTIGADOR_Categoria!$AI107&lt;&gt;"",[4]INVESTIGADOR_Categoria!$AI107&lt;&gt;0),[4]INVESTIGADOR_Categoria!$AI107,""),IF($A109="TOTAL",SUM(INDIRECT("U4:U"&amp;ROW()-1)),""))</f>
        <v/>
      </c>
      <c r="V109" s="3" t="str">
        <f t="shared" ca="1" si="25"/>
        <v/>
      </c>
      <c r="W109" s="3" t="str">
        <f ca="1">IF(AND($A109&lt;&gt;"",$A109&lt;&gt;"TOTAL"),IF(AND([4]INVESTIGADOR_Categoria!$AL107&lt;&gt;"",[4]INVESTIGADOR_Categoria!$AL107&lt;&gt;0),[4]INVESTIGADOR_Categoria!$AL107,""),IF($A109="TOTAL",SUM(INDIRECT("W4:W"&amp;ROW()-1)),""))</f>
        <v/>
      </c>
      <c r="X109" s="3" t="str">
        <f ca="1">IF(AND($A109&lt;&gt;"",$A109&lt;&gt;"TOTAL"),IF(AND([4]INVESTIGADOR_Categoria!$AN107&lt;&gt;"",[4]INVESTIGADOR_Categoria!$AN107&lt;&gt;0),[4]INVESTIGADOR_Categoria!$AN107,""),IF($A109="TOTAL",SUM(INDIRECT("X4:X"&amp;ROW()-1)),""))</f>
        <v/>
      </c>
      <c r="Y109" s="3" t="str">
        <f t="shared" ca="1" si="26"/>
        <v/>
      </c>
      <c r="Z109" s="3" t="str">
        <f ca="1">IF(AND($A109&lt;&gt;"",$A109&lt;&gt;"TOTAL"),IF(AND([4]INVESTIGADOR_Categoria!$AQ107&lt;&gt;"",[4]INVESTIGADOR_Categoria!$AQ107&lt;&gt;0),[4]INVESTIGADOR_Categoria!$AQ107,""),IF($A109="TOTAL",SUM(INDIRECT("Z4:Z"&amp;ROW()-1)),""))</f>
        <v/>
      </c>
      <c r="AA109" s="3" t="str">
        <f ca="1">IF(AND($A109&lt;&gt;"",$A109&lt;&gt;"TOTAL"),IF(AND([4]INVESTIGADOR_Categoria!$AS107&lt;&gt;"",[4]INVESTIGADOR_Categoria!$AS107&lt;&gt;0),[4]INVESTIGADOR_Categoria!$AS107,""),IF($A109="TOTAL",SUM(INDIRECT("AA4:AA"&amp;ROW()-1)),""))</f>
        <v/>
      </c>
      <c r="AB109" s="3" t="str">
        <f t="shared" ca="1" si="27"/>
        <v/>
      </c>
      <c r="AC109" s="3" t="str">
        <f ca="1">IF(AND($A109&lt;&gt;"",$A109&lt;&gt;"TOTAL"),IF(AND([4]INVESTIGADOR_Categoria!$AV107&lt;&gt;"",[4]INVESTIGADOR_Categoria!$AV107&lt;&gt;0),[4]INVESTIGADOR_Categoria!$AV107,""),IF($A109="TOTAL",SUM(INDIRECT("AC4:AC"&amp;ROW()-1)),""))</f>
        <v/>
      </c>
      <c r="AD109" s="3" t="str">
        <f ca="1">IF(AND($A109&lt;&gt;"",$A109&lt;&gt;"TOTAL"),IF(AND([4]INVESTIGADOR_Categoria!$AX107&lt;&gt;"",[4]INVESTIGADOR_Categoria!$AX107&lt;&gt;0),[4]INVESTIGADOR_Categoria!$AX107,""),IF($A109="TOTAL",SUM(INDIRECT("AD4:AD"&amp;ROW()-1)),""))</f>
        <v/>
      </c>
      <c r="AE109" s="3" t="str">
        <f t="shared" ca="1" si="28"/>
        <v/>
      </c>
      <c r="AF109" s="3" t="str">
        <f ca="1">IF(AND($A109&lt;&gt;"",$A109&lt;&gt;"TOTAL"),IF(AND([4]INVESTIGADOR_Categoria!$BA107&lt;&gt;"",[4]INVESTIGADOR_Categoria!$BA107&lt;&gt;0),[4]INVESTIGADOR_Categoria!$BA107,""),IF($A109="TOTAL",SUM(INDIRECT("AF4:AF"&amp;ROW()-1)),""))</f>
        <v/>
      </c>
      <c r="AG109" s="3" t="str">
        <f ca="1">IF(AND($A109&lt;&gt;"",$A109&lt;&gt;"TOTAL"),IF(AND([4]INVESTIGADOR_Categoria!$BC107&lt;&gt;"",[4]INVESTIGADOR_Categoria!$BC107&lt;&gt;0),[4]INVESTIGADOR_Categoria!$BC107,""),IF($A109="TOTAL",SUM(INDIRECT("AG4:AG"&amp;ROW()-1)),""))</f>
        <v/>
      </c>
      <c r="AH109" s="3" t="str">
        <f t="shared" ca="1" si="29"/>
        <v/>
      </c>
      <c r="AI109" s="3" t="str">
        <f ca="1">IF(AND($A109&lt;&gt;"",$A109&lt;&gt;"TOTAL"),IF(AND([4]INVESTIGADOR_Categoria!$BF107&lt;&gt;"",[4]INVESTIGADOR_Categoria!$BF107&lt;&gt;0),[4]INVESTIGADOR_Categoria!$BF107,""),IF($A109="TOTAL",SUM(INDIRECT("AI4:AI"&amp;ROW()-1)),""))</f>
        <v/>
      </c>
      <c r="AJ109" s="3" t="str">
        <f ca="1">IF(AND($A109&lt;&gt;"",$A109&lt;&gt;"TOTAL"),IF(AND([4]INVESTIGADOR_Categoria!$BH107&lt;&gt;"",[4]INVESTIGADOR_Categoria!$BH107&lt;&gt;0),[4]INVESTIGADOR_Categoria!$BH107,""),IF($A109="TOTAL",SUM(INDIRECT("AJ4:AJ"&amp;ROW()-1)),""))</f>
        <v/>
      </c>
      <c r="AK109" s="3" t="str">
        <f t="shared" ca="1" si="30"/>
        <v/>
      </c>
      <c r="AL109" s="3" t="str">
        <f ca="1">IF(AND($A109&lt;&gt;"",$A109&lt;&gt;"TOTAL"),IF(AND([4]INVESTIGADOR_Categoria!$BK107&lt;&gt;"",[4]INVESTIGADOR_Categoria!$BK107&lt;&gt;0),[4]INVESTIGADOR_Categoria!$BK107,""),IF($A109="TOTAL",SUM(INDIRECT("AL4:AL"&amp;ROW()-1)),""))</f>
        <v/>
      </c>
      <c r="AM109" s="3" t="str">
        <f ca="1">IF(AND($A109&lt;&gt;"",$A109&lt;&gt;"TOTAL"),IF(AND([4]INVESTIGADOR_Categoria!$BM107&lt;&gt;"",[4]INVESTIGADOR_Categoria!$BM107&lt;&gt;0),[4]INVESTIGADOR_Categoria!$BM107,""),IF($A109="TOTAL",SUM(INDIRECT("AM4:AM"&amp;ROW()-1)),""))</f>
        <v/>
      </c>
      <c r="AN109" s="3" t="str">
        <f t="shared" ca="1" si="31"/>
        <v/>
      </c>
      <c r="AO109" s="3" t="str">
        <f ca="1">IF(AND($A109&lt;&gt;"",$A109&lt;&gt;"TOTAL"),IF(AND([4]INVESTIGADOR_Categoria!$BP107&lt;&gt;"",[4]INVESTIGADOR_Categoria!$BP107&lt;&gt;0),[4]INVESTIGADOR_Categoria!$BP107,""),IF($A109="TOTAL",SUM(INDIRECT("AO4:AO"&amp;ROW()-1)),""))</f>
        <v/>
      </c>
      <c r="AP109" s="3" t="str">
        <f ca="1">IF(AND($A109&lt;&gt;"",$A109&lt;&gt;"TOTAL"),IF(AND([4]INVESTIGADOR_Categoria!$BR107&lt;&gt;"",[4]INVESTIGADOR_Categoria!$BR107&lt;&gt;0),[4]INVESTIGADOR_Categoria!$BR107,""),IF($A109="TOTAL",SUM(INDIRECT("AP4:AP"&amp;ROW()-1)),""))</f>
        <v/>
      </c>
      <c r="AQ109" s="3" t="str">
        <f t="shared" ca="1" si="32"/>
        <v/>
      </c>
      <c r="AR109" s="3" t="str">
        <f ca="1">IF(AND($A109&lt;&gt;"",$A109&lt;&gt;"TOTAL"),IF(AND([4]INVESTIGADOR_Categoria!$BU107&lt;&gt;"",[4]INVESTIGADOR_Categoria!$BU107&lt;&gt;0),[4]INVESTIGADOR_Categoria!$BU107,""),IF($A109="TOTAL",SUM(INDIRECT("AR4:AR"&amp;ROW()-1)),""))</f>
        <v/>
      </c>
      <c r="AS109" s="3" t="str">
        <f ca="1">IF(AND($A109&lt;&gt;"",$A109&lt;&gt;"TOTAL"),IF(AND([4]INVESTIGADOR_Categoria!$BW107&lt;&gt;"",[4]INVESTIGADOR_Categoria!$BW107&lt;&gt;0),[4]INVESTIGADOR_Categoria!$BW107,""),IF($A109="TOTAL",SUM(INDIRECT("AS4:AS"&amp;ROW()-1)),""))</f>
        <v/>
      </c>
      <c r="AT109" s="3" t="str">
        <f t="shared" ca="1" si="33"/>
        <v/>
      </c>
      <c r="AU109" s="3" t="str">
        <f ca="1">IF(AND($A109&lt;&gt;"",$A109&lt;&gt;"TOTAL"),IF(AND([4]INVESTIGADOR_Categoria!$BZ107&lt;&gt;"",[4]INVESTIGADOR_Categoria!$BZ107&lt;&gt;0),[4]INVESTIGADOR_Categoria!$BZ107,""),IF($A109="TOTAL",SUM(INDIRECT("AU4:AU"&amp;ROW()-1)),""))</f>
        <v/>
      </c>
      <c r="AV109" s="3" t="str">
        <f ca="1">IF(AND($A109&lt;&gt;"",$A109&lt;&gt;"TOTAL"),IF(AND([4]INVESTIGADOR_Categoria!$CB107&lt;&gt;"",[4]INVESTIGADOR_Categoria!$CB107&lt;&gt;0),[4]INVESTIGADOR_Categoria!$CB107,""),IF($A109="TOTAL",SUM(INDIRECT("AV4:AV"&amp;ROW()-1)),""))</f>
        <v/>
      </c>
      <c r="AW109" s="3" t="str">
        <f t="shared" ca="1" si="34"/>
        <v/>
      </c>
      <c r="AX109" s="3" t="str">
        <f ca="1">IF(AND($A109&lt;&gt;"",$A109&lt;&gt;"TOTAL"),IF(AND([4]INVESTIGADOR_Categoria!$CE107&lt;&gt;"",[4]INVESTIGADOR_Categoria!$CE107&lt;&gt;0),[4]INVESTIGADOR_Categoria!$CE107,""),IF($A109="TOTAL",SUM(INDIRECT("AX4:AX"&amp;ROW()-1)),""))</f>
        <v/>
      </c>
      <c r="AY109" s="3" t="str">
        <f ca="1">IF(AND($A109&lt;&gt;"",$A109&lt;&gt;"TOTAL"),IF(AND([4]INVESTIGADOR_Categoria!$CG107&lt;&gt;"",[4]INVESTIGADOR_Categoria!$CG107&lt;&gt;0),[4]INVESTIGADOR_Categoria!$CG107,""),IF($A109="TOTAL",SUM(INDIRECT("AY4:AY"&amp;ROW()-1)),""))</f>
        <v/>
      </c>
      <c r="AZ109" s="3" t="str">
        <f t="shared" ca="1" si="35"/>
        <v/>
      </c>
      <c r="BA109" s="3" t="str">
        <f ca="1">IF(AND($A109&lt;&gt;"",$A109&lt;&gt;"TOTAL"),IF(AND([4]INVESTIGADOR_Categoria!$CJ107&lt;&gt;"",[4]INVESTIGADOR_Categoria!$CJ107&lt;&gt;0),[4]INVESTIGADOR_Categoria!$CJ107,""),IF($A109="TOTAL",SUM(INDIRECT("BA4:BA"&amp;ROW()-1)),""))</f>
        <v/>
      </c>
      <c r="BB109" s="3" t="str">
        <f ca="1">IF(AND($A109&lt;&gt;"",$A109&lt;&gt;"TOTAL"),IF(AND([4]INVESTIGADOR_Categoria!$CL107&lt;&gt;"",[4]INVESTIGADOR_Categoria!$CL107&lt;&gt;0),[4]INVESTIGADOR_Categoria!$CL107,""),IF($A109="TOTAL",SUM(INDIRECT("BB4:BB"&amp;ROW()-1)),""))</f>
        <v/>
      </c>
      <c r="BC109" s="3" t="str">
        <f t="shared" ca="1" si="36"/>
        <v/>
      </c>
      <c r="BD109" s="3" t="str">
        <f ca="1">IF(AND($A109&lt;&gt;"",$A109&lt;&gt;"TOTAL"),IF(AND([4]INVESTIGADOR_Categoria!$CO107&lt;&gt;"",[4]INVESTIGADOR_Categoria!$CO107&lt;&gt;0),[4]INVESTIGADOR_Categoria!$CO107,""),IF($A109="TOTAL",SUM(INDIRECT("BD4:BD"&amp;ROW()-1)),""))</f>
        <v/>
      </c>
      <c r="BE109" s="3" t="str">
        <f ca="1">IF(AND($A109&lt;&gt;"",$A109&lt;&gt;"TOTAL"),IF(AND([4]INVESTIGADOR_Categoria!$CQ107&lt;&gt;"",[4]INVESTIGADOR_Categoria!$CQ107&lt;&gt;0),[4]INVESTIGADOR_Categoria!$CQ107,""),IF($A109="TOTAL",SUM(INDIRECT("BE4:BE"&amp;ROW()-1)),""))</f>
        <v/>
      </c>
      <c r="BF109" s="3" t="str">
        <f t="shared" ca="1" si="37"/>
        <v/>
      </c>
    </row>
    <row r="110" spans="1:58" x14ac:dyDescent="0.2">
      <c r="A110" s="25" t="str">
        <f>IF([4]INVESTIGADOR_Categoria!$B108&lt;&gt;"",[4]INVESTIGADOR_Categoria!$B108,IF(AND([4]INVESTIGADOR_Categoria!$B108="",[4]INVESTIGADOR_Categoria!$B109="",[4]INVESTIGADOR_Categoria!$B107=""),"","TOTAL"))</f>
        <v/>
      </c>
      <c r="B110" s="3" t="str">
        <f ca="1">IF(AND($A110&lt;&gt;"",$A110&lt;&gt;"TOTAL"),IF(AND([4]INVESTIGADOR_Categoria!$C108&lt;&gt;"",[4]INVESTIGADOR_Categoria!$C108&lt;&gt;0),[4]INVESTIGADOR_Categoria!$C108,""),IF($A110="TOTAL",SUM(INDIRECT("B4:B"&amp;ROW()-1)),""))</f>
        <v/>
      </c>
      <c r="C110" s="3" t="str">
        <f ca="1">IF(AND($A110&lt;&gt;"",$A110&lt;&gt;"TOTAL"),IF(AND([4]INVESTIGADOR_Categoria!$E108&lt;&gt;"",[4]INVESTIGADOR_Categoria!$E108&lt;&gt;0),[4]INVESTIGADOR_Categoria!$E108,""),IF($A110="TOTAL",SUM(INDIRECT("C4:C"&amp;ROW()-1)),""))</f>
        <v/>
      </c>
      <c r="D110" s="3" t="str">
        <f t="shared" ca="1" si="19"/>
        <v/>
      </c>
      <c r="E110" s="3" t="str">
        <f ca="1">IF(AND($A110&lt;&gt;"",$A110&lt;&gt;"TOTAL"),IF(AND([4]INVESTIGADOR_Categoria!$H108&lt;&gt;"",[4]INVESTIGADOR_Categoria!$H108&lt;&gt;0),[4]INVESTIGADOR_Categoria!$H108,""),IF($A110="TOTAL",SUM(INDIRECT("E4:E"&amp;ROW()-1)),""))</f>
        <v/>
      </c>
      <c r="F110" s="3" t="str">
        <f ca="1">IF(AND($A110&lt;&gt;"",$A110&lt;&gt;"TOTAL"),IF(AND([4]INVESTIGADOR_Categoria!$J108&lt;&gt;"",[4]INVESTIGADOR_Categoria!$J108&lt;&gt;0),[4]INVESTIGADOR_Categoria!$J108,""),IF($A110="TOTAL",SUM(INDIRECT("F4:F"&amp;ROW()-1)),""))</f>
        <v/>
      </c>
      <c r="G110" s="3" t="str">
        <f t="shared" ca="1" si="20"/>
        <v/>
      </c>
      <c r="H110" s="3" t="str">
        <f ca="1">IF(AND($A110&lt;&gt;"",$A110&lt;&gt;"TOTAL"),IF(AND([4]INVESTIGADOR_Categoria!$M108&lt;&gt;"",[4]INVESTIGADOR_Categoria!$M108&lt;&gt;0),[4]INVESTIGADOR_Categoria!$M108,""),IF($A110="TOTAL",SUM(INDIRECT("H4:H"&amp;ROW()-1)),""))</f>
        <v/>
      </c>
      <c r="I110" s="3" t="str">
        <f ca="1">IF(AND($A110&lt;&gt;"",$A110&lt;&gt;"TOTAL"),IF(AND([4]INVESTIGADOR_Categoria!$O108&lt;&gt;"",[4]INVESTIGADOR_Categoria!$O108&lt;&gt;0),[4]INVESTIGADOR_Categoria!$O108,""),IF($A110="TOTAL",SUM(INDIRECT("I4:I"&amp;ROW()-1)),""))</f>
        <v/>
      </c>
      <c r="J110" s="3" t="str">
        <f t="shared" ca="1" si="21"/>
        <v/>
      </c>
      <c r="K110" s="3" t="str">
        <f ca="1">IF(AND($A110&lt;&gt;"",$A110&lt;&gt;"TOTAL"),IF(AND([4]INVESTIGADOR_Categoria!$R108&lt;&gt;"",[4]INVESTIGADOR_Categoria!$R108&lt;&gt;0),[4]INVESTIGADOR_Categoria!$R108,""),IF($A110="TOTAL",SUM(INDIRECT("K4:K"&amp;ROW()-1)),""))</f>
        <v/>
      </c>
      <c r="L110" s="3" t="str">
        <f ca="1">IF(AND($A110&lt;&gt;"",$A110&lt;&gt;"TOTAL"),IF(AND([4]INVESTIGADOR_Categoria!$T108&lt;&gt;"",[4]INVESTIGADOR_Categoria!$T108&lt;&gt;0),[4]INVESTIGADOR_Categoria!$T108,""),IF($A110="TOTAL",SUM(INDIRECT("L4:L"&amp;ROW()-1)),""))</f>
        <v/>
      </c>
      <c r="M110" s="3" t="str">
        <f t="shared" ca="1" si="22"/>
        <v/>
      </c>
      <c r="N110" s="3" t="str">
        <f ca="1">IF(AND($A110&lt;&gt;"",$A110&lt;&gt;"TOTAL"),IF(AND([4]INVESTIGADOR_Categoria!$W108&lt;&gt;"",[4]INVESTIGADOR_Categoria!$W108&lt;&gt;0),[4]INVESTIGADOR_Categoria!$W108,""),IF($A110="TOTAL",SUM(INDIRECT("N4:N"&amp;ROW()-1)),""))</f>
        <v/>
      </c>
      <c r="O110" s="3" t="str">
        <f ca="1">IF(AND($A110&lt;&gt;"",$A110&lt;&gt;"TOTAL"),IF(AND([4]INVESTIGADOR_Categoria!$Y108&lt;&gt;"",[4]INVESTIGADOR_Categoria!$Y108&lt;&gt;0),[4]INVESTIGADOR_Categoria!$Y108,""),IF($A110="TOTAL",SUM(INDIRECT("O4:O"&amp;ROW()-1)),""))</f>
        <v/>
      </c>
      <c r="P110" s="3" t="str">
        <f t="shared" ca="1" si="23"/>
        <v/>
      </c>
      <c r="Q110" s="3" t="str">
        <f ca="1">IF(AND($A110&lt;&gt;"",$A110&lt;&gt;"TOTAL"),IF(AND([4]INVESTIGADOR_Categoria!$AB108&lt;&gt;"",[4]INVESTIGADOR_Categoria!$AB108&lt;&gt;0),[4]INVESTIGADOR_Categoria!$AB108,""),IF($A110="TOTAL",SUM(INDIRECT("Q4:Q"&amp;ROW()-1)),""))</f>
        <v/>
      </c>
      <c r="R110" s="3" t="str">
        <f ca="1">IF(AND($A110&lt;&gt;"",$A110&lt;&gt;"TOTAL"),IF(AND([4]INVESTIGADOR_Categoria!$AD108&lt;&gt;"",[4]INVESTIGADOR_Categoria!$AD108&lt;&gt;0),[4]INVESTIGADOR_Categoria!$AD108,""),IF($A110="TOTAL",SUM(INDIRECT("R4:R"&amp;ROW()-1)),""))</f>
        <v/>
      </c>
      <c r="S110" s="3" t="str">
        <f t="shared" ca="1" si="24"/>
        <v/>
      </c>
      <c r="T110" s="3" t="str">
        <f ca="1">IF(AND($A110&lt;&gt;"",$A110&lt;&gt;"TOTAL"),IF(AND([4]INVESTIGADOR_Categoria!$AG108&lt;&gt;"",[4]INVESTIGADOR_Categoria!$AG108&lt;&gt;0),[4]INVESTIGADOR_Categoria!$AG108,""),IF($A110="TOTAL",SUM(INDIRECT("T4:T"&amp;ROW()-1)),""))</f>
        <v/>
      </c>
      <c r="U110" s="3" t="str">
        <f ca="1">IF(AND($A110&lt;&gt;"",$A110&lt;&gt;"TOTAL"),IF(AND([4]INVESTIGADOR_Categoria!$AI108&lt;&gt;"",[4]INVESTIGADOR_Categoria!$AI108&lt;&gt;0),[4]INVESTIGADOR_Categoria!$AI108,""),IF($A110="TOTAL",SUM(INDIRECT("U4:U"&amp;ROW()-1)),""))</f>
        <v/>
      </c>
      <c r="V110" s="3" t="str">
        <f t="shared" ca="1" si="25"/>
        <v/>
      </c>
      <c r="W110" s="3" t="str">
        <f ca="1">IF(AND($A110&lt;&gt;"",$A110&lt;&gt;"TOTAL"),IF(AND([4]INVESTIGADOR_Categoria!$AL108&lt;&gt;"",[4]INVESTIGADOR_Categoria!$AL108&lt;&gt;0),[4]INVESTIGADOR_Categoria!$AL108,""),IF($A110="TOTAL",SUM(INDIRECT("W4:W"&amp;ROW()-1)),""))</f>
        <v/>
      </c>
      <c r="X110" s="3" t="str">
        <f ca="1">IF(AND($A110&lt;&gt;"",$A110&lt;&gt;"TOTAL"),IF(AND([4]INVESTIGADOR_Categoria!$AN108&lt;&gt;"",[4]INVESTIGADOR_Categoria!$AN108&lt;&gt;0),[4]INVESTIGADOR_Categoria!$AN108,""),IF($A110="TOTAL",SUM(INDIRECT("X4:X"&amp;ROW()-1)),""))</f>
        <v/>
      </c>
      <c r="Y110" s="3" t="str">
        <f t="shared" ca="1" si="26"/>
        <v/>
      </c>
      <c r="Z110" s="3" t="str">
        <f ca="1">IF(AND($A110&lt;&gt;"",$A110&lt;&gt;"TOTAL"),IF(AND([4]INVESTIGADOR_Categoria!$AQ108&lt;&gt;"",[4]INVESTIGADOR_Categoria!$AQ108&lt;&gt;0),[4]INVESTIGADOR_Categoria!$AQ108,""),IF($A110="TOTAL",SUM(INDIRECT("Z4:Z"&amp;ROW()-1)),""))</f>
        <v/>
      </c>
      <c r="AA110" s="3" t="str">
        <f ca="1">IF(AND($A110&lt;&gt;"",$A110&lt;&gt;"TOTAL"),IF(AND([4]INVESTIGADOR_Categoria!$AS108&lt;&gt;"",[4]INVESTIGADOR_Categoria!$AS108&lt;&gt;0),[4]INVESTIGADOR_Categoria!$AS108,""),IF($A110="TOTAL",SUM(INDIRECT("AA4:AA"&amp;ROW()-1)),""))</f>
        <v/>
      </c>
      <c r="AB110" s="3" t="str">
        <f t="shared" ca="1" si="27"/>
        <v/>
      </c>
      <c r="AC110" s="3" t="str">
        <f ca="1">IF(AND($A110&lt;&gt;"",$A110&lt;&gt;"TOTAL"),IF(AND([4]INVESTIGADOR_Categoria!$AV108&lt;&gt;"",[4]INVESTIGADOR_Categoria!$AV108&lt;&gt;0),[4]INVESTIGADOR_Categoria!$AV108,""),IF($A110="TOTAL",SUM(INDIRECT("AC4:AC"&amp;ROW()-1)),""))</f>
        <v/>
      </c>
      <c r="AD110" s="3" t="str">
        <f ca="1">IF(AND($A110&lt;&gt;"",$A110&lt;&gt;"TOTAL"),IF(AND([4]INVESTIGADOR_Categoria!$AX108&lt;&gt;"",[4]INVESTIGADOR_Categoria!$AX108&lt;&gt;0),[4]INVESTIGADOR_Categoria!$AX108,""),IF($A110="TOTAL",SUM(INDIRECT("AD4:AD"&amp;ROW()-1)),""))</f>
        <v/>
      </c>
      <c r="AE110" s="3" t="str">
        <f t="shared" ca="1" si="28"/>
        <v/>
      </c>
      <c r="AF110" s="3" t="str">
        <f ca="1">IF(AND($A110&lt;&gt;"",$A110&lt;&gt;"TOTAL"),IF(AND([4]INVESTIGADOR_Categoria!$BA108&lt;&gt;"",[4]INVESTIGADOR_Categoria!$BA108&lt;&gt;0),[4]INVESTIGADOR_Categoria!$BA108,""),IF($A110="TOTAL",SUM(INDIRECT("AF4:AF"&amp;ROW()-1)),""))</f>
        <v/>
      </c>
      <c r="AG110" s="3" t="str">
        <f ca="1">IF(AND($A110&lt;&gt;"",$A110&lt;&gt;"TOTAL"),IF(AND([4]INVESTIGADOR_Categoria!$BC108&lt;&gt;"",[4]INVESTIGADOR_Categoria!$BC108&lt;&gt;0),[4]INVESTIGADOR_Categoria!$BC108,""),IF($A110="TOTAL",SUM(INDIRECT("AG4:AG"&amp;ROW()-1)),""))</f>
        <v/>
      </c>
      <c r="AH110" s="3" t="str">
        <f t="shared" ca="1" si="29"/>
        <v/>
      </c>
      <c r="AI110" s="3" t="str">
        <f ca="1">IF(AND($A110&lt;&gt;"",$A110&lt;&gt;"TOTAL"),IF(AND([4]INVESTIGADOR_Categoria!$BF108&lt;&gt;"",[4]INVESTIGADOR_Categoria!$BF108&lt;&gt;0),[4]INVESTIGADOR_Categoria!$BF108,""),IF($A110="TOTAL",SUM(INDIRECT("AI4:AI"&amp;ROW()-1)),""))</f>
        <v/>
      </c>
      <c r="AJ110" s="3" t="str">
        <f ca="1">IF(AND($A110&lt;&gt;"",$A110&lt;&gt;"TOTAL"),IF(AND([4]INVESTIGADOR_Categoria!$BH108&lt;&gt;"",[4]INVESTIGADOR_Categoria!$BH108&lt;&gt;0),[4]INVESTIGADOR_Categoria!$BH108,""),IF($A110="TOTAL",SUM(INDIRECT("AJ4:AJ"&amp;ROW()-1)),""))</f>
        <v/>
      </c>
      <c r="AK110" s="3" t="str">
        <f t="shared" ca="1" si="30"/>
        <v/>
      </c>
      <c r="AL110" s="3" t="str">
        <f ca="1">IF(AND($A110&lt;&gt;"",$A110&lt;&gt;"TOTAL"),IF(AND([4]INVESTIGADOR_Categoria!$BK108&lt;&gt;"",[4]INVESTIGADOR_Categoria!$BK108&lt;&gt;0),[4]INVESTIGADOR_Categoria!$BK108,""),IF($A110="TOTAL",SUM(INDIRECT("AL4:AL"&amp;ROW()-1)),""))</f>
        <v/>
      </c>
      <c r="AM110" s="3" t="str">
        <f ca="1">IF(AND($A110&lt;&gt;"",$A110&lt;&gt;"TOTAL"),IF(AND([4]INVESTIGADOR_Categoria!$BM108&lt;&gt;"",[4]INVESTIGADOR_Categoria!$BM108&lt;&gt;0),[4]INVESTIGADOR_Categoria!$BM108,""),IF($A110="TOTAL",SUM(INDIRECT("AM4:AM"&amp;ROW()-1)),""))</f>
        <v/>
      </c>
      <c r="AN110" s="3" t="str">
        <f t="shared" ca="1" si="31"/>
        <v/>
      </c>
      <c r="AO110" s="3" t="str">
        <f ca="1">IF(AND($A110&lt;&gt;"",$A110&lt;&gt;"TOTAL"),IF(AND([4]INVESTIGADOR_Categoria!$BP108&lt;&gt;"",[4]INVESTIGADOR_Categoria!$BP108&lt;&gt;0),[4]INVESTIGADOR_Categoria!$BP108,""),IF($A110="TOTAL",SUM(INDIRECT("AO4:AO"&amp;ROW()-1)),""))</f>
        <v/>
      </c>
      <c r="AP110" s="3" t="str">
        <f ca="1">IF(AND($A110&lt;&gt;"",$A110&lt;&gt;"TOTAL"),IF(AND([4]INVESTIGADOR_Categoria!$BR108&lt;&gt;"",[4]INVESTIGADOR_Categoria!$BR108&lt;&gt;0),[4]INVESTIGADOR_Categoria!$BR108,""),IF($A110="TOTAL",SUM(INDIRECT("AP4:AP"&amp;ROW()-1)),""))</f>
        <v/>
      </c>
      <c r="AQ110" s="3" t="str">
        <f t="shared" ca="1" si="32"/>
        <v/>
      </c>
      <c r="AR110" s="3" t="str">
        <f ca="1">IF(AND($A110&lt;&gt;"",$A110&lt;&gt;"TOTAL"),IF(AND([4]INVESTIGADOR_Categoria!$BU108&lt;&gt;"",[4]INVESTIGADOR_Categoria!$BU108&lt;&gt;0),[4]INVESTIGADOR_Categoria!$BU108,""),IF($A110="TOTAL",SUM(INDIRECT("AR4:AR"&amp;ROW()-1)),""))</f>
        <v/>
      </c>
      <c r="AS110" s="3" t="str">
        <f ca="1">IF(AND($A110&lt;&gt;"",$A110&lt;&gt;"TOTAL"),IF(AND([4]INVESTIGADOR_Categoria!$BW108&lt;&gt;"",[4]INVESTIGADOR_Categoria!$BW108&lt;&gt;0),[4]INVESTIGADOR_Categoria!$BW108,""),IF($A110="TOTAL",SUM(INDIRECT("AS4:AS"&amp;ROW()-1)),""))</f>
        <v/>
      </c>
      <c r="AT110" s="3" t="str">
        <f t="shared" ca="1" si="33"/>
        <v/>
      </c>
      <c r="AU110" s="3" t="str">
        <f ca="1">IF(AND($A110&lt;&gt;"",$A110&lt;&gt;"TOTAL"),IF(AND([4]INVESTIGADOR_Categoria!$BZ108&lt;&gt;"",[4]INVESTIGADOR_Categoria!$BZ108&lt;&gt;0),[4]INVESTIGADOR_Categoria!$BZ108,""),IF($A110="TOTAL",SUM(INDIRECT("AU4:AU"&amp;ROW()-1)),""))</f>
        <v/>
      </c>
      <c r="AV110" s="3" t="str">
        <f ca="1">IF(AND($A110&lt;&gt;"",$A110&lt;&gt;"TOTAL"),IF(AND([4]INVESTIGADOR_Categoria!$CB108&lt;&gt;"",[4]INVESTIGADOR_Categoria!$CB108&lt;&gt;0),[4]INVESTIGADOR_Categoria!$CB108,""),IF($A110="TOTAL",SUM(INDIRECT("AV4:AV"&amp;ROW()-1)),""))</f>
        <v/>
      </c>
      <c r="AW110" s="3" t="str">
        <f t="shared" ca="1" si="34"/>
        <v/>
      </c>
      <c r="AX110" s="3" t="str">
        <f ca="1">IF(AND($A110&lt;&gt;"",$A110&lt;&gt;"TOTAL"),IF(AND([4]INVESTIGADOR_Categoria!$CE108&lt;&gt;"",[4]INVESTIGADOR_Categoria!$CE108&lt;&gt;0),[4]INVESTIGADOR_Categoria!$CE108,""),IF($A110="TOTAL",SUM(INDIRECT("AX4:AX"&amp;ROW()-1)),""))</f>
        <v/>
      </c>
      <c r="AY110" s="3" t="str">
        <f ca="1">IF(AND($A110&lt;&gt;"",$A110&lt;&gt;"TOTAL"),IF(AND([4]INVESTIGADOR_Categoria!$CG108&lt;&gt;"",[4]INVESTIGADOR_Categoria!$CG108&lt;&gt;0),[4]INVESTIGADOR_Categoria!$CG108,""),IF($A110="TOTAL",SUM(INDIRECT("AY4:AY"&amp;ROW()-1)),""))</f>
        <v/>
      </c>
      <c r="AZ110" s="3" t="str">
        <f t="shared" ca="1" si="35"/>
        <v/>
      </c>
      <c r="BA110" s="3" t="str">
        <f ca="1">IF(AND($A110&lt;&gt;"",$A110&lt;&gt;"TOTAL"),IF(AND([4]INVESTIGADOR_Categoria!$CJ108&lt;&gt;"",[4]INVESTIGADOR_Categoria!$CJ108&lt;&gt;0),[4]INVESTIGADOR_Categoria!$CJ108,""),IF($A110="TOTAL",SUM(INDIRECT("BA4:BA"&amp;ROW()-1)),""))</f>
        <v/>
      </c>
      <c r="BB110" s="3" t="str">
        <f ca="1">IF(AND($A110&lt;&gt;"",$A110&lt;&gt;"TOTAL"),IF(AND([4]INVESTIGADOR_Categoria!$CL108&lt;&gt;"",[4]INVESTIGADOR_Categoria!$CL108&lt;&gt;0),[4]INVESTIGADOR_Categoria!$CL108,""),IF($A110="TOTAL",SUM(INDIRECT("BB4:BB"&amp;ROW()-1)),""))</f>
        <v/>
      </c>
      <c r="BC110" s="3" t="str">
        <f t="shared" ca="1" si="36"/>
        <v/>
      </c>
      <c r="BD110" s="3" t="str">
        <f ca="1">IF(AND($A110&lt;&gt;"",$A110&lt;&gt;"TOTAL"),IF(AND([4]INVESTIGADOR_Categoria!$CO108&lt;&gt;"",[4]INVESTIGADOR_Categoria!$CO108&lt;&gt;0),[4]INVESTIGADOR_Categoria!$CO108,""),IF($A110="TOTAL",SUM(INDIRECT("BD4:BD"&amp;ROW()-1)),""))</f>
        <v/>
      </c>
      <c r="BE110" s="3" t="str">
        <f ca="1">IF(AND($A110&lt;&gt;"",$A110&lt;&gt;"TOTAL"),IF(AND([4]INVESTIGADOR_Categoria!$CQ108&lt;&gt;"",[4]INVESTIGADOR_Categoria!$CQ108&lt;&gt;0),[4]INVESTIGADOR_Categoria!$CQ108,""),IF($A110="TOTAL",SUM(INDIRECT("BE4:BE"&amp;ROW()-1)),""))</f>
        <v/>
      </c>
      <c r="BF110" s="3" t="str">
        <f t="shared" ca="1" si="37"/>
        <v/>
      </c>
    </row>
    <row r="111" spans="1:58" x14ac:dyDescent="0.2">
      <c r="A111" s="25" t="str">
        <f>IF([4]INVESTIGADOR_Categoria!$B109&lt;&gt;"",[4]INVESTIGADOR_Categoria!$B109,IF(AND([4]INVESTIGADOR_Categoria!$B109="",[4]INVESTIGADOR_Categoria!$B110="",[4]INVESTIGADOR_Categoria!$B108=""),"","TOTAL"))</f>
        <v/>
      </c>
      <c r="B111" s="3" t="str">
        <f ca="1">IF(AND($A111&lt;&gt;"",$A111&lt;&gt;"TOTAL"),IF(AND([4]INVESTIGADOR_Categoria!$C109&lt;&gt;"",[4]INVESTIGADOR_Categoria!$C109&lt;&gt;0),[4]INVESTIGADOR_Categoria!$C109,""),IF($A111="TOTAL",SUM(INDIRECT("B4:B"&amp;ROW()-1)),""))</f>
        <v/>
      </c>
      <c r="C111" s="3" t="str">
        <f ca="1">IF(AND($A111&lt;&gt;"",$A111&lt;&gt;"TOTAL"),IF(AND([4]INVESTIGADOR_Categoria!$E109&lt;&gt;"",[4]INVESTIGADOR_Categoria!$E109&lt;&gt;0),[4]INVESTIGADOR_Categoria!$E109,""),IF($A111="TOTAL",SUM(INDIRECT("C4:C"&amp;ROW()-1)),""))</f>
        <v/>
      </c>
      <c r="D111" s="3" t="str">
        <f t="shared" ca="1" si="19"/>
        <v/>
      </c>
      <c r="E111" s="3" t="str">
        <f ca="1">IF(AND($A111&lt;&gt;"",$A111&lt;&gt;"TOTAL"),IF(AND([4]INVESTIGADOR_Categoria!$H109&lt;&gt;"",[4]INVESTIGADOR_Categoria!$H109&lt;&gt;0),[4]INVESTIGADOR_Categoria!$H109,""),IF($A111="TOTAL",SUM(INDIRECT("E4:E"&amp;ROW()-1)),""))</f>
        <v/>
      </c>
      <c r="F111" s="3" t="str">
        <f ca="1">IF(AND($A111&lt;&gt;"",$A111&lt;&gt;"TOTAL"),IF(AND([4]INVESTIGADOR_Categoria!$J109&lt;&gt;"",[4]INVESTIGADOR_Categoria!$J109&lt;&gt;0),[4]INVESTIGADOR_Categoria!$J109,""),IF($A111="TOTAL",SUM(INDIRECT("F4:F"&amp;ROW()-1)),""))</f>
        <v/>
      </c>
      <c r="G111" s="3" t="str">
        <f t="shared" ca="1" si="20"/>
        <v/>
      </c>
      <c r="H111" s="3" t="str">
        <f ca="1">IF(AND($A111&lt;&gt;"",$A111&lt;&gt;"TOTAL"),IF(AND([4]INVESTIGADOR_Categoria!$M109&lt;&gt;"",[4]INVESTIGADOR_Categoria!$M109&lt;&gt;0),[4]INVESTIGADOR_Categoria!$M109,""),IF($A111="TOTAL",SUM(INDIRECT("H4:H"&amp;ROW()-1)),""))</f>
        <v/>
      </c>
      <c r="I111" s="3" t="str">
        <f ca="1">IF(AND($A111&lt;&gt;"",$A111&lt;&gt;"TOTAL"),IF(AND([4]INVESTIGADOR_Categoria!$O109&lt;&gt;"",[4]INVESTIGADOR_Categoria!$O109&lt;&gt;0),[4]INVESTIGADOR_Categoria!$O109,""),IF($A111="TOTAL",SUM(INDIRECT("I4:I"&amp;ROW()-1)),""))</f>
        <v/>
      </c>
      <c r="J111" s="3" t="str">
        <f t="shared" ca="1" si="21"/>
        <v/>
      </c>
      <c r="K111" s="3" t="str">
        <f ca="1">IF(AND($A111&lt;&gt;"",$A111&lt;&gt;"TOTAL"),IF(AND([4]INVESTIGADOR_Categoria!$R109&lt;&gt;"",[4]INVESTIGADOR_Categoria!$R109&lt;&gt;0),[4]INVESTIGADOR_Categoria!$R109,""),IF($A111="TOTAL",SUM(INDIRECT("K4:K"&amp;ROW()-1)),""))</f>
        <v/>
      </c>
      <c r="L111" s="3" t="str">
        <f ca="1">IF(AND($A111&lt;&gt;"",$A111&lt;&gt;"TOTAL"),IF(AND([4]INVESTIGADOR_Categoria!$T109&lt;&gt;"",[4]INVESTIGADOR_Categoria!$T109&lt;&gt;0),[4]INVESTIGADOR_Categoria!$T109,""),IF($A111="TOTAL",SUM(INDIRECT("L4:L"&amp;ROW()-1)),""))</f>
        <v/>
      </c>
      <c r="M111" s="3" t="str">
        <f t="shared" ca="1" si="22"/>
        <v/>
      </c>
      <c r="N111" s="3" t="str">
        <f ca="1">IF(AND($A111&lt;&gt;"",$A111&lt;&gt;"TOTAL"),IF(AND([4]INVESTIGADOR_Categoria!$W109&lt;&gt;"",[4]INVESTIGADOR_Categoria!$W109&lt;&gt;0),[4]INVESTIGADOR_Categoria!$W109,""),IF($A111="TOTAL",SUM(INDIRECT("N4:N"&amp;ROW()-1)),""))</f>
        <v/>
      </c>
      <c r="O111" s="3" t="str">
        <f ca="1">IF(AND($A111&lt;&gt;"",$A111&lt;&gt;"TOTAL"),IF(AND([4]INVESTIGADOR_Categoria!$Y109&lt;&gt;"",[4]INVESTIGADOR_Categoria!$Y109&lt;&gt;0),[4]INVESTIGADOR_Categoria!$Y109,""),IF($A111="TOTAL",SUM(INDIRECT("O4:O"&amp;ROW()-1)),""))</f>
        <v/>
      </c>
      <c r="P111" s="3" t="str">
        <f t="shared" ca="1" si="23"/>
        <v/>
      </c>
      <c r="Q111" s="3" t="str">
        <f ca="1">IF(AND($A111&lt;&gt;"",$A111&lt;&gt;"TOTAL"),IF(AND([4]INVESTIGADOR_Categoria!$AB109&lt;&gt;"",[4]INVESTIGADOR_Categoria!$AB109&lt;&gt;0),[4]INVESTIGADOR_Categoria!$AB109,""),IF($A111="TOTAL",SUM(INDIRECT("Q4:Q"&amp;ROW()-1)),""))</f>
        <v/>
      </c>
      <c r="R111" s="3" t="str">
        <f ca="1">IF(AND($A111&lt;&gt;"",$A111&lt;&gt;"TOTAL"),IF(AND([4]INVESTIGADOR_Categoria!$AD109&lt;&gt;"",[4]INVESTIGADOR_Categoria!$AD109&lt;&gt;0),[4]INVESTIGADOR_Categoria!$AD109,""),IF($A111="TOTAL",SUM(INDIRECT("R4:R"&amp;ROW()-1)),""))</f>
        <v/>
      </c>
      <c r="S111" s="3" t="str">
        <f t="shared" ca="1" si="24"/>
        <v/>
      </c>
      <c r="T111" s="3" t="str">
        <f ca="1">IF(AND($A111&lt;&gt;"",$A111&lt;&gt;"TOTAL"),IF(AND([4]INVESTIGADOR_Categoria!$AG109&lt;&gt;"",[4]INVESTIGADOR_Categoria!$AG109&lt;&gt;0),[4]INVESTIGADOR_Categoria!$AG109,""),IF($A111="TOTAL",SUM(INDIRECT("T4:T"&amp;ROW()-1)),""))</f>
        <v/>
      </c>
      <c r="U111" s="3" t="str">
        <f ca="1">IF(AND($A111&lt;&gt;"",$A111&lt;&gt;"TOTAL"),IF(AND([4]INVESTIGADOR_Categoria!$AI109&lt;&gt;"",[4]INVESTIGADOR_Categoria!$AI109&lt;&gt;0),[4]INVESTIGADOR_Categoria!$AI109,""),IF($A111="TOTAL",SUM(INDIRECT("U4:U"&amp;ROW()-1)),""))</f>
        <v/>
      </c>
      <c r="V111" s="3" t="str">
        <f t="shared" ca="1" si="25"/>
        <v/>
      </c>
      <c r="W111" s="3" t="str">
        <f ca="1">IF(AND($A111&lt;&gt;"",$A111&lt;&gt;"TOTAL"),IF(AND([4]INVESTIGADOR_Categoria!$AL109&lt;&gt;"",[4]INVESTIGADOR_Categoria!$AL109&lt;&gt;0),[4]INVESTIGADOR_Categoria!$AL109,""),IF($A111="TOTAL",SUM(INDIRECT("W4:W"&amp;ROW()-1)),""))</f>
        <v/>
      </c>
      <c r="X111" s="3" t="str">
        <f ca="1">IF(AND($A111&lt;&gt;"",$A111&lt;&gt;"TOTAL"),IF(AND([4]INVESTIGADOR_Categoria!$AN109&lt;&gt;"",[4]INVESTIGADOR_Categoria!$AN109&lt;&gt;0),[4]INVESTIGADOR_Categoria!$AN109,""),IF($A111="TOTAL",SUM(INDIRECT("X4:X"&amp;ROW()-1)),""))</f>
        <v/>
      </c>
      <c r="Y111" s="3" t="str">
        <f t="shared" ca="1" si="26"/>
        <v/>
      </c>
      <c r="Z111" s="3" t="str">
        <f ca="1">IF(AND($A111&lt;&gt;"",$A111&lt;&gt;"TOTAL"),IF(AND([4]INVESTIGADOR_Categoria!$AQ109&lt;&gt;"",[4]INVESTIGADOR_Categoria!$AQ109&lt;&gt;0),[4]INVESTIGADOR_Categoria!$AQ109,""),IF($A111="TOTAL",SUM(INDIRECT("Z4:Z"&amp;ROW()-1)),""))</f>
        <v/>
      </c>
      <c r="AA111" s="3" t="str">
        <f ca="1">IF(AND($A111&lt;&gt;"",$A111&lt;&gt;"TOTAL"),IF(AND([4]INVESTIGADOR_Categoria!$AS109&lt;&gt;"",[4]INVESTIGADOR_Categoria!$AS109&lt;&gt;0),[4]INVESTIGADOR_Categoria!$AS109,""),IF($A111="TOTAL",SUM(INDIRECT("AA4:AA"&amp;ROW()-1)),""))</f>
        <v/>
      </c>
      <c r="AB111" s="3" t="str">
        <f t="shared" ca="1" si="27"/>
        <v/>
      </c>
      <c r="AC111" s="3" t="str">
        <f ca="1">IF(AND($A111&lt;&gt;"",$A111&lt;&gt;"TOTAL"),IF(AND([4]INVESTIGADOR_Categoria!$AV109&lt;&gt;"",[4]INVESTIGADOR_Categoria!$AV109&lt;&gt;0),[4]INVESTIGADOR_Categoria!$AV109,""),IF($A111="TOTAL",SUM(INDIRECT("AC4:AC"&amp;ROW()-1)),""))</f>
        <v/>
      </c>
      <c r="AD111" s="3" t="str">
        <f ca="1">IF(AND($A111&lt;&gt;"",$A111&lt;&gt;"TOTAL"),IF(AND([4]INVESTIGADOR_Categoria!$AX109&lt;&gt;"",[4]INVESTIGADOR_Categoria!$AX109&lt;&gt;0),[4]INVESTIGADOR_Categoria!$AX109,""),IF($A111="TOTAL",SUM(INDIRECT("AD4:AD"&amp;ROW()-1)),""))</f>
        <v/>
      </c>
      <c r="AE111" s="3" t="str">
        <f t="shared" ca="1" si="28"/>
        <v/>
      </c>
      <c r="AF111" s="3" t="str">
        <f ca="1">IF(AND($A111&lt;&gt;"",$A111&lt;&gt;"TOTAL"),IF(AND([4]INVESTIGADOR_Categoria!$BA109&lt;&gt;"",[4]INVESTIGADOR_Categoria!$BA109&lt;&gt;0),[4]INVESTIGADOR_Categoria!$BA109,""),IF($A111="TOTAL",SUM(INDIRECT("AF4:AF"&amp;ROW()-1)),""))</f>
        <v/>
      </c>
      <c r="AG111" s="3" t="str">
        <f ca="1">IF(AND($A111&lt;&gt;"",$A111&lt;&gt;"TOTAL"),IF(AND([4]INVESTIGADOR_Categoria!$BC109&lt;&gt;"",[4]INVESTIGADOR_Categoria!$BC109&lt;&gt;0),[4]INVESTIGADOR_Categoria!$BC109,""),IF($A111="TOTAL",SUM(INDIRECT("AG4:AG"&amp;ROW()-1)),""))</f>
        <v/>
      </c>
      <c r="AH111" s="3" t="str">
        <f t="shared" ca="1" si="29"/>
        <v/>
      </c>
      <c r="AI111" s="3" t="str">
        <f ca="1">IF(AND($A111&lt;&gt;"",$A111&lt;&gt;"TOTAL"),IF(AND([4]INVESTIGADOR_Categoria!$BF109&lt;&gt;"",[4]INVESTIGADOR_Categoria!$BF109&lt;&gt;0),[4]INVESTIGADOR_Categoria!$BF109,""),IF($A111="TOTAL",SUM(INDIRECT("AI4:AI"&amp;ROW()-1)),""))</f>
        <v/>
      </c>
      <c r="AJ111" s="3" t="str">
        <f ca="1">IF(AND($A111&lt;&gt;"",$A111&lt;&gt;"TOTAL"),IF(AND([4]INVESTIGADOR_Categoria!$BH109&lt;&gt;"",[4]INVESTIGADOR_Categoria!$BH109&lt;&gt;0),[4]INVESTIGADOR_Categoria!$BH109,""),IF($A111="TOTAL",SUM(INDIRECT("AJ4:AJ"&amp;ROW()-1)),""))</f>
        <v/>
      </c>
      <c r="AK111" s="3" t="str">
        <f t="shared" ca="1" si="30"/>
        <v/>
      </c>
      <c r="AL111" s="3" t="str">
        <f ca="1">IF(AND($A111&lt;&gt;"",$A111&lt;&gt;"TOTAL"),IF(AND([4]INVESTIGADOR_Categoria!$BK109&lt;&gt;"",[4]INVESTIGADOR_Categoria!$BK109&lt;&gt;0),[4]INVESTIGADOR_Categoria!$BK109,""),IF($A111="TOTAL",SUM(INDIRECT("AL4:AL"&amp;ROW()-1)),""))</f>
        <v/>
      </c>
      <c r="AM111" s="3" t="str">
        <f ca="1">IF(AND($A111&lt;&gt;"",$A111&lt;&gt;"TOTAL"),IF(AND([4]INVESTIGADOR_Categoria!$BM109&lt;&gt;"",[4]INVESTIGADOR_Categoria!$BM109&lt;&gt;0),[4]INVESTIGADOR_Categoria!$BM109,""),IF($A111="TOTAL",SUM(INDIRECT("AM4:AM"&amp;ROW()-1)),""))</f>
        <v/>
      </c>
      <c r="AN111" s="3" t="str">
        <f t="shared" ca="1" si="31"/>
        <v/>
      </c>
      <c r="AO111" s="3" t="str">
        <f ca="1">IF(AND($A111&lt;&gt;"",$A111&lt;&gt;"TOTAL"),IF(AND([4]INVESTIGADOR_Categoria!$BP109&lt;&gt;"",[4]INVESTIGADOR_Categoria!$BP109&lt;&gt;0),[4]INVESTIGADOR_Categoria!$BP109,""),IF($A111="TOTAL",SUM(INDIRECT("AO4:AO"&amp;ROW()-1)),""))</f>
        <v/>
      </c>
      <c r="AP111" s="3" t="str">
        <f ca="1">IF(AND($A111&lt;&gt;"",$A111&lt;&gt;"TOTAL"),IF(AND([4]INVESTIGADOR_Categoria!$BR109&lt;&gt;"",[4]INVESTIGADOR_Categoria!$BR109&lt;&gt;0),[4]INVESTIGADOR_Categoria!$BR109,""),IF($A111="TOTAL",SUM(INDIRECT("AP4:AP"&amp;ROW()-1)),""))</f>
        <v/>
      </c>
      <c r="AQ111" s="3" t="str">
        <f t="shared" ca="1" si="32"/>
        <v/>
      </c>
      <c r="AR111" s="3" t="str">
        <f ca="1">IF(AND($A111&lt;&gt;"",$A111&lt;&gt;"TOTAL"),IF(AND([4]INVESTIGADOR_Categoria!$BU109&lt;&gt;"",[4]INVESTIGADOR_Categoria!$BU109&lt;&gt;0),[4]INVESTIGADOR_Categoria!$BU109,""),IF($A111="TOTAL",SUM(INDIRECT("AR4:AR"&amp;ROW()-1)),""))</f>
        <v/>
      </c>
      <c r="AS111" s="3" t="str">
        <f ca="1">IF(AND($A111&lt;&gt;"",$A111&lt;&gt;"TOTAL"),IF(AND([4]INVESTIGADOR_Categoria!$BW109&lt;&gt;"",[4]INVESTIGADOR_Categoria!$BW109&lt;&gt;0),[4]INVESTIGADOR_Categoria!$BW109,""),IF($A111="TOTAL",SUM(INDIRECT("AS4:AS"&amp;ROW()-1)),""))</f>
        <v/>
      </c>
      <c r="AT111" s="3" t="str">
        <f t="shared" ca="1" si="33"/>
        <v/>
      </c>
      <c r="AU111" s="3" t="str">
        <f ca="1">IF(AND($A111&lt;&gt;"",$A111&lt;&gt;"TOTAL"),IF(AND([4]INVESTIGADOR_Categoria!$BZ109&lt;&gt;"",[4]INVESTIGADOR_Categoria!$BZ109&lt;&gt;0),[4]INVESTIGADOR_Categoria!$BZ109,""),IF($A111="TOTAL",SUM(INDIRECT("AU4:AU"&amp;ROW()-1)),""))</f>
        <v/>
      </c>
      <c r="AV111" s="3" t="str">
        <f ca="1">IF(AND($A111&lt;&gt;"",$A111&lt;&gt;"TOTAL"),IF(AND([4]INVESTIGADOR_Categoria!$CB109&lt;&gt;"",[4]INVESTIGADOR_Categoria!$CB109&lt;&gt;0),[4]INVESTIGADOR_Categoria!$CB109,""),IF($A111="TOTAL",SUM(INDIRECT("AV4:AV"&amp;ROW()-1)),""))</f>
        <v/>
      </c>
      <c r="AW111" s="3" t="str">
        <f t="shared" ca="1" si="34"/>
        <v/>
      </c>
      <c r="AX111" s="3" t="str">
        <f ca="1">IF(AND($A111&lt;&gt;"",$A111&lt;&gt;"TOTAL"),IF(AND([4]INVESTIGADOR_Categoria!$CE109&lt;&gt;"",[4]INVESTIGADOR_Categoria!$CE109&lt;&gt;0),[4]INVESTIGADOR_Categoria!$CE109,""),IF($A111="TOTAL",SUM(INDIRECT("AX4:AX"&amp;ROW()-1)),""))</f>
        <v/>
      </c>
      <c r="AY111" s="3" t="str">
        <f ca="1">IF(AND($A111&lt;&gt;"",$A111&lt;&gt;"TOTAL"),IF(AND([4]INVESTIGADOR_Categoria!$CG109&lt;&gt;"",[4]INVESTIGADOR_Categoria!$CG109&lt;&gt;0),[4]INVESTIGADOR_Categoria!$CG109,""),IF($A111="TOTAL",SUM(INDIRECT("AY4:AY"&amp;ROW()-1)),""))</f>
        <v/>
      </c>
      <c r="AZ111" s="3" t="str">
        <f t="shared" ca="1" si="35"/>
        <v/>
      </c>
      <c r="BA111" s="3" t="str">
        <f ca="1">IF(AND($A111&lt;&gt;"",$A111&lt;&gt;"TOTAL"),IF(AND([4]INVESTIGADOR_Categoria!$CJ109&lt;&gt;"",[4]INVESTIGADOR_Categoria!$CJ109&lt;&gt;0),[4]INVESTIGADOR_Categoria!$CJ109,""),IF($A111="TOTAL",SUM(INDIRECT("BA4:BA"&amp;ROW()-1)),""))</f>
        <v/>
      </c>
      <c r="BB111" s="3" t="str">
        <f ca="1">IF(AND($A111&lt;&gt;"",$A111&lt;&gt;"TOTAL"),IF(AND([4]INVESTIGADOR_Categoria!$CL109&lt;&gt;"",[4]INVESTIGADOR_Categoria!$CL109&lt;&gt;0),[4]INVESTIGADOR_Categoria!$CL109,""),IF($A111="TOTAL",SUM(INDIRECT("BB4:BB"&amp;ROW()-1)),""))</f>
        <v/>
      </c>
      <c r="BC111" s="3" t="str">
        <f t="shared" ca="1" si="36"/>
        <v/>
      </c>
      <c r="BD111" s="3" t="str">
        <f ca="1">IF(AND($A111&lt;&gt;"",$A111&lt;&gt;"TOTAL"),IF(AND([4]INVESTIGADOR_Categoria!$CO109&lt;&gt;"",[4]INVESTIGADOR_Categoria!$CO109&lt;&gt;0),[4]INVESTIGADOR_Categoria!$CO109,""),IF($A111="TOTAL",SUM(INDIRECT("BD4:BD"&amp;ROW()-1)),""))</f>
        <v/>
      </c>
      <c r="BE111" s="3" t="str">
        <f ca="1">IF(AND($A111&lt;&gt;"",$A111&lt;&gt;"TOTAL"),IF(AND([4]INVESTIGADOR_Categoria!$CQ109&lt;&gt;"",[4]INVESTIGADOR_Categoria!$CQ109&lt;&gt;0),[4]INVESTIGADOR_Categoria!$CQ109,""),IF($A111="TOTAL",SUM(INDIRECT("BE4:BE"&amp;ROW()-1)),""))</f>
        <v/>
      </c>
      <c r="BF111" s="3" t="str">
        <f t="shared" ca="1" si="37"/>
        <v/>
      </c>
    </row>
    <row r="112" spans="1:58" x14ac:dyDescent="0.2">
      <c r="A112" s="25" t="str">
        <f>IF([4]INVESTIGADOR_Categoria!$B110&lt;&gt;"",[4]INVESTIGADOR_Categoria!$B110,IF(AND([4]INVESTIGADOR_Categoria!$B110="",[4]INVESTIGADOR_Categoria!$B111="",[4]INVESTIGADOR_Categoria!$B109=""),"","TOTAL"))</f>
        <v/>
      </c>
      <c r="B112" s="3" t="str">
        <f ca="1">IF(AND($A112&lt;&gt;"",$A112&lt;&gt;"TOTAL"),IF(AND([4]INVESTIGADOR_Categoria!$C110&lt;&gt;"",[4]INVESTIGADOR_Categoria!$C110&lt;&gt;0),[4]INVESTIGADOR_Categoria!$C110,""),IF($A112="TOTAL",SUM(INDIRECT("B4:B"&amp;ROW()-1)),""))</f>
        <v/>
      </c>
      <c r="C112" s="3" t="str">
        <f ca="1">IF(AND($A112&lt;&gt;"",$A112&lt;&gt;"TOTAL"),IF(AND([4]INVESTIGADOR_Categoria!$E110&lt;&gt;"",[4]INVESTIGADOR_Categoria!$E110&lt;&gt;0),[4]INVESTIGADOR_Categoria!$E110,""),IF($A112="TOTAL",SUM(INDIRECT("C4:C"&amp;ROW()-1)),""))</f>
        <v/>
      </c>
      <c r="D112" s="3" t="str">
        <f t="shared" ca="1" si="19"/>
        <v/>
      </c>
      <c r="E112" s="3" t="str">
        <f ca="1">IF(AND($A112&lt;&gt;"",$A112&lt;&gt;"TOTAL"),IF(AND([4]INVESTIGADOR_Categoria!$H110&lt;&gt;"",[4]INVESTIGADOR_Categoria!$H110&lt;&gt;0),[4]INVESTIGADOR_Categoria!$H110,""),IF($A112="TOTAL",SUM(INDIRECT("E4:E"&amp;ROW()-1)),""))</f>
        <v/>
      </c>
      <c r="F112" s="3" t="str">
        <f ca="1">IF(AND($A112&lt;&gt;"",$A112&lt;&gt;"TOTAL"),IF(AND([4]INVESTIGADOR_Categoria!$J110&lt;&gt;"",[4]INVESTIGADOR_Categoria!$J110&lt;&gt;0),[4]INVESTIGADOR_Categoria!$J110,""),IF($A112="TOTAL",SUM(INDIRECT("F4:F"&amp;ROW()-1)),""))</f>
        <v/>
      </c>
      <c r="G112" s="3" t="str">
        <f t="shared" ca="1" si="20"/>
        <v/>
      </c>
      <c r="H112" s="3" t="str">
        <f ca="1">IF(AND($A112&lt;&gt;"",$A112&lt;&gt;"TOTAL"),IF(AND([4]INVESTIGADOR_Categoria!$M110&lt;&gt;"",[4]INVESTIGADOR_Categoria!$M110&lt;&gt;0),[4]INVESTIGADOR_Categoria!$M110,""),IF($A112="TOTAL",SUM(INDIRECT("H4:H"&amp;ROW()-1)),""))</f>
        <v/>
      </c>
      <c r="I112" s="3" t="str">
        <f ca="1">IF(AND($A112&lt;&gt;"",$A112&lt;&gt;"TOTAL"),IF(AND([4]INVESTIGADOR_Categoria!$O110&lt;&gt;"",[4]INVESTIGADOR_Categoria!$O110&lt;&gt;0),[4]INVESTIGADOR_Categoria!$O110,""),IF($A112="TOTAL",SUM(INDIRECT("I4:I"&amp;ROW()-1)),""))</f>
        <v/>
      </c>
      <c r="J112" s="3" t="str">
        <f t="shared" ca="1" si="21"/>
        <v/>
      </c>
      <c r="K112" s="3" t="str">
        <f ca="1">IF(AND($A112&lt;&gt;"",$A112&lt;&gt;"TOTAL"),IF(AND([4]INVESTIGADOR_Categoria!$R110&lt;&gt;"",[4]INVESTIGADOR_Categoria!$R110&lt;&gt;0),[4]INVESTIGADOR_Categoria!$R110,""),IF($A112="TOTAL",SUM(INDIRECT("K4:K"&amp;ROW()-1)),""))</f>
        <v/>
      </c>
      <c r="L112" s="3" t="str">
        <f ca="1">IF(AND($A112&lt;&gt;"",$A112&lt;&gt;"TOTAL"),IF(AND([4]INVESTIGADOR_Categoria!$T110&lt;&gt;"",[4]INVESTIGADOR_Categoria!$T110&lt;&gt;0),[4]INVESTIGADOR_Categoria!$T110,""),IF($A112="TOTAL",SUM(INDIRECT("L4:L"&amp;ROW()-1)),""))</f>
        <v/>
      </c>
      <c r="M112" s="3" t="str">
        <f t="shared" ca="1" si="22"/>
        <v/>
      </c>
      <c r="N112" s="3" t="str">
        <f ca="1">IF(AND($A112&lt;&gt;"",$A112&lt;&gt;"TOTAL"),IF(AND([4]INVESTIGADOR_Categoria!$W110&lt;&gt;"",[4]INVESTIGADOR_Categoria!$W110&lt;&gt;0),[4]INVESTIGADOR_Categoria!$W110,""),IF($A112="TOTAL",SUM(INDIRECT("N4:N"&amp;ROW()-1)),""))</f>
        <v/>
      </c>
      <c r="O112" s="3" t="str">
        <f ca="1">IF(AND($A112&lt;&gt;"",$A112&lt;&gt;"TOTAL"),IF(AND([4]INVESTIGADOR_Categoria!$Y110&lt;&gt;"",[4]INVESTIGADOR_Categoria!$Y110&lt;&gt;0),[4]INVESTIGADOR_Categoria!$Y110,""),IF($A112="TOTAL",SUM(INDIRECT("O4:O"&amp;ROW()-1)),""))</f>
        <v/>
      </c>
      <c r="P112" s="3" t="str">
        <f t="shared" ca="1" si="23"/>
        <v/>
      </c>
      <c r="Q112" s="3" t="str">
        <f ca="1">IF(AND($A112&lt;&gt;"",$A112&lt;&gt;"TOTAL"),IF(AND([4]INVESTIGADOR_Categoria!$AB110&lt;&gt;"",[4]INVESTIGADOR_Categoria!$AB110&lt;&gt;0),[4]INVESTIGADOR_Categoria!$AB110,""),IF($A112="TOTAL",SUM(INDIRECT("Q4:Q"&amp;ROW()-1)),""))</f>
        <v/>
      </c>
      <c r="R112" s="3" t="str">
        <f ca="1">IF(AND($A112&lt;&gt;"",$A112&lt;&gt;"TOTAL"),IF(AND([4]INVESTIGADOR_Categoria!$AD110&lt;&gt;"",[4]INVESTIGADOR_Categoria!$AD110&lt;&gt;0),[4]INVESTIGADOR_Categoria!$AD110,""),IF($A112="TOTAL",SUM(INDIRECT("R4:R"&amp;ROW()-1)),""))</f>
        <v/>
      </c>
      <c r="S112" s="3" t="str">
        <f t="shared" ca="1" si="24"/>
        <v/>
      </c>
      <c r="T112" s="3" t="str">
        <f ca="1">IF(AND($A112&lt;&gt;"",$A112&lt;&gt;"TOTAL"),IF(AND([4]INVESTIGADOR_Categoria!$AG110&lt;&gt;"",[4]INVESTIGADOR_Categoria!$AG110&lt;&gt;0),[4]INVESTIGADOR_Categoria!$AG110,""),IF($A112="TOTAL",SUM(INDIRECT("T4:T"&amp;ROW()-1)),""))</f>
        <v/>
      </c>
      <c r="U112" s="3" t="str">
        <f ca="1">IF(AND($A112&lt;&gt;"",$A112&lt;&gt;"TOTAL"),IF(AND([4]INVESTIGADOR_Categoria!$AI110&lt;&gt;"",[4]INVESTIGADOR_Categoria!$AI110&lt;&gt;0),[4]INVESTIGADOR_Categoria!$AI110,""),IF($A112="TOTAL",SUM(INDIRECT("U4:U"&amp;ROW()-1)),""))</f>
        <v/>
      </c>
      <c r="V112" s="3" t="str">
        <f t="shared" ca="1" si="25"/>
        <v/>
      </c>
      <c r="W112" s="3" t="str">
        <f ca="1">IF(AND($A112&lt;&gt;"",$A112&lt;&gt;"TOTAL"),IF(AND([4]INVESTIGADOR_Categoria!$AL110&lt;&gt;"",[4]INVESTIGADOR_Categoria!$AL110&lt;&gt;0),[4]INVESTIGADOR_Categoria!$AL110,""),IF($A112="TOTAL",SUM(INDIRECT("W4:W"&amp;ROW()-1)),""))</f>
        <v/>
      </c>
      <c r="X112" s="3" t="str">
        <f ca="1">IF(AND($A112&lt;&gt;"",$A112&lt;&gt;"TOTAL"),IF(AND([4]INVESTIGADOR_Categoria!$AN110&lt;&gt;"",[4]INVESTIGADOR_Categoria!$AN110&lt;&gt;0),[4]INVESTIGADOR_Categoria!$AN110,""),IF($A112="TOTAL",SUM(INDIRECT("X4:X"&amp;ROW()-1)),""))</f>
        <v/>
      </c>
      <c r="Y112" s="3" t="str">
        <f t="shared" ca="1" si="26"/>
        <v/>
      </c>
      <c r="Z112" s="3" t="str">
        <f ca="1">IF(AND($A112&lt;&gt;"",$A112&lt;&gt;"TOTAL"),IF(AND([4]INVESTIGADOR_Categoria!$AQ110&lt;&gt;"",[4]INVESTIGADOR_Categoria!$AQ110&lt;&gt;0),[4]INVESTIGADOR_Categoria!$AQ110,""),IF($A112="TOTAL",SUM(INDIRECT("Z4:Z"&amp;ROW()-1)),""))</f>
        <v/>
      </c>
      <c r="AA112" s="3" t="str">
        <f ca="1">IF(AND($A112&lt;&gt;"",$A112&lt;&gt;"TOTAL"),IF(AND([4]INVESTIGADOR_Categoria!$AS110&lt;&gt;"",[4]INVESTIGADOR_Categoria!$AS110&lt;&gt;0),[4]INVESTIGADOR_Categoria!$AS110,""),IF($A112="TOTAL",SUM(INDIRECT("AA4:AA"&amp;ROW()-1)),""))</f>
        <v/>
      </c>
      <c r="AB112" s="3" t="str">
        <f t="shared" ca="1" si="27"/>
        <v/>
      </c>
      <c r="AC112" s="3" t="str">
        <f ca="1">IF(AND($A112&lt;&gt;"",$A112&lt;&gt;"TOTAL"),IF(AND([4]INVESTIGADOR_Categoria!$AV110&lt;&gt;"",[4]INVESTIGADOR_Categoria!$AV110&lt;&gt;0),[4]INVESTIGADOR_Categoria!$AV110,""),IF($A112="TOTAL",SUM(INDIRECT("AC4:AC"&amp;ROW()-1)),""))</f>
        <v/>
      </c>
      <c r="AD112" s="3" t="str">
        <f ca="1">IF(AND($A112&lt;&gt;"",$A112&lt;&gt;"TOTAL"),IF(AND([4]INVESTIGADOR_Categoria!$AX110&lt;&gt;"",[4]INVESTIGADOR_Categoria!$AX110&lt;&gt;0),[4]INVESTIGADOR_Categoria!$AX110,""),IF($A112="TOTAL",SUM(INDIRECT("AD4:AD"&amp;ROW()-1)),""))</f>
        <v/>
      </c>
      <c r="AE112" s="3" t="str">
        <f t="shared" ca="1" si="28"/>
        <v/>
      </c>
      <c r="AF112" s="3" t="str">
        <f ca="1">IF(AND($A112&lt;&gt;"",$A112&lt;&gt;"TOTAL"),IF(AND([4]INVESTIGADOR_Categoria!$BA110&lt;&gt;"",[4]INVESTIGADOR_Categoria!$BA110&lt;&gt;0),[4]INVESTIGADOR_Categoria!$BA110,""),IF($A112="TOTAL",SUM(INDIRECT("AF4:AF"&amp;ROW()-1)),""))</f>
        <v/>
      </c>
      <c r="AG112" s="3" t="str">
        <f ca="1">IF(AND($A112&lt;&gt;"",$A112&lt;&gt;"TOTAL"),IF(AND([4]INVESTIGADOR_Categoria!$BC110&lt;&gt;"",[4]INVESTIGADOR_Categoria!$BC110&lt;&gt;0),[4]INVESTIGADOR_Categoria!$BC110,""),IF($A112="TOTAL",SUM(INDIRECT("AG4:AG"&amp;ROW()-1)),""))</f>
        <v/>
      </c>
      <c r="AH112" s="3" t="str">
        <f t="shared" ca="1" si="29"/>
        <v/>
      </c>
      <c r="AI112" s="3" t="str">
        <f ca="1">IF(AND($A112&lt;&gt;"",$A112&lt;&gt;"TOTAL"),IF(AND([4]INVESTIGADOR_Categoria!$BF110&lt;&gt;"",[4]INVESTIGADOR_Categoria!$BF110&lt;&gt;0),[4]INVESTIGADOR_Categoria!$BF110,""),IF($A112="TOTAL",SUM(INDIRECT("AI4:AI"&amp;ROW()-1)),""))</f>
        <v/>
      </c>
      <c r="AJ112" s="3" t="str">
        <f ca="1">IF(AND($A112&lt;&gt;"",$A112&lt;&gt;"TOTAL"),IF(AND([4]INVESTIGADOR_Categoria!$BH110&lt;&gt;"",[4]INVESTIGADOR_Categoria!$BH110&lt;&gt;0),[4]INVESTIGADOR_Categoria!$BH110,""),IF($A112="TOTAL",SUM(INDIRECT("AJ4:AJ"&amp;ROW()-1)),""))</f>
        <v/>
      </c>
      <c r="AK112" s="3" t="str">
        <f t="shared" ca="1" si="30"/>
        <v/>
      </c>
      <c r="AL112" s="3" t="str">
        <f ca="1">IF(AND($A112&lt;&gt;"",$A112&lt;&gt;"TOTAL"),IF(AND([4]INVESTIGADOR_Categoria!$BK110&lt;&gt;"",[4]INVESTIGADOR_Categoria!$BK110&lt;&gt;0),[4]INVESTIGADOR_Categoria!$BK110,""),IF($A112="TOTAL",SUM(INDIRECT("AL4:AL"&amp;ROW()-1)),""))</f>
        <v/>
      </c>
      <c r="AM112" s="3" t="str">
        <f ca="1">IF(AND($A112&lt;&gt;"",$A112&lt;&gt;"TOTAL"),IF(AND([4]INVESTIGADOR_Categoria!$BM110&lt;&gt;"",[4]INVESTIGADOR_Categoria!$BM110&lt;&gt;0),[4]INVESTIGADOR_Categoria!$BM110,""),IF($A112="TOTAL",SUM(INDIRECT("AM4:AM"&amp;ROW()-1)),""))</f>
        <v/>
      </c>
      <c r="AN112" s="3" t="str">
        <f t="shared" ca="1" si="31"/>
        <v/>
      </c>
      <c r="AO112" s="3" t="str">
        <f ca="1">IF(AND($A112&lt;&gt;"",$A112&lt;&gt;"TOTAL"),IF(AND([4]INVESTIGADOR_Categoria!$BP110&lt;&gt;"",[4]INVESTIGADOR_Categoria!$BP110&lt;&gt;0),[4]INVESTIGADOR_Categoria!$BP110,""),IF($A112="TOTAL",SUM(INDIRECT("AO4:AO"&amp;ROW()-1)),""))</f>
        <v/>
      </c>
      <c r="AP112" s="3" t="str">
        <f ca="1">IF(AND($A112&lt;&gt;"",$A112&lt;&gt;"TOTAL"),IF(AND([4]INVESTIGADOR_Categoria!$BR110&lt;&gt;"",[4]INVESTIGADOR_Categoria!$BR110&lt;&gt;0),[4]INVESTIGADOR_Categoria!$BR110,""),IF($A112="TOTAL",SUM(INDIRECT("AP4:AP"&amp;ROW()-1)),""))</f>
        <v/>
      </c>
      <c r="AQ112" s="3" t="str">
        <f t="shared" ca="1" si="32"/>
        <v/>
      </c>
      <c r="AR112" s="3" t="str">
        <f ca="1">IF(AND($A112&lt;&gt;"",$A112&lt;&gt;"TOTAL"),IF(AND([4]INVESTIGADOR_Categoria!$BU110&lt;&gt;"",[4]INVESTIGADOR_Categoria!$BU110&lt;&gt;0),[4]INVESTIGADOR_Categoria!$BU110,""),IF($A112="TOTAL",SUM(INDIRECT("AR4:AR"&amp;ROW()-1)),""))</f>
        <v/>
      </c>
      <c r="AS112" s="3" t="str">
        <f ca="1">IF(AND($A112&lt;&gt;"",$A112&lt;&gt;"TOTAL"),IF(AND([4]INVESTIGADOR_Categoria!$BW110&lt;&gt;"",[4]INVESTIGADOR_Categoria!$BW110&lt;&gt;0),[4]INVESTIGADOR_Categoria!$BW110,""),IF($A112="TOTAL",SUM(INDIRECT("AS4:AS"&amp;ROW()-1)),""))</f>
        <v/>
      </c>
      <c r="AT112" s="3" t="str">
        <f t="shared" ca="1" si="33"/>
        <v/>
      </c>
      <c r="AU112" s="3" t="str">
        <f ca="1">IF(AND($A112&lt;&gt;"",$A112&lt;&gt;"TOTAL"),IF(AND([4]INVESTIGADOR_Categoria!$BZ110&lt;&gt;"",[4]INVESTIGADOR_Categoria!$BZ110&lt;&gt;0),[4]INVESTIGADOR_Categoria!$BZ110,""),IF($A112="TOTAL",SUM(INDIRECT("AU4:AU"&amp;ROW()-1)),""))</f>
        <v/>
      </c>
      <c r="AV112" s="3" t="str">
        <f ca="1">IF(AND($A112&lt;&gt;"",$A112&lt;&gt;"TOTAL"),IF(AND([4]INVESTIGADOR_Categoria!$CB110&lt;&gt;"",[4]INVESTIGADOR_Categoria!$CB110&lt;&gt;0),[4]INVESTIGADOR_Categoria!$CB110,""),IF($A112="TOTAL",SUM(INDIRECT("AV4:AV"&amp;ROW()-1)),""))</f>
        <v/>
      </c>
      <c r="AW112" s="3" t="str">
        <f t="shared" ca="1" si="34"/>
        <v/>
      </c>
      <c r="AX112" s="3" t="str">
        <f ca="1">IF(AND($A112&lt;&gt;"",$A112&lt;&gt;"TOTAL"),IF(AND([4]INVESTIGADOR_Categoria!$CE110&lt;&gt;"",[4]INVESTIGADOR_Categoria!$CE110&lt;&gt;0),[4]INVESTIGADOR_Categoria!$CE110,""),IF($A112="TOTAL",SUM(INDIRECT("AX4:AX"&amp;ROW()-1)),""))</f>
        <v/>
      </c>
      <c r="AY112" s="3" t="str">
        <f ca="1">IF(AND($A112&lt;&gt;"",$A112&lt;&gt;"TOTAL"),IF(AND([4]INVESTIGADOR_Categoria!$CG110&lt;&gt;"",[4]INVESTIGADOR_Categoria!$CG110&lt;&gt;0),[4]INVESTIGADOR_Categoria!$CG110,""),IF($A112="TOTAL",SUM(INDIRECT("AY4:AY"&amp;ROW()-1)),""))</f>
        <v/>
      </c>
      <c r="AZ112" s="3" t="str">
        <f t="shared" ca="1" si="35"/>
        <v/>
      </c>
      <c r="BA112" s="3" t="str">
        <f ca="1">IF(AND($A112&lt;&gt;"",$A112&lt;&gt;"TOTAL"),IF(AND([4]INVESTIGADOR_Categoria!$CJ110&lt;&gt;"",[4]INVESTIGADOR_Categoria!$CJ110&lt;&gt;0),[4]INVESTIGADOR_Categoria!$CJ110,""),IF($A112="TOTAL",SUM(INDIRECT("BA4:BA"&amp;ROW()-1)),""))</f>
        <v/>
      </c>
      <c r="BB112" s="3" t="str">
        <f ca="1">IF(AND($A112&lt;&gt;"",$A112&lt;&gt;"TOTAL"),IF(AND([4]INVESTIGADOR_Categoria!$CL110&lt;&gt;"",[4]INVESTIGADOR_Categoria!$CL110&lt;&gt;0),[4]INVESTIGADOR_Categoria!$CL110,""),IF($A112="TOTAL",SUM(INDIRECT("BB4:BB"&amp;ROW()-1)),""))</f>
        <v/>
      </c>
      <c r="BC112" s="3" t="str">
        <f t="shared" ca="1" si="36"/>
        <v/>
      </c>
      <c r="BD112" s="3" t="str">
        <f ca="1">IF(AND($A112&lt;&gt;"",$A112&lt;&gt;"TOTAL"),IF(AND([4]INVESTIGADOR_Categoria!$CO110&lt;&gt;"",[4]INVESTIGADOR_Categoria!$CO110&lt;&gt;0),[4]INVESTIGADOR_Categoria!$CO110,""),IF($A112="TOTAL",SUM(INDIRECT("BD4:BD"&amp;ROW()-1)),""))</f>
        <v/>
      </c>
      <c r="BE112" s="3" t="str">
        <f ca="1">IF(AND($A112&lt;&gt;"",$A112&lt;&gt;"TOTAL"),IF(AND([4]INVESTIGADOR_Categoria!$CQ110&lt;&gt;"",[4]INVESTIGADOR_Categoria!$CQ110&lt;&gt;0),[4]INVESTIGADOR_Categoria!$CQ110,""),IF($A112="TOTAL",SUM(INDIRECT("BE4:BE"&amp;ROW()-1)),""))</f>
        <v/>
      </c>
      <c r="BF112" s="3" t="str">
        <f t="shared" ca="1" si="37"/>
        <v/>
      </c>
    </row>
    <row r="113" spans="1:58" x14ac:dyDescent="0.2">
      <c r="A113" s="25" t="str">
        <f>IF([4]INVESTIGADOR_Categoria!$B111&lt;&gt;"",[4]INVESTIGADOR_Categoria!$B111,IF(AND([4]INVESTIGADOR_Categoria!$B111="",[4]INVESTIGADOR_Categoria!$B112="",[4]INVESTIGADOR_Categoria!$B110=""),"","TOTAL"))</f>
        <v/>
      </c>
      <c r="B113" s="3" t="str">
        <f ca="1">IF(AND($A113&lt;&gt;"",$A113&lt;&gt;"TOTAL"),IF(AND([4]INVESTIGADOR_Categoria!$C111&lt;&gt;"",[4]INVESTIGADOR_Categoria!$C111&lt;&gt;0),[4]INVESTIGADOR_Categoria!$C111,""),IF($A113="TOTAL",SUM(INDIRECT("B4:B"&amp;ROW()-1)),""))</f>
        <v/>
      </c>
      <c r="C113" s="3" t="str">
        <f ca="1">IF(AND($A113&lt;&gt;"",$A113&lt;&gt;"TOTAL"),IF(AND([4]INVESTIGADOR_Categoria!$E111&lt;&gt;"",[4]INVESTIGADOR_Categoria!$E111&lt;&gt;0),[4]INVESTIGADOR_Categoria!$E111,""),IF($A113="TOTAL",SUM(INDIRECT("C4:C"&amp;ROW()-1)),""))</f>
        <v/>
      </c>
      <c r="D113" s="3" t="str">
        <f t="shared" ca="1" si="19"/>
        <v/>
      </c>
      <c r="E113" s="3" t="str">
        <f ca="1">IF(AND($A113&lt;&gt;"",$A113&lt;&gt;"TOTAL"),IF(AND([4]INVESTIGADOR_Categoria!$H111&lt;&gt;"",[4]INVESTIGADOR_Categoria!$H111&lt;&gt;0),[4]INVESTIGADOR_Categoria!$H111,""),IF($A113="TOTAL",SUM(INDIRECT("E4:E"&amp;ROW()-1)),""))</f>
        <v/>
      </c>
      <c r="F113" s="3" t="str">
        <f ca="1">IF(AND($A113&lt;&gt;"",$A113&lt;&gt;"TOTAL"),IF(AND([4]INVESTIGADOR_Categoria!$J111&lt;&gt;"",[4]INVESTIGADOR_Categoria!$J111&lt;&gt;0),[4]INVESTIGADOR_Categoria!$J111,""),IF($A113="TOTAL",SUM(INDIRECT("F4:F"&amp;ROW()-1)),""))</f>
        <v/>
      </c>
      <c r="G113" s="3" t="str">
        <f t="shared" ca="1" si="20"/>
        <v/>
      </c>
      <c r="H113" s="3" t="str">
        <f ca="1">IF(AND($A113&lt;&gt;"",$A113&lt;&gt;"TOTAL"),IF(AND([4]INVESTIGADOR_Categoria!$M111&lt;&gt;"",[4]INVESTIGADOR_Categoria!$M111&lt;&gt;0),[4]INVESTIGADOR_Categoria!$M111,""),IF($A113="TOTAL",SUM(INDIRECT("H4:H"&amp;ROW()-1)),""))</f>
        <v/>
      </c>
      <c r="I113" s="3" t="str">
        <f ca="1">IF(AND($A113&lt;&gt;"",$A113&lt;&gt;"TOTAL"),IF(AND([4]INVESTIGADOR_Categoria!$O111&lt;&gt;"",[4]INVESTIGADOR_Categoria!$O111&lt;&gt;0),[4]INVESTIGADOR_Categoria!$O111,""),IF($A113="TOTAL",SUM(INDIRECT("I4:I"&amp;ROW()-1)),""))</f>
        <v/>
      </c>
      <c r="J113" s="3" t="str">
        <f t="shared" ca="1" si="21"/>
        <v/>
      </c>
      <c r="K113" s="3" t="str">
        <f ca="1">IF(AND($A113&lt;&gt;"",$A113&lt;&gt;"TOTAL"),IF(AND([4]INVESTIGADOR_Categoria!$R111&lt;&gt;"",[4]INVESTIGADOR_Categoria!$R111&lt;&gt;0),[4]INVESTIGADOR_Categoria!$R111,""),IF($A113="TOTAL",SUM(INDIRECT("K4:K"&amp;ROW()-1)),""))</f>
        <v/>
      </c>
      <c r="L113" s="3" t="str">
        <f ca="1">IF(AND($A113&lt;&gt;"",$A113&lt;&gt;"TOTAL"),IF(AND([4]INVESTIGADOR_Categoria!$T111&lt;&gt;"",[4]INVESTIGADOR_Categoria!$T111&lt;&gt;0),[4]INVESTIGADOR_Categoria!$T111,""),IF($A113="TOTAL",SUM(INDIRECT("L4:L"&amp;ROW()-1)),""))</f>
        <v/>
      </c>
      <c r="M113" s="3" t="str">
        <f t="shared" ca="1" si="22"/>
        <v/>
      </c>
      <c r="N113" s="3" t="str">
        <f ca="1">IF(AND($A113&lt;&gt;"",$A113&lt;&gt;"TOTAL"),IF(AND([4]INVESTIGADOR_Categoria!$W111&lt;&gt;"",[4]INVESTIGADOR_Categoria!$W111&lt;&gt;0),[4]INVESTIGADOR_Categoria!$W111,""),IF($A113="TOTAL",SUM(INDIRECT("N4:N"&amp;ROW()-1)),""))</f>
        <v/>
      </c>
      <c r="O113" s="3" t="str">
        <f ca="1">IF(AND($A113&lt;&gt;"",$A113&lt;&gt;"TOTAL"),IF(AND([4]INVESTIGADOR_Categoria!$Y111&lt;&gt;"",[4]INVESTIGADOR_Categoria!$Y111&lt;&gt;0),[4]INVESTIGADOR_Categoria!$Y111,""),IF($A113="TOTAL",SUM(INDIRECT("O4:O"&amp;ROW()-1)),""))</f>
        <v/>
      </c>
      <c r="P113" s="3" t="str">
        <f t="shared" ca="1" si="23"/>
        <v/>
      </c>
      <c r="Q113" s="3" t="str">
        <f ca="1">IF(AND($A113&lt;&gt;"",$A113&lt;&gt;"TOTAL"),IF(AND([4]INVESTIGADOR_Categoria!$AB111&lt;&gt;"",[4]INVESTIGADOR_Categoria!$AB111&lt;&gt;0),[4]INVESTIGADOR_Categoria!$AB111,""),IF($A113="TOTAL",SUM(INDIRECT("Q4:Q"&amp;ROW()-1)),""))</f>
        <v/>
      </c>
      <c r="R113" s="3" t="str">
        <f ca="1">IF(AND($A113&lt;&gt;"",$A113&lt;&gt;"TOTAL"),IF(AND([4]INVESTIGADOR_Categoria!$AD111&lt;&gt;"",[4]INVESTIGADOR_Categoria!$AD111&lt;&gt;0),[4]INVESTIGADOR_Categoria!$AD111,""),IF($A113="TOTAL",SUM(INDIRECT("R4:R"&amp;ROW()-1)),""))</f>
        <v/>
      </c>
      <c r="S113" s="3" t="str">
        <f t="shared" ca="1" si="24"/>
        <v/>
      </c>
      <c r="T113" s="3" t="str">
        <f ca="1">IF(AND($A113&lt;&gt;"",$A113&lt;&gt;"TOTAL"),IF(AND([4]INVESTIGADOR_Categoria!$AG111&lt;&gt;"",[4]INVESTIGADOR_Categoria!$AG111&lt;&gt;0),[4]INVESTIGADOR_Categoria!$AG111,""),IF($A113="TOTAL",SUM(INDIRECT("T4:T"&amp;ROW()-1)),""))</f>
        <v/>
      </c>
      <c r="U113" s="3" t="str">
        <f ca="1">IF(AND($A113&lt;&gt;"",$A113&lt;&gt;"TOTAL"),IF(AND([4]INVESTIGADOR_Categoria!$AI111&lt;&gt;"",[4]INVESTIGADOR_Categoria!$AI111&lt;&gt;0),[4]INVESTIGADOR_Categoria!$AI111,""),IF($A113="TOTAL",SUM(INDIRECT("U4:U"&amp;ROW()-1)),""))</f>
        <v/>
      </c>
      <c r="V113" s="3" t="str">
        <f t="shared" ca="1" si="25"/>
        <v/>
      </c>
      <c r="W113" s="3" t="str">
        <f ca="1">IF(AND($A113&lt;&gt;"",$A113&lt;&gt;"TOTAL"),IF(AND([4]INVESTIGADOR_Categoria!$AL111&lt;&gt;"",[4]INVESTIGADOR_Categoria!$AL111&lt;&gt;0),[4]INVESTIGADOR_Categoria!$AL111,""),IF($A113="TOTAL",SUM(INDIRECT("W4:W"&amp;ROW()-1)),""))</f>
        <v/>
      </c>
      <c r="X113" s="3" t="str">
        <f ca="1">IF(AND($A113&lt;&gt;"",$A113&lt;&gt;"TOTAL"),IF(AND([4]INVESTIGADOR_Categoria!$AN111&lt;&gt;"",[4]INVESTIGADOR_Categoria!$AN111&lt;&gt;0),[4]INVESTIGADOR_Categoria!$AN111,""),IF($A113="TOTAL",SUM(INDIRECT("X4:X"&amp;ROW()-1)),""))</f>
        <v/>
      </c>
      <c r="Y113" s="3" t="str">
        <f t="shared" ca="1" si="26"/>
        <v/>
      </c>
      <c r="Z113" s="3" t="str">
        <f ca="1">IF(AND($A113&lt;&gt;"",$A113&lt;&gt;"TOTAL"),IF(AND([4]INVESTIGADOR_Categoria!$AQ111&lt;&gt;"",[4]INVESTIGADOR_Categoria!$AQ111&lt;&gt;0),[4]INVESTIGADOR_Categoria!$AQ111,""),IF($A113="TOTAL",SUM(INDIRECT("Z4:Z"&amp;ROW()-1)),""))</f>
        <v/>
      </c>
      <c r="AA113" s="3" t="str">
        <f ca="1">IF(AND($A113&lt;&gt;"",$A113&lt;&gt;"TOTAL"),IF(AND([4]INVESTIGADOR_Categoria!$AS111&lt;&gt;"",[4]INVESTIGADOR_Categoria!$AS111&lt;&gt;0),[4]INVESTIGADOR_Categoria!$AS111,""),IF($A113="TOTAL",SUM(INDIRECT("AA4:AA"&amp;ROW()-1)),""))</f>
        <v/>
      </c>
      <c r="AB113" s="3" t="str">
        <f t="shared" ca="1" si="27"/>
        <v/>
      </c>
      <c r="AC113" s="3" t="str">
        <f ca="1">IF(AND($A113&lt;&gt;"",$A113&lt;&gt;"TOTAL"),IF(AND([4]INVESTIGADOR_Categoria!$AV111&lt;&gt;"",[4]INVESTIGADOR_Categoria!$AV111&lt;&gt;0),[4]INVESTIGADOR_Categoria!$AV111,""),IF($A113="TOTAL",SUM(INDIRECT("AC4:AC"&amp;ROW()-1)),""))</f>
        <v/>
      </c>
      <c r="AD113" s="3" t="str">
        <f ca="1">IF(AND($A113&lt;&gt;"",$A113&lt;&gt;"TOTAL"),IF(AND([4]INVESTIGADOR_Categoria!$AX111&lt;&gt;"",[4]INVESTIGADOR_Categoria!$AX111&lt;&gt;0),[4]INVESTIGADOR_Categoria!$AX111,""),IF($A113="TOTAL",SUM(INDIRECT("AD4:AD"&amp;ROW()-1)),""))</f>
        <v/>
      </c>
      <c r="AE113" s="3" t="str">
        <f t="shared" ca="1" si="28"/>
        <v/>
      </c>
      <c r="AF113" s="3" t="str">
        <f ca="1">IF(AND($A113&lt;&gt;"",$A113&lt;&gt;"TOTAL"),IF(AND([4]INVESTIGADOR_Categoria!$BA111&lt;&gt;"",[4]INVESTIGADOR_Categoria!$BA111&lt;&gt;0),[4]INVESTIGADOR_Categoria!$BA111,""),IF($A113="TOTAL",SUM(INDIRECT("AF4:AF"&amp;ROW()-1)),""))</f>
        <v/>
      </c>
      <c r="AG113" s="3" t="str">
        <f ca="1">IF(AND($A113&lt;&gt;"",$A113&lt;&gt;"TOTAL"),IF(AND([4]INVESTIGADOR_Categoria!$BC111&lt;&gt;"",[4]INVESTIGADOR_Categoria!$BC111&lt;&gt;0),[4]INVESTIGADOR_Categoria!$BC111,""),IF($A113="TOTAL",SUM(INDIRECT("AG4:AG"&amp;ROW()-1)),""))</f>
        <v/>
      </c>
      <c r="AH113" s="3" t="str">
        <f t="shared" ca="1" si="29"/>
        <v/>
      </c>
      <c r="AI113" s="3" t="str">
        <f ca="1">IF(AND($A113&lt;&gt;"",$A113&lt;&gt;"TOTAL"),IF(AND([4]INVESTIGADOR_Categoria!$BF111&lt;&gt;"",[4]INVESTIGADOR_Categoria!$BF111&lt;&gt;0),[4]INVESTIGADOR_Categoria!$BF111,""),IF($A113="TOTAL",SUM(INDIRECT("AI4:AI"&amp;ROW()-1)),""))</f>
        <v/>
      </c>
      <c r="AJ113" s="3" t="str">
        <f ca="1">IF(AND($A113&lt;&gt;"",$A113&lt;&gt;"TOTAL"),IF(AND([4]INVESTIGADOR_Categoria!$BH111&lt;&gt;"",[4]INVESTIGADOR_Categoria!$BH111&lt;&gt;0),[4]INVESTIGADOR_Categoria!$BH111,""),IF($A113="TOTAL",SUM(INDIRECT("AJ4:AJ"&amp;ROW()-1)),""))</f>
        <v/>
      </c>
      <c r="AK113" s="3" t="str">
        <f t="shared" ca="1" si="30"/>
        <v/>
      </c>
      <c r="AL113" s="3" t="str">
        <f ca="1">IF(AND($A113&lt;&gt;"",$A113&lt;&gt;"TOTAL"),IF(AND([4]INVESTIGADOR_Categoria!$BK111&lt;&gt;"",[4]INVESTIGADOR_Categoria!$BK111&lt;&gt;0),[4]INVESTIGADOR_Categoria!$BK111,""),IF($A113="TOTAL",SUM(INDIRECT("AL4:AL"&amp;ROW()-1)),""))</f>
        <v/>
      </c>
      <c r="AM113" s="3" t="str">
        <f ca="1">IF(AND($A113&lt;&gt;"",$A113&lt;&gt;"TOTAL"),IF(AND([4]INVESTIGADOR_Categoria!$BM111&lt;&gt;"",[4]INVESTIGADOR_Categoria!$BM111&lt;&gt;0),[4]INVESTIGADOR_Categoria!$BM111,""),IF($A113="TOTAL",SUM(INDIRECT("AM4:AM"&amp;ROW()-1)),""))</f>
        <v/>
      </c>
      <c r="AN113" s="3" t="str">
        <f t="shared" ca="1" si="31"/>
        <v/>
      </c>
      <c r="AO113" s="3" t="str">
        <f ca="1">IF(AND($A113&lt;&gt;"",$A113&lt;&gt;"TOTAL"),IF(AND([4]INVESTIGADOR_Categoria!$BP111&lt;&gt;"",[4]INVESTIGADOR_Categoria!$BP111&lt;&gt;0),[4]INVESTIGADOR_Categoria!$BP111,""),IF($A113="TOTAL",SUM(INDIRECT("AO4:AO"&amp;ROW()-1)),""))</f>
        <v/>
      </c>
      <c r="AP113" s="3" t="str">
        <f ca="1">IF(AND($A113&lt;&gt;"",$A113&lt;&gt;"TOTAL"),IF(AND([4]INVESTIGADOR_Categoria!$BR111&lt;&gt;"",[4]INVESTIGADOR_Categoria!$BR111&lt;&gt;0),[4]INVESTIGADOR_Categoria!$BR111,""),IF($A113="TOTAL",SUM(INDIRECT("AP4:AP"&amp;ROW()-1)),""))</f>
        <v/>
      </c>
      <c r="AQ113" s="3" t="str">
        <f t="shared" ca="1" si="32"/>
        <v/>
      </c>
      <c r="AR113" s="3" t="str">
        <f ca="1">IF(AND($A113&lt;&gt;"",$A113&lt;&gt;"TOTAL"),IF(AND([4]INVESTIGADOR_Categoria!$BU111&lt;&gt;"",[4]INVESTIGADOR_Categoria!$BU111&lt;&gt;0),[4]INVESTIGADOR_Categoria!$BU111,""),IF($A113="TOTAL",SUM(INDIRECT("AR4:AR"&amp;ROW()-1)),""))</f>
        <v/>
      </c>
      <c r="AS113" s="3" t="str">
        <f ca="1">IF(AND($A113&lt;&gt;"",$A113&lt;&gt;"TOTAL"),IF(AND([4]INVESTIGADOR_Categoria!$BW111&lt;&gt;"",[4]INVESTIGADOR_Categoria!$BW111&lt;&gt;0),[4]INVESTIGADOR_Categoria!$BW111,""),IF($A113="TOTAL",SUM(INDIRECT("AS4:AS"&amp;ROW()-1)),""))</f>
        <v/>
      </c>
      <c r="AT113" s="3" t="str">
        <f t="shared" ca="1" si="33"/>
        <v/>
      </c>
      <c r="AU113" s="3" t="str">
        <f ca="1">IF(AND($A113&lt;&gt;"",$A113&lt;&gt;"TOTAL"),IF(AND([4]INVESTIGADOR_Categoria!$BZ111&lt;&gt;"",[4]INVESTIGADOR_Categoria!$BZ111&lt;&gt;0),[4]INVESTIGADOR_Categoria!$BZ111,""),IF($A113="TOTAL",SUM(INDIRECT("AU4:AU"&amp;ROW()-1)),""))</f>
        <v/>
      </c>
      <c r="AV113" s="3" t="str">
        <f ca="1">IF(AND($A113&lt;&gt;"",$A113&lt;&gt;"TOTAL"),IF(AND([4]INVESTIGADOR_Categoria!$CB111&lt;&gt;"",[4]INVESTIGADOR_Categoria!$CB111&lt;&gt;0),[4]INVESTIGADOR_Categoria!$CB111,""),IF($A113="TOTAL",SUM(INDIRECT("AV4:AV"&amp;ROW()-1)),""))</f>
        <v/>
      </c>
      <c r="AW113" s="3" t="str">
        <f t="shared" ca="1" si="34"/>
        <v/>
      </c>
      <c r="AX113" s="3" t="str">
        <f ca="1">IF(AND($A113&lt;&gt;"",$A113&lt;&gt;"TOTAL"),IF(AND([4]INVESTIGADOR_Categoria!$CE111&lt;&gt;"",[4]INVESTIGADOR_Categoria!$CE111&lt;&gt;0),[4]INVESTIGADOR_Categoria!$CE111,""),IF($A113="TOTAL",SUM(INDIRECT("AX4:AX"&amp;ROW()-1)),""))</f>
        <v/>
      </c>
      <c r="AY113" s="3" t="str">
        <f ca="1">IF(AND($A113&lt;&gt;"",$A113&lt;&gt;"TOTAL"),IF(AND([4]INVESTIGADOR_Categoria!$CG111&lt;&gt;"",[4]INVESTIGADOR_Categoria!$CG111&lt;&gt;0),[4]INVESTIGADOR_Categoria!$CG111,""),IF($A113="TOTAL",SUM(INDIRECT("AY4:AY"&amp;ROW()-1)),""))</f>
        <v/>
      </c>
      <c r="AZ113" s="3" t="str">
        <f t="shared" ca="1" si="35"/>
        <v/>
      </c>
      <c r="BA113" s="3" t="str">
        <f ca="1">IF(AND($A113&lt;&gt;"",$A113&lt;&gt;"TOTAL"),IF(AND([4]INVESTIGADOR_Categoria!$CJ111&lt;&gt;"",[4]INVESTIGADOR_Categoria!$CJ111&lt;&gt;0),[4]INVESTIGADOR_Categoria!$CJ111,""),IF($A113="TOTAL",SUM(INDIRECT("BA4:BA"&amp;ROW()-1)),""))</f>
        <v/>
      </c>
      <c r="BB113" s="3" t="str">
        <f ca="1">IF(AND($A113&lt;&gt;"",$A113&lt;&gt;"TOTAL"),IF(AND([4]INVESTIGADOR_Categoria!$CL111&lt;&gt;"",[4]INVESTIGADOR_Categoria!$CL111&lt;&gt;0),[4]INVESTIGADOR_Categoria!$CL111,""),IF($A113="TOTAL",SUM(INDIRECT("BB4:BB"&amp;ROW()-1)),""))</f>
        <v/>
      </c>
      <c r="BC113" s="3" t="str">
        <f t="shared" ca="1" si="36"/>
        <v/>
      </c>
      <c r="BD113" s="3" t="str">
        <f ca="1">IF(AND($A113&lt;&gt;"",$A113&lt;&gt;"TOTAL"),IF(AND([4]INVESTIGADOR_Categoria!$CO111&lt;&gt;"",[4]INVESTIGADOR_Categoria!$CO111&lt;&gt;0),[4]INVESTIGADOR_Categoria!$CO111,""),IF($A113="TOTAL",SUM(INDIRECT("BD4:BD"&amp;ROW()-1)),""))</f>
        <v/>
      </c>
      <c r="BE113" s="3" t="str">
        <f ca="1">IF(AND($A113&lt;&gt;"",$A113&lt;&gt;"TOTAL"),IF(AND([4]INVESTIGADOR_Categoria!$CQ111&lt;&gt;"",[4]INVESTIGADOR_Categoria!$CQ111&lt;&gt;0),[4]INVESTIGADOR_Categoria!$CQ111,""),IF($A113="TOTAL",SUM(INDIRECT("BE4:BE"&amp;ROW()-1)),""))</f>
        <v/>
      </c>
      <c r="BF113" s="3" t="str">
        <f t="shared" ca="1" si="37"/>
        <v/>
      </c>
    </row>
    <row r="114" spans="1:58" x14ac:dyDescent="0.2">
      <c r="A114" s="25" t="str">
        <f>IF([4]INVESTIGADOR_Categoria!$B112&lt;&gt;"",[4]INVESTIGADOR_Categoria!$B112,IF(AND([4]INVESTIGADOR_Categoria!$B112="",[4]INVESTIGADOR_Categoria!$B113="",[4]INVESTIGADOR_Categoria!$B111=""),"","TOTAL"))</f>
        <v/>
      </c>
      <c r="B114" s="3" t="str">
        <f ca="1">IF(AND($A114&lt;&gt;"",$A114&lt;&gt;"TOTAL"),IF(AND([4]INVESTIGADOR_Categoria!$C112&lt;&gt;"",[4]INVESTIGADOR_Categoria!$C112&lt;&gt;0),[4]INVESTIGADOR_Categoria!$C112,""),IF($A114="TOTAL",SUM(INDIRECT("B4:B"&amp;ROW()-1)),""))</f>
        <v/>
      </c>
      <c r="C114" s="3" t="str">
        <f ca="1">IF(AND($A114&lt;&gt;"",$A114&lt;&gt;"TOTAL"),IF(AND([4]INVESTIGADOR_Categoria!$E112&lt;&gt;"",[4]INVESTIGADOR_Categoria!$E112&lt;&gt;0),[4]INVESTIGADOR_Categoria!$E112,""),IF($A114="TOTAL",SUM(INDIRECT("C4:C"&amp;ROW()-1)),""))</f>
        <v/>
      </c>
      <c r="D114" s="3" t="str">
        <f t="shared" ca="1" si="19"/>
        <v/>
      </c>
      <c r="E114" s="3" t="str">
        <f ca="1">IF(AND($A114&lt;&gt;"",$A114&lt;&gt;"TOTAL"),IF(AND([4]INVESTIGADOR_Categoria!$H112&lt;&gt;"",[4]INVESTIGADOR_Categoria!$H112&lt;&gt;0),[4]INVESTIGADOR_Categoria!$H112,""),IF($A114="TOTAL",SUM(INDIRECT("E4:E"&amp;ROW()-1)),""))</f>
        <v/>
      </c>
      <c r="F114" s="3" t="str">
        <f ca="1">IF(AND($A114&lt;&gt;"",$A114&lt;&gt;"TOTAL"),IF(AND([4]INVESTIGADOR_Categoria!$J112&lt;&gt;"",[4]INVESTIGADOR_Categoria!$J112&lt;&gt;0),[4]INVESTIGADOR_Categoria!$J112,""),IF($A114="TOTAL",SUM(INDIRECT("F4:F"&amp;ROW()-1)),""))</f>
        <v/>
      </c>
      <c r="G114" s="3" t="str">
        <f t="shared" ca="1" si="20"/>
        <v/>
      </c>
      <c r="H114" s="3" t="str">
        <f ca="1">IF(AND($A114&lt;&gt;"",$A114&lt;&gt;"TOTAL"),IF(AND([4]INVESTIGADOR_Categoria!$M112&lt;&gt;"",[4]INVESTIGADOR_Categoria!$M112&lt;&gt;0),[4]INVESTIGADOR_Categoria!$M112,""),IF($A114="TOTAL",SUM(INDIRECT("H4:H"&amp;ROW()-1)),""))</f>
        <v/>
      </c>
      <c r="I114" s="3" t="str">
        <f ca="1">IF(AND($A114&lt;&gt;"",$A114&lt;&gt;"TOTAL"),IF(AND([4]INVESTIGADOR_Categoria!$O112&lt;&gt;"",[4]INVESTIGADOR_Categoria!$O112&lt;&gt;0),[4]INVESTIGADOR_Categoria!$O112,""),IF($A114="TOTAL",SUM(INDIRECT("I4:I"&amp;ROW()-1)),""))</f>
        <v/>
      </c>
      <c r="J114" s="3" t="str">
        <f t="shared" ca="1" si="21"/>
        <v/>
      </c>
      <c r="K114" s="3" t="str">
        <f ca="1">IF(AND($A114&lt;&gt;"",$A114&lt;&gt;"TOTAL"),IF(AND([4]INVESTIGADOR_Categoria!$R112&lt;&gt;"",[4]INVESTIGADOR_Categoria!$R112&lt;&gt;0),[4]INVESTIGADOR_Categoria!$R112,""),IF($A114="TOTAL",SUM(INDIRECT("K4:K"&amp;ROW()-1)),""))</f>
        <v/>
      </c>
      <c r="L114" s="3" t="str">
        <f ca="1">IF(AND($A114&lt;&gt;"",$A114&lt;&gt;"TOTAL"),IF(AND([4]INVESTIGADOR_Categoria!$T112&lt;&gt;"",[4]INVESTIGADOR_Categoria!$T112&lt;&gt;0),[4]INVESTIGADOR_Categoria!$T112,""),IF($A114="TOTAL",SUM(INDIRECT("L4:L"&amp;ROW()-1)),""))</f>
        <v/>
      </c>
      <c r="M114" s="3" t="str">
        <f t="shared" ca="1" si="22"/>
        <v/>
      </c>
      <c r="N114" s="3" t="str">
        <f ca="1">IF(AND($A114&lt;&gt;"",$A114&lt;&gt;"TOTAL"),IF(AND([4]INVESTIGADOR_Categoria!$W112&lt;&gt;"",[4]INVESTIGADOR_Categoria!$W112&lt;&gt;0),[4]INVESTIGADOR_Categoria!$W112,""),IF($A114="TOTAL",SUM(INDIRECT("N4:N"&amp;ROW()-1)),""))</f>
        <v/>
      </c>
      <c r="O114" s="3" t="str">
        <f ca="1">IF(AND($A114&lt;&gt;"",$A114&lt;&gt;"TOTAL"),IF(AND([4]INVESTIGADOR_Categoria!$Y112&lt;&gt;"",[4]INVESTIGADOR_Categoria!$Y112&lt;&gt;0),[4]INVESTIGADOR_Categoria!$Y112,""),IF($A114="TOTAL",SUM(INDIRECT("O4:O"&amp;ROW()-1)),""))</f>
        <v/>
      </c>
      <c r="P114" s="3" t="str">
        <f t="shared" ca="1" si="23"/>
        <v/>
      </c>
      <c r="Q114" s="3" t="str">
        <f ca="1">IF(AND($A114&lt;&gt;"",$A114&lt;&gt;"TOTAL"),IF(AND([4]INVESTIGADOR_Categoria!$AB112&lt;&gt;"",[4]INVESTIGADOR_Categoria!$AB112&lt;&gt;0),[4]INVESTIGADOR_Categoria!$AB112,""),IF($A114="TOTAL",SUM(INDIRECT("Q4:Q"&amp;ROW()-1)),""))</f>
        <v/>
      </c>
      <c r="R114" s="3" t="str">
        <f ca="1">IF(AND($A114&lt;&gt;"",$A114&lt;&gt;"TOTAL"),IF(AND([4]INVESTIGADOR_Categoria!$AD112&lt;&gt;"",[4]INVESTIGADOR_Categoria!$AD112&lt;&gt;0),[4]INVESTIGADOR_Categoria!$AD112,""),IF($A114="TOTAL",SUM(INDIRECT("R4:R"&amp;ROW()-1)),""))</f>
        <v/>
      </c>
      <c r="S114" s="3" t="str">
        <f t="shared" ca="1" si="24"/>
        <v/>
      </c>
      <c r="T114" s="3" t="str">
        <f ca="1">IF(AND($A114&lt;&gt;"",$A114&lt;&gt;"TOTAL"),IF(AND([4]INVESTIGADOR_Categoria!$AG112&lt;&gt;"",[4]INVESTIGADOR_Categoria!$AG112&lt;&gt;0),[4]INVESTIGADOR_Categoria!$AG112,""),IF($A114="TOTAL",SUM(INDIRECT("T4:T"&amp;ROW()-1)),""))</f>
        <v/>
      </c>
      <c r="U114" s="3" t="str">
        <f ca="1">IF(AND($A114&lt;&gt;"",$A114&lt;&gt;"TOTAL"),IF(AND([4]INVESTIGADOR_Categoria!$AI112&lt;&gt;"",[4]INVESTIGADOR_Categoria!$AI112&lt;&gt;0),[4]INVESTIGADOR_Categoria!$AI112,""),IF($A114="TOTAL",SUM(INDIRECT("U4:U"&amp;ROW()-1)),""))</f>
        <v/>
      </c>
      <c r="V114" s="3" t="str">
        <f t="shared" ca="1" si="25"/>
        <v/>
      </c>
      <c r="W114" s="3" t="str">
        <f ca="1">IF(AND($A114&lt;&gt;"",$A114&lt;&gt;"TOTAL"),IF(AND([4]INVESTIGADOR_Categoria!$AL112&lt;&gt;"",[4]INVESTIGADOR_Categoria!$AL112&lt;&gt;0),[4]INVESTIGADOR_Categoria!$AL112,""),IF($A114="TOTAL",SUM(INDIRECT("W4:W"&amp;ROW()-1)),""))</f>
        <v/>
      </c>
      <c r="X114" s="3" t="str">
        <f ca="1">IF(AND($A114&lt;&gt;"",$A114&lt;&gt;"TOTAL"),IF(AND([4]INVESTIGADOR_Categoria!$AN112&lt;&gt;"",[4]INVESTIGADOR_Categoria!$AN112&lt;&gt;0),[4]INVESTIGADOR_Categoria!$AN112,""),IF($A114="TOTAL",SUM(INDIRECT("X4:X"&amp;ROW()-1)),""))</f>
        <v/>
      </c>
      <c r="Y114" s="3" t="str">
        <f t="shared" ca="1" si="26"/>
        <v/>
      </c>
      <c r="Z114" s="3" t="str">
        <f ca="1">IF(AND($A114&lt;&gt;"",$A114&lt;&gt;"TOTAL"),IF(AND([4]INVESTIGADOR_Categoria!$AQ112&lt;&gt;"",[4]INVESTIGADOR_Categoria!$AQ112&lt;&gt;0),[4]INVESTIGADOR_Categoria!$AQ112,""),IF($A114="TOTAL",SUM(INDIRECT("Z4:Z"&amp;ROW()-1)),""))</f>
        <v/>
      </c>
      <c r="AA114" s="3" t="str">
        <f ca="1">IF(AND($A114&lt;&gt;"",$A114&lt;&gt;"TOTAL"),IF(AND([4]INVESTIGADOR_Categoria!$AS112&lt;&gt;"",[4]INVESTIGADOR_Categoria!$AS112&lt;&gt;0),[4]INVESTIGADOR_Categoria!$AS112,""),IF($A114="TOTAL",SUM(INDIRECT("AA4:AA"&amp;ROW()-1)),""))</f>
        <v/>
      </c>
      <c r="AB114" s="3" t="str">
        <f t="shared" ca="1" si="27"/>
        <v/>
      </c>
      <c r="AC114" s="3" t="str">
        <f ca="1">IF(AND($A114&lt;&gt;"",$A114&lt;&gt;"TOTAL"),IF(AND([4]INVESTIGADOR_Categoria!$AV112&lt;&gt;"",[4]INVESTIGADOR_Categoria!$AV112&lt;&gt;0),[4]INVESTIGADOR_Categoria!$AV112,""),IF($A114="TOTAL",SUM(INDIRECT("AC4:AC"&amp;ROW()-1)),""))</f>
        <v/>
      </c>
      <c r="AD114" s="3" t="str">
        <f ca="1">IF(AND($A114&lt;&gt;"",$A114&lt;&gt;"TOTAL"),IF(AND([4]INVESTIGADOR_Categoria!$AX112&lt;&gt;"",[4]INVESTIGADOR_Categoria!$AX112&lt;&gt;0),[4]INVESTIGADOR_Categoria!$AX112,""),IF($A114="TOTAL",SUM(INDIRECT("AD4:AD"&amp;ROW()-1)),""))</f>
        <v/>
      </c>
      <c r="AE114" s="3" t="str">
        <f t="shared" ca="1" si="28"/>
        <v/>
      </c>
      <c r="AF114" s="3" t="str">
        <f ca="1">IF(AND($A114&lt;&gt;"",$A114&lt;&gt;"TOTAL"),IF(AND([4]INVESTIGADOR_Categoria!$BA112&lt;&gt;"",[4]INVESTIGADOR_Categoria!$BA112&lt;&gt;0),[4]INVESTIGADOR_Categoria!$BA112,""),IF($A114="TOTAL",SUM(INDIRECT("AF4:AF"&amp;ROW()-1)),""))</f>
        <v/>
      </c>
      <c r="AG114" s="3" t="str">
        <f ca="1">IF(AND($A114&lt;&gt;"",$A114&lt;&gt;"TOTAL"),IF(AND([4]INVESTIGADOR_Categoria!$BC112&lt;&gt;"",[4]INVESTIGADOR_Categoria!$BC112&lt;&gt;0),[4]INVESTIGADOR_Categoria!$BC112,""),IF($A114="TOTAL",SUM(INDIRECT("AG4:AG"&amp;ROW()-1)),""))</f>
        <v/>
      </c>
      <c r="AH114" s="3" t="str">
        <f t="shared" ca="1" si="29"/>
        <v/>
      </c>
      <c r="AI114" s="3" t="str">
        <f ca="1">IF(AND($A114&lt;&gt;"",$A114&lt;&gt;"TOTAL"),IF(AND([4]INVESTIGADOR_Categoria!$BF112&lt;&gt;"",[4]INVESTIGADOR_Categoria!$BF112&lt;&gt;0),[4]INVESTIGADOR_Categoria!$BF112,""),IF($A114="TOTAL",SUM(INDIRECT("AI4:AI"&amp;ROW()-1)),""))</f>
        <v/>
      </c>
      <c r="AJ114" s="3" t="str">
        <f ca="1">IF(AND($A114&lt;&gt;"",$A114&lt;&gt;"TOTAL"),IF(AND([4]INVESTIGADOR_Categoria!$BH112&lt;&gt;"",[4]INVESTIGADOR_Categoria!$BH112&lt;&gt;0),[4]INVESTIGADOR_Categoria!$BH112,""),IF($A114="TOTAL",SUM(INDIRECT("AJ4:AJ"&amp;ROW()-1)),""))</f>
        <v/>
      </c>
      <c r="AK114" s="3" t="str">
        <f t="shared" ca="1" si="30"/>
        <v/>
      </c>
      <c r="AL114" s="3" t="str">
        <f ca="1">IF(AND($A114&lt;&gt;"",$A114&lt;&gt;"TOTAL"),IF(AND([4]INVESTIGADOR_Categoria!$BK112&lt;&gt;"",[4]INVESTIGADOR_Categoria!$BK112&lt;&gt;0),[4]INVESTIGADOR_Categoria!$BK112,""),IF($A114="TOTAL",SUM(INDIRECT("AL4:AL"&amp;ROW()-1)),""))</f>
        <v/>
      </c>
      <c r="AM114" s="3" t="str">
        <f ca="1">IF(AND($A114&lt;&gt;"",$A114&lt;&gt;"TOTAL"),IF(AND([4]INVESTIGADOR_Categoria!$BM112&lt;&gt;"",[4]INVESTIGADOR_Categoria!$BM112&lt;&gt;0),[4]INVESTIGADOR_Categoria!$BM112,""),IF($A114="TOTAL",SUM(INDIRECT("AM4:AM"&amp;ROW()-1)),""))</f>
        <v/>
      </c>
      <c r="AN114" s="3" t="str">
        <f t="shared" ca="1" si="31"/>
        <v/>
      </c>
      <c r="AO114" s="3" t="str">
        <f ca="1">IF(AND($A114&lt;&gt;"",$A114&lt;&gt;"TOTAL"),IF(AND([4]INVESTIGADOR_Categoria!$BP112&lt;&gt;"",[4]INVESTIGADOR_Categoria!$BP112&lt;&gt;0),[4]INVESTIGADOR_Categoria!$BP112,""),IF($A114="TOTAL",SUM(INDIRECT("AO4:AO"&amp;ROW()-1)),""))</f>
        <v/>
      </c>
      <c r="AP114" s="3" t="str">
        <f ca="1">IF(AND($A114&lt;&gt;"",$A114&lt;&gt;"TOTAL"),IF(AND([4]INVESTIGADOR_Categoria!$BR112&lt;&gt;"",[4]INVESTIGADOR_Categoria!$BR112&lt;&gt;0),[4]INVESTIGADOR_Categoria!$BR112,""),IF($A114="TOTAL",SUM(INDIRECT("AP4:AP"&amp;ROW()-1)),""))</f>
        <v/>
      </c>
      <c r="AQ114" s="3" t="str">
        <f t="shared" ca="1" si="32"/>
        <v/>
      </c>
      <c r="AR114" s="3" t="str">
        <f ca="1">IF(AND($A114&lt;&gt;"",$A114&lt;&gt;"TOTAL"),IF(AND([4]INVESTIGADOR_Categoria!$BU112&lt;&gt;"",[4]INVESTIGADOR_Categoria!$BU112&lt;&gt;0),[4]INVESTIGADOR_Categoria!$BU112,""),IF($A114="TOTAL",SUM(INDIRECT("AR4:AR"&amp;ROW()-1)),""))</f>
        <v/>
      </c>
      <c r="AS114" s="3" t="str">
        <f ca="1">IF(AND($A114&lt;&gt;"",$A114&lt;&gt;"TOTAL"),IF(AND([4]INVESTIGADOR_Categoria!$BW112&lt;&gt;"",[4]INVESTIGADOR_Categoria!$BW112&lt;&gt;0),[4]INVESTIGADOR_Categoria!$BW112,""),IF($A114="TOTAL",SUM(INDIRECT("AS4:AS"&amp;ROW()-1)),""))</f>
        <v/>
      </c>
      <c r="AT114" s="3" t="str">
        <f t="shared" ca="1" si="33"/>
        <v/>
      </c>
      <c r="AU114" s="3" t="str">
        <f ca="1">IF(AND($A114&lt;&gt;"",$A114&lt;&gt;"TOTAL"),IF(AND([4]INVESTIGADOR_Categoria!$BZ112&lt;&gt;"",[4]INVESTIGADOR_Categoria!$BZ112&lt;&gt;0),[4]INVESTIGADOR_Categoria!$BZ112,""),IF($A114="TOTAL",SUM(INDIRECT("AU4:AU"&amp;ROW()-1)),""))</f>
        <v/>
      </c>
      <c r="AV114" s="3" t="str">
        <f ca="1">IF(AND($A114&lt;&gt;"",$A114&lt;&gt;"TOTAL"),IF(AND([4]INVESTIGADOR_Categoria!$CB112&lt;&gt;"",[4]INVESTIGADOR_Categoria!$CB112&lt;&gt;0),[4]INVESTIGADOR_Categoria!$CB112,""),IF($A114="TOTAL",SUM(INDIRECT("AV4:AV"&amp;ROW()-1)),""))</f>
        <v/>
      </c>
      <c r="AW114" s="3" t="str">
        <f t="shared" ca="1" si="34"/>
        <v/>
      </c>
      <c r="AX114" s="3" t="str">
        <f ca="1">IF(AND($A114&lt;&gt;"",$A114&lt;&gt;"TOTAL"),IF(AND([4]INVESTIGADOR_Categoria!$CE112&lt;&gt;"",[4]INVESTIGADOR_Categoria!$CE112&lt;&gt;0),[4]INVESTIGADOR_Categoria!$CE112,""),IF($A114="TOTAL",SUM(INDIRECT("AX4:AX"&amp;ROW()-1)),""))</f>
        <v/>
      </c>
      <c r="AY114" s="3" t="str">
        <f ca="1">IF(AND($A114&lt;&gt;"",$A114&lt;&gt;"TOTAL"),IF(AND([4]INVESTIGADOR_Categoria!$CG112&lt;&gt;"",[4]INVESTIGADOR_Categoria!$CG112&lt;&gt;0),[4]INVESTIGADOR_Categoria!$CG112,""),IF($A114="TOTAL",SUM(INDIRECT("AY4:AY"&amp;ROW()-1)),""))</f>
        <v/>
      </c>
      <c r="AZ114" s="3" t="str">
        <f t="shared" ca="1" si="35"/>
        <v/>
      </c>
      <c r="BA114" s="3" t="str">
        <f ca="1">IF(AND($A114&lt;&gt;"",$A114&lt;&gt;"TOTAL"),IF(AND([4]INVESTIGADOR_Categoria!$CJ112&lt;&gt;"",[4]INVESTIGADOR_Categoria!$CJ112&lt;&gt;0),[4]INVESTIGADOR_Categoria!$CJ112,""),IF($A114="TOTAL",SUM(INDIRECT("BA4:BA"&amp;ROW()-1)),""))</f>
        <v/>
      </c>
      <c r="BB114" s="3" t="str">
        <f ca="1">IF(AND($A114&lt;&gt;"",$A114&lt;&gt;"TOTAL"),IF(AND([4]INVESTIGADOR_Categoria!$CL112&lt;&gt;"",[4]INVESTIGADOR_Categoria!$CL112&lt;&gt;0),[4]INVESTIGADOR_Categoria!$CL112,""),IF($A114="TOTAL",SUM(INDIRECT("BB4:BB"&amp;ROW()-1)),""))</f>
        <v/>
      </c>
      <c r="BC114" s="3" t="str">
        <f t="shared" ca="1" si="36"/>
        <v/>
      </c>
      <c r="BD114" s="3" t="str">
        <f ca="1">IF(AND($A114&lt;&gt;"",$A114&lt;&gt;"TOTAL"),IF(AND([4]INVESTIGADOR_Categoria!$CO112&lt;&gt;"",[4]INVESTIGADOR_Categoria!$CO112&lt;&gt;0),[4]INVESTIGADOR_Categoria!$CO112,""),IF($A114="TOTAL",SUM(INDIRECT("BD4:BD"&amp;ROW()-1)),""))</f>
        <v/>
      </c>
      <c r="BE114" s="3" t="str">
        <f ca="1">IF(AND($A114&lt;&gt;"",$A114&lt;&gt;"TOTAL"),IF(AND([4]INVESTIGADOR_Categoria!$CQ112&lt;&gt;"",[4]INVESTIGADOR_Categoria!$CQ112&lt;&gt;0),[4]INVESTIGADOR_Categoria!$CQ112,""),IF($A114="TOTAL",SUM(INDIRECT("BE4:BE"&amp;ROW()-1)),""))</f>
        <v/>
      </c>
      <c r="BF114" s="3" t="str">
        <f t="shared" ca="1" si="37"/>
        <v/>
      </c>
    </row>
    <row r="115" spans="1:58" x14ac:dyDescent="0.2">
      <c r="A115" s="25" t="str">
        <f>IF([4]INVESTIGADOR_Categoria!$B113&lt;&gt;"",[4]INVESTIGADOR_Categoria!$B113,IF(AND([4]INVESTIGADOR_Categoria!$B113="",[4]INVESTIGADOR_Categoria!$B114="",[4]INVESTIGADOR_Categoria!$B112=""),"","TOTAL"))</f>
        <v/>
      </c>
      <c r="B115" s="3" t="str">
        <f ca="1">IF(AND($A115&lt;&gt;"",$A115&lt;&gt;"TOTAL"),IF(AND([4]INVESTIGADOR_Categoria!$C113&lt;&gt;"",[4]INVESTIGADOR_Categoria!$C113&lt;&gt;0),[4]INVESTIGADOR_Categoria!$C113,""),IF($A115="TOTAL",SUM(INDIRECT("B4:B"&amp;ROW()-1)),""))</f>
        <v/>
      </c>
      <c r="C115" s="3" t="str">
        <f ca="1">IF(AND($A115&lt;&gt;"",$A115&lt;&gt;"TOTAL"),IF(AND([4]INVESTIGADOR_Categoria!$E113&lt;&gt;"",[4]INVESTIGADOR_Categoria!$E113&lt;&gt;0),[4]INVESTIGADOR_Categoria!$E113,""),IF($A115="TOTAL",SUM(INDIRECT("C4:C"&amp;ROW()-1)),""))</f>
        <v/>
      </c>
      <c r="D115" s="3" t="str">
        <f t="shared" ca="1" si="19"/>
        <v/>
      </c>
      <c r="E115" s="3" t="str">
        <f ca="1">IF(AND($A115&lt;&gt;"",$A115&lt;&gt;"TOTAL"),IF(AND([4]INVESTIGADOR_Categoria!$H113&lt;&gt;"",[4]INVESTIGADOR_Categoria!$H113&lt;&gt;0),[4]INVESTIGADOR_Categoria!$H113,""),IF($A115="TOTAL",SUM(INDIRECT("E4:E"&amp;ROW()-1)),""))</f>
        <v/>
      </c>
      <c r="F115" s="3" t="str">
        <f ca="1">IF(AND($A115&lt;&gt;"",$A115&lt;&gt;"TOTAL"),IF(AND([4]INVESTIGADOR_Categoria!$J113&lt;&gt;"",[4]INVESTIGADOR_Categoria!$J113&lt;&gt;0),[4]INVESTIGADOR_Categoria!$J113,""),IF($A115="TOTAL",SUM(INDIRECT("F4:F"&amp;ROW()-1)),""))</f>
        <v/>
      </c>
      <c r="G115" s="3" t="str">
        <f t="shared" ca="1" si="20"/>
        <v/>
      </c>
      <c r="H115" s="3" t="str">
        <f ca="1">IF(AND($A115&lt;&gt;"",$A115&lt;&gt;"TOTAL"),IF(AND([4]INVESTIGADOR_Categoria!$M113&lt;&gt;"",[4]INVESTIGADOR_Categoria!$M113&lt;&gt;0),[4]INVESTIGADOR_Categoria!$M113,""),IF($A115="TOTAL",SUM(INDIRECT("H4:H"&amp;ROW()-1)),""))</f>
        <v/>
      </c>
      <c r="I115" s="3" t="str">
        <f ca="1">IF(AND($A115&lt;&gt;"",$A115&lt;&gt;"TOTAL"),IF(AND([4]INVESTIGADOR_Categoria!$O113&lt;&gt;"",[4]INVESTIGADOR_Categoria!$O113&lt;&gt;0),[4]INVESTIGADOR_Categoria!$O113,""),IF($A115="TOTAL",SUM(INDIRECT("I4:I"&amp;ROW()-1)),""))</f>
        <v/>
      </c>
      <c r="J115" s="3" t="str">
        <f t="shared" ca="1" si="21"/>
        <v/>
      </c>
      <c r="K115" s="3" t="str">
        <f ca="1">IF(AND($A115&lt;&gt;"",$A115&lt;&gt;"TOTAL"),IF(AND([4]INVESTIGADOR_Categoria!$R113&lt;&gt;"",[4]INVESTIGADOR_Categoria!$R113&lt;&gt;0),[4]INVESTIGADOR_Categoria!$R113,""),IF($A115="TOTAL",SUM(INDIRECT("K4:K"&amp;ROW()-1)),""))</f>
        <v/>
      </c>
      <c r="L115" s="3" t="str">
        <f ca="1">IF(AND($A115&lt;&gt;"",$A115&lt;&gt;"TOTAL"),IF(AND([4]INVESTIGADOR_Categoria!$T113&lt;&gt;"",[4]INVESTIGADOR_Categoria!$T113&lt;&gt;0),[4]INVESTIGADOR_Categoria!$T113,""),IF($A115="TOTAL",SUM(INDIRECT("L4:L"&amp;ROW()-1)),""))</f>
        <v/>
      </c>
      <c r="M115" s="3" t="str">
        <f t="shared" ca="1" si="22"/>
        <v/>
      </c>
      <c r="N115" s="3" t="str">
        <f ca="1">IF(AND($A115&lt;&gt;"",$A115&lt;&gt;"TOTAL"),IF(AND([4]INVESTIGADOR_Categoria!$W113&lt;&gt;"",[4]INVESTIGADOR_Categoria!$W113&lt;&gt;0),[4]INVESTIGADOR_Categoria!$W113,""),IF($A115="TOTAL",SUM(INDIRECT("N4:N"&amp;ROW()-1)),""))</f>
        <v/>
      </c>
      <c r="O115" s="3" t="str">
        <f ca="1">IF(AND($A115&lt;&gt;"",$A115&lt;&gt;"TOTAL"),IF(AND([4]INVESTIGADOR_Categoria!$Y113&lt;&gt;"",[4]INVESTIGADOR_Categoria!$Y113&lt;&gt;0),[4]INVESTIGADOR_Categoria!$Y113,""),IF($A115="TOTAL",SUM(INDIRECT("O4:O"&amp;ROW()-1)),""))</f>
        <v/>
      </c>
      <c r="P115" s="3" t="str">
        <f t="shared" ca="1" si="23"/>
        <v/>
      </c>
      <c r="Q115" s="3" t="str">
        <f ca="1">IF(AND($A115&lt;&gt;"",$A115&lt;&gt;"TOTAL"),IF(AND([4]INVESTIGADOR_Categoria!$AB113&lt;&gt;"",[4]INVESTIGADOR_Categoria!$AB113&lt;&gt;0),[4]INVESTIGADOR_Categoria!$AB113,""),IF($A115="TOTAL",SUM(INDIRECT("Q4:Q"&amp;ROW()-1)),""))</f>
        <v/>
      </c>
      <c r="R115" s="3" t="str">
        <f ca="1">IF(AND($A115&lt;&gt;"",$A115&lt;&gt;"TOTAL"),IF(AND([4]INVESTIGADOR_Categoria!$AD113&lt;&gt;"",[4]INVESTIGADOR_Categoria!$AD113&lt;&gt;0),[4]INVESTIGADOR_Categoria!$AD113,""),IF($A115="TOTAL",SUM(INDIRECT("R4:R"&amp;ROW()-1)),""))</f>
        <v/>
      </c>
      <c r="S115" s="3" t="str">
        <f t="shared" ca="1" si="24"/>
        <v/>
      </c>
      <c r="T115" s="3" t="str">
        <f ca="1">IF(AND($A115&lt;&gt;"",$A115&lt;&gt;"TOTAL"),IF(AND([4]INVESTIGADOR_Categoria!$AG113&lt;&gt;"",[4]INVESTIGADOR_Categoria!$AG113&lt;&gt;0),[4]INVESTIGADOR_Categoria!$AG113,""),IF($A115="TOTAL",SUM(INDIRECT("T4:T"&amp;ROW()-1)),""))</f>
        <v/>
      </c>
      <c r="U115" s="3" t="str">
        <f ca="1">IF(AND($A115&lt;&gt;"",$A115&lt;&gt;"TOTAL"),IF(AND([4]INVESTIGADOR_Categoria!$AI113&lt;&gt;"",[4]INVESTIGADOR_Categoria!$AI113&lt;&gt;0),[4]INVESTIGADOR_Categoria!$AI113,""),IF($A115="TOTAL",SUM(INDIRECT("U4:U"&amp;ROW()-1)),""))</f>
        <v/>
      </c>
      <c r="V115" s="3" t="str">
        <f t="shared" ca="1" si="25"/>
        <v/>
      </c>
      <c r="W115" s="3" t="str">
        <f ca="1">IF(AND($A115&lt;&gt;"",$A115&lt;&gt;"TOTAL"),IF(AND([4]INVESTIGADOR_Categoria!$AL113&lt;&gt;"",[4]INVESTIGADOR_Categoria!$AL113&lt;&gt;0),[4]INVESTIGADOR_Categoria!$AL113,""),IF($A115="TOTAL",SUM(INDIRECT("W4:W"&amp;ROW()-1)),""))</f>
        <v/>
      </c>
      <c r="X115" s="3" t="str">
        <f ca="1">IF(AND($A115&lt;&gt;"",$A115&lt;&gt;"TOTAL"),IF(AND([4]INVESTIGADOR_Categoria!$AN113&lt;&gt;"",[4]INVESTIGADOR_Categoria!$AN113&lt;&gt;0),[4]INVESTIGADOR_Categoria!$AN113,""),IF($A115="TOTAL",SUM(INDIRECT("X4:X"&amp;ROW()-1)),""))</f>
        <v/>
      </c>
      <c r="Y115" s="3" t="str">
        <f t="shared" ca="1" si="26"/>
        <v/>
      </c>
      <c r="Z115" s="3" t="str">
        <f ca="1">IF(AND($A115&lt;&gt;"",$A115&lt;&gt;"TOTAL"),IF(AND([4]INVESTIGADOR_Categoria!$AQ113&lt;&gt;"",[4]INVESTIGADOR_Categoria!$AQ113&lt;&gt;0),[4]INVESTIGADOR_Categoria!$AQ113,""),IF($A115="TOTAL",SUM(INDIRECT("Z4:Z"&amp;ROW()-1)),""))</f>
        <v/>
      </c>
      <c r="AA115" s="3" t="str">
        <f ca="1">IF(AND($A115&lt;&gt;"",$A115&lt;&gt;"TOTAL"),IF(AND([4]INVESTIGADOR_Categoria!$AS113&lt;&gt;"",[4]INVESTIGADOR_Categoria!$AS113&lt;&gt;0),[4]INVESTIGADOR_Categoria!$AS113,""),IF($A115="TOTAL",SUM(INDIRECT("AA4:AA"&amp;ROW()-1)),""))</f>
        <v/>
      </c>
      <c r="AB115" s="3" t="str">
        <f t="shared" ca="1" si="27"/>
        <v/>
      </c>
      <c r="AC115" s="3" t="str">
        <f ca="1">IF(AND($A115&lt;&gt;"",$A115&lt;&gt;"TOTAL"),IF(AND([4]INVESTIGADOR_Categoria!$AV113&lt;&gt;"",[4]INVESTIGADOR_Categoria!$AV113&lt;&gt;0),[4]INVESTIGADOR_Categoria!$AV113,""),IF($A115="TOTAL",SUM(INDIRECT("AC4:AC"&amp;ROW()-1)),""))</f>
        <v/>
      </c>
      <c r="AD115" s="3" t="str">
        <f ca="1">IF(AND($A115&lt;&gt;"",$A115&lt;&gt;"TOTAL"),IF(AND([4]INVESTIGADOR_Categoria!$AX113&lt;&gt;"",[4]INVESTIGADOR_Categoria!$AX113&lt;&gt;0),[4]INVESTIGADOR_Categoria!$AX113,""),IF($A115="TOTAL",SUM(INDIRECT("AD4:AD"&amp;ROW()-1)),""))</f>
        <v/>
      </c>
      <c r="AE115" s="3" t="str">
        <f t="shared" ca="1" si="28"/>
        <v/>
      </c>
      <c r="AF115" s="3" t="str">
        <f ca="1">IF(AND($A115&lt;&gt;"",$A115&lt;&gt;"TOTAL"),IF(AND([4]INVESTIGADOR_Categoria!$BA113&lt;&gt;"",[4]INVESTIGADOR_Categoria!$BA113&lt;&gt;0),[4]INVESTIGADOR_Categoria!$BA113,""),IF($A115="TOTAL",SUM(INDIRECT("AF4:AF"&amp;ROW()-1)),""))</f>
        <v/>
      </c>
      <c r="AG115" s="3" t="str">
        <f ca="1">IF(AND($A115&lt;&gt;"",$A115&lt;&gt;"TOTAL"),IF(AND([4]INVESTIGADOR_Categoria!$BC113&lt;&gt;"",[4]INVESTIGADOR_Categoria!$BC113&lt;&gt;0),[4]INVESTIGADOR_Categoria!$BC113,""),IF($A115="TOTAL",SUM(INDIRECT("AG4:AG"&amp;ROW()-1)),""))</f>
        <v/>
      </c>
      <c r="AH115" s="3" t="str">
        <f t="shared" ca="1" si="29"/>
        <v/>
      </c>
      <c r="AI115" s="3" t="str">
        <f ca="1">IF(AND($A115&lt;&gt;"",$A115&lt;&gt;"TOTAL"),IF(AND([4]INVESTIGADOR_Categoria!$BF113&lt;&gt;"",[4]INVESTIGADOR_Categoria!$BF113&lt;&gt;0),[4]INVESTIGADOR_Categoria!$BF113,""),IF($A115="TOTAL",SUM(INDIRECT("AI4:AI"&amp;ROW()-1)),""))</f>
        <v/>
      </c>
      <c r="AJ115" s="3" t="str">
        <f ca="1">IF(AND($A115&lt;&gt;"",$A115&lt;&gt;"TOTAL"),IF(AND([4]INVESTIGADOR_Categoria!$BH113&lt;&gt;"",[4]INVESTIGADOR_Categoria!$BH113&lt;&gt;0),[4]INVESTIGADOR_Categoria!$BH113,""),IF($A115="TOTAL",SUM(INDIRECT("AJ4:AJ"&amp;ROW()-1)),""))</f>
        <v/>
      </c>
      <c r="AK115" s="3" t="str">
        <f t="shared" ca="1" si="30"/>
        <v/>
      </c>
      <c r="AL115" s="3" t="str">
        <f ca="1">IF(AND($A115&lt;&gt;"",$A115&lt;&gt;"TOTAL"),IF(AND([4]INVESTIGADOR_Categoria!$BK113&lt;&gt;"",[4]INVESTIGADOR_Categoria!$BK113&lt;&gt;0),[4]INVESTIGADOR_Categoria!$BK113,""),IF($A115="TOTAL",SUM(INDIRECT("AL4:AL"&amp;ROW()-1)),""))</f>
        <v/>
      </c>
      <c r="AM115" s="3" t="str">
        <f ca="1">IF(AND($A115&lt;&gt;"",$A115&lt;&gt;"TOTAL"),IF(AND([4]INVESTIGADOR_Categoria!$BM113&lt;&gt;"",[4]INVESTIGADOR_Categoria!$BM113&lt;&gt;0),[4]INVESTIGADOR_Categoria!$BM113,""),IF($A115="TOTAL",SUM(INDIRECT("AM4:AM"&amp;ROW()-1)),""))</f>
        <v/>
      </c>
      <c r="AN115" s="3" t="str">
        <f t="shared" ca="1" si="31"/>
        <v/>
      </c>
      <c r="AO115" s="3" t="str">
        <f ca="1">IF(AND($A115&lt;&gt;"",$A115&lt;&gt;"TOTAL"),IF(AND([4]INVESTIGADOR_Categoria!$BP113&lt;&gt;"",[4]INVESTIGADOR_Categoria!$BP113&lt;&gt;0),[4]INVESTIGADOR_Categoria!$BP113,""),IF($A115="TOTAL",SUM(INDIRECT("AO4:AO"&amp;ROW()-1)),""))</f>
        <v/>
      </c>
      <c r="AP115" s="3" t="str">
        <f ca="1">IF(AND($A115&lt;&gt;"",$A115&lt;&gt;"TOTAL"),IF(AND([4]INVESTIGADOR_Categoria!$BR113&lt;&gt;"",[4]INVESTIGADOR_Categoria!$BR113&lt;&gt;0),[4]INVESTIGADOR_Categoria!$BR113,""),IF($A115="TOTAL",SUM(INDIRECT("AP4:AP"&amp;ROW()-1)),""))</f>
        <v/>
      </c>
      <c r="AQ115" s="3" t="str">
        <f t="shared" ca="1" si="32"/>
        <v/>
      </c>
      <c r="AR115" s="3" t="str">
        <f ca="1">IF(AND($A115&lt;&gt;"",$A115&lt;&gt;"TOTAL"),IF(AND([4]INVESTIGADOR_Categoria!$BU113&lt;&gt;"",[4]INVESTIGADOR_Categoria!$BU113&lt;&gt;0),[4]INVESTIGADOR_Categoria!$BU113,""),IF($A115="TOTAL",SUM(INDIRECT("AR4:AR"&amp;ROW()-1)),""))</f>
        <v/>
      </c>
      <c r="AS115" s="3" t="str">
        <f ca="1">IF(AND($A115&lt;&gt;"",$A115&lt;&gt;"TOTAL"),IF(AND([4]INVESTIGADOR_Categoria!$BW113&lt;&gt;"",[4]INVESTIGADOR_Categoria!$BW113&lt;&gt;0),[4]INVESTIGADOR_Categoria!$BW113,""),IF($A115="TOTAL",SUM(INDIRECT("AS4:AS"&amp;ROW()-1)),""))</f>
        <v/>
      </c>
      <c r="AT115" s="3" t="str">
        <f t="shared" ca="1" si="33"/>
        <v/>
      </c>
      <c r="AU115" s="3" t="str">
        <f ca="1">IF(AND($A115&lt;&gt;"",$A115&lt;&gt;"TOTAL"),IF(AND([4]INVESTIGADOR_Categoria!$BZ113&lt;&gt;"",[4]INVESTIGADOR_Categoria!$BZ113&lt;&gt;0),[4]INVESTIGADOR_Categoria!$BZ113,""),IF($A115="TOTAL",SUM(INDIRECT("AU4:AU"&amp;ROW()-1)),""))</f>
        <v/>
      </c>
      <c r="AV115" s="3" t="str">
        <f ca="1">IF(AND($A115&lt;&gt;"",$A115&lt;&gt;"TOTAL"),IF(AND([4]INVESTIGADOR_Categoria!$CB113&lt;&gt;"",[4]INVESTIGADOR_Categoria!$CB113&lt;&gt;0),[4]INVESTIGADOR_Categoria!$CB113,""),IF($A115="TOTAL",SUM(INDIRECT("AV4:AV"&amp;ROW()-1)),""))</f>
        <v/>
      </c>
      <c r="AW115" s="3" t="str">
        <f t="shared" ca="1" si="34"/>
        <v/>
      </c>
      <c r="AX115" s="3" t="str">
        <f ca="1">IF(AND($A115&lt;&gt;"",$A115&lt;&gt;"TOTAL"),IF(AND([4]INVESTIGADOR_Categoria!$CE113&lt;&gt;"",[4]INVESTIGADOR_Categoria!$CE113&lt;&gt;0),[4]INVESTIGADOR_Categoria!$CE113,""),IF($A115="TOTAL",SUM(INDIRECT("AX4:AX"&amp;ROW()-1)),""))</f>
        <v/>
      </c>
      <c r="AY115" s="3" t="str">
        <f ca="1">IF(AND($A115&lt;&gt;"",$A115&lt;&gt;"TOTAL"),IF(AND([4]INVESTIGADOR_Categoria!$CG113&lt;&gt;"",[4]INVESTIGADOR_Categoria!$CG113&lt;&gt;0),[4]INVESTIGADOR_Categoria!$CG113,""),IF($A115="TOTAL",SUM(INDIRECT("AY4:AY"&amp;ROW()-1)),""))</f>
        <v/>
      </c>
      <c r="AZ115" s="3" t="str">
        <f t="shared" ca="1" si="35"/>
        <v/>
      </c>
      <c r="BA115" s="3" t="str">
        <f ca="1">IF(AND($A115&lt;&gt;"",$A115&lt;&gt;"TOTAL"),IF(AND([4]INVESTIGADOR_Categoria!$CJ113&lt;&gt;"",[4]INVESTIGADOR_Categoria!$CJ113&lt;&gt;0),[4]INVESTIGADOR_Categoria!$CJ113,""),IF($A115="TOTAL",SUM(INDIRECT("BA4:BA"&amp;ROW()-1)),""))</f>
        <v/>
      </c>
      <c r="BB115" s="3" t="str">
        <f ca="1">IF(AND($A115&lt;&gt;"",$A115&lt;&gt;"TOTAL"),IF(AND([4]INVESTIGADOR_Categoria!$CL113&lt;&gt;"",[4]INVESTIGADOR_Categoria!$CL113&lt;&gt;0),[4]INVESTIGADOR_Categoria!$CL113,""),IF($A115="TOTAL",SUM(INDIRECT("BB4:BB"&amp;ROW()-1)),""))</f>
        <v/>
      </c>
      <c r="BC115" s="3" t="str">
        <f t="shared" ca="1" si="36"/>
        <v/>
      </c>
      <c r="BD115" s="3" t="str">
        <f ca="1">IF(AND($A115&lt;&gt;"",$A115&lt;&gt;"TOTAL"),IF(AND([4]INVESTIGADOR_Categoria!$CO113&lt;&gt;"",[4]INVESTIGADOR_Categoria!$CO113&lt;&gt;0),[4]INVESTIGADOR_Categoria!$CO113,""),IF($A115="TOTAL",SUM(INDIRECT("BD4:BD"&amp;ROW()-1)),""))</f>
        <v/>
      </c>
      <c r="BE115" s="3" t="str">
        <f ca="1">IF(AND($A115&lt;&gt;"",$A115&lt;&gt;"TOTAL"),IF(AND([4]INVESTIGADOR_Categoria!$CQ113&lt;&gt;"",[4]INVESTIGADOR_Categoria!$CQ113&lt;&gt;0),[4]INVESTIGADOR_Categoria!$CQ113,""),IF($A115="TOTAL",SUM(INDIRECT("BE4:BE"&amp;ROW()-1)),""))</f>
        <v/>
      </c>
      <c r="BF115" s="3" t="str">
        <f t="shared" ca="1" si="37"/>
        <v/>
      </c>
    </row>
    <row r="116" spans="1:58" x14ac:dyDescent="0.2">
      <c r="A116" s="25" t="str">
        <f>IF([4]INVESTIGADOR_Categoria!$B114&lt;&gt;"",[4]INVESTIGADOR_Categoria!$B114,IF(AND([4]INVESTIGADOR_Categoria!$B114="",[4]INVESTIGADOR_Categoria!$B115="",[4]INVESTIGADOR_Categoria!$B113=""),"","TOTAL"))</f>
        <v/>
      </c>
      <c r="B116" s="3" t="str">
        <f ca="1">IF(AND($A116&lt;&gt;"",$A116&lt;&gt;"TOTAL"),IF(AND([4]INVESTIGADOR_Categoria!$C114&lt;&gt;"",[4]INVESTIGADOR_Categoria!$C114&lt;&gt;0),[4]INVESTIGADOR_Categoria!$C114,""),IF($A116="TOTAL",SUM(INDIRECT("B4:B"&amp;ROW()-1)),""))</f>
        <v/>
      </c>
      <c r="C116" s="3" t="str">
        <f ca="1">IF(AND($A116&lt;&gt;"",$A116&lt;&gt;"TOTAL"),IF(AND([4]INVESTIGADOR_Categoria!$E114&lt;&gt;"",[4]INVESTIGADOR_Categoria!$E114&lt;&gt;0),[4]INVESTIGADOR_Categoria!$E114,""),IF($A116="TOTAL",SUM(INDIRECT("C4:C"&amp;ROW()-1)),""))</f>
        <v/>
      </c>
      <c r="D116" s="3" t="str">
        <f t="shared" ca="1" si="19"/>
        <v/>
      </c>
      <c r="E116" s="3" t="str">
        <f ca="1">IF(AND($A116&lt;&gt;"",$A116&lt;&gt;"TOTAL"),IF(AND([4]INVESTIGADOR_Categoria!$H114&lt;&gt;"",[4]INVESTIGADOR_Categoria!$H114&lt;&gt;0),[4]INVESTIGADOR_Categoria!$H114,""),IF($A116="TOTAL",SUM(INDIRECT("E4:E"&amp;ROW()-1)),""))</f>
        <v/>
      </c>
      <c r="F116" s="3" t="str">
        <f ca="1">IF(AND($A116&lt;&gt;"",$A116&lt;&gt;"TOTAL"),IF(AND([4]INVESTIGADOR_Categoria!$J114&lt;&gt;"",[4]INVESTIGADOR_Categoria!$J114&lt;&gt;0),[4]INVESTIGADOR_Categoria!$J114,""),IF($A116="TOTAL",SUM(INDIRECT("F4:F"&amp;ROW()-1)),""))</f>
        <v/>
      </c>
      <c r="G116" s="3" t="str">
        <f t="shared" ca="1" si="20"/>
        <v/>
      </c>
      <c r="H116" s="3" t="str">
        <f ca="1">IF(AND($A116&lt;&gt;"",$A116&lt;&gt;"TOTAL"),IF(AND([4]INVESTIGADOR_Categoria!$M114&lt;&gt;"",[4]INVESTIGADOR_Categoria!$M114&lt;&gt;0),[4]INVESTIGADOR_Categoria!$M114,""),IF($A116="TOTAL",SUM(INDIRECT("H4:H"&amp;ROW()-1)),""))</f>
        <v/>
      </c>
      <c r="I116" s="3" t="str">
        <f ca="1">IF(AND($A116&lt;&gt;"",$A116&lt;&gt;"TOTAL"),IF(AND([4]INVESTIGADOR_Categoria!$O114&lt;&gt;"",[4]INVESTIGADOR_Categoria!$O114&lt;&gt;0),[4]INVESTIGADOR_Categoria!$O114,""),IF($A116="TOTAL",SUM(INDIRECT("I4:I"&amp;ROW()-1)),""))</f>
        <v/>
      </c>
      <c r="J116" s="3" t="str">
        <f t="shared" ca="1" si="21"/>
        <v/>
      </c>
      <c r="K116" s="3" t="str">
        <f ca="1">IF(AND($A116&lt;&gt;"",$A116&lt;&gt;"TOTAL"),IF(AND([4]INVESTIGADOR_Categoria!$R114&lt;&gt;"",[4]INVESTIGADOR_Categoria!$R114&lt;&gt;0),[4]INVESTIGADOR_Categoria!$R114,""),IF($A116="TOTAL",SUM(INDIRECT("K4:K"&amp;ROW()-1)),""))</f>
        <v/>
      </c>
      <c r="L116" s="3" t="str">
        <f ca="1">IF(AND($A116&lt;&gt;"",$A116&lt;&gt;"TOTAL"),IF(AND([4]INVESTIGADOR_Categoria!$T114&lt;&gt;"",[4]INVESTIGADOR_Categoria!$T114&lt;&gt;0),[4]INVESTIGADOR_Categoria!$T114,""),IF($A116="TOTAL",SUM(INDIRECT("L4:L"&amp;ROW()-1)),""))</f>
        <v/>
      </c>
      <c r="M116" s="3" t="str">
        <f t="shared" ca="1" si="22"/>
        <v/>
      </c>
      <c r="N116" s="3" t="str">
        <f ca="1">IF(AND($A116&lt;&gt;"",$A116&lt;&gt;"TOTAL"),IF(AND([4]INVESTIGADOR_Categoria!$W114&lt;&gt;"",[4]INVESTIGADOR_Categoria!$W114&lt;&gt;0),[4]INVESTIGADOR_Categoria!$W114,""),IF($A116="TOTAL",SUM(INDIRECT("N4:N"&amp;ROW()-1)),""))</f>
        <v/>
      </c>
      <c r="O116" s="3" t="str">
        <f ca="1">IF(AND($A116&lt;&gt;"",$A116&lt;&gt;"TOTAL"),IF(AND([4]INVESTIGADOR_Categoria!$Y114&lt;&gt;"",[4]INVESTIGADOR_Categoria!$Y114&lt;&gt;0),[4]INVESTIGADOR_Categoria!$Y114,""),IF($A116="TOTAL",SUM(INDIRECT("O4:O"&amp;ROW()-1)),""))</f>
        <v/>
      </c>
      <c r="P116" s="3" t="str">
        <f t="shared" ca="1" si="23"/>
        <v/>
      </c>
      <c r="Q116" s="3" t="str">
        <f ca="1">IF(AND($A116&lt;&gt;"",$A116&lt;&gt;"TOTAL"),IF(AND([4]INVESTIGADOR_Categoria!$AB114&lt;&gt;"",[4]INVESTIGADOR_Categoria!$AB114&lt;&gt;0),[4]INVESTIGADOR_Categoria!$AB114,""),IF($A116="TOTAL",SUM(INDIRECT("Q4:Q"&amp;ROW()-1)),""))</f>
        <v/>
      </c>
      <c r="R116" s="3" t="str">
        <f ca="1">IF(AND($A116&lt;&gt;"",$A116&lt;&gt;"TOTAL"),IF(AND([4]INVESTIGADOR_Categoria!$AD114&lt;&gt;"",[4]INVESTIGADOR_Categoria!$AD114&lt;&gt;0),[4]INVESTIGADOR_Categoria!$AD114,""),IF($A116="TOTAL",SUM(INDIRECT("R4:R"&amp;ROW()-1)),""))</f>
        <v/>
      </c>
      <c r="S116" s="3" t="str">
        <f t="shared" ca="1" si="24"/>
        <v/>
      </c>
      <c r="T116" s="3" t="str">
        <f ca="1">IF(AND($A116&lt;&gt;"",$A116&lt;&gt;"TOTAL"),IF(AND([4]INVESTIGADOR_Categoria!$AG114&lt;&gt;"",[4]INVESTIGADOR_Categoria!$AG114&lt;&gt;0),[4]INVESTIGADOR_Categoria!$AG114,""),IF($A116="TOTAL",SUM(INDIRECT("T4:T"&amp;ROW()-1)),""))</f>
        <v/>
      </c>
      <c r="U116" s="3" t="str">
        <f ca="1">IF(AND($A116&lt;&gt;"",$A116&lt;&gt;"TOTAL"),IF(AND([4]INVESTIGADOR_Categoria!$AI114&lt;&gt;"",[4]INVESTIGADOR_Categoria!$AI114&lt;&gt;0),[4]INVESTIGADOR_Categoria!$AI114,""),IF($A116="TOTAL",SUM(INDIRECT("U4:U"&amp;ROW()-1)),""))</f>
        <v/>
      </c>
      <c r="V116" s="3" t="str">
        <f t="shared" ca="1" si="25"/>
        <v/>
      </c>
      <c r="W116" s="3" t="str">
        <f ca="1">IF(AND($A116&lt;&gt;"",$A116&lt;&gt;"TOTAL"),IF(AND([4]INVESTIGADOR_Categoria!$AL114&lt;&gt;"",[4]INVESTIGADOR_Categoria!$AL114&lt;&gt;0),[4]INVESTIGADOR_Categoria!$AL114,""),IF($A116="TOTAL",SUM(INDIRECT("W4:W"&amp;ROW()-1)),""))</f>
        <v/>
      </c>
      <c r="X116" s="3" t="str">
        <f ca="1">IF(AND($A116&lt;&gt;"",$A116&lt;&gt;"TOTAL"),IF(AND([4]INVESTIGADOR_Categoria!$AN114&lt;&gt;"",[4]INVESTIGADOR_Categoria!$AN114&lt;&gt;0),[4]INVESTIGADOR_Categoria!$AN114,""),IF($A116="TOTAL",SUM(INDIRECT("X4:X"&amp;ROW()-1)),""))</f>
        <v/>
      </c>
      <c r="Y116" s="3" t="str">
        <f t="shared" ca="1" si="26"/>
        <v/>
      </c>
      <c r="Z116" s="3" t="str">
        <f ca="1">IF(AND($A116&lt;&gt;"",$A116&lt;&gt;"TOTAL"),IF(AND([4]INVESTIGADOR_Categoria!$AQ114&lt;&gt;"",[4]INVESTIGADOR_Categoria!$AQ114&lt;&gt;0),[4]INVESTIGADOR_Categoria!$AQ114,""),IF($A116="TOTAL",SUM(INDIRECT("Z4:Z"&amp;ROW()-1)),""))</f>
        <v/>
      </c>
      <c r="AA116" s="3" t="str">
        <f ca="1">IF(AND($A116&lt;&gt;"",$A116&lt;&gt;"TOTAL"),IF(AND([4]INVESTIGADOR_Categoria!$AS114&lt;&gt;"",[4]INVESTIGADOR_Categoria!$AS114&lt;&gt;0),[4]INVESTIGADOR_Categoria!$AS114,""),IF($A116="TOTAL",SUM(INDIRECT("AA4:AA"&amp;ROW()-1)),""))</f>
        <v/>
      </c>
      <c r="AB116" s="3" t="str">
        <f t="shared" ca="1" si="27"/>
        <v/>
      </c>
      <c r="AC116" s="3" t="str">
        <f ca="1">IF(AND($A116&lt;&gt;"",$A116&lt;&gt;"TOTAL"),IF(AND([4]INVESTIGADOR_Categoria!$AV114&lt;&gt;"",[4]INVESTIGADOR_Categoria!$AV114&lt;&gt;0),[4]INVESTIGADOR_Categoria!$AV114,""),IF($A116="TOTAL",SUM(INDIRECT("AC4:AC"&amp;ROW()-1)),""))</f>
        <v/>
      </c>
      <c r="AD116" s="3" t="str">
        <f ca="1">IF(AND($A116&lt;&gt;"",$A116&lt;&gt;"TOTAL"),IF(AND([4]INVESTIGADOR_Categoria!$AX114&lt;&gt;"",[4]INVESTIGADOR_Categoria!$AX114&lt;&gt;0),[4]INVESTIGADOR_Categoria!$AX114,""),IF($A116="TOTAL",SUM(INDIRECT("AD4:AD"&amp;ROW()-1)),""))</f>
        <v/>
      </c>
      <c r="AE116" s="3" t="str">
        <f t="shared" ca="1" si="28"/>
        <v/>
      </c>
      <c r="AF116" s="3" t="str">
        <f ca="1">IF(AND($A116&lt;&gt;"",$A116&lt;&gt;"TOTAL"),IF(AND([4]INVESTIGADOR_Categoria!$BA114&lt;&gt;"",[4]INVESTIGADOR_Categoria!$BA114&lt;&gt;0),[4]INVESTIGADOR_Categoria!$BA114,""),IF($A116="TOTAL",SUM(INDIRECT("AF4:AF"&amp;ROW()-1)),""))</f>
        <v/>
      </c>
      <c r="AG116" s="3" t="str">
        <f ca="1">IF(AND($A116&lt;&gt;"",$A116&lt;&gt;"TOTAL"),IF(AND([4]INVESTIGADOR_Categoria!$BC114&lt;&gt;"",[4]INVESTIGADOR_Categoria!$BC114&lt;&gt;0),[4]INVESTIGADOR_Categoria!$BC114,""),IF($A116="TOTAL",SUM(INDIRECT("AG4:AG"&amp;ROW()-1)),""))</f>
        <v/>
      </c>
      <c r="AH116" s="3" t="str">
        <f t="shared" ca="1" si="29"/>
        <v/>
      </c>
      <c r="AI116" s="3" t="str">
        <f ca="1">IF(AND($A116&lt;&gt;"",$A116&lt;&gt;"TOTAL"),IF(AND([4]INVESTIGADOR_Categoria!$BF114&lt;&gt;"",[4]INVESTIGADOR_Categoria!$BF114&lt;&gt;0),[4]INVESTIGADOR_Categoria!$BF114,""),IF($A116="TOTAL",SUM(INDIRECT("AI4:AI"&amp;ROW()-1)),""))</f>
        <v/>
      </c>
      <c r="AJ116" s="3" t="str">
        <f ca="1">IF(AND($A116&lt;&gt;"",$A116&lt;&gt;"TOTAL"),IF(AND([4]INVESTIGADOR_Categoria!$BH114&lt;&gt;"",[4]INVESTIGADOR_Categoria!$BH114&lt;&gt;0),[4]INVESTIGADOR_Categoria!$BH114,""),IF($A116="TOTAL",SUM(INDIRECT("AJ4:AJ"&amp;ROW()-1)),""))</f>
        <v/>
      </c>
      <c r="AK116" s="3" t="str">
        <f t="shared" ca="1" si="30"/>
        <v/>
      </c>
      <c r="AL116" s="3" t="str">
        <f ca="1">IF(AND($A116&lt;&gt;"",$A116&lt;&gt;"TOTAL"),IF(AND([4]INVESTIGADOR_Categoria!$BK114&lt;&gt;"",[4]INVESTIGADOR_Categoria!$BK114&lt;&gt;0),[4]INVESTIGADOR_Categoria!$BK114,""),IF($A116="TOTAL",SUM(INDIRECT("AL4:AL"&amp;ROW()-1)),""))</f>
        <v/>
      </c>
      <c r="AM116" s="3" t="str">
        <f ca="1">IF(AND($A116&lt;&gt;"",$A116&lt;&gt;"TOTAL"),IF(AND([4]INVESTIGADOR_Categoria!$BM114&lt;&gt;"",[4]INVESTIGADOR_Categoria!$BM114&lt;&gt;0),[4]INVESTIGADOR_Categoria!$BM114,""),IF($A116="TOTAL",SUM(INDIRECT("AM4:AM"&amp;ROW()-1)),""))</f>
        <v/>
      </c>
      <c r="AN116" s="3" t="str">
        <f t="shared" ca="1" si="31"/>
        <v/>
      </c>
      <c r="AO116" s="3" t="str">
        <f ca="1">IF(AND($A116&lt;&gt;"",$A116&lt;&gt;"TOTAL"),IF(AND([4]INVESTIGADOR_Categoria!$BP114&lt;&gt;"",[4]INVESTIGADOR_Categoria!$BP114&lt;&gt;0),[4]INVESTIGADOR_Categoria!$BP114,""),IF($A116="TOTAL",SUM(INDIRECT("AO4:AO"&amp;ROW()-1)),""))</f>
        <v/>
      </c>
      <c r="AP116" s="3" t="str">
        <f ca="1">IF(AND($A116&lt;&gt;"",$A116&lt;&gt;"TOTAL"),IF(AND([4]INVESTIGADOR_Categoria!$BR114&lt;&gt;"",[4]INVESTIGADOR_Categoria!$BR114&lt;&gt;0),[4]INVESTIGADOR_Categoria!$BR114,""),IF($A116="TOTAL",SUM(INDIRECT("AP4:AP"&amp;ROW()-1)),""))</f>
        <v/>
      </c>
      <c r="AQ116" s="3" t="str">
        <f t="shared" ca="1" si="32"/>
        <v/>
      </c>
      <c r="AR116" s="3" t="str">
        <f ca="1">IF(AND($A116&lt;&gt;"",$A116&lt;&gt;"TOTAL"),IF(AND([4]INVESTIGADOR_Categoria!$BU114&lt;&gt;"",[4]INVESTIGADOR_Categoria!$BU114&lt;&gt;0),[4]INVESTIGADOR_Categoria!$BU114,""),IF($A116="TOTAL",SUM(INDIRECT("AR4:AR"&amp;ROW()-1)),""))</f>
        <v/>
      </c>
      <c r="AS116" s="3" t="str">
        <f ca="1">IF(AND($A116&lt;&gt;"",$A116&lt;&gt;"TOTAL"),IF(AND([4]INVESTIGADOR_Categoria!$BW114&lt;&gt;"",[4]INVESTIGADOR_Categoria!$BW114&lt;&gt;0),[4]INVESTIGADOR_Categoria!$BW114,""),IF($A116="TOTAL",SUM(INDIRECT("AS4:AS"&amp;ROW()-1)),""))</f>
        <v/>
      </c>
      <c r="AT116" s="3" t="str">
        <f t="shared" ca="1" si="33"/>
        <v/>
      </c>
      <c r="AU116" s="3" t="str">
        <f ca="1">IF(AND($A116&lt;&gt;"",$A116&lt;&gt;"TOTAL"),IF(AND([4]INVESTIGADOR_Categoria!$BZ114&lt;&gt;"",[4]INVESTIGADOR_Categoria!$BZ114&lt;&gt;0),[4]INVESTIGADOR_Categoria!$BZ114,""),IF($A116="TOTAL",SUM(INDIRECT("AU4:AU"&amp;ROW()-1)),""))</f>
        <v/>
      </c>
      <c r="AV116" s="3" t="str">
        <f ca="1">IF(AND($A116&lt;&gt;"",$A116&lt;&gt;"TOTAL"),IF(AND([4]INVESTIGADOR_Categoria!$CB114&lt;&gt;"",[4]INVESTIGADOR_Categoria!$CB114&lt;&gt;0),[4]INVESTIGADOR_Categoria!$CB114,""),IF($A116="TOTAL",SUM(INDIRECT("AV4:AV"&amp;ROW()-1)),""))</f>
        <v/>
      </c>
      <c r="AW116" s="3" t="str">
        <f t="shared" ca="1" si="34"/>
        <v/>
      </c>
      <c r="AX116" s="3" t="str">
        <f ca="1">IF(AND($A116&lt;&gt;"",$A116&lt;&gt;"TOTAL"),IF(AND([4]INVESTIGADOR_Categoria!$CE114&lt;&gt;"",[4]INVESTIGADOR_Categoria!$CE114&lt;&gt;0),[4]INVESTIGADOR_Categoria!$CE114,""),IF($A116="TOTAL",SUM(INDIRECT("AX4:AX"&amp;ROW()-1)),""))</f>
        <v/>
      </c>
      <c r="AY116" s="3" t="str">
        <f ca="1">IF(AND($A116&lt;&gt;"",$A116&lt;&gt;"TOTAL"),IF(AND([4]INVESTIGADOR_Categoria!$CG114&lt;&gt;"",[4]INVESTIGADOR_Categoria!$CG114&lt;&gt;0),[4]INVESTIGADOR_Categoria!$CG114,""),IF($A116="TOTAL",SUM(INDIRECT("AY4:AY"&amp;ROW()-1)),""))</f>
        <v/>
      </c>
      <c r="AZ116" s="3" t="str">
        <f t="shared" ca="1" si="35"/>
        <v/>
      </c>
      <c r="BA116" s="3" t="str">
        <f ca="1">IF(AND($A116&lt;&gt;"",$A116&lt;&gt;"TOTAL"),IF(AND([4]INVESTIGADOR_Categoria!$CJ114&lt;&gt;"",[4]INVESTIGADOR_Categoria!$CJ114&lt;&gt;0),[4]INVESTIGADOR_Categoria!$CJ114,""),IF($A116="TOTAL",SUM(INDIRECT("BA4:BA"&amp;ROW()-1)),""))</f>
        <v/>
      </c>
      <c r="BB116" s="3" t="str">
        <f ca="1">IF(AND($A116&lt;&gt;"",$A116&lt;&gt;"TOTAL"),IF(AND([4]INVESTIGADOR_Categoria!$CL114&lt;&gt;"",[4]INVESTIGADOR_Categoria!$CL114&lt;&gt;0),[4]INVESTIGADOR_Categoria!$CL114,""),IF($A116="TOTAL",SUM(INDIRECT("BB4:BB"&amp;ROW()-1)),""))</f>
        <v/>
      </c>
      <c r="BC116" s="3" t="str">
        <f t="shared" ca="1" si="36"/>
        <v/>
      </c>
      <c r="BD116" s="3" t="str">
        <f ca="1">IF(AND($A116&lt;&gt;"",$A116&lt;&gt;"TOTAL"),IF(AND([4]INVESTIGADOR_Categoria!$CO114&lt;&gt;"",[4]INVESTIGADOR_Categoria!$CO114&lt;&gt;0),[4]INVESTIGADOR_Categoria!$CO114,""),IF($A116="TOTAL",SUM(INDIRECT("BD4:BD"&amp;ROW()-1)),""))</f>
        <v/>
      </c>
      <c r="BE116" s="3" t="str">
        <f ca="1">IF(AND($A116&lt;&gt;"",$A116&lt;&gt;"TOTAL"),IF(AND([4]INVESTIGADOR_Categoria!$CQ114&lt;&gt;"",[4]INVESTIGADOR_Categoria!$CQ114&lt;&gt;0),[4]INVESTIGADOR_Categoria!$CQ114,""),IF($A116="TOTAL",SUM(INDIRECT("BE4:BE"&amp;ROW()-1)),""))</f>
        <v/>
      </c>
      <c r="BF116" s="3" t="str">
        <f t="shared" ca="1" si="37"/>
        <v/>
      </c>
    </row>
    <row r="117" spans="1:58" x14ac:dyDescent="0.2">
      <c r="A117" s="25" t="str">
        <f>IF([4]INVESTIGADOR_Categoria!$B115&lt;&gt;"",[4]INVESTIGADOR_Categoria!$B115,IF(AND([4]INVESTIGADOR_Categoria!$B115="",[4]INVESTIGADOR_Categoria!$B116="",[4]INVESTIGADOR_Categoria!$B114=""),"","TOTAL"))</f>
        <v/>
      </c>
      <c r="B117" s="3" t="str">
        <f ca="1">IF(AND($A117&lt;&gt;"",$A117&lt;&gt;"TOTAL"),IF(AND([4]INVESTIGADOR_Categoria!$C115&lt;&gt;"",[4]INVESTIGADOR_Categoria!$C115&lt;&gt;0),[4]INVESTIGADOR_Categoria!$C115,""),IF($A117="TOTAL",SUM(INDIRECT("B4:B"&amp;ROW()-1)),""))</f>
        <v/>
      </c>
      <c r="C117" s="3" t="str">
        <f ca="1">IF(AND($A117&lt;&gt;"",$A117&lt;&gt;"TOTAL"),IF(AND([4]INVESTIGADOR_Categoria!$E115&lt;&gt;"",[4]INVESTIGADOR_Categoria!$E115&lt;&gt;0),[4]INVESTIGADOR_Categoria!$E115,""),IF($A117="TOTAL",SUM(INDIRECT("C4:C"&amp;ROW()-1)),""))</f>
        <v/>
      </c>
      <c r="D117" s="3" t="str">
        <f t="shared" ca="1" si="19"/>
        <v/>
      </c>
      <c r="E117" s="3" t="str">
        <f ca="1">IF(AND($A117&lt;&gt;"",$A117&lt;&gt;"TOTAL"),IF(AND([4]INVESTIGADOR_Categoria!$H115&lt;&gt;"",[4]INVESTIGADOR_Categoria!$H115&lt;&gt;0),[4]INVESTIGADOR_Categoria!$H115,""),IF($A117="TOTAL",SUM(INDIRECT("E4:E"&amp;ROW()-1)),""))</f>
        <v/>
      </c>
      <c r="F117" s="3" t="str">
        <f ca="1">IF(AND($A117&lt;&gt;"",$A117&lt;&gt;"TOTAL"),IF(AND([4]INVESTIGADOR_Categoria!$J115&lt;&gt;"",[4]INVESTIGADOR_Categoria!$J115&lt;&gt;0),[4]INVESTIGADOR_Categoria!$J115,""),IF($A117="TOTAL",SUM(INDIRECT("F4:F"&amp;ROW()-1)),""))</f>
        <v/>
      </c>
      <c r="G117" s="3" t="str">
        <f t="shared" ca="1" si="20"/>
        <v/>
      </c>
      <c r="H117" s="3" t="str">
        <f ca="1">IF(AND($A117&lt;&gt;"",$A117&lt;&gt;"TOTAL"),IF(AND([4]INVESTIGADOR_Categoria!$M115&lt;&gt;"",[4]INVESTIGADOR_Categoria!$M115&lt;&gt;0),[4]INVESTIGADOR_Categoria!$M115,""),IF($A117="TOTAL",SUM(INDIRECT("H4:H"&amp;ROW()-1)),""))</f>
        <v/>
      </c>
      <c r="I117" s="3" t="str">
        <f ca="1">IF(AND($A117&lt;&gt;"",$A117&lt;&gt;"TOTAL"),IF(AND([4]INVESTIGADOR_Categoria!$O115&lt;&gt;"",[4]INVESTIGADOR_Categoria!$O115&lt;&gt;0),[4]INVESTIGADOR_Categoria!$O115,""),IF($A117="TOTAL",SUM(INDIRECT("I4:I"&amp;ROW()-1)),""))</f>
        <v/>
      </c>
      <c r="J117" s="3" t="str">
        <f t="shared" ca="1" si="21"/>
        <v/>
      </c>
      <c r="K117" s="3" t="str">
        <f ca="1">IF(AND($A117&lt;&gt;"",$A117&lt;&gt;"TOTAL"),IF(AND([4]INVESTIGADOR_Categoria!$R115&lt;&gt;"",[4]INVESTIGADOR_Categoria!$R115&lt;&gt;0),[4]INVESTIGADOR_Categoria!$R115,""),IF($A117="TOTAL",SUM(INDIRECT("K4:K"&amp;ROW()-1)),""))</f>
        <v/>
      </c>
      <c r="L117" s="3" t="str">
        <f ca="1">IF(AND($A117&lt;&gt;"",$A117&lt;&gt;"TOTAL"),IF(AND([4]INVESTIGADOR_Categoria!$T115&lt;&gt;"",[4]INVESTIGADOR_Categoria!$T115&lt;&gt;0),[4]INVESTIGADOR_Categoria!$T115,""),IF($A117="TOTAL",SUM(INDIRECT("L4:L"&amp;ROW()-1)),""))</f>
        <v/>
      </c>
      <c r="M117" s="3" t="str">
        <f t="shared" ca="1" si="22"/>
        <v/>
      </c>
      <c r="N117" s="3" t="str">
        <f ca="1">IF(AND($A117&lt;&gt;"",$A117&lt;&gt;"TOTAL"),IF(AND([4]INVESTIGADOR_Categoria!$W115&lt;&gt;"",[4]INVESTIGADOR_Categoria!$W115&lt;&gt;0),[4]INVESTIGADOR_Categoria!$W115,""),IF($A117="TOTAL",SUM(INDIRECT("N4:N"&amp;ROW()-1)),""))</f>
        <v/>
      </c>
      <c r="O117" s="3" t="str">
        <f ca="1">IF(AND($A117&lt;&gt;"",$A117&lt;&gt;"TOTAL"),IF(AND([4]INVESTIGADOR_Categoria!$Y115&lt;&gt;"",[4]INVESTIGADOR_Categoria!$Y115&lt;&gt;0),[4]INVESTIGADOR_Categoria!$Y115,""),IF($A117="TOTAL",SUM(INDIRECT("O4:O"&amp;ROW()-1)),""))</f>
        <v/>
      </c>
      <c r="P117" s="3" t="str">
        <f t="shared" ca="1" si="23"/>
        <v/>
      </c>
      <c r="Q117" s="3" t="str">
        <f ca="1">IF(AND($A117&lt;&gt;"",$A117&lt;&gt;"TOTAL"),IF(AND([4]INVESTIGADOR_Categoria!$AB115&lt;&gt;"",[4]INVESTIGADOR_Categoria!$AB115&lt;&gt;0),[4]INVESTIGADOR_Categoria!$AB115,""),IF($A117="TOTAL",SUM(INDIRECT("Q4:Q"&amp;ROW()-1)),""))</f>
        <v/>
      </c>
      <c r="R117" s="3" t="str">
        <f ca="1">IF(AND($A117&lt;&gt;"",$A117&lt;&gt;"TOTAL"),IF(AND([4]INVESTIGADOR_Categoria!$AD115&lt;&gt;"",[4]INVESTIGADOR_Categoria!$AD115&lt;&gt;0),[4]INVESTIGADOR_Categoria!$AD115,""),IF($A117="TOTAL",SUM(INDIRECT("R4:R"&amp;ROW()-1)),""))</f>
        <v/>
      </c>
      <c r="S117" s="3" t="str">
        <f t="shared" ca="1" si="24"/>
        <v/>
      </c>
      <c r="T117" s="3" t="str">
        <f ca="1">IF(AND($A117&lt;&gt;"",$A117&lt;&gt;"TOTAL"),IF(AND([4]INVESTIGADOR_Categoria!$AG115&lt;&gt;"",[4]INVESTIGADOR_Categoria!$AG115&lt;&gt;0),[4]INVESTIGADOR_Categoria!$AG115,""),IF($A117="TOTAL",SUM(INDIRECT("T4:T"&amp;ROW()-1)),""))</f>
        <v/>
      </c>
      <c r="U117" s="3" t="str">
        <f ca="1">IF(AND($A117&lt;&gt;"",$A117&lt;&gt;"TOTAL"),IF(AND([4]INVESTIGADOR_Categoria!$AI115&lt;&gt;"",[4]INVESTIGADOR_Categoria!$AI115&lt;&gt;0),[4]INVESTIGADOR_Categoria!$AI115,""),IF($A117="TOTAL",SUM(INDIRECT("U4:U"&amp;ROW()-1)),""))</f>
        <v/>
      </c>
      <c r="V117" s="3" t="str">
        <f t="shared" ca="1" si="25"/>
        <v/>
      </c>
      <c r="W117" s="3" t="str">
        <f ca="1">IF(AND($A117&lt;&gt;"",$A117&lt;&gt;"TOTAL"),IF(AND([4]INVESTIGADOR_Categoria!$AL115&lt;&gt;"",[4]INVESTIGADOR_Categoria!$AL115&lt;&gt;0),[4]INVESTIGADOR_Categoria!$AL115,""),IF($A117="TOTAL",SUM(INDIRECT("W4:W"&amp;ROW()-1)),""))</f>
        <v/>
      </c>
      <c r="X117" s="3" t="str">
        <f ca="1">IF(AND($A117&lt;&gt;"",$A117&lt;&gt;"TOTAL"),IF(AND([4]INVESTIGADOR_Categoria!$AN115&lt;&gt;"",[4]INVESTIGADOR_Categoria!$AN115&lt;&gt;0),[4]INVESTIGADOR_Categoria!$AN115,""),IF($A117="TOTAL",SUM(INDIRECT("X4:X"&amp;ROW()-1)),""))</f>
        <v/>
      </c>
      <c r="Y117" s="3" t="str">
        <f t="shared" ca="1" si="26"/>
        <v/>
      </c>
      <c r="Z117" s="3" t="str">
        <f ca="1">IF(AND($A117&lt;&gt;"",$A117&lt;&gt;"TOTAL"),IF(AND([4]INVESTIGADOR_Categoria!$AQ115&lt;&gt;"",[4]INVESTIGADOR_Categoria!$AQ115&lt;&gt;0),[4]INVESTIGADOR_Categoria!$AQ115,""),IF($A117="TOTAL",SUM(INDIRECT("Z4:Z"&amp;ROW()-1)),""))</f>
        <v/>
      </c>
      <c r="AA117" s="3" t="str">
        <f ca="1">IF(AND($A117&lt;&gt;"",$A117&lt;&gt;"TOTAL"),IF(AND([4]INVESTIGADOR_Categoria!$AS115&lt;&gt;"",[4]INVESTIGADOR_Categoria!$AS115&lt;&gt;0),[4]INVESTIGADOR_Categoria!$AS115,""),IF($A117="TOTAL",SUM(INDIRECT("AA4:AA"&amp;ROW()-1)),""))</f>
        <v/>
      </c>
      <c r="AB117" s="3" t="str">
        <f t="shared" ca="1" si="27"/>
        <v/>
      </c>
      <c r="AC117" s="3" t="str">
        <f ca="1">IF(AND($A117&lt;&gt;"",$A117&lt;&gt;"TOTAL"),IF(AND([4]INVESTIGADOR_Categoria!$AV115&lt;&gt;"",[4]INVESTIGADOR_Categoria!$AV115&lt;&gt;0),[4]INVESTIGADOR_Categoria!$AV115,""),IF($A117="TOTAL",SUM(INDIRECT("AC4:AC"&amp;ROW()-1)),""))</f>
        <v/>
      </c>
      <c r="AD117" s="3" t="str">
        <f ca="1">IF(AND($A117&lt;&gt;"",$A117&lt;&gt;"TOTAL"),IF(AND([4]INVESTIGADOR_Categoria!$AX115&lt;&gt;"",[4]INVESTIGADOR_Categoria!$AX115&lt;&gt;0),[4]INVESTIGADOR_Categoria!$AX115,""),IF($A117="TOTAL",SUM(INDIRECT("AD4:AD"&amp;ROW()-1)),""))</f>
        <v/>
      </c>
      <c r="AE117" s="3" t="str">
        <f t="shared" ca="1" si="28"/>
        <v/>
      </c>
      <c r="AF117" s="3" t="str">
        <f ca="1">IF(AND($A117&lt;&gt;"",$A117&lt;&gt;"TOTAL"),IF(AND([4]INVESTIGADOR_Categoria!$BA115&lt;&gt;"",[4]INVESTIGADOR_Categoria!$BA115&lt;&gt;0),[4]INVESTIGADOR_Categoria!$BA115,""),IF($A117="TOTAL",SUM(INDIRECT("AF4:AF"&amp;ROW()-1)),""))</f>
        <v/>
      </c>
      <c r="AG117" s="3" t="str">
        <f ca="1">IF(AND($A117&lt;&gt;"",$A117&lt;&gt;"TOTAL"),IF(AND([4]INVESTIGADOR_Categoria!$BC115&lt;&gt;"",[4]INVESTIGADOR_Categoria!$BC115&lt;&gt;0),[4]INVESTIGADOR_Categoria!$BC115,""),IF($A117="TOTAL",SUM(INDIRECT("AG4:AG"&amp;ROW()-1)),""))</f>
        <v/>
      </c>
      <c r="AH117" s="3" t="str">
        <f t="shared" ca="1" si="29"/>
        <v/>
      </c>
      <c r="AI117" s="3" t="str">
        <f ca="1">IF(AND($A117&lt;&gt;"",$A117&lt;&gt;"TOTAL"),IF(AND([4]INVESTIGADOR_Categoria!$BF115&lt;&gt;"",[4]INVESTIGADOR_Categoria!$BF115&lt;&gt;0),[4]INVESTIGADOR_Categoria!$BF115,""),IF($A117="TOTAL",SUM(INDIRECT("AI4:AI"&amp;ROW()-1)),""))</f>
        <v/>
      </c>
      <c r="AJ117" s="3" t="str">
        <f ca="1">IF(AND($A117&lt;&gt;"",$A117&lt;&gt;"TOTAL"),IF(AND([4]INVESTIGADOR_Categoria!$BH115&lt;&gt;"",[4]INVESTIGADOR_Categoria!$BH115&lt;&gt;0),[4]INVESTIGADOR_Categoria!$BH115,""),IF($A117="TOTAL",SUM(INDIRECT("AJ4:AJ"&amp;ROW()-1)),""))</f>
        <v/>
      </c>
      <c r="AK117" s="3" t="str">
        <f t="shared" ca="1" si="30"/>
        <v/>
      </c>
      <c r="AL117" s="3" t="str">
        <f ca="1">IF(AND($A117&lt;&gt;"",$A117&lt;&gt;"TOTAL"),IF(AND([4]INVESTIGADOR_Categoria!$BK115&lt;&gt;"",[4]INVESTIGADOR_Categoria!$BK115&lt;&gt;0),[4]INVESTIGADOR_Categoria!$BK115,""),IF($A117="TOTAL",SUM(INDIRECT("AL4:AL"&amp;ROW()-1)),""))</f>
        <v/>
      </c>
      <c r="AM117" s="3" t="str">
        <f ca="1">IF(AND($A117&lt;&gt;"",$A117&lt;&gt;"TOTAL"),IF(AND([4]INVESTIGADOR_Categoria!$BM115&lt;&gt;"",[4]INVESTIGADOR_Categoria!$BM115&lt;&gt;0),[4]INVESTIGADOR_Categoria!$BM115,""),IF($A117="TOTAL",SUM(INDIRECT("AM4:AM"&amp;ROW()-1)),""))</f>
        <v/>
      </c>
      <c r="AN117" s="3" t="str">
        <f t="shared" ca="1" si="31"/>
        <v/>
      </c>
      <c r="AO117" s="3" t="str">
        <f ca="1">IF(AND($A117&lt;&gt;"",$A117&lt;&gt;"TOTAL"),IF(AND([4]INVESTIGADOR_Categoria!$BP115&lt;&gt;"",[4]INVESTIGADOR_Categoria!$BP115&lt;&gt;0),[4]INVESTIGADOR_Categoria!$BP115,""),IF($A117="TOTAL",SUM(INDIRECT("AO4:AO"&amp;ROW()-1)),""))</f>
        <v/>
      </c>
      <c r="AP117" s="3" t="str">
        <f ca="1">IF(AND($A117&lt;&gt;"",$A117&lt;&gt;"TOTAL"),IF(AND([4]INVESTIGADOR_Categoria!$BR115&lt;&gt;"",[4]INVESTIGADOR_Categoria!$BR115&lt;&gt;0),[4]INVESTIGADOR_Categoria!$BR115,""),IF($A117="TOTAL",SUM(INDIRECT("AP4:AP"&amp;ROW()-1)),""))</f>
        <v/>
      </c>
      <c r="AQ117" s="3" t="str">
        <f t="shared" ca="1" si="32"/>
        <v/>
      </c>
      <c r="AR117" s="3" t="str">
        <f ca="1">IF(AND($A117&lt;&gt;"",$A117&lt;&gt;"TOTAL"),IF(AND([4]INVESTIGADOR_Categoria!$BU115&lt;&gt;"",[4]INVESTIGADOR_Categoria!$BU115&lt;&gt;0),[4]INVESTIGADOR_Categoria!$BU115,""),IF($A117="TOTAL",SUM(INDIRECT("AR4:AR"&amp;ROW()-1)),""))</f>
        <v/>
      </c>
      <c r="AS117" s="3" t="str">
        <f ca="1">IF(AND($A117&lt;&gt;"",$A117&lt;&gt;"TOTAL"),IF(AND([4]INVESTIGADOR_Categoria!$BW115&lt;&gt;"",[4]INVESTIGADOR_Categoria!$BW115&lt;&gt;0),[4]INVESTIGADOR_Categoria!$BW115,""),IF($A117="TOTAL",SUM(INDIRECT("AS4:AS"&amp;ROW()-1)),""))</f>
        <v/>
      </c>
      <c r="AT117" s="3" t="str">
        <f t="shared" ca="1" si="33"/>
        <v/>
      </c>
      <c r="AU117" s="3" t="str">
        <f ca="1">IF(AND($A117&lt;&gt;"",$A117&lt;&gt;"TOTAL"),IF(AND([4]INVESTIGADOR_Categoria!$BZ115&lt;&gt;"",[4]INVESTIGADOR_Categoria!$BZ115&lt;&gt;0),[4]INVESTIGADOR_Categoria!$BZ115,""),IF($A117="TOTAL",SUM(INDIRECT("AU4:AU"&amp;ROW()-1)),""))</f>
        <v/>
      </c>
      <c r="AV117" s="3" t="str">
        <f ca="1">IF(AND($A117&lt;&gt;"",$A117&lt;&gt;"TOTAL"),IF(AND([4]INVESTIGADOR_Categoria!$CB115&lt;&gt;"",[4]INVESTIGADOR_Categoria!$CB115&lt;&gt;0),[4]INVESTIGADOR_Categoria!$CB115,""),IF($A117="TOTAL",SUM(INDIRECT("AV4:AV"&amp;ROW()-1)),""))</f>
        <v/>
      </c>
      <c r="AW117" s="3" t="str">
        <f t="shared" ca="1" si="34"/>
        <v/>
      </c>
      <c r="AX117" s="3" t="str">
        <f ca="1">IF(AND($A117&lt;&gt;"",$A117&lt;&gt;"TOTAL"),IF(AND([4]INVESTIGADOR_Categoria!$CE115&lt;&gt;"",[4]INVESTIGADOR_Categoria!$CE115&lt;&gt;0),[4]INVESTIGADOR_Categoria!$CE115,""),IF($A117="TOTAL",SUM(INDIRECT("AX4:AX"&amp;ROW()-1)),""))</f>
        <v/>
      </c>
      <c r="AY117" s="3" t="str">
        <f ca="1">IF(AND($A117&lt;&gt;"",$A117&lt;&gt;"TOTAL"),IF(AND([4]INVESTIGADOR_Categoria!$CG115&lt;&gt;"",[4]INVESTIGADOR_Categoria!$CG115&lt;&gt;0),[4]INVESTIGADOR_Categoria!$CG115,""),IF($A117="TOTAL",SUM(INDIRECT("AY4:AY"&amp;ROW()-1)),""))</f>
        <v/>
      </c>
      <c r="AZ117" s="3" t="str">
        <f t="shared" ca="1" si="35"/>
        <v/>
      </c>
      <c r="BA117" s="3" t="str">
        <f ca="1">IF(AND($A117&lt;&gt;"",$A117&lt;&gt;"TOTAL"),IF(AND([4]INVESTIGADOR_Categoria!$CJ115&lt;&gt;"",[4]INVESTIGADOR_Categoria!$CJ115&lt;&gt;0),[4]INVESTIGADOR_Categoria!$CJ115,""),IF($A117="TOTAL",SUM(INDIRECT("BA4:BA"&amp;ROW()-1)),""))</f>
        <v/>
      </c>
      <c r="BB117" s="3" t="str">
        <f ca="1">IF(AND($A117&lt;&gt;"",$A117&lt;&gt;"TOTAL"),IF(AND([4]INVESTIGADOR_Categoria!$CL115&lt;&gt;"",[4]INVESTIGADOR_Categoria!$CL115&lt;&gt;0),[4]INVESTIGADOR_Categoria!$CL115,""),IF($A117="TOTAL",SUM(INDIRECT("BB4:BB"&amp;ROW()-1)),""))</f>
        <v/>
      </c>
      <c r="BC117" s="3" t="str">
        <f t="shared" ca="1" si="36"/>
        <v/>
      </c>
      <c r="BD117" s="3" t="str">
        <f ca="1">IF(AND($A117&lt;&gt;"",$A117&lt;&gt;"TOTAL"),IF(AND([4]INVESTIGADOR_Categoria!$CO115&lt;&gt;"",[4]INVESTIGADOR_Categoria!$CO115&lt;&gt;0),[4]INVESTIGADOR_Categoria!$CO115,""),IF($A117="TOTAL",SUM(INDIRECT("BD4:BD"&amp;ROW()-1)),""))</f>
        <v/>
      </c>
      <c r="BE117" s="3" t="str">
        <f ca="1">IF(AND($A117&lt;&gt;"",$A117&lt;&gt;"TOTAL"),IF(AND([4]INVESTIGADOR_Categoria!$CQ115&lt;&gt;"",[4]INVESTIGADOR_Categoria!$CQ115&lt;&gt;0),[4]INVESTIGADOR_Categoria!$CQ115,""),IF($A117="TOTAL",SUM(INDIRECT("BE4:BE"&amp;ROW()-1)),""))</f>
        <v/>
      </c>
      <c r="BF117" s="3" t="str">
        <f t="shared" ca="1" si="37"/>
        <v/>
      </c>
    </row>
    <row r="118" spans="1:58" x14ac:dyDescent="0.2">
      <c r="A118" s="25" t="str">
        <f>IF([4]INVESTIGADOR_Categoria!$B116&lt;&gt;"",[4]INVESTIGADOR_Categoria!$B116,IF(AND([4]INVESTIGADOR_Categoria!$B116="",[4]INVESTIGADOR_Categoria!$B117="",[4]INVESTIGADOR_Categoria!$B115=""),"","TOTAL"))</f>
        <v/>
      </c>
      <c r="B118" s="3" t="str">
        <f ca="1">IF(AND($A118&lt;&gt;"",$A118&lt;&gt;"TOTAL"),IF(AND([4]INVESTIGADOR_Categoria!$C116&lt;&gt;"",[4]INVESTIGADOR_Categoria!$C116&lt;&gt;0),[4]INVESTIGADOR_Categoria!$C116,""),IF($A118="TOTAL",SUM(INDIRECT("B4:B"&amp;ROW()-1)),""))</f>
        <v/>
      </c>
      <c r="C118" s="3" t="str">
        <f ca="1">IF(AND($A118&lt;&gt;"",$A118&lt;&gt;"TOTAL"),IF(AND([4]INVESTIGADOR_Categoria!$E116&lt;&gt;"",[4]INVESTIGADOR_Categoria!$E116&lt;&gt;0),[4]INVESTIGADOR_Categoria!$E116,""),IF($A118="TOTAL",SUM(INDIRECT("C4:C"&amp;ROW()-1)),""))</f>
        <v/>
      </c>
      <c r="D118" s="3" t="str">
        <f t="shared" ca="1" si="19"/>
        <v/>
      </c>
      <c r="E118" s="3" t="str">
        <f ca="1">IF(AND($A118&lt;&gt;"",$A118&lt;&gt;"TOTAL"),IF(AND([4]INVESTIGADOR_Categoria!$H116&lt;&gt;"",[4]INVESTIGADOR_Categoria!$H116&lt;&gt;0),[4]INVESTIGADOR_Categoria!$H116,""),IF($A118="TOTAL",SUM(INDIRECT("E4:E"&amp;ROW()-1)),""))</f>
        <v/>
      </c>
      <c r="F118" s="3" t="str">
        <f ca="1">IF(AND($A118&lt;&gt;"",$A118&lt;&gt;"TOTAL"),IF(AND([4]INVESTIGADOR_Categoria!$J116&lt;&gt;"",[4]INVESTIGADOR_Categoria!$J116&lt;&gt;0),[4]INVESTIGADOR_Categoria!$J116,""),IF($A118="TOTAL",SUM(INDIRECT("F4:F"&amp;ROW()-1)),""))</f>
        <v/>
      </c>
      <c r="G118" s="3" t="str">
        <f t="shared" ca="1" si="20"/>
        <v/>
      </c>
      <c r="H118" s="3" t="str">
        <f ca="1">IF(AND($A118&lt;&gt;"",$A118&lt;&gt;"TOTAL"),IF(AND([4]INVESTIGADOR_Categoria!$M116&lt;&gt;"",[4]INVESTIGADOR_Categoria!$M116&lt;&gt;0),[4]INVESTIGADOR_Categoria!$M116,""),IF($A118="TOTAL",SUM(INDIRECT("H4:H"&amp;ROW()-1)),""))</f>
        <v/>
      </c>
      <c r="I118" s="3" t="str">
        <f ca="1">IF(AND($A118&lt;&gt;"",$A118&lt;&gt;"TOTAL"),IF(AND([4]INVESTIGADOR_Categoria!$O116&lt;&gt;"",[4]INVESTIGADOR_Categoria!$O116&lt;&gt;0),[4]INVESTIGADOR_Categoria!$O116,""),IF($A118="TOTAL",SUM(INDIRECT("I4:I"&amp;ROW()-1)),""))</f>
        <v/>
      </c>
      <c r="J118" s="3" t="str">
        <f t="shared" ca="1" si="21"/>
        <v/>
      </c>
      <c r="K118" s="3" t="str">
        <f ca="1">IF(AND($A118&lt;&gt;"",$A118&lt;&gt;"TOTAL"),IF(AND([4]INVESTIGADOR_Categoria!$R116&lt;&gt;"",[4]INVESTIGADOR_Categoria!$R116&lt;&gt;0),[4]INVESTIGADOR_Categoria!$R116,""),IF($A118="TOTAL",SUM(INDIRECT("K4:K"&amp;ROW()-1)),""))</f>
        <v/>
      </c>
      <c r="L118" s="3" t="str">
        <f ca="1">IF(AND($A118&lt;&gt;"",$A118&lt;&gt;"TOTAL"),IF(AND([4]INVESTIGADOR_Categoria!$T116&lt;&gt;"",[4]INVESTIGADOR_Categoria!$T116&lt;&gt;0),[4]INVESTIGADOR_Categoria!$T116,""),IF($A118="TOTAL",SUM(INDIRECT("L4:L"&amp;ROW()-1)),""))</f>
        <v/>
      </c>
      <c r="M118" s="3" t="str">
        <f t="shared" ca="1" si="22"/>
        <v/>
      </c>
      <c r="N118" s="3" t="str">
        <f ca="1">IF(AND($A118&lt;&gt;"",$A118&lt;&gt;"TOTAL"),IF(AND([4]INVESTIGADOR_Categoria!$W116&lt;&gt;"",[4]INVESTIGADOR_Categoria!$W116&lt;&gt;0),[4]INVESTIGADOR_Categoria!$W116,""),IF($A118="TOTAL",SUM(INDIRECT("N4:N"&amp;ROW()-1)),""))</f>
        <v/>
      </c>
      <c r="O118" s="3" t="str">
        <f ca="1">IF(AND($A118&lt;&gt;"",$A118&lt;&gt;"TOTAL"),IF(AND([4]INVESTIGADOR_Categoria!$Y116&lt;&gt;"",[4]INVESTIGADOR_Categoria!$Y116&lt;&gt;0),[4]INVESTIGADOR_Categoria!$Y116,""),IF($A118="TOTAL",SUM(INDIRECT("O4:O"&amp;ROW()-1)),""))</f>
        <v/>
      </c>
      <c r="P118" s="3" t="str">
        <f t="shared" ca="1" si="23"/>
        <v/>
      </c>
      <c r="Q118" s="3" t="str">
        <f ca="1">IF(AND($A118&lt;&gt;"",$A118&lt;&gt;"TOTAL"),IF(AND([4]INVESTIGADOR_Categoria!$AB116&lt;&gt;"",[4]INVESTIGADOR_Categoria!$AB116&lt;&gt;0),[4]INVESTIGADOR_Categoria!$AB116,""),IF($A118="TOTAL",SUM(INDIRECT("Q4:Q"&amp;ROW()-1)),""))</f>
        <v/>
      </c>
      <c r="R118" s="3" t="str">
        <f ca="1">IF(AND($A118&lt;&gt;"",$A118&lt;&gt;"TOTAL"),IF(AND([4]INVESTIGADOR_Categoria!$AD116&lt;&gt;"",[4]INVESTIGADOR_Categoria!$AD116&lt;&gt;0),[4]INVESTIGADOR_Categoria!$AD116,""),IF($A118="TOTAL",SUM(INDIRECT("R4:R"&amp;ROW()-1)),""))</f>
        <v/>
      </c>
      <c r="S118" s="3" t="str">
        <f t="shared" ca="1" si="24"/>
        <v/>
      </c>
      <c r="T118" s="3" t="str">
        <f ca="1">IF(AND($A118&lt;&gt;"",$A118&lt;&gt;"TOTAL"),IF(AND([4]INVESTIGADOR_Categoria!$AG116&lt;&gt;"",[4]INVESTIGADOR_Categoria!$AG116&lt;&gt;0),[4]INVESTIGADOR_Categoria!$AG116,""),IF($A118="TOTAL",SUM(INDIRECT("T4:T"&amp;ROW()-1)),""))</f>
        <v/>
      </c>
      <c r="U118" s="3" t="str">
        <f ca="1">IF(AND($A118&lt;&gt;"",$A118&lt;&gt;"TOTAL"),IF(AND([4]INVESTIGADOR_Categoria!$AI116&lt;&gt;"",[4]INVESTIGADOR_Categoria!$AI116&lt;&gt;0),[4]INVESTIGADOR_Categoria!$AI116,""),IF($A118="TOTAL",SUM(INDIRECT("U4:U"&amp;ROW()-1)),""))</f>
        <v/>
      </c>
      <c r="V118" s="3" t="str">
        <f t="shared" ca="1" si="25"/>
        <v/>
      </c>
      <c r="W118" s="3" t="str">
        <f ca="1">IF(AND($A118&lt;&gt;"",$A118&lt;&gt;"TOTAL"),IF(AND([4]INVESTIGADOR_Categoria!$AL116&lt;&gt;"",[4]INVESTIGADOR_Categoria!$AL116&lt;&gt;0),[4]INVESTIGADOR_Categoria!$AL116,""),IF($A118="TOTAL",SUM(INDIRECT("W4:W"&amp;ROW()-1)),""))</f>
        <v/>
      </c>
      <c r="X118" s="3" t="str">
        <f ca="1">IF(AND($A118&lt;&gt;"",$A118&lt;&gt;"TOTAL"),IF(AND([4]INVESTIGADOR_Categoria!$AN116&lt;&gt;"",[4]INVESTIGADOR_Categoria!$AN116&lt;&gt;0),[4]INVESTIGADOR_Categoria!$AN116,""),IF($A118="TOTAL",SUM(INDIRECT("X4:X"&amp;ROW()-1)),""))</f>
        <v/>
      </c>
      <c r="Y118" s="3" t="str">
        <f t="shared" ca="1" si="26"/>
        <v/>
      </c>
      <c r="Z118" s="3" t="str">
        <f ca="1">IF(AND($A118&lt;&gt;"",$A118&lt;&gt;"TOTAL"),IF(AND([4]INVESTIGADOR_Categoria!$AQ116&lt;&gt;"",[4]INVESTIGADOR_Categoria!$AQ116&lt;&gt;0),[4]INVESTIGADOR_Categoria!$AQ116,""),IF($A118="TOTAL",SUM(INDIRECT("Z4:Z"&amp;ROW()-1)),""))</f>
        <v/>
      </c>
      <c r="AA118" s="3" t="str">
        <f ca="1">IF(AND($A118&lt;&gt;"",$A118&lt;&gt;"TOTAL"),IF(AND([4]INVESTIGADOR_Categoria!$AS116&lt;&gt;"",[4]INVESTIGADOR_Categoria!$AS116&lt;&gt;0),[4]INVESTIGADOR_Categoria!$AS116,""),IF($A118="TOTAL",SUM(INDIRECT("AA4:AA"&amp;ROW()-1)),""))</f>
        <v/>
      </c>
      <c r="AB118" s="3" t="str">
        <f t="shared" ca="1" si="27"/>
        <v/>
      </c>
      <c r="AC118" s="3" t="str">
        <f ca="1">IF(AND($A118&lt;&gt;"",$A118&lt;&gt;"TOTAL"),IF(AND([4]INVESTIGADOR_Categoria!$AV116&lt;&gt;"",[4]INVESTIGADOR_Categoria!$AV116&lt;&gt;0),[4]INVESTIGADOR_Categoria!$AV116,""),IF($A118="TOTAL",SUM(INDIRECT("AC4:AC"&amp;ROW()-1)),""))</f>
        <v/>
      </c>
      <c r="AD118" s="3" t="str">
        <f ca="1">IF(AND($A118&lt;&gt;"",$A118&lt;&gt;"TOTAL"),IF(AND([4]INVESTIGADOR_Categoria!$AX116&lt;&gt;"",[4]INVESTIGADOR_Categoria!$AX116&lt;&gt;0),[4]INVESTIGADOR_Categoria!$AX116,""),IF($A118="TOTAL",SUM(INDIRECT("AD4:AD"&amp;ROW()-1)),""))</f>
        <v/>
      </c>
      <c r="AE118" s="3" t="str">
        <f t="shared" ca="1" si="28"/>
        <v/>
      </c>
      <c r="AF118" s="3" t="str">
        <f ca="1">IF(AND($A118&lt;&gt;"",$A118&lt;&gt;"TOTAL"),IF(AND([4]INVESTIGADOR_Categoria!$BA116&lt;&gt;"",[4]INVESTIGADOR_Categoria!$BA116&lt;&gt;0),[4]INVESTIGADOR_Categoria!$BA116,""),IF($A118="TOTAL",SUM(INDIRECT("AF4:AF"&amp;ROW()-1)),""))</f>
        <v/>
      </c>
      <c r="AG118" s="3" t="str">
        <f ca="1">IF(AND($A118&lt;&gt;"",$A118&lt;&gt;"TOTAL"),IF(AND([4]INVESTIGADOR_Categoria!$BC116&lt;&gt;"",[4]INVESTIGADOR_Categoria!$BC116&lt;&gt;0),[4]INVESTIGADOR_Categoria!$BC116,""),IF($A118="TOTAL",SUM(INDIRECT("AG4:AG"&amp;ROW()-1)),""))</f>
        <v/>
      </c>
      <c r="AH118" s="3" t="str">
        <f t="shared" ca="1" si="29"/>
        <v/>
      </c>
      <c r="AI118" s="3" t="str">
        <f ca="1">IF(AND($A118&lt;&gt;"",$A118&lt;&gt;"TOTAL"),IF(AND([4]INVESTIGADOR_Categoria!$BF116&lt;&gt;"",[4]INVESTIGADOR_Categoria!$BF116&lt;&gt;0),[4]INVESTIGADOR_Categoria!$BF116,""),IF($A118="TOTAL",SUM(INDIRECT("AI4:AI"&amp;ROW()-1)),""))</f>
        <v/>
      </c>
      <c r="AJ118" s="3" t="str">
        <f ca="1">IF(AND($A118&lt;&gt;"",$A118&lt;&gt;"TOTAL"),IF(AND([4]INVESTIGADOR_Categoria!$BH116&lt;&gt;"",[4]INVESTIGADOR_Categoria!$BH116&lt;&gt;0),[4]INVESTIGADOR_Categoria!$BH116,""),IF($A118="TOTAL",SUM(INDIRECT("AJ4:AJ"&amp;ROW()-1)),""))</f>
        <v/>
      </c>
      <c r="AK118" s="3" t="str">
        <f t="shared" ca="1" si="30"/>
        <v/>
      </c>
      <c r="AL118" s="3" t="str">
        <f ca="1">IF(AND($A118&lt;&gt;"",$A118&lt;&gt;"TOTAL"),IF(AND([4]INVESTIGADOR_Categoria!$BK116&lt;&gt;"",[4]INVESTIGADOR_Categoria!$BK116&lt;&gt;0),[4]INVESTIGADOR_Categoria!$BK116,""),IF($A118="TOTAL",SUM(INDIRECT("AL4:AL"&amp;ROW()-1)),""))</f>
        <v/>
      </c>
      <c r="AM118" s="3" t="str">
        <f ca="1">IF(AND($A118&lt;&gt;"",$A118&lt;&gt;"TOTAL"),IF(AND([4]INVESTIGADOR_Categoria!$BM116&lt;&gt;"",[4]INVESTIGADOR_Categoria!$BM116&lt;&gt;0),[4]INVESTIGADOR_Categoria!$BM116,""),IF($A118="TOTAL",SUM(INDIRECT("AM4:AM"&amp;ROW()-1)),""))</f>
        <v/>
      </c>
      <c r="AN118" s="3" t="str">
        <f t="shared" ca="1" si="31"/>
        <v/>
      </c>
      <c r="AO118" s="3" t="str">
        <f ca="1">IF(AND($A118&lt;&gt;"",$A118&lt;&gt;"TOTAL"),IF(AND([4]INVESTIGADOR_Categoria!$BP116&lt;&gt;"",[4]INVESTIGADOR_Categoria!$BP116&lt;&gt;0),[4]INVESTIGADOR_Categoria!$BP116,""),IF($A118="TOTAL",SUM(INDIRECT("AO4:AO"&amp;ROW()-1)),""))</f>
        <v/>
      </c>
      <c r="AP118" s="3" t="str">
        <f ca="1">IF(AND($A118&lt;&gt;"",$A118&lt;&gt;"TOTAL"),IF(AND([4]INVESTIGADOR_Categoria!$BR116&lt;&gt;"",[4]INVESTIGADOR_Categoria!$BR116&lt;&gt;0),[4]INVESTIGADOR_Categoria!$BR116,""),IF($A118="TOTAL",SUM(INDIRECT("AP4:AP"&amp;ROW()-1)),""))</f>
        <v/>
      </c>
      <c r="AQ118" s="3" t="str">
        <f t="shared" ca="1" si="32"/>
        <v/>
      </c>
      <c r="AR118" s="3" t="str">
        <f ca="1">IF(AND($A118&lt;&gt;"",$A118&lt;&gt;"TOTAL"),IF(AND([4]INVESTIGADOR_Categoria!$BU116&lt;&gt;"",[4]INVESTIGADOR_Categoria!$BU116&lt;&gt;0),[4]INVESTIGADOR_Categoria!$BU116,""),IF($A118="TOTAL",SUM(INDIRECT("AR4:AR"&amp;ROW()-1)),""))</f>
        <v/>
      </c>
      <c r="AS118" s="3" t="str">
        <f ca="1">IF(AND($A118&lt;&gt;"",$A118&lt;&gt;"TOTAL"),IF(AND([4]INVESTIGADOR_Categoria!$BW116&lt;&gt;"",[4]INVESTIGADOR_Categoria!$BW116&lt;&gt;0),[4]INVESTIGADOR_Categoria!$BW116,""),IF($A118="TOTAL",SUM(INDIRECT("AS4:AS"&amp;ROW()-1)),""))</f>
        <v/>
      </c>
      <c r="AT118" s="3" t="str">
        <f t="shared" ca="1" si="33"/>
        <v/>
      </c>
      <c r="AU118" s="3" t="str">
        <f ca="1">IF(AND($A118&lt;&gt;"",$A118&lt;&gt;"TOTAL"),IF(AND([4]INVESTIGADOR_Categoria!$BZ116&lt;&gt;"",[4]INVESTIGADOR_Categoria!$BZ116&lt;&gt;0),[4]INVESTIGADOR_Categoria!$BZ116,""),IF($A118="TOTAL",SUM(INDIRECT("AU4:AU"&amp;ROW()-1)),""))</f>
        <v/>
      </c>
      <c r="AV118" s="3" t="str">
        <f ca="1">IF(AND($A118&lt;&gt;"",$A118&lt;&gt;"TOTAL"),IF(AND([4]INVESTIGADOR_Categoria!$CB116&lt;&gt;"",[4]INVESTIGADOR_Categoria!$CB116&lt;&gt;0),[4]INVESTIGADOR_Categoria!$CB116,""),IF($A118="TOTAL",SUM(INDIRECT("AV4:AV"&amp;ROW()-1)),""))</f>
        <v/>
      </c>
      <c r="AW118" s="3" t="str">
        <f t="shared" ca="1" si="34"/>
        <v/>
      </c>
      <c r="AX118" s="3" t="str">
        <f ca="1">IF(AND($A118&lt;&gt;"",$A118&lt;&gt;"TOTAL"),IF(AND([4]INVESTIGADOR_Categoria!$CE116&lt;&gt;"",[4]INVESTIGADOR_Categoria!$CE116&lt;&gt;0),[4]INVESTIGADOR_Categoria!$CE116,""),IF($A118="TOTAL",SUM(INDIRECT("AX4:AX"&amp;ROW()-1)),""))</f>
        <v/>
      </c>
      <c r="AY118" s="3" t="str">
        <f ca="1">IF(AND($A118&lt;&gt;"",$A118&lt;&gt;"TOTAL"),IF(AND([4]INVESTIGADOR_Categoria!$CG116&lt;&gt;"",[4]INVESTIGADOR_Categoria!$CG116&lt;&gt;0),[4]INVESTIGADOR_Categoria!$CG116,""),IF($A118="TOTAL",SUM(INDIRECT("AY4:AY"&amp;ROW()-1)),""))</f>
        <v/>
      </c>
      <c r="AZ118" s="3" t="str">
        <f t="shared" ca="1" si="35"/>
        <v/>
      </c>
      <c r="BA118" s="3" t="str">
        <f ca="1">IF(AND($A118&lt;&gt;"",$A118&lt;&gt;"TOTAL"),IF(AND([4]INVESTIGADOR_Categoria!$CJ116&lt;&gt;"",[4]INVESTIGADOR_Categoria!$CJ116&lt;&gt;0),[4]INVESTIGADOR_Categoria!$CJ116,""),IF($A118="TOTAL",SUM(INDIRECT("BA4:BA"&amp;ROW()-1)),""))</f>
        <v/>
      </c>
      <c r="BB118" s="3" t="str">
        <f ca="1">IF(AND($A118&lt;&gt;"",$A118&lt;&gt;"TOTAL"),IF(AND([4]INVESTIGADOR_Categoria!$CL116&lt;&gt;"",[4]INVESTIGADOR_Categoria!$CL116&lt;&gt;0),[4]INVESTIGADOR_Categoria!$CL116,""),IF($A118="TOTAL",SUM(INDIRECT("BB4:BB"&amp;ROW()-1)),""))</f>
        <v/>
      </c>
      <c r="BC118" s="3" t="str">
        <f t="shared" ca="1" si="36"/>
        <v/>
      </c>
      <c r="BD118" s="3" t="str">
        <f ca="1">IF(AND($A118&lt;&gt;"",$A118&lt;&gt;"TOTAL"),IF(AND([4]INVESTIGADOR_Categoria!$CO116&lt;&gt;"",[4]INVESTIGADOR_Categoria!$CO116&lt;&gt;0),[4]INVESTIGADOR_Categoria!$CO116,""),IF($A118="TOTAL",SUM(INDIRECT("BD4:BD"&amp;ROW()-1)),""))</f>
        <v/>
      </c>
      <c r="BE118" s="3" t="str">
        <f ca="1">IF(AND($A118&lt;&gt;"",$A118&lt;&gt;"TOTAL"),IF(AND([4]INVESTIGADOR_Categoria!$CQ116&lt;&gt;"",[4]INVESTIGADOR_Categoria!$CQ116&lt;&gt;0),[4]INVESTIGADOR_Categoria!$CQ116,""),IF($A118="TOTAL",SUM(INDIRECT("BE4:BE"&amp;ROW()-1)),""))</f>
        <v/>
      </c>
      <c r="BF118" s="3" t="str">
        <f t="shared" ca="1" si="37"/>
        <v/>
      </c>
    </row>
    <row r="119" spans="1:58" x14ac:dyDescent="0.2">
      <c r="A119" s="25" t="str">
        <f>IF([4]INVESTIGADOR_Categoria!$B117&lt;&gt;"",[4]INVESTIGADOR_Categoria!$B117,IF(AND([4]INVESTIGADOR_Categoria!$B117="",[4]INVESTIGADOR_Categoria!$B118="",[4]INVESTIGADOR_Categoria!$B116=""),"","TOTAL"))</f>
        <v/>
      </c>
      <c r="B119" s="3" t="str">
        <f ca="1">IF(AND($A119&lt;&gt;"",$A119&lt;&gt;"TOTAL"),IF(AND([4]INVESTIGADOR_Categoria!$C117&lt;&gt;"",[4]INVESTIGADOR_Categoria!$C117&lt;&gt;0),[4]INVESTIGADOR_Categoria!$C117,""),IF($A119="TOTAL",SUM(INDIRECT("B4:B"&amp;ROW()-1)),""))</f>
        <v/>
      </c>
      <c r="C119" s="3" t="str">
        <f ca="1">IF(AND($A119&lt;&gt;"",$A119&lt;&gt;"TOTAL"),IF(AND([4]INVESTIGADOR_Categoria!$E117&lt;&gt;"",[4]INVESTIGADOR_Categoria!$E117&lt;&gt;0),[4]INVESTIGADOR_Categoria!$E117,""),IF($A119="TOTAL",SUM(INDIRECT("C4:C"&amp;ROW()-1)),""))</f>
        <v/>
      </c>
      <c r="D119" s="3" t="str">
        <f t="shared" ca="1" si="19"/>
        <v/>
      </c>
      <c r="E119" s="3" t="str">
        <f ca="1">IF(AND($A119&lt;&gt;"",$A119&lt;&gt;"TOTAL"),IF(AND([4]INVESTIGADOR_Categoria!$H117&lt;&gt;"",[4]INVESTIGADOR_Categoria!$H117&lt;&gt;0),[4]INVESTIGADOR_Categoria!$H117,""),IF($A119="TOTAL",SUM(INDIRECT("E4:E"&amp;ROW()-1)),""))</f>
        <v/>
      </c>
      <c r="F119" s="3" t="str">
        <f ca="1">IF(AND($A119&lt;&gt;"",$A119&lt;&gt;"TOTAL"),IF(AND([4]INVESTIGADOR_Categoria!$J117&lt;&gt;"",[4]INVESTIGADOR_Categoria!$J117&lt;&gt;0),[4]INVESTIGADOR_Categoria!$J117,""),IF($A119="TOTAL",SUM(INDIRECT("F4:F"&amp;ROW()-1)),""))</f>
        <v/>
      </c>
      <c r="G119" s="3" t="str">
        <f t="shared" ca="1" si="20"/>
        <v/>
      </c>
      <c r="H119" s="3" t="str">
        <f ca="1">IF(AND($A119&lt;&gt;"",$A119&lt;&gt;"TOTAL"),IF(AND([4]INVESTIGADOR_Categoria!$M117&lt;&gt;"",[4]INVESTIGADOR_Categoria!$M117&lt;&gt;0),[4]INVESTIGADOR_Categoria!$M117,""),IF($A119="TOTAL",SUM(INDIRECT("H4:H"&amp;ROW()-1)),""))</f>
        <v/>
      </c>
      <c r="I119" s="3" t="str">
        <f ca="1">IF(AND($A119&lt;&gt;"",$A119&lt;&gt;"TOTAL"),IF(AND([4]INVESTIGADOR_Categoria!$O117&lt;&gt;"",[4]INVESTIGADOR_Categoria!$O117&lt;&gt;0),[4]INVESTIGADOR_Categoria!$O117,""),IF($A119="TOTAL",SUM(INDIRECT("I4:I"&amp;ROW()-1)),""))</f>
        <v/>
      </c>
      <c r="J119" s="3" t="str">
        <f t="shared" ca="1" si="21"/>
        <v/>
      </c>
      <c r="K119" s="3" t="str">
        <f ca="1">IF(AND($A119&lt;&gt;"",$A119&lt;&gt;"TOTAL"),IF(AND([4]INVESTIGADOR_Categoria!$R117&lt;&gt;"",[4]INVESTIGADOR_Categoria!$R117&lt;&gt;0),[4]INVESTIGADOR_Categoria!$R117,""),IF($A119="TOTAL",SUM(INDIRECT("K4:K"&amp;ROW()-1)),""))</f>
        <v/>
      </c>
      <c r="L119" s="3" t="str">
        <f ca="1">IF(AND($A119&lt;&gt;"",$A119&lt;&gt;"TOTAL"),IF(AND([4]INVESTIGADOR_Categoria!$T117&lt;&gt;"",[4]INVESTIGADOR_Categoria!$T117&lt;&gt;0),[4]INVESTIGADOR_Categoria!$T117,""),IF($A119="TOTAL",SUM(INDIRECT("L4:L"&amp;ROW()-1)),""))</f>
        <v/>
      </c>
      <c r="M119" s="3" t="str">
        <f t="shared" ca="1" si="22"/>
        <v/>
      </c>
      <c r="N119" s="3" t="str">
        <f ca="1">IF(AND($A119&lt;&gt;"",$A119&lt;&gt;"TOTAL"),IF(AND([4]INVESTIGADOR_Categoria!$W117&lt;&gt;"",[4]INVESTIGADOR_Categoria!$W117&lt;&gt;0),[4]INVESTIGADOR_Categoria!$W117,""),IF($A119="TOTAL",SUM(INDIRECT("N4:N"&amp;ROW()-1)),""))</f>
        <v/>
      </c>
      <c r="O119" s="3" t="str">
        <f ca="1">IF(AND($A119&lt;&gt;"",$A119&lt;&gt;"TOTAL"),IF(AND([4]INVESTIGADOR_Categoria!$Y117&lt;&gt;"",[4]INVESTIGADOR_Categoria!$Y117&lt;&gt;0),[4]INVESTIGADOR_Categoria!$Y117,""),IF($A119="TOTAL",SUM(INDIRECT("O4:O"&amp;ROW()-1)),""))</f>
        <v/>
      </c>
      <c r="P119" s="3" t="str">
        <f t="shared" ca="1" si="23"/>
        <v/>
      </c>
      <c r="Q119" s="3" t="str">
        <f ca="1">IF(AND($A119&lt;&gt;"",$A119&lt;&gt;"TOTAL"),IF(AND([4]INVESTIGADOR_Categoria!$AB117&lt;&gt;"",[4]INVESTIGADOR_Categoria!$AB117&lt;&gt;0),[4]INVESTIGADOR_Categoria!$AB117,""),IF($A119="TOTAL",SUM(INDIRECT("Q4:Q"&amp;ROW()-1)),""))</f>
        <v/>
      </c>
      <c r="R119" s="3" t="str">
        <f ca="1">IF(AND($A119&lt;&gt;"",$A119&lt;&gt;"TOTAL"),IF(AND([4]INVESTIGADOR_Categoria!$AD117&lt;&gt;"",[4]INVESTIGADOR_Categoria!$AD117&lt;&gt;0),[4]INVESTIGADOR_Categoria!$AD117,""),IF($A119="TOTAL",SUM(INDIRECT("R4:R"&amp;ROW()-1)),""))</f>
        <v/>
      </c>
      <c r="S119" s="3" t="str">
        <f t="shared" ca="1" si="24"/>
        <v/>
      </c>
      <c r="T119" s="3" t="str">
        <f ca="1">IF(AND($A119&lt;&gt;"",$A119&lt;&gt;"TOTAL"),IF(AND([4]INVESTIGADOR_Categoria!$AG117&lt;&gt;"",[4]INVESTIGADOR_Categoria!$AG117&lt;&gt;0),[4]INVESTIGADOR_Categoria!$AG117,""),IF($A119="TOTAL",SUM(INDIRECT("T4:T"&amp;ROW()-1)),""))</f>
        <v/>
      </c>
      <c r="U119" s="3" t="str">
        <f ca="1">IF(AND($A119&lt;&gt;"",$A119&lt;&gt;"TOTAL"),IF(AND([4]INVESTIGADOR_Categoria!$AI117&lt;&gt;"",[4]INVESTIGADOR_Categoria!$AI117&lt;&gt;0),[4]INVESTIGADOR_Categoria!$AI117,""),IF($A119="TOTAL",SUM(INDIRECT("U4:U"&amp;ROW()-1)),""))</f>
        <v/>
      </c>
      <c r="V119" s="3" t="str">
        <f t="shared" ca="1" si="25"/>
        <v/>
      </c>
      <c r="W119" s="3" t="str">
        <f ca="1">IF(AND($A119&lt;&gt;"",$A119&lt;&gt;"TOTAL"),IF(AND([4]INVESTIGADOR_Categoria!$AL117&lt;&gt;"",[4]INVESTIGADOR_Categoria!$AL117&lt;&gt;0),[4]INVESTIGADOR_Categoria!$AL117,""),IF($A119="TOTAL",SUM(INDIRECT("W4:W"&amp;ROW()-1)),""))</f>
        <v/>
      </c>
      <c r="X119" s="3" t="str">
        <f ca="1">IF(AND($A119&lt;&gt;"",$A119&lt;&gt;"TOTAL"),IF(AND([4]INVESTIGADOR_Categoria!$AN117&lt;&gt;"",[4]INVESTIGADOR_Categoria!$AN117&lt;&gt;0),[4]INVESTIGADOR_Categoria!$AN117,""),IF($A119="TOTAL",SUM(INDIRECT("X4:X"&amp;ROW()-1)),""))</f>
        <v/>
      </c>
      <c r="Y119" s="3" t="str">
        <f t="shared" ca="1" si="26"/>
        <v/>
      </c>
      <c r="Z119" s="3" t="str">
        <f ca="1">IF(AND($A119&lt;&gt;"",$A119&lt;&gt;"TOTAL"),IF(AND([4]INVESTIGADOR_Categoria!$AQ117&lt;&gt;"",[4]INVESTIGADOR_Categoria!$AQ117&lt;&gt;0),[4]INVESTIGADOR_Categoria!$AQ117,""),IF($A119="TOTAL",SUM(INDIRECT("Z4:Z"&amp;ROW()-1)),""))</f>
        <v/>
      </c>
      <c r="AA119" s="3" t="str">
        <f ca="1">IF(AND($A119&lt;&gt;"",$A119&lt;&gt;"TOTAL"),IF(AND([4]INVESTIGADOR_Categoria!$AS117&lt;&gt;"",[4]INVESTIGADOR_Categoria!$AS117&lt;&gt;0),[4]INVESTIGADOR_Categoria!$AS117,""),IF($A119="TOTAL",SUM(INDIRECT("AA4:AA"&amp;ROW()-1)),""))</f>
        <v/>
      </c>
      <c r="AB119" s="3" t="str">
        <f t="shared" ca="1" si="27"/>
        <v/>
      </c>
      <c r="AC119" s="3" t="str">
        <f ca="1">IF(AND($A119&lt;&gt;"",$A119&lt;&gt;"TOTAL"),IF(AND([4]INVESTIGADOR_Categoria!$AV117&lt;&gt;"",[4]INVESTIGADOR_Categoria!$AV117&lt;&gt;0),[4]INVESTIGADOR_Categoria!$AV117,""),IF($A119="TOTAL",SUM(INDIRECT("AC4:AC"&amp;ROW()-1)),""))</f>
        <v/>
      </c>
      <c r="AD119" s="3" t="str">
        <f ca="1">IF(AND($A119&lt;&gt;"",$A119&lt;&gt;"TOTAL"),IF(AND([4]INVESTIGADOR_Categoria!$AX117&lt;&gt;"",[4]INVESTIGADOR_Categoria!$AX117&lt;&gt;0),[4]INVESTIGADOR_Categoria!$AX117,""),IF($A119="TOTAL",SUM(INDIRECT("AD4:AD"&amp;ROW()-1)),""))</f>
        <v/>
      </c>
      <c r="AE119" s="3" t="str">
        <f t="shared" ca="1" si="28"/>
        <v/>
      </c>
      <c r="AF119" s="3" t="str">
        <f ca="1">IF(AND($A119&lt;&gt;"",$A119&lt;&gt;"TOTAL"),IF(AND([4]INVESTIGADOR_Categoria!$BA117&lt;&gt;"",[4]INVESTIGADOR_Categoria!$BA117&lt;&gt;0),[4]INVESTIGADOR_Categoria!$BA117,""),IF($A119="TOTAL",SUM(INDIRECT("AF4:AF"&amp;ROW()-1)),""))</f>
        <v/>
      </c>
      <c r="AG119" s="3" t="str">
        <f ca="1">IF(AND($A119&lt;&gt;"",$A119&lt;&gt;"TOTAL"),IF(AND([4]INVESTIGADOR_Categoria!$BC117&lt;&gt;"",[4]INVESTIGADOR_Categoria!$BC117&lt;&gt;0),[4]INVESTIGADOR_Categoria!$BC117,""),IF($A119="TOTAL",SUM(INDIRECT("AG4:AG"&amp;ROW()-1)),""))</f>
        <v/>
      </c>
      <c r="AH119" s="3" t="str">
        <f t="shared" ca="1" si="29"/>
        <v/>
      </c>
      <c r="AI119" s="3" t="str">
        <f ca="1">IF(AND($A119&lt;&gt;"",$A119&lt;&gt;"TOTAL"),IF(AND([4]INVESTIGADOR_Categoria!$BF117&lt;&gt;"",[4]INVESTIGADOR_Categoria!$BF117&lt;&gt;0),[4]INVESTIGADOR_Categoria!$BF117,""),IF($A119="TOTAL",SUM(INDIRECT("AI4:AI"&amp;ROW()-1)),""))</f>
        <v/>
      </c>
      <c r="AJ119" s="3" t="str">
        <f ca="1">IF(AND($A119&lt;&gt;"",$A119&lt;&gt;"TOTAL"),IF(AND([4]INVESTIGADOR_Categoria!$BH117&lt;&gt;"",[4]INVESTIGADOR_Categoria!$BH117&lt;&gt;0),[4]INVESTIGADOR_Categoria!$BH117,""),IF($A119="TOTAL",SUM(INDIRECT("AJ4:AJ"&amp;ROW()-1)),""))</f>
        <v/>
      </c>
      <c r="AK119" s="3" t="str">
        <f t="shared" ca="1" si="30"/>
        <v/>
      </c>
      <c r="AL119" s="3" t="str">
        <f ca="1">IF(AND($A119&lt;&gt;"",$A119&lt;&gt;"TOTAL"),IF(AND([4]INVESTIGADOR_Categoria!$BK117&lt;&gt;"",[4]INVESTIGADOR_Categoria!$BK117&lt;&gt;0),[4]INVESTIGADOR_Categoria!$BK117,""),IF($A119="TOTAL",SUM(INDIRECT("AL4:AL"&amp;ROW()-1)),""))</f>
        <v/>
      </c>
      <c r="AM119" s="3" t="str">
        <f ca="1">IF(AND($A119&lt;&gt;"",$A119&lt;&gt;"TOTAL"),IF(AND([4]INVESTIGADOR_Categoria!$BM117&lt;&gt;"",[4]INVESTIGADOR_Categoria!$BM117&lt;&gt;0),[4]INVESTIGADOR_Categoria!$BM117,""),IF($A119="TOTAL",SUM(INDIRECT("AM4:AM"&amp;ROW()-1)),""))</f>
        <v/>
      </c>
      <c r="AN119" s="3" t="str">
        <f t="shared" ca="1" si="31"/>
        <v/>
      </c>
      <c r="AO119" s="3" t="str">
        <f ca="1">IF(AND($A119&lt;&gt;"",$A119&lt;&gt;"TOTAL"),IF(AND([4]INVESTIGADOR_Categoria!$BP117&lt;&gt;"",[4]INVESTIGADOR_Categoria!$BP117&lt;&gt;0),[4]INVESTIGADOR_Categoria!$BP117,""),IF($A119="TOTAL",SUM(INDIRECT("AO4:AO"&amp;ROW()-1)),""))</f>
        <v/>
      </c>
      <c r="AP119" s="3" t="str">
        <f ca="1">IF(AND($A119&lt;&gt;"",$A119&lt;&gt;"TOTAL"),IF(AND([4]INVESTIGADOR_Categoria!$BR117&lt;&gt;"",[4]INVESTIGADOR_Categoria!$BR117&lt;&gt;0),[4]INVESTIGADOR_Categoria!$BR117,""),IF($A119="TOTAL",SUM(INDIRECT("AP4:AP"&amp;ROW()-1)),""))</f>
        <v/>
      </c>
      <c r="AQ119" s="3" t="str">
        <f t="shared" ca="1" si="32"/>
        <v/>
      </c>
      <c r="AR119" s="3" t="str">
        <f ca="1">IF(AND($A119&lt;&gt;"",$A119&lt;&gt;"TOTAL"),IF(AND([4]INVESTIGADOR_Categoria!$BU117&lt;&gt;"",[4]INVESTIGADOR_Categoria!$BU117&lt;&gt;0),[4]INVESTIGADOR_Categoria!$BU117,""),IF($A119="TOTAL",SUM(INDIRECT("AR4:AR"&amp;ROW()-1)),""))</f>
        <v/>
      </c>
      <c r="AS119" s="3" t="str">
        <f ca="1">IF(AND($A119&lt;&gt;"",$A119&lt;&gt;"TOTAL"),IF(AND([4]INVESTIGADOR_Categoria!$BW117&lt;&gt;"",[4]INVESTIGADOR_Categoria!$BW117&lt;&gt;0),[4]INVESTIGADOR_Categoria!$BW117,""),IF($A119="TOTAL",SUM(INDIRECT("AS4:AS"&amp;ROW()-1)),""))</f>
        <v/>
      </c>
      <c r="AT119" s="3" t="str">
        <f t="shared" ca="1" si="33"/>
        <v/>
      </c>
      <c r="AU119" s="3" t="str">
        <f ca="1">IF(AND($A119&lt;&gt;"",$A119&lt;&gt;"TOTAL"),IF(AND([4]INVESTIGADOR_Categoria!$BZ117&lt;&gt;"",[4]INVESTIGADOR_Categoria!$BZ117&lt;&gt;0),[4]INVESTIGADOR_Categoria!$BZ117,""),IF($A119="TOTAL",SUM(INDIRECT("AU4:AU"&amp;ROW()-1)),""))</f>
        <v/>
      </c>
      <c r="AV119" s="3" t="str">
        <f ca="1">IF(AND($A119&lt;&gt;"",$A119&lt;&gt;"TOTAL"),IF(AND([4]INVESTIGADOR_Categoria!$CB117&lt;&gt;"",[4]INVESTIGADOR_Categoria!$CB117&lt;&gt;0),[4]INVESTIGADOR_Categoria!$CB117,""),IF($A119="TOTAL",SUM(INDIRECT("AV4:AV"&amp;ROW()-1)),""))</f>
        <v/>
      </c>
      <c r="AW119" s="3" t="str">
        <f t="shared" ca="1" si="34"/>
        <v/>
      </c>
      <c r="AX119" s="3" t="str">
        <f ca="1">IF(AND($A119&lt;&gt;"",$A119&lt;&gt;"TOTAL"),IF(AND([4]INVESTIGADOR_Categoria!$CE117&lt;&gt;"",[4]INVESTIGADOR_Categoria!$CE117&lt;&gt;0),[4]INVESTIGADOR_Categoria!$CE117,""),IF($A119="TOTAL",SUM(INDIRECT("AX4:AX"&amp;ROW()-1)),""))</f>
        <v/>
      </c>
      <c r="AY119" s="3" t="str">
        <f ca="1">IF(AND($A119&lt;&gt;"",$A119&lt;&gt;"TOTAL"),IF(AND([4]INVESTIGADOR_Categoria!$CG117&lt;&gt;"",[4]INVESTIGADOR_Categoria!$CG117&lt;&gt;0),[4]INVESTIGADOR_Categoria!$CG117,""),IF($A119="TOTAL",SUM(INDIRECT("AY4:AY"&amp;ROW()-1)),""))</f>
        <v/>
      </c>
      <c r="AZ119" s="3" t="str">
        <f t="shared" ca="1" si="35"/>
        <v/>
      </c>
      <c r="BA119" s="3" t="str">
        <f ca="1">IF(AND($A119&lt;&gt;"",$A119&lt;&gt;"TOTAL"),IF(AND([4]INVESTIGADOR_Categoria!$CJ117&lt;&gt;"",[4]INVESTIGADOR_Categoria!$CJ117&lt;&gt;0),[4]INVESTIGADOR_Categoria!$CJ117,""),IF($A119="TOTAL",SUM(INDIRECT("BA4:BA"&amp;ROW()-1)),""))</f>
        <v/>
      </c>
      <c r="BB119" s="3" t="str">
        <f ca="1">IF(AND($A119&lt;&gt;"",$A119&lt;&gt;"TOTAL"),IF(AND([4]INVESTIGADOR_Categoria!$CL117&lt;&gt;"",[4]INVESTIGADOR_Categoria!$CL117&lt;&gt;0),[4]INVESTIGADOR_Categoria!$CL117,""),IF($A119="TOTAL",SUM(INDIRECT("BB4:BB"&amp;ROW()-1)),""))</f>
        <v/>
      </c>
      <c r="BC119" s="3" t="str">
        <f t="shared" ca="1" si="36"/>
        <v/>
      </c>
      <c r="BD119" s="3" t="str">
        <f ca="1">IF(AND($A119&lt;&gt;"",$A119&lt;&gt;"TOTAL"),IF(AND([4]INVESTIGADOR_Categoria!$CO117&lt;&gt;"",[4]INVESTIGADOR_Categoria!$CO117&lt;&gt;0),[4]INVESTIGADOR_Categoria!$CO117,""),IF($A119="TOTAL",SUM(INDIRECT("BD4:BD"&amp;ROW()-1)),""))</f>
        <v/>
      </c>
      <c r="BE119" s="3" t="str">
        <f ca="1">IF(AND($A119&lt;&gt;"",$A119&lt;&gt;"TOTAL"),IF(AND([4]INVESTIGADOR_Categoria!$CQ117&lt;&gt;"",[4]INVESTIGADOR_Categoria!$CQ117&lt;&gt;0),[4]INVESTIGADOR_Categoria!$CQ117,""),IF($A119="TOTAL",SUM(INDIRECT("BE4:BE"&amp;ROW()-1)),""))</f>
        <v/>
      </c>
      <c r="BF119" s="3" t="str">
        <f t="shared" ca="1" si="37"/>
        <v/>
      </c>
    </row>
    <row r="120" spans="1:58" x14ac:dyDescent="0.2">
      <c r="A120" s="25" t="str">
        <f>IF([4]INVESTIGADOR_Categoria!$B118&lt;&gt;"",[4]INVESTIGADOR_Categoria!$B118,IF(AND([4]INVESTIGADOR_Categoria!$B118="",[4]INVESTIGADOR_Categoria!$B119="",[4]INVESTIGADOR_Categoria!$B117=""),"","TOTAL"))</f>
        <v/>
      </c>
      <c r="B120" s="3" t="str">
        <f ca="1">IF(AND($A120&lt;&gt;"",$A120&lt;&gt;"TOTAL"),IF(AND([4]INVESTIGADOR_Categoria!$C118&lt;&gt;"",[4]INVESTIGADOR_Categoria!$C118&lt;&gt;0),[4]INVESTIGADOR_Categoria!$C118,""),IF($A120="TOTAL",SUM(INDIRECT("B4:B"&amp;ROW()-1)),""))</f>
        <v/>
      </c>
      <c r="C120" s="3" t="str">
        <f ca="1">IF(AND($A120&lt;&gt;"",$A120&lt;&gt;"TOTAL"),IF(AND([4]INVESTIGADOR_Categoria!$E118&lt;&gt;"",[4]INVESTIGADOR_Categoria!$E118&lt;&gt;0),[4]INVESTIGADOR_Categoria!$E118,""),IF($A120="TOTAL",SUM(INDIRECT("C4:C"&amp;ROW()-1)),""))</f>
        <v/>
      </c>
      <c r="D120" s="3" t="str">
        <f t="shared" ca="1" si="19"/>
        <v/>
      </c>
      <c r="E120" s="3" t="str">
        <f ca="1">IF(AND($A120&lt;&gt;"",$A120&lt;&gt;"TOTAL"),IF(AND([4]INVESTIGADOR_Categoria!$H118&lt;&gt;"",[4]INVESTIGADOR_Categoria!$H118&lt;&gt;0),[4]INVESTIGADOR_Categoria!$H118,""),IF($A120="TOTAL",SUM(INDIRECT("E4:E"&amp;ROW()-1)),""))</f>
        <v/>
      </c>
      <c r="F120" s="3" t="str">
        <f ca="1">IF(AND($A120&lt;&gt;"",$A120&lt;&gt;"TOTAL"),IF(AND([4]INVESTIGADOR_Categoria!$J118&lt;&gt;"",[4]INVESTIGADOR_Categoria!$J118&lt;&gt;0),[4]INVESTIGADOR_Categoria!$J118,""),IF($A120="TOTAL",SUM(INDIRECT("F4:F"&amp;ROW()-1)),""))</f>
        <v/>
      </c>
      <c r="G120" s="3" t="str">
        <f t="shared" ca="1" si="20"/>
        <v/>
      </c>
      <c r="H120" s="3" t="str">
        <f ca="1">IF(AND($A120&lt;&gt;"",$A120&lt;&gt;"TOTAL"),IF(AND([4]INVESTIGADOR_Categoria!$M118&lt;&gt;"",[4]INVESTIGADOR_Categoria!$M118&lt;&gt;0),[4]INVESTIGADOR_Categoria!$M118,""),IF($A120="TOTAL",SUM(INDIRECT("H4:H"&amp;ROW()-1)),""))</f>
        <v/>
      </c>
      <c r="I120" s="3" t="str">
        <f ca="1">IF(AND($A120&lt;&gt;"",$A120&lt;&gt;"TOTAL"),IF(AND([4]INVESTIGADOR_Categoria!$O118&lt;&gt;"",[4]INVESTIGADOR_Categoria!$O118&lt;&gt;0),[4]INVESTIGADOR_Categoria!$O118,""),IF($A120="TOTAL",SUM(INDIRECT("I4:I"&amp;ROW()-1)),""))</f>
        <v/>
      </c>
      <c r="J120" s="3" t="str">
        <f t="shared" ca="1" si="21"/>
        <v/>
      </c>
      <c r="K120" s="3" t="str">
        <f ca="1">IF(AND($A120&lt;&gt;"",$A120&lt;&gt;"TOTAL"),IF(AND([4]INVESTIGADOR_Categoria!$R118&lt;&gt;"",[4]INVESTIGADOR_Categoria!$R118&lt;&gt;0),[4]INVESTIGADOR_Categoria!$R118,""),IF($A120="TOTAL",SUM(INDIRECT("K4:K"&amp;ROW()-1)),""))</f>
        <v/>
      </c>
      <c r="L120" s="3" t="str">
        <f ca="1">IF(AND($A120&lt;&gt;"",$A120&lt;&gt;"TOTAL"),IF(AND([4]INVESTIGADOR_Categoria!$T118&lt;&gt;"",[4]INVESTIGADOR_Categoria!$T118&lt;&gt;0),[4]INVESTIGADOR_Categoria!$T118,""),IF($A120="TOTAL",SUM(INDIRECT("L4:L"&amp;ROW()-1)),""))</f>
        <v/>
      </c>
      <c r="M120" s="3" t="str">
        <f t="shared" ca="1" si="22"/>
        <v/>
      </c>
      <c r="N120" s="3" t="str">
        <f ca="1">IF(AND($A120&lt;&gt;"",$A120&lt;&gt;"TOTAL"),IF(AND([4]INVESTIGADOR_Categoria!$W118&lt;&gt;"",[4]INVESTIGADOR_Categoria!$W118&lt;&gt;0),[4]INVESTIGADOR_Categoria!$W118,""),IF($A120="TOTAL",SUM(INDIRECT("N4:N"&amp;ROW()-1)),""))</f>
        <v/>
      </c>
      <c r="O120" s="3" t="str">
        <f ca="1">IF(AND($A120&lt;&gt;"",$A120&lt;&gt;"TOTAL"),IF(AND([4]INVESTIGADOR_Categoria!$Y118&lt;&gt;"",[4]INVESTIGADOR_Categoria!$Y118&lt;&gt;0),[4]INVESTIGADOR_Categoria!$Y118,""),IF($A120="TOTAL",SUM(INDIRECT("O4:O"&amp;ROW()-1)),""))</f>
        <v/>
      </c>
      <c r="P120" s="3" t="str">
        <f t="shared" ca="1" si="23"/>
        <v/>
      </c>
      <c r="Q120" s="3" t="str">
        <f ca="1">IF(AND($A120&lt;&gt;"",$A120&lt;&gt;"TOTAL"),IF(AND([4]INVESTIGADOR_Categoria!$AB118&lt;&gt;"",[4]INVESTIGADOR_Categoria!$AB118&lt;&gt;0),[4]INVESTIGADOR_Categoria!$AB118,""),IF($A120="TOTAL",SUM(INDIRECT("Q4:Q"&amp;ROW()-1)),""))</f>
        <v/>
      </c>
      <c r="R120" s="3" t="str">
        <f ca="1">IF(AND($A120&lt;&gt;"",$A120&lt;&gt;"TOTAL"),IF(AND([4]INVESTIGADOR_Categoria!$AD118&lt;&gt;"",[4]INVESTIGADOR_Categoria!$AD118&lt;&gt;0),[4]INVESTIGADOR_Categoria!$AD118,""),IF($A120="TOTAL",SUM(INDIRECT("R4:R"&amp;ROW()-1)),""))</f>
        <v/>
      </c>
      <c r="S120" s="3" t="str">
        <f t="shared" ca="1" si="24"/>
        <v/>
      </c>
      <c r="T120" s="3" t="str">
        <f ca="1">IF(AND($A120&lt;&gt;"",$A120&lt;&gt;"TOTAL"),IF(AND([4]INVESTIGADOR_Categoria!$AG118&lt;&gt;"",[4]INVESTIGADOR_Categoria!$AG118&lt;&gt;0),[4]INVESTIGADOR_Categoria!$AG118,""),IF($A120="TOTAL",SUM(INDIRECT("T4:T"&amp;ROW()-1)),""))</f>
        <v/>
      </c>
      <c r="U120" s="3" t="str">
        <f ca="1">IF(AND($A120&lt;&gt;"",$A120&lt;&gt;"TOTAL"),IF(AND([4]INVESTIGADOR_Categoria!$AI118&lt;&gt;"",[4]INVESTIGADOR_Categoria!$AI118&lt;&gt;0),[4]INVESTIGADOR_Categoria!$AI118,""),IF($A120="TOTAL",SUM(INDIRECT("U4:U"&amp;ROW()-1)),""))</f>
        <v/>
      </c>
      <c r="V120" s="3" t="str">
        <f t="shared" ca="1" si="25"/>
        <v/>
      </c>
      <c r="W120" s="3" t="str">
        <f ca="1">IF(AND($A120&lt;&gt;"",$A120&lt;&gt;"TOTAL"),IF(AND([4]INVESTIGADOR_Categoria!$AL118&lt;&gt;"",[4]INVESTIGADOR_Categoria!$AL118&lt;&gt;0),[4]INVESTIGADOR_Categoria!$AL118,""),IF($A120="TOTAL",SUM(INDIRECT("W4:W"&amp;ROW()-1)),""))</f>
        <v/>
      </c>
      <c r="X120" s="3" t="str">
        <f ca="1">IF(AND($A120&lt;&gt;"",$A120&lt;&gt;"TOTAL"),IF(AND([4]INVESTIGADOR_Categoria!$AN118&lt;&gt;"",[4]INVESTIGADOR_Categoria!$AN118&lt;&gt;0),[4]INVESTIGADOR_Categoria!$AN118,""),IF($A120="TOTAL",SUM(INDIRECT("X4:X"&amp;ROW()-1)),""))</f>
        <v/>
      </c>
      <c r="Y120" s="3" t="str">
        <f t="shared" ca="1" si="26"/>
        <v/>
      </c>
      <c r="Z120" s="3" t="str">
        <f ca="1">IF(AND($A120&lt;&gt;"",$A120&lt;&gt;"TOTAL"),IF(AND([4]INVESTIGADOR_Categoria!$AQ118&lt;&gt;"",[4]INVESTIGADOR_Categoria!$AQ118&lt;&gt;0),[4]INVESTIGADOR_Categoria!$AQ118,""),IF($A120="TOTAL",SUM(INDIRECT("Z4:Z"&amp;ROW()-1)),""))</f>
        <v/>
      </c>
      <c r="AA120" s="3" t="str">
        <f ca="1">IF(AND($A120&lt;&gt;"",$A120&lt;&gt;"TOTAL"),IF(AND([4]INVESTIGADOR_Categoria!$AS118&lt;&gt;"",[4]INVESTIGADOR_Categoria!$AS118&lt;&gt;0),[4]INVESTIGADOR_Categoria!$AS118,""),IF($A120="TOTAL",SUM(INDIRECT("AA4:AA"&amp;ROW()-1)),""))</f>
        <v/>
      </c>
      <c r="AB120" s="3" t="str">
        <f t="shared" ca="1" si="27"/>
        <v/>
      </c>
      <c r="AC120" s="3" t="str">
        <f ca="1">IF(AND($A120&lt;&gt;"",$A120&lt;&gt;"TOTAL"),IF(AND([4]INVESTIGADOR_Categoria!$AV118&lt;&gt;"",[4]INVESTIGADOR_Categoria!$AV118&lt;&gt;0),[4]INVESTIGADOR_Categoria!$AV118,""),IF($A120="TOTAL",SUM(INDIRECT("AC4:AC"&amp;ROW()-1)),""))</f>
        <v/>
      </c>
      <c r="AD120" s="3" t="str">
        <f ca="1">IF(AND($A120&lt;&gt;"",$A120&lt;&gt;"TOTAL"),IF(AND([4]INVESTIGADOR_Categoria!$AX118&lt;&gt;"",[4]INVESTIGADOR_Categoria!$AX118&lt;&gt;0),[4]INVESTIGADOR_Categoria!$AX118,""),IF($A120="TOTAL",SUM(INDIRECT("AD4:AD"&amp;ROW()-1)),""))</f>
        <v/>
      </c>
      <c r="AE120" s="3" t="str">
        <f t="shared" ca="1" si="28"/>
        <v/>
      </c>
      <c r="AF120" s="3" t="str">
        <f ca="1">IF(AND($A120&lt;&gt;"",$A120&lt;&gt;"TOTAL"),IF(AND([4]INVESTIGADOR_Categoria!$BA118&lt;&gt;"",[4]INVESTIGADOR_Categoria!$BA118&lt;&gt;0),[4]INVESTIGADOR_Categoria!$BA118,""),IF($A120="TOTAL",SUM(INDIRECT("AF4:AF"&amp;ROW()-1)),""))</f>
        <v/>
      </c>
      <c r="AG120" s="3" t="str">
        <f ca="1">IF(AND($A120&lt;&gt;"",$A120&lt;&gt;"TOTAL"),IF(AND([4]INVESTIGADOR_Categoria!$BC118&lt;&gt;"",[4]INVESTIGADOR_Categoria!$BC118&lt;&gt;0),[4]INVESTIGADOR_Categoria!$BC118,""),IF($A120="TOTAL",SUM(INDIRECT("AG4:AG"&amp;ROW()-1)),""))</f>
        <v/>
      </c>
      <c r="AH120" s="3" t="str">
        <f t="shared" ca="1" si="29"/>
        <v/>
      </c>
      <c r="AI120" s="3" t="str">
        <f ca="1">IF(AND($A120&lt;&gt;"",$A120&lt;&gt;"TOTAL"),IF(AND([4]INVESTIGADOR_Categoria!$BF118&lt;&gt;"",[4]INVESTIGADOR_Categoria!$BF118&lt;&gt;0),[4]INVESTIGADOR_Categoria!$BF118,""),IF($A120="TOTAL",SUM(INDIRECT("AI4:AI"&amp;ROW()-1)),""))</f>
        <v/>
      </c>
      <c r="AJ120" s="3" t="str">
        <f ca="1">IF(AND($A120&lt;&gt;"",$A120&lt;&gt;"TOTAL"),IF(AND([4]INVESTIGADOR_Categoria!$BH118&lt;&gt;"",[4]INVESTIGADOR_Categoria!$BH118&lt;&gt;0),[4]INVESTIGADOR_Categoria!$BH118,""),IF($A120="TOTAL",SUM(INDIRECT("AJ4:AJ"&amp;ROW()-1)),""))</f>
        <v/>
      </c>
      <c r="AK120" s="3" t="str">
        <f t="shared" ca="1" si="30"/>
        <v/>
      </c>
      <c r="AL120" s="3" t="str">
        <f ca="1">IF(AND($A120&lt;&gt;"",$A120&lt;&gt;"TOTAL"),IF(AND([4]INVESTIGADOR_Categoria!$BK118&lt;&gt;"",[4]INVESTIGADOR_Categoria!$BK118&lt;&gt;0),[4]INVESTIGADOR_Categoria!$BK118,""),IF($A120="TOTAL",SUM(INDIRECT("AL4:AL"&amp;ROW()-1)),""))</f>
        <v/>
      </c>
      <c r="AM120" s="3" t="str">
        <f ca="1">IF(AND($A120&lt;&gt;"",$A120&lt;&gt;"TOTAL"),IF(AND([4]INVESTIGADOR_Categoria!$BM118&lt;&gt;"",[4]INVESTIGADOR_Categoria!$BM118&lt;&gt;0),[4]INVESTIGADOR_Categoria!$BM118,""),IF($A120="TOTAL",SUM(INDIRECT("AM4:AM"&amp;ROW()-1)),""))</f>
        <v/>
      </c>
      <c r="AN120" s="3" t="str">
        <f t="shared" ca="1" si="31"/>
        <v/>
      </c>
      <c r="AO120" s="3" t="str">
        <f ca="1">IF(AND($A120&lt;&gt;"",$A120&lt;&gt;"TOTAL"),IF(AND([4]INVESTIGADOR_Categoria!$BP118&lt;&gt;"",[4]INVESTIGADOR_Categoria!$BP118&lt;&gt;0),[4]INVESTIGADOR_Categoria!$BP118,""),IF($A120="TOTAL",SUM(INDIRECT("AO4:AO"&amp;ROW()-1)),""))</f>
        <v/>
      </c>
      <c r="AP120" s="3" t="str">
        <f ca="1">IF(AND($A120&lt;&gt;"",$A120&lt;&gt;"TOTAL"),IF(AND([4]INVESTIGADOR_Categoria!$BR118&lt;&gt;"",[4]INVESTIGADOR_Categoria!$BR118&lt;&gt;0),[4]INVESTIGADOR_Categoria!$BR118,""),IF($A120="TOTAL",SUM(INDIRECT("AP4:AP"&amp;ROW()-1)),""))</f>
        <v/>
      </c>
      <c r="AQ120" s="3" t="str">
        <f t="shared" ca="1" si="32"/>
        <v/>
      </c>
      <c r="AR120" s="3" t="str">
        <f ca="1">IF(AND($A120&lt;&gt;"",$A120&lt;&gt;"TOTAL"),IF(AND([4]INVESTIGADOR_Categoria!$BU118&lt;&gt;"",[4]INVESTIGADOR_Categoria!$BU118&lt;&gt;0),[4]INVESTIGADOR_Categoria!$BU118,""),IF($A120="TOTAL",SUM(INDIRECT("AR4:AR"&amp;ROW()-1)),""))</f>
        <v/>
      </c>
      <c r="AS120" s="3" t="str">
        <f ca="1">IF(AND($A120&lt;&gt;"",$A120&lt;&gt;"TOTAL"),IF(AND([4]INVESTIGADOR_Categoria!$BW118&lt;&gt;"",[4]INVESTIGADOR_Categoria!$BW118&lt;&gt;0),[4]INVESTIGADOR_Categoria!$BW118,""),IF($A120="TOTAL",SUM(INDIRECT("AS4:AS"&amp;ROW()-1)),""))</f>
        <v/>
      </c>
      <c r="AT120" s="3" t="str">
        <f t="shared" ca="1" si="33"/>
        <v/>
      </c>
      <c r="AU120" s="3" t="str">
        <f ca="1">IF(AND($A120&lt;&gt;"",$A120&lt;&gt;"TOTAL"),IF(AND([4]INVESTIGADOR_Categoria!$BZ118&lt;&gt;"",[4]INVESTIGADOR_Categoria!$BZ118&lt;&gt;0),[4]INVESTIGADOR_Categoria!$BZ118,""),IF($A120="TOTAL",SUM(INDIRECT("AU4:AU"&amp;ROW()-1)),""))</f>
        <v/>
      </c>
      <c r="AV120" s="3" t="str">
        <f ca="1">IF(AND($A120&lt;&gt;"",$A120&lt;&gt;"TOTAL"),IF(AND([4]INVESTIGADOR_Categoria!$CB118&lt;&gt;"",[4]INVESTIGADOR_Categoria!$CB118&lt;&gt;0),[4]INVESTIGADOR_Categoria!$CB118,""),IF($A120="TOTAL",SUM(INDIRECT("AV4:AV"&amp;ROW()-1)),""))</f>
        <v/>
      </c>
      <c r="AW120" s="3" t="str">
        <f t="shared" ca="1" si="34"/>
        <v/>
      </c>
      <c r="AX120" s="3" t="str">
        <f ca="1">IF(AND($A120&lt;&gt;"",$A120&lt;&gt;"TOTAL"),IF(AND([4]INVESTIGADOR_Categoria!$CE118&lt;&gt;"",[4]INVESTIGADOR_Categoria!$CE118&lt;&gt;0),[4]INVESTIGADOR_Categoria!$CE118,""),IF($A120="TOTAL",SUM(INDIRECT("AX4:AX"&amp;ROW()-1)),""))</f>
        <v/>
      </c>
      <c r="AY120" s="3" t="str">
        <f ca="1">IF(AND($A120&lt;&gt;"",$A120&lt;&gt;"TOTAL"),IF(AND([4]INVESTIGADOR_Categoria!$CG118&lt;&gt;"",[4]INVESTIGADOR_Categoria!$CG118&lt;&gt;0),[4]INVESTIGADOR_Categoria!$CG118,""),IF($A120="TOTAL",SUM(INDIRECT("AY4:AY"&amp;ROW()-1)),""))</f>
        <v/>
      </c>
      <c r="AZ120" s="3" t="str">
        <f t="shared" ca="1" si="35"/>
        <v/>
      </c>
      <c r="BA120" s="3" t="str">
        <f ca="1">IF(AND($A120&lt;&gt;"",$A120&lt;&gt;"TOTAL"),IF(AND([4]INVESTIGADOR_Categoria!$CJ118&lt;&gt;"",[4]INVESTIGADOR_Categoria!$CJ118&lt;&gt;0),[4]INVESTIGADOR_Categoria!$CJ118,""),IF($A120="TOTAL",SUM(INDIRECT("BA4:BA"&amp;ROW()-1)),""))</f>
        <v/>
      </c>
      <c r="BB120" s="3" t="str">
        <f ca="1">IF(AND($A120&lt;&gt;"",$A120&lt;&gt;"TOTAL"),IF(AND([4]INVESTIGADOR_Categoria!$CL118&lt;&gt;"",[4]INVESTIGADOR_Categoria!$CL118&lt;&gt;0),[4]INVESTIGADOR_Categoria!$CL118,""),IF($A120="TOTAL",SUM(INDIRECT("BB4:BB"&amp;ROW()-1)),""))</f>
        <v/>
      </c>
      <c r="BC120" s="3" t="str">
        <f t="shared" ca="1" si="36"/>
        <v/>
      </c>
      <c r="BD120" s="3" t="str">
        <f ca="1">IF(AND($A120&lt;&gt;"",$A120&lt;&gt;"TOTAL"),IF(AND([4]INVESTIGADOR_Categoria!$CO118&lt;&gt;"",[4]INVESTIGADOR_Categoria!$CO118&lt;&gt;0),[4]INVESTIGADOR_Categoria!$CO118,""),IF($A120="TOTAL",SUM(INDIRECT("BD4:BD"&amp;ROW()-1)),""))</f>
        <v/>
      </c>
      <c r="BE120" s="3" t="str">
        <f ca="1">IF(AND($A120&lt;&gt;"",$A120&lt;&gt;"TOTAL"),IF(AND([4]INVESTIGADOR_Categoria!$CQ118&lt;&gt;"",[4]INVESTIGADOR_Categoria!$CQ118&lt;&gt;0),[4]INVESTIGADOR_Categoria!$CQ118,""),IF($A120="TOTAL",SUM(INDIRECT("BE4:BE"&amp;ROW()-1)),""))</f>
        <v/>
      </c>
      <c r="BF120" s="3" t="str">
        <f t="shared" ca="1" si="37"/>
        <v/>
      </c>
    </row>
    <row r="121" spans="1:58" x14ac:dyDescent="0.2">
      <c r="A121" s="25" t="str">
        <f>IF([4]INVESTIGADOR_Categoria!$B119&lt;&gt;"",[4]INVESTIGADOR_Categoria!$B119,IF(AND([4]INVESTIGADOR_Categoria!$B119="",[4]INVESTIGADOR_Categoria!$B120="",[4]INVESTIGADOR_Categoria!$B118=""),"","TOTAL"))</f>
        <v/>
      </c>
      <c r="B121" s="3" t="str">
        <f ca="1">IF(AND($A121&lt;&gt;"",$A121&lt;&gt;"TOTAL"),IF(AND([4]INVESTIGADOR_Categoria!$C119&lt;&gt;"",[4]INVESTIGADOR_Categoria!$C119&lt;&gt;0),[4]INVESTIGADOR_Categoria!$C119,""),IF($A121="TOTAL",SUM(INDIRECT("B4:B"&amp;ROW()-1)),""))</f>
        <v/>
      </c>
      <c r="C121" s="3" t="str">
        <f ca="1">IF(AND($A121&lt;&gt;"",$A121&lt;&gt;"TOTAL"),IF(AND([4]INVESTIGADOR_Categoria!$E119&lt;&gt;"",[4]INVESTIGADOR_Categoria!$E119&lt;&gt;0),[4]INVESTIGADOR_Categoria!$E119,""),IF($A121="TOTAL",SUM(INDIRECT("C4:C"&amp;ROW()-1)),""))</f>
        <v/>
      </c>
      <c r="D121" s="3" t="str">
        <f t="shared" ca="1" si="19"/>
        <v/>
      </c>
      <c r="E121" s="3" t="str">
        <f ca="1">IF(AND($A121&lt;&gt;"",$A121&lt;&gt;"TOTAL"),IF(AND([4]INVESTIGADOR_Categoria!$H119&lt;&gt;"",[4]INVESTIGADOR_Categoria!$H119&lt;&gt;0),[4]INVESTIGADOR_Categoria!$H119,""),IF($A121="TOTAL",SUM(INDIRECT("E4:E"&amp;ROW()-1)),""))</f>
        <v/>
      </c>
      <c r="F121" s="3" t="str">
        <f ca="1">IF(AND($A121&lt;&gt;"",$A121&lt;&gt;"TOTAL"),IF(AND([4]INVESTIGADOR_Categoria!$J119&lt;&gt;"",[4]INVESTIGADOR_Categoria!$J119&lt;&gt;0),[4]INVESTIGADOR_Categoria!$J119,""),IF($A121="TOTAL",SUM(INDIRECT("F4:F"&amp;ROW()-1)),""))</f>
        <v/>
      </c>
      <c r="G121" s="3" t="str">
        <f t="shared" ca="1" si="20"/>
        <v/>
      </c>
      <c r="H121" s="3" t="str">
        <f ca="1">IF(AND($A121&lt;&gt;"",$A121&lt;&gt;"TOTAL"),IF(AND([4]INVESTIGADOR_Categoria!$M119&lt;&gt;"",[4]INVESTIGADOR_Categoria!$M119&lt;&gt;0),[4]INVESTIGADOR_Categoria!$M119,""),IF($A121="TOTAL",SUM(INDIRECT("H4:H"&amp;ROW()-1)),""))</f>
        <v/>
      </c>
      <c r="I121" s="3" t="str">
        <f ca="1">IF(AND($A121&lt;&gt;"",$A121&lt;&gt;"TOTAL"),IF(AND([4]INVESTIGADOR_Categoria!$O119&lt;&gt;"",[4]INVESTIGADOR_Categoria!$O119&lt;&gt;0),[4]INVESTIGADOR_Categoria!$O119,""),IF($A121="TOTAL",SUM(INDIRECT("I4:I"&amp;ROW()-1)),""))</f>
        <v/>
      </c>
      <c r="J121" s="3" t="str">
        <f t="shared" ca="1" si="21"/>
        <v/>
      </c>
      <c r="K121" s="3" t="str">
        <f ca="1">IF(AND($A121&lt;&gt;"",$A121&lt;&gt;"TOTAL"),IF(AND([4]INVESTIGADOR_Categoria!$R119&lt;&gt;"",[4]INVESTIGADOR_Categoria!$R119&lt;&gt;0),[4]INVESTIGADOR_Categoria!$R119,""),IF($A121="TOTAL",SUM(INDIRECT("K4:K"&amp;ROW()-1)),""))</f>
        <v/>
      </c>
      <c r="L121" s="3" t="str">
        <f ca="1">IF(AND($A121&lt;&gt;"",$A121&lt;&gt;"TOTAL"),IF(AND([4]INVESTIGADOR_Categoria!$T119&lt;&gt;"",[4]INVESTIGADOR_Categoria!$T119&lt;&gt;0),[4]INVESTIGADOR_Categoria!$T119,""),IF($A121="TOTAL",SUM(INDIRECT("L4:L"&amp;ROW()-1)),""))</f>
        <v/>
      </c>
      <c r="M121" s="3" t="str">
        <f t="shared" ca="1" si="22"/>
        <v/>
      </c>
      <c r="N121" s="3" t="str">
        <f ca="1">IF(AND($A121&lt;&gt;"",$A121&lt;&gt;"TOTAL"),IF(AND([4]INVESTIGADOR_Categoria!$W119&lt;&gt;"",[4]INVESTIGADOR_Categoria!$W119&lt;&gt;0),[4]INVESTIGADOR_Categoria!$W119,""),IF($A121="TOTAL",SUM(INDIRECT("N4:N"&amp;ROW()-1)),""))</f>
        <v/>
      </c>
      <c r="O121" s="3" t="str">
        <f ca="1">IF(AND($A121&lt;&gt;"",$A121&lt;&gt;"TOTAL"),IF(AND([4]INVESTIGADOR_Categoria!$Y119&lt;&gt;"",[4]INVESTIGADOR_Categoria!$Y119&lt;&gt;0),[4]INVESTIGADOR_Categoria!$Y119,""),IF($A121="TOTAL",SUM(INDIRECT("O4:O"&amp;ROW()-1)),""))</f>
        <v/>
      </c>
      <c r="P121" s="3" t="str">
        <f t="shared" ca="1" si="23"/>
        <v/>
      </c>
      <c r="Q121" s="3" t="str">
        <f ca="1">IF(AND($A121&lt;&gt;"",$A121&lt;&gt;"TOTAL"),IF(AND([4]INVESTIGADOR_Categoria!$AB119&lt;&gt;"",[4]INVESTIGADOR_Categoria!$AB119&lt;&gt;0),[4]INVESTIGADOR_Categoria!$AB119,""),IF($A121="TOTAL",SUM(INDIRECT("Q4:Q"&amp;ROW()-1)),""))</f>
        <v/>
      </c>
      <c r="R121" s="3" t="str">
        <f ca="1">IF(AND($A121&lt;&gt;"",$A121&lt;&gt;"TOTAL"),IF(AND([4]INVESTIGADOR_Categoria!$AD119&lt;&gt;"",[4]INVESTIGADOR_Categoria!$AD119&lt;&gt;0),[4]INVESTIGADOR_Categoria!$AD119,""),IF($A121="TOTAL",SUM(INDIRECT("R4:R"&amp;ROW()-1)),""))</f>
        <v/>
      </c>
      <c r="S121" s="3" t="str">
        <f t="shared" ca="1" si="24"/>
        <v/>
      </c>
      <c r="T121" s="3" t="str">
        <f ca="1">IF(AND($A121&lt;&gt;"",$A121&lt;&gt;"TOTAL"),IF(AND([4]INVESTIGADOR_Categoria!$AG119&lt;&gt;"",[4]INVESTIGADOR_Categoria!$AG119&lt;&gt;0),[4]INVESTIGADOR_Categoria!$AG119,""),IF($A121="TOTAL",SUM(INDIRECT("T4:T"&amp;ROW()-1)),""))</f>
        <v/>
      </c>
      <c r="U121" s="3" t="str">
        <f ca="1">IF(AND($A121&lt;&gt;"",$A121&lt;&gt;"TOTAL"),IF(AND([4]INVESTIGADOR_Categoria!$AI119&lt;&gt;"",[4]INVESTIGADOR_Categoria!$AI119&lt;&gt;0),[4]INVESTIGADOR_Categoria!$AI119,""),IF($A121="TOTAL",SUM(INDIRECT("U4:U"&amp;ROW()-1)),""))</f>
        <v/>
      </c>
      <c r="V121" s="3" t="str">
        <f t="shared" ca="1" si="25"/>
        <v/>
      </c>
      <c r="W121" s="3" t="str">
        <f ca="1">IF(AND($A121&lt;&gt;"",$A121&lt;&gt;"TOTAL"),IF(AND([4]INVESTIGADOR_Categoria!$AL119&lt;&gt;"",[4]INVESTIGADOR_Categoria!$AL119&lt;&gt;0),[4]INVESTIGADOR_Categoria!$AL119,""),IF($A121="TOTAL",SUM(INDIRECT("W4:W"&amp;ROW()-1)),""))</f>
        <v/>
      </c>
      <c r="X121" s="3" t="str">
        <f ca="1">IF(AND($A121&lt;&gt;"",$A121&lt;&gt;"TOTAL"),IF(AND([4]INVESTIGADOR_Categoria!$AN119&lt;&gt;"",[4]INVESTIGADOR_Categoria!$AN119&lt;&gt;0),[4]INVESTIGADOR_Categoria!$AN119,""),IF($A121="TOTAL",SUM(INDIRECT("X4:X"&amp;ROW()-1)),""))</f>
        <v/>
      </c>
      <c r="Y121" s="3" t="str">
        <f t="shared" ca="1" si="26"/>
        <v/>
      </c>
      <c r="Z121" s="3" t="str">
        <f ca="1">IF(AND($A121&lt;&gt;"",$A121&lt;&gt;"TOTAL"),IF(AND([4]INVESTIGADOR_Categoria!$AQ119&lt;&gt;"",[4]INVESTIGADOR_Categoria!$AQ119&lt;&gt;0),[4]INVESTIGADOR_Categoria!$AQ119,""),IF($A121="TOTAL",SUM(INDIRECT("Z4:Z"&amp;ROW()-1)),""))</f>
        <v/>
      </c>
      <c r="AA121" s="3" t="str">
        <f ca="1">IF(AND($A121&lt;&gt;"",$A121&lt;&gt;"TOTAL"),IF(AND([4]INVESTIGADOR_Categoria!$AS119&lt;&gt;"",[4]INVESTIGADOR_Categoria!$AS119&lt;&gt;0),[4]INVESTIGADOR_Categoria!$AS119,""),IF($A121="TOTAL",SUM(INDIRECT("AA4:AA"&amp;ROW()-1)),""))</f>
        <v/>
      </c>
      <c r="AB121" s="3" t="str">
        <f t="shared" ca="1" si="27"/>
        <v/>
      </c>
      <c r="AC121" s="3" t="str">
        <f ca="1">IF(AND($A121&lt;&gt;"",$A121&lt;&gt;"TOTAL"),IF(AND([4]INVESTIGADOR_Categoria!$AV119&lt;&gt;"",[4]INVESTIGADOR_Categoria!$AV119&lt;&gt;0),[4]INVESTIGADOR_Categoria!$AV119,""),IF($A121="TOTAL",SUM(INDIRECT("AC4:AC"&amp;ROW()-1)),""))</f>
        <v/>
      </c>
      <c r="AD121" s="3" t="str">
        <f ca="1">IF(AND($A121&lt;&gt;"",$A121&lt;&gt;"TOTAL"),IF(AND([4]INVESTIGADOR_Categoria!$AX119&lt;&gt;"",[4]INVESTIGADOR_Categoria!$AX119&lt;&gt;0),[4]INVESTIGADOR_Categoria!$AX119,""),IF($A121="TOTAL",SUM(INDIRECT("AD4:AD"&amp;ROW()-1)),""))</f>
        <v/>
      </c>
      <c r="AE121" s="3" t="str">
        <f t="shared" ca="1" si="28"/>
        <v/>
      </c>
      <c r="AF121" s="3" t="str">
        <f ca="1">IF(AND($A121&lt;&gt;"",$A121&lt;&gt;"TOTAL"),IF(AND([4]INVESTIGADOR_Categoria!$BA119&lt;&gt;"",[4]INVESTIGADOR_Categoria!$BA119&lt;&gt;0),[4]INVESTIGADOR_Categoria!$BA119,""),IF($A121="TOTAL",SUM(INDIRECT("AF4:AF"&amp;ROW()-1)),""))</f>
        <v/>
      </c>
      <c r="AG121" s="3" t="str">
        <f ca="1">IF(AND($A121&lt;&gt;"",$A121&lt;&gt;"TOTAL"),IF(AND([4]INVESTIGADOR_Categoria!$BC119&lt;&gt;"",[4]INVESTIGADOR_Categoria!$BC119&lt;&gt;0),[4]INVESTIGADOR_Categoria!$BC119,""),IF($A121="TOTAL",SUM(INDIRECT("AG4:AG"&amp;ROW()-1)),""))</f>
        <v/>
      </c>
      <c r="AH121" s="3" t="str">
        <f t="shared" ca="1" si="29"/>
        <v/>
      </c>
      <c r="AI121" s="3" t="str">
        <f ca="1">IF(AND($A121&lt;&gt;"",$A121&lt;&gt;"TOTAL"),IF(AND([4]INVESTIGADOR_Categoria!$BF119&lt;&gt;"",[4]INVESTIGADOR_Categoria!$BF119&lt;&gt;0),[4]INVESTIGADOR_Categoria!$BF119,""),IF($A121="TOTAL",SUM(INDIRECT("AI4:AI"&amp;ROW()-1)),""))</f>
        <v/>
      </c>
      <c r="AJ121" s="3" t="str">
        <f ca="1">IF(AND($A121&lt;&gt;"",$A121&lt;&gt;"TOTAL"),IF(AND([4]INVESTIGADOR_Categoria!$BH119&lt;&gt;"",[4]INVESTIGADOR_Categoria!$BH119&lt;&gt;0),[4]INVESTIGADOR_Categoria!$BH119,""),IF($A121="TOTAL",SUM(INDIRECT("AJ4:AJ"&amp;ROW()-1)),""))</f>
        <v/>
      </c>
      <c r="AK121" s="3" t="str">
        <f t="shared" ca="1" si="30"/>
        <v/>
      </c>
      <c r="AL121" s="3" t="str">
        <f ca="1">IF(AND($A121&lt;&gt;"",$A121&lt;&gt;"TOTAL"),IF(AND([4]INVESTIGADOR_Categoria!$BK119&lt;&gt;"",[4]INVESTIGADOR_Categoria!$BK119&lt;&gt;0),[4]INVESTIGADOR_Categoria!$BK119,""),IF($A121="TOTAL",SUM(INDIRECT("AL4:AL"&amp;ROW()-1)),""))</f>
        <v/>
      </c>
      <c r="AM121" s="3" t="str">
        <f ca="1">IF(AND($A121&lt;&gt;"",$A121&lt;&gt;"TOTAL"),IF(AND([4]INVESTIGADOR_Categoria!$BM119&lt;&gt;"",[4]INVESTIGADOR_Categoria!$BM119&lt;&gt;0),[4]INVESTIGADOR_Categoria!$BM119,""),IF($A121="TOTAL",SUM(INDIRECT("AM4:AM"&amp;ROW()-1)),""))</f>
        <v/>
      </c>
      <c r="AN121" s="3" t="str">
        <f t="shared" ca="1" si="31"/>
        <v/>
      </c>
      <c r="AO121" s="3" t="str">
        <f ca="1">IF(AND($A121&lt;&gt;"",$A121&lt;&gt;"TOTAL"),IF(AND([4]INVESTIGADOR_Categoria!$BP119&lt;&gt;"",[4]INVESTIGADOR_Categoria!$BP119&lt;&gt;0),[4]INVESTIGADOR_Categoria!$BP119,""),IF($A121="TOTAL",SUM(INDIRECT("AO4:AO"&amp;ROW()-1)),""))</f>
        <v/>
      </c>
      <c r="AP121" s="3" t="str">
        <f ca="1">IF(AND($A121&lt;&gt;"",$A121&lt;&gt;"TOTAL"),IF(AND([4]INVESTIGADOR_Categoria!$BR119&lt;&gt;"",[4]INVESTIGADOR_Categoria!$BR119&lt;&gt;0),[4]INVESTIGADOR_Categoria!$BR119,""),IF($A121="TOTAL",SUM(INDIRECT("AP4:AP"&amp;ROW()-1)),""))</f>
        <v/>
      </c>
      <c r="AQ121" s="3" t="str">
        <f t="shared" ca="1" si="32"/>
        <v/>
      </c>
      <c r="AR121" s="3" t="str">
        <f ca="1">IF(AND($A121&lt;&gt;"",$A121&lt;&gt;"TOTAL"),IF(AND([4]INVESTIGADOR_Categoria!$BU119&lt;&gt;"",[4]INVESTIGADOR_Categoria!$BU119&lt;&gt;0),[4]INVESTIGADOR_Categoria!$BU119,""),IF($A121="TOTAL",SUM(INDIRECT("AR4:AR"&amp;ROW()-1)),""))</f>
        <v/>
      </c>
      <c r="AS121" s="3" t="str">
        <f ca="1">IF(AND($A121&lt;&gt;"",$A121&lt;&gt;"TOTAL"),IF(AND([4]INVESTIGADOR_Categoria!$BW119&lt;&gt;"",[4]INVESTIGADOR_Categoria!$BW119&lt;&gt;0),[4]INVESTIGADOR_Categoria!$BW119,""),IF($A121="TOTAL",SUM(INDIRECT("AS4:AS"&amp;ROW()-1)),""))</f>
        <v/>
      </c>
      <c r="AT121" s="3" t="str">
        <f t="shared" ca="1" si="33"/>
        <v/>
      </c>
      <c r="AU121" s="3" t="str">
        <f ca="1">IF(AND($A121&lt;&gt;"",$A121&lt;&gt;"TOTAL"),IF(AND([4]INVESTIGADOR_Categoria!$BZ119&lt;&gt;"",[4]INVESTIGADOR_Categoria!$BZ119&lt;&gt;0),[4]INVESTIGADOR_Categoria!$BZ119,""),IF($A121="TOTAL",SUM(INDIRECT("AU4:AU"&amp;ROW()-1)),""))</f>
        <v/>
      </c>
      <c r="AV121" s="3" t="str">
        <f ca="1">IF(AND($A121&lt;&gt;"",$A121&lt;&gt;"TOTAL"),IF(AND([4]INVESTIGADOR_Categoria!$CB119&lt;&gt;"",[4]INVESTIGADOR_Categoria!$CB119&lt;&gt;0),[4]INVESTIGADOR_Categoria!$CB119,""),IF($A121="TOTAL",SUM(INDIRECT("AV4:AV"&amp;ROW()-1)),""))</f>
        <v/>
      </c>
      <c r="AW121" s="3" t="str">
        <f t="shared" ca="1" si="34"/>
        <v/>
      </c>
      <c r="AX121" s="3" t="str">
        <f ca="1">IF(AND($A121&lt;&gt;"",$A121&lt;&gt;"TOTAL"),IF(AND([4]INVESTIGADOR_Categoria!$CE119&lt;&gt;"",[4]INVESTIGADOR_Categoria!$CE119&lt;&gt;0),[4]INVESTIGADOR_Categoria!$CE119,""),IF($A121="TOTAL",SUM(INDIRECT("AX4:AX"&amp;ROW()-1)),""))</f>
        <v/>
      </c>
      <c r="AY121" s="3" t="str">
        <f ca="1">IF(AND($A121&lt;&gt;"",$A121&lt;&gt;"TOTAL"),IF(AND([4]INVESTIGADOR_Categoria!$CG119&lt;&gt;"",[4]INVESTIGADOR_Categoria!$CG119&lt;&gt;0),[4]INVESTIGADOR_Categoria!$CG119,""),IF($A121="TOTAL",SUM(INDIRECT("AY4:AY"&amp;ROW()-1)),""))</f>
        <v/>
      </c>
      <c r="AZ121" s="3" t="str">
        <f t="shared" ca="1" si="35"/>
        <v/>
      </c>
      <c r="BA121" s="3" t="str">
        <f ca="1">IF(AND($A121&lt;&gt;"",$A121&lt;&gt;"TOTAL"),IF(AND([4]INVESTIGADOR_Categoria!$CJ119&lt;&gt;"",[4]INVESTIGADOR_Categoria!$CJ119&lt;&gt;0),[4]INVESTIGADOR_Categoria!$CJ119,""),IF($A121="TOTAL",SUM(INDIRECT("BA4:BA"&amp;ROW()-1)),""))</f>
        <v/>
      </c>
      <c r="BB121" s="3" t="str">
        <f ca="1">IF(AND($A121&lt;&gt;"",$A121&lt;&gt;"TOTAL"),IF(AND([4]INVESTIGADOR_Categoria!$CL119&lt;&gt;"",[4]INVESTIGADOR_Categoria!$CL119&lt;&gt;0),[4]INVESTIGADOR_Categoria!$CL119,""),IF($A121="TOTAL",SUM(INDIRECT("BB4:BB"&amp;ROW()-1)),""))</f>
        <v/>
      </c>
      <c r="BC121" s="3" t="str">
        <f t="shared" ca="1" si="36"/>
        <v/>
      </c>
      <c r="BD121" s="3" t="str">
        <f ca="1">IF(AND($A121&lt;&gt;"",$A121&lt;&gt;"TOTAL"),IF(AND([4]INVESTIGADOR_Categoria!$CO119&lt;&gt;"",[4]INVESTIGADOR_Categoria!$CO119&lt;&gt;0),[4]INVESTIGADOR_Categoria!$CO119,""),IF($A121="TOTAL",SUM(INDIRECT("BD4:BD"&amp;ROW()-1)),""))</f>
        <v/>
      </c>
      <c r="BE121" s="3" t="str">
        <f ca="1">IF(AND($A121&lt;&gt;"",$A121&lt;&gt;"TOTAL"),IF(AND([4]INVESTIGADOR_Categoria!$CQ119&lt;&gt;"",[4]INVESTIGADOR_Categoria!$CQ119&lt;&gt;0),[4]INVESTIGADOR_Categoria!$CQ119,""),IF($A121="TOTAL",SUM(INDIRECT("BE4:BE"&amp;ROW()-1)),""))</f>
        <v/>
      </c>
      <c r="BF121" s="3" t="str">
        <f t="shared" ca="1" si="37"/>
        <v/>
      </c>
    </row>
    <row r="122" spans="1:58" x14ac:dyDescent="0.2">
      <c r="A122" s="25" t="str">
        <f>IF([4]INVESTIGADOR_Categoria!$B120&lt;&gt;"",[4]INVESTIGADOR_Categoria!$B120,IF(AND([4]INVESTIGADOR_Categoria!$B120="",[4]INVESTIGADOR_Categoria!$B121="",[4]INVESTIGADOR_Categoria!$B119=""),"","TOTAL"))</f>
        <v/>
      </c>
      <c r="B122" s="3" t="str">
        <f ca="1">IF(AND($A122&lt;&gt;"",$A122&lt;&gt;"TOTAL"),IF(AND([4]INVESTIGADOR_Categoria!$C120&lt;&gt;"",[4]INVESTIGADOR_Categoria!$C120&lt;&gt;0),[4]INVESTIGADOR_Categoria!$C120,""),IF($A122="TOTAL",SUM(INDIRECT("B4:B"&amp;ROW()-1)),""))</f>
        <v/>
      </c>
      <c r="C122" s="3" t="str">
        <f ca="1">IF(AND($A122&lt;&gt;"",$A122&lt;&gt;"TOTAL"),IF(AND([4]INVESTIGADOR_Categoria!$E120&lt;&gt;"",[4]INVESTIGADOR_Categoria!$E120&lt;&gt;0),[4]INVESTIGADOR_Categoria!$E120,""),IF($A122="TOTAL",SUM(INDIRECT("C4:C"&amp;ROW()-1)),""))</f>
        <v/>
      </c>
      <c r="D122" s="3" t="str">
        <f t="shared" ca="1" si="19"/>
        <v/>
      </c>
      <c r="E122" s="3" t="str">
        <f ca="1">IF(AND($A122&lt;&gt;"",$A122&lt;&gt;"TOTAL"),IF(AND([4]INVESTIGADOR_Categoria!$H120&lt;&gt;"",[4]INVESTIGADOR_Categoria!$H120&lt;&gt;0),[4]INVESTIGADOR_Categoria!$H120,""),IF($A122="TOTAL",SUM(INDIRECT("E4:E"&amp;ROW()-1)),""))</f>
        <v/>
      </c>
      <c r="F122" s="3" t="str">
        <f ca="1">IF(AND($A122&lt;&gt;"",$A122&lt;&gt;"TOTAL"),IF(AND([4]INVESTIGADOR_Categoria!$J120&lt;&gt;"",[4]INVESTIGADOR_Categoria!$J120&lt;&gt;0),[4]INVESTIGADOR_Categoria!$J120,""),IF($A122="TOTAL",SUM(INDIRECT("F4:F"&amp;ROW()-1)),""))</f>
        <v/>
      </c>
      <c r="G122" s="3" t="str">
        <f t="shared" ca="1" si="20"/>
        <v/>
      </c>
      <c r="H122" s="3" t="str">
        <f ca="1">IF(AND($A122&lt;&gt;"",$A122&lt;&gt;"TOTAL"),IF(AND([4]INVESTIGADOR_Categoria!$M120&lt;&gt;"",[4]INVESTIGADOR_Categoria!$M120&lt;&gt;0),[4]INVESTIGADOR_Categoria!$M120,""),IF($A122="TOTAL",SUM(INDIRECT("H4:H"&amp;ROW()-1)),""))</f>
        <v/>
      </c>
      <c r="I122" s="3" t="str">
        <f ca="1">IF(AND($A122&lt;&gt;"",$A122&lt;&gt;"TOTAL"),IF(AND([4]INVESTIGADOR_Categoria!$O120&lt;&gt;"",[4]INVESTIGADOR_Categoria!$O120&lt;&gt;0),[4]INVESTIGADOR_Categoria!$O120,""),IF($A122="TOTAL",SUM(INDIRECT("I4:I"&amp;ROW()-1)),""))</f>
        <v/>
      </c>
      <c r="J122" s="3" t="str">
        <f t="shared" ca="1" si="21"/>
        <v/>
      </c>
      <c r="K122" s="3" t="str">
        <f ca="1">IF(AND($A122&lt;&gt;"",$A122&lt;&gt;"TOTAL"),IF(AND([4]INVESTIGADOR_Categoria!$R120&lt;&gt;"",[4]INVESTIGADOR_Categoria!$R120&lt;&gt;0),[4]INVESTIGADOR_Categoria!$R120,""),IF($A122="TOTAL",SUM(INDIRECT("K4:K"&amp;ROW()-1)),""))</f>
        <v/>
      </c>
      <c r="L122" s="3" t="str">
        <f ca="1">IF(AND($A122&lt;&gt;"",$A122&lt;&gt;"TOTAL"),IF(AND([4]INVESTIGADOR_Categoria!$T120&lt;&gt;"",[4]INVESTIGADOR_Categoria!$T120&lt;&gt;0),[4]INVESTIGADOR_Categoria!$T120,""),IF($A122="TOTAL",SUM(INDIRECT("L4:L"&amp;ROW()-1)),""))</f>
        <v/>
      </c>
      <c r="M122" s="3" t="str">
        <f t="shared" ca="1" si="22"/>
        <v/>
      </c>
      <c r="N122" s="3" t="str">
        <f ca="1">IF(AND($A122&lt;&gt;"",$A122&lt;&gt;"TOTAL"),IF(AND([4]INVESTIGADOR_Categoria!$W120&lt;&gt;"",[4]INVESTIGADOR_Categoria!$W120&lt;&gt;0),[4]INVESTIGADOR_Categoria!$W120,""),IF($A122="TOTAL",SUM(INDIRECT("N4:N"&amp;ROW()-1)),""))</f>
        <v/>
      </c>
      <c r="O122" s="3" t="str">
        <f ca="1">IF(AND($A122&lt;&gt;"",$A122&lt;&gt;"TOTAL"),IF(AND([4]INVESTIGADOR_Categoria!$Y120&lt;&gt;"",[4]INVESTIGADOR_Categoria!$Y120&lt;&gt;0),[4]INVESTIGADOR_Categoria!$Y120,""),IF($A122="TOTAL",SUM(INDIRECT("O4:O"&amp;ROW()-1)),""))</f>
        <v/>
      </c>
      <c r="P122" s="3" t="str">
        <f t="shared" ca="1" si="23"/>
        <v/>
      </c>
      <c r="Q122" s="3" t="str">
        <f ca="1">IF(AND($A122&lt;&gt;"",$A122&lt;&gt;"TOTAL"),IF(AND([4]INVESTIGADOR_Categoria!$AB120&lt;&gt;"",[4]INVESTIGADOR_Categoria!$AB120&lt;&gt;0),[4]INVESTIGADOR_Categoria!$AB120,""),IF($A122="TOTAL",SUM(INDIRECT("Q4:Q"&amp;ROW()-1)),""))</f>
        <v/>
      </c>
      <c r="R122" s="3" t="str">
        <f ca="1">IF(AND($A122&lt;&gt;"",$A122&lt;&gt;"TOTAL"),IF(AND([4]INVESTIGADOR_Categoria!$AD120&lt;&gt;"",[4]INVESTIGADOR_Categoria!$AD120&lt;&gt;0),[4]INVESTIGADOR_Categoria!$AD120,""),IF($A122="TOTAL",SUM(INDIRECT("R4:R"&amp;ROW()-1)),""))</f>
        <v/>
      </c>
      <c r="S122" s="3" t="str">
        <f t="shared" ca="1" si="24"/>
        <v/>
      </c>
      <c r="T122" s="3" t="str">
        <f ca="1">IF(AND($A122&lt;&gt;"",$A122&lt;&gt;"TOTAL"),IF(AND([4]INVESTIGADOR_Categoria!$AG120&lt;&gt;"",[4]INVESTIGADOR_Categoria!$AG120&lt;&gt;0),[4]INVESTIGADOR_Categoria!$AG120,""),IF($A122="TOTAL",SUM(INDIRECT("T4:T"&amp;ROW()-1)),""))</f>
        <v/>
      </c>
      <c r="U122" s="3" t="str">
        <f ca="1">IF(AND($A122&lt;&gt;"",$A122&lt;&gt;"TOTAL"),IF(AND([4]INVESTIGADOR_Categoria!$AI120&lt;&gt;"",[4]INVESTIGADOR_Categoria!$AI120&lt;&gt;0),[4]INVESTIGADOR_Categoria!$AI120,""),IF($A122="TOTAL",SUM(INDIRECT("U4:U"&amp;ROW()-1)),""))</f>
        <v/>
      </c>
      <c r="V122" s="3" t="str">
        <f t="shared" ca="1" si="25"/>
        <v/>
      </c>
      <c r="W122" s="3" t="str">
        <f ca="1">IF(AND($A122&lt;&gt;"",$A122&lt;&gt;"TOTAL"),IF(AND([4]INVESTIGADOR_Categoria!$AL120&lt;&gt;"",[4]INVESTIGADOR_Categoria!$AL120&lt;&gt;0),[4]INVESTIGADOR_Categoria!$AL120,""),IF($A122="TOTAL",SUM(INDIRECT("W4:W"&amp;ROW()-1)),""))</f>
        <v/>
      </c>
      <c r="X122" s="3" t="str">
        <f ca="1">IF(AND($A122&lt;&gt;"",$A122&lt;&gt;"TOTAL"),IF(AND([4]INVESTIGADOR_Categoria!$AN120&lt;&gt;"",[4]INVESTIGADOR_Categoria!$AN120&lt;&gt;0),[4]INVESTIGADOR_Categoria!$AN120,""),IF($A122="TOTAL",SUM(INDIRECT("X4:X"&amp;ROW()-1)),""))</f>
        <v/>
      </c>
      <c r="Y122" s="3" t="str">
        <f t="shared" ca="1" si="26"/>
        <v/>
      </c>
      <c r="Z122" s="3" t="str">
        <f ca="1">IF(AND($A122&lt;&gt;"",$A122&lt;&gt;"TOTAL"),IF(AND([4]INVESTIGADOR_Categoria!$AQ120&lt;&gt;"",[4]INVESTIGADOR_Categoria!$AQ120&lt;&gt;0),[4]INVESTIGADOR_Categoria!$AQ120,""),IF($A122="TOTAL",SUM(INDIRECT("Z4:Z"&amp;ROW()-1)),""))</f>
        <v/>
      </c>
      <c r="AA122" s="3" t="str">
        <f ca="1">IF(AND($A122&lt;&gt;"",$A122&lt;&gt;"TOTAL"),IF(AND([4]INVESTIGADOR_Categoria!$AS120&lt;&gt;"",[4]INVESTIGADOR_Categoria!$AS120&lt;&gt;0),[4]INVESTIGADOR_Categoria!$AS120,""),IF($A122="TOTAL",SUM(INDIRECT("AA4:AA"&amp;ROW()-1)),""))</f>
        <v/>
      </c>
      <c r="AB122" s="3" t="str">
        <f t="shared" ca="1" si="27"/>
        <v/>
      </c>
      <c r="AC122" s="3" t="str">
        <f ca="1">IF(AND($A122&lt;&gt;"",$A122&lt;&gt;"TOTAL"),IF(AND([4]INVESTIGADOR_Categoria!$AV120&lt;&gt;"",[4]INVESTIGADOR_Categoria!$AV120&lt;&gt;0),[4]INVESTIGADOR_Categoria!$AV120,""),IF($A122="TOTAL",SUM(INDIRECT("AC4:AC"&amp;ROW()-1)),""))</f>
        <v/>
      </c>
      <c r="AD122" s="3" t="str">
        <f ca="1">IF(AND($A122&lt;&gt;"",$A122&lt;&gt;"TOTAL"),IF(AND([4]INVESTIGADOR_Categoria!$AX120&lt;&gt;"",[4]INVESTIGADOR_Categoria!$AX120&lt;&gt;0),[4]INVESTIGADOR_Categoria!$AX120,""),IF($A122="TOTAL",SUM(INDIRECT("AD4:AD"&amp;ROW()-1)),""))</f>
        <v/>
      </c>
      <c r="AE122" s="3" t="str">
        <f t="shared" ca="1" si="28"/>
        <v/>
      </c>
      <c r="AF122" s="3" t="str">
        <f ca="1">IF(AND($A122&lt;&gt;"",$A122&lt;&gt;"TOTAL"),IF(AND([4]INVESTIGADOR_Categoria!$BA120&lt;&gt;"",[4]INVESTIGADOR_Categoria!$BA120&lt;&gt;0),[4]INVESTIGADOR_Categoria!$BA120,""),IF($A122="TOTAL",SUM(INDIRECT("AF4:AF"&amp;ROW()-1)),""))</f>
        <v/>
      </c>
      <c r="AG122" s="3" t="str">
        <f ca="1">IF(AND($A122&lt;&gt;"",$A122&lt;&gt;"TOTAL"),IF(AND([4]INVESTIGADOR_Categoria!$BC120&lt;&gt;"",[4]INVESTIGADOR_Categoria!$BC120&lt;&gt;0),[4]INVESTIGADOR_Categoria!$BC120,""),IF($A122="TOTAL",SUM(INDIRECT("AG4:AG"&amp;ROW()-1)),""))</f>
        <v/>
      </c>
      <c r="AH122" s="3" t="str">
        <f t="shared" ca="1" si="29"/>
        <v/>
      </c>
      <c r="AI122" s="3" t="str">
        <f ca="1">IF(AND($A122&lt;&gt;"",$A122&lt;&gt;"TOTAL"),IF(AND([4]INVESTIGADOR_Categoria!$BF120&lt;&gt;"",[4]INVESTIGADOR_Categoria!$BF120&lt;&gt;0),[4]INVESTIGADOR_Categoria!$BF120,""),IF($A122="TOTAL",SUM(INDIRECT("AI4:AI"&amp;ROW()-1)),""))</f>
        <v/>
      </c>
      <c r="AJ122" s="3" t="str">
        <f ca="1">IF(AND($A122&lt;&gt;"",$A122&lt;&gt;"TOTAL"),IF(AND([4]INVESTIGADOR_Categoria!$BH120&lt;&gt;"",[4]INVESTIGADOR_Categoria!$BH120&lt;&gt;0),[4]INVESTIGADOR_Categoria!$BH120,""),IF($A122="TOTAL",SUM(INDIRECT("AJ4:AJ"&amp;ROW()-1)),""))</f>
        <v/>
      </c>
      <c r="AK122" s="3" t="str">
        <f t="shared" ca="1" si="30"/>
        <v/>
      </c>
      <c r="AL122" s="3" t="str">
        <f ca="1">IF(AND($A122&lt;&gt;"",$A122&lt;&gt;"TOTAL"),IF(AND([4]INVESTIGADOR_Categoria!$BK120&lt;&gt;"",[4]INVESTIGADOR_Categoria!$BK120&lt;&gt;0),[4]INVESTIGADOR_Categoria!$BK120,""),IF($A122="TOTAL",SUM(INDIRECT("AL4:AL"&amp;ROW()-1)),""))</f>
        <v/>
      </c>
      <c r="AM122" s="3" t="str">
        <f ca="1">IF(AND($A122&lt;&gt;"",$A122&lt;&gt;"TOTAL"),IF(AND([4]INVESTIGADOR_Categoria!$BM120&lt;&gt;"",[4]INVESTIGADOR_Categoria!$BM120&lt;&gt;0),[4]INVESTIGADOR_Categoria!$BM120,""),IF($A122="TOTAL",SUM(INDIRECT("AM4:AM"&amp;ROW()-1)),""))</f>
        <v/>
      </c>
      <c r="AN122" s="3" t="str">
        <f t="shared" ca="1" si="31"/>
        <v/>
      </c>
      <c r="AO122" s="3" t="str">
        <f ca="1">IF(AND($A122&lt;&gt;"",$A122&lt;&gt;"TOTAL"),IF(AND([4]INVESTIGADOR_Categoria!$BP120&lt;&gt;"",[4]INVESTIGADOR_Categoria!$BP120&lt;&gt;0),[4]INVESTIGADOR_Categoria!$BP120,""),IF($A122="TOTAL",SUM(INDIRECT("AO4:AO"&amp;ROW()-1)),""))</f>
        <v/>
      </c>
      <c r="AP122" s="3" t="str">
        <f ca="1">IF(AND($A122&lt;&gt;"",$A122&lt;&gt;"TOTAL"),IF(AND([4]INVESTIGADOR_Categoria!$BR120&lt;&gt;"",[4]INVESTIGADOR_Categoria!$BR120&lt;&gt;0),[4]INVESTIGADOR_Categoria!$BR120,""),IF($A122="TOTAL",SUM(INDIRECT("AP4:AP"&amp;ROW()-1)),""))</f>
        <v/>
      </c>
      <c r="AQ122" s="3" t="str">
        <f t="shared" ca="1" si="32"/>
        <v/>
      </c>
      <c r="AR122" s="3" t="str">
        <f ca="1">IF(AND($A122&lt;&gt;"",$A122&lt;&gt;"TOTAL"),IF(AND([4]INVESTIGADOR_Categoria!$BU120&lt;&gt;"",[4]INVESTIGADOR_Categoria!$BU120&lt;&gt;0),[4]INVESTIGADOR_Categoria!$BU120,""),IF($A122="TOTAL",SUM(INDIRECT("AR4:AR"&amp;ROW()-1)),""))</f>
        <v/>
      </c>
      <c r="AS122" s="3" t="str">
        <f ca="1">IF(AND($A122&lt;&gt;"",$A122&lt;&gt;"TOTAL"),IF(AND([4]INVESTIGADOR_Categoria!$BW120&lt;&gt;"",[4]INVESTIGADOR_Categoria!$BW120&lt;&gt;0),[4]INVESTIGADOR_Categoria!$BW120,""),IF($A122="TOTAL",SUM(INDIRECT("AS4:AS"&amp;ROW()-1)),""))</f>
        <v/>
      </c>
      <c r="AT122" s="3" t="str">
        <f t="shared" ca="1" si="33"/>
        <v/>
      </c>
      <c r="AU122" s="3" t="str">
        <f ca="1">IF(AND($A122&lt;&gt;"",$A122&lt;&gt;"TOTAL"),IF(AND([4]INVESTIGADOR_Categoria!$BZ120&lt;&gt;"",[4]INVESTIGADOR_Categoria!$BZ120&lt;&gt;0),[4]INVESTIGADOR_Categoria!$BZ120,""),IF($A122="TOTAL",SUM(INDIRECT("AU4:AU"&amp;ROW()-1)),""))</f>
        <v/>
      </c>
      <c r="AV122" s="3" t="str">
        <f ca="1">IF(AND($A122&lt;&gt;"",$A122&lt;&gt;"TOTAL"),IF(AND([4]INVESTIGADOR_Categoria!$CB120&lt;&gt;"",[4]INVESTIGADOR_Categoria!$CB120&lt;&gt;0),[4]INVESTIGADOR_Categoria!$CB120,""),IF($A122="TOTAL",SUM(INDIRECT("AV4:AV"&amp;ROW()-1)),""))</f>
        <v/>
      </c>
      <c r="AW122" s="3" t="str">
        <f t="shared" ca="1" si="34"/>
        <v/>
      </c>
      <c r="AX122" s="3" t="str">
        <f ca="1">IF(AND($A122&lt;&gt;"",$A122&lt;&gt;"TOTAL"),IF(AND([4]INVESTIGADOR_Categoria!$CE120&lt;&gt;"",[4]INVESTIGADOR_Categoria!$CE120&lt;&gt;0),[4]INVESTIGADOR_Categoria!$CE120,""),IF($A122="TOTAL",SUM(INDIRECT("AX4:AX"&amp;ROW()-1)),""))</f>
        <v/>
      </c>
      <c r="AY122" s="3" t="str">
        <f ca="1">IF(AND($A122&lt;&gt;"",$A122&lt;&gt;"TOTAL"),IF(AND([4]INVESTIGADOR_Categoria!$CG120&lt;&gt;"",[4]INVESTIGADOR_Categoria!$CG120&lt;&gt;0),[4]INVESTIGADOR_Categoria!$CG120,""),IF($A122="TOTAL",SUM(INDIRECT("AY4:AY"&amp;ROW()-1)),""))</f>
        <v/>
      </c>
      <c r="AZ122" s="3" t="str">
        <f t="shared" ca="1" si="35"/>
        <v/>
      </c>
      <c r="BA122" s="3" t="str">
        <f ca="1">IF(AND($A122&lt;&gt;"",$A122&lt;&gt;"TOTAL"),IF(AND([4]INVESTIGADOR_Categoria!$CJ120&lt;&gt;"",[4]INVESTIGADOR_Categoria!$CJ120&lt;&gt;0),[4]INVESTIGADOR_Categoria!$CJ120,""),IF($A122="TOTAL",SUM(INDIRECT("BA4:BA"&amp;ROW()-1)),""))</f>
        <v/>
      </c>
      <c r="BB122" s="3" t="str">
        <f ca="1">IF(AND($A122&lt;&gt;"",$A122&lt;&gt;"TOTAL"),IF(AND([4]INVESTIGADOR_Categoria!$CL120&lt;&gt;"",[4]INVESTIGADOR_Categoria!$CL120&lt;&gt;0),[4]INVESTIGADOR_Categoria!$CL120,""),IF($A122="TOTAL",SUM(INDIRECT("BB4:BB"&amp;ROW()-1)),""))</f>
        <v/>
      </c>
      <c r="BC122" s="3" t="str">
        <f t="shared" ca="1" si="36"/>
        <v/>
      </c>
      <c r="BD122" s="3" t="str">
        <f ca="1">IF(AND($A122&lt;&gt;"",$A122&lt;&gt;"TOTAL"),IF(AND([4]INVESTIGADOR_Categoria!$CO120&lt;&gt;"",[4]INVESTIGADOR_Categoria!$CO120&lt;&gt;0),[4]INVESTIGADOR_Categoria!$CO120,""),IF($A122="TOTAL",SUM(INDIRECT("BD4:BD"&amp;ROW()-1)),""))</f>
        <v/>
      </c>
      <c r="BE122" s="3" t="str">
        <f ca="1">IF(AND($A122&lt;&gt;"",$A122&lt;&gt;"TOTAL"),IF(AND([4]INVESTIGADOR_Categoria!$CQ120&lt;&gt;"",[4]INVESTIGADOR_Categoria!$CQ120&lt;&gt;0),[4]INVESTIGADOR_Categoria!$CQ120,""),IF($A122="TOTAL",SUM(INDIRECT("BE4:BE"&amp;ROW()-1)),""))</f>
        <v/>
      </c>
      <c r="BF122" s="3" t="str">
        <f t="shared" ca="1" si="37"/>
        <v/>
      </c>
    </row>
    <row r="123" spans="1:58" x14ac:dyDescent="0.2">
      <c r="A123" s="25" t="str">
        <f>IF([4]INVESTIGADOR_Categoria!$B121&lt;&gt;"",[4]INVESTIGADOR_Categoria!$B121,IF(AND([4]INVESTIGADOR_Categoria!$B121="",[4]INVESTIGADOR_Categoria!$B122="",[4]INVESTIGADOR_Categoria!$B120=""),"","TOTAL"))</f>
        <v/>
      </c>
      <c r="B123" s="3" t="str">
        <f ca="1">IF(AND($A123&lt;&gt;"",$A123&lt;&gt;"TOTAL"),IF(AND([4]INVESTIGADOR_Categoria!$C121&lt;&gt;"",[4]INVESTIGADOR_Categoria!$C121&lt;&gt;0),[4]INVESTIGADOR_Categoria!$C121,""),IF($A123="TOTAL",SUM(INDIRECT("B4:B"&amp;ROW()-1)),""))</f>
        <v/>
      </c>
      <c r="C123" s="3" t="str">
        <f ca="1">IF(AND($A123&lt;&gt;"",$A123&lt;&gt;"TOTAL"),IF(AND([4]INVESTIGADOR_Categoria!$E121&lt;&gt;"",[4]INVESTIGADOR_Categoria!$E121&lt;&gt;0),[4]INVESTIGADOR_Categoria!$E121,""),IF($A123="TOTAL",SUM(INDIRECT("C4:C"&amp;ROW()-1)),""))</f>
        <v/>
      </c>
      <c r="D123" s="3" t="str">
        <f t="shared" ca="1" si="19"/>
        <v/>
      </c>
      <c r="E123" s="3" t="str">
        <f ca="1">IF(AND($A123&lt;&gt;"",$A123&lt;&gt;"TOTAL"),IF(AND([4]INVESTIGADOR_Categoria!$H121&lt;&gt;"",[4]INVESTIGADOR_Categoria!$H121&lt;&gt;0),[4]INVESTIGADOR_Categoria!$H121,""),IF($A123="TOTAL",SUM(INDIRECT("E4:E"&amp;ROW()-1)),""))</f>
        <v/>
      </c>
      <c r="F123" s="3" t="str">
        <f ca="1">IF(AND($A123&lt;&gt;"",$A123&lt;&gt;"TOTAL"),IF(AND([4]INVESTIGADOR_Categoria!$J121&lt;&gt;"",[4]INVESTIGADOR_Categoria!$J121&lt;&gt;0),[4]INVESTIGADOR_Categoria!$J121,""),IF($A123="TOTAL",SUM(INDIRECT("F4:F"&amp;ROW()-1)),""))</f>
        <v/>
      </c>
      <c r="G123" s="3" t="str">
        <f t="shared" ca="1" si="20"/>
        <v/>
      </c>
      <c r="H123" s="3" t="str">
        <f ca="1">IF(AND($A123&lt;&gt;"",$A123&lt;&gt;"TOTAL"),IF(AND([4]INVESTIGADOR_Categoria!$M121&lt;&gt;"",[4]INVESTIGADOR_Categoria!$M121&lt;&gt;0),[4]INVESTIGADOR_Categoria!$M121,""),IF($A123="TOTAL",SUM(INDIRECT("H4:H"&amp;ROW()-1)),""))</f>
        <v/>
      </c>
      <c r="I123" s="3" t="str">
        <f ca="1">IF(AND($A123&lt;&gt;"",$A123&lt;&gt;"TOTAL"),IF(AND([4]INVESTIGADOR_Categoria!$O121&lt;&gt;"",[4]INVESTIGADOR_Categoria!$O121&lt;&gt;0),[4]INVESTIGADOR_Categoria!$O121,""),IF($A123="TOTAL",SUM(INDIRECT("I4:I"&amp;ROW()-1)),""))</f>
        <v/>
      </c>
      <c r="J123" s="3" t="str">
        <f t="shared" ca="1" si="21"/>
        <v/>
      </c>
      <c r="K123" s="3" t="str">
        <f ca="1">IF(AND($A123&lt;&gt;"",$A123&lt;&gt;"TOTAL"),IF(AND([4]INVESTIGADOR_Categoria!$R121&lt;&gt;"",[4]INVESTIGADOR_Categoria!$R121&lt;&gt;0),[4]INVESTIGADOR_Categoria!$R121,""),IF($A123="TOTAL",SUM(INDIRECT("K4:K"&amp;ROW()-1)),""))</f>
        <v/>
      </c>
      <c r="L123" s="3" t="str">
        <f ca="1">IF(AND($A123&lt;&gt;"",$A123&lt;&gt;"TOTAL"),IF(AND([4]INVESTIGADOR_Categoria!$T121&lt;&gt;"",[4]INVESTIGADOR_Categoria!$T121&lt;&gt;0),[4]INVESTIGADOR_Categoria!$T121,""),IF($A123="TOTAL",SUM(INDIRECT("L4:L"&amp;ROW()-1)),""))</f>
        <v/>
      </c>
      <c r="M123" s="3" t="str">
        <f t="shared" ca="1" si="22"/>
        <v/>
      </c>
      <c r="N123" s="3" t="str">
        <f ca="1">IF(AND($A123&lt;&gt;"",$A123&lt;&gt;"TOTAL"),IF(AND([4]INVESTIGADOR_Categoria!$W121&lt;&gt;"",[4]INVESTIGADOR_Categoria!$W121&lt;&gt;0),[4]INVESTIGADOR_Categoria!$W121,""),IF($A123="TOTAL",SUM(INDIRECT("N4:N"&amp;ROW()-1)),""))</f>
        <v/>
      </c>
      <c r="O123" s="3" t="str">
        <f ca="1">IF(AND($A123&lt;&gt;"",$A123&lt;&gt;"TOTAL"),IF(AND([4]INVESTIGADOR_Categoria!$Y121&lt;&gt;"",[4]INVESTIGADOR_Categoria!$Y121&lt;&gt;0),[4]INVESTIGADOR_Categoria!$Y121,""),IF($A123="TOTAL",SUM(INDIRECT("O4:O"&amp;ROW()-1)),""))</f>
        <v/>
      </c>
      <c r="P123" s="3" t="str">
        <f t="shared" ca="1" si="23"/>
        <v/>
      </c>
      <c r="Q123" s="3" t="str">
        <f ca="1">IF(AND($A123&lt;&gt;"",$A123&lt;&gt;"TOTAL"),IF(AND([4]INVESTIGADOR_Categoria!$AB121&lt;&gt;"",[4]INVESTIGADOR_Categoria!$AB121&lt;&gt;0),[4]INVESTIGADOR_Categoria!$AB121,""),IF($A123="TOTAL",SUM(INDIRECT("Q4:Q"&amp;ROW()-1)),""))</f>
        <v/>
      </c>
      <c r="R123" s="3" t="str">
        <f ca="1">IF(AND($A123&lt;&gt;"",$A123&lt;&gt;"TOTAL"),IF(AND([4]INVESTIGADOR_Categoria!$AD121&lt;&gt;"",[4]INVESTIGADOR_Categoria!$AD121&lt;&gt;0),[4]INVESTIGADOR_Categoria!$AD121,""),IF($A123="TOTAL",SUM(INDIRECT("R4:R"&amp;ROW()-1)),""))</f>
        <v/>
      </c>
      <c r="S123" s="3" t="str">
        <f t="shared" ca="1" si="24"/>
        <v/>
      </c>
      <c r="T123" s="3" t="str">
        <f ca="1">IF(AND($A123&lt;&gt;"",$A123&lt;&gt;"TOTAL"),IF(AND([4]INVESTIGADOR_Categoria!$AG121&lt;&gt;"",[4]INVESTIGADOR_Categoria!$AG121&lt;&gt;0),[4]INVESTIGADOR_Categoria!$AG121,""),IF($A123="TOTAL",SUM(INDIRECT("T4:T"&amp;ROW()-1)),""))</f>
        <v/>
      </c>
      <c r="U123" s="3" t="str">
        <f ca="1">IF(AND($A123&lt;&gt;"",$A123&lt;&gt;"TOTAL"),IF(AND([4]INVESTIGADOR_Categoria!$AI121&lt;&gt;"",[4]INVESTIGADOR_Categoria!$AI121&lt;&gt;0),[4]INVESTIGADOR_Categoria!$AI121,""),IF($A123="TOTAL",SUM(INDIRECT("U4:U"&amp;ROW()-1)),""))</f>
        <v/>
      </c>
      <c r="V123" s="3" t="str">
        <f t="shared" ca="1" si="25"/>
        <v/>
      </c>
      <c r="W123" s="3" t="str">
        <f ca="1">IF(AND($A123&lt;&gt;"",$A123&lt;&gt;"TOTAL"),IF(AND([4]INVESTIGADOR_Categoria!$AL121&lt;&gt;"",[4]INVESTIGADOR_Categoria!$AL121&lt;&gt;0),[4]INVESTIGADOR_Categoria!$AL121,""),IF($A123="TOTAL",SUM(INDIRECT("W4:W"&amp;ROW()-1)),""))</f>
        <v/>
      </c>
      <c r="X123" s="3" t="str">
        <f ca="1">IF(AND($A123&lt;&gt;"",$A123&lt;&gt;"TOTAL"),IF(AND([4]INVESTIGADOR_Categoria!$AN121&lt;&gt;"",[4]INVESTIGADOR_Categoria!$AN121&lt;&gt;0),[4]INVESTIGADOR_Categoria!$AN121,""),IF($A123="TOTAL",SUM(INDIRECT("X4:X"&amp;ROW()-1)),""))</f>
        <v/>
      </c>
      <c r="Y123" s="3" t="str">
        <f t="shared" ca="1" si="26"/>
        <v/>
      </c>
      <c r="Z123" s="3" t="str">
        <f ca="1">IF(AND($A123&lt;&gt;"",$A123&lt;&gt;"TOTAL"),IF(AND([4]INVESTIGADOR_Categoria!$AQ121&lt;&gt;"",[4]INVESTIGADOR_Categoria!$AQ121&lt;&gt;0),[4]INVESTIGADOR_Categoria!$AQ121,""),IF($A123="TOTAL",SUM(INDIRECT("Z4:Z"&amp;ROW()-1)),""))</f>
        <v/>
      </c>
      <c r="AA123" s="3" t="str">
        <f ca="1">IF(AND($A123&lt;&gt;"",$A123&lt;&gt;"TOTAL"),IF(AND([4]INVESTIGADOR_Categoria!$AS121&lt;&gt;"",[4]INVESTIGADOR_Categoria!$AS121&lt;&gt;0),[4]INVESTIGADOR_Categoria!$AS121,""),IF($A123="TOTAL",SUM(INDIRECT("AA4:AA"&amp;ROW()-1)),""))</f>
        <v/>
      </c>
      <c r="AB123" s="3" t="str">
        <f t="shared" ca="1" si="27"/>
        <v/>
      </c>
      <c r="AC123" s="3" t="str">
        <f ca="1">IF(AND($A123&lt;&gt;"",$A123&lt;&gt;"TOTAL"),IF(AND([4]INVESTIGADOR_Categoria!$AV121&lt;&gt;"",[4]INVESTIGADOR_Categoria!$AV121&lt;&gt;0),[4]INVESTIGADOR_Categoria!$AV121,""),IF($A123="TOTAL",SUM(INDIRECT("AC4:AC"&amp;ROW()-1)),""))</f>
        <v/>
      </c>
      <c r="AD123" s="3" t="str">
        <f ca="1">IF(AND($A123&lt;&gt;"",$A123&lt;&gt;"TOTAL"),IF(AND([4]INVESTIGADOR_Categoria!$AX121&lt;&gt;"",[4]INVESTIGADOR_Categoria!$AX121&lt;&gt;0),[4]INVESTIGADOR_Categoria!$AX121,""),IF($A123="TOTAL",SUM(INDIRECT("AD4:AD"&amp;ROW()-1)),""))</f>
        <v/>
      </c>
      <c r="AE123" s="3" t="str">
        <f t="shared" ca="1" si="28"/>
        <v/>
      </c>
      <c r="AF123" s="3" t="str">
        <f ca="1">IF(AND($A123&lt;&gt;"",$A123&lt;&gt;"TOTAL"),IF(AND([4]INVESTIGADOR_Categoria!$BA121&lt;&gt;"",[4]INVESTIGADOR_Categoria!$BA121&lt;&gt;0),[4]INVESTIGADOR_Categoria!$BA121,""),IF($A123="TOTAL",SUM(INDIRECT("AF4:AF"&amp;ROW()-1)),""))</f>
        <v/>
      </c>
      <c r="AG123" s="3" t="str">
        <f ca="1">IF(AND($A123&lt;&gt;"",$A123&lt;&gt;"TOTAL"),IF(AND([4]INVESTIGADOR_Categoria!$BC121&lt;&gt;"",[4]INVESTIGADOR_Categoria!$BC121&lt;&gt;0),[4]INVESTIGADOR_Categoria!$BC121,""),IF($A123="TOTAL",SUM(INDIRECT("AG4:AG"&amp;ROW()-1)),""))</f>
        <v/>
      </c>
      <c r="AH123" s="3" t="str">
        <f t="shared" ca="1" si="29"/>
        <v/>
      </c>
      <c r="AI123" s="3" t="str">
        <f ca="1">IF(AND($A123&lt;&gt;"",$A123&lt;&gt;"TOTAL"),IF(AND([4]INVESTIGADOR_Categoria!$BF121&lt;&gt;"",[4]INVESTIGADOR_Categoria!$BF121&lt;&gt;0),[4]INVESTIGADOR_Categoria!$BF121,""),IF($A123="TOTAL",SUM(INDIRECT("AI4:AI"&amp;ROW()-1)),""))</f>
        <v/>
      </c>
      <c r="AJ123" s="3" t="str">
        <f ca="1">IF(AND($A123&lt;&gt;"",$A123&lt;&gt;"TOTAL"),IF(AND([4]INVESTIGADOR_Categoria!$BH121&lt;&gt;"",[4]INVESTIGADOR_Categoria!$BH121&lt;&gt;0),[4]INVESTIGADOR_Categoria!$BH121,""),IF($A123="TOTAL",SUM(INDIRECT("AJ4:AJ"&amp;ROW()-1)),""))</f>
        <v/>
      </c>
      <c r="AK123" s="3" t="str">
        <f t="shared" ca="1" si="30"/>
        <v/>
      </c>
      <c r="AL123" s="3" t="str">
        <f ca="1">IF(AND($A123&lt;&gt;"",$A123&lt;&gt;"TOTAL"),IF(AND([4]INVESTIGADOR_Categoria!$BK121&lt;&gt;"",[4]INVESTIGADOR_Categoria!$BK121&lt;&gt;0),[4]INVESTIGADOR_Categoria!$BK121,""),IF($A123="TOTAL",SUM(INDIRECT("AL4:AL"&amp;ROW()-1)),""))</f>
        <v/>
      </c>
      <c r="AM123" s="3" t="str">
        <f ca="1">IF(AND($A123&lt;&gt;"",$A123&lt;&gt;"TOTAL"),IF(AND([4]INVESTIGADOR_Categoria!$BM121&lt;&gt;"",[4]INVESTIGADOR_Categoria!$BM121&lt;&gt;0),[4]INVESTIGADOR_Categoria!$BM121,""),IF($A123="TOTAL",SUM(INDIRECT("AM4:AM"&amp;ROW()-1)),""))</f>
        <v/>
      </c>
      <c r="AN123" s="3" t="str">
        <f t="shared" ca="1" si="31"/>
        <v/>
      </c>
      <c r="AO123" s="3" t="str">
        <f ca="1">IF(AND($A123&lt;&gt;"",$A123&lt;&gt;"TOTAL"),IF(AND([4]INVESTIGADOR_Categoria!$BP121&lt;&gt;"",[4]INVESTIGADOR_Categoria!$BP121&lt;&gt;0),[4]INVESTIGADOR_Categoria!$BP121,""),IF($A123="TOTAL",SUM(INDIRECT("AO4:AO"&amp;ROW()-1)),""))</f>
        <v/>
      </c>
      <c r="AP123" s="3" t="str">
        <f ca="1">IF(AND($A123&lt;&gt;"",$A123&lt;&gt;"TOTAL"),IF(AND([4]INVESTIGADOR_Categoria!$BR121&lt;&gt;"",[4]INVESTIGADOR_Categoria!$BR121&lt;&gt;0),[4]INVESTIGADOR_Categoria!$BR121,""),IF($A123="TOTAL",SUM(INDIRECT("AP4:AP"&amp;ROW()-1)),""))</f>
        <v/>
      </c>
      <c r="AQ123" s="3" t="str">
        <f t="shared" ca="1" si="32"/>
        <v/>
      </c>
      <c r="AR123" s="3" t="str">
        <f ca="1">IF(AND($A123&lt;&gt;"",$A123&lt;&gt;"TOTAL"),IF(AND([4]INVESTIGADOR_Categoria!$BU121&lt;&gt;"",[4]INVESTIGADOR_Categoria!$BU121&lt;&gt;0),[4]INVESTIGADOR_Categoria!$BU121,""),IF($A123="TOTAL",SUM(INDIRECT("AR4:AR"&amp;ROW()-1)),""))</f>
        <v/>
      </c>
      <c r="AS123" s="3" t="str">
        <f ca="1">IF(AND($A123&lt;&gt;"",$A123&lt;&gt;"TOTAL"),IF(AND([4]INVESTIGADOR_Categoria!$BW121&lt;&gt;"",[4]INVESTIGADOR_Categoria!$BW121&lt;&gt;0),[4]INVESTIGADOR_Categoria!$BW121,""),IF($A123="TOTAL",SUM(INDIRECT("AS4:AS"&amp;ROW()-1)),""))</f>
        <v/>
      </c>
      <c r="AT123" s="3" t="str">
        <f t="shared" ca="1" si="33"/>
        <v/>
      </c>
      <c r="AU123" s="3" t="str">
        <f ca="1">IF(AND($A123&lt;&gt;"",$A123&lt;&gt;"TOTAL"),IF(AND([4]INVESTIGADOR_Categoria!$BZ121&lt;&gt;"",[4]INVESTIGADOR_Categoria!$BZ121&lt;&gt;0),[4]INVESTIGADOR_Categoria!$BZ121,""),IF($A123="TOTAL",SUM(INDIRECT("AU4:AU"&amp;ROW()-1)),""))</f>
        <v/>
      </c>
      <c r="AV123" s="3" t="str">
        <f ca="1">IF(AND($A123&lt;&gt;"",$A123&lt;&gt;"TOTAL"),IF(AND([4]INVESTIGADOR_Categoria!$CB121&lt;&gt;"",[4]INVESTIGADOR_Categoria!$CB121&lt;&gt;0),[4]INVESTIGADOR_Categoria!$CB121,""),IF($A123="TOTAL",SUM(INDIRECT("AV4:AV"&amp;ROW()-1)),""))</f>
        <v/>
      </c>
      <c r="AW123" s="3" t="str">
        <f t="shared" ca="1" si="34"/>
        <v/>
      </c>
      <c r="AX123" s="3" t="str">
        <f ca="1">IF(AND($A123&lt;&gt;"",$A123&lt;&gt;"TOTAL"),IF(AND([4]INVESTIGADOR_Categoria!$CE121&lt;&gt;"",[4]INVESTIGADOR_Categoria!$CE121&lt;&gt;0),[4]INVESTIGADOR_Categoria!$CE121,""),IF($A123="TOTAL",SUM(INDIRECT("AX4:AX"&amp;ROW()-1)),""))</f>
        <v/>
      </c>
      <c r="AY123" s="3" t="str">
        <f ca="1">IF(AND($A123&lt;&gt;"",$A123&lt;&gt;"TOTAL"),IF(AND([4]INVESTIGADOR_Categoria!$CG121&lt;&gt;"",[4]INVESTIGADOR_Categoria!$CG121&lt;&gt;0),[4]INVESTIGADOR_Categoria!$CG121,""),IF($A123="TOTAL",SUM(INDIRECT("AY4:AY"&amp;ROW()-1)),""))</f>
        <v/>
      </c>
      <c r="AZ123" s="3" t="str">
        <f t="shared" ca="1" si="35"/>
        <v/>
      </c>
      <c r="BA123" s="3" t="str">
        <f ca="1">IF(AND($A123&lt;&gt;"",$A123&lt;&gt;"TOTAL"),IF(AND([4]INVESTIGADOR_Categoria!$CJ121&lt;&gt;"",[4]INVESTIGADOR_Categoria!$CJ121&lt;&gt;0),[4]INVESTIGADOR_Categoria!$CJ121,""),IF($A123="TOTAL",SUM(INDIRECT("BA4:BA"&amp;ROW()-1)),""))</f>
        <v/>
      </c>
      <c r="BB123" s="3" t="str">
        <f ca="1">IF(AND($A123&lt;&gt;"",$A123&lt;&gt;"TOTAL"),IF(AND([4]INVESTIGADOR_Categoria!$CL121&lt;&gt;"",[4]INVESTIGADOR_Categoria!$CL121&lt;&gt;0),[4]INVESTIGADOR_Categoria!$CL121,""),IF($A123="TOTAL",SUM(INDIRECT("BB4:BB"&amp;ROW()-1)),""))</f>
        <v/>
      </c>
      <c r="BC123" s="3" t="str">
        <f t="shared" ca="1" si="36"/>
        <v/>
      </c>
      <c r="BD123" s="3" t="str">
        <f ca="1">IF(AND($A123&lt;&gt;"",$A123&lt;&gt;"TOTAL"),IF(AND([4]INVESTIGADOR_Categoria!$CO121&lt;&gt;"",[4]INVESTIGADOR_Categoria!$CO121&lt;&gt;0),[4]INVESTIGADOR_Categoria!$CO121,""),IF($A123="TOTAL",SUM(INDIRECT("BD4:BD"&amp;ROW()-1)),""))</f>
        <v/>
      </c>
      <c r="BE123" s="3" t="str">
        <f ca="1">IF(AND($A123&lt;&gt;"",$A123&lt;&gt;"TOTAL"),IF(AND([4]INVESTIGADOR_Categoria!$CQ121&lt;&gt;"",[4]INVESTIGADOR_Categoria!$CQ121&lt;&gt;0),[4]INVESTIGADOR_Categoria!$CQ121,""),IF($A123="TOTAL",SUM(INDIRECT("BE4:BE"&amp;ROW()-1)),""))</f>
        <v/>
      </c>
      <c r="BF123" s="3" t="str">
        <f t="shared" ca="1" si="37"/>
        <v/>
      </c>
    </row>
    <row r="124" spans="1:58" x14ac:dyDescent="0.2">
      <c r="A124" s="25" t="str">
        <f>IF([4]INVESTIGADOR_Categoria!$B122&lt;&gt;"",[4]INVESTIGADOR_Categoria!$B122,IF(AND([4]INVESTIGADOR_Categoria!$B122="",[4]INVESTIGADOR_Categoria!$B123="",[4]INVESTIGADOR_Categoria!$B121=""),"","TOTAL"))</f>
        <v/>
      </c>
      <c r="B124" s="3" t="str">
        <f ca="1">IF(AND($A124&lt;&gt;"",$A124&lt;&gt;"TOTAL"),IF(AND([4]INVESTIGADOR_Categoria!$C122&lt;&gt;"",[4]INVESTIGADOR_Categoria!$C122&lt;&gt;0),[4]INVESTIGADOR_Categoria!$C122,""),IF($A124="TOTAL",SUM(INDIRECT("B4:B"&amp;ROW()-1)),""))</f>
        <v/>
      </c>
      <c r="C124" s="3" t="str">
        <f ca="1">IF(AND($A124&lt;&gt;"",$A124&lt;&gt;"TOTAL"),IF(AND([4]INVESTIGADOR_Categoria!$E122&lt;&gt;"",[4]INVESTIGADOR_Categoria!$E122&lt;&gt;0),[4]INVESTIGADOR_Categoria!$E122,""),IF($A124="TOTAL",SUM(INDIRECT("C4:C"&amp;ROW()-1)),""))</f>
        <v/>
      </c>
      <c r="D124" s="3" t="str">
        <f t="shared" ca="1" si="19"/>
        <v/>
      </c>
      <c r="E124" s="3" t="str">
        <f ca="1">IF(AND($A124&lt;&gt;"",$A124&lt;&gt;"TOTAL"),IF(AND([4]INVESTIGADOR_Categoria!$H122&lt;&gt;"",[4]INVESTIGADOR_Categoria!$H122&lt;&gt;0),[4]INVESTIGADOR_Categoria!$H122,""),IF($A124="TOTAL",SUM(INDIRECT("E4:E"&amp;ROW()-1)),""))</f>
        <v/>
      </c>
      <c r="F124" s="3" t="str">
        <f ca="1">IF(AND($A124&lt;&gt;"",$A124&lt;&gt;"TOTAL"),IF(AND([4]INVESTIGADOR_Categoria!$J122&lt;&gt;"",[4]INVESTIGADOR_Categoria!$J122&lt;&gt;0),[4]INVESTIGADOR_Categoria!$J122,""),IF($A124="TOTAL",SUM(INDIRECT("F4:F"&amp;ROW()-1)),""))</f>
        <v/>
      </c>
      <c r="G124" s="3" t="str">
        <f t="shared" ca="1" si="20"/>
        <v/>
      </c>
      <c r="H124" s="3" t="str">
        <f ca="1">IF(AND($A124&lt;&gt;"",$A124&lt;&gt;"TOTAL"),IF(AND([4]INVESTIGADOR_Categoria!$M122&lt;&gt;"",[4]INVESTIGADOR_Categoria!$M122&lt;&gt;0),[4]INVESTIGADOR_Categoria!$M122,""),IF($A124="TOTAL",SUM(INDIRECT("H4:H"&amp;ROW()-1)),""))</f>
        <v/>
      </c>
      <c r="I124" s="3" t="str">
        <f ca="1">IF(AND($A124&lt;&gt;"",$A124&lt;&gt;"TOTAL"),IF(AND([4]INVESTIGADOR_Categoria!$O122&lt;&gt;"",[4]INVESTIGADOR_Categoria!$O122&lt;&gt;0),[4]INVESTIGADOR_Categoria!$O122,""),IF($A124="TOTAL",SUM(INDIRECT("I4:I"&amp;ROW()-1)),""))</f>
        <v/>
      </c>
      <c r="J124" s="3" t="str">
        <f t="shared" ca="1" si="21"/>
        <v/>
      </c>
      <c r="K124" s="3" t="str">
        <f ca="1">IF(AND($A124&lt;&gt;"",$A124&lt;&gt;"TOTAL"),IF(AND([4]INVESTIGADOR_Categoria!$R122&lt;&gt;"",[4]INVESTIGADOR_Categoria!$R122&lt;&gt;0),[4]INVESTIGADOR_Categoria!$R122,""),IF($A124="TOTAL",SUM(INDIRECT("K4:K"&amp;ROW()-1)),""))</f>
        <v/>
      </c>
      <c r="L124" s="3" t="str">
        <f ca="1">IF(AND($A124&lt;&gt;"",$A124&lt;&gt;"TOTAL"),IF(AND([4]INVESTIGADOR_Categoria!$T122&lt;&gt;"",[4]INVESTIGADOR_Categoria!$T122&lt;&gt;0),[4]INVESTIGADOR_Categoria!$T122,""),IF($A124="TOTAL",SUM(INDIRECT("L4:L"&amp;ROW()-1)),""))</f>
        <v/>
      </c>
      <c r="M124" s="3" t="str">
        <f t="shared" ca="1" si="22"/>
        <v/>
      </c>
      <c r="N124" s="3" t="str">
        <f ca="1">IF(AND($A124&lt;&gt;"",$A124&lt;&gt;"TOTAL"),IF(AND([4]INVESTIGADOR_Categoria!$W122&lt;&gt;"",[4]INVESTIGADOR_Categoria!$W122&lt;&gt;0),[4]INVESTIGADOR_Categoria!$W122,""),IF($A124="TOTAL",SUM(INDIRECT("N4:N"&amp;ROW()-1)),""))</f>
        <v/>
      </c>
      <c r="O124" s="3" t="str">
        <f ca="1">IF(AND($A124&lt;&gt;"",$A124&lt;&gt;"TOTAL"),IF(AND([4]INVESTIGADOR_Categoria!$Y122&lt;&gt;"",[4]INVESTIGADOR_Categoria!$Y122&lt;&gt;0),[4]INVESTIGADOR_Categoria!$Y122,""),IF($A124="TOTAL",SUM(INDIRECT("O4:O"&amp;ROW()-1)),""))</f>
        <v/>
      </c>
      <c r="P124" s="3" t="str">
        <f t="shared" ca="1" si="23"/>
        <v/>
      </c>
      <c r="Q124" s="3" t="str">
        <f ca="1">IF(AND($A124&lt;&gt;"",$A124&lt;&gt;"TOTAL"),IF(AND([4]INVESTIGADOR_Categoria!$AB122&lt;&gt;"",[4]INVESTIGADOR_Categoria!$AB122&lt;&gt;0),[4]INVESTIGADOR_Categoria!$AB122,""),IF($A124="TOTAL",SUM(INDIRECT("Q4:Q"&amp;ROW()-1)),""))</f>
        <v/>
      </c>
      <c r="R124" s="3" t="str">
        <f ca="1">IF(AND($A124&lt;&gt;"",$A124&lt;&gt;"TOTAL"),IF(AND([4]INVESTIGADOR_Categoria!$AD122&lt;&gt;"",[4]INVESTIGADOR_Categoria!$AD122&lt;&gt;0),[4]INVESTIGADOR_Categoria!$AD122,""),IF($A124="TOTAL",SUM(INDIRECT("R4:R"&amp;ROW()-1)),""))</f>
        <v/>
      </c>
      <c r="S124" s="3" t="str">
        <f t="shared" ca="1" si="24"/>
        <v/>
      </c>
      <c r="T124" s="3" t="str">
        <f ca="1">IF(AND($A124&lt;&gt;"",$A124&lt;&gt;"TOTAL"),IF(AND([4]INVESTIGADOR_Categoria!$AG122&lt;&gt;"",[4]INVESTIGADOR_Categoria!$AG122&lt;&gt;0),[4]INVESTIGADOR_Categoria!$AG122,""),IF($A124="TOTAL",SUM(INDIRECT("T4:T"&amp;ROW()-1)),""))</f>
        <v/>
      </c>
      <c r="U124" s="3" t="str">
        <f ca="1">IF(AND($A124&lt;&gt;"",$A124&lt;&gt;"TOTAL"),IF(AND([4]INVESTIGADOR_Categoria!$AI122&lt;&gt;"",[4]INVESTIGADOR_Categoria!$AI122&lt;&gt;0),[4]INVESTIGADOR_Categoria!$AI122,""),IF($A124="TOTAL",SUM(INDIRECT("U4:U"&amp;ROW()-1)),""))</f>
        <v/>
      </c>
      <c r="V124" s="3" t="str">
        <f t="shared" ca="1" si="25"/>
        <v/>
      </c>
      <c r="W124" s="3" t="str">
        <f ca="1">IF(AND($A124&lt;&gt;"",$A124&lt;&gt;"TOTAL"),IF(AND([4]INVESTIGADOR_Categoria!$AL122&lt;&gt;"",[4]INVESTIGADOR_Categoria!$AL122&lt;&gt;0),[4]INVESTIGADOR_Categoria!$AL122,""),IF($A124="TOTAL",SUM(INDIRECT("W4:W"&amp;ROW()-1)),""))</f>
        <v/>
      </c>
      <c r="X124" s="3" t="str">
        <f ca="1">IF(AND($A124&lt;&gt;"",$A124&lt;&gt;"TOTAL"),IF(AND([4]INVESTIGADOR_Categoria!$AN122&lt;&gt;"",[4]INVESTIGADOR_Categoria!$AN122&lt;&gt;0),[4]INVESTIGADOR_Categoria!$AN122,""),IF($A124="TOTAL",SUM(INDIRECT("X4:X"&amp;ROW()-1)),""))</f>
        <v/>
      </c>
      <c r="Y124" s="3" t="str">
        <f t="shared" ca="1" si="26"/>
        <v/>
      </c>
      <c r="Z124" s="3" t="str">
        <f ca="1">IF(AND($A124&lt;&gt;"",$A124&lt;&gt;"TOTAL"),IF(AND([4]INVESTIGADOR_Categoria!$AQ122&lt;&gt;"",[4]INVESTIGADOR_Categoria!$AQ122&lt;&gt;0),[4]INVESTIGADOR_Categoria!$AQ122,""),IF($A124="TOTAL",SUM(INDIRECT("Z4:Z"&amp;ROW()-1)),""))</f>
        <v/>
      </c>
      <c r="AA124" s="3" t="str">
        <f ca="1">IF(AND($A124&lt;&gt;"",$A124&lt;&gt;"TOTAL"),IF(AND([4]INVESTIGADOR_Categoria!$AS122&lt;&gt;"",[4]INVESTIGADOR_Categoria!$AS122&lt;&gt;0),[4]INVESTIGADOR_Categoria!$AS122,""),IF($A124="TOTAL",SUM(INDIRECT("AA4:AA"&amp;ROW()-1)),""))</f>
        <v/>
      </c>
      <c r="AB124" s="3" t="str">
        <f t="shared" ca="1" si="27"/>
        <v/>
      </c>
      <c r="AC124" s="3" t="str">
        <f ca="1">IF(AND($A124&lt;&gt;"",$A124&lt;&gt;"TOTAL"),IF(AND([4]INVESTIGADOR_Categoria!$AV122&lt;&gt;"",[4]INVESTIGADOR_Categoria!$AV122&lt;&gt;0),[4]INVESTIGADOR_Categoria!$AV122,""),IF($A124="TOTAL",SUM(INDIRECT("AC4:AC"&amp;ROW()-1)),""))</f>
        <v/>
      </c>
      <c r="AD124" s="3" t="str">
        <f ca="1">IF(AND($A124&lt;&gt;"",$A124&lt;&gt;"TOTAL"),IF(AND([4]INVESTIGADOR_Categoria!$AX122&lt;&gt;"",[4]INVESTIGADOR_Categoria!$AX122&lt;&gt;0),[4]INVESTIGADOR_Categoria!$AX122,""),IF($A124="TOTAL",SUM(INDIRECT("AD4:AD"&amp;ROW()-1)),""))</f>
        <v/>
      </c>
      <c r="AE124" s="3" t="str">
        <f t="shared" ca="1" si="28"/>
        <v/>
      </c>
      <c r="AF124" s="3" t="str">
        <f ca="1">IF(AND($A124&lt;&gt;"",$A124&lt;&gt;"TOTAL"),IF(AND([4]INVESTIGADOR_Categoria!$BA122&lt;&gt;"",[4]INVESTIGADOR_Categoria!$BA122&lt;&gt;0),[4]INVESTIGADOR_Categoria!$BA122,""),IF($A124="TOTAL",SUM(INDIRECT("AF4:AF"&amp;ROW()-1)),""))</f>
        <v/>
      </c>
      <c r="AG124" s="3" t="str">
        <f ca="1">IF(AND($A124&lt;&gt;"",$A124&lt;&gt;"TOTAL"),IF(AND([4]INVESTIGADOR_Categoria!$BC122&lt;&gt;"",[4]INVESTIGADOR_Categoria!$BC122&lt;&gt;0),[4]INVESTIGADOR_Categoria!$BC122,""),IF($A124="TOTAL",SUM(INDIRECT("AG4:AG"&amp;ROW()-1)),""))</f>
        <v/>
      </c>
      <c r="AH124" s="3" t="str">
        <f t="shared" ca="1" si="29"/>
        <v/>
      </c>
      <c r="AI124" s="3" t="str">
        <f ca="1">IF(AND($A124&lt;&gt;"",$A124&lt;&gt;"TOTAL"),IF(AND([4]INVESTIGADOR_Categoria!$BF122&lt;&gt;"",[4]INVESTIGADOR_Categoria!$BF122&lt;&gt;0),[4]INVESTIGADOR_Categoria!$BF122,""),IF($A124="TOTAL",SUM(INDIRECT("AI4:AI"&amp;ROW()-1)),""))</f>
        <v/>
      </c>
      <c r="AJ124" s="3" t="str">
        <f ca="1">IF(AND($A124&lt;&gt;"",$A124&lt;&gt;"TOTAL"),IF(AND([4]INVESTIGADOR_Categoria!$BH122&lt;&gt;"",[4]INVESTIGADOR_Categoria!$BH122&lt;&gt;0),[4]INVESTIGADOR_Categoria!$BH122,""),IF($A124="TOTAL",SUM(INDIRECT("AJ4:AJ"&amp;ROW()-1)),""))</f>
        <v/>
      </c>
      <c r="AK124" s="3" t="str">
        <f t="shared" ca="1" si="30"/>
        <v/>
      </c>
      <c r="AL124" s="3" t="str">
        <f ca="1">IF(AND($A124&lt;&gt;"",$A124&lt;&gt;"TOTAL"),IF(AND([4]INVESTIGADOR_Categoria!$BK122&lt;&gt;"",[4]INVESTIGADOR_Categoria!$BK122&lt;&gt;0),[4]INVESTIGADOR_Categoria!$BK122,""),IF($A124="TOTAL",SUM(INDIRECT("AL4:AL"&amp;ROW()-1)),""))</f>
        <v/>
      </c>
      <c r="AM124" s="3" t="str">
        <f ca="1">IF(AND($A124&lt;&gt;"",$A124&lt;&gt;"TOTAL"),IF(AND([4]INVESTIGADOR_Categoria!$BM122&lt;&gt;"",[4]INVESTIGADOR_Categoria!$BM122&lt;&gt;0),[4]INVESTIGADOR_Categoria!$BM122,""),IF($A124="TOTAL",SUM(INDIRECT("AM4:AM"&amp;ROW()-1)),""))</f>
        <v/>
      </c>
      <c r="AN124" s="3" t="str">
        <f t="shared" ca="1" si="31"/>
        <v/>
      </c>
      <c r="AO124" s="3" t="str">
        <f ca="1">IF(AND($A124&lt;&gt;"",$A124&lt;&gt;"TOTAL"),IF(AND([4]INVESTIGADOR_Categoria!$BP122&lt;&gt;"",[4]INVESTIGADOR_Categoria!$BP122&lt;&gt;0),[4]INVESTIGADOR_Categoria!$BP122,""),IF($A124="TOTAL",SUM(INDIRECT("AO4:AO"&amp;ROW()-1)),""))</f>
        <v/>
      </c>
      <c r="AP124" s="3" t="str">
        <f ca="1">IF(AND($A124&lt;&gt;"",$A124&lt;&gt;"TOTAL"),IF(AND([4]INVESTIGADOR_Categoria!$BR122&lt;&gt;"",[4]INVESTIGADOR_Categoria!$BR122&lt;&gt;0),[4]INVESTIGADOR_Categoria!$BR122,""),IF($A124="TOTAL",SUM(INDIRECT("AP4:AP"&amp;ROW()-1)),""))</f>
        <v/>
      </c>
      <c r="AQ124" s="3" t="str">
        <f t="shared" ca="1" si="32"/>
        <v/>
      </c>
      <c r="AR124" s="3" t="str">
        <f ca="1">IF(AND($A124&lt;&gt;"",$A124&lt;&gt;"TOTAL"),IF(AND([4]INVESTIGADOR_Categoria!$BU122&lt;&gt;"",[4]INVESTIGADOR_Categoria!$BU122&lt;&gt;0),[4]INVESTIGADOR_Categoria!$BU122,""),IF($A124="TOTAL",SUM(INDIRECT("AR4:AR"&amp;ROW()-1)),""))</f>
        <v/>
      </c>
      <c r="AS124" s="3" t="str">
        <f ca="1">IF(AND($A124&lt;&gt;"",$A124&lt;&gt;"TOTAL"),IF(AND([4]INVESTIGADOR_Categoria!$BW122&lt;&gt;"",[4]INVESTIGADOR_Categoria!$BW122&lt;&gt;0),[4]INVESTIGADOR_Categoria!$BW122,""),IF($A124="TOTAL",SUM(INDIRECT("AS4:AS"&amp;ROW()-1)),""))</f>
        <v/>
      </c>
      <c r="AT124" s="3" t="str">
        <f t="shared" ca="1" si="33"/>
        <v/>
      </c>
      <c r="AU124" s="3" t="str">
        <f ca="1">IF(AND($A124&lt;&gt;"",$A124&lt;&gt;"TOTAL"),IF(AND([4]INVESTIGADOR_Categoria!$BZ122&lt;&gt;"",[4]INVESTIGADOR_Categoria!$BZ122&lt;&gt;0),[4]INVESTIGADOR_Categoria!$BZ122,""),IF($A124="TOTAL",SUM(INDIRECT("AU4:AU"&amp;ROW()-1)),""))</f>
        <v/>
      </c>
      <c r="AV124" s="3" t="str">
        <f ca="1">IF(AND($A124&lt;&gt;"",$A124&lt;&gt;"TOTAL"),IF(AND([4]INVESTIGADOR_Categoria!$CB122&lt;&gt;"",[4]INVESTIGADOR_Categoria!$CB122&lt;&gt;0),[4]INVESTIGADOR_Categoria!$CB122,""),IF($A124="TOTAL",SUM(INDIRECT("AV4:AV"&amp;ROW()-1)),""))</f>
        <v/>
      </c>
      <c r="AW124" s="3" t="str">
        <f t="shared" ca="1" si="34"/>
        <v/>
      </c>
      <c r="AX124" s="3" t="str">
        <f ca="1">IF(AND($A124&lt;&gt;"",$A124&lt;&gt;"TOTAL"),IF(AND([4]INVESTIGADOR_Categoria!$CE122&lt;&gt;"",[4]INVESTIGADOR_Categoria!$CE122&lt;&gt;0),[4]INVESTIGADOR_Categoria!$CE122,""),IF($A124="TOTAL",SUM(INDIRECT("AX4:AX"&amp;ROW()-1)),""))</f>
        <v/>
      </c>
      <c r="AY124" s="3" t="str">
        <f ca="1">IF(AND($A124&lt;&gt;"",$A124&lt;&gt;"TOTAL"),IF(AND([4]INVESTIGADOR_Categoria!$CG122&lt;&gt;"",[4]INVESTIGADOR_Categoria!$CG122&lt;&gt;0),[4]INVESTIGADOR_Categoria!$CG122,""),IF($A124="TOTAL",SUM(INDIRECT("AY4:AY"&amp;ROW()-1)),""))</f>
        <v/>
      </c>
      <c r="AZ124" s="3" t="str">
        <f t="shared" ca="1" si="35"/>
        <v/>
      </c>
      <c r="BA124" s="3" t="str">
        <f ca="1">IF(AND($A124&lt;&gt;"",$A124&lt;&gt;"TOTAL"),IF(AND([4]INVESTIGADOR_Categoria!$CJ122&lt;&gt;"",[4]INVESTIGADOR_Categoria!$CJ122&lt;&gt;0),[4]INVESTIGADOR_Categoria!$CJ122,""),IF($A124="TOTAL",SUM(INDIRECT("BA4:BA"&amp;ROW()-1)),""))</f>
        <v/>
      </c>
      <c r="BB124" s="3" t="str">
        <f ca="1">IF(AND($A124&lt;&gt;"",$A124&lt;&gt;"TOTAL"),IF(AND([4]INVESTIGADOR_Categoria!$CL122&lt;&gt;"",[4]INVESTIGADOR_Categoria!$CL122&lt;&gt;0),[4]INVESTIGADOR_Categoria!$CL122,""),IF($A124="TOTAL",SUM(INDIRECT("BB4:BB"&amp;ROW()-1)),""))</f>
        <v/>
      </c>
      <c r="BC124" s="3" t="str">
        <f t="shared" ca="1" si="36"/>
        <v/>
      </c>
      <c r="BD124" s="3" t="str">
        <f ca="1">IF(AND($A124&lt;&gt;"",$A124&lt;&gt;"TOTAL"),IF(AND([4]INVESTIGADOR_Categoria!$CO122&lt;&gt;"",[4]INVESTIGADOR_Categoria!$CO122&lt;&gt;0),[4]INVESTIGADOR_Categoria!$CO122,""),IF($A124="TOTAL",SUM(INDIRECT("BD4:BD"&amp;ROW()-1)),""))</f>
        <v/>
      </c>
      <c r="BE124" s="3" t="str">
        <f ca="1">IF(AND($A124&lt;&gt;"",$A124&lt;&gt;"TOTAL"),IF(AND([4]INVESTIGADOR_Categoria!$CQ122&lt;&gt;"",[4]INVESTIGADOR_Categoria!$CQ122&lt;&gt;0),[4]INVESTIGADOR_Categoria!$CQ122,""),IF($A124="TOTAL",SUM(INDIRECT("BE4:BE"&amp;ROW()-1)),""))</f>
        <v/>
      </c>
      <c r="BF124" s="3" t="str">
        <f t="shared" ca="1" si="37"/>
        <v/>
      </c>
    </row>
    <row r="125" spans="1:58" x14ac:dyDescent="0.2">
      <c r="A125" s="25" t="str">
        <f>IF([4]INVESTIGADOR_Categoria!$B123&lt;&gt;"",[4]INVESTIGADOR_Categoria!$B123,IF(AND([4]INVESTIGADOR_Categoria!$B123="",[4]INVESTIGADOR_Categoria!$B124="",[4]INVESTIGADOR_Categoria!$B122=""),"","TOTAL"))</f>
        <v/>
      </c>
      <c r="B125" s="3" t="str">
        <f ca="1">IF(AND($A125&lt;&gt;"",$A125&lt;&gt;"TOTAL"),IF(AND([4]INVESTIGADOR_Categoria!$C123&lt;&gt;"",[4]INVESTIGADOR_Categoria!$C123&lt;&gt;0),[4]INVESTIGADOR_Categoria!$C123,""),IF($A125="TOTAL",SUM(INDIRECT("B4:B"&amp;ROW()-1)),""))</f>
        <v/>
      </c>
      <c r="C125" s="3" t="str">
        <f ca="1">IF(AND($A125&lt;&gt;"",$A125&lt;&gt;"TOTAL"),IF(AND([4]INVESTIGADOR_Categoria!$E123&lt;&gt;"",[4]INVESTIGADOR_Categoria!$E123&lt;&gt;0),[4]INVESTIGADOR_Categoria!$E123,""),IF($A125="TOTAL",SUM(INDIRECT("C4:C"&amp;ROW()-1)),""))</f>
        <v/>
      </c>
      <c r="D125" s="3" t="str">
        <f t="shared" ca="1" si="19"/>
        <v/>
      </c>
      <c r="E125" s="3" t="str">
        <f ca="1">IF(AND($A125&lt;&gt;"",$A125&lt;&gt;"TOTAL"),IF(AND([4]INVESTIGADOR_Categoria!$H123&lt;&gt;"",[4]INVESTIGADOR_Categoria!$H123&lt;&gt;0),[4]INVESTIGADOR_Categoria!$H123,""),IF($A125="TOTAL",SUM(INDIRECT("E4:E"&amp;ROW()-1)),""))</f>
        <v/>
      </c>
      <c r="F125" s="3" t="str">
        <f ca="1">IF(AND($A125&lt;&gt;"",$A125&lt;&gt;"TOTAL"),IF(AND([4]INVESTIGADOR_Categoria!$J123&lt;&gt;"",[4]INVESTIGADOR_Categoria!$J123&lt;&gt;0),[4]INVESTIGADOR_Categoria!$J123,""),IF($A125="TOTAL",SUM(INDIRECT("F4:F"&amp;ROW()-1)),""))</f>
        <v/>
      </c>
      <c r="G125" s="3" t="str">
        <f t="shared" ca="1" si="20"/>
        <v/>
      </c>
      <c r="H125" s="3" t="str">
        <f ca="1">IF(AND($A125&lt;&gt;"",$A125&lt;&gt;"TOTAL"),IF(AND([4]INVESTIGADOR_Categoria!$M123&lt;&gt;"",[4]INVESTIGADOR_Categoria!$M123&lt;&gt;0),[4]INVESTIGADOR_Categoria!$M123,""),IF($A125="TOTAL",SUM(INDIRECT("H4:H"&amp;ROW()-1)),""))</f>
        <v/>
      </c>
      <c r="I125" s="3" t="str">
        <f ca="1">IF(AND($A125&lt;&gt;"",$A125&lt;&gt;"TOTAL"),IF(AND([4]INVESTIGADOR_Categoria!$O123&lt;&gt;"",[4]INVESTIGADOR_Categoria!$O123&lt;&gt;0),[4]INVESTIGADOR_Categoria!$O123,""),IF($A125="TOTAL",SUM(INDIRECT("I4:I"&amp;ROW()-1)),""))</f>
        <v/>
      </c>
      <c r="J125" s="3" t="str">
        <f t="shared" ca="1" si="21"/>
        <v/>
      </c>
      <c r="K125" s="3" t="str">
        <f ca="1">IF(AND($A125&lt;&gt;"",$A125&lt;&gt;"TOTAL"),IF(AND([4]INVESTIGADOR_Categoria!$R123&lt;&gt;"",[4]INVESTIGADOR_Categoria!$R123&lt;&gt;0),[4]INVESTIGADOR_Categoria!$R123,""),IF($A125="TOTAL",SUM(INDIRECT("K4:K"&amp;ROW()-1)),""))</f>
        <v/>
      </c>
      <c r="L125" s="3" t="str">
        <f ca="1">IF(AND($A125&lt;&gt;"",$A125&lt;&gt;"TOTAL"),IF(AND([4]INVESTIGADOR_Categoria!$T123&lt;&gt;"",[4]INVESTIGADOR_Categoria!$T123&lt;&gt;0),[4]INVESTIGADOR_Categoria!$T123,""),IF($A125="TOTAL",SUM(INDIRECT("L4:L"&amp;ROW()-1)),""))</f>
        <v/>
      </c>
      <c r="M125" s="3" t="str">
        <f t="shared" ca="1" si="22"/>
        <v/>
      </c>
      <c r="N125" s="3" t="str">
        <f ca="1">IF(AND($A125&lt;&gt;"",$A125&lt;&gt;"TOTAL"),IF(AND([4]INVESTIGADOR_Categoria!$W123&lt;&gt;"",[4]INVESTIGADOR_Categoria!$W123&lt;&gt;0),[4]INVESTIGADOR_Categoria!$W123,""),IF($A125="TOTAL",SUM(INDIRECT("N4:N"&amp;ROW()-1)),""))</f>
        <v/>
      </c>
      <c r="O125" s="3" t="str">
        <f ca="1">IF(AND($A125&lt;&gt;"",$A125&lt;&gt;"TOTAL"),IF(AND([4]INVESTIGADOR_Categoria!$Y123&lt;&gt;"",[4]INVESTIGADOR_Categoria!$Y123&lt;&gt;0),[4]INVESTIGADOR_Categoria!$Y123,""),IF($A125="TOTAL",SUM(INDIRECT("O4:O"&amp;ROW()-1)),""))</f>
        <v/>
      </c>
      <c r="P125" s="3" t="str">
        <f t="shared" ca="1" si="23"/>
        <v/>
      </c>
      <c r="Q125" s="3" t="str">
        <f ca="1">IF(AND($A125&lt;&gt;"",$A125&lt;&gt;"TOTAL"),IF(AND([4]INVESTIGADOR_Categoria!$AB123&lt;&gt;"",[4]INVESTIGADOR_Categoria!$AB123&lt;&gt;0),[4]INVESTIGADOR_Categoria!$AB123,""),IF($A125="TOTAL",SUM(INDIRECT("Q4:Q"&amp;ROW()-1)),""))</f>
        <v/>
      </c>
      <c r="R125" s="3" t="str">
        <f ca="1">IF(AND($A125&lt;&gt;"",$A125&lt;&gt;"TOTAL"),IF(AND([4]INVESTIGADOR_Categoria!$AD123&lt;&gt;"",[4]INVESTIGADOR_Categoria!$AD123&lt;&gt;0),[4]INVESTIGADOR_Categoria!$AD123,""),IF($A125="TOTAL",SUM(INDIRECT("R4:R"&amp;ROW()-1)),""))</f>
        <v/>
      </c>
      <c r="S125" s="3" t="str">
        <f t="shared" ca="1" si="24"/>
        <v/>
      </c>
      <c r="T125" s="3" t="str">
        <f ca="1">IF(AND($A125&lt;&gt;"",$A125&lt;&gt;"TOTAL"),IF(AND([4]INVESTIGADOR_Categoria!$AG123&lt;&gt;"",[4]INVESTIGADOR_Categoria!$AG123&lt;&gt;0),[4]INVESTIGADOR_Categoria!$AG123,""),IF($A125="TOTAL",SUM(INDIRECT("T4:T"&amp;ROW()-1)),""))</f>
        <v/>
      </c>
      <c r="U125" s="3" t="str">
        <f ca="1">IF(AND($A125&lt;&gt;"",$A125&lt;&gt;"TOTAL"),IF(AND([4]INVESTIGADOR_Categoria!$AI123&lt;&gt;"",[4]INVESTIGADOR_Categoria!$AI123&lt;&gt;0),[4]INVESTIGADOR_Categoria!$AI123,""),IF($A125="TOTAL",SUM(INDIRECT("U4:U"&amp;ROW()-1)),""))</f>
        <v/>
      </c>
      <c r="V125" s="3" t="str">
        <f t="shared" ca="1" si="25"/>
        <v/>
      </c>
      <c r="W125" s="3" t="str">
        <f ca="1">IF(AND($A125&lt;&gt;"",$A125&lt;&gt;"TOTAL"),IF(AND([4]INVESTIGADOR_Categoria!$AL123&lt;&gt;"",[4]INVESTIGADOR_Categoria!$AL123&lt;&gt;0),[4]INVESTIGADOR_Categoria!$AL123,""),IF($A125="TOTAL",SUM(INDIRECT("W4:W"&amp;ROW()-1)),""))</f>
        <v/>
      </c>
      <c r="X125" s="3" t="str">
        <f ca="1">IF(AND($A125&lt;&gt;"",$A125&lt;&gt;"TOTAL"),IF(AND([4]INVESTIGADOR_Categoria!$AN123&lt;&gt;"",[4]INVESTIGADOR_Categoria!$AN123&lt;&gt;0),[4]INVESTIGADOR_Categoria!$AN123,""),IF($A125="TOTAL",SUM(INDIRECT("X4:X"&amp;ROW()-1)),""))</f>
        <v/>
      </c>
      <c r="Y125" s="3" t="str">
        <f t="shared" ca="1" si="26"/>
        <v/>
      </c>
      <c r="Z125" s="3" t="str">
        <f ca="1">IF(AND($A125&lt;&gt;"",$A125&lt;&gt;"TOTAL"),IF(AND([4]INVESTIGADOR_Categoria!$AQ123&lt;&gt;"",[4]INVESTIGADOR_Categoria!$AQ123&lt;&gt;0),[4]INVESTIGADOR_Categoria!$AQ123,""),IF($A125="TOTAL",SUM(INDIRECT("Z4:Z"&amp;ROW()-1)),""))</f>
        <v/>
      </c>
      <c r="AA125" s="3" t="str">
        <f ca="1">IF(AND($A125&lt;&gt;"",$A125&lt;&gt;"TOTAL"),IF(AND([4]INVESTIGADOR_Categoria!$AS123&lt;&gt;"",[4]INVESTIGADOR_Categoria!$AS123&lt;&gt;0),[4]INVESTIGADOR_Categoria!$AS123,""),IF($A125="TOTAL",SUM(INDIRECT("AA4:AA"&amp;ROW()-1)),""))</f>
        <v/>
      </c>
      <c r="AB125" s="3" t="str">
        <f t="shared" ca="1" si="27"/>
        <v/>
      </c>
      <c r="AC125" s="3" t="str">
        <f ca="1">IF(AND($A125&lt;&gt;"",$A125&lt;&gt;"TOTAL"),IF(AND([4]INVESTIGADOR_Categoria!$AV123&lt;&gt;"",[4]INVESTIGADOR_Categoria!$AV123&lt;&gt;0),[4]INVESTIGADOR_Categoria!$AV123,""),IF($A125="TOTAL",SUM(INDIRECT("AC4:AC"&amp;ROW()-1)),""))</f>
        <v/>
      </c>
      <c r="AD125" s="3" t="str">
        <f ca="1">IF(AND($A125&lt;&gt;"",$A125&lt;&gt;"TOTAL"),IF(AND([4]INVESTIGADOR_Categoria!$AX123&lt;&gt;"",[4]INVESTIGADOR_Categoria!$AX123&lt;&gt;0),[4]INVESTIGADOR_Categoria!$AX123,""),IF($A125="TOTAL",SUM(INDIRECT("AD4:AD"&amp;ROW()-1)),""))</f>
        <v/>
      </c>
      <c r="AE125" s="3" t="str">
        <f t="shared" ca="1" si="28"/>
        <v/>
      </c>
      <c r="AF125" s="3" t="str">
        <f ca="1">IF(AND($A125&lt;&gt;"",$A125&lt;&gt;"TOTAL"),IF(AND([4]INVESTIGADOR_Categoria!$BA123&lt;&gt;"",[4]INVESTIGADOR_Categoria!$BA123&lt;&gt;0),[4]INVESTIGADOR_Categoria!$BA123,""),IF($A125="TOTAL",SUM(INDIRECT("AF4:AF"&amp;ROW()-1)),""))</f>
        <v/>
      </c>
      <c r="AG125" s="3" t="str">
        <f ca="1">IF(AND($A125&lt;&gt;"",$A125&lt;&gt;"TOTAL"),IF(AND([4]INVESTIGADOR_Categoria!$BC123&lt;&gt;"",[4]INVESTIGADOR_Categoria!$BC123&lt;&gt;0),[4]INVESTIGADOR_Categoria!$BC123,""),IF($A125="TOTAL",SUM(INDIRECT("AG4:AG"&amp;ROW()-1)),""))</f>
        <v/>
      </c>
      <c r="AH125" s="3" t="str">
        <f t="shared" ca="1" si="29"/>
        <v/>
      </c>
      <c r="AI125" s="3" t="str">
        <f ca="1">IF(AND($A125&lt;&gt;"",$A125&lt;&gt;"TOTAL"),IF(AND([4]INVESTIGADOR_Categoria!$BF123&lt;&gt;"",[4]INVESTIGADOR_Categoria!$BF123&lt;&gt;0),[4]INVESTIGADOR_Categoria!$BF123,""),IF($A125="TOTAL",SUM(INDIRECT("AI4:AI"&amp;ROW()-1)),""))</f>
        <v/>
      </c>
      <c r="AJ125" s="3" t="str">
        <f ca="1">IF(AND($A125&lt;&gt;"",$A125&lt;&gt;"TOTAL"),IF(AND([4]INVESTIGADOR_Categoria!$BH123&lt;&gt;"",[4]INVESTIGADOR_Categoria!$BH123&lt;&gt;0),[4]INVESTIGADOR_Categoria!$BH123,""),IF($A125="TOTAL",SUM(INDIRECT("AJ4:AJ"&amp;ROW()-1)),""))</f>
        <v/>
      </c>
      <c r="AK125" s="3" t="str">
        <f t="shared" ca="1" si="30"/>
        <v/>
      </c>
      <c r="AL125" s="3" t="str">
        <f ca="1">IF(AND($A125&lt;&gt;"",$A125&lt;&gt;"TOTAL"),IF(AND([4]INVESTIGADOR_Categoria!$BK123&lt;&gt;"",[4]INVESTIGADOR_Categoria!$BK123&lt;&gt;0),[4]INVESTIGADOR_Categoria!$BK123,""),IF($A125="TOTAL",SUM(INDIRECT("AL4:AL"&amp;ROW()-1)),""))</f>
        <v/>
      </c>
      <c r="AM125" s="3" t="str">
        <f ca="1">IF(AND($A125&lt;&gt;"",$A125&lt;&gt;"TOTAL"),IF(AND([4]INVESTIGADOR_Categoria!$BM123&lt;&gt;"",[4]INVESTIGADOR_Categoria!$BM123&lt;&gt;0),[4]INVESTIGADOR_Categoria!$BM123,""),IF($A125="TOTAL",SUM(INDIRECT("AM4:AM"&amp;ROW()-1)),""))</f>
        <v/>
      </c>
      <c r="AN125" s="3" t="str">
        <f t="shared" ca="1" si="31"/>
        <v/>
      </c>
      <c r="AO125" s="3" t="str">
        <f ca="1">IF(AND($A125&lt;&gt;"",$A125&lt;&gt;"TOTAL"),IF(AND([4]INVESTIGADOR_Categoria!$BP123&lt;&gt;"",[4]INVESTIGADOR_Categoria!$BP123&lt;&gt;0),[4]INVESTIGADOR_Categoria!$BP123,""),IF($A125="TOTAL",SUM(INDIRECT("AO4:AO"&amp;ROW()-1)),""))</f>
        <v/>
      </c>
      <c r="AP125" s="3" t="str">
        <f ca="1">IF(AND($A125&lt;&gt;"",$A125&lt;&gt;"TOTAL"),IF(AND([4]INVESTIGADOR_Categoria!$BR123&lt;&gt;"",[4]INVESTIGADOR_Categoria!$BR123&lt;&gt;0),[4]INVESTIGADOR_Categoria!$BR123,""),IF($A125="TOTAL",SUM(INDIRECT("AP4:AP"&amp;ROW()-1)),""))</f>
        <v/>
      </c>
      <c r="AQ125" s="3" t="str">
        <f t="shared" ca="1" si="32"/>
        <v/>
      </c>
      <c r="AR125" s="3" t="str">
        <f ca="1">IF(AND($A125&lt;&gt;"",$A125&lt;&gt;"TOTAL"),IF(AND([4]INVESTIGADOR_Categoria!$BU123&lt;&gt;"",[4]INVESTIGADOR_Categoria!$BU123&lt;&gt;0),[4]INVESTIGADOR_Categoria!$BU123,""),IF($A125="TOTAL",SUM(INDIRECT("AR4:AR"&amp;ROW()-1)),""))</f>
        <v/>
      </c>
      <c r="AS125" s="3" t="str">
        <f ca="1">IF(AND($A125&lt;&gt;"",$A125&lt;&gt;"TOTAL"),IF(AND([4]INVESTIGADOR_Categoria!$BW123&lt;&gt;"",[4]INVESTIGADOR_Categoria!$BW123&lt;&gt;0),[4]INVESTIGADOR_Categoria!$BW123,""),IF($A125="TOTAL",SUM(INDIRECT("AS4:AS"&amp;ROW()-1)),""))</f>
        <v/>
      </c>
      <c r="AT125" s="3" t="str">
        <f t="shared" ca="1" si="33"/>
        <v/>
      </c>
      <c r="AU125" s="3" t="str">
        <f ca="1">IF(AND($A125&lt;&gt;"",$A125&lt;&gt;"TOTAL"),IF(AND([4]INVESTIGADOR_Categoria!$BZ123&lt;&gt;"",[4]INVESTIGADOR_Categoria!$BZ123&lt;&gt;0),[4]INVESTIGADOR_Categoria!$BZ123,""),IF($A125="TOTAL",SUM(INDIRECT("AU4:AU"&amp;ROW()-1)),""))</f>
        <v/>
      </c>
      <c r="AV125" s="3" t="str">
        <f ca="1">IF(AND($A125&lt;&gt;"",$A125&lt;&gt;"TOTAL"),IF(AND([4]INVESTIGADOR_Categoria!$CB123&lt;&gt;"",[4]INVESTIGADOR_Categoria!$CB123&lt;&gt;0),[4]INVESTIGADOR_Categoria!$CB123,""),IF($A125="TOTAL",SUM(INDIRECT("AV4:AV"&amp;ROW()-1)),""))</f>
        <v/>
      </c>
      <c r="AW125" s="3" t="str">
        <f t="shared" ca="1" si="34"/>
        <v/>
      </c>
      <c r="AX125" s="3" t="str">
        <f ca="1">IF(AND($A125&lt;&gt;"",$A125&lt;&gt;"TOTAL"),IF(AND([4]INVESTIGADOR_Categoria!$CE123&lt;&gt;"",[4]INVESTIGADOR_Categoria!$CE123&lt;&gt;0),[4]INVESTIGADOR_Categoria!$CE123,""),IF($A125="TOTAL",SUM(INDIRECT("AX4:AX"&amp;ROW()-1)),""))</f>
        <v/>
      </c>
      <c r="AY125" s="3" t="str">
        <f ca="1">IF(AND($A125&lt;&gt;"",$A125&lt;&gt;"TOTAL"),IF(AND([4]INVESTIGADOR_Categoria!$CG123&lt;&gt;"",[4]INVESTIGADOR_Categoria!$CG123&lt;&gt;0),[4]INVESTIGADOR_Categoria!$CG123,""),IF($A125="TOTAL",SUM(INDIRECT("AY4:AY"&amp;ROW()-1)),""))</f>
        <v/>
      </c>
      <c r="AZ125" s="3" t="str">
        <f t="shared" ca="1" si="35"/>
        <v/>
      </c>
      <c r="BA125" s="3" t="str">
        <f ca="1">IF(AND($A125&lt;&gt;"",$A125&lt;&gt;"TOTAL"),IF(AND([4]INVESTIGADOR_Categoria!$CJ123&lt;&gt;"",[4]INVESTIGADOR_Categoria!$CJ123&lt;&gt;0),[4]INVESTIGADOR_Categoria!$CJ123,""),IF($A125="TOTAL",SUM(INDIRECT("BA4:BA"&amp;ROW()-1)),""))</f>
        <v/>
      </c>
      <c r="BB125" s="3" t="str">
        <f ca="1">IF(AND($A125&lt;&gt;"",$A125&lt;&gt;"TOTAL"),IF(AND([4]INVESTIGADOR_Categoria!$CL123&lt;&gt;"",[4]INVESTIGADOR_Categoria!$CL123&lt;&gt;0),[4]INVESTIGADOR_Categoria!$CL123,""),IF($A125="TOTAL",SUM(INDIRECT("BB4:BB"&amp;ROW()-1)),""))</f>
        <v/>
      </c>
      <c r="BC125" s="3" t="str">
        <f t="shared" ca="1" si="36"/>
        <v/>
      </c>
      <c r="BD125" s="3" t="str">
        <f ca="1">IF(AND($A125&lt;&gt;"",$A125&lt;&gt;"TOTAL"),IF(AND([4]INVESTIGADOR_Categoria!$CO123&lt;&gt;"",[4]INVESTIGADOR_Categoria!$CO123&lt;&gt;0),[4]INVESTIGADOR_Categoria!$CO123,""),IF($A125="TOTAL",SUM(INDIRECT("BD4:BD"&amp;ROW()-1)),""))</f>
        <v/>
      </c>
      <c r="BE125" s="3" t="str">
        <f ca="1">IF(AND($A125&lt;&gt;"",$A125&lt;&gt;"TOTAL"),IF(AND([4]INVESTIGADOR_Categoria!$CQ123&lt;&gt;"",[4]INVESTIGADOR_Categoria!$CQ123&lt;&gt;0),[4]INVESTIGADOR_Categoria!$CQ123,""),IF($A125="TOTAL",SUM(INDIRECT("BE4:BE"&amp;ROW()-1)),""))</f>
        <v/>
      </c>
      <c r="BF125" s="3" t="str">
        <f t="shared" ca="1" si="37"/>
        <v/>
      </c>
    </row>
    <row r="126" spans="1:58" x14ac:dyDescent="0.2">
      <c r="A126" s="25" t="str">
        <f>IF([4]INVESTIGADOR_Categoria!$B124&lt;&gt;"",[4]INVESTIGADOR_Categoria!$B124,IF(AND([4]INVESTIGADOR_Categoria!$B124="",[4]INVESTIGADOR_Categoria!$B125="",[4]INVESTIGADOR_Categoria!$B123=""),"","TOTAL"))</f>
        <v/>
      </c>
      <c r="B126" s="3" t="str">
        <f ca="1">IF(AND($A126&lt;&gt;"",$A126&lt;&gt;"TOTAL"),IF(AND([4]INVESTIGADOR_Categoria!$C124&lt;&gt;"",[4]INVESTIGADOR_Categoria!$C124&lt;&gt;0),[4]INVESTIGADOR_Categoria!$C124,""),IF($A126="TOTAL",SUM(INDIRECT("B4:B"&amp;ROW()-1)),""))</f>
        <v/>
      </c>
      <c r="C126" s="3" t="str">
        <f ca="1">IF(AND($A126&lt;&gt;"",$A126&lt;&gt;"TOTAL"),IF(AND([4]INVESTIGADOR_Categoria!$E124&lt;&gt;"",[4]INVESTIGADOR_Categoria!$E124&lt;&gt;0),[4]INVESTIGADOR_Categoria!$E124,""),IF($A126="TOTAL",SUM(INDIRECT("C4:C"&amp;ROW()-1)),""))</f>
        <v/>
      </c>
      <c r="D126" s="3" t="str">
        <f t="shared" ca="1" si="19"/>
        <v/>
      </c>
      <c r="E126" s="3" t="str">
        <f ca="1">IF(AND($A126&lt;&gt;"",$A126&lt;&gt;"TOTAL"),IF(AND([4]INVESTIGADOR_Categoria!$H124&lt;&gt;"",[4]INVESTIGADOR_Categoria!$H124&lt;&gt;0),[4]INVESTIGADOR_Categoria!$H124,""),IF($A126="TOTAL",SUM(INDIRECT("E4:E"&amp;ROW()-1)),""))</f>
        <v/>
      </c>
      <c r="F126" s="3" t="str">
        <f ca="1">IF(AND($A126&lt;&gt;"",$A126&lt;&gt;"TOTAL"),IF(AND([4]INVESTIGADOR_Categoria!$J124&lt;&gt;"",[4]INVESTIGADOR_Categoria!$J124&lt;&gt;0),[4]INVESTIGADOR_Categoria!$J124,""),IF($A126="TOTAL",SUM(INDIRECT("F4:F"&amp;ROW()-1)),""))</f>
        <v/>
      </c>
      <c r="G126" s="3" t="str">
        <f t="shared" ca="1" si="20"/>
        <v/>
      </c>
      <c r="H126" s="3" t="str">
        <f ca="1">IF(AND($A126&lt;&gt;"",$A126&lt;&gt;"TOTAL"),IF(AND([4]INVESTIGADOR_Categoria!$M124&lt;&gt;"",[4]INVESTIGADOR_Categoria!$M124&lt;&gt;0),[4]INVESTIGADOR_Categoria!$M124,""),IF($A126="TOTAL",SUM(INDIRECT("H4:H"&amp;ROW()-1)),""))</f>
        <v/>
      </c>
      <c r="I126" s="3" t="str">
        <f ca="1">IF(AND($A126&lt;&gt;"",$A126&lt;&gt;"TOTAL"),IF(AND([4]INVESTIGADOR_Categoria!$O124&lt;&gt;"",[4]INVESTIGADOR_Categoria!$O124&lt;&gt;0),[4]INVESTIGADOR_Categoria!$O124,""),IF($A126="TOTAL",SUM(INDIRECT("I4:I"&amp;ROW()-1)),""))</f>
        <v/>
      </c>
      <c r="J126" s="3" t="str">
        <f t="shared" ca="1" si="21"/>
        <v/>
      </c>
      <c r="K126" s="3" t="str">
        <f ca="1">IF(AND($A126&lt;&gt;"",$A126&lt;&gt;"TOTAL"),IF(AND([4]INVESTIGADOR_Categoria!$R124&lt;&gt;"",[4]INVESTIGADOR_Categoria!$R124&lt;&gt;0),[4]INVESTIGADOR_Categoria!$R124,""),IF($A126="TOTAL",SUM(INDIRECT("K4:K"&amp;ROW()-1)),""))</f>
        <v/>
      </c>
      <c r="L126" s="3" t="str">
        <f ca="1">IF(AND($A126&lt;&gt;"",$A126&lt;&gt;"TOTAL"),IF(AND([4]INVESTIGADOR_Categoria!$T124&lt;&gt;"",[4]INVESTIGADOR_Categoria!$T124&lt;&gt;0),[4]INVESTIGADOR_Categoria!$T124,""),IF($A126="TOTAL",SUM(INDIRECT("L4:L"&amp;ROW()-1)),""))</f>
        <v/>
      </c>
      <c r="M126" s="3" t="str">
        <f t="shared" ca="1" si="22"/>
        <v/>
      </c>
      <c r="N126" s="3" t="str">
        <f ca="1">IF(AND($A126&lt;&gt;"",$A126&lt;&gt;"TOTAL"),IF(AND([4]INVESTIGADOR_Categoria!$W124&lt;&gt;"",[4]INVESTIGADOR_Categoria!$W124&lt;&gt;0),[4]INVESTIGADOR_Categoria!$W124,""),IF($A126="TOTAL",SUM(INDIRECT("N4:N"&amp;ROW()-1)),""))</f>
        <v/>
      </c>
      <c r="O126" s="3" t="str">
        <f ca="1">IF(AND($A126&lt;&gt;"",$A126&lt;&gt;"TOTAL"),IF(AND([4]INVESTIGADOR_Categoria!$Y124&lt;&gt;"",[4]INVESTIGADOR_Categoria!$Y124&lt;&gt;0),[4]INVESTIGADOR_Categoria!$Y124,""),IF($A126="TOTAL",SUM(INDIRECT("O4:O"&amp;ROW()-1)),""))</f>
        <v/>
      </c>
      <c r="P126" s="3" t="str">
        <f t="shared" ca="1" si="23"/>
        <v/>
      </c>
      <c r="Q126" s="3" t="str">
        <f ca="1">IF(AND($A126&lt;&gt;"",$A126&lt;&gt;"TOTAL"),IF(AND([4]INVESTIGADOR_Categoria!$AB124&lt;&gt;"",[4]INVESTIGADOR_Categoria!$AB124&lt;&gt;0),[4]INVESTIGADOR_Categoria!$AB124,""),IF($A126="TOTAL",SUM(INDIRECT("Q4:Q"&amp;ROW()-1)),""))</f>
        <v/>
      </c>
      <c r="R126" s="3" t="str">
        <f ca="1">IF(AND($A126&lt;&gt;"",$A126&lt;&gt;"TOTAL"),IF(AND([4]INVESTIGADOR_Categoria!$AD124&lt;&gt;"",[4]INVESTIGADOR_Categoria!$AD124&lt;&gt;0),[4]INVESTIGADOR_Categoria!$AD124,""),IF($A126="TOTAL",SUM(INDIRECT("R4:R"&amp;ROW()-1)),""))</f>
        <v/>
      </c>
      <c r="S126" s="3" t="str">
        <f t="shared" ca="1" si="24"/>
        <v/>
      </c>
      <c r="T126" s="3" t="str">
        <f ca="1">IF(AND($A126&lt;&gt;"",$A126&lt;&gt;"TOTAL"),IF(AND([4]INVESTIGADOR_Categoria!$AG124&lt;&gt;"",[4]INVESTIGADOR_Categoria!$AG124&lt;&gt;0),[4]INVESTIGADOR_Categoria!$AG124,""),IF($A126="TOTAL",SUM(INDIRECT("T4:T"&amp;ROW()-1)),""))</f>
        <v/>
      </c>
      <c r="U126" s="3" t="str">
        <f ca="1">IF(AND($A126&lt;&gt;"",$A126&lt;&gt;"TOTAL"),IF(AND([4]INVESTIGADOR_Categoria!$AI124&lt;&gt;"",[4]INVESTIGADOR_Categoria!$AI124&lt;&gt;0),[4]INVESTIGADOR_Categoria!$AI124,""),IF($A126="TOTAL",SUM(INDIRECT("U4:U"&amp;ROW()-1)),""))</f>
        <v/>
      </c>
      <c r="V126" s="3" t="str">
        <f t="shared" ca="1" si="25"/>
        <v/>
      </c>
      <c r="W126" s="3" t="str">
        <f ca="1">IF(AND($A126&lt;&gt;"",$A126&lt;&gt;"TOTAL"),IF(AND([4]INVESTIGADOR_Categoria!$AL124&lt;&gt;"",[4]INVESTIGADOR_Categoria!$AL124&lt;&gt;0),[4]INVESTIGADOR_Categoria!$AL124,""),IF($A126="TOTAL",SUM(INDIRECT("W4:W"&amp;ROW()-1)),""))</f>
        <v/>
      </c>
      <c r="X126" s="3" t="str">
        <f ca="1">IF(AND($A126&lt;&gt;"",$A126&lt;&gt;"TOTAL"),IF(AND([4]INVESTIGADOR_Categoria!$AN124&lt;&gt;"",[4]INVESTIGADOR_Categoria!$AN124&lt;&gt;0),[4]INVESTIGADOR_Categoria!$AN124,""),IF($A126="TOTAL",SUM(INDIRECT("X4:X"&amp;ROW()-1)),""))</f>
        <v/>
      </c>
      <c r="Y126" s="3" t="str">
        <f t="shared" ca="1" si="26"/>
        <v/>
      </c>
      <c r="Z126" s="3" t="str">
        <f ca="1">IF(AND($A126&lt;&gt;"",$A126&lt;&gt;"TOTAL"),IF(AND([4]INVESTIGADOR_Categoria!$AQ124&lt;&gt;"",[4]INVESTIGADOR_Categoria!$AQ124&lt;&gt;0),[4]INVESTIGADOR_Categoria!$AQ124,""),IF($A126="TOTAL",SUM(INDIRECT("Z4:Z"&amp;ROW()-1)),""))</f>
        <v/>
      </c>
      <c r="AA126" s="3" t="str">
        <f ca="1">IF(AND($A126&lt;&gt;"",$A126&lt;&gt;"TOTAL"),IF(AND([4]INVESTIGADOR_Categoria!$AS124&lt;&gt;"",[4]INVESTIGADOR_Categoria!$AS124&lt;&gt;0),[4]INVESTIGADOR_Categoria!$AS124,""),IF($A126="TOTAL",SUM(INDIRECT("AA4:AA"&amp;ROW()-1)),""))</f>
        <v/>
      </c>
      <c r="AB126" s="3" t="str">
        <f t="shared" ca="1" si="27"/>
        <v/>
      </c>
      <c r="AC126" s="3" t="str">
        <f ca="1">IF(AND($A126&lt;&gt;"",$A126&lt;&gt;"TOTAL"),IF(AND([4]INVESTIGADOR_Categoria!$AV124&lt;&gt;"",[4]INVESTIGADOR_Categoria!$AV124&lt;&gt;0),[4]INVESTIGADOR_Categoria!$AV124,""),IF($A126="TOTAL",SUM(INDIRECT("AC4:AC"&amp;ROW()-1)),""))</f>
        <v/>
      </c>
      <c r="AD126" s="3" t="str">
        <f ca="1">IF(AND($A126&lt;&gt;"",$A126&lt;&gt;"TOTAL"),IF(AND([4]INVESTIGADOR_Categoria!$AX124&lt;&gt;"",[4]INVESTIGADOR_Categoria!$AX124&lt;&gt;0),[4]INVESTIGADOR_Categoria!$AX124,""),IF($A126="TOTAL",SUM(INDIRECT("AD4:AD"&amp;ROW()-1)),""))</f>
        <v/>
      </c>
      <c r="AE126" s="3" t="str">
        <f t="shared" ca="1" si="28"/>
        <v/>
      </c>
      <c r="AF126" s="3" t="str">
        <f ca="1">IF(AND($A126&lt;&gt;"",$A126&lt;&gt;"TOTAL"),IF(AND([4]INVESTIGADOR_Categoria!$BA124&lt;&gt;"",[4]INVESTIGADOR_Categoria!$BA124&lt;&gt;0),[4]INVESTIGADOR_Categoria!$BA124,""),IF($A126="TOTAL",SUM(INDIRECT("AF4:AF"&amp;ROW()-1)),""))</f>
        <v/>
      </c>
      <c r="AG126" s="3" t="str">
        <f ca="1">IF(AND($A126&lt;&gt;"",$A126&lt;&gt;"TOTAL"),IF(AND([4]INVESTIGADOR_Categoria!$BC124&lt;&gt;"",[4]INVESTIGADOR_Categoria!$BC124&lt;&gt;0),[4]INVESTIGADOR_Categoria!$BC124,""),IF($A126="TOTAL",SUM(INDIRECT("AG4:AG"&amp;ROW()-1)),""))</f>
        <v/>
      </c>
      <c r="AH126" s="3" t="str">
        <f t="shared" ca="1" si="29"/>
        <v/>
      </c>
      <c r="AI126" s="3" t="str">
        <f ca="1">IF(AND($A126&lt;&gt;"",$A126&lt;&gt;"TOTAL"),IF(AND([4]INVESTIGADOR_Categoria!$BF124&lt;&gt;"",[4]INVESTIGADOR_Categoria!$BF124&lt;&gt;0),[4]INVESTIGADOR_Categoria!$BF124,""),IF($A126="TOTAL",SUM(INDIRECT("AI4:AI"&amp;ROW()-1)),""))</f>
        <v/>
      </c>
      <c r="AJ126" s="3" t="str">
        <f ca="1">IF(AND($A126&lt;&gt;"",$A126&lt;&gt;"TOTAL"),IF(AND([4]INVESTIGADOR_Categoria!$BH124&lt;&gt;"",[4]INVESTIGADOR_Categoria!$BH124&lt;&gt;0),[4]INVESTIGADOR_Categoria!$BH124,""),IF($A126="TOTAL",SUM(INDIRECT("AJ4:AJ"&amp;ROW()-1)),""))</f>
        <v/>
      </c>
      <c r="AK126" s="3" t="str">
        <f t="shared" ca="1" si="30"/>
        <v/>
      </c>
      <c r="AL126" s="3" t="str">
        <f ca="1">IF(AND($A126&lt;&gt;"",$A126&lt;&gt;"TOTAL"),IF(AND([4]INVESTIGADOR_Categoria!$BK124&lt;&gt;"",[4]INVESTIGADOR_Categoria!$BK124&lt;&gt;0),[4]INVESTIGADOR_Categoria!$BK124,""),IF($A126="TOTAL",SUM(INDIRECT("AL4:AL"&amp;ROW()-1)),""))</f>
        <v/>
      </c>
      <c r="AM126" s="3" t="str">
        <f ca="1">IF(AND($A126&lt;&gt;"",$A126&lt;&gt;"TOTAL"),IF(AND([4]INVESTIGADOR_Categoria!$BM124&lt;&gt;"",[4]INVESTIGADOR_Categoria!$BM124&lt;&gt;0),[4]INVESTIGADOR_Categoria!$BM124,""),IF($A126="TOTAL",SUM(INDIRECT("AM4:AM"&amp;ROW()-1)),""))</f>
        <v/>
      </c>
      <c r="AN126" s="3" t="str">
        <f t="shared" ca="1" si="31"/>
        <v/>
      </c>
      <c r="AO126" s="3" t="str">
        <f ca="1">IF(AND($A126&lt;&gt;"",$A126&lt;&gt;"TOTAL"),IF(AND([4]INVESTIGADOR_Categoria!$BP124&lt;&gt;"",[4]INVESTIGADOR_Categoria!$BP124&lt;&gt;0),[4]INVESTIGADOR_Categoria!$BP124,""),IF($A126="TOTAL",SUM(INDIRECT("AO4:AO"&amp;ROW()-1)),""))</f>
        <v/>
      </c>
      <c r="AP126" s="3" t="str">
        <f ca="1">IF(AND($A126&lt;&gt;"",$A126&lt;&gt;"TOTAL"),IF(AND([4]INVESTIGADOR_Categoria!$BR124&lt;&gt;"",[4]INVESTIGADOR_Categoria!$BR124&lt;&gt;0),[4]INVESTIGADOR_Categoria!$BR124,""),IF($A126="TOTAL",SUM(INDIRECT("AP4:AP"&amp;ROW()-1)),""))</f>
        <v/>
      </c>
      <c r="AQ126" s="3" t="str">
        <f t="shared" ca="1" si="32"/>
        <v/>
      </c>
      <c r="AR126" s="3" t="str">
        <f ca="1">IF(AND($A126&lt;&gt;"",$A126&lt;&gt;"TOTAL"),IF(AND([4]INVESTIGADOR_Categoria!$BU124&lt;&gt;"",[4]INVESTIGADOR_Categoria!$BU124&lt;&gt;0),[4]INVESTIGADOR_Categoria!$BU124,""),IF($A126="TOTAL",SUM(INDIRECT("AR4:AR"&amp;ROW()-1)),""))</f>
        <v/>
      </c>
      <c r="AS126" s="3" t="str">
        <f ca="1">IF(AND($A126&lt;&gt;"",$A126&lt;&gt;"TOTAL"),IF(AND([4]INVESTIGADOR_Categoria!$BW124&lt;&gt;"",[4]INVESTIGADOR_Categoria!$BW124&lt;&gt;0),[4]INVESTIGADOR_Categoria!$BW124,""),IF($A126="TOTAL",SUM(INDIRECT("AS4:AS"&amp;ROW()-1)),""))</f>
        <v/>
      </c>
      <c r="AT126" s="3" t="str">
        <f t="shared" ca="1" si="33"/>
        <v/>
      </c>
      <c r="AU126" s="3" t="str">
        <f ca="1">IF(AND($A126&lt;&gt;"",$A126&lt;&gt;"TOTAL"),IF(AND([4]INVESTIGADOR_Categoria!$BZ124&lt;&gt;"",[4]INVESTIGADOR_Categoria!$BZ124&lt;&gt;0),[4]INVESTIGADOR_Categoria!$BZ124,""),IF($A126="TOTAL",SUM(INDIRECT("AU4:AU"&amp;ROW()-1)),""))</f>
        <v/>
      </c>
      <c r="AV126" s="3" t="str">
        <f ca="1">IF(AND($A126&lt;&gt;"",$A126&lt;&gt;"TOTAL"),IF(AND([4]INVESTIGADOR_Categoria!$CB124&lt;&gt;"",[4]INVESTIGADOR_Categoria!$CB124&lt;&gt;0),[4]INVESTIGADOR_Categoria!$CB124,""),IF($A126="TOTAL",SUM(INDIRECT("AV4:AV"&amp;ROW()-1)),""))</f>
        <v/>
      </c>
      <c r="AW126" s="3" t="str">
        <f t="shared" ca="1" si="34"/>
        <v/>
      </c>
      <c r="AX126" s="3" t="str">
        <f ca="1">IF(AND($A126&lt;&gt;"",$A126&lt;&gt;"TOTAL"),IF(AND([4]INVESTIGADOR_Categoria!$CE124&lt;&gt;"",[4]INVESTIGADOR_Categoria!$CE124&lt;&gt;0),[4]INVESTIGADOR_Categoria!$CE124,""),IF($A126="TOTAL",SUM(INDIRECT("AX4:AX"&amp;ROW()-1)),""))</f>
        <v/>
      </c>
      <c r="AY126" s="3" t="str">
        <f ca="1">IF(AND($A126&lt;&gt;"",$A126&lt;&gt;"TOTAL"),IF(AND([4]INVESTIGADOR_Categoria!$CG124&lt;&gt;"",[4]INVESTIGADOR_Categoria!$CG124&lt;&gt;0),[4]INVESTIGADOR_Categoria!$CG124,""),IF($A126="TOTAL",SUM(INDIRECT("AY4:AY"&amp;ROW()-1)),""))</f>
        <v/>
      </c>
      <c r="AZ126" s="3" t="str">
        <f t="shared" ca="1" si="35"/>
        <v/>
      </c>
      <c r="BA126" s="3" t="str">
        <f ca="1">IF(AND($A126&lt;&gt;"",$A126&lt;&gt;"TOTAL"),IF(AND([4]INVESTIGADOR_Categoria!$CJ124&lt;&gt;"",[4]INVESTIGADOR_Categoria!$CJ124&lt;&gt;0),[4]INVESTIGADOR_Categoria!$CJ124,""),IF($A126="TOTAL",SUM(INDIRECT("BA4:BA"&amp;ROW()-1)),""))</f>
        <v/>
      </c>
      <c r="BB126" s="3" t="str">
        <f ca="1">IF(AND($A126&lt;&gt;"",$A126&lt;&gt;"TOTAL"),IF(AND([4]INVESTIGADOR_Categoria!$CL124&lt;&gt;"",[4]INVESTIGADOR_Categoria!$CL124&lt;&gt;0),[4]INVESTIGADOR_Categoria!$CL124,""),IF($A126="TOTAL",SUM(INDIRECT("BB4:BB"&amp;ROW()-1)),""))</f>
        <v/>
      </c>
      <c r="BC126" s="3" t="str">
        <f t="shared" ca="1" si="36"/>
        <v/>
      </c>
      <c r="BD126" s="3" t="str">
        <f ca="1">IF(AND($A126&lt;&gt;"",$A126&lt;&gt;"TOTAL"),IF(AND([4]INVESTIGADOR_Categoria!$CO124&lt;&gt;"",[4]INVESTIGADOR_Categoria!$CO124&lt;&gt;0),[4]INVESTIGADOR_Categoria!$CO124,""),IF($A126="TOTAL",SUM(INDIRECT("BD4:BD"&amp;ROW()-1)),""))</f>
        <v/>
      </c>
      <c r="BE126" s="3" t="str">
        <f ca="1">IF(AND($A126&lt;&gt;"",$A126&lt;&gt;"TOTAL"),IF(AND([4]INVESTIGADOR_Categoria!$CQ124&lt;&gt;"",[4]INVESTIGADOR_Categoria!$CQ124&lt;&gt;0),[4]INVESTIGADOR_Categoria!$CQ124,""),IF($A126="TOTAL",SUM(INDIRECT("BE4:BE"&amp;ROW()-1)),""))</f>
        <v/>
      </c>
      <c r="BF126" s="3" t="str">
        <f t="shared" ca="1" si="37"/>
        <v/>
      </c>
    </row>
    <row r="127" spans="1:58" x14ac:dyDescent="0.2">
      <c r="A127" s="25" t="str">
        <f>IF([4]INVESTIGADOR_Categoria!$B125&lt;&gt;"",[4]INVESTIGADOR_Categoria!$B125,IF(AND([4]INVESTIGADOR_Categoria!$B125="",[4]INVESTIGADOR_Categoria!$B126="",[4]INVESTIGADOR_Categoria!$B124=""),"","TOTAL"))</f>
        <v/>
      </c>
      <c r="B127" s="3" t="str">
        <f ca="1">IF(AND($A127&lt;&gt;"",$A127&lt;&gt;"TOTAL"),IF(AND([4]INVESTIGADOR_Categoria!$C125&lt;&gt;"",[4]INVESTIGADOR_Categoria!$C125&lt;&gt;0),[4]INVESTIGADOR_Categoria!$C125,""),IF($A127="TOTAL",SUM(INDIRECT("B4:B"&amp;ROW()-1)),""))</f>
        <v/>
      </c>
      <c r="C127" s="3" t="str">
        <f ca="1">IF(AND($A127&lt;&gt;"",$A127&lt;&gt;"TOTAL"),IF(AND([4]INVESTIGADOR_Categoria!$E125&lt;&gt;"",[4]INVESTIGADOR_Categoria!$E125&lt;&gt;0),[4]INVESTIGADOR_Categoria!$E125,""),IF($A127="TOTAL",SUM(INDIRECT("C4:C"&amp;ROW()-1)),""))</f>
        <v/>
      </c>
      <c r="D127" s="3" t="str">
        <f t="shared" ca="1" si="19"/>
        <v/>
      </c>
      <c r="E127" s="3" t="str">
        <f ca="1">IF(AND($A127&lt;&gt;"",$A127&lt;&gt;"TOTAL"),IF(AND([4]INVESTIGADOR_Categoria!$H125&lt;&gt;"",[4]INVESTIGADOR_Categoria!$H125&lt;&gt;0),[4]INVESTIGADOR_Categoria!$H125,""),IF($A127="TOTAL",SUM(INDIRECT("E4:E"&amp;ROW()-1)),""))</f>
        <v/>
      </c>
      <c r="F127" s="3" t="str">
        <f ca="1">IF(AND($A127&lt;&gt;"",$A127&lt;&gt;"TOTAL"),IF(AND([4]INVESTIGADOR_Categoria!$J125&lt;&gt;"",[4]INVESTIGADOR_Categoria!$J125&lt;&gt;0),[4]INVESTIGADOR_Categoria!$J125,""),IF($A127="TOTAL",SUM(INDIRECT("F4:F"&amp;ROW()-1)),""))</f>
        <v/>
      </c>
      <c r="G127" s="3" t="str">
        <f t="shared" ca="1" si="20"/>
        <v/>
      </c>
      <c r="H127" s="3" t="str">
        <f ca="1">IF(AND($A127&lt;&gt;"",$A127&lt;&gt;"TOTAL"),IF(AND([4]INVESTIGADOR_Categoria!$M125&lt;&gt;"",[4]INVESTIGADOR_Categoria!$M125&lt;&gt;0),[4]INVESTIGADOR_Categoria!$M125,""),IF($A127="TOTAL",SUM(INDIRECT("H4:H"&amp;ROW()-1)),""))</f>
        <v/>
      </c>
      <c r="I127" s="3" t="str">
        <f ca="1">IF(AND($A127&lt;&gt;"",$A127&lt;&gt;"TOTAL"),IF(AND([4]INVESTIGADOR_Categoria!$O125&lt;&gt;"",[4]INVESTIGADOR_Categoria!$O125&lt;&gt;0),[4]INVESTIGADOR_Categoria!$O125,""),IF($A127="TOTAL",SUM(INDIRECT("I4:I"&amp;ROW()-1)),""))</f>
        <v/>
      </c>
      <c r="J127" s="3" t="str">
        <f t="shared" ca="1" si="21"/>
        <v/>
      </c>
      <c r="K127" s="3" t="str">
        <f ca="1">IF(AND($A127&lt;&gt;"",$A127&lt;&gt;"TOTAL"),IF(AND([4]INVESTIGADOR_Categoria!$R125&lt;&gt;"",[4]INVESTIGADOR_Categoria!$R125&lt;&gt;0),[4]INVESTIGADOR_Categoria!$R125,""),IF($A127="TOTAL",SUM(INDIRECT("K4:K"&amp;ROW()-1)),""))</f>
        <v/>
      </c>
      <c r="L127" s="3" t="str">
        <f ca="1">IF(AND($A127&lt;&gt;"",$A127&lt;&gt;"TOTAL"),IF(AND([4]INVESTIGADOR_Categoria!$T125&lt;&gt;"",[4]INVESTIGADOR_Categoria!$T125&lt;&gt;0),[4]INVESTIGADOR_Categoria!$T125,""),IF($A127="TOTAL",SUM(INDIRECT("L4:L"&amp;ROW()-1)),""))</f>
        <v/>
      </c>
      <c r="M127" s="3" t="str">
        <f t="shared" ca="1" si="22"/>
        <v/>
      </c>
      <c r="N127" s="3" t="str">
        <f ca="1">IF(AND($A127&lt;&gt;"",$A127&lt;&gt;"TOTAL"),IF(AND([4]INVESTIGADOR_Categoria!$W125&lt;&gt;"",[4]INVESTIGADOR_Categoria!$W125&lt;&gt;0),[4]INVESTIGADOR_Categoria!$W125,""),IF($A127="TOTAL",SUM(INDIRECT("N4:N"&amp;ROW()-1)),""))</f>
        <v/>
      </c>
      <c r="O127" s="3" t="str">
        <f ca="1">IF(AND($A127&lt;&gt;"",$A127&lt;&gt;"TOTAL"),IF(AND([4]INVESTIGADOR_Categoria!$Y125&lt;&gt;"",[4]INVESTIGADOR_Categoria!$Y125&lt;&gt;0),[4]INVESTIGADOR_Categoria!$Y125,""),IF($A127="TOTAL",SUM(INDIRECT("O4:O"&amp;ROW()-1)),""))</f>
        <v/>
      </c>
      <c r="P127" s="3" t="str">
        <f t="shared" ca="1" si="23"/>
        <v/>
      </c>
      <c r="Q127" s="3" t="str">
        <f ca="1">IF(AND($A127&lt;&gt;"",$A127&lt;&gt;"TOTAL"),IF(AND([4]INVESTIGADOR_Categoria!$AB125&lt;&gt;"",[4]INVESTIGADOR_Categoria!$AB125&lt;&gt;0),[4]INVESTIGADOR_Categoria!$AB125,""),IF($A127="TOTAL",SUM(INDIRECT("Q4:Q"&amp;ROW()-1)),""))</f>
        <v/>
      </c>
      <c r="R127" s="3" t="str">
        <f ca="1">IF(AND($A127&lt;&gt;"",$A127&lt;&gt;"TOTAL"),IF(AND([4]INVESTIGADOR_Categoria!$AD125&lt;&gt;"",[4]INVESTIGADOR_Categoria!$AD125&lt;&gt;0),[4]INVESTIGADOR_Categoria!$AD125,""),IF($A127="TOTAL",SUM(INDIRECT("R4:R"&amp;ROW()-1)),""))</f>
        <v/>
      </c>
      <c r="S127" s="3" t="str">
        <f t="shared" ca="1" si="24"/>
        <v/>
      </c>
      <c r="T127" s="3" t="str">
        <f ca="1">IF(AND($A127&lt;&gt;"",$A127&lt;&gt;"TOTAL"),IF(AND([4]INVESTIGADOR_Categoria!$AG125&lt;&gt;"",[4]INVESTIGADOR_Categoria!$AG125&lt;&gt;0),[4]INVESTIGADOR_Categoria!$AG125,""),IF($A127="TOTAL",SUM(INDIRECT("T4:T"&amp;ROW()-1)),""))</f>
        <v/>
      </c>
      <c r="U127" s="3" t="str">
        <f ca="1">IF(AND($A127&lt;&gt;"",$A127&lt;&gt;"TOTAL"),IF(AND([4]INVESTIGADOR_Categoria!$AI125&lt;&gt;"",[4]INVESTIGADOR_Categoria!$AI125&lt;&gt;0),[4]INVESTIGADOR_Categoria!$AI125,""),IF($A127="TOTAL",SUM(INDIRECT("U4:U"&amp;ROW()-1)),""))</f>
        <v/>
      </c>
      <c r="V127" s="3" t="str">
        <f t="shared" ca="1" si="25"/>
        <v/>
      </c>
      <c r="W127" s="3" t="str">
        <f ca="1">IF(AND($A127&lt;&gt;"",$A127&lt;&gt;"TOTAL"),IF(AND([4]INVESTIGADOR_Categoria!$AL125&lt;&gt;"",[4]INVESTIGADOR_Categoria!$AL125&lt;&gt;0),[4]INVESTIGADOR_Categoria!$AL125,""),IF($A127="TOTAL",SUM(INDIRECT("W4:W"&amp;ROW()-1)),""))</f>
        <v/>
      </c>
      <c r="X127" s="3" t="str">
        <f ca="1">IF(AND($A127&lt;&gt;"",$A127&lt;&gt;"TOTAL"),IF(AND([4]INVESTIGADOR_Categoria!$AN125&lt;&gt;"",[4]INVESTIGADOR_Categoria!$AN125&lt;&gt;0),[4]INVESTIGADOR_Categoria!$AN125,""),IF($A127="TOTAL",SUM(INDIRECT("X4:X"&amp;ROW()-1)),""))</f>
        <v/>
      </c>
      <c r="Y127" s="3" t="str">
        <f t="shared" ca="1" si="26"/>
        <v/>
      </c>
      <c r="Z127" s="3" t="str">
        <f ca="1">IF(AND($A127&lt;&gt;"",$A127&lt;&gt;"TOTAL"),IF(AND([4]INVESTIGADOR_Categoria!$AQ125&lt;&gt;"",[4]INVESTIGADOR_Categoria!$AQ125&lt;&gt;0),[4]INVESTIGADOR_Categoria!$AQ125,""),IF($A127="TOTAL",SUM(INDIRECT("Z4:Z"&amp;ROW()-1)),""))</f>
        <v/>
      </c>
      <c r="AA127" s="3" t="str">
        <f ca="1">IF(AND($A127&lt;&gt;"",$A127&lt;&gt;"TOTAL"),IF(AND([4]INVESTIGADOR_Categoria!$AS125&lt;&gt;"",[4]INVESTIGADOR_Categoria!$AS125&lt;&gt;0),[4]INVESTIGADOR_Categoria!$AS125,""),IF($A127="TOTAL",SUM(INDIRECT("AA4:AA"&amp;ROW()-1)),""))</f>
        <v/>
      </c>
      <c r="AB127" s="3" t="str">
        <f t="shared" ca="1" si="27"/>
        <v/>
      </c>
      <c r="AC127" s="3" t="str">
        <f ca="1">IF(AND($A127&lt;&gt;"",$A127&lt;&gt;"TOTAL"),IF(AND([4]INVESTIGADOR_Categoria!$AV125&lt;&gt;"",[4]INVESTIGADOR_Categoria!$AV125&lt;&gt;0),[4]INVESTIGADOR_Categoria!$AV125,""),IF($A127="TOTAL",SUM(INDIRECT("AC4:AC"&amp;ROW()-1)),""))</f>
        <v/>
      </c>
      <c r="AD127" s="3" t="str">
        <f ca="1">IF(AND($A127&lt;&gt;"",$A127&lt;&gt;"TOTAL"),IF(AND([4]INVESTIGADOR_Categoria!$AX125&lt;&gt;"",[4]INVESTIGADOR_Categoria!$AX125&lt;&gt;0),[4]INVESTIGADOR_Categoria!$AX125,""),IF($A127="TOTAL",SUM(INDIRECT("AD4:AD"&amp;ROW()-1)),""))</f>
        <v/>
      </c>
      <c r="AE127" s="3" t="str">
        <f t="shared" ca="1" si="28"/>
        <v/>
      </c>
      <c r="AF127" s="3" t="str">
        <f ca="1">IF(AND($A127&lt;&gt;"",$A127&lt;&gt;"TOTAL"),IF(AND([4]INVESTIGADOR_Categoria!$BA125&lt;&gt;"",[4]INVESTIGADOR_Categoria!$BA125&lt;&gt;0),[4]INVESTIGADOR_Categoria!$BA125,""),IF($A127="TOTAL",SUM(INDIRECT("AF4:AF"&amp;ROW()-1)),""))</f>
        <v/>
      </c>
      <c r="AG127" s="3" t="str">
        <f ca="1">IF(AND($A127&lt;&gt;"",$A127&lt;&gt;"TOTAL"),IF(AND([4]INVESTIGADOR_Categoria!$BC125&lt;&gt;"",[4]INVESTIGADOR_Categoria!$BC125&lt;&gt;0),[4]INVESTIGADOR_Categoria!$BC125,""),IF($A127="TOTAL",SUM(INDIRECT("AG4:AG"&amp;ROW()-1)),""))</f>
        <v/>
      </c>
      <c r="AH127" s="3" t="str">
        <f t="shared" ca="1" si="29"/>
        <v/>
      </c>
      <c r="AI127" s="3" t="str">
        <f ca="1">IF(AND($A127&lt;&gt;"",$A127&lt;&gt;"TOTAL"),IF(AND([4]INVESTIGADOR_Categoria!$BF125&lt;&gt;"",[4]INVESTIGADOR_Categoria!$BF125&lt;&gt;0),[4]INVESTIGADOR_Categoria!$BF125,""),IF($A127="TOTAL",SUM(INDIRECT("AI4:AI"&amp;ROW()-1)),""))</f>
        <v/>
      </c>
      <c r="AJ127" s="3" t="str">
        <f ca="1">IF(AND($A127&lt;&gt;"",$A127&lt;&gt;"TOTAL"),IF(AND([4]INVESTIGADOR_Categoria!$BH125&lt;&gt;"",[4]INVESTIGADOR_Categoria!$BH125&lt;&gt;0),[4]INVESTIGADOR_Categoria!$BH125,""),IF($A127="TOTAL",SUM(INDIRECT("AJ4:AJ"&amp;ROW()-1)),""))</f>
        <v/>
      </c>
      <c r="AK127" s="3" t="str">
        <f t="shared" ca="1" si="30"/>
        <v/>
      </c>
      <c r="AL127" s="3" t="str">
        <f ca="1">IF(AND($A127&lt;&gt;"",$A127&lt;&gt;"TOTAL"),IF(AND([4]INVESTIGADOR_Categoria!$BK125&lt;&gt;"",[4]INVESTIGADOR_Categoria!$BK125&lt;&gt;0),[4]INVESTIGADOR_Categoria!$BK125,""),IF($A127="TOTAL",SUM(INDIRECT("AL4:AL"&amp;ROW()-1)),""))</f>
        <v/>
      </c>
      <c r="AM127" s="3" t="str">
        <f ca="1">IF(AND($A127&lt;&gt;"",$A127&lt;&gt;"TOTAL"),IF(AND([4]INVESTIGADOR_Categoria!$BM125&lt;&gt;"",[4]INVESTIGADOR_Categoria!$BM125&lt;&gt;0),[4]INVESTIGADOR_Categoria!$BM125,""),IF($A127="TOTAL",SUM(INDIRECT("AM4:AM"&amp;ROW()-1)),""))</f>
        <v/>
      </c>
      <c r="AN127" s="3" t="str">
        <f t="shared" ca="1" si="31"/>
        <v/>
      </c>
      <c r="AO127" s="3" t="str">
        <f ca="1">IF(AND($A127&lt;&gt;"",$A127&lt;&gt;"TOTAL"),IF(AND([4]INVESTIGADOR_Categoria!$BP125&lt;&gt;"",[4]INVESTIGADOR_Categoria!$BP125&lt;&gt;0),[4]INVESTIGADOR_Categoria!$BP125,""),IF($A127="TOTAL",SUM(INDIRECT("AO4:AO"&amp;ROW()-1)),""))</f>
        <v/>
      </c>
      <c r="AP127" s="3" t="str">
        <f ca="1">IF(AND($A127&lt;&gt;"",$A127&lt;&gt;"TOTAL"),IF(AND([4]INVESTIGADOR_Categoria!$BR125&lt;&gt;"",[4]INVESTIGADOR_Categoria!$BR125&lt;&gt;0),[4]INVESTIGADOR_Categoria!$BR125,""),IF($A127="TOTAL",SUM(INDIRECT("AP4:AP"&amp;ROW()-1)),""))</f>
        <v/>
      </c>
      <c r="AQ127" s="3" t="str">
        <f t="shared" ca="1" si="32"/>
        <v/>
      </c>
      <c r="AR127" s="3" t="str">
        <f ca="1">IF(AND($A127&lt;&gt;"",$A127&lt;&gt;"TOTAL"),IF(AND([4]INVESTIGADOR_Categoria!$BU125&lt;&gt;"",[4]INVESTIGADOR_Categoria!$BU125&lt;&gt;0),[4]INVESTIGADOR_Categoria!$BU125,""),IF($A127="TOTAL",SUM(INDIRECT("AR4:AR"&amp;ROW()-1)),""))</f>
        <v/>
      </c>
      <c r="AS127" s="3" t="str">
        <f ca="1">IF(AND($A127&lt;&gt;"",$A127&lt;&gt;"TOTAL"),IF(AND([4]INVESTIGADOR_Categoria!$BW125&lt;&gt;"",[4]INVESTIGADOR_Categoria!$BW125&lt;&gt;0),[4]INVESTIGADOR_Categoria!$BW125,""),IF($A127="TOTAL",SUM(INDIRECT("AS4:AS"&amp;ROW()-1)),""))</f>
        <v/>
      </c>
      <c r="AT127" s="3" t="str">
        <f t="shared" ca="1" si="33"/>
        <v/>
      </c>
      <c r="AU127" s="3" t="str">
        <f ca="1">IF(AND($A127&lt;&gt;"",$A127&lt;&gt;"TOTAL"),IF(AND([4]INVESTIGADOR_Categoria!$BZ125&lt;&gt;"",[4]INVESTIGADOR_Categoria!$BZ125&lt;&gt;0),[4]INVESTIGADOR_Categoria!$BZ125,""),IF($A127="TOTAL",SUM(INDIRECT("AU4:AU"&amp;ROW()-1)),""))</f>
        <v/>
      </c>
      <c r="AV127" s="3" t="str">
        <f ca="1">IF(AND($A127&lt;&gt;"",$A127&lt;&gt;"TOTAL"),IF(AND([4]INVESTIGADOR_Categoria!$CB125&lt;&gt;"",[4]INVESTIGADOR_Categoria!$CB125&lt;&gt;0),[4]INVESTIGADOR_Categoria!$CB125,""),IF($A127="TOTAL",SUM(INDIRECT("AV4:AV"&amp;ROW()-1)),""))</f>
        <v/>
      </c>
      <c r="AW127" s="3" t="str">
        <f t="shared" ca="1" si="34"/>
        <v/>
      </c>
      <c r="AX127" s="3" t="str">
        <f ca="1">IF(AND($A127&lt;&gt;"",$A127&lt;&gt;"TOTAL"),IF(AND([4]INVESTIGADOR_Categoria!$CE125&lt;&gt;"",[4]INVESTIGADOR_Categoria!$CE125&lt;&gt;0),[4]INVESTIGADOR_Categoria!$CE125,""),IF($A127="TOTAL",SUM(INDIRECT("AX4:AX"&amp;ROW()-1)),""))</f>
        <v/>
      </c>
      <c r="AY127" s="3" t="str">
        <f ca="1">IF(AND($A127&lt;&gt;"",$A127&lt;&gt;"TOTAL"),IF(AND([4]INVESTIGADOR_Categoria!$CG125&lt;&gt;"",[4]INVESTIGADOR_Categoria!$CG125&lt;&gt;0),[4]INVESTIGADOR_Categoria!$CG125,""),IF($A127="TOTAL",SUM(INDIRECT("AY4:AY"&amp;ROW()-1)),""))</f>
        <v/>
      </c>
      <c r="AZ127" s="3" t="str">
        <f t="shared" ca="1" si="35"/>
        <v/>
      </c>
      <c r="BA127" s="3" t="str">
        <f ca="1">IF(AND($A127&lt;&gt;"",$A127&lt;&gt;"TOTAL"),IF(AND([4]INVESTIGADOR_Categoria!$CJ125&lt;&gt;"",[4]INVESTIGADOR_Categoria!$CJ125&lt;&gt;0),[4]INVESTIGADOR_Categoria!$CJ125,""),IF($A127="TOTAL",SUM(INDIRECT("BA4:BA"&amp;ROW()-1)),""))</f>
        <v/>
      </c>
      <c r="BB127" s="3" t="str">
        <f ca="1">IF(AND($A127&lt;&gt;"",$A127&lt;&gt;"TOTAL"),IF(AND([4]INVESTIGADOR_Categoria!$CL125&lt;&gt;"",[4]INVESTIGADOR_Categoria!$CL125&lt;&gt;0),[4]INVESTIGADOR_Categoria!$CL125,""),IF($A127="TOTAL",SUM(INDIRECT("BB4:BB"&amp;ROW()-1)),""))</f>
        <v/>
      </c>
      <c r="BC127" s="3" t="str">
        <f t="shared" ca="1" si="36"/>
        <v/>
      </c>
      <c r="BD127" s="3" t="str">
        <f ca="1">IF(AND($A127&lt;&gt;"",$A127&lt;&gt;"TOTAL"),IF(AND([4]INVESTIGADOR_Categoria!$CO125&lt;&gt;"",[4]INVESTIGADOR_Categoria!$CO125&lt;&gt;0),[4]INVESTIGADOR_Categoria!$CO125,""),IF($A127="TOTAL",SUM(INDIRECT("BD4:BD"&amp;ROW()-1)),""))</f>
        <v/>
      </c>
      <c r="BE127" s="3" t="str">
        <f ca="1">IF(AND($A127&lt;&gt;"",$A127&lt;&gt;"TOTAL"),IF(AND([4]INVESTIGADOR_Categoria!$CQ125&lt;&gt;"",[4]INVESTIGADOR_Categoria!$CQ125&lt;&gt;0),[4]INVESTIGADOR_Categoria!$CQ125,""),IF($A127="TOTAL",SUM(INDIRECT("BE4:BE"&amp;ROW()-1)),""))</f>
        <v/>
      </c>
      <c r="BF127" s="3" t="str">
        <f t="shared" ca="1" si="37"/>
        <v/>
      </c>
    </row>
    <row r="128" spans="1:58" x14ac:dyDescent="0.2">
      <c r="A128" s="25" t="str">
        <f>IF([4]INVESTIGADOR_Categoria!$B126&lt;&gt;"",[4]INVESTIGADOR_Categoria!$B126,IF(AND([4]INVESTIGADOR_Categoria!$B126="",[4]INVESTIGADOR_Categoria!$B127="",[4]INVESTIGADOR_Categoria!$B125=""),"","TOTAL"))</f>
        <v/>
      </c>
      <c r="B128" s="3" t="str">
        <f ca="1">IF(AND($A128&lt;&gt;"",$A128&lt;&gt;"TOTAL"),IF(AND([4]INVESTIGADOR_Categoria!$C126&lt;&gt;"",[4]INVESTIGADOR_Categoria!$C126&lt;&gt;0),[4]INVESTIGADOR_Categoria!$C126,""),IF($A128="TOTAL",SUM(INDIRECT("B4:B"&amp;ROW()-1)),""))</f>
        <v/>
      </c>
      <c r="C128" s="3" t="str">
        <f ca="1">IF(AND($A128&lt;&gt;"",$A128&lt;&gt;"TOTAL"),IF(AND([4]INVESTIGADOR_Categoria!$E126&lt;&gt;"",[4]INVESTIGADOR_Categoria!$E126&lt;&gt;0),[4]INVESTIGADOR_Categoria!$E126,""),IF($A128="TOTAL",SUM(INDIRECT("C4:C"&amp;ROW()-1)),""))</f>
        <v/>
      </c>
      <c r="D128" s="3" t="str">
        <f t="shared" ca="1" si="19"/>
        <v/>
      </c>
      <c r="E128" s="3" t="str">
        <f ca="1">IF(AND($A128&lt;&gt;"",$A128&lt;&gt;"TOTAL"),IF(AND([4]INVESTIGADOR_Categoria!$H126&lt;&gt;"",[4]INVESTIGADOR_Categoria!$H126&lt;&gt;0),[4]INVESTIGADOR_Categoria!$H126,""),IF($A128="TOTAL",SUM(INDIRECT("E4:E"&amp;ROW()-1)),""))</f>
        <v/>
      </c>
      <c r="F128" s="3" t="str">
        <f ca="1">IF(AND($A128&lt;&gt;"",$A128&lt;&gt;"TOTAL"),IF(AND([4]INVESTIGADOR_Categoria!$J126&lt;&gt;"",[4]INVESTIGADOR_Categoria!$J126&lt;&gt;0),[4]INVESTIGADOR_Categoria!$J126,""),IF($A128="TOTAL",SUM(INDIRECT("F4:F"&amp;ROW()-1)),""))</f>
        <v/>
      </c>
      <c r="G128" s="3" t="str">
        <f t="shared" ca="1" si="20"/>
        <v/>
      </c>
      <c r="H128" s="3" t="str">
        <f ca="1">IF(AND($A128&lt;&gt;"",$A128&lt;&gt;"TOTAL"),IF(AND([4]INVESTIGADOR_Categoria!$M126&lt;&gt;"",[4]INVESTIGADOR_Categoria!$M126&lt;&gt;0),[4]INVESTIGADOR_Categoria!$M126,""),IF($A128="TOTAL",SUM(INDIRECT("H4:H"&amp;ROW()-1)),""))</f>
        <v/>
      </c>
      <c r="I128" s="3" t="str">
        <f ca="1">IF(AND($A128&lt;&gt;"",$A128&lt;&gt;"TOTAL"),IF(AND([4]INVESTIGADOR_Categoria!$O126&lt;&gt;"",[4]INVESTIGADOR_Categoria!$O126&lt;&gt;0),[4]INVESTIGADOR_Categoria!$O126,""),IF($A128="TOTAL",SUM(INDIRECT("I4:I"&amp;ROW()-1)),""))</f>
        <v/>
      </c>
      <c r="J128" s="3" t="str">
        <f t="shared" ca="1" si="21"/>
        <v/>
      </c>
      <c r="K128" s="3" t="str">
        <f ca="1">IF(AND($A128&lt;&gt;"",$A128&lt;&gt;"TOTAL"),IF(AND([4]INVESTIGADOR_Categoria!$R126&lt;&gt;"",[4]INVESTIGADOR_Categoria!$R126&lt;&gt;0),[4]INVESTIGADOR_Categoria!$R126,""),IF($A128="TOTAL",SUM(INDIRECT("K4:K"&amp;ROW()-1)),""))</f>
        <v/>
      </c>
      <c r="L128" s="3" t="str">
        <f ca="1">IF(AND($A128&lt;&gt;"",$A128&lt;&gt;"TOTAL"),IF(AND([4]INVESTIGADOR_Categoria!$T126&lt;&gt;"",[4]INVESTIGADOR_Categoria!$T126&lt;&gt;0),[4]INVESTIGADOR_Categoria!$T126,""),IF($A128="TOTAL",SUM(INDIRECT("L4:L"&amp;ROW()-1)),""))</f>
        <v/>
      </c>
      <c r="M128" s="3" t="str">
        <f t="shared" ca="1" si="22"/>
        <v/>
      </c>
      <c r="N128" s="3" t="str">
        <f ca="1">IF(AND($A128&lt;&gt;"",$A128&lt;&gt;"TOTAL"),IF(AND([4]INVESTIGADOR_Categoria!$W126&lt;&gt;"",[4]INVESTIGADOR_Categoria!$W126&lt;&gt;0),[4]INVESTIGADOR_Categoria!$W126,""),IF($A128="TOTAL",SUM(INDIRECT("N4:N"&amp;ROW()-1)),""))</f>
        <v/>
      </c>
      <c r="O128" s="3" t="str">
        <f ca="1">IF(AND($A128&lt;&gt;"",$A128&lt;&gt;"TOTAL"),IF(AND([4]INVESTIGADOR_Categoria!$Y126&lt;&gt;"",[4]INVESTIGADOR_Categoria!$Y126&lt;&gt;0),[4]INVESTIGADOR_Categoria!$Y126,""),IF($A128="TOTAL",SUM(INDIRECT("O4:O"&amp;ROW()-1)),""))</f>
        <v/>
      </c>
      <c r="P128" s="3" t="str">
        <f t="shared" ca="1" si="23"/>
        <v/>
      </c>
      <c r="Q128" s="3" t="str">
        <f ca="1">IF(AND($A128&lt;&gt;"",$A128&lt;&gt;"TOTAL"),IF(AND([4]INVESTIGADOR_Categoria!$AB126&lt;&gt;"",[4]INVESTIGADOR_Categoria!$AB126&lt;&gt;0),[4]INVESTIGADOR_Categoria!$AB126,""),IF($A128="TOTAL",SUM(INDIRECT("Q4:Q"&amp;ROW()-1)),""))</f>
        <v/>
      </c>
      <c r="R128" s="3" t="str">
        <f ca="1">IF(AND($A128&lt;&gt;"",$A128&lt;&gt;"TOTAL"),IF(AND([4]INVESTIGADOR_Categoria!$AD126&lt;&gt;"",[4]INVESTIGADOR_Categoria!$AD126&lt;&gt;0),[4]INVESTIGADOR_Categoria!$AD126,""),IF($A128="TOTAL",SUM(INDIRECT("R4:R"&amp;ROW()-1)),""))</f>
        <v/>
      </c>
      <c r="S128" s="3" t="str">
        <f t="shared" ca="1" si="24"/>
        <v/>
      </c>
      <c r="T128" s="3" t="str">
        <f ca="1">IF(AND($A128&lt;&gt;"",$A128&lt;&gt;"TOTAL"),IF(AND([4]INVESTIGADOR_Categoria!$AG126&lt;&gt;"",[4]INVESTIGADOR_Categoria!$AG126&lt;&gt;0),[4]INVESTIGADOR_Categoria!$AG126,""),IF($A128="TOTAL",SUM(INDIRECT("T4:T"&amp;ROW()-1)),""))</f>
        <v/>
      </c>
      <c r="U128" s="3" t="str">
        <f ca="1">IF(AND($A128&lt;&gt;"",$A128&lt;&gt;"TOTAL"),IF(AND([4]INVESTIGADOR_Categoria!$AI126&lt;&gt;"",[4]INVESTIGADOR_Categoria!$AI126&lt;&gt;0),[4]INVESTIGADOR_Categoria!$AI126,""),IF($A128="TOTAL",SUM(INDIRECT("U4:U"&amp;ROW()-1)),""))</f>
        <v/>
      </c>
      <c r="V128" s="3" t="str">
        <f t="shared" ca="1" si="25"/>
        <v/>
      </c>
      <c r="W128" s="3" t="str">
        <f ca="1">IF(AND($A128&lt;&gt;"",$A128&lt;&gt;"TOTAL"),IF(AND([4]INVESTIGADOR_Categoria!$AL126&lt;&gt;"",[4]INVESTIGADOR_Categoria!$AL126&lt;&gt;0),[4]INVESTIGADOR_Categoria!$AL126,""),IF($A128="TOTAL",SUM(INDIRECT("W4:W"&amp;ROW()-1)),""))</f>
        <v/>
      </c>
      <c r="X128" s="3" t="str">
        <f ca="1">IF(AND($A128&lt;&gt;"",$A128&lt;&gt;"TOTAL"),IF(AND([4]INVESTIGADOR_Categoria!$AN126&lt;&gt;"",[4]INVESTIGADOR_Categoria!$AN126&lt;&gt;0),[4]INVESTIGADOR_Categoria!$AN126,""),IF($A128="TOTAL",SUM(INDIRECT("X4:X"&amp;ROW()-1)),""))</f>
        <v/>
      </c>
      <c r="Y128" s="3" t="str">
        <f t="shared" ca="1" si="26"/>
        <v/>
      </c>
      <c r="Z128" s="3" t="str">
        <f ca="1">IF(AND($A128&lt;&gt;"",$A128&lt;&gt;"TOTAL"),IF(AND([4]INVESTIGADOR_Categoria!$AQ126&lt;&gt;"",[4]INVESTIGADOR_Categoria!$AQ126&lt;&gt;0),[4]INVESTIGADOR_Categoria!$AQ126,""),IF($A128="TOTAL",SUM(INDIRECT("Z4:Z"&amp;ROW()-1)),""))</f>
        <v/>
      </c>
      <c r="AA128" s="3" t="str">
        <f ca="1">IF(AND($A128&lt;&gt;"",$A128&lt;&gt;"TOTAL"),IF(AND([4]INVESTIGADOR_Categoria!$AS126&lt;&gt;"",[4]INVESTIGADOR_Categoria!$AS126&lt;&gt;0),[4]INVESTIGADOR_Categoria!$AS126,""),IF($A128="TOTAL",SUM(INDIRECT("AA4:AA"&amp;ROW()-1)),""))</f>
        <v/>
      </c>
      <c r="AB128" s="3" t="str">
        <f t="shared" ca="1" si="27"/>
        <v/>
      </c>
      <c r="AC128" s="3" t="str">
        <f ca="1">IF(AND($A128&lt;&gt;"",$A128&lt;&gt;"TOTAL"),IF(AND([4]INVESTIGADOR_Categoria!$AV126&lt;&gt;"",[4]INVESTIGADOR_Categoria!$AV126&lt;&gt;0),[4]INVESTIGADOR_Categoria!$AV126,""),IF($A128="TOTAL",SUM(INDIRECT("AC4:AC"&amp;ROW()-1)),""))</f>
        <v/>
      </c>
      <c r="AD128" s="3" t="str">
        <f ca="1">IF(AND($A128&lt;&gt;"",$A128&lt;&gt;"TOTAL"),IF(AND([4]INVESTIGADOR_Categoria!$AX126&lt;&gt;"",[4]INVESTIGADOR_Categoria!$AX126&lt;&gt;0),[4]INVESTIGADOR_Categoria!$AX126,""),IF($A128="TOTAL",SUM(INDIRECT("AD4:AD"&amp;ROW()-1)),""))</f>
        <v/>
      </c>
      <c r="AE128" s="3" t="str">
        <f t="shared" ca="1" si="28"/>
        <v/>
      </c>
      <c r="AF128" s="3" t="str">
        <f ca="1">IF(AND($A128&lt;&gt;"",$A128&lt;&gt;"TOTAL"),IF(AND([4]INVESTIGADOR_Categoria!$BA126&lt;&gt;"",[4]INVESTIGADOR_Categoria!$BA126&lt;&gt;0),[4]INVESTIGADOR_Categoria!$BA126,""),IF($A128="TOTAL",SUM(INDIRECT("AF4:AF"&amp;ROW()-1)),""))</f>
        <v/>
      </c>
      <c r="AG128" s="3" t="str">
        <f ca="1">IF(AND($A128&lt;&gt;"",$A128&lt;&gt;"TOTAL"),IF(AND([4]INVESTIGADOR_Categoria!$BC126&lt;&gt;"",[4]INVESTIGADOR_Categoria!$BC126&lt;&gt;0),[4]INVESTIGADOR_Categoria!$BC126,""),IF($A128="TOTAL",SUM(INDIRECT("AG4:AG"&amp;ROW()-1)),""))</f>
        <v/>
      </c>
      <c r="AH128" s="3" t="str">
        <f t="shared" ca="1" si="29"/>
        <v/>
      </c>
      <c r="AI128" s="3" t="str">
        <f ca="1">IF(AND($A128&lt;&gt;"",$A128&lt;&gt;"TOTAL"),IF(AND([4]INVESTIGADOR_Categoria!$BF126&lt;&gt;"",[4]INVESTIGADOR_Categoria!$BF126&lt;&gt;0),[4]INVESTIGADOR_Categoria!$BF126,""),IF($A128="TOTAL",SUM(INDIRECT("AI4:AI"&amp;ROW()-1)),""))</f>
        <v/>
      </c>
      <c r="AJ128" s="3" t="str">
        <f ca="1">IF(AND($A128&lt;&gt;"",$A128&lt;&gt;"TOTAL"),IF(AND([4]INVESTIGADOR_Categoria!$BH126&lt;&gt;"",[4]INVESTIGADOR_Categoria!$BH126&lt;&gt;0),[4]INVESTIGADOR_Categoria!$BH126,""),IF($A128="TOTAL",SUM(INDIRECT("AJ4:AJ"&amp;ROW()-1)),""))</f>
        <v/>
      </c>
      <c r="AK128" s="3" t="str">
        <f t="shared" ca="1" si="30"/>
        <v/>
      </c>
      <c r="AL128" s="3" t="str">
        <f ca="1">IF(AND($A128&lt;&gt;"",$A128&lt;&gt;"TOTAL"),IF(AND([4]INVESTIGADOR_Categoria!$BK126&lt;&gt;"",[4]INVESTIGADOR_Categoria!$BK126&lt;&gt;0),[4]INVESTIGADOR_Categoria!$BK126,""),IF($A128="TOTAL",SUM(INDIRECT("AL4:AL"&amp;ROW()-1)),""))</f>
        <v/>
      </c>
      <c r="AM128" s="3" t="str">
        <f ca="1">IF(AND($A128&lt;&gt;"",$A128&lt;&gt;"TOTAL"),IF(AND([4]INVESTIGADOR_Categoria!$BM126&lt;&gt;"",[4]INVESTIGADOR_Categoria!$BM126&lt;&gt;0),[4]INVESTIGADOR_Categoria!$BM126,""),IF($A128="TOTAL",SUM(INDIRECT("AM4:AM"&amp;ROW()-1)),""))</f>
        <v/>
      </c>
      <c r="AN128" s="3" t="str">
        <f t="shared" ca="1" si="31"/>
        <v/>
      </c>
      <c r="AO128" s="3" t="str">
        <f ca="1">IF(AND($A128&lt;&gt;"",$A128&lt;&gt;"TOTAL"),IF(AND([4]INVESTIGADOR_Categoria!$BP126&lt;&gt;"",[4]INVESTIGADOR_Categoria!$BP126&lt;&gt;0),[4]INVESTIGADOR_Categoria!$BP126,""),IF($A128="TOTAL",SUM(INDIRECT("AO4:AO"&amp;ROW()-1)),""))</f>
        <v/>
      </c>
      <c r="AP128" s="3" t="str">
        <f ca="1">IF(AND($A128&lt;&gt;"",$A128&lt;&gt;"TOTAL"),IF(AND([4]INVESTIGADOR_Categoria!$BR126&lt;&gt;"",[4]INVESTIGADOR_Categoria!$BR126&lt;&gt;0),[4]INVESTIGADOR_Categoria!$BR126,""),IF($A128="TOTAL",SUM(INDIRECT("AP4:AP"&amp;ROW()-1)),""))</f>
        <v/>
      </c>
      <c r="AQ128" s="3" t="str">
        <f t="shared" ca="1" si="32"/>
        <v/>
      </c>
      <c r="AR128" s="3" t="str">
        <f ca="1">IF(AND($A128&lt;&gt;"",$A128&lt;&gt;"TOTAL"),IF(AND([4]INVESTIGADOR_Categoria!$BU126&lt;&gt;"",[4]INVESTIGADOR_Categoria!$BU126&lt;&gt;0),[4]INVESTIGADOR_Categoria!$BU126,""),IF($A128="TOTAL",SUM(INDIRECT("AR4:AR"&amp;ROW()-1)),""))</f>
        <v/>
      </c>
      <c r="AS128" s="3" t="str">
        <f ca="1">IF(AND($A128&lt;&gt;"",$A128&lt;&gt;"TOTAL"),IF(AND([4]INVESTIGADOR_Categoria!$BW126&lt;&gt;"",[4]INVESTIGADOR_Categoria!$BW126&lt;&gt;0),[4]INVESTIGADOR_Categoria!$BW126,""),IF($A128="TOTAL",SUM(INDIRECT("AS4:AS"&amp;ROW()-1)),""))</f>
        <v/>
      </c>
      <c r="AT128" s="3" t="str">
        <f t="shared" ca="1" si="33"/>
        <v/>
      </c>
      <c r="AU128" s="3" t="str">
        <f ca="1">IF(AND($A128&lt;&gt;"",$A128&lt;&gt;"TOTAL"),IF(AND([4]INVESTIGADOR_Categoria!$BZ126&lt;&gt;"",[4]INVESTIGADOR_Categoria!$BZ126&lt;&gt;0),[4]INVESTIGADOR_Categoria!$BZ126,""),IF($A128="TOTAL",SUM(INDIRECT("AU4:AU"&amp;ROW()-1)),""))</f>
        <v/>
      </c>
      <c r="AV128" s="3" t="str">
        <f ca="1">IF(AND($A128&lt;&gt;"",$A128&lt;&gt;"TOTAL"),IF(AND([4]INVESTIGADOR_Categoria!$CB126&lt;&gt;"",[4]INVESTIGADOR_Categoria!$CB126&lt;&gt;0),[4]INVESTIGADOR_Categoria!$CB126,""),IF($A128="TOTAL",SUM(INDIRECT("AV4:AV"&amp;ROW()-1)),""))</f>
        <v/>
      </c>
      <c r="AW128" s="3" t="str">
        <f t="shared" ca="1" si="34"/>
        <v/>
      </c>
      <c r="AX128" s="3" t="str">
        <f ca="1">IF(AND($A128&lt;&gt;"",$A128&lt;&gt;"TOTAL"),IF(AND([4]INVESTIGADOR_Categoria!$CE126&lt;&gt;"",[4]INVESTIGADOR_Categoria!$CE126&lt;&gt;0),[4]INVESTIGADOR_Categoria!$CE126,""),IF($A128="TOTAL",SUM(INDIRECT("AX4:AX"&amp;ROW()-1)),""))</f>
        <v/>
      </c>
      <c r="AY128" s="3" t="str">
        <f ca="1">IF(AND($A128&lt;&gt;"",$A128&lt;&gt;"TOTAL"),IF(AND([4]INVESTIGADOR_Categoria!$CG126&lt;&gt;"",[4]INVESTIGADOR_Categoria!$CG126&lt;&gt;0),[4]INVESTIGADOR_Categoria!$CG126,""),IF($A128="TOTAL",SUM(INDIRECT("AY4:AY"&amp;ROW()-1)),""))</f>
        <v/>
      </c>
      <c r="AZ128" s="3" t="str">
        <f t="shared" ca="1" si="35"/>
        <v/>
      </c>
      <c r="BA128" s="3" t="str">
        <f ca="1">IF(AND($A128&lt;&gt;"",$A128&lt;&gt;"TOTAL"),IF(AND([4]INVESTIGADOR_Categoria!$CJ126&lt;&gt;"",[4]INVESTIGADOR_Categoria!$CJ126&lt;&gt;0),[4]INVESTIGADOR_Categoria!$CJ126,""),IF($A128="TOTAL",SUM(INDIRECT("BA4:BA"&amp;ROW()-1)),""))</f>
        <v/>
      </c>
      <c r="BB128" s="3" t="str">
        <f ca="1">IF(AND($A128&lt;&gt;"",$A128&lt;&gt;"TOTAL"),IF(AND([4]INVESTIGADOR_Categoria!$CL126&lt;&gt;"",[4]INVESTIGADOR_Categoria!$CL126&lt;&gt;0),[4]INVESTIGADOR_Categoria!$CL126,""),IF($A128="TOTAL",SUM(INDIRECT("BB4:BB"&amp;ROW()-1)),""))</f>
        <v/>
      </c>
      <c r="BC128" s="3" t="str">
        <f t="shared" ca="1" si="36"/>
        <v/>
      </c>
      <c r="BD128" s="3" t="str">
        <f ca="1">IF(AND($A128&lt;&gt;"",$A128&lt;&gt;"TOTAL"),IF(AND([4]INVESTIGADOR_Categoria!$CO126&lt;&gt;"",[4]INVESTIGADOR_Categoria!$CO126&lt;&gt;0),[4]INVESTIGADOR_Categoria!$CO126,""),IF($A128="TOTAL",SUM(INDIRECT("BD4:BD"&amp;ROW()-1)),""))</f>
        <v/>
      </c>
      <c r="BE128" s="3" t="str">
        <f ca="1">IF(AND($A128&lt;&gt;"",$A128&lt;&gt;"TOTAL"),IF(AND([4]INVESTIGADOR_Categoria!$CQ126&lt;&gt;"",[4]INVESTIGADOR_Categoria!$CQ126&lt;&gt;0),[4]INVESTIGADOR_Categoria!$CQ126,""),IF($A128="TOTAL",SUM(INDIRECT("BE4:BE"&amp;ROW()-1)),""))</f>
        <v/>
      </c>
      <c r="BF128" s="3" t="str">
        <f t="shared" ca="1" si="37"/>
        <v/>
      </c>
    </row>
    <row r="129" spans="1:58" x14ac:dyDescent="0.2">
      <c r="A129" s="25" t="str">
        <f>IF([4]INVESTIGADOR_Categoria!$B127&lt;&gt;"",[4]INVESTIGADOR_Categoria!$B127,IF(AND([4]INVESTIGADOR_Categoria!$B127="",[4]INVESTIGADOR_Categoria!$B128="",[4]INVESTIGADOR_Categoria!$B126=""),"","TOTAL"))</f>
        <v/>
      </c>
      <c r="B129" s="3" t="str">
        <f ca="1">IF(AND($A129&lt;&gt;"",$A129&lt;&gt;"TOTAL"),IF(AND([4]INVESTIGADOR_Categoria!$C127&lt;&gt;"",[4]INVESTIGADOR_Categoria!$C127&lt;&gt;0),[4]INVESTIGADOR_Categoria!$C127,""),IF($A129="TOTAL",SUM(INDIRECT("B4:B"&amp;ROW()-1)),""))</f>
        <v/>
      </c>
      <c r="C129" s="3" t="str">
        <f ca="1">IF(AND($A129&lt;&gt;"",$A129&lt;&gt;"TOTAL"),IF(AND([4]INVESTIGADOR_Categoria!$E127&lt;&gt;"",[4]INVESTIGADOR_Categoria!$E127&lt;&gt;0),[4]INVESTIGADOR_Categoria!$E127,""),IF($A129="TOTAL",SUM(INDIRECT("C4:C"&amp;ROW()-1)),""))</f>
        <v/>
      </c>
      <c r="D129" s="3" t="str">
        <f t="shared" ca="1" si="19"/>
        <v/>
      </c>
      <c r="E129" s="3" t="str">
        <f ca="1">IF(AND($A129&lt;&gt;"",$A129&lt;&gt;"TOTAL"),IF(AND([4]INVESTIGADOR_Categoria!$H127&lt;&gt;"",[4]INVESTIGADOR_Categoria!$H127&lt;&gt;0),[4]INVESTIGADOR_Categoria!$H127,""),IF($A129="TOTAL",SUM(INDIRECT("E4:E"&amp;ROW()-1)),""))</f>
        <v/>
      </c>
      <c r="F129" s="3" t="str">
        <f ca="1">IF(AND($A129&lt;&gt;"",$A129&lt;&gt;"TOTAL"),IF(AND([4]INVESTIGADOR_Categoria!$J127&lt;&gt;"",[4]INVESTIGADOR_Categoria!$J127&lt;&gt;0),[4]INVESTIGADOR_Categoria!$J127,""),IF($A129="TOTAL",SUM(INDIRECT("F4:F"&amp;ROW()-1)),""))</f>
        <v/>
      </c>
      <c r="G129" s="3" t="str">
        <f t="shared" ca="1" si="20"/>
        <v/>
      </c>
      <c r="H129" s="3" t="str">
        <f ca="1">IF(AND($A129&lt;&gt;"",$A129&lt;&gt;"TOTAL"),IF(AND([4]INVESTIGADOR_Categoria!$M127&lt;&gt;"",[4]INVESTIGADOR_Categoria!$M127&lt;&gt;0),[4]INVESTIGADOR_Categoria!$M127,""),IF($A129="TOTAL",SUM(INDIRECT("H4:H"&amp;ROW()-1)),""))</f>
        <v/>
      </c>
      <c r="I129" s="3" t="str">
        <f ca="1">IF(AND($A129&lt;&gt;"",$A129&lt;&gt;"TOTAL"),IF(AND([4]INVESTIGADOR_Categoria!$O127&lt;&gt;"",[4]INVESTIGADOR_Categoria!$O127&lt;&gt;0),[4]INVESTIGADOR_Categoria!$O127,""),IF($A129="TOTAL",SUM(INDIRECT("I4:I"&amp;ROW()-1)),""))</f>
        <v/>
      </c>
      <c r="J129" s="3" t="str">
        <f t="shared" ca="1" si="21"/>
        <v/>
      </c>
      <c r="K129" s="3" t="str">
        <f ca="1">IF(AND($A129&lt;&gt;"",$A129&lt;&gt;"TOTAL"),IF(AND([4]INVESTIGADOR_Categoria!$R127&lt;&gt;"",[4]INVESTIGADOR_Categoria!$R127&lt;&gt;0),[4]INVESTIGADOR_Categoria!$R127,""),IF($A129="TOTAL",SUM(INDIRECT("K4:K"&amp;ROW()-1)),""))</f>
        <v/>
      </c>
      <c r="L129" s="3" t="str">
        <f ca="1">IF(AND($A129&lt;&gt;"",$A129&lt;&gt;"TOTAL"),IF(AND([4]INVESTIGADOR_Categoria!$T127&lt;&gt;"",[4]INVESTIGADOR_Categoria!$T127&lt;&gt;0),[4]INVESTIGADOR_Categoria!$T127,""),IF($A129="TOTAL",SUM(INDIRECT("L4:L"&amp;ROW()-1)),""))</f>
        <v/>
      </c>
      <c r="M129" s="3" t="str">
        <f t="shared" ca="1" si="22"/>
        <v/>
      </c>
      <c r="N129" s="3" t="str">
        <f ca="1">IF(AND($A129&lt;&gt;"",$A129&lt;&gt;"TOTAL"),IF(AND([4]INVESTIGADOR_Categoria!$W127&lt;&gt;"",[4]INVESTIGADOR_Categoria!$W127&lt;&gt;0),[4]INVESTIGADOR_Categoria!$W127,""),IF($A129="TOTAL",SUM(INDIRECT("N4:N"&amp;ROW()-1)),""))</f>
        <v/>
      </c>
      <c r="O129" s="3" t="str">
        <f ca="1">IF(AND($A129&lt;&gt;"",$A129&lt;&gt;"TOTAL"),IF(AND([4]INVESTIGADOR_Categoria!$Y127&lt;&gt;"",[4]INVESTIGADOR_Categoria!$Y127&lt;&gt;0),[4]INVESTIGADOR_Categoria!$Y127,""),IF($A129="TOTAL",SUM(INDIRECT("O4:O"&amp;ROW()-1)),""))</f>
        <v/>
      </c>
      <c r="P129" s="3" t="str">
        <f t="shared" ca="1" si="23"/>
        <v/>
      </c>
      <c r="Q129" s="3" t="str">
        <f ca="1">IF(AND($A129&lt;&gt;"",$A129&lt;&gt;"TOTAL"),IF(AND([4]INVESTIGADOR_Categoria!$AB127&lt;&gt;"",[4]INVESTIGADOR_Categoria!$AB127&lt;&gt;0),[4]INVESTIGADOR_Categoria!$AB127,""),IF($A129="TOTAL",SUM(INDIRECT("Q4:Q"&amp;ROW()-1)),""))</f>
        <v/>
      </c>
      <c r="R129" s="3" t="str">
        <f ca="1">IF(AND($A129&lt;&gt;"",$A129&lt;&gt;"TOTAL"),IF(AND([4]INVESTIGADOR_Categoria!$AD127&lt;&gt;"",[4]INVESTIGADOR_Categoria!$AD127&lt;&gt;0),[4]INVESTIGADOR_Categoria!$AD127,""),IF($A129="TOTAL",SUM(INDIRECT("R4:R"&amp;ROW()-1)),""))</f>
        <v/>
      </c>
      <c r="S129" s="3" t="str">
        <f t="shared" ca="1" si="24"/>
        <v/>
      </c>
      <c r="T129" s="3" t="str">
        <f ca="1">IF(AND($A129&lt;&gt;"",$A129&lt;&gt;"TOTAL"),IF(AND([4]INVESTIGADOR_Categoria!$AG127&lt;&gt;"",[4]INVESTIGADOR_Categoria!$AG127&lt;&gt;0),[4]INVESTIGADOR_Categoria!$AG127,""),IF($A129="TOTAL",SUM(INDIRECT("T4:T"&amp;ROW()-1)),""))</f>
        <v/>
      </c>
      <c r="U129" s="3" t="str">
        <f ca="1">IF(AND($A129&lt;&gt;"",$A129&lt;&gt;"TOTAL"),IF(AND([4]INVESTIGADOR_Categoria!$AI127&lt;&gt;"",[4]INVESTIGADOR_Categoria!$AI127&lt;&gt;0),[4]INVESTIGADOR_Categoria!$AI127,""),IF($A129="TOTAL",SUM(INDIRECT("U4:U"&amp;ROW()-1)),""))</f>
        <v/>
      </c>
      <c r="V129" s="3" t="str">
        <f t="shared" ca="1" si="25"/>
        <v/>
      </c>
      <c r="W129" s="3" t="str">
        <f ca="1">IF(AND($A129&lt;&gt;"",$A129&lt;&gt;"TOTAL"),IF(AND([4]INVESTIGADOR_Categoria!$AL127&lt;&gt;"",[4]INVESTIGADOR_Categoria!$AL127&lt;&gt;0),[4]INVESTIGADOR_Categoria!$AL127,""),IF($A129="TOTAL",SUM(INDIRECT("W4:W"&amp;ROW()-1)),""))</f>
        <v/>
      </c>
      <c r="X129" s="3" t="str">
        <f ca="1">IF(AND($A129&lt;&gt;"",$A129&lt;&gt;"TOTAL"),IF(AND([4]INVESTIGADOR_Categoria!$AN127&lt;&gt;"",[4]INVESTIGADOR_Categoria!$AN127&lt;&gt;0),[4]INVESTIGADOR_Categoria!$AN127,""),IF($A129="TOTAL",SUM(INDIRECT("X4:X"&amp;ROW()-1)),""))</f>
        <v/>
      </c>
      <c r="Y129" s="3" t="str">
        <f t="shared" ca="1" si="26"/>
        <v/>
      </c>
      <c r="Z129" s="3" t="str">
        <f ca="1">IF(AND($A129&lt;&gt;"",$A129&lt;&gt;"TOTAL"),IF(AND([4]INVESTIGADOR_Categoria!$AQ127&lt;&gt;"",[4]INVESTIGADOR_Categoria!$AQ127&lt;&gt;0),[4]INVESTIGADOR_Categoria!$AQ127,""),IF($A129="TOTAL",SUM(INDIRECT("Z4:Z"&amp;ROW()-1)),""))</f>
        <v/>
      </c>
      <c r="AA129" s="3" t="str">
        <f ca="1">IF(AND($A129&lt;&gt;"",$A129&lt;&gt;"TOTAL"),IF(AND([4]INVESTIGADOR_Categoria!$AS127&lt;&gt;"",[4]INVESTIGADOR_Categoria!$AS127&lt;&gt;0),[4]INVESTIGADOR_Categoria!$AS127,""),IF($A129="TOTAL",SUM(INDIRECT("AA4:AA"&amp;ROW()-1)),""))</f>
        <v/>
      </c>
      <c r="AB129" s="3" t="str">
        <f t="shared" ca="1" si="27"/>
        <v/>
      </c>
      <c r="AC129" s="3" t="str">
        <f ca="1">IF(AND($A129&lt;&gt;"",$A129&lt;&gt;"TOTAL"),IF(AND([4]INVESTIGADOR_Categoria!$AV127&lt;&gt;"",[4]INVESTIGADOR_Categoria!$AV127&lt;&gt;0),[4]INVESTIGADOR_Categoria!$AV127,""),IF($A129="TOTAL",SUM(INDIRECT("AC4:AC"&amp;ROW()-1)),""))</f>
        <v/>
      </c>
      <c r="AD129" s="3" t="str">
        <f ca="1">IF(AND($A129&lt;&gt;"",$A129&lt;&gt;"TOTAL"),IF(AND([4]INVESTIGADOR_Categoria!$AX127&lt;&gt;"",[4]INVESTIGADOR_Categoria!$AX127&lt;&gt;0),[4]INVESTIGADOR_Categoria!$AX127,""),IF($A129="TOTAL",SUM(INDIRECT("AD4:AD"&amp;ROW()-1)),""))</f>
        <v/>
      </c>
      <c r="AE129" s="3" t="str">
        <f t="shared" ca="1" si="28"/>
        <v/>
      </c>
      <c r="AF129" s="3" t="str">
        <f ca="1">IF(AND($A129&lt;&gt;"",$A129&lt;&gt;"TOTAL"),IF(AND([4]INVESTIGADOR_Categoria!$BA127&lt;&gt;"",[4]INVESTIGADOR_Categoria!$BA127&lt;&gt;0),[4]INVESTIGADOR_Categoria!$BA127,""),IF($A129="TOTAL",SUM(INDIRECT("AF4:AF"&amp;ROW()-1)),""))</f>
        <v/>
      </c>
      <c r="AG129" s="3" t="str">
        <f ca="1">IF(AND($A129&lt;&gt;"",$A129&lt;&gt;"TOTAL"),IF(AND([4]INVESTIGADOR_Categoria!$BC127&lt;&gt;"",[4]INVESTIGADOR_Categoria!$BC127&lt;&gt;0),[4]INVESTIGADOR_Categoria!$BC127,""),IF($A129="TOTAL",SUM(INDIRECT("AG4:AG"&amp;ROW()-1)),""))</f>
        <v/>
      </c>
      <c r="AH129" s="3" t="str">
        <f t="shared" ca="1" si="29"/>
        <v/>
      </c>
      <c r="AI129" s="3" t="str">
        <f ca="1">IF(AND($A129&lt;&gt;"",$A129&lt;&gt;"TOTAL"),IF(AND([4]INVESTIGADOR_Categoria!$BF127&lt;&gt;"",[4]INVESTIGADOR_Categoria!$BF127&lt;&gt;0),[4]INVESTIGADOR_Categoria!$BF127,""),IF($A129="TOTAL",SUM(INDIRECT("AI4:AI"&amp;ROW()-1)),""))</f>
        <v/>
      </c>
      <c r="AJ129" s="3" t="str">
        <f ca="1">IF(AND($A129&lt;&gt;"",$A129&lt;&gt;"TOTAL"),IF(AND([4]INVESTIGADOR_Categoria!$BH127&lt;&gt;"",[4]INVESTIGADOR_Categoria!$BH127&lt;&gt;0),[4]INVESTIGADOR_Categoria!$BH127,""),IF($A129="TOTAL",SUM(INDIRECT("AJ4:AJ"&amp;ROW()-1)),""))</f>
        <v/>
      </c>
      <c r="AK129" s="3" t="str">
        <f t="shared" ca="1" si="30"/>
        <v/>
      </c>
      <c r="AL129" s="3" t="str">
        <f ca="1">IF(AND($A129&lt;&gt;"",$A129&lt;&gt;"TOTAL"),IF(AND([4]INVESTIGADOR_Categoria!$BK127&lt;&gt;"",[4]INVESTIGADOR_Categoria!$BK127&lt;&gt;0),[4]INVESTIGADOR_Categoria!$BK127,""),IF($A129="TOTAL",SUM(INDIRECT("AL4:AL"&amp;ROW()-1)),""))</f>
        <v/>
      </c>
      <c r="AM129" s="3" t="str">
        <f ca="1">IF(AND($A129&lt;&gt;"",$A129&lt;&gt;"TOTAL"),IF(AND([4]INVESTIGADOR_Categoria!$BM127&lt;&gt;"",[4]INVESTIGADOR_Categoria!$BM127&lt;&gt;0),[4]INVESTIGADOR_Categoria!$BM127,""),IF($A129="TOTAL",SUM(INDIRECT("AM4:AM"&amp;ROW()-1)),""))</f>
        <v/>
      </c>
      <c r="AN129" s="3" t="str">
        <f t="shared" ca="1" si="31"/>
        <v/>
      </c>
      <c r="AO129" s="3" t="str">
        <f ca="1">IF(AND($A129&lt;&gt;"",$A129&lt;&gt;"TOTAL"),IF(AND([4]INVESTIGADOR_Categoria!$BP127&lt;&gt;"",[4]INVESTIGADOR_Categoria!$BP127&lt;&gt;0),[4]INVESTIGADOR_Categoria!$BP127,""),IF($A129="TOTAL",SUM(INDIRECT("AO4:AO"&amp;ROW()-1)),""))</f>
        <v/>
      </c>
      <c r="AP129" s="3" t="str">
        <f ca="1">IF(AND($A129&lt;&gt;"",$A129&lt;&gt;"TOTAL"),IF(AND([4]INVESTIGADOR_Categoria!$BR127&lt;&gt;"",[4]INVESTIGADOR_Categoria!$BR127&lt;&gt;0),[4]INVESTIGADOR_Categoria!$BR127,""),IF($A129="TOTAL",SUM(INDIRECT("AP4:AP"&amp;ROW()-1)),""))</f>
        <v/>
      </c>
      <c r="AQ129" s="3" t="str">
        <f t="shared" ca="1" si="32"/>
        <v/>
      </c>
      <c r="AR129" s="3" t="str">
        <f ca="1">IF(AND($A129&lt;&gt;"",$A129&lt;&gt;"TOTAL"),IF(AND([4]INVESTIGADOR_Categoria!$BU127&lt;&gt;"",[4]INVESTIGADOR_Categoria!$BU127&lt;&gt;0),[4]INVESTIGADOR_Categoria!$BU127,""),IF($A129="TOTAL",SUM(INDIRECT("AR4:AR"&amp;ROW()-1)),""))</f>
        <v/>
      </c>
      <c r="AS129" s="3" t="str">
        <f ca="1">IF(AND($A129&lt;&gt;"",$A129&lt;&gt;"TOTAL"),IF(AND([4]INVESTIGADOR_Categoria!$BW127&lt;&gt;"",[4]INVESTIGADOR_Categoria!$BW127&lt;&gt;0),[4]INVESTIGADOR_Categoria!$BW127,""),IF($A129="TOTAL",SUM(INDIRECT("AS4:AS"&amp;ROW()-1)),""))</f>
        <v/>
      </c>
      <c r="AT129" s="3" t="str">
        <f t="shared" ca="1" si="33"/>
        <v/>
      </c>
      <c r="AU129" s="3" t="str">
        <f ca="1">IF(AND($A129&lt;&gt;"",$A129&lt;&gt;"TOTAL"),IF(AND([4]INVESTIGADOR_Categoria!$BZ127&lt;&gt;"",[4]INVESTIGADOR_Categoria!$BZ127&lt;&gt;0),[4]INVESTIGADOR_Categoria!$BZ127,""),IF($A129="TOTAL",SUM(INDIRECT("AU4:AU"&amp;ROW()-1)),""))</f>
        <v/>
      </c>
      <c r="AV129" s="3" t="str">
        <f ca="1">IF(AND($A129&lt;&gt;"",$A129&lt;&gt;"TOTAL"),IF(AND([4]INVESTIGADOR_Categoria!$CB127&lt;&gt;"",[4]INVESTIGADOR_Categoria!$CB127&lt;&gt;0),[4]INVESTIGADOR_Categoria!$CB127,""),IF($A129="TOTAL",SUM(INDIRECT("AV4:AV"&amp;ROW()-1)),""))</f>
        <v/>
      </c>
      <c r="AW129" s="3" t="str">
        <f t="shared" ca="1" si="34"/>
        <v/>
      </c>
      <c r="AX129" s="3" t="str">
        <f ca="1">IF(AND($A129&lt;&gt;"",$A129&lt;&gt;"TOTAL"),IF(AND([4]INVESTIGADOR_Categoria!$CE127&lt;&gt;"",[4]INVESTIGADOR_Categoria!$CE127&lt;&gt;0),[4]INVESTIGADOR_Categoria!$CE127,""),IF($A129="TOTAL",SUM(INDIRECT("AX4:AX"&amp;ROW()-1)),""))</f>
        <v/>
      </c>
      <c r="AY129" s="3" t="str">
        <f ca="1">IF(AND($A129&lt;&gt;"",$A129&lt;&gt;"TOTAL"),IF(AND([4]INVESTIGADOR_Categoria!$CG127&lt;&gt;"",[4]INVESTIGADOR_Categoria!$CG127&lt;&gt;0),[4]INVESTIGADOR_Categoria!$CG127,""),IF($A129="TOTAL",SUM(INDIRECT("AY4:AY"&amp;ROW()-1)),""))</f>
        <v/>
      </c>
      <c r="AZ129" s="3" t="str">
        <f t="shared" ca="1" si="35"/>
        <v/>
      </c>
      <c r="BA129" s="3" t="str">
        <f ca="1">IF(AND($A129&lt;&gt;"",$A129&lt;&gt;"TOTAL"),IF(AND([4]INVESTIGADOR_Categoria!$CJ127&lt;&gt;"",[4]INVESTIGADOR_Categoria!$CJ127&lt;&gt;0),[4]INVESTIGADOR_Categoria!$CJ127,""),IF($A129="TOTAL",SUM(INDIRECT("BA4:BA"&amp;ROW()-1)),""))</f>
        <v/>
      </c>
      <c r="BB129" s="3" t="str">
        <f ca="1">IF(AND($A129&lt;&gt;"",$A129&lt;&gt;"TOTAL"),IF(AND([4]INVESTIGADOR_Categoria!$CL127&lt;&gt;"",[4]INVESTIGADOR_Categoria!$CL127&lt;&gt;0),[4]INVESTIGADOR_Categoria!$CL127,""),IF($A129="TOTAL",SUM(INDIRECT("BB4:BB"&amp;ROW()-1)),""))</f>
        <v/>
      </c>
      <c r="BC129" s="3" t="str">
        <f t="shared" ca="1" si="36"/>
        <v/>
      </c>
      <c r="BD129" s="3" t="str">
        <f ca="1">IF(AND($A129&lt;&gt;"",$A129&lt;&gt;"TOTAL"),IF(AND([4]INVESTIGADOR_Categoria!$CO127&lt;&gt;"",[4]INVESTIGADOR_Categoria!$CO127&lt;&gt;0),[4]INVESTIGADOR_Categoria!$CO127,""),IF($A129="TOTAL",SUM(INDIRECT("BD4:BD"&amp;ROW()-1)),""))</f>
        <v/>
      </c>
      <c r="BE129" s="3" t="str">
        <f ca="1">IF(AND($A129&lt;&gt;"",$A129&lt;&gt;"TOTAL"),IF(AND([4]INVESTIGADOR_Categoria!$CQ127&lt;&gt;"",[4]INVESTIGADOR_Categoria!$CQ127&lt;&gt;0),[4]INVESTIGADOR_Categoria!$CQ127,""),IF($A129="TOTAL",SUM(INDIRECT("BE4:BE"&amp;ROW()-1)),""))</f>
        <v/>
      </c>
      <c r="BF129" s="3" t="str">
        <f t="shared" ca="1" si="37"/>
        <v/>
      </c>
    </row>
    <row r="130" spans="1:58" x14ac:dyDescent="0.2">
      <c r="A130" s="25" t="str">
        <f>IF([4]INVESTIGADOR_Categoria!$B128&lt;&gt;"",[4]INVESTIGADOR_Categoria!$B128,IF(AND([4]INVESTIGADOR_Categoria!$B128="",[4]INVESTIGADOR_Categoria!$B129="",[4]INVESTIGADOR_Categoria!$B127=""),"","TOTAL"))</f>
        <v/>
      </c>
      <c r="B130" s="3" t="str">
        <f ca="1">IF(AND($A130&lt;&gt;"",$A130&lt;&gt;"TOTAL"),IF(AND([4]INVESTIGADOR_Categoria!$C128&lt;&gt;"",[4]INVESTIGADOR_Categoria!$C128&lt;&gt;0),[4]INVESTIGADOR_Categoria!$C128,""),IF($A130="TOTAL",SUM(INDIRECT("B4:B"&amp;ROW()-1)),""))</f>
        <v/>
      </c>
      <c r="C130" s="3" t="str">
        <f ca="1">IF(AND($A130&lt;&gt;"",$A130&lt;&gt;"TOTAL"),IF(AND([4]INVESTIGADOR_Categoria!$E128&lt;&gt;"",[4]INVESTIGADOR_Categoria!$E128&lt;&gt;0),[4]INVESTIGADOR_Categoria!$E128,""),IF($A130="TOTAL",SUM(INDIRECT("C4:C"&amp;ROW()-1)),""))</f>
        <v/>
      </c>
      <c r="D130" s="3" t="str">
        <f t="shared" ca="1" si="19"/>
        <v/>
      </c>
      <c r="E130" s="3" t="str">
        <f ca="1">IF(AND($A130&lt;&gt;"",$A130&lt;&gt;"TOTAL"),IF(AND([4]INVESTIGADOR_Categoria!$H128&lt;&gt;"",[4]INVESTIGADOR_Categoria!$H128&lt;&gt;0),[4]INVESTIGADOR_Categoria!$H128,""),IF($A130="TOTAL",SUM(INDIRECT("E4:E"&amp;ROW()-1)),""))</f>
        <v/>
      </c>
      <c r="F130" s="3" t="str">
        <f ca="1">IF(AND($A130&lt;&gt;"",$A130&lt;&gt;"TOTAL"),IF(AND([4]INVESTIGADOR_Categoria!$J128&lt;&gt;"",[4]INVESTIGADOR_Categoria!$J128&lt;&gt;0),[4]INVESTIGADOR_Categoria!$J128,""),IF($A130="TOTAL",SUM(INDIRECT("F4:F"&amp;ROW()-1)),""))</f>
        <v/>
      </c>
      <c r="G130" s="3" t="str">
        <f t="shared" ca="1" si="20"/>
        <v/>
      </c>
      <c r="H130" s="3" t="str">
        <f ca="1">IF(AND($A130&lt;&gt;"",$A130&lt;&gt;"TOTAL"),IF(AND([4]INVESTIGADOR_Categoria!$M128&lt;&gt;"",[4]INVESTIGADOR_Categoria!$M128&lt;&gt;0),[4]INVESTIGADOR_Categoria!$M128,""),IF($A130="TOTAL",SUM(INDIRECT("H4:H"&amp;ROW()-1)),""))</f>
        <v/>
      </c>
      <c r="I130" s="3" t="str">
        <f ca="1">IF(AND($A130&lt;&gt;"",$A130&lt;&gt;"TOTAL"),IF(AND([4]INVESTIGADOR_Categoria!$O128&lt;&gt;"",[4]INVESTIGADOR_Categoria!$O128&lt;&gt;0),[4]INVESTIGADOR_Categoria!$O128,""),IF($A130="TOTAL",SUM(INDIRECT("I4:I"&amp;ROW()-1)),""))</f>
        <v/>
      </c>
      <c r="J130" s="3" t="str">
        <f t="shared" ca="1" si="21"/>
        <v/>
      </c>
      <c r="K130" s="3" t="str">
        <f ca="1">IF(AND($A130&lt;&gt;"",$A130&lt;&gt;"TOTAL"),IF(AND([4]INVESTIGADOR_Categoria!$R128&lt;&gt;"",[4]INVESTIGADOR_Categoria!$R128&lt;&gt;0),[4]INVESTIGADOR_Categoria!$R128,""),IF($A130="TOTAL",SUM(INDIRECT("K4:K"&amp;ROW()-1)),""))</f>
        <v/>
      </c>
      <c r="L130" s="3" t="str">
        <f ca="1">IF(AND($A130&lt;&gt;"",$A130&lt;&gt;"TOTAL"),IF(AND([4]INVESTIGADOR_Categoria!$T128&lt;&gt;"",[4]INVESTIGADOR_Categoria!$T128&lt;&gt;0),[4]INVESTIGADOR_Categoria!$T128,""),IF($A130="TOTAL",SUM(INDIRECT("L4:L"&amp;ROW()-1)),""))</f>
        <v/>
      </c>
      <c r="M130" s="3" t="str">
        <f t="shared" ca="1" si="22"/>
        <v/>
      </c>
      <c r="N130" s="3" t="str">
        <f ca="1">IF(AND($A130&lt;&gt;"",$A130&lt;&gt;"TOTAL"),IF(AND([4]INVESTIGADOR_Categoria!$W128&lt;&gt;"",[4]INVESTIGADOR_Categoria!$W128&lt;&gt;0),[4]INVESTIGADOR_Categoria!$W128,""),IF($A130="TOTAL",SUM(INDIRECT("N4:N"&amp;ROW()-1)),""))</f>
        <v/>
      </c>
      <c r="O130" s="3" t="str">
        <f ca="1">IF(AND($A130&lt;&gt;"",$A130&lt;&gt;"TOTAL"),IF(AND([4]INVESTIGADOR_Categoria!$Y128&lt;&gt;"",[4]INVESTIGADOR_Categoria!$Y128&lt;&gt;0),[4]INVESTIGADOR_Categoria!$Y128,""),IF($A130="TOTAL",SUM(INDIRECT("O4:O"&amp;ROW()-1)),""))</f>
        <v/>
      </c>
      <c r="P130" s="3" t="str">
        <f t="shared" ca="1" si="23"/>
        <v/>
      </c>
      <c r="Q130" s="3" t="str">
        <f ca="1">IF(AND($A130&lt;&gt;"",$A130&lt;&gt;"TOTAL"),IF(AND([4]INVESTIGADOR_Categoria!$AB128&lt;&gt;"",[4]INVESTIGADOR_Categoria!$AB128&lt;&gt;0),[4]INVESTIGADOR_Categoria!$AB128,""),IF($A130="TOTAL",SUM(INDIRECT("Q4:Q"&amp;ROW()-1)),""))</f>
        <v/>
      </c>
      <c r="R130" s="3" t="str">
        <f ca="1">IF(AND($A130&lt;&gt;"",$A130&lt;&gt;"TOTAL"),IF(AND([4]INVESTIGADOR_Categoria!$AD128&lt;&gt;"",[4]INVESTIGADOR_Categoria!$AD128&lt;&gt;0),[4]INVESTIGADOR_Categoria!$AD128,""),IF($A130="TOTAL",SUM(INDIRECT("R4:R"&amp;ROW()-1)),""))</f>
        <v/>
      </c>
      <c r="S130" s="3" t="str">
        <f t="shared" ca="1" si="24"/>
        <v/>
      </c>
      <c r="T130" s="3" t="str">
        <f ca="1">IF(AND($A130&lt;&gt;"",$A130&lt;&gt;"TOTAL"),IF(AND([4]INVESTIGADOR_Categoria!$AG128&lt;&gt;"",[4]INVESTIGADOR_Categoria!$AG128&lt;&gt;0),[4]INVESTIGADOR_Categoria!$AG128,""),IF($A130="TOTAL",SUM(INDIRECT("T4:T"&amp;ROW()-1)),""))</f>
        <v/>
      </c>
      <c r="U130" s="3" t="str">
        <f ca="1">IF(AND($A130&lt;&gt;"",$A130&lt;&gt;"TOTAL"),IF(AND([4]INVESTIGADOR_Categoria!$AI128&lt;&gt;"",[4]INVESTIGADOR_Categoria!$AI128&lt;&gt;0),[4]INVESTIGADOR_Categoria!$AI128,""),IF($A130="TOTAL",SUM(INDIRECT("U4:U"&amp;ROW()-1)),""))</f>
        <v/>
      </c>
      <c r="V130" s="3" t="str">
        <f t="shared" ca="1" si="25"/>
        <v/>
      </c>
      <c r="W130" s="3" t="str">
        <f ca="1">IF(AND($A130&lt;&gt;"",$A130&lt;&gt;"TOTAL"),IF(AND([4]INVESTIGADOR_Categoria!$AL128&lt;&gt;"",[4]INVESTIGADOR_Categoria!$AL128&lt;&gt;0),[4]INVESTIGADOR_Categoria!$AL128,""),IF($A130="TOTAL",SUM(INDIRECT("W4:W"&amp;ROW()-1)),""))</f>
        <v/>
      </c>
      <c r="X130" s="3" t="str">
        <f ca="1">IF(AND($A130&lt;&gt;"",$A130&lt;&gt;"TOTAL"),IF(AND([4]INVESTIGADOR_Categoria!$AN128&lt;&gt;"",[4]INVESTIGADOR_Categoria!$AN128&lt;&gt;0),[4]INVESTIGADOR_Categoria!$AN128,""),IF($A130="TOTAL",SUM(INDIRECT("X4:X"&amp;ROW()-1)),""))</f>
        <v/>
      </c>
      <c r="Y130" s="3" t="str">
        <f t="shared" ca="1" si="26"/>
        <v/>
      </c>
      <c r="Z130" s="3" t="str">
        <f ca="1">IF(AND($A130&lt;&gt;"",$A130&lt;&gt;"TOTAL"),IF(AND([4]INVESTIGADOR_Categoria!$AQ128&lt;&gt;"",[4]INVESTIGADOR_Categoria!$AQ128&lt;&gt;0),[4]INVESTIGADOR_Categoria!$AQ128,""),IF($A130="TOTAL",SUM(INDIRECT("Z4:Z"&amp;ROW()-1)),""))</f>
        <v/>
      </c>
      <c r="AA130" s="3" t="str">
        <f ca="1">IF(AND($A130&lt;&gt;"",$A130&lt;&gt;"TOTAL"),IF(AND([4]INVESTIGADOR_Categoria!$AS128&lt;&gt;"",[4]INVESTIGADOR_Categoria!$AS128&lt;&gt;0),[4]INVESTIGADOR_Categoria!$AS128,""),IF($A130="TOTAL",SUM(INDIRECT("AA4:AA"&amp;ROW()-1)),""))</f>
        <v/>
      </c>
      <c r="AB130" s="3" t="str">
        <f t="shared" ca="1" si="27"/>
        <v/>
      </c>
      <c r="AC130" s="3" t="str">
        <f ca="1">IF(AND($A130&lt;&gt;"",$A130&lt;&gt;"TOTAL"),IF(AND([4]INVESTIGADOR_Categoria!$AV128&lt;&gt;"",[4]INVESTIGADOR_Categoria!$AV128&lt;&gt;0),[4]INVESTIGADOR_Categoria!$AV128,""),IF($A130="TOTAL",SUM(INDIRECT("AC4:AC"&amp;ROW()-1)),""))</f>
        <v/>
      </c>
      <c r="AD130" s="3" t="str">
        <f ca="1">IF(AND($A130&lt;&gt;"",$A130&lt;&gt;"TOTAL"),IF(AND([4]INVESTIGADOR_Categoria!$AX128&lt;&gt;"",[4]INVESTIGADOR_Categoria!$AX128&lt;&gt;0),[4]INVESTIGADOR_Categoria!$AX128,""),IF($A130="TOTAL",SUM(INDIRECT("AD4:AD"&amp;ROW()-1)),""))</f>
        <v/>
      </c>
      <c r="AE130" s="3" t="str">
        <f t="shared" ca="1" si="28"/>
        <v/>
      </c>
      <c r="AF130" s="3" t="str">
        <f ca="1">IF(AND($A130&lt;&gt;"",$A130&lt;&gt;"TOTAL"),IF(AND([4]INVESTIGADOR_Categoria!$BA128&lt;&gt;"",[4]INVESTIGADOR_Categoria!$BA128&lt;&gt;0),[4]INVESTIGADOR_Categoria!$BA128,""),IF($A130="TOTAL",SUM(INDIRECT("AF4:AF"&amp;ROW()-1)),""))</f>
        <v/>
      </c>
      <c r="AG130" s="3" t="str">
        <f ca="1">IF(AND($A130&lt;&gt;"",$A130&lt;&gt;"TOTAL"),IF(AND([4]INVESTIGADOR_Categoria!$BC128&lt;&gt;"",[4]INVESTIGADOR_Categoria!$BC128&lt;&gt;0),[4]INVESTIGADOR_Categoria!$BC128,""),IF($A130="TOTAL",SUM(INDIRECT("AG4:AG"&amp;ROW()-1)),""))</f>
        <v/>
      </c>
      <c r="AH130" s="3" t="str">
        <f t="shared" ca="1" si="29"/>
        <v/>
      </c>
      <c r="AI130" s="3" t="str">
        <f ca="1">IF(AND($A130&lt;&gt;"",$A130&lt;&gt;"TOTAL"),IF(AND([4]INVESTIGADOR_Categoria!$BF128&lt;&gt;"",[4]INVESTIGADOR_Categoria!$BF128&lt;&gt;0),[4]INVESTIGADOR_Categoria!$BF128,""),IF($A130="TOTAL",SUM(INDIRECT("AI4:AI"&amp;ROW()-1)),""))</f>
        <v/>
      </c>
      <c r="AJ130" s="3" t="str">
        <f ca="1">IF(AND($A130&lt;&gt;"",$A130&lt;&gt;"TOTAL"),IF(AND([4]INVESTIGADOR_Categoria!$BH128&lt;&gt;"",[4]INVESTIGADOR_Categoria!$BH128&lt;&gt;0),[4]INVESTIGADOR_Categoria!$BH128,""),IF($A130="TOTAL",SUM(INDIRECT("AJ4:AJ"&amp;ROW()-1)),""))</f>
        <v/>
      </c>
      <c r="AK130" s="3" t="str">
        <f t="shared" ca="1" si="30"/>
        <v/>
      </c>
      <c r="AL130" s="3" t="str">
        <f ca="1">IF(AND($A130&lt;&gt;"",$A130&lt;&gt;"TOTAL"),IF(AND([4]INVESTIGADOR_Categoria!$BK128&lt;&gt;"",[4]INVESTIGADOR_Categoria!$BK128&lt;&gt;0),[4]INVESTIGADOR_Categoria!$BK128,""),IF($A130="TOTAL",SUM(INDIRECT("AL4:AL"&amp;ROW()-1)),""))</f>
        <v/>
      </c>
      <c r="AM130" s="3" t="str">
        <f ca="1">IF(AND($A130&lt;&gt;"",$A130&lt;&gt;"TOTAL"),IF(AND([4]INVESTIGADOR_Categoria!$BM128&lt;&gt;"",[4]INVESTIGADOR_Categoria!$BM128&lt;&gt;0),[4]INVESTIGADOR_Categoria!$BM128,""),IF($A130="TOTAL",SUM(INDIRECT("AM4:AM"&amp;ROW()-1)),""))</f>
        <v/>
      </c>
      <c r="AN130" s="3" t="str">
        <f t="shared" ca="1" si="31"/>
        <v/>
      </c>
      <c r="AO130" s="3" t="str">
        <f ca="1">IF(AND($A130&lt;&gt;"",$A130&lt;&gt;"TOTAL"),IF(AND([4]INVESTIGADOR_Categoria!$BP128&lt;&gt;"",[4]INVESTIGADOR_Categoria!$BP128&lt;&gt;0),[4]INVESTIGADOR_Categoria!$BP128,""),IF($A130="TOTAL",SUM(INDIRECT("AO4:AO"&amp;ROW()-1)),""))</f>
        <v/>
      </c>
      <c r="AP130" s="3" t="str">
        <f ca="1">IF(AND($A130&lt;&gt;"",$A130&lt;&gt;"TOTAL"),IF(AND([4]INVESTIGADOR_Categoria!$BR128&lt;&gt;"",[4]INVESTIGADOR_Categoria!$BR128&lt;&gt;0),[4]INVESTIGADOR_Categoria!$BR128,""),IF($A130="TOTAL",SUM(INDIRECT("AP4:AP"&amp;ROW()-1)),""))</f>
        <v/>
      </c>
      <c r="AQ130" s="3" t="str">
        <f t="shared" ca="1" si="32"/>
        <v/>
      </c>
      <c r="AR130" s="3" t="str">
        <f ca="1">IF(AND($A130&lt;&gt;"",$A130&lt;&gt;"TOTAL"),IF(AND([4]INVESTIGADOR_Categoria!$BU128&lt;&gt;"",[4]INVESTIGADOR_Categoria!$BU128&lt;&gt;0),[4]INVESTIGADOR_Categoria!$BU128,""),IF($A130="TOTAL",SUM(INDIRECT("AR4:AR"&amp;ROW()-1)),""))</f>
        <v/>
      </c>
      <c r="AS130" s="3" t="str">
        <f ca="1">IF(AND($A130&lt;&gt;"",$A130&lt;&gt;"TOTAL"),IF(AND([4]INVESTIGADOR_Categoria!$BW128&lt;&gt;"",[4]INVESTIGADOR_Categoria!$BW128&lt;&gt;0),[4]INVESTIGADOR_Categoria!$BW128,""),IF($A130="TOTAL",SUM(INDIRECT("AS4:AS"&amp;ROW()-1)),""))</f>
        <v/>
      </c>
      <c r="AT130" s="3" t="str">
        <f t="shared" ca="1" si="33"/>
        <v/>
      </c>
      <c r="AU130" s="3" t="str">
        <f ca="1">IF(AND($A130&lt;&gt;"",$A130&lt;&gt;"TOTAL"),IF(AND([4]INVESTIGADOR_Categoria!$BZ128&lt;&gt;"",[4]INVESTIGADOR_Categoria!$BZ128&lt;&gt;0),[4]INVESTIGADOR_Categoria!$BZ128,""),IF($A130="TOTAL",SUM(INDIRECT("AU4:AU"&amp;ROW()-1)),""))</f>
        <v/>
      </c>
      <c r="AV130" s="3" t="str">
        <f ca="1">IF(AND($A130&lt;&gt;"",$A130&lt;&gt;"TOTAL"),IF(AND([4]INVESTIGADOR_Categoria!$CB128&lt;&gt;"",[4]INVESTIGADOR_Categoria!$CB128&lt;&gt;0),[4]INVESTIGADOR_Categoria!$CB128,""),IF($A130="TOTAL",SUM(INDIRECT("AV4:AV"&amp;ROW()-1)),""))</f>
        <v/>
      </c>
      <c r="AW130" s="3" t="str">
        <f t="shared" ca="1" si="34"/>
        <v/>
      </c>
      <c r="AX130" s="3" t="str">
        <f ca="1">IF(AND($A130&lt;&gt;"",$A130&lt;&gt;"TOTAL"),IF(AND([4]INVESTIGADOR_Categoria!$CE128&lt;&gt;"",[4]INVESTIGADOR_Categoria!$CE128&lt;&gt;0),[4]INVESTIGADOR_Categoria!$CE128,""),IF($A130="TOTAL",SUM(INDIRECT("AX4:AX"&amp;ROW()-1)),""))</f>
        <v/>
      </c>
      <c r="AY130" s="3" t="str">
        <f ca="1">IF(AND($A130&lt;&gt;"",$A130&lt;&gt;"TOTAL"),IF(AND([4]INVESTIGADOR_Categoria!$CG128&lt;&gt;"",[4]INVESTIGADOR_Categoria!$CG128&lt;&gt;0),[4]INVESTIGADOR_Categoria!$CG128,""),IF($A130="TOTAL",SUM(INDIRECT("AY4:AY"&amp;ROW()-1)),""))</f>
        <v/>
      </c>
      <c r="AZ130" s="3" t="str">
        <f t="shared" ca="1" si="35"/>
        <v/>
      </c>
      <c r="BA130" s="3" t="str">
        <f ca="1">IF(AND($A130&lt;&gt;"",$A130&lt;&gt;"TOTAL"),IF(AND([4]INVESTIGADOR_Categoria!$CJ128&lt;&gt;"",[4]INVESTIGADOR_Categoria!$CJ128&lt;&gt;0),[4]INVESTIGADOR_Categoria!$CJ128,""),IF($A130="TOTAL",SUM(INDIRECT("BA4:BA"&amp;ROW()-1)),""))</f>
        <v/>
      </c>
      <c r="BB130" s="3" t="str">
        <f ca="1">IF(AND($A130&lt;&gt;"",$A130&lt;&gt;"TOTAL"),IF(AND([4]INVESTIGADOR_Categoria!$CL128&lt;&gt;"",[4]INVESTIGADOR_Categoria!$CL128&lt;&gt;0),[4]INVESTIGADOR_Categoria!$CL128,""),IF($A130="TOTAL",SUM(INDIRECT("BB4:BB"&amp;ROW()-1)),""))</f>
        <v/>
      </c>
      <c r="BC130" s="3" t="str">
        <f t="shared" ca="1" si="36"/>
        <v/>
      </c>
      <c r="BD130" s="3" t="str">
        <f ca="1">IF(AND($A130&lt;&gt;"",$A130&lt;&gt;"TOTAL"),IF(AND([4]INVESTIGADOR_Categoria!$CO128&lt;&gt;"",[4]INVESTIGADOR_Categoria!$CO128&lt;&gt;0),[4]INVESTIGADOR_Categoria!$CO128,""),IF($A130="TOTAL",SUM(INDIRECT("BD4:BD"&amp;ROW()-1)),""))</f>
        <v/>
      </c>
      <c r="BE130" s="3" t="str">
        <f ca="1">IF(AND($A130&lt;&gt;"",$A130&lt;&gt;"TOTAL"),IF(AND([4]INVESTIGADOR_Categoria!$CQ128&lt;&gt;"",[4]INVESTIGADOR_Categoria!$CQ128&lt;&gt;0),[4]INVESTIGADOR_Categoria!$CQ128,""),IF($A130="TOTAL",SUM(INDIRECT("BE4:BE"&amp;ROW()-1)),""))</f>
        <v/>
      </c>
      <c r="BF130" s="3" t="str">
        <f t="shared" ca="1" si="37"/>
        <v/>
      </c>
    </row>
    <row r="131" spans="1:58" x14ac:dyDescent="0.2">
      <c r="A131" s="25" t="str">
        <f>IF([4]INVESTIGADOR_Categoria!$B129&lt;&gt;"",[4]INVESTIGADOR_Categoria!$B129,IF(AND([4]INVESTIGADOR_Categoria!$B129="",[4]INVESTIGADOR_Categoria!$B130="",[4]INVESTIGADOR_Categoria!$B128=""),"","TOTAL"))</f>
        <v/>
      </c>
      <c r="B131" s="3" t="str">
        <f ca="1">IF(AND($A131&lt;&gt;"",$A131&lt;&gt;"TOTAL"),IF(AND([4]INVESTIGADOR_Categoria!$C129&lt;&gt;"",[4]INVESTIGADOR_Categoria!$C129&lt;&gt;0),[4]INVESTIGADOR_Categoria!$C129,""),IF($A131="TOTAL",SUM(INDIRECT("B4:B"&amp;ROW()-1)),""))</f>
        <v/>
      </c>
      <c r="C131" s="3" t="str">
        <f ca="1">IF(AND($A131&lt;&gt;"",$A131&lt;&gt;"TOTAL"),IF(AND([4]INVESTIGADOR_Categoria!$E129&lt;&gt;"",[4]INVESTIGADOR_Categoria!$E129&lt;&gt;0),[4]INVESTIGADOR_Categoria!$E129,""),IF($A131="TOTAL",SUM(INDIRECT("C4:C"&amp;ROW()-1)),""))</f>
        <v/>
      </c>
      <c r="D131" s="3" t="str">
        <f t="shared" ca="1" si="19"/>
        <v/>
      </c>
      <c r="E131" s="3" t="str">
        <f ca="1">IF(AND($A131&lt;&gt;"",$A131&lt;&gt;"TOTAL"),IF(AND([4]INVESTIGADOR_Categoria!$H129&lt;&gt;"",[4]INVESTIGADOR_Categoria!$H129&lt;&gt;0),[4]INVESTIGADOR_Categoria!$H129,""),IF($A131="TOTAL",SUM(INDIRECT("E4:E"&amp;ROW()-1)),""))</f>
        <v/>
      </c>
      <c r="F131" s="3" t="str">
        <f ca="1">IF(AND($A131&lt;&gt;"",$A131&lt;&gt;"TOTAL"),IF(AND([4]INVESTIGADOR_Categoria!$J129&lt;&gt;"",[4]INVESTIGADOR_Categoria!$J129&lt;&gt;0),[4]INVESTIGADOR_Categoria!$J129,""),IF($A131="TOTAL",SUM(INDIRECT("F4:F"&amp;ROW()-1)),""))</f>
        <v/>
      </c>
      <c r="G131" s="3" t="str">
        <f t="shared" ca="1" si="20"/>
        <v/>
      </c>
      <c r="H131" s="3" t="str">
        <f ca="1">IF(AND($A131&lt;&gt;"",$A131&lt;&gt;"TOTAL"),IF(AND([4]INVESTIGADOR_Categoria!$M129&lt;&gt;"",[4]INVESTIGADOR_Categoria!$M129&lt;&gt;0),[4]INVESTIGADOR_Categoria!$M129,""),IF($A131="TOTAL",SUM(INDIRECT("H4:H"&amp;ROW()-1)),""))</f>
        <v/>
      </c>
      <c r="I131" s="3" t="str">
        <f ca="1">IF(AND($A131&lt;&gt;"",$A131&lt;&gt;"TOTAL"),IF(AND([4]INVESTIGADOR_Categoria!$O129&lt;&gt;"",[4]INVESTIGADOR_Categoria!$O129&lt;&gt;0),[4]INVESTIGADOR_Categoria!$O129,""),IF($A131="TOTAL",SUM(INDIRECT("I4:I"&amp;ROW()-1)),""))</f>
        <v/>
      </c>
      <c r="J131" s="3" t="str">
        <f t="shared" ca="1" si="21"/>
        <v/>
      </c>
      <c r="K131" s="3" t="str">
        <f ca="1">IF(AND($A131&lt;&gt;"",$A131&lt;&gt;"TOTAL"),IF(AND([4]INVESTIGADOR_Categoria!$R129&lt;&gt;"",[4]INVESTIGADOR_Categoria!$R129&lt;&gt;0),[4]INVESTIGADOR_Categoria!$R129,""),IF($A131="TOTAL",SUM(INDIRECT("K4:K"&amp;ROW()-1)),""))</f>
        <v/>
      </c>
      <c r="L131" s="3" t="str">
        <f ca="1">IF(AND($A131&lt;&gt;"",$A131&lt;&gt;"TOTAL"),IF(AND([4]INVESTIGADOR_Categoria!$T129&lt;&gt;"",[4]INVESTIGADOR_Categoria!$T129&lt;&gt;0),[4]INVESTIGADOR_Categoria!$T129,""),IF($A131="TOTAL",SUM(INDIRECT("L4:L"&amp;ROW()-1)),""))</f>
        <v/>
      </c>
      <c r="M131" s="3" t="str">
        <f t="shared" ca="1" si="22"/>
        <v/>
      </c>
      <c r="N131" s="3" t="str">
        <f ca="1">IF(AND($A131&lt;&gt;"",$A131&lt;&gt;"TOTAL"),IF(AND([4]INVESTIGADOR_Categoria!$W129&lt;&gt;"",[4]INVESTIGADOR_Categoria!$W129&lt;&gt;0),[4]INVESTIGADOR_Categoria!$W129,""),IF($A131="TOTAL",SUM(INDIRECT("N4:N"&amp;ROW()-1)),""))</f>
        <v/>
      </c>
      <c r="O131" s="3" t="str">
        <f ca="1">IF(AND($A131&lt;&gt;"",$A131&lt;&gt;"TOTAL"),IF(AND([4]INVESTIGADOR_Categoria!$Y129&lt;&gt;"",[4]INVESTIGADOR_Categoria!$Y129&lt;&gt;0),[4]INVESTIGADOR_Categoria!$Y129,""),IF($A131="TOTAL",SUM(INDIRECT("O4:O"&amp;ROW()-1)),""))</f>
        <v/>
      </c>
      <c r="P131" s="3" t="str">
        <f t="shared" ca="1" si="23"/>
        <v/>
      </c>
      <c r="Q131" s="3" t="str">
        <f ca="1">IF(AND($A131&lt;&gt;"",$A131&lt;&gt;"TOTAL"),IF(AND([4]INVESTIGADOR_Categoria!$AB129&lt;&gt;"",[4]INVESTIGADOR_Categoria!$AB129&lt;&gt;0),[4]INVESTIGADOR_Categoria!$AB129,""),IF($A131="TOTAL",SUM(INDIRECT("Q4:Q"&amp;ROW()-1)),""))</f>
        <v/>
      </c>
      <c r="R131" s="3" t="str">
        <f ca="1">IF(AND($A131&lt;&gt;"",$A131&lt;&gt;"TOTAL"),IF(AND([4]INVESTIGADOR_Categoria!$AD129&lt;&gt;"",[4]INVESTIGADOR_Categoria!$AD129&lt;&gt;0),[4]INVESTIGADOR_Categoria!$AD129,""),IF($A131="TOTAL",SUM(INDIRECT("R4:R"&amp;ROW()-1)),""))</f>
        <v/>
      </c>
      <c r="S131" s="3" t="str">
        <f t="shared" ca="1" si="24"/>
        <v/>
      </c>
      <c r="T131" s="3" t="str">
        <f ca="1">IF(AND($A131&lt;&gt;"",$A131&lt;&gt;"TOTAL"),IF(AND([4]INVESTIGADOR_Categoria!$AG129&lt;&gt;"",[4]INVESTIGADOR_Categoria!$AG129&lt;&gt;0),[4]INVESTIGADOR_Categoria!$AG129,""),IF($A131="TOTAL",SUM(INDIRECT("T4:T"&amp;ROW()-1)),""))</f>
        <v/>
      </c>
      <c r="U131" s="3" t="str">
        <f ca="1">IF(AND($A131&lt;&gt;"",$A131&lt;&gt;"TOTAL"),IF(AND([4]INVESTIGADOR_Categoria!$AI129&lt;&gt;"",[4]INVESTIGADOR_Categoria!$AI129&lt;&gt;0),[4]INVESTIGADOR_Categoria!$AI129,""),IF($A131="TOTAL",SUM(INDIRECT("U4:U"&amp;ROW()-1)),""))</f>
        <v/>
      </c>
      <c r="V131" s="3" t="str">
        <f t="shared" ca="1" si="25"/>
        <v/>
      </c>
      <c r="W131" s="3" t="str">
        <f ca="1">IF(AND($A131&lt;&gt;"",$A131&lt;&gt;"TOTAL"),IF(AND([4]INVESTIGADOR_Categoria!$AL129&lt;&gt;"",[4]INVESTIGADOR_Categoria!$AL129&lt;&gt;0),[4]INVESTIGADOR_Categoria!$AL129,""),IF($A131="TOTAL",SUM(INDIRECT("W4:W"&amp;ROW()-1)),""))</f>
        <v/>
      </c>
      <c r="X131" s="3" t="str">
        <f ca="1">IF(AND($A131&lt;&gt;"",$A131&lt;&gt;"TOTAL"),IF(AND([4]INVESTIGADOR_Categoria!$AN129&lt;&gt;"",[4]INVESTIGADOR_Categoria!$AN129&lt;&gt;0),[4]INVESTIGADOR_Categoria!$AN129,""),IF($A131="TOTAL",SUM(INDIRECT("X4:X"&amp;ROW()-1)),""))</f>
        <v/>
      </c>
      <c r="Y131" s="3" t="str">
        <f t="shared" ca="1" si="26"/>
        <v/>
      </c>
      <c r="Z131" s="3" t="str">
        <f ca="1">IF(AND($A131&lt;&gt;"",$A131&lt;&gt;"TOTAL"),IF(AND([4]INVESTIGADOR_Categoria!$AQ129&lt;&gt;"",[4]INVESTIGADOR_Categoria!$AQ129&lt;&gt;0),[4]INVESTIGADOR_Categoria!$AQ129,""),IF($A131="TOTAL",SUM(INDIRECT("Z4:Z"&amp;ROW()-1)),""))</f>
        <v/>
      </c>
      <c r="AA131" s="3" t="str">
        <f ca="1">IF(AND($A131&lt;&gt;"",$A131&lt;&gt;"TOTAL"),IF(AND([4]INVESTIGADOR_Categoria!$AS129&lt;&gt;"",[4]INVESTIGADOR_Categoria!$AS129&lt;&gt;0),[4]INVESTIGADOR_Categoria!$AS129,""),IF($A131="TOTAL",SUM(INDIRECT("AA4:AA"&amp;ROW()-1)),""))</f>
        <v/>
      </c>
      <c r="AB131" s="3" t="str">
        <f t="shared" ca="1" si="27"/>
        <v/>
      </c>
      <c r="AC131" s="3" t="str">
        <f ca="1">IF(AND($A131&lt;&gt;"",$A131&lt;&gt;"TOTAL"),IF(AND([4]INVESTIGADOR_Categoria!$AV129&lt;&gt;"",[4]INVESTIGADOR_Categoria!$AV129&lt;&gt;0),[4]INVESTIGADOR_Categoria!$AV129,""),IF($A131="TOTAL",SUM(INDIRECT("AC4:AC"&amp;ROW()-1)),""))</f>
        <v/>
      </c>
      <c r="AD131" s="3" t="str">
        <f ca="1">IF(AND($A131&lt;&gt;"",$A131&lt;&gt;"TOTAL"),IF(AND([4]INVESTIGADOR_Categoria!$AX129&lt;&gt;"",[4]INVESTIGADOR_Categoria!$AX129&lt;&gt;0),[4]INVESTIGADOR_Categoria!$AX129,""),IF($A131="TOTAL",SUM(INDIRECT("AD4:AD"&amp;ROW()-1)),""))</f>
        <v/>
      </c>
      <c r="AE131" s="3" t="str">
        <f t="shared" ca="1" si="28"/>
        <v/>
      </c>
      <c r="AF131" s="3" t="str">
        <f ca="1">IF(AND($A131&lt;&gt;"",$A131&lt;&gt;"TOTAL"),IF(AND([4]INVESTIGADOR_Categoria!$BA129&lt;&gt;"",[4]INVESTIGADOR_Categoria!$BA129&lt;&gt;0),[4]INVESTIGADOR_Categoria!$BA129,""),IF($A131="TOTAL",SUM(INDIRECT("AF4:AF"&amp;ROW()-1)),""))</f>
        <v/>
      </c>
      <c r="AG131" s="3" t="str">
        <f ca="1">IF(AND($A131&lt;&gt;"",$A131&lt;&gt;"TOTAL"),IF(AND([4]INVESTIGADOR_Categoria!$BC129&lt;&gt;"",[4]INVESTIGADOR_Categoria!$BC129&lt;&gt;0),[4]INVESTIGADOR_Categoria!$BC129,""),IF($A131="TOTAL",SUM(INDIRECT("AG4:AG"&amp;ROW()-1)),""))</f>
        <v/>
      </c>
      <c r="AH131" s="3" t="str">
        <f t="shared" ca="1" si="29"/>
        <v/>
      </c>
      <c r="AI131" s="3" t="str">
        <f ca="1">IF(AND($A131&lt;&gt;"",$A131&lt;&gt;"TOTAL"),IF(AND([4]INVESTIGADOR_Categoria!$BF129&lt;&gt;"",[4]INVESTIGADOR_Categoria!$BF129&lt;&gt;0),[4]INVESTIGADOR_Categoria!$BF129,""),IF($A131="TOTAL",SUM(INDIRECT("AI4:AI"&amp;ROW()-1)),""))</f>
        <v/>
      </c>
      <c r="AJ131" s="3" t="str">
        <f ca="1">IF(AND($A131&lt;&gt;"",$A131&lt;&gt;"TOTAL"),IF(AND([4]INVESTIGADOR_Categoria!$BH129&lt;&gt;"",[4]INVESTIGADOR_Categoria!$BH129&lt;&gt;0),[4]INVESTIGADOR_Categoria!$BH129,""),IF($A131="TOTAL",SUM(INDIRECT("AJ4:AJ"&amp;ROW()-1)),""))</f>
        <v/>
      </c>
      <c r="AK131" s="3" t="str">
        <f t="shared" ca="1" si="30"/>
        <v/>
      </c>
      <c r="AL131" s="3" t="str">
        <f ca="1">IF(AND($A131&lt;&gt;"",$A131&lt;&gt;"TOTAL"),IF(AND([4]INVESTIGADOR_Categoria!$BK129&lt;&gt;"",[4]INVESTIGADOR_Categoria!$BK129&lt;&gt;0),[4]INVESTIGADOR_Categoria!$BK129,""),IF($A131="TOTAL",SUM(INDIRECT("AL4:AL"&amp;ROW()-1)),""))</f>
        <v/>
      </c>
      <c r="AM131" s="3" t="str">
        <f ca="1">IF(AND($A131&lt;&gt;"",$A131&lt;&gt;"TOTAL"),IF(AND([4]INVESTIGADOR_Categoria!$BM129&lt;&gt;"",[4]INVESTIGADOR_Categoria!$BM129&lt;&gt;0),[4]INVESTIGADOR_Categoria!$BM129,""),IF($A131="TOTAL",SUM(INDIRECT("AM4:AM"&amp;ROW()-1)),""))</f>
        <v/>
      </c>
      <c r="AN131" s="3" t="str">
        <f t="shared" ca="1" si="31"/>
        <v/>
      </c>
      <c r="AO131" s="3" t="str">
        <f ca="1">IF(AND($A131&lt;&gt;"",$A131&lt;&gt;"TOTAL"),IF(AND([4]INVESTIGADOR_Categoria!$BP129&lt;&gt;"",[4]INVESTIGADOR_Categoria!$BP129&lt;&gt;0),[4]INVESTIGADOR_Categoria!$BP129,""),IF($A131="TOTAL",SUM(INDIRECT("AO4:AO"&amp;ROW()-1)),""))</f>
        <v/>
      </c>
      <c r="AP131" s="3" t="str">
        <f ca="1">IF(AND($A131&lt;&gt;"",$A131&lt;&gt;"TOTAL"),IF(AND([4]INVESTIGADOR_Categoria!$BR129&lt;&gt;"",[4]INVESTIGADOR_Categoria!$BR129&lt;&gt;0),[4]INVESTIGADOR_Categoria!$BR129,""),IF($A131="TOTAL",SUM(INDIRECT("AP4:AP"&amp;ROW()-1)),""))</f>
        <v/>
      </c>
      <c r="AQ131" s="3" t="str">
        <f t="shared" ca="1" si="32"/>
        <v/>
      </c>
      <c r="AR131" s="3" t="str">
        <f ca="1">IF(AND($A131&lt;&gt;"",$A131&lt;&gt;"TOTAL"),IF(AND([4]INVESTIGADOR_Categoria!$BU129&lt;&gt;"",[4]INVESTIGADOR_Categoria!$BU129&lt;&gt;0),[4]INVESTIGADOR_Categoria!$BU129,""),IF($A131="TOTAL",SUM(INDIRECT("AR4:AR"&amp;ROW()-1)),""))</f>
        <v/>
      </c>
      <c r="AS131" s="3" t="str">
        <f ca="1">IF(AND($A131&lt;&gt;"",$A131&lt;&gt;"TOTAL"),IF(AND([4]INVESTIGADOR_Categoria!$BW129&lt;&gt;"",[4]INVESTIGADOR_Categoria!$BW129&lt;&gt;0),[4]INVESTIGADOR_Categoria!$BW129,""),IF($A131="TOTAL",SUM(INDIRECT("AS4:AS"&amp;ROW()-1)),""))</f>
        <v/>
      </c>
      <c r="AT131" s="3" t="str">
        <f t="shared" ca="1" si="33"/>
        <v/>
      </c>
      <c r="AU131" s="3" t="str">
        <f ca="1">IF(AND($A131&lt;&gt;"",$A131&lt;&gt;"TOTAL"),IF(AND([4]INVESTIGADOR_Categoria!$BZ129&lt;&gt;"",[4]INVESTIGADOR_Categoria!$BZ129&lt;&gt;0),[4]INVESTIGADOR_Categoria!$BZ129,""),IF($A131="TOTAL",SUM(INDIRECT("AU4:AU"&amp;ROW()-1)),""))</f>
        <v/>
      </c>
      <c r="AV131" s="3" t="str">
        <f ca="1">IF(AND($A131&lt;&gt;"",$A131&lt;&gt;"TOTAL"),IF(AND([4]INVESTIGADOR_Categoria!$CB129&lt;&gt;"",[4]INVESTIGADOR_Categoria!$CB129&lt;&gt;0),[4]INVESTIGADOR_Categoria!$CB129,""),IF($A131="TOTAL",SUM(INDIRECT("AV4:AV"&amp;ROW()-1)),""))</f>
        <v/>
      </c>
      <c r="AW131" s="3" t="str">
        <f t="shared" ca="1" si="34"/>
        <v/>
      </c>
      <c r="AX131" s="3" t="str">
        <f ca="1">IF(AND($A131&lt;&gt;"",$A131&lt;&gt;"TOTAL"),IF(AND([4]INVESTIGADOR_Categoria!$CE129&lt;&gt;"",[4]INVESTIGADOR_Categoria!$CE129&lt;&gt;0),[4]INVESTIGADOR_Categoria!$CE129,""),IF($A131="TOTAL",SUM(INDIRECT("AX4:AX"&amp;ROW()-1)),""))</f>
        <v/>
      </c>
      <c r="AY131" s="3" t="str">
        <f ca="1">IF(AND($A131&lt;&gt;"",$A131&lt;&gt;"TOTAL"),IF(AND([4]INVESTIGADOR_Categoria!$CG129&lt;&gt;"",[4]INVESTIGADOR_Categoria!$CG129&lt;&gt;0),[4]INVESTIGADOR_Categoria!$CG129,""),IF($A131="TOTAL",SUM(INDIRECT("AY4:AY"&amp;ROW()-1)),""))</f>
        <v/>
      </c>
      <c r="AZ131" s="3" t="str">
        <f t="shared" ca="1" si="35"/>
        <v/>
      </c>
      <c r="BA131" s="3" t="str">
        <f ca="1">IF(AND($A131&lt;&gt;"",$A131&lt;&gt;"TOTAL"),IF(AND([4]INVESTIGADOR_Categoria!$CJ129&lt;&gt;"",[4]INVESTIGADOR_Categoria!$CJ129&lt;&gt;0),[4]INVESTIGADOR_Categoria!$CJ129,""),IF($A131="TOTAL",SUM(INDIRECT("BA4:BA"&amp;ROW()-1)),""))</f>
        <v/>
      </c>
      <c r="BB131" s="3" t="str">
        <f ca="1">IF(AND($A131&lt;&gt;"",$A131&lt;&gt;"TOTAL"),IF(AND([4]INVESTIGADOR_Categoria!$CL129&lt;&gt;"",[4]INVESTIGADOR_Categoria!$CL129&lt;&gt;0),[4]INVESTIGADOR_Categoria!$CL129,""),IF($A131="TOTAL",SUM(INDIRECT("BB4:BB"&amp;ROW()-1)),""))</f>
        <v/>
      </c>
      <c r="BC131" s="3" t="str">
        <f t="shared" ca="1" si="36"/>
        <v/>
      </c>
      <c r="BD131" s="3" t="str">
        <f ca="1">IF(AND($A131&lt;&gt;"",$A131&lt;&gt;"TOTAL"),IF(AND([4]INVESTIGADOR_Categoria!$CO129&lt;&gt;"",[4]INVESTIGADOR_Categoria!$CO129&lt;&gt;0),[4]INVESTIGADOR_Categoria!$CO129,""),IF($A131="TOTAL",SUM(INDIRECT("BD4:BD"&amp;ROW()-1)),""))</f>
        <v/>
      </c>
      <c r="BE131" s="3" t="str">
        <f ca="1">IF(AND($A131&lt;&gt;"",$A131&lt;&gt;"TOTAL"),IF(AND([4]INVESTIGADOR_Categoria!$CQ129&lt;&gt;"",[4]INVESTIGADOR_Categoria!$CQ129&lt;&gt;0),[4]INVESTIGADOR_Categoria!$CQ129,""),IF($A131="TOTAL",SUM(INDIRECT("BE4:BE"&amp;ROW()-1)),""))</f>
        <v/>
      </c>
      <c r="BF131" s="3" t="str">
        <f t="shared" ca="1" si="37"/>
        <v/>
      </c>
    </row>
    <row r="132" spans="1:58" x14ac:dyDescent="0.2">
      <c r="A132" s="25" t="str">
        <f>IF([4]INVESTIGADOR_Categoria!$B130&lt;&gt;"",[4]INVESTIGADOR_Categoria!$B130,IF(AND([4]INVESTIGADOR_Categoria!$B130="",[4]INVESTIGADOR_Categoria!$B131="",[4]INVESTIGADOR_Categoria!$B129=""),"","TOTAL"))</f>
        <v/>
      </c>
      <c r="B132" s="3" t="str">
        <f ca="1">IF(AND($A132&lt;&gt;"",$A132&lt;&gt;"TOTAL"),IF(AND([4]INVESTIGADOR_Categoria!$C130&lt;&gt;"",[4]INVESTIGADOR_Categoria!$C130&lt;&gt;0),[4]INVESTIGADOR_Categoria!$C130,""),IF($A132="TOTAL",SUM(INDIRECT("B4:B"&amp;ROW()-1)),""))</f>
        <v/>
      </c>
      <c r="C132" s="3" t="str">
        <f ca="1">IF(AND($A132&lt;&gt;"",$A132&lt;&gt;"TOTAL"),IF(AND([4]INVESTIGADOR_Categoria!$E130&lt;&gt;"",[4]INVESTIGADOR_Categoria!$E130&lt;&gt;0),[4]INVESTIGADOR_Categoria!$E130,""),IF($A132="TOTAL",SUM(INDIRECT("C4:C"&amp;ROW()-1)),""))</f>
        <v/>
      </c>
      <c r="D132" s="3" t="str">
        <f t="shared" ca="1" si="19"/>
        <v/>
      </c>
      <c r="E132" s="3" t="str">
        <f ca="1">IF(AND($A132&lt;&gt;"",$A132&lt;&gt;"TOTAL"),IF(AND([4]INVESTIGADOR_Categoria!$H130&lt;&gt;"",[4]INVESTIGADOR_Categoria!$H130&lt;&gt;0),[4]INVESTIGADOR_Categoria!$H130,""),IF($A132="TOTAL",SUM(INDIRECT("E4:E"&amp;ROW()-1)),""))</f>
        <v/>
      </c>
      <c r="F132" s="3" t="str">
        <f ca="1">IF(AND($A132&lt;&gt;"",$A132&lt;&gt;"TOTAL"),IF(AND([4]INVESTIGADOR_Categoria!$J130&lt;&gt;"",[4]INVESTIGADOR_Categoria!$J130&lt;&gt;0),[4]INVESTIGADOR_Categoria!$J130,""),IF($A132="TOTAL",SUM(INDIRECT("F4:F"&amp;ROW()-1)),""))</f>
        <v/>
      </c>
      <c r="G132" s="3" t="str">
        <f t="shared" ca="1" si="20"/>
        <v/>
      </c>
      <c r="H132" s="3" t="str">
        <f ca="1">IF(AND($A132&lt;&gt;"",$A132&lt;&gt;"TOTAL"),IF(AND([4]INVESTIGADOR_Categoria!$M130&lt;&gt;"",[4]INVESTIGADOR_Categoria!$M130&lt;&gt;0),[4]INVESTIGADOR_Categoria!$M130,""),IF($A132="TOTAL",SUM(INDIRECT("H4:H"&amp;ROW()-1)),""))</f>
        <v/>
      </c>
      <c r="I132" s="3" t="str">
        <f ca="1">IF(AND($A132&lt;&gt;"",$A132&lt;&gt;"TOTAL"),IF(AND([4]INVESTIGADOR_Categoria!$O130&lt;&gt;"",[4]INVESTIGADOR_Categoria!$O130&lt;&gt;0),[4]INVESTIGADOR_Categoria!$O130,""),IF($A132="TOTAL",SUM(INDIRECT("I4:I"&amp;ROW()-1)),""))</f>
        <v/>
      </c>
      <c r="J132" s="3" t="str">
        <f t="shared" ca="1" si="21"/>
        <v/>
      </c>
      <c r="K132" s="3" t="str">
        <f ca="1">IF(AND($A132&lt;&gt;"",$A132&lt;&gt;"TOTAL"),IF(AND([4]INVESTIGADOR_Categoria!$R130&lt;&gt;"",[4]INVESTIGADOR_Categoria!$R130&lt;&gt;0),[4]INVESTIGADOR_Categoria!$R130,""),IF($A132="TOTAL",SUM(INDIRECT("K4:K"&amp;ROW()-1)),""))</f>
        <v/>
      </c>
      <c r="L132" s="3" t="str">
        <f ca="1">IF(AND($A132&lt;&gt;"",$A132&lt;&gt;"TOTAL"),IF(AND([4]INVESTIGADOR_Categoria!$T130&lt;&gt;"",[4]INVESTIGADOR_Categoria!$T130&lt;&gt;0),[4]INVESTIGADOR_Categoria!$T130,""),IF($A132="TOTAL",SUM(INDIRECT("L4:L"&amp;ROW()-1)),""))</f>
        <v/>
      </c>
      <c r="M132" s="3" t="str">
        <f t="shared" ca="1" si="22"/>
        <v/>
      </c>
      <c r="N132" s="3" t="str">
        <f ca="1">IF(AND($A132&lt;&gt;"",$A132&lt;&gt;"TOTAL"),IF(AND([4]INVESTIGADOR_Categoria!$W130&lt;&gt;"",[4]INVESTIGADOR_Categoria!$W130&lt;&gt;0),[4]INVESTIGADOR_Categoria!$W130,""),IF($A132="TOTAL",SUM(INDIRECT("N4:N"&amp;ROW()-1)),""))</f>
        <v/>
      </c>
      <c r="O132" s="3" t="str">
        <f ca="1">IF(AND($A132&lt;&gt;"",$A132&lt;&gt;"TOTAL"),IF(AND([4]INVESTIGADOR_Categoria!$Y130&lt;&gt;"",[4]INVESTIGADOR_Categoria!$Y130&lt;&gt;0),[4]INVESTIGADOR_Categoria!$Y130,""),IF($A132="TOTAL",SUM(INDIRECT("O4:O"&amp;ROW()-1)),""))</f>
        <v/>
      </c>
      <c r="P132" s="3" t="str">
        <f t="shared" ca="1" si="23"/>
        <v/>
      </c>
      <c r="Q132" s="3" t="str">
        <f ca="1">IF(AND($A132&lt;&gt;"",$A132&lt;&gt;"TOTAL"),IF(AND([4]INVESTIGADOR_Categoria!$AB130&lt;&gt;"",[4]INVESTIGADOR_Categoria!$AB130&lt;&gt;0),[4]INVESTIGADOR_Categoria!$AB130,""),IF($A132="TOTAL",SUM(INDIRECT("Q4:Q"&amp;ROW()-1)),""))</f>
        <v/>
      </c>
      <c r="R132" s="3" t="str">
        <f ca="1">IF(AND($A132&lt;&gt;"",$A132&lt;&gt;"TOTAL"),IF(AND([4]INVESTIGADOR_Categoria!$AD130&lt;&gt;"",[4]INVESTIGADOR_Categoria!$AD130&lt;&gt;0),[4]INVESTIGADOR_Categoria!$AD130,""),IF($A132="TOTAL",SUM(INDIRECT("R4:R"&amp;ROW()-1)),""))</f>
        <v/>
      </c>
      <c r="S132" s="3" t="str">
        <f t="shared" ca="1" si="24"/>
        <v/>
      </c>
      <c r="T132" s="3" t="str">
        <f ca="1">IF(AND($A132&lt;&gt;"",$A132&lt;&gt;"TOTAL"),IF(AND([4]INVESTIGADOR_Categoria!$AG130&lt;&gt;"",[4]INVESTIGADOR_Categoria!$AG130&lt;&gt;0),[4]INVESTIGADOR_Categoria!$AG130,""),IF($A132="TOTAL",SUM(INDIRECT("T4:T"&amp;ROW()-1)),""))</f>
        <v/>
      </c>
      <c r="U132" s="3" t="str">
        <f ca="1">IF(AND($A132&lt;&gt;"",$A132&lt;&gt;"TOTAL"),IF(AND([4]INVESTIGADOR_Categoria!$AI130&lt;&gt;"",[4]INVESTIGADOR_Categoria!$AI130&lt;&gt;0),[4]INVESTIGADOR_Categoria!$AI130,""),IF($A132="TOTAL",SUM(INDIRECT("U4:U"&amp;ROW()-1)),""))</f>
        <v/>
      </c>
      <c r="V132" s="3" t="str">
        <f t="shared" ca="1" si="25"/>
        <v/>
      </c>
      <c r="W132" s="3" t="str">
        <f ca="1">IF(AND($A132&lt;&gt;"",$A132&lt;&gt;"TOTAL"),IF(AND([4]INVESTIGADOR_Categoria!$AL130&lt;&gt;"",[4]INVESTIGADOR_Categoria!$AL130&lt;&gt;0),[4]INVESTIGADOR_Categoria!$AL130,""),IF($A132="TOTAL",SUM(INDIRECT("W4:W"&amp;ROW()-1)),""))</f>
        <v/>
      </c>
      <c r="X132" s="3" t="str">
        <f ca="1">IF(AND($A132&lt;&gt;"",$A132&lt;&gt;"TOTAL"),IF(AND([4]INVESTIGADOR_Categoria!$AN130&lt;&gt;"",[4]INVESTIGADOR_Categoria!$AN130&lt;&gt;0),[4]INVESTIGADOR_Categoria!$AN130,""),IF($A132="TOTAL",SUM(INDIRECT("X4:X"&amp;ROW()-1)),""))</f>
        <v/>
      </c>
      <c r="Y132" s="3" t="str">
        <f t="shared" ca="1" si="26"/>
        <v/>
      </c>
      <c r="Z132" s="3" t="str">
        <f ca="1">IF(AND($A132&lt;&gt;"",$A132&lt;&gt;"TOTAL"),IF(AND([4]INVESTIGADOR_Categoria!$AQ130&lt;&gt;"",[4]INVESTIGADOR_Categoria!$AQ130&lt;&gt;0),[4]INVESTIGADOR_Categoria!$AQ130,""),IF($A132="TOTAL",SUM(INDIRECT("Z4:Z"&amp;ROW()-1)),""))</f>
        <v/>
      </c>
      <c r="AA132" s="3" t="str">
        <f ca="1">IF(AND($A132&lt;&gt;"",$A132&lt;&gt;"TOTAL"),IF(AND([4]INVESTIGADOR_Categoria!$AS130&lt;&gt;"",[4]INVESTIGADOR_Categoria!$AS130&lt;&gt;0),[4]INVESTIGADOR_Categoria!$AS130,""),IF($A132="TOTAL",SUM(INDIRECT("AA4:AA"&amp;ROW()-1)),""))</f>
        <v/>
      </c>
      <c r="AB132" s="3" t="str">
        <f t="shared" ca="1" si="27"/>
        <v/>
      </c>
      <c r="AC132" s="3" t="str">
        <f ca="1">IF(AND($A132&lt;&gt;"",$A132&lt;&gt;"TOTAL"),IF(AND([4]INVESTIGADOR_Categoria!$AV130&lt;&gt;"",[4]INVESTIGADOR_Categoria!$AV130&lt;&gt;0),[4]INVESTIGADOR_Categoria!$AV130,""),IF($A132="TOTAL",SUM(INDIRECT("AC4:AC"&amp;ROW()-1)),""))</f>
        <v/>
      </c>
      <c r="AD132" s="3" t="str">
        <f ca="1">IF(AND($A132&lt;&gt;"",$A132&lt;&gt;"TOTAL"),IF(AND([4]INVESTIGADOR_Categoria!$AX130&lt;&gt;"",[4]INVESTIGADOR_Categoria!$AX130&lt;&gt;0),[4]INVESTIGADOR_Categoria!$AX130,""),IF($A132="TOTAL",SUM(INDIRECT("AD4:AD"&amp;ROW()-1)),""))</f>
        <v/>
      </c>
      <c r="AE132" s="3" t="str">
        <f t="shared" ca="1" si="28"/>
        <v/>
      </c>
      <c r="AF132" s="3" t="str">
        <f ca="1">IF(AND($A132&lt;&gt;"",$A132&lt;&gt;"TOTAL"),IF(AND([4]INVESTIGADOR_Categoria!$BA130&lt;&gt;"",[4]INVESTIGADOR_Categoria!$BA130&lt;&gt;0),[4]INVESTIGADOR_Categoria!$BA130,""),IF($A132="TOTAL",SUM(INDIRECT("AF4:AF"&amp;ROW()-1)),""))</f>
        <v/>
      </c>
      <c r="AG132" s="3" t="str">
        <f ca="1">IF(AND($A132&lt;&gt;"",$A132&lt;&gt;"TOTAL"),IF(AND([4]INVESTIGADOR_Categoria!$BC130&lt;&gt;"",[4]INVESTIGADOR_Categoria!$BC130&lt;&gt;0),[4]INVESTIGADOR_Categoria!$BC130,""),IF($A132="TOTAL",SUM(INDIRECT("AG4:AG"&amp;ROW()-1)),""))</f>
        <v/>
      </c>
      <c r="AH132" s="3" t="str">
        <f t="shared" ca="1" si="29"/>
        <v/>
      </c>
      <c r="AI132" s="3" t="str">
        <f ca="1">IF(AND($A132&lt;&gt;"",$A132&lt;&gt;"TOTAL"),IF(AND([4]INVESTIGADOR_Categoria!$BF130&lt;&gt;"",[4]INVESTIGADOR_Categoria!$BF130&lt;&gt;0),[4]INVESTIGADOR_Categoria!$BF130,""),IF($A132="TOTAL",SUM(INDIRECT("AI4:AI"&amp;ROW()-1)),""))</f>
        <v/>
      </c>
      <c r="AJ132" s="3" t="str">
        <f ca="1">IF(AND($A132&lt;&gt;"",$A132&lt;&gt;"TOTAL"),IF(AND([4]INVESTIGADOR_Categoria!$BH130&lt;&gt;"",[4]INVESTIGADOR_Categoria!$BH130&lt;&gt;0),[4]INVESTIGADOR_Categoria!$BH130,""),IF($A132="TOTAL",SUM(INDIRECT("AJ4:AJ"&amp;ROW()-1)),""))</f>
        <v/>
      </c>
      <c r="AK132" s="3" t="str">
        <f t="shared" ca="1" si="30"/>
        <v/>
      </c>
      <c r="AL132" s="3" t="str">
        <f ca="1">IF(AND($A132&lt;&gt;"",$A132&lt;&gt;"TOTAL"),IF(AND([4]INVESTIGADOR_Categoria!$BK130&lt;&gt;"",[4]INVESTIGADOR_Categoria!$BK130&lt;&gt;0),[4]INVESTIGADOR_Categoria!$BK130,""),IF($A132="TOTAL",SUM(INDIRECT("AL4:AL"&amp;ROW()-1)),""))</f>
        <v/>
      </c>
      <c r="AM132" s="3" t="str">
        <f ca="1">IF(AND($A132&lt;&gt;"",$A132&lt;&gt;"TOTAL"),IF(AND([4]INVESTIGADOR_Categoria!$BM130&lt;&gt;"",[4]INVESTIGADOR_Categoria!$BM130&lt;&gt;0),[4]INVESTIGADOR_Categoria!$BM130,""),IF($A132="TOTAL",SUM(INDIRECT("AM4:AM"&amp;ROW()-1)),""))</f>
        <v/>
      </c>
      <c r="AN132" s="3" t="str">
        <f t="shared" ca="1" si="31"/>
        <v/>
      </c>
      <c r="AO132" s="3" t="str">
        <f ca="1">IF(AND($A132&lt;&gt;"",$A132&lt;&gt;"TOTAL"),IF(AND([4]INVESTIGADOR_Categoria!$BP130&lt;&gt;"",[4]INVESTIGADOR_Categoria!$BP130&lt;&gt;0),[4]INVESTIGADOR_Categoria!$BP130,""),IF($A132="TOTAL",SUM(INDIRECT("AO4:AO"&amp;ROW()-1)),""))</f>
        <v/>
      </c>
      <c r="AP132" s="3" t="str">
        <f ca="1">IF(AND($A132&lt;&gt;"",$A132&lt;&gt;"TOTAL"),IF(AND([4]INVESTIGADOR_Categoria!$BR130&lt;&gt;"",[4]INVESTIGADOR_Categoria!$BR130&lt;&gt;0),[4]INVESTIGADOR_Categoria!$BR130,""),IF($A132="TOTAL",SUM(INDIRECT("AP4:AP"&amp;ROW()-1)),""))</f>
        <v/>
      </c>
      <c r="AQ132" s="3" t="str">
        <f t="shared" ca="1" si="32"/>
        <v/>
      </c>
      <c r="AR132" s="3" t="str">
        <f ca="1">IF(AND($A132&lt;&gt;"",$A132&lt;&gt;"TOTAL"),IF(AND([4]INVESTIGADOR_Categoria!$BU130&lt;&gt;"",[4]INVESTIGADOR_Categoria!$BU130&lt;&gt;0),[4]INVESTIGADOR_Categoria!$BU130,""),IF($A132="TOTAL",SUM(INDIRECT("AR4:AR"&amp;ROW()-1)),""))</f>
        <v/>
      </c>
      <c r="AS132" s="3" t="str">
        <f ca="1">IF(AND($A132&lt;&gt;"",$A132&lt;&gt;"TOTAL"),IF(AND([4]INVESTIGADOR_Categoria!$BW130&lt;&gt;"",[4]INVESTIGADOR_Categoria!$BW130&lt;&gt;0),[4]INVESTIGADOR_Categoria!$BW130,""),IF($A132="TOTAL",SUM(INDIRECT("AS4:AS"&amp;ROW()-1)),""))</f>
        <v/>
      </c>
      <c r="AT132" s="3" t="str">
        <f t="shared" ca="1" si="33"/>
        <v/>
      </c>
      <c r="AU132" s="3" t="str">
        <f ca="1">IF(AND($A132&lt;&gt;"",$A132&lt;&gt;"TOTAL"),IF(AND([4]INVESTIGADOR_Categoria!$BZ130&lt;&gt;"",[4]INVESTIGADOR_Categoria!$BZ130&lt;&gt;0),[4]INVESTIGADOR_Categoria!$BZ130,""),IF($A132="TOTAL",SUM(INDIRECT("AU4:AU"&amp;ROW()-1)),""))</f>
        <v/>
      </c>
      <c r="AV132" s="3" t="str">
        <f ca="1">IF(AND($A132&lt;&gt;"",$A132&lt;&gt;"TOTAL"),IF(AND([4]INVESTIGADOR_Categoria!$CB130&lt;&gt;"",[4]INVESTIGADOR_Categoria!$CB130&lt;&gt;0),[4]INVESTIGADOR_Categoria!$CB130,""),IF($A132="TOTAL",SUM(INDIRECT("AV4:AV"&amp;ROW()-1)),""))</f>
        <v/>
      </c>
      <c r="AW132" s="3" t="str">
        <f t="shared" ca="1" si="34"/>
        <v/>
      </c>
      <c r="AX132" s="3" t="str">
        <f ca="1">IF(AND($A132&lt;&gt;"",$A132&lt;&gt;"TOTAL"),IF(AND([4]INVESTIGADOR_Categoria!$CE130&lt;&gt;"",[4]INVESTIGADOR_Categoria!$CE130&lt;&gt;0),[4]INVESTIGADOR_Categoria!$CE130,""),IF($A132="TOTAL",SUM(INDIRECT("AX4:AX"&amp;ROW()-1)),""))</f>
        <v/>
      </c>
      <c r="AY132" s="3" t="str">
        <f ca="1">IF(AND($A132&lt;&gt;"",$A132&lt;&gt;"TOTAL"),IF(AND([4]INVESTIGADOR_Categoria!$CG130&lt;&gt;"",[4]INVESTIGADOR_Categoria!$CG130&lt;&gt;0),[4]INVESTIGADOR_Categoria!$CG130,""),IF($A132="TOTAL",SUM(INDIRECT("AY4:AY"&amp;ROW()-1)),""))</f>
        <v/>
      </c>
      <c r="AZ132" s="3" t="str">
        <f t="shared" ca="1" si="35"/>
        <v/>
      </c>
      <c r="BA132" s="3" t="str">
        <f ca="1">IF(AND($A132&lt;&gt;"",$A132&lt;&gt;"TOTAL"),IF(AND([4]INVESTIGADOR_Categoria!$CJ130&lt;&gt;"",[4]INVESTIGADOR_Categoria!$CJ130&lt;&gt;0),[4]INVESTIGADOR_Categoria!$CJ130,""),IF($A132="TOTAL",SUM(INDIRECT("BA4:BA"&amp;ROW()-1)),""))</f>
        <v/>
      </c>
      <c r="BB132" s="3" t="str">
        <f ca="1">IF(AND($A132&lt;&gt;"",$A132&lt;&gt;"TOTAL"),IF(AND([4]INVESTIGADOR_Categoria!$CL130&lt;&gt;"",[4]INVESTIGADOR_Categoria!$CL130&lt;&gt;0),[4]INVESTIGADOR_Categoria!$CL130,""),IF($A132="TOTAL",SUM(INDIRECT("BB4:BB"&amp;ROW()-1)),""))</f>
        <v/>
      </c>
      <c r="BC132" s="3" t="str">
        <f t="shared" ca="1" si="36"/>
        <v/>
      </c>
      <c r="BD132" s="3" t="str">
        <f ca="1">IF(AND($A132&lt;&gt;"",$A132&lt;&gt;"TOTAL"),IF(AND([4]INVESTIGADOR_Categoria!$CO130&lt;&gt;"",[4]INVESTIGADOR_Categoria!$CO130&lt;&gt;0),[4]INVESTIGADOR_Categoria!$CO130,""),IF($A132="TOTAL",SUM(INDIRECT("BD4:BD"&amp;ROW()-1)),""))</f>
        <v/>
      </c>
      <c r="BE132" s="3" t="str">
        <f ca="1">IF(AND($A132&lt;&gt;"",$A132&lt;&gt;"TOTAL"),IF(AND([4]INVESTIGADOR_Categoria!$CQ130&lt;&gt;"",[4]INVESTIGADOR_Categoria!$CQ130&lt;&gt;0),[4]INVESTIGADOR_Categoria!$CQ130,""),IF($A132="TOTAL",SUM(INDIRECT("BE4:BE"&amp;ROW()-1)),""))</f>
        <v/>
      </c>
      <c r="BF132" s="3" t="str">
        <f t="shared" ca="1" si="37"/>
        <v/>
      </c>
    </row>
    <row r="133" spans="1:58" x14ac:dyDescent="0.2">
      <c r="A133" s="25" t="str">
        <f>IF([4]INVESTIGADOR_Categoria!$B131&lt;&gt;"",[4]INVESTIGADOR_Categoria!$B131,IF(AND([4]INVESTIGADOR_Categoria!$B131="",[4]INVESTIGADOR_Categoria!$B132="",[4]INVESTIGADOR_Categoria!$B130=""),"","TOTAL"))</f>
        <v/>
      </c>
      <c r="B133" s="3" t="str">
        <f ca="1">IF(AND($A133&lt;&gt;"",$A133&lt;&gt;"TOTAL"),IF(AND([4]INVESTIGADOR_Categoria!$C131&lt;&gt;"",[4]INVESTIGADOR_Categoria!$C131&lt;&gt;0),[4]INVESTIGADOR_Categoria!$C131,""),IF($A133="TOTAL",SUM(INDIRECT("B4:B"&amp;ROW()-1)),""))</f>
        <v/>
      </c>
      <c r="C133" s="3" t="str">
        <f ca="1">IF(AND($A133&lt;&gt;"",$A133&lt;&gt;"TOTAL"),IF(AND([4]INVESTIGADOR_Categoria!$E131&lt;&gt;"",[4]INVESTIGADOR_Categoria!$E131&lt;&gt;0),[4]INVESTIGADOR_Categoria!$E131,""),IF($A133="TOTAL",SUM(INDIRECT("C4:C"&amp;ROW()-1)),""))</f>
        <v/>
      </c>
      <c r="D133" s="3" t="str">
        <f t="shared" ref="D133:D196" ca="1" si="38">IF(AND($A133&lt;&gt;"",$A133&lt;&gt;"TOTAL"),SUM(B133:C133),IF($A133="TOTAL",SUM(INDIRECT("D4:D"&amp;ROW()-1)),""))</f>
        <v/>
      </c>
      <c r="E133" s="3" t="str">
        <f ca="1">IF(AND($A133&lt;&gt;"",$A133&lt;&gt;"TOTAL"),IF(AND([4]INVESTIGADOR_Categoria!$H131&lt;&gt;"",[4]INVESTIGADOR_Categoria!$H131&lt;&gt;0),[4]INVESTIGADOR_Categoria!$H131,""),IF($A133="TOTAL",SUM(INDIRECT("E4:E"&amp;ROW()-1)),""))</f>
        <v/>
      </c>
      <c r="F133" s="3" t="str">
        <f ca="1">IF(AND($A133&lt;&gt;"",$A133&lt;&gt;"TOTAL"),IF(AND([4]INVESTIGADOR_Categoria!$J131&lt;&gt;"",[4]INVESTIGADOR_Categoria!$J131&lt;&gt;0),[4]INVESTIGADOR_Categoria!$J131,""),IF($A133="TOTAL",SUM(INDIRECT("F4:F"&amp;ROW()-1)),""))</f>
        <v/>
      </c>
      <c r="G133" s="3" t="str">
        <f t="shared" ref="G133:G196" ca="1" si="39">IF(AND($A133&lt;&gt;"",$A133&lt;&gt;"TOTAL"),SUM(E133:F133),IF($A133="TOTAL",SUM(INDIRECT("G4:G"&amp;ROW()-1)),""))</f>
        <v/>
      </c>
      <c r="H133" s="3" t="str">
        <f ca="1">IF(AND($A133&lt;&gt;"",$A133&lt;&gt;"TOTAL"),IF(AND([4]INVESTIGADOR_Categoria!$M131&lt;&gt;"",[4]INVESTIGADOR_Categoria!$M131&lt;&gt;0),[4]INVESTIGADOR_Categoria!$M131,""),IF($A133="TOTAL",SUM(INDIRECT("H4:H"&amp;ROW()-1)),""))</f>
        <v/>
      </c>
      <c r="I133" s="3" t="str">
        <f ca="1">IF(AND($A133&lt;&gt;"",$A133&lt;&gt;"TOTAL"),IF(AND([4]INVESTIGADOR_Categoria!$O131&lt;&gt;"",[4]INVESTIGADOR_Categoria!$O131&lt;&gt;0),[4]INVESTIGADOR_Categoria!$O131,""),IF($A133="TOTAL",SUM(INDIRECT("I4:I"&amp;ROW()-1)),""))</f>
        <v/>
      </c>
      <c r="J133" s="3" t="str">
        <f t="shared" ref="J133:J196" ca="1" si="40">IF(AND($A133&lt;&gt;"",$A133&lt;&gt;"TOTAL"),SUM(H133:I133),IF($A133="TOTAL",SUM(INDIRECT("J4:J"&amp;ROW()-1)),""))</f>
        <v/>
      </c>
      <c r="K133" s="3" t="str">
        <f ca="1">IF(AND($A133&lt;&gt;"",$A133&lt;&gt;"TOTAL"),IF(AND([4]INVESTIGADOR_Categoria!$R131&lt;&gt;"",[4]INVESTIGADOR_Categoria!$R131&lt;&gt;0),[4]INVESTIGADOR_Categoria!$R131,""),IF($A133="TOTAL",SUM(INDIRECT("K4:K"&amp;ROW()-1)),""))</f>
        <v/>
      </c>
      <c r="L133" s="3" t="str">
        <f ca="1">IF(AND($A133&lt;&gt;"",$A133&lt;&gt;"TOTAL"),IF(AND([4]INVESTIGADOR_Categoria!$T131&lt;&gt;"",[4]INVESTIGADOR_Categoria!$T131&lt;&gt;0),[4]INVESTIGADOR_Categoria!$T131,""),IF($A133="TOTAL",SUM(INDIRECT("L4:L"&amp;ROW()-1)),""))</f>
        <v/>
      </c>
      <c r="M133" s="3" t="str">
        <f t="shared" ref="M133:M196" ca="1" si="41">IF(AND($A133&lt;&gt;"",$A133&lt;&gt;"TOTAL"),SUM(K133:L133),IF($A133="TOTAL",SUM(INDIRECT("M4:M"&amp;ROW()-1)),""))</f>
        <v/>
      </c>
      <c r="N133" s="3" t="str">
        <f ca="1">IF(AND($A133&lt;&gt;"",$A133&lt;&gt;"TOTAL"),IF(AND([4]INVESTIGADOR_Categoria!$W131&lt;&gt;"",[4]INVESTIGADOR_Categoria!$W131&lt;&gt;0),[4]INVESTIGADOR_Categoria!$W131,""),IF($A133="TOTAL",SUM(INDIRECT("N4:N"&amp;ROW()-1)),""))</f>
        <v/>
      </c>
      <c r="O133" s="3" t="str">
        <f ca="1">IF(AND($A133&lt;&gt;"",$A133&lt;&gt;"TOTAL"),IF(AND([4]INVESTIGADOR_Categoria!$Y131&lt;&gt;"",[4]INVESTIGADOR_Categoria!$Y131&lt;&gt;0),[4]INVESTIGADOR_Categoria!$Y131,""),IF($A133="TOTAL",SUM(INDIRECT("O4:O"&amp;ROW()-1)),""))</f>
        <v/>
      </c>
      <c r="P133" s="3" t="str">
        <f t="shared" ref="P133:P196" ca="1" si="42">IF(AND($A133&lt;&gt;"",$A133&lt;&gt;"TOTAL"),SUM(N133:O133),IF($A133="TOTAL",SUM(INDIRECT("P4:P"&amp;ROW()-1)),""))</f>
        <v/>
      </c>
      <c r="Q133" s="3" t="str">
        <f ca="1">IF(AND($A133&lt;&gt;"",$A133&lt;&gt;"TOTAL"),IF(AND([4]INVESTIGADOR_Categoria!$AB131&lt;&gt;"",[4]INVESTIGADOR_Categoria!$AB131&lt;&gt;0),[4]INVESTIGADOR_Categoria!$AB131,""),IF($A133="TOTAL",SUM(INDIRECT("Q4:Q"&amp;ROW()-1)),""))</f>
        <v/>
      </c>
      <c r="R133" s="3" t="str">
        <f ca="1">IF(AND($A133&lt;&gt;"",$A133&lt;&gt;"TOTAL"),IF(AND([4]INVESTIGADOR_Categoria!$AD131&lt;&gt;"",[4]INVESTIGADOR_Categoria!$AD131&lt;&gt;0),[4]INVESTIGADOR_Categoria!$AD131,""),IF($A133="TOTAL",SUM(INDIRECT("R4:R"&amp;ROW()-1)),""))</f>
        <v/>
      </c>
      <c r="S133" s="3" t="str">
        <f t="shared" ref="S133:S196" ca="1" si="43">IF(AND($A133&lt;&gt;"",$A133&lt;&gt;"TOTAL"),SUM(Q133:R133),IF($A133="TOTAL",SUM(INDIRECT("S4:S"&amp;ROW()-1)),""))</f>
        <v/>
      </c>
      <c r="T133" s="3" t="str">
        <f ca="1">IF(AND($A133&lt;&gt;"",$A133&lt;&gt;"TOTAL"),IF(AND([4]INVESTIGADOR_Categoria!$AG131&lt;&gt;"",[4]INVESTIGADOR_Categoria!$AG131&lt;&gt;0),[4]INVESTIGADOR_Categoria!$AG131,""),IF($A133="TOTAL",SUM(INDIRECT("T4:T"&amp;ROW()-1)),""))</f>
        <v/>
      </c>
      <c r="U133" s="3" t="str">
        <f ca="1">IF(AND($A133&lt;&gt;"",$A133&lt;&gt;"TOTAL"),IF(AND([4]INVESTIGADOR_Categoria!$AI131&lt;&gt;"",[4]INVESTIGADOR_Categoria!$AI131&lt;&gt;0),[4]INVESTIGADOR_Categoria!$AI131,""),IF($A133="TOTAL",SUM(INDIRECT("U4:U"&amp;ROW()-1)),""))</f>
        <v/>
      </c>
      <c r="V133" s="3" t="str">
        <f t="shared" ref="V133:V196" ca="1" si="44">IF(AND($A133&lt;&gt;"",$A133&lt;&gt;"TOTAL"),SUM(T133:U133),IF($A133="TOTAL",SUM(INDIRECT("V4:V"&amp;ROW()-1)),""))</f>
        <v/>
      </c>
      <c r="W133" s="3" t="str">
        <f ca="1">IF(AND($A133&lt;&gt;"",$A133&lt;&gt;"TOTAL"),IF(AND([4]INVESTIGADOR_Categoria!$AL131&lt;&gt;"",[4]INVESTIGADOR_Categoria!$AL131&lt;&gt;0),[4]INVESTIGADOR_Categoria!$AL131,""),IF($A133="TOTAL",SUM(INDIRECT("W4:W"&amp;ROW()-1)),""))</f>
        <v/>
      </c>
      <c r="X133" s="3" t="str">
        <f ca="1">IF(AND($A133&lt;&gt;"",$A133&lt;&gt;"TOTAL"),IF(AND([4]INVESTIGADOR_Categoria!$AN131&lt;&gt;"",[4]INVESTIGADOR_Categoria!$AN131&lt;&gt;0),[4]INVESTIGADOR_Categoria!$AN131,""),IF($A133="TOTAL",SUM(INDIRECT("X4:X"&amp;ROW()-1)),""))</f>
        <v/>
      </c>
      <c r="Y133" s="3" t="str">
        <f t="shared" ref="Y133:Y196" ca="1" si="45">IF(AND($A133&lt;&gt;"",$A133&lt;&gt;"TOTAL"),SUM(W133:X133),IF($A133="TOTAL",SUM(INDIRECT("Y4:Y"&amp;ROW()-1)),""))</f>
        <v/>
      </c>
      <c r="Z133" s="3" t="str">
        <f ca="1">IF(AND($A133&lt;&gt;"",$A133&lt;&gt;"TOTAL"),IF(AND([4]INVESTIGADOR_Categoria!$AQ131&lt;&gt;"",[4]INVESTIGADOR_Categoria!$AQ131&lt;&gt;0),[4]INVESTIGADOR_Categoria!$AQ131,""),IF($A133="TOTAL",SUM(INDIRECT("Z4:Z"&amp;ROW()-1)),""))</f>
        <v/>
      </c>
      <c r="AA133" s="3" t="str">
        <f ca="1">IF(AND($A133&lt;&gt;"",$A133&lt;&gt;"TOTAL"),IF(AND([4]INVESTIGADOR_Categoria!$AS131&lt;&gt;"",[4]INVESTIGADOR_Categoria!$AS131&lt;&gt;0),[4]INVESTIGADOR_Categoria!$AS131,""),IF($A133="TOTAL",SUM(INDIRECT("AA4:AA"&amp;ROW()-1)),""))</f>
        <v/>
      </c>
      <c r="AB133" s="3" t="str">
        <f t="shared" ref="AB133:AB196" ca="1" si="46">IF(AND($A133&lt;&gt;"",$A133&lt;&gt;"TOTAL"),SUM(Z133:AA133),IF($A133="TOTAL",SUM(INDIRECT("AB4:AB"&amp;ROW()-1)),""))</f>
        <v/>
      </c>
      <c r="AC133" s="3" t="str">
        <f ca="1">IF(AND($A133&lt;&gt;"",$A133&lt;&gt;"TOTAL"),IF(AND([4]INVESTIGADOR_Categoria!$AV131&lt;&gt;"",[4]INVESTIGADOR_Categoria!$AV131&lt;&gt;0),[4]INVESTIGADOR_Categoria!$AV131,""),IF($A133="TOTAL",SUM(INDIRECT("AC4:AC"&amp;ROW()-1)),""))</f>
        <v/>
      </c>
      <c r="AD133" s="3" t="str">
        <f ca="1">IF(AND($A133&lt;&gt;"",$A133&lt;&gt;"TOTAL"),IF(AND([4]INVESTIGADOR_Categoria!$AX131&lt;&gt;"",[4]INVESTIGADOR_Categoria!$AX131&lt;&gt;0),[4]INVESTIGADOR_Categoria!$AX131,""),IF($A133="TOTAL",SUM(INDIRECT("AD4:AD"&amp;ROW()-1)),""))</f>
        <v/>
      </c>
      <c r="AE133" s="3" t="str">
        <f t="shared" ref="AE133:AE196" ca="1" si="47">IF(AND($A133&lt;&gt;"",$A133&lt;&gt;"TOTAL"),SUM(AC133:AD133),IF($A133="TOTAL",SUM(INDIRECT("AE4:AE"&amp;ROW()-1)),""))</f>
        <v/>
      </c>
      <c r="AF133" s="3" t="str">
        <f ca="1">IF(AND($A133&lt;&gt;"",$A133&lt;&gt;"TOTAL"),IF(AND([4]INVESTIGADOR_Categoria!$BA131&lt;&gt;"",[4]INVESTIGADOR_Categoria!$BA131&lt;&gt;0),[4]INVESTIGADOR_Categoria!$BA131,""),IF($A133="TOTAL",SUM(INDIRECT("AF4:AF"&amp;ROW()-1)),""))</f>
        <v/>
      </c>
      <c r="AG133" s="3" t="str">
        <f ca="1">IF(AND($A133&lt;&gt;"",$A133&lt;&gt;"TOTAL"),IF(AND([4]INVESTIGADOR_Categoria!$BC131&lt;&gt;"",[4]INVESTIGADOR_Categoria!$BC131&lt;&gt;0),[4]INVESTIGADOR_Categoria!$BC131,""),IF($A133="TOTAL",SUM(INDIRECT("AG4:AG"&amp;ROW()-1)),""))</f>
        <v/>
      </c>
      <c r="AH133" s="3" t="str">
        <f t="shared" ref="AH133:AH196" ca="1" si="48">IF(AND($A133&lt;&gt;"",$A133&lt;&gt;"TOTAL"),SUM(AF133:AG133),IF($A133="TOTAL",SUM(INDIRECT("AH4:AH"&amp;ROW()-1)),""))</f>
        <v/>
      </c>
      <c r="AI133" s="3" t="str">
        <f ca="1">IF(AND($A133&lt;&gt;"",$A133&lt;&gt;"TOTAL"),IF(AND([4]INVESTIGADOR_Categoria!$BF131&lt;&gt;"",[4]INVESTIGADOR_Categoria!$BF131&lt;&gt;0),[4]INVESTIGADOR_Categoria!$BF131,""),IF($A133="TOTAL",SUM(INDIRECT("AI4:AI"&amp;ROW()-1)),""))</f>
        <v/>
      </c>
      <c r="AJ133" s="3" t="str">
        <f ca="1">IF(AND($A133&lt;&gt;"",$A133&lt;&gt;"TOTAL"),IF(AND([4]INVESTIGADOR_Categoria!$BH131&lt;&gt;"",[4]INVESTIGADOR_Categoria!$BH131&lt;&gt;0),[4]INVESTIGADOR_Categoria!$BH131,""),IF($A133="TOTAL",SUM(INDIRECT("AJ4:AJ"&amp;ROW()-1)),""))</f>
        <v/>
      </c>
      <c r="AK133" s="3" t="str">
        <f t="shared" ref="AK133:AK196" ca="1" si="49">IF(AND($A133&lt;&gt;"",$A133&lt;&gt;"TOTAL"),SUM(AI133:AJ133),IF($A133="TOTAL",SUM(INDIRECT("AK4:AK"&amp;ROW()-1)),""))</f>
        <v/>
      </c>
      <c r="AL133" s="3" t="str">
        <f ca="1">IF(AND($A133&lt;&gt;"",$A133&lt;&gt;"TOTAL"),IF(AND([4]INVESTIGADOR_Categoria!$BK131&lt;&gt;"",[4]INVESTIGADOR_Categoria!$BK131&lt;&gt;0),[4]INVESTIGADOR_Categoria!$BK131,""),IF($A133="TOTAL",SUM(INDIRECT("AL4:AL"&amp;ROW()-1)),""))</f>
        <v/>
      </c>
      <c r="AM133" s="3" t="str">
        <f ca="1">IF(AND($A133&lt;&gt;"",$A133&lt;&gt;"TOTAL"),IF(AND([4]INVESTIGADOR_Categoria!$BM131&lt;&gt;"",[4]INVESTIGADOR_Categoria!$BM131&lt;&gt;0),[4]INVESTIGADOR_Categoria!$BM131,""),IF($A133="TOTAL",SUM(INDIRECT("AM4:AM"&amp;ROW()-1)),""))</f>
        <v/>
      </c>
      <c r="AN133" s="3" t="str">
        <f t="shared" ref="AN133:AN196" ca="1" si="50">IF(AND($A133&lt;&gt;"",$A133&lt;&gt;"TOTAL"),SUM(AL133:AM133),IF($A133="TOTAL",SUM(INDIRECT("AN4:AN"&amp;ROW()-1)),""))</f>
        <v/>
      </c>
      <c r="AO133" s="3" t="str">
        <f ca="1">IF(AND($A133&lt;&gt;"",$A133&lt;&gt;"TOTAL"),IF(AND([4]INVESTIGADOR_Categoria!$BP131&lt;&gt;"",[4]INVESTIGADOR_Categoria!$BP131&lt;&gt;0),[4]INVESTIGADOR_Categoria!$BP131,""),IF($A133="TOTAL",SUM(INDIRECT("AO4:AO"&amp;ROW()-1)),""))</f>
        <v/>
      </c>
      <c r="AP133" s="3" t="str">
        <f ca="1">IF(AND($A133&lt;&gt;"",$A133&lt;&gt;"TOTAL"),IF(AND([4]INVESTIGADOR_Categoria!$BR131&lt;&gt;"",[4]INVESTIGADOR_Categoria!$BR131&lt;&gt;0),[4]INVESTIGADOR_Categoria!$BR131,""),IF($A133="TOTAL",SUM(INDIRECT("AP4:AP"&amp;ROW()-1)),""))</f>
        <v/>
      </c>
      <c r="AQ133" s="3" t="str">
        <f t="shared" ref="AQ133:AQ196" ca="1" si="51">IF(AND($A133&lt;&gt;"",$A133&lt;&gt;"TOTAL"),SUM(AO133:AP133),IF($A133="TOTAL",SUM(INDIRECT("AQ4:AQ"&amp;ROW()-1)),""))</f>
        <v/>
      </c>
      <c r="AR133" s="3" t="str">
        <f ca="1">IF(AND($A133&lt;&gt;"",$A133&lt;&gt;"TOTAL"),IF(AND([4]INVESTIGADOR_Categoria!$BU131&lt;&gt;"",[4]INVESTIGADOR_Categoria!$BU131&lt;&gt;0),[4]INVESTIGADOR_Categoria!$BU131,""),IF($A133="TOTAL",SUM(INDIRECT("AR4:AR"&amp;ROW()-1)),""))</f>
        <v/>
      </c>
      <c r="AS133" s="3" t="str">
        <f ca="1">IF(AND($A133&lt;&gt;"",$A133&lt;&gt;"TOTAL"),IF(AND([4]INVESTIGADOR_Categoria!$BW131&lt;&gt;"",[4]INVESTIGADOR_Categoria!$BW131&lt;&gt;0),[4]INVESTIGADOR_Categoria!$BW131,""),IF($A133="TOTAL",SUM(INDIRECT("AS4:AS"&amp;ROW()-1)),""))</f>
        <v/>
      </c>
      <c r="AT133" s="3" t="str">
        <f t="shared" ref="AT133:AT196" ca="1" si="52">IF(AND($A133&lt;&gt;"",$A133&lt;&gt;"TOTAL"),SUM(AR133:AS133),IF($A133="TOTAL",SUM(INDIRECT("AT4:AT"&amp;ROW()-1)),""))</f>
        <v/>
      </c>
      <c r="AU133" s="3" t="str">
        <f ca="1">IF(AND($A133&lt;&gt;"",$A133&lt;&gt;"TOTAL"),IF(AND([4]INVESTIGADOR_Categoria!$BZ131&lt;&gt;"",[4]INVESTIGADOR_Categoria!$BZ131&lt;&gt;0),[4]INVESTIGADOR_Categoria!$BZ131,""),IF($A133="TOTAL",SUM(INDIRECT("AU4:AU"&amp;ROW()-1)),""))</f>
        <v/>
      </c>
      <c r="AV133" s="3" t="str">
        <f ca="1">IF(AND($A133&lt;&gt;"",$A133&lt;&gt;"TOTAL"),IF(AND([4]INVESTIGADOR_Categoria!$CB131&lt;&gt;"",[4]INVESTIGADOR_Categoria!$CB131&lt;&gt;0),[4]INVESTIGADOR_Categoria!$CB131,""),IF($A133="TOTAL",SUM(INDIRECT("AV4:AV"&amp;ROW()-1)),""))</f>
        <v/>
      </c>
      <c r="AW133" s="3" t="str">
        <f t="shared" ref="AW133:AW196" ca="1" si="53">IF(AND($A133&lt;&gt;"",$A133&lt;&gt;"TOTAL"),SUM(AU133:AV133),IF($A133="TOTAL",SUM(INDIRECT("AW4:AW"&amp;ROW()-1)),""))</f>
        <v/>
      </c>
      <c r="AX133" s="3" t="str">
        <f ca="1">IF(AND($A133&lt;&gt;"",$A133&lt;&gt;"TOTAL"),IF(AND([4]INVESTIGADOR_Categoria!$CE131&lt;&gt;"",[4]INVESTIGADOR_Categoria!$CE131&lt;&gt;0),[4]INVESTIGADOR_Categoria!$CE131,""),IF($A133="TOTAL",SUM(INDIRECT("AX4:AX"&amp;ROW()-1)),""))</f>
        <v/>
      </c>
      <c r="AY133" s="3" t="str">
        <f ca="1">IF(AND($A133&lt;&gt;"",$A133&lt;&gt;"TOTAL"),IF(AND([4]INVESTIGADOR_Categoria!$CG131&lt;&gt;"",[4]INVESTIGADOR_Categoria!$CG131&lt;&gt;0),[4]INVESTIGADOR_Categoria!$CG131,""),IF($A133="TOTAL",SUM(INDIRECT("AY4:AY"&amp;ROW()-1)),""))</f>
        <v/>
      </c>
      <c r="AZ133" s="3" t="str">
        <f t="shared" ref="AZ133:AZ196" ca="1" si="54">IF(AND($A133&lt;&gt;"",$A133&lt;&gt;"TOTAL"),SUM(AX133:AY133),IF($A133="TOTAL",SUM(INDIRECT("AZ4:AZ"&amp;ROW()-1)),""))</f>
        <v/>
      </c>
      <c r="BA133" s="3" t="str">
        <f ca="1">IF(AND($A133&lt;&gt;"",$A133&lt;&gt;"TOTAL"),IF(AND([4]INVESTIGADOR_Categoria!$CJ131&lt;&gt;"",[4]INVESTIGADOR_Categoria!$CJ131&lt;&gt;0),[4]INVESTIGADOR_Categoria!$CJ131,""),IF($A133="TOTAL",SUM(INDIRECT("BA4:BA"&amp;ROW()-1)),""))</f>
        <v/>
      </c>
      <c r="BB133" s="3" t="str">
        <f ca="1">IF(AND($A133&lt;&gt;"",$A133&lt;&gt;"TOTAL"),IF(AND([4]INVESTIGADOR_Categoria!$CL131&lt;&gt;"",[4]INVESTIGADOR_Categoria!$CL131&lt;&gt;0),[4]INVESTIGADOR_Categoria!$CL131,""),IF($A133="TOTAL",SUM(INDIRECT("BB4:BB"&amp;ROW()-1)),""))</f>
        <v/>
      </c>
      <c r="BC133" s="3" t="str">
        <f t="shared" ref="BC133:BC196" ca="1" si="55">IF(AND($A133&lt;&gt;"",$A133&lt;&gt;"TOTAL"),SUM(BA133:BB133),IF($A133="TOTAL",SUM(INDIRECT("BC4:BC"&amp;ROW()-1)),""))</f>
        <v/>
      </c>
      <c r="BD133" s="3" t="str">
        <f ca="1">IF(AND($A133&lt;&gt;"",$A133&lt;&gt;"TOTAL"),IF(AND([4]INVESTIGADOR_Categoria!$CO131&lt;&gt;"",[4]INVESTIGADOR_Categoria!$CO131&lt;&gt;0),[4]INVESTIGADOR_Categoria!$CO131,""),IF($A133="TOTAL",SUM(INDIRECT("BD4:BD"&amp;ROW()-1)),""))</f>
        <v/>
      </c>
      <c r="BE133" s="3" t="str">
        <f ca="1">IF(AND($A133&lt;&gt;"",$A133&lt;&gt;"TOTAL"),IF(AND([4]INVESTIGADOR_Categoria!$CQ131&lt;&gt;"",[4]INVESTIGADOR_Categoria!$CQ131&lt;&gt;0),[4]INVESTIGADOR_Categoria!$CQ131,""),IF($A133="TOTAL",SUM(INDIRECT("BE4:BE"&amp;ROW()-1)),""))</f>
        <v/>
      </c>
      <c r="BF133" s="3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25" t="str">
        <f>IF([4]INVESTIGADOR_Categoria!$B132&lt;&gt;"",[4]INVESTIGADOR_Categoria!$B132,IF(AND([4]INVESTIGADOR_Categoria!$B132="",[4]INVESTIGADOR_Categoria!$B133="",[4]INVESTIGADOR_Categoria!$B131=""),"","TOTAL"))</f>
        <v/>
      </c>
      <c r="B134" s="3" t="str">
        <f ca="1">IF(AND($A134&lt;&gt;"",$A134&lt;&gt;"TOTAL"),IF(AND([4]INVESTIGADOR_Categoria!$C132&lt;&gt;"",[4]INVESTIGADOR_Categoria!$C132&lt;&gt;0),[4]INVESTIGADOR_Categoria!$C132,""),IF($A134="TOTAL",SUM(INDIRECT("B4:B"&amp;ROW()-1)),""))</f>
        <v/>
      </c>
      <c r="C134" s="3" t="str">
        <f ca="1">IF(AND($A134&lt;&gt;"",$A134&lt;&gt;"TOTAL"),IF(AND([4]INVESTIGADOR_Categoria!$E132&lt;&gt;"",[4]INVESTIGADOR_Categoria!$E132&lt;&gt;0),[4]INVESTIGADOR_Categoria!$E132,""),IF($A134="TOTAL",SUM(INDIRECT("C4:C"&amp;ROW()-1)),""))</f>
        <v/>
      </c>
      <c r="D134" s="3" t="str">
        <f t="shared" ca="1" si="38"/>
        <v/>
      </c>
      <c r="E134" s="3" t="str">
        <f ca="1">IF(AND($A134&lt;&gt;"",$A134&lt;&gt;"TOTAL"),IF(AND([4]INVESTIGADOR_Categoria!$H132&lt;&gt;"",[4]INVESTIGADOR_Categoria!$H132&lt;&gt;0),[4]INVESTIGADOR_Categoria!$H132,""),IF($A134="TOTAL",SUM(INDIRECT("E4:E"&amp;ROW()-1)),""))</f>
        <v/>
      </c>
      <c r="F134" s="3" t="str">
        <f ca="1">IF(AND($A134&lt;&gt;"",$A134&lt;&gt;"TOTAL"),IF(AND([4]INVESTIGADOR_Categoria!$J132&lt;&gt;"",[4]INVESTIGADOR_Categoria!$J132&lt;&gt;0),[4]INVESTIGADOR_Categoria!$J132,""),IF($A134="TOTAL",SUM(INDIRECT("F4:F"&amp;ROW()-1)),""))</f>
        <v/>
      </c>
      <c r="G134" s="3" t="str">
        <f t="shared" ca="1" si="39"/>
        <v/>
      </c>
      <c r="H134" s="3" t="str">
        <f ca="1">IF(AND($A134&lt;&gt;"",$A134&lt;&gt;"TOTAL"),IF(AND([4]INVESTIGADOR_Categoria!$M132&lt;&gt;"",[4]INVESTIGADOR_Categoria!$M132&lt;&gt;0),[4]INVESTIGADOR_Categoria!$M132,""),IF($A134="TOTAL",SUM(INDIRECT("H4:H"&amp;ROW()-1)),""))</f>
        <v/>
      </c>
      <c r="I134" s="3" t="str">
        <f ca="1">IF(AND($A134&lt;&gt;"",$A134&lt;&gt;"TOTAL"),IF(AND([4]INVESTIGADOR_Categoria!$O132&lt;&gt;"",[4]INVESTIGADOR_Categoria!$O132&lt;&gt;0),[4]INVESTIGADOR_Categoria!$O132,""),IF($A134="TOTAL",SUM(INDIRECT("I4:I"&amp;ROW()-1)),""))</f>
        <v/>
      </c>
      <c r="J134" s="3" t="str">
        <f t="shared" ca="1" si="40"/>
        <v/>
      </c>
      <c r="K134" s="3" t="str">
        <f ca="1">IF(AND($A134&lt;&gt;"",$A134&lt;&gt;"TOTAL"),IF(AND([4]INVESTIGADOR_Categoria!$R132&lt;&gt;"",[4]INVESTIGADOR_Categoria!$R132&lt;&gt;0),[4]INVESTIGADOR_Categoria!$R132,""),IF($A134="TOTAL",SUM(INDIRECT("K4:K"&amp;ROW()-1)),""))</f>
        <v/>
      </c>
      <c r="L134" s="3" t="str">
        <f ca="1">IF(AND($A134&lt;&gt;"",$A134&lt;&gt;"TOTAL"),IF(AND([4]INVESTIGADOR_Categoria!$T132&lt;&gt;"",[4]INVESTIGADOR_Categoria!$T132&lt;&gt;0),[4]INVESTIGADOR_Categoria!$T132,""),IF($A134="TOTAL",SUM(INDIRECT("L4:L"&amp;ROW()-1)),""))</f>
        <v/>
      </c>
      <c r="M134" s="3" t="str">
        <f t="shared" ca="1" si="41"/>
        <v/>
      </c>
      <c r="N134" s="3" t="str">
        <f ca="1">IF(AND($A134&lt;&gt;"",$A134&lt;&gt;"TOTAL"),IF(AND([4]INVESTIGADOR_Categoria!$W132&lt;&gt;"",[4]INVESTIGADOR_Categoria!$W132&lt;&gt;0),[4]INVESTIGADOR_Categoria!$W132,""),IF($A134="TOTAL",SUM(INDIRECT("N4:N"&amp;ROW()-1)),""))</f>
        <v/>
      </c>
      <c r="O134" s="3" t="str">
        <f ca="1">IF(AND($A134&lt;&gt;"",$A134&lt;&gt;"TOTAL"),IF(AND([4]INVESTIGADOR_Categoria!$Y132&lt;&gt;"",[4]INVESTIGADOR_Categoria!$Y132&lt;&gt;0),[4]INVESTIGADOR_Categoria!$Y132,""),IF($A134="TOTAL",SUM(INDIRECT("O4:O"&amp;ROW()-1)),""))</f>
        <v/>
      </c>
      <c r="P134" s="3" t="str">
        <f t="shared" ca="1" si="42"/>
        <v/>
      </c>
      <c r="Q134" s="3" t="str">
        <f ca="1">IF(AND($A134&lt;&gt;"",$A134&lt;&gt;"TOTAL"),IF(AND([4]INVESTIGADOR_Categoria!$AB132&lt;&gt;"",[4]INVESTIGADOR_Categoria!$AB132&lt;&gt;0),[4]INVESTIGADOR_Categoria!$AB132,""),IF($A134="TOTAL",SUM(INDIRECT("Q4:Q"&amp;ROW()-1)),""))</f>
        <v/>
      </c>
      <c r="R134" s="3" t="str">
        <f ca="1">IF(AND($A134&lt;&gt;"",$A134&lt;&gt;"TOTAL"),IF(AND([4]INVESTIGADOR_Categoria!$AD132&lt;&gt;"",[4]INVESTIGADOR_Categoria!$AD132&lt;&gt;0),[4]INVESTIGADOR_Categoria!$AD132,""),IF($A134="TOTAL",SUM(INDIRECT("R4:R"&amp;ROW()-1)),""))</f>
        <v/>
      </c>
      <c r="S134" s="3" t="str">
        <f t="shared" ca="1" si="43"/>
        <v/>
      </c>
      <c r="T134" s="3" t="str">
        <f ca="1">IF(AND($A134&lt;&gt;"",$A134&lt;&gt;"TOTAL"),IF(AND([4]INVESTIGADOR_Categoria!$AG132&lt;&gt;"",[4]INVESTIGADOR_Categoria!$AG132&lt;&gt;0),[4]INVESTIGADOR_Categoria!$AG132,""),IF($A134="TOTAL",SUM(INDIRECT("T4:T"&amp;ROW()-1)),""))</f>
        <v/>
      </c>
      <c r="U134" s="3" t="str">
        <f ca="1">IF(AND($A134&lt;&gt;"",$A134&lt;&gt;"TOTAL"),IF(AND([4]INVESTIGADOR_Categoria!$AI132&lt;&gt;"",[4]INVESTIGADOR_Categoria!$AI132&lt;&gt;0),[4]INVESTIGADOR_Categoria!$AI132,""),IF($A134="TOTAL",SUM(INDIRECT("U4:U"&amp;ROW()-1)),""))</f>
        <v/>
      </c>
      <c r="V134" s="3" t="str">
        <f t="shared" ca="1" si="44"/>
        <v/>
      </c>
      <c r="W134" s="3" t="str">
        <f ca="1">IF(AND($A134&lt;&gt;"",$A134&lt;&gt;"TOTAL"),IF(AND([4]INVESTIGADOR_Categoria!$AL132&lt;&gt;"",[4]INVESTIGADOR_Categoria!$AL132&lt;&gt;0),[4]INVESTIGADOR_Categoria!$AL132,""),IF($A134="TOTAL",SUM(INDIRECT("W4:W"&amp;ROW()-1)),""))</f>
        <v/>
      </c>
      <c r="X134" s="3" t="str">
        <f ca="1">IF(AND($A134&lt;&gt;"",$A134&lt;&gt;"TOTAL"),IF(AND([4]INVESTIGADOR_Categoria!$AN132&lt;&gt;"",[4]INVESTIGADOR_Categoria!$AN132&lt;&gt;0),[4]INVESTIGADOR_Categoria!$AN132,""),IF($A134="TOTAL",SUM(INDIRECT("X4:X"&amp;ROW()-1)),""))</f>
        <v/>
      </c>
      <c r="Y134" s="3" t="str">
        <f t="shared" ca="1" si="45"/>
        <v/>
      </c>
      <c r="Z134" s="3" t="str">
        <f ca="1">IF(AND($A134&lt;&gt;"",$A134&lt;&gt;"TOTAL"),IF(AND([4]INVESTIGADOR_Categoria!$AQ132&lt;&gt;"",[4]INVESTIGADOR_Categoria!$AQ132&lt;&gt;0),[4]INVESTIGADOR_Categoria!$AQ132,""),IF($A134="TOTAL",SUM(INDIRECT("Z4:Z"&amp;ROW()-1)),""))</f>
        <v/>
      </c>
      <c r="AA134" s="3" t="str">
        <f ca="1">IF(AND($A134&lt;&gt;"",$A134&lt;&gt;"TOTAL"),IF(AND([4]INVESTIGADOR_Categoria!$AS132&lt;&gt;"",[4]INVESTIGADOR_Categoria!$AS132&lt;&gt;0),[4]INVESTIGADOR_Categoria!$AS132,""),IF($A134="TOTAL",SUM(INDIRECT("AA4:AA"&amp;ROW()-1)),""))</f>
        <v/>
      </c>
      <c r="AB134" s="3" t="str">
        <f t="shared" ca="1" si="46"/>
        <v/>
      </c>
      <c r="AC134" s="3" t="str">
        <f ca="1">IF(AND($A134&lt;&gt;"",$A134&lt;&gt;"TOTAL"),IF(AND([4]INVESTIGADOR_Categoria!$AV132&lt;&gt;"",[4]INVESTIGADOR_Categoria!$AV132&lt;&gt;0),[4]INVESTIGADOR_Categoria!$AV132,""),IF($A134="TOTAL",SUM(INDIRECT("AC4:AC"&amp;ROW()-1)),""))</f>
        <v/>
      </c>
      <c r="AD134" s="3" t="str">
        <f ca="1">IF(AND($A134&lt;&gt;"",$A134&lt;&gt;"TOTAL"),IF(AND([4]INVESTIGADOR_Categoria!$AX132&lt;&gt;"",[4]INVESTIGADOR_Categoria!$AX132&lt;&gt;0),[4]INVESTIGADOR_Categoria!$AX132,""),IF($A134="TOTAL",SUM(INDIRECT("AD4:AD"&amp;ROW()-1)),""))</f>
        <v/>
      </c>
      <c r="AE134" s="3" t="str">
        <f t="shared" ca="1" si="47"/>
        <v/>
      </c>
      <c r="AF134" s="3" t="str">
        <f ca="1">IF(AND($A134&lt;&gt;"",$A134&lt;&gt;"TOTAL"),IF(AND([4]INVESTIGADOR_Categoria!$BA132&lt;&gt;"",[4]INVESTIGADOR_Categoria!$BA132&lt;&gt;0),[4]INVESTIGADOR_Categoria!$BA132,""),IF($A134="TOTAL",SUM(INDIRECT("AF4:AF"&amp;ROW()-1)),""))</f>
        <v/>
      </c>
      <c r="AG134" s="3" t="str">
        <f ca="1">IF(AND($A134&lt;&gt;"",$A134&lt;&gt;"TOTAL"),IF(AND([4]INVESTIGADOR_Categoria!$BC132&lt;&gt;"",[4]INVESTIGADOR_Categoria!$BC132&lt;&gt;0),[4]INVESTIGADOR_Categoria!$BC132,""),IF($A134="TOTAL",SUM(INDIRECT("AG4:AG"&amp;ROW()-1)),""))</f>
        <v/>
      </c>
      <c r="AH134" s="3" t="str">
        <f t="shared" ca="1" si="48"/>
        <v/>
      </c>
      <c r="AI134" s="3" t="str">
        <f ca="1">IF(AND($A134&lt;&gt;"",$A134&lt;&gt;"TOTAL"),IF(AND([4]INVESTIGADOR_Categoria!$BF132&lt;&gt;"",[4]INVESTIGADOR_Categoria!$BF132&lt;&gt;0),[4]INVESTIGADOR_Categoria!$BF132,""),IF($A134="TOTAL",SUM(INDIRECT("AI4:AI"&amp;ROW()-1)),""))</f>
        <v/>
      </c>
      <c r="AJ134" s="3" t="str">
        <f ca="1">IF(AND($A134&lt;&gt;"",$A134&lt;&gt;"TOTAL"),IF(AND([4]INVESTIGADOR_Categoria!$BH132&lt;&gt;"",[4]INVESTIGADOR_Categoria!$BH132&lt;&gt;0),[4]INVESTIGADOR_Categoria!$BH132,""),IF($A134="TOTAL",SUM(INDIRECT("AJ4:AJ"&amp;ROW()-1)),""))</f>
        <v/>
      </c>
      <c r="AK134" s="3" t="str">
        <f t="shared" ca="1" si="49"/>
        <v/>
      </c>
      <c r="AL134" s="3" t="str">
        <f ca="1">IF(AND($A134&lt;&gt;"",$A134&lt;&gt;"TOTAL"),IF(AND([4]INVESTIGADOR_Categoria!$BK132&lt;&gt;"",[4]INVESTIGADOR_Categoria!$BK132&lt;&gt;0),[4]INVESTIGADOR_Categoria!$BK132,""),IF($A134="TOTAL",SUM(INDIRECT("AL4:AL"&amp;ROW()-1)),""))</f>
        <v/>
      </c>
      <c r="AM134" s="3" t="str">
        <f ca="1">IF(AND($A134&lt;&gt;"",$A134&lt;&gt;"TOTAL"),IF(AND([4]INVESTIGADOR_Categoria!$BM132&lt;&gt;"",[4]INVESTIGADOR_Categoria!$BM132&lt;&gt;0),[4]INVESTIGADOR_Categoria!$BM132,""),IF($A134="TOTAL",SUM(INDIRECT("AM4:AM"&amp;ROW()-1)),""))</f>
        <v/>
      </c>
      <c r="AN134" s="3" t="str">
        <f t="shared" ca="1" si="50"/>
        <v/>
      </c>
      <c r="AO134" s="3" t="str">
        <f ca="1">IF(AND($A134&lt;&gt;"",$A134&lt;&gt;"TOTAL"),IF(AND([4]INVESTIGADOR_Categoria!$BP132&lt;&gt;"",[4]INVESTIGADOR_Categoria!$BP132&lt;&gt;0),[4]INVESTIGADOR_Categoria!$BP132,""),IF($A134="TOTAL",SUM(INDIRECT("AO4:AO"&amp;ROW()-1)),""))</f>
        <v/>
      </c>
      <c r="AP134" s="3" t="str">
        <f ca="1">IF(AND($A134&lt;&gt;"",$A134&lt;&gt;"TOTAL"),IF(AND([4]INVESTIGADOR_Categoria!$BR132&lt;&gt;"",[4]INVESTIGADOR_Categoria!$BR132&lt;&gt;0),[4]INVESTIGADOR_Categoria!$BR132,""),IF($A134="TOTAL",SUM(INDIRECT("AP4:AP"&amp;ROW()-1)),""))</f>
        <v/>
      </c>
      <c r="AQ134" s="3" t="str">
        <f t="shared" ca="1" si="51"/>
        <v/>
      </c>
      <c r="AR134" s="3" t="str">
        <f ca="1">IF(AND($A134&lt;&gt;"",$A134&lt;&gt;"TOTAL"),IF(AND([4]INVESTIGADOR_Categoria!$BU132&lt;&gt;"",[4]INVESTIGADOR_Categoria!$BU132&lt;&gt;0),[4]INVESTIGADOR_Categoria!$BU132,""),IF($A134="TOTAL",SUM(INDIRECT("AR4:AR"&amp;ROW()-1)),""))</f>
        <v/>
      </c>
      <c r="AS134" s="3" t="str">
        <f ca="1">IF(AND($A134&lt;&gt;"",$A134&lt;&gt;"TOTAL"),IF(AND([4]INVESTIGADOR_Categoria!$BW132&lt;&gt;"",[4]INVESTIGADOR_Categoria!$BW132&lt;&gt;0),[4]INVESTIGADOR_Categoria!$BW132,""),IF($A134="TOTAL",SUM(INDIRECT("AS4:AS"&amp;ROW()-1)),""))</f>
        <v/>
      </c>
      <c r="AT134" s="3" t="str">
        <f t="shared" ca="1" si="52"/>
        <v/>
      </c>
      <c r="AU134" s="3" t="str">
        <f ca="1">IF(AND($A134&lt;&gt;"",$A134&lt;&gt;"TOTAL"),IF(AND([4]INVESTIGADOR_Categoria!$BZ132&lt;&gt;"",[4]INVESTIGADOR_Categoria!$BZ132&lt;&gt;0),[4]INVESTIGADOR_Categoria!$BZ132,""),IF($A134="TOTAL",SUM(INDIRECT("AU4:AU"&amp;ROW()-1)),""))</f>
        <v/>
      </c>
      <c r="AV134" s="3" t="str">
        <f ca="1">IF(AND($A134&lt;&gt;"",$A134&lt;&gt;"TOTAL"),IF(AND([4]INVESTIGADOR_Categoria!$CB132&lt;&gt;"",[4]INVESTIGADOR_Categoria!$CB132&lt;&gt;0),[4]INVESTIGADOR_Categoria!$CB132,""),IF($A134="TOTAL",SUM(INDIRECT("AV4:AV"&amp;ROW()-1)),""))</f>
        <v/>
      </c>
      <c r="AW134" s="3" t="str">
        <f t="shared" ca="1" si="53"/>
        <v/>
      </c>
      <c r="AX134" s="3" t="str">
        <f ca="1">IF(AND($A134&lt;&gt;"",$A134&lt;&gt;"TOTAL"),IF(AND([4]INVESTIGADOR_Categoria!$CE132&lt;&gt;"",[4]INVESTIGADOR_Categoria!$CE132&lt;&gt;0),[4]INVESTIGADOR_Categoria!$CE132,""),IF($A134="TOTAL",SUM(INDIRECT("AX4:AX"&amp;ROW()-1)),""))</f>
        <v/>
      </c>
      <c r="AY134" s="3" t="str">
        <f ca="1">IF(AND($A134&lt;&gt;"",$A134&lt;&gt;"TOTAL"),IF(AND([4]INVESTIGADOR_Categoria!$CG132&lt;&gt;"",[4]INVESTIGADOR_Categoria!$CG132&lt;&gt;0),[4]INVESTIGADOR_Categoria!$CG132,""),IF($A134="TOTAL",SUM(INDIRECT("AY4:AY"&amp;ROW()-1)),""))</f>
        <v/>
      </c>
      <c r="AZ134" s="3" t="str">
        <f t="shared" ca="1" si="54"/>
        <v/>
      </c>
      <c r="BA134" s="3" t="str">
        <f ca="1">IF(AND($A134&lt;&gt;"",$A134&lt;&gt;"TOTAL"),IF(AND([4]INVESTIGADOR_Categoria!$CJ132&lt;&gt;"",[4]INVESTIGADOR_Categoria!$CJ132&lt;&gt;0),[4]INVESTIGADOR_Categoria!$CJ132,""),IF($A134="TOTAL",SUM(INDIRECT("BA4:BA"&amp;ROW()-1)),""))</f>
        <v/>
      </c>
      <c r="BB134" s="3" t="str">
        <f ca="1">IF(AND($A134&lt;&gt;"",$A134&lt;&gt;"TOTAL"),IF(AND([4]INVESTIGADOR_Categoria!$CL132&lt;&gt;"",[4]INVESTIGADOR_Categoria!$CL132&lt;&gt;0),[4]INVESTIGADOR_Categoria!$CL132,""),IF($A134="TOTAL",SUM(INDIRECT("BB4:BB"&amp;ROW()-1)),""))</f>
        <v/>
      </c>
      <c r="BC134" s="3" t="str">
        <f t="shared" ca="1" si="55"/>
        <v/>
      </c>
      <c r="BD134" s="3" t="str">
        <f ca="1">IF(AND($A134&lt;&gt;"",$A134&lt;&gt;"TOTAL"),IF(AND([4]INVESTIGADOR_Categoria!$CO132&lt;&gt;"",[4]INVESTIGADOR_Categoria!$CO132&lt;&gt;0),[4]INVESTIGADOR_Categoria!$CO132,""),IF($A134="TOTAL",SUM(INDIRECT("BD4:BD"&amp;ROW()-1)),""))</f>
        <v/>
      </c>
      <c r="BE134" s="3" t="str">
        <f ca="1">IF(AND($A134&lt;&gt;"",$A134&lt;&gt;"TOTAL"),IF(AND([4]INVESTIGADOR_Categoria!$CQ132&lt;&gt;"",[4]INVESTIGADOR_Categoria!$CQ132&lt;&gt;0),[4]INVESTIGADOR_Categoria!$CQ132,""),IF($A134="TOTAL",SUM(INDIRECT("BE4:BE"&amp;ROW()-1)),""))</f>
        <v/>
      </c>
      <c r="BF134" s="3" t="str">
        <f t="shared" ca="1" si="56"/>
        <v/>
      </c>
    </row>
    <row r="135" spans="1:58" x14ac:dyDescent="0.2">
      <c r="A135" s="25" t="str">
        <f>IF([4]INVESTIGADOR_Categoria!$B133&lt;&gt;"",[4]INVESTIGADOR_Categoria!$B133,IF(AND([4]INVESTIGADOR_Categoria!$B133="",[4]INVESTIGADOR_Categoria!$B134="",[4]INVESTIGADOR_Categoria!$B132=""),"","TOTAL"))</f>
        <v/>
      </c>
      <c r="B135" s="3" t="str">
        <f ca="1">IF(AND($A135&lt;&gt;"",$A135&lt;&gt;"TOTAL"),IF(AND([4]INVESTIGADOR_Categoria!$C133&lt;&gt;"",[4]INVESTIGADOR_Categoria!$C133&lt;&gt;0),[4]INVESTIGADOR_Categoria!$C133,""),IF($A135="TOTAL",SUM(INDIRECT("B4:B"&amp;ROW()-1)),""))</f>
        <v/>
      </c>
      <c r="C135" s="3" t="str">
        <f ca="1">IF(AND($A135&lt;&gt;"",$A135&lt;&gt;"TOTAL"),IF(AND([4]INVESTIGADOR_Categoria!$E133&lt;&gt;"",[4]INVESTIGADOR_Categoria!$E133&lt;&gt;0),[4]INVESTIGADOR_Categoria!$E133,""),IF($A135="TOTAL",SUM(INDIRECT("C4:C"&amp;ROW()-1)),""))</f>
        <v/>
      </c>
      <c r="D135" s="3" t="str">
        <f t="shared" ca="1" si="38"/>
        <v/>
      </c>
      <c r="E135" s="3" t="str">
        <f ca="1">IF(AND($A135&lt;&gt;"",$A135&lt;&gt;"TOTAL"),IF(AND([4]INVESTIGADOR_Categoria!$H133&lt;&gt;"",[4]INVESTIGADOR_Categoria!$H133&lt;&gt;0),[4]INVESTIGADOR_Categoria!$H133,""),IF($A135="TOTAL",SUM(INDIRECT("E4:E"&amp;ROW()-1)),""))</f>
        <v/>
      </c>
      <c r="F135" s="3" t="str">
        <f ca="1">IF(AND($A135&lt;&gt;"",$A135&lt;&gt;"TOTAL"),IF(AND([4]INVESTIGADOR_Categoria!$J133&lt;&gt;"",[4]INVESTIGADOR_Categoria!$J133&lt;&gt;0),[4]INVESTIGADOR_Categoria!$J133,""),IF($A135="TOTAL",SUM(INDIRECT("F4:F"&amp;ROW()-1)),""))</f>
        <v/>
      </c>
      <c r="G135" s="3" t="str">
        <f t="shared" ca="1" si="39"/>
        <v/>
      </c>
      <c r="H135" s="3" t="str">
        <f ca="1">IF(AND($A135&lt;&gt;"",$A135&lt;&gt;"TOTAL"),IF(AND([4]INVESTIGADOR_Categoria!$M133&lt;&gt;"",[4]INVESTIGADOR_Categoria!$M133&lt;&gt;0),[4]INVESTIGADOR_Categoria!$M133,""),IF($A135="TOTAL",SUM(INDIRECT("H4:H"&amp;ROW()-1)),""))</f>
        <v/>
      </c>
      <c r="I135" s="3" t="str">
        <f ca="1">IF(AND($A135&lt;&gt;"",$A135&lt;&gt;"TOTAL"),IF(AND([4]INVESTIGADOR_Categoria!$O133&lt;&gt;"",[4]INVESTIGADOR_Categoria!$O133&lt;&gt;0),[4]INVESTIGADOR_Categoria!$O133,""),IF($A135="TOTAL",SUM(INDIRECT("I4:I"&amp;ROW()-1)),""))</f>
        <v/>
      </c>
      <c r="J135" s="3" t="str">
        <f t="shared" ca="1" si="40"/>
        <v/>
      </c>
      <c r="K135" s="3" t="str">
        <f ca="1">IF(AND($A135&lt;&gt;"",$A135&lt;&gt;"TOTAL"),IF(AND([4]INVESTIGADOR_Categoria!$R133&lt;&gt;"",[4]INVESTIGADOR_Categoria!$R133&lt;&gt;0),[4]INVESTIGADOR_Categoria!$R133,""),IF($A135="TOTAL",SUM(INDIRECT("K4:K"&amp;ROW()-1)),""))</f>
        <v/>
      </c>
      <c r="L135" s="3" t="str">
        <f ca="1">IF(AND($A135&lt;&gt;"",$A135&lt;&gt;"TOTAL"),IF(AND([4]INVESTIGADOR_Categoria!$T133&lt;&gt;"",[4]INVESTIGADOR_Categoria!$T133&lt;&gt;0),[4]INVESTIGADOR_Categoria!$T133,""),IF($A135="TOTAL",SUM(INDIRECT("L4:L"&amp;ROW()-1)),""))</f>
        <v/>
      </c>
      <c r="M135" s="3" t="str">
        <f t="shared" ca="1" si="41"/>
        <v/>
      </c>
      <c r="N135" s="3" t="str">
        <f ca="1">IF(AND($A135&lt;&gt;"",$A135&lt;&gt;"TOTAL"),IF(AND([4]INVESTIGADOR_Categoria!$W133&lt;&gt;"",[4]INVESTIGADOR_Categoria!$W133&lt;&gt;0),[4]INVESTIGADOR_Categoria!$W133,""),IF($A135="TOTAL",SUM(INDIRECT("N4:N"&amp;ROW()-1)),""))</f>
        <v/>
      </c>
      <c r="O135" s="3" t="str">
        <f ca="1">IF(AND($A135&lt;&gt;"",$A135&lt;&gt;"TOTAL"),IF(AND([4]INVESTIGADOR_Categoria!$Y133&lt;&gt;"",[4]INVESTIGADOR_Categoria!$Y133&lt;&gt;0),[4]INVESTIGADOR_Categoria!$Y133,""),IF($A135="TOTAL",SUM(INDIRECT("O4:O"&amp;ROW()-1)),""))</f>
        <v/>
      </c>
      <c r="P135" s="3" t="str">
        <f t="shared" ca="1" si="42"/>
        <v/>
      </c>
      <c r="Q135" s="3" t="str">
        <f ca="1">IF(AND($A135&lt;&gt;"",$A135&lt;&gt;"TOTAL"),IF(AND([4]INVESTIGADOR_Categoria!$AB133&lt;&gt;"",[4]INVESTIGADOR_Categoria!$AB133&lt;&gt;0),[4]INVESTIGADOR_Categoria!$AB133,""),IF($A135="TOTAL",SUM(INDIRECT("Q4:Q"&amp;ROW()-1)),""))</f>
        <v/>
      </c>
      <c r="R135" s="3" t="str">
        <f ca="1">IF(AND($A135&lt;&gt;"",$A135&lt;&gt;"TOTAL"),IF(AND([4]INVESTIGADOR_Categoria!$AD133&lt;&gt;"",[4]INVESTIGADOR_Categoria!$AD133&lt;&gt;0),[4]INVESTIGADOR_Categoria!$AD133,""),IF($A135="TOTAL",SUM(INDIRECT("R4:R"&amp;ROW()-1)),""))</f>
        <v/>
      </c>
      <c r="S135" s="3" t="str">
        <f t="shared" ca="1" si="43"/>
        <v/>
      </c>
      <c r="T135" s="3" t="str">
        <f ca="1">IF(AND($A135&lt;&gt;"",$A135&lt;&gt;"TOTAL"),IF(AND([4]INVESTIGADOR_Categoria!$AG133&lt;&gt;"",[4]INVESTIGADOR_Categoria!$AG133&lt;&gt;0),[4]INVESTIGADOR_Categoria!$AG133,""),IF($A135="TOTAL",SUM(INDIRECT("T4:T"&amp;ROW()-1)),""))</f>
        <v/>
      </c>
      <c r="U135" s="3" t="str">
        <f ca="1">IF(AND($A135&lt;&gt;"",$A135&lt;&gt;"TOTAL"),IF(AND([4]INVESTIGADOR_Categoria!$AI133&lt;&gt;"",[4]INVESTIGADOR_Categoria!$AI133&lt;&gt;0),[4]INVESTIGADOR_Categoria!$AI133,""),IF($A135="TOTAL",SUM(INDIRECT("U4:U"&amp;ROW()-1)),""))</f>
        <v/>
      </c>
      <c r="V135" s="3" t="str">
        <f t="shared" ca="1" si="44"/>
        <v/>
      </c>
      <c r="W135" s="3" t="str">
        <f ca="1">IF(AND($A135&lt;&gt;"",$A135&lt;&gt;"TOTAL"),IF(AND([4]INVESTIGADOR_Categoria!$AL133&lt;&gt;"",[4]INVESTIGADOR_Categoria!$AL133&lt;&gt;0),[4]INVESTIGADOR_Categoria!$AL133,""),IF($A135="TOTAL",SUM(INDIRECT("W4:W"&amp;ROW()-1)),""))</f>
        <v/>
      </c>
      <c r="X135" s="3" t="str">
        <f ca="1">IF(AND($A135&lt;&gt;"",$A135&lt;&gt;"TOTAL"),IF(AND([4]INVESTIGADOR_Categoria!$AN133&lt;&gt;"",[4]INVESTIGADOR_Categoria!$AN133&lt;&gt;0),[4]INVESTIGADOR_Categoria!$AN133,""),IF($A135="TOTAL",SUM(INDIRECT("X4:X"&amp;ROW()-1)),""))</f>
        <v/>
      </c>
      <c r="Y135" s="3" t="str">
        <f t="shared" ca="1" si="45"/>
        <v/>
      </c>
      <c r="Z135" s="3" t="str">
        <f ca="1">IF(AND($A135&lt;&gt;"",$A135&lt;&gt;"TOTAL"),IF(AND([4]INVESTIGADOR_Categoria!$AQ133&lt;&gt;"",[4]INVESTIGADOR_Categoria!$AQ133&lt;&gt;0),[4]INVESTIGADOR_Categoria!$AQ133,""),IF($A135="TOTAL",SUM(INDIRECT("Z4:Z"&amp;ROW()-1)),""))</f>
        <v/>
      </c>
      <c r="AA135" s="3" t="str">
        <f ca="1">IF(AND($A135&lt;&gt;"",$A135&lt;&gt;"TOTAL"),IF(AND([4]INVESTIGADOR_Categoria!$AS133&lt;&gt;"",[4]INVESTIGADOR_Categoria!$AS133&lt;&gt;0),[4]INVESTIGADOR_Categoria!$AS133,""),IF($A135="TOTAL",SUM(INDIRECT("AA4:AA"&amp;ROW()-1)),""))</f>
        <v/>
      </c>
      <c r="AB135" s="3" t="str">
        <f t="shared" ca="1" si="46"/>
        <v/>
      </c>
      <c r="AC135" s="3" t="str">
        <f ca="1">IF(AND($A135&lt;&gt;"",$A135&lt;&gt;"TOTAL"),IF(AND([4]INVESTIGADOR_Categoria!$AV133&lt;&gt;"",[4]INVESTIGADOR_Categoria!$AV133&lt;&gt;0),[4]INVESTIGADOR_Categoria!$AV133,""),IF($A135="TOTAL",SUM(INDIRECT("AC4:AC"&amp;ROW()-1)),""))</f>
        <v/>
      </c>
      <c r="AD135" s="3" t="str">
        <f ca="1">IF(AND($A135&lt;&gt;"",$A135&lt;&gt;"TOTAL"),IF(AND([4]INVESTIGADOR_Categoria!$AX133&lt;&gt;"",[4]INVESTIGADOR_Categoria!$AX133&lt;&gt;0),[4]INVESTIGADOR_Categoria!$AX133,""),IF($A135="TOTAL",SUM(INDIRECT("AD4:AD"&amp;ROW()-1)),""))</f>
        <v/>
      </c>
      <c r="AE135" s="3" t="str">
        <f t="shared" ca="1" si="47"/>
        <v/>
      </c>
      <c r="AF135" s="3" t="str">
        <f ca="1">IF(AND($A135&lt;&gt;"",$A135&lt;&gt;"TOTAL"),IF(AND([4]INVESTIGADOR_Categoria!$BA133&lt;&gt;"",[4]INVESTIGADOR_Categoria!$BA133&lt;&gt;0),[4]INVESTIGADOR_Categoria!$BA133,""),IF($A135="TOTAL",SUM(INDIRECT("AF4:AF"&amp;ROW()-1)),""))</f>
        <v/>
      </c>
      <c r="AG135" s="3" t="str">
        <f ca="1">IF(AND($A135&lt;&gt;"",$A135&lt;&gt;"TOTAL"),IF(AND([4]INVESTIGADOR_Categoria!$BC133&lt;&gt;"",[4]INVESTIGADOR_Categoria!$BC133&lt;&gt;0),[4]INVESTIGADOR_Categoria!$BC133,""),IF($A135="TOTAL",SUM(INDIRECT("AG4:AG"&amp;ROW()-1)),""))</f>
        <v/>
      </c>
      <c r="AH135" s="3" t="str">
        <f t="shared" ca="1" si="48"/>
        <v/>
      </c>
      <c r="AI135" s="3" t="str">
        <f ca="1">IF(AND($A135&lt;&gt;"",$A135&lt;&gt;"TOTAL"),IF(AND([4]INVESTIGADOR_Categoria!$BF133&lt;&gt;"",[4]INVESTIGADOR_Categoria!$BF133&lt;&gt;0),[4]INVESTIGADOR_Categoria!$BF133,""),IF($A135="TOTAL",SUM(INDIRECT("AI4:AI"&amp;ROW()-1)),""))</f>
        <v/>
      </c>
      <c r="AJ135" s="3" t="str">
        <f ca="1">IF(AND($A135&lt;&gt;"",$A135&lt;&gt;"TOTAL"),IF(AND([4]INVESTIGADOR_Categoria!$BH133&lt;&gt;"",[4]INVESTIGADOR_Categoria!$BH133&lt;&gt;0),[4]INVESTIGADOR_Categoria!$BH133,""),IF($A135="TOTAL",SUM(INDIRECT("AJ4:AJ"&amp;ROW()-1)),""))</f>
        <v/>
      </c>
      <c r="AK135" s="3" t="str">
        <f t="shared" ca="1" si="49"/>
        <v/>
      </c>
      <c r="AL135" s="3" t="str">
        <f ca="1">IF(AND($A135&lt;&gt;"",$A135&lt;&gt;"TOTAL"),IF(AND([4]INVESTIGADOR_Categoria!$BK133&lt;&gt;"",[4]INVESTIGADOR_Categoria!$BK133&lt;&gt;0),[4]INVESTIGADOR_Categoria!$BK133,""),IF($A135="TOTAL",SUM(INDIRECT("AL4:AL"&amp;ROW()-1)),""))</f>
        <v/>
      </c>
      <c r="AM135" s="3" t="str">
        <f ca="1">IF(AND($A135&lt;&gt;"",$A135&lt;&gt;"TOTAL"),IF(AND([4]INVESTIGADOR_Categoria!$BM133&lt;&gt;"",[4]INVESTIGADOR_Categoria!$BM133&lt;&gt;0),[4]INVESTIGADOR_Categoria!$BM133,""),IF($A135="TOTAL",SUM(INDIRECT("AM4:AM"&amp;ROW()-1)),""))</f>
        <v/>
      </c>
      <c r="AN135" s="3" t="str">
        <f t="shared" ca="1" si="50"/>
        <v/>
      </c>
      <c r="AO135" s="3" t="str">
        <f ca="1">IF(AND($A135&lt;&gt;"",$A135&lt;&gt;"TOTAL"),IF(AND([4]INVESTIGADOR_Categoria!$BP133&lt;&gt;"",[4]INVESTIGADOR_Categoria!$BP133&lt;&gt;0),[4]INVESTIGADOR_Categoria!$BP133,""),IF($A135="TOTAL",SUM(INDIRECT("AO4:AO"&amp;ROW()-1)),""))</f>
        <v/>
      </c>
      <c r="AP135" s="3" t="str">
        <f ca="1">IF(AND($A135&lt;&gt;"",$A135&lt;&gt;"TOTAL"),IF(AND([4]INVESTIGADOR_Categoria!$BR133&lt;&gt;"",[4]INVESTIGADOR_Categoria!$BR133&lt;&gt;0),[4]INVESTIGADOR_Categoria!$BR133,""),IF($A135="TOTAL",SUM(INDIRECT("AP4:AP"&amp;ROW()-1)),""))</f>
        <v/>
      </c>
      <c r="AQ135" s="3" t="str">
        <f t="shared" ca="1" si="51"/>
        <v/>
      </c>
      <c r="AR135" s="3" t="str">
        <f ca="1">IF(AND($A135&lt;&gt;"",$A135&lt;&gt;"TOTAL"),IF(AND([4]INVESTIGADOR_Categoria!$BU133&lt;&gt;"",[4]INVESTIGADOR_Categoria!$BU133&lt;&gt;0),[4]INVESTIGADOR_Categoria!$BU133,""),IF($A135="TOTAL",SUM(INDIRECT("AR4:AR"&amp;ROW()-1)),""))</f>
        <v/>
      </c>
      <c r="AS135" s="3" t="str">
        <f ca="1">IF(AND($A135&lt;&gt;"",$A135&lt;&gt;"TOTAL"),IF(AND([4]INVESTIGADOR_Categoria!$BW133&lt;&gt;"",[4]INVESTIGADOR_Categoria!$BW133&lt;&gt;0),[4]INVESTIGADOR_Categoria!$BW133,""),IF($A135="TOTAL",SUM(INDIRECT("AS4:AS"&amp;ROW()-1)),""))</f>
        <v/>
      </c>
      <c r="AT135" s="3" t="str">
        <f t="shared" ca="1" si="52"/>
        <v/>
      </c>
      <c r="AU135" s="3" t="str">
        <f ca="1">IF(AND($A135&lt;&gt;"",$A135&lt;&gt;"TOTAL"),IF(AND([4]INVESTIGADOR_Categoria!$BZ133&lt;&gt;"",[4]INVESTIGADOR_Categoria!$BZ133&lt;&gt;0),[4]INVESTIGADOR_Categoria!$BZ133,""),IF($A135="TOTAL",SUM(INDIRECT("AU4:AU"&amp;ROW()-1)),""))</f>
        <v/>
      </c>
      <c r="AV135" s="3" t="str">
        <f ca="1">IF(AND($A135&lt;&gt;"",$A135&lt;&gt;"TOTAL"),IF(AND([4]INVESTIGADOR_Categoria!$CB133&lt;&gt;"",[4]INVESTIGADOR_Categoria!$CB133&lt;&gt;0),[4]INVESTIGADOR_Categoria!$CB133,""),IF($A135="TOTAL",SUM(INDIRECT("AV4:AV"&amp;ROW()-1)),""))</f>
        <v/>
      </c>
      <c r="AW135" s="3" t="str">
        <f t="shared" ca="1" si="53"/>
        <v/>
      </c>
      <c r="AX135" s="3" t="str">
        <f ca="1">IF(AND($A135&lt;&gt;"",$A135&lt;&gt;"TOTAL"),IF(AND([4]INVESTIGADOR_Categoria!$CE133&lt;&gt;"",[4]INVESTIGADOR_Categoria!$CE133&lt;&gt;0),[4]INVESTIGADOR_Categoria!$CE133,""),IF($A135="TOTAL",SUM(INDIRECT("AX4:AX"&amp;ROW()-1)),""))</f>
        <v/>
      </c>
      <c r="AY135" s="3" t="str">
        <f ca="1">IF(AND($A135&lt;&gt;"",$A135&lt;&gt;"TOTAL"),IF(AND([4]INVESTIGADOR_Categoria!$CG133&lt;&gt;"",[4]INVESTIGADOR_Categoria!$CG133&lt;&gt;0),[4]INVESTIGADOR_Categoria!$CG133,""),IF($A135="TOTAL",SUM(INDIRECT("AY4:AY"&amp;ROW()-1)),""))</f>
        <v/>
      </c>
      <c r="AZ135" s="3" t="str">
        <f t="shared" ca="1" si="54"/>
        <v/>
      </c>
      <c r="BA135" s="3" t="str">
        <f ca="1">IF(AND($A135&lt;&gt;"",$A135&lt;&gt;"TOTAL"),IF(AND([4]INVESTIGADOR_Categoria!$CJ133&lt;&gt;"",[4]INVESTIGADOR_Categoria!$CJ133&lt;&gt;0),[4]INVESTIGADOR_Categoria!$CJ133,""),IF($A135="TOTAL",SUM(INDIRECT("BA4:BA"&amp;ROW()-1)),""))</f>
        <v/>
      </c>
      <c r="BB135" s="3" t="str">
        <f ca="1">IF(AND($A135&lt;&gt;"",$A135&lt;&gt;"TOTAL"),IF(AND([4]INVESTIGADOR_Categoria!$CL133&lt;&gt;"",[4]INVESTIGADOR_Categoria!$CL133&lt;&gt;0),[4]INVESTIGADOR_Categoria!$CL133,""),IF($A135="TOTAL",SUM(INDIRECT("BB4:BB"&amp;ROW()-1)),""))</f>
        <v/>
      </c>
      <c r="BC135" s="3" t="str">
        <f t="shared" ca="1" si="55"/>
        <v/>
      </c>
      <c r="BD135" s="3" t="str">
        <f ca="1">IF(AND($A135&lt;&gt;"",$A135&lt;&gt;"TOTAL"),IF(AND([4]INVESTIGADOR_Categoria!$CO133&lt;&gt;"",[4]INVESTIGADOR_Categoria!$CO133&lt;&gt;0),[4]INVESTIGADOR_Categoria!$CO133,""),IF($A135="TOTAL",SUM(INDIRECT("BD4:BD"&amp;ROW()-1)),""))</f>
        <v/>
      </c>
      <c r="BE135" s="3" t="str">
        <f ca="1">IF(AND($A135&lt;&gt;"",$A135&lt;&gt;"TOTAL"),IF(AND([4]INVESTIGADOR_Categoria!$CQ133&lt;&gt;"",[4]INVESTIGADOR_Categoria!$CQ133&lt;&gt;0),[4]INVESTIGADOR_Categoria!$CQ133,""),IF($A135="TOTAL",SUM(INDIRECT("BE4:BE"&amp;ROW()-1)),""))</f>
        <v/>
      </c>
      <c r="BF135" s="3" t="str">
        <f t="shared" ca="1" si="56"/>
        <v/>
      </c>
    </row>
    <row r="136" spans="1:58" x14ac:dyDescent="0.2">
      <c r="A136" s="25" t="str">
        <f>IF([4]INVESTIGADOR_Categoria!$B134&lt;&gt;"",[4]INVESTIGADOR_Categoria!$B134,IF(AND([4]INVESTIGADOR_Categoria!$B134="",[4]INVESTIGADOR_Categoria!$B135="",[4]INVESTIGADOR_Categoria!$B133=""),"","TOTAL"))</f>
        <v/>
      </c>
      <c r="B136" s="3" t="str">
        <f ca="1">IF(AND($A136&lt;&gt;"",$A136&lt;&gt;"TOTAL"),IF(AND([4]INVESTIGADOR_Categoria!$C134&lt;&gt;"",[4]INVESTIGADOR_Categoria!$C134&lt;&gt;0),[4]INVESTIGADOR_Categoria!$C134,""),IF($A136="TOTAL",SUM(INDIRECT("B4:B"&amp;ROW()-1)),""))</f>
        <v/>
      </c>
      <c r="C136" s="3" t="str">
        <f ca="1">IF(AND($A136&lt;&gt;"",$A136&lt;&gt;"TOTAL"),IF(AND([4]INVESTIGADOR_Categoria!$E134&lt;&gt;"",[4]INVESTIGADOR_Categoria!$E134&lt;&gt;0),[4]INVESTIGADOR_Categoria!$E134,""),IF($A136="TOTAL",SUM(INDIRECT("C4:C"&amp;ROW()-1)),""))</f>
        <v/>
      </c>
      <c r="D136" s="3" t="str">
        <f t="shared" ca="1" si="38"/>
        <v/>
      </c>
      <c r="E136" s="3" t="str">
        <f ca="1">IF(AND($A136&lt;&gt;"",$A136&lt;&gt;"TOTAL"),IF(AND([4]INVESTIGADOR_Categoria!$H134&lt;&gt;"",[4]INVESTIGADOR_Categoria!$H134&lt;&gt;0),[4]INVESTIGADOR_Categoria!$H134,""),IF($A136="TOTAL",SUM(INDIRECT("E4:E"&amp;ROW()-1)),""))</f>
        <v/>
      </c>
      <c r="F136" s="3" t="str">
        <f ca="1">IF(AND($A136&lt;&gt;"",$A136&lt;&gt;"TOTAL"),IF(AND([4]INVESTIGADOR_Categoria!$J134&lt;&gt;"",[4]INVESTIGADOR_Categoria!$J134&lt;&gt;0),[4]INVESTIGADOR_Categoria!$J134,""),IF($A136="TOTAL",SUM(INDIRECT("F4:F"&amp;ROW()-1)),""))</f>
        <v/>
      </c>
      <c r="G136" s="3" t="str">
        <f t="shared" ca="1" si="39"/>
        <v/>
      </c>
      <c r="H136" s="3" t="str">
        <f ca="1">IF(AND($A136&lt;&gt;"",$A136&lt;&gt;"TOTAL"),IF(AND([4]INVESTIGADOR_Categoria!$M134&lt;&gt;"",[4]INVESTIGADOR_Categoria!$M134&lt;&gt;0),[4]INVESTIGADOR_Categoria!$M134,""),IF($A136="TOTAL",SUM(INDIRECT("H4:H"&amp;ROW()-1)),""))</f>
        <v/>
      </c>
      <c r="I136" s="3" t="str">
        <f ca="1">IF(AND($A136&lt;&gt;"",$A136&lt;&gt;"TOTAL"),IF(AND([4]INVESTIGADOR_Categoria!$O134&lt;&gt;"",[4]INVESTIGADOR_Categoria!$O134&lt;&gt;0),[4]INVESTIGADOR_Categoria!$O134,""),IF($A136="TOTAL",SUM(INDIRECT("I4:I"&amp;ROW()-1)),""))</f>
        <v/>
      </c>
      <c r="J136" s="3" t="str">
        <f t="shared" ca="1" si="40"/>
        <v/>
      </c>
      <c r="K136" s="3" t="str">
        <f ca="1">IF(AND($A136&lt;&gt;"",$A136&lt;&gt;"TOTAL"),IF(AND([4]INVESTIGADOR_Categoria!$R134&lt;&gt;"",[4]INVESTIGADOR_Categoria!$R134&lt;&gt;0),[4]INVESTIGADOR_Categoria!$R134,""),IF($A136="TOTAL",SUM(INDIRECT("K4:K"&amp;ROW()-1)),""))</f>
        <v/>
      </c>
      <c r="L136" s="3" t="str">
        <f ca="1">IF(AND($A136&lt;&gt;"",$A136&lt;&gt;"TOTAL"),IF(AND([4]INVESTIGADOR_Categoria!$T134&lt;&gt;"",[4]INVESTIGADOR_Categoria!$T134&lt;&gt;0),[4]INVESTIGADOR_Categoria!$T134,""),IF($A136="TOTAL",SUM(INDIRECT("L4:L"&amp;ROW()-1)),""))</f>
        <v/>
      </c>
      <c r="M136" s="3" t="str">
        <f t="shared" ca="1" si="41"/>
        <v/>
      </c>
      <c r="N136" s="3" t="str">
        <f ca="1">IF(AND($A136&lt;&gt;"",$A136&lt;&gt;"TOTAL"),IF(AND([4]INVESTIGADOR_Categoria!$W134&lt;&gt;"",[4]INVESTIGADOR_Categoria!$W134&lt;&gt;0),[4]INVESTIGADOR_Categoria!$W134,""),IF($A136="TOTAL",SUM(INDIRECT("N4:N"&amp;ROW()-1)),""))</f>
        <v/>
      </c>
      <c r="O136" s="3" t="str">
        <f ca="1">IF(AND($A136&lt;&gt;"",$A136&lt;&gt;"TOTAL"),IF(AND([4]INVESTIGADOR_Categoria!$Y134&lt;&gt;"",[4]INVESTIGADOR_Categoria!$Y134&lt;&gt;0),[4]INVESTIGADOR_Categoria!$Y134,""),IF($A136="TOTAL",SUM(INDIRECT("O4:O"&amp;ROW()-1)),""))</f>
        <v/>
      </c>
      <c r="P136" s="3" t="str">
        <f t="shared" ca="1" si="42"/>
        <v/>
      </c>
      <c r="Q136" s="3" t="str">
        <f ca="1">IF(AND($A136&lt;&gt;"",$A136&lt;&gt;"TOTAL"),IF(AND([4]INVESTIGADOR_Categoria!$AB134&lt;&gt;"",[4]INVESTIGADOR_Categoria!$AB134&lt;&gt;0),[4]INVESTIGADOR_Categoria!$AB134,""),IF($A136="TOTAL",SUM(INDIRECT("Q4:Q"&amp;ROW()-1)),""))</f>
        <v/>
      </c>
      <c r="R136" s="3" t="str">
        <f ca="1">IF(AND($A136&lt;&gt;"",$A136&lt;&gt;"TOTAL"),IF(AND([4]INVESTIGADOR_Categoria!$AD134&lt;&gt;"",[4]INVESTIGADOR_Categoria!$AD134&lt;&gt;0),[4]INVESTIGADOR_Categoria!$AD134,""),IF($A136="TOTAL",SUM(INDIRECT("R4:R"&amp;ROW()-1)),""))</f>
        <v/>
      </c>
      <c r="S136" s="3" t="str">
        <f t="shared" ca="1" si="43"/>
        <v/>
      </c>
      <c r="T136" s="3" t="str">
        <f ca="1">IF(AND($A136&lt;&gt;"",$A136&lt;&gt;"TOTAL"),IF(AND([4]INVESTIGADOR_Categoria!$AG134&lt;&gt;"",[4]INVESTIGADOR_Categoria!$AG134&lt;&gt;0),[4]INVESTIGADOR_Categoria!$AG134,""),IF($A136="TOTAL",SUM(INDIRECT("T4:T"&amp;ROW()-1)),""))</f>
        <v/>
      </c>
      <c r="U136" s="3" t="str">
        <f ca="1">IF(AND($A136&lt;&gt;"",$A136&lt;&gt;"TOTAL"),IF(AND([4]INVESTIGADOR_Categoria!$AI134&lt;&gt;"",[4]INVESTIGADOR_Categoria!$AI134&lt;&gt;0),[4]INVESTIGADOR_Categoria!$AI134,""),IF($A136="TOTAL",SUM(INDIRECT("U4:U"&amp;ROW()-1)),""))</f>
        <v/>
      </c>
      <c r="V136" s="3" t="str">
        <f t="shared" ca="1" si="44"/>
        <v/>
      </c>
      <c r="W136" s="3" t="str">
        <f ca="1">IF(AND($A136&lt;&gt;"",$A136&lt;&gt;"TOTAL"),IF(AND([4]INVESTIGADOR_Categoria!$AL134&lt;&gt;"",[4]INVESTIGADOR_Categoria!$AL134&lt;&gt;0),[4]INVESTIGADOR_Categoria!$AL134,""),IF($A136="TOTAL",SUM(INDIRECT("W4:W"&amp;ROW()-1)),""))</f>
        <v/>
      </c>
      <c r="X136" s="3" t="str">
        <f ca="1">IF(AND($A136&lt;&gt;"",$A136&lt;&gt;"TOTAL"),IF(AND([4]INVESTIGADOR_Categoria!$AN134&lt;&gt;"",[4]INVESTIGADOR_Categoria!$AN134&lt;&gt;0),[4]INVESTIGADOR_Categoria!$AN134,""),IF($A136="TOTAL",SUM(INDIRECT("X4:X"&amp;ROW()-1)),""))</f>
        <v/>
      </c>
      <c r="Y136" s="3" t="str">
        <f t="shared" ca="1" si="45"/>
        <v/>
      </c>
      <c r="Z136" s="3" t="str">
        <f ca="1">IF(AND($A136&lt;&gt;"",$A136&lt;&gt;"TOTAL"),IF(AND([4]INVESTIGADOR_Categoria!$AQ134&lt;&gt;"",[4]INVESTIGADOR_Categoria!$AQ134&lt;&gt;0),[4]INVESTIGADOR_Categoria!$AQ134,""),IF($A136="TOTAL",SUM(INDIRECT("Z4:Z"&amp;ROW()-1)),""))</f>
        <v/>
      </c>
      <c r="AA136" s="3" t="str">
        <f ca="1">IF(AND($A136&lt;&gt;"",$A136&lt;&gt;"TOTAL"),IF(AND([4]INVESTIGADOR_Categoria!$AS134&lt;&gt;"",[4]INVESTIGADOR_Categoria!$AS134&lt;&gt;0),[4]INVESTIGADOR_Categoria!$AS134,""),IF($A136="TOTAL",SUM(INDIRECT("AA4:AA"&amp;ROW()-1)),""))</f>
        <v/>
      </c>
      <c r="AB136" s="3" t="str">
        <f t="shared" ca="1" si="46"/>
        <v/>
      </c>
      <c r="AC136" s="3" t="str">
        <f ca="1">IF(AND($A136&lt;&gt;"",$A136&lt;&gt;"TOTAL"),IF(AND([4]INVESTIGADOR_Categoria!$AV134&lt;&gt;"",[4]INVESTIGADOR_Categoria!$AV134&lt;&gt;0),[4]INVESTIGADOR_Categoria!$AV134,""),IF($A136="TOTAL",SUM(INDIRECT("AC4:AC"&amp;ROW()-1)),""))</f>
        <v/>
      </c>
      <c r="AD136" s="3" t="str">
        <f ca="1">IF(AND($A136&lt;&gt;"",$A136&lt;&gt;"TOTAL"),IF(AND([4]INVESTIGADOR_Categoria!$AX134&lt;&gt;"",[4]INVESTIGADOR_Categoria!$AX134&lt;&gt;0),[4]INVESTIGADOR_Categoria!$AX134,""),IF($A136="TOTAL",SUM(INDIRECT("AD4:AD"&amp;ROW()-1)),""))</f>
        <v/>
      </c>
      <c r="AE136" s="3" t="str">
        <f t="shared" ca="1" si="47"/>
        <v/>
      </c>
      <c r="AF136" s="3" t="str">
        <f ca="1">IF(AND($A136&lt;&gt;"",$A136&lt;&gt;"TOTAL"),IF(AND([4]INVESTIGADOR_Categoria!$BA134&lt;&gt;"",[4]INVESTIGADOR_Categoria!$BA134&lt;&gt;0),[4]INVESTIGADOR_Categoria!$BA134,""),IF($A136="TOTAL",SUM(INDIRECT("AF4:AF"&amp;ROW()-1)),""))</f>
        <v/>
      </c>
      <c r="AG136" s="3" t="str">
        <f ca="1">IF(AND($A136&lt;&gt;"",$A136&lt;&gt;"TOTAL"),IF(AND([4]INVESTIGADOR_Categoria!$BC134&lt;&gt;"",[4]INVESTIGADOR_Categoria!$BC134&lt;&gt;0),[4]INVESTIGADOR_Categoria!$BC134,""),IF($A136="TOTAL",SUM(INDIRECT("AG4:AG"&amp;ROW()-1)),""))</f>
        <v/>
      </c>
      <c r="AH136" s="3" t="str">
        <f t="shared" ca="1" si="48"/>
        <v/>
      </c>
      <c r="AI136" s="3" t="str">
        <f ca="1">IF(AND($A136&lt;&gt;"",$A136&lt;&gt;"TOTAL"),IF(AND([4]INVESTIGADOR_Categoria!$BF134&lt;&gt;"",[4]INVESTIGADOR_Categoria!$BF134&lt;&gt;0),[4]INVESTIGADOR_Categoria!$BF134,""),IF($A136="TOTAL",SUM(INDIRECT("AI4:AI"&amp;ROW()-1)),""))</f>
        <v/>
      </c>
      <c r="AJ136" s="3" t="str">
        <f ca="1">IF(AND($A136&lt;&gt;"",$A136&lt;&gt;"TOTAL"),IF(AND([4]INVESTIGADOR_Categoria!$BH134&lt;&gt;"",[4]INVESTIGADOR_Categoria!$BH134&lt;&gt;0),[4]INVESTIGADOR_Categoria!$BH134,""),IF($A136="TOTAL",SUM(INDIRECT("AJ4:AJ"&amp;ROW()-1)),""))</f>
        <v/>
      </c>
      <c r="AK136" s="3" t="str">
        <f t="shared" ca="1" si="49"/>
        <v/>
      </c>
      <c r="AL136" s="3" t="str">
        <f ca="1">IF(AND($A136&lt;&gt;"",$A136&lt;&gt;"TOTAL"),IF(AND([4]INVESTIGADOR_Categoria!$BK134&lt;&gt;"",[4]INVESTIGADOR_Categoria!$BK134&lt;&gt;0),[4]INVESTIGADOR_Categoria!$BK134,""),IF($A136="TOTAL",SUM(INDIRECT("AL4:AL"&amp;ROW()-1)),""))</f>
        <v/>
      </c>
      <c r="AM136" s="3" t="str">
        <f ca="1">IF(AND($A136&lt;&gt;"",$A136&lt;&gt;"TOTAL"),IF(AND([4]INVESTIGADOR_Categoria!$BM134&lt;&gt;"",[4]INVESTIGADOR_Categoria!$BM134&lt;&gt;0),[4]INVESTIGADOR_Categoria!$BM134,""),IF($A136="TOTAL",SUM(INDIRECT("AM4:AM"&amp;ROW()-1)),""))</f>
        <v/>
      </c>
      <c r="AN136" s="3" t="str">
        <f t="shared" ca="1" si="50"/>
        <v/>
      </c>
      <c r="AO136" s="3" t="str">
        <f ca="1">IF(AND($A136&lt;&gt;"",$A136&lt;&gt;"TOTAL"),IF(AND([4]INVESTIGADOR_Categoria!$BP134&lt;&gt;"",[4]INVESTIGADOR_Categoria!$BP134&lt;&gt;0),[4]INVESTIGADOR_Categoria!$BP134,""),IF($A136="TOTAL",SUM(INDIRECT("AO4:AO"&amp;ROW()-1)),""))</f>
        <v/>
      </c>
      <c r="AP136" s="3" t="str">
        <f ca="1">IF(AND($A136&lt;&gt;"",$A136&lt;&gt;"TOTAL"),IF(AND([4]INVESTIGADOR_Categoria!$BR134&lt;&gt;"",[4]INVESTIGADOR_Categoria!$BR134&lt;&gt;0),[4]INVESTIGADOR_Categoria!$BR134,""),IF($A136="TOTAL",SUM(INDIRECT("AP4:AP"&amp;ROW()-1)),""))</f>
        <v/>
      </c>
      <c r="AQ136" s="3" t="str">
        <f t="shared" ca="1" si="51"/>
        <v/>
      </c>
      <c r="AR136" s="3" t="str">
        <f ca="1">IF(AND($A136&lt;&gt;"",$A136&lt;&gt;"TOTAL"),IF(AND([4]INVESTIGADOR_Categoria!$BU134&lt;&gt;"",[4]INVESTIGADOR_Categoria!$BU134&lt;&gt;0),[4]INVESTIGADOR_Categoria!$BU134,""),IF($A136="TOTAL",SUM(INDIRECT("AR4:AR"&amp;ROW()-1)),""))</f>
        <v/>
      </c>
      <c r="AS136" s="3" t="str">
        <f ca="1">IF(AND($A136&lt;&gt;"",$A136&lt;&gt;"TOTAL"),IF(AND([4]INVESTIGADOR_Categoria!$BW134&lt;&gt;"",[4]INVESTIGADOR_Categoria!$BW134&lt;&gt;0),[4]INVESTIGADOR_Categoria!$BW134,""),IF($A136="TOTAL",SUM(INDIRECT("AS4:AS"&amp;ROW()-1)),""))</f>
        <v/>
      </c>
      <c r="AT136" s="3" t="str">
        <f t="shared" ca="1" si="52"/>
        <v/>
      </c>
      <c r="AU136" s="3" t="str">
        <f ca="1">IF(AND($A136&lt;&gt;"",$A136&lt;&gt;"TOTAL"),IF(AND([4]INVESTIGADOR_Categoria!$BZ134&lt;&gt;"",[4]INVESTIGADOR_Categoria!$BZ134&lt;&gt;0),[4]INVESTIGADOR_Categoria!$BZ134,""),IF($A136="TOTAL",SUM(INDIRECT("AU4:AU"&amp;ROW()-1)),""))</f>
        <v/>
      </c>
      <c r="AV136" s="3" t="str">
        <f ca="1">IF(AND($A136&lt;&gt;"",$A136&lt;&gt;"TOTAL"),IF(AND([4]INVESTIGADOR_Categoria!$CB134&lt;&gt;"",[4]INVESTIGADOR_Categoria!$CB134&lt;&gt;0),[4]INVESTIGADOR_Categoria!$CB134,""),IF($A136="TOTAL",SUM(INDIRECT("AV4:AV"&amp;ROW()-1)),""))</f>
        <v/>
      </c>
      <c r="AW136" s="3" t="str">
        <f t="shared" ca="1" si="53"/>
        <v/>
      </c>
      <c r="AX136" s="3" t="str">
        <f ca="1">IF(AND($A136&lt;&gt;"",$A136&lt;&gt;"TOTAL"),IF(AND([4]INVESTIGADOR_Categoria!$CE134&lt;&gt;"",[4]INVESTIGADOR_Categoria!$CE134&lt;&gt;0),[4]INVESTIGADOR_Categoria!$CE134,""),IF($A136="TOTAL",SUM(INDIRECT("AX4:AX"&amp;ROW()-1)),""))</f>
        <v/>
      </c>
      <c r="AY136" s="3" t="str">
        <f ca="1">IF(AND($A136&lt;&gt;"",$A136&lt;&gt;"TOTAL"),IF(AND([4]INVESTIGADOR_Categoria!$CG134&lt;&gt;"",[4]INVESTIGADOR_Categoria!$CG134&lt;&gt;0),[4]INVESTIGADOR_Categoria!$CG134,""),IF($A136="TOTAL",SUM(INDIRECT("AY4:AY"&amp;ROW()-1)),""))</f>
        <v/>
      </c>
      <c r="AZ136" s="3" t="str">
        <f t="shared" ca="1" si="54"/>
        <v/>
      </c>
      <c r="BA136" s="3" t="str">
        <f ca="1">IF(AND($A136&lt;&gt;"",$A136&lt;&gt;"TOTAL"),IF(AND([4]INVESTIGADOR_Categoria!$CJ134&lt;&gt;"",[4]INVESTIGADOR_Categoria!$CJ134&lt;&gt;0),[4]INVESTIGADOR_Categoria!$CJ134,""),IF($A136="TOTAL",SUM(INDIRECT("BA4:BA"&amp;ROW()-1)),""))</f>
        <v/>
      </c>
      <c r="BB136" s="3" t="str">
        <f ca="1">IF(AND($A136&lt;&gt;"",$A136&lt;&gt;"TOTAL"),IF(AND([4]INVESTIGADOR_Categoria!$CL134&lt;&gt;"",[4]INVESTIGADOR_Categoria!$CL134&lt;&gt;0),[4]INVESTIGADOR_Categoria!$CL134,""),IF($A136="TOTAL",SUM(INDIRECT("BB4:BB"&amp;ROW()-1)),""))</f>
        <v/>
      </c>
      <c r="BC136" s="3" t="str">
        <f t="shared" ca="1" si="55"/>
        <v/>
      </c>
      <c r="BD136" s="3" t="str">
        <f ca="1">IF(AND($A136&lt;&gt;"",$A136&lt;&gt;"TOTAL"),IF(AND([4]INVESTIGADOR_Categoria!$CO134&lt;&gt;"",[4]INVESTIGADOR_Categoria!$CO134&lt;&gt;0),[4]INVESTIGADOR_Categoria!$CO134,""),IF($A136="TOTAL",SUM(INDIRECT("BD4:BD"&amp;ROW()-1)),""))</f>
        <v/>
      </c>
      <c r="BE136" s="3" t="str">
        <f ca="1">IF(AND($A136&lt;&gt;"",$A136&lt;&gt;"TOTAL"),IF(AND([4]INVESTIGADOR_Categoria!$CQ134&lt;&gt;"",[4]INVESTIGADOR_Categoria!$CQ134&lt;&gt;0),[4]INVESTIGADOR_Categoria!$CQ134,""),IF($A136="TOTAL",SUM(INDIRECT("BE4:BE"&amp;ROW()-1)),""))</f>
        <v/>
      </c>
      <c r="BF136" s="3" t="str">
        <f t="shared" ca="1" si="56"/>
        <v/>
      </c>
    </row>
    <row r="137" spans="1:58" x14ac:dyDescent="0.2">
      <c r="A137" s="25" t="str">
        <f>IF([4]INVESTIGADOR_Categoria!$B135&lt;&gt;"",[4]INVESTIGADOR_Categoria!$B135,IF(AND([4]INVESTIGADOR_Categoria!$B135="",[4]INVESTIGADOR_Categoria!$B136="",[4]INVESTIGADOR_Categoria!$B134=""),"","TOTAL"))</f>
        <v/>
      </c>
      <c r="B137" s="3" t="str">
        <f ca="1">IF(AND($A137&lt;&gt;"",$A137&lt;&gt;"TOTAL"),IF(AND([4]INVESTIGADOR_Categoria!$C135&lt;&gt;"",[4]INVESTIGADOR_Categoria!$C135&lt;&gt;0),[4]INVESTIGADOR_Categoria!$C135,""),IF($A137="TOTAL",SUM(INDIRECT("B4:B"&amp;ROW()-1)),""))</f>
        <v/>
      </c>
      <c r="C137" s="3" t="str">
        <f ca="1">IF(AND($A137&lt;&gt;"",$A137&lt;&gt;"TOTAL"),IF(AND([4]INVESTIGADOR_Categoria!$E135&lt;&gt;"",[4]INVESTIGADOR_Categoria!$E135&lt;&gt;0),[4]INVESTIGADOR_Categoria!$E135,""),IF($A137="TOTAL",SUM(INDIRECT("C4:C"&amp;ROW()-1)),""))</f>
        <v/>
      </c>
      <c r="D137" s="3" t="str">
        <f t="shared" ca="1" si="38"/>
        <v/>
      </c>
      <c r="E137" s="3" t="str">
        <f ca="1">IF(AND($A137&lt;&gt;"",$A137&lt;&gt;"TOTAL"),IF(AND([4]INVESTIGADOR_Categoria!$H135&lt;&gt;"",[4]INVESTIGADOR_Categoria!$H135&lt;&gt;0),[4]INVESTIGADOR_Categoria!$H135,""),IF($A137="TOTAL",SUM(INDIRECT("E4:E"&amp;ROW()-1)),""))</f>
        <v/>
      </c>
      <c r="F137" s="3" t="str">
        <f ca="1">IF(AND($A137&lt;&gt;"",$A137&lt;&gt;"TOTAL"),IF(AND([4]INVESTIGADOR_Categoria!$J135&lt;&gt;"",[4]INVESTIGADOR_Categoria!$J135&lt;&gt;0),[4]INVESTIGADOR_Categoria!$J135,""),IF($A137="TOTAL",SUM(INDIRECT("F4:F"&amp;ROW()-1)),""))</f>
        <v/>
      </c>
      <c r="G137" s="3" t="str">
        <f t="shared" ca="1" si="39"/>
        <v/>
      </c>
      <c r="H137" s="3" t="str">
        <f ca="1">IF(AND($A137&lt;&gt;"",$A137&lt;&gt;"TOTAL"),IF(AND([4]INVESTIGADOR_Categoria!$M135&lt;&gt;"",[4]INVESTIGADOR_Categoria!$M135&lt;&gt;0),[4]INVESTIGADOR_Categoria!$M135,""),IF($A137="TOTAL",SUM(INDIRECT("H4:H"&amp;ROW()-1)),""))</f>
        <v/>
      </c>
      <c r="I137" s="3" t="str">
        <f ca="1">IF(AND($A137&lt;&gt;"",$A137&lt;&gt;"TOTAL"),IF(AND([4]INVESTIGADOR_Categoria!$O135&lt;&gt;"",[4]INVESTIGADOR_Categoria!$O135&lt;&gt;0),[4]INVESTIGADOR_Categoria!$O135,""),IF($A137="TOTAL",SUM(INDIRECT("I4:I"&amp;ROW()-1)),""))</f>
        <v/>
      </c>
      <c r="J137" s="3" t="str">
        <f t="shared" ca="1" si="40"/>
        <v/>
      </c>
      <c r="K137" s="3" t="str">
        <f ca="1">IF(AND($A137&lt;&gt;"",$A137&lt;&gt;"TOTAL"),IF(AND([4]INVESTIGADOR_Categoria!$R135&lt;&gt;"",[4]INVESTIGADOR_Categoria!$R135&lt;&gt;0),[4]INVESTIGADOR_Categoria!$R135,""),IF($A137="TOTAL",SUM(INDIRECT("K4:K"&amp;ROW()-1)),""))</f>
        <v/>
      </c>
      <c r="L137" s="3" t="str">
        <f ca="1">IF(AND($A137&lt;&gt;"",$A137&lt;&gt;"TOTAL"),IF(AND([4]INVESTIGADOR_Categoria!$T135&lt;&gt;"",[4]INVESTIGADOR_Categoria!$T135&lt;&gt;0),[4]INVESTIGADOR_Categoria!$T135,""),IF($A137="TOTAL",SUM(INDIRECT("L4:L"&amp;ROW()-1)),""))</f>
        <v/>
      </c>
      <c r="M137" s="3" t="str">
        <f t="shared" ca="1" si="41"/>
        <v/>
      </c>
      <c r="N137" s="3" t="str">
        <f ca="1">IF(AND($A137&lt;&gt;"",$A137&lt;&gt;"TOTAL"),IF(AND([4]INVESTIGADOR_Categoria!$W135&lt;&gt;"",[4]INVESTIGADOR_Categoria!$W135&lt;&gt;0),[4]INVESTIGADOR_Categoria!$W135,""),IF($A137="TOTAL",SUM(INDIRECT("N4:N"&amp;ROW()-1)),""))</f>
        <v/>
      </c>
      <c r="O137" s="3" t="str">
        <f ca="1">IF(AND($A137&lt;&gt;"",$A137&lt;&gt;"TOTAL"),IF(AND([4]INVESTIGADOR_Categoria!$Y135&lt;&gt;"",[4]INVESTIGADOR_Categoria!$Y135&lt;&gt;0),[4]INVESTIGADOR_Categoria!$Y135,""),IF($A137="TOTAL",SUM(INDIRECT("O4:O"&amp;ROW()-1)),""))</f>
        <v/>
      </c>
      <c r="P137" s="3" t="str">
        <f t="shared" ca="1" si="42"/>
        <v/>
      </c>
      <c r="Q137" s="3" t="str">
        <f ca="1">IF(AND($A137&lt;&gt;"",$A137&lt;&gt;"TOTAL"),IF(AND([4]INVESTIGADOR_Categoria!$AB135&lt;&gt;"",[4]INVESTIGADOR_Categoria!$AB135&lt;&gt;0),[4]INVESTIGADOR_Categoria!$AB135,""),IF($A137="TOTAL",SUM(INDIRECT("Q4:Q"&amp;ROW()-1)),""))</f>
        <v/>
      </c>
      <c r="R137" s="3" t="str">
        <f ca="1">IF(AND($A137&lt;&gt;"",$A137&lt;&gt;"TOTAL"),IF(AND([4]INVESTIGADOR_Categoria!$AD135&lt;&gt;"",[4]INVESTIGADOR_Categoria!$AD135&lt;&gt;0),[4]INVESTIGADOR_Categoria!$AD135,""),IF($A137="TOTAL",SUM(INDIRECT("R4:R"&amp;ROW()-1)),""))</f>
        <v/>
      </c>
      <c r="S137" s="3" t="str">
        <f t="shared" ca="1" si="43"/>
        <v/>
      </c>
      <c r="T137" s="3" t="str">
        <f ca="1">IF(AND($A137&lt;&gt;"",$A137&lt;&gt;"TOTAL"),IF(AND([4]INVESTIGADOR_Categoria!$AG135&lt;&gt;"",[4]INVESTIGADOR_Categoria!$AG135&lt;&gt;0),[4]INVESTIGADOR_Categoria!$AG135,""),IF($A137="TOTAL",SUM(INDIRECT("T4:T"&amp;ROW()-1)),""))</f>
        <v/>
      </c>
      <c r="U137" s="3" t="str">
        <f ca="1">IF(AND($A137&lt;&gt;"",$A137&lt;&gt;"TOTAL"),IF(AND([4]INVESTIGADOR_Categoria!$AI135&lt;&gt;"",[4]INVESTIGADOR_Categoria!$AI135&lt;&gt;0),[4]INVESTIGADOR_Categoria!$AI135,""),IF($A137="TOTAL",SUM(INDIRECT("U4:U"&amp;ROW()-1)),""))</f>
        <v/>
      </c>
      <c r="V137" s="3" t="str">
        <f t="shared" ca="1" si="44"/>
        <v/>
      </c>
      <c r="W137" s="3" t="str">
        <f ca="1">IF(AND($A137&lt;&gt;"",$A137&lt;&gt;"TOTAL"),IF(AND([4]INVESTIGADOR_Categoria!$AL135&lt;&gt;"",[4]INVESTIGADOR_Categoria!$AL135&lt;&gt;0),[4]INVESTIGADOR_Categoria!$AL135,""),IF($A137="TOTAL",SUM(INDIRECT("W4:W"&amp;ROW()-1)),""))</f>
        <v/>
      </c>
      <c r="X137" s="3" t="str">
        <f ca="1">IF(AND($A137&lt;&gt;"",$A137&lt;&gt;"TOTAL"),IF(AND([4]INVESTIGADOR_Categoria!$AN135&lt;&gt;"",[4]INVESTIGADOR_Categoria!$AN135&lt;&gt;0),[4]INVESTIGADOR_Categoria!$AN135,""),IF($A137="TOTAL",SUM(INDIRECT("X4:X"&amp;ROW()-1)),""))</f>
        <v/>
      </c>
      <c r="Y137" s="3" t="str">
        <f t="shared" ca="1" si="45"/>
        <v/>
      </c>
      <c r="Z137" s="3" t="str">
        <f ca="1">IF(AND($A137&lt;&gt;"",$A137&lt;&gt;"TOTAL"),IF(AND([4]INVESTIGADOR_Categoria!$AQ135&lt;&gt;"",[4]INVESTIGADOR_Categoria!$AQ135&lt;&gt;0),[4]INVESTIGADOR_Categoria!$AQ135,""),IF($A137="TOTAL",SUM(INDIRECT("Z4:Z"&amp;ROW()-1)),""))</f>
        <v/>
      </c>
      <c r="AA137" s="3" t="str">
        <f ca="1">IF(AND($A137&lt;&gt;"",$A137&lt;&gt;"TOTAL"),IF(AND([4]INVESTIGADOR_Categoria!$AS135&lt;&gt;"",[4]INVESTIGADOR_Categoria!$AS135&lt;&gt;0),[4]INVESTIGADOR_Categoria!$AS135,""),IF($A137="TOTAL",SUM(INDIRECT("AA4:AA"&amp;ROW()-1)),""))</f>
        <v/>
      </c>
      <c r="AB137" s="3" t="str">
        <f t="shared" ca="1" si="46"/>
        <v/>
      </c>
      <c r="AC137" s="3" t="str">
        <f ca="1">IF(AND($A137&lt;&gt;"",$A137&lt;&gt;"TOTAL"),IF(AND([4]INVESTIGADOR_Categoria!$AV135&lt;&gt;"",[4]INVESTIGADOR_Categoria!$AV135&lt;&gt;0),[4]INVESTIGADOR_Categoria!$AV135,""),IF($A137="TOTAL",SUM(INDIRECT("AC4:AC"&amp;ROW()-1)),""))</f>
        <v/>
      </c>
      <c r="AD137" s="3" t="str">
        <f ca="1">IF(AND($A137&lt;&gt;"",$A137&lt;&gt;"TOTAL"),IF(AND([4]INVESTIGADOR_Categoria!$AX135&lt;&gt;"",[4]INVESTIGADOR_Categoria!$AX135&lt;&gt;0),[4]INVESTIGADOR_Categoria!$AX135,""),IF($A137="TOTAL",SUM(INDIRECT("AD4:AD"&amp;ROW()-1)),""))</f>
        <v/>
      </c>
      <c r="AE137" s="3" t="str">
        <f t="shared" ca="1" si="47"/>
        <v/>
      </c>
      <c r="AF137" s="3" t="str">
        <f ca="1">IF(AND($A137&lt;&gt;"",$A137&lt;&gt;"TOTAL"),IF(AND([4]INVESTIGADOR_Categoria!$BA135&lt;&gt;"",[4]INVESTIGADOR_Categoria!$BA135&lt;&gt;0),[4]INVESTIGADOR_Categoria!$BA135,""),IF($A137="TOTAL",SUM(INDIRECT("AF4:AF"&amp;ROW()-1)),""))</f>
        <v/>
      </c>
      <c r="AG137" s="3" t="str">
        <f ca="1">IF(AND($A137&lt;&gt;"",$A137&lt;&gt;"TOTAL"),IF(AND([4]INVESTIGADOR_Categoria!$BC135&lt;&gt;"",[4]INVESTIGADOR_Categoria!$BC135&lt;&gt;0),[4]INVESTIGADOR_Categoria!$BC135,""),IF($A137="TOTAL",SUM(INDIRECT("AG4:AG"&amp;ROW()-1)),""))</f>
        <v/>
      </c>
      <c r="AH137" s="3" t="str">
        <f t="shared" ca="1" si="48"/>
        <v/>
      </c>
      <c r="AI137" s="3" t="str">
        <f ca="1">IF(AND($A137&lt;&gt;"",$A137&lt;&gt;"TOTAL"),IF(AND([4]INVESTIGADOR_Categoria!$BF135&lt;&gt;"",[4]INVESTIGADOR_Categoria!$BF135&lt;&gt;0),[4]INVESTIGADOR_Categoria!$BF135,""),IF($A137="TOTAL",SUM(INDIRECT("AI4:AI"&amp;ROW()-1)),""))</f>
        <v/>
      </c>
      <c r="AJ137" s="3" t="str">
        <f ca="1">IF(AND($A137&lt;&gt;"",$A137&lt;&gt;"TOTAL"),IF(AND([4]INVESTIGADOR_Categoria!$BH135&lt;&gt;"",[4]INVESTIGADOR_Categoria!$BH135&lt;&gt;0),[4]INVESTIGADOR_Categoria!$BH135,""),IF($A137="TOTAL",SUM(INDIRECT("AJ4:AJ"&amp;ROW()-1)),""))</f>
        <v/>
      </c>
      <c r="AK137" s="3" t="str">
        <f t="shared" ca="1" si="49"/>
        <v/>
      </c>
      <c r="AL137" s="3" t="str">
        <f ca="1">IF(AND($A137&lt;&gt;"",$A137&lt;&gt;"TOTAL"),IF(AND([4]INVESTIGADOR_Categoria!$BK135&lt;&gt;"",[4]INVESTIGADOR_Categoria!$BK135&lt;&gt;0),[4]INVESTIGADOR_Categoria!$BK135,""),IF($A137="TOTAL",SUM(INDIRECT("AL4:AL"&amp;ROW()-1)),""))</f>
        <v/>
      </c>
      <c r="AM137" s="3" t="str">
        <f ca="1">IF(AND($A137&lt;&gt;"",$A137&lt;&gt;"TOTAL"),IF(AND([4]INVESTIGADOR_Categoria!$BM135&lt;&gt;"",[4]INVESTIGADOR_Categoria!$BM135&lt;&gt;0),[4]INVESTIGADOR_Categoria!$BM135,""),IF($A137="TOTAL",SUM(INDIRECT("AM4:AM"&amp;ROW()-1)),""))</f>
        <v/>
      </c>
      <c r="AN137" s="3" t="str">
        <f t="shared" ca="1" si="50"/>
        <v/>
      </c>
      <c r="AO137" s="3" t="str">
        <f ca="1">IF(AND($A137&lt;&gt;"",$A137&lt;&gt;"TOTAL"),IF(AND([4]INVESTIGADOR_Categoria!$BP135&lt;&gt;"",[4]INVESTIGADOR_Categoria!$BP135&lt;&gt;0),[4]INVESTIGADOR_Categoria!$BP135,""),IF($A137="TOTAL",SUM(INDIRECT("AO4:AO"&amp;ROW()-1)),""))</f>
        <v/>
      </c>
      <c r="AP137" s="3" t="str">
        <f ca="1">IF(AND($A137&lt;&gt;"",$A137&lt;&gt;"TOTAL"),IF(AND([4]INVESTIGADOR_Categoria!$BR135&lt;&gt;"",[4]INVESTIGADOR_Categoria!$BR135&lt;&gt;0),[4]INVESTIGADOR_Categoria!$BR135,""),IF($A137="TOTAL",SUM(INDIRECT("AP4:AP"&amp;ROW()-1)),""))</f>
        <v/>
      </c>
      <c r="AQ137" s="3" t="str">
        <f t="shared" ca="1" si="51"/>
        <v/>
      </c>
      <c r="AR137" s="3" t="str">
        <f ca="1">IF(AND($A137&lt;&gt;"",$A137&lt;&gt;"TOTAL"),IF(AND([4]INVESTIGADOR_Categoria!$BU135&lt;&gt;"",[4]INVESTIGADOR_Categoria!$BU135&lt;&gt;0),[4]INVESTIGADOR_Categoria!$BU135,""),IF($A137="TOTAL",SUM(INDIRECT("AR4:AR"&amp;ROW()-1)),""))</f>
        <v/>
      </c>
      <c r="AS137" s="3" t="str">
        <f ca="1">IF(AND($A137&lt;&gt;"",$A137&lt;&gt;"TOTAL"),IF(AND([4]INVESTIGADOR_Categoria!$BW135&lt;&gt;"",[4]INVESTIGADOR_Categoria!$BW135&lt;&gt;0),[4]INVESTIGADOR_Categoria!$BW135,""),IF($A137="TOTAL",SUM(INDIRECT("AS4:AS"&amp;ROW()-1)),""))</f>
        <v/>
      </c>
      <c r="AT137" s="3" t="str">
        <f t="shared" ca="1" si="52"/>
        <v/>
      </c>
      <c r="AU137" s="3" t="str">
        <f ca="1">IF(AND($A137&lt;&gt;"",$A137&lt;&gt;"TOTAL"),IF(AND([4]INVESTIGADOR_Categoria!$BZ135&lt;&gt;"",[4]INVESTIGADOR_Categoria!$BZ135&lt;&gt;0),[4]INVESTIGADOR_Categoria!$BZ135,""),IF($A137="TOTAL",SUM(INDIRECT("AU4:AU"&amp;ROW()-1)),""))</f>
        <v/>
      </c>
      <c r="AV137" s="3" t="str">
        <f ca="1">IF(AND($A137&lt;&gt;"",$A137&lt;&gt;"TOTAL"),IF(AND([4]INVESTIGADOR_Categoria!$CB135&lt;&gt;"",[4]INVESTIGADOR_Categoria!$CB135&lt;&gt;0),[4]INVESTIGADOR_Categoria!$CB135,""),IF($A137="TOTAL",SUM(INDIRECT("AV4:AV"&amp;ROW()-1)),""))</f>
        <v/>
      </c>
      <c r="AW137" s="3" t="str">
        <f t="shared" ca="1" si="53"/>
        <v/>
      </c>
      <c r="AX137" s="3" t="str">
        <f ca="1">IF(AND($A137&lt;&gt;"",$A137&lt;&gt;"TOTAL"),IF(AND([4]INVESTIGADOR_Categoria!$CE135&lt;&gt;"",[4]INVESTIGADOR_Categoria!$CE135&lt;&gt;0),[4]INVESTIGADOR_Categoria!$CE135,""),IF($A137="TOTAL",SUM(INDIRECT("AX4:AX"&amp;ROW()-1)),""))</f>
        <v/>
      </c>
      <c r="AY137" s="3" t="str">
        <f ca="1">IF(AND($A137&lt;&gt;"",$A137&lt;&gt;"TOTAL"),IF(AND([4]INVESTIGADOR_Categoria!$CG135&lt;&gt;"",[4]INVESTIGADOR_Categoria!$CG135&lt;&gt;0),[4]INVESTIGADOR_Categoria!$CG135,""),IF($A137="TOTAL",SUM(INDIRECT("AY4:AY"&amp;ROW()-1)),""))</f>
        <v/>
      </c>
      <c r="AZ137" s="3" t="str">
        <f t="shared" ca="1" si="54"/>
        <v/>
      </c>
      <c r="BA137" s="3" t="str">
        <f ca="1">IF(AND($A137&lt;&gt;"",$A137&lt;&gt;"TOTAL"),IF(AND([4]INVESTIGADOR_Categoria!$CJ135&lt;&gt;"",[4]INVESTIGADOR_Categoria!$CJ135&lt;&gt;0),[4]INVESTIGADOR_Categoria!$CJ135,""),IF($A137="TOTAL",SUM(INDIRECT("BA4:BA"&amp;ROW()-1)),""))</f>
        <v/>
      </c>
      <c r="BB137" s="3" t="str">
        <f ca="1">IF(AND($A137&lt;&gt;"",$A137&lt;&gt;"TOTAL"),IF(AND([4]INVESTIGADOR_Categoria!$CL135&lt;&gt;"",[4]INVESTIGADOR_Categoria!$CL135&lt;&gt;0),[4]INVESTIGADOR_Categoria!$CL135,""),IF($A137="TOTAL",SUM(INDIRECT("BB4:BB"&amp;ROW()-1)),""))</f>
        <v/>
      </c>
      <c r="BC137" s="3" t="str">
        <f t="shared" ca="1" si="55"/>
        <v/>
      </c>
      <c r="BD137" s="3" t="str">
        <f ca="1">IF(AND($A137&lt;&gt;"",$A137&lt;&gt;"TOTAL"),IF(AND([4]INVESTIGADOR_Categoria!$CO135&lt;&gt;"",[4]INVESTIGADOR_Categoria!$CO135&lt;&gt;0),[4]INVESTIGADOR_Categoria!$CO135,""),IF($A137="TOTAL",SUM(INDIRECT("BD4:BD"&amp;ROW()-1)),""))</f>
        <v/>
      </c>
      <c r="BE137" s="3" t="str">
        <f ca="1">IF(AND($A137&lt;&gt;"",$A137&lt;&gt;"TOTAL"),IF(AND([4]INVESTIGADOR_Categoria!$CQ135&lt;&gt;"",[4]INVESTIGADOR_Categoria!$CQ135&lt;&gt;0),[4]INVESTIGADOR_Categoria!$CQ135,""),IF($A137="TOTAL",SUM(INDIRECT("BE4:BE"&amp;ROW()-1)),""))</f>
        <v/>
      </c>
      <c r="BF137" s="3" t="str">
        <f t="shared" ca="1" si="56"/>
        <v/>
      </c>
    </row>
    <row r="138" spans="1:58" x14ac:dyDescent="0.2">
      <c r="A138" s="25" t="str">
        <f>IF([4]INVESTIGADOR_Categoria!$B136&lt;&gt;"",[4]INVESTIGADOR_Categoria!$B136,IF(AND([4]INVESTIGADOR_Categoria!$B136="",[4]INVESTIGADOR_Categoria!$B137="",[4]INVESTIGADOR_Categoria!$B135=""),"","TOTAL"))</f>
        <v/>
      </c>
      <c r="B138" s="3" t="str">
        <f ca="1">IF(AND($A138&lt;&gt;"",$A138&lt;&gt;"TOTAL"),IF(AND([4]INVESTIGADOR_Categoria!$C136&lt;&gt;"",[4]INVESTIGADOR_Categoria!$C136&lt;&gt;0),[4]INVESTIGADOR_Categoria!$C136,""),IF($A138="TOTAL",SUM(INDIRECT("B4:B"&amp;ROW()-1)),""))</f>
        <v/>
      </c>
      <c r="C138" s="3" t="str">
        <f ca="1">IF(AND($A138&lt;&gt;"",$A138&lt;&gt;"TOTAL"),IF(AND([4]INVESTIGADOR_Categoria!$E136&lt;&gt;"",[4]INVESTIGADOR_Categoria!$E136&lt;&gt;0),[4]INVESTIGADOR_Categoria!$E136,""),IF($A138="TOTAL",SUM(INDIRECT("C4:C"&amp;ROW()-1)),""))</f>
        <v/>
      </c>
      <c r="D138" s="3" t="str">
        <f t="shared" ca="1" si="38"/>
        <v/>
      </c>
      <c r="E138" s="3" t="str">
        <f ca="1">IF(AND($A138&lt;&gt;"",$A138&lt;&gt;"TOTAL"),IF(AND([4]INVESTIGADOR_Categoria!$H136&lt;&gt;"",[4]INVESTIGADOR_Categoria!$H136&lt;&gt;0),[4]INVESTIGADOR_Categoria!$H136,""),IF($A138="TOTAL",SUM(INDIRECT("E4:E"&amp;ROW()-1)),""))</f>
        <v/>
      </c>
      <c r="F138" s="3" t="str">
        <f ca="1">IF(AND($A138&lt;&gt;"",$A138&lt;&gt;"TOTAL"),IF(AND([4]INVESTIGADOR_Categoria!$J136&lt;&gt;"",[4]INVESTIGADOR_Categoria!$J136&lt;&gt;0),[4]INVESTIGADOR_Categoria!$J136,""),IF($A138="TOTAL",SUM(INDIRECT("F4:F"&amp;ROW()-1)),""))</f>
        <v/>
      </c>
      <c r="G138" s="3" t="str">
        <f t="shared" ca="1" si="39"/>
        <v/>
      </c>
      <c r="H138" s="3" t="str">
        <f ca="1">IF(AND($A138&lt;&gt;"",$A138&lt;&gt;"TOTAL"),IF(AND([4]INVESTIGADOR_Categoria!$M136&lt;&gt;"",[4]INVESTIGADOR_Categoria!$M136&lt;&gt;0),[4]INVESTIGADOR_Categoria!$M136,""),IF($A138="TOTAL",SUM(INDIRECT("H4:H"&amp;ROW()-1)),""))</f>
        <v/>
      </c>
      <c r="I138" s="3" t="str">
        <f ca="1">IF(AND($A138&lt;&gt;"",$A138&lt;&gt;"TOTAL"),IF(AND([4]INVESTIGADOR_Categoria!$O136&lt;&gt;"",[4]INVESTIGADOR_Categoria!$O136&lt;&gt;0),[4]INVESTIGADOR_Categoria!$O136,""),IF($A138="TOTAL",SUM(INDIRECT("I4:I"&amp;ROW()-1)),""))</f>
        <v/>
      </c>
      <c r="J138" s="3" t="str">
        <f t="shared" ca="1" si="40"/>
        <v/>
      </c>
      <c r="K138" s="3" t="str">
        <f ca="1">IF(AND($A138&lt;&gt;"",$A138&lt;&gt;"TOTAL"),IF(AND([4]INVESTIGADOR_Categoria!$R136&lt;&gt;"",[4]INVESTIGADOR_Categoria!$R136&lt;&gt;0),[4]INVESTIGADOR_Categoria!$R136,""),IF($A138="TOTAL",SUM(INDIRECT("K4:K"&amp;ROW()-1)),""))</f>
        <v/>
      </c>
      <c r="L138" s="3" t="str">
        <f ca="1">IF(AND($A138&lt;&gt;"",$A138&lt;&gt;"TOTAL"),IF(AND([4]INVESTIGADOR_Categoria!$T136&lt;&gt;"",[4]INVESTIGADOR_Categoria!$T136&lt;&gt;0),[4]INVESTIGADOR_Categoria!$T136,""),IF($A138="TOTAL",SUM(INDIRECT("L4:L"&amp;ROW()-1)),""))</f>
        <v/>
      </c>
      <c r="M138" s="3" t="str">
        <f t="shared" ca="1" si="41"/>
        <v/>
      </c>
      <c r="N138" s="3" t="str">
        <f ca="1">IF(AND($A138&lt;&gt;"",$A138&lt;&gt;"TOTAL"),IF(AND([4]INVESTIGADOR_Categoria!$W136&lt;&gt;"",[4]INVESTIGADOR_Categoria!$W136&lt;&gt;0),[4]INVESTIGADOR_Categoria!$W136,""),IF($A138="TOTAL",SUM(INDIRECT("N4:N"&amp;ROW()-1)),""))</f>
        <v/>
      </c>
      <c r="O138" s="3" t="str">
        <f ca="1">IF(AND($A138&lt;&gt;"",$A138&lt;&gt;"TOTAL"),IF(AND([4]INVESTIGADOR_Categoria!$Y136&lt;&gt;"",[4]INVESTIGADOR_Categoria!$Y136&lt;&gt;0),[4]INVESTIGADOR_Categoria!$Y136,""),IF($A138="TOTAL",SUM(INDIRECT("O4:O"&amp;ROW()-1)),""))</f>
        <v/>
      </c>
      <c r="P138" s="3" t="str">
        <f t="shared" ca="1" si="42"/>
        <v/>
      </c>
      <c r="Q138" s="3" t="str">
        <f ca="1">IF(AND($A138&lt;&gt;"",$A138&lt;&gt;"TOTAL"),IF(AND([4]INVESTIGADOR_Categoria!$AB136&lt;&gt;"",[4]INVESTIGADOR_Categoria!$AB136&lt;&gt;0),[4]INVESTIGADOR_Categoria!$AB136,""),IF($A138="TOTAL",SUM(INDIRECT("Q4:Q"&amp;ROW()-1)),""))</f>
        <v/>
      </c>
      <c r="R138" s="3" t="str">
        <f ca="1">IF(AND($A138&lt;&gt;"",$A138&lt;&gt;"TOTAL"),IF(AND([4]INVESTIGADOR_Categoria!$AD136&lt;&gt;"",[4]INVESTIGADOR_Categoria!$AD136&lt;&gt;0),[4]INVESTIGADOR_Categoria!$AD136,""),IF($A138="TOTAL",SUM(INDIRECT("R4:R"&amp;ROW()-1)),""))</f>
        <v/>
      </c>
      <c r="S138" s="3" t="str">
        <f t="shared" ca="1" si="43"/>
        <v/>
      </c>
      <c r="T138" s="3" t="str">
        <f ca="1">IF(AND($A138&lt;&gt;"",$A138&lt;&gt;"TOTAL"),IF(AND([4]INVESTIGADOR_Categoria!$AG136&lt;&gt;"",[4]INVESTIGADOR_Categoria!$AG136&lt;&gt;0),[4]INVESTIGADOR_Categoria!$AG136,""),IF($A138="TOTAL",SUM(INDIRECT("T4:T"&amp;ROW()-1)),""))</f>
        <v/>
      </c>
      <c r="U138" s="3" t="str">
        <f ca="1">IF(AND($A138&lt;&gt;"",$A138&lt;&gt;"TOTAL"),IF(AND([4]INVESTIGADOR_Categoria!$AI136&lt;&gt;"",[4]INVESTIGADOR_Categoria!$AI136&lt;&gt;0),[4]INVESTIGADOR_Categoria!$AI136,""),IF($A138="TOTAL",SUM(INDIRECT("U4:U"&amp;ROW()-1)),""))</f>
        <v/>
      </c>
      <c r="V138" s="3" t="str">
        <f t="shared" ca="1" si="44"/>
        <v/>
      </c>
      <c r="W138" s="3" t="str">
        <f ca="1">IF(AND($A138&lt;&gt;"",$A138&lt;&gt;"TOTAL"),IF(AND([4]INVESTIGADOR_Categoria!$AL136&lt;&gt;"",[4]INVESTIGADOR_Categoria!$AL136&lt;&gt;0),[4]INVESTIGADOR_Categoria!$AL136,""),IF($A138="TOTAL",SUM(INDIRECT("W4:W"&amp;ROW()-1)),""))</f>
        <v/>
      </c>
      <c r="X138" s="3" t="str">
        <f ca="1">IF(AND($A138&lt;&gt;"",$A138&lt;&gt;"TOTAL"),IF(AND([4]INVESTIGADOR_Categoria!$AN136&lt;&gt;"",[4]INVESTIGADOR_Categoria!$AN136&lt;&gt;0),[4]INVESTIGADOR_Categoria!$AN136,""),IF($A138="TOTAL",SUM(INDIRECT("X4:X"&amp;ROW()-1)),""))</f>
        <v/>
      </c>
      <c r="Y138" s="3" t="str">
        <f t="shared" ca="1" si="45"/>
        <v/>
      </c>
      <c r="Z138" s="3" t="str">
        <f ca="1">IF(AND($A138&lt;&gt;"",$A138&lt;&gt;"TOTAL"),IF(AND([4]INVESTIGADOR_Categoria!$AQ136&lt;&gt;"",[4]INVESTIGADOR_Categoria!$AQ136&lt;&gt;0),[4]INVESTIGADOR_Categoria!$AQ136,""),IF($A138="TOTAL",SUM(INDIRECT("Z4:Z"&amp;ROW()-1)),""))</f>
        <v/>
      </c>
      <c r="AA138" s="3" t="str">
        <f ca="1">IF(AND($A138&lt;&gt;"",$A138&lt;&gt;"TOTAL"),IF(AND([4]INVESTIGADOR_Categoria!$AS136&lt;&gt;"",[4]INVESTIGADOR_Categoria!$AS136&lt;&gt;0),[4]INVESTIGADOR_Categoria!$AS136,""),IF($A138="TOTAL",SUM(INDIRECT("AA4:AA"&amp;ROW()-1)),""))</f>
        <v/>
      </c>
      <c r="AB138" s="3" t="str">
        <f t="shared" ca="1" si="46"/>
        <v/>
      </c>
      <c r="AC138" s="3" t="str">
        <f ca="1">IF(AND($A138&lt;&gt;"",$A138&lt;&gt;"TOTAL"),IF(AND([4]INVESTIGADOR_Categoria!$AV136&lt;&gt;"",[4]INVESTIGADOR_Categoria!$AV136&lt;&gt;0),[4]INVESTIGADOR_Categoria!$AV136,""),IF($A138="TOTAL",SUM(INDIRECT("AC4:AC"&amp;ROW()-1)),""))</f>
        <v/>
      </c>
      <c r="AD138" s="3" t="str">
        <f ca="1">IF(AND($A138&lt;&gt;"",$A138&lt;&gt;"TOTAL"),IF(AND([4]INVESTIGADOR_Categoria!$AX136&lt;&gt;"",[4]INVESTIGADOR_Categoria!$AX136&lt;&gt;0),[4]INVESTIGADOR_Categoria!$AX136,""),IF($A138="TOTAL",SUM(INDIRECT("AD4:AD"&amp;ROW()-1)),""))</f>
        <v/>
      </c>
      <c r="AE138" s="3" t="str">
        <f t="shared" ca="1" si="47"/>
        <v/>
      </c>
      <c r="AF138" s="3" t="str">
        <f ca="1">IF(AND($A138&lt;&gt;"",$A138&lt;&gt;"TOTAL"),IF(AND([4]INVESTIGADOR_Categoria!$BA136&lt;&gt;"",[4]INVESTIGADOR_Categoria!$BA136&lt;&gt;0),[4]INVESTIGADOR_Categoria!$BA136,""),IF($A138="TOTAL",SUM(INDIRECT("AF4:AF"&amp;ROW()-1)),""))</f>
        <v/>
      </c>
      <c r="AG138" s="3" t="str">
        <f ca="1">IF(AND($A138&lt;&gt;"",$A138&lt;&gt;"TOTAL"),IF(AND([4]INVESTIGADOR_Categoria!$BC136&lt;&gt;"",[4]INVESTIGADOR_Categoria!$BC136&lt;&gt;0),[4]INVESTIGADOR_Categoria!$BC136,""),IF($A138="TOTAL",SUM(INDIRECT("AG4:AG"&amp;ROW()-1)),""))</f>
        <v/>
      </c>
      <c r="AH138" s="3" t="str">
        <f t="shared" ca="1" si="48"/>
        <v/>
      </c>
      <c r="AI138" s="3" t="str">
        <f ca="1">IF(AND($A138&lt;&gt;"",$A138&lt;&gt;"TOTAL"),IF(AND([4]INVESTIGADOR_Categoria!$BF136&lt;&gt;"",[4]INVESTIGADOR_Categoria!$BF136&lt;&gt;0),[4]INVESTIGADOR_Categoria!$BF136,""),IF($A138="TOTAL",SUM(INDIRECT("AI4:AI"&amp;ROW()-1)),""))</f>
        <v/>
      </c>
      <c r="AJ138" s="3" t="str">
        <f ca="1">IF(AND($A138&lt;&gt;"",$A138&lt;&gt;"TOTAL"),IF(AND([4]INVESTIGADOR_Categoria!$BH136&lt;&gt;"",[4]INVESTIGADOR_Categoria!$BH136&lt;&gt;0),[4]INVESTIGADOR_Categoria!$BH136,""),IF($A138="TOTAL",SUM(INDIRECT("AJ4:AJ"&amp;ROW()-1)),""))</f>
        <v/>
      </c>
      <c r="AK138" s="3" t="str">
        <f t="shared" ca="1" si="49"/>
        <v/>
      </c>
      <c r="AL138" s="3" t="str">
        <f ca="1">IF(AND($A138&lt;&gt;"",$A138&lt;&gt;"TOTAL"),IF(AND([4]INVESTIGADOR_Categoria!$BK136&lt;&gt;"",[4]INVESTIGADOR_Categoria!$BK136&lt;&gt;0),[4]INVESTIGADOR_Categoria!$BK136,""),IF($A138="TOTAL",SUM(INDIRECT("AL4:AL"&amp;ROW()-1)),""))</f>
        <v/>
      </c>
      <c r="AM138" s="3" t="str">
        <f ca="1">IF(AND($A138&lt;&gt;"",$A138&lt;&gt;"TOTAL"),IF(AND([4]INVESTIGADOR_Categoria!$BM136&lt;&gt;"",[4]INVESTIGADOR_Categoria!$BM136&lt;&gt;0),[4]INVESTIGADOR_Categoria!$BM136,""),IF($A138="TOTAL",SUM(INDIRECT("AM4:AM"&amp;ROW()-1)),""))</f>
        <v/>
      </c>
      <c r="AN138" s="3" t="str">
        <f t="shared" ca="1" si="50"/>
        <v/>
      </c>
      <c r="AO138" s="3" t="str">
        <f ca="1">IF(AND($A138&lt;&gt;"",$A138&lt;&gt;"TOTAL"),IF(AND([4]INVESTIGADOR_Categoria!$BP136&lt;&gt;"",[4]INVESTIGADOR_Categoria!$BP136&lt;&gt;0),[4]INVESTIGADOR_Categoria!$BP136,""),IF($A138="TOTAL",SUM(INDIRECT("AO4:AO"&amp;ROW()-1)),""))</f>
        <v/>
      </c>
      <c r="AP138" s="3" t="str">
        <f ca="1">IF(AND($A138&lt;&gt;"",$A138&lt;&gt;"TOTAL"),IF(AND([4]INVESTIGADOR_Categoria!$BR136&lt;&gt;"",[4]INVESTIGADOR_Categoria!$BR136&lt;&gt;0),[4]INVESTIGADOR_Categoria!$BR136,""),IF($A138="TOTAL",SUM(INDIRECT("AP4:AP"&amp;ROW()-1)),""))</f>
        <v/>
      </c>
      <c r="AQ138" s="3" t="str">
        <f t="shared" ca="1" si="51"/>
        <v/>
      </c>
      <c r="AR138" s="3" t="str">
        <f ca="1">IF(AND($A138&lt;&gt;"",$A138&lt;&gt;"TOTAL"),IF(AND([4]INVESTIGADOR_Categoria!$BU136&lt;&gt;"",[4]INVESTIGADOR_Categoria!$BU136&lt;&gt;0),[4]INVESTIGADOR_Categoria!$BU136,""),IF($A138="TOTAL",SUM(INDIRECT("AR4:AR"&amp;ROW()-1)),""))</f>
        <v/>
      </c>
      <c r="AS138" s="3" t="str">
        <f ca="1">IF(AND($A138&lt;&gt;"",$A138&lt;&gt;"TOTAL"),IF(AND([4]INVESTIGADOR_Categoria!$BW136&lt;&gt;"",[4]INVESTIGADOR_Categoria!$BW136&lt;&gt;0),[4]INVESTIGADOR_Categoria!$BW136,""),IF($A138="TOTAL",SUM(INDIRECT("AS4:AS"&amp;ROW()-1)),""))</f>
        <v/>
      </c>
      <c r="AT138" s="3" t="str">
        <f t="shared" ca="1" si="52"/>
        <v/>
      </c>
      <c r="AU138" s="3" t="str">
        <f ca="1">IF(AND($A138&lt;&gt;"",$A138&lt;&gt;"TOTAL"),IF(AND([4]INVESTIGADOR_Categoria!$BZ136&lt;&gt;"",[4]INVESTIGADOR_Categoria!$BZ136&lt;&gt;0),[4]INVESTIGADOR_Categoria!$BZ136,""),IF($A138="TOTAL",SUM(INDIRECT("AU4:AU"&amp;ROW()-1)),""))</f>
        <v/>
      </c>
      <c r="AV138" s="3" t="str">
        <f ca="1">IF(AND($A138&lt;&gt;"",$A138&lt;&gt;"TOTAL"),IF(AND([4]INVESTIGADOR_Categoria!$CB136&lt;&gt;"",[4]INVESTIGADOR_Categoria!$CB136&lt;&gt;0),[4]INVESTIGADOR_Categoria!$CB136,""),IF($A138="TOTAL",SUM(INDIRECT("AV4:AV"&amp;ROW()-1)),""))</f>
        <v/>
      </c>
      <c r="AW138" s="3" t="str">
        <f t="shared" ca="1" si="53"/>
        <v/>
      </c>
      <c r="AX138" s="3" t="str">
        <f ca="1">IF(AND($A138&lt;&gt;"",$A138&lt;&gt;"TOTAL"),IF(AND([4]INVESTIGADOR_Categoria!$CE136&lt;&gt;"",[4]INVESTIGADOR_Categoria!$CE136&lt;&gt;0),[4]INVESTIGADOR_Categoria!$CE136,""),IF($A138="TOTAL",SUM(INDIRECT("AX4:AX"&amp;ROW()-1)),""))</f>
        <v/>
      </c>
      <c r="AY138" s="3" t="str">
        <f ca="1">IF(AND($A138&lt;&gt;"",$A138&lt;&gt;"TOTAL"),IF(AND([4]INVESTIGADOR_Categoria!$CG136&lt;&gt;"",[4]INVESTIGADOR_Categoria!$CG136&lt;&gt;0),[4]INVESTIGADOR_Categoria!$CG136,""),IF($A138="TOTAL",SUM(INDIRECT("AY4:AY"&amp;ROW()-1)),""))</f>
        <v/>
      </c>
      <c r="AZ138" s="3" t="str">
        <f t="shared" ca="1" si="54"/>
        <v/>
      </c>
      <c r="BA138" s="3" t="str">
        <f ca="1">IF(AND($A138&lt;&gt;"",$A138&lt;&gt;"TOTAL"),IF(AND([4]INVESTIGADOR_Categoria!$CJ136&lt;&gt;"",[4]INVESTIGADOR_Categoria!$CJ136&lt;&gt;0),[4]INVESTIGADOR_Categoria!$CJ136,""),IF($A138="TOTAL",SUM(INDIRECT("BA4:BA"&amp;ROW()-1)),""))</f>
        <v/>
      </c>
      <c r="BB138" s="3" t="str">
        <f ca="1">IF(AND($A138&lt;&gt;"",$A138&lt;&gt;"TOTAL"),IF(AND([4]INVESTIGADOR_Categoria!$CL136&lt;&gt;"",[4]INVESTIGADOR_Categoria!$CL136&lt;&gt;0),[4]INVESTIGADOR_Categoria!$CL136,""),IF($A138="TOTAL",SUM(INDIRECT("BB4:BB"&amp;ROW()-1)),""))</f>
        <v/>
      </c>
      <c r="BC138" s="3" t="str">
        <f t="shared" ca="1" si="55"/>
        <v/>
      </c>
      <c r="BD138" s="3" t="str">
        <f ca="1">IF(AND($A138&lt;&gt;"",$A138&lt;&gt;"TOTAL"),IF(AND([4]INVESTIGADOR_Categoria!$CO136&lt;&gt;"",[4]INVESTIGADOR_Categoria!$CO136&lt;&gt;0),[4]INVESTIGADOR_Categoria!$CO136,""),IF($A138="TOTAL",SUM(INDIRECT("BD4:BD"&amp;ROW()-1)),""))</f>
        <v/>
      </c>
      <c r="BE138" s="3" t="str">
        <f ca="1">IF(AND($A138&lt;&gt;"",$A138&lt;&gt;"TOTAL"),IF(AND([4]INVESTIGADOR_Categoria!$CQ136&lt;&gt;"",[4]INVESTIGADOR_Categoria!$CQ136&lt;&gt;0),[4]INVESTIGADOR_Categoria!$CQ136,""),IF($A138="TOTAL",SUM(INDIRECT("BE4:BE"&amp;ROW()-1)),""))</f>
        <v/>
      </c>
      <c r="BF138" s="3" t="str">
        <f t="shared" ca="1" si="56"/>
        <v/>
      </c>
    </row>
    <row r="139" spans="1:58" x14ac:dyDescent="0.2">
      <c r="A139" s="25" t="str">
        <f>IF([4]INVESTIGADOR_Categoria!$B137&lt;&gt;"",[4]INVESTIGADOR_Categoria!$B137,IF(AND([4]INVESTIGADOR_Categoria!$B137="",[4]INVESTIGADOR_Categoria!$B138="",[4]INVESTIGADOR_Categoria!$B136=""),"","TOTAL"))</f>
        <v/>
      </c>
      <c r="B139" s="3" t="str">
        <f ca="1">IF(AND($A139&lt;&gt;"",$A139&lt;&gt;"TOTAL"),IF(AND([4]INVESTIGADOR_Categoria!$C137&lt;&gt;"",[4]INVESTIGADOR_Categoria!$C137&lt;&gt;0),[4]INVESTIGADOR_Categoria!$C137,""),IF($A139="TOTAL",SUM(INDIRECT("B4:B"&amp;ROW()-1)),""))</f>
        <v/>
      </c>
      <c r="C139" s="3" t="str">
        <f ca="1">IF(AND($A139&lt;&gt;"",$A139&lt;&gt;"TOTAL"),IF(AND([4]INVESTIGADOR_Categoria!$E137&lt;&gt;"",[4]INVESTIGADOR_Categoria!$E137&lt;&gt;0),[4]INVESTIGADOR_Categoria!$E137,""),IF($A139="TOTAL",SUM(INDIRECT("C4:C"&amp;ROW()-1)),""))</f>
        <v/>
      </c>
      <c r="D139" s="3" t="str">
        <f t="shared" ca="1" si="38"/>
        <v/>
      </c>
      <c r="E139" s="3" t="str">
        <f ca="1">IF(AND($A139&lt;&gt;"",$A139&lt;&gt;"TOTAL"),IF(AND([4]INVESTIGADOR_Categoria!$H137&lt;&gt;"",[4]INVESTIGADOR_Categoria!$H137&lt;&gt;0),[4]INVESTIGADOR_Categoria!$H137,""),IF($A139="TOTAL",SUM(INDIRECT("E4:E"&amp;ROW()-1)),""))</f>
        <v/>
      </c>
      <c r="F139" s="3" t="str">
        <f ca="1">IF(AND($A139&lt;&gt;"",$A139&lt;&gt;"TOTAL"),IF(AND([4]INVESTIGADOR_Categoria!$J137&lt;&gt;"",[4]INVESTIGADOR_Categoria!$J137&lt;&gt;0),[4]INVESTIGADOR_Categoria!$J137,""),IF($A139="TOTAL",SUM(INDIRECT("F4:F"&amp;ROW()-1)),""))</f>
        <v/>
      </c>
      <c r="G139" s="3" t="str">
        <f t="shared" ca="1" si="39"/>
        <v/>
      </c>
      <c r="H139" s="3" t="str">
        <f ca="1">IF(AND($A139&lt;&gt;"",$A139&lt;&gt;"TOTAL"),IF(AND([4]INVESTIGADOR_Categoria!$M137&lt;&gt;"",[4]INVESTIGADOR_Categoria!$M137&lt;&gt;0),[4]INVESTIGADOR_Categoria!$M137,""),IF($A139="TOTAL",SUM(INDIRECT("H4:H"&amp;ROW()-1)),""))</f>
        <v/>
      </c>
      <c r="I139" s="3" t="str">
        <f ca="1">IF(AND($A139&lt;&gt;"",$A139&lt;&gt;"TOTAL"),IF(AND([4]INVESTIGADOR_Categoria!$O137&lt;&gt;"",[4]INVESTIGADOR_Categoria!$O137&lt;&gt;0),[4]INVESTIGADOR_Categoria!$O137,""),IF($A139="TOTAL",SUM(INDIRECT("I4:I"&amp;ROW()-1)),""))</f>
        <v/>
      </c>
      <c r="J139" s="3" t="str">
        <f t="shared" ca="1" si="40"/>
        <v/>
      </c>
      <c r="K139" s="3" t="str">
        <f ca="1">IF(AND($A139&lt;&gt;"",$A139&lt;&gt;"TOTAL"),IF(AND([4]INVESTIGADOR_Categoria!$R137&lt;&gt;"",[4]INVESTIGADOR_Categoria!$R137&lt;&gt;0),[4]INVESTIGADOR_Categoria!$R137,""),IF($A139="TOTAL",SUM(INDIRECT("K4:K"&amp;ROW()-1)),""))</f>
        <v/>
      </c>
      <c r="L139" s="3" t="str">
        <f ca="1">IF(AND($A139&lt;&gt;"",$A139&lt;&gt;"TOTAL"),IF(AND([4]INVESTIGADOR_Categoria!$T137&lt;&gt;"",[4]INVESTIGADOR_Categoria!$T137&lt;&gt;0),[4]INVESTIGADOR_Categoria!$T137,""),IF($A139="TOTAL",SUM(INDIRECT("L4:L"&amp;ROW()-1)),""))</f>
        <v/>
      </c>
      <c r="M139" s="3" t="str">
        <f t="shared" ca="1" si="41"/>
        <v/>
      </c>
      <c r="N139" s="3" t="str">
        <f ca="1">IF(AND($A139&lt;&gt;"",$A139&lt;&gt;"TOTAL"),IF(AND([4]INVESTIGADOR_Categoria!$W137&lt;&gt;"",[4]INVESTIGADOR_Categoria!$W137&lt;&gt;0),[4]INVESTIGADOR_Categoria!$W137,""),IF($A139="TOTAL",SUM(INDIRECT("N4:N"&amp;ROW()-1)),""))</f>
        <v/>
      </c>
      <c r="O139" s="3" t="str">
        <f ca="1">IF(AND($A139&lt;&gt;"",$A139&lt;&gt;"TOTAL"),IF(AND([4]INVESTIGADOR_Categoria!$Y137&lt;&gt;"",[4]INVESTIGADOR_Categoria!$Y137&lt;&gt;0),[4]INVESTIGADOR_Categoria!$Y137,""),IF($A139="TOTAL",SUM(INDIRECT("O4:O"&amp;ROW()-1)),""))</f>
        <v/>
      </c>
      <c r="P139" s="3" t="str">
        <f t="shared" ca="1" si="42"/>
        <v/>
      </c>
      <c r="Q139" s="3" t="str">
        <f ca="1">IF(AND($A139&lt;&gt;"",$A139&lt;&gt;"TOTAL"),IF(AND([4]INVESTIGADOR_Categoria!$AB137&lt;&gt;"",[4]INVESTIGADOR_Categoria!$AB137&lt;&gt;0),[4]INVESTIGADOR_Categoria!$AB137,""),IF($A139="TOTAL",SUM(INDIRECT("Q4:Q"&amp;ROW()-1)),""))</f>
        <v/>
      </c>
      <c r="R139" s="3" t="str">
        <f ca="1">IF(AND($A139&lt;&gt;"",$A139&lt;&gt;"TOTAL"),IF(AND([4]INVESTIGADOR_Categoria!$AD137&lt;&gt;"",[4]INVESTIGADOR_Categoria!$AD137&lt;&gt;0),[4]INVESTIGADOR_Categoria!$AD137,""),IF($A139="TOTAL",SUM(INDIRECT("R4:R"&amp;ROW()-1)),""))</f>
        <v/>
      </c>
      <c r="S139" s="3" t="str">
        <f t="shared" ca="1" si="43"/>
        <v/>
      </c>
      <c r="T139" s="3" t="str">
        <f ca="1">IF(AND($A139&lt;&gt;"",$A139&lt;&gt;"TOTAL"),IF(AND([4]INVESTIGADOR_Categoria!$AG137&lt;&gt;"",[4]INVESTIGADOR_Categoria!$AG137&lt;&gt;0),[4]INVESTIGADOR_Categoria!$AG137,""),IF($A139="TOTAL",SUM(INDIRECT("T4:T"&amp;ROW()-1)),""))</f>
        <v/>
      </c>
      <c r="U139" s="3" t="str">
        <f ca="1">IF(AND($A139&lt;&gt;"",$A139&lt;&gt;"TOTAL"),IF(AND([4]INVESTIGADOR_Categoria!$AI137&lt;&gt;"",[4]INVESTIGADOR_Categoria!$AI137&lt;&gt;0),[4]INVESTIGADOR_Categoria!$AI137,""),IF($A139="TOTAL",SUM(INDIRECT("U4:U"&amp;ROW()-1)),""))</f>
        <v/>
      </c>
      <c r="V139" s="3" t="str">
        <f t="shared" ca="1" si="44"/>
        <v/>
      </c>
      <c r="W139" s="3" t="str">
        <f ca="1">IF(AND($A139&lt;&gt;"",$A139&lt;&gt;"TOTAL"),IF(AND([4]INVESTIGADOR_Categoria!$AL137&lt;&gt;"",[4]INVESTIGADOR_Categoria!$AL137&lt;&gt;0),[4]INVESTIGADOR_Categoria!$AL137,""),IF($A139="TOTAL",SUM(INDIRECT("W4:W"&amp;ROW()-1)),""))</f>
        <v/>
      </c>
      <c r="X139" s="3" t="str">
        <f ca="1">IF(AND($A139&lt;&gt;"",$A139&lt;&gt;"TOTAL"),IF(AND([4]INVESTIGADOR_Categoria!$AN137&lt;&gt;"",[4]INVESTIGADOR_Categoria!$AN137&lt;&gt;0),[4]INVESTIGADOR_Categoria!$AN137,""),IF($A139="TOTAL",SUM(INDIRECT("X4:X"&amp;ROW()-1)),""))</f>
        <v/>
      </c>
      <c r="Y139" s="3" t="str">
        <f t="shared" ca="1" si="45"/>
        <v/>
      </c>
      <c r="Z139" s="3" t="str">
        <f ca="1">IF(AND($A139&lt;&gt;"",$A139&lt;&gt;"TOTAL"),IF(AND([4]INVESTIGADOR_Categoria!$AQ137&lt;&gt;"",[4]INVESTIGADOR_Categoria!$AQ137&lt;&gt;0),[4]INVESTIGADOR_Categoria!$AQ137,""),IF($A139="TOTAL",SUM(INDIRECT("Z4:Z"&amp;ROW()-1)),""))</f>
        <v/>
      </c>
      <c r="AA139" s="3" t="str">
        <f ca="1">IF(AND($A139&lt;&gt;"",$A139&lt;&gt;"TOTAL"),IF(AND([4]INVESTIGADOR_Categoria!$AS137&lt;&gt;"",[4]INVESTIGADOR_Categoria!$AS137&lt;&gt;0),[4]INVESTIGADOR_Categoria!$AS137,""),IF($A139="TOTAL",SUM(INDIRECT("AA4:AA"&amp;ROW()-1)),""))</f>
        <v/>
      </c>
      <c r="AB139" s="3" t="str">
        <f t="shared" ca="1" si="46"/>
        <v/>
      </c>
      <c r="AC139" s="3" t="str">
        <f ca="1">IF(AND($A139&lt;&gt;"",$A139&lt;&gt;"TOTAL"),IF(AND([4]INVESTIGADOR_Categoria!$AV137&lt;&gt;"",[4]INVESTIGADOR_Categoria!$AV137&lt;&gt;0),[4]INVESTIGADOR_Categoria!$AV137,""),IF($A139="TOTAL",SUM(INDIRECT("AC4:AC"&amp;ROW()-1)),""))</f>
        <v/>
      </c>
      <c r="AD139" s="3" t="str">
        <f ca="1">IF(AND($A139&lt;&gt;"",$A139&lt;&gt;"TOTAL"),IF(AND([4]INVESTIGADOR_Categoria!$AX137&lt;&gt;"",[4]INVESTIGADOR_Categoria!$AX137&lt;&gt;0),[4]INVESTIGADOR_Categoria!$AX137,""),IF($A139="TOTAL",SUM(INDIRECT("AD4:AD"&amp;ROW()-1)),""))</f>
        <v/>
      </c>
      <c r="AE139" s="3" t="str">
        <f t="shared" ca="1" si="47"/>
        <v/>
      </c>
      <c r="AF139" s="3" t="str">
        <f ca="1">IF(AND($A139&lt;&gt;"",$A139&lt;&gt;"TOTAL"),IF(AND([4]INVESTIGADOR_Categoria!$BA137&lt;&gt;"",[4]INVESTIGADOR_Categoria!$BA137&lt;&gt;0),[4]INVESTIGADOR_Categoria!$BA137,""),IF($A139="TOTAL",SUM(INDIRECT("AF4:AF"&amp;ROW()-1)),""))</f>
        <v/>
      </c>
      <c r="AG139" s="3" t="str">
        <f ca="1">IF(AND($A139&lt;&gt;"",$A139&lt;&gt;"TOTAL"),IF(AND([4]INVESTIGADOR_Categoria!$BC137&lt;&gt;"",[4]INVESTIGADOR_Categoria!$BC137&lt;&gt;0),[4]INVESTIGADOR_Categoria!$BC137,""),IF($A139="TOTAL",SUM(INDIRECT("AG4:AG"&amp;ROW()-1)),""))</f>
        <v/>
      </c>
      <c r="AH139" s="3" t="str">
        <f t="shared" ca="1" si="48"/>
        <v/>
      </c>
      <c r="AI139" s="3" t="str">
        <f ca="1">IF(AND($A139&lt;&gt;"",$A139&lt;&gt;"TOTAL"),IF(AND([4]INVESTIGADOR_Categoria!$BF137&lt;&gt;"",[4]INVESTIGADOR_Categoria!$BF137&lt;&gt;0),[4]INVESTIGADOR_Categoria!$BF137,""),IF($A139="TOTAL",SUM(INDIRECT("AI4:AI"&amp;ROW()-1)),""))</f>
        <v/>
      </c>
      <c r="AJ139" s="3" t="str">
        <f ca="1">IF(AND($A139&lt;&gt;"",$A139&lt;&gt;"TOTAL"),IF(AND([4]INVESTIGADOR_Categoria!$BH137&lt;&gt;"",[4]INVESTIGADOR_Categoria!$BH137&lt;&gt;0),[4]INVESTIGADOR_Categoria!$BH137,""),IF($A139="TOTAL",SUM(INDIRECT("AJ4:AJ"&amp;ROW()-1)),""))</f>
        <v/>
      </c>
      <c r="AK139" s="3" t="str">
        <f t="shared" ca="1" si="49"/>
        <v/>
      </c>
      <c r="AL139" s="3" t="str">
        <f ca="1">IF(AND($A139&lt;&gt;"",$A139&lt;&gt;"TOTAL"),IF(AND([4]INVESTIGADOR_Categoria!$BK137&lt;&gt;"",[4]INVESTIGADOR_Categoria!$BK137&lt;&gt;0),[4]INVESTIGADOR_Categoria!$BK137,""),IF($A139="TOTAL",SUM(INDIRECT("AL4:AL"&amp;ROW()-1)),""))</f>
        <v/>
      </c>
      <c r="AM139" s="3" t="str">
        <f ca="1">IF(AND($A139&lt;&gt;"",$A139&lt;&gt;"TOTAL"),IF(AND([4]INVESTIGADOR_Categoria!$BM137&lt;&gt;"",[4]INVESTIGADOR_Categoria!$BM137&lt;&gt;0),[4]INVESTIGADOR_Categoria!$BM137,""),IF($A139="TOTAL",SUM(INDIRECT("AM4:AM"&amp;ROW()-1)),""))</f>
        <v/>
      </c>
      <c r="AN139" s="3" t="str">
        <f t="shared" ca="1" si="50"/>
        <v/>
      </c>
      <c r="AO139" s="3" t="str">
        <f ca="1">IF(AND($A139&lt;&gt;"",$A139&lt;&gt;"TOTAL"),IF(AND([4]INVESTIGADOR_Categoria!$BP137&lt;&gt;"",[4]INVESTIGADOR_Categoria!$BP137&lt;&gt;0),[4]INVESTIGADOR_Categoria!$BP137,""),IF($A139="TOTAL",SUM(INDIRECT("AO4:AO"&amp;ROW()-1)),""))</f>
        <v/>
      </c>
      <c r="AP139" s="3" t="str">
        <f ca="1">IF(AND($A139&lt;&gt;"",$A139&lt;&gt;"TOTAL"),IF(AND([4]INVESTIGADOR_Categoria!$BR137&lt;&gt;"",[4]INVESTIGADOR_Categoria!$BR137&lt;&gt;0),[4]INVESTIGADOR_Categoria!$BR137,""),IF($A139="TOTAL",SUM(INDIRECT("AP4:AP"&amp;ROW()-1)),""))</f>
        <v/>
      </c>
      <c r="AQ139" s="3" t="str">
        <f t="shared" ca="1" si="51"/>
        <v/>
      </c>
      <c r="AR139" s="3" t="str">
        <f ca="1">IF(AND($A139&lt;&gt;"",$A139&lt;&gt;"TOTAL"),IF(AND([4]INVESTIGADOR_Categoria!$BU137&lt;&gt;"",[4]INVESTIGADOR_Categoria!$BU137&lt;&gt;0),[4]INVESTIGADOR_Categoria!$BU137,""),IF($A139="TOTAL",SUM(INDIRECT("AR4:AR"&amp;ROW()-1)),""))</f>
        <v/>
      </c>
      <c r="AS139" s="3" t="str">
        <f ca="1">IF(AND($A139&lt;&gt;"",$A139&lt;&gt;"TOTAL"),IF(AND([4]INVESTIGADOR_Categoria!$BW137&lt;&gt;"",[4]INVESTIGADOR_Categoria!$BW137&lt;&gt;0),[4]INVESTIGADOR_Categoria!$BW137,""),IF($A139="TOTAL",SUM(INDIRECT("AS4:AS"&amp;ROW()-1)),""))</f>
        <v/>
      </c>
      <c r="AT139" s="3" t="str">
        <f t="shared" ca="1" si="52"/>
        <v/>
      </c>
      <c r="AU139" s="3" t="str">
        <f ca="1">IF(AND($A139&lt;&gt;"",$A139&lt;&gt;"TOTAL"),IF(AND([4]INVESTIGADOR_Categoria!$BZ137&lt;&gt;"",[4]INVESTIGADOR_Categoria!$BZ137&lt;&gt;0),[4]INVESTIGADOR_Categoria!$BZ137,""),IF($A139="TOTAL",SUM(INDIRECT("AU4:AU"&amp;ROW()-1)),""))</f>
        <v/>
      </c>
      <c r="AV139" s="3" t="str">
        <f ca="1">IF(AND($A139&lt;&gt;"",$A139&lt;&gt;"TOTAL"),IF(AND([4]INVESTIGADOR_Categoria!$CB137&lt;&gt;"",[4]INVESTIGADOR_Categoria!$CB137&lt;&gt;0),[4]INVESTIGADOR_Categoria!$CB137,""),IF($A139="TOTAL",SUM(INDIRECT("AV4:AV"&amp;ROW()-1)),""))</f>
        <v/>
      </c>
      <c r="AW139" s="3" t="str">
        <f t="shared" ca="1" si="53"/>
        <v/>
      </c>
      <c r="AX139" s="3" t="str">
        <f ca="1">IF(AND($A139&lt;&gt;"",$A139&lt;&gt;"TOTAL"),IF(AND([4]INVESTIGADOR_Categoria!$CE137&lt;&gt;"",[4]INVESTIGADOR_Categoria!$CE137&lt;&gt;0),[4]INVESTIGADOR_Categoria!$CE137,""),IF($A139="TOTAL",SUM(INDIRECT("AX4:AX"&amp;ROW()-1)),""))</f>
        <v/>
      </c>
      <c r="AY139" s="3" t="str">
        <f ca="1">IF(AND($A139&lt;&gt;"",$A139&lt;&gt;"TOTAL"),IF(AND([4]INVESTIGADOR_Categoria!$CG137&lt;&gt;"",[4]INVESTIGADOR_Categoria!$CG137&lt;&gt;0),[4]INVESTIGADOR_Categoria!$CG137,""),IF($A139="TOTAL",SUM(INDIRECT("AY4:AY"&amp;ROW()-1)),""))</f>
        <v/>
      </c>
      <c r="AZ139" s="3" t="str">
        <f t="shared" ca="1" si="54"/>
        <v/>
      </c>
      <c r="BA139" s="3" t="str">
        <f ca="1">IF(AND($A139&lt;&gt;"",$A139&lt;&gt;"TOTAL"),IF(AND([4]INVESTIGADOR_Categoria!$CJ137&lt;&gt;"",[4]INVESTIGADOR_Categoria!$CJ137&lt;&gt;0),[4]INVESTIGADOR_Categoria!$CJ137,""),IF($A139="TOTAL",SUM(INDIRECT("BA4:BA"&amp;ROW()-1)),""))</f>
        <v/>
      </c>
      <c r="BB139" s="3" t="str">
        <f ca="1">IF(AND($A139&lt;&gt;"",$A139&lt;&gt;"TOTAL"),IF(AND([4]INVESTIGADOR_Categoria!$CL137&lt;&gt;"",[4]INVESTIGADOR_Categoria!$CL137&lt;&gt;0),[4]INVESTIGADOR_Categoria!$CL137,""),IF($A139="TOTAL",SUM(INDIRECT("BB4:BB"&amp;ROW()-1)),""))</f>
        <v/>
      </c>
      <c r="BC139" s="3" t="str">
        <f t="shared" ca="1" si="55"/>
        <v/>
      </c>
      <c r="BD139" s="3" t="str">
        <f ca="1">IF(AND($A139&lt;&gt;"",$A139&lt;&gt;"TOTAL"),IF(AND([4]INVESTIGADOR_Categoria!$CO137&lt;&gt;"",[4]INVESTIGADOR_Categoria!$CO137&lt;&gt;0),[4]INVESTIGADOR_Categoria!$CO137,""),IF($A139="TOTAL",SUM(INDIRECT("BD4:BD"&amp;ROW()-1)),""))</f>
        <v/>
      </c>
      <c r="BE139" s="3" t="str">
        <f ca="1">IF(AND($A139&lt;&gt;"",$A139&lt;&gt;"TOTAL"),IF(AND([4]INVESTIGADOR_Categoria!$CQ137&lt;&gt;"",[4]INVESTIGADOR_Categoria!$CQ137&lt;&gt;0),[4]INVESTIGADOR_Categoria!$CQ137,""),IF($A139="TOTAL",SUM(INDIRECT("BE4:BE"&amp;ROW()-1)),""))</f>
        <v/>
      </c>
      <c r="BF139" s="3" t="str">
        <f t="shared" ca="1" si="56"/>
        <v/>
      </c>
    </row>
    <row r="140" spans="1:58" x14ac:dyDescent="0.2">
      <c r="A140" s="25" t="str">
        <f>IF([4]INVESTIGADOR_Categoria!$B138&lt;&gt;"",[4]INVESTIGADOR_Categoria!$B138,IF(AND([4]INVESTIGADOR_Categoria!$B138="",[4]INVESTIGADOR_Categoria!$B139="",[4]INVESTIGADOR_Categoria!$B137=""),"","TOTAL"))</f>
        <v/>
      </c>
      <c r="B140" s="3" t="str">
        <f ca="1">IF(AND($A140&lt;&gt;"",$A140&lt;&gt;"TOTAL"),IF(AND([4]INVESTIGADOR_Categoria!$C138&lt;&gt;"",[4]INVESTIGADOR_Categoria!$C138&lt;&gt;0),[4]INVESTIGADOR_Categoria!$C138,""),IF($A140="TOTAL",SUM(INDIRECT("B4:B"&amp;ROW()-1)),""))</f>
        <v/>
      </c>
      <c r="C140" s="3" t="str">
        <f ca="1">IF(AND($A140&lt;&gt;"",$A140&lt;&gt;"TOTAL"),IF(AND([4]INVESTIGADOR_Categoria!$E138&lt;&gt;"",[4]INVESTIGADOR_Categoria!$E138&lt;&gt;0),[4]INVESTIGADOR_Categoria!$E138,""),IF($A140="TOTAL",SUM(INDIRECT("C4:C"&amp;ROW()-1)),""))</f>
        <v/>
      </c>
      <c r="D140" s="3" t="str">
        <f t="shared" ca="1" si="38"/>
        <v/>
      </c>
      <c r="E140" s="3" t="str">
        <f ca="1">IF(AND($A140&lt;&gt;"",$A140&lt;&gt;"TOTAL"),IF(AND([4]INVESTIGADOR_Categoria!$H138&lt;&gt;"",[4]INVESTIGADOR_Categoria!$H138&lt;&gt;0),[4]INVESTIGADOR_Categoria!$H138,""),IF($A140="TOTAL",SUM(INDIRECT("E4:E"&amp;ROW()-1)),""))</f>
        <v/>
      </c>
      <c r="F140" s="3" t="str">
        <f ca="1">IF(AND($A140&lt;&gt;"",$A140&lt;&gt;"TOTAL"),IF(AND([4]INVESTIGADOR_Categoria!$J138&lt;&gt;"",[4]INVESTIGADOR_Categoria!$J138&lt;&gt;0),[4]INVESTIGADOR_Categoria!$J138,""),IF($A140="TOTAL",SUM(INDIRECT("F4:F"&amp;ROW()-1)),""))</f>
        <v/>
      </c>
      <c r="G140" s="3" t="str">
        <f t="shared" ca="1" si="39"/>
        <v/>
      </c>
      <c r="H140" s="3" t="str">
        <f ca="1">IF(AND($A140&lt;&gt;"",$A140&lt;&gt;"TOTAL"),IF(AND([4]INVESTIGADOR_Categoria!$M138&lt;&gt;"",[4]INVESTIGADOR_Categoria!$M138&lt;&gt;0),[4]INVESTIGADOR_Categoria!$M138,""),IF($A140="TOTAL",SUM(INDIRECT("H4:H"&amp;ROW()-1)),""))</f>
        <v/>
      </c>
      <c r="I140" s="3" t="str">
        <f ca="1">IF(AND($A140&lt;&gt;"",$A140&lt;&gt;"TOTAL"),IF(AND([4]INVESTIGADOR_Categoria!$O138&lt;&gt;"",[4]INVESTIGADOR_Categoria!$O138&lt;&gt;0),[4]INVESTIGADOR_Categoria!$O138,""),IF($A140="TOTAL",SUM(INDIRECT("I4:I"&amp;ROW()-1)),""))</f>
        <v/>
      </c>
      <c r="J140" s="3" t="str">
        <f t="shared" ca="1" si="40"/>
        <v/>
      </c>
      <c r="K140" s="3" t="str">
        <f ca="1">IF(AND($A140&lt;&gt;"",$A140&lt;&gt;"TOTAL"),IF(AND([4]INVESTIGADOR_Categoria!$R138&lt;&gt;"",[4]INVESTIGADOR_Categoria!$R138&lt;&gt;0),[4]INVESTIGADOR_Categoria!$R138,""),IF($A140="TOTAL",SUM(INDIRECT("K4:K"&amp;ROW()-1)),""))</f>
        <v/>
      </c>
      <c r="L140" s="3" t="str">
        <f ca="1">IF(AND($A140&lt;&gt;"",$A140&lt;&gt;"TOTAL"),IF(AND([4]INVESTIGADOR_Categoria!$T138&lt;&gt;"",[4]INVESTIGADOR_Categoria!$T138&lt;&gt;0),[4]INVESTIGADOR_Categoria!$T138,""),IF($A140="TOTAL",SUM(INDIRECT("L4:L"&amp;ROW()-1)),""))</f>
        <v/>
      </c>
      <c r="M140" s="3" t="str">
        <f t="shared" ca="1" si="41"/>
        <v/>
      </c>
      <c r="N140" s="3" t="str">
        <f ca="1">IF(AND($A140&lt;&gt;"",$A140&lt;&gt;"TOTAL"),IF(AND([4]INVESTIGADOR_Categoria!$W138&lt;&gt;"",[4]INVESTIGADOR_Categoria!$W138&lt;&gt;0),[4]INVESTIGADOR_Categoria!$W138,""),IF($A140="TOTAL",SUM(INDIRECT("N4:N"&amp;ROW()-1)),""))</f>
        <v/>
      </c>
      <c r="O140" s="3" t="str">
        <f ca="1">IF(AND($A140&lt;&gt;"",$A140&lt;&gt;"TOTAL"),IF(AND([4]INVESTIGADOR_Categoria!$Y138&lt;&gt;"",[4]INVESTIGADOR_Categoria!$Y138&lt;&gt;0),[4]INVESTIGADOR_Categoria!$Y138,""),IF($A140="TOTAL",SUM(INDIRECT("O4:O"&amp;ROW()-1)),""))</f>
        <v/>
      </c>
      <c r="P140" s="3" t="str">
        <f t="shared" ca="1" si="42"/>
        <v/>
      </c>
      <c r="Q140" s="3" t="str">
        <f ca="1">IF(AND($A140&lt;&gt;"",$A140&lt;&gt;"TOTAL"),IF(AND([4]INVESTIGADOR_Categoria!$AB138&lt;&gt;"",[4]INVESTIGADOR_Categoria!$AB138&lt;&gt;0),[4]INVESTIGADOR_Categoria!$AB138,""),IF($A140="TOTAL",SUM(INDIRECT("Q4:Q"&amp;ROW()-1)),""))</f>
        <v/>
      </c>
      <c r="R140" s="3" t="str">
        <f ca="1">IF(AND($A140&lt;&gt;"",$A140&lt;&gt;"TOTAL"),IF(AND([4]INVESTIGADOR_Categoria!$AD138&lt;&gt;"",[4]INVESTIGADOR_Categoria!$AD138&lt;&gt;0),[4]INVESTIGADOR_Categoria!$AD138,""),IF($A140="TOTAL",SUM(INDIRECT("R4:R"&amp;ROW()-1)),""))</f>
        <v/>
      </c>
      <c r="S140" s="3" t="str">
        <f t="shared" ca="1" si="43"/>
        <v/>
      </c>
      <c r="T140" s="3" t="str">
        <f ca="1">IF(AND($A140&lt;&gt;"",$A140&lt;&gt;"TOTAL"),IF(AND([4]INVESTIGADOR_Categoria!$AG138&lt;&gt;"",[4]INVESTIGADOR_Categoria!$AG138&lt;&gt;0),[4]INVESTIGADOR_Categoria!$AG138,""),IF($A140="TOTAL",SUM(INDIRECT("T4:T"&amp;ROW()-1)),""))</f>
        <v/>
      </c>
      <c r="U140" s="3" t="str">
        <f ca="1">IF(AND($A140&lt;&gt;"",$A140&lt;&gt;"TOTAL"),IF(AND([4]INVESTIGADOR_Categoria!$AI138&lt;&gt;"",[4]INVESTIGADOR_Categoria!$AI138&lt;&gt;0),[4]INVESTIGADOR_Categoria!$AI138,""),IF($A140="TOTAL",SUM(INDIRECT("U4:U"&amp;ROW()-1)),""))</f>
        <v/>
      </c>
      <c r="V140" s="3" t="str">
        <f t="shared" ca="1" si="44"/>
        <v/>
      </c>
      <c r="W140" s="3" t="str">
        <f ca="1">IF(AND($A140&lt;&gt;"",$A140&lt;&gt;"TOTAL"),IF(AND([4]INVESTIGADOR_Categoria!$AL138&lt;&gt;"",[4]INVESTIGADOR_Categoria!$AL138&lt;&gt;0),[4]INVESTIGADOR_Categoria!$AL138,""),IF($A140="TOTAL",SUM(INDIRECT("W4:W"&amp;ROW()-1)),""))</f>
        <v/>
      </c>
      <c r="X140" s="3" t="str">
        <f ca="1">IF(AND($A140&lt;&gt;"",$A140&lt;&gt;"TOTAL"),IF(AND([4]INVESTIGADOR_Categoria!$AN138&lt;&gt;"",[4]INVESTIGADOR_Categoria!$AN138&lt;&gt;0),[4]INVESTIGADOR_Categoria!$AN138,""),IF($A140="TOTAL",SUM(INDIRECT("X4:X"&amp;ROW()-1)),""))</f>
        <v/>
      </c>
      <c r="Y140" s="3" t="str">
        <f t="shared" ca="1" si="45"/>
        <v/>
      </c>
      <c r="Z140" s="3" t="str">
        <f ca="1">IF(AND($A140&lt;&gt;"",$A140&lt;&gt;"TOTAL"),IF(AND([4]INVESTIGADOR_Categoria!$AQ138&lt;&gt;"",[4]INVESTIGADOR_Categoria!$AQ138&lt;&gt;0),[4]INVESTIGADOR_Categoria!$AQ138,""),IF($A140="TOTAL",SUM(INDIRECT("Z4:Z"&amp;ROW()-1)),""))</f>
        <v/>
      </c>
      <c r="AA140" s="3" t="str">
        <f ca="1">IF(AND($A140&lt;&gt;"",$A140&lt;&gt;"TOTAL"),IF(AND([4]INVESTIGADOR_Categoria!$AS138&lt;&gt;"",[4]INVESTIGADOR_Categoria!$AS138&lt;&gt;0),[4]INVESTIGADOR_Categoria!$AS138,""),IF($A140="TOTAL",SUM(INDIRECT("AA4:AA"&amp;ROW()-1)),""))</f>
        <v/>
      </c>
      <c r="AB140" s="3" t="str">
        <f t="shared" ca="1" si="46"/>
        <v/>
      </c>
      <c r="AC140" s="3" t="str">
        <f ca="1">IF(AND($A140&lt;&gt;"",$A140&lt;&gt;"TOTAL"),IF(AND([4]INVESTIGADOR_Categoria!$AV138&lt;&gt;"",[4]INVESTIGADOR_Categoria!$AV138&lt;&gt;0),[4]INVESTIGADOR_Categoria!$AV138,""),IF($A140="TOTAL",SUM(INDIRECT("AC4:AC"&amp;ROW()-1)),""))</f>
        <v/>
      </c>
      <c r="AD140" s="3" t="str">
        <f ca="1">IF(AND($A140&lt;&gt;"",$A140&lt;&gt;"TOTAL"),IF(AND([4]INVESTIGADOR_Categoria!$AX138&lt;&gt;"",[4]INVESTIGADOR_Categoria!$AX138&lt;&gt;0),[4]INVESTIGADOR_Categoria!$AX138,""),IF($A140="TOTAL",SUM(INDIRECT("AD4:AD"&amp;ROW()-1)),""))</f>
        <v/>
      </c>
      <c r="AE140" s="3" t="str">
        <f t="shared" ca="1" si="47"/>
        <v/>
      </c>
      <c r="AF140" s="3" t="str">
        <f ca="1">IF(AND($A140&lt;&gt;"",$A140&lt;&gt;"TOTAL"),IF(AND([4]INVESTIGADOR_Categoria!$BA138&lt;&gt;"",[4]INVESTIGADOR_Categoria!$BA138&lt;&gt;0),[4]INVESTIGADOR_Categoria!$BA138,""),IF($A140="TOTAL",SUM(INDIRECT("AF4:AF"&amp;ROW()-1)),""))</f>
        <v/>
      </c>
      <c r="AG140" s="3" t="str">
        <f ca="1">IF(AND($A140&lt;&gt;"",$A140&lt;&gt;"TOTAL"),IF(AND([4]INVESTIGADOR_Categoria!$BC138&lt;&gt;"",[4]INVESTIGADOR_Categoria!$BC138&lt;&gt;0),[4]INVESTIGADOR_Categoria!$BC138,""),IF($A140="TOTAL",SUM(INDIRECT("AG4:AG"&amp;ROW()-1)),""))</f>
        <v/>
      </c>
      <c r="AH140" s="3" t="str">
        <f t="shared" ca="1" si="48"/>
        <v/>
      </c>
      <c r="AI140" s="3" t="str">
        <f ca="1">IF(AND($A140&lt;&gt;"",$A140&lt;&gt;"TOTAL"),IF(AND([4]INVESTIGADOR_Categoria!$BF138&lt;&gt;"",[4]INVESTIGADOR_Categoria!$BF138&lt;&gt;0),[4]INVESTIGADOR_Categoria!$BF138,""),IF($A140="TOTAL",SUM(INDIRECT("AI4:AI"&amp;ROW()-1)),""))</f>
        <v/>
      </c>
      <c r="AJ140" s="3" t="str">
        <f ca="1">IF(AND($A140&lt;&gt;"",$A140&lt;&gt;"TOTAL"),IF(AND([4]INVESTIGADOR_Categoria!$BH138&lt;&gt;"",[4]INVESTIGADOR_Categoria!$BH138&lt;&gt;0),[4]INVESTIGADOR_Categoria!$BH138,""),IF($A140="TOTAL",SUM(INDIRECT("AJ4:AJ"&amp;ROW()-1)),""))</f>
        <v/>
      </c>
      <c r="AK140" s="3" t="str">
        <f t="shared" ca="1" si="49"/>
        <v/>
      </c>
      <c r="AL140" s="3" t="str">
        <f ca="1">IF(AND($A140&lt;&gt;"",$A140&lt;&gt;"TOTAL"),IF(AND([4]INVESTIGADOR_Categoria!$BK138&lt;&gt;"",[4]INVESTIGADOR_Categoria!$BK138&lt;&gt;0),[4]INVESTIGADOR_Categoria!$BK138,""),IF($A140="TOTAL",SUM(INDIRECT("AL4:AL"&amp;ROW()-1)),""))</f>
        <v/>
      </c>
      <c r="AM140" s="3" t="str">
        <f ca="1">IF(AND($A140&lt;&gt;"",$A140&lt;&gt;"TOTAL"),IF(AND([4]INVESTIGADOR_Categoria!$BM138&lt;&gt;"",[4]INVESTIGADOR_Categoria!$BM138&lt;&gt;0),[4]INVESTIGADOR_Categoria!$BM138,""),IF($A140="TOTAL",SUM(INDIRECT("AM4:AM"&amp;ROW()-1)),""))</f>
        <v/>
      </c>
      <c r="AN140" s="3" t="str">
        <f t="shared" ca="1" si="50"/>
        <v/>
      </c>
      <c r="AO140" s="3" t="str">
        <f ca="1">IF(AND($A140&lt;&gt;"",$A140&lt;&gt;"TOTAL"),IF(AND([4]INVESTIGADOR_Categoria!$BP138&lt;&gt;"",[4]INVESTIGADOR_Categoria!$BP138&lt;&gt;0),[4]INVESTIGADOR_Categoria!$BP138,""),IF($A140="TOTAL",SUM(INDIRECT("AO4:AO"&amp;ROW()-1)),""))</f>
        <v/>
      </c>
      <c r="AP140" s="3" t="str">
        <f ca="1">IF(AND($A140&lt;&gt;"",$A140&lt;&gt;"TOTAL"),IF(AND([4]INVESTIGADOR_Categoria!$BR138&lt;&gt;"",[4]INVESTIGADOR_Categoria!$BR138&lt;&gt;0),[4]INVESTIGADOR_Categoria!$BR138,""),IF($A140="TOTAL",SUM(INDIRECT("AP4:AP"&amp;ROW()-1)),""))</f>
        <v/>
      </c>
      <c r="AQ140" s="3" t="str">
        <f t="shared" ca="1" si="51"/>
        <v/>
      </c>
      <c r="AR140" s="3" t="str">
        <f ca="1">IF(AND($A140&lt;&gt;"",$A140&lt;&gt;"TOTAL"),IF(AND([4]INVESTIGADOR_Categoria!$BU138&lt;&gt;"",[4]INVESTIGADOR_Categoria!$BU138&lt;&gt;0),[4]INVESTIGADOR_Categoria!$BU138,""),IF($A140="TOTAL",SUM(INDIRECT("AR4:AR"&amp;ROW()-1)),""))</f>
        <v/>
      </c>
      <c r="AS140" s="3" t="str">
        <f ca="1">IF(AND($A140&lt;&gt;"",$A140&lt;&gt;"TOTAL"),IF(AND([4]INVESTIGADOR_Categoria!$BW138&lt;&gt;"",[4]INVESTIGADOR_Categoria!$BW138&lt;&gt;0),[4]INVESTIGADOR_Categoria!$BW138,""),IF($A140="TOTAL",SUM(INDIRECT("AS4:AS"&amp;ROW()-1)),""))</f>
        <v/>
      </c>
      <c r="AT140" s="3" t="str">
        <f t="shared" ca="1" si="52"/>
        <v/>
      </c>
      <c r="AU140" s="3" t="str">
        <f ca="1">IF(AND($A140&lt;&gt;"",$A140&lt;&gt;"TOTAL"),IF(AND([4]INVESTIGADOR_Categoria!$BZ138&lt;&gt;"",[4]INVESTIGADOR_Categoria!$BZ138&lt;&gt;0),[4]INVESTIGADOR_Categoria!$BZ138,""),IF($A140="TOTAL",SUM(INDIRECT("AU4:AU"&amp;ROW()-1)),""))</f>
        <v/>
      </c>
      <c r="AV140" s="3" t="str">
        <f ca="1">IF(AND($A140&lt;&gt;"",$A140&lt;&gt;"TOTAL"),IF(AND([4]INVESTIGADOR_Categoria!$CB138&lt;&gt;"",[4]INVESTIGADOR_Categoria!$CB138&lt;&gt;0),[4]INVESTIGADOR_Categoria!$CB138,""),IF($A140="TOTAL",SUM(INDIRECT("AV4:AV"&amp;ROW()-1)),""))</f>
        <v/>
      </c>
      <c r="AW140" s="3" t="str">
        <f t="shared" ca="1" si="53"/>
        <v/>
      </c>
      <c r="AX140" s="3" t="str">
        <f ca="1">IF(AND($A140&lt;&gt;"",$A140&lt;&gt;"TOTAL"),IF(AND([4]INVESTIGADOR_Categoria!$CE138&lt;&gt;"",[4]INVESTIGADOR_Categoria!$CE138&lt;&gt;0),[4]INVESTIGADOR_Categoria!$CE138,""),IF($A140="TOTAL",SUM(INDIRECT("AX4:AX"&amp;ROW()-1)),""))</f>
        <v/>
      </c>
      <c r="AY140" s="3" t="str">
        <f ca="1">IF(AND($A140&lt;&gt;"",$A140&lt;&gt;"TOTAL"),IF(AND([4]INVESTIGADOR_Categoria!$CG138&lt;&gt;"",[4]INVESTIGADOR_Categoria!$CG138&lt;&gt;0),[4]INVESTIGADOR_Categoria!$CG138,""),IF($A140="TOTAL",SUM(INDIRECT("AY4:AY"&amp;ROW()-1)),""))</f>
        <v/>
      </c>
      <c r="AZ140" s="3" t="str">
        <f t="shared" ca="1" si="54"/>
        <v/>
      </c>
      <c r="BA140" s="3" t="str">
        <f ca="1">IF(AND($A140&lt;&gt;"",$A140&lt;&gt;"TOTAL"),IF(AND([4]INVESTIGADOR_Categoria!$CJ138&lt;&gt;"",[4]INVESTIGADOR_Categoria!$CJ138&lt;&gt;0),[4]INVESTIGADOR_Categoria!$CJ138,""),IF($A140="TOTAL",SUM(INDIRECT("BA4:BA"&amp;ROW()-1)),""))</f>
        <v/>
      </c>
      <c r="BB140" s="3" t="str">
        <f ca="1">IF(AND($A140&lt;&gt;"",$A140&lt;&gt;"TOTAL"),IF(AND([4]INVESTIGADOR_Categoria!$CL138&lt;&gt;"",[4]INVESTIGADOR_Categoria!$CL138&lt;&gt;0),[4]INVESTIGADOR_Categoria!$CL138,""),IF($A140="TOTAL",SUM(INDIRECT("BB4:BB"&amp;ROW()-1)),""))</f>
        <v/>
      </c>
      <c r="BC140" s="3" t="str">
        <f t="shared" ca="1" si="55"/>
        <v/>
      </c>
      <c r="BD140" s="3" t="str">
        <f ca="1">IF(AND($A140&lt;&gt;"",$A140&lt;&gt;"TOTAL"),IF(AND([4]INVESTIGADOR_Categoria!$CO138&lt;&gt;"",[4]INVESTIGADOR_Categoria!$CO138&lt;&gt;0),[4]INVESTIGADOR_Categoria!$CO138,""),IF($A140="TOTAL",SUM(INDIRECT("BD4:BD"&amp;ROW()-1)),""))</f>
        <v/>
      </c>
      <c r="BE140" s="3" t="str">
        <f ca="1">IF(AND($A140&lt;&gt;"",$A140&lt;&gt;"TOTAL"),IF(AND([4]INVESTIGADOR_Categoria!$CQ138&lt;&gt;"",[4]INVESTIGADOR_Categoria!$CQ138&lt;&gt;0),[4]INVESTIGADOR_Categoria!$CQ138,""),IF($A140="TOTAL",SUM(INDIRECT("BE4:BE"&amp;ROW()-1)),""))</f>
        <v/>
      </c>
      <c r="BF140" s="3" t="str">
        <f t="shared" ca="1" si="56"/>
        <v/>
      </c>
    </row>
    <row r="141" spans="1:58" x14ac:dyDescent="0.2">
      <c r="A141" s="25" t="str">
        <f>IF([4]INVESTIGADOR_Categoria!$B139&lt;&gt;"",[4]INVESTIGADOR_Categoria!$B139,IF(AND([4]INVESTIGADOR_Categoria!$B139="",[4]INVESTIGADOR_Categoria!$B140="",[4]INVESTIGADOR_Categoria!$B138=""),"","TOTAL"))</f>
        <v/>
      </c>
      <c r="B141" s="3" t="str">
        <f ca="1">IF(AND($A141&lt;&gt;"",$A141&lt;&gt;"TOTAL"),IF(AND([4]INVESTIGADOR_Categoria!$C139&lt;&gt;"",[4]INVESTIGADOR_Categoria!$C139&lt;&gt;0),[4]INVESTIGADOR_Categoria!$C139,""),IF($A141="TOTAL",SUM(INDIRECT("B4:B"&amp;ROW()-1)),""))</f>
        <v/>
      </c>
      <c r="C141" s="3" t="str">
        <f ca="1">IF(AND($A141&lt;&gt;"",$A141&lt;&gt;"TOTAL"),IF(AND([4]INVESTIGADOR_Categoria!$E139&lt;&gt;"",[4]INVESTIGADOR_Categoria!$E139&lt;&gt;0),[4]INVESTIGADOR_Categoria!$E139,""),IF($A141="TOTAL",SUM(INDIRECT("C4:C"&amp;ROW()-1)),""))</f>
        <v/>
      </c>
      <c r="D141" s="3" t="str">
        <f t="shared" ca="1" si="38"/>
        <v/>
      </c>
      <c r="E141" s="3" t="str">
        <f ca="1">IF(AND($A141&lt;&gt;"",$A141&lt;&gt;"TOTAL"),IF(AND([4]INVESTIGADOR_Categoria!$H139&lt;&gt;"",[4]INVESTIGADOR_Categoria!$H139&lt;&gt;0),[4]INVESTIGADOR_Categoria!$H139,""),IF($A141="TOTAL",SUM(INDIRECT("E4:E"&amp;ROW()-1)),""))</f>
        <v/>
      </c>
      <c r="F141" s="3" t="str">
        <f ca="1">IF(AND($A141&lt;&gt;"",$A141&lt;&gt;"TOTAL"),IF(AND([4]INVESTIGADOR_Categoria!$J139&lt;&gt;"",[4]INVESTIGADOR_Categoria!$J139&lt;&gt;0),[4]INVESTIGADOR_Categoria!$J139,""),IF($A141="TOTAL",SUM(INDIRECT("F4:F"&amp;ROW()-1)),""))</f>
        <v/>
      </c>
      <c r="G141" s="3" t="str">
        <f t="shared" ca="1" si="39"/>
        <v/>
      </c>
      <c r="H141" s="3" t="str">
        <f ca="1">IF(AND($A141&lt;&gt;"",$A141&lt;&gt;"TOTAL"),IF(AND([4]INVESTIGADOR_Categoria!$M139&lt;&gt;"",[4]INVESTIGADOR_Categoria!$M139&lt;&gt;0),[4]INVESTIGADOR_Categoria!$M139,""),IF($A141="TOTAL",SUM(INDIRECT("H4:H"&amp;ROW()-1)),""))</f>
        <v/>
      </c>
      <c r="I141" s="3" t="str">
        <f ca="1">IF(AND($A141&lt;&gt;"",$A141&lt;&gt;"TOTAL"),IF(AND([4]INVESTIGADOR_Categoria!$O139&lt;&gt;"",[4]INVESTIGADOR_Categoria!$O139&lt;&gt;0),[4]INVESTIGADOR_Categoria!$O139,""),IF($A141="TOTAL",SUM(INDIRECT("I4:I"&amp;ROW()-1)),""))</f>
        <v/>
      </c>
      <c r="J141" s="3" t="str">
        <f t="shared" ca="1" si="40"/>
        <v/>
      </c>
      <c r="K141" s="3" t="str">
        <f ca="1">IF(AND($A141&lt;&gt;"",$A141&lt;&gt;"TOTAL"),IF(AND([4]INVESTIGADOR_Categoria!$R139&lt;&gt;"",[4]INVESTIGADOR_Categoria!$R139&lt;&gt;0),[4]INVESTIGADOR_Categoria!$R139,""),IF($A141="TOTAL",SUM(INDIRECT("K4:K"&amp;ROW()-1)),""))</f>
        <v/>
      </c>
      <c r="L141" s="3" t="str">
        <f ca="1">IF(AND($A141&lt;&gt;"",$A141&lt;&gt;"TOTAL"),IF(AND([4]INVESTIGADOR_Categoria!$T139&lt;&gt;"",[4]INVESTIGADOR_Categoria!$T139&lt;&gt;0),[4]INVESTIGADOR_Categoria!$T139,""),IF($A141="TOTAL",SUM(INDIRECT("L4:L"&amp;ROW()-1)),""))</f>
        <v/>
      </c>
      <c r="M141" s="3" t="str">
        <f t="shared" ca="1" si="41"/>
        <v/>
      </c>
      <c r="N141" s="3" t="str">
        <f ca="1">IF(AND($A141&lt;&gt;"",$A141&lt;&gt;"TOTAL"),IF(AND([4]INVESTIGADOR_Categoria!$W139&lt;&gt;"",[4]INVESTIGADOR_Categoria!$W139&lt;&gt;0),[4]INVESTIGADOR_Categoria!$W139,""),IF($A141="TOTAL",SUM(INDIRECT("N4:N"&amp;ROW()-1)),""))</f>
        <v/>
      </c>
      <c r="O141" s="3" t="str">
        <f ca="1">IF(AND($A141&lt;&gt;"",$A141&lt;&gt;"TOTAL"),IF(AND([4]INVESTIGADOR_Categoria!$Y139&lt;&gt;"",[4]INVESTIGADOR_Categoria!$Y139&lt;&gt;0),[4]INVESTIGADOR_Categoria!$Y139,""),IF($A141="TOTAL",SUM(INDIRECT("O4:O"&amp;ROW()-1)),""))</f>
        <v/>
      </c>
      <c r="P141" s="3" t="str">
        <f t="shared" ca="1" si="42"/>
        <v/>
      </c>
      <c r="Q141" s="3" t="str">
        <f ca="1">IF(AND($A141&lt;&gt;"",$A141&lt;&gt;"TOTAL"),IF(AND([4]INVESTIGADOR_Categoria!$AB139&lt;&gt;"",[4]INVESTIGADOR_Categoria!$AB139&lt;&gt;0),[4]INVESTIGADOR_Categoria!$AB139,""),IF($A141="TOTAL",SUM(INDIRECT("Q4:Q"&amp;ROW()-1)),""))</f>
        <v/>
      </c>
      <c r="R141" s="3" t="str">
        <f ca="1">IF(AND($A141&lt;&gt;"",$A141&lt;&gt;"TOTAL"),IF(AND([4]INVESTIGADOR_Categoria!$AD139&lt;&gt;"",[4]INVESTIGADOR_Categoria!$AD139&lt;&gt;0),[4]INVESTIGADOR_Categoria!$AD139,""),IF($A141="TOTAL",SUM(INDIRECT("R4:R"&amp;ROW()-1)),""))</f>
        <v/>
      </c>
      <c r="S141" s="3" t="str">
        <f t="shared" ca="1" si="43"/>
        <v/>
      </c>
      <c r="T141" s="3" t="str">
        <f ca="1">IF(AND($A141&lt;&gt;"",$A141&lt;&gt;"TOTAL"),IF(AND([4]INVESTIGADOR_Categoria!$AG139&lt;&gt;"",[4]INVESTIGADOR_Categoria!$AG139&lt;&gt;0),[4]INVESTIGADOR_Categoria!$AG139,""),IF($A141="TOTAL",SUM(INDIRECT("T4:T"&amp;ROW()-1)),""))</f>
        <v/>
      </c>
      <c r="U141" s="3" t="str">
        <f ca="1">IF(AND($A141&lt;&gt;"",$A141&lt;&gt;"TOTAL"),IF(AND([4]INVESTIGADOR_Categoria!$AI139&lt;&gt;"",[4]INVESTIGADOR_Categoria!$AI139&lt;&gt;0),[4]INVESTIGADOR_Categoria!$AI139,""),IF($A141="TOTAL",SUM(INDIRECT("U4:U"&amp;ROW()-1)),""))</f>
        <v/>
      </c>
      <c r="V141" s="3" t="str">
        <f t="shared" ca="1" si="44"/>
        <v/>
      </c>
      <c r="W141" s="3" t="str">
        <f ca="1">IF(AND($A141&lt;&gt;"",$A141&lt;&gt;"TOTAL"),IF(AND([4]INVESTIGADOR_Categoria!$AL139&lt;&gt;"",[4]INVESTIGADOR_Categoria!$AL139&lt;&gt;0),[4]INVESTIGADOR_Categoria!$AL139,""),IF($A141="TOTAL",SUM(INDIRECT("W4:W"&amp;ROW()-1)),""))</f>
        <v/>
      </c>
      <c r="X141" s="3" t="str">
        <f ca="1">IF(AND($A141&lt;&gt;"",$A141&lt;&gt;"TOTAL"),IF(AND([4]INVESTIGADOR_Categoria!$AN139&lt;&gt;"",[4]INVESTIGADOR_Categoria!$AN139&lt;&gt;0),[4]INVESTIGADOR_Categoria!$AN139,""),IF($A141="TOTAL",SUM(INDIRECT("X4:X"&amp;ROW()-1)),""))</f>
        <v/>
      </c>
      <c r="Y141" s="3" t="str">
        <f t="shared" ca="1" si="45"/>
        <v/>
      </c>
      <c r="Z141" s="3" t="str">
        <f ca="1">IF(AND($A141&lt;&gt;"",$A141&lt;&gt;"TOTAL"),IF(AND([4]INVESTIGADOR_Categoria!$AQ139&lt;&gt;"",[4]INVESTIGADOR_Categoria!$AQ139&lt;&gt;0),[4]INVESTIGADOR_Categoria!$AQ139,""),IF($A141="TOTAL",SUM(INDIRECT("Z4:Z"&amp;ROW()-1)),""))</f>
        <v/>
      </c>
      <c r="AA141" s="3" t="str">
        <f ca="1">IF(AND($A141&lt;&gt;"",$A141&lt;&gt;"TOTAL"),IF(AND([4]INVESTIGADOR_Categoria!$AS139&lt;&gt;"",[4]INVESTIGADOR_Categoria!$AS139&lt;&gt;0),[4]INVESTIGADOR_Categoria!$AS139,""),IF($A141="TOTAL",SUM(INDIRECT("AA4:AA"&amp;ROW()-1)),""))</f>
        <v/>
      </c>
      <c r="AB141" s="3" t="str">
        <f t="shared" ca="1" si="46"/>
        <v/>
      </c>
      <c r="AC141" s="3" t="str">
        <f ca="1">IF(AND($A141&lt;&gt;"",$A141&lt;&gt;"TOTAL"),IF(AND([4]INVESTIGADOR_Categoria!$AV139&lt;&gt;"",[4]INVESTIGADOR_Categoria!$AV139&lt;&gt;0),[4]INVESTIGADOR_Categoria!$AV139,""),IF($A141="TOTAL",SUM(INDIRECT("AC4:AC"&amp;ROW()-1)),""))</f>
        <v/>
      </c>
      <c r="AD141" s="3" t="str">
        <f ca="1">IF(AND($A141&lt;&gt;"",$A141&lt;&gt;"TOTAL"),IF(AND([4]INVESTIGADOR_Categoria!$AX139&lt;&gt;"",[4]INVESTIGADOR_Categoria!$AX139&lt;&gt;0),[4]INVESTIGADOR_Categoria!$AX139,""),IF($A141="TOTAL",SUM(INDIRECT("AD4:AD"&amp;ROW()-1)),""))</f>
        <v/>
      </c>
      <c r="AE141" s="3" t="str">
        <f t="shared" ca="1" si="47"/>
        <v/>
      </c>
      <c r="AF141" s="3" t="str">
        <f ca="1">IF(AND($A141&lt;&gt;"",$A141&lt;&gt;"TOTAL"),IF(AND([4]INVESTIGADOR_Categoria!$BA139&lt;&gt;"",[4]INVESTIGADOR_Categoria!$BA139&lt;&gt;0),[4]INVESTIGADOR_Categoria!$BA139,""),IF($A141="TOTAL",SUM(INDIRECT("AF4:AF"&amp;ROW()-1)),""))</f>
        <v/>
      </c>
      <c r="AG141" s="3" t="str">
        <f ca="1">IF(AND($A141&lt;&gt;"",$A141&lt;&gt;"TOTAL"),IF(AND([4]INVESTIGADOR_Categoria!$BC139&lt;&gt;"",[4]INVESTIGADOR_Categoria!$BC139&lt;&gt;0),[4]INVESTIGADOR_Categoria!$BC139,""),IF($A141="TOTAL",SUM(INDIRECT("AG4:AG"&amp;ROW()-1)),""))</f>
        <v/>
      </c>
      <c r="AH141" s="3" t="str">
        <f t="shared" ca="1" si="48"/>
        <v/>
      </c>
      <c r="AI141" s="3" t="str">
        <f ca="1">IF(AND($A141&lt;&gt;"",$A141&lt;&gt;"TOTAL"),IF(AND([4]INVESTIGADOR_Categoria!$BF139&lt;&gt;"",[4]INVESTIGADOR_Categoria!$BF139&lt;&gt;0),[4]INVESTIGADOR_Categoria!$BF139,""),IF($A141="TOTAL",SUM(INDIRECT("AI4:AI"&amp;ROW()-1)),""))</f>
        <v/>
      </c>
      <c r="AJ141" s="3" t="str">
        <f ca="1">IF(AND($A141&lt;&gt;"",$A141&lt;&gt;"TOTAL"),IF(AND([4]INVESTIGADOR_Categoria!$BH139&lt;&gt;"",[4]INVESTIGADOR_Categoria!$BH139&lt;&gt;0),[4]INVESTIGADOR_Categoria!$BH139,""),IF($A141="TOTAL",SUM(INDIRECT("AJ4:AJ"&amp;ROW()-1)),""))</f>
        <v/>
      </c>
      <c r="AK141" s="3" t="str">
        <f t="shared" ca="1" si="49"/>
        <v/>
      </c>
      <c r="AL141" s="3" t="str">
        <f ca="1">IF(AND($A141&lt;&gt;"",$A141&lt;&gt;"TOTAL"),IF(AND([4]INVESTIGADOR_Categoria!$BK139&lt;&gt;"",[4]INVESTIGADOR_Categoria!$BK139&lt;&gt;0),[4]INVESTIGADOR_Categoria!$BK139,""),IF($A141="TOTAL",SUM(INDIRECT("AL4:AL"&amp;ROW()-1)),""))</f>
        <v/>
      </c>
      <c r="AM141" s="3" t="str">
        <f ca="1">IF(AND($A141&lt;&gt;"",$A141&lt;&gt;"TOTAL"),IF(AND([4]INVESTIGADOR_Categoria!$BM139&lt;&gt;"",[4]INVESTIGADOR_Categoria!$BM139&lt;&gt;0),[4]INVESTIGADOR_Categoria!$BM139,""),IF($A141="TOTAL",SUM(INDIRECT("AM4:AM"&amp;ROW()-1)),""))</f>
        <v/>
      </c>
      <c r="AN141" s="3" t="str">
        <f t="shared" ca="1" si="50"/>
        <v/>
      </c>
      <c r="AO141" s="3" t="str">
        <f ca="1">IF(AND($A141&lt;&gt;"",$A141&lt;&gt;"TOTAL"),IF(AND([4]INVESTIGADOR_Categoria!$BP139&lt;&gt;"",[4]INVESTIGADOR_Categoria!$BP139&lt;&gt;0),[4]INVESTIGADOR_Categoria!$BP139,""),IF($A141="TOTAL",SUM(INDIRECT("AO4:AO"&amp;ROW()-1)),""))</f>
        <v/>
      </c>
      <c r="AP141" s="3" t="str">
        <f ca="1">IF(AND($A141&lt;&gt;"",$A141&lt;&gt;"TOTAL"),IF(AND([4]INVESTIGADOR_Categoria!$BR139&lt;&gt;"",[4]INVESTIGADOR_Categoria!$BR139&lt;&gt;0),[4]INVESTIGADOR_Categoria!$BR139,""),IF($A141="TOTAL",SUM(INDIRECT("AP4:AP"&amp;ROW()-1)),""))</f>
        <v/>
      </c>
      <c r="AQ141" s="3" t="str">
        <f t="shared" ca="1" si="51"/>
        <v/>
      </c>
      <c r="AR141" s="3" t="str">
        <f ca="1">IF(AND($A141&lt;&gt;"",$A141&lt;&gt;"TOTAL"),IF(AND([4]INVESTIGADOR_Categoria!$BU139&lt;&gt;"",[4]INVESTIGADOR_Categoria!$BU139&lt;&gt;0),[4]INVESTIGADOR_Categoria!$BU139,""),IF($A141="TOTAL",SUM(INDIRECT("AR4:AR"&amp;ROW()-1)),""))</f>
        <v/>
      </c>
      <c r="AS141" s="3" t="str">
        <f ca="1">IF(AND($A141&lt;&gt;"",$A141&lt;&gt;"TOTAL"),IF(AND([4]INVESTIGADOR_Categoria!$BW139&lt;&gt;"",[4]INVESTIGADOR_Categoria!$BW139&lt;&gt;0),[4]INVESTIGADOR_Categoria!$BW139,""),IF($A141="TOTAL",SUM(INDIRECT("AS4:AS"&amp;ROW()-1)),""))</f>
        <v/>
      </c>
      <c r="AT141" s="3" t="str">
        <f t="shared" ca="1" si="52"/>
        <v/>
      </c>
      <c r="AU141" s="3" t="str">
        <f ca="1">IF(AND($A141&lt;&gt;"",$A141&lt;&gt;"TOTAL"),IF(AND([4]INVESTIGADOR_Categoria!$BZ139&lt;&gt;"",[4]INVESTIGADOR_Categoria!$BZ139&lt;&gt;0),[4]INVESTIGADOR_Categoria!$BZ139,""),IF($A141="TOTAL",SUM(INDIRECT("AU4:AU"&amp;ROW()-1)),""))</f>
        <v/>
      </c>
      <c r="AV141" s="3" t="str">
        <f ca="1">IF(AND($A141&lt;&gt;"",$A141&lt;&gt;"TOTAL"),IF(AND([4]INVESTIGADOR_Categoria!$CB139&lt;&gt;"",[4]INVESTIGADOR_Categoria!$CB139&lt;&gt;0),[4]INVESTIGADOR_Categoria!$CB139,""),IF($A141="TOTAL",SUM(INDIRECT("AV4:AV"&amp;ROW()-1)),""))</f>
        <v/>
      </c>
      <c r="AW141" s="3" t="str">
        <f t="shared" ca="1" si="53"/>
        <v/>
      </c>
      <c r="AX141" s="3" t="str">
        <f ca="1">IF(AND($A141&lt;&gt;"",$A141&lt;&gt;"TOTAL"),IF(AND([4]INVESTIGADOR_Categoria!$CE139&lt;&gt;"",[4]INVESTIGADOR_Categoria!$CE139&lt;&gt;0),[4]INVESTIGADOR_Categoria!$CE139,""),IF($A141="TOTAL",SUM(INDIRECT("AX4:AX"&amp;ROW()-1)),""))</f>
        <v/>
      </c>
      <c r="AY141" s="3" t="str">
        <f ca="1">IF(AND($A141&lt;&gt;"",$A141&lt;&gt;"TOTAL"),IF(AND([4]INVESTIGADOR_Categoria!$CG139&lt;&gt;"",[4]INVESTIGADOR_Categoria!$CG139&lt;&gt;0),[4]INVESTIGADOR_Categoria!$CG139,""),IF($A141="TOTAL",SUM(INDIRECT("AY4:AY"&amp;ROW()-1)),""))</f>
        <v/>
      </c>
      <c r="AZ141" s="3" t="str">
        <f t="shared" ca="1" si="54"/>
        <v/>
      </c>
      <c r="BA141" s="3" t="str">
        <f ca="1">IF(AND($A141&lt;&gt;"",$A141&lt;&gt;"TOTAL"),IF(AND([4]INVESTIGADOR_Categoria!$CJ139&lt;&gt;"",[4]INVESTIGADOR_Categoria!$CJ139&lt;&gt;0),[4]INVESTIGADOR_Categoria!$CJ139,""),IF($A141="TOTAL",SUM(INDIRECT("BA4:BA"&amp;ROW()-1)),""))</f>
        <v/>
      </c>
      <c r="BB141" s="3" t="str">
        <f ca="1">IF(AND($A141&lt;&gt;"",$A141&lt;&gt;"TOTAL"),IF(AND([4]INVESTIGADOR_Categoria!$CL139&lt;&gt;"",[4]INVESTIGADOR_Categoria!$CL139&lt;&gt;0),[4]INVESTIGADOR_Categoria!$CL139,""),IF($A141="TOTAL",SUM(INDIRECT("BB4:BB"&amp;ROW()-1)),""))</f>
        <v/>
      </c>
      <c r="BC141" s="3" t="str">
        <f t="shared" ca="1" si="55"/>
        <v/>
      </c>
      <c r="BD141" s="3" t="str">
        <f ca="1">IF(AND($A141&lt;&gt;"",$A141&lt;&gt;"TOTAL"),IF(AND([4]INVESTIGADOR_Categoria!$CO139&lt;&gt;"",[4]INVESTIGADOR_Categoria!$CO139&lt;&gt;0),[4]INVESTIGADOR_Categoria!$CO139,""),IF($A141="TOTAL",SUM(INDIRECT("BD4:BD"&amp;ROW()-1)),""))</f>
        <v/>
      </c>
      <c r="BE141" s="3" t="str">
        <f ca="1">IF(AND($A141&lt;&gt;"",$A141&lt;&gt;"TOTAL"),IF(AND([4]INVESTIGADOR_Categoria!$CQ139&lt;&gt;"",[4]INVESTIGADOR_Categoria!$CQ139&lt;&gt;0),[4]INVESTIGADOR_Categoria!$CQ139,""),IF($A141="TOTAL",SUM(INDIRECT("BE4:BE"&amp;ROW()-1)),""))</f>
        <v/>
      </c>
      <c r="BF141" s="3" t="str">
        <f t="shared" ca="1" si="56"/>
        <v/>
      </c>
    </row>
    <row r="142" spans="1:58" x14ac:dyDescent="0.2">
      <c r="A142" s="25" t="str">
        <f>IF([4]INVESTIGADOR_Categoria!$B140&lt;&gt;"",[4]INVESTIGADOR_Categoria!$B140,IF(AND([4]INVESTIGADOR_Categoria!$B140="",[4]INVESTIGADOR_Categoria!$B141="",[4]INVESTIGADOR_Categoria!$B139=""),"","TOTAL"))</f>
        <v/>
      </c>
      <c r="B142" s="3" t="str">
        <f ca="1">IF(AND($A142&lt;&gt;"",$A142&lt;&gt;"TOTAL"),IF(AND([4]INVESTIGADOR_Categoria!$C140&lt;&gt;"",[4]INVESTIGADOR_Categoria!$C140&lt;&gt;0),[4]INVESTIGADOR_Categoria!$C140,""),IF($A142="TOTAL",SUM(INDIRECT("B4:B"&amp;ROW()-1)),""))</f>
        <v/>
      </c>
      <c r="C142" s="3" t="str">
        <f ca="1">IF(AND($A142&lt;&gt;"",$A142&lt;&gt;"TOTAL"),IF(AND([4]INVESTIGADOR_Categoria!$E140&lt;&gt;"",[4]INVESTIGADOR_Categoria!$E140&lt;&gt;0),[4]INVESTIGADOR_Categoria!$E140,""),IF($A142="TOTAL",SUM(INDIRECT("C4:C"&amp;ROW()-1)),""))</f>
        <v/>
      </c>
      <c r="D142" s="3" t="str">
        <f t="shared" ca="1" si="38"/>
        <v/>
      </c>
      <c r="E142" s="3" t="str">
        <f ca="1">IF(AND($A142&lt;&gt;"",$A142&lt;&gt;"TOTAL"),IF(AND([4]INVESTIGADOR_Categoria!$H140&lt;&gt;"",[4]INVESTIGADOR_Categoria!$H140&lt;&gt;0),[4]INVESTIGADOR_Categoria!$H140,""),IF($A142="TOTAL",SUM(INDIRECT("E4:E"&amp;ROW()-1)),""))</f>
        <v/>
      </c>
      <c r="F142" s="3" t="str">
        <f ca="1">IF(AND($A142&lt;&gt;"",$A142&lt;&gt;"TOTAL"),IF(AND([4]INVESTIGADOR_Categoria!$J140&lt;&gt;"",[4]INVESTIGADOR_Categoria!$J140&lt;&gt;0),[4]INVESTIGADOR_Categoria!$J140,""),IF($A142="TOTAL",SUM(INDIRECT("F4:F"&amp;ROW()-1)),""))</f>
        <v/>
      </c>
      <c r="G142" s="3" t="str">
        <f t="shared" ca="1" si="39"/>
        <v/>
      </c>
      <c r="H142" s="3" t="str">
        <f ca="1">IF(AND($A142&lt;&gt;"",$A142&lt;&gt;"TOTAL"),IF(AND([4]INVESTIGADOR_Categoria!$M140&lt;&gt;"",[4]INVESTIGADOR_Categoria!$M140&lt;&gt;0),[4]INVESTIGADOR_Categoria!$M140,""),IF($A142="TOTAL",SUM(INDIRECT("H4:H"&amp;ROW()-1)),""))</f>
        <v/>
      </c>
      <c r="I142" s="3" t="str">
        <f ca="1">IF(AND($A142&lt;&gt;"",$A142&lt;&gt;"TOTAL"),IF(AND([4]INVESTIGADOR_Categoria!$O140&lt;&gt;"",[4]INVESTIGADOR_Categoria!$O140&lt;&gt;0),[4]INVESTIGADOR_Categoria!$O140,""),IF($A142="TOTAL",SUM(INDIRECT("I4:I"&amp;ROW()-1)),""))</f>
        <v/>
      </c>
      <c r="J142" s="3" t="str">
        <f t="shared" ca="1" si="40"/>
        <v/>
      </c>
      <c r="K142" s="3" t="str">
        <f ca="1">IF(AND($A142&lt;&gt;"",$A142&lt;&gt;"TOTAL"),IF(AND([4]INVESTIGADOR_Categoria!$R140&lt;&gt;"",[4]INVESTIGADOR_Categoria!$R140&lt;&gt;0),[4]INVESTIGADOR_Categoria!$R140,""),IF($A142="TOTAL",SUM(INDIRECT("K4:K"&amp;ROW()-1)),""))</f>
        <v/>
      </c>
      <c r="L142" s="3" t="str">
        <f ca="1">IF(AND($A142&lt;&gt;"",$A142&lt;&gt;"TOTAL"),IF(AND([4]INVESTIGADOR_Categoria!$T140&lt;&gt;"",[4]INVESTIGADOR_Categoria!$T140&lt;&gt;0),[4]INVESTIGADOR_Categoria!$T140,""),IF($A142="TOTAL",SUM(INDIRECT("L4:L"&amp;ROW()-1)),""))</f>
        <v/>
      </c>
      <c r="M142" s="3" t="str">
        <f t="shared" ca="1" si="41"/>
        <v/>
      </c>
      <c r="N142" s="3" t="str">
        <f ca="1">IF(AND($A142&lt;&gt;"",$A142&lt;&gt;"TOTAL"),IF(AND([4]INVESTIGADOR_Categoria!$W140&lt;&gt;"",[4]INVESTIGADOR_Categoria!$W140&lt;&gt;0),[4]INVESTIGADOR_Categoria!$W140,""),IF($A142="TOTAL",SUM(INDIRECT("N4:N"&amp;ROW()-1)),""))</f>
        <v/>
      </c>
      <c r="O142" s="3" t="str">
        <f ca="1">IF(AND($A142&lt;&gt;"",$A142&lt;&gt;"TOTAL"),IF(AND([4]INVESTIGADOR_Categoria!$Y140&lt;&gt;"",[4]INVESTIGADOR_Categoria!$Y140&lt;&gt;0),[4]INVESTIGADOR_Categoria!$Y140,""),IF($A142="TOTAL",SUM(INDIRECT("O4:O"&amp;ROW()-1)),""))</f>
        <v/>
      </c>
      <c r="P142" s="3" t="str">
        <f t="shared" ca="1" si="42"/>
        <v/>
      </c>
      <c r="Q142" s="3" t="str">
        <f ca="1">IF(AND($A142&lt;&gt;"",$A142&lt;&gt;"TOTAL"),IF(AND([4]INVESTIGADOR_Categoria!$AB140&lt;&gt;"",[4]INVESTIGADOR_Categoria!$AB140&lt;&gt;0),[4]INVESTIGADOR_Categoria!$AB140,""),IF($A142="TOTAL",SUM(INDIRECT("Q4:Q"&amp;ROW()-1)),""))</f>
        <v/>
      </c>
      <c r="R142" s="3" t="str">
        <f ca="1">IF(AND($A142&lt;&gt;"",$A142&lt;&gt;"TOTAL"),IF(AND([4]INVESTIGADOR_Categoria!$AD140&lt;&gt;"",[4]INVESTIGADOR_Categoria!$AD140&lt;&gt;0),[4]INVESTIGADOR_Categoria!$AD140,""),IF($A142="TOTAL",SUM(INDIRECT("R4:R"&amp;ROW()-1)),""))</f>
        <v/>
      </c>
      <c r="S142" s="3" t="str">
        <f t="shared" ca="1" si="43"/>
        <v/>
      </c>
      <c r="T142" s="3" t="str">
        <f ca="1">IF(AND($A142&lt;&gt;"",$A142&lt;&gt;"TOTAL"),IF(AND([4]INVESTIGADOR_Categoria!$AG140&lt;&gt;"",[4]INVESTIGADOR_Categoria!$AG140&lt;&gt;0),[4]INVESTIGADOR_Categoria!$AG140,""),IF($A142="TOTAL",SUM(INDIRECT("T4:T"&amp;ROW()-1)),""))</f>
        <v/>
      </c>
      <c r="U142" s="3" t="str">
        <f ca="1">IF(AND($A142&lt;&gt;"",$A142&lt;&gt;"TOTAL"),IF(AND([4]INVESTIGADOR_Categoria!$AI140&lt;&gt;"",[4]INVESTIGADOR_Categoria!$AI140&lt;&gt;0),[4]INVESTIGADOR_Categoria!$AI140,""),IF($A142="TOTAL",SUM(INDIRECT("U4:U"&amp;ROW()-1)),""))</f>
        <v/>
      </c>
      <c r="V142" s="3" t="str">
        <f t="shared" ca="1" si="44"/>
        <v/>
      </c>
      <c r="W142" s="3" t="str">
        <f ca="1">IF(AND($A142&lt;&gt;"",$A142&lt;&gt;"TOTAL"),IF(AND([4]INVESTIGADOR_Categoria!$AL140&lt;&gt;"",[4]INVESTIGADOR_Categoria!$AL140&lt;&gt;0),[4]INVESTIGADOR_Categoria!$AL140,""),IF($A142="TOTAL",SUM(INDIRECT("W4:W"&amp;ROW()-1)),""))</f>
        <v/>
      </c>
      <c r="X142" s="3" t="str">
        <f ca="1">IF(AND($A142&lt;&gt;"",$A142&lt;&gt;"TOTAL"),IF(AND([4]INVESTIGADOR_Categoria!$AN140&lt;&gt;"",[4]INVESTIGADOR_Categoria!$AN140&lt;&gt;0),[4]INVESTIGADOR_Categoria!$AN140,""),IF($A142="TOTAL",SUM(INDIRECT("X4:X"&amp;ROW()-1)),""))</f>
        <v/>
      </c>
      <c r="Y142" s="3" t="str">
        <f t="shared" ca="1" si="45"/>
        <v/>
      </c>
      <c r="Z142" s="3" t="str">
        <f ca="1">IF(AND($A142&lt;&gt;"",$A142&lt;&gt;"TOTAL"),IF(AND([4]INVESTIGADOR_Categoria!$AQ140&lt;&gt;"",[4]INVESTIGADOR_Categoria!$AQ140&lt;&gt;0),[4]INVESTIGADOR_Categoria!$AQ140,""),IF($A142="TOTAL",SUM(INDIRECT("Z4:Z"&amp;ROW()-1)),""))</f>
        <v/>
      </c>
      <c r="AA142" s="3" t="str">
        <f ca="1">IF(AND($A142&lt;&gt;"",$A142&lt;&gt;"TOTAL"),IF(AND([4]INVESTIGADOR_Categoria!$AS140&lt;&gt;"",[4]INVESTIGADOR_Categoria!$AS140&lt;&gt;0),[4]INVESTIGADOR_Categoria!$AS140,""),IF($A142="TOTAL",SUM(INDIRECT("AA4:AA"&amp;ROW()-1)),""))</f>
        <v/>
      </c>
      <c r="AB142" s="3" t="str">
        <f t="shared" ca="1" si="46"/>
        <v/>
      </c>
      <c r="AC142" s="3" t="str">
        <f ca="1">IF(AND($A142&lt;&gt;"",$A142&lt;&gt;"TOTAL"),IF(AND([4]INVESTIGADOR_Categoria!$AV140&lt;&gt;"",[4]INVESTIGADOR_Categoria!$AV140&lt;&gt;0),[4]INVESTIGADOR_Categoria!$AV140,""),IF($A142="TOTAL",SUM(INDIRECT("AC4:AC"&amp;ROW()-1)),""))</f>
        <v/>
      </c>
      <c r="AD142" s="3" t="str">
        <f ca="1">IF(AND($A142&lt;&gt;"",$A142&lt;&gt;"TOTAL"),IF(AND([4]INVESTIGADOR_Categoria!$AX140&lt;&gt;"",[4]INVESTIGADOR_Categoria!$AX140&lt;&gt;0),[4]INVESTIGADOR_Categoria!$AX140,""),IF($A142="TOTAL",SUM(INDIRECT("AD4:AD"&amp;ROW()-1)),""))</f>
        <v/>
      </c>
      <c r="AE142" s="3" t="str">
        <f t="shared" ca="1" si="47"/>
        <v/>
      </c>
      <c r="AF142" s="3" t="str">
        <f ca="1">IF(AND($A142&lt;&gt;"",$A142&lt;&gt;"TOTAL"),IF(AND([4]INVESTIGADOR_Categoria!$BA140&lt;&gt;"",[4]INVESTIGADOR_Categoria!$BA140&lt;&gt;0),[4]INVESTIGADOR_Categoria!$BA140,""),IF($A142="TOTAL",SUM(INDIRECT("AF4:AF"&amp;ROW()-1)),""))</f>
        <v/>
      </c>
      <c r="AG142" s="3" t="str">
        <f ca="1">IF(AND($A142&lt;&gt;"",$A142&lt;&gt;"TOTAL"),IF(AND([4]INVESTIGADOR_Categoria!$BC140&lt;&gt;"",[4]INVESTIGADOR_Categoria!$BC140&lt;&gt;0),[4]INVESTIGADOR_Categoria!$BC140,""),IF($A142="TOTAL",SUM(INDIRECT("AG4:AG"&amp;ROW()-1)),""))</f>
        <v/>
      </c>
      <c r="AH142" s="3" t="str">
        <f t="shared" ca="1" si="48"/>
        <v/>
      </c>
      <c r="AI142" s="3" t="str">
        <f ca="1">IF(AND($A142&lt;&gt;"",$A142&lt;&gt;"TOTAL"),IF(AND([4]INVESTIGADOR_Categoria!$BF140&lt;&gt;"",[4]INVESTIGADOR_Categoria!$BF140&lt;&gt;0),[4]INVESTIGADOR_Categoria!$BF140,""),IF($A142="TOTAL",SUM(INDIRECT("AI4:AI"&amp;ROW()-1)),""))</f>
        <v/>
      </c>
      <c r="AJ142" s="3" t="str">
        <f ca="1">IF(AND($A142&lt;&gt;"",$A142&lt;&gt;"TOTAL"),IF(AND([4]INVESTIGADOR_Categoria!$BH140&lt;&gt;"",[4]INVESTIGADOR_Categoria!$BH140&lt;&gt;0),[4]INVESTIGADOR_Categoria!$BH140,""),IF($A142="TOTAL",SUM(INDIRECT("AJ4:AJ"&amp;ROW()-1)),""))</f>
        <v/>
      </c>
      <c r="AK142" s="3" t="str">
        <f t="shared" ca="1" si="49"/>
        <v/>
      </c>
      <c r="AL142" s="3" t="str">
        <f ca="1">IF(AND($A142&lt;&gt;"",$A142&lt;&gt;"TOTAL"),IF(AND([4]INVESTIGADOR_Categoria!$BK140&lt;&gt;"",[4]INVESTIGADOR_Categoria!$BK140&lt;&gt;0),[4]INVESTIGADOR_Categoria!$BK140,""),IF($A142="TOTAL",SUM(INDIRECT("AL4:AL"&amp;ROW()-1)),""))</f>
        <v/>
      </c>
      <c r="AM142" s="3" t="str">
        <f ca="1">IF(AND($A142&lt;&gt;"",$A142&lt;&gt;"TOTAL"),IF(AND([4]INVESTIGADOR_Categoria!$BM140&lt;&gt;"",[4]INVESTIGADOR_Categoria!$BM140&lt;&gt;0),[4]INVESTIGADOR_Categoria!$BM140,""),IF($A142="TOTAL",SUM(INDIRECT("AM4:AM"&amp;ROW()-1)),""))</f>
        <v/>
      </c>
      <c r="AN142" s="3" t="str">
        <f t="shared" ca="1" si="50"/>
        <v/>
      </c>
      <c r="AO142" s="3" t="str">
        <f ca="1">IF(AND($A142&lt;&gt;"",$A142&lt;&gt;"TOTAL"),IF(AND([4]INVESTIGADOR_Categoria!$BP140&lt;&gt;"",[4]INVESTIGADOR_Categoria!$BP140&lt;&gt;0),[4]INVESTIGADOR_Categoria!$BP140,""),IF($A142="TOTAL",SUM(INDIRECT("AO4:AO"&amp;ROW()-1)),""))</f>
        <v/>
      </c>
      <c r="AP142" s="3" t="str">
        <f ca="1">IF(AND($A142&lt;&gt;"",$A142&lt;&gt;"TOTAL"),IF(AND([4]INVESTIGADOR_Categoria!$BR140&lt;&gt;"",[4]INVESTIGADOR_Categoria!$BR140&lt;&gt;0),[4]INVESTIGADOR_Categoria!$BR140,""),IF($A142="TOTAL",SUM(INDIRECT("AP4:AP"&amp;ROW()-1)),""))</f>
        <v/>
      </c>
      <c r="AQ142" s="3" t="str">
        <f t="shared" ca="1" si="51"/>
        <v/>
      </c>
      <c r="AR142" s="3" t="str">
        <f ca="1">IF(AND($A142&lt;&gt;"",$A142&lt;&gt;"TOTAL"),IF(AND([4]INVESTIGADOR_Categoria!$BU140&lt;&gt;"",[4]INVESTIGADOR_Categoria!$BU140&lt;&gt;0),[4]INVESTIGADOR_Categoria!$BU140,""),IF($A142="TOTAL",SUM(INDIRECT("AR4:AR"&amp;ROW()-1)),""))</f>
        <v/>
      </c>
      <c r="AS142" s="3" t="str">
        <f ca="1">IF(AND($A142&lt;&gt;"",$A142&lt;&gt;"TOTAL"),IF(AND([4]INVESTIGADOR_Categoria!$BW140&lt;&gt;"",[4]INVESTIGADOR_Categoria!$BW140&lt;&gt;0),[4]INVESTIGADOR_Categoria!$BW140,""),IF($A142="TOTAL",SUM(INDIRECT("AS4:AS"&amp;ROW()-1)),""))</f>
        <v/>
      </c>
      <c r="AT142" s="3" t="str">
        <f t="shared" ca="1" si="52"/>
        <v/>
      </c>
      <c r="AU142" s="3" t="str">
        <f ca="1">IF(AND($A142&lt;&gt;"",$A142&lt;&gt;"TOTAL"),IF(AND([4]INVESTIGADOR_Categoria!$BZ140&lt;&gt;"",[4]INVESTIGADOR_Categoria!$BZ140&lt;&gt;0),[4]INVESTIGADOR_Categoria!$BZ140,""),IF($A142="TOTAL",SUM(INDIRECT("AU4:AU"&amp;ROW()-1)),""))</f>
        <v/>
      </c>
      <c r="AV142" s="3" t="str">
        <f ca="1">IF(AND($A142&lt;&gt;"",$A142&lt;&gt;"TOTAL"),IF(AND([4]INVESTIGADOR_Categoria!$CB140&lt;&gt;"",[4]INVESTIGADOR_Categoria!$CB140&lt;&gt;0),[4]INVESTIGADOR_Categoria!$CB140,""),IF($A142="TOTAL",SUM(INDIRECT("AV4:AV"&amp;ROW()-1)),""))</f>
        <v/>
      </c>
      <c r="AW142" s="3" t="str">
        <f t="shared" ca="1" si="53"/>
        <v/>
      </c>
      <c r="AX142" s="3" t="str">
        <f ca="1">IF(AND($A142&lt;&gt;"",$A142&lt;&gt;"TOTAL"),IF(AND([4]INVESTIGADOR_Categoria!$CE140&lt;&gt;"",[4]INVESTIGADOR_Categoria!$CE140&lt;&gt;0),[4]INVESTIGADOR_Categoria!$CE140,""),IF($A142="TOTAL",SUM(INDIRECT("AX4:AX"&amp;ROW()-1)),""))</f>
        <v/>
      </c>
      <c r="AY142" s="3" t="str">
        <f ca="1">IF(AND($A142&lt;&gt;"",$A142&lt;&gt;"TOTAL"),IF(AND([4]INVESTIGADOR_Categoria!$CG140&lt;&gt;"",[4]INVESTIGADOR_Categoria!$CG140&lt;&gt;0),[4]INVESTIGADOR_Categoria!$CG140,""),IF($A142="TOTAL",SUM(INDIRECT("AY4:AY"&amp;ROW()-1)),""))</f>
        <v/>
      </c>
      <c r="AZ142" s="3" t="str">
        <f t="shared" ca="1" si="54"/>
        <v/>
      </c>
      <c r="BA142" s="3" t="str">
        <f ca="1">IF(AND($A142&lt;&gt;"",$A142&lt;&gt;"TOTAL"),IF(AND([4]INVESTIGADOR_Categoria!$CJ140&lt;&gt;"",[4]INVESTIGADOR_Categoria!$CJ140&lt;&gt;0),[4]INVESTIGADOR_Categoria!$CJ140,""),IF($A142="TOTAL",SUM(INDIRECT("BA4:BA"&amp;ROW()-1)),""))</f>
        <v/>
      </c>
      <c r="BB142" s="3" t="str">
        <f ca="1">IF(AND($A142&lt;&gt;"",$A142&lt;&gt;"TOTAL"),IF(AND([4]INVESTIGADOR_Categoria!$CL140&lt;&gt;"",[4]INVESTIGADOR_Categoria!$CL140&lt;&gt;0),[4]INVESTIGADOR_Categoria!$CL140,""),IF($A142="TOTAL",SUM(INDIRECT("BB4:BB"&amp;ROW()-1)),""))</f>
        <v/>
      </c>
      <c r="BC142" s="3" t="str">
        <f t="shared" ca="1" si="55"/>
        <v/>
      </c>
      <c r="BD142" s="3" t="str">
        <f ca="1">IF(AND($A142&lt;&gt;"",$A142&lt;&gt;"TOTAL"),IF(AND([4]INVESTIGADOR_Categoria!$CO140&lt;&gt;"",[4]INVESTIGADOR_Categoria!$CO140&lt;&gt;0),[4]INVESTIGADOR_Categoria!$CO140,""),IF($A142="TOTAL",SUM(INDIRECT("BD4:BD"&amp;ROW()-1)),""))</f>
        <v/>
      </c>
      <c r="BE142" s="3" t="str">
        <f ca="1">IF(AND($A142&lt;&gt;"",$A142&lt;&gt;"TOTAL"),IF(AND([4]INVESTIGADOR_Categoria!$CQ140&lt;&gt;"",[4]INVESTIGADOR_Categoria!$CQ140&lt;&gt;0),[4]INVESTIGADOR_Categoria!$CQ140,""),IF($A142="TOTAL",SUM(INDIRECT("BE4:BE"&amp;ROW()-1)),""))</f>
        <v/>
      </c>
      <c r="BF142" s="3" t="str">
        <f t="shared" ca="1" si="56"/>
        <v/>
      </c>
    </row>
    <row r="143" spans="1:58" x14ac:dyDescent="0.2">
      <c r="A143" s="25" t="str">
        <f>IF([4]INVESTIGADOR_Categoria!$B141&lt;&gt;"",[4]INVESTIGADOR_Categoria!$B141,IF(AND([4]INVESTIGADOR_Categoria!$B141="",[4]INVESTIGADOR_Categoria!$B142="",[4]INVESTIGADOR_Categoria!$B140=""),"","TOTAL"))</f>
        <v/>
      </c>
      <c r="B143" s="3" t="str">
        <f ca="1">IF(AND($A143&lt;&gt;"",$A143&lt;&gt;"TOTAL"),IF(AND([4]INVESTIGADOR_Categoria!$C141&lt;&gt;"",[4]INVESTIGADOR_Categoria!$C141&lt;&gt;0),[4]INVESTIGADOR_Categoria!$C141,""),IF($A143="TOTAL",SUM(INDIRECT("B4:B"&amp;ROW()-1)),""))</f>
        <v/>
      </c>
      <c r="C143" s="3" t="str">
        <f ca="1">IF(AND($A143&lt;&gt;"",$A143&lt;&gt;"TOTAL"),IF(AND([4]INVESTIGADOR_Categoria!$E141&lt;&gt;"",[4]INVESTIGADOR_Categoria!$E141&lt;&gt;0),[4]INVESTIGADOR_Categoria!$E141,""),IF($A143="TOTAL",SUM(INDIRECT("C4:C"&amp;ROW()-1)),""))</f>
        <v/>
      </c>
      <c r="D143" s="3" t="str">
        <f t="shared" ca="1" si="38"/>
        <v/>
      </c>
      <c r="E143" s="3" t="str">
        <f ca="1">IF(AND($A143&lt;&gt;"",$A143&lt;&gt;"TOTAL"),IF(AND([4]INVESTIGADOR_Categoria!$H141&lt;&gt;"",[4]INVESTIGADOR_Categoria!$H141&lt;&gt;0),[4]INVESTIGADOR_Categoria!$H141,""),IF($A143="TOTAL",SUM(INDIRECT("E4:E"&amp;ROW()-1)),""))</f>
        <v/>
      </c>
      <c r="F143" s="3" t="str">
        <f ca="1">IF(AND($A143&lt;&gt;"",$A143&lt;&gt;"TOTAL"),IF(AND([4]INVESTIGADOR_Categoria!$J141&lt;&gt;"",[4]INVESTIGADOR_Categoria!$J141&lt;&gt;0),[4]INVESTIGADOR_Categoria!$J141,""),IF($A143="TOTAL",SUM(INDIRECT("F4:F"&amp;ROW()-1)),""))</f>
        <v/>
      </c>
      <c r="G143" s="3" t="str">
        <f t="shared" ca="1" si="39"/>
        <v/>
      </c>
      <c r="H143" s="3" t="str">
        <f ca="1">IF(AND($A143&lt;&gt;"",$A143&lt;&gt;"TOTAL"),IF(AND([4]INVESTIGADOR_Categoria!$M141&lt;&gt;"",[4]INVESTIGADOR_Categoria!$M141&lt;&gt;0),[4]INVESTIGADOR_Categoria!$M141,""),IF($A143="TOTAL",SUM(INDIRECT("H4:H"&amp;ROW()-1)),""))</f>
        <v/>
      </c>
      <c r="I143" s="3" t="str">
        <f ca="1">IF(AND($A143&lt;&gt;"",$A143&lt;&gt;"TOTAL"),IF(AND([4]INVESTIGADOR_Categoria!$O141&lt;&gt;"",[4]INVESTIGADOR_Categoria!$O141&lt;&gt;0),[4]INVESTIGADOR_Categoria!$O141,""),IF($A143="TOTAL",SUM(INDIRECT("I4:I"&amp;ROW()-1)),""))</f>
        <v/>
      </c>
      <c r="J143" s="3" t="str">
        <f t="shared" ca="1" si="40"/>
        <v/>
      </c>
      <c r="K143" s="3" t="str">
        <f ca="1">IF(AND($A143&lt;&gt;"",$A143&lt;&gt;"TOTAL"),IF(AND([4]INVESTIGADOR_Categoria!$R141&lt;&gt;"",[4]INVESTIGADOR_Categoria!$R141&lt;&gt;0),[4]INVESTIGADOR_Categoria!$R141,""),IF($A143="TOTAL",SUM(INDIRECT("K4:K"&amp;ROW()-1)),""))</f>
        <v/>
      </c>
      <c r="L143" s="3" t="str">
        <f ca="1">IF(AND($A143&lt;&gt;"",$A143&lt;&gt;"TOTAL"),IF(AND([4]INVESTIGADOR_Categoria!$T141&lt;&gt;"",[4]INVESTIGADOR_Categoria!$T141&lt;&gt;0),[4]INVESTIGADOR_Categoria!$T141,""),IF($A143="TOTAL",SUM(INDIRECT("L4:L"&amp;ROW()-1)),""))</f>
        <v/>
      </c>
      <c r="M143" s="3" t="str">
        <f t="shared" ca="1" si="41"/>
        <v/>
      </c>
      <c r="N143" s="3" t="str">
        <f ca="1">IF(AND($A143&lt;&gt;"",$A143&lt;&gt;"TOTAL"),IF(AND([4]INVESTIGADOR_Categoria!$W141&lt;&gt;"",[4]INVESTIGADOR_Categoria!$W141&lt;&gt;0),[4]INVESTIGADOR_Categoria!$W141,""),IF($A143="TOTAL",SUM(INDIRECT("N4:N"&amp;ROW()-1)),""))</f>
        <v/>
      </c>
      <c r="O143" s="3" t="str">
        <f ca="1">IF(AND($A143&lt;&gt;"",$A143&lt;&gt;"TOTAL"),IF(AND([4]INVESTIGADOR_Categoria!$Y141&lt;&gt;"",[4]INVESTIGADOR_Categoria!$Y141&lt;&gt;0),[4]INVESTIGADOR_Categoria!$Y141,""),IF($A143="TOTAL",SUM(INDIRECT("O4:O"&amp;ROW()-1)),""))</f>
        <v/>
      </c>
      <c r="P143" s="3" t="str">
        <f t="shared" ca="1" si="42"/>
        <v/>
      </c>
      <c r="Q143" s="3" t="str">
        <f ca="1">IF(AND($A143&lt;&gt;"",$A143&lt;&gt;"TOTAL"),IF(AND([4]INVESTIGADOR_Categoria!$AB141&lt;&gt;"",[4]INVESTIGADOR_Categoria!$AB141&lt;&gt;0),[4]INVESTIGADOR_Categoria!$AB141,""),IF($A143="TOTAL",SUM(INDIRECT("Q4:Q"&amp;ROW()-1)),""))</f>
        <v/>
      </c>
      <c r="R143" s="3" t="str">
        <f ca="1">IF(AND($A143&lt;&gt;"",$A143&lt;&gt;"TOTAL"),IF(AND([4]INVESTIGADOR_Categoria!$AD141&lt;&gt;"",[4]INVESTIGADOR_Categoria!$AD141&lt;&gt;0),[4]INVESTIGADOR_Categoria!$AD141,""),IF($A143="TOTAL",SUM(INDIRECT("R4:R"&amp;ROW()-1)),""))</f>
        <v/>
      </c>
      <c r="S143" s="3" t="str">
        <f t="shared" ca="1" si="43"/>
        <v/>
      </c>
      <c r="T143" s="3" t="str">
        <f ca="1">IF(AND($A143&lt;&gt;"",$A143&lt;&gt;"TOTAL"),IF(AND([4]INVESTIGADOR_Categoria!$AG141&lt;&gt;"",[4]INVESTIGADOR_Categoria!$AG141&lt;&gt;0),[4]INVESTIGADOR_Categoria!$AG141,""),IF($A143="TOTAL",SUM(INDIRECT("T4:T"&amp;ROW()-1)),""))</f>
        <v/>
      </c>
      <c r="U143" s="3" t="str">
        <f ca="1">IF(AND($A143&lt;&gt;"",$A143&lt;&gt;"TOTAL"),IF(AND([4]INVESTIGADOR_Categoria!$AI141&lt;&gt;"",[4]INVESTIGADOR_Categoria!$AI141&lt;&gt;0),[4]INVESTIGADOR_Categoria!$AI141,""),IF($A143="TOTAL",SUM(INDIRECT("U4:U"&amp;ROW()-1)),""))</f>
        <v/>
      </c>
      <c r="V143" s="3" t="str">
        <f t="shared" ca="1" si="44"/>
        <v/>
      </c>
      <c r="W143" s="3" t="str">
        <f ca="1">IF(AND($A143&lt;&gt;"",$A143&lt;&gt;"TOTAL"),IF(AND([4]INVESTIGADOR_Categoria!$AL141&lt;&gt;"",[4]INVESTIGADOR_Categoria!$AL141&lt;&gt;0),[4]INVESTIGADOR_Categoria!$AL141,""),IF($A143="TOTAL",SUM(INDIRECT("W4:W"&amp;ROW()-1)),""))</f>
        <v/>
      </c>
      <c r="X143" s="3" t="str">
        <f ca="1">IF(AND($A143&lt;&gt;"",$A143&lt;&gt;"TOTAL"),IF(AND([4]INVESTIGADOR_Categoria!$AN141&lt;&gt;"",[4]INVESTIGADOR_Categoria!$AN141&lt;&gt;0),[4]INVESTIGADOR_Categoria!$AN141,""),IF($A143="TOTAL",SUM(INDIRECT("X4:X"&amp;ROW()-1)),""))</f>
        <v/>
      </c>
      <c r="Y143" s="3" t="str">
        <f t="shared" ca="1" si="45"/>
        <v/>
      </c>
      <c r="Z143" s="3" t="str">
        <f ca="1">IF(AND($A143&lt;&gt;"",$A143&lt;&gt;"TOTAL"),IF(AND([4]INVESTIGADOR_Categoria!$AQ141&lt;&gt;"",[4]INVESTIGADOR_Categoria!$AQ141&lt;&gt;0),[4]INVESTIGADOR_Categoria!$AQ141,""),IF($A143="TOTAL",SUM(INDIRECT("Z4:Z"&amp;ROW()-1)),""))</f>
        <v/>
      </c>
      <c r="AA143" s="3" t="str">
        <f ca="1">IF(AND($A143&lt;&gt;"",$A143&lt;&gt;"TOTAL"),IF(AND([4]INVESTIGADOR_Categoria!$AS141&lt;&gt;"",[4]INVESTIGADOR_Categoria!$AS141&lt;&gt;0),[4]INVESTIGADOR_Categoria!$AS141,""),IF($A143="TOTAL",SUM(INDIRECT("AA4:AA"&amp;ROW()-1)),""))</f>
        <v/>
      </c>
      <c r="AB143" s="3" t="str">
        <f t="shared" ca="1" si="46"/>
        <v/>
      </c>
      <c r="AC143" s="3" t="str">
        <f ca="1">IF(AND($A143&lt;&gt;"",$A143&lt;&gt;"TOTAL"),IF(AND([4]INVESTIGADOR_Categoria!$AV141&lt;&gt;"",[4]INVESTIGADOR_Categoria!$AV141&lt;&gt;0),[4]INVESTIGADOR_Categoria!$AV141,""),IF($A143="TOTAL",SUM(INDIRECT("AC4:AC"&amp;ROW()-1)),""))</f>
        <v/>
      </c>
      <c r="AD143" s="3" t="str">
        <f ca="1">IF(AND($A143&lt;&gt;"",$A143&lt;&gt;"TOTAL"),IF(AND([4]INVESTIGADOR_Categoria!$AX141&lt;&gt;"",[4]INVESTIGADOR_Categoria!$AX141&lt;&gt;0),[4]INVESTIGADOR_Categoria!$AX141,""),IF($A143="TOTAL",SUM(INDIRECT("AD4:AD"&amp;ROW()-1)),""))</f>
        <v/>
      </c>
      <c r="AE143" s="3" t="str">
        <f t="shared" ca="1" si="47"/>
        <v/>
      </c>
      <c r="AF143" s="3" t="str">
        <f ca="1">IF(AND($A143&lt;&gt;"",$A143&lt;&gt;"TOTAL"),IF(AND([4]INVESTIGADOR_Categoria!$BA141&lt;&gt;"",[4]INVESTIGADOR_Categoria!$BA141&lt;&gt;0),[4]INVESTIGADOR_Categoria!$BA141,""),IF($A143="TOTAL",SUM(INDIRECT("AF4:AF"&amp;ROW()-1)),""))</f>
        <v/>
      </c>
      <c r="AG143" s="3" t="str">
        <f ca="1">IF(AND($A143&lt;&gt;"",$A143&lt;&gt;"TOTAL"),IF(AND([4]INVESTIGADOR_Categoria!$BC141&lt;&gt;"",[4]INVESTIGADOR_Categoria!$BC141&lt;&gt;0),[4]INVESTIGADOR_Categoria!$BC141,""),IF($A143="TOTAL",SUM(INDIRECT("AG4:AG"&amp;ROW()-1)),""))</f>
        <v/>
      </c>
      <c r="AH143" s="3" t="str">
        <f t="shared" ca="1" si="48"/>
        <v/>
      </c>
      <c r="AI143" s="3" t="str">
        <f ca="1">IF(AND($A143&lt;&gt;"",$A143&lt;&gt;"TOTAL"),IF(AND([4]INVESTIGADOR_Categoria!$BF141&lt;&gt;"",[4]INVESTIGADOR_Categoria!$BF141&lt;&gt;0),[4]INVESTIGADOR_Categoria!$BF141,""),IF($A143="TOTAL",SUM(INDIRECT("AI4:AI"&amp;ROW()-1)),""))</f>
        <v/>
      </c>
      <c r="AJ143" s="3" t="str">
        <f ca="1">IF(AND($A143&lt;&gt;"",$A143&lt;&gt;"TOTAL"),IF(AND([4]INVESTIGADOR_Categoria!$BH141&lt;&gt;"",[4]INVESTIGADOR_Categoria!$BH141&lt;&gt;0),[4]INVESTIGADOR_Categoria!$BH141,""),IF($A143="TOTAL",SUM(INDIRECT("AJ4:AJ"&amp;ROW()-1)),""))</f>
        <v/>
      </c>
      <c r="AK143" s="3" t="str">
        <f t="shared" ca="1" si="49"/>
        <v/>
      </c>
      <c r="AL143" s="3" t="str">
        <f ca="1">IF(AND($A143&lt;&gt;"",$A143&lt;&gt;"TOTAL"),IF(AND([4]INVESTIGADOR_Categoria!$BK141&lt;&gt;"",[4]INVESTIGADOR_Categoria!$BK141&lt;&gt;0),[4]INVESTIGADOR_Categoria!$BK141,""),IF($A143="TOTAL",SUM(INDIRECT("AL4:AL"&amp;ROW()-1)),""))</f>
        <v/>
      </c>
      <c r="AM143" s="3" t="str">
        <f ca="1">IF(AND($A143&lt;&gt;"",$A143&lt;&gt;"TOTAL"),IF(AND([4]INVESTIGADOR_Categoria!$BM141&lt;&gt;"",[4]INVESTIGADOR_Categoria!$BM141&lt;&gt;0),[4]INVESTIGADOR_Categoria!$BM141,""),IF($A143="TOTAL",SUM(INDIRECT("AM4:AM"&amp;ROW()-1)),""))</f>
        <v/>
      </c>
      <c r="AN143" s="3" t="str">
        <f t="shared" ca="1" si="50"/>
        <v/>
      </c>
      <c r="AO143" s="3" t="str">
        <f ca="1">IF(AND($A143&lt;&gt;"",$A143&lt;&gt;"TOTAL"),IF(AND([4]INVESTIGADOR_Categoria!$BP141&lt;&gt;"",[4]INVESTIGADOR_Categoria!$BP141&lt;&gt;0),[4]INVESTIGADOR_Categoria!$BP141,""),IF($A143="TOTAL",SUM(INDIRECT("AO4:AO"&amp;ROW()-1)),""))</f>
        <v/>
      </c>
      <c r="AP143" s="3" t="str">
        <f ca="1">IF(AND($A143&lt;&gt;"",$A143&lt;&gt;"TOTAL"),IF(AND([4]INVESTIGADOR_Categoria!$BR141&lt;&gt;"",[4]INVESTIGADOR_Categoria!$BR141&lt;&gt;0),[4]INVESTIGADOR_Categoria!$BR141,""),IF($A143="TOTAL",SUM(INDIRECT("AP4:AP"&amp;ROW()-1)),""))</f>
        <v/>
      </c>
      <c r="AQ143" s="3" t="str">
        <f t="shared" ca="1" si="51"/>
        <v/>
      </c>
      <c r="AR143" s="3" t="str">
        <f ca="1">IF(AND($A143&lt;&gt;"",$A143&lt;&gt;"TOTAL"),IF(AND([4]INVESTIGADOR_Categoria!$BU141&lt;&gt;"",[4]INVESTIGADOR_Categoria!$BU141&lt;&gt;0),[4]INVESTIGADOR_Categoria!$BU141,""),IF($A143="TOTAL",SUM(INDIRECT("AR4:AR"&amp;ROW()-1)),""))</f>
        <v/>
      </c>
      <c r="AS143" s="3" t="str">
        <f ca="1">IF(AND($A143&lt;&gt;"",$A143&lt;&gt;"TOTAL"),IF(AND([4]INVESTIGADOR_Categoria!$BW141&lt;&gt;"",[4]INVESTIGADOR_Categoria!$BW141&lt;&gt;0),[4]INVESTIGADOR_Categoria!$BW141,""),IF($A143="TOTAL",SUM(INDIRECT("AS4:AS"&amp;ROW()-1)),""))</f>
        <v/>
      </c>
      <c r="AT143" s="3" t="str">
        <f t="shared" ca="1" si="52"/>
        <v/>
      </c>
      <c r="AU143" s="3" t="str">
        <f ca="1">IF(AND($A143&lt;&gt;"",$A143&lt;&gt;"TOTAL"),IF(AND([4]INVESTIGADOR_Categoria!$BZ141&lt;&gt;"",[4]INVESTIGADOR_Categoria!$BZ141&lt;&gt;0),[4]INVESTIGADOR_Categoria!$BZ141,""),IF($A143="TOTAL",SUM(INDIRECT("AU4:AU"&amp;ROW()-1)),""))</f>
        <v/>
      </c>
      <c r="AV143" s="3" t="str">
        <f ca="1">IF(AND($A143&lt;&gt;"",$A143&lt;&gt;"TOTAL"),IF(AND([4]INVESTIGADOR_Categoria!$CB141&lt;&gt;"",[4]INVESTIGADOR_Categoria!$CB141&lt;&gt;0),[4]INVESTIGADOR_Categoria!$CB141,""),IF($A143="TOTAL",SUM(INDIRECT("AV4:AV"&amp;ROW()-1)),""))</f>
        <v/>
      </c>
      <c r="AW143" s="3" t="str">
        <f t="shared" ca="1" si="53"/>
        <v/>
      </c>
      <c r="AX143" s="3" t="str">
        <f ca="1">IF(AND($A143&lt;&gt;"",$A143&lt;&gt;"TOTAL"),IF(AND([4]INVESTIGADOR_Categoria!$CE141&lt;&gt;"",[4]INVESTIGADOR_Categoria!$CE141&lt;&gt;0),[4]INVESTIGADOR_Categoria!$CE141,""),IF($A143="TOTAL",SUM(INDIRECT("AX4:AX"&amp;ROW()-1)),""))</f>
        <v/>
      </c>
      <c r="AY143" s="3" t="str">
        <f ca="1">IF(AND($A143&lt;&gt;"",$A143&lt;&gt;"TOTAL"),IF(AND([4]INVESTIGADOR_Categoria!$CG141&lt;&gt;"",[4]INVESTIGADOR_Categoria!$CG141&lt;&gt;0),[4]INVESTIGADOR_Categoria!$CG141,""),IF($A143="TOTAL",SUM(INDIRECT("AY4:AY"&amp;ROW()-1)),""))</f>
        <v/>
      </c>
      <c r="AZ143" s="3" t="str">
        <f t="shared" ca="1" si="54"/>
        <v/>
      </c>
      <c r="BA143" s="3" t="str">
        <f ca="1">IF(AND($A143&lt;&gt;"",$A143&lt;&gt;"TOTAL"),IF(AND([4]INVESTIGADOR_Categoria!$CJ141&lt;&gt;"",[4]INVESTIGADOR_Categoria!$CJ141&lt;&gt;0),[4]INVESTIGADOR_Categoria!$CJ141,""),IF($A143="TOTAL",SUM(INDIRECT("BA4:BA"&amp;ROW()-1)),""))</f>
        <v/>
      </c>
      <c r="BB143" s="3" t="str">
        <f ca="1">IF(AND($A143&lt;&gt;"",$A143&lt;&gt;"TOTAL"),IF(AND([4]INVESTIGADOR_Categoria!$CL141&lt;&gt;"",[4]INVESTIGADOR_Categoria!$CL141&lt;&gt;0),[4]INVESTIGADOR_Categoria!$CL141,""),IF($A143="TOTAL",SUM(INDIRECT("BB4:BB"&amp;ROW()-1)),""))</f>
        <v/>
      </c>
      <c r="BC143" s="3" t="str">
        <f t="shared" ca="1" si="55"/>
        <v/>
      </c>
      <c r="BD143" s="3" t="str">
        <f ca="1">IF(AND($A143&lt;&gt;"",$A143&lt;&gt;"TOTAL"),IF(AND([4]INVESTIGADOR_Categoria!$CO141&lt;&gt;"",[4]INVESTIGADOR_Categoria!$CO141&lt;&gt;0),[4]INVESTIGADOR_Categoria!$CO141,""),IF($A143="TOTAL",SUM(INDIRECT("BD4:BD"&amp;ROW()-1)),""))</f>
        <v/>
      </c>
      <c r="BE143" s="3" t="str">
        <f ca="1">IF(AND($A143&lt;&gt;"",$A143&lt;&gt;"TOTAL"),IF(AND([4]INVESTIGADOR_Categoria!$CQ141&lt;&gt;"",[4]INVESTIGADOR_Categoria!$CQ141&lt;&gt;0),[4]INVESTIGADOR_Categoria!$CQ141,""),IF($A143="TOTAL",SUM(INDIRECT("BE4:BE"&amp;ROW()-1)),""))</f>
        <v/>
      </c>
      <c r="BF143" s="3" t="str">
        <f t="shared" ca="1" si="56"/>
        <v/>
      </c>
    </row>
    <row r="144" spans="1:58" x14ac:dyDescent="0.2">
      <c r="A144" s="25" t="str">
        <f>IF([4]INVESTIGADOR_Categoria!$B142&lt;&gt;"",[4]INVESTIGADOR_Categoria!$B142,IF(AND([4]INVESTIGADOR_Categoria!$B142="",[4]INVESTIGADOR_Categoria!$B143="",[4]INVESTIGADOR_Categoria!$B141=""),"","TOTAL"))</f>
        <v/>
      </c>
      <c r="B144" s="3" t="str">
        <f ca="1">IF(AND($A144&lt;&gt;"",$A144&lt;&gt;"TOTAL"),IF(AND([4]INVESTIGADOR_Categoria!$C142&lt;&gt;"",[4]INVESTIGADOR_Categoria!$C142&lt;&gt;0),[4]INVESTIGADOR_Categoria!$C142,""),IF($A144="TOTAL",SUM(INDIRECT("B4:B"&amp;ROW()-1)),""))</f>
        <v/>
      </c>
      <c r="C144" s="3" t="str">
        <f ca="1">IF(AND($A144&lt;&gt;"",$A144&lt;&gt;"TOTAL"),IF(AND([4]INVESTIGADOR_Categoria!$E142&lt;&gt;"",[4]INVESTIGADOR_Categoria!$E142&lt;&gt;0),[4]INVESTIGADOR_Categoria!$E142,""),IF($A144="TOTAL",SUM(INDIRECT("C4:C"&amp;ROW()-1)),""))</f>
        <v/>
      </c>
      <c r="D144" s="3" t="str">
        <f t="shared" ca="1" si="38"/>
        <v/>
      </c>
      <c r="E144" s="3" t="str">
        <f ca="1">IF(AND($A144&lt;&gt;"",$A144&lt;&gt;"TOTAL"),IF(AND([4]INVESTIGADOR_Categoria!$H142&lt;&gt;"",[4]INVESTIGADOR_Categoria!$H142&lt;&gt;0),[4]INVESTIGADOR_Categoria!$H142,""),IF($A144="TOTAL",SUM(INDIRECT("E4:E"&amp;ROW()-1)),""))</f>
        <v/>
      </c>
      <c r="F144" s="3" t="str">
        <f ca="1">IF(AND($A144&lt;&gt;"",$A144&lt;&gt;"TOTAL"),IF(AND([4]INVESTIGADOR_Categoria!$J142&lt;&gt;"",[4]INVESTIGADOR_Categoria!$J142&lt;&gt;0),[4]INVESTIGADOR_Categoria!$J142,""),IF($A144="TOTAL",SUM(INDIRECT("F4:F"&amp;ROW()-1)),""))</f>
        <v/>
      </c>
      <c r="G144" s="3" t="str">
        <f t="shared" ca="1" si="39"/>
        <v/>
      </c>
      <c r="H144" s="3" t="str">
        <f ca="1">IF(AND($A144&lt;&gt;"",$A144&lt;&gt;"TOTAL"),IF(AND([4]INVESTIGADOR_Categoria!$M142&lt;&gt;"",[4]INVESTIGADOR_Categoria!$M142&lt;&gt;0),[4]INVESTIGADOR_Categoria!$M142,""),IF($A144="TOTAL",SUM(INDIRECT("H4:H"&amp;ROW()-1)),""))</f>
        <v/>
      </c>
      <c r="I144" s="3" t="str">
        <f ca="1">IF(AND($A144&lt;&gt;"",$A144&lt;&gt;"TOTAL"),IF(AND([4]INVESTIGADOR_Categoria!$O142&lt;&gt;"",[4]INVESTIGADOR_Categoria!$O142&lt;&gt;0),[4]INVESTIGADOR_Categoria!$O142,""),IF($A144="TOTAL",SUM(INDIRECT("I4:I"&amp;ROW()-1)),""))</f>
        <v/>
      </c>
      <c r="J144" s="3" t="str">
        <f t="shared" ca="1" si="40"/>
        <v/>
      </c>
      <c r="K144" s="3" t="str">
        <f ca="1">IF(AND($A144&lt;&gt;"",$A144&lt;&gt;"TOTAL"),IF(AND([4]INVESTIGADOR_Categoria!$R142&lt;&gt;"",[4]INVESTIGADOR_Categoria!$R142&lt;&gt;0),[4]INVESTIGADOR_Categoria!$R142,""),IF($A144="TOTAL",SUM(INDIRECT("K4:K"&amp;ROW()-1)),""))</f>
        <v/>
      </c>
      <c r="L144" s="3" t="str">
        <f ca="1">IF(AND($A144&lt;&gt;"",$A144&lt;&gt;"TOTAL"),IF(AND([4]INVESTIGADOR_Categoria!$T142&lt;&gt;"",[4]INVESTIGADOR_Categoria!$T142&lt;&gt;0),[4]INVESTIGADOR_Categoria!$T142,""),IF($A144="TOTAL",SUM(INDIRECT("L4:L"&amp;ROW()-1)),""))</f>
        <v/>
      </c>
      <c r="M144" s="3" t="str">
        <f t="shared" ca="1" si="41"/>
        <v/>
      </c>
      <c r="N144" s="3" t="str">
        <f ca="1">IF(AND($A144&lt;&gt;"",$A144&lt;&gt;"TOTAL"),IF(AND([4]INVESTIGADOR_Categoria!$W142&lt;&gt;"",[4]INVESTIGADOR_Categoria!$W142&lt;&gt;0),[4]INVESTIGADOR_Categoria!$W142,""),IF($A144="TOTAL",SUM(INDIRECT("N4:N"&amp;ROW()-1)),""))</f>
        <v/>
      </c>
      <c r="O144" s="3" t="str">
        <f ca="1">IF(AND($A144&lt;&gt;"",$A144&lt;&gt;"TOTAL"),IF(AND([4]INVESTIGADOR_Categoria!$Y142&lt;&gt;"",[4]INVESTIGADOR_Categoria!$Y142&lt;&gt;0),[4]INVESTIGADOR_Categoria!$Y142,""),IF($A144="TOTAL",SUM(INDIRECT("O4:O"&amp;ROW()-1)),""))</f>
        <v/>
      </c>
      <c r="P144" s="3" t="str">
        <f t="shared" ca="1" si="42"/>
        <v/>
      </c>
      <c r="Q144" s="3" t="str">
        <f ca="1">IF(AND($A144&lt;&gt;"",$A144&lt;&gt;"TOTAL"),IF(AND([4]INVESTIGADOR_Categoria!$AB142&lt;&gt;"",[4]INVESTIGADOR_Categoria!$AB142&lt;&gt;0),[4]INVESTIGADOR_Categoria!$AB142,""),IF($A144="TOTAL",SUM(INDIRECT("Q4:Q"&amp;ROW()-1)),""))</f>
        <v/>
      </c>
      <c r="R144" s="3" t="str">
        <f ca="1">IF(AND($A144&lt;&gt;"",$A144&lt;&gt;"TOTAL"),IF(AND([4]INVESTIGADOR_Categoria!$AD142&lt;&gt;"",[4]INVESTIGADOR_Categoria!$AD142&lt;&gt;0),[4]INVESTIGADOR_Categoria!$AD142,""),IF($A144="TOTAL",SUM(INDIRECT("R4:R"&amp;ROW()-1)),""))</f>
        <v/>
      </c>
      <c r="S144" s="3" t="str">
        <f t="shared" ca="1" si="43"/>
        <v/>
      </c>
      <c r="T144" s="3" t="str">
        <f ca="1">IF(AND($A144&lt;&gt;"",$A144&lt;&gt;"TOTAL"),IF(AND([4]INVESTIGADOR_Categoria!$AG142&lt;&gt;"",[4]INVESTIGADOR_Categoria!$AG142&lt;&gt;0),[4]INVESTIGADOR_Categoria!$AG142,""),IF($A144="TOTAL",SUM(INDIRECT("T4:T"&amp;ROW()-1)),""))</f>
        <v/>
      </c>
      <c r="U144" s="3" t="str">
        <f ca="1">IF(AND($A144&lt;&gt;"",$A144&lt;&gt;"TOTAL"),IF(AND([4]INVESTIGADOR_Categoria!$AI142&lt;&gt;"",[4]INVESTIGADOR_Categoria!$AI142&lt;&gt;0),[4]INVESTIGADOR_Categoria!$AI142,""),IF($A144="TOTAL",SUM(INDIRECT("U4:U"&amp;ROW()-1)),""))</f>
        <v/>
      </c>
      <c r="V144" s="3" t="str">
        <f t="shared" ca="1" si="44"/>
        <v/>
      </c>
      <c r="W144" s="3" t="str">
        <f ca="1">IF(AND($A144&lt;&gt;"",$A144&lt;&gt;"TOTAL"),IF(AND([4]INVESTIGADOR_Categoria!$AL142&lt;&gt;"",[4]INVESTIGADOR_Categoria!$AL142&lt;&gt;0),[4]INVESTIGADOR_Categoria!$AL142,""),IF($A144="TOTAL",SUM(INDIRECT("W4:W"&amp;ROW()-1)),""))</f>
        <v/>
      </c>
      <c r="X144" s="3" t="str">
        <f ca="1">IF(AND($A144&lt;&gt;"",$A144&lt;&gt;"TOTAL"),IF(AND([4]INVESTIGADOR_Categoria!$AN142&lt;&gt;"",[4]INVESTIGADOR_Categoria!$AN142&lt;&gt;0),[4]INVESTIGADOR_Categoria!$AN142,""),IF($A144="TOTAL",SUM(INDIRECT("X4:X"&amp;ROW()-1)),""))</f>
        <v/>
      </c>
      <c r="Y144" s="3" t="str">
        <f t="shared" ca="1" si="45"/>
        <v/>
      </c>
      <c r="Z144" s="3" t="str">
        <f ca="1">IF(AND($A144&lt;&gt;"",$A144&lt;&gt;"TOTAL"),IF(AND([4]INVESTIGADOR_Categoria!$AQ142&lt;&gt;"",[4]INVESTIGADOR_Categoria!$AQ142&lt;&gt;0),[4]INVESTIGADOR_Categoria!$AQ142,""),IF($A144="TOTAL",SUM(INDIRECT("Z4:Z"&amp;ROW()-1)),""))</f>
        <v/>
      </c>
      <c r="AA144" s="3" t="str">
        <f ca="1">IF(AND($A144&lt;&gt;"",$A144&lt;&gt;"TOTAL"),IF(AND([4]INVESTIGADOR_Categoria!$AS142&lt;&gt;"",[4]INVESTIGADOR_Categoria!$AS142&lt;&gt;0),[4]INVESTIGADOR_Categoria!$AS142,""),IF($A144="TOTAL",SUM(INDIRECT("AA4:AA"&amp;ROW()-1)),""))</f>
        <v/>
      </c>
      <c r="AB144" s="3" t="str">
        <f t="shared" ca="1" si="46"/>
        <v/>
      </c>
      <c r="AC144" s="3" t="str">
        <f ca="1">IF(AND($A144&lt;&gt;"",$A144&lt;&gt;"TOTAL"),IF(AND([4]INVESTIGADOR_Categoria!$AV142&lt;&gt;"",[4]INVESTIGADOR_Categoria!$AV142&lt;&gt;0),[4]INVESTIGADOR_Categoria!$AV142,""),IF($A144="TOTAL",SUM(INDIRECT("AC4:AC"&amp;ROW()-1)),""))</f>
        <v/>
      </c>
      <c r="AD144" s="3" t="str">
        <f ca="1">IF(AND($A144&lt;&gt;"",$A144&lt;&gt;"TOTAL"),IF(AND([4]INVESTIGADOR_Categoria!$AX142&lt;&gt;"",[4]INVESTIGADOR_Categoria!$AX142&lt;&gt;0),[4]INVESTIGADOR_Categoria!$AX142,""),IF($A144="TOTAL",SUM(INDIRECT("AD4:AD"&amp;ROW()-1)),""))</f>
        <v/>
      </c>
      <c r="AE144" s="3" t="str">
        <f t="shared" ca="1" si="47"/>
        <v/>
      </c>
      <c r="AF144" s="3" t="str">
        <f ca="1">IF(AND($A144&lt;&gt;"",$A144&lt;&gt;"TOTAL"),IF(AND([4]INVESTIGADOR_Categoria!$BA142&lt;&gt;"",[4]INVESTIGADOR_Categoria!$BA142&lt;&gt;0),[4]INVESTIGADOR_Categoria!$BA142,""),IF($A144="TOTAL",SUM(INDIRECT("AF4:AF"&amp;ROW()-1)),""))</f>
        <v/>
      </c>
      <c r="AG144" s="3" t="str">
        <f ca="1">IF(AND($A144&lt;&gt;"",$A144&lt;&gt;"TOTAL"),IF(AND([4]INVESTIGADOR_Categoria!$BC142&lt;&gt;"",[4]INVESTIGADOR_Categoria!$BC142&lt;&gt;0),[4]INVESTIGADOR_Categoria!$BC142,""),IF($A144="TOTAL",SUM(INDIRECT("AG4:AG"&amp;ROW()-1)),""))</f>
        <v/>
      </c>
      <c r="AH144" s="3" t="str">
        <f t="shared" ca="1" si="48"/>
        <v/>
      </c>
      <c r="AI144" s="3" t="str">
        <f ca="1">IF(AND($A144&lt;&gt;"",$A144&lt;&gt;"TOTAL"),IF(AND([4]INVESTIGADOR_Categoria!$BF142&lt;&gt;"",[4]INVESTIGADOR_Categoria!$BF142&lt;&gt;0),[4]INVESTIGADOR_Categoria!$BF142,""),IF($A144="TOTAL",SUM(INDIRECT("AI4:AI"&amp;ROW()-1)),""))</f>
        <v/>
      </c>
      <c r="AJ144" s="3" t="str">
        <f ca="1">IF(AND($A144&lt;&gt;"",$A144&lt;&gt;"TOTAL"),IF(AND([4]INVESTIGADOR_Categoria!$BH142&lt;&gt;"",[4]INVESTIGADOR_Categoria!$BH142&lt;&gt;0),[4]INVESTIGADOR_Categoria!$BH142,""),IF($A144="TOTAL",SUM(INDIRECT("AJ4:AJ"&amp;ROW()-1)),""))</f>
        <v/>
      </c>
      <c r="AK144" s="3" t="str">
        <f t="shared" ca="1" si="49"/>
        <v/>
      </c>
      <c r="AL144" s="3" t="str">
        <f ca="1">IF(AND($A144&lt;&gt;"",$A144&lt;&gt;"TOTAL"),IF(AND([4]INVESTIGADOR_Categoria!$BK142&lt;&gt;"",[4]INVESTIGADOR_Categoria!$BK142&lt;&gt;0),[4]INVESTIGADOR_Categoria!$BK142,""),IF($A144="TOTAL",SUM(INDIRECT("AL4:AL"&amp;ROW()-1)),""))</f>
        <v/>
      </c>
      <c r="AM144" s="3" t="str">
        <f ca="1">IF(AND($A144&lt;&gt;"",$A144&lt;&gt;"TOTAL"),IF(AND([4]INVESTIGADOR_Categoria!$BM142&lt;&gt;"",[4]INVESTIGADOR_Categoria!$BM142&lt;&gt;0),[4]INVESTIGADOR_Categoria!$BM142,""),IF($A144="TOTAL",SUM(INDIRECT("AM4:AM"&amp;ROW()-1)),""))</f>
        <v/>
      </c>
      <c r="AN144" s="3" t="str">
        <f t="shared" ca="1" si="50"/>
        <v/>
      </c>
      <c r="AO144" s="3" t="str">
        <f ca="1">IF(AND($A144&lt;&gt;"",$A144&lt;&gt;"TOTAL"),IF(AND([4]INVESTIGADOR_Categoria!$BP142&lt;&gt;"",[4]INVESTIGADOR_Categoria!$BP142&lt;&gt;0),[4]INVESTIGADOR_Categoria!$BP142,""),IF($A144="TOTAL",SUM(INDIRECT("AO4:AO"&amp;ROW()-1)),""))</f>
        <v/>
      </c>
      <c r="AP144" s="3" t="str">
        <f ca="1">IF(AND($A144&lt;&gt;"",$A144&lt;&gt;"TOTAL"),IF(AND([4]INVESTIGADOR_Categoria!$BR142&lt;&gt;"",[4]INVESTIGADOR_Categoria!$BR142&lt;&gt;0),[4]INVESTIGADOR_Categoria!$BR142,""),IF($A144="TOTAL",SUM(INDIRECT("AP4:AP"&amp;ROW()-1)),""))</f>
        <v/>
      </c>
      <c r="AQ144" s="3" t="str">
        <f t="shared" ca="1" si="51"/>
        <v/>
      </c>
      <c r="AR144" s="3" t="str">
        <f ca="1">IF(AND($A144&lt;&gt;"",$A144&lt;&gt;"TOTAL"),IF(AND([4]INVESTIGADOR_Categoria!$BU142&lt;&gt;"",[4]INVESTIGADOR_Categoria!$BU142&lt;&gt;0),[4]INVESTIGADOR_Categoria!$BU142,""),IF($A144="TOTAL",SUM(INDIRECT("AR4:AR"&amp;ROW()-1)),""))</f>
        <v/>
      </c>
      <c r="AS144" s="3" t="str">
        <f ca="1">IF(AND($A144&lt;&gt;"",$A144&lt;&gt;"TOTAL"),IF(AND([4]INVESTIGADOR_Categoria!$BW142&lt;&gt;"",[4]INVESTIGADOR_Categoria!$BW142&lt;&gt;0),[4]INVESTIGADOR_Categoria!$BW142,""),IF($A144="TOTAL",SUM(INDIRECT("AS4:AS"&amp;ROW()-1)),""))</f>
        <v/>
      </c>
      <c r="AT144" s="3" t="str">
        <f t="shared" ca="1" si="52"/>
        <v/>
      </c>
      <c r="AU144" s="3" t="str">
        <f ca="1">IF(AND($A144&lt;&gt;"",$A144&lt;&gt;"TOTAL"),IF(AND([4]INVESTIGADOR_Categoria!$BZ142&lt;&gt;"",[4]INVESTIGADOR_Categoria!$BZ142&lt;&gt;0),[4]INVESTIGADOR_Categoria!$BZ142,""),IF($A144="TOTAL",SUM(INDIRECT("AU4:AU"&amp;ROW()-1)),""))</f>
        <v/>
      </c>
      <c r="AV144" s="3" t="str">
        <f ca="1">IF(AND($A144&lt;&gt;"",$A144&lt;&gt;"TOTAL"),IF(AND([4]INVESTIGADOR_Categoria!$CB142&lt;&gt;"",[4]INVESTIGADOR_Categoria!$CB142&lt;&gt;0),[4]INVESTIGADOR_Categoria!$CB142,""),IF($A144="TOTAL",SUM(INDIRECT("AV4:AV"&amp;ROW()-1)),""))</f>
        <v/>
      </c>
      <c r="AW144" s="3" t="str">
        <f t="shared" ca="1" si="53"/>
        <v/>
      </c>
      <c r="AX144" s="3" t="str">
        <f ca="1">IF(AND($A144&lt;&gt;"",$A144&lt;&gt;"TOTAL"),IF(AND([4]INVESTIGADOR_Categoria!$CE142&lt;&gt;"",[4]INVESTIGADOR_Categoria!$CE142&lt;&gt;0),[4]INVESTIGADOR_Categoria!$CE142,""),IF($A144="TOTAL",SUM(INDIRECT("AX4:AX"&amp;ROW()-1)),""))</f>
        <v/>
      </c>
      <c r="AY144" s="3" t="str">
        <f ca="1">IF(AND($A144&lt;&gt;"",$A144&lt;&gt;"TOTAL"),IF(AND([4]INVESTIGADOR_Categoria!$CG142&lt;&gt;"",[4]INVESTIGADOR_Categoria!$CG142&lt;&gt;0),[4]INVESTIGADOR_Categoria!$CG142,""),IF($A144="TOTAL",SUM(INDIRECT("AY4:AY"&amp;ROW()-1)),""))</f>
        <v/>
      </c>
      <c r="AZ144" s="3" t="str">
        <f t="shared" ca="1" si="54"/>
        <v/>
      </c>
      <c r="BA144" s="3" t="str">
        <f ca="1">IF(AND($A144&lt;&gt;"",$A144&lt;&gt;"TOTAL"),IF(AND([4]INVESTIGADOR_Categoria!$CJ142&lt;&gt;"",[4]INVESTIGADOR_Categoria!$CJ142&lt;&gt;0),[4]INVESTIGADOR_Categoria!$CJ142,""),IF($A144="TOTAL",SUM(INDIRECT("BA4:BA"&amp;ROW()-1)),""))</f>
        <v/>
      </c>
      <c r="BB144" s="3" t="str">
        <f ca="1">IF(AND($A144&lt;&gt;"",$A144&lt;&gt;"TOTAL"),IF(AND([4]INVESTIGADOR_Categoria!$CL142&lt;&gt;"",[4]INVESTIGADOR_Categoria!$CL142&lt;&gt;0),[4]INVESTIGADOR_Categoria!$CL142,""),IF($A144="TOTAL",SUM(INDIRECT("BB4:BB"&amp;ROW()-1)),""))</f>
        <v/>
      </c>
      <c r="BC144" s="3" t="str">
        <f t="shared" ca="1" si="55"/>
        <v/>
      </c>
      <c r="BD144" s="3" t="str">
        <f ca="1">IF(AND($A144&lt;&gt;"",$A144&lt;&gt;"TOTAL"),IF(AND([4]INVESTIGADOR_Categoria!$CO142&lt;&gt;"",[4]INVESTIGADOR_Categoria!$CO142&lt;&gt;0),[4]INVESTIGADOR_Categoria!$CO142,""),IF($A144="TOTAL",SUM(INDIRECT("BD4:BD"&amp;ROW()-1)),""))</f>
        <v/>
      </c>
      <c r="BE144" s="3" t="str">
        <f ca="1">IF(AND($A144&lt;&gt;"",$A144&lt;&gt;"TOTAL"),IF(AND([4]INVESTIGADOR_Categoria!$CQ142&lt;&gt;"",[4]INVESTIGADOR_Categoria!$CQ142&lt;&gt;0),[4]INVESTIGADOR_Categoria!$CQ142,""),IF($A144="TOTAL",SUM(INDIRECT("BE4:BE"&amp;ROW()-1)),""))</f>
        <v/>
      </c>
      <c r="BF144" s="3" t="str">
        <f t="shared" ca="1" si="56"/>
        <v/>
      </c>
    </row>
    <row r="145" spans="1:58" x14ac:dyDescent="0.2">
      <c r="A145" s="25" t="str">
        <f>IF([4]INVESTIGADOR_Categoria!$B143&lt;&gt;"",[4]INVESTIGADOR_Categoria!$B143,IF(AND([4]INVESTIGADOR_Categoria!$B143="",[4]INVESTIGADOR_Categoria!$B144="",[4]INVESTIGADOR_Categoria!$B142=""),"","TOTAL"))</f>
        <v/>
      </c>
      <c r="B145" s="3" t="str">
        <f ca="1">IF(AND($A145&lt;&gt;"",$A145&lt;&gt;"TOTAL"),IF(AND([4]INVESTIGADOR_Categoria!$C143&lt;&gt;"",[4]INVESTIGADOR_Categoria!$C143&lt;&gt;0),[4]INVESTIGADOR_Categoria!$C143,""),IF($A145="TOTAL",SUM(INDIRECT("B4:B"&amp;ROW()-1)),""))</f>
        <v/>
      </c>
      <c r="C145" s="3" t="str">
        <f ca="1">IF(AND($A145&lt;&gt;"",$A145&lt;&gt;"TOTAL"),IF(AND([4]INVESTIGADOR_Categoria!$E143&lt;&gt;"",[4]INVESTIGADOR_Categoria!$E143&lt;&gt;0),[4]INVESTIGADOR_Categoria!$E143,""),IF($A145="TOTAL",SUM(INDIRECT("C4:C"&amp;ROW()-1)),""))</f>
        <v/>
      </c>
      <c r="D145" s="3" t="str">
        <f t="shared" ca="1" si="38"/>
        <v/>
      </c>
      <c r="E145" s="3" t="str">
        <f ca="1">IF(AND($A145&lt;&gt;"",$A145&lt;&gt;"TOTAL"),IF(AND([4]INVESTIGADOR_Categoria!$H143&lt;&gt;"",[4]INVESTIGADOR_Categoria!$H143&lt;&gt;0),[4]INVESTIGADOR_Categoria!$H143,""),IF($A145="TOTAL",SUM(INDIRECT("E4:E"&amp;ROW()-1)),""))</f>
        <v/>
      </c>
      <c r="F145" s="3" t="str">
        <f ca="1">IF(AND($A145&lt;&gt;"",$A145&lt;&gt;"TOTAL"),IF(AND([4]INVESTIGADOR_Categoria!$J143&lt;&gt;"",[4]INVESTIGADOR_Categoria!$J143&lt;&gt;0),[4]INVESTIGADOR_Categoria!$J143,""),IF($A145="TOTAL",SUM(INDIRECT("F4:F"&amp;ROW()-1)),""))</f>
        <v/>
      </c>
      <c r="G145" s="3" t="str">
        <f t="shared" ca="1" si="39"/>
        <v/>
      </c>
      <c r="H145" s="3" t="str">
        <f ca="1">IF(AND($A145&lt;&gt;"",$A145&lt;&gt;"TOTAL"),IF(AND([4]INVESTIGADOR_Categoria!$M143&lt;&gt;"",[4]INVESTIGADOR_Categoria!$M143&lt;&gt;0),[4]INVESTIGADOR_Categoria!$M143,""),IF($A145="TOTAL",SUM(INDIRECT("H4:H"&amp;ROW()-1)),""))</f>
        <v/>
      </c>
      <c r="I145" s="3" t="str">
        <f ca="1">IF(AND($A145&lt;&gt;"",$A145&lt;&gt;"TOTAL"),IF(AND([4]INVESTIGADOR_Categoria!$O143&lt;&gt;"",[4]INVESTIGADOR_Categoria!$O143&lt;&gt;0),[4]INVESTIGADOR_Categoria!$O143,""),IF($A145="TOTAL",SUM(INDIRECT("I4:I"&amp;ROW()-1)),""))</f>
        <v/>
      </c>
      <c r="J145" s="3" t="str">
        <f t="shared" ca="1" si="40"/>
        <v/>
      </c>
      <c r="K145" s="3" t="str">
        <f ca="1">IF(AND($A145&lt;&gt;"",$A145&lt;&gt;"TOTAL"),IF(AND([4]INVESTIGADOR_Categoria!$R143&lt;&gt;"",[4]INVESTIGADOR_Categoria!$R143&lt;&gt;0),[4]INVESTIGADOR_Categoria!$R143,""),IF($A145="TOTAL",SUM(INDIRECT("K4:K"&amp;ROW()-1)),""))</f>
        <v/>
      </c>
      <c r="L145" s="3" t="str">
        <f ca="1">IF(AND($A145&lt;&gt;"",$A145&lt;&gt;"TOTAL"),IF(AND([4]INVESTIGADOR_Categoria!$T143&lt;&gt;"",[4]INVESTIGADOR_Categoria!$T143&lt;&gt;0),[4]INVESTIGADOR_Categoria!$T143,""),IF($A145="TOTAL",SUM(INDIRECT("L4:L"&amp;ROW()-1)),""))</f>
        <v/>
      </c>
      <c r="M145" s="3" t="str">
        <f t="shared" ca="1" si="41"/>
        <v/>
      </c>
      <c r="N145" s="3" t="str">
        <f ca="1">IF(AND($A145&lt;&gt;"",$A145&lt;&gt;"TOTAL"),IF(AND([4]INVESTIGADOR_Categoria!$W143&lt;&gt;"",[4]INVESTIGADOR_Categoria!$W143&lt;&gt;0),[4]INVESTIGADOR_Categoria!$W143,""),IF($A145="TOTAL",SUM(INDIRECT("N4:N"&amp;ROW()-1)),""))</f>
        <v/>
      </c>
      <c r="O145" s="3" t="str">
        <f ca="1">IF(AND($A145&lt;&gt;"",$A145&lt;&gt;"TOTAL"),IF(AND([4]INVESTIGADOR_Categoria!$Y143&lt;&gt;"",[4]INVESTIGADOR_Categoria!$Y143&lt;&gt;0),[4]INVESTIGADOR_Categoria!$Y143,""),IF($A145="TOTAL",SUM(INDIRECT("O4:O"&amp;ROW()-1)),""))</f>
        <v/>
      </c>
      <c r="P145" s="3" t="str">
        <f t="shared" ca="1" si="42"/>
        <v/>
      </c>
      <c r="Q145" s="3" t="str">
        <f ca="1">IF(AND($A145&lt;&gt;"",$A145&lt;&gt;"TOTAL"),IF(AND([4]INVESTIGADOR_Categoria!$AB143&lt;&gt;"",[4]INVESTIGADOR_Categoria!$AB143&lt;&gt;0),[4]INVESTIGADOR_Categoria!$AB143,""),IF($A145="TOTAL",SUM(INDIRECT("Q4:Q"&amp;ROW()-1)),""))</f>
        <v/>
      </c>
      <c r="R145" s="3" t="str">
        <f ca="1">IF(AND($A145&lt;&gt;"",$A145&lt;&gt;"TOTAL"),IF(AND([4]INVESTIGADOR_Categoria!$AD143&lt;&gt;"",[4]INVESTIGADOR_Categoria!$AD143&lt;&gt;0),[4]INVESTIGADOR_Categoria!$AD143,""),IF($A145="TOTAL",SUM(INDIRECT("R4:R"&amp;ROW()-1)),""))</f>
        <v/>
      </c>
      <c r="S145" s="3" t="str">
        <f t="shared" ca="1" si="43"/>
        <v/>
      </c>
      <c r="T145" s="3" t="str">
        <f ca="1">IF(AND($A145&lt;&gt;"",$A145&lt;&gt;"TOTAL"),IF(AND([4]INVESTIGADOR_Categoria!$AG143&lt;&gt;"",[4]INVESTIGADOR_Categoria!$AG143&lt;&gt;0),[4]INVESTIGADOR_Categoria!$AG143,""),IF($A145="TOTAL",SUM(INDIRECT("T4:T"&amp;ROW()-1)),""))</f>
        <v/>
      </c>
      <c r="U145" s="3" t="str">
        <f ca="1">IF(AND($A145&lt;&gt;"",$A145&lt;&gt;"TOTAL"),IF(AND([4]INVESTIGADOR_Categoria!$AI143&lt;&gt;"",[4]INVESTIGADOR_Categoria!$AI143&lt;&gt;0),[4]INVESTIGADOR_Categoria!$AI143,""),IF($A145="TOTAL",SUM(INDIRECT("U4:U"&amp;ROW()-1)),""))</f>
        <v/>
      </c>
      <c r="V145" s="3" t="str">
        <f t="shared" ca="1" si="44"/>
        <v/>
      </c>
      <c r="W145" s="3" t="str">
        <f ca="1">IF(AND($A145&lt;&gt;"",$A145&lt;&gt;"TOTAL"),IF(AND([4]INVESTIGADOR_Categoria!$AL143&lt;&gt;"",[4]INVESTIGADOR_Categoria!$AL143&lt;&gt;0),[4]INVESTIGADOR_Categoria!$AL143,""),IF($A145="TOTAL",SUM(INDIRECT("W4:W"&amp;ROW()-1)),""))</f>
        <v/>
      </c>
      <c r="X145" s="3" t="str">
        <f ca="1">IF(AND($A145&lt;&gt;"",$A145&lt;&gt;"TOTAL"),IF(AND([4]INVESTIGADOR_Categoria!$AN143&lt;&gt;"",[4]INVESTIGADOR_Categoria!$AN143&lt;&gt;0),[4]INVESTIGADOR_Categoria!$AN143,""),IF($A145="TOTAL",SUM(INDIRECT("X4:X"&amp;ROW()-1)),""))</f>
        <v/>
      </c>
      <c r="Y145" s="3" t="str">
        <f t="shared" ca="1" si="45"/>
        <v/>
      </c>
      <c r="Z145" s="3" t="str">
        <f ca="1">IF(AND($A145&lt;&gt;"",$A145&lt;&gt;"TOTAL"),IF(AND([4]INVESTIGADOR_Categoria!$AQ143&lt;&gt;"",[4]INVESTIGADOR_Categoria!$AQ143&lt;&gt;0),[4]INVESTIGADOR_Categoria!$AQ143,""),IF($A145="TOTAL",SUM(INDIRECT("Z4:Z"&amp;ROW()-1)),""))</f>
        <v/>
      </c>
      <c r="AA145" s="3" t="str">
        <f ca="1">IF(AND($A145&lt;&gt;"",$A145&lt;&gt;"TOTAL"),IF(AND([4]INVESTIGADOR_Categoria!$AS143&lt;&gt;"",[4]INVESTIGADOR_Categoria!$AS143&lt;&gt;0),[4]INVESTIGADOR_Categoria!$AS143,""),IF($A145="TOTAL",SUM(INDIRECT("AA4:AA"&amp;ROW()-1)),""))</f>
        <v/>
      </c>
      <c r="AB145" s="3" t="str">
        <f t="shared" ca="1" si="46"/>
        <v/>
      </c>
      <c r="AC145" s="3" t="str">
        <f ca="1">IF(AND($A145&lt;&gt;"",$A145&lt;&gt;"TOTAL"),IF(AND([4]INVESTIGADOR_Categoria!$AV143&lt;&gt;"",[4]INVESTIGADOR_Categoria!$AV143&lt;&gt;0),[4]INVESTIGADOR_Categoria!$AV143,""),IF($A145="TOTAL",SUM(INDIRECT("AC4:AC"&amp;ROW()-1)),""))</f>
        <v/>
      </c>
      <c r="AD145" s="3" t="str">
        <f ca="1">IF(AND($A145&lt;&gt;"",$A145&lt;&gt;"TOTAL"),IF(AND([4]INVESTIGADOR_Categoria!$AX143&lt;&gt;"",[4]INVESTIGADOR_Categoria!$AX143&lt;&gt;0),[4]INVESTIGADOR_Categoria!$AX143,""),IF($A145="TOTAL",SUM(INDIRECT("AD4:AD"&amp;ROW()-1)),""))</f>
        <v/>
      </c>
      <c r="AE145" s="3" t="str">
        <f t="shared" ca="1" si="47"/>
        <v/>
      </c>
      <c r="AF145" s="3" t="str">
        <f ca="1">IF(AND($A145&lt;&gt;"",$A145&lt;&gt;"TOTAL"),IF(AND([4]INVESTIGADOR_Categoria!$BA143&lt;&gt;"",[4]INVESTIGADOR_Categoria!$BA143&lt;&gt;0),[4]INVESTIGADOR_Categoria!$BA143,""),IF($A145="TOTAL",SUM(INDIRECT("AF4:AF"&amp;ROW()-1)),""))</f>
        <v/>
      </c>
      <c r="AG145" s="3" t="str">
        <f ca="1">IF(AND($A145&lt;&gt;"",$A145&lt;&gt;"TOTAL"),IF(AND([4]INVESTIGADOR_Categoria!$BC143&lt;&gt;"",[4]INVESTIGADOR_Categoria!$BC143&lt;&gt;0),[4]INVESTIGADOR_Categoria!$BC143,""),IF($A145="TOTAL",SUM(INDIRECT("AG4:AG"&amp;ROW()-1)),""))</f>
        <v/>
      </c>
      <c r="AH145" s="3" t="str">
        <f t="shared" ca="1" si="48"/>
        <v/>
      </c>
      <c r="AI145" s="3" t="str">
        <f ca="1">IF(AND($A145&lt;&gt;"",$A145&lt;&gt;"TOTAL"),IF(AND([4]INVESTIGADOR_Categoria!$BF143&lt;&gt;"",[4]INVESTIGADOR_Categoria!$BF143&lt;&gt;0),[4]INVESTIGADOR_Categoria!$BF143,""),IF($A145="TOTAL",SUM(INDIRECT("AI4:AI"&amp;ROW()-1)),""))</f>
        <v/>
      </c>
      <c r="AJ145" s="3" t="str">
        <f ca="1">IF(AND($A145&lt;&gt;"",$A145&lt;&gt;"TOTAL"),IF(AND([4]INVESTIGADOR_Categoria!$BH143&lt;&gt;"",[4]INVESTIGADOR_Categoria!$BH143&lt;&gt;0),[4]INVESTIGADOR_Categoria!$BH143,""),IF($A145="TOTAL",SUM(INDIRECT("AJ4:AJ"&amp;ROW()-1)),""))</f>
        <v/>
      </c>
      <c r="AK145" s="3" t="str">
        <f t="shared" ca="1" si="49"/>
        <v/>
      </c>
      <c r="AL145" s="3" t="str">
        <f ca="1">IF(AND($A145&lt;&gt;"",$A145&lt;&gt;"TOTAL"),IF(AND([4]INVESTIGADOR_Categoria!$BK143&lt;&gt;"",[4]INVESTIGADOR_Categoria!$BK143&lt;&gt;0),[4]INVESTIGADOR_Categoria!$BK143,""),IF($A145="TOTAL",SUM(INDIRECT("AL4:AL"&amp;ROW()-1)),""))</f>
        <v/>
      </c>
      <c r="AM145" s="3" t="str">
        <f ca="1">IF(AND($A145&lt;&gt;"",$A145&lt;&gt;"TOTAL"),IF(AND([4]INVESTIGADOR_Categoria!$BM143&lt;&gt;"",[4]INVESTIGADOR_Categoria!$BM143&lt;&gt;0),[4]INVESTIGADOR_Categoria!$BM143,""),IF($A145="TOTAL",SUM(INDIRECT("AM4:AM"&amp;ROW()-1)),""))</f>
        <v/>
      </c>
      <c r="AN145" s="3" t="str">
        <f t="shared" ca="1" si="50"/>
        <v/>
      </c>
      <c r="AO145" s="3" t="str">
        <f ca="1">IF(AND($A145&lt;&gt;"",$A145&lt;&gt;"TOTAL"),IF(AND([4]INVESTIGADOR_Categoria!$BP143&lt;&gt;"",[4]INVESTIGADOR_Categoria!$BP143&lt;&gt;0),[4]INVESTIGADOR_Categoria!$BP143,""),IF($A145="TOTAL",SUM(INDIRECT("AO4:AO"&amp;ROW()-1)),""))</f>
        <v/>
      </c>
      <c r="AP145" s="3" t="str">
        <f ca="1">IF(AND($A145&lt;&gt;"",$A145&lt;&gt;"TOTAL"),IF(AND([4]INVESTIGADOR_Categoria!$BR143&lt;&gt;"",[4]INVESTIGADOR_Categoria!$BR143&lt;&gt;0),[4]INVESTIGADOR_Categoria!$BR143,""),IF($A145="TOTAL",SUM(INDIRECT("AP4:AP"&amp;ROW()-1)),""))</f>
        <v/>
      </c>
      <c r="AQ145" s="3" t="str">
        <f t="shared" ca="1" si="51"/>
        <v/>
      </c>
      <c r="AR145" s="3" t="str">
        <f ca="1">IF(AND($A145&lt;&gt;"",$A145&lt;&gt;"TOTAL"),IF(AND([4]INVESTIGADOR_Categoria!$BU143&lt;&gt;"",[4]INVESTIGADOR_Categoria!$BU143&lt;&gt;0),[4]INVESTIGADOR_Categoria!$BU143,""),IF($A145="TOTAL",SUM(INDIRECT("AR4:AR"&amp;ROW()-1)),""))</f>
        <v/>
      </c>
      <c r="AS145" s="3" t="str">
        <f ca="1">IF(AND($A145&lt;&gt;"",$A145&lt;&gt;"TOTAL"),IF(AND([4]INVESTIGADOR_Categoria!$BW143&lt;&gt;"",[4]INVESTIGADOR_Categoria!$BW143&lt;&gt;0),[4]INVESTIGADOR_Categoria!$BW143,""),IF($A145="TOTAL",SUM(INDIRECT("AS4:AS"&amp;ROW()-1)),""))</f>
        <v/>
      </c>
      <c r="AT145" s="3" t="str">
        <f t="shared" ca="1" si="52"/>
        <v/>
      </c>
      <c r="AU145" s="3" t="str">
        <f ca="1">IF(AND($A145&lt;&gt;"",$A145&lt;&gt;"TOTAL"),IF(AND([4]INVESTIGADOR_Categoria!$BZ143&lt;&gt;"",[4]INVESTIGADOR_Categoria!$BZ143&lt;&gt;0),[4]INVESTIGADOR_Categoria!$BZ143,""),IF($A145="TOTAL",SUM(INDIRECT("AU4:AU"&amp;ROW()-1)),""))</f>
        <v/>
      </c>
      <c r="AV145" s="3" t="str">
        <f ca="1">IF(AND($A145&lt;&gt;"",$A145&lt;&gt;"TOTAL"),IF(AND([4]INVESTIGADOR_Categoria!$CB143&lt;&gt;"",[4]INVESTIGADOR_Categoria!$CB143&lt;&gt;0),[4]INVESTIGADOR_Categoria!$CB143,""),IF($A145="TOTAL",SUM(INDIRECT("AV4:AV"&amp;ROW()-1)),""))</f>
        <v/>
      </c>
      <c r="AW145" s="3" t="str">
        <f t="shared" ca="1" si="53"/>
        <v/>
      </c>
      <c r="AX145" s="3" t="str">
        <f ca="1">IF(AND($A145&lt;&gt;"",$A145&lt;&gt;"TOTAL"),IF(AND([4]INVESTIGADOR_Categoria!$CE143&lt;&gt;"",[4]INVESTIGADOR_Categoria!$CE143&lt;&gt;0),[4]INVESTIGADOR_Categoria!$CE143,""),IF($A145="TOTAL",SUM(INDIRECT("AX4:AX"&amp;ROW()-1)),""))</f>
        <v/>
      </c>
      <c r="AY145" s="3" t="str">
        <f ca="1">IF(AND($A145&lt;&gt;"",$A145&lt;&gt;"TOTAL"),IF(AND([4]INVESTIGADOR_Categoria!$CG143&lt;&gt;"",[4]INVESTIGADOR_Categoria!$CG143&lt;&gt;0),[4]INVESTIGADOR_Categoria!$CG143,""),IF($A145="TOTAL",SUM(INDIRECT("AY4:AY"&amp;ROW()-1)),""))</f>
        <v/>
      </c>
      <c r="AZ145" s="3" t="str">
        <f t="shared" ca="1" si="54"/>
        <v/>
      </c>
      <c r="BA145" s="3" t="str">
        <f ca="1">IF(AND($A145&lt;&gt;"",$A145&lt;&gt;"TOTAL"),IF(AND([4]INVESTIGADOR_Categoria!$CJ143&lt;&gt;"",[4]INVESTIGADOR_Categoria!$CJ143&lt;&gt;0),[4]INVESTIGADOR_Categoria!$CJ143,""),IF($A145="TOTAL",SUM(INDIRECT("BA4:BA"&amp;ROW()-1)),""))</f>
        <v/>
      </c>
      <c r="BB145" s="3" t="str">
        <f ca="1">IF(AND($A145&lt;&gt;"",$A145&lt;&gt;"TOTAL"),IF(AND([4]INVESTIGADOR_Categoria!$CL143&lt;&gt;"",[4]INVESTIGADOR_Categoria!$CL143&lt;&gt;0),[4]INVESTIGADOR_Categoria!$CL143,""),IF($A145="TOTAL",SUM(INDIRECT("BB4:BB"&amp;ROW()-1)),""))</f>
        <v/>
      </c>
      <c r="BC145" s="3" t="str">
        <f t="shared" ca="1" si="55"/>
        <v/>
      </c>
      <c r="BD145" s="3" t="str">
        <f ca="1">IF(AND($A145&lt;&gt;"",$A145&lt;&gt;"TOTAL"),IF(AND([4]INVESTIGADOR_Categoria!$CO143&lt;&gt;"",[4]INVESTIGADOR_Categoria!$CO143&lt;&gt;0),[4]INVESTIGADOR_Categoria!$CO143,""),IF($A145="TOTAL",SUM(INDIRECT("BD4:BD"&amp;ROW()-1)),""))</f>
        <v/>
      </c>
      <c r="BE145" s="3" t="str">
        <f ca="1">IF(AND($A145&lt;&gt;"",$A145&lt;&gt;"TOTAL"),IF(AND([4]INVESTIGADOR_Categoria!$CQ143&lt;&gt;"",[4]INVESTIGADOR_Categoria!$CQ143&lt;&gt;0),[4]INVESTIGADOR_Categoria!$CQ143,""),IF($A145="TOTAL",SUM(INDIRECT("BE4:BE"&amp;ROW()-1)),""))</f>
        <v/>
      </c>
      <c r="BF145" s="3" t="str">
        <f t="shared" ca="1" si="56"/>
        <v/>
      </c>
    </row>
    <row r="146" spans="1:58" x14ac:dyDescent="0.2">
      <c r="A146" s="25" t="str">
        <f>IF([4]INVESTIGADOR_Categoria!$B144&lt;&gt;"",[4]INVESTIGADOR_Categoria!$B144,IF(AND([4]INVESTIGADOR_Categoria!$B144="",[4]INVESTIGADOR_Categoria!$B145="",[4]INVESTIGADOR_Categoria!$B143=""),"","TOTAL"))</f>
        <v/>
      </c>
      <c r="B146" s="3" t="str">
        <f ca="1">IF(AND($A146&lt;&gt;"",$A146&lt;&gt;"TOTAL"),IF(AND([4]INVESTIGADOR_Categoria!$C144&lt;&gt;"",[4]INVESTIGADOR_Categoria!$C144&lt;&gt;0),[4]INVESTIGADOR_Categoria!$C144,""),IF($A146="TOTAL",SUM(INDIRECT("B4:B"&amp;ROW()-1)),""))</f>
        <v/>
      </c>
      <c r="C146" s="3" t="str">
        <f ca="1">IF(AND($A146&lt;&gt;"",$A146&lt;&gt;"TOTAL"),IF(AND([4]INVESTIGADOR_Categoria!$E144&lt;&gt;"",[4]INVESTIGADOR_Categoria!$E144&lt;&gt;0),[4]INVESTIGADOR_Categoria!$E144,""),IF($A146="TOTAL",SUM(INDIRECT("C4:C"&amp;ROW()-1)),""))</f>
        <v/>
      </c>
      <c r="D146" s="3" t="str">
        <f t="shared" ca="1" si="38"/>
        <v/>
      </c>
      <c r="E146" s="3" t="str">
        <f ca="1">IF(AND($A146&lt;&gt;"",$A146&lt;&gt;"TOTAL"),IF(AND([4]INVESTIGADOR_Categoria!$H144&lt;&gt;"",[4]INVESTIGADOR_Categoria!$H144&lt;&gt;0),[4]INVESTIGADOR_Categoria!$H144,""),IF($A146="TOTAL",SUM(INDIRECT("E4:E"&amp;ROW()-1)),""))</f>
        <v/>
      </c>
      <c r="F146" s="3" t="str">
        <f ca="1">IF(AND($A146&lt;&gt;"",$A146&lt;&gt;"TOTAL"),IF(AND([4]INVESTIGADOR_Categoria!$J144&lt;&gt;"",[4]INVESTIGADOR_Categoria!$J144&lt;&gt;0),[4]INVESTIGADOR_Categoria!$J144,""),IF($A146="TOTAL",SUM(INDIRECT("F4:F"&amp;ROW()-1)),""))</f>
        <v/>
      </c>
      <c r="G146" s="3" t="str">
        <f t="shared" ca="1" si="39"/>
        <v/>
      </c>
      <c r="H146" s="3" t="str">
        <f ca="1">IF(AND($A146&lt;&gt;"",$A146&lt;&gt;"TOTAL"),IF(AND([4]INVESTIGADOR_Categoria!$M144&lt;&gt;"",[4]INVESTIGADOR_Categoria!$M144&lt;&gt;0),[4]INVESTIGADOR_Categoria!$M144,""),IF($A146="TOTAL",SUM(INDIRECT("H4:H"&amp;ROW()-1)),""))</f>
        <v/>
      </c>
      <c r="I146" s="3" t="str">
        <f ca="1">IF(AND($A146&lt;&gt;"",$A146&lt;&gt;"TOTAL"),IF(AND([4]INVESTIGADOR_Categoria!$O144&lt;&gt;"",[4]INVESTIGADOR_Categoria!$O144&lt;&gt;0),[4]INVESTIGADOR_Categoria!$O144,""),IF($A146="TOTAL",SUM(INDIRECT("I4:I"&amp;ROW()-1)),""))</f>
        <v/>
      </c>
      <c r="J146" s="3" t="str">
        <f t="shared" ca="1" si="40"/>
        <v/>
      </c>
      <c r="K146" s="3" t="str">
        <f ca="1">IF(AND($A146&lt;&gt;"",$A146&lt;&gt;"TOTAL"),IF(AND([4]INVESTIGADOR_Categoria!$R144&lt;&gt;"",[4]INVESTIGADOR_Categoria!$R144&lt;&gt;0),[4]INVESTIGADOR_Categoria!$R144,""),IF($A146="TOTAL",SUM(INDIRECT("K4:K"&amp;ROW()-1)),""))</f>
        <v/>
      </c>
      <c r="L146" s="3" t="str">
        <f ca="1">IF(AND($A146&lt;&gt;"",$A146&lt;&gt;"TOTAL"),IF(AND([4]INVESTIGADOR_Categoria!$T144&lt;&gt;"",[4]INVESTIGADOR_Categoria!$T144&lt;&gt;0),[4]INVESTIGADOR_Categoria!$T144,""),IF($A146="TOTAL",SUM(INDIRECT("L4:L"&amp;ROW()-1)),""))</f>
        <v/>
      </c>
      <c r="M146" s="3" t="str">
        <f t="shared" ca="1" si="41"/>
        <v/>
      </c>
      <c r="N146" s="3" t="str">
        <f ca="1">IF(AND($A146&lt;&gt;"",$A146&lt;&gt;"TOTAL"),IF(AND([4]INVESTIGADOR_Categoria!$W144&lt;&gt;"",[4]INVESTIGADOR_Categoria!$W144&lt;&gt;0),[4]INVESTIGADOR_Categoria!$W144,""),IF($A146="TOTAL",SUM(INDIRECT("N4:N"&amp;ROW()-1)),""))</f>
        <v/>
      </c>
      <c r="O146" s="3" t="str">
        <f ca="1">IF(AND($A146&lt;&gt;"",$A146&lt;&gt;"TOTAL"),IF(AND([4]INVESTIGADOR_Categoria!$Y144&lt;&gt;"",[4]INVESTIGADOR_Categoria!$Y144&lt;&gt;0),[4]INVESTIGADOR_Categoria!$Y144,""),IF($A146="TOTAL",SUM(INDIRECT("O4:O"&amp;ROW()-1)),""))</f>
        <v/>
      </c>
      <c r="P146" s="3" t="str">
        <f t="shared" ca="1" si="42"/>
        <v/>
      </c>
      <c r="Q146" s="3" t="str">
        <f ca="1">IF(AND($A146&lt;&gt;"",$A146&lt;&gt;"TOTAL"),IF(AND([4]INVESTIGADOR_Categoria!$AB144&lt;&gt;"",[4]INVESTIGADOR_Categoria!$AB144&lt;&gt;0),[4]INVESTIGADOR_Categoria!$AB144,""),IF($A146="TOTAL",SUM(INDIRECT("Q4:Q"&amp;ROW()-1)),""))</f>
        <v/>
      </c>
      <c r="R146" s="3" t="str">
        <f ca="1">IF(AND($A146&lt;&gt;"",$A146&lt;&gt;"TOTAL"),IF(AND([4]INVESTIGADOR_Categoria!$AD144&lt;&gt;"",[4]INVESTIGADOR_Categoria!$AD144&lt;&gt;0),[4]INVESTIGADOR_Categoria!$AD144,""),IF($A146="TOTAL",SUM(INDIRECT("R4:R"&amp;ROW()-1)),""))</f>
        <v/>
      </c>
      <c r="S146" s="3" t="str">
        <f t="shared" ca="1" si="43"/>
        <v/>
      </c>
      <c r="T146" s="3" t="str">
        <f ca="1">IF(AND($A146&lt;&gt;"",$A146&lt;&gt;"TOTAL"),IF(AND([4]INVESTIGADOR_Categoria!$AG144&lt;&gt;"",[4]INVESTIGADOR_Categoria!$AG144&lt;&gt;0),[4]INVESTIGADOR_Categoria!$AG144,""),IF($A146="TOTAL",SUM(INDIRECT("T4:T"&amp;ROW()-1)),""))</f>
        <v/>
      </c>
      <c r="U146" s="3" t="str">
        <f ca="1">IF(AND($A146&lt;&gt;"",$A146&lt;&gt;"TOTAL"),IF(AND([4]INVESTIGADOR_Categoria!$AI144&lt;&gt;"",[4]INVESTIGADOR_Categoria!$AI144&lt;&gt;0),[4]INVESTIGADOR_Categoria!$AI144,""),IF($A146="TOTAL",SUM(INDIRECT("U4:U"&amp;ROW()-1)),""))</f>
        <v/>
      </c>
      <c r="V146" s="3" t="str">
        <f t="shared" ca="1" si="44"/>
        <v/>
      </c>
      <c r="W146" s="3" t="str">
        <f ca="1">IF(AND($A146&lt;&gt;"",$A146&lt;&gt;"TOTAL"),IF(AND([4]INVESTIGADOR_Categoria!$AL144&lt;&gt;"",[4]INVESTIGADOR_Categoria!$AL144&lt;&gt;0),[4]INVESTIGADOR_Categoria!$AL144,""),IF($A146="TOTAL",SUM(INDIRECT("W4:W"&amp;ROW()-1)),""))</f>
        <v/>
      </c>
      <c r="X146" s="3" t="str">
        <f ca="1">IF(AND($A146&lt;&gt;"",$A146&lt;&gt;"TOTAL"),IF(AND([4]INVESTIGADOR_Categoria!$AN144&lt;&gt;"",[4]INVESTIGADOR_Categoria!$AN144&lt;&gt;0),[4]INVESTIGADOR_Categoria!$AN144,""),IF($A146="TOTAL",SUM(INDIRECT("X4:X"&amp;ROW()-1)),""))</f>
        <v/>
      </c>
      <c r="Y146" s="3" t="str">
        <f t="shared" ca="1" si="45"/>
        <v/>
      </c>
      <c r="Z146" s="3" t="str">
        <f ca="1">IF(AND($A146&lt;&gt;"",$A146&lt;&gt;"TOTAL"),IF(AND([4]INVESTIGADOR_Categoria!$AQ144&lt;&gt;"",[4]INVESTIGADOR_Categoria!$AQ144&lt;&gt;0),[4]INVESTIGADOR_Categoria!$AQ144,""),IF($A146="TOTAL",SUM(INDIRECT("Z4:Z"&amp;ROW()-1)),""))</f>
        <v/>
      </c>
      <c r="AA146" s="3" t="str">
        <f ca="1">IF(AND($A146&lt;&gt;"",$A146&lt;&gt;"TOTAL"),IF(AND([4]INVESTIGADOR_Categoria!$AS144&lt;&gt;"",[4]INVESTIGADOR_Categoria!$AS144&lt;&gt;0),[4]INVESTIGADOR_Categoria!$AS144,""),IF($A146="TOTAL",SUM(INDIRECT("AA4:AA"&amp;ROW()-1)),""))</f>
        <v/>
      </c>
      <c r="AB146" s="3" t="str">
        <f t="shared" ca="1" si="46"/>
        <v/>
      </c>
      <c r="AC146" s="3" t="str">
        <f ca="1">IF(AND($A146&lt;&gt;"",$A146&lt;&gt;"TOTAL"),IF(AND([4]INVESTIGADOR_Categoria!$AV144&lt;&gt;"",[4]INVESTIGADOR_Categoria!$AV144&lt;&gt;0),[4]INVESTIGADOR_Categoria!$AV144,""),IF($A146="TOTAL",SUM(INDIRECT("AC4:AC"&amp;ROW()-1)),""))</f>
        <v/>
      </c>
      <c r="AD146" s="3" t="str">
        <f ca="1">IF(AND($A146&lt;&gt;"",$A146&lt;&gt;"TOTAL"),IF(AND([4]INVESTIGADOR_Categoria!$AX144&lt;&gt;"",[4]INVESTIGADOR_Categoria!$AX144&lt;&gt;0),[4]INVESTIGADOR_Categoria!$AX144,""),IF($A146="TOTAL",SUM(INDIRECT("AD4:AD"&amp;ROW()-1)),""))</f>
        <v/>
      </c>
      <c r="AE146" s="3" t="str">
        <f t="shared" ca="1" si="47"/>
        <v/>
      </c>
      <c r="AF146" s="3" t="str">
        <f ca="1">IF(AND($A146&lt;&gt;"",$A146&lt;&gt;"TOTAL"),IF(AND([4]INVESTIGADOR_Categoria!$BA144&lt;&gt;"",[4]INVESTIGADOR_Categoria!$BA144&lt;&gt;0),[4]INVESTIGADOR_Categoria!$BA144,""),IF($A146="TOTAL",SUM(INDIRECT("AF4:AF"&amp;ROW()-1)),""))</f>
        <v/>
      </c>
      <c r="AG146" s="3" t="str">
        <f ca="1">IF(AND($A146&lt;&gt;"",$A146&lt;&gt;"TOTAL"),IF(AND([4]INVESTIGADOR_Categoria!$BC144&lt;&gt;"",[4]INVESTIGADOR_Categoria!$BC144&lt;&gt;0),[4]INVESTIGADOR_Categoria!$BC144,""),IF($A146="TOTAL",SUM(INDIRECT("AG4:AG"&amp;ROW()-1)),""))</f>
        <v/>
      </c>
      <c r="AH146" s="3" t="str">
        <f t="shared" ca="1" si="48"/>
        <v/>
      </c>
      <c r="AI146" s="3" t="str">
        <f ca="1">IF(AND($A146&lt;&gt;"",$A146&lt;&gt;"TOTAL"),IF(AND([4]INVESTIGADOR_Categoria!$BF144&lt;&gt;"",[4]INVESTIGADOR_Categoria!$BF144&lt;&gt;0),[4]INVESTIGADOR_Categoria!$BF144,""),IF($A146="TOTAL",SUM(INDIRECT("AI4:AI"&amp;ROW()-1)),""))</f>
        <v/>
      </c>
      <c r="AJ146" s="3" t="str">
        <f ca="1">IF(AND($A146&lt;&gt;"",$A146&lt;&gt;"TOTAL"),IF(AND([4]INVESTIGADOR_Categoria!$BH144&lt;&gt;"",[4]INVESTIGADOR_Categoria!$BH144&lt;&gt;0),[4]INVESTIGADOR_Categoria!$BH144,""),IF($A146="TOTAL",SUM(INDIRECT("AJ4:AJ"&amp;ROW()-1)),""))</f>
        <v/>
      </c>
      <c r="AK146" s="3" t="str">
        <f t="shared" ca="1" si="49"/>
        <v/>
      </c>
      <c r="AL146" s="3" t="str">
        <f ca="1">IF(AND($A146&lt;&gt;"",$A146&lt;&gt;"TOTAL"),IF(AND([4]INVESTIGADOR_Categoria!$BK144&lt;&gt;"",[4]INVESTIGADOR_Categoria!$BK144&lt;&gt;0),[4]INVESTIGADOR_Categoria!$BK144,""),IF($A146="TOTAL",SUM(INDIRECT("AL4:AL"&amp;ROW()-1)),""))</f>
        <v/>
      </c>
      <c r="AM146" s="3" t="str">
        <f ca="1">IF(AND($A146&lt;&gt;"",$A146&lt;&gt;"TOTAL"),IF(AND([4]INVESTIGADOR_Categoria!$BM144&lt;&gt;"",[4]INVESTIGADOR_Categoria!$BM144&lt;&gt;0),[4]INVESTIGADOR_Categoria!$BM144,""),IF($A146="TOTAL",SUM(INDIRECT("AM4:AM"&amp;ROW()-1)),""))</f>
        <v/>
      </c>
      <c r="AN146" s="3" t="str">
        <f t="shared" ca="1" si="50"/>
        <v/>
      </c>
      <c r="AO146" s="3" t="str">
        <f ca="1">IF(AND($A146&lt;&gt;"",$A146&lt;&gt;"TOTAL"),IF(AND([4]INVESTIGADOR_Categoria!$BP144&lt;&gt;"",[4]INVESTIGADOR_Categoria!$BP144&lt;&gt;0),[4]INVESTIGADOR_Categoria!$BP144,""),IF($A146="TOTAL",SUM(INDIRECT("AO4:AO"&amp;ROW()-1)),""))</f>
        <v/>
      </c>
      <c r="AP146" s="3" t="str">
        <f ca="1">IF(AND($A146&lt;&gt;"",$A146&lt;&gt;"TOTAL"),IF(AND([4]INVESTIGADOR_Categoria!$BR144&lt;&gt;"",[4]INVESTIGADOR_Categoria!$BR144&lt;&gt;0),[4]INVESTIGADOR_Categoria!$BR144,""),IF($A146="TOTAL",SUM(INDIRECT("AP4:AP"&amp;ROW()-1)),""))</f>
        <v/>
      </c>
      <c r="AQ146" s="3" t="str">
        <f t="shared" ca="1" si="51"/>
        <v/>
      </c>
      <c r="AR146" s="3" t="str">
        <f ca="1">IF(AND($A146&lt;&gt;"",$A146&lt;&gt;"TOTAL"),IF(AND([4]INVESTIGADOR_Categoria!$BU144&lt;&gt;"",[4]INVESTIGADOR_Categoria!$BU144&lt;&gt;0),[4]INVESTIGADOR_Categoria!$BU144,""),IF($A146="TOTAL",SUM(INDIRECT("AR4:AR"&amp;ROW()-1)),""))</f>
        <v/>
      </c>
      <c r="AS146" s="3" t="str">
        <f ca="1">IF(AND($A146&lt;&gt;"",$A146&lt;&gt;"TOTAL"),IF(AND([4]INVESTIGADOR_Categoria!$BW144&lt;&gt;"",[4]INVESTIGADOR_Categoria!$BW144&lt;&gt;0),[4]INVESTIGADOR_Categoria!$BW144,""),IF($A146="TOTAL",SUM(INDIRECT("AS4:AS"&amp;ROW()-1)),""))</f>
        <v/>
      </c>
      <c r="AT146" s="3" t="str">
        <f t="shared" ca="1" si="52"/>
        <v/>
      </c>
      <c r="AU146" s="3" t="str">
        <f ca="1">IF(AND($A146&lt;&gt;"",$A146&lt;&gt;"TOTAL"),IF(AND([4]INVESTIGADOR_Categoria!$BZ144&lt;&gt;"",[4]INVESTIGADOR_Categoria!$BZ144&lt;&gt;0),[4]INVESTIGADOR_Categoria!$BZ144,""),IF($A146="TOTAL",SUM(INDIRECT("AU4:AU"&amp;ROW()-1)),""))</f>
        <v/>
      </c>
      <c r="AV146" s="3" t="str">
        <f ca="1">IF(AND($A146&lt;&gt;"",$A146&lt;&gt;"TOTAL"),IF(AND([4]INVESTIGADOR_Categoria!$CB144&lt;&gt;"",[4]INVESTIGADOR_Categoria!$CB144&lt;&gt;0),[4]INVESTIGADOR_Categoria!$CB144,""),IF($A146="TOTAL",SUM(INDIRECT("AV4:AV"&amp;ROW()-1)),""))</f>
        <v/>
      </c>
      <c r="AW146" s="3" t="str">
        <f t="shared" ca="1" si="53"/>
        <v/>
      </c>
      <c r="AX146" s="3" t="str">
        <f ca="1">IF(AND($A146&lt;&gt;"",$A146&lt;&gt;"TOTAL"),IF(AND([4]INVESTIGADOR_Categoria!$CE144&lt;&gt;"",[4]INVESTIGADOR_Categoria!$CE144&lt;&gt;0),[4]INVESTIGADOR_Categoria!$CE144,""),IF($A146="TOTAL",SUM(INDIRECT("AX4:AX"&amp;ROW()-1)),""))</f>
        <v/>
      </c>
      <c r="AY146" s="3" t="str">
        <f ca="1">IF(AND($A146&lt;&gt;"",$A146&lt;&gt;"TOTAL"),IF(AND([4]INVESTIGADOR_Categoria!$CG144&lt;&gt;"",[4]INVESTIGADOR_Categoria!$CG144&lt;&gt;0),[4]INVESTIGADOR_Categoria!$CG144,""),IF($A146="TOTAL",SUM(INDIRECT("AY4:AY"&amp;ROW()-1)),""))</f>
        <v/>
      </c>
      <c r="AZ146" s="3" t="str">
        <f t="shared" ca="1" si="54"/>
        <v/>
      </c>
      <c r="BA146" s="3" t="str">
        <f ca="1">IF(AND($A146&lt;&gt;"",$A146&lt;&gt;"TOTAL"),IF(AND([4]INVESTIGADOR_Categoria!$CJ144&lt;&gt;"",[4]INVESTIGADOR_Categoria!$CJ144&lt;&gt;0),[4]INVESTIGADOR_Categoria!$CJ144,""),IF($A146="TOTAL",SUM(INDIRECT("BA4:BA"&amp;ROW()-1)),""))</f>
        <v/>
      </c>
      <c r="BB146" s="3" t="str">
        <f ca="1">IF(AND($A146&lt;&gt;"",$A146&lt;&gt;"TOTAL"),IF(AND([4]INVESTIGADOR_Categoria!$CL144&lt;&gt;"",[4]INVESTIGADOR_Categoria!$CL144&lt;&gt;0),[4]INVESTIGADOR_Categoria!$CL144,""),IF($A146="TOTAL",SUM(INDIRECT("BB4:BB"&amp;ROW()-1)),""))</f>
        <v/>
      </c>
      <c r="BC146" s="3" t="str">
        <f t="shared" ca="1" si="55"/>
        <v/>
      </c>
      <c r="BD146" s="3" t="str">
        <f ca="1">IF(AND($A146&lt;&gt;"",$A146&lt;&gt;"TOTAL"),IF(AND([4]INVESTIGADOR_Categoria!$CO144&lt;&gt;"",[4]INVESTIGADOR_Categoria!$CO144&lt;&gt;0),[4]INVESTIGADOR_Categoria!$CO144,""),IF($A146="TOTAL",SUM(INDIRECT("BD4:BD"&amp;ROW()-1)),""))</f>
        <v/>
      </c>
      <c r="BE146" s="3" t="str">
        <f ca="1">IF(AND($A146&lt;&gt;"",$A146&lt;&gt;"TOTAL"),IF(AND([4]INVESTIGADOR_Categoria!$CQ144&lt;&gt;"",[4]INVESTIGADOR_Categoria!$CQ144&lt;&gt;0),[4]INVESTIGADOR_Categoria!$CQ144,""),IF($A146="TOTAL",SUM(INDIRECT("BE4:BE"&amp;ROW()-1)),""))</f>
        <v/>
      </c>
      <c r="BF146" s="3" t="str">
        <f t="shared" ca="1" si="56"/>
        <v/>
      </c>
    </row>
    <row r="147" spans="1:58" x14ac:dyDescent="0.2">
      <c r="A147" s="25" t="str">
        <f>IF([4]INVESTIGADOR_Categoria!$B145&lt;&gt;"",[4]INVESTIGADOR_Categoria!$B145,IF(AND([4]INVESTIGADOR_Categoria!$B145="",[4]INVESTIGADOR_Categoria!$B146="",[4]INVESTIGADOR_Categoria!$B144=""),"","TOTAL"))</f>
        <v/>
      </c>
      <c r="B147" s="3" t="str">
        <f ca="1">IF(AND($A147&lt;&gt;"",$A147&lt;&gt;"TOTAL"),IF(AND([4]INVESTIGADOR_Categoria!$C145&lt;&gt;"",[4]INVESTIGADOR_Categoria!$C145&lt;&gt;0),[4]INVESTIGADOR_Categoria!$C145,""),IF($A147="TOTAL",SUM(INDIRECT("B4:B"&amp;ROW()-1)),""))</f>
        <v/>
      </c>
      <c r="C147" s="3" t="str">
        <f ca="1">IF(AND($A147&lt;&gt;"",$A147&lt;&gt;"TOTAL"),IF(AND([4]INVESTIGADOR_Categoria!$E145&lt;&gt;"",[4]INVESTIGADOR_Categoria!$E145&lt;&gt;0),[4]INVESTIGADOR_Categoria!$E145,""),IF($A147="TOTAL",SUM(INDIRECT("C4:C"&amp;ROW()-1)),""))</f>
        <v/>
      </c>
      <c r="D147" s="3" t="str">
        <f t="shared" ca="1" si="38"/>
        <v/>
      </c>
      <c r="E147" s="3" t="str">
        <f ca="1">IF(AND($A147&lt;&gt;"",$A147&lt;&gt;"TOTAL"),IF(AND([4]INVESTIGADOR_Categoria!$H145&lt;&gt;"",[4]INVESTIGADOR_Categoria!$H145&lt;&gt;0),[4]INVESTIGADOR_Categoria!$H145,""),IF($A147="TOTAL",SUM(INDIRECT("E4:E"&amp;ROW()-1)),""))</f>
        <v/>
      </c>
      <c r="F147" s="3" t="str">
        <f ca="1">IF(AND($A147&lt;&gt;"",$A147&lt;&gt;"TOTAL"),IF(AND([4]INVESTIGADOR_Categoria!$J145&lt;&gt;"",[4]INVESTIGADOR_Categoria!$J145&lt;&gt;0),[4]INVESTIGADOR_Categoria!$J145,""),IF($A147="TOTAL",SUM(INDIRECT("F4:F"&amp;ROW()-1)),""))</f>
        <v/>
      </c>
      <c r="G147" s="3" t="str">
        <f t="shared" ca="1" si="39"/>
        <v/>
      </c>
      <c r="H147" s="3" t="str">
        <f ca="1">IF(AND($A147&lt;&gt;"",$A147&lt;&gt;"TOTAL"),IF(AND([4]INVESTIGADOR_Categoria!$M145&lt;&gt;"",[4]INVESTIGADOR_Categoria!$M145&lt;&gt;0),[4]INVESTIGADOR_Categoria!$M145,""),IF($A147="TOTAL",SUM(INDIRECT("H4:H"&amp;ROW()-1)),""))</f>
        <v/>
      </c>
      <c r="I147" s="3" t="str">
        <f ca="1">IF(AND($A147&lt;&gt;"",$A147&lt;&gt;"TOTAL"),IF(AND([4]INVESTIGADOR_Categoria!$O145&lt;&gt;"",[4]INVESTIGADOR_Categoria!$O145&lt;&gt;0),[4]INVESTIGADOR_Categoria!$O145,""),IF($A147="TOTAL",SUM(INDIRECT("I4:I"&amp;ROW()-1)),""))</f>
        <v/>
      </c>
      <c r="J147" s="3" t="str">
        <f t="shared" ca="1" si="40"/>
        <v/>
      </c>
      <c r="K147" s="3" t="str">
        <f ca="1">IF(AND($A147&lt;&gt;"",$A147&lt;&gt;"TOTAL"),IF(AND([4]INVESTIGADOR_Categoria!$R145&lt;&gt;"",[4]INVESTIGADOR_Categoria!$R145&lt;&gt;0),[4]INVESTIGADOR_Categoria!$R145,""),IF($A147="TOTAL",SUM(INDIRECT("K4:K"&amp;ROW()-1)),""))</f>
        <v/>
      </c>
      <c r="L147" s="3" t="str">
        <f ca="1">IF(AND($A147&lt;&gt;"",$A147&lt;&gt;"TOTAL"),IF(AND([4]INVESTIGADOR_Categoria!$T145&lt;&gt;"",[4]INVESTIGADOR_Categoria!$T145&lt;&gt;0),[4]INVESTIGADOR_Categoria!$T145,""),IF($A147="TOTAL",SUM(INDIRECT("L4:L"&amp;ROW()-1)),""))</f>
        <v/>
      </c>
      <c r="M147" s="3" t="str">
        <f t="shared" ca="1" si="41"/>
        <v/>
      </c>
      <c r="N147" s="3" t="str">
        <f ca="1">IF(AND($A147&lt;&gt;"",$A147&lt;&gt;"TOTAL"),IF(AND([4]INVESTIGADOR_Categoria!$W145&lt;&gt;"",[4]INVESTIGADOR_Categoria!$W145&lt;&gt;0),[4]INVESTIGADOR_Categoria!$W145,""),IF($A147="TOTAL",SUM(INDIRECT("N4:N"&amp;ROW()-1)),""))</f>
        <v/>
      </c>
      <c r="O147" s="3" t="str">
        <f ca="1">IF(AND($A147&lt;&gt;"",$A147&lt;&gt;"TOTAL"),IF(AND([4]INVESTIGADOR_Categoria!$Y145&lt;&gt;"",[4]INVESTIGADOR_Categoria!$Y145&lt;&gt;0),[4]INVESTIGADOR_Categoria!$Y145,""),IF($A147="TOTAL",SUM(INDIRECT("O4:O"&amp;ROW()-1)),""))</f>
        <v/>
      </c>
      <c r="P147" s="3" t="str">
        <f t="shared" ca="1" si="42"/>
        <v/>
      </c>
      <c r="Q147" s="3" t="str">
        <f ca="1">IF(AND($A147&lt;&gt;"",$A147&lt;&gt;"TOTAL"),IF(AND([4]INVESTIGADOR_Categoria!$AB145&lt;&gt;"",[4]INVESTIGADOR_Categoria!$AB145&lt;&gt;0),[4]INVESTIGADOR_Categoria!$AB145,""),IF($A147="TOTAL",SUM(INDIRECT("Q4:Q"&amp;ROW()-1)),""))</f>
        <v/>
      </c>
      <c r="R147" s="3" t="str">
        <f ca="1">IF(AND($A147&lt;&gt;"",$A147&lt;&gt;"TOTAL"),IF(AND([4]INVESTIGADOR_Categoria!$AD145&lt;&gt;"",[4]INVESTIGADOR_Categoria!$AD145&lt;&gt;0),[4]INVESTIGADOR_Categoria!$AD145,""),IF($A147="TOTAL",SUM(INDIRECT("R4:R"&amp;ROW()-1)),""))</f>
        <v/>
      </c>
      <c r="S147" s="3" t="str">
        <f t="shared" ca="1" si="43"/>
        <v/>
      </c>
      <c r="T147" s="3" t="str">
        <f ca="1">IF(AND($A147&lt;&gt;"",$A147&lt;&gt;"TOTAL"),IF(AND([4]INVESTIGADOR_Categoria!$AG145&lt;&gt;"",[4]INVESTIGADOR_Categoria!$AG145&lt;&gt;0),[4]INVESTIGADOR_Categoria!$AG145,""),IF($A147="TOTAL",SUM(INDIRECT("T4:T"&amp;ROW()-1)),""))</f>
        <v/>
      </c>
      <c r="U147" s="3" t="str">
        <f ca="1">IF(AND($A147&lt;&gt;"",$A147&lt;&gt;"TOTAL"),IF(AND([4]INVESTIGADOR_Categoria!$AI145&lt;&gt;"",[4]INVESTIGADOR_Categoria!$AI145&lt;&gt;0),[4]INVESTIGADOR_Categoria!$AI145,""),IF($A147="TOTAL",SUM(INDIRECT("U4:U"&amp;ROW()-1)),""))</f>
        <v/>
      </c>
      <c r="V147" s="3" t="str">
        <f t="shared" ca="1" si="44"/>
        <v/>
      </c>
      <c r="W147" s="3" t="str">
        <f ca="1">IF(AND($A147&lt;&gt;"",$A147&lt;&gt;"TOTAL"),IF(AND([4]INVESTIGADOR_Categoria!$AL145&lt;&gt;"",[4]INVESTIGADOR_Categoria!$AL145&lt;&gt;0),[4]INVESTIGADOR_Categoria!$AL145,""),IF($A147="TOTAL",SUM(INDIRECT("W4:W"&amp;ROW()-1)),""))</f>
        <v/>
      </c>
      <c r="X147" s="3" t="str">
        <f ca="1">IF(AND($A147&lt;&gt;"",$A147&lt;&gt;"TOTAL"),IF(AND([4]INVESTIGADOR_Categoria!$AN145&lt;&gt;"",[4]INVESTIGADOR_Categoria!$AN145&lt;&gt;0),[4]INVESTIGADOR_Categoria!$AN145,""),IF($A147="TOTAL",SUM(INDIRECT("X4:X"&amp;ROW()-1)),""))</f>
        <v/>
      </c>
      <c r="Y147" s="3" t="str">
        <f t="shared" ca="1" si="45"/>
        <v/>
      </c>
      <c r="Z147" s="3" t="str">
        <f ca="1">IF(AND($A147&lt;&gt;"",$A147&lt;&gt;"TOTAL"),IF(AND([4]INVESTIGADOR_Categoria!$AQ145&lt;&gt;"",[4]INVESTIGADOR_Categoria!$AQ145&lt;&gt;0),[4]INVESTIGADOR_Categoria!$AQ145,""),IF($A147="TOTAL",SUM(INDIRECT("Z4:Z"&amp;ROW()-1)),""))</f>
        <v/>
      </c>
      <c r="AA147" s="3" t="str">
        <f ca="1">IF(AND($A147&lt;&gt;"",$A147&lt;&gt;"TOTAL"),IF(AND([4]INVESTIGADOR_Categoria!$AS145&lt;&gt;"",[4]INVESTIGADOR_Categoria!$AS145&lt;&gt;0),[4]INVESTIGADOR_Categoria!$AS145,""),IF($A147="TOTAL",SUM(INDIRECT("AA4:AA"&amp;ROW()-1)),""))</f>
        <v/>
      </c>
      <c r="AB147" s="3" t="str">
        <f t="shared" ca="1" si="46"/>
        <v/>
      </c>
      <c r="AC147" s="3" t="str">
        <f ca="1">IF(AND($A147&lt;&gt;"",$A147&lt;&gt;"TOTAL"),IF(AND([4]INVESTIGADOR_Categoria!$AV145&lt;&gt;"",[4]INVESTIGADOR_Categoria!$AV145&lt;&gt;0),[4]INVESTIGADOR_Categoria!$AV145,""),IF($A147="TOTAL",SUM(INDIRECT("AC4:AC"&amp;ROW()-1)),""))</f>
        <v/>
      </c>
      <c r="AD147" s="3" t="str">
        <f ca="1">IF(AND($A147&lt;&gt;"",$A147&lt;&gt;"TOTAL"),IF(AND([4]INVESTIGADOR_Categoria!$AX145&lt;&gt;"",[4]INVESTIGADOR_Categoria!$AX145&lt;&gt;0),[4]INVESTIGADOR_Categoria!$AX145,""),IF($A147="TOTAL",SUM(INDIRECT("AD4:AD"&amp;ROW()-1)),""))</f>
        <v/>
      </c>
      <c r="AE147" s="3" t="str">
        <f t="shared" ca="1" si="47"/>
        <v/>
      </c>
      <c r="AF147" s="3" t="str">
        <f ca="1">IF(AND($A147&lt;&gt;"",$A147&lt;&gt;"TOTAL"),IF(AND([4]INVESTIGADOR_Categoria!$BA145&lt;&gt;"",[4]INVESTIGADOR_Categoria!$BA145&lt;&gt;0),[4]INVESTIGADOR_Categoria!$BA145,""),IF($A147="TOTAL",SUM(INDIRECT("AF4:AF"&amp;ROW()-1)),""))</f>
        <v/>
      </c>
      <c r="AG147" s="3" t="str">
        <f ca="1">IF(AND($A147&lt;&gt;"",$A147&lt;&gt;"TOTAL"),IF(AND([4]INVESTIGADOR_Categoria!$BC145&lt;&gt;"",[4]INVESTIGADOR_Categoria!$BC145&lt;&gt;0),[4]INVESTIGADOR_Categoria!$BC145,""),IF($A147="TOTAL",SUM(INDIRECT("AG4:AG"&amp;ROW()-1)),""))</f>
        <v/>
      </c>
      <c r="AH147" s="3" t="str">
        <f t="shared" ca="1" si="48"/>
        <v/>
      </c>
      <c r="AI147" s="3" t="str">
        <f ca="1">IF(AND($A147&lt;&gt;"",$A147&lt;&gt;"TOTAL"),IF(AND([4]INVESTIGADOR_Categoria!$BF145&lt;&gt;"",[4]INVESTIGADOR_Categoria!$BF145&lt;&gt;0),[4]INVESTIGADOR_Categoria!$BF145,""),IF($A147="TOTAL",SUM(INDIRECT("AI4:AI"&amp;ROW()-1)),""))</f>
        <v/>
      </c>
      <c r="AJ147" s="3" t="str">
        <f ca="1">IF(AND($A147&lt;&gt;"",$A147&lt;&gt;"TOTAL"),IF(AND([4]INVESTIGADOR_Categoria!$BH145&lt;&gt;"",[4]INVESTIGADOR_Categoria!$BH145&lt;&gt;0),[4]INVESTIGADOR_Categoria!$BH145,""),IF($A147="TOTAL",SUM(INDIRECT("AJ4:AJ"&amp;ROW()-1)),""))</f>
        <v/>
      </c>
      <c r="AK147" s="3" t="str">
        <f t="shared" ca="1" si="49"/>
        <v/>
      </c>
      <c r="AL147" s="3" t="str">
        <f ca="1">IF(AND($A147&lt;&gt;"",$A147&lt;&gt;"TOTAL"),IF(AND([4]INVESTIGADOR_Categoria!$BK145&lt;&gt;"",[4]INVESTIGADOR_Categoria!$BK145&lt;&gt;0),[4]INVESTIGADOR_Categoria!$BK145,""),IF($A147="TOTAL",SUM(INDIRECT("AL4:AL"&amp;ROW()-1)),""))</f>
        <v/>
      </c>
      <c r="AM147" s="3" t="str">
        <f ca="1">IF(AND($A147&lt;&gt;"",$A147&lt;&gt;"TOTAL"),IF(AND([4]INVESTIGADOR_Categoria!$BM145&lt;&gt;"",[4]INVESTIGADOR_Categoria!$BM145&lt;&gt;0),[4]INVESTIGADOR_Categoria!$BM145,""),IF($A147="TOTAL",SUM(INDIRECT("AM4:AM"&amp;ROW()-1)),""))</f>
        <v/>
      </c>
      <c r="AN147" s="3" t="str">
        <f t="shared" ca="1" si="50"/>
        <v/>
      </c>
      <c r="AO147" s="3" t="str">
        <f ca="1">IF(AND($A147&lt;&gt;"",$A147&lt;&gt;"TOTAL"),IF(AND([4]INVESTIGADOR_Categoria!$BP145&lt;&gt;"",[4]INVESTIGADOR_Categoria!$BP145&lt;&gt;0),[4]INVESTIGADOR_Categoria!$BP145,""),IF($A147="TOTAL",SUM(INDIRECT("AO4:AO"&amp;ROW()-1)),""))</f>
        <v/>
      </c>
      <c r="AP147" s="3" t="str">
        <f ca="1">IF(AND($A147&lt;&gt;"",$A147&lt;&gt;"TOTAL"),IF(AND([4]INVESTIGADOR_Categoria!$BR145&lt;&gt;"",[4]INVESTIGADOR_Categoria!$BR145&lt;&gt;0),[4]INVESTIGADOR_Categoria!$BR145,""),IF($A147="TOTAL",SUM(INDIRECT("AP4:AP"&amp;ROW()-1)),""))</f>
        <v/>
      </c>
      <c r="AQ147" s="3" t="str">
        <f t="shared" ca="1" si="51"/>
        <v/>
      </c>
      <c r="AR147" s="3" t="str">
        <f ca="1">IF(AND($A147&lt;&gt;"",$A147&lt;&gt;"TOTAL"),IF(AND([4]INVESTIGADOR_Categoria!$BU145&lt;&gt;"",[4]INVESTIGADOR_Categoria!$BU145&lt;&gt;0),[4]INVESTIGADOR_Categoria!$BU145,""),IF($A147="TOTAL",SUM(INDIRECT("AR4:AR"&amp;ROW()-1)),""))</f>
        <v/>
      </c>
      <c r="AS147" s="3" t="str">
        <f ca="1">IF(AND($A147&lt;&gt;"",$A147&lt;&gt;"TOTAL"),IF(AND([4]INVESTIGADOR_Categoria!$BW145&lt;&gt;"",[4]INVESTIGADOR_Categoria!$BW145&lt;&gt;0),[4]INVESTIGADOR_Categoria!$BW145,""),IF($A147="TOTAL",SUM(INDIRECT("AS4:AS"&amp;ROW()-1)),""))</f>
        <v/>
      </c>
      <c r="AT147" s="3" t="str">
        <f t="shared" ca="1" si="52"/>
        <v/>
      </c>
      <c r="AU147" s="3" t="str">
        <f ca="1">IF(AND($A147&lt;&gt;"",$A147&lt;&gt;"TOTAL"),IF(AND([4]INVESTIGADOR_Categoria!$BZ145&lt;&gt;"",[4]INVESTIGADOR_Categoria!$BZ145&lt;&gt;0),[4]INVESTIGADOR_Categoria!$BZ145,""),IF($A147="TOTAL",SUM(INDIRECT("AU4:AU"&amp;ROW()-1)),""))</f>
        <v/>
      </c>
      <c r="AV147" s="3" t="str">
        <f ca="1">IF(AND($A147&lt;&gt;"",$A147&lt;&gt;"TOTAL"),IF(AND([4]INVESTIGADOR_Categoria!$CB145&lt;&gt;"",[4]INVESTIGADOR_Categoria!$CB145&lt;&gt;0),[4]INVESTIGADOR_Categoria!$CB145,""),IF($A147="TOTAL",SUM(INDIRECT("AV4:AV"&amp;ROW()-1)),""))</f>
        <v/>
      </c>
      <c r="AW147" s="3" t="str">
        <f t="shared" ca="1" si="53"/>
        <v/>
      </c>
      <c r="AX147" s="3" t="str">
        <f ca="1">IF(AND($A147&lt;&gt;"",$A147&lt;&gt;"TOTAL"),IF(AND([4]INVESTIGADOR_Categoria!$CE145&lt;&gt;"",[4]INVESTIGADOR_Categoria!$CE145&lt;&gt;0),[4]INVESTIGADOR_Categoria!$CE145,""),IF($A147="TOTAL",SUM(INDIRECT("AX4:AX"&amp;ROW()-1)),""))</f>
        <v/>
      </c>
      <c r="AY147" s="3" t="str">
        <f ca="1">IF(AND($A147&lt;&gt;"",$A147&lt;&gt;"TOTAL"),IF(AND([4]INVESTIGADOR_Categoria!$CG145&lt;&gt;"",[4]INVESTIGADOR_Categoria!$CG145&lt;&gt;0),[4]INVESTIGADOR_Categoria!$CG145,""),IF($A147="TOTAL",SUM(INDIRECT("AY4:AY"&amp;ROW()-1)),""))</f>
        <v/>
      </c>
      <c r="AZ147" s="3" t="str">
        <f t="shared" ca="1" si="54"/>
        <v/>
      </c>
      <c r="BA147" s="3" t="str">
        <f ca="1">IF(AND($A147&lt;&gt;"",$A147&lt;&gt;"TOTAL"),IF(AND([4]INVESTIGADOR_Categoria!$CJ145&lt;&gt;"",[4]INVESTIGADOR_Categoria!$CJ145&lt;&gt;0),[4]INVESTIGADOR_Categoria!$CJ145,""),IF($A147="TOTAL",SUM(INDIRECT("BA4:BA"&amp;ROW()-1)),""))</f>
        <v/>
      </c>
      <c r="BB147" s="3" t="str">
        <f ca="1">IF(AND($A147&lt;&gt;"",$A147&lt;&gt;"TOTAL"),IF(AND([4]INVESTIGADOR_Categoria!$CL145&lt;&gt;"",[4]INVESTIGADOR_Categoria!$CL145&lt;&gt;0),[4]INVESTIGADOR_Categoria!$CL145,""),IF($A147="TOTAL",SUM(INDIRECT("BB4:BB"&amp;ROW()-1)),""))</f>
        <v/>
      </c>
      <c r="BC147" s="3" t="str">
        <f t="shared" ca="1" si="55"/>
        <v/>
      </c>
      <c r="BD147" s="3" t="str">
        <f ca="1">IF(AND($A147&lt;&gt;"",$A147&lt;&gt;"TOTAL"),IF(AND([4]INVESTIGADOR_Categoria!$CO145&lt;&gt;"",[4]INVESTIGADOR_Categoria!$CO145&lt;&gt;0),[4]INVESTIGADOR_Categoria!$CO145,""),IF($A147="TOTAL",SUM(INDIRECT("BD4:BD"&amp;ROW()-1)),""))</f>
        <v/>
      </c>
      <c r="BE147" s="3" t="str">
        <f ca="1">IF(AND($A147&lt;&gt;"",$A147&lt;&gt;"TOTAL"),IF(AND([4]INVESTIGADOR_Categoria!$CQ145&lt;&gt;"",[4]INVESTIGADOR_Categoria!$CQ145&lt;&gt;0),[4]INVESTIGADOR_Categoria!$CQ145,""),IF($A147="TOTAL",SUM(INDIRECT("BE4:BE"&amp;ROW()-1)),""))</f>
        <v/>
      </c>
      <c r="BF147" s="3" t="str">
        <f t="shared" ca="1" si="56"/>
        <v/>
      </c>
    </row>
    <row r="148" spans="1:58" x14ac:dyDescent="0.2">
      <c r="A148" s="25" t="str">
        <f>IF([4]INVESTIGADOR_Categoria!$B146&lt;&gt;"",[4]INVESTIGADOR_Categoria!$B146,IF(AND([4]INVESTIGADOR_Categoria!$B146="",[4]INVESTIGADOR_Categoria!$B147="",[4]INVESTIGADOR_Categoria!$B145=""),"","TOTAL"))</f>
        <v/>
      </c>
      <c r="B148" s="3" t="str">
        <f ca="1">IF(AND($A148&lt;&gt;"",$A148&lt;&gt;"TOTAL"),IF(AND([4]INVESTIGADOR_Categoria!$C146&lt;&gt;"",[4]INVESTIGADOR_Categoria!$C146&lt;&gt;0),[4]INVESTIGADOR_Categoria!$C146,""),IF($A148="TOTAL",SUM(INDIRECT("B4:B"&amp;ROW()-1)),""))</f>
        <v/>
      </c>
      <c r="C148" s="3" t="str">
        <f ca="1">IF(AND($A148&lt;&gt;"",$A148&lt;&gt;"TOTAL"),IF(AND([4]INVESTIGADOR_Categoria!$E146&lt;&gt;"",[4]INVESTIGADOR_Categoria!$E146&lt;&gt;0),[4]INVESTIGADOR_Categoria!$E146,""),IF($A148="TOTAL",SUM(INDIRECT("C4:C"&amp;ROW()-1)),""))</f>
        <v/>
      </c>
      <c r="D148" s="3" t="str">
        <f t="shared" ca="1" si="38"/>
        <v/>
      </c>
      <c r="E148" s="3" t="str">
        <f ca="1">IF(AND($A148&lt;&gt;"",$A148&lt;&gt;"TOTAL"),IF(AND([4]INVESTIGADOR_Categoria!$H146&lt;&gt;"",[4]INVESTIGADOR_Categoria!$H146&lt;&gt;0),[4]INVESTIGADOR_Categoria!$H146,""),IF($A148="TOTAL",SUM(INDIRECT("E4:E"&amp;ROW()-1)),""))</f>
        <v/>
      </c>
      <c r="F148" s="3" t="str">
        <f ca="1">IF(AND($A148&lt;&gt;"",$A148&lt;&gt;"TOTAL"),IF(AND([4]INVESTIGADOR_Categoria!$J146&lt;&gt;"",[4]INVESTIGADOR_Categoria!$J146&lt;&gt;0),[4]INVESTIGADOR_Categoria!$J146,""),IF($A148="TOTAL",SUM(INDIRECT("F4:F"&amp;ROW()-1)),""))</f>
        <v/>
      </c>
      <c r="G148" s="3" t="str">
        <f t="shared" ca="1" si="39"/>
        <v/>
      </c>
      <c r="H148" s="3" t="str">
        <f ca="1">IF(AND($A148&lt;&gt;"",$A148&lt;&gt;"TOTAL"),IF(AND([4]INVESTIGADOR_Categoria!$M146&lt;&gt;"",[4]INVESTIGADOR_Categoria!$M146&lt;&gt;0),[4]INVESTIGADOR_Categoria!$M146,""),IF($A148="TOTAL",SUM(INDIRECT("H4:H"&amp;ROW()-1)),""))</f>
        <v/>
      </c>
      <c r="I148" s="3" t="str">
        <f ca="1">IF(AND($A148&lt;&gt;"",$A148&lt;&gt;"TOTAL"),IF(AND([4]INVESTIGADOR_Categoria!$O146&lt;&gt;"",[4]INVESTIGADOR_Categoria!$O146&lt;&gt;0),[4]INVESTIGADOR_Categoria!$O146,""),IF($A148="TOTAL",SUM(INDIRECT("I4:I"&amp;ROW()-1)),""))</f>
        <v/>
      </c>
      <c r="J148" s="3" t="str">
        <f t="shared" ca="1" si="40"/>
        <v/>
      </c>
      <c r="K148" s="3" t="str">
        <f ca="1">IF(AND($A148&lt;&gt;"",$A148&lt;&gt;"TOTAL"),IF(AND([4]INVESTIGADOR_Categoria!$R146&lt;&gt;"",[4]INVESTIGADOR_Categoria!$R146&lt;&gt;0),[4]INVESTIGADOR_Categoria!$R146,""),IF($A148="TOTAL",SUM(INDIRECT("K4:K"&amp;ROW()-1)),""))</f>
        <v/>
      </c>
      <c r="L148" s="3" t="str">
        <f ca="1">IF(AND($A148&lt;&gt;"",$A148&lt;&gt;"TOTAL"),IF(AND([4]INVESTIGADOR_Categoria!$T146&lt;&gt;"",[4]INVESTIGADOR_Categoria!$T146&lt;&gt;0),[4]INVESTIGADOR_Categoria!$T146,""),IF($A148="TOTAL",SUM(INDIRECT("L4:L"&amp;ROW()-1)),""))</f>
        <v/>
      </c>
      <c r="M148" s="3" t="str">
        <f t="shared" ca="1" si="41"/>
        <v/>
      </c>
      <c r="N148" s="3" t="str">
        <f ca="1">IF(AND($A148&lt;&gt;"",$A148&lt;&gt;"TOTAL"),IF(AND([4]INVESTIGADOR_Categoria!$W146&lt;&gt;"",[4]INVESTIGADOR_Categoria!$W146&lt;&gt;0),[4]INVESTIGADOR_Categoria!$W146,""),IF($A148="TOTAL",SUM(INDIRECT("N4:N"&amp;ROW()-1)),""))</f>
        <v/>
      </c>
      <c r="O148" s="3" t="str">
        <f ca="1">IF(AND($A148&lt;&gt;"",$A148&lt;&gt;"TOTAL"),IF(AND([4]INVESTIGADOR_Categoria!$Y146&lt;&gt;"",[4]INVESTIGADOR_Categoria!$Y146&lt;&gt;0),[4]INVESTIGADOR_Categoria!$Y146,""),IF($A148="TOTAL",SUM(INDIRECT("O4:O"&amp;ROW()-1)),""))</f>
        <v/>
      </c>
      <c r="P148" s="3" t="str">
        <f t="shared" ca="1" si="42"/>
        <v/>
      </c>
      <c r="Q148" s="3" t="str">
        <f ca="1">IF(AND($A148&lt;&gt;"",$A148&lt;&gt;"TOTAL"),IF(AND([4]INVESTIGADOR_Categoria!$AB146&lt;&gt;"",[4]INVESTIGADOR_Categoria!$AB146&lt;&gt;0),[4]INVESTIGADOR_Categoria!$AB146,""),IF($A148="TOTAL",SUM(INDIRECT("Q4:Q"&amp;ROW()-1)),""))</f>
        <v/>
      </c>
      <c r="R148" s="3" t="str">
        <f ca="1">IF(AND($A148&lt;&gt;"",$A148&lt;&gt;"TOTAL"),IF(AND([4]INVESTIGADOR_Categoria!$AD146&lt;&gt;"",[4]INVESTIGADOR_Categoria!$AD146&lt;&gt;0),[4]INVESTIGADOR_Categoria!$AD146,""),IF($A148="TOTAL",SUM(INDIRECT("R4:R"&amp;ROW()-1)),""))</f>
        <v/>
      </c>
      <c r="S148" s="3" t="str">
        <f t="shared" ca="1" si="43"/>
        <v/>
      </c>
      <c r="T148" s="3" t="str">
        <f ca="1">IF(AND($A148&lt;&gt;"",$A148&lt;&gt;"TOTAL"),IF(AND([4]INVESTIGADOR_Categoria!$AG146&lt;&gt;"",[4]INVESTIGADOR_Categoria!$AG146&lt;&gt;0),[4]INVESTIGADOR_Categoria!$AG146,""),IF($A148="TOTAL",SUM(INDIRECT("T4:T"&amp;ROW()-1)),""))</f>
        <v/>
      </c>
      <c r="U148" s="3" t="str">
        <f ca="1">IF(AND($A148&lt;&gt;"",$A148&lt;&gt;"TOTAL"),IF(AND([4]INVESTIGADOR_Categoria!$AI146&lt;&gt;"",[4]INVESTIGADOR_Categoria!$AI146&lt;&gt;0),[4]INVESTIGADOR_Categoria!$AI146,""),IF($A148="TOTAL",SUM(INDIRECT("U4:U"&amp;ROW()-1)),""))</f>
        <v/>
      </c>
      <c r="V148" s="3" t="str">
        <f t="shared" ca="1" si="44"/>
        <v/>
      </c>
      <c r="W148" s="3" t="str">
        <f ca="1">IF(AND($A148&lt;&gt;"",$A148&lt;&gt;"TOTAL"),IF(AND([4]INVESTIGADOR_Categoria!$AL146&lt;&gt;"",[4]INVESTIGADOR_Categoria!$AL146&lt;&gt;0),[4]INVESTIGADOR_Categoria!$AL146,""),IF($A148="TOTAL",SUM(INDIRECT("W4:W"&amp;ROW()-1)),""))</f>
        <v/>
      </c>
      <c r="X148" s="3" t="str">
        <f ca="1">IF(AND($A148&lt;&gt;"",$A148&lt;&gt;"TOTAL"),IF(AND([4]INVESTIGADOR_Categoria!$AN146&lt;&gt;"",[4]INVESTIGADOR_Categoria!$AN146&lt;&gt;0),[4]INVESTIGADOR_Categoria!$AN146,""),IF($A148="TOTAL",SUM(INDIRECT("X4:X"&amp;ROW()-1)),""))</f>
        <v/>
      </c>
      <c r="Y148" s="3" t="str">
        <f t="shared" ca="1" si="45"/>
        <v/>
      </c>
      <c r="Z148" s="3" t="str">
        <f ca="1">IF(AND($A148&lt;&gt;"",$A148&lt;&gt;"TOTAL"),IF(AND([4]INVESTIGADOR_Categoria!$AQ146&lt;&gt;"",[4]INVESTIGADOR_Categoria!$AQ146&lt;&gt;0),[4]INVESTIGADOR_Categoria!$AQ146,""),IF($A148="TOTAL",SUM(INDIRECT("Z4:Z"&amp;ROW()-1)),""))</f>
        <v/>
      </c>
      <c r="AA148" s="3" t="str">
        <f ca="1">IF(AND($A148&lt;&gt;"",$A148&lt;&gt;"TOTAL"),IF(AND([4]INVESTIGADOR_Categoria!$AS146&lt;&gt;"",[4]INVESTIGADOR_Categoria!$AS146&lt;&gt;0),[4]INVESTIGADOR_Categoria!$AS146,""),IF($A148="TOTAL",SUM(INDIRECT("AA4:AA"&amp;ROW()-1)),""))</f>
        <v/>
      </c>
      <c r="AB148" s="3" t="str">
        <f t="shared" ca="1" si="46"/>
        <v/>
      </c>
      <c r="AC148" s="3" t="str">
        <f ca="1">IF(AND($A148&lt;&gt;"",$A148&lt;&gt;"TOTAL"),IF(AND([4]INVESTIGADOR_Categoria!$AV146&lt;&gt;"",[4]INVESTIGADOR_Categoria!$AV146&lt;&gt;0),[4]INVESTIGADOR_Categoria!$AV146,""),IF($A148="TOTAL",SUM(INDIRECT("AC4:AC"&amp;ROW()-1)),""))</f>
        <v/>
      </c>
      <c r="AD148" s="3" t="str">
        <f ca="1">IF(AND($A148&lt;&gt;"",$A148&lt;&gt;"TOTAL"),IF(AND([4]INVESTIGADOR_Categoria!$AX146&lt;&gt;"",[4]INVESTIGADOR_Categoria!$AX146&lt;&gt;0),[4]INVESTIGADOR_Categoria!$AX146,""),IF($A148="TOTAL",SUM(INDIRECT("AD4:AD"&amp;ROW()-1)),""))</f>
        <v/>
      </c>
      <c r="AE148" s="3" t="str">
        <f t="shared" ca="1" si="47"/>
        <v/>
      </c>
      <c r="AF148" s="3" t="str">
        <f ca="1">IF(AND($A148&lt;&gt;"",$A148&lt;&gt;"TOTAL"),IF(AND([4]INVESTIGADOR_Categoria!$BA146&lt;&gt;"",[4]INVESTIGADOR_Categoria!$BA146&lt;&gt;0),[4]INVESTIGADOR_Categoria!$BA146,""),IF($A148="TOTAL",SUM(INDIRECT("AF4:AF"&amp;ROW()-1)),""))</f>
        <v/>
      </c>
      <c r="AG148" s="3" t="str">
        <f ca="1">IF(AND($A148&lt;&gt;"",$A148&lt;&gt;"TOTAL"),IF(AND([4]INVESTIGADOR_Categoria!$BC146&lt;&gt;"",[4]INVESTIGADOR_Categoria!$BC146&lt;&gt;0),[4]INVESTIGADOR_Categoria!$BC146,""),IF($A148="TOTAL",SUM(INDIRECT("AG4:AG"&amp;ROW()-1)),""))</f>
        <v/>
      </c>
      <c r="AH148" s="3" t="str">
        <f t="shared" ca="1" si="48"/>
        <v/>
      </c>
      <c r="AI148" s="3" t="str">
        <f ca="1">IF(AND($A148&lt;&gt;"",$A148&lt;&gt;"TOTAL"),IF(AND([4]INVESTIGADOR_Categoria!$BF146&lt;&gt;"",[4]INVESTIGADOR_Categoria!$BF146&lt;&gt;0),[4]INVESTIGADOR_Categoria!$BF146,""),IF($A148="TOTAL",SUM(INDIRECT("AI4:AI"&amp;ROW()-1)),""))</f>
        <v/>
      </c>
      <c r="AJ148" s="3" t="str">
        <f ca="1">IF(AND($A148&lt;&gt;"",$A148&lt;&gt;"TOTAL"),IF(AND([4]INVESTIGADOR_Categoria!$BH146&lt;&gt;"",[4]INVESTIGADOR_Categoria!$BH146&lt;&gt;0),[4]INVESTIGADOR_Categoria!$BH146,""),IF($A148="TOTAL",SUM(INDIRECT("AJ4:AJ"&amp;ROW()-1)),""))</f>
        <v/>
      </c>
      <c r="AK148" s="3" t="str">
        <f t="shared" ca="1" si="49"/>
        <v/>
      </c>
      <c r="AL148" s="3" t="str">
        <f ca="1">IF(AND($A148&lt;&gt;"",$A148&lt;&gt;"TOTAL"),IF(AND([4]INVESTIGADOR_Categoria!$BK146&lt;&gt;"",[4]INVESTIGADOR_Categoria!$BK146&lt;&gt;0),[4]INVESTIGADOR_Categoria!$BK146,""),IF($A148="TOTAL",SUM(INDIRECT("AL4:AL"&amp;ROW()-1)),""))</f>
        <v/>
      </c>
      <c r="AM148" s="3" t="str">
        <f ca="1">IF(AND($A148&lt;&gt;"",$A148&lt;&gt;"TOTAL"),IF(AND([4]INVESTIGADOR_Categoria!$BM146&lt;&gt;"",[4]INVESTIGADOR_Categoria!$BM146&lt;&gt;0),[4]INVESTIGADOR_Categoria!$BM146,""),IF($A148="TOTAL",SUM(INDIRECT("AM4:AM"&amp;ROW()-1)),""))</f>
        <v/>
      </c>
      <c r="AN148" s="3" t="str">
        <f t="shared" ca="1" si="50"/>
        <v/>
      </c>
      <c r="AO148" s="3" t="str">
        <f ca="1">IF(AND($A148&lt;&gt;"",$A148&lt;&gt;"TOTAL"),IF(AND([4]INVESTIGADOR_Categoria!$BP146&lt;&gt;"",[4]INVESTIGADOR_Categoria!$BP146&lt;&gt;0),[4]INVESTIGADOR_Categoria!$BP146,""),IF($A148="TOTAL",SUM(INDIRECT("AO4:AO"&amp;ROW()-1)),""))</f>
        <v/>
      </c>
      <c r="AP148" s="3" t="str">
        <f ca="1">IF(AND($A148&lt;&gt;"",$A148&lt;&gt;"TOTAL"),IF(AND([4]INVESTIGADOR_Categoria!$BR146&lt;&gt;"",[4]INVESTIGADOR_Categoria!$BR146&lt;&gt;0),[4]INVESTIGADOR_Categoria!$BR146,""),IF($A148="TOTAL",SUM(INDIRECT("AP4:AP"&amp;ROW()-1)),""))</f>
        <v/>
      </c>
      <c r="AQ148" s="3" t="str">
        <f t="shared" ca="1" si="51"/>
        <v/>
      </c>
      <c r="AR148" s="3" t="str">
        <f ca="1">IF(AND($A148&lt;&gt;"",$A148&lt;&gt;"TOTAL"),IF(AND([4]INVESTIGADOR_Categoria!$BU146&lt;&gt;"",[4]INVESTIGADOR_Categoria!$BU146&lt;&gt;0),[4]INVESTIGADOR_Categoria!$BU146,""),IF($A148="TOTAL",SUM(INDIRECT("AR4:AR"&amp;ROW()-1)),""))</f>
        <v/>
      </c>
      <c r="AS148" s="3" t="str">
        <f ca="1">IF(AND($A148&lt;&gt;"",$A148&lt;&gt;"TOTAL"),IF(AND([4]INVESTIGADOR_Categoria!$BW146&lt;&gt;"",[4]INVESTIGADOR_Categoria!$BW146&lt;&gt;0),[4]INVESTIGADOR_Categoria!$BW146,""),IF($A148="TOTAL",SUM(INDIRECT("AS4:AS"&amp;ROW()-1)),""))</f>
        <v/>
      </c>
      <c r="AT148" s="3" t="str">
        <f t="shared" ca="1" si="52"/>
        <v/>
      </c>
      <c r="AU148" s="3" t="str">
        <f ca="1">IF(AND($A148&lt;&gt;"",$A148&lt;&gt;"TOTAL"),IF(AND([4]INVESTIGADOR_Categoria!$BZ146&lt;&gt;"",[4]INVESTIGADOR_Categoria!$BZ146&lt;&gt;0),[4]INVESTIGADOR_Categoria!$BZ146,""),IF($A148="TOTAL",SUM(INDIRECT("AU4:AU"&amp;ROW()-1)),""))</f>
        <v/>
      </c>
      <c r="AV148" s="3" t="str">
        <f ca="1">IF(AND($A148&lt;&gt;"",$A148&lt;&gt;"TOTAL"),IF(AND([4]INVESTIGADOR_Categoria!$CB146&lt;&gt;"",[4]INVESTIGADOR_Categoria!$CB146&lt;&gt;0),[4]INVESTIGADOR_Categoria!$CB146,""),IF($A148="TOTAL",SUM(INDIRECT("AV4:AV"&amp;ROW()-1)),""))</f>
        <v/>
      </c>
      <c r="AW148" s="3" t="str">
        <f t="shared" ca="1" si="53"/>
        <v/>
      </c>
      <c r="AX148" s="3" t="str">
        <f ca="1">IF(AND($A148&lt;&gt;"",$A148&lt;&gt;"TOTAL"),IF(AND([4]INVESTIGADOR_Categoria!$CE146&lt;&gt;"",[4]INVESTIGADOR_Categoria!$CE146&lt;&gt;0),[4]INVESTIGADOR_Categoria!$CE146,""),IF($A148="TOTAL",SUM(INDIRECT("AX4:AX"&amp;ROW()-1)),""))</f>
        <v/>
      </c>
      <c r="AY148" s="3" t="str">
        <f ca="1">IF(AND($A148&lt;&gt;"",$A148&lt;&gt;"TOTAL"),IF(AND([4]INVESTIGADOR_Categoria!$CG146&lt;&gt;"",[4]INVESTIGADOR_Categoria!$CG146&lt;&gt;0),[4]INVESTIGADOR_Categoria!$CG146,""),IF($A148="TOTAL",SUM(INDIRECT("AY4:AY"&amp;ROW()-1)),""))</f>
        <v/>
      </c>
      <c r="AZ148" s="3" t="str">
        <f t="shared" ca="1" si="54"/>
        <v/>
      </c>
      <c r="BA148" s="3" t="str">
        <f ca="1">IF(AND($A148&lt;&gt;"",$A148&lt;&gt;"TOTAL"),IF(AND([4]INVESTIGADOR_Categoria!$CJ146&lt;&gt;"",[4]INVESTIGADOR_Categoria!$CJ146&lt;&gt;0),[4]INVESTIGADOR_Categoria!$CJ146,""),IF($A148="TOTAL",SUM(INDIRECT("BA4:BA"&amp;ROW()-1)),""))</f>
        <v/>
      </c>
      <c r="BB148" s="3" t="str">
        <f ca="1">IF(AND($A148&lt;&gt;"",$A148&lt;&gt;"TOTAL"),IF(AND([4]INVESTIGADOR_Categoria!$CL146&lt;&gt;"",[4]INVESTIGADOR_Categoria!$CL146&lt;&gt;0),[4]INVESTIGADOR_Categoria!$CL146,""),IF($A148="TOTAL",SUM(INDIRECT("BB4:BB"&amp;ROW()-1)),""))</f>
        <v/>
      </c>
      <c r="BC148" s="3" t="str">
        <f t="shared" ca="1" si="55"/>
        <v/>
      </c>
      <c r="BD148" s="3" t="str">
        <f ca="1">IF(AND($A148&lt;&gt;"",$A148&lt;&gt;"TOTAL"),IF(AND([4]INVESTIGADOR_Categoria!$CO146&lt;&gt;"",[4]INVESTIGADOR_Categoria!$CO146&lt;&gt;0),[4]INVESTIGADOR_Categoria!$CO146,""),IF($A148="TOTAL",SUM(INDIRECT("BD4:BD"&amp;ROW()-1)),""))</f>
        <v/>
      </c>
      <c r="BE148" s="3" t="str">
        <f ca="1">IF(AND($A148&lt;&gt;"",$A148&lt;&gt;"TOTAL"),IF(AND([4]INVESTIGADOR_Categoria!$CQ146&lt;&gt;"",[4]INVESTIGADOR_Categoria!$CQ146&lt;&gt;0),[4]INVESTIGADOR_Categoria!$CQ146,""),IF($A148="TOTAL",SUM(INDIRECT("BE4:BE"&amp;ROW()-1)),""))</f>
        <v/>
      </c>
      <c r="BF148" s="3" t="str">
        <f t="shared" ca="1" si="56"/>
        <v/>
      </c>
    </row>
    <row r="149" spans="1:58" x14ac:dyDescent="0.2">
      <c r="A149" s="25" t="str">
        <f>IF([4]INVESTIGADOR_Categoria!$B147&lt;&gt;"",[4]INVESTIGADOR_Categoria!$B147,IF(AND([4]INVESTIGADOR_Categoria!$B147="",[4]INVESTIGADOR_Categoria!$B148="",[4]INVESTIGADOR_Categoria!$B146=""),"","TOTAL"))</f>
        <v/>
      </c>
      <c r="B149" s="3" t="str">
        <f ca="1">IF(AND($A149&lt;&gt;"",$A149&lt;&gt;"TOTAL"),IF(AND([4]INVESTIGADOR_Categoria!$C147&lt;&gt;"",[4]INVESTIGADOR_Categoria!$C147&lt;&gt;0),[4]INVESTIGADOR_Categoria!$C147,""),IF($A149="TOTAL",SUM(INDIRECT("B4:B"&amp;ROW()-1)),""))</f>
        <v/>
      </c>
      <c r="C149" s="3" t="str">
        <f ca="1">IF(AND($A149&lt;&gt;"",$A149&lt;&gt;"TOTAL"),IF(AND([4]INVESTIGADOR_Categoria!$E147&lt;&gt;"",[4]INVESTIGADOR_Categoria!$E147&lt;&gt;0),[4]INVESTIGADOR_Categoria!$E147,""),IF($A149="TOTAL",SUM(INDIRECT("C4:C"&amp;ROW()-1)),""))</f>
        <v/>
      </c>
      <c r="D149" s="3" t="str">
        <f t="shared" ca="1" si="38"/>
        <v/>
      </c>
      <c r="E149" s="3" t="str">
        <f ca="1">IF(AND($A149&lt;&gt;"",$A149&lt;&gt;"TOTAL"),IF(AND([4]INVESTIGADOR_Categoria!$H147&lt;&gt;"",[4]INVESTIGADOR_Categoria!$H147&lt;&gt;0),[4]INVESTIGADOR_Categoria!$H147,""),IF($A149="TOTAL",SUM(INDIRECT("E4:E"&amp;ROW()-1)),""))</f>
        <v/>
      </c>
      <c r="F149" s="3" t="str">
        <f ca="1">IF(AND($A149&lt;&gt;"",$A149&lt;&gt;"TOTAL"),IF(AND([4]INVESTIGADOR_Categoria!$J147&lt;&gt;"",[4]INVESTIGADOR_Categoria!$J147&lt;&gt;0),[4]INVESTIGADOR_Categoria!$J147,""),IF($A149="TOTAL",SUM(INDIRECT("F4:F"&amp;ROW()-1)),""))</f>
        <v/>
      </c>
      <c r="G149" s="3" t="str">
        <f t="shared" ca="1" si="39"/>
        <v/>
      </c>
      <c r="H149" s="3" t="str">
        <f ca="1">IF(AND($A149&lt;&gt;"",$A149&lt;&gt;"TOTAL"),IF(AND([4]INVESTIGADOR_Categoria!$M147&lt;&gt;"",[4]INVESTIGADOR_Categoria!$M147&lt;&gt;0),[4]INVESTIGADOR_Categoria!$M147,""),IF($A149="TOTAL",SUM(INDIRECT("H4:H"&amp;ROW()-1)),""))</f>
        <v/>
      </c>
      <c r="I149" s="3" t="str">
        <f ca="1">IF(AND($A149&lt;&gt;"",$A149&lt;&gt;"TOTAL"),IF(AND([4]INVESTIGADOR_Categoria!$O147&lt;&gt;"",[4]INVESTIGADOR_Categoria!$O147&lt;&gt;0),[4]INVESTIGADOR_Categoria!$O147,""),IF($A149="TOTAL",SUM(INDIRECT("I4:I"&amp;ROW()-1)),""))</f>
        <v/>
      </c>
      <c r="J149" s="3" t="str">
        <f t="shared" ca="1" si="40"/>
        <v/>
      </c>
      <c r="K149" s="3" t="str">
        <f ca="1">IF(AND($A149&lt;&gt;"",$A149&lt;&gt;"TOTAL"),IF(AND([4]INVESTIGADOR_Categoria!$R147&lt;&gt;"",[4]INVESTIGADOR_Categoria!$R147&lt;&gt;0),[4]INVESTIGADOR_Categoria!$R147,""),IF($A149="TOTAL",SUM(INDIRECT("K4:K"&amp;ROW()-1)),""))</f>
        <v/>
      </c>
      <c r="L149" s="3" t="str">
        <f ca="1">IF(AND($A149&lt;&gt;"",$A149&lt;&gt;"TOTAL"),IF(AND([4]INVESTIGADOR_Categoria!$T147&lt;&gt;"",[4]INVESTIGADOR_Categoria!$T147&lt;&gt;0),[4]INVESTIGADOR_Categoria!$T147,""),IF($A149="TOTAL",SUM(INDIRECT("L4:L"&amp;ROW()-1)),""))</f>
        <v/>
      </c>
      <c r="M149" s="3" t="str">
        <f t="shared" ca="1" si="41"/>
        <v/>
      </c>
      <c r="N149" s="3" t="str">
        <f ca="1">IF(AND($A149&lt;&gt;"",$A149&lt;&gt;"TOTAL"),IF(AND([4]INVESTIGADOR_Categoria!$W147&lt;&gt;"",[4]INVESTIGADOR_Categoria!$W147&lt;&gt;0),[4]INVESTIGADOR_Categoria!$W147,""),IF($A149="TOTAL",SUM(INDIRECT("N4:N"&amp;ROW()-1)),""))</f>
        <v/>
      </c>
      <c r="O149" s="3" t="str">
        <f ca="1">IF(AND($A149&lt;&gt;"",$A149&lt;&gt;"TOTAL"),IF(AND([4]INVESTIGADOR_Categoria!$Y147&lt;&gt;"",[4]INVESTIGADOR_Categoria!$Y147&lt;&gt;0),[4]INVESTIGADOR_Categoria!$Y147,""),IF($A149="TOTAL",SUM(INDIRECT("O4:O"&amp;ROW()-1)),""))</f>
        <v/>
      </c>
      <c r="P149" s="3" t="str">
        <f t="shared" ca="1" si="42"/>
        <v/>
      </c>
      <c r="Q149" s="3" t="str">
        <f ca="1">IF(AND($A149&lt;&gt;"",$A149&lt;&gt;"TOTAL"),IF(AND([4]INVESTIGADOR_Categoria!$AB147&lt;&gt;"",[4]INVESTIGADOR_Categoria!$AB147&lt;&gt;0),[4]INVESTIGADOR_Categoria!$AB147,""),IF($A149="TOTAL",SUM(INDIRECT("Q4:Q"&amp;ROW()-1)),""))</f>
        <v/>
      </c>
      <c r="R149" s="3" t="str">
        <f ca="1">IF(AND($A149&lt;&gt;"",$A149&lt;&gt;"TOTAL"),IF(AND([4]INVESTIGADOR_Categoria!$AD147&lt;&gt;"",[4]INVESTIGADOR_Categoria!$AD147&lt;&gt;0),[4]INVESTIGADOR_Categoria!$AD147,""),IF($A149="TOTAL",SUM(INDIRECT("R4:R"&amp;ROW()-1)),""))</f>
        <v/>
      </c>
      <c r="S149" s="3" t="str">
        <f t="shared" ca="1" si="43"/>
        <v/>
      </c>
      <c r="T149" s="3" t="str">
        <f ca="1">IF(AND($A149&lt;&gt;"",$A149&lt;&gt;"TOTAL"),IF(AND([4]INVESTIGADOR_Categoria!$AG147&lt;&gt;"",[4]INVESTIGADOR_Categoria!$AG147&lt;&gt;0),[4]INVESTIGADOR_Categoria!$AG147,""),IF($A149="TOTAL",SUM(INDIRECT("T4:T"&amp;ROW()-1)),""))</f>
        <v/>
      </c>
      <c r="U149" s="3" t="str">
        <f ca="1">IF(AND($A149&lt;&gt;"",$A149&lt;&gt;"TOTAL"),IF(AND([4]INVESTIGADOR_Categoria!$AI147&lt;&gt;"",[4]INVESTIGADOR_Categoria!$AI147&lt;&gt;0),[4]INVESTIGADOR_Categoria!$AI147,""),IF($A149="TOTAL",SUM(INDIRECT("U4:U"&amp;ROW()-1)),""))</f>
        <v/>
      </c>
      <c r="V149" s="3" t="str">
        <f t="shared" ca="1" si="44"/>
        <v/>
      </c>
      <c r="W149" s="3" t="str">
        <f ca="1">IF(AND($A149&lt;&gt;"",$A149&lt;&gt;"TOTAL"),IF(AND([4]INVESTIGADOR_Categoria!$AL147&lt;&gt;"",[4]INVESTIGADOR_Categoria!$AL147&lt;&gt;0),[4]INVESTIGADOR_Categoria!$AL147,""),IF($A149="TOTAL",SUM(INDIRECT("W4:W"&amp;ROW()-1)),""))</f>
        <v/>
      </c>
      <c r="X149" s="3" t="str">
        <f ca="1">IF(AND($A149&lt;&gt;"",$A149&lt;&gt;"TOTAL"),IF(AND([4]INVESTIGADOR_Categoria!$AN147&lt;&gt;"",[4]INVESTIGADOR_Categoria!$AN147&lt;&gt;0),[4]INVESTIGADOR_Categoria!$AN147,""),IF($A149="TOTAL",SUM(INDIRECT("X4:X"&amp;ROW()-1)),""))</f>
        <v/>
      </c>
      <c r="Y149" s="3" t="str">
        <f t="shared" ca="1" si="45"/>
        <v/>
      </c>
      <c r="Z149" s="3" t="str">
        <f ca="1">IF(AND($A149&lt;&gt;"",$A149&lt;&gt;"TOTAL"),IF(AND([4]INVESTIGADOR_Categoria!$AQ147&lt;&gt;"",[4]INVESTIGADOR_Categoria!$AQ147&lt;&gt;0),[4]INVESTIGADOR_Categoria!$AQ147,""),IF($A149="TOTAL",SUM(INDIRECT("Z4:Z"&amp;ROW()-1)),""))</f>
        <v/>
      </c>
      <c r="AA149" s="3" t="str">
        <f ca="1">IF(AND($A149&lt;&gt;"",$A149&lt;&gt;"TOTAL"),IF(AND([4]INVESTIGADOR_Categoria!$AS147&lt;&gt;"",[4]INVESTIGADOR_Categoria!$AS147&lt;&gt;0),[4]INVESTIGADOR_Categoria!$AS147,""),IF($A149="TOTAL",SUM(INDIRECT("AA4:AA"&amp;ROW()-1)),""))</f>
        <v/>
      </c>
      <c r="AB149" s="3" t="str">
        <f t="shared" ca="1" si="46"/>
        <v/>
      </c>
      <c r="AC149" s="3" t="str">
        <f ca="1">IF(AND($A149&lt;&gt;"",$A149&lt;&gt;"TOTAL"),IF(AND([4]INVESTIGADOR_Categoria!$AV147&lt;&gt;"",[4]INVESTIGADOR_Categoria!$AV147&lt;&gt;0),[4]INVESTIGADOR_Categoria!$AV147,""),IF($A149="TOTAL",SUM(INDIRECT("AC4:AC"&amp;ROW()-1)),""))</f>
        <v/>
      </c>
      <c r="AD149" s="3" t="str">
        <f ca="1">IF(AND($A149&lt;&gt;"",$A149&lt;&gt;"TOTAL"),IF(AND([4]INVESTIGADOR_Categoria!$AX147&lt;&gt;"",[4]INVESTIGADOR_Categoria!$AX147&lt;&gt;0),[4]INVESTIGADOR_Categoria!$AX147,""),IF($A149="TOTAL",SUM(INDIRECT("AD4:AD"&amp;ROW()-1)),""))</f>
        <v/>
      </c>
      <c r="AE149" s="3" t="str">
        <f t="shared" ca="1" si="47"/>
        <v/>
      </c>
      <c r="AF149" s="3" t="str">
        <f ca="1">IF(AND($A149&lt;&gt;"",$A149&lt;&gt;"TOTAL"),IF(AND([4]INVESTIGADOR_Categoria!$BA147&lt;&gt;"",[4]INVESTIGADOR_Categoria!$BA147&lt;&gt;0),[4]INVESTIGADOR_Categoria!$BA147,""),IF($A149="TOTAL",SUM(INDIRECT("AF4:AF"&amp;ROW()-1)),""))</f>
        <v/>
      </c>
      <c r="AG149" s="3" t="str">
        <f ca="1">IF(AND($A149&lt;&gt;"",$A149&lt;&gt;"TOTAL"),IF(AND([4]INVESTIGADOR_Categoria!$BC147&lt;&gt;"",[4]INVESTIGADOR_Categoria!$BC147&lt;&gt;0),[4]INVESTIGADOR_Categoria!$BC147,""),IF($A149="TOTAL",SUM(INDIRECT("AG4:AG"&amp;ROW()-1)),""))</f>
        <v/>
      </c>
      <c r="AH149" s="3" t="str">
        <f t="shared" ca="1" si="48"/>
        <v/>
      </c>
      <c r="AI149" s="3" t="str">
        <f ca="1">IF(AND($A149&lt;&gt;"",$A149&lt;&gt;"TOTAL"),IF(AND([4]INVESTIGADOR_Categoria!$BF147&lt;&gt;"",[4]INVESTIGADOR_Categoria!$BF147&lt;&gt;0),[4]INVESTIGADOR_Categoria!$BF147,""),IF($A149="TOTAL",SUM(INDIRECT("AI4:AI"&amp;ROW()-1)),""))</f>
        <v/>
      </c>
      <c r="AJ149" s="3" t="str">
        <f ca="1">IF(AND($A149&lt;&gt;"",$A149&lt;&gt;"TOTAL"),IF(AND([4]INVESTIGADOR_Categoria!$BH147&lt;&gt;"",[4]INVESTIGADOR_Categoria!$BH147&lt;&gt;0),[4]INVESTIGADOR_Categoria!$BH147,""),IF($A149="TOTAL",SUM(INDIRECT("AJ4:AJ"&amp;ROW()-1)),""))</f>
        <v/>
      </c>
      <c r="AK149" s="3" t="str">
        <f t="shared" ca="1" si="49"/>
        <v/>
      </c>
      <c r="AL149" s="3" t="str">
        <f ca="1">IF(AND($A149&lt;&gt;"",$A149&lt;&gt;"TOTAL"),IF(AND([4]INVESTIGADOR_Categoria!$BK147&lt;&gt;"",[4]INVESTIGADOR_Categoria!$BK147&lt;&gt;0),[4]INVESTIGADOR_Categoria!$BK147,""),IF($A149="TOTAL",SUM(INDIRECT("AL4:AL"&amp;ROW()-1)),""))</f>
        <v/>
      </c>
      <c r="AM149" s="3" t="str">
        <f ca="1">IF(AND($A149&lt;&gt;"",$A149&lt;&gt;"TOTAL"),IF(AND([4]INVESTIGADOR_Categoria!$BM147&lt;&gt;"",[4]INVESTIGADOR_Categoria!$BM147&lt;&gt;0),[4]INVESTIGADOR_Categoria!$BM147,""),IF($A149="TOTAL",SUM(INDIRECT("AM4:AM"&amp;ROW()-1)),""))</f>
        <v/>
      </c>
      <c r="AN149" s="3" t="str">
        <f t="shared" ca="1" si="50"/>
        <v/>
      </c>
      <c r="AO149" s="3" t="str">
        <f ca="1">IF(AND($A149&lt;&gt;"",$A149&lt;&gt;"TOTAL"),IF(AND([4]INVESTIGADOR_Categoria!$BP147&lt;&gt;"",[4]INVESTIGADOR_Categoria!$BP147&lt;&gt;0),[4]INVESTIGADOR_Categoria!$BP147,""),IF($A149="TOTAL",SUM(INDIRECT("AO4:AO"&amp;ROW()-1)),""))</f>
        <v/>
      </c>
      <c r="AP149" s="3" t="str">
        <f ca="1">IF(AND($A149&lt;&gt;"",$A149&lt;&gt;"TOTAL"),IF(AND([4]INVESTIGADOR_Categoria!$BR147&lt;&gt;"",[4]INVESTIGADOR_Categoria!$BR147&lt;&gt;0),[4]INVESTIGADOR_Categoria!$BR147,""),IF($A149="TOTAL",SUM(INDIRECT("AP4:AP"&amp;ROW()-1)),""))</f>
        <v/>
      </c>
      <c r="AQ149" s="3" t="str">
        <f t="shared" ca="1" si="51"/>
        <v/>
      </c>
      <c r="AR149" s="3" t="str">
        <f ca="1">IF(AND($A149&lt;&gt;"",$A149&lt;&gt;"TOTAL"),IF(AND([4]INVESTIGADOR_Categoria!$BU147&lt;&gt;"",[4]INVESTIGADOR_Categoria!$BU147&lt;&gt;0),[4]INVESTIGADOR_Categoria!$BU147,""),IF($A149="TOTAL",SUM(INDIRECT("AR4:AR"&amp;ROW()-1)),""))</f>
        <v/>
      </c>
      <c r="AS149" s="3" t="str">
        <f ca="1">IF(AND($A149&lt;&gt;"",$A149&lt;&gt;"TOTAL"),IF(AND([4]INVESTIGADOR_Categoria!$BW147&lt;&gt;"",[4]INVESTIGADOR_Categoria!$BW147&lt;&gt;0),[4]INVESTIGADOR_Categoria!$BW147,""),IF($A149="TOTAL",SUM(INDIRECT("AS4:AS"&amp;ROW()-1)),""))</f>
        <v/>
      </c>
      <c r="AT149" s="3" t="str">
        <f t="shared" ca="1" si="52"/>
        <v/>
      </c>
      <c r="AU149" s="3" t="str">
        <f ca="1">IF(AND($A149&lt;&gt;"",$A149&lt;&gt;"TOTAL"),IF(AND([4]INVESTIGADOR_Categoria!$BZ147&lt;&gt;"",[4]INVESTIGADOR_Categoria!$BZ147&lt;&gt;0),[4]INVESTIGADOR_Categoria!$BZ147,""),IF($A149="TOTAL",SUM(INDIRECT("AU4:AU"&amp;ROW()-1)),""))</f>
        <v/>
      </c>
      <c r="AV149" s="3" t="str">
        <f ca="1">IF(AND($A149&lt;&gt;"",$A149&lt;&gt;"TOTAL"),IF(AND([4]INVESTIGADOR_Categoria!$CB147&lt;&gt;"",[4]INVESTIGADOR_Categoria!$CB147&lt;&gt;0),[4]INVESTIGADOR_Categoria!$CB147,""),IF($A149="TOTAL",SUM(INDIRECT("AV4:AV"&amp;ROW()-1)),""))</f>
        <v/>
      </c>
      <c r="AW149" s="3" t="str">
        <f t="shared" ca="1" si="53"/>
        <v/>
      </c>
      <c r="AX149" s="3" t="str">
        <f ca="1">IF(AND($A149&lt;&gt;"",$A149&lt;&gt;"TOTAL"),IF(AND([4]INVESTIGADOR_Categoria!$CE147&lt;&gt;"",[4]INVESTIGADOR_Categoria!$CE147&lt;&gt;0),[4]INVESTIGADOR_Categoria!$CE147,""),IF($A149="TOTAL",SUM(INDIRECT("AX4:AX"&amp;ROW()-1)),""))</f>
        <v/>
      </c>
      <c r="AY149" s="3" t="str">
        <f ca="1">IF(AND($A149&lt;&gt;"",$A149&lt;&gt;"TOTAL"),IF(AND([4]INVESTIGADOR_Categoria!$CG147&lt;&gt;"",[4]INVESTIGADOR_Categoria!$CG147&lt;&gt;0),[4]INVESTIGADOR_Categoria!$CG147,""),IF($A149="TOTAL",SUM(INDIRECT("AY4:AY"&amp;ROW()-1)),""))</f>
        <v/>
      </c>
      <c r="AZ149" s="3" t="str">
        <f t="shared" ca="1" si="54"/>
        <v/>
      </c>
      <c r="BA149" s="3" t="str">
        <f ca="1">IF(AND($A149&lt;&gt;"",$A149&lt;&gt;"TOTAL"),IF(AND([4]INVESTIGADOR_Categoria!$CJ147&lt;&gt;"",[4]INVESTIGADOR_Categoria!$CJ147&lt;&gt;0),[4]INVESTIGADOR_Categoria!$CJ147,""),IF($A149="TOTAL",SUM(INDIRECT("BA4:BA"&amp;ROW()-1)),""))</f>
        <v/>
      </c>
      <c r="BB149" s="3" t="str">
        <f ca="1">IF(AND($A149&lt;&gt;"",$A149&lt;&gt;"TOTAL"),IF(AND([4]INVESTIGADOR_Categoria!$CL147&lt;&gt;"",[4]INVESTIGADOR_Categoria!$CL147&lt;&gt;0),[4]INVESTIGADOR_Categoria!$CL147,""),IF($A149="TOTAL",SUM(INDIRECT("BB4:BB"&amp;ROW()-1)),""))</f>
        <v/>
      </c>
      <c r="BC149" s="3" t="str">
        <f t="shared" ca="1" si="55"/>
        <v/>
      </c>
      <c r="BD149" s="3" t="str">
        <f ca="1">IF(AND($A149&lt;&gt;"",$A149&lt;&gt;"TOTAL"),IF(AND([4]INVESTIGADOR_Categoria!$CO147&lt;&gt;"",[4]INVESTIGADOR_Categoria!$CO147&lt;&gt;0),[4]INVESTIGADOR_Categoria!$CO147,""),IF($A149="TOTAL",SUM(INDIRECT("BD4:BD"&amp;ROW()-1)),""))</f>
        <v/>
      </c>
      <c r="BE149" s="3" t="str">
        <f ca="1">IF(AND($A149&lt;&gt;"",$A149&lt;&gt;"TOTAL"),IF(AND([4]INVESTIGADOR_Categoria!$CQ147&lt;&gt;"",[4]INVESTIGADOR_Categoria!$CQ147&lt;&gt;0),[4]INVESTIGADOR_Categoria!$CQ147,""),IF($A149="TOTAL",SUM(INDIRECT("BE4:BE"&amp;ROW()-1)),""))</f>
        <v/>
      </c>
      <c r="BF149" s="3" t="str">
        <f t="shared" ca="1" si="56"/>
        <v/>
      </c>
    </row>
    <row r="150" spans="1:58" x14ac:dyDescent="0.2">
      <c r="A150" s="25" t="str">
        <f>IF([4]INVESTIGADOR_Categoria!$B148&lt;&gt;"",[4]INVESTIGADOR_Categoria!$B148,IF(AND([4]INVESTIGADOR_Categoria!$B148="",[4]INVESTIGADOR_Categoria!$B149="",[4]INVESTIGADOR_Categoria!$B147=""),"","TOTAL"))</f>
        <v/>
      </c>
      <c r="B150" s="3" t="str">
        <f ca="1">IF(AND($A150&lt;&gt;"",$A150&lt;&gt;"TOTAL"),IF(AND([4]INVESTIGADOR_Categoria!$C148&lt;&gt;"",[4]INVESTIGADOR_Categoria!$C148&lt;&gt;0),[4]INVESTIGADOR_Categoria!$C148,""),IF($A150="TOTAL",SUM(INDIRECT("B4:B"&amp;ROW()-1)),""))</f>
        <v/>
      </c>
      <c r="C150" s="3" t="str">
        <f ca="1">IF(AND($A150&lt;&gt;"",$A150&lt;&gt;"TOTAL"),IF(AND([4]INVESTIGADOR_Categoria!$E148&lt;&gt;"",[4]INVESTIGADOR_Categoria!$E148&lt;&gt;0),[4]INVESTIGADOR_Categoria!$E148,""),IF($A150="TOTAL",SUM(INDIRECT("C4:C"&amp;ROW()-1)),""))</f>
        <v/>
      </c>
      <c r="D150" s="3" t="str">
        <f t="shared" ca="1" si="38"/>
        <v/>
      </c>
      <c r="E150" s="3" t="str">
        <f ca="1">IF(AND($A150&lt;&gt;"",$A150&lt;&gt;"TOTAL"),IF(AND([4]INVESTIGADOR_Categoria!$H148&lt;&gt;"",[4]INVESTIGADOR_Categoria!$H148&lt;&gt;0),[4]INVESTIGADOR_Categoria!$H148,""),IF($A150="TOTAL",SUM(INDIRECT("E4:E"&amp;ROW()-1)),""))</f>
        <v/>
      </c>
      <c r="F150" s="3" t="str">
        <f ca="1">IF(AND($A150&lt;&gt;"",$A150&lt;&gt;"TOTAL"),IF(AND([4]INVESTIGADOR_Categoria!$J148&lt;&gt;"",[4]INVESTIGADOR_Categoria!$J148&lt;&gt;0),[4]INVESTIGADOR_Categoria!$J148,""),IF($A150="TOTAL",SUM(INDIRECT("F4:F"&amp;ROW()-1)),""))</f>
        <v/>
      </c>
      <c r="G150" s="3" t="str">
        <f t="shared" ca="1" si="39"/>
        <v/>
      </c>
      <c r="H150" s="3" t="str">
        <f ca="1">IF(AND($A150&lt;&gt;"",$A150&lt;&gt;"TOTAL"),IF(AND([4]INVESTIGADOR_Categoria!$M148&lt;&gt;"",[4]INVESTIGADOR_Categoria!$M148&lt;&gt;0),[4]INVESTIGADOR_Categoria!$M148,""),IF($A150="TOTAL",SUM(INDIRECT("H4:H"&amp;ROW()-1)),""))</f>
        <v/>
      </c>
      <c r="I150" s="3" t="str">
        <f ca="1">IF(AND($A150&lt;&gt;"",$A150&lt;&gt;"TOTAL"),IF(AND([4]INVESTIGADOR_Categoria!$O148&lt;&gt;"",[4]INVESTIGADOR_Categoria!$O148&lt;&gt;0),[4]INVESTIGADOR_Categoria!$O148,""),IF($A150="TOTAL",SUM(INDIRECT("I4:I"&amp;ROW()-1)),""))</f>
        <v/>
      </c>
      <c r="J150" s="3" t="str">
        <f t="shared" ca="1" si="40"/>
        <v/>
      </c>
      <c r="K150" s="3" t="str">
        <f ca="1">IF(AND($A150&lt;&gt;"",$A150&lt;&gt;"TOTAL"),IF(AND([4]INVESTIGADOR_Categoria!$R148&lt;&gt;"",[4]INVESTIGADOR_Categoria!$R148&lt;&gt;0),[4]INVESTIGADOR_Categoria!$R148,""),IF($A150="TOTAL",SUM(INDIRECT("K4:K"&amp;ROW()-1)),""))</f>
        <v/>
      </c>
      <c r="L150" s="3" t="str">
        <f ca="1">IF(AND($A150&lt;&gt;"",$A150&lt;&gt;"TOTAL"),IF(AND([4]INVESTIGADOR_Categoria!$T148&lt;&gt;"",[4]INVESTIGADOR_Categoria!$T148&lt;&gt;0),[4]INVESTIGADOR_Categoria!$T148,""),IF($A150="TOTAL",SUM(INDIRECT("L4:L"&amp;ROW()-1)),""))</f>
        <v/>
      </c>
      <c r="M150" s="3" t="str">
        <f t="shared" ca="1" si="41"/>
        <v/>
      </c>
      <c r="N150" s="3" t="str">
        <f ca="1">IF(AND($A150&lt;&gt;"",$A150&lt;&gt;"TOTAL"),IF(AND([4]INVESTIGADOR_Categoria!$W148&lt;&gt;"",[4]INVESTIGADOR_Categoria!$W148&lt;&gt;0),[4]INVESTIGADOR_Categoria!$W148,""),IF($A150="TOTAL",SUM(INDIRECT("N4:N"&amp;ROW()-1)),""))</f>
        <v/>
      </c>
      <c r="O150" s="3" t="str">
        <f ca="1">IF(AND($A150&lt;&gt;"",$A150&lt;&gt;"TOTAL"),IF(AND([4]INVESTIGADOR_Categoria!$Y148&lt;&gt;"",[4]INVESTIGADOR_Categoria!$Y148&lt;&gt;0),[4]INVESTIGADOR_Categoria!$Y148,""),IF($A150="TOTAL",SUM(INDIRECT("O4:O"&amp;ROW()-1)),""))</f>
        <v/>
      </c>
      <c r="P150" s="3" t="str">
        <f t="shared" ca="1" si="42"/>
        <v/>
      </c>
      <c r="Q150" s="3" t="str">
        <f ca="1">IF(AND($A150&lt;&gt;"",$A150&lt;&gt;"TOTAL"),IF(AND([4]INVESTIGADOR_Categoria!$AB148&lt;&gt;"",[4]INVESTIGADOR_Categoria!$AB148&lt;&gt;0),[4]INVESTIGADOR_Categoria!$AB148,""),IF($A150="TOTAL",SUM(INDIRECT("Q4:Q"&amp;ROW()-1)),""))</f>
        <v/>
      </c>
      <c r="R150" s="3" t="str">
        <f ca="1">IF(AND($A150&lt;&gt;"",$A150&lt;&gt;"TOTAL"),IF(AND([4]INVESTIGADOR_Categoria!$AD148&lt;&gt;"",[4]INVESTIGADOR_Categoria!$AD148&lt;&gt;0),[4]INVESTIGADOR_Categoria!$AD148,""),IF($A150="TOTAL",SUM(INDIRECT("R4:R"&amp;ROW()-1)),""))</f>
        <v/>
      </c>
      <c r="S150" s="3" t="str">
        <f t="shared" ca="1" si="43"/>
        <v/>
      </c>
      <c r="T150" s="3" t="str">
        <f ca="1">IF(AND($A150&lt;&gt;"",$A150&lt;&gt;"TOTAL"),IF(AND([4]INVESTIGADOR_Categoria!$AG148&lt;&gt;"",[4]INVESTIGADOR_Categoria!$AG148&lt;&gt;0),[4]INVESTIGADOR_Categoria!$AG148,""),IF($A150="TOTAL",SUM(INDIRECT("T4:T"&amp;ROW()-1)),""))</f>
        <v/>
      </c>
      <c r="U150" s="3" t="str">
        <f ca="1">IF(AND($A150&lt;&gt;"",$A150&lt;&gt;"TOTAL"),IF(AND([4]INVESTIGADOR_Categoria!$AI148&lt;&gt;"",[4]INVESTIGADOR_Categoria!$AI148&lt;&gt;0),[4]INVESTIGADOR_Categoria!$AI148,""),IF($A150="TOTAL",SUM(INDIRECT("U4:U"&amp;ROW()-1)),""))</f>
        <v/>
      </c>
      <c r="V150" s="3" t="str">
        <f t="shared" ca="1" si="44"/>
        <v/>
      </c>
      <c r="W150" s="3" t="str">
        <f ca="1">IF(AND($A150&lt;&gt;"",$A150&lt;&gt;"TOTAL"),IF(AND([4]INVESTIGADOR_Categoria!$AL148&lt;&gt;"",[4]INVESTIGADOR_Categoria!$AL148&lt;&gt;0),[4]INVESTIGADOR_Categoria!$AL148,""),IF($A150="TOTAL",SUM(INDIRECT("W4:W"&amp;ROW()-1)),""))</f>
        <v/>
      </c>
      <c r="X150" s="3" t="str">
        <f ca="1">IF(AND($A150&lt;&gt;"",$A150&lt;&gt;"TOTAL"),IF(AND([4]INVESTIGADOR_Categoria!$AN148&lt;&gt;"",[4]INVESTIGADOR_Categoria!$AN148&lt;&gt;0),[4]INVESTIGADOR_Categoria!$AN148,""),IF($A150="TOTAL",SUM(INDIRECT("X4:X"&amp;ROW()-1)),""))</f>
        <v/>
      </c>
      <c r="Y150" s="3" t="str">
        <f t="shared" ca="1" si="45"/>
        <v/>
      </c>
      <c r="Z150" s="3" t="str">
        <f ca="1">IF(AND($A150&lt;&gt;"",$A150&lt;&gt;"TOTAL"),IF(AND([4]INVESTIGADOR_Categoria!$AQ148&lt;&gt;"",[4]INVESTIGADOR_Categoria!$AQ148&lt;&gt;0),[4]INVESTIGADOR_Categoria!$AQ148,""),IF($A150="TOTAL",SUM(INDIRECT("Z4:Z"&amp;ROW()-1)),""))</f>
        <v/>
      </c>
      <c r="AA150" s="3" t="str">
        <f ca="1">IF(AND($A150&lt;&gt;"",$A150&lt;&gt;"TOTAL"),IF(AND([4]INVESTIGADOR_Categoria!$AS148&lt;&gt;"",[4]INVESTIGADOR_Categoria!$AS148&lt;&gt;0),[4]INVESTIGADOR_Categoria!$AS148,""),IF($A150="TOTAL",SUM(INDIRECT("AA4:AA"&amp;ROW()-1)),""))</f>
        <v/>
      </c>
      <c r="AB150" s="3" t="str">
        <f t="shared" ca="1" si="46"/>
        <v/>
      </c>
      <c r="AC150" s="3" t="str">
        <f ca="1">IF(AND($A150&lt;&gt;"",$A150&lt;&gt;"TOTAL"),IF(AND([4]INVESTIGADOR_Categoria!$AV148&lt;&gt;"",[4]INVESTIGADOR_Categoria!$AV148&lt;&gt;0),[4]INVESTIGADOR_Categoria!$AV148,""),IF($A150="TOTAL",SUM(INDIRECT("AC4:AC"&amp;ROW()-1)),""))</f>
        <v/>
      </c>
      <c r="AD150" s="3" t="str">
        <f ca="1">IF(AND($A150&lt;&gt;"",$A150&lt;&gt;"TOTAL"),IF(AND([4]INVESTIGADOR_Categoria!$AX148&lt;&gt;"",[4]INVESTIGADOR_Categoria!$AX148&lt;&gt;0),[4]INVESTIGADOR_Categoria!$AX148,""),IF($A150="TOTAL",SUM(INDIRECT("AD4:AD"&amp;ROW()-1)),""))</f>
        <v/>
      </c>
      <c r="AE150" s="3" t="str">
        <f t="shared" ca="1" si="47"/>
        <v/>
      </c>
      <c r="AF150" s="3" t="str">
        <f ca="1">IF(AND($A150&lt;&gt;"",$A150&lt;&gt;"TOTAL"),IF(AND([4]INVESTIGADOR_Categoria!$BA148&lt;&gt;"",[4]INVESTIGADOR_Categoria!$BA148&lt;&gt;0),[4]INVESTIGADOR_Categoria!$BA148,""),IF($A150="TOTAL",SUM(INDIRECT("AF4:AF"&amp;ROW()-1)),""))</f>
        <v/>
      </c>
      <c r="AG150" s="3" t="str">
        <f ca="1">IF(AND($A150&lt;&gt;"",$A150&lt;&gt;"TOTAL"),IF(AND([4]INVESTIGADOR_Categoria!$BC148&lt;&gt;"",[4]INVESTIGADOR_Categoria!$BC148&lt;&gt;0),[4]INVESTIGADOR_Categoria!$BC148,""),IF($A150="TOTAL",SUM(INDIRECT("AG4:AG"&amp;ROW()-1)),""))</f>
        <v/>
      </c>
      <c r="AH150" s="3" t="str">
        <f t="shared" ca="1" si="48"/>
        <v/>
      </c>
      <c r="AI150" s="3" t="str">
        <f ca="1">IF(AND($A150&lt;&gt;"",$A150&lt;&gt;"TOTAL"),IF(AND([4]INVESTIGADOR_Categoria!$BF148&lt;&gt;"",[4]INVESTIGADOR_Categoria!$BF148&lt;&gt;0),[4]INVESTIGADOR_Categoria!$BF148,""),IF($A150="TOTAL",SUM(INDIRECT("AI4:AI"&amp;ROW()-1)),""))</f>
        <v/>
      </c>
      <c r="AJ150" s="3" t="str">
        <f ca="1">IF(AND($A150&lt;&gt;"",$A150&lt;&gt;"TOTAL"),IF(AND([4]INVESTIGADOR_Categoria!$BH148&lt;&gt;"",[4]INVESTIGADOR_Categoria!$BH148&lt;&gt;0),[4]INVESTIGADOR_Categoria!$BH148,""),IF($A150="TOTAL",SUM(INDIRECT("AJ4:AJ"&amp;ROW()-1)),""))</f>
        <v/>
      </c>
      <c r="AK150" s="3" t="str">
        <f t="shared" ca="1" si="49"/>
        <v/>
      </c>
      <c r="AL150" s="3" t="str">
        <f ca="1">IF(AND($A150&lt;&gt;"",$A150&lt;&gt;"TOTAL"),IF(AND([4]INVESTIGADOR_Categoria!$BK148&lt;&gt;"",[4]INVESTIGADOR_Categoria!$BK148&lt;&gt;0),[4]INVESTIGADOR_Categoria!$BK148,""),IF($A150="TOTAL",SUM(INDIRECT("AL4:AL"&amp;ROW()-1)),""))</f>
        <v/>
      </c>
      <c r="AM150" s="3" t="str">
        <f ca="1">IF(AND($A150&lt;&gt;"",$A150&lt;&gt;"TOTAL"),IF(AND([4]INVESTIGADOR_Categoria!$BM148&lt;&gt;"",[4]INVESTIGADOR_Categoria!$BM148&lt;&gt;0),[4]INVESTIGADOR_Categoria!$BM148,""),IF($A150="TOTAL",SUM(INDIRECT("AM4:AM"&amp;ROW()-1)),""))</f>
        <v/>
      </c>
      <c r="AN150" s="3" t="str">
        <f t="shared" ca="1" si="50"/>
        <v/>
      </c>
      <c r="AO150" s="3" t="str">
        <f ca="1">IF(AND($A150&lt;&gt;"",$A150&lt;&gt;"TOTAL"),IF(AND([4]INVESTIGADOR_Categoria!$BP148&lt;&gt;"",[4]INVESTIGADOR_Categoria!$BP148&lt;&gt;0),[4]INVESTIGADOR_Categoria!$BP148,""),IF($A150="TOTAL",SUM(INDIRECT("AO4:AO"&amp;ROW()-1)),""))</f>
        <v/>
      </c>
      <c r="AP150" s="3" t="str">
        <f ca="1">IF(AND($A150&lt;&gt;"",$A150&lt;&gt;"TOTAL"),IF(AND([4]INVESTIGADOR_Categoria!$BR148&lt;&gt;"",[4]INVESTIGADOR_Categoria!$BR148&lt;&gt;0),[4]INVESTIGADOR_Categoria!$BR148,""),IF($A150="TOTAL",SUM(INDIRECT("AP4:AP"&amp;ROW()-1)),""))</f>
        <v/>
      </c>
      <c r="AQ150" s="3" t="str">
        <f t="shared" ca="1" si="51"/>
        <v/>
      </c>
      <c r="AR150" s="3" t="str">
        <f ca="1">IF(AND($A150&lt;&gt;"",$A150&lt;&gt;"TOTAL"),IF(AND([4]INVESTIGADOR_Categoria!$BU148&lt;&gt;"",[4]INVESTIGADOR_Categoria!$BU148&lt;&gt;0),[4]INVESTIGADOR_Categoria!$BU148,""),IF($A150="TOTAL",SUM(INDIRECT("AR4:AR"&amp;ROW()-1)),""))</f>
        <v/>
      </c>
      <c r="AS150" s="3" t="str">
        <f ca="1">IF(AND($A150&lt;&gt;"",$A150&lt;&gt;"TOTAL"),IF(AND([4]INVESTIGADOR_Categoria!$BW148&lt;&gt;"",[4]INVESTIGADOR_Categoria!$BW148&lt;&gt;0),[4]INVESTIGADOR_Categoria!$BW148,""),IF($A150="TOTAL",SUM(INDIRECT("AS4:AS"&amp;ROW()-1)),""))</f>
        <v/>
      </c>
      <c r="AT150" s="3" t="str">
        <f t="shared" ca="1" si="52"/>
        <v/>
      </c>
      <c r="AU150" s="3" t="str">
        <f ca="1">IF(AND($A150&lt;&gt;"",$A150&lt;&gt;"TOTAL"),IF(AND([4]INVESTIGADOR_Categoria!$BZ148&lt;&gt;"",[4]INVESTIGADOR_Categoria!$BZ148&lt;&gt;0),[4]INVESTIGADOR_Categoria!$BZ148,""),IF($A150="TOTAL",SUM(INDIRECT("AU4:AU"&amp;ROW()-1)),""))</f>
        <v/>
      </c>
      <c r="AV150" s="3" t="str">
        <f ca="1">IF(AND($A150&lt;&gt;"",$A150&lt;&gt;"TOTAL"),IF(AND([4]INVESTIGADOR_Categoria!$CB148&lt;&gt;"",[4]INVESTIGADOR_Categoria!$CB148&lt;&gt;0),[4]INVESTIGADOR_Categoria!$CB148,""),IF($A150="TOTAL",SUM(INDIRECT("AV4:AV"&amp;ROW()-1)),""))</f>
        <v/>
      </c>
      <c r="AW150" s="3" t="str">
        <f t="shared" ca="1" si="53"/>
        <v/>
      </c>
      <c r="AX150" s="3" t="str">
        <f ca="1">IF(AND($A150&lt;&gt;"",$A150&lt;&gt;"TOTAL"),IF(AND([4]INVESTIGADOR_Categoria!$CE148&lt;&gt;"",[4]INVESTIGADOR_Categoria!$CE148&lt;&gt;0),[4]INVESTIGADOR_Categoria!$CE148,""),IF($A150="TOTAL",SUM(INDIRECT("AX4:AX"&amp;ROW()-1)),""))</f>
        <v/>
      </c>
      <c r="AY150" s="3" t="str">
        <f ca="1">IF(AND($A150&lt;&gt;"",$A150&lt;&gt;"TOTAL"),IF(AND([4]INVESTIGADOR_Categoria!$CG148&lt;&gt;"",[4]INVESTIGADOR_Categoria!$CG148&lt;&gt;0),[4]INVESTIGADOR_Categoria!$CG148,""),IF($A150="TOTAL",SUM(INDIRECT("AY4:AY"&amp;ROW()-1)),""))</f>
        <v/>
      </c>
      <c r="AZ150" s="3" t="str">
        <f t="shared" ca="1" si="54"/>
        <v/>
      </c>
      <c r="BA150" s="3" t="str">
        <f ca="1">IF(AND($A150&lt;&gt;"",$A150&lt;&gt;"TOTAL"),IF(AND([4]INVESTIGADOR_Categoria!$CJ148&lt;&gt;"",[4]INVESTIGADOR_Categoria!$CJ148&lt;&gt;0),[4]INVESTIGADOR_Categoria!$CJ148,""),IF($A150="TOTAL",SUM(INDIRECT("BA4:BA"&amp;ROW()-1)),""))</f>
        <v/>
      </c>
      <c r="BB150" s="3" t="str">
        <f ca="1">IF(AND($A150&lt;&gt;"",$A150&lt;&gt;"TOTAL"),IF(AND([4]INVESTIGADOR_Categoria!$CL148&lt;&gt;"",[4]INVESTIGADOR_Categoria!$CL148&lt;&gt;0),[4]INVESTIGADOR_Categoria!$CL148,""),IF($A150="TOTAL",SUM(INDIRECT("BB4:BB"&amp;ROW()-1)),""))</f>
        <v/>
      </c>
      <c r="BC150" s="3" t="str">
        <f t="shared" ca="1" si="55"/>
        <v/>
      </c>
      <c r="BD150" s="3" t="str">
        <f ca="1">IF(AND($A150&lt;&gt;"",$A150&lt;&gt;"TOTAL"),IF(AND([4]INVESTIGADOR_Categoria!$CO148&lt;&gt;"",[4]INVESTIGADOR_Categoria!$CO148&lt;&gt;0),[4]INVESTIGADOR_Categoria!$CO148,""),IF($A150="TOTAL",SUM(INDIRECT("BD4:BD"&amp;ROW()-1)),""))</f>
        <v/>
      </c>
      <c r="BE150" s="3" t="str">
        <f ca="1">IF(AND($A150&lt;&gt;"",$A150&lt;&gt;"TOTAL"),IF(AND([4]INVESTIGADOR_Categoria!$CQ148&lt;&gt;"",[4]INVESTIGADOR_Categoria!$CQ148&lt;&gt;0),[4]INVESTIGADOR_Categoria!$CQ148,""),IF($A150="TOTAL",SUM(INDIRECT("BE4:BE"&amp;ROW()-1)),""))</f>
        <v/>
      </c>
      <c r="BF150" s="3" t="str">
        <f t="shared" ca="1" si="56"/>
        <v/>
      </c>
    </row>
    <row r="151" spans="1:58" x14ac:dyDescent="0.2">
      <c r="A151" s="25" t="str">
        <f>IF([4]INVESTIGADOR_Categoria!$B149&lt;&gt;"",[4]INVESTIGADOR_Categoria!$B149,IF(AND([4]INVESTIGADOR_Categoria!$B149="",[4]INVESTIGADOR_Categoria!$B150="",[4]INVESTIGADOR_Categoria!$B148=""),"","TOTAL"))</f>
        <v/>
      </c>
      <c r="B151" s="3" t="str">
        <f ca="1">IF(AND($A151&lt;&gt;"",$A151&lt;&gt;"TOTAL"),IF(AND([4]INVESTIGADOR_Categoria!$C149&lt;&gt;"",[4]INVESTIGADOR_Categoria!$C149&lt;&gt;0),[4]INVESTIGADOR_Categoria!$C149,""),IF($A151="TOTAL",SUM(INDIRECT("B4:B"&amp;ROW()-1)),""))</f>
        <v/>
      </c>
      <c r="C151" s="3" t="str">
        <f ca="1">IF(AND($A151&lt;&gt;"",$A151&lt;&gt;"TOTAL"),IF(AND([4]INVESTIGADOR_Categoria!$E149&lt;&gt;"",[4]INVESTIGADOR_Categoria!$E149&lt;&gt;0),[4]INVESTIGADOR_Categoria!$E149,""),IF($A151="TOTAL",SUM(INDIRECT("C4:C"&amp;ROW()-1)),""))</f>
        <v/>
      </c>
      <c r="D151" s="3" t="str">
        <f t="shared" ca="1" si="38"/>
        <v/>
      </c>
      <c r="E151" s="3" t="str">
        <f ca="1">IF(AND($A151&lt;&gt;"",$A151&lt;&gt;"TOTAL"),IF(AND([4]INVESTIGADOR_Categoria!$H149&lt;&gt;"",[4]INVESTIGADOR_Categoria!$H149&lt;&gt;0),[4]INVESTIGADOR_Categoria!$H149,""),IF($A151="TOTAL",SUM(INDIRECT("E4:E"&amp;ROW()-1)),""))</f>
        <v/>
      </c>
      <c r="F151" s="3" t="str">
        <f ca="1">IF(AND($A151&lt;&gt;"",$A151&lt;&gt;"TOTAL"),IF(AND([4]INVESTIGADOR_Categoria!$J149&lt;&gt;"",[4]INVESTIGADOR_Categoria!$J149&lt;&gt;0),[4]INVESTIGADOR_Categoria!$J149,""),IF($A151="TOTAL",SUM(INDIRECT("F4:F"&amp;ROW()-1)),""))</f>
        <v/>
      </c>
      <c r="G151" s="3" t="str">
        <f t="shared" ca="1" si="39"/>
        <v/>
      </c>
      <c r="H151" s="3" t="str">
        <f ca="1">IF(AND($A151&lt;&gt;"",$A151&lt;&gt;"TOTAL"),IF(AND([4]INVESTIGADOR_Categoria!$M149&lt;&gt;"",[4]INVESTIGADOR_Categoria!$M149&lt;&gt;0),[4]INVESTIGADOR_Categoria!$M149,""),IF($A151="TOTAL",SUM(INDIRECT("H4:H"&amp;ROW()-1)),""))</f>
        <v/>
      </c>
      <c r="I151" s="3" t="str">
        <f ca="1">IF(AND($A151&lt;&gt;"",$A151&lt;&gt;"TOTAL"),IF(AND([4]INVESTIGADOR_Categoria!$O149&lt;&gt;"",[4]INVESTIGADOR_Categoria!$O149&lt;&gt;0),[4]INVESTIGADOR_Categoria!$O149,""),IF($A151="TOTAL",SUM(INDIRECT("I4:I"&amp;ROW()-1)),""))</f>
        <v/>
      </c>
      <c r="J151" s="3" t="str">
        <f t="shared" ca="1" si="40"/>
        <v/>
      </c>
      <c r="K151" s="3" t="str">
        <f ca="1">IF(AND($A151&lt;&gt;"",$A151&lt;&gt;"TOTAL"),IF(AND([4]INVESTIGADOR_Categoria!$R149&lt;&gt;"",[4]INVESTIGADOR_Categoria!$R149&lt;&gt;0),[4]INVESTIGADOR_Categoria!$R149,""),IF($A151="TOTAL",SUM(INDIRECT("K4:K"&amp;ROW()-1)),""))</f>
        <v/>
      </c>
      <c r="L151" s="3" t="str">
        <f ca="1">IF(AND($A151&lt;&gt;"",$A151&lt;&gt;"TOTAL"),IF(AND([4]INVESTIGADOR_Categoria!$T149&lt;&gt;"",[4]INVESTIGADOR_Categoria!$T149&lt;&gt;0),[4]INVESTIGADOR_Categoria!$T149,""),IF($A151="TOTAL",SUM(INDIRECT("L4:L"&amp;ROW()-1)),""))</f>
        <v/>
      </c>
      <c r="M151" s="3" t="str">
        <f t="shared" ca="1" si="41"/>
        <v/>
      </c>
      <c r="N151" s="3" t="str">
        <f ca="1">IF(AND($A151&lt;&gt;"",$A151&lt;&gt;"TOTAL"),IF(AND([4]INVESTIGADOR_Categoria!$W149&lt;&gt;"",[4]INVESTIGADOR_Categoria!$W149&lt;&gt;0),[4]INVESTIGADOR_Categoria!$W149,""),IF($A151="TOTAL",SUM(INDIRECT("N4:N"&amp;ROW()-1)),""))</f>
        <v/>
      </c>
      <c r="O151" s="3" t="str">
        <f ca="1">IF(AND($A151&lt;&gt;"",$A151&lt;&gt;"TOTAL"),IF(AND([4]INVESTIGADOR_Categoria!$Y149&lt;&gt;"",[4]INVESTIGADOR_Categoria!$Y149&lt;&gt;0),[4]INVESTIGADOR_Categoria!$Y149,""),IF($A151="TOTAL",SUM(INDIRECT("O4:O"&amp;ROW()-1)),""))</f>
        <v/>
      </c>
      <c r="P151" s="3" t="str">
        <f t="shared" ca="1" si="42"/>
        <v/>
      </c>
      <c r="Q151" s="3" t="str">
        <f ca="1">IF(AND($A151&lt;&gt;"",$A151&lt;&gt;"TOTAL"),IF(AND([4]INVESTIGADOR_Categoria!$AB149&lt;&gt;"",[4]INVESTIGADOR_Categoria!$AB149&lt;&gt;0),[4]INVESTIGADOR_Categoria!$AB149,""),IF($A151="TOTAL",SUM(INDIRECT("Q4:Q"&amp;ROW()-1)),""))</f>
        <v/>
      </c>
      <c r="R151" s="3" t="str">
        <f ca="1">IF(AND($A151&lt;&gt;"",$A151&lt;&gt;"TOTAL"),IF(AND([4]INVESTIGADOR_Categoria!$AD149&lt;&gt;"",[4]INVESTIGADOR_Categoria!$AD149&lt;&gt;0),[4]INVESTIGADOR_Categoria!$AD149,""),IF($A151="TOTAL",SUM(INDIRECT("R4:R"&amp;ROW()-1)),""))</f>
        <v/>
      </c>
      <c r="S151" s="3" t="str">
        <f t="shared" ca="1" si="43"/>
        <v/>
      </c>
      <c r="T151" s="3" t="str">
        <f ca="1">IF(AND($A151&lt;&gt;"",$A151&lt;&gt;"TOTAL"),IF(AND([4]INVESTIGADOR_Categoria!$AG149&lt;&gt;"",[4]INVESTIGADOR_Categoria!$AG149&lt;&gt;0),[4]INVESTIGADOR_Categoria!$AG149,""),IF($A151="TOTAL",SUM(INDIRECT("T4:T"&amp;ROW()-1)),""))</f>
        <v/>
      </c>
      <c r="U151" s="3" t="str">
        <f ca="1">IF(AND($A151&lt;&gt;"",$A151&lt;&gt;"TOTAL"),IF(AND([4]INVESTIGADOR_Categoria!$AI149&lt;&gt;"",[4]INVESTIGADOR_Categoria!$AI149&lt;&gt;0),[4]INVESTIGADOR_Categoria!$AI149,""),IF($A151="TOTAL",SUM(INDIRECT("U4:U"&amp;ROW()-1)),""))</f>
        <v/>
      </c>
      <c r="V151" s="3" t="str">
        <f t="shared" ca="1" si="44"/>
        <v/>
      </c>
      <c r="W151" s="3" t="str">
        <f ca="1">IF(AND($A151&lt;&gt;"",$A151&lt;&gt;"TOTAL"),IF(AND([4]INVESTIGADOR_Categoria!$AL149&lt;&gt;"",[4]INVESTIGADOR_Categoria!$AL149&lt;&gt;0),[4]INVESTIGADOR_Categoria!$AL149,""),IF($A151="TOTAL",SUM(INDIRECT("W4:W"&amp;ROW()-1)),""))</f>
        <v/>
      </c>
      <c r="X151" s="3" t="str">
        <f ca="1">IF(AND($A151&lt;&gt;"",$A151&lt;&gt;"TOTAL"),IF(AND([4]INVESTIGADOR_Categoria!$AN149&lt;&gt;"",[4]INVESTIGADOR_Categoria!$AN149&lt;&gt;0),[4]INVESTIGADOR_Categoria!$AN149,""),IF($A151="TOTAL",SUM(INDIRECT("X4:X"&amp;ROW()-1)),""))</f>
        <v/>
      </c>
      <c r="Y151" s="3" t="str">
        <f t="shared" ca="1" si="45"/>
        <v/>
      </c>
      <c r="Z151" s="3" t="str">
        <f ca="1">IF(AND($A151&lt;&gt;"",$A151&lt;&gt;"TOTAL"),IF(AND([4]INVESTIGADOR_Categoria!$AQ149&lt;&gt;"",[4]INVESTIGADOR_Categoria!$AQ149&lt;&gt;0),[4]INVESTIGADOR_Categoria!$AQ149,""),IF($A151="TOTAL",SUM(INDIRECT("Z4:Z"&amp;ROW()-1)),""))</f>
        <v/>
      </c>
      <c r="AA151" s="3" t="str">
        <f ca="1">IF(AND($A151&lt;&gt;"",$A151&lt;&gt;"TOTAL"),IF(AND([4]INVESTIGADOR_Categoria!$AS149&lt;&gt;"",[4]INVESTIGADOR_Categoria!$AS149&lt;&gt;0),[4]INVESTIGADOR_Categoria!$AS149,""),IF($A151="TOTAL",SUM(INDIRECT("AA4:AA"&amp;ROW()-1)),""))</f>
        <v/>
      </c>
      <c r="AB151" s="3" t="str">
        <f t="shared" ca="1" si="46"/>
        <v/>
      </c>
      <c r="AC151" s="3" t="str">
        <f ca="1">IF(AND($A151&lt;&gt;"",$A151&lt;&gt;"TOTAL"),IF(AND([4]INVESTIGADOR_Categoria!$AV149&lt;&gt;"",[4]INVESTIGADOR_Categoria!$AV149&lt;&gt;0),[4]INVESTIGADOR_Categoria!$AV149,""),IF($A151="TOTAL",SUM(INDIRECT("AC4:AC"&amp;ROW()-1)),""))</f>
        <v/>
      </c>
      <c r="AD151" s="3" t="str">
        <f ca="1">IF(AND($A151&lt;&gt;"",$A151&lt;&gt;"TOTAL"),IF(AND([4]INVESTIGADOR_Categoria!$AX149&lt;&gt;"",[4]INVESTIGADOR_Categoria!$AX149&lt;&gt;0),[4]INVESTIGADOR_Categoria!$AX149,""),IF($A151="TOTAL",SUM(INDIRECT("AD4:AD"&amp;ROW()-1)),""))</f>
        <v/>
      </c>
      <c r="AE151" s="3" t="str">
        <f t="shared" ca="1" si="47"/>
        <v/>
      </c>
      <c r="AF151" s="3" t="str">
        <f ca="1">IF(AND($A151&lt;&gt;"",$A151&lt;&gt;"TOTAL"),IF(AND([4]INVESTIGADOR_Categoria!$BA149&lt;&gt;"",[4]INVESTIGADOR_Categoria!$BA149&lt;&gt;0),[4]INVESTIGADOR_Categoria!$BA149,""),IF($A151="TOTAL",SUM(INDIRECT("AF4:AF"&amp;ROW()-1)),""))</f>
        <v/>
      </c>
      <c r="AG151" s="3" t="str">
        <f ca="1">IF(AND($A151&lt;&gt;"",$A151&lt;&gt;"TOTAL"),IF(AND([4]INVESTIGADOR_Categoria!$BC149&lt;&gt;"",[4]INVESTIGADOR_Categoria!$BC149&lt;&gt;0),[4]INVESTIGADOR_Categoria!$BC149,""),IF($A151="TOTAL",SUM(INDIRECT("AG4:AG"&amp;ROW()-1)),""))</f>
        <v/>
      </c>
      <c r="AH151" s="3" t="str">
        <f t="shared" ca="1" si="48"/>
        <v/>
      </c>
      <c r="AI151" s="3" t="str">
        <f ca="1">IF(AND($A151&lt;&gt;"",$A151&lt;&gt;"TOTAL"),IF(AND([4]INVESTIGADOR_Categoria!$BF149&lt;&gt;"",[4]INVESTIGADOR_Categoria!$BF149&lt;&gt;0),[4]INVESTIGADOR_Categoria!$BF149,""),IF($A151="TOTAL",SUM(INDIRECT("AI4:AI"&amp;ROW()-1)),""))</f>
        <v/>
      </c>
      <c r="AJ151" s="3" t="str">
        <f ca="1">IF(AND($A151&lt;&gt;"",$A151&lt;&gt;"TOTAL"),IF(AND([4]INVESTIGADOR_Categoria!$BH149&lt;&gt;"",[4]INVESTIGADOR_Categoria!$BH149&lt;&gt;0),[4]INVESTIGADOR_Categoria!$BH149,""),IF($A151="TOTAL",SUM(INDIRECT("AJ4:AJ"&amp;ROW()-1)),""))</f>
        <v/>
      </c>
      <c r="AK151" s="3" t="str">
        <f t="shared" ca="1" si="49"/>
        <v/>
      </c>
      <c r="AL151" s="3" t="str">
        <f ca="1">IF(AND($A151&lt;&gt;"",$A151&lt;&gt;"TOTAL"),IF(AND([4]INVESTIGADOR_Categoria!$BK149&lt;&gt;"",[4]INVESTIGADOR_Categoria!$BK149&lt;&gt;0),[4]INVESTIGADOR_Categoria!$BK149,""),IF($A151="TOTAL",SUM(INDIRECT("AL4:AL"&amp;ROW()-1)),""))</f>
        <v/>
      </c>
      <c r="AM151" s="3" t="str">
        <f ca="1">IF(AND($A151&lt;&gt;"",$A151&lt;&gt;"TOTAL"),IF(AND([4]INVESTIGADOR_Categoria!$BM149&lt;&gt;"",[4]INVESTIGADOR_Categoria!$BM149&lt;&gt;0),[4]INVESTIGADOR_Categoria!$BM149,""),IF($A151="TOTAL",SUM(INDIRECT("AM4:AM"&amp;ROW()-1)),""))</f>
        <v/>
      </c>
      <c r="AN151" s="3" t="str">
        <f t="shared" ca="1" si="50"/>
        <v/>
      </c>
      <c r="AO151" s="3" t="str">
        <f ca="1">IF(AND($A151&lt;&gt;"",$A151&lt;&gt;"TOTAL"),IF(AND([4]INVESTIGADOR_Categoria!$BP149&lt;&gt;"",[4]INVESTIGADOR_Categoria!$BP149&lt;&gt;0),[4]INVESTIGADOR_Categoria!$BP149,""),IF($A151="TOTAL",SUM(INDIRECT("AO4:AO"&amp;ROW()-1)),""))</f>
        <v/>
      </c>
      <c r="AP151" s="3" t="str">
        <f ca="1">IF(AND($A151&lt;&gt;"",$A151&lt;&gt;"TOTAL"),IF(AND([4]INVESTIGADOR_Categoria!$BR149&lt;&gt;"",[4]INVESTIGADOR_Categoria!$BR149&lt;&gt;0),[4]INVESTIGADOR_Categoria!$BR149,""),IF($A151="TOTAL",SUM(INDIRECT("AP4:AP"&amp;ROW()-1)),""))</f>
        <v/>
      </c>
      <c r="AQ151" s="3" t="str">
        <f t="shared" ca="1" si="51"/>
        <v/>
      </c>
      <c r="AR151" s="3" t="str">
        <f ca="1">IF(AND($A151&lt;&gt;"",$A151&lt;&gt;"TOTAL"),IF(AND([4]INVESTIGADOR_Categoria!$BU149&lt;&gt;"",[4]INVESTIGADOR_Categoria!$BU149&lt;&gt;0),[4]INVESTIGADOR_Categoria!$BU149,""),IF($A151="TOTAL",SUM(INDIRECT("AR4:AR"&amp;ROW()-1)),""))</f>
        <v/>
      </c>
      <c r="AS151" s="3" t="str">
        <f ca="1">IF(AND($A151&lt;&gt;"",$A151&lt;&gt;"TOTAL"),IF(AND([4]INVESTIGADOR_Categoria!$BW149&lt;&gt;"",[4]INVESTIGADOR_Categoria!$BW149&lt;&gt;0),[4]INVESTIGADOR_Categoria!$BW149,""),IF($A151="TOTAL",SUM(INDIRECT("AS4:AS"&amp;ROW()-1)),""))</f>
        <v/>
      </c>
      <c r="AT151" s="3" t="str">
        <f t="shared" ca="1" si="52"/>
        <v/>
      </c>
      <c r="AU151" s="3" t="str">
        <f ca="1">IF(AND($A151&lt;&gt;"",$A151&lt;&gt;"TOTAL"),IF(AND([4]INVESTIGADOR_Categoria!$BZ149&lt;&gt;"",[4]INVESTIGADOR_Categoria!$BZ149&lt;&gt;0),[4]INVESTIGADOR_Categoria!$BZ149,""),IF($A151="TOTAL",SUM(INDIRECT("AU4:AU"&amp;ROW()-1)),""))</f>
        <v/>
      </c>
      <c r="AV151" s="3" t="str">
        <f ca="1">IF(AND($A151&lt;&gt;"",$A151&lt;&gt;"TOTAL"),IF(AND([4]INVESTIGADOR_Categoria!$CB149&lt;&gt;"",[4]INVESTIGADOR_Categoria!$CB149&lt;&gt;0),[4]INVESTIGADOR_Categoria!$CB149,""),IF($A151="TOTAL",SUM(INDIRECT("AV4:AV"&amp;ROW()-1)),""))</f>
        <v/>
      </c>
      <c r="AW151" s="3" t="str">
        <f t="shared" ca="1" si="53"/>
        <v/>
      </c>
      <c r="AX151" s="3" t="str">
        <f ca="1">IF(AND($A151&lt;&gt;"",$A151&lt;&gt;"TOTAL"),IF(AND([4]INVESTIGADOR_Categoria!$CE149&lt;&gt;"",[4]INVESTIGADOR_Categoria!$CE149&lt;&gt;0),[4]INVESTIGADOR_Categoria!$CE149,""),IF($A151="TOTAL",SUM(INDIRECT("AX4:AX"&amp;ROW()-1)),""))</f>
        <v/>
      </c>
      <c r="AY151" s="3" t="str">
        <f ca="1">IF(AND($A151&lt;&gt;"",$A151&lt;&gt;"TOTAL"),IF(AND([4]INVESTIGADOR_Categoria!$CG149&lt;&gt;"",[4]INVESTIGADOR_Categoria!$CG149&lt;&gt;0),[4]INVESTIGADOR_Categoria!$CG149,""),IF($A151="TOTAL",SUM(INDIRECT("AY4:AY"&amp;ROW()-1)),""))</f>
        <v/>
      </c>
      <c r="AZ151" s="3" t="str">
        <f t="shared" ca="1" si="54"/>
        <v/>
      </c>
      <c r="BA151" s="3" t="str">
        <f ca="1">IF(AND($A151&lt;&gt;"",$A151&lt;&gt;"TOTAL"),IF(AND([4]INVESTIGADOR_Categoria!$CJ149&lt;&gt;"",[4]INVESTIGADOR_Categoria!$CJ149&lt;&gt;0),[4]INVESTIGADOR_Categoria!$CJ149,""),IF($A151="TOTAL",SUM(INDIRECT("BA4:BA"&amp;ROW()-1)),""))</f>
        <v/>
      </c>
      <c r="BB151" s="3" t="str">
        <f ca="1">IF(AND($A151&lt;&gt;"",$A151&lt;&gt;"TOTAL"),IF(AND([4]INVESTIGADOR_Categoria!$CL149&lt;&gt;"",[4]INVESTIGADOR_Categoria!$CL149&lt;&gt;0),[4]INVESTIGADOR_Categoria!$CL149,""),IF($A151="TOTAL",SUM(INDIRECT("BB4:BB"&amp;ROW()-1)),""))</f>
        <v/>
      </c>
      <c r="BC151" s="3" t="str">
        <f t="shared" ca="1" si="55"/>
        <v/>
      </c>
      <c r="BD151" s="3" t="str">
        <f ca="1">IF(AND($A151&lt;&gt;"",$A151&lt;&gt;"TOTAL"),IF(AND([4]INVESTIGADOR_Categoria!$CO149&lt;&gt;"",[4]INVESTIGADOR_Categoria!$CO149&lt;&gt;0),[4]INVESTIGADOR_Categoria!$CO149,""),IF($A151="TOTAL",SUM(INDIRECT("BD4:BD"&amp;ROW()-1)),""))</f>
        <v/>
      </c>
      <c r="BE151" s="3" t="str">
        <f ca="1">IF(AND($A151&lt;&gt;"",$A151&lt;&gt;"TOTAL"),IF(AND([4]INVESTIGADOR_Categoria!$CQ149&lt;&gt;"",[4]INVESTIGADOR_Categoria!$CQ149&lt;&gt;0),[4]INVESTIGADOR_Categoria!$CQ149,""),IF($A151="TOTAL",SUM(INDIRECT("BE4:BE"&amp;ROW()-1)),""))</f>
        <v/>
      </c>
      <c r="BF151" s="3" t="str">
        <f t="shared" ca="1" si="56"/>
        <v/>
      </c>
    </row>
    <row r="152" spans="1:58" x14ac:dyDescent="0.2">
      <c r="A152" s="25" t="str">
        <f>IF([4]INVESTIGADOR_Categoria!$B150&lt;&gt;"",[4]INVESTIGADOR_Categoria!$B150,IF(AND([4]INVESTIGADOR_Categoria!$B150="",[4]INVESTIGADOR_Categoria!$B151="",[4]INVESTIGADOR_Categoria!$B149=""),"","TOTAL"))</f>
        <v/>
      </c>
      <c r="B152" s="3" t="str">
        <f ca="1">IF(AND($A152&lt;&gt;"",$A152&lt;&gt;"TOTAL"),IF(AND([4]INVESTIGADOR_Categoria!$C150&lt;&gt;"",[4]INVESTIGADOR_Categoria!$C150&lt;&gt;0),[4]INVESTIGADOR_Categoria!$C150,""),IF($A152="TOTAL",SUM(INDIRECT("B4:B"&amp;ROW()-1)),""))</f>
        <v/>
      </c>
      <c r="C152" s="3" t="str">
        <f ca="1">IF(AND($A152&lt;&gt;"",$A152&lt;&gt;"TOTAL"),IF(AND([4]INVESTIGADOR_Categoria!$E150&lt;&gt;"",[4]INVESTIGADOR_Categoria!$E150&lt;&gt;0),[4]INVESTIGADOR_Categoria!$E150,""),IF($A152="TOTAL",SUM(INDIRECT("C4:C"&amp;ROW()-1)),""))</f>
        <v/>
      </c>
      <c r="D152" s="3" t="str">
        <f t="shared" ca="1" si="38"/>
        <v/>
      </c>
      <c r="E152" s="3" t="str">
        <f ca="1">IF(AND($A152&lt;&gt;"",$A152&lt;&gt;"TOTAL"),IF(AND([4]INVESTIGADOR_Categoria!$H150&lt;&gt;"",[4]INVESTIGADOR_Categoria!$H150&lt;&gt;0),[4]INVESTIGADOR_Categoria!$H150,""),IF($A152="TOTAL",SUM(INDIRECT("E4:E"&amp;ROW()-1)),""))</f>
        <v/>
      </c>
      <c r="F152" s="3" t="str">
        <f ca="1">IF(AND($A152&lt;&gt;"",$A152&lt;&gt;"TOTAL"),IF(AND([4]INVESTIGADOR_Categoria!$J150&lt;&gt;"",[4]INVESTIGADOR_Categoria!$J150&lt;&gt;0),[4]INVESTIGADOR_Categoria!$J150,""),IF($A152="TOTAL",SUM(INDIRECT("F4:F"&amp;ROW()-1)),""))</f>
        <v/>
      </c>
      <c r="G152" s="3" t="str">
        <f t="shared" ca="1" si="39"/>
        <v/>
      </c>
      <c r="H152" s="3" t="str">
        <f ca="1">IF(AND($A152&lt;&gt;"",$A152&lt;&gt;"TOTAL"),IF(AND([4]INVESTIGADOR_Categoria!$M150&lt;&gt;"",[4]INVESTIGADOR_Categoria!$M150&lt;&gt;0),[4]INVESTIGADOR_Categoria!$M150,""),IF($A152="TOTAL",SUM(INDIRECT("H4:H"&amp;ROW()-1)),""))</f>
        <v/>
      </c>
      <c r="I152" s="3" t="str">
        <f ca="1">IF(AND($A152&lt;&gt;"",$A152&lt;&gt;"TOTAL"),IF(AND([4]INVESTIGADOR_Categoria!$O150&lt;&gt;"",[4]INVESTIGADOR_Categoria!$O150&lt;&gt;0),[4]INVESTIGADOR_Categoria!$O150,""),IF($A152="TOTAL",SUM(INDIRECT("I4:I"&amp;ROW()-1)),""))</f>
        <v/>
      </c>
      <c r="J152" s="3" t="str">
        <f t="shared" ca="1" si="40"/>
        <v/>
      </c>
      <c r="K152" s="3" t="str">
        <f ca="1">IF(AND($A152&lt;&gt;"",$A152&lt;&gt;"TOTAL"),IF(AND([4]INVESTIGADOR_Categoria!$R150&lt;&gt;"",[4]INVESTIGADOR_Categoria!$R150&lt;&gt;0),[4]INVESTIGADOR_Categoria!$R150,""),IF($A152="TOTAL",SUM(INDIRECT("K4:K"&amp;ROW()-1)),""))</f>
        <v/>
      </c>
      <c r="L152" s="3" t="str">
        <f ca="1">IF(AND($A152&lt;&gt;"",$A152&lt;&gt;"TOTAL"),IF(AND([4]INVESTIGADOR_Categoria!$T150&lt;&gt;"",[4]INVESTIGADOR_Categoria!$T150&lt;&gt;0),[4]INVESTIGADOR_Categoria!$T150,""),IF($A152="TOTAL",SUM(INDIRECT("L4:L"&amp;ROW()-1)),""))</f>
        <v/>
      </c>
      <c r="M152" s="3" t="str">
        <f t="shared" ca="1" si="41"/>
        <v/>
      </c>
      <c r="N152" s="3" t="str">
        <f ca="1">IF(AND($A152&lt;&gt;"",$A152&lt;&gt;"TOTAL"),IF(AND([4]INVESTIGADOR_Categoria!$W150&lt;&gt;"",[4]INVESTIGADOR_Categoria!$W150&lt;&gt;0),[4]INVESTIGADOR_Categoria!$W150,""),IF($A152="TOTAL",SUM(INDIRECT("N4:N"&amp;ROW()-1)),""))</f>
        <v/>
      </c>
      <c r="O152" s="3" t="str">
        <f ca="1">IF(AND($A152&lt;&gt;"",$A152&lt;&gt;"TOTAL"),IF(AND([4]INVESTIGADOR_Categoria!$Y150&lt;&gt;"",[4]INVESTIGADOR_Categoria!$Y150&lt;&gt;0),[4]INVESTIGADOR_Categoria!$Y150,""),IF($A152="TOTAL",SUM(INDIRECT("O4:O"&amp;ROW()-1)),""))</f>
        <v/>
      </c>
      <c r="P152" s="3" t="str">
        <f t="shared" ca="1" si="42"/>
        <v/>
      </c>
      <c r="Q152" s="3" t="str">
        <f ca="1">IF(AND($A152&lt;&gt;"",$A152&lt;&gt;"TOTAL"),IF(AND([4]INVESTIGADOR_Categoria!$AB150&lt;&gt;"",[4]INVESTIGADOR_Categoria!$AB150&lt;&gt;0),[4]INVESTIGADOR_Categoria!$AB150,""),IF($A152="TOTAL",SUM(INDIRECT("Q4:Q"&amp;ROW()-1)),""))</f>
        <v/>
      </c>
      <c r="R152" s="3" t="str">
        <f ca="1">IF(AND($A152&lt;&gt;"",$A152&lt;&gt;"TOTAL"),IF(AND([4]INVESTIGADOR_Categoria!$AD150&lt;&gt;"",[4]INVESTIGADOR_Categoria!$AD150&lt;&gt;0),[4]INVESTIGADOR_Categoria!$AD150,""),IF($A152="TOTAL",SUM(INDIRECT("R4:R"&amp;ROW()-1)),""))</f>
        <v/>
      </c>
      <c r="S152" s="3" t="str">
        <f t="shared" ca="1" si="43"/>
        <v/>
      </c>
      <c r="T152" s="3" t="str">
        <f ca="1">IF(AND($A152&lt;&gt;"",$A152&lt;&gt;"TOTAL"),IF(AND([4]INVESTIGADOR_Categoria!$AG150&lt;&gt;"",[4]INVESTIGADOR_Categoria!$AG150&lt;&gt;0),[4]INVESTIGADOR_Categoria!$AG150,""),IF($A152="TOTAL",SUM(INDIRECT("T4:T"&amp;ROW()-1)),""))</f>
        <v/>
      </c>
      <c r="U152" s="3" t="str">
        <f ca="1">IF(AND($A152&lt;&gt;"",$A152&lt;&gt;"TOTAL"),IF(AND([4]INVESTIGADOR_Categoria!$AI150&lt;&gt;"",[4]INVESTIGADOR_Categoria!$AI150&lt;&gt;0),[4]INVESTIGADOR_Categoria!$AI150,""),IF($A152="TOTAL",SUM(INDIRECT("U4:U"&amp;ROW()-1)),""))</f>
        <v/>
      </c>
      <c r="V152" s="3" t="str">
        <f t="shared" ca="1" si="44"/>
        <v/>
      </c>
      <c r="W152" s="3" t="str">
        <f ca="1">IF(AND($A152&lt;&gt;"",$A152&lt;&gt;"TOTAL"),IF(AND([4]INVESTIGADOR_Categoria!$AL150&lt;&gt;"",[4]INVESTIGADOR_Categoria!$AL150&lt;&gt;0),[4]INVESTIGADOR_Categoria!$AL150,""),IF($A152="TOTAL",SUM(INDIRECT("W4:W"&amp;ROW()-1)),""))</f>
        <v/>
      </c>
      <c r="X152" s="3" t="str">
        <f ca="1">IF(AND($A152&lt;&gt;"",$A152&lt;&gt;"TOTAL"),IF(AND([4]INVESTIGADOR_Categoria!$AN150&lt;&gt;"",[4]INVESTIGADOR_Categoria!$AN150&lt;&gt;0),[4]INVESTIGADOR_Categoria!$AN150,""),IF($A152="TOTAL",SUM(INDIRECT("X4:X"&amp;ROW()-1)),""))</f>
        <v/>
      </c>
      <c r="Y152" s="3" t="str">
        <f t="shared" ca="1" si="45"/>
        <v/>
      </c>
      <c r="Z152" s="3" t="str">
        <f ca="1">IF(AND($A152&lt;&gt;"",$A152&lt;&gt;"TOTAL"),IF(AND([4]INVESTIGADOR_Categoria!$AQ150&lt;&gt;"",[4]INVESTIGADOR_Categoria!$AQ150&lt;&gt;0),[4]INVESTIGADOR_Categoria!$AQ150,""),IF($A152="TOTAL",SUM(INDIRECT("Z4:Z"&amp;ROW()-1)),""))</f>
        <v/>
      </c>
      <c r="AA152" s="3" t="str">
        <f ca="1">IF(AND($A152&lt;&gt;"",$A152&lt;&gt;"TOTAL"),IF(AND([4]INVESTIGADOR_Categoria!$AS150&lt;&gt;"",[4]INVESTIGADOR_Categoria!$AS150&lt;&gt;0),[4]INVESTIGADOR_Categoria!$AS150,""),IF($A152="TOTAL",SUM(INDIRECT("AA4:AA"&amp;ROW()-1)),""))</f>
        <v/>
      </c>
      <c r="AB152" s="3" t="str">
        <f t="shared" ca="1" si="46"/>
        <v/>
      </c>
      <c r="AC152" s="3" t="str">
        <f ca="1">IF(AND($A152&lt;&gt;"",$A152&lt;&gt;"TOTAL"),IF(AND([4]INVESTIGADOR_Categoria!$AV150&lt;&gt;"",[4]INVESTIGADOR_Categoria!$AV150&lt;&gt;0),[4]INVESTIGADOR_Categoria!$AV150,""),IF($A152="TOTAL",SUM(INDIRECT("AC4:AC"&amp;ROW()-1)),""))</f>
        <v/>
      </c>
      <c r="AD152" s="3" t="str">
        <f ca="1">IF(AND($A152&lt;&gt;"",$A152&lt;&gt;"TOTAL"),IF(AND([4]INVESTIGADOR_Categoria!$AX150&lt;&gt;"",[4]INVESTIGADOR_Categoria!$AX150&lt;&gt;0),[4]INVESTIGADOR_Categoria!$AX150,""),IF($A152="TOTAL",SUM(INDIRECT("AD4:AD"&amp;ROW()-1)),""))</f>
        <v/>
      </c>
      <c r="AE152" s="3" t="str">
        <f t="shared" ca="1" si="47"/>
        <v/>
      </c>
      <c r="AF152" s="3" t="str">
        <f ca="1">IF(AND($A152&lt;&gt;"",$A152&lt;&gt;"TOTAL"),IF(AND([4]INVESTIGADOR_Categoria!$BA150&lt;&gt;"",[4]INVESTIGADOR_Categoria!$BA150&lt;&gt;0),[4]INVESTIGADOR_Categoria!$BA150,""),IF($A152="TOTAL",SUM(INDIRECT("AF4:AF"&amp;ROW()-1)),""))</f>
        <v/>
      </c>
      <c r="AG152" s="3" t="str">
        <f ca="1">IF(AND($A152&lt;&gt;"",$A152&lt;&gt;"TOTAL"),IF(AND([4]INVESTIGADOR_Categoria!$BC150&lt;&gt;"",[4]INVESTIGADOR_Categoria!$BC150&lt;&gt;0),[4]INVESTIGADOR_Categoria!$BC150,""),IF($A152="TOTAL",SUM(INDIRECT("AG4:AG"&amp;ROW()-1)),""))</f>
        <v/>
      </c>
      <c r="AH152" s="3" t="str">
        <f t="shared" ca="1" si="48"/>
        <v/>
      </c>
      <c r="AI152" s="3" t="str">
        <f ca="1">IF(AND($A152&lt;&gt;"",$A152&lt;&gt;"TOTAL"),IF(AND([4]INVESTIGADOR_Categoria!$BF150&lt;&gt;"",[4]INVESTIGADOR_Categoria!$BF150&lt;&gt;0),[4]INVESTIGADOR_Categoria!$BF150,""),IF($A152="TOTAL",SUM(INDIRECT("AI4:AI"&amp;ROW()-1)),""))</f>
        <v/>
      </c>
      <c r="AJ152" s="3" t="str">
        <f ca="1">IF(AND($A152&lt;&gt;"",$A152&lt;&gt;"TOTAL"),IF(AND([4]INVESTIGADOR_Categoria!$BH150&lt;&gt;"",[4]INVESTIGADOR_Categoria!$BH150&lt;&gt;0),[4]INVESTIGADOR_Categoria!$BH150,""),IF($A152="TOTAL",SUM(INDIRECT("AJ4:AJ"&amp;ROW()-1)),""))</f>
        <v/>
      </c>
      <c r="AK152" s="3" t="str">
        <f t="shared" ca="1" si="49"/>
        <v/>
      </c>
      <c r="AL152" s="3" t="str">
        <f ca="1">IF(AND($A152&lt;&gt;"",$A152&lt;&gt;"TOTAL"),IF(AND([4]INVESTIGADOR_Categoria!$BK150&lt;&gt;"",[4]INVESTIGADOR_Categoria!$BK150&lt;&gt;0),[4]INVESTIGADOR_Categoria!$BK150,""),IF($A152="TOTAL",SUM(INDIRECT("AL4:AL"&amp;ROW()-1)),""))</f>
        <v/>
      </c>
      <c r="AM152" s="3" t="str">
        <f ca="1">IF(AND($A152&lt;&gt;"",$A152&lt;&gt;"TOTAL"),IF(AND([4]INVESTIGADOR_Categoria!$BM150&lt;&gt;"",[4]INVESTIGADOR_Categoria!$BM150&lt;&gt;0),[4]INVESTIGADOR_Categoria!$BM150,""),IF($A152="TOTAL",SUM(INDIRECT("AM4:AM"&amp;ROW()-1)),""))</f>
        <v/>
      </c>
      <c r="AN152" s="3" t="str">
        <f t="shared" ca="1" si="50"/>
        <v/>
      </c>
      <c r="AO152" s="3" t="str">
        <f ca="1">IF(AND($A152&lt;&gt;"",$A152&lt;&gt;"TOTAL"),IF(AND([4]INVESTIGADOR_Categoria!$BP150&lt;&gt;"",[4]INVESTIGADOR_Categoria!$BP150&lt;&gt;0),[4]INVESTIGADOR_Categoria!$BP150,""),IF($A152="TOTAL",SUM(INDIRECT("AO4:AO"&amp;ROW()-1)),""))</f>
        <v/>
      </c>
      <c r="AP152" s="3" t="str">
        <f ca="1">IF(AND($A152&lt;&gt;"",$A152&lt;&gt;"TOTAL"),IF(AND([4]INVESTIGADOR_Categoria!$BR150&lt;&gt;"",[4]INVESTIGADOR_Categoria!$BR150&lt;&gt;0),[4]INVESTIGADOR_Categoria!$BR150,""),IF($A152="TOTAL",SUM(INDIRECT("AP4:AP"&amp;ROW()-1)),""))</f>
        <v/>
      </c>
      <c r="AQ152" s="3" t="str">
        <f t="shared" ca="1" si="51"/>
        <v/>
      </c>
      <c r="AR152" s="3" t="str">
        <f ca="1">IF(AND($A152&lt;&gt;"",$A152&lt;&gt;"TOTAL"),IF(AND([4]INVESTIGADOR_Categoria!$BU150&lt;&gt;"",[4]INVESTIGADOR_Categoria!$BU150&lt;&gt;0),[4]INVESTIGADOR_Categoria!$BU150,""),IF($A152="TOTAL",SUM(INDIRECT("AR4:AR"&amp;ROW()-1)),""))</f>
        <v/>
      </c>
      <c r="AS152" s="3" t="str">
        <f ca="1">IF(AND($A152&lt;&gt;"",$A152&lt;&gt;"TOTAL"),IF(AND([4]INVESTIGADOR_Categoria!$BW150&lt;&gt;"",[4]INVESTIGADOR_Categoria!$BW150&lt;&gt;0),[4]INVESTIGADOR_Categoria!$BW150,""),IF($A152="TOTAL",SUM(INDIRECT("AS4:AS"&amp;ROW()-1)),""))</f>
        <v/>
      </c>
      <c r="AT152" s="3" t="str">
        <f t="shared" ca="1" si="52"/>
        <v/>
      </c>
      <c r="AU152" s="3" t="str">
        <f ca="1">IF(AND($A152&lt;&gt;"",$A152&lt;&gt;"TOTAL"),IF(AND([4]INVESTIGADOR_Categoria!$BZ150&lt;&gt;"",[4]INVESTIGADOR_Categoria!$BZ150&lt;&gt;0),[4]INVESTIGADOR_Categoria!$BZ150,""),IF($A152="TOTAL",SUM(INDIRECT("AU4:AU"&amp;ROW()-1)),""))</f>
        <v/>
      </c>
      <c r="AV152" s="3" t="str">
        <f ca="1">IF(AND($A152&lt;&gt;"",$A152&lt;&gt;"TOTAL"),IF(AND([4]INVESTIGADOR_Categoria!$CB150&lt;&gt;"",[4]INVESTIGADOR_Categoria!$CB150&lt;&gt;0),[4]INVESTIGADOR_Categoria!$CB150,""),IF($A152="TOTAL",SUM(INDIRECT("AV4:AV"&amp;ROW()-1)),""))</f>
        <v/>
      </c>
      <c r="AW152" s="3" t="str">
        <f t="shared" ca="1" si="53"/>
        <v/>
      </c>
      <c r="AX152" s="3" t="str">
        <f ca="1">IF(AND($A152&lt;&gt;"",$A152&lt;&gt;"TOTAL"),IF(AND([4]INVESTIGADOR_Categoria!$CE150&lt;&gt;"",[4]INVESTIGADOR_Categoria!$CE150&lt;&gt;0),[4]INVESTIGADOR_Categoria!$CE150,""),IF($A152="TOTAL",SUM(INDIRECT("AX4:AX"&amp;ROW()-1)),""))</f>
        <v/>
      </c>
      <c r="AY152" s="3" t="str">
        <f ca="1">IF(AND($A152&lt;&gt;"",$A152&lt;&gt;"TOTAL"),IF(AND([4]INVESTIGADOR_Categoria!$CG150&lt;&gt;"",[4]INVESTIGADOR_Categoria!$CG150&lt;&gt;0),[4]INVESTIGADOR_Categoria!$CG150,""),IF($A152="TOTAL",SUM(INDIRECT("AY4:AY"&amp;ROW()-1)),""))</f>
        <v/>
      </c>
      <c r="AZ152" s="3" t="str">
        <f t="shared" ca="1" si="54"/>
        <v/>
      </c>
      <c r="BA152" s="3" t="str">
        <f ca="1">IF(AND($A152&lt;&gt;"",$A152&lt;&gt;"TOTAL"),IF(AND([4]INVESTIGADOR_Categoria!$CJ150&lt;&gt;"",[4]INVESTIGADOR_Categoria!$CJ150&lt;&gt;0),[4]INVESTIGADOR_Categoria!$CJ150,""),IF($A152="TOTAL",SUM(INDIRECT("BA4:BA"&amp;ROW()-1)),""))</f>
        <v/>
      </c>
      <c r="BB152" s="3" t="str">
        <f ca="1">IF(AND($A152&lt;&gt;"",$A152&lt;&gt;"TOTAL"),IF(AND([4]INVESTIGADOR_Categoria!$CL150&lt;&gt;"",[4]INVESTIGADOR_Categoria!$CL150&lt;&gt;0),[4]INVESTIGADOR_Categoria!$CL150,""),IF($A152="TOTAL",SUM(INDIRECT("BB4:BB"&amp;ROW()-1)),""))</f>
        <v/>
      </c>
      <c r="BC152" s="3" t="str">
        <f t="shared" ca="1" si="55"/>
        <v/>
      </c>
      <c r="BD152" s="3" t="str">
        <f ca="1">IF(AND($A152&lt;&gt;"",$A152&lt;&gt;"TOTAL"),IF(AND([4]INVESTIGADOR_Categoria!$CO150&lt;&gt;"",[4]INVESTIGADOR_Categoria!$CO150&lt;&gt;0),[4]INVESTIGADOR_Categoria!$CO150,""),IF($A152="TOTAL",SUM(INDIRECT("BD4:BD"&amp;ROW()-1)),""))</f>
        <v/>
      </c>
      <c r="BE152" s="3" t="str">
        <f ca="1">IF(AND($A152&lt;&gt;"",$A152&lt;&gt;"TOTAL"),IF(AND([4]INVESTIGADOR_Categoria!$CQ150&lt;&gt;"",[4]INVESTIGADOR_Categoria!$CQ150&lt;&gt;0),[4]INVESTIGADOR_Categoria!$CQ150,""),IF($A152="TOTAL",SUM(INDIRECT("BE4:BE"&amp;ROW()-1)),""))</f>
        <v/>
      </c>
      <c r="BF152" s="3" t="str">
        <f t="shared" ca="1" si="56"/>
        <v/>
      </c>
    </row>
    <row r="153" spans="1:58" x14ac:dyDescent="0.2">
      <c r="A153" s="25" t="str">
        <f>IF([4]INVESTIGADOR_Categoria!$B151&lt;&gt;"",[4]INVESTIGADOR_Categoria!$B151,IF(AND([4]INVESTIGADOR_Categoria!$B151="",[4]INVESTIGADOR_Categoria!$B152="",[4]INVESTIGADOR_Categoria!$B150=""),"","TOTAL"))</f>
        <v/>
      </c>
      <c r="B153" s="3" t="str">
        <f ca="1">IF(AND($A153&lt;&gt;"",$A153&lt;&gt;"TOTAL"),IF(AND([4]INVESTIGADOR_Categoria!$C151&lt;&gt;"",[4]INVESTIGADOR_Categoria!$C151&lt;&gt;0),[4]INVESTIGADOR_Categoria!$C151,""),IF($A153="TOTAL",SUM(INDIRECT("B4:B"&amp;ROW()-1)),""))</f>
        <v/>
      </c>
      <c r="C153" s="3" t="str">
        <f ca="1">IF(AND($A153&lt;&gt;"",$A153&lt;&gt;"TOTAL"),IF(AND([4]INVESTIGADOR_Categoria!$E151&lt;&gt;"",[4]INVESTIGADOR_Categoria!$E151&lt;&gt;0),[4]INVESTIGADOR_Categoria!$E151,""),IF($A153="TOTAL",SUM(INDIRECT("C4:C"&amp;ROW()-1)),""))</f>
        <v/>
      </c>
      <c r="D153" s="3" t="str">
        <f t="shared" ca="1" si="38"/>
        <v/>
      </c>
      <c r="E153" s="3" t="str">
        <f ca="1">IF(AND($A153&lt;&gt;"",$A153&lt;&gt;"TOTAL"),IF(AND([4]INVESTIGADOR_Categoria!$H151&lt;&gt;"",[4]INVESTIGADOR_Categoria!$H151&lt;&gt;0),[4]INVESTIGADOR_Categoria!$H151,""),IF($A153="TOTAL",SUM(INDIRECT("E4:E"&amp;ROW()-1)),""))</f>
        <v/>
      </c>
      <c r="F153" s="3" t="str">
        <f ca="1">IF(AND($A153&lt;&gt;"",$A153&lt;&gt;"TOTAL"),IF(AND([4]INVESTIGADOR_Categoria!$J151&lt;&gt;"",[4]INVESTIGADOR_Categoria!$J151&lt;&gt;0),[4]INVESTIGADOR_Categoria!$J151,""),IF($A153="TOTAL",SUM(INDIRECT("F4:F"&amp;ROW()-1)),""))</f>
        <v/>
      </c>
      <c r="G153" s="3" t="str">
        <f t="shared" ca="1" si="39"/>
        <v/>
      </c>
      <c r="H153" s="3" t="str">
        <f ca="1">IF(AND($A153&lt;&gt;"",$A153&lt;&gt;"TOTAL"),IF(AND([4]INVESTIGADOR_Categoria!$M151&lt;&gt;"",[4]INVESTIGADOR_Categoria!$M151&lt;&gt;0),[4]INVESTIGADOR_Categoria!$M151,""),IF($A153="TOTAL",SUM(INDIRECT("H4:H"&amp;ROW()-1)),""))</f>
        <v/>
      </c>
      <c r="I153" s="3" t="str">
        <f ca="1">IF(AND($A153&lt;&gt;"",$A153&lt;&gt;"TOTAL"),IF(AND([4]INVESTIGADOR_Categoria!$O151&lt;&gt;"",[4]INVESTIGADOR_Categoria!$O151&lt;&gt;0),[4]INVESTIGADOR_Categoria!$O151,""),IF($A153="TOTAL",SUM(INDIRECT("I4:I"&amp;ROW()-1)),""))</f>
        <v/>
      </c>
      <c r="J153" s="3" t="str">
        <f t="shared" ca="1" si="40"/>
        <v/>
      </c>
      <c r="K153" s="3" t="str">
        <f ca="1">IF(AND($A153&lt;&gt;"",$A153&lt;&gt;"TOTAL"),IF(AND([4]INVESTIGADOR_Categoria!$R151&lt;&gt;"",[4]INVESTIGADOR_Categoria!$R151&lt;&gt;0),[4]INVESTIGADOR_Categoria!$R151,""),IF($A153="TOTAL",SUM(INDIRECT("K4:K"&amp;ROW()-1)),""))</f>
        <v/>
      </c>
      <c r="L153" s="3" t="str">
        <f ca="1">IF(AND($A153&lt;&gt;"",$A153&lt;&gt;"TOTAL"),IF(AND([4]INVESTIGADOR_Categoria!$T151&lt;&gt;"",[4]INVESTIGADOR_Categoria!$T151&lt;&gt;0),[4]INVESTIGADOR_Categoria!$T151,""),IF($A153="TOTAL",SUM(INDIRECT("L4:L"&amp;ROW()-1)),""))</f>
        <v/>
      </c>
      <c r="M153" s="3" t="str">
        <f t="shared" ca="1" si="41"/>
        <v/>
      </c>
      <c r="N153" s="3" t="str">
        <f ca="1">IF(AND($A153&lt;&gt;"",$A153&lt;&gt;"TOTAL"),IF(AND([4]INVESTIGADOR_Categoria!$W151&lt;&gt;"",[4]INVESTIGADOR_Categoria!$W151&lt;&gt;0),[4]INVESTIGADOR_Categoria!$W151,""),IF($A153="TOTAL",SUM(INDIRECT("N4:N"&amp;ROW()-1)),""))</f>
        <v/>
      </c>
      <c r="O153" s="3" t="str">
        <f ca="1">IF(AND($A153&lt;&gt;"",$A153&lt;&gt;"TOTAL"),IF(AND([4]INVESTIGADOR_Categoria!$Y151&lt;&gt;"",[4]INVESTIGADOR_Categoria!$Y151&lt;&gt;0),[4]INVESTIGADOR_Categoria!$Y151,""),IF($A153="TOTAL",SUM(INDIRECT("O4:O"&amp;ROW()-1)),""))</f>
        <v/>
      </c>
      <c r="P153" s="3" t="str">
        <f t="shared" ca="1" si="42"/>
        <v/>
      </c>
      <c r="Q153" s="3" t="str">
        <f ca="1">IF(AND($A153&lt;&gt;"",$A153&lt;&gt;"TOTAL"),IF(AND([4]INVESTIGADOR_Categoria!$AB151&lt;&gt;"",[4]INVESTIGADOR_Categoria!$AB151&lt;&gt;0),[4]INVESTIGADOR_Categoria!$AB151,""),IF($A153="TOTAL",SUM(INDIRECT("Q4:Q"&amp;ROW()-1)),""))</f>
        <v/>
      </c>
      <c r="R153" s="3" t="str">
        <f ca="1">IF(AND($A153&lt;&gt;"",$A153&lt;&gt;"TOTAL"),IF(AND([4]INVESTIGADOR_Categoria!$AD151&lt;&gt;"",[4]INVESTIGADOR_Categoria!$AD151&lt;&gt;0),[4]INVESTIGADOR_Categoria!$AD151,""),IF($A153="TOTAL",SUM(INDIRECT("R4:R"&amp;ROW()-1)),""))</f>
        <v/>
      </c>
      <c r="S153" s="3" t="str">
        <f t="shared" ca="1" si="43"/>
        <v/>
      </c>
      <c r="T153" s="3" t="str">
        <f ca="1">IF(AND($A153&lt;&gt;"",$A153&lt;&gt;"TOTAL"),IF(AND([4]INVESTIGADOR_Categoria!$AG151&lt;&gt;"",[4]INVESTIGADOR_Categoria!$AG151&lt;&gt;0),[4]INVESTIGADOR_Categoria!$AG151,""),IF($A153="TOTAL",SUM(INDIRECT("T4:T"&amp;ROW()-1)),""))</f>
        <v/>
      </c>
      <c r="U153" s="3" t="str">
        <f ca="1">IF(AND($A153&lt;&gt;"",$A153&lt;&gt;"TOTAL"),IF(AND([4]INVESTIGADOR_Categoria!$AI151&lt;&gt;"",[4]INVESTIGADOR_Categoria!$AI151&lt;&gt;0),[4]INVESTIGADOR_Categoria!$AI151,""),IF($A153="TOTAL",SUM(INDIRECT("U4:U"&amp;ROW()-1)),""))</f>
        <v/>
      </c>
      <c r="V153" s="3" t="str">
        <f t="shared" ca="1" si="44"/>
        <v/>
      </c>
      <c r="W153" s="3" t="str">
        <f ca="1">IF(AND($A153&lt;&gt;"",$A153&lt;&gt;"TOTAL"),IF(AND([4]INVESTIGADOR_Categoria!$AL151&lt;&gt;"",[4]INVESTIGADOR_Categoria!$AL151&lt;&gt;0),[4]INVESTIGADOR_Categoria!$AL151,""),IF($A153="TOTAL",SUM(INDIRECT("W4:W"&amp;ROW()-1)),""))</f>
        <v/>
      </c>
      <c r="X153" s="3" t="str">
        <f ca="1">IF(AND($A153&lt;&gt;"",$A153&lt;&gt;"TOTAL"),IF(AND([4]INVESTIGADOR_Categoria!$AN151&lt;&gt;"",[4]INVESTIGADOR_Categoria!$AN151&lt;&gt;0),[4]INVESTIGADOR_Categoria!$AN151,""),IF($A153="TOTAL",SUM(INDIRECT("X4:X"&amp;ROW()-1)),""))</f>
        <v/>
      </c>
      <c r="Y153" s="3" t="str">
        <f t="shared" ca="1" si="45"/>
        <v/>
      </c>
      <c r="Z153" s="3" t="str">
        <f ca="1">IF(AND($A153&lt;&gt;"",$A153&lt;&gt;"TOTAL"),IF(AND([4]INVESTIGADOR_Categoria!$AQ151&lt;&gt;"",[4]INVESTIGADOR_Categoria!$AQ151&lt;&gt;0),[4]INVESTIGADOR_Categoria!$AQ151,""),IF($A153="TOTAL",SUM(INDIRECT("Z4:Z"&amp;ROW()-1)),""))</f>
        <v/>
      </c>
      <c r="AA153" s="3" t="str">
        <f ca="1">IF(AND($A153&lt;&gt;"",$A153&lt;&gt;"TOTAL"),IF(AND([4]INVESTIGADOR_Categoria!$AS151&lt;&gt;"",[4]INVESTIGADOR_Categoria!$AS151&lt;&gt;0),[4]INVESTIGADOR_Categoria!$AS151,""),IF($A153="TOTAL",SUM(INDIRECT("AA4:AA"&amp;ROW()-1)),""))</f>
        <v/>
      </c>
      <c r="AB153" s="3" t="str">
        <f t="shared" ca="1" si="46"/>
        <v/>
      </c>
      <c r="AC153" s="3" t="str">
        <f ca="1">IF(AND($A153&lt;&gt;"",$A153&lt;&gt;"TOTAL"),IF(AND([4]INVESTIGADOR_Categoria!$AV151&lt;&gt;"",[4]INVESTIGADOR_Categoria!$AV151&lt;&gt;0),[4]INVESTIGADOR_Categoria!$AV151,""),IF($A153="TOTAL",SUM(INDIRECT("AC4:AC"&amp;ROW()-1)),""))</f>
        <v/>
      </c>
      <c r="AD153" s="3" t="str">
        <f ca="1">IF(AND($A153&lt;&gt;"",$A153&lt;&gt;"TOTAL"),IF(AND([4]INVESTIGADOR_Categoria!$AX151&lt;&gt;"",[4]INVESTIGADOR_Categoria!$AX151&lt;&gt;0),[4]INVESTIGADOR_Categoria!$AX151,""),IF($A153="TOTAL",SUM(INDIRECT("AD4:AD"&amp;ROW()-1)),""))</f>
        <v/>
      </c>
      <c r="AE153" s="3" t="str">
        <f t="shared" ca="1" si="47"/>
        <v/>
      </c>
      <c r="AF153" s="3" t="str">
        <f ca="1">IF(AND($A153&lt;&gt;"",$A153&lt;&gt;"TOTAL"),IF(AND([4]INVESTIGADOR_Categoria!$BA151&lt;&gt;"",[4]INVESTIGADOR_Categoria!$BA151&lt;&gt;0),[4]INVESTIGADOR_Categoria!$BA151,""),IF($A153="TOTAL",SUM(INDIRECT("AF4:AF"&amp;ROW()-1)),""))</f>
        <v/>
      </c>
      <c r="AG153" s="3" t="str">
        <f ca="1">IF(AND($A153&lt;&gt;"",$A153&lt;&gt;"TOTAL"),IF(AND([4]INVESTIGADOR_Categoria!$BC151&lt;&gt;"",[4]INVESTIGADOR_Categoria!$BC151&lt;&gt;0),[4]INVESTIGADOR_Categoria!$BC151,""),IF($A153="TOTAL",SUM(INDIRECT("AG4:AG"&amp;ROW()-1)),""))</f>
        <v/>
      </c>
      <c r="AH153" s="3" t="str">
        <f t="shared" ca="1" si="48"/>
        <v/>
      </c>
      <c r="AI153" s="3" t="str">
        <f ca="1">IF(AND($A153&lt;&gt;"",$A153&lt;&gt;"TOTAL"),IF(AND([4]INVESTIGADOR_Categoria!$BF151&lt;&gt;"",[4]INVESTIGADOR_Categoria!$BF151&lt;&gt;0),[4]INVESTIGADOR_Categoria!$BF151,""),IF($A153="TOTAL",SUM(INDIRECT("AI4:AI"&amp;ROW()-1)),""))</f>
        <v/>
      </c>
      <c r="AJ153" s="3" t="str">
        <f ca="1">IF(AND($A153&lt;&gt;"",$A153&lt;&gt;"TOTAL"),IF(AND([4]INVESTIGADOR_Categoria!$BH151&lt;&gt;"",[4]INVESTIGADOR_Categoria!$BH151&lt;&gt;0),[4]INVESTIGADOR_Categoria!$BH151,""),IF($A153="TOTAL",SUM(INDIRECT("AJ4:AJ"&amp;ROW()-1)),""))</f>
        <v/>
      </c>
      <c r="AK153" s="3" t="str">
        <f t="shared" ca="1" si="49"/>
        <v/>
      </c>
      <c r="AL153" s="3" t="str">
        <f ca="1">IF(AND($A153&lt;&gt;"",$A153&lt;&gt;"TOTAL"),IF(AND([4]INVESTIGADOR_Categoria!$BK151&lt;&gt;"",[4]INVESTIGADOR_Categoria!$BK151&lt;&gt;0),[4]INVESTIGADOR_Categoria!$BK151,""),IF($A153="TOTAL",SUM(INDIRECT("AL4:AL"&amp;ROW()-1)),""))</f>
        <v/>
      </c>
      <c r="AM153" s="3" t="str">
        <f ca="1">IF(AND($A153&lt;&gt;"",$A153&lt;&gt;"TOTAL"),IF(AND([4]INVESTIGADOR_Categoria!$BM151&lt;&gt;"",[4]INVESTIGADOR_Categoria!$BM151&lt;&gt;0),[4]INVESTIGADOR_Categoria!$BM151,""),IF($A153="TOTAL",SUM(INDIRECT("AM4:AM"&amp;ROW()-1)),""))</f>
        <v/>
      </c>
      <c r="AN153" s="3" t="str">
        <f t="shared" ca="1" si="50"/>
        <v/>
      </c>
      <c r="AO153" s="3" t="str">
        <f ca="1">IF(AND($A153&lt;&gt;"",$A153&lt;&gt;"TOTAL"),IF(AND([4]INVESTIGADOR_Categoria!$BP151&lt;&gt;"",[4]INVESTIGADOR_Categoria!$BP151&lt;&gt;0),[4]INVESTIGADOR_Categoria!$BP151,""),IF($A153="TOTAL",SUM(INDIRECT("AO4:AO"&amp;ROW()-1)),""))</f>
        <v/>
      </c>
      <c r="AP153" s="3" t="str">
        <f ca="1">IF(AND($A153&lt;&gt;"",$A153&lt;&gt;"TOTAL"),IF(AND([4]INVESTIGADOR_Categoria!$BR151&lt;&gt;"",[4]INVESTIGADOR_Categoria!$BR151&lt;&gt;0),[4]INVESTIGADOR_Categoria!$BR151,""),IF($A153="TOTAL",SUM(INDIRECT("AP4:AP"&amp;ROW()-1)),""))</f>
        <v/>
      </c>
      <c r="AQ153" s="3" t="str">
        <f t="shared" ca="1" si="51"/>
        <v/>
      </c>
      <c r="AR153" s="3" t="str">
        <f ca="1">IF(AND($A153&lt;&gt;"",$A153&lt;&gt;"TOTAL"),IF(AND([4]INVESTIGADOR_Categoria!$BU151&lt;&gt;"",[4]INVESTIGADOR_Categoria!$BU151&lt;&gt;0),[4]INVESTIGADOR_Categoria!$BU151,""),IF($A153="TOTAL",SUM(INDIRECT("AR4:AR"&amp;ROW()-1)),""))</f>
        <v/>
      </c>
      <c r="AS153" s="3" t="str">
        <f ca="1">IF(AND($A153&lt;&gt;"",$A153&lt;&gt;"TOTAL"),IF(AND([4]INVESTIGADOR_Categoria!$BW151&lt;&gt;"",[4]INVESTIGADOR_Categoria!$BW151&lt;&gt;0),[4]INVESTIGADOR_Categoria!$BW151,""),IF($A153="TOTAL",SUM(INDIRECT("AS4:AS"&amp;ROW()-1)),""))</f>
        <v/>
      </c>
      <c r="AT153" s="3" t="str">
        <f t="shared" ca="1" si="52"/>
        <v/>
      </c>
      <c r="AU153" s="3" t="str">
        <f ca="1">IF(AND($A153&lt;&gt;"",$A153&lt;&gt;"TOTAL"),IF(AND([4]INVESTIGADOR_Categoria!$BZ151&lt;&gt;"",[4]INVESTIGADOR_Categoria!$BZ151&lt;&gt;0),[4]INVESTIGADOR_Categoria!$BZ151,""),IF($A153="TOTAL",SUM(INDIRECT("AU4:AU"&amp;ROW()-1)),""))</f>
        <v/>
      </c>
      <c r="AV153" s="3" t="str">
        <f ca="1">IF(AND($A153&lt;&gt;"",$A153&lt;&gt;"TOTAL"),IF(AND([4]INVESTIGADOR_Categoria!$CB151&lt;&gt;"",[4]INVESTIGADOR_Categoria!$CB151&lt;&gt;0),[4]INVESTIGADOR_Categoria!$CB151,""),IF($A153="TOTAL",SUM(INDIRECT("AV4:AV"&amp;ROW()-1)),""))</f>
        <v/>
      </c>
      <c r="AW153" s="3" t="str">
        <f t="shared" ca="1" si="53"/>
        <v/>
      </c>
      <c r="AX153" s="3" t="str">
        <f ca="1">IF(AND($A153&lt;&gt;"",$A153&lt;&gt;"TOTAL"),IF(AND([4]INVESTIGADOR_Categoria!$CE151&lt;&gt;"",[4]INVESTIGADOR_Categoria!$CE151&lt;&gt;0),[4]INVESTIGADOR_Categoria!$CE151,""),IF($A153="TOTAL",SUM(INDIRECT("AX4:AX"&amp;ROW()-1)),""))</f>
        <v/>
      </c>
      <c r="AY153" s="3" t="str">
        <f ca="1">IF(AND($A153&lt;&gt;"",$A153&lt;&gt;"TOTAL"),IF(AND([4]INVESTIGADOR_Categoria!$CG151&lt;&gt;"",[4]INVESTIGADOR_Categoria!$CG151&lt;&gt;0),[4]INVESTIGADOR_Categoria!$CG151,""),IF($A153="TOTAL",SUM(INDIRECT("AY4:AY"&amp;ROW()-1)),""))</f>
        <v/>
      </c>
      <c r="AZ153" s="3" t="str">
        <f t="shared" ca="1" si="54"/>
        <v/>
      </c>
      <c r="BA153" s="3" t="str">
        <f ca="1">IF(AND($A153&lt;&gt;"",$A153&lt;&gt;"TOTAL"),IF(AND([4]INVESTIGADOR_Categoria!$CJ151&lt;&gt;"",[4]INVESTIGADOR_Categoria!$CJ151&lt;&gt;0),[4]INVESTIGADOR_Categoria!$CJ151,""),IF($A153="TOTAL",SUM(INDIRECT("BA4:BA"&amp;ROW()-1)),""))</f>
        <v/>
      </c>
      <c r="BB153" s="3" t="str">
        <f ca="1">IF(AND($A153&lt;&gt;"",$A153&lt;&gt;"TOTAL"),IF(AND([4]INVESTIGADOR_Categoria!$CL151&lt;&gt;"",[4]INVESTIGADOR_Categoria!$CL151&lt;&gt;0),[4]INVESTIGADOR_Categoria!$CL151,""),IF($A153="TOTAL",SUM(INDIRECT("BB4:BB"&amp;ROW()-1)),""))</f>
        <v/>
      </c>
      <c r="BC153" s="3" t="str">
        <f t="shared" ca="1" si="55"/>
        <v/>
      </c>
      <c r="BD153" s="3" t="str">
        <f ca="1">IF(AND($A153&lt;&gt;"",$A153&lt;&gt;"TOTAL"),IF(AND([4]INVESTIGADOR_Categoria!$CO151&lt;&gt;"",[4]INVESTIGADOR_Categoria!$CO151&lt;&gt;0),[4]INVESTIGADOR_Categoria!$CO151,""),IF($A153="TOTAL",SUM(INDIRECT("BD4:BD"&amp;ROW()-1)),""))</f>
        <v/>
      </c>
      <c r="BE153" s="3" t="str">
        <f ca="1">IF(AND($A153&lt;&gt;"",$A153&lt;&gt;"TOTAL"),IF(AND([4]INVESTIGADOR_Categoria!$CQ151&lt;&gt;"",[4]INVESTIGADOR_Categoria!$CQ151&lt;&gt;0),[4]INVESTIGADOR_Categoria!$CQ151,""),IF($A153="TOTAL",SUM(INDIRECT("BE4:BE"&amp;ROW()-1)),""))</f>
        <v/>
      </c>
      <c r="BF153" s="3" t="str">
        <f t="shared" ca="1" si="56"/>
        <v/>
      </c>
    </row>
    <row r="154" spans="1:58" x14ac:dyDescent="0.2">
      <c r="A154" s="25" t="str">
        <f>IF([4]INVESTIGADOR_Categoria!$B152&lt;&gt;"",[4]INVESTIGADOR_Categoria!$B152,IF(AND([4]INVESTIGADOR_Categoria!$B152="",[4]INVESTIGADOR_Categoria!$B153="",[4]INVESTIGADOR_Categoria!$B151=""),"","TOTAL"))</f>
        <v/>
      </c>
      <c r="B154" s="3" t="str">
        <f ca="1">IF(AND($A154&lt;&gt;"",$A154&lt;&gt;"TOTAL"),IF(AND([4]INVESTIGADOR_Categoria!$C152&lt;&gt;"",[4]INVESTIGADOR_Categoria!$C152&lt;&gt;0),[4]INVESTIGADOR_Categoria!$C152,""),IF($A154="TOTAL",SUM(INDIRECT("B4:B"&amp;ROW()-1)),""))</f>
        <v/>
      </c>
      <c r="C154" s="3" t="str">
        <f ca="1">IF(AND($A154&lt;&gt;"",$A154&lt;&gt;"TOTAL"),IF(AND([4]INVESTIGADOR_Categoria!$E152&lt;&gt;"",[4]INVESTIGADOR_Categoria!$E152&lt;&gt;0),[4]INVESTIGADOR_Categoria!$E152,""),IF($A154="TOTAL",SUM(INDIRECT("C4:C"&amp;ROW()-1)),""))</f>
        <v/>
      </c>
      <c r="D154" s="3" t="str">
        <f t="shared" ca="1" si="38"/>
        <v/>
      </c>
      <c r="E154" s="3" t="str">
        <f ca="1">IF(AND($A154&lt;&gt;"",$A154&lt;&gt;"TOTAL"),IF(AND([4]INVESTIGADOR_Categoria!$H152&lt;&gt;"",[4]INVESTIGADOR_Categoria!$H152&lt;&gt;0),[4]INVESTIGADOR_Categoria!$H152,""),IF($A154="TOTAL",SUM(INDIRECT("E4:E"&amp;ROW()-1)),""))</f>
        <v/>
      </c>
      <c r="F154" s="3" t="str">
        <f ca="1">IF(AND($A154&lt;&gt;"",$A154&lt;&gt;"TOTAL"),IF(AND([4]INVESTIGADOR_Categoria!$J152&lt;&gt;"",[4]INVESTIGADOR_Categoria!$J152&lt;&gt;0),[4]INVESTIGADOR_Categoria!$J152,""),IF($A154="TOTAL",SUM(INDIRECT("F4:F"&amp;ROW()-1)),""))</f>
        <v/>
      </c>
      <c r="G154" s="3" t="str">
        <f t="shared" ca="1" si="39"/>
        <v/>
      </c>
      <c r="H154" s="3" t="str">
        <f ca="1">IF(AND($A154&lt;&gt;"",$A154&lt;&gt;"TOTAL"),IF(AND([4]INVESTIGADOR_Categoria!$M152&lt;&gt;"",[4]INVESTIGADOR_Categoria!$M152&lt;&gt;0),[4]INVESTIGADOR_Categoria!$M152,""),IF($A154="TOTAL",SUM(INDIRECT("H4:H"&amp;ROW()-1)),""))</f>
        <v/>
      </c>
      <c r="I154" s="3" t="str">
        <f ca="1">IF(AND($A154&lt;&gt;"",$A154&lt;&gt;"TOTAL"),IF(AND([4]INVESTIGADOR_Categoria!$O152&lt;&gt;"",[4]INVESTIGADOR_Categoria!$O152&lt;&gt;0),[4]INVESTIGADOR_Categoria!$O152,""),IF($A154="TOTAL",SUM(INDIRECT("I4:I"&amp;ROW()-1)),""))</f>
        <v/>
      </c>
      <c r="J154" s="3" t="str">
        <f t="shared" ca="1" si="40"/>
        <v/>
      </c>
      <c r="K154" s="3" t="str">
        <f ca="1">IF(AND($A154&lt;&gt;"",$A154&lt;&gt;"TOTAL"),IF(AND([4]INVESTIGADOR_Categoria!$R152&lt;&gt;"",[4]INVESTIGADOR_Categoria!$R152&lt;&gt;0),[4]INVESTIGADOR_Categoria!$R152,""),IF($A154="TOTAL",SUM(INDIRECT("K4:K"&amp;ROW()-1)),""))</f>
        <v/>
      </c>
      <c r="L154" s="3" t="str">
        <f ca="1">IF(AND($A154&lt;&gt;"",$A154&lt;&gt;"TOTAL"),IF(AND([4]INVESTIGADOR_Categoria!$T152&lt;&gt;"",[4]INVESTIGADOR_Categoria!$T152&lt;&gt;0),[4]INVESTIGADOR_Categoria!$T152,""),IF($A154="TOTAL",SUM(INDIRECT("L4:L"&amp;ROW()-1)),""))</f>
        <v/>
      </c>
      <c r="M154" s="3" t="str">
        <f t="shared" ca="1" si="41"/>
        <v/>
      </c>
      <c r="N154" s="3" t="str">
        <f ca="1">IF(AND($A154&lt;&gt;"",$A154&lt;&gt;"TOTAL"),IF(AND([4]INVESTIGADOR_Categoria!$W152&lt;&gt;"",[4]INVESTIGADOR_Categoria!$W152&lt;&gt;0),[4]INVESTIGADOR_Categoria!$W152,""),IF($A154="TOTAL",SUM(INDIRECT("N4:N"&amp;ROW()-1)),""))</f>
        <v/>
      </c>
      <c r="O154" s="3" t="str">
        <f ca="1">IF(AND($A154&lt;&gt;"",$A154&lt;&gt;"TOTAL"),IF(AND([4]INVESTIGADOR_Categoria!$Y152&lt;&gt;"",[4]INVESTIGADOR_Categoria!$Y152&lt;&gt;0),[4]INVESTIGADOR_Categoria!$Y152,""),IF($A154="TOTAL",SUM(INDIRECT("O4:O"&amp;ROW()-1)),""))</f>
        <v/>
      </c>
      <c r="P154" s="3" t="str">
        <f t="shared" ca="1" si="42"/>
        <v/>
      </c>
      <c r="Q154" s="3" t="str">
        <f ca="1">IF(AND($A154&lt;&gt;"",$A154&lt;&gt;"TOTAL"),IF(AND([4]INVESTIGADOR_Categoria!$AB152&lt;&gt;"",[4]INVESTIGADOR_Categoria!$AB152&lt;&gt;0),[4]INVESTIGADOR_Categoria!$AB152,""),IF($A154="TOTAL",SUM(INDIRECT("Q4:Q"&amp;ROW()-1)),""))</f>
        <v/>
      </c>
      <c r="R154" s="3" t="str">
        <f ca="1">IF(AND($A154&lt;&gt;"",$A154&lt;&gt;"TOTAL"),IF(AND([4]INVESTIGADOR_Categoria!$AD152&lt;&gt;"",[4]INVESTIGADOR_Categoria!$AD152&lt;&gt;0),[4]INVESTIGADOR_Categoria!$AD152,""),IF($A154="TOTAL",SUM(INDIRECT("R4:R"&amp;ROW()-1)),""))</f>
        <v/>
      </c>
      <c r="S154" s="3" t="str">
        <f t="shared" ca="1" si="43"/>
        <v/>
      </c>
      <c r="T154" s="3" t="str">
        <f ca="1">IF(AND($A154&lt;&gt;"",$A154&lt;&gt;"TOTAL"),IF(AND([4]INVESTIGADOR_Categoria!$AG152&lt;&gt;"",[4]INVESTIGADOR_Categoria!$AG152&lt;&gt;0),[4]INVESTIGADOR_Categoria!$AG152,""),IF($A154="TOTAL",SUM(INDIRECT("T4:T"&amp;ROW()-1)),""))</f>
        <v/>
      </c>
      <c r="U154" s="3" t="str">
        <f ca="1">IF(AND($A154&lt;&gt;"",$A154&lt;&gt;"TOTAL"),IF(AND([4]INVESTIGADOR_Categoria!$AI152&lt;&gt;"",[4]INVESTIGADOR_Categoria!$AI152&lt;&gt;0),[4]INVESTIGADOR_Categoria!$AI152,""),IF($A154="TOTAL",SUM(INDIRECT("U4:U"&amp;ROW()-1)),""))</f>
        <v/>
      </c>
      <c r="V154" s="3" t="str">
        <f t="shared" ca="1" si="44"/>
        <v/>
      </c>
      <c r="W154" s="3" t="str">
        <f ca="1">IF(AND($A154&lt;&gt;"",$A154&lt;&gt;"TOTAL"),IF(AND([4]INVESTIGADOR_Categoria!$AL152&lt;&gt;"",[4]INVESTIGADOR_Categoria!$AL152&lt;&gt;0),[4]INVESTIGADOR_Categoria!$AL152,""),IF($A154="TOTAL",SUM(INDIRECT("W4:W"&amp;ROW()-1)),""))</f>
        <v/>
      </c>
      <c r="X154" s="3" t="str">
        <f ca="1">IF(AND($A154&lt;&gt;"",$A154&lt;&gt;"TOTAL"),IF(AND([4]INVESTIGADOR_Categoria!$AN152&lt;&gt;"",[4]INVESTIGADOR_Categoria!$AN152&lt;&gt;0),[4]INVESTIGADOR_Categoria!$AN152,""),IF($A154="TOTAL",SUM(INDIRECT("X4:X"&amp;ROW()-1)),""))</f>
        <v/>
      </c>
      <c r="Y154" s="3" t="str">
        <f t="shared" ca="1" si="45"/>
        <v/>
      </c>
      <c r="Z154" s="3" t="str">
        <f ca="1">IF(AND($A154&lt;&gt;"",$A154&lt;&gt;"TOTAL"),IF(AND([4]INVESTIGADOR_Categoria!$AQ152&lt;&gt;"",[4]INVESTIGADOR_Categoria!$AQ152&lt;&gt;0),[4]INVESTIGADOR_Categoria!$AQ152,""),IF($A154="TOTAL",SUM(INDIRECT("Z4:Z"&amp;ROW()-1)),""))</f>
        <v/>
      </c>
      <c r="AA154" s="3" t="str">
        <f ca="1">IF(AND($A154&lt;&gt;"",$A154&lt;&gt;"TOTAL"),IF(AND([4]INVESTIGADOR_Categoria!$AS152&lt;&gt;"",[4]INVESTIGADOR_Categoria!$AS152&lt;&gt;0),[4]INVESTIGADOR_Categoria!$AS152,""),IF($A154="TOTAL",SUM(INDIRECT("AA4:AA"&amp;ROW()-1)),""))</f>
        <v/>
      </c>
      <c r="AB154" s="3" t="str">
        <f t="shared" ca="1" si="46"/>
        <v/>
      </c>
      <c r="AC154" s="3" t="str">
        <f ca="1">IF(AND($A154&lt;&gt;"",$A154&lt;&gt;"TOTAL"),IF(AND([4]INVESTIGADOR_Categoria!$AV152&lt;&gt;"",[4]INVESTIGADOR_Categoria!$AV152&lt;&gt;0),[4]INVESTIGADOR_Categoria!$AV152,""),IF($A154="TOTAL",SUM(INDIRECT("AC4:AC"&amp;ROW()-1)),""))</f>
        <v/>
      </c>
      <c r="AD154" s="3" t="str">
        <f ca="1">IF(AND($A154&lt;&gt;"",$A154&lt;&gt;"TOTAL"),IF(AND([4]INVESTIGADOR_Categoria!$AX152&lt;&gt;"",[4]INVESTIGADOR_Categoria!$AX152&lt;&gt;0),[4]INVESTIGADOR_Categoria!$AX152,""),IF($A154="TOTAL",SUM(INDIRECT("AD4:AD"&amp;ROW()-1)),""))</f>
        <v/>
      </c>
      <c r="AE154" s="3" t="str">
        <f t="shared" ca="1" si="47"/>
        <v/>
      </c>
      <c r="AF154" s="3" t="str">
        <f ca="1">IF(AND($A154&lt;&gt;"",$A154&lt;&gt;"TOTAL"),IF(AND([4]INVESTIGADOR_Categoria!$BA152&lt;&gt;"",[4]INVESTIGADOR_Categoria!$BA152&lt;&gt;0),[4]INVESTIGADOR_Categoria!$BA152,""),IF($A154="TOTAL",SUM(INDIRECT("AF4:AF"&amp;ROW()-1)),""))</f>
        <v/>
      </c>
      <c r="AG154" s="3" t="str">
        <f ca="1">IF(AND($A154&lt;&gt;"",$A154&lt;&gt;"TOTAL"),IF(AND([4]INVESTIGADOR_Categoria!$BC152&lt;&gt;"",[4]INVESTIGADOR_Categoria!$BC152&lt;&gt;0),[4]INVESTIGADOR_Categoria!$BC152,""),IF($A154="TOTAL",SUM(INDIRECT("AG4:AG"&amp;ROW()-1)),""))</f>
        <v/>
      </c>
      <c r="AH154" s="3" t="str">
        <f t="shared" ca="1" si="48"/>
        <v/>
      </c>
      <c r="AI154" s="3" t="str">
        <f ca="1">IF(AND($A154&lt;&gt;"",$A154&lt;&gt;"TOTAL"),IF(AND([4]INVESTIGADOR_Categoria!$BF152&lt;&gt;"",[4]INVESTIGADOR_Categoria!$BF152&lt;&gt;0),[4]INVESTIGADOR_Categoria!$BF152,""),IF($A154="TOTAL",SUM(INDIRECT("AI4:AI"&amp;ROW()-1)),""))</f>
        <v/>
      </c>
      <c r="AJ154" s="3" t="str">
        <f ca="1">IF(AND($A154&lt;&gt;"",$A154&lt;&gt;"TOTAL"),IF(AND([4]INVESTIGADOR_Categoria!$BH152&lt;&gt;"",[4]INVESTIGADOR_Categoria!$BH152&lt;&gt;0),[4]INVESTIGADOR_Categoria!$BH152,""),IF($A154="TOTAL",SUM(INDIRECT("AJ4:AJ"&amp;ROW()-1)),""))</f>
        <v/>
      </c>
      <c r="AK154" s="3" t="str">
        <f t="shared" ca="1" si="49"/>
        <v/>
      </c>
      <c r="AL154" s="3" t="str">
        <f ca="1">IF(AND($A154&lt;&gt;"",$A154&lt;&gt;"TOTAL"),IF(AND([4]INVESTIGADOR_Categoria!$BK152&lt;&gt;"",[4]INVESTIGADOR_Categoria!$BK152&lt;&gt;0),[4]INVESTIGADOR_Categoria!$BK152,""),IF($A154="TOTAL",SUM(INDIRECT("AL4:AL"&amp;ROW()-1)),""))</f>
        <v/>
      </c>
      <c r="AM154" s="3" t="str">
        <f ca="1">IF(AND($A154&lt;&gt;"",$A154&lt;&gt;"TOTAL"),IF(AND([4]INVESTIGADOR_Categoria!$BM152&lt;&gt;"",[4]INVESTIGADOR_Categoria!$BM152&lt;&gt;0),[4]INVESTIGADOR_Categoria!$BM152,""),IF($A154="TOTAL",SUM(INDIRECT("AM4:AM"&amp;ROW()-1)),""))</f>
        <v/>
      </c>
      <c r="AN154" s="3" t="str">
        <f t="shared" ca="1" si="50"/>
        <v/>
      </c>
      <c r="AO154" s="3" t="str">
        <f ca="1">IF(AND($A154&lt;&gt;"",$A154&lt;&gt;"TOTAL"),IF(AND([4]INVESTIGADOR_Categoria!$BP152&lt;&gt;"",[4]INVESTIGADOR_Categoria!$BP152&lt;&gt;0),[4]INVESTIGADOR_Categoria!$BP152,""),IF($A154="TOTAL",SUM(INDIRECT("AO4:AO"&amp;ROW()-1)),""))</f>
        <v/>
      </c>
      <c r="AP154" s="3" t="str">
        <f ca="1">IF(AND($A154&lt;&gt;"",$A154&lt;&gt;"TOTAL"),IF(AND([4]INVESTIGADOR_Categoria!$BR152&lt;&gt;"",[4]INVESTIGADOR_Categoria!$BR152&lt;&gt;0),[4]INVESTIGADOR_Categoria!$BR152,""),IF($A154="TOTAL",SUM(INDIRECT("AP4:AP"&amp;ROW()-1)),""))</f>
        <v/>
      </c>
      <c r="AQ154" s="3" t="str">
        <f t="shared" ca="1" si="51"/>
        <v/>
      </c>
      <c r="AR154" s="3" t="str">
        <f ca="1">IF(AND($A154&lt;&gt;"",$A154&lt;&gt;"TOTAL"),IF(AND([4]INVESTIGADOR_Categoria!$BU152&lt;&gt;"",[4]INVESTIGADOR_Categoria!$BU152&lt;&gt;0),[4]INVESTIGADOR_Categoria!$BU152,""),IF($A154="TOTAL",SUM(INDIRECT("AR4:AR"&amp;ROW()-1)),""))</f>
        <v/>
      </c>
      <c r="AS154" s="3" t="str">
        <f ca="1">IF(AND($A154&lt;&gt;"",$A154&lt;&gt;"TOTAL"),IF(AND([4]INVESTIGADOR_Categoria!$BW152&lt;&gt;"",[4]INVESTIGADOR_Categoria!$BW152&lt;&gt;0),[4]INVESTIGADOR_Categoria!$BW152,""),IF($A154="TOTAL",SUM(INDIRECT("AS4:AS"&amp;ROW()-1)),""))</f>
        <v/>
      </c>
      <c r="AT154" s="3" t="str">
        <f t="shared" ca="1" si="52"/>
        <v/>
      </c>
      <c r="AU154" s="3" t="str">
        <f ca="1">IF(AND($A154&lt;&gt;"",$A154&lt;&gt;"TOTAL"),IF(AND([4]INVESTIGADOR_Categoria!$BZ152&lt;&gt;"",[4]INVESTIGADOR_Categoria!$BZ152&lt;&gt;0),[4]INVESTIGADOR_Categoria!$BZ152,""),IF($A154="TOTAL",SUM(INDIRECT("AU4:AU"&amp;ROW()-1)),""))</f>
        <v/>
      </c>
      <c r="AV154" s="3" t="str">
        <f ca="1">IF(AND($A154&lt;&gt;"",$A154&lt;&gt;"TOTAL"),IF(AND([4]INVESTIGADOR_Categoria!$CB152&lt;&gt;"",[4]INVESTIGADOR_Categoria!$CB152&lt;&gt;0),[4]INVESTIGADOR_Categoria!$CB152,""),IF($A154="TOTAL",SUM(INDIRECT("AV4:AV"&amp;ROW()-1)),""))</f>
        <v/>
      </c>
      <c r="AW154" s="3" t="str">
        <f t="shared" ca="1" si="53"/>
        <v/>
      </c>
      <c r="AX154" s="3" t="str">
        <f ca="1">IF(AND($A154&lt;&gt;"",$A154&lt;&gt;"TOTAL"),IF(AND([4]INVESTIGADOR_Categoria!$CE152&lt;&gt;"",[4]INVESTIGADOR_Categoria!$CE152&lt;&gt;0),[4]INVESTIGADOR_Categoria!$CE152,""),IF($A154="TOTAL",SUM(INDIRECT("AX4:AX"&amp;ROW()-1)),""))</f>
        <v/>
      </c>
      <c r="AY154" s="3" t="str">
        <f ca="1">IF(AND($A154&lt;&gt;"",$A154&lt;&gt;"TOTAL"),IF(AND([4]INVESTIGADOR_Categoria!$CG152&lt;&gt;"",[4]INVESTIGADOR_Categoria!$CG152&lt;&gt;0),[4]INVESTIGADOR_Categoria!$CG152,""),IF($A154="TOTAL",SUM(INDIRECT("AY4:AY"&amp;ROW()-1)),""))</f>
        <v/>
      </c>
      <c r="AZ154" s="3" t="str">
        <f t="shared" ca="1" si="54"/>
        <v/>
      </c>
      <c r="BA154" s="3" t="str">
        <f ca="1">IF(AND($A154&lt;&gt;"",$A154&lt;&gt;"TOTAL"),IF(AND([4]INVESTIGADOR_Categoria!$CJ152&lt;&gt;"",[4]INVESTIGADOR_Categoria!$CJ152&lt;&gt;0),[4]INVESTIGADOR_Categoria!$CJ152,""),IF($A154="TOTAL",SUM(INDIRECT("BA4:BA"&amp;ROW()-1)),""))</f>
        <v/>
      </c>
      <c r="BB154" s="3" t="str">
        <f ca="1">IF(AND($A154&lt;&gt;"",$A154&lt;&gt;"TOTAL"),IF(AND([4]INVESTIGADOR_Categoria!$CL152&lt;&gt;"",[4]INVESTIGADOR_Categoria!$CL152&lt;&gt;0),[4]INVESTIGADOR_Categoria!$CL152,""),IF($A154="TOTAL",SUM(INDIRECT("BB4:BB"&amp;ROW()-1)),""))</f>
        <v/>
      </c>
      <c r="BC154" s="3" t="str">
        <f t="shared" ca="1" si="55"/>
        <v/>
      </c>
      <c r="BD154" s="3" t="str">
        <f ca="1">IF(AND($A154&lt;&gt;"",$A154&lt;&gt;"TOTAL"),IF(AND([4]INVESTIGADOR_Categoria!$CO152&lt;&gt;"",[4]INVESTIGADOR_Categoria!$CO152&lt;&gt;0),[4]INVESTIGADOR_Categoria!$CO152,""),IF($A154="TOTAL",SUM(INDIRECT("BD4:BD"&amp;ROW()-1)),""))</f>
        <v/>
      </c>
      <c r="BE154" s="3" t="str">
        <f ca="1">IF(AND($A154&lt;&gt;"",$A154&lt;&gt;"TOTAL"),IF(AND([4]INVESTIGADOR_Categoria!$CQ152&lt;&gt;"",[4]INVESTIGADOR_Categoria!$CQ152&lt;&gt;0),[4]INVESTIGADOR_Categoria!$CQ152,""),IF($A154="TOTAL",SUM(INDIRECT("BE4:BE"&amp;ROW()-1)),""))</f>
        <v/>
      </c>
      <c r="BF154" s="3" t="str">
        <f t="shared" ca="1" si="56"/>
        <v/>
      </c>
    </row>
    <row r="155" spans="1:58" x14ac:dyDescent="0.2">
      <c r="A155" s="25" t="str">
        <f>IF([4]INVESTIGADOR_Categoria!$B153&lt;&gt;"",[4]INVESTIGADOR_Categoria!$B153,IF(AND([4]INVESTIGADOR_Categoria!$B153="",[4]INVESTIGADOR_Categoria!$B154="",[4]INVESTIGADOR_Categoria!$B152=""),"","TOTAL"))</f>
        <v/>
      </c>
      <c r="B155" s="3" t="str">
        <f ca="1">IF(AND($A155&lt;&gt;"",$A155&lt;&gt;"TOTAL"),IF(AND([4]INVESTIGADOR_Categoria!$C153&lt;&gt;"",[4]INVESTIGADOR_Categoria!$C153&lt;&gt;0),[4]INVESTIGADOR_Categoria!$C153,""),IF($A155="TOTAL",SUM(INDIRECT("B4:B"&amp;ROW()-1)),""))</f>
        <v/>
      </c>
      <c r="C155" s="3" t="str">
        <f ca="1">IF(AND($A155&lt;&gt;"",$A155&lt;&gt;"TOTAL"),IF(AND([4]INVESTIGADOR_Categoria!$E153&lt;&gt;"",[4]INVESTIGADOR_Categoria!$E153&lt;&gt;0),[4]INVESTIGADOR_Categoria!$E153,""),IF($A155="TOTAL",SUM(INDIRECT("C4:C"&amp;ROW()-1)),""))</f>
        <v/>
      </c>
      <c r="D155" s="3" t="str">
        <f t="shared" ca="1" si="38"/>
        <v/>
      </c>
      <c r="E155" s="3" t="str">
        <f ca="1">IF(AND($A155&lt;&gt;"",$A155&lt;&gt;"TOTAL"),IF(AND([4]INVESTIGADOR_Categoria!$H153&lt;&gt;"",[4]INVESTIGADOR_Categoria!$H153&lt;&gt;0),[4]INVESTIGADOR_Categoria!$H153,""),IF($A155="TOTAL",SUM(INDIRECT("E4:E"&amp;ROW()-1)),""))</f>
        <v/>
      </c>
      <c r="F155" s="3" t="str">
        <f ca="1">IF(AND($A155&lt;&gt;"",$A155&lt;&gt;"TOTAL"),IF(AND([4]INVESTIGADOR_Categoria!$J153&lt;&gt;"",[4]INVESTIGADOR_Categoria!$J153&lt;&gt;0),[4]INVESTIGADOR_Categoria!$J153,""),IF($A155="TOTAL",SUM(INDIRECT("F4:F"&amp;ROW()-1)),""))</f>
        <v/>
      </c>
      <c r="G155" s="3" t="str">
        <f t="shared" ca="1" si="39"/>
        <v/>
      </c>
      <c r="H155" s="3" t="str">
        <f ca="1">IF(AND($A155&lt;&gt;"",$A155&lt;&gt;"TOTAL"),IF(AND([4]INVESTIGADOR_Categoria!$M153&lt;&gt;"",[4]INVESTIGADOR_Categoria!$M153&lt;&gt;0),[4]INVESTIGADOR_Categoria!$M153,""),IF($A155="TOTAL",SUM(INDIRECT("H4:H"&amp;ROW()-1)),""))</f>
        <v/>
      </c>
      <c r="I155" s="3" t="str">
        <f ca="1">IF(AND($A155&lt;&gt;"",$A155&lt;&gt;"TOTAL"),IF(AND([4]INVESTIGADOR_Categoria!$O153&lt;&gt;"",[4]INVESTIGADOR_Categoria!$O153&lt;&gt;0),[4]INVESTIGADOR_Categoria!$O153,""),IF($A155="TOTAL",SUM(INDIRECT("I4:I"&amp;ROW()-1)),""))</f>
        <v/>
      </c>
      <c r="J155" s="3" t="str">
        <f t="shared" ca="1" si="40"/>
        <v/>
      </c>
      <c r="K155" s="3" t="str">
        <f ca="1">IF(AND($A155&lt;&gt;"",$A155&lt;&gt;"TOTAL"),IF(AND([4]INVESTIGADOR_Categoria!$R153&lt;&gt;"",[4]INVESTIGADOR_Categoria!$R153&lt;&gt;0),[4]INVESTIGADOR_Categoria!$R153,""),IF($A155="TOTAL",SUM(INDIRECT("K4:K"&amp;ROW()-1)),""))</f>
        <v/>
      </c>
      <c r="L155" s="3" t="str">
        <f ca="1">IF(AND($A155&lt;&gt;"",$A155&lt;&gt;"TOTAL"),IF(AND([4]INVESTIGADOR_Categoria!$T153&lt;&gt;"",[4]INVESTIGADOR_Categoria!$T153&lt;&gt;0),[4]INVESTIGADOR_Categoria!$T153,""),IF($A155="TOTAL",SUM(INDIRECT("L4:L"&amp;ROW()-1)),""))</f>
        <v/>
      </c>
      <c r="M155" s="3" t="str">
        <f t="shared" ca="1" si="41"/>
        <v/>
      </c>
      <c r="N155" s="3" t="str">
        <f ca="1">IF(AND($A155&lt;&gt;"",$A155&lt;&gt;"TOTAL"),IF(AND([4]INVESTIGADOR_Categoria!$W153&lt;&gt;"",[4]INVESTIGADOR_Categoria!$W153&lt;&gt;0),[4]INVESTIGADOR_Categoria!$W153,""),IF($A155="TOTAL",SUM(INDIRECT("N4:N"&amp;ROW()-1)),""))</f>
        <v/>
      </c>
      <c r="O155" s="3" t="str">
        <f ca="1">IF(AND($A155&lt;&gt;"",$A155&lt;&gt;"TOTAL"),IF(AND([4]INVESTIGADOR_Categoria!$Y153&lt;&gt;"",[4]INVESTIGADOR_Categoria!$Y153&lt;&gt;0),[4]INVESTIGADOR_Categoria!$Y153,""),IF($A155="TOTAL",SUM(INDIRECT("O4:O"&amp;ROW()-1)),""))</f>
        <v/>
      </c>
      <c r="P155" s="3" t="str">
        <f t="shared" ca="1" si="42"/>
        <v/>
      </c>
      <c r="Q155" s="3" t="str">
        <f ca="1">IF(AND($A155&lt;&gt;"",$A155&lt;&gt;"TOTAL"),IF(AND([4]INVESTIGADOR_Categoria!$AB153&lt;&gt;"",[4]INVESTIGADOR_Categoria!$AB153&lt;&gt;0),[4]INVESTIGADOR_Categoria!$AB153,""),IF($A155="TOTAL",SUM(INDIRECT("Q4:Q"&amp;ROW()-1)),""))</f>
        <v/>
      </c>
      <c r="R155" s="3" t="str">
        <f ca="1">IF(AND($A155&lt;&gt;"",$A155&lt;&gt;"TOTAL"),IF(AND([4]INVESTIGADOR_Categoria!$AD153&lt;&gt;"",[4]INVESTIGADOR_Categoria!$AD153&lt;&gt;0),[4]INVESTIGADOR_Categoria!$AD153,""),IF($A155="TOTAL",SUM(INDIRECT("R4:R"&amp;ROW()-1)),""))</f>
        <v/>
      </c>
      <c r="S155" s="3" t="str">
        <f t="shared" ca="1" si="43"/>
        <v/>
      </c>
      <c r="T155" s="3" t="str">
        <f ca="1">IF(AND($A155&lt;&gt;"",$A155&lt;&gt;"TOTAL"),IF(AND([4]INVESTIGADOR_Categoria!$AG153&lt;&gt;"",[4]INVESTIGADOR_Categoria!$AG153&lt;&gt;0),[4]INVESTIGADOR_Categoria!$AG153,""),IF($A155="TOTAL",SUM(INDIRECT("T4:T"&amp;ROW()-1)),""))</f>
        <v/>
      </c>
      <c r="U155" s="3" t="str">
        <f ca="1">IF(AND($A155&lt;&gt;"",$A155&lt;&gt;"TOTAL"),IF(AND([4]INVESTIGADOR_Categoria!$AI153&lt;&gt;"",[4]INVESTIGADOR_Categoria!$AI153&lt;&gt;0),[4]INVESTIGADOR_Categoria!$AI153,""),IF($A155="TOTAL",SUM(INDIRECT("U4:U"&amp;ROW()-1)),""))</f>
        <v/>
      </c>
      <c r="V155" s="3" t="str">
        <f t="shared" ca="1" si="44"/>
        <v/>
      </c>
      <c r="W155" s="3" t="str">
        <f ca="1">IF(AND($A155&lt;&gt;"",$A155&lt;&gt;"TOTAL"),IF(AND([4]INVESTIGADOR_Categoria!$AL153&lt;&gt;"",[4]INVESTIGADOR_Categoria!$AL153&lt;&gt;0),[4]INVESTIGADOR_Categoria!$AL153,""),IF($A155="TOTAL",SUM(INDIRECT("W4:W"&amp;ROW()-1)),""))</f>
        <v/>
      </c>
      <c r="X155" s="3" t="str">
        <f ca="1">IF(AND($A155&lt;&gt;"",$A155&lt;&gt;"TOTAL"),IF(AND([4]INVESTIGADOR_Categoria!$AN153&lt;&gt;"",[4]INVESTIGADOR_Categoria!$AN153&lt;&gt;0),[4]INVESTIGADOR_Categoria!$AN153,""),IF($A155="TOTAL",SUM(INDIRECT("X4:X"&amp;ROW()-1)),""))</f>
        <v/>
      </c>
      <c r="Y155" s="3" t="str">
        <f t="shared" ca="1" si="45"/>
        <v/>
      </c>
      <c r="Z155" s="3" t="str">
        <f ca="1">IF(AND($A155&lt;&gt;"",$A155&lt;&gt;"TOTAL"),IF(AND([4]INVESTIGADOR_Categoria!$AQ153&lt;&gt;"",[4]INVESTIGADOR_Categoria!$AQ153&lt;&gt;0),[4]INVESTIGADOR_Categoria!$AQ153,""),IF($A155="TOTAL",SUM(INDIRECT("Z4:Z"&amp;ROW()-1)),""))</f>
        <v/>
      </c>
      <c r="AA155" s="3" t="str">
        <f ca="1">IF(AND($A155&lt;&gt;"",$A155&lt;&gt;"TOTAL"),IF(AND([4]INVESTIGADOR_Categoria!$AS153&lt;&gt;"",[4]INVESTIGADOR_Categoria!$AS153&lt;&gt;0),[4]INVESTIGADOR_Categoria!$AS153,""),IF($A155="TOTAL",SUM(INDIRECT("AA4:AA"&amp;ROW()-1)),""))</f>
        <v/>
      </c>
      <c r="AB155" s="3" t="str">
        <f t="shared" ca="1" si="46"/>
        <v/>
      </c>
      <c r="AC155" s="3" t="str">
        <f ca="1">IF(AND($A155&lt;&gt;"",$A155&lt;&gt;"TOTAL"),IF(AND([4]INVESTIGADOR_Categoria!$AV153&lt;&gt;"",[4]INVESTIGADOR_Categoria!$AV153&lt;&gt;0),[4]INVESTIGADOR_Categoria!$AV153,""),IF($A155="TOTAL",SUM(INDIRECT("AC4:AC"&amp;ROW()-1)),""))</f>
        <v/>
      </c>
      <c r="AD155" s="3" t="str">
        <f ca="1">IF(AND($A155&lt;&gt;"",$A155&lt;&gt;"TOTAL"),IF(AND([4]INVESTIGADOR_Categoria!$AX153&lt;&gt;"",[4]INVESTIGADOR_Categoria!$AX153&lt;&gt;0),[4]INVESTIGADOR_Categoria!$AX153,""),IF($A155="TOTAL",SUM(INDIRECT("AD4:AD"&amp;ROW()-1)),""))</f>
        <v/>
      </c>
      <c r="AE155" s="3" t="str">
        <f t="shared" ca="1" si="47"/>
        <v/>
      </c>
      <c r="AF155" s="3" t="str">
        <f ca="1">IF(AND($A155&lt;&gt;"",$A155&lt;&gt;"TOTAL"),IF(AND([4]INVESTIGADOR_Categoria!$BA153&lt;&gt;"",[4]INVESTIGADOR_Categoria!$BA153&lt;&gt;0),[4]INVESTIGADOR_Categoria!$BA153,""),IF($A155="TOTAL",SUM(INDIRECT("AF4:AF"&amp;ROW()-1)),""))</f>
        <v/>
      </c>
      <c r="AG155" s="3" t="str">
        <f ca="1">IF(AND($A155&lt;&gt;"",$A155&lt;&gt;"TOTAL"),IF(AND([4]INVESTIGADOR_Categoria!$BC153&lt;&gt;"",[4]INVESTIGADOR_Categoria!$BC153&lt;&gt;0),[4]INVESTIGADOR_Categoria!$BC153,""),IF($A155="TOTAL",SUM(INDIRECT("AG4:AG"&amp;ROW()-1)),""))</f>
        <v/>
      </c>
      <c r="AH155" s="3" t="str">
        <f t="shared" ca="1" si="48"/>
        <v/>
      </c>
      <c r="AI155" s="3" t="str">
        <f ca="1">IF(AND($A155&lt;&gt;"",$A155&lt;&gt;"TOTAL"),IF(AND([4]INVESTIGADOR_Categoria!$BF153&lt;&gt;"",[4]INVESTIGADOR_Categoria!$BF153&lt;&gt;0),[4]INVESTIGADOR_Categoria!$BF153,""),IF($A155="TOTAL",SUM(INDIRECT("AI4:AI"&amp;ROW()-1)),""))</f>
        <v/>
      </c>
      <c r="AJ155" s="3" t="str">
        <f ca="1">IF(AND($A155&lt;&gt;"",$A155&lt;&gt;"TOTAL"),IF(AND([4]INVESTIGADOR_Categoria!$BH153&lt;&gt;"",[4]INVESTIGADOR_Categoria!$BH153&lt;&gt;0),[4]INVESTIGADOR_Categoria!$BH153,""),IF($A155="TOTAL",SUM(INDIRECT("AJ4:AJ"&amp;ROW()-1)),""))</f>
        <v/>
      </c>
      <c r="AK155" s="3" t="str">
        <f t="shared" ca="1" si="49"/>
        <v/>
      </c>
      <c r="AL155" s="3" t="str">
        <f ca="1">IF(AND($A155&lt;&gt;"",$A155&lt;&gt;"TOTAL"),IF(AND([4]INVESTIGADOR_Categoria!$BK153&lt;&gt;"",[4]INVESTIGADOR_Categoria!$BK153&lt;&gt;0),[4]INVESTIGADOR_Categoria!$BK153,""),IF($A155="TOTAL",SUM(INDIRECT("AL4:AL"&amp;ROW()-1)),""))</f>
        <v/>
      </c>
      <c r="AM155" s="3" t="str">
        <f ca="1">IF(AND($A155&lt;&gt;"",$A155&lt;&gt;"TOTAL"),IF(AND([4]INVESTIGADOR_Categoria!$BM153&lt;&gt;"",[4]INVESTIGADOR_Categoria!$BM153&lt;&gt;0),[4]INVESTIGADOR_Categoria!$BM153,""),IF($A155="TOTAL",SUM(INDIRECT("AM4:AM"&amp;ROW()-1)),""))</f>
        <v/>
      </c>
      <c r="AN155" s="3" t="str">
        <f t="shared" ca="1" si="50"/>
        <v/>
      </c>
      <c r="AO155" s="3" t="str">
        <f ca="1">IF(AND($A155&lt;&gt;"",$A155&lt;&gt;"TOTAL"),IF(AND([4]INVESTIGADOR_Categoria!$BP153&lt;&gt;"",[4]INVESTIGADOR_Categoria!$BP153&lt;&gt;0),[4]INVESTIGADOR_Categoria!$BP153,""),IF($A155="TOTAL",SUM(INDIRECT("AO4:AO"&amp;ROW()-1)),""))</f>
        <v/>
      </c>
      <c r="AP155" s="3" t="str">
        <f ca="1">IF(AND($A155&lt;&gt;"",$A155&lt;&gt;"TOTAL"),IF(AND([4]INVESTIGADOR_Categoria!$BR153&lt;&gt;"",[4]INVESTIGADOR_Categoria!$BR153&lt;&gt;0),[4]INVESTIGADOR_Categoria!$BR153,""),IF($A155="TOTAL",SUM(INDIRECT("AP4:AP"&amp;ROW()-1)),""))</f>
        <v/>
      </c>
      <c r="AQ155" s="3" t="str">
        <f t="shared" ca="1" si="51"/>
        <v/>
      </c>
      <c r="AR155" s="3" t="str">
        <f ca="1">IF(AND($A155&lt;&gt;"",$A155&lt;&gt;"TOTAL"),IF(AND([4]INVESTIGADOR_Categoria!$BU153&lt;&gt;"",[4]INVESTIGADOR_Categoria!$BU153&lt;&gt;0),[4]INVESTIGADOR_Categoria!$BU153,""),IF($A155="TOTAL",SUM(INDIRECT("AR4:AR"&amp;ROW()-1)),""))</f>
        <v/>
      </c>
      <c r="AS155" s="3" t="str">
        <f ca="1">IF(AND($A155&lt;&gt;"",$A155&lt;&gt;"TOTAL"),IF(AND([4]INVESTIGADOR_Categoria!$BW153&lt;&gt;"",[4]INVESTIGADOR_Categoria!$BW153&lt;&gt;0),[4]INVESTIGADOR_Categoria!$BW153,""),IF($A155="TOTAL",SUM(INDIRECT("AS4:AS"&amp;ROW()-1)),""))</f>
        <v/>
      </c>
      <c r="AT155" s="3" t="str">
        <f t="shared" ca="1" si="52"/>
        <v/>
      </c>
      <c r="AU155" s="3" t="str">
        <f ca="1">IF(AND($A155&lt;&gt;"",$A155&lt;&gt;"TOTAL"),IF(AND([4]INVESTIGADOR_Categoria!$BZ153&lt;&gt;"",[4]INVESTIGADOR_Categoria!$BZ153&lt;&gt;0),[4]INVESTIGADOR_Categoria!$BZ153,""),IF($A155="TOTAL",SUM(INDIRECT("AU4:AU"&amp;ROW()-1)),""))</f>
        <v/>
      </c>
      <c r="AV155" s="3" t="str">
        <f ca="1">IF(AND($A155&lt;&gt;"",$A155&lt;&gt;"TOTAL"),IF(AND([4]INVESTIGADOR_Categoria!$CB153&lt;&gt;"",[4]INVESTIGADOR_Categoria!$CB153&lt;&gt;0),[4]INVESTIGADOR_Categoria!$CB153,""),IF($A155="TOTAL",SUM(INDIRECT("AV4:AV"&amp;ROW()-1)),""))</f>
        <v/>
      </c>
      <c r="AW155" s="3" t="str">
        <f t="shared" ca="1" si="53"/>
        <v/>
      </c>
      <c r="AX155" s="3" t="str">
        <f ca="1">IF(AND($A155&lt;&gt;"",$A155&lt;&gt;"TOTAL"),IF(AND([4]INVESTIGADOR_Categoria!$CE153&lt;&gt;"",[4]INVESTIGADOR_Categoria!$CE153&lt;&gt;0),[4]INVESTIGADOR_Categoria!$CE153,""),IF($A155="TOTAL",SUM(INDIRECT("AX4:AX"&amp;ROW()-1)),""))</f>
        <v/>
      </c>
      <c r="AY155" s="3" t="str">
        <f ca="1">IF(AND($A155&lt;&gt;"",$A155&lt;&gt;"TOTAL"),IF(AND([4]INVESTIGADOR_Categoria!$CG153&lt;&gt;"",[4]INVESTIGADOR_Categoria!$CG153&lt;&gt;0),[4]INVESTIGADOR_Categoria!$CG153,""),IF($A155="TOTAL",SUM(INDIRECT("AY4:AY"&amp;ROW()-1)),""))</f>
        <v/>
      </c>
      <c r="AZ155" s="3" t="str">
        <f t="shared" ca="1" si="54"/>
        <v/>
      </c>
      <c r="BA155" s="3" t="str">
        <f ca="1">IF(AND($A155&lt;&gt;"",$A155&lt;&gt;"TOTAL"),IF(AND([4]INVESTIGADOR_Categoria!$CJ153&lt;&gt;"",[4]INVESTIGADOR_Categoria!$CJ153&lt;&gt;0),[4]INVESTIGADOR_Categoria!$CJ153,""),IF($A155="TOTAL",SUM(INDIRECT("BA4:BA"&amp;ROW()-1)),""))</f>
        <v/>
      </c>
      <c r="BB155" s="3" t="str">
        <f ca="1">IF(AND($A155&lt;&gt;"",$A155&lt;&gt;"TOTAL"),IF(AND([4]INVESTIGADOR_Categoria!$CL153&lt;&gt;"",[4]INVESTIGADOR_Categoria!$CL153&lt;&gt;0),[4]INVESTIGADOR_Categoria!$CL153,""),IF($A155="TOTAL",SUM(INDIRECT("BB4:BB"&amp;ROW()-1)),""))</f>
        <v/>
      </c>
      <c r="BC155" s="3" t="str">
        <f t="shared" ca="1" si="55"/>
        <v/>
      </c>
      <c r="BD155" s="3" t="str">
        <f ca="1">IF(AND($A155&lt;&gt;"",$A155&lt;&gt;"TOTAL"),IF(AND([4]INVESTIGADOR_Categoria!$CO153&lt;&gt;"",[4]INVESTIGADOR_Categoria!$CO153&lt;&gt;0),[4]INVESTIGADOR_Categoria!$CO153,""),IF($A155="TOTAL",SUM(INDIRECT("BD4:BD"&amp;ROW()-1)),""))</f>
        <v/>
      </c>
      <c r="BE155" s="3" t="str">
        <f ca="1">IF(AND($A155&lt;&gt;"",$A155&lt;&gt;"TOTAL"),IF(AND([4]INVESTIGADOR_Categoria!$CQ153&lt;&gt;"",[4]INVESTIGADOR_Categoria!$CQ153&lt;&gt;0),[4]INVESTIGADOR_Categoria!$CQ153,""),IF($A155="TOTAL",SUM(INDIRECT("BE4:BE"&amp;ROW()-1)),""))</f>
        <v/>
      </c>
      <c r="BF155" s="3" t="str">
        <f t="shared" ca="1" si="56"/>
        <v/>
      </c>
    </row>
    <row r="156" spans="1:58" x14ac:dyDescent="0.2">
      <c r="A156" s="25" t="str">
        <f>IF([4]INVESTIGADOR_Categoria!$B154&lt;&gt;"",[4]INVESTIGADOR_Categoria!$B154,IF(AND([4]INVESTIGADOR_Categoria!$B154="",[4]INVESTIGADOR_Categoria!$B155="",[4]INVESTIGADOR_Categoria!$B153=""),"","TOTAL"))</f>
        <v/>
      </c>
      <c r="B156" s="3" t="str">
        <f ca="1">IF(AND($A156&lt;&gt;"",$A156&lt;&gt;"TOTAL"),IF(AND([4]INVESTIGADOR_Categoria!$C154&lt;&gt;"",[4]INVESTIGADOR_Categoria!$C154&lt;&gt;0),[4]INVESTIGADOR_Categoria!$C154,""),IF($A156="TOTAL",SUM(INDIRECT("B4:B"&amp;ROW()-1)),""))</f>
        <v/>
      </c>
      <c r="C156" s="3" t="str">
        <f ca="1">IF(AND($A156&lt;&gt;"",$A156&lt;&gt;"TOTAL"),IF(AND([4]INVESTIGADOR_Categoria!$E154&lt;&gt;"",[4]INVESTIGADOR_Categoria!$E154&lt;&gt;0),[4]INVESTIGADOR_Categoria!$E154,""),IF($A156="TOTAL",SUM(INDIRECT("C4:C"&amp;ROW()-1)),""))</f>
        <v/>
      </c>
      <c r="D156" s="3" t="str">
        <f t="shared" ca="1" si="38"/>
        <v/>
      </c>
      <c r="E156" s="3" t="str">
        <f ca="1">IF(AND($A156&lt;&gt;"",$A156&lt;&gt;"TOTAL"),IF(AND([4]INVESTIGADOR_Categoria!$H154&lt;&gt;"",[4]INVESTIGADOR_Categoria!$H154&lt;&gt;0),[4]INVESTIGADOR_Categoria!$H154,""),IF($A156="TOTAL",SUM(INDIRECT("E4:E"&amp;ROW()-1)),""))</f>
        <v/>
      </c>
      <c r="F156" s="3" t="str">
        <f ca="1">IF(AND($A156&lt;&gt;"",$A156&lt;&gt;"TOTAL"),IF(AND([4]INVESTIGADOR_Categoria!$J154&lt;&gt;"",[4]INVESTIGADOR_Categoria!$J154&lt;&gt;0),[4]INVESTIGADOR_Categoria!$J154,""),IF($A156="TOTAL",SUM(INDIRECT("F4:F"&amp;ROW()-1)),""))</f>
        <v/>
      </c>
      <c r="G156" s="3" t="str">
        <f t="shared" ca="1" si="39"/>
        <v/>
      </c>
      <c r="H156" s="3" t="str">
        <f ca="1">IF(AND($A156&lt;&gt;"",$A156&lt;&gt;"TOTAL"),IF(AND([4]INVESTIGADOR_Categoria!$M154&lt;&gt;"",[4]INVESTIGADOR_Categoria!$M154&lt;&gt;0),[4]INVESTIGADOR_Categoria!$M154,""),IF($A156="TOTAL",SUM(INDIRECT("H4:H"&amp;ROW()-1)),""))</f>
        <v/>
      </c>
      <c r="I156" s="3" t="str">
        <f ca="1">IF(AND($A156&lt;&gt;"",$A156&lt;&gt;"TOTAL"),IF(AND([4]INVESTIGADOR_Categoria!$O154&lt;&gt;"",[4]INVESTIGADOR_Categoria!$O154&lt;&gt;0),[4]INVESTIGADOR_Categoria!$O154,""),IF($A156="TOTAL",SUM(INDIRECT("I4:I"&amp;ROW()-1)),""))</f>
        <v/>
      </c>
      <c r="J156" s="3" t="str">
        <f t="shared" ca="1" si="40"/>
        <v/>
      </c>
      <c r="K156" s="3" t="str">
        <f ca="1">IF(AND($A156&lt;&gt;"",$A156&lt;&gt;"TOTAL"),IF(AND([4]INVESTIGADOR_Categoria!$R154&lt;&gt;"",[4]INVESTIGADOR_Categoria!$R154&lt;&gt;0),[4]INVESTIGADOR_Categoria!$R154,""),IF($A156="TOTAL",SUM(INDIRECT("K4:K"&amp;ROW()-1)),""))</f>
        <v/>
      </c>
      <c r="L156" s="3" t="str">
        <f ca="1">IF(AND($A156&lt;&gt;"",$A156&lt;&gt;"TOTAL"),IF(AND([4]INVESTIGADOR_Categoria!$T154&lt;&gt;"",[4]INVESTIGADOR_Categoria!$T154&lt;&gt;0),[4]INVESTIGADOR_Categoria!$T154,""),IF($A156="TOTAL",SUM(INDIRECT("L4:L"&amp;ROW()-1)),""))</f>
        <v/>
      </c>
      <c r="M156" s="3" t="str">
        <f t="shared" ca="1" si="41"/>
        <v/>
      </c>
      <c r="N156" s="3" t="str">
        <f ca="1">IF(AND($A156&lt;&gt;"",$A156&lt;&gt;"TOTAL"),IF(AND([4]INVESTIGADOR_Categoria!$W154&lt;&gt;"",[4]INVESTIGADOR_Categoria!$W154&lt;&gt;0),[4]INVESTIGADOR_Categoria!$W154,""),IF($A156="TOTAL",SUM(INDIRECT("N4:N"&amp;ROW()-1)),""))</f>
        <v/>
      </c>
      <c r="O156" s="3" t="str">
        <f ca="1">IF(AND($A156&lt;&gt;"",$A156&lt;&gt;"TOTAL"),IF(AND([4]INVESTIGADOR_Categoria!$Y154&lt;&gt;"",[4]INVESTIGADOR_Categoria!$Y154&lt;&gt;0),[4]INVESTIGADOR_Categoria!$Y154,""),IF($A156="TOTAL",SUM(INDIRECT("O4:O"&amp;ROW()-1)),""))</f>
        <v/>
      </c>
      <c r="P156" s="3" t="str">
        <f t="shared" ca="1" si="42"/>
        <v/>
      </c>
      <c r="Q156" s="3" t="str">
        <f ca="1">IF(AND($A156&lt;&gt;"",$A156&lt;&gt;"TOTAL"),IF(AND([4]INVESTIGADOR_Categoria!$AB154&lt;&gt;"",[4]INVESTIGADOR_Categoria!$AB154&lt;&gt;0),[4]INVESTIGADOR_Categoria!$AB154,""),IF($A156="TOTAL",SUM(INDIRECT("Q4:Q"&amp;ROW()-1)),""))</f>
        <v/>
      </c>
      <c r="R156" s="3" t="str">
        <f ca="1">IF(AND($A156&lt;&gt;"",$A156&lt;&gt;"TOTAL"),IF(AND([4]INVESTIGADOR_Categoria!$AD154&lt;&gt;"",[4]INVESTIGADOR_Categoria!$AD154&lt;&gt;0),[4]INVESTIGADOR_Categoria!$AD154,""),IF($A156="TOTAL",SUM(INDIRECT("R4:R"&amp;ROW()-1)),""))</f>
        <v/>
      </c>
      <c r="S156" s="3" t="str">
        <f t="shared" ca="1" si="43"/>
        <v/>
      </c>
      <c r="T156" s="3" t="str">
        <f ca="1">IF(AND($A156&lt;&gt;"",$A156&lt;&gt;"TOTAL"),IF(AND([4]INVESTIGADOR_Categoria!$AG154&lt;&gt;"",[4]INVESTIGADOR_Categoria!$AG154&lt;&gt;0),[4]INVESTIGADOR_Categoria!$AG154,""),IF($A156="TOTAL",SUM(INDIRECT("T4:T"&amp;ROW()-1)),""))</f>
        <v/>
      </c>
      <c r="U156" s="3" t="str">
        <f ca="1">IF(AND($A156&lt;&gt;"",$A156&lt;&gt;"TOTAL"),IF(AND([4]INVESTIGADOR_Categoria!$AI154&lt;&gt;"",[4]INVESTIGADOR_Categoria!$AI154&lt;&gt;0),[4]INVESTIGADOR_Categoria!$AI154,""),IF($A156="TOTAL",SUM(INDIRECT("U4:U"&amp;ROW()-1)),""))</f>
        <v/>
      </c>
      <c r="V156" s="3" t="str">
        <f t="shared" ca="1" si="44"/>
        <v/>
      </c>
      <c r="W156" s="3" t="str">
        <f ca="1">IF(AND($A156&lt;&gt;"",$A156&lt;&gt;"TOTAL"),IF(AND([4]INVESTIGADOR_Categoria!$AL154&lt;&gt;"",[4]INVESTIGADOR_Categoria!$AL154&lt;&gt;0),[4]INVESTIGADOR_Categoria!$AL154,""),IF($A156="TOTAL",SUM(INDIRECT("W4:W"&amp;ROW()-1)),""))</f>
        <v/>
      </c>
      <c r="X156" s="3" t="str">
        <f ca="1">IF(AND($A156&lt;&gt;"",$A156&lt;&gt;"TOTAL"),IF(AND([4]INVESTIGADOR_Categoria!$AN154&lt;&gt;"",[4]INVESTIGADOR_Categoria!$AN154&lt;&gt;0),[4]INVESTIGADOR_Categoria!$AN154,""),IF($A156="TOTAL",SUM(INDIRECT("X4:X"&amp;ROW()-1)),""))</f>
        <v/>
      </c>
      <c r="Y156" s="3" t="str">
        <f t="shared" ca="1" si="45"/>
        <v/>
      </c>
      <c r="Z156" s="3" t="str">
        <f ca="1">IF(AND($A156&lt;&gt;"",$A156&lt;&gt;"TOTAL"),IF(AND([4]INVESTIGADOR_Categoria!$AQ154&lt;&gt;"",[4]INVESTIGADOR_Categoria!$AQ154&lt;&gt;0),[4]INVESTIGADOR_Categoria!$AQ154,""),IF($A156="TOTAL",SUM(INDIRECT("Z4:Z"&amp;ROW()-1)),""))</f>
        <v/>
      </c>
      <c r="AA156" s="3" t="str">
        <f ca="1">IF(AND($A156&lt;&gt;"",$A156&lt;&gt;"TOTAL"),IF(AND([4]INVESTIGADOR_Categoria!$AS154&lt;&gt;"",[4]INVESTIGADOR_Categoria!$AS154&lt;&gt;0),[4]INVESTIGADOR_Categoria!$AS154,""),IF($A156="TOTAL",SUM(INDIRECT("AA4:AA"&amp;ROW()-1)),""))</f>
        <v/>
      </c>
      <c r="AB156" s="3" t="str">
        <f t="shared" ca="1" si="46"/>
        <v/>
      </c>
      <c r="AC156" s="3" t="str">
        <f ca="1">IF(AND($A156&lt;&gt;"",$A156&lt;&gt;"TOTAL"),IF(AND([4]INVESTIGADOR_Categoria!$AV154&lt;&gt;"",[4]INVESTIGADOR_Categoria!$AV154&lt;&gt;0),[4]INVESTIGADOR_Categoria!$AV154,""),IF($A156="TOTAL",SUM(INDIRECT("AC4:AC"&amp;ROW()-1)),""))</f>
        <v/>
      </c>
      <c r="AD156" s="3" t="str">
        <f ca="1">IF(AND($A156&lt;&gt;"",$A156&lt;&gt;"TOTAL"),IF(AND([4]INVESTIGADOR_Categoria!$AX154&lt;&gt;"",[4]INVESTIGADOR_Categoria!$AX154&lt;&gt;0),[4]INVESTIGADOR_Categoria!$AX154,""),IF($A156="TOTAL",SUM(INDIRECT("AD4:AD"&amp;ROW()-1)),""))</f>
        <v/>
      </c>
      <c r="AE156" s="3" t="str">
        <f t="shared" ca="1" si="47"/>
        <v/>
      </c>
      <c r="AF156" s="3" t="str">
        <f ca="1">IF(AND($A156&lt;&gt;"",$A156&lt;&gt;"TOTAL"),IF(AND([4]INVESTIGADOR_Categoria!$BA154&lt;&gt;"",[4]INVESTIGADOR_Categoria!$BA154&lt;&gt;0),[4]INVESTIGADOR_Categoria!$BA154,""),IF($A156="TOTAL",SUM(INDIRECT("AF4:AF"&amp;ROW()-1)),""))</f>
        <v/>
      </c>
      <c r="AG156" s="3" t="str">
        <f ca="1">IF(AND($A156&lt;&gt;"",$A156&lt;&gt;"TOTAL"),IF(AND([4]INVESTIGADOR_Categoria!$BC154&lt;&gt;"",[4]INVESTIGADOR_Categoria!$BC154&lt;&gt;0),[4]INVESTIGADOR_Categoria!$BC154,""),IF($A156="TOTAL",SUM(INDIRECT("AG4:AG"&amp;ROW()-1)),""))</f>
        <v/>
      </c>
      <c r="AH156" s="3" t="str">
        <f t="shared" ca="1" si="48"/>
        <v/>
      </c>
      <c r="AI156" s="3" t="str">
        <f ca="1">IF(AND($A156&lt;&gt;"",$A156&lt;&gt;"TOTAL"),IF(AND([4]INVESTIGADOR_Categoria!$BF154&lt;&gt;"",[4]INVESTIGADOR_Categoria!$BF154&lt;&gt;0),[4]INVESTIGADOR_Categoria!$BF154,""),IF($A156="TOTAL",SUM(INDIRECT("AI4:AI"&amp;ROW()-1)),""))</f>
        <v/>
      </c>
      <c r="AJ156" s="3" t="str">
        <f ca="1">IF(AND($A156&lt;&gt;"",$A156&lt;&gt;"TOTAL"),IF(AND([4]INVESTIGADOR_Categoria!$BH154&lt;&gt;"",[4]INVESTIGADOR_Categoria!$BH154&lt;&gt;0),[4]INVESTIGADOR_Categoria!$BH154,""),IF($A156="TOTAL",SUM(INDIRECT("AJ4:AJ"&amp;ROW()-1)),""))</f>
        <v/>
      </c>
      <c r="AK156" s="3" t="str">
        <f t="shared" ca="1" si="49"/>
        <v/>
      </c>
      <c r="AL156" s="3" t="str">
        <f ca="1">IF(AND($A156&lt;&gt;"",$A156&lt;&gt;"TOTAL"),IF(AND([4]INVESTIGADOR_Categoria!$BK154&lt;&gt;"",[4]INVESTIGADOR_Categoria!$BK154&lt;&gt;0),[4]INVESTIGADOR_Categoria!$BK154,""),IF($A156="TOTAL",SUM(INDIRECT("AL4:AL"&amp;ROW()-1)),""))</f>
        <v/>
      </c>
      <c r="AM156" s="3" t="str">
        <f ca="1">IF(AND($A156&lt;&gt;"",$A156&lt;&gt;"TOTAL"),IF(AND([4]INVESTIGADOR_Categoria!$BM154&lt;&gt;"",[4]INVESTIGADOR_Categoria!$BM154&lt;&gt;0),[4]INVESTIGADOR_Categoria!$BM154,""),IF($A156="TOTAL",SUM(INDIRECT("AM4:AM"&amp;ROW()-1)),""))</f>
        <v/>
      </c>
      <c r="AN156" s="3" t="str">
        <f t="shared" ca="1" si="50"/>
        <v/>
      </c>
      <c r="AO156" s="3" t="str">
        <f ca="1">IF(AND($A156&lt;&gt;"",$A156&lt;&gt;"TOTAL"),IF(AND([4]INVESTIGADOR_Categoria!$BP154&lt;&gt;"",[4]INVESTIGADOR_Categoria!$BP154&lt;&gt;0),[4]INVESTIGADOR_Categoria!$BP154,""),IF($A156="TOTAL",SUM(INDIRECT("AO4:AO"&amp;ROW()-1)),""))</f>
        <v/>
      </c>
      <c r="AP156" s="3" t="str">
        <f ca="1">IF(AND($A156&lt;&gt;"",$A156&lt;&gt;"TOTAL"),IF(AND([4]INVESTIGADOR_Categoria!$BR154&lt;&gt;"",[4]INVESTIGADOR_Categoria!$BR154&lt;&gt;0),[4]INVESTIGADOR_Categoria!$BR154,""),IF($A156="TOTAL",SUM(INDIRECT("AP4:AP"&amp;ROW()-1)),""))</f>
        <v/>
      </c>
      <c r="AQ156" s="3" t="str">
        <f t="shared" ca="1" si="51"/>
        <v/>
      </c>
      <c r="AR156" s="3" t="str">
        <f ca="1">IF(AND($A156&lt;&gt;"",$A156&lt;&gt;"TOTAL"),IF(AND([4]INVESTIGADOR_Categoria!$BU154&lt;&gt;"",[4]INVESTIGADOR_Categoria!$BU154&lt;&gt;0),[4]INVESTIGADOR_Categoria!$BU154,""),IF($A156="TOTAL",SUM(INDIRECT("AR4:AR"&amp;ROW()-1)),""))</f>
        <v/>
      </c>
      <c r="AS156" s="3" t="str">
        <f ca="1">IF(AND($A156&lt;&gt;"",$A156&lt;&gt;"TOTAL"),IF(AND([4]INVESTIGADOR_Categoria!$BW154&lt;&gt;"",[4]INVESTIGADOR_Categoria!$BW154&lt;&gt;0),[4]INVESTIGADOR_Categoria!$BW154,""),IF($A156="TOTAL",SUM(INDIRECT("AS4:AS"&amp;ROW()-1)),""))</f>
        <v/>
      </c>
      <c r="AT156" s="3" t="str">
        <f t="shared" ca="1" si="52"/>
        <v/>
      </c>
      <c r="AU156" s="3" t="str">
        <f ca="1">IF(AND($A156&lt;&gt;"",$A156&lt;&gt;"TOTAL"),IF(AND([4]INVESTIGADOR_Categoria!$BZ154&lt;&gt;"",[4]INVESTIGADOR_Categoria!$BZ154&lt;&gt;0),[4]INVESTIGADOR_Categoria!$BZ154,""),IF($A156="TOTAL",SUM(INDIRECT("AU4:AU"&amp;ROW()-1)),""))</f>
        <v/>
      </c>
      <c r="AV156" s="3" t="str">
        <f ca="1">IF(AND($A156&lt;&gt;"",$A156&lt;&gt;"TOTAL"),IF(AND([4]INVESTIGADOR_Categoria!$CB154&lt;&gt;"",[4]INVESTIGADOR_Categoria!$CB154&lt;&gt;0),[4]INVESTIGADOR_Categoria!$CB154,""),IF($A156="TOTAL",SUM(INDIRECT("AV4:AV"&amp;ROW()-1)),""))</f>
        <v/>
      </c>
      <c r="AW156" s="3" t="str">
        <f t="shared" ca="1" si="53"/>
        <v/>
      </c>
      <c r="AX156" s="3" t="str">
        <f ca="1">IF(AND($A156&lt;&gt;"",$A156&lt;&gt;"TOTAL"),IF(AND([4]INVESTIGADOR_Categoria!$CE154&lt;&gt;"",[4]INVESTIGADOR_Categoria!$CE154&lt;&gt;0),[4]INVESTIGADOR_Categoria!$CE154,""),IF($A156="TOTAL",SUM(INDIRECT("AX4:AX"&amp;ROW()-1)),""))</f>
        <v/>
      </c>
      <c r="AY156" s="3" t="str">
        <f ca="1">IF(AND($A156&lt;&gt;"",$A156&lt;&gt;"TOTAL"),IF(AND([4]INVESTIGADOR_Categoria!$CG154&lt;&gt;"",[4]INVESTIGADOR_Categoria!$CG154&lt;&gt;0),[4]INVESTIGADOR_Categoria!$CG154,""),IF($A156="TOTAL",SUM(INDIRECT("AY4:AY"&amp;ROW()-1)),""))</f>
        <v/>
      </c>
      <c r="AZ156" s="3" t="str">
        <f t="shared" ca="1" si="54"/>
        <v/>
      </c>
      <c r="BA156" s="3" t="str">
        <f ca="1">IF(AND($A156&lt;&gt;"",$A156&lt;&gt;"TOTAL"),IF(AND([4]INVESTIGADOR_Categoria!$CJ154&lt;&gt;"",[4]INVESTIGADOR_Categoria!$CJ154&lt;&gt;0),[4]INVESTIGADOR_Categoria!$CJ154,""),IF($A156="TOTAL",SUM(INDIRECT("BA4:BA"&amp;ROW()-1)),""))</f>
        <v/>
      </c>
      <c r="BB156" s="3" t="str">
        <f ca="1">IF(AND($A156&lt;&gt;"",$A156&lt;&gt;"TOTAL"),IF(AND([4]INVESTIGADOR_Categoria!$CL154&lt;&gt;"",[4]INVESTIGADOR_Categoria!$CL154&lt;&gt;0),[4]INVESTIGADOR_Categoria!$CL154,""),IF($A156="TOTAL",SUM(INDIRECT("BB4:BB"&amp;ROW()-1)),""))</f>
        <v/>
      </c>
      <c r="BC156" s="3" t="str">
        <f t="shared" ca="1" si="55"/>
        <v/>
      </c>
      <c r="BD156" s="3" t="str">
        <f ca="1">IF(AND($A156&lt;&gt;"",$A156&lt;&gt;"TOTAL"),IF(AND([4]INVESTIGADOR_Categoria!$CO154&lt;&gt;"",[4]INVESTIGADOR_Categoria!$CO154&lt;&gt;0),[4]INVESTIGADOR_Categoria!$CO154,""),IF($A156="TOTAL",SUM(INDIRECT("BD4:BD"&amp;ROW()-1)),""))</f>
        <v/>
      </c>
      <c r="BE156" s="3" t="str">
        <f ca="1">IF(AND($A156&lt;&gt;"",$A156&lt;&gt;"TOTAL"),IF(AND([4]INVESTIGADOR_Categoria!$CQ154&lt;&gt;"",[4]INVESTIGADOR_Categoria!$CQ154&lt;&gt;0),[4]INVESTIGADOR_Categoria!$CQ154,""),IF($A156="TOTAL",SUM(INDIRECT("BE4:BE"&amp;ROW()-1)),""))</f>
        <v/>
      </c>
      <c r="BF156" s="3" t="str">
        <f t="shared" ca="1" si="56"/>
        <v/>
      </c>
    </row>
    <row r="157" spans="1:58" x14ac:dyDescent="0.2">
      <c r="A157" s="25" t="str">
        <f>IF([4]INVESTIGADOR_Categoria!$B155&lt;&gt;"",[4]INVESTIGADOR_Categoria!$B155,IF(AND([4]INVESTIGADOR_Categoria!$B155="",[4]INVESTIGADOR_Categoria!$B156="",[4]INVESTIGADOR_Categoria!$B154=""),"","TOTAL"))</f>
        <v/>
      </c>
      <c r="B157" s="3" t="str">
        <f ca="1">IF(AND($A157&lt;&gt;"",$A157&lt;&gt;"TOTAL"),IF(AND([4]INVESTIGADOR_Categoria!$C155&lt;&gt;"",[4]INVESTIGADOR_Categoria!$C155&lt;&gt;0),[4]INVESTIGADOR_Categoria!$C155,""),IF($A157="TOTAL",SUM(INDIRECT("B4:B"&amp;ROW()-1)),""))</f>
        <v/>
      </c>
      <c r="C157" s="3" t="str">
        <f ca="1">IF(AND($A157&lt;&gt;"",$A157&lt;&gt;"TOTAL"),IF(AND([4]INVESTIGADOR_Categoria!$E155&lt;&gt;"",[4]INVESTIGADOR_Categoria!$E155&lt;&gt;0),[4]INVESTIGADOR_Categoria!$E155,""),IF($A157="TOTAL",SUM(INDIRECT("C4:C"&amp;ROW()-1)),""))</f>
        <v/>
      </c>
      <c r="D157" s="3" t="str">
        <f t="shared" ca="1" si="38"/>
        <v/>
      </c>
      <c r="E157" s="3" t="str">
        <f ca="1">IF(AND($A157&lt;&gt;"",$A157&lt;&gt;"TOTAL"),IF(AND([4]INVESTIGADOR_Categoria!$H155&lt;&gt;"",[4]INVESTIGADOR_Categoria!$H155&lt;&gt;0),[4]INVESTIGADOR_Categoria!$H155,""),IF($A157="TOTAL",SUM(INDIRECT("E4:E"&amp;ROW()-1)),""))</f>
        <v/>
      </c>
      <c r="F157" s="3" t="str">
        <f ca="1">IF(AND($A157&lt;&gt;"",$A157&lt;&gt;"TOTAL"),IF(AND([4]INVESTIGADOR_Categoria!$J155&lt;&gt;"",[4]INVESTIGADOR_Categoria!$J155&lt;&gt;0),[4]INVESTIGADOR_Categoria!$J155,""),IF($A157="TOTAL",SUM(INDIRECT("F4:F"&amp;ROW()-1)),""))</f>
        <v/>
      </c>
      <c r="G157" s="3" t="str">
        <f t="shared" ca="1" si="39"/>
        <v/>
      </c>
      <c r="H157" s="3" t="str">
        <f ca="1">IF(AND($A157&lt;&gt;"",$A157&lt;&gt;"TOTAL"),IF(AND([4]INVESTIGADOR_Categoria!$M155&lt;&gt;"",[4]INVESTIGADOR_Categoria!$M155&lt;&gt;0),[4]INVESTIGADOR_Categoria!$M155,""),IF($A157="TOTAL",SUM(INDIRECT("H4:H"&amp;ROW()-1)),""))</f>
        <v/>
      </c>
      <c r="I157" s="3" t="str">
        <f ca="1">IF(AND($A157&lt;&gt;"",$A157&lt;&gt;"TOTAL"),IF(AND([4]INVESTIGADOR_Categoria!$O155&lt;&gt;"",[4]INVESTIGADOR_Categoria!$O155&lt;&gt;0),[4]INVESTIGADOR_Categoria!$O155,""),IF($A157="TOTAL",SUM(INDIRECT("I4:I"&amp;ROW()-1)),""))</f>
        <v/>
      </c>
      <c r="J157" s="3" t="str">
        <f t="shared" ca="1" si="40"/>
        <v/>
      </c>
      <c r="K157" s="3" t="str">
        <f ca="1">IF(AND($A157&lt;&gt;"",$A157&lt;&gt;"TOTAL"),IF(AND([4]INVESTIGADOR_Categoria!$R155&lt;&gt;"",[4]INVESTIGADOR_Categoria!$R155&lt;&gt;0),[4]INVESTIGADOR_Categoria!$R155,""),IF($A157="TOTAL",SUM(INDIRECT("K4:K"&amp;ROW()-1)),""))</f>
        <v/>
      </c>
      <c r="L157" s="3" t="str">
        <f ca="1">IF(AND($A157&lt;&gt;"",$A157&lt;&gt;"TOTAL"),IF(AND([4]INVESTIGADOR_Categoria!$T155&lt;&gt;"",[4]INVESTIGADOR_Categoria!$T155&lt;&gt;0),[4]INVESTIGADOR_Categoria!$T155,""),IF($A157="TOTAL",SUM(INDIRECT("L4:L"&amp;ROW()-1)),""))</f>
        <v/>
      </c>
      <c r="M157" s="3" t="str">
        <f t="shared" ca="1" si="41"/>
        <v/>
      </c>
      <c r="N157" s="3" t="str">
        <f ca="1">IF(AND($A157&lt;&gt;"",$A157&lt;&gt;"TOTAL"),IF(AND([4]INVESTIGADOR_Categoria!$W155&lt;&gt;"",[4]INVESTIGADOR_Categoria!$W155&lt;&gt;0),[4]INVESTIGADOR_Categoria!$W155,""),IF($A157="TOTAL",SUM(INDIRECT("N4:N"&amp;ROW()-1)),""))</f>
        <v/>
      </c>
      <c r="O157" s="3" t="str">
        <f ca="1">IF(AND($A157&lt;&gt;"",$A157&lt;&gt;"TOTAL"),IF(AND([4]INVESTIGADOR_Categoria!$Y155&lt;&gt;"",[4]INVESTIGADOR_Categoria!$Y155&lt;&gt;0),[4]INVESTIGADOR_Categoria!$Y155,""),IF($A157="TOTAL",SUM(INDIRECT("O4:O"&amp;ROW()-1)),""))</f>
        <v/>
      </c>
      <c r="P157" s="3" t="str">
        <f t="shared" ca="1" si="42"/>
        <v/>
      </c>
      <c r="Q157" s="3" t="str">
        <f ca="1">IF(AND($A157&lt;&gt;"",$A157&lt;&gt;"TOTAL"),IF(AND([4]INVESTIGADOR_Categoria!$AB155&lt;&gt;"",[4]INVESTIGADOR_Categoria!$AB155&lt;&gt;0),[4]INVESTIGADOR_Categoria!$AB155,""),IF($A157="TOTAL",SUM(INDIRECT("Q4:Q"&amp;ROW()-1)),""))</f>
        <v/>
      </c>
      <c r="R157" s="3" t="str">
        <f ca="1">IF(AND($A157&lt;&gt;"",$A157&lt;&gt;"TOTAL"),IF(AND([4]INVESTIGADOR_Categoria!$AD155&lt;&gt;"",[4]INVESTIGADOR_Categoria!$AD155&lt;&gt;0),[4]INVESTIGADOR_Categoria!$AD155,""),IF($A157="TOTAL",SUM(INDIRECT("R4:R"&amp;ROW()-1)),""))</f>
        <v/>
      </c>
      <c r="S157" s="3" t="str">
        <f t="shared" ca="1" si="43"/>
        <v/>
      </c>
      <c r="T157" s="3" t="str">
        <f ca="1">IF(AND($A157&lt;&gt;"",$A157&lt;&gt;"TOTAL"),IF(AND([4]INVESTIGADOR_Categoria!$AG155&lt;&gt;"",[4]INVESTIGADOR_Categoria!$AG155&lt;&gt;0),[4]INVESTIGADOR_Categoria!$AG155,""),IF($A157="TOTAL",SUM(INDIRECT("T4:T"&amp;ROW()-1)),""))</f>
        <v/>
      </c>
      <c r="U157" s="3" t="str">
        <f ca="1">IF(AND($A157&lt;&gt;"",$A157&lt;&gt;"TOTAL"),IF(AND([4]INVESTIGADOR_Categoria!$AI155&lt;&gt;"",[4]INVESTIGADOR_Categoria!$AI155&lt;&gt;0),[4]INVESTIGADOR_Categoria!$AI155,""),IF($A157="TOTAL",SUM(INDIRECT("U4:U"&amp;ROW()-1)),""))</f>
        <v/>
      </c>
      <c r="V157" s="3" t="str">
        <f t="shared" ca="1" si="44"/>
        <v/>
      </c>
      <c r="W157" s="3" t="str">
        <f ca="1">IF(AND($A157&lt;&gt;"",$A157&lt;&gt;"TOTAL"),IF(AND([4]INVESTIGADOR_Categoria!$AL155&lt;&gt;"",[4]INVESTIGADOR_Categoria!$AL155&lt;&gt;0),[4]INVESTIGADOR_Categoria!$AL155,""),IF($A157="TOTAL",SUM(INDIRECT("W4:W"&amp;ROW()-1)),""))</f>
        <v/>
      </c>
      <c r="X157" s="3" t="str">
        <f ca="1">IF(AND($A157&lt;&gt;"",$A157&lt;&gt;"TOTAL"),IF(AND([4]INVESTIGADOR_Categoria!$AN155&lt;&gt;"",[4]INVESTIGADOR_Categoria!$AN155&lt;&gt;0),[4]INVESTIGADOR_Categoria!$AN155,""),IF($A157="TOTAL",SUM(INDIRECT("X4:X"&amp;ROW()-1)),""))</f>
        <v/>
      </c>
      <c r="Y157" s="3" t="str">
        <f t="shared" ca="1" si="45"/>
        <v/>
      </c>
      <c r="Z157" s="3" t="str">
        <f ca="1">IF(AND($A157&lt;&gt;"",$A157&lt;&gt;"TOTAL"),IF(AND([4]INVESTIGADOR_Categoria!$AQ155&lt;&gt;"",[4]INVESTIGADOR_Categoria!$AQ155&lt;&gt;0),[4]INVESTIGADOR_Categoria!$AQ155,""),IF($A157="TOTAL",SUM(INDIRECT("Z4:Z"&amp;ROW()-1)),""))</f>
        <v/>
      </c>
      <c r="AA157" s="3" t="str">
        <f ca="1">IF(AND($A157&lt;&gt;"",$A157&lt;&gt;"TOTAL"),IF(AND([4]INVESTIGADOR_Categoria!$AS155&lt;&gt;"",[4]INVESTIGADOR_Categoria!$AS155&lt;&gt;0),[4]INVESTIGADOR_Categoria!$AS155,""),IF($A157="TOTAL",SUM(INDIRECT("AA4:AA"&amp;ROW()-1)),""))</f>
        <v/>
      </c>
      <c r="AB157" s="3" t="str">
        <f t="shared" ca="1" si="46"/>
        <v/>
      </c>
      <c r="AC157" s="3" t="str">
        <f ca="1">IF(AND($A157&lt;&gt;"",$A157&lt;&gt;"TOTAL"),IF(AND([4]INVESTIGADOR_Categoria!$AV155&lt;&gt;"",[4]INVESTIGADOR_Categoria!$AV155&lt;&gt;0),[4]INVESTIGADOR_Categoria!$AV155,""),IF($A157="TOTAL",SUM(INDIRECT("AC4:AC"&amp;ROW()-1)),""))</f>
        <v/>
      </c>
      <c r="AD157" s="3" t="str">
        <f ca="1">IF(AND($A157&lt;&gt;"",$A157&lt;&gt;"TOTAL"),IF(AND([4]INVESTIGADOR_Categoria!$AX155&lt;&gt;"",[4]INVESTIGADOR_Categoria!$AX155&lt;&gt;0),[4]INVESTIGADOR_Categoria!$AX155,""),IF($A157="TOTAL",SUM(INDIRECT("AD4:AD"&amp;ROW()-1)),""))</f>
        <v/>
      </c>
      <c r="AE157" s="3" t="str">
        <f t="shared" ca="1" si="47"/>
        <v/>
      </c>
      <c r="AF157" s="3" t="str">
        <f ca="1">IF(AND($A157&lt;&gt;"",$A157&lt;&gt;"TOTAL"),IF(AND([4]INVESTIGADOR_Categoria!$BA155&lt;&gt;"",[4]INVESTIGADOR_Categoria!$BA155&lt;&gt;0),[4]INVESTIGADOR_Categoria!$BA155,""),IF($A157="TOTAL",SUM(INDIRECT("AF4:AF"&amp;ROW()-1)),""))</f>
        <v/>
      </c>
      <c r="AG157" s="3" t="str">
        <f ca="1">IF(AND($A157&lt;&gt;"",$A157&lt;&gt;"TOTAL"),IF(AND([4]INVESTIGADOR_Categoria!$BC155&lt;&gt;"",[4]INVESTIGADOR_Categoria!$BC155&lt;&gt;0),[4]INVESTIGADOR_Categoria!$BC155,""),IF($A157="TOTAL",SUM(INDIRECT("AG4:AG"&amp;ROW()-1)),""))</f>
        <v/>
      </c>
      <c r="AH157" s="3" t="str">
        <f t="shared" ca="1" si="48"/>
        <v/>
      </c>
      <c r="AI157" s="3" t="str">
        <f ca="1">IF(AND($A157&lt;&gt;"",$A157&lt;&gt;"TOTAL"),IF(AND([4]INVESTIGADOR_Categoria!$BF155&lt;&gt;"",[4]INVESTIGADOR_Categoria!$BF155&lt;&gt;0),[4]INVESTIGADOR_Categoria!$BF155,""),IF($A157="TOTAL",SUM(INDIRECT("AI4:AI"&amp;ROW()-1)),""))</f>
        <v/>
      </c>
      <c r="AJ157" s="3" t="str">
        <f ca="1">IF(AND($A157&lt;&gt;"",$A157&lt;&gt;"TOTAL"),IF(AND([4]INVESTIGADOR_Categoria!$BH155&lt;&gt;"",[4]INVESTIGADOR_Categoria!$BH155&lt;&gt;0),[4]INVESTIGADOR_Categoria!$BH155,""),IF($A157="TOTAL",SUM(INDIRECT("AJ4:AJ"&amp;ROW()-1)),""))</f>
        <v/>
      </c>
      <c r="AK157" s="3" t="str">
        <f t="shared" ca="1" si="49"/>
        <v/>
      </c>
      <c r="AL157" s="3" t="str">
        <f ca="1">IF(AND($A157&lt;&gt;"",$A157&lt;&gt;"TOTAL"),IF(AND([4]INVESTIGADOR_Categoria!$BK155&lt;&gt;"",[4]INVESTIGADOR_Categoria!$BK155&lt;&gt;0),[4]INVESTIGADOR_Categoria!$BK155,""),IF($A157="TOTAL",SUM(INDIRECT("AL4:AL"&amp;ROW()-1)),""))</f>
        <v/>
      </c>
      <c r="AM157" s="3" t="str">
        <f ca="1">IF(AND($A157&lt;&gt;"",$A157&lt;&gt;"TOTAL"),IF(AND([4]INVESTIGADOR_Categoria!$BM155&lt;&gt;"",[4]INVESTIGADOR_Categoria!$BM155&lt;&gt;0),[4]INVESTIGADOR_Categoria!$BM155,""),IF($A157="TOTAL",SUM(INDIRECT("AM4:AM"&amp;ROW()-1)),""))</f>
        <v/>
      </c>
      <c r="AN157" s="3" t="str">
        <f t="shared" ca="1" si="50"/>
        <v/>
      </c>
      <c r="AO157" s="3" t="str">
        <f ca="1">IF(AND($A157&lt;&gt;"",$A157&lt;&gt;"TOTAL"),IF(AND([4]INVESTIGADOR_Categoria!$BP155&lt;&gt;"",[4]INVESTIGADOR_Categoria!$BP155&lt;&gt;0),[4]INVESTIGADOR_Categoria!$BP155,""),IF($A157="TOTAL",SUM(INDIRECT("AO4:AO"&amp;ROW()-1)),""))</f>
        <v/>
      </c>
      <c r="AP157" s="3" t="str">
        <f ca="1">IF(AND($A157&lt;&gt;"",$A157&lt;&gt;"TOTAL"),IF(AND([4]INVESTIGADOR_Categoria!$BR155&lt;&gt;"",[4]INVESTIGADOR_Categoria!$BR155&lt;&gt;0),[4]INVESTIGADOR_Categoria!$BR155,""),IF($A157="TOTAL",SUM(INDIRECT("AP4:AP"&amp;ROW()-1)),""))</f>
        <v/>
      </c>
      <c r="AQ157" s="3" t="str">
        <f t="shared" ca="1" si="51"/>
        <v/>
      </c>
      <c r="AR157" s="3" t="str">
        <f ca="1">IF(AND($A157&lt;&gt;"",$A157&lt;&gt;"TOTAL"),IF(AND([4]INVESTIGADOR_Categoria!$BU155&lt;&gt;"",[4]INVESTIGADOR_Categoria!$BU155&lt;&gt;0),[4]INVESTIGADOR_Categoria!$BU155,""),IF($A157="TOTAL",SUM(INDIRECT("AR4:AR"&amp;ROW()-1)),""))</f>
        <v/>
      </c>
      <c r="AS157" s="3" t="str">
        <f ca="1">IF(AND($A157&lt;&gt;"",$A157&lt;&gt;"TOTAL"),IF(AND([4]INVESTIGADOR_Categoria!$BW155&lt;&gt;"",[4]INVESTIGADOR_Categoria!$BW155&lt;&gt;0),[4]INVESTIGADOR_Categoria!$BW155,""),IF($A157="TOTAL",SUM(INDIRECT("AS4:AS"&amp;ROW()-1)),""))</f>
        <v/>
      </c>
      <c r="AT157" s="3" t="str">
        <f t="shared" ca="1" si="52"/>
        <v/>
      </c>
      <c r="AU157" s="3" t="str">
        <f ca="1">IF(AND($A157&lt;&gt;"",$A157&lt;&gt;"TOTAL"),IF(AND([4]INVESTIGADOR_Categoria!$BZ155&lt;&gt;"",[4]INVESTIGADOR_Categoria!$BZ155&lt;&gt;0),[4]INVESTIGADOR_Categoria!$BZ155,""),IF($A157="TOTAL",SUM(INDIRECT("AU4:AU"&amp;ROW()-1)),""))</f>
        <v/>
      </c>
      <c r="AV157" s="3" t="str">
        <f ca="1">IF(AND($A157&lt;&gt;"",$A157&lt;&gt;"TOTAL"),IF(AND([4]INVESTIGADOR_Categoria!$CB155&lt;&gt;"",[4]INVESTIGADOR_Categoria!$CB155&lt;&gt;0),[4]INVESTIGADOR_Categoria!$CB155,""),IF($A157="TOTAL",SUM(INDIRECT("AV4:AV"&amp;ROW()-1)),""))</f>
        <v/>
      </c>
      <c r="AW157" s="3" t="str">
        <f t="shared" ca="1" si="53"/>
        <v/>
      </c>
      <c r="AX157" s="3" t="str">
        <f ca="1">IF(AND($A157&lt;&gt;"",$A157&lt;&gt;"TOTAL"),IF(AND([4]INVESTIGADOR_Categoria!$CE155&lt;&gt;"",[4]INVESTIGADOR_Categoria!$CE155&lt;&gt;0),[4]INVESTIGADOR_Categoria!$CE155,""),IF($A157="TOTAL",SUM(INDIRECT("AX4:AX"&amp;ROW()-1)),""))</f>
        <v/>
      </c>
      <c r="AY157" s="3" t="str">
        <f ca="1">IF(AND($A157&lt;&gt;"",$A157&lt;&gt;"TOTAL"),IF(AND([4]INVESTIGADOR_Categoria!$CG155&lt;&gt;"",[4]INVESTIGADOR_Categoria!$CG155&lt;&gt;0),[4]INVESTIGADOR_Categoria!$CG155,""),IF($A157="TOTAL",SUM(INDIRECT("AY4:AY"&amp;ROW()-1)),""))</f>
        <v/>
      </c>
      <c r="AZ157" s="3" t="str">
        <f t="shared" ca="1" si="54"/>
        <v/>
      </c>
      <c r="BA157" s="3" t="str">
        <f ca="1">IF(AND($A157&lt;&gt;"",$A157&lt;&gt;"TOTAL"),IF(AND([4]INVESTIGADOR_Categoria!$CJ155&lt;&gt;"",[4]INVESTIGADOR_Categoria!$CJ155&lt;&gt;0),[4]INVESTIGADOR_Categoria!$CJ155,""),IF($A157="TOTAL",SUM(INDIRECT("BA4:BA"&amp;ROW()-1)),""))</f>
        <v/>
      </c>
      <c r="BB157" s="3" t="str">
        <f ca="1">IF(AND($A157&lt;&gt;"",$A157&lt;&gt;"TOTAL"),IF(AND([4]INVESTIGADOR_Categoria!$CL155&lt;&gt;"",[4]INVESTIGADOR_Categoria!$CL155&lt;&gt;0),[4]INVESTIGADOR_Categoria!$CL155,""),IF($A157="TOTAL",SUM(INDIRECT("BB4:BB"&amp;ROW()-1)),""))</f>
        <v/>
      </c>
      <c r="BC157" s="3" t="str">
        <f t="shared" ca="1" si="55"/>
        <v/>
      </c>
      <c r="BD157" s="3" t="str">
        <f ca="1">IF(AND($A157&lt;&gt;"",$A157&lt;&gt;"TOTAL"),IF(AND([4]INVESTIGADOR_Categoria!$CO155&lt;&gt;"",[4]INVESTIGADOR_Categoria!$CO155&lt;&gt;0),[4]INVESTIGADOR_Categoria!$CO155,""),IF($A157="TOTAL",SUM(INDIRECT("BD4:BD"&amp;ROW()-1)),""))</f>
        <v/>
      </c>
      <c r="BE157" s="3" t="str">
        <f ca="1">IF(AND($A157&lt;&gt;"",$A157&lt;&gt;"TOTAL"),IF(AND([4]INVESTIGADOR_Categoria!$CQ155&lt;&gt;"",[4]INVESTIGADOR_Categoria!$CQ155&lt;&gt;0),[4]INVESTIGADOR_Categoria!$CQ155,""),IF($A157="TOTAL",SUM(INDIRECT("BE4:BE"&amp;ROW()-1)),""))</f>
        <v/>
      </c>
      <c r="BF157" s="3" t="str">
        <f t="shared" ca="1" si="56"/>
        <v/>
      </c>
    </row>
    <row r="158" spans="1:58" x14ac:dyDescent="0.2">
      <c r="A158" s="25" t="str">
        <f>IF([4]INVESTIGADOR_Categoria!$B156&lt;&gt;"",[4]INVESTIGADOR_Categoria!$B156,IF(AND([4]INVESTIGADOR_Categoria!$B156="",[4]INVESTIGADOR_Categoria!$B157="",[4]INVESTIGADOR_Categoria!$B155=""),"","TOTAL"))</f>
        <v/>
      </c>
      <c r="B158" s="3" t="str">
        <f ca="1">IF(AND($A158&lt;&gt;"",$A158&lt;&gt;"TOTAL"),IF(AND([4]INVESTIGADOR_Categoria!$C156&lt;&gt;"",[4]INVESTIGADOR_Categoria!$C156&lt;&gt;0),[4]INVESTIGADOR_Categoria!$C156,""),IF($A158="TOTAL",SUM(INDIRECT("B4:B"&amp;ROW()-1)),""))</f>
        <v/>
      </c>
      <c r="C158" s="3" t="str">
        <f ca="1">IF(AND($A158&lt;&gt;"",$A158&lt;&gt;"TOTAL"),IF(AND([4]INVESTIGADOR_Categoria!$E156&lt;&gt;"",[4]INVESTIGADOR_Categoria!$E156&lt;&gt;0),[4]INVESTIGADOR_Categoria!$E156,""),IF($A158="TOTAL",SUM(INDIRECT("C4:C"&amp;ROW()-1)),""))</f>
        <v/>
      </c>
      <c r="D158" s="3" t="str">
        <f t="shared" ca="1" si="38"/>
        <v/>
      </c>
      <c r="E158" s="3" t="str">
        <f ca="1">IF(AND($A158&lt;&gt;"",$A158&lt;&gt;"TOTAL"),IF(AND([4]INVESTIGADOR_Categoria!$H156&lt;&gt;"",[4]INVESTIGADOR_Categoria!$H156&lt;&gt;0),[4]INVESTIGADOR_Categoria!$H156,""),IF($A158="TOTAL",SUM(INDIRECT("E4:E"&amp;ROW()-1)),""))</f>
        <v/>
      </c>
      <c r="F158" s="3" t="str">
        <f ca="1">IF(AND($A158&lt;&gt;"",$A158&lt;&gt;"TOTAL"),IF(AND([4]INVESTIGADOR_Categoria!$J156&lt;&gt;"",[4]INVESTIGADOR_Categoria!$J156&lt;&gt;0),[4]INVESTIGADOR_Categoria!$J156,""),IF($A158="TOTAL",SUM(INDIRECT("F4:F"&amp;ROW()-1)),""))</f>
        <v/>
      </c>
      <c r="G158" s="3" t="str">
        <f t="shared" ca="1" si="39"/>
        <v/>
      </c>
      <c r="H158" s="3" t="str">
        <f ca="1">IF(AND($A158&lt;&gt;"",$A158&lt;&gt;"TOTAL"),IF(AND([4]INVESTIGADOR_Categoria!$M156&lt;&gt;"",[4]INVESTIGADOR_Categoria!$M156&lt;&gt;0),[4]INVESTIGADOR_Categoria!$M156,""),IF($A158="TOTAL",SUM(INDIRECT("H4:H"&amp;ROW()-1)),""))</f>
        <v/>
      </c>
      <c r="I158" s="3" t="str">
        <f ca="1">IF(AND($A158&lt;&gt;"",$A158&lt;&gt;"TOTAL"),IF(AND([4]INVESTIGADOR_Categoria!$O156&lt;&gt;"",[4]INVESTIGADOR_Categoria!$O156&lt;&gt;0),[4]INVESTIGADOR_Categoria!$O156,""),IF($A158="TOTAL",SUM(INDIRECT("I4:I"&amp;ROW()-1)),""))</f>
        <v/>
      </c>
      <c r="J158" s="3" t="str">
        <f t="shared" ca="1" si="40"/>
        <v/>
      </c>
      <c r="K158" s="3" t="str">
        <f ca="1">IF(AND($A158&lt;&gt;"",$A158&lt;&gt;"TOTAL"),IF(AND([4]INVESTIGADOR_Categoria!$R156&lt;&gt;"",[4]INVESTIGADOR_Categoria!$R156&lt;&gt;0),[4]INVESTIGADOR_Categoria!$R156,""),IF($A158="TOTAL",SUM(INDIRECT("K4:K"&amp;ROW()-1)),""))</f>
        <v/>
      </c>
      <c r="L158" s="3" t="str">
        <f ca="1">IF(AND($A158&lt;&gt;"",$A158&lt;&gt;"TOTAL"),IF(AND([4]INVESTIGADOR_Categoria!$T156&lt;&gt;"",[4]INVESTIGADOR_Categoria!$T156&lt;&gt;0),[4]INVESTIGADOR_Categoria!$T156,""),IF($A158="TOTAL",SUM(INDIRECT("L4:L"&amp;ROW()-1)),""))</f>
        <v/>
      </c>
      <c r="M158" s="3" t="str">
        <f t="shared" ca="1" si="41"/>
        <v/>
      </c>
      <c r="N158" s="3" t="str">
        <f ca="1">IF(AND($A158&lt;&gt;"",$A158&lt;&gt;"TOTAL"),IF(AND([4]INVESTIGADOR_Categoria!$W156&lt;&gt;"",[4]INVESTIGADOR_Categoria!$W156&lt;&gt;0),[4]INVESTIGADOR_Categoria!$W156,""),IF($A158="TOTAL",SUM(INDIRECT("N4:N"&amp;ROW()-1)),""))</f>
        <v/>
      </c>
      <c r="O158" s="3" t="str">
        <f ca="1">IF(AND($A158&lt;&gt;"",$A158&lt;&gt;"TOTAL"),IF(AND([4]INVESTIGADOR_Categoria!$Y156&lt;&gt;"",[4]INVESTIGADOR_Categoria!$Y156&lt;&gt;0),[4]INVESTIGADOR_Categoria!$Y156,""),IF($A158="TOTAL",SUM(INDIRECT("O4:O"&amp;ROW()-1)),""))</f>
        <v/>
      </c>
      <c r="P158" s="3" t="str">
        <f t="shared" ca="1" si="42"/>
        <v/>
      </c>
      <c r="Q158" s="3" t="str">
        <f ca="1">IF(AND($A158&lt;&gt;"",$A158&lt;&gt;"TOTAL"),IF(AND([4]INVESTIGADOR_Categoria!$AB156&lt;&gt;"",[4]INVESTIGADOR_Categoria!$AB156&lt;&gt;0),[4]INVESTIGADOR_Categoria!$AB156,""),IF($A158="TOTAL",SUM(INDIRECT("Q4:Q"&amp;ROW()-1)),""))</f>
        <v/>
      </c>
      <c r="R158" s="3" t="str">
        <f ca="1">IF(AND($A158&lt;&gt;"",$A158&lt;&gt;"TOTAL"),IF(AND([4]INVESTIGADOR_Categoria!$AD156&lt;&gt;"",[4]INVESTIGADOR_Categoria!$AD156&lt;&gt;0),[4]INVESTIGADOR_Categoria!$AD156,""),IF($A158="TOTAL",SUM(INDIRECT("R4:R"&amp;ROW()-1)),""))</f>
        <v/>
      </c>
      <c r="S158" s="3" t="str">
        <f t="shared" ca="1" si="43"/>
        <v/>
      </c>
      <c r="T158" s="3" t="str">
        <f ca="1">IF(AND($A158&lt;&gt;"",$A158&lt;&gt;"TOTAL"),IF(AND([4]INVESTIGADOR_Categoria!$AG156&lt;&gt;"",[4]INVESTIGADOR_Categoria!$AG156&lt;&gt;0),[4]INVESTIGADOR_Categoria!$AG156,""),IF($A158="TOTAL",SUM(INDIRECT("T4:T"&amp;ROW()-1)),""))</f>
        <v/>
      </c>
      <c r="U158" s="3" t="str">
        <f ca="1">IF(AND($A158&lt;&gt;"",$A158&lt;&gt;"TOTAL"),IF(AND([4]INVESTIGADOR_Categoria!$AI156&lt;&gt;"",[4]INVESTIGADOR_Categoria!$AI156&lt;&gt;0),[4]INVESTIGADOR_Categoria!$AI156,""),IF($A158="TOTAL",SUM(INDIRECT("U4:U"&amp;ROW()-1)),""))</f>
        <v/>
      </c>
      <c r="V158" s="3" t="str">
        <f t="shared" ca="1" si="44"/>
        <v/>
      </c>
      <c r="W158" s="3" t="str">
        <f ca="1">IF(AND($A158&lt;&gt;"",$A158&lt;&gt;"TOTAL"),IF(AND([4]INVESTIGADOR_Categoria!$AL156&lt;&gt;"",[4]INVESTIGADOR_Categoria!$AL156&lt;&gt;0),[4]INVESTIGADOR_Categoria!$AL156,""),IF($A158="TOTAL",SUM(INDIRECT("W4:W"&amp;ROW()-1)),""))</f>
        <v/>
      </c>
      <c r="X158" s="3" t="str">
        <f ca="1">IF(AND($A158&lt;&gt;"",$A158&lt;&gt;"TOTAL"),IF(AND([4]INVESTIGADOR_Categoria!$AN156&lt;&gt;"",[4]INVESTIGADOR_Categoria!$AN156&lt;&gt;0),[4]INVESTIGADOR_Categoria!$AN156,""),IF($A158="TOTAL",SUM(INDIRECT("X4:X"&amp;ROW()-1)),""))</f>
        <v/>
      </c>
      <c r="Y158" s="3" t="str">
        <f t="shared" ca="1" si="45"/>
        <v/>
      </c>
      <c r="Z158" s="3" t="str">
        <f ca="1">IF(AND($A158&lt;&gt;"",$A158&lt;&gt;"TOTAL"),IF(AND([4]INVESTIGADOR_Categoria!$AQ156&lt;&gt;"",[4]INVESTIGADOR_Categoria!$AQ156&lt;&gt;0),[4]INVESTIGADOR_Categoria!$AQ156,""),IF($A158="TOTAL",SUM(INDIRECT("Z4:Z"&amp;ROW()-1)),""))</f>
        <v/>
      </c>
      <c r="AA158" s="3" t="str">
        <f ca="1">IF(AND($A158&lt;&gt;"",$A158&lt;&gt;"TOTAL"),IF(AND([4]INVESTIGADOR_Categoria!$AS156&lt;&gt;"",[4]INVESTIGADOR_Categoria!$AS156&lt;&gt;0),[4]INVESTIGADOR_Categoria!$AS156,""),IF($A158="TOTAL",SUM(INDIRECT("AA4:AA"&amp;ROW()-1)),""))</f>
        <v/>
      </c>
      <c r="AB158" s="3" t="str">
        <f t="shared" ca="1" si="46"/>
        <v/>
      </c>
      <c r="AC158" s="3" t="str">
        <f ca="1">IF(AND($A158&lt;&gt;"",$A158&lt;&gt;"TOTAL"),IF(AND([4]INVESTIGADOR_Categoria!$AV156&lt;&gt;"",[4]INVESTIGADOR_Categoria!$AV156&lt;&gt;0),[4]INVESTIGADOR_Categoria!$AV156,""),IF($A158="TOTAL",SUM(INDIRECT("AC4:AC"&amp;ROW()-1)),""))</f>
        <v/>
      </c>
      <c r="AD158" s="3" t="str">
        <f ca="1">IF(AND($A158&lt;&gt;"",$A158&lt;&gt;"TOTAL"),IF(AND([4]INVESTIGADOR_Categoria!$AX156&lt;&gt;"",[4]INVESTIGADOR_Categoria!$AX156&lt;&gt;0),[4]INVESTIGADOR_Categoria!$AX156,""),IF($A158="TOTAL",SUM(INDIRECT("AD4:AD"&amp;ROW()-1)),""))</f>
        <v/>
      </c>
      <c r="AE158" s="3" t="str">
        <f t="shared" ca="1" si="47"/>
        <v/>
      </c>
      <c r="AF158" s="3" t="str">
        <f ca="1">IF(AND($A158&lt;&gt;"",$A158&lt;&gt;"TOTAL"),IF(AND([4]INVESTIGADOR_Categoria!$BA156&lt;&gt;"",[4]INVESTIGADOR_Categoria!$BA156&lt;&gt;0),[4]INVESTIGADOR_Categoria!$BA156,""),IF($A158="TOTAL",SUM(INDIRECT("AF4:AF"&amp;ROW()-1)),""))</f>
        <v/>
      </c>
      <c r="AG158" s="3" t="str">
        <f ca="1">IF(AND($A158&lt;&gt;"",$A158&lt;&gt;"TOTAL"),IF(AND([4]INVESTIGADOR_Categoria!$BC156&lt;&gt;"",[4]INVESTIGADOR_Categoria!$BC156&lt;&gt;0),[4]INVESTIGADOR_Categoria!$BC156,""),IF($A158="TOTAL",SUM(INDIRECT("AG4:AG"&amp;ROW()-1)),""))</f>
        <v/>
      </c>
      <c r="AH158" s="3" t="str">
        <f t="shared" ca="1" si="48"/>
        <v/>
      </c>
      <c r="AI158" s="3" t="str">
        <f ca="1">IF(AND($A158&lt;&gt;"",$A158&lt;&gt;"TOTAL"),IF(AND([4]INVESTIGADOR_Categoria!$BF156&lt;&gt;"",[4]INVESTIGADOR_Categoria!$BF156&lt;&gt;0),[4]INVESTIGADOR_Categoria!$BF156,""),IF($A158="TOTAL",SUM(INDIRECT("AI4:AI"&amp;ROW()-1)),""))</f>
        <v/>
      </c>
      <c r="AJ158" s="3" t="str">
        <f ca="1">IF(AND($A158&lt;&gt;"",$A158&lt;&gt;"TOTAL"),IF(AND([4]INVESTIGADOR_Categoria!$BH156&lt;&gt;"",[4]INVESTIGADOR_Categoria!$BH156&lt;&gt;0),[4]INVESTIGADOR_Categoria!$BH156,""),IF($A158="TOTAL",SUM(INDIRECT("AJ4:AJ"&amp;ROW()-1)),""))</f>
        <v/>
      </c>
      <c r="AK158" s="3" t="str">
        <f t="shared" ca="1" si="49"/>
        <v/>
      </c>
      <c r="AL158" s="3" t="str">
        <f ca="1">IF(AND($A158&lt;&gt;"",$A158&lt;&gt;"TOTAL"),IF(AND([4]INVESTIGADOR_Categoria!$BK156&lt;&gt;"",[4]INVESTIGADOR_Categoria!$BK156&lt;&gt;0),[4]INVESTIGADOR_Categoria!$BK156,""),IF($A158="TOTAL",SUM(INDIRECT("AL4:AL"&amp;ROW()-1)),""))</f>
        <v/>
      </c>
      <c r="AM158" s="3" t="str">
        <f ca="1">IF(AND($A158&lt;&gt;"",$A158&lt;&gt;"TOTAL"),IF(AND([4]INVESTIGADOR_Categoria!$BM156&lt;&gt;"",[4]INVESTIGADOR_Categoria!$BM156&lt;&gt;0),[4]INVESTIGADOR_Categoria!$BM156,""),IF($A158="TOTAL",SUM(INDIRECT("AM4:AM"&amp;ROW()-1)),""))</f>
        <v/>
      </c>
      <c r="AN158" s="3" t="str">
        <f t="shared" ca="1" si="50"/>
        <v/>
      </c>
      <c r="AO158" s="3" t="str">
        <f ca="1">IF(AND($A158&lt;&gt;"",$A158&lt;&gt;"TOTAL"),IF(AND([4]INVESTIGADOR_Categoria!$BP156&lt;&gt;"",[4]INVESTIGADOR_Categoria!$BP156&lt;&gt;0),[4]INVESTIGADOR_Categoria!$BP156,""),IF($A158="TOTAL",SUM(INDIRECT("AO4:AO"&amp;ROW()-1)),""))</f>
        <v/>
      </c>
      <c r="AP158" s="3" t="str">
        <f ca="1">IF(AND($A158&lt;&gt;"",$A158&lt;&gt;"TOTAL"),IF(AND([4]INVESTIGADOR_Categoria!$BR156&lt;&gt;"",[4]INVESTIGADOR_Categoria!$BR156&lt;&gt;0),[4]INVESTIGADOR_Categoria!$BR156,""),IF($A158="TOTAL",SUM(INDIRECT("AP4:AP"&amp;ROW()-1)),""))</f>
        <v/>
      </c>
      <c r="AQ158" s="3" t="str">
        <f t="shared" ca="1" si="51"/>
        <v/>
      </c>
      <c r="AR158" s="3" t="str">
        <f ca="1">IF(AND($A158&lt;&gt;"",$A158&lt;&gt;"TOTAL"),IF(AND([4]INVESTIGADOR_Categoria!$BU156&lt;&gt;"",[4]INVESTIGADOR_Categoria!$BU156&lt;&gt;0),[4]INVESTIGADOR_Categoria!$BU156,""),IF($A158="TOTAL",SUM(INDIRECT("AR4:AR"&amp;ROW()-1)),""))</f>
        <v/>
      </c>
      <c r="AS158" s="3" t="str">
        <f ca="1">IF(AND($A158&lt;&gt;"",$A158&lt;&gt;"TOTAL"),IF(AND([4]INVESTIGADOR_Categoria!$BW156&lt;&gt;"",[4]INVESTIGADOR_Categoria!$BW156&lt;&gt;0),[4]INVESTIGADOR_Categoria!$BW156,""),IF($A158="TOTAL",SUM(INDIRECT("AS4:AS"&amp;ROW()-1)),""))</f>
        <v/>
      </c>
      <c r="AT158" s="3" t="str">
        <f t="shared" ca="1" si="52"/>
        <v/>
      </c>
      <c r="AU158" s="3" t="str">
        <f ca="1">IF(AND($A158&lt;&gt;"",$A158&lt;&gt;"TOTAL"),IF(AND([4]INVESTIGADOR_Categoria!$BZ156&lt;&gt;"",[4]INVESTIGADOR_Categoria!$BZ156&lt;&gt;0),[4]INVESTIGADOR_Categoria!$BZ156,""),IF($A158="TOTAL",SUM(INDIRECT("AU4:AU"&amp;ROW()-1)),""))</f>
        <v/>
      </c>
      <c r="AV158" s="3" t="str">
        <f ca="1">IF(AND($A158&lt;&gt;"",$A158&lt;&gt;"TOTAL"),IF(AND([4]INVESTIGADOR_Categoria!$CB156&lt;&gt;"",[4]INVESTIGADOR_Categoria!$CB156&lt;&gt;0),[4]INVESTIGADOR_Categoria!$CB156,""),IF($A158="TOTAL",SUM(INDIRECT("AV4:AV"&amp;ROW()-1)),""))</f>
        <v/>
      </c>
      <c r="AW158" s="3" t="str">
        <f t="shared" ca="1" si="53"/>
        <v/>
      </c>
      <c r="AX158" s="3" t="str">
        <f ca="1">IF(AND($A158&lt;&gt;"",$A158&lt;&gt;"TOTAL"),IF(AND([4]INVESTIGADOR_Categoria!$CE156&lt;&gt;"",[4]INVESTIGADOR_Categoria!$CE156&lt;&gt;0),[4]INVESTIGADOR_Categoria!$CE156,""),IF($A158="TOTAL",SUM(INDIRECT("AX4:AX"&amp;ROW()-1)),""))</f>
        <v/>
      </c>
      <c r="AY158" s="3" t="str">
        <f ca="1">IF(AND($A158&lt;&gt;"",$A158&lt;&gt;"TOTAL"),IF(AND([4]INVESTIGADOR_Categoria!$CG156&lt;&gt;"",[4]INVESTIGADOR_Categoria!$CG156&lt;&gt;0),[4]INVESTIGADOR_Categoria!$CG156,""),IF($A158="TOTAL",SUM(INDIRECT("AY4:AY"&amp;ROW()-1)),""))</f>
        <v/>
      </c>
      <c r="AZ158" s="3" t="str">
        <f t="shared" ca="1" si="54"/>
        <v/>
      </c>
      <c r="BA158" s="3" t="str">
        <f ca="1">IF(AND($A158&lt;&gt;"",$A158&lt;&gt;"TOTAL"),IF(AND([4]INVESTIGADOR_Categoria!$CJ156&lt;&gt;"",[4]INVESTIGADOR_Categoria!$CJ156&lt;&gt;0),[4]INVESTIGADOR_Categoria!$CJ156,""),IF($A158="TOTAL",SUM(INDIRECT("BA4:BA"&amp;ROW()-1)),""))</f>
        <v/>
      </c>
      <c r="BB158" s="3" t="str">
        <f ca="1">IF(AND($A158&lt;&gt;"",$A158&lt;&gt;"TOTAL"),IF(AND([4]INVESTIGADOR_Categoria!$CL156&lt;&gt;"",[4]INVESTIGADOR_Categoria!$CL156&lt;&gt;0),[4]INVESTIGADOR_Categoria!$CL156,""),IF($A158="TOTAL",SUM(INDIRECT("BB4:BB"&amp;ROW()-1)),""))</f>
        <v/>
      </c>
      <c r="BC158" s="3" t="str">
        <f t="shared" ca="1" si="55"/>
        <v/>
      </c>
      <c r="BD158" s="3" t="str">
        <f ca="1">IF(AND($A158&lt;&gt;"",$A158&lt;&gt;"TOTAL"),IF(AND([4]INVESTIGADOR_Categoria!$CO156&lt;&gt;"",[4]INVESTIGADOR_Categoria!$CO156&lt;&gt;0),[4]INVESTIGADOR_Categoria!$CO156,""),IF($A158="TOTAL",SUM(INDIRECT("BD4:BD"&amp;ROW()-1)),""))</f>
        <v/>
      </c>
      <c r="BE158" s="3" t="str">
        <f ca="1">IF(AND($A158&lt;&gt;"",$A158&lt;&gt;"TOTAL"),IF(AND([4]INVESTIGADOR_Categoria!$CQ156&lt;&gt;"",[4]INVESTIGADOR_Categoria!$CQ156&lt;&gt;0),[4]INVESTIGADOR_Categoria!$CQ156,""),IF($A158="TOTAL",SUM(INDIRECT("BE4:BE"&amp;ROW()-1)),""))</f>
        <v/>
      </c>
      <c r="BF158" s="3" t="str">
        <f t="shared" ca="1" si="56"/>
        <v/>
      </c>
    </row>
    <row r="159" spans="1:58" x14ac:dyDescent="0.2">
      <c r="A159" s="25" t="str">
        <f>IF([4]INVESTIGADOR_Categoria!$B157&lt;&gt;"",[4]INVESTIGADOR_Categoria!$B157,IF(AND([4]INVESTIGADOR_Categoria!$B157="",[4]INVESTIGADOR_Categoria!$B158="",[4]INVESTIGADOR_Categoria!$B156=""),"","TOTAL"))</f>
        <v/>
      </c>
      <c r="B159" s="3" t="str">
        <f ca="1">IF(AND($A159&lt;&gt;"",$A159&lt;&gt;"TOTAL"),IF(AND([4]INVESTIGADOR_Categoria!$C157&lt;&gt;"",[4]INVESTIGADOR_Categoria!$C157&lt;&gt;0),[4]INVESTIGADOR_Categoria!$C157,""),IF($A159="TOTAL",SUM(INDIRECT("B4:B"&amp;ROW()-1)),""))</f>
        <v/>
      </c>
      <c r="C159" s="3" t="str">
        <f ca="1">IF(AND($A159&lt;&gt;"",$A159&lt;&gt;"TOTAL"),IF(AND([4]INVESTIGADOR_Categoria!$E157&lt;&gt;"",[4]INVESTIGADOR_Categoria!$E157&lt;&gt;0),[4]INVESTIGADOR_Categoria!$E157,""),IF($A159="TOTAL",SUM(INDIRECT("C4:C"&amp;ROW()-1)),""))</f>
        <v/>
      </c>
      <c r="D159" s="3" t="str">
        <f t="shared" ca="1" si="38"/>
        <v/>
      </c>
      <c r="E159" s="3" t="str">
        <f ca="1">IF(AND($A159&lt;&gt;"",$A159&lt;&gt;"TOTAL"),IF(AND([4]INVESTIGADOR_Categoria!$H157&lt;&gt;"",[4]INVESTIGADOR_Categoria!$H157&lt;&gt;0),[4]INVESTIGADOR_Categoria!$H157,""),IF($A159="TOTAL",SUM(INDIRECT("E4:E"&amp;ROW()-1)),""))</f>
        <v/>
      </c>
      <c r="F159" s="3" t="str">
        <f ca="1">IF(AND($A159&lt;&gt;"",$A159&lt;&gt;"TOTAL"),IF(AND([4]INVESTIGADOR_Categoria!$J157&lt;&gt;"",[4]INVESTIGADOR_Categoria!$J157&lt;&gt;0),[4]INVESTIGADOR_Categoria!$J157,""),IF($A159="TOTAL",SUM(INDIRECT("F4:F"&amp;ROW()-1)),""))</f>
        <v/>
      </c>
      <c r="G159" s="3" t="str">
        <f t="shared" ca="1" si="39"/>
        <v/>
      </c>
      <c r="H159" s="3" t="str">
        <f ca="1">IF(AND($A159&lt;&gt;"",$A159&lt;&gt;"TOTAL"),IF(AND([4]INVESTIGADOR_Categoria!$M157&lt;&gt;"",[4]INVESTIGADOR_Categoria!$M157&lt;&gt;0),[4]INVESTIGADOR_Categoria!$M157,""),IF($A159="TOTAL",SUM(INDIRECT("H4:H"&amp;ROW()-1)),""))</f>
        <v/>
      </c>
      <c r="I159" s="3" t="str">
        <f ca="1">IF(AND($A159&lt;&gt;"",$A159&lt;&gt;"TOTAL"),IF(AND([4]INVESTIGADOR_Categoria!$O157&lt;&gt;"",[4]INVESTIGADOR_Categoria!$O157&lt;&gt;0),[4]INVESTIGADOR_Categoria!$O157,""),IF($A159="TOTAL",SUM(INDIRECT("I4:I"&amp;ROW()-1)),""))</f>
        <v/>
      </c>
      <c r="J159" s="3" t="str">
        <f t="shared" ca="1" si="40"/>
        <v/>
      </c>
      <c r="K159" s="3" t="str">
        <f ca="1">IF(AND($A159&lt;&gt;"",$A159&lt;&gt;"TOTAL"),IF(AND([4]INVESTIGADOR_Categoria!$R157&lt;&gt;"",[4]INVESTIGADOR_Categoria!$R157&lt;&gt;0),[4]INVESTIGADOR_Categoria!$R157,""),IF($A159="TOTAL",SUM(INDIRECT("K4:K"&amp;ROW()-1)),""))</f>
        <v/>
      </c>
      <c r="L159" s="3" t="str">
        <f ca="1">IF(AND($A159&lt;&gt;"",$A159&lt;&gt;"TOTAL"),IF(AND([4]INVESTIGADOR_Categoria!$T157&lt;&gt;"",[4]INVESTIGADOR_Categoria!$T157&lt;&gt;0),[4]INVESTIGADOR_Categoria!$T157,""),IF($A159="TOTAL",SUM(INDIRECT("L4:L"&amp;ROW()-1)),""))</f>
        <v/>
      </c>
      <c r="M159" s="3" t="str">
        <f t="shared" ca="1" si="41"/>
        <v/>
      </c>
      <c r="N159" s="3" t="str">
        <f ca="1">IF(AND($A159&lt;&gt;"",$A159&lt;&gt;"TOTAL"),IF(AND([4]INVESTIGADOR_Categoria!$W157&lt;&gt;"",[4]INVESTIGADOR_Categoria!$W157&lt;&gt;0),[4]INVESTIGADOR_Categoria!$W157,""),IF($A159="TOTAL",SUM(INDIRECT("N4:N"&amp;ROW()-1)),""))</f>
        <v/>
      </c>
      <c r="O159" s="3" t="str">
        <f ca="1">IF(AND($A159&lt;&gt;"",$A159&lt;&gt;"TOTAL"),IF(AND([4]INVESTIGADOR_Categoria!$Y157&lt;&gt;"",[4]INVESTIGADOR_Categoria!$Y157&lt;&gt;0),[4]INVESTIGADOR_Categoria!$Y157,""),IF($A159="TOTAL",SUM(INDIRECT("O4:O"&amp;ROW()-1)),""))</f>
        <v/>
      </c>
      <c r="P159" s="3" t="str">
        <f t="shared" ca="1" si="42"/>
        <v/>
      </c>
      <c r="Q159" s="3" t="str">
        <f ca="1">IF(AND($A159&lt;&gt;"",$A159&lt;&gt;"TOTAL"),IF(AND([4]INVESTIGADOR_Categoria!$AB157&lt;&gt;"",[4]INVESTIGADOR_Categoria!$AB157&lt;&gt;0),[4]INVESTIGADOR_Categoria!$AB157,""),IF($A159="TOTAL",SUM(INDIRECT("Q4:Q"&amp;ROW()-1)),""))</f>
        <v/>
      </c>
      <c r="R159" s="3" t="str">
        <f ca="1">IF(AND($A159&lt;&gt;"",$A159&lt;&gt;"TOTAL"),IF(AND([4]INVESTIGADOR_Categoria!$AD157&lt;&gt;"",[4]INVESTIGADOR_Categoria!$AD157&lt;&gt;0),[4]INVESTIGADOR_Categoria!$AD157,""),IF($A159="TOTAL",SUM(INDIRECT("R4:R"&amp;ROW()-1)),""))</f>
        <v/>
      </c>
      <c r="S159" s="3" t="str">
        <f t="shared" ca="1" si="43"/>
        <v/>
      </c>
      <c r="T159" s="3" t="str">
        <f ca="1">IF(AND($A159&lt;&gt;"",$A159&lt;&gt;"TOTAL"),IF(AND([4]INVESTIGADOR_Categoria!$AG157&lt;&gt;"",[4]INVESTIGADOR_Categoria!$AG157&lt;&gt;0),[4]INVESTIGADOR_Categoria!$AG157,""),IF($A159="TOTAL",SUM(INDIRECT("T4:T"&amp;ROW()-1)),""))</f>
        <v/>
      </c>
      <c r="U159" s="3" t="str">
        <f ca="1">IF(AND($A159&lt;&gt;"",$A159&lt;&gt;"TOTAL"),IF(AND([4]INVESTIGADOR_Categoria!$AI157&lt;&gt;"",[4]INVESTIGADOR_Categoria!$AI157&lt;&gt;0),[4]INVESTIGADOR_Categoria!$AI157,""),IF($A159="TOTAL",SUM(INDIRECT("U4:U"&amp;ROW()-1)),""))</f>
        <v/>
      </c>
      <c r="V159" s="3" t="str">
        <f t="shared" ca="1" si="44"/>
        <v/>
      </c>
      <c r="W159" s="3" t="str">
        <f ca="1">IF(AND($A159&lt;&gt;"",$A159&lt;&gt;"TOTAL"),IF(AND([4]INVESTIGADOR_Categoria!$AL157&lt;&gt;"",[4]INVESTIGADOR_Categoria!$AL157&lt;&gt;0),[4]INVESTIGADOR_Categoria!$AL157,""),IF($A159="TOTAL",SUM(INDIRECT("W4:W"&amp;ROW()-1)),""))</f>
        <v/>
      </c>
      <c r="X159" s="3" t="str">
        <f ca="1">IF(AND($A159&lt;&gt;"",$A159&lt;&gt;"TOTAL"),IF(AND([4]INVESTIGADOR_Categoria!$AN157&lt;&gt;"",[4]INVESTIGADOR_Categoria!$AN157&lt;&gt;0),[4]INVESTIGADOR_Categoria!$AN157,""),IF($A159="TOTAL",SUM(INDIRECT("X4:X"&amp;ROW()-1)),""))</f>
        <v/>
      </c>
      <c r="Y159" s="3" t="str">
        <f t="shared" ca="1" si="45"/>
        <v/>
      </c>
      <c r="Z159" s="3" t="str">
        <f ca="1">IF(AND($A159&lt;&gt;"",$A159&lt;&gt;"TOTAL"),IF(AND([4]INVESTIGADOR_Categoria!$AQ157&lt;&gt;"",[4]INVESTIGADOR_Categoria!$AQ157&lt;&gt;0),[4]INVESTIGADOR_Categoria!$AQ157,""),IF($A159="TOTAL",SUM(INDIRECT("Z4:Z"&amp;ROW()-1)),""))</f>
        <v/>
      </c>
      <c r="AA159" s="3" t="str">
        <f ca="1">IF(AND($A159&lt;&gt;"",$A159&lt;&gt;"TOTAL"),IF(AND([4]INVESTIGADOR_Categoria!$AS157&lt;&gt;"",[4]INVESTIGADOR_Categoria!$AS157&lt;&gt;0),[4]INVESTIGADOR_Categoria!$AS157,""),IF($A159="TOTAL",SUM(INDIRECT("AA4:AA"&amp;ROW()-1)),""))</f>
        <v/>
      </c>
      <c r="AB159" s="3" t="str">
        <f t="shared" ca="1" si="46"/>
        <v/>
      </c>
      <c r="AC159" s="3" t="str">
        <f ca="1">IF(AND($A159&lt;&gt;"",$A159&lt;&gt;"TOTAL"),IF(AND([4]INVESTIGADOR_Categoria!$AV157&lt;&gt;"",[4]INVESTIGADOR_Categoria!$AV157&lt;&gt;0),[4]INVESTIGADOR_Categoria!$AV157,""),IF($A159="TOTAL",SUM(INDIRECT("AC4:AC"&amp;ROW()-1)),""))</f>
        <v/>
      </c>
      <c r="AD159" s="3" t="str">
        <f ca="1">IF(AND($A159&lt;&gt;"",$A159&lt;&gt;"TOTAL"),IF(AND([4]INVESTIGADOR_Categoria!$AX157&lt;&gt;"",[4]INVESTIGADOR_Categoria!$AX157&lt;&gt;0),[4]INVESTIGADOR_Categoria!$AX157,""),IF($A159="TOTAL",SUM(INDIRECT("AD4:AD"&amp;ROW()-1)),""))</f>
        <v/>
      </c>
      <c r="AE159" s="3" t="str">
        <f t="shared" ca="1" si="47"/>
        <v/>
      </c>
      <c r="AF159" s="3" t="str">
        <f ca="1">IF(AND($A159&lt;&gt;"",$A159&lt;&gt;"TOTAL"),IF(AND([4]INVESTIGADOR_Categoria!$BA157&lt;&gt;"",[4]INVESTIGADOR_Categoria!$BA157&lt;&gt;0),[4]INVESTIGADOR_Categoria!$BA157,""),IF($A159="TOTAL",SUM(INDIRECT("AF4:AF"&amp;ROW()-1)),""))</f>
        <v/>
      </c>
      <c r="AG159" s="3" t="str">
        <f ca="1">IF(AND($A159&lt;&gt;"",$A159&lt;&gt;"TOTAL"),IF(AND([4]INVESTIGADOR_Categoria!$BC157&lt;&gt;"",[4]INVESTIGADOR_Categoria!$BC157&lt;&gt;0),[4]INVESTIGADOR_Categoria!$BC157,""),IF($A159="TOTAL",SUM(INDIRECT("AG4:AG"&amp;ROW()-1)),""))</f>
        <v/>
      </c>
      <c r="AH159" s="3" t="str">
        <f t="shared" ca="1" si="48"/>
        <v/>
      </c>
      <c r="AI159" s="3" t="str">
        <f ca="1">IF(AND($A159&lt;&gt;"",$A159&lt;&gt;"TOTAL"),IF(AND([4]INVESTIGADOR_Categoria!$BF157&lt;&gt;"",[4]INVESTIGADOR_Categoria!$BF157&lt;&gt;0),[4]INVESTIGADOR_Categoria!$BF157,""),IF($A159="TOTAL",SUM(INDIRECT("AI4:AI"&amp;ROW()-1)),""))</f>
        <v/>
      </c>
      <c r="AJ159" s="3" t="str">
        <f ca="1">IF(AND($A159&lt;&gt;"",$A159&lt;&gt;"TOTAL"),IF(AND([4]INVESTIGADOR_Categoria!$BH157&lt;&gt;"",[4]INVESTIGADOR_Categoria!$BH157&lt;&gt;0),[4]INVESTIGADOR_Categoria!$BH157,""),IF($A159="TOTAL",SUM(INDIRECT("AJ4:AJ"&amp;ROW()-1)),""))</f>
        <v/>
      </c>
      <c r="AK159" s="3" t="str">
        <f t="shared" ca="1" si="49"/>
        <v/>
      </c>
      <c r="AL159" s="3" t="str">
        <f ca="1">IF(AND($A159&lt;&gt;"",$A159&lt;&gt;"TOTAL"),IF(AND([4]INVESTIGADOR_Categoria!$BK157&lt;&gt;"",[4]INVESTIGADOR_Categoria!$BK157&lt;&gt;0),[4]INVESTIGADOR_Categoria!$BK157,""),IF($A159="TOTAL",SUM(INDIRECT("AL4:AL"&amp;ROW()-1)),""))</f>
        <v/>
      </c>
      <c r="AM159" s="3" t="str">
        <f ca="1">IF(AND($A159&lt;&gt;"",$A159&lt;&gt;"TOTAL"),IF(AND([4]INVESTIGADOR_Categoria!$BM157&lt;&gt;"",[4]INVESTIGADOR_Categoria!$BM157&lt;&gt;0),[4]INVESTIGADOR_Categoria!$BM157,""),IF($A159="TOTAL",SUM(INDIRECT("AM4:AM"&amp;ROW()-1)),""))</f>
        <v/>
      </c>
      <c r="AN159" s="3" t="str">
        <f t="shared" ca="1" si="50"/>
        <v/>
      </c>
      <c r="AO159" s="3" t="str">
        <f ca="1">IF(AND($A159&lt;&gt;"",$A159&lt;&gt;"TOTAL"),IF(AND([4]INVESTIGADOR_Categoria!$BP157&lt;&gt;"",[4]INVESTIGADOR_Categoria!$BP157&lt;&gt;0),[4]INVESTIGADOR_Categoria!$BP157,""),IF($A159="TOTAL",SUM(INDIRECT("AO4:AO"&amp;ROW()-1)),""))</f>
        <v/>
      </c>
      <c r="AP159" s="3" t="str">
        <f ca="1">IF(AND($A159&lt;&gt;"",$A159&lt;&gt;"TOTAL"),IF(AND([4]INVESTIGADOR_Categoria!$BR157&lt;&gt;"",[4]INVESTIGADOR_Categoria!$BR157&lt;&gt;0),[4]INVESTIGADOR_Categoria!$BR157,""),IF($A159="TOTAL",SUM(INDIRECT("AP4:AP"&amp;ROW()-1)),""))</f>
        <v/>
      </c>
      <c r="AQ159" s="3" t="str">
        <f t="shared" ca="1" si="51"/>
        <v/>
      </c>
      <c r="AR159" s="3" t="str">
        <f ca="1">IF(AND($A159&lt;&gt;"",$A159&lt;&gt;"TOTAL"),IF(AND([4]INVESTIGADOR_Categoria!$BU157&lt;&gt;"",[4]INVESTIGADOR_Categoria!$BU157&lt;&gt;0),[4]INVESTIGADOR_Categoria!$BU157,""),IF($A159="TOTAL",SUM(INDIRECT("AR4:AR"&amp;ROW()-1)),""))</f>
        <v/>
      </c>
      <c r="AS159" s="3" t="str">
        <f ca="1">IF(AND($A159&lt;&gt;"",$A159&lt;&gt;"TOTAL"),IF(AND([4]INVESTIGADOR_Categoria!$BW157&lt;&gt;"",[4]INVESTIGADOR_Categoria!$BW157&lt;&gt;0),[4]INVESTIGADOR_Categoria!$BW157,""),IF($A159="TOTAL",SUM(INDIRECT("AS4:AS"&amp;ROW()-1)),""))</f>
        <v/>
      </c>
      <c r="AT159" s="3" t="str">
        <f t="shared" ca="1" si="52"/>
        <v/>
      </c>
      <c r="AU159" s="3" t="str">
        <f ca="1">IF(AND($A159&lt;&gt;"",$A159&lt;&gt;"TOTAL"),IF(AND([4]INVESTIGADOR_Categoria!$BZ157&lt;&gt;"",[4]INVESTIGADOR_Categoria!$BZ157&lt;&gt;0),[4]INVESTIGADOR_Categoria!$BZ157,""),IF($A159="TOTAL",SUM(INDIRECT("AU4:AU"&amp;ROW()-1)),""))</f>
        <v/>
      </c>
      <c r="AV159" s="3" t="str">
        <f ca="1">IF(AND($A159&lt;&gt;"",$A159&lt;&gt;"TOTAL"),IF(AND([4]INVESTIGADOR_Categoria!$CB157&lt;&gt;"",[4]INVESTIGADOR_Categoria!$CB157&lt;&gt;0),[4]INVESTIGADOR_Categoria!$CB157,""),IF($A159="TOTAL",SUM(INDIRECT("AV4:AV"&amp;ROW()-1)),""))</f>
        <v/>
      </c>
      <c r="AW159" s="3" t="str">
        <f t="shared" ca="1" si="53"/>
        <v/>
      </c>
      <c r="AX159" s="3" t="str">
        <f ca="1">IF(AND($A159&lt;&gt;"",$A159&lt;&gt;"TOTAL"),IF(AND([4]INVESTIGADOR_Categoria!$CE157&lt;&gt;"",[4]INVESTIGADOR_Categoria!$CE157&lt;&gt;0),[4]INVESTIGADOR_Categoria!$CE157,""),IF($A159="TOTAL",SUM(INDIRECT("AX4:AX"&amp;ROW()-1)),""))</f>
        <v/>
      </c>
      <c r="AY159" s="3" t="str">
        <f ca="1">IF(AND($A159&lt;&gt;"",$A159&lt;&gt;"TOTAL"),IF(AND([4]INVESTIGADOR_Categoria!$CG157&lt;&gt;"",[4]INVESTIGADOR_Categoria!$CG157&lt;&gt;0),[4]INVESTIGADOR_Categoria!$CG157,""),IF($A159="TOTAL",SUM(INDIRECT("AY4:AY"&amp;ROW()-1)),""))</f>
        <v/>
      </c>
      <c r="AZ159" s="3" t="str">
        <f t="shared" ca="1" si="54"/>
        <v/>
      </c>
      <c r="BA159" s="3" t="str">
        <f ca="1">IF(AND($A159&lt;&gt;"",$A159&lt;&gt;"TOTAL"),IF(AND([4]INVESTIGADOR_Categoria!$CJ157&lt;&gt;"",[4]INVESTIGADOR_Categoria!$CJ157&lt;&gt;0),[4]INVESTIGADOR_Categoria!$CJ157,""),IF($A159="TOTAL",SUM(INDIRECT("BA4:BA"&amp;ROW()-1)),""))</f>
        <v/>
      </c>
      <c r="BB159" s="3" t="str">
        <f ca="1">IF(AND($A159&lt;&gt;"",$A159&lt;&gt;"TOTAL"),IF(AND([4]INVESTIGADOR_Categoria!$CL157&lt;&gt;"",[4]INVESTIGADOR_Categoria!$CL157&lt;&gt;0),[4]INVESTIGADOR_Categoria!$CL157,""),IF($A159="TOTAL",SUM(INDIRECT("BB4:BB"&amp;ROW()-1)),""))</f>
        <v/>
      </c>
      <c r="BC159" s="3" t="str">
        <f t="shared" ca="1" si="55"/>
        <v/>
      </c>
      <c r="BD159" s="3" t="str">
        <f ca="1">IF(AND($A159&lt;&gt;"",$A159&lt;&gt;"TOTAL"),IF(AND([4]INVESTIGADOR_Categoria!$CO157&lt;&gt;"",[4]INVESTIGADOR_Categoria!$CO157&lt;&gt;0),[4]INVESTIGADOR_Categoria!$CO157,""),IF($A159="TOTAL",SUM(INDIRECT("BD4:BD"&amp;ROW()-1)),""))</f>
        <v/>
      </c>
      <c r="BE159" s="3" t="str">
        <f ca="1">IF(AND($A159&lt;&gt;"",$A159&lt;&gt;"TOTAL"),IF(AND([4]INVESTIGADOR_Categoria!$CQ157&lt;&gt;"",[4]INVESTIGADOR_Categoria!$CQ157&lt;&gt;0),[4]INVESTIGADOR_Categoria!$CQ157,""),IF($A159="TOTAL",SUM(INDIRECT("BE4:BE"&amp;ROW()-1)),""))</f>
        <v/>
      </c>
      <c r="BF159" s="3" t="str">
        <f t="shared" ca="1" si="56"/>
        <v/>
      </c>
    </row>
    <row r="160" spans="1:58" x14ac:dyDescent="0.2">
      <c r="A160" s="25" t="str">
        <f>IF([4]INVESTIGADOR_Categoria!$B158&lt;&gt;"",[4]INVESTIGADOR_Categoria!$B158,IF(AND([4]INVESTIGADOR_Categoria!$B158="",[4]INVESTIGADOR_Categoria!$B159="",[4]INVESTIGADOR_Categoria!$B157=""),"","TOTAL"))</f>
        <v/>
      </c>
      <c r="B160" s="3" t="str">
        <f ca="1">IF(AND($A160&lt;&gt;"",$A160&lt;&gt;"TOTAL"),IF(AND([4]INVESTIGADOR_Categoria!$C158&lt;&gt;"",[4]INVESTIGADOR_Categoria!$C158&lt;&gt;0),[4]INVESTIGADOR_Categoria!$C158,""),IF($A160="TOTAL",SUM(INDIRECT("B4:B"&amp;ROW()-1)),""))</f>
        <v/>
      </c>
      <c r="C160" s="3" t="str">
        <f ca="1">IF(AND($A160&lt;&gt;"",$A160&lt;&gt;"TOTAL"),IF(AND([4]INVESTIGADOR_Categoria!$E158&lt;&gt;"",[4]INVESTIGADOR_Categoria!$E158&lt;&gt;0),[4]INVESTIGADOR_Categoria!$E158,""),IF($A160="TOTAL",SUM(INDIRECT("C4:C"&amp;ROW()-1)),""))</f>
        <v/>
      </c>
      <c r="D160" s="3" t="str">
        <f t="shared" ca="1" si="38"/>
        <v/>
      </c>
      <c r="E160" s="3" t="str">
        <f ca="1">IF(AND($A160&lt;&gt;"",$A160&lt;&gt;"TOTAL"),IF(AND([4]INVESTIGADOR_Categoria!$H158&lt;&gt;"",[4]INVESTIGADOR_Categoria!$H158&lt;&gt;0),[4]INVESTIGADOR_Categoria!$H158,""),IF($A160="TOTAL",SUM(INDIRECT("E4:E"&amp;ROW()-1)),""))</f>
        <v/>
      </c>
      <c r="F160" s="3" t="str">
        <f ca="1">IF(AND($A160&lt;&gt;"",$A160&lt;&gt;"TOTAL"),IF(AND([4]INVESTIGADOR_Categoria!$J158&lt;&gt;"",[4]INVESTIGADOR_Categoria!$J158&lt;&gt;0),[4]INVESTIGADOR_Categoria!$J158,""),IF($A160="TOTAL",SUM(INDIRECT("F4:F"&amp;ROW()-1)),""))</f>
        <v/>
      </c>
      <c r="G160" s="3" t="str">
        <f t="shared" ca="1" si="39"/>
        <v/>
      </c>
      <c r="H160" s="3" t="str">
        <f ca="1">IF(AND($A160&lt;&gt;"",$A160&lt;&gt;"TOTAL"),IF(AND([4]INVESTIGADOR_Categoria!$M158&lt;&gt;"",[4]INVESTIGADOR_Categoria!$M158&lt;&gt;0),[4]INVESTIGADOR_Categoria!$M158,""),IF($A160="TOTAL",SUM(INDIRECT("H4:H"&amp;ROW()-1)),""))</f>
        <v/>
      </c>
      <c r="I160" s="3" t="str">
        <f ca="1">IF(AND($A160&lt;&gt;"",$A160&lt;&gt;"TOTAL"),IF(AND([4]INVESTIGADOR_Categoria!$O158&lt;&gt;"",[4]INVESTIGADOR_Categoria!$O158&lt;&gt;0),[4]INVESTIGADOR_Categoria!$O158,""),IF($A160="TOTAL",SUM(INDIRECT("I4:I"&amp;ROW()-1)),""))</f>
        <v/>
      </c>
      <c r="J160" s="3" t="str">
        <f t="shared" ca="1" si="40"/>
        <v/>
      </c>
      <c r="K160" s="3" t="str">
        <f ca="1">IF(AND($A160&lt;&gt;"",$A160&lt;&gt;"TOTAL"),IF(AND([4]INVESTIGADOR_Categoria!$R158&lt;&gt;"",[4]INVESTIGADOR_Categoria!$R158&lt;&gt;0),[4]INVESTIGADOR_Categoria!$R158,""),IF($A160="TOTAL",SUM(INDIRECT("K4:K"&amp;ROW()-1)),""))</f>
        <v/>
      </c>
      <c r="L160" s="3" t="str">
        <f ca="1">IF(AND($A160&lt;&gt;"",$A160&lt;&gt;"TOTAL"),IF(AND([4]INVESTIGADOR_Categoria!$T158&lt;&gt;"",[4]INVESTIGADOR_Categoria!$T158&lt;&gt;0),[4]INVESTIGADOR_Categoria!$T158,""),IF($A160="TOTAL",SUM(INDIRECT("L4:L"&amp;ROW()-1)),""))</f>
        <v/>
      </c>
      <c r="M160" s="3" t="str">
        <f t="shared" ca="1" si="41"/>
        <v/>
      </c>
      <c r="N160" s="3" t="str">
        <f ca="1">IF(AND($A160&lt;&gt;"",$A160&lt;&gt;"TOTAL"),IF(AND([4]INVESTIGADOR_Categoria!$W158&lt;&gt;"",[4]INVESTIGADOR_Categoria!$W158&lt;&gt;0),[4]INVESTIGADOR_Categoria!$W158,""),IF($A160="TOTAL",SUM(INDIRECT("N4:N"&amp;ROW()-1)),""))</f>
        <v/>
      </c>
      <c r="O160" s="3" t="str">
        <f ca="1">IF(AND($A160&lt;&gt;"",$A160&lt;&gt;"TOTAL"),IF(AND([4]INVESTIGADOR_Categoria!$Y158&lt;&gt;"",[4]INVESTIGADOR_Categoria!$Y158&lt;&gt;0),[4]INVESTIGADOR_Categoria!$Y158,""),IF($A160="TOTAL",SUM(INDIRECT("O4:O"&amp;ROW()-1)),""))</f>
        <v/>
      </c>
      <c r="P160" s="3" t="str">
        <f t="shared" ca="1" si="42"/>
        <v/>
      </c>
      <c r="Q160" s="3" t="str">
        <f ca="1">IF(AND($A160&lt;&gt;"",$A160&lt;&gt;"TOTAL"),IF(AND([4]INVESTIGADOR_Categoria!$AB158&lt;&gt;"",[4]INVESTIGADOR_Categoria!$AB158&lt;&gt;0),[4]INVESTIGADOR_Categoria!$AB158,""),IF($A160="TOTAL",SUM(INDIRECT("Q4:Q"&amp;ROW()-1)),""))</f>
        <v/>
      </c>
      <c r="R160" s="3" t="str">
        <f ca="1">IF(AND($A160&lt;&gt;"",$A160&lt;&gt;"TOTAL"),IF(AND([4]INVESTIGADOR_Categoria!$AD158&lt;&gt;"",[4]INVESTIGADOR_Categoria!$AD158&lt;&gt;0),[4]INVESTIGADOR_Categoria!$AD158,""),IF($A160="TOTAL",SUM(INDIRECT("R4:R"&amp;ROW()-1)),""))</f>
        <v/>
      </c>
      <c r="S160" s="3" t="str">
        <f t="shared" ca="1" si="43"/>
        <v/>
      </c>
      <c r="T160" s="3" t="str">
        <f ca="1">IF(AND($A160&lt;&gt;"",$A160&lt;&gt;"TOTAL"),IF(AND([4]INVESTIGADOR_Categoria!$AG158&lt;&gt;"",[4]INVESTIGADOR_Categoria!$AG158&lt;&gt;0),[4]INVESTIGADOR_Categoria!$AG158,""),IF($A160="TOTAL",SUM(INDIRECT("T4:T"&amp;ROW()-1)),""))</f>
        <v/>
      </c>
      <c r="U160" s="3" t="str">
        <f ca="1">IF(AND($A160&lt;&gt;"",$A160&lt;&gt;"TOTAL"),IF(AND([4]INVESTIGADOR_Categoria!$AI158&lt;&gt;"",[4]INVESTIGADOR_Categoria!$AI158&lt;&gt;0),[4]INVESTIGADOR_Categoria!$AI158,""),IF($A160="TOTAL",SUM(INDIRECT("U4:U"&amp;ROW()-1)),""))</f>
        <v/>
      </c>
      <c r="V160" s="3" t="str">
        <f t="shared" ca="1" si="44"/>
        <v/>
      </c>
      <c r="W160" s="3" t="str">
        <f ca="1">IF(AND($A160&lt;&gt;"",$A160&lt;&gt;"TOTAL"),IF(AND([4]INVESTIGADOR_Categoria!$AL158&lt;&gt;"",[4]INVESTIGADOR_Categoria!$AL158&lt;&gt;0),[4]INVESTIGADOR_Categoria!$AL158,""),IF($A160="TOTAL",SUM(INDIRECT("W4:W"&amp;ROW()-1)),""))</f>
        <v/>
      </c>
      <c r="X160" s="3" t="str">
        <f ca="1">IF(AND($A160&lt;&gt;"",$A160&lt;&gt;"TOTAL"),IF(AND([4]INVESTIGADOR_Categoria!$AN158&lt;&gt;"",[4]INVESTIGADOR_Categoria!$AN158&lt;&gt;0),[4]INVESTIGADOR_Categoria!$AN158,""),IF($A160="TOTAL",SUM(INDIRECT("X4:X"&amp;ROW()-1)),""))</f>
        <v/>
      </c>
      <c r="Y160" s="3" t="str">
        <f t="shared" ca="1" si="45"/>
        <v/>
      </c>
      <c r="Z160" s="3" t="str">
        <f ca="1">IF(AND($A160&lt;&gt;"",$A160&lt;&gt;"TOTAL"),IF(AND([4]INVESTIGADOR_Categoria!$AQ158&lt;&gt;"",[4]INVESTIGADOR_Categoria!$AQ158&lt;&gt;0),[4]INVESTIGADOR_Categoria!$AQ158,""),IF($A160="TOTAL",SUM(INDIRECT("Z4:Z"&amp;ROW()-1)),""))</f>
        <v/>
      </c>
      <c r="AA160" s="3" t="str">
        <f ca="1">IF(AND($A160&lt;&gt;"",$A160&lt;&gt;"TOTAL"),IF(AND([4]INVESTIGADOR_Categoria!$AS158&lt;&gt;"",[4]INVESTIGADOR_Categoria!$AS158&lt;&gt;0),[4]INVESTIGADOR_Categoria!$AS158,""),IF($A160="TOTAL",SUM(INDIRECT("AA4:AA"&amp;ROW()-1)),""))</f>
        <v/>
      </c>
      <c r="AB160" s="3" t="str">
        <f t="shared" ca="1" si="46"/>
        <v/>
      </c>
      <c r="AC160" s="3" t="str">
        <f ca="1">IF(AND($A160&lt;&gt;"",$A160&lt;&gt;"TOTAL"),IF(AND([4]INVESTIGADOR_Categoria!$AV158&lt;&gt;"",[4]INVESTIGADOR_Categoria!$AV158&lt;&gt;0),[4]INVESTIGADOR_Categoria!$AV158,""),IF($A160="TOTAL",SUM(INDIRECT("AC4:AC"&amp;ROW()-1)),""))</f>
        <v/>
      </c>
      <c r="AD160" s="3" t="str">
        <f ca="1">IF(AND($A160&lt;&gt;"",$A160&lt;&gt;"TOTAL"),IF(AND([4]INVESTIGADOR_Categoria!$AX158&lt;&gt;"",[4]INVESTIGADOR_Categoria!$AX158&lt;&gt;0),[4]INVESTIGADOR_Categoria!$AX158,""),IF($A160="TOTAL",SUM(INDIRECT("AD4:AD"&amp;ROW()-1)),""))</f>
        <v/>
      </c>
      <c r="AE160" s="3" t="str">
        <f t="shared" ca="1" si="47"/>
        <v/>
      </c>
      <c r="AF160" s="3" t="str">
        <f ca="1">IF(AND($A160&lt;&gt;"",$A160&lt;&gt;"TOTAL"),IF(AND([4]INVESTIGADOR_Categoria!$BA158&lt;&gt;"",[4]INVESTIGADOR_Categoria!$BA158&lt;&gt;0),[4]INVESTIGADOR_Categoria!$BA158,""),IF($A160="TOTAL",SUM(INDIRECT("AF4:AF"&amp;ROW()-1)),""))</f>
        <v/>
      </c>
      <c r="AG160" s="3" t="str">
        <f ca="1">IF(AND($A160&lt;&gt;"",$A160&lt;&gt;"TOTAL"),IF(AND([4]INVESTIGADOR_Categoria!$BC158&lt;&gt;"",[4]INVESTIGADOR_Categoria!$BC158&lt;&gt;0),[4]INVESTIGADOR_Categoria!$BC158,""),IF($A160="TOTAL",SUM(INDIRECT("AG4:AG"&amp;ROW()-1)),""))</f>
        <v/>
      </c>
      <c r="AH160" s="3" t="str">
        <f t="shared" ca="1" si="48"/>
        <v/>
      </c>
      <c r="AI160" s="3" t="str">
        <f ca="1">IF(AND($A160&lt;&gt;"",$A160&lt;&gt;"TOTAL"),IF(AND([4]INVESTIGADOR_Categoria!$BF158&lt;&gt;"",[4]INVESTIGADOR_Categoria!$BF158&lt;&gt;0),[4]INVESTIGADOR_Categoria!$BF158,""),IF($A160="TOTAL",SUM(INDIRECT("AI4:AI"&amp;ROW()-1)),""))</f>
        <v/>
      </c>
      <c r="AJ160" s="3" t="str">
        <f ca="1">IF(AND($A160&lt;&gt;"",$A160&lt;&gt;"TOTAL"),IF(AND([4]INVESTIGADOR_Categoria!$BH158&lt;&gt;"",[4]INVESTIGADOR_Categoria!$BH158&lt;&gt;0),[4]INVESTIGADOR_Categoria!$BH158,""),IF($A160="TOTAL",SUM(INDIRECT("AJ4:AJ"&amp;ROW()-1)),""))</f>
        <v/>
      </c>
      <c r="AK160" s="3" t="str">
        <f t="shared" ca="1" si="49"/>
        <v/>
      </c>
      <c r="AL160" s="3" t="str">
        <f ca="1">IF(AND($A160&lt;&gt;"",$A160&lt;&gt;"TOTAL"),IF(AND([4]INVESTIGADOR_Categoria!$BK158&lt;&gt;"",[4]INVESTIGADOR_Categoria!$BK158&lt;&gt;0),[4]INVESTIGADOR_Categoria!$BK158,""),IF($A160="TOTAL",SUM(INDIRECT("AL4:AL"&amp;ROW()-1)),""))</f>
        <v/>
      </c>
      <c r="AM160" s="3" t="str">
        <f ca="1">IF(AND($A160&lt;&gt;"",$A160&lt;&gt;"TOTAL"),IF(AND([4]INVESTIGADOR_Categoria!$BM158&lt;&gt;"",[4]INVESTIGADOR_Categoria!$BM158&lt;&gt;0),[4]INVESTIGADOR_Categoria!$BM158,""),IF($A160="TOTAL",SUM(INDIRECT("AM4:AM"&amp;ROW()-1)),""))</f>
        <v/>
      </c>
      <c r="AN160" s="3" t="str">
        <f t="shared" ca="1" si="50"/>
        <v/>
      </c>
      <c r="AO160" s="3" t="str">
        <f ca="1">IF(AND($A160&lt;&gt;"",$A160&lt;&gt;"TOTAL"),IF(AND([4]INVESTIGADOR_Categoria!$BP158&lt;&gt;"",[4]INVESTIGADOR_Categoria!$BP158&lt;&gt;0),[4]INVESTIGADOR_Categoria!$BP158,""),IF($A160="TOTAL",SUM(INDIRECT("AO4:AO"&amp;ROW()-1)),""))</f>
        <v/>
      </c>
      <c r="AP160" s="3" t="str">
        <f ca="1">IF(AND($A160&lt;&gt;"",$A160&lt;&gt;"TOTAL"),IF(AND([4]INVESTIGADOR_Categoria!$BR158&lt;&gt;"",[4]INVESTIGADOR_Categoria!$BR158&lt;&gt;0),[4]INVESTIGADOR_Categoria!$BR158,""),IF($A160="TOTAL",SUM(INDIRECT("AP4:AP"&amp;ROW()-1)),""))</f>
        <v/>
      </c>
      <c r="AQ160" s="3" t="str">
        <f t="shared" ca="1" si="51"/>
        <v/>
      </c>
      <c r="AR160" s="3" t="str">
        <f ca="1">IF(AND($A160&lt;&gt;"",$A160&lt;&gt;"TOTAL"),IF(AND([4]INVESTIGADOR_Categoria!$BU158&lt;&gt;"",[4]INVESTIGADOR_Categoria!$BU158&lt;&gt;0),[4]INVESTIGADOR_Categoria!$BU158,""),IF($A160="TOTAL",SUM(INDIRECT("AR4:AR"&amp;ROW()-1)),""))</f>
        <v/>
      </c>
      <c r="AS160" s="3" t="str">
        <f ca="1">IF(AND($A160&lt;&gt;"",$A160&lt;&gt;"TOTAL"),IF(AND([4]INVESTIGADOR_Categoria!$BW158&lt;&gt;"",[4]INVESTIGADOR_Categoria!$BW158&lt;&gt;0),[4]INVESTIGADOR_Categoria!$BW158,""),IF($A160="TOTAL",SUM(INDIRECT("AS4:AS"&amp;ROW()-1)),""))</f>
        <v/>
      </c>
      <c r="AT160" s="3" t="str">
        <f t="shared" ca="1" si="52"/>
        <v/>
      </c>
      <c r="AU160" s="3" t="str">
        <f ca="1">IF(AND($A160&lt;&gt;"",$A160&lt;&gt;"TOTAL"),IF(AND([4]INVESTIGADOR_Categoria!$BZ158&lt;&gt;"",[4]INVESTIGADOR_Categoria!$BZ158&lt;&gt;0),[4]INVESTIGADOR_Categoria!$BZ158,""),IF($A160="TOTAL",SUM(INDIRECT("AU4:AU"&amp;ROW()-1)),""))</f>
        <v/>
      </c>
      <c r="AV160" s="3" t="str">
        <f ca="1">IF(AND($A160&lt;&gt;"",$A160&lt;&gt;"TOTAL"),IF(AND([4]INVESTIGADOR_Categoria!$CB158&lt;&gt;"",[4]INVESTIGADOR_Categoria!$CB158&lt;&gt;0),[4]INVESTIGADOR_Categoria!$CB158,""),IF($A160="TOTAL",SUM(INDIRECT("AV4:AV"&amp;ROW()-1)),""))</f>
        <v/>
      </c>
      <c r="AW160" s="3" t="str">
        <f t="shared" ca="1" si="53"/>
        <v/>
      </c>
      <c r="AX160" s="3" t="str">
        <f ca="1">IF(AND($A160&lt;&gt;"",$A160&lt;&gt;"TOTAL"),IF(AND([4]INVESTIGADOR_Categoria!$CE158&lt;&gt;"",[4]INVESTIGADOR_Categoria!$CE158&lt;&gt;0),[4]INVESTIGADOR_Categoria!$CE158,""),IF($A160="TOTAL",SUM(INDIRECT("AX4:AX"&amp;ROW()-1)),""))</f>
        <v/>
      </c>
      <c r="AY160" s="3" t="str">
        <f ca="1">IF(AND($A160&lt;&gt;"",$A160&lt;&gt;"TOTAL"),IF(AND([4]INVESTIGADOR_Categoria!$CG158&lt;&gt;"",[4]INVESTIGADOR_Categoria!$CG158&lt;&gt;0),[4]INVESTIGADOR_Categoria!$CG158,""),IF($A160="TOTAL",SUM(INDIRECT("AY4:AY"&amp;ROW()-1)),""))</f>
        <v/>
      </c>
      <c r="AZ160" s="3" t="str">
        <f t="shared" ca="1" si="54"/>
        <v/>
      </c>
      <c r="BA160" s="3" t="str">
        <f ca="1">IF(AND($A160&lt;&gt;"",$A160&lt;&gt;"TOTAL"),IF(AND([4]INVESTIGADOR_Categoria!$CJ158&lt;&gt;"",[4]INVESTIGADOR_Categoria!$CJ158&lt;&gt;0),[4]INVESTIGADOR_Categoria!$CJ158,""),IF($A160="TOTAL",SUM(INDIRECT("BA4:BA"&amp;ROW()-1)),""))</f>
        <v/>
      </c>
      <c r="BB160" s="3" t="str">
        <f ca="1">IF(AND($A160&lt;&gt;"",$A160&lt;&gt;"TOTAL"),IF(AND([4]INVESTIGADOR_Categoria!$CL158&lt;&gt;"",[4]INVESTIGADOR_Categoria!$CL158&lt;&gt;0),[4]INVESTIGADOR_Categoria!$CL158,""),IF($A160="TOTAL",SUM(INDIRECT("BB4:BB"&amp;ROW()-1)),""))</f>
        <v/>
      </c>
      <c r="BC160" s="3" t="str">
        <f t="shared" ca="1" si="55"/>
        <v/>
      </c>
      <c r="BD160" s="3" t="str">
        <f ca="1">IF(AND($A160&lt;&gt;"",$A160&lt;&gt;"TOTAL"),IF(AND([4]INVESTIGADOR_Categoria!$CO158&lt;&gt;"",[4]INVESTIGADOR_Categoria!$CO158&lt;&gt;0),[4]INVESTIGADOR_Categoria!$CO158,""),IF($A160="TOTAL",SUM(INDIRECT("BD4:BD"&amp;ROW()-1)),""))</f>
        <v/>
      </c>
      <c r="BE160" s="3" t="str">
        <f ca="1">IF(AND($A160&lt;&gt;"",$A160&lt;&gt;"TOTAL"),IF(AND([4]INVESTIGADOR_Categoria!$CQ158&lt;&gt;"",[4]INVESTIGADOR_Categoria!$CQ158&lt;&gt;0),[4]INVESTIGADOR_Categoria!$CQ158,""),IF($A160="TOTAL",SUM(INDIRECT("BE4:BE"&amp;ROW()-1)),""))</f>
        <v/>
      </c>
      <c r="BF160" s="3" t="str">
        <f t="shared" ca="1" si="56"/>
        <v/>
      </c>
    </row>
    <row r="161" spans="1:58" x14ac:dyDescent="0.2">
      <c r="A161" s="25" t="str">
        <f>IF([4]INVESTIGADOR_Categoria!$B159&lt;&gt;"",[4]INVESTIGADOR_Categoria!$B159,IF(AND([4]INVESTIGADOR_Categoria!$B159="",[4]INVESTIGADOR_Categoria!$B160="",[4]INVESTIGADOR_Categoria!$B158=""),"","TOTAL"))</f>
        <v/>
      </c>
      <c r="B161" s="3" t="str">
        <f ca="1">IF(AND($A161&lt;&gt;"",$A161&lt;&gt;"TOTAL"),IF(AND([4]INVESTIGADOR_Categoria!$C159&lt;&gt;"",[4]INVESTIGADOR_Categoria!$C159&lt;&gt;0),[4]INVESTIGADOR_Categoria!$C159,""),IF($A161="TOTAL",SUM(INDIRECT("B4:B"&amp;ROW()-1)),""))</f>
        <v/>
      </c>
      <c r="C161" s="3" t="str">
        <f ca="1">IF(AND($A161&lt;&gt;"",$A161&lt;&gt;"TOTAL"),IF(AND([4]INVESTIGADOR_Categoria!$E159&lt;&gt;"",[4]INVESTIGADOR_Categoria!$E159&lt;&gt;0),[4]INVESTIGADOR_Categoria!$E159,""),IF($A161="TOTAL",SUM(INDIRECT("C4:C"&amp;ROW()-1)),""))</f>
        <v/>
      </c>
      <c r="D161" s="3" t="str">
        <f t="shared" ca="1" si="38"/>
        <v/>
      </c>
      <c r="E161" s="3" t="str">
        <f ca="1">IF(AND($A161&lt;&gt;"",$A161&lt;&gt;"TOTAL"),IF(AND([4]INVESTIGADOR_Categoria!$H159&lt;&gt;"",[4]INVESTIGADOR_Categoria!$H159&lt;&gt;0),[4]INVESTIGADOR_Categoria!$H159,""),IF($A161="TOTAL",SUM(INDIRECT("E4:E"&amp;ROW()-1)),""))</f>
        <v/>
      </c>
      <c r="F161" s="3" t="str">
        <f ca="1">IF(AND($A161&lt;&gt;"",$A161&lt;&gt;"TOTAL"),IF(AND([4]INVESTIGADOR_Categoria!$J159&lt;&gt;"",[4]INVESTIGADOR_Categoria!$J159&lt;&gt;0),[4]INVESTIGADOR_Categoria!$J159,""),IF($A161="TOTAL",SUM(INDIRECT("F4:F"&amp;ROW()-1)),""))</f>
        <v/>
      </c>
      <c r="G161" s="3" t="str">
        <f t="shared" ca="1" si="39"/>
        <v/>
      </c>
      <c r="H161" s="3" t="str">
        <f ca="1">IF(AND($A161&lt;&gt;"",$A161&lt;&gt;"TOTAL"),IF(AND([4]INVESTIGADOR_Categoria!$M159&lt;&gt;"",[4]INVESTIGADOR_Categoria!$M159&lt;&gt;0),[4]INVESTIGADOR_Categoria!$M159,""),IF($A161="TOTAL",SUM(INDIRECT("H4:H"&amp;ROW()-1)),""))</f>
        <v/>
      </c>
      <c r="I161" s="3" t="str">
        <f ca="1">IF(AND($A161&lt;&gt;"",$A161&lt;&gt;"TOTAL"),IF(AND([4]INVESTIGADOR_Categoria!$O159&lt;&gt;"",[4]INVESTIGADOR_Categoria!$O159&lt;&gt;0),[4]INVESTIGADOR_Categoria!$O159,""),IF($A161="TOTAL",SUM(INDIRECT("I4:I"&amp;ROW()-1)),""))</f>
        <v/>
      </c>
      <c r="J161" s="3" t="str">
        <f t="shared" ca="1" si="40"/>
        <v/>
      </c>
      <c r="K161" s="3" t="str">
        <f ca="1">IF(AND($A161&lt;&gt;"",$A161&lt;&gt;"TOTAL"),IF(AND([4]INVESTIGADOR_Categoria!$R159&lt;&gt;"",[4]INVESTIGADOR_Categoria!$R159&lt;&gt;0),[4]INVESTIGADOR_Categoria!$R159,""),IF($A161="TOTAL",SUM(INDIRECT("K4:K"&amp;ROW()-1)),""))</f>
        <v/>
      </c>
      <c r="L161" s="3" t="str">
        <f ca="1">IF(AND($A161&lt;&gt;"",$A161&lt;&gt;"TOTAL"),IF(AND([4]INVESTIGADOR_Categoria!$T159&lt;&gt;"",[4]INVESTIGADOR_Categoria!$T159&lt;&gt;0),[4]INVESTIGADOR_Categoria!$T159,""),IF($A161="TOTAL",SUM(INDIRECT("L4:L"&amp;ROW()-1)),""))</f>
        <v/>
      </c>
      <c r="M161" s="3" t="str">
        <f t="shared" ca="1" si="41"/>
        <v/>
      </c>
      <c r="N161" s="3" t="str">
        <f ca="1">IF(AND($A161&lt;&gt;"",$A161&lt;&gt;"TOTAL"),IF(AND([4]INVESTIGADOR_Categoria!$W159&lt;&gt;"",[4]INVESTIGADOR_Categoria!$W159&lt;&gt;0),[4]INVESTIGADOR_Categoria!$W159,""),IF($A161="TOTAL",SUM(INDIRECT("N4:N"&amp;ROW()-1)),""))</f>
        <v/>
      </c>
      <c r="O161" s="3" t="str">
        <f ca="1">IF(AND($A161&lt;&gt;"",$A161&lt;&gt;"TOTAL"),IF(AND([4]INVESTIGADOR_Categoria!$Y159&lt;&gt;"",[4]INVESTIGADOR_Categoria!$Y159&lt;&gt;0),[4]INVESTIGADOR_Categoria!$Y159,""),IF($A161="TOTAL",SUM(INDIRECT("O4:O"&amp;ROW()-1)),""))</f>
        <v/>
      </c>
      <c r="P161" s="3" t="str">
        <f t="shared" ca="1" si="42"/>
        <v/>
      </c>
      <c r="Q161" s="3" t="str">
        <f ca="1">IF(AND($A161&lt;&gt;"",$A161&lt;&gt;"TOTAL"),IF(AND([4]INVESTIGADOR_Categoria!$AB159&lt;&gt;"",[4]INVESTIGADOR_Categoria!$AB159&lt;&gt;0),[4]INVESTIGADOR_Categoria!$AB159,""),IF($A161="TOTAL",SUM(INDIRECT("Q4:Q"&amp;ROW()-1)),""))</f>
        <v/>
      </c>
      <c r="R161" s="3" t="str">
        <f ca="1">IF(AND($A161&lt;&gt;"",$A161&lt;&gt;"TOTAL"),IF(AND([4]INVESTIGADOR_Categoria!$AD159&lt;&gt;"",[4]INVESTIGADOR_Categoria!$AD159&lt;&gt;0),[4]INVESTIGADOR_Categoria!$AD159,""),IF($A161="TOTAL",SUM(INDIRECT("R4:R"&amp;ROW()-1)),""))</f>
        <v/>
      </c>
      <c r="S161" s="3" t="str">
        <f t="shared" ca="1" si="43"/>
        <v/>
      </c>
      <c r="T161" s="3" t="str">
        <f ca="1">IF(AND($A161&lt;&gt;"",$A161&lt;&gt;"TOTAL"),IF(AND([4]INVESTIGADOR_Categoria!$AG159&lt;&gt;"",[4]INVESTIGADOR_Categoria!$AG159&lt;&gt;0),[4]INVESTIGADOR_Categoria!$AG159,""),IF($A161="TOTAL",SUM(INDIRECT("T4:T"&amp;ROW()-1)),""))</f>
        <v/>
      </c>
      <c r="U161" s="3" t="str">
        <f ca="1">IF(AND($A161&lt;&gt;"",$A161&lt;&gt;"TOTAL"),IF(AND([4]INVESTIGADOR_Categoria!$AI159&lt;&gt;"",[4]INVESTIGADOR_Categoria!$AI159&lt;&gt;0),[4]INVESTIGADOR_Categoria!$AI159,""),IF($A161="TOTAL",SUM(INDIRECT("U4:U"&amp;ROW()-1)),""))</f>
        <v/>
      </c>
      <c r="V161" s="3" t="str">
        <f t="shared" ca="1" si="44"/>
        <v/>
      </c>
      <c r="W161" s="3" t="str">
        <f ca="1">IF(AND($A161&lt;&gt;"",$A161&lt;&gt;"TOTAL"),IF(AND([4]INVESTIGADOR_Categoria!$AL159&lt;&gt;"",[4]INVESTIGADOR_Categoria!$AL159&lt;&gt;0),[4]INVESTIGADOR_Categoria!$AL159,""),IF($A161="TOTAL",SUM(INDIRECT("W4:W"&amp;ROW()-1)),""))</f>
        <v/>
      </c>
      <c r="X161" s="3" t="str">
        <f ca="1">IF(AND($A161&lt;&gt;"",$A161&lt;&gt;"TOTAL"),IF(AND([4]INVESTIGADOR_Categoria!$AN159&lt;&gt;"",[4]INVESTIGADOR_Categoria!$AN159&lt;&gt;0),[4]INVESTIGADOR_Categoria!$AN159,""),IF($A161="TOTAL",SUM(INDIRECT("X4:X"&amp;ROW()-1)),""))</f>
        <v/>
      </c>
      <c r="Y161" s="3" t="str">
        <f t="shared" ca="1" si="45"/>
        <v/>
      </c>
      <c r="Z161" s="3" t="str">
        <f ca="1">IF(AND($A161&lt;&gt;"",$A161&lt;&gt;"TOTAL"),IF(AND([4]INVESTIGADOR_Categoria!$AQ159&lt;&gt;"",[4]INVESTIGADOR_Categoria!$AQ159&lt;&gt;0),[4]INVESTIGADOR_Categoria!$AQ159,""),IF($A161="TOTAL",SUM(INDIRECT("Z4:Z"&amp;ROW()-1)),""))</f>
        <v/>
      </c>
      <c r="AA161" s="3" t="str">
        <f ca="1">IF(AND($A161&lt;&gt;"",$A161&lt;&gt;"TOTAL"),IF(AND([4]INVESTIGADOR_Categoria!$AS159&lt;&gt;"",[4]INVESTIGADOR_Categoria!$AS159&lt;&gt;0),[4]INVESTIGADOR_Categoria!$AS159,""),IF($A161="TOTAL",SUM(INDIRECT("AA4:AA"&amp;ROW()-1)),""))</f>
        <v/>
      </c>
      <c r="AB161" s="3" t="str">
        <f t="shared" ca="1" si="46"/>
        <v/>
      </c>
      <c r="AC161" s="3" t="str">
        <f ca="1">IF(AND($A161&lt;&gt;"",$A161&lt;&gt;"TOTAL"),IF(AND([4]INVESTIGADOR_Categoria!$AV159&lt;&gt;"",[4]INVESTIGADOR_Categoria!$AV159&lt;&gt;0),[4]INVESTIGADOR_Categoria!$AV159,""),IF($A161="TOTAL",SUM(INDIRECT("AC4:AC"&amp;ROW()-1)),""))</f>
        <v/>
      </c>
      <c r="AD161" s="3" t="str">
        <f ca="1">IF(AND($A161&lt;&gt;"",$A161&lt;&gt;"TOTAL"),IF(AND([4]INVESTIGADOR_Categoria!$AX159&lt;&gt;"",[4]INVESTIGADOR_Categoria!$AX159&lt;&gt;0),[4]INVESTIGADOR_Categoria!$AX159,""),IF($A161="TOTAL",SUM(INDIRECT("AD4:AD"&amp;ROW()-1)),""))</f>
        <v/>
      </c>
      <c r="AE161" s="3" t="str">
        <f t="shared" ca="1" si="47"/>
        <v/>
      </c>
      <c r="AF161" s="3" t="str">
        <f ca="1">IF(AND($A161&lt;&gt;"",$A161&lt;&gt;"TOTAL"),IF(AND([4]INVESTIGADOR_Categoria!$BA159&lt;&gt;"",[4]INVESTIGADOR_Categoria!$BA159&lt;&gt;0),[4]INVESTIGADOR_Categoria!$BA159,""),IF($A161="TOTAL",SUM(INDIRECT("AF4:AF"&amp;ROW()-1)),""))</f>
        <v/>
      </c>
      <c r="AG161" s="3" t="str">
        <f ca="1">IF(AND($A161&lt;&gt;"",$A161&lt;&gt;"TOTAL"),IF(AND([4]INVESTIGADOR_Categoria!$BC159&lt;&gt;"",[4]INVESTIGADOR_Categoria!$BC159&lt;&gt;0),[4]INVESTIGADOR_Categoria!$BC159,""),IF($A161="TOTAL",SUM(INDIRECT("AG4:AG"&amp;ROW()-1)),""))</f>
        <v/>
      </c>
      <c r="AH161" s="3" t="str">
        <f t="shared" ca="1" si="48"/>
        <v/>
      </c>
      <c r="AI161" s="3" t="str">
        <f ca="1">IF(AND($A161&lt;&gt;"",$A161&lt;&gt;"TOTAL"),IF(AND([4]INVESTIGADOR_Categoria!$BF159&lt;&gt;"",[4]INVESTIGADOR_Categoria!$BF159&lt;&gt;0),[4]INVESTIGADOR_Categoria!$BF159,""),IF($A161="TOTAL",SUM(INDIRECT("AI4:AI"&amp;ROW()-1)),""))</f>
        <v/>
      </c>
      <c r="AJ161" s="3" t="str">
        <f ca="1">IF(AND($A161&lt;&gt;"",$A161&lt;&gt;"TOTAL"),IF(AND([4]INVESTIGADOR_Categoria!$BH159&lt;&gt;"",[4]INVESTIGADOR_Categoria!$BH159&lt;&gt;0),[4]INVESTIGADOR_Categoria!$BH159,""),IF($A161="TOTAL",SUM(INDIRECT("AJ4:AJ"&amp;ROW()-1)),""))</f>
        <v/>
      </c>
      <c r="AK161" s="3" t="str">
        <f t="shared" ca="1" si="49"/>
        <v/>
      </c>
      <c r="AL161" s="3" t="str">
        <f ca="1">IF(AND($A161&lt;&gt;"",$A161&lt;&gt;"TOTAL"),IF(AND([4]INVESTIGADOR_Categoria!$BK159&lt;&gt;"",[4]INVESTIGADOR_Categoria!$BK159&lt;&gt;0),[4]INVESTIGADOR_Categoria!$BK159,""),IF($A161="TOTAL",SUM(INDIRECT("AL4:AL"&amp;ROW()-1)),""))</f>
        <v/>
      </c>
      <c r="AM161" s="3" t="str">
        <f ca="1">IF(AND($A161&lt;&gt;"",$A161&lt;&gt;"TOTAL"),IF(AND([4]INVESTIGADOR_Categoria!$BM159&lt;&gt;"",[4]INVESTIGADOR_Categoria!$BM159&lt;&gt;0),[4]INVESTIGADOR_Categoria!$BM159,""),IF($A161="TOTAL",SUM(INDIRECT("AM4:AM"&amp;ROW()-1)),""))</f>
        <v/>
      </c>
      <c r="AN161" s="3" t="str">
        <f t="shared" ca="1" si="50"/>
        <v/>
      </c>
      <c r="AO161" s="3" t="str">
        <f ca="1">IF(AND($A161&lt;&gt;"",$A161&lt;&gt;"TOTAL"),IF(AND([4]INVESTIGADOR_Categoria!$BP159&lt;&gt;"",[4]INVESTIGADOR_Categoria!$BP159&lt;&gt;0),[4]INVESTIGADOR_Categoria!$BP159,""),IF($A161="TOTAL",SUM(INDIRECT("AO4:AO"&amp;ROW()-1)),""))</f>
        <v/>
      </c>
      <c r="AP161" s="3" t="str">
        <f ca="1">IF(AND($A161&lt;&gt;"",$A161&lt;&gt;"TOTAL"),IF(AND([4]INVESTIGADOR_Categoria!$BR159&lt;&gt;"",[4]INVESTIGADOR_Categoria!$BR159&lt;&gt;0),[4]INVESTIGADOR_Categoria!$BR159,""),IF($A161="TOTAL",SUM(INDIRECT("AP4:AP"&amp;ROW()-1)),""))</f>
        <v/>
      </c>
      <c r="AQ161" s="3" t="str">
        <f t="shared" ca="1" si="51"/>
        <v/>
      </c>
      <c r="AR161" s="3" t="str">
        <f ca="1">IF(AND($A161&lt;&gt;"",$A161&lt;&gt;"TOTAL"),IF(AND([4]INVESTIGADOR_Categoria!$BU159&lt;&gt;"",[4]INVESTIGADOR_Categoria!$BU159&lt;&gt;0),[4]INVESTIGADOR_Categoria!$BU159,""),IF($A161="TOTAL",SUM(INDIRECT("AR4:AR"&amp;ROW()-1)),""))</f>
        <v/>
      </c>
      <c r="AS161" s="3" t="str">
        <f ca="1">IF(AND($A161&lt;&gt;"",$A161&lt;&gt;"TOTAL"),IF(AND([4]INVESTIGADOR_Categoria!$BW159&lt;&gt;"",[4]INVESTIGADOR_Categoria!$BW159&lt;&gt;0),[4]INVESTIGADOR_Categoria!$BW159,""),IF($A161="TOTAL",SUM(INDIRECT("AS4:AS"&amp;ROW()-1)),""))</f>
        <v/>
      </c>
      <c r="AT161" s="3" t="str">
        <f t="shared" ca="1" si="52"/>
        <v/>
      </c>
      <c r="AU161" s="3" t="str">
        <f ca="1">IF(AND($A161&lt;&gt;"",$A161&lt;&gt;"TOTAL"),IF(AND([4]INVESTIGADOR_Categoria!$BZ159&lt;&gt;"",[4]INVESTIGADOR_Categoria!$BZ159&lt;&gt;0),[4]INVESTIGADOR_Categoria!$BZ159,""),IF($A161="TOTAL",SUM(INDIRECT("AU4:AU"&amp;ROW()-1)),""))</f>
        <v/>
      </c>
      <c r="AV161" s="3" t="str">
        <f ca="1">IF(AND($A161&lt;&gt;"",$A161&lt;&gt;"TOTAL"),IF(AND([4]INVESTIGADOR_Categoria!$CB159&lt;&gt;"",[4]INVESTIGADOR_Categoria!$CB159&lt;&gt;0),[4]INVESTIGADOR_Categoria!$CB159,""),IF($A161="TOTAL",SUM(INDIRECT("AV4:AV"&amp;ROW()-1)),""))</f>
        <v/>
      </c>
      <c r="AW161" s="3" t="str">
        <f t="shared" ca="1" si="53"/>
        <v/>
      </c>
      <c r="AX161" s="3" t="str">
        <f ca="1">IF(AND($A161&lt;&gt;"",$A161&lt;&gt;"TOTAL"),IF(AND([4]INVESTIGADOR_Categoria!$CE159&lt;&gt;"",[4]INVESTIGADOR_Categoria!$CE159&lt;&gt;0),[4]INVESTIGADOR_Categoria!$CE159,""),IF($A161="TOTAL",SUM(INDIRECT("AX4:AX"&amp;ROW()-1)),""))</f>
        <v/>
      </c>
      <c r="AY161" s="3" t="str">
        <f ca="1">IF(AND($A161&lt;&gt;"",$A161&lt;&gt;"TOTAL"),IF(AND([4]INVESTIGADOR_Categoria!$CG159&lt;&gt;"",[4]INVESTIGADOR_Categoria!$CG159&lt;&gt;0),[4]INVESTIGADOR_Categoria!$CG159,""),IF($A161="TOTAL",SUM(INDIRECT("AY4:AY"&amp;ROW()-1)),""))</f>
        <v/>
      </c>
      <c r="AZ161" s="3" t="str">
        <f t="shared" ca="1" si="54"/>
        <v/>
      </c>
      <c r="BA161" s="3" t="str">
        <f ca="1">IF(AND($A161&lt;&gt;"",$A161&lt;&gt;"TOTAL"),IF(AND([4]INVESTIGADOR_Categoria!$CJ159&lt;&gt;"",[4]INVESTIGADOR_Categoria!$CJ159&lt;&gt;0),[4]INVESTIGADOR_Categoria!$CJ159,""),IF($A161="TOTAL",SUM(INDIRECT("BA4:BA"&amp;ROW()-1)),""))</f>
        <v/>
      </c>
      <c r="BB161" s="3" t="str">
        <f ca="1">IF(AND($A161&lt;&gt;"",$A161&lt;&gt;"TOTAL"),IF(AND([4]INVESTIGADOR_Categoria!$CL159&lt;&gt;"",[4]INVESTIGADOR_Categoria!$CL159&lt;&gt;0),[4]INVESTIGADOR_Categoria!$CL159,""),IF($A161="TOTAL",SUM(INDIRECT("BB4:BB"&amp;ROW()-1)),""))</f>
        <v/>
      </c>
      <c r="BC161" s="3" t="str">
        <f t="shared" ca="1" si="55"/>
        <v/>
      </c>
      <c r="BD161" s="3" t="str">
        <f ca="1">IF(AND($A161&lt;&gt;"",$A161&lt;&gt;"TOTAL"),IF(AND([4]INVESTIGADOR_Categoria!$CO159&lt;&gt;"",[4]INVESTIGADOR_Categoria!$CO159&lt;&gt;0),[4]INVESTIGADOR_Categoria!$CO159,""),IF($A161="TOTAL",SUM(INDIRECT("BD4:BD"&amp;ROW()-1)),""))</f>
        <v/>
      </c>
      <c r="BE161" s="3" t="str">
        <f ca="1">IF(AND($A161&lt;&gt;"",$A161&lt;&gt;"TOTAL"),IF(AND([4]INVESTIGADOR_Categoria!$CQ159&lt;&gt;"",[4]INVESTIGADOR_Categoria!$CQ159&lt;&gt;0),[4]INVESTIGADOR_Categoria!$CQ159,""),IF($A161="TOTAL",SUM(INDIRECT("BE4:BE"&amp;ROW()-1)),""))</f>
        <v/>
      </c>
      <c r="BF161" s="3" t="str">
        <f t="shared" ca="1" si="56"/>
        <v/>
      </c>
    </row>
    <row r="162" spans="1:58" x14ac:dyDescent="0.2">
      <c r="A162" s="25" t="str">
        <f>IF([4]INVESTIGADOR_Categoria!$B160&lt;&gt;"",[4]INVESTIGADOR_Categoria!$B160,IF(AND([4]INVESTIGADOR_Categoria!$B160="",[4]INVESTIGADOR_Categoria!$B161="",[4]INVESTIGADOR_Categoria!$B159=""),"","TOTAL"))</f>
        <v/>
      </c>
      <c r="B162" s="3" t="str">
        <f ca="1">IF(AND($A162&lt;&gt;"",$A162&lt;&gt;"TOTAL"),IF(AND([4]INVESTIGADOR_Categoria!$C160&lt;&gt;"",[4]INVESTIGADOR_Categoria!$C160&lt;&gt;0),[4]INVESTIGADOR_Categoria!$C160,""),IF($A162="TOTAL",SUM(INDIRECT("B4:B"&amp;ROW()-1)),""))</f>
        <v/>
      </c>
      <c r="C162" s="3" t="str">
        <f ca="1">IF(AND($A162&lt;&gt;"",$A162&lt;&gt;"TOTAL"),IF(AND([4]INVESTIGADOR_Categoria!$E160&lt;&gt;"",[4]INVESTIGADOR_Categoria!$E160&lt;&gt;0),[4]INVESTIGADOR_Categoria!$E160,""),IF($A162="TOTAL",SUM(INDIRECT("C4:C"&amp;ROW()-1)),""))</f>
        <v/>
      </c>
      <c r="D162" s="3" t="str">
        <f t="shared" ca="1" si="38"/>
        <v/>
      </c>
      <c r="E162" s="3" t="str">
        <f ca="1">IF(AND($A162&lt;&gt;"",$A162&lt;&gt;"TOTAL"),IF(AND([4]INVESTIGADOR_Categoria!$H160&lt;&gt;"",[4]INVESTIGADOR_Categoria!$H160&lt;&gt;0),[4]INVESTIGADOR_Categoria!$H160,""),IF($A162="TOTAL",SUM(INDIRECT("E4:E"&amp;ROW()-1)),""))</f>
        <v/>
      </c>
      <c r="F162" s="3" t="str">
        <f ca="1">IF(AND($A162&lt;&gt;"",$A162&lt;&gt;"TOTAL"),IF(AND([4]INVESTIGADOR_Categoria!$J160&lt;&gt;"",[4]INVESTIGADOR_Categoria!$J160&lt;&gt;0),[4]INVESTIGADOR_Categoria!$J160,""),IF($A162="TOTAL",SUM(INDIRECT("F4:F"&amp;ROW()-1)),""))</f>
        <v/>
      </c>
      <c r="G162" s="3" t="str">
        <f t="shared" ca="1" si="39"/>
        <v/>
      </c>
      <c r="H162" s="3" t="str">
        <f ca="1">IF(AND($A162&lt;&gt;"",$A162&lt;&gt;"TOTAL"),IF(AND([4]INVESTIGADOR_Categoria!$M160&lt;&gt;"",[4]INVESTIGADOR_Categoria!$M160&lt;&gt;0),[4]INVESTIGADOR_Categoria!$M160,""),IF($A162="TOTAL",SUM(INDIRECT("H4:H"&amp;ROW()-1)),""))</f>
        <v/>
      </c>
      <c r="I162" s="3" t="str">
        <f ca="1">IF(AND($A162&lt;&gt;"",$A162&lt;&gt;"TOTAL"),IF(AND([4]INVESTIGADOR_Categoria!$O160&lt;&gt;"",[4]INVESTIGADOR_Categoria!$O160&lt;&gt;0),[4]INVESTIGADOR_Categoria!$O160,""),IF($A162="TOTAL",SUM(INDIRECT("I4:I"&amp;ROW()-1)),""))</f>
        <v/>
      </c>
      <c r="J162" s="3" t="str">
        <f t="shared" ca="1" si="40"/>
        <v/>
      </c>
      <c r="K162" s="3" t="str">
        <f ca="1">IF(AND($A162&lt;&gt;"",$A162&lt;&gt;"TOTAL"),IF(AND([4]INVESTIGADOR_Categoria!$R160&lt;&gt;"",[4]INVESTIGADOR_Categoria!$R160&lt;&gt;0),[4]INVESTIGADOR_Categoria!$R160,""),IF($A162="TOTAL",SUM(INDIRECT("K4:K"&amp;ROW()-1)),""))</f>
        <v/>
      </c>
      <c r="L162" s="3" t="str">
        <f ca="1">IF(AND($A162&lt;&gt;"",$A162&lt;&gt;"TOTAL"),IF(AND([4]INVESTIGADOR_Categoria!$T160&lt;&gt;"",[4]INVESTIGADOR_Categoria!$T160&lt;&gt;0),[4]INVESTIGADOR_Categoria!$T160,""),IF($A162="TOTAL",SUM(INDIRECT("L4:L"&amp;ROW()-1)),""))</f>
        <v/>
      </c>
      <c r="M162" s="3" t="str">
        <f t="shared" ca="1" si="41"/>
        <v/>
      </c>
      <c r="N162" s="3" t="str">
        <f ca="1">IF(AND($A162&lt;&gt;"",$A162&lt;&gt;"TOTAL"),IF(AND([4]INVESTIGADOR_Categoria!$W160&lt;&gt;"",[4]INVESTIGADOR_Categoria!$W160&lt;&gt;0),[4]INVESTIGADOR_Categoria!$W160,""),IF($A162="TOTAL",SUM(INDIRECT("N4:N"&amp;ROW()-1)),""))</f>
        <v/>
      </c>
      <c r="O162" s="3" t="str">
        <f ca="1">IF(AND($A162&lt;&gt;"",$A162&lt;&gt;"TOTAL"),IF(AND([4]INVESTIGADOR_Categoria!$Y160&lt;&gt;"",[4]INVESTIGADOR_Categoria!$Y160&lt;&gt;0),[4]INVESTIGADOR_Categoria!$Y160,""),IF($A162="TOTAL",SUM(INDIRECT("O4:O"&amp;ROW()-1)),""))</f>
        <v/>
      </c>
      <c r="P162" s="3" t="str">
        <f t="shared" ca="1" si="42"/>
        <v/>
      </c>
      <c r="Q162" s="3" t="str">
        <f ca="1">IF(AND($A162&lt;&gt;"",$A162&lt;&gt;"TOTAL"),IF(AND([4]INVESTIGADOR_Categoria!$AB160&lt;&gt;"",[4]INVESTIGADOR_Categoria!$AB160&lt;&gt;0),[4]INVESTIGADOR_Categoria!$AB160,""),IF($A162="TOTAL",SUM(INDIRECT("Q4:Q"&amp;ROW()-1)),""))</f>
        <v/>
      </c>
      <c r="R162" s="3" t="str">
        <f ca="1">IF(AND($A162&lt;&gt;"",$A162&lt;&gt;"TOTAL"),IF(AND([4]INVESTIGADOR_Categoria!$AD160&lt;&gt;"",[4]INVESTIGADOR_Categoria!$AD160&lt;&gt;0),[4]INVESTIGADOR_Categoria!$AD160,""),IF($A162="TOTAL",SUM(INDIRECT("R4:R"&amp;ROW()-1)),""))</f>
        <v/>
      </c>
      <c r="S162" s="3" t="str">
        <f t="shared" ca="1" si="43"/>
        <v/>
      </c>
      <c r="T162" s="3" t="str">
        <f ca="1">IF(AND($A162&lt;&gt;"",$A162&lt;&gt;"TOTAL"),IF(AND([4]INVESTIGADOR_Categoria!$AG160&lt;&gt;"",[4]INVESTIGADOR_Categoria!$AG160&lt;&gt;0),[4]INVESTIGADOR_Categoria!$AG160,""),IF($A162="TOTAL",SUM(INDIRECT("T4:T"&amp;ROW()-1)),""))</f>
        <v/>
      </c>
      <c r="U162" s="3" t="str">
        <f ca="1">IF(AND($A162&lt;&gt;"",$A162&lt;&gt;"TOTAL"),IF(AND([4]INVESTIGADOR_Categoria!$AI160&lt;&gt;"",[4]INVESTIGADOR_Categoria!$AI160&lt;&gt;0),[4]INVESTIGADOR_Categoria!$AI160,""),IF($A162="TOTAL",SUM(INDIRECT("U4:U"&amp;ROW()-1)),""))</f>
        <v/>
      </c>
      <c r="V162" s="3" t="str">
        <f t="shared" ca="1" si="44"/>
        <v/>
      </c>
      <c r="W162" s="3" t="str">
        <f ca="1">IF(AND($A162&lt;&gt;"",$A162&lt;&gt;"TOTAL"),IF(AND([4]INVESTIGADOR_Categoria!$AL160&lt;&gt;"",[4]INVESTIGADOR_Categoria!$AL160&lt;&gt;0),[4]INVESTIGADOR_Categoria!$AL160,""),IF($A162="TOTAL",SUM(INDIRECT("W4:W"&amp;ROW()-1)),""))</f>
        <v/>
      </c>
      <c r="X162" s="3" t="str">
        <f ca="1">IF(AND($A162&lt;&gt;"",$A162&lt;&gt;"TOTAL"),IF(AND([4]INVESTIGADOR_Categoria!$AN160&lt;&gt;"",[4]INVESTIGADOR_Categoria!$AN160&lt;&gt;0),[4]INVESTIGADOR_Categoria!$AN160,""),IF($A162="TOTAL",SUM(INDIRECT("X4:X"&amp;ROW()-1)),""))</f>
        <v/>
      </c>
      <c r="Y162" s="3" t="str">
        <f t="shared" ca="1" si="45"/>
        <v/>
      </c>
      <c r="Z162" s="3" t="str">
        <f ca="1">IF(AND($A162&lt;&gt;"",$A162&lt;&gt;"TOTAL"),IF(AND([4]INVESTIGADOR_Categoria!$AQ160&lt;&gt;"",[4]INVESTIGADOR_Categoria!$AQ160&lt;&gt;0),[4]INVESTIGADOR_Categoria!$AQ160,""),IF($A162="TOTAL",SUM(INDIRECT("Z4:Z"&amp;ROW()-1)),""))</f>
        <v/>
      </c>
      <c r="AA162" s="3" t="str">
        <f ca="1">IF(AND($A162&lt;&gt;"",$A162&lt;&gt;"TOTAL"),IF(AND([4]INVESTIGADOR_Categoria!$AS160&lt;&gt;"",[4]INVESTIGADOR_Categoria!$AS160&lt;&gt;0),[4]INVESTIGADOR_Categoria!$AS160,""),IF($A162="TOTAL",SUM(INDIRECT("AA4:AA"&amp;ROW()-1)),""))</f>
        <v/>
      </c>
      <c r="AB162" s="3" t="str">
        <f t="shared" ca="1" si="46"/>
        <v/>
      </c>
      <c r="AC162" s="3" t="str">
        <f ca="1">IF(AND($A162&lt;&gt;"",$A162&lt;&gt;"TOTAL"),IF(AND([4]INVESTIGADOR_Categoria!$AV160&lt;&gt;"",[4]INVESTIGADOR_Categoria!$AV160&lt;&gt;0),[4]INVESTIGADOR_Categoria!$AV160,""),IF($A162="TOTAL",SUM(INDIRECT("AC4:AC"&amp;ROW()-1)),""))</f>
        <v/>
      </c>
      <c r="AD162" s="3" t="str">
        <f ca="1">IF(AND($A162&lt;&gt;"",$A162&lt;&gt;"TOTAL"),IF(AND([4]INVESTIGADOR_Categoria!$AX160&lt;&gt;"",[4]INVESTIGADOR_Categoria!$AX160&lt;&gt;0),[4]INVESTIGADOR_Categoria!$AX160,""),IF($A162="TOTAL",SUM(INDIRECT("AD4:AD"&amp;ROW()-1)),""))</f>
        <v/>
      </c>
      <c r="AE162" s="3" t="str">
        <f t="shared" ca="1" si="47"/>
        <v/>
      </c>
      <c r="AF162" s="3" t="str">
        <f ca="1">IF(AND($A162&lt;&gt;"",$A162&lt;&gt;"TOTAL"),IF(AND([4]INVESTIGADOR_Categoria!$BA160&lt;&gt;"",[4]INVESTIGADOR_Categoria!$BA160&lt;&gt;0),[4]INVESTIGADOR_Categoria!$BA160,""),IF($A162="TOTAL",SUM(INDIRECT("AF4:AF"&amp;ROW()-1)),""))</f>
        <v/>
      </c>
      <c r="AG162" s="3" t="str">
        <f ca="1">IF(AND($A162&lt;&gt;"",$A162&lt;&gt;"TOTAL"),IF(AND([4]INVESTIGADOR_Categoria!$BC160&lt;&gt;"",[4]INVESTIGADOR_Categoria!$BC160&lt;&gt;0),[4]INVESTIGADOR_Categoria!$BC160,""),IF($A162="TOTAL",SUM(INDIRECT("AG4:AG"&amp;ROW()-1)),""))</f>
        <v/>
      </c>
      <c r="AH162" s="3" t="str">
        <f t="shared" ca="1" si="48"/>
        <v/>
      </c>
      <c r="AI162" s="3" t="str">
        <f ca="1">IF(AND($A162&lt;&gt;"",$A162&lt;&gt;"TOTAL"),IF(AND([4]INVESTIGADOR_Categoria!$BF160&lt;&gt;"",[4]INVESTIGADOR_Categoria!$BF160&lt;&gt;0),[4]INVESTIGADOR_Categoria!$BF160,""),IF($A162="TOTAL",SUM(INDIRECT("AI4:AI"&amp;ROW()-1)),""))</f>
        <v/>
      </c>
      <c r="AJ162" s="3" t="str">
        <f ca="1">IF(AND($A162&lt;&gt;"",$A162&lt;&gt;"TOTAL"),IF(AND([4]INVESTIGADOR_Categoria!$BH160&lt;&gt;"",[4]INVESTIGADOR_Categoria!$BH160&lt;&gt;0),[4]INVESTIGADOR_Categoria!$BH160,""),IF($A162="TOTAL",SUM(INDIRECT("AJ4:AJ"&amp;ROW()-1)),""))</f>
        <v/>
      </c>
      <c r="AK162" s="3" t="str">
        <f t="shared" ca="1" si="49"/>
        <v/>
      </c>
      <c r="AL162" s="3" t="str">
        <f ca="1">IF(AND($A162&lt;&gt;"",$A162&lt;&gt;"TOTAL"),IF(AND([4]INVESTIGADOR_Categoria!$BK160&lt;&gt;"",[4]INVESTIGADOR_Categoria!$BK160&lt;&gt;0),[4]INVESTIGADOR_Categoria!$BK160,""),IF($A162="TOTAL",SUM(INDIRECT("AL4:AL"&amp;ROW()-1)),""))</f>
        <v/>
      </c>
      <c r="AM162" s="3" t="str">
        <f ca="1">IF(AND($A162&lt;&gt;"",$A162&lt;&gt;"TOTAL"),IF(AND([4]INVESTIGADOR_Categoria!$BM160&lt;&gt;"",[4]INVESTIGADOR_Categoria!$BM160&lt;&gt;0),[4]INVESTIGADOR_Categoria!$BM160,""),IF($A162="TOTAL",SUM(INDIRECT("AM4:AM"&amp;ROW()-1)),""))</f>
        <v/>
      </c>
      <c r="AN162" s="3" t="str">
        <f t="shared" ca="1" si="50"/>
        <v/>
      </c>
      <c r="AO162" s="3" t="str">
        <f ca="1">IF(AND($A162&lt;&gt;"",$A162&lt;&gt;"TOTAL"),IF(AND([4]INVESTIGADOR_Categoria!$BP160&lt;&gt;"",[4]INVESTIGADOR_Categoria!$BP160&lt;&gt;0),[4]INVESTIGADOR_Categoria!$BP160,""),IF($A162="TOTAL",SUM(INDIRECT("AO4:AO"&amp;ROW()-1)),""))</f>
        <v/>
      </c>
      <c r="AP162" s="3" t="str">
        <f ca="1">IF(AND($A162&lt;&gt;"",$A162&lt;&gt;"TOTAL"),IF(AND([4]INVESTIGADOR_Categoria!$BR160&lt;&gt;"",[4]INVESTIGADOR_Categoria!$BR160&lt;&gt;0),[4]INVESTIGADOR_Categoria!$BR160,""),IF($A162="TOTAL",SUM(INDIRECT("AP4:AP"&amp;ROW()-1)),""))</f>
        <v/>
      </c>
      <c r="AQ162" s="3" t="str">
        <f t="shared" ca="1" si="51"/>
        <v/>
      </c>
      <c r="AR162" s="3" t="str">
        <f ca="1">IF(AND($A162&lt;&gt;"",$A162&lt;&gt;"TOTAL"),IF(AND([4]INVESTIGADOR_Categoria!$BU160&lt;&gt;"",[4]INVESTIGADOR_Categoria!$BU160&lt;&gt;0),[4]INVESTIGADOR_Categoria!$BU160,""),IF($A162="TOTAL",SUM(INDIRECT("AR4:AR"&amp;ROW()-1)),""))</f>
        <v/>
      </c>
      <c r="AS162" s="3" t="str">
        <f ca="1">IF(AND($A162&lt;&gt;"",$A162&lt;&gt;"TOTAL"),IF(AND([4]INVESTIGADOR_Categoria!$BW160&lt;&gt;"",[4]INVESTIGADOR_Categoria!$BW160&lt;&gt;0),[4]INVESTIGADOR_Categoria!$BW160,""),IF($A162="TOTAL",SUM(INDIRECT("AS4:AS"&amp;ROW()-1)),""))</f>
        <v/>
      </c>
      <c r="AT162" s="3" t="str">
        <f t="shared" ca="1" si="52"/>
        <v/>
      </c>
      <c r="AU162" s="3" t="str">
        <f ca="1">IF(AND($A162&lt;&gt;"",$A162&lt;&gt;"TOTAL"),IF(AND([4]INVESTIGADOR_Categoria!$BZ160&lt;&gt;"",[4]INVESTIGADOR_Categoria!$BZ160&lt;&gt;0),[4]INVESTIGADOR_Categoria!$BZ160,""),IF($A162="TOTAL",SUM(INDIRECT("AU4:AU"&amp;ROW()-1)),""))</f>
        <v/>
      </c>
      <c r="AV162" s="3" t="str">
        <f ca="1">IF(AND($A162&lt;&gt;"",$A162&lt;&gt;"TOTAL"),IF(AND([4]INVESTIGADOR_Categoria!$CB160&lt;&gt;"",[4]INVESTIGADOR_Categoria!$CB160&lt;&gt;0),[4]INVESTIGADOR_Categoria!$CB160,""),IF($A162="TOTAL",SUM(INDIRECT("AV4:AV"&amp;ROW()-1)),""))</f>
        <v/>
      </c>
      <c r="AW162" s="3" t="str">
        <f t="shared" ca="1" si="53"/>
        <v/>
      </c>
      <c r="AX162" s="3" t="str">
        <f ca="1">IF(AND($A162&lt;&gt;"",$A162&lt;&gt;"TOTAL"),IF(AND([4]INVESTIGADOR_Categoria!$CE160&lt;&gt;"",[4]INVESTIGADOR_Categoria!$CE160&lt;&gt;0),[4]INVESTIGADOR_Categoria!$CE160,""),IF($A162="TOTAL",SUM(INDIRECT("AX4:AX"&amp;ROW()-1)),""))</f>
        <v/>
      </c>
      <c r="AY162" s="3" t="str">
        <f ca="1">IF(AND($A162&lt;&gt;"",$A162&lt;&gt;"TOTAL"),IF(AND([4]INVESTIGADOR_Categoria!$CG160&lt;&gt;"",[4]INVESTIGADOR_Categoria!$CG160&lt;&gt;0),[4]INVESTIGADOR_Categoria!$CG160,""),IF($A162="TOTAL",SUM(INDIRECT("AY4:AY"&amp;ROW()-1)),""))</f>
        <v/>
      </c>
      <c r="AZ162" s="3" t="str">
        <f t="shared" ca="1" si="54"/>
        <v/>
      </c>
      <c r="BA162" s="3" t="str">
        <f ca="1">IF(AND($A162&lt;&gt;"",$A162&lt;&gt;"TOTAL"),IF(AND([4]INVESTIGADOR_Categoria!$CJ160&lt;&gt;"",[4]INVESTIGADOR_Categoria!$CJ160&lt;&gt;0),[4]INVESTIGADOR_Categoria!$CJ160,""),IF($A162="TOTAL",SUM(INDIRECT("BA4:BA"&amp;ROW()-1)),""))</f>
        <v/>
      </c>
      <c r="BB162" s="3" t="str">
        <f ca="1">IF(AND($A162&lt;&gt;"",$A162&lt;&gt;"TOTAL"),IF(AND([4]INVESTIGADOR_Categoria!$CL160&lt;&gt;"",[4]INVESTIGADOR_Categoria!$CL160&lt;&gt;0),[4]INVESTIGADOR_Categoria!$CL160,""),IF($A162="TOTAL",SUM(INDIRECT("BB4:BB"&amp;ROW()-1)),""))</f>
        <v/>
      </c>
      <c r="BC162" s="3" t="str">
        <f t="shared" ca="1" si="55"/>
        <v/>
      </c>
      <c r="BD162" s="3" t="str">
        <f ca="1">IF(AND($A162&lt;&gt;"",$A162&lt;&gt;"TOTAL"),IF(AND([4]INVESTIGADOR_Categoria!$CO160&lt;&gt;"",[4]INVESTIGADOR_Categoria!$CO160&lt;&gt;0),[4]INVESTIGADOR_Categoria!$CO160,""),IF($A162="TOTAL",SUM(INDIRECT("BD4:BD"&amp;ROW()-1)),""))</f>
        <v/>
      </c>
      <c r="BE162" s="3" t="str">
        <f ca="1">IF(AND($A162&lt;&gt;"",$A162&lt;&gt;"TOTAL"),IF(AND([4]INVESTIGADOR_Categoria!$CQ160&lt;&gt;"",[4]INVESTIGADOR_Categoria!$CQ160&lt;&gt;0),[4]INVESTIGADOR_Categoria!$CQ160,""),IF($A162="TOTAL",SUM(INDIRECT("BE4:BE"&amp;ROW()-1)),""))</f>
        <v/>
      </c>
      <c r="BF162" s="3" t="str">
        <f t="shared" ca="1" si="56"/>
        <v/>
      </c>
    </row>
    <row r="163" spans="1:58" x14ac:dyDescent="0.2">
      <c r="A163" s="25" t="str">
        <f>IF([4]INVESTIGADOR_Categoria!$B161&lt;&gt;"",[4]INVESTIGADOR_Categoria!$B161,IF(AND([4]INVESTIGADOR_Categoria!$B161="",[4]INVESTIGADOR_Categoria!$B162="",[4]INVESTIGADOR_Categoria!$B160=""),"","TOTAL"))</f>
        <v/>
      </c>
      <c r="B163" s="3" t="str">
        <f ca="1">IF(AND($A163&lt;&gt;"",$A163&lt;&gt;"TOTAL"),IF(AND([4]INVESTIGADOR_Categoria!$C161&lt;&gt;"",[4]INVESTIGADOR_Categoria!$C161&lt;&gt;0),[4]INVESTIGADOR_Categoria!$C161,""),IF($A163="TOTAL",SUM(INDIRECT("B4:B"&amp;ROW()-1)),""))</f>
        <v/>
      </c>
      <c r="C163" s="3" t="str">
        <f ca="1">IF(AND($A163&lt;&gt;"",$A163&lt;&gt;"TOTAL"),IF(AND([4]INVESTIGADOR_Categoria!$E161&lt;&gt;"",[4]INVESTIGADOR_Categoria!$E161&lt;&gt;0),[4]INVESTIGADOR_Categoria!$E161,""),IF($A163="TOTAL",SUM(INDIRECT("C4:C"&amp;ROW()-1)),""))</f>
        <v/>
      </c>
      <c r="D163" s="3" t="str">
        <f t="shared" ca="1" si="38"/>
        <v/>
      </c>
      <c r="E163" s="3" t="str">
        <f ca="1">IF(AND($A163&lt;&gt;"",$A163&lt;&gt;"TOTAL"),IF(AND([4]INVESTIGADOR_Categoria!$H161&lt;&gt;"",[4]INVESTIGADOR_Categoria!$H161&lt;&gt;0),[4]INVESTIGADOR_Categoria!$H161,""),IF($A163="TOTAL",SUM(INDIRECT("E4:E"&amp;ROW()-1)),""))</f>
        <v/>
      </c>
      <c r="F163" s="3" t="str">
        <f ca="1">IF(AND($A163&lt;&gt;"",$A163&lt;&gt;"TOTAL"),IF(AND([4]INVESTIGADOR_Categoria!$J161&lt;&gt;"",[4]INVESTIGADOR_Categoria!$J161&lt;&gt;0),[4]INVESTIGADOR_Categoria!$J161,""),IF($A163="TOTAL",SUM(INDIRECT("F4:F"&amp;ROW()-1)),""))</f>
        <v/>
      </c>
      <c r="G163" s="3" t="str">
        <f t="shared" ca="1" si="39"/>
        <v/>
      </c>
      <c r="H163" s="3" t="str">
        <f ca="1">IF(AND($A163&lt;&gt;"",$A163&lt;&gt;"TOTAL"),IF(AND([4]INVESTIGADOR_Categoria!$M161&lt;&gt;"",[4]INVESTIGADOR_Categoria!$M161&lt;&gt;0),[4]INVESTIGADOR_Categoria!$M161,""),IF($A163="TOTAL",SUM(INDIRECT("H4:H"&amp;ROW()-1)),""))</f>
        <v/>
      </c>
      <c r="I163" s="3" t="str">
        <f ca="1">IF(AND($A163&lt;&gt;"",$A163&lt;&gt;"TOTAL"),IF(AND([4]INVESTIGADOR_Categoria!$O161&lt;&gt;"",[4]INVESTIGADOR_Categoria!$O161&lt;&gt;0),[4]INVESTIGADOR_Categoria!$O161,""),IF($A163="TOTAL",SUM(INDIRECT("I4:I"&amp;ROW()-1)),""))</f>
        <v/>
      </c>
      <c r="J163" s="3" t="str">
        <f t="shared" ca="1" si="40"/>
        <v/>
      </c>
      <c r="K163" s="3" t="str">
        <f ca="1">IF(AND($A163&lt;&gt;"",$A163&lt;&gt;"TOTAL"),IF(AND([4]INVESTIGADOR_Categoria!$R161&lt;&gt;"",[4]INVESTIGADOR_Categoria!$R161&lt;&gt;0),[4]INVESTIGADOR_Categoria!$R161,""),IF($A163="TOTAL",SUM(INDIRECT("K4:K"&amp;ROW()-1)),""))</f>
        <v/>
      </c>
      <c r="L163" s="3" t="str">
        <f ca="1">IF(AND($A163&lt;&gt;"",$A163&lt;&gt;"TOTAL"),IF(AND([4]INVESTIGADOR_Categoria!$T161&lt;&gt;"",[4]INVESTIGADOR_Categoria!$T161&lt;&gt;0),[4]INVESTIGADOR_Categoria!$T161,""),IF($A163="TOTAL",SUM(INDIRECT("L4:L"&amp;ROW()-1)),""))</f>
        <v/>
      </c>
      <c r="M163" s="3" t="str">
        <f t="shared" ca="1" si="41"/>
        <v/>
      </c>
      <c r="N163" s="3" t="str">
        <f ca="1">IF(AND($A163&lt;&gt;"",$A163&lt;&gt;"TOTAL"),IF(AND([4]INVESTIGADOR_Categoria!$W161&lt;&gt;"",[4]INVESTIGADOR_Categoria!$W161&lt;&gt;0),[4]INVESTIGADOR_Categoria!$W161,""),IF($A163="TOTAL",SUM(INDIRECT("N4:N"&amp;ROW()-1)),""))</f>
        <v/>
      </c>
      <c r="O163" s="3" t="str">
        <f ca="1">IF(AND($A163&lt;&gt;"",$A163&lt;&gt;"TOTAL"),IF(AND([4]INVESTIGADOR_Categoria!$Y161&lt;&gt;"",[4]INVESTIGADOR_Categoria!$Y161&lt;&gt;0),[4]INVESTIGADOR_Categoria!$Y161,""),IF($A163="TOTAL",SUM(INDIRECT("O4:O"&amp;ROW()-1)),""))</f>
        <v/>
      </c>
      <c r="P163" s="3" t="str">
        <f t="shared" ca="1" si="42"/>
        <v/>
      </c>
      <c r="Q163" s="3" t="str">
        <f ca="1">IF(AND($A163&lt;&gt;"",$A163&lt;&gt;"TOTAL"),IF(AND([4]INVESTIGADOR_Categoria!$AB161&lt;&gt;"",[4]INVESTIGADOR_Categoria!$AB161&lt;&gt;0),[4]INVESTIGADOR_Categoria!$AB161,""),IF($A163="TOTAL",SUM(INDIRECT("Q4:Q"&amp;ROW()-1)),""))</f>
        <v/>
      </c>
      <c r="R163" s="3" t="str">
        <f ca="1">IF(AND($A163&lt;&gt;"",$A163&lt;&gt;"TOTAL"),IF(AND([4]INVESTIGADOR_Categoria!$AD161&lt;&gt;"",[4]INVESTIGADOR_Categoria!$AD161&lt;&gt;0),[4]INVESTIGADOR_Categoria!$AD161,""),IF($A163="TOTAL",SUM(INDIRECT("R4:R"&amp;ROW()-1)),""))</f>
        <v/>
      </c>
      <c r="S163" s="3" t="str">
        <f t="shared" ca="1" si="43"/>
        <v/>
      </c>
      <c r="T163" s="3" t="str">
        <f ca="1">IF(AND($A163&lt;&gt;"",$A163&lt;&gt;"TOTAL"),IF(AND([4]INVESTIGADOR_Categoria!$AG161&lt;&gt;"",[4]INVESTIGADOR_Categoria!$AG161&lt;&gt;0),[4]INVESTIGADOR_Categoria!$AG161,""),IF($A163="TOTAL",SUM(INDIRECT("T4:T"&amp;ROW()-1)),""))</f>
        <v/>
      </c>
      <c r="U163" s="3" t="str">
        <f ca="1">IF(AND($A163&lt;&gt;"",$A163&lt;&gt;"TOTAL"),IF(AND([4]INVESTIGADOR_Categoria!$AI161&lt;&gt;"",[4]INVESTIGADOR_Categoria!$AI161&lt;&gt;0),[4]INVESTIGADOR_Categoria!$AI161,""),IF($A163="TOTAL",SUM(INDIRECT("U4:U"&amp;ROW()-1)),""))</f>
        <v/>
      </c>
      <c r="V163" s="3" t="str">
        <f t="shared" ca="1" si="44"/>
        <v/>
      </c>
      <c r="W163" s="3" t="str">
        <f ca="1">IF(AND($A163&lt;&gt;"",$A163&lt;&gt;"TOTAL"),IF(AND([4]INVESTIGADOR_Categoria!$AL161&lt;&gt;"",[4]INVESTIGADOR_Categoria!$AL161&lt;&gt;0),[4]INVESTIGADOR_Categoria!$AL161,""),IF($A163="TOTAL",SUM(INDIRECT("W4:W"&amp;ROW()-1)),""))</f>
        <v/>
      </c>
      <c r="X163" s="3" t="str">
        <f ca="1">IF(AND($A163&lt;&gt;"",$A163&lt;&gt;"TOTAL"),IF(AND([4]INVESTIGADOR_Categoria!$AN161&lt;&gt;"",[4]INVESTIGADOR_Categoria!$AN161&lt;&gt;0),[4]INVESTIGADOR_Categoria!$AN161,""),IF($A163="TOTAL",SUM(INDIRECT("X4:X"&amp;ROW()-1)),""))</f>
        <v/>
      </c>
      <c r="Y163" s="3" t="str">
        <f t="shared" ca="1" si="45"/>
        <v/>
      </c>
      <c r="Z163" s="3" t="str">
        <f ca="1">IF(AND($A163&lt;&gt;"",$A163&lt;&gt;"TOTAL"),IF(AND([4]INVESTIGADOR_Categoria!$AQ161&lt;&gt;"",[4]INVESTIGADOR_Categoria!$AQ161&lt;&gt;0),[4]INVESTIGADOR_Categoria!$AQ161,""),IF($A163="TOTAL",SUM(INDIRECT("Z4:Z"&amp;ROW()-1)),""))</f>
        <v/>
      </c>
      <c r="AA163" s="3" t="str">
        <f ca="1">IF(AND($A163&lt;&gt;"",$A163&lt;&gt;"TOTAL"),IF(AND([4]INVESTIGADOR_Categoria!$AS161&lt;&gt;"",[4]INVESTIGADOR_Categoria!$AS161&lt;&gt;0),[4]INVESTIGADOR_Categoria!$AS161,""),IF($A163="TOTAL",SUM(INDIRECT("AA4:AA"&amp;ROW()-1)),""))</f>
        <v/>
      </c>
      <c r="AB163" s="3" t="str">
        <f t="shared" ca="1" si="46"/>
        <v/>
      </c>
      <c r="AC163" s="3" t="str">
        <f ca="1">IF(AND($A163&lt;&gt;"",$A163&lt;&gt;"TOTAL"),IF(AND([4]INVESTIGADOR_Categoria!$AV161&lt;&gt;"",[4]INVESTIGADOR_Categoria!$AV161&lt;&gt;0),[4]INVESTIGADOR_Categoria!$AV161,""),IF($A163="TOTAL",SUM(INDIRECT("AC4:AC"&amp;ROW()-1)),""))</f>
        <v/>
      </c>
      <c r="AD163" s="3" t="str">
        <f ca="1">IF(AND($A163&lt;&gt;"",$A163&lt;&gt;"TOTAL"),IF(AND([4]INVESTIGADOR_Categoria!$AX161&lt;&gt;"",[4]INVESTIGADOR_Categoria!$AX161&lt;&gt;0),[4]INVESTIGADOR_Categoria!$AX161,""),IF($A163="TOTAL",SUM(INDIRECT("AD4:AD"&amp;ROW()-1)),""))</f>
        <v/>
      </c>
      <c r="AE163" s="3" t="str">
        <f t="shared" ca="1" si="47"/>
        <v/>
      </c>
      <c r="AF163" s="3" t="str">
        <f ca="1">IF(AND($A163&lt;&gt;"",$A163&lt;&gt;"TOTAL"),IF(AND([4]INVESTIGADOR_Categoria!$BA161&lt;&gt;"",[4]INVESTIGADOR_Categoria!$BA161&lt;&gt;0),[4]INVESTIGADOR_Categoria!$BA161,""),IF($A163="TOTAL",SUM(INDIRECT("AF4:AF"&amp;ROW()-1)),""))</f>
        <v/>
      </c>
      <c r="AG163" s="3" t="str">
        <f ca="1">IF(AND($A163&lt;&gt;"",$A163&lt;&gt;"TOTAL"),IF(AND([4]INVESTIGADOR_Categoria!$BC161&lt;&gt;"",[4]INVESTIGADOR_Categoria!$BC161&lt;&gt;0),[4]INVESTIGADOR_Categoria!$BC161,""),IF($A163="TOTAL",SUM(INDIRECT("AG4:AG"&amp;ROW()-1)),""))</f>
        <v/>
      </c>
      <c r="AH163" s="3" t="str">
        <f t="shared" ca="1" si="48"/>
        <v/>
      </c>
      <c r="AI163" s="3" t="str">
        <f ca="1">IF(AND($A163&lt;&gt;"",$A163&lt;&gt;"TOTAL"),IF(AND([4]INVESTIGADOR_Categoria!$BF161&lt;&gt;"",[4]INVESTIGADOR_Categoria!$BF161&lt;&gt;0),[4]INVESTIGADOR_Categoria!$BF161,""),IF($A163="TOTAL",SUM(INDIRECT("AI4:AI"&amp;ROW()-1)),""))</f>
        <v/>
      </c>
      <c r="AJ163" s="3" t="str">
        <f ca="1">IF(AND($A163&lt;&gt;"",$A163&lt;&gt;"TOTAL"),IF(AND([4]INVESTIGADOR_Categoria!$BH161&lt;&gt;"",[4]INVESTIGADOR_Categoria!$BH161&lt;&gt;0),[4]INVESTIGADOR_Categoria!$BH161,""),IF($A163="TOTAL",SUM(INDIRECT("AJ4:AJ"&amp;ROW()-1)),""))</f>
        <v/>
      </c>
      <c r="AK163" s="3" t="str">
        <f t="shared" ca="1" si="49"/>
        <v/>
      </c>
      <c r="AL163" s="3" t="str">
        <f ca="1">IF(AND($A163&lt;&gt;"",$A163&lt;&gt;"TOTAL"),IF(AND([4]INVESTIGADOR_Categoria!$BK161&lt;&gt;"",[4]INVESTIGADOR_Categoria!$BK161&lt;&gt;0),[4]INVESTIGADOR_Categoria!$BK161,""),IF($A163="TOTAL",SUM(INDIRECT("AL4:AL"&amp;ROW()-1)),""))</f>
        <v/>
      </c>
      <c r="AM163" s="3" t="str">
        <f ca="1">IF(AND($A163&lt;&gt;"",$A163&lt;&gt;"TOTAL"),IF(AND([4]INVESTIGADOR_Categoria!$BM161&lt;&gt;"",[4]INVESTIGADOR_Categoria!$BM161&lt;&gt;0),[4]INVESTIGADOR_Categoria!$BM161,""),IF($A163="TOTAL",SUM(INDIRECT("AM4:AM"&amp;ROW()-1)),""))</f>
        <v/>
      </c>
      <c r="AN163" s="3" t="str">
        <f t="shared" ca="1" si="50"/>
        <v/>
      </c>
      <c r="AO163" s="3" t="str">
        <f ca="1">IF(AND($A163&lt;&gt;"",$A163&lt;&gt;"TOTAL"),IF(AND([4]INVESTIGADOR_Categoria!$BP161&lt;&gt;"",[4]INVESTIGADOR_Categoria!$BP161&lt;&gt;0),[4]INVESTIGADOR_Categoria!$BP161,""),IF($A163="TOTAL",SUM(INDIRECT("AO4:AO"&amp;ROW()-1)),""))</f>
        <v/>
      </c>
      <c r="AP163" s="3" t="str">
        <f ca="1">IF(AND($A163&lt;&gt;"",$A163&lt;&gt;"TOTAL"),IF(AND([4]INVESTIGADOR_Categoria!$BR161&lt;&gt;"",[4]INVESTIGADOR_Categoria!$BR161&lt;&gt;0),[4]INVESTIGADOR_Categoria!$BR161,""),IF($A163="TOTAL",SUM(INDIRECT("AP4:AP"&amp;ROW()-1)),""))</f>
        <v/>
      </c>
      <c r="AQ163" s="3" t="str">
        <f t="shared" ca="1" si="51"/>
        <v/>
      </c>
      <c r="AR163" s="3" t="str">
        <f ca="1">IF(AND($A163&lt;&gt;"",$A163&lt;&gt;"TOTAL"),IF(AND([4]INVESTIGADOR_Categoria!$BU161&lt;&gt;"",[4]INVESTIGADOR_Categoria!$BU161&lt;&gt;0),[4]INVESTIGADOR_Categoria!$BU161,""),IF($A163="TOTAL",SUM(INDIRECT("AR4:AR"&amp;ROW()-1)),""))</f>
        <v/>
      </c>
      <c r="AS163" s="3" t="str">
        <f ca="1">IF(AND($A163&lt;&gt;"",$A163&lt;&gt;"TOTAL"),IF(AND([4]INVESTIGADOR_Categoria!$BW161&lt;&gt;"",[4]INVESTIGADOR_Categoria!$BW161&lt;&gt;0),[4]INVESTIGADOR_Categoria!$BW161,""),IF($A163="TOTAL",SUM(INDIRECT("AS4:AS"&amp;ROW()-1)),""))</f>
        <v/>
      </c>
      <c r="AT163" s="3" t="str">
        <f t="shared" ca="1" si="52"/>
        <v/>
      </c>
      <c r="AU163" s="3" t="str">
        <f ca="1">IF(AND($A163&lt;&gt;"",$A163&lt;&gt;"TOTAL"),IF(AND([4]INVESTIGADOR_Categoria!$BZ161&lt;&gt;"",[4]INVESTIGADOR_Categoria!$BZ161&lt;&gt;0),[4]INVESTIGADOR_Categoria!$BZ161,""),IF($A163="TOTAL",SUM(INDIRECT("AU4:AU"&amp;ROW()-1)),""))</f>
        <v/>
      </c>
      <c r="AV163" s="3" t="str">
        <f ca="1">IF(AND($A163&lt;&gt;"",$A163&lt;&gt;"TOTAL"),IF(AND([4]INVESTIGADOR_Categoria!$CB161&lt;&gt;"",[4]INVESTIGADOR_Categoria!$CB161&lt;&gt;0),[4]INVESTIGADOR_Categoria!$CB161,""),IF($A163="TOTAL",SUM(INDIRECT("AV4:AV"&amp;ROW()-1)),""))</f>
        <v/>
      </c>
      <c r="AW163" s="3" t="str">
        <f t="shared" ca="1" si="53"/>
        <v/>
      </c>
      <c r="AX163" s="3" t="str">
        <f ca="1">IF(AND($A163&lt;&gt;"",$A163&lt;&gt;"TOTAL"),IF(AND([4]INVESTIGADOR_Categoria!$CE161&lt;&gt;"",[4]INVESTIGADOR_Categoria!$CE161&lt;&gt;0),[4]INVESTIGADOR_Categoria!$CE161,""),IF($A163="TOTAL",SUM(INDIRECT("AX4:AX"&amp;ROW()-1)),""))</f>
        <v/>
      </c>
      <c r="AY163" s="3" t="str">
        <f ca="1">IF(AND($A163&lt;&gt;"",$A163&lt;&gt;"TOTAL"),IF(AND([4]INVESTIGADOR_Categoria!$CG161&lt;&gt;"",[4]INVESTIGADOR_Categoria!$CG161&lt;&gt;0),[4]INVESTIGADOR_Categoria!$CG161,""),IF($A163="TOTAL",SUM(INDIRECT("AY4:AY"&amp;ROW()-1)),""))</f>
        <v/>
      </c>
      <c r="AZ163" s="3" t="str">
        <f t="shared" ca="1" si="54"/>
        <v/>
      </c>
      <c r="BA163" s="3" t="str">
        <f ca="1">IF(AND($A163&lt;&gt;"",$A163&lt;&gt;"TOTAL"),IF(AND([4]INVESTIGADOR_Categoria!$CJ161&lt;&gt;"",[4]INVESTIGADOR_Categoria!$CJ161&lt;&gt;0),[4]INVESTIGADOR_Categoria!$CJ161,""),IF($A163="TOTAL",SUM(INDIRECT("BA4:BA"&amp;ROW()-1)),""))</f>
        <v/>
      </c>
      <c r="BB163" s="3" t="str">
        <f ca="1">IF(AND($A163&lt;&gt;"",$A163&lt;&gt;"TOTAL"),IF(AND([4]INVESTIGADOR_Categoria!$CL161&lt;&gt;"",[4]INVESTIGADOR_Categoria!$CL161&lt;&gt;0),[4]INVESTIGADOR_Categoria!$CL161,""),IF($A163="TOTAL",SUM(INDIRECT("BB4:BB"&amp;ROW()-1)),""))</f>
        <v/>
      </c>
      <c r="BC163" s="3" t="str">
        <f t="shared" ca="1" si="55"/>
        <v/>
      </c>
      <c r="BD163" s="3" t="str">
        <f ca="1">IF(AND($A163&lt;&gt;"",$A163&lt;&gt;"TOTAL"),IF(AND([4]INVESTIGADOR_Categoria!$CO161&lt;&gt;"",[4]INVESTIGADOR_Categoria!$CO161&lt;&gt;0),[4]INVESTIGADOR_Categoria!$CO161,""),IF($A163="TOTAL",SUM(INDIRECT("BD4:BD"&amp;ROW()-1)),""))</f>
        <v/>
      </c>
      <c r="BE163" s="3" t="str">
        <f ca="1">IF(AND($A163&lt;&gt;"",$A163&lt;&gt;"TOTAL"),IF(AND([4]INVESTIGADOR_Categoria!$CQ161&lt;&gt;"",[4]INVESTIGADOR_Categoria!$CQ161&lt;&gt;0),[4]INVESTIGADOR_Categoria!$CQ161,""),IF($A163="TOTAL",SUM(INDIRECT("BE4:BE"&amp;ROW()-1)),""))</f>
        <v/>
      </c>
      <c r="BF163" s="3" t="str">
        <f t="shared" ca="1" si="56"/>
        <v/>
      </c>
    </row>
    <row r="164" spans="1:58" x14ac:dyDescent="0.2">
      <c r="A164" s="25" t="str">
        <f>IF([4]INVESTIGADOR_Categoria!$B162&lt;&gt;"",[4]INVESTIGADOR_Categoria!$B162,IF(AND([4]INVESTIGADOR_Categoria!$B162="",[4]INVESTIGADOR_Categoria!$B163="",[4]INVESTIGADOR_Categoria!$B161=""),"","TOTAL"))</f>
        <v/>
      </c>
      <c r="B164" s="3" t="str">
        <f ca="1">IF(AND($A164&lt;&gt;"",$A164&lt;&gt;"TOTAL"),IF(AND([4]INVESTIGADOR_Categoria!$C162&lt;&gt;"",[4]INVESTIGADOR_Categoria!$C162&lt;&gt;0),[4]INVESTIGADOR_Categoria!$C162,""),IF($A164="TOTAL",SUM(INDIRECT("B4:B"&amp;ROW()-1)),""))</f>
        <v/>
      </c>
      <c r="C164" s="3" t="str">
        <f ca="1">IF(AND($A164&lt;&gt;"",$A164&lt;&gt;"TOTAL"),IF(AND([4]INVESTIGADOR_Categoria!$E162&lt;&gt;"",[4]INVESTIGADOR_Categoria!$E162&lt;&gt;0),[4]INVESTIGADOR_Categoria!$E162,""),IF($A164="TOTAL",SUM(INDIRECT("C4:C"&amp;ROW()-1)),""))</f>
        <v/>
      </c>
      <c r="D164" s="3" t="str">
        <f t="shared" ca="1" si="38"/>
        <v/>
      </c>
      <c r="E164" s="3" t="str">
        <f ca="1">IF(AND($A164&lt;&gt;"",$A164&lt;&gt;"TOTAL"),IF(AND([4]INVESTIGADOR_Categoria!$H162&lt;&gt;"",[4]INVESTIGADOR_Categoria!$H162&lt;&gt;0),[4]INVESTIGADOR_Categoria!$H162,""),IF($A164="TOTAL",SUM(INDIRECT("E4:E"&amp;ROW()-1)),""))</f>
        <v/>
      </c>
      <c r="F164" s="3" t="str">
        <f ca="1">IF(AND($A164&lt;&gt;"",$A164&lt;&gt;"TOTAL"),IF(AND([4]INVESTIGADOR_Categoria!$J162&lt;&gt;"",[4]INVESTIGADOR_Categoria!$J162&lt;&gt;0),[4]INVESTIGADOR_Categoria!$J162,""),IF($A164="TOTAL",SUM(INDIRECT("F4:F"&amp;ROW()-1)),""))</f>
        <v/>
      </c>
      <c r="G164" s="3" t="str">
        <f t="shared" ca="1" si="39"/>
        <v/>
      </c>
      <c r="H164" s="3" t="str">
        <f ca="1">IF(AND($A164&lt;&gt;"",$A164&lt;&gt;"TOTAL"),IF(AND([4]INVESTIGADOR_Categoria!$M162&lt;&gt;"",[4]INVESTIGADOR_Categoria!$M162&lt;&gt;0),[4]INVESTIGADOR_Categoria!$M162,""),IF($A164="TOTAL",SUM(INDIRECT("H4:H"&amp;ROW()-1)),""))</f>
        <v/>
      </c>
      <c r="I164" s="3" t="str">
        <f ca="1">IF(AND($A164&lt;&gt;"",$A164&lt;&gt;"TOTAL"),IF(AND([4]INVESTIGADOR_Categoria!$O162&lt;&gt;"",[4]INVESTIGADOR_Categoria!$O162&lt;&gt;0),[4]INVESTIGADOR_Categoria!$O162,""),IF($A164="TOTAL",SUM(INDIRECT("I4:I"&amp;ROW()-1)),""))</f>
        <v/>
      </c>
      <c r="J164" s="3" t="str">
        <f t="shared" ca="1" si="40"/>
        <v/>
      </c>
      <c r="K164" s="3" t="str">
        <f ca="1">IF(AND($A164&lt;&gt;"",$A164&lt;&gt;"TOTAL"),IF(AND([4]INVESTIGADOR_Categoria!$R162&lt;&gt;"",[4]INVESTIGADOR_Categoria!$R162&lt;&gt;0),[4]INVESTIGADOR_Categoria!$R162,""),IF($A164="TOTAL",SUM(INDIRECT("K4:K"&amp;ROW()-1)),""))</f>
        <v/>
      </c>
      <c r="L164" s="3" t="str">
        <f ca="1">IF(AND($A164&lt;&gt;"",$A164&lt;&gt;"TOTAL"),IF(AND([4]INVESTIGADOR_Categoria!$T162&lt;&gt;"",[4]INVESTIGADOR_Categoria!$T162&lt;&gt;0),[4]INVESTIGADOR_Categoria!$T162,""),IF($A164="TOTAL",SUM(INDIRECT("L4:L"&amp;ROW()-1)),""))</f>
        <v/>
      </c>
      <c r="M164" s="3" t="str">
        <f t="shared" ca="1" si="41"/>
        <v/>
      </c>
      <c r="N164" s="3" t="str">
        <f ca="1">IF(AND($A164&lt;&gt;"",$A164&lt;&gt;"TOTAL"),IF(AND([4]INVESTIGADOR_Categoria!$W162&lt;&gt;"",[4]INVESTIGADOR_Categoria!$W162&lt;&gt;0),[4]INVESTIGADOR_Categoria!$W162,""),IF($A164="TOTAL",SUM(INDIRECT("N4:N"&amp;ROW()-1)),""))</f>
        <v/>
      </c>
      <c r="O164" s="3" t="str">
        <f ca="1">IF(AND($A164&lt;&gt;"",$A164&lt;&gt;"TOTAL"),IF(AND([4]INVESTIGADOR_Categoria!$Y162&lt;&gt;"",[4]INVESTIGADOR_Categoria!$Y162&lt;&gt;0),[4]INVESTIGADOR_Categoria!$Y162,""),IF($A164="TOTAL",SUM(INDIRECT("O4:O"&amp;ROW()-1)),""))</f>
        <v/>
      </c>
      <c r="P164" s="3" t="str">
        <f t="shared" ca="1" si="42"/>
        <v/>
      </c>
      <c r="Q164" s="3" t="str">
        <f ca="1">IF(AND($A164&lt;&gt;"",$A164&lt;&gt;"TOTAL"),IF(AND([4]INVESTIGADOR_Categoria!$AB162&lt;&gt;"",[4]INVESTIGADOR_Categoria!$AB162&lt;&gt;0),[4]INVESTIGADOR_Categoria!$AB162,""),IF($A164="TOTAL",SUM(INDIRECT("Q4:Q"&amp;ROW()-1)),""))</f>
        <v/>
      </c>
      <c r="R164" s="3" t="str">
        <f ca="1">IF(AND($A164&lt;&gt;"",$A164&lt;&gt;"TOTAL"),IF(AND([4]INVESTIGADOR_Categoria!$AD162&lt;&gt;"",[4]INVESTIGADOR_Categoria!$AD162&lt;&gt;0),[4]INVESTIGADOR_Categoria!$AD162,""),IF($A164="TOTAL",SUM(INDIRECT("R4:R"&amp;ROW()-1)),""))</f>
        <v/>
      </c>
      <c r="S164" s="3" t="str">
        <f t="shared" ca="1" si="43"/>
        <v/>
      </c>
      <c r="T164" s="3" t="str">
        <f ca="1">IF(AND($A164&lt;&gt;"",$A164&lt;&gt;"TOTAL"),IF(AND([4]INVESTIGADOR_Categoria!$AG162&lt;&gt;"",[4]INVESTIGADOR_Categoria!$AG162&lt;&gt;0),[4]INVESTIGADOR_Categoria!$AG162,""),IF($A164="TOTAL",SUM(INDIRECT("T4:T"&amp;ROW()-1)),""))</f>
        <v/>
      </c>
      <c r="U164" s="3" t="str">
        <f ca="1">IF(AND($A164&lt;&gt;"",$A164&lt;&gt;"TOTAL"),IF(AND([4]INVESTIGADOR_Categoria!$AI162&lt;&gt;"",[4]INVESTIGADOR_Categoria!$AI162&lt;&gt;0),[4]INVESTIGADOR_Categoria!$AI162,""),IF($A164="TOTAL",SUM(INDIRECT("U4:U"&amp;ROW()-1)),""))</f>
        <v/>
      </c>
      <c r="V164" s="3" t="str">
        <f t="shared" ca="1" si="44"/>
        <v/>
      </c>
      <c r="W164" s="3" t="str">
        <f ca="1">IF(AND($A164&lt;&gt;"",$A164&lt;&gt;"TOTAL"),IF(AND([4]INVESTIGADOR_Categoria!$AL162&lt;&gt;"",[4]INVESTIGADOR_Categoria!$AL162&lt;&gt;0),[4]INVESTIGADOR_Categoria!$AL162,""),IF($A164="TOTAL",SUM(INDIRECT("W4:W"&amp;ROW()-1)),""))</f>
        <v/>
      </c>
      <c r="X164" s="3" t="str">
        <f ca="1">IF(AND($A164&lt;&gt;"",$A164&lt;&gt;"TOTAL"),IF(AND([4]INVESTIGADOR_Categoria!$AN162&lt;&gt;"",[4]INVESTIGADOR_Categoria!$AN162&lt;&gt;0),[4]INVESTIGADOR_Categoria!$AN162,""),IF($A164="TOTAL",SUM(INDIRECT("X4:X"&amp;ROW()-1)),""))</f>
        <v/>
      </c>
      <c r="Y164" s="3" t="str">
        <f t="shared" ca="1" si="45"/>
        <v/>
      </c>
      <c r="Z164" s="3" t="str">
        <f ca="1">IF(AND($A164&lt;&gt;"",$A164&lt;&gt;"TOTAL"),IF(AND([4]INVESTIGADOR_Categoria!$AQ162&lt;&gt;"",[4]INVESTIGADOR_Categoria!$AQ162&lt;&gt;0),[4]INVESTIGADOR_Categoria!$AQ162,""),IF($A164="TOTAL",SUM(INDIRECT("Z4:Z"&amp;ROW()-1)),""))</f>
        <v/>
      </c>
      <c r="AA164" s="3" t="str">
        <f ca="1">IF(AND($A164&lt;&gt;"",$A164&lt;&gt;"TOTAL"),IF(AND([4]INVESTIGADOR_Categoria!$AS162&lt;&gt;"",[4]INVESTIGADOR_Categoria!$AS162&lt;&gt;0),[4]INVESTIGADOR_Categoria!$AS162,""),IF($A164="TOTAL",SUM(INDIRECT("AA4:AA"&amp;ROW()-1)),""))</f>
        <v/>
      </c>
      <c r="AB164" s="3" t="str">
        <f t="shared" ca="1" si="46"/>
        <v/>
      </c>
      <c r="AC164" s="3" t="str">
        <f ca="1">IF(AND($A164&lt;&gt;"",$A164&lt;&gt;"TOTAL"),IF(AND([4]INVESTIGADOR_Categoria!$AV162&lt;&gt;"",[4]INVESTIGADOR_Categoria!$AV162&lt;&gt;0),[4]INVESTIGADOR_Categoria!$AV162,""),IF($A164="TOTAL",SUM(INDIRECT("AC4:AC"&amp;ROW()-1)),""))</f>
        <v/>
      </c>
      <c r="AD164" s="3" t="str">
        <f ca="1">IF(AND($A164&lt;&gt;"",$A164&lt;&gt;"TOTAL"),IF(AND([4]INVESTIGADOR_Categoria!$AX162&lt;&gt;"",[4]INVESTIGADOR_Categoria!$AX162&lt;&gt;0),[4]INVESTIGADOR_Categoria!$AX162,""),IF($A164="TOTAL",SUM(INDIRECT("AD4:AD"&amp;ROW()-1)),""))</f>
        <v/>
      </c>
      <c r="AE164" s="3" t="str">
        <f t="shared" ca="1" si="47"/>
        <v/>
      </c>
      <c r="AF164" s="3" t="str">
        <f ca="1">IF(AND($A164&lt;&gt;"",$A164&lt;&gt;"TOTAL"),IF(AND([4]INVESTIGADOR_Categoria!$BA162&lt;&gt;"",[4]INVESTIGADOR_Categoria!$BA162&lt;&gt;0),[4]INVESTIGADOR_Categoria!$BA162,""),IF($A164="TOTAL",SUM(INDIRECT("AF4:AF"&amp;ROW()-1)),""))</f>
        <v/>
      </c>
      <c r="AG164" s="3" t="str">
        <f ca="1">IF(AND($A164&lt;&gt;"",$A164&lt;&gt;"TOTAL"),IF(AND([4]INVESTIGADOR_Categoria!$BC162&lt;&gt;"",[4]INVESTIGADOR_Categoria!$BC162&lt;&gt;0),[4]INVESTIGADOR_Categoria!$BC162,""),IF($A164="TOTAL",SUM(INDIRECT("AG4:AG"&amp;ROW()-1)),""))</f>
        <v/>
      </c>
      <c r="AH164" s="3" t="str">
        <f t="shared" ca="1" si="48"/>
        <v/>
      </c>
      <c r="AI164" s="3" t="str">
        <f ca="1">IF(AND($A164&lt;&gt;"",$A164&lt;&gt;"TOTAL"),IF(AND([4]INVESTIGADOR_Categoria!$BF162&lt;&gt;"",[4]INVESTIGADOR_Categoria!$BF162&lt;&gt;0),[4]INVESTIGADOR_Categoria!$BF162,""),IF($A164="TOTAL",SUM(INDIRECT("AI4:AI"&amp;ROW()-1)),""))</f>
        <v/>
      </c>
      <c r="AJ164" s="3" t="str">
        <f ca="1">IF(AND($A164&lt;&gt;"",$A164&lt;&gt;"TOTAL"),IF(AND([4]INVESTIGADOR_Categoria!$BH162&lt;&gt;"",[4]INVESTIGADOR_Categoria!$BH162&lt;&gt;0),[4]INVESTIGADOR_Categoria!$BH162,""),IF($A164="TOTAL",SUM(INDIRECT("AJ4:AJ"&amp;ROW()-1)),""))</f>
        <v/>
      </c>
      <c r="AK164" s="3" t="str">
        <f t="shared" ca="1" si="49"/>
        <v/>
      </c>
      <c r="AL164" s="3" t="str">
        <f ca="1">IF(AND($A164&lt;&gt;"",$A164&lt;&gt;"TOTAL"),IF(AND([4]INVESTIGADOR_Categoria!$BK162&lt;&gt;"",[4]INVESTIGADOR_Categoria!$BK162&lt;&gt;0),[4]INVESTIGADOR_Categoria!$BK162,""),IF($A164="TOTAL",SUM(INDIRECT("AL4:AL"&amp;ROW()-1)),""))</f>
        <v/>
      </c>
      <c r="AM164" s="3" t="str">
        <f ca="1">IF(AND($A164&lt;&gt;"",$A164&lt;&gt;"TOTAL"),IF(AND([4]INVESTIGADOR_Categoria!$BM162&lt;&gt;"",[4]INVESTIGADOR_Categoria!$BM162&lt;&gt;0),[4]INVESTIGADOR_Categoria!$BM162,""),IF($A164="TOTAL",SUM(INDIRECT("AM4:AM"&amp;ROW()-1)),""))</f>
        <v/>
      </c>
      <c r="AN164" s="3" t="str">
        <f t="shared" ca="1" si="50"/>
        <v/>
      </c>
      <c r="AO164" s="3" t="str">
        <f ca="1">IF(AND($A164&lt;&gt;"",$A164&lt;&gt;"TOTAL"),IF(AND([4]INVESTIGADOR_Categoria!$BP162&lt;&gt;"",[4]INVESTIGADOR_Categoria!$BP162&lt;&gt;0),[4]INVESTIGADOR_Categoria!$BP162,""),IF($A164="TOTAL",SUM(INDIRECT("AO4:AO"&amp;ROW()-1)),""))</f>
        <v/>
      </c>
      <c r="AP164" s="3" t="str">
        <f ca="1">IF(AND($A164&lt;&gt;"",$A164&lt;&gt;"TOTAL"),IF(AND([4]INVESTIGADOR_Categoria!$BR162&lt;&gt;"",[4]INVESTIGADOR_Categoria!$BR162&lt;&gt;0),[4]INVESTIGADOR_Categoria!$BR162,""),IF($A164="TOTAL",SUM(INDIRECT("AP4:AP"&amp;ROW()-1)),""))</f>
        <v/>
      </c>
      <c r="AQ164" s="3" t="str">
        <f t="shared" ca="1" si="51"/>
        <v/>
      </c>
      <c r="AR164" s="3" t="str">
        <f ca="1">IF(AND($A164&lt;&gt;"",$A164&lt;&gt;"TOTAL"),IF(AND([4]INVESTIGADOR_Categoria!$BU162&lt;&gt;"",[4]INVESTIGADOR_Categoria!$BU162&lt;&gt;0),[4]INVESTIGADOR_Categoria!$BU162,""),IF($A164="TOTAL",SUM(INDIRECT("AR4:AR"&amp;ROW()-1)),""))</f>
        <v/>
      </c>
      <c r="AS164" s="3" t="str">
        <f ca="1">IF(AND($A164&lt;&gt;"",$A164&lt;&gt;"TOTAL"),IF(AND([4]INVESTIGADOR_Categoria!$BW162&lt;&gt;"",[4]INVESTIGADOR_Categoria!$BW162&lt;&gt;0),[4]INVESTIGADOR_Categoria!$BW162,""),IF($A164="TOTAL",SUM(INDIRECT("AS4:AS"&amp;ROW()-1)),""))</f>
        <v/>
      </c>
      <c r="AT164" s="3" t="str">
        <f t="shared" ca="1" si="52"/>
        <v/>
      </c>
      <c r="AU164" s="3" t="str">
        <f ca="1">IF(AND($A164&lt;&gt;"",$A164&lt;&gt;"TOTAL"),IF(AND([4]INVESTIGADOR_Categoria!$BZ162&lt;&gt;"",[4]INVESTIGADOR_Categoria!$BZ162&lt;&gt;0),[4]INVESTIGADOR_Categoria!$BZ162,""),IF($A164="TOTAL",SUM(INDIRECT("AU4:AU"&amp;ROW()-1)),""))</f>
        <v/>
      </c>
      <c r="AV164" s="3" t="str">
        <f ca="1">IF(AND($A164&lt;&gt;"",$A164&lt;&gt;"TOTAL"),IF(AND([4]INVESTIGADOR_Categoria!$CB162&lt;&gt;"",[4]INVESTIGADOR_Categoria!$CB162&lt;&gt;0),[4]INVESTIGADOR_Categoria!$CB162,""),IF($A164="TOTAL",SUM(INDIRECT("AV4:AV"&amp;ROW()-1)),""))</f>
        <v/>
      </c>
      <c r="AW164" s="3" t="str">
        <f t="shared" ca="1" si="53"/>
        <v/>
      </c>
      <c r="AX164" s="3" t="str">
        <f ca="1">IF(AND($A164&lt;&gt;"",$A164&lt;&gt;"TOTAL"),IF(AND([4]INVESTIGADOR_Categoria!$CE162&lt;&gt;"",[4]INVESTIGADOR_Categoria!$CE162&lt;&gt;0),[4]INVESTIGADOR_Categoria!$CE162,""),IF($A164="TOTAL",SUM(INDIRECT("AX4:AX"&amp;ROW()-1)),""))</f>
        <v/>
      </c>
      <c r="AY164" s="3" t="str">
        <f ca="1">IF(AND($A164&lt;&gt;"",$A164&lt;&gt;"TOTAL"),IF(AND([4]INVESTIGADOR_Categoria!$CG162&lt;&gt;"",[4]INVESTIGADOR_Categoria!$CG162&lt;&gt;0),[4]INVESTIGADOR_Categoria!$CG162,""),IF($A164="TOTAL",SUM(INDIRECT("AY4:AY"&amp;ROW()-1)),""))</f>
        <v/>
      </c>
      <c r="AZ164" s="3" t="str">
        <f t="shared" ca="1" si="54"/>
        <v/>
      </c>
      <c r="BA164" s="3" t="str">
        <f ca="1">IF(AND($A164&lt;&gt;"",$A164&lt;&gt;"TOTAL"),IF(AND([4]INVESTIGADOR_Categoria!$CJ162&lt;&gt;"",[4]INVESTIGADOR_Categoria!$CJ162&lt;&gt;0),[4]INVESTIGADOR_Categoria!$CJ162,""),IF($A164="TOTAL",SUM(INDIRECT("BA4:BA"&amp;ROW()-1)),""))</f>
        <v/>
      </c>
      <c r="BB164" s="3" t="str">
        <f ca="1">IF(AND($A164&lt;&gt;"",$A164&lt;&gt;"TOTAL"),IF(AND([4]INVESTIGADOR_Categoria!$CL162&lt;&gt;"",[4]INVESTIGADOR_Categoria!$CL162&lt;&gt;0),[4]INVESTIGADOR_Categoria!$CL162,""),IF($A164="TOTAL",SUM(INDIRECT("BB4:BB"&amp;ROW()-1)),""))</f>
        <v/>
      </c>
      <c r="BC164" s="3" t="str">
        <f t="shared" ca="1" si="55"/>
        <v/>
      </c>
      <c r="BD164" s="3" t="str">
        <f ca="1">IF(AND($A164&lt;&gt;"",$A164&lt;&gt;"TOTAL"),IF(AND([4]INVESTIGADOR_Categoria!$CO162&lt;&gt;"",[4]INVESTIGADOR_Categoria!$CO162&lt;&gt;0),[4]INVESTIGADOR_Categoria!$CO162,""),IF($A164="TOTAL",SUM(INDIRECT("BD4:BD"&amp;ROW()-1)),""))</f>
        <v/>
      </c>
      <c r="BE164" s="3" t="str">
        <f ca="1">IF(AND($A164&lt;&gt;"",$A164&lt;&gt;"TOTAL"),IF(AND([4]INVESTIGADOR_Categoria!$CQ162&lt;&gt;"",[4]INVESTIGADOR_Categoria!$CQ162&lt;&gt;0),[4]INVESTIGADOR_Categoria!$CQ162,""),IF($A164="TOTAL",SUM(INDIRECT("BE4:BE"&amp;ROW()-1)),""))</f>
        <v/>
      </c>
      <c r="BF164" s="3" t="str">
        <f t="shared" ca="1" si="56"/>
        <v/>
      </c>
    </row>
    <row r="165" spans="1:58" x14ac:dyDescent="0.2">
      <c r="A165" s="25" t="str">
        <f>IF([4]INVESTIGADOR_Categoria!$B163&lt;&gt;"",[4]INVESTIGADOR_Categoria!$B163,IF(AND([4]INVESTIGADOR_Categoria!$B163="",[4]INVESTIGADOR_Categoria!$B164="",[4]INVESTIGADOR_Categoria!$B162=""),"","TOTAL"))</f>
        <v/>
      </c>
      <c r="B165" s="3" t="str">
        <f ca="1">IF(AND($A165&lt;&gt;"",$A165&lt;&gt;"TOTAL"),IF(AND([4]INVESTIGADOR_Categoria!$C163&lt;&gt;"",[4]INVESTIGADOR_Categoria!$C163&lt;&gt;0),[4]INVESTIGADOR_Categoria!$C163,""),IF($A165="TOTAL",SUM(INDIRECT("B4:B"&amp;ROW()-1)),""))</f>
        <v/>
      </c>
      <c r="C165" s="3" t="str">
        <f ca="1">IF(AND($A165&lt;&gt;"",$A165&lt;&gt;"TOTAL"),IF(AND([4]INVESTIGADOR_Categoria!$E163&lt;&gt;"",[4]INVESTIGADOR_Categoria!$E163&lt;&gt;0),[4]INVESTIGADOR_Categoria!$E163,""),IF($A165="TOTAL",SUM(INDIRECT("C4:C"&amp;ROW()-1)),""))</f>
        <v/>
      </c>
      <c r="D165" s="3" t="str">
        <f t="shared" ca="1" si="38"/>
        <v/>
      </c>
      <c r="E165" s="3" t="str">
        <f ca="1">IF(AND($A165&lt;&gt;"",$A165&lt;&gt;"TOTAL"),IF(AND([4]INVESTIGADOR_Categoria!$H163&lt;&gt;"",[4]INVESTIGADOR_Categoria!$H163&lt;&gt;0),[4]INVESTIGADOR_Categoria!$H163,""),IF($A165="TOTAL",SUM(INDIRECT("E4:E"&amp;ROW()-1)),""))</f>
        <v/>
      </c>
      <c r="F165" s="3" t="str">
        <f ca="1">IF(AND($A165&lt;&gt;"",$A165&lt;&gt;"TOTAL"),IF(AND([4]INVESTIGADOR_Categoria!$J163&lt;&gt;"",[4]INVESTIGADOR_Categoria!$J163&lt;&gt;0),[4]INVESTIGADOR_Categoria!$J163,""),IF($A165="TOTAL",SUM(INDIRECT("F4:F"&amp;ROW()-1)),""))</f>
        <v/>
      </c>
      <c r="G165" s="3" t="str">
        <f t="shared" ca="1" si="39"/>
        <v/>
      </c>
      <c r="H165" s="3" t="str">
        <f ca="1">IF(AND($A165&lt;&gt;"",$A165&lt;&gt;"TOTAL"),IF(AND([4]INVESTIGADOR_Categoria!$M163&lt;&gt;"",[4]INVESTIGADOR_Categoria!$M163&lt;&gt;0),[4]INVESTIGADOR_Categoria!$M163,""),IF($A165="TOTAL",SUM(INDIRECT("H4:H"&amp;ROW()-1)),""))</f>
        <v/>
      </c>
      <c r="I165" s="3" t="str">
        <f ca="1">IF(AND($A165&lt;&gt;"",$A165&lt;&gt;"TOTAL"),IF(AND([4]INVESTIGADOR_Categoria!$O163&lt;&gt;"",[4]INVESTIGADOR_Categoria!$O163&lt;&gt;0),[4]INVESTIGADOR_Categoria!$O163,""),IF($A165="TOTAL",SUM(INDIRECT("I4:I"&amp;ROW()-1)),""))</f>
        <v/>
      </c>
      <c r="J165" s="3" t="str">
        <f t="shared" ca="1" si="40"/>
        <v/>
      </c>
      <c r="K165" s="3" t="str">
        <f ca="1">IF(AND($A165&lt;&gt;"",$A165&lt;&gt;"TOTAL"),IF(AND([4]INVESTIGADOR_Categoria!$R163&lt;&gt;"",[4]INVESTIGADOR_Categoria!$R163&lt;&gt;0),[4]INVESTIGADOR_Categoria!$R163,""),IF($A165="TOTAL",SUM(INDIRECT("K4:K"&amp;ROW()-1)),""))</f>
        <v/>
      </c>
      <c r="L165" s="3" t="str">
        <f ca="1">IF(AND($A165&lt;&gt;"",$A165&lt;&gt;"TOTAL"),IF(AND([4]INVESTIGADOR_Categoria!$T163&lt;&gt;"",[4]INVESTIGADOR_Categoria!$T163&lt;&gt;0),[4]INVESTIGADOR_Categoria!$T163,""),IF($A165="TOTAL",SUM(INDIRECT("L4:L"&amp;ROW()-1)),""))</f>
        <v/>
      </c>
      <c r="M165" s="3" t="str">
        <f t="shared" ca="1" si="41"/>
        <v/>
      </c>
      <c r="N165" s="3" t="str">
        <f ca="1">IF(AND($A165&lt;&gt;"",$A165&lt;&gt;"TOTAL"),IF(AND([4]INVESTIGADOR_Categoria!$W163&lt;&gt;"",[4]INVESTIGADOR_Categoria!$W163&lt;&gt;0),[4]INVESTIGADOR_Categoria!$W163,""),IF($A165="TOTAL",SUM(INDIRECT("N4:N"&amp;ROW()-1)),""))</f>
        <v/>
      </c>
      <c r="O165" s="3" t="str">
        <f ca="1">IF(AND($A165&lt;&gt;"",$A165&lt;&gt;"TOTAL"),IF(AND([4]INVESTIGADOR_Categoria!$Y163&lt;&gt;"",[4]INVESTIGADOR_Categoria!$Y163&lt;&gt;0),[4]INVESTIGADOR_Categoria!$Y163,""),IF($A165="TOTAL",SUM(INDIRECT("O4:O"&amp;ROW()-1)),""))</f>
        <v/>
      </c>
      <c r="P165" s="3" t="str">
        <f t="shared" ca="1" si="42"/>
        <v/>
      </c>
      <c r="Q165" s="3" t="str">
        <f ca="1">IF(AND($A165&lt;&gt;"",$A165&lt;&gt;"TOTAL"),IF(AND([4]INVESTIGADOR_Categoria!$AB163&lt;&gt;"",[4]INVESTIGADOR_Categoria!$AB163&lt;&gt;0),[4]INVESTIGADOR_Categoria!$AB163,""),IF($A165="TOTAL",SUM(INDIRECT("Q4:Q"&amp;ROW()-1)),""))</f>
        <v/>
      </c>
      <c r="R165" s="3" t="str">
        <f ca="1">IF(AND($A165&lt;&gt;"",$A165&lt;&gt;"TOTAL"),IF(AND([4]INVESTIGADOR_Categoria!$AD163&lt;&gt;"",[4]INVESTIGADOR_Categoria!$AD163&lt;&gt;0),[4]INVESTIGADOR_Categoria!$AD163,""),IF($A165="TOTAL",SUM(INDIRECT("R4:R"&amp;ROW()-1)),""))</f>
        <v/>
      </c>
      <c r="S165" s="3" t="str">
        <f t="shared" ca="1" si="43"/>
        <v/>
      </c>
      <c r="T165" s="3" t="str">
        <f ca="1">IF(AND($A165&lt;&gt;"",$A165&lt;&gt;"TOTAL"),IF(AND([4]INVESTIGADOR_Categoria!$AG163&lt;&gt;"",[4]INVESTIGADOR_Categoria!$AG163&lt;&gt;0),[4]INVESTIGADOR_Categoria!$AG163,""),IF($A165="TOTAL",SUM(INDIRECT("T4:T"&amp;ROW()-1)),""))</f>
        <v/>
      </c>
      <c r="U165" s="3" t="str">
        <f ca="1">IF(AND($A165&lt;&gt;"",$A165&lt;&gt;"TOTAL"),IF(AND([4]INVESTIGADOR_Categoria!$AI163&lt;&gt;"",[4]INVESTIGADOR_Categoria!$AI163&lt;&gt;0),[4]INVESTIGADOR_Categoria!$AI163,""),IF($A165="TOTAL",SUM(INDIRECT("U4:U"&amp;ROW()-1)),""))</f>
        <v/>
      </c>
      <c r="V165" s="3" t="str">
        <f t="shared" ca="1" si="44"/>
        <v/>
      </c>
      <c r="W165" s="3" t="str">
        <f ca="1">IF(AND($A165&lt;&gt;"",$A165&lt;&gt;"TOTAL"),IF(AND([4]INVESTIGADOR_Categoria!$AL163&lt;&gt;"",[4]INVESTIGADOR_Categoria!$AL163&lt;&gt;0),[4]INVESTIGADOR_Categoria!$AL163,""),IF($A165="TOTAL",SUM(INDIRECT("W4:W"&amp;ROW()-1)),""))</f>
        <v/>
      </c>
      <c r="X165" s="3" t="str">
        <f ca="1">IF(AND($A165&lt;&gt;"",$A165&lt;&gt;"TOTAL"),IF(AND([4]INVESTIGADOR_Categoria!$AN163&lt;&gt;"",[4]INVESTIGADOR_Categoria!$AN163&lt;&gt;0),[4]INVESTIGADOR_Categoria!$AN163,""),IF($A165="TOTAL",SUM(INDIRECT("X4:X"&amp;ROW()-1)),""))</f>
        <v/>
      </c>
      <c r="Y165" s="3" t="str">
        <f t="shared" ca="1" si="45"/>
        <v/>
      </c>
      <c r="Z165" s="3" t="str">
        <f ca="1">IF(AND($A165&lt;&gt;"",$A165&lt;&gt;"TOTAL"),IF(AND([4]INVESTIGADOR_Categoria!$AQ163&lt;&gt;"",[4]INVESTIGADOR_Categoria!$AQ163&lt;&gt;0),[4]INVESTIGADOR_Categoria!$AQ163,""),IF($A165="TOTAL",SUM(INDIRECT("Z4:Z"&amp;ROW()-1)),""))</f>
        <v/>
      </c>
      <c r="AA165" s="3" t="str">
        <f ca="1">IF(AND($A165&lt;&gt;"",$A165&lt;&gt;"TOTAL"),IF(AND([4]INVESTIGADOR_Categoria!$AS163&lt;&gt;"",[4]INVESTIGADOR_Categoria!$AS163&lt;&gt;0),[4]INVESTIGADOR_Categoria!$AS163,""),IF($A165="TOTAL",SUM(INDIRECT("AA4:AA"&amp;ROW()-1)),""))</f>
        <v/>
      </c>
      <c r="AB165" s="3" t="str">
        <f t="shared" ca="1" si="46"/>
        <v/>
      </c>
      <c r="AC165" s="3" t="str">
        <f ca="1">IF(AND($A165&lt;&gt;"",$A165&lt;&gt;"TOTAL"),IF(AND([4]INVESTIGADOR_Categoria!$AV163&lt;&gt;"",[4]INVESTIGADOR_Categoria!$AV163&lt;&gt;0),[4]INVESTIGADOR_Categoria!$AV163,""),IF($A165="TOTAL",SUM(INDIRECT("AC4:AC"&amp;ROW()-1)),""))</f>
        <v/>
      </c>
      <c r="AD165" s="3" t="str">
        <f ca="1">IF(AND($A165&lt;&gt;"",$A165&lt;&gt;"TOTAL"),IF(AND([4]INVESTIGADOR_Categoria!$AX163&lt;&gt;"",[4]INVESTIGADOR_Categoria!$AX163&lt;&gt;0),[4]INVESTIGADOR_Categoria!$AX163,""),IF($A165="TOTAL",SUM(INDIRECT("AD4:AD"&amp;ROW()-1)),""))</f>
        <v/>
      </c>
      <c r="AE165" s="3" t="str">
        <f t="shared" ca="1" si="47"/>
        <v/>
      </c>
      <c r="AF165" s="3" t="str">
        <f ca="1">IF(AND($A165&lt;&gt;"",$A165&lt;&gt;"TOTAL"),IF(AND([4]INVESTIGADOR_Categoria!$BA163&lt;&gt;"",[4]INVESTIGADOR_Categoria!$BA163&lt;&gt;0),[4]INVESTIGADOR_Categoria!$BA163,""),IF($A165="TOTAL",SUM(INDIRECT("AF4:AF"&amp;ROW()-1)),""))</f>
        <v/>
      </c>
      <c r="AG165" s="3" t="str">
        <f ca="1">IF(AND($A165&lt;&gt;"",$A165&lt;&gt;"TOTAL"),IF(AND([4]INVESTIGADOR_Categoria!$BC163&lt;&gt;"",[4]INVESTIGADOR_Categoria!$BC163&lt;&gt;0),[4]INVESTIGADOR_Categoria!$BC163,""),IF($A165="TOTAL",SUM(INDIRECT("AG4:AG"&amp;ROW()-1)),""))</f>
        <v/>
      </c>
      <c r="AH165" s="3" t="str">
        <f t="shared" ca="1" si="48"/>
        <v/>
      </c>
      <c r="AI165" s="3" t="str">
        <f ca="1">IF(AND($A165&lt;&gt;"",$A165&lt;&gt;"TOTAL"),IF(AND([4]INVESTIGADOR_Categoria!$BF163&lt;&gt;"",[4]INVESTIGADOR_Categoria!$BF163&lt;&gt;0),[4]INVESTIGADOR_Categoria!$BF163,""),IF($A165="TOTAL",SUM(INDIRECT("AI4:AI"&amp;ROW()-1)),""))</f>
        <v/>
      </c>
      <c r="AJ165" s="3" t="str">
        <f ca="1">IF(AND($A165&lt;&gt;"",$A165&lt;&gt;"TOTAL"),IF(AND([4]INVESTIGADOR_Categoria!$BH163&lt;&gt;"",[4]INVESTIGADOR_Categoria!$BH163&lt;&gt;0),[4]INVESTIGADOR_Categoria!$BH163,""),IF($A165="TOTAL",SUM(INDIRECT("AJ4:AJ"&amp;ROW()-1)),""))</f>
        <v/>
      </c>
      <c r="AK165" s="3" t="str">
        <f t="shared" ca="1" si="49"/>
        <v/>
      </c>
      <c r="AL165" s="3" t="str">
        <f ca="1">IF(AND($A165&lt;&gt;"",$A165&lt;&gt;"TOTAL"),IF(AND([4]INVESTIGADOR_Categoria!$BK163&lt;&gt;"",[4]INVESTIGADOR_Categoria!$BK163&lt;&gt;0),[4]INVESTIGADOR_Categoria!$BK163,""),IF($A165="TOTAL",SUM(INDIRECT("AL4:AL"&amp;ROW()-1)),""))</f>
        <v/>
      </c>
      <c r="AM165" s="3" t="str">
        <f ca="1">IF(AND($A165&lt;&gt;"",$A165&lt;&gt;"TOTAL"),IF(AND([4]INVESTIGADOR_Categoria!$BM163&lt;&gt;"",[4]INVESTIGADOR_Categoria!$BM163&lt;&gt;0),[4]INVESTIGADOR_Categoria!$BM163,""),IF($A165="TOTAL",SUM(INDIRECT("AM4:AM"&amp;ROW()-1)),""))</f>
        <v/>
      </c>
      <c r="AN165" s="3" t="str">
        <f t="shared" ca="1" si="50"/>
        <v/>
      </c>
      <c r="AO165" s="3" t="str">
        <f ca="1">IF(AND($A165&lt;&gt;"",$A165&lt;&gt;"TOTAL"),IF(AND([4]INVESTIGADOR_Categoria!$BP163&lt;&gt;"",[4]INVESTIGADOR_Categoria!$BP163&lt;&gt;0),[4]INVESTIGADOR_Categoria!$BP163,""),IF($A165="TOTAL",SUM(INDIRECT("AO4:AO"&amp;ROW()-1)),""))</f>
        <v/>
      </c>
      <c r="AP165" s="3" t="str">
        <f ca="1">IF(AND($A165&lt;&gt;"",$A165&lt;&gt;"TOTAL"),IF(AND([4]INVESTIGADOR_Categoria!$BR163&lt;&gt;"",[4]INVESTIGADOR_Categoria!$BR163&lt;&gt;0),[4]INVESTIGADOR_Categoria!$BR163,""),IF($A165="TOTAL",SUM(INDIRECT("AP4:AP"&amp;ROW()-1)),""))</f>
        <v/>
      </c>
      <c r="AQ165" s="3" t="str">
        <f t="shared" ca="1" si="51"/>
        <v/>
      </c>
      <c r="AR165" s="3" t="str">
        <f ca="1">IF(AND($A165&lt;&gt;"",$A165&lt;&gt;"TOTAL"),IF(AND([4]INVESTIGADOR_Categoria!$BU163&lt;&gt;"",[4]INVESTIGADOR_Categoria!$BU163&lt;&gt;0),[4]INVESTIGADOR_Categoria!$BU163,""),IF($A165="TOTAL",SUM(INDIRECT("AR4:AR"&amp;ROW()-1)),""))</f>
        <v/>
      </c>
      <c r="AS165" s="3" t="str">
        <f ca="1">IF(AND($A165&lt;&gt;"",$A165&lt;&gt;"TOTAL"),IF(AND([4]INVESTIGADOR_Categoria!$BW163&lt;&gt;"",[4]INVESTIGADOR_Categoria!$BW163&lt;&gt;0),[4]INVESTIGADOR_Categoria!$BW163,""),IF($A165="TOTAL",SUM(INDIRECT("AS4:AS"&amp;ROW()-1)),""))</f>
        <v/>
      </c>
      <c r="AT165" s="3" t="str">
        <f t="shared" ca="1" si="52"/>
        <v/>
      </c>
      <c r="AU165" s="3" t="str">
        <f ca="1">IF(AND($A165&lt;&gt;"",$A165&lt;&gt;"TOTAL"),IF(AND([4]INVESTIGADOR_Categoria!$BZ163&lt;&gt;"",[4]INVESTIGADOR_Categoria!$BZ163&lt;&gt;0),[4]INVESTIGADOR_Categoria!$BZ163,""),IF($A165="TOTAL",SUM(INDIRECT("AU4:AU"&amp;ROW()-1)),""))</f>
        <v/>
      </c>
      <c r="AV165" s="3" t="str">
        <f ca="1">IF(AND($A165&lt;&gt;"",$A165&lt;&gt;"TOTAL"),IF(AND([4]INVESTIGADOR_Categoria!$CB163&lt;&gt;"",[4]INVESTIGADOR_Categoria!$CB163&lt;&gt;0),[4]INVESTIGADOR_Categoria!$CB163,""),IF($A165="TOTAL",SUM(INDIRECT("AV4:AV"&amp;ROW()-1)),""))</f>
        <v/>
      </c>
      <c r="AW165" s="3" t="str">
        <f t="shared" ca="1" si="53"/>
        <v/>
      </c>
      <c r="AX165" s="3" t="str">
        <f ca="1">IF(AND($A165&lt;&gt;"",$A165&lt;&gt;"TOTAL"),IF(AND([4]INVESTIGADOR_Categoria!$CE163&lt;&gt;"",[4]INVESTIGADOR_Categoria!$CE163&lt;&gt;0),[4]INVESTIGADOR_Categoria!$CE163,""),IF($A165="TOTAL",SUM(INDIRECT("AX4:AX"&amp;ROW()-1)),""))</f>
        <v/>
      </c>
      <c r="AY165" s="3" t="str">
        <f ca="1">IF(AND($A165&lt;&gt;"",$A165&lt;&gt;"TOTAL"),IF(AND([4]INVESTIGADOR_Categoria!$CG163&lt;&gt;"",[4]INVESTIGADOR_Categoria!$CG163&lt;&gt;0),[4]INVESTIGADOR_Categoria!$CG163,""),IF($A165="TOTAL",SUM(INDIRECT("AY4:AY"&amp;ROW()-1)),""))</f>
        <v/>
      </c>
      <c r="AZ165" s="3" t="str">
        <f t="shared" ca="1" si="54"/>
        <v/>
      </c>
      <c r="BA165" s="3" t="str">
        <f ca="1">IF(AND($A165&lt;&gt;"",$A165&lt;&gt;"TOTAL"),IF(AND([4]INVESTIGADOR_Categoria!$CJ163&lt;&gt;"",[4]INVESTIGADOR_Categoria!$CJ163&lt;&gt;0),[4]INVESTIGADOR_Categoria!$CJ163,""),IF($A165="TOTAL",SUM(INDIRECT("BA4:BA"&amp;ROW()-1)),""))</f>
        <v/>
      </c>
      <c r="BB165" s="3" t="str">
        <f ca="1">IF(AND($A165&lt;&gt;"",$A165&lt;&gt;"TOTAL"),IF(AND([4]INVESTIGADOR_Categoria!$CL163&lt;&gt;"",[4]INVESTIGADOR_Categoria!$CL163&lt;&gt;0),[4]INVESTIGADOR_Categoria!$CL163,""),IF($A165="TOTAL",SUM(INDIRECT("BB4:BB"&amp;ROW()-1)),""))</f>
        <v/>
      </c>
      <c r="BC165" s="3" t="str">
        <f t="shared" ca="1" si="55"/>
        <v/>
      </c>
      <c r="BD165" s="3" t="str">
        <f ca="1">IF(AND($A165&lt;&gt;"",$A165&lt;&gt;"TOTAL"),IF(AND([4]INVESTIGADOR_Categoria!$CO163&lt;&gt;"",[4]INVESTIGADOR_Categoria!$CO163&lt;&gt;0),[4]INVESTIGADOR_Categoria!$CO163,""),IF($A165="TOTAL",SUM(INDIRECT("BD4:BD"&amp;ROW()-1)),""))</f>
        <v/>
      </c>
      <c r="BE165" s="3" t="str">
        <f ca="1">IF(AND($A165&lt;&gt;"",$A165&lt;&gt;"TOTAL"),IF(AND([4]INVESTIGADOR_Categoria!$CQ163&lt;&gt;"",[4]INVESTIGADOR_Categoria!$CQ163&lt;&gt;0),[4]INVESTIGADOR_Categoria!$CQ163,""),IF($A165="TOTAL",SUM(INDIRECT("BE4:BE"&amp;ROW()-1)),""))</f>
        <v/>
      </c>
      <c r="BF165" s="3" t="str">
        <f t="shared" ca="1" si="56"/>
        <v/>
      </c>
    </row>
    <row r="166" spans="1:58" x14ac:dyDescent="0.2">
      <c r="A166" s="25" t="str">
        <f>IF([4]INVESTIGADOR_Categoria!$B164&lt;&gt;"",[4]INVESTIGADOR_Categoria!$B164,IF(AND([4]INVESTIGADOR_Categoria!$B164="",[4]INVESTIGADOR_Categoria!$B165="",[4]INVESTIGADOR_Categoria!$B163=""),"","TOTAL"))</f>
        <v/>
      </c>
      <c r="B166" s="3" t="str">
        <f ca="1">IF(AND($A166&lt;&gt;"",$A166&lt;&gt;"TOTAL"),IF(AND([4]INVESTIGADOR_Categoria!$C164&lt;&gt;"",[4]INVESTIGADOR_Categoria!$C164&lt;&gt;0),[4]INVESTIGADOR_Categoria!$C164,""),IF($A166="TOTAL",SUM(INDIRECT("B4:B"&amp;ROW()-1)),""))</f>
        <v/>
      </c>
      <c r="C166" s="3" t="str">
        <f ca="1">IF(AND($A166&lt;&gt;"",$A166&lt;&gt;"TOTAL"),IF(AND([4]INVESTIGADOR_Categoria!$E164&lt;&gt;"",[4]INVESTIGADOR_Categoria!$E164&lt;&gt;0),[4]INVESTIGADOR_Categoria!$E164,""),IF($A166="TOTAL",SUM(INDIRECT("C4:C"&amp;ROW()-1)),""))</f>
        <v/>
      </c>
      <c r="D166" s="3" t="str">
        <f t="shared" ca="1" si="38"/>
        <v/>
      </c>
      <c r="E166" s="3" t="str">
        <f ca="1">IF(AND($A166&lt;&gt;"",$A166&lt;&gt;"TOTAL"),IF(AND([4]INVESTIGADOR_Categoria!$H164&lt;&gt;"",[4]INVESTIGADOR_Categoria!$H164&lt;&gt;0),[4]INVESTIGADOR_Categoria!$H164,""),IF($A166="TOTAL",SUM(INDIRECT("E4:E"&amp;ROW()-1)),""))</f>
        <v/>
      </c>
      <c r="F166" s="3" t="str">
        <f ca="1">IF(AND($A166&lt;&gt;"",$A166&lt;&gt;"TOTAL"),IF(AND([4]INVESTIGADOR_Categoria!$J164&lt;&gt;"",[4]INVESTIGADOR_Categoria!$J164&lt;&gt;0),[4]INVESTIGADOR_Categoria!$J164,""),IF($A166="TOTAL",SUM(INDIRECT("F4:F"&amp;ROW()-1)),""))</f>
        <v/>
      </c>
      <c r="G166" s="3" t="str">
        <f t="shared" ca="1" si="39"/>
        <v/>
      </c>
      <c r="H166" s="3" t="str">
        <f ca="1">IF(AND($A166&lt;&gt;"",$A166&lt;&gt;"TOTAL"),IF(AND([4]INVESTIGADOR_Categoria!$M164&lt;&gt;"",[4]INVESTIGADOR_Categoria!$M164&lt;&gt;0),[4]INVESTIGADOR_Categoria!$M164,""),IF($A166="TOTAL",SUM(INDIRECT("H4:H"&amp;ROW()-1)),""))</f>
        <v/>
      </c>
      <c r="I166" s="3" t="str">
        <f ca="1">IF(AND($A166&lt;&gt;"",$A166&lt;&gt;"TOTAL"),IF(AND([4]INVESTIGADOR_Categoria!$O164&lt;&gt;"",[4]INVESTIGADOR_Categoria!$O164&lt;&gt;0),[4]INVESTIGADOR_Categoria!$O164,""),IF($A166="TOTAL",SUM(INDIRECT("I4:I"&amp;ROW()-1)),""))</f>
        <v/>
      </c>
      <c r="J166" s="3" t="str">
        <f t="shared" ca="1" si="40"/>
        <v/>
      </c>
      <c r="K166" s="3" t="str">
        <f ca="1">IF(AND($A166&lt;&gt;"",$A166&lt;&gt;"TOTAL"),IF(AND([4]INVESTIGADOR_Categoria!$R164&lt;&gt;"",[4]INVESTIGADOR_Categoria!$R164&lt;&gt;0),[4]INVESTIGADOR_Categoria!$R164,""),IF($A166="TOTAL",SUM(INDIRECT("K4:K"&amp;ROW()-1)),""))</f>
        <v/>
      </c>
      <c r="L166" s="3" t="str">
        <f ca="1">IF(AND($A166&lt;&gt;"",$A166&lt;&gt;"TOTAL"),IF(AND([4]INVESTIGADOR_Categoria!$T164&lt;&gt;"",[4]INVESTIGADOR_Categoria!$T164&lt;&gt;0),[4]INVESTIGADOR_Categoria!$T164,""),IF($A166="TOTAL",SUM(INDIRECT("L4:L"&amp;ROW()-1)),""))</f>
        <v/>
      </c>
      <c r="M166" s="3" t="str">
        <f t="shared" ca="1" si="41"/>
        <v/>
      </c>
      <c r="N166" s="3" t="str">
        <f ca="1">IF(AND($A166&lt;&gt;"",$A166&lt;&gt;"TOTAL"),IF(AND([4]INVESTIGADOR_Categoria!$W164&lt;&gt;"",[4]INVESTIGADOR_Categoria!$W164&lt;&gt;0),[4]INVESTIGADOR_Categoria!$W164,""),IF($A166="TOTAL",SUM(INDIRECT("N4:N"&amp;ROW()-1)),""))</f>
        <v/>
      </c>
      <c r="O166" s="3" t="str">
        <f ca="1">IF(AND($A166&lt;&gt;"",$A166&lt;&gt;"TOTAL"),IF(AND([4]INVESTIGADOR_Categoria!$Y164&lt;&gt;"",[4]INVESTIGADOR_Categoria!$Y164&lt;&gt;0),[4]INVESTIGADOR_Categoria!$Y164,""),IF($A166="TOTAL",SUM(INDIRECT("O4:O"&amp;ROW()-1)),""))</f>
        <v/>
      </c>
      <c r="P166" s="3" t="str">
        <f t="shared" ca="1" si="42"/>
        <v/>
      </c>
      <c r="Q166" s="3" t="str">
        <f ca="1">IF(AND($A166&lt;&gt;"",$A166&lt;&gt;"TOTAL"),IF(AND([4]INVESTIGADOR_Categoria!$AB164&lt;&gt;"",[4]INVESTIGADOR_Categoria!$AB164&lt;&gt;0),[4]INVESTIGADOR_Categoria!$AB164,""),IF($A166="TOTAL",SUM(INDIRECT("Q4:Q"&amp;ROW()-1)),""))</f>
        <v/>
      </c>
      <c r="R166" s="3" t="str">
        <f ca="1">IF(AND($A166&lt;&gt;"",$A166&lt;&gt;"TOTAL"),IF(AND([4]INVESTIGADOR_Categoria!$AD164&lt;&gt;"",[4]INVESTIGADOR_Categoria!$AD164&lt;&gt;0),[4]INVESTIGADOR_Categoria!$AD164,""),IF($A166="TOTAL",SUM(INDIRECT("R4:R"&amp;ROW()-1)),""))</f>
        <v/>
      </c>
      <c r="S166" s="3" t="str">
        <f t="shared" ca="1" si="43"/>
        <v/>
      </c>
      <c r="T166" s="3" t="str">
        <f ca="1">IF(AND($A166&lt;&gt;"",$A166&lt;&gt;"TOTAL"),IF(AND([4]INVESTIGADOR_Categoria!$AG164&lt;&gt;"",[4]INVESTIGADOR_Categoria!$AG164&lt;&gt;0),[4]INVESTIGADOR_Categoria!$AG164,""),IF($A166="TOTAL",SUM(INDIRECT("T4:T"&amp;ROW()-1)),""))</f>
        <v/>
      </c>
      <c r="U166" s="3" t="str">
        <f ca="1">IF(AND($A166&lt;&gt;"",$A166&lt;&gt;"TOTAL"),IF(AND([4]INVESTIGADOR_Categoria!$AI164&lt;&gt;"",[4]INVESTIGADOR_Categoria!$AI164&lt;&gt;0),[4]INVESTIGADOR_Categoria!$AI164,""),IF($A166="TOTAL",SUM(INDIRECT("U4:U"&amp;ROW()-1)),""))</f>
        <v/>
      </c>
      <c r="V166" s="3" t="str">
        <f t="shared" ca="1" si="44"/>
        <v/>
      </c>
      <c r="W166" s="3" t="str">
        <f ca="1">IF(AND($A166&lt;&gt;"",$A166&lt;&gt;"TOTAL"),IF(AND([4]INVESTIGADOR_Categoria!$AL164&lt;&gt;"",[4]INVESTIGADOR_Categoria!$AL164&lt;&gt;0),[4]INVESTIGADOR_Categoria!$AL164,""),IF($A166="TOTAL",SUM(INDIRECT("W4:W"&amp;ROW()-1)),""))</f>
        <v/>
      </c>
      <c r="X166" s="3" t="str">
        <f ca="1">IF(AND($A166&lt;&gt;"",$A166&lt;&gt;"TOTAL"),IF(AND([4]INVESTIGADOR_Categoria!$AN164&lt;&gt;"",[4]INVESTIGADOR_Categoria!$AN164&lt;&gt;0),[4]INVESTIGADOR_Categoria!$AN164,""),IF($A166="TOTAL",SUM(INDIRECT("X4:X"&amp;ROW()-1)),""))</f>
        <v/>
      </c>
      <c r="Y166" s="3" t="str">
        <f t="shared" ca="1" si="45"/>
        <v/>
      </c>
      <c r="Z166" s="3" t="str">
        <f ca="1">IF(AND($A166&lt;&gt;"",$A166&lt;&gt;"TOTAL"),IF(AND([4]INVESTIGADOR_Categoria!$AQ164&lt;&gt;"",[4]INVESTIGADOR_Categoria!$AQ164&lt;&gt;0),[4]INVESTIGADOR_Categoria!$AQ164,""),IF($A166="TOTAL",SUM(INDIRECT("Z4:Z"&amp;ROW()-1)),""))</f>
        <v/>
      </c>
      <c r="AA166" s="3" t="str">
        <f ca="1">IF(AND($A166&lt;&gt;"",$A166&lt;&gt;"TOTAL"),IF(AND([4]INVESTIGADOR_Categoria!$AS164&lt;&gt;"",[4]INVESTIGADOR_Categoria!$AS164&lt;&gt;0),[4]INVESTIGADOR_Categoria!$AS164,""),IF($A166="TOTAL",SUM(INDIRECT("AA4:AA"&amp;ROW()-1)),""))</f>
        <v/>
      </c>
      <c r="AB166" s="3" t="str">
        <f t="shared" ca="1" si="46"/>
        <v/>
      </c>
      <c r="AC166" s="3" t="str">
        <f ca="1">IF(AND($A166&lt;&gt;"",$A166&lt;&gt;"TOTAL"),IF(AND([4]INVESTIGADOR_Categoria!$AV164&lt;&gt;"",[4]INVESTIGADOR_Categoria!$AV164&lt;&gt;0),[4]INVESTIGADOR_Categoria!$AV164,""),IF($A166="TOTAL",SUM(INDIRECT("AC4:AC"&amp;ROW()-1)),""))</f>
        <v/>
      </c>
      <c r="AD166" s="3" t="str">
        <f ca="1">IF(AND($A166&lt;&gt;"",$A166&lt;&gt;"TOTAL"),IF(AND([4]INVESTIGADOR_Categoria!$AX164&lt;&gt;"",[4]INVESTIGADOR_Categoria!$AX164&lt;&gt;0),[4]INVESTIGADOR_Categoria!$AX164,""),IF($A166="TOTAL",SUM(INDIRECT("AD4:AD"&amp;ROW()-1)),""))</f>
        <v/>
      </c>
      <c r="AE166" s="3" t="str">
        <f t="shared" ca="1" si="47"/>
        <v/>
      </c>
      <c r="AF166" s="3" t="str">
        <f ca="1">IF(AND($A166&lt;&gt;"",$A166&lt;&gt;"TOTAL"),IF(AND([4]INVESTIGADOR_Categoria!$BA164&lt;&gt;"",[4]INVESTIGADOR_Categoria!$BA164&lt;&gt;0),[4]INVESTIGADOR_Categoria!$BA164,""),IF($A166="TOTAL",SUM(INDIRECT("AF4:AF"&amp;ROW()-1)),""))</f>
        <v/>
      </c>
      <c r="AG166" s="3" t="str">
        <f ca="1">IF(AND($A166&lt;&gt;"",$A166&lt;&gt;"TOTAL"),IF(AND([4]INVESTIGADOR_Categoria!$BC164&lt;&gt;"",[4]INVESTIGADOR_Categoria!$BC164&lt;&gt;0),[4]INVESTIGADOR_Categoria!$BC164,""),IF($A166="TOTAL",SUM(INDIRECT("AG4:AG"&amp;ROW()-1)),""))</f>
        <v/>
      </c>
      <c r="AH166" s="3" t="str">
        <f t="shared" ca="1" si="48"/>
        <v/>
      </c>
      <c r="AI166" s="3" t="str">
        <f ca="1">IF(AND($A166&lt;&gt;"",$A166&lt;&gt;"TOTAL"),IF(AND([4]INVESTIGADOR_Categoria!$BF164&lt;&gt;"",[4]INVESTIGADOR_Categoria!$BF164&lt;&gt;0),[4]INVESTIGADOR_Categoria!$BF164,""),IF($A166="TOTAL",SUM(INDIRECT("AI4:AI"&amp;ROW()-1)),""))</f>
        <v/>
      </c>
      <c r="AJ166" s="3" t="str">
        <f ca="1">IF(AND($A166&lt;&gt;"",$A166&lt;&gt;"TOTAL"),IF(AND([4]INVESTIGADOR_Categoria!$BH164&lt;&gt;"",[4]INVESTIGADOR_Categoria!$BH164&lt;&gt;0),[4]INVESTIGADOR_Categoria!$BH164,""),IF($A166="TOTAL",SUM(INDIRECT("AJ4:AJ"&amp;ROW()-1)),""))</f>
        <v/>
      </c>
      <c r="AK166" s="3" t="str">
        <f t="shared" ca="1" si="49"/>
        <v/>
      </c>
      <c r="AL166" s="3" t="str">
        <f ca="1">IF(AND($A166&lt;&gt;"",$A166&lt;&gt;"TOTAL"),IF(AND([4]INVESTIGADOR_Categoria!$BK164&lt;&gt;"",[4]INVESTIGADOR_Categoria!$BK164&lt;&gt;0),[4]INVESTIGADOR_Categoria!$BK164,""),IF($A166="TOTAL",SUM(INDIRECT("AL4:AL"&amp;ROW()-1)),""))</f>
        <v/>
      </c>
      <c r="AM166" s="3" t="str">
        <f ca="1">IF(AND($A166&lt;&gt;"",$A166&lt;&gt;"TOTAL"),IF(AND([4]INVESTIGADOR_Categoria!$BM164&lt;&gt;"",[4]INVESTIGADOR_Categoria!$BM164&lt;&gt;0),[4]INVESTIGADOR_Categoria!$BM164,""),IF($A166="TOTAL",SUM(INDIRECT("AM4:AM"&amp;ROW()-1)),""))</f>
        <v/>
      </c>
      <c r="AN166" s="3" t="str">
        <f t="shared" ca="1" si="50"/>
        <v/>
      </c>
      <c r="AO166" s="3" t="str">
        <f ca="1">IF(AND($A166&lt;&gt;"",$A166&lt;&gt;"TOTAL"),IF(AND([4]INVESTIGADOR_Categoria!$BP164&lt;&gt;"",[4]INVESTIGADOR_Categoria!$BP164&lt;&gt;0),[4]INVESTIGADOR_Categoria!$BP164,""),IF($A166="TOTAL",SUM(INDIRECT("AO4:AO"&amp;ROW()-1)),""))</f>
        <v/>
      </c>
      <c r="AP166" s="3" t="str">
        <f ca="1">IF(AND($A166&lt;&gt;"",$A166&lt;&gt;"TOTAL"),IF(AND([4]INVESTIGADOR_Categoria!$BR164&lt;&gt;"",[4]INVESTIGADOR_Categoria!$BR164&lt;&gt;0),[4]INVESTIGADOR_Categoria!$BR164,""),IF($A166="TOTAL",SUM(INDIRECT("AP4:AP"&amp;ROW()-1)),""))</f>
        <v/>
      </c>
      <c r="AQ166" s="3" t="str">
        <f t="shared" ca="1" si="51"/>
        <v/>
      </c>
      <c r="AR166" s="3" t="str">
        <f ca="1">IF(AND($A166&lt;&gt;"",$A166&lt;&gt;"TOTAL"),IF(AND([4]INVESTIGADOR_Categoria!$BU164&lt;&gt;"",[4]INVESTIGADOR_Categoria!$BU164&lt;&gt;0),[4]INVESTIGADOR_Categoria!$BU164,""),IF($A166="TOTAL",SUM(INDIRECT("AR4:AR"&amp;ROW()-1)),""))</f>
        <v/>
      </c>
      <c r="AS166" s="3" t="str">
        <f ca="1">IF(AND($A166&lt;&gt;"",$A166&lt;&gt;"TOTAL"),IF(AND([4]INVESTIGADOR_Categoria!$BW164&lt;&gt;"",[4]INVESTIGADOR_Categoria!$BW164&lt;&gt;0),[4]INVESTIGADOR_Categoria!$BW164,""),IF($A166="TOTAL",SUM(INDIRECT("AS4:AS"&amp;ROW()-1)),""))</f>
        <v/>
      </c>
      <c r="AT166" s="3" t="str">
        <f t="shared" ca="1" si="52"/>
        <v/>
      </c>
      <c r="AU166" s="3" t="str">
        <f ca="1">IF(AND($A166&lt;&gt;"",$A166&lt;&gt;"TOTAL"),IF(AND([4]INVESTIGADOR_Categoria!$BZ164&lt;&gt;"",[4]INVESTIGADOR_Categoria!$BZ164&lt;&gt;0),[4]INVESTIGADOR_Categoria!$BZ164,""),IF($A166="TOTAL",SUM(INDIRECT("AU4:AU"&amp;ROW()-1)),""))</f>
        <v/>
      </c>
      <c r="AV166" s="3" t="str">
        <f ca="1">IF(AND($A166&lt;&gt;"",$A166&lt;&gt;"TOTAL"),IF(AND([4]INVESTIGADOR_Categoria!$CB164&lt;&gt;"",[4]INVESTIGADOR_Categoria!$CB164&lt;&gt;0),[4]INVESTIGADOR_Categoria!$CB164,""),IF($A166="TOTAL",SUM(INDIRECT("AV4:AV"&amp;ROW()-1)),""))</f>
        <v/>
      </c>
      <c r="AW166" s="3" t="str">
        <f t="shared" ca="1" si="53"/>
        <v/>
      </c>
      <c r="AX166" s="3" t="str">
        <f ca="1">IF(AND($A166&lt;&gt;"",$A166&lt;&gt;"TOTAL"),IF(AND([4]INVESTIGADOR_Categoria!$CE164&lt;&gt;"",[4]INVESTIGADOR_Categoria!$CE164&lt;&gt;0),[4]INVESTIGADOR_Categoria!$CE164,""),IF($A166="TOTAL",SUM(INDIRECT("AX4:AX"&amp;ROW()-1)),""))</f>
        <v/>
      </c>
      <c r="AY166" s="3" t="str">
        <f ca="1">IF(AND($A166&lt;&gt;"",$A166&lt;&gt;"TOTAL"),IF(AND([4]INVESTIGADOR_Categoria!$CG164&lt;&gt;"",[4]INVESTIGADOR_Categoria!$CG164&lt;&gt;0),[4]INVESTIGADOR_Categoria!$CG164,""),IF($A166="TOTAL",SUM(INDIRECT("AY4:AY"&amp;ROW()-1)),""))</f>
        <v/>
      </c>
      <c r="AZ166" s="3" t="str">
        <f t="shared" ca="1" si="54"/>
        <v/>
      </c>
      <c r="BA166" s="3" t="str">
        <f ca="1">IF(AND($A166&lt;&gt;"",$A166&lt;&gt;"TOTAL"),IF(AND([4]INVESTIGADOR_Categoria!$CJ164&lt;&gt;"",[4]INVESTIGADOR_Categoria!$CJ164&lt;&gt;0),[4]INVESTIGADOR_Categoria!$CJ164,""),IF($A166="TOTAL",SUM(INDIRECT("BA4:BA"&amp;ROW()-1)),""))</f>
        <v/>
      </c>
      <c r="BB166" s="3" t="str">
        <f ca="1">IF(AND($A166&lt;&gt;"",$A166&lt;&gt;"TOTAL"),IF(AND([4]INVESTIGADOR_Categoria!$CL164&lt;&gt;"",[4]INVESTIGADOR_Categoria!$CL164&lt;&gt;0),[4]INVESTIGADOR_Categoria!$CL164,""),IF($A166="TOTAL",SUM(INDIRECT("BB4:BB"&amp;ROW()-1)),""))</f>
        <v/>
      </c>
      <c r="BC166" s="3" t="str">
        <f t="shared" ca="1" si="55"/>
        <v/>
      </c>
      <c r="BD166" s="3" t="str">
        <f ca="1">IF(AND($A166&lt;&gt;"",$A166&lt;&gt;"TOTAL"),IF(AND([4]INVESTIGADOR_Categoria!$CO164&lt;&gt;"",[4]INVESTIGADOR_Categoria!$CO164&lt;&gt;0),[4]INVESTIGADOR_Categoria!$CO164,""),IF($A166="TOTAL",SUM(INDIRECT("BD4:BD"&amp;ROW()-1)),""))</f>
        <v/>
      </c>
      <c r="BE166" s="3" t="str">
        <f ca="1">IF(AND($A166&lt;&gt;"",$A166&lt;&gt;"TOTAL"),IF(AND([4]INVESTIGADOR_Categoria!$CQ164&lt;&gt;"",[4]INVESTIGADOR_Categoria!$CQ164&lt;&gt;0),[4]INVESTIGADOR_Categoria!$CQ164,""),IF($A166="TOTAL",SUM(INDIRECT("BE4:BE"&amp;ROW()-1)),""))</f>
        <v/>
      </c>
      <c r="BF166" s="3" t="str">
        <f t="shared" ca="1" si="56"/>
        <v/>
      </c>
    </row>
    <row r="167" spans="1:58" x14ac:dyDescent="0.2">
      <c r="A167" s="25" t="str">
        <f>IF([4]INVESTIGADOR_Categoria!$B165&lt;&gt;"",[4]INVESTIGADOR_Categoria!$B165,IF(AND([4]INVESTIGADOR_Categoria!$B165="",[4]INVESTIGADOR_Categoria!$B166="",[4]INVESTIGADOR_Categoria!$B164=""),"","TOTAL"))</f>
        <v/>
      </c>
      <c r="B167" s="3" t="str">
        <f ca="1">IF(AND($A167&lt;&gt;"",$A167&lt;&gt;"TOTAL"),IF(AND([4]INVESTIGADOR_Categoria!$C165&lt;&gt;"",[4]INVESTIGADOR_Categoria!$C165&lt;&gt;0),[4]INVESTIGADOR_Categoria!$C165,""),IF($A167="TOTAL",SUM(INDIRECT("B4:B"&amp;ROW()-1)),""))</f>
        <v/>
      </c>
      <c r="C167" s="3" t="str">
        <f ca="1">IF(AND($A167&lt;&gt;"",$A167&lt;&gt;"TOTAL"),IF(AND([4]INVESTIGADOR_Categoria!$E165&lt;&gt;"",[4]INVESTIGADOR_Categoria!$E165&lt;&gt;0),[4]INVESTIGADOR_Categoria!$E165,""),IF($A167="TOTAL",SUM(INDIRECT("C4:C"&amp;ROW()-1)),""))</f>
        <v/>
      </c>
      <c r="D167" s="3" t="str">
        <f t="shared" ca="1" si="38"/>
        <v/>
      </c>
      <c r="E167" s="3" t="str">
        <f ca="1">IF(AND($A167&lt;&gt;"",$A167&lt;&gt;"TOTAL"),IF(AND([4]INVESTIGADOR_Categoria!$H165&lt;&gt;"",[4]INVESTIGADOR_Categoria!$H165&lt;&gt;0),[4]INVESTIGADOR_Categoria!$H165,""),IF($A167="TOTAL",SUM(INDIRECT("E4:E"&amp;ROW()-1)),""))</f>
        <v/>
      </c>
      <c r="F167" s="3" t="str">
        <f ca="1">IF(AND($A167&lt;&gt;"",$A167&lt;&gt;"TOTAL"),IF(AND([4]INVESTIGADOR_Categoria!$J165&lt;&gt;"",[4]INVESTIGADOR_Categoria!$J165&lt;&gt;0),[4]INVESTIGADOR_Categoria!$J165,""),IF($A167="TOTAL",SUM(INDIRECT("F4:F"&amp;ROW()-1)),""))</f>
        <v/>
      </c>
      <c r="G167" s="3" t="str">
        <f t="shared" ca="1" si="39"/>
        <v/>
      </c>
      <c r="H167" s="3" t="str">
        <f ca="1">IF(AND($A167&lt;&gt;"",$A167&lt;&gt;"TOTAL"),IF(AND([4]INVESTIGADOR_Categoria!$M165&lt;&gt;"",[4]INVESTIGADOR_Categoria!$M165&lt;&gt;0),[4]INVESTIGADOR_Categoria!$M165,""),IF($A167="TOTAL",SUM(INDIRECT("H4:H"&amp;ROW()-1)),""))</f>
        <v/>
      </c>
      <c r="I167" s="3" t="str">
        <f ca="1">IF(AND($A167&lt;&gt;"",$A167&lt;&gt;"TOTAL"),IF(AND([4]INVESTIGADOR_Categoria!$O165&lt;&gt;"",[4]INVESTIGADOR_Categoria!$O165&lt;&gt;0),[4]INVESTIGADOR_Categoria!$O165,""),IF($A167="TOTAL",SUM(INDIRECT("I4:I"&amp;ROW()-1)),""))</f>
        <v/>
      </c>
      <c r="J167" s="3" t="str">
        <f t="shared" ca="1" si="40"/>
        <v/>
      </c>
      <c r="K167" s="3" t="str">
        <f ca="1">IF(AND($A167&lt;&gt;"",$A167&lt;&gt;"TOTAL"),IF(AND([4]INVESTIGADOR_Categoria!$R165&lt;&gt;"",[4]INVESTIGADOR_Categoria!$R165&lt;&gt;0),[4]INVESTIGADOR_Categoria!$R165,""),IF($A167="TOTAL",SUM(INDIRECT("K4:K"&amp;ROW()-1)),""))</f>
        <v/>
      </c>
      <c r="L167" s="3" t="str">
        <f ca="1">IF(AND($A167&lt;&gt;"",$A167&lt;&gt;"TOTAL"),IF(AND([4]INVESTIGADOR_Categoria!$T165&lt;&gt;"",[4]INVESTIGADOR_Categoria!$T165&lt;&gt;0),[4]INVESTIGADOR_Categoria!$T165,""),IF($A167="TOTAL",SUM(INDIRECT("L4:L"&amp;ROW()-1)),""))</f>
        <v/>
      </c>
      <c r="M167" s="3" t="str">
        <f t="shared" ca="1" si="41"/>
        <v/>
      </c>
      <c r="N167" s="3" t="str">
        <f ca="1">IF(AND($A167&lt;&gt;"",$A167&lt;&gt;"TOTAL"),IF(AND([4]INVESTIGADOR_Categoria!$W165&lt;&gt;"",[4]INVESTIGADOR_Categoria!$W165&lt;&gt;0),[4]INVESTIGADOR_Categoria!$W165,""),IF($A167="TOTAL",SUM(INDIRECT("N4:N"&amp;ROW()-1)),""))</f>
        <v/>
      </c>
      <c r="O167" s="3" t="str">
        <f ca="1">IF(AND($A167&lt;&gt;"",$A167&lt;&gt;"TOTAL"),IF(AND([4]INVESTIGADOR_Categoria!$Y165&lt;&gt;"",[4]INVESTIGADOR_Categoria!$Y165&lt;&gt;0),[4]INVESTIGADOR_Categoria!$Y165,""),IF($A167="TOTAL",SUM(INDIRECT("O4:O"&amp;ROW()-1)),""))</f>
        <v/>
      </c>
      <c r="P167" s="3" t="str">
        <f t="shared" ca="1" si="42"/>
        <v/>
      </c>
      <c r="Q167" s="3" t="str">
        <f ca="1">IF(AND($A167&lt;&gt;"",$A167&lt;&gt;"TOTAL"),IF(AND([4]INVESTIGADOR_Categoria!$AB165&lt;&gt;"",[4]INVESTIGADOR_Categoria!$AB165&lt;&gt;0),[4]INVESTIGADOR_Categoria!$AB165,""),IF($A167="TOTAL",SUM(INDIRECT("Q4:Q"&amp;ROW()-1)),""))</f>
        <v/>
      </c>
      <c r="R167" s="3" t="str">
        <f ca="1">IF(AND($A167&lt;&gt;"",$A167&lt;&gt;"TOTAL"),IF(AND([4]INVESTIGADOR_Categoria!$AD165&lt;&gt;"",[4]INVESTIGADOR_Categoria!$AD165&lt;&gt;0),[4]INVESTIGADOR_Categoria!$AD165,""),IF($A167="TOTAL",SUM(INDIRECT("R4:R"&amp;ROW()-1)),""))</f>
        <v/>
      </c>
      <c r="S167" s="3" t="str">
        <f t="shared" ca="1" si="43"/>
        <v/>
      </c>
      <c r="T167" s="3" t="str">
        <f ca="1">IF(AND($A167&lt;&gt;"",$A167&lt;&gt;"TOTAL"),IF(AND([4]INVESTIGADOR_Categoria!$AG165&lt;&gt;"",[4]INVESTIGADOR_Categoria!$AG165&lt;&gt;0),[4]INVESTIGADOR_Categoria!$AG165,""),IF($A167="TOTAL",SUM(INDIRECT("T4:T"&amp;ROW()-1)),""))</f>
        <v/>
      </c>
      <c r="U167" s="3" t="str">
        <f ca="1">IF(AND($A167&lt;&gt;"",$A167&lt;&gt;"TOTAL"),IF(AND([4]INVESTIGADOR_Categoria!$AI165&lt;&gt;"",[4]INVESTIGADOR_Categoria!$AI165&lt;&gt;0),[4]INVESTIGADOR_Categoria!$AI165,""),IF($A167="TOTAL",SUM(INDIRECT("U4:U"&amp;ROW()-1)),""))</f>
        <v/>
      </c>
      <c r="V167" s="3" t="str">
        <f t="shared" ca="1" si="44"/>
        <v/>
      </c>
      <c r="W167" s="3" t="str">
        <f ca="1">IF(AND($A167&lt;&gt;"",$A167&lt;&gt;"TOTAL"),IF(AND([4]INVESTIGADOR_Categoria!$AL165&lt;&gt;"",[4]INVESTIGADOR_Categoria!$AL165&lt;&gt;0),[4]INVESTIGADOR_Categoria!$AL165,""),IF($A167="TOTAL",SUM(INDIRECT("W4:W"&amp;ROW()-1)),""))</f>
        <v/>
      </c>
      <c r="X167" s="3" t="str">
        <f ca="1">IF(AND($A167&lt;&gt;"",$A167&lt;&gt;"TOTAL"),IF(AND([4]INVESTIGADOR_Categoria!$AN165&lt;&gt;"",[4]INVESTIGADOR_Categoria!$AN165&lt;&gt;0),[4]INVESTIGADOR_Categoria!$AN165,""),IF($A167="TOTAL",SUM(INDIRECT("X4:X"&amp;ROW()-1)),""))</f>
        <v/>
      </c>
      <c r="Y167" s="3" t="str">
        <f t="shared" ca="1" si="45"/>
        <v/>
      </c>
      <c r="Z167" s="3" t="str">
        <f ca="1">IF(AND($A167&lt;&gt;"",$A167&lt;&gt;"TOTAL"),IF(AND([4]INVESTIGADOR_Categoria!$AQ165&lt;&gt;"",[4]INVESTIGADOR_Categoria!$AQ165&lt;&gt;0),[4]INVESTIGADOR_Categoria!$AQ165,""),IF($A167="TOTAL",SUM(INDIRECT("Z4:Z"&amp;ROW()-1)),""))</f>
        <v/>
      </c>
      <c r="AA167" s="3" t="str">
        <f ca="1">IF(AND($A167&lt;&gt;"",$A167&lt;&gt;"TOTAL"),IF(AND([4]INVESTIGADOR_Categoria!$AS165&lt;&gt;"",[4]INVESTIGADOR_Categoria!$AS165&lt;&gt;0),[4]INVESTIGADOR_Categoria!$AS165,""),IF($A167="TOTAL",SUM(INDIRECT("AA4:AA"&amp;ROW()-1)),""))</f>
        <v/>
      </c>
      <c r="AB167" s="3" t="str">
        <f t="shared" ca="1" si="46"/>
        <v/>
      </c>
      <c r="AC167" s="3" t="str">
        <f ca="1">IF(AND($A167&lt;&gt;"",$A167&lt;&gt;"TOTAL"),IF(AND([4]INVESTIGADOR_Categoria!$AV165&lt;&gt;"",[4]INVESTIGADOR_Categoria!$AV165&lt;&gt;0),[4]INVESTIGADOR_Categoria!$AV165,""),IF($A167="TOTAL",SUM(INDIRECT("AC4:AC"&amp;ROW()-1)),""))</f>
        <v/>
      </c>
      <c r="AD167" s="3" t="str">
        <f ca="1">IF(AND($A167&lt;&gt;"",$A167&lt;&gt;"TOTAL"),IF(AND([4]INVESTIGADOR_Categoria!$AX165&lt;&gt;"",[4]INVESTIGADOR_Categoria!$AX165&lt;&gt;0),[4]INVESTIGADOR_Categoria!$AX165,""),IF($A167="TOTAL",SUM(INDIRECT("AD4:AD"&amp;ROW()-1)),""))</f>
        <v/>
      </c>
      <c r="AE167" s="3" t="str">
        <f t="shared" ca="1" si="47"/>
        <v/>
      </c>
      <c r="AF167" s="3" t="str">
        <f ca="1">IF(AND($A167&lt;&gt;"",$A167&lt;&gt;"TOTAL"),IF(AND([4]INVESTIGADOR_Categoria!$BA165&lt;&gt;"",[4]INVESTIGADOR_Categoria!$BA165&lt;&gt;0),[4]INVESTIGADOR_Categoria!$BA165,""),IF($A167="TOTAL",SUM(INDIRECT("AF4:AF"&amp;ROW()-1)),""))</f>
        <v/>
      </c>
      <c r="AG167" s="3" t="str">
        <f ca="1">IF(AND($A167&lt;&gt;"",$A167&lt;&gt;"TOTAL"),IF(AND([4]INVESTIGADOR_Categoria!$BC165&lt;&gt;"",[4]INVESTIGADOR_Categoria!$BC165&lt;&gt;0),[4]INVESTIGADOR_Categoria!$BC165,""),IF($A167="TOTAL",SUM(INDIRECT("AG4:AG"&amp;ROW()-1)),""))</f>
        <v/>
      </c>
      <c r="AH167" s="3" t="str">
        <f t="shared" ca="1" si="48"/>
        <v/>
      </c>
      <c r="AI167" s="3" t="str">
        <f ca="1">IF(AND($A167&lt;&gt;"",$A167&lt;&gt;"TOTAL"),IF(AND([4]INVESTIGADOR_Categoria!$BF165&lt;&gt;"",[4]INVESTIGADOR_Categoria!$BF165&lt;&gt;0),[4]INVESTIGADOR_Categoria!$BF165,""),IF($A167="TOTAL",SUM(INDIRECT("AI4:AI"&amp;ROW()-1)),""))</f>
        <v/>
      </c>
      <c r="AJ167" s="3" t="str">
        <f ca="1">IF(AND($A167&lt;&gt;"",$A167&lt;&gt;"TOTAL"),IF(AND([4]INVESTIGADOR_Categoria!$BH165&lt;&gt;"",[4]INVESTIGADOR_Categoria!$BH165&lt;&gt;0),[4]INVESTIGADOR_Categoria!$BH165,""),IF($A167="TOTAL",SUM(INDIRECT("AJ4:AJ"&amp;ROW()-1)),""))</f>
        <v/>
      </c>
      <c r="AK167" s="3" t="str">
        <f t="shared" ca="1" si="49"/>
        <v/>
      </c>
      <c r="AL167" s="3" t="str">
        <f ca="1">IF(AND($A167&lt;&gt;"",$A167&lt;&gt;"TOTAL"),IF(AND([4]INVESTIGADOR_Categoria!$BK165&lt;&gt;"",[4]INVESTIGADOR_Categoria!$BK165&lt;&gt;0),[4]INVESTIGADOR_Categoria!$BK165,""),IF($A167="TOTAL",SUM(INDIRECT("AL4:AL"&amp;ROW()-1)),""))</f>
        <v/>
      </c>
      <c r="AM167" s="3" t="str">
        <f ca="1">IF(AND($A167&lt;&gt;"",$A167&lt;&gt;"TOTAL"),IF(AND([4]INVESTIGADOR_Categoria!$BM165&lt;&gt;"",[4]INVESTIGADOR_Categoria!$BM165&lt;&gt;0),[4]INVESTIGADOR_Categoria!$BM165,""),IF($A167="TOTAL",SUM(INDIRECT("AM4:AM"&amp;ROW()-1)),""))</f>
        <v/>
      </c>
      <c r="AN167" s="3" t="str">
        <f t="shared" ca="1" si="50"/>
        <v/>
      </c>
      <c r="AO167" s="3" t="str">
        <f ca="1">IF(AND($A167&lt;&gt;"",$A167&lt;&gt;"TOTAL"),IF(AND([4]INVESTIGADOR_Categoria!$BP165&lt;&gt;"",[4]INVESTIGADOR_Categoria!$BP165&lt;&gt;0),[4]INVESTIGADOR_Categoria!$BP165,""),IF($A167="TOTAL",SUM(INDIRECT("AO4:AO"&amp;ROW()-1)),""))</f>
        <v/>
      </c>
      <c r="AP167" s="3" t="str">
        <f ca="1">IF(AND($A167&lt;&gt;"",$A167&lt;&gt;"TOTAL"),IF(AND([4]INVESTIGADOR_Categoria!$BR165&lt;&gt;"",[4]INVESTIGADOR_Categoria!$BR165&lt;&gt;0),[4]INVESTIGADOR_Categoria!$BR165,""),IF($A167="TOTAL",SUM(INDIRECT("AP4:AP"&amp;ROW()-1)),""))</f>
        <v/>
      </c>
      <c r="AQ167" s="3" t="str">
        <f t="shared" ca="1" si="51"/>
        <v/>
      </c>
      <c r="AR167" s="3" t="str">
        <f ca="1">IF(AND($A167&lt;&gt;"",$A167&lt;&gt;"TOTAL"),IF(AND([4]INVESTIGADOR_Categoria!$BU165&lt;&gt;"",[4]INVESTIGADOR_Categoria!$BU165&lt;&gt;0),[4]INVESTIGADOR_Categoria!$BU165,""),IF($A167="TOTAL",SUM(INDIRECT("AR4:AR"&amp;ROW()-1)),""))</f>
        <v/>
      </c>
      <c r="AS167" s="3" t="str">
        <f ca="1">IF(AND($A167&lt;&gt;"",$A167&lt;&gt;"TOTAL"),IF(AND([4]INVESTIGADOR_Categoria!$BW165&lt;&gt;"",[4]INVESTIGADOR_Categoria!$BW165&lt;&gt;0),[4]INVESTIGADOR_Categoria!$BW165,""),IF($A167="TOTAL",SUM(INDIRECT("AS4:AS"&amp;ROW()-1)),""))</f>
        <v/>
      </c>
      <c r="AT167" s="3" t="str">
        <f t="shared" ca="1" si="52"/>
        <v/>
      </c>
      <c r="AU167" s="3" t="str">
        <f ca="1">IF(AND($A167&lt;&gt;"",$A167&lt;&gt;"TOTAL"),IF(AND([4]INVESTIGADOR_Categoria!$BZ165&lt;&gt;"",[4]INVESTIGADOR_Categoria!$BZ165&lt;&gt;0),[4]INVESTIGADOR_Categoria!$BZ165,""),IF($A167="TOTAL",SUM(INDIRECT("AU4:AU"&amp;ROW()-1)),""))</f>
        <v/>
      </c>
      <c r="AV167" s="3" t="str">
        <f ca="1">IF(AND($A167&lt;&gt;"",$A167&lt;&gt;"TOTAL"),IF(AND([4]INVESTIGADOR_Categoria!$CB165&lt;&gt;"",[4]INVESTIGADOR_Categoria!$CB165&lt;&gt;0),[4]INVESTIGADOR_Categoria!$CB165,""),IF($A167="TOTAL",SUM(INDIRECT("AV4:AV"&amp;ROW()-1)),""))</f>
        <v/>
      </c>
      <c r="AW167" s="3" t="str">
        <f t="shared" ca="1" si="53"/>
        <v/>
      </c>
      <c r="AX167" s="3" t="str">
        <f ca="1">IF(AND($A167&lt;&gt;"",$A167&lt;&gt;"TOTAL"),IF(AND([4]INVESTIGADOR_Categoria!$CE165&lt;&gt;"",[4]INVESTIGADOR_Categoria!$CE165&lt;&gt;0),[4]INVESTIGADOR_Categoria!$CE165,""),IF($A167="TOTAL",SUM(INDIRECT("AX4:AX"&amp;ROW()-1)),""))</f>
        <v/>
      </c>
      <c r="AY167" s="3" t="str">
        <f ca="1">IF(AND($A167&lt;&gt;"",$A167&lt;&gt;"TOTAL"),IF(AND([4]INVESTIGADOR_Categoria!$CG165&lt;&gt;"",[4]INVESTIGADOR_Categoria!$CG165&lt;&gt;0),[4]INVESTIGADOR_Categoria!$CG165,""),IF($A167="TOTAL",SUM(INDIRECT("AY4:AY"&amp;ROW()-1)),""))</f>
        <v/>
      </c>
      <c r="AZ167" s="3" t="str">
        <f t="shared" ca="1" si="54"/>
        <v/>
      </c>
      <c r="BA167" s="3" t="str">
        <f ca="1">IF(AND($A167&lt;&gt;"",$A167&lt;&gt;"TOTAL"),IF(AND([4]INVESTIGADOR_Categoria!$CJ165&lt;&gt;"",[4]INVESTIGADOR_Categoria!$CJ165&lt;&gt;0),[4]INVESTIGADOR_Categoria!$CJ165,""),IF($A167="TOTAL",SUM(INDIRECT("BA4:BA"&amp;ROW()-1)),""))</f>
        <v/>
      </c>
      <c r="BB167" s="3" t="str">
        <f ca="1">IF(AND($A167&lt;&gt;"",$A167&lt;&gt;"TOTAL"),IF(AND([4]INVESTIGADOR_Categoria!$CL165&lt;&gt;"",[4]INVESTIGADOR_Categoria!$CL165&lt;&gt;0),[4]INVESTIGADOR_Categoria!$CL165,""),IF($A167="TOTAL",SUM(INDIRECT("BB4:BB"&amp;ROW()-1)),""))</f>
        <v/>
      </c>
      <c r="BC167" s="3" t="str">
        <f t="shared" ca="1" si="55"/>
        <v/>
      </c>
      <c r="BD167" s="3" t="str">
        <f ca="1">IF(AND($A167&lt;&gt;"",$A167&lt;&gt;"TOTAL"),IF(AND([4]INVESTIGADOR_Categoria!$CO165&lt;&gt;"",[4]INVESTIGADOR_Categoria!$CO165&lt;&gt;0),[4]INVESTIGADOR_Categoria!$CO165,""),IF($A167="TOTAL",SUM(INDIRECT("BD4:BD"&amp;ROW()-1)),""))</f>
        <v/>
      </c>
      <c r="BE167" s="3" t="str">
        <f ca="1">IF(AND($A167&lt;&gt;"",$A167&lt;&gt;"TOTAL"),IF(AND([4]INVESTIGADOR_Categoria!$CQ165&lt;&gt;"",[4]INVESTIGADOR_Categoria!$CQ165&lt;&gt;0),[4]INVESTIGADOR_Categoria!$CQ165,""),IF($A167="TOTAL",SUM(INDIRECT("BE4:BE"&amp;ROW()-1)),""))</f>
        <v/>
      </c>
      <c r="BF167" s="3" t="str">
        <f t="shared" ca="1" si="56"/>
        <v/>
      </c>
    </row>
    <row r="168" spans="1:58" x14ac:dyDescent="0.2">
      <c r="A168" s="25" t="str">
        <f>IF([4]INVESTIGADOR_Categoria!$B166&lt;&gt;"",[4]INVESTIGADOR_Categoria!$B166,IF(AND([4]INVESTIGADOR_Categoria!$B166="",[4]INVESTIGADOR_Categoria!$B167="",[4]INVESTIGADOR_Categoria!$B165=""),"","TOTAL"))</f>
        <v/>
      </c>
      <c r="B168" s="3" t="str">
        <f ca="1">IF(AND($A168&lt;&gt;"",$A168&lt;&gt;"TOTAL"),IF(AND([4]INVESTIGADOR_Categoria!$C166&lt;&gt;"",[4]INVESTIGADOR_Categoria!$C166&lt;&gt;0),[4]INVESTIGADOR_Categoria!$C166,""),IF($A168="TOTAL",SUM(INDIRECT("B4:B"&amp;ROW()-1)),""))</f>
        <v/>
      </c>
      <c r="C168" s="3" t="str">
        <f ca="1">IF(AND($A168&lt;&gt;"",$A168&lt;&gt;"TOTAL"),IF(AND([4]INVESTIGADOR_Categoria!$E166&lt;&gt;"",[4]INVESTIGADOR_Categoria!$E166&lt;&gt;0),[4]INVESTIGADOR_Categoria!$E166,""),IF($A168="TOTAL",SUM(INDIRECT("C4:C"&amp;ROW()-1)),""))</f>
        <v/>
      </c>
      <c r="D168" s="3" t="str">
        <f t="shared" ca="1" si="38"/>
        <v/>
      </c>
      <c r="E168" s="3" t="str">
        <f ca="1">IF(AND($A168&lt;&gt;"",$A168&lt;&gt;"TOTAL"),IF(AND([4]INVESTIGADOR_Categoria!$H166&lt;&gt;"",[4]INVESTIGADOR_Categoria!$H166&lt;&gt;0),[4]INVESTIGADOR_Categoria!$H166,""),IF($A168="TOTAL",SUM(INDIRECT("E4:E"&amp;ROW()-1)),""))</f>
        <v/>
      </c>
      <c r="F168" s="3" t="str">
        <f ca="1">IF(AND($A168&lt;&gt;"",$A168&lt;&gt;"TOTAL"),IF(AND([4]INVESTIGADOR_Categoria!$J166&lt;&gt;"",[4]INVESTIGADOR_Categoria!$J166&lt;&gt;0),[4]INVESTIGADOR_Categoria!$J166,""),IF($A168="TOTAL",SUM(INDIRECT("F4:F"&amp;ROW()-1)),""))</f>
        <v/>
      </c>
      <c r="G168" s="3" t="str">
        <f t="shared" ca="1" si="39"/>
        <v/>
      </c>
      <c r="H168" s="3" t="str">
        <f ca="1">IF(AND($A168&lt;&gt;"",$A168&lt;&gt;"TOTAL"),IF(AND([4]INVESTIGADOR_Categoria!$M166&lt;&gt;"",[4]INVESTIGADOR_Categoria!$M166&lt;&gt;0),[4]INVESTIGADOR_Categoria!$M166,""),IF($A168="TOTAL",SUM(INDIRECT("H4:H"&amp;ROW()-1)),""))</f>
        <v/>
      </c>
      <c r="I168" s="3" t="str">
        <f ca="1">IF(AND($A168&lt;&gt;"",$A168&lt;&gt;"TOTAL"),IF(AND([4]INVESTIGADOR_Categoria!$O166&lt;&gt;"",[4]INVESTIGADOR_Categoria!$O166&lt;&gt;0),[4]INVESTIGADOR_Categoria!$O166,""),IF($A168="TOTAL",SUM(INDIRECT("I4:I"&amp;ROW()-1)),""))</f>
        <v/>
      </c>
      <c r="J168" s="3" t="str">
        <f t="shared" ca="1" si="40"/>
        <v/>
      </c>
      <c r="K168" s="3" t="str">
        <f ca="1">IF(AND($A168&lt;&gt;"",$A168&lt;&gt;"TOTAL"),IF(AND([4]INVESTIGADOR_Categoria!$R166&lt;&gt;"",[4]INVESTIGADOR_Categoria!$R166&lt;&gt;0),[4]INVESTIGADOR_Categoria!$R166,""),IF($A168="TOTAL",SUM(INDIRECT("K4:K"&amp;ROW()-1)),""))</f>
        <v/>
      </c>
      <c r="L168" s="3" t="str">
        <f ca="1">IF(AND($A168&lt;&gt;"",$A168&lt;&gt;"TOTAL"),IF(AND([4]INVESTIGADOR_Categoria!$T166&lt;&gt;"",[4]INVESTIGADOR_Categoria!$T166&lt;&gt;0),[4]INVESTIGADOR_Categoria!$T166,""),IF($A168="TOTAL",SUM(INDIRECT("L4:L"&amp;ROW()-1)),""))</f>
        <v/>
      </c>
      <c r="M168" s="3" t="str">
        <f t="shared" ca="1" si="41"/>
        <v/>
      </c>
      <c r="N168" s="3" t="str">
        <f ca="1">IF(AND($A168&lt;&gt;"",$A168&lt;&gt;"TOTAL"),IF(AND([4]INVESTIGADOR_Categoria!$W166&lt;&gt;"",[4]INVESTIGADOR_Categoria!$W166&lt;&gt;0),[4]INVESTIGADOR_Categoria!$W166,""),IF($A168="TOTAL",SUM(INDIRECT("N4:N"&amp;ROW()-1)),""))</f>
        <v/>
      </c>
      <c r="O168" s="3" t="str">
        <f ca="1">IF(AND($A168&lt;&gt;"",$A168&lt;&gt;"TOTAL"),IF(AND([4]INVESTIGADOR_Categoria!$Y166&lt;&gt;"",[4]INVESTIGADOR_Categoria!$Y166&lt;&gt;0),[4]INVESTIGADOR_Categoria!$Y166,""),IF($A168="TOTAL",SUM(INDIRECT("O4:O"&amp;ROW()-1)),""))</f>
        <v/>
      </c>
      <c r="P168" s="3" t="str">
        <f t="shared" ca="1" si="42"/>
        <v/>
      </c>
      <c r="Q168" s="3" t="str">
        <f ca="1">IF(AND($A168&lt;&gt;"",$A168&lt;&gt;"TOTAL"),IF(AND([4]INVESTIGADOR_Categoria!$AB166&lt;&gt;"",[4]INVESTIGADOR_Categoria!$AB166&lt;&gt;0),[4]INVESTIGADOR_Categoria!$AB166,""),IF($A168="TOTAL",SUM(INDIRECT("Q4:Q"&amp;ROW()-1)),""))</f>
        <v/>
      </c>
      <c r="R168" s="3" t="str">
        <f ca="1">IF(AND($A168&lt;&gt;"",$A168&lt;&gt;"TOTAL"),IF(AND([4]INVESTIGADOR_Categoria!$AD166&lt;&gt;"",[4]INVESTIGADOR_Categoria!$AD166&lt;&gt;0),[4]INVESTIGADOR_Categoria!$AD166,""),IF($A168="TOTAL",SUM(INDIRECT("R4:R"&amp;ROW()-1)),""))</f>
        <v/>
      </c>
      <c r="S168" s="3" t="str">
        <f t="shared" ca="1" si="43"/>
        <v/>
      </c>
      <c r="T168" s="3" t="str">
        <f ca="1">IF(AND($A168&lt;&gt;"",$A168&lt;&gt;"TOTAL"),IF(AND([4]INVESTIGADOR_Categoria!$AG166&lt;&gt;"",[4]INVESTIGADOR_Categoria!$AG166&lt;&gt;0),[4]INVESTIGADOR_Categoria!$AG166,""),IF($A168="TOTAL",SUM(INDIRECT("T4:T"&amp;ROW()-1)),""))</f>
        <v/>
      </c>
      <c r="U168" s="3" t="str">
        <f ca="1">IF(AND($A168&lt;&gt;"",$A168&lt;&gt;"TOTAL"),IF(AND([4]INVESTIGADOR_Categoria!$AI166&lt;&gt;"",[4]INVESTIGADOR_Categoria!$AI166&lt;&gt;0),[4]INVESTIGADOR_Categoria!$AI166,""),IF($A168="TOTAL",SUM(INDIRECT("U4:U"&amp;ROW()-1)),""))</f>
        <v/>
      </c>
      <c r="V168" s="3" t="str">
        <f t="shared" ca="1" si="44"/>
        <v/>
      </c>
      <c r="W168" s="3" t="str">
        <f ca="1">IF(AND($A168&lt;&gt;"",$A168&lt;&gt;"TOTAL"),IF(AND([4]INVESTIGADOR_Categoria!$AL166&lt;&gt;"",[4]INVESTIGADOR_Categoria!$AL166&lt;&gt;0),[4]INVESTIGADOR_Categoria!$AL166,""),IF($A168="TOTAL",SUM(INDIRECT("W4:W"&amp;ROW()-1)),""))</f>
        <v/>
      </c>
      <c r="X168" s="3" t="str">
        <f ca="1">IF(AND($A168&lt;&gt;"",$A168&lt;&gt;"TOTAL"),IF(AND([4]INVESTIGADOR_Categoria!$AN166&lt;&gt;"",[4]INVESTIGADOR_Categoria!$AN166&lt;&gt;0),[4]INVESTIGADOR_Categoria!$AN166,""),IF($A168="TOTAL",SUM(INDIRECT("X4:X"&amp;ROW()-1)),""))</f>
        <v/>
      </c>
      <c r="Y168" s="3" t="str">
        <f t="shared" ca="1" si="45"/>
        <v/>
      </c>
      <c r="Z168" s="3" t="str">
        <f ca="1">IF(AND($A168&lt;&gt;"",$A168&lt;&gt;"TOTAL"),IF(AND([4]INVESTIGADOR_Categoria!$AQ166&lt;&gt;"",[4]INVESTIGADOR_Categoria!$AQ166&lt;&gt;0),[4]INVESTIGADOR_Categoria!$AQ166,""),IF($A168="TOTAL",SUM(INDIRECT("Z4:Z"&amp;ROW()-1)),""))</f>
        <v/>
      </c>
      <c r="AA168" s="3" t="str">
        <f ca="1">IF(AND($A168&lt;&gt;"",$A168&lt;&gt;"TOTAL"),IF(AND([4]INVESTIGADOR_Categoria!$AS166&lt;&gt;"",[4]INVESTIGADOR_Categoria!$AS166&lt;&gt;0),[4]INVESTIGADOR_Categoria!$AS166,""),IF($A168="TOTAL",SUM(INDIRECT("AA4:AA"&amp;ROW()-1)),""))</f>
        <v/>
      </c>
      <c r="AB168" s="3" t="str">
        <f t="shared" ca="1" si="46"/>
        <v/>
      </c>
      <c r="AC168" s="3" t="str">
        <f ca="1">IF(AND($A168&lt;&gt;"",$A168&lt;&gt;"TOTAL"),IF(AND([4]INVESTIGADOR_Categoria!$AV166&lt;&gt;"",[4]INVESTIGADOR_Categoria!$AV166&lt;&gt;0),[4]INVESTIGADOR_Categoria!$AV166,""),IF($A168="TOTAL",SUM(INDIRECT("AC4:AC"&amp;ROW()-1)),""))</f>
        <v/>
      </c>
      <c r="AD168" s="3" t="str">
        <f ca="1">IF(AND($A168&lt;&gt;"",$A168&lt;&gt;"TOTAL"),IF(AND([4]INVESTIGADOR_Categoria!$AX166&lt;&gt;"",[4]INVESTIGADOR_Categoria!$AX166&lt;&gt;0),[4]INVESTIGADOR_Categoria!$AX166,""),IF($A168="TOTAL",SUM(INDIRECT("AD4:AD"&amp;ROW()-1)),""))</f>
        <v/>
      </c>
      <c r="AE168" s="3" t="str">
        <f t="shared" ca="1" si="47"/>
        <v/>
      </c>
      <c r="AF168" s="3" t="str">
        <f ca="1">IF(AND($A168&lt;&gt;"",$A168&lt;&gt;"TOTAL"),IF(AND([4]INVESTIGADOR_Categoria!$BA166&lt;&gt;"",[4]INVESTIGADOR_Categoria!$BA166&lt;&gt;0),[4]INVESTIGADOR_Categoria!$BA166,""),IF($A168="TOTAL",SUM(INDIRECT("AF4:AF"&amp;ROW()-1)),""))</f>
        <v/>
      </c>
      <c r="AG168" s="3" t="str">
        <f ca="1">IF(AND($A168&lt;&gt;"",$A168&lt;&gt;"TOTAL"),IF(AND([4]INVESTIGADOR_Categoria!$BC166&lt;&gt;"",[4]INVESTIGADOR_Categoria!$BC166&lt;&gt;0),[4]INVESTIGADOR_Categoria!$BC166,""),IF($A168="TOTAL",SUM(INDIRECT("AG4:AG"&amp;ROW()-1)),""))</f>
        <v/>
      </c>
      <c r="AH168" s="3" t="str">
        <f t="shared" ca="1" si="48"/>
        <v/>
      </c>
      <c r="AI168" s="3" t="str">
        <f ca="1">IF(AND($A168&lt;&gt;"",$A168&lt;&gt;"TOTAL"),IF(AND([4]INVESTIGADOR_Categoria!$BF166&lt;&gt;"",[4]INVESTIGADOR_Categoria!$BF166&lt;&gt;0),[4]INVESTIGADOR_Categoria!$BF166,""),IF($A168="TOTAL",SUM(INDIRECT("AI4:AI"&amp;ROW()-1)),""))</f>
        <v/>
      </c>
      <c r="AJ168" s="3" t="str">
        <f ca="1">IF(AND($A168&lt;&gt;"",$A168&lt;&gt;"TOTAL"),IF(AND([4]INVESTIGADOR_Categoria!$BH166&lt;&gt;"",[4]INVESTIGADOR_Categoria!$BH166&lt;&gt;0),[4]INVESTIGADOR_Categoria!$BH166,""),IF($A168="TOTAL",SUM(INDIRECT("AJ4:AJ"&amp;ROW()-1)),""))</f>
        <v/>
      </c>
      <c r="AK168" s="3" t="str">
        <f t="shared" ca="1" si="49"/>
        <v/>
      </c>
      <c r="AL168" s="3" t="str">
        <f ca="1">IF(AND($A168&lt;&gt;"",$A168&lt;&gt;"TOTAL"),IF(AND([4]INVESTIGADOR_Categoria!$BK166&lt;&gt;"",[4]INVESTIGADOR_Categoria!$BK166&lt;&gt;0),[4]INVESTIGADOR_Categoria!$BK166,""),IF($A168="TOTAL",SUM(INDIRECT("AL4:AL"&amp;ROW()-1)),""))</f>
        <v/>
      </c>
      <c r="AM168" s="3" t="str">
        <f ca="1">IF(AND($A168&lt;&gt;"",$A168&lt;&gt;"TOTAL"),IF(AND([4]INVESTIGADOR_Categoria!$BM166&lt;&gt;"",[4]INVESTIGADOR_Categoria!$BM166&lt;&gt;0),[4]INVESTIGADOR_Categoria!$BM166,""),IF($A168="TOTAL",SUM(INDIRECT("AM4:AM"&amp;ROW()-1)),""))</f>
        <v/>
      </c>
      <c r="AN168" s="3" t="str">
        <f t="shared" ca="1" si="50"/>
        <v/>
      </c>
      <c r="AO168" s="3" t="str">
        <f ca="1">IF(AND($A168&lt;&gt;"",$A168&lt;&gt;"TOTAL"),IF(AND([4]INVESTIGADOR_Categoria!$BP166&lt;&gt;"",[4]INVESTIGADOR_Categoria!$BP166&lt;&gt;0),[4]INVESTIGADOR_Categoria!$BP166,""),IF($A168="TOTAL",SUM(INDIRECT("AO4:AO"&amp;ROW()-1)),""))</f>
        <v/>
      </c>
      <c r="AP168" s="3" t="str">
        <f ca="1">IF(AND($A168&lt;&gt;"",$A168&lt;&gt;"TOTAL"),IF(AND([4]INVESTIGADOR_Categoria!$BR166&lt;&gt;"",[4]INVESTIGADOR_Categoria!$BR166&lt;&gt;0),[4]INVESTIGADOR_Categoria!$BR166,""),IF($A168="TOTAL",SUM(INDIRECT("AP4:AP"&amp;ROW()-1)),""))</f>
        <v/>
      </c>
      <c r="AQ168" s="3" t="str">
        <f t="shared" ca="1" si="51"/>
        <v/>
      </c>
      <c r="AR168" s="3" t="str">
        <f ca="1">IF(AND($A168&lt;&gt;"",$A168&lt;&gt;"TOTAL"),IF(AND([4]INVESTIGADOR_Categoria!$BU166&lt;&gt;"",[4]INVESTIGADOR_Categoria!$BU166&lt;&gt;0),[4]INVESTIGADOR_Categoria!$BU166,""),IF($A168="TOTAL",SUM(INDIRECT("AR4:AR"&amp;ROW()-1)),""))</f>
        <v/>
      </c>
      <c r="AS168" s="3" t="str">
        <f ca="1">IF(AND($A168&lt;&gt;"",$A168&lt;&gt;"TOTAL"),IF(AND([4]INVESTIGADOR_Categoria!$BW166&lt;&gt;"",[4]INVESTIGADOR_Categoria!$BW166&lt;&gt;0),[4]INVESTIGADOR_Categoria!$BW166,""),IF($A168="TOTAL",SUM(INDIRECT("AS4:AS"&amp;ROW()-1)),""))</f>
        <v/>
      </c>
      <c r="AT168" s="3" t="str">
        <f t="shared" ca="1" si="52"/>
        <v/>
      </c>
      <c r="AU168" s="3" t="str">
        <f ca="1">IF(AND($A168&lt;&gt;"",$A168&lt;&gt;"TOTAL"),IF(AND([4]INVESTIGADOR_Categoria!$BZ166&lt;&gt;"",[4]INVESTIGADOR_Categoria!$BZ166&lt;&gt;0),[4]INVESTIGADOR_Categoria!$BZ166,""),IF($A168="TOTAL",SUM(INDIRECT("AU4:AU"&amp;ROW()-1)),""))</f>
        <v/>
      </c>
      <c r="AV168" s="3" t="str">
        <f ca="1">IF(AND($A168&lt;&gt;"",$A168&lt;&gt;"TOTAL"),IF(AND([4]INVESTIGADOR_Categoria!$CB166&lt;&gt;"",[4]INVESTIGADOR_Categoria!$CB166&lt;&gt;0),[4]INVESTIGADOR_Categoria!$CB166,""),IF($A168="TOTAL",SUM(INDIRECT("AV4:AV"&amp;ROW()-1)),""))</f>
        <v/>
      </c>
      <c r="AW168" s="3" t="str">
        <f t="shared" ca="1" si="53"/>
        <v/>
      </c>
      <c r="AX168" s="3" t="str">
        <f ca="1">IF(AND($A168&lt;&gt;"",$A168&lt;&gt;"TOTAL"),IF(AND([4]INVESTIGADOR_Categoria!$CE166&lt;&gt;"",[4]INVESTIGADOR_Categoria!$CE166&lt;&gt;0),[4]INVESTIGADOR_Categoria!$CE166,""),IF($A168="TOTAL",SUM(INDIRECT("AX4:AX"&amp;ROW()-1)),""))</f>
        <v/>
      </c>
      <c r="AY168" s="3" t="str">
        <f ca="1">IF(AND($A168&lt;&gt;"",$A168&lt;&gt;"TOTAL"),IF(AND([4]INVESTIGADOR_Categoria!$CG166&lt;&gt;"",[4]INVESTIGADOR_Categoria!$CG166&lt;&gt;0),[4]INVESTIGADOR_Categoria!$CG166,""),IF($A168="TOTAL",SUM(INDIRECT("AY4:AY"&amp;ROW()-1)),""))</f>
        <v/>
      </c>
      <c r="AZ168" s="3" t="str">
        <f t="shared" ca="1" si="54"/>
        <v/>
      </c>
      <c r="BA168" s="3" t="str">
        <f ca="1">IF(AND($A168&lt;&gt;"",$A168&lt;&gt;"TOTAL"),IF(AND([4]INVESTIGADOR_Categoria!$CJ166&lt;&gt;"",[4]INVESTIGADOR_Categoria!$CJ166&lt;&gt;0),[4]INVESTIGADOR_Categoria!$CJ166,""),IF($A168="TOTAL",SUM(INDIRECT("BA4:BA"&amp;ROW()-1)),""))</f>
        <v/>
      </c>
      <c r="BB168" s="3" t="str">
        <f ca="1">IF(AND($A168&lt;&gt;"",$A168&lt;&gt;"TOTAL"),IF(AND([4]INVESTIGADOR_Categoria!$CL166&lt;&gt;"",[4]INVESTIGADOR_Categoria!$CL166&lt;&gt;0),[4]INVESTIGADOR_Categoria!$CL166,""),IF($A168="TOTAL",SUM(INDIRECT("BB4:BB"&amp;ROW()-1)),""))</f>
        <v/>
      </c>
      <c r="BC168" s="3" t="str">
        <f t="shared" ca="1" si="55"/>
        <v/>
      </c>
      <c r="BD168" s="3" t="str">
        <f ca="1">IF(AND($A168&lt;&gt;"",$A168&lt;&gt;"TOTAL"),IF(AND([4]INVESTIGADOR_Categoria!$CO166&lt;&gt;"",[4]INVESTIGADOR_Categoria!$CO166&lt;&gt;0),[4]INVESTIGADOR_Categoria!$CO166,""),IF($A168="TOTAL",SUM(INDIRECT("BD4:BD"&amp;ROW()-1)),""))</f>
        <v/>
      </c>
      <c r="BE168" s="3" t="str">
        <f ca="1">IF(AND($A168&lt;&gt;"",$A168&lt;&gt;"TOTAL"),IF(AND([4]INVESTIGADOR_Categoria!$CQ166&lt;&gt;"",[4]INVESTIGADOR_Categoria!$CQ166&lt;&gt;0),[4]INVESTIGADOR_Categoria!$CQ166,""),IF($A168="TOTAL",SUM(INDIRECT("BE4:BE"&amp;ROW()-1)),""))</f>
        <v/>
      </c>
      <c r="BF168" s="3" t="str">
        <f t="shared" ca="1" si="56"/>
        <v/>
      </c>
    </row>
    <row r="169" spans="1:58" x14ac:dyDescent="0.2">
      <c r="A169" s="25" t="str">
        <f>IF([4]INVESTIGADOR_Categoria!$B167&lt;&gt;"",[4]INVESTIGADOR_Categoria!$B167,IF(AND([4]INVESTIGADOR_Categoria!$B167="",[4]INVESTIGADOR_Categoria!$B168="",[4]INVESTIGADOR_Categoria!$B166=""),"","TOTAL"))</f>
        <v/>
      </c>
      <c r="B169" s="3" t="str">
        <f ca="1">IF(AND($A169&lt;&gt;"",$A169&lt;&gt;"TOTAL"),IF(AND([4]INVESTIGADOR_Categoria!$C167&lt;&gt;"",[4]INVESTIGADOR_Categoria!$C167&lt;&gt;0),[4]INVESTIGADOR_Categoria!$C167,""),IF($A169="TOTAL",SUM(INDIRECT("B4:B"&amp;ROW()-1)),""))</f>
        <v/>
      </c>
      <c r="C169" s="3" t="str">
        <f ca="1">IF(AND($A169&lt;&gt;"",$A169&lt;&gt;"TOTAL"),IF(AND([4]INVESTIGADOR_Categoria!$E167&lt;&gt;"",[4]INVESTIGADOR_Categoria!$E167&lt;&gt;0),[4]INVESTIGADOR_Categoria!$E167,""),IF($A169="TOTAL",SUM(INDIRECT("C4:C"&amp;ROW()-1)),""))</f>
        <v/>
      </c>
      <c r="D169" s="3" t="str">
        <f t="shared" ca="1" si="38"/>
        <v/>
      </c>
      <c r="E169" s="3" t="str">
        <f ca="1">IF(AND($A169&lt;&gt;"",$A169&lt;&gt;"TOTAL"),IF(AND([4]INVESTIGADOR_Categoria!$H167&lt;&gt;"",[4]INVESTIGADOR_Categoria!$H167&lt;&gt;0),[4]INVESTIGADOR_Categoria!$H167,""),IF($A169="TOTAL",SUM(INDIRECT("E4:E"&amp;ROW()-1)),""))</f>
        <v/>
      </c>
      <c r="F169" s="3" t="str">
        <f ca="1">IF(AND($A169&lt;&gt;"",$A169&lt;&gt;"TOTAL"),IF(AND([4]INVESTIGADOR_Categoria!$J167&lt;&gt;"",[4]INVESTIGADOR_Categoria!$J167&lt;&gt;0),[4]INVESTIGADOR_Categoria!$J167,""),IF($A169="TOTAL",SUM(INDIRECT("F4:F"&amp;ROW()-1)),""))</f>
        <v/>
      </c>
      <c r="G169" s="3" t="str">
        <f t="shared" ca="1" si="39"/>
        <v/>
      </c>
      <c r="H169" s="3" t="str">
        <f ca="1">IF(AND($A169&lt;&gt;"",$A169&lt;&gt;"TOTAL"),IF(AND([4]INVESTIGADOR_Categoria!$M167&lt;&gt;"",[4]INVESTIGADOR_Categoria!$M167&lt;&gt;0),[4]INVESTIGADOR_Categoria!$M167,""),IF($A169="TOTAL",SUM(INDIRECT("H4:H"&amp;ROW()-1)),""))</f>
        <v/>
      </c>
      <c r="I169" s="3" t="str">
        <f ca="1">IF(AND($A169&lt;&gt;"",$A169&lt;&gt;"TOTAL"),IF(AND([4]INVESTIGADOR_Categoria!$O167&lt;&gt;"",[4]INVESTIGADOR_Categoria!$O167&lt;&gt;0),[4]INVESTIGADOR_Categoria!$O167,""),IF($A169="TOTAL",SUM(INDIRECT("I4:I"&amp;ROW()-1)),""))</f>
        <v/>
      </c>
      <c r="J169" s="3" t="str">
        <f t="shared" ca="1" si="40"/>
        <v/>
      </c>
      <c r="K169" s="3" t="str">
        <f ca="1">IF(AND($A169&lt;&gt;"",$A169&lt;&gt;"TOTAL"),IF(AND([4]INVESTIGADOR_Categoria!$R167&lt;&gt;"",[4]INVESTIGADOR_Categoria!$R167&lt;&gt;0),[4]INVESTIGADOR_Categoria!$R167,""),IF($A169="TOTAL",SUM(INDIRECT("K4:K"&amp;ROW()-1)),""))</f>
        <v/>
      </c>
      <c r="L169" s="3" t="str">
        <f ca="1">IF(AND($A169&lt;&gt;"",$A169&lt;&gt;"TOTAL"),IF(AND([4]INVESTIGADOR_Categoria!$T167&lt;&gt;"",[4]INVESTIGADOR_Categoria!$T167&lt;&gt;0),[4]INVESTIGADOR_Categoria!$T167,""),IF($A169="TOTAL",SUM(INDIRECT("L4:L"&amp;ROW()-1)),""))</f>
        <v/>
      </c>
      <c r="M169" s="3" t="str">
        <f t="shared" ca="1" si="41"/>
        <v/>
      </c>
      <c r="N169" s="3" t="str">
        <f ca="1">IF(AND($A169&lt;&gt;"",$A169&lt;&gt;"TOTAL"),IF(AND([4]INVESTIGADOR_Categoria!$W167&lt;&gt;"",[4]INVESTIGADOR_Categoria!$W167&lt;&gt;0),[4]INVESTIGADOR_Categoria!$W167,""),IF($A169="TOTAL",SUM(INDIRECT("N4:N"&amp;ROW()-1)),""))</f>
        <v/>
      </c>
      <c r="O169" s="3" t="str">
        <f ca="1">IF(AND($A169&lt;&gt;"",$A169&lt;&gt;"TOTAL"),IF(AND([4]INVESTIGADOR_Categoria!$Y167&lt;&gt;"",[4]INVESTIGADOR_Categoria!$Y167&lt;&gt;0),[4]INVESTIGADOR_Categoria!$Y167,""),IF($A169="TOTAL",SUM(INDIRECT("O4:O"&amp;ROW()-1)),""))</f>
        <v/>
      </c>
      <c r="P169" s="3" t="str">
        <f t="shared" ca="1" si="42"/>
        <v/>
      </c>
      <c r="Q169" s="3" t="str">
        <f ca="1">IF(AND($A169&lt;&gt;"",$A169&lt;&gt;"TOTAL"),IF(AND([4]INVESTIGADOR_Categoria!$AB167&lt;&gt;"",[4]INVESTIGADOR_Categoria!$AB167&lt;&gt;0),[4]INVESTIGADOR_Categoria!$AB167,""),IF($A169="TOTAL",SUM(INDIRECT("Q4:Q"&amp;ROW()-1)),""))</f>
        <v/>
      </c>
      <c r="R169" s="3" t="str">
        <f ca="1">IF(AND($A169&lt;&gt;"",$A169&lt;&gt;"TOTAL"),IF(AND([4]INVESTIGADOR_Categoria!$AD167&lt;&gt;"",[4]INVESTIGADOR_Categoria!$AD167&lt;&gt;0),[4]INVESTIGADOR_Categoria!$AD167,""),IF($A169="TOTAL",SUM(INDIRECT("R4:R"&amp;ROW()-1)),""))</f>
        <v/>
      </c>
      <c r="S169" s="3" t="str">
        <f t="shared" ca="1" si="43"/>
        <v/>
      </c>
      <c r="T169" s="3" t="str">
        <f ca="1">IF(AND($A169&lt;&gt;"",$A169&lt;&gt;"TOTAL"),IF(AND([4]INVESTIGADOR_Categoria!$AG167&lt;&gt;"",[4]INVESTIGADOR_Categoria!$AG167&lt;&gt;0),[4]INVESTIGADOR_Categoria!$AG167,""),IF($A169="TOTAL",SUM(INDIRECT("T4:T"&amp;ROW()-1)),""))</f>
        <v/>
      </c>
      <c r="U169" s="3" t="str">
        <f ca="1">IF(AND($A169&lt;&gt;"",$A169&lt;&gt;"TOTAL"),IF(AND([4]INVESTIGADOR_Categoria!$AI167&lt;&gt;"",[4]INVESTIGADOR_Categoria!$AI167&lt;&gt;0),[4]INVESTIGADOR_Categoria!$AI167,""),IF($A169="TOTAL",SUM(INDIRECT("U4:U"&amp;ROW()-1)),""))</f>
        <v/>
      </c>
      <c r="V169" s="3" t="str">
        <f t="shared" ca="1" si="44"/>
        <v/>
      </c>
      <c r="W169" s="3" t="str">
        <f ca="1">IF(AND($A169&lt;&gt;"",$A169&lt;&gt;"TOTAL"),IF(AND([4]INVESTIGADOR_Categoria!$AL167&lt;&gt;"",[4]INVESTIGADOR_Categoria!$AL167&lt;&gt;0),[4]INVESTIGADOR_Categoria!$AL167,""),IF($A169="TOTAL",SUM(INDIRECT("W4:W"&amp;ROW()-1)),""))</f>
        <v/>
      </c>
      <c r="X169" s="3" t="str">
        <f ca="1">IF(AND($A169&lt;&gt;"",$A169&lt;&gt;"TOTAL"),IF(AND([4]INVESTIGADOR_Categoria!$AN167&lt;&gt;"",[4]INVESTIGADOR_Categoria!$AN167&lt;&gt;0),[4]INVESTIGADOR_Categoria!$AN167,""),IF($A169="TOTAL",SUM(INDIRECT("X4:X"&amp;ROW()-1)),""))</f>
        <v/>
      </c>
      <c r="Y169" s="3" t="str">
        <f t="shared" ca="1" si="45"/>
        <v/>
      </c>
      <c r="Z169" s="3" t="str">
        <f ca="1">IF(AND($A169&lt;&gt;"",$A169&lt;&gt;"TOTAL"),IF(AND([4]INVESTIGADOR_Categoria!$AQ167&lt;&gt;"",[4]INVESTIGADOR_Categoria!$AQ167&lt;&gt;0),[4]INVESTIGADOR_Categoria!$AQ167,""),IF($A169="TOTAL",SUM(INDIRECT("Z4:Z"&amp;ROW()-1)),""))</f>
        <v/>
      </c>
      <c r="AA169" s="3" t="str">
        <f ca="1">IF(AND($A169&lt;&gt;"",$A169&lt;&gt;"TOTAL"),IF(AND([4]INVESTIGADOR_Categoria!$AS167&lt;&gt;"",[4]INVESTIGADOR_Categoria!$AS167&lt;&gt;0),[4]INVESTIGADOR_Categoria!$AS167,""),IF($A169="TOTAL",SUM(INDIRECT("AA4:AA"&amp;ROW()-1)),""))</f>
        <v/>
      </c>
      <c r="AB169" s="3" t="str">
        <f t="shared" ca="1" si="46"/>
        <v/>
      </c>
      <c r="AC169" s="3" t="str">
        <f ca="1">IF(AND($A169&lt;&gt;"",$A169&lt;&gt;"TOTAL"),IF(AND([4]INVESTIGADOR_Categoria!$AV167&lt;&gt;"",[4]INVESTIGADOR_Categoria!$AV167&lt;&gt;0),[4]INVESTIGADOR_Categoria!$AV167,""),IF($A169="TOTAL",SUM(INDIRECT("AC4:AC"&amp;ROW()-1)),""))</f>
        <v/>
      </c>
      <c r="AD169" s="3" t="str">
        <f ca="1">IF(AND($A169&lt;&gt;"",$A169&lt;&gt;"TOTAL"),IF(AND([4]INVESTIGADOR_Categoria!$AX167&lt;&gt;"",[4]INVESTIGADOR_Categoria!$AX167&lt;&gt;0),[4]INVESTIGADOR_Categoria!$AX167,""),IF($A169="TOTAL",SUM(INDIRECT("AD4:AD"&amp;ROW()-1)),""))</f>
        <v/>
      </c>
      <c r="AE169" s="3" t="str">
        <f t="shared" ca="1" si="47"/>
        <v/>
      </c>
      <c r="AF169" s="3" t="str">
        <f ca="1">IF(AND($A169&lt;&gt;"",$A169&lt;&gt;"TOTAL"),IF(AND([4]INVESTIGADOR_Categoria!$BA167&lt;&gt;"",[4]INVESTIGADOR_Categoria!$BA167&lt;&gt;0),[4]INVESTIGADOR_Categoria!$BA167,""),IF($A169="TOTAL",SUM(INDIRECT("AF4:AF"&amp;ROW()-1)),""))</f>
        <v/>
      </c>
      <c r="AG169" s="3" t="str">
        <f ca="1">IF(AND($A169&lt;&gt;"",$A169&lt;&gt;"TOTAL"),IF(AND([4]INVESTIGADOR_Categoria!$BC167&lt;&gt;"",[4]INVESTIGADOR_Categoria!$BC167&lt;&gt;0),[4]INVESTIGADOR_Categoria!$BC167,""),IF($A169="TOTAL",SUM(INDIRECT("AG4:AG"&amp;ROW()-1)),""))</f>
        <v/>
      </c>
      <c r="AH169" s="3" t="str">
        <f t="shared" ca="1" si="48"/>
        <v/>
      </c>
      <c r="AI169" s="3" t="str">
        <f ca="1">IF(AND($A169&lt;&gt;"",$A169&lt;&gt;"TOTAL"),IF(AND([4]INVESTIGADOR_Categoria!$BF167&lt;&gt;"",[4]INVESTIGADOR_Categoria!$BF167&lt;&gt;0),[4]INVESTIGADOR_Categoria!$BF167,""),IF($A169="TOTAL",SUM(INDIRECT("AI4:AI"&amp;ROW()-1)),""))</f>
        <v/>
      </c>
      <c r="AJ169" s="3" t="str">
        <f ca="1">IF(AND($A169&lt;&gt;"",$A169&lt;&gt;"TOTAL"),IF(AND([4]INVESTIGADOR_Categoria!$BH167&lt;&gt;"",[4]INVESTIGADOR_Categoria!$BH167&lt;&gt;0),[4]INVESTIGADOR_Categoria!$BH167,""),IF($A169="TOTAL",SUM(INDIRECT("AJ4:AJ"&amp;ROW()-1)),""))</f>
        <v/>
      </c>
      <c r="AK169" s="3" t="str">
        <f t="shared" ca="1" si="49"/>
        <v/>
      </c>
      <c r="AL169" s="3" t="str">
        <f ca="1">IF(AND($A169&lt;&gt;"",$A169&lt;&gt;"TOTAL"),IF(AND([4]INVESTIGADOR_Categoria!$BK167&lt;&gt;"",[4]INVESTIGADOR_Categoria!$BK167&lt;&gt;0),[4]INVESTIGADOR_Categoria!$BK167,""),IF($A169="TOTAL",SUM(INDIRECT("AL4:AL"&amp;ROW()-1)),""))</f>
        <v/>
      </c>
      <c r="AM169" s="3" t="str">
        <f ca="1">IF(AND($A169&lt;&gt;"",$A169&lt;&gt;"TOTAL"),IF(AND([4]INVESTIGADOR_Categoria!$BM167&lt;&gt;"",[4]INVESTIGADOR_Categoria!$BM167&lt;&gt;0),[4]INVESTIGADOR_Categoria!$BM167,""),IF($A169="TOTAL",SUM(INDIRECT("AM4:AM"&amp;ROW()-1)),""))</f>
        <v/>
      </c>
      <c r="AN169" s="3" t="str">
        <f t="shared" ca="1" si="50"/>
        <v/>
      </c>
      <c r="AO169" s="3" t="str">
        <f ca="1">IF(AND($A169&lt;&gt;"",$A169&lt;&gt;"TOTAL"),IF(AND([4]INVESTIGADOR_Categoria!$BP167&lt;&gt;"",[4]INVESTIGADOR_Categoria!$BP167&lt;&gt;0),[4]INVESTIGADOR_Categoria!$BP167,""),IF($A169="TOTAL",SUM(INDIRECT("AO4:AO"&amp;ROW()-1)),""))</f>
        <v/>
      </c>
      <c r="AP169" s="3" t="str">
        <f ca="1">IF(AND($A169&lt;&gt;"",$A169&lt;&gt;"TOTAL"),IF(AND([4]INVESTIGADOR_Categoria!$BR167&lt;&gt;"",[4]INVESTIGADOR_Categoria!$BR167&lt;&gt;0),[4]INVESTIGADOR_Categoria!$BR167,""),IF($A169="TOTAL",SUM(INDIRECT("AP4:AP"&amp;ROW()-1)),""))</f>
        <v/>
      </c>
      <c r="AQ169" s="3" t="str">
        <f t="shared" ca="1" si="51"/>
        <v/>
      </c>
      <c r="AR169" s="3" t="str">
        <f ca="1">IF(AND($A169&lt;&gt;"",$A169&lt;&gt;"TOTAL"),IF(AND([4]INVESTIGADOR_Categoria!$BU167&lt;&gt;"",[4]INVESTIGADOR_Categoria!$BU167&lt;&gt;0),[4]INVESTIGADOR_Categoria!$BU167,""),IF($A169="TOTAL",SUM(INDIRECT("AR4:AR"&amp;ROW()-1)),""))</f>
        <v/>
      </c>
      <c r="AS169" s="3" t="str">
        <f ca="1">IF(AND($A169&lt;&gt;"",$A169&lt;&gt;"TOTAL"),IF(AND([4]INVESTIGADOR_Categoria!$BW167&lt;&gt;"",[4]INVESTIGADOR_Categoria!$BW167&lt;&gt;0),[4]INVESTIGADOR_Categoria!$BW167,""),IF($A169="TOTAL",SUM(INDIRECT("AS4:AS"&amp;ROW()-1)),""))</f>
        <v/>
      </c>
      <c r="AT169" s="3" t="str">
        <f t="shared" ca="1" si="52"/>
        <v/>
      </c>
      <c r="AU169" s="3" t="str">
        <f ca="1">IF(AND($A169&lt;&gt;"",$A169&lt;&gt;"TOTAL"),IF(AND([4]INVESTIGADOR_Categoria!$BZ167&lt;&gt;"",[4]INVESTIGADOR_Categoria!$BZ167&lt;&gt;0),[4]INVESTIGADOR_Categoria!$BZ167,""),IF($A169="TOTAL",SUM(INDIRECT("AU4:AU"&amp;ROW()-1)),""))</f>
        <v/>
      </c>
      <c r="AV169" s="3" t="str">
        <f ca="1">IF(AND($A169&lt;&gt;"",$A169&lt;&gt;"TOTAL"),IF(AND([4]INVESTIGADOR_Categoria!$CB167&lt;&gt;"",[4]INVESTIGADOR_Categoria!$CB167&lt;&gt;0),[4]INVESTIGADOR_Categoria!$CB167,""),IF($A169="TOTAL",SUM(INDIRECT("AV4:AV"&amp;ROW()-1)),""))</f>
        <v/>
      </c>
      <c r="AW169" s="3" t="str">
        <f t="shared" ca="1" si="53"/>
        <v/>
      </c>
      <c r="AX169" s="3" t="str">
        <f ca="1">IF(AND($A169&lt;&gt;"",$A169&lt;&gt;"TOTAL"),IF(AND([4]INVESTIGADOR_Categoria!$CE167&lt;&gt;"",[4]INVESTIGADOR_Categoria!$CE167&lt;&gt;0),[4]INVESTIGADOR_Categoria!$CE167,""),IF($A169="TOTAL",SUM(INDIRECT("AX4:AX"&amp;ROW()-1)),""))</f>
        <v/>
      </c>
      <c r="AY169" s="3" t="str">
        <f ca="1">IF(AND($A169&lt;&gt;"",$A169&lt;&gt;"TOTAL"),IF(AND([4]INVESTIGADOR_Categoria!$CG167&lt;&gt;"",[4]INVESTIGADOR_Categoria!$CG167&lt;&gt;0),[4]INVESTIGADOR_Categoria!$CG167,""),IF($A169="TOTAL",SUM(INDIRECT("AY4:AY"&amp;ROW()-1)),""))</f>
        <v/>
      </c>
      <c r="AZ169" s="3" t="str">
        <f t="shared" ca="1" si="54"/>
        <v/>
      </c>
      <c r="BA169" s="3" t="str">
        <f ca="1">IF(AND($A169&lt;&gt;"",$A169&lt;&gt;"TOTAL"),IF(AND([4]INVESTIGADOR_Categoria!$CJ167&lt;&gt;"",[4]INVESTIGADOR_Categoria!$CJ167&lt;&gt;0),[4]INVESTIGADOR_Categoria!$CJ167,""),IF($A169="TOTAL",SUM(INDIRECT("BA4:BA"&amp;ROW()-1)),""))</f>
        <v/>
      </c>
      <c r="BB169" s="3" t="str">
        <f ca="1">IF(AND($A169&lt;&gt;"",$A169&lt;&gt;"TOTAL"),IF(AND([4]INVESTIGADOR_Categoria!$CL167&lt;&gt;"",[4]INVESTIGADOR_Categoria!$CL167&lt;&gt;0),[4]INVESTIGADOR_Categoria!$CL167,""),IF($A169="TOTAL",SUM(INDIRECT("BB4:BB"&amp;ROW()-1)),""))</f>
        <v/>
      </c>
      <c r="BC169" s="3" t="str">
        <f t="shared" ca="1" si="55"/>
        <v/>
      </c>
      <c r="BD169" s="3" t="str">
        <f ca="1">IF(AND($A169&lt;&gt;"",$A169&lt;&gt;"TOTAL"),IF(AND([4]INVESTIGADOR_Categoria!$CO167&lt;&gt;"",[4]INVESTIGADOR_Categoria!$CO167&lt;&gt;0),[4]INVESTIGADOR_Categoria!$CO167,""),IF($A169="TOTAL",SUM(INDIRECT("BD4:BD"&amp;ROW()-1)),""))</f>
        <v/>
      </c>
      <c r="BE169" s="3" t="str">
        <f ca="1">IF(AND($A169&lt;&gt;"",$A169&lt;&gt;"TOTAL"),IF(AND([4]INVESTIGADOR_Categoria!$CQ167&lt;&gt;"",[4]INVESTIGADOR_Categoria!$CQ167&lt;&gt;0),[4]INVESTIGADOR_Categoria!$CQ167,""),IF($A169="TOTAL",SUM(INDIRECT("BE4:BE"&amp;ROW()-1)),""))</f>
        <v/>
      </c>
      <c r="BF169" s="3" t="str">
        <f t="shared" ca="1" si="56"/>
        <v/>
      </c>
    </row>
    <row r="170" spans="1:58" x14ac:dyDescent="0.2">
      <c r="A170" s="25" t="str">
        <f>IF([4]INVESTIGADOR_Categoria!$B168&lt;&gt;"",[4]INVESTIGADOR_Categoria!$B168,IF(AND([4]INVESTIGADOR_Categoria!$B168="",[4]INVESTIGADOR_Categoria!$B169="",[4]INVESTIGADOR_Categoria!$B167=""),"","TOTAL"))</f>
        <v/>
      </c>
      <c r="B170" s="3" t="str">
        <f ca="1">IF(AND($A170&lt;&gt;"",$A170&lt;&gt;"TOTAL"),IF(AND([4]INVESTIGADOR_Categoria!$C168&lt;&gt;"",[4]INVESTIGADOR_Categoria!$C168&lt;&gt;0),[4]INVESTIGADOR_Categoria!$C168,""),IF($A170="TOTAL",SUM(INDIRECT("B4:B"&amp;ROW()-1)),""))</f>
        <v/>
      </c>
      <c r="C170" s="3" t="str">
        <f ca="1">IF(AND($A170&lt;&gt;"",$A170&lt;&gt;"TOTAL"),IF(AND([4]INVESTIGADOR_Categoria!$E168&lt;&gt;"",[4]INVESTIGADOR_Categoria!$E168&lt;&gt;0),[4]INVESTIGADOR_Categoria!$E168,""),IF($A170="TOTAL",SUM(INDIRECT("C4:C"&amp;ROW()-1)),""))</f>
        <v/>
      </c>
      <c r="D170" s="3" t="str">
        <f t="shared" ca="1" si="38"/>
        <v/>
      </c>
      <c r="E170" s="3" t="str">
        <f ca="1">IF(AND($A170&lt;&gt;"",$A170&lt;&gt;"TOTAL"),IF(AND([4]INVESTIGADOR_Categoria!$H168&lt;&gt;"",[4]INVESTIGADOR_Categoria!$H168&lt;&gt;0),[4]INVESTIGADOR_Categoria!$H168,""),IF($A170="TOTAL",SUM(INDIRECT("E4:E"&amp;ROW()-1)),""))</f>
        <v/>
      </c>
      <c r="F170" s="3" t="str">
        <f ca="1">IF(AND($A170&lt;&gt;"",$A170&lt;&gt;"TOTAL"),IF(AND([4]INVESTIGADOR_Categoria!$J168&lt;&gt;"",[4]INVESTIGADOR_Categoria!$J168&lt;&gt;0),[4]INVESTIGADOR_Categoria!$J168,""),IF($A170="TOTAL",SUM(INDIRECT("F4:F"&amp;ROW()-1)),""))</f>
        <v/>
      </c>
      <c r="G170" s="3" t="str">
        <f t="shared" ca="1" si="39"/>
        <v/>
      </c>
      <c r="H170" s="3" t="str">
        <f ca="1">IF(AND($A170&lt;&gt;"",$A170&lt;&gt;"TOTAL"),IF(AND([4]INVESTIGADOR_Categoria!$M168&lt;&gt;"",[4]INVESTIGADOR_Categoria!$M168&lt;&gt;0),[4]INVESTIGADOR_Categoria!$M168,""),IF($A170="TOTAL",SUM(INDIRECT("H4:H"&amp;ROW()-1)),""))</f>
        <v/>
      </c>
      <c r="I170" s="3" t="str">
        <f ca="1">IF(AND($A170&lt;&gt;"",$A170&lt;&gt;"TOTAL"),IF(AND([4]INVESTIGADOR_Categoria!$O168&lt;&gt;"",[4]INVESTIGADOR_Categoria!$O168&lt;&gt;0),[4]INVESTIGADOR_Categoria!$O168,""),IF($A170="TOTAL",SUM(INDIRECT("I4:I"&amp;ROW()-1)),""))</f>
        <v/>
      </c>
      <c r="J170" s="3" t="str">
        <f t="shared" ca="1" si="40"/>
        <v/>
      </c>
      <c r="K170" s="3" t="str">
        <f ca="1">IF(AND($A170&lt;&gt;"",$A170&lt;&gt;"TOTAL"),IF(AND([4]INVESTIGADOR_Categoria!$R168&lt;&gt;"",[4]INVESTIGADOR_Categoria!$R168&lt;&gt;0),[4]INVESTIGADOR_Categoria!$R168,""),IF($A170="TOTAL",SUM(INDIRECT("K4:K"&amp;ROW()-1)),""))</f>
        <v/>
      </c>
      <c r="L170" s="3" t="str">
        <f ca="1">IF(AND($A170&lt;&gt;"",$A170&lt;&gt;"TOTAL"),IF(AND([4]INVESTIGADOR_Categoria!$T168&lt;&gt;"",[4]INVESTIGADOR_Categoria!$T168&lt;&gt;0),[4]INVESTIGADOR_Categoria!$T168,""),IF($A170="TOTAL",SUM(INDIRECT("L4:L"&amp;ROW()-1)),""))</f>
        <v/>
      </c>
      <c r="M170" s="3" t="str">
        <f t="shared" ca="1" si="41"/>
        <v/>
      </c>
      <c r="N170" s="3" t="str">
        <f ca="1">IF(AND($A170&lt;&gt;"",$A170&lt;&gt;"TOTAL"),IF(AND([4]INVESTIGADOR_Categoria!$W168&lt;&gt;"",[4]INVESTIGADOR_Categoria!$W168&lt;&gt;0),[4]INVESTIGADOR_Categoria!$W168,""),IF($A170="TOTAL",SUM(INDIRECT("N4:N"&amp;ROW()-1)),""))</f>
        <v/>
      </c>
      <c r="O170" s="3" t="str">
        <f ca="1">IF(AND($A170&lt;&gt;"",$A170&lt;&gt;"TOTAL"),IF(AND([4]INVESTIGADOR_Categoria!$Y168&lt;&gt;"",[4]INVESTIGADOR_Categoria!$Y168&lt;&gt;0),[4]INVESTIGADOR_Categoria!$Y168,""),IF($A170="TOTAL",SUM(INDIRECT("O4:O"&amp;ROW()-1)),""))</f>
        <v/>
      </c>
      <c r="P170" s="3" t="str">
        <f t="shared" ca="1" si="42"/>
        <v/>
      </c>
      <c r="Q170" s="3" t="str">
        <f ca="1">IF(AND($A170&lt;&gt;"",$A170&lt;&gt;"TOTAL"),IF(AND([4]INVESTIGADOR_Categoria!$AB168&lt;&gt;"",[4]INVESTIGADOR_Categoria!$AB168&lt;&gt;0),[4]INVESTIGADOR_Categoria!$AB168,""),IF($A170="TOTAL",SUM(INDIRECT("Q4:Q"&amp;ROW()-1)),""))</f>
        <v/>
      </c>
      <c r="R170" s="3" t="str">
        <f ca="1">IF(AND($A170&lt;&gt;"",$A170&lt;&gt;"TOTAL"),IF(AND([4]INVESTIGADOR_Categoria!$AD168&lt;&gt;"",[4]INVESTIGADOR_Categoria!$AD168&lt;&gt;0),[4]INVESTIGADOR_Categoria!$AD168,""),IF($A170="TOTAL",SUM(INDIRECT("R4:R"&amp;ROW()-1)),""))</f>
        <v/>
      </c>
      <c r="S170" s="3" t="str">
        <f t="shared" ca="1" si="43"/>
        <v/>
      </c>
      <c r="T170" s="3" t="str">
        <f ca="1">IF(AND($A170&lt;&gt;"",$A170&lt;&gt;"TOTAL"),IF(AND([4]INVESTIGADOR_Categoria!$AG168&lt;&gt;"",[4]INVESTIGADOR_Categoria!$AG168&lt;&gt;0),[4]INVESTIGADOR_Categoria!$AG168,""),IF($A170="TOTAL",SUM(INDIRECT("T4:T"&amp;ROW()-1)),""))</f>
        <v/>
      </c>
      <c r="U170" s="3" t="str">
        <f ca="1">IF(AND($A170&lt;&gt;"",$A170&lt;&gt;"TOTAL"),IF(AND([4]INVESTIGADOR_Categoria!$AI168&lt;&gt;"",[4]INVESTIGADOR_Categoria!$AI168&lt;&gt;0),[4]INVESTIGADOR_Categoria!$AI168,""),IF($A170="TOTAL",SUM(INDIRECT("U4:U"&amp;ROW()-1)),""))</f>
        <v/>
      </c>
      <c r="V170" s="3" t="str">
        <f t="shared" ca="1" si="44"/>
        <v/>
      </c>
      <c r="W170" s="3" t="str">
        <f ca="1">IF(AND($A170&lt;&gt;"",$A170&lt;&gt;"TOTAL"),IF(AND([4]INVESTIGADOR_Categoria!$AL168&lt;&gt;"",[4]INVESTIGADOR_Categoria!$AL168&lt;&gt;0),[4]INVESTIGADOR_Categoria!$AL168,""),IF($A170="TOTAL",SUM(INDIRECT("W4:W"&amp;ROW()-1)),""))</f>
        <v/>
      </c>
      <c r="X170" s="3" t="str">
        <f ca="1">IF(AND($A170&lt;&gt;"",$A170&lt;&gt;"TOTAL"),IF(AND([4]INVESTIGADOR_Categoria!$AN168&lt;&gt;"",[4]INVESTIGADOR_Categoria!$AN168&lt;&gt;0),[4]INVESTIGADOR_Categoria!$AN168,""),IF($A170="TOTAL",SUM(INDIRECT("X4:X"&amp;ROW()-1)),""))</f>
        <v/>
      </c>
      <c r="Y170" s="3" t="str">
        <f t="shared" ca="1" si="45"/>
        <v/>
      </c>
      <c r="Z170" s="3" t="str">
        <f ca="1">IF(AND($A170&lt;&gt;"",$A170&lt;&gt;"TOTAL"),IF(AND([4]INVESTIGADOR_Categoria!$AQ168&lt;&gt;"",[4]INVESTIGADOR_Categoria!$AQ168&lt;&gt;0),[4]INVESTIGADOR_Categoria!$AQ168,""),IF($A170="TOTAL",SUM(INDIRECT("Z4:Z"&amp;ROW()-1)),""))</f>
        <v/>
      </c>
      <c r="AA170" s="3" t="str">
        <f ca="1">IF(AND($A170&lt;&gt;"",$A170&lt;&gt;"TOTAL"),IF(AND([4]INVESTIGADOR_Categoria!$AS168&lt;&gt;"",[4]INVESTIGADOR_Categoria!$AS168&lt;&gt;0),[4]INVESTIGADOR_Categoria!$AS168,""),IF($A170="TOTAL",SUM(INDIRECT("AA4:AA"&amp;ROW()-1)),""))</f>
        <v/>
      </c>
      <c r="AB170" s="3" t="str">
        <f t="shared" ca="1" si="46"/>
        <v/>
      </c>
      <c r="AC170" s="3" t="str">
        <f ca="1">IF(AND($A170&lt;&gt;"",$A170&lt;&gt;"TOTAL"),IF(AND([4]INVESTIGADOR_Categoria!$AV168&lt;&gt;"",[4]INVESTIGADOR_Categoria!$AV168&lt;&gt;0),[4]INVESTIGADOR_Categoria!$AV168,""),IF($A170="TOTAL",SUM(INDIRECT("AC4:AC"&amp;ROW()-1)),""))</f>
        <v/>
      </c>
      <c r="AD170" s="3" t="str">
        <f ca="1">IF(AND($A170&lt;&gt;"",$A170&lt;&gt;"TOTAL"),IF(AND([4]INVESTIGADOR_Categoria!$AX168&lt;&gt;"",[4]INVESTIGADOR_Categoria!$AX168&lt;&gt;0),[4]INVESTIGADOR_Categoria!$AX168,""),IF($A170="TOTAL",SUM(INDIRECT("AD4:AD"&amp;ROW()-1)),""))</f>
        <v/>
      </c>
      <c r="AE170" s="3" t="str">
        <f t="shared" ca="1" si="47"/>
        <v/>
      </c>
      <c r="AF170" s="3" t="str">
        <f ca="1">IF(AND($A170&lt;&gt;"",$A170&lt;&gt;"TOTAL"),IF(AND([4]INVESTIGADOR_Categoria!$BA168&lt;&gt;"",[4]INVESTIGADOR_Categoria!$BA168&lt;&gt;0),[4]INVESTIGADOR_Categoria!$BA168,""),IF($A170="TOTAL",SUM(INDIRECT("AF4:AF"&amp;ROW()-1)),""))</f>
        <v/>
      </c>
      <c r="AG170" s="3" t="str">
        <f ca="1">IF(AND($A170&lt;&gt;"",$A170&lt;&gt;"TOTAL"),IF(AND([4]INVESTIGADOR_Categoria!$BC168&lt;&gt;"",[4]INVESTIGADOR_Categoria!$BC168&lt;&gt;0),[4]INVESTIGADOR_Categoria!$BC168,""),IF($A170="TOTAL",SUM(INDIRECT("AG4:AG"&amp;ROW()-1)),""))</f>
        <v/>
      </c>
      <c r="AH170" s="3" t="str">
        <f t="shared" ca="1" si="48"/>
        <v/>
      </c>
      <c r="AI170" s="3" t="str">
        <f ca="1">IF(AND($A170&lt;&gt;"",$A170&lt;&gt;"TOTAL"),IF(AND([4]INVESTIGADOR_Categoria!$BF168&lt;&gt;"",[4]INVESTIGADOR_Categoria!$BF168&lt;&gt;0),[4]INVESTIGADOR_Categoria!$BF168,""),IF($A170="TOTAL",SUM(INDIRECT("AI4:AI"&amp;ROW()-1)),""))</f>
        <v/>
      </c>
      <c r="AJ170" s="3" t="str">
        <f ca="1">IF(AND($A170&lt;&gt;"",$A170&lt;&gt;"TOTAL"),IF(AND([4]INVESTIGADOR_Categoria!$BH168&lt;&gt;"",[4]INVESTIGADOR_Categoria!$BH168&lt;&gt;0),[4]INVESTIGADOR_Categoria!$BH168,""),IF($A170="TOTAL",SUM(INDIRECT("AJ4:AJ"&amp;ROW()-1)),""))</f>
        <v/>
      </c>
      <c r="AK170" s="3" t="str">
        <f t="shared" ca="1" si="49"/>
        <v/>
      </c>
      <c r="AL170" s="3" t="str">
        <f ca="1">IF(AND($A170&lt;&gt;"",$A170&lt;&gt;"TOTAL"),IF(AND([4]INVESTIGADOR_Categoria!$BK168&lt;&gt;"",[4]INVESTIGADOR_Categoria!$BK168&lt;&gt;0),[4]INVESTIGADOR_Categoria!$BK168,""),IF($A170="TOTAL",SUM(INDIRECT("AL4:AL"&amp;ROW()-1)),""))</f>
        <v/>
      </c>
      <c r="AM170" s="3" t="str">
        <f ca="1">IF(AND($A170&lt;&gt;"",$A170&lt;&gt;"TOTAL"),IF(AND([4]INVESTIGADOR_Categoria!$BM168&lt;&gt;"",[4]INVESTIGADOR_Categoria!$BM168&lt;&gt;0),[4]INVESTIGADOR_Categoria!$BM168,""),IF($A170="TOTAL",SUM(INDIRECT("AM4:AM"&amp;ROW()-1)),""))</f>
        <v/>
      </c>
      <c r="AN170" s="3" t="str">
        <f t="shared" ca="1" si="50"/>
        <v/>
      </c>
      <c r="AO170" s="3" t="str">
        <f ca="1">IF(AND($A170&lt;&gt;"",$A170&lt;&gt;"TOTAL"),IF(AND([4]INVESTIGADOR_Categoria!$BP168&lt;&gt;"",[4]INVESTIGADOR_Categoria!$BP168&lt;&gt;0),[4]INVESTIGADOR_Categoria!$BP168,""),IF($A170="TOTAL",SUM(INDIRECT("AO4:AO"&amp;ROW()-1)),""))</f>
        <v/>
      </c>
      <c r="AP170" s="3" t="str">
        <f ca="1">IF(AND($A170&lt;&gt;"",$A170&lt;&gt;"TOTAL"),IF(AND([4]INVESTIGADOR_Categoria!$BR168&lt;&gt;"",[4]INVESTIGADOR_Categoria!$BR168&lt;&gt;0),[4]INVESTIGADOR_Categoria!$BR168,""),IF($A170="TOTAL",SUM(INDIRECT("AP4:AP"&amp;ROW()-1)),""))</f>
        <v/>
      </c>
      <c r="AQ170" s="3" t="str">
        <f t="shared" ca="1" si="51"/>
        <v/>
      </c>
      <c r="AR170" s="3" t="str">
        <f ca="1">IF(AND($A170&lt;&gt;"",$A170&lt;&gt;"TOTAL"),IF(AND([4]INVESTIGADOR_Categoria!$BU168&lt;&gt;"",[4]INVESTIGADOR_Categoria!$BU168&lt;&gt;0),[4]INVESTIGADOR_Categoria!$BU168,""),IF($A170="TOTAL",SUM(INDIRECT("AR4:AR"&amp;ROW()-1)),""))</f>
        <v/>
      </c>
      <c r="AS170" s="3" t="str">
        <f ca="1">IF(AND($A170&lt;&gt;"",$A170&lt;&gt;"TOTAL"),IF(AND([4]INVESTIGADOR_Categoria!$BW168&lt;&gt;"",[4]INVESTIGADOR_Categoria!$BW168&lt;&gt;0),[4]INVESTIGADOR_Categoria!$BW168,""),IF($A170="TOTAL",SUM(INDIRECT("AS4:AS"&amp;ROW()-1)),""))</f>
        <v/>
      </c>
      <c r="AT170" s="3" t="str">
        <f t="shared" ca="1" si="52"/>
        <v/>
      </c>
      <c r="AU170" s="3" t="str">
        <f ca="1">IF(AND($A170&lt;&gt;"",$A170&lt;&gt;"TOTAL"),IF(AND([4]INVESTIGADOR_Categoria!$BZ168&lt;&gt;"",[4]INVESTIGADOR_Categoria!$BZ168&lt;&gt;0),[4]INVESTIGADOR_Categoria!$BZ168,""),IF($A170="TOTAL",SUM(INDIRECT("AU4:AU"&amp;ROW()-1)),""))</f>
        <v/>
      </c>
      <c r="AV170" s="3" t="str">
        <f ca="1">IF(AND($A170&lt;&gt;"",$A170&lt;&gt;"TOTAL"),IF(AND([4]INVESTIGADOR_Categoria!$CB168&lt;&gt;"",[4]INVESTIGADOR_Categoria!$CB168&lt;&gt;0),[4]INVESTIGADOR_Categoria!$CB168,""),IF($A170="TOTAL",SUM(INDIRECT("AV4:AV"&amp;ROW()-1)),""))</f>
        <v/>
      </c>
      <c r="AW170" s="3" t="str">
        <f t="shared" ca="1" si="53"/>
        <v/>
      </c>
      <c r="AX170" s="3" t="str">
        <f ca="1">IF(AND($A170&lt;&gt;"",$A170&lt;&gt;"TOTAL"),IF(AND([4]INVESTIGADOR_Categoria!$CE168&lt;&gt;"",[4]INVESTIGADOR_Categoria!$CE168&lt;&gt;0),[4]INVESTIGADOR_Categoria!$CE168,""),IF($A170="TOTAL",SUM(INDIRECT("AX4:AX"&amp;ROW()-1)),""))</f>
        <v/>
      </c>
      <c r="AY170" s="3" t="str">
        <f ca="1">IF(AND($A170&lt;&gt;"",$A170&lt;&gt;"TOTAL"),IF(AND([4]INVESTIGADOR_Categoria!$CG168&lt;&gt;"",[4]INVESTIGADOR_Categoria!$CG168&lt;&gt;0),[4]INVESTIGADOR_Categoria!$CG168,""),IF($A170="TOTAL",SUM(INDIRECT("AY4:AY"&amp;ROW()-1)),""))</f>
        <v/>
      </c>
      <c r="AZ170" s="3" t="str">
        <f t="shared" ca="1" si="54"/>
        <v/>
      </c>
      <c r="BA170" s="3" t="str">
        <f ca="1">IF(AND($A170&lt;&gt;"",$A170&lt;&gt;"TOTAL"),IF(AND([4]INVESTIGADOR_Categoria!$CJ168&lt;&gt;"",[4]INVESTIGADOR_Categoria!$CJ168&lt;&gt;0),[4]INVESTIGADOR_Categoria!$CJ168,""),IF($A170="TOTAL",SUM(INDIRECT("BA4:BA"&amp;ROW()-1)),""))</f>
        <v/>
      </c>
      <c r="BB170" s="3" t="str">
        <f ca="1">IF(AND($A170&lt;&gt;"",$A170&lt;&gt;"TOTAL"),IF(AND([4]INVESTIGADOR_Categoria!$CL168&lt;&gt;"",[4]INVESTIGADOR_Categoria!$CL168&lt;&gt;0),[4]INVESTIGADOR_Categoria!$CL168,""),IF($A170="TOTAL",SUM(INDIRECT("BB4:BB"&amp;ROW()-1)),""))</f>
        <v/>
      </c>
      <c r="BC170" s="3" t="str">
        <f t="shared" ca="1" si="55"/>
        <v/>
      </c>
      <c r="BD170" s="3" t="str">
        <f ca="1">IF(AND($A170&lt;&gt;"",$A170&lt;&gt;"TOTAL"),IF(AND([4]INVESTIGADOR_Categoria!$CO168&lt;&gt;"",[4]INVESTIGADOR_Categoria!$CO168&lt;&gt;0),[4]INVESTIGADOR_Categoria!$CO168,""),IF($A170="TOTAL",SUM(INDIRECT("BD4:BD"&amp;ROW()-1)),""))</f>
        <v/>
      </c>
      <c r="BE170" s="3" t="str">
        <f ca="1">IF(AND($A170&lt;&gt;"",$A170&lt;&gt;"TOTAL"),IF(AND([4]INVESTIGADOR_Categoria!$CQ168&lt;&gt;"",[4]INVESTIGADOR_Categoria!$CQ168&lt;&gt;0),[4]INVESTIGADOR_Categoria!$CQ168,""),IF($A170="TOTAL",SUM(INDIRECT("BE4:BE"&amp;ROW()-1)),""))</f>
        <v/>
      </c>
      <c r="BF170" s="3" t="str">
        <f t="shared" ca="1" si="56"/>
        <v/>
      </c>
    </row>
    <row r="171" spans="1:58" x14ac:dyDescent="0.2">
      <c r="A171" s="25" t="str">
        <f>IF([4]INVESTIGADOR_Categoria!$B169&lt;&gt;"",[4]INVESTIGADOR_Categoria!$B169,IF(AND([4]INVESTIGADOR_Categoria!$B169="",[4]INVESTIGADOR_Categoria!$B170="",[4]INVESTIGADOR_Categoria!$B168=""),"","TOTAL"))</f>
        <v/>
      </c>
      <c r="B171" s="3" t="str">
        <f ca="1">IF(AND($A171&lt;&gt;"",$A171&lt;&gt;"TOTAL"),IF(AND([4]INVESTIGADOR_Categoria!$C169&lt;&gt;"",[4]INVESTIGADOR_Categoria!$C169&lt;&gt;0),[4]INVESTIGADOR_Categoria!$C169,""),IF($A171="TOTAL",SUM(INDIRECT("B4:B"&amp;ROW()-1)),""))</f>
        <v/>
      </c>
      <c r="C171" s="3" t="str">
        <f ca="1">IF(AND($A171&lt;&gt;"",$A171&lt;&gt;"TOTAL"),IF(AND([4]INVESTIGADOR_Categoria!$E169&lt;&gt;"",[4]INVESTIGADOR_Categoria!$E169&lt;&gt;0),[4]INVESTIGADOR_Categoria!$E169,""),IF($A171="TOTAL",SUM(INDIRECT("C4:C"&amp;ROW()-1)),""))</f>
        <v/>
      </c>
      <c r="D171" s="3" t="str">
        <f t="shared" ca="1" si="38"/>
        <v/>
      </c>
      <c r="E171" s="3" t="str">
        <f ca="1">IF(AND($A171&lt;&gt;"",$A171&lt;&gt;"TOTAL"),IF(AND([4]INVESTIGADOR_Categoria!$H169&lt;&gt;"",[4]INVESTIGADOR_Categoria!$H169&lt;&gt;0),[4]INVESTIGADOR_Categoria!$H169,""),IF($A171="TOTAL",SUM(INDIRECT("E4:E"&amp;ROW()-1)),""))</f>
        <v/>
      </c>
      <c r="F171" s="3" t="str">
        <f ca="1">IF(AND($A171&lt;&gt;"",$A171&lt;&gt;"TOTAL"),IF(AND([4]INVESTIGADOR_Categoria!$J169&lt;&gt;"",[4]INVESTIGADOR_Categoria!$J169&lt;&gt;0),[4]INVESTIGADOR_Categoria!$J169,""),IF($A171="TOTAL",SUM(INDIRECT("F4:F"&amp;ROW()-1)),""))</f>
        <v/>
      </c>
      <c r="G171" s="3" t="str">
        <f t="shared" ca="1" si="39"/>
        <v/>
      </c>
      <c r="H171" s="3" t="str">
        <f ca="1">IF(AND($A171&lt;&gt;"",$A171&lt;&gt;"TOTAL"),IF(AND([4]INVESTIGADOR_Categoria!$M169&lt;&gt;"",[4]INVESTIGADOR_Categoria!$M169&lt;&gt;0),[4]INVESTIGADOR_Categoria!$M169,""),IF($A171="TOTAL",SUM(INDIRECT("H4:H"&amp;ROW()-1)),""))</f>
        <v/>
      </c>
      <c r="I171" s="3" t="str">
        <f ca="1">IF(AND($A171&lt;&gt;"",$A171&lt;&gt;"TOTAL"),IF(AND([4]INVESTIGADOR_Categoria!$O169&lt;&gt;"",[4]INVESTIGADOR_Categoria!$O169&lt;&gt;0),[4]INVESTIGADOR_Categoria!$O169,""),IF($A171="TOTAL",SUM(INDIRECT("I4:I"&amp;ROW()-1)),""))</f>
        <v/>
      </c>
      <c r="J171" s="3" t="str">
        <f t="shared" ca="1" si="40"/>
        <v/>
      </c>
      <c r="K171" s="3" t="str">
        <f ca="1">IF(AND($A171&lt;&gt;"",$A171&lt;&gt;"TOTAL"),IF(AND([4]INVESTIGADOR_Categoria!$R169&lt;&gt;"",[4]INVESTIGADOR_Categoria!$R169&lt;&gt;0),[4]INVESTIGADOR_Categoria!$R169,""),IF($A171="TOTAL",SUM(INDIRECT("K4:K"&amp;ROW()-1)),""))</f>
        <v/>
      </c>
      <c r="L171" s="3" t="str">
        <f ca="1">IF(AND($A171&lt;&gt;"",$A171&lt;&gt;"TOTAL"),IF(AND([4]INVESTIGADOR_Categoria!$T169&lt;&gt;"",[4]INVESTIGADOR_Categoria!$T169&lt;&gt;0),[4]INVESTIGADOR_Categoria!$T169,""),IF($A171="TOTAL",SUM(INDIRECT("L4:L"&amp;ROW()-1)),""))</f>
        <v/>
      </c>
      <c r="M171" s="3" t="str">
        <f t="shared" ca="1" si="41"/>
        <v/>
      </c>
      <c r="N171" s="3" t="str">
        <f ca="1">IF(AND($A171&lt;&gt;"",$A171&lt;&gt;"TOTAL"),IF(AND([4]INVESTIGADOR_Categoria!$W169&lt;&gt;"",[4]INVESTIGADOR_Categoria!$W169&lt;&gt;0),[4]INVESTIGADOR_Categoria!$W169,""),IF($A171="TOTAL",SUM(INDIRECT("N4:N"&amp;ROW()-1)),""))</f>
        <v/>
      </c>
      <c r="O171" s="3" t="str">
        <f ca="1">IF(AND($A171&lt;&gt;"",$A171&lt;&gt;"TOTAL"),IF(AND([4]INVESTIGADOR_Categoria!$Y169&lt;&gt;"",[4]INVESTIGADOR_Categoria!$Y169&lt;&gt;0),[4]INVESTIGADOR_Categoria!$Y169,""),IF($A171="TOTAL",SUM(INDIRECT("O4:O"&amp;ROW()-1)),""))</f>
        <v/>
      </c>
      <c r="P171" s="3" t="str">
        <f t="shared" ca="1" si="42"/>
        <v/>
      </c>
      <c r="Q171" s="3" t="str">
        <f ca="1">IF(AND($A171&lt;&gt;"",$A171&lt;&gt;"TOTAL"),IF(AND([4]INVESTIGADOR_Categoria!$AB169&lt;&gt;"",[4]INVESTIGADOR_Categoria!$AB169&lt;&gt;0),[4]INVESTIGADOR_Categoria!$AB169,""),IF($A171="TOTAL",SUM(INDIRECT("Q4:Q"&amp;ROW()-1)),""))</f>
        <v/>
      </c>
      <c r="R171" s="3" t="str">
        <f ca="1">IF(AND($A171&lt;&gt;"",$A171&lt;&gt;"TOTAL"),IF(AND([4]INVESTIGADOR_Categoria!$AD169&lt;&gt;"",[4]INVESTIGADOR_Categoria!$AD169&lt;&gt;0),[4]INVESTIGADOR_Categoria!$AD169,""),IF($A171="TOTAL",SUM(INDIRECT("R4:R"&amp;ROW()-1)),""))</f>
        <v/>
      </c>
      <c r="S171" s="3" t="str">
        <f t="shared" ca="1" si="43"/>
        <v/>
      </c>
      <c r="T171" s="3" t="str">
        <f ca="1">IF(AND($A171&lt;&gt;"",$A171&lt;&gt;"TOTAL"),IF(AND([4]INVESTIGADOR_Categoria!$AG169&lt;&gt;"",[4]INVESTIGADOR_Categoria!$AG169&lt;&gt;0),[4]INVESTIGADOR_Categoria!$AG169,""),IF($A171="TOTAL",SUM(INDIRECT("T4:T"&amp;ROW()-1)),""))</f>
        <v/>
      </c>
      <c r="U171" s="3" t="str">
        <f ca="1">IF(AND($A171&lt;&gt;"",$A171&lt;&gt;"TOTAL"),IF(AND([4]INVESTIGADOR_Categoria!$AI169&lt;&gt;"",[4]INVESTIGADOR_Categoria!$AI169&lt;&gt;0),[4]INVESTIGADOR_Categoria!$AI169,""),IF($A171="TOTAL",SUM(INDIRECT("U4:U"&amp;ROW()-1)),""))</f>
        <v/>
      </c>
      <c r="V171" s="3" t="str">
        <f t="shared" ca="1" si="44"/>
        <v/>
      </c>
      <c r="W171" s="3" t="str">
        <f ca="1">IF(AND($A171&lt;&gt;"",$A171&lt;&gt;"TOTAL"),IF(AND([4]INVESTIGADOR_Categoria!$AL169&lt;&gt;"",[4]INVESTIGADOR_Categoria!$AL169&lt;&gt;0),[4]INVESTIGADOR_Categoria!$AL169,""),IF($A171="TOTAL",SUM(INDIRECT("W4:W"&amp;ROW()-1)),""))</f>
        <v/>
      </c>
      <c r="X171" s="3" t="str">
        <f ca="1">IF(AND($A171&lt;&gt;"",$A171&lt;&gt;"TOTAL"),IF(AND([4]INVESTIGADOR_Categoria!$AN169&lt;&gt;"",[4]INVESTIGADOR_Categoria!$AN169&lt;&gt;0),[4]INVESTIGADOR_Categoria!$AN169,""),IF($A171="TOTAL",SUM(INDIRECT("X4:X"&amp;ROW()-1)),""))</f>
        <v/>
      </c>
      <c r="Y171" s="3" t="str">
        <f t="shared" ca="1" si="45"/>
        <v/>
      </c>
      <c r="Z171" s="3" t="str">
        <f ca="1">IF(AND($A171&lt;&gt;"",$A171&lt;&gt;"TOTAL"),IF(AND([4]INVESTIGADOR_Categoria!$AQ169&lt;&gt;"",[4]INVESTIGADOR_Categoria!$AQ169&lt;&gt;0),[4]INVESTIGADOR_Categoria!$AQ169,""),IF($A171="TOTAL",SUM(INDIRECT("Z4:Z"&amp;ROW()-1)),""))</f>
        <v/>
      </c>
      <c r="AA171" s="3" t="str">
        <f ca="1">IF(AND($A171&lt;&gt;"",$A171&lt;&gt;"TOTAL"),IF(AND([4]INVESTIGADOR_Categoria!$AS169&lt;&gt;"",[4]INVESTIGADOR_Categoria!$AS169&lt;&gt;0),[4]INVESTIGADOR_Categoria!$AS169,""),IF($A171="TOTAL",SUM(INDIRECT("AA4:AA"&amp;ROW()-1)),""))</f>
        <v/>
      </c>
      <c r="AB171" s="3" t="str">
        <f t="shared" ca="1" si="46"/>
        <v/>
      </c>
      <c r="AC171" s="3" t="str">
        <f ca="1">IF(AND($A171&lt;&gt;"",$A171&lt;&gt;"TOTAL"),IF(AND([4]INVESTIGADOR_Categoria!$AV169&lt;&gt;"",[4]INVESTIGADOR_Categoria!$AV169&lt;&gt;0),[4]INVESTIGADOR_Categoria!$AV169,""),IF($A171="TOTAL",SUM(INDIRECT("AC4:AC"&amp;ROW()-1)),""))</f>
        <v/>
      </c>
      <c r="AD171" s="3" t="str">
        <f ca="1">IF(AND($A171&lt;&gt;"",$A171&lt;&gt;"TOTAL"),IF(AND([4]INVESTIGADOR_Categoria!$AX169&lt;&gt;"",[4]INVESTIGADOR_Categoria!$AX169&lt;&gt;0),[4]INVESTIGADOR_Categoria!$AX169,""),IF($A171="TOTAL",SUM(INDIRECT("AD4:AD"&amp;ROW()-1)),""))</f>
        <v/>
      </c>
      <c r="AE171" s="3" t="str">
        <f t="shared" ca="1" si="47"/>
        <v/>
      </c>
      <c r="AF171" s="3" t="str">
        <f ca="1">IF(AND($A171&lt;&gt;"",$A171&lt;&gt;"TOTAL"),IF(AND([4]INVESTIGADOR_Categoria!$BA169&lt;&gt;"",[4]INVESTIGADOR_Categoria!$BA169&lt;&gt;0),[4]INVESTIGADOR_Categoria!$BA169,""),IF($A171="TOTAL",SUM(INDIRECT("AF4:AF"&amp;ROW()-1)),""))</f>
        <v/>
      </c>
      <c r="AG171" s="3" t="str">
        <f ca="1">IF(AND($A171&lt;&gt;"",$A171&lt;&gt;"TOTAL"),IF(AND([4]INVESTIGADOR_Categoria!$BC169&lt;&gt;"",[4]INVESTIGADOR_Categoria!$BC169&lt;&gt;0),[4]INVESTIGADOR_Categoria!$BC169,""),IF($A171="TOTAL",SUM(INDIRECT("AG4:AG"&amp;ROW()-1)),""))</f>
        <v/>
      </c>
      <c r="AH171" s="3" t="str">
        <f t="shared" ca="1" si="48"/>
        <v/>
      </c>
      <c r="AI171" s="3" t="str">
        <f ca="1">IF(AND($A171&lt;&gt;"",$A171&lt;&gt;"TOTAL"),IF(AND([4]INVESTIGADOR_Categoria!$BF169&lt;&gt;"",[4]INVESTIGADOR_Categoria!$BF169&lt;&gt;0),[4]INVESTIGADOR_Categoria!$BF169,""),IF($A171="TOTAL",SUM(INDIRECT("AI4:AI"&amp;ROW()-1)),""))</f>
        <v/>
      </c>
      <c r="AJ171" s="3" t="str">
        <f ca="1">IF(AND($A171&lt;&gt;"",$A171&lt;&gt;"TOTAL"),IF(AND([4]INVESTIGADOR_Categoria!$BH169&lt;&gt;"",[4]INVESTIGADOR_Categoria!$BH169&lt;&gt;0),[4]INVESTIGADOR_Categoria!$BH169,""),IF($A171="TOTAL",SUM(INDIRECT("AJ4:AJ"&amp;ROW()-1)),""))</f>
        <v/>
      </c>
      <c r="AK171" s="3" t="str">
        <f t="shared" ca="1" si="49"/>
        <v/>
      </c>
      <c r="AL171" s="3" t="str">
        <f ca="1">IF(AND($A171&lt;&gt;"",$A171&lt;&gt;"TOTAL"),IF(AND([4]INVESTIGADOR_Categoria!$BK169&lt;&gt;"",[4]INVESTIGADOR_Categoria!$BK169&lt;&gt;0),[4]INVESTIGADOR_Categoria!$BK169,""),IF($A171="TOTAL",SUM(INDIRECT("AL4:AL"&amp;ROW()-1)),""))</f>
        <v/>
      </c>
      <c r="AM171" s="3" t="str">
        <f ca="1">IF(AND($A171&lt;&gt;"",$A171&lt;&gt;"TOTAL"),IF(AND([4]INVESTIGADOR_Categoria!$BM169&lt;&gt;"",[4]INVESTIGADOR_Categoria!$BM169&lt;&gt;0),[4]INVESTIGADOR_Categoria!$BM169,""),IF($A171="TOTAL",SUM(INDIRECT("AM4:AM"&amp;ROW()-1)),""))</f>
        <v/>
      </c>
      <c r="AN171" s="3" t="str">
        <f t="shared" ca="1" si="50"/>
        <v/>
      </c>
      <c r="AO171" s="3" t="str">
        <f ca="1">IF(AND($A171&lt;&gt;"",$A171&lt;&gt;"TOTAL"),IF(AND([4]INVESTIGADOR_Categoria!$BP169&lt;&gt;"",[4]INVESTIGADOR_Categoria!$BP169&lt;&gt;0),[4]INVESTIGADOR_Categoria!$BP169,""),IF($A171="TOTAL",SUM(INDIRECT("AO4:AO"&amp;ROW()-1)),""))</f>
        <v/>
      </c>
      <c r="AP171" s="3" t="str">
        <f ca="1">IF(AND($A171&lt;&gt;"",$A171&lt;&gt;"TOTAL"),IF(AND([4]INVESTIGADOR_Categoria!$BR169&lt;&gt;"",[4]INVESTIGADOR_Categoria!$BR169&lt;&gt;0),[4]INVESTIGADOR_Categoria!$BR169,""),IF($A171="TOTAL",SUM(INDIRECT("AP4:AP"&amp;ROW()-1)),""))</f>
        <v/>
      </c>
      <c r="AQ171" s="3" t="str">
        <f t="shared" ca="1" si="51"/>
        <v/>
      </c>
      <c r="AR171" s="3" t="str">
        <f ca="1">IF(AND($A171&lt;&gt;"",$A171&lt;&gt;"TOTAL"),IF(AND([4]INVESTIGADOR_Categoria!$BU169&lt;&gt;"",[4]INVESTIGADOR_Categoria!$BU169&lt;&gt;0),[4]INVESTIGADOR_Categoria!$BU169,""),IF($A171="TOTAL",SUM(INDIRECT("AR4:AR"&amp;ROW()-1)),""))</f>
        <v/>
      </c>
      <c r="AS171" s="3" t="str">
        <f ca="1">IF(AND($A171&lt;&gt;"",$A171&lt;&gt;"TOTAL"),IF(AND([4]INVESTIGADOR_Categoria!$BW169&lt;&gt;"",[4]INVESTIGADOR_Categoria!$BW169&lt;&gt;0),[4]INVESTIGADOR_Categoria!$BW169,""),IF($A171="TOTAL",SUM(INDIRECT("AS4:AS"&amp;ROW()-1)),""))</f>
        <v/>
      </c>
      <c r="AT171" s="3" t="str">
        <f t="shared" ca="1" si="52"/>
        <v/>
      </c>
      <c r="AU171" s="3" t="str">
        <f ca="1">IF(AND($A171&lt;&gt;"",$A171&lt;&gt;"TOTAL"),IF(AND([4]INVESTIGADOR_Categoria!$BZ169&lt;&gt;"",[4]INVESTIGADOR_Categoria!$BZ169&lt;&gt;0),[4]INVESTIGADOR_Categoria!$BZ169,""),IF($A171="TOTAL",SUM(INDIRECT("AU4:AU"&amp;ROW()-1)),""))</f>
        <v/>
      </c>
      <c r="AV171" s="3" t="str">
        <f ca="1">IF(AND($A171&lt;&gt;"",$A171&lt;&gt;"TOTAL"),IF(AND([4]INVESTIGADOR_Categoria!$CB169&lt;&gt;"",[4]INVESTIGADOR_Categoria!$CB169&lt;&gt;0),[4]INVESTIGADOR_Categoria!$CB169,""),IF($A171="TOTAL",SUM(INDIRECT("AV4:AV"&amp;ROW()-1)),""))</f>
        <v/>
      </c>
      <c r="AW171" s="3" t="str">
        <f t="shared" ca="1" si="53"/>
        <v/>
      </c>
      <c r="AX171" s="3" t="str">
        <f ca="1">IF(AND($A171&lt;&gt;"",$A171&lt;&gt;"TOTAL"),IF(AND([4]INVESTIGADOR_Categoria!$CE169&lt;&gt;"",[4]INVESTIGADOR_Categoria!$CE169&lt;&gt;0),[4]INVESTIGADOR_Categoria!$CE169,""),IF($A171="TOTAL",SUM(INDIRECT("AX4:AX"&amp;ROW()-1)),""))</f>
        <v/>
      </c>
      <c r="AY171" s="3" t="str">
        <f ca="1">IF(AND($A171&lt;&gt;"",$A171&lt;&gt;"TOTAL"),IF(AND([4]INVESTIGADOR_Categoria!$CG169&lt;&gt;"",[4]INVESTIGADOR_Categoria!$CG169&lt;&gt;0),[4]INVESTIGADOR_Categoria!$CG169,""),IF($A171="TOTAL",SUM(INDIRECT("AY4:AY"&amp;ROW()-1)),""))</f>
        <v/>
      </c>
      <c r="AZ171" s="3" t="str">
        <f t="shared" ca="1" si="54"/>
        <v/>
      </c>
      <c r="BA171" s="3" t="str">
        <f ca="1">IF(AND($A171&lt;&gt;"",$A171&lt;&gt;"TOTAL"),IF(AND([4]INVESTIGADOR_Categoria!$CJ169&lt;&gt;"",[4]INVESTIGADOR_Categoria!$CJ169&lt;&gt;0),[4]INVESTIGADOR_Categoria!$CJ169,""),IF($A171="TOTAL",SUM(INDIRECT("BA4:BA"&amp;ROW()-1)),""))</f>
        <v/>
      </c>
      <c r="BB171" s="3" t="str">
        <f ca="1">IF(AND($A171&lt;&gt;"",$A171&lt;&gt;"TOTAL"),IF(AND([4]INVESTIGADOR_Categoria!$CL169&lt;&gt;"",[4]INVESTIGADOR_Categoria!$CL169&lt;&gt;0),[4]INVESTIGADOR_Categoria!$CL169,""),IF($A171="TOTAL",SUM(INDIRECT("BB4:BB"&amp;ROW()-1)),""))</f>
        <v/>
      </c>
      <c r="BC171" s="3" t="str">
        <f t="shared" ca="1" si="55"/>
        <v/>
      </c>
      <c r="BD171" s="3" t="str">
        <f ca="1">IF(AND($A171&lt;&gt;"",$A171&lt;&gt;"TOTAL"),IF(AND([4]INVESTIGADOR_Categoria!$CO169&lt;&gt;"",[4]INVESTIGADOR_Categoria!$CO169&lt;&gt;0),[4]INVESTIGADOR_Categoria!$CO169,""),IF($A171="TOTAL",SUM(INDIRECT("BD4:BD"&amp;ROW()-1)),""))</f>
        <v/>
      </c>
      <c r="BE171" s="3" t="str">
        <f ca="1">IF(AND($A171&lt;&gt;"",$A171&lt;&gt;"TOTAL"),IF(AND([4]INVESTIGADOR_Categoria!$CQ169&lt;&gt;"",[4]INVESTIGADOR_Categoria!$CQ169&lt;&gt;0),[4]INVESTIGADOR_Categoria!$CQ169,""),IF($A171="TOTAL",SUM(INDIRECT("BE4:BE"&amp;ROW()-1)),""))</f>
        <v/>
      </c>
      <c r="BF171" s="3" t="str">
        <f t="shared" ca="1" si="56"/>
        <v/>
      </c>
    </row>
    <row r="172" spans="1:58" x14ac:dyDescent="0.2">
      <c r="A172" s="25" t="str">
        <f>IF([4]INVESTIGADOR_Categoria!$B170&lt;&gt;"",[4]INVESTIGADOR_Categoria!$B170,IF(AND([4]INVESTIGADOR_Categoria!$B170="",[4]INVESTIGADOR_Categoria!$B171="",[4]INVESTIGADOR_Categoria!$B169=""),"","TOTAL"))</f>
        <v/>
      </c>
      <c r="B172" s="3" t="str">
        <f ca="1">IF(AND($A172&lt;&gt;"",$A172&lt;&gt;"TOTAL"),IF(AND([4]INVESTIGADOR_Categoria!$C170&lt;&gt;"",[4]INVESTIGADOR_Categoria!$C170&lt;&gt;0),[4]INVESTIGADOR_Categoria!$C170,""),IF($A172="TOTAL",SUM(INDIRECT("B4:B"&amp;ROW()-1)),""))</f>
        <v/>
      </c>
      <c r="C172" s="3" t="str">
        <f ca="1">IF(AND($A172&lt;&gt;"",$A172&lt;&gt;"TOTAL"),IF(AND([4]INVESTIGADOR_Categoria!$E170&lt;&gt;"",[4]INVESTIGADOR_Categoria!$E170&lt;&gt;0),[4]INVESTIGADOR_Categoria!$E170,""),IF($A172="TOTAL",SUM(INDIRECT("C4:C"&amp;ROW()-1)),""))</f>
        <v/>
      </c>
      <c r="D172" s="3" t="str">
        <f t="shared" ca="1" si="38"/>
        <v/>
      </c>
      <c r="E172" s="3" t="str">
        <f ca="1">IF(AND($A172&lt;&gt;"",$A172&lt;&gt;"TOTAL"),IF(AND([4]INVESTIGADOR_Categoria!$H170&lt;&gt;"",[4]INVESTIGADOR_Categoria!$H170&lt;&gt;0),[4]INVESTIGADOR_Categoria!$H170,""),IF($A172="TOTAL",SUM(INDIRECT("E4:E"&amp;ROW()-1)),""))</f>
        <v/>
      </c>
      <c r="F172" s="3" t="str">
        <f ca="1">IF(AND($A172&lt;&gt;"",$A172&lt;&gt;"TOTAL"),IF(AND([4]INVESTIGADOR_Categoria!$J170&lt;&gt;"",[4]INVESTIGADOR_Categoria!$J170&lt;&gt;0),[4]INVESTIGADOR_Categoria!$J170,""),IF($A172="TOTAL",SUM(INDIRECT("F4:F"&amp;ROW()-1)),""))</f>
        <v/>
      </c>
      <c r="G172" s="3" t="str">
        <f t="shared" ca="1" si="39"/>
        <v/>
      </c>
      <c r="H172" s="3" t="str">
        <f ca="1">IF(AND($A172&lt;&gt;"",$A172&lt;&gt;"TOTAL"),IF(AND([4]INVESTIGADOR_Categoria!$M170&lt;&gt;"",[4]INVESTIGADOR_Categoria!$M170&lt;&gt;0),[4]INVESTIGADOR_Categoria!$M170,""),IF($A172="TOTAL",SUM(INDIRECT("H4:H"&amp;ROW()-1)),""))</f>
        <v/>
      </c>
      <c r="I172" s="3" t="str">
        <f ca="1">IF(AND($A172&lt;&gt;"",$A172&lt;&gt;"TOTAL"),IF(AND([4]INVESTIGADOR_Categoria!$O170&lt;&gt;"",[4]INVESTIGADOR_Categoria!$O170&lt;&gt;0),[4]INVESTIGADOR_Categoria!$O170,""),IF($A172="TOTAL",SUM(INDIRECT("I4:I"&amp;ROW()-1)),""))</f>
        <v/>
      </c>
      <c r="J172" s="3" t="str">
        <f t="shared" ca="1" si="40"/>
        <v/>
      </c>
      <c r="K172" s="3" t="str">
        <f ca="1">IF(AND($A172&lt;&gt;"",$A172&lt;&gt;"TOTAL"),IF(AND([4]INVESTIGADOR_Categoria!$R170&lt;&gt;"",[4]INVESTIGADOR_Categoria!$R170&lt;&gt;0),[4]INVESTIGADOR_Categoria!$R170,""),IF($A172="TOTAL",SUM(INDIRECT("K4:K"&amp;ROW()-1)),""))</f>
        <v/>
      </c>
      <c r="L172" s="3" t="str">
        <f ca="1">IF(AND($A172&lt;&gt;"",$A172&lt;&gt;"TOTAL"),IF(AND([4]INVESTIGADOR_Categoria!$T170&lt;&gt;"",[4]INVESTIGADOR_Categoria!$T170&lt;&gt;0),[4]INVESTIGADOR_Categoria!$T170,""),IF($A172="TOTAL",SUM(INDIRECT("L4:L"&amp;ROW()-1)),""))</f>
        <v/>
      </c>
      <c r="M172" s="3" t="str">
        <f t="shared" ca="1" si="41"/>
        <v/>
      </c>
      <c r="N172" s="3" t="str">
        <f ca="1">IF(AND($A172&lt;&gt;"",$A172&lt;&gt;"TOTAL"),IF(AND([4]INVESTIGADOR_Categoria!$W170&lt;&gt;"",[4]INVESTIGADOR_Categoria!$W170&lt;&gt;0),[4]INVESTIGADOR_Categoria!$W170,""),IF($A172="TOTAL",SUM(INDIRECT("N4:N"&amp;ROW()-1)),""))</f>
        <v/>
      </c>
      <c r="O172" s="3" t="str">
        <f ca="1">IF(AND($A172&lt;&gt;"",$A172&lt;&gt;"TOTAL"),IF(AND([4]INVESTIGADOR_Categoria!$Y170&lt;&gt;"",[4]INVESTIGADOR_Categoria!$Y170&lt;&gt;0),[4]INVESTIGADOR_Categoria!$Y170,""),IF($A172="TOTAL",SUM(INDIRECT("O4:O"&amp;ROW()-1)),""))</f>
        <v/>
      </c>
      <c r="P172" s="3" t="str">
        <f t="shared" ca="1" si="42"/>
        <v/>
      </c>
      <c r="Q172" s="3" t="str">
        <f ca="1">IF(AND($A172&lt;&gt;"",$A172&lt;&gt;"TOTAL"),IF(AND([4]INVESTIGADOR_Categoria!$AB170&lt;&gt;"",[4]INVESTIGADOR_Categoria!$AB170&lt;&gt;0),[4]INVESTIGADOR_Categoria!$AB170,""),IF($A172="TOTAL",SUM(INDIRECT("Q4:Q"&amp;ROW()-1)),""))</f>
        <v/>
      </c>
      <c r="R172" s="3" t="str">
        <f ca="1">IF(AND($A172&lt;&gt;"",$A172&lt;&gt;"TOTAL"),IF(AND([4]INVESTIGADOR_Categoria!$AD170&lt;&gt;"",[4]INVESTIGADOR_Categoria!$AD170&lt;&gt;0),[4]INVESTIGADOR_Categoria!$AD170,""),IF($A172="TOTAL",SUM(INDIRECT("R4:R"&amp;ROW()-1)),""))</f>
        <v/>
      </c>
      <c r="S172" s="3" t="str">
        <f t="shared" ca="1" si="43"/>
        <v/>
      </c>
      <c r="T172" s="3" t="str">
        <f ca="1">IF(AND($A172&lt;&gt;"",$A172&lt;&gt;"TOTAL"),IF(AND([4]INVESTIGADOR_Categoria!$AG170&lt;&gt;"",[4]INVESTIGADOR_Categoria!$AG170&lt;&gt;0),[4]INVESTIGADOR_Categoria!$AG170,""),IF($A172="TOTAL",SUM(INDIRECT("T4:T"&amp;ROW()-1)),""))</f>
        <v/>
      </c>
      <c r="U172" s="3" t="str">
        <f ca="1">IF(AND($A172&lt;&gt;"",$A172&lt;&gt;"TOTAL"),IF(AND([4]INVESTIGADOR_Categoria!$AI170&lt;&gt;"",[4]INVESTIGADOR_Categoria!$AI170&lt;&gt;0),[4]INVESTIGADOR_Categoria!$AI170,""),IF($A172="TOTAL",SUM(INDIRECT("U4:U"&amp;ROW()-1)),""))</f>
        <v/>
      </c>
      <c r="V172" s="3" t="str">
        <f t="shared" ca="1" si="44"/>
        <v/>
      </c>
      <c r="W172" s="3" t="str">
        <f ca="1">IF(AND($A172&lt;&gt;"",$A172&lt;&gt;"TOTAL"),IF(AND([4]INVESTIGADOR_Categoria!$AL170&lt;&gt;"",[4]INVESTIGADOR_Categoria!$AL170&lt;&gt;0),[4]INVESTIGADOR_Categoria!$AL170,""),IF($A172="TOTAL",SUM(INDIRECT("W4:W"&amp;ROW()-1)),""))</f>
        <v/>
      </c>
      <c r="X172" s="3" t="str">
        <f ca="1">IF(AND($A172&lt;&gt;"",$A172&lt;&gt;"TOTAL"),IF(AND([4]INVESTIGADOR_Categoria!$AN170&lt;&gt;"",[4]INVESTIGADOR_Categoria!$AN170&lt;&gt;0),[4]INVESTIGADOR_Categoria!$AN170,""),IF($A172="TOTAL",SUM(INDIRECT("X4:X"&amp;ROW()-1)),""))</f>
        <v/>
      </c>
      <c r="Y172" s="3" t="str">
        <f t="shared" ca="1" si="45"/>
        <v/>
      </c>
      <c r="Z172" s="3" t="str">
        <f ca="1">IF(AND($A172&lt;&gt;"",$A172&lt;&gt;"TOTAL"),IF(AND([4]INVESTIGADOR_Categoria!$AQ170&lt;&gt;"",[4]INVESTIGADOR_Categoria!$AQ170&lt;&gt;0),[4]INVESTIGADOR_Categoria!$AQ170,""),IF($A172="TOTAL",SUM(INDIRECT("Z4:Z"&amp;ROW()-1)),""))</f>
        <v/>
      </c>
      <c r="AA172" s="3" t="str">
        <f ca="1">IF(AND($A172&lt;&gt;"",$A172&lt;&gt;"TOTAL"),IF(AND([4]INVESTIGADOR_Categoria!$AS170&lt;&gt;"",[4]INVESTIGADOR_Categoria!$AS170&lt;&gt;0),[4]INVESTIGADOR_Categoria!$AS170,""),IF($A172="TOTAL",SUM(INDIRECT("AA4:AA"&amp;ROW()-1)),""))</f>
        <v/>
      </c>
      <c r="AB172" s="3" t="str">
        <f t="shared" ca="1" si="46"/>
        <v/>
      </c>
      <c r="AC172" s="3" t="str">
        <f ca="1">IF(AND($A172&lt;&gt;"",$A172&lt;&gt;"TOTAL"),IF(AND([4]INVESTIGADOR_Categoria!$AV170&lt;&gt;"",[4]INVESTIGADOR_Categoria!$AV170&lt;&gt;0),[4]INVESTIGADOR_Categoria!$AV170,""),IF($A172="TOTAL",SUM(INDIRECT("AC4:AC"&amp;ROW()-1)),""))</f>
        <v/>
      </c>
      <c r="AD172" s="3" t="str">
        <f ca="1">IF(AND($A172&lt;&gt;"",$A172&lt;&gt;"TOTAL"),IF(AND([4]INVESTIGADOR_Categoria!$AX170&lt;&gt;"",[4]INVESTIGADOR_Categoria!$AX170&lt;&gt;0),[4]INVESTIGADOR_Categoria!$AX170,""),IF($A172="TOTAL",SUM(INDIRECT("AD4:AD"&amp;ROW()-1)),""))</f>
        <v/>
      </c>
      <c r="AE172" s="3" t="str">
        <f t="shared" ca="1" si="47"/>
        <v/>
      </c>
      <c r="AF172" s="3" t="str">
        <f ca="1">IF(AND($A172&lt;&gt;"",$A172&lt;&gt;"TOTAL"),IF(AND([4]INVESTIGADOR_Categoria!$BA170&lt;&gt;"",[4]INVESTIGADOR_Categoria!$BA170&lt;&gt;0),[4]INVESTIGADOR_Categoria!$BA170,""),IF($A172="TOTAL",SUM(INDIRECT("AF4:AF"&amp;ROW()-1)),""))</f>
        <v/>
      </c>
      <c r="AG172" s="3" t="str">
        <f ca="1">IF(AND($A172&lt;&gt;"",$A172&lt;&gt;"TOTAL"),IF(AND([4]INVESTIGADOR_Categoria!$BC170&lt;&gt;"",[4]INVESTIGADOR_Categoria!$BC170&lt;&gt;0),[4]INVESTIGADOR_Categoria!$BC170,""),IF($A172="TOTAL",SUM(INDIRECT("AG4:AG"&amp;ROW()-1)),""))</f>
        <v/>
      </c>
      <c r="AH172" s="3" t="str">
        <f t="shared" ca="1" si="48"/>
        <v/>
      </c>
      <c r="AI172" s="3" t="str">
        <f ca="1">IF(AND($A172&lt;&gt;"",$A172&lt;&gt;"TOTAL"),IF(AND([4]INVESTIGADOR_Categoria!$BF170&lt;&gt;"",[4]INVESTIGADOR_Categoria!$BF170&lt;&gt;0),[4]INVESTIGADOR_Categoria!$BF170,""),IF($A172="TOTAL",SUM(INDIRECT("AI4:AI"&amp;ROW()-1)),""))</f>
        <v/>
      </c>
      <c r="AJ172" s="3" t="str">
        <f ca="1">IF(AND($A172&lt;&gt;"",$A172&lt;&gt;"TOTAL"),IF(AND([4]INVESTIGADOR_Categoria!$BH170&lt;&gt;"",[4]INVESTIGADOR_Categoria!$BH170&lt;&gt;0),[4]INVESTIGADOR_Categoria!$BH170,""),IF($A172="TOTAL",SUM(INDIRECT("AJ4:AJ"&amp;ROW()-1)),""))</f>
        <v/>
      </c>
      <c r="AK172" s="3" t="str">
        <f t="shared" ca="1" si="49"/>
        <v/>
      </c>
      <c r="AL172" s="3" t="str">
        <f ca="1">IF(AND($A172&lt;&gt;"",$A172&lt;&gt;"TOTAL"),IF(AND([4]INVESTIGADOR_Categoria!$BK170&lt;&gt;"",[4]INVESTIGADOR_Categoria!$BK170&lt;&gt;0),[4]INVESTIGADOR_Categoria!$BK170,""),IF($A172="TOTAL",SUM(INDIRECT("AL4:AL"&amp;ROW()-1)),""))</f>
        <v/>
      </c>
      <c r="AM172" s="3" t="str">
        <f ca="1">IF(AND($A172&lt;&gt;"",$A172&lt;&gt;"TOTAL"),IF(AND([4]INVESTIGADOR_Categoria!$BM170&lt;&gt;"",[4]INVESTIGADOR_Categoria!$BM170&lt;&gt;0),[4]INVESTIGADOR_Categoria!$BM170,""),IF($A172="TOTAL",SUM(INDIRECT("AM4:AM"&amp;ROW()-1)),""))</f>
        <v/>
      </c>
      <c r="AN172" s="3" t="str">
        <f t="shared" ca="1" si="50"/>
        <v/>
      </c>
      <c r="AO172" s="3" t="str">
        <f ca="1">IF(AND($A172&lt;&gt;"",$A172&lt;&gt;"TOTAL"),IF(AND([4]INVESTIGADOR_Categoria!$BP170&lt;&gt;"",[4]INVESTIGADOR_Categoria!$BP170&lt;&gt;0),[4]INVESTIGADOR_Categoria!$BP170,""),IF($A172="TOTAL",SUM(INDIRECT("AO4:AO"&amp;ROW()-1)),""))</f>
        <v/>
      </c>
      <c r="AP172" s="3" t="str">
        <f ca="1">IF(AND($A172&lt;&gt;"",$A172&lt;&gt;"TOTAL"),IF(AND([4]INVESTIGADOR_Categoria!$BR170&lt;&gt;"",[4]INVESTIGADOR_Categoria!$BR170&lt;&gt;0),[4]INVESTIGADOR_Categoria!$BR170,""),IF($A172="TOTAL",SUM(INDIRECT("AP4:AP"&amp;ROW()-1)),""))</f>
        <v/>
      </c>
      <c r="AQ172" s="3" t="str">
        <f t="shared" ca="1" si="51"/>
        <v/>
      </c>
      <c r="AR172" s="3" t="str">
        <f ca="1">IF(AND($A172&lt;&gt;"",$A172&lt;&gt;"TOTAL"),IF(AND([4]INVESTIGADOR_Categoria!$BU170&lt;&gt;"",[4]INVESTIGADOR_Categoria!$BU170&lt;&gt;0),[4]INVESTIGADOR_Categoria!$BU170,""),IF($A172="TOTAL",SUM(INDIRECT("AR4:AR"&amp;ROW()-1)),""))</f>
        <v/>
      </c>
      <c r="AS172" s="3" t="str">
        <f ca="1">IF(AND($A172&lt;&gt;"",$A172&lt;&gt;"TOTAL"),IF(AND([4]INVESTIGADOR_Categoria!$BW170&lt;&gt;"",[4]INVESTIGADOR_Categoria!$BW170&lt;&gt;0),[4]INVESTIGADOR_Categoria!$BW170,""),IF($A172="TOTAL",SUM(INDIRECT("AS4:AS"&amp;ROW()-1)),""))</f>
        <v/>
      </c>
      <c r="AT172" s="3" t="str">
        <f t="shared" ca="1" si="52"/>
        <v/>
      </c>
      <c r="AU172" s="3" t="str">
        <f ca="1">IF(AND($A172&lt;&gt;"",$A172&lt;&gt;"TOTAL"),IF(AND([4]INVESTIGADOR_Categoria!$BZ170&lt;&gt;"",[4]INVESTIGADOR_Categoria!$BZ170&lt;&gt;0),[4]INVESTIGADOR_Categoria!$BZ170,""),IF($A172="TOTAL",SUM(INDIRECT("AU4:AU"&amp;ROW()-1)),""))</f>
        <v/>
      </c>
      <c r="AV172" s="3" t="str">
        <f ca="1">IF(AND($A172&lt;&gt;"",$A172&lt;&gt;"TOTAL"),IF(AND([4]INVESTIGADOR_Categoria!$CB170&lt;&gt;"",[4]INVESTIGADOR_Categoria!$CB170&lt;&gt;0),[4]INVESTIGADOR_Categoria!$CB170,""),IF($A172="TOTAL",SUM(INDIRECT("AV4:AV"&amp;ROW()-1)),""))</f>
        <v/>
      </c>
      <c r="AW172" s="3" t="str">
        <f t="shared" ca="1" si="53"/>
        <v/>
      </c>
      <c r="AX172" s="3" t="str">
        <f ca="1">IF(AND($A172&lt;&gt;"",$A172&lt;&gt;"TOTAL"),IF(AND([4]INVESTIGADOR_Categoria!$CE170&lt;&gt;"",[4]INVESTIGADOR_Categoria!$CE170&lt;&gt;0),[4]INVESTIGADOR_Categoria!$CE170,""),IF($A172="TOTAL",SUM(INDIRECT("AX4:AX"&amp;ROW()-1)),""))</f>
        <v/>
      </c>
      <c r="AY172" s="3" t="str">
        <f ca="1">IF(AND($A172&lt;&gt;"",$A172&lt;&gt;"TOTAL"),IF(AND([4]INVESTIGADOR_Categoria!$CG170&lt;&gt;"",[4]INVESTIGADOR_Categoria!$CG170&lt;&gt;0),[4]INVESTIGADOR_Categoria!$CG170,""),IF($A172="TOTAL",SUM(INDIRECT("AY4:AY"&amp;ROW()-1)),""))</f>
        <v/>
      </c>
      <c r="AZ172" s="3" t="str">
        <f t="shared" ca="1" si="54"/>
        <v/>
      </c>
      <c r="BA172" s="3" t="str">
        <f ca="1">IF(AND($A172&lt;&gt;"",$A172&lt;&gt;"TOTAL"),IF(AND([4]INVESTIGADOR_Categoria!$CJ170&lt;&gt;"",[4]INVESTIGADOR_Categoria!$CJ170&lt;&gt;0),[4]INVESTIGADOR_Categoria!$CJ170,""),IF($A172="TOTAL",SUM(INDIRECT("BA4:BA"&amp;ROW()-1)),""))</f>
        <v/>
      </c>
      <c r="BB172" s="3" t="str">
        <f ca="1">IF(AND($A172&lt;&gt;"",$A172&lt;&gt;"TOTAL"),IF(AND([4]INVESTIGADOR_Categoria!$CL170&lt;&gt;"",[4]INVESTIGADOR_Categoria!$CL170&lt;&gt;0),[4]INVESTIGADOR_Categoria!$CL170,""),IF($A172="TOTAL",SUM(INDIRECT("BB4:BB"&amp;ROW()-1)),""))</f>
        <v/>
      </c>
      <c r="BC172" s="3" t="str">
        <f t="shared" ca="1" si="55"/>
        <v/>
      </c>
      <c r="BD172" s="3" t="str">
        <f ca="1">IF(AND($A172&lt;&gt;"",$A172&lt;&gt;"TOTAL"),IF(AND([4]INVESTIGADOR_Categoria!$CO170&lt;&gt;"",[4]INVESTIGADOR_Categoria!$CO170&lt;&gt;0),[4]INVESTIGADOR_Categoria!$CO170,""),IF($A172="TOTAL",SUM(INDIRECT("BD4:BD"&amp;ROW()-1)),""))</f>
        <v/>
      </c>
      <c r="BE172" s="3" t="str">
        <f ca="1">IF(AND($A172&lt;&gt;"",$A172&lt;&gt;"TOTAL"),IF(AND([4]INVESTIGADOR_Categoria!$CQ170&lt;&gt;"",[4]INVESTIGADOR_Categoria!$CQ170&lt;&gt;0),[4]INVESTIGADOR_Categoria!$CQ170,""),IF($A172="TOTAL",SUM(INDIRECT("BE4:BE"&amp;ROW()-1)),""))</f>
        <v/>
      </c>
      <c r="BF172" s="3" t="str">
        <f t="shared" ca="1" si="56"/>
        <v/>
      </c>
    </row>
    <row r="173" spans="1:58" x14ac:dyDescent="0.2">
      <c r="A173" s="25" t="str">
        <f>IF([4]INVESTIGADOR_Categoria!$B171&lt;&gt;"",[4]INVESTIGADOR_Categoria!$B171,IF(AND([4]INVESTIGADOR_Categoria!$B171="",[4]INVESTIGADOR_Categoria!$B172="",[4]INVESTIGADOR_Categoria!$B170=""),"","TOTAL"))</f>
        <v/>
      </c>
      <c r="B173" s="3" t="str">
        <f ca="1">IF(AND($A173&lt;&gt;"",$A173&lt;&gt;"TOTAL"),IF(AND([4]INVESTIGADOR_Categoria!$C171&lt;&gt;"",[4]INVESTIGADOR_Categoria!$C171&lt;&gt;0),[4]INVESTIGADOR_Categoria!$C171,""),IF($A173="TOTAL",SUM(INDIRECT("B4:B"&amp;ROW()-1)),""))</f>
        <v/>
      </c>
      <c r="C173" s="3" t="str">
        <f ca="1">IF(AND($A173&lt;&gt;"",$A173&lt;&gt;"TOTAL"),IF(AND([4]INVESTIGADOR_Categoria!$E171&lt;&gt;"",[4]INVESTIGADOR_Categoria!$E171&lt;&gt;0),[4]INVESTIGADOR_Categoria!$E171,""),IF($A173="TOTAL",SUM(INDIRECT("C4:C"&amp;ROW()-1)),""))</f>
        <v/>
      </c>
      <c r="D173" s="3" t="str">
        <f t="shared" ca="1" si="38"/>
        <v/>
      </c>
      <c r="E173" s="3" t="str">
        <f ca="1">IF(AND($A173&lt;&gt;"",$A173&lt;&gt;"TOTAL"),IF(AND([4]INVESTIGADOR_Categoria!$H171&lt;&gt;"",[4]INVESTIGADOR_Categoria!$H171&lt;&gt;0),[4]INVESTIGADOR_Categoria!$H171,""),IF($A173="TOTAL",SUM(INDIRECT("E4:E"&amp;ROW()-1)),""))</f>
        <v/>
      </c>
      <c r="F173" s="3" t="str">
        <f ca="1">IF(AND($A173&lt;&gt;"",$A173&lt;&gt;"TOTAL"),IF(AND([4]INVESTIGADOR_Categoria!$J171&lt;&gt;"",[4]INVESTIGADOR_Categoria!$J171&lt;&gt;0),[4]INVESTIGADOR_Categoria!$J171,""),IF($A173="TOTAL",SUM(INDIRECT("F4:F"&amp;ROW()-1)),""))</f>
        <v/>
      </c>
      <c r="G173" s="3" t="str">
        <f t="shared" ca="1" si="39"/>
        <v/>
      </c>
      <c r="H173" s="3" t="str">
        <f ca="1">IF(AND($A173&lt;&gt;"",$A173&lt;&gt;"TOTAL"),IF(AND([4]INVESTIGADOR_Categoria!$M171&lt;&gt;"",[4]INVESTIGADOR_Categoria!$M171&lt;&gt;0),[4]INVESTIGADOR_Categoria!$M171,""),IF($A173="TOTAL",SUM(INDIRECT("H4:H"&amp;ROW()-1)),""))</f>
        <v/>
      </c>
      <c r="I173" s="3" t="str">
        <f ca="1">IF(AND($A173&lt;&gt;"",$A173&lt;&gt;"TOTAL"),IF(AND([4]INVESTIGADOR_Categoria!$O171&lt;&gt;"",[4]INVESTIGADOR_Categoria!$O171&lt;&gt;0),[4]INVESTIGADOR_Categoria!$O171,""),IF($A173="TOTAL",SUM(INDIRECT("I4:I"&amp;ROW()-1)),""))</f>
        <v/>
      </c>
      <c r="J173" s="3" t="str">
        <f t="shared" ca="1" si="40"/>
        <v/>
      </c>
      <c r="K173" s="3" t="str">
        <f ca="1">IF(AND($A173&lt;&gt;"",$A173&lt;&gt;"TOTAL"),IF(AND([4]INVESTIGADOR_Categoria!$R171&lt;&gt;"",[4]INVESTIGADOR_Categoria!$R171&lt;&gt;0),[4]INVESTIGADOR_Categoria!$R171,""),IF($A173="TOTAL",SUM(INDIRECT("K4:K"&amp;ROW()-1)),""))</f>
        <v/>
      </c>
      <c r="L173" s="3" t="str">
        <f ca="1">IF(AND($A173&lt;&gt;"",$A173&lt;&gt;"TOTAL"),IF(AND([4]INVESTIGADOR_Categoria!$T171&lt;&gt;"",[4]INVESTIGADOR_Categoria!$T171&lt;&gt;0),[4]INVESTIGADOR_Categoria!$T171,""),IF($A173="TOTAL",SUM(INDIRECT("L4:L"&amp;ROW()-1)),""))</f>
        <v/>
      </c>
      <c r="M173" s="3" t="str">
        <f t="shared" ca="1" si="41"/>
        <v/>
      </c>
      <c r="N173" s="3" t="str">
        <f ca="1">IF(AND($A173&lt;&gt;"",$A173&lt;&gt;"TOTAL"),IF(AND([4]INVESTIGADOR_Categoria!$W171&lt;&gt;"",[4]INVESTIGADOR_Categoria!$W171&lt;&gt;0),[4]INVESTIGADOR_Categoria!$W171,""),IF($A173="TOTAL",SUM(INDIRECT("N4:N"&amp;ROW()-1)),""))</f>
        <v/>
      </c>
      <c r="O173" s="3" t="str">
        <f ca="1">IF(AND($A173&lt;&gt;"",$A173&lt;&gt;"TOTAL"),IF(AND([4]INVESTIGADOR_Categoria!$Y171&lt;&gt;"",[4]INVESTIGADOR_Categoria!$Y171&lt;&gt;0),[4]INVESTIGADOR_Categoria!$Y171,""),IF($A173="TOTAL",SUM(INDIRECT("O4:O"&amp;ROW()-1)),""))</f>
        <v/>
      </c>
      <c r="P173" s="3" t="str">
        <f t="shared" ca="1" si="42"/>
        <v/>
      </c>
      <c r="Q173" s="3" t="str">
        <f ca="1">IF(AND($A173&lt;&gt;"",$A173&lt;&gt;"TOTAL"),IF(AND([4]INVESTIGADOR_Categoria!$AB171&lt;&gt;"",[4]INVESTIGADOR_Categoria!$AB171&lt;&gt;0),[4]INVESTIGADOR_Categoria!$AB171,""),IF($A173="TOTAL",SUM(INDIRECT("Q4:Q"&amp;ROW()-1)),""))</f>
        <v/>
      </c>
      <c r="R173" s="3" t="str">
        <f ca="1">IF(AND($A173&lt;&gt;"",$A173&lt;&gt;"TOTAL"),IF(AND([4]INVESTIGADOR_Categoria!$AD171&lt;&gt;"",[4]INVESTIGADOR_Categoria!$AD171&lt;&gt;0),[4]INVESTIGADOR_Categoria!$AD171,""),IF($A173="TOTAL",SUM(INDIRECT("R4:R"&amp;ROW()-1)),""))</f>
        <v/>
      </c>
      <c r="S173" s="3" t="str">
        <f t="shared" ca="1" si="43"/>
        <v/>
      </c>
      <c r="T173" s="3" t="str">
        <f ca="1">IF(AND($A173&lt;&gt;"",$A173&lt;&gt;"TOTAL"),IF(AND([4]INVESTIGADOR_Categoria!$AG171&lt;&gt;"",[4]INVESTIGADOR_Categoria!$AG171&lt;&gt;0),[4]INVESTIGADOR_Categoria!$AG171,""),IF($A173="TOTAL",SUM(INDIRECT("T4:T"&amp;ROW()-1)),""))</f>
        <v/>
      </c>
      <c r="U173" s="3" t="str">
        <f ca="1">IF(AND($A173&lt;&gt;"",$A173&lt;&gt;"TOTAL"),IF(AND([4]INVESTIGADOR_Categoria!$AI171&lt;&gt;"",[4]INVESTIGADOR_Categoria!$AI171&lt;&gt;0),[4]INVESTIGADOR_Categoria!$AI171,""),IF($A173="TOTAL",SUM(INDIRECT("U4:U"&amp;ROW()-1)),""))</f>
        <v/>
      </c>
      <c r="V173" s="3" t="str">
        <f t="shared" ca="1" si="44"/>
        <v/>
      </c>
      <c r="W173" s="3" t="str">
        <f ca="1">IF(AND($A173&lt;&gt;"",$A173&lt;&gt;"TOTAL"),IF(AND([4]INVESTIGADOR_Categoria!$AL171&lt;&gt;"",[4]INVESTIGADOR_Categoria!$AL171&lt;&gt;0),[4]INVESTIGADOR_Categoria!$AL171,""),IF($A173="TOTAL",SUM(INDIRECT("W4:W"&amp;ROW()-1)),""))</f>
        <v/>
      </c>
      <c r="X173" s="3" t="str">
        <f ca="1">IF(AND($A173&lt;&gt;"",$A173&lt;&gt;"TOTAL"),IF(AND([4]INVESTIGADOR_Categoria!$AN171&lt;&gt;"",[4]INVESTIGADOR_Categoria!$AN171&lt;&gt;0),[4]INVESTIGADOR_Categoria!$AN171,""),IF($A173="TOTAL",SUM(INDIRECT("X4:X"&amp;ROW()-1)),""))</f>
        <v/>
      </c>
      <c r="Y173" s="3" t="str">
        <f t="shared" ca="1" si="45"/>
        <v/>
      </c>
      <c r="Z173" s="3" t="str">
        <f ca="1">IF(AND($A173&lt;&gt;"",$A173&lt;&gt;"TOTAL"),IF(AND([4]INVESTIGADOR_Categoria!$AQ171&lt;&gt;"",[4]INVESTIGADOR_Categoria!$AQ171&lt;&gt;0),[4]INVESTIGADOR_Categoria!$AQ171,""),IF($A173="TOTAL",SUM(INDIRECT("Z4:Z"&amp;ROW()-1)),""))</f>
        <v/>
      </c>
      <c r="AA173" s="3" t="str">
        <f ca="1">IF(AND($A173&lt;&gt;"",$A173&lt;&gt;"TOTAL"),IF(AND([4]INVESTIGADOR_Categoria!$AS171&lt;&gt;"",[4]INVESTIGADOR_Categoria!$AS171&lt;&gt;0),[4]INVESTIGADOR_Categoria!$AS171,""),IF($A173="TOTAL",SUM(INDIRECT("AA4:AA"&amp;ROW()-1)),""))</f>
        <v/>
      </c>
      <c r="AB173" s="3" t="str">
        <f t="shared" ca="1" si="46"/>
        <v/>
      </c>
      <c r="AC173" s="3" t="str">
        <f ca="1">IF(AND($A173&lt;&gt;"",$A173&lt;&gt;"TOTAL"),IF(AND([4]INVESTIGADOR_Categoria!$AV171&lt;&gt;"",[4]INVESTIGADOR_Categoria!$AV171&lt;&gt;0),[4]INVESTIGADOR_Categoria!$AV171,""),IF($A173="TOTAL",SUM(INDIRECT("AC4:AC"&amp;ROW()-1)),""))</f>
        <v/>
      </c>
      <c r="AD173" s="3" t="str">
        <f ca="1">IF(AND($A173&lt;&gt;"",$A173&lt;&gt;"TOTAL"),IF(AND([4]INVESTIGADOR_Categoria!$AX171&lt;&gt;"",[4]INVESTIGADOR_Categoria!$AX171&lt;&gt;0),[4]INVESTIGADOR_Categoria!$AX171,""),IF($A173="TOTAL",SUM(INDIRECT("AD4:AD"&amp;ROW()-1)),""))</f>
        <v/>
      </c>
      <c r="AE173" s="3" t="str">
        <f t="shared" ca="1" si="47"/>
        <v/>
      </c>
      <c r="AF173" s="3" t="str">
        <f ca="1">IF(AND($A173&lt;&gt;"",$A173&lt;&gt;"TOTAL"),IF(AND([4]INVESTIGADOR_Categoria!$BA171&lt;&gt;"",[4]INVESTIGADOR_Categoria!$BA171&lt;&gt;0),[4]INVESTIGADOR_Categoria!$BA171,""),IF($A173="TOTAL",SUM(INDIRECT("AF4:AF"&amp;ROW()-1)),""))</f>
        <v/>
      </c>
      <c r="AG173" s="3" t="str">
        <f ca="1">IF(AND($A173&lt;&gt;"",$A173&lt;&gt;"TOTAL"),IF(AND([4]INVESTIGADOR_Categoria!$BC171&lt;&gt;"",[4]INVESTIGADOR_Categoria!$BC171&lt;&gt;0),[4]INVESTIGADOR_Categoria!$BC171,""),IF($A173="TOTAL",SUM(INDIRECT("AG4:AG"&amp;ROW()-1)),""))</f>
        <v/>
      </c>
      <c r="AH173" s="3" t="str">
        <f t="shared" ca="1" si="48"/>
        <v/>
      </c>
      <c r="AI173" s="3" t="str">
        <f ca="1">IF(AND($A173&lt;&gt;"",$A173&lt;&gt;"TOTAL"),IF(AND([4]INVESTIGADOR_Categoria!$BF171&lt;&gt;"",[4]INVESTIGADOR_Categoria!$BF171&lt;&gt;0),[4]INVESTIGADOR_Categoria!$BF171,""),IF($A173="TOTAL",SUM(INDIRECT("AI4:AI"&amp;ROW()-1)),""))</f>
        <v/>
      </c>
      <c r="AJ173" s="3" t="str">
        <f ca="1">IF(AND($A173&lt;&gt;"",$A173&lt;&gt;"TOTAL"),IF(AND([4]INVESTIGADOR_Categoria!$BH171&lt;&gt;"",[4]INVESTIGADOR_Categoria!$BH171&lt;&gt;0),[4]INVESTIGADOR_Categoria!$BH171,""),IF($A173="TOTAL",SUM(INDIRECT("AJ4:AJ"&amp;ROW()-1)),""))</f>
        <v/>
      </c>
      <c r="AK173" s="3" t="str">
        <f t="shared" ca="1" si="49"/>
        <v/>
      </c>
      <c r="AL173" s="3" t="str">
        <f ca="1">IF(AND($A173&lt;&gt;"",$A173&lt;&gt;"TOTAL"),IF(AND([4]INVESTIGADOR_Categoria!$BK171&lt;&gt;"",[4]INVESTIGADOR_Categoria!$BK171&lt;&gt;0),[4]INVESTIGADOR_Categoria!$BK171,""),IF($A173="TOTAL",SUM(INDIRECT("AL4:AL"&amp;ROW()-1)),""))</f>
        <v/>
      </c>
      <c r="AM173" s="3" t="str">
        <f ca="1">IF(AND($A173&lt;&gt;"",$A173&lt;&gt;"TOTAL"),IF(AND([4]INVESTIGADOR_Categoria!$BM171&lt;&gt;"",[4]INVESTIGADOR_Categoria!$BM171&lt;&gt;0),[4]INVESTIGADOR_Categoria!$BM171,""),IF($A173="TOTAL",SUM(INDIRECT("AM4:AM"&amp;ROW()-1)),""))</f>
        <v/>
      </c>
      <c r="AN173" s="3" t="str">
        <f t="shared" ca="1" si="50"/>
        <v/>
      </c>
      <c r="AO173" s="3" t="str">
        <f ca="1">IF(AND($A173&lt;&gt;"",$A173&lt;&gt;"TOTAL"),IF(AND([4]INVESTIGADOR_Categoria!$BP171&lt;&gt;"",[4]INVESTIGADOR_Categoria!$BP171&lt;&gt;0),[4]INVESTIGADOR_Categoria!$BP171,""),IF($A173="TOTAL",SUM(INDIRECT("AO4:AO"&amp;ROW()-1)),""))</f>
        <v/>
      </c>
      <c r="AP173" s="3" t="str">
        <f ca="1">IF(AND($A173&lt;&gt;"",$A173&lt;&gt;"TOTAL"),IF(AND([4]INVESTIGADOR_Categoria!$BR171&lt;&gt;"",[4]INVESTIGADOR_Categoria!$BR171&lt;&gt;0),[4]INVESTIGADOR_Categoria!$BR171,""),IF($A173="TOTAL",SUM(INDIRECT("AP4:AP"&amp;ROW()-1)),""))</f>
        <v/>
      </c>
      <c r="AQ173" s="3" t="str">
        <f t="shared" ca="1" si="51"/>
        <v/>
      </c>
      <c r="AR173" s="3" t="str">
        <f ca="1">IF(AND($A173&lt;&gt;"",$A173&lt;&gt;"TOTAL"),IF(AND([4]INVESTIGADOR_Categoria!$BU171&lt;&gt;"",[4]INVESTIGADOR_Categoria!$BU171&lt;&gt;0),[4]INVESTIGADOR_Categoria!$BU171,""),IF($A173="TOTAL",SUM(INDIRECT("AR4:AR"&amp;ROW()-1)),""))</f>
        <v/>
      </c>
      <c r="AS173" s="3" t="str">
        <f ca="1">IF(AND($A173&lt;&gt;"",$A173&lt;&gt;"TOTAL"),IF(AND([4]INVESTIGADOR_Categoria!$BW171&lt;&gt;"",[4]INVESTIGADOR_Categoria!$BW171&lt;&gt;0),[4]INVESTIGADOR_Categoria!$BW171,""),IF($A173="TOTAL",SUM(INDIRECT("AS4:AS"&amp;ROW()-1)),""))</f>
        <v/>
      </c>
      <c r="AT173" s="3" t="str">
        <f t="shared" ca="1" si="52"/>
        <v/>
      </c>
      <c r="AU173" s="3" t="str">
        <f ca="1">IF(AND($A173&lt;&gt;"",$A173&lt;&gt;"TOTAL"),IF(AND([4]INVESTIGADOR_Categoria!$BZ171&lt;&gt;"",[4]INVESTIGADOR_Categoria!$BZ171&lt;&gt;0),[4]INVESTIGADOR_Categoria!$BZ171,""),IF($A173="TOTAL",SUM(INDIRECT("AU4:AU"&amp;ROW()-1)),""))</f>
        <v/>
      </c>
      <c r="AV173" s="3" t="str">
        <f ca="1">IF(AND($A173&lt;&gt;"",$A173&lt;&gt;"TOTAL"),IF(AND([4]INVESTIGADOR_Categoria!$CB171&lt;&gt;"",[4]INVESTIGADOR_Categoria!$CB171&lt;&gt;0),[4]INVESTIGADOR_Categoria!$CB171,""),IF($A173="TOTAL",SUM(INDIRECT("AV4:AV"&amp;ROW()-1)),""))</f>
        <v/>
      </c>
      <c r="AW173" s="3" t="str">
        <f t="shared" ca="1" si="53"/>
        <v/>
      </c>
      <c r="AX173" s="3" t="str">
        <f ca="1">IF(AND($A173&lt;&gt;"",$A173&lt;&gt;"TOTAL"),IF(AND([4]INVESTIGADOR_Categoria!$CE171&lt;&gt;"",[4]INVESTIGADOR_Categoria!$CE171&lt;&gt;0),[4]INVESTIGADOR_Categoria!$CE171,""),IF($A173="TOTAL",SUM(INDIRECT("AX4:AX"&amp;ROW()-1)),""))</f>
        <v/>
      </c>
      <c r="AY173" s="3" t="str">
        <f ca="1">IF(AND($A173&lt;&gt;"",$A173&lt;&gt;"TOTAL"),IF(AND([4]INVESTIGADOR_Categoria!$CG171&lt;&gt;"",[4]INVESTIGADOR_Categoria!$CG171&lt;&gt;0),[4]INVESTIGADOR_Categoria!$CG171,""),IF($A173="TOTAL",SUM(INDIRECT("AY4:AY"&amp;ROW()-1)),""))</f>
        <v/>
      </c>
      <c r="AZ173" s="3" t="str">
        <f t="shared" ca="1" si="54"/>
        <v/>
      </c>
      <c r="BA173" s="3" t="str">
        <f ca="1">IF(AND($A173&lt;&gt;"",$A173&lt;&gt;"TOTAL"),IF(AND([4]INVESTIGADOR_Categoria!$CJ171&lt;&gt;"",[4]INVESTIGADOR_Categoria!$CJ171&lt;&gt;0),[4]INVESTIGADOR_Categoria!$CJ171,""),IF($A173="TOTAL",SUM(INDIRECT("BA4:BA"&amp;ROW()-1)),""))</f>
        <v/>
      </c>
      <c r="BB173" s="3" t="str">
        <f ca="1">IF(AND($A173&lt;&gt;"",$A173&lt;&gt;"TOTAL"),IF(AND([4]INVESTIGADOR_Categoria!$CL171&lt;&gt;"",[4]INVESTIGADOR_Categoria!$CL171&lt;&gt;0),[4]INVESTIGADOR_Categoria!$CL171,""),IF($A173="TOTAL",SUM(INDIRECT("BB4:BB"&amp;ROW()-1)),""))</f>
        <v/>
      </c>
      <c r="BC173" s="3" t="str">
        <f t="shared" ca="1" si="55"/>
        <v/>
      </c>
      <c r="BD173" s="3" t="str">
        <f ca="1">IF(AND($A173&lt;&gt;"",$A173&lt;&gt;"TOTAL"),IF(AND([4]INVESTIGADOR_Categoria!$CO171&lt;&gt;"",[4]INVESTIGADOR_Categoria!$CO171&lt;&gt;0),[4]INVESTIGADOR_Categoria!$CO171,""),IF($A173="TOTAL",SUM(INDIRECT("BD4:BD"&amp;ROW()-1)),""))</f>
        <v/>
      </c>
      <c r="BE173" s="3" t="str">
        <f ca="1">IF(AND($A173&lt;&gt;"",$A173&lt;&gt;"TOTAL"),IF(AND([4]INVESTIGADOR_Categoria!$CQ171&lt;&gt;"",[4]INVESTIGADOR_Categoria!$CQ171&lt;&gt;0),[4]INVESTIGADOR_Categoria!$CQ171,""),IF($A173="TOTAL",SUM(INDIRECT("BE4:BE"&amp;ROW()-1)),""))</f>
        <v/>
      </c>
      <c r="BF173" s="3" t="str">
        <f t="shared" ca="1" si="56"/>
        <v/>
      </c>
    </row>
    <row r="174" spans="1:58" x14ac:dyDescent="0.2">
      <c r="A174" s="25" t="str">
        <f>IF([4]INVESTIGADOR_Categoria!$B172&lt;&gt;"",[4]INVESTIGADOR_Categoria!$B172,IF(AND([4]INVESTIGADOR_Categoria!$B172="",[4]INVESTIGADOR_Categoria!$B173="",[4]INVESTIGADOR_Categoria!$B171=""),"","TOTAL"))</f>
        <v/>
      </c>
      <c r="B174" s="3" t="str">
        <f ca="1">IF(AND($A174&lt;&gt;"",$A174&lt;&gt;"TOTAL"),IF(AND([4]INVESTIGADOR_Categoria!$C172&lt;&gt;"",[4]INVESTIGADOR_Categoria!$C172&lt;&gt;0),[4]INVESTIGADOR_Categoria!$C172,""),IF($A174="TOTAL",SUM(INDIRECT("B4:B"&amp;ROW()-1)),""))</f>
        <v/>
      </c>
      <c r="C174" s="3" t="str">
        <f ca="1">IF(AND($A174&lt;&gt;"",$A174&lt;&gt;"TOTAL"),IF(AND([4]INVESTIGADOR_Categoria!$E172&lt;&gt;"",[4]INVESTIGADOR_Categoria!$E172&lt;&gt;0),[4]INVESTIGADOR_Categoria!$E172,""),IF($A174="TOTAL",SUM(INDIRECT("C4:C"&amp;ROW()-1)),""))</f>
        <v/>
      </c>
      <c r="D174" s="3" t="str">
        <f t="shared" ca="1" si="38"/>
        <v/>
      </c>
      <c r="E174" s="3" t="str">
        <f ca="1">IF(AND($A174&lt;&gt;"",$A174&lt;&gt;"TOTAL"),IF(AND([4]INVESTIGADOR_Categoria!$H172&lt;&gt;"",[4]INVESTIGADOR_Categoria!$H172&lt;&gt;0),[4]INVESTIGADOR_Categoria!$H172,""),IF($A174="TOTAL",SUM(INDIRECT("E4:E"&amp;ROW()-1)),""))</f>
        <v/>
      </c>
      <c r="F174" s="3" t="str">
        <f ca="1">IF(AND($A174&lt;&gt;"",$A174&lt;&gt;"TOTAL"),IF(AND([4]INVESTIGADOR_Categoria!$J172&lt;&gt;"",[4]INVESTIGADOR_Categoria!$J172&lt;&gt;0),[4]INVESTIGADOR_Categoria!$J172,""),IF($A174="TOTAL",SUM(INDIRECT("F4:F"&amp;ROW()-1)),""))</f>
        <v/>
      </c>
      <c r="G174" s="3" t="str">
        <f t="shared" ca="1" si="39"/>
        <v/>
      </c>
      <c r="H174" s="3" t="str">
        <f ca="1">IF(AND($A174&lt;&gt;"",$A174&lt;&gt;"TOTAL"),IF(AND([4]INVESTIGADOR_Categoria!$M172&lt;&gt;"",[4]INVESTIGADOR_Categoria!$M172&lt;&gt;0),[4]INVESTIGADOR_Categoria!$M172,""),IF($A174="TOTAL",SUM(INDIRECT("H4:H"&amp;ROW()-1)),""))</f>
        <v/>
      </c>
      <c r="I174" s="3" t="str">
        <f ca="1">IF(AND($A174&lt;&gt;"",$A174&lt;&gt;"TOTAL"),IF(AND([4]INVESTIGADOR_Categoria!$O172&lt;&gt;"",[4]INVESTIGADOR_Categoria!$O172&lt;&gt;0),[4]INVESTIGADOR_Categoria!$O172,""),IF($A174="TOTAL",SUM(INDIRECT("I4:I"&amp;ROW()-1)),""))</f>
        <v/>
      </c>
      <c r="J174" s="3" t="str">
        <f t="shared" ca="1" si="40"/>
        <v/>
      </c>
      <c r="K174" s="3" t="str">
        <f ca="1">IF(AND($A174&lt;&gt;"",$A174&lt;&gt;"TOTAL"),IF(AND([4]INVESTIGADOR_Categoria!$R172&lt;&gt;"",[4]INVESTIGADOR_Categoria!$R172&lt;&gt;0),[4]INVESTIGADOR_Categoria!$R172,""),IF($A174="TOTAL",SUM(INDIRECT("K4:K"&amp;ROW()-1)),""))</f>
        <v/>
      </c>
      <c r="L174" s="3" t="str">
        <f ca="1">IF(AND($A174&lt;&gt;"",$A174&lt;&gt;"TOTAL"),IF(AND([4]INVESTIGADOR_Categoria!$T172&lt;&gt;"",[4]INVESTIGADOR_Categoria!$T172&lt;&gt;0),[4]INVESTIGADOR_Categoria!$T172,""),IF($A174="TOTAL",SUM(INDIRECT("L4:L"&amp;ROW()-1)),""))</f>
        <v/>
      </c>
      <c r="M174" s="3" t="str">
        <f t="shared" ca="1" si="41"/>
        <v/>
      </c>
      <c r="N174" s="3" t="str">
        <f ca="1">IF(AND($A174&lt;&gt;"",$A174&lt;&gt;"TOTAL"),IF(AND([4]INVESTIGADOR_Categoria!$W172&lt;&gt;"",[4]INVESTIGADOR_Categoria!$W172&lt;&gt;0),[4]INVESTIGADOR_Categoria!$W172,""),IF($A174="TOTAL",SUM(INDIRECT("N4:N"&amp;ROW()-1)),""))</f>
        <v/>
      </c>
      <c r="O174" s="3" t="str">
        <f ca="1">IF(AND($A174&lt;&gt;"",$A174&lt;&gt;"TOTAL"),IF(AND([4]INVESTIGADOR_Categoria!$Y172&lt;&gt;"",[4]INVESTIGADOR_Categoria!$Y172&lt;&gt;0),[4]INVESTIGADOR_Categoria!$Y172,""),IF($A174="TOTAL",SUM(INDIRECT("O4:O"&amp;ROW()-1)),""))</f>
        <v/>
      </c>
      <c r="P174" s="3" t="str">
        <f t="shared" ca="1" si="42"/>
        <v/>
      </c>
      <c r="Q174" s="3" t="str">
        <f ca="1">IF(AND($A174&lt;&gt;"",$A174&lt;&gt;"TOTAL"),IF(AND([4]INVESTIGADOR_Categoria!$AB172&lt;&gt;"",[4]INVESTIGADOR_Categoria!$AB172&lt;&gt;0),[4]INVESTIGADOR_Categoria!$AB172,""),IF($A174="TOTAL",SUM(INDIRECT("Q4:Q"&amp;ROW()-1)),""))</f>
        <v/>
      </c>
      <c r="R174" s="3" t="str">
        <f ca="1">IF(AND($A174&lt;&gt;"",$A174&lt;&gt;"TOTAL"),IF(AND([4]INVESTIGADOR_Categoria!$AD172&lt;&gt;"",[4]INVESTIGADOR_Categoria!$AD172&lt;&gt;0),[4]INVESTIGADOR_Categoria!$AD172,""),IF($A174="TOTAL",SUM(INDIRECT("R4:R"&amp;ROW()-1)),""))</f>
        <v/>
      </c>
      <c r="S174" s="3" t="str">
        <f t="shared" ca="1" si="43"/>
        <v/>
      </c>
      <c r="T174" s="3" t="str">
        <f ca="1">IF(AND($A174&lt;&gt;"",$A174&lt;&gt;"TOTAL"),IF(AND([4]INVESTIGADOR_Categoria!$AG172&lt;&gt;"",[4]INVESTIGADOR_Categoria!$AG172&lt;&gt;0),[4]INVESTIGADOR_Categoria!$AG172,""),IF($A174="TOTAL",SUM(INDIRECT("T4:T"&amp;ROW()-1)),""))</f>
        <v/>
      </c>
      <c r="U174" s="3" t="str">
        <f ca="1">IF(AND($A174&lt;&gt;"",$A174&lt;&gt;"TOTAL"),IF(AND([4]INVESTIGADOR_Categoria!$AI172&lt;&gt;"",[4]INVESTIGADOR_Categoria!$AI172&lt;&gt;0),[4]INVESTIGADOR_Categoria!$AI172,""),IF($A174="TOTAL",SUM(INDIRECT("U4:U"&amp;ROW()-1)),""))</f>
        <v/>
      </c>
      <c r="V174" s="3" t="str">
        <f t="shared" ca="1" si="44"/>
        <v/>
      </c>
      <c r="W174" s="3" t="str">
        <f ca="1">IF(AND($A174&lt;&gt;"",$A174&lt;&gt;"TOTAL"),IF(AND([4]INVESTIGADOR_Categoria!$AL172&lt;&gt;"",[4]INVESTIGADOR_Categoria!$AL172&lt;&gt;0),[4]INVESTIGADOR_Categoria!$AL172,""),IF($A174="TOTAL",SUM(INDIRECT("W4:W"&amp;ROW()-1)),""))</f>
        <v/>
      </c>
      <c r="X174" s="3" t="str">
        <f ca="1">IF(AND($A174&lt;&gt;"",$A174&lt;&gt;"TOTAL"),IF(AND([4]INVESTIGADOR_Categoria!$AN172&lt;&gt;"",[4]INVESTIGADOR_Categoria!$AN172&lt;&gt;0),[4]INVESTIGADOR_Categoria!$AN172,""),IF($A174="TOTAL",SUM(INDIRECT("X4:X"&amp;ROW()-1)),""))</f>
        <v/>
      </c>
      <c r="Y174" s="3" t="str">
        <f t="shared" ca="1" si="45"/>
        <v/>
      </c>
      <c r="Z174" s="3" t="str">
        <f ca="1">IF(AND($A174&lt;&gt;"",$A174&lt;&gt;"TOTAL"),IF(AND([4]INVESTIGADOR_Categoria!$AQ172&lt;&gt;"",[4]INVESTIGADOR_Categoria!$AQ172&lt;&gt;0),[4]INVESTIGADOR_Categoria!$AQ172,""),IF($A174="TOTAL",SUM(INDIRECT("Z4:Z"&amp;ROW()-1)),""))</f>
        <v/>
      </c>
      <c r="AA174" s="3" t="str">
        <f ca="1">IF(AND($A174&lt;&gt;"",$A174&lt;&gt;"TOTAL"),IF(AND([4]INVESTIGADOR_Categoria!$AS172&lt;&gt;"",[4]INVESTIGADOR_Categoria!$AS172&lt;&gt;0),[4]INVESTIGADOR_Categoria!$AS172,""),IF($A174="TOTAL",SUM(INDIRECT("AA4:AA"&amp;ROW()-1)),""))</f>
        <v/>
      </c>
      <c r="AB174" s="3" t="str">
        <f t="shared" ca="1" si="46"/>
        <v/>
      </c>
      <c r="AC174" s="3" t="str">
        <f ca="1">IF(AND($A174&lt;&gt;"",$A174&lt;&gt;"TOTAL"),IF(AND([4]INVESTIGADOR_Categoria!$AV172&lt;&gt;"",[4]INVESTIGADOR_Categoria!$AV172&lt;&gt;0),[4]INVESTIGADOR_Categoria!$AV172,""),IF($A174="TOTAL",SUM(INDIRECT("AC4:AC"&amp;ROW()-1)),""))</f>
        <v/>
      </c>
      <c r="AD174" s="3" t="str">
        <f ca="1">IF(AND($A174&lt;&gt;"",$A174&lt;&gt;"TOTAL"),IF(AND([4]INVESTIGADOR_Categoria!$AX172&lt;&gt;"",[4]INVESTIGADOR_Categoria!$AX172&lt;&gt;0),[4]INVESTIGADOR_Categoria!$AX172,""),IF($A174="TOTAL",SUM(INDIRECT("AD4:AD"&amp;ROW()-1)),""))</f>
        <v/>
      </c>
      <c r="AE174" s="3" t="str">
        <f t="shared" ca="1" si="47"/>
        <v/>
      </c>
      <c r="AF174" s="3" t="str">
        <f ca="1">IF(AND($A174&lt;&gt;"",$A174&lt;&gt;"TOTAL"),IF(AND([4]INVESTIGADOR_Categoria!$BA172&lt;&gt;"",[4]INVESTIGADOR_Categoria!$BA172&lt;&gt;0),[4]INVESTIGADOR_Categoria!$BA172,""),IF($A174="TOTAL",SUM(INDIRECT("AF4:AF"&amp;ROW()-1)),""))</f>
        <v/>
      </c>
      <c r="AG174" s="3" t="str">
        <f ca="1">IF(AND($A174&lt;&gt;"",$A174&lt;&gt;"TOTAL"),IF(AND([4]INVESTIGADOR_Categoria!$BC172&lt;&gt;"",[4]INVESTIGADOR_Categoria!$BC172&lt;&gt;0),[4]INVESTIGADOR_Categoria!$BC172,""),IF($A174="TOTAL",SUM(INDIRECT("AG4:AG"&amp;ROW()-1)),""))</f>
        <v/>
      </c>
      <c r="AH174" s="3" t="str">
        <f t="shared" ca="1" si="48"/>
        <v/>
      </c>
      <c r="AI174" s="3" t="str">
        <f ca="1">IF(AND($A174&lt;&gt;"",$A174&lt;&gt;"TOTAL"),IF(AND([4]INVESTIGADOR_Categoria!$BF172&lt;&gt;"",[4]INVESTIGADOR_Categoria!$BF172&lt;&gt;0),[4]INVESTIGADOR_Categoria!$BF172,""),IF($A174="TOTAL",SUM(INDIRECT("AI4:AI"&amp;ROW()-1)),""))</f>
        <v/>
      </c>
      <c r="AJ174" s="3" t="str">
        <f ca="1">IF(AND($A174&lt;&gt;"",$A174&lt;&gt;"TOTAL"),IF(AND([4]INVESTIGADOR_Categoria!$BH172&lt;&gt;"",[4]INVESTIGADOR_Categoria!$BH172&lt;&gt;0),[4]INVESTIGADOR_Categoria!$BH172,""),IF($A174="TOTAL",SUM(INDIRECT("AJ4:AJ"&amp;ROW()-1)),""))</f>
        <v/>
      </c>
      <c r="AK174" s="3" t="str">
        <f t="shared" ca="1" si="49"/>
        <v/>
      </c>
      <c r="AL174" s="3" t="str">
        <f ca="1">IF(AND($A174&lt;&gt;"",$A174&lt;&gt;"TOTAL"),IF(AND([4]INVESTIGADOR_Categoria!$BK172&lt;&gt;"",[4]INVESTIGADOR_Categoria!$BK172&lt;&gt;0),[4]INVESTIGADOR_Categoria!$BK172,""),IF($A174="TOTAL",SUM(INDIRECT("AL4:AL"&amp;ROW()-1)),""))</f>
        <v/>
      </c>
      <c r="AM174" s="3" t="str">
        <f ca="1">IF(AND($A174&lt;&gt;"",$A174&lt;&gt;"TOTAL"),IF(AND([4]INVESTIGADOR_Categoria!$BM172&lt;&gt;"",[4]INVESTIGADOR_Categoria!$BM172&lt;&gt;0),[4]INVESTIGADOR_Categoria!$BM172,""),IF($A174="TOTAL",SUM(INDIRECT("AM4:AM"&amp;ROW()-1)),""))</f>
        <v/>
      </c>
      <c r="AN174" s="3" t="str">
        <f t="shared" ca="1" si="50"/>
        <v/>
      </c>
      <c r="AO174" s="3" t="str">
        <f ca="1">IF(AND($A174&lt;&gt;"",$A174&lt;&gt;"TOTAL"),IF(AND([4]INVESTIGADOR_Categoria!$BP172&lt;&gt;"",[4]INVESTIGADOR_Categoria!$BP172&lt;&gt;0),[4]INVESTIGADOR_Categoria!$BP172,""),IF($A174="TOTAL",SUM(INDIRECT("AO4:AO"&amp;ROW()-1)),""))</f>
        <v/>
      </c>
      <c r="AP174" s="3" t="str">
        <f ca="1">IF(AND($A174&lt;&gt;"",$A174&lt;&gt;"TOTAL"),IF(AND([4]INVESTIGADOR_Categoria!$BR172&lt;&gt;"",[4]INVESTIGADOR_Categoria!$BR172&lt;&gt;0),[4]INVESTIGADOR_Categoria!$BR172,""),IF($A174="TOTAL",SUM(INDIRECT("AP4:AP"&amp;ROW()-1)),""))</f>
        <v/>
      </c>
      <c r="AQ174" s="3" t="str">
        <f t="shared" ca="1" si="51"/>
        <v/>
      </c>
      <c r="AR174" s="3" t="str">
        <f ca="1">IF(AND($A174&lt;&gt;"",$A174&lt;&gt;"TOTAL"),IF(AND([4]INVESTIGADOR_Categoria!$BU172&lt;&gt;"",[4]INVESTIGADOR_Categoria!$BU172&lt;&gt;0),[4]INVESTIGADOR_Categoria!$BU172,""),IF($A174="TOTAL",SUM(INDIRECT("AR4:AR"&amp;ROW()-1)),""))</f>
        <v/>
      </c>
      <c r="AS174" s="3" t="str">
        <f ca="1">IF(AND($A174&lt;&gt;"",$A174&lt;&gt;"TOTAL"),IF(AND([4]INVESTIGADOR_Categoria!$BW172&lt;&gt;"",[4]INVESTIGADOR_Categoria!$BW172&lt;&gt;0),[4]INVESTIGADOR_Categoria!$BW172,""),IF($A174="TOTAL",SUM(INDIRECT("AS4:AS"&amp;ROW()-1)),""))</f>
        <v/>
      </c>
      <c r="AT174" s="3" t="str">
        <f t="shared" ca="1" si="52"/>
        <v/>
      </c>
      <c r="AU174" s="3" t="str">
        <f ca="1">IF(AND($A174&lt;&gt;"",$A174&lt;&gt;"TOTAL"),IF(AND([4]INVESTIGADOR_Categoria!$BZ172&lt;&gt;"",[4]INVESTIGADOR_Categoria!$BZ172&lt;&gt;0),[4]INVESTIGADOR_Categoria!$BZ172,""),IF($A174="TOTAL",SUM(INDIRECT("AU4:AU"&amp;ROW()-1)),""))</f>
        <v/>
      </c>
      <c r="AV174" s="3" t="str">
        <f ca="1">IF(AND($A174&lt;&gt;"",$A174&lt;&gt;"TOTAL"),IF(AND([4]INVESTIGADOR_Categoria!$CB172&lt;&gt;"",[4]INVESTIGADOR_Categoria!$CB172&lt;&gt;0),[4]INVESTIGADOR_Categoria!$CB172,""),IF($A174="TOTAL",SUM(INDIRECT("AV4:AV"&amp;ROW()-1)),""))</f>
        <v/>
      </c>
      <c r="AW174" s="3" t="str">
        <f t="shared" ca="1" si="53"/>
        <v/>
      </c>
      <c r="AX174" s="3" t="str">
        <f ca="1">IF(AND($A174&lt;&gt;"",$A174&lt;&gt;"TOTAL"),IF(AND([4]INVESTIGADOR_Categoria!$CE172&lt;&gt;"",[4]INVESTIGADOR_Categoria!$CE172&lt;&gt;0),[4]INVESTIGADOR_Categoria!$CE172,""),IF($A174="TOTAL",SUM(INDIRECT("AX4:AX"&amp;ROW()-1)),""))</f>
        <v/>
      </c>
      <c r="AY174" s="3" t="str">
        <f ca="1">IF(AND($A174&lt;&gt;"",$A174&lt;&gt;"TOTAL"),IF(AND([4]INVESTIGADOR_Categoria!$CG172&lt;&gt;"",[4]INVESTIGADOR_Categoria!$CG172&lt;&gt;0),[4]INVESTIGADOR_Categoria!$CG172,""),IF($A174="TOTAL",SUM(INDIRECT("AY4:AY"&amp;ROW()-1)),""))</f>
        <v/>
      </c>
      <c r="AZ174" s="3" t="str">
        <f t="shared" ca="1" si="54"/>
        <v/>
      </c>
      <c r="BA174" s="3" t="str">
        <f ca="1">IF(AND($A174&lt;&gt;"",$A174&lt;&gt;"TOTAL"),IF(AND([4]INVESTIGADOR_Categoria!$CJ172&lt;&gt;"",[4]INVESTIGADOR_Categoria!$CJ172&lt;&gt;0),[4]INVESTIGADOR_Categoria!$CJ172,""),IF($A174="TOTAL",SUM(INDIRECT("BA4:BA"&amp;ROW()-1)),""))</f>
        <v/>
      </c>
      <c r="BB174" s="3" t="str">
        <f ca="1">IF(AND($A174&lt;&gt;"",$A174&lt;&gt;"TOTAL"),IF(AND([4]INVESTIGADOR_Categoria!$CL172&lt;&gt;"",[4]INVESTIGADOR_Categoria!$CL172&lt;&gt;0),[4]INVESTIGADOR_Categoria!$CL172,""),IF($A174="TOTAL",SUM(INDIRECT("BB4:BB"&amp;ROW()-1)),""))</f>
        <v/>
      </c>
      <c r="BC174" s="3" t="str">
        <f t="shared" ca="1" si="55"/>
        <v/>
      </c>
      <c r="BD174" s="3" t="str">
        <f ca="1">IF(AND($A174&lt;&gt;"",$A174&lt;&gt;"TOTAL"),IF(AND([4]INVESTIGADOR_Categoria!$CO172&lt;&gt;"",[4]INVESTIGADOR_Categoria!$CO172&lt;&gt;0),[4]INVESTIGADOR_Categoria!$CO172,""),IF($A174="TOTAL",SUM(INDIRECT("BD4:BD"&amp;ROW()-1)),""))</f>
        <v/>
      </c>
      <c r="BE174" s="3" t="str">
        <f ca="1">IF(AND($A174&lt;&gt;"",$A174&lt;&gt;"TOTAL"),IF(AND([4]INVESTIGADOR_Categoria!$CQ172&lt;&gt;"",[4]INVESTIGADOR_Categoria!$CQ172&lt;&gt;0),[4]INVESTIGADOR_Categoria!$CQ172,""),IF($A174="TOTAL",SUM(INDIRECT("BE4:BE"&amp;ROW()-1)),""))</f>
        <v/>
      </c>
      <c r="BF174" s="3" t="str">
        <f t="shared" ca="1" si="56"/>
        <v/>
      </c>
    </row>
    <row r="175" spans="1:58" x14ac:dyDescent="0.2">
      <c r="A175" s="25" t="str">
        <f>IF([4]INVESTIGADOR_Categoria!$B173&lt;&gt;"",[4]INVESTIGADOR_Categoria!$B173,IF(AND([4]INVESTIGADOR_Categoria!$B173="",[4]INVESTIGADOR_Categoria!$B174="",[4]INVESTIGADOR_Categoria!$B172=""),"","TOTAL"))</f>
        <v/>
      </c>
      <c r="B175" s="3" t="str">
        <f ca="1">IF(AND($A175&lt;&gt;"",$A175&lt;&gt;"TOTAL"),IF(AND([4]INVESTIGADOR_Categoria!$C173&lt;&gt;"",[4]INVESTIGADOR_Categoria!$C173&lt;&gt;0),[4]INVESTIGADOR_Categoria!$C173,""),IF($A175="TOTAL",SUM(INDIRECT("B4:B"&amp;ROW()-1)),""))</f>
        <v/>
      </c>
      <c r="C175" s="3" t="str">
        <f ca="1">IF(AND($A175&lt;&gt;"",$A175&lt;&gt;"TOTAL"),IF(AND([4]INVESTIGADOR_Categoria!$E173&lt;&gt;"",[4]INVESTIGADOR_Categoria!$E173&lt;&gt;0),[4]INVESTIGADOR_Categoria!$E173,""),IF($A175="TOTAL",SUM(INDIRECT("C4:C"&amp;ROW()-1)),""))</f>
        <v/>
      </c>
      <c r="D175" s="3" t="str">
        <f t="shared" ca="1" si="38"/>
        <v/>
      </c>
      <c r="E175" s="3" t="str">
        <f ca="1">IF(AND($A175&lt;&gt;"",$A175&lt;&gt;"TOTAL"),IF(AND([4]INVESTIGADOR_Categoria!$H173&lt;&gt;"",[4]INVESTIGADOR_Categoria!$H173&lt;&gt;0),[4]INVESTIGADOR_Categoria!$H173,""),IF($A175="TOTAL",SUM(INDIRECT("E4:E"&amp;ROW()-1)),""))</f>
        <v/>
      </c>
      <c r="F175" s="3" t="str">
        <f ca="1">IF(AND($A175&lt;&gt;"",$A175&lt;&gt;"TOTAL"),IF(AND([4]INVESTIGADOR_Categoria!$J173&lt;&gt;"",[4]INVESTIGADOR_Categoria!$J173&lt;&gt;0),[4]INVESTIGADOR_Categoria!$J173,""),IF($A175="TOTAL",SUM(INDIRECT("F4:F"&amp;ROW()-1)),""))</f>
        <v/>
      </c>
      <c r="G175" s="3" t="str">
        <f t="shared" ca="1" si="39"/>
        <v/>
      </c>
      <c r="H175" s="3" t="str">
        <f ca="1">IF(AND($A175&lt;&gt;"",$A175&lt;&gt;"TOTAL"),IF(AND([4]INVESTIGADOR_Categoria!$M173&lt;&gt;"",[4]INVESTIGADOR_Categoria!$M173&lt;&gt;0),[4]INVESTIGADOR_Categoria!$M173,""),IF($A175="TOTAL",SUM(INDIRECT("H4:H"&amp;ROW()-1)),""))</f>
        <v/>
      </c>
      <c r="I175" s="3" t="str">
        <f ca="1">IF(AND($A175&lt;&gt;"",$A175&lt;&gt;"TOTAL"),IF(AND([4]INVESTIGADOR_Categoria!$O173&lt;&gt;"",[4]INVESTIGADOR_Categoria!$O173&lt;&gt;0),[4]INVESTIGADOR_Categoria!$O173,""),IF($A175="TOTAL",SUM(INDIRECT("I4:I"&amp;ROW()-1)),""))</f>
        <v/>
      </c>
      <c r="J175" s="3" t="str">
        <f t="shared" ca="1" si="40"/>
        <v/>
      </c>
      <c r="K175" s="3" t="str">
        <f ca="1">IF(AND($A175&lt;&gt;"",$A175&lt;&gt;"TOTAL"),IF(AND([4]INVESTIGADOR_Categoria!$R173&lt;&gt;"",[4]INVESTIGADOR_Categoria!$R173&lt;&gt;0),[4]INVESTIGADOR_Categoria!$R173,""),IF($A175="TOTAL",SUM(INDIRECT("K4:K"&amp;ROW()-1)),""))</f>
        <v/>
      </c>
      <c r="L175" s="3" t="str">
        <f ca="1">IF(AND($A175&lt;&gt;"",$A175&lt;&gt;"TOTAL"),IF(AND([4]INVESTIGADOR_Categoria!$T173&lt;&gt;"",[4]INVESTIGADOR_Categoria!$T173&lt;&gt;0),[4]INVESTIGADOR_Categoria!$T173,""),IF($A175="TOTAL",SUM(INDIRECT("L4:L"&amp;ROW()-1)),""))</f>
        <v/>
      </c>
      <c r="M175" s="3" t="str">
        <f t="shared" ca="1" si="41"/>
        <v/>
      </c>
      <c r="N175" s="3" t="str">
        <f ca="1">IF(AND($A175&lt;&gt;"",$A175&lt;&gt;"TOTAL"),IF(AND([4]INVESTIGADOR_Categoria!$W173&lt;&gt;"",[4]INVESTIGADOR_Categoria!$W173&lt;&gt;0),[4]INVESTIGADOR_Categoria!$W173,""),IF($A175="TOTAL",SUM(INDIRECT("N4:N"&amp;ROW()-1)),""))</f>
        <v/>
      </c>
      <c r="O175" s="3" t="str">
        <f ca="1">IF(AND($A175&lt;&gt;"",$A175&lt;&gt;"TOTAL"),IF(AND([4]INVESTIGADOR_Categoria!$Y173&lt;&gt;"",[4]INVESTIGADOR_Categoria!$Y173&lt;&gt;0),[4]INVESTIGADOR_Categoria!$Y173,""),IF($A175="TOTAL",SUM(INDIRECT("O4:O"&amp;ROW()-1)),""))</f>
        <v/>
      </c>
      <c r="P175" s="3" t="str">
        <f t="shared" ca="1" si="42"/>
        <v/>
      </c>
      <c r="Q175" s="3" t="str">
        <f ca="1">IF(AND($A175&lt;&gt;"",$A175&lt;&gt;"TOTAL"),IF(AND([4]INVESTIGADOR_Categoria!$AB173&lt;&gt;"",[4]INVESTIGADOR_Categoria!$AB173&lt;&gt;0),[4]INVESTIGADOR_Categoria!$AB173,""),IF($A175="TOTAL",SUM(INDIRECT("Q4:Q"&amp;ROW()-1)),""))</f>
        <v/>
      </c>
      <c r="R175" s="3" t="str">
        <f ca="1">IF(AND($A175&lt;&gt;"",$A175&lt;&gt;"TOTAL"),IF(AND([4]INVESTIGADOR_Categoria!$AD173&lt;&gt;"",[4]INVESTIGADOR_Categoria!$AD173&lt;&gt;0),[4]INVESTIGADOR_Categoria!$AD173,""),IF($A175="TOTAL",SUM(INDIRECT("R4:R"&amp;ROW()-1)),""))</f>
        <v/>
      </c>
      <c r="S175" s="3" t="str">
        <f t="shared" ca="1" si="43"/>
        <v/>
      </c>
      <c r="T175" s="3" t="str">
        <f ca="1">IF(AND($A175&lt;&gt;"",$A175&lt;&gt;"TOTAL"),IF(AND([4]INVESTIGADOR_Categoria!$AG173&lt;&gt;"",[4]INVESTIGADOR_Categoria!$AG173&lt;&gt;0),[4]INVESTIGADOR_Categoria!$AG173,""),IF($A175="TOTAL",SUM(INDIRECT("T4:T"&amp;ROW()-1)),""))</f>
        <v/>
      </c>
      <c r="U175" s="3" t="str">
        <f ca="1">IF(AND($A175&lt;&gt;"",$A175&lt;&gt;"TOTAL"),IF(AND([4]INVESTIGADOR_Categoria!$AI173&lt;&gt;"",[4]INVESTIGADOR_Categoria!$AI173&lt;&gt;0),[4]INVESTIGADOR_Categoria!$AI173,""),IF($A175="TOTAL",SUM(INDIRECT("U4:U"&amp;ROW()-1)),""))</f>
        <v/>
      </c>
      <c r="V175" s="3" t="str">
        <f t="shared" ca="1" si="44"/>
        <v/>
      </c>
      <c r="W175" s="3" t="str">
        <f ca="1">IF(AND($A175&lt;&gt;"",$A175&lt;&gt;"TOTAL"),IF(AND([4]INVESTIGADOR_Categoria!$AL173&lt;&gt;"",[4]INVESTIGADOR_Categoria!$AL173&lt;&gt;0),[4]INVESTIGADOR_Categoria!$AL173,""),IF($A175="TOTAL",SUM(INDIRECT("W4:W"&amp;ROW()-1)),""))</f>
        <v/>
      </c>
      <c r="X175" s="3" t="str">
        <f ca="1">IF(AND($A175&lt;&gt;"",$A175&lt;&gt;"TOTAL"),IF(AND([4]INVESTIGADOR_Categoria!$AN173&lt;&gt;"",[4]INVESTIGADOR_Categoria!$AN173&lt;&gt;0),[4]INVESTIGADOR_Categoria!$AN173,""),IF($A175="TOTAL",SUM(INDIRECT("X4:X"&amp;ROW()-1)),""))</f>
        <v/>
      </c>
      <c r="Y175" s="3" t="str">
        <f t="shared" ca="1" si="45"/>
        <v/>
      </c>
      <c r="Z175" s="3" t="str">
        <f ca="1">IF(AND($A175&lt;&gt;"",$A175&lt;&gt;"TOTAL"),IF(AND([4]INVESTIGADOR_Categoria!$AQ173&lt;&gt;"",[4]INVESTIGADOR_Categoria!$AQ173&lt;&gt;0),[4]INVESTIGADOR_Categoria!$AQ173,""),IF($A175="TOTAL",SUM(INDIRECT("Z4:Z"&amp;ROW()-1)),""))</f>
        <v/>
      </c>
      <c r="AA175" s="3" t="str">
        <f ca="1">IF(AND($A175&lt;&gt;"",$A175&lt;&gt;"TOTAL"),IF(AND([4]INVESTIGADOR_Categoria!$AS173&lt;&gt;"",[4]INVESTIGADOR_Categoria!$AS173&lt;&gt;0),[4]INVESTIGADOR_Categoria!$AS173,""),IF($A175="TOTAL",SUM(INDIRECT("AA4:AA"&amp;ROW()-1)),""))</f>
        <v/>
      </c>
      <c r="AB175" s="3" t="str">
        <f t="shared" ca="1" si="46"/>
        <v/>
      </c>
      <c r="AC175" s="3" t="str">
        <f ca="1">IF(AND($A175&lt;&gt;"",$A175&lt;&gt;"TOTAL"),IF(AND([4]INVESTIGADOR_Categoria!$AV173&lt;&gt;"",[4]INVESTIGADOR_Categoria!$AV173&lt;&gt;0),[4]INVESTIGADOR_Categoria!$AV173,""),IF($A175="TOTAL",SUM(INDIRECT("AC4:AC"&amp;ROW()-1)),""))</f>
        <v/>
      </c>
      <c r="AD175" s="3" t="str">
        <f ca="1">IF(AND($A175&lt;&gt;"",$A175&lt;&gt;"TOTAL"),IF(AND([4]INVESTIGADOR_Categoria!$AX173&lt;&gt;"",[4]INVESTIGADOR_Categoria!$AX173&lt;&gt;0),[4]INVESTIGADOR_Categoria!$AX173,""),IF($A175="TOTAL",SUM(INDIRECT("AD4:AD"&amp;ROW()-1)),""))</f>
        <v/>
      </c>
      <c r="AE175" s="3" t="str">
        <f t="shared" ca="1" si="47"/>
        <v/>
      </c>
      <c r="AF175" s="3" t="str">
        <f ca="1">IF(AND($A175&lt;&gt;"",$A175&lt;&gt;"TOTAL"),IF(AND([4]INVESTIGADOR_Categoria!$BA173&lt;&gt;"",[4]INVESTIGADOR_Categoria!$BA173&lt;&gt;0),[4]INVESTIGADOR_Categoria!$BA173,""),IF($A175="TOTAL",SUM(INDIRECT("AF4:AF"&amp;ROW()-1)),""))</f>
        <v/>
      </c>
      <c r="AG175" s="3" t="str">
        <f ca="1">IF(AND($A175&lt;&gt;"",$A175&lt;&gt;"TOTAL"),IF(AND([4]INVESTIGADOR_Categoria!$BC173&lt;&gt;"",[4]INVESTIGADOR_Categoria!$BC173&lt;&gt;0),[4]INVESTIGADOR_Categoria!$BC173,""),IF($A175="TOTAL",SUM(INDIRECT("AG4:AG"&amp;ROW()-1)),""))</f>
        <v/>
      </c>
      <c r="AH175" s="3" t="str">
        <f t="shared" ca="1" si="48"/>
        <v/>
      </c>
      <c r="AI175" s="3" t="str">
        <f ca="1">IF(AND($A175&lt;&gt;"",$A175&lt;&gt;"TOTAL"),IF(AND([4]INVESTIGADOR_Categoria!$BF173&lt;&gt;"",[4]INVESTIGADOR_Categoria!$BF173&lt;&gt;0),[4]INVESTIGADOR_Categoria!$BF173,""),IF($A175="TOTAL",SUM(INDIRECT("AI4:AI"&amp;ROW()-1)),""))</f>
        <v/>
      </c>
      <c r="AJ175" s="3" t="str">
        <f ca="1">IF(AND($A175&lt;&gt;"",$A175&lt;&gt;"TOTAL"),IF(AND([4]INVESTIGADOR_Categoria!$BH173&lt;&gt;"",[4]INVESTIGADOR_Categoria!$BH173&lt;&gt;0),[4]INVESTIGADOR_Categoria!$BH173,""),IF($A175="TOTAL",SUM(INDIRECT("AJ4:AJ"&amp;ROW()-1)),""))</f>
        <v/>
      </c>
      <c r="AK175" s="3" t="str">
        <f t="shared" ca="1" si="49"/>
        <v/>
      </c>
      <c r="AL175" s="3" t="str">
        <f ca="1">IF(AND($A175&lt;&gt;"",$A175&lt;&gt;"TOTAL"),IF(AND([4]INVESTIGADOR_Categoria!$BK173&lt;&gt;"",[4]INVESTIGADOR_Categoria!$BK173&lt;&gt;0),[4]INVESTIGADOR_Categoria!$BK173,""),IF($A175="TOTAL",SUM(INDIRECT("AL4:AL"&amp;ROW()-1)),""))</f>
        <v/>
      </c>
      <c r="AM175" s="3" t="str">
        <f ca="1">IF(AND($A175&lt;&gt;"",$A175&lt;&gt;"TOTAL"),IF(AND([4]INVESTIGADOR_Categoria!$BM173&lt;&gt;"",[4]INVESTIGADOR_Categoria!$BM173&lt;&gt;0),[4]INVESTIGADOR_Categoria!$BM173,""),IF($A175="TOTAL",SUM(INDIRECT("AM4:AM"&amp;ROW()-1)),""))</f>
        <v/>
      </c>
      <c r="AN175" s="3" t="str">
        <f t="shared" ca="1" si="50"/>
        <v/>
      </c>
      <c r="AO175" s="3" t="str">
        <f ca="1">IF(AND($A175&lt;&gt;"",$A175&lt;&gt;"TOTAL"),IF(AND([4]INVESTIGADOR_Categoria!$BP173&lt;&gt;"",[4]INVESTIGADOR_Categoria!$BP173&lt;&gt;0),[4]INVESTIGADOR_Categoria!$BP173,""),IF($A175="TOTAL",SUM(INDIRECT("AO4:AO"&amp;ROW()-1)),""))</f>
        <v/>
      </c>
      <c r="AP175" s="3" t="str">
        <f ca="1">IF(AND($A175&lt;&gt;"",$A175&lt;&gt;"TOTAL"),IF(AND([4]INVESTIGADOR_Categoria!$BR173&lt;&gt;"",[4]INVESTIGADOR_Categoria!$BR173&lt;&gt;0),[4]INVESTIGADOR_Categoria!$BR173,""),IF($A175="TOTAL",SUM(INDIRECT("AP4:AP"&amp;ROW()-1)),""))</f>
        <v/>
      </c>
      <c r="AQ175" s="3" t="str">
        <f t="shared" ca="1" si="51"/>
        <v/>
      </c>
      <c r="AR175" s="3" t="str">
        <f ca="1">IF(AND($A175&lt;&gt;"",$A175&lt;&gt;"TOTAL"),IF(AND([4]INVESTIGADOR_Categoria!$BU173&lt;&gt;"",[4]INVESTIGADOR_Categoria!$BU173&lt;&gt;0),[4]INVESTIGADOR_Categoria!$BU173,""),IF($A175="TOTAL",SUM(INDIRECT("AR4:AR"&amp;ROW()-1)),""))</f>
        <v/>
      </c>
      <c r="AS175" s="3" t="str">
        <f ca="1">IF(AND($A175&lt;&gt;"",$A175&lt;&gt;"TOTAL"),IF(AND([4]INVESTIGADOR_Categoria!$BW173&lt;&gt;"",[4]INVESTIGADOR_Categoria!$BW173&lt;&gt;0),[4]INVESTIGADOR_Categoria!$BW173,""),IF($A175="TOTAL",SUM(INDIRECT("AS4:AS"&amp;ROW()-1)),""))</f>
        <v/>
      </c>
      <c r="AT175" s="3" t="str">
        <f t="shared" ca="1" si="52"/>
        <v/>
      </c>
      <c r="AU175" s="3" t="str">
        <f ca="1">IF(AND($A175&lt;&gt;"",$A175&lt;&gt;"TOTAL"),IF(AND([4]INVESTIGADOR_Categoria!$BZ173&lt;&gt;"",[4]INVESTIGADOR_Categoria!$BZ173&lt;&gt;0),[4]INVESTIGADOR_Categoria!$BZ173,""),IF($A175="TOTAL",SUM(INDIRECT("AU4:AU"&amp;ROW()-1)),""))</f>
        <v/>
      </c>
      <c r="AV175" s="3" t="str">
        <f ca="1">IF(AND($A175&lt;&gt;"",$A175&lt;&gt;"TOTAL"),IF(AND([4]INVESTIGADOR_Categoria!$CB173&lt;&gt;"",[4]INVESTIGADOR_Categoria!$CB173&lt;&gt;0),[4]INVESTIGADOR_Categoria!$CB173,""),IF($A175="TOTAL",SUM(INDIRECT("AV4:AV"&amp;ROW()-1)),""))</f>
        <v/>
      </c>
      <c r="AW175" s="3" t="str">
        <f t="shared" ca="1" si="53"/>
        <v/>
      </c>
      <c r="AX175" s="3" t="str">
        <f ca="1">IF(AND($A175&lt;&gt;"",$A175&lt;&gt;"TOTAL"),IF(AND([4]INVESTIGADOR_Categoria!$CE173&lt;&gt;"",[4]INVESTIGADOR_Categoria!$CE173&lt;&gt;0),[4]INVESTIGADOR_Categoria!$CE173,""),IF($A175="TOTAL",SUM(INDIRECT("AX4:AX"&amp;ROW()-1)),""))</f>
        <v/>
      </c>
      <c r="AY175" s="3" t="str">
        <f ca="1">IF(AND($A175&lt;&gt;"",$A175&lt;&gt;"TOTAL"),IF(AND([4]INVESTIGADOR_Categoria!$CG173&lt;&gt;"",[4]INVESTIGADOR_Categoria!$CG173&lt;&gt;0),[4]INVESTIGADOR_Categoria!$CG173,""),IF($A175="TOTAL",SUM(INDIRECT("AY4:AY"&amp;ROW()-1)),""))</f>
        <v/>
      </c>
      <c r="AZ175" s="3" t="str">
        <f t="shared" ca="1" si="54"/>
        <v/>
      </c>
      <c r="BA175" s="3" t="str">
        <f ca="1">IF(AND($A175&lt;&gt;"",$A175&lt;&gt;"TOTAL"),IF(AND([4]INVESTIGADOR_Categoria!$CJ173&lt;&gt;"",[4]INVESTIGADOR_Categoria!$CJ173&lt;&gt;0),[4]INVESTIGADOR_Categoria!$CJ173,""),IF($A175="TOTAL",SUM(INDIRECT("BA4:BA"&amp;ROW()-1)),""))</f>
        <v/>
      </c>
      <c r="BB175" s="3" t="str">
        <f ca="1">IF(AND($A175&lt;&gt;"",$A175&lt;&gt;"TOTAL"),IF(AND([4]INVESTIGADOR_Categoria!$CL173&lt;&gt;"",[4]INVESTIGADOR_Categoria!$CL173&lt;&gt;0),[4]INVESTIGADOR_Categoria!$CL173,""),IF($A175="TOTAL",SUM(INDIRECT("BB4:BB"&amp;ROW()-1)),""))</f>
        <v/>
      </c>
      <c r="BC175" s="3" t="str">
        <f t="shared" ca="1" si="55"/>
        <v/>
      </c>
      <c r="BD175" s="3" t="str">
        <f ca="1">IF(AND($A175&lt;&gt;"",$A175&lt;&gt;"TOTAL"),IF(AND([4]INVESTIGADOR_Categoria!$CO173&lt;&gt;"",[4]INVESTIGADOR_Categoria!$CO173&lt;&gt;0),[4]INVESTIGADOR_Categoria!$CO173,""),IF($A175="TOTAL",SUM(INDIRECT("BD4:BD"&amp;ROW()-1)),""))</f>
        <v/>
      </c>
      <c r="BE175" s="3" t="str">
        <f ca="1">IF(AND($A175&lt;&gt;"",$A175&lt;&gt;"TOTAL"),IF(AND([4]INVESTIGADOR_Categoria!$CQ173&lt;&gt;"",[4]INVESTIGADOR_Categoria!$CQ173&lt;&gt;0),[4]INVESTIGADOR_Categoria!$CQ173,""),IF($A175="TOTAL",SUM(INDIRECT("BE4:BE"&amp;ROW()-1)),""))</f>
        <v/>
      </c>
      <c r="BF175" s="3" t="str">
        <f t="shared" ca="1" si="56"/>
        <v/>
      </c>
    </row>
    <row r="176" spans="1:58" x14ac:dyDescent="0.2">
      <c r="A176" s="25" t="str">
        <f>IF([4]INVESTIGADOR_Categoria!$B174&lt;&gt;"",[4]INVESTIGADOR_Categoria!$B174,IF(AND([4]INVESTIGADOR_Categoria!$B174="",[4]INVESTIGADOR_Categoria!$B175="",[4]INVESTIGADOR_Categoria!$B173=""),"","TOTAL"))</f>
        <v/>
      </c>
      <c r="B176" s="3" t="str">
        <f ca="1">IF(AND($A176&lt;&gt;"",$A176&lt;&gt;"TOTAL"),IF(AND([4]INVESTIGADOR_Categoria!$C174&lt;&gt;"",[4]INVESTIGADOR_Categoria!$C174&lt;&gt;0),[4]INVESTIGADOR_Categoria!$C174,""),IF($A176="TOTAL",SUM(INDIRECT("B4:B"&amp;ROW()-1)),""))</f>
        <v/>
      </c>
      <c r="C176" s="3" t="str">
        <f ca="1">IF(AND($A176&lt;&gt;"",$A176&lt;&gt;"TOTAL"),IF(AND([4]INVESTIGADOR_Categoria!$E174&lt;&gt;"",[4]INVESTIGADOR_Categoria!$E174&lt;&gt;0),[4]INVESTIGADOR_Categoria!$E174,""),IF($A176="TOTAL",SUM(INDIRECT("C4:C"&amp;ROW()-1)),""))</f>
        <v/>
      </c>
      <c r="D176" s="3" t="str">
        <f t="shared" ca="1" si="38"/>
        <v/>
      </c>
      <c r="E176" s="3" t="str">
        <f ca="1">IF(AND($A176&lt;&gt;"",$A176&lt;&gt;"TOTAL"),IF(AND([4]INVESTIGADOR_Categoria!$H174&lt;&gt;"",[4]INVESTIGADOR_Categoria!$H174&lt;&gt;0),[4]INVESTIGADOR_Categoria!$H174,""),IF($A176="TOTAL",SUM(INDIRECT("E4:E"&amp;ROW()-1)),""))</f>
        <v/>
      </c>
      <c r="F176" s="3" t="str">
        <f ca="1">IF(AND($A176&lt;&gt;"",$A176&lt;&gt;"TOTAL"),IF(AND([4]INVESTIGADOR_Categoria!$J174&lt;&gt;"",[4]INVESTIGADOR_Categoria!$J174&lt;&gt;0),[4]INVESTIGADOR_Categoria!$J174,""),IF($A176="TOTAL",SUM(INDIRECT("F4:F"&amp;ROW()-1)),""))</f>
        <v/>
      </c>
      <c r="G176" s="3" t="str">
        <f t="shared" ca="1" si="39"/>
        <v/>
      </c>
      <c r="H176" s="3" t="str">
        <f ca="1">IF(AND($A176&lt;&gt;"",$A176&lt;&gt;"TOTAL"),IF(AND([4]INVESTIGADOR_Categoria!$M174&lt;&gt;"",[4]INVESTIGADOR_Categoria!$M174&lt;&gt;0),[4]INVESTIGADOR_Categoria!$M174,""),IF($A176="TOTAL",SUM(INDIRECT("H4:H"&amp;ROW()-1)),""))</f>
        <v/>
      </c>
      <c r="I176" s="3" t="str">
        <f ca="1">IF(AND($A176&lt;&gt;"",$A176&lt;&gt;"TOTAL"),IF(AND([4]INVESTIGADOR_Categoria!$O174&lt;&gt;"",[4]INVESTIGADOR_Categoria!$O174&lt;&gt;0),[4]INVESTIGADOR_Categoria!$O174,""),IF($A176="TOTAL",SUM(INDIRECT("I4:I"&amp;ROW()-1)),""))</f>
        <v/>
      </c>
      <c r="J176" s="3" t="str">
        <f t="shared" ca="1" si="40"/>
        <v/>
      </c>
      <c r="K176" s="3" t="str">
        <f ca="1">IF(AND($A176&lt;&gt;"",$A176&lt;&gt;"TOTAL"),IF(AND([4]INVESTIGADOR_Categoria!$R174&lt;&gt;"",[4]INVESTIGADOR_Categoria!$R174&lt;&gt;0),[4]INVESTIGADOR_Categoria!$R174,""),IF($A176="TOTAL",SUM(INDIRECT("K4:K"&amp;ROW()-1)),""))</f>
        <v/>
      </c>
      <c r="L176" s="3" t="str">
        <f ca="1">IF(AND($A176&lt;&gt;"",$A176&lt;&gt;"TOTAL"),IF(AND([4]INVESTIGADOR_Categoria!$T174&lt;&gt;"",[4]INVESTIGADOR_Categoria!$T174&lt;&gt;0),[4]INVESTIGADOR_Categoria!$T174,""),IF($A176="TOTAL",SUM(INDIRECT("L4:L"&amp;ROW()-1)),""))</f>
        <v/>
      </c>
      <c r="M176" s="3" t="str">
        <f t="shared" ca="1" si="41"/>
        <v/>
      </c>
      <c r="N176" s="3" t="str">
        <f ca="1">IF(AND($A176&lt;&gt;"",$A176&lt;&gt;"TOTAL"),IF(AND([4]INVESTIGADOR_Categoria!$W174&lt;&gt;"",[4]INVESTIGADOR_Categoria!$W174&lt;&gt;0),[4]INVESTIGADOR_Categoria!$W174,""),IF($A176="TOTAL",SUM(INDIRECT("N4:N"&amp;ROW()-1)),""))</f>
        <v/>
      </c>
      <c r="O176" s="3" t="str">
        <f ca="1">IF(AND($A176&lt;&gt;"",$A176&lt;&gt;"TOTAL"),IF(AND([4]INVESTIGADOR_Categoria!$Y174&lt;&gt;"",[4]INVESTIGADOR_Categoria!$Y174&lt;&gt;0),[4]INVESTIGADOR_Categoria!$Y174,""),IF($A176="TOTAL",SUM(INDIRECT("O4:O"&amp;ROW()-1)),""))</f>
        <v/>
      </c>
      <c r="P176" s="3" t="str">
        <f t="shared" ca="1" si="42"/>
        <v/>
      </c>
      <c r="Q176" s="3" t="str">
        <f ca="1">IF(AND($A176&lt;&gt;"",$A176&lt;&gt;"TOTAL"),IF(AND([4]INVESTIGADOR_Categoria!$AB174&lt;&gt;"",[4]INVESTIGADOR_Categoria!$AB174&lt;&gt;0),[4]INVESTIGADOR_Categoria!$AB174,""),IF($A176="TOTAL",SUM(INDIRECT("Q4:Q"&amp;ROW()-1)),""))</f>
        <v/>
      </c>
      <c r="R176" s="3" t="str">
        <f ca="1">IF(AND($A176&lt;&gt;"",$A176&lt;&gt;"TOTAL"),IF(AND([4]INVESTIGADOR_Categoria!$AD174&lt;&gt;"",[4]INVESTIGADOR_Categoria!$AD174&lt;&gt;0),[4]INVESTIGADOR_Categoria!$AD174,""),IF($A176="TOTAL",SUM(INDIRECT("R4:R"&amp;ROW()-1)),""))</f>
        <v/>
      </c>
      <c r="S176" s="3" t="str">
        <f t="shared" ca="1" si="43"/>
        <v/>
      </c>
      <c r="T176" s="3" t="str">
        <f ca="1">IF(AND($A176&lt;&gt;"",$A176&lt;&gt;"TOTAL"),IF(AND([4]INVESTIGADOR_Categoria!$AG174&lt;&gt;"",[4]INVESTIGADOR_Categoria!$AG174&lt;&gt;0),[4]INVESTIGADOR_Categoria!$AG174,""),IF($A176="TOTAL",SUM(INDIRECT("T4:T"&amp;ROW()-1)),""))</f>
        <v/>
      </c>
      <c r="U176" s="3" t="str">
        <f ca="1">IF(AND($A176&lt;&gt;"",$A176&lt;&gt;"TOTAL"),IF(AND([4]INVESTIGADOR_Categoria!$AI174&lt;&gt;"",[4]INVESTIGADOR_Categoria!$AI174&lt;&gt;0),[4]INVESTIGADOR_Categoria!$AI174,""),IF($A176="TOTAL",SUM(INDIRECT("U4:U"&amp;ROW()-1)),""))</f>
        <v/>
      </c>
      <c r="V176" s="3" t="str">
        <f t="shared" ca="1" si="44"/>
        <v/>
      </c>
      <c r="W176" s="3" t="str">
        <f ca="1">IF(AND($A176&lt;&gt;"",$A176&lt;&gt;"TOTAL"),IF(AND([4]INVESTIGADOR_Categoria!$AL174&lt;&gt;"",[4]INVESTIGADOR_Categoria!$AL174&lt;&gt;0),[4]INVESTIGADOR_Categoria!$AL174,""),IF($A176="TOTAL",SUM(INDIRECT("W4:W"&amp;ROW()-1)),""))</f>
        <v/>
      </c>
      <c r="X176" s="3" t="str">
        <f ca="1">IF(AND($A176&lt;&gt;"",$A176&lt;&gt;"TOTAL"),IF(AND([4]INVESTIGADOR_Categoria!$AN174&lt;&gt;"",[4]INVESTIGADOR_Categoria!$AN174&lt;&gt;0),[4]INVESTIGADOR_Categoria!$AN174,""),IF($A176="TOTAL",SUM(INDIRECT("X4:X"&amp;ROW()-1)),""))</f>
        <v/>
      </c>
      <c r="Y176" s="3" t="str">
        <f t="shared" ca="1" si="45"/>
        <v/>
      </c>
      <c r="Z176" s="3" t="str">
        <f ca="1">IF(AND($A176&lt;&gt;"",$A176&lt;&gt;"TOTAL"),IF(AND([4]INVESTIGADOR_Categoria!$AQ174&lt;&gt;"",[4]INVESTIGADOR_Categoria!$AQ174&lt;&gt;0),[4]INVESTIGADOR_Categoria!$AQ174,""),IF($A176="TOTAL",SUM(INDIRECT("Z4:Z"&amp;ROW()-1)),""))</f>
        <v/>
      </c>
      <c r="AA176" s="3" t="str">
        <f ca="1">IF(AND($A176&lt;&gt;"",$A176&lt;&gt;"TOTAL"),IF(AND([4]INVESTIGADOR_Categoria!$AS174&lt;&gt;"",[4]INVESTIGADOR_Categoria!$AS174&lt;&gt;0),[4]INVESTIGADOR_Categoria!$AS174,""),IF($A176="TOTAL",SUM(INDIRECT("AA4:AA"&amp;ROW()-1)),""))</f>
        <v/>
      </c>
      <c r="AB176" s="3" t="str">
        <f t="shared" ca="1" si="46"/>
        <v/>
      </c>
      <c r="AC176" s="3" t="str">
        <f ca="1">IF(AND($A176&lt;&gt;"",$A176&lt;&gt;"TOTAL"),IF(AND([4]INVESTIGADOR_Categoria!$AV174&lt;&gt;"",[4]INVESTIGADOR_Categoria!$AV174&lt;&gt;0),[4]INVESTIGADOR_Categoria!$AV174,""),IF($A176="TOTAL",SUM(INDIRECT("AC4:AC"&amp;ROW()-1)),""))</f>
        <v/>
      </c>
      <c r="AD176" s="3" t="str">
        <f ca="1">IF(AND($A176&lt;&gt;"",$A176&lt;&gt;"TOTAL"),IF(AND([4]INVESTIGADOR_Categoria!$AX174&lt;&gt;"",[4]INVESTIGADOR_Categoria!$AX174&lt;&gt;0),[4]INVESTIGADOR_Categoria!$AX174,""),IF($A176="TOTAL",SUM(INDIRECT("AD4:AD"&amp;ROW()-1)),""))</f>
        <v/>
      </c>
      <c r="AE176" s="3" t="str">
        <f t="shared" ca="1" si="47"/>
        <v/>
      </c>
      <c r="AF176" s="3" t="str">
        <f ca="1">IF(AND($A176&lt;&gt;"",$A176&lt;&gt;"TOTAL"),IF(AND([4]INVESTIGADOR_Categoria!$BA174&lt;&gt;"",[4]INVESTIGADOR_Categoria!$BA174&lt;&gt;0),[4]INVESTIGADOR_Categoria!$BA174,""),IF($A176="TOTAL",SUM(INDIRECT("AF4:AF"&amp;ROW()-1)),""))</f>
        <v/>
      </c>
      <c r="AG176" s="3" t="str">
        <f ca="1">IF(AND($A176&lt;&gt;"",$A176&lt;&gt;"TOTAL"),IF(AND([4]INVESTIGADOR_Categoria!$BC174&lt;&gt;"",[4]INVESTIGADOR_Categoria!$BC174&lt;&gt;0),[4]INVESTIGADOR_Categoria!$BC174,""),IF($A176="TOTAL",SUM(INDIRECT("AG4:AG"&amp;ROW()-1)),""))</f>
        <v/>
      </c>
      <c r="AH176" s="3" t="str">
        <f t="shared" ca="1" si="48"/>
        <v/>
      </c>
      <c r="AI176" s="3" t="str">
        <f ca="1">IF(AND($A176&lt;&gt;"",$A176&lt;&gt;"TOTAL"),IF(AND([4]INVESTIGADOR_Categoria!$BF174&lt;&gt;"",[4]INVESTIGADOR_Categoria!$BF174&lt;&gt;0),[4]INVESTIGADOR_Categoria!$BF174,""),IF($A176="TOTAL",SUM(INDIRECT("AI4:AI"&amp;ROW()-1)),""))</f>
        <v/>
      </c>
      <c r="AJ176" s="3" t="str">
        <f ca="1">IF(AND($A176&lt;&gt;"",$A176&lt;&gt;"TOTAL"),IF(AND([4]INVESTIGADOR_Categoria!$BH174&lt;&gt;"",[4]INVESTIGADOR_Categoria!$BH174&lt;&gt;0),[4]INVESTIGADOR_Categoria!$BH174,""),IF($A176="TOTAL",SUM(INDIRECT("AJ4:AJ"&amp;ROW()-1)),""))</f>
        <v/>
      </c>
      <c r="AK176" s="3" t="str">
        <f t="shared" ca="1" si="49"/>
        <v/>
      </c>
      <c r="AL176" s="3" t="str">
        <f ca="1">IF(AND($A176&lt;&gt;"",$A176&lt;&gt;"TOTAL"),IF(AND([4]INVESTIGADOR_Categoria!$BK174&lt;&gt;"",[4]INVESTIGADOR_Categoria!$BK174&lt;&gt;0),[4]INVESTIGADOR_Categoria!$BK174,""),IF($A176="TOTAL",SUM(INDIRECT("AL4:AL"&amp;ROW()-1)),""))</f>
        <v/>
      </c>
      <c r="AM176" s="3" t="str">
        <f ca="1">IF(AND($A176&lt;&gt;"",$A176&lt;&gt;"TOTAL"),IF(AND([4]INVESTIGADOR_Categoria!$BM174&lt;&gt;"",[4]INVESTIGADOR_Categoria!$BM174&lt;&gt;0),[4]INVESTIGADOR_Categoria!$BM174,""),IF($A176="TOTAL",SUM(INDIRECT("AM4:AM"&amp;ROW()-1)),""))</f>
        <v/>
      </c>
      <c r="AN176" s="3" t="str">
        <f t="shared" ca="1" si="50"/>
        <v/>
      </c>
      <c r="AO176" s="3" t="str">
        <f ca="1">IF(AND($A176&lt;&gt;"",$A176&lt;&gt;"TOTAL"),IF(AND([4]INVESTIGADOR_Categoria!$BP174&lt;&gt;"",[4]INVESTIGADOR_Categoria!$BP174&lt;&gt;0),[4]INVESTIGADOR_Categoria!$BP174,""),IF($A176="TOTAL",SUM(INDIRECT("AO4:AO"&amp;ROW()-1)),""))</f>
        <v/>
      </c>
      <c r="AP176" s="3" t="str">
        <f ca="1">IF(AND($A176&lt;&gt;"",$A176&lt;&gt;"TOTAL"),IF(AND([4]INVESTIGADOR_Categoria!$BR174&lt;&gt;"",[4]INVESTIGADOR_Categoria!$BR174&lt;&gt;0),[4]INVESTIGADOR_Categoria!$BR174,""),IF($A176="TOTAL",SUM(INDIRECT("AP4:AP"&amp;ROW()-1)),""))</f>
        <v/>
      </c>
      <c r="AQ176" s="3" t="str">
        <f t="shared" ca="1" si="51"/>
        <v/>
      </c>
      <c r="AR176" s="3" t="str">
        <f ca="1">IF(AND($A176&lt;&gt;"",$A176&lt;&gt;"TOTAL"),IF(AND([4]INVESTIGADOR_Categoria!$BU174&lt;&gt;"",[4]INVESTIGADOR_Categoria!$BU174&lt;&gt;0),[4]INVESTIGADOR_Categoria!$BU174,""),IF($A176="TOTAL",SUM(INDIRECT("AR4:AR"&amp;ROW()-1)),""))</f>
        <v/>
      </c>
      <c r="AS176" s="3" t="str">
        <f ca="1">IF(AND($A176&lt;&gt;"",$A176&lt;&gt;"TOTAL"),IF(AND([4]INVESTIGADOR_Categoria!$BW174&lt;&gt;"",[4]INVESTIGADOR_Categoria!$BW174&lt;&gt;0),[4]INVESTIGADOR_Categoria!$BW174,""),IF($A176="TOTAL",SUM(INDIRECT("AS4:AS"&amp;ROW()-1)),""))</f>
        <v/>
      </c>
      <c r="AT176" s="3" t="str">
        <f t="shared" ca="1" si="52"/>
        <v/>
      </c>
      <c r="AU176" s="3" t="str">
        <f ca="1">IF(AND($A176&lt;&gt;"",$A176&lt;&gt;"TOTAL"),IF(AND([4]INVESTIGADOR_Categoria!$BZ174&lt;&gt;"",[4]INVESTIGADOR_Categoria!$BZ174&lt;&gt;0),[4]INVESTIGADOR_Categoria!$BZ174,""),IF($A176="TOTAL",SUM(INDIRECT("AU4:AU"&amp;ROW()-1)),""))</f>
        <v/>
      </c>
      <c r="AV176" s="3" t="str">
        <f ca="1">IF(AND($A176&lt;&gt;"",$A176&lt;&gt;"TOTAL"),IF(AND([4]INVESTIGADOR_Categoria!$CB174&lt;&gt;"",[4]INVESTIGADOR_Categoria!$CB174&lt;&gt;0),[4]INVESTIGADOR_Categoria!$CB174,""),IF($A176="TOTAL",SUM(INDIRECT("AV4:AV"&amp;ROW()-1)),""))</f>
        <v/>
      </c>
      <c r="AW176" s="3" t="str">
        <f t="shared" ca="1" si="53"/>
        <v/>
      </c>
      <c r="AX176" s="3" t="str">
        <f ca="1">IF(AND($A176&lt;&gt;"",$A176&lt;&gt;"TOTAL"),IF(AND([4]INVESTIGADOR_Categoria!$CE174&lt;&gt;"",[4]INVESTIGADOR_Categoria!$CE174&lt;&gt;0),[4]INVESTIGADOR_Categoria!$CE174,""),IF($A176="TOTAL",SUM(INDIRECT("AX4:AX"&amp;ROW()-1)),""))</f>
        <v/>
      </c>
      <c r="AY176" s="3" t="str">
        <f ca="1">IF(AND($A176&lt;&gt;"",$A176&lt;&gt;"TOTAL"),IF(AND([4]INVESTIGADOR_Categoria!$CG174&lt;&gt;"",[4]INVESTIGADOR_Categoria!$CG174&lt;&gt;0),[4]INVESTIGADOR_Categoria!$CG174,""),IF($A176="TOTAL",SUM(INDIRECT("AY4:AY"&amp;ROW()-1)),""))</f>
        <v/>
      </c>
      <c r="AZ176" s="3" t="str">
        <f t="shared" ca="1" si="54"/>
        <v/>
      </c>
      <c r="BA176" s="3" t="str">
        <f ca="1">IF(AND($A176&lt;&gt;"",$A176&lt;&gt;"TOTAL"),IF(AND([4]INVESTIGADOR_Categoria!$CJ174&lt;&gt;"",[4]INVESTIGADOR_Categoria!$CJ174&lt;&gt;0),[4]INVESTIGADOR_Categoria!$CJ174,""),IF($A176="TOTAL",SUM(INDIRECT("BA4:BA"&amp;ROW()-1)),""))</f>
        <v/>
      </c>
      <c r="BB176" s="3" t="str">
        <f ca="1">IF(AND($A176&lt;&gt;"",$A176&lt;&gt;"TOTAL"),IF(AND([4]INVESTIGADOR_Categoria!$CL174&lt;&gt;"",[4]INVESTIGADOR_Categoria!$CL174&lt;&gt;0),[4]INVESTIGADOR_Categoria!$CL174,""),IF($A176="TOTAL",SUM(INDIRECT("BB4:BB"&amp;ROW()-1)),""))</f>
        <v/>
      </c>
      <c r="BC176" s="3" t="str">
        <f t="shared" ca="1" si="55"/>
        <v/>
      </c>
      <c r="BD176" s="3" t="str">
        <f ca="1">IF(AND($A176&lt;&gt;"",$A176&lt;&gt;"TOTAL"),IF(AND([4]INVESTIGADOR_Categoria!$CO174&lt;&gt;"",[4]INVESTIGADOR_Categoria!$CO174&lt;&gt;0),[4]INVESTIGADOR_Categoria!$CO174,""),IF($A176="TOTAL",SUM(INDIRECT("BD4:BD"&amp;ROW()-1)),""))</f>
        <v/>
      </c>
      <c r="BE176" s="3" t="str">
        <f ca="1">IF(AND($A176&lt;&gt;"",$A176&lt;&gt;"TOTAL"),IF(AND([4]INVESTIGADOR_Categoria!$CQ174&lt;&gt;"",[4]INVESTIGADOR_Categoria!$CQ174&lt;&gt;0),[4]INVESTIGADOR_Categoria!$CQ174,""),IF($A176="TOTAL",SUM(INDIRECT("BE4:BE"&amp;ROW()-1)),""))</f>
        <v/>
      </c>
      <c r="BF176" s="3" t="str">
        <f t="shared" ca="1" si="56"/>
        <v/>
      </c>
    </row>
    <row r="177" spans="1:58" x14ac:dyDescent="0.2">
      <c r="A177" s="25" t="str">
        <f>IF([4]INVESTIGADOR_Categoria!$B175&lt;&gt;"",[4]INVESTIGADOR_Categoria!$B175,IF(AND([4]INVESTIGADOR_Categoria!$B175="",[4]INVESTIGADOR_Categoria!$B176="",[4]INVESTIGADOR_Categoria!$B174=""),"","TOTAL"))</f>
        <v/>
      </c>
      <c r="B177" s="3" t="str">
        <f ca="1">IF(AND($A177&lt;&gt;"",$A177&lt;&gt;"TOTAL"),IF(AND([4]INVESTIGADOR_Categoria!$C175&lt;&gt;"",[4]INVESTIGADOR_Categoria!$C175&lt;&gt;0),[4]INVESTIGADOR_Categoria!$C175,""),IF($A177="TOTAL",SUM(INDIRECT("B4:B"&amp;ROW()-1)),""))</f>
        <v/>
      </c>
      <c r="C177" s="3" t="str">
        <f ca="1">IF(AND($A177&lt;&gt;"",$A177&lt;&gt;"TOTAL"),IF(AND([4]INVESTIGADOR_Categoria!$E175&lt;&gt;"",[4]INVESTIGADOR_Categoria!$E175&lt;&gt;0),[4]INVESTIGADOR_Categoria!$E175,""),IF($A177="TOTAL",SUM(INDIRECT("C4:C"&amp;ROW()-1)),""))</f>
        <v/>
      </c>
      <c r="D177" s="3" t="str">
        <f t="shared" ca="1" si="38"/>
        <v/>
      </c>
      <c r="E177" s="3" t="str">
        <f ca="1">IF(AND($A177&lt;&gt;"",$A177&lt;&gt;"TOTAL"),IF(AND([4]INVESTIGADOR_Categoria!$H175&lt;&gt;"",[4]INVESTIGADOR_Categoria!$H175&lt;&gt;0),[4]INVESTIGADOR_Categoria!$H175,""),IF($A177="TOTAL",SUM(INDIRECT("E4:E"&amp;ROW()-1)),""))</f>
        <v/>
      </c>
      <c r="F177" s="3" t="str">
        <f ca="1">IF(AND($A177&lt;&gt;"",$A177&lt;&gt;"TOTAL"),IF(AND([4]INVESTIGADOR_Categoria!$J175&lt;&gt;"",[4]INVESTIGADOR_Categoria!$J175&lt;&gt;0),[4]INVESTIGADOR_Categoria!$J175,""),IF($A177="TOTAL",SUM(INDIRECT("F4:F"&amp;ROW()-1)),""))</f>
        <v/>
      </c>
      <c r="G177" s="3" t="str">
        <f t="shared" ca="1" si="39"/>
        <v/>
      </c>
      <c r="H177" s="3" t="str">
        <f ca="1">IF(AND($A177&lt;&gt;"",$A177&lt;&gt;"TOTAL"),IF(AND([4]INVESTIGADOR_Categoria!$M175&lt;&gt;"",[4]INVESTIGADOR_Categoria!$M175&lt;&gt;0),[4]INVESTIGADOR_Categoria!$M175,""),IF($A177="TOTAL",SUM(INDIRECT("H4:H"&amp;ROW()-1)),""))</f>
        <v/>
      </c>
      <c r="I177" s="3" t="str">
        <f ca="1">IF(AND($A177&lt;&gt;"",$A177&lt;&gt;"TOTAL"),IF(AND([4]INVESTIGADOR_Categoria!$O175&lt;&gt;"",[4]INVESTIGADOR_Categoria!$O175&lt;&gt;0),[4]INVESTIGADOR_Categoria!$O175,""),IF($A177="TOTAL",SUM(INDIRECT("I4:I"&amp;ROW()-1)),""))</f>
        <v/>
      </c>
      <c r="J177" s="3" t="str">
        <f t="shared" ca="1" si="40"/>
        <v/>
      </c>
      <c r="K177" s="3" t="str">
        <f ca="1">IF(AND($A177&lt;&gt;"",$A177&lt;&gt;"TOTAL"),IF(AND([4]INVESTIGADOR_Categoria!$R175&lt;&gt;"",[4]INVESTIGADOR_Categoria!$R175&lt;&gt;0),[4]INVESTIGADOR_Categoria!$R175,""),IF($A177="TOTAL",SUM(INDIRECT("K4:K"&amp;ROW()-1)),""))</f>
        <v/>
      </c>
      <c r="L177" s="3" t="str">
        <f ca="1">IF(AND($A177&lt;&gt;"",$A177&lt;&gt;"TOTAL"),IF(AND([4]INVESTIGADOR_Categoria!$T175&lt;&gt;"",[4]INVESTIGADOR_Categoria!$T175&lt;&gt;0),[4]INVESTIGADOR_Categoria!$T175,""),IF($A177="TOTAL",SUM(INDIRECT("L4:L"&amp;ROW()-1)),""))</f>
        <v/>
      </c>
      <c r="M177" s="3" t="str">
        <f t="shared" ca="1" si="41"/>
        <v/>
      </c>
      <c r="N177" s="3" t="str">
        <f ca="1">IF(AND($A177&lt;&gt;"",$A177&lt;&gt;"TOTAL"),IF(AND([4]INVESTIGADOR_Categoria!$W175&lt;&gt;"",[4]INVESTIGADOR_Categoria!$W175&lt;&gt;0),[4]INVESTIGADOR_Categoria!$W175,""),IF($A177="TOTAL",SUM(INDIRECT("N4:N"&amp;ROW()-1)),""))</f>
        <v/>
      </c>
      <c r="O177" s="3" t="str">
        <f ca="1">IF(AND($A177&lt;&gt;"",$A177&lt;&gt;"TOTAL"),IF(AND([4]INVESTIGADOR_Categoria!$Y175&lt;&gt;"",[4]INVESTIGADOR_Categoria!$Y175&lt;&gt;0),[4]INVESTIGADOR_Categoria!$Y175,""),IF($A177="TOTAL",SUM(INDIRECT("O4:O"&amp;ROW()-1)),""))</f>
        <v/>
      </c>
      <c r="P177" s="3" t="str">
        <f t="shared" ca="1" si="42"/>
        <v/>
      </c>
      <c r="Q177" s="3" t="str">
        <f ca="1">IF(AND($A177&lt;&gt;"",$A177&lt;&gt;"TOTAL"),IF(AND([4]INVESTIGADOR_Categoria!$AB175&lt;&gt;"",[4]INVESTIGADOR_Categoria!$AB175&lt;&gt;0),[4]INVESTIGADOR_Categoria!$AB175,""),IF($A177="TOTAL",SUM(INDIRECT("Q4:Q"&amp;ROW()-1)),""))</f>
        <v/>
      </c>
      <c r="R177" s="3" t="str">
        <f ca="1">IF(AND($A177&lt;&gt;"",$A177&lt;&gt;"TOTAL"),IF(AND([4]INVESTIGADOR_Categoria!$AD175&lt;&gt;"",[4]INVESTIGADOR_Categoria!$AD175&lt;&gt;0),[4]INVESTIGADOR_Categoria!$AD175,""),IF($A177="TOTAL",SUM(INDIRECT("R4:R"&amp;ROW()-1)),""))</f>
        <v/>
      </c>
      <c r="S177" s="3" t="str">
        <f t="shared" ca="1" si="43"/>
        <v/>
      </c>
      <c r="T177" s="3" t="str">
        <f ca="1">IF(AND($A177&lt;&gt;"",$A177&lt;&gt;"TOTAL"),IF(AND([4]INVESTIGADOR_Categoria!$AG175&lt;&gt;"",[4]INVESTIGADOR_Categoria!$AG175&lt;&gt;0),[4]INVESTIGADOR_Categoria!$AG175,""),IF($A177="TOTAL",SUM(INDIRECT("T4:T"&amp;ROW()-1)),""))</f>
        <v/>
      </c>
      <c r="U177" s="3" t="str">
        <f ca="1">IF(AND($A177&lt;&gt;"",$A177&lt;&gt;"TOTAL"),IF(AND([4]INVESTIGADOR_Categoria!$AI175&lt;&gt;"",[4]INVESTIGADOR_Categoria!$AI175&lt;&gt;0),[4]INVESTIGADOR_Categoria!$AI175,""),IF($A177="TOTAL",SUM(INDIRECT("U4:U"&amp;ROW()-1)),""))</f>
        <v/>
      </c>
      <c r="V177" s="3" t="str">
        <f t="shared" ca="1" si="44"/>
        <v/>
      </c>
      <c r="W177" s="3" t="str">
        <f ca="1">IF(AND($A177&lt;&gt;"",$A177&lt;&gt;"TOTAL"),IF(AND([4]INVESTIGADOR_Categoria!$AL175&lt;&gt;"",[4]INVESTIGADOR_Categoria!$AL175&lt;&gt;0),[4]INVESTIGADOR_Categoria!$AL175,""),IF($A177="TOTAL",SUM(INDIRECT("W4:W"&amp;ROW()-1)),""))</f>
        <v/>
      </c>
      <c r="X177" s="3" t="str">
        <f ca="1">IF(AND($A177&lt;&gt;"",$A177&lt;&gt;"TOTAL"),IF(AND([4]INVESTIGADOR_Categoria!$AN175&lt;&gt;"",[4]INVESTIGADOR_Categoria!$AN175&lt;&gt;0),[4]INVESTIGADOR_Categoria!$AN175,""),IF($A177="TOTAL",SUM(INDIRECT("X4:X"&amp;ROW()-1)),""))</f>
        <v/>
      </c>
      <c r="Y177" s="3" t="str">
        <f t="shared" ca="1" si="45"/>
        <v/>
      </c>
      <c r="Z177" s="3" t="str">
        <f ca="1">IF(AND($A177&lt;&gt;"",$A177&lt;&gt;"TOTAL"),IF(AND([4]INVESTIGADOR_Categoria!$AQ175&lt;&gt;"",[4]INVESTIGADOR_Categoria!$AQ175&lt;&gt;0),[4]INVESTIGADOR_Categoria!$AQ175,""),IF($A177="TOTAL",SUM(INDIRECT("Z4:Z"&amp;ROW()-1)),""))</f>
        <v/>
      </c>
      <c r="AA177" s="3" t="str">
        <f ca="1">IF(AND($A177&lt;&gt;"",$A177&lt;&gt;"TOTAL"),IF(AND([4]INVESTIGADOR_Categoria!$AS175&lt;&gt;"",[4]INVESTIGADOR_Categoria!$AS175&lt;&gt;0),[4]INVESTIGADOR_Categoria!$AS175,""),IF($A177="TOTAL",SUM(INDIRECT("AA4:AA"&amp;ROW()-1)),""))</f>
        <v/>
      </c>
      <c r="AB177" s="3" t="str">
        <f t="shared" ca="1" si="46"/>
        <v/>
      </c>
      <c r="AC177" s="3" t="str">
        <f ca="1">IF(AND($A177&lt;&gt;"",$A177&lt;&gt;"TOTAL"),IF(AND([4]INVESTIGADOR_Categoria!$AV175&lt;&gt;"",[4]INVESTIGADOR_Categoria!$AV175&lt;&gt;0),[4]INVESTIGADOR_Categoria!$AV175,""),IF($A177="TOTAL",SUM(INDIRECT("AC4:AC"&amp;ROW()-1)),""))</f>
        <v/>
      </c>
      <c r="AD177" s="3" t="str">
        <f ca="1">IF(AND($A177&lt;&gt;"",$A177&lt;&gt;"TOTAL"),IF(AND([4]INVESTIGADOR_Categoria!$AX175&lt;&gt;"",[4]INVESTIGADOR_Categoria!$AX175&lt;&gt;0),[4]INVESTIGADOR_Categoria!$AX175,""),IF($A177="TOTAL",SUM(INDIRECT("AD4:AD"&amp;ROW()-1)),""))</f>
        <v/>
      </c>
      <c r="AE177" s="3" t="str">
        <f t="shared" ca="1" si="47"/>
        <v/>
      </c>
      <c r="AF177" s="3" t="str">
        <f ca="1">IF(AND($A177&lt;&gt;"",$A177&lt;&gt;"TOTAL"),IF(AND([4]INVESTIGADOR_Categoria!$BA175&lt;&gt;"",[4]INVESTIGADOR_Categoria!$BA175&lt;&gt;0),[4]INVESTIGADOR_Categoria!$BA175,""),IF($A177="TOTAL",SUM(INDIRECT("AF4:AF"&amp;ROW()-1)),""))</f>
        <v/>
      </c>
      <c r="AG177" s="3" t="str">
        <f ca="1">IF(AND($A177&lt;&gt;"",$A177&lt;&gt;"TOTAL"),IF(AND([4]INVESTIGADOR_Categoria!$BC175&lt;&gt;"",[4]INVESTIGADOR_Categoria!$BC175&lt;&gt;0),[4]INVESTIGADOR_Categoria!$BC175,""),IF($A177="TOTAL",SUM(INDIRECT("AG4:AG"&amp;ROW()-1)),""))</f>
        <v/>
      </c>
      <c r="AH177" s="3" t="str">
        <f t="shared" ca="1" si="48"/>
        <v/>
      </c>
      <c r="AI177" s="3" t="str">
        <f ca="1">IF(AND($A177&lt;&gt;"",$A177&lt;&gt;"TOTAL"),IF(AND([4]INVESTIGADOR_Categoria!$BF175&lt;&gt;"",[4]INVESTIGADOR_Categoria!$BF175&lt;&gt;0),[4]INVESTIGADOR_Categoria!$BF175,""),IF($A177="TOTAL",SUM(INDIRECT("AI4:AI"&amp;ROW()-1)),""))</f>
        <v/>
      </c>
      <c r="AJ177" s="3" t="str">
        <f ca="1">IF(AND($A177&lt;&gt;"",$A177&lt;&gt;"TOTAL"),IF(AND([4]INVESTIGADOR_Categoria!$BH175&lt;&gt;"",[4]INVESTIGADOR_Categoria!$BH175&lt;&gt;0),[4]INVESTIGADOR_Categoria!$BH175,""),IF($A177="TOTAL",SUM(INDIRECT("AJ4:AJ"&amp;ROW()-1)),""))</f>
        <v/>
      </c>
      <c r="AK177" s="3" t="str">
        <f t="shared" ca="1" si="49"/>
        <v/>
      </c>
      <c r="AL177" s="3" t="str">
        <f ca="1">IF(AND($A177&lt;&gt;"",$A177&lt;&gt;"TOTAL"),IF(AND([4]INVESTIGADOR_Categoria!$BK175&lt;&gt;"",[4]INVESTIGADOR_Categoria!$BK175&lt;&gt;0),[4]INVESTIGADOR_Categoria!$BK175,""),IF($A177="TOTAL",SUM(INDIRECT("AL4:AL"&amp;ROW()-1)),""))</f>
        <v/>
      </c>
      <c r="AM177" s="3" t="str">
        <f ca="1">IF(AND($A177&lt;&gt;"",$A177&lt;&gt;"TOTAL"),IF(AND([4]INVESTIGADOR_Categoria!$BM175&lt;&gt;"",[4]INVESTIGADOR_Categoria!$BM175&lt;&gt;0),[4]INVESTIGADOR_Categoria!$BM175,""),IF($A177="TOTAL",SUM(INDIRECT("AM4:AM"&amp;ROW()-1)),""))</f>
        <v/>
      </c>
      <c r="AN177" s="3" t="str">
        <f t="shared" ca="1" si="50"/>
        <v/>
      </c>
      <c r="AO177" s="3" t="str">
        <f ca="1">IF(AND($A177&lt;&gt;"",$A177&lt;&gt;"TOTAL"),IF(AND([4]INVESTIGADOR_Categoria!$BP175&lt;&gt;"",[4]INVESTIGADOR_Categoria!$BP175&lt;&gt;0),[4]INVESTIGADOR_Categoria!$BP175,""),IF($A177="TOTAL",SUM(INDIRECT("AO4:AO"&amp;ROW()-1)),""))</f>
        <v/>
      </c>
      <c r="AP177" s="3" t="str">
        <f ca="1">IF(AND($A177&lt;&gt;"",$A177&lt;&gt;"TOTAL"),IF(AND([4]INVESTIGADOR_Categoria!$BR175&lt;&gt;"",[4]INVESTIGADOR_Categoria!$BR175&lt;&gt;0),[4]INVESTIGADOR_Categoria!$BR175,""),IF($A177="TOTAL",SUM(INDIRECT("AP4:AP"&amp;ROW()-1)),""))</f>
        <v/>
      </c>
      <c r="AQ177" s="3" t="str">
        <f t="shared" ca="1" si="51"/>
        <v/>
      </c>
      <c r="AR177" s="3" t="str">
        <f ca="1">IF(AND($A177&lt;&gt;"",$A177&lt;&gt;"TOTAL"),IF(AND([4]INVESTIGADOR_Categoria!$BU175&lt;&gt;"",[4]INVESTIGADOR_Categoria!$BU175&lt;&gt;0),[4]INVESTIGADOR_Categoria!$BU175,""),IF($A177="TOTAL",SUM(INDIRECT("AR4:AR"&amp;ROW()-1)),""))</f>
        <v/>
      </c>
      <c r="AS177" s="3" t="str">
        <f ca="1">IF(AND($A177&lt;&gt;"",$A177&lt;&gt;"TOTAL"),IF(AND([4]INVESTIGADOR_Categoria!$BW175&lt;&gt;"",[4]INVESTIGADOR_Categoria!$BW175&lt;&gt;0),[4]INVESTIGADOR_Categoria!$BW175,""),IF($A177="TOTAL",SUM(INDIRECT("AS4:AS"&amp;ROW()-1)),""))</f>
        <v/>
      </c>
      <c r="AT177" s="3" t="str">
        <f t="shared" ca="1" si="52"/>
        <v/>
      </c>
      <c r="AU177" s="3" t="str">
        <f ca="1">IF(AND($A177&lt;&gt;"",$A177&lt;&gt;"TOTAL"),IF(AND([4]INVESTIGADOR_Categoria!$BZ175&lt;&gt;"",[4]INVESTIGADOR_Categoria!$BZ175&lt;&gt;0),[4]INVESTIGADOR_Categoria!$BZ175,""),IF($A177="TOTAL",SUM(INDIRECT("AU4:AU"&amp;ROW()-1)),""))</f>
        <v/>
      </c>
      <c r="AV177" s="3" t="str">
        <f ca="1">IF(AND($A177&lt;&gt;"",$A177&lt;&gt;"TOTAL"),IF(AND([4]INVESTIGADOR_Categoria!$CB175&lt;&gt;"",[4]INVESTIGADOR_Categoria!$CB175&lt;&gt;0),[4]INVESTIGADOR_Categoria!$CB175,""),IF($A177="TOTAL",SUM(INDIRECT("AV4:AV"&amp;ROW()-1)),""))</f>
        <v/>
      </c>
      <c r="AW177" s="3" t="str">
        <f t="shared" ca="1" si="53"/>
        <v/>
      </c>
      <c r="AX177" s="3" t="str">
        <f ca="1">IF(AND($A177&lt;&gt;"",$A177&lt;&gt;"TOTAL"),IF(AND([4]INVESTIGADOR_Categoria!$CE175&lt;&gt;"",[4]INVESTIGADOR_Categoria!$CE175&lt;&gt;0),[4]INVESTIGADOR_Categoria!$CE175,""),IF($A177="TOTAL",SUM(INDIRECT("AX4:AX"&amp;ROW()-1)),""))</f>
        <v/>
      </c>
      <c r="AY177" s="3" t="str">
        <f ca="1">IF(AND($A177&lt;&gt;"",$A177&lt;&gt;"TOTAL"),IF(AND([4]INVESTIGADOR_Categoria!$CG175&lt;&gt;"",[4]INVESTIGADOR_Categoria!$CG175&lt;&gt;0),[4]INVESTIGADOR_Categoria!$CG175,""),IF($A177="TOTAL",SUM(INDIRECT("AY4:AY"&amp;ROW()-1)),""))</f>
        <v/>
      </c>
      <c r="AZ177" s="3" t="str">
        <f t="shared" ca="1" si="54"/>
        <v/>
      </c>
      <c r="BA177" s="3" t="str">
        <f ca="1">IF(AND($A177&lt;&gt;"",$A177&lt;&gt;"TOTAL"),IF(AND([4]INVESTIGADOR_Categoria!$CJ175&lt;&gt;"",[4]INVESTIGADOR_Categoria!$CJ175&lt;&gt;0),[4]INVESTIGADOR_Categoria!$CJ175,""),IF($A177="TOTAL",SUM(INDIRECT("BA4:BA"&amp;ROW()-1)),""))</f>
        <v/>
      </c>
      <c r="BB177" s="3" t="str">
        <f ca="1">IF(AND($A177&lt;&gt;"",$A177&lt;&gt;"TOTAL"),IF(AND([4]INVESTIGADOR_Categoria!$CL175&lt;&gt;"",[4]INVESTIGADOR_Categoria!$CL175&lt;&gt;0),[4]INVESTIGADOR_Categoria!$CL175,""),IF($A177="TOTAL",SUM(INDIRECT("BB4:BB"&amp;ROW()-1)),""))</f>
        <v/>
      </c>
      <c r="BC177" s="3" t="str">
        <f t="shared" ca="1" si="55"/>
        <v/>
      </c>
      <c r="BD177" s="3" t="str">
        <f ca="1">IF(AND($A177&lt;&gt;"",$A177&lt;&gt;"TOTAL"),IF(AND([4]INVESTIGADOR_Categoria!$CO175&lt;&gt;"",[4]INVESTIGADOR_Categoria!$CO175&lt;&gt;0),[4]INVESTIGADOR_Categoria!$CO175,""),IF($A177="TOTAL",SUM(INDIRECT("BD4:BD"&amp;ROW()-1)),""))</f>
        <v/>
      </c>
      <c r="BE177" s="3" t="str">
        <f ca="1">IF(AND($A177&lt;&gt;"",$A177&lt;&gt;"TOTAL"),IF(AND([4]INVESTIGADOR_Categoria!$CQ175&lt;&gt;"",[4]INVESTIGADOR_Categoria!$CQ175&lt;&gt;0),[4]INVESTIGADOR_Categoria!$CQ175,""),IF($A177="TOTAL",SUM(INDIRECT("BE4:BE"&amp;ROW()-1)),""))</f>
        <v/>
      </c>
      <c r="BF177" s="3" t="str">
        <f t="shared" ca="1" si="56"/>
        <v/>
      </c>
    </row>
    <row r="178" spans="1:58" x14ac:dyDescent="0.2">
      <c r="A178" s="25" t="str">
        <f>IF([4]INVESTIGADOR_Categoria!$B176&lt;&gt;"",[4]INVESTIGADOR_Categoria!$B176,IF(AND([4]INVESTIGADOR_Categoria!$B176="",[4]INVESTIGADOR_Categoria!$B177="",[4]INVESTIGADOR_Categoria!$B175=""),"","TOTAL"))</f>
        <v/>
      </c>
      <c r="B178" s="3" t="str">
        <f ca="1">IF(AND($A178&lt;&gt;"",$A178&lt;&gt;"TOTAL"),IF(AND([4]INVESTIGADOR_Categoria!$C176&lt;&gt;"",[4]INVESTIGADOR_Categoria!$C176&lt;&gt;0),[4]INVESTIGADOR_Categoria!$C176,""),IF($A178="TOTAL",SUM(INDIRECT("B4:B"&amp;ROW()-1)),""))</f>
        <v/>
      </c>
      <c r="C178" s="3" t="str">
        <f ca="1">IF(AND($A178&lt;&gt;"",$A178&lt;&gt;"TOTAL"),IF(AND([4]INVESTIGADOR_Categoria!$E176&lt;&gt;"",[4]INVESTIGADOR_Categoria!$E176&lt;&gt;0),[4]INVESTIGADOR_Categoria!$E176,""),IF($A178="TOTAL",SUM(INDIRECT("C4:C"&amp;ROW()-1)),""))</f>
        <v/>
      </c>
      <c r="D178" s="3" t="str">
        <f t="shared" ca="1" si="38"/>
        <v/>
      </c>
      <c r="E178" s="3" t="str">
        <f ca="1">IF(AND($A178&lt;&gt;"",$A178&lt;&gt;"TOTAL"),IF(AND([4]INVESTIGADOR_Categoria!$H176&lt;&gt;"",[4]INVESTIGADOR_Categoria!$H176&lt;&gt;0),[4]INVESTIGADOR_Categoria!$H176,""),IF($A178="TOTAL",SUM(INDIRECT("E4:E"&amp;ROW()-1)),""))</f>
        <v/>
      </c>
      <c r="F178" s="3" t="str">
        <f ca="1">IF(AND($A178&lt;&gt;"",$A178&lt;&gt;"TOTAL"),IF(AND([4]INVESTIGADOR_Categoria!$J176&lt;&gt;"",[4]INVESTIGADOR_Categoria!$J176&lt;&gt;0),[4]INVESTIGADOR_Categoria!$J176,""),IF($A178="TOTAL",SUM(INDIRECT("F4:F"&amp;ROW()-1)),""))</f>
        <v/>
      </c>
      <c r="G178" s="3" t="str">
        <f t="shared" ca="1" si="39"/>
        <v/>
      </c>
      <c r="H178" s="3" t="str">
        <f ca="1">IF(AND($A178&lt;&gt;"",$A178&lt;&gt;"TOTAL"),IF(AND([4]INVESTIGADOR_Categoria!$M176&lt;&gt;"",[4]INVESTIGADOR_Categoria!$M176&lt;&gt;0),[4]INVESTIGADOR_Categoria!$M176,""),IF($A178="TOTAL",SUM(INDIRECT("H4:H"&amp;ROW()-1)),""))</f>
        <v/>
      </c>
      <c r="I178" s="3" t="str">
        <f ca="1">IF(AND($A178&lt;&gt;"",$A178&lt;&gt;"TOTAL"),IF(AND([4]INVESTIGADOR_Categoria!$O176&lt;&gt;"",[4]INVESTIGADOR_Categoria!$O176&lt;&gt;0),[4]INVESTIGADOR_Categoria!$O176,""),IF($A178="TOTAL",SUM(INDIRECT("I4:I"&amp;ROW()-1)),""))</f>
        <v/>
      </c>
      <c r="J178" s="3" t="str">
        <f t="shared" ca="1" si="40"/>
        <v/>
      </c>
      <c r="K178" s="3" t="str">
        <f ca="1">IF(AND($A178&lt;&gt;"",$A178&lt;&gt;"TOTAL"),IF(AND([4]INVESTIGADOR_Categoria!$R176&lt;&gt;"",[4]INVESTIGADOR_Categoria!$R176&lt;&gt;0),[4]INVESTIGADOR_Categoria!$R176,""),IF($A178="TOTAL",SUM(INDIRECT("K4:K"&amp;ROW()-1)),""))</f>
        <v/>
      </c>
      <c r="L178" s="3" t="str">
        <f ca="1">IF(AND($A178&lt;&gt;"",$A178&lt;&gt;"TOTAL"),IF(AND([4]INVESTIGADOR_Categoria!$T176&lt;&gt;"",[4]INVESTIGADOR_Categoria!$T176&lt;&gt;0),[4]INVESTIGADOR_Categoria!$T176,""),IF($A178="TOTAL",SUM(INDIRECT("L4:L"&amp;ROW()-1)),""))</f>
        <v/>
      </c>
      <c r="M178" s="3" t="str">
        <f t="shared" ca="1" si="41"/>
        <v/>
      </c>
      <c r="N178" s="3" t="str">
        <f ca="1">IF(AND($A178&lt;&gt;"",$A178&lt;&gt;"TOTAL"),IF(AND([4]INVESTIGADOR_Categoria!$W176&lt;&gt;"",[4]INVESTIGADOR_Categoria!$W176&lt;&gt;0),[4]INVESTIGADOR_Categoria!$W176,""),IF($A178="TOTAL",SUM(INDIRECT("N4:N"&amp;ROW()-1)),""))</f>
        <v/>
      </c>
      <c r="O178" s="3" t="str">
        <f ca="1">IF(AND($A178&lt;&gt;"",$A178&lt;&gt;"TOTAL"),IF(AND([4]INVESTIGADOR_Categoria!$Y176&lt;&gt;"",[4]INVESTIGADOR_Categoria!$Y176&lt;&gt;0),[4]INVESTIGADOR_Categoria!$Y176,""),IF($A178="TOTAL",SUM(INDIRECT("O4:O"&amp;ROW()-1)),""))</f>
        <v/>
      </c>
      <c r="P178" s="3" t="str">
        <f t="shared" ca="1" si="42"/>
        <v/>
      </c>
      <c r="Q178" s="3" t="str">
        <f ca="1">IF(AND($A178&lt;&gt;"",$A178&lt;&gt;"TOTAL"),IF(AND([4]INVESTIGADOR_Categoria!$AB176&lt;&gt;"",[4]INVESTIGADOR_Categoria!$AB176&lt;&gt;0),[4]INVESTIGADOR_Categoria!$AB176,""),IF($A178="TOTAL",SUM(INDIRECT("Q4:Q"&amp;ROW()-1)),""))</f>
        <v/>
      </c>
      <c r="R178" s="3" t="str">
        <f ca="1">IF(AND($A178&lt;&gt;"",$A178&lt;&gt;"TOTAL"),IF(AND([4]INVESTIGADOR_Categoria!$AD176&lt;&gt;"",[4]INVESTIGADOR_Categoria!$AD176&lt;&gt;0),[4]INVESTIGADOR_Categoria!$AD176,""),IF($A178="TOTAL",SUM(INDIRECT("R4:R"&amp;ROW()-1)),""))</f>
        <v/>
      </c>
      <c r="S178" s="3" t="str">
        <f t="shared" ca="1" si="43"/>
        <v/>
      </c>
      <c r="T178" s="3" t="str">
        <f ca="1">IF(AND($A178&lt;&gt;"",$A178&lt;&gt;"TOTAL"),IF(AND([4]INVESTIGADOR_Categoria!$AG176&lt;&gt;"",[4]INVESTIGADOR_Categoria!$AG176&lt;&gt;0),[4]INVESTIGADOR_Categoria!$AG176,""),IF($A178="TOTAL",SUM(INDIRECT("T4:T"&amp;ROW()-1)),""))</f>
        <v/>
      </c>
      <c r="U178" s="3" t="str">
        <f ca="1">IF(AND($A178&lt;&gt;"",$A178&lt;&gt;"TOTAL"),IF(AND([4]INVESTIGADOR_Categoria!$AI176&lt;&gt;"",[4]INVESTIGADOR_Categoria!$AI176&lt;&gt;0),[4]INVESTIGADOR_Categoria!$AI176,""),IF($A178="TOTAL",SUM(INDIRECT("U4:U"&amp;ROW()-1)),""))</f>
        <v/>
      </c>
      <c r="V178" s="3" t="str">
        <f t="shared" ca="1" si="44"/>
        <v/>
      </c>
      <c r="W178" s="3" t="str">
        <f ca="1">IF(AND($A178&lt;&gt;"",$A178&lt;&gt;"TOTAL"),IF(AND([4]INVESTIGADOR_Categoria!$AL176&lt;&gt;"",[4]INVESTIGADOR_Categoria!$AL176&lt;&gt;0),[4]INVESTIGADOR_Categoria!$AL176,""),IF($A178="TOTAL",SUM(INDIRECT("W4:W"&amp;ROW()-1)),""))</f>
        <v/>
      </c>
      <c r="X178" s="3" t="str">
        <f ca="1">IF(AND($A178&lt;&gt;"",$A178&lt;&gt;"TOTAL"),IF(AND([4]INVESTIGADOR_Categoria!$AN176&lt;&gt;"",[4]INVESTIGADOR_Categoria!$AN176&lt;&gt;0),[4]INVESTIGADOR_Categoria!$AN176,""),IF($A178="TOTAL",SUM(INDIRECT("X4:X"&amp;ROW()-1)),""))</f>
        <v/>
      </c>
      <c r="Y178" s="3" t="str">
        <f t="shared" ca="1" si="45"/>
        <v/>
      </c>
      <c r="Z178" s="3" t="str">
        <f ca="1">IF(AND($A178&lt;&gt;"",$A178&lt;&gt;"TOTAL"),IF(AND([4]INVESTIGADOR_Categoria!$AQ176&lt;&gt;"",[4]INVESTIGADOR_Categoria!$AQ176&lt;&gt;0),[4]INVESTIGADOR_Categoria!$AQ176,""),IF($A178="TOTAL",SUM(INDIRECT("Z4:Z"&amp;ROW()-1)),""))</f>
        <v/>
      </c>
      <c r="AA178" s="3" t="str">
        <f ca="1">IF(AND($A178&lt;&gt;"",$A178&lt;&gt;"TOTAL"),IF(AND([4]INVESTIGADOR_Categoria!$AS176&lt;&gt;"",[4]INVESTIGADOR_Categoria!$AS176&lt;&gt;0),[4]INVESTIGADOR_Categoria!$AS176,""),IF($A178="TOTAL",SUM(INDIRECT("AA4:AA"&amp;ROW()-1)),""))</f>
        <v/>
      </c>
      <c r="AB178" s="3" t="str">
        <f t="shared" ca="1" si="46"/>
        <v/>
      </c>
      <c r="AC178" s="3" t="str">
        <f ca="1">IF(AND($A178&lt;&gt;"",$A178&lt;&gt;"TOTAL"),IF(AND([4]INVESTIGADOR_Categoria!$AV176&lt;&gt;"",[4]INVESTIGADOR_Categoria!$AV176&lt;&gt;0),[4]INVESTIGADOR_Categoria!$AV176,""),IF($A178="TOTAL",SUM(INDIRECT("AC4:AC"&amp;ROW()-1)),""))</f>
        <v/>
      </c>
      <c r="AD178" s="3" t="str">
        <f ca="1">IF(AND($A178&lt;&gt;"",$A178&lt;&gt;"TOTAL"),IF(AND([4]INVESTIGADOR_Categoria!$AX176&lt;&gt;"",[4]INVESTIGADOR_Categoria!$AX176&lt;&gt;0),[4]INVESTIGADOR_Categoria!$AX176,""),IF($A178="TOTAL",SUM(INDIRECT("AD4:AD"&amp;ROW()-1)),""))</f>
        <v/>
      </c>
      <c r="AE178" s="3" t="str">
        <f t="shared" ca="1" si="47"/>
        <v/>
      </c>
      <c r="AF178" s="3" t="str">
        <f ca="1">IF(AND($A178&lt;&gt;"",$A178&lt;&gt;"TOTAL"),IF(AND([4]INVESTIGADOR_Categoria!$BA176&lt;&gt;"",[4]INVESTIGADOR_Categoria!$BA176&lt;&gt;0),[4]INVESTIGADOR_Categoria!$BA176,""),IF($A178="TOTAL",SUM(INDIRECT("AF4:AF"&amp;ROW()-1)),""))</f>
        <v/>
      </c>
      <c r="AG178" s="3" t="str">
        <f ca="1">IF(AND($A178&lt;&gt;"",$A178&lt;&gt;"TOTAL"),IF(AND([4]INVESTIGADOR_Categoria!$BC176&lt;&gt;"",[4]INVESTIGADOR_Categoria!$BC176&lt;&gt;0),[4]INVESTIGADOR_Categoria!$BC176,""),IF($A178="TOTAL",SUM(INDIRECT("AG4:AG"&amp;ROW()-1)),""))</f>
        <v/>
      </c>
      <c r="AH178" s="3" t="str">
        <f t="shared" ca="1" si="48"/>
        <v/>
      </c>
      <c r="AI178" s="3" t="str">
        <f ca="1">IF(AND($A178&lt;&gt;"",$A178&lt;&gt;"TOTAL"),IF(AND([4]INVESTIGADOR_Categoria!$BF176&lt;&gt;"",[4]INVESTIGADOR_Categoria!$BF176&lt;&gt;0),[4]INVESTIGADOR_Categoria!$BF176,""),IF($A178="TOTAL",SUM(INDIRECT("AI4:AI"&amp;ROW()-1)),""))</f>
        <v/>
      </c>
      <c r="AJ178" s="3" t="str">
        <f ca="1">IF(AND($A178&lt;&gt;"",$A178&lt;&gt;"TOTAL"),IF(AND([4]INVESTIGADOR_Categoria!$BH176&lt;&gt;"",[4]INVESTIGADOR_Categoria!$BH176&lt;&gt;0),[4]INVESTIGADOR_Categoria!$BH176,""),IF($A178="TOTAL",SUM(INDIRECT("AJ4:AJ"&amp;ROW()-1)),""))</f>
        <v/>
      </c>
      <c r="AK178" s="3" t="str">
        <f t="shared" ca="1" si="49"/>
        <v/>
      </c>
      <c r="AL178" s="3" t="str">
        <f ca="1">IF(AND($A178&lt;&gt;"",$A178&lt;&gt;"TOTAL"),IF(AND([4]INVESTIGADOR_Categoria!$BK176&lt;&gt;"",[4]INVESTIGADOR_Categoria!$BK176&lt;&gt;0),[4]INVESTIGADOR_Categoria!$BK176,""),IF($A178="TOTAL",SUM(INDIRECT("AL4:AL"&amp;ROW()-1)),""))</f>
        <v/>
      </c>
      <c r="AM178" s="3" t="str">
        <f ca="1">IF(AND($A178&lt;&gt;"",$A178&lt;&gt;"TOTAL"),IF(AND([4]INVESTIGADOR_Categoria!$BM176&lt;&gt;"",[4]INVESTIGADOR_Categoria!$BM176&lt;&gt;0),[4]INVESTIGADOR_Categoria!$BM176,""),IF($A178="TOTAL",SUM(INDIRECT("AM4:AM"&amp;ROW()-1)),""))</f>
        <v/>
      </c>
      <c r="AN178" s="3" t="str">
        <f t="shared" ca="1" si="50"/>
        <v/>
      </c>
      <c r="AO178" s="3" t="str">
        <f ca="1">IF(AND($A178&lt;&gt;"",$A178&lt;&gt;"TOTAL"),IF(AND([4]INVESTIGADOR_Categoria!$BP176&lt;&gt;"",[4]INVESTIGADOR_Categoria!$BP176&lt;&gt;0),[4]INVESTIGADOR_Categoria!$BP176,""),IF($A178="TOTAL",SUM(INDIRECT("AO4:AO"&amp;ROW()-1)),""))</f>
        <v/>
      </c>
      <c r="AP178" s="3" t="str">
        <f ca="1">IF(AND($A178&lt;&gt;"",$A178&lt;&gt;"TOTAL"),IF(AND([4]INVESTIGADOR_Categoria!$BR176&lt;&gt;"",[4]INVESTIGADOR_Categoria!$BR176&lt;&gt;0),[4]INVESTIGADOR_Categoria!$BR176,""),IF($A178="TOTAL",SUM(INDIRECT("AP4:AP"&amp;ROW()-1)),""))</f>
        <v/>
      </c>
      <c r="AQ178" s="3" t="str">
        <f t="shared" ca="1" si="51"/>
        <v/>
      </c>
      <c r="AR178" s="3" t="str">
        <f ca="1">IF(AND($A178&lt;&gt;"",$A178&lt;&gt;"TOTAL"),IF(AND([4]INVESTIGADOR_Categoria!$BU176&lt;&gt;"",[4]INVESTIGADOR_Categoria!$BU176&lt;&gt;0),[4]INVESTIGADOR_Categoria!$BU176,""),IF($A178="TOTAL",SUM(INDIRECT("AR4:AR"&amp;ROW()-1)),""))</f>
        <v/>
      </c>
      <c r="AS178" s="3" t="str">
        <f ca="1">IF(AND($A178&lt;&gt;"",$A178&lt;&gt;"TOTAL"),IF(AND([4]INVESTIGADOR_Categoria!$BW176&lt;&gt;"",[4]INVESTIGADOR_Categoria!$BW176&lt;&gt;0),[4]INVESTIGADOR_Categoria!$BW176,""),IF($A178="TOTAL",SUM(INDIRECT("AS4:AS"&amp;ROW()-1)),""))</f>
        <v/>
      </c>
      <c r="AT178" s="3" t="str">
        <f t="shared" ca="1" si="52"/>
        <v/>
      </c>
      <c r="AU178" s="3" t="str">
        <f ca="1">IF(AND($A178&lt;&gt;"",$A178&lt;&gt;"TOTAL"),IF(AND([4]INVESTIGADOR_Categoria!$BZ176&lt;&gt;"",[4]INVESTIGADOR_Categoria!$BZ176&lt;&gt;0),[4]INVESTIGADOR_Categoria!$BZ176,""),IF($A178="TOTAL",SUM(INDIRECT("AU4:AU"&amp;ROW()-1)),""))</f>
        <v/>
      </c>
      <c r="AV178" s="3" t="str">
        <f ca="1">IF(AND($A178&lt;&gt;"",$A178&lt;&gt;"TOTAL"),IF(AND([4]INVESTIGADOR_Categoria!$CB176&lt;&gt;"",[4]INVESTIGADOR_Categoria!$CB176&lt;&gt;0),[4]INVESTIGADOR_Categoria!$CB176,""),IF($A178="TOTAL",SUM(INDIRECT("AV4:AV"&amp;ROW()-1)),""))</f>
        <v/>
      </c>
      <c r="AW178" s="3" t="str">
        <f t="shared" ca="1" si="53"/>
        <v/>
      </c>
      <c r="AX178" s="3" t="str">
        <f ca="1">IF(AND($A178&lt;&gt;"",$A178&lt;&gt;"TOTAL"),IF(AND([4]INVESTIGADOR_Categoria!$CE176&lt;&gt;"",[4]INVESTIGADOR_Categoria!$CE176&lt;&gt;0),[4]INVESTIGADOR_Categoria!$CE176,""),IF($A178="TOTAL",SUM(INDIRECT("AX4:AX"&amp;ROW()-1)),""))</f>
        <v/>
      </c>
      <c r="AY178" s="3" t="str">
        <f ca="1">IF(AND($A178&lt;&gt;"",$A178&lt;&gt;"TOTAL"),IF(AND([4]INVESTIGADOR_Categoria!$CG176&lt;&gt;"",[4]INVESTIGADOR_Categoria!$CG176&lt;&gt;0),[4]INVESTIGADOR_Categoria!$CG176,""),IF($A178="TOTAL",SUM(INDIRECT("AY4:AY"&amp;ROW()-1)),""))</f>
        <v/>
      </c>
      <c r="AZ178" s="3" t="str">
        <f t="shared" ca="1" si="54"/>
        <v/>
      </c>
      <c r="BA178" s="3" t="str">
        <f ca="1">IF(AND($A178&lt;&gt;"",$A178&lt;&gt;"TOTAL"),IF(AND([4]INVESTIGADOR_Categoria!$CJ176&lt;&gt;"",[4]INVESTIGADOR_Categoria!$CJ176&lt;&gt;0),[4]INVESTIGADOR_Categoria!$CJ176,""),IF($A178="TOTAL",SUM(INDIRECT("BA4:BA"&amp;ROW()-1)),""))</f>
        <v/>
      </c>
      <c r="BB178" s="3" t="str">
        <f ca="1">IF(AND($A178&lt;&gt;"",$A178&lt;&gt;"TOTAL"),IF(AND([4]INVESTIGADOR_Categoria!$CL176&lt;&gt;"",[4]INVESTIGADOR_Categoria!$CL176&lt;&gt;0),[4]INVESTIGADOR_Categoria!$CL176,""),IF($A178="TOTAL",SUM(INDIRECT("BB4:BB"&amp;ROW()-1)),""))</f>
        <v/>
      </c>
      <c r="BC178" s="3" t="str">
        <f t="shared" ca="1" si="55"/>
        <v/>
      </c>
      <c r="BD178" s="3" t="str">
        <f ca="1">IF(AND($A178&lt;&gt;"",$A178&lt;&gt;"TOTAL"),IF(AND([4]INVESTIGADOR_Categoria!$CO176&lt;&gt;"",[4]INVESTIGADOR_Categoria!$CO176&lt;&gt;0),[4]INVESTIGADOR_Categoria!$CO176,""),IF($A178="TOTAL",SUM(INDIRECT("BD4:BD"&amp;ROW()-1)),""))</f>
        <v/>
      </c>
      <c r="BE178" s="3" t="str">
        <f ca="1">IF(AND($A178&lt;&gt;"",$A178&lt;&gt;"TOTAL"),IF(AND([4]INVESTIGADOR_Categoria!$CQ176&lt;&gt;"",[4]INVESTIGADOR_Categoria!$CQ176&lt;&gt;0),[4]INVESTIGADOR_Categoria!$CQ176,""),IF($A178="TOTAL",SUM(INDIRECT("BE4:BE"&amp;ROW()-1)),""))</f>
        <v/>
      </c>
      <c r="BF178" s="3" t="str">
        <f t="shared" ca="1" si="56"/>
        <v/>
      </c>
    </row>
    <row r="179" spans="1:58" x14ac:dyDescent="0.2">
      <c r="A179" s="25" t="str">
        <f>IF([4]INVESTIGADOR_Categoria!$B177&lt;&gt;"",[4]INVESTIGADOR_Categoria!$B177,IF(AND([4]INVESTIGADOR_Categoria!$B177="",[4]INVESTIGADOR_Categoria!$B178="",[4]INVESTIGADOR_Categoria!$B176=""),"","TOTAL"))</f>
        <v/>
      </c>
      <c r="B179" s="3" t="str">
        <f ca="1">IF(AND($A179&lt;&gt;"",$A179&lt;&gt;"TOTAL"),IF(AND([4]INVESTIGADOR_Categoria!$C177&lt;&gt;"",[4]INVESTIGADOR_Categoria!$C177&lt;&gt;0),[4]INVESTIGADOR_Categoria!$C177,""),IF($A179="TOTAL",SUM(INDIRECT("B4:B"&amp;ROW()-1)),""))</f>
        <v/>
      </c>
      <c r="C179" s="3" t="str">
        <f ca="1">IF(AND($A179&lt;&gt;"",$A179&lt;&gt;"TOTAL"),IF(AND([4]INVESTIGADOR_Categoria!$E177&lt;&gt;"",[4]INVESTIGADOR_Categoria!$E177&lt;&gt;0),[4]INVESTIGADOR_Categoria!$E177,""),IF($A179="TOTAL",SUM(INDIRECT("C4:C"&amp;ROW()-1)),""))</f>
        <v/>
      </c>
      <c r="D179" s="3" t="str">
        <f t="shared" ca="1" si="38"/>
        <v/>
      </c>
      <c r="E179" s="3" t="str">
        <f ca="1">IF(AND($A179&lt;&gt;"",$A179&lt;&gt;"TOTAL"),IF(AND([4]INVESTIGADOR_Categoria!$H177&lt;&gt;"",[4]INVESTIGADOR_Categoria!$H177&lt;&gt;0),[4]INVESTIGADOR_Categoria!$H177,""),IF($A179="TOTAL",SUM(INDIRECT("E4:E"&amp;ROW()-1)),""))</f>
        <v/>
      </c>
      <c r="F179" s="3" t="str">
        <f ca="1">IF(AND($A179&lt;&gt;"",$A179&lt;&gt;"TOTAL"),IF(AND([4]INVESTIGADOR_Categoria!$J177&lt;&gt;"",[4]INVESTIGADOR_Categoria!$J177&lt;&gt;0),[4]INVESTIGADOR_Categoria!$J177,""),IF($A179="TOTAL",SUM(INDIRECT("F4:F"&amp;ROW()-1)),""))</f>
        <v/>
      </c>
      <c r="G179" s="3" t="str">
        <f t="shared" ca="1" si="39"/>
        <v/>
      </c>
      <c r="H179" s="3" t="str">
        <f ca="1">IF(AND($A179&lt;&gt;"",$A179&lt;&gt;"TOTAL"),IF(AND([4]INVESTIGADOR_Categoria!$M177&lt;&gt;"",[4]INVESTIGADOR_Categoria!$M177&lt;&gt;0),[4]INVESTIGADOR_Categoria!$M177,""),IF($A179="TOTAL",SUM(INDIRECT("H4:H"&amp;ROW()-1)),""))</f>
        <v/>
      </c>
      <c r="I179" s="3" t="str">
        <f ca="1">IF(AND($A179&lt;&gt;"",$A179&lt;&gt;"TOTAL"),IF(AND([4]INVESTIGADOR_Categoria!$O177&lt;&gt;"",[4]INVESTIGADOR_Categoria!$O177&lt;&gt;0),[4]INVESTIGADOR_Categoria!$O177,""),IF($A179="TOTAL",SUM(INDIRECT("I4:I"&amp;ROW()-1)),""))</f>
        <v/>
      </c>
      <c r="J179" s="3" t="str">
        <f t="shared" ca="1" si="40"/>
        <v/>
      </c>
      <c r="K179" s="3" t="str">
        <f ca="1">IF(AND($A179&lt;&gt;"",$A179&lt;&gt;"TOTAL"),IF(AND([4]INVESTIGADOR_Categoria!$R177&lt;&gt;"",[4]INVESTIGADOR_Categoria!$R177&lt;&gt;0),[4]INVESTIGADOR_Categoria!$R177,""),IF($A179="TOTAL",SUM(INDIRECT("K4:K"&amp;ROW()-1)),""))</f>
        <v/>
      </c>
      <c r="L179" s="3" t="str">
        <f ca="1">IF(AND($A179&lt;&gt;"",$A179&lt;&gt;"TOTAL"),IF(AND([4]INVESTIGADOR_Categoria!$T177&lt;&gt;"",[4]INVESTIGADOR_Categoria!$T177&lt;&gt;0),[4]INVESTIGADOR_Categoria!$T177,""),IF($A179="TOTAL",SUM(INDIRECT("L4:L"&amp;ROW()-1)),""))</f>
        <v/>
      </c>
      <c r="M179" s="3" t="str">
        <f t="shared" ca="1" si="41"/>
        <v/>
      </c>
      <c r="N179" s="3" t="str">
        <f ca="1">IF(AND($A179&lt;&gt;"",$A179&lt;&gt;"TOTAL"),IF(AND([4]INVESTIGADOR_Categoria!$W177&lt;&gt;"",[4]INVESTIGADOR_Categoria!$W177&lt;&gt;0),[4]INVESTIGADOR_Categoria!$W177,""),IF($A179="TOTAL",SUM(INDIRECT("N4:N"&amp;ROW()-1)),""))</f>
        <v/>
      </c>
      <c r="O179" s="3" t="str">
        <f ca="1">IF(AND($A179&lt;&gt;"",$A179&lt;&gt;"TOTAL"),IF(AND([4]INVESTIGADOR_Categoria!$Y177&lt;&gt;"",[4]INVESTIGADOR_Categoria!$Y177&lt;&gt;0),[4]INVESTIGADOR_Categoria!$Y177,""),IF($A179="TOTAL",SUM(INDIRECT("O4:O"&amp;ROW()-1)),""))</f>
        <v/>
      </c>
      <c r="P179" s="3" t="str">
        <f t="shared" ca="1" si="42"/>
        <v/>
      </c>
      <c r="Q179" s="3" t="str">
        <f ca="1">IF(AND($A179&lt;&gt;"",$A179&lt;&gt;"TOTAL"),IF(AND([4]INVESTIGADOR_Categoria!$AB177&lt;&gt;"",[4]INVESTIGADOR_Categoria!$AB177&lt;&gt;0),[4]INVESTIGADOR_Categoria!$AB177,""),IF($A179="TOTAL",SUM(INDIRECT("Q4:Q"&amp;ROW()-1)),""))</f>
        <v/>
      </c>
      <c r="R179" s="3" t="str">
        <f ca="1">IF(AND($A179&lt;&gt;"",$A179&lt;&gt;"TOTAL"),IF(AND([4]INVESTIGADOR_Categoria!$AD177&lt;&gt;"",[4]INVESTIGADOR_Categoria!$AD177&lt;&gt;0),[4]INVESTIGADOR_Categoria!$AD177,""),IF($A179="TOTAL",SUM(INDIRECT("R4:R"&amp;ROW()-1)),""))</f>
        <v/>
      </c>
      <c r="S179" s="3" t="str">
        <f t="shared" ca="1" si="43"/>
        <v/>
      </c>
      <c r="T179" s="3" t="str">
        <f ca="1">IF(AND($A179&lt;&gt;"",$A179&lt;&gt;"TOTAL"),IF(AND([4]INVESTIGADOR_Categoria!$AG177&lt;&gt;"",[4]INVESTIGADOR_Categoria!$AG177&lt;&gt;0),[4]INVESTIGADOR_Categoria!$AG177,""),IF($A179="TOTAL",SUM(INDIRECT("T4:T"&amp;ROW()-1)),""))</f>
        <v/>
      </c>
      <c r="U179" s="3" t="str">
        <f ca="1">IF(AND($A179&lt;&gt;"",$A179&lt;&gt;"TOTAL"),IF(AND([4]INVESTIGADOR_Categoria!$AI177&lt;&gt;"",[4]INVESTIGADOR_Categoria!$AI177&lt;&gt;0),[4]INVESTIGADOR_Categoria!$AI177,""),IF($A179="TOTAL",SUM(INDIRECT("U4:U"&amp;ROW()-1)),""))</f>
        <v/>
      </c>
      <c r="V179" s="3" t="str">
        <f t="shared" ca="1" si="44"/>
        <v/>
      </c>
      <c r="W179" s="3" t="str">
        <f ca="1">IF(AND($A179&lt;&gt;"",$A179&lt;&gt;"TOTAL"),IF(AND([4]INVESTIGADOR_Categoria!$AL177&lt;&gt;"",[4]INVESTIGADOR_Categoria!$AL177&lt;&gt;0),[4]INVESTIGADOR_Categoria!$AL177,""),IF($A179="TOTAL",SUM(INDIRECT("W4:W"&amp;ROW()-1)),""))</f>
        <v/>
      </c>
      <c r="X179" s="3" t="str">
        <f ca="1">IF(AND($A179&lt;&gt;"",$A179&lt;&gt;"TOTAL"),IF(AND([4]INVESTIGADOR_Categoria!$AN177&lt;&gt;"",[4]INVESTIGADOR_Categoria!$AN177&lt;&gt;0),[4]INVESTIGADOR_Categoria!$AN177,""),IF($A179="TOTAL",SUM(INDIRECT("X4:X"&amp;ROW()-1)),""))</f>
        <v/>
      </c>
      <c r="Y179" s="3" t="str">
        <f t="shared" ca="1" si="45"/>
        <v/>
      </c>
      <c r="Z179" s="3" t="str">
        <f ca="1">IF(AND($A179&lt;&gt;"",$A179&lt;&gt;"TOTAL"),IF(AND([4]INVESTIGADOR_Categoria!$AQ177&lt;&gt;"",[4]INVESTIGADOR_Categoria!$AQ177&lt;&gt;0),[4]INVESTIGADOR_Categoria!$AQ177,""),IF($A179="TOTAL",SUM(INDIRECT("Z4:Z"&amp;ROW()-1)),""))</f>
        <v/>
      </c>
      <c r="AA179" s="3" t="str">
        <f ca="1">IF(AND($A179&lt;&gt;"",$A179&lt;&gt;"TOTAL"),IF(AND([4]INVESTIGADOR_Categoria!$AS177&lt;&gt;"",[4]INVESTIGADOR_Categoria!$AS177&lt;&gt;0),[4]INVESTIGADOR_Categoria!$AS177,""),IF($A179="TOTAL",SUM(INDIRECT("AA4:AA"&amp;ROW()-1)),""))</f>
        <v/>
      </c>
      <c r="AB179" s="3" t="str">
        <f t="shared" ca="1" si="46"/>
        <v/>
      </c>
      <c r="AC179" s="3" t="str">
        <f ca="1">IF(AND($A179&lt;&gt;"",$A179&lt;&gt;"TOTAL"),IF(AND([4]INVESTIGADOR_Categoria!$AV177&lt;&gt;"",[4]INVESTIGADOR_Categoria!$AV177&lt;&gt;0),[4]INVESTIGADOR_Categoria!$AV177,""),IF($A179="TOTAL",SUM(INDIRECT("AC4:AC"&amp;ROW()-1)),""))</f>
        <v/>
      </c>
      <c r="AD179" s="3" t="str">
        <f ca="1">IF(AND($A179&lt;&gt;"",$A179&lt;&gt;"TOTAL"),IF(AND([4]INVESTIGADOR_Categoria!$AX177&lt;&gt;"",[4]INVESTIGADOR_Categoria!$AX177&lt;&gt;0),[4]INVESTIGADOR_Categoria!$AX177,""),IF($A179="TOTAL",SUM(INDIRECT("AD4:AD"&amp;ROW()-1)),""))</f>
        <v/>
      </c>
      <c r="AE179" s="3" t="str">
        <f t="shared" ca="1" si="47"/>
        <v/>
      </c>
      <c r="AF179" s="3" t="str">
        <f ca="1">IF(AND($A179&lt;&gt;"",$A179&lt;&gt;"TOTAL"),IF(AND([4]INVESTIGADOR_Categoria!$BA177&lt;&gt;"",[4]INVESTIGADOR_Categoria!$BA177&lt;&gt;0),[4]INVESTIGADOR_Categoria!$BA177,""),IF($A179="TOTAL",SUM(INDIRECT("AF4:AF"&amp;ROW()-1)),""))</f>
        <v/>
      </c>
      <c r="AG179" s="3" t="str">
        <f ca="1">IF(AND($A179&lt;&gt;"",$A179&lt;&gt;"TOTAL"),IF(AND([4]INVESTIGADOR_Categoria!$BC177&lt;&gt;"",[4]INVESTIGADOR_Categoria!$BC177&lt;&gt;0),[4]INVESTIGADOR_Categoria!$BC177,""),IF($A179="TOTAL",SUM(INDIRECT("AG4:AG"&amp;ROW()-1)),""))</f>
        <v/>
      </c>
      <c r="AH179" s="3" t="str">
        <f t="shared" ca="1" si="48"/>
        <v/>
      </c>
      <c r="AI179" s="3" t="str">
        <f ca="1">IF(AND($A179&lt;&gt;"",$A179&lt;&gt;"TOTAL"),IF(AND([4]INVESTIGADOR_Categoria!$BF177&lt;&gt;"",[4]INVESTIGADOR_Categoria!$BF177&lt;&gt;0),[4]INVESTIGADOR_Categoria!$BF177,""),IF($A179="TOTAL",SUM(INDIRECT("AI4:AI"&amp;ROW()-1)),""))</f>
        <v/>
      </c>
      <c r="AJ179" s="3" t="str">
        <f ca="1">IF(AND($A179&lt;&gt;"",$A179&lt;&gt;"TOTAL"),IF(AND([4]INVESTIGADOR_Categoria!$BH177&lt;&gt;"",[4]INVESTIGADOR_Categoria!$BH177&lt;&gt;0),[4]INVESTIGADOR_Categoria!$BH177,""),IF($A179="TOTAL",SUM(INDIRECT("AJ4:AJ"&amp;ROW()-1)),""))</f>
        <v/>
      </c>
      <c r="AK179" s="3" t="str">
        <f t="shared" ca="1" si="49"/>
        <v/>
      </c>
      <c r="AL179" s="3" t="str">
        <f ca="1">IF(AND($A179&lt;&gt;"",$A179&lt;&gt;"TOTAL"),IF(AND([4]INVESTIGADOR_Categoria!$BK177&lt;&gt;"",[4]INVESTIGADOR_Categoria!$BK177&lt;&gt;0),[4]INVESTIGADOR_Categoria!$BK177,""),IF($A179="TOTAL",SUM(INDIRECT("AL4:AL"&amp;ROW()-1)),""))</f>
        <v/>
      </c>
      <c r="AM179" s="3" t="str">
        <f ca="1">IF(AND($A179&lt;&gt;"",$A179&lt;&gt;"TOTAL"),IF(AND([4]INVESTIGADOR_Categoria!$BM177&lt;&gt;"",[4]INVESTIGADOR_Categoria!$BM177&lt;&gt;0),[4]INVESTIGADOR_Categoria!$BM177,""),IF($A179="TOTAL",SUM(INDIRECT("AM4:AM"&amp;ROW()-1)),""))</f>
        <v/>
      </c>
      <c r="AN179" s="3" t="str">
        <f t="shared" ca="1" si="50"/>
        <v/>
      </c>
      <c r="AO179" s="3" t="str">
        <f ca="1">IF(AND($A179&lt;&gt;"",$A179&lt;&gt;"TOTAL"),IF(AND([4]INVESTIGADOR_Categoria!$BP177&lt;&gt;"",[4]INVESTIGADOR_Categoria!$BP177&lt;&gt;0),[4]INVESTIGADOR_Categoria!$BP177,""),IF($A179="TOTAL",SUM(INDIRECT("AO4:AO"&amp;ROW()-1)),""))</f>
        <v/>
      </c>
      <c r="AP179" s="3" t="str">
        <f ca="1">IF(AND($A179&lt;&gt;"",$A179&lt;&gt;"TOTAL"),IF(AND([4]INVESTIGADOR_Categoria!$BR177&lt;&gt;"",[4]INVESTIGADOR_Categoria!$BR177&lt;&gt;0),[4]INVESTIGADOR_Categoria!$BR177,""),IF($A179="TOTAL",SUM(INDIRECT("AP4:AP"&amp;ROW()-1)),""))</f>
        <v/>
      </c>
      <c r="AQ179" s="3" t="str">
        <f t="shared" ca="1" si="51"/>
        <v/>
      </c>
      <c r="AR179" s="3" t="str">
        <f ca="1">IF(AND($A179&lt;&gt;"",$A179&lt;&gt;"TOTAL"),IF(AND([4]INVESTIGADOR_Categoria!$BU177&lt;&gt;"",[4]INVESTIGADOR_Categoria!$BU177&lt;&gt;0),[4]INVESTIGADOR_Categoria!$BU177,""),IF($A179="TOTAL",SUM(INDIRECT("AR4:AR"&amp;ROW()-1)),""))</f>
        <v/>
      </c>
      <c r="AS179" s="3" t="str">
        <f ca="1">IF(AND($A179&lt;&gt;"",$A179&lt;&gt;"TOTAL"),IF(AND([4]INVESTIGADOR_Categoria!$BW177&lt;&gt;"",[4]INVESTIGADOR_Categoria!$BW177&lt;&gt;0),[4]INVESTIGADOR_Categoria!$BW177,""),IF($A179="TOTAL",SUM(INDIRECT("AS4:AS"&amp;ROW()-1)),""))</f>
        <v/>
      </c>
      <c r="AT179" s="3" t="str">
        <f t="shared" ca="1" si="52"/>
        <v/>
      </c>
      <c r="AU179" s="3" t="str">
        <f ca="1">IF(AND($A179&lt;&gt;"",$A179&lt;&gt;"TOTAL"),IF(AND([4]INVESTIGADOR_Categoria!$BZ177&lt;&gt;"",[4]INVESTIGADOR_Categoria!$BZ177&lt;&gt;0),[4]INVESTIGADOR_Categoria!$BZ177,""),IF($A179="TOTAL",SUM(INDIRECT("AU4:AU"&amp;ROW()-1)),""))</f>
        <v/>
      </c>
      <c r="AV179" s="3" t="str">
        <f ca="1">IF(AND($A179&lt;&gt;"",$A179&lt;&gt;"TOTAL"),IF(AND([4]INVESTIGADOR_Categoria!$CB177&lt;&gt;"",[4]INVESTIGADOR_Categoria!$CB177&lt;&gt;0),[4]INVESTIGADOR_Categoria!$CB177,""),IF($A179="TOTAL",SUM(INDIRECT("AV4:AV"&amp;ROW()-1)),""))</f>
        <v/>
      </c>
      <c r="AW179" s="3" t="str">
        <f t="shared" ca="1" si="53"/>
        <v/>
      </c>
      <c r="AX179" s="3" t="str">
        <f ca="1">IF(AND($A179&lt;&gt;"",$A179&lt;&gt;"TOTAL"),IF(AND([4]INVESTIGADOR_Categoria!$CE177&lt;&gt;"",[4]INVESTIGADOR_Categoria!$CE177&lt;&gt;0),[4]INVESTIGADOR_Categoria!$CE177,""),IF($A179="TOTAL",SUM(INDIRECT("AX4:AX"&amp;ROW()-1)),""))</f>
        <v/>
      </c>
      <c r="AY179" s="3" t="str">
        <f ca="1">IF(AND($A179&lt;&gt;"",$A179&lt;&gt;"TOTAL"),IF(AND([4]INVESTIGADOR_Categoria!$CG177&lt;&gt;"",[4]INVESTIGADOR_Categoria!$CG177&lt;&gt;0),[4]INVESTIGADOR_Categoria!$CG177,""),IF($A179="TOTAL",SUM(INDIRECT("AY4:AY"&amp;ROW()-1)),""))</f>
        <v/>
      </c>
      <c r="AZ179" s="3" t="str">
        <f t="shared" ca="1" si="54"/>
        <v/>
      </c>
      <c r="BA179" s="3" t="str">
        <f ca="1">IF(AND($A179&lt;&gt;"",$A179&lt;&gt;"TOTAL"),IF(AND([4]INVESTIGADOR_Categoria!$CJ177&lt;&gt;"",[4]INVESTIGADOR_Categoria!$CJ177&lt;&gt;0),[4]INVESTIGADOR_Categoria!$CJ177,""),IF($A179="TOTAL",SUM(INDIRECT("BA4:BA"&amp;ROW()-1)),""))</f>
        <v/>
      </c>
      <c r="BB179" s="3" t="str">
        <f ca="1">IF(AND($A179&lt;&gt;"",$A179&lt;&gt;"TOTAL"),IF(AND([4]INVESTIGADOR_Categoria!$CL177&lt;&gt;"",[4]INVESTIGADOR_Categoria!$CL177&lt;&gt;0),[4]INVESTIGADOR_Categoria!$CL177,""),IF($A179="TOTAL",SUM(INDIRECT("BB4:BB"&amp;ROW()-1)),""))</f>
        <v/>
      </c>
      <c r="BC179" s="3" t="str">
        <f t="shared" ca="1" si="55"/>
        <v/>
      </c>
      <c r="BD179" s="3" t="str">
        <f ca="1">IF(AND($A179&lt;&gt;"",$A179&lt;&gt;"TOTAL"),IF(AND([4]INVESTIGADOR_Categoria!$CO177&lt;&gt;"",[4]INVESTIGADOR_Categoria!$CO177&lt;&gt;0),[4]INVESTIGADOR_Categoria!$CO177,""),IF($A179="TOTAL",SUM(INDIRECT("BD4:BD"&amp;ROW()-1)),""))</f>
        <v/>
      </c>
      <c r="BE179" s="3" t="str">
        <f ca="1">IF(AND($A179&lt;&gt;"",$A179&lt;&gt;"TOTAL"),IF(AND([4]INVESTIGADOR_Categoria!$CQ177&lt;&gt;"",[4]INVESTIGADOR_Categoria!$CQ177&lt;&gt;0),[4]INVESTIGADOR_Categoria!$CQ177,""),IF($A179="TOTAL",SUM(INDIRECT("BE4:BE"&amp;ROW()-1)),""))</f>
        <v/>
      </c>
      <c r="BF179" s="3" t="str">
        <f t="shared" ca="1" si="56"/>
        <v/>
      </c>
    </row>
    <row r="180" spans="1:58" x14ac:dyDescent="0.2">
      <c r="A180" s="25" t="str">
        <f>IF([4]INVESTIGADOR_Categoria!$B178&lt;&gt;"",[4]INVESTIGADOR_Categoria!$B178,IF(AND([4]INVESTIGADOR_Categoria!$B178="",[4]INVESTIGADOR_Categoria!$B179="",[4]INVESTIGADOR_Categoria!$B177=""),"","TOTAL"))</f>
        <v/>
      </c>
      <c r="B180" s="3" t="str">
        <f ca="1">IF(AND($A180&lt;&gt;"",$A180&lt;&gt;"TOTAL"),IF(AND([4]INVESTIGADOR_Categoria!$C178&lt;&gt;"",[4]INVESTIGADOR_Categoria!$C178&lt;&gt;0),[4]INVESTIGADOR_Categoria!$C178,""),IF($A180="TOTAL",SUM(INDIRECT("B4:B"&amp;ROW()-1)),""))</f>
        <v/>
      </c>
      <c r="C180" s="3" t="str">
        <f ca="1">IF(AND($A180&lt;&gt;"",$A180&lt;&gt;"TOTAL"),IF(AND([4]INVESTIGADOR_Categoria!$E178&lt;&gt;"",[4]INVESTIGADOR_Categoria!$E178&lt;&gt;0),[4]INVESTIGADOR_Categoria!$E178,""),IF($A180="TOTAL",SUM(INDIRECT("C4:C"&amp;ROW()-1)),""))</f>
        <v/>
      </c>
      <c r="D180" s="3" t="str">
        <f t="shared" ca="1" si="38"/>
        <v/>
      </c>
      <c r="E180" s="3" t="str">
        <f ca="1">IF(AND($A180&lt;&gt;"",$A180&lt;&gt;"TOTAL"),IF(AND([4]INVESTIGADOR_Categoria!$H178&lt;&gt;"",[4]INVESTIGADOR_Categoria!$H178&lt;&gt;0),[4]INVESTIGADOR_Categoria!$H178,""),IF($A180="TOTAL",SUM(INDIRECT("E4:E"&amp;ROW()-1)),""))</f>
        <v/>
      </c>
      <c r="F180" s="3" t="str">
        <f ca="1">IF(AND($A180&lt;&gt;"",$A180&lt;&gt;"TOTAL"),IF(AND([4]INVESTIGADOR_Categoria!$J178&lt;&gt;"",[4]INVESTIGADOR_Categoria!$J178&lt;&gt;0),[4]INVESTIGADOR_Categoria!$J178,""),IF($A180="TOTAL",SUM(INDIRECT("F4:F"&amp;ROW()-1)),""))</f>
        <v/>
      </c>
      <c r="G180" s="3" t="str">
        <f t="shared" ca="1" si="39"/>
        <v/>
      </c>
      <c r="H180" s="3" t="str">
        <f ca="1">IF(AND($A180&lt;&gt;"",$A180&lt;&gt;"TOTAL"),IF(AND([4]INVESTIGADOR_Categoria!$M178&lt;&gt;"",[4]INVESTIGADOR_Categoria!$M178&lt;&gt;0),[4]INVESTIGADOR_Categoria!$M178,""),IF($A180="TOTAL",SUM(INDIRECT("H4:H"&amp;ROW()-1)),""))</f>
        <v/>
      </c>
      <c r="I180" s="3" t="str">
        <f ca="1">IF(AND($A180&lt;&gt;"",$A180&lt;&gt;"TOTAL"),IF(AND([4]INVESTIGADOR_Categoria!$O178&lt;&gt;"",[4]INVESTIGADOR_Categoria!$O178&lt;&gt;0),[4]INVESTIGADOR_Categoria!$O178,""),IF($A180="TOTAL",SUM(INDIRECT("I4:I"&amp;ROW()-1)),""))</f>
        <v/>
      </c>
      <c r="J180" s="3" t="str">
        <f t="shared" ca="1" si="40"/>
        <v/>
      </c>
      <c r="K180" s="3" t="str">
        <f ca="1">IF(AND($A180&lt;&gt;"",$A180&lt;&gt;"TOTAL"),IF(AND([4]INVESTIGADOR_Categoria!$R178&lt;&gt;"",[4]INVESTIGADOR_Categoria!$R178&lt;&gt;0),[4]INVESTIGADOR_Categoria!$R178,""),IF($A180="TOTAL",SUM(INDIRECT("K4:K"&amp;ROW()-1)),""))</f>
        <v/>
      </c>
      <c r="L180" s="3" t="str">
        <f ca="1">IF(AND($A180&lt;&gt;"",$A180&lt;&gt;"TOTAL"),IF(AND([4]INVESTIGADOR_Categoria!$T178&lt;&gt;"",[4]INVESTIGADOR_Categoria!$T178&lt;&gt;0),[4]INVESTIGADOR_Categoria!$T178,""),IF($A180="TOTAL",SUM(INDIRECT("L4:L"&amp;ROW()-1)),""))</f>
        <v/>
      </c>
      <c r="M180" s="3" t="str">
        <f t="shared" ca="1" si="41"/>
        <v/>
      </c>
      <c r="N180" s="3" t="str">
        <f ca="1">IF(AND($A180&lt;&gt;"",$A180&lt;&gt;"TOTAL"),IF(AND([4]INVESTIGADOR_Categoria!$W178&lt;&gt;"",[4]INVESTIGADOR_Categoria!$W178&lt;&gt;0),[4]INVESTIGADOR_Categoria!$W178,""),IF($A180="TOTAL",SUM(INDIRECT("N4:N"&amp;ROW()-1)),""))</f>
        <v/>
      </c>
      <c r="O180" s="3" t="str">
        <f ca="1">IF(AND($A180&lt;&gt;"",$A180&lt;&gt;"TOTAL"),IF(AND([4]INVESTIGADOR_Categoria!$Y178&lt;&gt;"",[4]INVESTIGADOR_Categoria!$Y178&lt;&gt;0),[4]INVESTIGADOR_Categoria!$Y178,""),IF($A180="TOTAL",SUM(INDIRECT("O4:O"&amp;ROW()-1)),""))</f>
        <v/>
      </c>
      <c r="P180" s="3" t="str">
        <f t="shared" ca="1" si="42"/>
        <v/>
      </c>
      <c r="Q180" s="3" t="str">
        <f ca="1">IF(AND($A180&lt;&gt;"",$A180&lt;&gt;"TOTAL"),IF(AND([4]INVESTIGADOR_Categoria!$AB178&lt;&gt;"",[4]INVESTIGADOR_Categoria!$AB178&lt;&gt;0),[4]INVESTIGADOR_Categoria!$AB178,""),IF($A180="TOTAL",SUM(INDIRECT("Q4:Q"&amp;ROW()-1)),""))</f>
        <v/>
      </c>
      <c r="R180" s="3" t="str">
        <f ca="1">IF(AND($A180&lt;&gt;"",$A180&lt;&gt;"TOTAL"),IF(AND([4]INVESTIGADOR_Categoria!$AD178&lt;&gt;"",[4]INVESTIGADOR_Categoria!$AD178&lt;&gt;0),[4]INVESTIGADOR_Categoria!$AD178,""),IF($A180="TOTAL",SUM(INDIRECT("R4:R"&amp;ROW()-1)),""))</f>
        <v/>
      </c>
      <c r="S180" s="3" t="str">
        <f t="shared" ca="1" si="43"/>
        <v/>
      </c>
      <c r="T180" s="3" t="str">
        <f ca="1">IF(AND($A180&lt;&gt;"",$A180&lt;&gt;"TOTAL"),IF(AND([4]INVESTIGADOR_Categoria!$AG178&lt;&gt;"",[4]INVESTIGADOR_Categoria!$AG178&lt;&gt;0),[4]INVESTIGADOR_Categoria!$AG178,""),IF($A180="TOTAL",SUM(INDIRECT("T4:T"&amp;ROW()-1)),""))</f>
        <v/>
      </c>
      <c r="U180" s="3" t="str">
        <f ca="1">IF(AND($A180&lt;&gt;"",$A180&lt;&gt;"TOTAL"),IF(AND([4]INVESTIGADOR_Categoria!$AI178&lt;&gt;"",[4]INVESTIGADOR_Categoria!$AI178&lt;&gt;0),[4]INVESTIGADOR_Categoria!$AI178,""),IF($A180="TOTAL",SUM(INDIRECT("U4:U"&amp;ROW()-1)),""))</f>
        <v/>
      </c>
      <c r="V180" s="3" t="str">
        <f t="shared" ca="1" si="44"/>
        <v/>
      </c>
      <c r="W180" s="3" t="str">
        <f ca="1">IF(AND($A180&lt;&gt;"",$A180&lt;&gt;"TOTAL"),IF(AND([4]INVESTIGADOR_Categoria!$AL178&lt;&gt;"",[4]INVESTIGADOR_Categoria!$AL178&lt;&gt;0),[4]INVESTIGADOR_Categoria!$AL178,""),IF($A180="TOTAL",SUM(INDIRECT("W4:W"&amp;ROW()-1)),""))</f>
        <v/>
      </c>
      <c r="X180" s="3" t="str">
        <f ca="1">IF(AND($A180&lt;&gt;"",$A180&lt;&gt;"TOTAL"),IF(AND([4]INVESTIGADOR_Categoria!$AN178&lt;&gt;"",[4]INVESTIGADOR_Categoria!$AN178&lt;&gt;0),[4]INVESTIGADOR_Categoria!$AN178,""),IF($A180="TOTAL",SUM(INDIRECT("X4:X"&amp;ROW()-1)),""))</f>
        <v/>
      </c>
      <c r="Y180" s="3" t="str">
        <f t="shared" ca="1" si="45"/>
        <v/>
      </c>
      <c r="Z180" s="3" t="str">
        <f ca="1">IF(AND($A180&lt;&gt;"",$A180&lt;&gt;"TOTAL"),IF(AND([4]INVESTIGADOR_Categoria!$AQ178&lt;&gt;"",[4]INVESTIGADOR_Categoria!$AQ178&lt;&gt;0),[4]INVESTIGADOR_Categoria!$AQ178,""),IF($A180="TOTAL",SUM(INDIRECT("Z4:Z"&amp;ROW()-1)),""))</f>
        <v/>
      </c>
      <c r="AA180" s="3" t="str">
        <f ca="1">IF(AND($A180&lt;&gt;"",$A180&lt;&gt;"TOTAL"),IF(AND([4]INVESTIGADOR_Categoria!$AS178&lt;&gt;"",[4]INVESTIGADOR_Categoria!$AS178&lt;&gt;0),[4]INVESTIGADOR_Categoria!$AS178,""),IF($A180="TOTAL",SUM(INDIRECT("AA4:AA"&amp;ROW()-1)),""))</f>
        <v/>
      </c>
      <c r="AB180" s="3" t="str">
        <f t="shared" ca="1" si="46"/>
        <v/>
      </c>
      <c r="AC180" s="3" t="str">
        <f ca="1">IF(AND($A180&lt;&gt;"",$A180&lt;&gt;"TOTAL"),IF(AND([4]INVESTIGADOR_Categoria!$AV178&lt;&gt;"",[4]INVESTIGADOR_Categoria!$AV178&lt;&gt;0),[4]INVESTIGADOR_Categoria!$AV178,""),IF($A180="TOTAL",SUM(INDIRECT("AC4:AC"&amp;ROW()-1)),""))</f>
        <v/>
      </c>
      <c r="AD180" s="3" t="str">
        <f ca="1">IF(AND($A180&lt;&gt;"",$A180&lt;&gt;"TOTAL"),IF(AND([4]INVESTIGADOR_Categoria!$AX178&lt;&gt;"",[4]INVESTIGADOR_Categoria!$AX178&lt;&gt;0),[4]INVESTIGADOR_Categoria!$AX178,""),IF($A180="TOTAL",SUM(INDIRECT("AD4:AD"&amp;ROW()-1)),""))</f>
        <v/>
      </c>
      <c r="AE180" s="3" t="str">
        <f t="shared" ca="1" si="47"/>
        <v/>
      </c>
      <c r="AF180" s="3" t="str">
        <f ca="1">IF(AND($A180&lt;&gt;"",$A180&lt;&gt;"TOTAL"),IF(AND([4]INVESTIGADOR_Categoria!$BA178&lt;&gt;"",[4]INVESTIGADOR_Categoria!$BA178&lt;&gt;0),[4]INVESTIGADOR_Categoria!$BA178,""),IF($A180="TOTAL",SUM(INDIRECT("AF4:AF"&amp;ROW()-1)),""))</f>
        <v/>
      </c>
      <c r="AG180" s="3" t="str">
        <f ca="1">IF(AND($A180&lt;&gt;"",$A180&lt;&gt;"TOTAL"),IF(AND([4]INVESTIGADOR_Categoria!$BC178&lt;&gt;"",[4]INVESTIGADOR_Categoria!$BC178&lt;&gt;0),[4]INVESTIGADOR_Categoria!$BC178,""),IF($A180="TOTAL",SUM(INDIRECT("AG4:AG"&amp;ROW()-1)),""))</f>
        <v/>
      </c>
      <c r="AH180" s="3" t="str">
        <f t="shared" ca="1" si="48"/>
        <v/>
      </c>
      <c r="AI180" s="3" t="str">
        <f ca="1">IF(AND($A180&lt;&gt;"",$A180&lt;&gt;"TOTAL"),IF(AND([4]INVESTIGADOR_Categoria!$BF178&lt;&gt;"",[4]INVESTIGADOR_Categoria!$BF178&lt;&gt;0),[4]INVESTIGADOR_Categoria!$BF178,""),IF($A180="TOTAL",SUM(INDIRECT("AI4:AI"&amp;ROW()-1)),""))</f>
        <v/>
      </c>
      <c r="AJ180" s="3" t="str">
        <f ca="1">IF(AND($A180&lt;&gt;"",$A180&lt;&gt;"TOTAL"),IF(AND([4]INVESTIGADOR_Categoria!$BH178&lt;&gt;"",[4]INVESTIGADOR_Categoria!$BH178&lt;&gt;0),[4]INVESTIGADOR_Categoria!$BH178,""),IF($A180="TOTAL",SUM(INDIRECT("AJ4:AJ"&amp;ROW()-1)),""))</f>
        <v/>
      </c>
      <c r="AK180" s="3" t="str">
        <f t="shared" ca="1" si="49"/>
        <v/>
      </c>
      <c r="AL180" s="3" t="str">
        <f ca="1">IF(AND($A180&lt;&gt;"",$A180&lt;&gt;"TOTAL"),IF(AND([4]INVESTIGADOR_Categoria!$BK178&lt;&gt;"",[4]INVESTIGADOR_Categoria!$BK178&lt;&gt;0),[4]INVESTIGADOR_Categoria!$BK178,""),IF($A180="TOTAL",SUM(INDIRECT("AL4:AL"&amp;ROW()-1)),""))</f>
        <v/>
      </c>
      <c r="AM180" s="3" t="str">
        <f ca="1">IF(AND($A180&lt;&gt;"",$A180&lt;&gt;"TOTAL"),IF(AND([4]INVESTIGADOR_Categoria!$BM178&lt;&gt;"",[4]INVESTIGADOR_Categoria!$BM178&lt;&gt;0),[4]INVESTIGADOR_Categoria!$BM178,""),IF($A180="TOTAL",SUM(INDIRECT("AM4:AM"&amp;ROW()-1)),""))</f>
        <v/>
      </c>
      <c r="AN180" s="3" t="str">
        <f t="shared" ca="1" si="50"/>
        <v/>
      </c>
      <c r="AO180" s="3" t="str">
        <f ca="1">IF(AND($A180&lt;&gt;"",$A180&lt;&gt;"TOTAL"),IF(AND([4]INVESTIGADOR_Categoria!$BP178&lt;&gt;"",[4]INVESTIGADOR_Categoria!$BP178&lt;&gt;0),[4]INVESTIGADOR_Categoria!$BP178,""),IF($A180="TOTAL",SUM(INDIRECT("AO4:AO"&amp;ROW()-1)),""))</f>
        <v/>
      </c>
      <c r="AP180" s="3" t="str">
        <f ca="1">IF(AND($A180&lt;&gt;"",$A180&lt;&gt;"TOTAL"),IF(AND([4]INVESTIGADOR_Categoria!$BR178&lt;&gt;"",[4]INVESTIGADOR_Categoria!$BR178&lt;&gt;0),[4]INVESTIGADOR_Categoria!$BR178,""),IF($A180="TOTAL",SUM(INDIRECT("AP4:AP"&amp;ROW()-1)),""))</f>
        <v/>
      </c>
      <c r="AQ180" s="3" t="str">
        <f t="shared" ca="1" si="51"/>
        <v/>
      </c>
      <c r="AR180" s="3" t="str">
        <f ca="1">IF(AND($A180&lt;&gt;"",$A180&lt;&gt;"TOTAL"),IF(AND([4]INVESTIGADOR_Categoria!$BU178&lt;&gt;"",[4]INVESTIGADOR_Categoria!$BU178&lt;&gt;0),[4]INVESTIGADOR_Categoria!$BU178,""),IF($A180="TOTAL",SUM(INDIRECT("AR4:AR"&amp;ROW()-1)),""))</f>
        <v/>
      </c>
      <c r="AS180" s="3" t="str">
        <f ca="1">IF(AND($A180&lt;&gt;"",$A180&lt;&gt;"TOTAL"),IF(AND([4]INVESTIGADOR_Categoria!$BW178&lt;&gt;"",[4]INVESTIGADOR_Categoria!$BW178&lt;&gt;0),[4]INVESTIGADOR_Categoria!$BW178,""),IF($A180="TOTAL",SUM(INDIRECT("AS4:AS"&amp;ROW()-1)),""))</f>
        <v/>
      </c>
      <c r="AT180" s="3" t="str">
        <f t="shared" ca="1" si="52"/>
        <v/>
      </c>
      <c r="AU180" s="3" t="str">
        <f ca="1">IF(AND($A180&lt;&gt;"",$A180&lt;&gt;"TOTAL"),IF(AND([4]INVESTIGADOR_Categoria!$BZ178&lt;&gt;"",[4]INVESTIGADOR_Categoria!$BZ178&lt;&gt;0),[4]INVESTIGADOR_Categoria!$BZ178,""),IF($A180="TOTAL",SUM(INDIRECT("AU4:AU"&amp;ROW()-1)),""))</f>
        <v/>
      </c>
      <c r="AV180" s="3" t="str">
        <f ca="1">IF(AND($A180&lt;&gt;"",$A180&lt;&gt;"TOTAL"),IF(AND([4]INVESTIGADOR_Categoria!$CB178&lt;&gt;"",[4]INVESTIGADOR_Categoria!$CB178&lt;&gt;0),[4]INVESTIGADOR_Categoria!$CB178,""),IF($A180="TOTAL",SUM(INDIRECT("AV4:AV"&amp;ROW()-1)),""))</f>
        <v/>
      </c>
      <c r="AW180" s="3" t="str">
        <f t="shared" ca="1" si="53"/>
        <v/>
      </c>
      <c r="AX180" s="3" t="str">
        <f ca="1">IF(AND($A180&lt;&gt;"",$A180&lt;&gt;"TOTAL"),IF(AND([4]INVESTIGADOR_Categoria!$CE178&lt;&gt;"",[4]INVESTIGADOR_Categoria!$CE178&lt;&gt;0),[4]INVESTIGADOR_Categoria!$CE178,""),IF($A180="TOTAL",SUM(INDIRECT("AX4:AX"&amp;ROW()-1)),""))</f>
        <v/>
      </c>
      <c r="AY180" s="3" t="str">
        <f ca="1">IF(AND($A180&lt;&gt;"",$A180&lt;&gt;"TOTAL"),IF(AND([4]INVESTIGADOR_Categoria!$CG178&lt;&gt;"",[4]INVESTIGADOR_Categoria!$CG178&lt;&gt;0),[4]INVESTIGADOR_Categoria!$CG178,""),IF($A180="TOTAL",SUM(INDIRECT("AY4:AY"&amp;ROW()-1)),""))</f>
        <v/>
      </c>
      <c r="AZ180" s="3" t="str">
        <f t="shared" ca="1" si="54"/>
        <v/>
      </c>
      <c r="BA180" s="3" t="str">
        <f ca="1">IF(AND($A180&lt;&gt;"",$A180&lt;&gt;"TOTAL"),IF(AND([4]INVESTIGADOR_Categoria!$CJ178&lt;&gt;"",[4]INVESTIGADOR_Categoria!$CJ178&lt;&gt;0),[4]INVESTIGADOR_Categoria!$CJ178,""),IF($A180="TOTAL",SUM(INDIRECT("BA4:BA"&amp;ROW()-1)),""))</f>
        <v/>
      </c>
      <c r="BB180" s="3" t="str">
        <f ca="1">IF(AND($A180&lt;&gt;"",$A180&lt;&gt;"TOTAL"),IF(AND([4]INVESTIGADOR_Categoria!$CL178&lt;&gt;"",[4]INVESTIGADOR_Categoria!$CL178&lt;&gt;0),[4]INVESTIGADOR_Categoria!$CL178,""),IF($A180="TOTAL",SUM(INDIRECT("BB4:BB"&amp;ROW()-1)),""))</f>
        <v/>
      </c>
      <c r="BC180" s="3" t="str">
        <f t="shared" ca="1" si="55"/>
        <v/>
      </c>
      <c r="BD180" s="3" t="str">
        <f ca="1">IF(AND($A180&lt;&gt;"",$A180&lt;&gt;"TOTAL"),IF(AND([4]INVESTIGADOR_Categoria!$CO178&lt;&gt;"",[4]INVESTIGADOR_Categoria!$CO178&lt;&gt;0),[4]INVESTIGADOR_Categoria!$CO178,""),IF($A180="TOTAL",SUM(INDIRECT("BD4:BD"&amp;ROW()-1)),""))</f>
        <v/>
      </c>
      <c r="BE180" s="3" t="str">
        <f ca="1">IF(AND($A180&lt;&gt;"",$A180&lt;&gt;"TOTAL"),IF(AND([4]INVESTIGADOR_Categoria!$CQ178&lt;&gt;"",[4]INVESTIGADOR_Categoria!$CQ178&lt;&gt;0),[4]INVESTIGADOR_Categoria!$CQ178,""),IF($A180="TOTAL",SUM(INDIRECT("BE4:BE"&amp;ROW()-1)),""))</f>
        <v/>
      </c>
      <c r="BF180" s="3" t="str">
        <f t="shared" ca="1" si="56"/>
        <v/>
      </c>
    </row>
    <row r="181" spans="1:58" x14ac:dyDescent="0.2">
      <c r="A181" s="25" t="str">
        <f>IF([4]INVESTIGADOR_Categoria!$B179&lt;&gt;"",[4]INVESTIGADOR_Categoria!$B179,IF(AND([4]INVESTIGADOR_Categoria!$B179="",[4]INVESTIGADOR_Categoria!$B180="",[4]INVESTIGADOR_Categoria!$B178=""),"","TOTAL"))</f>
        <v/>
      </c>
      <c r="B181" s="3" t="str">
        <f ca="1">IF(AND($A181&lt;&gt;"",$A181&lt;&gt;"TOTAL"),IF(AND([4]INVESTIGADOR_Categoria!$C179&lt;&gt;"",[4]INVESTIGADOR_Categoria!$C179&lt;&gt;0),[4]INVESTIGADOR_Categoria!$C179,""),IF($A181="TOTAL",SUM(INDIRECT("B4:B"&amp;ROW()-1)),""))</f>
        <v/>
      </c>
      <c r="C181" s="3" t="str">
        <f ca="1">IF(AND($A181&lt;&gt;"",$A181&lt;&gt;"TOTAL"),IF(AND([4]INVESTIGADOR_Categoria!$E179&lt;&gt;"",[4]INVESTIGADOR_Categoria!$E179&lt;&gt;0),[4]INVESTIGADOR_Categoria!$E179,""),IF($A181="TOTAL",SUM(INDIRECT("C4:C"&amp;ROW()-1)),""))</f>
        <v/>
      </c>
      <c r="D181" s="3" t="str">
        <f t="shared" ca="1" si="38"/>
        <v/>
      </c>
      <c r="E181" s="3" t="str">
        <f ca="1">IF(AND($A181&lt;&gt;"",$A181&lt;&gt;"TOTAL"),IF(AND([4]INVESTIGADOR_Categoria!$H179&lt;&gt;"",[4]INVESTIGADOR_Categoria!$H179&lt;&gt;0),[4]INVESTIGADOR_Categoria!$H179,""),IF($A181="TOTAL",SUM(INDIRECT("E4:E"&amp;ROW()-1)),""))</f>
        <v/>
      </c>
      <c r="F181" s="3" t="str">
        <f ca="1">IF(AND($A181&lt;&gt;"",$A181&lt;&gt;"TOTAL"),IF(AND([4]INVESTIGADOR_Categoria!$J179&lt;&gt;"",[4]INVESTIGADOR_Categoria!$J179&lt;&gt;0),[4]INVESTIGADOR_Categoria!$J179,""),IF($A181="TOTAL",SUM(INDIRECT("F4:F"&amp;ROW()-1)),""))</f>
        <v/>
      </c>
      <c r="G181" s="3" t="str">
        <f t="shared" ca="1" si="39"/>
        <v/>
      </c>
      <c r="H181" s="3" t="str">
        <f ca="1">IF(AND($A181&lt;&gt;"",$A181&lt;&gt;"TOTAL"),IF(AND([4]INVESTIGADOR_Categoria!$M179&lt;&gt;"",[4]INVESTIGADOR_Categoria!$M179&lt;&gt;0),[4]INVESTIGADOR_Categoria!$M179,""),IF($A181="TOTAL",SUM(INDIRECT("H4:H"&amp;ROW()-1)),""))</f>
        <v/>
      </c>
      <c r="I181" s="3" t="str">
        <f ca="1">IF(AND($A181&lt;&gt;"",$A181&lt;&gt;"TOTAL"),IF(AND([4]INVESTIGADOR_Categoria!$O179&lt;&gt;"",[4]INVESTIGADOR_Categoria!$O179&lt;&gt;0),[4]INVESTIGADOR_Categoria!$O179,""),IF($A181="TOTAL",SUM(INDIRECT("I4:I"&amp;ROW()-1)),""))</f>
        <v/>
      </c>
      <c r="J181" s="3" t="str">
        <f t="shared" ca="1" si="40"/>
        <v/>
      </c>
      <c r="K181" s="3" t="str">
        <f ca="1">IF(AND($A181&lt;&gt;"",$A181&lt;&gt;"TOTAL"),IF(AND([4]INVESTIGADOR_Categoria!$R179&lt;&gt;"",[4]INVESTIGADOR_Categoria!$R179&lt;&gt;0),[4]INVESTIGADOR_Categoria!$R179,""),IF($A181="TOTAL",SUM(INDIRECT("K4:K"&amp;ROW()-1)),""))</f>
        <v/>
      </c>
      <c r="L181" s="3" t="str">
        <f ca="1">IF(AND($A181&lt;&gt;"",$A181&lt;&gt;"TOTAL"),IF(AND([4]INVESTIGADOR_Categoria!$T179&lt;&gt;"",[4]INVESTIGADOR_Categoria!$T179&lt;&gt;0),[4]INVESTIGADOR_Categoria!$T179,""),IF($A181="TOTAL",SUM(INDIRECT("L4:L"&amp;ROW()-1)),""))</f>
        <v/>
      </c>
      <c r="M181" s="3" t="str">
        <f t="shared" ca="1" si="41"/>
        <v/>
      </c>
      <c r="N181" s="3" t="str">
        <f ca="1">IF(AND($A181&lt;&gt;"",$A181&lt;&gt;"TOTAL"),IF(AND([4]INVESTIGADOR_Categoria!$W179&lt;&gt;"",[4]INVESTIGADOR_Categoria!$W179&lt;&gt;0),[4]INVESTIGADOR_Categoria!$W179,""),IF($A181="TOTAL",SUM(INDIRECT("N4:N"&amp;ROW()-1)),""))</f>
        <v/>
      </c>
      <c r="O181" s="3" t="str">
        <f ca="1">IF(AND($A181&lt;&gt;"",$A181&lt;&gt;"TOTAL"),IF(AND([4]INVESTIGADOR_Categoria!$Y179&lt;&gt;"",[4]INVESTIGADOR_Categoria!$Y179&lt;&gt;0),[4]INVESTIGADOR_Categoria!$Y179,""),IF($A181="TOTAL",SUM(INDIRECT("O4:O"&amp;ROW()-1)),""))</f>
        <v/>
      </c>
      <c r="P181" s="3" t="str">
        <f t="shared" ca="1" si="42"/>
        <v/>
      </c>
      <c r="Q181" s="3" t="str">
        <f ca="1">IF(AND($A181&lt;&gt;"",$A181&lt;&gt;"TOTAL"),IF(AND([4]INVESTIGADOR_Categoria!$AB179&lt;&gt;"",[4]INVESTIGADOR_Categoria!$AB179&lt;&gt;0),[4]INVESTIGADOR_Categoria!$AB179,""),IF($A181="TOTAL",SUM(INDIRECT("Q4:Q"&amp;ROW()-1)),""))</f>
        <v/>
      </c>
      <c r="R181" s="3" t="str">
        <f ca="1">IF(AND($A181&lt;&gt;"",$A181&lt;&gt;"TOTAL"),IF(AND([4]INVESTIGADOR_Categoria!$AD179&lt;&gt;"",[4]INVESTIGADOR_Categoria!$AD179&lt;&gt;0),[4]INVESTIGADOR_Categoria!$AD179,""),IF($A181="TOTAL",SUM(INDIRECT("R4:R"&amp;ROW()-1)),""))</f>
        <v/>
      </c>
      <c r="S181" s="3" t="str">
        <f t="shared" ca="1" si="43"/>
        <v/>
      </c>
      <c r="T181" s="3" t="str">
        <f ca="1">IF(AND($A181&lt;&gt;"",$A181&lt;&gt;"TOTAL"),IF(AND([4]INVESTIGADOR_Categoria!$AG179&lt;&gt;"",[4]INVESTIGADOR_Categoria!$AG179&lt;&gt;0),[4]INVESTIGADOR_Categoria!$AG179,""),IF($A181="TOTAL",SUM(INDIRECT("T4:T"&amp;ROW()-1)),""))</f>
        <v/>
      </c>
      <c r="U181" s="3" t="str">
        <f ca="1">IF(AND($A181&lt;&gt;"",$A181&lt;&gt;"TOTAL"),IF(AND([4]INVESTIGADOR_Categoria!$AI179&lt;&gt;"",[4]INVESTIGADOR_Categoria!$AI179&lt;&gt;0),[4]INVESTIGADOR_Categoria!$AI179,""),IF($A181="TOTAL",SUM(INDIRECT("U4:U"&amp;ROW()-1)),""))</f>
        <v/>
      </c>
      <c r="V181" s="3" t="str">
        <f t="shared" ca="1" si="44"/>
        <v/>
      </c>
      <c r="W181" s="3" t="str">
        <f ca="1">IF(AND($A181&lt;&gt;"",$A181&lt;&gt;"TOTAL"),IF(AND([4]INVESTIGADOR_Categoria!$AL179&lt;&gt;"",[4]INVESTIGADOR_Categoria!$AL179&lt;&gt;0),[4]INVESTIGADOR_Categoria!$AL179,""),IF($A181="TOTAL",SUM(INDIRECT("W4:W"&amp;ROW()-1)),""))</f>
        <v/>
      </c>
      <c r="X181" s="3" t="str">
        <f ca="1">IF(AND($A181&lt;&gt;"",$A181&lt;&gt;"TOTAL"),IF(AND([4]INVESTIGADOR_Categoria!$AN179&lt;&gt;"",[4]INVESTIGADOR_Categoria!$AN179&lt;&gt;0),[4]INVESTIGADOR_Categoria!$AN179,""),IF($A181="TOTAL",SUM(INDIRECT("X4:X"&amp;ROW()-1)),""))</f>
        <v/>
      </c>
      <c r="Y181" s="3" t="str">
        <f t="shared" ca="1" si="45"/>
        <v/>
      </c>
      <c r="Z181" s="3" t="str">
        <f ca="1">IF(AND($A181&lt;&gt;"",$A181&lt;&gt;"TOTAL"),IF(AND([4]INVESTIGADOR_Categoria!$AQ179&lt;&gt;"",[4]INVESTIGADOR_Categoria!$AQ179&lt;&gt;0),[4]INVESTIGADOR_Categoria!$AQ179,""),IF($A181="TOTAL",SUM(INDIRECT("Z4:Z"&amp;ROW()-1)),""))</f>
        <v/>
      </c>
      <c r="AA181" s="3" t="str">
        <f ca="1">IF(AND($A181&lt;&gt;"",$A181&lt;&gt;"TOTAL"),IF(AND([4]INVESTIGADOR_Categoria!$AS179&lt;&gt;"",[4]INVESTIGADOR_Categoria!$AS179&lt;&gt;0),[4]INVESTIGADOR_Categoria!$AS179,""),IF($A181="TOTAL",SUM(INDIRECT("AA4:AA"&amp;ROW()-1)),""))</f>
        <v/>
      </c>
      <c r="AB181" s="3" t="str">
        <f t="shared" ca="1" si="46"/>
        <v/>
      </c>
      <c r="AC181" s="3" t="str">
        <f ca="1">IF(AND($A181&lt;&gt;"",$A181&lt;&gt;"TOTAL"),IF(AND([4]INVESTIGADOR_Categoria!$AV179&lt;&gt;"",[4]INVESTIGADOR_Categoria!$AV179&lt;&gt;0),[4]INVESTIGADOR_Categoria!$AV179,""),IF($A181="TOTAL",SUM(INDIRECT("AC4:AC"&amp;ROW()-1)),""))</f>
        <v/>
      </c>
      <c r="AD181" s="3" t="str">
        <f ca="1">IF(AND($A181&lt;&gt;"",$A181&lt;&gt;"TOTAL"),IF(AND([4]INVESTIGADOR_Categoria!$AX179&lt;&gt;"",[4]INVESTIGADOR_Categoria!$AX179&lt;&gt;0),[4]INVESTIGADOR_Categoria!$AX179,""),IF($A181="TOTAL",SUM(INDIRECT("AD4:AD"&amp;ROW()-1)),""))</f>
        <v/>
      </c>
      <c r="AE181" s="3" t="str">
        <f t="shared" ca="1" si="47"/>
        <v/>
      </c>
      <c r="AF181" s="3" t="str">
        <f ca="1">IF(AND($A181&lt;&gt;"",$A181&lt;&gt;"TOTAL"),IF(AND([4]INVESTIGADOR_Categoria!$BA179&lt;&gt;"",[4]INVESTIGADOR_Categoria!$BA179&lt;&gt;0),[4]INVESTIGADOR_Categoria!$BA179,""),IF($A181="TOTAL",SUM(INDIRECT("AF4:AF"&amp;ROW()-1)),""))</f>
        <v/>
      </c>
      <c r="AG181" s="3" t="str">
        <f ca="1">IF(AND($A181&lt;&gt;"",$A181&lt;&gt;"TOTAL"),IF(AND([4]INVESTIGADOR_Categoria!$BC179&lt;&gt;"",[4]INVESTIGADOR_Categoria!$BC179&lt;&gt;0),[4]INVESTIGADOR_Categoria!$BC179,""),IF($A181="TOTAL",SUM(INDIRECT("AG4:AG"&amp;ROW()-1)),""))</f>
        <v/>
      </c>
      <c r="AH181" s="3" t="str">
        <f t="shared" ca="1" si="48"/>
        <v/>
      </c>
      <c r="AI181" s="3" t="str">
        <f ca="1">IF(AND($A181&lt;&gt;"",$A181&lt;&gt;"TOTAL"),IF(AND([4]INVESTIGADOR_Categoria!$BF179&lt;&gt;"",[4]INVESTIGADOR_Categoria!$BF179&lt;&gt;0),[4]INVESTIGADOR_Categoria!$BF179,""),IF($A181="TOTAL",SUM(INDIRECT("AI4:AI"&amp;ROW()-1)),""))</f>
        <v/>
      </c>
      <c r="AJ181" s="3" t="str">
        <f ca="1">IF(AND($A181&lt;&gt;"",$A181&lt;&gt;"TOTAL"),IF(AND([4]INVESTIGADOR_Categoria!$BH179&lt;&gt;"",[4]INVESTIGADOR_Categoria!$BH179&lt;&gt;0),[4]INVESTIGADOR_Categoria!$BH179,""),IF($A181="TOTAL",SUM(INDIRECT("AJ4:AJ"&amp;ROW()-1)),""))</f>
        <v/>
      </c>
      <c r="AK181" s="3" t="str">
        <f t="shared" ca="1" si="49"/>
        <v/>
      </c>
      <c r="AL181" s="3" t="str">
        <f ca="1">IF(AND($A181&lt;&gt;"",$A181&lt;&gt;"TOTAL"),IF(AND([4]INVESTIGADOR_Categoria!$BK179&lt;&gt;"",[4]INVESTIGADOR_Categoria!$BK179&lt;&gt;0),[4]INVESTIGADOR_Categoria!$BK179,""),IF($A181="TOTAL",SUM(INDIRECT("AL4:AL"&amp;ROW()-1)),""))</f>
        <v/>
      </c>
      <c r="AM181" s="3" t="str">
        <f ca="1">IF(AND($A181&lt;&gt;"",$A181&lt;&gt;"TOTAL"),IF(AND([4]INVESTIGADOR_Categoria!$BM179&lt;&gt;"",[4]INVESTIGADOR_Categoria!$BM179&lt;&gt;0),[4]INVESTIGADOR_Categoria!$BM179,""),IF($A181="TOTAL",SUM(INDIRECT("AM4:AM"&amp;ROW()-1)),""))</f>
        <v/>
      </c>
      <c r="AN181" s="3" t="str">
        <f t="shared" ca="1" si="50"/>
        <v/>
      </c>
      <c r="AO181" s="3" t="str">
        <f ca="1">IF(AND($A181&lt;&gt;"",$A181&lt;&gt;"TOTAL"),IF(AND([4]INVESTIGADOR_Categoria!$BP179&lt;&gt;"",[4]INVESTIGADOR_Categoria!$BP179&lt;&gt;0),[4]INVESTIGADOR_Categoria!$BP179,""),IF($A181="TOTAL",SUM(INDIRECT("AO4:AO"&amp;ROW()-1)),""))</f>
        <v/>
      </c>
      <c r="AP181" s="3" t="str">
        <f ca="1">IF(AND($A181&lt;&gt;"",$A181&lt;&gt;"TOTAL"),IF(AND([4]INVESTIGADOR_Categoria!$BR179&lt;&gt;"",[4]INVESTIGADOR_Categoria!$BR179&lt;&gt;0),[4]INVESTIGADOR_Categoria!$BR179,""),IF($A181="TOTAL",SUM(INDIRECT("AP4:AP"&amp;ROW()-1)),""))</f>
        <v/>
      </c>
      <c r="AQ181" s="3" t="str">
        <f t="shared" ca="1" si="51"/>
        <v/>
      </c>
      <c r="AR181" s="3" t="str">
        <f ca="1">IF(AND($A181&lt;&gt;"",$A181&lt;&gt;"TOTAL"),IF(AND([4]INVESTIGADOR_Categoria!$BU179&lt;&gt;"",[4]INVESTIGADOR_Categoria!$BU179&lt;&gt;0),[4]INVESTIGADOR_Categoria!$BU179,""),IF($A181="TOTAL",SUM(INDIRECT("AR4:AR"&amp;ROW()-1)),""))</f>
        <v/>
      </c>
      <c r="AS181" s="3" t="str">
        <f ca="1">IF(AND($A181&lt;&gt;"",$A181&lt;&gt;"TOTAL"),IF(AND([4]INVESTIGADOR_Categoria!$BW179&lt;&gt;"",[4]INVESTIGADOR_Categoria!$BW179&lt;&gt;0),[4]INVESTIGADOR_Categoria!$BW179,""),IF($A181="TOTAL",SUM(INDIRECT("AS4:AS"&amp;ROW()-1)),""))</f>
        <v/>
      </c>
      <c r="AT181" s="3" t="str">
        <f t="shared" ca="1" si="52"/>
        <v/>
      </c>
      <c r="AU181" s="3" t="str">
        <f ca="1">IF(AND($A181&lt;&gt;"",$A181&lt;&gt;"TOTAL"),IF(AND([4]INVESTIGADOR_Categoria!$BZ179&lt;&gt;"",[4]INVESTIGADOR_Categoria!$BZ179&lt;&gt;0),[4]INVESTIGADOR_Categoria!$BZ179,""),IF($A181="TOTAL",SUM(INDIRECT("AU4:AU"&amp;ROW()-1)),""))</f>
        <v/>
      </c>
      <c r="AV181" s="3" t="str">
        <f ca="1">IF(AND($A181&lt;&gt;"",$A181&lt;&gt;"TOTAL"),IF(AND([4]INVESTIGADOR_Categoria!$CB179&lt;&gt;"",[4]INVESTIGADOR_Categoria!$CB179&lt;&gt;0),[4]INVESTIGADOR_Categoria!$CB179,""),IF($A181="TOTAL",SUM(INDIRECT("AV4:AV"&amp;ROW()-1)),""))</f>
        <v/>
      </c>
      <c r="AW181" s="3" t="str">
        <f t="shared" ca="1" si="53"/>
        <v/>
      </c>
      <c r="AX181" s="3" t="str">
        <f ca="1">IF(AND($A181&lt;&gt;"",$A181&lt;&gt;"TOTAL"),IF(AND([4]INVESTIGADOR_Categoria!$CE179&lt;&gt;"",[4]INVESTIGADOR_Categoria!$CE179&lt;&gt;0),[4]INVESTIGADOR_Categoria!$CE179,""),IF($A181="TOTAL",SUM(INDIRECT("AX4:AX"&amp;ROW()-1)),""))</f>
        <v/>
      </c>
      <c r="AY181" s="3" t="str">
        <f ca="1">IF(AND($A181&lt;&gt;"",$A181&lt;&gt;"TOTAL"),IF(AND([4]INVESTIGADOR_Categoria!$CG179&lt;&gt;"",[4]INVESTIGADOR_Categoria!$CG179&lt;&gt;0),[4]INVESTIGADOR_Categoria!$CG179,""),IF($A181="TOTAL",SUM(INDIRECT("AY4:AY"&amp;ROW()-1)),""))</f>
        <v/>
      </c>
      <c r="AZ181" s="3" t="str">
        <f t="shared" ca="1" si="54"/>
        <v/>
      </c>
      <c r="BA181" s="3" t="str">
        <f ca="1">IF(AND($A181&lt;&gt;"",$A181&lt;&gt;"TOTAL"),IF(AND([4]INVESTIGADOR_Categoria!$CJ179&lt;&gt;"",[4]INVESTIGADOR_Categoria!$CJ179&lt;&gt;0),[4]INVESTIGADOR_Categoria!$CJ179,""),IF($A181="TOTAL",SUM(INDIRECT("BA4:BA"&amp;ROW()-1)),""))</f>
        <v/>
      </c>
      <c r="BB181" s="3" t="str">
        <f ca="1">IF(AND($A181&lt;&gt;"",$A181&lt;&gt;"TOTAL"),IF(AND([4]INVESTIGADOR_Categoria!$CL179&lt;&gt;"",[4]INVESTIGADOR_Categoria!$CL179&lt;&gt;0),[4]INVESTIGADOR_Categoria!$CL179,""),IF($A181="TOTAL",SUM(INDIRECT("BB4:BB"&amp;ROW()-1)),""))</f>
        <v/>
      </c>
      <c r="BC181" s="3" t="str">
        <f t="shared" ca="1" si="55"/>
        <v/>
      </c>
      <c r="BD181" s="3" t="str">
        <f ca="1">IF(AND($A181&lt;&gt;"",$A181&lt;&gt;"TOTAL"),IF(AND([4]INVESTIGADOR_Categoria!$CO179&lt;&gt;"",[4]INVESTIGADOR_Categoria!$CO179&lt;&gt;0),[4]INVESTIGADOR_Categoria!$CO179,""),IF($A181="TOTAL",SUM(INDIRECT("BD4:BD"&amp;ROW()-1)),""))</f>
        <v/>
      </c>
      <c r="BE181" s="3" t="str">
        <f ca="1">IF(AND($A181&lt;&gt;"",$A181&lt;&gt;"TOTAL"),IF(AND([4]INVESTIGADOR_Categoria!$CQ179&lt;&gt;"",[4]INVESTIGADOR_Categoria!$CQ179&lt;&gt;0),[4]INVESTIGADOR_Categoria!$CQ179,""),IF($A181="TOTAL",SUM(INDIRECT("BE4:BE"&amp;ROW()-1)),""))</f>
        <v/>
      </c>
      <c r="BF181" s="3" t="str">
        <f t="shared" ca="1" si="56"/>
        <v/>
      </c>
    </row>
    <row r="182" spans="1:58" x14ac:dyDescent="0.2">
      <c r="A182" s="25" t="str">
        <f>IF([4]INVESTIGADOR_Categoria!$B180&lt;&gt;"",[4]INVESTIGADOR_Categoria!$B180,IF(AND([4]INVESTIGADOR_Categoria!$B180="",[4]INVESTIGADOR_Categoria!$B181="",[4]INVESTIGADOR_Categoria!$B179=""),"","TOTAL"))</f>
        <v/>
      </c>
      <c r="B182" s="3" t="str">
        <f ca="1">IF(AND($A182&lt;&gt;"",$A182&lt;&gt;"TOTAL"),IF(AND([4]INVESTIGADOR_Categoria!$C180&lt;&gt;"",[4]INVESTIGADOR_Categoria!$C180&lt;&gt;0),[4]INVESTIGADOR_Categoria!$C180,""),IF($A182="TOTAL",SUM(INDIRECT("B4:B"&amp;ROW()-1)),""))</f>
        <v/>
      </c>
      <c r="C182" s="3" t="str">
        <f ca="1">IF(AND($A182&lt;&gt;"",$A182&lt;&gt;"TOTAL"),IF(AND([4]INVESTIGADOR_Categoria!$E180&lt;&gt;"",[4]INVESTIGADOR_Categoria!$E180&lt;&gt;0),[4]INVESTIGADOR_Categoria!$E180,""),IF($A182="TOTAL",SUM(INDIRECT("C4:C"&amp;ROW()-1)),""))</f>
        <v/>
      </c>
      <c r="D182" s="3" t="str">
        <f t="shared" ca="1" si="38"/>
        <v/>
      </c>
      <c r="E182" s="3" t="str">
        <f ca="1">IF(AND($A182&lt;&gt;"",$A182&lt;&gt;"TOTAL"),IF(AND([4]INVESTIGADOR_Categoria!$H180&lt;&gt;"",[4]INVESTIGADOR_Categoria!$H180&lt;&gt;0),[4]INVESTIGADOR_Categoria!$H180,""),IF($A182="TOTAL",SUM(INDIRECT("E4:E"&amp;ROW()-1)),""))</f>
        <v/>
      </c>
      <c r="F182" s="3" t="str">
        <f ca="1">IF(AND($A182&lt;&gt;"",$A182&lt;&gt;"TOTAL"),IF(AND([4]INVESTIGADOR_Categoria!$J180&lt;&gt;"",[4]INVESTIGADOR_Categoria!$J180&lt;&gt;0),[4]INVESTIGADOR_Categoria!$J180,""),IF($A182="TOTAL",SUM(INDIRECT("F4:F"&amp;ROW()-1)),""))</f>
        <v/>
      </c>
      <c r="G182" s="3" t="str">
        <f t="shared" ca="1" si="39"/>
        <v/>
      </c>
      <c r="H182" s="3" t="str">
        <f ca="1">IF(AND($A182&lt;&gt;"",$A182&lt;&gt;"TOTAL"),IF(AND([4]INVESTIGADOR_Categoria!$M180&lt;&gt;"",[4]INVESTIGADOR_Categoria!$M180&lt;&gt;0),[4]INVESTIGADOR_Categoria!$M180,""),IF($A182="TOTAL",SUM(INDIRECT("H4:H"&amp;ROW()-1)),""))</f>
        <v/>
      </c>
      <c r="I182" s="3" t="str">
        <f ca="1">IF(AND($A182&lt;&gt;"",$A182&lt;&gt;"TOTAL"),IF(AND([4]INVESTIGADOR_Categoria!$O180&lt;&gt;"",[4]INVESTIGADOR_Categoria!$O180&lt;&gt;0),[4]INVESTIGADOR_Categoria!$O180,""),IF($A182="TOTAL",SUM(INDIRECT("I4:I"&amp;ROW()-1)),""))</f>
        <v/>
      </c>
      <c r="J182" s="3" t="str">
        <f t="shared" ca="1" si="40"/>
        <v/>
      </c>
      <c r="K182" s="3" t="str">
        <f ca="1">IF(AND($A182&lt;&gt;"",$A182&lt;&gt;"TOTAL"),IF(AND([4]INVESTIGADOR_Categoria!$R180&lt;&gt;"",[4]INVESTIGADOR_Categoria!$R180&lt;&gt;0),[4]INVESTIGADOR_Categoria!$R180,""),IF($A182="TOTAL",SUM(INDIRECT("K4:K"&amp;ROW()-1)),""))</f>
        <v/>
      </c>
      <c r="L182" s="3" t="str">
        <f ca="1">IF(AND($A182&lt;&gt;"",$A182&lt;&gt;"TOTAL"),IF(AND([4]INVESTIGADOR_Categoria!$T180&lt;&gt;"",[4]INVESTIGADOR_Categoria!$T180&lt;&gt;0),[4]INVESTIGADOR_Categoria!$T180,""),IF($A182="TOTAL",SUM(INDIRECT("L4:L"&amp;ROW()-1)),""))</f>
        <v/>
      </c>
      <c r="M182" s="3" t="str">
        <f t="shared" ca="1" si="41"/>
        <v/>
      </c>
      <c r="N182" s="3" t="str">
        <f ca="1">IF(AND($A182&lt;&gt;"",$A182&lt;&gt;"TOTAL"),IF(AND([4]INVESTIGADOR_Categoria!$W180&lt;&gt;"",[4]INVESTIGADOR_Categoria!$W180&lt;&gt;0),[4]INVESTIGADOR_Categoria!$W180,""),IF($A182="TOTAL",SUM(INDIRECT("N4:N"&amp;ROW()-1)),""))</f>
        <v/>
      </c>
      <c r="O182" s="3" t="str">
        <f ca="1">IF(AND($A182&lt;&gt;"",$A182&lt;&gt;"TOTAL"),IF(AND([4]INVESTIGADOR_Categoria!$Y180&lt;&gt;"",[4]INVESTIGADOR_Categoria!$Y180&lt;&gt;0),[4]INVESTIGADOR_Categoria!$Y180,""),IF($A182="TOTAL",SUM(INDIRECT("O4:O"&amp;ROW()-1)),""))</f>
        <v/>
      </c>
      <c r="P182" s="3" t="str">
        <f t="shared" ca="1" si="42"/>
        <v/>
      </c>
      <c r="Q182" s="3" t="str">
        <f ca="1">IF(AND($A182&lt;&gt;"",$A182&lt;&gt;"TOTAL"),IF(AND([4]INVESTIGADOR_Categoria!$AB180&lt;&gt;"",[4]INVESTIGADOR_Categoria!$AB180&lt;&gt;0),[4]INVESTIGADOR_Categoria!$AB180,""),IF($A182="TOTAL",SUM(INDIRECT("Q4:Q"&amp;ROW()-1)),""))</f>
        <v/>
      </c>
      <c r="R182" s="3" t="str">
        <f ca="1">IF(AND($A182&lt;&gt;"",$A182&lt;&gt;"TOTAL"),IF(AND([4]INVESTIGADOR_Categoria!$AD180&lt;&gt;"",[4]INVESTIGADOR_Categoria!$AD180&lt;&gt;0),[4]INVESTIGADOR_Categoria!$AD180,""),IF($A182="TOTAL",SUM(INDIRECT("R4:R"&amp;ROW()-1)),""))</f>
        <v/>
      </c>
      <c r="S182" s="3" t="str">
        <f t="shared" ca="1" si="43"/>
        <v/>
      </c>
      <c r="T182" s="3" t="str">
        <f ca="1">IF(AND($A182&lt;&gt;"",$A182&lt;&gt;"TOTAL"),IF(AND([4]INVESTIGADOR_Categoria!$AG180&lt;&gt;"",[4]INVESTIGADOR_Categoria!$AG180&lt;&gt;0),[4]INVESTIGADOR_Categoria!$AG180,""),IF($A182="TOTAL",SUM(INDIRECT("T4:T"&amp;ROW()-1)),""))</f>
        <v/>
      </c>
      <c r="U182" s="3" t="str">
        <f ca="1">IF(AND($A182&lt;&gt;"",$A182&lt;&gt;"TOTAL"),IF(AND([4]INVESTIGADOR_Categoria!$AI180&lt;&gt;"",[4]INVESTIGADOR_Categoria!$AI180&lt;&gt;0),[4]INVESTIGADOR_Categoria!$AI180,""),IF($A182="TOTAL",SUM(INDIRECT("U4:U"&amp;ROW()-1)),""))</f>
        <v/>
      </c>
      <c r="V182" s="3" t="str">
        <f t="shared" ca="1" si="44"/>
        <v/>
      </c>
      <c r="W182" s="3" t="str">
        <f ca="1">IF(AND($A182&lt;&gt;"",$A182&lt;&gt;"TOTAL"),IF(AND([4]INVESTIGADOR_Categoria!$AL180&lt;&gt;"",[4]INVESTIGADOR_Categoria!$AL180&lt;&gt;0),[4]INVESTIGADOR_Categoria!$AL180,""),IF($A182="TOTAL",SUM(INDIRECT("W4:W"&amp;ROW()-1)),""))</f>
        <v/>
      </c>
      <c r="X182" s="3" t="str">
        <f ca="1">IF(AND($A182&lt;&gt;"",$A182&lt;&gt;"TOTAL"),IF(AND([4]INVESTIGADOR_Categoria!$AN180&lt;&gt;"",[4]INVESTIGADOR_Categoria!$AN180&lt;&gt;0),[4]INVESTIGADOR_Categoria!$AN180,""),IF($A182="TOTAL",SUM(INDIRECT("X4:X"&amp;ROW()-1)),""))</f>
        <v/>
      </c>
      <c r="Y182" s="3" t="str">
        <f t="shared" ca="1" si="45"/>
        <v/>
      </c>
      <c r="Z182" s="3" t="str">
        <f ca="1">IF(AND($A182&lt;&gt;"",$A182&lt;&gt;"TOTAL"),IF(AND([4]INVESTIGADOR_Categoria!$AQ180&lt;&gt;"",[4]INVESTIGADOR_Categoria!$AQ180&lt;&gt;0),[4]INVESTIGADOR_Categoria!$AQ180,""),IF($A182="TOTAL",SUM(INDIRECT("Z4:Z"&amp;ROW()-1)),""))</f>
        <v/>
      </c>
      <c r="AA182" s="3" t="str">
        <f ca="1">IF(AND($A182&lt;&gt;"",$A182&lt;&gt;"TOTAL"),IF(AND([4]INVESTIGADOR_Categoria!$AS180&lt;&gt;"",[4]INVESTIGADOR_Categoria!$AS180&lt;&gt;0),[4]INVESTIGADOR_Categoria!$AS180,""),IF($A182="TOTAL",SUM(INDIRECT("AA4:AA"&amp;ROW()-1)),""))</f>
        <v/>
      </c>
      <c r="AB182" s="3" t="str">
        <f t="shared" ca="1" si="46"/>
        <v/>
      </c>
      <c r="AC182" s="3" t="str">
        <f ca="1">IF(AND($A182&lt;&gt;"",$A182&lt;&gt;"TOTAL"),IF(AND([4]INVESTIGADOR_Categoria!$AV180&lt;&gt;"",[4]INVESTIGADOR_Categoria!$AV180&lt;&gt;0),[4]INVESTIGADOR_Categoria!$AV180,""),IF($A182="TOTAL",SUM(INDIRECT("AC4:AC"&amp;ROW()-1)),""))</f>
        <v/>
      </c>
      <c r="AD182" s="3" t="str">
        <f ca="1">IF(AND($A182&lt;&gt;"",$A182&lt;&gt;"TOTAL"),IF(AND([4]INVESTIGADOR_Categoria!$AX180&lt;&gt;"",[4]INVESTIGADOR_Categoria!$AX180&lt;&gt;0),[4]INVESTIGADOR_Categoria!$AX180,""),IF($A182="TOTAL",SUM(INDIRECT("AD4:AD"&amp;ROW()-1)),""))</f>
        <v/>
      </c>
      <c r="AE182" s="3" t="str">
        <f t="shared" ca="1" si="47"/>
        <v/>
      </c>
      <c r="AF182" s="3" t="str">
        <f ca="1">IF(AND($A182&lt;&gt;"",$A182&lt;&gt;"TOTAL"),IF(AND([4]INVESTIGADOR_Categoria!$BA180&lt;&gt;"",[4]INVESTIGADOR_Categoria!$BA180&lt;&gt;0),[4]INVESTIGADOR_Categoria!$BA180,""),IF($A182="TOTAL",SUM(INDIRECT("AF4:AF"&amp;ROW()-1)),""))</f>
        <v/>
      </c>
      <c r="AG182" s="3" t="str">
        <f ca="1">IF(AND($A182&lt;&gt;"",$A182&lt;&gt;"TOTAL"),IF(AND([4]INVESTIGADOR_Categoria!$BC180&lt;&gt;"",[4]INVESTIGADOR_Categoria!$BC180&lt;&gt;0),[4]INVESTIGADOR_Categoria!$BC180,""),IF($A182="TOTAL",SUM(INDIRECT("AG4:AG"&amp;ROW()-1)),""))</f>
        <v/>
      </c>
      <c r="AH182" s="3" t="str">
        <f t="shared" ca="1" si="48"/>
        <v/>
      </c>
      <c r="AI182" s="3" t="str">
        <f ca="1">IF(AND($A182&lt;&gt;"",$A182&lt;&gt;"TOTAL"),IF(AND([4]INVESTIGADOR_Categoria!$BF180&lt;&gt;"",[4]INVESTIGADOR_Categoria!$BF180&lt;&gt;0),[4]INVESTIGADOR_Categoria!$BF180,""),IF($A182="TOTAL",SUM(INDIRECT("AI4:AI"&amp;ROW()-1)),""))</f>
        <v/>
      </c>
      <c r="AJ182" s="3" t="str">
        <f ca="1">IF(AND($A182&lt;&gt;"",$A182&lt;&gt;"TOTAL"),IF(AND([4]INVESTIGADOR_Categoria!$BH180&lt;&gt;"",[4]INVESTIGADOR_Categoria!$BH180&lt;&gt;0),[4]INVESTIGADOR_Categoria!$BH180,""),IF($A182="TOTAL",SUM(INDIRECT("AJ4:AJ"&amp;ROW()-1)),""))</f>
        <v/>
      </c>
      <c r="AK182" s="3" t="str">
        <f t="shared" ca="1" si="49"/>
        <v/>
      </c>
      <c r="AL182" s="3" t="str">
        <f ca="1">IF(AND($A182&lt;&gt;"",$A182&lt;&gt;"TOTAL"),IF(AND([4]INVESTIGADOR_Categoria!$BK180&lt;&gt;"",[4]INVESTIGADOR_Categoria!$BK180&lt;&gt;0),[4]INVESTIGADOR_Categoria!$BK180,""),IF($A182="TOTAL",SUM(INDIRECT("AL4:AL"&amp;ROW()-1)),""))</f>
        <v/>
      </c>
      <c r="AM182" s="3" t="str">
        <f ca="1">IF(AND($A182&lt;&gt;"",$A182&lt;&gt;"TOTAL"),IF(AND([4]INVESTIGADOR_Categoria!$BM180&lt;&gt;"",[4]INVESTIGADOR_Categoria!$BM180&lt;&gt;0),[4]INVESTIGADOR_Categoria!$BM180,""),IF($A182="TOTAL",SUM(INDIRECT("AM4:AM"&amp;ROW()-1)),""))</f>
        <v/>
      </c>
      <c r="AN182" s="3" t="str">
        <f t="shared" ca="1" si="50"/>
        <v/>
      </c>
      <c r="AO182" s="3" t="str">
        <f ca="1">IF(AND($A182&lt;&gt;"",$A182&lt;&gt;"TOTAL"),IF(AND([4]INVESTIGADOR_Categoria!$BP180&lt;&gt;"",[4]INVESTIGADOR_Categoria!$BP180&lt;&gt;0),[4]INVESTIGADOR_Categoria!$BP180,""),IF($A182="TOTAL",SUM(INDIRECT("AO4:AO"&amp;ROW()-1)),""))</f>
        <v/>
      </c>
      <c r="AP182" s="3" t="str">
        <f ca="1">IF(AND($A182&lt;&gt;"",$A182&lt;&gt;"TOTAL"),IF(AND([4]INVESTIGADOR_Categoria!$BR180&lt;&gt;"",[4]INVESTIGADOR_Categoria!$BR180&lt;&gt;0),[4]INVESTIGADOR_Categoria!$BR180,""),IF($A182="TOTAL",SUM(INDIRECT("AP4:AP"&amp;ROW()-1)),""))</f>
        <v/>
      </c>
      <c r="AQ182" s="3" t="str">
        <f t="shared" ca="1" si="51"/>
        <v/>
      </c>
      <c r="AR182" s="3" t="str">
        <f ca="1">IF(AND($A182&lt;&gt;"",$A182&lt;&gt;"TOTAL"),IF(AND([4]INVESTIGADOR_Categoria!$BU180&lt;&gt;"",[4]INVESTIGADOR_Categoria!$BU180&lt;&gt;0),[4]INVESTIGADOR_Categoria!$BU180,""),IF($A182="TOTAL",SUM(INDIRECT("AR4:AR"&amp;ROW()-1)),""))</f>
        <v/>
      </c>
      <c r="AS182" s="3" t="str">
        <f ca="1">IF(AND($A182&lt;&gt;"",$A182&lt;&gt;"TOTAL"),IF(AND([4]INVESTIGADOR_Categoria!$BW180&lt;&gt;"",[4]INVESTIGADOR_Categoria!$BW180&lt;&gt;0),[4]INVESTIGADOR_Categoria!$BW180,""),IF($A182="TOTAL",SUM(INDIRECT("AS4:AS"&amp;ROW()-1)),""))</f>
        <v/>
      </c>
      <c r="AT182" s="3" t="str">
        <f t="shared" ca="1" si="52"/>
        <v/>
      </c>
      <c r="AU182" s="3" t="str">
        <f ca="1">IF(AND($A182&lt;&gt;"",$A182&lt;&gt;"TOTAL"),IF(AND([4]INVESTIGADOR_Categoria!$BZ180&lt;&gt;"",[4]INVESTIGADOR_Categoria!$BZ180&lt;&gt;0),[4]INVESTIGADOR_Categoria!$BZ180,""),IF($A182="TOTAL",SUM(INDIRECT("AU4:AU"&amp;ROW()-1)),""))</f>
        <v/>
      </c>
      <c r="AV182" s="3" t="str">
        <f ca="1">IF(AND($A182&lt;&gt;"",$A182&lt;&gt;"TOTAL"),IF(AND([4]INVESTIGADOR_Categoria!$CB180&lt;&gt;"",[4]INVESTIGADOR_Categoria!$CB180&lt;&gt;0),[4]INVESTIGADOR_Categoria!$CB180,""),IF($A182="TOTAL",SUM(INDIRECT("AV4:AV"&amp;ROW()-1)),""))</f>
        <v/>
      </c>
      <c r="AW182" s="3" t="str">
        <f t="shared" ca="1" si="53"/>
        <v/>
      </c>
      <c r="AX182" s="3" t="str">
        <f ca="1">IF(AND($A182&lt;&gt;"",$A182&lt;&gt;"TOTAL"),IF(AND([4]INVESTIGADOR_Categoria!$CE180&lt;&gt;"",[4]INVESTIGADOR_Categoria!$CE180&lt;&gt;0),[4]INVESTIGADOR_Categoria!$CE180,""),IF($A182="TOTAL",SUM(INDIRECT("AX4:AX"&amp;ROW()-1)),""))</f>
        <v/>
      </c>
      <c r="AY182" s="3" t="str">
        <f ca="1">IF(AND($A182&lt;&gt;"",$A182&lt;&gt;"TOTAL"),IF(AND([4]INVESTIGADOR_Categoria!$CG180&lt;&gt;"",[4]INVESTIGADOR_Categoria!$CG180&lt;&gt;0),[4]INVESTIGADOR_Categoria!$CG180,""),IF($A182="TOTAL",SUM(INDIRECT("AY4:AY"&amp;ROW()-1)),""))</f>
        <v/>
      </c>
      <c r="AZ182" s="3" t="str">
        <f t="shared" ca="1" si="54"/>
        <v/>
      </c>
      <c r="BA182" s="3" t="str">
        <f ca="1">IF(AND($A182&lt;&gt;"",$A182&lt;&gt;"TOTAL"),IF(AND([4]INVESTIGADOR_Categoria!$CJ180&lt;&gt;"",[4]INVESTIGADOR_Categoria!$CJ180&lt;&gt;0),[4]INVESTIGADOR_Categoria!$CJ180,""),IF($A182="TOTAL",SUM(INDIRECT("BA4:BA"&amp;ROW()-1)),""))</f>
        <v/>
      </c>
      <c r="BB182" s="3" t="str">
        <f ca="1">IF(AND($A182&lt;&gt;"",$A182&lt;&gt;"TOTAL"),IF(AND([4]INVESTIGADOR_Categoria!$CL180&lt;&gt;"",[4]INVESTIGADOR_Categoria!$CL180&lt;&gt;0),[4]INVESTIGADOR_Categoria!$CL180,""),IF($A182="TOTAL",SUM(INDIRECT("BB4:BB"&amp;ROW()-1)),""))</f>
        <v/>
      </c>
      <c r="BC182" s="3" t="str">
        <f t="shared" ca="1" si="55"/>
        <v/>
      </c>
      <c r="BD182" s="3" t="str">
        <f ca="1">IF(AND($A182&lt;&gt;"",$A182&lt;&gt;"TOTAL"),IF(AND([4]INVESTIGADOR_Categoria!$CO180&lt;&gt;"",[4]INVESTIGADOR_Categoria!$CO180&lt;&gt;0),[4]INVESTIGADOR_Categoria!$CO180,""),IF($A182="TOTAL",SUM(INDIRECT("BD4:BD"&amp;ROW()-1)),""))</f>
        <v/>
      </c>
      <c r="BE182" s="3" t="str">
        <f ca="1">IF(AND($A182&lt;&gt;"",$A182&lt;&gt;"TOTAL"),IF(AND([4]INVESTIGADOR_Categoria!$CQ180&lt;&gt;"",[4]INVESTIGADOR_Categoria!$CQ180&lt;&gt;0),[4]INVESTIGADOR_Categoria!$CQ180,""),IF($A182="TOTAL",SUM(INDIRECT("BE4:BE"&amp;ROW()-1)),""))</f>
        <v/>
      </c>
      <c r="BF182" s="3" t="str">
        <f t="shared" ca="1" si="56"/>
        <v/>
      </c>
    </row>
    <row r="183" spans="1:58" x14ac:dyDescent="0.2">
      <c r="A183" s="25" t="str">
        <f>IF([4]INVESTIGADOR_Categoria!$B181&lt;&gt;"",[4]INVESTIGADOR_Categoria!$B181,IF(AND([4]INVESTIGADOR_Categoria!$B181="",[4]INVESTIGADOR_Categoria!$B182="",[4]INVESTIGADOR_Categoria!$B180=""),"","TOTAL"))</f>
        <v/>
      </c>
      <c r="B183" s="3" t="str">
        <f ca="1">IF(AND($A183&lt;&gt;"",$A183&lt;&gt;"TOTAL"),IF(AND([4]INVESTIGADOR_Categoria!$C181&lt;&gt;"",[4]INVESTIGADOR_Categoria!$C181&lt;&gt;0),[4]INVESTIGADOR_Categoria!$C181,""),IF($A183="TOTAL",SUM(INDIRECT("B4:B"&amp;ROW()-1)),""))</f>
        <v/>
      </c>
      <c r="C183" s="3" t="str">
        <f ca="1">IF(AND($A183&lt;&gt;"",$A183&lt;&gt;"TOTAL"),IF(AND([4]INVESTIGADOR_Categoria!$E181&lt;&gt;"",[4]INVESTIGADOR_Categoria!$E181&lt;&gt;0),[4]INVESTIGADOR_Categoria!$E181,""),IF($A183="TOTAL",SUM(INDIRECT("C4:C"&amp;ROW()-1)),""))</f>
        <v/>
      </c>
      <c r="D183" s="3" t="str">
        <f t="shared" ca="1" si="38"/>
        <v/>
      </c>
      <c r="E183" s="3" t="str">
        <f ca="1">IF(AND($A183&lt;&gt;"",$A183&lt;&gt;"TOTAL"),IF(AND([4]INVESTIGADOR_Categoria!$H181&lt;&gt;"",[4]INVESTIGADOR_Categoria!$H181&lt;&gt;0),[4]INVESTIGADOR_Categoria!$H181,""),IF($A183="TOTAL",SUM(INDIRECT("E4:E"&amp;ROW()-1)),""))</f>
        <v/>
      </c>
      <c r="F183" s="3" t="str">
        <f ca="1">IF(AND($A183&lt;&gt;"",$A183&lt;&gt;"TOTAL"),IF(AND([4]INVESTIGADOR_Categoria!$J181&lt;&gt;"",[4]INVESTIGADOR_Categoria!$J181&lt;&gt;0),[4]INVESTIGADOR_Categoria!$J181,""),IF($A183="TOTAL",SUM(INDIRECT("F4:F"&amp;ROW()-1)),""))</f>
        <v/>
      </c>
      <c r="G183" s="3" t="str">
        <f t="shared" ca="1" si="39"/>
        <v/>
      </c>
      <c r="H183" s="3" t="str">
        <f ca="1">IF(AND($A183&lt;&gt;"",$A183&lt;&gt;"TOTAL"),IF(AND([4]INVESTIGADOR_Categoria!$M181&lt;&gt;"",[4]INVESTIGADOR_Categoria!$M181&lt;&gt;0),[4]INVESTIGADOR_Categoria!$M181,""),IF($A183="TOTAL",SUM(INDIRECT("H4:H"&amp;ROW()-1)),""))</f>
        <v/>
      </c>
      <c r="I183" s="3" t="str">
        <f ca="1">IF(AND($A183&lt;&gt;"",$A183&lt;&gt;"TOTAL"),IF(AND([4]INVESTIGADOR_Categoria!$O181&lt;&gt;"",[4]INVESTIGADOR_Categoria!$O181&lt;&gt;0),[4]INVESTIGADOR_Categoria!$O181,""),IF($A183="TOTAL",SUM(INDIRECT("I4:I"&amp;ROW()-1)),""))</f>
        <v/>
      </c>
      <c r="J183" s="3" t="str">
        <f t="shared" ca="1" si="40"/>
        <v/>
      </c>
      <c r="K183" s="3" t="str">
        <f ca="1">IF(AND($A183&lt;&gt;"",$A183&lt;&gt;"TOTAL"),IF(AND([4]INVESTIGADOR_Categoria!$R181&lt;&gt;"",[4]INVESTIGADOR_Categoria!$R181&lt;&gt;0),[4]INVESTIGADOR_Categoria!$R181,""),IF($A183="TOTAL",SUM(INDIRECT("K4:K"&amp;ROW()-1)),""))</f>
        <v/>
      </c>
      <c r="L183" s="3" t="str">
        <f ca="1">IF(AND($A183&lt;&gt;"",$A183&lt;&gt;"TOTAL"),IF(AND([4]INVESTIGADOR_Categoria!$T181&lt;&gt;"",[4]INVESTIGADOR_Categoria!$T181&lt;&gt;0),[4]INVESTIGADOR_Categoria!$T181,""),IF($A183="TOTAL",SUM(INDIRECT("L4:L"&amp;ROW()-1)),""))</f>
        <v/>
      </c>
      <c r="M183" s="3" t="str">
        <f t="shared" ca="1" si="41"/>
        <v/>
      </c>
      <c r="N183" s="3" t="str">
        <f ca="1">IF(AND($A183&lt;&gt;"",$A183&lt;&gt;"TOTAL"),IF(AND([4]INVESTIGADOR_Categoria!$W181&lt;&gt;"",[4]INVESTIGADOR_Categoria!$W181&lt;&gt;0),[4]INVESTIGADOR_Categoria!$W181,""),IF($A183="TOTAL",SUM(INDIRECT("N4:N"&amp;ROW()-1)),""))</f>
        <v/>
      </c>
      <c r="O183" s="3" t="str">
        <f ca="1">IF(AND($A183&lt;&gt;"",$A183&lt;&gt;"TOTAL"),IF(AND([4]INVESTIGADOR_Categoria!$Y181&lt;&gt;"",[4]INVESTIGADOR_Categoria!$Y181&lt;&gt;0),[4]INVESTIGADOR_Categoria!$Y181,""),IF($A183="TOTAL",SUM(INDIRECT("O4:O"&amp;ROW()-1)),""))</f>
        <v/>
      </c>
      <c r="P183" s="3" t="str">
        <f t="shared" ca="1" si="42"/>
        <v/>
      </c>
      <c r="Q183" s="3" t="str">
        <f ca="1">IF(AND($A183&lt;&gt;"",$A183&lt;&gt;"TOTAL"),IF(AND([4]INVESTIGADOR_Categoria!$AB181&lt;&gt;"",[4]INVESTIGADOR_Categoria!$AB181&lt;&gt;0),[4]INVESTIGADOR_Categoria!$AB181,""),IF($A183="TOTAL",SUM(INDIRECT("Q4:Q"&amp;ROW()-1)),""))</f>
        <v/>
      </c>
      <c r="R183" s="3" t="str">
        <f ca="1">IF(AND($A183&lt;&gt;"",$A183&lt;&gt;"TOTAL"),IF(AND([4]INVESTIGADOR_Categoria!$AD181&lt;&gt;"",[4]INVESTIGADOR_Categoria!$AD181&lt;&gt;0),[4]INVESTIGADOR_Categoria!$AD181,""),IF($A183="TOTAL",SUM(INDIRECT("R4:R"&amp;ROW()-1)),""))</f>
        <v/>
      </c>
      <c r="S183" s="3" t="str">
        <f t="shared" ca="1" si="43"/>
        <v/>
      </c>
      <c r="T183" s="3" t="str">
        <f ca="1">IF(AND($A183&lt;&gt;"",$A183&lt;&gt;"TOTAL"),IF(AND([4]INVESTIGADOR_Categoria!$AG181&lt;&gt;"",[4]INVESTIGADOR_Categoria!$AG181&lt;&gt;0),[4]INVESTIGADOR_Categoria!$AG181,""),IF($A183="TOTAL",SUM(INDIRECT("T4:T"&amp;ROW()-1)),""))</f>
        <v/>
      </c>
      <c r="U183" s="3" t="str">
        <f ca="1">IF(AND($A183&lt;&gt;"",$A183&lt;&gt;"TOTAL"),IF(AND([4]INVESTIGADOR_Categoria!$AI181&lt;&gt;"",[4]INVESTIGADOR_Categoria!$AI181&lt;&gt;0),[4]INVESTIGADOR_Categoria!$AI181,""),IF($A183="TOTAL",SUM(INDIRECT("U4:U"&amp;ROW()-1)),""))</f>
        <v/>
      </c>
      <c r="V183" s="3" t="str">
        <f t="shared" ca="1" si="44"/>
        <v/>
      </c>
      <c r="W183" s="3" t="str">
        <f ca="1">IF(AND($A183&lt;&gt;"",$A183&lt;&gt;"TOTAL"),IF(AND([4]INVESTIGADOR_Categoria!$AL181&lt;&gt;"",[4]INVESTIGADOR_Categoria!$AL181&lt;&gt;0),[4]INVESTIGADOR_Categoria!$AL181,""),IF($A183="TOTAL",SUM(INDIRECT("W4:W"&amp;ROW()-1)),""))</f>
        <v/>
      </c>
      <c r="X183" s="3" t="str">
        <f ca="1">IF(AND($A183&lt;&gt;"",$A183&lt;&gt;"TOTAL"),IF(AND([4]INVESTIGADOR_Categoria!$AN181&lt;&gt;"",[4]INVESTIGADOR_Categoria!$AN181&lt;&gt;0),[4]INVESTIGADOR_Categoria!$AN181,""),IF($A183="TOTAL",SUM(INDIRECT("X4:X"&amp;ROW()-1)),""))</f>
        <v/>
      </c>
      <c r="Y183" s="3" t="str">
        <f t="shared" ca="1" si="45"/>
        <v/>
      </c>
      <c r="Z183" s="3" t="str">
        <f ca="1">IF(AND($A183&lt;&gt;"",$A183&lt;&gt;"TOTAL"),IF(AND([4]INVESTIGADOR_Categoria!$AQ181&lt;&gt;"",[4]INVESTIGADOR_Categoria!$AQ181&lt;&gt;0),[4]INVESTIGADOR_Categoria!$AQ181,""),IF($A183="TOTAL",SUM(INDIRECT("Z4:Z"&amp;ROW()-1)),""))</f>
        <v/>
      </c>
      <c r="AA183" s="3" t="str">
        <f ca="1">IF(AND($A183&lt;&gt;"",$A183&lt;&gt;"TOTAL"),IF(AND([4]INVESTIGADOR_Categoria!$AS181&lt;&gt;"",[4]INVESTIGADOR_Categoria!$AS181&lt;&gt;0),[4]INVESTIGADOR_Categoria!$AS181,""),IF($A183="TOTAL",SUM(INDIRECT("AA4:AA"&amp;ROW()-1)),""))</f>
        <v/>
      </c>
      <c r="AB183" s="3" t="str">
        <f t="shared" ca="1" si="46"/>
        <v/>
      </c>
      <c r="AC183" s="3" t="str">
        <f ca="1">IF(AND($A183&lt;&gt;"",$A183&lt;&gt;"TOTAL"),IF(AND([4]INVESTIGADOR_Categoria!$AV181&lt;&gt;"",[4]INVESTIGADOR_Categoria!$AV181&lt;&gt;0),[4]INVESTIGADOR_Categoria!$AV181,""),IF($A183="TOTAL",SUM(INDIRECT("AC4:AC"&amp;ROW()-1)),""))</f>
        <v/>
      </c>
      <c r="AD183" s="3" t="str">
        <f ca="1">IF(AND($A183&lt;&gt;"",$A183&lt;&gt;"TOTAL"),IF(AND([4]INVESTIGADOR_Categoria!$AX181&lt;&gt;"",[4]INVESTIGADOR_Categoria!$AX181&lt;&gt;0),[4]INVESTIGADOR_Categoria!$AX181,""),IF($A183="TOTAL",SUM(INDIRECT("AD4:AD"&amp;ROW()-1)),""))</f>
        <v/>
      </c>
      <c r="AE183" s="3" t="str">
        <f t="shared" ca="1" si="47"/>
        <v/>
      </c>
      <c r="AF183" s="3" t="str">
        <f ca="1">IF(AND($A183&lt;&gt;"",$A183&lt;&gt;"TOTAL"),IF(AND([4]INVESTIGADOR_Categoria!$BA181&lt;&gt;"",[4]INVESTIGADOR_Categoria!$BA181&lt;&gt;0),[4]INVESTIGADOR_Categoria!$BA181,""),IF($A183="TOTAL",SUM(INDIRECT("AF4:AF"&amp;ROW()-1)),""))</f>
        <v/>
      </c>
      <c r="AG183" s="3" t="str">
        <f ca="1">IF(AND($A183&lt;&gt;"",$A183&lt;&gt;"TOTAL"),IF(AND([4]INVESTIGADOR_Categoria!$BC181&lt;&gt;"",[4]INVESTIGADOR_Categoria!$BC181&lt;&gt;0),[4]INVESTIGADOR_Categoria!$BC181,""),IF($A183="TOTAL",SUM(INDIRECT("AG4:AG"&amp;ROW()-1)),""))</f>
        <v/>
      </c>
      <c r="AH183" s="3" t="str">
        <f t="shared" ca="1" si="48"/>
        <v/>
      </c>
      <c r="AI183" s="3" t="str">
        <f ca="1">IF(AND($A183&lt;&gt;"",$A183&lt;&gt;"TOTAL"),IF(AND([4]INVESTIGADOR_Categoria!$BF181&lt;&gt;"",[4]INVESTIGADOR_Categoria!$BF181&lt;&gt;0),[4]INVESTIGADOR_Categoria!$BF181,""),IF($A183="TOTAL",SUM(INDIRECT("AI4:AI"&amp;ROW()-1)),""))</f>
        <v/>
      </c>
      <c r="AJ183" s="3" t="str">
        <f ca="1">IF(AND($A183&lt;&gt;"",$A183&lt;&gt;"TOTAL"),IF(AND([4]INVESTIGADOR_Categoria!$BH181&lt;&gt;"",[4]INVESTIGADOR_Categoria!$BH181&lt;&gt;0),[4]INVESTIGADOR_Categoria!$BH181,""),IF($A183="TOTAL",SUM(INDIRECT("AJ4:AJ"&amp;ROW()-1)),""))</f>
        <v/>
      </c>
      <c r="AK183" s="3" t="str">
        <f t="shared" ca="1" si="49"/>
        <v/>
      </c>
      <c r="AL183" s="3" t="str">
        <f ca="1">IF(AND($A183&lt;&gt;"",$A183&lt;&gt;"TOTAL"),IF(AND([4]INVESTIGADOR_Categoria!$BK181&lt;&gt;"",[4]INVESTIGADOR_Categoria!$BK181&lt;&gt;0),[4]INVESTIGADOR_Categoria!$BK181,""),IF($A183="TOTAL",SUM(INDIRECT("AL4:AL"&amp;ROW()-1)),""))</f>
        <v/>
      </c>
      <c r="AM183" s="3" t="str">
        <f ca="1">IF(AND($A183&lt;&gt;"",$A183&lt;&gt;"TOTAL"),IF(AND([4]INVESTIGADOR_Categoria!$BM181&lt;&gt;"",[4]INVESTIGADOR_Categoria!$BM181&lt;&gt;0),[4]INVESTIGADOR_Categoria!$BM181,""),IF($A183="TOTAL",SUM(INDIRECT("AM4:AM"&amp;ROW()-1)),""))</f>
        <v/>
      </c>
      <c r="AN183" s="3" t="str">
        <f t="shared" ca="1" si="50"/>
        <v/>
      </c>
      <c r="AO183" s="3" t="str">
        <f ca="1">IF(AND($A183&lt;&gt;"",$A183&lt;&gt;"TOTAL"),IF(AND([4]INVESTIGADOR_Categoria!$BP181&lt;&gt;"",[4]INVESTIGADOR_Categoria!$BP181&lt;&gt;0),[4]INVESTIGADOR_Categoria!$BP181,""),IF($A183="TOTAL",SUM(INDIRECT("AO4:AO"&amp;ROW()-1)),""))</f>
        <v/>
      </c>
      <c r="AP183" s="3" t="str">
        <f ca="1">IF(AND($A183&lt;&gt;"",$A183&lt;&gt;"TOTAL"),IF(AND([4]INVESTIGADOR_Categoria!$BR181&lt;&gt;"",[4]INVESTIGADOR_Categoria!$BR181&lt;&gt;0),[4]INVESTIGADOR_Categoria!$BR181,""),IF($A183="TOTAL",SUM(INDIRECT("AP4:AP"&amp;ROW()-1)),""))</f>
        <v/>
      </c>
      <c r="AQ183" s="3" t="str">
        <f t="shared" ca="1" si="51"/>
        <v/>
      </c>
      <c r="AR183" s="3" t="str">
        <f ca="1">IF(AND($A183&lt;&gt;"",$A183&lt;&gt;"TOTAL"),IF(AND([4]INVESTIGADOR_Categoria!$BU181&lt;&gt;"",[4]INVESTIGADOR_Categoria!$BU181&lt;&gt;0),[4]INVESTIGADOR_Categoria!$BU181,""),IF($A183="TOTAL",SUM(INDIRECT("AR4:AR"&amp;ROW()-1)),""))</f>
        <v/>
      </c>
      <c r="AS183" s="3" t="str">
        <f ca="1">IF(AND($A183&lt;&gt;"",$A183&lt;&gt;"TOTAL"),IF(AND([4]INVESTIGADOR_Categoria!$BW181&lt;&gt;"",[4]INVESTIGADOR_Categoria!$BW181&lt;&gt;0),[4]INVESTIGADOR_Categoria!$BW181,""),IF($A183="TOTAL",SUM(INDIRECT("AS4:AS"&amp;ROW()-1)),""))</f>
        <v/>
      </c>
      <c r="AT183" s="3" t="str">
        <f t="shared" ca="1" si="52"/>
        <v/>
      </c>
      <c r="AU183" s="3" t="str">
        <f ca="1">IF(AND($A183&lt;&gt;"",$A183&lt;&gt;"TOTAL"),IF(AND([4]INVESTIGADOR_Categoria!$BZ181&lt;&gt;"",[4]INVESTIGADOR_Categoria!$BZ181&lt;&gt;0),[4]INVESTIGADOR_Categoria!$BZ181,""),IF($A183="TOTAL",SUM(INDIRECT("AU4:AU"&amp;ROW()-1)),""))</f>
        <v/>
      </c>
      <c r="AV183" s="3" t="str">
        <f ca="1">IF(AND($A183&lt;&gt;"",$A183&lt;&gt;"TOTAL"),IF(AND([4]INVESTIGADOR_Categoria!$CB181&lt;&gt;"",[4]INVESTIGADOR_Categoria!$CB181&lt;&gt;0),[4]INVESTIGADOR_Categoria!$CB181,""),IF($A183="TOTAL",SUM(INDIRECT("AV4:AV"&amp;ROW()-1)),""))</f>
        <v/>
      </c>
      <c r="AW183" s="3" t="str">
        <f t="shared" ca="1" si="53"/>
        <v/>
      </c>
      <c r="AX183" s="3" t="str">
        <f ca="1">IF(AND($A183&lt;&gt;"",$A183&lt;&gt;"TOTAL"),IF(AND([4]INVESTIGADOR_Categoria!$CE181&lt;&gt;"",[4]INVESTIGADOR_Categoria!$CE181&lt;&gt;0),[4]INVESTIGADOR_Categoria!$CE181,""),IF($A183="TOTAL",SUM(INDIRECT("AX4:AX"&amp;ROW()-1)),""))</f>
        <v/>
      </c>
      <c r="AY183" s="3" t="str">
        <f ca="1">IF(AND($A183&lt;&gt;"",$A183&lt;&gt;"TOTAL"),IF(AND([4]INVESTIGADOR_Categoria!$CG181&lt;&gt;"",[4]INVESTIGADOR_Categoria!$CG181&lt;&gt;0),[4]INVESTIGADOR_Categoria!$CG181,""),IF($A183="TOTAL",SUM(INDIRECT("AY4:AY"&amp;ROW()-1)),""))</f>
        <v/>
      </c>
      <c r="AZ183" s="3" t="str">
        <f t="shared" ca="1" si="54"/>
        <v/>
      </c>
      <c r="BA183" s="3" t="str">
        <f ca="1">IF(AND($A183&lt;&gt;"",$A183&lt;&gt;"TOTAL"),IF(AND([4]INVESTIGADOR_Categoria!$CJ181&lt;&gt;"",[4]INVESTIGADOR_Categoria!$CJ181&lt;&gt;0),[4]INVESTIGADOR_Categoria!$CJ181,""),IF($A183="TOTAL",SUM(INDIRECT("BA4:BA"&amp;ROW()-1)),""))</f>
        <v/>
      </c>
      <c r="BB183" s="3" t="str">
        <f ca="1">IF(AND($A183&lt;&gt;"",$A183&lt;&gt;"TOTAL"),IF(AND([4]INVESTIGADOR_Categoria!$CL181&lt;&gt;"",[4]INVESTIGADOR_Categoria!$CL181&lt;&gt;0),[4]INVESTIGADOR_Categoria!$CL181,""),IF($A183="TOTAL",SUM(INDIRECT("BB4:BB"&amp;ROW()-1)),""))</f>
        <v/>
      </c>
      <c r="BC183" s="3" t="str">
        <f t="shared" ca="1" si="55"/>
        <v/>
      </c>
      <c r="BD183" s="3" t="str">
        <f ca="1">IF(AND($A183&lt;&gt;"",$A183&lt;&gt;"TOTAL"),IF(AND([4]INVESTIGADOR_Categoria!$CO181&lt;&gt;"",[4]INVESTIGADOR_Categoria!$CO181&lt;&gt;0),[4]INVESTIGADOR_Categoria!$CO181,""),IF($A183="TOTAL",SUM(INDIRECT("BD4:BD"&amp;ROW()-1)),""))</f>
        <v/>
      </c>
      <c r="BE183" s="3" t="str">
        <f ca="1">IF(AND($A183&lt;&gt;"",$A183&lt;&gt;"TOTAL"),IF(AND([4]INVESTIGADOR_Categoria!$CQ181&lt;&gt;"",[4]INVESTIGADOR_Categoria!$CQ181&lt;&gt;0),[4]INVESTIGADOR_Categoria!$CQ181,""),IF($A183="TOTAL",SUM(INDIRECT("BE4:BE"&amp;ROW()-1)),""))</f>
        <v/>
      </c>
      <c r="BF183" s="3" t="str">
        <f t="shared" ca="1" si="56"/>
        <v/>
      </c>
    </row>
    <row r="184" spans="1:58" x14ac:dyDescent="0.2">
      <c r="A184" s="25" t="str">
        <f>IF([4]INVESTIGADOR_Categoria!$B182&lt;&gt;"",[4]INVESTIGADOR_Categoria!$B182,IF(AND([4]INVESTIGADOR_Categoria!$B182="",[4]INVESTIGADOR_Categoria!$B183="",[4]INVESTIGADOR_Categoria!$B181=""),"","TOTAL"))</f>
        <v/>
      </c>
      <c r="B184" s="3" t="str">
        <f ca="1">IF(AND($A184&lt;&gt;"",$A184&lt;&gt;"TOTAL"),IF(AND([4]INVESTIGADOR_Categoria!$C182&lt;&gt;"",[4]INVESTIGADOR_Categoria!$C182&lt;&gt;0),[4]INVESTIGADOR_Categoria!$C182,""),IF($A184="TOTAL",SUM(INDIRECT("B4:B"&amp;ROW()-1)),""))</f>
        <v/>
      </c>
      <c r="C184" s="3" t="str">
        <f ca="1">IF(AND($A184&lt;&gt;"",$A184&lt;&gt;"TOTAL"),IF(AND([4]INVESTIGADOR_Categoria!$E182&lt;&gt;"",[4]INVESTIGADOR_Categoria!$E182&lt;&gt;0),[4]INVESTIGADOR_Categoria!$E182,""),IF($A184="TOTAL",SUM(INDIRECT("C4:C"&amp;ROW()-1)),""))</f>
        <v/>
      </c>
      <c r="D184" s="3" t="str">
        <f t="shared" ca="1" si="38"/>
        <v/>
      </c>
      <c r="E184" s="3" t="str">
        <f ca="1">IF(AND($A184&lt;&gt;"",$A184&lt;&gt;"TOTAL"),IF(AND([4]INVESTIGADOR_Categoria!$H182&lt;&gt;"",[4]INVESTIGADOR_Categoria!$H182&lt;&gt;0),[4]INVESTIGADOR_Categoria!$H182,""),IF($A184="TOTAL",SUM(INDIRECT("E4:E"&amp;ROW()-1)),""))</f>
        <v/>
      </c>
      <c r="F184" s="3" t="str">
        <f ca="1">IF(AND($A184&lt;&gt;"",$A184&lt;&gt;"TOTAL"),IF(AND([4]INVESTIGADOR_Categoria!$J182&lt;&gt;"",[4]INVESTIGADOR_Categoria!$J182&lt;&gt;0),[4]INVESTIGADOR_Categoria!$J182,""),IF($A184="TOTAL",SUM(INDIRECT("F4:F"&amp;ROW()-1)),""))</f>
        <v/>
      </c>
      <c r="G184" s="3" t="str">
        <f t="shared" ca="1" si="39"/>
        <v/>
      </c>
      <c r="H184" s="3" t="str">
        <f ca="1">IF(AND($A184&lt;&gt;"",$A184&lt;&gt;"TOTAL"),IF(AND([4]INVESTIGADOR_Categoria!$M182&lt;&gt;"",[4]INVESTIGADOR_Categoria!$M182&lt;&gt;0),[4]INVESTIGADOR_Categoria!$M182,""),IF($A184="TOTAL",SUM(INDIRECT("H4:H"&amp;ROW()-1)),""))</f>
        <v/>
      </c>
      <c r="I184" s="3" t="str">
        <f ca="1">IF(AND($A184&lt;&gt;"",$A184&lt;&gt;"TOTAL"),IF(AND([4]INVESTIGADOR_Categoria!$O182&lt;&gt;"",[4]INVESTIGADOR_Categoria!$O182&lt;&gt;0),[4]INVESTIGADOR_Categoria!$O182,""),IF($A184="TOTAL",SUM(INDIRECT("I4:I"&amp;ROW()-1)),""))</f>
        <v/>
      </c>
      <c r="J184" s="3" t="str">
        <f t="shared" ca="1" si="40"/>
        <v/>
      </c>
      <c r="K184" s="3" t="str">
        <f ca="1">IF(AND($A184&lt;&gt;"",$A184&lt;&gt;"TOTAL"),IF(AND([4]INVESTIGADOR_Categoria!$R182&lt;&gt;"",[4]INVESTIGADOR_Categoria!$R182&lt;&gt;0),[4]INVESTIGADOR_Categoria!$R182,""),IF($A184="TOTAL",SUM(INDIRECT("K4:K"&amp;ROW()-1)),""))</f>
        <v/>
      </c>
      <c r="L184" s="3" t="str">
        <f ca="1">IF(AND($A184&lt;&gt;"",$A184&lt;&gt;"TOTAL"),IF(AND([4]INVESTIGADOR_Categoria!$T182&lt;&gt;"",[4]INVESTIGADOR_Categoria!$T182&lt;&gt;0),[4]INVESTIGADOR_Categoria!$T182,""),IF($A184="TOTAL",SUM(INDIRECT("L4:L"&amp;ROW()-1)),""))</f>
        <v/>
      </c>
      <c r="M184" s="3" t="str">
        <f t="shared" ca="1" si="41"/>
        <v/>
      </c>
      <c r="N184" s="3" t="str">
        <f ca="1">IF(AND($A184&lt;&gt;"",$A184&lt;&gt;"TOTAL"),IF(AND([4]INVESTIGADOR_Categoria!$W182&lt;&gt;"",[4]INVESTIGADOR_Categoria!$W182&lt;&gt;0),[4]INVESTIGADOR_Categoria!$W182,""),IF($A184="TOTAL",SUM(INDIRECT("N4:N"&amp;ROW()-1)),""))</f>
        <v/>
      </c>
      <c r="O184" s="3" t="str">
        <f ca="1">IF(AND($A184&lt;&gt;"",$A184&lt;&gt;"TOTAL"),IF(AND([4]INVESTIGADOR_Categoria!$Y182&lt;&gt;"",[4]INVESTIGADOR_Categoria!$Y182&lt;&gt;0),[4]INVESTIGADOR_Categoria!$Y182,""),IF($A184="TOTAL",SUM(INDIRECT("O4:O"&amp;ROW()-1)),""))</f>
        <v/>
      </c>
      <c r="P184" s="3" t="str">
        <f t="shared" ca="1" si="42"/>
        <v/>
      </c>
      <c r="Q184" s="3" t="str">
        <f ca="1">IF(AND($A184&lt;&gt;"",$A184&lt;&gt;"TOTAL"),IF(AND([4]INVESTIGADOR_Categoria!$AB182&lt;&gt;"",[4]INVESTIGADOR_Categoria!$AB182&lt;&gt;0),[4]INVESTIGADOR_Categoria!$AB182,""),IF($A184="TOTAL",SUM(INDIRECT("Q4:Q"&amp;ROW()-1)),""))</f>
        <v/>
      </c>
      <c r="R184" s="3" t="str">
        <f ca="1">IF(AND($A184&lt;&gt;"",$A184&lt;&gt;"TOTAL"),IF(AND([4]INVESTIGADOR_Categoria!$AD182&lt;&gt;"",[4]INVESTIGADOR_Categoria!$AD182&lt;&gt;0),[4]INVESTIGADOR_Categoria!$AD182,""),IF($A184="TOTAL",SUM(INDIRECT("R4:R"&amp;ROW()-1)),""))</f>
        <v/>
      </c>
      <c r="S184" s="3" t="str">
        <f t="shared" ca="1" si="43"/>
        <v/>
      </c>
      <c r="T184" s="3" t="str">
        <f ca="1">IF(AND($A184&lt;&gt;"",$A184&lt;&gt;"TOTAL"),IF(AND([4]INVESTIGADOR_Categoria!$AG182&lt;&gt;"",[4]INVESTIGADOR_Categoria!$AG182&lt;&gt;0),[4]INVESTIGADOR_Categoria!$AG182,""),IF($A184="TOTAL",SUM(INDIRECT("T4:T"&amp;ROW()-1)),""))</f>
        <v/>
      </c>
      <c r="U184" s="3" t="str">
        <f ca="1">IF(AND($A184&lt;&gt;"",$A184&lt;&gt;"TOTAL"),IF(AND([4]INVESTIGADOR_Categoria!$AI182&lt;&gt;"",[4]INVESTIGADOR_Categoria!$AI182&lt;&gt;0),[4]INVESTIGADOR_Categoria!$AI182,""),IF($A184="TOTAL",SUM(INDIRECT("U4:U"&amp;ROW()-1)),""))</f>
        <v/>
      </c>
      <c r="V184" s="3" t="str">
        <f t="shared" ca="1" si="44"/>
        <v/>
      </c>
      <c r="W184" s="3" t="str">
        <f ca="1">IF(AND($A184&lt;&gt;"",$A184&lt;&gt;"TOTAL"),IF(AND([4]INVESTIGADOR_Categoria!$AL182&lt;&gt;"",[4]INVESTIGADOR_Categoria!$AL182&lt;&gt;0),[4]INVESTIGADOR_Categoria!$AL182,""),IF($A184="TOTAL",SUM(INDIRECT("W4:W"&amp;ROW()-1)),""))</f>
        <v/>
      </c>
      <c r="X184" s="3" t="str">
        <f ca="1">IF(AND($A184&lt;&gt;"",$A184&lt;&gt;"TOTAL"),IF(AND([4]INVESTIGADOR_Categoria!$AN182&lt;&gt;"",[4]INVESTIGADOR_Categoria!$AN182&lt;&gt;0),[4]INVESTIGADOR_Categoria!$AN182,""),IF($A184="TOTAL",SUM(INDIRECT("X4:X"&amp;ROW()-1)),""))</f>
        <v/>
      </c>
      <c r="Y184" s="3" t="str">
        <f t="shared" ca="1" si="45"/>
        <v/>
      </c>
      <c r="Z184" s="3" t="str">
        <f ca="1">IF(AND($A184&lt;&gt;"",$A184&lt;&gt;"TOTAL"),IF(AND([4]INVESTIGADOR_Categoria!$AQ182&lt;&gt;"",[4]INVESTIGADOR_Categoria!$AQ182&lt;&gt;0),[4]INVESTIGADOR_Categoria!$AQ182,""),IF($A184="TOTAL",SUM(INDIRECT("Z4:Z"&amp;ROW()-1)),""))</f>
        <v/>
      </c>
      <c r="AA184" s="3" t="str">
        <f ca="1">IF(AND($A184&lt;&gt;"",$A184&lt;&gt;"TOTAL"),IF(AND([4]INVESTIGADOR_Categoria!$AS182&lt;&gt;"",[4]INVESTIGADOR_Categoria!$AS182&lt;&gt;0),[4]INVESTIGADOR_Categoria!$AS182,""),IF($A184="TOTAL",SUM(INDIRECT("AA4:AA"&amp;ROW()-1)),""))</f>
        <v/>
      </c>
      <c r="AB184" s="3" t="str">
        <f t="shared" ca="1" si="46"/>
        <v/>
      </c>
      <c r="AC184" s="3" t="str">
        <f ca="1">IF(AND($A184&lt;&gt;"",$A184&lt;&gt;"TOTAL"),IF(AND([4]INVESTIGADOR_Categoria!$AV182&lt;&gt;"",[4]INVESTIGADOR_Categoria!$AV182&lt;&gt;0),[4]INVESTIGADOR_Categoria!$AV182,""),IF($A184="TOTAL",SUM(INDIRECT("AC4:AC"&amp;ROW()-1)),""))</f>
        <v/>
      </c>
      <c r="AD184" s="3" t="str">
        <f ca="1">IF(AND($A184&lt;&gt;"",$A184&lt;&gt;"TOTAL"),IF(AND([4]INVESTIGADOR_Categoria!$AX182&lt;&gt;"",[4]INVESTIGADOR_Categoria!$AX182&lt;&gt;0),[4]INVESTIGADOR_Categoria!$AX182,""),IF($A184="TOTAL",SUM(INDIRECT("AD4:AD"&amp;ROW()-1)),""))</f>
        <v/>
      </c>
      <c r="AE184" s="3" t="str">
        <f t="shared" ca="1" si="47"/>
        <v/>
      </c>
      <c r="AF184" s="3" t="str">
        <f ca="1">IF(AND($A184&lt;&gt;"",$A184&lt;&gt;"TOTAL"),IF(AND([4]INVESTIGADOR_Categoria!$BA182&lt;&gt;"",[4]INVESTIGADOR_Categoria!$BA182&lt;&gt;0),[4]INVESTIGADOR_Categoria!$BA182,""),IF($A184="TOTAL",SUM(INDIRECT("AF4:AF"&amp;ROW()-1)),""))</f>
        <v/>
      </c>
      <c r="AG184" s="3" t="str">
        <f ca="1">IF(AND($A184&lt;&gt;"",$A184&lt;&gt;"TOTAL"),IF(AND([4]INVESTIGADOR_Categoria!$BC182&lt;&gt;"",[4]INVESTIGADOR_Categoria!$BC182&lt;&gt;0),[4]INVESTIGADOR_Categoria!$BC182,""),IF($A184="TOTAL",SUM(INDIRECT("AG4:AG"&amp;ROW()-1)),""))</f>
        <v/>
      </c>
      <c r="AH184" s="3" t="str">
        <f t="shared" ca="1" si="48"/>
        <v/>
      </c>
      <c r="AI184" s="3" t="str">
        <f ca="1">IF(AND($A184&lt;&gt;"",$A184&lt;&gt;"TOTAL"),IF(AND([4]INVESTIGADOR_Categoria!$BF182&lt;&gt;"",[4]INVESTIGADOR_Categoria!$BF182&lt;&gt;0),[4]INVESTIGADOR_Categoria!$BF182,""),IF($A184="TOTAL",SUM(INDIRECT("AI4:AI"&amp;ROW()-1)),""))</f>
        <v/>
      </c>
      <c r="AJ184" s="3" t="str">
        <f ca="1">IF(AND($A184&lt;&gt;"",$A184&lt;&gt;"TOTAL"),IF(AND([4]INVESTIGADOR_Categoria!$BH182&lt;&gt;"",[4]INVESTIGADOR_Categoria!$BH182&lt;&gt;0),[4]INVESTIGADOR_Categoria!$BH182,""),IF($A184="TOTAL",SUM(INDIRECT("AJ4:AJ"&amp;ROW()-1)),""))</f>
        <v/>
      </c>
      <c r="AK184" s="3" t="str">
        <f t="shared" ca="1" si="49"/>
        <v/>
      </c>
      <c r="AL184" s="3" t="str">
        <f ca="1">IF(AND($A184&lt;&gt;"",$A184&lt;&gt;"TOTAL"),IF(AND([4]INVESTIGADOR_Categoria!$BK182&lt;&gt;"",[4]INVESTIGADOR_Categoria!$BK182&lt;&gt;0),[4]INVESTIGADOR_Categoria!$BK182,""),IF($A184="TOTAL",SUM(INDIRECT("AL4:AL"&amp;ROW()-1)),""))</f>
        <v/>
      </c>
      <c r="AM184" s="3" t="str">
        <f ca="1">IF(AND($A184&lt;&gt;"",$A184&lt;&gt;"TOTAL"),IF(AND([4]INVESTIGADOR_Categoria!$BM182&lt;&gt;"",[4]INVESTIGADOR_Categoria!$BM182&lt;&gt;0),[4]INVESTIGADOR_Categoria!$BM182,""),IF($A184="TOTAL",SUM(INDIRECT("AM4:AM"&amp;ROW()-1)),""))</f>
        <v/>
      </c>
      <c r="AN184" s="3" t="str">
        <f t="shared" ca="1" si="50"/>
        <v/>
      </c>
      <c r="AO184" s="3" t="str">
        <f ca="1">IF(AND($A184&lt;&gt;"",$A184&lt;&gt;"TOTAL"),IF(AND([4]INVESTIGADOR_Categoria!$BP182&lt;&gt;"",[4]INVESTIGADOR_Categoria!$BP182&lt;&gt;0),[4]INVESTIGADOR_Categoria!$BP182,""),IF($A184="TOTAL",SUM(INDIRECT("AO4:AO"&amp;ROW()-1)),""))</f>
        <v/>
      </c>
      <c r="AP184" s="3" t="str">
        <f ca="1">IF(AND($A184&lt;&gt;"",$A184&lt;&gt;"TOTAL"),IF(AND([4]INVESTIGADOR_Categoria!$BR182&lt;&gt;"",[4]INVESTIGADOR_Categoria!$BR182&lt;&gt;0),[4]INVESTIGADOR_Categoria!$BR182,""),IF($A184="TOTAL",SUM(INDIRECT("AP4:AP"&amp;ROW()-1)),""))</f>
        <v/>
      </c>
      <c r="AQ184" s="3" t="str">
        <f t="shared" ca="1" si="51"/>
        <v/>
      </c>
      <c r="AR184" s="3" t="str">
        <f ca="1">IF(AND($A184&lt;&gt;"",$A184&lt;&gt;"TOTAL"),IF(AND([4]INVESTIGADOR_Categoria!$BU182&lt;&gt;"",[4]INVESTIGADOR_Categoria!$BU182&lt;&gt;0),[4]INVESTIGADOR_Categoria!$BU182,""),IF($A184="TOTAL",SUM(INDIRECT("AR4:AR"&amp;ROW()-1)),""))</f>
        <v/>
      </c>
      <c r="AS184" s="3" t="str">
        <f ca="1">IF(AND($A184&lt;&gt;"",$A184&lt;&gt;"TOTAL"),IF(AND([4]INVESTIGADOR_Categoria!$BW182&lt;&gt;"",[4]INVESTIGADOR_Categoria!$BW182&lt;&gt;0),[4]INVESTIGADOR_Categoria!$BW182,""),IF($A184="TOTAL",SUM(INDIRECT("AS4:AS"&amp;ROW()-1)),""))</f>
        <v/>
      </c>
      <c r="AT184" s="3" t="str">
        <f t="shared" ca="1" si="52"/>
        <v/>
      </c>
      <c r="AU184" s="3" t="str">
        <f ca="1">IF(AND($A184&lt;&gt;"",$A184&lt;&gt;"TOTAL"),IF(AND([4]INVESTIGADOR_Categoria!$BZ182&lt;&gt;"",[4]INVESTIGADOR_Categoria!$BZ182&lt;&gt;0),[4]INVESTIGADOR_Categoria!$BZ182,""),IF($A184="TOTAL",SUM(INDIRECT("AU4:AU"&amp;ROW()-1)),""))</f>
        <v/>
      </c>
      <c r="AV184" s="3" t="str">
        <f ca="1">IF(AND($A184&lt;&gt;"",$A184&lt;&gt;"TOTAL"),IF(AND([4]INVESTIGADOR_Categoria!$CB182&lt;&gt;"",[4]INVESTIGADOR_Categoria!$CB182&lt;&gt;0),[4]INVESTIGADOR_Categoria!$CB182,""),IF($A184="TOTAL",SUM(INDIRECT("AV4:AV"&amp;ROW()-1)),""))</f>
        <v/>
      </c>
      <c r="AW184" s="3" t="str">
        <f t="shared" ca="1" si="53"/>
        <v/>
      </c>
      <c r="AX184" s="3" t="str">
        <f ca="1">IF(AND($A184&lt;&gt;"",$A184&lt;&gt;"TOTAL"),IF(AND([4]INVESTIGADOR_Categoria!$CE182&lt;&gt;"",[4]INVESTIGADOR_Categoria!$CE182&lt;&gt;0),[4]INVESTIGADOR_Categoria!$CE182,""),IF($A184="TOTAL",SUM(INDIRECT("AX4:AX"&amp;ROW()-1)),""))</f>
        <v/>
      </c>
      <c r="AY184" s="3" t="str">
        <f ca="1">IF(AND($A184&lt;&gt;"",$A184&lt;&gt;"TOTAL"),IF(AND([4]INVESTIGADOR_Categoria!$CG182&lt;&gt;"",[4]INVESTIGADOR_Categoria!$CG182&lt;&gt;0),[4]INVESTIGADOR_Categoria!$CG182,""),IF($A184="TOTAL",SUM(INDIRECT("AY4:AY"&amp;ROW()-1)),""))</f>
        <v/>
      </c>
      <c r="AZ184" s="3" t="str">
        <f t="shared" ca="1" si="54"/>
        <v/>
      </c>
      <c r="BA184" s="3" t="str">
        <f ca="1">IF(AND($A184&lt;&gt;"",$A184&lt;&gt;"TOTAL"),IF(AND([4]INVESTIGADOR_Categoria!$CJ182&lt;&gt;"",[4]INVESTIGADOR_Categoria!$CJ182&lt;&gt;0),[4]INVESTIGADOR_Categoria!$CJ182,""),IF($A184="TOTAL",SUM(INDIRECT("BA4:BA"&amp;ROW()-1)),""))</f>
        <v/>
      </c>
      <c r="BB184" s="3" t="str">
        <f ca="1">IF(AND($A184&lt;&gt;"",$A184&lt;&gt;"TOTAL"),IF(AND([4]INVESTIGADOR_Categoria!$CL182&lt;&gt;"",[4]INVESTIGADOR_Categoria!$CL182&lt;&gt;0),[4]INVESTIGADOR_Categoria!$CL182,""),IF($A184="TOTAL",SUM(INDIRECT("BB4:BB"&amp;ROW()-1)),""))</f>
        <v/>
      </c>
      <c r="BC184" s="3" t="str">
        <f t="shared" ca="1" si="55"/>
        <v/>
      </c>
      <c r="BD184" s="3" t="str">
        <f ca="1">IF(AND($A184&lt;&gt;"",$A184&lt;&gt;"TOTAL"),IF(AND([4]INVESTIGADOR_Categoria!$CO182&lt;&gt;"",[4]INVESTIGADOR_Categoria!$CO182&lt;&gt;0),[4]INVESTIGADOR_Categoria!$CO182,""),IF($A184="TOTAL",SUM(INDIRECT("BD4:BD"&amp;ROW()-1)),""))</f>
        <v/>
      </c>
      <c r="BE184" s="3" t="str">
        <f ca="1">IF(AND($A184&lt;&gt;"",$A184&lt;&gt;"TOTAL"),IF(AND([4]INVESTIGADOR_Categoria!$CQ182&lt;&gt;"",[4]INVESTIGADOR_Categoria!$CQ182&lt;&gt;0),[4]INVESTIGADOR_Categoria!$CQ182,""),IF($A184="TOTAL",SUM(INDIRECT("BE4:BE"&amp;ROW()-1)),""))</f>
        <v/>
      </c>
      <c r="BF184" s="3" t="str">
        <f t="shared" ca="1" si="56"/>
        <v/>
      </c>
    </row>
    <row r="185" spans="1:58" x14ac:dyDescent="0.2">
      <c r="A185" s="25" t="str">
        <f>IF([4]INVESTIGADOR_Categoria!$B183&lt;&gt;"",[4]INVESTIGADOR_Categoria!$B183,IF(AND([4]INVESTIGADOR_Categoria!$B183="",[4]INVESTIGADOR_Categoria!$B184="",[4]INVESTIGADOR_Categoria!$B182=""),"","TOTAL"))</f>
        <v/>
      </c>
      <c r="B185" s="3" t="str">
        <f ca="1">IF(AND($A185&lt;&gt;"",$A185&lt;&gt;"TOTAL"),IF(AND([4]INVESTIGADOR_Categoria!$C183&lt;&gt;"",[4]INVESTIGADOR_Categoria!$C183&lt;&gt;0),[4]INVESTIGADOR_Categoria!$C183,""),IF($A185="TOTAL",SUM(INDIRECT("B4:B"&amp;ROW()-1)),""))</f>
        <v/>
      </c>
      <c r="C185" s="3" t="str">
        <f ca="1">IF(AND($A185&lt;&gt;"",$A185&lt;&gt;"TOTAL"),IF(AND([4]INVESTIGADOR_Categoria!$E183&lt;&gt;"",[4]INVESTIGADOR_Categoria!$E183&lt;&gt;0),[4]INVESTIGADOR_Categoria!$E183,""),IF($A185="TOTAL",SUM(INDIRECT("C4:C"&amp;ROW()-1)),""))</f>
        <v/>
      </c>
      <c r="D185" s="3" t="str">
        <f t="shared" ca="1" si="38"/>
        <v/>
      </c>
      <c r="E185" s="3" t="str">
        <f ca="1">IF(AND($A185&lt;&gt;"",$A185&lt;&gt;"TOTAL"),IF(AND([4]INVESTIGADOR_Categoria!$H183&lt;&gt;"",[4]INVESTIGADOR_Categoria!$H183&lt;&gt;0),[4]INVESTIGADOR_Categoria!$H183,""),IF($A185="TOTAL",SUM(INDIRECT("E4:E"&amp;ROW()-1)),""))</f>
        <v/>
      </c>
      <c r="F185" s="3" t="str">
        <f ca="1">IF(AND($A185&lt;&gt;"",$A185&lt;&gt;"TOTAL"),IF(AND([4]INVESTIGADOR_Categoria!$J183&lt;&gt;"",[4]INVESTIGADOR_Categoria!$J183&lt;&gt;0),[4]INVESTIGADOR_Categoria!$J183,""),IF($A185="TOTAL",SUM(INDIRECT("F4:F"&amp;ROW()-1)),""))</f>
        <v/>
      </c>
      <c r="G185" s="3" t="str">
        <f t="shared" ca="1" si="39"/>
        <v/>
      </c>
      <c r="H185" s="3" t="str">
        <f ca="1">IF(AND($A185&lt;&gt;"",$A185&lt;&gt;"TOTAL"),IF(AND([4]INVESTIGADOR_Categoria!$M183&lt;&gt;"",[4]INVESTIGADOR_Categoria!$M183&lt;&gt;0),[4]INVESTIGADOR_Categoria!$M183,""),IF($A185="TOTAL",SUM(INDIRECT("H4:H"&amp;ROW()-1)),""))</f>
        <v/>
      </c>
      <c r="I185" s="3" t="str">
        <f ca="1">IF(AND($A185&lt;&gt;"",$A185&lt;&gt;"TOTAL"),IF(AND([4]INVESTIGADOR_Categoria!$O183&lt;&gt;"",[4]INVESTIGADOR_Categoria!$O183&lt;&gt;0),[4]INVESTIGADOR_Categoria!$O183,""),IF($A185="TOTAL",SUM(INDIRECT("I4:I"&amp;ROW()-1)),""))</f>
        <v/>
      </c>
      <c r="J185" s="3" t="str">
        <f t="shared" ca="1" si="40"/>
        <v/>
      </c>
      <c r="K185" s="3" t="str">
        <f ca="1">IF(AND($A185&lt;&gt;"",$A185&lt;&gt;"TOTAL"),IF(AND([4]INVESTIGADOR_Categoria!$R183&lt;&gt;"",[4]INVESTIGADOR_Categoria!$R183&lt;&gt;0),[4]INVESTIGADOR_Categoria!$R183,""),IF($A185="TOTAL",SUM(INDIRECT("K4:K"&amp;ROW()-1)),""))</f>
        <v/>
      </c>
      <c r="L185" s="3" t="str">
        <f ca="1">IF(AND($A185&lt;&gt;"",$A185&lt;&gt;"TOTAL"),IF(AND([4]INVESTIGADOR_Categoria!$T183&lt;&gt;"",[4]INVESTIGADOR_Categoria!$T183&lt;&gt;0),[4]INVESTIGADOR_Categoria!$T183,""),IF($A185="TOTAL",SUM(INDIRECT("L4:L"&amp;ROW()-1)),""))</f>
        <v/>
      </c>
      <c r="M185" s="3" t="str">
        <f t="shared" ca="1" si="41"/>
        <v/>
      </c>
      <c r="N185" s="3" t="str">
        <f ca="1">IF(AND($A185&lt;&gt;"",$A185&lt;&gt;"TOTAL"),IF(AND([4]INVESTIGADOR_Categoria!$W183&lt;&gt;"",[4]INVESTIGADOR_Categoria!$W183&lt;&gt;0),[4]INVESTIGADOR_Categoria!$W183,""),IF($A185="TOTAL",SUM(INDIRECT("N4:N"&amp;ROW()-1)),""))</f>
        <v/>
      </c>
      <c r="O185" s="3" t="str">
        <f ca="1">IF(AND($A185&lt;&gt;"",$A185&lt;&gt;"TOTAL"),IF(AND([4]INVESTIGADOR_Categoria!$Y183&lt;&gt;"",[4]INVESTIGADOR_Categoria!$Y183&lt;&gt;0),[4]INVESTIGADOR_Categoria!$Y183,""),IF($A185="TOTAL",SUM(INDIRECT("O4:O"&amp;ROW()-1)),""))</f>
        <v/>
      </c>
      <c r="P185" s="3" t="str">
        <f t="shared" ca="1" si="42"/>
        <v/>
      </c>
      <c r="Q185" s="3" t="str">
        <f ca="1">IF(AND($A185&lt;&gt;"",$A185&lt;&gt;"TOTAL"),IF(AND([4]INVESTIGADOR_Categoria!$AB183&lt;&gt;"",[4]INVESTIGADOR_Categoria!$AB183&lt;&gt;0),[4]INVESTIGADOR_Categoria!$AB183,""),IF($A185="TOTAL",SUM(INDIRECT("Q4:Q"&amp;ROW()-1)),""))</f>
        <v/>
      </c>
      <c r="R185" s="3" t="str">
        <f ca="1">IF(AND($A185&lt;&gt;"",$A185&lt;&gt;"TOTAL"),IF(AND([4]INVESTIGADOR_Categoria!$AD183&lt;&gt;"",[4]INVESTIGADOR_Categoria!$AD183&lt;&gt;0),[4]INVESTIGADOR_Categoria!$AD183,""),IF($A185="TOTAL",SUM(INDIRECT("R4:R"&amp;ROW()-1)),""))</f>
        <v/>
      </c>
      <c r="S185" s="3" t="str">
        <f t="shared" ca="1" si="43"/>
        <v/>
      </c>
      <c r="T185" s="3" t="str">
        <f ca="1">IF(AND($A185&lt;&gt;"",$A185&lt;&gt;"TOTAL"),IF(AND([4]INVESTIGADOR_Categoria!$AG183&lt;&gt;"",[4]INVESTIGADOR_Categoria!$AG183&lt;&gt;0),[4]INVESTIGADOR_Categoria!$AG183,""),IF($A185="TOTAL",SUM(INDIRECT("T4:T"&amp;ROW()-1)),""))</f>
        <v/>
      </c>
      <c r="U185" s="3" t="str">
        <f ca="1">IF(AND($A185&lt;&gt;"",$A185&lt;&gt;"TOTAL"),IF(AND([4]INVESTIGADOR_Categoria!$AI183&lt;&gt;"",[4]INVESTIGADOR_Categoria!$AI183&lt;&gt;0),[4]INVESTIGADOR_Categoria!$AI183,""),IF($A185="TOTAL",SUM(INDIRECT("U4:U"&amp;ROW()-1)),""))</f>
        <v/>
      </c>
      <c r="V185" s="3" t="str">
        <f t="shared" ca="1" si="44"/>
        <v/>
      </c>
      <c r="W185" s="3" t="str">
        <f ca="1">IF(AND($A185&lt;&gt;"",$A185&lt;&gt;"TOTAL"),IF(AND([4]INVESTIGADOR_Categoria!$AL183&lt;&gt;"",[4]INVESTIGADOR_Categoria!$AL183&lt;&gt;0),[4]INVESTIGADOR_Categoria!$AL183,""),IF($A185="TOTAL",SUM(INDIRECT("W4:W"&amp;ROW()-1)),""))</f>
        <v/>
      </c>
      <c r="X185" s="3" t="str">
        <f ca="1">IF(AND($A185&lt;&gt;"",$A185&lt;&gt;"TOTAL"),IF(AND([4]INVESTIGADOR_Categoria!$AN183&lt;&gt;"",[4]INVESTIGADOR_Categoria!$AN183&lt;&gt;0),[4]INVESTIGADOR_Categoria!$AN183,""),IF($A185="TOTAL",SUM(INDIRECT("X4:X"&amp;ROW()-1)),""))</f>
        <v/>
      </c>
      <c r="Y185" s="3" t="str">
        <f t="shared" ca="1" si="45"/>
        <v/>
      </c>
      <c r="Z185" s="3" t="str">
        <f ca="1">IF(AND($A185&lt;&gt;"",$A185&lt;&gt;"TOTAL"),IF(AND([4]INVESTIGADOR_Categoria!$AQ183&lt;&gt;"",[4]INVESTIGADOR_Categoria!$AQ183&lt;&gt;0),[4]INVESTIGADOR_Categoria!$AQ183,""),IF($A185="TOTAL",SUM(INDIRECT("Z4:Z"&amp;ROW()-1)),""))</f>
        <v/>
      </c>
      <c r="AA185" s="3" t="str">
        <f ca="1">IF(AND($A185&lt;&gt;"",$A185&lt;&gt;"TOTAL"),IF(AND([4]INVESTIGADOR_Categoria!$AS183&lt;&gt;"",[4]INVESTIGADOR_Categoria!$AS183&lt;&gt;0),[4]INVESTIGADOR_Categoria!$AS183,""),IF($A185="TOTAL",SUM(INDIRECT("AA4:AA"&amp;ROW()-1)),""))</f>
        <v/>
      </c>
      <c r="AB185" s="3" t="str">
        <f t="shared" ca="1" si="46"/>
        <v/>
      </c>
      <c r="AC185" s="3" t="str">
        <f ca="1">IF(AND($A185&lt;&gt;"",$A185&lt;&gt;"TOTAL"),IF(AND([4]INVESTIGADOR_Categoria!$AV183&lt;&gt;"",[4]INVESTIGADOR_Categoria!$AV183&lt;&gt;0),[4]INVESTIGADOR_Categoria!$AV183,""),IF($A185="TOTAL",SUM(INDIRECT("AC4:AC"&amp;ROW()-1)),""))</f>
        <v/>
      </c>
      <c r="AD185" s="3" t="str">
        <f ca="1">IF(AND($A185&lt;&gt;"",$A185&lt;&gt;"TOTAL"),IF(AND([4]INVESTIGADOR_Categoria!$AX183&lt;&gt;"",[4]INVESTIGADOR_Categoria!$AX183&lt;&gt;0),[4]INVESTIGADOR_Categoria!$AX183,""),IF($A185="TOTAL",SUM(INDIRECT("AD4:AD"&amp;ROW()-1)),""))</f>
        <v/>
      </c>
      <c r="AE185" s="3" t="str">
        <f t="shared" ca="1" si="47"/>
        <v/>
      </c>
      <c r="AF185" s="3" t="str">
        <f ca="1">IF(AND($A185&lt;&gt;"",$A185&lt;&gt;"TOTAL"),IF(AND([4]INVESTIGADOR_Categoria!$BA183&lt;&gt;"",[4]INVESTIGADOR_Categoria!$BA183&lt;&gt;0),[4]INVESTIGADOR_Categoria!$BA183,""),IF($A185="TOTAL",SUM(INDIRECT("AF4:AF"&amp;ROW()-1)),""))</f>
        <v/>
      </c>
      <c r="AG185" s="3" t="str">
        <f ca="1">IF(AND($A185&lt;&gt;"",$A185&lt;&gt;"TOTAL"),IF(AND([4]INVESTIGADOR_Categoria!$BC183&lt;&gt;"",[4]INVESTIGADOR_Categoria!$BC183&lt;&gt;0),[4]INVESTIGADOR_Categoria!$BC183,""),IF($A185="TOTAL",SUM(INDIRECT("AG4:AG"&amp;ROW()-1)),""))</f>
        <v/>
      </c>
      <c r="AH185" s="3" t="str">
        <f t="shared" ca="1" si="48"/>
        <v/>
      </c>
      <c r="AI185" s="3" t="str">
        <f ca="1">IF(AND($A185&lt;&gt;"",$A185&lt;&gt;"TOTAL"),IF(AND([4]INVESTIGADOR_Categoria!$BF183&lt;&gt;"",[4]INVESTIGADOR_Categoria!$BF183&lt;&gt;0),[4]INVESTIGADOR_Categoria!$BF183,""),IF($A185="TOTAL",SUM(INDIRECT("AI4:AI"&amp;ROW()-1)),""))</f>
        <v/>
      </c>
      <c r="AJ185" s="3" t="str">
        <f ca="1">IF(AND($A185&lt;&gt;"",$A185&lt;&gt;"TOTAL"),IF(AND([4]INVESTIGADOR_Categoria!$BH183&lt;&gt;"",[4]INVESTIGADOR_Categoria!$BH183&lt;&gt;0),[4]INVESTIGADOR_Categoria!$BH183,""),IF($A185="TOTAL",SUM(INDIRECT("AJ4:AJ"&amp;ROW()-1)),""))</f>
        <v/>
      </c>
      <c r="AK185" s="3" t="str">
        <f t="shared" ca="1" si="49"/>
        <v/>
      </c>
      <c r="AL185" s="3" t="str">
        <f ca="1">IF(AND($A185&lt;&gt;"",$A185&lt;&gt;"TOTAL"),IF(AND([4]INVESTIGADOR_Categoria!$BK183&lt;&gt;"",[4]INVESTIGADOR_Categoria!$BK183&lt;&gt;0),[4]INVESTIGADOR_Categoria!$BK183,""),IF($A185="TOTAL",SUM(INDIRECT("AL4:AL"&amp;ROW()-1)),""))</f>
        <v/>
      </c>
      <c r="AM185" s="3" t="str">
        <f ca="1">IF(AND($A185&lt;&gt;"",$A185&lt;&gt;"TOTAL"),IF(AND([4]INVESTIGADOR_Categoria!$BM183&lt;&gt;"",[4]INVESTIGADOR_Categoria!$BM183&lt;&gt;0),[4]INVESTIGADOR_Categoria!$BM183,""),IF($A185="TOTAL",SUM(INDIRECT("AM4:AM"&amp;ROW()-1)),""))</f>
        <v/>
      </c>
      <c r="AN185" s="3" t="str">
        <f t="shared" ca="1" si="50"/>
        <v/>
      </c>
      <c r="AO185" s="3" t="str">
        <f ca="1">IF(AND($A185&lt;&gt;"",$A185&lt;&gt;"TOTAL"),IF(AND([4]INVESTIGADOR_Categoria!$BP183&lt;&gt;"",[4]INVESTIGADOR_Categoria!$BP183&lt;&gt;0),[4]INVESTIGADOR_Categoria!$BP183,""),IF($A185="TOTAL",SUM(INDIRECT("AO4:AO"&amp;ROW()-1)),""))</f>
        <v/>
      </c>
      <c r="AP185" s="3" t="str">
        <f ca="1">IF(AND($A185&lt;&gt;"",$A185&lt;&gt;"TOTAL"),IF(AND([4]INVESTIGADOR_Categoria!$BR183&lt;&gt;"",[4]INVESTIGADOR_Categoria!$BR183&lt;&gt;0),[4]INVESTIGADOR_Categoria!$BR183,""),IF($A185="TOTAL",SUM(INDIRECT("AP4:AP"&amp;ROW()-1)),""))</f>
        <v/>
      </c>
      <c r="AQ185" s="3" t="str">
        <f t="shared" ca="1" si="51"/>
        <v/>
      </c>
      <c r="AR185" s="3" t="str">
        <f ca="1">IF(AND($A185&lt;&gt;"",$A185&lt;&gt;"TOTAL"),IF(AND([4]INVESTIGADOR_Categoria!$BU183&lt;&gt;"",[4]INVESTIGADOR_Categoria!$BU183&lt;&gt;0),[4]INVESTIGADOR_Categoria!$BU183,""),IF($A185="TOTAL",SUM(INDIRECT("AR4:AR"&amp;ROW()-1)),""))</f>
        <v/>
      </c>
      <c r="AS185" s="3" t="str">
        <f ca="1">IF(AND($A185&lt;&gt;"",$A185&lt;&gt;"TOTAL"),IF(AND([4]INVESTIGADOR_Categoria!$BW183&lt;&gt;"",[4]INVESTIGADOR_Categoria!$BW183&lt;&gt;0),[4]INVESTIGADOR_Categoria!$BW183,""),IF($A185="TOTAL",SUM(INDIRECT("AS4:AS"&amp;ROW()-1)),""))</f>
        <v/>
      </c>
      <c r="AT185" s="3" t="str">
        <f t="shared" ca="1" si="52"/>
        <v/>
      </c>
      <c r="AU185" s="3" t="str">
        <f ca="1">IF(AND($A185&lt;&gt;"",$A185&lt;&gt;"TOTAL"),IF(AND([4]INVESTIGADOR_Categoria!$BZ183&lt;&gt;"",[4]INVESTIGADOR_Categoria!$BZ183&lt;&gt;0),[4]INVESTIGADOR_Categoria!$BZ183,""),IF($A185="TOTAL",SUM(INDIRECT("AU4:AU"&amp;ROW()-1)),""))</f>
        <v/>
      </c>
      <c r="AV185" s="3" t="str">
        <f ca="1">IF(AND($A185&lt;&gt;"",$A185&lt;&gt;"TOTAL"),IF(AND([4]INVESTIGADOR_Categoria!$CB183&lt;&gt;"",[4]INVESTIGADOR_Categoria!$CB183&lt;&gt;0),[4]INVESTIGADOR_Categoria!$CB183,""),IF($A185="TOTAL",SUM(INDIRECT("AV4:AV"&amp;ROW()-1)),""))</f>
        <v/>
      </c>
      <c r="AW185" s="3" t="str">
        <f t="shared" ca="1" si="53"/>
        <v/>
      </c>
      <c r="AX185" s="3" t="str">
        <f ca="1">IF(AND($A185&lt;&gt;"",$A185&lt;&gt;"TOTAL"),IF(AND([4]INVESTIGADOR_Categoria!$CE183&lt;&gt;"",[4]INVESTIGADOR_Categoria!$CE183&lt;&gt;0),[4]INVESTIGADOR_Categoria!$CE183,""),IF($A185="TOTAL",SUM(INDIRECT("AX4:AX"&amp;ROW()-1)),""))</f>
        <v/>
      </c>
      <c r="AY185" s="3" t="str">
        <f ca="1">IF(AND($A185&lt;&gt;"",$A185&lt;&gt;"TOTAL"),IF(AND([4]INVESTIGADOR_Categoria!$CG183&lt;&gt;"",[4]INVESTIGADOR_Categoria!$CG183&lt;&gt;0),[4]INVESTIGADOR_Categoria!$CG183,""),IF($A185="TOTAL",SUM(INDIRECT("AY4:AY"&amp;ROW()-1)),""))</f>
        <v/>
      </c>
      <c r="AZ185" s="3" t="str">
        <f t="shared" ca="1" si="54"/>
        <v/>
      </c>
      <c r="BA185" s="3" t="str">
        <f ca="1">IF(AND($A185&lt;&gt;"",$A185&lt;&gt;"TOTAL"),IF(AND([4]INVESTIGADOR_Categoria!$CJ183&lt;&gt;"",[4]INVESTIGADOR_Categoria!$CJ183&lt;&gt;0),[4]INVESTIGADOR_Categoria!$CJ183,""),IF($A185="TOTAL",SUM(INDIRECT("BA4:BA"&amp;ROW()-1)),""))</f>
        <v/>
      </c>
      <c r="BB185" s="3" t="str">
        <f ca="1">IF(AND($A185&lt;&gt;"",$A185&lt;&gt;"TOTAL"),IF(AND([4]INVESTIGADOR_Categoria!$CL183&lt;&gt;"",[4]INVESTIGADOR_Categoria!$CL183&lt;&gt;0),[4]INVESTIGADOR_Categoria!$CL183,""),IF($A185="TOTAL",SUM(INDIRECT("BB4:BB"&amp;ROW()-1)),""))</f>
        <v/>
      </c>
      <c r="BC185" s="3" t="str">
        <f t="shared" ca="1" si="55"/>
        <v/>
      </c>
      <c r="BD185" s="3" t="str">
        <f ca="1">IF(AND($A185&lt;&gt;"",$A185&lt;&gt;"TOTAL"),IF(AND([4]INVESTIGADOR_Categoria!$CO183&lt;&gt;"",[4]INVESTIGADOR_Categoria!$CO183&lt;&gt;0),[4]INVESTIGADOR_Categoria!$CO183,""),IF($A185="TOTAL",SUM(INDIRECT("BD4:BD"&amp;ROW()-1)),""))</f>
        <v/>
      </c>
      <c r="BE185" s="3" t="str">
        <f ca="1">IF(AND($A185&lt;&gt;"",$A185&lt;&gt;"TOTAL"),IF(AND([4]INVESTIGADOR_Categoria!$CQ183&lt;&gt;"",[4]INVESTIGADOR_Categoria!$CQ183&lt;&gt;0),[4]INVESTIGADOR_Categoria!$CQ183,""),IF($A185="TOTAL",SUM(INDIRECT("BE4:BE"&amp;ROW()-1)),""))</f>
        <v/>
      </c>
      <c r="BF185" s="3" t="str">
        <f t="shared" ca="1" si="56"/>
        <v/>
      </c>
    </row>
    <row r="186" spans="1:58" x14ac:dyDescent="0.2">
      <c r="A186" s="25" t="str">
        <f>IF([4]INVESTIGADOR_Categoria!$B184&lt;&gt;"",[4]INVESTIGADOR_Categoria!$B184,IF(AND([4]INVESTIGADOR_Categoria!$B184="",[4]INVESTIGADOR_Categoria!$B185="",[4]INVESTIGADOR_Categoria!$B183=""),"","TOTAL"))</f>
        <v/>
      </c>
      <c r="B186" s="3" t="str">
        <f ca="1">IF(AND($A186&lt;&gt;"",$A186&lt;&gt;"TOTAL"),IF(AND([4]INVESTIGADOR_Categoria!$C184&lt;&gt;"",[4]INVESTIGADOR_Categoria!$C184&lt;&gt;0),[4]INVESTIGADOR_Categoria!$C184,""),IF($A186="TOTAL",SUM(INDIRECT("B4:B"&amp;ROW()-1)),""))</f>
        <v/>
      </c>
      <c r="C186" s="3" t="str">
        <f ca="1">IF(AND($A186&lt;&gt;"",$A186&lt;&gt;"TOTAL"),IF(AND([4]INVESTIGADOR_Categoria!$E184&lt;&gt;"",[4]INVESTIGADOR_Categoria!$E184&lt;&gt;0),[4]INVESTIGADOR_Categoria!$E184,""),IF($A186="TOTAL",SUM(INDIRECT("C4:C"&amp;ROW()-1)),""))</f>
        <v/>
      </c>
      <c r="D186" s="3" t="str">
        <f t="shared" ca="1" si="38"/>
        <v/>
      </c>
      <c r="E186" s="3" t="str">
        <f ca="1">IF(AND($A186&lt;&gt;"",$A186&lt;&gt;"TOTAL"),IF(AND([4]INVESTIGADOR_Categoria!$H184&lt;&gt;"",[4]INVESTIGADOR_Categoria!$H184&lt;&gt;0),[4]INVESTIGADOR_Categoria!$H184,""),IF($A186="TOTAL",SUM(INDIRECT("E4:E"&amp;ROW()-1)),""))</f>
        <v/>
      </c>
      <c r="F186" s="3" t="str">
        <f ca="1">IF(AND($A186&lt;&gt;"",$A186&lt;&gt;"TOTAL"),IF(AND([4]INVESTIGADOR_Categoria!$J184&lt;&gt;"",[4]INVESTIGADOR_Categoria!$J184&lt;&gt;0),[4]INVESTIGADOR_Categoria!$J184,""),IF($A186="TOTAL",SUM(INDIRECT("F4:F"&amp;ROW()-1)),""))</f>
        <v/>
      </c>
      <c r="G186" s="3" t="str">
        <f t="shared" ca="1" si="39"/>
        <v/>
      </c>
      <c r="H186" s="3" t="str">
        <f ca="1">IF(AND($A186&lt;&gt;"",$A186&lt;&gt;"TOTAL"),IF(AND([4]INVESTIGADOR_Categoria!$M184&lt;&gt;"",[4]INVESTIGADOR_Categoria!$M184&lt;&gt;0),[4]INVESTIGADOR_Categoria!$M184,""),IF($A186="TOTAL",SUM(INDIRECT("H4:H"&amp;ROW()-1)),""))</f>
        <v/>
      </c>
      <c r="I186" s="3" t="str">
        <f ca="1">IF(AND($A186&lt;&gt;"",$A186&lt;&gt;"TOTAL"),IF(AND([4]INVESTIGADOR_Categoria!$O184&lt;&gt;"",[4]INVESTIGADOR_Categoria!$O184&lt;&gt;0),[4]INVESTIGADOR_Categoria!$O184,""),IF($A186="TOTAL",SUM(INDIRECT("I4:I"&amp;ROW()-1)),""))</f>
        <v/>
      </c>
      <c r="J186" s="3" t="str">
        <f t="shared" ca="1" si="40"/>
        <v/>
      </c>
      <c r="K186" s="3" t="str">
        <f ca="1">IF(AND($A186&lt;&gt;"",$A186&lt;&gt;"TOTAL"),IF(AND([4]INVESTIGADOR_Categoria!$R184&lt;&gt;"",[4]INVESTIGADOR_Categoria!$R184&lt;&gt;0),[4]INVESTIGADOR_Categoria!$R184,""),IF($A186="TOTAL",SUM(INDIRECT("K4:K"&amp;ROW()-1)),""))</f>
        <v/>
      </c>
      <c r="L186" s="3" t="str">
        <f ca="1">IF(AND($A186&lt;&gt;"",$A186&lt;&gt;"TOTAL"),IF(AND([4]INVESTIGADOR_Categoria!$T184&lt;&gt;"",[4]INVESTIGADOR_Categoria!$T184&lt;&gt;0),[4]INVESTIGADOR_Categoria!$T184,""),IF($A186="TOTAL",SUM(INDIRECT("L4:L"&amp;ROW()-1)),""))</f>
        <v/>
      </c>
      <c r="M186" s="3" t="str">
        <f t="shared" ca="1" si="41"/>
        <v/>
      </c>
      <c r="N186" s="3" t="str">
        <f ca="1">IF(AND($A186&lt;&gt;"",$A186&lt;&gt;"TOTAL"),IF(AND([4]INVESTIGADOR_Categoria!$W184&lt;&gt;"",[4]INVESTIGADOR_Categoria!$W184&lt;&gt;0),[4]INVESTIGADOR_Categoria!$W184,""),IF($A186="TOTAL",SUM(INDIRECT("N4:N"&amp;ROW()-1)),""))</f>
        <v/>
      </c>
      <c r="O186" s="3" t="str">
        <f ca="1">IF(AND($A186&lt;&gt;"",$A186&lt;&gt;"TOTAL"),IF(AND([4]INVESTIGADOR_Categoria!$Y184&lt;&gt;"",[4]INVESTIGADOR_Categoria!$Y184&lt;&gt;0),[4]INVESTIGADOR_Categoria!$Y184,""),IF($A186="TOTAL",SUM(INDIRECT("O4:O"&amp;ROW()-1)),""))</f>
        <v/>
      </c>
      <c r="P186" s="3" t="str">
        <f t="shared" ca="1" si="42"/>
        <v/>
      </c>
      <c r="Q186" s="3" t="str">
        <f ca="1">IF(AND($A186&lt;&gt;"",$A186&lt;&gt;"TOTAL"),IF(AND([4]INVESTIGADOR_Categoria!$AB184&lt;&gt;"",[4]INVESTIGADOR_Categoria!$AB184&lt;&gt;0),[4]INVESTIGADOR_Categoria!$AB184,""),IF($A186="TOTAL",SUM(INDIRECT("Q4:Q"&amp;ROW()-1)),""))</f>
        <v/>
      </c>
      <c r="R186" s="3" t="str">
        <f ca="1">IF(AND($A186&lt;&gt;"",$A186&lt;&gt;"TOTAL"),IF(AND([4]INVESTIGADOR_Categoria!$AD184&lt;&gt;"",[4]INVESTIGADOR_Categoria!$AD184&lt;&gt;0),[4]INVESTIGADOR_Categoria!$AD184,""),IF($A186="TOTAL",SUM(INDIRECT("R4:R"&amp;ROW()-1)),""))</f>
        <v/>
      </c>
      <c r="S186" s="3" t="str">
        <f t="shared" ca="1" si="43"/>
        <v/>
      </c>
      <c r="T186" s="3" t="str">
        <f ca="1">IF(AND($A186&lt;&gt;"",$A186&lt;&gt;"TOTAL"),IF(AND([4]INVESTIGADOR_Categoria!$AG184&lt;&gt;"",[4]INVESTIGADOR_Categoria!$AG184&lt;&gt;0),[4]INVESTIGADOR_Categoria!$AG184,""),IF($A186="TOTAL",SUM(INDIRECT("T4:T"&amp;ROW()-1)),""))</f>
        <v/>
      </c>
      <c r="U186" s="3" t="str">
        <f ca="1">IF(AND($A186&lt;&gt;"",$A186&lt;&gt;"TOTAL"),IF(AND([4]INVESTIGADOR_Categoria!$AI184&lt;&gt;"",[4]INVESTIGADOR_Categoria!$AI184&lt;&gt;0),[4]INVESTIGADOR_Categoria!$AI184,""),IF($A186="TOTAL",SUM(INDIRECT("U4:U"&amp;ROW()-1)),""))</f>
        <v/>
      </c>
      <c r="V186" s="3" t="str">
        <f t="shared" ca="1" si="44"/>
        <v/>
      </c>
      <c r="W186" s="3" t="str">
        <f ca="1">IF(AND($A186&lt;&gt;"",$A186&lt;&gt;"TOTAL"),IF(AND([4]INVESTIGADOR_Categoria!$AL184&lt;&gt;"",[4]INVESTIGADOR_Categoria!$AL184&lt;&gt;0),[4]INVESTIGADOR_Categoria!$AL184,""),IF($A186="TOTAL",SUM(INDIRECT("W4:W"&amp;ROW()-1)),""))</f>
        <v/>
      </c>
      <c r="X186" s="3" t="str">
        <f ca="1">IF(AND($A186&lt;&gt;"",$A186&lt;&gt;"TOTAL"),IF(AND([4]INVESTIGADOR_Categoria!$AN184&lt;&gt;"",[4]INVESTIGADOR_Categoria!$AN184&lt;&gt;0),[4]INVESTIGADOR_Categoria!$AN184,""),IF($A186="TOTAL",SUM(INDIRECT("X4:X"&amp;ROW()-1)),""))</f>
        <v/>
      </c>
      <c r="Y186" s="3" t="str">
        <f t="shared" ca="1" si="45"/>
        <v/>
      </c>
      <c r="Z186" s="3" t="str">
        <f ca="1">IF(AND($A186&lt;&gt;"",$A186&lt;&gt;"TOTAL"),IF(AND([4]INVESTIGADOR_Categoria!$AQ184&lt;&gt;"",[4]INVESTIGADOR_Categoria!$AQ184&lt;&gt;0),[4]INVESTIGADOR_Categoria!$AQ184,""),IF($A186="TOTAL",SUM(INDIRECT("Z4:Z"&amp;ROW()-1)),""))</f>
        <v/>
      </c>
      <c r="AA186" s="3" t="str">
        <f ca="1">IF(AND($A186&lt;&gt;"",$A186&lt;&gt;"TOTAL"),IF(AND([4]INVESTIGADOR_Categoria!$AS184&lt;&gt;"",[4]INVESTIGADOR_Categoria!$AS184&lt;&gt;0),[4]INVESTIGADOR_Categoria!$AS184,""),IF($A186="TOTAL",SUM(INDIRECT("AA4:AA"&amp;ROW()-1)),""))</f>
        <v/>
      </c>
      <c r="AB186" s="3" t="str">
        <f t="shared" ca="1" si="46"/>
        <v/>
      </c>
      <c r="AC186" s="3" t="str">
        <f ca="1">IF(AND($A186&lt;&gt;"",$A186&lt;&gt;"TOTAL"),IF(AND([4]INVESTIGADOR_Categoria!$AV184&lt;&gt;"",[4]INVESTIGADOR_Categoria!$AV184&lt;&gt;0),[4]INVESTIGADOR_Categoria!$AV184,""),IF($A186="TOTAL",SUM(INDIRECT("AC4:AC"&amp;ROW()-1)),""))</f>
        <v/>
      </c>
      <c r="AD186" s="3" t="str">
        <f ca="1">IF(AND($A186&lt;&gt;"",$A186&lt;&gt;"TOTAL"),IF(AND([4]INVESTIGADOR_Categoria!$AX184&lt;&gt;"",[4]INVESTIGADOR_Categoria!$AX184&lt;&gt;0),[4]INVESTIGADOR_Categoria!$AX184,""),IF($A186="TOTAL",SUM(INDIRECT("AD4:AD"&amp;ROW()-1)),""))</f>
        <v/>
      </c>
      <c r="AE186" s="3" t="str">
        <f t="shared" ca="1" si="47"/>
        <v/>
      </c>
      <c r="AF186" s="3" t="str">
        <f ca="1">IF(AND($A186&lt;&gt;"",$A186&lt;&gt;"TOTAL"),IF(AND([4]INVESTIGADOR_Categoria!$BA184&lt;&gt;"",[4]INVESTIGADOR_Categoria!$BA184&lt;&gt;0),[4]INVESTIGADOR_Categoria!$BA184,""),IF($A186="TOTAL",SUM(INDIRECT("AF4:AF"&amp;ROW()-1)),""))</f>
        <v/>
      </c>
      <c r="AG186" s="3" t="str">
        <f ca="1">IF(AND($A186&lt;&gt;"",$A186&lt;&gt;"TOTAL"),IF(AND([4]INVESTIGADOR_Categoria!$BC184&lt;&gt;"",[4]INVESTIGADOR_Categoria!$BC184&lt;&gt;0),[4]INVESTIGADOR_Categoria!$BC184,""),IF($A186="TOTAL",SUM(INDIRECT("AG4:AG"&amp;ROW()-1)),""))</f>
        <v/>
      </c>
      <c r="AH186" s="3" t="str">
        <f t="shared" ca="1" si="48"/>
        <v/>
      </c>
      <c r="AI186" s="3" t="str">
        <f ca="1">IF(AND($A186&lt;&gt;"",$A186&lt;&gt;"TOTAL"),IF(AND([4]INVESTIGADOR_Categoria!$BF184&lt;&gt;"",[4]INVESTIGADOR_Categoria!$BF184&lt;&gt;0),[4]INVESTIGADOR_Categoria!$BF184,""),IF($A186="TOTAL",SUM(INDIRECT("AI4:AI"&amp;ROW()-1)),""))</f>
        <v/>
      </c>
      <c r="AJ186" s="3" t="str">
        <f ca="1">IF(AND($A186&lt;&gt;"",$A186&lt;&gt;"TOTAL"),IF(AND([4]INVESTIGADOR_Categoria!$BH184&lt;&gt;"",[4]INVESTIGADOR_Categoria!$BH184&lt;&gt;0),[4]INVESTIGADOR_Categoria!$BH184,""),IF($A186="TOTAL",SUM(INDIRECT("AJ4:AJ"&amp;ROW()-1)),""))</f>
        <v/>
      </c>
      <c r="AK186" s="3" t="str">
        <f t="shared" ca="1" si="49"/>
        <v/>
      </c>
      <c r="AL186" s="3" t="str">
        <f ca="1">IF(AND($A186&lt;&gt;"",$A186&lt;&gt;"TOTAL"),IF(AND([4]INVESTIGADOR_Categoria!$BK184&lt;&gt;"",[4]INVESTIGADOR_Categoria!$BK184&lt;&gt;0),[4]INVESTIGADOR_Categoria!$BK184,""),IF($A186="TOTAL",SUM(INDIRECT("AL4:AL"&amp;ROW()-1)),""))</f>
        <v/>
      </c>
      <c r="AM186" s="3" t="str">
        <f ca="1">IF(AND($A186&lt;&gt;"",$A186&lt;&gt;"TOTAL"),IF(AND([4]INVESTIGADOR_Categoria!$BM184&lt;&gt;"",[4]INVESTIGADOR_Categoria!$BM184&lt;&gt;0),[4]INVESTIGADOR_Categoria!$BM184,""),IF($A186="TOTAL",SUM(INDIRECT("AM4:AM"&amp;ROW()-1)),""))</f>
        <v/>
      </c>
      <c r="AN186" s="3" t="str">
        <f t="shared" ca="1" si="50"/>
        <v/>
      </c>
      <c r="AO186" s="3" t="str">
        <f ca="1">IF(AND($A186&lt;&gt;"",$A186&lt;&gt;"TOTAL"),IF(AND([4]INVESTIGADOR_Categoria!$BP184&lt;&gt;"",[4]INVESTIGADOR_Categoria!$BP184&lt;&gt;0),[4]INVESTIGADOR_Categoria!$BP184,""),IF($A186="TOTAL",SUM(INDIRECT("AO4:AO"&amp;ROW()-1)),""))</f>
        <v/>
      </c>
      <c r="AP186" s="3" t="str">
        <f ca="1">IF(AND($A186&lt;&gt;"",$A186&lt;&gt;"TOTAL"),IF(AND([4]INVESTIGADOR_Categoria!$BR184&lt;&gt;"",[4]INVESTIGADOR_Categoria!$BR184&lt;&gt;0),[4]INVESTIGADOR_Categoria!$BR184,""),IF($A186="TOTAL",SUM(INDIRECT("AP4:AP"&amp;ROW()-1)),""))</f>
        <v/>
      </c>
      <c r="AQ186" s="3" t="str">
        <f t="shared" ca="1" si="51"/>
        <v/>
      </c>
      <c r="AR186" s="3" t="str">
        <f ca="1">IF(AND($A186&lt;&gt;"",$A186&lt;&gt;"TOTAL"),IF(AND([4]INVESTIGADOR_Categoria!$BU184&lt;&gt;"",[4]INVESTIGADOR_Categoria!$BU184&lt;&gt;0),[4]INVESTIGADOR_Categoria!$BU184,""),IF($A186="TOTAL",SUM(INDIRECT("AR4:AR"&amp;ROW()-1)),""))</f>
        <v/>
      </c>
      <c r="AS186" s="3" t="str">
        <f ca="1">IF(AND($A186&lt;&gt;"",$A186&lt;&gt;"TOTAL"),IF(AND([4]INVESTIGADOR_Categoria!$BW184&lt;&gt;"",[4]INVESTIGADOR_Categoria!$BW184&lt;&gt;0),[4]INVESTIGADOR_Categoria!$BW184,""),IF($A186="TOTAL",SUM(INDIRECT("AS4:AS"&amp;ROW()-1)),""))</f>
        <v/>
      </c>
      <c r="AT186" s="3" t="str">
        <f t="shared" ca="1" si="52"/>
        <v/>
      </c>
      <c r="AU186" s="3" t="str">
        <f ca="1">IF(AND($A186&lt;&gt;"",$A186&lt;&gt;"TOTAL"),IF(AND([4]INVESTIGADOR_Categoria!$BZ184&lt;&gt;"",[4]INVESTIGADOR_Categoria!$BZ184&lt;&gt;0),[4]INVESTIGADOR_Categoria!$BZ184,""),IF($A186="TOTAL",SUM(INDIRECT("AU4:AU"&amp;ROW()-1)),""))</f>
        <v/>
      </c>
      <c r="AV186" s="3" t="str">
        <f ca="1">IF(AND($A186&lt;&gt;"",$A186&lt;&gt;"TOTAL"),IF(AND([4]INVESTIGADOR_Categoria!$CB184&lt;&gt;"",[4]INVESTIGADOR_Categoria!$CB184&lt;&gt;0),[4]INVESTIGADOR_Categoria!$CB184,""),IF($A186="TOTAL",SUM(INDIRECT("AV4:AV"&amp;ROW()-1)),""))</f>
        <v/>
      </c>
      <c r="AW186" s="3" t="str">
        <f t="shared" ca="1" si="53"/>
        <v/>
      </c>
      <c r="AX186" s="3" t="str">
        <f ca="1">IF(AND($A186&lt;&gt;"",$A186&lt;&gt;"TOTAL"),IF(AND([4]INVESTIGADOR_Categoria!$CE184&lt;&gt;"",[4]INVESTIGADOR_Categoria!$CE184&lt;&gt;0),[4]INVESTIGADOR_Categoria!$CE184,""),IF($A186="TOTAL",SUM(INDIRECT("AX4:AX"&amp;ROW()-1)),""))</f>
        <v/>
      </c>
      <c r="AY186" s="3" t="str">
        <f ca="1">IF(AND($A186&lt;&gt;"",$A186&lt;&gt;"TOTAL"),IF(AND([4]INVESTIGADOR_Categoria!$CG184&lt;&gt;"",[4]INVESTIGADOR_Categoria!$CG184&lt;&gt;0),[4]INVESTIGADOR_Categoria!$CG184,""),IF($A186="TOTAL",SUM(INDIRECT("AY4:AY"&amp;ROW()-1)),""))</f>
        <v/>
      </c>
      <c r="AZ186" s="3" t="str">
        <f t="shared" ca="1" si="54"/>
        <v/>
      </c>
      <c r="BA186" s="3" t="str">
        <f ca="1">IF(AND($A186&lt;&gt;"",$A186&lt;&gt;"TOTAL"),IF(AND([4]INVESTIGADOR_Categoria!$CJ184&lt;&gt;"",[4]INVESTIGADOR_Categoria!$CJ184&lt;&gt;0),[4]INVESTIGADOR_Categoria!$CJ184,""),IF($A186="TOTAL",SUM(INDIRECT("BA4:BA"&amp;ROW()-1)),""))</f>
        <v/>
      </c>
      <c r="BB186" s="3" t="str">
        <f ca="1">IF(AND($A186&lt;&gt;"",$A186&lt;&gt;"TOTAL"),IF(AND([4]INVESTIGADOR_Categoria!$CL184&lt;&gt;"",[4]INVESTIGADOR_Categoria!$CL184&lt;&gt;0),[4]INVESTIGADOR_Categoria!$CL184,""),IF($A186="TOTAL",SUM(INDIRECT("BB4:BB"&amp;ROW()-1)),""))</f>
        <v/>
      </c>
      <c r="BC186" s="3" t="str">
        <f t="shared" ca="1" si="55"/>
        <v/>
      </c>
      <c r="BD186" s="3" t="str">
        <f ca="1">IF(AND($A186&lt;&gt;"",$A186&lt;&gt;"TOTAL"),IF(AND([4]INVESTIGADOR_Categoria!$CO184&lt;&gt;"",[4]INVESTIGADOR_Categoria!$CO184&lt;&gt;0),[4]INVESTIGADOR_Categoria!$CO184,""),IF($A186="TOTAL",SUM(INDIRECT("BD4:BD"&amp;ROW()-1)),""))</f>
        <v/>
      </c>
      <c r="BE186" s="3" t="str">
        <f ca="1">IF(AND($A186&lt;&gt;"",$A186&lt;&gt;"TOTAL"),IF(AND([4]INVESTIGADOR_Categoria!$CQ184&lt;&gt;"",[4]INVESTIGADOR_Categoria!$CQ184&lt;&gt;0),[4]INVESTIGADOR_Categoria!$CQ184,""),IF($A186="TOTAL",SUM(INDIRECT("BE4:BE"&amp;ROW()-1)),""))</f>
        <v/>
      </c>
      <c r="BF186" s="3" t="str">
        <f t="shared" ca="1" si="56"/>
        <v/>
      </c>
    </row>
    <row r="187" spans="1:58" x14ac:dyDescent="0.2">
      <c r="A187" s="25" t="str">
        <f>IF([4]INVESTIGADOR_Categoria!$B185&lt;&gt;"",[4]INVESTIGADOR_Categoria!$B185,IF(AND([4]INVESTIGADOR_Categoria!$B185="",[4]INVESTIGADOR_Categoria!$B186="",[4]INVESTIGADOR_Categoria!$B184=""),"","TOTAL"))</f>
        <v/>
      </c>
      <c r="B187" s="3" t="str">
        <f ca="1">IF(AND($A187&lt;&gt;"",$A187&lt;&gt;"TOTAL"),IF(AND([4]INVESTIGADOR_Categoria!$C185&lt;&gt;"",[4]INVESTIGADOR_Categoria!$C185&lt;&gt;0),[4]INVESTIGADOR_Categoria!$C185,""),IF($A187="TOTAL",SUM(INDIRECT("B4:B"&amp;ROW()-1)),""))</f>
        <v/>
      </c>
      <c r="C187" s="3" t="str">
        <f ca="1">IF(AND($A187&lt;&gt;"",$A187&lt;&gt;"TOTAL"),IF(AND([4]INVESTIGADOR_Categoria!$E185&lt;&gt;"",[4]INVESTIGADOR_Categoria!$E185&lt;&gt;0),[4]INVESTIGADOR_Categoria!$E185,""),IF($A187="TOTAL",SUM(INDIRECT("C4:C"&amp;ROW()-1)),""))</f>
        <v/>
      </c>
      <c r="D187" s="3" t="str">
        <f t="shared" ca="1" si="38"/>
        <v/>
      </c>
      <c r="E187" s="3" t="str">
        <f ca="1">IF(AND($A187&lt;&gt;"",$A187&lt;&gt;"TOTAL"),IF(AND([4]INVESTIGADOR_Categoria!$H185&lt;&gt;"",[4]INVESTIGADOR_Categoria!$H185&lt;&gt;0),[4]INVESTIGADOR_Categoria!$H185,""),IF($A187="TOTAL",SUM(INDIRECT("E4:E"&amp;ROW()-1)),""))</f>
        <v/>
      </c>
      <c r="F187" s="3" t="str">
        <f ca="1">IF(AND($A187&lt;&gt;"",$A187&lt;&gt;"TOTAL"),IF(AND([4]INVESTIGADOR_Categoria!$J185&lt;&gt;"",[4]INVESTIGADOR_Categoria!$J185&lt;&gt;0),[4]INVESTIGADOR_Categoria!$J185,""),IF($A187="TOTAL",SUM(INDIRECT("F4:F"&amp;ROW()-1)),""))</f>
        <v/>
      </c>
      <c r="G187" s="3" t="str">
        <f t="shared" ca="1" si="39"/>
        <v/>
      </c>
      <c r="H187" s="3" t="str">
        <f ca="1">IF(AND($A187&lt;&gt;"",$A187&lt;&gt;"TOTAL"),IF(AND([4]INVESTIGADOR_Categoria!$M185&lt;&gt;"",[4]INVESTIGADOR_Categoria!$M185&lt;&gt;0),[4]INVESTIGADOR_Categoria!$M185,""),IF($A187="TOTAL",SUM(INDIRECT("H4:H"&amp;ROW()-1)),""))</f>
        <v/>
      </c>
      <c r="I187" s="3" t="str">
        <f ca="1">IF(AND($A187&lt;&gt;"",$A187&lt;&gt;"TOTAL"),IF(AND([4]INVESTIGADOR_Categoria!$O185&lt;&gt;"",[4]INVESTIGADOR_Categoria!$O185&lt;&gt;0),[4]INVESTIGADOR_Categoria!$O185,""),IF($A187="TOTAL",SUM(INDIRECT("I4:I"&amp;ROW()-1)),""))</f>
        <v/>
      </c>
      <c r="J187" s="3" t="str">
        <f t="shared" ca="1" si="40"/>
        <v/>
      </c>
      <c r="K187" s="3" t="str">
        <f ca="1">IF(AND($A187&lt;&gt;"",$A187&lt;&gt;"TOTAL"),IF(AND([4]INVESTIGADOR_Categoria!$R185&lt;&gt;"",[4]INVESTIGADOR_Categoria!$R185&lt;&gt;0),[4]INVESTIGADOR_Categoria!$R185,""),IF($A187="TOTAL",SUM(INDIRECT("K4:K"&amp;ROW()-1)),""))</f>
        <v/>
      </c>
      <c r="L187" s="3" t="str">
        <f ca="1">IF(AND($A187&lt;&gt;"",$A187&lt;&gt;"TOTAL"),IF(AND([4]INVESTIGADOR_Categoria!$T185&lt;&gt;"",[4]INVESTIGADOR_Categoria!$T185&lt;&gt;0),[4]INVESTIGADOR_Categoria!$T185,""),IF($A187="TOTAL",SUM(INDIRECT("L4:L"&amp;ROW()-1)),""))</f>
        <v/>
      </c>
      <c r="M187" s="3" t="str">
        <f t="shared" ca="1" si="41"/>
        <v/>
      </c>
      <c r="N187" s="3" t="str">
        <f ca="1">IF(AND($A187&lt;&gt;"",$A187&lt;&gt;"TOTAL"),IF(AND([4]INVESTIGADOR_Categoria!$W185&lt;&gt;"",[4]INVESTIGADOR_Categoria!$W185&lt;&gt;0),[4]INVESTIGADOR_Categoria!$W185,""),IF($A187="TOTAL",SUM(INDIRECT("N4:N"&amp;ROW()-1)),""))</f>
        <v/>
      </c>
      <c r="O187" s="3" t="str">
        <f ca="1">IF(AND($A187&lt;&gt;"",$A187&lt;&gt;"TOTAL"),IF(AND([4]INVESTIGADOR_Categoria!$Y185&lt;&gt;"",[4]INVESTIGADOR_Categoria!$Y185&lt;&gt;0),[4]INVESTIGADOR_Categoria!$Y185,""),IF($A187="TOTAL",SUM(INDIRECT("O4:O"&amp;ROW()-1)),""))</f>
        <v/>
      </c>
      <c r="P187" s="3" t="str">
        <f t="shared" ca="1" si="42"/>
        <v/>
      </c>
      <c r="Q187" s="3" t="str">
        <f ca="1">IF(AND($A187&lt;&gt;"",$A187&lt;&gt;"TOTAL"),IF(AND([4]INVESTIGADOR_Categoria!$AB185&lt;&gt;"",[4]INVESTIGADOR_Categoria!$AB185&lt;&gt;0),[4]INVESTIGADOR_Categoria!$AB185,""),IF($A187="TOTAL",SUM(INDIRECT("Q4:Q"&amp;ROW()-1)),""))</f>
        <v/>
      </c>
      <c r="R187" s="3" t="str">
        <f ca="1">IF(AND($A187&lt;&gt;"",$A187&lt;&gt;"TOTAL"),IF(AND([4]INVESTIGADOR_Categoria!$AD185&lt;&gt;"",[4]INVESTIGADOR_Categoria!$AD185&lt;&gt;0),[4]INVESTIGADOR_Categoria!$AD185,""),IF($A187="TOTAL",SUM(INDIRECT("R4:R"&amp;ROW()-1)),""))</f>
        <v/>
      </c>
      <c r="S187" s="3" t="str">
        <f t="shared" ca="1" si="43"/>
        <v/>
      </c>
      <c r="T187" s="3" t="str">
        <f ca="1">IF(AND($A187&lt;&gt;"",$A187&lt;&gt;"TOTAL"),IF(AND([4]INVESTIGADOR_Categoria!$AG185&lt;&gt;"",[4]INVESTIGADOR_Categoria!$AG185&lt;&gt;0),[4]INVESTIGADOR_Categoria!$AG185,""),IF($A187="TOTAL",SUM(INDIRECT("T4:T"&amp;ROW()-1)),""))</f>
        <v/>
      </c>
      <c r="U187" s="3" t="str">
        <f ca="1">IF(AND($A187&lt;&gt;"",$A187&lt;&gt;"TOTAL"),IF(AND([4]INVESTIGADOR_Categoria!$AI185&lt;&gt;"",[4]INVESTIGADOR_Categoria!$AI185&lt;&gt;0),[4]INVESTIGADOR_Categoria!$AI185,""),IF($A187="TOTAL",SUM(INDIRECT("U4:U"&amp;ROW()-1)),""))</f>
        <v/>
      </c>
      <c r="V187" s="3" t="str">
        <f t="shared" ca="1" si="44"/>
        <v/>
      </c>
      <c r="W187" s="3" t="str">
        <f ca="1">IF(AND($A187&lt;&gt;"",$A187&lt;&gt;"TOTAL"),IF(AND([4]INVESTIGADOR_Categoria!$AL185&lt;&gt;"",[4]INVESTIGADOR_Categoria!$AL185&lt;&gt;0),[4]INVESTIGADOR_Categoria!$AL185,""),IF($A187="TOTAL",SUM(INDIRECT("W4:W"&amp;ROW()-1)),""))</f>
        <v/>
      </c>
      <c r="X187" s="3" t="str">
        <f ca="1">IF(AND($A187&lt;&gt;"",$A187&lt;&gt;"TOTAL"),IF(AND([4]INVESTIGADOR_Categoria!$AN185&lt;&gt;"",[4]INVESTIGADOR_Categoria!$AN185&lt;&gt;0),[4]INVESTIGADOR_Categoria!$AN185,""),IF($A187="TOTAL",SUM(INDIRECT("X4:X"&amp;ROW()-1)),""))</f>
        <v/>
      </c>
      <c r="Y187" s="3" t="str">
        <f t="shared" ca="1" si="45"/>
        <v/>
      </c>
      <c r="Z187" s="3" t="str">
        <f ca="1">IF(AND($A187&lt;&gt;"",$A187&lt;&gt;"TOTAL"),IF(AND([4]INVESTIGADOR_Categoria!$AQ185&lt;&gt;"",[4]INVESTIGADOR_Categoria!$AQ185&lt;&gt;0),[4]INVESTIGADOR_Categoria!$AQ185,""),IF($A187="TOTAL",SUM(INDIRECT("Z4:Z"&amp;ROW()-1)),""))</f>
        <v/>
      </c>
      <c r="AA187" s="3" t="str">
        <f ca="1">IF(AND($A187&lt;&gt;"",$A187&lt;&gt;"TOTAL"),IF(AND([4]INVESTIGADOR_Categoria!$AS185&lt;&gt;"",[4]INVESTIGADOR_Categoria!$AS185&lt;&gt;0),[4]INVESTIGADOR_Categoria!$AS185,""),IF($A187="TOTAL",SUM(INDIRECT("AA4:AA"&amp;ROW()-1)),""))</f>
        <v/>
      </c>
      <c r="AB187" s="3" t="str">
        <f t="shared" ca="1" si="46"/>
        <v/>
      </c>
      <c r="AC187" s="3" t="str">
        <f ca="1">IF(AND($A187&lt;&gt;"",$A187&lt;&gt;"TOTAL"),IF(AND([4]INVESTIGADOR_Categoria!$AV185&lt;&gt;"",[4]INVESTIGADOR_Categoria!$AV185&lt;&gt;0),[4]INVESTIGADOR_Categoria!$AV185,""),IF($A187="TOTAL",SUM(INDIRECT("AC4:AC"&amp;ROW()-1)),""))</f>
        <v/>
      </c>
      <c r="AD187" s="3" t="str">
        <f ca="1">IF(AND($A187&lt;&gt;"",$A187&lt;&gt;"TOTAL"),IF(AND([4]INVESTIGADOR_Categoria!$AX185&lt;&gt;"",[4]INVESTIGADOR_Categoria!$AX185&lt;&gt;0),[4]INVESTIGADOR_Categoria!$AX185,""),IF($A187="TOTAL",SUM(INDIRECT("AD4:AD"&amp;ROW()-1)),""))</f>
        <v/>
      </c>
      <c r="AE187" s="3" t="str">
        <f t="shared" ca="1" si="47"/>
        <v/>
      </c>
      <c r="AF187" s="3" t="str">
        <f ca="1">IF(AND($A187&lt;&gt;"",$A187&lt;&gt;"TOTAL"),IF(AND([4]INVESTIGADOR_Categoria!$BA185&lt;&gt;"",[4]INVESTIGADOR_Categoria!$BA185&lt;&gt;0),[4]INVESTIGADOR_Categoria!$BA185,""),IF($A187="TOTAL",SUM(INDIRECT("AF4:AF"&amp;ROW()-1)),""))</f>
        <v/>
      </c>
      <c r="AG187" s="3" t="str">
        <f ca="1">IF(AND($A187&lt;&gt;"",$A187&lt;&gt;"TOTAL"),IF(AND([4]INVESTIGADOR_Categoria!$BC185&lt;&gt;"",[4]INVESTIGADOR_Categoria!$BC185&lt;&gt;0),[4]INVESTIGADOR_Categoria!$BC185,""),IF($A187="TOTAL",SUM(INDIRECT("AG4:AG"&amp;ROW()-1)),""))</f>
        <v/>
      </c>
      <c r="AH187" s="3" t="str">
        <f t="shared" ca="1" si="48"/>
        <v/>
      </c>
      <c r="AI187" s="3" t="str">
        <f ca="1">IF(AND($A187&lt;&gt;"",$A187&lt;&gt;"TOTAL"),IF(AND([4]INVESTIGADOR_Categoria!$BF185&lt;&gt;"",[4]INVESTIGADOR_Categoria!$BF185&lt;&gt;0),[4]INVESTIGADOR_Categoria!$BF185,""),IF($A187="TOTAL",SUM(INDIRECT("AI4:AI"&amp;ROW()-1)),""))</f>
        <v/>
      </c>
      <c r="AJ187" s="3" t="str">
        <f ca="1">IF(AND($A187&lt;&gt;"",$A187&lt;&gt;"TOTAL"),IF(AND([4]INVESTIGADOR_Categoria!$BH185&lt;&gt;"",[4]INVESTIGADOR_Categoria!$BH185&lt;&gt;0),[4]INVESTIGADOR_Categoria!$BH185,""),IF($A187="TOTAL",SUM(INDIRECT("AJ4:AJ"&amp;ROW()-1)),""))</f>
        <v/>
      </c>
      <c r="AK187" s="3" t="str">
        <f t="shared" ca="1" si="49"/>
        <v/>
      </c>
      <c r="AL187" s="3" t="str">
        <f ca="1">IF(AND($A187&lt;&gt;"",$A187&lt;&gt;"TOTAL"),IF(AND([4]INVESTIGADOR_Categoria!$BK185&lt;&gt;"",[4]INVESTIGADOR_Categoria!$BK185&lt;&gt;0),[4]INVESTIGADOR_Categoria!$BK185,""),IF($A187="TOTAL",SUM(INDIRECT("AL4:AL"&amp;ROW()-1)),""))</f>
        <v/>
      </c>
      <c r="AM187" s="3" t="str">
        <f ca="1">IF(AND($A187&lt;&gt;"",$A187&lt;&gt;"TOTAL"),IF(AND([4]INVESTIGADOR_Categoria!$BM185&lt;&gt;"",[4]INVESTIGADOR_Categoria!$BM185&lt;&gt;0),[4]INVESTIGADOR_Categoria!$BM185,""),IF($A187="TOTAL",SUM(INDIRECT("AM4:AM"&amp;ROW()-1)),""))</f>
        <v/>
      </c>
      <c r="AN187" s="3" t="str">
        <f t="shared" ca="1" si="50"/>
        <v/>
      </c>
      <c r="AO187" s="3" t="str">
        <f ca="1">IF(AND($A187&lt;&gt;"",$A187&lt;&gt;"TOTAL"),IF(AND([4]INVESTIGADOR_Categoria!$BP185&lt;&gt;"",[4]INVESTIGADOR_Categoria!$BP185&lt;&gt;0),[4]INVESTIGADOR_Categoria!$BP185,""),IF($A187="TOTAL",SUM(INDIRECT("AO4:AO"&amp;ROW()-1)),""))</f>
        <v/>
      </c>
      <c r="AP187" s="3" t="str">
        <f ca="1">IF(AND($A187&lt;&gt;"",$A187&lt;&gt;"TOTAL"),IF(AND([4]INVESTIGADOR_Categoria!$BR185&lt;&gt;"",[4]INVESTIGADOR_Categoria!$BR185&lt;&gt;0),[4]INVESTIGADOR_Categoria!$BR185,""),IF($A187="TOTAL",SUM(INDIRECT("AP4:AP"&amp;ROW()-1)),""))</f>
        <v/>
      </c>
      <c r="AQ187" s="3" t="str">
        <f t="shared" ca="1" si="51"/>
        <v/>
      </c>
      <c r="AR187" s="3" t="str">
        <f ca="1">IF(AND($A187&lt;&gt;"",$A187&lt;&gt;"TOTAL"),IF(AND([4]INVESTIGADOR_Categoria!$BU185&lt;&gt;"",[4]INVESTIGADOR_Categoria!$BU185&lt;&gt;0),[4]INVESTIGADOR_Categoria!$BU185,""),IF($A187="TOTAL",SUM(INDIRECT("AR4:AR"&amp;ROW()-1)),""))</f>
        <v/>
      </c>
      <c r="AS187" s="3" t="str">
        <f ca="1">IF(AND($A187&lt;&gt;"",$A187&lt;&gt;"TOTAL"),IF(AND([4]INVESTIGADOR_Categoria!$BW185&lt;&gt;"",[4]INVESTIGADOR_Categoria!$BW185&lt;&gt;0),[4]INVESTIGADOR_Categoria!$BW185,""),IF($A187="TOTAL",SUM(INDIRECT("AS4:AS"&amp;ROW()-1)),""))</f>
        <v/>
      </c>
      <c r="AT187" s="3" t="str">
        <f t="shared" ca="1" si="52"/>
        <v/>
      </c>
      <c r="AU187" s="3" t="str">
        <f ca="1">IF(AND($A187&lt;&gt;"",$A187&lt;&gt;"TOTAL"),IF(AND([4]INVESTIGADOR_Categoria!$BZ185&lt;&gt;"",[4]INVESTIGADOR_Categoria!$BZ185&lt;&gt;0),[4]INVESTIGADOR_Categoria!$BZ185,""),IF($A187="TOTAL",SUM(INDIRECT("AU4:AU"&amp;ROW()-1)),""))</f>
        <v/>
      </c>
      <c r="AV187" s="3" t="str">
        <f ca="1">IF(AND($A187&lt;&gt;"",$A187&lt;&gt;"TOTAL"),IF(AND([4]INVESTIGADOR_Categoria!$CB185&lt;&gt;"",[4]INVESTIGADOR_Categoria!$CB185&lt;&gt;0),[4]INVESTIGADOR_Categoria!$CB185,""),IF($A187="TOTAL",SUM(INDIRECT("AV4:AV"&amp;ROW()-1)),""))</f>
        <v/>
      </c>
      <c r="AW187" s="3" t="str">
        <f t="shared" ca="1" si="53"/>
        <v/>
      </c>
      <c r="AX187" s="3" t="str">
        <f ca="1">IF(AND($A187&lt;&gt;"",$A187&lt;&gt;"TOTAL"),IF(AND([4]INVESTIGADOR_Categoria!$CE185&lt;&gt;"",[4]INVESTIGADOR_Categoria!$CE185&lt;&gt;0),[4]INVESTIGADOR_Categoria!$CE185,""),IF($A187="TOTAL",SUM(INDIRECT("AX4:AX"&amp;ROW()-1)),""))</f>
        <v/>
      </c>
      <c r="AY187" s="3" t="str">
        <f ca="1">IF(AND($A187&lt;&gt;"",$A187&lt;&gt;"TOTAL"),IF(AND([4]INVESTIGADOR_Categoria!$CG185&lt;&gt;"",[4]INVESTIGADOR_Categoria!$CG185&lt;&gt;0),[4]INVESTIGADOR_Categoria!$CG185,""),IF($A187="TOTAL",SUM(INDIRECT("AY4:AY"&amp;ROW()-1)),""))</f>
        <v/>
      </c>
      <c r="AZ187" s="3" t="str">
        <f t="shared" ca="1" si="54"/>
        <v/>
      </c>
      <c r="BA187" s="3" t="str">
        <f ca="1">IF(AND($A187&lt;&gt;"",$A187&lt;&gt;"TOTAL"),IF(AND([4]INVESTIGADOR_Categoria!$CJ185&lt;&gt;"",[4]INVESTIGADOR_Categoria!$CJ185&lt;&gt;0),[4]INVESTIGADOR_Categoria!$CJ185,""),IF($A187="TOTAL",SUM(INDIRECT("BA4:BA"&amp;ROW()-1)),""))</f>
        <v/>
      </c>
      <c r="BB187" s="3" t="str">
        <f ca="1">IF(AND($A187&lt;&gt;"",$A187&lt;&gt;"TOTAL"),IF(AND([4]INVESTIGADOR_Categoria!$CL185&lt;&gt;"",[4]INVESTIGADOR_Categoria!$CL185&lt;&gt;0),[4]INVESTIGADOR_Categoria!$CL185,""),IF($A187="TOTAL",SUM(INDIRECT("BB4:BB"&amp;ROW()-1)),""))</f>
        <v/>
      </c>
      <c r="BC187" s="3" t="str">
        <f t="shared" ca="1" si="55"/>
        <v/>
      </c>
      <c r="BD187" s="3" t="str">
        <f ca="1">IF(AND($A187&lt;&gt;"",$A187&lt;&gt;"TOTAL"),IF(AND([4]INVESTIGADOR_Categoria!$CO185&lt;&gt;"",[4]INVESTIGADOR_Categoria!$CO185&lt;&gt;0),[4]INVESTIGADOR_Categoria!$CO185,""),IF($A187="TOTAL",SUM(INDIRECT("BD4:BD"&amp;ROW()-1)),""))</f>
        <v/>
      </c>
      <c r="BE187" s="3" t="str">
        <f ca="1">IF(AND($A187&lt;&gt;"",$A187&lt;&gt;"TOTAL"),IF(AND([4]INVESTIGADOR_Categoria!$CQ185&lt;&gt;"",[4]INVESTIGADOR_Categoria!$CQ185&lt;&gt;0),[4]INVESTIGADOR_Categoria!$CQ185,""),IF($A187="TOTAL",SUM(INDIRECT("BE4:BE"&amp;ROW()-1)),""))</f>
        <v/>
      </c>
      <c r="BF187" s="3" t="str">
        <f t="shared" ca="1" si="56"/>
        <v/>
      </c>
    </row>
    <row r="188" spans="1:58" x14ac:dyDescent="0.2">
      <c r="A188" s="25" t="str">
        <f>IF([4]INVESTIGADOR_Categoria!$B186&lt;&gt;"",[4]INVESTIGADOR_Categoria!$B186,IF(AND([4]INVESTIGADOR_Categoria!$B186="",[4]INVESTIGADOR_Categoria!$B187="",[4]INVESTIGADOR_Categoria!$B185=""),"","TOTAL"))</f>
        <v/>
      </c>
      <c r="B188" s="3" t="str">
        <f ca="1">IF(AND($A188&lt;&gt;"",$A188&lt;&gt;"TOTAL"),IF(AND([4]INVESTIGADOR_Categoria!$C186&lt;&gt;"",[4]INVESTIGADOR_Categoria!$C186&lt;&gt;0),[4]INVESTIGADOR_Categoria!$C186,""),IF($A188="TOTAL",SUM(INDIRECT("B4:B"&amp;ROW()-1)),""))</f>
        <v/>
      </c>
      <c r="C188" s="3" t="str">
        <f ca="1">IF(AND($A188&lt;&gt;"",$A188&lt;&gt;"TOTAL"),IF(AND([4]INVESTIGADOR_Categoria!$E186&lt;&gt;"",[4]INVESTIGADOR_Categoria!$E186&lt;&gt;0),[4]INVESTIGADOR_Categoria!$E186,""),IF($A188="TOTAL",SUM(INDIRECT("C4:C"&amp;ROW()-1)),""))</f>
        <v/>
      </c>
      <c r="D188" s="3" t="str">
        <f t="shared" ca="1" si="38"/>
        <v/>
      </c>
      <c r="E188" s="3" t="str">
        <f ca="1">IF(AND($A188&lt;&gt;"",$A188&lt;&gt;"TOTAL"),IF(AND([4]INVESTIGADOR_Categoria!$H186&lt;&gt;"",[4]INVESTIGADOR_Categoria!$H186&lt;&gt;0),[4]INVESTIGADOR_Categoria!$H186,""),IF($A188="TOTAL",SUM(INDIRECT("E4:E"&amp;ROW()-1)),""))</f>
        <v/>
      </c>
      <c r="F188" s="3" t="str">
        <f ca="1">IF(AND($A188&lt;&gt;"",$A188&lt;&gt;"TOTAL"),IF(AND([4]INVESTIGADOR_Categoria!$J186&lt;&gt;"",[4]INVESTIGADOR_Categoria!$J186&lt;&gt;0),[4]INVESTIGADOR_Categoria!$J186,""),IF($A188="TOTAL",SUM(INDIRECT("F4:F"&amp;ROW()-1)),""))</f>
        <v/>
      </c>
      <c r="G188" s="3" t="str">
        <f t="shared" ca="1" si="39"/>
        <v/>
      </c>
      <c r="H188" s="3" t="str">
        <f ca="1">IF(AND($A188&lt;&gt;"",$A188&lt;&gt;"TOTAL"),IF(AND([4]INVESTIGADOR_Categoria!$M186&lt;&gt;"",[4]INVESTIGADOR_Categoria!$M186&lt;&gt;0),[4]INVESTIGADOR_Categoria!$M186,""),IF($A188="TOTAL",SUM(INDIRECT("H4:H"&amp;ROW()-1)),""))</f>
        <v/>
      </c>
      <c r="I188" s="3" t="str">
        <f ca="1">IF(AND($A188&lt;&gt;"",$A188&lt;&gt;"TOTAL"),IF(AND([4]INVESTIGADOR_Categoria!$O186&lt;&gt;"",[4]INVESTIGADOR_Categoria!$O186&lt;&gt;0),[4]INVESTIGADOR_Categoria!$O186,""),IF($A188="TOTAL",SUM(INDIRECT("I4:I"&amp;ROW()-1)),""))</f>
        <v/>
      </c>
      <c r="J188" s="3" t="str">
        <f t="shared" ca="1" si="40"/>
        <v/>
      </c>
      <c r="K188" s="3" t="str">
        <f ca="1">IF(AND($A188&lt;&gt;"",$A188&lt;&gt;"TOTAL"),IF(AND([4]INVESTIGADOR_Categoria!$R186&lt;&gt;"",[4]INVESTIGADOR_Categoria!$R186&lt;&gt;0),[4]INVESTIGADOR_Categoria!$R186,""),IF($A188="TOTAL",SUM(INDIRECT("K4:K"&amp;ROW()-1)),""))</f>
        <v/>
      </c>
      <c r="L188" s="3" t="str">
        <f ca="1">IF(AND($A188&lt;&gt;"",$A188&lt;&gt;"TOTAL"),IF(AND([4]INVESTIGADOR_Categoria!$T186&lt;&gt;"",[4]INVESTIGADOR_Categoria!$T186&lt;&gt;0),[4]INVESTIGADOR_Categoria!$T186,""),IF($A188="TOTAL",SUM(INDIRECT("L4:L"&amp;ROW()-1)),""))</f>
        <v/>
      </c>
      <c r="M188" s="3" t="str">
        <f t="shared" ca="1" si="41"/>
        <v/>
      </c>
      <c r="N188" s="3" t="str">
        <f ca="1">IF(AND($A188&lt;&gt;"",$A188&lt;&gt;"TOTAL"),IF(AND([4]INVESTIGADOR_Categoria!$W186&lt;&gt;"",[4]INVESTIGADOR_Categoria!$W186&lt;&gt;0),[4]INVESTIGADOR_Categoria!$W186,""),IF($A188="TOTAL",SUM(INDIRECT("N4:N"&amp;ROW()-1)),""))</f>
        <v/>
      </c>
      <c r="O188" s="3" t="str">
        <f ca="1">IF(AND($A188&lt;&gt;"",$A188&lt;&gt;"TOTAL"),IF(AND([4]INVESTIGADOR_Categoria!$Y186&lt;&gt;"",[4]INVESTIGADOR_Categoria!$Y186&lt;&gt;0),[4]INVESTIGADOR_Categoria!$Y186,""),IF($A188="TOTAL",SUM(INDIRECT("O4:O"&amp;ROW()-1)),""))</f>
        <v/>
      </c>
      <c r="P188" s="3" t="str">
        <f t="shared" ca="1" si="42"/>
        <v/>
      </c>
      <c r="Q188" s="3" t="str">
        <f ca="1">IF(AND($A188&lt;&gt;"",$A188&lt;&gt;"TOTAL"),IF(AND([4]INVESTIGADOR_Categoria!$AB186&lt;&gt;"",[4]INVESTIGADOR_Categoria!$AB186&lt;&gt;0),[4]INVESTIGADOR_Categoria!$AB186,""),IF($A188="TOTAL",SUM(INDIRECT("Q4:Q"&amp;ROW()-1)),""))</f>
        <v/>
      </c>
      <c r="R188" s="3" t="str">
        <f ca="1">IF(AND($A188&lt;&gt;"",$A188&lt;&gt;"TOTAL"),IF(AND([4]INVESTIGADOR_Categoria!$AD186&lt;&gt;"",[4]INVESTIGADOR_Categoria!$AD186&lt;&gt;0),[4]INVESTIGADOR_Categoria!$AD186,""),IF($A188="TOTAL",SUM(INDIRECT("R4:R"&amp;ROW()-1)),""))</f>
        <v/>
      </c>
      <c r="S188" s="3" t="str">
        <f t="shared" ca="1" si="43"/>
        <v/>
      </c>
      <c r="T188" s="3" t="str">
        <f ca="1">IF(AND($A188&lt;&gt;"",$A188&lt;&gt;"TOTAL"),IF(AND([4]INVESTIGADOR_Categoria!$AG186&lt;&gt;"",[4]INVESTIGADOR_Categoria!$AG186&lt;&gt;0),[4]INVESTIGADOR_Categoria!$AG186,""),IF($A188="TOTAL",SUM(INDIRECT("T4:T"&amp;ROW()-1)),""))</f>
        <v/>
      </c>
      <c r="U188" s="3" t="str">
        <f ca="1">IF(AND($A188&lt;&gt;"",$A188&lt;&gt;"TOTAL"),IF(AND([4]INVESTIGADOR_Categoria!$AI186&lt;&gt;"",[4]INVESTIGADOR_Categoria!$AI186&lt;&gt;0),[4]INVESTIGADOR_Categoria!$AI186,""),IF($A188="TOTAL",SUM(INDIRECT("U4:U"&amp;ROW()-1)),""))</f>
        <v/>
      </c>
      <c r="V188" s="3" t="str">
        <f t="shared" ca="1" si="44"/>
        <v/>
      </c>
      <c r="W188" s="3" t="str">
        <f ca="1">IF(AND($A188&lt;&gt;"",$A188&lt;&gt;"TOTAL"),IF(AND([4]INVESTIGADOR_Categoria!$AL186&lt;&gt;"",[4]INVESTIGADOR_Categoria!$AL186&lt;&gt;0),[4]INVESTIGADOR_Categoria!$AL186,""),IF($A188="TOTAL",SUM(INDIRECT("W4:W"&amp;ROW()-1)),""))</f>
        <v/>
      </c>
      <c r="X188" s="3" t="str">
        <f ca="1">IF(AND($A188&lt;&gt;"",$A188&lt;&gt;"TOTAL"),IF(AND([4]INVESTIGADOR_Categoria!$AN186&lt;&gt;"",[4]INVESTIGADOR_Categoria!$AN186&lt;&gt;0),[4]INVESTIGADOR_Categoria!$AN186,""),IF($A188="TOTAL",SUM(INDIRECT("X4:X"&amp;ROW()-1)),""))</f>
        <v/>
      </c>
      <c r="Y188" s="3" t="str">
        <f t="shared" ca="1" si="45"/>
        <v/>
      </c>
      <c r="Z188" s="3" t="str">
        <f ca="1">IF(AND($A188&lt;&gt;"",$A188&lt;&gt;"TOTAL"),IF(AND([4]INVESTIGADOR_Categoria!$AQ186&lt;&gt;"",[4]INVESTIGADOR_Categoria!$AQ186&lt;&gt;0),[4]INVESTIGADOR_Categoria!$AQ186,""),IF($A188="TOTAL",SUM(INDIRECT("Z4:Z"&amp;ROW()-1)),""))</f>
        <v/>
      </c>
      <c r="AA188" s="3" t="str">
        <f ca="1">IF(AND($A188&lt;&gt;"",$A188&lt;&gt;"TOTAL"),IF(AND([4]INVESTIGADOR_Categoria!$AS186&lt;&gt;"",[4]INVESTIGADOR_Categoria!$AS186&lt;&gt;0),[4]INVESTIGADOR_Categoria!$AS186,""),IF($A188="TOTAL",SUM(INDIRECT("AA4:AA"&amp;ROW()-1)),""))</f>
        <v/>
      </c>
      <c r="AB188" s="3" t="str">
        <f t="shared" ca="1" si="46"/>
        <v/>
      </c>
      <c r="AC188" s="3" t="str">
        <f ca="1">IF(AND($A188&lt;&gt;"",$A188&lt;&gt;"TOTAL"),IF(AND([4]INVESTIGADOR_Categoria!$AV186&lt;&gt;"",[4]INVESTIGADOR_Categoria!$AV186&lt;&gt;0),[4]INVESTIGADOR_Categoria!$AV186,""),IF($A188="TOTAL",SUM(INDIRECT("AC4:AC"&amp;ROW()-1)),""))</f>
        <v/>
      </c>
      <c r="AD188" s="3" t="str">
        <f ca="1">IF(AND($A188&lt;&gt;"",$A188&lt;&gt;"TOTAL"),IF(AND([4]INVESTIGADOR_Categoria!$AX186&lt;&gt;"",[4]INVESTIGADOR_Categoria!$AX186&lt;&gt;0),[4]INVESTIGADOR_Categoria!$AX186,""),IF($A188="TOTAL",SUM(INDIRECT("AD4:AD"&amp;ROW()-1)),""))</f>
        <v/>
      </c>
      <c r="AE188" s="3" t="str">
        <f t="shared" ca="1" si="47"/>
        <v/>
      </c>
      <c r="AF188" s="3" t="str">
        <f ca="1">IF(AND($A188&lt;&gt;"",$A188&lt;&gt;"TOTAL"),IF(AND([4]INVESTIGADOR_Categoria!$BA186&lt;&gt;"",[4]INVESTIGADOR_Categoria!$BA186&lt;&gt;0),[4]INVESTIGADOR_Categoria!$BA186,""),IF($A188="TOTAL",SUM(INDIRECT("AF4:AF"&amp;ROW()-1)),""))</f>
        <v/>
      </c>
      <c r="AG188" s="3" t="str">
        <f ca="1">IF(AND($A188&lt;&gt;"",$A188&lt;&gt;"TOTAL"),IF(AND([4]INVESTIGADOR_Categoria!$BC186&lt;&gt;"",[4]INVESTIGADOR_Categoria!$BC186&lt;&gt;0),[4]INVESTIGADOR_Categoria!$BC186,""),IF($A188="TOTAL",SUM(INDIRECT("AG4:AG"&amp;ROW()-1)),""))</f>
        <v/>
      </c>
      <c r="AH188" s="3" t="str">
        <f t="shared" ca="1" si="48"/>
        <v/>
      </c>
      <c r="AI188" s="3" t="str">
        <f ca="1">IF(AND($A188&lt;&gt;"",$A188&lt;&gt;"TOTAL"),IF(AND([4]INVESTIGADOR_Categoria!$BF186&lt;&gt;"",[4]INVESTIGADOR_Categoria!$BF186&lt;&gt;0),[4]INVESTIGADOR_Categoria!$BF186,""),IF($A188="TOTAL",SUM(INDIRECT("AI4:AI"&amp;ROW()-1)),""))</f>
        <v/>
      </c>
      <c r="AJ188" s="3" t="str">
        <f ca="1">IF(AND($A188&lt;&gt;"",$A188&lt;&gt;"TOTAL"),IF(AND([4]INVESTIGADOR_Categoria!$BH186&lt;&gt;"",[4]INVESTIGADOR_Categoria!$BH186&lt;&gt;0),[4]INVESTIGADOR_Categoria!$BH186,""),IF($A188="TOTAL",SUM(INDIRECT("AJ4:AJ"&amp;ROW()-1)),""))</f>
        <v/>
      </c>
      <c r="AK188" s="3" t="str">
        <f t="shared" ca="1" si="49"/>
        <v/>
      </c>
      <c r="AL188" s="3" t="str">
        <f ca="1">IF(AND($A188&lt;&gt;"",$A188&lt;&gt;"TOTAL"),IF(AND([4]INVESTIGADOR_Categoria!$BK186&lt;&gt;"",[4]INVESTIGADOR_Categoria!$BK186&lt;&gt;0),[4]INVESTIGADOR_Categoria!$BK186,""),IF($A188="TOTAL",SUM(INDIRECT("AL4:AL"&amp;ROW()-1)),""))</f>
        <v/>
      </c>
      <c r="AM188" s="3" t="str">
        <f ca="1">IF(AND($A188&lt;&gt;"",$A188&lt;&gt;"TOTAL"),IF(AND([4]INVESTIGADOR_Categoria!$BM186&lt;&gt;"",[4]INVESTIGADOR_Categoria!$BM186&lt;&gt;0),[4]INVESTIGADOR_Categoria!$BM186,""),IF($A188="TOTAL",SUM(INDIRECT("AM4:AM"&amp;ROW()-1)),""))</f>
        <v/>
      </c>
      <c r="AN188" s="3" t="str">
        <f t="shared" ca="1" si="50"/>
        <v/>
      </c>
      <c r="AO188" s="3" t="str">
        <f ca="1">IF(AND($A188&lt;&gt;"",$A188&lt;&gt;"TOTAL"),IF(AND([4]INVESTIGADOR_Categoria!$BP186&lt;&gt;"",[4]INVESTIGADOR_Categoria!$BP186&lt;&gt;0),[4]INVESTIGADOR_Categoria!$BP186,""),IF($A188="TOTAL",SUM(INDIRECT("AO4:AO"&amp;ROW()-1)),""))</f>
        <v/>
      </c>
      <c r="AP188" s="3" t="str">
        <f ca="1">IF(AND($A188&lt;&gt;"",$A188&lt;&gt;"TOTAL"),IF(AND([4]INVESTIGADOR_Categoria!$BR186&lt;&gt;"",[4]INVESTIGADOR_Categoria!$BR186&lt;&gt;0),[4]INVESTIGADOR_Categoria!$BR186,""),IF($A188="TOTAL",SUM(INDIRECT("AP4:AP"&amp;ROW()-1)),""))</f>
        <v/>
      </c>
      <c r="AQ188" s="3" t="str">
        <f t="shared" ca="1" si="51"/>
        <v/>
      </c>
      <c r="AR188" s="3" t="str">
        <f ca="1">IF(AND($A188&lt;&gt;"",$A188&lt;&gt;"TOTAL"),IF(AND([4]INVESTIGADOR_Categoria!$BU186&lt;&gt;"",[4]INVESTIGADOR_Categoria!$BU186&lt;&gt;0),[4]INVESTIGADOR_Categoria!$BU186,""),IF($A188="TOTAL",SUM(INDIRECT("AR4:AR"&amp;ROW()-1)),""))</f>
        <v/>
      </c>
      <c r="AS188" s="3" t="str">
        <f ca="1">IF(AND($A188&lt;&gt;"",$A188&lt;&gt;"TOTAL"),IF(AND([4]INVESTIGADOR_Categoria!$BW186&lt;&gt;"",[4]INVESTIGADOR_Categoria!$BW186&lt;&gt;0),[4]INVESTIGADOR_Categoria!$BW186,""),IF($A188="TOTAL",SUM(INDIRECT("AS4:AS"&amp;ROW()-1)),""))</f>
        <v/>
      </c>
      <c r="AT188" s="3" t="str">
        <f t="shared" ca="1" si="52"/>
        <v/>
      </c>
      <c r="AU188" s="3" t="str">
        <f ca="1">IF(AND($A188&lt;&gt;"",$A188&lt;&gt;"TOTAL"),IF(AND([4]INVESTIGADOR_Categoria!$BZ186&lt;&gt;"",[4]INVESTIGADOR_Categoria!$BZ186&lt;&gt;0),[4]INVESTIGADOR_Categoria!$BZ186,""),IF($A188="TOTAL",SUM(INDIRECT("AU4:AU"&amp;ROW()-1)),""))</f>
        <v/>
      </c>
      <c r="AV188" s="3" t="str">
        <f ca="1">IF(AND($A188&lt;&gt;"",$A188&lt;&gt;"TOTAL"),IF(AND([4]INVESTIGADOR_Categoria!$CB186&lt;&gt;"",[4]INVESTIGADOR_Categoria!$CB186&lt;&gt;0),[4]INVESTIGADOR_Categoria!$CB186,""),IF($A188="TOTAL",SUM(INDIRECT("AV4:AV"&amp;ROW()-1)),""))</f>
        <v/>
      </c>
      <c r="AW188" s="3" t="str">
        <f t="shared" ca="1" si="53"/>
        <v/>
      </c>
      <c r="AX188" s="3" t="str">
        <f ca="1">IF(AND($A188&lt;&gt;"",$A188&lt;&gt;"TOTAL"),IF(AND([4]INVESTIGADOR_Categoria!$CE186&lt;&gt;"",[4]INVESTIGADOR_Categoria!$CE186&lt;&gt;0),[4]INVESTIGADOR_Categoria!$CE186,""),IF($A188="TOTAL",SUM(INDIRECT("AX4:AX"&amp;ROW()-1)),""))</f>
        <v/>
      </c>
      <c r="AY188" s="3" t="str">
        <f ca="1">IF(AND($A188&lt;&gt;"",$A188&lt;&gt;"TOTAL"),IF(AND([4]INVESTIGADOR_Categoria!$CG186&lt;&gt;"",[4]INVESTIGADOR_Categoria!$CG186&lt;&gt;0),[4]INVESTIGADOR_Categoria!$CG186,""),IF($A188="TOTAL",SUM(INDIRECT("AY4:AY"&amp;ROW()-1)),""))</f>
        <v/>
      </c>
      <c r="AZ188" s="3" t="str">
        <f t="shared" ca="1" si="54"/>
        <v/>
      </c>
      <c r="BA188" s="3" t="str">
        <f ca="1">IF(AND($A188&lt;&gt;"",$A188&lt;&gt;"TOTAL"),IF(AND([4]INVESTIGADOR_Categoria!$CJ186&lt;&gt;"",[4]INVESTIGADOR_Categoria!$CJ186&lt;&gt;0),[4]INVESTIGADOR_Categoria!$CJ186,""),IF($A188="TOTAL",SUM(INDIRECT("BA4:BA"&amp;ROW()-1)),""))</f>
        <v/>
      </c>
      <c r="BB188" s="3" t="str">
        <f ca="1">IF(AND($A188&lt;&gt;"",$A188&lt;&gt;"TOTAL"),IF(AND([4]INVESTIGADOR_Categoria!$CL186&lt;&gt;"",[4]INVESTIGADOR_Categoria!$CL186&lt;&gt;0),[4]INVESTIGADOR_Categoria!$CL186,""),IF($A188="TOTAL",SUM(INDIRECT("BB4:BB"&amp;ROW()-1)),""))</f>
        <v/>
      </c>
      <c r="BC188" s="3" t="str">
        <f t="shared" ca="1" si="55"/>
        <v/>
      </c>
      <c r="BD188" s="3" t="str">
        <f ca="1">IF(AND($A188&lt;&gt;"",$A188&lt;&gt;"TOTAL"),IF(AND([4]INVESTIGADOR_Categoria!$CO186&lt;&gt;"",[4]INVESTIGADOR_Categoria!$CO186&lt;&gt;0),[4]INVESTIGADOR_Categoria!$CO186,""),IF($A188="TOTAL",SUM(INDIRECT("BD4:BD"&amp;ROW()-1)),""))</f>
        <v/>
      </c>
      <c r="BE188" s="3" t="str">
        <f ca="1">IF(AND($A188&lt;&gt;"",$A188&lt;&gt;"TOTAL"),IF(AND([4]INVESTIGADOR_Categoria!$CQ186&lt;&gt;"",[4]INVESTIGADOR_Categoria!$CQ186&lt;&gt;0),[4]INVESTIGADOR_Categoria!$CQ186,""),IF($A188="TOTAL",SUM(INDIRECT("BE4:BE"&amp;ROW()-1)),""))</f>
        <v/>
      </c>
      <c r="BF188" s="3" t="str">
        <f t="shared" ca="1" si="56"/>
        <v/>
      </c>
    </row>
    <row r="189" spans="1:58" x14ac:dyDescent="0.2">
      <c r="A189" s="25" t="str">
        <f>IF([4]INVESTIGADOR_Categoria!$B187&lt;&gt;"",[4]INVESTIGADOR_Categoria!$B187,IF(AND([4]INVESTIGADOR_Categoria!$B187="",[4]INVESTIGADOR_Categoria!$B188="",[4]INVESTIGADOR_Categoria!$B186=""),"","TOTAL"))</f>
        <v/>
      </c>
      <c r="B189" s="3" t="str">
        <f ca="1">IF(AND($A189&lt;&gt;"",$A189&lt;&gt;"TOTAL"),IF(AND([4]INVESTIGADOR_Categoria!$C187&lt;&gt;"",[4]INVESTIGADOR_Categoria!$C187&lt;&gt;0),[4]INVESTIGADOR_Categoria!$C187,""),IF($A189="TOTAL",SUM(INDIRECT("B4:B"&amp;ROW()-1)),""))</f>
        <v/>
      </c>
      <c r="C189" s="3" t="str">
        <f ca="1">IF(AND($A189&lt;&gt;"",$A189&lt;&gt;"TOTAL"),IF(AND([4]INVESTIGADOR_Categoria!$E187&lt;&gt;"",[4]INVESTIGADOR_Categoria!$E187&lt;&gt;0),[4]INVESTIGADOR_Categoria!$E187,""),IF($A189="TOTAL",SUM(INDIRECT("C4:C"&amp;ROW()-1)),""))</f>
        <v/>
      </c>
      <c r="D189" s="3" t="str">
        <f t="shared" ca="1" si="38"/>
        <v/>
      </c>
      <c r="E189" s="3" t="str">
        <f ca="1">IF(AND($A189&lt;&gt;"",$A189&lt;&gt;"TOTAL"),IF(AND([4]INVESTIGADOR_Categoria!$H187&lt;&gt;"",[4]INVESTIGADOR_Categoria!$H187&lt;&gt;0),[4]INVESTIGADOR_Categoria!$H187,""),IF($A189="TOTAL",SUM(INDIRECT("E4:E"&amp;ROW()-1)),""))</f>
        <v/>
      </c>
      <c r="F189" s="3" t="str">
        <f ca="1">IF(AND($A189&lt;&gt;"",$A189&lt;&gt;"TOTAL"),IF(AND([4]INVESTIGADOR_Categoria!$J187&lt;&gt;"",[4]INVESTIGADOR_Categoria!$J187&lt;&gt;0),[4]INVESTIGADOR_Categoria!$J187,""),IF($A189="TOTAL",SUM(INDIRECT("F4:F"&amp;ROW()-1)),""))</f>
        <v/>
      </c>
      <c r="G189" s="3" t="str">
        <f t="shared" ca="1" si="39"/>
        <v/>
      </c>
      <c r="H189" s="3" t="str">
        <f ca="1">IF(AND($A189&lt;&gt;"",$A189&lt;&gt;"TOTAL"),IF(AND([4]INVESTIGADOR_Categoria!$M187&lt;&gt;"",[4]INVESTIGADOR_Categoria!$M187&lt;&gt;0),[4]INVESTIGADOR_Categoria!$M187,""),IF($A189="TOTAL",SUM(INDIRECT("H4:H"&amp;ROW()-1)),""))</f>
        <v/>
      </c>
      <c r="I189" s="3" t="str">
        <f ca="1">IF(AND($A189&lt;&gt;"",$A189&lt;&gt;"TOTAL"),IF(AND([4]INVESTIGADOR_Categoria!$O187&lt;&gt;"",[4]INVESTIGADOR_Categoria!$O187&lt;&gt;0),[4]INVESTIGADOR_Categoria!$O187,""),IF($A189="TOTAL",SUM(INDIRECT("I4:I"&amp;ROW()-1)),""))</f>
        <v/>
      </c>
      <c r="J189" s="3" t="str">
        <f t="shared" ca="1" si="40"/>
        <v/>
      </c>
      <c r="K189" s="3" t="str">
        <f ca="1">IF(AND($A189&lt;&gt;"",$A189&lt;&gt;"TOTAL"),IF(AND([4]INVESTIGADOR_Categoria!$R187&lt;&gt;"",[4]INVESTIGADOR_Categoria!$R187&lt;&gt;0),[4]INVESTIGADOR_Categoria!$R187,""),IF($A189="TOTAL",SUM(INDIRECT("K4:K"&amp;ROW()-1)),""))</f>
        <v/>
      </c>
      <c r="L189" s="3" t="str">
        <f ca="1">IF(AND($A189&lt;&gt;"",$A189&lt;&gt;"TOTAL"),IF(AND([4]INVESTIGADOR_Categoria!$T187&lt;&gt;"",[4]INVESTIGADOR_Categoria!$T187&lt;&gt;0),[4]INVESTIGADOR_Categoria!$T187,""),IF($A189="TOTAL",SUM(INDIRECT("L4:L"&amp;ROW()-1)),""))</f>
        <v/>
      </c>
      <c r="M189" s="3" t="str">
        <f t="shared" ca="1" si="41"/>
        <v/>
      </c>
      <c r="N189" s="3" t="str">
        <f ca="1">IF(AND($A189&lt;&gt;"",$A189&lt;&gt;"TOTAL"),IF(AND([4]INVESTIGADOR_Categoria!$W187&lt;&gt;"",[4]INVESTIGADOR_Categoria!$W187&lt;&gt;0),[4]INVESTIGADOR_Categoria!$W187,""),IF($A189="TOTAL",SUM(INDIRECT("N4:N"&amp;ROW()-1)),""))</f>
        <v/>
      </c>
      <c r="O189" s="3" t="str">
        <f ca="1">IF(AND($A189&lt;&gt;"",$A189&lt;&gt;"TOTAL"),IF(AND([4]INVESTIGADOR_Categoria!$Y187&lt;&gt;"",[4]INVESTIGADOR_Categoria!$Y187&lt;&gt;0),[4]INVESTIGADOR_Categoria!$Y187,""),IF($A189="TOTAL",SUM(INDIRECT("O4:O"&amp;ROW()-1)),""))</f>
        <v/>
      </c>
      <c r="P189" s="3" t="str">
        <f t="shared" ca="1" si="42"/>
        <v/>
      </c>
      <c r="Q189" s="3" t="str">
        <f ca="1">IF(AND($A189&lt;&gt;"",$A189&lt;&gt;"TOTAL"),IF(AND([4]INVESTIGADOR_Categoria!$AB187&lt;&gt;"",[4]INVESTIGADOR_Categoria!$AB187&lt;&gt;0),[4]INVESTIGADOR_Categoria!$AB187,""),IF($A189="TOTAL",SUM(INDIRECT("Q4:Q"&amp;ROW()-1)),""))</f>
        <v/>
      </c>
      <c r="R189" s="3" t="str">
        <f ca="1">IF(AND($A189&lt;&gt;"",$A189&lt;&gt;"TOTAL"),IF(AND([4]INVESTIGADOR_Categoria!$AD187&lt;&gt;"",[4]INVESTIGADOR_Categoria!$AD187&lt;&gt;0),[4]INVESTIGADOR_Categoria!$AD187,""),IF($A189="TOTAL",SUM(INDIRECT("R4:R"&amp;ROW()-1)),""))</f>
        <v/>
      </c>
      <c r="S189" s="3" t="str">
        <f t="shared" ca="1" si="43"/>
        <v/>
      </c>
      <c r="T189" s="3" t="str">
        <f ca="1">IF(AND($A189&lt;&gt;"",$A189&lt;&gt;"TOTAL"),IF(AND([4]INVESTIGADOR_Categoria!$AG187&lt;&gt;"",[4]INVESTIGADOR_Categoria!$AG187&lt;&gt;0),[4]INVESTIGADOR_Categoria!$AG187,""),IF($A189="TOTAL",SUM(INDIRECT("T4:T"&amp;ROW()-1)),""))</f>
        <v/>
      </c>
      <c r="U189" s="3" t="str">
        <f ca="1">IF(AND($A189&lt;&gt;"",$A189&lt;&gt;"TOTAL"),IF(AND([4]INVESTIGADOR_Categoria!$AI187&lt;&gt;"",[4]INVESTIGADOR_Categoria!$AI187&lt;&gt;0),[4]INVESTIGADOR_Categoria!$AI187,""),IF($A189="TOTAL",SUM(INDIRECT("U4:U"&amp;ROW()-1)),""))</f>
        <v/>
      </c>
      <c r="V189" s="3" t="str">
        <f t="shared" ca="1" si="44"/>
        <v/>
      </c>
      <c r="W189" s="3" t="str">
        <f ca="1">IF(AND($A189&lt;&gt;"",$A189&lt;&gt;"TOTAL"),IF(AND([4]INVESTIGADOR_Categoria!$AL187&lt;&gt;"",[4]INVESTIGADOR_Categoria!$AL187&lt;&gt;0),[4]INVESTIGADOR_Categoria!$AL187,""),IF($A189="TOTAL",SUM(INDIRECT("W4:W"&amp;ROW()-1)),""))</f>
        <v/>
      </c>
      <c r="X189" s="3" t="str">
        <f ca="1">IF(AND($A189&lt;&gt;"",$A189&lt;&gt;"TOTAL"),IF(AND([4]INVESTIGADOR_Categoria!$AN187&lt;&gt;"",[4]INVESTIGADOR_Categoria!$AN187&lt;&gt;0),[4]INVESTIGADOR_Categoria!$AN187,""),IF($A189="TOTAL",SUM(INDIRECT("X4:X"&amp;ROW()-1)),""))</f>
        <v/>
      </c>
      <c r="Y189" s="3" t="str">
        <f t="shared" ca="1" si="45"/>
        <v/>
      </c>
      <c r="Z189" s="3" t="str">
        <f ca="1">IF(AND($A189&lt;&gt;"",$A189&lt;&gt;"TOTAL"),IF(AND([4]INVESTIGADOR_Categoria!$AQ187&lt;&gt;"",[4]INVESTIGADOR_Categoria!$AQ187&lt;&gt;0),[4]INVESTIGADOR_Categoria!$AQ187,""),IF($A189="TOTAL",SUM(INDIRECT("Z4:Z"&amp;ROW()-1)),""))</f>
        <v/>
      </c>
      <c r="AA189" s="3" t="str">
        <f ca="1">IF(AND($A189&lt;&gt;"",$A189&lt;&gt;"TOTAL"),IF(AND([4]INVESTIGADOR_Categoria!$AS187&lt;&gt;"",[4]INVESTIGADOR_Categoria!$AS187&lt;&gt;0),[4]INVESTIGADOR_Categoria!$AS187,""),IF($A189="TOTAL",SUM(INDIRECT("AA4:AA"&amp;ROW()-1)),""))</f>
        <v/>
      </c>
      <c r="AB189" s="3" t="str">
        <f t="shared" ca="1" si="46"/>
        <v/>
      </c>
      <c r="AC189" s="3" t="str">
        <f ca="1">IF(AND($A189&lt;&gt;"",$A189&lt;&gt;"TOTAL"),IF(AND([4]INVESTIGADOR_Categoria!$AV187&lt;&gt;"",[4]INVESTIGADOR_Categoria!$AV187&lt;&gt;0),[4]INVESTIGADOR_Categoria!$AV187,""),IF($A189="TOTAL",SUM(INDIRECT("AC4:AC"&amp;ROW()-1)),""))</f>
        <v/>
      </c>
      <c r="AD189" s="3" t="str">
        <f ca="1">IF(AND($A189&lt;&gt;"",$A189&lt;&gt;"TOTAL"),IF(AND([4]INVESTIGADOR_Categoria!$AX187&lt;&gt;"",[4]INVESTIGADOR_Categoria!$AX187&lt;&gt;0),[4]INVESTIGADOR_Categoria!$AX187,""),IF($A189="TOTAL",SUM(INDIRECT("AD4:AD"&amp;ROW()-1)),""))</f>
        <v/>
      </c>
      <c r="AE189" s="3" t="str">
        <f t="shared" ca="1" si="47"/>
        <v/>
      </c>
      <c r="AF189" s="3" t="str">
        <f ca="1">IF(AND($A189&lt;&gt;"",$A189&lt;&gt;"TOTAL"),IF(AND([4]INVESTIGADOR_Categoria!$BA187&lt;&gt;"",[4]INVESTIGADOR_Categoria!$BA187&lt;&gt;0),[4]INVESTIGADOR_Categoria!$BA187,""),IF($A189="TOTAL",SUM(INDIRECT("AF4:AF"&amp;ROW()-1)),""))</f>
        <v/>
      </c>
      <c r="AG189" s="3" t="str">
        <f ca="1">IF(AND($A189&lt;&gt;"",$A189&lt;&gt;"TOTAL"),IF(AND([4]INVESTIGADOR_Categoria!$BC187&lt;&gt;"",[4]INVESTIGADOR_Categoria!$BC187&lt;&gt;0),[4]INVESTIGADOR_Categoria!$BC187,""),IF($A189="TOTAL",SUM(INDIRECT("AG4:AG"&amp;ROW()-1)),""))</f>
        <v/>
      </c>
      <c r="AH189" s="3" t="str">
        <f t="shared" ca="1" si="48"/>
        <v/>
      </c>
      <c r="AI189" s="3" t="str">
        <f ca="1">IF(AND($A189&lt;&gt;"",$A189&lt;&gt;"TOTAL"),IF(AND([4]INVESTIGADOR_Categoria!$BF187&lt;&gt;"",[4]INVESTIGADOR_Categoria!$BF187&lt;&gt;0),[4]INVESTIGADOR_Categoria!$BF187,""),IF($A189="TOTAL",SUM(INDIRECT("AI4:AI"&amp;ROW()-1)),""))</f>
        <v/>
      </c>
      <c r="AJ189" s="3" t="str">
        <f ca="1">IF(AND($A189&lt;&gt;"",$A189&lt;&gt;"TOTAL"),IF(AND([4]INVESTIGADOR_Categoria!$BH187&lt;&gt;"",[4]INVESTIGADOR_Categoria!$BH187&lt;&gt;0),[4]INVESTIGADOR_Categoria!$BH187,""),IF($A189="TOTAL",SUM(INDIRECT("AJ4:AJ"&amp;ROW()-1)),""))</f>
        <v/>
      </c>
      <c r="AK189" s="3" t="str">
        <f t="shared" ca="1" si="49"/>
        <v/>
      </c>
      <c r="AL189" s="3" t="str">
        <f ca="1">IF(AND($A189&lt;&gt;"",$A189&lt;&gt;"TOTAL"),IF(AND([4]INVESTIGADOR_Categoria!$BK187&lt;&gt;"",[4]INVESTIGADOR_Categoria!$BK187&lt;&gt;0),[4]INVESTIGADOR_Categoria!$BK187,""),IF($A189="TOTAL",SUM(INDIRECT("AL4:AL"&amp;ROW()-1)),""))</f>
        <v/>
      </c>
      <c r="AM189" s="3" t="str">
        <f ca="1">IF(AND($A189&lt;&gt;"",$A189&lt;&gt;"TOTAL"),IF(AND([4]INVESTIGADOR_Categoria!$BM187&lt;&gt;"",[4]INVESTIGADOR_Categoria!$BM187&lt;&gt;0),[4]INVESTIGADOR_Categoria!$BM187,""),IF($A189="TOTAL",SUM(INDIRECT("AM4:AM"&amp;ROW()-1)),""))</f>
        <v/>
      </c>
      <c r="AN189" s="3" t="str">
        <f t="shared" ca="1" si="50"/>
        <v/>
      </c>
      <c r="AO189" s="3" t="str">
        <f ca="1">IF(AND($A189&lt;&gt;"",$A189&lt;&gt;"TOTAL"),IF(AND([4]INVESTIGADOR_Categoria!$BP187&lt;&gt;"",[4]INVESTIGADOR_Categoria!$BP187&lt;&gt;0),[4]INVESTIGADOR_Categoria!$BP187,""),IF($A189="TOTAL",SUM(INDIRECT("AO4:AO"&amp;ROW()-1)),""))</f>
        <v/>
      </c>
      <c r="AP189" s="3" t="str">
        <f ca="1">IF(AND($A189&lt;&gt;"",$A189&lt;&gt;"TOTAL"),IF(AND([4]INVESTIGADOR_Categoria!$BR187&lt;&gt;"",[4]INVESTIGADOR_Categoria!$BR187&lt;&gt;0),[4]INVESTIGADOR_Categoria!$BR187,""),IF($A189="TOTAL",SUM(INDIRECT("AP4:AP"&amp;ROW()-1)),""))</f>
        <v/>
      </c>
      <c r="AQ189" s="3" t="str">
        <f t="shared" ca="1" si="51"/>
        <v/>
      </c>
      <c r="AR189" s="3" t="str">
        <f ca="1">IF(AND($A189&lt;&gt;"",$A189&lt;&gt;"TOTAL"),IF(AND([4]INVESTIGADOR_Categoria!$BU187&lt;&gt;"",[4]INVESTIGADOR_Categoria!$BU187&lt;&gt;0),[4]INVESTIGADOR_Categoria!$BU187,""),IF($A189="TOTAL",SUM(INDIRECT("AR4:AR"&amp;ROW()-1)),""))</f>
        <v/>
      </c>
      <c r="AS189" s="3" t="str">
        <f ca="1">IF(AND($A189&lt;&gt;"",$A189&lt;&gt;"TOTAL"),IF(AND([4]INVESTIGADOR_Categoria!$BW187&lt;&gt;"",[4]INVESTIGADOR_Categoria!$BW187&lt;&gt;0),[4]INVESTIGADOR_Categoria!$BW187,""),IF($A189="TOTAL",SUM(INDIRECT("AS4:AS"&amp;ROW()-1)),""))</f>
        <v/>
      </c>
      <c r="AT189" s="3" t="str">
        <f t="shared" ca="1" si="52"/>
        <v/>
      </c>
      <c r="AU189" s="3" t="str">
        <f ca="1">IF(AND($A189&lt;&gt;"",$A189&lt;&gt;"TOTAL"),IF(AND([4]INVESTIGADOR_Categoria!$BZ187&lt;&gt;"",[4]INVESTIGADOR_Categoria!$BZ187&lt;&gt;0),[4]INVESTIGADOR_Categoria!$BZ187,""),IF($A189="TOTAL",SUM(INDIRECT("AU4:AU"&amp;ROW()-1)),""))</f>
        <v/>
      </c>
      <c r="AV189" s="3" t="str">
        <f ca="1">IF(AND($A189&lt;&gt;"",$A189&lt;&gt;"TOTAL"),IF(AND([4]INVESTIGADOR_Categoria!$CB187&lt;&gt;"",[4]INVESTIGADOR_Categoria!$CB187&lt;&gt;0),[4]INVESTIGADOR_Categoria!$CB187,""),IF($A189="TOTAL",SUM(INDIRECT("AV4:AV"&amp;ROW()-1)),""))</f>
        <v/>
      </c>
      <c r="AW189" s="3" t="str">
        <f t="shared" ca="1" si="53"/>
        <v/>
      </c>
      <c r="AX189" s="3" t="str">
        <f ca="1">IF(AND($A189&lt;&gt;"",$A189&lt;&gt;"TOTAL"),IF(AND([4]INVESTIGADOR_Categoria!$CE187&lt;&gt;"",[4]INVESTIGADOR_Categoria!$CE187&lt;&gt;0),[4]INVESTIGADOR_Categoria!$CE187,""),IF($A189="TOTAL",SUM(INDIRECT("AX4:AX"&amp;ROW()-1)),""))</f>
        <v/>
      </c>
      <c r="AY189" s="3" t="str">
        <f ca="1">IF(AND($A189&lt;&gt;"",$A189&lt;&gt;"TOTAL"),IF(AND([4]INVESTIGADOR_Categoria!$CG187&lt;&gt;"",[4]INVESTIGADOR_Categoria!$CG187&lt;&gt;0),[4]INVESTIGADOR_Categoria!$CG187,""),IF($A189="TOTAL",SUM(INDIRECT("AY4:AY"&amp;ROW()-1)),""))</f>
        <v/>
      </c>
      <c r="AZ189" s="3" t="str">
        <f t="shared" ca="1" si="54"/>
        <v/>
      </c>
      <c r="BA189" s="3" t="str">
        <f ca="1">IF(AND($A189&lt;&gt;"",$A189&lt;&gt;"TOTAL"),IF(AND([4]INVESTIGADOR_Categoria!$CJ187&lt;&gt;"",[4]INVESTIGADOR_Categoria!$CJ187&lt;&gt;0),[4]INVESTIGADOR_Categoria!$CJ187,""),IF($A189="TOTAL",SUM(INDIRECT("BA4:BA"&amp;ROW()-1)),""))</f>
        <v/>
      </c>
      <c r="BB189" s="3" t="str">
        <f ca="1">IF(AND($A189&lt;&gt;"",$A189&lt;&gt;"TOTAL"),IF(AND([4]INVESTIGADOR_Categoria!$CL187&lt;&gt;"",[4]INVESTIGADOR_Categoria!$CL187&lt;&gt;0),[4]INVESTIGADOR_Categoria!$CL187,""),IF($A189="TOTAL",SUM(INDIRECT("BB4:BB"&amp;ROW()-1)),""))</f>
        <v/>
      </c>
      <c r="BC189" s="3" t="str">
        <f t="shared" ca="1" si="55"/>
        <v/>
      </c>
      <c r="BD189" s="3" t="str">
        <f ca="1">IF(AND($A189&lt;&gt;"",$A189&lt;&gt;"TOTAL"),IF(AND([4]INVESTIGADOR_Categoria!$CO187&lt;&gt;"",[4]INVESTIGADOR_Categoria!$CO187&lt;&gt;0),[4]INVESTIGADOR_Categoria!$CO187,""),IF($A189="TOTAL",SUM(INDIRECT("BD4:BD"&amp;ROW()-1)),""))</f>
        <v/>
      </c>
      <c r="BE189" s="3" t="str">
        <f ca="1">IF(AND($A189&lt;&gt;"",$A189&lt;&gt;"TOTAL"),IF(AND([4]INVESTIGADOR_Categoria!$CQ187&lt;&gt;"",[4]INVESTIGADOR_Categoria!$CQ187&lt;&gt;0),[4]INVESTIGADOR_Categoria!$CQ187,""),IF($A189="TOTAL",SUM(INDIRECT("BE4:BE"&amp;ROW()-1)),""))</f>
        <v/>
      </c>
      <c r="BF189" s="3" t="str">
        <f t="shared" ca="1" si="56"/>
        <v/>
      </c>
    </row>
    <row r="190" spans="1:58" x14ac:dyDescent="0.2">
      <c r="A190" s="25" t="str">
        <f>IF([4]INVESTIGADOR_Categoria!$B188&lt;&gt;"",[4]INVESTIGADOR_Categoria!$B188,IF(AND([4]INVESTIGADOR_Categoria!$B188="",[4]INVESTIGADOR_Categoria!$B189="",[4]INVESTIGADOR_Categoria!$B187=""),"","TOTAL"))</f>
        <v/>
      </c>
      <c r="B190" s="3" t="str">
        <f ca="1">IF(AND($A190&lt;&gt;"",$A190&lt;&gt;"TOTAL"),IF(AND([4]INVESTIGADOR_Categoria!$C188&lt;&gt;"",[4]INVESTIGADOR_Categoria!$C188&lt;&gt;0),[4]INVESTIGADOR_Categoria!$C188,""),IF($A190="TOTAL",SUM(INDIRECT("B4:B"&amp;ROW()-1)),""))</f>
        <v/>
      </c>
      <c r="C190" s="3" t="str">
        <f ca="1">IF(AND($A190&lt;&gt;"",$A190&lt;&gt;"TOTAL"),IF(AND([4]INVESTIGADOR_Categoria!$E188&lt;&gt;"",[4]INVESTIGADOR_Categoria!$E188&lt;&gt;0),[4]INVESTIGADOR_Categoria!$E188,""),IF($A190="TOTAL",SUM(INDIRECT("C4:C"&amp;ROW()-1)),""))</f>
        <v/>
      </c>
      <c r="D190" s="3" t="str">
        <f t="shared" ca="1" si="38"/>
        <v/>
      </c>
      <c r="E190" s="3" t="str">
        <f ca="1">IF(AND($A190&lt;&gt;"",$A190&lt;&gt;"TOTAL"),IF(AND([4]INVESTIGADOR_Categoria!$H188&lt;&gt;"",[4]INVESTIGADOR_Categoria!$H188&lt;&gt;0),[4]INVESTIGADOR_Categoria!$H188,""),IF($A190="TOTAL",SUM(INDIRECT("E4:E"&amp;ROW()-1)),""))</f>
        <v/>
      </c>
      <c r="F190" s="3" t="str">
        <f ca="1">IF(AND($A190&lt;&gt;"",$A190&lt;&gt;"TOTAL"),IF(AND([4]INVESTIGADOR_Categoria!$J188&lt;&gt;"",[4]INVESTIGADOR_Categoria!$J188&lt;&gt;0),[4]INVESTIGADOR_Categoria!$J188,""),IF($A190="TOTAL",SUM(INDIRECT("F4:F"&amp;ROW()-1)),""))</f>
        <v/>
      </c>
      <c r="G190" s="3" t="str">
        <f t="shared" ca="1" si="39"/>
        <v/>
      </c>
      <c r="H190" s="3" t="str">
        <f ca="1">IF(AND($A190&lt;&gt;"",$A190&lt;&gt;"TOTAL"),IF(AND([4]INVESTIGADOR_Categoria!$M188&lt;&gt;"",[4]INVESTIGADOR_Categoria!$M188&lt;&gt;0),[4]INVESTIGADOR_Categoria!$M188,""),IF($A190="TOTAL",SUM(INDIRECT("H4:H"&amp;ROW()-1)),""))</f>
        <v/>
      </c>
      <c r="I190" s="3" t="str">
        <f ca="1">IF(AND($A190&lt;&gt;"",$A190&lt;&gt;"TOTAL"),IF(AND([4]INVESTIGADOR_Categoria!$O188&lt;&gt;"",[4]INVESTIGADOR_Categoria!$O188&lt;&gt;0),[4]INVESTIGADOR_Categoria!$O188,""),IF($A190="TOTAL",SUM(INDIRECT("I4:I"&amp;ROW()-1)),""))</f>
        <v/>
      </c>
      <c r="J190" s="3" t="str">
        <f t="shared" ca="1" si="40"/>
        <v/>
      </c>
      <c r="K190" s="3" t="str">
        <f ca="1">IF(AND($A190&lt;&gt;"",$A190&lt;&gt;"TOTAL"),IF(AND([4]INVESTIGADOR_Categoria!$R188&lt;&gt;"",[4]INVESTIGADOR_Categoria!$R188&lt;&gt;0),[4]INVESTIGADOR_Categoria!$R188,""),IF($A190="TOTAL",SUM(INDIRECT("K4:K"&amp;ROW()-1)),""))</f>
        <v/>
      </c>
      <c r="L190" s="3" t="str">
        <f ca="1">IF(AND($A190&lt;&gt;"",$A190&lt;&gt;"TOTAL"),IF(AND([4]INVESTIGADOR_Categoria!$T188&lt;&gt;"",[4]INVESTIGADOR_Categoria!$T188&lt;&gt;0),[4]INVESTIGADOR_Categoria!$T188,""),IF($A190="TOTAL",SUM(INDIRECT("L4:L"&amp;ROW()-1)),""))</f>
        <v/>
      </c>
      <c r="M190" s="3" t="str">
        <f t="shared" ca="1" si="41"/>
        <v/>
      </c>
      <c r="N190" s="3" t="str">
        <f ca="1">IF(AND($A190&lt;&gt;"",$A190&lt;&gt;"TOTAL"),IF(AND([4]INVESTIGADOR_Categoria!$W188&lt;&gt;"",[4]INVESTIGADOR_Categoria!$W188&lt;&gt;0),[4]INVESTIGADOR_Categoria!$W188,""),IF($A190="TOTAL",SUM(INDIRECT("N4:N"&amp;ROW()-1)),""))</f>
        <v/>
      </c>
      <c r="O190" s="3" t="str">
        <f ca="1">IF(AND($A190&lt;&gt;"",$A190&lt;&gt;"TOTAL"),IF(AND([4]INVESTIGADOR_Categoria!$Y188&lt;&gt;"",[4]INVESTIGADOR_Categoria!$Y188&lt;&gt;0),[4]INVESTIGADOR_Categoria!$Y188,""),IF($A190="TOTAL",SUM(INDIRECT("O4:O"&amp;ROW()-1)),""))</f>
        <v/>
      </c>
      <c r="P190" s="3" t="str">
        <f t="shared" ca="1" si="42"/>
        <v/>
      </c>
      <c r="Q190" s="3" t="str">
        <f ca="1">IF(AND($A190&lt;&gt;"",$A190&lt;&gt;"TOTAL"),IF(AND([4]INVESTIGADOR_Categoria!$AB188&lt;&gt;"",[4]INVESTIGADOR_Categoria!$AB188&lt;&gt;0),[4]INVESTIGADOR_Categoria!$AB188,""),IF($A190="TOTAL",SUM(INDIRECT("Q4:Q"&amp;ROW()-1)),""))</f>
        <v/>
      </c>
      <c r="R190" s="3" t="str">
        <f ca="1">IF(AND($A190&lt;&gt;"",$A190&lt;&gt;"TOTAL"),IF(AND([4]INVESTIGADOR_Categoria!$AD188&lt;&gt;"",[4]INVESTIGADOR_Categoria!$AD188&lt;&gt;0),[4]INVESTIGADOR_Categoria!$AD188,""),IF($A190="TOTAL",SUM(INDIRECT("R4:R"&amp;ROW()-1)),""))</f>
        <v/>
      </c>
      <c r="S190" s="3" t="str">
        <f t="shared" ca="1" si="43"/>
        <v/>
      </c>
      <c r="T190" s="3" t="str">
        <f ca="1">IF(AND($A190&lt;&gt;"",$A190&lt;&gt;"TOTAL"),IF(AND([4]INVESTIGADOR_Categoria!$AG188&lt;&gt;"",[4]INVESTIGADOR_Categoria!$AG188&lt;&gt;0),[4]INVESTIGADOR_Categoria!$AG188,""),IF($A190="TOTAL",SUM(INDIRECT("T4:T"&amp;ROW()-1)),""))</f>
        <v/>
      </c>
      <c r="U190" s="3" t="str">
        <f ca="1">IF(AND($A190&lt;&gt;"",$A190&lt;&gt;"TOTAL"),IF(AND([4]INVESTIGADOR_Categoria!$AI188&lt;&gt;"",[4]INVESTIGADOR_Categoria!$AI188&lt;&gt;0),[4]INVESTIGADOR_Categoria!$AI188,""),IF($A190="TOTAL",SUM(INDIRECT("U4:U"&amp;ROW()-1)),""))</f>
        <v/>
      </c>
      <c r="V190" s="3" t="str">
        <f t="shared" ca="1" si="44"/>
        <v/>
      </c>
      <c r="W190" s="3" t="str">
        <f ca="1">IF(AND($A190&lt;&gt;"",$A190&lt;&gt;"TOTAL"),IF(AND([4]INVESTIGADOR_Categoria!$AL188&lt;&gt;"",[4]INVESTIGADOR_Categoria!$AL188&lt;&gt;0),[4]INVESTIGADOR_Categoria!$AL188,""),IF($A190="TOTAL",SUM(INDIRECT("W4:W"&amp;ROW()-1)),""))</f>
        <v/>
      </c>
      <c r="X190" s="3" t="str">
        <f ca="1">IF(AND($A190&lt;&gt;"",$A190&lt;&gt;"TOTAL"),IF(AND([4]INVESTIGADOR_Categoria!$AN188&lt;&gt;"",[4]INVESTIGADOR_Categoria!$AN188&lt;&gt;0),[4]INVESTIGADOR_Categoria!$AN188,""),IF($A190="TOTAL",SUM(INDIRECT("X4:X"&amp;ROW()-1)),""))</f>
        <v/>
      </c>
      <c r="Y190" s="3" t="str">
        <f t="shared" ca="1" si="45"/>
        <v/>
      </c>
      <c r="Z190" s="3" t="str">
        <f ca="1">IF(AND($A190&lt;&gt;"",$A190&lt;&gt;"TOTAL"),IF(AND([4]INVESTIGADOR_Categoria!$AQ188&lt;&gt;"",[4]INVESTIGADOR_Categoria!$AQ188&lt;&gt;0),[4]INVESTIGADOR_Categoria!$AQ188,""),IF($A190="TOTAL",SUM(INDIRECT("Z4:Z"&amp;ROW()-1)),""))</f>
        <v/>
      </c>
      <c r="AA190" s="3" t="str">
        <f ca="1">IF(AND($A190&lt;&gt;"",$A190&lt;&gt;"TOTAL"),IF(AND([4]INVESTIGADOR_Categoria!$AS188&lt;&gt;"",[4]INVESTIGADOR_Categoria!$AS188&lt;&gt;0),[4]INVESTIGADOR_Categoria!$AS188,""),IF($A190="TOTAL",SUM(INDIRECT("AA4:AA"&amp;ROW()-1)),""))</f>
        <v/>
      </c>
      <c r="AB190" s="3" t="str">
        <f t="shared" ca="1" si="46"/>
        <v/>
      </c>
      <c r="AC190" s="3" t="str">
        <f ca="1">IF(AND($A190&lt;&gt;"",$A190&lt;&gt;"TOTAL"),IF(AND([4]INVESTIGADOR_Categoria!$AV188&lt;&gt;"",[4]INVESTIGADOR_Categoria!$AV188&lt;&gt;0),[4]INVESTIGADOR_Categoria!$AV188,""),IF($A190="TOTAL",SUM(INDIRECT("AC4:AC"&amp;ROW()-1)),""))</f>
        <v/>
      </c>
      <c r="AD190" s="3" t="str">
        <f ca="1">IF(AND($A190&lt;&gt;"",$A190&lt;&gt;"TOTAL"),IF(AND([4]INVESTIGADOR_Categoria!$AX188&lt;&gt;"",[4]INVESTIGADOR_Categoria!$AX188&lt;&gt;0),[4]INVESTIGADOR_Categoria!$AX188,""),IF($A190="TOTAL",SUM(INDIRECT("AD4:AD"&amp;ROW()-1)),""))</f>
        <v/>
      </c>
      <c r="AE190" s="3" t="str">
        <f t="shared" ca="1" si="47"/>
        <v/>
      </c>
      <c r="AF190" s="3" t="str">
        <f ca="1">IF(AND($A190&lt;&gt;"",$A190&lt;&gt;"TOTAL"),IF(AND([4]INVESTIGADOR_Categoria!$BA188&lt;&gt;"",[4]INVESTIGADOR_Categoria!$BA188&lt;&gt;0),[4]INVESTIGADOR_Categoria!$BA188,""),IF($A190="TOTAL",SUM(INDIRECT("AF4:AF"&amp;ROW()-1)),""))</f>
        <v/>
      </c>
      <c r="AG190" s="3" t="str">
        <f ca="1">IF(AND($A190&lt;&gt;"",$A190&lt;&gt;"TOTAL"),IF(AND([4]INVESTIGADOR_Categoria!$BC188&lt;&gt;"",[4]INVESTIGADOR_Categoria!$BC188&lt;&gt;0),[4]INVESTIGADOR_Categoria!$BC188,""),IF($A190="TOTAL",SUM(INDIRECT("AG4:AG"&amp;ROW()-1)),""))</f>
        <v/>
      </c>
      <c r="AH190" s="3" t="str">
        <f t="shared" ca="1" si="48"/>
        <v/>
      </c>
      <c r="AI190" s="3" t="str">
        <f ca="1">IF(AND($A190&lt;&gt;"",$A190&lt;&gt;"TOTAL"),IF(AND([4]INVESTIGADOR_Categoria!$BF188&lt;&gt;"",[4]INVESTIGADOR_Categoria!$BF188&lt;&gt;0),[4]INVESTIGADOR_Categoria!$BF188,""),IF($A190="TOTAL",SUM(INDIRECT("AI4:AI"&amp;ROW()-1)),""))</f>
        <v/>
      </c>
      <c r="AJ190" s="3" t="str">
        <f ca="1">IF(AND($A190&lt;&gt;"",$A190&lt;&gt;"TOTAL"),IF(AND([4]INVESTIGADOR_Categoria!$BH188&lt;&gt;"",[4]INVESTIGADOR_Categoria!$BH188&lt;&gt;0),[4]INVESTIGADOR_Categoria!$BH188,""),IF($A190="TOTAL",SUM(INDIRECT("AJ4:AJ"&amp;ROW()-1)),""))</f>
        <v/>
      </c>
      <c r="AK190" s="3" t="str">
        <f t="shared" ca="1" si="49"/>
        <v/>
      </c>
      <c r="AL190" s="3" t="str">
        <f ca="1">IF(AND($A190&lt;&gt;"",$A190&lt;&gt;"TOTAL"),IF(AND([4]INVESTIGADOR_Categoria!$BK188&lt;&gt;"",[4]INVESTIGADOR_Categoria!$BK188&lt;&gt;0),[4]INVESTIGADOR_Categoria!$BK188,""),IF($A190="TOTAL",SUM(INDIRECT("AL4:AL"&amp;ROW()-1)),""))</f>
        <v/>
      </c>
      <c r="AM190" s="3" t="str">
        <f ca="1">IF(AND($A190&lt;&gt;"",$A190&lt;&gt;"TOTAL"),IF(AND([4]INVESTIGADOR_Categoria!$BM188&lt;&gt;"",[4]INVESTIGADOR_Categoria!$BM188&lt;&gt;0),[4]INVESTIGADOR_Categoria!$BM188,""),IF($A190="TOTAL",SUM(INDIRECT("AM4:AM"&amp;ROW()-1)),""))</f>
        <v/>
      </c>
      <c r="AN190" s="3" t="str">
        <f t="shared" ca="1" si="50"/>
        <v/>
      </c>
      <c r="AO190" s="3" t="str">
        <f ca="1">IF(AND($A190&lt;&gt;"",$A190&lt;&gt;"TOTAL"),IF(AND([4]INVESTIGADOR_Categoria!$BP188&lt;&gt;"",[4]INVESTIGADOR_Categoria!$BP188&lt;&gt;0),[4]INVESTIGADOR_Categoria!$BP188,""),IF($A190="TOTAL",SUM(INDIRECT("AO4:AO"&amp;ROW()-1)),""))</f>
        <v/>
      </c>
      <c r="AP190" s="3" t="str">
        <f ca="1">IF(AND($A190&lt;&gt;"",$A190&lt;&gt;"TOTAL"),IF(AND([4]INVESTIGADOR_Categoria!$BR188&lt;&gt;"",[4]INVESTIGADOR_Categoria!$BR188&lt;&gt;0),[4]INVESTIGADOR_Categoria!$BR188,""),IF($A190="TOTAL",SUM(INDIRECT("AP4:AP"&amp;ROW()-1)),""))</f>
        <v/>
      </c>
      <c r="AQ190" s="3" t="str">
        <f t="shared" ca="1" si="51"/>
        <v/>
      </c>
      <c r="AR190" s="3" t="str">
        <f ca="1">IF(AND($A190&lt;&gt;"",$A190&lt;&gt;"TOTAL"),IF(AND([4]INVESTIGADOR_Categoria!$BU188&lt;&gt;"",[4]INVESTIGADOR_Categoria!$BU188&lt;&gt;0),[4]INVESTIGADOR_Categoria!$BU188,""),IF($A190="TOTAL",SUM(INDIRECT("AR4:AR"&amp;ROW()-1)),""))</f>
        <v/>
      </c>
      <c r="AS190" s="3" t="str">
        <f ca="1">IF(AND($A190&lt;&gt;"",$A190&lt;&gt;"TOTAL"),IF(AND([4]INVESTIGADOR_Categoria!$BW188&lt;&gt;"",[4]INVESTIGADOR_Categoria!$BW188&lt;&gt;0),[4]INVESTIGADOR_Categoria!$BW188,""),IF($A190="TOTAL",SUM(INDIRECT("AS4:AS"&amp;ROW()-1)),""))</f>
        <v/>
      </c>
      <c r="AT190" s="3" t="str">
        <f t="shared" ca="1" si="52"/>
        <v/>
      </c>
      <c r="AU190" s="3" t="str">
        <f ca="1">IF(AND($A190&lt;&gt;"",$A190&lt;&gt;"TOTAL"),IF(AND([4]INVESTIGADOR_Categoria!$BZ188&lt;&gt;"",[4]INVESTIGADOR_Categoria!$BZ188&lt;&gt;0),[4]INVESTIGADOR_Categoria!$BZ188,""),IF($A190="TOTAL",SUM(INDIRECT("AU4:AU"&amp;ROW()-1)),""))</f>
        <v/>
      </c>
      <c r="AV190" s="3" t="str">
        <f ca="1">IF(AND($A190&lt;&gt;"",$A190&lt;&gt;"TOTAL"),IF(AND([4]INVESTIGADOR_Categoria!$CB188&lt;&gt;"",[4]INVESTIGADOR_Categoria!$CB188&lt;&gt;0),[4]INVESTIGADOR_Categoria!$CB188,""),IF($A190="TOTAL",SUM(INDIRECT("AV4:AV"&amp;ROW()-1)),""))</f>
        <v/>
      </c>
      <c r="AW190" s="3" t="str">
        <f t="shared" ca="1" si="53"/>
        <v/>
      </c>
      <c r="AX190" s="3" t="str">
        <f ca="1">IF(AND($A190&lt;&gt;"",$A190&lt;&gt;"TOTAL"),IF(AND([4]INVESTIGADOR_Categoria!$CE188&lt;&gt;"",[4]INVESTIGADOR_Categoria!$CE188&lt;&gt;0),[4]INVESTIGADOR_Categoria!$CE188,""),IF($A190="TOTAL",SUM(INDIRECT("AX4:AX"&amp;ROW()-1)),""))</f>
        <v/>
      </c>
      <c r="AY190" s="3" t="str">
        <f ca="1">IF(AND($A190&lt;&gt;"",$A190&lt;&gt;"TOTAL"),IF(AND([4]INVESTIGADOR_Categoria!$CG188&lt;&gt;"",[4]INVESTIGADOR_Categoria!$CG188&lt;&gt;0),[4]INVESTIGADOR_Categoria!$CG188,""),IF($A190="TOTAL",SUM(INDIRECT("AY4:AY"&amp;ROW()-1)),""))</f>
        <v/>
      </c>
      <c r="AZ190" s="3" t="str">
        <f t="shared" ca="1" si="54"/>
        <v/>
      </c>
      <c r="BA190" s="3" t="str">
        <f ca="1">IF(AND($A190&lt;&gt;"",$A190&lt;&gt;"TOTAL"),IF(AND([4]INVESTIGADOR_Categoria!$CJ188&lt;&gt;"",[4]INVESTIGADOR_Categoria!$CJ188&lt;&gt;0),[4]INVESTIGADOR_Categoria!$CJ188,""),IF($A190="TOTAL",SUM(INDIRECT("BA4:BA"&amp;ROW()-1)),""))</f>
        <v/>
      </c>
      <c r="BB190" s="3" t="str">
        <f ca="1">IF(AND($A190&lt;&gt;"",$A190&lt;&gt;"TOTAL"),IF(AND([4]INVESTIGADOR_Categoria!$CL188&lt;&gt;"",[4]INVESTIGADOR_Categoria!$CL188&lt;&gt;0),[4]INVESTIGADOR_Categoria!$CL188,""),IF($A190="TOTAL",SUM(INDIRECT("BB4:BB"&amp;ROW()-1)),""))</f>
        <v/>
      </c>
      <c r="BC190" s="3" t="str">
        <f t="shared" ca="1" si="55"/>
        <v/>
      </c>
      <c r="BD190" s="3" t="str">
        <f ca="1">IF(AND($A190&lt;&gt;"",$A190&lt;&gt;"TOTAL"),IF(AND([4]INVESTIGADOR_Categoria!$CO188&lt;&gt;"",[4]INVESTIGADOR_Categoria!$CO188&lt;&gt;0),[4]INVESTIGADOR_Categoria!$CO188,""),IF($A190="TOTAL",SUM(INDIRECT("BD4:BD"&amp;ROW()-1)),""))</f>
        <v/>
      </c>
      <c r="BE190" s="3" t="str">
        <f ca="1">IF(AND($A190&lt;&gt;"",$A190&lt;&gt;"TOTAL"),IF(AND([4]INVESTIGADOR_Categoria!$CQ188&lt;&gt;"",[4]INVESTIGADOR_Categoria!$CQ188&lt;&gt;0),[4]INVESTIGADOR_Categoria!$CQ188,""),IF($A190="TOTAL",SUM(INDIRECT("BE4:BE"&amp;ROW()-1)),""))</f>
        <v/>
      </c>
      <c r="BF190" s="3" t="str">
        <f t="shared" ca="1" si="56"/>
        <v/>
      </c>
    </row>
    <row r="191" spans="1:58" x14ac:dyDescent="0.2">
      <c r="A191" s="25" t="str">
        <f>IF([4]INVESTIGADOR_Categoria!$B189&lt;&gt;"",[4]INVESTIGADOR_Categoria!$B189,IF(AND([4]INVESTIGADOR_Categoria!$B189="",[4]INVESTIGADOR_Categoria!$B190="",[4]INVESTIGADOR_Categoria!$B188=""),"","TOTAL"))</f>
        <v/>
      </c>
      <c r="B191" s="3" t="str">
        <f ca="1">IF(AND($A191&lt;&gt;"",$A191&lt;&gt;"TOTAL"),IF(AND([4]INVESTIGADOR_Categoria!$C189&lt;&gt;"",[4]INVESTIGADOR_Categoria!$C189&lt;&gt;0),[4]INVESTIGADOR_Categoria!$C189,""),IF($A191="TOTAL",SUM(INDIRECT("B4:B"&amp;ROW()-1)),""))</f>
        <v/>
      </c>
      <c r="C191" s="3" t="str">
        <f ca="1">IF(AND($A191&lt;&gt;"",$A191&lt;&gt;"TOTAL"),IF(AND([4]INVESTIGADOR_Categoria!$E189&lt;&gt;"",[4]INVESTIGADOR_Categoria!$E189&lt;&gt;0),[4]INVESTIGADOR_Categoria!$E189,""),IF($A191="TOTAL",SUM(INDIRECT("C4:C"&amp;ROW()-1)),""))</f>
        <v/>
      </c>
      <c r="D191" s="3" t="str">
        <f t="shared" ca="1" si="38"/>
        <v/>
      </c>
      <c r="E191" s="3" t="str">
        <f ca="1">IF(AND($A191&lt;&gt;"",$A191&lt;&gt;"TOTAL"),IF(AND([4]INVESTIGADOR_Categoria!$H189&lt;&gt;"",[4]INVESTIGADOR_Categoria!$H189&lt;&gt;0),[4]INVESTIGADOR_Categoria!$H189,""),IF($A191="TOTAL",SUM(INDIRECT("E4:E"&amp;ROW()-1)),""))</f>
        <v/>
      </c>
      <c r="F191" s="3" t="str">
        <f ca="1">IF(AND($A191&lt;&gt;"",$A191&lt;&gt;"TOTAL"),IF(AND([4]INVESTIGADOR_Categoria!$J189&lt;&gt;"",[4]INVESTIGADOR_Categoria!$J189&lt;&gt;0),[4]INVESTIGADOR_Categoria!$J189,""),IF($A191="TOTAL",SUM(INDIRECT("F4:F"&amp;ROW()-1)),""))</f>
        <v/>
      </c>
      <c r="G191" s="3" t="str">
        <f t="shared" ca="1" si="39"/>
        <v/>
      </c>
      <c r="H191" s="3" t="str">
        <f ca="1">IF(AND($A191&lt;&gt;"",$A191&lt;&gt;"TOTAL"),IF(AND([4]INVESTIGADOR_Categoria!$M189&lt;&gt;"",[4]INVESTIGADOR_Categoria!$M189&lt;&gt;0),[4]INVESTIGADOR_Categoria!$M189,""),IF($A191="TOTAL",SUM(INDIRECT("H4:H"&amp;ROW()-1)),""))</f>
        <v/>
      </c>
      <c r="I191" s="3" t="str">
        <f ca="1">IF(AND($A191&lt;&gt;"",$A191&lt;&gt;"TOTAL"),IF(AND([4]INVESTIGADOR_Categoria!$O189&lt;&gt;"",[4]INVESTIGADOR_Categoria!$O189&lt;&gt;0),[4]INVESTIGADOR_Categoria!$O189,""),IF($A191="TOTAL",SUM(INDIRECT("I4:I"&amp;ROW()-1)),""))</f>
        <v/>
      </c>
      <c r="J191" s="3" t="str">
        <f t="shared" ca="1" si="40"/>
        <v/>
      </c>
      <c r="K191" s="3" t="str">
        <f ca="1">IF(AND($A191&lt;&gt;"",$A191&lt;&gt;"TOTAL"),IF(AND([4]INVESTIGADOR_Categoria!$R189&lt;&gt;"",[4]INVESTIGADOR_Categoria!$R189&lt;&gt;0),[4]INVESTIGADOR_Categoria!$R189,""),IF($A191="TOTAL",SUM(INDIRECT("K4:K"&amp;ROW()-1)),""))</f>
        <v/>
      </c>
      <c r="L191" s="3" t="str">
        <f ca="1">IF(AND($A191&lt;&gt;"",$A191&lt;&gt;"TOTAL"),IF(AND([4]INVESTIGADOR_Categoria!$T189&lt;&gt;"",[4]INVESTIGADOR_Categoria!$T189&lt;&gt;0),[4]INVESTIGADOR_Categoria!$T189,""),IF($A191="TOTAL",SUM(INDIRECT("L4:L"&amp;ROW()-1)),""))</f>
        <v/>
      </c>
      <c r="M191" s="3" t="str">
        <f t="shared" ca="1" si="41"/>
        <v/>
      </c>
      <c r="N191" s="3" t="str">
        <f ca="1">IF(AND($A191&lt;&gt;"",$A191&lt;&gt;"TOTAL"),IF(AND([4]INVESTIGADOR_Categoria!$W189&lt;&gt;"",[4]INVESTIGADOR_Categoria!$W189&lt;&gt;0),[4]INVESTIGADOR_Categoria!$W189,""),IF($A191="TOTAL",SUM(INDIRECT("N4:N"&amp;ROW()-1)),""))</f>
        <v/>
      </c>
      <c r="O191" s="3" t="str">
        <f ca="1">IF(AND($A191&lt;&gt;"",$A191&lt;&gt;"TOTAL"),IF(AND([4]INVESTIGADOR_Categoria!$Y189&lt;&gt;"",[4]INVESTIGADOR_Categoria!$Y189&lt;&gt;0),[4]INVESTIGADOR_Categoria!$Y189,""),IF($A191="TOTAL",SUM(INDIRECT("O4:O"&amp;ROW()-1)),""))</f>
        <v/>
      </c>
      <c r="P191" s="3" t="str">
        <f t="shared" ca="1" si="42"/>
        <v/>
      </c>
      <c r="Q191" s="3" t="str">
        <f ca="1">IF(AND($A191&lt;&gt;"",$A191&lt;&gt;"TOTAL"),IF(AND([4]INVESTIGADOR_Categoria!$AB189&lt;&gt;"",[4]INVESTIGADOR_Categoria!$AB189&lt;&gt;0),[4]INVESTIGADOR_Categoria!$AB189,""),IF($A191="TOTAL",SUM(INDIRECT("Q4:Q"&amp;ROW()-1)),""))</f>
        <v/>
      </c>
      <c r="R191" s="3" t="str">
        <f ca="1">IF(AND($A191&lt;&gt;"",$A191&lt;&gt;"TOTAL"),IF(AND([4]INVESTIGADOR_Categoria!$AD189&lt;&gt;"",[4]INVESTIGADOR_Categoria!$AD189&lt;&gt;0),[4]INVESTIGADOR_Categoria!$AD189,""),IF($A191="TOTAL",SUM(INDIRECT("R4:R"&amp;ROW()-1)),""))</f>
        <v/>
      </c>
      <c r="S191" s="3" t="str">
        <f t="shared" ca="1" si="43"/>
        <v/>
      </c>
      <c r="T191" s="3" t="str">
        <f ca="1">IF(AND($A191&lt;&gt;"",$A191&lt;&gt;"TOTAL"),IF(AND([4]INVESTIGADOR_Categoria!$AG189&lt;&gt;"",[4]INVESTIGADOR_Categoria!$AG189&lt;&gt;0),[4]INVESTIGADOR_Categoria!$AG189,""),IF($A191="TOTAL",SUM(INDIRECT("T4:T"&amp;ROW()-1)),""))</f>
        <v/>
      </c>
      <c r="U191" s="3" t="str">
        <f ca="1">IF(AND($A191&lt;&gt;"",$A191&lt;&gt;"TOTAL"),IF(AND([4]INVESTIGADOR_Categoria!$AI189&lt;&gt;"",[4]INVESTIGADOR_Categoria!$AI189&lt;&gt;0),[4]INVESTIGADOR_Categoria!$AI189,""),IF($A191="TOTAL",SUM(INDIRECT("U4:U"&amp;ROW()-1)),""))</f>
        <v/>
      </c>
      <c r="V191" s="3" t="str">
        <f t="shared" ca="1" si="44"/>
        <v/>
      </c>
      <c r="W191" s="3" t="str">
        <f ca="1">IF(AND($A191&lt;&gt;"",$A191&lt;&gt;"TOTAL"),IF(AND([4]INVESTIGADOR_Categoria!$AL189&lt;&gt;"",[4]INVESTIGADOR_Categoria!$AL189&lt;&gt;0),[4]INVESTIGADOR_Categoria!$AL189,""),IF($A191="TOTAL",SUM(INDIRECT("W4:W"&amp;ROW()-1)),""))</f>
        <v/>
      </c>
      <c r="X191" s="3" t="str">
        <f ca="1">IF(AND($A191&lt;&gt;"",$A191&lt;&gt;"TOTAL"),IF(AND([4]INVESTIGADOR_Categoria!$AN189&lt;&gt;"",[4]INVESTIGADOR_Categoria!$AN189&lt;&gt;0),[4]INVESTIGADOR_Categoria!$AN189,""),IF($A191="TOTAL",SUM(INDIRECT("X4:X"&amp;ROW()-1)),""))</f>
        <v/>
      </c>
      <c r="Y191" s="3" t="str">
        <f t="shared" ca="1" si="45"/>
        <v/>
      </c>
      <c r="Z191" s="3" t="str">
        <f ca="1">IF(AND($A191&lt;&gt;"",$A191&lt;&gt;"TOTAL"),IF(AND([4]INVESTIGADOR_Categoria!$AQ189&lt;&gt;"",[4]INVESTIGADOR_Categoria!$AQ189&lt;&gt;0),[4]INVESTIGADOR_Categoria!$AQ189,""),IF($A191="TOTAL",SUM(INDIRECT("Z4:Z"&amp;ROW()-1)),""))</f>
        <v/>
      </c>
      <c r="AA191" s="3" t="str">
        <f ca="1">IF(AND($A191&lt;&gt;"",$A191&lt;&gt;"TOTAL"),IF(AND([4]INVESTIGADOR_Categoria!$AS189&lt;&gt;"",[4]INVESTIGADOR_Categoria!$AS189&lt;&gt;0),[4]INVESTIGADOR_Categoria!$AS189,""),IF($A191="TOTAL",SUM(INDIRECT("AA4:AA"&amp;ROW()-1)),""))</f>
        <v/>
      </c>
      <c r="AB191" s="3" t="str">
        <f t="shared" ca="1" si="46"/>
        <v/>
      </c>
      <c r="AC191" s="3" t="str">
        <f ca="1">IF(AND($A191&lt;&gt;"",$A191&lt;&gt;"TOTAL"),IF(AND([4]INVESTIGADOR_Categoria!$AV189&lt;&gt;"",[4]INVESTIGADOR_Categoria!$AV189&lt;&gt;0),[4]INVESTIGADOR_Categoria!$AV189,""),IF($A191="TOTAL",SUM(INDIRECT("AC4:AC"&amp;ROW()-1)),""))</f>
        <v/>
      </c>
      <c r="AD191" s="3" t="str">
        <f ca="1">IF(AND($A191&lt;&gt;"",$A191&lt;&gt;"TOTAL"),IF(AND([4]INVESTIGADOR_Categoria!$AX189&lt;&gt;"",[4]INVESTIGADOR_Categoria!$AX189&lt;&gt;0),[4]INVESTIGADOR_Categoria!$AX189,""),IF($A191="TOTAL",SUM(INDIRECT("AD4:AD"&amp;ROW()-1)),""))</f>
        <v/>
      </c>
      <c r="AE191" s="3" t="str">
        <f t="shared" ca="1" si="47"/>
        <v/>
      </c>
      <c r="AF191" s="3" t="str">
        <f ca="1">IF(AND($A191&lt;&gt;"",$A191&lt;&gt;"TOTAL"),IF(AND([4]INVESTIGADOR_Categoria!$BA189&lt;&gt;"",[4]INVESTIGADOR_Categoria!$BA189&lt;&gt;0),[4]INVESTIGADOR_Categoria!$BA189,""),IF($A191="TOTAL",SUM(INDIRECT("AF4:AF"&amp;ROW()-1)),""))</f>
        <v/>
      </c>
      <c r="AG191" s="3" t="str">
        <f ca="1">IF(AND($A191&lt;&gt;"",$A191&lt;&gt;"TOTAL"),IF(AND([4]INVESTIGADOR_Categoria!$BC189&lt;&gt;"",[4]INVESTIGADOR_Categoria!$BC189&lt;&gt;0),[4]INVESTIGADOR_Categoria!$BC189,""),IF($A191="TOTAL",SUM(INDIRECT("AG4:AG"&amp;ROW()-1)),""))</f>
        <v/>
      </c>
      <c r="AH191" s="3" t="str">
        <f t="shared" ca="1" si="48"/>
        <v/>
      </c>
      <c r="AI191" s="3" t="str">
        <f ca="1">IF(AND($A191&lt;&gt;"",$A191&lt;&gt;"TOTAL"),IF(AND([4]INVESTIGADOR_Categoria!$BF189&lt;&gt;"",[4]INVESTIGADOR_Categoria!$BF189&lt;&gt;0),[4]INVESTIGADOR_Categoria!$BF189,""),IF($A191="TOTAL",SUM(INDIRECT("AI4:AI"&amp;ROW()-1)),""))</f>
        <v/>
      </c>
      <c r="AJ191" s="3" t="str">
        <f ca="1">IF(AND($A191&lt;&gt;"",$A191&lt;&gt;"TOTAL"),IF(AND([4]INVESTIGADOR_Categoria!$BH189&lt;&gt;"",[4]INVESTIGADOR_Categoria!$BH189&lt;&gt;0),[4]INVESTIGADOR_Categoria!$BH189,""),IF($A191="TOTAL",SUM(INDIRECT("AJ4:AJ"&amp;ROW()-1)),""))</f>
        <v/>
      </c>
      <c r="AK191" s="3" t="str">
        <f t="shared" ca="1" si="49"/>
        <v/>
      </c>
      <c r="AL191" s="3" t="str">
        <f ca="1">IF(AND($A191&lt;&gt;"",$A191&lt;&gt;"TOTAL"),IF(AND([4]INVESTIGADOR_Categoria!$BK189&lt;&gt;"",[4]INVESTIGADOR_Categoria!$BK189&lt;&gt;0),[4]INVESTIGADOR_Categoria!$BK189,""),IF($A191="TOTAL",SUM(INDIRECT("AL4:AL"&amp;ROW()-1)),""))</f>
        <v/>
      </c>
      <c r="AM191" s="3" t="str">
        <f ca="1">IF(AND($A191&lt;&gt;"",$A191&lt;&gt;"TOTAL"),IF(AND([4]INVESTIGADOR_Categoria!$BM189&lt;&gt;"",[4]INVESTIGADOR_Categoria!$BM189&lt;&gt;0),[4]INVESTIGADOR_Categoria!$BM189,""),IF($A191="TOTAL",SUM(INDIRECT("AM4:AM"&amp;ROW()-1)),""))</f>
        <v/>
      </c>
      <c r="AN191" s="3" t="str">
        <f t="shared" ca="1" si="50"/>
        <v/>
      </c>
      <c r="AO191" s="3" t="str">
        <f ca="1">IF(AND($A191&lt;&gt;"",$A191&lt;&gt;"TOTAL"),IF(AND([4]INVESTIGADOR_Categoria!$BP189&lt;&gt;"",[4]INVESTIGADOR_Categoria!$BP189&lt;&gt;0),[4]INVESTIGADOR_Categoria!$BP189,""),IF($A191="TOTAL",SUM(INDIRECT("AO4:AO"&amp;ROW()-1)),""))</f>
        <v/>
      </c>
      <c r="AP191" s="3" t="str">
        <f ca="1">IF(AND($A191&lt;&gt;"",$A191&lt;&gt;"TOTAL"),IF(AND([4]INVESTIGADOR_Categoria!$BR189&lt;&gt;"",[4]INVESTIGADOR_Categoria!$BR189&lt;&gt;0),[4]INVESTIGADOR_Categoria!$BR189,""),IF($A191="TOTAL",SUM(INDIRECT("AP4:AP"&amp;ROW()-1)),""))</f>
        <v/>
      </c>
      <c r="AQ191" s="3" t="str">
        <f t="shared" ca="1" si="51"/>
        <v/>
      </c>
      <c r="AR191" s="3" t="str">
        <f ca="1">IF(AND($A191&lt;&gt;"",$A191&lt;&gt;"TOTAL"),IF(AND([4]INVESTIGADOR_Categoria!$BU189&lt;&gt;"",[4]INVESTIGADOR_Categoria!$BU189&lt;&gt;0),[4]INVESTIGADOR_Categoria!$BU189,""),IF($A191="TOTAL",SUM(INDIRECT("AR4:AR"&amp;ROW()-1)),""))</f>
        <v/>
      </c>
      <c r="AS191" s="3" t="str">
        <f ca="1">IF(AND($A191&lt;&gt;"",$A191&lt;&gt;"TOTAL"),IF(AND([4]INVESTIGADOR_Categoria!$BW189&lt;&gt;"",[4]INVESTIGADOR_Categoria!$BW189&lt;&gt;0),[4]INVESTIGADOR_Categoria!$BW189,""),IF($A191="TOTAL",SUM(INDIRECT("AS4:AS"&amp;ROW()-1)),""))</f>
        <v/>
      </c>
      <c r="AT191" s="3" t="str">
        <f t="shared" ca="1" si="52"/>
        <v/>
      </c>
      <c r="AU191" s="3" t="str">
        <f ca="1">IF(AND($A191&lt;&gt;"",$A191&lt;&gt;"TOTAL"),IF(AND([4]INVESTIGADOR_Categoria!$BZ189&lt;&gt;"",[4]INVESTIGADOR_Categoria!$BZ189&lt;&gt;0),[4]INVESTIGADOR_Categoria!$BZ189,""),IF($A191="TOTAL",SUM(INDIRECT("AU4:AU"&amp;ROW()-1)),""))</f>
        <v/>
      </c>
      <c r="AV191" s="3" t="str">
        <f ca="1">IF(AND($A191&lt;&gt;"",$A191&lt;&gt;"TOTAL"),IF(AND([4]INVESTIGADOR_Categoria!$CB189&lt;&gt;"",[4]INVESTIGADOR_Categoria!$CB189&lt;&gt;0),[4]INVESTIGADOR_Categoria!$CB189,""),IF($A191="TOTAL",SUM(INDIRECT("AV4:AV"&amp;ROW()-1)),""))</f>
        <v/>
      </c>
      <c r="AW191" s="3" t="str">
        <f t="shared" ca="1" si="53"/>
        <v/>
      </c>
      <c r="AX191" s="3" t="str">
        <f ca="1">IF(AND($A191&lt;&gt;"",$A191&lt;&gt;"TOTAL"),IF(AND([4]INVESTIGADOR_Categoria!$CE189&lt;&gt;"",[4]INVESTIGADOR_Categoria!$CE189&lt;&gt;0),[4]INVESTIGADOR_Categoria!$CE189,""),IF($A191="TOTAL",SUM(INDIRECT("AX4:AX"&amp;ROW()-1)),""))</f>
        <v/>
      </c>
      <c r="AY191" s="3" t="str">
        <f ca="1">IF(AND($A191&lt;&gt;"",$A191&lt;&gt;"TOTAL"),IF(AND([4]INVESTIGADOR_Categoria!$CG189&lt;&gt;"",[4]INVESTIGADOR_Categoria!$CG189&lt;&gt;0),[4]INVESTIGADOR_Categoria!$CG189,""),IF($A191="TOTAL",SUM(INDIRECT("AY4:AY"&amp;ROW()-1)),""))</f>
        <v/>
      </c>
      <c r="AZ191" s="3" t="str">
        <f t="shared" ca="1" si="54"/>
        <v/>
      </c>
      <c r="BA191" s="3" t="str">
        <f ca="1">IF(AND($A191&lt;&gt;"",$A191&lt;&gt;"TOTAL"),IF(AND([4]INVESTIGADOR_Categoria!$CJ189&lt;&gt;"",[4]INVESTIGADOR_Categoria!$CJ189&lt;&gt;0),[4]INVESTIGADOR_Categoria!$CJ189,""),IF($A191="TOTAL",SUM(INDIRECT("BA4:BA"&amp;ROW()-1)),""))</f>
        <v/>
      </c>
      <c r="BB191" s="3" t="str">
        <f ca="1">IF(AND($A191&lt;&gt;"",$A191&lt;&gt;"TOTAL"),IF(AND([4]INVESTIGADOR_Categoria!$CL189&lt;&gt;"",[4]INVESTIGADOR_Categoria!$CL189&lt;&gt;0),[4]INVESTIGADOR_Categoria!$CL189,""),IF($A191="TOTAL",SUM(INDIRECT("BB4:BB"&amp;ROW()-1)),""))</f>
        <v/>
      </c>
      <c r="BC191" s="3" t="str">
        <f t="shared" ca="1" si="55"/>
        <v/>
      </c>
      <c r="BD191" s="3" t="str">
        <f ca="1">IF(AND($A191&lt;&gt;"",$A191&lt;&gt;"TOTAL"),IF(AND([4]INVESTIGADOR_Categoria!$CO189&lt;&gt;"",[4]INVESTIGADOR_Categoria!$CO189&lt;&gt;0),[4]INVESTIGADOR_Categoria!$CO189,""),IF($A191="TOTAL",SUM(INDIRECT("BD4:BD"&amp;ROW()-1)),""))</f>
        <v/>
      </c>
      <c r="BE191" s="3" t="str">
        <f ca="1">IF(AND($A191&lt;&gt;"",$A191&lt;&gt;"TOTAL"),IF(AND([4]INVESTIGADOR_Categoria!$CQ189&lt;&gt;"",[4]INVESTIGADOR_Categoria!$CQ189&lt;&gt;0),[4]INVESTIGADOR_Categoria!$CQ189,""),IF($A191="TOTAL",SUM(INDIRECT("BE4:BE"&amp;ROW()-1)),""))</f>
        <v/>
      </c>
      <c r="BF191" s="3" t="str">
        <f t="shared" ca="1" si="56"/>
        <v/>
      </c>
    </row>
    <row r="192" spans="1:58" x14ac:dyDescent="0.2">
      <c r="A192" s="25" t="str">
        <f>IF([4]INVESTIGADOR_Categoria!$B190&lt;&gt;"",[4]INVESTIGADOR_Categoria!$B190,IF(AND([4]INVESTIGADOR_Categoria!$B190="",[4]INVESTIGADOR_Categoria!$B191="",[4]INVESTIGADOR_Categoria!$B189=""),"","TOTAL"))</f>
        <v/>
      </c>
      <c r="B192" s="3" t="str">
        <f ca="1">IF(AND($A192&lt;&gt;"",$A192&lt;&gt;"TOTAL"),IF(AND([4]INVESTIGADOR_Categoria!$C190&lt;&gt;"",[4]INVESTIGADOR_Categoria!$C190&lt;&gt;0),[4]INVESTIGADOR_Categoria!$C190,""),IF($A192="TOTAL",SUM(INDIRECT("B4:B"&amp;ROW()-1)),""))</f>
        <v/>
      </c>
      <c r="C192" s="3" t="str">
        <f ca="1">IF(AND($A192&lt;&gt;"",$A192&lt;&gt;"TOTAL"),IF(AND([4]INVESTIGADOR_Categoria!$E190&lt;&gt;"",[4]INVESTIGADOR_Categoria!$E190&lt;&gt;0),[4]INVESTIGADOR_Categoria!$E190,""),IF($A192="TOTAL",SUM(INDIRECT("C4:C"&amp;ROW()-1)),""))</f>
        <v/>
      </c>
      <c r="D192" s="3" t="str">
        <f t="shared" ca="1" si="38"/>
        <v/>
      </c>
      <c r="E192" s="3" t="str">
        <f ca="1">IF(AND($A192&lt;&gt;"",$A192&lt;&gt;"TOTAL"),IF(AND([4]INVESTIGADOR_Categoria!$H190&lt;&gt;"",[4]INVESTIGADOR_Categoria!$H190&lt;&gt;0),[4]INVESTIGADOR_Categoria!$H190,""),IF($A192="TOTAL",SUM(INDIRECT("E4:E"&amp;ROW()-1)),""))</f>
        <v/>
      </c>
      <c r="F192" s="3" t="str">
        <f ca="1">IF(AND($A192&lt;&gt;"",$A192&lt;&gt;"TOTAL"),IF(AND([4]INVESTIGADOR_Categoria!$J190&lt;&gt;"",[4]INVESTIGADOR_Categoria!$J190&lt;&gt;0),[4]INVESTIGADOR_Categoria!$J190,""),IF($A192="TOTAL",SUM(INDIRECT("F4:F"&amp;ROW()-1)),""))</f>
        <v/>
      </c>
      <c r="G192" s="3" t="str">
        <f t="shared" ca="1" si="39"/>
        <v/>
      </c>
      <c r="H192" s="3" t="str">
        <f ca="1">IF(AND($A192&lt;&gt;"",$A192&lt;&gt;"TOTAL"),IF(AND([4]INVESTIGADOR_Categoria!$M190&lt;&gt;"",[4]INVESTIGADOR_Categoria!$M190&lt;&gt;0),[4]INVESTIGADOR_Categoria!$M190,""),IF($A192="TOTAL",SUM(INDIRECT("H4:H"&amp;ROW()-1)),""))</f>
        <v/>
      </c>
      <c r="I192" s="3" t="str">
        <f ca="1">IF(AND($A192&lt;&gt;"",$A192&lt;&gt;"TOTAL"),IF(AND([4]INVESTIGADOR_Categoria!$O190&lt;&gt;"",[4]INVESTIGADOR_Categoria!$O190&lt;&gt;0),[4]INVESTIGADOR_Categoria!$O190,""),IF($A192="TOTAL",SUM(INDIRECT("I4:I"&amp;ROW()-1)),""))</f>
        <v/>
      </c>
      <c r="J192" s="3" t="str">
        <f t="shared" ca="1" si="40"/>
        <v/>
      </c>
      <c r="K192" s="3" t="str">
        <f ca="1">IF(AND($A192&lt;&gt;"",$A192&lt;&gt;"TOTAL"),IF(AND([4]INVESTIGADOR_Categoria!$R190&lt;&gt;"",[4]INVESTIGADOR_Categoria!$R190&lt;&gt;0),[4]INVESTIGADOR_Categoria!$R190,""),IF($A192="TOTAL",SUM(INDIRECT("K4:K"&amp;ROW()-1)),""))</f>
        <v/>
      </c>
      <c r="L192" s="3" t="str">
        <f ca="1">IF(AND($A192&lt;&gt;"",$A192&lt;&gt;"TOTAL"),IF(AND([4]INVESTIGADOR_Categoria!$T190&lt;&gt;"",[4]INVESTIGADOR_Categoria!$T190&lt;&gt;0),[4]INVESTIGADOR_Categoria!$T190,""),IF($A192="TOTAL",SUM(INDIRECT("L4:L"&amp;ROW()-1)),""))</f>
        <v/>
      </c>
      <c r="M192" s="3" t="str">
        <f t="shared" ca="1" si="41"/>
        <v/>
      </c>
      <c r="N192" s="3" t="str">
        <f ca="1">IF(AND($A192&lt;&gt;"",$A192&lt;&gt;"TOTAL"),IF(AND([4]INVESTIGADOR_Categoria!$W190&lt;&gt;"",[4]INVESTIGADOR_Categoria!$W190&lt;&gt;0),[4]INVESTIGADOR_Categoria!$W190,""),IF($A192="TOTAL",SUM(INDIRECT("N4:N"&amp;ROW()-1)),""))</f>
        <v/>
      </c>
      <c r="O192" s="3" t="str">
        <f ca="1">IF(AND($A192&lt;&gt;"",$A192&lt;&gt;"TOTAL"),IF(AND([4]INVESTIGADOR_Categoria!$Y190&lt;&gt;"",[4]INVESTIGADOR_Categoria!$Y190&lt;&gt;0),[4]INVESTIGADOR_Categoria!$Y190,""),IF($A192="TOTAL",SUM(INDIRECT("O4:O"&amp;ROW()-1)),""))</f>
        <v/>
      </c>
      <c r="P192" s="3" t="str">
        <f t="shared" ca="1" si="42"/>
        <v/>
      </c>
      <c r="Q192" s="3" t="str">
        <f ca="1">IF(AND($A192&lt;&gt;"",$A192&lt;&gt;"TOTAL"),IF(AND([4]INVESTIGADOR_Categoria!$AB190&lt;&gt;"",[4]INVESTIGADOR_Categoria!$AB190&lt;&gt;0),[4]INVESTIGADOR_Categoria!$AB190,""),IF($A192="TOTAL",SUM(INDIRECT("Q4:Q"&amp;ROW()-1)),""))</f>
        <v/>
      </c>
      <c r="R192" s="3" t="str">
        <f ca="1">IF(AND($A192&lt;&gt;"",$A192&lt;&gt;"TOTAL"),IF(AND([4]INVESTIGADOR_Categoria!$AD190&lt;&gt;"",[4]INVESTIGADOR_Categoria!$AD190&lt;&gt;0),[4]INVESTIGADOR_Categoria!$AD190,""),IF($A192="TOTAL",SUM(INDIRECT("R4:R"&amp;ROW()-1)),""))</f>
        <v/>
      </c>
      <c r="S192" s="3" t="str">
        <f t="shared" ca="1" si="43"/>
        <v/>
      </c>
      <c r="T192" s="3" t="str">
        <f ca="1">IF(AND($A192&lt;&gt;"",$A192&lt;&gt;"TOTAL"),IF(AND([4]INVESTIGADOR_Categoria!$AG190&lt;&gt;"",[4]INVESTIGADOR_Categoria!$AG190&lt;&gt;0),[4]INVESTIGADOR_Categoria!$AG190,""),IF($A192="TOTAL",SUM(INDIRECT("T4:T"&amp;ROW()-1)),""))</f>
        <v/>
      </c>
      <c r="U192" s="3" t="str">
        <f ca="1">IF(AND($A192&lt;&gt;"",$A192&lt;&gt;"TOTAL"),IF(AND([4]INVESTIGADOR_Categoria!$AI190&lt;&gt;"",[4]INVESTIGADOR_Categoria!$AI190&lt;&gt;0),[4]INVESTIGADOR_Categoria!$AI190,""),IF($A192="TOTAL",SUM(INDIRECT("U4:U"&amp;ROW()-1)),""))</f>
        <v/>
      </c>
      <c r="V192" s="3" t="str">
        <f t="shared" ca="1" si="44"/>
        <v/>
      </c>
      <c r="W192" s="3" t="str">
        <f ca="1">IF(AND($A192&lt;&gt;"",$A192&lt;&gt;"TOTAL"),IF(AND([4]INVESTIGADOR_Categoria!$AL190&lt;&gt;"",[4]INVESTIGADOR_Categoria!$AL190&lt;&gt;0),[4]INVESTIGADOR_Categoria!$AL190,""),IF($A192="TOTAL",SUM(INDIRECT("W4:W"&amp;ROW()-1)),""))</f>
        <v/>
      </c>
      <c r="X192" s="3" t="str">
        <f ca="1">IF(AND($A192&lt;&gt;"",$A192&lt;&gt;"TOTAL"),IF(AND([4]INVESTIGADOR_Categoria!$AN190&lt;&gt;"",[4]INVESTIGADOR_Categoria!$AN190&lt;&gt;0),[4]INVESTIGADOR_Categoria!$AN190,""),IF($A192="TOTAL",SUM(INDIRECT("X4:X"&amp;ROW()-1)),""))</f>
        <v/>
      </c>
      <c r="Y192" s="3" t="str">
        <f t="shared" ca="1" si="45"/>
        <v/>
      </c>
      <c r="Z192" s="3" t="str">
        <f ca="1">IF(AND($A192&lt;&gt;"",$A192&lt;&gt;"TOTAL"),IF(AND([4]INVESTIGADOR_Categoria!$AQ190&lt;&gt;"",[4]INVESTIGADOR_Categoria!$AQ190&lt;&gt;0),[4]INVESTIGADOR_Categoria!$AQ190,""),IF($A192="TOTAL",SUM(INDIRECT("Z4:Z"&amp;ROW()-1)),""))</f>
        <v/>
      </c>
      <c r="AA192" s="3" t="str">
        <f ca="1">IF(AND($A192&lt;&gt;"",$A192&lt;&gt;"TOTAL"),IF(AND([4]INVESTIGADOR_Categoria!$AS190&lt;&gt;"",[4]INVESTIGADOR_Categoria!$AS190&lt;&gt;0),[4]INVESTIGADOR_Categoria!$AS190,""),IF($A192="TOTAL",SUM(INDIRECT("AA4:AA"&amp;ROW()-1)),""))</f>
        <v/>
      </c>
      <c r="AB192" s="3" t="str">
        <f t="shared" ca="1" si="46"/>
        <v/>
      </c>
      <c r="AC192" s="3" t="str">
        <f ca="1">IF(AND($A192&lt;&gt;"",$A192&lt;&gt;"TOTAL"),IF(AND([4]INVESTIGADOR_Categoria!$AV190&lt;&gt;"",[4]INVESTIGADOR_Categoria!$AV190&lt;&gt;0),[4]INVESTIGADOR_Categoria!$AV190,""),IF($A192="TOTAL",SUM(INDIRECT("AC4:AC"&amp;ROW()-1)),""))</f>
        <v/>
      </c>
      <c r="AD192" s="3" t="str">
        <f ca="1">IF(AND($A192&lt;&gt;"",$A192&lt;&gt;"TOTAL"),IF(AND([4]INVESTIGADOR_Categoria!$AX190&lt;&gt;"",[4]INVESTIGADOR_Categoria!$AX190&lt;&gt;0),[4]INVESTIGADOR_Categoria!$AX190,""),IF($A192="TOTAL",SUM(INDIRECT("AD4:AD"&amp;ROW()-1)),""))</f>
        <v/>
      </c>
      <c r="AE192" s="3" t="str">
        <f t="shared" ca="1" si="47"/>
        <v/>
      </c>
      <c r="AF192" s="3" t="str">
        <f ca="1">IF(AND($A192&lt;&gt;"",$A192&lt;&gt;"TOTAL"),IF(AND([4]INVESTIGADOR_Categoria!$BA190&lt;&gt;"",[4]INVESTIGADOR_Categoria!$BA190&lt;&gt;0),[4]INVESTIGADOR_Categoria!$BA190,""),IF($A192="TOTAL",SUM(INDIRECT("AF4:AF"&amp;ROW()-1)),""))</f>
        <v/>
      </c>
      <c r="AG192" s="3" t="str">
        <f ca="1">IF(AND($A192&lt;&gt;"",$A192&lt;&gt;"TOTAL"),IF(AND([4]INVESTIGADOR_Categoria!$BC190&lt;&gt;"",[4]INVESTIGADOR_Categoria!$BC190&lt;&gt;0),[4]INVESTIGADOR_Categoria!$BC190,""),IF($A192="TOTAL",SUM(INDIRECT("AG4:AG"&amp;ROW()-1)),""))</f>
        <v/>
      </c>
      <c r="AH192" s="3" t="str">
        <f t="shared" ca="1" si="48"/>
        <v/>
      </c>
      <c r="AI192" s="3" t="str">
        <f ca="1">IF(AND($A192&lt;&gt;"",$A192&lt;&gt;"TOTAL"),IF(AND([4]INVESTIGADOR_Categoria!$BF190&lt;&gt;"",[4]INVESTIGADOR_Categoria!$BF190&lt;&gt;0),[4]INVESTIGADOR_Categoria!$BF190,""),IF($A192="TOTAL",SUM(INDIRECT("AI4:AI"&amp;ROW()-1)),""))</f>
        <v/>
      </c>
      <c r="AJ192" s="3" t="str">
        <f ca="1">IF(AND($A192&lt;&gt;"",$A192&lt;&gt;"TOTAL"),IF(AND([4]INVESTIGADOR_Categoria!$BH190&lt;&gt;"",[4]INVESTIGADOR_Categoria!$BH190&lt;&gt;0),[4]INVESTIGADOR_Categoria!$BH190,""),IF($A192="TOTAL",SUM(INDIRECT("AJ4:AJ"&amp;ROW()-1)),""))</f>
        <v/>
      </c>
      <c r="AK192" s="3" t="str">
        <f t="shared" ca="1" si="49"/>
        <v/>
      </c>
      <c r="AL192" s="3" t="str">
        <f ca="1">IF(AND($A192&lt;&gt;"",$A192&lt;&gt;"TOTAL"),IF(AND([4]INVESTIGADOR_Categoria!$BK190&lt;&gt;"",[4]INVESTIGADOR_Categoria!$BK190&lt;&gt;0),[4]INVESTIGADOR_Categoria!$BK190,""),IF($A192="TOTAL",SUM(INDIRECT("AL4:AL"&amp;ROW()-1)),""))</f>
        <v/>
      </c>
      <c r="AM192" s="3" t="str">
        <f ca="1">IF(AND($A192&lt;&gt;"",$A192&lt;&gt;"TOTAL"),IF(AND([4]INVESTIGADOR_Categoria!$BM190&lt;&gt;"",[4]INVESTIGADOR_Categoria!$BM190&lt;&gt;0),[4]INVESTIGADOR_Categoria!$BM190,""),IF($A192="TOTAL",SUM(INDIRECT("AM4:AM"&amp;ROW()-1)),""))</f>
        <v/>
      </c>
      <c r="AN192" s="3" t="str">
        <f t="shared" ca="1" si="50"/>
        <v/>
      </c>
      <c r="AO192" s="3" t="str">
        <f ca="1">IF(AND($A192&lt;&gt;"",$A192&lt;&gt;"TOTAL"),IF(AND([4]INVESTIGADOR_Categoria!$BP190&lt;&gt;"",[4]INVESTIGADOR_Categoria!$BP190&lt;&gt;0),[4]INVESTIGADOR_Categoria!$BP190,""),IF($A192="TOTAL",SUM(INDIRECT("AO4:AO"&amp;ROW()-1)),""))</f>
        <v/>
      </c>
      <c r="AP192" s="3" t="str">
        <f ca="1">IF(AND($A192&lt;&gt;"",$A192&lt;&gt;"TOTAL"),IF(AND([4]INVESTIGADOR_Categoria!$BR190&lt;&gt;"",[4]INVESTIGADOR_Categoria!$BR190&lt;&gt;0),[4]INVESTIGADOR_Categoria!$BR190,""),IF($A192="TOTAL",SUM(INDIRECT("AP4:AP"&amp;ROW()-1)),""))</f>
        <v/>
      </c>
      <c r="AQ192" s="3" t="str">
        <f t="shared" ca="1" si="51"/>
        <v/>
      </c>
      <c r="AR192" s="3" t="str">
        <f ca="1">IF(AND($A192&lt;&gt;"",$A192&lt;&gt;"TOTAL"),IF(AND([4]INVESTIGADOR_Categoria!$BU190&lt;&gt;"",[4]INVESTIGADOR_Categoria!$BU190&lt;&gt;0),[4]INVESTIGADOR_Categoria!$BU190,""),IF($A192="TOTAL",SUM(INDIRECT("AR4:AR"&amp;ROW()-1)),""))</f>
        <v/>
      </c>
      <c r="AS192" s="3" t="str">
        <f ca="1">IF(AND($A192&lt;&gt;"",$A192&lt;&gt;"TOTAL"),IF(AND([4]INVESTIGADOR_Categoria!$BW190&lt;&gt;"",[4]INVESTIGADOR_Categoria!$BW190&lt;&gt;0),[4]INVESTIGADOR_Categoria!$BW190,""),IF($A192="TOTAL",SUM(INDIRECT("AS4:AS"&amp;ROW()-1)),""))</f>
        <v/>
      </c>
      <c r="AT192" s="3" t="str">
        <f t="shared" ca="1" si="52"/>
        <v/>
      </c>
      <c r="AU192" s="3" t="str">
        <f ca="1">IF(AND($A192&lt;&gt;"",$A192&lt;&gt;"TOTAL"),IF(AND([4]INVESTIGADOR_Categoria!$BZ190&lt;&gt;"",[4]INVESTIGADOR_Categoria!$BZ190&lt;&gt;0),[4]INVESTIGADOR_Categoria!$BZ190,""),IF($A192="TOTAL",SUM(INDIRECT("AU4:AU"&amp;ROW()-1)),""))</f>
        <v/>
      </c>
      <c r="AV192" s="3" t="str">
        <f ca="1">IF(AND($A192&lt;&gt;"",$A192&lt;&gt;"TOTAL"),IF(AND([4]INVESTIGADOR_Categoria!$CB190&lt;&gt;"",[4]INVESTIGADOR_Categoria!$CB190&lt;&gt;0),[4]INVESTIGADOR_Categoria!$CB190,""),IF($A192="TOTAL",SUM(INDIRECT("AV4:AV"&amp;ROW()-1)),""))</f>
        <v/>
      </c>
      <c r="AW192" s="3" t="str">
        <f t="shared" ca="1" si="53"/>
        <v/>
      </c>
      <c r="AX192" s="3" t="str">
        <f ca="1">IF(AND($A192&lt;&gt;"",$A192&lt;&gt;"TOTAL"),IF(AND([4]INVESTIGADOR_Categoria!$CE190&lt;&gt;"",[4]INVESTIGADOR_Categoria!$CE190&lt;&gt;0),[4]INVESTIGADOR_Categoria!$CE190,""),IF($A192="TOTAL",SUM(INDIRECT("AX4:AX"&amp;ROW()-1)),""))</f>
        <v/>
      </c>
      <c r="AY192" s="3" t="str">
        <f ca="1">IF(AND($A192&lt;&gt;"",$A192&lt;&gt;"TOTAL"),IF(AND([4]INVESTIGADOR_Categoria!$CG190&lt;&gt;"",[4]INVESTIGADOR_Categoria!$CG190&lt;&gt;0),[4]INVESTIGADOR_Categoria!$CG190,""),IF($A192="TOTAL",SUM(INDIRECT("AY4:AY"&amp;ROW()-1)),""))</f>
        <v/>
      </c>
      <c r="AZ192" s="3" t="str">
        <f t="shared" ca="1" si="54"/>
        <v/>
      </c>
      <c r="BA192" s="3" t="str">
        <f ca="1">IF(AND($A192&lt;&gt;"",$A192&lt;&gt;"TOTAL"),IF(AND([4]INVESTIGADOR_Categoria!$CJ190&lt;&gt;"",[4]INVESTIGADOR_Categoria!$CJ190&lt;&gt;0),[4]INVESTIGADOR_Categoria!$CJ190,""),IF($A192="TOTAL",SUM(INDIRECT("BA4:BA"&amp;ROW()-1)),""))</f>
        <v/>
      </c>
      <c r="BB192" s="3" t="str">
        <f ca="1">IF(AND($A192&lt;&gt;"",$A192&lt;&gt;"TOTAL"),IF(AND([4]INVESTIGADOR_Categoria!$CL190&lt;&gt;"",[4]INVESTIGADOR_Categoria!$CL190&lt;&gt;0),[4]INVESTIGADOR_Categoria!$CL190,""),IF($A192="TOTAL",SUM(INDIRECT("BB4:BB"&amp;ROW()-1)),""))</f>
        <v/>
      </c>
      <c r="BC192" s="3" t="str">
        <f t="shared" ca="1" si="55"/>
        <v/>
      </c>
      <c r="BD192" s="3" t="str">
        <f ca="1">IF(AND($A192&lt;&gt;"",$A192&lt;&gt;"TOTAL"),IF(AND([4]INVESTIGADOR_Categoria!$CO190&lt;&gt;"",[4]INVESTIGADOR_Categoria!$CO190&lt;&gt;0),[4]INVESTIGADOR_Categoria!$CO190,""),IF($A192="TOTAL",SUM(INDIRECT("BD4:BD"&amp;ROW()-1)),""))</f>
        <v/>
      </c>
      <c r="BE192" s="3" t="str">
        <f ca="1">IF(AND($A192&lt;&gt;"",$A192&lt;&gt;"TOTAL"),IF(AND([4]INVESTIGADOR_Categoria!$CQ190&lt;&gt;"",[4]INVESTIGADOR_Categoria!$CQ190&lt;&gt;0),[4]INVESTIGADOR_Categoria!$CQ190,""),IF($A192="TOTAL",SUM(INDIRECT("BE4:BE"&amp;ROW()-1)),""))</f>
        <v/>
      </c>
      <c r="BF192" s="3" t="str">
        <f t="shared" ca="1" si="56"/>
        <v/>
      </c>
    </row>
    <row r="193" spans="1:58" x14ac:dyDescent="0.2">
      <c r="A193" s="25" t="str">
        <f>IF([4]INVESTIGADOR_Categoria!$B191&lt;&gt;"",[4]INVESTIGADOR_Categoria!$B191,IF(AND([4]INVESTIGADOR_Categoria!$B191="",[4]INVESTIGADOR_Categoria!$B192="",[4]INVESTIGADOR_Categoria!$B190=""),"","TOTAL"))</f>
        <v/>
      </c>
      <c r="B193" s="3" t="str">
        <f ca="1">IF(AND($A193&lt;&gt;"",$A193&lt;&gt;"TOTAL"),IF(AND([4]INVESTIGADOR_Categoria!$C191&lt;&gt;"",[4]INVESTIGADOR_Categoria!$C191&lt;&gt;0),[4]INVESTIGADOR_Categoria!$C191,""),IF($A193="TOTAL",SUM(INDIRECT("B4:B"&amp;ROW()-1)),""))</f>
        <v/>
      </c>
      <c r="C193" s="3" t="str">
        <f ca="1">IF(AND($A193&lt;&gt;"",$A193&lt;&gt;"TOTAL"),IF(AND([4]INVESTIGADOR_Categoria!$E191&lt;&gt;"",[4]INVESTIGADOR_Categoria!$E191&lt;&gt;0),[4]INVESTIGADOR_Categoria!$E191,""),IF($A193="TOTAL",SUM(INDIRECT("C4:C"&amp;ROW()-1)),""))</f>
        <v/>
      </c>
      <c r="D193" s="3" t="str">
        <f t="shared" ca="1" si="38"/>
        <v/>
      </c>
      <c r="E193" s="3" t="str">
        <f ca="1">IF(AND($A193&lt;&gt;"",$A193&lt;&gt;"TOTAL"),IF(AND([4]INVESTIGADOR_Categoria!$H191&lt;&gt;"",[4]INVESTIGADOR_Categoria!$H191&lt;&gt;0),[4]INVESTIGADOR_Categoria!$H191,""),IF($A193="TOTAL",SUM(INDIRECT("E4:E"&amp;ROW()-1)),""))</f>
        <v/>
      </c>
      <c r="F193" s="3" t="str">
        <f ca="1">IF(AND($A193&lt;&gt;"",$A193&lt;&gt;"TOTAL"),IF(AND([4]INVESTIGADOR_Categoria!$J191&lt;&gt;"",[4]INVESTIGADOR_Categoria!$J191&lt;&gt;0),[4]INVESTIGADOR_Categoria!$J191,""),IF($A193="TOTAL",SUM(INDIRECT("F4:F"&amp;ROW()-1)),""))</f>
        <v/>
      </c>
      <c r="G193" s="3" t="str">
        <f t="shared" ca="1" si="39"/>
        <v/>
      </c>
      <c r="H193" s="3" t="str">
        <f ca="1">IF(AND($A193&lt;&gt;"",$A193&lt;&gt;"TOTAL"),IF(AND([4]INVESTIGADOR_Categoria!$M191&lt;&gt;"",[4]INVESTIGADOR_Categoria!$M191&lt;&gt;0),[4]INVESTIGADOR_Categoria!$M191,""),IF($A193="TOTAL",SUM(INDIRECT("H4:H"&amp;ROW()-1)),""))</f>
        <v/>
      </c>
      <c r="I193" s="3" t="str">
        <f ca="1">IF(AND($A193&lt;&gt;"",$A193&lt;&gt;"TOTAL"),IF(AND([4]INVESTIGADOR_Categoria!$O191&lt;&gt;"",[4]INVESTIGADOR_Categoria!$O191&lt;&gt;0),[4]INVESTIGADOR_Categoria!$O191,""),IF($A193="TOTAL",SUM(INDIRECT("I4:I"&amp;ROW()-1)),""))</f>
        <v/>
      </c>
      <c r="J193" s="3" t="str">
        <f t="shared" ca="1" si="40"/>
        <v/>
      </c>
      <c r="K193" s="3" t="str">
        <f ca="1">IF(AND($A193&lt;&gt;"",$A193&lt;&gt;"TOTAL"),IF(AND([4]INVESTIGADOR_Categoria!$R191&lt;&gt;"",[4]INVESTIGADOR_Categoria!$R191&lt;&gt;0),[4]INVESTIGADOR_Categoria!$R191,""),IF($A193="TOTAL",SUM(INDIRECT("K4:K"&amp;ROW()-1)),""))</f>
        <v/>
      </c>
      <c r="L193" s="3" t="str">
        <f ca="1">IF(AND($A193&lt;&gt;"",$A193&lt;&gt;"TOTAL"),IF(AND([4]INVESTIGADOR_Categoria!$T191&lt;&gt;"",[4]INVESTIGADOR_Categoria!$T191&lt;&gt;0),[4]INVESTIGADOR_Categoria!$T191,""),IF($A193="TOTAL",SUM(INDIRECT("L4:L"&amp;ROW()-1)),""))</f>
        <v/>
      </c>
      <c r="M193" s="3" t="str">
        <f t="shared" ca="1" si="41"/>
        <v/>
      </c>
      <c r="N193" s="3" t="str">
        <f ca="1">IF(AND($A193&lt;&gt;"",$A193&lt;&gt;"TOTAL"),IF(AND([4]INVESTIGADOR_Categoria!$W191&lt;&gt;"",[4]INVESTIGADOR_Categoria!$W191&lt;&gt;0),[4]INVESTIGADOR_Categoria!$W191,""),IF($A193="TOTAL",SUM(INDIRECT("N4:N"&amp;ROW()-1)),""))</f>
        <v/>
      </c>
      <c r="O193" s="3" t="str">
        <f ca="1">IF(AND($A193&lt;&gt;"",$A193&lt;&gt;"TOTAL"),IF(AND([4]INVESTIGADOR_Categoria!$Y191&lt;&gt;"",[4]INVESTIGADOR_Categoria!$Y191&lt;&gt;0),[4]INVESTIGADOR_Categoria!$Y191,""),IF($A193="TOTAL",SUM(INDIRECT("O4:O"&amp;ROW()-1)),""))</f>
        <v/>
      </c>
      <c r="P193" s="3" t="str">
        <f t="shared" ca="1" si="42"/>
        <v/>
      </c>
      <c r="Q193" s="3" t="str">
        <f ca="1">IF(AND($A193&lt;&gt;"",$A193&lt;&gt;"TOTAL"),IF(AND([4]INVESTIGADOR_Categoria!$AB191&lt;&gt;"",[4]INVESTIGADOR_Categoria!$AB191&lt;&gt;0),[4]INVESTIGADOR_Categoria!$AB191,""),IF($A193="TOTAL",SUM(INDIRECT("Q4:Q"&amp;ROW()-1)),""))</f>
        <v/>
      </c>
      <c r="R193" s="3" t="str">
        <f ca="1">IF(AND($A193&lt;&gt;"",$A193&lt;&gt;"TOTAL"),IF(AND([4]INVESTIGADOR_Categoria!$AD191&lt;&gt;"",[4]INVESTIGADOR_Categoria!$AD191&lt;&gt;0),[4]INVESTIGADOR_Categoria!$AD191,""),IF($A193="TOTAL",SUM(INDIRECT("R4:R"&amp;ROW()-1)),""))</f>
        <v/>
      </c>
      <c r="S193" s="3" t="str">
        <f t="shared" ca="1" si="43"/>
        <v/>
      </c>
      <c r="T193" s="3" t="str">
        <f ca="1">IF(AND($A193&lt;&gt;"",$A193&lt;&gt;"TOTAL"),IF(AND([4]INVESTIGADOR_Categoria!$AG191&lt;&gt;"",[4]INVESTIGADOR_Categoria!$AG191&lt;&gt;0),[4]INVESTIGADOR_Categoria!$AG191,""),IF($A193="TOTAL",SUM(INDIRECT("T4:T"&amp;ROW()-1)),""))</f>
        <v/>
      </c>
      <c r="U193" s="3" t="str">
        <f ca="1">IF(AND($A193&lt;&gt;"",$A193&lt;&gt;"TOTAL"),IF(AND([4]INVESTIGADOR_Categoria!$AI191&lt;&gt;"",[4]INVESTIGADOR_Categoria!$AI191&lt;&gt;0),[4]INVESTIGADOR_Categoria!$AI191,""),IF($A193="TOTAL",SUM(INDIRECT("U4:U"&amp;ROW()-1)),""))</f>
        <v/>
      </c>
      <c r="V193" s="3" t="str">
        <f t="shared" ca="1" si="44"/>
        <v/>
      </c>
      <c r="W193" s="3" t="str">
        <f ca="1">IF(AND($A193&lt;&gt;"",$A193&lt;&gt;"TOTAL"),IF(AND([4]INVESTIGADOR_Categoria!$AL191&lt;&gt;"",[4]INVESTIGADOR_Categoria!$AL191&lt;&gt;0),[4]INVESTIGADOR_Categoria!$AL191,""),IF($A193="TOTAL",SUM(INDIRECT("W4:W"&amp;ROW()-1)),""))</f>
        <v/>
      </c>
      <c r="X193" s="3" t="str">
        <f ca="1">IF(AND($A193&lt;&gt;"",$A193&lt;&gt;"TOTAL"),IF(AND([4]INVESTIGADOR_Categoria!$AN191&lt;&gt;"",[4]INVESTIGADOR_Categoria!$AN191&lt;&gt;0),[4]INVESTIGADOR_Categoria!$AN191,""),IF($A193="TOTAL",SUM(INDIRECT("X4:X"&amp;ROW()-1)),""))</f>
        <v/>
      </c>
      <c r="Y193" s="3" t="str">
        <f t="shared" ca="1" si="45"/>
        <v/>
      </c>
      <c r="Z193" s="3" t="str">
        <f ca="1">IF(AND($A193&lt;&gt;"",$A193&lt;&gt;"TOTAL"),IF(AND([4]INVESTIGADOR_Categoria!$AQ191&lt;&gt;"",[4]INVESTIGADOR_Categoria!$AQ191&lt;&gt;0),[4]INVESTIGADOR_Categoria!$AQ191,""),IF($A193="TOTAL",SUM(INDIRECT("Z4:Z"&amp;ROW()-1)),""))</f>
        <v/>
      </c>
      <c r="AA193" s="3" t="str">
        <f ca="1">IF(AND($A193&lt;&gt;"",$A193&lt;&gt;"TOTAL"),IF(AND([4]INVESTIGADOR_Categoria!$AS191&lt;&gt;"",[4]INVESTIGADOR_Categoria!$AS191&lt;&gt;0),[4]INVESTIGADOR_Categoria!$AS191,""),IF($A193="TOTAL",SUM(INDIRECT("AA4:AA"&amp;ROW()-1)),""))</f>
        <v/>
      </c>
      <c r="AB193" s="3" t="str">
        <f t="shared" ca="1" si="46"/>
        <v/>
      </c>
      <c r="AC193" s="3" t="str">
        <f ca="1">IF(AND($A193&lt;&gt;"",$A193&lt;&gt;"TOTAL"),IF(AND([4]INVESTIGADOR_Categoria!$AV191&lt;&gt;"",[4]INVESTIGADOR_Categoria!$AV191&lt;&gt;0),[4]INVESTIGADOR_Categoria!$AV191,""),IF($A193="TOTAL",SUM(INDIRECT("AC4:AC"&amp;ROW()-1)),""))</f>
        <v/>
      </c>
      <c r="AD193" s="3" t="str">
        <f ca="1">IF(AND($A193&lt;&gt;"",$A193&lt;&gt;"TOTAL"),IF(AND([4]INVESTIGADOR_Categoria!$AX191&lt;&gt;"",[4]INVESTIGADOR_Categoria!$AX191&lt;&gt;0),[4]INVESTIGADOR_Categoria!$AX191,""),IF($A193="TOTAL",SUM(INDIRECT("AD4:AD"&amp;ROW()-1)),""))</f>
        <v/>
      </c>
      <c r="AE193" s="3" t="str">
        <f t="shared" ca="1" si="47"/>
        <v/>
      </c>
      <c r="AF193" s="3" t="str">
        <f ca="1">IF(AND($A193&lt;&gt;"",$A193&lt;&gt;"TOTAL"),IF(AND([4]INVESTIGADOR_Categoria!$BA191&lt;&gt;"",[4]INVESTIGADOR_Categoria!$BA191&lt;&gt;0),[4]INVESTIGADOR_Categoria!$BA191,""),IF($A193="TOTAL",SUM(INDIRECT("AF4:AF"&amp;ROW()-1)),""))</f>
        <v/>
      </c>
      <c r="AG193" s="3" t="str">
        <f ca="1">IF(AND($A193&lt;&gt;"",$A193&lt;&gt;"TOTAL"),IF(AND([4]INVESTIGADOR_Categoria!$BC191&lt;&gt;"",[4]INVESTIGADOR_Categoria!$BC191&lt;&gt;0),[4]INVESTIGADOR_Categoria!$BC191,""),IF($A193="TOTAL",SUM(INDIRECT("AG4:AG"&amp;ROW()-1)),""))</f>
        <v/>
      </c>
      <c r="AH193" s="3" t="str">
        <f t="shared" ca="1" si="48"/>
        <v/>
      </c>
      <c r="AI193" s="3" t="str">
        <f ca="1">IF(AND($A193&lt;&gt;"",$A193&lt;&gt;"TOTAL"),IF(AND([4]INVESTIGADOR_Categoria!$BF191&lt;&gt;"",[4]INVESTIGADOR_Categoria!$BF191&lt;&gt;0),[4]INVESTIGADOR_Categoria!$BF191,""),IF($A193="TOTAL",SUM(INDIRECT("AI4:AI"&amp;ROW()-1)),""))</f>
        <v/>
      </c>
      <c r="AJ193" s="3" t="str">
        <f ca="1">IF(AND($A193&lt;&gt;"",$A193&lt;&gt;"TOTAL"),IF(AND([4]INVESTIGADOR_Categoria!$BH191&lt;&gt;"",[4]INVESTIGADOR_Categoria!$BH191&lt;&gt;0),[4]INVESTIGADOR_Categoria!$BH191,""),IF($A193="TOTAL",SUM(INDIRECT("AJ4:AJ"&amp;ROW()-1)),""))</f>
        <v/>
      </c>
      <c r="AK193" s="3" t="str">
        <f t="shared" ca="1" si="49"/>
        <v/>
      </c>
      <c r="AL193" s="3" t="str">
        <f ca="1">IF(AND($A193&lt;&gt;"",$A193&lt;&gt;"TOTAL"),IF(AND([4]INVESTIGADOR_Categoria!$BK191&lt;&gt;"",[4]INVESTIGADOR_Categoria!$BK191&lt;&gt;0),[4]INVESTIGADOR_Categoria!$BK191,""),IF($A193="TOTAL",SUM(INDIRECT("AL4:AL"&amp;ROW()-1)),""))</f>
        <v/>
      </c>
      <c r="AM193" s="3" t="str">
        <f ca="1">IF(AND($A193&lt;&gt;"",$A193&lt;&gt;"TOTAL"),IF(AND([4]INVESTIGADOR_Categoria!$BM191&lt;&gt;"",[4]INVESTIGADOR_Categoria!$BM191&lt;&gt;0),[4]INVESTIGADOR_Categoria!$BM191,""),IF($A193="TOTAL",SUM(INDIRECT("AM4:AM"&amp;ROW()-1)),""))</f>
        <v/>
      </c>
      <c r="AN193" s="3" t="str">
        <f t="shared" ca="1" si="50"/>
        <v/>
      </c>
      <c r="AO193" s="3" t="str">
        <f ca="1">IF(AND($A193&lt;&gt;"",$A193&lt;&gt;"TOTAL"),IF(AND([4]INVESTIGADOR_Categoria!$BP191&lt;&gt;"",[4]INVESTIGADOR_Categoria!$BP191&lt;&gt;0),[4]INVESTIGADOR_Categoria!$BP191,""),IF($A193="TOTAL",SUM(INDIRECT("AO4:AO"&amp;ROW()-1)),""))</f>
        <v/>
      </c>
      <c r="AP193" s="3" t="str">
        <f ca="1">IF(AND($A193&lt;&gt;"",$A193&lt;&gt;"TOTAL"),IF(AND([4]INVESTIGADOR_Categoria!$BR191&lt;&gt;"",[4]INVESTIGADOR_Categoria!$BR191&lt;&gt;0),[4]INVESTIGADOR_Categoria!$BR191,""),IF($A193="TOTAL",SUM(INDIRECT("AP4:AP"&amp;ROW()-1)),""))</f>
        <v/>
      </c>
      <c r="AQ193" s="3" t="str">
        <f t="shared" ca="1" si="51"/>
        <v/>
      </c>
      <c r="AR193" s="3" t="str">
        <f ca="1">IF(AND($A193&lt;&gt;"",$A193&lt;&gt;"TOTAL"),IF(AND([4]INVESTIGADOR_Categoria!$BU191&lt;&gt;"",[4]INVESTIGADOR_Categoria!$BU191&lt;&gt;0),[4]INVESTIGADOR_Categoria!$BU191,""),IF($A193="TOTAL",SUM(INDIRECT("AR4:AR"&amp;ROW()-1)),""))</f>
        <v/>
      </c>
      <c r="AS193" s="3" t="str">
        <f ca="1">IF(AND($A193&lt;&gt;"",$A193&lt;&gt;"TOTAL"),IF(AND([4]INVESTIGADOR_Categoria!$BW191&lt;&gt;"",[4]INVESTIGADOR_Categoria!$BW191&lt;&gt;0),[4]INVESTIGADOR_Categoria!$BW191,""),IF($A193="TOTAL",SUM(INDIRECT("AS4:AS"&amp;ROW()-1)),""))</f>
        <v/>
      </c>
      <c r="AT193" s="3" t="str">
        <f t="shared" ca="1" si="52"/>
        <v/>
      </c>
      <c r="AU193" s="3" t="str">
        <f ca="1">IF(AND($A193&lt;&gt;"",$A193&lt;&gt;"TOTAL"),IF(AND([4]INVESTIGADOR_Categoria!$BZ191&lt;&gt;"",[4]INVESTIGADOR_Categoria!$BZ191&lt;&gt;0),[4]INVESTIGADOR_Categoria!$BZ191,""),IF($A193="TOTAL",SUM(INDIRECT("AU4:AU"&amp;ROW()-1)),""))</f>
        <v/>
      </c>
      <c r="AV193" s="3" t="str">
        <f ca="1">IF(AND($A193&lt;&gt;"",$A193&lt;&gt;"TOTAL"),IF(AND([4]INVESTIGADOR_Categoria!$CB191&lt;&gt;"",[4]INVESTIGADOR_Categoria!$CB191&lt;&gt;0),[4]INVESTIGADOR_Categoria!$CB191,""),IF($A193="TOTAL",SUM(INDIRECT("AV4:AV"&amp;ROW()-1)),""))</f>
        <v/>
      </c>
      <c r="AW193" s="3" t="str">
        <f t="shared" ca="1" si="53"/>
        <v/>
      </c>
      <c r="AX193" s="3" t="str">
        <f ca="1">IF(AND($A193&lt;&gt;"",$A193&lt;&gt;"TOTAL"),IF(AND([4]INVESTIGADOR_Categoria!$CE191&lt;&gt;"",[4]INVESTIGADOR_Categoria!$CE191&lt;&gt;0),[4]INVESTIGADOR_Categoria!$CE191,""),IF($A193="TOTAL",SUM(INDIRECT("AX4:AX"&amp;ROW()-1)),""))</f>
        <v/>
      </c>
      <c r="AY193" s="3" t="str">
        <f ca="1">IF(AND($A193&lt;&gt;"",$A193&lt;&gt;"TOTAL"),IF(AND([4]INVESTIGADOR_Categoria!$CG191&lt;&gt;"",[4]INVESTIGADOR_Categoria!$CG191&lt;&gt;0),[4]INVESTIGADOR_Categoria!$CG191,""),IF($A193="TOTAL",SUM(INDIRECT("AY4:AY"&amp;ROW()-1)),""))</f>
        <v/>
      </c>
      <c r="AZ193" s="3" t="str">
        <f t="shared" ca="1" si="54"/>
        <v/>
      </c>
      <c r="BA193" s="3" t="str">
        <f ca="1">IF(AND($A193&lt;&gt;"",$A193&lt;&gt;"TOTAL"),IF(AND([4]INVESTIGADOR_Categoria!$CJ191&lt;&gt;"",[4]INVESTIGADOR_Categoria!$CJ191&lt;&gt;0),[4]INVESTIGADOR_Categoria!$CJ191,""),IF($A193="TOTAL",SUM(INDIRECT("BA4:BA"&amp;ROW()-1)),""))</f>
        <v/>
      </c>
      <c r="BB193" s="3" t="str">
        <f ca="1">IF(AND($A193&lt;&gt;"",$A193&lt;&gt;"TOTAL"),IF(AND([4]INVESTIGADOR_Categoria!$CL191&lt;&gt;"",[4]INVESTIGADOR_Categoria!$CL191&lt;&gt;0),[4]INVESTIGADOR_Categoria!$CL191,""),IF($A193="TOTAL",SUM(INDIRECT("BB4:BB"&amp;ROW()-1)),""))</f>
        <v/>
      </c>
      <c r="BC193" s="3" t="str">
        <f t="shared" ca="1" si="55"/>
        <v/>
      </c>
      <c r="BD193" s="3" t="str">
        <f ca="1">IF(AND($A193&lt;&gt;"",$A193&lt;&gt;"TOTAL"),IF(AND([4]INVESTIGADOR_Categoria!$CO191&lt;&gt;"",[4]INVESTIGADOR_Categoria!$CO191&lt;&gt;0),[4]INVESTIGADOR_Categoria!$CO191,""),IF($A193="TOTAL",SUM(INDIRECT("BD4:BD"&amp;ROW()-1)),""))</f>
        <v/>
      </c>
      <c r="BE193" s="3" t="str">
        <f ca="1">IF(AND($A193&lt;&gt;"",$A193&lt;&gt;"TOTAL"),IF(AND([4]INVESTIGADOR_Categoria!$CQ191&lt;&gt;"",[4]INVESTIGADOR_Categoria!$CQ191&lt;&gt;0),[4]INVESTIGADOR_Categoria!$CQ191,""),IF($A193="TOTAL",SUM(INDIRECT("BE4:BE"&amp;ROW()-1)),""))</f>
        <v/>
      </c>
      <c r="BF193" s="3" t="str">
        <f t="shared" ca="1" si="56"/>
        <v/>
      </c>
    </row>
    <row r="194" spans="1:58" x14ac:dyDescent="0.2">
      <c r="A194" s="25" t="str">
        <f>IF([4]INVESTIGADOR_Categoria!$B192&lt;&gt;"",[4]INVESTIGADOR_Categoria!$B192,IF(AND([4]INVESTIGADOR_Categoria!$B192="",[4]INVESTIGADOR_Categoria!$B193="",[4]INVESTIGADOR_Categoria!$B191=""),"","TOTAL"))</f>
        <v/>
      </c>
      <c r="B194" s="3" t="str">
        <f ca="1">IF(AND($A194&lt;&gt;"",$A194&lt;&gt;"TOTAL"),IF(AND([4]INVESTIGADOR_Categoria!$C192&lt;&gt;"",[4]INVESTIGADOR_Categoria!$C192&lt;&gt;0),[4]INVESTIGADOR_Categoria!$C192,""),IF($A194="TOTAL",SUM(INDIRECT("B4:B"&amp;ROW()-1)),""))</f>
        <v/>
      </c>
      <c r="C194" s="3" t="str">
        <f ca="1">IF(AND($A194&lt;&gt;"",$A194&lt;&gt;"TOTAL"),IF(AND([4]INVESTIGADOR_Categoria!$E192&lt;&gt;"",[4]INVESTIGADOR_Categoria!$E192&lt;&gt;0),[4]INVESTIGADOR_Categoria!$E192,""),IF($A194="TOTAL",SUM(INDIRECT("C4:C"&amp;ROW()-1)),""))</f>
        <v/>
      </c>
      <c r="D194" s="3" t="str">
        <f t="shared" ca="1" si="38"/>
        <v/>
      </c>
      <c r="E194" s="3" t="str">
        <f ca="1">IF(AND($A194&lt;&gt;"",$A194&lt;&gt;"TOTAL"),IF(AND([4]INVESTIGADOR_Categoria!$H192&lt;&gt;"",[4]INVESTIGADOR_Categoria!$H192&lt;&gt;0),[4]INVESTIGADOR_Categoria!$H192,""),IF($A194="TOTAL",SUM(INDIRECT("E4:E"&amp;ROW()-1)),""))</f>
        <v/>
      </c>
      <c r="F194" s="3" t="str">
        <f ca="1">IF(AND($A194&lt;&gt;"",$A194&lt;&gt;"TOTAL"),IF(AND([4]INVESTIGADOR_Categoria!$J192&lt;&gt;"",[4]INVESTIGADOR_Categoria!$J192&lt;&gt;0),[4]INVESTIGADOR_Categoria!$J192,""),IF($A194="TOTAL",SUM(INDIRECT("F4:F"&amp;ROW()-1)),""))</f>
        <v/>
      </c>
      <c r="G194" s="3" t="str">
        <f t="shared" ca="1" si="39"/>
        <v/>
      </c>
      <c r="H194" s="3" t="str">
        <f ca="1">IF(AND($A194&lt;&gt;"",$A194&lt;&gt;"TOTAL"),IF(AND([4]INVESTIGADOR_Categoria!$M192&lt;&gt;"",[4]INVESTIGADOR_Categoria!$M192&lt;&gt;0),[4]INVESTIGADOR_Categoria!$M192,""),IF($A194="TOTAL",SUM(INDIRECT("H4:H"&amp;ROW()-1)),""))</f>
        <v/>
      </c>
      <c r="I194" s="3" t="str">
        <f ca="1">IF(AND($A194&lt;&gt;"",$A194&lt;&gt;"TOTAL"),IF(AND([4]INVESTIGADOR_Categoria!$O192&lt;&gt;"",[4]INVESTIGADOR_Categoria!$O192&lt;&gt;0),[4]INVESTIGADOR_Categoria!$O192,""),IF($A194="TOTAL",SUM(INDIRECT("I4:I"&amp;ROW()-1)),""))</f>
        <v/>
      </c>
      <c r="J194" s="3" t="str">
        <f t="shared" ca="1" si="40"/>
        <v/>
      </c>
      <c r="K194" s="3" t="str">
        <f ca="1">IF(AND($A194&lt;&gt;"",$A194&lt;&gt;"TOTAL"),IF(AND([4]INVESTIGADOR_Categoria!$R192&lt;&gt;"",[4]INVESTIGADOR_Categoria!$R192&lt;&gt;0),[4]INVESTIGADOR_Categoria!$R192,""),IF($A194="TOTAL",SUM(INDIRECT("K4:K"&amp;ROW()-1)),""))</f>
        <v/>
      </c>
      <c r="L194" s="3" t="str">
        <f ca="1">IF(AND($A194&lt;&gt;"",$A194&lt;&gt;"TOTAL"),IF(AND([4]INVESTIGADOR_Categoria!$T192&lt;&gt;"",[4]INVESTIGADOR_Categoria!$T192&lt;&gt;0),[4]INVESTIGADOR_Categoria!$T192,""),IF($A194="TOTAL",SUM(INDIRECT("L4:L"&amp;ROW()-1)),""))</f>
        <v/>
      </c>
      <c r="M194" s="3" t="str">
        <f t="shared" ca="1" si="41"/>
        <v/>
      </c>
      <c r="N194" s="3" t="str">
        <f ca="1">IF(AND($A194&lt;&gt;"",$A194&lt;&gt;"TOTAL"),IF(AND([4]INVESTIGADOR_Categoria!$W192&lt;&gt;"",[4]INVESTIGADOR_Categoria!$W192&lt;&gt;0),[4]INVESTIGADOR_Categoria!$W192,""),IF($A194="TOTAL",SUM(INDIRECT("N4:N"&amp;ROW()-1)),""))</f>
        <v/>
      </c>
      <c r="O194" s="3" t="str">
        <f ca="1">IF(AND($A194&lt;&gt;"",$A194&lt;&gt;"TOTAL"),IF(AND([4]INVESTIGADOR_Categoria!$Y192&lt;&gt;"",[4]INVESTIGADOR_Categoria!$Y192&lt;&gt;0),[4]INVESTIGADOR_Categoria!$Y192,""),IF($A194="TOTAL",SUM(INDIRECT("O4:O"&amp;ROW()-1)),""))</f>
        <v/>
      </c>
      <c r="P194" s="3" t="str">
        <f t="shared" ca="1" si="42"/>
        <v/>
      </c>
      <c r="Q194" s="3" t="str">
        <f ca="1">IF(AND($A194&lt;&gt;"",$A194&lt;&gt;"TOTAL"),IF(AND([4]INVESTIGADOR_Categoria!$AB192&lt;&gt;"",[4]INVESTIGADOR_Categoria!$AB192&lt;&gt;0),[4]INVESTIGADOR_Categoria!$AB192,""),IF($A194="TOTAL",SUM(INDIRECT("Q4:Q"&amp;ROW()-1)),""))</f>
        <v/>
      </c>
      <c r="R194" s="3" t="str">
        <f ca="1">IF(AND($A194&lt;&gt;"",$A194&lt;&gt;"TOTAL"),IF(AND([4]INVESTIGADOR_Categoria!$AD192&lt;&gt;"",[4]INVESTIGADOR_Categoria!$AD192&lt;&gt;0),[4]INVESTIGADOR_Categoria!$AD192,""),IF($A194="TOTAL",SUM(INDIRECT("R4:R"&amp;ROW()-1)),""))</f>
        <v/>
      </c>
      <c r="S194" s="3" t="str">
        <f t="shared" ca="1" si="43"/>
        <v/>
      </c>
      <c r="T194" s="3" t="str">
        <f ca="1">IF(AND($A194&lt;&gt;"",$A194&lt;&gt;"TOTAL"),IF(AND([4]INVESTIGADOR_Categoria!$AG192&lt;&gt;"",[4]INVESTIGADOR_Categoria!$AG192&lt;&gt;0),[4]INVESTIGADOR_Categoria!$AG192,""),IF($A194="TOTAL",SUM(INDIRECT("T4:T"&amp;ROW()-1)),""))</f>
        <v/>
      </c>
      <c r="U194" s="3" t="str">
        <f ca="1">IF(AND($A194&lt;&gt;"",$A194&lt;&gt;"TOTAL"),IF(AND([4]INVESTIGADOR_Categoria!$AI192&lt;&gt;"",[4]INVESTIGADOR_Categoria!$AI192&lt;&gt;0),[4]INVESTIGADOR_Categoria!$AI192,""),IF($A194="TOTAL",SUM(INDIRECT("U4:U"&amp;ROW()-1)),""))</f>
        <v/>
      </c>
      <c r="V194" s="3" t="str">
        <f t="shared" ca="1" si="44"/>
        <v/>
      </c>
      <c r="W194" s="3" t="str">
        <f ca="1">IF(AND($A194&lt;&gt;"",$A194&lt;&gt;"TOTAL"),IF(AND([4]INVESTIGADOR_Categoria!$AL192&lt;&gt;"",[4]INVESTIGADOR_Categoria!$AL192&lt;&gt;0),[4]INVESTIGADOR_Categoria!$AL192,""),IF($A194="TOTAL",SUM(INDIRECT("W4:W"&amp;ROW()-1)),""))</f>
        <v/>
      </c>
      <c r="X194" s="3" t="str">
        <f ca="1">IF(AND($A194&lt;&gt;"",$A194&lt;&gt;"TOTAL"),IF(AND([4]INVESTIGADOR_Categoria!$AN192&lt;&gt;"",[4]INVESTIGADOR_Categoria!$AN192&lt;&gt;0),[4]INVESTIGADOR_Categoria!$AN192,""),IF($A194="TOTAL",SUM(INDIRECT("X4:X"&amp;ROW()-1)),""))</f>
        <v/>
      </c>
      <c r="Y194" s="3" t="str">
        <f t="shared" ca="1" si="45"/>
        <v/>
      </c>
      <c r="Z194" s="3" t="str">
        <f ca="1">IF(AND($A194&lt;&gt;"",$A194&lt;&gt;"TOTAL"),IF(AND([4]INVESTIGADOR_Categoria!$AQ192&lt;&gt;"",[4]INVESTIGADOR_Categoria!$AQ192&lt;&gt;0),[4]INVESTIGADOR_Categoria!$AQ192,""),IF($A194="TOTAL",SUM(INDIRECT("Z4:Z"&amp;ROW()-1)),""))</f>
        <v/>
      </c>
      <c r="AA194" s="3" t="str">
        <f ca="1">IF(AND($A194&lt;&gt;"",$A194&lt;&gt;"TOTAL"),IF(AND([4]INVESTIGADOR_Categoria!$AS192&lt;&gt;"",[4]INVESTIGADOR_Categoria!$AS192&lt;&gt;0),[4]INVESTIGADOR_Categoria!$AS192,""),IF($A194="TOTAL",SUM(INDIRECT("AA4:AA"&amp;ROW()-1)),""))</f>
        <v/>
      </c>
      <c r="AB194" s="3" t="str">
        <f t="shared" ca="1" si="46"/>
        <v/>
      </c>
      <c r="AC194" s="3" t="str">
        <f ca="1">IF(AND($A194&lt;&gt;"",$A194&lt;&gt;"TOTAL"),IF(AND([4]INVESTIGADOR_Categoria!$AV192&lt;&gt;"",[4]INVESTIGADOR_Categoria!$AV192&lt;&gt;0),[4]INVESTIGADOR_Categoria!$AV192,""),IF($A194="TOTAL",SUM(INDIRECT("AC4:AC"&amp;ROW()-1)),""))</f>
        <v/>
      </c>
      <c r="AD194" s="3" t="str">
        <f ca="1">IF(AND($A194&lt;&gt;"",$A194&lt;&gt;"TOTAL"),IF(AND([4]INVESTIGADOR_Categoria!$AX192&lt;&gt;"",[4]INVESTIGADOR_Categoria!$AX192&lt;&gt;0),[4]INVESTIGADOR_Categoria!$AX192,""),IF($A194="TOTAL",SUM(INDIRECT("AD4:AD"&amp;ROW()-1)),""))</f>
        <v/>
      </c>
      <c r="AE194" s="3" t="str">
        <f t="shared" ca="1" si="47"/>
        <v/>
      </c>
      <c r="AF194" s="3" t="str">
        <f ca="1">IF(AND($A194&lt;&gt;"",$A194&lt;&gt;"TOTAL"),IF(AND([4]INVESTIGADOR_Categoria!$BA192&lt;&gt;"",[4]INVESTIGADOR_Categoria!$BA192&lt;&gt;0),[4]INVESTIGADOR_Categoria!$BA192,""),IF($A194="TOTAL",SUM(INDIRECT("AF4:AF"&amp;ROW()-1)),""))</f>
        <v/>
      </c>
      <c r="AG194" s="3" t="str">
        <f ca="1">IF(AND($A194&lt;&gt;"",$A194&lt;&gt;"TOTAL"),IF(AND([4]INVESTIGADOR_Categoria!$BC192&lt;&gt;"",[4]INVESTIGADOR_Categoria!$BC192&lt;&gt;0),[4]INVESTIGADOR_Categoria!$BC192,""),IF($A194="TOTAL",SUM(INDIRECT("AG4:AG"&amp;ROW()-1)),""))</f>
        <v/>
      </c>
      <c r="AH194" s="3" t="str">
        <f t="shared" ca="1" si="48"/>
        <v/>
      </c>
      <c r="AI194" s="3" t="str">
        <f ca="1">IF(AND($A194&lt;&gt;"",$A194&lt;&gt;"TOTAL"),IF(AND([4]INVESTIGADOR_Categoria!$BF192&lt;&gt;"",[4]INVESTIGADOR_Categoria!$BF192&lt;&gt;0),[4]INVESTIGADOR_Categoria!$BF192,""),IF($A194="TOTAL",SUM(INDIRECT("AI4:AI"&amp;ROW()-1)),""))</f>
        <v/>
      </c>
      <c r="AJ194" s="3" t="str">
        <f ca="1">IF(AND($A194&lt;&gt;"",$A194&lt;&gt;"TOTAL"),IF(AND([4]INVESTIGADOR_Categoria!$BH192&lt;&gt;"",[4]INVESTIGADOR_Categoria!$BH192&lt;&gt;0),[4]INVESTIGADOR_Categoria!$BH192,""),IF($A194="TOTAL",SUM(INDIRECT("AJ4:AJ"&amp;ROW()-1)),""))</f>
        <v/>
      </c>
      <c r="AK194" s="3" t="str">
        <f t="shared" ca="1" si="49"/>
        <v/>
      </c>
      <c r="AL194" s="3" t="str">
        <f ca="1">IF(AND($A194&lt;&gt;"",$A194&lt;&gt;"TOTAL"),IF(AND([4]INVESTIGADOR_Categoria!$BK192&lt;&gt;"",[4]INVESTIGADOR_Categoria!$BK192&lt;&gt;0),[4]INVESTIGADOR_Categoria!$BK192,""),IF($A194="TOTAL",SUM(INDIRECT("AL4:AL"&amp;ROW()-1)),""))</f>
        <v/>
      </c>
      <c r="AM194" s="3" t="str">
        <f ca="1">IF(AND($A194&lt;&gt;"",$A194&lt;&gt;"TOTAL"),IF(AND([4]INVESTIGADOR_Categoria!$BM192&lt;&gt;"",[4]INVESTIGADOR_Categoria!$BM192&lt;&gt;0),[4]INVESTIGADOR_Categoria!$BM192,""),IF($A194="TOTAL",SUM(INDIRECT("AM4:AM"&amp;ROW()-1)),""))</f>
        <v/>
      </c>
      <c r="AN194" s="3" t="str">
        <f t="shared" ca="1" si="50"/>
        <v/>
      </c>
      <c r="AO194" s="3" t="str">
        <f ca="1">IF(AND($A194&lt;&gt;"",$A194&lt;&gt;"TOTAL"),IF(AND([4]INVESTIGADOR_Categoria!$BP192&lt;&gt;"",[4]INVESTIGADOR_Categoria!$BP192&lt;&gt;0),[4]INVESTIGADOR_Categoria!$BP192,""),IF($A194="TOTAL",SUM(INDIRECT("AO4:AO"&amp;ROW()-1)),""))</f>
        <v/>
      </c>
      <c r="AP194" s="3" t="str">
        <f ca="1">IF(AND($A194&lt;&gt;"",$A194&lt;&gt;"TOTAL"),IF(AND([4]INVESTIGADOR_Categoria!$BR192&lt;&gt;"",[4]INVESTIGADOR_Categoria!$BR192&lt;&gt;0),[4]INVESTIGADOR_Categoria!$BR192,""),IF($A194="TOTAL",SUM(INDIRECT("AP4:AP"&amp;ROW()-1)),""))</f>
        <v/>
      </c>
      <c r="AQ194" s="3" t="str">
        <f t="shared" ca="1" si="51"/>
        <v/>
      </c>
      <c r="AR194" s="3" t="str">
        <f ca="1">IF(AND($A194&lt;&gt;"",$A194&lt;&gt;"TOTAL"),IF(AND([4]INVESTIGADOR_Categoria!$BU192&lt;&gt;"",[4]INVESTIGADOR_Categoria!$BU192&lt;&gt;0),[4]INVESTIGADOR_Categoria!$BU192,""),IF($A194="TOTAL",SUM(INDIRECT("AR4:AR"&amp;ROW()-1)),""))</f>
        <v/>
      </c>
      <c r="AS194" s="3" t="str">
        <f ca="1">IF(AND($A194&lt;&gt;"",$A194&lt;&gt;"TOTAL"),IF(AND([4]INVESTIGADOR_Categoria!$BW192&lt;&gt;"",[4]INVESTIGADOR_Categoria!$BW192&lt;&gt;0),[4]INVESTIGADOR_Categoria!$BW192,""),IF($A194="TOTAL",SUM(INDIRECT("AS4:AS"&amp;ROW()-1)),""))</f>
        <v/>
      </c>
      <c r="AT194" s="3" t="str">
        <f t="shared" ca="1" si="52"/>
        <v/>
      </c>
      <c r="AU194" s="3" t="str">
        <f ca="1">IF(AND($A194&lt;&gt;"",$A194&lt;&gt;"TOTAL"),IF(AND([4]INVESTIGADOR_Categoria!$BZ192&lt;&gt;"",[4]INVESTIGADOR_Categoria!$BZ192&lt;&gt;0),[4]INVESTIGADOR_Categoria!$BZ192,""),IF($A194="TOTAL",SUM(INDIRECT("AU4:AU"&amp;ROW()-1)),""))</f>
        <v/>
      </c>
      <c r="AV194" s="3" t="str">
        <f ca="1">IF(AND($A194&lt;&gt;"",$A194&lt;&gt;"TOTAL"),IF(AND([4]INVESTIGADOR_Categoria!$CB192&lt;&gt;"",[4]INVESTIGADOR_Categoria!$CB192&lt;&gt;0),[4]INVESTIGADOR_Categoria!$CB192,""),IF($A194="TOTAL",SUM(INDIRECT("AV4:AV"&amp;ROW()-1)),""))</f>
        <v/>
      </c>
      <c r="AW194" s="3" t="str">
        <f t="shared" ca="1" si="53"/>
        <v/>
      </c>
      <c r="AX194" s="3" t="str">
        <f ca="1">IF(AND($A194&lt;&gt;"",$A194&lt;&gt;"TOTAL"),IF(AND([4]INVESTIGADOR_Categoria!$CE192&lt;&gt;"",[4]INVESTIGADOR_Categoria!$CE192&lt;&gt;0),[4]INVESTIGADOR_Categoria!$CE192,""),IF($A194="TOTAL",SUM(INDIRECT("AX4:AX"&amp;ROW()-1)),""))</f>
        <v/>
      </c>
      <c r="AY194" s="3" t="str">
        <f ca="1">IF(AND($A194&lt;&gt;"",$A194&lt;&gt;"TOTAL"),IF(AND([4]INVESTIGADOR_Categoria!$CG192&lt;&gt;"",[4]INVESTIGADOR_Categoria!$CG192&lt;&gt;0),[4]INVESTIGADOR_Categoria!$CG192,""),IF($A194="TOTAL",SUM(INDIRECT("AY4:AY"&amp;ROW()-1)),""))</f>
        <v/>
      </c>
      <c r="AZ194" s="3" t="str">
        <f t="shared" ca="1" si="54"/>
        <v/>
      </c>
      <c r="BA194" s="3" t="str">
        <f ca="1">IF(AND($A194&lt;&gt;"",$A194&lt;&gt;"TOTAL"),IF(AND([4]INVESTIGADOR_Categoria!$CJ192&lt;&gt;"",[4]INVESTIGADOR_Categoria!$CJ192&lt;&gt;0),[4]INVESTIGADOR_Categoria!$CJ192,""),IF($A194="TOTAL",SUM(INDIRECT("BA4:BA"&amp;ROW()-1)),""))</f>
        <v/>
      </c>
      <c r="BB194" s="3" t="str">
        <f ca="1">IF(AND($A194&lt;&gt;"",$A194&lt;&gt;"TOTAL"),IF(AND([4]INVESTIGADOR_Categoria!$CL192&lt;&gt;"",[4]INVESTIGADOR_Categoria!$CL192&lt;&gt;0),[4]INVESTIGADOR_Categoria!$CL192,""),IF($A194="TOTAL",SUM(INDIRECT("BB4:BB"&amp;ROW()-1)),""))</f>
        <v/>
      </c>
      <c r="BC194" s="3" t="str">
        <f t="shared" ca="1" si="55"/>
        <v/>
      </c>
      <c r="BD194" s="3" t="str">
        <f ca="1">IF(AND($A194&lt;&gt;"",$A194&lt;&gt;"TOTAL"),IF(AND([4]INVESTIGADOR_Categoria!$CO192&lt;&gt;"",[4]INVESTIGADOR_Categoria!$CO192&lt;&gt;0),[4]INVESTIGADOR_Categoria!$CO192,""),IF($A194="TOTAL",SUM(INDIRECT("BD4:BD"&amp;ROW()-1)),""))</f>
        <v/>
      </c>
      <c r="BE194" s="3" t="str">
        <f ca="1">IF(AND($A194&lt;&gt;"",$A194&lt;&gt;"TOTAL"),IF(AND([4]INVESTIGADOR_Categoria!$CQ192&lt;&gt;"",[4]INVESTIGADOR_Categoria!$CQ192&lt;&gt;0),[4]INVESTIGADOR_Categoria!$CQ192,""),IF($A194="TOTAL",SUM(INDIRECT("BE4:BE"&amp;ROW()-1)),""))</f>
        <v/>
      </c>
      <c r="BF194" s="3" t="str">
        <f t="shared" ca="1" si="56"/>
        <v/>
      </c>
    </row>
    <row r="195" spans="1:58" x14ac:dyDescent="0.2">
      <c r="A195" s="25" t="str">
        <f>IF([4]INVESTIGADOR_Categoria!$B193&lt;&gt;"",[4]INVESTIGADOR_Categoria!$B193,IF(AND([4]INVESTIGADOR_Categoria!$B193="",[4]INVESTIGADOR_Categoria!$B194="",[4]INVESTIGADOR_Categoria!$B192=""),"","TOTAL"))</f>
        <v/>
      </c>
      <c r="B195" s="3" t="str">
        <f ca="1">IF(AND($A195&lt;&gt;"",$A195&lt;&gt;"TOTAL"),IF(AND([4]INVESTIGADOR_Categoria!$C193&lt;&gt;"",[4]INVESTIGADOR_Categoria!$C193&lt;&gt;0),[4]INVESTIGADOR_Categoria!$C193,""),IF($A195="TOTAL",SUM(INDIRECT("B4:B"&amp;ROW()-1)),""))</f>
        <v/>
      </c>
      <c r="C195" s="3" t="str">
        <f ca="1">IF(AND($A195&lt;&gt;"",$A195&lt;&gt;"TOTAL"),IF(AND([4]INVESTIGADOR_Categoria!$E193&lt;&gt;"",[4]INVESTIGADOR_Categoria!$E193&lt;&gt;0),[4]INVESTIGADOR_Categoria!$E193,""),IF($A195="TOTAL",SUM(INDIRECT("C4:C"&amp;ROW()-1)),""))</f>
        <v/>
      </c>
      <c r="D195" s="3" t="str">
        <f t="shared" ca="1" si="38"/>
        <v/>
      </c>
      <c r="E195" s="3" t="str">
        <f ca="1">IF(AND($A195&lt;&gt;"",$A195&lt;&gt;"TOTAL"),IF(AND([4]INVESTIGADOR_Categoria!$H193&lt;&gt;"",[4]INVESTIGADOR_Categoria!$H193&lt;&gt;0),[4]INVESTIGADOR_Categoria!$H193,""),IF($A195="TOTAL",SUM(INDIRECT("E4:E"&amp;ROW()-1)),""))</f>
        <v/>
      </c>
      <c r="F195" s="3" t="str">
        <f ca="1">IF(AND($A195&lt;&gt;"",$A195&lt;&gt;"TOTAL"),IF(AND([4]INVESTIGADOR_Categoria!$J193&lt;&gt;"",[4]INVESTIGADOR_Categoria!$J193&lt;&gt;0),[4]INVESTIGADOR_Categoria!$J193,""),IF($A195="TOTAL",SUM(INDIRECT("F4:F"&amp;ROW()-1)),""))</f>
        <v/>
      </c>
      <c r="G195" s="3" t="str">
        <f t="shared" ca="1" si="39"/>
        <v/>
      </c>
      <c r="H195" s="3" t="str">
        <f ca="1">IF(AND($A195&lt;&gt;"",$A195&lt;&gt;"TOTAL"),IF(AND([4]INVESTIGADOR_Categoria!$M193&lt;&gt;"",[4]INVESTIGADOR_Categoria!$M193&lt;&gt;0),[4]INVESTIGADOR_Categoria!$M193,""),IF($A195="TOTAL",SUM(INDIRECT("H4:H"&amp;ROW()-1)),""))</f>
        <v/>
      </c>
      <c r="I195" s="3" t="str">
        <f ca="1">IF(AND($A195&lt;&gt;"",$A195&lt;&gt;"TOTAL"),IF(AND([4]INVESTIGADOR_Categoria!$O193&lt;&gt;"",[4]INVESTIGADOR_Categoria!$O193&lt;&gt;0),[4]INVESTIGADOR_Categoria!$O193,""),IF($A195="TOTAL",SUM(INDIRECT("I4:I"&amp;ROW()-1)),""))</f>
        <v/>
      </c>
      <c r="J195" s="3" t="str">
        <f t="shared" ca="1" si="40"/>
        <v/>
      </c>
      <c r="K195" s="3" t="str">
        <f ca="1">IF(AND($A195&lt;&gt;"",$A195&lt;&gt;"TOTAL"),IF(AND([4]INVESTIGADOR_Categoria!$R193&lt;&gt;"",[4]INVESTIGADOR_Categoria!$R193&lt;&gt;0),[4]INVESTIGADOR_Categoria!$R193,""),IF($A195="TOTAL",SUM(INDIRECT("K4:K"&amp;ROW()-1)),""))</f>
        <v/>
      </c>
      <c r="L195" s="3" t="str">
        <f ca="1">IF(AND($A195&lt;&gt;"",$A195&lt;&gt;"TOTAL"),IF(AND([4]INVESTIGADOR_Categoria!$T193&lt;&gt;"",[4]INVESTIGADOR_Categoria!$T193&lt;&gt;0),[4]INVESTIGADOR_Categoria!$T193,""),IF($A195="TOTAL",SUM(INDIRECT("L4:L"&amp;ROW()-1)),""))</f>
        <v/>
      </c>
      <c r="M195" s="3" t="str">
        <f t="shared" ca="1" si="41"/>
        <v/>
      </c>
      <c r="N195" s="3" t="str">
        <f ca="1">IF(AND($A195&lt;&gt;"",$A195&lt;&gt;"TOTAL"),IF(AND([4]INVESTIGADOR_Categoria!$W193&lt;&gt;"",[4]INVESTIGADOR_Categoria!$W193&lt;&gt;0),[4]INVESTIGADOR_Categoria!$W193,""),IF($A195="TOTAL",SUM(INDIRECT("N4:N"&amp;ROW()-1)),""))</f>
        <v/>
      </c>
      <c r="O195" s="3" t="str">
        <f ca="1">IF(AND($A195&lt;&gt;"",$A195&lt;&gt;"TOTAL"),IF(AND([4]INVESTIGADOR_Categoria!$Y193&lt;&gt;"",[4]INVESTIGADOR_Categoria!$Y193&lt;&gt;0),[4]INVESTIGADOR_Categoria!$Y193,""),IF($A195="TOTAL",SUM(INDIRECT("O4:O"&amp;ROW()-1)),""))</f>
        <v/>
      </c>
      <c r="P195" s="3" t="str">
        <f t="shared" ca="1" si="42"/>
        <v/>
      </c>
      <c r="Q195" s="3" t="str">
        <f ca="1">IF(AND($A195&lt;&gt;"",$A195&lt;&gt;"TOTAL"),IF(AND([4]INVESTIGADOR_Categoria!$AB193&lt;&gt;"",[4]INVESTIGADOR_Categoria!$AB193&lt;&gt;0),[4]INVESTIGADOR_Categoria!$AB193,""),IF($A195="TOTAL",SUM(INDIRECT("Q4:Q"&amp;ROW()-1)),""))</f>
        <v/>
      </c>
      <c r="R195" s="3" t="str">
        <f ca="1">IF(AND($A195&lt;&gt;"",$A195&lt;&gt;"TOTAL"),IF(AND([4]INVESTIGADOR_Categoria!$AD193&lt;&gt;"",[4]INVESTIGADOR_Categoria!$AD193&lt;&gt;0),[4]INVESTIGADOR_Categoria!$AD193,""),IF($A195="TOTAL",SUM(INDIRECT("R4:R"&amp;ROW()-1)),""))</f>
        <v/>
      </c>
      <c r="S195" s="3" t="str">
        <f t="shared" ca="1" si="43"/>
        <v/>
      </c>
      <c r="T195" s="3" t="str">
        <f ca="1">IF(AND($A195&lt;&gt;"",$A195&lt;&gt;"TOTAL"),IF(AND([4]INVESTIGADOR_Categoria!$AG193&lt;&gt;"",[4]INVESTIGADOR_Categoria!$AG193&lt;&gt;0),[4]INVESTIGADOR_Categoria!$AG193,""),IF($A195="TOTAL",SUM(INDIRECT("T4:T"&amp;ROW()-1)),""))</f>
        <v/>
      </c>
      <c r="U195" s="3" t="str">
        <f ca="1">IF(AND($A195&lt;&gt;"",$A195&lt;&gt;"TOTAL"),IF(AND([4]INVESTIGADOR_Categoria!$AI193&lt;&gt;"",[4]INVESTIGADOR_Categoria!$AI193&lt;&gt;0),[4]INVESTIGADOR_Categoria!$AI193,""),IF($A195="TOTAL",SUM(INDIRECT("U4:U"&amp;ROW()-1)),""))</f>
        <v/>
      </c>
      <c r="V195" s="3" t="str">
        <f t="shared" ca="1" si="44"/>
        <v/>
      </c>
      <c r="W195" s="3" t="str">
        <f ca="1">IF(AND($A195&lt;&gt;"",$A195&lt;&gt;"TOTAL"),IF(AND([4]INVESTIGADOR_Categoria!$AL193&lt;&gt;"",[4]INVESTIGADOR_Categoria!$AL193&lt;&gt;0),[4]INVESTIGADOR_Categoria!$AL193,""),IF($A195="TOTAL",SUM(INDIRECT("W4:W"&amp;ROW()-1)),""))</f>
        <v/>
      </c>
      <c r="X195" s="3" t="str">
        <f ca="1">IF(AND($A195&lt;&gt;"",$A195&lt;&gt;"TOTAL"),IF(AND([4]INVESTIGADOR_Categoria!$AN193&lt;&gt;"",[4]INVESTIGADOR_Categoria!$AN193&lt;&gt;0),[4]INVESTIGADOR_Categoria!$AN193,""),IF($A195="TOTAL",SUM(INDIRECT("X4:X"&amp;ROW()-1)),""))</f>
        <v/>
      </c>
      <c r="Y195" s="3" t="str">
        <f t="shared" ca="1" si="45"/>
        <v/>
      </c>
      <c r="Z195" s="3" t="str">
        <f ca="1">IF(AND($A195&lt;&gt;"",$A195&lt;&gt;"TOTAL"),IF(AND([4]INVESTIGADOR_Categoria!$AQ193&lt;&gt;"",[4]INVESTIGADOR_Categoria!$AQ193&lt;&gt;0),[4]INVESTIGADOR_Categoria!$AQ193,""),IF($A195="TOTAL",SUM(INDIRECT("Z4:Z"&amp;ROW()-1)),""))</f>
        <v/>
      </c>
      <c r="AA195" s="3" t="str">
        <f ca="1">IF(AND($A195&lt;&gt;"",$A195&lt;&gt;"TOTAL"),IF(AND([4]INVESTIGADOR_Categoria!$AS193&lt;&gt;"",[4]INVESTIGADOR_Categoria!$AS193&lt;&gt;0),[4]INVESTIGADOR_Categoria!$AS193,""),IF($A195="TOTAL",SUM(INDIRECT("AA4:AA"&amp;ROW()-1)),""))</f>
        <v/>
      </c>
      <c r="AB195" s="3" t="str">
        <f t="shared" ca="1" si="46"/>
        <v/>
      </c>
      <c r="AC195" s="3" t="str">
        <f ca="1">IF(AND($A195&lt;&gt;"",$A195&lt;&gt;"TOTAL"),IF(AND([4]INVESTIGADOR_Categoria!$AV193&lt;&gt;"",[4]INVESTIGADOR_Categoria!$AV193&lt;&gt;0),[4]INVESTIGADOR_Categoria!$AV193,""),IF($A195="TOTAL",SUM(INDIRECT("AC4:AC"&amp;ROW()-1)),""))</f>
        <v/>
      </c>
      <c r="AD195" s="3" t="str">
        <f ca="1">IF(AND($A195&lt;&gt;"",$A195&lt;&gt;"TOTAL"),IF(AND([4]INVESTIGADOR_Categoria!$AX193&lt;&gt;"",[4]INVESTIGADOR_Categoria!$AX193&lt;&gt;0),[4]INVESTIGADOR_Categoria!$AX193,""),IF($A195="TOTAL",SUM(INDIRECT("AD4:AD"&amp;ROW()-1)),""))</f>
        <v/>
      </c>
      <c r="AE195" s="3" t="str">
        <f t="shared" ca="1" si="47"/>
        <v/>
      </c>
      <c r="AF195" s="3" t="str">
        <f ca="1">IF(AND($A195&lt;&gt;"",$A195&lt;&gt;"TOTAL"),IF(AND([4]INVESTIGADOR_Categoria!$BA193&lt;&gt;"",[4]INVESTIGADOR_Categoria!$BA193&lt;&gt;0),[4]INVESTIGADOR_Categoria!$BA193,""),IF($A195="TOTAL",SUM(INDIRECT("AF4:AF"&amp;ROW()-1)),""))</f>
        <v/>
      </c>
      <c r="AG195" s="3" t="str">
        <f ca="1">IF(AND($A195&lt;&gt;"",$A195&lt;&gt;"TOTAL"),IF(AND([4]INVESTIGADOR_Categoria!$BC193&lt;&gt;"",[4]INVESTIGADOR_Categoria!$BC193&lt;&gt;0),[4]INVESTIGADOR_Categoria!$BC193,""),IF($A195="TOTAL",SUM(INDIRECT("AG4:AG"&amp;ROW()-1)),""))</f>
        <v/>
      </c>
      <c r="AH195" s="3" t="str">
        <f t="shared" ca="1" si="48"/>
        <v/>
      </c>
      <c r="AI195" s="3" t="str">
        <f ca="1">IF(AND($A195&lt;&gt;"",$A195&lt;&gt;"TOTAL"),IF(AND([4]INVESTIGADOR_Categoria!$BF193&lt;&gt;"",[4]INVESTIGADOR_Categoria!$BF193&lt;&gt;0),[4]INVESTIGADOR_Categoria!$BF193,""),IF($A195="TOTAL",SUM(INDIRECT("AI4:AI"&amp;ROW()-1)),""))</f>
        <v/>
      </c>
      <c r="AJ195" s="3" t="str">
        <f ca="1">IF(AND($A195&lt;&gt;"",$A195&lt;&gt;"TOTAL"),IF(AND([4]INVESTIGADOR_Categoria!$BH193&lt;&gt;"",[4]INVESTIGADOR_Categoria!$BH193&lt;&gt;0),[4]INVESTIGADOR_Categoria!$BH193,""),IF($A195="TOTAL",SUM(INDIRECT("AJ4:AJ"&amp;ROW()-1)),""))</f>
        <v/>
      </c>
      <c r="AK195" s="3" t="str">
        <f t="shared" ca="1" si="49"/>
        <v/>
      </c>
      <c r="AL195" s="3" t="str">
        <f ca="1">IF(AND($A195&lt;&gt;"",$A195&lt;&gt;"TOTAL"),IF(AND([4]INVESTIGADOR_Categoria!$BK193&lt;&gt;"",[4]INVESTIGADOR_Categoria!$BK193&lt;&gt;0),[4]INVESTIGADOR_Categoria!$BK193,""),IF($A195="TOTAL",SUM(INDIRECT("AL4:AL"&amp;ROW()-1)),""))</f>
        <v/>
      </c>
      <c r="AM195" s="3" t="str">
        <f ca="1">IF(AND($A195&lt;&gt;"",$A195&lt;&gt;"TOTAL"),IF(AND([4]INVESTIGADOR_Categoria!$BM193&lt;&gt;"",[4]INVESTIGADOR_Categoria!$BM193&lt;&gt;0),[4]INVESTIGADOR_Categoria!$BM193,""),IF($A195="TOTAL",SUM(INDIRECT("AM4:AM"&amp;ROW()-1)),""))</f>
        <v/>
      </c>
      <c r="AN195" s="3" t="str">
        <f t="shared" ca="1" si="50"/>
        <v/>
      </c>
      <c r="AO195" s="3" t="str">
        <f ca="1">IF(AND($A195&lt;&gt;"",$A195&lt;&gt;"TOTAL"),IF(AND([4]INVESTIGADOR_Categoria!$BP193&lt;&gt;"",[4]INVESTIGADOR_Categoria!$BP193&lt;&gt;0),[4]INVESTIGADOR_Categoria!$BP193,""),IF($A195="TOTAL",SUM(INDIRECT("AO4:AO"&amp;ROW()-1)),""))</f>
        <v/>
      </c>
      <c r="AP195" s="3" t="str">
        <f ca="1">IF(AND($A195&lt;&gt;"",$A195&lt;&gt;"TOTAL"),IF(AND([4]INVESTIGADOR_Categoria!$BR193&lt;&gt;"",[4]INVESTIGADOR_Categoria!$BR193&lt;&gt;0),[4]INVESTIGADOR_Categoria!$BR193,""),IF($A195="TOTAL",SUM(INDIRECT("AP4:AP"&amp;ROW()-1)),""))</f>
        <v/>
      </c>
      <c r="AQ195" s="3" t="str">
        <f t="shared" ca="1" si="51"/>
        <v/>
      </c>
      <c r="AR195" s="3" t="str">
        <f ca="1">IF(AND($A195&lt;&gt;"",$A195&lt;&gt;"TOTAL"),IF(AND([4]INVESTIGADOR_Categoria!$BU193&lt;&gt;"",[4]INVESTIGADOR_Categoria!$BU193&lt;&gt;0),[4]INVESTIGADOR_Categoria!$BU193,""),IF($A195="TOTAL",SUM(INDIRECT("AR4:AR"&amp;ROW()-1)),""))</f>
        <v/>
      </c>
      <c r="AS195" s="3" t="str">
        <f ca="1">IF(AND($A195&lt;&gt;"",$A195&lt;&gt;"TOTAL"),IF(AND([4]INVESTIGADOR_Categoria!$BW193&lt;&gt;"",[4]INVESTIGADOR_Categoria!$BW193&lt;&gt;0),[4]INVESTIGADOR_Categoria!$BW193,""),IF($A195="TOTAL",SUM(INDIRECT("AS4:AS"&amp;ROW()-1)),""))</f>
        <v/>
      </c>
      <c r="AT195" s="3" t="str">
        <f t="shared" ca="1" si="52"/>
        <v/>
      </c>
      <c r="AU195" s="3" t="str">
        <f ca="1">IF(AND($A195&lt;&gt;"",$A195&lt;&gt;"TOTAL"),IF(AND([4]INVESTIGADOR_Categoria!$BZ193&lt;&gt;"",[4]INVESTIGADOR_Categoria!$BZ193&lt;&gt;0),[4]INVESTIGADOR_Categoria!$BZ193,""),IF($A195="TOTAL",SUM(INDIRECT("AU4:AU"&amp;ROW()-1)),""))</f>
        <v/>
      </c>
      <c r="AV195" s="3" t="str">
        <f ca="1">IF(AND($A195&lt;&gt;"",$A195&lt;&gt;"TOTAL"),IF(AND([4]INVESTIGADOR_Categoria!$CB193&lt;&gt;"",[4]INVESTIGADOR_Categoria!$CB193&lt;&gt;0),[4]INVESTIGADOR_Categoria!$CB193,""),IF($A195="TOTAL",SUM(INDIRECT("AV4:AV"&amp;ROW()-1)),""))</f>
        <v/>
      </c>
      <c r="AW195" s="3" t="str">
        <f t="shared" ca="1" si="53"/>
        <v/>
      </c>
      <c r="AX195" s="3" t="str">
        <f ca="1">IF(AND($A195&lt;&gt;"",$A195&lt;&gt;"TOTAL"),IF(AND([4]INVESTIGADOR_Categoria!$CE193&lt;&gt;"",[4]INVESTIGADOR_Categoria!$CE193&lt;&gt;0),[4]INVESTIGADOR_Categoria!$CE193,""),IF($A195="TOTAL",SUM(INDIRECT("AX4:AX"&amp;ROW()-1)),""))</f>
        <v/>
      </c>
      <c r="AY195" s="3" t="str">
        <f ca="1">IF(AND($A195&lt;&gt;"",$A195&lt;&gt;"TOTAL"),IF(AND([4]INVESTIGADOR_Categoria!$CG193&lt;&gt;"",[4]INVESTIGADOR_Categoria!$CG193&lt;&gt;0),[4]INVESTIGADOR_Categoria!$CG193,""),IF($A195="TOTAL",SUM(INDIRECT("AY4:AY"&amp;ROW()-1)),""))</f>
        <v/>
      </c>
      <c r="AZ195" s="3" t="str">
        <f t="shared" ca="1" si="54"/>
        <v/>
      </c>
      <c r="BA195" s="3" t="str">
        <f ca="1">IF(AND($A195&lt;&gt;"",$A195&lt;&gt;"TOTAL"),IF(AND([4]INVESTIGADOR_Categoria!$CJ193&lt;&gt;"",[4]INVESTIGADOR_Categoria!$CJ193&lt;&gt;0),[4]INVESTIGADOR_Categoria!$CJ193,""),IF($A195="TOTAL",SUM(INDIRECT("BA4:BA"&amp;ROW()-1)),""))</f>
        <v/>
      </c>
      <c r="BB195" s="3" t="str">
        <f ca="1">IF(AND($A195&lt;&gt;"",$A195&lt;&gt;"TOTAL"),IF(AND([4]INVESTIGADOR_Categoria!$CL193&lt;&gt;"",[4]INVESTIGADOR_Categoria!$CL193&lt;&gt;0),[4]INVESTIGADOR_Categoria!$CL193,""),IF($A195="TOTAL",SUM(INDIRECT("BB4:BB"&amp;ROW()-1)),""))</f>
        <v/>
      </c>
      <c r="BC195" s="3" t="str">
        <f t="shared" ca="1" si="55"/>
        <v/>
      </c>
      <c r="BD195" s="3" t="str">
        <f ca="1">IF(AND($A195&lt;&gt;"",$A195&lt;&gt;"TOTAL"),IF(AND([4]INVESTIGADOR_Categoria!$CO193&lt;&gt;"",[4]INVESTIGADOR_Categoria!$CO193&lt;&gt;0),[4]INVESTIGADOR_Categoria!$CO193,""),IF($A195="TOTAL",SUM(INDIRECT("BD4:BD"&amp;ROW()-1)),""))</f>
        <v/>
      </c>
      <c r="BE195" s="3" t="str">
        <f ca="1">IF(AND($A195&lt;&gt;"",$A195&lt;&gt;"TOTAL"),IF(AND([4]INVESTIGADOR_Categoria!$CQ193&lt;&gt;"",[4]INVESTIGADOR_Categoria!$CQ193&lt;&gt;0),[4]INVESTIGADOR_Categoria!$CQ193,""),IF($A195="TOTAL",SUM(INDIRECT("BE4:BE"&amp;ROW()-1)),""))</f>
        <v/>
      </c>
      <c r="BF195" s="3" t="str">
        <f t="shared" ca="1" si="56"/>
        <v/>
      </c>
    </row>
    <row r="196" spans="1:58" x14ac:dyDescent="0.2">
      <c r="A196" s="25" t="str">
        <f>IF([4]INVESTIGADOR_Categoria!$B194&lt;&gt;"",[4]INVESTIGADOR_Categoria!$B194,IF(AND([4]INVESTIGADOR_Categoria!$B194="",[4]INVESTIGADOR_Categoria!$B195="",[4]INVESTIGADOR_Categoria!$B193=""),"","TOTAL"))</f>
        <v/>
      </c>
      <c r="B196" s="3" t="str">
        <f ca="1">IF(AND($A196&lt;&gt;"",$A196&lt;&gt;"TOTAL"),IF(AND([4]INVESTIGADOR_Categoria!$C194&lt;&gt;"",[4]INVESTIGADOR_Categoria!$C194&lt;&gt;0),[4]INVESTIGADOR_Categoria!$C194,""),IF($A196="TOTAL",SUM(INDIRECT("B4:B"&amp;ROW()-1)),""))</f>
        <v/>
      </c>
      <c r="C196" s="3" t="str">
        <f ca="1">IF(AND($A196&lt;&gt;"",$A196&lt;&gt;"TOTAL"),IF(AND([4]INVESTIGADOR_Categoria!$E194&lt;&gt;"",[4]INVESTIGADOR_Categoria!$E194&lt;&gt;0),[4]INVESTIGADOR_Categoria!$E194,""),IF($A196="TOTAL",SUM(INDIRECT("C4:C"&amp;ROW()-1)),""))</f>
        <v/>
      </c>
      <c r="D196" s="3" t="str">
        <f t="shared" ca="1" si="38"/>
        <v/>
      </c>
      <c r="E196" s="3" t="str">
        <f ca="1">IF(AND($A196&lt;&gt;"",$A196&lt;&gt;"TOTAL"),IF(AND([4]INVESTIGADOR_Categoria!$H194&lt;&gt;"",[4]INVESTIGADOR_Categoria!$H194&lt;&gt;0),[4]INVESTIGADOR_Categoria!$H194,""),IF($A196="TOTAL",SUM(INDIRECT("E4:E"&amp;ROW()-1)),""))</f>
        <v/>
      </c>
      <c r="F196" s="3" t="str">
        <f ca="1">IF(AND($A196&lt;&gt;"",$A196&lt;&gt;"TOTAL"),IF(AND([4]INVESTIGADOR_Categoria!$J194&lt;&gt;"",[4]INVESTIGADOR_Categoria!$J194&lt;&gt;0),[4]INVESTIGADOR_Categoria!$J194,""),IF($A196="TOTAL",SUM(INDIRECT("F4:F"&amp;ROW()-1)),""))</f>
        <v/>
      </c>
      <c r="G196" s="3" t="str">
        <f t="shared" ca="1" si="39"/>
        <v/>
      </c>
      <c r="H196" s="3" t="str">
        <f ca="1">IF(AND($A196&lt;&gt;"",$A196&lt;&gt;"TOTAL"),IF(AND([4]INVESTIGADOR_Categoria!$M194&lt;&gt;"",[4]INVESTIGADOR_Categoria!$M194&lt;&gt;0),[4]INVESTIGADOR_Categoria!$M194,""),IF($A196="TOTAL",SUM(INDIRECT("H4:H"&amp;ROW()-1)),""))</f>
        <v/>
      </c>
      <c r="I196" s="3" t="str">
        <f ca="1">IF(AND($A196&lt;&gt;"",$A196&lt;&gt;"TOTAL"),IF(AND([4]INVESTIGADOR_Categoria!$O194&lt;&gt;"",[4]INVESTIGADOR_Categoria!$O194&lt;&gt;0),[4]INVESTIGADOR_Categoria!$O194,""),IF($A196="TOTAL",SUM(INDIRECT("I4:I"&amp;ROW()-1)),""))</f>
        <v/>
      </c>
      <c r="J196" s="3" t="str">
        <f t="shared" ca="1" si="40"/>
        <v/>
      </c>
      <c r="K196" s="3" t="str">
        <f ca="1">IF(AND($A196&lt;&gt;"",$A196&lt;&gt;"TOTAL"),IF(AND([4]INVESTIGADOR_Categoria!$R194&lt;&gt;"",[4]INVESTIGADOR_Categoria!$R194&lt;&gt;0),[4]INVESTIGADOR_Categoria!$R194,""),IF($A196="TOTAL",SUM(INDIRECT("K4:K"&amp;ROW()-1)),""))</f>
        <v/>
      </c>
      <c r="L196" s="3" t="str">
        <f ca="1">IF(AND($A196&lt;&gt;"",$A196&lt;&gt;"TOTAL"),IF(AND([4]INVESTIGADOR_Categoria!$T194&lt;&gt;"",[4]INVESTIGADOR_Categoria!$T194&lt;&gt;0),[4]INVESTIGADOR_Categoria!$T194,""),IF($A196="TOTAL",SUM(INDIRECT("L4:L"&amp;ROW()-1)),""))</f>
        <v/>
      </c>
      <c r="M196" s="3" t="str">
        <f t="shared" ca="1" si="41"/>
        <v/>
      </c>
      <c r="N196" s="3" t="str">
        <f ca="1">IF(AND($A196&lt;&gt;"",$A196&lt;&gt;"TOTAL"),IF(AND([4]INVESTIGADOR_Categoria!$W194&lt;&gt;"",[4]INVESTIGADOR_Categoria!$W194&lt;&gt;0),[4]INVESTIGADOR_Categoria!$W194,""),IF($A196="TOTAL",SUM(INDIRECT("N4:N"&amp;ROW()-1)),""))</f>
        <v/>
      </c>
      <c r="O196" s="3" t="str">
        <f ca="1">IF(AND($A196&lt;&gt;"",$A196&lt;&gt;"TOTAL"),IF(AND([4]INVESTIGADOR_Categoria!$Y194&lt;&gt;"",[4]INVESTIGADOR_Categoria!$Y194&lt;&gt;0),[4]INVESTIGADOR_Categoria!$Y194,""),IF($A196="TOTAL",SUM(INDIRECT("O4:O"&amp;ROW()-1)),""))</f>
        <v/>
      </c>
      <c r="P196" s="3" t="str">
        <f t="shared" ca="1" si="42"/>
        <v/>
      </c>
      <c r="Q196" s="3" t="str">
        <f ca="1">IF(AND($A196&lt;&gt;"",$A196&lt;&gt;"TOTAL"),IF(AND([4]INVESTIGADOR_Categoria!$AB194&lt;&gt;"",[4]INVESTIGADOR_Categoria!$AB194&lt;&gt;0),[4]INVESTIGADOR_Categoria!$AB194,""),IF($A196="TOTAL",SUM(INDIRECT("Q4:Q"&amp;ROW()-1)),""))</f>
        <v/>
      </c>
      <c r="R196" s="3" t="str">
        <f ca="1">IF(AND($A196&lt;&gt;"",$A196&lt;&gt;"TOTAL"),IF(AND([4]INVESTIGADOR_Categoria!$AD194&lt;&gt;"",[4]INVESTIGADOR_Categoria!$AD194&lt;&gt;0),[4]INVESTIGADOR_Categoria!$AD194,""),IF($A196="TOTAL",SUM(INDIRECT("R4:R"&amp;ROW()-1)),""))</f>
        <v/>
      </c>
      <c r="S196" s="3" t="str">
        <f t="shared" ca="1" si="43"/>
        <v/>
      </c>
      <c r="T196" s="3" t="str">
        <f ca="1">IF(AND($A196&lt;&gt;"",$A196&lt;&gt;"TOTAL"),IF(AND([4]INVESTIGADOR_Categoria!$AG194&lt;&gt;"",[4]INVESTIGADOR_Categoria!$AG194&lt;&gt;0),[4]INVESTIGADOR_Categoria!$AG194,""),IF($A196="TOTAL",SUM(INDIRECT("T4:T"&amp;ROW()-1)),""))</f>
        <v/>
      </c>
      <c r="U196" s="3" t="str">
        <f ca="1">IF(AND($A196&lt;&gt;"",$A196&lt;&gt;"TOTAL"),IF(AND([4]INVESTIGADOR_Categoria!$AI194&lt;&gt;"",[4]INVESTIGADOR_Categoria!$AI194&lt;&gt;0),[4]INVESTIGADOR_Categoria!$AI194,""),IF($A196="TOTAL",SUM(INDIRECT("U4:U"&amp;ROW()-1)),""))</f>
        <v/>
      </c>
      <c r="V196" s="3" t="str">
        <f t="shared" ca="1" si="44"/>
        <v/>
      </c>
      <c r="W196" s="3" t="str">
        <f ca="1">IF(AND($A196&lt;&gt;"",$A196&lt;&gt;"TOTAL"),IF(AND([4]INVESTIGADOR_Categoria!$AL194&lt;&gt;"",[4]INVESTIGADOR_Categoria!$AL194&lt;&gt;0),[4]INVESTIGADOR_Categoria!$AL194,""),IF($A196="TOTAL",SUM(INDIRECT("W4:W"&amp;ROW()-1)),""))</f>
        <v/>
      </c>
      <c r="X196" s="3" t="str">
        <f ca="1">IF(AND($A196&lt;&gt;"",$A196&lt;&gt;"TOTAL"),IF(AND([4]INVESTIGADOR_Categoria!$AN194&lt;&gt;"",[4]INVESTIGADOR_Categoria!$AN194&lt;&gt;0),[4]INVESTIGADOR_Categoria!$AN194,""),IF($A196="TOTAL",SUM(INDIRECT("X4:X"&amp;ROW()-1)),""))</f>
        <v/>
      </c>
      <c r="Y196" s="3" t="str">
        <f t="shared" ca="1" si="45"/>
        <v/>
      </c>
      <c r="Z196" s="3" t="str">
        <f ca="1">IF(AND($A196&lt;&gt;"",$A196&lt;&gt;"TOTAL"),IF(AND([4]INVESTIGADOR_Categoria!$AQ194&lt;&gt;"",[4]INVESTIGADOR_Categoria!$AQ194&lt;&gt;0),[4]INVESTIGADOR_Categoria!$AQ194,""),IF($A196="TOTAL",SUM(INDIRECT("Z4:Z"&amp;ROW()-1)),""))</f>
        <v/>
      </c>
      <c r="AA196" s="3" t="str">
        <f ca="1">IF(AND($A196&lt;&gt;"",$A196&lt;&gt;"TOTAL"),IF(AND([4]INVESTIGADOR_Categoria!$AS194&lt;&gt;"",[4]INVESTIGADOR_Categoria!$AS194&lt;&gt;0),[4]INVESTIGADOR_Categoria!$AS194,""),IF($A196="TOTAL",SUM(INDIRECT("AA4:AA"&amp;ROW()-1)),""))</f>
        <v/>
      </c>
      <c r="AB196" s="3" t="str">
        <f t="shared" ca="1" si="46"/>
        <v/>
      </c>
      <c r="AC196" s="3" t="str">
        <f ca="1">IF(AND($A196&lt;&gt;"",$A196&lt;&gt;"TOTAL"),IF(AND([4]INVESTIGADOR_Categoria!$AV194&lt;&gt;"",[4]INVESTIGADOR_Categoria!$AV194&lt;&gt;0),[4]INVESTIGADOR_Categoria!$AV194,""),IF($A196="TOTAL",SUM(INDIRECT("AC4:AC"&amp;ROW()-1)),""))</f>
        <v/>
      </c>
      <c r="AD196" s="3" t="str">
        <f ca="1">IF(AND($A196&lt;&gt;"",$A196&lt;&gt;"TOTAL"),IF(AND([4]INVESTIGADOR_Categoria!$AX194&lt;&gt;"",[4]INVESTIGADOR_Categoria!$AX194&lt;&gt;0),[4]INVESTIGADOR_Categoria!$AX194,""),IF($A196="TOTAL",SUM(INDIRECT("AD4:AD"&amp;ROW()-1)),""))</f>
        <v/>
      </c>
      <c r="AE196" s="3" t="str">
        <f t="shared" ca="1" si="47"/>
        <v/>
      </c>
      <c r="AF196" s="3" t="str">
        <f ca="1">IF(AND($A196&lt;&gt;"",$A196&lt;&gt;"TOTAL"),IF(AND([4]INVESTIGADOR_Categoria!$BA194&lt;&gt;"",[4]INVESTIGADOR_Categoria!$BA194&lt;&gt;0),[4]INVESTIGADOR_Categoria!$BA194,""),IF($A196="TOTAL",SUM(INDIRECT("AF4:AF"&amp;ROW()-1)),""))</f>
        <v/>
      </c>
      <c r="AG196" s="3" t="str">
        <f ca="1">IF(AND($A196&lt;&gt;"",$A196&lt;&gt;"TOTAL"),IF(AND([4]INVESTIGADOR_Categoria!$BC194&lt;&gt;"",[4]INVESTIGADOR_Categoria!$BC194&lt;&gt;0),[4]INVESTIGADOR_Categoria!$BC194,""),IF($A196="TOTAL",SUM(INDIRECT("AG4:AG"&amp;ROW()-1)),""))</f>
        <v/>
      </c>
      <c r="AH196" s="3" t="str">
        <f t="shared" ca="1" si="48"/>
        <v/>
      </c>
      <c r="AI196" s="3" t="str">
        <f ca="1">IF(AND($A196&lt;&gt;"",$A196&lt;&gt;"TOTAL"),IF(AND([4]INVESTIGADOR_Categoria!$BF194&lt;&gt;"",[4]INVESTIGADOR_Categoria!$BF194&lt;&gt;0),[4]INVESTIGADOR_Categoria!$BF194,""),IF($A196="TOTAL",SUM(INDIRECT("AI4:AI"&amp;ROW()-1)),""))</f>
        <v/>
      </c>
      <c r="AJ196" s="3" t="str">
        <f ca="1">IF(AND($A196&lt;&gt;"",$A196&lt;&gt;"TOTAL"),IF(AND([4]INVESTIGADOR_Categoria!$BH194&lt;&gt;"",[4]INVESTIGADOR_Categoria!$BH194&lt;&gt;0),[4]INVESTIGADOR_Categoria!$BH194,""),IF($A196="TOTAL",SUM(INDIRECT("AJ4:AJ"&amp;ROW()-1)),""))</f>
        <v/>
      </c>
      <c r="AK196" s="3" t="str">
        <f t="shared" ca="1" si="49"/>
        <v/>
      </c>
      <c r="AL196" s="3" t="str">
        <f ca="1">IF(AND($A196&lt;&gt;"",$A196&lt;&gt;"TOTAL"),IF(AND([4]INVESTIGADOR_Categoria!$BK194&lt;&gt;"",[4]INVESTIGADOR_Categoria!$BK194&lt;&gt;0),[4]INVESTIGADOR_Categoria!$BK194,""),IF($A196="TOTAL",SUM(INDIRECT("AL4:AL"&amp;ROW()-1)),""))</f>
        <v/>
      </c>
      <c r="AM196" s="3" t="str">
        <f ca="1">IF(AND($A196&lt;&gt;"",$A196&lt;&gt;"TOTAL"),IF(AND([4]INVESTIGADOR_Categoria!$BM194&lt;&gt;"",[4]INVESTIGADOR_Categoria!$BM194&lt;&gt;0),[4]INVESTIGADOR_Categoria!$BM194,""),IF($A196="TOTAL",SUM(INDIRECT("AM4:AM"&amp;ROW()-1)),""))</f>
        <v/>
      </c>
      <c r="AN196" s="3" t="str">
        <f t="shared" ca="1" si="50"/>
        <v/>
      </c>
      <c r="AO196" s="3" t="str">
        <f ca="1">IF(AND($A196&lt;&gt;"",$A196&lt;&gt;"TOTAL"),IF(AND([4]INVESTIGADOR_Categoria!$BP194&lt;&gt;"",[4]INVESTIGADOR_Categoria!$BP194&lt;&gt;0),[4]INVESTIGADOR_Categoria!$BP194,""),IF($A196="TOTAL",SUM(INDIRECT("AO4:AO"&amp;ROW()-1)),""))</f>
        <v/>
      </c>
      <c r="AP196" s="3" t="str">
        <f ca="1">IF(AND($A196&lt;&gt;"",$A196&lt;&gt;"TOTAL"),IF(AND([4]INVESTIGADOR_Categoria!$BR194&lt;&gt;"",[4]INVESTIGADOR_Categoria!$BR194&lt;&gt;0),[4]INVESTIGADOR_Categoria!$BR194,""),IF($A196="TOTAL",SUM(INDIRECT("AP4:AP"&amp;ROW()-1)),""))</f>
        <v/>
      </c>
      <c r="AQ196" s="3" t="str">
        <f t="shared" ca="1" si="51"/>
        <v/>
      </c>
      <c r="AR196" s="3" t="str">
        <f ca="1">IF(AND($A196&lt;&gt;"",$A196&lt;&gt;"TOTAL"),IF(AND([4]INVESTIGADOR_Categoria!$BU194&lt;&gt;"",[4]INVESTIGADOR_Categoria!$BU194&lt;&gt;0),[4]INVESTIGADOR_Categoria!$BU194,""),IF($A196="TOTAL",SUM(INDIRECT("AR4:AR"&amp;ROW()-1)),""))</f>
        <v/>
      </c>
      <c r="AS196" s="3" t="str">
        <f ca="1">IF(AND($A196&lt;&gt;"",$A196&lt;&gt;"TOTAL"),IF(AND([4]INVESTIGADOR_Categoria!$BW194&lt;&gt;"",[4]INVESTIGADOR_Categoria!$BW194&lt;&gt;0),[4]INVESTIGADOR_Categoria!$BW194,""),IF($A196="TOTAL",SUM(INDIRECT("AS4:AS"&amp;ROW()-1)),""))</f>
        <v/>
      </c>
      <c r="AT196" s="3" t="str">
        <f t="shared" ca="1" si="52"/>
        <v/>
      </c>
      <c r="AU196" s="3" t="str">
        <f ca="1">IF(AND($A196&lt;&gt;"",$A196&lt;&gt;"TOTAL"),IF(AND([4]INVESTIGADOR_Categoria!$BZ194&lt;&gt;"",[4]INVESTIGADOR_Categoria!$BZ194&lt;&gt;0),[4]INVESTIGADOR_Categoria!$BZ194,""),IF($A196="TOTAL",SUM(INDIRECT("AU4:AU"&amp;ROW()-1)),""))</f>
        <v/>
      </c>
      <c r="AV196" s="3" t="str">
        <f ca="1">IF(AND($A196&lt;&gt;"",$A196&lt;&gt;"TOTAL"),IF(AND([4]INVESTIGADOR_Categoria!$CB194&lt;&gt;"",[4]INVESTIGADOR_Categoria!$CB194&lt;&gt;0),[4]INVESTIGADOR_Categoria!$CB194,""),IF($A196="TOTAL",SUM(INDIRECT("AV4:AV"&amp;ROW()-1)),""))</f>
        <v/>
      </c>
      <c r="AW196" s="3" t="str">
        <f t="shared" ca="1" si="53"/>
        <v/>
      </c>
      <c r="AX196" s="3" t="str">
        <f ca="1">IF(AND($A196&lt;&gt;"",$A196&lt;&gt;"TOTAL"),IF(AND([4]INVESTIGADOR_Categoria!$CE194&lt;&gt;"",[4]INVESTIGADOR_Categoria!$CE194&lt;&gt;0),[4]INVESTIGADOR_Categoria!$CE194,""),IF($A196="TOTAL",SUM(INDIRECT("AX4:AX"&amp;ROW()-1)),""))</f>
        <v/>
      </c>
      <c r="AY196" s="3" t="str">
        <f ca="1">IF(AND($A196&lt;&gt;"",$A196&lt;&gt;"TOTAL"),IF(AND([4]INVESTIGADOR_Categoria!$CG194&lt;&gt;"",[4]INVESTIGADOR_Categoria!$CG194&lt;&gt;0),[4]INVESTIGADOR_Categoria!$CG194,""),IF($A196="TOTAL",SUM(INDIRECT("AY4:AY"&amp;ROW()-1)),""))</f>
        <v/>
      </c>
      <c r="AZ196" s="3" t="str">
        <f t="shared" ca="1" si="54"/>
        <v/>
      </c>
      <c r="BA196" s="3" t="str">
        <f ca="1">IF(AND($A196&lt;&gt;"",$A196&lt;&gt;"TOTAL"),IF(AND([4]INVESTIGADOR_Categoria!$CJ194&lt;&gt;"",[4]INVESTIGADOR_Categoria!$CJ194&lt;&gt;0),[4]INVESTIGADOR_Categoria!$CJ194,""),IF($A196="TOTAL",SUM(INDIRECT("BA4:BA"&amp;ROW()-1)),""))</f>
        <v/>
      </c>
      <c r="BB196" s="3" t="str">
        <f ca="1">IF(AND($A196&lt;&gt;"",$A196&lt;&gt;"TOTAL"),IF(AND([4]INVESTIGADOR_Categoria!$CL194&lt;&gt;"",[4]INVESTIGADOR_Categoria!$CL194&lt;&gt;0),[4]INVESTIGADOR_Categoria!$CL194,""),IF($A196="TOTAL",SUM(INDIRECT("BB4:BB"&amp;ROW()-1)),""))</f>
        <v/>
      </c>
      <c r="BC196" s="3" t="str">
        <f t="shared" ca="1" si="55"/>
        <v/>
      </c>
      <c r="BD196" s="3" t="str">
        <f ca="1">IF(AND($A196&lt;&gt;"",$A196&lt;&gt;"TOTAL"),IF(AND([4]INVESTIGADOR_Categoria!$CO194&lt;&gt;"",[4]INVESTIGADOR_Categoria!$CO194&lt;&gt;0),[4]INVESTIGADOR_Categoria!$CO194,""),IF($A196="TOTAL",SUM(INDIRECT("BD4:BD"&amp;ROW()-1)),""))</f>
        <v/>
      </c>
      <c r="BE196" s="3" t="str">
        <f ca="1">IF(AND($A196&lt;&gt;"",$A196&lt;&gt;"TOTAL"),IF(AND([4]INVESTIGADOR_Categoria!$CQ194&lt;&gt;"",[4]INVESTIGADOR_Categoria!$CQ194&lt;&gt;0),[4]INVESTIGADOR_Categoria!$CQ194,""),IF($A196="TOTAL",SUM(INDIRECT("BE4:BE"&amp;ROW()-1)),""))</f>
        <v/>
      </c>
      <c r="BF196" s="3" t="str">
        <f t="shared" ca="1" si="56"/>
        <v/>
      </c>
    </row>
    <row r="197" spans="1:58" x14ac:dyDescent="0.2">
      <c r="A197" s="25" t="str">
        <f>IF([4]INVESTIGADOR_Categoria!$B195&lt;&gt;"",[4]INVESTIGADOR_Categoria!$B195,IF(AND([4]INVESTIGADOR_Categoria!$B195="",[4]INVESTIGADOR_Categoria!$B196="",[4]INVESTIGADOR_Categoria!$B194=""),"","TOTAL"))</f>
        <v/>
      </c>
      <c r="B197" s="3" t="str">
        <f ca="1">IF(AND($A197&lt;&gt;"",$A197&lt;&gt;"TOTAL"),IF(AND([4]INVESTIGADOR_Categoria!$C195&lt;&gt;"",[4]INVESTIGADOR_Categoria!$C195&lt;&gt;0),[4]INVESTIGADOR_Categoria!$C195,""),IF($A197="TOTAL",SUM(INDIRECT("B4:B"&amp;ROW()-1)),""))</f>
        <v/>
      </c>
      <c r="C197" s="3" t="str">
        <f ca="1">IF(AND($A197&lt;&gt;"",$A197&lt;&gt;"TOTAL"),IF(AND([4]INVESTIGADOR_Categoria!$E195&lt;&gt;"",[4]INVESTIGADOR_Categoria!$E195&lt;&gt;0),[4]INVESTIGADOR_Categoria!$E195,""),IF($A197="TOTAL",SUM(INDIRECT("C4:C"&amp;ROW()-1)),""))</f>
        <v/>
      </c>
      <c r="D197" s="3" t="str">
        <f t="shared" ref="D197:D200" ca="1" si="57">IF(AND($A197&lt;&gt;"",$A197&lt;&gt;"TOTAL"),SUM(B197:C197),IF($A197="TOTAL",SUM(INDIRECT("D4:D"&amp;ROW()-1)),""))</f>
        <v/>
      </c>
      <c r="E197" s="3" t="str">
        <f ca="1">IF(AND($A197&lt;&gt;"",$A197&lt;&gt;"TOTAL"),IF(AND([4]INVESTIGADOR_Categoria!$H195&lt;&gt;"",[4]INVESTIGADOR_Categoria!$H195&lt;&gt;0),[4]INVESTIGADOR_Categoria!$H195,""),IF($A197="TOTAL",SUM(INDIRECT("E4:E"&amp;ROW()-1)),""))</f>
        <v/>
      </c>
      <c r="F197" s="3" t="str">
        <f ca="1">IF(AND($A197&lt;&gt;"",$A197&lt;&gt;"TOTAL"),IF(AND([4]INVESTIGADOR_Categoria!$J195&lt;&gt;"",[4]INVESTIGADOR_Categoria!$J195&lt;&gt;0),[4]INVESTIGADOR_Categoria!$J195,""),IF($A197="TOTAL",SUM(INDIRECT("F4:F"&amp;ROW()-1)),""))</f>
        <v/>
      </c>
      <c r="G197" s="3" t="str">
        <f t="shared" ref="G197:G200" ca="1" si="58">IF(AND($A197&lt;&gt;"",$A197&lt;&gt;"TOTAL"),SUM(E197:F197),IF($A197="TOTAL",SUM(INDIRECT("G4:G"&amp;ROW()-1)),""))</f>
        <v/>
      </c>
      <c r="H197" s="3" t="str">
        <f ca="1">IF(AND($A197&lt;&gt;"",$A197&lt;&gt;"TOTAL"),IF(AND([4]INVESTIGADOR_Categoria!$M195&lt;&gt;"",[4]INVESTIGADOR_Categoria!$M195&lt;&gt;0),[4]INVESTIGADOR_Categoria!$M195,""),IF($A197="TOTAL",SUM(INDIRECT("H4:H"&amp;ROW()-1)),""))</f>
        <v/>
      </c>
      <c r="I197" s="3" t="str">
        <f ca="1">IF(AND($A197&lt;&gt;"",$A197&lt;&gt;"TOTAL"),IF(AND([4]INVESTIGADOR_Categoria!$O195&lt;&gt;"",[4]INVESTIGADOR_Categoria!$O195&lt;&gt;0),[4]INVESTIGADOR_Categoria!$O195,""),IF($A197="TOTAL",SUM(INDIRECT("I4:I"&amp;ROW()-1)),""))</f>
        <v/>
      </c>
      <c r="J197" s="3" t="str">
        <f t="shared" ref="J197:J200" ca="1" si="59">IF(AND($A197&lt;&gt;"",$A197&lt;&gt;"TOTAL"),SUM(H197:I197),IF($A197="TOTAL",SUM(INDIRECT("J4:J"&amp;ROW()-1)),""))</f>
        <v/>
      </c>
      <c r="K197" s="3" t="str">
        <f ca="1">IF(AND($A197&lt;&gt;"",$A197&lt;&gt;"TOTAL"),IF(AND([4]INVESTIGADOR_Categoria!$R195&lt;&gt;"",[4]INVESTIGADOR_Categoria!$R195&lt;&gt;0),[4]INVESTIGADOR_Categoria!$R195,""),IF($A197="TOTAL",SUM(INDIRECT("K4:K"&amp;ROW()-1)),""))</f>
        <v/>
      </c>
      <c r="L197" s="3" t="str">
        <f ca="1">IF(AND($A197&lt;&gt;"",$A197&lt;&gt;"TOTAL"),IF(AND([4]INVESTIGADOR_Categoria!$T195&lt;&gt;"",[4]INVESTIGADOR_Categoria!$T195&lt;&gt;0),[4]INVESTIGADOR_Categoria!$T195,""),IF($A197="TOTAL",SUM(INDIRECT("L4:L"&amp;ROW()-1)),""))</f>
        <v/>
      </c>
      <c r="M197" s="3" t="str">
        <f t="shared" ref="M197:M200" ca="1" si="60">IF(AND($A197&lt;&gt;"",$A197&lt;&gt;"TOTAL"),SUM(K197:L197),IF($A197="TOTAL",SUM(INDIRECT("M4:M"&amp;ROW()-1)),""))</f>
        <v/>
      </c>
      <c r="N197" s="3" t="str">
        <f ca="1">IF(AND($A197&lt;&gt;"",$A197&lt;&gt;"TOTAL"),IF(AND([4]INVESTIGADOR_Categoria!$W195&lt;&gt;"",[4]INVESTIGADOR_Categoria!$W195&lt;&gt;0),[4]INVESTIGADOR_Categoria!$W195,""),IF($A197="TOTAL",SUM(INDIRECT("N4:N"&amp;ROW()-1)),""))</f>
        <v/>
      </c>
      <c r="O197" s="3" t="str">
        <f ca="1">IF(AND($A197&lt;&gt;"",$A197&lt;&gt;"TOTAL"),IF(AND([4]INVESTIGADOR_Categoria!$Y195&lt;&gt;"",[4]INVESTIGADOR_Categoria!$Y195&lt;&gt;0),[4]INVESTIGADOR_Categoria!$Y195,""),IF($A197="TOTAL",SUM(INDIRECT("O4:O"&amp;ROW()-1)),""))</f>
        <v/>
      </c>
      <c r="P197" s="3" t="str">
        <f t="shared" ref="P197:P200" ca="1" si="61">IF(AND($A197&lt;&gt;"",$A197&lt;&gt;"TOTAL"),SUM(N197:O197),IF($A197="TOTAL",SUM(INDIRECT("P4:P"&amp;ROW()-1)),""))</f>
        <v/>
      </c>
      <c r="Q197" s="3" t="str">
        <f ca="1">IF(AND($A197&lt;&gt;"",$A197&lt;&gt;"TOTAL"),IF(AND([4]INVESTIGADOR_Categoria!$AB195&lt;&gt;"",[4]INVESTIGADOR_Categoria!$AB195&lt;&gt;0),[4]INVESTIGADOR_Categoria!$AB195,""),IF($A197="TOTAL",SUM(INDIRECT("Q4:Q"&amp;ROW()-1)),""))</f>
        <v/>
      </c>
      <c r="R197" s="3" t="str">
        <f ca="1">IF(AND($A197&lt;&gt;"",$A197&lt;&gt;"TOTAL"),IF(AND([4]INVESTIGADOR_Categoria!$AD195&lt;&gt;"",[4]INVESTIGADOR_Categoria!$AD195&lt;&gt;0),[4]INVESTIGADOR_Categoria!$AD195,""),IF($A197="TOTAL",SUM(INDIRECT("R4:R"&amp;ROW()-1)),""))</f>
        <v/>
      </c>
      <c r="S197" s="3" t="str">
        <f t="shared" ref="S197:S200" ca="1" si="62">IF(AND($A197&lt;&gt;"",$A197&lt;&gt;"TOTAL"),SUM(Q197:R197),IF($A197="TOTAL",SUM(INDIRECT("S4:S"&amp;ROW()-1)),""))</f>
        <v/>
      </c>
      <c r="T197" s="3" t="str">
        <f ca="1">IF(AND($A197&lt;&gt;"",$A197&lt;&gt;"TOTAL"),IF(AND([4]INVESTIGADOR_Categoria!$AG195&lt;&gt;"",[4]INVESTIGADOR_Categoria!$AG195&lt;&gt;0),[4]INVESTIGADOR_Categoria!$AG195,""),IF($A197="TOTAL",SUM(INDIRECT("T4:T"&amp;ROW()-1)),""))</f>
        <v/>
      </c>
      <c r="U197" s="3" t="str">
        <f ca="1">IF(AND($A197&lt;&gt;"",$A197&lt;&gt;"TOTAL"),IF(AND([4]INVESTIGADOR_Categoria!$AI195&lt;&gt;"",[4]INVESTIGADOR_Categoria!$AI195&lt;&gt;0),[4]INVESTIGADOR_Categoria!$AI195,""),IF($A197="TOTAL",SUM(INDIRECT("U4:U"&amp;ROW()-1)),""))</f>
        <v/>
      </c>
      <c r="V197" s="3" t="str">
        <f t="shared" ref="V197:V200" ca="1" si="63">IF(AND($A197&lt;&gt;"",$A197&lt;&gt;"TOTAL"),SUM(T197:U197),IF($A197="TOTAL",SUM(INDIRECT("V4:V"&amp;ROW()-1)),""))</f>
        <v/>
      </c>
      <c r="W197" s="3" t="str">
        <f ca="1">IF(AND($A197&lt;&gt;"",$A197&lt;&gt;"TOTAL"),IF(AND([4]INVESTIGADOR_Categoria!$AL195&lt;&gt;"",[4]INVESTIGADOR_Categoria!$AL195&lt;&gt;0),[4]INVESTIGADOR_Categoria!$AL195,""),IF($A197="TOTAL",SUM(INDIRECT("W4:W"&amp;ROW()-1)),""))</f>
        <v/>
      </c>
      <c r="X197" s="3" t="str">
        <f ca="1">IF(AND($A197&lt;&gt;"",$A197&lt;&gt;"TOTAL"),IF(AND([4]INVESTIGADOR_Categoria!$AN195&lt;&gt;"",[4]INVESTIGADOR_Categoria!$AN195&lt;&gt;0),[4]INVESTIGADOR_Categoria!$AN195,""),IF($A197="TOTAL",SUM(INDIRECT("X4:X"&amp;ROW()-1)),""))</f>
        <v/>
      </c>
      <c r="Y197" s="3" t="str">
        <f t="shared" ref="Y197:Y200" ca="1" si="64">IF(AND($A197&lt;&gt;"",$A197&lt;&gt;"TOTAL"),SUM(W197:X197),IF($A197="TOTAL",SUM(INDIRECT("Y4:Y"&amp;ROW()-1)),""))</f>
        <v/>
      </c>
      <c r="Z197" s="3" t="str">
        <f ca="1">IF(AND($A197&lt;&gt;"",$A197&lt;&gt;"TOTAL"),IF(AND([4]INVESTIGADOR_Categoria!$AQ195&lt;&gt;"",[4]INVESTIGADOR_Categoria!$AQ195&lt;&gt;0),[4]INVESTIGADOR_Categoria!$AQ195,""),IF($A197="TOTAL",SUM(INDIRECT("Z4:Z"&amp;ROW()-1)),""))</f>
        <v/>
      </c>
      <c r="AA197" s="3" t="str">
        <f ca="1">IF(AND($A197&lt;&gt;"",$A197&lt;&gt;"TOTAL"),IF(AND([4]INVESTIGADOR_Categoria!$AS195&lt;&gt;"",[4]INVESTIGADOR_Categoria!$AS195&lt;&gt;0),[4]INVESTIGADOR_Categoria!$AS195,""),IF($A197="TOTAL",SUM(INDIRECT("AA4:AA"&amp;ROW()-1)),""))</f>
        <v/>
      </c>
      <c r="AB197" s="3" t="str">
        <f t="shared" ref="AB197:AB200" ca="1" si="65">IF(AND($A197&lt;&gt;"",$A197&lt;&gt;"TOTAL"),SUM(Z197:AA197),IF($A197="TOTAL",SUM(INDIRECT("AB4:AB"&amp;ROW()-1)),""))</f>
        <v/>
      </c>
      <c r="AC197" s="3" t="str">
        <f ca="1">IF(AND($A197&lt;&gt;"",$A197&lt;&gt;"TOTAL"),IF(AND([4]INVESTIGADOR_Categoria!$AV195&lt;&gt;"",[4]INVESTIGADOR_Categoria!$AV195&lt;&gt;0),[4]INVESTIGADOR_Categoria!$AV195,""),IF($A197="TOTAL",SUM(INDIRECT("AC4:AC"&amp;ROW()-1)),""))</f>
        <v/>
      </c>
      <c r="AD197" s="3" t="str">
        <f ca="1">IF(AND($A197&lt;&gt;"",$A197&lt;&gt;"TOTAL"),IF(AND([4]INVESTIGADOR_Categoria!$AX195&lt;&gt;"",[4]INVESTIGADOR_Categoria!$AX195&lt;&gt;0),[4]INVESTIGADOR_Categoria!$AX195,""),IF($A197="TOTAL",SUM(INDIRECT("AD4:AD"&amp;ROW()-1)),""))</f>
        <v/>
      </c>
      <c r="AE197" s="3" t="str">
        <f t="shared" ref="AE197:AE200" ca="1" si="66">IF(AND($A197&lt;&gt;"",$A197&lt;&gt;"TOTAL"),SUM(AC197:AD197),IF($A197="TOTAL",SUM(INDIRECT("AE4:AE"&amp;ROW()-1)),""))</f>
        <v/>
      </c>
      <c r="AF197" s="3" t="str">
        <f ca="1">IF(AND($A197&lt;&gt;"",$A197&lt;&gt;"TOTAL"),IF(AND([4]INVESTIGADOR_Categoria!$BA195&lt;&gt;"",[4]INVESTIGADOR_Categoria!$BA195&lt;&gt;0),[4]INVESTIGADOR_Categoria!$BA195,""),IF($A197="TOTAL",SUM(INDIRECT("AF4:AF"&amp;ROW()-1)),""))</f>
        <v/>
      </c>
      <c r="AG197" s="3" t="str">
        <f ca="1">IF(AND($A197&lt;&gt;"",$A197&lt;&gt;"TOTAL"),IF(AND([4]INVESTIGADOR_Categoria!$BC195&lt;&gt;"",[4]INVESTIGADOR_Categoria!$BC195&lt;&gt;0),[4]INVESTIGADOR_Categoria!$BC195,""),IF($A197="TOTAL",SUM(INDIRECT("AG4:AG"&amp;ROW()-1)),""))</f>
        <v/>
      </c>
      <c r="AH197" s="3" t="str">
        <f t="shared" ref="AH197:AH200" ca="1" si="67">IF(AND($A197&lt;&gt;"",$A197&lt;&gt;"TOTAL"),SUM(AF197:AG197),IF($A197="TOTAL",SUM(INDIRECT("AH4:AH"&amp;ROW()-1)),""))</f>
        <v/>
      </c>
      <c r="AI197" s="3" t="str">
        <f ca="1">IF(AND($A197&lt;&gt;"",$A197&lt;&gt;"TOTAL"),IF(AND([4]INVESTIGADOR_Categoria!$BF195&lt;&gt;"",[4]INVESTIGADOR_Categoria!$BF195&lt;&gt;0),[4]INVESTIGADOR_Categoria!$BF195,""),IF($A197="TOTAL",SUM(INDIRECT("AI4:AI"&amp;ROW()-1)),""))</f>
        <v/>
      </c>
      <c r="AJ197" s="3" t="str">
        <f ca="1">IF(AND($A197&lt;&gt;"",$A197&lt;&gt;"TOTAL"),IF(AND([4]INVESTIGADOR_Categoria!$BH195&lt;&gt;"",[4]INVESTIGADOR_Categoria!$BH195&lt;&gt;0),[4]INVESTIGADOR_Categoria!$BH195,""),IF($A197="TOTAL",SUM(INDIRECT("AJ4:AJ"&amp;ROW()-1)),""))</f>
        <v/>
      </c>
      <c r="AK197" s="3" t="str">
        <f t="shared" ref="AK197:AK200" ca="1" si="68">IF(AND($A197&lt;&gt;"",$A197&lt;&gt;"TOTAL"),SUM(AI197:AJ197),IF($A197="TOTAL",SUM(INDIRECT("AK4:AK"&amp;ROW()-1)),""))</f>
        <v/>
      </c>
      <c r="AL197" s="3" t="str">
        <f ca="1">IF(AND($A197&lt;&gt;"",$A197&lt;&gt;"TOTAL"),IF(AND([4]INVESTIGADOR_Categoria!$BK195&lt;&gt;"",[4]INVESTIGADOR_Categoria!$BK195&lt;&gt;0),[4]INVESTIGADOR_Categoria!$BK195,""),IF($A197="TOTAL",SUM(INDIRECT("AL4:AL"&amp;ROW()-1)),""))</f>
        <v/>
      </c>
      <c r="AM197" s="3" t="str">
        <f ca="1">IF(AND($A197&lt;&gt;"",$A197&lt;&gt;"TOTAL"),IF(AND([4]INVESTIGADOR_Categoria!$BM195&lt;&gt;"",[4]INVESTIGADOR_Categoria!$BM195&lt;&gt;0),[4]INVESTIGADOR_Categoria!$BM195,""),IF($A197="TOTAL",SUM(INDIRECT("AM4:AM"&amp;ROW()-1)),""))</f>
        <v/>
      </c>
      <c r="AN197" s="3" t="str">
        <f t="shared" ref="AN197:AN200" ca="1" si="69">IF(AND($A197&lt;&gt;"",$A197&lt;&gt;"TOTAL"),SUM(AL197:AM197),IF($A197="TOTAL",SUM(INDIRECT("AN4:AN"&amp;ROW()-1)),""))</f>
        <v/>
      </c>
      <c r="AO197" s="3" t="str">
        <f ca="1">IF(AND($A197&lt;&gt;"",$A197&lt;&gt;"TOTAL"),IF(AND([4]INVESTIGADOR_Categoria!$BP195&lt;&gt;"",[4]INVESTIGADOR_Categoria!$BP195&lt;&gt;0),[4]INVESTIGADOR_Categoria!$BP195,""),IF($A197="TOTAL",SUM(INDIRECT("AO4:AO"&amp;ROW()-1)),""))</f>
        <v/>
      </c>
      <c r="AP197" s="3" t="str">
        <f ca="1">IF(AND($A197&lt;&gt;"",$A197&lt;&gt;"TOTAL"),IF(AND([4]INVESTIGADOR_Categoria!$BR195&lt;&gt;"",[4]INVESTIGADOR_Categoria!$BR195&lt;&gt;0),[4]INVESTIGADOR_Categoria!$BR195,""),IF($A197="TOTAL",SUM(INDIRECT("AP4:AP"&amp;ROW()-1)),""))</f>
        <v/>
      </c>
      <c r="AQ197" s="3" t="str">
        <f t="shared" ref="AQ197:AQ200" ca="1" si="70">IF(AND($A197&lt;&gt;"",$A197&lt;&gt;"TOTAL"),SUM(AO197:AP197),IF($A197="TOTAL",SUM(INDIRECT("AQ4:AQ"&amp;ROW()-1)),""))</f>
        <v/>
      </c>
      <c r="AR197" s="3" t="str">
        <f ca="1">IF(AND($A197&lt;&gt;"",$A197&lt;&gt;"TOTAL"),IF(AND([4]INVESTIGADOR_Categoria!$BU195&lt;&gt;"",[4]INVESTIGADOR_Categoria!$BU195&lt;&gt;0),[4]INVESTIGADOR_Categoria!$BU195,""),IF($A197="TOTAL",SUM(INDIRECT("AR4:AR"&amp;ROW()-1)),""))</f>
        <v/>
      </c>
      <c r="AS197" s="3" t="str">
        <f ca="1">IF(AND($A197&lt;&gt;"",$A197&lt;&gt;"TOTAL"),IF(AND([4]INVESTIGADOR_Categoria!$BW195&lt;&gt;"",[4]INVESTIGADOR_Categoria!$BW195&lt;&gt;0),[4]INVESTIGADOR_Categoria!$BW195,""),IF($A197="TOTAL",SUM(INDIRECT("AS4:AS"&amp;ROW()-1)),""))</f>
        <v/>
      </c>
      <c r="AT197" s="3" t="str">
        <f t="shared" ref="AT197:AT200" ca="1" si="71">IF(AND($A197&lt;&gt;"",$A197&lt;&gt;"TOTAL"),SUM(AR197:AS197),IF($A197="TOTAL",SUM(INDIRECT("AT4:AT"&amp;ROW()-1)),""))</f>
        <v/>
      </c>
      <c r="AU197" s="3" t="str">
        <f ca="1">IF(AND($A197&lt;&gt;"",$A197&lt;&gt;"TOTAL"),IF(AND([4]INVESTIGADOR_Categoria!$BZ195&lt;&gt;"",[4]INVESTIGADOR_Categoria!$BZ195&lt;&gt;0),[4]INVESTIGADOR_Categoria!$BZ195,""),IF($A197="TOTAL",SUM(INDIRECT("AU4:AU"&amp;ROW()-1)),""))</f>
        <v/>
      </c>
      <c r="AV197" s="3" t="str">
        <f ca="1">IF(AND($A197&lt;&gt;"",$A197&lt;&gt;"TOTAL"),IF(AND([4]INVESTIGADOR_Categoria!$CB195&lt;&gt;"",[4]INVESTIGADOR_Categoria!$CB195&lt;&gt;0),[4]INVESTIGADOR_Categoria!$CB195,""),IF($A197="TOTAL",SUM(INDIRECT("AV4:AV"&amp;ROW()-1)),""))</f>
        <v/>
      </c>
      <c r="AW197" s="3" t="str">
        <f t="shared" ref="AW197:AW200" ca="1" si="72">IF(AND($A197&lt;&gt;"",$A197&lt;&gt;"TOTAL"),SUM(AU197:AV197),IF($A197="TOTAL",SUM(INDIRECT("AW4:AW"&amp;ROW()-1)),""))</f>
        <v/>
      </c>
      <c r="AX197" s="3" t="str">
        <f ca="1">IF(AND($A197&lt;&gt;"",$A197&lt;&gt;"TOTAL"),IF(AND([4]INVESTIGADOR_Categoria!$CE195&lt;&gt;"",[4]INVESTIGADOR_Categoria!$CE195&lt;&gt;0),[4]INVESTIGADOR_Categoria!$CE195,""),IF($A197="TOTAL",SUM(INDIRECT("AX4:AX"&amp;ROW()-1)),""))</f>
        <v/>
      </c>
      <c r="AY197" s="3" t="str">
        <f ca="1">IF(AND($A197&lt;&gt;"",$A197&lt;&gt;"TOTAL"),IF(AND([4]INVESTIGADOR_Categoria!$CG195&lt;&gt;"",[4]INVESTIGADOR_Categoria!$CG195&lt;&gt;0),[4]INVESTIGADOR_Categoria!$CG195,""),IF($A197="TOTAL",SUM(INDIRECT("AY4:AY"&amp;ROW()-1)),""))</f>
        <v/>
      </c>
      <c r="AZ197" s="3" t="str">
        <f t="shared" ref="AZ197:AZ200" ca="1" si="73">IF(AND($A197&lt;&gt;"",$A197&lt;&gt;"TOTAL"),SUM(AX197:AY197),IF($A197="TOTAL",SUM(INDIRECT("AZ4:AZ"&amp;ROW()-1)),""))</f>
        <v/>
      </c>
      <c r="BA197" s="3" t="str">
        <f ca="1">IF(AND($A197&lt;&gt;"",$A197&lt;&gt;"TOTAL"),IF(AND([4]INVESTIGADOR_Categoria!$CJ195&lt;&gt;"",[4]INVESTIGADOR_Categoria!$CJ195&lt;&gt;0),[4]INVESTIGADOR_Categoria!$CJ195,""),IF($A197="TOTAL",SUM(INDIRECT("BA4:BA"&amp;ROW()-1)),""))</f>
        <v/>
      </c>
      <c r="BB197" s="3" t="str">
        <f ca="1">IF(AND($A197&lt;&gt;"",$A197&lt;&gt;"TOTAL"),IF(AND([4]INVESTIGADOR_Categoria!$CL195&lt;&gt;"",[4]INVESTIGADOR_Categoria!$CL195&lt;&gt;0),[4]INVESTIGADOR_Categoria!$CL195,""),IF($A197="TOTAL",SUM(INDIRECT("BB4:BB"&amp;ROW()-1)),""))</f>
        <v/>
      </c>
      <c r="BC197" s="3" t="str">
        <f t="shared" ref="BC197:BC200" ca="1" si="74">IF(AND($A197&lt;&gt;"",$A197&lt;&gt;"TOTAL"),SUM(BA197:BB197),IF($A197="TOTAL",SUM(INDIRECT("BC4:BC"&amp;ROW()-1)),""))</f>
        <v/>
      </c>
      <c r="BD197" s="3" t="str">
        <f ca="1">IF(AND($A197&lt;&gt;"",$A197&lt;&gt;"TOTAL"),IF(AND([4]INVESTIGADOR_Categoria!$CO195&lt;&gt;"",[4]INVESTIGADOR_Categoria!$CO195&lt;&gt;0),[4]INVESTIGADOR_Categoria!$CO195,""),IF($A197="TOTAL",SUM(INDIRECT("BD4:BD"&amp;ROW()-1)),""))</f>
        <v/>
      </c>
      <c r="BE197" s="3" t="str">
        <f ca="1">IF(AND($A197&lt;&gt;"",$A197&lt;&gt;"TOTAL"),IF(AND([4]INVESTIGADOR_Categoria!$CQ195&lt;&gt;"",[4]INVESTIGADOR_Categoria!$CQ195&lt;&gt;0),[4]INVESTIGADOR_Categoria!$CQ195,""),IF($A197="TOTAL",SUM(INDIRECT("BE4:BE"&amp;ROW()-1)),""))</f>
        <v/>
      </c>
      <c r="BF197" s="3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25" t="str">
        <f>IF([4]INVESTIGADOR_Categoria!$B196&lt;&gt;"",[4]INVESTIGADOR_Categoria!$B196,IF(AND([4]INVESTIGADOR_Categoria!$B196="",[4]INVESTIGADOR_Categoria!$B197="",[4]INVESTIGADOR_Categoria!$B195=""),"","TOTAL"))</f>
        <v/>
      </c>
      <c r="B198" s="3" t="str">
        <f ca="1">IF(AND($A198&lt;&gt;"",$A198&lt;&gt;"TOTAL"),IF(AND([4]INVESTIGADOR_Categoria!$C196&lt;&gt;"",[4]INVESTIGADOR_Categoria!$C196&lt;&gt;0),[4]INVESTIGADOR_Categoria!$C196,""),IF($A198="TOTAL",SUM(INDIRECT("B4:B"&amp;ROW()-1)),""))</f>
        <v/>
      </c>
      <c r="C198" s="3" t="str">
        <f ca="1">IF(AND($A198&lt;&gt;"",$A198&lt;&gt;"TOTAL"),IF(AND([4]INVESTIGADOR_Categoria!$E196&lt;&gt;"",[4]INVESTIGADOR_Categoria!$E196&lt;&gt;0),[4]INVESTIGADOR_Categoria!$E196,""),IF($A198="TOTAL",SUM(INDIRECT("C4:C"&amp;ROW()-1)),""))</f>
        <v/>
      </c>
      <c r="D198" s="3" t="str">
        <f t="shared" ca="1" si="57"/>
        <v/>
      </c>
      <c r="E198" s="3" t="str">
        <f ca="1">IF(AND($A198&lt;&gt;"",$A198&lt;&gt;"TOTAL"),IF(AND([4]INVESTIGADOR_Categoria!$H196&lt;&gt;"",[4]INVESTIGADOR_Categoria!$H196&lt;&gt;0),[4]INVESTIGADOR_Categoria!$H196,""),IF($A198="TOTAL",SUM(INDIRECT("E4:E"&amp;ROW()-1)),""))</f>
        <v/>
      </c>
      <c r="F198" s="3" t="str">
        <f ca="1">IF(AND($A198&lt;&gt;"",$A198&lt;&gt;"TOTAL"),IF(AND([4]INVESTIGADOR_Categoria!$J196&lt;&gt;"",[4]INVESTIGADOR_Categoria!$J196&lt;&gt;0),[4]INVESTIGADOR_Categoria!$J196,""),IF($A198="TOTAL",SUM(INDIRECT("F4:F"&amp;ROW()-1)),""))</f>
        <v/>
      </c>
      <c r="G198" s="3" t="str">
        <f t="shared" ca="1" si="58"/>
        <v/>
      </c>
      <c r="H198" s="3" t="str">
        <f ca="1">IF(AND($A198&lt;&gt;"",$A198&lt;&gt;"TOTAL"),IF(AND([4]INVESTIGADOR_Categoria!$M196&lt;&gt;"",[4]INVESTIGADOR_Categoria!$M196&lt;&gt;0),[4]INVESTIGADOR_Categoria!$M196,""),IF($A198="TOTAL",SUM(INDIRECT("H4:H"&amp;ROW()-1)),""))</f>
        <v/>
      </c>
      <c r="I198" s="3" t="str">
        <f ca="1">IF(AND($A198&lt;&gt;"",$A198&lt;&gt;"TOTAL"),IF(AND([4]INVESTIGADOR_Categoria!$O196&lt;&gt;"",[4]INVESTIGADOR_Categoria!$O196&lt;&gt;0),[4]INVESTIGADOR_Categoria!$O196,""),IF($A198="TOTAL",SUM(INDIRECT("I4:I"&amp;ROW()-1)),""))</f>
        <v/>
      </c>
      <c r="J198" s="3" t="str">
        <f t="shared" ca="1" si="59"/>
        <v/>
      </c>
      <c r="K198" s="3" t="str">
        <f ca="1">IF(AND($A198&lt;&gt;"",$A198&lt;&gt;"TOTAL"),IF(AND([4]INVESTIGADOR_Categoria!$R196&lt;&gt;"",[4]INVESTIGADOR_Categoria!$R196&lt;&gt;0),[4]INVESTIGADOR_Categoria!$R196,""),IF($A198="TOTAL",SUM(INDIRECT("K4:K"&amp;ROW()-1)),""))</f>
        <v/>
      </c>
      <c r="L198" s="3" t="str">
        <f ca="1">IF(AND($A198&lt;&gt;"",$A198&lt;&gt;"TOTAL"),IF(AND([4]INVESTIGADOR_Categoria!$T196&lt;&gt;"",[4]INVESTIGADOR_Categoria!$T196&lt;&gt;0),[4]INVESTIGADOR_Categoria!$T196,""),IF($A198="TOTAL",SUM(INDIRECT("L4:L"&amp;ROW()-1)),""))</f>
        <v/>
      </c>
      <c r="M198" s="3" t="str">
        <f t="shared" ca="1" si="60"/>
        <v/>
      </c>
      <c r="N198" s="3" t="str">
        <f ca="1">IF(AND($A198&lt;&gt;"",$A198&lt;&gt;"TOTAL"),IF(AND([4]INVESTIGADOR_Categoria!$W196&lt;&gt;"",[4]INVESTIGADOR_Categoria!$W196&lt;&gt;0),[4]INVESTIGADOR_Categoria!$W196,""),IF($A198="TOTAL",SUM(INDIRECT("N4:N"&amp;ROW()-1)),""))</f>
        <v/>
      </c>
      <c r="O198" s="3" t="str">
        <f ca="1">IF(AND($A198&lt;&gt;"",$A198&lt;&gt;"TOTAL"),IF(AND([4]INVESTIGADOR_Categoria!$Y196&lt;&gt;"",[4]INVESTIGADOR_Categoria!$Y196&lt;&gt;0),[4]INVESTIGADOR_Categoria!$Y196,""),IF($A198="TOTAL",SUM(INDIRECT("O4:O"&amp;ROW()-1)),""))</f>
        <v/>
      </c>
      <c r="P198" s="3" t="str">
        <f t="shared" ca="1" si="61"/>
        <v/>
      </c>
      <c r="Q198" s="3" t="str">
        <f ca="1">IF(AND($A198&lt;&gt;"",$A198&lt;&gt;"TOTAL"),IF(AND([4]INVESTIGADOR_Categoria!$AB196&lt;&gt;"",[4]INVESTIGADOR_Categoria!$AB196&lt;&gt;0),[4]INVESTIGADOR_Categoria!$AB196,""),IF($A198="TOTAL",SUM(INDIRECT("Q4:Q"&amp;ROW()-1)),""))</f>
        <v/>
      </c>
      <c r="R198" s="3" t="str">
        <f ca="1">IF(AND($A198&lt;&gt;"",$A198&lt;&gt;"TOTAL"),IF(AND([4]INVESTIGADOR_Categoria!$AD196&lt;&gt;"",[4]INVESTIGADOR_Categoria!$AD196&lt;&gt;0),[4]INVESTIGADOR_Categoria!$AD196,""),IF($A198="TOTAL",SUM(INDIRECT("R4:R"&amp;ROW()-1)),""))</f>
        <v/>
      </c>
      <c r="S198" s="3" t="str">
        <f t="shared" ca="1" si="62"/>
        <v/>
      </c>
      <c r="T198" s="3" t="str">
        <f ca="1">IF(AND($A198&lt;&gt;"",$A198&lt;&gt;"TOTAL"),IF(AND([4]INVESTIGADOR_Categoria!$AG196&lt;&gt;"",[4]INVESTIGADOR_Categoria!$AG196&lt;&gt;0),[4]INVESTIGADOR_Categoria!$AG196,""),IF($A198="TOTAL",SUM(INDIRECT("T4:T"&amp;ROW()-1)),""))</f>
        <v/>
      </c>
      <c r="U198" s="3" t="str">
        <f ca="1">IF(AND($A198&lt;&gt;"",$A198&lt;&gt;"TOTAL"),IF(AND([4]INVESTIGADOR_Categoria!$AI196&lt;&gt;"",[4]INVESTIGADOR_Categoria!$AI196&lt;&gt;0),[4]INVESTIGADOR_Categoria!$AI196,""),IF($A198="TOTAL",SUM(INDIRECT("U4:U"&amp;ROW()-1)),""))</f>
        <v/>
      </c>
      <c r="V198" s="3" t="str">
        <f t="shared" ca="1" si="63"/>
        <v/>
      </c>
      <c r="W198" s="3" t="str">
        <f ca="1">IF(AND($A198&lt;&gt;"",$A198&lt;&gt;"TOTAL"),IF(AND([4]INVESTIGADOR_Categoria!$AL196&lt;&gt;"",[4]INVESTIGADOR_Categoria!$AL196&lt;&gt;0),[4]INVESTIGADOR_Categoria!$AL196,""),IF($A198="TOTAL",SUM(INDIRECT("W4:W"&amp;ROW()-1)),""))</f>
        <v/>
      </c>
      <c r="X198" s="3" t="str">
        <f ca="1">IF(AND($A198&lt;&gt;"",$A198&lt;&gt;"TOTAL"),IF(AND([4]INVESTIGADOR_Categoria!$AN196&lt;&gt;"",[4]INVESTIGADOR_Categoria!$AN196&lt;&gt;0),[4]INVESTIGADOR_Categoria!$AN196,""),IF($A198="TOTAL",SUM(INDIRECT("X4:X"&amp;ROW()-1)),""))</f>
        <v/>
      </c>
      <c r="Y198" s="3" t="str">
        <f t="shared" ca="1" si="64"/>
        <v/>
      </c>
      <c r="Z198" s="3" t="str">
        <f ca="1">IF(AND($A198&lt;&gt;"",$A198&lt;&gt;"TOTAL"),IF(AND([4]INVESTIGADOR_Categoria!$AQ196&lt;&gt;"",[4]INVESTIGADOR_Categoria!$AQ196&lt;&gt;0),[4]INVESTIGADOR_Categoria!$AQ196,""),IF($A198="TOTAL",SUM(INDIRECT("Z4:Z"&amp;ROW()-1)),""))</f>
        <v/>
      </c>
      <c r="AA198" s="3" t="str">
        <f ca="1">IF(AND($A198&lt;&gt;"",$A198&lt;&gt;"TOTAL"),IF(AND([4]INVESTIGADOR_Categoria!$AS196&lt;&gt;"",[4]INVESTIGADOR_Categoria!$AS196&lt;&gt;0),[4]INVESTIGADOR_Categoria!$AS196,""),IF($A198="TOTAL",SUM(INDIRECT("AA4:AA"&amp;ROW()-1)),""))</f>
        <v/>
      </c>
      <c r="AB198" s="3" t="str">
        <f t="shared" ca="1" si="65"/>
        <v/>
      </c>
      <c r="AC198" s="3" t="str">
        <f ca="1">IF(AND($A198&lt;&gt;"",$A198&lt;&gt;"TOTAL"),IF(AND([4]INVESTIGADOR_Categoria!$AV196&lt;&gt;"",[4]INVESTIGADOR_Categoria!$AV196&lt;&gt;0),[4]INVESTIGADOR_Categoria!$AV196,""),IF($A198="TOTAL",SUM(INDIRECT("AC4:AC"&amp;ROW()-1)),""))</f>
        <v/>
      </c>
      <c r="AD198" s="3" t="str">
        <f ca="1">IF(AND($A198&lt;&gt;"",$A198&lt;&gt;"TOTAL"),IF(AND([4]INVESTIGADOR_Categoria!$AX196&lt;&gt;"",[4]INVESTIGADOR_Categoria!$AX196&lt;&gt;0),[4]INVESTIGADOR_Categoria!$AX196,""),IF($A198="TOTAL",SUM(INDIRECT("AD4:AD"&amp;ROW()-1)),""))</f>
        <v/>
      </c>
      <c r="AE198" s="3" t="str">
        <f t="shared" ca="1" si="66"/>
        <v/>
      </c>
      <c r="AF198" s="3" t="str">
        <f ca="1">IF(AND($A198&lt;&gt;"",$A198&lt;&gt;"TOTAL"),IF(AND([4]INVESTIGADOR_Categoria!$BA196&lt;&gt;"",[4]INVESTIGADOR_Categoria!$BA196&lt;&gt;0),[4]INVESTIGADOR_Categoria!$BA196,""),IF($A198="TOTAL",SUM(INDIRECT("AF4:AF"&amp;ROW()-1)),""))</f>
        <v/>
      </c>
      <c r="AG198" s="3" t="str">
        <f ca="1">IF(AND($A198&lt;&gt;"",$A198&lt;&gt;"TOTAL"),IF(AND([4]INVESTIGADOR_Categoria!$BC196&lt;&gt;"",[4]INVESTIGADOR_Categoria!$BC196&lt;&gt;0),[4]INVESTIGADOR_Categoria!$BC196,""),IF($A198="TOTAL",SUM(INDIRECT("AG4:AG"&amp;ROW()-1)),""))</f>
        <v/>
      </c>
      <c r="AH198" s="3" t="str">
        <f t="shared" ca="1" si="67"/>
        <v/>
      </c>
      <c r="AI198" s="3" t="str">
        <f ca="1">IF(AND($A198&lt;&gt;"",$A198&lt;&gt;"TOTAL"),IF(AND([4]INVESTIGADOR_Categoria!$BF196&lt;&gt;"",[4]INVESTIGADOR_Categoria!$BF196&lt;&gt;0),[4]INVESTIGADOR_Categoria!$BF196,""),IF($A198="TOTAL",SUM(INDIRECT("AI4:AI"&amp;ROW()-1)),""))</f>
        <v/>
      </c>
      <c r="AJ198" s="3" t="str">
        <f ca="1">IF(AND($A198&lt;&gt;"",$A198&lt;&gt;"TOTAL"),IF(AND([4]INVESTIGADOR_Categoria!$BH196&lt;&gt;"",[4]INVESTIGADOR_Categoria!$BH196&lt;&gt;0),[4]INVESTIGADOR_Categoria!$BH196,""),IF($A198="TOTAL",SUM(INDIRECT("AJ4:AJ"&amp;ROW()-1)),""))</f>
        <v/>
      </c>
      <c r="AK198" s="3" t="str">
        <f t="shared" ca="1" si="68"/>
        <v/>
      </c>
      <c r="AL198" s="3" t="str">
        <f ca="1">IF(AND($A198&lt;&gt;"",$A198&lt;&gt;"TOTAL"),IF(AND([4]INVESTIGADOR_Categoria!$BK196&lt;&gt;"",[4]INVESTIGADOR_Categoria!$BK196&lt;&gt;0),[4]INVESTIGADOR_Categoria!$BK196,""),IF($A198="TOTAL",SUM(INDIRECT("AL4:AL"&amp;ROW()-1)),""))</f>
        <v/>
      </c>
      <c r="AM198" s="3" t="str">
        <f ca="1">IF(AND($A198&lt;&gt;"",$A198&lt;&gt;"TOTAL"),IF(AND([4]INVESTIGADOR_Categoria!$BM196&lt;&gt;"",[4]INVESTIGADOR_Categoria!$BM196&lt;&gt;0),[4]INVESTIGADOR_Categoria!$BM196,""),IF($A198="TOTAL",SUM(INDIRECT("AM4:AM"&amp;ROW()-1)),""))</f>
        <v/>
      </c>
      <c r="AN198" s="3" t="str">
        <f t="shared" ca="1" si="69"/>
        <v/>
      </c>
      <c r="AO198" s="3" t="str">
        <f ca="1">IF(AND($A198&lt;&gt;"",$A198&lt;&gt;"TOTAL"),IF(AND([4]INVESTIGADOR_Categoria!$BP196&lt;&gt;"",[4]INVESTIGADOR_Categoria!$BP196&lt;&gt;0),[4]INVESTIGADOR_Categoria!$BP196,""),IF($A198="TOTAL",SUM(INDIRECT("AO4:AO"&amp;ROW()-1)),""))</f>
        <v/>
      </c>
      <c r="AP198" s="3" t="str">
        <f ca="1">IF(AND($A198&lt;&gt;"",$A198&lt;&gt;"TOTAL"),IF(AND([4]INVESTIGADOR_Categoria!$BR196&lt;&gt;"",[4]INVESTIGADOR_Categoria!$BR196&lt;&gt;0),[4]INVESTIGADOR_Categoria!$BR196,""),IF($A198="TOTAL",SUM(INDIRECT("AP4:AP"&amp;ROW()-1)),""))</f>
        <v/>
      </c>
      <c r="AQ198" s="3" t="str">
        <f t="shared" ca="1" si="70"/>
        <v/>
      </c>
      <c r="AR198" s="3" t="str">
        <f ca="1">IF(AND($A198&lt;&gt;"",$A198&lt;&gt;"TOTAL"),IF(AND([4]INVESTIGADOR_Categoria!$BU196&lt;&gt;"",[4]INVESTIGADOR_Categoria!$BU196&lt;&gt;0),[4]INVESTIGADOR_Categoria!$BU196,""),IF($A198="TOTAL",SUM(INDIRECT("AR4:AR"&amp;ROW()-1)),""))</f>
        <v/>
      </c>
      <c r="AS198" s="3" t="str">
        <f ca="1">IF(AND($A198&lt;&gt;"",$A198&lt;&gt;"TOTAL"),IF(AND([4]INVESTIGADOR_Categoria!$BW196&lt;&gt;"",[4]INVESTIGADOR_Categoria!$BW196&lt;&gt;0),[4]INVESTIGADOR_Categoria!$BW196,""),IF($A198="TOTAL",SUM(INDIRECT("AS4:AS"&amp;ROW()-1)),""))</f>
        <v/>
      </c>
      <c r="AT198" s="3" t="str">
        <f t="shared" ca="1" si="71"/>
        <v/>
      </c>
      <c r="AU198" s="3" t="str">
        <f ca="1">IF(AND($A198&lt;&gt;"",$A198&lt;&gt;"TOTAL"),IF(AND([4]INVESTIGADOR_Categoria!$BZ196&lt;&gt;"",[4]INVESTIGADOR_Categoria!$BZ196&lt;&gt;0),[4]INVESTIGADOR_Categoria!$BZ196,""),IF($A198="TOTAL",SUM(INDIRECT("AU4:AU"&amp;ROW()-1)),""))</f>
        <v/>
      </c>
      <c r="AV198" s="3" t="str">
        <f ca="1">IF(AND($A198&lt;&gt;"",$A198&lt;&gt;"TOTAL"),IF(AND([4]INVESTIGADOR_Categoria!$CB196&lt;&gt;"",[4]INVESTIGADOR_Categoria!$CB196&lt;&gt;0),[4]INVESTIGADOR_Categoria!$CB196,""),IF($A198="TOTAL",SUM(INDIRECT("AV4:AV"&amp;ROW()-1)),""))</f>
        <v/>
      </c>
      <c r="AW198" s="3" t="str">
        <f t="shared" ca="1" si="72"/>
        <v/>
      </c>
      <c r="AX198" s="3" t="str">
        <f ca="1">IF(AND($A198&lt;&gt;"",$A198&lt;&gt;"TOTAL"),IF(AND([4]INVESTIGADOR_Categoria!$CE196&lt;&gt;"",[4]INVESTIGADOR_Categoria!$CE196&lt;&gt;0),[4]INVESTIGADOR_Categoria!$CE196,""),IF($A198="TOTAL",SUM(INDIRECT("AX4:AX"&amp;ROW()-1)),""))</f>
        <v/>
      </c>
      <c r="AY198" s="3" t="str">
        <f ca="1">IF(AND($A198&lt;&gt;"",$A198&lt;&gt;"TOTAL"),IF(AND([4]INVESTIGADOR_Categoria!$CG196&lt;&gt;"",[4]INVESTIGADOR_Categoria!$CG196&lt;&gt;0),[4]INVESTIGADOR_Categoria!$CG196,""),IF($A198="TOTAL",SUM(INDIRECT("AY4:AY"&amp;ROW()-1)),""))</f>
        <v/>
      </c>
      <c r="AZ198" s="3" t="str">
        <f t="shared" ca="1" si="73"/>
        <v/>
      </c>
      <c r="BA198" s="3" t="str">
        <f ca="1">IF(AND($A198&lt;&gt;"",$A198&lt;&gt;"TOTAL"),IF(AND([4]INVESTIGADOR_Categoria!$CJ196&lt;&gt;"",[4]INVESTIGADOR_Categoria!$CJ196&lt;&gt;0),[4]INVESTIGADOR_Categoria!$CJ196,""),IF($A198="TOTAL",SUM(INDIRECT("BA4:BA"&amp;ROW()-1)),""))</f>
        <v/>
      </c>
      <c r="BB198" s="3" t="str">
        <f ca="1">IF(AND($A198&lt;&gt;"",$A198&lt;&gt;"TOTAL"),IF(AND([4]INVESTIGADOR_Categoria!$CL196&lt;&gt;"",[4]INVESTIGADOR_Categoria!$CL196&lt;&gt;0),[4]INVESTIGADOR_Categoria!$CL196,""),IF($A198="TOTAL",SUM(INDIRECT("BB4:BB"&amp;ROW()-1)),""))</f>
        <v/>
      </c>
      <c r="BC198" s="3" t="str">
        <f t="shared" ca="1" si="74"/>
        <v/>
      </c>
      <c r="BD198" s="3" t="str">
        <f ca="1">IF(AND($A198&lt;&gt;"",$A198&lt;&gt;"TOTAL"),IF(AND([4]INVESTIGADOR_Categoria!$CO196&lt;&gt;"",[4]INVESTIGADOR_Categoria!$CO196&lt;&gt;0),[4]INVESTIGADOR_Categoria!$CO196,""),IF($A198="TOTAL",SUM(INDIRECT("BD4:BD"&amp;ROW()-1)),""))</f>
        <v/>
      </c>
      <c r="BE198" s="3" t="str">
        <f ca="1">IF(AND($A198&lt;&gt;"",$A198&lt;&gt;"TOTAL"),IF(AND([4]INVESTIGADOR_Categoria!$CQ196&lt;&gt;"",[4]INVESTIGADOR_Categoria!$CQ196&lt;&gt;0),[4]INVESTIGADOR_Categoria!$CQ196,""),IF($A198="TOTAL",SUM(INDIRECT("BE4:BE"&amp;ROW()-1)),""))</f>
        <v/>
      </c>
      <c r="BF198" s="3" t="str">
        <f t="shared" ca="1" si="75"/>
        <v/>
      </c>
    </row>
    <row r="199" spans="1:58" x14ac:dyDescent="0.2">
      <c r="A199" s="25" t="str">
        <f>IF([4]INVESTIGADOR_Categoria!$B197&lt;&gt;"",[4]INVESTIGADOR_Categoria!$B197,IF(AND([4]INVESTIGADOR_Categoria!$B197="",[4]INVESTIGADOR_Categoria!$B198="",[4]INVESTIGADOR_Categoria!$B196=""),"","TOTAL"))</f>
        <v/>
      </c>
      <c r="B199" s="3" t="str">
        <f ca="1">IF(AND($A199&lt;&gt;"",$A199&lt;&gt;"TOTAL"),IF(AND([4]INVESTIGADOR_Categoria!$C197&lt;&gt;"",[4]INVESTIGADOR_Categoria!$C197&lt;&gt;0),[4]INVESTIGADOR_Categoria!$C197,""),IF($A199="TOTAL",SUM(INDIRECT("B4:B"&amp;ROW()-1)),""))</f>
        <v/>
      </c>
      <c r="C199" s="3" t="str">
        <f ca="1">IF(AND($A199&lt;&gt;"",$A199&lt;&gt;"TOTAL"),IF(AND([4]INVESTIGADOR_Categoria!$E197&lt;&gt;"",[4]INVESTIGADOR_Categoria!$E197&lt;&gt;0),[4]INVESTIGADOR_Categoria!$E197,""),IF($A199="TOTAL",SUM(INDIRECT("C4:C"&amp;ROW()-1)),""))</f>
        <v/>
      </c>
      <c r="D199" s="3" t="str">
        <f t="shared" ca="1" si="57"/>
        <v/>
      </c>
      <c r="E199" s="3" t="str">
        <f ca="1">IF(AND($A199&lt;&gt;"",$A199&lt;&gt;"TOTAL"),IF(AND([4]INVESTIGADOR_Categoria!$H197&lt;&gt;"",[4]INVESTIGADOR_Categoria!$H197&lt;&gt;0),[4]INVESTIGADOR_Categoria!$H197,""),IF($A199="TOTAL",SUM(INDIRECT("E4:E"&amp;ROW()-1)),""))</f>
        <v/>
      </c>
      <c r="F199" s="3" t="str">
        <f ca="1">IF(AND($A199&lt;&gt;"",$A199&lt;&gt;"TOTAL"),IF(AND([4]INVESTIGADOR_Categoria!$J197&lt;&gt;"",[4]INVESTIGADOR_Categoria!$J197&lt;&gt;0),[4]INVESTIGADOR_Categoria!$J197,""),IF($A199="TOTAL",SUM(INDIRECT("F4:F"&amp;ROW()-1)),""))</f>
        <v/>
      </c>
      <c r="G199" s="3" t="str">
        <f t="shared" ca="1" si="58"/>
        <v/>
      </c>
      <c r="H199" s="3" t="str">
        <f ca="1">IF(AND($A199&lt;&gt;"",$A199&lt;&gt;"TOTAL"),IF(AND([4]INVESTIGADOR_Categoria!$M197&lt;&gt;"",[4]INVESTIGADOR_Categoria!$M197&lt;&gt;0),[4]INVESTIGADOR_Categoria!$M197,""),IF($A199="TOTAL",SUM(INDIRECT("H4:H"&amp;ROW()-1)),""))</f>
        <v/>
      </c>
      <c r="I199" s="3" t="str">
        <f ca="1">IF(AND($A199&lt;&gt;"",$A199&lt;&gt;"TOTAL"),IF(AND([4]INVESTIGADOR_Categoria!$O197&lt;&gt;"",[4]INVESTIGADOR_Categoria!$O197&lt;&gt;0),[4]INVESTIGADOR_Categoria!$O197,""),IF($A199="TOTAL",SUM(INDIRECT("I4:I"&amp;ROW()-1)),""))</f>
        <v/>
      </c>
      <c r="J199" s="3" t="str">
        <f t="shared" ca="1" si="59"/>
        <v/>
      </c>
      <c r="K199" s="3" t="str">
        <f ca="1">IF(AND($A199&lt;&gt;"",$A199&lt;&gt;"TOTAL"),IF(AND([4]INVESTIGADOR_Categoria!$R197&lt;&gt;"",[4]INVESTIGADOR_Categoria!$R197&lt;&gt;0),[4]INVESTIGADOR_Categoria!$R197,""),IF($A199="TOTAL",SUM(INDIRECT("K4:K"&amp;ROW()-1)),""))</f>
        <v/>
      </c>
      <c r="L199" s="3" t="str">
        <f ca="1">IF(AND($A199&lt;&gt;"",$A199&lt;&gt;"TOTAL"),IF(AND([4]INVESTIGADOR_Categoria!$T197&lt;&gt;"",[4]INVESTIGADOR_Categoria!$T197&lt;&gt;0),[4]INVESTIGADOR_Categoria!$T197,""),IF($A199="TOTAL",SUM(INDIRECT("L4:L"&amp;ROW()-1)),""))</f>
        <v/>
      </c>
      <c r="M199" s="3" t="str">
        <f t="shared" ca="1" si="60"/>
        <v/>
      </c>
      <c r="N199" s="3" t="str">
        <f ca="1">IF(AND($A199&lt;&gt;"",$A199&lt;&gt;"TOTAL"),IF(AND([4]INVESTIGADOR_Categoria!$W197&lt;&gt;"",[4]INVESTIGADOR_Categoria!$W197&lt;&gt;0),[4]INVESTIGADOR_Categoria!$W197,""),IF($A199="TOTAL",SUM(INDIRECT("N4:N"&amp;ROW()-1)),""))</f>
        <v/>
      </c>
      <c r="O199" s="3" t="str">
        <f ca="1">IF(AND($A199&lt;&gt;"",$A199&lt;&gt;"TOTAL"),IF(AND([4]INVESTIGADOR_Categoria!$Y197&lt;&gt;"",[4]INVESTIGADOR_Categoria!$Y197&lt;&gt;0),[4]INVESTIGADOR_Categoria!$Y197,""),IF($A199="TOTAL",SUM(INDIRECT("O4:O"&amp;ROW()-1)),""))</f>
        <v/>
      </c>
      <c r="P199" s="3" t="str">
        <f t="shared" ca="1" si="61"/>
        <v/>
      </c>
      <c r="Q199" s="3" t="str">
        <f ca="1">IF(AND($A199&lt;&gt;"",$A199&lt;&gt;"TOTAL"),IF(AND([4]INVESTIGADOR_Categoria!$AB197&lt;&gt;"",[4]INVESTIGADOR_Categoria!$AB197&lt;&gt;0),[4]INVESTIGADOR_Categoria!$AB197,""),IF($A199="TOTAL",SUM(INDIRECT("Q4:Q"&amp;ROW()-1)),""))</f>
        <v/>
      </c>
      <c r="R199" s="3" t="str">
        <f ca="1">IF(AND($A199&lt;&gt;"",$A199&lt;&gt;"TOTAL"),IF(AND([4]INVESTIGADOR_Categoria!$AD197&lt;&gt;"",[4]INVESTIGADOR_Categoria!$AD197&lt;&gt;0),[4]INVESTIGADOR_Categoria!$AD197,""),IF($A199="TOTAL",SUM(INDIRECT("R4:R"&amp;ROW()-1)),""))</f>
        <v/>
      </c>
      <c r="S199" s="3" t="str">
        <f t="shared" ca="1" si="62"/>
        <v/>
      </c>
      <c r="T199" s="3" t="str">
        <f ca="1">IF(AND($A199&lt;&gt;"",$A199&lt;&gt;"TOTAL"),IF(AND([4]INVESTIGADOR_Categoria!$AG197&lt;&gt;"",[4]INVESTIGADOR_Categoria!$AG197&lt;&gt;0),[4]INVESTIGADOR_Categoria!$AG197,""),IF($A199="TOTAL",SUM(INDIRECT("T4:T"&amp;ROW()-1)),""))</f>
        <v/>
      </c>
      <c r="U199" s="3" t="str">
        <f ca="1">IF(AND($A199&lt;&gt;"",$A199&lt;&gt;"TOTAL"),IF(AND([4]INVESTIGADOR_Categoria!$AI197&lt;&gt;"",[4]INVESTIGADOR_Categoria!$AI197&lt;&gt;0),[4]INVESTIGADOR_Categoria!$AI197,""),IF($A199="TOTAL",SUM(INDIRECT("U4:U"&amp;ROW()-1)),""))</f>
        <v/>
      </c>
      <c r="V199" s="3" t="str">
        <f t="shared" ca="1" si="63"/>
        <v/>
      </c>
      <c r="W199" s="3" t="str">
        <f ca="1">IF(AND($A199&lt;&gt;"",$A199&lt;&gt;"TOTAL"),IF(AND([4]INVESTIGADOR_Categoria!$AL197&lt;&gt;"",[4]INVESTIGADOR_Categoria!$AL197&lt;&gt;0),[4]INVESTIGADOR_Categoria!$AL197,""),IF($A199="TOTAL",SUM(INDIRECT("W4:W"&amp;ROW()-1)),""))</f>
        <v/>
      </c>
      <c r="X199" s="3" t="str">
        <f ca="1">IF(AND($A199&lt;&gt;"",$A199&lt;&gt;"TOTAL"),IF(AND([4]INVESTIGADOR_Categoria!$AN197&lt;&gt;"",[4]INVESTIGADOR_Categoria!$AN197&lt;&gt;0),[4]INVESTIGADOR_Categoria!$AN197,""),IF($A199="TOTAL",SUM(INDIRECT("X4:X"&amp;ROW()-1)),""))</f>
        <v/>
      </c>
      <c r="Y199" s="3" t="str">
        <f t="shared" ca="1" si="64"/>
        <v/>
      </c>
      <c r="Z199" s="3" t="str">
        <f ca="1">IF(AND($A199&lt;&gt;"",$A199&lt;&gt;"TOTAL"),IF(AND([4]INVESTIGADOR_Categoria!$AQ197&lt;&gt;"",[4]INVESTIGADOR_Categoria!$AQ197&lt;&gt;0),[4]INVESTIGADOR_Categoria!$AQ197,""),IF($A199="TOTAL",SUM(INDIRECT("Z4:Z"&amp;ROW()-1)),""))</f>
        <v/>
      </c>
      <c r="AA199" s="3" t="str">
        <f ca="1">IF(AND($A199&lt;&gt;"",$A199&lt;&gt;"TOTAL"),IF(AND([4]INVESTIGADOR_Categoria!$AS197&lt;&gt;"",[4]INVESTIGADOR_Categoria!$AS197&lt;&gt;0),[4]INVESTIGADOR_Categoria!$AS197,""),IF($A199="TOTAL",SUM(INDIRECT("AA4:AA"&amp;ROW()-1)),""))</f>
        <v/>
      </c>
      <c r="AB199" s="3" t="str">
        <f t="shared" ca="1" si="65"/>
        <v/>
      </c>
      <c r="AC199" s="3" t="str">
        <f ca="1">IF(AND($A199&lt;&gt;"",$A199&lt;&gt;"TOTAL"),IF(AND([4]INVESTIGADOR_Categoria!$AV197&lt;&gt;"",[4]INVESTIGADOR_Categoria!$AV197&lt;&gt;0),[4]INVESTIGADOR_Categoria!$AV197,""),IF($A199="TOTAL",SUM(INDIRECT("AC4:AC"&amp;ROW()-1)),""))</f>
        <v/>
      </c>
      <c r="AD199" s="3" t="str">
        <f ca="1">IF(AND($A199&lt;&gt;"",$A199&lt;&gt;"TOTAL"),IF(AND([4]INVESTIGADOR_Categoria!$AX197&lt;&gt;"",[4]INVESTIGADOR_Categoria!$AX197&lt;&gt;0),[4]INVESTIGADOR_Categoria!$AX197,""),IF($A199="TOTAL",SUM(INDIRECT("AD4:AD"&amp;ROW()-1)),""))</f>
        <v/>
      </c>
      <c r="AE199" s="3" t="str">
        <f t="shared" ca="1" si="66"/>
        <v/>
      </c>
      <c r="AF199" s="3" t="str">
        <f ca="1">IF(AND($A199&lt;&gt;"",$A199&lt;&gt;"TOTAL"),IF(AND([4]INVESTIGADOR_Categoria!$BA197&lt;&gt;"",[4]INVESTIGADOR_Categoria!$BA197&lt;&gt;0),[4]INVESTIGADOR_Categoria!$BA197,""),IF($A199="TOTAL",SUM(INDIRECT("AF4:AF"&amp;ROW()-1)),""))</f>
        <v/>
      </c>
      <c r="AG199" s="3" t="str">
        <f ca="1">IF(AND($A199&lt;&gt;"",$A199&lt;&gt;"TOTAL"),IF(AND([4]INVESTIGADOR_Categoria!$BC197&lt;&gt;"",[4]INVESTIGADOR_Categoria!$BC197&lt;&gt;0),[4]INVESTIGADOR_Categoria!$BC197,""),IF($A199="TOTAL",SUM(INDIRECT("AG4:AG"&amp;ROW()-1)),""))</f>
        <v/>
      </c>
      <c r="AH199" s="3" t="str">
        <f t="shared" ca="1" si="67"/>
        <v/>
      </c>
      <c r="AI199" s="3" t="str">
        <f ca="1">IF(AND($A199&lt;&gt;"",$A199&lt;&gt;"TOTAL"),IF(AND([4]INVESTIGADOR_Categoria!$BF197&lt;&gt;"",[4]INVESTIGADOR_Categoria!$BF197&lt;&gt;0),[4]INVESTIGADOR_Categoria!$BF197,""),IF($A199="TOTAL",SUM(INDIRECT("AI4:AI"&amp;ROW()-1)),""))</f>
        <v/>
      </c>
      <c r="AJ199" s="3" t="str">
        <f ca="1">IF(AND($A199&lt;&gt;"",$A199&lt;&gt;"TOTAL"),IF(AND([4]INVESTIGADOR_Categoria!$BH197&lt;&gt;"",[4]INVESTIGADOR_Categoria!$BH197&lt;&gt;0),[4]INVESTIGADOR_Categoria!$BH197,""),IF($A199="TOTAL",SUM(INDIRECT("AJ4:AJ"&amp;ROW()-1)),""))</f>
        <v/>
      </c>
      <c r="AK199" s="3" t="str">
        <f t="shared" ca="1" si="68"/>
        <v/>
      </c>
      <c r="AL199" s="3" t="str">
        <f ca="1">IF(AND($A199&lt;&gt;"",$A199&lt;&gt;"TOTAL"),IF(AND([4]INVESTIGADOR_Categoria!$BK197&lt;&gt;"",[4]INVESTIGADOR_Categoria!$BK197&lt;&gt;0),[4]INVESTIGADOR_Categoria!$BK197,""),IF($A199="TOTAL",SUM(INDIRECT("AL4:AL"&amp;ROW()-1)),""))</f>
        <v/>
      </c>
      <c r="AM199" s="3" t="str">
        <f ca="1">IF(AND($A199&lt;&gt;"",$A199&lt;&gt;"TOTAL"),IF(AND([4]INVESTIGADOR_Categoria!$BM197&lt;&gt;"",[4]INVESTIGADOR_Categoria!$BM197&lt;&gt;0),[4]INVESTIGADOR_Categoria!$BM197,""),IF($A199="TOTAL",SUM(INDIRECT("AM4:AM"&amp;ROW()-1)),""))</f>
        <v/>
      </c>
      <c r="AN199" s="3" t="str">
        <f t="shared" ca="1" si="69"/>
        <v/>
      </c>
      <c r="AO199" s="3" t="str">
        <f ca="1">IF(AND($A199&lt;&gt;"",$A199&lt;&gt;"TOTAL"),IF(AND([4]INVESTIGADOR_Categoria!$BP197&lt;&gt;"",[4]INVESTIGADOR_Categoria!$BP197&lt;&gt;0),[4]INVESTIGADOR_Categoria!$BP197,""),IF($A199="TOTAL",SUM(INDIRECT("AO4:AO"&amp;ROW()-1)),""))</f>
        <v/>
      </c>
      <c r="AP199" s="3" t="str">
        <f ca="1">IF(AND($A199&lt;&gt;"",$A199&lt;&gt;"TOTAL"),IF(AND([4]INVESTIGADOR_Categoria!$BR197&lt;&gt;"",[4]INVESTIGADOR_Categoria!$BR197&lt;&gt;0),[4]INVESTIGADOR_Categoria!$BR197,""),IF($A199="TOTAL",SUM(INDIRECT("AP4:AP"&amp;ROW()-1)),""))</f>
        <v/>
      </c>
      <c r="AQ199" s="3" t="str">
        <f t="shared" ca="1" si="70"/>
        <v/>
      </c>
      <c r="AR199" s="3" t="str">
        <f ca="1">IF(AND($A199&lt;&gt;"",$A199&lt;&gt;"TOTAL"),IF(AND([4]INVESTIGADOR_Categoria!$BU197&lt;&gt;"",[4]INVESTIGADOR_Categoria!$BU197&lt;&gt;0),[4]INVESTIGADOR_Categoria!$BU197,""),IF($A199="TOTAL",SUM(INDIRECT("AR4:AR"&amp;ROW()-1)),""))</f>
        <v/>
      </c>
      <c r="AS199" s="3" t="str">
        <f ca="1">IF(AND($A199&lt;&gt;"",$A199&lt;&gt;"TOTAL"),IF(AND([4]INVESTIGADOR_Categoria!$BW197&lt;&gt;"",[4]INVESTIGADOR_Categoria!$BW197&lt;&gt;0),[4]INVESTIGADOR_Categoria!$BW197,""),IF($A199="TOTAL",SUM(INDIRECT("AS4:AS"&amp;ROW()-1)),""))</f>
        <v/>
      </c>
      <c r="AT199" s="3" t="str">
        <f t="shared" ca="1" si="71"/>
        <v/>
      </c>
      <c r="AU199" s="3" t="str">
        <f ca="1">IF(AND($A199&lt;&gt;"",$A199&lt;&gt;"TOTAL"),IF(AND([4]INVESTIGADOR_Categoria!$BZ197&lt;&gt;"",[4]INVESTIGADOR_Categoria!$BZ197&lt;&gt;0),[4]INVESTIGADOR_Categoria!$BZ197,""),IF($A199="TOTAL",SUM(INDIRECT("AU4:AU"&amp;ROW()-1)),""))</f>
        <v/>
      </c>
      <c r="AV199" s="3" t="str">
        <f ca="1">IF(AND($A199&lt;&gt;"",$A199&lt;&gt;"TOTAL"),IF(AND([4]INVESTIGADOR_Categoria!$CB197&lt;&gt;"",[4]INVESTIGADOR_Categoria!$CB197&lt;&gt;0),[4]INVESTIGADOR_Categoria!$CB197,""),IF($A199="TOTAL",SUM(INDIRECT("AV4:AV"&amp;ROW()-1)),""))</f>
        <v/>
      </c>
      <c r="AW199" s="3" t="str">
        <f t="shared" ca="1" si="72"/>
        <v/>
      </c>
      <c r="AX199" s="3" t="str">
        <f ca="1">IF(AND($A199&lt;&gt;"",$A199&lt;&gt;"TOTAL"),IF(AND([4]INVESTIGADOR_Categoria!$CE197&lt;&gt;"",[4]INVESTIGADOR_Categoria!$CE197&lt;&gt;0),[4]INVESTIGADOR_Categoria!$CE197,""),IF($A199="TOTAL",SUM(INDIRECT("AX4:AX"&amp;ROW()-1)),""))</f>
        <v/>
      </c>
      <c r="AY199" s="3" t="str">
        <f ca="1">IF(AND($A199&lt;&gt;"",$A199&lt;&gt;"TOTAL"),IF(AND([4]INVESTIGADOR_Categoria!$CG197&lt;&gt;"",[4]INVESTIGADOR_Categoria!$CG197&lt;&gt;0),[4]INVESTIGADOR_Categoria!$CG197,""),IF($A199="TOTAL",SUM(INDIRECT("AY4:AY"&amp;ROW()-1)),""))</f>
        <v/>
      </c>
      <c r="AZ199" s="3" t="str">
        <f t="shared" ca="1" si="73"/>
        <v/>
      </c>
      <c r="BA199" s="3" t="str">
        <f ca="1">IF(AND($A199&lt;&gt;"",$A199&lt;&gt;"TOTAL"),IF(AND([4]INVESTIGADOR_Categoria!$CJ197&lt;&gt;"",[4]INVESTIGADOR_Categoria!$CJ197&lt;&gt;0),[4]INVESTIGADOR_Categoria!$CJ197,""),IF($A199="TOTAL",SUM(INDIRECT("BA4:BA"&amp;ROW()-1)),""))</f>
        <v/>
      </c>
      <c r="BB199" s="3" t="str">
        <f ca="1">IF(AND($A199&lt;&gt;"",$A199&lt;&gt;"TOTAL"),IF(AND([4]INVESTIGADOR_Categoria!$CL197&lt;&gt;"",[4]INVESTIGADOR_Categoria!$CL197&lt;&gt;0),[4]INVESTIGADOR_Categoria!$CL197,""),IF($A199="TOTAL",SUM(INDIRECT("BB4:BB"&amp;ROW()-1)),""))</f>
        <v/>
      </c>
      <c r="BC199" s="3" t="str">
        <f t="shared" ca="1" si="74"/>
        <v/>
      </c>
      <c r="BD199" s="3" t="str">
        <f ca="1">IF(AND($A199&lt;&gt;"",$A199&lt;&gt;"TOTAL"),IF(AND([4]INVESTIGADOR_Categoria!$CO197&lt;&gt;"",[4]INVESTIGADOR_Categoria!$CO197&lt;&gt;0),[4]INVESTIGADOR_Categoria!$CO197,""),IF($A199="TOTAL",SUM(INDIRECT("BD4:BD"&amp;ROW()-1)),""))</f>
        <v/>
      </c>
      <c r="BE199" s="3" t="str">
        <f ca="1">IF(AND($A199&lt;&gt;"",$A199&lt;&gt;"TOTAL"),IF(AND([4]INVESTIGADOR_Categoria!$CQ197&lt;&gt;"",[4]INVESTIGADOR_Categoria!$CQ197&lt;&gt;0),[4]INVESTIGADOR_Categoria!$CQ197,""),IF($A199="TOTAL",SUM(INDIRECT("BE4:BE"&amp;ROW()-1)),""))</f>
        <v/>
      </c>
      <c r="BF199" s="3" t="str">
        <f t="shared" ca="1" si="75"/>
        <v/>
      </c>
    </row>
    <row r="200" spans="1:58" x14ac:dyDescent="0.2">
      <c r="A200" s="25" t="str">
        <f>IF([4]INVESTIGADOR_Categoria!$B198&lt;&gt;"",[4]INVESTIGADOR_Categoria!$B198,IF(AND([4]INVESTIGADOR_Categoria!$B198="",[4]INVESTIGADOR_Categoria!$B199="",[4]INVESTIGADOR_Categoria!$B197=""),"","TOTAL"))</f>
        <v/>
      </c>
      <c r="B200" s="3" t="str">
        <f ca="1">IF(AND($A200&lt;&gt;"",$A200&lt;&gt;"TOTAL"),IF(AND([4]INVESTIGADOR_Categoria!$C198&lt;&gt;"",[4]INVESTIGADOR_Categoria!$C198&lt;&gt;0),[4]INVESTIGADOR_Categoria!$C198,""),IF($A200="TOTAL",SUM(INDIRECT("B4:B"&amp;ROW()-1)),""))</f>
        <v/>
      </c>
      <c r="C200" s="3" t="str">
        <f ca="1">IF(AND($A200&lt;&gt;"",$A200&lt;&gt;"TOTAL"),IF(AND([4]INVESTIGADOR_Categoria!$E198&lt;&gt;"",[4]INVESTIGADOR_Categoria!$E198&lt;&gt;0),[4]INVESTIGADOR_Categoria!$E198,""),IF($A200="TOTAL",SUM(INDIRECT("C4:C"&amp;ROW()-1)),""))</f>
        <v/>
      </c>
      <c r="D200" s="3" t="str">
        <f t="shared" ca="1" si="57"/>
        <v/>
      </c>
      <c r="E200" s="3" t="str">
        <f ca="1">IF(AND($A200&lt;&gt;"",$A200&lt;&gt;"TOTAL"),IF(AND([4]INVESTIGADOR_Categoria!$H198&lt;&gt;"",[4]INVESTIGADOR_Categoria!$H198&lt;&gt;0),[4]INVESTIGADOR_Categoria!$H198,""),IF($A200="TOTAL",SUM(INDIRECT("E4:E"&amp;ROW()-1)),""))</f>
        <v/>
      </c>
      <c r="F200" s="3" t="str">
        <f ca="1">IF(AND($A200&lt;&gt;"",$A200&lt;&gt;"TOTAL"),IF(AND([4]INVESTIGADOR_Categoria!$J198&lt;&gt;"",[4]INVESTIGADOR_Categoria!$J198&lt;&gt;0),[4]INVESTIGADOR_Categoria!$J198,""),IF($A200="TOTAL",SUM(INDIRECT("F4:F"&amp;ROW()-1)),""))</f>
        <v/>
      </c>
      <c r="G200" s="3" t="str">
        <f t="shared" ca="1" si="58"/>
        <v/>
      </c>
      <c r="H200" s="3" t="str">
        <f ca="1">IF(AND($A200&lt;&gt;"",$A200&lt;&gt;"TOTAL"),IF(AND([4]INVESTIGADOR_Categoria!$M198&lt;&gt;"",[4]INVESTIGADOR_Categoria!$M198&lt;&gt;0),[4]INVESTIGADOR_Categoria!$M198,""),IF($A200="TOTAL",SUM(INDIRECT("H4:H"&amp;ROW()-1)),""))</f>
        <v/>
      </c>
      <c r="I200" s="3" t="str">
        <f ca="1">IF(AND($A200&lt;&gt;"",$A200&lt;&gt;"TOTAL"),IF(AND([4]INVESTIGADOR_Categoria!$O198&lt;&gt;"",[4]INVESTIGADOR_Categoria!$O198&lt;&gt;0),[4]INVESTIGADOR_Categoria!$O198,""),IF($A200="TOTAL",SUM(INDIRECT("I4:I"&amp;ROW()-1)),""))</f>
        <v/>
      </c>
      <c r="J200" s="3" t="str">
        <f t="shared" ca="1" si="59"/>
        <v/>
      </c>
      <c r="K200" s="3" t="str">
        <f ca="1">IF(AND($A200&lt;&gt;"",$A200&lt;&gt;"TOTAL"),IF(AND([4]INVESTIGADOR_Categoria!$R198&lt;&gt;"",[4]INVESTIGADOR_Categoria!$R198&lt;&gt;0),[4]INVESTIGADOR_Categoria!$R198,""),IF($A200="TOTAL",SUM(INDIRECT("K4:K"&amp;ROW()-1)),""))</f>
        <v/>
      </c>
      <c r="L200" s="3" t="str">
        <f ca="1">IF(AND($A200&lt;&gt;"",$A200&lt;&gt;"TOTAL"),IF(AND([4]INVESTIGADOR_Categoria!$T198&lt;&gt;"",[4]INVESTIGADOR_Categoria!$T198&lt;&gt;0),[4]INVESTIGADOR_Categoria!$T198,""),IF($A200="TOTAL",SUM(INDIRECT("L4:L"&amp;ROW()-1)),""))</f>
        <v/>
      </c>
      <c r="M200" s="3" t="str">
        <f t="shared" ca="1" si="60"/>
        <v/>
      </c>
      <c r="N200" s="3" t="str">
        <f ca="1">IF(AND($A200&lt;&gt;"",$A200&lt;&gt;"TOTAL"),IF(AND([4]INVESTIGADOR_Categoria!$W198&lt;&gt;"",[4]INVESTIGADOR_Categoria!$W198&lt;&gt;0),[4]INVESTIGADOR_Categoria!$W198,""),IF($A200="TOTAL",SUM(INDIRECT("N4:N"&amp;ROW()-1)),""))</f>
        <v/>
      </c>
      <c r="O200" s="3" t="str">
        <f ca="1">IF(AND($A200&lt;&gt;"",$A200&lt;&gt;"TOTAL"),IF(AND([4]INVESTIGADOR_Categoria!$Y198&lt;&gt;"",[4]INVESTIGADOR_Categoria!$Y198&lt;&gt;0),[4]INVESTIGADOR_Categoria!$Y198,""),IF($A200="TOTAL",SUM(INDIRECT("O4:O"&amp;ROW()-1)),""))</f>
        <v/>
      </c>
      <c r="P200" s="3" t="str">
        <f t="shared" ca="1" si="61"/>
        <v/>
      </c>
      <c r="Q200" s="3" t="str">
        <f ca="1">IF(AND($A200&lt;&gt;"",$A200&lt;&gt;"TOTAL"),IF(AND([4]INVESTIGADOR_Categoria!$AB198&lt;&gt;"",[4]INVESTIGADOR_Categoria!$AB198&lt;&gt;0),[4]INVESTIGADOR_Categoria!$AB198,""),IF($A200="TOTAL",SUM(INDIRECT("Q4:Q"&amp;ROW()-1)),""))</f>
        <v/>
      </c>
      <c r="R200" s="3" t="str">
        <f ca="1">IF(AND($A200&lt;&gt;"",$A200&lt;&gt;"TOTAL"),IF(AND([4]INVESTIGADOR_Categoria!$AD198&lt;&gt;"",[4]INVESTIGADOR_Categoria!$AD198&lt;&gt;0),[4]INVESTIGADOR_Categoria!$AD198,""),IF($A200="TOTAL",SUM(INDIRECT("R4:R"&amp;ROW()-1)),""))</f>
        <v/>
      </c>
      <c r="S200" s="3" t="str">
        <f t="shared" ca="1" si="62"/>
        <v/>
      </c>
      <c r="T200" s="3" t="str">
        <f ca="1">IF(AND($A200&lt;&gt;"",$A200&lt;&gt;"TOTAL"),IF(AND([4]INVESTIGADOR_Categoria!$AG198&lt;&gt;"",[4]INVESTIGADOR_Categoria!$AG198&lt;&gt;0),[4]INVESTIGADOR_Categoria!$AG198,""),IF($A200="TOTAL",SUM(INDIRECT("T4:T"&amp;ROW()-1)),""))</f>
        <v/>
      </c>
      <c r="U200" s="3" t="str">
        <f ca="1">IF(AND($A200&lt;&gt;"",$A200&lt;&gt;"TOTAL"),IF(AND([4]INVESTIGADOR_Categoria!$AI198&lt;&gt;"",[4]INVESTIGADOR_Categoria!$AI198&lt;&gt;0),[4]INVESTIGADOR_Categoria!$AI198,""),IF($A200="TOTAL",SUM(INDIRECT("U4:U"&amp;ROW()-1)),""))</f>
        <v/>
      </c>
      <c r="V200" s="3" t="str">
        <f t="shared" ca="1" si="63"/>
        <v/>
      </c>
      <c r="W200" s="3" t="str">
        <f ca="1">IF(AND($A200&lt;&gt;"",$A200&lt;&gt;"TOTAL"),IF(AND([4]INVESTIGADOR_Categoria!$AL198&lt;&gt;"",[4]INVESTIGADOR_Categoria!$AL198&lt;&gt;0),[4]INVESTIGADOR_Categoria!$AL198,""),IF($A200="TOTAL",SUM(INDIRECT("W4:W"&amp;ROW()-1)),""))</f>
        <v/>
      </c>
      <c r="X200" s="3" t="str">
        <f ca="1">IF(AND($A200&lt;&gt;"",$A200&lt;&gt;"TOTAL"),IF(AND([4]INVESTIGADOR_Categoria!$AN198&lt;&gt;"",[4]INVESTIGADOR_Categoria!$AN198&lt;&gt;0),[4]INVESTIGADOR_Categoria!$AN198,""),IF($A200="TOTAL",SUM(INDIRECT("X4:X"&amp;ROW()-1)),""))</f>
        <v/>
      </c>
      <c r="Y200" s="3" t="str">
        <f t="shared" ca="1" si="64"/>
        <v/>
      </c>
      <c r="Z200" s="3" t="str">
        <f ca="1">IF(AND($A200&lt;&gt;"",$A200&lt;&gt;"TOTAL"),IF(AND([4]INVESTIGADOR_Categoria!$AQ198&lt;&gt;"",[4]INVESTIGADOR_Categoria!$AQ198&lt;&gt;0),[4]INVESTIGADOR_Categoria!$AQ198,""),IF($A200="TOTAL",SUM(INDIRECT("Z4:Z"&amp;ROW()-1)),""))</f>
        <v/>
      </c>
      <c r="AA200" s="3" t="str">
        <f ca="1">IF(AND($A200&lt;&gt;"",$A200&lt;&gt;"TOTAL"),IF(AND([4]INVESTIGADOR_Categoria!$AS198&lt;&gt;"",[4]INVESTIGADOR_Categoria!$AS198&lt;&gt;0),[4]INVESTIGADOR_Categoria!$AS198,""),IF($A200="TOTAL",SUM(INDIRECT("AA4:AA"&amp;ROW()-1)),""))</f>
        <v/>
      </c>
      <c r="AB200" s="3" t="str">
        <f t="shared" ca="1" si="65"/>
        <v/>
      </c>
      <c r="AC200" s="3" t="str">
        <f ca="1">IF(AND($A200&lt;&gt;"",$A200&lt;&gt;"TOTAL"),IF(AND([4]INVESTIGADOR_Categoria!$AV198&lt;&gt;"",[4]INVESTIGADOR_Categoria!$AV198&lt;&gt;0),[4]INVESTIGADOR_Categoria!$AV198,""),IF($A200="TOTAL",SUM(INDIRECT("AC4:AC"&amp;ROW()-1)),""))</f>
        <v/>
      </c>
      <c r="AD200" s="3" t="str">
        <f ca="1">IF(AND($A200&lt;&gt;"",$A200&lt;&gt;"TOTAL"),IF(AND([4]INVESTIGADOR_Categoria!$AX198&lt;&gt;"",[4]INVESTIGADOR_Categoria!$AX198&lt;&gt;0),[4]INVESTIGADOR_Categoria!$AX198,""),IF($A200="TOTAL",SUM(INDIRECT("AD4:AD"&amp;ROW()-1)),""))</f>
        <v/>
      </c>
      <c r="AE200" s="3" t="str">
        <f t="shared" ca="1" si="66"/>
        <v/>
      </c>
      <c r="AF200" s="3" t="str">
        <f ca="1">IF(AND($A200&lt;&gt;"",$A200&lt;&gt;"TOTAL"),IF(AND([4]INVESTIGADOR_Categoria!$BA198&lt;&gt;"",[4]INVESTIGADOR_Categoria!$BA198&lt;&gt;0),[4]INVESTIGADOR_Categoria!$BA198,""),IF($A200="TOTAL",SUM(INDIRECT("AF4:AF"&amp;ROW()-1)),""))</f>
        <v/>
      </c>
      <c r="AG200" s="3" t="str">
        <f ca="1">IF(AND($A200&lt;&gt;"",$A200&lt;&gt;"TOTAL"),IF(AND([4]INVESTIGADOR_Categoria!$BC198&lt;&gt;"",[4]INVESTIGADOR_Categoria!$BC198&lt;&gt;0),[4]INVESTIGADOR_Categoria!$BC198,""),IF($A200="TOTAL",SUM(INDIRECT("AG4:AG"&amp;ROW()-1)),""))</f>
        <v/>
      </c>
      <c r="AH200" s="3" t="str">
        <f t="shared" ca="1" si="67"/>
        <v/>
      </c>
      <c r="AI200" s="3" t="str">
        <f ca="1">IF(AND($A200&lt;&gt;"",$A200&lt;&gt;"TOTAL"),IF(AND([4]INVESTIGADOR_Categoria!$BF198&lt;&gt;"",[4]INVESTIGADOR_Categoria!$BF198&lt;&gt;0),[4]INVESTIGADOR_Categoria!$BF198,""),IF($A200="TOTAL",SUM(INDIRECT("AI4:AI"&amp;ROW()-1)),""))</f>
        <v/>
      </c>
      <c r="AJ200" s="3" t="str">
        <f ca="1">IF(AND($A200&lt;&gt;"",$A200&lt;&gt;"TOTAL"),IF(AND([4]INVESTIGADOR_Categoria!$BH198&lt;&gt;"",[4]INVESTIGADOR_Categoria!$BH198&lt;&gt;0),[4]INVESTIGADOR_Categoria!$BH198,""),IF($A200="TOTAL",SUM(INDIRECT("AJ4:AJ"&amp;ROW()-1)),""))</f>
        <v/>
      </c>
      <c r="AK200" s="3" t="str">
        <f t="shared" ca="1" si="68"/>
        <v/>
      </c>
      <c r="AL200" s="3" t="str">
        <f ca="1">IF(AND($A200&lt;&gt;"",$A200&lt;&gt;"TOTAL"),IF(AND([4]INVESTIGADOR_Categoria!$BK198&lt;&gt;"",[4]INVESTIGADOR_Categoria!$BK198&lt;&gt;0),[4]INVESTIGADOR_Categoria!$BK198,""),IF($A200="TOTAL",SUM(INDIRECT("AL4:AL"&amp;ROW()-1)),""))</f>
        <v/>
      </c>
      <c r="AM200" s="3" t="str">
        <f ca="1">IF(AND($A200&lt;&gt;"",$A200&lt;&gt;"TOTAL"),IF(AND([4]INVESTIGADOR_Categoria!$BM198&lt;&gt;"",[4]INVESTIGADOR_Categoria!$BM198&lt;&gt;0),[4]INVESTIGADOR_Categoria!$BM198,""),IF($A200="TOTAL",SUM(INDIRECT("AM4:AM"&amp;ROW()-1)),""))</f>
        <v/>
      </c>
      <c r="AN200" s="3" t="str">
        <f t="shared" ca="1" si="69"/>
        <v/>
      </c>
      <c r="AO200" s="3" t="str">
        <f ca="1">IF(AND($A200&lt;&gt;"",$A200&lt;&gt;"TOTAL"),IF(AND([4]INVESTIGADOR_Categoria!$BP198&lt;&gt;"",[4]INVESTIGADOR_Categoria!$BP198&lt;&gt;0),[4]INVESTIGADOR_Categoria!$BP198,""),IF($A200="TOTAL",SUM(INDIRECT("AO4:AO"&amp;ROW()-1)),""))</f>
        <v/>
      </c>
      <c r="AP200" s="3" t="str">
        <f ca="1">IF(AND($A200&lt;&gt;"",$A200&lt;&gt;"TOTAL"),IF(AND([4]INVESTIGADOR_Categoria!$BR198&lt;&gt;"",[4]INVESTIGADOR_Categoria!$BR198&lt;&gt;0),[4]INVESTIGADOR_Categoria!$BR198,""),IF($A200="TOTAL",SUM(INDIRECT("AP4:AP"&amp;ROW()-1)),""))</f>
        <v/>
      </c>
      <c r="AQ200" s="3" t="str">
        <f t="shared" ca="1" si="70"/>
        <v/>
      </c>
      <c r="AR200" s="3" t="str">
        <f ca="1">IF(AND($A200&lt;&gt;"",$A200&lt;&gt;"TOTAL"),IF(AND([4]INVESTIGADOR_Categoria!$BU198&lt;&gt;"",[4]INVESTIGADOR_Categoria!$BU198&lt;&gt;0),[4]INVESTIGADOR_Categoria!$BU198,""),IF($A200="TOTAL",SUM(INDIRECT("AR4:AR"&amp;ROW()-1)),""))</f>
        <v/>
      </c>
      <c r="AS200" s="3" t="str">
        <f ca="1">IF(AND($A200&lt;&gt;"",$A200&lt;&gt;"TOTAL"),IF(AND([4]INVESTIGADOR_Categoria!$BW198&lt;&gt;"",[4]INVESTIGADOR_Categoria!$BW198&lt;&gt;0),[4]INVESTIGADOR_Categoria!$BW198,""),IF($A200="TOTAL",SUM(INDIRECT("AS4:AS"&amp;ROW()-1)),""))</f>
        <v/>
      </c>
      <c r="AT200" s="3" t="str">
        <f t="shared" ca="1" si="71"/>
        <v/>
      </c>
      <c r="AU200" s="3" t="str">
        <f ca="1">IF(AND($A200&lt;&gt;"",$A200&lt;&gt;"TOTAL"),IF(AND([4]INVESTIGADOR_Categoria!$BZ198&lt;&gt;"",[4]INVESTIGADOR_Categoria!$BZ198&lt;&gt;0),[4]INVESTIGADOR_Categoria!$BZ198,""),IF($A200="TOTAL",SUM(INDIRECT("AU4:AU"&amp;ROW()-1)),""))</f>
        <v/>
      </c>
      <c r="AV200" s="3" t="str">
        <f ca="1">IF(AND($A200&lt;&gt;"",$A200&lt;&gt;"TOTAL"),IF(AND([4]INVESTIGADOR_Categoria!$CB198&lt;&gt;"",[4]INVESTIGADOR_Categoria!$CB198&lt;&gt;0),[4]INVESTIGADOR_Categoria!$CB198,""),IF($A200="TOTAL",SUM(INDIRECT("AV4:AV"&amp;ROW()-1)),""))</f>
        <v/>
      </c>
      <c r="AW200" s="3" t="str">
        <f t="shared" ca="1" si="72"/>
        <v/>
      </c>
      <c r="AX200" s="3" t="str">
        <f ca="1">IF(AND($A200&lt;&gt;"",$A200&lt;&gt;"TOTAL"),IF(AND([4]INVESTIGADOR_Categoria!$CE198&lt;&gt;"",[4]INVESTIGADOR_Categoria!$CE198&lt;&gt;0),[4]INVESTIGADOR_Categoria!$CE198,""),IF($A200="TOTAL",SUM(INDIRECT("AX4:AX"&amp;ROW()-1)),""))</f>
        <v/>
      </c>
      <c r="AY200" s="3" t="str">
        <f ca="1">IF(AND($A200&lt;&gt;"",$A200&lt;&gt;"TOTAL"),IF(AND([4]INVESTIGADOR_Categoria!$CG198&lt;&gt;"",[4]INVESTIGADOR_Categoria!$CG198&lt;&gt;0),[4]INVESTIGADOR_Categoria!$CG198,""),IF($A200="TOTAL",SUM(INDIRECT("AY4:AY"&amp;ROW()-1)),""))</f>
        <v/>
      </c>
      <c r="AZ200" s="3" t="str">
        <f t="shared" ca="1" si="73"/>
        <v/>
      </c>
      <c r="BA200" s="3" t="str">
        <f ca="1">IF(AND($A200&lt;&gt;"",$A200&lt;&gt;"TOTAL"),IF(AND([4]INVESTIGADOR_Categoria!$CJ198&lt;&gt;"",[4]INVESTIGADOR_Categoria!$CJ198&lt;&gt;0),[4]INVESTIGADOR_Categoria!$CJ198,""),IF($A200="TOTAL",SUM(INDIRECT("BA4:BA"&amp;ROW()-1)),""))</f>
        <v/>
      </c>
      <c r="BB200" s="3" t="str">
        <f ca="1">IF(AND($A200&lt;&gt;"",$A200&lt;&gt;"TOTAL"),IF(AND([4]INVESTIGADOR_Categoria!$CL198&lt;&gt;"",[4]INVESTIGADOR_Categoria!$CL198&lt;&gt;0),[4]INVESTIGADOR_Categoria!$CL198,""),IF($A200="TOTAL",SUM(INDIRECT("BB4:BB"&amp;ROW()-1)),""))</f>
        <v/>
      </c>
      <c r="BC200" s="3" t="str">
        <f t="shared" ca="1" si="74"/>
        <v/>
      </c>
      <c r="BD200" s="3" t="str">
        <f ca="1">IF(AND($A200&lt;&gt;"",$A200&lt;&gt;"TOTAL"),IF(AND([4]INVESTIGADOR_Categoria!$CO198&lt;&gt;"",[4]INVESTIGADOR_Categoria!$CO198&lt;&gt;0),[4]INVESTIGADOR_Categoria!$CO198,""),IF($A200="TOTAL",SUM(INDIRECT("BD4:BD"&amp;ROW()-1)),""))</f>
        <v/>
      </c>
      <c r="BE200" s="3" t="str">
        <f ca="1">IF(AND($A200&lt;&gt;"",$A200&lt;&gt;"TOTAL"),IF(AND([4]INVESTIGADOR_Categoria!$CQ198&lt;&gt;"",[4]INVESTIGADOR_Categoria!$CQ198&lt;&gt;0),[4]INVESTIGADOR_Categoria!$CQ198,""),IF($A200="TOTAL",SUM(INDIRECT("BE4:BE"&amp;ROW()-1)),""))</f>
        <v/>
      </c>
      <c r="BF200" s="3" t="str">
        <f t="shared" ca="1" si="75"/>
        <v/>
      </c>
    </row>
    <row r="201" spans="1:58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</sheetData>
  <mergeCells count="19">
    <mergeCell ref="T2:V2"/>
    <mergeCell ref="B2:D2"/>
    <mergeCell ref="E2:G2"/>
    <mergeCell ref="H2:J2"/>
    <mergeCell ref="K2:M2"/>
    <mergeCell ref="N2:P2"/>
    <mergeCell ref="Q2:S2"/>
    <mergeCell ref="BD2:BF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BA2:BC2"/>
  </mergeCells>
  <conditionalFormatting sqref="A4:A200">
    <cfRule type="expression" dxfId="56" priority="12">
      <formula>$A4=""</formula>
    </cfRule>
    <cfRule type="expression" dxfId="55" priority="13">
      <formula>$A4="TOTAL"</formula>
    </cfRule>
    <cfRule type="expression" dxfId="54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53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52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51" priority="4" operator="equal">
      <formula>""</formula>
    </cfRule>
    <cfRule type="cellIs" dxfId="50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49" priority="1">
      <formula>$A4=""</formula>
    </cfRule>
    <cfRule type="cellIs" dxfId="48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E200"/>
  <sheetViews>
    <sheetView workbookViewId="0">
      <selection activeCell="C10" sqref="C10"/>
    </sheetView>
  </sheetViews>
  <sheetFormatPr baseColWidth="10" defaultRowHeight="12.75" x14ac:dyDescent="0.2"/>
  <cols>
    <col min="1" max="1" width="43.140625" customWidth="1"/>
    <col min="2" max="2" width="23" customWidth="1"/>
    <col min="3" max="3" width="27.28515625" customWidth="1"/>
    <col min="12" max="12" width="54.140625" customWidth="1"/>
  </cols>
  <sheetData>
    <row r="1" spans="1:31" ht="43.5" customHeight="1" thickBot="1" x14ac:dyDescent="0.25">
      <c r="A1" s="36" t="str">
        <f>CONCATENATE("Lista Gráficos ",'Horas dia'!$A$3)</f>
        <v>Lista Gráficos HORAS_DÍA</v>
      </c>
      <c r="E1" s="38"/>
      <c r="F1" s="39"/>
      <c r="G1" s="39"/>
      <c r="H1" s="39"/>
      <c r="I1" s="40"/>
    </row>
    <row r="2" spans="1:31" ht="23.1" customHeight="1" thickBot="1" x14ac:dyDescent="0.25">
      <c r="A2" s="34" t="str">
        <f>'Horas dia'!$A4</f>
        <v>3</v>
      </c>
      <c r="D2" s="41"/>
      <c r="E2" s="42"/>
      <c r="F2" s="42"/>
      <c r="G2" s="42"/>
      <c r="H2" s="42"/>
      <c r="I2" s="42"/>
      <c r="J2" s="43"/>
      <c r="L2" s="29" t="str">
        <f>'Horas dia'!$A$4</f>
        <v>3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x14ac:dyDescent="0.2">
      <c r="A3" s="34" t="str">
        <f>'Horas dia'!$A5</f>
        <v>3,45</v>
      </c>
      <c r="D3" s="44"/>
      <c r="E3" s="45"/>
      <c r="F3" s="45"/>
      <c r="G3" s="45"/>
      <c r="H3" s="45"/>
      <c r="I3" s="45"/>
      <c r="J3" s="46"/>
      <c r="L3" s="27" t="s">
        <v>15</v>
      </c>
      <c r="M3" s="32" t="str">
        <f ca="1">'Horas dia'!$B$4</f>
        <v/>
      </c>
      <c r="N3" s="32" t="str">
        <f ca="1">'Horas dia'!$E$4</f>
        <v/>
      </c>
      <c r="O3" s="32" t="str">
        <f ca="1">'Horas dia'!$H$4</f>
        <v/>
      </c>
      <c r="P3" s="32" t="str">
        <f ca="1">'Horas dia'!$K$4</f>
        <v/>
      </c>
      <c r="Q3" s="32" t="str">
        <f ca="1">'Horas dia'!$N$4</f>
        <v/>
      </c>
      <c r="R3" s="32" t="str">
        <f ca="1">'Horas dia'!$Q$4</f>
        <v/>
      </c>
      <c r="S3" s="32">
        <f ca="1">'Horas dia'!$T$4</f>
        <v>23</v>
      </c>
      <c r="T3" s="32" t="str">
        <f ca="1">'Horas dia'!$W$4</f>
        <v/>
      </c>
      <c r="U3" s="32" t="str">
        <f ca="1">'Horas dia'!$Z$4</f>
        <v/>
      </c>
      <c r="V3" s="32" t="str">
        <f ca="1">'Horas dia'!$AC$4</f>
        <v/>
      </c>
      <c r="W3" s="32" t="str">
        <f ca="1">'Horas dia'!$AF$4</f>
        <v/>
      </c>
      <c r="X3" s="32" t="str">
        <f ca="1">'Horas dia'!$AI$4</f>
        <v/>
      </c>
      <c r="Y3" s="32" t="str">
        <f ca="1">'Horas dia'!$AL$4</f>
        <v/>
      </c>
      <c r="Z3" s="32" t="str">
        <f ca="1">'Horas dia'!$AO$4</f>
        <v/>
      </c>
      <c r="AA3" s="32" t="str">
        <f ca="1">'Horas dia'!$AR$4</f>
        <v/>
      </c>
      <c r="AB3" s="32" t="str">
        <f ca="1">'Horas dia'!$AU$4</f>
        <v/>
      </c>
      <c r="AC3" s="32" t="str">
        <f ca="1">'Horas dia'!$AX$4</f>
        <v/>
      </c>
      <c r="AD3" s="32" t="str">
        <f ca="1">'Horas dia'!$BA$4</f>
        <v/>
      </c>
      <c r="AE3" s="32" t="str">
        <f ca="1">'Horas dia'!$BD$4</f>
        <v/>
      </c>
    </row>
    <row r="4" spans="1:31" ht="23.1" customHeight="1" x14ac:dyDescent="0.2">
      <c r="A4" s="34" t="str">
        <f>'Horas dia'!$A6</f>
        <v>3,69</v>
      </c>
      <c r="D4" s="44"/>
      <c r="E4" s="45"/>
      <c r="F4" s="45"/>
      <c r="G4" s="45"/>
      <c r="H4" s="45"/>
      <c r="I4" s="45"/>
      <c r="J4" s="46"/>
      <c r="L4" s="27" t="s">
        <v>91</v>
      </c>
      <c r="M4" s="31" t="str">
        <f ca="1">'Horas dia'!$C$4</f>
        <v/>
      </c>
      <c r="N4" s="31" t="str">
        <f ca="1">'Horas dia'!$F$4</f>
        <v/>
      </c>
      <c r="O4" s="31" t="str">
        <f ca="1">'Horas dia'!$I$4</f>
        <v/>
      </c>
      <c r="P4" s="31" t="str">
        <f ca="1">'Horas dia'!$L$4</f>
        <v/>
      </c>
      <c r="Q4" s="31" t="str">
        <f ca="1">'Horas dia'!$O$4</f>
        <v/>
      </c>
      <c r="R4" s="31" t="str">
        <f ca="1">'Horas dia'!$R$4</f>
        <v/>
      </c>
      <c r="S4" s="31">
        <f ca="1">'Horas dia'!$U$4</f>
        <v>16</v>
      </c>
      <c r="T4" s="31" t="str">
        <f ca="1">'Horas dia'!$X$4</f>
        <v/>
      </c>
      <c r="U4" s="31" t="str">
        <f ca="1">'Horas dia'!$AA$4</f>
        <v/>
      </c>
      <c r="V4" s="31" t="str">
        <f ca="1">'Horas dia'!$AD$4</f>
        <v/>
      </c>
      <c r="W4" s="31" t="str">
        <f ca="1">'Horas dia'!$AG$4</f>
        <v/>
      </c>
      <c r="X4" s="31" t="str">
        <f ca="1">'Horas dia'!$AJ$4</f>
        <v/>
      </c>
      <c r="Y4" s="31" t="str">
        <f ca="1">'Horas dia'!$AM$4</f>
        <v/>
      </c>
      <c r="Z4" s="31" t="str">
        <f ca="1">'Horas dia'!$AP$4</f>
        <v/>
      </c>
      <c r="AA4" s="31" t="str">
        <f ca="1">'Horas dia'!$AS$4</f>
        <v/>
      </c>
      <c r="AB4" s="31" t="str">
        <f ca="1">'Horas dia'!$AV$4</f>
        <v/>
      </c>
      <c r="AC4" s="31" t="str">
        <f ca="1">'Horas dia'!$AY$4</f>
        <v/>
      </c>
      <c r="AD4" s="31" t="str">
        <f ca="1">'Horas dia'!$BB$4</f>
        <v/>
      </c>
      <c r="AE4" s="31" t="str">
        <f ca="1">'Horas dia'!$BE$4</f>
        <v/>
      </c>
    </row>
    <row r="5" spans="1:31" ht="23.1" customHeight="1" x14ac:dyDescent="0.2">
      <c r="A5" s="34" t="str">
        <f>'Horas dia'!$A7</f>
        <v>4</v>
      </c>
      <c r="D5" s="44"/>
      <c r="E5" s="45"/>
      <c r="F5" s="45"/>
      <c r="G5" s="45"/>
      <c r="H5" s="45"/>
      <c r="I5" s="45"/>
      <c r="J5" s="46"/>
      <c r="L5" s="27" t="s">
        <v>92</v>
      </c>
      <c r="M5" s="33" t="str">
        <f ca="1">IF('Horas dia'!$D$4=0,"",'Horas dia'!$D$4)</f>
        <v/>
      </c>
      <c r="N5" s="33" t="str">
        <f ca="1">IF('Horas dia'!$G$4=0,"",'Horas dia'!$G$4)</f>
        <v/>
      </c>
      <c r="O5" s="33" t="str">
        <f ca="1">IF('Horas dia'!$J$4=0,"",'Horas dia'!$J$4)</f>
        <v/>
      </c>
      <c r="P5" s="33" t="str">
        <f ca="1">IF('Horas dia'!$M$4=0,"",'Horas dia'!$M$4)</f>
        <v/>
      </c>
      <c r="Q5" s="33" t="str">
        <f ca="1">IF('Horas dia'!$P$4=0,"",'Horas dia'!$P$4)</f>
        <v/>
      </c>
      <c r="R5" s="33" t="str">
        <f ca="1">IF('Horas dia'!$S$4=0,"",'Horas dia'!$S$4)</f>
        <v/>
      </c>
      <c r="S5" s="33">
        <f ca="1">IF('Horas dia'!$V$4=0,"",'Horas dia'!$V$4)</f>
        <v>39</v>
      </c>
      <c r="T5" s="33" t="str">
        <f ca="1">IF('Horas dia'!$Y$4=0,"",'Horas dia'!$Y$4)</f>
        <v/>
      </c>
      <c r="U5" s="33" t="str">
        <f ca="1">IF('Horas dia'!$AB$4=0,"",'Horas dia'!$AB$4)</f>
        <v/>
      </c>
      <c r="V5" s="33" t="str">
        <f ca="1">IF('Horas dia'!$AE$4=0,"",'Horas dia'!$AE$4)</f>
        <v/>
      </c>
      <c r="W5" s="33" t="str">
        <f ca="1">IF('Horas dia'!$AH$4=0,"",'Horas dia'!$AH$4)</f>
        <v/>
      </c>
      <c r="X5" s="33" t="str">
        <f ca="1">IF('Horas dia'!$AK$4=0,"",'Horas dia'!$AK$4)</f>
        <v/>
      </c>
      <c r="Y5" s="33" t="str">
        <f ca="1">IF('Horas dia'!$AN$4=0,"",'Horas dia'!$AN$4)</f>
        <v/>
      </c>
      <c r="Z5" s="33" t="str">
        <f ca="1">IF('Horas dia'!$AQ$4=0,"",'Horas dia'!$AQ$4)</f>
        <v/>
      </c>
      <c r="AA5" s="33" t="str">
        <f ca="1">IF('Horas dia'!$J$4=0,"",'Horas dia'!$AT$4)</f>
        <v/>
      </c>
      <c r="AB5" s="33" t="str">
        <f ca="1">IF('Horas dia'!$J$4=0,"",'Horas dia'!$AW$4)</f>
        <v/>
      </c>
      <c r="AC5" s="33" t="str">
        <f ca="1">IF('Horas dia'!$J$4=0,"",'Horas dia'!$AZ$4)</f>
        <v/>
      </c>
      <c r="AD5" s="33" t="str">
        <f ca="1">IF('Horas dia'!$J$4=0,"",'Horas dia'!$BC$4)</f>
        <v/>
      </c>
      <c r="AE5" s="33" t="str">
        <f ca="1">IF('Horas dia'!$J$4=0,"",'Horas dia'!$BF$4)</f>
        <v/>
      </c>
    </row>
    <row r="6" spans="1:31" ht="23.1" customHeight="1" thickBot="1" x14ac:dyDescent="0.25">
      <c r="A6" s="34" t="str">
        <f>'Horas dia'!$A8</f>
        <v>5</v>
      </c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 t="str">
        <f>'Horas dia'!$A9</f>
        <v>5,6</v>
      </c>
      <c r="D7" s="44"/>
      <c r="E7" s="45"/>
      <c r="F7" s="45"/>
      <c r="G7" s="45"/>
      <c r="H7" s="45"/>
      <c r="I7" s="45"/>
      <c r="J7" s="46"/>
      <c r="L7" s="29" t="str">
        <f>'Horas dia'!$A$5</f>
        <v>3,45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x14ac:dyDescent="0.2">
      <c r="A8" s="34" t="str">
        <f>'Horas dia'!$A10</f>
        <v>7</v>
      </c>
      <c r="D8" s="44"/>
      <c r="E8" s="45"/>
      <c r="F8" s="45"/>
      <c r="G8" s="45"/>
      <c r="H8" s="45"/>
      <c r="I8" s="45"/>
      <c r="J8" s="46"/>
      <c r="L8" s="27" t="s">
        <v>15</v>
      </c>
      <c r="M8" s="32" t="str">
        <f ca="1">'Horas dia'!$B$5</f>
        <v/>
      </c>
      <c r="N8" s="32" t="str">
        <f ca="1">'Horas dia'!$E$5</f>
        <v/>
      </c>
      <c r="O8" s="32">
        <f ca="1">'Horas dia'!$H$5</f>
        <v>1</v>
      </c>
      <c r="P8" s="32" t="str">
        <f ca="1">'Horas dia'!$K$5</f>
        <v/>
      </c>
      <c r="Q8" s="32" t="str">
        <f ca="1">'Horas dia'!$N$5</f>
        <v/>
      </c>
      <c r="R8" s="32" t="str">
        <f ca="1">'Horas dia'!$Q$5</f>
        <v/>
      </c>
      <c r="S8" s="32" t="str">
        <f ca="1">'Horas dia'!$T$5</f>
        <v/>
      </c>
      <c r="T8" s="32" t="str">
        <f ca="1">'Horas dia'!$W$5</f>
        <v/>
      </c>
      <c r="U8" s="32" t="str">
        <f ca="1">'Horas dia'!$Z$5</f>
        <v/>
      </c>
      <c r="V8" s="32" t="str">
        <f ca="1">'Horas dia'!$AC$5</f>
        <v/>
      </c>
      <c r="W8" s="32" t="str">
        <f ca="1">'Horas dia'!$AF$5</f>
        <v/>
      </c>
      <c r="X8" s="32" t="str">
        <f ca="1">'Horas dia'!$AI$5</f>
        <v/>
      </c>
      <c r="Y8" s="32" t="str">
        <f ca="1">'Horas dia'!$AL$5</f>
        <v/>
      </c>
      <c r="Z8" s="32" t="str">
        <f ca="1">'Horas dia'!$AO$5</f>
        <v/>
      </c>
      <c r="AA8" s="32" t="str">
        <f ca="1">'Horas dia'!$AR$5</f>
        <v/>
      </c>
      <c r="AB8" s="32" t="str">
        <f ca="1">'Horas dia'!$AU$5</f>
        <v/>
      </c>
      <c r="AC8" s="32" t="str">
        <f ca="1">'Horas dia'!$AX$5</f>
        <v/>
      </c>
      <c r="AD8" s="32" t="str">
        <f ca="1">'Horas dia'!$BA$5</f>
        <v/>
      </c>
      <c r="AE8" s="32" t="str">
        <f ca="1">'Horas dia'!$BD$5</f>
        <v/>
      </c>
    </row>
    <row r="9" spans="1:31" ht="23.1" customHeight="1" x14ac:dyDescent="0.2">
      <c r="A9" s="34" t="str">
        <f>'Horas dia'!$A11</f>
        <v>7,3</v>
      </c>
      <c r="D9" s="44"/>
      <c r="E9" s="45"/>
      <c r="F9" s="45"/>
      <c r="G9" s="45"/>
      <c r="H9" s="45"/>
      <c r="I9" s="45"/>
      <c r="J9" s="46"/>
      <c r="L9" s="27" t="s">
        <v>91</v>
      </c>
      <c r="M9" s="31" t="str">
        <f ca="1">'Horas dia'!$C$5</f>
        <v/>
      </c>
      <c r="N9" s="31" t="str">
        <f ca="1">'Horas dia'!$F$5</f>
        <v/>
      </c>
      <c r="O9" s="31" t="str">
        <f ca="1">'Horas dia'!$I$5</f>
        <v/>
      </c>
      <c r="P9" s="31" t="str">
        <f ca="1">'Horas dia'!$L$5</f>
        <v/>
      </c>
      <c r="Q9" s="31" t="str">
        <f ca="1">'Horas dia'!$O$5</f>
        <v/>
      </c>
      <c r="R9" s="31" t="str">
        <f ca="1">'Horas dia'!$R$5</f>
        <v/>
      </c>
      <c r="S9" s="31" t="str">
        <f ca="1">'Horas dia'!$U$5</f>
        <v/>
      </c>
      <c r="T9" s="31" t="str">
        <f ca="1">'Horas dia'!$X$5</f>
        <v/>
      </c>
      <c r="U9" s="31" t="str">
        <f ca="1">'Horas dia'!$AA$5</f>
        <v/>
      </c>
      <c r="V9" s="31" t="str">
        <f ca="1">'Horas dia'!$AD$5</f>
        <v/>
      </c>
      <c r="W9" s="31" t="str">
        <f ca="1">'Horas dia'!$AG$5</f>
        <v/>
      </c>
      <c r="X9" s="31" t="str">
        <f ca="1">'Horas dia'!$AJ$5</f>
        <v/>
      </c>
      <c r="Y9" s="31" t="str">
        <f ca="1">'Horas dia'!$AM$5</f>
        <v/>
      </c>
      <c r="Z9" s="31" t="str">
        <f ca="1">'Horas dia'!$AP$5</f>
        <v/>
      </c>
      <c r="AA9" s="31" t="str">
        <f ca="1">'Horas dia'!$AS$5</f>
        <v/>
      </c>
      <c r="AB9" s="31" t="str">
        <f ca="1">'Horas dia'!$AV$5</f>
        <v/>
      </c>
      <c r="AC9" s="31" t="str">
        <f ca="1">'Horas dia'!$AY$5</f>
        <v/>
      </c>
      <c r="AD9" s="31" t="str">
        <f ca="1">'Horas dia'!$BB$5</f>
        <v/>
      </c>
      <c r="AE9" s="31" t="str">
        <f ca="1">'Horas dia'!$BE$5</f>
        <v/>
      </c>
    </row>
    <row r="10" spans="1:31" ht="23.1" customHeight="1" x14ac:dyDescent="0.2">
      <c r="A10" s="34" t="str">
        <f>'Horas dia'!$A12</f>
        <v>7,5</v>
      </c>
      <c r="D10" s="44"/>
      <c r="E10" s="45"/>
      <c r="F10" s="45"/>
      <c r="G10" s="45"/>
      <c r="H10" s="45"/>
      <c r="I10" s="45"/>
      <c r="J10" s="46"/>
      <c r="L10" s="27" t="s">
        <v>92</v>
      </c>
      <c r="M10" s="33" t="str">
        <f ca="1">IF('Horas dia'!$D$5=0,"",'Horas dia'!$D$5)</f>
        <v/>
      </c>
      <c r="N10" s="33" t="str">
        <f ca="1">IF('Horas dia'!$G$5=0,"",'Horas dia'!$G$5)</f>
        <v/>
      </c>
      <c r="O10" s="33">
        <f ca="1">IF('Horas dia'!$J$5=0,"",'Horas dia'!$J$5)</f>
        <v>1</v>
      </c>
      <c r="P10" s="33" t="str">
        <f ca="1">IF('Horas dia'!$M$5=0,"",'Horas dia'!$M$5)</f>
        <v/>
      </c>
      <c r="Q10" s="33" t="str">
        <f ca="1">IF('Horas dia'!$P$5=0,"",'Horas dia'!$P$5)</f>
        <v/>
      </c>
      <c r="R10" s="33" t="str">
        <f ca="1">IF('Horas dia'!$S$5=0,"",'Horas dia'!$S$5)</f>
        <v/>
      </c>
      <c r="S10" s="33" t="str">
        <f ca="1">IF('Horas dia'!$V$5=0,"",'Horas dia'!$V$5)</f>
        <v/>
      </c>
      <c r="T10" s="33" t="str">
        <f ca="1">IF('Horas dia'!$Y$5=0,"",'Horas dia'!$Y$5)</f>
        <v/>
      </c>
      <c r="U10" s="33" t="str">
        <f ca="1">IF('Horas dia'!$AB$5=0,"",'Horas dia'!$AB$5)</f>
        <v/>
      </c>
      <c r="V10" s="33" t="str">
        <f ca="1">IF('Horas dia'!$AE$5=0,"",'Horas dia'!$AE$5)</f>
        <v/>
      </c>
      <c r="W10" s="33" t="str">
        <f ca="1">IF('Horas dia'!$AH$5=0,"",'Horas dia'!$AH$5)</f>
        <v/>
      </c>
      <c r="X10" s="33" t="str">
        <f ca="1">IF('Horas dia'!$AK$5=0,"",'Horas dia'!$AK$5)</f>
        <v/>
      </c>
      <c r="Y10" s="33" t="str">
        <f ca="1">IF('Horas dia'!$AN$5=0,"",'Horas dia'!$AN$5)</f>
        <v/>
      </c>
      <c r="Z10" s="33" t="str">
        <f ca="1">IF('Horas dia'!$AQ$5=0,"",'Horas dia'!$AQ$5)</f>
        <v/>
      </c>
      <c r="AA10" s="33">
        <f ca="1">IF('Horas dia'!$J$5=0,"",'Horas dia'!$AT$5)</f>
        <v>0</v>
      </c>
      <c r="AB10" s="33">
        <f ca="1">IF('Horas dia'!$J$5=0,"",'Horas dia'!$AW$5)</f>
        <v>0</v>
      </c>
      <c r="AC10" s="33">
        <f ca="1">IF('Horas dia'!$J$5=0,"",'Horas dia'!$AZ$5)</f>
        <v>0</v>
      </c>
      <c r="AD10" s="33">
        <f ca="1">IF('Horas dia'!$J$5=0,"",'Horas dia'!$BC$5)</f>
        <v>0</v>
      </c>
      <c r="AE10" s="33">
        <f ca="1">IF('Horas dia'!$J$5=0,"",'Horas dia'!$BF$5)</f>
        <v>0</v>
      </c>
    </row>
    <row r="11" spans="1:31" ht="23.1" customHeight="1" thickBot="1" x14ac:dyDescent="0.25">
      <c r="A11" s="34" t="str">
        <f>'Horas dia'!$A13</f>
        <v>TOTAL</v>
      </c>
      <c r="D11" s="44"/>
      <c r="E11" s="45"/>
      <c r="F11" s="45"/>
      <c r="G11" s="45"/>
      <c r="H11" s="45"/>
      <c r="I11" s="45"/>
      <c r="J11" s="46"/>
    </row>
    <row r="12" spans="1:31" ht="23.1" customHeight="1" thickBot="1" x14ac:dyDescent="0.25">
      <c r="A12" s="34" t="str">
        <f>'Horas dia'!$A14</f>
        <v/>
      </c>
      <c r="D12" s="44"/>
      <c r="E12" s="45"/>
      <c r="F12" s="45"/>
      <c r="G12" s="45"/>
      <c r="H12" s="45"/>
      <c r="I12" s="45"/>
      <c r="J12" s="46"/>
      <c r="L12" s="29" t="str">
        <f>'Horas dia'!$A$6</f>
        <v>3,69</v>
      </c>
      <c r="M12" s="28" t="s">
        <v>5</v>
      </c>
      <c r="N12" s="28" t="s">
        <v>6</v>
      </c>
      <c r="O12" s="28" t="s">
        <v>7</v>
      </c>
      <c r="P12" s="28" t="s">
        <v>8</v>
      </c>
      <c r="Q12" s="28" t="s">
        <v>9</v>
      </c>
      <c r="R12" s="28" t="s">
        <v>4</v>
      </c>
      <c r="S12" s="28" t="s">
        <v>10</v>
      </c>
      <c r="T12" s="28" t="s">
        <v>42</v>
      </c>
      <c r="U12" s="28" t="s">
        <v>43</v>
      </c>
      <c r="V12" s="28" t="s">
        <v>44</v>
      </c>
      <c r="W12" s="28" t="s">
        <v>45</v>
      </c>
      <c r="X12" s="28" t="s">
        <v>46</v>
      </c>
      <c r="Y12" s="28" t="s">
        <v>84</v>
      </c>
      <c r="Z12" s="28" t="s">
        <v>85</v>
      </c>
      <c r="AA12" s="28" t="s">
        <v>86</v>
      </c>
      <c r="AB12" s="28" t="s">
        <v>87</v>
      </c>
      <c r="AC12" s="28" t="s">
        <v>88</v>
      </c>
      <c r="AD12" s="28" t="s">
        <v>89</v>
      </c>
      <c r="AE12" s="30" t="s">
        <v>90</v>
      </c>
    </row>
    <row r="13" spans="1:31" ht="23.1" customHeight="1" x14ac:dyDescent="0.2">
      <c r="A13" s="34" t="str">
        <f>'Horas dia'!$A15</f>
        <v/>
      </c>
      <c r="D13" s="44"/>
      <c r="E13" s="45"/>
      <c r="F13" s="45"/>
      <c r="G13" s="45"/>
      <c r="H13" s="45"/>
      <c r="I13" s="45"/>
      <c r="J13" s="46"/>
      <c r="L13" s="27" t="s">
        <v>15</v>
      </c>
      <c r="M13" s="32" t="str">
        <f ca="1">'Horas dia'!$B$6</f>
        <v/>
      </c>
      <c r="N13" s="32" t="str">
        <f ca="1">'Horas dia'!$E$6</f>
        <v/>
      </c>
      <c r="O13" s="32">
        <f ca="1">'Horas dia'!$H$6</f>
        <v>1</v>
      </c>
      <c r="P13" s="32" t="str">
        <f ca="1">'Horas dia'!$K$6</f>
        <v/>
      </c>
      <c r="Q13" s="32" t="str">
        <f ca="1">'Horas dia'!$N$6</f>
        <v/>
      </c>
      <c r="R13" s="32" t="str">
        <f ca="1">'Horas dia'!$Q$6</f>
        <v/>
      </c>
      <c r="S13" s="32" t="str">
        <f ca="1">'Horas dia'!$T$6</f>
        <v/>
      </c>
      <c r="T13" s="32" t="str">
        <f ca="1">'Horas dia'!$W$6</f>
        <v/>
      </c>
      <c r="U13" s="32" t="str">
        <f ca="1">'Horas dia'!$Z$6</f>
        <v/>
      </c>
      <c r="V13" s="32" t="str">
        <f ca="1">'Horas dia'!$AC$6</f>
        <v/>
      </c>
      <c r="W13" s="32" t="str">
        <f ca="1">'Horas dia'!$AF$6</f>
        <v/>
      </c>
      <c r="X13" s="32" t="str">
        <f ca="1">'Horas dia'!$AI$6</f>
        <v/>
      </c>
      <c r="Y13" s="32" t="str">
        <f ca="1">'Horas dia'!$AL$6</f>
        <v/>
      </c>
      <c r="Z13" s="32" t="str">
        <f ca="1">'Horas dia'!$AO$6</f>
        <v/>
      </c>
      <c r="AA13" s="32" t="str">
        <f ca="1">'Horas dia'!$AR$6</f>
        <v/>
      </c>
      <c r="AB13" s="32" t="str">
        <f ca="1">'Horas dia'!$AU$6</f>
        <v/>
      </c>
      <c r="AC13" s="32" t="str">
        <f ca="1">'Horas dia'!$AX$6</f>
        <v/>
      </c>
      <c r="AD13" s="32" t="str">
        <f ca="1">'Horas dia'!$BA$6</f>
        <v/>
      </c>
      <c r="AE13" s="32" t="str">
        <f ca="1">'Horas dia'!$BD$6</f>
        <v/>
      </c>
    </row>
    <row r="14" spans="1:31" ht="23.1" customHeight="1" thickBot="1" x14ac:dyDescent="0.25">
      <c r="A14" s="34" t="str">
        <f>'Horas dia'!$A16</f>
        <v/>
      </c>
      <c r="D14" s="47"/>
      <c r="E14" s="48"/>
      <c r="F14" s="48"/>
      <c r="G14" s="48"/>
      <c r="H14" s="48"/>
      <c r="I14" s="48"/>
      <c r="J14" s="49"/>
      <c r="L14" s="27" t="s">
        <v>91</v>
      </c>
      <c r="M14" s="31" t="str">
        <f ca="1">'Horas dia'!$C$6</f>
        <v/>
      </c>
      <c r="N14" s="31" t="str">
        <f ca="1">'Horas dia'!$F$6</f>
        <v/>
      </c>
      <c r="O14" s="31" t="str">
        <f ca="1">'Horas dia'!$I$6</f>
        <v/>
      </c>
      <c r="P14" s="31" t="str">
        <f ca="1">'Horas dia'!$L$6</f>
        <v/>
      </c>
      <c r="Q14" s="31" t="str">
        <f ca="1">'Horas dia'!$O$6</f>
        <v/>
      </c>
      <c r="R14" s="31" t="str">
        <f ca="1">'Horas dia'!$R$6</f>
        <v/>
      </c>
      <c r="S14" s="31" t="str">
        <f ca="1">'Horas dia'!$U$6</f>
        <v/>
      </c>
      <c r="T14" s="31" t="str">
        <f ca="1">'Horas dia'!$X$6</f>
        <v/>
      </c>
      <c r="U14" s="31" t="str">
        <f ca="1">'Horas dia'!$AA$6</f>
        <v/>
      </c>
      <c r="V14" s="31" t="str">
        <f ca="1">'Horas dia'!$AD$6</f>
        <v/>
      </c>
      <c r="W14" s="31" t="str">
        <f ca="1">'Horas dia'!$AG$6</f>
        <v/>
      </c>
      <c r="X14" s="31" t="str">
        <f ca="1">'Horas dia'!$AJ$6</f>
        <v/>
      </c>
      <c r="Y14" s="31" t="str">
        <f ca="1">'Horas dia'!$AM$6</f>
        <v/>
      </c>
      <c r="Z14" s="31" t="str">
        <f ca="1">'Horas dia'!$AP$6</f>
        <v/>
      </c>
      <c r="AA14" s="31" t="str">
        <f ca="1">'Horas dia'!$AS$6</f>
        <v/>
      </c>
      <c r="AB14" s="31" t="str">
        <f ca="1">'Horas dia'!$AV$6</f>
        <v/>
      </c>
      <c r="AC14" s="31" t="str">
        <f ca="1">'Horas dia'!$AY$6</f>
        <v/>
      </c>
      <c r="AD14" s="31" t="str">
        <f ca="1">'Horas dia'!$BB$6</f>
        <v/>
      </c>
      <c r="AE14" s="31" t="str">
        <f ca="1">'Horas dia'!$BE$6</f>
        <v/>
      </c>
    </row>
    <row r="15" spans="1:31" ht="23.1" customHeight="1" x14ac:dyDescent="0.2">
      <c r="A15" s="34" t="str">
        <f>'Horas dia'!$A17</f>
        <v/>
      </c>
      <c r="L15" s="27" t="s">
        <v>92</v>
      </c>
      <c r="M15" s="33" t="str">
        <f ca="1">IF('Horas dia'!$D$6=0,"",'Horas dia'!$D$6)</f>
        <v/>
      </c>
      <c r="N15" s="33" t="str">
        <f ca="1">IF('Horas dia'!$G$6=0,"",'Horas dia'!$G$6)</f>
        <v/>
      </c>
      <c r="O15" s="33">
        <f ca="1">IF('Horas dia'!$J$6=0,"",'Horas dia'!$J$6)</f>
        <v>1</v>
      </c>
      <c r="P15" s="33" t="str">
        <f ca="1">IF('Horas dia'!$M$6=0,"",'Horas dia'!$M$6)</f>
        <v/>
      </c>
      <c r="Q15" s="33" t="str">
        <f ca="1">IF('Horas dia'!$P$6=0,"",'Horas dia'!$P$6)</f>
        <v/>
      </c>
      <c r="R15" s="33" t="str">
        <f ca="1">IF('Horas dia'!$S$6=0,"",'Horas dia'!$S$6)</f>
        <v/>
      </c>
      <c r="S15" s="33" t="str">
        <f ca="1">IF('Horas dia'!$V$6=0,"",'Horas dia'!$V$6)</f>
        <v/>
      </c>
      <c r="T15" s="33" t="str">
        <f ca="1">IF('Horas dia'!$Y$6=0,"",'Horas dia'!$Y$6)</f>
        <v/>
      </c>
      <c r="U15" s="33" t="str">
        <f ca="1">IF('Horas dia'!$AB$6=0,"",'Horas dia'!$AB$6)</f>
        <v/>
      </c>
      <c r="V15" s="33" t="str">
        <f ca="1">IF('Horas dia'!$AE$6=0,"",'Horas dia'!$AE$6)</f>
        <v/>
      </c>
      <c r="W15" s="33" t="str">
        <f ca="1">IF('Horas dia'!$AH$6=0,"",'Horas dia'!$AH$6)</f>
        <v/>
      </c>
      <c r="X15" s="33" t="str">
        <f ca="1">IF('Horas dia'!$AK$6=0,"",'Horas dia'!$AK$6)</f>
        <v/>
      </c>
      <c r="Y15" s="33" t="str">
        <f ca="1">IF('Horas dia'!$AN$6=0,"",'Horas dia'!$AN$6)</f>
        <v/>
      </c>
      <c r="Z15" s="33" t="str">
        <f ca="1">IF('Horas dia'!$AQ$6=0,"",'Horas dia'!$AQ$6)</f>
        <v/>
      </c>
      <c r="AA15" s="33">
        <f ca="1">IF('Horas dia'!$J$6=0,"",'Horas dia'!$AT$6)</f>
        <v>0</v>
      </c>
      <c r="AB15" s="33">
        <f ca="1">IF('Horas dia'!$J$6=0,"",'Horas dia'!$AW$6)</f>
        <v>0</v>
      </c>
      <c r="AC15" s="33">
        <f ca="1">IF('Horas dia'!$J$6=0,"",'Horas dia'!$AZ$6)</f>
        <v>0</v>
      </c>
      <c r="AD15" s="33">
        <f ca="1">IF('Horas dia'!$J$6=0,"",'Horas dia'!$BC$6)</f>
        <v>0</v>
      </c>
      <c r="AE15" s="33">
        <f ca="1">IF('Horas dia'!$J$6=0,"",'Horas dia'!$BF$6)</f>
        <v>0</v>
      </c>
    </row>
    <row r="16" spans="1:31" ht="23.1" customHeight="1" thickBot="1" x14ac:dyDescent="0.25">
      <c r="A16" s="34" t="str">
        <f>'Horas dia'!$A18</f>
        <v/>
      </c>
    </row>
    <row r="17" spans="1:31" ht="23.1" customHeight="1" thickBot="1" x14ac:dyDescent="0.25">
      <c r="A17" s="34" t="str">
        <f>'Horas dia'!$A19</f>
        <v/>
      </c>
      <c r="L17" s="29" t="str">
        <f>'Horas dia'!$A$7</f>
        <v>4</v>
      </c>
      <c r="M17" s="28" t="s">
        <v>5</v>
      </c>
      <c r="N17" s="28" t="s">
        <v>6</v>
      </c>
      <c r="O17" s="28" t="s">
        <v>7</v>
      </c>
      <c r="P17" s="28" t="s">
        <v>8</v>
      </c>
      <c r="Q17" s="28" t="s">
        <v>9</v>
      </c>
      <c r="R17" s="28" t="s">
        <v>4</v>
      </c>
      <c r="S17" s="28" t="s">
        <v>10</v>
      </c>
      <c r="T17" s="28" t="s">
        <v>42</v>
      </c>
      <c r="U17" s="28" t="s">
        <v>43</v>
      </c>
      <c r="V17" s="28" t="s">
        <v>44</v>
      </c>
      <c r="W17" s="28" t="s">
        <v>45</v>
      </c>
      <c r="X17" s="28" t="s">
        <v>46</v>
      </c>
      <c r="Y17" s="28" t="s">
        <v>84</v>
      </c>
      <c r="Z17" s="28" t="s">
        <v>85</v>
      </c>
      <c r="AA17" s="28" t="s">
        <v>86</v>
      </c>
      <c r="AB17" s="28" t="s">
        <v>87</v>
      </c>
      <c r="AC17" s="28" t="s">
        <v>88</v>
      </c>
      <c r="AD17" s="28" t="s">
        <v>89</v>
      </c>
      <c r="AE17" s="30" t="s">
        <v>90</v>
      </c>
    </row>
    <row r="18" spans="1:31" ht="23.1" customHeight="1" x14ac:dyDescent="0.2">
      <c r="A18" s="34" t="str">
        <f>'Horas dia'!$A20</f>
        <v/>
      </c>
      <c r="L18" s="27" t="s">
        <v>15</v>
      </c>
      <c r="M18" s="32" t="str">
        <f ca="1">'Horas dia'!$B$7</f>
        <v/>
      </c>
      <c r="N18" s="32" t="str">
        <f ca="1">'Horas dia'!$E$7</f>
        <v/>
      </c>
      <c r="O18" s="32">
        <f ca="1">'Horas dia'!$H$7</f>
        <v>1</v>
      </c>
      <c r="P18" s="32">
        <f ca="1">'Horas dia'!$K$7</f>
        <v>4</v>
      </c>
      <c r="Q18" s="32">
        <f ca="1">'Horas dia'!$N$7</f>
        <v>6</v>
      </c>
      <c r="R18" s="32">
        <f ca="1">'Horas dia'!$Q$7</f>
        <v>8</v>
      </c>
      <c r="S18" s="32">
        <f ca="1">'Horas dia'!$T$7</f>
        <v>11</v>
      </c>
      <c r="T18" s="32" t="str">
        <f ca="1">'Horas dia'!$W$7</f>
        <v/>
      </c>
      <c r="U18" s="32" t="str">
        <f ca="1">'Horas dia'!$Z$7</f>
        <v/>
      </c>
      <c r="V18" s="32" t="str">
        <f ca="1">'Horas dia'!$AC$7</f>
        <v/>
      </c>
      <c r="W18" s="32" t="str">
        <f ca="1">'Horas dia'!$AF$7</f>
        <v/>
      </c>
      <c r="X18" s="32" t="str">
        <f ca="1">'Horas dia'!$AI$7</f>
        <v/>
      </c>
      <c r="Y18" s="32" t="str">
        <f ca="1">'Horas dia'!$AL$7</f>
        <v/>
      </c>
      <c r="Z18" s="32" t="str">
        <f ca="1">'Horas dia'!$AO$7</f>
        <v/>
      </c>
      <c r="AA18" s="32" t="str">
        <f ca="1">'Horas dia'!$AR$7</f>
        <v/>
      </c>
      <c r="AB18" s="32" t="str">
        <f ca="1">'Horas dia'!$AU$7</f>
        <v/>
      </c>
      <c r="AC18" s="32" t="str">
        <f ca="1">'Horas dia'!$AX$7</f>
        <v/>
      </c>
      <c r="AD18" s="32" t="str">
        <f ca="1">'Horas dia'!$BA$7</f>
        <v/>
      </c>
      <c r="AE18" s="32" t="str">
        <f ca="1">'Horas dia'!$BD$7</f>
        <v/>
      </c>
    </row>
    <row r="19" spans="1:31" ht="23.1" customHeight="1" x14ac:dyDescent="0.2">
      <c r="A19" s="34" t="str">
        <f>'Horas dia'!$A21</f>
        <v/>
      </c>
      <c r="L19" s="27" t="s">
        <v>91</v>
      </c>
      <c r="M19" s="31" t="str">
        <f ca="1">'Horas dia'!$C$7</f>
        <v/>
      </c>
      <c r="N19" s="31" t="str">
        <f ca="1">'Horas dia'!$F$7</f>
        <v/>
      </c>
      <c r="O19" s="31" t="str">
        <f ca="1">'Horas dia'!$I$7</f>
        <v/>
      </c>
      <c r="P19" s="31">
        <f ca="1">'Horas dia'!$L$7</f>
        <v>11</v>
      </c>
      <c r="Q19" s="31">
        <f ca="1">'Horas dia'!$O$7</f>
        <v>13</v>
      </c>
      <c r="R19" s="31">
        <f ca="1">'Horas dia'!$R$7</f>
        <v>9</v>
      </c>
      <c r="S19" s="31">
        <f ca="1">'Horas dia'!$U$7</f>
        <v>10</v>
      </c>
      <c r="T19" s="31" t="str">
        <f ca="1">'Horas dia'!$X$7</f>
        <v/>
      </c>
      <c r="U19" s="31" t="str">
        <f ca="1">'Horas dia'!$AA$7</f>
        <v/>
      </c>
      <c r="V19" s="31" t="str">
        <f ca="1">'Horas dia'!$AD$7</f>
        <v/>
      </c>
      <c r="W19" s="31" t="str">
        <f ca="1">'Horas dia'!$AG$7</f>
        <v/>
      </c>
      <c r="X19" s="31" t="str">
        <f ca="1">'Horas dia'!$AJ$7</f>
        <v/>
      </c>
      <c r="Y19" s="31" t="str">
        <f ca="1">'Horas dia'!$AM$7</f>
        <v/>
      </c>
      <c r="Z19" s="31" t="str">
        <f ca="1">'Horas dia'!$AP$7</f>
        <v/>
      </c>
      <c r="AA19" s="31" t="str">
        <f ca="1">'Horas dia'!$AS$7</f>
        <v/>
      </c>
      <c r="AB19" s="31" t="str">
        <f ca="1">'Horas dia'!$AV$7</f>
        <v/>
      </c>
      <c r="AC19" s="31" t="str">
        <f ca="1">'Horas dia'!$AY$7</f>
        <v/>
      </c>
      <c r="AD19" s="31" t="str">
        <f ca="1">'Horas dia'!$BB$7</f>
        <v/>
      </c>
      <c r="AE19" s="31" t="str">
        <f ca="1">'Horas dia'!$BE$7</f>
        <v/>
      </c>
    </row>
    <row r="20" spans="1:31" ht="23.1" customHeight="1" x14ac:dyDescent="0.2">
      <c r="A20" s="34" t="str">
        <f>'Horas dia'!$A22</f>
        <v/>
      </c>
      <c r="L20" s="27" t="s">
        <v>92</v>
      </c>
      <c r="M20" s="33" t="str">
        <f ca="1">IF('Horas dia'!$D$7=0,"",'Horas dia'!$D$7)</f>
        <v/>
      </c>
      <c r="N20" s="33" t="str">
        <f ca="1">IF('Horas dia'!$G$7=0,"",'Horas dia'!$G$7)</f>
        <v/>
      </c>
      <c r="O20" s="33">
        <f ca="1">IF('Horas dia'!$J$7=0,"",'Horas dia'!$J$7)</f>
        <v>1</v>
      </c>
      <c r="P20" s="33">
        <f ca="1">IF('Horas dia'!$M$7=0,"",'Horas dia'!$M$7)</f>
        <v>15</v>
      </c>
      <c r="Q20" s="33">
        <f ca="1">IF('Horas dia'!$P$7=0,"",'Horas dia'!$P$7)</f>
        <v>19</v>
      </c>
      <c r="R20" s="33">
        <f ca="1">IF('Horas dia'!$S$7=0,"",'Horas dia'!$S$7)</f>
        <v>17</v>
      </c>
      <c r="S20" s="33">
        <f ca="1">IF('Horas dia'!$V$7=0,"",'Horas dia'!$V$7)</f>
        <v>21</v>
      </c>
      <c r="T20" s="33" t="str">
        <f ca="1">IF('Horas dia'!$Y$7=0,"",'Horas dia'!$Y$7)</f>
        <v/>
      </c>
      <c r="U20" s="33" t="str">
        <f ca="1">IF('Horas dia'!$AB$7=0,"",'Horas dia'!$AB$7)</f>
        <v/>
      </c>
      <c r="V20" s="33" t="str">
        <f ca="1">IF('Horas dia'!$AE$7=0,"",'Horas dia'!$AE$7)</f>
        <v/>
      </c>
      <c r="W20" s="33" t="str">
        <f ca="1">IF('Horas dia'!$AH$7=0,"",'Horas dia'!$AH$7)</f>
        <v/>
      </c>
      <c r="X20" s="33" t="str">
        <f ca="1">IF('Horas dia'!$AK$7=0,"",'Horas dia'!$AK$7)</f>
        <v/>
      </c>
      <c r="Y20" s="33" t="str">
        <f ca="1">IF('Horas dia'!$AN$7=0,"",'Horas dia'!$AN$7)</f>
        <v/>
      </c>
      <c r="Z20" s="33" t="str">
        <f ca="1">IF('Horas dia'!$AQ$7=0,"",'Horas dia'!$AQ$7)</f>
        <v/>
      </c>
      <c r="AA20" s="33">
        <f ca="1">IF('Horas dia'!$J$7=0,"",'Horas dia'!$AT$7)</f>
        <v>0</v>
      </c>
      <c r="AB20" s="33">
        <f ca="1">IF('Horas dia'!$J$7=0,"",'Horas dia'!$AW$7)</f>
        <v>0</v>
      </c>
      <c r="AC20" s="33">
        <f ca="1">IF('Horas dia'!$J$7=0,"",'Horas dia'!$AZ$7)</f>
        <v>0</v>
      </c>
      <c r="AD20" s="33">
        <f ca="1">IF('Horas dia'!$J$7=0,"",'Horas dia'!$BC$7)</f>
        <v>0</v>
      </c>
      <c r="AE20" s="33">
        <f ca="1">IF('Horas dia'!$J$7=0,"",'Horas dia'!$BF$7)</f>
        <v>0</v>
      </c>
    </row>
    <row r="21" spans="1:31" ht="23.1" customHeight="1" thickBot="1" x14ac:dyDescent="0.25">
      <c r="A21" s="34" t="str">
        <f>'Horas dia'!$A23</f>
        <v/>
      </c>
    </row>
    <row r="22" spans="1:31" ht="23.1" customHeight="1" thickBot="1" x14ac:dyDescent="0.25">
      <c r="A22" s="34" t="str">
        <f>'Horas dia'!$A24</f>
        <v/>
      </c>
      <c r="L22" s="29" t="str">
        <f>'Horas dia'!$A$8</f>
        <v>5</v>
      </c>
      <c r="M22" s="28" t="s">
        <v>5</v>
      </c>
      <c r="N22" s="28" t="s">
        <v>6</v>
      </c>
      <c r="O22" s="28" t="s">
        <v>7</v>
      </c>
      <c r="P22" s="28" t="s">
        <v>8</v>
      </c>
      <c r="Q22" s="28" t="s">
        <v>9</v>
      </c>
      <c r="R22" s="28" t="s">
        <v>4</v>
      </c>
      <c r="S22" s="28" t="s">
        <v>10</v>
      </c>
      <c r="T22" s="28" t="s">
        <v>42</v>
      </c>
      <c r="U22" s="28" t="s">
        <v>43</v>
      </c>
      <c r="V22" s="28" t="s">
        <v>44</v>
      </c>
      <c r="W22" s="28" t="s">
        <v>45</v>
      </c>
      <c r="X22" s="28" t="s">
        <v>46</v>
      </c>
      <c r="Y22" s="28" t="s">
        <v>84</v>
      </c>
      <c r="Z22" s="28" t="s">
        <v>85</v>
      </c>
      <c r="AA22" s="28" t="s">
        <v>86</v>
      </c>
      <c r="AB22" s="28" t="s">
        <v>87</v>
      </c>
      <c r="AC22" s="28" t="s">
        <v>88</v>
      </c>
      <c r="AD22" s="28" t="s">
        <v>89</v>
      </c>
      <c r="AE22" s="30" t="s">
        <v>90</v>
      </c>
    </row>
    <row r="23" spans="1:31" ht="23.1" customHeight="1" x14ac:dyDescent="0.2">
      <c r="A23" s="34" t="str">
        <f>'Horas dia'!$A25</f>
        <v/>
      </c>
      <c r="L23" s="27" t="s">
        <v>15</v>
      </c>
      <c r="M23" s="32" t="str">
        <f ca="1">'Horas dia'!$B$8</f>
        <v/>
      </c>
      <c r="N23" s="32" t="str">
        <f ca="1">'Horas dia'!$E$8</f>
        <v/>
      </c>
      <c r="O23" s="32" t="str">
        <f ca="1">'Horas dia'!$H$8</f>
        <v/>
      </c>
      <c r="P23" s="32" t="str">
        <f ca="1">'Horas dia'!$K$8</f>
        <v/>
      </c>
      <c r="Q23" s="32" t="str">
        <f ca="1">'Horas dia'!$N$8</f>
        <v/>
      </c>
      <c r="R23" s="32">
        <f ca="1">'Horas dia'!$Q$8</f>
        <v>2</v>
      </c>
      <c r="S23" s="32" t="str">
        <f ca="1">'Horas dia'!$T$8</f>
        <v/>
      </c>
      <c r="T23" s="32" t="str">
        <f ca="1">'Horas dia'!$W$8</f>
        <v/>
      </c>
      <c r="U23" s="32" t="str">
        <f ca="1">'Horas dia'!$Z$8</f>
        <v/>
      </c>
      <c r="V23" s="32" t="str">
        <f ca="1">'Horas dia'!$AC$8</f>
        <v/>
      </c>
      <c r="W23" s="32" t="str">
        <f ca="1">'Horas dia'!$AF$8</f>
        <v/>
      </c>
      <c r="X23" s="32" t="str">
        <f ca="1">'Horas dia'!$AI$8</f>
        <v/>
      </c>
      <c r="Y23" s="32" t="str">
        <f ca="1">'Horas dia'!$AL$8</f>
        <v/>
      </c>
      <c r="Z23" s="32" t="str">
        <f ca="1">'Horas dia'!$AO$8</f>
        <v/>
      </c>
      <c r="AA23" s="32" t="str">
        <f ca="1">'Horas dia'!$AR$8</f>
        <v/>
      </c>
      <c r="AB23" s="32" t="str">
        <f ca="1">'Horas dia'!$AU$8</f>
        <v/>
      </c>
      <c r="AC23" s="32" t="str">
        <f ca="1">'Horas dia'!$AX$8</f>
        <v/>
      </c>
      <c r="AD23" s="32" t="str">
        <f ca="1">'Horas dia'!$BA$8</f>
        <v/>
      </c>
      <c r="AE23" s="32" t="str">
        <f ca="1">'Horas dia'!$BD$8</f>
        <v/>
      </c>
    </row>
    <row r="24" spans="1:31" ht="23.1" customHeight="1" x14ac:dyDescent="0.2">
      <c r="A24" s="34" t="str">
        <f>'Horas dia'!$A26</f>
        <v/>
      </c>
      <c r="L24" s="27" t="s">
        <v>91</v>
      </c>
      <c r="M24" s="31" t="str">
        <f ca="1">'Horas dia'!$C$8</f>
        <v/>
      </c>
      <c r="N24" s="31" t="str">
        <f ca="1">'Horas dia'!$F$8</f>
        <v/>
      </c>
      <c r="O24" s="31" t="str">
        <f ca="1">'Horas dia'!$I$8</f>
        <v/>
      </c>
      <c r="P24" s="31">
        <f ca="1">'Horas dia'!$L$8</f>
        <v>1</v>
      </c>
      <c r="Q24" s="31" t="str">
        <f ca="1">'Horas dia'!$O$8</f>
        <v/>
      </c>
      <c r="R24" s="31" t="str">
        <f ca="1">'Horas dia'!$R$8</f>
        <v/>
      </c>
      <c r="S24" s="31" t="str">
        <f ca="1">'Horas dia'!$U$8</f>
        <v/>
      </c>
      <c r="T24" s="31" t="str">
        <f ca="1">'Horas dia'!$X$8</f>
        <v/>
      </c>
      <c r="U24" s="31" t="str">
        <f ca="1">'Horas dia'!$AA$8</f>
        <v/>
      </c>
      <c r="V24" s="31" t="str">
        <f ca="1">'Horas dia'!$AD$8</f>
        <v/>
      </c>
      <c r="W24" s="31" t="str">
        <f ca="1">'Horas dia'!$AG$8</f>
        <v/>
      </c>
      <c r="X24" s="31" t="str">
        <f ca="1">'Horas dia'!$AJ$8</f>
        <v/>
      </c>
      <c r="Y24" s="31" t="str">
        <f ca="1">'Horas dia'!$AM$8</f>
        <v/>
      </c>
      <c r="Z24" s="31" t="str">
        <f ca="1">'Horas dia'!$AP$8</f>
        <v/>
      </c>
      <c r="AA24" s="31" t="str">
        <f ca="1">'Horas dia'!$AS$8</f>
        <v/>
      </c>
      <c r="AB24" s="31" t="str">
        <f ca="1">'Horas dia'!$AV$8</f>
        <v/>
      </c>
      <c r="AC24" s="31" t="str">
        <f ca="1">'Horas dia'!$AY$8</f>
        <v/>
      </c>
      <c r="AD24" s="31" t="str">
        <f ca="1">'Horas dia'!$BB$8</f>
        <v/>
      </c>
      <c r="AE24" s="31" t="str">
        <f ca="1">'Horas dia'!$BE$8</f>
        <v/>
      </c>
    </row>
    <row r="25" spans="1:31" ht="23.1" customHeight="1" x14ac:dyDescent="0.2">
      <c r="A25" s="34" t="str">
        <f>'Horas dia'!$A27</f>
        <v/>
      </c>
      <c r="L25" s="27" t="s">
        <v>92</v>
      </c>
      <c r="M25" s="33" t="str">
        <f ca="1">IF('Horas dia'!$D$8=0,"",'Horas dia'!$D$8)</f>
        <v/>
      </c>
      <c r="N25" s="33" t="str">
        <f ca="1">IF('Horas dia'!$G$8=0,"",'Horas dia'!$G$8)</f>
        <v/>
      </c>
      <c r="O25" s="33" t="str">
        <f ca="1">IF('Horas dia'!$J$8=0,"",'Horas dia'!$J$8)</f>
        <v/>
      </c>
      <c r="P25" s="33">
        <f ca="1">IF('Horas dia'!$M$8=0,"",'Horas dia'!$M$8)</f>
        <v>1</v>
      </c>
      <c r="Q25" s="33" t="str">
        <f ca="1">IF('Horas dia'!$P$8=0,"",'Horas dia'!$P$8)</f>
        <v/>
      </c>
      <c r="R25" s="33">
        <f ca="1">IF('Horas dia'!$S$8=0,"",'Horas dia'!$S$8)</f>
        <v>2</v>
      </c>
      <c r="S25" s="33" t="str">
        <f ca="1">IF('Horas dia'!$V$8=0,"",'Horas dia'!$V$8)</f>
        <v/>
      </c>
      <c r="T25" s="33" t="str">
        <f ca="1">IF('Horas dia'!$Y$8=0,"",'Horas dia'!$Y$8)</f>
        <v/>
      </c>
      <c r="U25" s="33" t="str">
        <f ca="1">IF('Horas dia'!$AB$8=0,"",'Horas dia'!$AB$8)</f>
        <v/>
      </c>
      <c r="V25" s="33" t="str">
        <f ca="1">IF('Horas dia'!$AE$8=0,"",'Horas dia'!$AE$8)</f>
        <v/>
      </c>
      <c r="W25" s="33" t="str">
        <f ca="1">IF('Horas dia'!$AH$8=0,"",'Horas dia'!$AH$8)</f>
        <v/>
      </c>
      <c r="X25" s="33" t="str">
        <f ca="1">IF('Horas dia'!$AK$8=0,"",'Horas dia'!$AK$8)</f>
        <v/>
      </c>
      <c r="Y25" s="33" t="str">
        <f ca="1">IF('Horas dia'!$AN$8=0,"",'Horas dia'!$AN$8)</f>
        <v/>
      </c>
      <c r="Z25" s="33" t="str">
        <f ca="1">IF('Horas dia'!$AQ$8=0,"",'Horas dia'!$AQ$8)</f>
        <v/>
      </c>
      <c r="AA25" s="33" t="str">
        <f ca="1">IF('Horas dia'!$J$8=0,"",'Horas dia'!$AT$8)</f>
        <v/>
      </c>
      <c r="AB25" s="33" t="str">
        <f ca="1">IF('Horas dia'!$J$8=0,"",'Horas dia'!$AW$8)</f>
        <v/>
      </c>
      <c r="AC25" s="33" t="str">
        <f ca="1">IF('Horas dia'!$J$8=0,"",'Horas dia'!$AZ$8)</f>
        <v/>
      </c>
      <c r="AD25" s="33" t="str">
        <f ca="1">IF('Horas dia'!$J$8=0,"",'Horas dia'!$BC$8)</f>
        <v/>
      </c>
      <c r="AE25" s="33" t="str">
        <f ca="1">IF('Horas dia'!$J$8=0,"",'Horas dia'!$BF$8)</f>
        <v/>
      </c>
    </row>
    <row r="26" spans="1:31" ht="23.1" customHeight="1" thickBot="1" x14ac:dyDescent="0.25">
      <c r="A26" s="34" t="str">
        <f>'Horas dia'!$A28</f>
        <v/>
      </c>
    </row>
    <row r="27" spans="1:31" ht="23.1" customHeight="1" thickBot="1" x14ac:dyDescent="0.25">
      <c r="A27" s="34" t="str">
        <f>'Horas dia'!$A29</f>
        <v/>
      </c>
      <c r="L27" s="29" t="str">
        <f>'Horas dia'!$A$9</f>
        <v>5,6</v>
      </c>
      <c r="M27" s="28" t="s">
        <v>5</v>
      </c>
      <c r="N27" s="28" t="s">
        <v>6</v>
      </c>
      <c r="O27" s="28" t="s">
        <v>7</v>
      </c>
      <c r="P27" s="28" t="s">
        <v>8</v>
      </c>
      <c r="Q27" s="28" t="s">
        <v>9</v>
      </c>
      <c r="R27" s="28" t="s">
        <v>4</v>
      </c>
      <c r="S27" s="28" t="s">
        <v>10</v>
      </c>
      <c r="T27" s="28" t="s">
        <v>42</v>
      </c>
      <c r="U27" s="28" t="s">
        <v>43</v>
      </c>
      <c r="V27" s="28" t="s">
        <v>44</v>
      </c>
      <c r="W27" s="28" t="s">
        <v>45</v>
      </c>
      <c r="X27" s="28" t="s">
        <v>46</v>
      </c>
      <c r="Y27" s="28" t="s">
        <v>84</v>
      </c>
      <c r="Z27" s="28" t="s">
        <v>85</v>
      </c>
      <c r="AA27" s="28" t="s">
        <v>86</v>
      </c>
      <c r="AB27" s="28" t="s">
        <v>87</v>
      </c>
      <c r="AC27" s="28" t="s">
        <v>88</v>
      </c>
      <c r="AD27" s="28" t="s">
        <v>89</v>
      </c>
      <c r="AE27" s="30" t="s">
        <v>90</v>
      </c>
    </row>
    <row r="28" spans="1:31" ht="23.1" customHeight="1" x14ac:dyDescent="0.2">
      <c r="A28" s="34" t="str">
        <f>'Horas dia'!$A30</f>
        <v/>
      </c>
      <c r="L28" s="27" t="s">
        <v>15</v>
      </c>
      <c r="M28" s="32" t="str">
        <f ca="1">'Horas dia'!$B$9</f>
        <v/>
      </c>
      <c r="N28" s="32" t="str">
        <f ca="1">'Horas dia'!$E$9</f>
        <v/>
      </c>
      <c r="O28" s="32" t="str">
        <f ca="1">'Horas dia'!$H$9</f>
        <v/>
      </c>
      <c r="P28" s="32">
        <f ca="1">'Horas dia'!$K$9</f>
        <v>1</v>
      </c>
      <c r="Q28" s="32" t="str">
        <f ca="1">'Horas dia'!$N$9</f>
        <v/>
      </c>
      <c r="R28" s="32" t="str">
        <f ca="1">'Horas dia'!$Q$9</f>
        <v/>
      </c>
      <c r="S28" s="32" t="str">
        <f ca="1">'Horas dia'!$T$9</f>
        <v/>
      </c>
      <c r="T28" s="32" t="str">
        <f ca="1">'Horas dia'!$W$9</f>
        <v/>
      </c>
      <c r="U28" s="32" t="str">
        <f ca="1">'Horas dia'!$Z$9</f>
        <v/>
      </c>
      <c r="V28" s="32" t="str">
        <f ca="1">'Horas dia'!$AC$9</f>
        <v/>
      </c>
      <c r="W28" s="32" t="str">
        <f ca="1">'Horas dia'!$AF$9</f>
        <v/>
      </c>
      <c r="X28" s="32" t="str">
        <f ca="1">'Horas dia'!$AI$9</f>
        <v/>
      </c>
      <c r="Y28" s="32" t="str">
        <f ca="1">'Horas dia'!$AL$9</f>
        <v/>
      </c>
      <c r="Z28" s="32" t="str">
        <f ca="1">'Horas dia'!$AO$9</f>
        <v/>
      </c>
      <c r="AA28" s="32" t="str">
        <f ca="1">'Horas dia'!$AR$9</f>
        <v/>
      </c>
      <c r="AB28" s="32" t="str">
        <f ca="1">'Horas dia'!$AU$9</f>
        <v/>
      </c>
      <c r="AC28" s="32" t="str">
        <f ca="1">'Horas dia'!$AX$9</f>
        <v/>
      </c>
      <c r="AD28" s="32" t="str">
        <f ca="1">'Horas dia'!$BA$9</f>
        <v/>
      </c>
      <c r="AE28" s="32" t="str">
        <f ca="1">'Horas dia'!$BD$9</f>
        <v/>
      </c>
    </row>
    <row r="29" spans="1:31" ht="23.1" customHeight="1" x14ac:dyDescent="0.2">
      <c r="A29" s="34" t="str">
        <f>'Horas dia'!$A31</f>
        <v/>
      </c>
      <c r="L29" s="27" t="s">
        <v>91</v>
      </c>
      <c r="M29" s="31" t="str">
        <f ca="1">'Horas dia'!$C$9</f>
        <v/>
      </c>
      <c r="N29" s="31" t="str">
        <f ca="1">'Horas dia'!$F$9</f>
        <v/>
      </c>
      <c r="O29" s="31" t="str">
        <f ca="1">'Horas dia'!$I$9</f>
        <v/>
      </c>
      <c r="P29" s="31" t="str">
        <f ca="1">'Horas dia'!$L$9</f>
        <v/>
      </c>
      <c r="Q29" s="31" t="str">
        <f ca="1">'Horas dia'!$O$9</f>
        <v/>
      </c>
      <c r="R29" s="31" t="str">
        <f ca="1">'Horas dia'!$R$9</f>
        <v/>
      </c>
      <c r="S29" s="31" t="str">
        <f ca="1">'Horas dia'!$U$9</f>
        <v/>
      </c>
      <c r="T29" s="31" t="str">
        <f ca="1">'Horas dia'!$X$9</f>
        <v/>
      </c>
      <c r="U29" s="31" t="str">
        <f ca="1">'Horas dia'!$AA$9</f>
        <v/>
      </c>
      <c r="V29" s="31" t="str">
        <f ca="1">'Horas dia'!$AD$9</f>
        <v/>
      </c>
      <c r="W29" s="31" t="str">
        <f ca="1">'Horas dia'!$AG$9</f>
        <v/>
      </c>
      <c r="X29" s="31" t="str">
        <f ca="1">'Horas dia'!$AJ$9</f>
        <v/>
      </c>
      <c r="Y29" s="31" t="str">
        <f ca="1">'Horas dia'!$AM$9</f>
        <v/>
      </c>
      <c r="Z29" s="31" t="str">
        <f ca="1">'Horas dia'!$AP$9</f>
        <v/>
      </c>
      <c r="AA29" s="31" t="str">
        <f ca="1">'Horas dia'!$AS$9</f>
        <v/>
      </c>
      <c r="AB29" s="31" t="str">
        <f ca="1">'Horas dia'!$AV$9</f>
        <v/>
      </c>
      <c r="AC29" s="31" t="str">
        <f ca="1">'Horas dia'!$AY$9</f>
        <v/>
      </c>
      <c r="AD29" s="31" t="str">
        <f ca="1">'Horas dia'!$BB$9</f>
        <v/>
      </c>
      <c r="AE29" s="31" t="str">
        <f ca="1">'Horas dia'!$BE$9</f>
        <v/>
      </c>
    </row>
    <row r="30" spans="1:31" ht="23.1" customHeight="1" x14ac:dyDescent="0.2">
      <c r="A30" s="34" t="str">
        <f>'Horas dia'!$A32</f>
        <v/>
      </c>
      <c r="L30" s="27" t="s">
        <v>92</v>
      </c>
      <c r="M30" s="33" t="str">
        <f ca="1">IF('Horas dia'!$D$9=0,"",'Horas dia'!$D$9)</f>
        <v/>
      </c>
      <c r="N30" s="33" t="str">
        <f ca="1">IF('Horas dia'!$G$9=0,"",'Horas dia'!$G$9)</f>
        <v/>
      </c>
      <c r="O30" s="33" t="str">
        <f ca="1">IF('Horas dia'!$J$9=0,"",'Horas dia'!$J$9)</f>
        <v/>
      </c>
      <c r="P30" s="33">
        <f ca="1">IF('Horas dia'!$M$9=0,"",'Horas dia'!$M$9)</f>
        <v>1</v>
      </c>
      <c r="Q30" s="33" t="str">
        <f ca="1">IF('Horas dia'!$P$9=0,"",'Horas dia'!$P$9)</f>
        <v/>
      </c>
      <c r="R30" s="33" t="str">
        <f ca="1">IF('Horas dia'!$S$9=0,"",'Horas dia'!$S$9)</f>
        <v/>
      </c>
      <c r="S30" s="33" t="str">
        <f ca="1">IF('Horas dia'!$V$9=0,"",'Horas dia'!$V$9)</f>
        <v/>
      </c>
      <c r="T30" s="33" t="str">
        <f ca="1">IF('Horas dia'!$Y$9=0,"",'Horas dia'!$Y$9)</f>
        <v/>
      </c>
      <c r="U30" s="33" t="str">
        <f ca="1">IF('Horas dia'!$AB$9=0,"",'Horas dia'!$AB$9)</f>
        <v/>
      </c>
      <c r="V30" s="33" t="str">
        <f ca="1">IF('Horas dia'!$AE$9=0,"",'Horas dia'!$AE$9)</f>
        <v/>
      </c>
      <c r="W30" s="33" t="str">
        <f ca="1">IF('Horas dia'!$AH$9=0,"",'Horas dia'!$AH$9)</f>
        <v/>
      </c>
      <c r="X30" s="33" t="str">
        <f ca="1">IF('Horas dia'!$AK$9=0,"",'Horas dia'!$AK$9)</f>
        <v/>
      </c>
      <c r="Y30" s="33" t="str">
        <f ca="1">IF('Horas dia'!$AN$9=0,"",'Horas dia'!$AN$9)</f>
        <v/>
      </c>
      <c r="Z30" s="33" t="str">
        <f ca="1">IF('Horas dia'!$AQ$9=0,"",'Horas dia'!$AQ$9)</f>
        <v/>
      </c>
      <c r="AA30" s="33" t="str">
        <f ca="1">IF('Horas dia'!$J$9=0,"",'Horas dia'!$AT$9)</f>
        <v/>
      </c>
      <c r="AB30" s="33" t="str">
        <f ca="1">IF('Horas dia'!$J$9=0,"",'Horas dia'!$AW$9)</f>
        <v/>
      </c>
      <c r="AC30" s="33" t="str">
        <f ca="1">IF('Horas dia'!$J$9=0,"",'Horas dia'!$AZ$9)</f>
        <v/>
      </c>
      <c r="AD30" s="33" t="str">
        <f ca="1">IF('Horas dia'!$J$9=0,"",'Horas dia'!$BC$9)</f>
        <v/>
      </c>
      <c r="AE30" s="33" t="str">
        <f ca="1">IF('Horas dia'!$J$9=0,"",'Horas dia'!$BF$9)</f>
        <v/>
      </c>
    </row>
    <row r="31" spans="1:31" ht="23.1" customHeight="1" thickBot="1" x14ac:dyDescent="0.25">
      <c r="A31" s="34" t="str">
        <f>'Horas dia'!$A33</f>
        <v/>
      </c>
    </row>
    <row r="32" spans="1:31" ht="23.1" customHeight="1" thickBot="1" x14ac:dyDescent="0.25">
      <c r="A32" s="34" t="str">
        <f>'Horas dia'!$A34</f>
        <v/>
      </c>
      <c r="L32" s="29" t="str">
        <f>'Horas dia'!$A$10</f>
        <v>7</v>
      </c>
      <c r="M32" s="28" t="s">
        <v>5</v>
      </c>
      <c r="N32" s="28" t="s">
        <v>6</v>
      </c>
      <c r="O32" s="28" t="s">
        <v>7</v>
      </c>
      <c r="P32" s="28" t="s">
        <v>8</v>
      </c>
      <c r="Q32" s="28" t="s">
        <v>9</v>
      </c>
      <c r="R32" s="28" t="s">
        <v>4</v>
      </c>
      <c r="S32" s="28" t="s">
        <v>10</v>
      </c>
      <c r="T32" s="28" t="s">
        <v>42</v>
      </c>
      <c r="U32" s="28" t="s">
        <v>43</v>
      </c>
      <c r="V32" s="28" t="s">
        <v>44</v>
      </c>
      <c r="W32" s="28" t="s">
        <v>45</v>
      </c>
      <c r="X32" s="28" t="s">
        <v>46</v>
      </c>
      <c r="Y32" s="28" t="s">
        <v>84</v>
      </c>
      <c r="Z32" s="28" t="s">
        <v>85</v>
      </c>
      <c r="AA32" s="28" t="s">
        <v>86</v>
      </c>
      <c r="AB32" s="28" t="s">
        <v>87</v>
      </c>
      <c r="AC32" s="28" t="s">
        <v>88</v>
      </c>
      <c r="AD32" s="28" t="s">
        <v>89</v>
      </c>
      <c r="AE32" s="30" t="s">
        <v>90</v>
      </c>
    </row>
    <row r="33" spans="1:31" ht="23.1" customHeight="1" x14ac:dyDescent="0.2">
      <c r="A33" s="34" t="str">
        <f>'Horas dia'!$A35</f>
        <v/>
      </c>
      <c r="L33" s="27" t="s">
        <v>15</v>
      </c>
      <c r="M33" s="32">
        <f ca="1">'Horas dia'!$B$10</f>
        <v>6</v>
      </c>
      <c r="N33" s="32">
        <f ca="1">'Horas dia'!$E$10</f>
        <v>4</v>
      </c>
      <c r="O33" s="32" t="str">
        <f ca="1">'Horas dia'!$H$10</f>
        <v/>
      </c>
      <c r="P33" s="32" t="str">
        <f ca="1">'Horas dia'!$K$10</f>
        <v/>
      </c>
      <c r="Q33" s="32" t="str">
        <f ca="1">'Horas dia'!$N$10</f>
        <v/>
      </c>
      <c r="R33" s="32" t="str">
        <f ca="1">'Horas dia'!$Q$10</f>
        <v/>
      </c>
      <c r="S33" s="32" t="str">
        <f ca="1">'Horas dia'!$T$10</f>
        <v/>
      </c>
      <c r="T33" s="32" t="str">
        <f ca="1">'Horas dia'!$W$10</f>
        <v/>
      </c>
      <c r="U33" s="32" t="str">
        <f ca="1">'Horas dia'!$Z$10</f>
        <v/>
      </c>
      <c r="V33" s="32" t="str">
        <f ca="1">'Horas dia'!$AC$10</f>
        <v/>
      </c>
      <c r="W33" s="32" t="str">
        <f ca="1">'Horas dia'!$AF$10</f>
        <v/>
      </c>
      <c r="X33" s="32" t="str">
        <f ca="1">'Horas dia'!$AI$10</f>
        <v/>
      </c>
      <c r="Y33" s="32" t="str">
        <f ca="1">'Horas dia'!$AL$10</f>
        <v/>
      </c>
      <c r="Z33" s="32" t="str">
        <f ca="1">'Horas dia'!$AO$10</f>
        <v/>
      </c>
      <c r="AA33" s="32" t="str">
        <f ca="1">'Horas dia'!$AR$10</f>
        <v/>
      </c>
      <c r="AB33" s="32" t="str">
        <f ca="1">'Horas dia'!$AU$10</f>
        <v/>
      </c>
      <c r="AC33" s="32" t="str">
        <f ca="1">'Horas dia'!$AX$10</f>
        <v/>
      </c>
      <c r="AD33" s="32" t="str">
        <f ca="1">'Horas dia'!$BA$10</f>
        <v/>
      </c>
      <c r="AE33" s="32" t="str">
        <f ca="1">'Horas dia'!$BD$10</f>
        <v/>
      </c>
    </row>
    <row r="34" spans="1:31" ht="23.1" customHeight="1" x14ac:dyDescent="0.2">
      <c r="A34" s="34" t="str">
        <f>'Horas dia'!$A36</f>
        <v/>
      </c>
      <c r="L34" s="27" t="s">
        <v>91</v>
      </c>
      <c r="M34" s="31">
        <f ca="1">'Horas dia'!$C$10</f>
        <v>6</v>
      </c>
      <c r="N34" s="31">
        <f ca="1">'Horas dia'!$F$10</f>
        <v>2</v>
      </c>
      <c r="O34" s="31" t="str">
        <f ca="1">'Horas dia'!$I$10</f>
        <v/>
      </c>
      <c r="P34" s="31" t="str">
        <f ca="1">'Horas dia'!$L$10</f>
        <v/>
      </c>
      <c r="Q34" s="31" t="str">
        <f ca="1">'Horas dia'!$O$10</f>
        <v/>
      </c>
      <c r="R34" s="31" t="str">
        <f ca="1">'Horas dia'!$R$10</f>
        <v/>
      </c>
      <c r="S34" s="31" t="str">
        <f ca="1">'Horas dia'!$U$10</f>
        <v/>
      </c>
      <c r="T34" s="31" t="str">
        <f ca="1">'Horas dia'!$X$10</f>
        <v/>
      </c>
      <c r="U34" s="31" t="str">
        <f ca="1">'Horas dia'!$AA$10</f>
        <v/>
      </c>
      <c r="V34" s="31" t="str">
        <f ca="1">'Horas dia'!$AD$10</f>
        <v/>
      </c>
      <c r="W34" s="31" t="str">
        <f ca="1">'Horas dia'!$AG$10</f>
        <v/>
      </c>
      <c r="X34" s="31" t="str">
        <f ca="1">'Horas dia'!$AJ$10</f>
        <v/>
      </c>
      <c r="Y34" s="31" t="str">
        <f ca="1">'Horas dia'!$AM$10</f>
        <v/>
      </c>
      <c r="Z34" s="31" t="str">
        <f ca="1">'Horas dia'!$AP$10</f>
        <v/>
      </c>
      <c r="AA34" s="31" t="str">
        <f ca="1">'Horas dia'!$AS$10</f>
        <v/>
      </c>
      <c r="AB34" s="31" t="str">
        <f ca="1">'Horas dia'!$AV$10</f>
        <v/>
      </c>
      <c r="AC34" s="31" t="str">
        <f ca="1">'Horas dia'!$AY$10</f>
        <v/>
      </c>
      <c r="AD34" s="31" t="str">
        <f ca="1">'Horas dia'!$BB$10</f>
        <v/>
      </c>
      <c r="AE34" s="31" t="str">
        <f ca="1">'Horas dia'!$BE$10</f>
        <v/>
      </c>
    </row>
    <row r="35" spans="1:31" ht="23.1" customHeight="1" x14ac:dyDescent="0.2">
      <c r="A35" s="34" t="str">
        <f>'Horas dia'!$A37</f>
        <v/>
      </c>
      <c r="L35" s="27" t="s">
        <v>92</v>
      </c>
      <c r="M35" s="33">
        <f ca="1">IF('Horas dia'!$D$10=0,"",'Horas dia'!$D$10)</f>
        <v>12</v>
      </c>
      <c r="N35" s="33">
        <f ca="1">IF('Horas dia'!$G$10=0,"",'Horas dia'!$G$10)</f>
        <v>6</v>
      </c>
      <c r="O35" s="33" t="str">
        <f ca="1">IF('Horas dia'!$J$10=0,"",'Horas dia'!$J$10)</f>
        <v/>
      </c>
      <c r="P35" s="33" t="str">
        <f ca="1">IF('Horas dia'!$M$10=0,"",'Horas dia'!$M$10)</f>
        <v/>
      </c>
      <c r="Q35" s="33" t="str">
        <f ca="1">IF('Horas dia'!$P$10=0,"",'Horas dia'!$P$10)</f>
        <v/>
      </c>
      <c r="R35" s="33" t="str">
        <f ca="1">IF('Horas dia'!$S$10=0,"",'Horas dia'!$S$10)</f>
        <v/>
      </c>
      <c r="S35" s="33" t="str">
        <f ca="1">IF('Horas dia'!$V$10=0,"",'Horas dia'!$V$10)</f>
        <v/>
      </c>
      <c r="T35" s="33" t="str">
        <f ca="1">IF('Horas dia'!$Y$10=0,"",'Horas dia'!$Y$10)</f>
        <v/>
      </c>
      <c r="U35" s="33" t="str">
        <f ca="1">IF('Horas dia'!$AB$10=0,"",'Horas dia'!$AB$10)</f>
        <v/>
      </c>
      <c r="V35" s="33" t="str">
        <f ca="1">IF('Horas dia'!$AE$10=0,"",'Horas dia'!$AE$10)</f>
        <v/>
      </c>
      <c r="W35" s="33" t="str">
        <f ca="1">IF('Horas dia'!$AH$10=0,"",'Horas dia'!$AH$10)</f>
        <v/>
      </c>
      <c r="X35" s="33" t="str">
        <f ca="1">IF('Horas dia'!$AK$10=0,"",'Horas dia'!$AK$10)</f>
        <v/>
      </c>
      <c r="Y35" s="33" t="str">
        <f ca="1">IF('Horas dia'!$AN$10=0,"",'Horas dia'!$AN$10)</f>
        <v/>
      </c>
      <c r="Z35" s="33" t="str">
        <f ca="1">IF('Horas dia'!$AQ$10=0,"",'Horas dia'!$AQ$10)</f>
        <v/>
      </c>
      <c r="AA35" s="33" t="str">
        <f ca="1">IF('Horas dia'!$J$10=0,"",'Horas dia'!$AT$10)</f>
        <v/>
      </c>
      <c r="AB35" s="33" t="str">
        <f ca="1">IF('Horas dia'!$J$10=0,"",'Horas dia'!$AW$10)</f>
        <v/>
      </c>
      <c r="AC35" s="33" t="str">
        <f ca="1">IF('Horas dia'!$J$10=0,"",'Horas dia'!$AZ$10)</f>
        <v/>
      </c>
      <c r="AD35" s="33" t="str">
        <f ca="1">IF('Horas dia'!$J$10=0,"",'Horas dia'!$BC$10)</f>
        <v/>
      </c>
      <c r="AE35" s="33" t="str">
        <f ca="1">IF('Horas dia'!$J$10=0,"",'Horas dia'!$BF$10)</f>
        <v/>
      </c>
    </row>
    <row r="36" spans="1:31" ht="23.1" customHeight="1" thickBot="1" x14ac:dyDescent="0.25">
      <c r="A36" s="34" t="str">
        <f>'Horas dia'!$A38</f>
        <v/>
      </c>
    </row>
    <row r="37" spans="1:31" ht="23.1" customHeight="1" thickBot="1" x14ac:dyDescent="0.25">
      <c r="A37" s="34" t="str">
        <f>'Horas dia'!$A39</f>
        <v/>
      </c>
      <c r="L37" s="29" t="str">
        <f>'Horas dia'!$A$11</f>
        <v>7,3</v>
      </c>
      <c r="M37" s="28" t="s">
        <v>5</v>
      </c>
      <c r="N37" s="28" t="s">
        <v>6</v>
      </c>
      <c r="O37" s="28" t="s">
        <v>7</v>
      </c>
      <c r="P37" s="28" t="s">
        <v>8</v>
      </c>
      <c r="Q37" s="28" t="s">
        <v>9</v>
      </c>
      <c r="R37" s="28" t="s">
        <v>4</v>
      </c>
      <c r="S37" s="28" t="s">
        <v>10</v>
      </c>
      <c r="T37" s="28" t="s">
        <v>42</v>
      </c>
      <c r="U37" s="28" t="s">
        <v>43</v>
      </c>
      <c r="V37" s="28" t="s">
        <v>44</v>
      </c>
      <c r="W37" s="28" t="s">
        <v>45</v>
      </c>
      <c r="X37" s="28" t="s">
        <v>46</v>
      </c>
      <c r="Y37" s="28" t="s">
        <v>84</v>
      </c>
      <c r="Z37" s="28" t="s">
        <v>85</v>
      </c>
      <c r="AA37" s="28" t="s">
        <v>86</v>
      </c>
      <c r="AB37" s="28" t="s">
        <v>87</v>
      </c>
      <c r="AC37" s="28" t="s">
        <v>88</v>
      </c>
      <c r="AD37" s="28" t="s">
        <v>89</v>
      </c>
      <c r="AE37" s="30" t="s">
        <v>90</v>
      </c>
    </row>
    <row r="38" spans="1:31" ht="23.1" customHeight="1" x14ac:dyDescent="0.2">
      <c r="A38" s="34" t="str">
        <f>'Horas dia'!$A40</f>
        <v/>
      </c>
      <c r="L38" s="27" t="s">
        <v>15</v>
      </c>
      <c r="M38" s="32">
        <f ca="1">'Horas dia'!$B$11</f>
        <v>2</v>
      </c>
      <c r="N38" s="32">
        <f ca="1">'Horas dia'!$E$11</f>
        <v>2</v>
      </c>
      <c r="O38" s="32" t="str">
        <f ca="1">'Horas dia'!$H$11</f>
        <v/>
      </c>
      <c r="P38" s="32" t="str">
        <f ca="1">'Horas dia'!$K$11</f>
        <v/>
      </c>
      <c r="Q38" s="32" t="str">
        <f ca="1">'Horas dia'!$N$11</f>
        <v/>
      </c>
      <c r="R38" s="32" t="str">
        <f ca="1">'Horas dia'!$Q$11</f>
        <v/>
      </c>
      <c r="S38" s="32" t="str">
        <f ca="1">'Horas dia'!$T$11</f>
        <v/>
      </c>
      <c r="T38" s="32" t="str">
        <f ca="1">'Horas dia'!$W$11</f>
        <v/>
      </c>
      <c r="U38" s="32" t="str">
        <f ca="1">'Horas dia'!$Z$11</f>
        <v/>
      </c>
      <c r="V38" s="32" t="str">
        <f ca="1">'Horas dia'!$AC$11</f>
        <v/>
      </c>
      <c r="W38" s="32" t="str">
        <f ca="1">'Horas dia'!$AF$11</f>
        <v/>
      </c>
      <c r="X38" s="32" t="str">
        <f ca="1">'Horas dia'!$AI$11</f>
        <v/>
      </c>
      <c r="Y38" s="32" t="str">
        <f ca="1">'Horas dia'!$AL$11</f>
        <v/>
      </c>
      <c r="Z38" s="32" t="str">
        <f ca="1">'Horas dia'!$AO$11</f>
        <v/>
      </c>
      <c r="AA38" s="32" t="str">
        <f ca="1">'Horas dia'!$AR$11</f>
        <v/>
      </c>
      <c r="AB38" s="32" t="str">
        <f ca="1">'Horas dia'!$AU$11</f>
        <v/>
      </c>
      <c r="AC38" s="32" t="str">
        <f ca="1">'Horas dia'!$AX$11</f>
        <v/>
      </c>
      <c r="AD38" s="32" t="str">
        <f ca="1">'Horas dia'!$BA$11</f>
        <v/>
      </c>
      <c r="AE38" s="32" t="str">
        <f ca="1">'Horas dia'!$BD$11</f>
        <v/>
      </c>
    </row>
    <row r="39" spans="1:31" ht="23.1" customHeight="1" x14ac:dyDescent="0.2">
      <c r="A39" s="34" t="str">
        <f>'Horas dia'!$A41</f>
        <v/>
      </c>
      <c r="L39" s="27" t="s">
        <v>91</v>
      </c>
      <c r="M39" s="31">
        <f ca="1">'Horas dia'!$C$11</f>
        <v>3</v>
      </c>
      <c r="N39" s="31">
        <f ca="1">'Horas dia'!$F$11</f>
        <v>2</v>
      </c>
      <c r="O39" s="31">
        <f ca="1">'Horas dia'!$I$11</f>
        <v>5</v>
      </c>
      <c r="P39" s="31">
        <f ca="1">'Horas dia'!$L$11</f>
        <v>3</v>
      </c>
      <c r="Q39" s="31" t="str">
        <f ca="1">'Horas dia'!$O$11</f>
        <v/>
      </c>
      <c r="R39" s="31" t="str">
        <f ca="1">'Horas dia'!$R$11</f>
        <v/>
      </c>
      <c r="S39" s="31" t="str">
        <f ca="1">'Horas dia'!$U$11</f>
        <v/>
      </c>
      <c r="T39" s="31" t="str">
        <f ca="1">'Horas dia'!$X$11</f>
        <v/>
      </c>
      <c r="U39" s="31" t="str">
        <f ca="1">'Horas dia'!$AA$11</f>
        <v/>
      </c>
      <c r="V39" s="31" t="str">
        <f ca="1">'Horas dia'!$AD$11</f>
        <v/>
      </c>
      <c r="W39" s="31" t="str">
        <f ca="1">'Horas dia'!$AG$11</f>
        <v/>
      </c>
      <c r="X39" s="31" t="str">
        <f ca="1">'Horas dia'!$AJ$11</f>
        <v/>
      </c>
      <c r="Y39" s="31" t="str">
        <f ca="1">'Horas dia'!$AM$11</f>
        <v/>
      </c>
      <c r="Z39" s="31" t="str">
        <f ca="1">'Horas dia'!$AP$11</f>
        <v/>
      </c>
      <c r="AA39" s="31" t="str">
        <f ca="1">'Horas dia'!$AS$11</f>
        <v/>
      </c>
      <c r="AB39" s="31" t="str">
        <f ca="1">'Horas dia'!$AV$11</f>
        <v/>
      </c>
      <c r="AC39" s="31" t="str">
        <f ca="1">'Horas dia'!$AY$11</f>
        <v/>
      </c>
      <c r="AD39" s="31" t="str">
        <f ca="1">'Horas dia'!$BB$11</f>
        <v/>
      </c>
      <c r="AE39" s="31" t="str">
        <f ca="1">'Horas dia'!$BE$11</f>
        <v/>
      </c>
    </row>
    <row r="40" spans="1:31" ht="23.1" customHeight="1" x14ac:dyDescent="0.2">
      <c r="A40" s="34" t="str">
        <f>'Horas dia'!$A42</f>
        <v/>
      </c>
      <c r="L40" s="27" t="s">
        <v>92</v>
      </c>
      <c r="M40" s="33">
        <f ca="1">IF('Horas dia'!$D$11=0,"",'Horas dia'!$D$11)</f>
        <v>5</v>
      </c>
      <c r="N40" s="33">
        <f ca="1">IF('Horas dia'!$G$11=0,"",'Horas dia'!$G$11)</f>
        <v>4</v>
      </c>
      <c r="O40" s="33">
        <f ca="1">IF('Horas dia'!$J$11=0,"",'Horas dia'!$J$11)</f>
        <v>5</v>
      </c>
      <c r="P40" s="33">
        <f ca="1">IF('Horas dia'!$M$11=0,"",'Horas dia'!$M$11)</f>
        <v>3</v>
      </c>
      <c r="Q40" s="33" t="str">
        <f ca="1">IF('Horas dia'!$P$11=0,"",'Horas dia'!$P$11)</f>
        <v/>
      </c>
      <c r="R40" s="33" t="str">
        <f ca="1">IF('Horas dia'!$S$11=0,"",'Horas dia'!$S$11)</f>
        <v/>
      </c>
      <c r="S40" s="33" t="str">
        <f ca="1">IF('Horas dia'!$V$11=0,"",'Horas dia'!$V$11)</f>
        <v/>
      </c>
      <c r="T40" s="33" t="str">
        <f ca="1">IF('Horas dia'!$Y$11=0,"",'Horas dia'!$Y$11)</f>
        <v/>
      </c>
      <c r="U40" s="33" t="str">
        <f ca="1">IF('Horas dia'!$AB$11=0,"",'Horas dia'!$AB$11)</f>
        <v/>
      </c>
      <c r="V40" s="33" t="str">
        <f ca="1">IF('Horas dia'!$AE$11=0,"",'Horas dia'!$AE$11)</f>
        <v/>
      </c>
      <c r="W40" s="33" t="str">
        <f ca="1">IF('Horas dia'!$AH$11=0,"",'Horas dia'!$AH$11)</f>
        <v/>
      </c>
      <c r="X40" s="33" t="str">
        <f ca="1">IF('Horas dia'!$AK$11=0,"",'Horas dia'!$AK$11)</f>
        <v/>
      </c>
      <c r="Y40" s="33" t="str">
        <f ca="1">IF('Horas dia'!$AN$11=0,"",'Horas dia'!$AN$11)</f>
        <v/>
      </c>
      <c r="Z40" s="33" t="str">
        <f ca="1">IF('Horas dia'!$AQ$11=0,"",'Horas dia'!$AQ$11)</f>
        <v/>
      </c>
      <c r="AA40" s="33">
        <f ca="1">IF('Horas dia'!$J$11=0,"",'Horas dia'!$AT$11)</f>
        <v>0</v>
      </c>
      <c r="AB40" s="33">
        <f ca="1">IF('Horas dia'!$J$11=0,"",'Horas dia'!$AW$11)</f>
        <v>0</v>
      </c>
      <c r="AC40" s="33">
        <f ca="1">IF('Horas dia'!$J$11=0,"",'Horas dia'!$AZ$11)</f>
        <v>0</v>
      </c>
      <c r="AD40" s="33">
        <f ca="1">IF('Horas dia'!$J$11=0,"",'Horas dia'!$BC$11)</f>
        <v>0</v>
      </c>
      <c r="AE40" s="33">
        <f ca="1">IF('Horas dia'!$J$11=0,"",'Horas dia'!$BF$11)</f>
        <v>0</v>
      </c>
    </row>
    <row r="41" spans="1:31" ht="23.1" customHeight="1" thickBot="1" x14ac:dyDescent="0.25">
      <c r="A41" s="34" t="str">
        <f>'Horas dia'!$A43</f>
        <v/>
      </c>
    </row>
    <row r="42" spans="1:31" ht="23.1" customHeight="1" thickBot="1" x14ac:dyDescent="0.25">
      <c r="A42" s="34" t="str">
        <f>'Horas dia'!$A44</f>
        <v/>
      </c>
      <c r="L42" s="29" t="str">
        <f>'Horas dia'!$A$12</f>
        <v>7,5</v>
      </c>
      <c r="M42" s="28" t="s">
        <v>5</v>
      </c>
      <c r="N42" s="28" t="s">
        <v>6</v>
      </c>
      <c r="O42" s="28" t="s">
        <v>7</v>
      </c>
      <c r="P42" s="28" t="s">
        <v>8</v>
      </c>
      <c r="Q42" s="28" t="s">
        <v>9</v>
      </c>
      <c r="R42" s="28" t="s">
        <v>4</v>
      </c>
      <c r="S42" s="28" t="s">
        <v>10</v>
      </c>
      <c r="T42" s="28" t="s">
        <v>42</v>
      </c>
      <c r="U42" s="28" t="s">
        <v>43</v>
      </c>
      <c r="V42" s="28" t="s">
        <v>44</v>
      </c>
      <c r="W42" s="28" t="s">
        <v>45</v>
      </c>
      <c r="X42" s="28" t="s">
        <v>46</v>
      </c>
      <c r="Y42" s="28" t="s">
        <v>84</v>
      </c>
      <c r="Z42" s="28" t="s">
        <v>85</v>
      </c>
      <c r="AA42" s="28" t="s">
        <v>86</v>
      </c>
      <c r="AB42" s="28" t="s">
        <v>87</v>
      </c>
      <c r="AC42" s="28" t="s">
        <v>88</v>
      </c>
      <c r="AD42" s="28" t="s">
        <v>89</v>
      </c>
      <c r="AE42" s="30" t="s">
        <v>90</v>
      </c>
    </row>
    <row r="43" spans="1:31" ht="23.1" customHeight="1" x14ac:dyDescent="0.2">
      <c r="A43" s="34" t="str">
        <f>'Horas dia'!$A45</f>
        <v/>
      </c>
      <c r="L43" s="27" t="s">
        <v>15</v>
      </c>
      <c r="M43" s="32">
        <f ca="1">'Horas dia'!$B$12</f>
        <v>30</v>
      </c>
      <c r="N43" s="32">
        <f ca="1">'Horas dia'!$E$12</f>
        <v>24</v>
      </c>
      <c r="O43" s="32">
        <f ca="1">'Horas dia'!$H$12</f>
        <v>32</v>
      </c>
      <c r="P43" s="32">
        <f ca="1">'Horas dia'!$K$12</f>
        <v>22</v>
      </c>
      <c r="Q43" s="32">
        <f ca="1">'Horas dia'!$N$12</f>
        <v>32</v>
      </c>
      <c r="R43" s="32">
        <f ca="1">'Horas dia'!$Q$12</f>
        <v>37</v>
      </c>
      <c r="S43" s="32">
        <f ca="1">'Horas dia'!$T$12</f>
        <v>37</v>
      </c>
      <c r="T43" s="32" t="str">
        <f ca="1">'Horas dia'!$W$12</f>
        <v/>
      </c>
      <c r="U43" s="32" t="str">
        <f ca="1">'Horas dia'!$Z$12</f>
        <v/>
      </c>
      <c r="V43" s="32" t="str">
        <f ca="1">'Horas dia'!$AC$12</f>
        <v/>
      </c>
      <c r="W43" s="32" t="str">
        <f ca="1">'Horas dia'!$AF$12</f>
        <v/>
      </c>
      <c r="X43" s="32" t="str">
        <f ca="1">'Horas dia'!$AI$12</f>
        <v/>
      </c>
      <c r="Y43" s="32" t="str">
        <f ca="1">'Horas dia'!$AL$12</f>
        <v/>
      </c>
      <c r="Z43" s="32" t="str">
        <f ca="1">'Horas dia'!$AO$12</f>
        <v/>
      </c>
      <c r="AA43" s="32" t="str">
        <f ca="1">'Horas dia'!$AR$12</f>
        <v/>
      </c>
      <c r="AB43" s="32" t="str">
        <f ca="1">'Horas dia'!$AU$12</f>
        <v/>
      </c>
      <c r="AC43" s="32" t="str">
        <f ca="1">'Horas dia'!$AX$12</f>
        <v/>
      </c>
      <c r="AD43" s="32" t="str">
        <f ca="1">'Horas dia'!$BA$12</f>
        <v/>
      </c>
      <c r="AE43" s="32" t="str">
        <f ca="1">'Horas dia'!$BD$12</f>
        <v/>
      </c>
    </row>
    <row r="44" spans="1:31" ht="23.1" customHeight="1" x14ac:dyDescent="0.2">
      <c r="A44" s="34" t="str">
        <f>'Horas dia'!$A46</f>
        <v/>
      </c>
      <c r="L44" s="27" t="s">
        <v>91</v>
      </c>
      <c r="M44" s="31">
        <f ca="1">'Horas dia'!$C$12</f>
        <v>27</v>
      </c>
      <c r="N44" s="31">
        <f ca="1">'Horas dia'!$F$12</f>
        <v>33</v>
      </c>
      <c r="O44" s="31">
        <f ca="1">'Horas dia'!$I$12</f>
        <v>30</v>
      </c>
      <c r="P44" s="31">
        <f ca="1">'Horas dia'!$L$12</f>
        <v>25</v>
      </c>
      <c r="Q44" s="31">
        <f ca="1">'Horas dia'!$O$12</f>
        <v>27</v>
      </c>
      <c r="R44" s="31">
        <f ca="1">'Horas dia'!$R$12</f>
        <v>29</v>
      </c>
      <c r="S44" s="31">
        <f ca="1">'Horas dia'!$U$12</f>
        <v>34</v>
      </c>
      <c r="T44" s="31" t="str">
        <f ca="1">'Horas dia'!$X$12</f>
        <v/>
      </c>
      <c r="U44" s="31" t="str">
        <f ca="1">'Horas dia'!$AA$12</f>
        <v/>
      </c>
      <c r="V44" s="31" t="str">
        <f ca="1">'Horas dia'!$AD$12</f>
        <v/>
      </c>
      <c r="W44" s="31" t="str">
        <f ca="1">'Horas dia'!$AG$12</f>
        <v/>
      </c>
      <c r="X44" s="31" t="str">
        <f ca="1">'Horas dia'!$AJ$12</f>
        <v/>
      </c>
      <c r="Y44" s="31" t="str">
        <f ca="1">'Horas dia'!$AM$12</f>
        <v/>
      </c>
      <c r="Z44" s="31" t="str">
        <f ca="1">'Horas dia'!$AP$12</f>
        <v/>
      </c>
      <c r="AA44" s="31" t="str">
        <f ca="1">'Horas dia'!$AS$12</f>
        <v/>
      </c>
      <c r="AB44" s="31" t="str">
        <f ca="1">'Horas dia'!$AV$12</f>
        <v/>
      </c>
      <c r="AC44" s="31" t="str">
        <f ca="1">'Horas dia'!$AY$12</f>
        <v/>
      </c>
      <c r="AD44" s="31" t="str">
        <f ca="1">'Horas dia'!$BB$12</f>
        <v/>
      </c>
      <c r="AE44" s="31" t="str">
        <f ca="1">'Horas dia'!$BE$12</f>
        <v/>
      </c>
    </row>
    <row r="45" spans="1:31" ht="23.1" customHeight="1" x14ac:dyDescent="0.2">
      <c r="A45" s="34" t="str">
        <f>'Horas dia'!$A47</f>
        <v/>
      </c>
      <c r="L45" s="27" t="s">
        <v>92</v>
      </c>
      <c r="M45" s="33">
        <f ca="1">IF('Horas dia'!$D$12=0,"",'Horas dia'!$D$12)</f>
        <v>57</v>
      </c>
      <c r="N45" s="33">
        <f ca="1">IF('Horas dia'!$G$12=0,"",'Horas dia'!$G$12)</f>
        <v>57</v>
      </c>
      <c r="O45" s="33">
        <f ca="1">IF('Horas dia'!$J$12=0,"",'Horas dia'!$J$12)</f>
        <v>62</v>
      </c>
      <c r="P45" s="33">
        <f ca="1">IF('Horas dia'!$M$12=0,"",'Horas dia'!$M$12)</f>
        <v>47</v>
      </c>
      <c r="Q45" s="33">
        <f ca="1">IF('Horas dia'!$P$12=0,"",'Horas dia'!$P$12)</f>
        <v>59</v>
      </c>
      <c r="R45" s="33">
        <f ca="1">IF('Horas dia'!$S$12=0,"",'Horas dia'!$S$12)</f>
        <v>66</v>
      </c>
      <c r="S45" s="33">
        <f ca="1">IF('Horas dia'!$V$12=0,"",'Horas dia'!$V$12)</f>
        <v>71</v>
      </c>
      <c r="T45" s="33" t="str">
        <f ca="1">IF('Horas dia'!$Y$12=0,"",'Horas dia'!$Y$12)</f>
        <v/>
      </c>
      <c r="U45" s="33" t="str">
        <f ca="1">IF('Horas dia'!$AB$12=0,"",'Horas dia'!$AB$12)</f>
        <v/>
      </c>
      <c r="V45" s="33" t="str">
        <f ca="1">IF('Horas dia'!$AE$12=0,"",'Horas dia'!$AE$12)</f>
        <v/>
      </c>
      <c r="W45" s="33" t="str">
        <f ca="1">IF('Horas dia'!$AH$12=0,"",'Horas dia'!$AH$12)</f>
        <v/>
      </c>
      <c r="X45" s="33" t="str">
        <f ca="1">IF('Horas dia'!$AK$12=0,"",'Horas dia'!$AK$12)</f>
        <v/>
      </c>
      <c r="Y45" s="33" t="str">
        <f ca="1">IF('Horas dia'!$AN$12=0,"",'Horas dia'!$AN$12)</f>
        <v/>
      </c>
      <c r="Z45" s="33" t="str">
        <f ca="1">IF('Horas dia'!$AQ$12=0,"",'Horas dia'!$AQ$12)</f>
        <v/>
      </c>
      <c r="AA45" s="33">
        <f ca="1">IF('Horas dia'!$J$12=0,"",'Horas dia'!$AT$12)</f>
        <v>0</v>
      </c>
      <c r="AB45" s="33">
        <f ca="1">IF('Horas dia'!$J$12=0,"",'Horas dia'!$AW$12)</f>
        <v>0</v>
      </c>
      <c r="AC45" s="33">
        <f ca="1">IF('Horas dia'!$J$12=0,"",'Horas dia'!$AZ$12)</f>
        <v>0</v>
      </c>
      <c r="AD45" s="33">
        <f ca="1">IF('Horas dia'!$J$12=0,"",'Horas dia'!$BC$12)</f>
        <v>0</v>
      </c>
      <c r="AE45" s="33">
        <f ca="1">IF('Horas dia'!$J$12=0,"",'Horas dia'!$BF$12)</f>
        <v>0</v>
      </c>
    </row>
    <row r="46" spans="1:31" ht="23.1" customHeight="1" thickBot="1" x14ac:dyDescent="0.25">
      <c r="A46" s="34" t="str">
        <f>'Horas dia'!$A48</f>
        <v/>
      </c>
    </row>
    <row r="47" spans="1:31" ht="23.1" customHeight="1" thickBot="1" x14ac:dyDescent="0.25">
      <c r="A47" s="34" t="str">
        <f>'Horas dia'!$A49</f>
        <v/>
      </c>
      <c r="L47" s="29" t="str">
        <f>'Horas dia'!$A$13</f>
        <v>TOTAL</v>
      </c>
      <c r="M47" s="28" t="s">
        <v>5</v>
      </c>
      <c r="N47" s="28" t="s">
        <v>6</v>
      </c>
      <c r="O47" s="28" t="s">
        <v>7</v>
      </c>
      <c r="P47" s="28" t="s">
        <v>8</v>
      </c>
      <c r="Q47" s="28" t="s">
        <v>9</v>
      </c>
      <c r="R47" s="28" t="s">
        <v>4</v>
      </c>
      <c r="S47" s="28" t="s">
        <v>10</v>
      </c>
      <c r="T47" s="28" t="s">
        <v>42</v>
      </c>
      <c r="U47" s="28" t="s">
        <v>43</v>
      </c>
      <c r="V47" s="28" t="s">
        <v>44</v>
      </c>
      <c r="W47" s="28" t="s">
        <v>45</v>
      </c>
      <c r="X47" s="28" t="s">
        <v>46</v>
      </c>
      <c r="Y47" s="28" t="s">
        <v>84</v>
      </c>
      <c r="Z47" s="28" t="s">
        <v>85</v>
      </c>
      <c r="AA47" s="28" t="s">
        <v>86</v>
      </c>
      <c r="AB47" s="28" t="s">
        <v>87</v>
      </c>
      <c r="AC47" s="28" t="s">
        <v>88</v>
      </c>
      <c r="AD47" s="28" t="s">
        <v>89</v>
      </c>
      <c r="AE47" s="30" t="s">
        <v>90</v>
      </c>
    </row>
    <row r="48" spans="1:31" ht="23.1" customHeight="1" x14ac:dyDescent="0.2">
      <c r="A48" s="34" t="str">
        <f>'Horas dia'!$A50</f>
        <v/>
      </c>
      <c r="L48" s="27" t="s">
        <v>15</v>
      </c>
      <c r="M48" s="32">
        <f ca="1">'Horas dia'!$B$13</f>
        <v>38</v>
      </c>
      <c r="N48" s="32">
        <f ca="1">'Horas dia'!$E$13</f>
        <v>30</v>
      </c>
      <c r="O48" s="32">
        <f ca="1">'Horas dia'!$H$13</f>
        <v>35</v>
      </c>
      <c r="P48" s="32">
        <f ca="1">'Horas dia'!$K$13</f>
        <v>27</v>
      </c>
      <c r="Q48" s="32">
        <f ca="1">'Horas dia'!$N$13</f>
        <v>38</v>
      </c>
      <c r="R48" s="32">
        <f ca="1">'Horas dia'!$Q$13</f>
        <v>47</v>
      </c>
      <c r="S48" s="32">
        <f ca="1">'Horas dia'!$T$13</f>
        <v>71</v>
      </c>
      <c r="T48" s="32">
        <f ca="1">'Horas dia'!$W$13</f>
        <v>0</v>
      </c>
      <c r="U48" s="32">
        <f ca="1">'Horas dia'!$Z$13</f>
        <v>0</v>
      </c>
      <c r="V48" s="32">
        <f ca="1">'Horas dia'!$AC$13</f>
        <v>0</v>
      </c>
      <c r="W48" s="32">
        <f ca="1">'Horas dia'!$AF$13</f>
        <v>0</v>
      </c>
      <c r="X48" s="32">
        <f ca="1">'Horas dia'!$AI$13</f>
        <v>0</v>
      </c>
      <c r="Y48" s="32">
        <f ca="1">'Horas dia'!$AL$13</f>
        <v>0</v>
      </c>
      <c r="Z48" s="32">
        <f ca="1">'Horas dia'!$AO$13</f>
        <v>0</v>
      </c>
      <c r="AA48" s="32">
        <f ca="1">'Horas dia'!$AR$13</f>
        <v>0</v>
      </c>
      <c r="AB48" s="32">
        <f ca="1">'Horas dia'!$AU$13</f>
        <v>0</v>
      </c>
      <c r="AC48" s="32">
        <f ca="1">'Horas dia'!$AX$13</f>
        <v>0</v>
      </c>
      <c r="AD48" s="32">
        <f ca="1">'Horas dia'!$BA$13</f>
        <v>0</v>
      </c>
      <c r="AE48" s="32">
        <f ca="1">'Horas dia'!$BD$13</f>
        <v>0</v>
      </c>
    </row>
    <row r="49" spans="1:31" ht="23.1" customHeight="1" x14ac:dyDescent="0.2">
      <c r="A49" s="34" t="str">
        <f>'Horas dia'!$A51</f>
        <v/>
      </c>
      <c r="L49" s="27" t="s">
        <v>91</v>
      </c>
      <c r="M49" s="31">
        <f ca="1">'Horas dia'!$C$13</f>
        <v>36</v>
      </c>
      <c r="N49" s="31">
        <f ca="1">'Horas dia'!$F$13</f>
        <v>37</v>
      </c>
      <c r="O49" s="31">
        <f ca="1">'Horas dia'!$I$13</f>
        <v>35</v>
      </c>
      <c r="P49" s="31">
        <f ca="1">'Horas dia'!$L$13</f>
        <v>40</v>
      </c>
      <c r="Q49" s="31">
        <f ca="1">'Horas dia'!$O$13</f>
        <v>40</v>
      </c>
      <c r="R49" s="31">
        <f ca="1">'Horas dia'!$R$13</f>
        <v>38</v>
      </c>
      <c r="S49" s="31">
        <f ca="1">'Horas dia'!$U$13</f>
        <v>60</v>
      </c>
      <c r="T49" s="31">
        <f ca="1">'Horas dia'!$X$13</f>
        <v>0</v>
      </c>
      <c r="U49" s="31">
        <f ca="1">'Horas dia'!$AA$13</f>
        <v>0</v>
      </c>
      <c r="V49" s="31">
        <f ca="1">'Horas dia'!$AD$13</f>
        <v>0</v>
      </c>
      <c r="W49" s="31">
        <f ca="1">'Horas dia'!$AG$13</f>
        <v>0</v>
      </c>
      <c r="X49" s="31">
        <f ca="1">'Horas dia'!$AJ$13</f>
        <v>0</v>
      </c>
      <c r="Y49" s="31">
        <f ca="1">'Horas dia'!$AM$13</f>
        <v>0</v>
      </c>
      <c r="Z49" s="31">
        <f ca="1">'Horas dia'!$AP$13</f>
        <v>0</v>
      </c>
      <c r="AA49" s="31">
        <f ca="1">'Horas dia'!$AS$13</f>
        <v>0</v>
      </c>
      <c r="AB49" s="31">
        <f ca="1">'Horas dia'!$AV$13</f>
        <v>0</v>
      </c>
      <c r="AC49" s="31">
        <f ca="1">'Horas dia'!$AY$13</f>
        <v>0</v>
      </c>
      <c r="AD49" s="31">
        <f ca="1">'Horas dia'!$BB$13</f>
        <v>0</v>
      </c>
      <c r="AE49" s="31">
        <f ca="1">'Horas dia'!$BE$13</f>
        <v>0</v>
      </c>
    </row>
    <row r="50" spans="1:31" ht="23.1" customHeight="1" x14ac:dyDescent="0.2">
      <c r="A50" s="34" t="str">
        <f>'Horas dia'!$A52</f>
        <v/>
      </c>
      <c r="L50" s="27" t="s">
        <v>92</v>
      </c>
      <c r="M50" s="33">
        <f ca="1">IF('Horas dia'!$D$13=0,"",'Horas dia'!$D$13)</f>
        <v>74</v>
      </c>
      <c r="N50" s="33">
        <f ca="1">IF('Horas dia'!$G$13=0,"",'Horas dia'!$G$13)</f>
        <v>67</v>
      </c>
      <c r="O50" s="33">
        <f ca="1">IF('Horas dia'!$J$13=0,"",'Horas dia'!$J$13)</f>
        <v>70</v>
      </c>
      <c r="P50" s="33">
        <f ca="1">IF('Horas dia'!$M$13=0,"",'Horas dia'!$M$13)</f>
        <v>67</v>
      </c>
      <c r="Q50" s="33">
        <f ca="1">IF('Horas dia'!$P$13=0,"",'Horas dia'!$P$13)</f>
        <v>78</v>
      </c>
      <c r="R50" s="33">
        <f ca="1">IF('Horas dia'!$S$13=0,"",'Horas dia'!$S$13)</f>
        <v>85</v>
      </c>
      <c r="S50" s="33">
        <f ca="1">IF('Horas dia'!$V$13=0,"",'Horas dia'!$V$13)</f>
        <v>131</v>
      </c>
      <c r="T50" s="33" t="str">
        <f ca="1">IF('Horas dia'!$Y$13=0,"",'Horas dia'!$Y$13)</f>
        <v/>
      </c>
      <c r="U50" s="33" t="str">
        <f ca="1">IF('Horas dia'!$AB$13=0,"",'Horas dia'!$AB$13)</f>
        <v/>
      </c>
      <c r="V50" s="33" t="str">
        <f ca="1">IF('Horas dia'!$AE$13=0,"",'Horas dia'!$AE$13)</f>
        <v/>
      </c>
      <c r="W50" s="33" t="str">
        <f ca="1">IF('Horas dia'!$AH$13=0,"",'Horas dia'!$AH$13)</f>
        <v/>
      </c>
      <c r="X50" s="33" t="str">
        <f ca="1">IF('Horas dia'!$AK$13=0,"",'Horas dia'!$AK$13)</f>
        <v/>
      </c>
      <c r="Y50" s="33" t="str">
        <f ca="1">IF('Horas dia'!$AN$13=0,"",'Horas dia'!$AN$13)</f>
        <v/>
      </c>
      <c r="Z50" s="33" t="str">
        <f ca="1">IF('Horas dia'!$AQ$13=0,"",'Horas dia'!$AQ$13)</f>
        <v/>
      </c>
      <c r="AA50" s="33">
        <f ca="1">IF('Horas dia'!$J$13=0,"",'Horas dia'!$AT$13)</f>
        <v>0</v>
      </c>
      <c r="AB50" s="33">
        <f ca="1">IF('Horas dia'!$J$13=0,"",'Horas dia'!$AW$13)</f>
        <v>0</v>
      </c>
      <c r="AC50" s="33">
        <f ca="1">IF('Horas dia'!$J$13=0,"",'Horas dia'!$AZ$13)</f>
        <v>0</v>
      </c>
      <c r="AD50" s="33">
        <f ca="1">IF('Horas dia'!$J$13=0,"",'Horas dia'!$BC$13)</f>
        <v>0</v>
      </c>
      <c r="AE50" s="33">
        <f ca="1">IF('Horas dia'!$J$13=0,"",'Horas dia'!$BF$13)</f>
        <v>0</v>
      </c>
    </row>
    <row r="51" spans="1:31" ht="23.1" customHeight="1" x14ac:dyDescent="0.2">
      <c r="A51" s="34" t="str">
        <f>'Horas dia'!$A53</f>
        <v/>
      </c>
    </row>
    <row r="52" spans="1:31" ht="23.1" customHeight="1" x14ac:dyDescent="0.2">
      <c r="A52" s="34" t="str">
        <f>'Horas dia'!$A54</f>
        <v/>
      </c>
    </row>
    <row r="53" spans="1:31" ht="23.1" customHeight="1" x14ac:dyDescent="0.2">
      <c r="A53" s="34" t="str">
        <f>'Horas dia'!$A55</f>
        <v/>
      </c>
    </row>
    <row r="54" spans="1:31" ht="23.1" customHeight="1" x14ac:dyDescent="0.2">
      <c r="A54" s="34" t="str">
        <f>'Horas dia'!$A56</f>
        <v/>
      </c>
    </row>
    <row r="55" spans="1:31" ht="23.1" customHeight="1" x14ac:dyDescent="0.2">
      <c r="A55" s="34" t="str">
        <f>'Horas dia'!$A57</f>
        <v/>
      </c>
    </row>
    <row r="56" spans="1:31" ht="23.1" customHeight="1" x14ac:dyDescent="0.2">
      <c r="A56" s="34" t="str">
        <f>'Horas dia'!$A58</f>
        <v/>
      </c>
    </row>
    <row r="57" spans="1:31" ht="23.1" customHeight="1" x14ac:dyDescent="0.2">
      <c r="A57" s="34" t="str">
        <f>'Horas dia'!$A59</f>
        <v/>
      </c>
    </row>
    <row r="58" spans="1:31" ht="23.1" customHeight="1" x14ac:dyDescent="0.2">
      <c r="A58" s="34" t="str">
        <f>'Horas dia'!$A60</f>
        <v/>
      </c>
    </row>
    <row r="59" spans="1:31" ht="23.1" customHeight="1" x14ac:dyDescent="0.2">
      <c r="A59" s="34" t="str">
        <f>'Horas dia'!$A61</f>
        <v/>
      </c>
    </row>
    <row r="60" spans="1:31" ht="23.1" customHeight="1" x14ac:dyDescent="0.2">
      <c r="A60" s="34" t="str">
        <f>'Horas dia'!$A62</f>
        <v/>
      </c>
    </row>
    <row r="61" spans="1:31" ht="23.1" customHeight="1" x14ac:dyDescent="0.2">
      <c r="A61" s="34" t="str">
        <f>'Horas dia'!$A63</f>
        <v/>
      </c>
    </row>
    <row r="62" spans="1:31" ht="23.1" customHeight="1" x14ac:dyDescent="0.2">
      <c r="A62" s="34" t="str">
        <f>'Horas dia'!$A64</f>
        <v/>
      </c>
    </row>
    <row r="63" spans="1:31" ht="23.1" customHeight="1" x14ac:dyDescent="0.2">
      <c r="A63" s="34" t="str">
        <f>'Horas dia'!$A65</f>
        <v/>
      </c>
    </row>
    <row r="64" spans="1:31" ht="23.1" customHeight="1" x14ac:dyDescent="0.2">
      <c r="A64" s="34" t="str">
        <f>'Horas dia'!$A66</f>
        <v/>
      </c>
    </row>
    <row r="65" spans="1:21" ht="23.1" customHeight="1" x14ac:dyDescent="0.2">
      <c r="A65" s="34" t="str">
        <f>'Horas dia'!$A67</f>
        <v/>
      </c>
    </row>
    <row r="66" spans="1:21" ht="23.1" customHeight="1" x14ac:dyDescent="0.2">
      <c r="A66" s="34" t="str">
        <f>'Horas dia'!$A68</f>
        <v/>
      </c>
    </row>
    <row r="67" spans="1:21" ht="23.1" customHeight="1" x14ac:dyDescent="0.2">
      <c r="A67" s="34" t="str">
        <f>'Horas dia'!$A69</f>
        <v/>
      </c>
    </row>
    <row r="68" spans="1:21" ht="23.1" customHeight="1" x14ac:dyDescent="0.2">
      <c r="A68" s="34" t="str">
        <f>'Horas dia'!$A70</f>
        <v/>
      </c>
    </row>
    <row r="69" spans="1:21" ht="23.1" customHeight="1" x14ac:dyDescent="0.2">
      <c r="A69" s="34" t="str">
        <f>'Horas dia'!$A71</f>
        <v/>
      </c>
    </row>
    <row r="70" spans="1:21" ht="23.1" customHeight="1" x14ac:dyDescent="0.2">
      <c r="A70" s="34" t="str">
        <f>'Horas dia'!$A72</f>
        <v/>
      </c>
    </row>
    <row r="71" spans="1:21" ht="23.1" customHeight="1" x14ac:dyDescent="0.2">
      <c r="A71" s="34" t="str">
        <f>'Horas dia'!$A73</f>
        <v/>
      </c>
    </row>
    <row r="72" spans="1:21" ht="23.1" customHeight="1" x14ac:dyDescent="0.2">
      <c r="A72" s="34" t="str">
        <f>'Horas dia'!$A74</f>
        <v/>
      </c>
    </row>
    <row r="73" spans="1:21" ht="23.1" customHeight="1" x14ac:dyDescent="0.2">
      <c r="A73" s="34" t="str">
        <f>'Horas dia'!$A75</f>
        <v/>
      </c>
    </row>
    <row r="74" spans="1:21" ht="23.1" customHeight="1" x14ac:dyDescent="0.2">
      <c r="A74" s="34" t="str">
        <f>'Horas dia'!$A76</f>
        <v/>
      </c>
    </row>
    <row r="75" spans="1:21" ht="23.1" customHeight="1" x14ac:dyDescent="0.2">
      <c r="A75" s="34" t="str">
        <f>'Horas dia'!$A77</f>
        <v/>
      </c>
    </row>
    <row r="76" spans="1:21" ht="23.1" customHeight="1" x14ac:dyDescent="0.2">
      <c r="A76" s="34" t="str">
        <f>'Horas dia'!$A78</f>
        <v/>
      </c>
      <c r="K76" s="23"/>
      <c r="L76" s="23"/>
      <c r="M76" s="23"/>
      <c r="O76" s="23"/>
      <c r="P76" s="23"/>
      <c r="Q76" s="23"/>
      <c r="R76" s="23"/>
      <c r="S76" s="23"/>
      <c r="U76" s="23"/>
    </row>
    <row r="77" spans="1:21" ht="23.1" customHeight="1" x14ac:dyDescent="0.2">
      <c r="A77" s="34" t="str">
        <f>'Horas dia'!$A79</f>
        <v/>
      </c>
      <c r="K77" s="23"/>
      <c r="L77" s="23"/>
      <c r="M77" s="23"/>
      <c r="O77" s="23"/>
      <c r="P77" s="23"/>
      <c r="Q77" s="23"/>
      <c r="R77" s="23"/>
      <c r="S77" s="23"/>
      <c r="U77" s="23"/>
    </row>
    <row r="78" spans="1:21" ht="23.1" customHeight="1" x14ac:dyDescent="0.2">
      <c r="A78" s="34" t="str">
        <f>'Horas dia'!$A80</f>
        <v/>
      </c>
      <c r="K78" s="23"/>
      <c r="L78" s="23"/>
      <c r="M78" s="23"/>
      <c r="O78" s="23"/>
      <c r="P78" s="23"/>
      <c r="Q78" s="23"/>
      <c r="R78" s="23"/>
      <c r="S78" s="23"/>
      <c r="U78" s="23"/>
    </row>
    <row r="79" spans="1:21" ht="23.1" customHeight="1" x14ac:dyDescent="0.2">
      <c r="A79" s="34" t="str">
        <f>'Horas dia'!$A81</f>
        <v/>
      </c>
      <c r="K79" s="23"/>
      <c r="L79" s="23"/>
      <c r="M79" s="23"/>
      <c r="O79" s="23"/>
      <c r="P79" s="23"/>
      <c r="Q79" s="23"/>
      <c r="R79" s="23"/>
      <c r="S79" s="23"/>
      <c r="U79" s="23"/>
    </row>
    <row r="80" spans="1:21" ht="23.1" customHeight="1" x14ac:dyDescent="0.2">
      <c r="A80" s="34" t="str">
        <f>'Horas dia'!$A82</f>
        <v/>
      </c>
      <c r="K80" s="23"/>
      <c r="L80" s="23"/>
      <c r="M80" s="23"/>
      <c r="O80" s="23"/>
      <c r="P80" s="23"/>
      <c r="Q80" s="23"/>
      <c r="R80" s="23"/>
      <c r="S80" s="23"/>
      <c r="U80" s="23"/>
    </row>
    <row r="81" spans="1:21" ht="23.1" customHeight="1" x14ac:dyDescent="0.2">
      <c r="A81" s="34" t="str">
        <f>'Horas dia'!$A83</f>
        <v/>
      </c>
      <c r="K81" s="23"/>
      <c r="L81" s="23"/>
      <c r="M81" s="23"/>
      <c r="O81" s="23"/>
      <c r="P81" s="23"/>
      <c r="Q81" s="23"/>
      <c r="R81" s="23"/>
      <c r="S81" s="23"/>
      <c r="U81" s="23"/>
    </row>
    <row r="82" spans="1:21" ht="23.1" customHeight="1" x14ac:dyDescent="0.2">
      <c r="A82" s="34" t="str">
        <f>'Horas dia'!$A84</f>
        <v/>
      </c>
      <c r="K82" s="23"/>
      <c r="L82" s="23"/>
      <c r="M82" s="23"/>
      <c r="O82" s="23"/>
      <c r="P82" s="23"/>
      <c r="Q82" s="23"/>
      <c r="R82" s="23"/>
      <c r="S82" s="23"/>
      <c r="U82" s="23"/>
    </row>
    <row r="83" spans="1:21" ht="23.1" customHeight="1" x14ac:dyDescent="0.2">
      <c r="A83" s="34" t="str">
        <f>'Horas dia'!$A85</f>
        <v/>
      </c>
      <c r="K83" s="23"/>
      <c r="L83" s="23"/>
      <c r="M83" s="23"/>
      <c r="O83" s="23"/>
      <c r="P83" s="23"/>
      <c r="Q83" s="23"/>
      <c r="R83" s="23"/>
      <c r="S83" s="23"/>
      <c r="U83" s="23"/>
    </row>
    <row r="84" spans="1:21" ht="23.1" customHeight="1" x14ac:dyDescent="0.2">
      <c r="A84" s="34" t="str">
        <f>'Horas dia'!$A86</f>
        <v/>
      </c>
      <c r="K84" s="23"/>
      <c r="L84" s="23"/>
      <c r="M84" s="23"/>
      <c r="N84" s="23"/>
      <c r="O84" s="23"/>
      <c r="P84" s="23"/>
      <c r="Q84" s="23"/>
      <c r="R84" s="23"/>
      <c r="S84" s="23"/>
    </row>
    <row r="85" spans="1:21" ht="23.1" customHeight="1" x14ac:dyDescent="0.2">
      <c r="A85" s="34" t="str">
        <f>'Horas dia'!$A87</f>
        <v/>
      </c>
      <c r="K85" s="23"/>
      <c r="L85" s="23"/>
      <c r="M85" s="23"/>
      <c r="N85" s="23"/>
      <c r="O85" s="23"/>
      <c r="P85" s="23"/>
      <c r="Q85" s="23"/>
      <c r="R85" s="23"/>
      <c r="S85" s="23"/>
    </row>
    <row r="86" spans="1:21" ht="23.1" customHeight="1" x14ac:dyDescent="0.2">
      <c r="A86" s="34" t="str">
        <f>'Horas dia'!$A88</f>
        <v/>
      </c>
      <c r="K86" s="23"/>
      <c r="L86" s="23"/>
      <c r="M86" s="23"/>
      <c r="N86" s="23"/>
      <c r="O86" s="23"/>
      <c r="P86" s="23"/>
      <c r="Q86" s="23"/>
      <c r="R86" s="23"/>
      <c r="S86" s="23"/>
    </row>
    <row r="87" spans="1:21" ht="23.1" customHeight="1" x14ac:dyDescent="0.2">
      <c r="A87" s="34" t="str">
        <f>'Horas dia'!$A89</f>
        <v/>
      </c>
      <c r="K87" s="23"/>
      <c r="L87" s="23"/>
      <c r="M87" s="23"/>
      <c r="N87" s="23"/>
      <c r="O87" s="23"/>
      <c r="P87" s="23"/>
      <c r="Q87" s="23"/>
      <c r="R87" s="23"/>
      <c r="S87" s="23"/>
    </row>
    <row r="88" spans="1:21" ht="23.1" customHeight="1" x14ac:dyDescent="0.2">
      <c r="A88" s="34" t="str">
        <f>'Horas dia'!$A90</f>
        <v/>
      </c>
      <c r="K88" s="23"/>
      <c r="L88" s="23"/>
      <c r="M88" s="23"/>
      <c r="N88" s="23"/>
      <c r="O88" s="23"/>
      <c r="P88" s="23"/>
      <c r="Q88" s="23"/>
      <c r="R88" s="23"/>
      <c r="S88" s="23"/>
    </row>
    <row r="89" spans="1:21" ht="23.1" customHeight="1" x14ac:dyDescent="0.2">
      <c r="A89" s="34" t="str">
        <f>'Horas dia'!$A91</f>
        <v/>
      </c>
      <c r="K89" s="23"/>
      <c r="L89" s="23"/>
      <c r="M89" s="23"/>
      <c r="N89" s="23"/>
      <c r="O89" s="23"/>
      <c r="P89" s="23"/>
      <c r="Q89" s="23"/>
      <c r="R89" s="23"/>
      <c r="S89" s="23"/>
    </row>
    <row r="90" spans="1:21" ht="23.1" customHeight="1" x14ac:dyDescent="0.2">
      <c r="A90" s="34" t="str">
        <f>'Horas dia'!$A92</f>
        <v/>
      </c>
      <c r="K90" s="23"/>
      <c r="L90" s="23"/>
      <c r="M90" s="23"/>
      <c r="N90" s="23"/>
      <c r="O90" s="23"/>
      <c r="P90" s="23"/>
      <c r="Q90" s="23"/>
      <c r="R90" s="23"/>
      <c r="S90" s="23"/>
    </row>
    <row r="91" spans="1:21" ht="23.1" customHeight="1" x14ac:dyDescent="0.2">
      <c r="A91" s="34" t="str">
        <f>'Horas dia'!$A93</f>
        <v/>
      </c>
      <c r="K91" s="23"/>
      <c r="L91" s="23"/>
      <c r="M91" s="23"/>
      <c r="N91" s="23"/>
      <c r="O91" s="23"/>
      <c r="P91" s="23"/>
      <c r="Q91" s="23"/>
      <c r="R91" s="23"/>
      <c r="S91" s="23"/>
    </row>
    <row r="92" spans="1:21" ht="23.1" customHeight="1" x14ac:dyDescent="0.2">
      <c r="A92" s="34" t="str">
        <f>'Horas dia'!$A94</f>
        <v/>
      </c>
      <c r="K92" s="23"/>
      <c r="L92" s="23"/>
      <c r="M92" s="23"/>
      <c r="N92" s="23"/>
      <c r="O92" s="23"/>
      <c r="P92" s="23"/>
      <c r="Q92" s="23"/>
      <c r="R92" s="23"/>
      <c r="S92" s="23"/>
    </row>
    <row r="93" spans="1:21" ht="23.1" customHeight="1" x14ac:dyDescent="0.2">
      <c r="A93" s="34" t="str">
        <f>'Horas dia'!$A95</f>
        <v/>
      </c>
      <c r="K93" s="23"/>
      <c r="L93" s="23"/>
      <c r="M93" s="23"/>
      <c r="N93" s="23"/>
      <c r="O93" s="23"/>
      <c r="P93" s="23"/>
      <c r="Q93" s="23"/>
      <c r="R93" s="23"/>
      <c r="S93" s="23"/>
    </row>
    <row r="94" spans="1:21" ht="23.1" customHeight="1" x14ac:dyDescent="0.2">
      <c r="A94" s="34" t="str">
        <f>'Horas dia'!$A96</f>
        <v/>
      </c>
      <c r="K94" s="23"/>
      <c r="L94" s="23"/>
      <c r="M94" s="23"/>
      <c r="N94" s="23"/>
      <c r="O94" s="23"/>
      <c r="P94" s="23"/>
      <c r="Q94" s="23"/>
      <c r="R94" s="23"/>
      <c r="S94" s="23"/>
    </row>
    <row r="95" spans="1:21" ht="23.1" customHeight="1" x14ac:dyDescent="0.2">
      <c r="A95" s="34" t="str">
        <f>'Horas dia'!$A97</f>
        <v/>
      </c>
      <c r="K95" s="23"/>
      <c r="L95" s="23"/>
      <c r="M95" s="23"/>
      <c r="N95" s="23"/>
      <c r="O95" s="23"/>
      <c r="P95" s="23"/>
      <c r="Q95" s="23"/>
      <c r="R95" s="23"/>
      <c r="S95" s="23"/>
    </row>
    <row r="96" spans="1:21" ht="23.1" customHeight="1" x14ac:dyDescent="0.2">
      <c r="A96" s="34" t="str">
        <f>'Horas dia'!$A98</f>
        <v/>
      </c>
    </row>
    <row r="97" spans="1:1" ht="23.1" customHeight="1" x14ac:dyDescent="0.2">
      <c r="A97" s="34" t="str">
        <f>'Horas dia'!$A99</f>
        <v/>
      </c>
    </row>
    <row r="98" spans="1:1" ht="23.1" customHeight="1" x14ac:dyDescent="0.2">
      <c r="A98" s="34" t="str">
        <f>'Horas dia'!$A100</f>
        <v/>
      </c>
    </row>
    <row r="99" spans="1:1" ht="23.1" customHeight="1" x14ac:dyDescent="0.2">
      <c r="A99" s="34" t="str">
        <f>'Horas dia'!$A101</f>
        <v/>
      </c>
    </row>
    <row r="100" spans="1:1" ht="23.1" customHeight="1" x14ac:dyDescent="0.2">
      <c r="A100" s="34" t="str">
        <f>'Horas dia'!$A102</f>
        <v/>
      </c>
    </row>
    <row r="101" spans="1:1" ht="23.1" customHeight="1" x14ac:dyDescent="0.2">
      <c r="A101" s="34" t="str">
        <f>'Horas dia'!$A103</f>
        <v/>
      </c>
    </row>
    <row r="102" spans="1:1" ht="23.1" customHeight="1" x14ac:dyDescent="0.2">
      <c r="A102" s="34" t="str">
        <f>'Horas dia'!$A104</f>
        <v/>
      </c>
    </row>
    <row r="103" spans="1:1" ht="23.1" customHeight="1" x14ac:dyDescent="0.2">
      <c r="A103" s="34" t="str">
        <f>'Horas dia'!$A105</f>
        <v/>
      </c>
    </row>
    <row r="104" spans="1:1" ht="23.1" customHeight="1" x14ac:dyDescent="0.2">
      <c r="A104" s="34" t="str">
        <f>'Horas dia'!$A106</f>
        <v/>
      </c>
    </row>
    <row r="105" spans="1:1" ht="23.1" customHeight="1" x14ac:dyDescent="0.2">
      <c r="A105" s="34" t="str">
        <f>'Horas dia'!$A107</f>
        <v/>
      </c>
    </row>
    <row r="106" spans="1:1" ht="23.1" customHeight="1" x14ac:dyDescent="0.2">
      <c r="A106" s="34" t="str">
        <f>'Horas dia'!$A108</f>
        <v/>
      </c>
    </row>
    <row r="107" spans="1:1" ht="23.1" customHeight="1" x14ac:dyDescent="0.2">
      <c r="A107" s="34" t="str">
        <f>'Horas dia'!$A109</f>
        <v/>
      </c>
    </row>
    <row r="108" spans="1:1" ht="23.1" customHeight="1" x14ac:dyDescent="0.2">
      <c r="A108" s="34" t="str">
        <f>'Horas dia'!$A110</f>
        <v/>
      </c>
    </row>
    <row r="109" spans="1:1" ht="23.1" customHeight="1" x14ac:dyDescent="0.2">
      <c r="A109" s="34" t="str">
        <f>'Horas dia'!$A111</f>
        <v/>
      </c>
    </row>
    <row r="110" spans="1:1" ht="23.1" customHeight="1" x14ac:dyDescent="0.2">
      <c r="A110" s="34" t="str">
        <f>'Horas dia'!$A112</f>
        <v/>
      </c>
    </row>
    <row r="111" spans="1:1" ht="23.1" customHeight="1" x14ac:dyDescent="0.2">
      <c r="A111" s="34" t="str">
        <f>'Horas dia'!$A113</f>
        <v/>
      </c>
    </row>
    <row r="112" spans="1:1" ht="23.1" customHeight="1" x14ac:dyDescent="0.2">
      <c r="A112" s="34" t="str">
        <f>'Horas dia'!$A114</f>
        <v/>
      </c>
    </row>
    <row r="113" spans="1:1" ht="23.1" customHeight="1" x14ac:dyDescent="0.2">
      <c r="A113" s="34" t="str">
        <f>'Horas dia'!$A115</f>
        <v/>
      </c>
    </row>
    <row r="114" spans="1:1" ht="23.1" customHeight="1" x14ac:dyDescent="0.2">
      <c r="A114" s="34" t="str">
        <f>'Horas dia'!$A116</f>
        <v/>
      </c>
    </row>
    <row r="115" spans="1:1" ht="23.1" customHeight="1" x14ac:dyDescent="0.2">
      <c r="A115" s="34" t="str">
        <f>'Horas dia'!$A117</f>
        <v/>
      </c>
    </row>
    <row r="116" spans="1:1" ht="23.1" customHeight="1" x14ac:dyDescent="0.2">
      <c r="A116" s="34" t="str">
        <f>'Horas dia'!$A118</f>
        <v/>
      </c>
    </row>
    <row r="117" spans="1:1" ht="23.1" customHeight="1" x14ac:dyDescent="0.2">
      <c r="A117" s="34" t="str">
        <f>'Horas dia'!$A119</f>
        <v/>
      </c>
    </row>
    <row r="118" spans="1:1" ht="23.1" customHeight="1" x14ac:dyDescent="0.2">
      <c r="A118" s="34" t="str">
        <f>'Horas dia'!$A120</f>
        <v/>
      </c>
    </row>
    <row r="119" spans="1:1" ht="23.1" customHeight="1" x14ac:dyDescent="0.2">
      <c r="A119" s="34" t="str">
        <f>'Horas dia'!$A121</f>
        <v/>
      </c>
    </row>
    <row r="120" spans="1:1" ht="23.1" customHeight="1" x14ac:dyDescent="0.2">
      <c r="A120" s="34" t="str">
        <f>'Horas dia'!$A122</f>
        <v/>
      </c>
    </row>
    <row r="121" spans="1:1" ht="23.1" customHeight="1" x14ac:dyDescent="0.2">
      <c r="A121" s="34" t="str">
        <f>'Horas dia'!$A123</f>
        <v/>
      </c>
    </row>
    <row r="122" spans="1:1" ht="23.1" customHeight="1" x14ac:dyDescent="0.2">
      <c r="A122" s="34" t="str">
        <f>'Horas dia'!$A124</f>
        <v/>
      </c>
    </row>
    <row r="123" spans="1:1" ht="23.1" customHeight="1" x14ac:dyDescent="0.2">
      <c r="A123" s="34" t="str">
        <f>'Horas dia'!$A125</f>
        <v/>
      </c>
    </row>
    <row r="124" spans="1:1" ht="23.1" customHeight="1" x14ac:dyDescent="0.2">
      <c r="A124" s="34" t="str">
        <f>'Horas dia'!$A126</f>
        <v/>
      </c>
    </row>
    <row r="125" spans="1:1" ht="23.1" customHeight="1" x14ac:dyDescent="0.2">
      <c r="A125" s="34" t="str">
        <f>'Horas dia'!$A127</f>
        <v/>
      </c>
    </row>
    <row r="126" spans="1:1" ht="23.1" customHeight="1" x14ac:dyDescent="0.2">
      <c r="A126" s="34" t="str">
        <f>'Horas dia'!$A128</f>
        <v/>
      </c>
    </row>
    <row r="127" spans="1:1" ht="23.1" customHeight="1" x14ac:dyDescent="0.2">
      <c r="A127" s="34" t="str">
        <f>'Horas dia'!$A129</f>
        <v/>
      </c>
    </row>
    <row r="128" spans="1:1" ht="23.1" customHeight="1" x14ac:dyDescent="0.2">
      <c r="A128" s="34" t="str">
        <f>'Horas dia'!$A130</f>
        <v/>
      </c>
    </row>
    <row r="129" spans="1:1" ht="23.1" customHeight="1" x14ac:dyDescent="0.2">
      <c r="A129" s="34" t="str">
        <f>'Horas dia'!$A131</f>
        <v/>
      </c>
    </row>
    <row r="130" spans="1:1" ht="23.1" customHeight="1" x14ac:dyDescent="0.2">
      <c r="A130" s="34" t="str">
        <f>'Horas dia'!$A132</f>
        <v/>
      </c>
    </row>
    <row r="131" spans="1:1" ht="23.1" customHeight="1" x14ac:dyDescent="0.2">
      <c r="A131" s="34" t="str">
        <f>'Horas dia'!$A133</f>
        <v/>
      </c>
    </row>
    <row r="132" spans="1:1" ht="23.1" customHeight="1" x14ac:dyDescent="0.2">
      <c r="A132" s="34" t="str">
        <f>'Horas dia'!$A134</f>
        <v/>
      </c>
    </row>
    <row r="133" spans="1:1" ht="23.1" customHeight="1" x14ac:dyDescent="0.2">
      <c r="A133" s="34" t="str">
        <f>'Horas dia'!$A135</f>
        <v/>
      </c>
    </row>
    <row r="134" spans="1:1" ht="23.1" customHeight="1" x14ac:dyDescent="0.2">
      <c r="A134" s="34" t="str">
        <f>'Horas dia'!$A136</f>
        <v/>
      </c>
    </row>
    <row r="135" spans="1:1" ht="23.1" customHeight="1" x14ac:dyDescent="0.2">
      <c r="A135" s="34" t="str">
        <f>'Horas dia'!$A137</f>
        <v/>
      </c>
    </row>
    <row r="136" spans="1:1" ht="23.1" customHeight="1" x14ac:dyDescent="0.2">
      <c r="A136" s="34" t="str">
        <f>'Horas dia'!$A138</f>
        <v/>
      </c>
    </row>
    <row r="137" spans="1:1" ht="23.1" customHeight="1" x14ac:dyDescent="0.2">
      <c r="A137" s="34" t="str">
        <f>'Horas dia'!$A139</f>
        <v/>
      </c>
    </row>
    <row r="138" spans="1:1" ht="23.1" customHeight="1" x14ac:dyDescent="0.2">
      <c r="A138" s="34" t="str">
        <f>'Horas dia'!$A140</f>
        <v/>
      </c>
    </row>
    <row r="139" spans="1:1" ht="23.1" customHeight="1" x14ac:dyDescent="0.2">
      <c r="A139" s="34" t="str">
        <f>'Horas dia'!$A141</f>
        <v/>
      </c>
    </row>
    <row r="140" spans="1:1" ht="23.1" customHeight="1" x14ac:dyDescent="0.2">
      <c r="A140" s="34" t="str">
        <f>'Horas dia'!$A142</f>
        <v/>
      </c>
    </row>
    <row r="141" spans="1:1" ht="23.1" customHeight="1" x14ac:dyDescent="0.2">
      <c r="A141" s="34" t="str">
        <f>'Horas dia'!$A143</f>
        <v/>
      </c>
    </row>
    <row r="142" spans="1:1" ht="23.1" customHeight="1" x14ac:dyDescent="0.2">
      <c r="A142" s="34" t="str">
        <f>'Horas dia'!$A144</f>
        <v/>
      </c>
    </row>
    <row r="143" spans="1:1" ht="23.1" customHeight="1" x14ac:dyDescent="0.2">
      <c r="A143" s="34" t="str">
        <f>'Horas dia'!$A145</f>
        <v/>
      </c>
    </row>
    <row r="144" spans="1:1" ht="23.1" customHeight="1" x14ac:dyDescent="0.2">
      <c r="A144" s="34" t="str">
        <f>'Horas dia'!$A146</f>
        <v/>
      </c>
    </row>
    <row r="145" spans="1:1" ht="23.1" customHeight="1" x14ac:dyDescent="0.2">
      <c r="A145" s="34" t="str">
        <f>'Horas dia'!$A147</f>
        <v/>
      </c>
    </row>
    <row r="146" spans="1:1" ht="23.1" customHeight="1" x14ac:dyDescent="0.2">
      <c r="A146" s="34" t="str">
        <f>'Horas dia'!$A148</f>
        <v/>
      </c>
    </row>
    <row r="147" spans="1:1" ht="23.1" customHeight="1" x14ac:dyDescent="0.2">
      <c r="A147" s="34" t="str">
        <f>'Horas dia'!$A149</f>
        <v/>
      </c>
    </row>
    <row r="148" spans="1:1" ht="23.1" customHeight="1" x14ac:dyDescent="0.2">
      <c r="A148" s="34" t="str">
        <f>'Horas dia'!$A150</f>
        <v/>
      </c>
    </row>
    <row r="149" spans="1:1" ht="23.1" customHeight="1" x14ac:dyDescent="0.2">
      <c r="A149" s="34" t="str">
        <f>'Horas dia'!$A151</f>
        <v/>
      </c>
    </row>
    <row r="150" spans="1:1" ht="23.1" customHeight="1" x14ac:dyDescent="0.2">
      <c r="A150" s="34" t="str">
        <f>'Horas dia'!$A152</f>
        <v/>
      </c>
    </row>
    <row r="151" spans="1:1" ht="23.1" customHeight="1" x14ac:dyDescent="0.2">
      <c r="A151" s="34" t="str">
        <f>'Horas dia'!$A153</f>
        <v/>
      </c>
    </row>
    <row r="152" spans="1:1" ht="23.1" customHeight="1" x14ac:dyDescent="0.2">
      <c r="A152" s="34" t="str">
        <f>'Horas dia'!$A154</f>
        <v/>
      </c>
    </row>
    <row r="153" spans="1:1" ht="23.1" customHeight="1" x14ac:dyDescent="0.2">
      <c r="A153" s="34" t="str">
        <f>'Horas dia'!$A155</f>
        <v/>
      </c>
    </row>
    <row r="154" spans="1:1" ht="23.1" customHeight="1" x14ac:dyDescent="0.2">
      <c r="A154" s="34" t="str">
        <f>'Horas dia'!$A156</f>
        <v/>
      </c>
    </row>
    <row r="155" spans="1:1" ht="23.1" customHeight="1" x14ac:dyDescent="0.2">
      <c r="A155" s="34" t="str">
        <f>'Horas dia'!$A157</f>
        <v/>
      </c>
    </row>
    <row r="156" spans="1:1" ht="23.1" customHeight="1" x14ac:dyDescent="0.2">
      <c r="A156" s="34" t="str">
        <f>'Horas dia'!$A158</f>
        <v/>
      </c>
    </row>
    <row r="157" spans="1:1" ht="23.1" customHeight="1" x14ac:dyDescent="0.2">
      <c r="A157" s="34" t="str">
        <f>'Horas dia'!$A159</f>
        <v/>
      </c>
    </row>
    <row r="158" spans="1:1" ht="23.1" customHeight="1" x14ac:dyDescent="0.2">
      <c r="A158" s="34" t="str">
        <f>'Horas dia'!$A160</f>
        <v/>
      </c>
    </row>
    <row r="159" spans="1:1" ht="23.1" customHeight="1" x14ac:dyDescent="0.2">
      <c r="A159" s="34" t="str">
        <f>'Horas dia'!$A161</f>
        <v/>
      </c>
    </row>
    <row r="160" spans="1:1" ht="23.1" customHeight="1" x14ac:dyDescent="0.2">
      <c r="A160" s="34" t="str">
        <f>'Horas dia'!$A162</f>
        <v/>
      </c>
    </row>
    <row r="161" spans="1:1" ht="23.1" customHeight="1" x14ac:dyDescent="0.2">
      <c r="A161" s="34" t="str">
        <f>'Horas dia'!$A163</f>
        <v/>
      </c>
    </row>
    <row r="162" spans="1:1" ht="23.1" customHeight="1" x14ac:dyDescent="0.2">
      <c r="A162" s="34" t="str">
        <f>'Horas dia'!$A164</f>
        <v/>
      </c>
    </row>
    <row r="163" spans="1:1" ht="23.1" customHeight="1" x14ac:dyDescent="0.2">
      <c r="A163" s="34" t="str">
        <f>'Horas dia'!$A165</f>
        <v/>
      </c>
    </row>
    <row r="164" spans="1:1" ht="23.1" customHeight="1" x14ac:dyDescent="0.2">
      <c r="A164" s="34" t="str">
        <f>'Horas dia'!$A166</f>
        <v/>
      </c>
    </row>
    <row r="165" spans="1:1" ht="23.1" customHeight="1" x14ac:dyDescent="0.2">
      <c r="A165" s="34" t="str">
        <f>'Horas dia'!$A167</f>
        <v/>
      </c>
    </row>
    <row r="166" spans="1:1" ht="23.1" customHeight="1" x14ac:dyDescent="0.2">
      <c r="A166" s="34" t="str">
        <f>'Horas dia'!$A168</f>
        <v/>
      </c>
    </row>
    <row r="167" spans="1:1" ht="23.1" customHeight="1" x14ac:dyDescent="0.2">
      <c r="A167" s="34" t="str">
        <f>'Horas dia'!$A169</f>
        <v/>
      </c>
    </row>
    <row r="168" spans="1:1" ht="23.1" customHeight="1" x14ac:dyDescent="0.2">
      <c r="A168" s="34" t="str">
        <f>'Horas dia'!$A170</f>
        <v/>
      </c>
    </row>
    <row r="169" spans="1:1" ht="23.1" customHeight="1" x14ac:dyDescent="0.2">
      <c r="A169" s="34" t="str">
        <f>'Horas dia'!$A171</f>
        <v/>
      </c>
    </row>
    <row r="170" spans="1:1" ht="23.1" customHeight="1" x14ac:dyDescent="0.2">
      <c r="A170" s="34" t="str">
        <f>'Horas dia'!$A172</f>
        <v/>
      </c>
    </row>
    <row r="171" spans="1:1" ht="23.1" customHeight="1" x14ac:dyDescent="0.2">
      <c r="A171" s="34" t="str">
        <f>'Horas dia'!$A173</f>
        <v/>
      </c>
    </row>
    <row r="172" spans="1:1" ht="23.1" customHeight="1" x14ac:dyDescent="0.2">
      <c r="A172" s="34" t="str">
        <f>'Horas dia'!$A174</f>
        <v/>
      </c>
    </row>
    <row r="173" spans="1:1" ht="23.1" customHeight="1" x14ac:dyDescent="0.2">
      <c r="A173" s="34" t="str">
        <f>'Horas dia'!$A175</f>
        <v/>
      </c>
    </row>
    <row r="174" spans="1:1" ht="23.1" customHeight="1" x14ac:dyDescent="0.2">
      <c r="A174" s="34" t="str">
        <f>'Horas dia'!$A176</f>
        <v/>
      </c>
    </row>
    <row r="175" spans="1:1" ht="23.1" customHeight="1" x14ac:dyDescent="0.2">
      <c r="A175" s="34" t="str">
        <f>'Horas dia'!$A177</f>
        <v/>
      </c>
    </row>
    <row r="176" spans="1:1" ht="23.1" customHeight="1" x14ac:dyDescent="0.2">
      <c r="A176" s="34" t="str">
        <f>'Horas dia'!$A178</f>
        <v/>
      </c>
    </row>
    <row r="177" spans="1:1" ht="23.1" customHeight="1" x14ac:dyDescent="0.2">
      <c r="A177" s="34" t="str">
        <f>'Horas dia'!$A179</f>
        <v/>
      </c>
    </row>
    <row r="178" spans="1:1" ht="23.1" customHeight="1" x14ac:dyDescent="0.2">
      <c r="A178" s="34" t="str">
        <f>'Horas dia'!$A180</f>
        <v/>
      </c>
    </row>
    <row r="179" spans="1:1" ht="23.1" customHeight="1" x14ac:dyDescent="0.2">
      <c r="A179" s="34" t="str">
        <f>'Horas dia'!$A181</f>
        <v/>
      </c>
    </row>
    <row r="180" spans="1:1" ht="23.1" customHeight="1" x14ac:dyDescent="0.2">
      <c r="A180" s="34" t="str">
        <f>'Horas dia'!$A182</f>
        <v/>
      </c>
    </row>
    <row r="181" spans="1:1" ht="23.1" customHeight="1" x14ac:dyDescent="0.2">
      <c r="A181" s="34" t="str">
        <f>'Horas dia'!$A183</f>
        <v/>
      </c>
    </row>
    <row r="182" spans="1:1" ht="23.1" customHeight="1" x14ac:dyDescent="0.2">
      <c r="A182" s="34" t="str">
        <f>'Horas dia'!$A184</f>
        <v/>
      </c>
    </row>
    <row r="183" spans="1:1" ht="23.1" customHeight="1" x14ac:dyDescent="0.2">
      <c r="A183" s="34" t="str">
        <f>'Horas dia'!$A185</f>
        <v/>
      </c>
    </row>
    <row r="184" spans="1:1" ht="23.1" customHeight="1" x14ac:dyDescent="0.2">
      <c r="A184" s="34" t="str">
        <f>'Horas dia'!$A186</f>
        <v/>
      </c>
    </row>
    <row r="185" spans="1:1" ht="23.1" customHeight="1" x14ac:dyDescent="0.2">
      <c r="A185" s="34" t="str">
        <f>'Horas dia'!$A187</f>
        <v/>
      </c>
    </row>
    <row r="186" spans="1:1" ht="23.1" customHeight="1" x14ac:dyDescent="0.2">
      <c r="A186" s="34" t="str">
        <f>'Horas dia'!$A188</f>
        <v/>
      </c>
    </row>
    <row r="187" spans="1:1" ht="23.1" customHeight="1" x14ac:dyDescent="0.2">
      <c r="A187" s="34" t="str">
        <f>'Horas dia'!$A189</f>
        <v/>
      </c>
    </row>
    <row r="188" spans="1:1" ht="23.1" customHeight="1" x14ac:dyDescent="0.2">
      <c r="A188" s="34" t="str">
        <f>'Horas dia'!$A190</f>
        <v/>
      </c>
    </row>
    <row r="189" spans="1:1" ht="23.1" customHeight="1" x14ac:dyDescent="0.2">
      <c r="A189" s="34" t="str">
        <f>'Horas dia'!$A191</f>
        <v/>
      </c>
    </row>
    <row r="190" spans="1:1" ht="23.1" customHeight="1" x14ac:dyDescent="0.2">
      <c r="A190" s="34" t="str">
        <f>'Horas dia'!$A192</f>
        <v/>
      </c>
    </row>
    <row r="191" spans="1:1" ht="23.1" customHeight="1" x14ac:dyDescent="0.2">
      <c r="A191" s="34" t="str">
        <f>'Horas dia'!$A193</f>
        <v/>
      </c>
    </row>
    <row r="192" spans="1:1" ht="23.1" customHeight="1" x14ac:dyDescent="0.2">
      <c r="A192" s="34" t="str">
        <f>'Horas dia'!$A194</f>
        <v/>
      </c>
    </row>
    <row r="193" spans="1:1" ht="23.1" customHeight="1" x14ac:dyDescent="0.2">
      <c r="A193" s="34" t="str">
        <f>'Horas dia'!$A195</f>
        <v/>
      </c>
    </row>
    <row r="194" spans="1:1" ht="23.1" customHeight="1" x14ac:dyDescent="0.2">
      <c r="A194" s="34" t="str">
        <f>'Horas dia'!$A196</f>
        <v/>
      </c>
    </row>
    <row r="195" spans="1:1" ht="23.1" customHeight="1" x14ac:dyDescent="0.2">
      <c r="A195" s="34" t="str">
        <f>'Horas dia'!$A197</f>
        <v/>
      </c>
    </row>
    <row r="196" spans="1:1" ht="23.1" customHeight="1" x14ac:dyDescent="0.2">
      <c r="A196" s="34" t="str">
        <f>'Horas dia'!$A198</f>
        <v/>
      </c>
    </row>
    <row r="197" spans="1:1" ht="23.1" customHeight="1" x14ac:dyDescent="0.2">
      <c r="A197" s="34" t="str">
        <f>'Horas dia'!$A199</f>
        <v/>
      </c>
    </row>
    <row r="198" spans="1:1" ht="23.1" customHeight="1" x14ac:dyDescent="0.2">
      <c r="A198" s="34" t="str">
        <f>'Horas dia'!$A200</f>
        <v/>
      </c>
    </row>
    <row r="199" spans="1:1" ht="23.1" customHeight="1" x14ac:dyDescent="0.2">
      <c r="A199" s="34"/>
    </row>
    <row r="200" spans="1:1" ht="23.1" customHeight="1" x14ac:dyDescent="0.2">
      <c r="A200" s="34"/>
    </row>
  </sheetData>
  <mergeCells count="2">
    <mergeCell ref="E1:I1"/>
    <mergeCell ref="D2:J14"/>
  </mergeCells>
  <conditionalFormatting sqref="A2:A200">
    <cfRule type="cellIs" dxfId="47" priority="1" operator="equal">
      <formula>"TOTAL"</formula>
    </cfRule>
    <cfRule type="cellIs" dxfId="46" priority="2" operator="equal">
      <formula>""</formula>
    </cfRule>
    <cfRule type="cellIs" dxfId="45" priority="3" operator="notEqual">
      <formula>""""""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F203"/>
  <sheetViews>
    <sheetView workbookViewId="0">
      <selection activeCell="A16" sqref="A16"/>
    </sheetView>
  </sheetViews>
  <sheetFormatPr baseColWidth="10" defaultRowHeight="12.75" x14ac:dyDescent="0.2"/>
  <cols>
    <col min="1" max="1" width="79.85546875" customWidth="1"/>
  </cols>
  <sheetData>
    <row r="1" spans="1:58" ht="13.5" thickBot="1" x14ac:dyDescent="0.25">
      <c r="A1" s="1"/>
      <c r="B1" s="4" t="s">
        <v>0</v>
      </c>
      <c r="C1" s="4" t="s">
        <v>1</v>
      </c>
      <c r="D1" s="5" t="s">
        <v>2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ht="51" customHeight="1" thickBot="1" x14ac:dyDescent="0.25">
      <c r="A2" s="2"/>
      <c r="B2" s="53" t="s">
        <v>5</v>
      </c>
      <c r="C2" s="54"/>
      <c r="D2" s="55"/>
      <c r="E2" s="50" t="s">
        <v>6</v>
      </c>
      <c r="F2" s="51"/>
      <c r="G2" s="52"/>
      <c r="H2" s="50" t="s">
        <v>7</v>
      </c>
      <c r="I2" s="51"/>
      <c r="J2" s="52"/>
      <c r="K2" s="50" t="s">
        <v>8</v>
      </c>
      <c r="L2" s="51"/>
      <c r="M2" s="52"/>
      <c r="N2" s="50" t="s">
        <v>9</v>
      </c>
      <c r="O2" s="51"/>
      <c r="P2" s="52"/>
      <c r="Q2" s="50" t="s">
        <v>4</v>
      </c>
      <c r="R2" s="51"/>
      <c r="S2" s="52"/>
      <c r="T2" s="50" t="s">
        <v>10</v>
      </c>
      <c r="U2" s="51"/>
      <c r="V2" s="52"/>
      <c r="W2" s="50" t="s">
        <v>42</v>
      </c>
      <c r="X2" s="51"/>
      <c r="Y2" s="52"/>
      <c r="Z2" s="50" t="s">
        <v>43</v>
      </c>
      <c r="AA2" s="51"/>
      <c r="AB2" s="52"/>
      <c r="AC2" s="50" t="s">
        <v>44</v>
      </c>
      <c r="AD2" s="51"/>
      <c r="AE2" s="52"/>
      <c r="AF2" s="50" t="s">
        <v>45</v>
      </c>
      <c r="AG2" s="51"/>
      <c r="AH2" s="52"/>
      <c r="AI2" s="50" t="s">
        <v>46</v>
      </c>
      <c r="AJ2" s="51"/>
      <c r="AK2" s="52"/>
      <c r="AL2" s="50" t="s">
        <v>84</v>
      </c>
      <c r="AM2" s="51"/>
      <c r="AN2" s="52"/>
      <c r="AO2" s="50" t="s">
        <v>85</v>
      </c>
      <c r="AP2" s="51"/>
      <c r="AQ2" s="52"/>
      <c r="AR2" s="50" t="s">
        <v>86</v>
      </c>
      <c r="AS2" s="51"/>
      <c r="AT2" s="52"/>
      <c r="AU2" s="50" t="s">
        <v>87</v>
      </c>
      <c r="AV2" s="51"/>
      <c r="AW2" s="52"/>
      <c r="AX2" s="50" t="s">
        <v>88</v>
      </c>
      <c r="AY2" s="51"/>
      <c r="AZ2" s="52"/>
      <c r="BA2" s="50" t="s">
        <v>89</v>
      </c>
      <c r="BB2" s="51"/>
      <c r="BC2" s="52"/>
      <c r="BD2" s="50" t="s">
        <v>90</v>
      </c>
      <c r="BE2" s="51"/>
      <c r="BF2" s="52"/>
    </row>
    <row r="3" spans="1:58" ht="34.5" customHeight="1" thickBot="1" x14ac:dyDescent="0.25">
      <c r="A3" s="20" t="s">
        <v>12</v>
      </c>
      <c r="B3" s="16" t="s">
        <v>20</v>
      </c>
      <c r="C3" s="17" t="s">
        <v>21</v>
      </c>
      <c r="D3" s="17" t="s">
        <v>22</v>
      </c>
      <c r="E3" s="16" t="s">
        <v>23</v>
      </c>
      <c r="F3" s="17" t="s">
        <v>24</v>
      </c>
      <c r="G3" s="17" t="s">
        <v>25</v>
      </c>
      <c r="H3" s="16" t="s">
        <v>26</v>
      </c>
      <c r="I3" s="17" t="s">
        <v>41</v>
      </c>
      <c r="J3" s="17" t="s">
        <v>28</v>
      </c>
      <c r="K3" s="16" t="s">
        <v>29</v>
      </c>
      <c r="L3" s="17" t="s">
        <v>30</v>
      </c>
      <c r="M3" s="17" t="s">
        <v>31</v>
      </c>
      <c r="N3" s="16" t="s">
        <v>32</v>
      </c>
      <c r="O3" s="17" t="s">
        <v>33</v>
      </c>
      <c r="P3" s="17" t="s">
        <v>34</v>
      </c>
      <c r="Q3" s="16" t="s">
        <v>35</v>
      </c>
      <c r="R3" s="17" t="s">
        <v>36</v>
      </c>
      <c r="S3" s="17" t="s">
        <v>37</v>
      </c>
      <c r="T3" s="16" t="s">
        <v>38</v>
      </c>
      <c r="U3" s="17" t="s">
        <v>39</v>
      </c>
      <c r="V3" s="17" t="s">
        <v>40</v>
      </c>
      <c r="W3" s="21" t="s">
        <v>48</v>
      </c>
      <c r="X3" s="21" t="s">
        <v>49</v>
      </c>
      <c r="Y3" s="21" t="s">
        <v>50</v>
      </c>
      <c r="Z3" s="21" t="s">
        <v>51</v>
      </c>
      <c r="AA3" s="21" t="s">
        <v>52</v>
      </c>
      <c r="AB3" s="21" t="s">
        <v>53</v>
      </c>
      <c r="AC3" s="21" t="s">
        <v>54</v>
      </c>
      <c r="AD3" s="21" t="s">
        <v>55</v>
      </c>
      <c r="AE3" s="21" t="s">
        <v>56</v>
      </c>
      <c r="AF3" s="21" t="s">
        <v>57</v>
      </c>
      <c r="AG3" s="21" t="s">
        <v>58</v>
      </c>
      <c r="AH3" s="21" t="s">
        <v>59</v>
      </c>
      <c r="AI3" s="21" t="s">
        <v>60</v>
      </c>
      <c r="AJ3" s="21" t="s">
        <v>61</v>
      </c>
      <c r="AK3" s="21" t="s">
        <v>62</v>
      </c>
      <c r="AL3" s="21" t="s">
        <v>63</v>
      </c>
      <c r="AM3" s="21" t="s">
        <v>64</v>
      </c>
      <c r="AN3" s="21" t="s">
        <v>65</v>
      </c>
      <c r="AO3" s="21" t="s">
        <v>66</v>
      </c>
      <c r="AP3" s="21" t="s">
        <v>67</v>
      </c>
      <c r="AQ3" s="21" t="s">
        <v>68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73</v>
      </c>
      <c r="AW3" s="21" t="s">
        <v>74</v>
      </c>
      <c r="AX3" s="21" t="s">
        <v>75</v>
      </c>
      <c r="AY3" s="21" t="s">
        <v>76</v>
      </c>
      <c r="AZ3" s="21" t="s">
        <v>77</v>
      </c>
      <c r="BA3" s="21" t="s">
        <v>78</v>
      </c>
      <c r="BB3" s="21" t="s">
        <v>79</v>
      </c>
      <c r="BC3" s="21" t="s">
        <v>80</v>
      </c>
      <c r="BD3" s="21" t="s">
        <v>81</v>
      </c>
      <c r="BE3" s="21" t="s">
        <v>82</v>
      </c>
      <c r="BF3" s="21" t="s">
        <v>83</v>
      </c>
    </row>
    <row r="4" spans="1:58" x14ac:dyDescent="0.2">
      <c r="A4" s="25" t="str">
        <f>IF('[5]INVESTIGADOR_Horas dia'!$B2&lt;&gt;"",'[5]INVESTIGADOR_Horas dia'!$B2,IF(AND('[5]INVESTIGADOR_Horas dia'!$B2="",'[5]INVESTIGADOR_Horas dia'!$B3="",'[5]INVESTIGADOR_Horas dia'!$B1=""),"","TOTAL"))</f>
        <v>3</v>
      </c>
      <c r="B4" s="3" t="str">
        <f ca="1">IF(AND($A4&lt;&gt;"",$A4&lt;&gt;"TOTAL"),IF(AND('[5]INVESTIGADOR_Horas dia'!$C2&lt;&gt;"",'[5]INVESTIGADOR_Horas dia'!$C2&lt;&gt;0),'[5]INVESTIGADOR_Horas dia'!$C2,""),IF($A4="TOTAL",SUM(INDIRECT("B4:B"&amp;ROW()-1)),""))</f>
        <v/>
      </c>
      <c r="C4" s="3" t="str">
        <f ca="1">IF(AND($A4&lt;&gt;"",$A4&lt;&gt;"TOTAL"),IF(AND('[5]INVESTIGADOR_Horas dia'!$E2&lt;&gt;"",'[5]INVESTIGADOR_Horas dia'!$E2&lt;&gt;0),'[5]INVESTIGADOR_Horas dia'!$E2,""),IF($A4="TOTAL",SUM(INDIRECT("C4:C"&amp;ROW()-1)),""))</f>
        <v/>
      </c>
      <c r="D4" s="3">
        <f ca="1">IF(AND($A4&lt;&gt;"",$A4&lt;&gt;"TOTAL"),SUM(B4:C4),IF($A4="TOTAL",SUM(INDIRECT("D4:D"&amp;ROW()-1)),""))</f>
        <v>0</v>
      </c>
      <c r="E4" s="3" t="str">
        <f ca="1">IF(AND($A4&lt;&gt;"",$A4&lt;&gt;"TOTAL"),IF(AND('[5]INVESTIGADOR_Horas dia'!$H2&lt;&gt;"",'[5]INVESTIGADOR_Horas dia'!$H2&lt;&gt;0),'[5]INVESTIGADOR_Horas dia'!$H2,""),IF($A4="TOTAL",SUM(INDIRECT("E4:E"&amp;ROW()-1)),""))</f>
        <v/>
      </c>
      <c r="F4" s="3" t="str">
        <f ca="1">IF(AND($A4&lt;&gt;"",$A4&lt;&gt;"TOTAL"),IF(AND('[5]INVESTIGADOR_Horas dia'!$J2&lt;&gt;"",'[5]INVESTIGADOR_Horas dia'!$J2&lt;&gt;0),'[5]INVESTIGADOR_Horas dia'!$J2,""),IF($A4="TOTAL",SUM(INDIRECT("F4:F"&amp;ROW()-1)),""))</f>
        <v/>
      </c>
      <c r="G4" s="3">
        <f ca="1">IF(AND($A4&lt;&gt;"",$A4&lt;&gt;"TOTAL"),SUM(E4:F4),IF($A4="TOTAL",SUM(INDIRECT("G4:G"&amp;ROW()-1)),""))</f>
        <v>0</v>
      </c>
      <c r="H4" s="3" t="str">
        <f ca="1">IF(AND($A4&lt;&gt;"",$A4&lt;&gt;"TOTAL"),IF(AND('[5]INVESTIGADOR_Horas dia'!$M2&lt;&gt;"",'[5]INVESTIGADOR_Horas dia'!$M2&lt;&gt;0),'[5]INVESTIGADOR_Horas dia'!$M2,""),IF($A4="TOTAL",SUM(INDIRECT("H4:H"&amp;ROW()-1)),""))</f>
        <v/>
      </c>
      <c r="I4" s="3" t="str">
        <f ca="1">IF(AND($A4&lt;&gt;"",$A4&lt;&gt;"TOTAL"),IF(AND('[5]INVESTIGADOR_Horas dia'!$O2&lt;&gt;"",'[5]INVESTIGADOR_Horas dia'!$O2&lt;&gt;0),'[5]INVESTIGADOR_Horas dia'!$O2,""),IF($A4="TOTAL",SUM(INDIRECT("I4:I"&amp;ROW()-1)),""))</f>
        <v/>
      </c>
      <c r="J4" s="3">
        <f ca="1">IF(AND($A4&lt;&gt;"",$A4&lt;&gt;"TOTAL"),SUM(H4:I4),IF($A4="TOTAL",SUM(INDIRECT("J4:J"&amp;ROW()-1)),""))</f>
        <v>0</v>
      </c>
      <c r="K4" s="3" t="str">
        <f ca="1">IF(AND($A4&lt;&gt;"",$A4&lt;&gt;"TOTAL"),IF(AND('[5]INVESTIGADOR_Horas dia'!$R2&lt;&gt;"",'[5]INVESTIGADOR_Horas dia'!$R2&lt;&gt;0),'[5]INVESTIGADOR_Horas dia'!$R2,""),IF($A4="TOTAL",SUM(INDIRECT("K4:K"&amp;ROW()-1)),""))</f>
        <v/>
      </c>
      <c r="L4" s="3" t="str">
        <f ca="1">IF(AND($A4&lt;&gt;"",$A4&lt;&gt;"TOTAL"),IF(AND('[5]INVESTIGADOR_Horas dia'!$T2&lt;&gt;"",'[5]INVESTIGADOR_Horas dia'!$T2&lt;&gt;0),'[5]INVESTIGADOR_Horas dia'!$T2,""),IF($A4="TOTAL",SUM(INDIRECT("L4:L"&amp;ROW()-1)),""))</f>
        <v/>
      </c>
      <c r="M4" s="3">
        <f ca="1">IF(AND($A4&lt;&gt;"",$A4&lt;&gt;"TOTAL"),SUM(K4:L4),IF($A4="TOTAL",SUM(INDIRECT("M4:M"&amp;ROW()-1)),""))</f>
        <v>0</v>
      </c>
      <c r="N4" s="3" t="str">
        <f ca="1">IF(AND($A4&lt;&gt;"",$A4&lt;&gt;"TOTAL"),IF(AND('[5]INVESTIGADOR_Horas dia'!$W2&lt;&gt;"",'[5]INVESTIGADOR_Horas dia'!$W2&lt;&gt;0),'[5]INVESTIGADOR_Horas dia'!$W2,""),IF($A4="TOTAL",SUM(INDIRECT("N4:N"&amp;ROW()-1)),""))</f>
        <v/>
      </c>
      <c r="O4" s="3" t="str">
        <f ca="1">IF(AND($A4&lt;&gt;"",$A4&lt;&gt;"TOTAL"),IF(AND('[5]INVESTIGADOR_Horas dia'!$Y2&lt;&gt;"",'[5]INVESTIGADOR_Horas dia'!$Y2&lt;&gt;0),'[5]INVESTIGADOR_Horas dia'!$Y2,""),IF($A4="TOTAL",SUM(INDIRECT("O4:O"&amp;ROW()-1)),""))</f>
        <v/>
      </c>
      <c r="P4" s="3">
        <f ca="1">IF(AND($A4&lt;&gt;"",$A4&lt;&gt;"TOTAL"),SUM(N4:O4),IF($A4="TOTAL",SUM(INDIRECT("P4:P"&amp;ROW()-1)),""))</f>
        <v>0</v>
      </c>
      <c r="Q4" s="3" t="str">
        <f ca="1">IF(AND($A4&lt;&gt;"",$A4&lt;&gt;"TOTAL"),IF(AND('[5]INVESTIGADOR_Horas dia'!$AB2&lt;&gt;"",'[5]INVESTIGADOR_Horas dia'!$AB2&lt;&gt;0),'[5]INVESTIGADOR_Horas dia'!$AB2,""),IF($A4="TOTAL",SUM(INDIRECT("Q4:Q"&amp;ROW()-1)),""))</f>
        <v/>
      </c>
      <c r="R4" s="3" t="str">
        <f ca="1">IF(AND($A4&lt;&gt;"",$A4&lt;&gt;"TOTAL"),IF(AND('[5]INVESTIGADOR_Horas dia'!$AD2&lt;&gt;"",'[5]INVESTIGADOR_Horas dia'!$AD2&lt;&gt;0),'[5]INVESTIGADOR_Horas dia'!$AD2,""),IF($A4="TOTAL",SUM(INDIRECT("R4:R"&amp;ROW()-1)),""))</f>
        <v/>
      </c>
      <c r="S4" s="3">
        <f ca="1">IF(AND($A4&lt;&gt;"",$A4&lt;&gt;"TOTAL"),SUM(Q4:R4),IF($A4="TOTAL",SUM(INDIRECT("S4:S"&amp;ROW()-1)),""))</f>
        <v>0</v>
      </c>
      <c r="T4" s="3">
        <f ca="1">IF(AND($A4&lt;&gt;"",$A4&lt;&gt;"TOTAL"),IF(AND('[5]INVESTIGADOR_Horas dia'!$AG2&lt;&gt;"",'[5]INVESTIGADOR_Horas dia'!$AG2&lt;&gt;0),'[5]INVESTIGADOR_Horas dia'!$AG2,""),IF($A4="TOTAL",SUM(INDIRECT("T4:T"&amp;ROW()-1)),""))</f>
        <v>23</v>
      </c>
      <c r="U4" s="3">
        <f ca="1">IF(AND($A4&lt;&gt;"",$A4&lt;&gt;"TOTAL"),IF(AND('[5]INVESTIGADOR_Horas dia'!$AI2&lt;&gt;"",'[5]INVESTIGADOR_Horas dia'!$AI2&lt;&gt;0),'[5]INVESTIGADOR_Horas dia'!$AI2,""),IF($A4="TOTAL",SUM(INDIRECT("U4:U"&amp;ROW()-1)),""))</f>
        <v>16</v>
      </c>
      <c r="V4" s="3">
        <f ca="1">IF(AND($A4&lt;&gt;"",$A4&lt;&gt;"TOTAL"),SUM(T4:U4),IF($A4="TOTAL",SUM(INDIRECT("V4:V"&amp;ROW()-1)),""))</f>
        <v>39</v>
      </c>
      <c r="W4" s="3" t="str">
        <f ca="1">IF(AND($A4&lt;&gt;"",$A4&lt;&gt;"TOTAL"),IF(AND('[5]INVESTIGADOR_Horas dia'!$AL2&lt;&gt;"",'[5]INVESTIGADOR_Horas dia'!$AL2&lt;&gt;0),'[5]INVESTIGADOR_Horas dia'!$AL2,""),IF($A4="TOTAL",SUM(INDIRECT("W4:W"&amp;ROW()-1)),""))</f>
        <v/>
      </c>
      <c r="X4" s="3" t="str">
        <f ca="1">IF(AND($A4&lt;&gt;"",$A4&lt;&gt;"TOTAL"),IF(AND('[5]INVESTIGADOR_Horas dia'!$AN2&lt;&gt;"",'[5]INVESTIGADOR_Horas dia'!$AN2&lt;&gt;0),'[5]INVESTIGADOR_Horas dia'!$AN2,""),IF($A4="TOTAL",SUM(INDIRECT("X4:X"&amp;ROW()-1)),""))</f>
        <v/>
      </c>
      <c r="Y4" s="3">
        <f ca="1">IF(AND($A4&lt;&gt;"",$A4&lt;&gt;"TOTAL"),SUM(W4:X4),IF($A4="TOTAL",SUM(INDIRECT("Y4:Y"&amp;ROW()-1)),""))</f>
        <v>0</v>
      </c>
      <c r="Z4" s="3" t="str">
        <f ca="1">IF(AND($A4&lt;&gt;"",$A4&lt;&gt;"TOTAL"),IF(AND('[5]INVESTIGADOR_Horas dia'!$AQ2&lt;&gt;"",'[5]INVESTIGADOR_Horas dia'!$AQ2&lt;&gt;0),'[5]INVESTIGADOR_Horas dia'!$AQ2,""),IF($A4="TOTAL",SUM(INDIRECT("Z4:Z"&amp;ROW()-1)),""))</f>
        <v/>
      </c>
      <c r="AA4" s="3" t="str">
        <f ca="1">IF(AND($A4&lt;&gt;"",$A4&lt;&gt;"TOTAL"),IF(AND('[5]INVESTIGADOR_Horas dia'!$AS2&lt;&gt;"",'[5]INVESTIGADOR_Horas dia'!$AS2&lt;&gt;0),'[5]INVESTIGADOR_Horas dia'!$AS2,""),IF($A4="TOTAL",SUM(INDIRECT("AA4:AA"&amp;ROW()-1)),""))</f>
        <v/>
      </c>
      <c r="AB4" s="3">
        <f ca="1">IF(AND($A4&lt;&gt;"",$A4&lt;&gt;"TOTAL"),SUM(Z4:AA4),IF($A4="TOTAL",SUM(INDIRECT("AB4:AB"&amp;ROW()-1)),""))</f>
        <v>0</v>
      </c>
      <c r="AC4" s="3" t="str">
        <f ca="1">IF(AND($A4&lt;&gt;"",$A4&lt;&gt;"TOTAL"),IF(AND('[5]INVESTIGADOR_Horas dia'!$AV2&lt;&gt;"",'[5]INVESTIGADOR_Horas dia'!$AV2&lt;&gt;0),'[5]INVESTIGADOR_Horas dia'!$AV2,""),IF($A4="TOTAL",SUM(INDIRECT("AC4:AC"&amp;ROW()-1)),""))</f>
        <v/>
      </c>
      <c r="AD4" s="3" t="str">
        <f ca="1">IF(AND($A4&lt;&gt;"",$A4&lt;&gt;"TOTAL"),IF(AND('[5]INVESTIGADOR_Horas dia'!$AX2&lt;&gt;"",'[5]INVESTIGADOR_Horas dia'!$AX2&lt;&gt;0),'[5]INVESTIGADOR_Horas dia'!$AX2,""),IF($A4="TOTAL",SUM(INDIRECT("AD4:AD"&amp;ROW()-1)),""))</f>
        <v/>
      </c>
      <c r="AE4" s="3">
        <f ca="1">IF(AND($A4&lt;&gt;"",$A4&lt;&gt;"TOTAL"),SUM(AC4:AD4),IF($A4="TOTAL",SUM(INDIRECT("AE4:AE"&amp;ROW()-1)),""))</f>
        <v>0</v>
      </c>
      <c r="AF4" s="3" t="str">
        <f ca="1">IF(AND($A4&lt;&gt;"",$A4&lt;&gt;"TOTAL"),IF(AND('[5]INVESTIGADOR_Horas dia'!$BA2&lt;&gt;"",'[5]INVESTIGADOR_Horas dia'!$BA2&lt;&gt;0),'[5]INVESTIGADOR_Horas dia'!$BA2,""),IF($A4="TOTAL",SUM(INDIRECT("AF4:AF"&amp;ROW()-1)),""))</f>
        <v/>
      </c>
      <c r="AG4" s="3" t="str">
        <f ca="1">IF(AND($A4&lt;&gt;"",$A4&lt;&gt;"TOTAL"),IF(AND('[5]INVESTIGADOR_Horas dia'!$BC2&lt;&gt;"",'[5]INVESTIGADOR_Horas dia'!$BC2&lt;&gt;0),'[5]INVESTIGADOR_Horas dia'!$BC2,""),IF($A4="TOTAL",SUM(INDIRECT("AG4:AG"&amp;ROW()-1)),""))</f>
        <v/>
      </c>
      <c r="AH4" s="3">
        <f ca="1">IF(AND($A4&lt;&gt;"",$A4&lt;&gt;"TOTAL"),SUM(AF4:AG4),IF($A4="TOTAL",SUM(INDIRECT("AH4:AH"&amp;ROW()-1)),""))</f>
        <v>0</v>
      </c>
      <c r="AI4" s="3" t="str">
        <f ca="1">IF(AND($A4&lt;&gt;"",$A4&lt;&gt;"TOTAL"),IF(AND('[5]INVESTIGADOR_Horas dia'!$BF2&lt;&gt;"",'[5]INVESTIGADOR_Horas dia'!$BF2&lt;&gt;0),'[5]INVESTIGADOR_Horas dia'!$BF2,""),IF($A4="TOTAL",SUM(INDIRECT("AI4:AI"&amp;ROW()-1)),""))</f>
        <v/>
      </c>
      <c r="AJ4" s="3" t="str">
        <f ca="1">IF(AND($A4&lt;&gt;"",$A4&lt;&gt;"TOTAL"),IF(AND('[5]INVESTIGADOR_Horas dia'!$BH2&lt;&gt;"",'[5]INVESTIGADOR_Horas dia'!$BH2&lt;&gt;0),'[5]INVESTIGADOR_Horas dia'!$BH2,""),IF($A4="TOTAL",SUM(INDIRECT("AJ4:AJ"&amp;ROW()-1)),""))</f>
        <v/>
      </c>
      <c r="AK4" s="3">
        <f ca="1">IF(AND($A4&lt;&gt;"",$A4&lt;&gt;"TOTAL"),SUM(AI4:AJ4),IF($A4="TOTAL",SUM(INDIRECT("AK4:AK"&amp;ROW()-1)),""))</f>
        <v>0</v>
      </c>
      <c r="AL4" s="3" t="str">
        <f ca="1">IF(AND($A4&lt;&gt;"",$A4&lt;&gt;"TOTAL"),IF(AND('[5]INVESTIGADOR_Horas dia'!$BK2&lt;&gt;"",'[5]INVESTIGADOR_Horas dia'!$BK2&lt;&gt;0),'[5]INVESTIGADOR_Horas dia'!$BK2,""),IF($A4="TOTAL",SUM(INDIRECT("AL4:AL"&amp;ROW()-1)),""))</f>
        <v/>
      </c>
      <c r="AM4" s="3" t="str">
        <f ca="1">IF(AND($A4&lt;&gt;"",$A4&lt;&gt;"TOTAL"),IF(AND('[5]INVESTIGADOR_Horas dia'!$BM2&lt;&gt;"",'[5]INVESTIGADOR_Horas dia'!$BM2&lt;&gt;0),'[5]INVESTIGADOR_Horas dia'!$BM2,""),IF($A4="TOTAL",SUM(INDIRECT("AM4:AM"&amp;ROW()-1)),""))</f>
        <v/>
      </c>
      <c r="AN4" s="3">
        <f ca="1">IF(AND($A4&lt;&gt;"",$A4&lt;&gt;"TOTAL"),SUM(AL4:AM4),IF($A4="TOTAL",SUM(INDIRECT("AN4:AN"&amp;ROW()-1)),""))</f>
        <v>0</v>
      </c>
      <c r="AO4" s="3" t="str">
        <f ca="1">IF(AND($A4&lt;&gt;"",$A4&lt;&gt;"TOTAL"),IF(AND('[5]INVESTIGADOR_Horas dia'!$BP2&lt;&gt;"",'[5]INVESTIGADOR_Horas dia'!$BP2&lt;&gt;0),'[5]INVESTIGADOR_Horas dia'!$BP2,""),IF($A4="TOTAL",SUM(INDIRECT("AO4:AO"&amp;ROW()-1)),""))</f>
        <v/>
      </c>
      <c r="AP4" s="3" t="str">
        <f ca="1">IF(AND($A4&lt;&gt;"",$A4&lt;&gt;"TOTAL"),IF(AND('[5]INVESTIGADOR_Horas dia'!$BR2&lt;&gt;"",'[5]INVESTIGADOR_Horas dia'!$BR2&lt;&gt;0),'[5]INVESTIGADOR_Horas dia'!$BR2,""),IF($A4="TOTAL",SUM(INDIRECT("AP4:AP"&amp;ROW()-1)),""))</f>
        <v/>
      </c>
      <c r="AQ4" s="3">
        <f ca="1">IF(AND($A4&lt;&gt;"",$A4&lt;&gt;"TOTAL"),SUM(AO4:AP4),IF($A4="TOTAL",SUM(INDIRECT("AQ4:AQ"&amp;ROW()-1)),""))</f>
        <v>0</v>
      </c>
      <c r="AR4" s="3" t="str">
        <f ca="1">IF(AND($A4&lt;&gt;"",$A4&lt;&gt;"TOTAL"),IF(AND('[5]INVESTIGADOR_Horas dia'!$BU2&lt;&gt;"",'[5]INVESTIGADOR_Horas dia'!$BU2&lt;&gt;0),'[5]INVESTIGADOR_Horas dia'!$BU2,""),IF($A4="TOTAL",SUM(INDIRECT("AR4:AR"&amp;ROW()-1)),""))</f>
        <v/>
      </c>
      <c r="AS4" s="3" t="str">
        <f ca="1">IF(AND($A4&lt;&gt;"",$A4&lt;&gt;"TOTAL"),IF(AND('[5]INVESTIGADOR_Horas dia'!$BW2&lt;&gt;"",'[5]INVESTIGADOR_Horas dia'!$BW2&lt;&gt;0),'[5]INVESTIGADOR_Horas dia'!$BW2,""),IF($A4="TOTAL",SUM(INDIRECT("AS4:AS"&amp;ROW()-1)),""))</f>
        <v/>
      </c>
      <c r="AT4" s="3">
        <f ca="1">IF(AND($A4&lt;&gt;"",$A4&lt;&gt;"TOTAL"),SUM(AR4:AS4),IF($A4="TOTAL",SUM(INDIRECT("AT4:AT"&amp;ROW()-1)),""))</f>
        <v>0</v>
      </c>
      <c r="AU4" s="3" t="str">
        <f ca="1">IF(AND($A4&lt;&gt;"",$A4&lt;&gt;"TOTAL"),IF(AND('[5]INVESTIGADOR_Horas dia'!$BZ2&lt;&gt;"",'[5]INVESTIGADOR_Horas dia'!$BZ2&lt;&gt;0),'[5]INVESTIGADOR_Horas dia'!$BZ2,""),IF($A4="TOTAL",SUM(INDIRECT("AU4:AU"&amp;ROW()-1)),""))</f>
        <v/>
      </c>
      <c r="AV4" s="3" t="str">
        <f ca="1">IF(AND($A4&lt;&gt;"",$A4&lt;&gt;"TOTAL"),IF(AND('[5]INVESTIGADOR_Horas dia'!$CB2&lt;&gt;"",'[5]INVESTIGADOR_Horas dia'!$CB2&lt;&gt;0),'[5]INVESTIGADOR_Horas dia'!$CB2,""),IF($A4="TOTAL",SUM(INDIRECT("AV4:AV"&amp;ROW()-1)),""))</f>
        <v/>
      </c>
      <c r="AW4" s="3">
        <f ca="1">IF(AND($A4&lt;&gt;"",$A4&lt;&gt;"TOTAL"),SUM(AU4:AV4),IF($A4="TOTAL",SUM(INDIRECT("AW4:AW"&amp;ROW()-1)),""))</f>
        <v>0</v>
      </c>
      <c r="AX4" s="3" t="str">
        <f ca="1">IF(AND($A4&lt;&gt;"",$A4&lt;&gt;"TOTAL"),IF(AND('[5]INVESTIGADOR_Horas dia'!$CE2&lt;&gt;"",'[5]INVESTIGADOR_Horas dia'!$CE2&lt;&gt;0),'[5]INVESTIGADOR_Horas dia'!$CE2,""),IF($A4="TOTAL",SUM(INDIRECT("AX4:AX"&amp;ROW()-1)),""))</f>
        <v/>
      </c>
      <c r="AY4" s="3" t="str">
        <f ca="1">IF(AND($A4&lt;&gt;"",$A4&lt;&gt;"TOTAL"),IF(AND('[5]INVESTIGADOR_Horas dia'!$CG2&lt;&gt;"",'[5]INVESTIGADOR_Horas dia'!$CG2&lt;&gt;0),'[5]INVESTIGADOR_Horas dia'!$CG2,""),IF($A4="TOTAL",SUM(INDIRECT("AY4:AY"&amp;ROW()-1)),""))</f>
        <v/>
      </c>
      <c r="AZ4" s="3">
        <f ca="1">IF(AND($A4&lt;&gt;"",$A4&lt;&gt;"TOTAL"),SUM(AX4:AY4),IF($A4="TOTAL",SUM(INDIRECT("AZ4:AZ"&amp;ROW()-1)),""))</f>
        <v>0</v>
      </c>
      <c r="BA4" s="3" t="str">
        <f ca="1">IF(AND($A4&lt;&gt;"",$A4&lt;&gt;"TOTAL"),IF(AND('[5]INVESTIGADOR_Horas dia'!$CJ2&lt;&gt;"",'[5]INVESTIGADOR_Horas dia'!$CJ2&lt;&gt;0),'[5]INVESTIGADOR_Horas dia'!$CJ2,""),IF($A4="TOTAL",SUM(INDIRECT("BA4:BA"&amp;ROW()-1)),""))</f>
        <v/>
      </c>
      <c r="BB4" s="3" t="str">
        <f ca="1">IF(AND($A4&lt;&gt;"",$A4&lt;&gt;"TOTAL"),IF(AND('[5]INVESTIGADOR_Horas dia'!$CL2&lt;&gt;"",'[5]INVESTIGADOR_Horas dia'!$CL2&lt;&gt;0),'[5]INVESTIGADOR_Horas dia'!$CL2,""),IF($A4="TOTAL",SUM(INDIRECT("BB4:BB"&amp;ROW()-1)),""))</f>
        <v/>
      </c>
      <c r="BC4" s="3">
        <f ca="1">IF(AND($A4&lt;&gt;"",$A4&lt;&gt;"TOTAL"),SUM(BA4:BB4),IF($A4="TOTAL",SUM(INDIRECT("BC4:BC"&amp;ROW()-1)),""))</f>
        <v>0</v>
      </c>
      <c r="BD4" s="3" t="str">
        <f ca="1">IF(AND($A4&lt;&gt;"",$A4&lt;&gt;"TOTAL"),IF(AND('[5]INVESTIGADOR_Horas dia'!$CO2&lt;&gt;"",'[5]INVESTIGADOR_Horas dia'!$CO2&lt;&gt;0),'[5]INVESTIGADOR_Horas dia'!$CO2,""),IF($A4="TOTAL",SUM(INDIRECT("BD4:BD"&amp;ROW()-1)),""))</f>
        <v/>
      </c>
      <c r="BE4" s="3" t="str">
        <f ca="1">IF(AND($A4&lt;&gt;"",$A4&lt;&gt;"TOTAL"),IF(AND('[5]INVESTIGADOR_Horas dia'!$CQ2&lt;&gt;"",'[5]INVESTIGADOR_Horas dia'!$CQ2&lt;&gt;0),'[5]INVESTIGADOR_Horas dia'!$CQ2,""),IF($A4="TOTAL",SUM(INDIRECT("BE4:BE"&amp;ROW()-1)),""))</f>
        <v/>
      </c>
      <c r="BF4" s="3">
        <f ca="1">IF(AND($A4&lt;&gt;"",$A4&lt;&gt;"TOTAL"),SUM(BD4:BE4),IF($A4="TOTAL",SUM(INDIRECT("BF4:BF"&amp;ROW()-1)),""))</f>
        <v>0</v>
      </c>
    </row>
    <row r="5" spans="1:58" x14ac:dyDescent="0.2">
      <c r="A5" s="25" t="str">
        <f>IF('[5]INVESTIGADOR_Horas dia'!$B3&lt;&gt;"",'[5]INVESTIGADOR_Horas dia'!$B3,IF(AND('[5]INVESTIGADOR_Horas dia'!$B3="",'[5]INVESTIGADOR_Horas dia'!$B4="",'[5]INVESTIGADOR_Horas dia'!$B2=""),"","TOTAL"))</f>
        <v>3,45</v>
      </c>
      <c r="B5" s="3" t="str">
        <f ca="1">IF(AND($A5&lt;&gt;"",$A5&lt;&gt;"TOTAL"),IF(AND('[5]INVESTIGADOR_Horas dia'!$C3&lt;&gt;"",'[5]INVESTIGADOR_Horas dia'!$C3&lt;&gt;0),'[5]INVESTIGADOR_Horas dia'!$C3,""),IF($A5="TOTAL",SUM(INDIRECT("B4:B"&amp;ROW()-1)),""))</f>
        <v/>
      </c>
      <c r="C5" s="3" t="str">
        <f ca="1">IF(AND($A5&lt;&gt;"",$A5&lt;&gt;"TOTAL"),IF(AND('[5]INVESTIGADOR_Horas dia'!$E3&lt;&gt;"",'[5]INVESTIGADOR_Horas dia'!$E3&lt;&gt;0),'[5]INVESTIGADOR_Horas dia'!$E3,""),IF($A5="TOTAL",SUM(INDIRECT("C4:C"&amp;ROW()-1)),""))</f>
        <v/>
      </c>
      <c r="D5" s="3">
        <f t="shared" ref="D5:D68" ca="1" si="0">IF(AND($A5&lt;&gt;"",$A5&lt;&gt;"TOTAL"),SUM(B5:C5),IF($A5="TOTAL",SUM(INDIRECT("D4:D"&amp;ROW()-1)),""))</f>
        <v>0</v>
      </c>
      <c r="E5" s="3" t="str">
        <f ca="1">IF(AND($A5&lt;&gt;"",$A5&lt;&gt;"TOTAL"),IF(AND('[5]INVESTIGADOR_Horas dia'!$H3&lt;&gt;"",'[5]INVESTIGADOR_Horas dia'!$H3&lt;&gt;0),'[5]INVESTIGADOR_Horas dia'!$H3,""),IF($A5="TOTAL",SUM(INDIRECT("E4:E"&amp;ROW()-1)),""))</f>
        <v/>
      </c>
      <c r="F5" s="3" t="str">
        <f ca="1">IF(AND($A5&lt;&gt;"",$A5&lt;&gt;"TOTAL"),IF(AND('[5]INVESTIGADOR_Horas dia'!$J3&lt;&gt;"",'[5]INVESTIGADOR_Horas dia'!$J3&lt;&gt;0),'[5]INVESTIGADOR_Horas dia'!$J3,""),IF($A5="TOTAL",SUM(INDIRECT("F4:F"&amp;ROW()-1)),""))</f>
        <v/>
      </c>
      <c r="G5" s="3">
        <f t="shared" ref="G5:G68" ca="1" si="1">IF(AND($A5&lt;&gt;"",$A5&lt;&gt;"TOTAL"),SUM(E5:F5),IF($A5="TOTAL",SUM(INDIRECT("G4:G"&amp;ROW()-1)),""))</f>
        <v>0</v>
      </c>
      <c r="H5" s="3">
        <f ca="1">IF(AND($A5&lt;&gt;"",$A5&lt;&gt;"TOTAL"),IF(AND('[5]INVESTIGADOR_Horas dia'!$M3&lt;&gt;"",'[5]INVESTIGADOR_Horas dia'!$M3&lt;&gt;0),'[5]INVESTIGADOR_Horas dia'!$M3,""),IF($A5="TOTAL",SUM(INDIRECT("H4:H"&amp;ROW()-1)),""))</f>
        <v>1</v>
      </c>
      <c r="I5" s="3" t="str">
        <f ca="1">IF(AND($A5&lt;&gt;"",$A5&lt;&gt;"TOTAL"),IF(AND('[5]INVESTIGADOR_Horas dia'!$O3&lt;&gt;"",'[5]INVESTIGADOR_Horas dia'!$O3&lt;&gt;0),'[5]INVESTIGADOR_Horas dia'!$O3,""),IF($A5="TOTAL",SUM(INDIRECT("I4:I"&amp;ROW()-1)),""))</f>
        <v/>
      </c>
      <c r="J5" s="3">
        <f t="shared" ref="J5:J68" ca="1" si="2">IF(AND($A5&lt;&gt;"",$A5&lt;&gt;"TOTAL"),SUM(H5:I5),IF($A5="TOTAL",SUM(INDIRECT("J4:J"&amp;ROW()-1)),""))</f>
        <v>1</v>
      </c>
      <c r="K5" s="3" t="str">
        <f ca="1">IF(AND($A5&lt;&gt;"",$A5&lt;&gt;"TOTAL"),IF(AND('[5]INVESTIGADOR_Horas dia'!$R3&lt;&gt;"",'[5]INVESTIGADOR_Horas dia'!$R3&lt;&gt;0),'[5]INVESTIGADOR_Horas dia'!$R3,""),IF($A5="TOTAL",SUM(INDIRECT("K4:K"&amp;ROW()-1)),""))</f>
        <v/>
      </c>
      <c r="L5" s="3" t="str">
        <f ca="1">IF(AND($A5&lt;&gt;"",$A5&lt;&gt;"TOTAL"),IF(AND('[5]INVESTIGADOR_Horas dia'!$T3&lt;&gt;"",'[5]INVESTIGADOR_Horas dia'!$T3&lt;&gt;0),'[5]INVESTIGADOR_Horas dia'!$T3,""),IF($A5="TOTAL",SUM(INDIRECT("L4:L"&amp;ROW()-1)),""))</f>
        <v/>
      </c>
      <c r="M5" s="3">
        <f t="shared" ref="M5:M68" ca="1" si="3">IF(AND($A5&lt;&gt;"",$A5&lt;&gt;"TOTAL"),SUM(K5:L5),IF($A5="TOTAL",SUM(INDIRECT("M4:M"&amp;ROW()-1)),""))</f>
        <v>0</v>
      </c>
      <c r="N5" s="3" t="str">
        <f ca="1">IF(AND($A5&lt;&gt;"",$A5&lt;&gt;"TOTAL"),IF(AND('[5]INVESTIGADOR_Horas dia'!$W3&lt;&gt;"",'[5]INVESTIGADOR_Horas dia'!$W3&lt;&gt;0),'[5]INVESTIGADOR_Horas dia'!$W3,""),IF($A5="TOTAL",SUM(INDIRECT("N4:N"&amp;ROW()-1)),""))</f>
        <v/>
      </c>
      <c r="O5" s="3" t="str">
        <f ca="1">IF(AND($A5&lt;&gt;"",$A5&lt;&gt;"TOTAL"),IF(AND('[5]INVESTIGADOR_Horas dia'!$Y3&lt;&gt;"",'[5]INVESTIGADOR_Horas dia'!$Y3&lt;&gt;0),'[5]INVESTIGADOR_Horas dia'!$Y3,""),IF($A5="TOTAL",SUM(INDIRECT("O4:O"&amp;ROW()-1)),""))</f>
        <v/>
      </c>
      <c r="P5" s="3">
        <f t="shared" ref="P5:P68" ca="1" si="4">IF(AND($A5&lt;&gt;"",$A5&lt;&gt;"TOTAL"),SUM(N5:O5),IF($A5="TOTAL",SUM(INDIRECT("P4:P"&amp;ROW()-1)),""))</f>
        <v>0</v>
      </c>
      <c r="Q5" s="3" t="str">
        <f ca="1">IF(AND($A5&lt;&gt;"",$A5&lt;&gt;"TOTAL"),IF(AND('[5]INVESTIGADOR_Horas dia'!$AB3&lt;&gt;"",'[5]INVESTIGADOR_Horas dia'!$AB3&lt;&gt;0),'[5]INVESTIGADOR_Horas dia'!$AB3,""),IF($A5="TOTAL",SUM(INDIRECT("Q4:Q"&amp;ROW()-1)),""))</f>
        <v/>
      </c>
      <c r="R5" s="3" t="str">
        <f ca="1">IF(AND($A5&lt;&gt;"",$A5&lt;&gt;"TOTAL"),IF(AND('[5]INVESTIGADOR_Horas dia'!$AD3&lt;&gt;"",'[5]INVESTIGADOR_Horas dia'!$AD3&lt;&gt;0),'[5]INVESTIGADOR_Horas dia'!$AD3,""),IF($A5="TOTAL",SUM(INDIRECT("R4:R"&amp;ROW()-1)),""))</f>
        <v/>
      </c>
      <c r="S5" s="3">
        <f t="shared" ref="S5:S68" ca="1" si="5">IF(AND($A5&lt;&gt;"",$A5&lt;&gt;"TOTAL"),SUM(Q5:R5),IF($A5="TOTAL",SUM(INDIRECT("S4:S"&amp;ROW()-1)),""))</f>
        <v>0</v>
      </c>
      <c r="T5" s="3" t="str">
        <f ca="1">IF(AND($A5&lt;&gt;"",$A5&lt;&gt;"TOTAL"),IF(AND('[5]INVESTIGADOR_Horas dia'!$AG3&lt;&gt;"",'[5]INVESTIGADOR_Horas dia'!$AG3&lt;&gt;0),'[5]INVESTIGADOR_Horas dia'!$AG3,""),IF($A5="TOTAL",SUM(INDIRECT("T4:T"&amp;ROW()-1)),""))</f>
        <v/>
      </c>
      <c r="U5" s="3" t="str">
        <f ca="1">IF(AND($A5&lt;&gt;"",$A5&lt;&gt;"TOTAL"),IF(AND('[5]INVESTIGADOR_Horas dia'!$AI3&lt;&gt;"",'[5]INVESTIGADOR_Horas dia'!$AI3&lt;&gt;0),'[5]INVESTIGADOR_Horas dia'!$AI3,""),IF($A5="TOTAL",SUM(INDIRECT("U4:U"&amp;ROW()-1)),""))</f>
        <v/>
      </c>
      <c r="V5" s="3">
        <f t="shared" ref="V5:V68" ca="1" si="6">IF(AND($A5&lt;&gt;"",$A5&lt;&gt;"TOTAL"),SUM(T5:U5),IF($A5="TOTAL",SUM(INDIRECT("V4:V"&amp;ROW()-1)),""))</f>
        <v>0</v>
      </c>
      <c r="W5" s="3" t="str">
        <f ca="1">IF(AND($A5&lt;&gt;"",$A5&lt;&gt;"TOTAL"),IF(AND('[5]INVESTIGADOR_Horas dia'!$AL3&lt;&gt;"",'[5]INVESTIGADOR_Horas dia'!$AL3&lt;&gt;0),'[5]INVESTIGADOR_Horas dia'!$AL3,""),IF($A5="TOTAL",SUM(INDIRECT("W4:W"&amp;ROW()-1)),""))</f>
        <v/>
      </c>
      <c r="X5" s="3" t="str">
        <f ca="1">IF(AND($A5&lt;&gt;"",$A5&lt;&gt;"TOTAL"),IF(AND('[5]INVESTIGADOR_Horas dia'!$AN3&lt;&gt;"",'[5]INVESTIGADOR_Horas dia'!$AN3&lt;&gt;0),'[5]INVESTIGADOR_Horas dia'!$AN3,""),IF($A5="TOTAL",SUM(INDIRECT("X4:X"&amp;ROW()-1)),""))</f>
        <v/>
      </c>
      <c r="Y5" s="3">
        <f t="shared" ref="Y5:Y68" ca="1" si="7">IF(AND($A5&lt;&gt;"",$A5&lt;&gt;"TOTAL"),SUM(W5:X5),IF($A5="TOTAL",SUM(INDIRECT("Y4:Y"&amp;ROW()-1)),""))</f>
        <v>0</v>
      </c>
      <c r="Z5" s="3" t="str">
        <f ca="1">IF(AND($A5&lt;&gt;"",$A5&lt;&gt;"TOTAL"),IF(AND('[5]INVESTIGADOR_Horas dia'!$AQ3&lt;&gt;"",'[5]INVESTIGADOR_Horas dia'!$AQ3&lt;&gt;0),'[5]INVESTIGADOR_Horas dia'!$AQ3,""),IF($A5="TOTAL",SUM(INDIRECT("Z4:Z"&amp;ROW()-1)),""))</f>
        <v/>
      </c>
      <c r="AA5" s="3" t="str">
        <f ca="1">IF(AND($A5&lt;&gt;"",$A5&lt;&gt;"TOTAL"),IF(AND('[5]INVESTIGADOR_Horas dia'!$AS3&lt;&gt;"",'[5]INVESTIGADOR_Horas dia'!$AS3&lt;&gt;0),'[5]INVESTIGADOR_Horas dia'!$AS3,""),IF($A5="TOTAL",SUM(INDIRECT("AA4:AA"&amp;ROW()-1)),""))</f>
        <v/>
      </c>
      <c r="AB5" s="3">
        <f t="shared" ref="AB5:AB68" ca="1" si="8">IF(AND($A5&lt;&gt;"",$A5&lt;&gt;"TOTAL"),SUM(Z5:AA5),IF($A5="TOTAL",SUM(INDIRECT("AB4:AB"&amp;ROW()-1)),""))</f>
        <v>0</v>
      </c>
      <c r="AC5" s="3" t="str">
        <f ca="1">IF(AND($A5&lt;&gt;"",$A5&lt;&gt;"TOTAL"),IF(AND('[5]INVESTIGADOR_Horas dia'!$AV3&lt;&gt;"",'[5]INVESTIGADOR_Horas dia'!$AV3&lt;&gt;0),'[5]INVESTIGADOR_Horas dia'!$AV3,""),IF($A5="TOTAL",SUM(INDIRECT("AC4:AC"&amp;ROW()-1)),""))</f>
        <v/>
      </c>
      <c r="AD5" s="3" t="str">
        <f ca="1">IF(AND($A5&lt;&gt;"",$A5&lt;&gt;"TOTAL"),IF(AND('[5]INVESTIGADOR_Horas dia'!$AX3&lt;&gt;"",'[5]INVESTIGADOR_Horas dia'!$AX3&lt;&gt;0),'[5]INVESTIGADOR_Horas dia'!$AX3,""),IF($A5="TOTAL",SUM(INDIRECT("AD4:AD"&amp;ROW()-1)),""))</f>
        <v/>
      </c>
      <c r="AE5" s="3">
        <f t="shared" ref="AE5:AE68" ca="1" si="9">IF(AND($A5&lt;&gt;"",$A5&lt;&gt;"TOTAL"),SUM(AC5:AD5),IF($A5="TOTAL",SUM(INDIRECT("AE4:AE"&amp;ROW()-1)),""))</f>
        <v>0</v>
      </c>
      <c r="AF5" s="3" t="str">
        <f ca="1">IF(AND($A5&lt;&gt;"",$A5&lt;&gt;"TOTAL"),IF(AND('[5]INVESTIGADOR_Horas dia'!$BA3&lt;&gt;"",'[5]INVESTIGADOR_Horas dia'!$BA3&lt;&gt;0),'[5]INVESTIGADOR_Horas dia'!$BA3,""),IF($A5="TOTAL",SUM(INDIRECT("AF4:AF"&amp;ROW()-1)),""))</f>
        <v/>
      </c>
      <c r="AG5" s="3" t="str">
        <f ca="1">IF(AND($A5&lt;&gt;"",$A5&lt;&gt;"TOTAL"),IF(AND('[5]INVESTIGADOR_Horas dia'!$BC3&lt;&gt;"",'[5]INVESTIGADOR_Horas dia'!$BC3&lt;&gt;0),'[5]INVESTIGADOR_Horas dia'!$BC3,""),IF($A5="TOTAL",SUM(INDIRECT("AG4:AG"&amp;ROW()-1)),""))</f>
        <v/>
      </c>
      <c r="AH5" s="3">
        <f t="shared" ref="AH5:AH68" ca="1" si="10">IF(AND($A5&lt;&gt;"",$A5&lt;&gt;"TOTAL"),SUM(AF5:AG5),IF($A5="TOTAL",SUM(INDIRECT("AH4:AH"&amp;ROW()-1)),""))</f>
        <v>0</v>
      </c>
      <c r="AI5" s="3" t="str">
        <f ca="1">IF(AND($A5&lt;&gt;"",$A5&lt;&gt;"TOTAL"),IF(AND('[5]INVESTIGADOR_Horas dia'!$BF3&lt;&gt;"",'[5]INVESTIGADOR_Horas dia'!$BF3&lt;&gt;0),'[5]INVESTIGADOR_Horas dia'!$BF3,""),IF($A5="TOTAL",SUM(INDIRECT("AI4:AI"&amp;ROW()-1)),""))</f>
        <v/>
      </c>
      <c r="AJ5" s="3" t="str">
        <f ca="1">IF(AND($A5&lt;&gt;"",$A5&lt;&gt;"TOTAL"),IF(AND('[5]INVESTIGADOR_Horas dia'!$BH3&lt;&gt;"",'[5]INVESTIGADOR_Horas dia'!$BH3&lt;&gt;0),'[5]INVESTIGADOR_Horas dia'!$BH3,""),IF($A5="TOTAL",SUM(INDIRECT("AJ4:AJ"&amp;ROW()-1)),""))</f>
        <v/>
      </c>
      <c r="AK5" s="3">
        <f t="shared" ref="AK5:AK68" ca="1" si="11">IF(AND($A5&lt;&gt;"",$A5&lt;&gt;"TOTAL"),SUM(AI5:AJ5),IF($A5="TOTAL",SUM(INDIRECT("AK4:AK"&amp;ROW()-1)),""))</f>
        <v>0</v>
      </c>
      <c r="AL5" s="3" t="str">
        <f ca="1">IF(AND($A5&lt;&gt;"",$A5&lt;&gt;"TOTAL"),IF(AND('[5]INVESTIGADOR_Horas dia'!$BK3&lt;&gt;"",'[5]INVESTIGADOR_Horas dia'!$BK3&lt;&gt;0),'[5]INVESTIGADOR_Horas dia'!$BK3,""),IF($A5="TOTAL",SUM(INDIRECT("AL4:AL"&amp;ROW()-1)),""))</f>
        <v/>
      </c>
      <c r="AM5" s="3" t="str">
        <f ca="1">IF(AND($A5&lt;&gt;"",$A5&lt;&gt;"TOTAL"),IF(AND('[5]INVESTIGADOR_Horas dia'!$BM3&lt;&gt;"",'[5]INVESTIGADOR_Horas dia'!$BM3&lt;&gt;0),'[5]INVESTIGADOR_Horas dia'!$BM3,""),IF($A5="TOTAL",SUM(INDIRECT("AM4:AM"&amp;ROW()-1)),""))</f>
        <v/>
      </c>
      <c r="AN5" s="3">
        <f t="shared" ref="AN5:AN68" ca="1" si="12">IF(AND($A5&lt;&gt;"",$A5&lt;&gt;"TOTAL"),SUM(AL5:AM5),IF($A5="TOTAL",SUM(INDIRECT("AN4:AN"&amp;ROW()-1)),""))</f>
        <v>0</v>
      </c>
      <c r="AO5" s="3" t="str">
        <f ca="1">IF(AND($A5&lt;&gt;"",$A5&lt;&gt;"TOTAL"),IF(AND('[5]INVESTIGADOR_Horas dia'!$BP3&lt;&gt;"",'[5]INVESTIGADOR_Horas dia'!$BP3&lt;&gt;0),'[5]INVESTIGADOR_Horas dia'!$BP3,""),IF($A5="TOTAL",SUM(INDIRECT("AO4:AO"&amp;ROW()-1)),""))</f>
        <v/>
      </c>
      <c r="AP5" s="3" t="str">
        <f ca="1">IF(AND($A5&lt;&gt;"",$A5&lt;&gt;"TOTAL"),IF(AND('[5]INVESTIGADOR_Horas dia'!$BR3&lt;&gt;"",'[5]INVESTIGADOR_Horas dia'!$BR3&lt;&gt;0),'[5]INVESTIGADOR_Horas dia'!$BR3,""),IF($A5="TOTAL",SUM(INDIRECT("AP4:AP"&amp;ROW()-1)),""))</f>
        <v/>
      </c>
      <c r="AQ5" s="3">
        <f t="shared" ref="AQ5:AQ68" ca="1" si="13">IF(AND($A5&lt;&gt;"",$A5&lt;&gt;"TOTAL"),SUM(AO5:AP5),IF($A5="TOTAL",SUM(INDIRECT("AQ4:AQ"&amp;ROW()-1)),""))</f>
        <v>0</v>
      </c>
      <c r="AR5" s="3" t="str">
        <f ca="1">IF(AND($A5&lt;&gt;"",$A5&lt;&gt;"TOTAL"),IF(AND('[5]INVESTIGADOR_Horas dia'!$BU3&lt;&gt;"",'[5]INVESTIGADOR_Horas dia'!$BU3&lt;&gt;0),'[5]INVESTIGADOR_Horas dia'!$BU3,""),IF($A5="TOTAL",SUM(INDIRECT("AR4:AR"&amp;ROW()-1)),""))</f>
        <v/>
      </c>
      <c r="AS5" s="3" t="str">
        <f ca="1">IF(AND($A5&lt;&gt;"",$A5&lt;&gt;"TOTAL"),IF(AND('[5]INVESTIGADOR_Horas dia'!$BW3&lt;&gt;"",'[5]INVESTIGADOR_Horas dia'!$BW3&lt;&gt;0),'[5]INVESTIGADOR_Horas dia'!$BW3,""),IF($A5="TOTAL",SUM(INDIRECT("AS4:AS"&amp;ROW()-1)),""))</f>
        <v/>
      </c>
      <c r="AT5" s="3">
        <f t="shared" ref="AT5:AT68" ca="1" si="14">IF(AND($A5&lt;&gt;"",$A5&lt;&gt;"TOTAL"),SUM(AR5:AS5),IF($A5="TOTAL",SUM(INDIRECT("AT4:AT"&amp;ROW()-1)),""))</f>
        <v>0</v>
      </c>
      <c r="AU5" s="3" t="str">
        <f ca="1">IF(AND($A5&lt;&gt;"",$A5&lt;&gt;"TOTAL"),IF(AND('[5]INVESTIGADOR_Horas dia'!$BZ3&lt;&gt;"",'[5]INVESTIGADOR_Horas dia'!$BZ3&lt;&gt;0),'[5]INVESTIGADOR_Horas dia'!$BZ3,""),IF($A5="TOTAL",SUM(INDIRECT("AU4:AU"&amp;ROW()-1)),""))</f>
        <v/>
      </c>
      <c r="AV5" s="3" t="str">
        <f ca="1">IF(AND($A5&lt;&gt;"",$A5&lt;&gt;"TOTAL"),IF(AND('[5]INVESTIGADOR_Horas dia'!$CB3&lt;&gt;"",'[5]INVESTIGADOR_Horas dia'!$CB3&lt;&gt;0),'[5]INVESTIGADOR_Horas dia'!$CB3,""),IF($A5="TOTAL",SUM(INDIRECT("AV4:AV"&amp;ROW()-1)),""))</f>
        <v/>
      </c>
      <c r="AW5" s="3">
        <f t="shared" ref="AW5:AW68" ca="1" si="15">IF(AND($A5&lt;&gt;"",$A5&lt;&gt;"TOTAL"),SUM(AU5:AV5),IF($A5="TOTAL",SUM(INDIRECT("AW4:AW"&amp;ROW()-1)),""))</f>
        <v>0</v>
      </c>
      <c r="AX5" s="3" t="str">
        <f ca="1">IF(AND($A5&lt;&gt;"",$A5&lt;&gt;"TOTAL"),IF(AND('[5]INVESTIGADOR_Horas dia'!$CE3&lt;&gt;"",'[5]INVESTIGADOR_Horas dia'!$CE3&lt;&gt;0),'[5]INVESTIGADOR_Horas dia'!$CE3,""),IF($A5="TOTAL",SUM(INDIRECT("AX4:AX"&amp;ROW()-1)),""))</f>
        <v/>
      </c>
      <c r="AY5" s="3" t="str">
        <f ca="1">IF(AND($A5&lt;&gt;"",$A5&lt;&gt;"TOTAL"),IF(AND('[5]INVESTIGADOR_Horas dia'!$CG3&lt;&gt;"",'[5]INVESTIGADOR_Horas dia'!$CG3&lt;&gt;0),'[5]INVESTIGADOR_Horas dia'!$CG3,""),IF($A5="TOTAL",SUM(INDIRECT("AY4:AY"&amp;ROW()-1)),""))</f>
        <v/>
      </c>
      <c r="AZ5" s="3">
        <f t="shared" ref="AZ5:AZ68" ca="1" si="16">IF(AND($A5&lt;&gt;"",$A5&lt;&gt;"TOTAL"),SUM(AX5:AY5),IF($A5="TOTAL",SUM(INDIRECT("AZ4:AZ"&amp;ROW()-1)),""))</f>
        <v>0</v>
      </c>
      <c r="BA5" s="3" t="str">
        <f ca="1">IF(AND($A5&lt;&gt;"",$A5&lt;&gt;"TOTAL"),IF(AND('[5]INVESTIGADOR_Horas dia'!$CJ3&lt;&gt;"",'[5]INVESTIGADOR_Horas dia'!$CJ3&lt;&gt;0),'[5]INVESTIGADOR_Horas dia'!$CJ3,""),IF($A5="TOTAL",SUM(INDIRECT("BA4:BA"&amp;ROW()-1)),""))</f>
        <v/>
      </c>
      <c r="BB5" s="3" t="str">
        <f ca="1">IF(AND($A5&lt;&gt;"",$A5&lt;&gt;"TOTAL"),IF(AND('[5]INVESTIGADOR_Horas dia'!$CL3&lt;&gt;"",'[5]INVESTIGADOR_Horas dia'!$CL3&lt;&gt;0),'[5]INVESTIGADOR_Horas dia'!$CL3,""),IF($A5="TOTAL",SUM(INDIRECT("BB4:BB"&amp;ROW()-1)),""))</f>
        <v/>
      </c>
      <c r="BC5" s="3">
        <f t="shared" ref="BC5:BC68" ca="1" si="17">IF(AND($A5&lt;&gt;"",$A5&lt;&gt;"TOTAL"),SUM(BA5:BB5),IF($A5="TOTAL",SUM(INDIRECT("BC4:BC"&amp;ROW()-1)),""))</f>
        <v>0</v>
      </c>
      <c r="BD5" s="3" t="str">
        <f ca="1">IF(AND($A5&lt;&gt;"",$A5&lt;&gt;"TOTAL"),IF(AND('[5]INVESTIGADOR_Horas dia'!$CO3&lt;&gt;"",'[5]INVESTIGADOR_Horas dia'!$CO3&lt;&gt;0),'[5]INVESTIGADOR_Horas dia'!$CO3,""),IF($A5="TOTAL",SUM(INDIRECT("BD4:BD"&amp;ROW()-1)),""))</f>
        <v/>
      </c>
      <c r="BE5" s="3" t="str">
        <f ca="1">IF(AND($A5&lt;&gt;"",$A5&lt;&gt;"TOTAL"),IF(AND('[5]INVESTIGADOR_Horas dia'!$CQ3&lt;&gt;"",'[5]INVESTIGADOR_Horas dia'!$CQ3&lt;&gt;0),'[5]INVESTIGADOR_Horas dia'!$CQ3,""),IF($A5="TOTAL",SUM(INDIRECT("BE4:BE"&amp;ROW()-1)),""))</f>
        <v/>
      </c>
      <c r="BF5" s="3">
        <f t="shared" ref="BF5:BF68" ca="1" si="18">IF(AND($A5&lt;&gt;"",$A5&lt;&gt;"TOTAL"),SUM(BD5:BE5),IF($A5="TOTAL",SUM(INDIRECT("BF4:BF"&amp;ROW()-1)),""))</f>
        <v>0</v>
      </c>
    </row>
    <row r="6" spans="1:58" x14ac:dyDescent="0.2">
      <c r="A6" s="25" t="str">
        <f>IF('[5]INVESTIGADOR_Horas dia'!$B4&lt;&gt;"",'[5]INVESTIGADOR_Horas dia'!$B4,IF(AND('[5]INVESTIGADOR_Horas dia'!$B4="",'[5]INVESTIGADOR_Horas dia'!$B5="",'[5]INVESTIGADOR_Horas dia'!$B3=""),"","TOTAL"))</f>
        <v>3,69</v>
      </c>
      <c r="B6" s="3" t="str">
        <f ca="1">IF(AND($A6&lt;&gt;"",$A6&lt;&gt;"TOTAL"),IF(AND('[5]INVESTIGADOR_Horas dia'!$C4&lt;&gt;"",'[5]INVESTIGADOR_Horas dia'!$C4&lt;&gt;0),'[5]INVESTIGADOR_Horas dia'!$C4,""),IF($A6="TOTAL",SUM(INDIRECT("B4:B"&amp;ROW()-1)),""))</f>
        <v/>
      </c>
      <c r="C6" s="3" t="str">
        <f ca="1">IF(AND($A6&lt;&gt;"",$A6&lt;&gt;"TOTAL"),IF(AND('[5]INVESTIGADOR_Horas dia'!$E4&lt;&gt;"",'[5]INVESTIGADOR_Horas dia'!$E4&lt;&gt;0),'[5]INVESTIGADOR_Horas dia'!$E4,""),IF($A6="TOTAL",SUM(INDIRECT("C4:C"&amp;ROW()-1)),""))</f>
        <v/>
      </c>
      <c r="D6" s="3">
        <f t="shared" ca="1" si="0"/>
        <v>0</v>
      </c>
      <c r="E6" s="3" t="str">
        <f ca="1">IF(AND($A6&lt;&gt;"",$A6&lt;&gt;"TOTAL"),IF(AND('[5]INVESTIGADOR_Horas dia'!$H4&lt;&gt;"",'[5]INVESTIGADOR_Horas dia'!$H4&lt;&gt;0),'[5]INVESTIGADOR_Horas dia'!$H4,""),IF($A6="TOTAL",SUM(INDIRECT("E4:E"&amp;ROW()-1)),""))</f>
        <v/>
      </c>
      <c r="F6" s="3" t="str">
        <f ca="1">IF(AND($A6&lt;&gt;"",$A6&lt;&gt;"TOTAL"),IF(AND('[5]INVESTIGADOR_Horas dia'!$J4&lt;&gt;"",'[5]INVESTIGADOR_Horas dia'!$J4&lt;&gt;0),'[5]INVESTIGADOR_Horas dia'!$J4,""),IF($A6="TOTAL",SUM(INDIRECT("F4:F"&amp;ROW()-1)),""))</f>
        <v/>
      </c>
      <c r="G6" s="3">
        <f t="shared" ca="1" si="1"/>
        <v>0</v>
      </c>
      <c r="H6" s="3">
        <f ca="1">IF(AND($A6&lt;&gt;"",$A6&lt;&gt;"TOTAL"),IF(AND('[5]INVESTIGADOR_Horas dia'!$M4&lt;&gt;"",'[5]INVESTIGADOR_Horas dia'!$M4&lt;&gt;0),'[5]INVESTIGADOR_Horas dia'!$M4,""),IF($A6="TOTAL",SUM(INDIRECT("H4:H"&amp;ROW()-1)),""))</f>
        <v>1</v>
      </c>
      <c r="I6" s="3" t="str">
        <f ca="1">IF(AND($A6&lt;&gt;"",$A6&lt;&gt;"TOTAL"),IF(AND('[5]INVESTIGADOR_Horas dia'!$O4&lt;&gt;"",'[5]INVESTIGADOR_Horas dia'!$O4&lt;&gt;0),'[5]INVESTIGADOR_Horas dia'!$O4,""),IF($A6="TOTAL",SUM(INDIRECT("I4:I"&amp;ROW()-1)),""))</f>
        <v/>
      </c>
      <c r="J6" s="3">
        <f t="shared" ca="1" si="2"/>
        <v>1</v>
      </c>
      <c r="K6" s="3" t="str">
        <f ca="1">IF(AND($A6&lt;&gt;"",$A6&lt;&gt;"TOTAL"),IF(AND('[5]INVESTIGADOR_Horas dia'!$R4&lt;&gt;"",'[5]INVESTIGADOR_Horas dia'!$R4&lt;&gt;0),'[5]INVESTIGADOR_Horas dia'!$R4,""),IF($A6="TOTAL",SUM(INDIRECT("K4:K"&amp;ROW()-1)),""))</f>
        <v/>
      </c>
      <c r="L6" s="3" t="str">
        <f ca="1">IF(AND($A6&lt;&gt;"",$A6&lt;&gt;"TOTAL"),IF(AND('[5]INVESTIGADOR_Horas dia'!$T4&lt;&gt;"",'[5]INVESTIGADOR_Horas dia'!$T4&lt;&gt;0),'[5]INVESTIGADOR_Horas dia'!$T4,""),IF($A6="TOTAL",SUM(INDIRECT("L4:L"&amp;ROW()-1)),""))</f>
        <v/>
      </c>
      <c r="M6" s="3">
        <f t="shared" ca="1" si="3"/>
        <v>0</v>
      </c>
      <c r="N6" s="3" t="str">
        <f ca="1">IF(AND($A6&lt;&gt;"",$A6&lt;&gt;"TOTAL"),IF(AND('[5]INVESTIGADOR_Horas dia'!$W4&lt;&gt;"",'[5]INVESTIGADOR_Horas dia'!$W4&lt;&gt;0),'[5]INVESTIGADOR_Horas dia'!$W4,""),IF($A6="TOTAL",SUM(INDIRECT("N4:N"&amp;ROW()-1)),""))</f>
        <v/>
      </c>
      <c r="O6" s="3" t="str">
        <f ca="1">IF(AND($A6&lt;&gt;"",$A6&lt;&gt;"TOTAL"),IF(AND('[5]INVESTIGADOR_Horas dia'!$Y4&lt;&gt;"",'[5]INVESTIGADOR_Horas dia'!$Y4&lt;&gt;0),'[5]INVESTIGADOR_Horas dia'!$Y4,""),IF($A6="TOTAL",SUM(INDIRECT("O4:O"&amp;ROW()-1)),""))</f>
        <v/>
      </c>
      <c r="P6" s="3">
        <f t="shared" ca="1" si="4"/>
        <v>0</v>
      </c>
      <c r="Q6" s="3" t="str">
        <f ca="1">IF(AND($A6&lt;&gt;"",$A6&lt;&gt;"TOTAL"),IF(AND('[5]INVESTIGADOR_Horas dia'!$AB4&lt;&gt;"",'[5]INVESTIGADOR_Horas dia'!$AB4&lt;&gt;0),'[5]INVESTIGADOR_Horas dia'!$AB4,""),IF($A6="TOTAL",SUM(INDIRECT("Q4:Q"&amp;ROW()-1)),""))</f>
        <v/>
      </c>
      <c r="R6" s="3" t="str">
        <f ca="1">IF(AND($A6&lt;&gt;"",$A6&lt;&gt;"TOTAL"),IF(AND('[5]INVESTIGADOR_Horas dia'!$AD4&lt;&gt;"",'[5]INVESTIGADOR_Horas dia'!$AD4&lt;&gt;0),'[5]INVESTIGADOR_Horas dia'!$AD4,""),IF($A6="TOTAL",SUM(INDIRECT("R4:R"&amp;ROW()-1)),""))</f>
        <v/>
      </c>
      <c r="S6" s="3">
        <f t="shared" ca="1" si="5"/>
        <v>0</v>
      </c>
      <c r="T6" s="3" t="str">
        <f ca="1">IF(AND($A6&lt;&gt;"",$A6&lt;&gt;"TOTAL"),IF(AND('[5]INVESTIGADOR_Horas dia'!$AG4&lt;&gt;"",'[5]INVESTIGADOR_Horas dia'!$AG4&lt;&gt;0),'[5]INVESTIGADOR_Horas dia'!$AG4,""),IF($A6="TOTAL",SUM(INDIRECT("T4:T"&amp;ROW()-1)),""))</f>
        <v/>
      </c>
      <c r="U6" s="3" t="str">
        <f ca="1">IF(AND($A6&lt;&gt;"",$A6&lt;&gt;"TOTAL"),IF(AND('[5]INVESTIGADOR_Horas dia'!$AI4&lt;&gt;"",'[5]INVESTIGADOR_Horas dia'!$AI4&lt;&gt;0),'[5]INVESTIGADOR_Horas dia'!$AI4,""),IF($A6="TOTAL",SUM(INDIRECT("U4:U"&amp;ROW()-1)),""))</f>
        <v/>
      </c>
      <c r="V6" s="3">
        <f t="shared" ca="1" si="6"/>
        <v>0</v>
      </c>
      <c r="W6" s="3" t="str">
        <f ca="1">IF(AND($A6&lt;&gt;"",$A6&lt;&gt;"TOTAL"),IF(AND('[5]INVESTIGADOR_Horas dia'!$AL4&lt;&gt;"",'[5]INVESTIGADOR_Horas dia'!$AL4&lt;&gt;0),'[5]INVESTIGADOR_Horas dia'!$AL4,""),IF($A6="TOTAL",SUM(INDIRECT("W4:W"&amp;ROW()-1)),""))</f>
        <v/>
      </c>
      <c r="X6" s="3" t="str">
        <f ca="1">IF(AND($A6&lt;&gt;"",$A6&lt;&gt;"TOTAL"),IF(AND('[5]INVESTIGADOR_Horas dia'!$AN4&lt;&gt;"",'[5]INVESTIGADOR_Horas dia'!$AN4&lt;&gt;0),'[5]INVESTIGADOR_Horas dia'!$AN4,""),IF($A6="TOTAL",SUM(INDIRECT("X4:X"&amp;ROW()-1)),""))</f>
        <v/>
      </c>
      <c r="Y6" s="3">
        <f t="shared" ca="1" si="7"/>
        <v>0</v>
      </c>
      <c r="Z6" s="3" t="str">
        <f ca="1">IF(AND($A6&lt;&gt;"",$A6&lt;&gt;"TOTAL"),IF(AND('[5]INVESTIGADOR_Horas dia'!$AQ4&lt;&gt;"",'[5]INVESTIGADOR_Horas dia'!$AQ4&lt;&gt;0),'[5]INVESTIGADOR_Horas dia'!$AQ4,""),IF($A6="TOTAL",SUM(INDIRECT("Z4:Z"&amp;ROW()-1)),""))</f>
        <v/>
      </c>
      <c r="AA6" s="3" t="str">
        <f ca="1">IF(AND($A6&lt;&gt;"",$A6&lt;&gt;"TOTAL"),IF(AND('[5]INVESTIGADOR_Horas dia'!$AS4&lt;&gt;"",'[5]INVESTIGADOR_Horas dia'!$AS4&lt;&gt;0),'[5]INVESTIGADOR_Horas dia'!$AS4,""),IF($A6="TOTAL",SUM(INDIRECT("AA4:AA"&amp;ROW()-1)),""))</f>
        <v/>
      </c>
      <c r="AB6" s="3">
        <f t="shared" ca="1" si="8"/>
        <v>0</v>
      </c>
      <c r="AC6" s="3" t="str">
        <f ca="1">IF(AND($A6&lt;&gt;"",$A6&lt;&gt;"TOTAL"),IF(AND('[5]INVESTIGADOR_Horas dia'!$AV4&lt;&gt;"",'[5]INVESTIGADOR_Horas dia'!$AV4&lt;&gt;0),'[5]INVESTIGADOR_Horas dia'!$AV4,""),IF($A6="TOTAL",SUM(INDIRECT("AC4:AC"&amp;ROW()-1)),""))</f>
        <v/>
      </c>
      <c r="AD6" s="3" t="str">
        <f ca="1">IF(AND($A6&lt;&gt;"",$A6&lt;&gt;"TOTAL"),IF(AND('[5]INVESTIGADOR_Horas dia'!$AX4&lt;&gt;"",'[5]INVESTIGADOR_Horas dia'!$AX4&lt;&gt;0),'[5]INVESTIGADOR_Horas dia'!$AX4,""),IF($A6="TOTAL",SUM(INDIRECT("AD4:AD"&amp;ROW()-1)),""))</f>
        <v/>
      </c>
      <c r="AE6" s="3">
        <f t="shared" ca="1" si="9"/>
        <v>0</v>
      </c>
      <c r="AF6" s="3" t="str">
        <f ca="1">IF(AND($A6&lt;&gt;"",$A6&lt;&gt;"TOTAL"),IF(AND('[5]INVESTIGADOR_Horas dia'!$BA4&lt;&gt;"",'[5]INVESTIGADOR_Horas dia'!$BA4&lt;&gt;0),'[5]INVESTIGADOR_Horas dia'!$BA4,""),IF($A6="TOTAL",SUM(INDIRECT("AF4:AF"&amp;ROW()-1)),""))</f>
        <v/>
      </c>
      <c r="AG6" s="3" t="str">
        <f ca="1">IF(AND($A6&lt;&gt;"",$A6&lt;&gt;"TOTAL"),IF(AND('[5]INVESTIGADOR_Horas dia'!$BC4&lt;&gt;"",'[5]INVESTIGADOR_Horas dia'!$BC4&lt;&gt;0),'[5]INVESTIGADOR_Horas dia'!$BC4,""),IF($A6="TOTAL",SUM(INDIRECT("AG4:AG"&amp;ROW()-1)),""))</f>
        <v/>
      </c>
      <c r="AH6" s="3">
        <f t="shared" ca="1" si="10"/>
        <v>0</v>
      </c>
      <c r="AI6" s="3" t="str">
        <f ca="1">IF(AND($A6&lt;&gt;"",$A6&lt;&gt;"TOTAL"),IF(AND('[5]INVESTIGADOR_Horas dia'!$BF4&lt;&gt;"",'[5]INVESTIGADOR_Horas dia'!$BF4&lt;&gt;0),'[5]INVESTIGADOR_Horas dia'!$BF4,""),IF($A6="TOTAL",SUM(INDIRECT("AI4:AI"&amp;ROW()-1)),""))</f>
        <v/>
      </c>
      <c r="AJ6" s="3" t="str">
        <f ca="1">IF(AND($A6&lt;&gt;"",$A6&lt;&gt;"TOTAL"),IF(AND('[5]INVESTIGADOR_Horas dia'!$BH4&lt;&gt;"",'[5]INVESTIGADOR_Horas dia'!$BH4&lt;&gt;0),'[5]INVESTIGADOR_Horas dia'!$BH4,""),IF($A6="TOTAL",SUM(INDIRECT("AJ4:AJ"&amp;ROW()-1)),""))</f>
        <v/>
      </c>
      <c r="AK6" s="3">
        <f t="shared" ca="1" si="11"/>
        <v>0</v>
      </c>
      <c r="AL6" s="3" t="str">
        <f ca="1">IF(AND($A6&lt;&gt;"",$A6&lt;&gt;"TOTAL"),IF(AND('[5]INVESTIGADOR_Horas dia'!$BK4&lt;&gt;"",'[5]INVESTIGADOR_Horas dia'!$BK4&lt;&gt;0),'[5]INVESTIGADOR_Horas dia'!$BK4,""),IF($A6="TOTAL",SUM(INDIRECT("AL4:AL"&amp;ROW()-1)),""))</f>
        <v/>
      </c>
      <c r="AM6" s="3" t="str">
        <f ca="1">IF(AND($A6&lt;&gt;"",$A6&lt;&gt;"TOTAL"),IF(AND('[5]INVESTIGADOR_Horas dia'!$BM4&lt;&gt;"",'[5]INVESTIGADOR_Horas dia'!$BM4&lt;&gt;0),'[5]INVESTIGADOR_Horas dia'!$BM4,""),IF($A6="TOTAL",SUM(INDIRECT("AM4:AM"&amp;ROW()-1)),""))</f>
        <v/>
      </c>
      <c r="AN6" s="3">
        <f t="shared" ca="1" si="12"/>
        <v>0</v>
      </c>
      <c r="AO6" s="3" t="str">
        <f ca="1">IF(AND($A6&lt;&gt;"",$A6&lt;&gt;"TOTAL"),IF(AND('[5]INVESTIGADOR_Horas dia'!$BP4&lt;&gt;"",'[5]INVESTIGADOR_Horas dia'!$BP4&lt;&gt;0),'[5]INVESTIGADOR_Horas dia'!$BP4,""),IF($A6="TOTAL",SUM(INDIRECT("AO4:AO"&amp;ROW()-1)),""))</f>
        <v/>
      </c>
      <c r="AP6" s="3" t="str">
        <f ca="1">IF(AND($A6&lt;&gt;"",$A6&lt;&gt;"TOTAL"),IF(AND('[5]INVESTIGADOR_Horas dia'!$BR4&lt;&gt;"",'[5]INVESTIGADOR_Horas dia'!$BR4&lt;&gt;0),'[5]INVESTIGADOR_Horas dia'!$BR4,""),IF($A6="TOTAL",SUM(INDIRECT("AP4:AP"&amp;ROW()-1)),""))</f>
        <v/>
      </c>
      <c r="AQ6" s="3">
        <f t="shared" ca="1" si="13"/>
        <v>0</v>
      </c>
      <c r="AR6" s="3" t="str">
        <f ca="1">IF(AND($A6&lt;&gt;"",$A6&lt;&gt;"TOTAL"),IF(AND('[5]INVESTIGADOR_Horas dia'!$BU4&lt;&gt;"",'[5]INVESTIGADOR_Horas dia'!$BU4&lt;&gt;0),'[5]INVESTIGADOR_Horas dia'!$BU4,""),IF($A6="TOTAL",SUM(INDIRECT("AR4:AR"&amp;ROW()-1)),""))</f>
        <v/>
      </c>
      <c r="AS6" s="3" t="str">
        <f ca="1">IF(AND($A6&lt;&gt;"",$A6&lt;&gt;"TOTAL"),IF(AND('[5]INVESTIGADOR_Horas dia'!$BW4&lt;&gt;"",'[5]INVESTIGADOR_Horas dia'!$BW4&lt;&gt;0),'[5]INVESTIGADOR_Horas dia'!$BW4,""),IF($A6="TOTAL",SUM(INDIRECT("AS4:AS"&amp;ROW()-1)),""))</f>
        <v/>
      </c>
      <c r="AT6" s="3">
        <f t="shared" ca="1" si="14"/>
        <v>0</v>
      </c>
      <c r="AU6" s="3" t="str">
        <f ca="1">IF(AND($A6&lt;&gt;"",$A6&lt;&gt;"TOTAL"),IF(AND('[5]INVESTIGADOR_Horas dia'!$BZ4&lt;&gt;"",'[5]INVESTIGADOR_Horas dia'!$BZ4&lt;&gt;0),'[5]INVESTIGADOR_Horas dia'!$BZ4,""),IF($A6="TOTAL",SUM(INDIRECT("AU4:AU"&amp;ROW()-1)),""))</f>
        <v/>
      </c>
      <c r="AV6" s="3" t="str">
        <f ca="1">IF(AND($A6&lt;&gt;"",$A6&lt;&gt;"TOTAL"),IF(AND('[5]INVESTIGADOR_Horas dia'!$CB4&lt;&gt;"",'[5]INVESTIGADOR_Horas dia'!$CB4&lt;&gt;0),'[5]INVESTIGADOR_Horas dia'!$CB4,""),IF($A6="TOTAL",SUM(INDIRECT("AV4:AV"&amp;ROW()-1)),""))</f>
        <v/>
      </c>
      <c r="AW6" s="3">
        <f t="shared" ca="1" si="15"/>
        <v>0</v>
      </c>
      <c r="AX6" s="3" t="str">
        <f ca="1">IF(AND($A6&lt;&gt;"",$A6&lt;&gt;"TOTAL"),IF(AND('[5]INVESTIGADOR_Horas dia'!$CE4&lt;&gt;"",'[5]INVESTIGADOR_Horas dia'!$CE4&lt;&gt;0),'[5]INVESTIGADOR_Horas dia'!$CE4,""),IF($A6="TOTAL",SUM(INDIRECT("AX4:AX"&amp;ROW()-1)),""))</f>
        <v/>
      </c>
      <c r="AY6" s="3" t="str">
        <f ca="1">IF(AND($A6&lt;&gt;"",$A6&lt;&gt;"TOTAL"),IF(AND('[5]INVESTIGADOR_Horas dia'!$CG4&lt;&gt;"",'[5]INVESTIGADOR_Horas dia'!$CG4&lt;&gt;0),'[5]INVESTIGADOR_Horas dia'!$CG4,""),IF($A6="TOTAL",SUM(INDIRECT("AY4:AY"&amp;ROW()-1)),""))</f>
        <v/>
      </c>
      <c r="AZ6" s="3">
        <f t="shared" ca="1" si="16"/>
        <v>0</v>
      </c>
      <c r="BA6" s="3" t="str">
        <f ca="1">IF(AND($A6&lt;&gt;"",$A6&lt;&gt;"TOTAL"),IF(AND('[5]INVESTIGADOR_Horas dia'!$CJ4&lt;&gt;"",'[5]INVESTIGADOR_Horas dia'!$CJ4&lt;&gt;0),'[5]INVESTIGADOR_Horas dia'!$CJ4,""),IF($A6="TOTAL",SUM(INDIRECT("BA4:BA"&amp;ROW()-1)),""))</f>
        <v/>
      </c>
      <c r="BB6" s="3" t="str">
        <f ca="1">IF(AND($A6&lt;&gt;"",$A6&lt;&gt;"TOTAL"),IF(AND('[5]INVESTIGADOR_Horas dia'!$CL4&lt;&gt;"",'[5]INVESTIGADOR_Horas dia'!$CL4&lt;&gt;0),'[5]INVESTIGADOR_Horas dia'!$CL4,""),IF($A6="TOTAL",SUM(INDIRECT("BB4:BB"&amp;ROW()-1)),""))</f>
        <v/>
      </c>
      <c r="BC6" s="3">
        <f t="shared" ca="1" si="17"/>
        <v>0</v>
      </c>
      <c r="BD6" s="3" t="str">
        <f ca="1">IF(AND($A6&lt;&gt;"",$A6&lt;&gt;"TOTAL"),IF(AND('[5]INVESTIGADOR_Horas dia'!$CO4&lt;&gt;"",'[5]INVESTIGADOR_Horas dia'!$CO4&lt;&gt;0),'[5]INVESTIGADOR_Horas dia'!$CO4,""),IF($A6="TOTAL",SUM(INDIRECT("BD4:BD"&amp;ROW()-1)),""))</f>
        <v/>
      </c>
      <c r="BE6" s="3" t="str">
        <f ca="1">IF(AND($A6&lt;&gt;"",$A6&lt;&gt;"TOTAL"),IF(AND('[5]INVESTIGADOR_Horas dia'!$CQ4&lt;&gt;"",'[5]INVESTIGADOR_Horas dia'!$CQ4&lt;&gt;0),'[5]INVESTIGADOR_Horas dia'!$CQ4,""),IF($A6="TOTAL",SUM(INDIRECT("BE4:BE"&amp;ROW()-1)),""))</f>
        <v/>
      </c>
      <c r="BF6" s="3">
        <f t="shared" ca="1" si="18"/>
        <v>0</v>
      </c>
    </row>
    <row r="7" spans="1:58" x14ac:dyDescent="0.2">
      <c r="A7" s="25" t="str">
        <f>IF('[5]INVESTIGADOR_Horas dia'!$B5&lt;&gt;"",'[5]INVESTIGADOR_Horas dia'!$B5,IF(AND('[5]INVESTIGADOR_Horas dia'!$B5="",'[5]INVESTIGADOR_Horas dia'!$B6="",'[5]INVESTIGADOR_Horas dia'!$B4=""),"","TOTAL"))</f>
        <v>4</v>
      </c>
      <c r="B7" s="3" t="str">
        <f ca="1">IF(AND($A7&lt;&gt;"",$A7&lt;&gt;"TOTAL"),IF(AND('[5]INVESTIGADOR_Horas dia'!$C5&lt;&gt;"",'[5]INVESTIGADOR_Horas dia'!$C5&lt;&gt;0),'[5]INVESTIGADOR_Horas dia'!$C5,""),IF($A7="TOTAL",SUM(INDIRECT("B4:B"&amp;ROW()-1)),""))</f>
        <v/>
      </c>
      <c r="C7" s="3" t="str">
        <f ca="1">IF(AND($A7&lt;&gt;"",$A7&lt;&gt;"TOTAL"),IF(AND('[5]INVESTIGADOR_Horas dia'!$E5&lt;&gt;"",'[5]INVESTIGADOR_Horas dia'!$E5&lt;&gt;0),'[5]INVESTIGADOR_Horas dia'!$E5,""),IF($A7="TOTAL",SUM(INDIRECT("C4:C"&amp;ROW()-1)),""))</f>
        <v/>
      </c>
      <c r="D7" s="3">
        <f t="shared" ca="1" si="0"/>
        <v>0</v>
      </c>
      <c r="E7" s="3" t="str">
        <f ca="1">IF(AND($A7&lt;&gt;"",$A7&lt;&gt;"TOTAL"),IF(AND('[5]INVESTIGADOR_Horas dia'!$H5&lt;&gt;"",'[5]INVESTIGADOR_Horas dia'!$H5&lt;&gt;0),'[5]INVESTIGADOR_Horas dia'!$H5,""),IF($A7="TOTAL",SUM(INDIRECT("E4:E"&amp;ROW()-1)),""))</f>
        <v/>
      </c>
      <c r="F7" s="3" t="str">
        <f ca="1">IF(AND($A7&lt;&gt;"",$A7&lt;&gt;"TOTAL"),IF(AND('[5]INVESTIGADOR_Horas dia'!$J5&lt;&gt;"",'[5]INVESTIGADOR_Horas dia'!$J5&lt;&gt;0),'[5]INVESTIGADOR_Horas dia'!$J5,""),IF($A7="TOTAL",SUM(INDIRECT("F4:F"&amp;ROW()-1)),""))</f>
        <v/>
      </c>
      <c r="G7" s="3">
        <f t="shared" ca="1" si="1"/>
        <v>0</v>
      </c>
      <c r="H7" s="3">
        <f ca="1">IF(AND($A7&lt;&gt;"",$A7&lt;&gt;"TOTAL"),IF(AND('[5]INVESTIGADOR_Horas dia'!$M5&lt;&gt;"",'[5]INVESTIGADOR_Horas dia'!$M5&lt;&gt;0),'[5]INVESTIGADOR_Horas dia'!$M5,""),IF($A7="TOTAL",SUM(INDIRECT("H4:H"&amp;ROW()-1)),""))</f>
        <v>1</v>
      </c>
      <c r="I7" s="3" t="str">
        <f ca="1">IF(AND($A7&lt;&gt;"",$A7&lt;&gt;"TOTAL"),IF(AND('[5]INVESTIGADOR_Horas dia'!$O5&lt;&gt;"",'[5]INVESTIGADOR_Horas dia'!$O5&lt;&gt;0),'[5]INVESTIGADOR_Horas dia'!$O5,""),IF($A7="TOTAL",SUM(INDIRECT("I4:I"&amp;ROW()-1)),""))</f>
        <v/>
      </c>
      <c r="J7" s="3">
        <f t="shared" ca="1" si="2"/>
        <v>1</v>
      </c>
      <c r="K7" s="3">
        <f ca="1">IF(AND($A7&lt;&gt;"",$A7&lt;&gt;"TOTAL"),IF(AND('[5]INVESTIGADOR_Horas dia'!$R5&lt;&gt;"",'[5]INVESTIGADOR_Horas dia'!$R5&lt;&gt;0),'[5]INVESTIGADOR_Horas dia'!$R5,""),IF($A7="TOTAL",SUM(INDIRECT("K4:K"&amp;ROW()-1)),""))</f>
        <v>4</v>
      </c>
      <c r="L7" s="3">
        <f ca="1">IF(AND($A7&lt;&gt;"",$A7&lt;&gt;"TOTAL"),IF(AND('[5]INVESTIGADOR_Horas dia'!$T5&lt;&gt;"",'[5]INVESTIGADOR_Horas dia'!$T5&lt;&gt;0),'[5]INVESTIGADOR_Horas dia'!$T5,""),IF($A7="TOTAL",SUM(INDIRECT("L4:L"&amp;ROW()-1)),""))</f>
        <v>11</v>
      </c>
      <c r="M7" s="3">
        <f t="shared" ca="1" si="3"/>
        <v>15</v>
      </c>
      <c r="N7" s="3">
        <f ca="1">IF(AND($A7&lt;&gt;"",$A7&lt;&gt;"TOTAL"),IF(AND('[5]INVESTIGADOR_Horas dia'!$W5&lt;&gt;"",'[5]INVESTIGADOR_Horas dia'!$W5&lt;&gt;0),'[5]INVESTIGADOR_Horas dia'!$W5,""),IF($A7="TOTAL",SUM(INDIRECT("N4:N"&amp;ROW()-1)),""))</f>
        <v>6</v>
      </c>
      <c r="O7" s="3">
        <f ca="1">IF(AND($A7&lt;&gt;"",$A7&lt;&gt;"TOTAL"),IF(AND('[5]INVESTIGADOR_Horas dia'!$Y5&lt;&gt;"",'[5]INVESTIGADOR_Horas dia'!$Y5&lt;&gt;0),'[5]INVESTIGADOR_Horas dia'!$Y5,""),IF($A7="TOTAL",SUM(INDIRECT("O4:O"&amp;ROW()-1)),""))</f>
        <v>13</v>
      </c>
      <c r="P7" s="3">
        <f t="shared" ca="1" si="4"/>
        <v>19</v>
      </c>
      <c r="Q7" s="3">
        <f ca="1">IF(AND($A7&lt;&gt;"",$A7&lt;&gt;"TOTAL"),IF(AND('[5]INVESTIGADOR_Horas dia'!$AB5&lt;&gt;"",'[5]INVESTIGADOR_Horas dia'!$AB5&lt;&gt;0),'[5]INVESTIGADOR_Horas dia'!$AB5,""),IF($A7="TOTAL",SUM(INDIRECT("Q4:Q"&amp;ROW()-1)),""))</f>
        <v>8</v>
      </c>
      <c r="R7" s="3">
        <f ca="1">IF(AND($A7&lt;&gt;"",$A7&lt;&gt;"TOTAL"),IF(AND('[5]INVESTIGADOR_Horas dia'!$AD5&lt;&gt;"",'[5]INVESTIGADOR_Horas dia'!$AD5&lt;&gt;0),'[5]INVESTIGADOR_Horas dia'!$AD5,""),IF($A7="TOTAL",SUM(INDIRECT("R4:R"&amp;ROW()-1)),""))</f>
        <v>9</v>
      </c>
      <c r="S7" s="3">
        <f t="shared" ca="1" si="5"/>
        <v>17</v>
      </c>
      <c r="T7" s="3">
        <f ca="1">IF(AND($A7&lt;&gt;"",$A7&lt;&gt;"TOTAL"),IF(AND('[5]INVESTIGADOR_Horas dia'!$AG5&lt;&gt;"",'[5]INVESTIGADOR_Horas dia'!$AG5&lt;&gt;0),'[5]INVESTIGADOR_Horas dia'!$AG5,""),IF($A7="TOTAL",SUM(INDIRECT("T4:T"&amp;ROW()-1)),""))</f>
        <v>11</v>
      </c>
      <c r="U7" s="3">
        <f ca="1">IF(AND($A7&lt;&gt;"",$A7&lt;&gt;"TOTAL"),IF(AND('[5]INVESTIGADOR_Horas dia'!$AI5&lt;&gt;"",'[5]INVESTIGADOR_Horas dia'!$AI5&lt;&gt;0),'[5]INVESTIGADOR_Horas dia'!$AI5,""),IF($A7="TOTAL",SUM(INDIRECT("U4:U"&amp;ROW()-1)),""))</f>
        <v>10</v>
      </c>
      <c r="V7" s="3">
        <f t="shared" ca="1" si="6"/>
        <v>21</v>
      </c>
      <c r="W7" s="3" t="str">
        <f ca="1">IF(AND($A7&lt;&gt;"",$A7&lt;&gt;"TOTAL"),IF(AND('[5]INVESTIGADOR_Horas dia'!$AL5&lt;&gt;"",'[5]INVESTIGADOR_Horas dia'!$AL5&lt;&gt;0),'[5]INVESTIGADOR_Horas dia'!$AL5,""),IF($A7="TOTAL",SUM(INDIRECT("W4:W"&amp;ROW()-1)),""))</f>
        <v/>
      </c>
      <c r="X7" s="3" t="str">
        <f ca="1">IF(AND($A7&lt;&gt;"",$A7&lt;&gt;"TOTAL"),IF(AND('[5]INVESTIGADOR_Horas dia'!$AN5&lt;&gt;"",'[5]INVESTIGADOR_Horas dia'!$AN5&lt;&gt;0),'[5]INVESTIGADOR_Horas dia'!$AN5,""),IF($A7="TOTAL",SUM(INDIRECT("X4:X"&amp;ROW()-1)),""))</f>
        <v/>
      </c>
      <c r="Y7" s="3">
        <f t="shared" ca="1" si="7"/>
        <v>0</v>
      </c>
      <c r="Z7" s="3" t="str">
        <f ca="1">IF(AND($A7&lt;&gt;"",$A7&lt;&gt;"TOTAL"),IF(AND('[5]INVESTIGADOR_Horas dia'!$AQ5&lt;&gt;"",'[5]INVESTIGADOR_Horas dia'!$AQ5&lt;&gt;0),'[5]INVESTIGADOR_Horas dia'!$AQ5,""),IF($A7="TOTAL",SUM(INDIRECT("Z4:Z"&amp;ROW()-1)),""))</f>
        <v/>
      </c>
      <c r="AA7" s="3" t="str">
        <f ca="1">IF(AND($A7&lt;&gt;"",$A7&lt;&gt;"TOTAL"),IF(AND('[5]INVESTIGADOR_Horas dia'!$AS5&lt;&gt;"",'[5]INVESTIGADOR_Horas dia'!$AS5&lt;&gt;0),'[5]INVESTIGADOR_Horas dia'!$AS5,""),IF($A7="TOTAL",SUM(INDIRECT("AA4:AA"&amp;ROW()-1)),""))</f>
        <v/>
      </c>
      <c r="AB7" s="3">
        <f t="shared" ca="1" si="8"/>
        <v>0</v>
      </c>
      <c r="AC7" s="3" t="str">
        <f ca="1">IF(AND($A7&lt;&gt;"",$A7&lt;&gt;"TOTAL"),IF(AND('[5]INVESTIGADOR_Horas dia'!$AV5&lt;&gt;"",'[5]INVESTIGADOR_Horas dia'!$AV5&lt;&gt;0),'[5]INVESTIGADOR_Horas dia'!$AV5,""),IF($A7="TOTAL",SUM(INDIRECT("AC4:AC"&amp;ROW()-1)),""))</f>
        <v/>
      </c>
      <c r="AD7" s="3" t="str">
        <f ca="1">IF(AND($A7&lt;&gt;"",$A7&lt;&gt;"TOTAL"),IF(AND('[5]INVESTIGADOR_Horas dia'!$AX5&lt;&gt;"",'[5]INVESTIGADOR_Horas dia'!$AX5&lt;&gt;0),'[5]INVESTIGADOR_Horas dia'!$AX5,""),IF($A7="TOTAL",SUM(INDIRECT("AD4:AD"&amp;ROW()-1)),""))</f>
        <v/>
      </c>
      <c r="AE7" s="3">
        <f t="shared" ca="1" si="9"/>
        <v>0</v>
      </c>
      <c r="AF7" s="3" t="str">
        <f ca="1">IF(AND($A7&lt;&gt;"",$A7&lt;&gt;"TOTAL"),IF(AND('[5]INVESTIGADOR_Horas dia'!$BA5&lt;&gt;"",'[5]INVESTIGADOR_Horas dia'!$BA5&lt;&gt;0),'[5]INVESTIGADOR_Horas dia'!$BA5,""),IF($A7="TOTAL",SUM(INDIRECT("AF4:AF"&amp;ROW()-1)),""))</f>
        <v/>
      </c>
      <c r="AG7" s="3" t="str">
        <f ca="1">IF(AND($A7&lt;&gt;"",$A7&lt;&gt;"TOTAL"),IF(AND('[5]INVESTIGADOR_Horas dia'!$BC5&lt;&gt;"",'[5]INVESTIGADOR_Horas dia'!$BC5&lt;&gt;0),'[5]INVESTIGADOR_Horas dia'!$BC5,""),IF($A7="TOTAL",SUM(INDIRECT("AG4:AG"&amp;ROW()-1)),""))</f>
        <v/>
      </c>
      <c r="AH7" s="3">
        <f t="shared" ca="1" si="10"/>
        <v>0</v>
      </c>
      <c r="AI7" s="3" t="str">
        <f ca="1">IF(AND($A7&lt;&gt;"",$A7&lt;&gt;"TOTAL"),IF(AND('[5]INVESTIGADOR_Horas dia'!$BF5&lt;&gt;"",'[5]INVESTIGADOR_Horas dia'!$BF5&lt;&gt;0),'[5]INVESTIGADOR_Horas dia'!$BF5,""),IF($A7="TOTAL",SUM(INDIRECT("AI4:AI"&amp;ROW()-1)),""))</f>
        <v/>
      </c>
      <c r="AJ7" s="3" t="str">
        <f ca="1">IF(AND($A7&lt;&gt;"",$A7&lt;&gt;"TOTAL"),IF(AND('[5]INVESTIGADOR_Horas dia'!$BH5&lt;&gt;"",'[5]INVESTIGADOR_Horas dia'!$BH5&lt;&gt;0),'[5]INVESTIGADOR_Horas dia'!$BH5,""),IF($A7="TOTAL",SUM(INDIRECT("AJ4:AJ"&amp;ROW()-1)),""))</f>
        <v/>
      </c>
      <c r="AK7" s="3">
        <f t="shared" ca="1" si="11"/>
        <v>0</v>
      </c>
      <c r="AL7" s="3" t="str">
        <f ca="1">IF(AND($A7&lt;&gt;"",$A7&lt;&gt;"TOTAL"),IF(AND('[5]INVESTIGADOR_Horas dia'!$BK5&lt;&gt;"",'[5]INVESTIGADOR_Horas dia'!$BK5&lt;&gt;0),'[5]INVESTIGADOR_Horas dia'!$BK5,""),IF($A7="TOTAL",SUM(INDIRECT("AL4:AL"&amp;ROW()-1)),""))</f>
        <v/>
      </c>
      <c r="AM7" s="3" t="str">
        <f ca="1">IF(AND($A7&lt;&gt;"",$A7&lt;&gt;"TOTAL"),IF(AND('[5]INVESTIGADOR_Horas dia'!$BM5&lt;&gt;"",'[5]INVESTIGADOR_Horas dia'!$BM5&lt;&gt;0),'[5]INVESTIGADOR_Horas dia'!$BM5,""),IF($A7="TOTAL",SUM(INDIRECT("AM4:AM"&amp;ROW()-1)),""))</f>
        <v/>
      </c>
      <c r="AN7" s="3">
        <f t="shared" ca="1" si="12"/>
        <v>0</v>
      </c>
      <c r="AO7" s="3" t="str">
        <f ca="1">IF(AND($A7&lt;&gt;"",$A7&lt;&gt;"TOTAL"),IF(AND('[5]INVESTIGADOR_Horas dia'!$BP5&lt;&gt;"",'[5]INVESTIGADOR_Horas dia'!$BP5&lt;&gt;0),'[5]INVESTIGADOR_Horas dia'!$BP5,""),IF($A7="TOTAL",SUM(INDIRECT("AO4:AO"&amp;ROW()-1)),""))</f>
        <v/>
      </c>
      <c r="AP7" s="3" t="str">
        <f ca="1">IF(AND($A7&lt;&gt;"",$A7&lt;&gt;"TOTAL"),IF(AND('[5]INVESTIGADOR_Horas dia'!$BR5&lt;&gt;"",'[5]INVESTIGADOR_Horas dia'!$BR5&lt;&gt;0),'[5]INVESTIGADOR_Horas dia'!$BR5,""),IF($A7="TOTAL",SUM(INDIRECT("AP4:AP"&amp;ROW()-1)),""))</f>
        <v/>
      </c>
      <c r="AQ7" s="3">
        <f t="shared" ca="1" si="13"/>
        <v>0</v>
      </c>
      <c r="AR7" s="3" t="str">
        <f ca="1">IF(AND($A7&lt;&gt;"",$A7&lt;&gt;"TOTAL"),IF(AND('[5]INVESTIGADOR_Horas dia'!$BU5&lt;&gt;"",'[5]INVESTIGADOR_Horas dia'!$BU5&lt;&gt;0),'[5]INVESTIGADOR_Horas dia'!$BU5,""),IF($A7="TOTAL",SUM(INDIRECT("AR4:AR"&amp;ROW()-1)),""))</f>
        <v/>
      </c>
      <c r="AS7" s="3" t="str">
        <f ca="1">IF(AND($A7&lt;&gt;"",$A7&lt;&gt;"TOTAL"),IF(AND('[5]INVESTIGADOR_Horas dia'!$BW5&lt;&gt;"",'[5]INVESTIGADOR_Horas dia'!$BW5&lt;&gt;0),'[5]INVESTIGADOR_Horas dia'!$BW5,""),IF($A7="TOTAL",SUM(INDIRECT("AS4:AS"&amp;ROW()-1)),""))</f>
        <v/>
      </c>
      <c r="AT7" s="3">
        <f t="shared" ca="1" si="14"/>
        <v>0</v>
      </c>
      <c r="AU7" s="3" t="str">
        <f ca="1">IF(AND($A7&lt;&gt;"",$A7&lt;&gt;"TOTAL"),IF(AND('[5]INVESTIGADOR_Horas dia'!$BZ5&lt;&gt;"",'[5]INVESTIGADOR_Horas dia'!$BZ5&lt;&gt;0),'[5]INVESTIGADOR_Horas dia'!$BZ5,""),IF($A7="TOTAL",SUM(INDIRECT("AU4:AU"&amp;ROW()-1)),""))</f>
        <v/>
      </c>
      <c r="AV7" s="3" t="str">
        <f ca="1">IF(AND($A7&lt;&gt;"",$A7&lt;&gt;"TOTAL"),IF(AND('[5]INVESTIGADOR_Horas dia'!$CB5&lt;&gt;"",'[5]INVESTIGADOR_Horas dia'!$CB5&lt;&gt;0),'[5]INVESTIGADOR_Horas dia'!$CB5,""),IF($A7="TOTAL",SUM(INDIRECT("AV4:AV"&amp;ROW()-1)),""))</f>
        <v/>
      </c>
      <c r="AW7" s="3">
        <f t="shared" ca="1" si="15"/>
        <v>0</v>
      </c>
      <c r="AX7" s="3" t="str">
        <f ca="1">IF(AND($A7&lt;&gt;"",$A7&lt;&gt;"TOTAL"),IF(AND('[5]INVESTIGADOR_Horas dia'!$CE5&lt;&gt;"",'[5]INVESTIGADOR_Horas dia'!$CE5&lt;&gt;0),'[5]INVESTIGADOR_Horas dia'!$CE5,""),IF($A7="TOTAL",SUM(INDIRECT("AX4:AX"&amp;ROW()-1)),""))</f>
        <v/>
      </c>
      <c r="AY7" s="3" t="str">
        <f ca="1">IF(AND($A7&lt;&gt;"",$A7&lt;&gt;"TOTAL"),IF(AND('[5]INVESTIGADOR_Horas dia'!$CG5&lt;&gt;"",'[5]INVESTIGADOR_Horas dia'!$CG5&lt;&gt;0),'[5]INVESTIGADOR_Horas dia'!$CG5,""),IF($A7="TOTAL",SUM(INDIRECT("AY4:AY"&amp;ROW()-1)),""))</f>
        <v/>
      </c>
      <c r="AZ7" s="3">
        <f t="shared" ca="1" si="16"/>
        <v>0</v>
      </c>
      <c r="BA7" s="3" t="str">
        <f ca="1">IF(AND($A7&lt;&gt;"",$A7&lt;&gt;"TOTAL"),IF(AND('[5]INVESTIGADOR_Horas dia'!$CJ5&lt;&gt;"",'[5]INVESTIGADOR_Horas dia'!$CJ5&lt;&gt;0),'[5]INVESTIGADOR_Horas dia'!$CJ5,""),IF($A7="TOTAL",SUM(INDIRECT("BA4:BA"&amp;ROW()-1)),""))</f>
        <v/>
      </c>
      <c r="BB7" s="3" t="str">
        <f ca="1">IF(AND($A7&lt;&gt;"",$A7&lt;&gt;"TOTAL"),IF(AND('[5]INVESTIGADOR_Horas dia'!$CL5&lt;&gt;"",'[5]INVESTIGADOR_Horas dia'!$CL5&lt;&gt;0),'[5]INVESTIGADOR_Horas dia'!$CL5,""),IF($A7="TOTAL",SUM(INDIRECT("BB4:BB"&amp;ROW()-1)),""))</f>
        <v/>
      </c>
      <c r="BC7" s="3">
        <f t="shared" ca="1" si="17"/>
        <v>0</v>
      </c>
      <c r="BD7" s="3" t="str">
        <f ca="1">IF(AND($A7&lt;&gt;"",$A7&lt;&gt;"TOTAL"),IF(AND('[5]INVESTIGADOR_Horas dia'!$CO5&lt;&gt;"",'[5]INVESTIGADOR_Horas dia'!$CO5&lt;&gt;0),'[5]INVESTIGADOR_Horas dia'!$CO5,""),IF($A7="TOTAL",SUM(INDIRECT("BD4:BD"&amp;ROW()-1)),""))</f>
        <v/>
      </c>
      <c r="BE7" s="3" t="str">
        <f ca="1">IF(AND($A7&lt;&gt;"",$A7&lt;&gt;"TOTAL"),IF(AND('[5]INVESTIGADOR_Horas dia'!$CQ5&lt;&gt;"",'[5]INVESTIGADOR_Horas dia'!$CQ5&lt;&gt;0),'[5]INVESTIGADOR_Horas dia'!$CQ5,""),IF($A7="TOTAL",SUM(INDIRECT("BE4:BE"&amp;ROW()-1)),""))</f>
        <v/>
      </c>
      <c r="BF7" s="3">
        <f t="shared" ca="1" si="18"/>
        <v>0</v>
      </c>
    </row>
    <row r="8" spans="1:58" x14ac:dyDescent="0.2">
      <c r="A8" s="25" t="str">
        <f>IF('[5]INVESTIGADOR_Horas dia'!$B6&lt;&gt;"",'[5]INVESTIGADOR_Horas dia'!$B6,IF(AND('[5]INVESTIGADOR_Horas dia'!$B6="",'[5]INVESTIGADOR_Horas dia'!$B7="",'[5]INVESTIGADOR_Horas dia'!$B5=""),"","TOTAL"))</f>
        <v>5</v>
      </c>
      <c r="B8" s="3" t="str">
        <f ca="1">IF(AND($A8&lt;&gt;"",$A8&lt;&gt;"TOTAL"),IF(AND('[5]INVESTIGADOR_Horas dia'!$C6&lt;&gt;"",'[5]INVESTIGADOR_Horas dia'!$C6&lt;&gt;0),'[5]INVESTIGADOR_Horas dia'!$C6,""),IF($A8="TOTAL",SUM(INDIRECT("B4:B"&amp;ROW()-1)),""))</f>
        <v/>
      </c>
      <c r="C8" s="3" t="str">
        <f ca="1">IF(AND($A8&lt;&gt;"",$A8&lt;&gt;"TOTAL"),IF(AND('[5]INVESTIGADOR_Horas dia'!$E6&lt;&gt;"",'[5]INVESTIGADOR_Horas dia'!$E6&lt;&gt;0),'[5]INVESTIGADOR_Horas dia'!$E6,""),IF($A8="TOTAL",SUM(INDIRECT("C4:C"&amp;ROW()-1)),""))</f>
        <v/>
      </c>
      <c r="D8" s="3">
        <f t="shared" ca="1" si="0"/>
        <v>0</v>
      </c>
      <c r="E8" s="3" t="str">
        <f ca="1">IF(AND($A8&lt;&gt;"",$A8&lt;&gt;"TOTAL"),IF(AND('[5]INVESTIGADOR_Horas dia'!$H6&lt;&gt;"",'[5]INVESTIGADOR_Horas dia'!$H6&lt;&gt;0),'[5]INVESTIGADOR_Horas dia'!$H6,""),IF($A8="TOTAL",SUM(INDIRECT("E4:E"&amp;ROW()-1)),""))</f>
        <v/>
      </c>
      <c r="F8" s="3" t="str">
        <f ca="1">IF(AND($A8&lt;&gt;"",$A8&lt;&gt;"TOTAL"),IF(AND('[5]INVESTIGADOR_Horas dia'!$J6&lt;&gt;"",'[5]INVESTIGADOR_Horas dia'!$J6&lt;&gt;0),'[5]INVESTIGADOR_Horas dia'!$J6,""),IF($A8="TOTAL",SUM(INDIRECT("F4:F"&amp;ROW()-1)),""))</f>
        <v/>
      </c>
      <c r="G8" s="3">
        <f t="shared" ca="1" si="1"/>
        <v>0</v>
      </c>
      <c r="H8" s="3" t="str">
        <f ca="1">IF(AND($A8&lt;&gt;"",$A8&lt;&gt;"TOTAL"),IF(AND('[5]INVESTIGADOR_Horas dia'!$M6&lt;&gt;"",'[5]INVESTIGADOR_Horas dia'!$M6&lt;&gt;0),'[5]INVESTIGADOR_Horas dia'!$M6,""),IF($A8="TOTAL",SUM(INDIRECT("H4:H"&amp;ROW()-1)),""))</f>
        <v/>
      </c>
      <c r="I8" s="3" t="str">
        <f ca="1">IF(AND($A8&lt;&gt;"",$A8&lt;&gt;"TOTAL"),IF(AND('[5]INVESTIGADOR_Horas dia'!$O6&lt;&gt;"",'[5]INVESTIGADOR_Horas dia'!$O6&lt;&gt;0),'[5]INVESTIGADOR_Horas dia'!$O6,""),IF($A8="TOTAL",SUM(INDIRECT("I4:I"&amp;ROW()-1)),""))</f>
        <v/>
      </c>
      <c r="J8" s="3">
        <f t="shared" ca="1" si="2"/>
        <v>0</v>
      </c>
      <c r="K8" s="3" t="str">
        <f ca="1">IF(AND($A8&lt;&gt;"",$A8&lt;&gt;"TOTAL"),IF(AND('[5]INVESTIGADOR_Horas dia'!$R6&lt;&gt;"",'[5]INVESTIGADOR_Horas dia'!$R6&lt;&gt;0),'[5]INVESTIGADOR_Horas dia'!$R6,""),IF($A8="TOTAL",SUM(INDIRECT("K4:K"&amp;ROW()-1)),""))</f>
        <v/>
      </c>
      <c r="L8" s="3">
        <f ca="1">IF(AND($A8&lt;&gt;"",$A8&lt;&gt;"TOTAL"),IF(AND('[5]INVESTIGADOR_Horas dia'!$T6&lt;&gt;"",'[5]INVESTIGADOR_Horas dia'!$T6&lt;&gt;0),'[5]INVESTIGADOR_Horas dia'!$T6,""),IF($A8="TOTAL",SUM(INDIRECT("L4:L"&amp;ROW()-1)),""))</f>
        <v>1</v>
      </c>
      <c r="M8" s="3">
        <f t="shared" ca="1" si="3"/>
        <v>1</v>
      </c>
      <c r="N8" s="3" t="str">
        <f ca="1">IF(AND($A8&lt;&gt;"",$A8&lt;&gt;"TOTAL"),IF(AND('[5]INVESTIGADOR_Horas dia'!$W6&lt;&gt;"",'[5]INVESTIGADOR_Horas dia'!$W6&lt;&gt;0),'[5]INVESTIGADOR_Horas dia'!$W6,""),IF($A8="TOTAL",SUM(INDIRECT("N4:N"&amp;ROW()-1)),""))</f>
        <v/>
      </c>
      <c r="O8" s="3" t="str">
        <f ca="1">IF(AND($A8&lt;&gt;"",$A8&lt;&gt;"TOTAL"),IF(AND('[5]INVESTIGADOR_Horas dia'!$Y6&lt;&gt;"",'[5]INVESTIGADOR_Horas dia'!$Y6&lt;&gt;0),'[5]INVESTIGADOR_Horas dia'!$Y6,""),IF($A8="TOTAL",SUM(INDIRECT("O4:O"&amp;ROW()-1)),""))</f>
        <v/>
      </c>
      <c r="P8" s="3">
        <f t="shared" ca="1" si="4"/>
        <v>0</v>
      </c>
      <c r="Q8" s="3">
        <f ca="1">IF(AND($A8&lt;&gt;"",$A8&lt;&gt;"TOTAL"),IF(AND('[5]INVESTIGADOR_Horas dia'!$AB6&lt;&gt;"",'[5]INVESTIGADOR_Horas dia'!$AB6&lt;&gt;0),'[5]INVESTIGADOR_Horas dia'!$AB6,""),IF($A8="TOTAL",SUM(INDIRECT("Q4:Q"&amp;ROW()-1)),""))</f>
        <v>2</v>
      </c>
      <c r="R8" s="3" t="str">
        <f ca="1">IF(AND($A8&lt;&gt;"",$A8&lt;&gt;"TOTAL"),IF(AND('[5]INVESTIGADOR_Horas dia'!$AD6&lt;&gt;"",'[5]INVESTIGADOR_Horas dia'!$AD6&lt;&gt;0),'[5]INVESTIGADOR_Horas dia'!$AD6,""),IF($A8="TOTAL",SUM(INDIRECT("R4:R"&amp;ROW()-1)),""))</f>
        <v/>
      </c>
      <c r="S8" s="3">
        <f t="shared" ca="1" si="5"/>
        <v>2</v>
      </c>
      <c r="T8" s="3" t="str">
        <f ca="1">IF(AND($A8&lt;&gt;"",$A8&lt;&gt;"TOTAL"),IF(AND('[5]INVESTIGADOR_Horas dia'!$AG6&lt;&gt;"",'[5]INVESTIGADOR_Horas dia'!$AG6&lt;&gt;0),'[5]INVESTIGADOR_Horas dia'!$AG6,""),IF($A8="TOTAL",SUM(INDIRECT("T4:T"&amp;ROW()-1)),""))</f>
        <v/>
      </c>
      <c r="U8" s="3" t="str">
        <f ca="1">IF(AND($A8&lt;&gt;"",$A8&lt;&gt;"TOTAL"),IF(AND('[5]INVESTIGADOR_Horas dia'!$AI6&lt;&gt;"",'[5]INVESTIGADOR_Horas dia'!$AI6&lt;&gt;0),'[5]INVESTIGADOR_Horas dia'!$AI6,""),IF($A8="TOTAL",SUM(INDIRECT("U4:U"&amp;ROW()-1)),""))</f>
        <v/>
      </c>
      <c r="V8" s="3">
        <f t="shared" ca="1" si="6"/>
        <v>0</v>
      </c>
      <c r="W8" s="3" t="str">
        <f ca="1">IF(AND($A8&lt;&gt;"",$A8&lt;&gt;"TOTAL"),IF(AND('[5]INVESTIGADOR_Horas dia'!$AL6&lt;&gt;"",'[5]INVESTIGADOR_Horas dia'!$AL6&lt;&gt;0),'[5]INVESTIGADOR_Horas dia'!$AL6,""),IF($A8="TOTAL",SUM(INDIRECT("W4:W"&amp;ROW()-1)),""))</f>
        <v/>
      </c>
      <c r="X8" s="3" t="str">
        <f ca="1">IF(AND($A8&lt;&gt;"",$A8&lt;&gt;"TOTAL"),IF(AND('[5]INVESTIGADOR_Horas dia'!$AN6&lt;&gt;"",'[5]INVESTIGADOR_Horas dia'!$AN6&lt;&gt;0),'[5]INVESTIGADOR_Horas dia'!$AN6,""),IF($A8="TOTAL",SUM(INDIRECT("X4:X"&amp;ROW()-1)),""))</f>
        <v/>
      </c>
      <c r="Y8" s="3">
        <f t="shared" ca="1" si="7"/>
        <v>0</v>
      </c>
      <c r="Z8" s="3" t="str">
        <f ca="1">IF(AND($A8&lt;&gt;"",$A8&lt;&gt;"TOTAL"),IF(AND('[5]INVESTIGADOR_Horas dia'!$AQ6&lt;&gt;"",'[5]INVESTIGADOR_Horas dia'!$AQ6&lt;&gt;0),'[5]INVESTIGADOR_Horas dia'!$AQ6,""),IF($A8="TOTAL",SUM(INDIRECT("Z4:Z"&amp;ROW()-1)),""))</f>
        <v/>
      </c>
      <c r="AA8" s="3" t="str">
        <f ca="1">IF(AND($A8&lt;&gt;"",$A8&lt;&gt;"TOTAL"),IF(AND('[5]INVESTIGADOR_Horas dia'!$AS6&lt;&gt;"",'[5]INVESTIGADOR_Horas dia'!$AS6&lt;&gt;0),'[5]INVESTIGADOR_Horas dia'!$AS6,""),IF($A8="TOTAL",SUM(INDIRECT("AA4:AA"&amp;ROW()-1)),""))</f>
        <v/>
      </c>
      <c r="AB8" s="3">
        <f t="shared" ca="1" si="8"/>
        <v>0</v>
      </c>
      <c r="AC8" s="3" t="str">
        <f ca="1">IF(AND($A8&lt;&gt;"",$A8&lt;&gt;"TOTAL"),IF(AND('[5]INVESTIGADOR_Horas dia'!$AV6&lt;&gt;"",'[5]INVESTIGADOR_Horas dia'!$AV6&lt;&gt;0),'[5]INVESTIGADOR_Horas dia'!$AV6,""),IF($A8="TOTAL",SUM(INDIRECT("AC4:AC"&amp;ROW()-1)),""))</f>
        <v/>
      </c>
      <c r="AD8" s="3" t="str">
        <f ca="1">IF(AND($A8&lt;&gt;"",$A8&lt;&gt;"TOTAL"),IF(AND('[5]INVESTIGADOR_Horas dia'!$AX6&lt;&gt;"",'[5]INVESTIGADOR_Horas dia'!$AX6&lt;&gt;0),'[5]INVESTIGADOR_Horas dia'!$AX6,""),IF($A8="TOTAL",SUM(INDIRECT("AD4:AD"&amp;ROW()-1)),""))</f>
        <v/>
      </c>
      <c r="AE8" s="3">
        <f t="shared" ca="1" si="9"/>
        <v>0</v>
      </c>
      <c r="AF8" s="3" t="str">
        <f ca="1">IF(AND($A8&lt;&gt;"",$A8&lt;&gt;"TOTAL"),IF(AND('[5]INVESTIGADOR_Horas dia'!$BA6&lt;&gt;"",'[5]INVESTIGADOR_Horas dia'!$BA6&lt;&gt;0),'[5]INVESTIGADOR_Horas dia'!$BA6,""),IF($A8="TOTAL",SUM(INDIRECT("AF4:AF"&amp;ROW()-1)),""))</f>
        <v/>
      </c>
      <c r="AG8" s="3" t="str">
        <f ca="1">IF(AND($A8&lt;&gt;"",$A8&lt;&gt;"TOTAL"),IF(AND('[5]INVESTIGADOR_Horas dia'!$BC6&lt;&gt;"",'[5]INVESTIGADOR_Horas dia'!$BC6&lt;&gt;0),'[5]INVESTIGADOR_Horas dia'!$BC6,""),IF($A8="TOTAL",SUM(INDIRECT("AG4:AG"&amp;ROW()-1)),""))</f>
        <v/>
      </c>
      <c r="AH8" s="3">
        <f t="shared" ca="1" si="10"/>
        <v>0</v>
      </c>
      <c r="AI8" s="3" t="str">
        <f ca="1">IF(AND($A8&lt;&gt;"",$A8&lt;&gt;"TOTAL"),IF(AND('[5]INVESTIGADOR_Horas dia'!$BF6&lt;&gt;"",'[5]INVESTIGADOR_Horas dia'!$BF6&lt;&gt;0),'[5]INVESTIGADOR_Horas dia'!$BF6,""),IF($A8="TOTAL",SUM(INDIRECT("AI4:AI"&amp;ROW()-1)),""))</f>
        <v/>
      </c>
      <c r="AJ8" s="3" t="str">
        <f ca="1">IF(AND($A8&lt;&gt;"",$A8&lt;&gt;"TOTAL"),IF(AND('[5]INVESTIGADOR_Horas dia'!$BH6&lt;&gt;"",'[5]INVESTIGADOR_Horas dia'!$BH6&lt;&gt;0),'[5]INVESTIGADOR_Horas dia'!$BH6,""),IF($A8="TOTAL",SUM(INDIRECT("AJ4:AJ"&amp;ROW()-1)),""))</f>
        <v/>
      </c>
      <c r="AK8" s="3">
        <f t="shared" ca="1" si="11"/>
        <v>0</v>
      </c>
      <c r="AL8" s="3" t="str">
        <f ca="1">IF(AND($A8&lt;&gt;"",$A8&lt;&gt;"TOTAL"),IF(AND('[5]INVESTIGADOR_Horas dia'!$BK6&lt;&gt;"",'[5]INVESTIGADOR_Horas dia'!$BK6&lt;&gt;0),'[5]INVESTIGADOR_Horas dia'!$BK6,""),IF($A8="TOTAL",SUM(INDIRECT("AL4:AL"&amp;ROW()-1)),""))</f>
        <v/>
      </c>
      <c r="AM8" s="3" t="str">
        <f ca="1">IF(AND($A8&lt;&gt;"",$A8&lt;&gt;"TOTAL"),IF(AND('[5]INVESTIGADOR_Horas dia'!$BM6&lt;&gt;"",'[5]INVESTIGADOR_Horas dia'!$BM6&lt;&gt;0),'[5]INVESTIGADOR_Horas dia'!$BM6,""),IF($A8="TOTAL",SUM(INDIRECT("AM4:AM"&amp;ROW()-1)),""))</f>
        <v/>
      </c>
      <c r="AN8" s="3">
        <f t="shared" ca="1" si="12"/>
        <v>0</v>
      </c>
      <c r="AO8" s="3" t="str">
        <f ca="1">IF(AND($A8&lt;&gt;"",$A8&lt;&gt;"TOTAL"),IF(AND('[5]INVESTIGADOR_Horas dia'!$BP6&lt;&gt;"",'[5]INVESTIGADOR_Horas dia'!$BP6&lt;&gt;0),'[5]INVESTIGADOR_Horas dia'!$BP6,""),IF($A8="TOTAL",SUM(INDIRECT("AO4:AO"&amp;ROW()-1)),""))</f>
        <v/>
      </c>
      <c r="AP8" s="3" t="str">
        <f ca="1">IF(AND($A8&lt;&gt;"",$A8&lt;&gt;"TOTAL"),IF(AND('[5]INVESTIGADOR_Horas dia'!$BR6&lt;&gt;"",'[5]INVESTIGADOR_Horas dia'!$BR6&lt;&gt;0),'[5]INVESTIGADOR_Horas dia'!$BR6,""),IF($A8="TOTAL",SUM(INDIRECT("AP4:AP"&amp;ROW()-1)),""))</f>
        <v/>
      </c>
      <c r="AQ8" s="3">
        <f t="shared" ca="1" si="13"/>
        <v>0</v>
      </c>
      <c r="AR8" s="3" t="str">
        <f ca="1">IF(AND($A8&lt;&gt;"",$A8&lt;&gt;"TOTAL"),IF(AND('[5]INVESTIGADOR_Horas dia'!$BU6&lt;&gt;"",'[5]INVESTIGADOR_Horas dia'!$BU6&lt;&gt;0),'[5]INVESTIGADOR_Horas dia'!$BU6,""),IF($A8="TOTAL",SUM(INDIRECT("AR4:AR"&amp;ROW()-1)),""))</f>
        <v/>
      </c>
      <c r="AS8" s="3" t="str">
        <f ca="1">IF(AND($A8&lt;&gt;"",$A8&lt;&gt;"TOTAL"),IF(AND('[5]INVESTIGADOR_Horas dia'!$BW6&lt;&gt;"",'[5]INVESTIGADOR_Horas dia'!$BW6&lt;&gt;0),'[5]INVESTIGADOR_Horas dia'!$BW6,""),IF($A8="TOTAL",SUM(INDIRECT("AS4:AS"&amp;ROW()-1)),""))</f>
        <v/>
      </c>
      <c r="AT8" s="3">
        <f t="shared" ca="1" si="14"/>
        <v>0</v>
      </c>
      <c r="AU8" s="3" t="str">
        <f ca="1">IF(AND($A8&lt;&gt;"",$A8&lt;&gt;"TOTAL"),IF(AND('[5]INVESTIGADOR_Horas dia'!$BZ6&lt;&gt;"",'[5]INVESTIGADOR_Horas dia'!$BZ6&lt;&gt;0),'[5]INVESTIGADOR_Horas dia'!$BZ6,""),IF($A8="TOTAL",SUM(INDIRECT("AU4:AU"&amp;ROW()-1)),""))</f>
        <v/>
      </c>
      <c r="AV8" s="3" t="str">
        <f ca="1">IF(AND($A8&lt;&gt;"",$A8&lt;&gt;"TOTAL"),IF(AND('[5]INVESTIGADOR_Horas dia'!$CB6&lt;&gt;"",'[5]INVESTIGADOR_Horas dia'!$CB6&lt;&gt;0),'[5]INVESTIGADOR_Horas dia'!$CB6,""),IF($A8="TOTAL",SUM(INDIRECT("AV4:AV"&amp;ROW()-1)),""))</f>
        <v/>
      </c>
      <c r="AW8" s="3">
        <f t="shared" ca="1" si="15"/>
        <v>0</v>
      </c>
      <c r="AX8" s="3" t="str">
        <f ca="1">IF(AND($A8&lt;&gt;"",$A8&lt;&gt;"TOTAL"),IF(AND('[5]INVESTIGADOR_Horas dia'!$CE6&lt;&gt;"",'[5]INVESTIGADOR_Horas dia'!$CE6&lt;&gt;0),'[5]INVESTIGADOR_Horas dia'!$CE6,""),IF($A8="TOTAL",SUM(INDIRECT("AX4:AX"&amp;ROW()-1)),""))</f>
        <v/>
      </c>
      <c r="AY8" s="3" t="str">
        <f ca="1">IF(AND($A8&lt;&gt;"",$A8&lt;&gt;"TOTAL"),IF(AND('[5]INVESTIGADOR_Horas dia'!$CG6&lt;&gt;"",'[5]INVESTIGADOR_Horas dia'!$CG6&lt;&gt;0),'[5]INVESTIGADOR_Horas dia'!$CG6,""),IF($A8="TOTAL",SUM(INDIRECT("AY4:AY"&amp;ROW()-1)),""))</f>
        <v/>
      </c>
      <c r="AZ8" s="3">
        <f t="shared" ca="1" si="16"/>
        <v>0</v>
      </c>
      <c r="BA8" s="3" t="str">
        <f ca="1">IF(AND($A8&lt;&gt;"",$A8&lt;&gt;"TOTAL"),IF(AND('[5]INVESTIGADOR_Horas dia'!$CJ6&lt;&gt;"",'[5]INVESTIGADOR_Horas dia'!$CJ6&lt;&gt;0),'[5]INVESTIGADOR_Horas dia'!$CJ6,""),IF($A8="TOTAL",SUM(INDIRECT("BA4:BA"&amp;ROW()-1)),""))</f>
        <v/>
      </c>
      <c r="BB8" s="3" t="str">
        <f ca="1">IF(AND($A8&lt;&gt;"",$A8&lt;&gt;"TOTAL"),IF(AND('[5]INVESTIGADOR_Horas dia'!$CL6&lt;&gt;"",'[5]INVESTIGADOR_Horas dia'!$CL6&lt;&gt;0),'[5]INVESTIGADOR_Horas dia'!$CL6,""),IF($A8="TOTAL",SUM(INDIRECT("BB4:BB"&amp;ROW()-1)),""))</f>
        <v/>
      </c>
      <c r="BC8" s="3">
        <f t="shared" ca="1" si="17"/>
        <v>0</v>
      </c>
      <c r="BD8" s="3" t="str">
        <f ca="1">IF(AND($A8&lt;&gt;"",$A8&lt;&gt;"TOTAL"),IF(AND('[5]INVESTIGADOR_Horas dia'!$CO6&lt;&gt;"",'[5]INVESTIGADOR_Horas dia'!$CO6&lt;&gt;0),'[5]INVESTIGADOR_Horas dia'!$CO6,""),IF($A8="TOTAL",SUM(INDIRECT("BD4:BD"&amp;ROW()-1)),""))</f>
        <v/>
      </c>
      <c r="BE8" s="3" t="str">
        <f ca="1">IF(AND($A8&lt;&gt;"",$A8&lt;&gt;"TOTAL"),IF(AND('[5]INVESTIGADOR_Horas dia'!$CQ6&lt;&gt;"",'[5]INVESTIGADOR_Horas dia'!$CQ6&lt;&gt;0),'[5]INVESTIGADOR_Horas dia'!$CQ6,""),IF($A8="TOTAL",SUM(INDIRECT("BE4:BE"&amp;ROW()-1)),""))</f>
        <v/>
      </c>
      <c r="BF8" s="3">
        <f t="shared" ca="1" si="18"/>
        <v>0</v>
      </c>
    </row>
    <row r="9" spans="1:58" x14ac:dyDescent="0.2">
      <c r="A9" s="25" t="str">
        <f>IF('[5]INVESTIGADOR_Horas dia'!$B7&lt;&gt;"",'[5]INVESTIGADOR_Horas dia'!$B7,IF(AND('[5]INVESTIGADOR_Horas dia'!$B7="",'[5]INVESTIGADOR_Horas dia'!$B8="",'[5]INVESTIGADOR_Horas dia'!$B6=""),"","TOTAL"))</f>
        <v>5,6</v>
      </c>
      <c r="B9" s="3" t="str">
        <f ca="1">IF(AND($A9&lt;&gt;"",$A9&lt;&gt;"TOTAL"),IF(AND('[5]INVESTIGADOR_Horas dia'!$C7&lt;&gt;"",'[5]INVESTIGADOR_Horas dia'!$C7&lt;&gt;0),'[5]INVESTIGADOR_Horas dia'!$C7,""),IF($A9="TOTAL",SUM(INDIRECT("B4:B"&amp;ROW()-1)),""))</f>
        <v/>
      </c>
      <c r="C9" s="3" t="str">
        <f ca="1">IF(AND($A9&lt;&gt;"",$A9&lt;&gt;"TOTAL"),IF(AND('[5]INVESTIGADOR_Horas dia'!$E7&lt;&gt;"",'[5]INVESTIGADOR_Horas dia'!$E7&lt;&gt;0),'[5]INVESTIGADOR_Horas dia'!$E7,""),IF($A9="TOTAL",SUM(INDIRECT("C4:C"&amp;ROW()-1)),""))</f>
        <v/>
      </c>
      <c r="D9" s="3">
        <f t="shared" ca="1" si="0"/>
        <v>0</v>
      </c>
      <c r="E9" s="3" t="str">
        <f ca="1">IF(AND($A9&lt;&gt;"",$A9&lt;&gt;"TOTAL"),IF(AND('[5]INVESTIGADOR_Horas dia'!$H7&lt;&gt;"",'[5]INVESTIGADOR_Horas dia'!$H7&lt;&gt;0),'[5]INVESTIGADOR_Horas dia'!$H7,""),IF($A9="TOTAL",SUM(INDIRECT("E4:E"&amp;ROW()-1)),""))</f>
        <v/>
      </c>
      <c r="F9" s="3" t="str">
        <f ca="1">IF(AND($A9&lt;&gt;"",$A9&lt;&gt;"TOTAL"),IF(AND('[5]INVESTIGADOR_Horas dia'!$J7&lt;&gt;"",'[5]INVESTIGADOR_Horas dia'!$J7&lt;&gt;0),'[5]INVESTIGADOR_Horas dia'!$J7,""),IF($A9="TOTAL",SUM(INDIRECT("F4:F"&amp;ROW()-1)),""))</f>
        <v/>
      </c>
      <c r="G9" s="3">
        <f t="shared" ca="1" si="1"/>
        <v>0</v>
      </c>
      <c r="H9" s="3" t="str">
        <f ca="1">IF(AND($A9&lt;&gt;"",$A9&lt;&gt;"TOTAL"),IF(AND('[5]INVESTIGADOR_Horas dia'!$M7&lt;&gt;"",'[5]INVESTIGADOR_Horas dia'!$M7&lt;&gt;0),'[5]INVESTIGADOR_Horas dia'!$M7,""),IF($A9="TOTAL",SUM(INDIRECT("H4:H"&amp;ROW()-1)),""))</f>
        <v/>
      </c>
      <c r="I9" s="3" t="str">
        <f ca="1">IF(AND($A9&lt;&gt;"",$A9&lt;&gt;"TOTAL"),IF(AND('[5]INVESTIGADOR_Horas dia'!$O7&lt;&gt;"",'[5]INVESTIGADOR_Horas dia'!$O7&lt;&gt;0),'[5]INVESTIGADOR_Horas dia'!$O7,""),IF($A9="TOTAL",SUM(INDIRECT("I4:I"&amp;ROW()-1)),""))</f>
        <v/>
      </c>
      <c r="J9" s="3">
        <f t="shared" ca="1" si="2"/>
        <v>0</v>
      </c>
      <c r="K9" s="3">
        <f ca="1">IF(AND($A9&lt;&gt;"",$A9&lt;&gt;"TOTAL"),IF(AND('[5]INVESTIGADOR_Horas dia'!$R7&lt;&gt;"",'[5]INVESTIGADOR_Horas dia'!$R7&lt;&gt;0),'[5]INVESTIGADOR_Horas dia'!$R7,""),IF($A9="TOTAL",SUM(INDIRECT("K4:K"&amp;ROW()-1)),""))</f>
        <v>1</v>
      </c>
      <c r="L9" s="3" t="str">
        <f ca="1">IF(AND($A9&lt;&gt;"",$A9&lt;&gt;"TOTAL"),IF(AND('[5]INVESTIGADOR_Horas dia'!$T7&lt;&gt;"",'[5]INVESTIGADOR_Horas dia'!$T7&lt;&gt;0),'[5]INVESTIGADOR_Horas dia'!$T7,""),IF($A9="TOTAL",SUM(INDIRECT("L4:L"&amp;ROW()-1)),""))</f>
        <v/>
      </c>
      <c r="M9" s="3">
        <f t="shared" ca="1" si="3"/>
        <v>1</v>
      </c>
      <c r="N9" s="3" t="str">
        <f ca="1">IF(AND($A9&lt;&gt;"",$A9&lt;&gt;"TOTAL"),IF(AND('[5]INVESTIGADOR_Horas dia'!$W7&lt;&gt;"",'[5]INVESTIGADOR_Horas dia'!$W7&lt;&gt;0),'[5]INVESTIGADOR_Horas dia'!$W7,""),IF($A9="TOTAL",SUM(INDIRECT("N4:N"&amp;ROW()-1)),""))</f>
        <v/>
      </c>
      <c r="O9" s="3" t="str">
        <f ca="1">IF(AND($A9&lt;&gt;"",$A9&lt;&gt;"TOTAL"),IF(AND('[5]INVESTIGADOR_Horas dia'!$Y7&lt;&gt;"",'[5]INVESTIGADOR_Horas dia'!$Y7&lt;&gt;0),'[5]INVESTIGADOR_Horas dia'!$Y7,""),IF($A9="TOTAL",SUM(INDIRECT("O4:O"&amp;ROW()-1)),""))</f>
        <v/>
      </c>
      <c r="P9" s="3">
        <f t="shared" ca="1" si="4"/>
        <v>0</v>
      </c>
      <c r="Q9" s="3" t="str">
        <f ca="1">IF(AND($A9&lt;&gt;"",$A9&lt;&gt;"TOTAL"),IF(AND('[5]INVESTIGADOR_Horas dia'!$AB7&lt;&gt;"",'[5]INVESTIGADOR_Horas dia'!$AB7&lt;&gt;0),'[5]INVESTIGADOR_Horas dia'!$AB7,""),IF($A9="TOTAL",SUM(INDIRECT("Q4:Q"&amp;ROW()-1)),""))</f>
        <v/>
      </c>
      <c r="R9" s="3" t="str">
        <f ca="1">IF(AND($A9&lt;&gt;"",$A9&lt;&gt;"TOTAL"),IF(AND('[5]INVESTIGADOR_Horas dia'!$AD7&lt;&gt;"",'[5]INVESTIGADOR_Horas dia'!$AD7&lt;&gt;0),'[5]INVESTIGADOR_Horas dia'!$AD7,""),IF($A9="TOTAL",SUM(INDIRECT("R4:R"&amp;ROW()-1)),""))</f>
        <v/>
      </c>
      <c r="S9" s="3">
        <f t="shared" ca="1" si="5"/>
        <v>0</v>
      </c>
      <c r="T9" s="3" t="str">
        <f ca="1">IF(AND($A9&lt;&gt;"",$A9&lt;&gt;"TOTAL"),IF(AND('[5]INVESTIGADOR_Horas dia'!$AG7&lt;&gt;"",'[5]INVESTIGADOR_Horas dia'!$AG7&lt;&gt;0),'[5]INVESTIGADOR_Horas dia'!$AG7,""),IF($A9="TOTAL",SUM(INDIRECT("T4:T"&amp;ROW()-1)),""))</f>
        <v/>
      </c>
      <c r="U9" s="3" t="str">
        <f ca="1">IF(AND($A9&lt;&gt;"",$A9&lt;&gt;"TOTAL"),IF(AND('[5]INVESTIGADOR_Horas dia'!$AI7&lt;&gt;"",'[5]INVESTIGADOR_Horas dia'!$AI7&lt;&gt;0),'[5]INVESTIGADOR_Horas dia'!$AI7,""),IF($A9="TOTAL",SUM(INDIRECT("U4:U"&amp;ROW()-1)),""))</f>
        <v/>
      </c>
      <c r="V9" s="3">
        <f t="shared" ca="1" si="6"/>
        <v>0</v>
      </c>
      <c r="W9" s="3" t="str">
        <f ca="1">IF(AND($A9&lt;&gt;"",$A9&lt;&gt;"TOTAL"),IF(AND('[5]INVESTIGADOR_Horas dia'!$AL7&lt;&gt;"",'[5]INVESTIGADOR_Horas dia'!$AL7&lt;&gt;0),'[5]INVESTIGADOR_Horas dia'!$AL7,""),IF($A9="TOTAL",SUM(INDIRECT("W4:W"&amp;ROW()-1)),""))</f>
        <v/>
      </c>
      <c r="X9" s="3" t="str">
        <f ca="1">IF(AND($A9&lt;&gt;"",$A9&lt;&gt;"TOTAL"),IF(AND('[5]INVESTIGADOR_Horas dia'!$AN7&lt;&gt;"",'[5]INVESTIGADOR_Horas dia'!$AN7&lt;&gt;0),'[5]INVESTIGADOR_Horas dia'!$AN7,""),IF($A9="TOTAL",SUM(INDIRECT("X4:X"&amp;ROW()-1)),""))</f>
        <v/>
      </c>
      <c r="Y9" s="3">
        <f t="shared" ca="1" si="7"/>
        <v>0</v>
      </c>
      <c r="Z9" s="3" t="str">
        <f ca="1">IF(AND($A9&lt;&gt;"",$A9&lt;&gt;"TOTAL"),IF(AND('[5]INVESTIGADOR_Horas dia'!$AQ7&lt;&gt;"",'[5]INVESTIGADOR_Horas dia'!$AQ7&lt;&gt;0),'[5]INVESTIGADOR_Horas dia'!$AQ7,""),IF($A9="TOTAL",SUM(INDIRECT("Z4:Z"&amp;ROW()-1)),""))</f>
        <v/>
      </c>
      <c r="AA9" s="3" t="str">
        <f ca="1">IF(AND($A9&lt;&gt;"",$A9&lt;&gt;"TOTAL"),IF(AND('[5]INVESTIGADOR_Horas dia'!$AS7&lt;&gt;"",'[5]INVESTIGADOR_Horas dia'!$AS7&lt;&gt;0),'[5]INVESTIGADOR_Horas dia'!$AS7,""),IF($A9="TOTAL",SUM(INDIRECT("AA4:AA"&amp;ROW()-1)),""))</f>
        <v/>
      </c>
      <c r="AB9" s="3">
        <f t="shared" ca="1" si="8"/>
        <v>0</v>
      </c>
      <c r="AC9" s="3" t="str">
        <f ca="1">IF(AND($A9&lt;&gt;"",$A9&lt;&gt;"TOTAL"),IF(AND('[5]INVESTIGADOR_Horas dia'!$AV7&lt;&gt;"",'[5]INVESTIGADOR_Horas dia'!$AV7&lt;&gt;0),'[5]INVESTIGADOR_Horas dia'!$AV7,""),IF($A9="TOTAL",SUM(INDIRECT("AC4:AC"&amp;ROW()-1)),""))</f>
        <v/>
      </c>
      <c r="AD9" s="3" t="str">
        <f ca="1">IF(AND($A9&lt;&gt;"",$A9&lt;&gt;"TOTAL"),IF(AND('[5]INVESTIGADOR_Horas dia'!$AX7&lt;&gt;"",'[5]INVESTIGADOR_Horas dia'!$AX7&lt;&gt;0),'[5]INVESTIGADOR_Horas dia'!$AX7,""),IF($A9="TOTAL",SUM(INDIRECT("AD4:AD"&amp;ROW()-1)),""))</f>
        <v/>
      </c>
      <c r="AE9" s="3">
        <f t="shared" ca="1" si="9"/>
        <v>0</v>
      </c>
      <c r="AF9" s="3" t="str">
        <f ca="1">IF(AND($A9&lt;&gt;"",$A9&lt;&gt;"TOTAL"),IF(AND('[5]INVESTIGADOR_Horas dia'!$BA7&lt;&gt;"",'[5]INVESTIGADOR_Horas dia'!$BA7&lt;&gt;0),'[5]INVESTIGADOR_Horas dia'!$BA7,""),IF($A9="TOTAL",SUM(INDIRECT("AF4:AF"&amp;ROW()-1)),""))</f>
        <v/>
      </c>
      <c r="AG9" s="3" t="str">
        <f ca="1">IF(AND($A9&lt;&gt;"",$A9&lt;&gt;"TOTAL"),IF(AND('[5]INVESTIGADOR_Horas dia'!$BC7&lt;&gt;"",'[5]INVESTIGADOR_Horas dia'!$BC7&lt;&gt;0),'[5]INVESTIGADOR_Horas dia'!$BC7,""),IF($A9="TOTAL",SUM(INDIRECT("AG4:AG"&amp;ROW()-1)),""))</f>
        <v/>
      </c>
      <c r="AH9" s="3">
        <f t="shared" ca="1" si="10"/>
        <v>0</v>
      </c>
      <c r="AI9" s="3" t="str">
        <f ca="1">IF(AND($A9&lt;&gt;"",$A9&lt;&gt;"TOTAL"),IF(AND('[5]INVESTIGADOR_Horas dia'!$BF7&lt;&gt;"",'[5]INVESTIGADOR_Horas dia'!$BF7&lt;&gt;0),'[5]INVESTIGADOR_Horas dia'!$BF7,""),IF($A9="TOTAL",SUM(INDIRECT("AI4:AI"&amp;ROW()-1)),""))</f>
        <v/>
      </c>
      <c r="AJ9" s="3" t="str">
        <f ca="1">IF(AND($A9&lt;&gt;"",$A9&lt;&gt;"TOTAL"),IF(AND('[5]INVESTIGADOR_Horas dia'!$BH7&lt;&gt;"",'[5]INVESTIGADOR_Horas dia'!$BH7&lt;&gt;0),'[5]INVESTIGADOR_Horas dia'!$BH7,""),IF($A9="TOTAL",SUM(INDIRECT("AJ4:AJ"&amp;ROW()-1)),""))</f>
        <v/>
      </c>
      <c r="AK9" s="3">
        <f t="shared" ca="1" si="11"/>
        <v>0</v>
      </c>
      <c r="AL9" s="3" t="str">
        <f ca="1">IF(AND($A9&lt;&gt;"",$A9&lt;&gt;"TOTAL"),IF(AND('[5]INVESTIGADOR_Horas dia'!$BK7&lt;&gt;"",'[5]INVESTIGADOR_Horas dia'!$BK7&lt;&gt;0),'[5]INVESTIGADOR_Horas dia'!$BK7,""),IF($A9="TOTAL",SUM(INDIRECT("AL4:AL"&amp;ROW()-1)),""))</f>
        <v/>
      </c>
      <c r="AM9" s="3" t="str">
        <f ca="1">IF(AND($A9&lt;&gt;"",$A9&lt;&gt;"TOTAL"),IF(AND('[5]INVESTIGADOR_Horas dia'!$BM7&lt;&gt;"",'[5]INVESTIGADOR_Horas dia'!$BM7&lt;&gt;0),'[5]INVESTIGADOR_Horas dia'!$BM7,""),IF($A9="TOTAL",SUM(INDIRECT("AM4:AM"&amp;ROW()-1)),""))</f>
        <v/>
      </c>
      <c r="AN9" s="3">
        <f t="shared" ca="1" si="12"/>
        <v>0</v>
      </c>
      <c r="AO9" s="3" t="str">
        <f ca="1">IF(AND($A9&lt;&gt;"",$A9&lt;&gt;"TOTAL"),IF(AND('[5]INVESTIGADOR_Horas dia'!$BP7&lt;&gt;"",'[5]INVESTIGADOR_Horas dia'!$BP7&lt;&gt;0),'[5]INVESTIGADOR_Horas dia'!$BP7,""),IF($A9="TOTAL",SUM(INDIRECT("AO4:AO"&amp;ROW()-1)),""))</f>
        <v/>
      </c>
      <c r="AP9" s="3" t="str">
        <f ca="1">IF(AND($A9&lt;&gt;"",$A9&lt;&gt;"TOTAL"),IF(AND('[5]INVESTIGADOR_Horas dia'!$BR7&lt;&gt;"",'[5]INVESTIGADOR_Horas dia'!$BR7&lt;&gt;0),'[5]INVESTIGADOR_Horas dia'!$BR7,""),IF($A9="TOTAL",SUM(INDIRECT("AP4:AP"&amp;ROW()-1)),""))</f>
        <v/>
      </c>
      <c r="AQ9" s="3">
        <f t="shared" ca="1" si="13"/>
        <v>0</v>
      </c>
      <c r="AR9" s="3" t="str">
        <f ca="1">IF(AND($A9&lt;&gt;"",$A9&lt;&gt;"TOTAL"),IF(AND('[5]INVESTIGADOR_Horas dia'!$BU7&lt;&gt;"",'[5]INVESTIGADOR_Horas dia'!$BU7&lt;&gt;0),'[5]INVESTIGADOR_Horas dia'!$BU7,""),IF($A9="TOTAL",SUM(INDIRECT("AR4:AR"&amp;ROW()-1)),""))</f>
        <v/>
      </c>
      <c r="AS9" s="3" t="str">
        <f ca="1">IF(AND($A9&lt;&gt;"",$A9&lt;&gt;"TOTAL"),IF(AND('[5]INVESTIGADOR_Horas dia'!$BW7&lt;&gt;"",'[5]INVESTIGADOR_Horas dia'!$BW7&lt;&gt;0),'[5]INVESTIGADOR_Horas dia'!$BW7,""),IF($A9="TOTAL",SUM(INDIRECT("AS4:AS"&amp;ROW()-1)),""))</f>
        <v/>
      </c>
      <c r="AT9" s="3">
        <f t="shared" ca="1" si="14"/>
        <v>0</v>
      </c>
      <c r="AU9" s="3" t="str">
        <f ca="1">IF(AND($A9&lt;&gt;"",$A9&lt;&gt;"TOTAL"),IF(AND('[5]INVESTIGADOR_Horas dia'!$BZ7&lt;&gt;"",'[5]INVESTIGADOR_Horas dia'!$BZ7&lt;&gt;0),'[5]INVESTIGADOR_Horas dia'!$BZ7,""),IF($A9="TOTAL",SUM(INDIRECT("AU4:AU"&amp;ROW()-1)),""))</f>
        <v/>
      </c>
      <c r="AV9" s="3" t="str">
        <f ca="1">IF(AND($A9&lt;&gt;"",$A9&lt;&gt;"TOTAL"),IF(AND('[5]INVESTIGADOR_Horas dia'!$CB7&lt;&gt;"",'[5]INVESTIGADOR_Horas dia'!$CB7&lt;&gt;0),'[5]INVESTIGADOR_Horas dia'!$CB7,""),IF($A9="TOTAL",SUM(INDIRECT("AV4:AV"&amp;ROW()-1)),""))</f>
        <v/>
      </c>
      <c r="AW9" s="3">
        <f t="shared" ca="1" si="15"/>
        <v>0</v>
      </c>
      <c r="AX9" s="3" t="str">
        <f ca="1">IF(AND($A9&lt;&gt;"",$A9&lt;&gt;"TOTAL"),IF(AND('[5]INVESTIGADOR_Horas dia'!$CE7&lt;&gt;"",'[5]INVESTIGADOR_Horas dia'!$CE7&lt;&gt;0),'[5]INVESTIGADOR_Horas dia'!$CE7,""),IF($A9="TOTAL",SUM(INDIRECT("AX4:AX"&amp;ROW()-1)),""))</f>
        <v/>
      </c>
      <c r="AY9" s="3" t="str">
        <f ca="1">IF(AND($A9&lt;&gt;"",$A9&lt;&gt;"TOTAL"),IF(AND('[5]INVESTIGADOR_Horas dia'!$CG7&lt;&gt;"",'[5]INVESTIGADOR_Horas dia'!$CG7&lt;&gt;0),'[5]INVESTIGADOR_Horas dia'!$CG7,""),IF($A9="TOTAL",SUM(INDIRECT("AY4:AY"&amp;ROW()-1)),""))</f>
        <v/>
      </c>
      <c r="AZ9" s="3">
        <f t="shared" ca="1" si="16"/>
        <v>0</v>
      </c>
      <c r="BA9" s="3" t="str">
        <f ca="1">IF(AND($A9&lt;&gt;"",$A9&lt;&gt;"TOTAL"),IF(AND('[5]INVESTIGADOR_Horas dia'!$CJ7&lt;&gt;"",'[5]INVESTIGADOR_Horas dia'!$CJ7&lt;&gt;0),'[5]INVESTIGADOR_Horas dia'!$CJ7,""),IF($A9="TOTAL",SUM(INDIRECT("BA4:BA"&amp;ROW()-1)),""))</f>
        <v/>
      </c>
      <c r="BB9" s="3" t="str">
        <f ca="1">IF(AND($A9&lt;&gt;"",$A9&lt;&gt;"TOTAL"),IF(AND('[5]INVESTIGADOR_Horas dia'!$CL7&lt;&gt;"",'[5]INVESTIGADOR_Horas dia'!$CL7&lt;&gt;0),'[5]INVESTIGADOR_Horas dia'!$CL7,""),IF($A9="TOTAL",SUM(INDIRECT("BB4:BB"&amp;ROW()-1)),""))</f>
        <v/>
      </c>
      <c r="BC9" s="3">
        <f t="shared" ca="1" si="17"/>
        <v>0</v>
      </c>
      <c r="BD9" s="3" t="str">
        <f ca="1">IF(AND($A9&lt;&gt;"",$A9&lt;&gt;"TOTAL"),IF(AND('[5]INVESTIGADOR_Horas dia'!$CO7&lt;&gt;"",'[5]INVESTIGADOR_Horas dia'!$CO7&lt;&gt;0),'[5]INVESTIGADOR_Horas dia'!$CO7,""),IF($A9="TOTAL",SUM(INDIRECT("BD4:BD"&amp;ROW()-1)),""))</f>
        <v/>
      </c>
      <c r="BE9" s="3" t="str">
        <f ca="1">IF(AND($A9&lt;&gt;"",$A9&lt;&gt;"TOTAL"),IF(AND('[5]INVESTIGADOR_Horas dia'!$CQ7&lt;&gt;"",'[5]INVESTIGADOR_Horas dia'!$CQ7&lt;&gt;0),'[5]INVESTIGADOR_Horas dia'!$CQ7,""),IF($A9="TOTAL",SUM(INDIRECT("BE4:BE"&amp;ROW()-1)),""))</f>
        <v/>
      </c>
      <c r="BF9" s="3">
        <f t="shared" ca="1" si="18"/>
        <v>0</v>
      </c>
    </row>
    <row r="10" spans="1:58" x14ac:dyDescent="0.2">
      <c r="A10" s="25" t="str">
        <f>IF('[5]INVESTIGADOR_Horas dia'!$B8&lt;&gt;"",'[5]INVESTIGADOR_Horas dia'!$B8,IF(AND('[5]INVESTIGADOR_Horas dia'!$B8="",'[5]INVESTIGADOR_Horas dia'!$B9="",'[5]INVESTIGADOR_Horas dia'!$B7=""),"","TOTAL"))</f>
        <v>7</v>
      </c>
      <c r="B10" s="3">
        <f ca="1">IF(AND($A10&lt;&gt;"",$A10&lt;&gt;"TOTAL"),IF(AND('[5]INVESTIGADOR_Horas dia'!$C8&lt;&gt;"",'[5]INVESTIGADOR_Horas dia'!$C8&lt;&gt;0),'[5]INVESTIGADOR_Horas dia'!$C8,""),IF($A10="TOTAL",SUM(INDIRECT("B4:B"&amp;ROW()-1)),""))</f>
        <v>6</v>
      </c>
      <c r="C10" s="3">
        <f ca="1">IF(AND($A10&lt;&gt;"",$A10&lt;&gt;"TOTAL"),IF(AND('[5]INVESTIGADOR_Horas dia'!$E8&lt;&gt;"",'[5]INVESTIGADOR_Horas dia'!$E8&lt;&gt;0),'[5]INVESTIGADOR_Horas dia'!$E8,""),IF($A10="TOTAL",SUM(INDIRECT("C4:C"&amp;ROW()-1)),""))</f>
        <v>6</v>
      </c>
      <c r="D10" s="3">
        <f t="shared" ca="1" si="0"/>
        <v>12</v>
      </c>
      <c r="E10" s="3">
        <f ca="1">IF(AND($A10&lt;&gt;"",$A10&lt;&gt;"TOTAL"),IF(AND('[5]INVESTIGADOR_Horas dia'!$H8&lt;&gt;"",'[5]INVESTIGADOR_Horas dia'!$H8&lt;&gt;0),'[5]INVESTIGADOR_Horas dia'!$H8,""),IF($A10="TOTAL",SUM(INDIRECT("E4:E"&amp;ROW()-1)),""))</f>
        <v>4</v>
      </c>
      <c r="F10" s="3">
        <f ca="1">IF(AND($A10&lt;&gt;"",$A10&lt;&gt;"TOTAL"),IF(AND('[5]INVESTIGADOR_Horas dia'!$J8&lt;&gt;"",'[5]INVESTIGADOR_Horas dia'!$J8&lt;&gt;0),'[5]INVESTIGADOR_Horas dia'!$J8,""),IF($A10="TOTAL",SUM(INDIRECT("F4:F"&amp;ROW()-1)),""))</f>
        <v>2</v>
      </c>
      <c r="G10" s="3">
        <f t="shared" ca="1" si="1"/>
        <v>6</v>
      </c>
      <c r="H10" s="3" t="str">
        <f ca="1">IF(AND($A10&lt;&gt;"",$A10&lt;&gt;"TOTAL"),IF(AND('[5]INVESTIGADOR_Horas dia'!$M8&lt;&gt;"",'[5]INVESTIGADOR_Horas dia'!$M8&lt;&gt;0),'[5]INVESTIGADOR_Horas dia'!$M8,""),IF($A10="TOTAL",SUM(INDIRECT("H4:H"&amp;ROW()-1)),""))</f>
        <v/>
      </c>
      <c r="I10" s="3" t="str">
        <f ca="1">IF(AND($A10&lt;&gt;"",$A10&lt;&gt;"TOTAL"),IF(AND('[5]INVESTIGADOR_Horas dia'!$O8&lt;&gt;"",'[5]INVESTIGADOR_Horas dia'!$O8&lt;&gt;0),'[5]INVESTIGADOR_Horas dia'!$O8,""),IF($A10="TOTAL",SUM(INDIRECT("I4:I"&amp;ROW()-1)),""))</f>
        <v/>
      </c>
      <c r="J10" s="3">
        <f t="shared" ca="1" si="2"/>
        <v>0</v>
      </c>
      <c r="K10" s="3" t="str">
        <f ca="1">IF(AND($A10&lt;&gt;"",$A10&lt;&gt;"TOTAL"),IF(AND('[5]INVESTIGADOR_Horas dia'!$R8&lt;&gt;"",'[5]INVESTIGADOR_Horas dia'!$R8&lt;&gt;0),'[5]INVESTIGADOR_Horas dia'!$R8,""),IF($A10="TOTAL",SUM(INDIRECT("K4:K"&amp;ROW()-1)),""))</f>
        <v/>
      </c>
      <c r="L10" s="3" t="str">
        <f ca="1">IF(AND($A10&lt;&gt;"",$A10&lt;&gt;"TOTAL"),IF(AND('[5]INVESTIGADOR_Horas dia'!$T8&lt;&gt;"",'[5]INVESTIGADOR_Horas dia'!$T8&lt;&gt;0),'[5]INVESTIGADOR_Horas dia'!$T8,""),IF($A10="TOTAL",SUM(INDIRECT("L4:L"&amp;ROW()-1)),""))</f>
        <v/>
      </c>
      <c r="M10" s="3">
        <f t="shared" ca="1" si="3"/>
        <v>0</v>
      </c>
      <c r="N10" s="3" t="str">
        <f ca="1">IF(AND($A10&lt;&gt;"",$A10&lt;&gt;"TOTAL"),IF(AND('[5]INVESTIGADOR_Horas dia'!$W8&lt;&gt;"",'[5]INVESTIGADOR_Horas dia'!$W8&lt;&gt;0),'[5]INVESTIGADOR_Horas dia'!$W8,""),IF($A10="TOTAL",SUM(INDIRECT("N4:N"&amp;ROW()-1)),""))</f>
        <v/>
      </c>
      <c r="O10" s="3" t="str">
        <f ca="1">IF(AND($A10&lt;&gt;"",$A10&lt;&gt;"TOTAL"),IF(AND('[5]INVESTIGADOR_Horas dia'!$Y8&lt;&gt;"",'[5]INVESTIGADOR_Horas dia'!$Y8&lt;&gt;0),'[5]INVESTIGADOR_Horas dia'!$Y8,""),IF($A10="TOTAL",SUM(INDIRECT("O4:O"&amp;ROW()-1)),""))</f>
        <v/>
      </c>
      <c r="P10" s="3">
        <f t="shared" ca="1" si="4"/>
        <v>0</v>
      </c>
      <c r="Q10" s="3" t="str">
        <f ca="1">IF(AND($A10&lt;&gt;"",$A10&lt;&gt;"TOTAL"),IF(AND('[5]INVESTIGADOR_Horas dia'!$AB8&lt;&gt;"",'[5]INVESTIGADOR_Horas dia'!$AB8&lt;&gt;0),'[5]INVESTIGADOR_Horas dia'!$AB8,""),IF($A10="TOTAL",SUM(INDIRECT("Q4:Q"&amp;ROW()-1)),""))</f>
        <v/>
      </c>
      <c r="R10" s="3" t="str">
        <f ca="1">IF(AND($A10&lt;&gt;"",$A10&lt;&gt;"TOTAL"),IF(AND('[5]INVESTIGADOR_Horas dia'!$AD8&lt;&gt;"",'[5]INVESTIGADOR_Horas dia'!$AD8&lt;&gt;0),'[5]INVESTIGADOR_Horas dia'!$AD8,""),IF($A10="TOTAL",SUM(INDIRECT("R4:R"&amp;ROW()-1)),""))</f>
        <v/>
      </c>
      <c r="S10" s="3">
        <f t="shared" ca="1" si="5"/>
        <v>0</v>
      </c>
      <c r="T10" s="3" t="str">
        <f ca="1">IF(AND($A10&lt;&gt;"",$A10&lt;&gt;"TOTAL"),IF(AND('[5]INVESTIGADOR_Horas dia'!$AG8&lt;&gt;"",'[5]INVESTIGADOR_Horas dia'!$AG8&lt;&gt;0),'[5]INVESTIGADOR_Horas dia'!$AG8,""),IF($A10="TOTAL",SUM(INDIRECT("T4:T"&amp;ROW()-1)),""))</f>
        <v/>
      </c>
      <c r="U10" s="3" t="str">
        <f ca="1">IF(AND($A10&lt;&gt;"",$A10&lt;&gt;"TOTAL"),IF(AND('[5]INVESTIGADOR_Horas dia'!$AI8&lt;&gt;"",'[5]INVESTIGADOR_Horas dia'!$AI8&lt;&gt;0),'[5]INVESTIGADOR_Horas dia'!$AI8,""),IF($A10="TOTAL",SUM(INDIRECT("U4:U"&amp;ROW()-1)),""))</f>
        <v/>
      </c>
      <c r="V10" s="3">
        <f t="shared" ca="1" si="6"/>
        <v>0</v>
      </c>
      <c r="W10" s="3" t="str">
        <f ca="1">IF(AND($A10&lt;&gt;"",$A10&lt;&gt;"TOTAL"),IF(AND('[5]INVESTIGADOR_Horas dia'!$AL8&lt;&gt;"",'[5]INVESTIGADOR_Horas dia'!$AL8&lt;&gt;0),'[5]INVESTIGADOR_Horas dia'!$AL8,""),IF($A10="TOTAL",SUM(INDIRECT("W4:W"&amp;ROW()-1)),""))</f>
        <v/>
      </c>
      <c r="X10" s="3" t="str">
        <f ca="1">IF(AND($A10&lt;&gt;"",$A10&lt;&gt;"TOTAL"),IF(AND('[5]INVESTIGADOR_Horas dia'!$AN8&lt;&gt;"",'[5]INVESTIGADOR_Horas dia'!$AN8&lt;&gt;0),'[5]INVESTIGADOR_Horas dia'!$AN8,""),IF($A10="TOTAL",SUM(INDIRECT("X4:X"&amp;ROW()-1)),""))</f>
        <v/>
      </c>
      <c r="Y10" s="3">
        <f t="shared" ca="1" si="7"/>
        <v>0</v>
      </c>
      <c r="Z10" s="3" t="str">
        <f ca="1">IF(AND($A10&lt;&gt;"",$A10&lt;&gt;"TOTAL"),IF(AND('[5]INVESTIGADOR_Horas dia'!$AQ8&lt;&gt;"",'[5]INVESTIGADOR_Horas dia'!$AQ8&lt;&gt;0),'[5]INVESTIGADOR_Horas dia'!$AQ8,""),IF($A10="TOTAL",SUM(INDIRECT("Z4:Z"&amp;ROW()-1)),""))</f>
        <v/>
      </c>
      <c r="AA10" s="3" t="str">
        <f ca="1">IF(AND($A10&lt;&gt;"",$A10&lt;&gt;"TOTAL"),IF(AND('[5]INVESTIGADOR_Horas dia'!$AS8&lt;&gt;"",'[5]INVESTIGADOR_Horas dia'!$AS8&lt;&gt;0),'[5]INVESTIGADOR_Horas dia'!$AS8,""),IF($A10="TOTAL",SUM(INDIRECT("AA4:AA"&amp;ROW()-1)),""))</f>
        <v/>
      </c>
      <c r="AB10" s="3">
        <f t="shared" ca="1" si="8"/>
        <v>0</v>
      </c>
      <c r="AC10" s="3" t="str">
        <f ca="1">IF(AND($A10&lt;&gt;"",$A10&lt;&gt;"TOTAL"),IF(AND('[5]INVESTIGADOR_Horas dia'!$AV8&lt;&gt;"",'[5]INVESTIGADOR_Horas dia'!$AV8&lt;&gt;0),'[5]INVESTIGADOR_Horas dia'!$AV8,""),IF($A10="TOTAL",SUM(INDIRECT("AC4:AC"&amp;ROW()-1)),""))</f>
        <v/>
      </c>
      <c r="AD10" s="3" t="str">
        <f ca="1">IF(AND($A10&lt;&gt;"",$A10&lt;&gt;"TOTAL"),IF(AND('[5]INVESTIGADOR_Horas dia'!$AX8&lt;&gt;"",'[5]INVESTIGADOR_Horas dia'!$AX8&lt;&gt;0),'[5]INVESTIGADOR_Horas dia'!$AX8,""),IF($A10="TOTAL",SUM(INDIRECT("AD4:AD"&amp;ROW()-1)),""))</f>
        <v/>
      </c>
      <c r="AE10" s="3">
        <f t="shared" ca="1" si="9"/>
        <v>0</v>
      </c>
      <c r="AF10" s="3" t="str">
        <f ca="1">IF(AND($A10&lt;&gt;"",$A10&lt;&gt;"TOTAL"),IF(AND('[5]INVESTIGADOR_Horas dia'!$BA8&lt;&gt;"",'[5]INVESTIGADOR_Horas dia'!$BA8&lt;&gt;0),'[5]INVESTIGADOR_Horas dia'!$BA8,""),IF($A10="TOTAL",SUM(INDIRECT("AF4:AF"&amp;ROW()-1)),""))</f>
        <v/>
      </c>
      <c r="AG10" s="3" t="str">
        <f ca="1">IF(AND($A10&lt;&gt;"",$A10&lt;&gt;"TOTAL"),IF(AND('[5]INVESTIGADOR_Horas dia'!$BC8&lt;&gt;"",'[5]INVESTIGADOR_Horas dia'!$BC8&lt;&gt;0),'[5]INVESTIGADOR_Horas dia'!$BC8,""),IF($A10="TOTAL",SUM(INDIRECT("AG4:AG"&amp;ROW()-1)),""))</f>
        <v/>
      </c>
      <c r="AH10" s="3">
        <f t="shared" ca="1" si="10"/>
        <v>0</v>
      </c>
      <c r="AI10" s="3" t="str">
        <f ca="1">IF(AND($A10&lt;&gt;"",$A10&lt;&gt;"TOTAL"),IF(AND('[5]INVESTIGADOR_Horas dia'!$BF8&lt;&gt;"",'[5]INVESTIGADOR_Horas dia'!$BF8&lt;&gt;0),'[5]INVESTIGADOR_Horas dia'!$BF8,""),IF($A10="TOTAL",SUM(INDIRECT("AI4:AI"&amp;ROW()-1)),""))</f>
        <v/>
      </c>
      <c r="AJ10" s="3" t="str">
        <f ca="1">IF(AND($A10&lt;&gt;"",$A10&lt;&gt;"TOTAL"),IF(AND('[5]INVESTIGADOR_Horas dia'!$BH8&lt;&gt;"",'[5]INVESTIGADOR_Horas dia'!$BH8&lt;&gt;0),'[5]INVESTIGADOR_Horas dia'!$BH8,""),IF($A10="TOTAL",SUM(INDIRECT("AJ4:AJ"&amp;ROW()-1)),""))</f>
        <v/>
      </c>
      <c r="AK10" s="3">
        <f t="shared" ca="1" si="11"/>
        <v>0</v>
      </c>
      <c r="AL10" s="3" t="str">
        <f ca="1">IF(AND($A10&lt;&gt;"",$A10&lt;&gt;"TOTAL"),IF(AND('[5]INVESTIGADOR_Horas dia'!$BK8&lt;&gt;"",'[5]INVESTIGADOR_Horas dia'!$BK8&lt;&gt;0),'[5]INVESTIGADOR_Horas dia'!$BK8,""),IF($A10="TOTAL",SUM(INDIRECT("AL4:AL"&amp;ROW()-1)),""))</f>
        <v/>
      </c>
      <c r="AM10" s="3" t="str">
        <f ca="1">IF(AND($A10&lt;&gt;"",$A10&lt;&gt;"TOTAL"),IF(AND('[5]INVESTIGADOR_Horas dia'!$BM8&lt;&gt;"",'[5]INVESTIGADOR_Horas dia'!$BM8&lt;&gt;0),'[5]INVESTIGADOR_Horas dia'!$BM8,""),IF($A10="TOTAL",SUM(INDIRECT("AM4:AM"&amp;ROW()-1)),""))</f>
        <v/>
      </c>
      <c r="AN10" s="3">
        <f t="shared" ca="1" si="12"/>
        <v>0</v>
      </c>
      <c r="AO10" s="3" t="str">
        <f ca="1">IF(AND($A10&lt;&gt;"",$A10&lt;&gt;"TOTAL"),IF(AND('[5]INVESTIGADOR_Horas dia'!$BP8&lt;&gt;"",'[5]INVESTIGADOR_Horas dia'!$BP8&lt;&gt;0),'[5]INVESTIGADOR_Horas dia'!$BP8,""),IF($A10="TOTAL",SUM(INDIRECT("AO4:AO"&amp;ROW()-1)),""))</f>
        <v/>
      </c>
      <c r="AP10" s="3" t="str">
        <f ca="1">IF(AND($A10&lt;&gt;"",$A10&lt;&gt;"TOTAL"),IF(AND('[5]INVESTIGADOR_Horas dia'!$BR8&lt;&gt;"",'[5]INVESTIGADOR_Horas dia'!$BR8&lt;&gt;0),'[5]INVESTIGADOR_Horas dia'!$BR8,""),IF($A10="TOTAL",SUM(INDIRECT("AP4:AP"&amp;ROW()-1)),""))</f>
        <v/>
      </c>
      <c r="AQ10" s="3">
        <f t="shared" ca="1" si="13"/>
        <v>0</v>
      </c>
      <c r="AR10" s="3" t="str">
        <f ca="1">IF(AND($A10&lt;&gt;"",$A10&lt;&gt;"TOTAL"),IF(AND('[5]INVESTIGADOR_Horas dia'!$BU8&lt;&gt;"",'[5]INVESTIGADOR_Horas dia'!$BU8&lt;&gt;0),'[5]INVESTIGADOR_Horas dia'!$BU8,""),IF($A10="TOTAL",SUM(INDIRECT("AR4:AR"&amp;ROW()-1)),""))</f>
        <v/>
      </c>
      <c r="AS10" s="3" t="str">
        <f ca="1">IF(AND($A10&lt;&gt;"",$A10&lt;&gt;"TOTAL"),IF(AND('[5]INVESTIGADOR_Horas dia'!$BW8&lt;&gt;"",'[5]INVESTIGADOR_Horas dia'!$BW8&lt;&gt;0),'[5]INVESTIGADOR_Horas dia'!$BW8,""),IF($A10="TOTAL",SUM(INDIRECT("AS4:AS"&amp;ROW()-1)),""))</f>
        <v/>
      </c>
      <c r="AT10" s="3">
        <f t="shared" ca="1" si="14"/>
        <v>0</v>
      </c>
      <c r="AU10" s="3" t="str">
        <f ca="1">IF(AND($A10&lt;&gt;"",$A10&lt;&gt;"TOTAL"),IF(AND('[5]INVESTIGADOR_Horas dia'!$BZ8&lt;&gt;"",'[5]INVESTIGADOR_Horas dia'!$BZ8&lt;&gt;0),'[5]INVESTIGADOR_Horas dia'!$BZ8,""),IF($A10="TOTAL",SUM(INDIRECT("AU4:AU"&amp;ROW()-1)),""))</f>
        <v/>
      </c>
      <c r="AV10" s="3" t="str">
        <f ca="1">IF(AND($A10&lt;&gt;"",$A10&lt;&gt;"TOTAL"),IF(AND('[5]INVESTIGADOR_Horas dia'!$CB8&lt;&gt;"",'[5]INVESTIGADOR_Horas dia'!$CB8&lt;&gt;0),'[5]INVESTIGADOR_Horas dia'!$CB8,""),IF($A10="TOTAL",SUM(INDIRECT("AV4:AV"&amp;ROW()-1)),""))</f>
        <v/>
      </c>
      <c r="AW10" s="3">
        <f t="shared" ca="1" si="15"/>
        <v>0</v>
      </c>
      <c r="AX10" s="3" t="str">
        <f ca="1">IF(AND($A10&lt;&gt;"",$A10&lt;&gt;"TOTAL"),IF(AND('[5]INVESTIGADOR_Horas dia'!$CE8&lt;&gt;"",'[5]INVESTIGADOR_Horas dia'!$CE8&lt;&gt;0),'[5]INVESTIGADOR_Horas dia'!$CE8,""),IF($A10="TOTAL",SUM(INDIRECT("AX4:AX"&amp;ROW()-1)),""))</f>
        <v/>
      </c>
      <c r="AY10" s="3" t="str">
        <f ca="1">IF(AND($A10&lt;&gt;"",$A10&lt;&gt;"TOTAL"),IF(AND('[5]INVESTIGADOR_Horas dia'!$CG8&lt;&gt;"",'[5]INVESTIGADOR_Horas dia'!$CG8&lt;&gt;0),'[5]INVESTIGADOR_Horas dia'!$CG8,""),IF($A10="TOTAL",SUM(INDIRECT("AY4:AY"&amp;ROW()-1)),""))</f>
        <v/>
      </c>
      <c r="AZ10" s="3">
        <f t="shared" ca="1" si="16"/>
        <v>0</v>
      </c>
      <c r="BA10" s="3" t="str">
        <f ca="1">IF(AND($A10&lt;&gt;"",$A10&lt;&gt;"TOTAL"),IF(AND('[5]INVESTIGADOR_Horas dia'!$CJ8&lt;&gt;"",'[5]INVESTIGADOR_Horas dia'!$CJ8&lt;&gt;0),'[5]INVESTIGADOR_Horas dia'!$CJ8,""),IF($A10="TOTAL",SUM(INDIRECT("BA4:BA"&amp;ROW()-1)),""))</f>
        <v/>
      </c>
      <c r="BB10" s="3" t="str">
        <f ca="1">IF(AND($A10&lt;&gt;"",$A10&lt;&gt;"TOTAL"),IF(AND('[5]INVESTIGADOR_Horas dia'!$CL8&lt;&gt;"",'[5]INVESTIGADOR_Horas dia'!$CL8&lt;&gt;0),'[5]INVESTIGADOR_Horas dia'!$CL8,""),IF($A10="TOTAL",SUM(INDIRECT("BB4:BB"&amp;ROW()-1)),""))</f>
        <v/>
      </c>
      <c r="BC10" s="3">
        <f t="shared" ca="1" si="17"/>
        <v>0</v>
      </c>
      <c r="BD10" s="3" t="str">
        <f ca="1">IF(AND($A10&lt;&gt;"",$A10&lt;&gt;"TOTAL"),IF(AND('[5]INVESTIGADOR_Horas dia'!$CO8&lt;&gt;"",'[5]INVESTIGADOR_Horas dia'!$CO8&lt;&gt;0),'[5]INVESTIGADOR_Horas dia'!$CO8,""),IF($A10="TOTAL",SUM(INDIRECT("BD4:BD"&amp;ROW()-1)),""))</f>
        <v/>
      </c>
      <c r="BE10" s="3" t="str">
        <f ca="1">IF(AND($A10&lt;&gt;"",$A10&lt;&gt;"TOTAL"),IF(AND('[5]INVESTIGADOR_Horas dia'!$CQ8&lt;&gt;"",'[5]INVESTIGADOR_Horas dia'!$CQ8&lt;&gt;0),'[5]INVESTIGADOR_Horas dia'!$CQ8,""),IF($A10="TOTAL",SUM(INDIRECT("BE4:BE"&amp;ROW()-1)),""))</f>
        <v/>
      </c>
      <c r="BF10" s="3">
        <f t="shared" ca="1" si="18"/>
        <v>0</v>
      </c>
    </row>
    <row r="11" spans="1:58" x14ac:dyDescent="0.2">
      <c r="A11" s="25" t="str">
        <f>IF('[5]INVESTIGADOR_Horas dia'!$B9&lt;&gt;"",'[5]INVESTIGADOR_Horas dia'!$B9,IF(AND('[5]INVESTIGADOR_Horas dia'!$B9="",'[5]INVESTIGADOR_Horas dia'!$B10="",'[5]INVESTIGADOR_Horas dia'!$B8=""),"","TOTAL"))</f>
        <v>7,3</v>
      </c>
      <c r="B11" s="3">
        <f ca="1">IF(AND($A11&lt;&gt;"",$A11&lt;&gt;"TOTAL"),IF(AND('[5]INVESTIGADOR_Horas dia'!$C9&lt;&gt;"",'[5]INVESTIGADOR_Horas dia'!$C9&lt;&gt;0),'[5]INVESTIGADOR_Horas dia'!$C9,""),IF($A11="TOTAL",SUM(INDIRECT("B4:B"&amp;ROW()-1)),""))</f>
        <v>2</v>
      </c>
      <c r="C11" s="3">
        <f ca="1">IF(AND($A11&lt;&gt;"",$A11&lt;&gt;"TOTAL"),IF(AND('[5]INVESTIGADOR_Horas dia'!$E9&lt;&gt;"",'[5]INVESTIGADOR_Horas dia'!$E9&lt;&gt;0),'[5]INVESTIGADOR_Horas dia'!$E9,""),IF($A11="TOTAL",SUM(INDIRECT("C4:C"&amp;ROW()-1)),""))</f>
        <v>3</v>
      </c>
      <c r="D11" s="3">
        <f t="shared" ca="1" si="0"/>
        <v>5</v>
      </c>
      <c r="E11" s="3">
        <f ca="1">IF(AND($A11&lt;&gt;"",$A11&lt;&gt;"TOTAL"),IF(AND('[5]INVESTIGADOR_Horas dia'!$H9&lt;&gt;"",'[5]INVESTIGADOR_Horas dia'!$H9&lt;&gt;0),'[5]INVESTIGADOR_Horas dia'!$H9,""),IF($A11="TOTAL",SUM(INDIRECT("E4:E"&amp;ROW()-1)),""))</f>
        <v>2</v>
      </c>
      <c r="F11" s="3">
        <f ca="1">IF(AND($A11&lt;&gt;"",$A11&lt;&gt;"TOTAL"),IF(AND('[5]INVESTIGADOR_Horas dia'!$J9&lt;&gt;"",'[5]INVESTIGADOR_Horas dia'!$J9&lt;&gt;0),'[5]INVESTIGADOR_Horas dia'!$J9,""),IF($A11="TOTAL",SUM(INDIRECT("F4:F"&amp;ROW()-1)),""))</f>
        <v>2</v>
      </c>
      <c r="G11" s="3">
        <f t="shared" ca="1" si="1"/>
        <v>4</v>
      </c>
      <c r="H11" s="3" t="str">
        <f ca="1">IF(AND($A11&lt;&gt;"",$A11&lt;&gt;"TOTAL"),IF(AND('[5]INVESTIGADOR_Horas dia'!$M9&lt;&gt;"",'[5]INVESTIGADOR_Horas dia'!$M9&lt;&gt;0),'[5]INVESTIGADOR_Horas dia'!$M9,""),IF($A11="TOTAL",SUM(INDIRECT("H4:H"&amp;ROW()-1)),""))</f>
        <v/>
      </c>
      <c r="I11" s="3">
        <f ca="1">IF(AND($A11&lt;&gt;"",$A11&lt;&gt;"TOTAL"),IF(AND('[5]INVESTIGADOR_Horas dia'!$O9&lt;&gt;"",'[5]INVESTIGADOR_Horas dia'!$O9&lt;&gt;0),'[5]INVESTIGADOR_Horas dia'!$O9,""),IF($A11="TOTAL",SUM(INDIRECT("I4:I"&amp;ROW()-1)),""))</f>
        <v>5</v>
      </c>
      <c r="J11" s="3">
        <f t="shared" ca="1" si="2"/>
        <v>5</v>
      </c>
      <c r="K11" s="3" t="str">
        <f ca="1">IF(AND($A11&lt;&gt;"",$A11&lt;&gt;"TOTAL"),IF(AND('[5]INVESTIGADOR_Horas dia'!$R9&lt;&gt;"",'[5]INVESTIGADOR_Horas dia'!$R9&lt;&gt;0),'[5]INVESTIGADOR_Horas dia'!$R9,""),IF($A11="TOTAL",SUM(INDIRECT("K4:K"&amp;ROW()-1)),""))</f>
        <v/>
      </c>
      <c r="L11" s="3">
        <f ca="1">IF(AND($A11&lt;&gt;"",$A11&lt;&gt;"TOTAL"),IF(AND('[5]INVESTIGADOR_Horas dia'!$T9&lt;&gt;"",'[5]INVESTIGADOR_Horas dia'!$T9&lt;&gt;0),'[5]INVESTIGADOR_Horas dia'!$T9,""),IF($A11="TOTAL",SUM(INDIRECT("L4:L"&amp;ROW()-1)),""))</f>
        <v>3</v>
      </c>
      <c r="M11" s="3">
        <f t="shared" ca="1" si="3"/>
        <v>3</v>
      </c>
      <c r="N11" s="3" t="str">
        <f ca="1">IF(AND($A11&lt;&gt;"",$A11&lt;&gt;"TOTAL"),IF(AND('[5]INVESTIGADOR_Horas dia'!$W9&lt;&gt;"",'[5]INVESTIGADOR_Horas dia'!$W9&lt;&gt;0),'[5]INVESTIGADOR_Horas dia'!$W9,""),IF($A11="TOTAL",SUM(INDIRECT("N4:N"&amp;ROW()-1)),""))</f>
        <v/>
      </c>
      <c r="O11" s="3" t="str">
        <f ca="1">IF(AND($A11&lt;&gt;"",$A11&lt;&gt;"TOTAL"),IF(AND('[5]INVESTIGADOR_Horas dia'!$Y9&lt;&gt;"",'[5]INVESTIGADOR_Horas dia'!$Y9&lt;&gt;0),'[5]INVESTIGADOR_Horas dia'!$Y9,""),IF($A11="TOTAL",SUM(INDIRECT("O4:O"&amp;ROW()-1)),""))</f>
        <v/>
      </c>
      <c r="P11" s="3">
        <f t="shared" ca="1" si="4"/>
        <v>0</v>
      </c>
      <c r="Q11" s="3" t="str">
        <f ca="1">IF(AND($A11&lt;&gt;"",$A11&lt;&gt;"TOTAL"),IF(AND('[5]INVESTIGADOR_Horas dia'!$AB9&lt;&gt;"",'[5]INVESTIGADOR_Horas dia'!$AB9&lt;&gt;0),'[5]INVESTIGADOR_Horas dia'!$AB9,""),IF($A11="TOTAL",SUM(INDIRECT("Q4:Q"&amp;ROW()-1)),""))</f>
        <v/>
      </c>
      <c r="R11" s="3" t="str">
        <f ca="1">IF(AND($A11&lt;&gt;"",$A11&lt;&gt;"TOTAL"),IF(AND('[5]INVESTIGADOR_Horas dia'!$AD9&lt;&gt;"",'[5]INVESTIGADOR_Horas dia'!$AD9&lt;&gt;0),'[5]INVESTIGADOR_Horas dia'!$AD9,""),IF($A11="TOTAL",SUM(INDIRECT("R4:R"&amp;ROW()-1)),""))</f>
        <v/>
      </c>
      <c r="S11" s="3">
        <f t="shared" ca="1" si="5"/>
        <v>0</v>
      </c>
      <c r="T11" s="3" t="str">
        <f ca="1">IF(AND($A11&lt;&gt;"",$A11&lt;&gt;"TOTAL"),IF(AND('[5]INVESTIGADOR_Horas dia'!$AG9&lt;&gt;"",'[5]INVESTIGADOR_Horas dia'!$AG9&lt;&gt;0),'[5]INVESTIGADOR_Horas dia'!$AG9,""),IF($A11="TOTAL",SUM(INDIRECT("T4:T"&amp;ROW()-1)),""))</f>
        <v/>
      </c>
      <c r="U11" s="3" t="str">
        <f ca="1">IF(AND($A11&lt;&gt;"",$A11&lt;&gt;"TOTAL"),IF(AND('[5]INVESTIGADOR_Horas dia'!$AI9&lt;&gt;"",'[5]INVESTIGADOR_Horas dia'!$AI9&lt;&gt;0),'[5]INVESTIGADOR_Horas dia'!$AI9,""),IF($A11="TOTAL",SUM(INDIRECT("U4:U"&amp;ROW()-1)),""))</f>
        <v/>
      </c>
      <c r="V11" s="3">
        <f t="shared" ca="1" si="6"/>
        <v>0</v>
      </c>
      <c r="W11" s="3" t="str">
        <f ca="1">IF(AND($A11&lt;&gt;"",$A11&lt;&gt;"TOTAL"),IF(AND('[5]INVESTIGADOR_Horas dia'!$AL9&lt;&gt;"",'[5]INVESTIGADOR_Horas dia'!$AL9&lt;&gt;0),'[5]INVESTIGADOR_Horas dia'!$AL9,""),IF($A11="TOTAL",SUM(INDIRECT("W4:W"&amp;ROW()-1)),""))</f>
        <v/>
      </c>
      <c r="X11" s="3" t="str">
        <f ca="1">IF(AND($A11&lt;&gt;"",$A11&lt;&gt;"TOTAL"),IF(AND('[5]INVESTIGADOR_Horas dia'!$AN9&lt;&gt;"",'[5]INVESTIGADOR_Horas dia'!$AN9&lt;&gt;0),'[5]INVESTIGADOR_Horas dia'!$AN9,""),IF($A11="TOTAL",SUM(INDIRECT("X4:X"&amp;ROW()-1)),""))</f>
        <v/>
      </c>
      <c r="Y11" s="3">
        <f t="shared" ca="1" si="7"/>
        <v>0</v>
      </c>
      <c r="Z11" s="3" t="str">
        <f ca="1">IF(AND($A11&lt;&gt;"",$A11&lt;&gt;"TOTAL"),IF(AND('[5]INVESTIGADOR_Horas dia'!$AQ9&lt;&gt;"",'[5]INVESTIGADOR_Horas dia'!$AQ9&lt;&gt;0),'[5]INVESTIGADOR_Horas dia'!$AQ9,""),IF($A11="TOTAL",SUM(INDIRECT("Z4:Z"&amp;ROW()-1)),""))</f>
        <v/>
      </c>
      <c r="AA11" s="3" t="str">
        <f ca="1">IF(AND($A11&lt;&gt;"",$A11&lt;&gt;"TOTAL"),IF(AND('[5]INVESTIGADOR_Horas dia'!$AS9&lt;&gt;"",'[5]INVESTIGADOR_Horas dia'!$AS9&lt;&gt;0),'[5]INVESTIGADOR_Horas dia'!$AS9,""),IF($A11="TOTAL",SUM(INDIRECT("AA4:AA"&amp;ROW()-1)),""))</f>
        <v/>
      </c>
      <c r="AB11" s="3">
        <f t="shared" ca="1" si="8"/>
        <v>0</v>
      </c>
      <c r="AC11" s="3" t="str">
        <f ca="1">IF(AND($A11&lt;&gt;"",$A11&lt;&gt;"TOTAL"),IF(AND('[5]INVESTIGADOR_Horas dia'!$AV9&lt;&gt;"",'[5]INVESTIGADOR_Horas dia'!$AV9&lt;&gt;0),'[5]INVESTIGADOR_Horas dia'!$AV9,""),IF($A11="TOTAL",SUM(INDIRECT("AC4:AC"&amp;ROW()-1)),""))</f>
        <v/>
      </c>
      <c r="AD11" s="3" t="str">
        <f ca="1">IF(AND($A11&lt;&gt;"",$A11&lt;&gt;"TOTAL"),IF(AND('[5]INVESTIGADOR_Horas dia'!$AX9&lt;&gt;"",'[5]INVESTIGADOR_Horas dia'!$AX9&lt;&gt;0),'[5]INVESTIGADOR_Horas dia'!$AX9,""),IF($A11="TOTAL",SUM(INDIRECT("AD4:AD"&amp;ROW()-1)),""))</f>
        <v/>
      </c>
      <c r="AE11" s="3">
        <f t="shared" ca="1" si="9"/>
        <v>0</v>
      </c>
      <c r="AF11" s="3" t="str">
        <f ca="1">IF(AND($A11&lt;&gt;"",$A11&lt;&gt;"TOTAL"),IF(AND('[5]INVESTIGADOR_Horas dia'!$BA9&lt;&gt;"",'[5]INVESTIGADOR_Horas dia'!$BA9&lt;&gt;0),'[5]INVESTIGADOR_Horas dia'!$BA9,""),IF($A11="TOTAL",SUM(INDIRECT("AF4:AF"&amp;ROW()-1)),""))</f>
        <v/>
      </c>
      <c r="AG11" s="3" t="str">
        <f ca="1">IF(AND($A11&lt;&gt;"",$A11&lt;&gt;"TOTAL"),IF(AND('[5]INVESTIGADOR_Horas dia'!$BC9&lt;&gt;"",'[5]INVESTIGADOR_Horas dia'!$BC9&lt;&gt;0),'[5]INVESTIGADOR_Horas dia'!$BC9,""),IF($A11="TOTAL",SUM(INDIRECT("AG4:AG"&amp;ROW()-1)),""))</f>
        <v/>
      </c>
      <c r="AH11" s="3">
        <f t="shared" ca="1" si="10"/>
        <v>0</v>
      </c>
      <c r="AI11" s="3" t="str">
        <f ca="1">IF(AND($A11&lt;&gt;"",$A11&lt;&gt;"TOTAL"),IF(AND('[5]INVESTIGADOR_Horas dia'!$BF9&lt;&gt;"",'[5]INVESTIGADOR_Horas dia'!$BF9&lt;&gt;0),'[5]INVESTIGADOR_Horas dia'!$BF9,""),IF($A11="TOTAL",SUM(INDIRECT("AI4:AI"&amp;ROW()-1)),""))</f>
        <v/>
      </c>
      <c r="AJ11" s="3" t="str">
        <f ca="1">IF(AND($A11&lt;&gt;"",$A11&lt;&gt;"TOTAL"),IF(AND('[5]INVESTIGADOR_Horas dia'!$BH9&lt;&gt;"",'[5]INVESTIGADOR_Horas dia'!$BH9&lt;&gt;0),'[5]INVESTIGADOR_Horas dia'!$BH9,""),IF($A11="TOTAL",SUM(INDIRECT("AJ4:AJ"&amp;ROW()-1)),""))</f>
        <v/>
      </c>
      <c r="AK11" s="3">
        <f t="shared" ca="1" si="11"/>
        <v>0</v>
      </c>
      <c r="AL11" s="3" t="str">
        <f ca="1">IF(AND($A11&lt;&gt;"",$A11&lt;&gt;"TOTAL"),IF(AND('[5]INVESTIGADOR_Horas dia'!$BK9&lt;&gt;"",'[5]INVESTIGADOR_Horas dia'!$BK9&lt;&gt;0),'[5]INVESTIGADOR_Horas dia'!$BK9,""),IF($A11="TOTAL",SUM(INDIRECT("AL4:AL"&amp;ROW()-1)),""))</f>
        <v/>
      </c>
      <c r="AM11" s="3" t="str">
        <f ca="1">IF(AND($A11&lt;&gt;"",$A11&lt;&gt;"TOTAL"),IF(AND('[5]INVESTIGADOR_Horas dia'!$BM9&lt;&gt;"",'[5]INVESTIGADOR_Horas dia'!$BM9&lt;&gt;0),'[5]INVESTIGADOR_Horas dia'!$BM9,""),IF($A11="TOTAL",SUM(INDIRECT("AM4:AM"&amp;ROW()-1)),""))</f>
        <v/>
      </c>
      <c r="AN11" s="3">
        <f t="shared" ca="1" si="12"/>
        <v>0</v>
      </c>
      <c r="AO11" s="3" t="str">
        <f ca="1">IF(AND($A11&lt;&gt;"",$A11&lt;&gt;"TOTAL"),IF(AND('[5]INVESTIGADOR_Horas dia'!$BP9&lt;&gt;"",'[5]INVESTIGADOR_Horas dia'!$BP9&lt;&gt;0),'[5]INVESTIGADOR_Horas dia'!$BP9,""),IF($A11="TOTAL",SUM(INDIRECT("AO4:AO"&amp;ROW()-1)),""))</f>
        <v/>
      </c>
      <c r="AP11" s="3" t="str">
        <f ca="1">IF(AND($A11&lt;&gt;"",$A11&lt;&gt;"TOTAL"),IF(AND('[5]INVESTIGADOR_Horas dia'!$BR9&lt;&gt;"",'[5]INVESTIGADOR_Horas dia'!$BR9&lt;&gt;0),'[5]INVESTIGADOR_Horas dia'!$BR9,""),IF($A11="TOTAL",SUM(INDIRECT("AP4:AP"&amp;ROW()-1)),""))</f>
        <v/>
      </c>
      <c r="AQ11" s="3">
        <f t="shared" ca="1" si="13"/>
        <v>0</v>
      </c>
      <c r="AR11" s="3" t="str">
        <f ca="1">IF(AND($A11&lt;&gt;"",$A11&lt;&gt;"TOTAL"),IF(AND('[5]INVESTIGADOR_Horas dia'!$BU9&lt;&gt;"",'[5]INVESTIGADOR_Horas dia'!$BU9&lt;&gt;0),'[5]INVESTIGADOR_Horas dia'!$BU9,""),IF($A11="TOTAL",SUM(INDIRECT("AR4:AR"&amp;ROW()-1)),""))</f>
        <v/>
      </c>
      <c r="AS11" s="3" t="str">
        <f ca="1">IF(AND($A11&lt;&gt;"",$A11&lt;&gt;"TOTAL"),IF(AND('[5]INVESTIGADOR_Horas dia'!$BW9&lt;&gt;"",'[5]INVESTIGADOR_Horas dia'!$BW9&lt;&gt;0),'[5]INVESTIGADOR_Horas dia'!$BW9,""),IF($A11="TOTAL",SUM(INDIRECT("AS4:AS"&amp;ROW()-1)),""))</f>
        <v/>
      </c>
      <c r="AT11" s="3">
        <f t="shared" ca="1" si="14"/>
        <v>0</v>
      </c>
      <c r="AU11" s="3" t="str">
        <f ca="1">IF(AND($A11&lt;&gt;"",$A11&lt;&gt;"TOTAL"),IF(AND('[5]INVESTIGADOR_Horas dia'!$BZ9&lt;&gt;"",'[5]INVESTIGADOR_Horas dia'!$BZ9&lt;&gt;0),'[5]INVESTIGADOR_Horas dia'!$BZ9,""),IF($A11="TOTAL",SUM(INDIRECT("AU4:AU"&amp;ROW()-1)),""))</f>
        <v/>
      </c>
      <c r="AV11" s="3" t="str">
        <f ca="1">IF(AND($A11&lt;&gt;"",$A11&lt;&gt;"TOTAL"),IF(AND('[5]INVESTIGADOR_Horas dia'!$CB9&lt;&gt;"",'[5]INVESTIGADOR_Horas dia'!$CB9&lt;&gt;0),'[5]INVESTIGADOR_Horas dia'!$CB9,""),IF($A11="TOTAL",SUM(INDIRECT("AV4:AV"&amp;ROW()-1)),""))</f>
        <v/>
      </c>
      <c r="AW11" s="3">
        <f t="shared" ca="1" si="15"/>
        <v>0</v>
      </c>
      <c r="AX11" s="3" t="str">
        <f ca="1">IF(AND($A11&lt;&gt;"",$A11&lt;&gt;"TOTAL"),IF(AND('[5]INVESTIGADOR_Horas dia'!$CE9&lt;&gt;"",'[5]INVESTIGADOR_Horas dia'!$CE9&lt;&gt;0),'[5]INVESTIGADOR_Horas dia'!$CE9,""),IF($A11="TOTAL",SUM(INDIRECT("AX4:AX"&amp;ROW()-1)),""))</f>
        <v/>
      </c>
      <c r="AY11" s="3" t="str">
        <f ca="1">IF(AND($A11&lt;&gt;"",$A11&lt;&gt;"TOTAL"),IF(AND('[5]INVESTIGADOR_Horas dia'!$CG9&lt;&gt;"",'[5]INVESTIGADOR_Horas dia'!$CG9&lt;&gt;0),'[5]INVESTIGADOR_Horas dia'!$CG9,""),IF($A11="TOTAL",SUM(INDIRECT("AY4:AY"&amp;ROW()-1)),""))</f>
        <v/>
      </c>
      <c r="AZ11" s="3">
        <f t="shared" ca="1" si="16"/>
        <v>0</v>
      </c>
      <c r="BA11" s="3" t="str">
        <f ca="1">IF(AND($A11&lt;&gt;"",$A11&lt;&gt;"TOTAL"),IF(AND('[5]INVESTIGADOR_Horas dia'!$CJ9&lt;&gt;"",'[5]INVESTIGADOR_Horas dia'!$CJ9&lt;&gt;0),'[5]INVESTIGADOR_Horas dia'!$CJ9,""),IF($A11="TOTAL",SUM(INDIRECT("BA4:BA"&amp;ROW()-1)),""))</f>
        <v/>
      </c>
      <c r="BB11" s="3" t="str">
        <f ca="1">IF(AND($A11&lt;&gt;"",$A11&lt;&gt;"TOTAL"),IF(AND('[5]INVESTIGADOR_Horas dia'!$CL9&lt;&gt;"",'[5]INVESTIGADOR_Horas dia'!$CL9&lt;&gt;0),'[5]INVESTIGADOR_Horas dia'!$CL9,""),IF($A11="TOTAL",SUM(INDIRECT("BB4:BB"&amp;ROW()-1)),""))</f>
        <v/>
      </c>
      <c r="BC11" s="3">
        <f t="shared" ca="1" si="17"/>
        <v>0</v>
      </c>
      <c r="BD11" s="3" t="str">
        <f ca="1">IF(AND($A11&lt;&gt;"",$A11&lt;&gt;"TOTAL"),IF(AND('[5]INVESTIGADOR_Horas dia'!$CO9&lt;&gt;"",'[5]INVESTIGADOR_Horas dia'!$CO9&lt;&gt;0),'[5]INVESTIGADOR_Horas dia'!$CO9,""),IF($A11="TOTAL",SUM(INDIRECT("BD4:BD"&amp;ROW()-1)),""))</f>
        <v/>
      </c>
      <c r="BE11" s="3" t="str">
        <f ca="1">IF(AND($A11&lt;&gt;"",$A11&lt;&gt;"TOTAL"),IF(AND('[5]INVESTIGADOR_Horas dia'!$CQ9&lt;&gt;"",'[5]INVESTIGADOR_Horas dia'!$CQ9&lt;&gt;0),'[5]INVESTIGADOR_Horas dia'!$CQ9,""),IF($A11="TOTAL",SUM(INDIRECT("BE4:BE"&amp;ROW()-1)),""))</f>
        <v/>
      </c>
      <c r="BF11" s="3">
        <f t="shared" ca="1" si="18"/>
        <v>0</v>
      </c>
    </row>
    <row r="12" spans="1:58" x14ac:dyDescent="0.2">
      <c r="A12" s="25" t="str">
        <f>IF('[5]INVESTIGADOR_Horas dia'!$B10&lt;&gt;"",'[5]INVESTIGADOR_Horas dia'!$B10,IF(AND('[5]INVESTIGADOR_Horas dia'!$B10="",'[5]INVESTIGADOR_Horas dia'!$B11="",'[5]INVESTIGADOR_Horas dia'!$B9=""),"","TOTAL"))</f>
        <v>7,5</v>
      </c>
      <c r="B12" s="3">
        <f ca="1">IF(AND($A12&lt;&gt;"",$A12&lt;&gt;"TOTAL"),IF(AND('[5]INVESTIGADOR_Horas dia'!$C10&lt;&gt;"",'[5]INVESTIGADOR_Horas dia'!$C10&lt;&gt;0),'[5]INVESTIGADOR_Horas dia'!$C10,""),IF($A12="TOTAL",SUM(INDIRECT("B4:B"&amp;ROW()-1)),""))</f>
        <v>30</v>
      </c>
      <c r="C12" s="3">
        <f ca="1">IF(AND($A12&lt;&gt;"",$A12&lt;&gt;"TOTAL"),IF(AND('[5]INVESTIGADOR_Horas dia'!$E10&lt;&gt;"",'[5]INVESTIGADOR_Horas dia'!$E10&lt;&gt;0),'[5]INVESTIGADOR_Horas dia'!$E10,""),IF($A12="TOTAL",SUM(INDIRECT("C4:C"&amp;ROW()-1)),""))</f>
        <v>27</v>
      </c>
      <c r="D12" s="3">
        <f t="shared" ca="1" si="0"/>
        <v>57</v>
      </c>
      <c r="E12" s="3">
        <f ca="1">IF(AND($A12&lt;&gt;"",$A12&lt;&gt;"TOTAL"),IF(AND('[5]INVESTIGADOR_Horas dia'!$H10&lt;&gt;"",'[5]INVESTIGADOR_Horas dia'!$H10&lt;&gt;0),'[5]INVESTIGADOR_Horas dia'!$H10,""),IF($A12="TOTAL",SUM(INDIRECT("E4:E"&amp;ROW()-1)),""))</f>
        <v>24</v>
      </c>
      <c r="F12" s="3">
        <f ca="1">IF(AND($A12&lt;&gt;"",$A12&lt;&gt;"TOTAL"),IF(AND('[5]INVESTIGADOR_Horas dia'!$J10&lt;&gt;"",'[5]INVESTIGADOR_Horas dia'!$J10&lt;&gt;0),'[5]INVESTIGADOR_Horas dia'!$J10,""),IF($A12="TOTAL",SUM(INDIRECT("F4:F"&amp;ROW()-1)),""))</f>
        <v>33</v>
      </c>
      <c r="G12" s="3">
        <f t="shared" ca="1" si="1"/>
        <v>57</v>
      </c>
      <c r="H12" s="3">
        <f ca="1">IF(AND($A12&lt;&gt;"",$A12&lt;&gt;"TOTAL"),IF(AND('[5]INVESTIGADOR_Horas dia'!$M10&lt;&gt;"",'[5]INVESTIGADOR_Horas dia'!$M10&lt;&gt;0),'[5]INVESTIGADOR_Horas dia'!$M10,""),IF($A12="TOTAL",SUM(INDIRECT("H4:H"&amp;ROW()-1)),""))</f>
        <v>32</v>
      </c>
      <c r="I12" s="3">
        <f ca="1">IF(AND($A12&lt;&gt;"",$A12&lt;&gt;"TOTAL"),IF(AND('[5]INVESTIGADOR_Horas dia'!$O10&lt;&gt;"",'[5]INVESTIGADOR_Horas dia'!$O10&lt;&gt;0),'[5]INVESTIGADOR_Horas dia'!$O10,""),IF($A12="TOTAL",SUM(INDIRECT("I4:I"&amp;ROW()-1)),""))</f>
        <v>30</v>
      </c>
      <c r="J12" s="3">
        <f t="shared" ca="1" si="2"/>
        <v>62</v>
      </c>
      <c r="K12" s="3">
        <f ca="1">IF(AND($A12&lt;&gt;"",$A12&lt;&gt;"TOTAL"),IF(AND('[5]INVESTIGADOR_Horas dia'!$R10&lt;&gt;"",'[5]INVESTIGADOR_Horas dia'!$R10&lt;&gt;0),'[5]INVESTIGADOR_Horas dia'!$R10,""),IF($A12="TOTAL",SUM(INDIRECT("K4:K"&amp;ROW()-1)),""))</f>
        <v>22</v>
      </c>
      <c r="L12" s="3">
        <f ca="1">IF(AND($A12&lt;&gt;"",$A12&lt;&gt;"TOTAL"),IF(AND('[5]INVESTIGADOR_Horas dia'!$T10&lt;&gt;"",'[5]INVESTIGADOR_Horas dia'!$T10&lt;&gt;0),'[5]INVESTIGADOR_Horas dia'!$T10,""),IF($A12="TOTAL",SUM(INDIRECT("L4:L"&amp;ROW()-1)),""))</f>
        <v>25</v>
      </c>
      <c r="M12" s="3">
        <f t="shared" ca="1" si="3"/>
        <v>47</v>
      </c>
      <c r="N12" s="3">
        <f ca="1">IF(AND($A12&lt;&gt;"",$A12&lt;&gt;"TOTAL"),IF(AND('[5]INVESTIGADOR_Horas dia'!$W10&lt;&gt;"",'[5]INVESTIGADOR_Horas dia'!$W10&lt;&gt;0),'[5]INVESTIGADOR_Horas dia'!$W10,""),IF($A12="TOTAL",SUM(INDIRECT("N4:N"&amp;ROW()-1)),""))</f>
        <v>32</v>
      </c>
      <c r="O12" s="3">
        <f ca="1">IF(AND($A12&lt;&gt;"",$A12&lt;&gt;"TOTAL"),IF(AND('[5]INVESTIGADOR_Horas dia'!$Y10&lt;&gt;"",'[5]INVESTIGADOR_Horas dia'!$Y10&lt;&gt;0),'[5]INVESTIGADOR_Horas dia'!$Y10,""),IF($A12="TOTAL",SUM(INDIRECT("O4:O"&amp;ROW()-1)),""))</f>
        <v>27</v>
      </c>
      <c r="P12" s="3">
        <f t="shared" ca="1" si="4"/>
        <v>59</v>
      </c>
      <c r="Q12" s="3">
        <f ca="1">IF(AND($A12&lt;&gt;"",$A12&lt;&gt;"TOTAL"),IF(AND('[5]INVESTIGADOR_Horas dia'!$AB10&lt;&gt;"",'[5]INVESTIGADOR_Horas dia'!$AB10&lt;&gt;0),'[5]INVESTIGADOR_Horas dia'!$AB10,""),IF($A12="TOTAL",SUM(INDIRECT("Q4:Q"&amp;ROW()-1)),""))</f>
        <v>37</v>
      </c>
      <c r="R12" s="3">
        <f ca="1">IF(AND($A12&lt;&gt;"",$A12&lt;&gt;"TOTAL"),IF(AND('[5]INVESTIGADOR_Horas dia'!$AD10&lt;&gt;"",'[5]INVESTIGADOR_Horas dia'!$AD10&lt;&gt;0),'[5]INVESTIGADOR_Horas dia'!$AD10,""),IF($A12="TOTAL",SUM(INDIRECT("R4:R"&amp;ROW()-1)),""))</f>
        <v>29</v>
      </c>
      <c r="S12" s="3">
        <f t="shared" ca="1" si="5"/>
        <v>66</v>
      </c>
      <c r="T12" s="3">
        <f ca="1">IF(AND($A12&lt;&gt;"",$A12&lt;&gt;"TOTAL"),IF(AND('[5]INVESTIGADOR_Horas dia'!$AG10&lt;&gt;"",'[5]INVESTIGADOR_Horas dia'!$AG10&lt;&gt;0),'[5]INVESTIGADOR_Horas dia'!$AG10,""),IF($A12="TOTAL",SUM(INDIRECT("T4:T"&amp;ROW()-1)),""))</f>
        <v>37</v>
      </c>
      <c r="U12" s="3">
        <f ca="1">IF(AND($A12&lt;&gt;"",$A12&lt;&gt;"TOTAL"),IF(AND('[5]INVESTIGADOR_Horas dia'!$AI10&lt;&gt;"",'[5]INVESTIGADOR_Horas dia'!$AI10&lt;&gt;0),'[5]INVESTIGADOR_Horas dia'!$AI10,""),IF($A12="TOTAL",SUM(INDIRECT("U4:U"&amp;ROW()-1)),""))</f>
        <v>34</v>
      </c>
      <c r="V12" s="3">
        <f t="shared" ca="1" si="6"/>
        <v>71</v>
      </c>
      <c r="W12" s="3" t="str">
        <f ca="1">IF(AND($A12&lt;&gt;"",$A12&lt;&gt;"TOTAL"),IF(AND('[5]INVESTIGADOR_Horas dia'!$AL10&lt;&gt;"",'[5]INVESTIGADOR_Horas dia'!$AL10&lt;&gt;0),'[5]INVESTIGADOR_Horas dia'!$AL10,""),IF($A12="TOTAL",SUM(INDIRECT("W4:W"&amp;ROW()-1)),""))</f>
        <v/>
      </c>
      <c r="X12" s="3" t="str">
        <f ca="1">IF(AND($A12&lt;&gt;"",$A12&lt;&gt;"TOTAL"),IF(AND('[5]INVESTIGADOR_Horas dia'!$AN10&lt;&gt;"",'[5]INVESTIGADOR_Horas dia'!$AN10&lt;&gt;0),'[5]INVESTIGADOR_Horas dia'!$AN10,""),IF($A12="TOTAL",SUM(INDIRECT("X4:X"&amp;ROW()-1)),""))</f>
        <v/>
      </c>
      <c r="Y12" s="3">
        <f t="shared" ca="1" si="7"/>
        <v>0</v>
      </c>
      <c r="Z12" s="3" t="str">
        <f ca="1">IF(AND($A12&lt;&gt;"",$A12&lt;&gt;"TOTAL"),IF(AND('[5]INVESTIGADOR_Horas dia'!$AQ10&lt;&gt;"",'[5]INVESTIGADOR_Horas dia'!$AQ10&lt;&gt;0),'[5]INVESTIGADOR_Horas dia'!$AQ10,""),IF($A12="TOTAL",SUM(INDIRECT("Z4:Z"&amp;ROW()-1)),""))</f>
        <v/>
      </c>
      <c r="AA12" s="3" t="str">
        <f ca="1">IF(AND($A12&lt;&gt;"",$A12&lt;&gt;"TOTAL"),IF(AND('[5]INVESTIGADOR_Horas dia'!$AS10&lt;&gt;"",'[5]INVESTIGADOR_Horas dia'!$AS10&lt;&gt;0),'[5]INVESTIGADOR_Horas dia'!$AS10,""),IF($A12="TOTAL",SUM(INDIRECT("AA4:AA"&amp;ROW()-1)),""))</f>
        <v/>
      </c>
      <c r="AB12" s="3">
        <f t="shared" ca="1" si="8"/>
        <v>0</v>
      </c>
      <c r="AC12" s="3" t="str">
        <f ca="1">IF(AND($A12&lt;&gt;"",$A12&lt;&gt;"TOTAL"),IF(AND('[5]INVESTIGADOR_Horas dia'!$AV10&lt;&gt;"",'[5]INVESTIGADOR_Horas dia'!$AV10&lt;&gt;0),'[5]INVESTIGADOR_Horas dia'!$AV10,""),IF($A12="TOTAL",SUM(INDIRECT("AC4:AC"&amp;ROW()-1)),""))</f>
        <v/>
      </c>
      <c r="AD12" s="3" t="str">
        <f ca="1">IF(AND($A12&lt;&gt;"",$A12&lt;&gt;"TOTAL"),IF(AND('[5]INVESTIGADOR_Horas dia'!$AX10&lt;&gt;"",'[5]INVESTIGADOR_Horas dia'!$AX10&lt;&gt;0),'[5]INVESTIGADOR_Horas dia'!$AX10,""),IF($A12="TOTAL",SUM(INDIRECT("AD4:AD"&amp;ROW()-1)),""))</f>
        <v/>
      </c>
      <c r="AE12" s="3">
        <f t="shared" ca="1" si="9"/>
        <v>0</v>
      </c>
      <c r="AF12" s="3" t="str">
        <f ca="1">IF(AND($A12&lt;&gt;"",$A12&lt;&gt;"TOTAL"),IF(AND('[5]INVESTIGADOR_Horas dia'!$BA10&lt;&gt;"",'[5]INVESTIGADOR_Horas dia'!$BA10&lt;&gt;0),'[5]INVESTIGADOR_Horas dia'!$BA10,""),IF($A12="TOTAL",SUM(INDIRECT("AF4:AF"&amp;ROW()-1)),""))</f>
        <v/>
      </c>
      <c r="AG12" s="3" t="str">
        <f ca="1">IF(AND($A12&lt;&gt;"",$A12&lt;&gt;"TOTAL"),IF(AND('[5]INVESTIGADOR_Horas dia'!$BC10&lt;&gt;"",'[5]INVESTIGADOR_Horas dia'!$BC10&lt;&gt;0),'[5]INVESTIGADOR_Horas dia'!$BC10,""),IF($A12="TOTAL",SUM(INDIRECT("AG4:AG"&amp;ROW()-1)),""))</f>
        <v/>
      </c>
      <c r="AH12" s="3">
        <f t="shared" ca="1" si="10"/>
        <v>0</v>
      </c>
      <c r="AI12" s="3" t="str">
        <f ca="1">IF(AND($A12&lt;&gt;"",$A12&lt;&gt;"TOTAL"),IF(AND('[5]INVESTIGADOR_Horas dia'!$BF10&lt;&gt;"",'[5]INVESTIGADOR_Horas dia'!$BF10&lt;&gt;0),'[5]INVESTIGADOR_Horas dia'!$BF10,""),IF($A12="TOTAL",SUM(INDIRECT("AI4:AI"&amp;ROW()-1)),""))</f>
        <v/>
      </c>
      <c r="AJ12" s="3" t="str">
        <f ca="1">IF(AND($A12&lt;&gt;"",$A12&lt;&gt;"TOTAL"),IF(AND('[5]INVESTIGADOR_Horas dia'!$BH10&lt;&gt;"",'[5]INVESTIGADOR_Horas dia'!$BH10&lt;&gt;0),'[5]INVESTIGADOR_Horas dia'!$BH10,""),IF($A12="TOTAL",SUM(INDIRECT("AJ4:AJ"&amp;ROW()-1)),""))</f>
        <v/>
      </c>
      <c r="AK12" s="3">
        <f t="shared" ca="1" si="11"/>
        <v>0</v>
      </c>
      <c r="AL12" s="3" t="str">
        <f ca="1">IF(AND($A12&lt;&gt;"",$A12&lt;&gt;"TOTAL"),IF(AND('[5]INVESTIGADOR_Horas dia'!$BK10&lt;&gt;"",'[5]INVESTIGADOR_Horas dia'!$BK10&lt;&gt;0),'[5]INVESTIGADOR_Horas dia'!$BK10,""),IF($A12="TOTAL",SUM(INDIRECT("AL4:AL"&amp;ROW()-1)),""))</f>
        <v/>
      </c>
      <c r="AM12" s="3" t="str">
        <f ca="1">IF(AND($A12&lt;&gt;"",$A12&lt;&gt;"TOTAL"),IF(AND('[5]INVESTIGADOR_Horas dia'!$BM10&lt;&gt;"",'[5]INVESTIGADOR_Horas dia'!$BM10&lt;&gt;0),'[5]INVESTIGADOR_Horas dia'!$BM10,""),IF($A12="TOTAL",SUM(INDIRECT("AM4:AM"&amp;ROW()-1)),""))</f>
        <v/>
      </c>
      <c r="AN12" s="3">
        <f t="shared" ca="1" si="12"/>
        <v>0</v>
      </c>
      <c r="AO12" s="3" t="str">
        <f ca="1">IF(AND($A12&lt;&gt;"",$A12&lt;&gt;"TOTAL"),IF(AND('[5]INVESTIGADOR_Horas dia'!$BP10&lt;&gt;"",'[5]INVESTIGADOR_Horas dia'!$BP10&lt;&gt;0),'[5]INVESTIGADOR_Horas dia'!$BP10,""),IF($A12="TOTAL",SUM(INDIRECT("AO4:AO"&amp;ROW()-1)),""))</f>
        <v/>
      </c>
      <c r="AP12" s="3" t="str">
        <f ca="1">IF(AND($A12&lt;&gt;"",$A12&lt;&gt;"TOTAL"),IF(AND('[5]INVESTIGADOR_Horas dia'!$BR10&lt;&gt;"",'[5]INVESTIGADOR_Horas dia'!$BR10&lt;&gt;0),'[5]INVESTIGADOR_Horas dia'!$BR10,""),IF($A12="TOTAL",SUM(INDIRECT("AP4:AP"&amp;ROW()-1)),""))</f>
        <v/>
      </c>
      <c r="AQ12" s="3">
        <f t="shared" ca="1" si="13"/>
        <v>0</v>
      </c>
      <c r="AR12" s="3" t="str">
        <f ca="1">IF(AND($A12&lt;&gt;"",$A12&lt;&gt;"TOTAL"),IF(AND('[5]INVESTIGADOR_Horas dia'!$BU10&lt;&gt;"",'[5]INVESTIGADOR_Horas dia'!$BU10&lt;&gt;0),'[5]INVESTIGADOR_Horas dia'!$BU10,""),IF($A12="TOTAL",SUM(INDIRECT("AR4:AR"&amp;ROW()-1)),""))</f>
        <v/>
      </c>
      <c r="AS12" s="3" t="str">
        <f ca="1">IF(AND($A12&lt;&gt;"",$A12&lt;&gt;"TOTAL"),IF(AND('[5]INVESTIGADOR_Horas dia'!$BW10&lt;&gt;"",'[5]INVESTIGADOR_Horas dia'!$BW10&lt;&gt;0),'[5]INVESTIGADOR_Horas dia'!$BW10,""),IF($A12="TOTAL",SUM(INDIRECT("AS4:AS"&amp;ROW()-1)),""))</f>
        <v/>
      </c>
      <c r="AT12" s="3">
        <f t="shared" ca="1" si="14"/>
        <v>0</v>
      </c>
      <c r="AU12" s="3" t="str">
        <f ca="1">IF(AND($A12&lt;&gt;"",$A12&lt;&gt;"TOTAL"),IF(AND('[5]INVESTIGADOR_Horas dia'!$BZ10&lt;&gt;"",'[5]INVESTIGADOR_Horas dia'!$BZ10&lt;&gt;0),'[5]INVESTIGADOR_Horas dia'!$BZ10,""),IF($A12="TOTAL",SUM(INDIRECT("AU4:AU"&amp;ROW()-1)),""))</f>
        <v/>
      </c>
      <c r="AV12" s="3" t="str">
        <f ca="1">IF(AND($A12&lt;&gt;"",$A12&lt;&gt;"TOTAL"),IF(AND('[5]INVESTIGADOR_Horas dia'!$CB10&lt;&gt;"",'[5]INVESTIGADOR_Horas dia'!$CB10&lt;&gt;0),'[5]INVESTIGADOR_Horas dia'!$CB10,""),IF($A12="TOTAL",SUM(INDIRECT("AV4:AV"&amp;ROW()-1)),""))</f>
        <v/>
      </c>
      <c r="AW12" s="3">
        <f t="shared" ca="1" si="15"/>
        <v>0</v>
      </c>
      <c r="AX12" s="3" t="str">
        <f ca="1">IF(AND($A12&lt;&gt;"",$A12&lt;&gt;"TOTAL"),IF(AND('[5]INVESTIGADOR_Horas dia'!$CE10&lt;&gt;"",'[5]INVESTIGADOR_Horas dia'!$CE10&lt;&gt;0),'[5]INVESTIGADOR_Horas dia'!$CE10,""),IF($A12="TOTAL",SUM(INDIRECT("AX4:AX"&amp;ROW()-1)),""))</f>
        <v/>
      </c>
      <c r="AY12" s="3" t="str">
        <f ca="1">IF(AND($A12&lt;&gt;"",$A12&lt;&gt;"TOTAL"),IF(AND('[5]INVESTIGADOR_Horas dia'!$CG10&lt;&gt;"",'[5]INVESTIGADOR_Horas dia'!$CG10&lt;&gt;0),'[5]INVESTIGADOR_Horas dia'!$CG10,""),IF($A12="TOTAL",SUM(INDIRECT("AY4:AY"&amp;ROW()-1)),""))</f>
        <v/>
      </c>
      <c r="AZ12" s="3">
        <f t="shared" ca="1" si="16"/>
        <v>0</v>
      </c>
      <c r="BA12" s="3" t="str">
        <f ca="1">IF(AND($A12&lt;&gt;"",$A12&lt;&gt;"TOTAL"),IF(AND('[5]INVESTIGADOR_Horas dia'!$CJ10&lt;&gt;"",'[5]INVESTIGADOR_Horas dia'!$CJ10&lt;&gt;0),'[5]INVESTIGADOR_Horas dia'!$CJ10,""),IF($A12="TOTAL",SUM(INDIRECT("BA4:BA"&amp;ROW()-1)),""))</f>
        <v/>
      </c>
      <c r="BB12" s="3" t="str">
        <f ca="1">IF(AND($A12&lt;&gt;"",$A12&lt;&gt;"TOTAL"),IF(AND('[5]INVESTIGADOR_Horas dia'!$CL10&lt;&gt;"",'[5]INVESTIGADOR_Horas dia'!$CL10&lt;&gt;0),'[5]INVESTIGADOR_Horas dia'!$CL10,""),IF($A12="TOTAL",SUM(INDIRECT("BB4:BB"&amp;ROW()-1)),""))</f>
        <v/>
      </c>
      <c r="BC12" s="3">
        <f t="shared" ca="1" si="17"/>
        <v>0</v>
      </c>
      <c r="BD12" s="3" t="str">
        <f ca="1">IF(AND($A12&lt;&gt;"",$A12&lt;&gt;"TOTAL"),IF(AND('[5]INVESTIGADOR_Horas dia'!$CO10&lt;&gt;"",'[5]INVESTIGADOR_Horas dia'!$CO10&lt;&gt;0),'[5]INVESTIGADOR_Horas dia'!$CO10,""),IF($A12="TOTAL",SUM(INDIRECT("BD4:BD"&amp;ROW()-1)),""))</f>
        <v/>
      </c>
      <c r="BE12" s="3" t="str">
        <f ca="1">IF(AND($A12&lt;&gt;"",$A12&lt;&gt;"TOTAL"),IF(AND('[5]INVESTIGADOR_Horas dia'!$CQ10&lt;&gt;"",'[5]INVESTIGADOR_Horas dia'!$CQ10&lt;&gt;0),'[5]INVESTIGADOR_Horas dia'!$CQ10,""),IF($A12="TOTAL",SUM(INDIRECT("BE4:BE"&amp;ROW()-1)),""))</f>
        <v/>
      </c>
      <c r="BF12" s="3">
        <f t="shared" ca="1" si="18"/>
        <v>0</v>
      </c>
    </row>
    <row r="13" spans="1:58" x14ac:dyDescent="0.2">
      <c r="A13" s="25" t="str">
        <f>IF('[5]INVESTIGADOR_Horas dia'!$B11&lt;&gt;"",'[5]INVESTIGADOR_Horas dia'!$B11,IF(AND('[5]INVESTIGADOR_Horas dia'!$B11="",'[5]INVESTIGADOR_Horas dia'!$B12="",'[5]INVESTIGADOR_Horas dia'!$B10=""),"","TOTAL"))</f>
        <v>TOTAL</v>
      </c>
      <c r="B13" s="3">
        <f ca="1">IF(AND($A13&lt;&gt;"",$A13&lt;&gt;"TOTAL"),IF(AND('[5]INVESTIGADOR_Horas dia'!$C11&lt;&gt;"",'[5]INVESTIGADOR_Horas dia'!$C11&lt;&gt;0),'[5]INVESTIGADOR_Horas dia'!$C11,""),IF($A13="TOTAL",SUM(INDIRECT("B4:B"&amp;ROW()-1)),""))</f>
        <v>38</v>
      </c>
      <c r="C13" s="3">
        <f ca="1">IF(AND($A13&lt;&gt;"",$A13&lt;&gt;"TOTAL"),IF(AND('[5]INVESTIGADOR_Horas dia'!$E11&lt;&gt;"",'[5]INVESTIGADOR_Horas dia'!$E11&lt;&gt;0),'[5]INVESTIGADOR_Horas dia'!$E11,""),IF($A13="TOTAL",SUM(INDIRECT("C4:C"&amp;ROW()-1)),""))</f>
        <v>36</v>
      </c>
      <c r="D13" s="3">
        <f t="shared" ca="1" si="0"/>
        <v>74</v>
      </c>
      <c r="E13" s="3">
        <f ca="1">IF(AND($A13&lt;&gt;"",$A13&lt;&gt;"TOTAL"),IF(AND('[5]INVESTIGADOR_Horas dia'!$H11&lt;&gt;"",'[5]INVESTIGADOR_Horas dia'!$H11&lt;&gt;0),'[5]INVESTIGADOR_Horas dia'!$H11,""),IF($A13="TOTAL",SUM(INDIRECT("E4:E"&amp;ROW()-1)),""))</f>
        <v>30</v>
      </c>
      <c r="F13" s="3">
        <f ca="1">IF(AND($A13&lt;&gt;"",$A13&lt;&gt;"TOTAL"),IF(AND('[5]INVESTIGADOR_Horas dia'!$J11&lt;&gt;"",'[5]INVESTIGADOR_Horas dia'!$J11&lt;&gt;0),'[5]INVESTIGADOR_Horas dia'!$J11,""),IF($A13="TOTAL",SUM(INDIRECT("F4:F"&amp;ROW()-1)),""))</f>
        <v>37</v>
      </c>
      <c r="G13" s="3">
        <f t="shared" ca="1" si="1"/>
        <v>67</v>
      </c>
      <c r="H13" s="3">
        <f ca="1">IF(AND($A13&lt;&gt;"",$A13&lt;&gt;"TOTAL"),IF(AND('[5]INVESTIGADOR_Horas dia'!$M11&lt;&gt;"",'[5]INVESTIGADOR_Horas dia'!$M11&lt;&gt;0),'[5]INVESTIGADOR_Horas dia'!$M11,""),IF($A13="TOTAL",SUM(INDIRECT("H4:H"&amp;ROW()-1)),""))</f>
        <v>35</v>
      </c>
      <c r="I13" s="3">
        <f ca="1">IF(AND($A13&lt;&gt;"",$A13&lt;&gt;"TOTAL"),IF(AND('[5]INVESTIGADOR_Horas dia'!$O11&lt;&gt;"",'[5]INVESTIGADOR_Horas dia'!$O11&lt;&gt;0),'[5]INVESTIGADOR_Horas dia'!$O11,""),IF($A13="TOTAL",SUM(INDIRECT("I4:I"&amp;ROW()-1)),""))</f>
        <v>35</v>
      </c>
      <c r="J13" s="3">
        <f t="shared" ca="1" si="2"/>
        <v>70</v>
      </c>
      <c r="K13" s="3">
        <f ca="1">IF(AND($A13&lt;&gt;"",$A13&lt;&gt;"TOTAL"),IF(AND('[5]INVESTIGADOR_Horas dia'!$R11&lt;&gt;"",'[5]INVESTIGADOR_Horas dia'!$R11&lt;&gt;0),'[5]INVESTIGADOR_Horas dia'!$R11,""),IF($A13="TOTAL",SUM(INDIRECT("K4:K"&amp;ROW()-1)),""))</f>
        <v>27</v>
      </c>
      <c r="L13" s="3">
        <f ca="1">IF(AND($A13&lt;&gt;"",$A13&lt;&gt;"TOTAL"),IF(AND('[5]INVESTIGADOR_Horas dia'!$T11&lt;&gt;"",'[5]INVESTIGADOR_Horas dia'!$T11&lt;&gt;0),'[5]INVESTIGADOR_Horas dia'!$T11,""),IF($A13="TOTAL",SUM(INDIRECT("L4:L"&amp;ROW()-1)),""))</f>
        <v>40</v>
      </c>
      <c r="M13" s="3">
        <f t="shared" ca="1" si="3"/>
        <v>67</v>
      </c>
      <c r="N13" s="3">
        <f ca="1">IF(AND($A13&lt;&gt;"",$A13&lt;&gt;"TOTAL"),IF(AND('[5]INVESTIGADOR_Horas dia'!$W11&lt;&gt;"",'[5]INVESTIGADOR_Horas dia'!$W11&lt;&gt;0),'[5]INVESTIGADOR_Horas dia'!$W11,""),IF($A13="TOTAL",SUM(INDIRECT("N4:N"&amp;ROW()-1)),""))</f>
        <v>38</v>
      </c>
      <c r="O13" s="3">
        <f ca="1">IF(AND($A13&lt;&gt;"",$A13&lt;&gt;"TOTAL"),IF(AND('[5]INVESTIGADOR_Horas dia'!$Y11&lt;&gt;"",'[5]INVESTIGADOR_Horas dia'!$Y11&lt;&gt;0),'[5]INVESTIGADOR_Horas dia'!$Y11,""),IF($A13="TOTAL",SUM(INDIRECT("O4:O"&amp;ROW()-1)),""))</f>
        <v>40</v>
      </c>
      <c r="P13" s="3">
        <f t="shared" ca="1" si="4"/>
        <v>78</v>
      </c>
      <c r="Q13" s="3">
        <f ca="1">IF(AND($A13&lt;&gt;"",$A13&lt;&gt;"TOTAL"),IF(AND('[5]INVESTIGADOR_Horas dia'!$AB11&lt;&gt;"",'[5]INVESTIGADOR_Horas dia'!$AB11&lt;&gt;0),'[5]INVESTIGADOR_Horas dia'!$AB11,""),IF($A13="TOTAL",SUM(INDIRECT("Q4:Q"&amp;ROW()-1)),""))</f>
        <v>47</v>
      </c>
      <c r="R13" s="3">
        <f ca="1">IF(AND($A13&lt;&gt;"",$A13&lt;&gt;"TOTAL"),IF(AND('[5]INVESTIGADOR_Horas dia'!$AD11&lt;&gt;"",'[5]INVESTIGADOR_Horas dia'!$AD11&lt;&gt;0),'[5]INVESTIGADOR_Horas dia'!$AD11,""),IF($A13="TOTAL",SUM(INDIRECT("R4:R"&amp;ROW()-1)),""))</f>
        <v>38</v>
      </c>
      <c r="S13" s="3">
        <f t="shared" ca="1" si="5"/>
        <v>85</v>
      </c>
      <c r="T13" s="3">
        <f ca="1">IF(AND($A13&lt;&gt;"",$A13&lt;&gt;"TOTAL"),IF(AND('[5]INVESTIGADOR_Horas dia'!$AG11&lt;&gt;"",'[5]INVESTIGADOR_Horas dia'!$AG11&lt;&gt;0),'[5]INVESTIGADOR_Horas dia'!$AG11,""),IF($A13="TOTAL",SUM(INDIRECT("T4:T"&amp;ROW()-1)),""))</f>
        <v>71</v>
      </c>
      <c r="U13" s="3">
        <f ca="1">IF(AND($A13&lt;&gt;"",$A13&lt;&gt;"TOTAL"),IF(AND('[5]INVESTIGADOR_Horas dia'!$AI11&lt;&gt;"",'[5]INVESTIGADOR_Horas dia'!$AI11&lt;&gt;0),'[5]INVESTIGADOR_Horas dia'!$AI11,""),IF($A13="TOTAL",SUM(INDIRECT("U4:U"&amp;ROW()-1)),""))</f>
        <v>60</v>
      </c>
      <c r="V13" s="3">
        <f t="shared" ca="1" si="6"/>
        <v>131</v>
      </c>
      <c r="W13" s="3">
        <f ca="1">IF(AND($A13&lt;&gt;"",$A13&lt;&gt;"TOTAL"),IF(AND('[5]INVESTIGADOR_Horas dia'!$AL11&lt;&gt;"",'[5]INVESTIGADOR_Horas dia'!$AL11&lt;&gt;0),'[5]INVESTIGADOR_Horas dia'!$AL11,""),IF($A13="TOTAL",SUM(INDIRECT("W4:W"&amp;ROW()-1)),""))</f>
        <v>0</v>
      </c>
      <c r="X13" s="3">
        <f ca="1">IF(AND($A13&lt;&gt;"",$A13&lt;&gt;"TOTAL"),IF(AND('[5]INVESTIGADOR_Horas dia'!$AN11&lt;&gt;"",'[5]INVESTIGADOR_Horas dia'!$AN11&lt;&gt;0),'[5]INVESTIGADOR_Horas dia'!$AN11,""),IF($A13="TOTAL",SUM(INDIRECT("X4:X"&amp;ROW()-1)),""))</f>
        <v>0</v>
      </c>
      <c r="Y13" s="3">
        <f t="shared" ca="1" si="7"/>
        <v>0</v>
      </c>
      <c r="Z13" s="3">
        <f ca="1">IF(AND($A13&lt;&gt;"",$A13&lt;&gt;"TOTAL"),IF(AND('[5]INVESTIGADOR_Horas dia'!$AQ11&lt;&gt;"",'[5]INVESTIGADOR_Horas dia'!$AQ11&lt;&gt;0),'[5]INVESTIGADOR_Horas dia'!$AQ11,""),IF($A13="TOTAL",SUM(INDIRECT("Z4:Z"&amp;ROW()-1)),""))</f>
        <v>0</v>
      </c>
      <c r="AA13" s="3">
        <f ca="1">IF(AND($A13&lt;&gt;"",$A13&lt;&gt;"TOTAL"),IF(AND('[5]INVESTIGADOR_Horas dia'!$AS11&lt;&gt;"",'[5]INVESTIGADOR_Horas dia'!$AS11&lt;&gt;0),'[5]INVESTIGADOR_Horas dia'!$AS11,""),IF($A13="TOTAL",SUM(INDIRECT("AA4:AA"&amp;ROW()-1)),""))</f>
        <v>0</v>
      </c>
      <c r="AB13" s="3">
        <f t="shared" ca="1" si="8"/>
        <v>0</v>
      </c>
      <c r="AC13" s="3">
        <f ca="1">IF(AND($A13&lt;&gt;"",$A13&lt;&gt;"TOTAL"),IF(AND('[5]INVESTIGADOR_Horas dia'!$AV11&lt;&gt;"",'[5]INVESTIGADOR_Horas dia'!$AV11&lt;&gt;0),'[5]INVESTIGADOR_Horas dia'!$AV11,""),IF($A13="TOTAL",SUM(INDIRECT("AC4:AC"&amp;ROW()-1)),""))</f>
        <v>0</v>
      </c>
      <c r="AD13" s="3">
        <f ca="1">IF(AND($A13&lt;&gt;"",$A13&lt;&gt;"TOTAL"),IF(AND('[5]INVESTIGADOR_Horas dia'!$AX11&lt;&gt;"",'[5]INVESTIGADOR_Horas dia'!$AX11&lt;&gt;0),'[5]INVESTIGADOR_Horas dia'!$AX11,""),IF($A13="TOTAL",SUM(INDIRECT("AD4:AD"&amp;ROW()-1)),""))</f>
        <v>0</v>
      </c>
      <c r="AE13" s="3">
        <f t="shared" ca="1" si="9"/>
        <v>0</v>
      </c>
      <c r="AF13" s="3">
        <f ca="1">IF(AND($A13&lt;&gt;"",$A13&lt;&gt;"TOTAL"),IF(AND('[5]INVESTIGADOR_Horas dia'!$BA11&lt;&gt;"",'[5]INVESTIGADOR_Horas dia'!$BA11&lt;&gt;0),'[5]INVESTIGADOR_Horas dia'!$BA11,""),IF($A13="TOTAL",SUM(INDIRECT("AF4:AF"&amp;ROW()-1)),""))</f>
        <v>0</v>
      </c>
      <c r="AG13" s="3">
        <f ca="1">IF(AND($A13&lt;&gt;"",$A13&lt;&gt;"TOTAL"),IF(AND('[5]INVESTIGADOR_Horas dia'!$BC11&lt;&gt;"",'[5]INVESTIGADOR_Horas dia'!$BC11&lt;&gt;0),'[5]INVESTIGADOR_Horas dia'!$BC11,""),IF($A13="TOTAL",SUM(INDIRECT("AG4:AG"&amp;ROW()-1)),""))</f>
        <v>0</v>
      </c>
      <c r="AH13" s="3">
        <f t="shared" ca="1" si="10"/>
        <v>0</v>
      </c>
      <c r="AI13" s="3">
        <f ca="1">IF(AND($A13&lt;&gt;"",$A13&lt;&gt;"TOTAL"),IF(AND('[5]INVESTIGADOR_Horas dia'!$BF11&lt;&gt;"",'[5]INVESTIGADOR_Horas dia'!$BF11&lt;&gt;0),'[5]INVESTIGADOR_Horas dia'!$BF11,""),IF($A13="TOTAL",SUM(INDIRECT("AI4:AI"&amp;ROW()-1)),""))</f>
        <v>0</v>
      </c>
      <c r="AJ13" s="3">
        <f ca="1">IF(AND($A13&lt;&gt;"",$A13&lt;&gt;"TOTAL"),IF(AND('[5]INVESTIGADOR_Horas dia'!$BH11&lt;&gt;"",'[5]INVESTIGADOR_Horas dia'!$BH11&lt;&gt;0),'[5]INVESTIGADOR_Horas dia'!$BH11,""),IF($A13="TOTAL",SUM(INDIRECT("AJ4:AJ"&amp;ROW()-1)),""))</f>
        <v>0</v>
      </c>
      <c r="AK13" s="3">
        <f t="shared" ca="1" si="11"/>
        <v>0</v>
      </c>
      <c r="AL13" s="3">
        <f ca="1">IF(AND($A13&lt;&gt;"",$A13&lt;&gt;"TOTAL"),IF(AND('[5]INVESTIGADOR_Horas dia'!$BK11&lt;&gt;"",'[5]INVESTIGADOR_Horas dia'!$BK11&lt;&gt;0),'[5]INVESTIGADOR_Horas dia'!$BK11,""),IF($A13="TOTAL",SUM(INDIRECT("AL4:AL"&amp;ROW()-1)),""))</f>
        <v>0</v>
      </c>
      <c r="AM13" s="3">
        <f ca="1">IF(AND($A13&lt;&gt;"",$A13&lt;&gt;"TOTAL"),IF(AND('[5]INVESTIGADOR_Horas dia'!$BM11&lt;&gt;"",'[5]INVESTIGADOR_Horas dia'!$BM11&lt;&gt;0),'[5]INVESTIGADOR_Horas dia'!$BM11,""),IF($A13="TOTAL",SUM(INDIRECT("AM4:AM"&amp;ROW()-1)),""))</f>
        <v>0</v>
      </c>
      <c r="AN13" s="3">
        <f t="shared" ca="1" si="12"/>
        <v>0</v>
      </c>
      <c r="AO13" s="3">
        <f ca="1">IF(AND($A13&lt;&gt;"",$A13&lt;&gt;"TOTAL"),IF(AND('[5]INVESTIGADOR_Horas dia'!$BP11&lt;&gt;"",'[5]INVESTIGADOR_Horas dia'!$BP11&lt;&gt;0),'[5]INVESTIGADOR_Horas dia'!$BP11,""),IF($A13="TOTAL",SUM(INDIRECT("AO4:AO"&amp;ROW()-1)),""))</f>
        <v>0</v>
      </c>
      <c r="AP13" s="3">
        <f ca="1">IF(AND($A13&lt;&gt;"",$A13&lt;&gt;"TOTAL"),IF(AND('[5]INVESTIGADOR_Horas dia'!$BR11&lt;&gt;"",'[5]INVESTIGADOR_Horas dia'!$BR11&lt;&gt;0),'[5]INVESTIGADOR_Horas dia'!$BR11,""),IF($A13="TOTAL",SUM(INDIRECT("AP4:AP"&amp;ROW()-1)),""))</f>
        <v>0</v>
      </c>
      <c r="AQ13" s="3">
        <f t="shared" ca="1" si="13"/>
        <v>0</v>
      </c>
      <c r="AR13" s="3">
        <f ca="1">IF(AND($A13&lt;&gt;"",$A13&lt;&gt;"TOTAL"),IF(AND('[5]INVESTIGADOR_Horas dia'!$BU11&lt;&gt;"",'[5]INVESTIGADOR_Horas dia'!$BU11&lt;&gt;0),'[5]INVESTIGADOR_Horas dia'!$BU11,""),IF($A13="TOTAL",SUM(INDIRECT("AR4:AR"&amp;ROW()-1)),""))</f>
        <v>0</v>
      </c>
      <c r="AS13" s="3">
        <f ca="1">IF(AND($A13&lt;&gt;"",$A13&lt;&gt;"TOTAL"),IF(AND('[5]INVESTIGADOR_Horas dia'!$BW11&lt;&gt;"",'[5]INVESTIGADOR_Horas dia'!$BW11&lt;&gt;0),'[5]INVESTIGADOR_Horas dia'!$BW11,""),IF($A13="TOTAL",SUM(INDIRECT("AS4:AS"&amp;ROW()-1)),""))</f>
        <v>0</v>
      </c>
      <c r="AT13" s="3">
        <f t="shared" ca="1" si="14"/>
        <v>0</v>
      </c>
      <c r="AU13" s="3">
        <f ca="1">IF(AND($A13&lt;&gt;"",$A13&lt;&gt;"TOTAL"),IF(AND('[5]INVESTIGADOR_Horas dia'!$BZ11&lt;&gt;"",'[5]INVESTIGADOR_Horas dia'!$BZ11&lt;&gt;0),'[5]INVESTIGADOR_Horas dia'!$BZ11,""),IF($A13="TOTAL",SUM(INDIRECT("AU4:AU"&amp;ROW()-1)),""))</f>
        <v>0</v>
      </c>
      <c r="AV13" s="3">
        <f ca="1">IF(AND($A13&lt;&gt;"",$A13&lt;&gt;"TOTAL"),IF(AND('[5]INVESTIGADOR_Horas dia'!$CB11&lt;&gt;"",'[5]INVESTIGADOR_Horas dia'!$CB11&lt;&gt;0),'[5]INVESTIGADOR_Horas dia'!$CB11,""),IF($A13="TOTAL",SUM(INDIRECT("AV4:AV"&amp;ROW()-1)),""))</f>
        <v>0</v>
      </c>
      <c r="AW13" s="3">
        <f t="shared" ca="1" si="15"/>
        <v>0</v>
      </c>
      <c r="AX13" s="3">
        <f ca="1">IF(AND($A13&lt;&gt;"",$A13&lt;&gt;"TOTAL"),IF(AND('[5]INVESTIGADOR_Horas dia'!$CE11&lt;&gt;"",'[5]INVESTIGADOR_Horas dia'!$CE11&lt;&gt;0),'[5]INVESTIGADOR_Horas dia'!$CE11,""),IF($A13="TOTAL",SUM(INDIRECT("AX4:AX"&amp;ROW()-1)),""))</f>
        <v>0</v>
      </c>
      <c r="AY13" s="3">
        <f ca="1">IF(AND($A13&lt;&gt;"",$A13&lt;&gt;"TOTAL"),IF(AND('[5]INVESTIGADOR_Horas dia'!$CG11&lt;&gt;"",'[5]INVESTIGADOR_Horas dia'!$CG11&lt;&gt;0),'[5]INVESTIGADOR_Horas dia'!$CG11,""),IF($A13="TOTAL",SUM(INDIRECT("AY4:AY"&amp;ROW()-1)),""))</f>
        <v>0</v>
      </c>
      <c r="AZ13" s="3">
        <f t="shared" ca="1" si="16"/>
        <v>0</v>
      </c>
      <c r="BA13" s="3">
        <f ca="1">IF(AND($A13&lt;&gt;"",$A13&lt;&gt;"TOTAL"),IF(AND('[5]INVESTIGADOR_Horas dia'!$CJ11&lt;&gt;"",'[5]INVESTIGADOR_Horas dia'!$CJ11&lt;&gt;0),'[5]INVESTIGADOR_Horas dia'!$CJ11,""),IF($A13="TOTAL",SUM(INDIRECT("BA4:BA"&amp;ROW()-1)),""))</f>
        <v>0</v>
      </c>
      <c r="BB13" s="3">
        <f ca="1">IF(AND($A13&lt;&gt;"",$A13&lt;&gt;"TOTAL"),IF(AND('[5]INVESTIGADOR_Horas dia'!$CL11&lt;&gt;"",'[5]INVESTIGADOR_Horas dia'!$CL11&lt;&gt;0),'[5]INVESTIGADOR_Horas dia'!$CL11,""),IF($A13="TOTAL",SUM(INDIRECT("BB4:BB"&amp;ROW()-1)),""))</f>
        <v>0</v>
      </c>
      <c r="BC13" s="3">
        <f t="shared" ca="1" si="17"/>
        <v>0</v>
      </c>
      <c r="BD13" s="3">
        <f ca="1">IF(AND($A13&lt;&gt;"",$A13&lt;&gt;"TOTAL"),IF(AND('[5]INVESTIGADOR_Horas dia'!$CO11&lt;&gt;"",'[5]INVESTIGADOR_Horas dia'!$CO11&lt;&gt;0),'[5]INVESTIGADOR_Horas dia'!$CO11,""),IF($A13="TOTAL",SUM(INDIRECT("BD4:BD"&amp;ROW()-1)),""))</f>
        <v>0</v>
      </c>
      <c r="BE13" s="3">
        <f ca="1">IF(AND($A13&lt;&gt;"",$A13&lt;&gt;"TOTAL"),IF(AND('[5]INVESTIGADOR_Horas dia'!$CQ11&lt;&gt;"",'[5]INVESTIGADOR_Horas dia'!$CQ11&lt;&gt;0),'[5]INVESTIGADOR_Horas dia'!$CQ11,""),IF($A13="TOTAL",SUM(INDIRECT("BE4:BE"&amp;ROW()-1)),""))</f>
        <v>0</v>
      </c>
      <c r="BF13" s="3">
        <f t="shared" ca="1" si="18"/>
        <v>0</v>
      </c>
    </row>
    <row r="14" spans="1:58" x14ac:dyDescent="0.2">
      <c r="A14" s="25" t="str">
        <f>IF('[5]INVESTIGADOR_Horas dia'!$B12&lt;&gt;"",'[5]INVESTIGADOR_Horas dia'!$B12,IF(AND('[5]INVESTIGADOR_Horas dia'!$B12="",'[5]INVESTIGADOR_Horas dia'!$B13="",'[5]INVESTIGADOR_Horas dia'!$B11=""),"","TOTAL"))</f>
        <v/>
      </c>
      <c r="B14" s="3" t="str">
        <f ca="1">IF(AND($A14&lt;&gt;"",$A14&lt;&gt;"TOTAL"),IF(AND('[5]INVESTIGADOR_Horas dia'!$C12&lt;&gt;"",'[5]INVESTIGADOR_Horas dia'!$C12&lt;&gt;0),'[5]INVESTIGADOR_Horas dia'!$C12,""),IF($A14="TOTAL",SUM(INDIRECT("B4:B"&amp;ROW()-1)),""))</f>
        <v/>
      </c>
      <c r="C14" s="3" t="str">
        <f ca="1">IF(AND($A14&lt;&gt;"",$A14&lt;&gt;"TOTAL"),IF(AND('[5]INVESTIGADOR_Horas dia'!$E12&lt;&gt;"",'[5]INVESTIGADOR_Horas dia'!$E12&lt;&gt;0),'[5]INVESTIGADOR_Horas dia'!$E12,""),IF($A14="TOTAL",SUM(INDIRECT("C4:C"&amp;ROW()-1)),""))</f>
        <v/>
      </c>
      <c r="D14" s="3" t="str">
        <f t="shared" ca="1" si="0"/>
        <v/>
      </c>
      <c r="E14" s="3" t="str">
        <f ca="1">IF(AND($A14&lt;&gt;"",$A14&lt;&gt;"TOTAL"),IF(AND('[5]INVESTIGADOR_Horas dia'!$H12&lt;&gt;"",'[5]INVESTIGADOR_Horas dia'!$H12&lt;&gt;0),'[5]INVESTIGADOR_Horas dia'!$H12,""),IF($A14="TOTAL",SUM(INDIRECT("E4:E"&amp;ROW()-1)),""))</f>
        <v/>
      </c>
      <c r="F14" s="3" t="str">
        <f ca="1">IF(AND($A14&lt;&gt;"",$A14&lt;&gt;"TOTAL"),IF(AND('[5]INVESTIGADOR_Horas dia'!$J12&lt;&gt;"",'[5]INVESTIGADOR_Horas dia'!$J12&lt;&gt;0),'[5]INVESTIGADOR_Horas dia'!$J12,""),IF($A14="TOTAL",SUM(INDIRECT("F4:F"&amp;ROW()-1)),""))</f>
        <v/>
      </c>
      <c r="G14" s="3" t="str">
        <f t="shared" ca="1" si="1"/>
        <v/>
      </c>
      <c r="H14" s="3" t="str">
        <f ca="1">IF(AND($A14&lt;&gt;"",$A14&lt;&gt;"TOTAL"),IF(AND('[5]INVESTIGADOR_Horas dia'!$M12&lt;&gt;"",'[5]INVESTIGADOR_Horas dia'!$M12&lt;&gt;0),'[5]INVESTIGADOR_Horas dia'!$M12,""),IF($A14="TOTAL",SUM(INDIRECT("H4:H"&amp;ROW()-1)),""))</f>
        <v/>
      </c>
      <c r="I14" s="3" t="str">
        <f ca="1">IF(AND($A14&lt;&gt;"",$A14&lt;&gt;"TOTAL"),IF(AND('[5]INVESTIGADOR_Horas dia'!$O12&lt;&gt;"",'[5]INVESTIGADOR_Horas dia'!$O12&lt;&gt;0),'[5]INVESTIGADOR_Horas dia'!$O12,""),IF($A14="TOTAL",SUM(INDIRECT("I4:I"&amp;ROW()-1)),""))</f>
        <v/>
      </c>
      <c r="J14" s="3" t="str">
        <f t="shared" ca="1" si="2"/>
        <v/>
      </c>
      <c r="K14" s="3" t="str">
        <f ca="1">IF(AND($A14&lt;&gt;"",$A14&lt;&gt;"TOTAL"),IF(AND('[5]INVESTIGADOR_Horas dia'!$R12&lt;&gt;"",'[5]INVESTIGADOR_Horas dia'!$R12&lt;&gt;0),'[5]INVESTIGADOR_Horas dia'!$R12,""),IF($A14="TOTAL",SUM(INDIRECT("K4:K"&amp;ROW()-1)),""))</f>
        <v/>
      </c>
      <c r="L14" s="3" t="str">
        <f ca="1">IF(AND($A14&lt;&gt;"",$A14&lt;&gt;"TOTAL"),IF(AND('[5]INVESTIGADOR_Horas dia'!$T12&lt;&gt;"",'[5]INVESTIGADOR_Horas dia'!$T12&lt;&gt;0),'[5]INVESTIGADOR_Horas dia'!$T12,""),IF($A14="TOTAL",SUM(INDIRECT("L4:L"&amp;ROW()-1)),""))</f>
        <v/>
      </c>
      <c r="M14" s="3" t="str">
        <f t="shared" ca="1" si="3"/>
        <v/>
      </c>
      <c r="N14" s="3" t="str">
        <f ca="1">IF(AND($A14&lt;&gt;"",$A14&lt;&gt;"TOTAL"),IF(AND('[5]INVESTIGADOR_Horas dia'!$W12&lt;&gt;"",'[5]INVESTIGADOR_Horas dia'!$W12&lt;&gt;0),'[5]INVESTIGADOR_Horas dia'!$W12,""),IF($A14="TOTAL",SUM(INDIRECT("N4:N"&amp;ROW()-1)),""))</f>
        <v/>
      </c>
      <c r="O14" s="3" t="str">
        <f ca="1">IF(AND($A14&lt;&gt;"",$A14&lt;&gt;"TOTAL"),IF(AND('[5]INVESTIGADOR_Horas dia'!$Y12&lt;&gt;"",'[5]INVESTIGADOR_Horas dia'!$Y12&lt;&gt;0),'[5]INVESTIGADOR_Horas dia'!$Y12,""),IF($A14="TOTAL",SUM(INDIRECT("O4:O"&amp;ROW()-1)),""))</f>
        <v/>
      </c>
      <c r="P14" s="3" t="str">
        <f t="shared" ca="1" si="4"/>
        <v/>
      </c>
      <c r="Q14" s="3" t="str">
        <f ca="1">IF(AND($A14&lt;&gt;"",$A14&lt;&gt;"TOTAL"),IF(AND('[5]INVESTIGADOR_Horas dia'!$AB12&lt;&gt;"",'[5]INVESTIGADOR_Horas dia'!$AB12&lt;&gt;0),'[5]INVESTIGADOR_Horas dia'!$AB12,""),IF($A14="TOTAL",SUM(INDIRECT("Q4:Q"&amp;ROW()-1)),""))</f>
        <v/>
      </c>
      <c r="R14" s="3" t="str">
        <f ca="1">IF(AND($A14&lt;&gt;"",$A14&lt;&gt;"TOTAL"),IF(AND('[5]INVESTIGADOR_Horas dia'!$AD12&lt;&gt;"",'[5]INVESTIGADOR_Horas dia'!$AD12&lt;&gt;0),'[5]INVESTIGADOR_Horas dia'!$AD12,""),IF($A14="TOTAL",SUM(INDIRECT("R4:R"&amp;ROW()-1)),""))</f>
        <v/>
      </c>
      <c r="S14" s="3" t="str">
        <f t="shared" ca="1" si="5"/>
        <v/>
      </c>
      <c r="T14" s="3" t="str">
        <f ca="1">IF(AND($A14&lt;&gt;"",$A14&lt;&gt;"TOTAL"),IF(AND('[5]INVESTIGADOR_Horas dia'!$AG12&lt;&gt;"",'[5]INVESTIGADOR_Horas dia'!$AG12&lt;&gt;0),'[5]INVESTIGADOR_Horas dia'!$AG12,""),IF($A14="TOTAL",SUM(INDIRECT("T4:T"&amp;ROW()-1)),""))</f>
        <v/>
      </c>
      <c r="U14" s="3" t="str">
        <f ca="1">IF(AND($A14&lt;&gt;"",$A14&lt;&gt;"TOTAL"),IF(AND('[5]INVESTIGADOR_Horas dia'!$AI12&lt;&gt;"",'[5]INVESTIGADOR_Horas dia'!$AI12&lt;&gt;0),'[5]INVESTIGADOR_Horas dia'!$AI12,""),IF($A14="TOTAL",SUM(INDIRECT("U4:U"&amp;ROW()-1)),""))</f>
        <v/>
      </c>
      <c r="V14" s="3" t="str">
        <f t="shared" ca="1" si="6"/>
        <v/>
      </c>
      <c r="W14" s="3" t="str">
        <f ca="1">IF(AND($A14&lt;&gt;"",$A14&lt;&gt;"TOTAL"),IF(AND('[5]INVESTIGADOR_Horas dia'!$AL12&lt;&gt;"",'[5]INVESTIGADOR_Horas dia'!$AL12&lt;&gt;0),'[5]INVESTIGADOR_Horas dia'!$AL12,""),IF($A14="TOTAL",SUM(INDIRECT("W4:W"&amp;ROW()-1)),""))</f>
        <v/>
      </c>
      <c r="X14" s="3" t="str">
        <f ca="1">IF(AND($A14&lt;&gt;"",$A14&lt;&gt;"TOTAL"),IF(AND('[5]INVESTIGADOR_Horas dia'!$AN12&lt;&gt;"",'[5]INVESTIGADOR_Horas dia'!$AN12&lt;&gt;0),'[5]INVESTIGADOR_Horas dia'!$AN12,""),IF($A14="TOTAL",SUM(INDIRECT("X4:X"&amp;ROW()-1)),""))</f>
        <v/>
      </c>
      <c r="Y14" s="3" t="str">
        <f t="shared" ca="1" si="7"/>
        <v/>
      </c>
      <c r="Z14" s="3" t="str">
        <f ca="1">IF(AND($A14&lt;&gt;"",$A14&lt;&gt;"TOTAL"),IF(AND('[5]INVESTIGADOR_Horas dia'!$AQ12&lt;&gt;"",'[5]INVESTIGADOR_Horas dia'!$AQ12&lt;&gt;0),'[5]INVESTIGADOR_Horas dia'!$AQ12,""),IF($A14="TOTAL",SUM(INDIRECT("Z4:Z"&amp;ROW()-1)),""))</f>
        <v/>
      </c>
      <c r="AA14" s="3" t="str">
        <f ca="1">IF(AND($A14&lt;&gt;"",$A14&lt;&gt;"TOTAL"),IF(AND('[5]INVESTIGADOR_Horas dia'!$AS12&lt;&gt;"",'[5]INVESTIGADOR_Horas dia'!$AS12&lt;&gt;0),'[5]INVESTIGADOR_Horas dia'!$AS12,""),IF($A14="TOTAL",SUM(INDIRECT("AA4:AA"&amp;ROW()-1)),""))</f>
        <v/>
      </c>
      <c r="AB14" s="3" t="str">
        <f t="shared" ca="1" si="8"/>
        <v/>
      </c>
      <c r="AC14" s="3" t="str">
        <f ca="1">IF(AND($A14&lt;&gt;"",$A14&lt;&gt;"TOTAL"),IF(AND('[5]INVESTIGADOR_Horas dia'!$AV12&lt;&gt;"",'[5]INVESTIGADOR_Horas dia'!$AV12&lt;&gt;0),'[5]INVESTIGADOR_Horas dia'!$AV12,""),IF($A14="TOTAL",SUM(INDIRECT("AC4:AC"&amp;ROW()-1)),""))</f>
        <v/>
      </c>
      <c r="AD14" s="3" t="str">
        <f ca="1">IF(AND($A14&lt;&gt;"",$A14&lt;&gt;"TOTAL"),IF(AND('[5]INVESTIGADOR_Horas dia'!$AX12&lt;&gt;"",'[5]INVESTIGADOR_Horas dia'!$AX12&lt;&gt;0),'[5]INVESTIGADOR_Horas dia'!$AX12,""),IF($A14="TOTAL",SUM(INDIRECT("AD4:AD"&amp;ROW()-1)),""))</f>
        <v/>
      </c>
      <c r="AE14" s="3" t="str">
        <f t="shared" ca="1" si="9"/>
        <v/>
      </c>
      <c r="AF14" s="3" t="str">
        <f ca="1">IF(AND($A14&lt;&gt;"",$A14&lt;&gt;"TOTAL"),IF(AND('[5]INVESTIGADOR_Horas dia'!$BA12&lt;&gt;"",'[5]INVESTIGADOR_Horas dia'!$BA12&lt;&gt;0),'[5]INVESTIGADOR_Horas dia'!$BA12,""),IF($A14="TOTAL",SUM(INDIRECT("AF4:AF"&amp;ROW()-1)),""))</f>
        <v/>
      </c>
      <c r="AG14" s="3" t="str">
        <f ca="1">IF(AND($A14&lt;&gt;"",$A14&lt;&gt;"TOTAL"),IF(AND('[5]INVESTIGADOR_Horas dia'!$BC12&lt;&gt;"",'[5]INVESTIGADOR_Horas dia'!$BC12&lt;&gt;0),'[5]INVESTIGADOR_Horas dia'!$BC12,""),IF($A14="TOTAL",SUM(INDIRECT("AG4:AG"&amp;ROW()-1)),""))</f>
        <v/>
      </c>
      <c r="AH14" s="3" t="str">
        <f t="shared" ca="1" si="10"/>
        <v/>
      </c>
      <c r="AI14" s="3" t="str">
        <f ca="1">IF(AND($A14&lt;&gt;"",$A14&lt;&gt;"TOTAL"),IF(AND('[5]INVESTIGADOR_Horas dia'!$BF12&lt;&gt;"",'[5]INVESTIGADOR_Horas dia'!$BF12&lt;&gt;0),'[5]INVESTIGADOR_Horas dia'!$BF12,""),IF($A14="TOTAL",SUM(INDIRECT("AI4:AI"&amp;ROW()-1)),""))</f>
        <v/>
      </c>
      <c r="AJ14" s="3" t="str">
        <f ca="1">IF(AND($A14&lt;&gt;"",$A14&lt;&gt;"TOTAL"),IF(AND('[5]INVESTIGADOR_Horas dia'!$BH12&lt;&gt;"",'[5]INVESTIGADOR_Horas dia'!$BH12&lt;&gt;0),'[5]INVESTIGADOR_Horas dia'!$BH12,""),IF($A14="TOTAL",SUM(INDIRECT("AJ4:AJ"&amp;ROW()-1)),""))</f>
        <v/>
      </c>
      <c r="AK14" s="3" t="str">
        <f t="shared" ca="1" si="11"/>
        <v/>
      </c>
      <c r="AL14" s="3" t="str">
        <f ca="1">IF(AND($A14&lt;&gt;"",$A14&lt;&gt;"TOTAL"),IF(AND('[5]INVESTIGADOR_Horas dia'!$BK12&lt;&gt;"",'[5]INVESTIGADOR_Horas dia'!$BK12&lt;&gt;0),'[5]INVESTIGADOR_Horas dia'!$BK12,""),IF($A14="TOTAL",SUM(INDIRECT("AL4:AL"&amp;ROW()-1)),""))</f>
        <v/>
      </c>
      <c r="AM14" s="3" t="str">
        <f ca="1">IF(AND($A14&lt;&gt;"",$A14&lt;&gt;"TOTAL"),IF(AND('[5]INVESTIGADOR_Horas dia'!$BM12&lt;&gt;"",'[5]INVESTIGADOR_Horas dia'!$BM12&lt;&gt;0),'[5]INVESTIGADOR_Horas dia'!$BM12,""),IF($A14="TOTAL",SUM(INDIRECT("AM4:AM"&amp;ROW()-1)),""))</f>
        <v/>
      </c>
      <c r="AN14" s="3" t="str">
        <f t="shared" ca="1" si="12"/>
        <v/>
      </c>
      <c r="AO14" s="3" t="str">
        <f ca="1">IF(AND($A14&lt;&gt;"",$A14&lt;&gt;"TOTAL"),IF(AND('[5]INVESTIGADOR_Horas dia'!$BP12&lt;&gt;"",'[5]INVESTIGADOR_Horas dia'!$BP12&lt;&gt;0),'[5]INVESTIGADOR_Horas dia'!$BP12,""),IF($A14="TOTAL",SUM(INDIRECT("AO4:AO"&amp;ROW()-1)),""))</f>
        <v/>
      </c>
      <c r="AP14" s="3" t="str">
        <f ca="1">IF(AND($A14&lt;&gt;"",$A14&lt;&gt;"TOTAL"),IF(AND('[5]INVESTIGADOR_Horas dia'!$BR12&lt;&gt;"",'[5]INVESTIGADOR_Horas dia'!$BR12&lt;&gt;0),'[5]INVESTIGADOR_Horas dia'!$BR12,""),IF($A14="TOTAL",SUM(INDIRECT("AP4:AP"&amp;ROW()-1)),""))</f>
        <v/>
      </c>
      <c r="AQ14" s="3" t="str">
        <f t="shared" ca="1" si="13"/>
        <v/>
      </c>
      <c r="AR14" s="3" t="str">
        <f ca="1">IF(AND($A14&lt;&gt;"",$A14&lt;&gt;"TOTAL"),IF(AND('[5]INVESTIGADOR_Horas dia'!$BU12&lt;&gt;"",'[5]INVESTIGADOR_Horas dia'!$BU12&lt;&gt;0),'[5]INVESTIGADOR_Horas dia'!$BU12,""),IF($A14="TOTAL",SUM(INDIRECT("AR4:AR"&amp;ROW()-1)),""))</f>
        <v/>
      </c>
      <c r="AS14" s="3" t="str">
        <f ca="1">IF(AND($A14&lt;&gt;"",$A14&lt;&gt;"TOTAL"),IF(AND('[5]INVESTIGADOR_Horas dia'!$BW12&lt;&gt;"",'[5]INVESTIGADOR_Horas dia'!$BW12&lt;&gt;0),'[5]INVESTIGADOR_Horas dia'!$BW12,""),IF($A14="TOTAL",SUM(INDIRECT("AS4:AS"&amp;ROW()-1)),""))</f>
        <v/>
      </c>
      <c r="AT14" s="3" t="str">
        <f t="shared" ca="1" si="14"/>
        <v/>
      </c>
      <c r="AU14" s="3" t="str">
        <f ca="1">IF(AND($A14&lt;&gt;"",$A14&lt;&gt;"TOTAL"),IF(AND('[5]INVESTIGADOR_Horas dia'!$BZ12&lt;&gt;"",'[5]INVESTIGADOR_Horas dia'!$BZ12&lt;&gt;0),'[5]INVESTIGADOR_Horas dia'!$BZ12,""),IF($A14="TOTAL",SUM(INDIRECT("AU4:AU"&amp;ROW()-1)),""))</f>
        <v/>
      </c>
      <c r="AV14" s="3" t="str">
        <f ca="1">IF(AND($A14&lt;&gt;"",$A14&lt;&gt;"TOTAL"),IF(AND('[5]INVESTIGADOR_Horas dia'!$CB12&lt;&gt;"",'[5]INVESTIGADOR_Horas dia'!$CB12&lt;&gt;0),'[5]INVESTIGADOR_Horas dia'!$CB12,""),IF($A14="TOTAL",SUM(INDIRECT("AV4:AV"&amp;ROW()-1)),""))</f>
        <v/>
      </c>
      <c r="AW14" s="3" t="str">
        <f t="shared" ca="1" si="15"/>
        <v/>
      </c>
      <c r="AX14" s="3" t="str">
        <f ca="1">IF(AND($A14&lt;&gt;"",$A14&lt;&gt;"TOTAL"),IF(AND('[5]INVESTIGADOR_Horas dia'!$CE12&lt;&gt;"",'[5]INVESTIGADOR_Horas dia'!$CE12&lt;&gt;0),'[5]INVESTIGADOR_Horas dia'!$CE12,""),IF($A14="TOTAL",SUM(INDIRECT("AX4:AX"&amp;ROW()-1)),""))</f>
        <v/>
      </c>
      <c r="AY14" s="3" t="str">
        <f ca="1">IF(AND($A14&lt;&gt;"",$A14&lt;&gt;"TOTAL"),IF(AND('[5]INVESTIGADOR_Horas dia'!$CG12&lt;&gt;"",'[5]INVESTIGADOR_Horas dia'!$CG12&lt;&gt;0),'[5]INVESTIGADOR_Horas dia'!$CG12,""),IF($A14="TOTAL",SUM(INDIRECT("AY4:AY"&amp;ROW()-1)),""))</f>
        <v/>
      </c>
      <c r="AZ14" s="3" t="str">
        <f t="shared" ca="1" si="16"/>
        <v/>
      </c>
      <c r="BA14" s="3" t="str">
        <f ca="1">IF(AND($A14&lt;&gt;"",$A14&lt;&gt;"TOTAL"),IF(AND('[5]INVESTIGADOR_Horas dia'!$CJ12&lt;&gt;"",'[5]INVESTIGADOR_Horas dia'!$CJ12&lt;&gt;0),'[5]INVESTIGADOR_Horas dia'!$CJ12,""),IF($A14="TOTAL",SUM(INDIRECT("BA4:BA"&amp;ROW()-1)),""))</f>
        <v/>
      </c>
      <c r="BB14" s="3" t="str">
        <f ca="1">IF(AND($A14&lt;&gt;"",$A14&lt;&gt;"TOTAL"),IF(AND('[5]INVESTIGADOR_Horas dia'!$CL12&lt;&gt;"",'[5]INVESTIGADOR_Horas dia'!$CL12&lt;&gt;0),'[5]INVESTIGADOR_Horas dia'!$CL12,""),IF($A14="TOTAL",SUM(INDIRECT("BB4:BB"&amp;ROW()-1)),""))</f>
        <v/>
      </c>
      <c r="BC14" s="3" t="str">
        <f t="shared" ca="1" si="17"/>
        <v/>
      </c>
      <c r="BD14" s="3" t="str">
        <f ca="1">IF(AND($A14&lt;&gt;"",$A14&lt;&gt;"TOTAL"),IF(AND('[5]INVESTIGADOR_Horas dia'!$CO12&lt;&gt;"",'[5]INVESTIGADOR_Horas dia'!$CO12&lt;&gt;0),'[5]INVESTIGADOR_Horas dia'!$CO12,""),IF($A14="TOTAL",SUM(INDIRECT("BD4:BD"&amp;ROW()-1)),""))</f>
        <v/>
      </c>
      <c r="BE14" s="3" t="str">
        <f ca="1">IF(AND($A14&lt;&gt;"",$A14&lt;&gt;"TOTAL"),IF(AND('[5]INVESTIGADOR_Horas dia'!$CQ12&lt;&gt;"",'[5]INVESTIGADOR_Horas dia'!$CQ12&lt;&gt;0),'[5]INVESTIGADOR_Horas dia'!$CQ12,""),IF($A14="TOTAL",SUM(INDIRECT("BE4:BE"&amp;ROW()-1)),""))</f>
        <v/>
      </c>
      <c r="BF14" s="3" t="str">
        <f t="shared" ca="1" si="18"/>
        <v/>
      </c>
    </row>
    <row r="15" spans="1:58" x14ac:dyDescent="0.2">
      <c r="A15" s="25" t="str">
        <f>IF('[5]INVESTIGADOR_Horas dia'!$B13&lt;&gt;"",'[5]INVESTIGADOR_Horas dia'!$B13,IF(AND('[5]INVESTIGADOR_Horas dia'!$B13="",'[5]INVESTIGADOR_Horas dia'!$B14="",'[5]INVESTIGADOR_Horas dia'!$B12=""),"","TOTAL"))</f>
        <v/>
      </c>
      <c r="B15" s="3" t="str">
        <f ca="1">IF(AND($A15&lt;&gt;"",$A15&lt;&gt;"TOTAL"),IF(AND('[5]INVESTIGADOR_Horas dia'!$C13&lt;&gt;"",'[5]INVESTIGADOR_Horas dia'!$C13&lt;&gt;0),'[5]INVESTIGADOR_Horas dia'!$C13,""),IF($A15="TOTAL",SUM(INDIRECT("B4:B"&amp;ROW()-1)),""))</f>
        <v/>
      </c>
      <c r="C15" s="3" t="str">
        <f ca="1">IF(AND($A15&lt;&gt;"",$A15&lt;&gt;"TOTAL"),IF(AND('[5]INVESTIGADOR_Horas dia'!$E13&lt;&gt;"",'[5]INVESTIGADOR_Horas dia'!$E13&lt;&gt;0),'[5]INVESTIGADOR_Horas dia'!$E13,""),IF($A15="TOTAL",SUM(INDIRECT("C4:C"&amp;ROW()-1)),""))</f>
        <v/>
      </c>
      <c r="D15" s="3" t="str">
        <f t="shared" ca="1" si="0"/>
        <v/>
      </c>
      <c r="E15" s="3" t="str">
        <f ca="1">IF(AND($A15&lt;&gt;"",$A15&lt;&gt;"TOTAL"),IF(AND('[5]INVESTIGADOR_Horas dia'!$H13&lt;&gt;"",'[5]INVESTIGADOR_Horas dia'!$H13&lt;&gt;0),'[5]INVESTIGADOR_Horas dia'!$H13,""),IF($A15="TOTAL",SUM(INDIRECT("E4:E"&amp;ROW()-1)),""))</f>
        <v/>
      </c>
      <c r="F15" s="3" t="str">
        <f ca="1">IF(AND($A15&lt;&gt;"",$A15&lt;&gt;"TOTAL"),IF(AND('[5]INVESTIGADOR_Horas dia'!$J13&lt;&gt;"",'[5]INVESTIGADOR_Horas dia'!$J13&lt;&gt;0),'[5]INVESTIGADOR_Horas dia'!$J13,""),IF($A15="TOTAL",SUM(INDIRECT("F4:F"&amp;ROW()-1)),""))</f>
        <v/>
      </c>
      <c r="G15" s="3" t="str">
        <f t="shared" ca="1" si="1"/>
        <v/>
      </c>
      <c r="H15" s="3" t="str">
        <f ca="1">IF(AND($A15&lt;&gt;"",$A15&lt;&gt;"TOTAL"),IF(AND('[5]INVESTIGADOR_Horas dia'!$M13&lt;&gt;"",'[5]INVESTIGADOR_Horas dia'!$M13&lt;&gt;0),'[5]INVESTIGADOR_Horas dia'!$M13,""),IF($A15="TOTAL",SUM(INDIRECT("H4:H"&amp;ROW()-1)),""))</f>
        <v/>
      </c>
      <c r="I15" s="3" t="str">
        <f ca="1">IF(AND($A15&lt;&gt;"",$A15&lt;&gt;"TOTAL"),IF(AND('[5]INVESTIGADOR_Horas dia'!$O13&lt;&gt;"",'[5]INVESTIGADOR_Horas dia'!$O13&lt;&gt;0),'[5]INVESTIGADOR_Horas dia'!$O13,""),IF($A15="TOTAL",SUM(INDIRECT("I4:I"&amp;ROW()-1)),""))</f>
        <v/>
      </c>
      <c r="J15" s="3" t="str">
        <f t="shared" ca="1" si="2"/>
        <v/>
      </c>
      <c r="K15" s="3" t="str">
        <f ca="1">IF(AND($A15&lt;&gt;"",$A15&lt;&gt;"TOTAL"),IF(AND('[5]INVESTIGADOR_Horas dia'!$R13&lt;&gt;"",'[5]INVESTIGADOR_Horas dia'!$R13&lt;&gt;0),'[5]INVESTIGADOR_Horas dia'!$R13,""),IF($A15="TOTAL",SUM(INDIRECT("K4:K"&amp;ROW()-1)),""))</f>
        <v/>
      </c>
      <c r="L15" s="3" t="str">
        <f ca="1">IF(AND($A15&lt;&gt;"",$A15&lt;&gt;"TOTAL"),IF(AND('[5]INVESTIGADOR_Horas dia'!$T13&lt;&gt;"",'[5]INVESTIGADOR_Horas dia'!$T13&lt;&gt;0),'[5]INVESTIGADOR_Horas dia'!$T13,""),IF($A15="TOTAL",SUM(INDIRECT("L4:L"&amp;ROW()-1)),""))</f>
        <v/>
      </c>
      <c r="M15" s="3" t="str">
        <f t="shared" ca="1" si="3"/>
        <v/>
      </c>
      <c r="N15" s="3" t="str">
        <f ca="1">IF(AND($A15&lt;&gt;"",$A15&lt;&gt;"TOTAL"),IF(AND('[5]INVESTIGADOR_Horas dia'!$W13&lt;&gt;"",'[5]INVESTIGADOR_Horas dia'!$W13&lt;&gt;0),'[5]INVESTIGADOR_Horas dia'!$W13,""),IF($A15="TOTAL",SUM(INDIRECT("N4:N"&amp;ROW()-1)),""))</f>
        <v/>
      </c>
      <c r="O15" s="3" t="str">
        <f ca="1">IF(AND($A15&lt;&gt;"",$A15&lt;&gt;"TOTAL"),IF(AND('[5]INVESTIGADOR_Horas dia'!$Y13&lt;&gt;"",'[5]INVESTIGADOR_Horas dia'!$Y13&lt;&gt;0),'[5]INVESTIGADOR_Horas dia'!$Y13,""),IF($A15="TOTAL",SUM(INDIRECT("O4:O"&amp;ROW()-1)),""))</f>
        <v/>
      </c>
      <c r="P15" s="3" t="str">
        <f t="shared" ca="1" si="4"/>
        <v/>
      </c>
      <c r="Q15" s="3" t="str">
        <f ca="1">IF(AND($A15&lt;&gt;"",$A15&lt;&gt;"TOTAL"),IF(AND('[5]INVESTIGADOR_Horas dia'!$AB13&lt;&gt;"",'[5]INVESTIGADOR_Horas dia'!$AB13&lt;&gt;0),'[5]INVESTIGADOR_Horas dia'!$AB13,""),IF($A15="TOTAL",SUM(INDIRECT("Q4:Q"&amp;ROW()-1)),""))</f>
        <v/>
      </c>
      <c r="R15" s="3" t="str">
        <f ca="1">IF(AND($A15&lt;&gt;"",$A15&lt;&gt;"TOTAL"),IF(AND('[5]INVESTIGADOR_Horas dia'!$AD13&lt;&gt;"",'[5]INVESTIGADOR_Horas dia'!$AD13&lt;&gt;0),'[5]INVESTIGADOR_Horas dia'!$AD13,""),IF($A15="TOTAL",SUM(INDIRECT("R4:R"&amp;ROW()-1)),""))</f>
        <v/>
      </c>
      <c r="S15" s="3" t="str">
        <f t="shared" ca="1" si="5"/>
        <v/>
      </c>
      <c r="T15" s="3" t="str">
        <f ca="1">IF(AND($A15&lt;&gt;"",$A15&lt;&gt;"TOTAL"),IF(AND('[5]INVESTIGADOR_Horas dia'!$AG13&lt;&gt;"",'[5]INVESTIGADOR_Horas dia'!$AG13&lt;&gt;0),'[5]INVESTIGADOR_Horas dia'!$AG13,""),IF($A15="TOTAL",SUM(INDIRECT("T4:T"&amp;ROW()-1)),""))</f>
        <v/>
      </c>
      <c r="U15" s="3" t="str">
        <f ca="1">IF(AND($A15&lt;&gt;"",$A15&lt;&gt;"TOTAL"),IF(AND('[5]INVESTIGADOR_Horas dia'!$AI13&lt;&gt;"",'[5]INVESTIGADOR_Horas dia'!$AI13&lt;&gt;0),'[5]INVESTIGADOR_Horas dia'!$AI13,""),IF($A15="TOTAL",SUM(INDIRECT("U4:U"&amp;ROW()-1)),""))</f>
        <v/>
      </c>
      <c r="V15" s="3" t="str">
        <f t="shared" ca="1" si="6"/>
        <v/>
      </c>
      <c r="W15" s="3" t="str">
        <f ca="1">IF(AND($A15&lt;&gt;"",$A15&lt;&gt;"TOTAL"),IF(AND('[5]INVESTIGADOR_Horas dia'!$AL13&lt;&gt;"",'[5]INVESTIGADOR_Horas dia'!$AL13&lt;&gt;0),'[5]INVESTIGADOR_Horas dia'!$AL13,""),IF($A15="TOTAL",SUM(INDIRECT("W4:W"&amp;ROW()-1)),""))</f>
        <v/>
      </c>
      <c r="X15" s="3" t="str">
        <f ca="1">IF(AND($A15&lt;&gt;"",$A15&lt;&gt;"TOTAL"),IF(AND('[5]INVESTIGADOR_Horas dia'!$AN13&lt;&gt;"",'[5]INVESTIGADOR_Horas dia'!$AN13&lt;&gt;0),'[5]INVESTIGADOR_Horas dia'!$AN13,""),IF($A15="TOTAL",SUM(INDIRECT("X4:X"&amp;ROW()-1)),""))</f>
        <v/>
      </c>
      <c r="Y15" s="3" t="str">
        <f t="shared" ca="1" si="7"/>
        <v/>
      </c>
      <c r="Z15" s="3" t="str">
        <f ca="1">IF(AND($A15&lt;&gt;"",$A15&lt;&gt;"TOTAL"),IF(AND('[5]INVESTIGADOR_Horas dia'!$AQ13&lt;&gt;"",'[5]INVESTIGADOR_Horas dia'!$AQ13&lt;&gt;0),'[5]INVESTIGADOR_Horas dia'!$AQ13,""),IF($A15="TOTAL",SUM(INDIRECT("Z4:Z"&amp;ROW()-1)),""))</f>
        <v/>
      </c>
      <c r="AA15" s="3" t="str">
        <f ca="1">IF(AND($A15&lt;&gt;"",$A15&lt;&gt;"TOTAL"),IF(AND('[5]INVESTIGADOR_Horas dia'!$AS13&lt;&gt;"",'[5]INVESTIGADOR_Horas dia'!$AS13&lt;&gt;0),'[5]INVESTIGADOR_Horas dia'!$AS13,""),IF($A15="TOTAL",SUM(INDIRECT("AA4:AA"&amp;ROW()-1)),""))</f>
        <v/>
      </c>
      <c r="AB15" s="3" t="str">
        <f t="shared" ca="1" si="8"/>
        <v/>
      </c>
      <c r="AC15" s="3" t="str">
        <f ca="1">IF(AND($A15&lt;&gt;"",$A15&lt;&gt;"TOTAL"),IF(AND('[5]INVESTIGADOR_Horas dia'!$AV13&lt;&gt;"",'[5]INVESTIGADOR_Horas dia'!$AV13&lt;&gt;0),'[5]INVESTIGADOR_Horas dia'!$AV13,""),IF($A15="TOTAL",SUM(INDIRECT("AC4:AC"&amp;ROW()-1)),""))</f>
        <v/>
      </c>
      <c r="AD15" s="3" t="str">
        <f ca="1">IF(AND($A15&lt;&gt;"",$A15&lt;&gt;"TOTAL"),IF(AND('[5]INVESTIGADOR_Horas dia'!$AX13&lt;&gt;"",'[5]INVESTIGADOR_Horas dia'!$AX13&lt;&gt;0),'[5]INVESTIGADOR_Horas dia'!$AX13,""),IF($A15="TOTAL",SUM(INDIRECT("AD4:AD"&amp;ROW()-1)),""))</f>
        <v/>
      </c>
      <c r="AE15" s="3" t="str">
        <f t="shared" ca="1" si="9"/>
        <v/>
      </c>
      <c r="AF15" s="3" t="str">
        <f ca="1">IF(AND($A15&lt;&gt;"",$A15&lt;&gt;"TOTAL"),IF(AND('[5]INVESTIGADOR_Horas dia'!$BA13&lt;&gt;"",'[5]INVESTIGADOR_Horas dia'!$BA13&lt;&gt;0),'[5]INVESTIGADOR_Horas dia'!$BA13,""),IF($A15="TOTAL",SUM(INDIRECT("AF4:AF"&amp;ROW()-1)),""))</f>
        <v/>
      </c>
      <c r="AG15" s="3" t="str">
        <f ca="1">IF(AND($A15&lt;&gt;"",$A15&lt;&gt;"TOTAL"),IF(AND('[5]INVESTIGADOR_Horas dia'!$BC13&lt;&gt;"",'[5]INVESTIGADOR_Horas dia'!$BC13&lt;&gt;0),'[5]INVESTIGADOR_Horas dia'!$BC13,""),IF($A15="TOTAL",SUM(INDIRECT("AG4:AG"&amp;ROW()-1)),""))</f>
        <v/>
      </c>
      <c r="AH15" s="3" t="str">
        <f t="shared" ca="1" si="10"/>
        <v/>
      </c>
      <c r="AI15" s="3" t="str">
        <f ca="1">IF(AND($A15&lt;&gt;"",$A15&lt;&gt;"TOTAL"),IF(AND('[5]INVESTIGADOR_Horas dia'!$BF13&lt;&gt;"",'[5]INVESTIGADOR_Horas dia'!$BF13&lt;&gt;0),'[5]INVESTIGADOR_Horas dia'!$BF13,""),IF($A15="TOTAL",SUM(INDIRECT("AI4:AI"&amp;ROW()-1)),""))</f>
        <v/>
      </c>
      <c r="AJ15" s="3" t="str">
        <f ca="1">IF(AND($A15&lt;&gt;"",$A15&lt;&gt;"TOTAL"),IF(AND('[5]INVESTIGADOR_Horas dia'!$BH13&lt;&gt;"",'[5]INVESTIGADOR_Horas dia'!$BH13&lt;&gt;0),'[5]INVESTIGADOR_Horas dia'!$BH13,""),IF($A15="TOTAL",SUM(INDIRECT("AJ4:AJ"&amp;ROW()-1)),""))</f>
        <v/>
      </c>
      <c r="AK15" s="3" t="str">
        <f t="shared" ca="1" si="11"/>
        <v/>
      </c>
      <c r="AL15" s="3" t="str">
        <f ca="1">IF(AND($A15&lt;&gt;"",$A15&lt;&gt;"TOTAL"),IF(AND('[5]INVESTIGADOR_Horas dia'!$BK13&lt;&gt;"",'[5]INVESTIGADOR_Horas dia'!$BK13&lt;&gt;0),'[5]INVESTIGADOR_Horas dia'!$BK13,""),IF($A15="TOTAL",SUM(INDIRECT("AL4:AL"&amp;ROW()-1)),""))</f>
        <v/>
      </c>
      <c r="AM15" s="3" t="str">
        <f ca="1">IF(AND($A15&lt;&gt;"",$A15&lt;&gt;"TOTAL"),IF(AND('[5]INVESTIGADOR_Horas dia'!$BM13&lt;&gt;"",'[5]INVESTIGADOR_Horas dia'!$BM13&lt;&gt;0),'[5]INVESTIGADOR_Horas dia'!$BM13,""),IF($A15="TOTAL",SUM(INDIRECT("AM4:AM"&amp;ROW()-1)),""))</f>
        <v/>
      </c>
      <c r="AN15" s="3" t="str">
        <f t="shared" ca="1" si="12"/>
        <v/>
      </c>
      <c r="AO15" s="3" t="str">
        <f ca="1">IF(AND($A15&lt;&gt;"",$A15&lt;&gt;"TOTAL"),IF(AND('[5]INVESTIGADOR_Horas dia'!$BP13&lt;&gt;"",'[5]INVESTIGADOR_Horas dia'!$BP13&lt;&gt;0),'[5]INVESTIGADOR_Horas dia'!$BP13,""),IF($A15="TOTAL",SUM(INDIRECT("AO4:AO"&amp;ROW()-1)),""))</f>
        <v/>
      </c>
      <c r="AP15" s="3" t="str">
        <f ca="1">IF(AND($A15&lt;&gt;"",$A15&lt;&gt;"TOTAL"),IF(AND('[5]INVESTIGADOR_Horas dia'!$BR13&lt;&gt;"",'[5]INVESTIGADOR_Horas dia'!$BR13&lt;&gt;0),'[5]INVESTIGADOR_Horas dia'!$BR13,""),IF($A15="TOTAL",SUM(INDIRECT("AP4:AP"&amp;ROW()-1)),""))</f>
        <v/>
      </c>
      <c r="AQ15" s="3" t="str">
        <f t="shared" ca="1" si="13"/>
        <v/>
      </c>
      <c r="AR15" s="3" t="str">
        <f ca="1">IF(AND($A15&lt;&gt;"",$A15&lt;&gt;"TOTAL"),IF(AND('[5]INVESTIGADOR_Horas dia'!$BU13&lt;&gt;"",'[5]INVESTIGADOR_Horas dia'!$BU13&lt;&gt;0),'[5]INVESTIGADOR_Horas dia'!$BU13,""),IF($A15="TOTAL",SUM(INDIRECT("AR4:AR"&amp;ROW()-1)),""))</f>
        <v/>
      </c>
      <c r="AS15" s="3" t="str">
        <f ca="1">IF(AND($A15&lt;&gt;"",$A15&lt;&gt;"TOTAL"),IF(AND('[5]INVESTIGADOR_Horas dia'!$BW13&lt;&gt;"",'[5]INVESTIGADOR_Horas dia'!$BW13&lt;&gt;0),'[5]INVESTIGADOR_Horas dia'!$BW13,""),IF($A15="TOTAL",SUM(INDIRECT("AS4:AS"&amp;ROW()-1)),""))</f>
        <v/>
      </c>
      <c r="AT15" s="3" t="str">
        <f t="shared" ca="1" si="14"/>
        <v/>
      </c>
      <c r="AU15" s="3" t="str">
        <f ca="1">IF(AND($A15&lt;&gt;"",$A15&lt;&gt;"TOTAL"),IF(AND('[5]INVESTIGADOR_Horas dia'!$BZ13&lt;&gt;"",'[5]INVESTIGADOR_Horas dia'!$BZ13&lt;&gt;0),'[5]INVESTIGADOR_Horas dia'!$BZ13,""),IF($A15="TOTAL",SUM(INDIRECT("AU4:AU"&amp;ROW()-1)),""))</f>
        <v/>
      </c>
      <c r="AV15" s="3" t="str">
        <f ca="1">IF(AND($A15&lt;&gt;"",$A15&lt;&gt;"TOTAL"),IF(AND('[5]INVESTIGADOR_Horas dia'!$CB13&lt;&gt;"",'[5]INVESTIGADOR_Horas dia'!$CB13&lt;&gt;0),'[5]INVESTIGADOR_Horas dia'!$CB13,""),IF($A15="TOTAL",SUM(INDIRECT("AV4:AV"&amp;ROW()-1)),""))</f>
        <v/>
      </c>
      <c r="AW15" s="3" t="str">
        <f t="shared" ca="1" si="15"/>
        <v/>
      </c>
      <c r="AX15" s="3" t="str">
        <f ca="1">IF(AND($A15&lt;&gt;"",$A15&lt;&gt;"TOTAL"),IF(AND('[5]INVESTIGADOR_Horas dia'!$CE13&lt;&gt;"",'[5]INVESTIGADOR_Horas dia'!$CE13&lt;&gt;0),'[5]INVESTIGADOR_Horas dia'!$CE13,""),IF($A15="TOTAL",SUM(INDIRECT("AX4:AX"&amp;ROW()-1)),""))</f>
        <v/>
      </c>
      <c r="AY15" s="3" t="str">
        <f ca="1">IF(AND($A15&lt;&gt;"",$A15&lt;&gt;"TOTAL"),IF(AND('[5]INVESTIGADOR_Horas dia'!$CG13&lt;&gt;"",'[5]INVESTIGADOR_Horas dia'!$CG13&lt;&gt;0),'[5]INVESTIGADOR_Horas dia'!$CG13,""),IF($A15="TOTAL",SUM(INDIRECT("AY4:AY"&amp;ROW()-1)),""))</f>
        <v/>
      </c>
      <c r="AZ15" s="3" t="str">
        <f t="shared" ca="1" si="16"/>
        <v/>
      </c>
      <c r="BA15" s="3" t="str">
        <f ca="1">IF(AND($A15&lt;&gt;"",$A15&lt;&gt;"TOTAL"),IF(AND('[5]INVESTIGADOR_Horas dia'!$CJ13&lt;&gt;"",'[5]INVESTIGADOR_Horas dia'!$CJ13&lt;&gt;0),'[5]INVESTIGADOR_Horas dia'!$CJ13,""),IF($A15="TOTAL",SUM(INDIRECT("BA4:BA"&amp;ROW()-1)),""))</f>
        <v/>
      </c>
      <c r="BB15" s="3" t="str">
        <f ca="1">IF(AND($A15&lt;&gt;"",$A15&lt;&gt;"TOTAL"),IF(AND('[5]INVESTIGADOR_Horas dia'!$CL13&lt;&gt;"",'[5]INVESTIGADOR_Horas dia'!$CL13&lt;&gt;0),'[5]INVESTIGADOR_Horas dia'!$CL13,""),IF($A15="TOTAL",SUM(INDIRECT("BB4:BB"&amp;ROW()-1)),""))</f>
        <v/>
      </c>
      <c r="BC15" s="3" t="str">
        <f t="shared" ca="1" si="17"/>
        <v/>
      </c>
      <c r="BD15" s="3" t="str">
        <f ca="1">IF(AND($A15&lt;&gt;"",$A15&lt;&gt;"TOTAL"),IF(AND('[5]INVESTIGADOR_Horas dia'!$CO13&lt;&gt;"",'[5]INVESTIGADOR_Horas dia'!$CO13&lt;&gt;0),'[5]INVESTIGADOR_Horas dia'!$CO13,""),IF($A15="TOTAL",SUM(INDIRECT("BD4:BD"&amp;ROW()-1)),""))</f>
        <v/>
      </c>
      <c r="BE15" s="3" t="str">
        <f ca="1">IF(AND($A15&lt;&gt;"",$A15&lt;&gt;"TOTAL"),IF(AND('[5]INVESTIGADOR_Horas dia'!$CQ13&lt;&gt;"",'[5]INVESTIGADOR_Horas dia'!$CQ13&lt;&gt;0),'[5]INVESTIGADOR_Horas dia'!$CQ13,""),IF($A15="TOTAL",SUM(INDIRECT("BE4:BE"&amp;ROW()-1)),""))</f>
        <v/>
      </c>
      <c r="BF15" s="3" t="str">
        <f t="shared" ca="1" si="18"/>
        <v/>
      </c>
    </row>
    <row r="16" spans="1:58" x14ac:dyDescent="0.2">
      <c r="A16" s="25" t="str">
        <f>IF('[5]INVESTIGADOR_Horas dia'!$B14&lt;&gt;"",'[5]INVESTIGADOR_Horas dia'!$B14,IF(AND('[5]INVESTIGADOR_Horas dia'!$B14="",'[5]INVESTIGADOR_Horas dia'!$B15="",'[5]INVESTIGADOR_Horas dia'!$B13=""),"","TOTAL"))</f>
        <v/>
      </c>
      <c r="B16" s="3" t="str">
        <f ca="1">IF(AND($A16&lt;&gt;"",$A16&lt;&gt;"TOTAL"),IF(AND('[5]INVESTIGADOR_Horas dia'!$C14&lt;&gt;"",'[5]INVESTIGADOR_Horas dia'!$C14&lt;&gt;0),'[5]INVESTIGADOR_Horas dia'!$C14,""),IF($A16="TOTAL",SUM(INDIRECT("B4:B"&amp;ROW()-1)),""))</f>
        <v/>
      </c>
      <c r="C16" s="3" t="str">
        <f ca="1">IF(AND($A16&lt;&gt;"",$A16&lt;&gt;"TOTAL"),IF(AND('[5]INVESTIGADOR_Horas dia'!$E14&lt;&gt;"",'[5]INVESTIGADOR_Horas dia'!$E14&lt;&gt;0),'[5]INVESTIGADOR_Horas dia'!$E14,""),IF($A16="TOTAL",SUM(INDIRECT("C4:C"&amp;ROW()-1)),""))</f>
        <v/>
      </c>
      <c r="D16" s="3" t="str">
        <f t="shared" ca="1" si="0"/>
        <v/>
      </c>
      <c r="E16" s="3" t="str">
        <f ca="1">IF(AND($A16&lt;&gt;"",$A16&lt;&gt;"TOTAL"),IF(AND('[5]INVESTIGADOR_Horas dia'!$H14&lt;&gt;"",'[5]INVESTIGADOR_Horas dia'!$H14&lt;&gt;0),'[5]INVESTIGADOR_Horas dia'!$H14,""),IF($A16="TOTAL",SUM(INDIRECT("E4:E"&amp;ROW()-1)),""))</f>
        <v/>
      </c>
      <c r="F16" s="3" t="str">
        <f ca="1">IF(AND($A16&lt;&gt;"",$A16&lt;&gt;"TOTAL"),IF(AND('[5]INVESTIGADOR_Horas dia'!$J14&lt;&gt;"",'[5]INVESTIGADOR_Horas dia'!$J14&lt;&gt;0),'[5]INVESTIGADOR_Horas dia'!$J14,""),IF($A16="TOTAL",SUM(INDIRECT("F4:F"&amp;ROW()-1)),""))</f>
        <v/>
      </c>
      <c r="G16" s="3" t="str">
        <f t="shared" ca="1" si="1"/>
        <v/>
      </c>
      <c r="H16" s="3" t="str">
        <f ca="1">IF(AND($A16&lt;&gt;"",$A16&lt;&gt;"TOTAL"),IF(AND('[5]INVESTIGADOR_Horas dia'!$M14&lt;&gt;"",'[5]INVESTIGADOR_Horas dia'!$M14&lt;&gt;0),'[5]INVESTIGADOR_Horas dia'!$M14,""),IF($A16="TOTAL",SUM(INDIRECT("H4:H"&amp;ROW()-1)),""))</f>
        <v/>
      </c>
      <c r="I16" s="3" t="str">
        <f ca="1">IF(AND($A16&lt;&gt;"",$A16&lt;&gt;"TOTAL"),IF(AND('[5]INVESTIGADOR_Horas dia'!$O14&lt;&gt;"",'[5]INVESTIGADOR_Horas dia'!$O14&lt;&gt;0),'[5]INVESTIGADOR_Horas dia'!$O14,""),IF($A16="TOTAL",SUM(INDIRECT("I4:I"&amp;ROW()-1)),""))</f>
        <v/>
      </c>
      <c r="J16" s="3" t="str">
        <f t="shared" ca="1" si="2"/>
        <v/>
      </c>
      <c r="K16" s="3" t="str">
        <f ca="1">IF(AND($A16&lt;&gt;"",$A16&lt;&gt;"TOTAL"),IF(AND('[5]INVESTIGADOR_Horas dia'!$R14&lt;&gt;"",'[5]INVESTIGADOR_Horas dia'!$R14&lt;&gt;0),'[5]INVESTIGADOR_Horas dia'!$R14,""),IF($A16="TOTAL",SUM(INDIRECT("K4:K"&amp;ROW()-1)),""))</f>
        <v/>
      </c>
      <c r="L16" s="3" t="str">
        <f ca="1">IF(AND($A16&lt;&gt;"",$A16&lt;&gt;"TOTAL"),IF(AND('[5]INVESTIGADOR_Horas dia'!$T14&lt;&gt;"",'[5]INVESTIGADOR_Horas dia'!$T14&lt;&gt;0),'[5]INVESTIGADOR_Horas dia'!$T14,""),IF($A16="TOTAL",SUM(INDIRECT("L4:L"&amp;ROW()-1)),""))</f>
        <v/>
      </c>
      <c r="M16" s="3" t="str">
        <f t="shared" ca="1" si="3"/>
        <v/>
      </c>
      <c r="N16" s="3" t="str">
        <f ca="1">IF(AND($A16&lt;&gt;"",$A16&lt;&gt;"TOTAL"),IF(AND('[5]INVESTIGADOR_Horas dia'!$W14&lt;&gt;"",'[5]INVESTIGADOR_Horas dia'!$W14&lt;&gt;0),'[5]INVESTIGADOR_Horas dia'!$W14,""),IF($A16="TOTAL",SUM(INDIRECT("N4:N"&amp;ROW()-1)),""))</f>
        <v/>
      </c>
      <c r="O16" s="3" t="str">
        <f ca="1">IF(AND($A16&lt;&gt;"",$A16&lt;&gt;"TOTAL"),IF(AND('[5]INVESTIGADOR_Horas dia'!$Y14&lt;&gt;"",'[5]INVESTIGADOR_Horas dia'!$Y14&lt;&gt;0),'[5]INVESTIGADOR_Horas dia'!$Y14,""),IF($A16="TOTAL",SUM(INDIRECT("O4:O"&amp;ROW()-1)),""))</f>
        <v/>
      </c>
      <c r="P16" s="3" t="str">
        <f t="shared" ca="1" si="4"/>
        <v/>
      </c>
      <c r="Q16" s="3" t="str">
        <f ca="1">IF(AND($A16&lt;&gt;"",$A16&lt;&gt;"TOTAL"),IF(AND('[5]INVESTIGADOR_Horas dia'!$AB14&lt;&gt;"",'[5]INVESTIGADOR_Horas dia'!$AB14&lt;&gt;0),'[5]INVESTIGADOR_Horas dia'!$AB14,""),IF($A16="TOTAL",SUM(INDIRECT("Q4:Q"&amp;ROW()-1)),""))</f>
        <v/>
      </c>
      <c r="R16" s="3" t="str">
        <f ca="1">IF(AND($A16&lt;&gt;"",$A16&lt;&gt;"TOTAL"),IF(AND('[5]INVESTIGADOR_Horas dia'!$AD14&lt;&gt;"",'[5]INVESTIGADOR_Horas dia'!$AD14&lt;&gt;0),'[5]INVESTIGADOR_Horas dia'!$AD14,""),IF($A16="TOTAL",SUM(INDIRECT("R4:R"&amp;ROW()-1)),""))</f>
        <v/>
      </c>
      <c r="S16" s="3" t="str">
        <f t="shared" ca="1" si="5"/>
        <v/>
      </c>
      <c r="T16" s="3" t="str">
        <f ca="1">IF(AND($A16&lt;&gt;"",$A16&lt;&gt;"TOTAL"),IF(AND('[5]INVESTIGADOR_Horas dia'!$AG14&lt;&gt;"",'[5]INVESTIGADOR_Horas dia'!$AG14&lt;&gt;0),'[5]INVESTIGADOR_Horas dia'!$AG14,""),IF($A16="TOTAL",SUM(INDIRECT("T4:T"&amp;ROW()-1)),""))</f>
        <v/>
      </c>
      <c r="U16" s="3" t="str">
        <f ca="1">IF(AND($A16&lt;&gt;"",$A16&lt;&gt;"TOTAL"),IF(AND('[5]INVESTIGADOR_Horas dia'!$AI14&lt;&gt;"",'[5]INVESTIGADOR_Horas dia'!$AI14&lt;&gt;0),'[5]INVESTIGADOR_Horas dia'!$AI14,""),IF($A16="TOTAL",SUM(INDIRECT("U4:U"&amp;ROW()-1)),""))</f>
        <v/>
      </c>
      <c r="V16" s="3" t="str">
        <f t="shared" ca="1" si="6"/>
        <v/>
      </c>
      <c r="W16" s="3" t="str">
        <f ca="1">IF(AND($A16&lt;&gt;"",$A16&lt;&gt;"TOTAL"),IF(AND('[5]INVESTIGADOR_Horas dia'!$AL14&lt;&gt;"",'[5]INVESTIGADOR_Horas dia'!$AL14&lt;&gt;0),'[5]INVESTIGADOR_Horas dia'!$AL14,""),IF($A16="TOTAL",SUM(INDIRECT("W4:W"&amp;ROW()-1)),""))</f>
        <v/>
      </c>
      <c r="X16" s="3" t="str">
        <f ca="1">IF(AND($A16&lt;&gt;"",$A16&lt;&gt;"TOTAL"),IF(AND('[5]INVESTIGADOR_Horas dia'!$AN14&lt;&gt;"",'[5]INVESTIGADOR_Horas dia'!$AN14&lt;&gt;0),'[5]INVESTIGADOR_Horas dia'!$AN14,""),IF($A16="TOTAL",SUM(INDIRECT("X4:X"&amp;ROW()-1)),""))</f>
        <v/>
      </c>
      <c r="Y16" s="3" t="str">
        <f t="shared" ca="1" si="7"/>
        <v/>
      </c>
      <c r="Z16" s="3" t="str">
        <f ca="1">IF(AND($A16&lt;&gt;"",$A16&lt;&gt;"TOTAL"),IF(AND('[5]INVESTIGADOR_Horas dia'!$AQ14&lt;&gt;"",'[5]INVESTIGADOR_Horas dia'!$AQ14&lt;&gt;0),'[5]INVESTIGADOR_Horas dia'!$AQ14,""),IF($A16="TOTAL",SUM(INDIRECT("Z4:Z"&amp;ROW()-1)),""))</f>
        <v/>
      </c>
      <c r="AA16" s="3" t="str">
        <f ca="1">IF(AND($A16&lt;&gt;"",$A16&lt;&gt;"TOTAL"),IF(AND('[5]INVESTIGADOR_Horas dia'!$AS14&lt;&gt;"",'[5]INVESTIGADOR_Horas dia'!$AS14&lt;&gt;0),'[5]INVESTIGADOR_Horas dia'!$AS14,""),IF($A16="TOTAL",SUM(INDIRECT("AA4:AA"&amp;ROW()-1)),""))</f>
        <v/>
      </c>
      <c r="AB16" s="3" t="str">
        <f t="shared" ca="1" si="8"/>
        <v/>
      </c>
      <c r="AC16" s="3" t="str">
        <f ca="1">IF(AND($A16&lt;&gt;"",$A16&lt;&gt;"TOTAL"),IF(AND('[5]INVESTIGADOR_Horas dia'!$AV14&lt;&gt;"",'[5]INVESTIGADOR_Horas dia'!$AV14&lt;&gt;0),'[5]INVESTIGADOR_Horas dia'!$AV14,""),IF($A16="TOTAL",SUM(INDIRECT("AC4:AC"&amp;ROW()-1)),""))</f>
        <v/>
      </c>
      <c r="AD16" s="3" t="str">
        <f ca="1">IF(AND($A16&lt;&gt;"",$A16&lt;&gt;"TOTAL"),IF(AND('[5]INVESTIGADOR_Horas dia'!$AX14&lt;&gt;"",'[5]INVESTIGADOR_Horas dia'!$AX14&lt;&gt;0),'[5]INVESTIGADOR_Horas dia'!$AX14,""),IF($A16="TOTAL",SUM(INDIRECT("AD4:AD"&amp;ROW()-1)),""))</f>
        <v/>
      </c>
      <c r="AE16" s="3" t="str">
        <f t="shared" ca="1" si="9"/>
        <v/>
      </c>
      <c r="AF16" s="3" t="str">
        <f ca="1">IF(AND($A16&lt;&gt;"",$A16&lt;&gt;"TOTAL"),IF(AND('[5]INVESTIGADOR_Horas dia'!$BA14&lt;&gt;"",'[5]INVESTIGADOR_Horas dia'!$BA14&lt;&gt;0),'[5]INVESTIGADOR_Horas dia'!$BA14,""),IF($A16="TOTAL",SUM(INDIRECT("AF4:AF"&amp;ROW()-1)),""))</f>
        <v/>
      </c>
      <c r="AG16" s="3" t="str">
        <f ca="1">IF(AND($A16&lt;&gt;"",$A16&lt;&gt;"TOTAL"),IF(AND('[5]INVESTIGADOR_Horas dia'!$BC14&lt;&gt;"",'[5]INVESTIGADOR_Horas dia'!$BC14&lt;&gt;0),'[5]INVESTIGADOR_Horas dia'!$BC14,""),IF($A16="TOTAL",SUM(INDIRECT("AG4:AG"&amp;ROW()-1)),""))</f>
        <v/>
      </c>
      <c r="AH16" s="3" t="str">
        <f t="shared" ca="1" si="10"/>
        <v/>
      </c>
      <c r="AI16" s="3" t="str">
        <f ca="1">IF(AND($A16&lt;&gt;"",$A16&lt;&gt;"TOTAL"),IF(AND('[5]INVESTIGADOR_Horas dia'!$BF14&lt;&gt;"",'[5]INVESTIGADOR_Horas dia'!$BF14&lt;&gt;0),'[5]INVESTIGADOR_Horas dia'!$BF14,""),IF($A16="TOTAL",SUM(INDIRECT("AI4:AI"&amp;ROW()-1)),""))</f>
        <v/>
      </c>
      <c r="AJ16" s="3" t="str">
        <f ca="1">IF(AND($A16&lt;&gt;"",$A16&lt;&gt;"TOTAL"),IF(AND('[5]INVESTIGADOR_Horas dia'!$BH14&lt;&gt;"",'[5]INVESTIGADOR_Horas dia'!$BH14&lt;&gt;0),'[5]INVESTIGADOR_Horas dia'!$BH14,""),IF($A16="TOTAL",SUM(INDIRECT("AJ4:AJ"&amp;ROW()-1)),""))</f>
        <v/>
      </c>
      <c r="AK16" s="3" t="str">
        <f t="shared" ca="1" si="11"/>
        <v/>
      </c>
      <c r="AL16" s="3" t="str">
        <f ca="1">IF(AND($A16&lt;&gt;"",$A16&lt;&gt;"TOTAL"),IF(AND('[5]INVESTIGADOR_Horas dia'!$BK14&lt;&gt;"",'[5]INVESTIGADOR_Horas dia'!$BK14&lt;&gt;0),'[5]INVESTIGADOR_Horas dia'!$BK14,""),IF($A16="TOTAL",SUM(INDIRECT("AL4:AL"&amp;ROW()-1)),""))</f>
        <v/>
      </c>
      <c r="AM16" s="3" t="str">
        <f ca="1">IF(AND($A16&lt;&gt;"",$A16&lt;&gt;"TOTAL"),IF(AND('[5]INVESTIGADOR_Horas dia'!$BM14&lt;&gt;"",'[5]INVESTIGADOR_Horas dia'!$BM14&lt;&gt;0),'[5]INVESTIGADOR_Horas dia'!$BM14,""),IF($A16="TOTAL",SUM(INDIRECT("AM4:AM"&amp;ROW()-1)),""))</f>
        <v/>
      </c>
      <c r="AN16" s="3" t="str">
        <f t="shared" ca="1" si="12"/>
        <v/>
      </c>
      <c r="AO16" s="3" t="str">
        <f ca="1">IF(AND($A16&lt;&gt;"",$A16&lt;&gt;"TOTAL"),IF(AND('[5]INVESTIGADOR_Horas dia'!$BP14&lt;&gt;"",'[5]INVESTIGADOR_Horas dia'!$BP14&lt;&gt;0),'[5]INVESTIGADOR_Horas dia'!$BP14,""),IF($A16="TOTAL",SUM(INDIRECT("AO4:AO"&amp;ROW()-1)),""))</f>
        <v/>
      </c>
      <c r="AP16" s="3" t="str">
        <f ca="1">IF(AND($A16&lt;&gt;"",$A16&lt;&gt;"TOTAL"),IF(AND('[5]INVESTIGADOR_Horas dia'!$BR14&lt;&gt;"",'[5]INVESTIGADOR_Horas dia'!$BR14&lt;&gt;0),'[5]INVESTIGADOR_Horas dia'!$BR14,""),IF($A16="TOTAL",SUM(INDIRECT("AP4:AP"&amp;ROW()-1)),""))</f>
        <v/>
      </c>
      <c r="AQ16" s="3" t="str">
        <f t="shared" ca="1" si="13"/>
        <v/>
      </c>
      <c r="AR16" s="3" t="str">
        <f ca="1">IF(AND($A16&lt;&gt;"",$A16&lt;&gt;"TOTAL"),IF(AND('[5]INVESTIGADOR_Horas dia'!$BU14&lt;&gt;"",'[5]INVESTIGADOR_Horas dia'!$BU14&lt;&gt;0),'[5]INVESTIGADOR_Horas dia'!$BU14,""),IF($A16="TOTAL",SUM(INDIRECT("AR4:AR"&amp;ROW()-1)),""))</f>
        <v/>
      </c>
      <c r="AS16" s="3" t="str">
        <f ca="1">IF(AND($A16&lt;&gt;"",$A16&lt;&gt;"TOTAL"),IF(AND('[5]INVESTIGADOR_Horas dia'!$BW14&lt;&gt;"",'[5]INVESTIGADOR_Horas dia'!$BW14&lt;&gt;0),'[5]INVESTIGADOR_Horas dia'!$BW14,""),IF($A16="TOTAL",SUM(INDIRECT("AS4:AS"&amp;ROW()-1)),""))</f>
        <v/>
      </c>
      <c r="AT16" s="3" t="str">
        <f t="shared" ca="1" si="14"/>
        <v/>
      </c>
      <c r="AU16" s="3" t="str">
        <f ca="1">IF(AND($A16&lt;&gt;"",$A16&lt;&gt;"TOTAL"),IF(AND('[5]INVESTIGADOR_Horas dia'!$BZ14&lt;&gt;"",'[5]INVESTIGADOR_Horas dia'!$BZ14&lt;&gt;0),'[5]INVESTIGADOR_Horas dia'!$BZ14,""),IF($A16="TOTAL",SUM(INDIRECT("AU4:AU"&amp;ROW()-1)),""))</f>
        <v/>
      </c>
      <c r="AV16" s="3" t="str">
        <f ca="1">IF(AND($A16&lt;&gt;"",$A16&lt;&gt;"TOTAL"),IF(AND('[5]INVESTIGADOR_Horas dia'!$CB14&lt;&gt;"",'[5]INVESTIGADOR_Horas dia'!$CB14&lt;&gt;0),'[5]INVESTIGADOR_Horas dia'!$CB14,""),IF($A16="TOTAL",SUM(INDIRECT("AV4:AV"&amp;ROW()-1)),""))</f>
        <v/>
      </c>
      <c r="AW16" s="3" t="str">
        <f t="shared" ca="1" si="15"/>
        <v/>
      </c>
      <c r="AX16" s="3" t="str">
        <f ca="1">IF(AND($A16&lt;&gt;"",$A16&lt;&gt;"TOTAL"),IF(AND('[5]INVESTIGADOR_Horas dia'!$CE14&lt;&gt;"",'[5]INVESTIGADOR_Horas dia'!$CE14&lt;&gt;0),'[5]INVESTIGADOR_Horas dia'!$CE14,""),IF($A16="TOTAL",SUM(INDIRECT("AX4:AX"&amp;ROW()-1)),""))</f>
        <v/>
      </c>
      <c r="AY16" s="3" t="str">
        <f ca="1">IF(AND($A16&lt;&gt;"",$A16&lt;&gt;"TOTAL"),IF(AND('[5]INVESTIGADOR_Horas dia'!$CG14&lt;&gt;"",'[5]INVESTIGADOR_Horas dia'!$CG14&lt;&gt;0),'[5]INVESTIGADOR_Horas dia'!$CG14,""),IF($A16="TOTAL",SUM(INDIRECT("AY4:AY"&amp;ROW()-1)),""))</f>
        <v/>
      </c>
      <c r="AZ16" s="3" t="str">
        <f t="shared" ca="1" si="16"/>
        <v/>
      </c>
      <c r="BA16" s="3" t="str">
        <f ca="1">IF(AND($A16&lt;&gt;"",$A16&lt;&gt;"TOTAL"),IF(AND('[5]INVESTIGADOR_Horas dia'!$CJ14&lt;&gt;"",'[5]INVESTIGADOR_Horas dia'!$CJ14&lt;&gt;0),'[5]INVESTIGADOR_Horas dia'!$CJ14,""),IF($A16="TOTAL",SUM(INDIRECT("BA4:BA"&amp;ROW()-1)),""))</f>
        <v/>
      </c>
      <c r="BB16" s="3" t="str">
        <f ca="1">IF(AND($A16&lt;&gt;"",$A16&lt;&gt;"TOTAL"),IF(AND('[5]INVESTIGADOR_Horas dia'!$CL14&lt;&gt;"",'[5]INVESTIGADOR_Horas dia'!$CL14&lt;&gt;0),'[5]INVESTIGADOR_Horas dia'!$CL14,""),IF($A16="TOTAL",SUM(INDIRECT("BB4:BB"&amp;ROW()-1)),""))</f>
        <v/>
      </c>
      <c r="BC16" s="3" t="str">
        <f t="shared" ca="1" si="17"/>
        <v/>
      </c>
      <c r="BD16" s="3" t="str">
        <f ca="1">IF(AND($A16&lt;&gt;"",$A16&lt;&gt;"TOTAL"),IF(AND('[5]INVESTIGADOR_Horas dia'!$CO14&lt;&gt;"",'[5]INVESTIGADOR_Horas dia'!$CO14&lt;&gt;0),'[5]INVESTIGADOR_Horas dia'!$CO14,""),IF($A16="TOTAL",SUM(INDIRECT("BD4:BD"&amp;ROW()-1)),""))</f>
        <v/>
      </c>
      <c r="BE16" s="3" t="str">
        <f ca="1">IF(AND($A16&lt;&gt;"",$A16&lt;&gt;"TOTAL"),IF(AND('[5]INVESTIGADOR_Horas dia'!$CQ14&lt;&gt;"",'[5]INVESTIGADOR_Horas dia'!$CQ14&lt;&gt;0),'[5]INVESTIGADOR_Horas dia'!$CQ14,""),IF($A16="TOTAL",SUM(INDIRECT("BE4:BE"&amp;ROW()-1)),""))</f>
        <v/>
      </c>
      <c r="BF16" s="3" t="str">
        <f t="shared" ca="1" si="18"/>
        <v/>
      </c>
    </row>
    <row r="17" spans="1:58" x14ac:dyDescent="0.2">
      <c r="A17" s="25" t="str">
        <f>IF('[5]INVESTIGADOR_Horas dia'!$B15&lt;&gt;"",'[5]INVESTIGADOR_Horas dia'!$B15,IF(AND('[5]INVESTIGADOR_Horas dia'!$B15="",'[5]INVESTIGADOR_Horas dia'!$B16="",'[5]INVESTIGADOR_Horas dia'!$B14=""),"","TOTAL"))</f>
        <v/>
      </c>
      <c r="B17" s="3" t="str">
        <f ca="1">IF(AND($A17&lt;&gt;"",$A17&lt;&gt;"TOTAL"),IF(AND('[5]INVESTIGADOR_Horas dia'!$C15&lt;&gt;"",'[5]INVESTIGADOR_Horas dia'!$C15&lt;&gt;0),'[5]INVESTIGADOR_Horas dia'!$C15,""),IF($A17="TOTAL",SUM(INDIRECT("B4:B"&amp;ROW()-1)),""))</f>
        <v/>
      </c>
      <c r="C17" s="3" t="str">
        <f ca="1">IF(AND($A17&lt;&gt;"",$A17&lt;&gt;"TOTAL"),IF(AND('[5]INVESTIGADOR_Horas dia'!$E15&lt;&gt;"",'[5]INVESTIGADOR_Horas dia'!$E15&lt;&gt;0),'[5]INVESTIGADOR_Horas dia'!$E15,""),IF($A17="TOTAL",SUM(INDIRECT("C4:C"&amp;ROW()-1)),""))</f>
        <v/>
      </c>
      <c r="D17" s="3" t="str">
        <f t="shared" ca="1" si="0"/>
        <v/>
      </c>
      <c r="E17" s="3" t="str">
        <f ca="1">IF(AND($A17&lt;&gt;"",$A17&lt;&gt;"TOTAL"),IF(AND('[5]INVESTIGADOR_Horas dia'!$H15&lt;&gt;"",'[5]INVESTIGADOR_Horas dia'!$H15&lt;&gt;0),'[5]INVESTIGADOR_Horas dia'!$H15,""),IF($A17="TOTAL",SUM(INDIRECT("E4:E"&amp;ROW()-1)),""))</f>
        <v/>
      </c>
      <c r="F17" s="3" t="str">
        <f ca="1">IF(AND($A17&lt;&gt;"",$A17&lt;&gt;"TOTAL"),IF(AND('[5]INVESTIGADOR_Horas dia'!$J15&lt;&gt;"",'[5]INVESTIGADOR_Horas dia'!$J15&lt;&gt;0),'[5]INVESTIGADOR_Horas dia'!$J15,""),IF($A17="TOTAL",SUM(INDIRECT("F4:F"&amp;ROW()-1)),""))</f>
        <v/>
      </c>
      <c r="G17" s="3" t="str">
        <f t="shared" ca="1" si="1"/>
        <v/>
      </c>
      <c r="H17" s="3" t="str">
        <f ca="1">IF(AND($A17&lt;&gt;"",$A17&lt;&gt;"TOTAL"),IF(AND('[5]INVESTIGADOR_Horas dia'!$M15&lt;&gt;"",'[5]INVESTIGADOR_Horas dia'!$M15&lt;&gt;0),'[5]INVESTIGADOR_Horas dia'!$M15,""),IF($A17="TOTAL",SUM(INDIRECT("H4:H"&amp;ROW()-1)),""))</f>
        <v/>
      </c>
      <c r="I17" s="3" t="str">
        <f ca="1">IF(AND($A17&lt;&gt;"",$A17&lt;&gt;"TOTAL"),IF(AND('[5]INVESTIGADOR_Horas dia'!$O15&lt;&gt;"",'[5]INVESTIGADOR_Horas dia'!$O15&lt;&gt;0),'[5]INVESTIGADOR_Horas dia'!$O15,""),IF($A17="TOTAL",SUM(INDIRECT("I4:I"&amp;ROW()-1)),""))</f>
        <v/>
      </c>
      <c r="J17" s="3" t="str">
        <f t="shared" ca="1" si="2"/>
        <v/>
      </c>
      <c r="K17" s="3" t="str">
        <f ca="1">IF(AND($A17&lt;&gt;"",$A17&lt;&gt;"TOTAL"),IF(AND('[5]INVESTIGADOR_Horas dia'!$R15&lt;&gt;"",'[5]INVESTIGADOR_Horas dia'!$R15&lt;&gt;0),'[5]INVESTIGADOR_Horas dia'!$R15,""),IF($A17="TOTAL",SUM(INDIRECT("K4:K"&amp;ROW()-1)),""))</f>
        <v/>
      </c>
      <c r="L17" s="3" t="str">
        <f ca="1">IF(AND($A17&lt;&gt;"",$A17&lt;&gt;"TOTAL"),IF(AND('[5]INVESTIGADOR_Horas dia'!$T15&lt;&gt;"",'[5]INVESTIGADOR_Horas dia'!$T15&lt;&gt;0),'[5]INVESTIGADOR_Horas dia'!$T15,""),IF($A17="TOTAL",SUM(INDIRECT("L4:L"&amp;ROW()-1)),""))</f>
        <v/>
      </c>
      <c r="M17" s="3" t="str">
        <f t="shared" ca="1" si="3"/>
        <v/>
      </c>
      <c r="N17" s="3" t="str">
        <f ca="1">IF(AND($A17&lt;&gt;"",$A17&lt;&gt;"TOTAL"),IF(AND('[5]INVESTIGADOR_Horas dia'!$W15&lt;&gt;"",'[5]INVESTIGADOR_Horas dia'!$W15&lt;&gt;0),'[5]INVESTIGADOR_Horas dia'!$W15,""),IF($A17="TOTAL",SUM(INDIRECT("N4:N"&amp;ROW()-1)),""))</f>
        <v/>
      </c>
      <c r="O17" s="3" t="str">
        <f ca="1">IF(AND($A17&lt;&gt;"",$A17&lt;&gt;"TOTAL"),IF(AND('[5]INVESTIGADOR_Horas dia'!$Y15&lt;&gt;"",'[5]INVESTIGADOR_Horas dia'!$Y15&lt;&gt;0),'[5]INVESTIGADOR_Horas dia'!$Y15,""),IF($A17="TOTAL",SUM(INDIRECT("O4:O"&amp;ROW()-1)),""))</f>
        <v/>
      </c>
      <c r="P17" s="3" t="str">
        <f t="shared" ca="1" si="4"/>
        <v/>
      </c>
      <c r="Q17" s="3" t="str">
        <f ca="1">IF(AND($A17&lt;&gt;"",$A17&lt;&gt;"TOTAL"),IF(AND('[5]INVESTIGADOR_Horas dia'!$AB15&lt;&gt;"",'[5]INVESTIGADOR_Horas dia'!$AB15&lt;&gt;0),'[5]INVESTIGADOR_Horas dia'!$AB15,""),IF($A17="TOTAL",SUM(INDIRECT("Q4:Q"&amp;ROW()-1)),""))</f>
        <v/>
      </c>
      <c r="R17" s="3" t="str">
        <f ca="1">IF(AND($A17&lt;&gt;"",$A17&lt;&gt;"TOTAL"),IF(AND('[5]INVESTIGADOR_Horas dia'!$AD15&lt;&gt;"",'[5]INVESTIGADOR_Horas dia'!$AD15&lt;&gt;0),'[5]INVESTIGADOR_Horas dia'!$AD15,""),IF($A17="TOTAL",SUM(INDIRECT("R4:R"&amp;ROW()-1)),""))</f>
        <v/>
      </c>
      <c r="S17" s="3" t="str">
        <f t="shared" ca="1" si="5"/>
        <v/>
      </c>
      <c r="T17" s="3" t="str">
        <f ca="1">IF(AND($A17&lt;&gt;"",$A17&lt;&gt;"TOTAL"),IF(AND('[5]INVESTIGADOR_Horas dia'!$AG15&lt;&gt;"",'[5]INVESTIGADOR_Horas dia'!$AG15&lt;&gt;0),'[5]INVESTIGADOR_Horas dia'!$AG15,""),IF($A17="TOTAL",SUM(INDIRECT("T4:T"&amp;ROW()-1)),""))</f>
        <v/>
      </c>
      <c r="U17" s="3" t="str">
        <f ca="1">IF(AND($A17&lt;&gt;"",$A17&lt;&gt;"TOTAL"),IF(AND('[5]INVESTIGADOR_Horas dia'!$AI15&lt;&gt;"",'[5]INVESTIGADOR_Horas dia'!$AI15&lt;&gt;0),'[5]INVESTIGADOR_Horas dia'!$AI15,""),IF($A17="TOTAL",SUM(INDIRECT("U4:U"&amp;ROW()-1)),""))</f>
        <v/>
      </c>
      <c r="V17" s="3" t="str">
        <f t="shared" ca="1" si="6"/>
        <v/>
      </c>
      <c r="W17" s="3" t="str">
        <f ca="1">IF(AND($A17&lt;&gt;"",$A17&lt;&gt;"TOTAL"),IF(AND('[5]INVESTIGADOR_Horas dia'!$AL15&lt;&gt;"",'[5]INVESTIGADOR_Horas dia'!$AL15&lt;&gt;0),'[5]INVESTIGADOR_Horas dia'!$AL15,""),IF($A17="TOTAL",SUM(INDIRECT("W4:W"&amp;ROW()-1)),""))</f>
        <v/>
      </c>
      <c r="X17" s="3" t="str">
        <f ca="1">IF(AND($A17&lt;&gt;"",$A17&lt;&gt;"TOTAL"),IF(AND('[5]INVESTIGADOR_Horas dia'!$AN15&lt;&gt;"",'[5]INVESTIGADOR_Horas dia'!$AN15&lt;&gt;0),'[5]INVESTIGADOR_Horas dia'!$AN15,""),IF($A17="TOTAL",SUM(INDIRECT("X4:X"&amp;ROW()-1)),""))</f>
        <v/>
      </c>
      <c r="Y17" s="3" t="str">
        <f t="shared" ca="1" si="7"/>
        <v/>
      </c>
      <c r="Z17" s="3" t="str">
        <f ca="1">IF(AND($A17&lt;&gt;"",$A17&lt;&gt;"TOTAL"),IF(AND('[5]INVESTIGADOR_Horas dia'!$AQ15&lt;&gt;"",'[5]INVESTIGADOR_Horas dia'!$AQ15&lt;&gt;0),'[5]INVESTIGADOR_Horas dia'!$AQ15,""),IF($A17="TOTAL",SUM(INDIRECT("Z4:Z"&amp;ROW()-1)),""))</f>
        <v/>
      </c>
      <c r="AA17" s="3" t="str">
        <f ca="1">IF(AND($A17&lt;&gt;"",$A17&lt;&gt;"TOTAL"),IF(AND('[5]INVESTIGADOR_Horas dia'!$AS15&lt;&gt;"",'[5]INVESTIGADOR_Horas dia'!$AS15&lt;&gt;0),'[5]INVESTIGADOR_Horas dia'!$AS15,""),IF($A17="TOTAL",SUM(INDIRECT("AA4:AA"&amp;ROW()-1)),""))</f>
        <v/>
      </c>
      <c r="AB17" s="3" t="str">
        <f t="shared" ca="1" si="8"/>
        <v/>
      </c>
      <c r="AC17" s="3" t="str">
        <f ca="1">IF(AND($A17&lt;&gt;"",$A17&lt;&gt;"TOTAL"),IF(AND('[5]INVESTIGADOR_Horas dia'!$AV15&lt;&gt;"",'[5]INVESTIGADOR_Horas dia'!$AV15&lt;&gt;0),'[5]INVESTIGADOR_Horas dia'!$AV15,""),IF($A17="TOTAL",SUM(INDIRECT("AC4:AC"&amp;ROW()-1)),""))</f>
        <v/>
      </c>
      <c r="AD17" s="3" t="str">
        <f ca="1">IF(AND($A17&lt;&gt;"",$A17&lt;&gt;"TOTAL"),IF(AND('[5]INVESTIGADOR_Horas dia'!$AX15&lt;&gt;"",'[5]INVESTIGADOR_Horas dia'!$AX15&lt;&gt;0),'[5]INVESTIGADOR_Horas dia'!$AX15,""),IF($A17="TOTAL",SUM(INDIRECT("AD4:AD"&amp;ROW()-1)),""))</f>
        <v/>
      </c>
      <c r="AE17" s="3" t="str">
        <f t="shared" ca="1" si="9"/>
        <v/>
      </c>
      <c r="AF17" s="3" t="str">
        <f ca="1">IF(AND($A17&lt;&gt;"",$A17&lt;&gt;"TOTAL"),IF(AND('[5]INVESTIGADOR_Horas dia'!$BA15&lt;&gt;"",'[5]INVESTIGADOR_Horas dia'!$BA15&lt;&gt;0),'[5]INVESTIGADOR_Horas dia'!$BA15,""),IF($A17="TOTAL",SUM(INDIRECT("AF4:AF"&amp;ROW()-1)),""))</f>
        <v/>
      </c>
      <c r="AG17" s="3" t="str">
        <f ca="1">IF(AND($A17&lt;&gt;"",$A17&lt;&gt;"TOTAL"),IF(AND('[5]INVESTIGADOR_Horas dia'!$BC15&lt;&gt;"",'[5]INVESTIGADOR_Horas dia'!$BC15&lt;&gt;0),'[5]INVESTIGADOR_Horas dia'!$BC15,""),IF($A17="TOTAL",SUM(INDIRECT("AG4:AG"&amp;ROW()-1)),""))</f>
        <v/>
      </c>
      <c r="AH17" s="3" t="str">
        <f t="shared" ca="1" si="10"/>
        <v/>
      </c>
      <c r="AI17" s="3" t="str">
        <f ca="1">IF(AND($A17&lt;&gt;"",$A17&lt;&gt;"TOTAL"),IF(AND('[5]INVESTIGADOR_Horas dia'!$BF15&lt;&gt;"",'[5]INVESTIGADOR_Horas dia'!$BF15&lt;&gt;0),'[5]INVESTIGADOR_Horas dia'!$BF15,""),IF($A17="TOTAL",SUM(INDIRECT("AI4:AI"&amp;ROW()-1)),""))</f>
        <v/>
      </c>
      <c r="AJ17" s="3" t="str">
        <f ca="1">IF(AND($A17&lt;&gt;"",$A17&lt;&gt;"TOTAL"),IF(AND('[5]INVESTIGADOR_Horas dia'!$BH15&lt;&gt;"",'[5]INVESTIGADOR_Horas dia'!$BH15&lt;&gt;0),'[5]INVESTIGADOR_Horas dia'!$BH15,""),IF($A17="TOTAL",SUM(INDIRECT("AJ4:AJ"&amp;ROW()-1)),""))</f>
        <v/>
      </c>
      <c r="AK17" s="3" t="str">
        <f t="shared" ca="1" si="11"/>
        <v/>
      </c>
      <c r="AL17" s="3" t="str">
        <f ca="1">IF(AND($A17&lt;&gt;"",$A17&lt;&gt;"TOTAL"),IF(AND('[5]INVESTIGADOR_Horas dia'!$BK15&lt;&gt;"",'[5]INVESTIGADOR_Horas dia'!$BK15&lt;&gt;0),'[5]INVESTIGADOR_Horas dia'!$BK15,""),IF($A17="TOTAL",SUM(INDIRECT("AL4:AL"&amp;ROW()-1)),""))</f>
        <v/>
      </c>
      <c r="AM17" s="3" t="str">
        <f ca="1">IF(AND($A17&lt;&gt;"",$A17&lt;&gt;"TOTAL"),IF(AND('[5]INVESTIGADOR_Horas dia'!$BM15&lt;&gt;"",'[5]INVESTIGADOR_Horas dia'!$BM15&lt;&gt;0),'[5]INVESTIGADOR_Horas dia'!$BM15,""),IF($A17="TOTAL",SUM(INDIRECT("AM4:AM"&amp;ROW()-1)),""))</f>
        <v/>
      </c>
      <c r="AN17" s="3" t="str">
        <f t="shared" ca="1" si="12"/>
        <v/>
      </c>
      <c r="AO17" s="3" t="str">
        <f ca="1">IF(AND($A17&lt;&gt;"",$A17&lt;&gt;"TOTAL"),IF(AND('[5]INVESTIGADOR_Horas dia'!$BP15&lt;&gt;"",'[5]INVESTIGADOR_Horas dia'!$BP15&lt;&gt;0),'[5]INVESTIGADOR_Horas dia'!$BP15,""),IF($A17="TOTAL",SUM(INDIRECT("AO4:AO"&amp;ROW()-1)),""))</f>
        <v/>
      </c>
      <c r="AP17" s="3" t="str">
        <f ca="1">IF(AND($A17&lt;&gt;"",$A17&lt;&gt;"TOTAL"),IF(AND('[5]INVESTIGADOR_Horas dia'!$BR15&lt;&gt;"",'[5]INVESTIGADOR_Horas dia'!$BR15&lt;&gt;0),'[5]INVESTIGADOR_Horas dia'!$BR15,""),IF($A17="TOTAL",SUM(INDIRECT("AP4:AP"&amp;ROW()-1)),""))</f>
        <v/>
      </c>
      <c r="AQ17" s="3" t="str">
        <f t="shared" ca="1" si="13"/>
        <v/>
      </c>
      <c r="AR17" s="3" t="str">
        <f ca="1">IF(AND($A17&lt;&gt;"",$A17&lt;&gt;"TOTAL"),IF(AND('[5]INVESTIGADOR_Horas dia'!$BU15&lt;&gt;"",'[5]INVESTIGADOR_Horas dia'!$BU15&lt;&gt;0),'[5]INVESTIGADOR_Horas dia'!$BU15,""),IF($A17="TOTAL",SUM(INDIRECT("AR4:AR"&amp;ROW()-1)),""))</f>
        <v/>
      </c>
      <c r="AS17" s="3" t="str">
        <f ca="1">IF(AND($A17&lt;&gt;"",$A17&lt;&gt;"TOTAL"),IF(AND('[5]INVESTIGADOR_Horas dia'!$BW15&lt;&gt;"",'[5]INVESTIGADOR_Horas dia'!$BW15&lt;&gt;0),'[5]INVESTIGADOR_Horas dia'!$BW15,""),IF($A17="TOTAL",SUM(INDIRECT("AS4:AS"&amp;ROW()-1)),""))</f>
        <v/>
      </c>
      <c r="AT17" s="3" t="str">
        <f t="shared" ca="1" si="14"/>
        <v/>
      </c>
      <c r="AU17" s="3" t="str">
        <f ca="1">IF(AND($A17&lt;&gt;"",$A17&lt;&gt;"TOTAL"),IF(AND('[5]INVESTIGADOR_Horas dia'!$BZ15&lt;&gt;"",'[5]INVESTIGADOR_Horas dia'!$BZ15&lt;&gt;0),'[5]INVESTIGADOR_Horas dia'!$BZ15,""),IF($A17="TOTAL",SUM(INDIRECT("AU4:AU"&amp;ROW()-1)),""))</f>
        <v/>
      </c>
      <c r="AV17" s="3" t="str">
        <f ca="1">IF(AND($A17&lt;&gt;"",$A17&lt;&gt;"TOTAL"),IF(AND('[5]INVESTIGADOR_Horas dia'!$CB15&lt;&gt;"",'[5]INVESTIGADOR_Horas dia'!$CB15&lt;&gt;0),'[5]INVESTIGADOR_Horas dia'!$CB15,""),IF($A17="TOTAL",SUM(INDIRECT("AV4:AV"&amp;ROW()-1)),""))</f>
        <v/>
      </c>
      <c r="AW17" s="3" t="str">
        <f t="shared" ca="1" si="15"/>
        <v/>
      </c>
      <c r="AX17" s="3" t="str">
        <f ca="1">IF(AND($A17&lt;&gt;"",$A17&lt;&gt;"TOTAL"),IF(AND('[5]INVESTIGADOR_Horas dia'!$CE15&lt;&gt;"",'[5]INVESTIGADOR_Horas dia'!$CE15&lt;&gt;0),'[5]INVESTIGADOR_Horas dia'!$CE15,""),IF($A17="TOTAL",SUM(INDIRECT("AX4:AX"&amp;ROW()-1)),""))</f>
        <v/>
      </c>
      <c r="AY17" s="3" t="str">
        <f ca="1">IF(AND($A17&lt;&gt;"",$A17&lt;&gt;"TOTAL"),IF(AND('[5]INVESTIGADOR_Horas dia'!$CG15&lt;&gt;"",'[5]INVESTIGADOR_Horas dia'!$CG15&lt;&gt;0),'[5]INVESTIGADOR_Horas dia'!$CG15,""),IF($A17="TOTAL",SUM(INDIRECT("AY4:AY"&amp;ROW()-1)),""))</f>
        <v/>
      </c>
      <c r="AZ17" s="3" t="str">
        <f t="shared" ca="1" si="16"/>
        <v/>
      </c>
      <c r="BA17" s="3" t="str">
        <f ca="1">IF(AND($A17&lt;&gt;"",$A17&lt;&gt;"TOTAL"),IF(AND('[5]INVESTIGADOR_Horas dia'!$CJ15&lt;&gt;"",'[5]INVESTIGADOR_Horas dia'!$CJ15&lt;&gt;0),'[5]INVESTIGADOR_Horas dia'!$CJ15,""),IF($A17="TOTAL",SUM(INDIRECT("BA4:BA"&amp;ROW()-1)),""))</f>
        <v/>
      </c>
      <c r="BB17" s="3" t="str">
        <f ca="1">IF(AND($A17&lt;&gt;"",$A17&lt;&gt;"TOTAL"),IF(AND('[5]INVESTIGADOR_Horas dia'!$CL15&lt;&gt;"",'[5]INVESTIGADOR_Horas dia'!$CL15&lt;&gt;0),'[5]INVESTIGADOR_Horas dia'!$CL15,""),IF($A17="TOTAL",SUM(INDIRECT("BB4:BB"&amp;ROW()-1)),""))</f>
        <v/>
      </c>
      <c r="BC17" s="3" t="str">
        <f t="shared" ca="1" si="17"/>
        <v/>
      </c>
      <c r="BD17" s="3" t="str">
        <f ca="1">IF(AND($A17&lt;&gt;"",$A17&lt;&gt;"TOTAL"),IF(AND('[5]INVESTIGADOR_Horas dia'!$CO15&lt;&gt;"",'[5]INVESTIGADOR_Horas dia'!$CO15&lt;&gt;0),'[5]INVESTIGADOR_Horas dia'!$CO15,""),IF($A17="TOTAL",SUM(INDIRECT("BD4:BD"&amp;ROW()-1)),""))</f>
        <v/>
      </c>
      <c r="BE17" s="3" t="str">
        <f ca="1">IF(AND($A17&lt;&gt;"",$A17&lt;&gt;"TOTAL"),IF(AND('[5]INVESTIGADOR_Horas dia'!$CQ15&lt;&gt;"",'[5]INVESTIGADOR_Horas dia'!$CQ15&lt;&gt;0),'[5]INVESTIGADOR_Horas dia'!$CQ15,""),IF($A17="TOTAL",SUM(INDIRECT("BE4:BE"&amp;ROW()-1)),""))</f>
        <v/>
      </c>
      <c r="BF17" s="3" t="str">
        <f t="shared" ca="1" si="18"/>
        <v/>
      </c>
    </row>
    <row r="18" spans="1:58" x14ac:dyDescent="0.2">
      <c r="A18" s="25" t="str">
        <f>IF('[5]INVESTIGADOR_Horas dia'!$B16&lt;&gt;"",'[5]INVESTIGADOR_Horas dia'!$B16,IF(AND('[5]INVESTIGADOR_Horas dia'!$B16="",'[5]INVESTIGADOR_Horas dia'!$B17="",'[5]INVESTIGADOR_Horas dia'!$B15=""),"","TOTAL"))</f>
        <v/>
      </c>
      <c r="B18" s="3" t="str">
        <f ca="1">IF(AND($A18&lt;&gt;"",$A18&lt;&gt;"TOTAL"),IF(AND('[5]INVESTIGADOR_Horas dia'!$C16&lt;&gt;"",'[5]INVESTIGADOR_Horas dia'!$C16&lt;&gt;0),'[5]INVESTIGADOR_Horas dia'!$C16,""),IF($A18="TOTAL",SUM(INDIRECT("B4:B"&amp;ROW()-1)),""))</f>
        <v/>
      </c>
      <c r="C18" s="3" t="str">
        <f ca="1">IF(AND($A18&lt;&gt;"",$A18&lt;&gt;"TOTAL"),IF(AND('[5]INVESTIGADOR_Horas dia'!$E16&lt;&gt;"",'[5]INVESTIGADOR_Horas dia'!$E16&lt;&gt;0),'[5]INVESTIGADOR_Horas dia'!$E16,""),IF($A18="TOTAL",SUM(INDIRECT("C4:C"&amp;ROW()-1)),""))</f>
        <v/>
      </c>
      <c r="D18" s="3" t="str">
        <f t="shared" ca="1" si="0"/>
        <v/>
      </c>
      <c r="E18" s="3" t="str">
        <f ca="1">IF(AND($A18&lt;&gt;"",$A18&lt;&gt;"TOTAL"),IF(AND('[5]INVESTIGADOR_Horas dia'!$H16&lt;&gt;"",'[5]INVESTIGADOR_Horas dia'!$H16&lt;&gt;0),'[5]INVESTIGADOR_Horas dia'!$H16,""),IF($A18="TOTAL",SUM(INDIRECT("E4:E"&amp;ROW()-1)),""))</f>
        <v/>
      </c>
      <c r="F18" s="3" t="str">
        <f ca="1">IF(AND($A18&lt;&gt;"",$A18&lt;&gt;"TOTAL"),IF(AND('[5]INVESTIGADOR_Horas dia'!$J16&lt;&gt;"",'[5]INVESTIGADOR_Horas dia'!$J16&lt;&gt;0),'[5]INVESTIGADOR_Horas dia'!$J16,""),IF($A18="TOTAL",SUM(INDIRECT("F4:F"&amp;ROW()-1)),""))</f>
        <v/>
      </c>
      <c r="G18" s="3" t="str">
        <f t="shared" ca="1" si="1"/>
        <v/>
      </c>
      <c r="H18" s="3" t="str">
        <f ca="1">IF(AND($A18&lt;&gt;"",$A18&lt;&gt;"TOTAL"),IF(AND('[5]INVESTIGADOR_Horas dia'!$M16&lt;&gt;"",'[5]INVESTIGADOR_Horas dia'!$M16&lt;&gt;0),'[5]INVESTIGADOR_Horas dia'!$M16,""),IF($A18="TOTAL",SUM(INDIRECT("H4:H"&amp;ROW()-1)),""))</f>
        <v/>
      </c>
      <c r="I18" s="3" t="str">
        <f ca="1">IF(AND($A18&lt;&gt;"",$A18&lt;&gt;"TOTAL"),IF(AND('[5]INVESTIGADOR_Horas dia'!$O16&lt;&gt;"",'[5]INVESTIGADOR_Horas dia'!$O16&lt;&gt;0),'[5]INVESTIGADOR_Horas dia'!$O16,""),IF($A18="TOTAL",SUM(INDIRECT("I4:I"&amp;ROW()-1)),""))</f>
        <v/>
      </c>
      <c r="J18" s="3" t="str">
        <f t="shared" ca="1" si="2"/>
        <v/>
      </c>
      <c r="K18" s="3" t="str">
        <f ca="1">IF(AND($A18&lt;&gt;"",$A18&lt;&gt;"TOTAL"),IF(AND('[5]INVESTIGADOR_Horas dia'!$R16&lt;&gt;"",'[5]INVESTIGADOR_Horas dia'!$R16&lt;&gt;0),'[5]INVESTIGADOR_Horas dia'!$R16,""),IF($A18="TOTAL",SUM(INDIRECT("K4:K"&amp;ROW()-1)),""))</f>
        <v/>
      </c>
      <c r="L18" s="3" t="str">
        <f ca="1">IF(AND($A18&lt;&gt;"",$A18&lt;&gt;"TOTAL"),IF(AND('[5]INVESTIGADOR_Horas dia'!$T16&lt;&gt;"",'[5]INVESTIGADOR_Horas dia'!$T16&lt;&gt;0),'[5]INVESTIGADOR_Horas dia'!$T16,""),IF($A18="TOTAL",SUM(INDIRECT("L4:L"&amp;ROW()-1)),""))</f>
        <v/>
      </c>
      <c r="M18" s="3" t="str">
        <f t="shared" ca="1" si="3"/>
        <v/>
      </c>
      <c r="N18" s="3" t="str">
        <f ca="1">IF(AND($A18&lt;&gt;"",$A18&lt;&gt;"TOTAL"),IF(AND('[5]INVESTIGADOR_Horas dia'!$W16&lt;&gt;"",'[5]INVESTIGADOR_Horas dia'!$W16&lt;&gt;0),'[5]INVESTIGADOR_Horas dia'!$W16,""),IF($A18="TOTAL",SUM(INDIRECT("N4:N"&amp;ROW()-1)),""))</f>
        <v/>
      </c>
      <c r="O18" s="3" t="str">
        <f ca="1">IF(AND($A18&lt;&gt;"",$A18&lt;&gt;"TOTAL"),IF(AND('[5]INVESTIGADOR_Horas dia'!$Y16&lt;&gt;"",'[5]INVESTIGADOR_Horas dia'!$Y16&lt;&gt;0),'[5]INVESTIGADOR_Horas dia'!$Y16,""),IF($A18="TOTAL",SUM(INDIRECT("O4:O"&amp;ROW()-1)),""))</f>
        <v/>
      </c>
      <c r="P18" s="3" t="str">
        <f t="shared" ca="1" si="4"/>
        <v/>
      </c>
      <c r="Q18" s="3" t="str">
        <f ca="1">IF(AND($A18&lt;&gt;"",$A18&lt;&gt;"TOTAL"),IF(AND('[5]INVESTIGADOR_Horas dia'!$AB16&lt;&gt;"",'[5]INVESTIGADOR_Horas dia'!$AB16&lt;&gt;0),'[5]INVESTIGADOR_Horas dia'!$AB16,""),IF($A18="TOTAL",SUM(INDIRECT("Q4:Q"&amp;ROW()-1)),""))</f>
        <v/>
      </c>
      <c r="R18" s="3" t="str">
        <f ca="1">IF(AND($A18&lt;&gt;"",$A18&lt;&gt;"TOTAL"),IF(AND('[5]INVESTIGADOR_Horas dia'!$AD16&lt;&gt;"",'[5]INVESTIGADOR_Horas dia'!$AD16&lt;&gt;0),'[5]INVESTIGADOR_Horas dia'!$AD16,""),IF($A18="TOTAL",SUM(INDIRECT("R4:R"&amp;ROW()-1)),""))</f>
        <v/>
      </c>
      <c r="S18" s="3" t="str">
        <f t="shared" ca="1" si="5"/>
        <v/>
      </c>
      <c r="T18" s="3" t="str">
        <f ca="1">IF(AND($A18&lt;&gt;"",$A18&lt;&gt;"TOTAL"),IF(AND('[5]INVESTIGADOR_Horas dia'!$AG16&lt;&gt;"",'[5]INVESTIGADOR_Horas dia'!$AG16&lt;&gt;0),'[5]INVESTIGADOR_Horas dia'!$AG16,""),IF($A18="TOTAL",SUM(INDIRECT("T4:T"&amp;ROW()-1)),""))</f>
        <v/>
      </c>
      <c r="U18" s="3" t="str">
        <f ca="1">IF(AND($A18&lt;&gt;"",$A18&lt;&gt;"TOTAL"),IF(AND('[5]INVESTIGADOR_Horas dia'!$AI16&lt;&gt;"",'[5]INVESTIGADOR_Horas dia'!$AI16&lt;&gt;0),'[5]INVESTIGADOR_Horas dia'!$AI16,""),IF($A18="TOTAL",SUM(INDIRECT("U4:U"&amp;ROW()-1)),""))</f>
        <v/>
      </c>
      <c r="V18" s="3" t="str">
        <f t="shared" ca="1" si="6"/>
        <v/>
      </c>
      <c r="W18" s="3" t="str">
        <f ca="1">IF(AND($A18&lt;&gt;"",$A18&lt;&gt;"TOTAL"),IF(AND('[5]INVESTIGADOR_Horas dia'!$AL16&lt;&gt;"",'[5]INVESTIGADOR_Horas dia'!$AL16&lt;&gt;0),'[5]INVESTIGADOR_Horas dia'!$AL16,""),IF($A18="TOTAL",SUM(INDIRECT("W4:W"&amp;ROW()-1)),""))</f>
        <v/>
      </c>
      <c r="X18" s="3" t="str">
        <f ca="1">IF(AND($A18&lt;&gt;"",$A18&lt;&gt;"TOTAL"),IF(AND('[5]INVESTIGADOR_Horas dia'!$AN16&lt;&gt;"",'[5]INVESTIGADOR_Horas dia'!$AN16&lt;&gt;0),'[5]INVESTIGADOR_Horas dia'!$AN16,""),IF($A18="TOTAL",SUM(INDIRECT("X4:X"&amp;ROW()-1)),""))</f>
        <v/>
      </c>
      <c r="Y18" s="3" t="str">
        <f t="shared" ca="1" si="7"/>
        <v/>
      </c>
      <c r="Z18" s="3" t="str">
        <f ca="1">IF(AND($A18&lt;&gt;"",$A18&lt;&gt;"TOTAL"),IF(AND('[5]INVESTIGADOR_Horas dia'!$AQ16&lt;&gt;"",'[5]INVESTIGADOR_Horas dia'!$AQ16&lt;&gt;0),'[5]INVESTIGADOR_Horas dia'!$AQ16,""),IF($A18="TOTAL",SUM(INDIRECT("Z4:Z"&amp;ROW()-1)),""))</f>
        <v/>
      </c>
      <c r="AA18" s="3" t="str">
        <f ca="1">IF(AND($A18&lt;&gt;"",$A18&lt;&gt;"TOTAL"),IF(AND('[5]INVESTIGADOR_Horas dia'!$AS16&lt;&gt;"",'[5]INVESTIGADOR_Horas dia'!$AS16&lt;&gt;0),'[5]INVESTIGADOR_Horas dia'!$AS16,""),IF($A18="TOTAL",SUM(INDIRECT("AA4:AA"&amp;ROW()-1)),""))</f>
        <v/>
      </c>
      <c r="AB18" s="3" t="str">
        <f t="shared" ca="1" si="8"/>
        <v/>
      </c>
      <c r="AC18" s="3" t="str">
        <f ca="1">IF(AND($A18&lt;&gt;"",$A18&lt;&gt;"TOTAL"),IF(AND('[5]INVESTIGADOR_Horas dia'!$AV16&lt;&gt;"",'[5]INVESTIGADOR_Horas dia'!$AV16&lt;&gt;0),'[5]INVESTIGADOR_Horas dia'!$AV16,""),IF($A18="TOTAL",SUM(INDIRECT("AC4:AC"&amp;ROW()-1)),""))</f>
        <v/>
      </c>
      <c r="AD18" s="3" t="str">
        <f ca="1">IF(AND($A18&lt;&gt;"",$A18&lt;&gt;"TOTAL"),IF(AND('[5]INVESTIGADOR_Horas dia'!$AX16&lt;&gt;"",'[5]INVESTIGADOR_Horas dia'!$AX16&lt;&gt;0),'[5]INVESTIGADOR_Horas dia'!$AX16,""),IF($A18="TOTAL",SUM(INDIRECT("AD4:AD"&amp;ROW()-1)),""))</f>
        <v/>
      </c>
      <c r="AE18" s="3" t="str">
        <f t="shared" ca="1" si="9"/>
        <v/>
      </c>
      <c r="AF18" s="3" t="str">
        <f ca="1">IF(AND($A18&lt;&gt;"",$A18&lt;&gt;"TOTAL"),IF(AND('[5]INVESTIGADOR_Horas dia'!$BA16&lt;&gt;"",'[5]INVESTIGADOR_Horas dia'!$BA16&lt;&gt;0),'[5]INVESTIGADOR_Horas dia'!$BA16,""),IF($A18="TOTAL",SUM(INDIRECT("AF4:AF"&amp;ROW()-1)),""))</f>
        <v/>
      </c>
      <c r="AG18" s="3" t="str">
        <f ca="1">IF(AND($A18&lt;&gt;"",$A18&lt;&gt;"TOTAL"),IF(AND('[5]INVESTIGADOR_Horas dia'!$BC16&lt;&gt;"",'[5]INVESTIGADOR_Horas dia'!$BC16&lt;&gt;0),'[5]INVESTIGADOR_Horas dia'!$BC16,""),IF($A18="TOTAL",SUM(INDIRECT("AG4:AG"&amp;ROW()-1)),""))</f>
        <v/>
      </c>
      <c r="AH18" s="3" t="str">
        <f t="shared" ca="1" si="10"/>
        <v/>
      </c>
      <c r="AI18" s="3" t="str">
        <f ca="1">IF(AND($A18&lt;&gt;"",$A18&lt;&gt;"TOTAL"),IF(AND('[5]INVESTIGADOR_Horas dia'!$BF16&lt;&gt;"",'[5]INVESTIGADOR_Horas dia'!$BF16&lt;&gt;0),'[5]INVESTIGADOR_Horas dia'!$BF16,""),IF($A18="TOTAL",SUM(INDIRECT("AI4:AI"&amp;ROW()-1)),""))</f>
        <v/>
      </c>
      <c r="AJ18" s="3" t="str">
        <f ca="1">IF(AND($A18&lt;&gt;"",$A18&lt;&gt;"TOTAL"),IF(AND('[5]INVESTIGADOR_Horas dia'!$BH16&lt;&gt;"",'[5]INVESTIGADOR_Horas dia'!$BH16&lt;&gt;0),'[5]INVESTIGADOR_Horas dia'!$BH16,""),IF($A18="TOTAL",SUM(INDIRECT("AJ4:AJ"&amp;ROW()-1)),""))</f>
        <v/>
      </c>
      <c r="AK18" s="3" t="str">
        <f t="shared" ca="1" si="11"/>
        <v/>
      </c>
      <c r="AL18" s="3" t="str">
        <f ca="1">IF(AND($A18&lt;&gt;"",$A18&lt;&gt;"TOTAL"),IF(AND('[5]INVESTIGADOR_Horas dia'!$BK16&lt;&gt;"",'[5]INVESTIGADOR_Horas dia'!$BK16&lt;&gt;0),'[5]INVESTIGADOR_Horas dia'!$BK16,""),IF($A18="TOTAL",SUM(INDIRECT("AL4:AL"&amp;ROW()-1)),""))</f>
        <v/>
      </c>
      <c r="AM18" s="3" t="str">
        <f ca="1">IF(AND($A18&lt;&gt;"",$A18&lt;&gt;"TOTAL"),IF(AND('[5]INVESTIGADOR_Horas dia'!$BM16&lt;&gt;"",'[5]INVESTIGADOR_Horas dia'!$BM16&lt;&gt;0),'[5]INVESTIGADOR_Horas dia'!$BM16,""),IF($A18="TOTAL",SUM(INDIRECT("AM4:AM"&amp;ROW()-1)),""))</f>
        <v/>
      </c>
      <c r="AN18" s="3" t="str">
        <f t="shared" ca="1" si="12"/>
        <v/>
      </c>
      <c r="AO18" s="3" t="str">
        <f ca="1">IF(AND($A18&lt;&gt;"",$A18&lt;&gt;"TOTAL"),IF(AND('[5]INVESTIGADOR_Horas dia'!$BP16&lt;&gt;"",'[5]INVESTIGADOR_Horas dia'!$BP16&lt;&gt;0),'[5]INVESTIGADOR_Horas dia'!$BP16,""),IF($A18="TOTAL",SUM(INDIRECT("AO4:AO"&amp;ROW()-1)),""))</f>
        <v/>
      </c>
      <c r="AP18" s="3" t="str">
        <f ca="1">IF(AND($A18&lt;&gt;"",$A18&lt;&gt;"TOTAL"),IF(AND('[5]INVESTIGADOR_Horas dia'!$BR16&lt;&gt;"",'[5]INVESTIGADOR_Horas dia'!$BR16&lt;&gt;0),'[5]INVESTIGADOR_Horas dia'!$BR16,""),IF($A18="TOTAL",SUM(INDIRECT("AP4:AP"&amp;ROW()-1)),""))</f>
        <v/>
      </c>
      <c r="AQ18" s="3" t="str">
        <f t="shared" ca="1" si="13"/>
        <v/>
      </c>
      <c r="AR18" s="3" t="str">
        <f ca="1">IF(AND($A18&lt;&gt;"",$A18&lt;&gt;"TOTAL"),IF(AND('[5]INVESTIGADOR_Horas dia'!$BU16&lt;&gt;"",'[5]INVESTIGADOR_Horas dia'!$BU16&lt;&gt;0),'[5]INVESTIGADOR_Horas dia'!$BU16,""),IF($A18="TOTAL",SUM(INDIRECT("AR4:AR"&amp;ROW()-1)),""))</f>
        <v/>
      </c>
      <c r="AS18" s="3" t="str">
        <f ca="1">IF(AND($A18&lt;&gt;"",$A18&lt;&gt;"TOTAL"),IF(AND('[5]INVESTIGADOR_Horas dia'!$BW16&lt;&gt;"",'[5]INVESTIGADOR_Horas dia'!$BW16&lt;&gt;0),'[5]INVESTIGADOR_Horas dia'!$BW16,""),IF($A18="TOTAL",SUM(INDIRECT("AS4:AS"&amp;ROW()-1)),""))</f>
        <v/>
      </c>
      <c r="AT18" s="3" t="str">
        <f t="shared" ca="1" si="14"/>
        <v/>
      </c>
      <c r="AU18" s="3" t="str">
        <f ca="1">IF(AND($A18&lt;&gt;"",$A18&lt;&gt;"TOTAL"),IF(AND('[5]INVESTIGADOR_Horas dia'!$BZ16&lt;&gt;"",'[5]INVESTIGADOR_Horas dia'!$BZ16&lt;&gt;0),'[5]INVESTIGADOR_Horas dia'!$BZ16,""),IF($A18="TOTAL",SUM(INDIRECT("AU4:AU"&amp;ROW()-1)),""))</f>
        <v/>
      </c>
      <c r="AV18" s="3" t="str">
        <f ca="1">IF(AND($A18&lt;&gt;"",$A18&lt;&gt;"TOTAL"),IF(AND('[5]INVESTIGADOR_Horas dia'!$CB16&lt;&gt;"",'[5]INVESTIGADOR_Horas dia'!$CB16&lt;&gt;0),'[5]INVESTIGADOR_Horas dia'!$CB16,""),IF($A18="TOTAL",SUM(INDIRECT("AV4:AV"&amp;ROW()-1)),""))</f>
        <v/>
      </c>
      <c r="AW18" s="3" t="str">
        <f t="shared" ca="1" si="15"/>
        <v/>
      </c>
      <c r="AX18" s="3" t="str">
        <f ca="1">IF(AND($A18&lt;&gt;"",$A18&lt;&gt;"TOTAL"),IF(AND('[5]INVESTIGADOR_Horas dia'!$CE16&lt;&gt;"",'[5]INVESTIGADOR_Horas dia'!$CE16&lt;&gt;0),'[5]INVESTIGADOR_Horas dia'!$CE16,""),IF($A18="TOTAL",SUM(INDIRECT("AX4:AX"&amp;ROW()-1)),""))</f>
        <v/>
      </c>
      <c r="AY18" s="3" t="str">
        <f ca="1">IF(AND($A18&lt;&gt;"",$A18&lt;&gt;"TOTAL"),IF(AND('[5]INVESTIGADOR_Horas dia'!$CG16&lt;&gt;"",'[5]INVESTIGADOR_Horas dia'!$CG16&lt;&gt;0),'[5]INVESTIGADOR_Horas dia'!$CG16,""),IF($A18="TOTAL",SUM(INDIRECT("AY4:AY"&amp;ROW()-1)),""))</f>
        <v/>
      </c>
      <c r="AZ18" s="3" t="str">
        <f t="shared" ca="1" si="16"/>
        <v/>
      </c>
      <c r="BA18" s="3" t="str">
        <f ca="1">IF(AND($A18&lt;&gt;"",$A18&lt;&gt;"TOTAL"),IF(AND('[5]INVESTIGADOR_Horas dia'!$CJ16&lt;&gt;"",'[5]INVESTIGADOR_Horas dia'!$CJ16&lt;&gt;0),'[5]INVESTIGADOR_Horas dia'!$CJ16,""),IF($A18="TOTAL",SUM(INDIRECT("BA4:BA"&amp;ROW()-1)),""))</f>
        <v/>
      </c>
      <c r="BB18" s="3" t="str">
        <f ca="1">IF(AND($A18&lt;&gt;"",$A18&lt;&gt;"TOTAL"),IF(AND('[5]INVESTIGADOR_Horas dia'!$CL16&lt;&gt;"",'[5]INVESTIGADOR_Horas dia'!$CL16&lt;&gt;0),'[5]INVESTIGADOR_Horas dia'!$CL16,""),IF($A18="TOTAL",SUM(INDIRECT("BB4:BB"&amp;ROW()-1)),""))</f>
        <v/>
      </c>
      <c r="BC18" s="3" t="str">
        <f t="shared" ca="1" si="17"/>
        <v/>
      </c>
      <c r="BD18" s="3" t="str">
        <f ca="1">IF(AND($A18&lt;&gt;"",$A18&lt;&gt;"TOTAL"),IF(AND('[5]INVESTIGADOR_Horas dia'!$CO16&lt;&gt;"",'[5]INVESTIGADOR_Horas dia'!$CO16&lt;&gt;0),'[5]INVESTIGADOR_Horas dia'!$CO16,""),IF($A18="TOTAL",SUM(INDIRECT("BD4:BD"&amp;ROW()-1)),""))</f>
        <v/>
      </c>
      <c r="BE18" s="3" t="str">
        <f ca="1">IF(AND($A18&lt;&gt;"",$A18&lt;&gt;"TOTAL"),IF(AND('[5]INVESTIGADOR_Horas dia'!$CQ16&lt;&gt;"",'[5]INVESTIGADOR_Horas dia'!$CQ16&lt;&gt;0),'[5]INVESTIGADOR_Horas dia'!$CQ16,""),IF($A18="TOTAL",SUM(INDIRECT("BE4:BE"&amp;ROW()-1)),""))</f>
        <v/>
      </c>
      <c r="BF18" s="3" t="str">
        <f t="shared" ca="1" si="18"/>
        <v/>
      </c>
    </row>
    <row r="19" spans="1:58" x14ac:dyDescent="0.2">
      <c r="A19" s="25" t="str">
        <f>IF('[5]INVESTIGADOR_Horas dia'!$B17&lt;&gt;"",'[5]INVESTIGADOR_Horas dia'!$B17,IF(AND('[5]INVESTIGADOR_Horas dia'!$B17="",'[5]INVESTIGADOR_Horas dia'!$B18="",'[5]INVESTIGADOR_Horas dia'!$B16=""),"","TOTAL"))</f>
        <v/>
      </c>
      <c r="B19" s="3" t="str">
        <f ca="1">IF(AND($A19&lt;&gt;"",$A19&lt;&gt;"TOTAL"),IF(AND('[5]INVESTIGADOR_Horas dia'!$C17&lt;&gt;"",'[5]INVESTIGADOR_Horas dia'!$C17&lt;&gt;0),'[5]INVESTIGADOR_Horas dia'!$C17,""),IF($A19="TOTAL",SUM(INDIRECT("B4:B"&amp;ROW()-1)),""))</f>
        <v/>
      </c>
      <c r="C19" s="3" t="str">
        <f ca="1">IF(AND($A19&lt;&gt;"",$A19&lt;&gt;"TOTAL"),IF(AND('[5]INVESTIGADOR_Horas dia'!$E17&lt;&gt;"",'[5]INVESTIGADOR_Horas dia'!$E17&lt;&gt;0),'[5]INVESTIGADOR_Horas dia'!$E17,""),IF($A19="TOTAL",SUM(INDIRECT("C4:C"&amp;ROW()-1)),""))</f>
        <v/>
      </c>
      <c r="D19" s="3" t="str">
        <f t="shared" ca="1" si="0"/>
        <v/>
      </c>
      <c r="E19" s="3" t="str">
        <f ca="1">IF(AND($A19&lt;&gt;"",$A19&lt;&gt;"TOTAL"),IF(AND('[5]INVESTIGADOR_Horas dia'!$H17&lt;&gt;"",'[5]INVESTIGADOR_Horas dia'!$H17&lt;&gt;0),'[5]INVESTIGADOR_Horas dia'!$H17,""),IF($A19="TOTAL",SUM(INDIRECT("E4:E"&amp;ROW()-1)),""))</f>
        <v/>
      </c>
      <c r="F19" s="3" t="str">
        <f ca="1">IF(AND($A19&lt;&gt;"",$A19&lt;&gt;"TOTAL"),IF(AND('[5]INVESTIGADOR_Horas dia'!$J17&lt;&gt;"",'[5]INVESTIGADOR_Horas dia'!$J17&lt;&gt;0),'[5]INVESTIGADOR_Horas dia'!$J17,""),IF($A19="TOTAL",SUM(INDIRECT("F4:F"&amp;ROW()-1)),""))</f>
        <v/>
      </c>
      <c r="G19" s="3" t="str">
        <f t="shared" ca="1" si="1"/>
        <v/>
      </c>
      <c r="H19" s="3" t="str">
        <f ca="1">IF(AND($A19&lt;&gt;"",$A19&lt;&gt;"TOTAL"),IF(AND('[5]INVESTIGADOR_Horas dia'!$M17&lt;&gt;"",'[5]INVESTIGADOR_Horas dia'!$M17&lt;&gt;0),'[5]INVESTIGADOR_Horas dia'!$M17,""),IF($A19="TOTAL",SUM(INDIRECT("H4:H"&amp;ROW()-1)),""))</f>
        <v/>
      </c>
      <c r="I19" s="3" t="str">
        <f ca="1">IF(AND($A19&lt;&gt;"",$A19&lt;&gt;"TOTAL"),IF(AND('[5]INVESTIGADOR_Horas dia'!$O17&lt;&gt;"",'[5]INVESTIGADOR_Horas dia'!$O17&lt;&gt;0),'[5]INVESTIGADOR_Horas dia'!$O17,""),IF($A19="TOTAL",SUM(INDIRECT("I4:I"&amp;ROW()-1)),""))</f>
        <v/>
      </c>
      <c r="J19" s="3" t="str">
        <f t="shared" ca="1" si="2"/>
        <v/>
      </c>
      <c r="K19" s="3" t="str">
        <f ca="1">IF(AND($A19&lt;&gt;"",$A19&lt;&gt;"TOTAL"),IF(AND('[5]INVESTIGADOR_Horas dia'!$R17&lt;&gt;"",'[5]INVESTIGADOR_Horas dia'!$R17&lt;&gt;0),'[5]INVESTIGADOR_Horas dia'!$R17,""),IF($A19="TOTAL",SUM(INDIRECT("K4:K"&amp;ROW()-1)),""))</f>
        <v/>
      </c>
      <c r="L19" s="3" t="str">
        <f ca="1">IF(AND($A19&lt;&gt;"",$A19&lt;&gt;"TOTAL"),IF(AND('[5]INVESTIGADOR_Horas dia'!$T17&lt;&gt;"",'[5]INVESTIGADOR_Horas dia'!$T17&lt;&gt;0),'[5]INVESTIGADOR_Horas dia'!$T17,""),IF($A19="TOTAL",SUM(INDIRECT("L4:L"&amp;ROW()-1)),""))</f>
        <v/>
      </c>
      <c r="M19" s="3" t="str">
        <f t="shared" ca="1" si="3"/>
        <v/>
      </c>
      <c r="N19" s="3" t="str">
        <f ca="1">IF(AND($A19&lt;&gt;"",$A19&lt;&gt;"TOTAL"),IF(AND('[5]INVESTIGADOR_Horas dia'!$W17&lt;&gt;"",'[5]INVESTIGADOR_Horas dia'!$W17&lt;&gt;0),'[5]INVESTIGADOR_Horas dia'!$W17,""),IF($A19="TOTAL",SUM(INDIRECT("N4:N"&amp;ROW()-1)),""))</f>
        <v/>
      </c>
      <c r="O19" s="3" t="str">
        <f ca="1">IF(AND($A19&lt;&gt;"",$A19&lt;&gt;"TOTAL"),IF(AND('[5]INVESTIGADOR_Horas dia'!$Y17&lt;&gt;"",'[5]INVESTIGADOR_Horas dia'!$Y17&lt;&gt;0),'[5]INVESTIGADOR_Horas dia'!$Y17,""),IF($A19="TOTAL",SUM(INDIRECT("O4:O"&amp;ROW()-1)),""))</f>
        <v/>
      </c>
      <c r="P19" s="3" t="str">
        <f t="shared" ca="1" si="4"/>
        <v/>
      </c>
      <c r="Q19" s="3" t="str">
        <f ca="1">IF(AND($A19&lt;&gt;"",$A19&lt;&gt;"TOTAL"),IF(AND('[5]INVESTIGADOR_Horas dia'!$AB17&lt;&gt;"",'[5]INVESTIGADOR_Horas dia'!$AB17&lt;&gt;0),'[5]INVESTIGADOR_Horas dia'!$AB17,""),IF($A19="TOTAL",SUM(INDIRECT("Q4:Q"&amp;ROW()-1)),""))</f>
        <v/>
      </c>
      <c r="R19" s="3" t="str">
        <f ca="1">IF(AND($A19&lt;&gt;"",$A19&lt;&gt;"TOTAL"),IF(AND('[5]INVESTIGADOR_Horas dia'!$AD17&lt;&gt;"",'[5]INVESTIGADOR_Horas dia'!$AD17&lt;&gt;0),'[5]INVESTIGADOR_Horas dia'!$AD17,""),IF($A19="TOTAL",SUM(INDIRECT("R4:R"&amp;ROW()-1)),""))</f>
        <v/>
      </c>
      <c r="S19" s="3" t="str">
        <f t="shared" ca="1" si="5"/>
        <v/>
      </c>
      <c r="T19" s="3" t="str">
        <f ca="1">IF(AND($A19&lt;&gt;"",$A19&lt;&gt;"TOTAL"),IF(AND('[5]INVESTIGADOR_Horas dia'!$AG17&lt;&gt;"",'[5]INVESTIGADOR_Horas dia'!$AG17&lt;&gt;0),'[5]INVESTIGADOR_Horas dia'!$AG17,""),IF($A19="TOTAL",SUM(INDIRECT("T4:T"&amp;ROW()-1)),""))</f>
        <v/>
      </c>
      <c r="U19" s="3" t="str">
        <f ca="1">IF(AND($A19&lt;&gt;"",$A19&lt;&gt;"TOTAL"),IF(AND('[5]INVESTIGADOR_Horas dia'!$AI17&lt;&gt;"",'[5]INVESTIGADOR_Horas dia'!$AI17&lt;&gt;0),'[5]INVESTIGADOR_Horas dia'!$AI17,""),IF($A19="TOTAL",SUM(INDIRECT("U4:U"&amp;ROW()-1)),""))</f>
        <v/>
      </c>
      <c r="V19" s="3" t="str">
        <f t="shared" ca="1" si="6"/>
        <v/>
      </c>
      <c r="W19" s="3" t="str">
        <f ca="1">IF(AND($A19&lt;&gt;"",$A19&lt;&gt;"TOTAL"),IF(AND('[5]INVESTIGADOR_Horas dia'!$AL17&lt;&gt;"",'[5]INVESTIGADOR_Horas dia'!$AL17&lt;&gt;0),'[5]INVESTIGADOR_Horas dia'!$AL17,""),IF($A19="TOTAL",SUM(INDIRECT("W4:W"&amp;ROW()-1)),""))</f>
        <v/>
      </c>
      <c r="X19" s="3" t="str">
        <f ca="1">IF(AND($A19&lt;&gt;"",$A19&lt;&gt;"TOTAL"),IF(AND('[5]INVESTIGADOR_Horas dia'!$AN17&lt;&gt;"",'[5]INVESTIGADOR_Horas dia'!$AN17&lt;&gt;0),'[5]INVESTIGADOR_Horas dia'!$AN17,""),IF($A19="TOTAL",SUM(INDIRECT("X4:X"&amp;ROW()-1)),""))</f>
        <v/>
      </c>
      <c r="Y19" s="3" t="str">
        <f t="shared" ca="1" si="7"/>
        <v/>
      </c>
      <c r="Z19" s="3" t="str">
        <f ca="1">IF(AND($A19&lt;&gt;"",$A19&lt;&gt;"TOTAL"),IF(AND('[5]INVESTIGADOR_Horas dia'!$AQ17&lt;&gt;"",'[5]INVESTIGADOR_Horas dia'!$AQ17&lt;&gt;0),'[5]INVESTIGADOR_Horas dia'!$AQ17,""),IF($A19="TOTAL",SUM(INDIRECT("Z4:Z"&amp;ROW()-1)),""))</f>
        <v/>
      </c>
      <c r="AA19" s="3" t="str">
        <f ca="1">IF(AND($A19&lt;&gt;"",$A19&lt;&gt;"TOTAL"),IF(AND('[5]INVESTIGADOR_Horas dia'!$AS17&lt;&gt;"",'[5]INVESTIGADOR_Horas dia'!$AS17&lt;&gt;0),'[5]INVESTIGADOR_Horas dia'!$AS17,""),IF($A19="TOTAL",SUM(INDIRECT("AA4:AA"&amp;ROW()-1)),""))</f>
        <v/>
      </c>
      <c r="AB19" s="3" t="str">
        <f t="shared" ca="1" si="8"/>
        <v/>
      </c>
      <c r="AC19" s="3" t="str">
        <f ca="1">IF(AND($A19&lt;&gt;"",$A19&lt;&gt;"TOTAL"),IF(AND('[5]INVESTIGADOR_Horas dia'!$AV17&lt;&gt;"",'[5]INVESTIGADOR_Horas dia'!$AV17&lt;&gt;0),'[5]INVESTIGADOR_Horas dia'!$AV17,""),IF($A19="TOTAL",SUM(INDIRECT("AC4:AC"&amp;ROW()-1)),""))</f>
        <v/>
      </c>
      <c r="AD19" s="3" t="str">
        <f ca="1">IF(AND($A19&lt;&gt;"",$A19&lt;&gt;"TOTAL"),IF(AND('[5]INVESTIGADOR_Horas dia'!$AX17&lt;&gt;"",'[5]INVESTIGADOR_Horas dia'!$AX17&lt;&gt;0),'[5]INVESTIGADOR_Horas dia'!$AX17,""),IF($A19="TOTAL",SUM(INDIRECT("AD4:AD"&amp;ROW()-1)),""))</f>
        <v/>
      </c>
      <c r="AE19" s="3" t="str">
        <f t="shared" ca="1" si="9"/>
        <v/>
      </c>
      <c r="AF19" s="3" t="str">
        <f ca="1">IF(AND($A19&lt;&gt;"",$A19&lt;&gt;"TOTAL"),IF(AND('[5]INVESTIGADOR_Horas dia'!$BA17&lt;&gt;"",'[5]INVESTIGADOR_Horas dia'!$BA17&lt;&gt;0),'[5]INVESTIGADOR_Horas dia'!$BA17,""),IF($A19="TOTAL",SUM(INDIRECT("AF4:AF"&amp;ROW()-1)),""))</f>
        <v/>
      </c>
      <c r="AG19" s="3" t="str">
        <f ca="1">IF(AND($A19&lt;&gt;"",$A19&lt;&gt;"TOTAL"),IF(AND('[5]INVESTIGADOR_Horas dia'!$BC17&lt;&gt;"",'[5]INVESTIGADOR_Horas dia'!$BC17&lt;&gt;0),'[5]INVESTIGADOR_Horas dia'!$BC17,""),IF($A19="TOTAL",SUM(INDIRECT("AG4:AG"&amp;ROW()-1)),""))</f>
        <v/>
      </c>
      <c r="AH19" s="3" t="str">
        <f t="shared" ca="1" si="10"/>
        <v/>
      </c>
      <c r="AI19" s="3" t="str">
        <f ca="1">IF(AND($A19&lt;&gt;"",$A19&lt;&gt;"TOTAL"),IF(AND('[5]INVESTIGADOR_Horas dia'!$BF17&lt;&gt;"",'[5]INVESTIGADOR_Horas dia'!$BF17&lt;&gt;0),'[5]INVESTIGADOR_Horas dia'!$BF17,""),IF($A19="TOTAL",SUM(INDIRECT("AI4:AI"&amp;ROW()-1)),""))</f>
        <v/>
      </c>
      <c r="AJ19" s="3" t="str">
        <f ca="1">IF(AND($A19&lt;&gt;"",$A19&lt;&gt;"TOTAL"),IF(AND('[5]INVESTIGADOR_Horas dia'!$BH17&lt;&gt;"",'[5]INVESTIGADOR_Horas dia'!$BH17&lt;&gt;0),'[5]INVESTIGADOR_Horas dia'!$BH17,""),IF($A19="TOTAL",SUM(INDIRECT("AJ4:AJ"&amp;ROW()-1)),""))</f>
        <v/>
      </c>
      <c r="AK19" s="3" t="str">
        <f t="shared" ca="1" si="11"/>
        <v/>
      </c>
      <c r="AL19" s="3" t="str">
        <f ca="1">IF(AND($A19&lt;&gt;"",$A19&lt;&gt;"TOTAL"),IF(AND('[5]INVESTIGADOR_Horas dia'!$BK17&lt;&gt;"",'[5]INVESTIGADOR_Horas dia'!$BK17&lt;&gt;0),'[5]INVESTIGADOR_Horas dia'!$BK17,""),IF($A19="TOTAL",SUM(INDIRECT("AL4:AL"&amp;ROW()-1)),""))</f>
        <v/>
      </c>
      <c r="AM19" s="3" t="str">
        <f ca="1">IF(AND($A19&lt;&gt;"",$A19&lt;&gt;"TOTAL"),IF(AND('[5]INVESTIGADOR_Horas dia'!$BM17&lt;&gt;"",'[5]INVESTIGADOR_Horas dia'!$BM17&lt;&gt;0),'[5]INVESTIGADOR_Horas dia'!$BM17,""),IF($A19="TOTAL",SUM(INDIRECT("AM4:AM"&amp;ROW()-1)),""))</f>
        <v/>
      </c>
      <c r="AN19" s="3" t="str">
        <f t="shared" ca="1" si="12"/>
        <v/>
      </c>
      <c r="AO19" s="3" t="str">
        <f ca="1">IF(AND($A19&lt;&gt;"",$A19&lt;&gt;"TOTAL"),IF(AND('[5]INVESTIGADOR_Horas dia'!$BP17&lt;&gt;"",'[5]INVESTIGADOR_Horas dia'!$BP17&lt;&gt;0),'[5]INVESTIGADOR_Horas dia'!$BP17,""),IF($A19="TOTAL",SUM(INDIRECT("AO4:AO"&amp;ROW()-1)),""))</f>
        <v/>
      </c>
      <c r="AP19" s="3" t="str">
        <f ca="1">IF(AND($A19&lt;&gt;"",$A19&lt;&gt;"TOTAL"),IF(AND('[5]INVESTIGADOR_Horas dia'!$BR17&lt;&gt;"",'[5]INVESTIGADOR_Horas dia'!$BR17&lt;&gt;0),'[5]INVESTIGADOR_Horas dia'!$BR17,""),IF($A19="TOTAL",SUM(INDIRECT("AP4:AP"&amp;ROW()-1)),""))</f>
        <v/>
      </c>
      <c r="AQ19" s="3" t="str">
        <f t="shared" ca="1" si="13"/>
        <v/>
      </c>
      <c r="AR19" s="3" t="str">
        <f ca="1">IF(AND($A19&lt;&gt;"",$A19&lt;&gt;"TOTAL"),IF(AND('[5]INVESTIGADOR_Horas dia'!$BU17&lt;&gt;"",'[5]INVESTIGADOR_Horas dia'!$BU17&lt;&gt;0),'[5]INVESTIGADOR_Horas dia'!$BU17,""),IF($A19="TOTAL",SUM(INDIRECT("AR4:AR"&amp;ROW()-1)),""))</f>
        <v/>
      </c>
      <c r="AS19" s="3" t="str">
        <f ca="1">IF(AND($A19&lt;&gt;"",$A19&lt;&gt;"TOTAL"),IF(AND('[5]INVESTIGADOR_Horas dia'!$BW17&lt;&gt;"",'[5]INVESTIGADOR_Horas dia'!$BW17&lt;&gt;0),'[5]INVESTIGADOR_Horas dia'!$BW17,""),IF($A19="TOTAL",SUM(INDIRECT("AS4:AS"&amp;ROW()-1)),""))</f>
        <v/>
      </c>
      <c r="AT19" s="3" t="str">
        <f t="shared" ca="1" si="14"/>
        <v/>
      </c>
      <c r="AU19" s="3" t="str">
        <f ca="1">IF(AND($A19&lt;&gt;"",$A19&lt;&gt;"TOTAL"),IF(AND('[5]INVESTIGADOR_Horas dia'!$BZ17&lt;&gt;"",'[5]INVESTIGADOR_Horas dia'!$BZ17&lt;&gt;0),'[5]INVESTIGADOR_Horas dia'!$BZ17,""),IF($A19="TOTAL",SUM(INDIRECT("AU4:AU"&amp;ROW()-1)),""))</f>
        <v/>
      </c>
      <c r="AV19" s="3" t="str">
        <f ca="1">IF(AND($A19&lt;&gt;"",$A19&lt;&gt;"TOTAL"),IF(AND('[5]INVESTIGADOR_Horas dia'!$CB17&lt;&gt;"",'[5]INVESTIGADOR_Horas dia'!$CB17&lt;&gt;0),'[5]INVESTIGADOR_Horas dia'!$CB17,""),IF($A19="TOTAL",SUM(INDIRECT("AV4:AV"&amp;ROW()-1)),""))</f>
        <v/>
      </c>
      <c r="AW19" s="3" t="str">
        <f t="shared" ca="1" si="15"/>
        <v/>
      </c>
      <c r="AX19" s="3" t="str">
        <f ca="1">IF(AND($A19&lt;&gt;"",$A19&lt;&gt;"TOTAL"),IF(AND('[5]INVESTIGADOR_Horas dia'!$CE17&lt;&gt;"",'[5]INVESTIGADOR_Horas dia'!$CE17&lt;&gt;0),'[5]INVESTIGADOR_Horas dia'!$CE17,""),IF($A19="TOTAL",SUM(INDIRECT("AX4:AX"&amp;ROW()-1)),""))</f>
        <v/>
      </c>
      <c r="AY19" s="3" t="str">
        <f ca="1">IF(AND($A19&lt;&gt;"",$A19&lt;&gt;"TOTAL"),IF(AND('[5]INVESTIGADOR_Horas dia'!$CG17&lt;&gt;"",'[5]INVESTIGADOR_Horas dia'!$CG17&lt;&gt;0),'[5]INVESTIGADOR_Horas dia'!$CG17,""),IF($A19="TOTAL",SUM(INDIRECT("AY4:AY"&amp;ROW()-1)),""))</f>
        <v/>
      </c>
      <c r="AZ19" s="3" t="str">
        <f t="shared" ca="1" si="16"/>
        <v/>
      </c>
      <c r="BA19" s="3" t="str">
        <f ca="1">IF(AND($A19&lt;&gt;"",$A19&lt;&gt;"TOTAL"),IF(AND('[5]INVESTIGADOR_Horas dia'!$CJ17&lt;&gt;"",'[5]INVESTIGADOR_Horas dia'!$CJ17&lt;&gt;0),'[5]INVESTIGADOR_Horas dia'!$CJ17,""),IF($A19="TOTAL",SUM(INDIRECT("BA4:BA"&amp;ROW()-1)),""))</f>
        <v/>
      </c>
      <c r="BB19" s="3" t="str">
        <f ca="1">IF(AND($A19&lt;&gt;"",$A19&lt;&gt;"TOTAL"),IF(AND('[5]INVESTIGADOR_Horas dia'!$CL17&lt;&gt;"",'[5]INVESTIGADOR_Horas dia'!$CL17&lt;&gt;0),'[5]INVESTIGADOR_Horas dia'!$CL17,""),IF($A19="TOTAL",SUM(INDIRECT("BB4:BB"&amp;ROW()-1)),""))</f>
        <v/>
      </c>
      <c r="BC19" s="3" t="str">
        <f t="shared" ca="1" si="17"/>
        <v/>
      </c>
      <c r="BD19" s="3" t="str">
        <f ca="1">IF(AND($A19&lt;&gt;"",$A19&lt;&gt;"TOTAL"),IF(AND('[5]INVESTIGADOR_Horas dia'!$CO17&lt;&gt;"",'[5]INVESTIGADOR_Horas dia'!$CO17&lt;&gt;0),'[5]INVESTIGADOR_Horas dia'!$CO17,""),IF($A19="TOTAL",SUM(INDIRECT("BD4:BD"&amp;ROW()-1)),""))</f>
        <v/>
      </c>
      <c r="BE19" s="3" t="str">
        <f ca="1">IF(AND($A19&lt;&gt;"",$A19&lt;&gt;"TOTAL"),IF(AND('[5]INVESTIGADOR_Horas dia'!$CQ17&lt;&gt;"",'[5]INVESTIGADOR_Horas dia'!$CQ17&lt;&gt;0),'[5]INVESTIGADOR_Horas dia'!$CQ17,""),IF($A19="TOTAL",SUM(INDIRECT("BE4:BE"&amp;ROW()-1)),""))</f>
        <v/>
      </c>
      <c r="BF19" s="3" t="str">
        <f t="shared" ca="1" si="18"/>
        <v/>
      </c>
    </row>
    <row r="20" spans="1:58" x14ac:dyDescent="0.2">
      <c r="A20" s="25" t="str">
        <f>IF('[5]INVESTIGADOR_Horas dia'!$B18&lt;&gt;"",'[5]INVESTIGADOR_Horas dia'!$B18,IF(AND('[5]INVESTIGADOR_Horas dia'!$B18="",'[5]INVESTIGADOR_Horas dia'!$B19="",'[5]INVESTIGADOR_Horas dia'!$B17=""),"","TOTAL"))</f>
        <v/>
      </c>
      <c r="B20" s="3" t="str">
        <f ca="1">IF(AND($A20&lt;&gt;"",$A20&lt;&gt;"TOTAL"),IF(AND('[5]INVESTIGADOR_Horas dia'!$C18&lt;&gt;"",'[5]INVESTIGADOR_Horas dia'!$C18&lt;&gt;0),'[5]INVESTIGADOR_Horas dia'!$C18,""),IF($A20="TOTAL",SUM(INDIRECT("B4:B"&amp;ROW()-1)),""))</f>
        <v/>
      </c>
      <c r="C20" s="3" t="str">
        <f ca="1">IF(AND($A20&lt;&gt;"",$A20&lt;&gt;"TOTAL"),IF(AND('[5]INVESTIGADOR_Horas dia'!$E18&lt;&gt;"",'[5]INVESTIGADOR_Horas dia'!$E18&lt;&gt;0),'[5]INVESTIGADOR_Horas dia'!$E18,""),IF($A20="TOTAL",SUM(INDIRECT("C4:C"&amp;ROW()-1)),""))</f>
        <v/>
      </c>
      <c r="D20" s="3" t="str">
        <f t="shared" ca="1" si="0"/>
        <v/>
      </c>
      <c r="E20" s="3" t="str">
        <f ca="1">IF(AND($A20&lt;&gt;"",$A20&lt;&gt;"TOTAL"),IF(AND('[5]INVESTIGADOR_Horas dia'!$H18&lt;&gt;"",'[5]INVESTIGADOR_Horas dia'!$H18&lt;&gt;0),'[5]INVESTIGADOR_Horas dia'!$H18,""),IF($A20="TOTAL",SUM(INDIRECT("E4:E"&amp;ROW()-1)),""))</f>
        <v/>
      </c>
      <c r="F20" s="3" t="str">
        <f ca="1">IF(AND($A20&lt;&gt;"",$A20&lt;&gt;"TOTAL"),IF(AND('[5]INVESTIGADOR_Horas dia'!$J18&lt;&gt;"",'[5]INVESTIGADOR_Horas dia'!$J18&lt;&gt;0),'[5]INVESTIGADOR_Horas dia'!$J18,""),IF($A20="TOTAL",SUM(INDIRECT("F4:F"&amp;ROW()-1)),""))</f>
        <v/>
      </c>
      <c r="G20" s="3" t="str">
        <f t="shared" ca="1" si="1"/>
        <v/>
      </c>
      <c r="H20" s="3" t="str">
        <f ca="1">IF(AND($A20&lt;&gt;"",$A20&lt;&gt;"TOTAL"),IF(AND('[5]INVESTIGADOR_Horas dia'!$M18&lt;&gt;"",'[5]INVESTIGADOR_Horas dia'!$M18&lt;&gt;0),'[5]INVESTIGADOR_Horas dia'!$M18,""),IF($A20="TOTAL",SUM(INDIRECT("H4:H"&amp;ROW()-1)),""))</f>
        <v/>
      </c>
      <c r="I20" s="3" t="str">
        <f ca="1">IF(AND($A20&lt;&gt;"",$A20&lt;&gt;"TOTAL"),IF(AND('[5]INVESTIGADOR_Horas dia'!$O18&lt;&gt;"",'[5]INVESTIGADOR_Horas dia'!$O18&lt;&gt;0),'[5]INVESTIGADOR_Horas dia'!$O18,""),IF($A20="TOTAL",SUM(INDIRECT("I4:I"&amp;ROW()-1)),""))</f>
        <v/>
      </c>
      <c r="J20" s="3" t="str">
        <f t="shared" ca="1" si="2"/>
        <v/>
      </c>
      <c r="K20" s="3" t="str">
        <f ca="1">IF(AND($A20&lt;&gt;"",$A20&lt;&gt;"TOTAL"),IF(AND('[5]INVESTIGADOR_Horas dia'!$R18&lt;&gt;"",'[5]INVESTIGADOR_Horas dia'!$R18&lt;&gt;0),'[5]INVESTIGADOR_Horas dia'!$R18,""),IF($A20="TOTAL",SUM(INDIRECT("K4:K"&amp;ROW()-1)),""))</f>
        <v/>
      </c>
      <c r="L20" s="3" t="str">
        <f ca="1">IF(AND($A20&lt;&gt;"",$A20&lt;&gt;"TOTAL"),IF(AND('[5]INVESTIGADOR_Horas dia'!$T18&lt;&gt;"",'[5]INVESTIGADOR_Horas dia'!$T18&lt;&gt;0),'[5]INVESTIGADOR_Horas dia'!$T18,""),IF($A20="TOTAL",SUM(INDIRECT("L4:L"&amp;ROW()-1)),""))</f>
        <v/>
      </c>
      <c r="M20" s="3" t="str">
        <f t="shared" ca="1" si="3"/>
        <v/>
      </c>
      <c r="N20" s="3" t="str">
        <f ca="1">IF(AND($A20&lt;&gt;"",$A20&lt;&gt;"TOTAL"),IF(AND('[5]INVESTIGADOR_Horas dia'!$W18&lt;&gt;"",'[5]INVESTIGADOR_Horas dia'!$W18&lt;&gt;0),'[5]INVESTIGADOR_Horas dia'!$W18,""),IF($A20="TOTAL",SUM(INDIRECT("N4:N"&amp;ROW()-1)),""))</f>
        <v/>
      </c>
      <c r="O20" s="3" t="str">
        <f ca="1">IF(AND($A20&lt;&gt;"",$A20&lt;&gt;"TOTAL"),IF(AND('[5]INVESTIGADOR_Horas dia'!$Y18&lt;&gt;"",'[5]INVESTIGADOR_Horas dia'!$Y18&lt;&gt;0),'[5]INVESTIGADOR_Horas dia'!$Y18,""),IF($A20="TOTAL",SUM(INDIRECT("O4:O"&amp;ROW()-1)),""))</f>
        <v/>
      </c>
      <c r="P20" s="3" t="str">
        <f t="shared" ca="1" si="4"/>
        <v/>
      </c>
      <c r="Q20" s="3" t="str">
        <f ca="1">IF(AND($A20&lt;&gt;"",$A20&lt;&gt;"TOTAL"),IF(AND('[5]INVESTIGADOR_Horas dia'!$AB18&lt;&gt;"",'[5]INVESTIGADOR_Horas dia'!$AB18&lt;&gt;0),'[5]INVESTIGADOR_Horas dia'!$AB18,""),IF($A20="TOTAL",SUM(INDIRECT("Q4:Q"&amp;ROW()-1)),""))</f>
        <v/>
      </c>
      <c r="R20" s="3" t="str">
        <f ca="1">IF(AND($A20&lt;&gt;"",$A20&lt;&gt;"TOTAL"),IF(AND('[5]INVESTIGADOR_Horas dia'!$AD18&lt;&gt;"",'[5]INVESTIGADOR_Horas dia'!$AD18&lt;&gt;0),'[5]INVESTIGADOR_Horas dia'!$AD18,""),IF($A20="TOTAL",SUM(INDIRECT("R4:R"&amp;ROW()-1)),""))</f>
        <v/>
      </c>
      <c r="S20" s="3" t="str">
        <f t="shared" ca="1" si="5"/>
        <v/>
      </c>
      <c r="T20" s="3" t="str">
        <f ca="1">IF(AND($A20&lt;&gt;"",$A20&lt;&gt;"TOTAL"),IF(AND('[5]INVESTIGADOR_Horas dia'!$AG18&lt;&gt;"",'[5]INVESTIGADOR_Horas dia'!$AG18&lt;&gt;0),'[5]INVESTIGADOR_Horas dia'!$AG18,""),IF($A20="TOTAL",SUM(INDIRECT("T4:T"&amp;ROW()-1)),""))</f>
        <v/>
      </c>
      <c r="U20" s="3" t="str">
        <f ca="1">IF(AND($A20&lt;&gt;"",$A20&lt;&gt;"TOTAL"),IF(AND('[5]INVESTIGADOR_Horas dia'!$AI18&lt;&gt;"",'[5]INVESTIGADOR_Horas dia'!$AI18&lt;&gt;0),'[5]INVESTIGADOR_Horas dia'!$AI18,""),IF($A20="TOTAL",SUM(INDIRECT("U4:U"&amp;ROW()-1)),""))</f>
        <v/>
      </c>
      <c r="V20" s="3" t="str">
        <f t="shared" ca="1" si="6"/>
        <v/>
      </c>
      <c r="W20" s="3" t="str">
        <f ca="1">IF(AND($A20&lt;&gt;"",$A20&lt;&gt;"TOTAL"),IF(AND('[5]INVESTIGADOR_Horas dia'!$AL18&lt;&gt;"",'[5]INVESTIGADOR_Horas dia'!$AL18&lt;&gt;0),'[5]INVESTIGADOR_Horas dia'!$AL18,""),IF($A20="TOTAL",SUM(INDIRECT("W4:W"&amp;ROW()-1)),""))</f>
        <v/>
      </c>
      <c r="X20" s="3" t="str">
        <f ca="1">IF(AND($A20&lt;&gt;"",$A20&lt;&gt;"TOTAL"),IF(AND('[5]INVESTIGADOR_Horas dia'!$AN18&lt;&gt;"",'[5]INVESTIGADOR_Horas dia'!$AN18&lt;&gt;0),'[5]INVESTIGADOR_Horas dia'!$AN18,""),IF($A20="TOTAL",SUM(INDIRECT("X4:X"&amp;ROW()-1)),""))</f>
        <v/>
      </c>
      <c r="Y20" s="3" t="str">
        <f t="shared" ca="1" si="7"/>
        <v/>
      </c>
      <c r="Z20" s="3" t="str">
        <f ca="1">IF(AND($A20&lt;&gt;"",$A20&lt;&gt;"TOTAL"),IF(AND('[5]INVESTIGADOR_Horas dia'!$AQ18&lt;&gt;"",'[5]INVESTIGADOR_Horas dia'!$AQ18&lt;&gt;0),'[5]INVESTIGADOR_Horas dia'!$AQ18,""),IF($A20="TOTAL",SUM(INDIRECT("Z4:Z"&amp;ROW()-1)),""))</f>
        <v/>
      </c>
      <c r="AA20" s="3" t="str">
        <f ca="1">IF(AND($A20&lt;&gt;"",$A20&lt;&gt;"TOTAL"),IF(AND('[5]INVESTIGADOR_Horas dia'!$AS18&lt;&gt;"",'[5]INVESTIGADOR_Horas dia'!$AS18&lt;&gt;0),'[5]INVESTIGADOR_Horas dia'!$AS18,""),IF($A20="TOTAL",SUM(INDIRECT("AA4:AA"&amp;ROW()-1)),""))</f>
        <v/>
      </c>
      <c r="AB20" s="3" t="str">
        <f t="shared" ca="1" si="8"/>
        <v/>
      </c>
      <c r="AC20" s="3" t="str">
        <f ca="1">IF(AND($A20&lt;&gt;"",$A20&lt;&gt;"TOTAL"),IF(AND('[5]INVESTIGADOR_Horas dia'!$AV18&lt;&gt;"",'[5]INVESTIGADOR_Horas dia'!$AV18&lt;&gt;0),'[5]INVESTIGADOR_Horas dia'!$AV18,""),IF($A20="TOTAL",SUM(INDIRECT("AC4:AC"&amp;ROW()-1)),""))</f>
        <v/>
      </c>
      <c r="AD20" s="3" t="str">
        <f ca="1">IF(AND($A20&lt;&gt;"",$A20&lt;&gt;"TOTAL"),IF(AND('[5]INVESTIGADOR_Horas dia'!$AX18&lt;&gt;"",'[5]INVESTIGADOR_Horas dia'!$AX18&lt;&gt;0),'[5]INVESTIGADOR_Horas dia'!$AX18,""),IF($A20="TOTAL",SUM(INDIRECT("AD4:AD"&amp;ROW()-1)),""))</f>
        <v/>
      </c>
      <c r="AE20" s="3" t="str">
        <f t="shared" ca="1" si="9"/>
        <v/>
      </c>
      <c r="AF20" s="3" t="str">
        <f ca="1">IF(AND($A20&lt;&gt;"",$A20&lt;&gt;"TOTAL"),IF(AND('[5]INVESTIGADOR_Horas dia'!$BA18&lt;&gt;"",'[5]INVESTIGADOR_Horas dia'!$BA18&lt;&gt;0),'[5]INVESTIGADOR_Horas dia'!$BA18,""),IF($A20="TOTAL",SUM(INDIRECT("AF4:AF"&amp;ROW()-1)),""))</f>
        <v/>
      </c>
      <c r="AG20" s="3" t="str">
        <f ca="1">IF(AND($A20&lt;&gt;"",$A20&lt;&gt;"TOTAL"),IF(AND('[5]INVESTIGADOR_Horas dia'!$BC18&lt;&gt;"",'[5]INVESTIGADOR_Horas dia'!$BC18&lt;&gt;0),'[5]INVESTIGADOR_Horas dia'!$BC18,""),IF($A20="TOTAL",SUM(INDIRECT("AG4:AG"&amp;ROW()-1)),""))</f>
        <v/>
      </c>
      <c r="AH20" s="3" t="str">
        <f t="shared" ca="1" si="10"/>
        <v/>
      </c>
      <c r="AI20" s="3" t="str">
        <f ca="1">IF(AND($A20&lt;&gt;"",$A20&lt;&gt;"TOTAL"),IF(AND('[5]INVESTIGADOR_Horas dia'!$BF18&lt;&gt;"",'[5]INVESTIGADOR_Horas dia'!$BF18&lt;&gt;0),'[5]INVESTIGADOR_Horas dia'!$BF18,""),IF($A20="TOTAL",SUM(INDIRECT("AI4:AI"&amp;ROW()-1)),""))</f>
        <v/>
      </c>
      <c r="AJ20" s="3" t="str">
        <f ca="1">IF(AND($A20&lt;&gt;"",$A20&lt;&gt;"TOTAL"),IF(AND('[5]INVESTIGADOR_Horas dia'!$BH18&lt;&gt;"",'[5]INVESTIGADOR_Horas dia'!$BH18&lt;&gt;0),'[5]INVESTIGADOR_Horas dia'!$BH18,""),IF($A20="TOTAL",SUM(INDIRECT("AJ4:AJ"&amp;ROW()-1)),""))</f>
        <v/>
      </c>
      <c r="AK20" s="3" t="str">
        <f t="shared" ca="1" si="11"/>
        <v/>
      </c>
      <c r="AL20" s="3" t="str">
        <f ca="1">IF(AND($A20&lt;&gt;"",$A20&lt;&gt;"TOTAL"),IF(AND('[5]INVESTIGADOR_Horas dia'!$BK18&lt;&gt;"",'[5]INVESTIGADOR_Horas dia'!$BK18&lt;&gt;0),'[5]INVESTIGADOR_Horas dia'!$BK18,""),IF($A20="TOTAL",SUM(INDIRECT("AL4:AL"&amp;ROW()-1)),""))</f>
        <v/>
      </c>
      <c r="AM20" s="3" t="str">
        <f ca="1">IF(AND($A20&lt;&gt;"",$A20&lt;&gt;"TOTAL"),IF(AND('[5]INVESTIGADOR_Horas dia'!$BM18&lt;&gt;"",'[5]INVESTIGADOR_Horas dia'!$BM18&lt;&gt;0),'[5]INVESTIGADOR_Horas dia'!$BM18,""),IF($A20="TOTAL",SUM(INDIRECT("AM4:AM"&amp;ROW()-1)),""))</f>
        <v/>
      </c>
      <c r="AN20" s="3" t="str">
        <f t="shared" ca="1" si="12"/>
        <v/>
      </c>
      <c r="AO20" s="3" t="str">
        <f ca="1">IF(AND($A20&lt;&gt;"",$A20&lt;&gt;"TOTAL"),IF(AND('[5]INVESTIGADOR_Horas dia'!$BP18&lt;&gt;"",'[5]INVESTIGADOR_Horas dia'!$BP18&lt;&gt;0),'[5]INVESTIGADOR_Horas dia'!$BP18,""),IF($A20="TOTAL",SUM(INDIRECT("AO4:AO"&amp;ROW()-1)),""))</f>
        <v/>
      </c>
      <c r="AP20" s="3" t="str">
        <f ca="1">IF(AND($A20&lt;&gt;"",$A20&lt;&gt;"TOTAL"),IF(AND('[5]INVESTIGADOR_Horas dia'!$BR18&lt;&gt;"",'[5]INVESTIGADOR_Horas dia'!$BR18&lt;&gt;0),'[5]INVESTIGADOR_Horas dia'!$BR18,""),IF($A20="TOTAL",SUM(INDIRECT("AP4:AP"&amp;ROW()-1)),""))</f>
        <v/>
      </c>
      <c r="AQ20" s="3" t="str">
        <f t="shared" ca="1" si="13"/>
        <v/>
      </c>
      <c r="AR20" s="3" t="str">
        <f ca="1">IF(AND($A20&lt;&gt;"",$A20&lt;&gt;"TOTAL"),IF(AND('[5]INVESTIGADOR_Horas dia'!$BU18&lt;&gt;"",'[5]INVESTIGADOR_Horas dia'!$BU18&lt;&gt;0),'[5]INVESTIGADOR_Horas dia'!$BU18,""),IF($A20="TOTAL",SUM(INDIRECT("AR4:AR"&amp;ROW()-1)),""))</f>
        <v/>
      </c>
      <c r="AS20" s="3" t="str">
        <f ca="1">IF(AND($A20&lt;&gt;"",$A20&lt;&gt;"TOTAL"),IF(AND('[5]INVESTIGADOR_Horas dia'!$BW18&lt;&gt;"",'[5]INVESTIGADOR_Horas dia'!$BW18&lt;&gt;0),'[5]INVESTIGADOR_Horas dia'!$BW18,""),IF($A20="TOTAL",SUM(INDIRECT("AS4:AS"&amp;ROW()-1)),""))</f>
        <v/>
      </c>
      <c r="AT20" s="3" t="str">
        <f t="shared" ca="1" si="14"/>
        <v/>
      </c>
      <c r="AU20" s="3" t="str">
        <f ca="1">IF(AND($A20&lt;&gt;"",$A20&lt;&gt;"TOTAL"),IF(AND('[5]INVESTIGADOR_Horas dia'!$BZ18&lt;&gt;"",'[5]INVESTIGADOR_Horas dia'!$BZ18&lt;&gt;0),'[5]INVESTIGADOR_Horas dia'!$BZ18,""),IF($A20="TOTAL",SUM(INDIRECT("AU4:AU"&amp;ROW()-1)),""))</f>
        <v/>
      </c>
      <c r="AV20" s="3" t="str">
        <f ca="1">IF(AND($A20&lt;&gt;"",$A20&lt;&gt;"TOTAL"),IF(AND('[5]INVESTIGADOR_Horas dia'!$CB18&lt;&gt;"",'[5]INVESTIGADOR_Horas dia'!$CB18&lt;&gt;0),'[5]INVESTIGADOR_Horas dia'!$CB18,""),IF($A20="TOTAL",SUM(INDIRECT("AV4:AV"&amp;ROW()-1)),""))</f>
        <v/>
      </c>
      <c r="AW20" s="3" t="str">
        <f t="shared" ca="1" si="15"/>
        <v/>
      </c>
      <c r="AX20" s="3" t="str">
        <f ca="1">IF(AND($A20&lt;&gt;"",$A20&lt;&gt;"TOTAL"),IF(AND('[5]INVESTIGADOR_Horas dia'!$CE18&lt;&gt;"",'[5]INVESTIGADOR_Horas dia'!$CE18&lt;&gt;0),'[5]INVESTIGADOR_Horas dia'!$CE18,""),IF($A20="TOTAL",SUM(INDIRECT("AX4:AX"&amp;ROW()-1)),""))</f>
        <v/>
      </c>
      <c r="AY20" s="3" t="str">
        <f ca="1">IF(AND($A20&lt;&gt;"",$A20&lt;&gt;"TOTAL"),IF(AND('[5]INVESTIGADOR_Horas dia'!$CG18&lt;&gt;"",'[5]INVESTIGADOR_Horas dia'!$CG18&lt;&gt;0),'[5]INVESTIGADOR_Horas dia'!$CG18,""),IF($A20="TOTAL",SUM(INDIRECT("AY4:AY"&amp;ROW()-1)),""))</f>
        <v/>
      </c>
      <c r="AZ20" s="3" t="str">
        <f t="shared" ca="1" si="16"/>
        <v/>
      </c>
      <c r="BA20" s="3" t="str">
        <f ca="1">IF(AND($A20&lt;&gt;"",$A20&lt;&gt;"TOTAL"),IF(AND('[5]INVESTIGADOR_Horas dia'!$CJ18&lt;&gt;"",'[5]INVESTIGADOR_Horas dia'!$CJ18&lt;&gt;0),'[5]INVESTIGADOR_Horas dia'!$CJ18,""),IF($A20="TOTAL",SUM(INDIRECT("BA4:BA"&amp;ROW()-1)),""))</f>
        <v/>
      </c>
      <c r="BB20" s="3" t="str">
        <f ca="1">IF(AND($A20&lt;&gt;"",$A20&lt;&gt;"TOTAL"),IF(AND('[5]INVESTIGADOR_Horas dia'!$CL18&lt;&gt;"",'[5]INVESTIGADOR_Horas dia'!$CL18&lt;&gt;0),'[5]INVESTIGADOR_Horas dia'!$CL18,""),IF($A20="TOTAL",SUM(INDIRECT("BB4:BB"&amp;ROW()-1)),""))</f>
        <v/>
      </c>
      <c r="BC20" s="3" t="str">
        <f t="shared" ca="1" si="17"/>
        <v/>
      </c>
      <c r="BD20" s="3" t="str">
        <f ca="1">IF(AND($A20&lt;&gt;"",$A20&lt;&gt;"TOTAL"),IF(AND('[5]INVESTIGADOR_Horas dia'!$CO18&lt;&gt;"",'[5]INVESTIGADOR_Horas dia'!$CO18&lt;&gt;0),'[5]INVESTIGADOR_Horas dia'!$CO18,""),IF($A20="TOTAL",SUM(INDIRECT("BD4:BD"&amp;ROW()-1)),""))</f>
        <v/>
      </c>
      <c r="BE20" s="3" t="str">
        <f ca="1">IF(AND($A20&lt;&gt;"",$A20&lt;&gt;"TOTAL"),IF(AND('[5]INVESTIGADOR_Horas dia'!$CQ18&lt;&gt;"",'[5]INVESTIGADOR_Horas dia'!$CQ18&lt;&gt;0),'[5]INVESTIGADOR_Horas dia'!$CQ18,""),IF($A20="TOTAL",SUM(INDIRECT("BE4:BE"&amp;ROW()-1)),""))</f>
        <v/>
      </c>
      <c r="BF20" s="3" t="str">
        <f t="shared" ca="1" si="18"/>
        <v/>
      </c>
    </row>
    <row r="21" spans="1:58" x14ac:dyDescent="0.2">
      <c r="A21" s="25" t="str">
        <f>IF('[5]INVESTIGADOR_Horas dia'!$B19&lt;&gt;"",'[5]INVESTIGADOR_Horas dia'!$B19,IF(AND('[5]INVESTIGADOR_Horas dia'!$B19="",'[5]INVESTIGADOR_Horas dia'!$B20="",'[5]INVESTIGADOR_Horas dia'!$B18=""),"","TOTAL"))</f>
        <v/>
      </c>
      <c r="B21" s="3" t="str">
        <f ca="1">IF(AND($A21&lt;&gt;"",$A21&lt;&gt;"TOTAL"),IF(AND('[5]INVESTIGADOR_Horas dia'!$C19&lt;&gt;"",'[5]INVESTIGADOR_Horas dia'!$C19&lt;&gt;0),'[5]INVESTIGADOR_Horas dia'!$C19,""),IF($A21="TOTAL",SUM(INDIRECT("B4:B"&amp;ROW()-1)),""))</f>
        <v/>
      </c>
      <c r="C21" s="3" t="str">
        <f ca="1">IF(AND($A21&lt;&gt;"",$A21&lt;&gt;"TOTAL"),IF(AND('[5]INVESTIGADOR_Horas dia'!$E19&lt;&gt;"",'[5]INVESTIGADOR_Horas dia'!$E19&lt;&gt;0),'[5]INVESTIGADOR_Horas dia'!$E19,""),IF($A21="TOTAL",SUM(INDIRECT("C4:C"&amp;ROW()-1)),""))</f>
        <v/>
      </c>
      <c r="D21" s="3" t="str">
        <f t="shared" ca="1" si="0"/>
        <v/>
      </c>
      <c r="E21" s="3" t="str">
        <f ca="1">IF(AND($A21&lt;&gt;"",$A21&lt;&gt;"TOTAL"),IF(AND('[5]INVESTIGADOR_Horas dia'!$H19&lt;&gt;"",'[5]INVESTIGADOR_Horas dia'!$H19&lt;&gt;0),'[5]INVESTIGADOR_Horas dia'!$H19,""),IF($A21="TOTAL",SUM(INDIRECT("E4:E"&amp;ROW()-1)),""))</f>
        <v/>
      </c>
      <c r="F21" s="3" t="str">
        <f ca="1">IF(AND($A21&lt;&gt;"",$A21&lt;&gt;"TOTAL"),IF(AND('[5]INVESTIGADOR_Horas dia'!$J19&lt;&gt;"",'[5]INVESTIGADOR_Horas dia'!$J19&lt;&gt;0),'[5]INVESTIGADOR_Horas dia'!$J19,""),IF($A21="TOTAL",SUM(INDIRECT("F4:F"&amp;ROW()-1)),""))</f>
        <v/>
      </c>
      <c r="G21" s="3" t="str">
        <f t="shared" ca="1" si="1"/>
        <v/>
      </c>
      <c r="H21" s="3" t="str">
        <f ca="1">IF(AND($A21&lt;&gt;"",$A21&lt;&gt;"TOTAL"),IF(AND('[5]INVESTIGADOR_Horas dia'!$M19&lt;&gt;"",'[5]INVESTIGADOR_Horas dia'!$M19&lt;&gt;0),'[5]INVESTIGADOR_Horas dia'!$M19,""),IF($A21="TOTAL",SUM(INDIRECT("H4:H"&amp;ROW()-1)),""))</f>
        <v/>
      </c>
      <c r="I21" s="3" t="str">
        <f ca="1">IF(AND($A21&lt;&gt;"",$A21&lt;&gt;"TOTAL"),IF(AND('[5]INVESTIGADOR_Horas dia'!$O19&lt;&gt;"",'[5]INVESTIGADOR_Horas dia'!$O19&lt;&gt;0),'[5]INVESTIGADOR_Horas dia'!$O19,""),IF($A21="TOTAL",SUM(INDIRECT("I4:I"&amp;ROW()-1)),""))</f>
        <v/>
      </c>
      <c r="J21" s="3" t="str">
        <f t="shared" ca="1" si="2"/>
        <v/>
      </c>
      <c r="K21" s="3" t="str">
        <f ca="1">IF(AND($A21&lt;&gt;"",$A21&lt;&gt;"TOTAL"),IF(AND('[5]INVESTIGADOR_Horas dia'!$R19&lt;&gt;"",'[5]INVESTIGADOR_Horas dia'!$R19&lt;&gt;0),'[5]INVESTIGADOR_Horas dia'!$R19,""),IF($A21="TOTAL",SUM(INDIRECT("K4:K"&amp;ROW()-1)),""))</f>
        <v/>
      </c>
      <c r="L21" s="3" t="str">
        <f ca="1">IF(AND($A21&lt;&gt;"",$A21&lt;&gt;"TOTAL"),IF(AND('[5]INVESTIGADOR_Horas dia'!$T19&lt;&gt;"",'[5]INVESTIGADOR_Horas dia'!$T19&lt;&gt;0),'[5]INVESTIGADOR_Horas dia'!$T19,""),IF($A21="TOTAL",SUM(INDIRECT("L4:L"&amp;ROW()-1)),""))</f>
        <v/>
      </c>
      <c r="M21" s="3" t="str">
        <f t="shared" ca="1" si="3"/>
        <v/>
      </c>
      <c r="N21" s="3" t="str">
        <f ca="1">IF(AND($A21&lt;&gt;"",$A21&lt;&gt;"TOTAL"),IF(AND('[5]INVESTIGADOR_Horas dia'!$W19&lt;&gt;"",'[5]INVESTIGADOR_Horas dia'!$W19&lt;&gt;0),'[5]INVESTIGADOR_Horas dia'!$W19,""),IF($A21="TOTAL",SUM(INDIRECT("N4:N"&amp;ROW()-1)),""))</f>
        <v/>
      </c>
      <c r="O21" s="3" t="str">
        <f ca="1">IF(AND($A21&lt;&gt;"",$A21&lt;&gt;"TOTAL"),IF(AND('[5]INVESTIGADOR_Horas dia'!$Y19&lt;&gt;"",'[5]INVESTIGADOR_Horas dia'!$Y19&lt;&gt;0),'[5]INVESTIGADOR_Horas dia'!$Y19,""),IF($A21="TOTAL",SUM(INDIRECT("O4:O"&amp;ROW()-1)),""))</f>
        <v/>
      </c>
      <c r="P21" s="3" t="str">
        <f t="shared" ca="1" si="4"/>
        <v/>
      </c>
      <c r="Q21" s="3" t="str">
        <f ca="1">IF(AND($A21&lt;&gt;"",$A21&lt;&gt;"TOTAL"),IF(AND('[5]INVESTIGADOR_Horas dia'!$AB19&lt;&gt;"",'[5]INVESTIGADOR_Horas dia'!$AB19&lt;&gt;0),'[5]INVESTIGADOR_Horas dia'!$AB19,""),IF($A21="TOTAL",SUM(INDIRECT("Q4:Q"&amp;ROW()-1)),""))</f>
        <v/>
      </c>
      <c r="R21" s="3" t="str">
        <f ca="1">IF(AND($A21&lt;&gt;"",$A21&lt;&gt;"TOTAL"),IF(AND('[5]INVESTIGADOR_Horas dia'!$AD19&lt;&gt;"",'[5]INVESTIGADOR_Horas dia'!$AD19&lt;&gt;0),'[5]INVESTIGADOR_Horas dia'!$AD19,""),IF($A21="TOTAL",SUM(INDIRECT("R4:R"&amp;ROW()-1)),""))</f>
        <v/>
      </c>
      <c r="S21" s="3" t="str">
        <f t="shared" ca="1" si="5"/>
        <v/>
      </c>
      <c r="T21" s="3" t="str">
        <f ca="1">IF(AND($A21&lt;&gt;"",$A21&lt;&gt;"TOTAL"),IF(AND('[5]INVESTIGADOR_Horas dia'!$AG19&lt;&gt;"",'[5]INVESTIGADOR_Horas dia'!$AG19&lt;&gt;0),'[5]INVESTIGADOR_Horas dia'!$AG19,""),IF($A21="TOTAL",SUM(INDIRECT("T4:T"&amp;ROW()-1)),""))</f>
        <v/>
      </c>
      <c r="U21" s="3" t="str">
        <f ca="1">IF(AND($A21&lt;&gt;"",$A21&lt;&gt;"TOTAL"),IF(AND('[5]INVESTIGADOR_Horas dia'!$AI19&lt;&gt;"",'[5]INVESTIGADOR_Horas dia'!$AI19&lt;&gt;0),'[5]INVESTIGADOR_Horas dia'!$AI19,""),IF($A21="TOTAL",SUM(INDIRECT("U4:U"&amp;ROW()-1)),""))</f>
        <v/>
      </c>
      <c r="V21" s="3" t="str">
        <f t="shared" ca="1" si="6"/>
        <v/>
      </c>
      <c r="W21" s="3" t="str">
        <f ca="1">IF(AND($A21&lt;&gt;"",$A21&lt;&gt;"TOTAL"),IF(AND('[5]INVESTIGADOR_Horas dia'!$AL19&lt;&gt;"",'[5]INVESTIGADOR_Horas dia'!$AL19&lt;&gt;0),'[5]INVESTIGADOR_Horas dia'!$AL19,""),IF($A21="TOTAL",SUM(INDIRECT("W4:W"&amp;ROW()-1)),""))</f>
        <v/>
      </c>
      <c r="X21" s="3" t="str">
        <f ca="1">IF(AND($A21&lt;&gt;"",$A21&lt;&gt;"TOTAL"),IF(AND('[5]INVESTIGADOR_Horas dia'!$AN19&lt;&gt;"",'[5]INVESTIGADOR_Horas dia'!$AN19&lt;&gt;0),'[5]INVESTIGADOR_Horas dia'!$AN19,""),IF($A21="TOTAL",SUM(INDIRECT("X4:X"&amp;ROW()-1)),""))</f>
        <v/>
      </c>
      <c r="Y21" s="3" t="str">
        <f t="shared" ca="1" si="7"/>
        <v/>
      </c>
      <c r="Z21" s="3" t="str">
        <f ca="1">IF(AND($A21&lt;&gt;"",$A21&lt;&gt;"TOTAL"),IF(AND('[5]INVESTIGADOR_Horas dia'!$AQ19&lt;&gt;"",'[5]INVESTIGADOR_Horas dia'!$AQ19&lt;&gt;0),'[5]INVESTIGADOR_Horas dia'!$AQ19,""),IF($A21="TOTAL",SUM(INDIRECT("Z4:Z"&amp;ROW()-1)),""))</f>
        <v/>
      </c>
      <c r="AA21" s="3" t="str">
        <f ca="1">IF(AND($A21&lt;&gt;"",$A21&lt;&gt;"TOTAL"),IF(AND('[5]INVESTIGADOR_Horas dia'!$AS19&lt;&gt;"",'[5]INVESTIGADOR_Horas dia'!$AS19&lt;&gt;0),'[5]INVESTIGADOR_Horas dia'!$AS19,""),IF($A21="TOTAL",SUM(INDIRECT("AA4:AA"&amp;ROW()-1)),""))</f>
        <v/>
      </c>
      <c r="AB21" s="3" t="str">
        <f t="shared" ca="1" si="8"/>
        <v/>
      </c>
      <c r="AC21" s="3" t="str">
        <f ca="1">IF(AND($A21&lt;&gt;"",$A21&lt;&gt;"TOTAL"),IF(AND('[5]INVESTIGADOR_Horas dia'!$AV19&lt;&gt;"",'[5]INVESTIGADOR_Horas dia'!$AV19&lt;&gt;0),'[5]INVESTIGADOR_Horas dia'!$AV19,""),IF($A21="TOTAL",SUM(INDIRECT("AC4:AC"&amp;ROW()-1)),""))</f>
        <v/>
      </c>
      <c r="AD21" s="3" t="str">
        <f ca="1">IF(AND($A21&lt;&gt;"",$A21&lt;&gt;"TOTAL"),IF(AND('[5]INVESTIGADOR_Horas dia'!$AX19&lt;&gt;"",'[5]INVESTIGADOR_Horas dia'!$AX19&lt;&gt;0),'[5]INVESTIGADOR_Horas dia'!$AX19,""),IF($A21="TOTAL",SUM(INDIRECT("AD4:AD"&amp;ROW()-1)),""))</f>
        <v/>
      </c>
      <c r="AE21" s="3" t="str">
        <f t="shared" ca="1" si="9"/>
        <v/>
      </c>
      <c r="AF21" s="3" t="str">
        <f ca="1">IF(AND($A21&lt;&gt;"",$A21&lt;&gt;"TOTAL"),IF(AND('[5]INVESTIGADOR_Horas dia'!$BA19&lt;&gt;"",'[5]INVESTIGADOR_Horas dia'!$BA19&lt;&gt;0),'[5]INVESTIGADOR_Horas dia'!$BA19,""),IF($A21="TOTAL",SUM(INDIRECT("AF4:AF"&amp;ROW()-1)),""))</f>
        <v/>
      </c>
      <c r="AG21" s="3" t="str">
        <f ca="1">IF(AND($A21&lt;&gt;"",$A21&lt;&gt;"TOTAL"),IF(AND('[5]INVESTIGADOR_Horas dia'!$BC19&lt;&gt;"",'[5]INVESTIGADOR_Horas dia'!$BC19&lt;&gt;0),'[5]INVESTIGADOR_Horas dia'!$BC19,""),IF($A21="TOTAL",SUM(INDIRECT("AG4:AG"&amp;ROW()-1)),""))</f>
        <v/>
      </c>
      <c r="AH21" s="3" t="str">
        <f t="shared" ca="1" si="10"/>
        <v/>
      </c>
      <c r="AI21" s="3" t="str">
        <f ca="1">IF(AND($A21&lt;&gt;"",$A21&lt;&gt;"TOTAL"),IF(AND('[5]INVESTIGADOR_Horas dia'!$BF19&lt;&gt;"",'[5]INVESTIGADOR_Horas dia'!$BF19&lt;&gt;0),'[5]INVESTIGADOR_Horas dia'!$BF19,""),IF($A21="TOTAL",SUM(INDIRECT("AI4:AI"&amp;ROW()-1)),""))</f>
        <v/>
      </c>
      <c r="AJ21" s="3" t="str">
        <f ca="1">IF(AND($A21&lt;&gt;"",$A21&lt;&gt;"TOTAL"),IF(AND('[5]INVESTIGADOR_Horas dia'!$BH19&lt;&gt;"",'[5]INVESTIGADOR_Horas dia'!$BH19&lt;&gt;0),'[5]INVESTIGADOR_Horas dia'!$BH19,""),IF($A21="TOTAL",SUM(INDIRECT("AJ4:AJ"&amp;ROW()-1)),""))</f>
        <v/>
      </c>
      <c r="AK21" s="3" t="str">
        <f t="shared" ca="1" si="11"/>
        <v/>
      </c>
      <c r="AL21" s="3" t="str">
        <f ca="1">IF(AND($A21&lt;&gt;"",$A21&lt;&gt;"TOTAL"),IF(AND('[5]INVESTIGADOR_Horas dia'!$BK19&lt;&gt;"",'[5]INVESTIGADOR_Horas dia'!$BK19&lt;&gt;0),'[5]INVESTIGADOR_Horas dia'!$BK19,""),IF($A21="TOTAL",SUM(INDIRECT("AL4:AL"&amp;ROW()-1)),""))</f>
        <v/>
      </c>
      <c r="AM21" s="3" t="str">
        <f ca="1">IF(AND($A21&lt;&gt;"",$A21&lt;&gt;"TOTAL"),IF(AND('[5]INVESTIGADOR_Horas dia'!$BM19&lt;&gt;"",'[5]INVESTIGADOR_Horas dia'!$BM19&lt;&gt;0),'[5]INVESTIGADOR_Horas dia'!$BM19,""),IF($A21="TOTAL",SUM(INDIRECT("AM4:AM"&amp;ROW()-1)),""))</f>
        <v/>
      </c>
      <c r="AN21" s="3" t="str">
        <f t="shared" ca="1" si="12"/>
        <v/>
      </c>
      <c r="AO21" s="3" t="str">
        <f ca="1">IF(AND($A21&lt;&gt;"",$A21&lt;&gt;"TOTAL"),IF(AND('[5]INVESTIGADOR_Horas dia'!$BP19&lt;&gt;"",'[5]INVESTIGADOR_Horas dia'!$BP19&lt;&gt;0),'[5]INVESTIGADOR_Horas dia'!$BP19,""),IF($A21="TOTAL",SUM(INDIRECT("AO4:AO"&amp;ROW()-1)),""))</f>
        <v/>
      </c>
      <c r="AP21" s="3" t="str">
        <f ca="1">IF(AND($A21&lt;&gt;"",$A21&lt;&gt;"TOTAL"),IF(AND('[5]INVESTIGADOR_Horas dia'!$BR19&lt;&gt;"",'[5]INVESTIGADOR_Horas dia'!$BR19&lt;&gt;0),'[5]INVESTIGADOR_Horas dia'!$BR19,""),IF($A21="TOTAL",SUM(INDIRECT("AP4:AP"&amp;ROW()-1)),""))</f>
        <v/>
      </c>
      <c r="AQ21" s="3" t="str">
        <f t="shared" ca="1" si="13"/>
        <v/>
      </c>
      <c r="AR21" s="3" t="str">
        <f ca="1">IF(AND($A21&lt;&gt;"",$A21&lt;&gt;"TOTAL"),IF(AND('[5]INVESTIGADOR_Horas dia'!$BU19&lt;&gt;"",'[5]INVESTIGADOR_Horas dia'!$BU19&lt;&gt;0),'[5]INVESTIGADOR_Horas dia'!$BU19,""),IF($A21="TOTAL",SUM(INDIRECT("AR4:AR"&amp;ROW()-1)),""))</f>
        <v/>
      </c>
      <c r="AS21" s="3" t="str">
        <f ca="1">IF(AND($A21&lt;&gt;"",$A21&lt;&gt;"TOTAL"),IF(AND('[5]INVESTIGADOR_Horas dia'!$BW19&lt;&gt;"",'[5]INVESTIGADOR_Horas dia'!$BW19&lt;&gt;0),'[5]INVESTIGADOR_Horas dia'!$BW19,""),IF($A21="TOTAL",SUM(INDIRECT("AS4:AS"&amp;ROW()-1)),""))</f>
        <v/>
      </c>
      <c r="AT21" s="3" t="str">
        <f t="shared" ca="1" si="14"/>
        <v/>
      </c>
      <c r="AU21" s="3" t="str">
        <f ca="1">IF(AND($A21&lt;&gt;"",$A21&lt;&gt;"TOTAL"),IF(AND('[5]INVESTIGADOR_Horas dia'!$BZ19&lt;&gt;"",'[5]INVESTIGADOR_Horas dia'!$BZ19&lt;&gt;0),'[5]INVESTIGADOR_Horas dia'!$BZ19,""),IF($A21="TOTAL",SUM(INDIRECT("AU4:AU"&amp;ROW()-1)),""))</f>
        <v/>
      </c>
      <c r="AV21" s="3" t="str">
        <f ca="1">IF(AND($A21&lt;&gt;"",$A21&lt;&gt;"TOTAL"),IF(AND('[5]INVESTIGADOR_Horas dia'!$CB19&lt;&gt;"",'[5]INVESTIGADOR_Horas dia'!$CB19&lt;&gt;0),'[5]INVESTIGADOR_Horas dia'!$CB19,""),IF($A21="TOTAL",SUM(INDIRECT("AV4:AV"&amp;ROW()-1)),""))</f>
        <v/>
      </c>
      <c r="AW21" s="3" t="str">
        <f t="shared" ca="1" si="15"/>
        <v/>
      </c>
      <c r="AX21" s="3" t="str">
        <f ca="1">IF(AND($A21&lt;&gt;"",$A21&lt;&gt;"TOTAL"),IF(AND('[5]INVESTIGADOR_Horas dia'!$CE19&lt;&gt;"",'[5]INVESTIGADOR_Horas dia'!$CE19&lt;&gt;0),'[5]INVESTIGADOR_Horas dia'!$CE19,""),IF($A21="TOTAL",SUM(INDIRECT("AX4:AX"&amp;ROW()-1)),""))</f>
        <v/>
      </c>
      <c r="AY21" s="3" t="str">
        <f ca="1">IF(AND($A21&lt;&gt;"",$A21&lt;&gt;"TOTAL"),IF(AND('[5]INVESTIGADOR_Horas dia'!$CG19&lt;&gt;"",'[5]INVESTIGADOR_Horas dia'!$CG19&lt;&gt;0),'[5]INVESTIGADOR_Horas dia'!$CG19,""),IF($A21="TOTAL",SUM(INDIRECT("AY4:AY"&amp;ROW()-1)),""))</f>
        <v/>
      </c>
      <c r="AZ21" s="3" t="str">
        <f t="shared" ca="1" si="16"/>
        <v/>
      </c>
      <c r="BA21" s="3" t="str">
        <f ca="1">IF(AND($A21&lt;&gt;"",$A21&lt;&gt;"TOTAL"),IF(AND('[5]INVESTIGADOR_Horas dia'!$CJ19&lt;&gt;"",'[5]INVESTIGADOR_Horas dia'!$CJ19&lt;&gt;0),'[5]INVESTIGADOR_Horas dia'!$CJ19,""),IF($A21="TOTAL",SUM(INDIRECT("BA4:BA"&amp;ROW()-1)),""))</f>
        <v/>
      </c>
      <c r="BB21" s="3" t="str">
        <f ca="1">IF(AND($A21&lt;&gt;"",$A21&lt;&gt;"TOTAL"),IF(AND('[5]INVESTIGADOR_Horas dia'!$CL19&lt;&gt;"",'[5]INVESTIGADOR_Horas dia'!$CL19&lt;&gt;0),'[5]INVESTIGADOR_Horas dia'!$CL19,""),IF($A21="TOTAL",SUM(INDIRECT("BB4:BB"&amp;ROW()-1)),""))</f>
        <v/>
      </c>
      <c r="BC21" s="3" t="str">
        <f t="shared" ca="1" si="17"/>
        <v/>
      </c>
      <c r="BD21" s="3" t="str">
        <f ca="1">IF(AND($A21&lt;&gt;"",$A21&lt;&gt;"TOTAL"),IF(AND('[5]INVESTIGADOR_Horas dia'!$CO19&lt;&gt;"",'[5]INVESTIGADOR_Horas dia'!$CO19&lt;&gt;0),'[5]INVESTIGADOR_Horas dia'!$CO19,""),IF($A21="TOTAL",SUM(INDIRECT("BD4:BD"&amp;ROW()-1)),""))</f>
        <v/>
      </c>
      <c r="BE21" s="3" t="str">
        <f ca="1">IF(AND($A21&lt;&gt;"",$A21&lt;&gt;"TOTAL"),IF(AND('[5]INVESTIGADOR_Horas dia'!$CQ19&lt;&gt;"",'[5]INVESTIGADOR_Horas dia'!$CQ19&lt;&gt;0),'[5]INVESTIGADOR_Horas dia'!$CQ19,""),IF($A21="TOTAL",SUM(INDIRECT("BE4:BE"&amp;ROW()-1)),""))</f>
        <v/>
      </c>
      <c r="BF21" s="3" t="str">
        <f t="shared" ca="1" si="18"/>
        <v/>
      </c>
    </row>
    <row r="22" spans="1:58" x14ac:dyDescent="0.2">
      <c r="A22" s="25" t="str">
        <f>IF('[5]INVESTIGADOR_Horas dia'!$B20&lt;&gt;"",'[5]INVESTIGADOR_Horas dia'!$B20,IF(AND('[5]INVESTIGADOR_Horas dia'!$B20="",'[5]INVESTIGADOR_Horas dia'!$B21="",'[5]INVESTIGADOR_Horas dia'!$B19=""),"","TOTAL"))</f>
        <v/>
      </c>
      <c r="B22" s="3" t="str">
        <f ca="1">IF(AND($A22&lt;&gt;"",$A22&lt;&gt;"TOTAL"),IF(AND('[5]INVESTIGADOR_Horas dia'!$C20&lt;&gt;"",'[5]INVESTIGADOR_Horas dia'!$C20&lt;&gt;0),'[5]INVESTIGADOR_Horas dia'!$C20,""),IF($A22="TOTAL",SUM(INDIRECT("B4:B"&amp;ROW()-1)),""))</f>
        <v/>
      </c>
      <c r="C22" s="3" t="str">
        <f ca="1">IF(AND($A22&lt;&gt;"",$A22&lt;&gt;"TOTAL"),IF(AND('[5]INVESTIGADOR_Horas dia'!$E20&lt;&gt;"",'[5]INVESTIGADOR_Horas dia'!$E20&lt;&gt;0),'[5]INVESTIGADOR_Horas dia'!$E20,""),IF($A22="TOTAL",SUM(INDIRECT("C4:C"&amp;ROW()-1)),""))</f>
        <v/>
      </c>
      <c r="D22" s="3" t="str">
        <f t="shared" ca="1" si="0"/>
        <v/>
      </c>
      <c r="E22" s="3" t="str">
        <f ca="1">IF(AND($A22&lt;&gt;"",$A22&lt;&gt;"TOTAL"),IF(AND('[5]INVESTIGADOR_Horas dia'!$H20&lt;&gt;"",'[5]INVESTIGADOR_Horas dia'!$H20&lt;&gt;0),'[5]INVESTIGADOR_Horas dia'!$H20,""),IF($A22="TOTAL",SUM(INDIRECT("E4:E"&amp;ROW()-1)),""))</f>
        <v/>
      </c>
      <c r="F22" s="3" t="str">
        <f ca="1">IF(AND($A22&lt;&gt;"",$A22&lt;&gt;"TOTAL"),IF(AND('[5]INVESTIGADOR_Horas dia'!$J20&lt;&gt;"",'[5]INVESTIGADOR_Horas dia'!$J20&lt;&gt;0),'[5]INVESTIGADOR_Horas dia'!$J20,""),IF($A22="TOTAL",SUM(INDIRECT("F4:F"&amp;ROW()-1)),""))</f>
        <v/>
      </c>
      <c r="G22" s="3" t="str">
        <f t="shared" ca="1" si="1"/>
        <v/>
      </c>
      <c r="H22" s="3" t="str">
        <f ca="1">IF(AND($A22&lt;&gt;"",$A22&lt;&gt;"TOTAL"),IF(AND('[5]INVESTIGADOR_Horas dia'!$M20&lt;&gt;"",'[5]INVESTIGADOR_Horas dia'!$M20&lt;&gt;0),'[5]INVESTIGADOR_Horas dia'!$M20,""),IF($A22="TOTAL",SUM(INDIRECT("H4:H"&amp;ROW()-1)),""))</f>
        <v/>
      </c>
      <c r="I22" s="3" t="str">
        <f ca="1">IF(AND($A22&lt;&gt;"",$A22&lt;&gt;"TOTAL"),IF(AND('[5]INVESTIGADOR_Horas dia'!$O20&lt;&gt;"",'[5]INVESTIGADOR_Horas dia'!$O20&lt;&gt;0),'[5]INVESTIGADOR_Horas dia'!$O20,""),IF($A22="TOTAL",SUM(INDIRECT("I4:I"&amp;ROW()-1)),""))</f>
        <v/>
      </c>
      <c r="J22" s="3" t="str">
        <f t="shared" ca="1" si="2"/>
        <v/>
      </c>
      <c r="K22" s="3" t="str">
        <f ca="1">IF(AND($A22&lt;&gt;"",$A22&lt;&gt;"TOTAL"),IF(AND('[5]INVESTIGADOR_Horas dia'!$R20&lt;&gt;"",'[5]INVESTIGADOR_Horas dia'!$R20&lt;&gt;0),'[5]INVESTIGADOR_Horas dia'!$R20,""),IF($A22="TOTAL",SUM(INDIRECT("K4:K"&amp;ROW()-1)),""))</f>
        <v/>
      </c>
      <c r="L22" s="3" t="str">
        <f ca="1">IF(AND($A22&lt;&gt;"",$A22&lt;&gt;"TOTAL"),IF(AND('[5]INVESTIGADOR_Horas dia'!$T20&lt;&gt;"",'[5]INVESTIGADOR_Horas dia'!$T20&lt;&gt;0),'[5]INVESTIGADOR_Horas dia'!$T20,""),IF($A22="TOTAL",SUM(INDIRECT("L4:L"&amp;ROW()-1)),""))</f>
        <v/>
      </c>
      <c r="M22" s="3" t="str">
        <f t="shared" ca="1" si="3"/>
        <v/>
      </c>
      <c r="N22" s="3" t="str">
        <f ca="1">IF(AND($A22&lt;&gt;"",$A22&lt;&gt;"TOTAL"),IF(AND('[5]INVESTIGADOR_Horas dia'!$W20&lt;&gt;"",'[5]INVESTIGADOR_Horas dia'!$W20&lt;&gt;0),'[5]INVESTIGADOR_Horas dia'!$W20,""),IF($A22="TOTAL",SUM(INDIRECT("N4:N"&amp;ROW()-1)),""))</f>
        <v/>
      </c>
      <c r="O22" s="3" t="str">
        <f ca="1">IF(AND($A22&lt;&gt;"",$A22&lt;&gt;"TOTAL"),IF(AND('[5]INVESTIGADOR_Horas dia'!$Y20&lt;&gt;"",'[5]INVESTIGADOR_Horas dia'!$Y20&lt;&gt;0),'[5]INVESTIGADOR_Horas dia'!$Y20,""),IF($A22="TOTAL",SUM(INDIRECT("O4:O"&amp;ROW()-1)),""))</f>
        <v/>
      </c>
      <c r="P22" s="3" t="str">
        <f t="shared" ca="1" si="4"/>
        <v/>
      </c>
      <c r="Q22" s="3" t="str">
        <f ca="1">IF(AND($A22&lt;&gt;"",$A22&lt;&gt;"TOTAL"),IF(AND('[5]INVESTIGADOR_Horas dia'!$AB20&lt;&gt;"",'[5]INVESTIGADOR_Horas dia'!$AB20&lt;&gt;0),'[5]INVESTIGADOR_Horas dia'!$AB20,""),IF($A22="TOTAL",SUM(INDIRECT("Q4:Q"&amp;ROW()-1)),""))</f>
        <v/>
      </c>
      <c r="R22" s="3" t="str">
        <f ca="1">IF(AND($A22&lt;&gt;"",$A22&lt;&gt;"TOTAL"),IF(AND('[5]INVESTIGADOR_Horas dia'!$AD20&lt;&gt;"",'[5]INVESTIGADOR_Horas dia'!$AD20&lt;&gt;0),'[5]INVESTIGADOR_Horas dia'!$AD20,""),IF($A22="TOTAL",SUM(INDIRECT("R4:R"&amp;ROW()-1)),""))</f>
        <v/>
      </c>
      <c r="S22" s="3" t="str">
        <f t="shared" ca="1" si="5"/>
        <v/>
      </c>
      <c r="T22" s="3" t="str">
        <f ca="1">IF(AND($A22&lt;&gt;"",$A22&lt;&gt;"TOTAL"),IF(AND('[5]INVESTIGADOR_Horas dia'!$AG20&lt;&gt;"",'[5]INVESTIGADOR_Horas dia'!$AG20&lt;&gt;0),'[5]INVESTIGADOR_Horas dia'!$AG20,""),IF($A22="TOTAL",SUM(INDIRECT("T4:T"&amp;ROW()-1)),""))</f>
        <v/>
      </c>
      <c r="U22" s="3" t="str">
        <f ca="1">IF(AND($A22&lt;&gt;"",$A22&lt;&gt;"TOTAL"),IF(AND('[5]INVESTIGADOR_Horas dia'!$AI20&lt;&gt;"",'[5]INVESTIGADOR_Horas dia'!$AI20&lt;&gt;0),'[5]INVESTIGADOR_Horas dia'!$AI20,""),IF($A22="TOTAL",SUM(INDIRECT("U4:U"&amp;ROW()-1)),""))</f>
        <v/>
      </c>
      <c r="V22" s="3" t="str">
        <f t="shared" ca="1" si="6"/>
        <v/>
      </c>
      <c r="W22" s="3" t="str">
        <f ca="1">IF(AND($A22&lt;&gt;"",$A22&lt;&gt;"TOTAL"),IF(AND('[5]INVESTIGADOR_Horas dia'!$AL20&lt;&gt;"",'[5]INVESTIGADOR_Horas dia'!$AL20&lt;&gt;0),'[5]INVESTIGADOR_Horas dia'!$AL20,""),IF($A22="TOTAL",SUM(INDIRECT("W4:W"&amp;ROW()-1)),""))</f>
        <v/>
      </c>
      <c r="X22" s="3" t="str">
        <f ca="1">IF(AND($A22&lt;&gt;"",$A22&lt;&gt;"TOTAL"),IF(AND('[5]INVESTIGADOR_Horas dia'!$AN20&lt;&gt;"",'[5]INVESTIGADOR_Horas dia'!$AN20&lt;&gt;0),'[5]INVESTIGADOR_Horas dia'!$AN20,""),IF($A22="TOTAL",SUM(INDIRECT("X4:X"&amp;ROW()-1)),""))</f>
        <v/>
      </c>
      <c r="Y22" s="3" t="str">
        <f t="shared" ca="1" si="7"/>
        <v/>
      </c>
      <c r="Z22" s="3" t="str">
        <f ca="1">IF(AND($A22&lt;&gt;"",$A22&lt;&gt;"TOTAL"),IF(AND('[5]INVESTIGADOR_Horas dia'!$AQ20&lt;&gt;"",'[5]INVESTIGADOR_Horas dia'!$AQ20&lt;&gt;0),'[5]INVESTIGADOR_Horas dia'!$AQ20,""),IF($A22="TOTAL",SUM(INDIRECT("Z4:Z"&amp;ROW()-1)),""))</f>
        <v/>
      </c>
      <c r="AA22" s="3" t="str">
        <f ca="1">IF(AND($A22&lt;&gt;"",$A22&lt;&gt;"TOTAL"),IF(AND('[5]INVESTIGADOR_Horas dia'!$AS20&lt;&gt;"",'[5]INVESTIGADOR_Horas dia'!$AS20&lt;&gt;0),'[5]INVESTIGADOR_Horas dia'!$AS20,""),IF($A22="TOTAL",SUM(INDIRECT("AA4:AA"&amp;ROW()-1)),""))</f>
        <v/>
      </c>
      <c r="AB22" s="3" t="str">
        <f t="shared" ca="1" si="8"/>
        <v/>
      </c>
      <c r="AC22" s="3" t="str">
        <f ca="1">IF(AND($A22&lt;&gt;"",$A22&lt;&gt;"TOTAL"),IF(AND('[5]INVESTIGADOR_Horas dia'!$AV20&lt;&gt;"",'[5]INVESTIGADOR_Horas dia'!$AV20&lt;&gt;0),'[5]INVESTIGADOR_Horas dia'!$AV20,""),IF($A22="TOTAL",SUM(INDIRECT("AC4:AC"&amp;ROW()-1)),""))</f>
        <v/>
      </c>
      <c r="AD22" s="3" t="str">
        <f ca="1">IF(AND($A22&lt;&gt;"",$A22&lt;&gt;"TOTAL"),IF(AND('[5]INVESTIGADOR_Horas dia'!$AX20&lt;&gt;"",'[5]INVESTIGADOR_Horas dia'!$AX20&lt;&gt;0),'[5]INVESTIGADOR_Horas dia'!$AX20,""),IF($A22="TOTAL",SUM(INDIRECT("AD4:AD"&amp;ROW()-1)),""))</f>
        <v/>
      </c>
      <c r="AE22" s="3" t="str">
        <f t="shared" ca="1" si="9"/>
        <v/>
      </c>
      <c r="AF22" s="3" t="str">
        <f ca="1">IF(AND($A22&lt;&gt;"",$A22&lt;&gt;"TOTAL"),IF(AND('[5]INVESTIGADOR_Horas dia'!$BA20&lt;&gt;"",'[5]INVESTIGADOR_Horas dia'!$BA20&lt;&gt;0),'[5]INVESTIGADOR_Horas dia'!$BA20,""),IF($A22="TOTAL",SUM(INDIRECT("AF4:AF"&amp;ROW()-1)),""))</f>
        <v/>
      </c>
      <c r="AG22" s="3" t="str">
        <f ca="1">IF(AND($A22&lt;&gt;"",$A22&lt;&gt;"TOTAL"),IF(AND('[5]INVESTIGADOR_Horas dia'!$BC20&lt;&gt;"",'[5]INVESTIGADOR_Horas dia'!$BC20&lt;&gt;0),'[5]INVESTIGADOR_Horas dia'!$BC20,""),IF($A22="TOTAL",SUM(INDIRECT("AG4:AG"&amp;ROW()-1)),""))</f>
        <v/>
      </c>
      <c r="AH22" s="3" t="str">
        <f t="shared" ca="1" si="10"/>
        <v/>
      </c>
      <c r="AI22" s="3" t="str">
        <f ca="1">IF(AND($A22&lt;&gt;"",$A22&lt;&gt;"TOTAL"),IF(AND('[5]INVESTIGADOR_Horas dia'!$BF20&lt;&gt;"",'[5]INVESTIGADOR_Horas dia'!$BF20&lt;&gt;0),'[5]INVESTIGADOR_Horas dia'!$BF20,""),IF($A22="TOTAL",SUM(INDIRECT("AI4:AI"&amp;ROW()-1)),""))</f>
        <v/>
      </c>
      <c r="AJ22" s="3" t="str">
        <f ca="1">IF(AND($A22&lt;&gt;"",$A22&lt;&gt;"TOTAL"),IF(AND('[5]INVESTIGADOR_Horas dia'!$BH20&lt;&gt;"",'[5]INVESTIGADOR_Horas dia'!$BH20&lt;&gt;0),'[5]INVESTIGADOR_Horas dia'!$BH20,""),IF($A22="TOTAL",SUM(INDIRECT("AJ4:AJ"&amp;ROW()-1)),""))</f>
        <v/>
      </c>
      <c r="AK22" s="3" t="str">
        <f t="shared" ca="1" si="11"/>
        <v/>
      </c>
      <c r="AL22" s="3" t="str">
        <f ca="1">IF(AND($A22&lt;&gt;"",$A22&lt;&gt;"TOTAL"),IF(AND('[5]INVESTIGADOR_Horas dia'!$BK20&lt;&gt;"",'[5]INVESTIGADOR_Horas dia'!$BK20&lt;&gt;0),'[5]INVESTIGADOR_Horas dia'!$BK20,""),IF($A22="TOTAL",SUM(INDIRECT("AL4:AL"&amp;ROW()-1)),""))</f>
        <v/>
      </c>
      <c r="AM22" s="3" t="str">
        <f ca="1">IF(AND($A22&lt;&gt;"",$A22&lt;&gt;"TOTAL"),IF(AND('[5]INVESTIGADOR_Horas dia'!$BM20&lt;&gt;"",'[5]INVESTIGADOR_Horas dia'!$BM20&lt;&gt;0),'[5]INVESTIGADOR_Horas dia'!$BM20,""),IF($A22="TOTAL",SUM(INDIRECT("AM4:AM"&amp;ROW()-1)),""))</f>
        <v/>
      </c>
      <c r="AN22" s="3" t="str">
        <f t="shared" ca="1" si="12"/>
        <v/>
      </c>
      <c r="AO22" s="3" t="str">
        <f ca="1">IF(AND($A22&lt;&gt;"",$A22&lt;&gt;"TOTAL"),IF(AND('[5]INVESTIGADOR_Horas dia'!$BP20&lt;&gt;"",'[5]INVESTIGADOR_Horas dia'!$BP20&lt;&gt;0),'[5]INVESTIGADOR_Horas dia'!$BP20,""),IF($A22="TOTAL",SUM(INDIRECT("AO4:AO"&amp;ROW()-1)),""))</f>
        <v/>
      </c>
      <c r="AP22" s="3" t="str">
        <f ca="1">IF(AND($A22&lt;&gt;"",$A22&lt;&gt;"TOTAL"),IF(AND('[5]INVESTIGADOR_Horas dia'!$BR20&lt;&gt;"",'[5]INVESTIGADOR_Horas dia'!$BR20&lt;&gt;0),'[5]INVESTIGADOR_Horas dia'!$BR20,""),IF($A22="TOTAL",SUM(INDIRECT("AP4:AP"&amp;ROW()-1)),""))</f>
        <v/>
      </c>
      <c r="AQ22" s="3" t="str">
        <f t="shared" ca="1" si="13"/>
        <v/>
      </c>
      <c r="AR22" s="3" t="str">
        <f ca="1">IF(AND($A22&lt;&gt;"",$A22&lt;&gt;"TOTAL"),IF(AND('[5]INVESTIGADOR_Horas dia'!$BU20&lt;&gt;"",'[5]INVESTIGADOR_Horas dia'!$BU20&lt;&gt;0),'[5]INVESTIGADOR_Horas dia'!$BU20,""),IF($A22="TOTAL",SUM(INDIRECT("AR4:AR"&amp;ROW()-1)),""))</f>
        <v/>
      </c>
      <c r="AS22" s="3" t="str">
        <f ca="1">IF(AND($A22&lt;&gt;"",$A22&lt;&gt;"TOTAL"),IF(AND('[5]INVESTIGADOR_Horas dia'!$BW20&lt;&gt;"",'[5]INVESTIGADOR_Horas dia'!$BW20&lt;&gt;0),'[5]INVESTIGADOR_Horas dia'!$BW20,""),IF($A22="TOTAL",SUM(INDIRECT("AS4:AS"&amp;ROW()-1)),""))</f>
        <v/>
      </c>
      <c r="AT22" s="3" t="str">
        <f t="shared" ca="1" si="14"/>
        <v/>
      </c>
      <c r="AU22" s="3" t="str">
        <f ca="1">IF(AND($A22&lt;&gt;"",$A22&lt;&gt;"TOTAL"),IF(AND('[5]INVESTIGADOR_Horas dia'!$BZ20&lt;&gt;"",'[5]INVESTIGADOR_Horas dia'!$BZ20&lt;&gt;0),'[5]INVESTIGADOR_Horas dia'!$BZ20,""),IF($A22="TOTAL",SUM(INDIRECT("AU4:AU"&amp;ROW()-1)),""))</f>
        <v/>
      </c>
      <c r="AV22" s="3" t="str">
        <f ca="1">IF(AND($A22&lt;&gt;"",$A22&lt;&gt;"TOTAL"),IF(AND('[5]INVESTIGADOR_Horas dia'!$CB20&lt;&gt;"",'[5]INVESTIGADOR_Horas dia'!$CB20&lt;&gt;0),'[5]INVESTIGADOR_Horas dia'!$CB20,""),IF($A22="TOTAL",SUM(INDIRECT("AV4:AV"&amp;ROW()-1)),""))</f>
        <v/>
      </c>
      <c r="AW22" s="3" t="str">
        <f t="shared" ca="1" si="15"/>
        <v/>
      </c>
      <c r="AX22" s="3" t="str">
        <f ca="1">IF(AND($A22&lt;&gt;"",$A22&lt;&gt;"TOTAL"),IF(AND('[5]INVESTIGADOR_Horas dia'!$CE20&lt;&gt;"",'[5]INVESTIGADOR_Horas dia'!$CE20&lt;&gt;0),'[5]INVESTIGADOR_Horas dia'!$CE20,""),IF($A22="TOTAL",SUM(INDIRECT("AX4:AX"&amp;ROW()-1)),""))</f>
        <v/>
      </c>
      <c r="AY22" s="3" t="str">
        <f ca="1">IF(AND($A22&lt;&gt;"",$A22&lt;&gt;"TOTAL"),IF(AND('[5]INVESTIGADOR_Horas dia'!$CG20&lt;&gt;"",'[5]INVESTIGADOR_Horas dia'!$CG20&lt;&gt;0),'[5]INVESTIGADOR_Horas dia'!$CG20,""),IF($A22="TOTAL",SUM(INDIRECT("AY4:AY"&amp;ROW()-1)),""))</f>
        <v/>
      </c>
      <c r="AZ22" s="3" t="str">
        <f t="shared" ca="1" si="16"/>
        <v/>
      </c>
      <c r="BA22" s="3" t="str">
        <f ca="1">IF(AND($A22&lt;&gt;"",$A22&lt;&gt;"TOTAL"),IF(AND('[5]INVESTIGADOR_Horas dia'!$CJ20&lt;&gt;"",'[5]INVESTIGADOR_Horas dia'!$CJ20&lt;&gt;0),'[5]INVESTIGADOR_Horas dia'!$CJ20,""),IF($A22="TOTAL",SUM(INDIRECT("BA4:BA"&amp;ROW()-1)),""))</f>
        <v/>
      </c>
      <c r="BB22" s="3" t="str">
        <f ca="1">IF(AND($A22&lt;&gt;"",$A22&lt;&gt;"TOTAL"),IF(AND('[5]INVESTIGADOR_Horas dia'!$CL20&lt;&gt;"",'[5]INVESTIGADOR_Horas dia'!$CL20&lt;&gt;0),'[5]INVESTIGADOR_Horas dia'!$CL20,""),IF($A22="TOTAL",SUM(INDIRECT("BB4:BB"&amp;ROW()-1)),""))</f>
        <v/>
      </c>
      <c r="BC22" s="3" t="str">
        <f t="shared" ca="1" si="17"/>
        <v/>
      </c>
      <c r="BD22" s="3" t="str">
        <f ca="1">IF(AND($A22&lt;&gt;"",$A22&lt;&gt;"TOTAL"),IF(AND('[5]INVESTIGADOR_Horas dia'!$CO20&lt;&gt;"",'[5]INVESTIGADOR_Horas dia'!$CO20&lt;&gt;0),'[5]INVESTIGADOR_Horas dia'!$CO20,""),IF($A22="TOTAL",SUM(INDIRECT("BD4:BD"&amp;ROW()-1)),""))</f>
        <v/>
      </c>
      <c r="BE22" s="3" t="str">
        <f ca="1">IF(AND($A22&lt;&gt;"",$A22&lt;&gt;"TOTAL"),IF(AND('[5]INVESTIGADOR_Horas dia'!$CQ20&lt;&gt;"",'[5]INVESTIGADOR_Horas dia'!$CQ20&lt;&gt;0),'[5]INVESTIGADOR_Horas dia'!$CQ20,""),IF($A22="TOTAL",SUM(INDIRECT("BE4:BE"&amp;ROW()-1)),""))</f>
        <v/>
      </c>
      <c r="BF22" s="3" t="str">
        <f t="shared" ca="1" si="18"/>
        <v/>
      </c>
    </row>
    <row r="23" spans="1:58" x14ac:dyDescent="0.2">
      <c r="A23" s="25" t="str">
        <f>IF('[5]INVESTIGADOR_Horas dia'!$B21&lt;&gt;"",'[5]INVESTIGADOR_Horas dia'!$B21,IF(AND('[5]INVESTIGADOR_Horas dia'!$B21="",'[5]INVESTIGADOR_Horas dia'!$B22="",'[5]INVESTIGADOR_Horas dia'!$B20=""),"","TOTAL"))</f>
        <v/>
      </c>
      <c r="B23" s="3" t="str">
        <f ca="1">IF(AND($A23&lt;&gt;"",$A23&lt;&gt;"TOTAL"),IF(AND('[5]INVESTIGADOR_Horas dia'!$C21&lt;&gt;"",'[5]INVESTIGADOR_Horas dia'!$C21&lt;&gt;0),'[5]INVESTIGADOR_Horas dia'!$C21,""),IF($A23="TOTAL",SUM(INDIRECT("B4:B"&amp;ROW()-1)),""))</f>
        <v/>
      </c>
      <c r="C23" s="3" t="str">
        <f ca="1">IF(AND($A23&lt;&gt;"",$A23&lt;&gt;"TOTAL"),IF(AND('[5]INVESTIGADOR_Horas dia'!$E21&lt;&gt;"",'[5]INVESTIGADOR_Horas dia'!$E21&lt;&gt;0),'[5]INVESTIGADOR_Horas dia'!$E21,""),IF($A23="TOTAL",SUM(INDIRECT("C4:C"&amp;ROW()-1)),""))</f>
        <v/>
      </c>
      <c r="D23" s="3" t="str">
        <f t="shared" ca="1" si="0"/>
        <v/>
      </c>
      <c r="E23" s="3" t="str">
        <f ca="1">IF(AND($A23&lt;&gt;"",$A23&lt;&gt;"TOTAL"),IF(AND('[5]INVESTIGADOR_Horas dia'!$H21&lt;&gt;"",'[5]INVESTIGADOR_Horas dia'!$H21&lt;&gt;0),'[5]INVESTIGADOR_Horas dia'!$H21,""),IF($A23="TOTAL",SUM(INDIRECT("E4:E"&amp;ROW()-1)),""))</f>
        <v/>
      </c>
      <c r="F23" s="3" t="str">
        <f ca="1">IF(AND($A23&lt;&gt;"",$A23&lt;&gt;"TOTAL"),IF(AND('[5]INVESTIGADOR_Horas dia'!$J21&lt;&gt;"",'[5]INVESTIGADOR_Horas dia'!$J21&lt;&gt;0),'[5]INVESTIGADOR_Horas dia'!$J21,""),IF($A23="TOTAL",SUM(INDIRECT("F4:F"&amp;ROW()-1)),""))</f>
        <v/>
      </c>
      <c r="G23" s="3" t="str">
        <f t="shared" ca="1" si="1"/>
        <v/>
      </c>
      <c r="H23" s="3" t="str">
        <f ca="1">IF(AND($A23&lt;&gt;"",$A23&lt;&gt;"TOTAL"),IF(AND('[5]INVESTIGADOR_Horas dia'!$M21&lt;&gt;"",'[5]INVESTIGADOR_Horas dia'!$M21&lt;&gt;0),'[5]INVESTIGADOR_Horas dia'!$M21,""),IF($A23="TOTAL",SUM(INDIRECT("H4:H"&amp;ROW()-1)),""))</f>
        <v/>
      </c>
      <c r="I23" s="3" t="str">
        <f ca="1">IF(AND($A23&lt;&gt;"",$A23&lt;&gt;"TOTAL"),IF(AND('[5]INVESTIGADOR_Horas dia'!$O21&lt;&gt;"",'[5]INVESTIGADOR_Horas dia'!$O21&lt;&gt;0),'[5]INVESTIGADOR_Horas dia'!$O21,""),IF($A23="TOTAL",SUM(INDIRECT("I4:I"&amp;ROW()-1)),""))</f>
        <v/>
      </c>
      <c r="J23" s="3" t="str">
        <f t="shared" ca="1" si="2"/>
        <v/>
      </c>
      <c r="K23" s="3" t="str">
        <f ca="1">IF(AND($A23&lt;&gt;"",$A23&lt;&gt;"TOTAL"),IF(AND('[5]INVESTIGADOR_Horas dia'!$R21&lt;&gt;"",'[5]INVESTIGADOR_Horas dia'!$R21&lt;&gt;0),'[5]INVESTIGADOR_Horas dia'!$R21,""),IF($A23="TOTAL",SUM(INDIRECT("K4:K"&amp;ROW()-1)),""))</f>
        <v/>
      </c>
      <c r="L23" s="3" t="str">
        <f ca="1">IF(AND($A23&lt;&gt;"",$A23&lt;&gt;"TOTAL"),IF(AND('[5]INVESTIGADOR_Horas dia'!$T21&lt;&gt;"",'[5]INVESTIGADOR_Horas dia'!$T21&lt;&gt;0),'[5]INVESTIGADOR_Horas dia'!$T21,""),IF($A23="TOTAL",SUM(INDIRECT("L4:L"&amp;ROW()-1)),""))</f>
        <v/>
      </c>
      <c r="M23" s="3" t="str">
        <f t="shared" ca="1" si="3"/>
        <v/>
      </c>
      <c r="N23" s="3" t="str">
        <f ca="1">IF(AND($A23&lt;&gt;"",$A23&lt;&gt;"TOTAL"),IF(AND('[5]INVESTIGADOR_Horas dia'!$W21&lt;&gt;"",'[5]INVESTIGADOR_Horas dia'!$W21&lt;&gt;0),'[5]INVESTIGADOR_Horas dia'!$W21,""),IF($A23="TOTAL",SUM(INDIRECT("N4:N"&amp;ROW()-1)),""))</f>
        <v/>
      </c>
      <c r="O23" s="3" t="str">
        <f ca="1">IF(AND($A23&lt;&gt;"",$A23&lt;&gt;"TOTAL"),IF(AND('[5]INVESTIGADOR_Horas dia'!$Y21&lt;&gt;"",'[5]INVESTIGADOR_Horas dia'!$Y21&lt;&gt;0),'[5]INVESTIGADOR_Horas dia'!$Y21,""),IF($A23="TOTAL",SUM(INDIRECT("O4:O"&amp;ROW()-1)),""))</f>
        <v/>
      </c>
      <c r="P23" s="3" t="str">
        <f t="shared" ca="1" si="4"/>
        <v/>
      </c>
      <c r="Q23" s="3" t="str">
        <f ca="1">IF(AND($A23&lt;&gt;"",$A23&lt;&gt;"TOTAL"),IF(AND('[5]INVESTIGADOR_Horas dia'!$AB21&lt;&gt;"",'[5]INVESTIGADOR_Horas dia'!$AB21&lt;&gt;0),'[5]INVESTIGADOR_Horas dia'!$AB21,""),IF($A23="TOTAL",SUM(INDIRECT("Q4:Q"&amp;ROW()-1)),""))</f>
        <v/>
      </c>
      <c r="R23" s="3" t="str">
        <f ca="1">IF(AND($A23&lt;&gt;"",$A23&lt;&gt;"TOTAL"),IF(AND('[5]INVESTIGADOR_Horas dia'!$AD21&lt;&gt;"",'[5]INVESTIGADOR_Horas dia'!$AD21&lt;&gt;0),'[5]INVESTIGADOR_Horas dia'!$AD21,""),IF($A23="TOTAL",SUM(INDIRECT("R4:R"&amp;ROW()-1)),""))</f>
        <v/>
      </c>
      <c r="S23" s="3" t="str">
        <f t="shared" ca="1" si="5"/>
        <v/>
      </c>
      <c r="T23" s="3" t="str">
        <f ca="1">IF(AND($A23&lt;&gt;"",$A23&lt;&gt;"TOTAL"),IF(AND('[5]INVESTIGADOR_Horas dia'!$AG21&lt;&gt;"",'[5]INVESTIGADOR_Horas dia'!$AG21&lt;&gt;0),'[5]INVESTIGADOR_Horas dia'!$AG21,""),IF($A23="TOTAL",SUM(INDIRECT("T4:T"&amp;ROW()-1)),""))</f>
        <v/>
      </c>
      <c r="U23" s="3" t="str">
        <f ca="1">IF(AND($A23&lt;&gt;"",$A23&lt;&gt;"TOTAL"),IF(AND('[5]INVESTIGADOR_Horas dia'!$AI21&lt;&gt;"",'[5]INVESTIGADOR_Horas dia'!$AI21&lt;&gt;0),'[5]INVESTIGADOR_Horas dia'!$AI21,""),IF($A23="TOTAL",SUM(INDIRECT("U4:U"&amp;ROW()-1)),""))</f>
        <v/>
      </c>
      <c r="V23" s="3" t="str">
        <f t="shared" ca="1" si="6"/>
        <v/>
      </c>
      <c r="W23" s="3" t="str">
        <f ca="1">IF(AND($A23&lt;&gt;"",$A23&lt;&gt;"TOTAL"),IF(AND('[5]INVESTIGADOR_Horas dia'!$AL21&lt;&gt;"",'[5]INVESTIGADOR_Horas dia'!$AL21&lt;&gt;0),'[5]INVESTIGADOR_Horas dia'!$AL21,""),IF($A23="TOTAL",SUM(INDIRECT("W4:W"&amp;ROW()-1)),""))</f>
        <v/>
      </c>
      <c r="X23" s="3" t="str">
        <f ca="1">IF(AND($A23&lt;&gt;"",$A23&lt;&gt;"TOTAL"),IF(AND('[5]INVESTIGADOR_Horas dia'!$AN21&lt;&gt;"",'[5]INVESTIGADOR_Horas dia'!$AN21&lt;&gt;0),'[5]INVESTIGADOR_Horas dia'!$AN21,""),IF($A23="TOTAL",SUM(INDIRECT("X4:X"&amp;ROW()-1)),""))</f>
        <v/>
      </c>
      <c r="Y23" s="3" t="str">
        <f t="shared" ca="1" si="7"/>
        <v/>
      </c>
      <c r="Z23" s="3" t="str">
        <f ca="1">IF(AND($A23&lt;&gt;"",$A23&lt;&gt;"TOTAL"),IF(AND('[5]INVESTIGADOR_Horas dia'!$AQ21&lt;&gt;"",'[5]INVESTIGADOR_Horas dia'!$AQ21&lt;&gt;0),'[5]INVESTIGADOR_Horas dia'!$AQ21,""),IF($A23="TOTAL",SUM(INDIRECT("Z4:Z"&amp;ROW()-1)),""))</f>
        <v/>
      </c>
      <c r="AA23" s="3" t="str">
        <f ca="1">IF(AND($A23&lt;&gt;"",$A23&lt;&gt;"TOTAL"),IF(AND('[5]INVESTIGADOR_Horas dia'!$AS21&lt;&gt;"",'[5]INVESTIGADOR_Horas dia'!$AS21&lt;&gt;0),'[5]INVESTIGADOR_Horas dia'!$AS21,""),IF($A23="TOTAL",SUM(INDIRECT("AA4:AA"&amp;ROW()-1)),""))</f>
        <v/>
      </c>
      <c r="AB23" s="3" t="str">
        <f t="shared" ca="1" si="8"/>
        <v/>
      </c>
      <c r="AC23" s="3" t="str">
        <f ca="1">IF(AND($A23&lt;&gt;"",$A23&lt;&gt;"TOTAL"),IF(AND('[5]INVESTIGADOR_Horas dia'!$AV21&lt;&gt;"",'[5]INVESTIGADOR_Horas dia'!$AV21&lt;&gt;0),'[5]INVESTIGADOR_Horas dia'!$AV21,""),IF($A23="TOTAL",SUM(INDIRECT("AC4:AC"&amp;ROW()-1)),""))</f>
        <v/>
      </c>
      <c r="AD23" s="3" t="str">
        <f ca="1">IF(AND($A23&lt;&gt;"",$A23&lt;&gt;"TOTAL"),IF(AND('[5]INVESTIGADOR_Horas dia'!$AX21&lt;&gt;"",'[5]INVESTIGADOR_Horas dia'!$AX21&lt;&gt;0),'[5]INVESTIGADOR_Horas dia'!$AX21,""),IF($A23="TOTAL",SUM(INDIRECT("AD4:AD"&amp;ROW()-1)),""))</f>
        <v/>
      </c>
      <c r="AE23" s="3" t="str">
        <f t="shared" ca="1" si="9"/>
        <v/>
      </c>
      <c r="AF23" s="3" t="str">
        <f ca="1">IF(AND($A23&lt;&gt;"",$A23&lt;&gt;"TOTAL"),IF(AND('[5]INVESTIGADOR_Horas dia'!$BA21&lt;&gt;"",'[5]INVESTIGADOR_Horas dia'!$BA21&lt;&gt;0),'[5]INVESTIGADOR_Horas dia'!$BA21,""),IF($A23="TOTAL",SUM(INDIRECT("AF4:AF"&amp;ROW()-1)),""))</f>
        <v/>
      </c>
      <c r="AG23" s="3" t="str">
        <f ca="1">IF(AND($A23&lt;&gt;"",$A23&lt;&gt;"TOTAL"),IF(AND('[5]INVESTIGADOR_Horas dia'!$BC21&lt;&gt;"",'[5]INVESTIGADOR_Horas dia'!$BC21&lt;&gt;0),'[5]INVESTIGADOR_Horas dia'!$BC21,""),IF($A23="TOTAL",SUM(INDIRECT("AG4:AG"&amp;ROW()-1)),""))</f>
        <v/>
      </c>
      <c r="AH23" s="3" t="str">
        <f t="shared" ca="1" si="10"/>
        <v/>
      </c>
      <c r="AI23" s="3" t="str">
        <f ca="1">IF(AND($A23&lt;&gt;"",$A23&lt;&gt;"TOTAL"),IF(AND('[5]INVESTIGADOR_Horas dia'!$BF21&lt;&gt;"",'[5]INVESTIGADOR_Horas dia'!$BF21&lt;&gt;0),'[5]INVESTIGADOR_Horas dia'!$BF21,""),IF($A23="TOTAL",SUM(INDIRECT("AI4:AI"&amp;ROW()-1)),""))</f>
        <v/>
      </c>
      <c r="AJ23" s="3" t="str">
        <f ca="1">IF(AND($A23&lt;&gt;"",$A23&lt;&gt;"TOTAL"),IF(AND('[5]INVESTIGADOR_Horas dia'!$BH21&lt;&gt;"",'[5]INVESTIGADOR_Horas dia'!$BH21&lt;&gt;0),'[5]INVESTIGADOR_Horas dia'!$BH21,""),IF($A23="TOTAL",SUM(INDIRECT("AJ4:AJ"&amp;ROW()-1)),""))</f>
        <v/>
      </c>
      <c r="AK23" s="3" t="str">
        <f t="shared" ca="1" si="11"/>
        <v/>
      </c>
      <c r="AL23" s="3" t="str">
        <f ca="1">IF(AND($A23&lt;&gt;"",$A23&lt;&gt;"TOTAL"),IF(AND('[5]INVESTIGADOR_Horas dia'!$BK21&lt;&gt;"",'[5]INVESTIGADOR_Horas dia'!$BK21&lt;&gt;0),'[5]INVESTIGADOR_Horas dia'!$BK21,""),IF($A23="TOTAL",SUM(INDIRECT("AL4:AL"&amp;ROW()-1)),""))</f>
        <v/>
      </c>
      <c r="AM23" s="3" t="str">
        <f ca="1">IF(AND($A23&lt;&gt;"",$A23&lt;&gt;"TOTAL"),IF(AND('[5]INVESTIGADOR_Horas dia'!$BM21&lt;&gt;"",'[5]INVESTIGADOR_Horas dia'!$BM21&lt;&gt;0),'[5]INVESTIGADOR_Horas dia'!$BM21,""),IF($A23="TOTAL",SUM(INDIRECT("AM4:AM"&amp;ROW()-1)),""))</f>
        <v/>
      </c>
      <c r="AN23" s="3" t="str">
        <f t="shared" ca="1" si="12"/>
        <v/>
      </c>
      <c r="AO23" s="3" t="str">
        <f ca="1">IF(AND($A23&lt;&gt;"",$A23&lt;&gt;"TOTAL"),IF(AND('[5]INVESTIGADOR_Horas dia'!$BP21&lt;&gt;"",'[5]INVESTIGADOR_Horas dia'!$BP21&lt;&gt;0),'[5]INVESTIGADOR_Horas dia'!$BP21,""),IF($A23="TOTAL",SUM(INDIRECT("AO4:AO"&amp;ROW()-1)),""))</f>
        <v/>
      </c>
      <c r="AP23" s="3" t="str">
        <f ca="1">IF(AND($A23&lt;&gt;"",$A23&lt;&gt;"TOTAL"),IF(AND('[5]INVESTIGADOR_Horas dia'!$BR21&lt;&gt;"",'[5]INVESTIGADOR_Horas dia'!$BR21&lt;&gt;0),'[5]INVESTIGADOR_Horas dia'!$BR21,""),IF($A23="TOTAL",SUM(INDIRECT("AP4:AP"&amp;ROW()-1)),""))</f>
        <v/>
      </c>
      <c r="AQ23" s="3" t="str">
        <f t="shared" ca="1" si="13"/>
        <v/>
      </c>
      <c r="AR23" s="3" t="str">
        <f ca="1">IF(AND($A23&lt;&gt;"",$A23&lt;&gt;"TOTAL"),IF(AND('[5]INVESTIGADOR_Horas dia'!$BU21&lt;&gt;"",'[5]INVESTIGADOR_Horas dia'!$BU21&lt;&gt;0),'[5]INVESTIGADOR_Horas dia'!$BU21,""),IF($A23="TOTAL",SUM(INDIRECT("AR4:AR"&amp;ROW()-1)),""))</f>
        <v/>
      </c>
      <c r="AS23" s="3" t="str">
        <f ca="1">IF(AND($A23&lt;&gt;"",$A23&lt;&gt;"TOTAL"),IF(AND('[5]INVESTIGADOR_Horas dia'!$BW21&lt;&gt;"",'[5]INVESTIGADOR_Horas dia'!$BW21&lt;&gt;0),'[5]INVESTIGADOR_Horas dia'!$BW21,""),IF($A23="TOTAL",SUM(INDIRECT("AS4:AS"&amp;ROW()-1)),""))</f>
        <v/>
      </c>
      <c r="AT23" s="3" t="str">
        <f t="shared" ca="1" si="14"/>
        <v/>
      </c>
      <c r="AU23" s="3" t="str">
        <f ca="1">IF(AND($A23&lt;&gt;"",$A23&lt;&gt;"TOTAL"),IF(AND('[5]INVESTIGADOR_Horas dia'!$BZ21&lt;&gt;"",'[5]INVESTIGADOR_Horas dia'!$BZ21&lt;&gt;0),'[5]INVESTIGADOR_Horas dia'!$BZ21,""),IF($A23="TOTAL",SUM(INDIRECT("AU4:AU"&amp;ROW()-1)),""))</f>
        <v/>
      </c>
      <c r="AV23" s="3" t="str">
        <f ca="1">IF(AND($A23&lt;&gt;"",$A23&lt;&gt;"TOTAL"),IF(AND('[5]INVESTIGADOR_Horas dia'!$CB21&lt;&gt;"",'[5]INVESTIGADOR_Horas dia'!$CB21&lt;&gt;0),'[5]INVESTIGADOR_Horas dia'!$CB21,""),IF($A23="TOTAL",SUM(INDIRECT("AV4:AV"&amp;ROW()-1)),""))</f>
        <v/>
      </c>
      <c r="AW23" s="3" t="str">
        <f t="shared" ca="1" si="15"/>
        <v/>
      </c>
      <c r="AX23" s="3" t="str">
        <f ca="1">IF(AND($A23&lt;&gt;"",$A23&lt;&gt;"TOTAL"),IF(AND('[5]INVESTIGADOR_Horas dia'!$CE21&lt;&gt;"",'[5]INVESTIGADOR_Horas dia'!$CE21&lt;&gt;0),'[5]INVESTIGADOR_Horas dia'!$CE21,""),IF($A23="TOTAL",SUM(INDIRECT("AX4:AX"&amp;ROW()-1)),""))</f>
        <v/>
      </c>
      <c r="AY23" s="3" t="str">
        <f ca="1">IF(AND($A23&lt;&gt;"",$A23&lt;&gt;"TOTAL"),IF(AND('[5]INVESTIGADOR_Horas dia'!$CG21&lt;&gt;"",'[5]INVESTIGADOR_Horas dia'!$CG21&lt;&gt;0),'[5]INVESTIGADOR_Horas dia'!$CG21,""),IF($A23="TOTAL",SUM(INDIRECT("AY4:AY"&amp;ROW()-1)),""))</f>
        <v/>
      </c>
      <c r="AZ23" s="3" t="str">
        <f t="shared" ca="1" si="16"/>
        <v/>
      </c>
      <c r="BA23" s="3" t="str">
        <f ca="1">IF(AND($A23&lt;&gt;"",$A23&lt;&gt;"TOTAL"),IF(AND('[5]INVESTIGADOR_Horas dia'!$CJ21&lt;&gt;"",'[5]INVESTIGADOR_Horas dia'!$CJ21&lt;&gt;0),'[5]INVESTIGADOR_Horas dia'!$CJ21,""),IF($A23="TOTAL",SUM(INDIRECT("BA4:BA"&amp;ROW()-1)),""))</f>
        <v/>
      </c>
      <c r="BB23" s="3" t="str">
        <f ca="1">IF(AND($A23&lt;&gt;"",$A23&lt;&gt;"TOTAL"),IF(AND('[5]INVESTIGADOR_Horas dia'!$CL21&lt;&gt;"",'[5]INVESTIGADOR_Horas dia'!$CL21&lt;&gt;0),'[5]INVESTIGADOR_Horas dia'!$CL21,""),IF($A23="TOTAL",SUM(INDIRECT("BB4:BB"&amp;ROW()-1)),""))</f>
        <v/>
      </c>
      <c r="BC23" s="3" t="str">
        <f t="shared" ca="1" si="17"/>
        <v/>
      </c>
      <c r="BD23" s="3" t="str">
        <f ca="1">IF(AND($A23&lt;&gt;"",$A23&lt;&gt;"TOTAL"),IF(AND('[5]INVESTIGADOR_Horas dia'!$CO21&lt;&gt;"",'[5]INVESTIGADOR_Horas dia'!$CO21&lt;&gt;0),'[5]INVESTIGADOR_Horas dia'!$CO21,""),IF($A23="TOTAL",SUM(INDIRECT("BD4:BD"&amp;ROW()-1)),""))</f>
        <v/>
      </c>
      <c r="BE23" s="3" t="str">
        <f ca="1">IF(AND($A23&lt;&gt;"",$A23&lt;&gt;"TOTAL"),IF(AND('[5]INVESTIGADOR_Horas dia'!$CQ21&lt;&gt;"",'[5]INVESTIGADOR_Horas dia'!$CQ21&lt;&gt;0),'[5]INVESTIGADOR_Horas dia'!$CQ21,""),IF($A23="TOTAL",SUM(INDIRECT("BE4:BE"&amp;ROW()-1)),""))</f>
        <v/>
      </c>
      <c r="BF23" s="3" t="str">
        <f t="shared" ca="1" si="18"/>
        <v/>
      </c>
    </row>
    <row r="24" spans="1:58" x14ac:dyDescent="0.2">
      <c r="A24" s="25" t="str">
        <f>IF('[5]INVESTIGADOR_Horas dia'!$B22&lt;&gt;"",'[5]INVESTIGADOR_Horas dia'!$B22,IF(AND('[5]INVESTIGADOR_Horas dia'!$B22="",'[5]INVESTIGADOR_Horas dia'!$B23="",'[5]INVESTIGADOR_Horas dia'!$B21=""),"","TOTAL"))</f>
        <v/>
      </c>
      <c r="B24" s="3" t="str">
        <f ca="1">IF(AND($A24&lt;&gt;"",$A24&lt;&gt;"TOTAL"),IF(AND('[5]INVESTIGADOR_Horas dia'!$C22&lt;&gt;"",'[5]INVESTIGADOR_Horas dia'!$C22&lt;&gt;0),'[5]INVESTIGADOR_Horas dia'!$C22,""),IF($A24="TOTAL",SUM(INDIRECT("B4:B"&amp;ROW()-1)),""))</f>
        <v/>
      </c>
      <c r="C24" s="3" t="str">
        <f ca="1">IF(AND($A24&lt;&gt;"",$A24&lt;&gt;"TOTAL"),IF(AND('[5]INVESTIGADOR_Horas dia'!$E22&lt;&gt;"",'[5]INVESTIGADOR_Horas dia'!$E22&lt;&gt;0),'[5]INVESTIGADOR_Horas dia'!$E22,""),IF($A24="TOTAL",SUM(INDIRECT("C4:C"&amp;ROW()-1)),""))</f>
        <v/>
      </c>
      <c r="D24" s="3" t="str">
        <f t="shared" ca="1" si="0"/>
        <v/>
      </c>
      <c r="E24" s="3" t="str">
        <f ca="1">IF(AND($A24&lt;&gt;"",$A24&lt;&gt;"TOTAL"),IF(AND('[5]INVESTIGADOR_Horas dia'!$H22&lt;&gt;"",'[5]INVESTIGADOR_Horas dia'!$H22&lt;&gt;0),'[5]INVESTIGADOR_Horas dia'!$H22,""),IF($A24="TOTAL",SUM(INDIRECT("E4:E"&amp;ROW()-1)),""))</f>
        <v/>
      </c>
      <c r="F24" s="3" t="str">
        <f ca="1">IF(AND($A24&lt;&gt;"",$A24&lt;&gt;"TOTAL"),IF(AND('[5]INVESTIGADOR_Horas dia'!$J22&lt;&gt;"",'[5]INVESTIGADOR_Horas dia'!$J22&lt;&gt;0),'[5]INVESTIGADOR_Horas dia'!$J22,""),IF($A24="TOTAL",SUM(INDIRECT("F4:F"&amp;ROW()-1)),""))</f>
        <v/>
      </c>
      <c r="G24" s="3" t="str">
        <f t="shared" ca="1" si="1"/>
        <v/>
      </c>
      <c r="H24" s="3" t="str">
        <f ca="1">IF(AND($A24&lt;&gt;"",$A24&lt;&gt;"TOTAL"),IF(AND('[5]INVESTIGADOR_Horas dia'!$M22&lt;&gt;"",'[5]INVESTIGADOR_Horas dia'!$M22&lt;&gt;0),'[5]INVESTIGADOR_Horas dia'!$M22,""),IF($A24="TOTAL",SUM(INDIRECT("H4:H"&amp;ROW()-1)),""))</f>
        <v/>
      </c>
      <c r="I24" s="3" t="str">
        <f ca="1">IF(AND($A24&lt;&gt;"",$A24&lt;&gt;"TOTAL"),IF(AND('[5]INVESTIGADOR_Horas dia'!$O22&lt;&gt;"",'[5]INVESTIGADOR_Horas dia'!$O22&lt;&gt;0),'[5]INVESTIGADOR_Horas dia'!$O22,""),IF($A24="TOTAL",SUM(INDIRECT("I4:I"&amp;ROW()-1)),""))</f>
        <v/>
      </c>
      <c r="J24" s="3" t="str">
        <f t="shared" ca="1" si="2"/>
        <v/>
      </c>
      <c r="K24" s="3" t="str">
        <f ca="1">IF(AND($A24&lt;&gt;"",$A24&lt;&gt;"TOTAL"),IF(AND('[5]INVESTIGADOR_Horas dia'!$R22&lt;&gt;"",'[5]INVESTIGADOR_Horas dia'!$R22&lt;&gt;0),'[5]INVESTIGADOR_Horas dia'!$R22,""),IF($A24="TOTAL",SUM(INDIRECT("K4:K"&amp;ROW()-1)),""))</f>
        <v/>
      </c>
      <c r="L24" s="3" t="str">
        <f ca="1">IF(AND($A24&lt;&gt;"",$A24&lt;&gt;"TOTAL"),IF(AND('[5]INVESTIGADOR_Horas dia'!$T22&lt;&gt;"",'[5]INVESTIGADOR_Horas dia'!$T22&lt;&gt;0),'[5]INVESTIGADOR_Horas dia'!$T22,""),IF($A24="TOTAL",SUM(INDIRECT("L4:L"&amp;ROW()-1)),""))</f>
        <v/>
      </c>
      <c r="M24" s="3" t="str">
        <f t="shared" ca="1" si="3"/>
        <v/>
      </c>
      <c r="N24" s="3" t="str">
        <f ca="1">IF(AND($A24&lt;&gt;"",$A24&lt;&gt;"TOTAL"),IF(AND('[5]INVESTIGADOR_Horas dia'!$W22&lt;&gt;"",'[5]INVESTIGADOR_Horas dia'!$W22&lt;&gt;0),'[5]INVESTIGADOR_Horas dia'!$W22,""),IF($A24="TOTAL",SUM(INDIRECT("N4:N"&amp;ROW()-1)),""))</f>
        <v/>
      </c>
      <c r="O24" s="3" t="str">
        <f ca="1">IF(AND($A24&lt;&gt;"",$A24&lt;&gt;"TOTAL"),IF(AND('[5]INVESTIGADOR_Horas dia'!$Y22&lt;&gt;"",'[5]INVESTIGADOR_Horas dia'!$Y22&lt;&gt;0),'[5]INVESTIGADOR_Horas dia'!$Y22,""),IF($A24="TOTAL",SUM(INDIRECT("O4:O"&amp;ROW()-1)),""))</f>
        <v/>
      </c>
      <c r="P24" s="3" t="str">
        <f t="shared" ca="1" si="4"/>
        <v/>
      </c>
      <c r="Q24" s="3" t="str">
        <f ca="1">IF(AND($A24&lt;&gt;"",$A24&lt;&gt;"TOTAL"),IF(AND('[5]INVESTIGADOR_Horas dia'!$AB22&lt;&gt;"",'[5]INVESTIGADOR_Horas dia'!$AB22&lt;&gt;0),'[5]INVESTIGADOR_Horas dia'!$AB22,""),IF($A24="TOTAL",SUM(INDIRECT("Q4:Q"&amp;ROW()-1)),""))</f>
        <v/>
      </c>
      <c r="R24" s="3" t="str">
        <f ca="1">IF(AND($A24&lt;&gt;"",$A24&lt;&gt;"TOTAL"),IF(AND('[5]INVESTIGADOR_Horas dia'!$AD22&lt;&gt;"",'[5]INVESTIGADOR_Horas dia'!$AD22&lt;&gt;0),'[5]INVESTIGADOR_Horas dia'!$AD22,""),IF($A24="TOTAL",SUM(INDIRECT("R4:R"&amp;ROW()-1)),""))</f>
        <v/>
      </c>
      <c r="S24" s="3" t="str">
        <f t="shared" ca="1" si="5"/>
        <v/>
      </c>
      <c r="T24" s="3" t="str">
        <f ca="1">IF(AND($A24&lt;&gt;"",$A24&lt;&gt;"TOTAL"),IF(AND('[5]INVESTIGADOR_Horas dia'!$AG22&lt;&gt;"",'[5]INVESTIGADOR_Horas dia'!$AG22&lt;&gt;0),'[5]INVESTIGADOR_Horas dia'!$AG22,""),IF($A24="TOTAL",SUM(INDIRECT("T4:T"&amp;ROW()-1)),""))</f>
        <v/>
      </c>
      <c r="U24" s="3" t="str">
        <f ca="1">IF(AND($A24&lt;&gt;"",$A24&lt;&gt;"TOTAL"),IF(AND('[5]INVESTIGADOR_Horas dia'!$AI22&lt;&gt;"",'[5]INVESTIGADOR_Horas dia'!$AI22&lt;&gt;0),'[5]INVESTIGADOR_Horas dia'!$AI22,""),IF($A24="TOTAL",SUM(INDIRECT("U4:U"&amp;ROW()-1)),""))</f>
        <v/>
      </c>
      <c r="V24" s="3" t="str">
        <f t="shared" ca="1" si="6"/>
        <v/>
      </c>
      <c r="W24" s="3" t="str">
        <f ca="1">IF(AND($A24&lt;&gt;"",$A24&lt;&gt;"TOTAL"),IF(AND('[5]INVESTIGADOR_Horas dia'!$AL22&lt;&gt;"",'[5]INVESTIGADOR_Horas dia'!$AL22&lt;&gt;0),'[5]INVESTIGADOR_Horas dia'!$AL22,""),IF($A24="TOTAL",SUM(INDIRECT("W4:W"&amp;ROW()-1)),""))</f>
        <v/>
      </c>
      <c r="X24" s="3" t="str">
        <f ca="1">IF(AND($A24&lt;&gt;"",$A24&lt;&gt;"TOTAL"),IF(AND('[5]INVESTIGADOR_Horas dia'!$AN22&lt;&gt;"",'[5]INVESTIGADOR_Horas dia'!$AN22&lt;&gt;0),'[5]INVESTIGADOR_Horas dia'!$AN22,""),IF($A24="TOTAL",SUM(INDIRECT("X4:X"&amp;ROW()-1)),""))</f>
        <v/>
      </c>
      <c r="Y24" s="3" t="str">
        <f t="shared" ca="1" si="7"/>
        <v/>
      </c>
      <c r="Z24" s="3" t="str">
        <f ca="1">IF(AND($A24&lt;&gt;"",$A24&lt;&gt;"TOTAL"),IF(AND('[5]INVESTIGADOR_Horas dia'!$AQ22&lt;&gt;"",'[5]INVESTIGADOR_Horas dia'!$AQ22&lt;&gt;0),'[5]INVESTIGADOR_Horas dia'!$AQ22,""),IF($A24="TOTAL",SUM(INDIRECT("Z4:Z"&amp;ROW()-1)),""))</f>
        <v/>
      </c>
      <c r="AA24" s="3" t="str">
        <f ca="1">IF(AND($A24&lt;&gt;"",$A24&lt;&gt;"TOTAL"),IF(AND('[5]INVESTIGADOR_Horas dia'!$AS22&lt;&gt;"",'[5]INVESTIGADOR_Horas dia'!$AS22&lt;&gt;0),'[5]INVESTIGADOR_Horas dia'!$AS22,""),IF($A24="TOTAL",SUM(INDIRECT("AA4:AA"&amp;ROW()-1)),""))</f>
        <v/>
      </c>
      <c r="AB24" s="3" t="str">
        <f t="shared" ca="1" si="8"/>
        <v/>
      </c>
      <c r="AC24" s="3" t="str">
        <f ca="1">IF(AND($A24&lt;&gt;"",$A24&lt;&gt;"TOTAL"),IF(AND('[5]INVESTIGADOR_Horas dia'!$AV22&lt;&gt;"",'[5]INVESTIGADOR_Horas dia'!$AV22&lt;&gt;0),'[5]INVESTIGADOR_Horas dia'!$AV22,""),IF($A24="TOTAL",SUM(INDIRECT("AC4:AC"&amp;ROW()-1)),""))</f>
        <v/>
      </c>
      <c r="AD24" s="3" t="str">
        <f ca="1">IF(AND($A24&lt;&gt;"",$A24&lt;&gt;"TOTAL"),IF(AND('[5]INVESTIGADOR_Horas dia'!$AX22&lt;&gt;"",'[5]INVESTIGADOR_Horas dia'!$AX22&lt;&gt;0),'[5]INVESTIGADOR_Horas dia'!$AX22,""),IF($A24="TOTAL",SUM(INDIRECT("AD4:AD"&amp;ROW()-1)),""))</f>
        <v/>
      </c>
      <c r="AE24" s="3" t="str">
        <f t="shared" ca="1" si="9"/>
        <v/>
      </c>
      <c r="AF24" s="3" t="str">
        <f ca="1">IF(AND($A24&lt;&gt;"",$A24&lt;&gt;"TOTAL"),IF(AND('[5]INVESTIGADOR_Horas dia'!$BA22&lt;&gt;"",'[5]INVESTIGADOR_Horas dia'!$BA22&lt;&gt;0),'[5]INVESTIGADOR_Horas dia'!$BA22,""),IF($A24="TOTAL",SUM(INDIRECT("AF4:AF"&amp;ROW()-1)),""))</f>
        <v/>
      </c>
      <c r="AG24" s="3" t="str">
        <f ca="1">IF(AND($A24&lt;&gt;"",$A24&lt;&gt;"TOTAL"),IF(AND('[5]INVESTIGADOR_Horas dia'!$BC22&lt;&gt;"",'[5]INVESTIGADOR_Horas dia'!$BC22&lt;&gt;0),'[5]INVESTIGADOR_Horas dia'!$BC22,""),IF($A24="TOTAL",SUM(INDIRECT("AG4:AG"&amp;ROW()-1)),""))</f>
        <v/>
      </c>
      <c r="AH24" s="3" t="str">
        <f t="shared" ca="1" si="10"/>
        <v/>
      </c>
      <c r="AI24" s="3" t="str">
        <f ca="1">IF(AND($A24&lt;&gt;"",$A24&lt;&gt;"TOTAL"),IF(AND('[5]INVESTIGADOR_Horas dia'!$BF22&lt;&gt;"",'[5]INVESTIGADOR_Horas dia'!$BF22&lt;&gt;0),'[5]INVESTIGADOR_Horas dia'!$BF22,""),IF($A24="TOTAL",SUM(INDIRECT("AI4:AI"&amp;ROW()-1)),""))</f>
        <v/>
      </c>
      <c r="AJ24" s="3" t="str">
        <f ca="1">IF(AND($A24&lt;&gt;"",$A24&lt;&gt;"TOTAL"),IF(AND('[5]INVESTIGADOR_Horas dia'!$BH22&lt;&gt;"",'[5]INVESTIGADOR_Horas dia'!$BH22&lt;&gt;0),'[5]INVESTIGADOR_Horas dia'!$BH22,""),IF($A24="TOTAL",SUM(INDIRECT("AJ4:AJ"&amp;ROW()-1)),""))</f>
        <v/>
      </c>
      <c r="AK24" s="3" t="str">
        <f t="shared" ca="1" si="11"/>
        <v/>
      </c>
      <c r="AL24" s="3" t="str">
        <f ca="1">IF(AND($A24&lt;&gt;"",$A24&lt;&gt;"TOTAL"),IF(AND('[5]INVESTIGADOR_Horas dia'!$BK22&lt;&gt;"",'[5]INVESTIGADOR_Horas dia'!$BK22&lt;&gt;0),'[5]INVESTIGADOR_Horas dia'!$BK22,""),IF($A24="TOTAL",SUM(INDIRECT("AL4:AL"&amp;ROW()-1)),""))</f>
        <v/>
      </c>
      <c r="AM24" s="3" t="str">
        <f ca="1">IF(AND($A24&lt;&gt;"",$A24&lt;&gt;"TOTAL"),IF(AND('[5]INVESTIGADOR_Horas dia'!$BM22&lt;&gt;"",'[5]INVESTIGADOR_Horas dia'!$BM22&lt;&gt;0),'[5]INVESTIGADOR_Horas dia'!$BM22,""),IF($A24="TOTAL",SUM(INDIRECT("AM4:AM"&amp;ROW()-1)),""))</f>
        <v/>
      </c>
      <c r="AN24" s="3" t="str">
        <f t="shared" ca="1" si="12"/>
        <v/>
      </c>
      <c r="AO24" s="3" t="str">
        <f ca="1">IF(AND($A24&lt;&gt;"",$A24&lt;&gt;"TOTAL"),IF(AND('[5]INVESTIGADOR_Horas dia'!$BP22&lt;&gt;"",'[5]INVESTIGADOR_Horas dia'!$BP22&lt;&gt;0),'[5]INVESTIGADOR_Horas dia'!$BP22,""),IF($A24="TOTAL",SUM(INDIRECT("AO4:AO"&amp;ROW()-1)),""))</f>
        <v/>
      </c>
      <c r="AP24" s="3" t="str">
        <f ca="1">IF(AND($A24&lt;&gt;"",$A24&lt;&gt;"TOTAL"),IF(AND('[5]INVESTIGADOR_Horas dia'!$BR22&lt;&gt;"",'[5]INVESTIGADOR_Horas dia'!$BR22&lt;&gt;0),'[5]INVESTIGADOR_Horas dia'!$BR22,""),IF($A24="TOTAL",SUM(INDIRECT("AP4:AP"&amp;ROW()-1)),""))</f>
        <v/>
      </c>
      <c r="AQ24" s="3" t="str">
        <f t="shared" ca="1" si="13"/>
        <v/>
      </c>
      <c r="AR24" s="3" t="str">
        <f ca="1">IF(AND($A24&lt;&gt;"",$A24&lt;&gt;"TOTAL"),IF(AND('[5]INVESTIGADOR_Horas dia'!$BU22&lt;&gt;"",'[5]INVESTIGADOR_Horas dia'!$BU22&lt;&gt;0),'[5]INVESTIGADOR_Horas dia'!$BU22,""),IF($A24="TOTAL",SUM(INDIRECT("AR4:AR"&amp;ROW()-1)),""))</f>
        <v/>
      </c>
      <c r="AS24" s="3" t="str">
        <f ca="1">IF(AND($A24&lt;&gt;"",$A24&lt;&gt;"TOTAL"),IF(AND('[5]INVESTIGADOR_Horas dia'!$BW22&lt;&gt;"",'[5]INVESTIGADOR_Horas dia'!$BW22&lt;&gt;0),'[5]INVESTIGADOR_Horas dia'!$BW22,""),IF($A24="TOTAL",SUM(INDIRECT("AS4:AS"&amp;ROW()-1)),""))</f>
        <v/>
      </c>
      <c r="AT24" s="3" t="str">
        <f t="shared" ca="1" si="14"/>
        <v/>
      </c>
      <c r="AU24" s="3" t="str">
        <f ca="1">IF(AND($A24&lt;&gt;"",$A24&lt;&gt;"TOTAL"),IF(AND('[5]INVESTIGADOR_Horas dia'!$BZ22&lt;&gt;"",'[5]INVESTIGADOR_Horas dia'!$BZ22&lt;&gt;0),'[5]INVESTIGADOR_Horas dia'!$BZ22,""),IF($A24="TOTAL",SUM(INDIRECT("AU4:AU"&amp;ROW()-1)),""))</f>
        <v/>
      </c>
      <c r="AV24" s="3" t="str">
        <f ca="1">IF(AND($A24&lt;&gt;"",$A24&lt;&gt;"TOTAL"),IF(AND('[5]INVESTIGADOR_Horas dia'!$CB22&lt;&gt;"",'[5]INVESTIGADOR_Horas dia'!$CB22&lt;&gt;0),'[5]INVESTIGADOR_Horas dia'!$CB22,""),IF($A24="TOTAL",SUM(INDIRECT("AV4:AV"&amp;ROW()-1)),""))</f>
        <v/>
      </c>
      <c r="AW24" s="3" t="str">
        <f t="shared" ca="1" si="15"/>
        <v/>
      </c>
      <c r="AX24" s="3" t="str">
        <f ca="1">IF(AND($A24&lt;&gt;"",$A24&lt;&gt;"TOTAL"),IF(AND('[5]INVESTIGADOR_Horas dia'!$CE22&lt;&gt;"",'[5]INVESTIGADOR_Horas dia'!$CE22&lt;&gt;0),'[5]INVESTIGADOR_Horas dia'!$CE22,""),IF($A24="TOTAL",SUM(INDIRECT("AX4:AX"&amp;ROW()-1)),""))</f>
        <v/>
      </c>
      <c r="AY24" s="3" t="str">
        <f ca="1">IF(AND($A24&lt;&gt;"",$A24&lt;&gt;"TOTAL"),IF(AND('[5]INVESTIGADOR_Horas dia'!$CG22&lt;&gt;"",'[5]INVESTIGADOR_Horas dia'!$CG22&lt;&gt;0),'[5]INVESTIGADOR_Horas dia'!$CG22,""),IF($A24="TOTAL",SUM(INDIRECT("AY4:AY"&amp;ROW()-1)),""))</f>
        <v/>
      </c>
      <c r="AZ24" s="3" t="str">
        <f t="shared" ca="1" si="16"/>
        <v/>
      </c>
      <c r="BA24" s="3" t="str">
        <f ca="1">IF(AND($A24&lt;&gt;"",$A24&lt;&gt;"TOTAL"),IF(AND('[5]INVESTIGADOR_Horas dia'!$CJ22&lt;&gt;"",'[5]INVESTIGADOR_Horas dia'!$CJ22&lt;&gt;0),'[5]INVESTIGADOR_Horas dia'!$CJ22,""),IF($A24="TOTAL",SUM(INDIRECT("BA4:BA"&amp;ROW()-1)),""))</f>
        <v/>
      </c>
      <c r="BB24" s="3" t="str">
        <f ca="1">IF(AND($A24&lt;&gt;"",$A24&lt;&gt;"TOTAL"),IF(AND('[5]INVESTIGADOR_Horas dia'!$CL22&lt;&gt;"",'[5]INVESTIGADOR_Horas dia'!$CL22&lt;&gt;0),'[5]INVESTIGADOR_Horas dia'!$CL22,""),IF($A24="TOTAL",SUM(INDIRECT("BB4:BB"&amp;ROW()-1)),""))</f>
        <v/>
      </c>
      <c r="BC24" s="3" t="str">
        <f t="shared" ca="1" si="17"/>
        <v/>
      </c>
      <c r="BD24" s="3" t="str">
        <f ca="1">IF(AND($A24&lt;&gt;"",$A24&lt;&gt;"TOTAL"),IF(AND('[5]INVESTIGADOR_Horas dia'!$CO22&lt;&gt;"",'[5]INVESTIGADOR_Horas dia'!$CO22&lt;&gt;0),'[5]INVESTIGADOR_Horas dia'!$CO22,""),IF($A24="TOTAL",SUM(INDIRECT("BD4:BD"&amp;ROW()-1)),""))</f>
        <v/>
      </c>
      <c r="BE24" s="3" t="str">
        <f ca="1">IF(AND($A24&lt;&gt;"",$A24&lt;&gt;"TOTAL"),IF(AND('[5]INVESTIGADOR_Horas dia'!$CQ22&lt;&gt;"",'[5]INVESTIGADOR_Horas dia'!$CQ22&lt;&gt;0),'[5]INVESTIGADOR_Horas dia'!$CQ22,""),IF($A24="TOTAL",SUM(INDIRECT("BE4:BE"&amp;ROW()-1)),""))</f>
        <v/>
      </c>
      <c r="BF24" s="3" t="str">
        <f t="shared" ca="1" si="18"/>
        <v/>
      </c>
    </row>
    <row r="25" spans="1:58" x14ac:dyDescent="0.2">
      <c r="A25" s="25" t="str">
        <f>IF('[5]INVESTIGADOR_Horas dia'!$B23&lt;&gt;"",'[5]INVESTIGADOR_Horas dia'!$B23,IF(AND('[5]INVESTIGADOR_Horas dia'!$B23="",'[5]INVESTIGADOR_Horas dia'!$B24="",'[5]INVESTIGADOR_Horas dia'!$B22=""),"","TOTAL"))</f>
        <v/>
      </c>
      <c r="B25" s="3" t="str">
        <f ca="1">IF(AND($A25&lt;&gt;"",$A25&lt;&gt;"TOTAL"),IF(AND('[5]INVESTIGADOR_Horas dia'!$C23&lt;&gt;"",'[5]INVESTIGADOR_Horas dia'!$C23&lt;&gt;0),'[5]INVESTIGADOR_Horas dia'!$C23,""),IF($A25="TOTAL",SUM(INDIRECT("B4:B"&amp;ROW()-1)),""))</f>
        <v/>
      </c>
      <c r="C25" s="3" t="str">
        <f ca="1">IF(AND($A25&lt;&gt;"",$A25&lt;&gt;"TOTAL"),IF(AND('[5]INVESTIGADOR_Horas dia'!$E23&lt;&gt;"",'[5]INVESTIGADOR_Horas dia'!$E23&lt;&gt;0),'[5]INVESTIGADOR_Horas dia'!$E23,""),IF($A25="TOTAL",SUM(INDIRECT("C4:C"&amp;ROW()-1)),""))</f>
        <v/>
      </c>
      <c r="D25" s="3" t="str">
        <f t="shared" ca="1" si="0"/>
        <v/>
      </c>
      <c r="E25" s="3" t="str">
        <f ca="1">IF(AND($A25&lt;&gt;"",$A25&lt;&gt;"TOTAL"),IF(AND('[5]INVESTIGADOR_Horas dia'!$H23&lt;&gt;"",'[5]INVESTIGADOR_Horas dia'!$H23&lt;&gt;0),'[5]INVESTIGADOR_Horas dia'!$H23,""),IF($A25="TOTAL",SUM(INDIRECT("E4:E"&amp;ROW()-1)),""))</f>
        <v/>
      </c>
      <c r="F25" s="3" t="str">
        <f ca="1">IF(AND($A25&lt;&gt;"",$A25&lt;&gt;"TOTAL"),IF(AND('[5]INVESTIGADOR_Horas dia'!$J23&lt;&gt;"",'[5]INVESTIGADOR_Horas dia'!$J23&lt;&gt;0),'[5]INVESTIGADOR_Horas dia'!$J23,""),IF($A25="TOTAL",SUM(INDIRECT("F4:F"&amp;ROW()-1)),""))</f>
        <v/>
      </c>
      <c r="G25" s="3" t="str">
        <f t="shared" ca="1" si="1"/>
        <v/>
      </c>
      <c r="H25" s="3" t="str">
        <f ca="1">IF(AND($A25&lt;&gt;"",$A25&lt;&gt;"TOTAL"),IF(AND('[5]INVESTIGADOR_Horas dia'!$M23&lt;&gt;"",'[5]INVESTIGADOR_Horas dia'!$M23&lt;&gt;0),'[5]INVESTIGADOR_Horas dia'!$M23,""),IF($A25="TOTAL",SUM(INDIRECT("H4:H"&amp;ROW()-1)),""))</f>
        <v/>
      </c>
      <c r="I25" s="3" t="str">
        <f ca="1">IF(AND($A25&lt;&gt;"",$A25&lt;&gt;"TOTAL"),IF(AND('[5]INVESTIGADOR_Horas dia'!$O23&lt;&gt;"",'[5]INVESTIGADOR_Horas dia'!$O23&lt;&gt;0),'[5]INVESTIGADOR_Horas dia'!$O23,""),IF($A25="TOTAL",SUM(INDIRECT("I4:I"&amp;ROW()-1)),""))</f>
        <v/>
      </c>
      <c r="J25" s="3" t="str">
        <f t="shared" ca="1" si="2"/>
        <v/>
      </c>
      <c r="K25" s="3" t="str">
        <f ca="1">IF(AND($A25&lt;&gt;"",$A25&lt;&gt;"TOTAL"),IF(AND('[5]INVESTIGADOR_Horas dia'!$R23&lt;&gt;"",'[5]INVESTIGADOR_Horas dia'!$R23&lt;&gt;0),'[5]INVESTIGADOR_Horas dia'!$R23,""),IF($A25="TOTAL",SUM(INDIRECT("K4:K"&amp;ROW()-1)),""))</f>
        <v/>
      </c>
      <c r="L25" s="3" t="str">
        <f ca="1">IF(AND($A25&lt;&gt;"",$A25&lt;&gt;"TOTAL"),IF(AND('[5]INVESTIGADOR_Horas dia'!$T23&lt;&gt;"",'[5]INVESTIGADOR_Horas dia'!$T23&lt;&gt;0),'[5]INVESTIGADOR_Horas dia'!$T23,""),IF($A25="TOTAL",SUM(INDIRECT("L4:L"&amp;ROW()-1)),""))</f>
        <v/>
      </c>
      <c r="M25" s="3" t="str">
        <f t="shared" ca="1" si="3"/>
        <v/>
      </c>
      <c r="N25" s="3" t="str">
        <f ca="1">IF(AND($A25&lt;&gt;"",$A25&lt;&gt;"TOTAL"),IF(AND('[5]INVESTIGADOR_Horas dia'!$W23&lt;&gt;"",'[5]INVESTIGADOR_Horas dia'!$W23&lt;&gt;0),'[5]INVESTIGADOR_Horas dia'!$W23,""),IF($A25="TOTAL",SUM(INDIRECT("N4:N"&amp;ROW()-1)),""))</f>
        <v/>
      </c>
      <c r="O25" s="3" t="str">
        <f ca="1">IF(AND($A25&lt;&gt;"",$A25&lt;&gt;"TOTAL"),IF(AND('[5]INVESTIGADOR_Horas dia'!$Y23&lt;&gt;"",'[5]INVESTIGADOR_Horas dia'!$Y23&lt;&gt;0),'[5]INVESTIGADOR_Horas dia'!$Y23,""),IF($A25="TOTAL",SUM(INDIRECT("O4:O"&amp;ROW()-1)),""))</f>
        <v/>
      </c>
      <c r="P25" s="3" t="str">
        <f t="shared" ca="1" si="4"/>
        <v/>
      </c>
      <c r="Q25" s="3" t="str">
        <f ca="1">IF(AND($A25&lt;&gt;"",$A25&lt;&gt;"TOTAL"),IF(AND('[5]INVESTIGADOR_Horas dia'!$AB23&lt;&gt;"",'[5]INVESTIGADOR_Horas dia'!$AB23&lt;&gt;0),'[5]INVESTIGADOR_Horas dia'!$AB23,""),IF($A25="TOTAL",SUM(INDIRECT("Q4:Q"&amp;ROW()-1)),""))</f>
        <v/>
      </c>
      <c r="R25" s="3" t="str">
        <f ca="1">IF(AND($A25&lt;&gt;"",$A25&lt;&gt;"TOTAL"),IF(AND('[5]INVESTIGADOR_Horas dia'!$AD23&lt;&gt;"",'[5]INVESTIGADOR_Horas dia'!$AD23&lt;&gt;0),'[5]INVESTIGADOR_Horas dia'!$AD23,""),IF($A25="TOTAL",SUM(INDIRECT("R4:R"&amp;ROW()-1)),""))</f>
        <v/>
      </c>
      <c r="S25" s="3" t="str">
        <f t="shared" ca="1" si="5"/>
        <v/>
      </c>
      <c r="T25" s="3" t="str">
        <f ca="1">IF(AND($A25&lt;&gt;"",$A25&lt;&gt;"TOTAL"),IF(AND('[5]INVESTIGADOR_Horas dia'!$AG23&lt;&gt;"",'[5]INVESTIGADOR_Horas dia'!$AG23&lt;&gt;0),'[5]INVESTIGADOR_Horas dia'!$AG23,""),IF($A25="TOTAL",SUM(INDIRECT("T4:T"&amp;ROW()-1)),""))</f>
        <v/>
      </c>
      <c r="U25" s="3" t="str">
        <f ca="1">IF(AND($A25&lt;&gt;"",$A25&lt;&gt;"TOTAL"),IF(AND('[5]INVESTIGADOR_Horas dia'!$AI23&lt;&gt;"",'[5]INVESTIGADOR_Horas dia'!$AI23&lt;&gt;0),'[5]INVESTIGADOR_Horas dia'!$AI23,""),IF($A25="TOTAL",SUM(INDIRECT("U4:U"&amp;ROW()-1)),""))</f>
        <v/>
      </c>
      <c r="V25" s="3" t="str">
        <f t="shared" ca="1" si="6"/>
        <v/>
      </c>
      <c r="W25" s="3" t="str">
        <f ca="1">IF(AND($A25&lt;&gt;"",$A25&lt;&gt;"TOTAL"),IF(AND('[5]INVESTIGADOR_Horas dia'!$AL23&lt;&gt;"",'[5]INVESTIGADOR_Horas dia'!$AL23&lt;&gt;0),'[5]INVESTIGADOR_Horas dia'!$AL23,""),IF($A25="TOTAL",SUM(INDIRECT("W4:W"&amp;ROW()-1)),""))</f>
        <v/>
      </c>
      <c r="X25" s="3" t="str">
        <f ca="1">IF(AND($A25&lt;&gt;"",$A25&lt;&gt;"TOTAL"),IF(AND('[5]INVESTIGADOR_Horas dia'!$AN23&lt;&gt;"",'[5]INVESTIGADOR_Horas dia'!$AN23&lt;&gt;0),'[5]INVESTIGADOR_Horas dia'!$AN23,""),IF($A25="TOTAL",SUM(INDIRECT("X4:X"&amp;ROW()-1)),""))</f>
        <v/>
      </c>
      <c r="Y25" s="3" t="str">
        <f t="shared" ca="1" si="7"/>
        <v/>
      </c>
      <c r="Z25" s="3" t="str">
        <f ca="1">IF(AND($A25&lt;&gt;"",$A25&lt;&gt;"TOTAL"),IF(AND('[5]INVESTIGADOR_Horas dia'!$AQ23&lt;&gt;"",'[5]INVESTIGADOR_Horas dia'!$AQ23&lt;&gt;0),'[5]INVESTIGADOR_Horas dia'!$AQ23,""),IF($A25="TOTAL",SUM(INDIRECT("Z4:Z"&amp;ROW()-1)),""))</f>
        <v/>
      </c>
      <c r="AA25" s="3" t="str">
        <f ca="1">IF(AND($A25&lt;&gt;"",$A25&lt;&gt;"TOTAL"),IF(AND('[5]INVESTIGADOR_Horas dia'!$AS23&lt;&gt;"",'[5]INVESTIGADOR_Horas dia'!$AS23&lt;&gt;0),'[5]INVESTIGADOR_Horas dia'!$AS23,""),IF($A25="TOTAL",SUM(INDIRECT("AA4:AA"&amp;ROW()-1)),""))</f>
        <v/>
      </c>
      <c r="AB25" s="3" t="str">
        <f t="shared" ca="1" si="8"/>
        <v/>
      </c>
      <c r="AC25" s="3" t="str">
        <f ca="1">IF(AND($A25&lt;&gt;"",$A25&lt;&gt;"TOTAL"),IF(AND('[5]INVESTIGADOR_Horas dia'!$AV23&lt;&gt;"",'[5]INVESTIGADOR_Horas dia'!$AV23&lt;&gt;0),'[5]INVESTIGADOR_Horas dia'!$AV23,""),IF($A25="TOTAL",SUM(INDIRECT("AC4:AC"&amp;ROW()-1)),""))</f>
        <v/>
      </c>
      <c r="AD25" s="3" t="str">
        <f ca="1">IF(AND($A25&lt;&gt;"",$A25&lt;&gt;"TOTAL"),IF(AND('[5]INVESTIGADOR_Horas dia'!$AX23&lt;&gt;"",'[5]INVESTIGADOR_Horas dia'!$AX23&lt;&gt;0),'[5]INVESTIGADOR_Horas dia'!$AX23,""),IF($A25="TOTAL",SUM(INDIRECT("AD4:AD"&amp;ROW()-1)),""))</f>
        <v/>
      </c>
      <c r="AE25" s="3" t="str">
        <f t="shared" ca="1" si="9"/>
        <v/>
      </c>
      <c r="AF25" s="3" t="str">
        <f ca="1">IF(AND($A25&lt;&gt;"",$A25&lt;&gt;"TOTAL"),IF(AND('[5]INVESTIGADOR_Horas dia'!$BA23&lt;&gt;"",'[5]INVESTIGADOR_Horas dia'!$BA23&lt;&gt;0),'[5]INVESTIGADOR_Horas dia'!$BA23,""),IF($A25="TOTAL",SUM(INDIRECT("AF4:AF"&amp;ROW()-1)),""))</f>
        <v/>
      </c>
      <c r="AG25" s="3" t="str">
        <f ca="1">IF(AND($A25&lt;&gt;"",$A25&lt;&gt;"TOTAL"),IF(AND('[5]INVESTIGADOR_Horas dia'!$BC23&lt;&gt;"",'[5]INVESTIGADOR_Horas dia'!$BC23&lt;&gt;0),'[5]INVESTIGADOR_Horas dia'!$BC23,""),IF($A25="TOTAL",SUM(INDIRECT("AG4:AG"&amp;ROW()-1)),""))</f>
        <v/>
      </c>
      <c r="AH25" s="3" t="str">
        <f t="shared" ca="1" si="10"/>
        <v/>
      </c>
      <c r="AI25" s="3" t="str">
        <f ca="1">IF(AND($A25&lt;&gt;"",$A25&lt;&gt;"TOTAL"),IF(AND('[5]INVESTIGADOR_Horas dia'!$BF23&lt;&gt;"",'[5]INVESTIGADOR_Horas dia'!$BF23&lt;&gt;0),'[5]INVESTIGADOR_Horas dia'!$BF23,""),IF($A25="TOTAL",SUM(INDIRECT("AI4:AI"&amp;ROW()-1)),""))</f>
        <v/>
      </c>
      <c r="AJ25" s="3" t="str">
        <f ca="1">IF(AND($A25&lt;&gt;"",$A25&lt;&gt;"TOTAL"),IF(AND('[5]INVESTIGADOR_Horas dia'!$BH23&lt;&gt;"",'[5]INVESTIGADOR_Horas dia'!$BH23&lt;&gt;0),'[5]INVESTIGADOR_Horas dia'!$BH23,""),IF($A25="TOTAL",SUM(INDIRECT("AJ4:AJ"&amp;ROW()-1)),""))</f>
        <v/>
      </c>
      <c r="AK25" s="3" t="str">
        <f t="shared" ca="1" si="11"/>
        <v/>
      </c>
      <c r="AL25" s="3" t="str">
        <f ca="1">IF(AND($A25&lt;&gt;"",$A25&lt;&gt;"TOTAL"),IF(AND('[5]INVESTIGADOR_Horas dia'!$BK23&lt;&gt;"",'[5]INVESTIGADOR_Horas dia'!$BK23&lt;&gt;0),'[5]INVESTIGADOR_Horas dia'!$BK23,""),IF($A25="TOTAL",SUM(INDIRECT("AL4:AL"&amp;ROW()-1)),""))</f>
        <v/>
      </c>
      <c r="AM25" s="3" t="str">
        <f ca="1">IF(AND($A25&lt;&gt;"",$A25&lt;&gt;"TOTAL"),IF(AND('[5]INVESTIGADOR_Horas dia'!$BM23&lt;&gt;"",'[5]INVESTIGADOR_Horas dia'!$BM23&lt;&gt;0),'[5]INVESTIGADOR_Horas dia'!$BM23,""),IF($A25="TOTAL",SUM(INDIRECT("AM4:AM"&amp;ROW()-1)),""))</f>
        <v/>
      </c>
      <c r="AN25" s="3" t="str">
        <f t="shared" ca="1" si="12"/>
        <v/>
      </c>
      <c r="AO25" s="3" t="str">
        <f ca="1">IF(AND($A25&lt;&gt;"",$A25&lt;&gt;"TOTAL"),IF(AND('[5]INVESTIGADOR_Horas dia'!$BP23&lt;&gt;"",'[5]INVESTIGADOR_Horas dia'!$BP23&lt;&gt;0),'[5]INVESTIGADOR_Horas dia'!$BP23,""),IF($A25="TOTAL",SUM(INDIRECT("AO4:AO"&amp;ROW()-1)),""))</f>
        <v/>
      </c>
      <c r="AP25" s="3" t="str">
        <f ca="1">IF(AND($A25&lt;&gt;"",$A25&lt;&gt;"TOTAL"),IF(AND('[5]INVESTIGADOR_Horas dia'!$BR23&lt;&gt;"",'[5]INVESTIGADOR_Horas dia'!$BR23&lt;&gt;0),'[5]INVESTIGADOR_Horas dia'!$BR23,""),IF($A25="TOTAL",SUM(INDIRECT("AP4:AP"&amp;ROW()-1)),""))</f>
        <v/>
      </c>
      <c r="AQ25" s="3" t="str">
        <f t="shared" ca="1" si="13"/>
        <v/>
      </c>
      <c r="AR25" s="3" t="str">
        <f ca="1">IF(AND($A25&lt;&gt;"",$A25&lt;&gt;"TOTAL"),IF(AND('[5]INVESTIGADOR_Horas dia'!$BU23&lt;&gt;"",'[5]INVESTIGADOR_Horas dia'!$BU23&lt;&gt;0),'[5]INVESTIGADOR_Horas dia'!$BU23,""),IF($A25="TOTAL",SUM(INDIRECT("AR4:AR"&amp;ROW()-1)),""))</f>
        <v/>
      </c>
      <c r="AS25" s="3" t="str">
        <f ca="1">IF(AND($A25&lt;&gt;"",$A25&lt;&gt;"TOTAL"),IF(AND('[5]INVESTIGADOR_Horas dia'!$BW23&lt;&gt;"",'[5]INVESTIGADOR_Horas dia'!$BW23&lt;&gt;0),'[5]INVESTIGADOR_Horas dia'!$BW23,""),IF($A25="TOTAL",SUM(INDIRECT("AS4:AS"&amp;ROW()-1)),""))</f>
        <v/>
      </c>
      <c r="AT25" s="3" t="str">
        <f t="shared" ca="1" si="14"/>
        <v/>
      </c>
      <c r="AU25" s="3" t="str">
        <f ca="1">IF(AND($A25&lt;&gt;"",$A25&lt;&gt;"TOTAL"),IF(AND('[5]INVESTIGADOR_Horas dia'!$BZ23&lt;&gt;"",'[5]INVESTIGADOR_Horas dia'!$BZ23&lt;&gt;0),'[5]INVESTIGADOR_Horas dia'!$BZ23,""),IF($A25="TOTAL",SUM(INDIRECT("AU4:AU"&amp;ROW()-1)),""))</f>
        <v/>
      </c>
      <c r="AV25" s="3" t="str">
        <f ca="1">IF(AND($A25&lt;&gt;"",$A25&lt;&gt;"TOTAL"),IF(AND('[5]INVESTIGADOR_Horas dia'!$CB23&lt;&gt;"",'[5]INVESTIGADOR_Horas dia'!$CB23&lt;&gt;0),'[5]INVESTIGADOR_Horas dia'!$CB23,""),IF($A25="TOTAL",SUM(INDIRECT("AV4:AV"&amp;ROW()-1)),""))</f>
        <v/>
      </c>
      <c r="AW25" s="3" t="str">
        <f t="shared" ca="1" si="15"/>
        <v/>
      </c>
      <c r="AX25" s="3" t="str">
        <f ca="1">IF(AND($A25&lt;&gt;"",$A25&lt;&gt;"TOTAL"),IF(AND('[5]INVESTIGADOR_Horas dia'!$CE23&lt;&gt;"",'[5]INVESTIGADOR_Horas dia'!$CE23&lt;&gt;0),'[5]INVESTIGADOR_Horas dia'!$CE23,""),IF($A25="TOTAL",SUM(INDIRECT("AX4:AX"&amp;ROW()-1)),""))</f>
        <v/>
      </c>
      <c r="AY25" s="3" t="str">
        <f ca="1">IF(AND($A25&lt;&gt;"",$A25&lt;&gt;"TOTAL"),IF(AND('[5]INVESTIGADOR_Horas dia'!$CG23&lt;&gt;"",'[5]INVESTIGADOR_Horas dia'!$CG23&lt;&gt;0),'[5]INVESTIGADOR_Horas dia'!$CG23,""),IF($A25="TOTAL",SUM(INDIRECT("AY4:AY"&amp;ROW()-1)),""))</f>
        <v/>
      </c>
      <c r="AZ25" s="3" t="str">
        <f t="shared" ca="1" si="16"/>
        <v/>
      </c>
      <c r="BA25" s="3" t="str">
        <f ca="1">IF(AND($A25&lt;&gt;"",$A25&lt;&gt;"TOTAL"),IF(AND('[5]INVESTIGADOR_Horas dia'!$CJ23&lt;&gt;"",'[5]INVESTIGADOR_Horas dia'!$CJ23&lt;&gt;0),'[5]INVESTIGADOR_Horas dia'!$CJ23,""),IF($A25="TOTAL",SUM(INDIRECT("BA4:BA"&amp;ROW()-1)),""))</f>
        <v/>
      </c>
      <c r="BB25" s="3" t="str">
        <f ca="1">IF(AND($A25&lt;&gt;"",$A25&lt;&gt;"TOTAL"),IF(AND('[5]INVESTIGADOR_Horas dia'!$CL23&lt;&gt;"",'[5]INVESTIGADOR_Horas dia'!$CL23&lt;&gt;0),'[5]INVESTIGADOR_Horas dia'!$CL23,""),IF($A25="TOTAL",SUM(INDIRECT("BB4:BB"&amp;ROW()-1)),""))</f>
        <v/>
      </c>
      <c r="BC25" s="3" t="str">
        <f t="shared" ca="1" si="17"/>
        <v/>
      </c>
      <c r="BD25" s="3" t="str">
        <f ca="1">IF(AND($A25&lt;&gt;"",$A25&lt;&gt;"TOTAL"),IF(AND('[5]INVESTIGADOR_Horas dia'!$CO23&lt;&gt;"",'[5]INVESTIGADOR_Horas dia'!$CO23&lt;&gt;0),'[5]INVESTIGADOR_Horas dia'!$CO23,""),IF($A25="TOTAL",SUM(INDIRECT("BD4:BD"&amp;ROW()-1)),""))</f>
        <v/>
      </c>
      <c r="BE25" s="3" t="str">
        <f ca="1">IF(AND($A25&lt;&gt;"",$A25&lt;&gt;"TOTAL"),IF(AND('[5]INVESTIGADOR_Horas dia'!$CQ23&lt;&gt;"",'[5]INVESTIGADOR_Horas dia'!$CQ23&lt;&gt;0),'[5]INVESTIGADOR_Horas dia'!$CQ23,""),IF($A25="TOTAL",SUM(INDIRECT("BE4:BE"&amp;ROW()-1)),""))</f>
        <v/>
      </c>
      <c r="BF25" s="3" t="str">
        <f t="shared" ca="1" si="18"/>
        <v/>
      </c>
    </row>
    <row r="26" spans="1:58" x14ac:dyDescent="0.2">
      <c r="A26" s="25" t="str">
        <f>IF('[5]INVESTIGADOR_Horas dia'!$B24&lt;&gt;"",'[5]INVESTIGADOR_Horas dia'!$B24,IF(AND('[5]INVESTIGADOR_Horas dia'!$B24="",'[5]INVESTIGADOR_Horas dia'!$B25="",'[5]INVESTIGADOR_Horas dia'!$B23=""),"","TOTAL"))</f>
        <v/>
      </c>
      <c r="B26" s="3" t="str">
        <f ca="1">IF(AND($A26&lt;&gt;"",$A26&lt;&gt;"TOTAL"),IF(AND('[5]INVESTIGADOR_Horas dia'!$C24&lt;&gt;"",'[5]INVESTIGADOR_Horas dia'!$C24&lt;&gt;0),'[5]INVESTIGADOR_Horas dia'!$C24,""),IF($A26="TOTAL",SUM(INDIRECT("B4:B"&amp;ROW()-1)),""))</f>
        <v/>
      </c>
      <c r="C26" s="3" t="str">
        <f ca="1">IF(AND($A26&lt;&gt;"",$A26&lt;&gt;"TOTAL"),IF(AND('[5]INVESTIGADOR_Horas dia'!$E24&lt;&gt;"",'[5]INVESTIGADOR_Horas dia'!$E24&lt;&gt;0),'[5]INVESTIGADOR_Horas dia'!$E24,""),IF($A26="TOTAL",SUM(INDIRECT("C4:C"&amp;ROW()-1)),""))</f>
        <v/>
      </c>
      <c r="D26" s="3" t="str">
        <f t="shared" ca="1" si="0"/>
        <v/>
      </c>
      <c r="E26" s="3" t="str">
        <f ca="1">IF(AND($A26&lt;&gt;"",$A26&lt;&gt;"TOTAL"),IF(AND('[5]INVESTIGADOR_Horas dia'!$H24&lt;&gt;"",'[5]INVESTIGADOR_Horas dia'!$H24&lt;&gt;0),'[5]INVESTIGADOR_Horas dia'!$H24,""),IF($A26="TOTAL",SUM(INDIRECT("E4:E"&amp;ROW()-1)),""))</f>
        <v/>
      </c>
      <c r="F26" s="3" t="str">
        <f ca="1">IF(AND($A26&lt;&gt;"",$A26&lt;&gt;"TOTAL"),IF(AND('[5]INVESTIGADOR_Horas dia'!$J24&lt;&gt;"",'[5]INVESTIGADOR_Horas dia'!$J24&lt;&gt;0),'[5]INVESTIGADOR_Horas dia'!$J24,""),IF($A26="TOTAL",SUM(INDIRECT("F4:F"&amp;ROW()-1)),""))</f>
        <v/>
      </c>
      <c r="G26" s="3" t="str">
        <f t="shared" ca="1" si="1"/>
        <v/>
      </c>
      <c r="H26" s="3" t="str">
        <f ca="1">IF(AND($A26&lt;&gt;"",$A26&lt;&gt;"TOTAL"),IF(AND('[5]INVESTIGADOR_Horas dia'!$M24&lt;&gt;"",'[5]INVESTIGADOR_Horas dia'!$M24&lt;&gt;0),'[5]INVESTIGADOR_Horas dia'!$M24,""),IF($A26="TOTAL",SUM(INDIRECT("H4:H"&amp;ROW()-1)),""))</f>
        <v/>
      </c>
      <c r="I26" s="3" t="str">
        <f ca="1">IF(AND($A26&lt;&gt;"",$A26&lt;&gt;"TOTAL"),IF(AND('[5]INVESTIGADOR_Horas dia'!$O24&lt;&gt;"",'[5]INVESTIGADOR_Horas dia'!$O24&lt;&gt;0),'[5]INVESTIGADOR_Horas dia'!$O24,""),IF($A26="TOTAL",SUM(INDIRECT("I4:I"&amp;ROW()-1)),""))</f>
        <v/>
      </c>
      <c r="J26" s="3" t="str">
        <f t="shared" ca="1" si="2"/>
        <v/>
      </c>
      <c r="K26" s="3" t="str">
        <f ca="1">IF(AND($A26&lt;&gt;"",$A26&lt;&gt;"TOTAL"),IF(AND('[5]INVESTIGADOR_Horas dia'!$R24&lt;&gt;"",'[5]INVESTIGADOR_Horas dia'!$R24&lt;&gt;0),'[5]INVESTIGADOR_Horas dia'!$R24,""),IF($A26="TOTAL",SUM(INDIRECT("K4:K"&amp;ROW()-1)),""))</f>
        <v/>
      </c>
      <c r="L26" s="3" t="str">
        <f ca="1">IF(AND($A26&lt;&gt;"",$A26&lt;&gt;"TOTAL"),IF(AND('[5]INVESTIGADOR_Horas dia'!$T24&lt;&gt;"",'[5]INVESTIGADOR_Horas dia'!$T24&lt;&gt;0),'[5]INVESTIGADOR_Horas dia'!$T24,""),IF($A26="TOTAL",SUM(INDIRECT("L4:L"&amp;ROW()-1)),""))</f>
        <v/>
      </c>
      <c r="M26" s="3" t="str">
        <f t="shared" ca="1" si="3"/>
        <v/>
      </c>
      <c r="N26" s="3" t="str">
        <f ca="1">IF(AND($A26&lt;&gt;"",$A26&lt;&gt;"TOTAL"),IF(AND('[5]INVESTIGADOR_Horas dia'!$W24&lt;&gt;"",'[5]INVESTIGADOR_Horas dia'!$W24&lt;&gt;0),'[5]INVESTIGADOR_Horas dia'!$W24,""),IF($A26="TOTAL",SUM(INDIRECT("N4:N"&amp;ROW()-1)),""))</f>
        <v/>
      </c>
      <c r="O26" s="3" t="str">
        <f ca="1">IF(AND($A26&lt;&gt;"",$A26&lt;&gt;"TOTAL"),IF(AND('[5]INVESTIGADOR_Horas dia'!$Y24&lt;&gt;"",'[5]INVESTIGADOR_Horas dia'!$Y24&lt;&gt;0),'[5]INVESTIGADOR_Horas dia'!$Y24,""),IF($A26="TOTAL",SUM(INDIRECT("O4:O"&amp;ROW()-1)),""))</f>
        <v/>
      </c>
      <c r="P26" s="3" t="str">
        <f t="shared" ca="1" si="4"/>
        <v/>
      </c>
      <c r="Q26" s="3" t="str">
        <f ca="1">IF(AND($A26&lt;&gt;"",$A26&lt;&gt;"TOTAL"),IF(AND('[5]INVESTIGADOR_Horas dia'!$AB24&lt;&gt;"",'[5]INVESTIGADOR_Horas dia'!$AB24&lt;&gt;0),'[5]INVESTIGADOR_Horas dia'!$AB24,""),IF($A26="TOTAL",SUM(INDIRECT("Q4:Q"&amp;ROW()-1)),""))</f>
        <v/>
      </c>
      <c r="R26" s="3" t="str">
        <f ca="1">IF(AND($A26&lt;&gt;"",$A26&lt;&gt;"TOTAL"),IF(AND('[5]INVESTIGADOR_Horas dia'!$AD24&lt;&gt;"",'[5]INVESTIGADOR_Horas dia'!$AD24&lt;&gt;0),'[5]INVESTIGADOR_Horas dia'!$AD24,""),IF($A26="TOTAL",SUM(INDIRECT("R4:R"&amp;ROW()-1)),""))</f>
        <v/>
      </c>
      <c r="S26" s="3" t="str">
        <f t="shared" ca="1" si="5"/>
        <v/>
      </c>
      <c r="T26" s="3" t="str">
        <f ca="1">IF(AND($A26&lt;&gt;"",$A26&lt;&gt;"TOTAL"),IF(AND('[5]INVESTIGADOR_Horas dia'!$AG24&lt;&gt;"",'[5]INVESTIGADOR_Horas dia'!$AG24&lt;&gt;0),'[5]INVESTIGADOR_Horas dia'!$AG24,""),IF($A26="TOTAL",SUM(INDIRECT("T4:T"&amp;ROW()-1)),""))</f>
        <v/>
      </c>
      <c r="U26" s="3" t="str">
        <f ca="1">IF(AND($A26&lt;&gt;"",$A26&lt;&gt;"TOTAL"),IF(AND('[5]INVESTIGADOR_Horas dia'!$AI24&lt;&gt;"",'[5]INVESTIGADOR_Horas dia'!$AI24&lt;&gt;0),'[5]INVESTIGADOR_Horas dia'!$AI24,""),IF($A26="TOTAL",SUM(INDIRECT("U4:U"&amp;ROW()-1)),""))</f>
        <v/>
      </c>
      <c r="V26" s="3" t="str">
        <f t="shared" ca="1" si="6"/>
        <v/>
      </c>
      <c r="W26" s="3" t="str">
        <f ca="1">IF(AND($A26&lt;&gt;"",$A26&lt;&gt;"TOTAL"),IF(AND('[5]INVESTIGADOR_Horas dia'!$AL24&lt;&gt;"",'[5]INVESTIGADOR_Horas dia'!$AL24&lt;&gt;0),'[5]INVESTIGADOR_Horas dia'!$AL24,""),IF($A26="TOTAL",SUM(INDIRECT("W4:W"&amp;ROW()-1)),""))</f>
        <v/>
      </c>
      <c r="X26" s="3" t="str">
        <f ca="1">IF(AND($A26&lt;&gt;"",$A26&lt;&gt;"TOTAL"),IF(AND('[5]INVESTIGADOR_Horas dia'!$AN24&lt;&gt;"",'[5]INVESTIGADOR_Horas dia'!$AN24&lt;&gt;0),'[5]INVESTIGADOR_Horas dia'!$AN24,""),IF($A26="TOTAL",SUM(INDIRECT("X4:X"&amp;ROW()-1)),""))</f>
        <v/>
      </c>
      <c r="Y26" s="3" t="str">
        <f t="shared" ca="1" si="7"/>
        <v/>
      </c>
      <c r="Z26" s="3" t="str">
        <f ca="1">IF(AND($A26&lt;&gt;"",$A26&lt;&gt;"TOTAL"),IF(AND('[5]INVESTIGADOR_Horas dia'!$AQ24&lt;&gt;"",'[5]INVESTIGADOR_Horas dia'!$AQ24&lt;&gt;0),'[5]INVESTIGADOR_Horas dia'!$AQ24,""),IF($A26="TOTAL",SUM(INDIRECT("Z4:Z"&amp;ROW()-1)),""))</f>
        <v/>
      </c>
      <c r="AA26" s="3" t="str">
        <f ca="1">IF(AND($A26&lt;&gt;"",$A26&lt;&gt;"TOTAL"),IF(AND('[5]INVESTIGADOR_Horas dia'!$AS24&lt;&gt;"",'[5]INVESTIGADOR_Horas dia'!$AS24&lt;&gt;0),'[5]INVESTIGADOR_Horas dia'!$AS24,""),IF($A26="TOTAL",SUM(INDIRECT("AA4:AA"&amp;ROW()-1)),""))</f>
        <v/>
      </c>
      <c r="AB26" s="3" t="str">
        <f t="shared" ca="1" si="8"/>
        <v/>
      </c>
      <c r="AC26" s="3" t="str">
        <f ca="1">IF(AND($A26&lt;&gt;"",$A26&lt;&gt;"TOTAL"),IF(AND('[5]INVESTIGADOR_Horas dia'!$AV24&lt;&gt;"",'[5]INVESTIGADOR_Horas dia'!$AV24&lt;&gt;0),'[5]INVESTIGADOR_Horas dia'!$AV24,""),IF($A26="TOTAL",SUM(INDIRECT("AC4:AC"&amp;ROW()-1)),""))</f>
        <v/>
      </c>
      <c r="AD26" s="3" t="str">
        <f ca="1">IF(AND($A26&lt;&gt;"",$A26&lt;&gt;"TOTAL"),IF(AND('[5]INVESTIGADOR_Horas dia'!$AX24&lt;&gt;"",'[5]INVESTIGADOR_Horas dia'!$AX24&lt;&gt;0),'[5]INVESTIGADOR_Horas dia'!$AX24,""),IF($A26="TOTAL",SUM(INDIRECT("AD4:AD"&amp;ROW()-1)),""))</f>
        <v/>
      </c>
      <c r="AE26" s="3" t="str">
        <f t="shared" ca="1" si="9"/>
        <v/>
      </c>
      <c r="AF26" s="3" t="str">
        <f ca="1">IF(AND($A26&lt;&gt;"",$A26&lt;&gt;"TOTAL"),IF(AND('[5]INVESTIGADOR_Horas dia'!$BA24&lt;&gt;"",'[5]INVESTIGADOR_Horas dia'!$BA24&lt;&gt;0),'[5]INVESTIGADOR_Horas dia'!$BA24,""),IF($A26="TOTAL",SUM(INDIRECT("AF4:AF"&amp;ROW()-1)),""))</f>
        <v/>
      </c>
      <c r="AG26" s="3" t="str">
        <f ca="1">IF(AND($A26&lt;&gt;"",$A26&lt;&gt;"TOTAL"),IF(AND('[5]INVESTIGADOR_Horas dia'!$BC24&lt;&gt;"",'[5]INVESTIGADOR_Horas dia'!$BC24&lt;&gt;0),'[5]INVESTIGADOR_Horas dia'!$BC24,""),IF($A26="TOTAL",SUM(INDIRECT("AG4:AG"&amp;ROW()-1)),""))</f>
        <v/>
      </c>
      <c r="AH26" s="3" t="str">
        <f t="shared" ca="1" si="10"/>
        <v/>
      </c>
      <c r="AI26" s="3" t="str">
        <f ca="1">IF(AND($A26&lt;&gt;"",$A26&lt;&gt;"TOTAL"),IF(AND('[5]INVESTIGADOR_Horas dia'!$BF24&lt;&gt;"",'[5]INVESTIGADOR_Horas dia'!$BF24&lt;&gt;0),'[5]INVESTIGADOR_Horas dia'!$BF24,""),IF($A26="TOTAL",SUM(INDIRECT("AI4:AI"&amp;ROW()-1)),""))</f>
        <v/>
      </c>
      <c r="AJ26" s="3" t="str">
        <f ca="1">IF(AND($A26&lt;&gt;"",$A26&lt;&gt;"TOTAL"),IF(AND('[5]INVESTIGADOR_Horas dia'!$BH24&lt;&gt;"",'[5]INVESTIGADOR_Horas dia'!$BH24&lt;&gt;0),'[5]INVESTIGADOR_Horas dia'!$BH24,""),IF($A26="TOTAL",SUM(INDIRECT("AJ4:AJ"&amp;ROW()-1)),""))</f>
        <v/>
      </c>
      <c r="AK26" s="3" t="str">
        <f t="shared" ca="1" si="11"/>
        <v/>
      </c>
      <c r="AL26" s="3" t="str">
        <f ca="1">IF(AND($A26&lt;&gt;"",$A26&lt;&gt;"TOTAL"),IF(AND('[5]INVESTIGADOR_Horas dia'!$BK24&lt;&gt;"",'[5]INVESTIGADOR_Horas dia'!$BK24&lt;&gt;0),'[5]INVESTIGADOR_Horas dia'!$BK24,""),IF($A26="TOTAL",SUM(INDIRECT("AL4:AL"&amp;ROW()-1)),""))</f>
        <v/>
      </c>
      <c r="AM26" s="3" t="str">
        <f ca="1">IF(AND($A26&lt;&gt;"",$A26&lt;&gt;"TOTAL"),IF(AND('[5]INVESTIGADOR_Horas dia'!$BM24&lt;&gt;"",'[5]INVESTIGADOR_Horas dia'!$BM24&lt;&gt;0),'[5]INVESTIGADOR_Horas dia'!$BM24,""),IF($A26="TOTAL",SUM(INDIRECT("AM4:AM"&amp;ROW()-1)),""))</f>
        <v/>
      </c>
      <c r="AN26" s="3" t="str">
        <f t="shared" ca="1" si="12"/>
        <v/>
      </c>
      <c r="AO26" s="3" t="str">
        <f ca="1">IF(AND($A26&lt;&gt;"",$A26&lt;&gt;"TOTAL"),IF(AND('[5]INVESTIGADOR_Horas dia'!$BP24&lt;&gt;"",'[5]INVESTIGADOR_Horas dia'!$BP24&lt;&gt;0),'[5]INVESTIGADOR_Horas dia'!$BP24,""),IF($A26="TOTAL",SUM(INDIRECT("AO4:AO"&amp;ROW()-1)),""))</f>
        <v/>
      </c>
      <c r="AP26" s="3" t="str">
        <f ca="1">IF(AND($A26&lt;&gt;"",$A26&lt;&gt;"TOTAL"),IF(AND('[5]INVESTIGADOR_Horas dia'!$BR24&lt;&gt;"",'[5]INVESTIGADOR_Horas dia'!$BR24&lt;&gt;0),'[5]INVESTIGADOR_Horas dia'!$BR24,""),IF($A26="TOTAL",SUM(INDIRECT("AP4:AP"&amp;ROW()-1)),""))</f>
        <v/>
      </c>
      <c r="AQ26" s="3" t="str">
        <f t="shared" ca="1" si="13"/>
        <v/>
      </c>
      <c r="AR26" s="3" t="str">
        <f ca="1">IF(AND($A26&lt;&gt;"",$A26&lt;&gt;"TOTAL"),IF(AND('[5]INVESTIGADOR_Horas dia'!$BU24&lt;&gt;"",'[5]INVESTIGADOR_Horas dia'!$BU24&lt;&gt;0),'[5]INVESTIGADOR_Horas dia'!$BU24,""),IF($A26="TOTAL",SUM(INDIRECT("AR4:AR"&amp;ROW()-1)),""))</f>
        <v/>
      </c>
      <c r="AS26" s="3" t="str">
        <f ca="1">IF(AND($A26&lt;&gt;"",$A26&lt;&gt;"TOTAL"),IF(AND('[5]INVESTIGADOR_Horas dia'!$BW24&lt;&gt;"",'[5]INVESTIGADOR_Horas dia'!$BW24&lt;&gt;0),'[5]INVESTIGADOR_Horas dia'!$BW24,""),IF($A26="TOTAL",SUM(INDIRECT("AS4:AS"&amp;ROW()-1)),""))</f>
        <v/>
      </c>
      <c r="AT26" s="3" t="str">
        <f t="shared" ca="1" si="14"/>
        <v/>
      </c>
      <c r="AU26" s="3" t="str">
        <f ca="1">IF(AND($A26&lt;&gt;"",$A26&lt;&gt;"TOTAL"),IF(AND('[5]INVESTIGADOR_Horas dia'!$BZ24&lt;&gt;"",'[5]INVESTIGADOR_Horas dia'!$BZ24&lt;&gt;0),'[5]INVESTIGADOR_Horas dia'!$BZ24,""),IF($A26="TOTAL",SUM(INDIRECT("AU4:AU"&amp;ROW()-1)),""))</f>
        <v/>
      </c>
      <c r="AV26" s="3" t="str">
        <f ca="1">IF(AND($A26&lt;&gt;"",$A26&lt;&gt;"TOTAL"),IF(AND('[5]INVESTIGADOR_Horas dia'!$CB24&lt;&gt;"",'[5]INVESTIGADOR_Horas dia'!$CB24&lt;&gt;0),'[5]INVESTIGADOR_Horas dia'!$CB24,""),IF($A26="TOTAL",SUM(INDIRECT("AV4:AV"&amp;ROW()-1)),""))</f>
        <v/>
      </c>
      <c r="AW26" s="3" t="str">
        <f t="shared" ca="1" si="15"/>
        <v/>
      </c>
      <c r="AX26" s="3" t="str">
        <f ca="1">IF(AND($A26&lt;&gt;"",$A26&lt;&gt;"TOTAL"),IF(AND('[5]INVESTIGADOR_Horas dia'!$CE24&lt;&gt;"",'[5]INVESTIGADOR_Horas dia'!$CE24&lt;&gt;0),'[5]INVESTIGADOR_Horas dia'!$CE24,""),IF($A26="TOTAL",SUM(INDIRECT("AX4:AX"&amp;ROW()-1)),""))</f>
        <v/>
      </c>
      <c r="AY26" s="3" t="str">
        <f ca="1">IF(AND($A26&lt;&gt;"",$A26&lt;&gt;"TOTAL"),IF(AND('[5]INVESTIGADOR_Horas dia'!$CG24&lt;&gt;"",'[5]INVESTIGADOR_Horas dia'!$CG24&lt;&gt;0),'[5]INVESTIGADOR_Horas dia'!$CG24,""),IF($A26="TOTAL",SUM(INDIRECT("AY4:AY"&amp;ROW()-1)),""))</f>
        <v/>
      </c>
      <c r="AZ26" s="3" t="str">
        <f t="shared" ca="1" si="16"/>
        <v/>
      </c>
      <c r="BA26" s="3" t="str">
        <f ca="1">IF(AND($A26&lt;&gt;"",$A26&lt;&gt;"TOTAL"),IF(AND('[5]INVESTIGADOR_Horas dia'!$CJ24&lt;&gt;"",'[5]INVESTIGADOR_Horas dia'!$CJ24&lt;&gt;0),'[5]INVESTIGADOR_Horas dia'!$CJ24,""),IF($A26="TOTAL",SUM(INDIRECT("BA4:BA"&amp;ROW()-1)),""))</f>
        <v/>
      </c>
      <c r="BB26" s="3" t="str">
        <f ca="1">IF(AND($A26&lt;&gt;"",$A26&lt;&gt;"TOTAL"),IF(AND('[5]INVESTIGADOR_Horas dia'!$CL24&lt;&gt;"",'[5]INVESTIGADOR_Horas dia'!$CL24&lt;&gt;0),'[5]INVESTIGADOR_Horas dia'!$CL24,""),IF($A26="TOTAL",SUM(INDIRECT("BB4:BB"&amp;ROW()-1)),""))</f>
        <v/>
      </c>
      <c r="BC26" s="3" t="str">
        <f t="shared" ca="1" si="17"/>
        <v/>
      </c>
      <c r="BD26" s="3" t="str">
        <f ca="1">IF(AND($A26&lt;&gt;"",$A26&lt;&gt;"TOTAL"),IF(AND('[5]INVESTIGADOR_Horas dia'!$CO24&lt;&gt;"",'[5]INVESTIGADOR_Horas dia'!$CO24&lt;&gt;0),'[5]INVESTIGADOR_Horas dia'!$CO24,""),IF($A26="TOTAL",SUM(INDIRECT("BD4:BD"&amp;ROW()-1)),""))</f>
        <v/>
      </c>
      <c r="BE26" s="3" t="str">
        <f ca="1">IF(AND($A26&lt;&gt;"",$A26&lt;&gt;"TOTAL"),IF(AND('[5]INVESTIGADOR_Horas dia'!$CQ24&lt;&gt;"",'[5]INVESTIGADOR_Horas dia'!$CQ24&lt;&gt;0),'[5]INVESTIGADOR_Horas dia'!$CQ24,""),IF($A26="TOTAL",SUM(INDIRECT("BE4:BE"&amp;ROW()-1)),""))</f>
        <v/>
      </c>
      <c r="BF26" s="3" t="str">
        <f t="shared" ca="1" si="18"/>
        <v/>
      </c>
    </row>
    <row r="27" spans="1:58" x14ac:dyDescent="0.2">
      <c r="A27" s="25" t="str">
        <f>IF('[5]INVESTIGADOR_Horas dia'!$B25&lt;&gt;"",'[5]INVESTIGADOR_Horas dia'!$B25,IF(AND('[5]INVESTIGADOR_Horas dia'!$B25="",'[5]INVESTIGADOR_Horas dia'!$B26="",'[5]INVESTIGADOR_Horas dia'!$B24=""),"","TOTAL"))</f>
        <v/>
      </c>
      <c r="B27" s="3" t="str">
        <f ca="1">IF(AND($A27&lt;&gt;"",$A27&lt;&gt;"TOTAL"),IF(AND('[5]INVESTIGADOR_Horas dia'!$C25&lt;&gt;"",'[5]INVESTIGADOR_Horas dia'!$C25&lt;&gt;0),'[5]INVESTIGADOR_Horas dia'!$C25,""),IF($A27="TOTAL",SUM(INDIRECT("B4:B"&amp;ROW()-1)),""))</f>
        <v/>
      </c>
      <c r="C27" s="3" t="str">
        <f ca="1">IF(AND($A27&lt;&gt;"",$A27&lt;&gt;"TOTAL"),IF(AND('[5]INVESTIGADOR_Horas dia'!$E25&lt;&gt;"",'[5]INVESTIGADOR_Horas dia'!$E25&lt;&gt;0),'[5]INVESTIGADOR_Horas dia'!$E25,""),IF($A27="TOTAL",SUM(INDIRECT("C4:C"&amp;ROW()-1)),""))</f>
        <v/>
      </c>
      <c r="D27" s="3" t="str">
        <f t="shared" ca="1" si="0"/>
        <v/>
      </c>
      <c r="E27" s="3" t="str">
        <f ca="1">IF(AND($A27&lt;&gt;"",$A27&lt;&gt;"TOTAL"),IF(AND('[5]INVESTIGADOR_Horas dia'!$H25&lt;&gt;"",'[5]INVESTIGADOR_Horas dia'!$H25&lt;&gt;0),'[5]INVESTIGADOR_Horas dia'!$H25,""),IF($A27="TOTAL",SUM(INDIRECT("E4:E"&amp;ROW()-1)),""))</f>
        <v/>
      </c>
      <c r="F27" s="3" t="str">
        <f ca="1">IF(AND($A27&lt;&gt;"",$A27&lt;&gt;"TOTAL"),IF(AND('[5]INVESTIGADOR_Horas dia'!$J25&lt;&gt;"",'[5]INVESTIGADOR_Horas dia'!$J25&lt;&gt;0),'[5]INVESTIGADOR_Horas dia'!$J25,""),IF($A27="TOTAL",SUM(INDIRECT("F4:F"&amp;ROW()-1)),""))</f>
        <v/>
      </c>
      <c r="G27" s="3" t="str">
        <f t="shared" ca="1" si="1"/>
        <v/>
      </c>
      <c r="H27" s="3" t="str">
        <f ca="1">IF(AND($A27&lt;&gt;"",$A27&lt;&gt;"TOTAL"),IF(AND('[5]INVESTIGADOR_Horas dia'!$M25&lt;&gt;"",'[5]INVESTIGADOR_Horas dia'!$M25&lt;&gt;0),'[5]INVESTIGADOR_Horas dia'!$M25,""),IF($A27="TOTAL",SUM(INDIRECT("H4:H"&amp;ROW()-1)),""))</f>
        <v/>
      </c>
      <c r="I27" s="3" t="str">
        <f ca="1">IF(AND($A27&lt;&gt;"",$A27&lt;&gt;"TOTAL"),IF(AND('[5]INVESTIGADOR_Horas dia'!$O25&lt;&gt;"",'[5]INVESTIGADOR_Horas dia'!$O25&lt;&gt;0),'[5]INVESTIGADOR_Horas dia'!$O25,""),IF($A27="TOTAL",SUM(INDIRECT("I4:I"&amp;ROW()-1)),""))</f>
        <v/>
      </c>
      <c r="J27" s="3" t="str">
        <f t="shared" ca="1" si="2"/>
        <v/>
      </c>
      <c r="K27" s="3" t="str">
        <f ca="1">IF(AND($A27&lt;&gt;"",$A27&lt;&gt;"TOTAL"),IF(AND('[5]INVESTIGADOR_Horas dia'!$R25&lt;&gt;"",'[5]INVESTIGADOR_Horas dia'!$R25&lt;&gt;0),'[5]INVESTIGADOR_Horas dia'!$R25,""),IF($A27="TOTAL",SUM(INDIRECT("K4:K"&amp;ROW()-1)),""))</f>
        <v/>
      </c>
      <c r="L27" s="3" t="str">
        <f ca="1">IF(AND($A27&lt;&gt;"",$A27&lt;&gt;"TOTAL"),IF(AND('[5]INVESTIGADOR_Horas dia'!$T25&lt;&gt;"",'[5]INVESTIGADOR_Horas dia'!$T25&lt;&gt;0),'[5]INVESTIGADOR_Horas dia'!$T25,""),IF($A27="TOTAL",SUM(INDIRECT("L4:L"&amp;ROW()-1)),""))</f>
        <v/>
      </c>
      <c r="M27" s="3" t="str">
        <f t="shared" ca="1" si="3"/>
        <v/>
      </c>
      <c r="N27" s="3" t="str">
        <f ca="1">IF(AND($A27&lt;&gt;"",$A27&lt;&gt;"TOTAL"),IF(AND('[5]INVESTIGADOR_Horas dia'!$W25&lt;&gt;"",'[5]INVESTIGADOR_Horas dia'!$W25&lt;&gt;0),'[5]INVESTIGADOR_Horas dia'!$W25,""),IF($A27="TOTAL",SUM(INDIRECT("N4:N"&amp;ROW()-1)),""))</f>
        <v/>
      </c>
      <c r="O27" s="3" t="str">
        <f ca="1">IF(AND($A27&lt;&gt;"",$A27&lt;&gt;"TOTAL"),IF(AND('[5]INVESTIGADOR_Horas dia'!$Y25&lt;&gt;"",'[5]INVESTIGADOR_Horas dia'!$Y25&lt;&gt;0),'[5]INVESTIGADOR_Horas dia'!$Y25,""),IF($A27="TOTAL",SUM(INDIRECT("O4:O"&amp;ROW()-1)),""))</f>
        <v/>
      </c>
      <c r="P27" s="3" t="str">
        <f t="shared" ca="1" si="4"/>
        <v/>
      </c>
      <c r="Q27" s="3" t="str">
        <f ca="1">IF(AND($A27&lt;&gt;"",$A27&lt;&gt;"TOTAL"),IF(AND('[5]INVESTIGADOR_Horas dia'!$AB25&lt;&gt;"",'[5]INVESTIGADOR_Horas dia'!$AB25&lt;&gt;0),'[5]INVESTIGADOR_Horas dia'!$AB25,""),IF($A27="TOTAL",SUM(INDIRECT("Q4:Q"&amp;ROW()-1)),""))</f>
        <v/>
      </c>
      <c r="R27" s="3" t="str">
        <f ca="1">IF(AND($A27&lt;&gt;"",$A27&lt;&gt;"TOTAL"),IF(AND('[5]INVESTIGADOR_Horas dia'!$AD25&lt;&gt;"",'[5]INVESTIGADOR_Horas dia'!$AD25&lt;&gt;0),'[5]INVESTIGADOR_Horas dia'!$AD25,""),IF($A27="TOTAL",SUM(INDIRECT("R4:R"&amp;ROW()-1)),""))</f>
        <v/>
      </c>
      <c r="S27" s="3" t="str">
        <f t="shared" ca="1" si="5"/>
        <v/>
      </c>
      <c r="T27" s="3" t="str">
        <f ca="1">IF(AND($A27&lt;&gt;"",$A27&lt;&gt;"TOTAL"),IF(AND('[5]INVESTIGADOR_Horas dia'!$AG25&lt;&gt;"",'[5]INVESTIGADOR_Horas dia'!$AG25&lt;&gt;0),'[5]INVESTIGADOR_Horas dia'!$AG25,""),IF($A27="TOTAL",SUM(INDIRECT("T4:T"&amp;ROW()-1)),""))</f>
        <v/>
      </c>
      <c r="U27" s="3" t="str">
        <f ca="1">IF(AND($A27&lt;&gt;"",$A27&lt;&gt;"TOTAL"),IF(AND('[5]INVESTIGADOR_Horas dia'!$AI25&lt;&gt;"",'[5]INVESTIGADOR_Horas dia'!$AI25&lt;&gt;0),'[5]INVESTIGADOR_Horas dia'!$AI25,""),IF($A27="TOTAL",SUM(INDIRECT("U4:U"&amp;ROW()-1)),""))</f>
        <v/>
      </c>
      <c r="V27" s="3" t="str">
        <f t="shared" ca="1" si="6"/>
        <v/>
      </c>
      <c r="W27" s="3" t="str">
        <f ca="1">IF(AND($A27&lt;&gt;"",$A27&lt;&gt;"TOTAL"),IF(AND('[5]INVESTIGADOR_Horas dia'!$AL25&lt;&gt;"",'[5]INVESTIGADOR_Horas dia'!$AL25&lt;&gt;0),'[5]INVESTIGADOR_Horas dia'!$AL25,""),IF($A27="TOTAL",SUM(INDIRECT("W4:W"&amp;ROW()-1)),""))</f>
        <v/>
      </c>
      <c r="X27" s="3" t="str">
        <f ca="1">IF(AND($A27&lt;&gt;"",$A27&lt;&gt;"TOTAL"),IF(AND('[5]INVESTIGADOR_Horas dia'!$AN25&lt;&gt;"",'[5]INVESTIGADOR_Horas dia'!$AN25&lt;&gt;0),'[5]INVESTIGADOR_Horas dia'!$AN25,""),IF($A27="TOTAL",SUM(INDIRECT("X4:X"&amp;ROW()-1)),""))</f>
        <v/>
      </c>
      <c r="Y27" s="3" t="str">
        <f t="shared" ca="1" si="7"/>
        <v/>
      </c>
      <c r="Z27" s="3" t="str">
        <f ca="1">IF(AND($A27&lt;&gt;"",$A27&lt;&gt;"TOTAL"),IF(AND('[5]INVESTIGADOR_Horas dia'!$AQ25&lt;&gt;"",'[5]INVESTIGADOR_Horas dia'!$AQ25&lt;&gt;0),'[5]INVESTIGADOR_Horas dia'!$AQ25,""),IF($A27="TOTAL",SUM(INDIRECT("Z4:Z"&amp;ROW()-1)),""))</f>
        <v/>
      </c>
      <c r="AA27" s="3" t="str">
        <f ca="1">IF(AND($A27&lt;&gt;"",$A27&lt;&gt;"TOTAL"),IF(AND('[5]INVESTIGADOR_Horas dia'!$AS25&lt;&gt;"",'[5]INVESTIGADOR_Horas dia'!$AS25&lt;&gt;0),'[5]INVESTIGADOR_Horas dia'!$AS25,""),IF($A27="TOTAL",SUM(INDIRECT("AA4:AA"&amp;ROW()-1)),""))</f>
        <v/>
      </c>
      <c r="AB27" s="3" t="str">
        <f t="shared" ca="1" si="8"/>
        <v/>
      </c>
      <c r="AC27" s="3" t="str">
        <f ca="1">IF(AND($A27&lt;&gt;"",$A27&lt;&gt;"TOTAL"),IF(AND('[5]INVESTIGADOR_Horas dia'!$AV25&lt;&gt;"",'[5]INVESTIGADOR_Horas dia'!$AV25&lt;&gt;0),'[5]INVESTIGADOR_Horas dia'!$AV25,""),IF($A27="TOTAL",SUM(INDIRECT("AC4:AC"&amp;ROW()-1)),""))</f>
        <v/>
      </c>
      <c r="AD27" s="3" t="str">
        <f ca="1">IF(AND($A27&lt;&gt;"",$A27&lt;&gt;"TOTAL"),IF(AND('[5]INVESTIGADOR_Horas dia'!$AX25&lt;&gt;"",'[5]INVESTIGADOR_Horas dia'!$AX25&lt;&gt;0),'[5]INVESTIGADOR_Horas dia'!$AX25,""),IF($A27="TOTAL",SUM(INDIRECT("AD4:AD"&amp;ROW()-1)),""))</f>
        <v/>
      </c>
      <c r="AE27" s="3" t="str">
        <f t="shared" ca="1" si="9"/>
        <v/>
      </c>
      <c r="AF27" s="3" t="str">
        <f ca="1">IF(AND($A27&lt;&gt;"",$A27&lt;&gt;"TOTAL"),IF(AND('[5]INVESTIGADOR_Horas dia'!$BA25&lt;&gt;"",'[5]INVESTIGADOR_Horas dia'!$BA25&lt;&gt;0),'[5]INVESTIGADOR_Horas dia'!$BA25,""),IF($A27="TOTAL",SUM(INDIRECT("AF4:AF"&amp;ROW()-1)),""))</f>
        <v/>
      </c>
      <c r="AG27" s="3" t="str">
        <f ca="1">IF(AND($A27&lt;&gt;"",$A27&lt;&gt;"TOTAL"),IF(AND('[5]INVESTIGADOR_Horas dia'!$BC25&lt;&gt;"",'[5]INVESTIGADOR_Horas dia'!$BC25&lt;&gt;0),'[5]INVESTIGADOR_Horas dia'!$BC25,""),IF($A27="TOTAL",SUM(INDIRECT("AG4:AG"&amp;ROW()-1)),""))</f>
        <v/>
      </c>
      <c r="AH27" s="3" t="str">
        <f t="shared" ca="1" si="10"/>
        <v/>
      </c>
      <c r="AI27" s="3" t="str">
        <f ca="1">IF(AND($A27&lt;&gt;"",$A27&lt;&gt;"TOTAL"),IF(AND('[5]INVESTIGADOR_Horas dia'!$BF25&lt;&gt;"",'[5]INVESTIGADOR_Horas dia'!$BF25&lt;&gt;0),'[5]INVESTIGADOR_Horas dia'!$BF25,""),IF($A27="TOTAL",SUM(INDIRECT("AI4:AI"&amp;ROW()-1)),""))</f>
        <v/>
      </c>
      <c r="AJ27" s="3" t="str">
        <f ca="1">IF(AND($A27&lt;&gt;"",$A27&lt;&gt;"TOTAL"),IF(AND('[5]INVESTIGADOR_Horas dia'!$BH25&lt;&gt;"",'[5]INVESTIGADOR_Horas dia'!$BH25&lt;&gt;0),'[5]INVESTIGADOR_Horas dia'!$BH25,""),IF($A27="TOTAL",SUM(INDIRECT("AJ4:AJ"&amp;ROW()-1)),""))</f>
        <v/>
      </c>
      <c r="AK27" s="3" t="str">
        <f t="shared" ca="1" si="11"/>
        <v/>
      </c>
      <c r="AL27" s="3" t="str">
        <f ca="1">IF(AND($A27&lt;&gt;"",$A27&lt;&gt;"TOTAL"),IF(AND('[5]INVESTIGADOR_Horas dia'!$BK25&lt;&gt;"",'[5]INVESTIGADOR_Horas dia'!$BK25&lt;&gt;0),'[5]INVESTIGADOR_Horas dia'!$BK25,""),IF($A27="TOTAL",SUM(INDIRECT("AL4:AL"&amp;ROW()-1)),""))</f>
        <v/>
      </c>
      <c r="AM27" s="3" t="str">
        <f ca="1">IF(AND($A27&lt;&gt;"",$A27&lt;&gt;"TOTAL"),IF(AND('[5]INVESTIGADOR_Horas dia'!$BM25&lt;&gt;"",'[5]INVESTIGADOR_Horas dia'!$BM25&lt;&gt;0),'[5]INVESTIGADOR_Horas dia'!$BM25,""),IF($A27="TOTAL",SUM(INDIRECT("AM4:AM"&amp;ROW()-1)),""))</f>
        <v/>
      </c>
      <c r="AN27" s="3" t="str">
        <f t="shared" ca="1" si="12"/>
        <v/>
      </c>
      <c r="AO27" s="3" t="str">
        <f ca="1">IF(AND($A27&lt;&gt;"",$A27&lt;&gt;"TOTAL"),IF(AND('[5]INVESTIGADOR_Horas dia'!$BP25&lt;&gt;"",'[5]INVESTIGADOR_Horas dia'!$BP25&lt;&gt;0),'[5]INVESTIGADOR_Horas dia'!$BP25,""),IF($A27="TOTAL",SUM(INDIRECT("AO4:AO"&amp;ROW()-1)),""))</f>
        <v/>
      </c>
      <c r="AP27" s="3" t="str">
        <f ca="1">IF(AND($A27&lt;&gt;"",$A27&lt;&gt;"TOTAL"),IF(AND('[5]INVESTIGADOR_Horas dia'!$BR25&lt;&gt;"",'[5]INVESTIGADOR_Horas dia'!$BR25&lt;&gt;0),'[5]INVESTIGADOR_Horas dia'!$BR25,""),IF($A27="TOTAL",SUM(INDIRECT("AP4:AP"&amp;ROW()-1)),""))</f>
        <v/>
      </c>
      <c r="AQ27" s="3" t="str">
        <f t="shared" ca="1" si="13"/>
        <v/>
      </c>
      <c r="AR27" s="3" t="str">
        <f ca="1">IF(AND($A27&lt;&gt;"",$A27&lt;&gt;"TOTAL"),IF(AND('[5]INVESTIGADOR_Horas dia'!$BU25&lt;&gt;"",'[5]INVESTIGADOR_Horas dia'!$BU25&lt;&gt;0),'[5]INVESTIGADOR_Horas dia'!$BU25,""),IF($A27="TOTAL",SUM(INDIRECT("AR4:AR"&amp;ROW()-1)),""))</f>
        <v/>
      </c>
      <c r="AS27" s="3" t="str">
        <f ca="1">IF(AND($A27&lt;&gt;"",$A27&lt;&gt;"TOTAL"),IF(AND('[5]INVESTIGADOR_Horas dia'!$BW25&lt;&gt;"",'[5]INVESTIGADOR_Horas dia'!$BW25&lt;&gt;0),'[5]INVESTIGADOR_Horas dia'!$BW25,""),IF($A27="TOTAL",SUM(INDIRECT("AS4:AS"&amp;ROW()-1)),""))</f>
        <v/>
      </c>
      <c r="AT27" s="3" t="str">
        <f t="shared" ca="1" si="14"/>
        <v/>
      </c>
      <c r="AU27" s="3" t="str">
        <f ca="1">IF(AND($A27&lt;&gt;"",$A27&lt;&gt;"TOTAL"),IF(AND('[5]INVESTIGADOR_Horas dia'!$BZ25&lt;&gt;"",'[5]INVESTIGADOR_Horas dia'!$BZ25&lt;&gt;0),'[5]INVESTIGADOR_Horas dia'!$BZ25,""),IF($A27="TOTAL",SUM(INDIRECT("AU4:AU"&amp;ROW()-1)),""))</f>
        <v/>
      </c>
      <c r="AV27" s="3" t="str">
        <f ca="1">IF(AND($A27&lt;&gt;"",$A27&lt;&gt;"TOTAL"),IF(AND('[5]INVESTIGADOR_Horas dia'!$CB25&lt;&gt;"",'[5]INVESTIGADOR_Horas dia'!$CB25&lt;&gt;0),'[5]INVESTIGADOR_Horas dia'!$CB25,""),IF($A27="TOTAL",SUM(INDIRECT("AV4:AV"&amp;ROW()-1)),""))</f>
        <v/>
      </c>
      <c r="AW27" s="3" t="str">
        <f t="shared" ca="1" si="15"/>
        <v/>
      </c>
      <c r="AX27" s="3" t="str">
        <f ca="1">IF(AND($A27&lt;&gt;"",$A27&lt;&gt;"TOTAL"),IF(AND('[5]INVESTIGADOR_Horas dia'!$CE25&lt;&gt;"",'[5]INVESTIGADOR_Horas dia'!$CE25&lt;&gt;0),'[5]INVESTIGADOR_Horas dia'!$CE25,""),IF($A27="TOTAL",SUM(INDIRECT("AX4:AX"&amp;ROW()-1)),""))</f>
        <v/>
      </c>
      <c r="AY27" s="3" t="str">
        <f ca="1">IF(AND($A27&lt;&gt;"",$A27&lt;&gt;"TOTAL"),IF(AND('[5]INVESTIGADOR_Horas dia'!$CG25&lt;&gt;"",'[5]INVESTIGADOR_Horas dia'!$CG25&lt;&gt;0),'[5]INVESTIGADOR_Horas dia'!$CG25,""),IF($A27="TOTAL",SUM(INDIRECT("AY4:AY"&amp;ROW()-1)),""))</f>
        <v/>
      </c>
      <c r="AZ27" s="3" t="str">
        <f t="shared" ca="1" si="16"/>
        <v/>
      </c>
      <c r="BA27" s="3" t="str">
        <f ca="1">IF(AND($A27&lt;&gt;"",$A27&lt;&gt;"TOTAL"),IF(AND('[5]INVESTIGADOR_Horas dia'!$CJ25&lt;&gt;"",'[5]INVESTIGADOR_Horas dia'!$CJ25&lt;&gt;0),'[5]INVESTIGADOR_Horas dia'!$CJ25,""),IF($A27="TOTAL",SUM(INDIRECT("BA4:BA"&amp;ROW()-1)),""))</f>
        <v/>
      </c>
      <c r="BB27" s="3" t="str">
        <f ca="1">IF(AND($A27&lt;&gt;"",$A27&lt;&gt;"TOTAL"),IF(AND('[5]INVESTIGADOR_Horas dia'!$CL25&lt;&gt;"",'[5]INVESTIGADOR_Horas dia'!$CL25&lt;&gt;0),'[5]INVESTIGADOR_Horas dia'!$CL25,""),IF($A27="TOTAL",SUM(INDIRECT("BB4:BB"&amp;ROW()-1)),""))</f>
        <v/>
      </c>
      <c r="BC27" s="3" t="str">
        <f t="shared" ca="1" si="17"/>
        <v/>
      </c>
      <c r="BD27" s="3" t="str">
        <f ca="1">IF(AND($A27&lt;&gt;"",$A27&lt;&gt;"TOTAL"),IF(AND('[5]INVESTIGADOR_Horas dia'!$CO25&lt;&gt;"",'[5]INVESTIGADOR_Horas dia'!$CO25&lt;&gt;0),'[5]INVESTIGADOR_Horas dia'!$CO25,""),IF($A27="TOTAL",SUM(INDIRECT("BD4:BD"&amp;ROW()-1)),""))</f>
        <v/>
      </c>
      <c r="BE27" s="3" t="str">
        <f ca="1">IF(AND($A27&lt;&gt;"",$A27&lt;&gt;"TOTAL"),IF(AND('[5]INVESTIGADOR_Horas dia'!$CQ25&lt;&gt;"",'[5]INVESTIGADOR_Horas dia'!$CQ25&lt;&gt;0),'[5]INVESTIGADOR_Horas dia'!$CQ25,""),IF($A27="TOTAL",SUM(INDIRECT("BE4:BE"&amp;ROW()-1)),""))</f>
        <v/>
      </c>
      <c r="BF27" s="3" t="str">
        <f t="shared" ca="1" si="18"/>
        <v/>
      </c>
    </row>
    <row r="28" spans="1:58" x14ac:dyDescent="0.2">
      <c r="A28" s="25" t="str">
        <f>IF('[5]INVESTIGADOR_Horas dia'!$B26&lt;&gt;"",'[5]INVESTIGADOR_Horas dia'!$B26,IF(AND('[5]INVESTIGADOR_Horas dia'!$B26="",'[5]INVESTIGADOR_Horas dia'!$B27="",'[5]INVESTIGADOR_Horas dia'!$B25=""),"","TOTAL"))</f>
        <v/>
      </c>
      <c r="B28" s="3" t="str">
        <f ca="1">IF(AND($A28&lt;&gt;"",$A28&lt;&gt;"TOTAL"),IF(AND('[5]INVESTIGADOR_Horas dia'!$C26&lt;&gt;"",'[5]INVESTIGADOR_Horas dia'!$C26&lt;&gt;0),'[5]INVESTIGADOR_Horas dia'!$C26,""),IF($A28="TOTAL",SUM(INDIRECT("B4:B"&amp;ROW()-1)),""))</f>
        <v/>
      </c>
      <c r="C28" s="3" t="str">
        <f ca="1">IF(AND($A28&lt;&gt;"",$A28&lt;&gt;"TOTAL"),IF(AND('[5]INVESTIGADOR_Horas dia'!$E26&lt;&gt;"",'[5]INVESTIGADOR_Horas dia'!$E26&lt;&gt;0),'[5]INVESTIGADOR_Horas dia'!$E26,""),IF($A28="TOTAL",SUM(INDIRECT("C4:C"&amp;ROW()-1)),""))</f>
        <v/>
      </c>
      <c r="D28" s="3" t="str">
        <f t="shared" ca="1" si="0"/>
        <v/>
      </c>
      <c r="E28" s="3" t="str">
        <f ca="1">IF(AND($A28&lt;&gt;"",$A28&lt;&gt;"TOTAL"),IF(AND('[5]INVESTIGADOR_Horas dia'!$H26&lt;&gt;"",'[5]INVESTIGADOR_Horas dia'!$H26&lt;&gt;0),'[5]INVESTIGADOR_Horas dia'!$H26,""),IF($A28="TOTAL",SUM(INDIRECT("E4:E"&amp;ROW()-1)),""))</f>
        <v/>
      </c>
      <c r="F28" s="3" t="str">
        <f ca="1">IF(AND($A28&lt;&gt;"",$A28&lt;&gt;"TOTAL"),IF(AND('[5]INVESTIGADOR_Horas dia'!$J26&lt;&gt;"",'[5]INVESTIGADOR_Horas dia'!$J26&lt;&gt;0),'[5]INVESTIGADOR_Horas dia'!$J26,""),IF($A28="TOTAL",SUM(INDIRECT("F4:F"&amp;ROW()-1)),""))</f>
        <v/>
      </c>
      <c r="G28" s="3" t="str">
        <f t="shared" ca="1" si="1"/>
        <v/>
      </c>
      <c r="H28" s="3" t="str">
        <f ca="1">IF(AND($A28&lt;&gt;"",$A28&lt;&gt;"TOTAL"),IF(AND('[5]INVESTIGADOR_Horas dia'!$M26&lt;&gt;"",'[5]INVESTIGADOR_Horas dia'!$M26&lt;&gt;0),'[5]INVESTIGADOR_Horas dia'!$M26,""),IF($A28="TOTAL",SUM(INDIRECT("H4:H"&amp;ROW()-1)),""))</f>
        <v/>
      </c>
      <c r="I28" s="3" t="str">
        <f ca="1">IF(AND($A28&lt;&gt;"",$A28&lt;&gt;"TOTAL"),IF(AND('[5]INVESTIGADOR_Horas dia'!$O26&lt;&gt;"",'[5]INVESTIGADOR_Horas dia'!$O26&lt;&gt;0),'[5]INVESTIGADOR_Horas dia'!$O26,""),IF($A28="TOTAL",SUM(INDIRECT("I4:I"&amp;ROW()-1)),""))</f>
        <v/>
      </c>
      <c r="J28" s="3" t="str">
        <f t="shared" ca="1" si="2"/>
        <v/>
      </c>
      <c r="K28" s="3" t="str">
        <f ca="1">IF(AND($A28&lt;&gt;"",$A28&lt;&gt;"TOTAL"),IF(AND('[5]INVESTIGADOR_Horas dia'!$R26&lt;&gt;"",'[5]INVESTIGADOR_Horas dia'!$R26&lt;&gt;0),'[5]INVESTIGADOR_Horas dia'!$R26,""),IF($A28="TOTAL",SUM(INDIRECT("K4:K"&amp;ROW()-1)),""))</f>
        <v/>
      </c>
      <c r="L28" s="3" t="str">
        <f ca="1">IF(AND($A28&lt;&gt;"",$A28&lt;&gt;"TOTAL"),IF(AND('[5]INVESTIGADOR_Horas dia'!$T26&lt;&gt;"",'[5]INVESTIGADOR_Horas dia'!$T26&lt;&gt;0),'[5]INVESTIGADOR_Horas dia'!$T26,""),IF($A28="TOTAL",SUM(INDIRECT("L4:L"&amp;ROW()-1)),""))</f>
        <v/>
      </c>
      <c r="M28" s="3" t="str">
        <f t="shared" ca="1" si="3"/>
        <v/>
      </c>
      <c r="N28" s="3" t="str">
        <f ca="1">IF(AND($A28&lt;&gt;"",$A28&lt;&gt;"TOTAL"),IF(AND('[5]INVESTIGADOR_Horas dia'!$W26&lt;&gt;"",'[5]INVESTIGADOR_Horas dia'!$W26&lt;&gt;0),'[5]INVESTIGADOR_Horas dia'!$W26,""),IF($A28="TOTAL",SUM(INDIRECT("N4:N"&amp;ROW()-1)),""))</f>
        <v/>
      </c>
      <c r="O28" s="3" t="str">
        <f ca="1">IF(AND($A28&lt;&gt;"",$A28&lt;&gt;"TOTAL"),IF(AND('[5]INVESTIGADOR_Horas dia'!$Y26&lt;&gt;"",'[5]INVESTIGADOR_Horas dia'!$Y26&lt;&gt;0),'[5]INVESTIGADOR_Horas dia'!$Y26,""),IF($A28="TOTAL",SUM(INDIRECT("O4:O"&amp;ROW()-1)),""))</f>
        <v/>
      </c>
      <c r="P28" s="3" t="str">
        <f t="shared" ca="1" si="4"/>
        <v/>
      </c>
      <c r="Q28" s="3" t="str">
        <f ca="1">IF(AND($A28&lt;&gt;"",$A28&lt;&gt;"TOTAL"),IF(AND('[5]INVESTIGADOR_Horas dia'!$AB26&lt;&gt;"",'[5]INVESTIGADOR_Horas dia'!$AB26&lt;&gt;0),'[5]INVESTIGADOR_Horas dia'!$AB26,""),IF($A28="TOTAL",SUM(INDIRECT("Q4:Q"&amp;ROW()-1)),""))</f>
        <v/>
      </c>
      <c r="R28" s="3" t="str">
        <f ca="1">IF(AND($A28&lt;&gt;"",$A28&lt;&gt;"TOTAL"),IF(AND('[5]INVESTIGADOR_Horas dia'!$AD26&lt;&gt;"",'[5]INVESTIGADOR_Horas dia'!$AD26&lt;&gt;0),'[5]INVESTIGADOR_Horas dia'!$AD26,""),IF($A28="TOTAL",SUM(INDIRECT("R4:R"&amp;ROW()-1)),""))</f>
        <v/>
      </c>
      <c r="S28" s="3" t="str">
        <f t="shared" ca="1" si="5"/>
        <v/>
      </c>
      <c r="T28" s="3" t="str">
        <f ca="1">IF(AND($A28&lt;&gt;"",$A28&lt;&gt;"TOTAL"),IF(AND('[5]INVESTIGADOR_Horas dia'!$AG26&lt;&gt;"",'[5]INVESTIGADOR_Horas dia'!$AG26&lt;&gt;0),'[5]INVESTIGADOR_Horas dia'!$AG26,""),IF($A28="TOTAL",SUM(INDIRECT("T4:T"&amp;ROW()-1)),""))</f>
        <v/>
      </c>
      <c r="U28" s="3" t="str">
        <f ca="1">IF(AND($A28&lt;&gt;"",$A28&lt;&gt;"TOTAL"),IF(AND('[5]INVESTIGADOR_Horas dia'!$AI26&lt;&gt;"",'[5]INVESTIGADOR_Horas dia'!$AI26&lt;&gt;0),'[5]INVESTIGADOR_Horas dia'!$AI26,""),IF($A28="TOTAL",SUM(INDIRECT("U4:U"&amp;ROW()-1)),""))</f>
        <v/>
      </c>
      <c r="V28" s="3" t="str">
        <f t="shared" ca="1" si="6"/>
        <v/>
      </c>
      <c r="W28" s="3" t="str">
        <f ca="1">IF(AND($A28&lt;&gt;"",$A28&lt;&gt;"TOTAL"),IF(AND('[5]INVESTIGADOR_Horas dia'!$AL26&lt;&gt;"",'[5]INVESTIGADOR_Horas dia'!$AL26&lt;&gt;0),'[5]INVESTIGADOR_Horas dia'!$AL26,""),IF($A28="TOTAL",SUM(INDIRECT("W4:W"&amp;ROW()-1)),""))</f>
        <v/>
      </c>
      <c r="X28" s="3" t="str">
        <f ca="1">IF(AND($A28&lt;&gt;"",$A28&lt;&gt;"TOTAL"),IF(AND('[5]INVESTIGADOR_Horas dia'!$AN26&lt;&gt;"",'[5]INVESTIGADOR_Horas dia'!$AN26&lt;&gt;0),'[5]INVESTIGADOR_Horas dia'!$AN26,""),IF($A28="TOTAL",SUM(INDIRECT("X4:X"&amp;ROW()-1)),""))</f>
        <v/>
      </c>
      <c r="Y28" s="3" t="str">
        <f t="shared" ca="1" si="7"/>
        <v/>
      </c>
      <c r="Z28" s="3" t="str">
        <f ca="1">IF(AND($A28&lt;&gt;"",$A28&lt;&gt;"TOTAL"),IF(AND('[5]INVESTIGADOR_Horas dia'!$AQ26&lt;&gt;"",'[5]INVESTIGADOR_Horas dia'!$AQ26&lt;&gt;0),'[5]INVESTIGADOR_Horas dia'!$AQ26,""),IF($A28="TOTAL",SUM(INDIRECT("Z4:Z"&amp;ROW()-1)),""))</f>
        <v/>
      </c>
      <c r="AA28" s="3" t="str">
        <f ca="1">IF(AND($A28&lt;&gt;"",$A28&lt;&gt;"TOTAL"),IF(AND('[5]INVESTIGADOR_Horas dia'!$AS26&lt;&gt;"",'[5]INVESTIGADOR_Horas dia'!$AS26&lt;&gt;0),'[5]INVESTIGADOR_Horas dia'!$AS26,""),IF($A28="TOTAL",SUM(INDIRECT("AA4:AA"&amp;ROW()-1)),""))</f>
        <v/>
      </c>
      <c r="AB28" s="3" t="str">
        <f t="shared" ca="1" si="8"/>
        <v/>
      </c>
      <c r="AC28" s="3" t="str">
        <f ca="1">IF(AND($A28&lt;&gt;"",$A28&lt;&gt;"TOTAL"),IF(AND('[5]INVESTIGADOR_Horas dia'!$AV26&lt;&gt;"",'[5]INVESTIGADOR_Horas dia'!$AV26&lt;&gt;0),'[5]INVESTIGADOR_Horas dia'!$AV26,""),IF($A28="TOTAL",SUM(INDIRECT("AC4:AC"&amp;ROW()-1)),""))</f>
        <v/>
      </c>
      <c r="AD28" s="3" t="str">
        <f ca="1">IF(AND($A28&lt;&gt;"",$A28&lt;&gt;"TOTAL"),IF(AND('[5]INVESTIGADOR_Horas dia'!$AX26&lt;&gt;"",'[5]INVESTIGADOR_Horas dia'!$AX26&lt;&gt;0),'[5]INVESTIGADOR_Horas dia'!$AX26,""),IF($A28="TOTAL",SUM(INDIRECT("AD4:AD"&amp;ROW()-1)),""))</f>
        <v/>
      </c>
      <c r="AE28" s="3" t="str">
        <f t="shared" ca="1" si="9"/>
        <v/>
      </c>
      <c r="AF28" s="3" t="str">
        <f ca="1">IF(AND($A28&lt;&gt;"",$A28&lt;&gt;"TOTAL"),IF(AND('[5]INVESTIGADOR_Horas dia'!$BA26&lt;&gt;"",'[5]INVESTIGADOR_Horas dia'!$BA26&lt;&gt;0),'[5]INVESTIGADOR_Horas dia'!$BA26,""),IF($A28="TOTAL",SUM(INDIRECT("AF4:AF"&amp;ROW()-1)),""))</f>
        <v/>
      </c>
      <c r="AG28" s="3" t="str">
        <f ca="1">IF(AND($A28&lt;&gt;"",$A28&lt;&gt;"TOTAL"),IF(AND('[5]INVESTIGADOR_Horas dia'!$BC26&lt;&gt;"",'[5]INVESTIGADOR_Horas dia'!$BC26&lt;&gt;0),'[5]INVESTIGADOR_Horas dia'!$BC26,""),IF($A28="TOTAL",SUM(INDIRECT("AG4:AG"&amp;ROW()-1)),""))</f>
        <v/>
      </c>
      <c r="AH28" s="3" t="str">
        <f t="shared" ca="1" si="10"/>
        <v/>
      </c>
      <c r="AI28" s="3" t="str">
        <f ca="1">IF(AND($A28&lt;&gt;"",$A28&lt;&gt;"TOTAL"),IF(AND('[5]INVESTIGADOR_Horas dia'!$BF26&lt;&gt;"",'[5]INVESTIGADOR_Horas dia'!$BF26&lt;&gt;0),'[5]INVESTIGADOR_Horas dia'!$BF26,""),IF($A28="TOTAL",SUM(INDIRECT("AI4:AI"&amp;ROW()-1)),""))</f>
        <v/>
      </c>
      <c r="AJ28" s="3" t="str">
        <f ca="1">IF(AND($A28&lt;&gt;"",$A28&lt;&gt;"TOTAL"),IF(AND('[5]INVESTIGADOR_Horas dia'!$BH26&lt;&gt;"",'[5]INVESTIGADOR_Horas dia'!$BH26&lt;&gt;0),'[5]INVESTIGADOR_Horas dia'!$BH26,""),IF($A28="TOTAL",SUM(INDIRECT("AJ4:AJ"&amp;ROW()-1)),""))</f>
        <v/>
      </c>
      <c r="AK28" s="3" t="str">
        <f t="shared" ca="1" si="11"/>
        <v/>
      </c>
      <c r="AL28" s="3" t="str">
        <f ca="1">IF(AND($A28&lt;&gt;"",$A28&lt;&gt;"TOTAL"),IF(AND('[5]INVESTIGADOR_Horas dia'!$BK26&lt;&gt;"",'[5]INVESTIGADOR_Horas dia'!$BK26&lt;&gt;0),'[5]INVESTIGADOR_Horas dia'!$BK26,""),IF($A28="TOTAL",SUM(INDIRECT("AL4:AL"&amp;ROW()-1)),""))</f>
        <v/>
      </c>
      <c r="AM28" s="3" t="str">
        <f ca="1">IF(AND($A28&lt;&gt;"",$A28&lt;&gt;"TOTAL"),IF(AND('[5]INVESTIGADOR_Horas dia'!$BM26&lt;&gt;"",'[5]INVESTIGADOR_Horas dia'!$BM26&lt;&gt;0),'[5]INVESTIGADOR_Horas dia'!$BM26,""),IF($A28="TOTAL",SUM(INDIRECT("AM4:AM"&amp;ROW()-1)),""))</f>
        <v/>
      </c>
      <c r="AN28" s="3" t="str">
        <f t="shared" ca="1" si="12"/>
        <v/>
      </c>
      <c r="AO28" s="3" t="str">
        <f ca="1">IF(AND($A28&lt;&gt;"",$A28&lt;&gt;"TOTAL"),IF(AND('[5]INVESTIGADOR_Horas dia'!$BP26&lt;&gt;"",'[5]INVESTIGADOR_Horas dia'!$BP26&lt;&gt;0),'[5]INVESTIGADOR_Horas dia'!$BP26,""),IF($A28="TOTAL",SUM(INDIRECT("AO4:AO"&amp;ROW()-1)),""))</f>
        <v/>
      </c>
      <c r="AP28" s="3" t="str">
        <f ca="1">IF(AND($A28&lt;&gt;"",$A28&lt;&gt;"TOTAL"),IF(AND('[5]INVESTIGADOR_Horas dia'!$BR26&lt;&gt;"",'[5]INVESTIGADOR_Horas dia'!$BR26&lt;&gt;0),'[5]INVESTIGADOR_Horas dia'!$BR26,""),IF($A28="TOTAL",SUM(INDIRECT("AP4:AP"&amp;ROW()-1)),""))</f>
        <v/>
      </c>
      <c r="AQ28" s="3" t="str">
        <f t="shared" ca="1" si="13"/>
        <v/>
      </c>
      <c r="AR28" s="3" t="str">
        <f ca="1">IF(AND($A28&lt;&gt;"",$A28&lt;&gt;"TOTAL"),IF(AND('[5]INVESTIGADOR_Horas dia'!$BU26&lt;&gt;"",'[5]INVESTIGADOR_Horas dia'!$BU26&lt;&gt;0),'[5]INVESTIGADOR_Horas dia'!$BU26,""),IF($A28="TOTAL",SUM(INDIRECT("AR4:AR"&amp;ROW()-1)),""))</f>
        <v/>
      </c>
      <c r="AS28" s="3" t="str">
        <f ca="1">IF(AND($A28&lt;&gt;"",$A28&lt;&gt;"TOTAL"),IF(AND('[5]INVESTIGADOR_Horas dia'!$BW26&lt;&gt;"",'[5]INVESTIGADOR_Horas dia'!$BW26&lt;&gt;0),'[5]INVESTIGADOR_Horas dia'!$BW26,""),IF($A28="TOTAL",SUM(INDIRECT("AS4:AS"&amp;ROW()-1)),""))</f>
        <v/>
      </c>
      <c r="AT28" s="3" t="str">
        <f t="shared" ca="1" si="14"/>
        <v/>
      </c>
      <c r="AU28" s="3" t="str">
        <f ca="1">IF(AND($A28&lt;&gt;"",$A28&lt;&gt;"TOTAL"),IF(AND('[5]INVESTIGADOR_Horas dia'!$BZ26&lt;&gt;"",'[5]INVESTIGADOR_Horas dia'!$BZ26&lt;&gt;0),'[5]INVESTIGADOR_Horas dia'!$BZ26,""),IF($A28="TOTAL",SUM(INDIRECT("AU4:AU"&amp;ROW()-1)),""))</f>
        <v/>
      </c>
      <c r="AV28" s="3" t="str">
        <f ca="1">IF(AND($A28&lt;&gt;"",$A28&lt;&gt;"TOTAL"),IF(AND('[5]INVESTIGADOR_Horas dia'!$CB26&lt;&gt;"",'[5]INVESTIGADOR_Horas dia'!$CB26&lt;&gt;0),'[5]INVESTIGADOR_Horas dia'!$CB26,""),IF($A28="TOTAL",SUM(INDIRECT("AV4:AV"&amp;ROW()-1)),""))</f>
        <v/>
      </c>
      <c r="AW28" s="3" t="str">
        <f t="shared" ca="1" si="15"/>
        <v/>
      </c>
      <c r="AX28" s="3" t="str">
        <f ca="1">IF(AND($A28&lt;&gt;"",$A28&lt;&gt;"TOTAL"),IF(AND('[5]INVESTIGADOR_Horas dia'!$CE26&lt;&gt;"",'[5]INVESTIGADOR_Horas dia'!$CE26&lt;&gt;0),'[5]INVESTIGADOR_Horas dia'!$CE26,""),IF($A28="TOTAL",SUM(INDIRECT("AX4:AX"&amp;ROW()-1)),""))</f>
        <v/>
      </c>
      <c r="AY28" s="3" t="str">
        <f ca="1">IF(AND($A28&lt;&gt;"",$A28&lt;&gt;"TOTAL"),IF(AND('[5]INVESTIGADOR_Horas dia'!$CG26&lt;&gt;"",'[5]INVESTIGADOR_Horas dia'!$CG26&lt;&gt;0),'[5]INVESTIGADOR_Horas dia'!$CG26,""),IF($A28="TOTAL",SUM(INDIRECT("AY4:AY"&amp;ROW()-1)),""))</f>
        <v/>
      </c>
      <c r="AZ28" s="3" t="str">
        <f t="shared" ca="1" si="16"/>
        <v/>
      </c>
      <c r="BA28" s="3" t="str">
        <f ca="1">IF(AND($A28&lt;&gt;"",$A28&lt;&gt;"TOTAL"),IF(AND('[5]INVESTIGADOR_Horas dia'!$CJ26&lt;&gt;"",'[5]INVESTIGADOR_Horas dia'!$CJ26&lt;&gt;0),'[5]INVESTIGADOR_Horas dia'!$CJ26,""),IF($A28="TOTAL",SUM(INDIRECT("BA4:BA"&amp;ROW()-1)),""))</f>
        <v/>
      </c>
      <c r="BB28" s="3" t="str">
        <f ca="1">IF(AND($A28&lt;&gt;"",$A28&lt;&gt;"TOTAL"),IF(AND('[5]INVESTIGADOR_Horas dia'!$CL26&lt;&gt;"",'[5]INVESTIGADOR_Horas dia'!$CL26&lt;&gt;0),'[5]INVESTIGADOR_Horas dia'!$CL26,""),IF($A28="TOTAL",SUM(INDIRECT("BB4:BB"&amp;ROW()-1)),""))</f>
        <v/>
      </c>
      <c r="BC28" s="3" t="str">
        <f t="shared" ca="1" si="17"/>
        <v/>
      </c>
      <c r="BD28" s="3" t="str">
        <f ca="1">IF(AND($A28&lt;&gt;"",$A28&lt;&gt;"TOTAL"),IF(AND('[5]INVESTIGADOR_Horas dia'!$CO26&lt;&gt;"",'[5]INVESTIGADOR_Horas dia'!$CO26&lt;&gt;0),'[5]INVESTIGADOR_Horas dia'!$CO26,""),IF($A28="TOTAL",SUM(INDIRECT("BD4:BD"&amp;ROW()-1)),""))</f>
        <v/>
      </c>
      <c r="BE28" s="3" t="str">
        <f ca="1">IF(AND($A28&lt;&gt;"",$A28&lt;&gt;"TOTAL"),IF(AND('[5]INVESTIGADOR_Horas dia'!$CQ26&lt;&gt;"",'[5]INVESTIGADOR_Horas dia'!$CQ26&lt;&gt;0),'[5]INVESTIGADOR_Horas dia'!$CQ26,""),IF($A28="TOTAL",SUM(INDIRECT("BE4:BE"&amp;ROW()-1)),""))</f>
        <v/>
      </c>
      <c r="BF28" s="3" t="str">
        <f t="shared" ca="1" si="18"/>
        <v/>
      </c>
    </row>
    <row r="29" spans="1:58" x14ac:dyDescent="0.2">
      <c r="A29" s="25" t="str">
        <f>IF('[5]INVESTIGADOR_Horas dia'!$B27&lt;&gt;"",'[5]INVESTIGADOR_Horas dia'!$B27,IF(AND('[5]INVESTIGADOR_Horas dia'!$B27="",'[5]INVESTIGADOR_Horas dia'!$B28="",'[5]INVESTIGADOR_Horas dia'!$B26=""),"","TOTAL"))</f>
        <v/>
      </c>
      <c r="B29" s="3" t="str">
        <f ca="1">IF(AND($A29&lt;&gt;"",$A29&lt;&gt;"TOTAL"),IF(AND('[5]INVESTIGADOR_Horas dia'!$C27&lt;&gt;"",'[5]INVESTIGADOR_Horas dia'!$C27&lt;&gt;0),'[5]INVESTIGADOR_Horas dia'!$C27,""),IF($A29="TOTAL",SUM(INDIRECT("B4:B"&amp;ROW()-1)),""))</f>
        <v/>
      </c>
      <c r="C29" s="3" t="str">
        <f ca="1">IF(AND($A29&lt;&gt;"",$A29&lt;&gt;"TOTAL"),IF(AND('[5]INVESTIGADOR_Horas dia'!$E27&lt;&gt;"",'[5]INVESTIGADOR_Horas dia'!$E27&lt;&gt;0),'[5]INVESTIGADOR_Horas dia'!$E27,""),IF($A29="TOTAL",SUM(INDIRECT("C4:C"&amp;ROW()-1)),""))</f>
        <v/>
      </c>
      <c r="D29" s="3" t="str">
        <f t="shared" ca="1" si="0"/>
        <v/>
      </c>
      <c r="E29" s="3" t="str">
        <f ca="1">IF(AND($A29&lt;&gt;"",$A29&lt;&gt;"TOTAL"),IF(AND('[5]INVESTIGADOR_Horas dia'!$H27&lt;&gt;"",'[5]INVESTIGADOR_Horas dia'!$H27&lt;&gt;0),'[5]INVESTIGADOR_Horas dia'!$H27,""),IF($A29="TOTAL",SUM(INDIRECT("E4:E"&amp;ROW()-1)),""))</f>
        <v/>
      </c>
      <c r="F29" s="3" t="str">
        <f ca="1">IF(AND($A29&lt;&gt;"",$A29&lt;&gt;"TOTAL"),IF(AND('[5]INVESTIGADOR_Horas dia'!$J27&lt;&gt;"",'[5]INVESTIGADOR_Horas dia'!$J27&lt;&gt;0),'[5]INVESTIGADOR_Horas dia'!$J27,""),IF($A29="TOTAL",SUM(INDIRECT("F4:F"&amp;ROW()-1)),""))</f>
        <v/>
      </c>
      <c r="G29" s="3" t="str">
        <f t="shared" ca="1" si="1"/>
        <v/>
      </c>
      <c r="H29" s="3" t="str">
        <f ca="1">IF(AND($A29&lt;&gt;"",$A29&lt;&gt;"TOTAL"),IF(AND('[5]INVESTIGADOR_Horas dia'!$M27&lt;&gt;"",'[5]INVESTIGADOR_Horas dia'!$M27&lt;&gt;0),'[5]INVESTIGADOR_Horas dia'!$M27,""),IF($A29="TOTAL",SUM(INDIRECT("H4:H"&amp;ROW()-1)),""))</f>
        <v/>
      </c>
      <c r="I29" s="3" t="str">
        <f ca="1">IF(AND($A29&lt;&gt;"",$A29&lt;&gt;"TOTAL"),IF(AND('[5]INVESTIGADOR_Horas dia'!$O27&lt;&gt;"",'[5]INVESTIGADOR_Horas dia'!$O27&lt;&gt;0),'[5]INVESTIGADOR_Horas dia'!$O27,""),IF($A29="TOTAL",SUM(INDIRECT("I4:I"&amp;ROW()-1)),""))</f>
        <v/>
      </c>
      <c r="J29" s="3" t="str">
        <f t="shared" ca="1" si="2"/>
        <v/>
      </c>
      <c r="K29" s="3" t="str">
        <f ca="1">IF(AND($A29&lt;&gt;"",$A29&lt;&gt;"TOTAL"),IF(AND('[5]INVESTIGADOR_Horas dia'!$R27&lt;&gt;"",'[5]INVESTIGADOR_Horas dia'!$R27&lt;&gt;0),'[5]INVESTIGADOR_Horas dia'!$R27,""),IF($A29="TOTAL",SUM(INDIRECT("K4:K"&amp;ROW()-1)),""))</f>
        <v/>
      </c>
      <c r="L29" s="3" t="str">
        <f ca="1">IF(AND($A29&lt;&gt;"",$A29&lt;&gt;"TOTAL"),IF(AND('[5]INVESTIGADOR_Horas dia'!$T27&lt;&gt;"",'[5]INVESTIGADOR_Horas dia'!$T27&lt;&gt;0),'[5]INVESTIGADOR_Horas dia'!$T27,""),IF($A29="TOTAL",SUM(INDIRECT("L4:L"&amp;ROW()-1)),""))</f>
        <v/>
      </c>
      <c r="M29" s="3" t="str">
        <f t="shared" ca="1" si="3"/>
        <v/>
      </c>
      <c r="N29" s="3" t="str">
        <f ca="1">IF(AND($A29&lt;&gt;"",$A29&lt;&gt;"TOTAL"),IF(AND('[5]INVESTIGADOR_Horas dia'!$W27&lt;&gt;"",'[5]INVESTIGADOR_Horas dia'!$W27&lt;&gt;0),'[5]INVESTIGADOR_Horas dia'!$W27,""),IF($A29="TOTAL",SUM(INDIRECT("N4:N"&amp;ROW()-1)),""))</f>
        <v/>
      </c>
      <c r="O29" s="3" t="str">
        <f ca="1">IF(AND($A29&lt;&gt;"",$A29&lt;&gt;"TOTAL"),IF(AND('[5]INVESTIGADOR_Horas dia'!$Y27&lt;&gt;"",'[5]INVESTIGADOR_Horas dia'!$Y27&lt;&gt;0),'[5]INVESTIGADOR_Horas dia'!$Y27,""),IF($A29="TOTAL",SUM(INDIRECT("O4:O"&amp;ROW()-1)),""))</f>
        <v/>
      </c>
      <c r="P29" s="3" t="str">
        <f t="shared" ca="1" si="4"/>
        <v/>
      </c>
      <c r="Q29" s="3" t="str">
        <f ca="1">IF(AND($A29&lt;&gt;"",$A29&lt;&gt;"TOTAL"),IF(AND('[5]INVESTIGADOR_Horas dia'!$AB27&lt;&gt;"",'[5]INVESTIGADOR_Horas dia'!$AB27&lt;&gt;0),'[5]INVESTIGADOR_Horas dia'!$AB27,""),IF($A29="TOTAL",SUM(INDIRECT("Q4:Q"&amp;ROW()-1)),""))</f>
        <v/>
      </c>
      <c r="R29" s="3" t="str">
        <f ca="1">IF(AND($A29&lt;&gt;"",$A29&lt;&gt;"TOTAL"),IF(AND('[5]INVESTIGADOR_Horas dia'!$AD27&lt;&gt;"",'[5]INVESTIGADOR_Horas dia'!$AD27&lt;&gt;0),'[5]INVESTIGADOR_Horas dia'!$AD27,""),IF($A29="TOTAL",SUM(INDIRECT("R4:R"&amp;ROW()-1)),""))</f>
        <v/>
      </c>
      <c r="S29" s="3" t="str">
        <f t="shared" ca="1" si="5"/>
        <v/>
      </c>
      <c r="T29" s="3" t="str">
        <f ca="1">IF(AND($A29&lt;&gt;"",$A29&lt;&gt;"TOTAL"),IF(AND('[5]INVESTIGADOR_Horas dia'!$AG27&lt;&gt;"",'[5]INVESTIGADOR_Horas dia'!$AG27&lt;&gt;0),'[5]INVESTIGADOR_Horas dia'!$AG27,""),IF($A29="TOTAL",SUM(INDIRECT("T4:T"&amp;ROW()-1)),""))</f>
        <v/>
      </c>
      <c r="U29" s="3" t="str">
        <f ca="1">IF(AND($A29&lt;&gt;"",$A29&lt;&gt;"TOTAL"),IF(AND('[5]INVESTIGADOR_Horas dia'!$AI27&lt;&gt;"",'[5]INVESTIGADOR_Horas dia'!$AI27&lt;&gt;0),'[5]INVESTIGADOR_Horas dia'!$AI27,""),IF($A29="TOTAL",SUM(INDIRECT("U4:U"&amp;ROW()-1)),""))</f>
        <v/>
      </c>
      <c r="V29" s="3" t="str">
        <f t="shared" ca="1" si="6"/>
        <v/>
      </c>
      <c r="W29" s="3" t="str">
        <f ca="1">IF(AND($A29&lt;&gt;"",$A29&lt;&gt;"TOTAL"),IF(AND('[5]INVESTIGADOR_Horas dia'!$AL27&lt;&gt;"",'[5]INVESTIGADOR_Horas dia'!$AL27&lt;&gt;0),'[5]INVESTIGADOR_Horas dia'!$AL27,""),IF($A29="TOTAL",SUM(INDIRECT("W4:W"&amp;ROW()-1)),""))</f>
        <v/>
      </c>
      <c r="X29" s="3" t="str">
        <f ca="1">IF(AND($A29&lt;&gt;"",$A29&lt;&gt;"TOTAL"),IF(AND('[5]INVESTIGADOR_Horas dia'!$AN27&lt;&gt;"",'[5]INVESTIGADOR_Horas dia'!$AN27&lt;&gt;0),'[5]INVESTIGADOR_Horas dia'!$AN27,""),IF($A29="TOTAL",SUM(INDIRECT("X4:X"&amp;ROW()-1)),""))</f>
        <v/>
      </c>
      <c r="Y29" s="3" t="str">
        <f t="shared" ca="1" si="7"/>
        <v/>
      </c>
      <c r="Z29" s="3" t="str">
        <f ca="1">IF(AND($A29&lt;&gt;"",$A29&lt;&gt;"TOTAL"),IF(AND('[5]INVESTIGADOR_Horas dia'!$AQ27&lt;&gt;"",'[5]INVESTIGADOR_Horas dia'!$AQ27&lt;&gt;0),'[5]INVESTIGADOR_Horas dia'!$AQ27,""),IF($A29="TOTAL",SUM(INDIRECT("Z4:Z"&amp;ROW()-1)),""))</f>
        <v/>
      </c>
      <c r="AA29" s="3" t="str">
        <f ca="1">IF(AND($A29&lt;&gt;"",$A29&lt;&gt;"TOTAL"),IF(AND('[5]INVESTIGADOR_Horas dia'!$AS27&lt;&gt;"",'[5]INVESTIGADOR_Horas dia'!$AS27&lt;&gt;0),'[5]INVESTIGADOR_Horas dia'!$AS27,""),IF($A29="TOTAL",SUM(INDIRECT("AA4:AA"&amp;ROW()-1)),""))</f>
        <v/>
      </c>
      <c r="AB29" s="3" t="str">
        <f t="shared" ca="1" si="8"/>
        <v/>
      </c>
      <c r="AC29" s="3" t="str">
        <f ca="1">IF(AND($A29&lt;&gt;"",$A29&lt;&gt;"TOTAL"),IF(AND('[5]INVESTIGADOR_Horas dia'!$AV27&lt;&gt;"",'[5]INVESTIGADOR_Horas dia'!$AV27&lt;&gt;0),'[5]INVESTIGADOR_Horas dia'!$AV27,""),IF($A29="TOTAL",SUM(INDIRECT("AC4:AC"&amp;ROW()-1)),""))</f>
        <v/>
      </c>
      <c r="AD29" s="3" t="str">
        <f ca="1">IF(AND($A29&lt;&gt;"",$A29&lt;&gt;"TOTAL"),IF(AND('[5]INVESTIGADOR_Horas dia'!$AX27&lt;&gt;"",'[5]INVESTIGADOR_Horas dia'!$AX27&lt;&gt;0),'[5]INVESTIGADOR_Horas dia'!$AX27,""),IF($A29="TOTAL",SUM(INDIRECT("AD4:AD"&amp;ROW()-1)),""))</f>
        <v/>
      </c>
      <c r="AE29" s="3" t="str">
        <f t="shared" ca="1" si="9"/>
        <v/>
      </c>
      <c r="AF29" s="3" t="str">
        <f ca="1">IF(AND($A29&lt;&gt;"",$A29&lt;&gt;"TOTAL"),IF(AND('[5]INVESTIGADOR_Horas dia'!$BA27&lt;&gt;"",'[5]INVESTIGADOR_Horas dia'!$BA27&lt;&gt;0),'[5]INVESTIGADOR_Horas dia'!$BA27,""),IF($A29="TOTAL",SUM(INDIRECT("AF4:AF"&amp;ROW()-1)),""))</f>
        <v/>
      </c>
      <c r="AG29" s="3" t="str">
        <f ca="1">IF(AND($A29&lt;&gt;"",$A29&lt;&gt;"TOTAL"),IF(AND('[5]INVESTIGADOR_Horas dia'!$BC27&lt;&gt;"",'[5]INVESTIGADOR_Horas dia'!$BC27&lt;&gt;0),'[5]INVESTIGADOR_Horas dia'!$BC27,""),IF($A29="TOTAL",SUM(INDIRECT("AG4:AG"&amp;ROW()-1)),""))</f>
        <v/>
      </c>
      <c r="AH29" s="3" t="str">
        <f t="shared" ca="1" si="10"/>
        <v/>
      </c>
      <c r="AI29" s="3" t="str">
        <f ca="1">IF(AND($A29&lt;&gt;"",$A29&lt;&gt;"TOTAL"),IF(AND('[5]INVESTIGADOR_Horas dia'!$BF27&lt;&gt;"",'[5]INVESTIGADOR_Horas dia'!$BF27&lt;&gt;0),'[5]INVESTIGADOR_Horas dia'!$BF27,""),IF($A29="TOTAL",SUM(INDIRECT("AI4:AI"&amp;ROW()-1)),""))</f>
        <v/>
      </c>
      <c r="AJ29" s="3" t="str">
        <f ca="1">IF(AND($A29&lt;&gt;"",$A29&lt;&gt;"TOTAL"),IF(AND('[5]INVESTIGADOR_Horas dia'!$BH27&lt;&gt;"",'[5]INVESTIGADOR_Horas dia'!$BH27&lt;&gt;0),'[5]INVESTIGADOR_Horas dia'!$BH27,""),IF($A29="TOTAL",SUM(INDIRECT("AJ4:AJ"&amp;ROW()-1)),""))</f>
        <v/>
      </c>
      <c r="AK29" s="3" t="str">
        <f t="shared" ca="1" si="11"/>
        <v/>
      </c>
      <c r="AL29" s="3" t="str">
        <f ca="1">IF(AND($A29&lt;&gt;"",$A29&lt;&gt;"TOTAL"),IF(AND('[5]INVESTIGADOR_Horas dia'!$BK27&lt;&gt;"",'[5]INVESTIGADOR_Horas dia'!$BK27&lt;&gt;0),'[5]INVESTIGADOR_Horas dia'!$BK27,""),IF($A29="TOTAL",SUM(INDIRECT("AL4:AL"&amp;ROW()-1)),""))</f>
        <v/>
      </c>
      <c r="AM29" s="3" t="str">
        <f ca="1">IF(AND($A29&lt;&gt;"",$A29&lt;&gt;"TOTAL"),IF(AND('[5]INVESTIGADOR_Horas dia'!$BM27&lt;&gt;"",'[5]INVESTIGADOR_Horas dia'!$BM27&lt;&gt;0),'[5]INVESTIGADOR_Horas dia'!$BM27,""),IF($A29="TOTAL",SUM(INDIRECT("AM4:AM"&amp;ROW()-1)),""))</f>
        <v/>
      </c>
      <c r="AN29" s="3" t="str">
        <f t="shared" ca="1" si="12"/>
        <v/>
      </c>
      <c r="AO29" s="3" t="str">
        <f ca="1">IF(AND($A29&lt;&gt;"",$A29&lt;&gt;"TOTAL"),IF(AND('[5]INVESTIGADOR_Horas dia'!$BP27&lt;&gt;"",'[5]INVESTIGADOR_Horas dia'!$BP27&lt;&gt;0),'[5]INVESTIGADOR_Horas dia'!$BP27,""),IF($A29="TOTAL",SUM(INDIRECT("AO4:AO"&amp;ROW()-1)),""))</f>
        <v/>
      </c>
      <c r="AP29" s="3" t="str">
        <f ca="1">IF(AND($A29&lt;&gt;"",$A29&lt;&gt;"TOTAL"),IF(AND('[5]INVESTIGADOR_Horas dia'!$BR27&lt;&gt;"",'[5]INVESTIGADOR_Horas dia'!$BR27&lt;&gt;0),'[5]INVESTIGADOR_Horas dia'!$BR27,""),IF($A29="TOTAL",SUM(INDIRECT("AP4:AP"&amp;ROW()-1)),""))</f>
        <v/>
      </c>
      <c r="AQ29" s="3" t="str">
        <f t="shared" ca="1" si="13"/>
        <v/>
      </c>
      <c r="AR29" s="3" t="str">
        <f ca="1">IF(AND($A29&lt;&gt;"",$A29&lt;&gt;"TOTAL"),IF(AND('[5]INVESTIGADOR_Horas dia'!$BU27&lt;&gt;"",'[5]INVESTIGADOR_Horas dia'!$BU27&lt;&gt;0),'[5]INVESTIGADOR_Horas dia'!$BU27,""),IF($A29="TOTAL",SUM(INDIRECT("AR4:AR"&amp;ROW()-1)),""))</f>
        <v/>
      </c>
      <c r="AS29" s="3" t="str">
        <f ca="1">IF(AND($A29&lt;&gt;"",$A29&lt;&gt;"TOTAL"),IF(AND('[5]INVESTIGADOR_Horas dia'!$BW27&lt;&gt;"",'[5]INVESTIGADOR_Horas dia'!$BW27&lt;&gt;0),'[5]INVESTIGADOR_Horas dia'!$BW27,""),IF($A29="TOTAL",SUM(INDIRECT("AS4:AS"&amp;ROW()-1)),""))</f>
        <v/>
      </c>
      <c r="AT29" s="3" t="str">
        <f t="shared" ca="1" si="14"/>
        <v/>
      </c>
      <c r="AU29" s="3" t="str">
        <f ca="1">IF(AND($A29&lt;&gt;"",$A29&lt;&gt;"TOTAL"),IF(AND('[5]INVESTIGADOR_Horas dia'!$BZ27&lt;&gt;"",'[5]INVESTIGADOR_Horas dia'!$BZ27&lt;&gt;0),'[5]INVESTIGADOR_Horas dia'!$BZ27,""),IF($A29="TOTAL",SUM(INDIRECT("AU4:AU"&amp;ROW()-1)),""))</f>
        <v/>
      </c>
      <c r="AV29" s="3" t="str">
        <f ca="1">IF(AND($A29&lt;&gt;"",$A29&lt;&gt;"TOTAL"),IF(AND('[5]INVESTIGADOR_Horas dia'!$CB27&lt;&gt;"",'[5]INVESTIGADOR_Horas dia'!$CB27&lt;&gt;0),'[5]INVESTIGADOR_Horas dia'!$CB27,""),IF($A29="TOTAL",SUM(INDIRECT("AV4:AV"&amp;ROW()-1)),""))</f>
        <v/>
      </c>
      <c r="AW29" s="3" t="str">
        <f t="shared" ca="1" si="15"/>
        <v/>
      </c>
      <c r="AX29" s="3" t="str">
        <f ca="1">IF(AND($A29&lt;&gt;"",$A29&lt;&gt;"TOTAL"),IF(AND('[5]INVESTIGADOR_Horas dia'!$CE27&lt;&gt;"",'[5]INVESTIGADOR_Horas dia'!$CE27&lt;&gt;0),'[5]INVESTIGADOR_Horas dia'!$CE27,""),IF($A29="TOTAL",SUM(INDIRECT("AX4:AX"&amp;ROW()-1)),""))</f>
        <v/>
      </c>
      <c r="AY29" s="3" t="str">
        <f ca="1">IF(AND($A29&lt;&gt;"",$A29&lt;&gt;"TOTAL"),IF(AND('[5]INVESTIGADOR_Horas dia'!$CG27&lt;&gt;"",'[5]INVESTIGADOR_Horas dia'!$CG27&lt;&gt;0),'[5]INVESTIGADOR_Horas dia'!$CG27,""),IF($A29="TOTAL",SUM(INDIRECT("AY4:AY"&amp;ROW()-1)),""))</f>
        <v/>
      </c>
      <c r="AZ29" s="3" t="str">
        <f t="shared" ca="1" si="16"/>
        <v/>
      </c>
      <c r="BA29" s="3" t="str">
        <f ca="1">IF(AND($A29&lt;&gt;"",$A29&lt;&gt;"TOTAL"),IF(AND('[5]INVESTIGADOR_Horas dia'!$CJ27&lt;&gt;"",'[5]INVESTIGADOR_Horas dia'!$CJ27&lt;&gt;0),'[5]INVESTIGADOR_Horas dia'!$CJ27,""),IF($A29="TOTAL",SUM(INDIRECT("BA4:BA"&amp;ROW()-1)),""))</f>
        <v/>
      </c>
      <c r="BB29" s="3" t="str">
        <f ca="1">IF(AND($A29&lt;&gt;"",$A29&lt;&gt;"TOTAL"),IF(AND('[5]INVESTIGADOR_Horas dia'!$CL27&lt;&gt;"",'[5]INVESTIGADOR_Horas dia'!$CL27&lt;&gt;0),'[5]INVESTIGADOR_Horas dia'!$CL27,""),IF($A29="TOTAL",SUM(INDIRECT("BB4:BB"&amp;ROW()-1)),""))</f>
        <v/>
      </c>
      <c r="BC29" s="3" t="str">
        <f t="shared" ca="1" si="17"/>
        <v/>
      </c>
      <c r="BD29" s="3" t="str">
        <f ca="1">IF(AND($A29&lt;&gt;"",$A29&lt;&gt;"TOTAL"),IF(AND('[5]INVESTIGADOR_Horas dia'!$CO27&lt;&gt;"",'[5]INVESTIGADOR_Horas dia'!$CO27&lt;&gt;0),'[5]INVESTIGADOR_Horas dia'!$CO27,""),IF($A29="TOTAL",SUM(INDIRECT("BD4:BD"&amp;ROW()-1)),""))</f>
        <v/>
      </c>
      <c r="BE29" s="3" t="str">
        <f ca="1">IF(AND($A29&lt;&gt;"",$A29&lt;&gt;"TOTAL"),IF(AND('[5]INVESTIGADOR_Horas dia'!$CQ27&lt;&gt;"",'[5]INVESTIGADOR_Horas dia'!$CQ27&lt;&gt;0),'[5]INVESTIGADOR_Horas dia'!$CQ27,""),IF($A29="TOTAL",SUM(INDIRECT("BE4:BE"&amp;ROW()-1)),""))</f>
        <v/>
      </c>
      <c r="BF29" s="3" t="str">
        <f t="shared" ca="1" si="18"/>
        <v/>
      </c>
    </row>
    <row r="30" spans="1:58" x14ac:dyDescent="0.2">
      <c r="A30" s="25" t="str">
        <f>IF('[5]INVESTIGADOR_Horas dia'!$B28&lt;&gt;"",'[5]INVESTIGADOR_Horas dia'!$B28,IF(AND('[5]INVESTIGADOR_Horas dia'!$B28="",'[5]INVESTIGADOR_Horas dia'!$B29="",'[5]INVESTIGADOR_Horas dia'!$B27=""),"","TOTAL"))</f>
        <v/>
      </c>
      <c r="B30" s="3" t="str">
        <f ca="1">IF(AND($A30&lt;&gt;"",$A30&lt;&gt;"TOTAL"),IF(AND('[5]INVESTIGADOR_Horas dia'!$C28&lt;&gt;"",'[5]INVESTIGADOR_Horas dia'!$C28&lt;&gt;0),'[5]INVESTIGADOR_Horas dia'!$C28,""),IF($A30="TOTAL",SUM(INDIRECT("B4:B"&amp;ROW()-1)),""))</f>
        <v/>
      </c>
      <c r="C30" s="3" t="str">
        <f ca="1">IF(AND($A30&lt;&gt;"",$A30&lt;&gt;"TOTAL"),IF(AND('[5]INVESTIGADOR_Horas dia'!$E28&lt;&gt;"",'[5]INVESTIGADOR_Horas dia'!$E28&lt;&gt;0),'[5]INVESTIGADOR_Horas dia'!$E28,""),IF($A30="TOTAL",SUM(INDIRECT("C4:C"&amp;ROW()-1)),""))</f>
        <v/>
      </c>
      <c r="D30" s="3" t="str">
        <f t="shared" ca="1" si="0"/>
        <v/>
      </c>
      <c r="E30" s="3" t="str">
        <f ca="1">IF(AND($A30&lt;&gt;"",$A30&lt;&gt;"TOTAL"),IF(AND('[5]INVESTIGADOR_Horas dia'!$H28&lt;&gt;"",'[5]INVESTIGADOR_Horas dia'!$H28&lt;&gt;0),'[5]INVESTIGADOR_Horas dia'!$H28,""),IF($A30="TOTAL",SUM(INDIRECT("E4:E"&amp;ROW()-1)),""))</f>
        <v/>
      </c>
      <c r="F30" s="3" t="str">
        <f ca="1">IF(AND($A30&lt;&gt;"",$A30&lt;&gt;"TOTAL"),IF(AND('[5]INVESTIGADOR_Horas dia'!$J28&lt;&gt;"",'[5]INVESTIGADOR_Horas dia'!$J28&lt;&gt;0),'[5]INVESTIGADOR_Horas dia'!$J28,""),IF($A30="TOTAL",SUM(INDIRECT("F4:F"&amp;ROW()-1)),""))</f>
        <v/>
      </c>
      <c r="G30" s="3" t="str">
        <f t="shared" ca="1" si="1"/>
        <v/>
      </c>
      <c r="H30" s="3" t="str">
        <f ca="1">IF(AND($A30&lt;&gt;"",$A30&lt;&gt;"TOTAL"),IF(AND('[5]INVESTIGADOR_Horas dia'!$M28&lt;&gt;"",'[5]INVESTIGADOR_Horas dia'!$M28&lt;&gt;0),'[5]INVESTIGADOR_Horas dia'!$M28,""),IF($A30="TOTAL",SUM(INDIRECT("H4:H"&amp;ROW()-1)),""))</f>
        <v/>
      </c>
      <c r="I30" s="3" t="str">
        <f ca="1">IF(AND($A30&lt;&gt;"",$A30&lt;&gt;"TOTAL"),IF(AND('[5]INVESTIGADOR_Horas dia'!$O28&lt;&gt;"",'[5]INVESTIGADOR_Horas dia'!$O28&lt;&gt;0),'[5]INVESTIGADOR_Horas dia'!$O28,""),IF($A30="TOTAL",SUM(INDIRECT("I4:I"&amp;ROW()-1)),""))</f>
        <v/>
      </c>
      <c r="J30" s="3" t="str">
        <f t="shared" ca="1" si="2"/>
        <v/>
      </c>
      <c r="K30" s="3" t="str">
        <f ca="1">IF(AND($A30&lt;&gt;"",$A30&lt;&gt;"TOTAL"),IF(AND('[5]INVESTIGADOR_Horas dia'!$R28&lt;&gt;"",'[5]INVESTIGADOR_Horas dia'!$R28&lt;&gt;0),'[5]INVESTIGADOR_Horas dia'!$R28,""),IF($A30="TOTAL",SUM(INDIRECT("K4:K"&amp;ROW()-1)),""))</f>
        <v/>
      </c>
      <c r="L30" s="3" t="str">
        <f ca="1">IF(AND($A30&lt;&gt;"",$A30&lt;&gt;"TOTAL"),IF(AND('[5]INVESTIGADOR_Horas dia'!$T28&lt;&gt;"",'[5]INVESTIGADOR_Horas dia'!$T28&lt;&gt;0),'[5]INVESTIGADOR_Horas dia'!$T28,""),IF($A30="TOTAL",SUM(INDIRECT("L4:L"&amp;ROW()-1)),""))</f>
        <v/>
      </c>
      <c r="M30" s="3" t="str">
        <f t="shared" ca="1" si="3"/>
        <v/>
      </c>
      <c r="N30" s="3" t="str">
        <f ca="1">IF(AND($A30&lt;&gt;"",$A30&lt;&gt;"TOTAL"),IF(AND('[5]INVESTIGADOR_Horas dia'!$W28&lt;&gt;"",'[5]INVESTIGADOR_Horas dia'!$W28&lt;&gt;0),'[5]INVESTIGADOR_Horas dia'!$W28,""),IF($A30="TOTAL",SUM(INDIRECT("N4:N"&amp;ROW()-1)),""))</f>
        <v/>
      </c>
      <c r="O30" s="3" t="str">
        <f ca="1">IF(AND($A30&lt;&gt;"",$A30&lt;&gt;"TOTAL"),IF(AND('[5]INVESTIGADOR_Horas dia'!$Y28&lt;&gt;"",'[5]INVESTIGADOR_Horas dia'!$Y28&lt;&gt;0),'[5]INVESTIGADOR_Horas dia'!$Y28,""),IF($A30="TOTAL",SUM(INDIRECT("O4:O"&amp;ROW()-1)),""))</f>
        <v/>
      </c>
      <c r="P30" s="3" t="str">
        <f t="shared" ca="1" si="4"/>
        <v/>
      </c>
      <c r="Q30" s="3" t="str">
        <f ca="1">IF(AND($A30&lt;&gt;"",$A30&lt;&gt;"TOTAL"),IF(AND('[5]INVESTIGADOR_Horas dia'!$AB28&lt;&gt;"",'[5]INVESTIGADOR_Horas dia'!$AB28&lt;&gt;0),'[5]INVESTIGADOR_Horas dia'!$AB28,""),IF($A30="TOTAL",SUM(INDIRECT("Q4:Q"&amp;ROW()-1)),""))</f>
        <v/>
      </c>
      <c r="R30" s="3" t="str">
        <f ca="1">IF(AND($A30&lt;&gt;"",$A30&lt;&gt;"TOTAL"),IF(AND('[5]INVESTIGADOR_Horas dia'!$AD28&lt;&gt;"",'[5]INVESTIGADOR_Horas dia'!$AD28&lt;&gt;0),'[5]INVESTIGADOR_Horas dia'!$AD28,""),IF($A30="TOTAL",SUM(INDIRECT("R4:R"&amp;ROW()-1)),""))</f>
        <v/>
      </c>
      <c r="S30" s="3" t="str">
        <f t="shared" ca="1" si="5"/>
        <v/>
      </c>
      <c r="T30" s="3" t="str">
        <f ca="1">IF(AND($A30&lt;&gt;"",$A30&lt;&gt;"TOTAL"),IF(AND('[5]INVESTIGADOR_Horas dia'!$AG28&lt;&gt;"",'[5]INVESTIGADOR_Horas dia'!$AG28&lt;&gt;0),'[5]INVESTIGADOR_Horas dia'!$AG28,""),IF($A30="TOTAL",SUM(INDIRECT("T4:T"&amp;ROW()-1)),""))</f>
        <v/>
      </c>
      <c r="U30" s="3" t="str">
        <f ca="1">IF(AND($A30&lt;&gt;"",$A30&lt;&gt;"TOTAL"),IF(AND('[5]INVESTIGADOR_Horas dia'!$AI28&lt;&gt;"",'[5]INVESTIGADOR_Horas dia'!$AI28&lt;&gt;0),'[5]INVESTIGADOR_Horas dia'!$AI28,""),IF($A30="TOTAL",SUM(INDIRECT("U4:U"&amp;ROW()-1)),""))</f>
        <v/>
      </c>
      <c r="V30" s="3" t="str">
        <f t="shared" ca="1" si="6"/>
        <v/>
      </c>
      <c r="W30" s="3" t="str">
        <f ca="1">IF(AND($A30&lt;&gt;"",$A30&lt;&gt;"TOTAL"),IF(AND('[5]INVESTIGADOR_Horas dia'!$AL28&lt;&gt;"",'[5]INVESTIGADOR_Horas dia'!$AL28&lt;&gt;0),'[5]INVESTIGADOR_Horas dia'!$AL28,""),IF($A30="TOTAL",SUM(INDIRECT("W4:W"&amp;ROW()-1)),""))</f>
        <v/>
      </c>
      <c r="X30" s="3" t="str">
        <f ca="1">IF(AND($A30&lt;&gt;"",$A30&lt;&gt;"TOTAL"),IF(AND('[5]INVESTIGADOR_Horas dia'!$AN28&lt;&gt;"",'[5]INVESTIGADOR_Horas dia'!$AN28&lt;&gt;0),'[5]INVESTIGADOR_Horas dia'!$AN28,""),IF($A30="TOTAL",SUM(INDIRECT("X4:X"&amp;ROW()-1)),""))</f>
        <v/>
      </c>
      <c r="Y30" s="3" t="str">
        <f t="shared" ca="1" si="7"/>
        <v/>
      </c>
      <c r="Z30" s="3" t="str">
        <f ca="1">IF(AND($A30&lt;&gt;"",$A30&lt;&gt;"TOTAL"),IF(AND('[5]INVESTIGADOR_Horas dia'!$AQ28&lt;&gt;"",'[5]INVESTIGADOR_Horas dia'!$AQ28&lt;&gt;0),'[5]INVESTIGADOR_Horas dia'!$AQ28,""),IF($A30="TOTAL",SUM(INDIRECT("Z4:Z"&amp;ROW()-1)),""))</f>
        <v/>
      </c>
      <c r="AA30" s="3" t="str">
        <f ca="1">IF(AND($A30&lt;&gt;"",$A30&lt;&gt;"TOTAL"),IF(AND('[5]INVESTIGADOR_Horas dia'!$AS28&lt;&gt;"",'[5]INVESTIGADOR_Horas dia'!$AS28&lt;&gt;0),'[5]INVESTIGADOR_Horas dia'!$AS28,""),IF($A30="TOTAL",SUM(INDIRECT("AA4:AA"&amp;ROW()-1)),""))</f>
        <v/>
      </c>
      <c r="AB30" s="3" t="str">
        <f t="shared" ca="1" si="8"/>
        <v/>
      </c>
      <c r="AC30" s="3" t="str">
        <f ca="1">IF(AND($A30&lt;&gt;"",$A30&lt;&gt;"TOTAL"),IF(AND('[5]INVESTIGADOR_Horas dia'!$AV28&lt;&gt;"",'[5]INVESTIGADOR_Horas dia'!$AV28&lt;&gt;0),'[5]INVESTIGADOR_Horas dia'!$AV28,""),IF($A30="TOTAL",SUM(INDIRECT("AC4:AC"&amp;ROW()-1)),""))</f>
        <v/>
      </c>
      <c r="AD30" s="3" t="str">
        <f ca="1">IF(AND($A30&lt;&gt;"",$A30&lt;&gt;"TOTAL"),IF(AND('[5]INVESTIGADOR_Horas dia'!$AX28&lt;&gt;"",'[5]INVESTIGADOR_Horas dia'!$AX28&lt;&gt;0),'[5]INVESTIGADOR_Horas dia'!$AX28,""),IF($A30="TOTAL",SUM(INDIRECT("AD4:AD"&amp;ROW()-1)),""))</f>
        <v/>
      </c>
      <c r="AE30" s="3" t="str">
        <f t="shared" ca="1" si="9"/>
        <v/>
      </c>
      <c r="AF30" s="3" t="str">
        <f ca="1">IF(AND($A30&lt;&gt;"",$A30&lt;&gt;"TOTAL"),IF(AND('[5]INVESTIGADOR_Horas dia'!$BA28&lt;&gt;"",'[5]INVESTIGADOR_Horas dia'!$BA28&lt;&gt;0),'[5]INVESTIGADOR_Horas dia'!$BA28,""),IF($A30="TOTAL",SUM(INDIRECT("AF4:AF"&amp;ROW()-1)),""))</f>
        <v/>
      </c>
      <c r="AG30" s="3" t="str">
        <f ca="1">IF(AND($A30&lt;&gt;"",$A30&lt;&gt;"TOTAL"),IF(AND('[5]INVESTIGADOR_Horas dia'!$BC28&lt;&gt;"",'[5]INVESTIGADOR_Horas dia'!$BC28&lt;&gt;0),'[5]INVESTIGADOR_Horas dia'!$BC28,""),IF($A30="TOTAL",SUM(INDIRECT("AG4:AG"&amp;ROW()-1)),""))</f>
        <v/>
      </c>
      <c r="AH30" s="3" t="str">
        <f t="shared" ca="1" si="10"/>
        <v/>
      </c>
      <c r="AI30" s="3" t="str">
        <f ca="1">IF(AND($A30&lt;&gt;"",$A30&lt;&gt;"TOTAL"),IF(AND('[5]INVESTIGADOR_Horas dia'!$BF28&lt;&gt;"",'[5]INVESTIGADOR_Horas dia'!$BF28&lt;&gt;0),'[5]INVESTIGADOR_Horas dia'!$BF28,""),IF($A30="TOTAL",SUM(INDIRECT("AI4:AI"&amp;ROW()-1)),""))</f>
        <v/>
      </c>
      <c r="AJ30" s="3" t="str">
        <f ca="1">IF(AND($A30&lt;&gt;"",$A30&lt;&gt;"TOTAL"),IF(AND('[5]INVESTIGADOR_Horas dia'!$BH28&lt;&gt;"",'[5]INVESTIGADOR_Horas dia'!$BH28&lt;&gt;0),'[5]INVESTIGADOR_Horas dia'!$BH28,""),IF($A30="TOTAL",SUM(INDIRECT("AJ4:AJ"&amp;ROW()-1)),""))</f>
        <v/>
      </c>
      <c r="AK30" s="3" t="str">
        <f t="shared" ca="1" si="11"/>
        <v/>
      </c>
      <c r="AL30" s="3" t="str">
        <f ca="1">IF(AND($A30&lt;&gt;"",$A30&lt;&gt;"TOTAL"),IF(AND('[5]INVESTIGADOR_Horas dia'!$BK28&lt;&gt;"",'[5]INVESTIGADOR_Horas dia'!$BK28&lt;&gt;0),'[5]INVESTIGADOR_Horas dia'!$BK28,""),IF($A30="TOTAL",SUM(INDIRECT("AL4:AL"&amp;ROW()-1)),""))</f>
        <v/>
      </c>
      <c r="AM30" s="3" t="str">
        <f ca="1">IF(AND($A30&lt;&gt;"",$A30&lt;&gt;"TOTAL"),IF(AND('[5]INVESTIGADOR_Horas dia'!$BM28&lt;&gt;"",'[5]INVESTIGADOR_Horas dia'!$BM28&lt;&gt;0),'[5]INVESTIGADOR_Horas dia'!$BM28,""),IF($A30="TOTAL",SUM(INDIRECT("AM4:AM"&amp;ROW()-1)),""))</f>
        <v/>
      </c>
      <c r="AN30" s="3" t="str">
        <f t="shared" ca="1" si="12"/>
        <v/>
      </c>
      <c r="AO30" s="3" t="str">
        <f ca="1">IF(AND($A30&lt;&gt;"",$A30&lt;&gt;"TOTAL"),IF(AND('[5]INVESTIGADOR_Horas dia'!$BP28&lt;&gt;"",'[5]INVESTIGADOR_Horas dia'!$BP28&lt;&gt;0),'[5]INVESTIGADOR_Horas dia'!$BP28,""),IF($A30="TOTAL",SUM(INDIRECT("AO4:AO"&amp;ROW()-1)),""))</f>
        <v/>
      </c>
      <c r="AP30" s="3" t="str">
        <f ca="1">IF(AND($A30&lt;&gt;"",$A30&lt;&gt;"TOTAL"),IF(AND('[5]INVESTIGADOR_Horas dia'!$BR28&lt;&gt;"",'[5]INVESTIGADOR_Horas dia'!$BR28&lt;&gt;0),'[5]INVESTIGADOR_Horas dia'!$BR28,""),IF($A30="TOTAL",SUM(INDIRECT("AP4:AP"&amp;ROW()-1)),""))</f>
        <v/>
      </c>
      <c r="AQ30" s="3" t="str">
        <f t="shared" ca="1" si="13"/>
        <v/>
      </c>
      <c r="AR30" s="3" t="str">
        <f ca="1">IF(AND($A30&lt;&gt;"",$A30&lt;&gt;"TOTAL"),IF(AND('[5]INVESTIGADOR_Horas dia'!$BU28&lt;&gt;"",'[5]INVESTIGADOR_Horas dia'!$BU28&lt;&gt;0),'[5]INVESTIGADOR_Horas dia'!$BU28,""),IF($A30="TOTAL",SUM(INDIRECT("AR4:AR"&amp;ROW()-1)),""))</f>
        <v/>
      </c>
      <c r="AS30" s="3" t="str">
        <f ca="1">IF(AND($A30&lt;&gt;"",$A30&lt;&gt;"TOTAL"),IF(AND('[5]INVESTIGADOR_Horas dia'!$BW28&lt;&gt;"",'[5]INVESTIGADOR_Horas dia'!$BW28&lt;&gt;0),'[5]INVESTIGADOR_Horas dia'!$BW28,""),IF($A30="TOTAL",SUM(INDIRECT("AS4:AS"&amp;ROW()-1)),""))</f>
        <v/>
      </c>
      <c r="AT30" s="3" t="str">
        <f t="shared" ca="1" si="14"/>
        <v/>
      </c>
      <c r="AU30" s="3" t="str">
        <f ca="1">IF(AND($A30&lt;&gt;"",$A30&lt;&gt;"TOTAL"),IF(AND('[5]INVESTIGADOR_Horas dia'!$BZ28&lt;&gt;"",'[5]INVESTIGADOR_Horas dia'!$BZ28&lt;&gt;0),'[5]INVESTIGADOR_Horas dia'!$BZ28,""),IF($A30="TOTAL",SUM(INDIRECT("AU4:AU"&amp;ROW()-1)),""))</f>
        <v/>
      </c>
      <c r="AV30" s="3" t="str">
        <f ca="1">IF(AND($A30&lt;&gt;"",$A30&lt;&gt;"TOTAL"),IF(AND('[5]INVESTIGADOR_Horas dia'!$CB28&lt;&gt;"",'[5]INVESTIGADOR_Horas dia'!$CB28&lt;&gt;0),'[5]INVESTIGADOR_Horas dia'!$CB28,""),IF($A30="TOTAL",SUM(INDIRECT("AV4:AV"&amp;ROW()-1)),""))</f>
        <v/>
      </c>
      <c r="AW30" s="3" t="str">
        <f t="shared" ca="1" si="15"/>
        <v/>
      </c>
      <c r="AX30" s="3" t="str">
        <f ca="1">IF(AND($A30&lt;&gt;"",$A30&lt;&gt;"TOTAL"),IF(AND('[5]INVESTIGADOR_Horas dia'!$CE28&lt;&gt;"",'[5]INVESTIGADOR_Horas dia'!$CE28&lt;&gt;0),'[5]INVESTIGADOR_Horas dia'!$CE28,""),IF($A30="TOTAL",SUM(INDIRECT("AX4:AX"&amp;ROW()-1)),""))</f>
        <v/>
      </c>
      <c r="AY30" s="3" t="str">
        <f ca="1">IF(AND($A30&lt;&gt;"",$A30&lt;&gt;"TOTAL"),IF(AND('[5]INVESTIGADOR_Horas dia'!$CG28&lt;&gt;"",'[5]INVESTIGADOR_Horas dia'!$CG28&lt;&gt;0),'[5]INVESTIGADOR_Horas dia'!$CG28,""),IF($A30="TOTAL",SUM(INDIRECT("AY4:AY"&amp;ROW()-1)),""))</f>
        <v/>
      </c>
      <c r="AZ30" s="3" t="str">
        <f t="shared" ca="1" si="16"/>
        <v/>
      </c>
      <c r="BA30" s="3" t="str">
        <f ca="1">IF(AND($A30&lt;&gt;"",$A30&lt;&gt;"TOTAL"),IF(AND('[5]INVESTIGADOR_Horas dia'!$CJ28&lt;&gt;"",'[5]INVESTIGADOR_Horas dia'!$CJ28&lt;&gt;0),'[5]INVESTIGADOR_Horas dia'!$CJ28,""),IF($A30="TOTAL",SUM(INDIRECT("BA4:BA"&amp;ROW()-1)),""))</f>
        <v/>
      </c>
      <c r="BB30" s="3" t="str">
        <f ca="1">IF(AND($A30&lt;&gt;"",$A30&lt;&gt;"TOTAL"),IF(AND('[5]INVESTIGADOR_Horas dia'!$CL28&lt;&gt;"",'[5]INVESTIGADOR_Horas dia'!$CL28&lt;&gt;0),'[5]INVESTIGADOR_Horas dia'!$CL28,""),IF($A30="TOTAL",SUM(INDIRECT("BB4:BB"&amp;ROW()-1)),""))</f>
        <v/>
      </c>
      <c r="BC30" s="3" t="str">
        <f t="shared" ca="1" si="17"/>
        <v/>
      </c>
      <c r="BD30" s="3" t="str">
        <f ca="1">IF(AND($A30&lt;&gt;"",$A30&lt;&gt;"TOTAL"),IF(AND('[5]INVESTIGADOR_Horas dia'!$CO28&lt;&gt;"",'[5]INVESTIGADOR_Horas dia'!$CO28&lt;&gt;0),'[5]INVESTIGADOR_Horas dia'!$CO28,""),IF($A30="TOTAL",SUM(INDIRECT("BD4:BD"&amp;ROW()-1)),""))</f>
        <v/>
      </c>
      <c r="BE30" s="3" t="str">
        <f ca="1">IF(AND($A30&lt;&gt;"",$A30&lt;&gt;"TOTAL"),IF(AND('[5]INVESTIGADOR_Horas dia'!$CQ28&lt;&gt;"",'[5]INVESTIGADOR_Horas dia'!$CQ28&lt;&gt;0),'[5]INVESTIGADOR_Horas dia'!$CQ28,""),IF($A30="TOTAL",SUM(INDIRECT("BE4:BE"&amp;ROW()-1)),""))</f>
        <v/>
      </c>
      <c r="BF30" s="3" t="str">
        <f t="shared" ca="1" si="18"/>
        <v/>
      </c>
    </row>
    <row r="31" spans="1:58" x14ac:dyDescent="0.2">
      <c r="A31" s="25" t="str">
        <f>IF('[5]INVESTIGADOR_Horas dia'!$B29&lt;&gt;"",'[5]INVESTIGADOR_Horas dia'!$B29,IF(AND('[5]INVESTIGADOR_Horas dia'!$B29="",'[5]INVESTIGADOR_Horas dia'!$B30="",'[5]INVESTIGADOR_Horas dia'!$B28=""),"","TOTAL"))</f>
        <v/>
      </c>
      <c r="B31" s="3" t="str">
        <f ca="1">IF(AND($A31&lt;&gt;"",$A31&lt;&gt;"TOTAL"),IF(AND('[5]INVESTIGADOR_Horas dia'!$C29&lt;&gt;"",'[5]INVESTIGADOR_Horas dia'!$C29&lt;&gt;0),'[5]INVESTIGADOR_Horas dia'!$C29,""),IF($A31="TOTAL",SUM(INDIRECT("B4:B"&amp;ROW()-1)),""))</f>
        <v/>
      </c>
      <c r="C31" s="3" t="str">
        <f ca="1">IF(AND($A31&lt;&gt;"",$A31&lt;&gt;"TOTAL"),IF(AND('[5]INVESTIGADOR_Horas dia'!$E29&lt;&gt;"",'[5]INVESTIGADOR_Horas dia'!$E29&lt;&gt;0),'[5]INVESTIGADOR_Horas dia'!$E29,""),IF($A31="TOTAL",SUM(INDIRECT("C4:C"&amp;ROW()-1)),""))</f>
        <v/>
      </c>
      <c r="D31" s="3" t="str">
        <f t="shared" ca="1" si="0"/>
        <v/>
      </c>
      <c r="E31" s="3" t="str">
        <f ca="1">IF(AND($A31&lt;&gt;"",$A31&lt;&gt;"TOTAL"),IF(AND('[5]INVESTIGADOR_Horas dia'!$H29&lt;&gt;"",'[5]INVESTIGADOR_Horas dia'!$H29&lt;&gt;0),'[5]INVESTIGADOR_Horas dia'!$H29,""),IF($A31="TOTAL",SUM(INDIRECT("E4:E"&amp;ROW()-1)),""))</f>
        <v/>
      </c>
      <c r="F31" s="3" t="str">
        <f ca="1">IF(AND($A31&lt;&gt;"",$A31&lt;&gt;"TOTAL"),IF(AND('[5]INVESTIGADOR_Horas dia'!$J29&lt;&gt;"",'[5]INVESTIGADOR_Horas dia'!$J29&lt;&gt;0),'[5]INVESTIGADOR_Horas dia'!$J29,""),IF($A31="TOTAL",SUM(INDIRECT("F4:F"&amp;ROW()-1)),""))</f>
        <v/>
      </c>
      <c r="G31" s="3" t="str">
        <f t="shared" ca="1" si="1"/>
        <v/>
      </c>
      <c r="H31" s="3" t="str">
        <f ca="1">IF(AND($A31&lt;&gt;"",$A31&lt;&gt;"TOTAL"),IF(AND('[5]INVESTIGADOR_Horas dia'!$M29&lt;&gt;"",'[5]INVESTIGADOR_Horas dia'!$M29&lt;&gt;0),'[5]INVESTIGADOR_Horas dia'!$M29,""),IF($A31="TOTAL",SUM(INDIRECT("H4:H"&amp;ROW()-1)),""))</f>
        <v/>
      </c>
      <c r="I31" s="3" t="str">
        <f ca="1">IF(AND($A31&lt;&gt;"",$A31&lt;&gt;"TOTAL"),IF(AND('[5]INVESTIGADOR_Horas dia'!$O29&lt;&gt;"",'[5]INVESTIGADOR_Horas dia'!$O29&lt;&gt;0),'[5]INVESTIGADOR_Horas dia'!$O29,""),IF($A31="TOTAL",SUM(INDIRECT("I4:I"&amp;ROW()-1)),""))</f>
        <v/>
      </c>
      <c r="J31" s="3" t="str">
        <f t="shared" ca="1" si="2"/>
        <v/>
      </c>
      <c r="K31" s="3" t="str">
        <f ca="1">IF(AND($A31&lt;&gt;"",$A31&lt;&gt;"TOTAL"),IF(AND('[5]INVESTIGADOR_Horas dia'!$R29&lt;&gt;"",'[5]INVESTIGADOR_Horas dia'!$R29&lt;&gt;0),'[5]INVESTIGADOR_Horas dia'!$R29,""),IF($A31="TOTAL",SUM(INDIRECT("K4:K"&amp;ROW()-1)),""))</f>
        <v/>
      </c>
      <c r="L31" s="3" t="str">
        <f ca="1">IF(AND($A31&lt;&gt;"",$A31&lt;&gt;"TOTAL"),IF(AND('[5]INVESTIGADOR_Horas dia'!$T29&lt;&gt;"",'[5]INVESTIGADOR_Horas dia'!$T29&lt;&gt;0),'[5]INVESTIGADOR_Horas dia'!$T29,""),IF($A31="TOTAL",SUM(INDIRECT("L4:L"&amp;ROW()-1)),""))</f>
        <v/>
      </c>
      <c r="M31" s="3" t="str">
        <f t="shared" ca="1" si="3"/>
        <v/>
      </c>
      <c r="N31" s="3" t="str">
        <f ca="1">IF(AND($A31&lt;&gt;"",$A31&lt;&gt;"TOTAL"),IF(AND('[5]INVESTIGADOR_Horas dia'!$W29&lt;&gt;"",'[5]INVESTIGADOR_Horas dia'!$W29&lt;&gt;0),'[5]INVESTIGADOR_Horas dia'!$W29,""),IF($A31="TOTAL",SUM(INDIRECT("N4:N"&amp;ROW()-1)),""))</f>
        <v/>
      </c>
      <c r="O31" s="3" t="str">
        <f ca="1">IF(AND($A31&lt;&gt;"",$A31&lt;&gt;"TOTAL"),IF(AND('[5]INVESTIGADOR_Horas dia'!$Y29&lt;&gt;"",'[5]INVESTIGADOR_Horas dia'!$Y29&lt;&gt;0),'[5]INVESTIGADOR_Horas dia'!$Y29,""),IF($A31="TOTAL",SUM(INDIRECT("O4:O"&amp;ROW()-1)),""))</f>
        <v/>
      </c>
      <c r="P31" s="3" t="str">
        <f t="shared" ca="1" si="4"/>
        <v/>
      </c>
      <c r="Q31" s="3" t="str">
        <f ca="1">IF(AND($A31&lt;&gt;"",$A31&lt;&gt;"TOTAL"),IF(AND('[5]INVESTIGADOR_Horas dia'!$AB29&lt;&gt;"",'[5]INVESTIGADOR_Horas dia'!$AB29&lt;&gt;0),'[5]INVESTIGADOR_Horas dia'!$AB29,""),IF($A31="TOTAL",SUM(INDIRECT("Q4:Q"&amp;ROW()-1)),""))</f>
        <v/>
      </c>
      <c r="R31" s="3" t="str">
        <f ca="1">IF(AND($A31&lt;&gt;"",$A31&lt;&gt;"TOTAL"),IF(AND('[5]INVESTIGADOR_Horas dia'!$AD29&lt;&gt;"",'[5]INVESTIGADOR_Horas dia'!$AD29&lt;&gt;0),'[5]INVESTIGADOR_Horas dia'!$AD29,""),IF($A31="TOTAL",SUM(INDIRECT("R4:R"&amp;ROW()-1)),""))</f>
        <v/>
      </c>
      <c r="S31" s="3" t="str">
        <f t="shared" ca="1" si="5"/>
        <v/>
      </c>
      <c r="T31" s="3" t="str">
        <f ca="1">IF(AND($A31&lt;&gt;"",$A31&lt;&gt;"TOTAL"),IF(AND('[5]INVESTIGADOR_Horas dia'!$AG29&lt;&gt;"",'[5]INVESTIGADOR_Horas dia'!$AG29&lt;&gt;0),'[5]INVESTIGADOR_Horas dia'!$AG29,""),IF($A31="TOTAL",SUM(INDIRECT("T4:T"&amp;ROW()-1)),""))</f>
        <v/>
      </c>
      <c r="U31" s="3" t="str">
        <f ca="1">IF(AND($A31&lt;&gt;"",$A31&lt;&gt;"TOTAL"),IF(AND('[5]INVESTIGADOR_Horas dia'!$AI29&lt;&gt;"",'[5]INVESTIGADOR_Horas dia'!$AI29&lt;&gt;0),'[5]INVESTIGADOR_Horas dia'!$AI29,""),IF($A31="TOTAL",SUM(INDIRECT("U4:U"&amp;ROW()-1)),""))</f>
        <v/>
      </c>
      <c r="V31" s="3" t="str">
        <f t="shared" ca="1" si="6"/>
        <v/>
      </c>
      <c r="W31" s="3" t="str">
        <f ca="1">IF(AND($A31&lt;&gt;"",$A31&lt;&gt;"TOTAL"),IF(AND('[5]INVESTIGADOR_Horas dia'!$AL29&lt;&gt;"",'[5]INVESTIGADOR_Horas dia'!$AL29&lt;&gt;0),'[5]INVESTIGADOR_Horas dia'!$AL29,""),IF($A31="TOTAL",SUM(INDIRECT("W4:W"&amp;ROW()-1)),""))</f>
        <v/>
      </c>
      <c r="X31" s="3" t="str">
        <f ca="1">IF(AND($A31&lt;&gt;"",$A31&lt;&gt;"TOTAL"),IF(AND('[5]INVESTIGADOR_Horas dia'!$AN29&lt;&gt;"",'[5]INVESTIGADOR_Horas dia'!$AN29&lt;&gt;0),'[5]INVESTIGADOR_Horas dia'!$AN29,""),IF($A31="TOTAL",SUM(INDIRECT("X4:X"&amp;ROW()-1)),""))</f>
        <v/>
      </c>
      <c r="Y31" s="3" t="str">
        <f t="shared" ca="1" si="7"/>
        <v/>
      </c>
      <c r="Z31" s="3" t="str">
        <f ca="1">IF(AND($A31&lt;&gt;"",$A31&lt;&gt;"TOTAL"),IF(AND('[5]INVESTIGADOR_Horas dia'!$AQ29&lt;&gt;"",'[5]INVESTIGADOR_Horas dia'!$AQ29&lt;&gt;0),'[5]INVESTIGADOR_Horas dia'!$AQ29,""),IF($A31="TOTAL",SUM(INDIRECT("Z4:Z"&amp;ROW()-1)),""))</f>
        <v/>
      </c>
      <c r="AA31" s="3" t="str">
        <f ca="1">IF(AND($A31&lt;&gt;"",$A31&lt;&gt;"TOTAL"),IF(AND('[5]INVESTIGADOR_Horas dia'!$AS29&lt;&gt;"",'[5]INVESTIGADOR_Horas dia'!$AS29&lt;&gt;0),'[5]INVESTIGADOR_Horas dia'!$AS29,""),IF($A31="TOTAL",SUM(INDIRECT("AA4:AA"&amp;ROW()-1)),""))</f>
        <v/>
      </c>
      <c r="AB31" s="3" t="str">
        <f t="shared" ca="1" si="8"/>
        <v/>
      </c>
      <c r="AC31" s="3" t="str">
        <f ca="1">IF(AND($A31&lt;&gt;"",$A31&lt;&gt;"TOTAL"),IF(AND('[5]INVESTIGADOR_Horas dia'!$AV29&lt;&gt;"",'[5]INVESTIGADOR_Horas dia'!$AV29&lt;&gt;0),'[5]INVESTIGADOR_Horas dia'!$AV29,""),IF($A31="TOTAL",SUM(INDIRECT("AC4:AC"&amp;ROW()-1)),""))</f>
        <v/>
      </c>
      <c r="AD31" s="3" t="str">
        <f ca="1">IF(AND($A31&lt;&gt;"",$A31&lt;&gt;"TOTAL"),IF(AND('[5]INVESTIGADOR_Horas dia'!$AX29&lt;&gt;"",'[5]INVESTIGADOR_Horas dia'!$AX29&lt;&gt;0),'[5]INVESTIGADOR_Horas dia'!$AX29,""),IF($A31="TOTAL",SUM(INDIRECT("AD4:AD"&amp;ROW()-1)),""))</f>
        <v/>
      </c>
      <c r="AE31" s="3" t="str">
        <f t="shared" ca="1" si="9"/>
        <v/>
      </c>
      <c r="AF31" s="3" t="str">
        <f ca="1">IF(AND($A31&lt;&gt;"",$A31&lt;&gt;"TOTAL"),IF(AND('[5]INVESTIGADOR_Horas dia'!$BA29&lt;&gt;"",'[5]INVESTIGADOR_Horas dia'!$BA29&lt;&gt;0),'[5]INVESTIGADOR_Horas dia'!$BA29,""),IF($A31="TOTAL",SUM(INDIRECT("AF4:AF"&amp;ROW()-1)),""))</f>
        <v/>
      </c>
      <c r="AG31" s="3" t="str">
        <f ca="1">IF(AND($A31&lt;&gt;"",$A31&lt;&gt;"TOTAL"),IF(AND('[5]INVESTIGADOR_Horas dia'!$BC29&lt;&gt;"",'[5]INVESTIGADOR_Horas dia'!$BC29&lt;&gt;0),'[5]INVESTIGADOR_Horas dia'!$BC29,""),IF($A31="TOTAL",SUM(INDIRECT("AG4:AG"&amp;ROW()-1)),""))</f>
        <v/>
      </c>
      <c r="AH31" s="3" t="str">
        <f t="shared" ca="1" si="10"/>
        <v/>
      </c>
      <c r="AI31" s="3" t="str">
        <f ca="1">IF(AND($A31&lt;&gt;"",$A31&lt;&gt;"TOTAL"),IF(AND('[5]INVESTIGADOR_Horas dia'!$BF29&lt;&gt;"",'[5]INVESTIGADOR_Horas dia'!$BF29&lt;&gt;0),'[5]INVESTIGADOR_Horas dia'!$BF29,""),IF($A31="TOTAL",SUM(INDIRECT("AI4:AI"&amp;ROW()-1)),""))</f>
        <v/>
      </c>
      <c r="AJ31" s="3" t="str">
        <f ca="1">IF(AND($A31&lt;&gt;"",$A31&lt;&gt;"TOTAL"),IF(AND('[5]INVESTIGADOR_Horas dia'!$BH29&lt;&gt;"",'[5]INVESTIGADOR_Horas dia'!$BH29&lt;&gt;0),'[5]INVESTIGADOR_Horas dia'!$BH29,""),IF($A31="TOTAL",SUM(INDIRECT("AJ4:AJ"&amp;ROW()-1)),""))</f>
        <v/>
      </c>
      <c r="AK31" s="3" t="str">
        <f t="shared" ca="1" si="11"/>
        <v/>
      </c>
      <c r="AL31" s="3" t="str">
        <f ca="1">IF(AND($A31&lt;&gt;"",$A31&lt;&gt;"TOTAL"),IF(AND('[5]INVESTIGADOR_Horas dia'!$BK29&lt;&gt;"",'[5]INVESTIGADOR_Horas dia'!$BK29&lt;&gt;0),'[5]INVESTIGADOR_Horas dia'!$BK29,""),IF($A31="TOTAL",SUM(INDIRECT("AL4:AL"&amp;ROW()-1)),""))</f>
        <v/>
      </c>
      <c r="AM31" s="3" t="str">
        <f ca="1">IF(AND($A31&lt;&gt;"",$A31&lt;&gt;"TOTAL"),IF(AND('[5]INVESTIGADOR_Horas dia'!$BM29&lt;&gt;"",'[5]INVESTIGADOR_Horas dia'!$BM29&lt;&gt;0),'[5]INVESTIGADOR_Horas dia'!$BM29,""),IF($A31="TOTAL",SUM(INDIRECT("AM4:AM"&amp;ROW()-1)),""))</f>
        <v/>
      </c>
      <c r="AN31" s="3" t="str">
        <f t="shared" ca="1" si="12"/>
        <v/>
      </c>
      <c r="AO31" s="3" t="str">
        <f ca="1">IF(AND($A31&lt;&gt;"",$A31&lt;&gt;"TOTAL"),IF(AND('[5]INVESTIGADOR_Horas dia'!$BP29&lt;&gt;"",'[5]INVESTIGADOR_Horas dia'!$BP29&lt;&gt;0),'[5]INVESTIGADOR_Horas dia'!$BP29,""),IF($A31="TOTAL",SUM(INDIRECT("AO4:AO"&amp;ROW()-1)),""))</f>
        <v/>
      </c>
      <c r="AP31" s="3" t="str">
        <f ca="1">IF(AND($A31&lt;&gt;"",$A31&lt;&gt;"TOTAL"),IF(AND('[5]INVESTIGADOR_Horas dia'!$BR29&lt;&gt;"",'[5]INVESTIGADOR_Horas dia'!$BR29&lt;&gt;0),'[5]INVESTIGADOR_Horas dia'!$BR29,""),IF($A31="TOTAL",SUM(INDIRECT("AP4:AP"&amp;ROW()-1)),""))</f>
        <v/>
      </c>
      <c r="AQ31" s="3" t="str">
        <f t="shared" ca="1" si="13"/>
        <v/>
      </c>
      <c r="AR31" s="3" t="str">
        <f ca="1">IF(AND($A31&lt;&gt;"",$A31&lt;&gt;"TOTAL"),IF(AND('[5]INVESTIGADOR_Horas dia'!$BU29&lt;&gt;"",'[5]INVESTIGADOR_Horas dia'!$BU29&lt;&gt;0),'[5]INVESTIGADOR_Horas dia'!$BU29,""),IF($A31="TOTAL",SUM(INDIRECT("AR4:AR"&amp;ROW()-1)),""))</f>
        <v/>
      </c>
      <c r="AS31" s="3" t="str">
        <f ca="1">IF(AND($A31&lt;&gt;"",$A31&lt;&gt;"TOTAL"),IF(AND('[5]INVESTIGADOR_Horas dia'!$BW29&lt;&gt;"",'[5]INVESTIGADOR_Horas dia'!$BW29&lt;&gt;0),'[5]INVESTIGADOR_Horas dia'!$BW29,""),IF($A31="TOTAL",SUM(INDIRECT("AS4:AS"&amp;ROW()-1)),""))</f>
        <v/>
      </c>
      <c r="AT31" s="3" t="str">
        <f t="shared" ca="1" si="14"/>
        <v/>
      </c>
      <c r="AU31" s="3" t="str">
        <f ca="1">IF(AND($A31&lt;&gt;"",$A31&lt;&gt;"TOTAL"),IF(AND('[5]INVESTIGADOR_Horas dia'!$BZ29&lt;&gt;"",'[5]INVESTIGADOR_Horas dia'!$BZ29&lt;&gt;0),'[5]INVESTIGADOR_Horas dia'!$BZ29,""),IF($A31="TOTAL",SUM(INDIRECT("AU4:AU"&amp;ROW()-1)),""))</f>
        <v/>
      </c>
      <c r="AV31" s="3" t="str">
        <f ca="1">IF(AND($A31&lt;&gt;"",$A31&lt;&gt;"TOTAL"),IF(AND('[5]INVESTIGADOR_Horas dia'!$CB29&lt;&gt;"",'[5]INVESTIGADOR_Horas dia'!$CB29&lt;&gt;0),'[5]INVESTIGADOR_Horas dia'!$CB29,""),IF($A31="TOTAL",SUM(INDIRECT("AV4:AV"&amp;ROW()-1)),""))</f>
        <v/>
      </c>
      <c r="AW31" s="3" t="str">
        <f t="shared" ca="1" si="15"/>
        <v/>
      </c>
      <c r="AX31" s="3" t="str">
        <f ca="1">IF(AND($A31&lt;&gt;"",$A31&lt;&gt;"TOTAL"),IF(AND('[5]INVESTIGADOR_Horas dia'!$CE29&lt;&gt;"",'[5]INVESTIGADOR_Horas dia'!$CE29&lt;&gt;0),'[5]INVESTIGADOR_Horas dia'!$CE29,""),IF($A31="TOTAL",SUM(INDIRECT("AX4:AX"&amp;ROW()-1)),""))</f>
        <v/>
      </c>
      <c r="AY31" s="3" t="str">
        <f ca="1">IF(AND($A31&lt;&gt;"",$A31&lt;&gt;"TOTAL"),IF(AND('[5]INVESTIGADOR_Horas dia'!$CG29&lt;&gt;"",'[5]INVESTIGADOR_Horas dia'!$CG29&lt;&gt;0),'[5]INVESTIGADOR_Horas dia'!$CG29,""),IF($A31="TOTAL",SUM(INDIRECT("AY4:AY"&amp;ROW()-1)),""))</f>
        <v/>
      </c>
      <c r="AZ31" s="3" t="str">
        <f t="shared" ca="1" si="16"/>
        <v/>
      </c>
      <c r="BA31" s="3" t="str">
        <f ca="1">IF(AND($A31&lt;&gt;"",$A31&lt;&gt;"TOTAL"),IF(AND('[5]INVESTIGADOR_Horas dia'!$CJ29&lt;&gt;"",'[5]INVESTIGADOR_Horas dia'!$CJ29&lt;&gt;0),'[5]INVESTIGADOR_Horas dia'!$CJ29,""),IF($A31="TOTAL",SUM(INDIRECT("BA4:BA"&amp;ROW()-1)),""))</f>
        <v/>
      </c>
      <c r="BB31" s="3" t="str">
        <f ca="1">IF(AND($A31&lt;&gt;"",$A31&lt;&gt;"TOTAL"),IF(AND('[5]INVESTIGADOR_Horas dia'!$CL29&lt;&gt;"",'[5]INVESTIGADOR_Horas dia'!$CL29&lt;&gt;0),'[5]INVESTIGADOR_Horas dia'!$CL29,""),IF($A31="TOTAL",SUM(INDIRECT("BB4:BB"&amp;ROW()-1)),""))</f>
        <v/>
      </c>
      <c r="BC31" s="3" t="str">
        <f t="shared" ca="1" si="17"/>
        <v/>
      </c>
      <c r="BD31" s="3" t="str">
        <f ca="1">IF(AND($A31&lt;&gt;"",$A31&lt;&gt;"TOTAL"),IF(AND('[5]INVESTIGADOR_Horas dia'!$CO29&lt;&gt;"",'[5]INVESTIGADOR_Horas dia'!$CO29&lt;&gt;0),'[5]INVESTIGADOR_Horas dia'!$CO29,""),IF($A31="TOTAL",SUM(INDIRECT("BD4:BD"&amp;ROW()-1)),""))</f>
        <v/>
      </c>
      <c r="BE31" s="3" t="str">
        <f ca="1">IF(AND($A31&lt;&gt;"",$A31&lt;&gt;"TOTAL"),IF(AND('[5]INVESTIGADOR_Horas dia'!$CQ29&lt;&gt;"",'[5]INVESTIGADOR_Horas dia'!$CQ29&lt;&gt;0),'[5]INVESTIGADOR_Horas dia'!$CQ29,""),IF($A31="TOTAL",SUM(INDIRECT("BE4:BE"&amp;ROW()-1)),""))</f>
        <v/>
      </c>
      <c r="BF31" s="3" t="str">
        <f t="shared" ca="1" si="18"/>
        <v/>
      </c>
    </row>
    <row r="32" spans="1:58" x14ac:dyDescent="0.2">
      <c r="A32" s="25" t="str">
        <f>IF('[5]INVESTIGADOR_Horas dia'!$B30&lt;&gt;"",'[5]INVESTIGADOR_Horas dia'!$B30,IF(AND('[5]INVESTIGADOR_Horas dia'!$B30="",'[5]INVESTIGADOR_Horas dia'!$B31="",'[5]INVESTIGADOR_Horas dia'!$B29=""),"","TOTAL"))</f>
        <v/>
      </c>
      <c r="B32" s="3" t="str">
        <f ca="1">IF(AND($A32&lt;&gt;"",$A32&lt;&gt;"TOTAL"),IF(AND('[5]INVESTIGADOR_Horas dia'!$C30&lt;&gt;"",'[5]INVESTIGADOR_Horas dia'!$C30&lt;&gt;0),'[5]INVESTIGADOR_Horas dia'!$C30,""),IF($A32="TOTAL",SUM(INDIRECT("B4:B"&amp;ROW()-1)),""))</f>
        <v/>
      </c>
      <c r="C32" s="3" t="str">
        <f ca="1">IF(AND($A32&lt;&gt;"",$A32&lt;&gt;"TOTAL"),IF(AND('[5]INVESTIGADOR_Horas dia'!$E30&lt;&gt;"",'[5]INVESTIGADOR_Horas dia'!$E30&lt;&gt;0),'[5]INVESTIGADOR_Horas dia'!$E30,""),IF($A32="TOTAL",SUM(INDIRECT("C4:C"&amp;ROW()-1)),""))</f>
        <v/>
      </c>
      <c r="D32" s="3" t="str">
        <f t="shared" ca="1" si="0"/>
        <v/>
      </c>
      <c r="E32" s="3" t="str">
        <f ca="1">IF(AND($A32&lt;&gt;"",$A32&lt;&gt;"TOTAL"),IF(AND('[5]INVESTIGADOR_Horas dia'!$H30&lt;&gt;"",'[5]INVESTIGADOR_Horas dia'!$H30&lt;&gt;0),'[5]INVESTIGADOR_Horas dia'!$H30,""),IF($A32="TOTAL",SUM(INDIRECT("E4:E"&amp;ROW()-1)),""))</f>
        <v/>
      </c>
      <c r="F32" s="3" t="str">
        <f ca="1">IF(AND($A32&lt;&gt;"",$A32&lt;&gt;"TOTAL"),IF(AND('[5]INVESTIGADOR_Horas dia'!$J30&lt;&gt;"",'[5]INVESTIGADOR_Horas dia'!$J30&lt;&gt;0),'[5]INVESTIGADOR_Horas dia'!$J30,""),IF($A32="TOTAL",SUM(INDIRECT("F4:F"&amp;ROW()-1)),""))</f>
        <v/>
      </c>
      <c r="G32" s="3" t="str">
        <f t="shared" ca="1" si="1"/>
        <v/>
      </c>
      <c r="H32" s="3" t="str">
        <f ca="1">IF(AND($A32&lt;&gt;"",$A32&lt;&gt;"TOTAL"),IF(AND('[5]INVESTIGADOR_Horas dia'!$M30&lt;&gt;"",'[5]INVESTIGADOR_Horas dia'!$M30&lt;&gt;0),'[5]INVESTIGADOR_Horas dia'!$M30,""),IF($A32="TOTAL",SUM(INDIRECT("H4:H"&amp;ROW()-1)),""))</f>
        <v/>
      </c>
      <c r="I32" s="3" t="str">
        <f ca="1">IF(AND($A32&lt;&gt;"",$A32&lt;&gt;"TOTAL"),IF(AND('[5]INVESTIGADOR_Horas dia'!$O30&lt;&gt;"",'[5]INVESTIGADOR_Horas dia'!$O30&lt;&gt;0),'[5]INVESTIGADOR_Horas dia'!$O30,""),IF($A32="TOTAL",SUM(INDIRECT("I4:I"&amp;ROW()-1)),""))</f>
        <v/>
      </c>
      <c r="J32" s="3" t="str">
        <f t="shared" ca="1" si="2"/>
        <v/>
      </c>
      <c r="K32" s="3" t="str">
        <f ca="1">IF(AND($A32&lt;&gt;"",$A32&lt;&gt;"TOTAL"),IF(AND('[5]INVESTIGADOR_Horas dia'!$R30&lt;&gt;"",'[5]INVESTIGADOR_Horas dia'!$R30&lt;&gt;0),'[5]INVESTIGADOR_Horas dia'!$R30,""),IF($A32="TOTAL",SUM(INDIRECT("K4:K"&amp;ROW()-1)),""))</f>
        <v/>
      </c>
      <c r="L32" s="3" t="str">
        <f ca="1">IF(AND($A32&lt;&gt;"",$A32&lt;&gt;"TOTAL"),IF(AND('[5]INVESTIGADOR_Horas dia'!$T30&lt;&gt;"",'[5]INVESTIGADOR_Horas dia'!$T30&lt;&gt;0),'[5]INVESTIGADOR_Horas dia'!$T30,""),IF($A32="TOTAL",SUM(INDIRECT("L4:L"&amp;ROW()-1)),""))</f>
        <v/>
      </c>
      <c r="M32" s="3" t="str">
        <f t="shared" ca="1" si="3"/>
        <v/>
      </c>
      <c r="N32" s="3" t="str">
        <f ca="1">IF(AND($A32&lt;&gt;"",$A32&lt;&gt;"TOTAL"),IF(AND('[5]INVESTIGADOR_Horas dia'!$W30&lt;&gt;"",'[5]INVESTIGADOR_Horas dia'!$W30&lt;&gt;0),'[5]INVESTIGADOR_Horas dia'!$W30,""),IF($A32="TOTAL",SUM(INDIRECT("N4:N"&amp;ROW()-1)),""))</f>
        <v/>
      </c>
      <c r="O32" s="3" t="str">
        <f ca="1">IF(AND($A32&lt;&gt;"",$A32&lt;&gt;"TOTAL"),IF(AND('[5]INVESTIGADOR_Horas dia'!$Y30&lt;&gt;"",'[5]INVESTIGADOR_Horas dia'!$Y30&lt;&gt;0),'[5]INVESTIGADOR_Horas dia'!$Y30,""),IF($A32="TOTAL",SUM(INDIRECT("O4:O"&amp;ROW()-1)),""))</f>
        <v/>
      </c>
      <c r="P32" s="3" t="str">
        <f t="shared" ca="1" si="4"/>
        <v/>
      </c>
      <c r="Q32" s="3" t="str">
        <f ca="1">IF(AND($A32&lt;&gt;"",$A32&lt;&gt;"TOTAL"),IF(AND('[5]INVESTIGADOR_Horas dia'!$AB30&lt;&gt;"",'[5]INVESTIGADOR_Horas dia'!$AB30&lt;&gt;0),'[5]INVESTIGADOR_Horas dia'!$AB30,""),IF($A32="TOTAL",SUM(INDIRECT("Q4:Q"&amp;ROW()-1)),""))</f>
        <v/>
      </c>
      <c r="R32" s="3" t="str">
        <f ca="1">IF(AND($A32&lt;&gt;"",$A32&lt;&gt;"TOTAL"),IF(AND('[5]INVESTIGADOR_Horas dia'!$AD30&lt;&gt;"",'[5]INVESTIGADOR_Horas dia'!$AD30&lt;&gt;0),'[5]INVESTIGADOR_Horas dia'!$AD30,""),IF($A32="TOTAL",SUM(INDIRECT("R4:R"&amp;ROW()-1)),""))</f>
        <v/>
      </c>
      <c r="S32" s="3" t="str">
        <f t="shared" ca="1" si="5"/>
        <v/>
      </c>
      <c r="T32" s="3" t="str">
        <f ca="1">IF(AND($A32&lt;&gt;"",$A32&lt;&gt;"TOTAL"),IF(AND('[5]INVESTIGADOR_Horas dia'!$AG30&lt;&gt;"",'[5]INVESTIGADOR_Horas dia'!$AG30&lt;&gt;0),'[5]INVESTIGADOR_Horas dia'!$AG30,""),IF($A32="TOTAL",SUM(INDIRECT("T4:T"&amp;ROW()-1)),""))</f>
        <v/>
      </c>
      <c r="U32" s="3" t="str">
        <f ca="1">IF(AND($A32&lt;&gt;"",$A32&lt;&gt;"TOTAL"),IF(AND('[5]INVESTIGADOR_Horas dia'!$AI30&lt;&gt;"",'[5]INVESTIGADOR_Horas dia'!$AI30&lt;&gt;0),'[5]INVESTIGADOR_Horas dia'!$AI30,""),IF($A32="TOTAL",SUM(INDIRECT("U4:U"&amp;ROW()-1)),""))</f>
        <v/>
      </c>
      <c r="V32" s="3" t="str">
        <f t="shared" ca="1" si="6"/>
        <v/>
      </c>
      <c r="W32" s="3" t="str">
        <f ca="1">IF(AND($A32&lt;&gt;"",$A32&lt;&gt;"TOTAL"),IF(AND('[5]INVESTIGADOR_Horas dia'!$AL30&lt;&gt;"",'[5]INVESTIGADOR_Horas dia'!$AL30&lt;&gt;0),'[5]INVESTIGADOR_Horas dia'!$AL30,""),IF($A32="TOTAL",SUM(INDIRECT("W4:W"&amp;ROW()-1)),""))</f>
        <v/>
      </c>
      <c r="X32" s="3" t="str">
        <f ca="1">IF(AND($A32&lt;&gt;"",$A32&lt;&gt;"TOTAL"),IF(AND('[5]INVESTIGADOR_Horas dia'!$AN30&lt;&gt;"",'[5]INVESTIGADOR_Horas dia'!$AN30&lt;&gt;0),'[5]INVESTIGADOR_Horas dia'!$AN30,""),IF($A32="TOTAL",SUM(INDIRECT("X4:X"&amp;ROW()-1)),""))</f>
        <v/>
      </c>
      <c r="Y32" s="3" t="str">
        <f t="shared" ca="1" si="7"/>
        <v/>
      </c>
      <c r="Z32" s="3" t="str">
        <f ca="1">IF(AND($A32&lt;&gt;"",$A32&lt;&gt;"TOTAL"),IF(AND('[5]INVESTIGADOR_Horas dia'!$AQ30&lt;&gt;"",'[5]INVESTIGADOR_Horas dia'!$AQ30&lt;&gt;0),'[5]INVESTIGADOR_Horas dia'!$AQ30,""),IF($A32="TOTAL",SUM(INDIRECT("Z4:Z"&amp;ROW()-1)),""))</f>
        <v/>
      </c>
      <c r="AA32" s="3" t="str">
        <f ca="1">IF(AND($A32&lt;&gt;"",$A32&lt;&gt;"TOTAL"),IF(AND('[5]INVESTIGADOR_Horas dia'!$AS30&lt;&gt;"",'[5]INVESTIGADOR_Horas dia'!$AS30&lt;&gt;0),'[5]INVESTIGADOR_Horas dia'!$AS30,""),IF($A32="TOTAL",SUM(INDIRECT("AA4:AA"&amp;ROW()-1)),""))</f>
        <v/>
      </c>
      <c r="AB32" s="3" t="str">
        <f t="shared" ca="1" si="8"/>
        <v/>
      </c>
      <c r="AC32" s="3" t="str">
        <f ca="1">IF(AND($A32&lt;&gt;"",$A32&lt;&gt;"TOTAL"),IF(AND('[5]INVESTIGADOR_Horas dia'!$AV30&lt;&gt;"",'[5]INVESTIGADOR_Horas dia'!$AV30&lt;&gt;0),'[5]INVESTIGADOR_Horas dia'!$AV30,""),IF($A32="TOTAL",SUM(INDIRECT("AC4:AC"&amp;ROW()-1)),""))</f>
        <v/>
      </c>
      <c r="AD32" s="3" t="str">
        <f ca="1">IF(AND($A32&lt;&gt;"",$A32&lt;&gt;"TOTAL"),IF(AND('[5]INVESTIGADOR_Horas dia'!$AX30&lt;&gt;"",'[5]INVESTIGADOR_Horas dia'!$AX30&lt;&gt;0),'[5]INVESTIGADOR_Horas dia'!$AX30,""),IF($A32="TOTAL",SUM(INDIRECT("AD4:AD"&amp;ROW()-1)),""))</f>
        <v/>
      </c>
      <c r="AE32" s="3" t="str">
        <f t="shared" ca="1" si="9"/>
        <v/>
      </c>
      <c r="AF32" s="3" t="str">
        <f ca="1">IF(AND($A32&lt;&gt;"",$A32&lt;&gt;"TOTAL"),IF(AND('[5]INVESTIGADOR_Horas dia'!$BA30&lt;&gt;"",'[5]INVESTIGADOR_Horas dia'!$BA30&lt;&gt;0),'[5]INVESTIGADOR_Horas dia'!$BA30,""),IF($A32="TOTAL",SUM(INDIRECT("AF4:AF"&amp;ROW()-1)),""))</f>
        <v/>
      </c>
      <c r="AG32" s="3" t="str">
        <f ca="1">IF(AND($A32&lt;&gt;"",$A32&lt;&gt;"TOTAL"),IF(AND('[5]INVESTIGADOR_Horas dia'!$BC30&lt;&gt;"",'[5]INVESTIGADOR_Horas dia'!$BC30&lt;&gt;0),'[5]INVESTIGADOR_Horas dia'!$BC30,""),IF($A32="TOTAL",SUM(INDIRECT("AG4:AG"&amp;ROW()-1)),""))</f>
        <v/>
      </c>
      <c r="AH32" s="3" t="str">
        <f t="shared" ca="1" si="10"/>
        <v/>
      </c>
      <c r="AI32" s="3" t="str">
        <f ca="1">IF(AND($A32&lt;&gt;"",$A32&lt;&gt;"TOTAL"),IF(AND('[5]INVESTIGADOR_Horas dia'!$BF30&lt;&gt;"",'[5]INVESTIGADOR_Horas dia'!$BF30&lt;&gt;0),'[5]INVESTIGADOR_Horas dia'!$BF30,""),IF($A32="TOTAL",SUM(INDIRECT("AI4:AI"&amp;ROW()-1)),""))</f>
        <v/>
      </c>
      <c r="AJ32" s="3" t="str">
        <f ca="1">IF(AND($A32&lt;&gt;"",$A32&lt;&gt;"TOTAL"),IF(AND('[5]INVESTIGADOR_Horas dia'!$BH30&lt;&gt;"",'[5]INVESTIGADOR_Horas dia'!$BH30&lt;&gt;0),'[5]INVESTIGADOR_Horas dia'!$BH30,""),IF($A32="TOTAL",SUM(INDIRECT("AJ4:AJ"&amp;ROW()-1)),""))</f>
        <v/>
      </c>
      <c r="AK32" s="3" t="str">
        <f t="shared" ca="1" si="11"/>
        <v/>
      </c>
      <c r="AL32" s="3" t="str">
        <f ca="1">IF(AND($A32&lt;&gt;"",$A32&lt;&gt;"TOTAL"),IF(AND('[5]INVESTIGADOR_Horas dia'!$BK30&lt;&gt;"",'[5]INVESTIGADOR_Horas dia'!$BK30&lt;&gt;0),'[5]INVESTIGADOR_Horas dia'!$BK30,""),IF($A32="TOTAL",SUM(INDIRECT("AL4:AL"&amp;ROW()-1)),""))</f>
        <v/>
      </c>
      <c r="AM32" s="3" t="str">
        <f ca="1">IF(AND($A32&lt;&gt;"",$A32&lt;&gt;"TOTAL"),IF(AND('[5]INVESTIGADOR_Horas dia'!$BM30&lt;&gt;"",'[5]INVESTIGADOR_Horas dia'!$BM30&lt;&gt;0),'[5]INVESTIGADOR_Horas dia'!$BM30,""),IF($A32="TOTAL",SUM(INDIRECT("AM4:AM"&amp;ROW()-1)),""))</f>
        <v/>
      </c>
      <c r="AN32" s="3" t="str">
        <f t="shared" ca="1" si="12"/>
        <v/>
      </c>
      <c r="AO32" s="3" t="str">
        <f ca="1">IF(AND($A32&lt;&gt;"",$A32&lt;&gt;"TOTAL"),IF(AND('[5]INVESTIGADOR_Horas dia'!$BP30&lt;&gt;"",'[5]INVESTIGADOR_Horas dia'!$BP30&lt;&gt;0),'[5]INVESTIGADOR_Horas dia'!$BP30,""),IF($A32="TOTAL",SUM(INDIRECT("AO4:AO"&amp;ROW()-1)),""))</f>
        <v/>
      </c>
      <c r="AP32" s="3" t="str">
        <f ca="1">IF(AND($A32&lt;&gt;"",$A32&lt;&gt;"TOTAL"),IF(AND('[5]INVESTIGADOR_Horas dia'!$BR30&lt;&gt;"",'[5]INVESTIGADOR_Horas dia'!$BR30&lt;&gt;0),'[5]INVESTIGADOR_Horas dia'!$BR30,""),IF($A32="TOTAL",SUM(INDIRECT("AP4:AP"&amp;ROW()-1)),""))</f>
        <v/>
      </c>
      <c r="AQ32" s="3" t="str">
        <f t="shared" ca="1" si="13"/>
        <v/>
      </c>
      <c r="AR32" s="3" t="str">
        <f ca="1">IF(AND($A32&lt;&gt;"",$A32&lt;&gt;"TOTAL"),IF(AND('[5]INVESTIGADOR_Horas dia'!$BU30&lt;&gt;"",'[5]INVESTIGADOR_Horas dia'!$BU30&lt;&gt;0),'[5]INVESTIGADOR_Horas dia'!$BU30,""),IF($A32="TOTAL",SUM(INDIRECT("AR4:AR"&amp;ROW()-1)),""))</f>
        <v/>
      </c>
      <c r="AS32" s="3" t="str">
        <f ca="1">IF(AND($A32&lt;&gt;"",$A32&lt;&gt;"TOTAL"),IF(AND('[5]INVESTIGADOR_Horas dia'!$BW30&lt;&gt;"",'[5]INVESTIGADOR_Horas dia'!$BW30&lt;&gt;0),'[5]INVESTIGADOR_Horas dia'!$BW30,""),IF($A32="TOTAL",SUM(INDIRECT("AS4:AS"&amp;ROW()-1)),""))</f>
        <v/>
      </c>
      <c r="AT32" s="3" t="str">
        <f t="shared" ca="1" si="14"/>
        <v/>
      </c>
      <c r="AU32" s="3" t="str">
        <f ca="1">IF(AND($A32&lt;&gt;"",$A32&lt;&gt;"TOTAL"),IF(AND('[5]INVESTIGADOR_Horas dia'!$BZ30&lt;&gt;"",'[5]INVESTIGADOR_Horas dia'!$BZ30&lt;&gt;0),'[5]INVESTIGADOR_Horas dia'!$BZ30,""),IF($A32="TOTAL",SUM(INDIRECT("AU4:AU"&amp;ROW()-1)),""))</f>
        <v/>
      </c>
      <c r="AV32" s="3" t="str">
        <f ca="1">IF(AND($A32&lt;&gt;"",$A32&lt;&gt;"TOTAL"),IF(AND('[5]INVESTIGADOR_Horas dia'!$CB30&lt;&gt;"",'[5]INVESTIGADOR_Horas dia'!$CB30&lt;&gt;0),'[5]INVESTIGADOR_Horas dia'!$CB30,""),IF($A32="TOTAL",SUM(INDIRECT("AV4:AV"&amp;ROW()-1)),""))</f>
        <v/>
      </c>
      <c r="AW32" s="3" t="str">
        <f t="shared" ca="1" si="15"/>
        <v/>
      </c>
      <c r="AX32" s="3" t="str">
        <f ca="1">IF(AND($A32&lt;&gt;"",$A32&lt;&gt;"TOTAL"),IF(AND('[5]INVESTIGADOR_Horas dia'!$CE30&lt;&gt;"",'[5]INVESTIGADOR_Horas dia'!$CE30&lt;&gt;0),'[5]INVESTIGADOR_Horas dia'!$CE30,""),IF($A32="TOTAL",SUM(INDIRECT("AX4:AX"&amp;ROW()-1)),""))</f>
        <v/>
      </c>
      <c r="AY32" s="3" t="str">
        <f ca="1">IF(AND($A32&lt;&gt;"",$A32&lt;&gt;"TOTAL"),IF(AND('[5]INVESTIGADOR_Horas dia'!$CG30&lt;&gt;"",'[5]INVESTIGADOR_Horas dia'!$CG30&lt;&gt;0),'[5]INVESTIGADOR_Horas dia'!$CG30,""),IF($A32="TOTAL",SUM(INDIRECT("AY4:AY"&amp;ROW()-1)),""))</f>
        <v/>
      </c>
      <c r="AZ32" s="3" t="str">
        <f t="shared" ca="1" si="16"/>
        <v/>
      </c>
      <c r="BA32" s="3" t="str">
        <f ca="1">IF(AND($A32&lt;&gt;"",$A32&lt;&gt;"TOTAL"),IF(AND('[5]INVESTIGADOR_Horas dia'!$CJ30&lt;&gt;"",'[5]INVESTIGADOR_Horas dia'!$CJ30&lt;&gt;0),'[5]INVESTIGADOR_Horas dia'!$CJ30,""),IF($A32="TOTAL",SUM(INDIRECT("BA4:BA"&amp;ROW()-1)),""))</f>
        <v/>
      </c>
      <c r="BB32" s="3" t="str">
        <f ca="1">IF(AND($A32&lt;&gt;"",$A32&lt;&gt;"TOTAL"),IF(AND('[5]INVESTIGADOR_Horas dia'!$CL30&lt;&gt;"",'[5]INVESTIGADOR_Horas dia'!$CL30&lt;&gt;0),'[5]INVESTIGADOR_Horas dia'!$CL30,""),IF($A32="TOTAL",SUM(INDIRECT("BB4:BB"&amp;ROW()-1)),""))</f>
        <v/>
      </c>
      <c r="BC32" s="3" t="str">
        <f t="shared" ca="1" si="17"/>
        <v/>
      </c>
      <c r="BD32" s="3" t="str">
        <f ca="1">IF(AND($A32&lt;&gt;"",$A32&lt;&gt;"TOTAL"),IF(AND('[5]INVESTIGADOR_Horas dia'!$CO30&lt;&gt;"",'[5]INVESTIGADOR_Horas dia'!$CO30&lt;&gt;0),'[5]INVESTIGADOR_Horas dia'!$CO30,""),IF($A32="TOTAL",SUM(INDIRECT("BD4:BD"&amp;ROW()-1)),""))</f>
        <v/>
      </c>
      <c r="BE32" s="3" t="str">
        <f ca="1">IF(AND($A32&lt;&gt;"",$A32&lt;&gt;"TOTAL"),IF(AND('[5]INVESTIGADOR_Horas dia'!$CQ30&lt;&gt;"",'[5]INVESTIGADOR_Horas dia'!$CQ30&lt;&gt;0),'[5]INVESTIGADOR_Horas dia'!$CQ30,""),IF($A32="TOTAL",SUM(INDIRECT("BE4:BE"&amp;ROW()-1)),""))</f>
        <v/>
      </c>
      <c r="BF32" s="3" t="str">
        <f t="shared" ca="1" si="18"/>
        <v/>
      </c>
    </row>
    <row r="33" spans="1:58" x14ac:dyDescent="0.2">
      <c r="A33" s="25" t="str">
        <f>IF('[5]INVESTIGADOR_Horas dia'!$B31&lt;&gt;"",'[5]INVESTIGADOR_Horas dia'!$B31,IF(AND('[5]INVESTIGADOR_Horas dia'!$B31="",'[5]INVESTIGADOR_Horas dia'!$B32="",'[5]INVESTIGADOR_Horas dia'!$B30=""),"","TOTAL"))</f>
        <v/>
      </c>
      <c r="B33" s="3" t="str">
        <f ca="1">IF(AND($A33&lt;&gt;"",$A33&lt;&gt;"TOTAL"),IF(AND('[5]INVESTIGADOR_Horas dia'!$C31&lt;&gt;"",'[5]INVESTIGADOR_Horas dia'!$C31&lt;&gt;0),'[5]INVESTIGADOR_Horas dia'!$C31,""),IF($A33="TOTAL",SUM(INDIRECT("B4:B"&amp;ROW()-1)),""))</f>
        <v/>
      </c>
      <c r="C33" s="3" t="str">
        <f ca="1">IF(AND($A33&lt;&gt;"",$A33&lt;&gt;"TOTAL"),IF(AND('[5]INVESTIGADOR_Horas dia'!$E31&lt;&gt;"",'[5]INVESTIGADOR_Horas dia'!$E31&lt;&gt;0),'[5]INVESTIGADOR_Horas dia'!$E31,""),IF($A33="TOTAL",SUM(INDIRECT("C4:C"&amp;ROW()-1)),""))</f>
        <v/>
      </c>
      <c r="D33" s="3" t="str">
        <f t="shared" ca="1" si="0"/>
        <v/>
      </c>
      <c r="E33" s="3" t="str">
        <f ca="1">IF(AND($A33&lt;&gt;"",$A33&lt;&gt;"TOTAL"),IF(AND('[5]INVESTIGADOR_Horas dia'!$H31&lt;&gt;"",'[5]INVESTIGADOR_Horas dia'!$H31&lt;&gt;0),'[5]INVESTIGADOR_Horas dia'!$H31,""),IF($A33="TOTAL",SUM(INDIRECT("E4:E"&amp;ROW()-1)),""))</f>
        <v/>
      </c>
      <c r="F33" s="3" t="str">
        <f ca="1">IF(AND($A33&lt;&gt;"",$A33&lt;&gt;"TOTAL"),IF(AND('[5]INVESTIGADOR_Horas dia'!$J31&lt;&gt;"",'[5]INVESTIGADOR_Horas dia'!$J31&lt;&gt;0),'[5]INVESTIGADOR_Horas dia'!$J31,""),IF($A33="TOTAL",SUM(INDIRECT("F4:F"&amp;ROW()-1)),""))</f>
        <v/>
      </c>
      <c r="G33" s="3" t="str">
        <f t="shared" ca="1" si="1"/>
        <v/>
      </c>
      <c r="H33" s="3" t="str">
        <f ca="1">IF(AND($A33&lt;&gt;"",$A33&lt;&gt;"TOTAL"),IF(AND('[5]INVESTIGADOR_Horas dia'!$M31&lt;&gt;"",'[5]INVESTIGADOR_Horas dia'!$M31&lt;&gt;0),'[5]INVESTIGADOR_Horas dia'!$M31,""),IF($A33="TOTAL",SUM(INDIRECT("H4:H"&amp;ROW()-1)),""))</f>
        <v/>
      </c>
      <c r="I33" s="3" t="str">
        <f ca="1">IF(AND($A33&lt;&gt;"",$A33&lt;&gt;"TOTAL"),IF(AND('[5]INVESTIGADOR_Horas dia'!$O31&lt;&gt;"",'[5]INVESTIGADOR_Horas dia'!$O31&lt;&gt;0),'[5]INVESTIGADOR_Horas dia'!$O31,""),IF($A33="TOTAL",SUM(INDIRECT("I4:I"&amp;ROW()-1)),""))</f>
        <v/>
      </c>
      <c r="J33" s="3" t="str">
        <f t="shared" ca="1" si="2"/>
        <v/>
      </c>
      <c r="K33" s="3" t="str">
        <f ca="1">IF(AND($A33&lt;&gt;"",$A33&lt;&gt;"TOTAL"),IF(AND('[5]INVESTIGADOR_Horas dia'!$R31&lt;&gt;"",'[5]INVESTIGADOR_Horas dia'!$R31&lt;&gt;0),'[5]INVESTIGADOR_Horas dia'!$R31,""),IF($A33="TOTAL",SUM(INDIRECT("K4:K"&amp;ROW()-1)),""))</f>
        <v/>
      </c>
      <c r="L33" s="3" t="str">
        <f ca="1">IF(AND($A33&lt;&gt;"",$A33&lt;&gt;"TOTAL"),IF(AND('[5]INVESTIGADOR_Horas dia'!$T31&lt;&gt;"",'[5]INVESTIGADOR_Horas dia'!$T31&lt;&gt;0),'[5]INVESTIGADOR_Horas dia'!$T31,""),IF($A33="TOTAL",SUM(INDIRECT("L4:L"&amp;ROW()-1)),""))</f>
        <v/>
      </c>
      <c r="M33" s="3" t="str">
        <f t="shared" ca="1" si="3"/>
        <v/>
      </c>
      <c r="N33" s="3" t="str">
        <f ca="1">IF(AND($A33&lt;&gt;"",$A33&lt;&gt;"TOTAL"),IF(AND('[5]INVESTIGADOR_Horas dia'!$W31&lt;&gt;"",'[5]INVESTIGADOR_Horas dia'!$W31&lt;&gt;0),'[5]INVESTIGADOR_Horas dia'!$W31,""),IF($A33="TOTAL",SUM(INDIRECT("N4:N"&amp;ROW()-1)),""))</f>
        <v/>
      </c>
      <c r="O33" s="3" t="str">
        <f ca="1">IF(AND($A33&lt;&gt;"",$A33&lt;&gt;"TOTAL"),IF(AND('[5]INVESTIGADOR_Horas dia'!$Y31&lt;&gt;"",'[5]INVESTIGADOR_Horas dia'!$Y31&lt;&gt;0),'[5]INVESTIGADOR_Horas dia'!$Y31,""),IF($A33="TOTAL",SUM(INDIRECT("O4:O"&amp;ROW()-1)),""))</f>
        <v/>
      </c>
      <c r="P33" s="3" t="str">
        <f t="shared" ca="1" si="4"/>
        <v/>
      </c>
      <c r="Q33" s="3" t="str">
        <f ca="1">IF(AND($A33&lt;&gt;"",$A33&lt;&gt;"TOTAL"),IF(AND('[5]INVESTIGADOR_Horas dia'!$AB31&lt;&gt;"",'[5]INVESTIGADOR_Horas dia'!$AB31&lt;&gt;0),'[5]INVESTIGADOR_Horas dia'!$AB31,""),IF($A33="TOTAL",SUM(INDIRECT("Q4:Q"&amp;ROW()-1)),""))</f>
        <v/>
      </c>
      <c r="R33" s="3" t="str">
        <f ca="1">IF(AND($A33&lt;&gt;"",$A33&lt;&gt;"TOTAL"),IF(AND('[5]INVESTIGADOR_Horas dia'!$AD31&lt;&gt;"",'[5]INVESTIGADOR_Horas dia'!$AD31&lt;&gt;0),'[5]INVESTIGADOR_Horas dia'!$AD31,""),IF($A33="TOTAL",SUM(INDIRECT("R4:R"&amp;ROW()-1)),""))</f>
        <v/>
      </c>
      <c r="S33" s="3" t="str">
        <f t="shared" ca="1" si="5"/>
        <v/>
      </c>
      <c r="T33" s="3" t="str">
        <f ca="1">IF(AND($A33&lt;&gt;"",$A33&lt;&gt;"TOTAL"),IF(AND('[5]INVESTIGADOR_Horas dia'!$AG31&lt;&gt;"",'[5]INVESTIGADOR_Horas dia'!$AG31&lt;&gt;0),'[5]INVESTIGADOR_Horas dia'!$AG31,""),IF($A33="TOTAL",SUM(INDIRECT("T4:T"&amp;ROW()-1)),""))</f>
        <v/>
      </c>
      <c r="U33" s="3" t="str">
        <f ca="1">IF(AND($A33&lt;&gt;"",$A33&lt;&gt;"TOTAL"),IF(AND('[5]INVESTIGADOR_Horas dia'!$AI31&lt;&gt;"",'[5]INVESTIGADOR_Horas dia'!$AI31&lt;&gt;0),'[5]INVESTIGADOR_Horas dia'!$AI31,""),IF($A33="TOTAL",SUM(INDIRECT("U4:U"&amp;ROW()-1)),""))</f>
        <v/>
      </c>
      <c r="V33" s="3" t="str">
        <f t="shared" ca="1" si="6"/>
        <v/>
      </c>
      <c r="W33" s="3" t="str">
        <f ca="1">IF(AND($A33&lt;&gt;"",$A33&lt;&gt;"TOTAL"),IF(AND('[5]INVESTIGADOR_Horas dia'!$AL31&lt;&gt;"",'[5]INVESTIGADOR_Horas dia'!$AL31&lt;&gt;0),'[5]INVESTIGADOR_Horas dia'!$AL31,""),IF($A33="TOTAL",SUM(INDIRECT("W4:W"&amp;ROW()-1)),""))</f>
        <v/>
      </c>
      <c r="X33" s="3" t="str">
        <f ca="1">IF(AND($A33&lt;&gt;"",$A33&lt;&gt;"TOTAL"),IF(AND('[5]INVESTIGADOR_Horas dia'!$AN31&lt;&gt;"",'[5]INVESTIGADOR_Horas dia'!$AN31&lt;&gt;0),'[5]INVESTIGADOR_Horas dia'!$AN31,""),IF($A33="TOTAL",SUM(INDIRECT("X4:X"&amp;ROW()-1)),""))</f>
        <v/>
      </c>
      <c r="Y33" s="3" t="str">
        <f t="shared" ca="1" si="7"/>
        <v/>
      </c>
      <c r="Z33" s="3" t="str">
        <f ca="1">IF(AND($A33&lt;&gt;"",$A33&lt;&gt;"TOTAL"),IF(AND('[5]INVESTIGADOR_Horas dia'!$AQ31&lt;&gt;"",'[5]INVESTIGADOR_Horas dia'!$AQ31&lt;&gt;0),'[5]INVESTIGADOR_Horas dia'!$AQ31,""),IF($A33="TOTAL",SUM(INDIRECT("Z4:Z"&amp;ROW()-1)),""))</f>
        <v/>
      </c>
      <c r="AA33" s="3" t="str">
        <f ca="1">IF(AND($A33&lt;&gt;"",$A33&lt;&gt;"TOTAL"),IF(AND('[5]INVESTIGADOR_Horas dia'!$AS31&lt;&gt;"",'[5]INVESTIGADOR_Horas dia'!$AS31&lt;&gt;0),'[5]INVESTIGADOR_Horas dia'!$AS31,""),IF($A33="TOTAL",SUM(INDIRECT("AA4:AA"&amp;ROW()-1)),""))</f>
        <v/>
      </c>
      <c r="AB33" s="3" t="str">
        <f t="shared" ca="1" si="8"/>
        <v/>
      </c>
      <c r="AC33" s="3" t="str">
        <f ca="1">IF(AND($A33&lt;&gt;"",$A33&lt;&gt;"TOTAL"),IF(AND('[5]INVESTIGADOR_Horas dia'!$AV31&lt;&gt;"",'[5]INVESTIGADOR_Horas dia'!$AV31&lt;&gt;0),'[5]INVESTIGADOR_Horas dia'!$AV31,""),IF($A33="TOTAL",SUM(INDIRECT("AC4:AC"&amp;ROW()-1)),""))</f>
        <v/>
      </c>
      <c r="AD33" s="3" t="str">
        <f ca="1">IF(AND($A33&lt;&gt;"",$A33&lt;&gt;"TOTAL"),IF(AND('[5]INVESTIGADOR_Horas dia'!$AX31&lt;&gt;"",'[5]INVESTIGADOR_Horas dia'!$AX31&lt;&gt;0),'[5]INVESTIGADOR_Horas dia'!$AX31,""),IF($A33="TOTAL",SUM(INDIRECT("AD4:AD"&amp;ROW()-1)),""))</f>
        <v/>
      </c>
      <c r="AE33" s="3" t="str">
        <f t="shared" ca="1" si="9"/>
        <v/>
      </c>
      <c r="AF33" s="3" t="str">
        <f ca="1">IF(AND($A33&lt;&gt;"",$A33&lt;&gt;"TOTAL"),IF(AND('[5]INVESTIGADOR_Horas dia'!$BA31&lt;&gt;"",'[5]INVESTIGADOR_Horas dia'!$BA31&lt;&gt;0),'[5]INVESTIGADOR_Horas dia'!$BA31,""),IF($A33="TOTAL",SUM(INDIRECT("AF4:AF"&amp;ROW()-1)),""))</f>
        <v/>
      </c>
      <c r="AG33" s="3" t="str">
        <f ca="1">IF(AND($A33&lt;&gt;"",$A33&lt;&gt;"TOTAL"),IF(AND('[5]INVESTIGADOR_Horas dia'!$BC31&lt;&gt;"",'[5]INVESTIGADOR_Horas dia'!$BC31&lt;&gt;0),'[5]INVESTIGADOR_Horas dia'!$BC31,""),IF($A33="TOTAL",SUM(INDIRECT("AG4:AG"&amp;ROW()-1)),""))</f>
        <v/>
      </c>
      <c r="AH33" s="3" t="str">
        <f t="shared" ca="1" si="10"/>
        <v/>
      </c>
      <c r="AI33" s="3" t="str">
        <f ca="1">IF(AND($A33&lt;&gt;"",$A33&lt;&gt;"TOTAL"),IF(AND('[5]INVESTIGADOR_Horas dia'!$BF31&lt;&gt;"",'[5]INVESTIGADOR_Horas dia'!$BF31&lt;&gt;0),'[5]INVESTIGADOR_Horas dia'!$BF31,""),IF($A33="TOTAL",SUM(INDIRECT("AI4:AI"&amp;ROW()-1)),""))</f>
        <v/>
      </c>
      <c r="AJ33" s="3" t="str">
        <f ca="1">IF(AND($A33&lt;&gt;"",$A33&lt;&gt;"TOTAL"),IF(AND('[5]INVESTIGADOR_Horas dia'!$BH31&lt;&gt;"",'[5]INVESTIGADOR_Horas dia'!$BH31&lt;&gt;0),'[5]INVESTIGADOR_Horas dia'!$BH31,""),IF($A33="TOTAL",SUM(INDIRECT("AJ4:AJ"&amp;ROW()-1)),""))</f>
        <v/>
      </c>
      <c r="AK33" s="3" t="str">
        <f t="shared" ca="1" si="11"/>
        <v/>
      </c>
      <c r="AL33" s="3" t="str">
        <f ca="1">IF(AND($A33&lt;&gt;"",$A33&lt;&gt;"TOTAL"),IF(AND('[5]INVESTIGADOR_Horas dia'!$BK31&lt;&gt;"",'[5]INVESTIGADOR_Horas dia'!$BK31&lt;&gt;0),'[5]INVESTIGADOR_Horas dia'!$BK31,""),IF($A33="TOTAL",SUM(INDIRECT("AL4:AL"&amp;ROW()-1)),""))</f>
        <v/>
      </c>
      <c r="AM33" s="3" t="str">
        <f ca="1">IF(AND($A33&lt;&gt;"",$A33&lt;&gt;"TOTAL"),IF(AND('[5]INVESTIGADOR_Horas dia'!$BM31&lt;&gt;"",'[5]INVESTIGADOR_Horas dia'!$BM31&lt;&gt;0),'[5]INVESTIGADOR_Horas dia'!$BM31,""),IF($A33="TOTAL",SUM(INDIRECT("AM4:AM"&amp;ROW()-1)),""))</f>
        <v/>
      </c>
      <c r="AN33" s="3" t="str">
        <f t="shared" ca="1" si="12"/>
        <v/>
      </c>
      <c r="AO33" s="3" t="str">
        <f ca="1">IF(AND($A33&lt;&gt;"",$A33&lt;&gt;"TOTAL"),IF(AND('[5]INVESTIGADOR_Horas dia'!$BP31&lt;&gt;"",'[5]INVESTIGADOR_Horas dia'!$BP31&lt;&gt;0),'[5]INVESTIGADOR_Horas dia'!$BP31,""),IF($A33="TOTAL",SUM(INDIRECT("AO4:AO"&amp;ROW()-1)),""))</f>
        <v/>
      </c>
      <c r="AP33" s="3" t="str">
        <f ca="1">IF(AND($A33&lt;&gt;"",$A33&lt;&gt;"TOTAL"),IF(AND('[5]INVESTIGADOR_Horas dia'!$BR31&lt;&gt;"",'[5]INVESTIGADOR_Horas dia'!$BR31&lt;&gt;0),'[5]INVESTIGADOR_Horas dia'!$BR31,""),IF($A33="TOTAL",SUM(INDIRECT("AP4:AP"&amp;ROW()-1)),""))</f>
        <v/>
      </c>
      <c r="AQ33" s="3" t="str">
        <f t="shared" ca="1" si="13"/>
        <v/>
      </c>
      <c r="AR33" s="3" t="str">
        <f ca="1">IF(AND($A33&lt;&gt;"",$A33&lt;&gt;"TOTAL"),IF(AND('[5]INVESTIGADOR_Horas dia'!$BU31&lt;&gt;"",'[5]INVESTIGADOR_Horas dia'!$BU31&lt;&gt;0),'[5]INVESTIGADOR_Horas dia'!$BU31,""),IF($A33="TOTAL",SUM(INDIRECT("AR4:AR"&amp;ROW()-1)),""))</f>
        <v/>
      </c>
      <c r="AS33" s="3" t="str">
        <f ca="1">IF(AND($A33&lt;&gt;"",$A33&lt;&gt;"TOTAL"),IF(AND('[5]INVESTIGADOR_Horas dia'!$BW31&lt;&gt;"",'[5]INVESTIGADOR_Horas dia'!$BW31&lt;&gt;0),'[5]INVESTIGADOR_Horas dia'!$BW31,""),IF($A33="TOTAL",SUM(INDIRECT("AS4:AS"&amp;ROW()-1)),""))</f>
        <v/>
      </c>
      <c r="AT33" s="3" t="str">
        <f t="shared" ca="1" si="14"/>
        <v/>
      </c>
      <c r="AU33" s="3" t="str">
        <f ca="1">IF(AND($A33&lt;&gt;"",$A33&lt;&gt;"TOTAL"),IF(AND('[5]INVESTIGADOR_Horas dia'!$BZ31&lt;&gt;"",'[5]INVESTIGADOR_Horas dia'!$BZ31&lt;&gt;0),'[5]INVESTIGADOR_Horas dia'!$BZ31,""),IF($A33="TOTAL",SUM(INDIRECT("AU4:AU"&amp;ROW()-1)),""))</f>
        <v/>
      </c>
      <c r="AV33" s="3" t="str">
        <f ca="1">IF(AND($A33&lt;&gt;"",$A33&lt;&gt;"TOTAL"),IF(AND('[5]INVESTIGADOR_Horas dia'!$CB31&lt;&gt;"",'[5]INVESTIGADOR_Horas dia'!$CB31&lt;&gt;0),'[5]INVESTIGADOR_Horas dia'!$CB31,""),IF($A33="TOTAL",SUM(INDIRECT("AV4:AV"&amp;ROW()-1)),""))</f>
        <v/>
      </c>
      <c r="AW33" s="3" t="str">
        <f t="shared" ca="1" si="15"/>
        <v/>
      </c>
      <c r="AX33" s="3" t="str">
        <f ca="1">IF(AND($A33&lt;&gt;"",$A33&lt;&gt;"TOTAL"),IF(AND('[5]INVESTIGADOR_Horas dia'!$CE31&lt;&gt;"",'[5]INVESTIGADOR_Horas dia'!$CE31&lt;&gt;0),'[5]INVESTIGADOR_Horas dia'!$CE31,""),IF($A33="TOTAL",SUM(INDIRECT("AX4:AX"&amp;ROW()-1)),""))</f>
        <v/>
      </c>
      <c r="AY33" s="3" t="str">
        <f ca="1">IF(AND($A33&lt;&gt;"",$A33&lt;&gt;"TOTAL"),IF(AND('[5]INVESTIGADOR_Horas dia'!$CG31&lt;&gt;"",'[5]INVESTIGADOR_Horas dia'!$CG31&lt;&gt;0),'[5]INVESTIGADOR_Horas dia'!$CG31,""),IF($A33="TOTAL",SUM(INDIRECT("AY4:AY"&amp;ROW()-1)),""))</f>
        <v/>
      </c>
      <c r="AZ33" s="3" t="str">
        <f t="shared" ca="1" si="16"/>
        <v/>
      </c>
      <c r="BA33" s="3" t="str">
        <f ca="1">IF(AND($A33&lt;&gt;"",$A33&lt;&gt;"TOTAL"),IF(AND('[5]INVESTIGADOR_Horas dia'!$CJ31&lt;&gt;"",'[5]INVESTIGADOR_Horas dia'!$CJ31&lt;&gt;0),'[5]INVESTIGADOR_Horas dia'!$CJ31,""),IF($A33="TOTAL",SUM(INDIRECT("BA4:BA"&amp;ROW()-1)),""))</f>
        <v/>
      </c>
      <c r="BB33" s="3" t="str">
        <f ca="1">IF(AND($A33&lt;&gt;"",$A33&lt;&gt;"TOTAL"),IF(AND('[5]INVESTIGADOR_Horas dia'!$CL31&lt;&gt;"",'[5]INVESTIGADOR_Horas dia'!$CL31&lt;&gt;0),'[5]INVESTIGADOR_Horas dia'!$CL31,""),IF($A33="TOTAL",SUM(INDIRECT("BB4:BB"&amp;ROW()-1)),""))</f>
        <v/>
      </c>
      <c r="BC33" s="3" t="str">
        <f t="shared" ca="1" si="17"/>
        <v/>
      </c>
      <c r="BD33" s="3" t="str">
        <f ca="1">IF(AND($A33&lt;&gt;"",$A33&lt;&gt;"TOTAL"),IF(AND('[5]INVESTIGADOR_Horas dia'!$CO31&lt;&gt;"",'[5]INVESTIGADOR_Horas dia'!$CO31&lt;&gt;0),'[5]INVESTIGADOR_Horas dia'!$CO31,""),IF($A33="TOTAL",SUM(INDIRECT("BD4:BD"&amp;ROW()-1)),""))</f>
        <v/>
      </c>
      <c r="BE33" s="3" t="str">
        <f ca="1">IF(AND($A33&lt;&gt;"",$A33&lt;&gt;"TOTAL"),IF(AND('[5]INVESTIGADOR_Horas dia'!$CQ31&lt;&gt;"",'[5]INVESTIGADOR_Horas dia'!$CQ31&lt;&gt;0),'[5]INVESTIGADOR_Horas dia'!$CQ31,""),IF($A33="TOTAL",SUM(INDIRECT("BE4:BE"&amp;ROW()-1)),""))</f>
        <v/>
      </c>
      <c r="BF33" s="3" t="str">
        <f t="shared" ca="1" si="18"/>
        <v/>
      </c>
    </row>
    <row r="34" spans="1:58" x14ac:dyDescent="0.2">
      <c r="A34" s="25" t="str">
        <f>IF('[5]INVESTIGADOR_Horas dia'!$B32&lt;&gt;"",'[5]INVESTIGADOR_Horas dia'!$B32,IF(AND('[5]INVESTIGADOR_Horas dia'!$B32="",'[5]INVESTIGADOR_Horas dia'!$B33="",'[5]INVESTIGADOR_Horas dia'!$B31=""),"","TOTAL"))</f>
        <v/>
      </c>
      <c r="B34" s="3" t="str">
        <f ca="1">IF(AND($A34&lt;&gt;"",$A34&lt;&gt;"TOTAL"),IF(AND('[5]INVESTIGADOR_Horas dia'!$C32&lt;&gt;"",'[5]INVESTIGADOR_Horas dia'!$C32&lt;&gt;0),'[5]INVESTIGADOR_Horas dia'!$C32,""),IF($A34="TOTAL",SUM(INDIRECT("B4:B"&amp;ROW()-1)),""))</f>
        <v/>
      </c>
      <c r="C34" s="3" t="str">
        <f ca="1">IF(AND($A34&lt;&gt;"",$A34&lt;&gt;"TOTAL"),IF(AND('[5]INVESTIGADOR_Horas dia'!$E32&lt;&gt;"",'[5]INVESTIGADOR_Horas dia'!$E32&lt;&gt;0),'[5]INVESTIGADOR_Horas dia'!$E32,""),IF($A34="TOTAL",SUM(INDIRECT("C4:C"&amp;ROW()-1)),""))</f>
        <v/>
      </c>
      <c r="D34" s="3" t="str">
        <f t="shared" ca="1" si="0"/>
        <v/>
      </c>
      <c r="E34" s="3" t="str">
        <f ca="1">IF(AND($A34&lt;&gt;"",$A34&lt;&gt;"TOTAL"),IF(AND('[5]INVESTIGADOR_Horas dia'!$H32&lt;&gt;"",'[5]INVESTIGADOR_Horas dia'!$H32&lt;&gt;0),'[5]INVESTIGADOR_Horas dia'!$H32,""),IF($A34="TOTAL",SUM(INDIRECT("E4:E"&amp;ROW()-1)),""))</f>
        <v/>
      </c>
      <c r="F34" s="3" t="str">
        <f ca="1">IF(AND($A34&lt;&gt;"",$A34&lt;&gt;"TOTAL"),IF(AND('[5]INVESTIGADOR_Horas dia'!$J32&lt;&gt;"",'[5]INVESTIGADOR_Horas dia'!$J32&lt;&gt;0),'[5]INVESTIGADOR_Horas dia'!$J32,""),IF($A34="TOTAL",SUM(INDIRECT("F4:F"&amp;ROW()-1)),""))</f>
        <v/>
      </c>
      <c r="G34" s="3" t="str">
        <f t="shared" ca="1" si="1"/>
        <v/>
      </c>
      <c r="H34" s="3" t="str">
        <f ca="1">IF(AND($A34&lt;&gt;"",$A34&lt;&gt;"TOTAL"),IF(AND('[5]INVESTIGADOR_Horas dia'!$M32&lt;&gt;"",'[5]INVESTIGADOR_Horas dia'!$M32&lt;&gt;0),'[5]INVESTIGADOR_Horas dia'!$M32,""),IF($A34="TOTAL",SUM(INDIRECT("H4:H"&amp;ROW()-1)),""))</f>
        <v/>
      </c>
      <c r="I34" s="3" t="str">
        <f ca="1">IF(AND($A34&lt;&gt;"",$A34&lt;&gt;"TOTAL"),IF(AND('[5]INVESTIGADOR_Horas dia'!$O32&lt;&gt;"",'[5]INVESTIGADOR_Horas dia'!$O32&lt;&gt;0),'[5]INVESTIGADOR_Horas dia'!$O32,""),IF($A34="TOTAL",SUM(INDIRECT("I4:I"&amp;ROW()-1)),""))</f>
        <v/>
      </c>
      <c r="J34" s="3" t="str">
        <f t="shared" ca="1" si="2"/>
        <v/>
      </c>
      <c r="K34" s="3" t="str">
        <f ca="1">IF(AND($A34&lt;&gt;"",$A34&lt;&gt;"TOTAL"),IF(AND('[5]INVESTIGADOR_Horas dia'!$R32&lt;&gt;"",'[5]INVESTIGADOR_Horas dia'!$R32&lt;&gt;0),'[5]INVESTIGADOR_Horas dia'!$R32,""),IF($A34="TOTAL",SUM(INDIRECT("K4:K"&amp;ROW()-1)),""))</f>
        <v/>
      </c>
      <c r="L34" s="3" t="str">
        <f ca="1">IF(AND($A34&lt;&gt;"",$A34&lt;&gt;"TOTAL"),IF(AND('[5]INVESTIGADOR_Horas dia'!$T32&lt;&gt;"",'[5]INVESTIGADOR_Horas dia'!$T32&lt;&gt;0),'[5]INVESTIGADOR_Horas dia'!$T32,""),IF($A34="TOTAL",SUM(INDIRECT("L4:L"&amp;ROW()-1)),""))</f>
        <v/>
      </c>
      <c r="M34" s="3" t="str">
        <f t="shared" ca="1" si="3"/>
        <v/>
      </c>
      <c r="N34" s="3" t="str">
        <f ca="1">IF(AND($A34&lt;&gt;"",$A34&lt;&gt;"TOTAL"),IF(AND('[5]INVESTIGADOR_Horas dia'!$W32&lt;&gt;"",'[5]INVESTIGADOR_Horas dia'!$W32&lt;&gt;0),'[5]INVESTIGADOR_Horas dia'!$W32,""),IF($A34="TOTAL",SUM(INDIRECT("N4:N"&amp;ROW()-1)),""))</f>
        <v/>
      </c>
      <c r="O34" s="3" t="str">
        <f ca="1">IF(AND($A34&lt;&gt;"",$A34&lt;&gt;"TOTAL"),IF(AND('[5]INVESTIGADOR_Horas dia'!$Y32&lt;&gt;"",'[5]INVESTIGADOR_Horas dia'!$Y32&lt;&gt;0),'[5]INVESTIGADOR_Horas dia'!$Y32,""),IF($A34="TOTAL",SUM(INDIRECT("O4:O"&amp;ROW()-1)),""))</f>
        <v/>
      </c>
      <c r="P34" s="3" t="str">
        <f t="shared" ca="1" si="4"/>
        <v/>
      </c>
      <c r="Q34" s="3" t="str">
        <f ca="1">IF(AND($A34&lt;&gt;"",$A34&lt;&gt;"TOTAL"),IF(AND('[5]INVESTIGADOR_Horas dia'!$AB32&lt;&gt;"",'[5]INVESTIGADOR_Horas dia'!$AB32&lt;&gt;0),'[5]INVESTIGADOR_Horas dia'!$AB32,""),IF($A34="TOTAL",SUM(INDIRECT("Q4:Q"&amp;ROW()-1)),""))</f>
        <v/>
      </c>
      <c r="R34" s="3" t="str">
        <f ca="1">IF(AND($A34&lt;&gt;"",$A34&lt;&gt;"TOTAL"),IF(AND('[5]INVESTIGADOR_Horas dia'!$AD32&lt;&gt;"",'[5]INVESTIGADOR_Horas dia'!$AD32&lt;&gt;0),'[5]INVESTIGADOR_Horas dia'!$AD32,""),IF($A34="TOTAL",SUM(INDIRECT("R4:R"&amp;ROW()-1)),""))</f>
        <v/>
      </c>
      <c r="S34" s="3" t="str">
        <f t="shared" ca="1" si="5"/>
        <v/>
      </c>
      <c r="T34" s="3" t="str">
        <f ca="1">IF(AND($A34&lt;&gt;"",$A34&lt;&gt;"TOTAL"),IF(AND('[5]INVESTIGADOR_Horas dia'!$AG32&lt;&gt;"",'[5]INVESTIGADOR_Horas dia'!$AG32&lt;&gt;0),'[5]INVESTIGADOR_Horas dia'!$AG32,""),IF($A34="TOTAL",SUM(INDIRECT("T4:T"&amp;ROW()-1)),""))</f>
        <v/>
      </c>
      <c r="U34" s="3" t="str">
        <f ca="1">IF(AND($A34&lt;&gt;"",$A34&lt;&gt;"TOTAL"),IF(AND('[5]INVESTIGADOR_Horas dia'!$AI32&lt;&gt;"",'[5]INVESTIGADOR_Horas dia'!$AI32&lt;&gt;0),'[5]INVESTIGADOR_Horas dia'!$AI32,""),IF($A34="TOTAL",SUM(INDIRECT("U4:U"&amp;ROW()-1)),""))</f>
        <v/>
      </c>
      <c r="V34" s="3" t="str">
        <f t="shared" ca="1" si="6"/>
        <v/>
      </c>
      <c r="W34" s="3" t="str">
        <f ca="1">IF(AND($A34&lt;&gt;"",$A34&lt;&gt;"TOTAL"),IF(AND('[5]INVESTIGADOR_Horas dia'!$AL32&lt;&gt;"",'[5]INVESTIGADOR_Horas dia'!$AL32&lt;&gt;0),'[5]INVESTIGADOR_Horas dia'!$AL32,""),IF($A34="TOTAL",SUM(INDIRECT("W4:W"&amp;ROW()-1)),""))</f>
        <v/>
      </c>
      <c r="X34" s="3" t="str">
        <f ca="1">IF(AND($A34&lt;&gt;"",$A34&lt;&gt;"TOTAL"),IF(AND('[5]INVESTIGADOR_Horas dia'!$AN32&lt;&gt;"",'[5]INVESTIGADOR_Horas dia'!$AN32&lt;&gt;0),'[5]INVESTIGADOR_Horas dia'!$AN32,""),IF($A34="TOTAL",SUM(INDIRECT("X4:X"&amp;ROW()-1)),""))</f>
        <v/>
      </c>
      <c r="Y34" s="3" t="str">
        <f t="shared" ca="1" si="7"/>
        <v/>
      </c>
      <c r="Z34" s="3" t="str">
        <f ca="1">IF(AND($A34&lt;&gt;"",$A34&lt;&gt;"TOTAL"),IF(AND('[5]INVESTIGADOR_Horas dia'!$AQ32&lt;&gt;"",'[5]INVESTIGADOR_Horas dia'!$AQ32&lt;&gt;0),'[5]INVESTIGADOR_Horas dia'!$AQ32,""),IF($A34="TOTAL",SUM(INDIRECT("Z4:Z"&amp;ROW()-1)),""))</f>
        <v/>
      </c>
      <c r="AA34" s="3" t="str">
        <f ca="1">IF(AND($A34&lt;&gt;"",$A34&lt;&gt;"TOTAL"),IF(AND('[5]INVESTIGADOR_Horas dia'!$AS32&lt;&gt;"",'[5]INVESTIGADOR_Horas dia'!$AS32&lt;&gt;0),'[5]INVESTIGADOR_Horas dia'!$AS32,""),IF($A34="TOTAL",SUM(INDIRECT("AA4:AA"&amp;ROW()-1)),""))</f>
        <v/>
      </c>
      <c r="AB34" s="3" t="str">
        <f t="shared" ca="1" si="8"/>
        <v/>
      </c>
      <c r="AC34" s="3" t="str">
        <f ca="1">IF(AND($A34&lt;&gt;"",$A34&lt;&gt;"TOTAL"),IF(AND('[5]INVESTIGADOR_Horas dia'!$AV32&lt;&gt;"",'[5]INVESTIGADOR_Horas dia'!$AV32&lt;&gt;0),'[5]INVESTIGADOR_Horas dia'!$AV32,""),IF($A34="TOTAL",SUM(INDIRECT("AC4:AC"&amp;ROW()-1)),""))</f>
        <v/>
      </c>
      <c r="AD34" s="3" t="str">
        <f ca="1">IF(AND($A34&lt;&gt;"",$A34&lt;&gt;"TOTAL"),IF(AND('[5]INVESTIGADOR_Horas dia'!$AX32&lt;&gt;"",'[5]INVESTIGADOR_Horas dia'!$AX32&lt;&gt;0),'[5]INVESTIGADOR_Horas dia'!$AX32,""),IF($A34="TOTAL",SUM(INDIRECT("AD4:AD"&amp;ROW()-1)),""))</f>
        <v/>
      </c>
      <c r="AE34" s="3" t="str">
        <f t="shared" ca="1" si="9"/>
        <v/>
      </c>
      <c r="AF34" s="3" t="str">
        <f ca="1">IF(AND($A34&lt;&gt;"",$A34&lt;&gt;"TOTAL"),IF(AND('[5]INVESTIGADOR_Horas dia'!$BA32&lt;&gt;"",'[5]INVESTIGADOR_Horas dia'!$BA32&lt;&gt;0),'[5]INVESTIGADOR_Horas dia'!$BA32,""),IF($A34="TOTAL",SUM(INDIRECT("AF4:AF"&amp;ROW()-1)),""))</f>
        <v/>
      </c>
      <c r="AG34" s="3" t="str">
        <f ca="1">IF(AND($A34&lt;&gt;"",$A34&lt;&gt;"TOTAL"),IF(AND('[5]INVESTIGADOR_Horas dia'!$BC32&lt;&gt;"",'[5]INVESTIGADOR_Horas dia'!$BC32&lt;&gt;0),'[5]INVESTIGADOR_Horas dia'!$BC32,""),IF($A34="TOTAL",SUM(INDIRECT("AG4:AG"&amp;ROW()-1)),""))</f>
        <v/>
      </c>
      <c r="AH34" s="3" t="str">
        <f t="shared" ca="1" si="10"/>
        <v/>
      </c>
      <c r="AI34" s="3" t="str">
        <f ca="1">IF(AND($A34&lt;&gt;"",$A34&lt;&gt;"TOTAL"),IF(AND('[5]INVESTIGADOR_Horas dia'!$BF32&lt;&gt;"",'[5]INVESTIGADOR_Horas dia'!$BF32&lt;&gt;0),'[5]INVESTIGADOR_Horas dia'!$BF32,""),IF($A34="TOTAL",SUM(INDIRECT("AI4:AI"&amp;ROW()-1)),""))</f>
        <v/>
      </c>
      <c r="AJ34" s="3" t="str">
        <f ca="1">IF(AND($A34&lt;&gt;"",$A34&lt;&gt;"TOTAL"),IF(AND('[5]INVESTIGADOR_Horas dia'!$BH32&lt;&gt;"",'[5]INVESTIGADOR_Horas dia'!$BH32&lt;&gt;0),'[5]INVESTIGADOR_Horas dia'!$BH32,""),IF($A34="TOTAL",SUM(INDIRECT("AJ4:AJ"&amp;ROW()-1)),""))</f>
        <v/>
      </c>
      <c r="AK34" s="3" t="str">
        <f t="shared" ca="1" si="11"/>
        <v/>
      </c>
      <c r="AL34" s="3" t="str">
        <f ca="1">IF(AND($A34&lt;&gt;"",$A34&lt;&gt;"TOTAL"),IF(AND('[5]INVESTIGADOR_Horas dia'!$BK32&lt;&gt;"",'[5]INVESTIGADOR_Horas dia'!$BK32&lt;&gt;0),'[5]INVESTIGADOR_Horas dia'!$BK32,""),IF($A34="TOTAL",SUM(INDIRECT("AL4:AL"&amp;ROW()-1)),""))</f>
        <v/>
      </c>
      <c r="AM34" s="3" t="str">
        <f ca="1">IF(AND($A34&lt;&gt;"",$A34&lt;&gt;"TOTAL"),IF(AND('[5]INVESTIGADOR_Horas dia'!$BM32&lt;&gt;"",'[5]INVESTIGADOR_Horas dia'!$BM32&lt;&gt;0),'[5]INVESTIGADOR_Horas dia'!$BM32,""),IF($A34="TOTAL",SUM(INDIRECT("AM4:AM"&amp;ROW()-1)),""))</f>
        <v/>
      </c>
      <c r="AN34" s="3" t="str">
        <f t="shared" ca="1" si="12"/>
        <v/>
      </c>
      <c r="AO34" s="3" t="str">
        <f ca="1">IF(AND($A34&lt;&gt;"",$A34&lt;&gt;"TOTAL"),IF(AND('[5]INVESTIGADOR_Horas dia'!$BP32&lt;&gt;"",'[5]INVESTIGADOR_Horas dia'!$BP32&lt;&gt;0),'[5]INVESTIGADOR_Horas dia'!$BP32,""),IF($A34="TOTAL",SUM(INDIRECT("AO4:AO"&amp;ROW()-1)),""))</f>
        <v/>
      </c>
      <c r="AP34" s="3" t="str">
        <f ca="1">IF(AND($A34&lt;&gt;"",$A34&lt;&gt;"TOTAL"),IF(AND('[5]INVESTIGADOR_Horas dia'!$BR32&lt;&gt;"",'[5]INVESTIGADOR_Horas dia'!$BR32&lt;&gt;0),'[5]INVESTIGADOR_Horas dia'!$BR32,""),IF($A34="TOTAL",SUM(INDIRECT("AP4:AP"&amp;ROW()-1)),""))</f>
        <v/>
      </c>
      <c r="AQ34" s="3" t="str">
        <f t="shared" ca="1" si="13"/>
        <v/>
      </c>
      <c r="AR34" s="3" t="str">
        <f ca="1">IF(AND($A34&lt;&gt;"",$A34&lt;&gt;"TOTAL"),IF(AND('[5]INVESTIGADOR_Horas dia'!$BU32&lt;&gt;"",'[5]INVESTIGADOR_Horas dia'!$BU32&lt;&gt;0),'[5]INVESTIGADOR_Horas dia'!$BU32,""),IF($A34="TOTAL",SUM(INDIRECT("AR4:AR"&amp;ROW()-1)),""))</f>
        <v/>
      </c>
      <c r="AS34" s="3" t="str">
        <f ca="1">IF(AND($A34&lt;&gt;"",$A34&lt;&gt;"TOTAL"),IF(AND('[5]INVESTIGADOR_Horas dia'!$BW32&lt;&gt;"",'[5]INVESTIGADOR_Horas dia'!$BW32&lt;&gt;0),'[5]INVESTIGADOR_Horas dia'!$BW32,""),IF($A34="TOTAL",SUM(INDIRECT("AS4:AS"&amp;ROW()-1)),""))</f>
        <v/>
      </c>
      <c r="AT34" s="3" t="str">
        <f t="shared" ca="1" si="14"/>
        <v/>
      </c>
      <c r="AU34" s="3" t="str">
        <f ca="1">IF(AND($A34&lt;&gt;"",$A34&lt;&gt;"TOTAL"),IF(AND('[5]INVESTIGADOR_Horas dia'!$BZ32&lt;&gt;"",'[5]INVESTIGADOR_Horas dia'!$BZ32&lt;&gt;0),'[5]INVESTIGADOR_Horas dia'!$BZ32,""),IF($A34="TOTAL",SUM(INDIRECT("AU4:AU"&amp;ROW()-1)),""))</f>
        <v/>
      </c>
      <c r="AV34" s="3" t="str">
        <f ca="1">IF(AND($A34&lt;&gt;"",$A34&lt;&gt;"TOTAL"),IF(AND('[5]INVESTIGADOR_Horas dia'!$CB32&lt;&gt;"",'[5]INVESTIGADOR_Horas dia'!$CB32&lt;&gt;0),'[5]INVESTIGADOR_Horas dia'!$CB32,""),IF($A34="TOTAL",SUM(INDIRECT("AV4:AV"&amp;ROW()-1)),""))</f>
        <v/>
      </c>
      <c r="AW34" s="3" t="str">
        <f t="shared" ca="1" si="15"/>
        <v/>
      </c>
      <c r="AX34" s="3" t="str">
        <f ca="1">IF(AND($A34&lt;&gt;"",$A34&lt;&gt;"TOTAL"),IF(AND('[5]INVESTIGADOR_Horas dia'!$CE32&lt;&gt;"",'[5]INVESTIGADOR_Horas dia'!$CE32&lt;&gt;0),'[5]INVESTIGADOR_Horas dia'!$CE32,""),IF($A34="TOTAL",SUM(INDIRECT("AX4:AX"&amp;ROW()-1)),""))</f>
        <v/>
      </c>
      <c r="AY34" s="3" t="str">
        <f ca="1">IF(AND($A34&lt;&gt;"",$A34&lt;&gt;"TOTAL"),IF(AND('[5]INVESTIGADOR_Horas dia'!$CG32&lt;&gt;"",'[5]INVESTIGADOR_Horas dia'!$CG32&lt;&gt;0),'[5]INVESTIGADOR_Horas dia'!$CG32,""),IF($A34="TOTAL",SUM(INDIRECT("AY4:AY"&amp;ROW()-1)),""))</f>
        <v/>
      </c>
      <c r="AZ34" s="3" t="str">
        <f t="shared" ca="1" si="16"/>
        <v/>
      </c>
      <c r="BA34" s="3" t="str">
        <f ca="1">IF(AND($A34&lt;&gt;"",$A34&lt;&gt;"TOTAL"),IF(AND('[5]INVESTIGADOR_Horas dia'!$CJ32&lt;&gt;"",'[5]INVESTIGADOR_Horas dia'!$CJ32&lt;&gt;0),'[5]INVESTIGADOR_Horas dia'!$CJ32,""),IF($A34="TOTAL",SUM(INDIRECT("BA4:BA"&amp;ROW()-1)),""))</f>
        <v/>
      </c>
      <c r="BB34" s="3" t="str">
        <f ca="1">IF(AND($A34&lt;&gt;"",$A34&lt;&gt;"TOTAL"),IF(AND('[5]INVESTIGADOR_Horas dia'!$CL32&lt;&gt;"",'[5]INVESTIGADOR_Horas dia'!$CL32&lt;&gt;0),'[5]INVESTIGADOR_Horas dia'!$CL32,""),IF($A34="TOTAL",SUM(INDIRECT("BB4:BB"&amp;ROW()-1)),""))</f>
        <v/>
      </c>
      <c r="BC34" s="3" t="str">
        <f t="shared" ca="1" si="17"/>
        <v/>
      </c>
      <c r="BD34" s="3" t="str">
        <f ca="1">IF(AND($A34&lt;&gt;"",$A34&lt;&gt;"TOTAL"),IF(AND('[5]INVESTIGADOR_Horas dia'!$CO32&lt;&gt;"",'[5]INVESTIGADOR_Horas dia'!$CO32&lt;&gt;0),'[5]INVESTIGADOR_Horas dia'!$CO32,""),IF($A34="TOTAL",SUM(INDIRECT("BD4:BD"&amp;ROW()-1)),""))</f>
        <v/>
      </c>
      <c r="BE34" s="3" t="str">
        <f ca="1">IF(AND($A34&lt;&gt;"",$A34&lt;&gt;"TOTAL"),IF(AND('[5]INVESTIGADOR_Horas dia'!$CQ32&lt;&gt;"",'[5]INVESTIGADOR_Horas dia'!$CQ32&lt;&gt;0),'[5]INVESTIGADOR_Horas dia'!$CQ32,""),IF($A34="TOTAL",SUM(INDIRECT("BE4:BE"&amp;ROW()-1)),""))</f>
        <v/>
      </c>
      <c r="BF34" s="3" t="str">
        <f t="shared" ca="1" si="18"/>
        <v/>
      </c>
    </row>
    <row r="35" spans="1:58" x14ac:dyDescent="0.2">
      <c r="A35" s="25" t="str">
        <f>IF('[5]INVESTIGADOR_Horas dia'!$B33&lt;&gt;"",'[5]INVESTIGADOR_Horas dia'!$B33,IF(AND('[5]INVESTIGADOR_Horas dia'!$B33="",'[5]INVESTIGADOR_Horas dia'!$B34="",'[5]INVESTIGADOR_Horas dia'!$B32=""),"","TOTAL"))</f>
        <v/>
      </c>
      <c r="B35" s="3" t="str">
        <f ca="1">IF(AND($A35&lt;&gt;"",$A35&lt;&gt;"TOTAL"),IF(AND('[5]INVESTIGADOR_Horas dia'!$C33&lt;&gt;"",'[5]INVESTIGADOR_Horas dia'!$C33&lt;&gt;0),'[5]INVESTIGADOR_Horas dia'!$C33,""),IF($A35="TOTAL",SUM(INDIRECT("B4:B"&amp;ROW()-1)),""))</f>
        <v/>
      </c>
      <c r="C35" s="3" t="str">
        <f ca="1">IF(AND($A35&lt;&gt;"",$A35&lt;&gt;"TOTAL"),IF(AND('[5]INVESTIGADOR_Horas dia'!$E33&lt;&gt;"",'[5]INVESTIGADOR_Horas dia'!$E33&lt;&gt;0),'[5]INVESTIGADOR_Horas dia'!$E33,""),IF($A35="TOTAL",SUM(INDIRECT("C4:C"&amp;ROW()-1)),""))</f>
        <v/>
      </c>
      <c r="D35" s="3" t="str">
        <f t="shared" ca="1" si="0"/>
        <v/>
      </c>
      <c r="E35" s="3" t="str">
        <f ca="1">IF(AND($A35&lt;&gt;"",$A35&lt;&gt;"TOTAL"),IF(AND('[5]INVESTIGADOR_Horas dia'!$H33&lt;&gt;"",'[5]INVESTIGADOR_Horas dia'!$H33&lt;&gt;0),'[5]INVESTIGADOR_Horas dia'!$H33,""),IF($A35="TOTAL",SUM(INDIRECT("E4:E"&amp;ROW()-1)),""))</f>
        <v/>
      </c>
      <c r="F35" s="3" t="str">
        <f ca="1">IF(AND($A35&lt;&gt;"",$A35&lt;&gt;"TOTAL"),IF(AND('[5]INVESTIGADOR_Horas dia'!$J33&lt;&gt;"",'[5]INVESTIGADOR_Horas dia'!$J33&lt;&gt;0),'[5]INVESTIGADOR_Horas dia'!$J33,""),IF($A35="TOTAL",SUM(INDIRECT("F4:F"&amp;ROW()-1)),""))</f>
        <v/>
      </c>
      <c r="G35" s="3" t="str">
        <f t="shared" ca="1" si="1"/>
        <v/>
      </c>
      <c r="H35" s="3" t="str">
        <f ca="1">IF(AND($A35&lt;&gt;"",$A35&lt;&gt;"TOTAL"),IF(AND('[5]INVESTIGADOR_Horas dia'!$M33&lt;&gt;"",'[5]INVESTIGADOR_Horas dia'!$M33&lt;&gt;0),'[5]INVESTIGADOR_Horas dia'!$M33,""),IF($A35="TOTAL",SUM(INDIRECT("H4:H"&amp;ROW()-1)),""))</f>
        <v/>
      </c>
      <c r="I35" s="3" t="str">
        <f ca="1">IF(AND($A35&lt;&gt;"",$A35&lt;&gt;"TOTAL"),IF(AND('[5]INVESTIGADOR_Horas dia'!$O33&lt;&gt;"",'[5]INVESTIGADOR_Horas dia'!$O33&lt;&gt;0),'[5]INVESTIGADOR_Horas dia'!$O33,""),IF($A35="TOTAL",SUM(INDIRECT("I4:I"&amp;ROW()-1)),""))</f>
        <v/>
      </c>
      <c r="J35" s="3" t="str">
        <f t="shared" ca="1" si="2"/>
        <v/>
      </c>
      <c r="K35" s="3" t="str">
        <f ca="1">IF(AND($A35&lt;&gt;"",$A35&lt;&gt;"TOTAL"),IF(AND('[5]INVESTIGADOR_Horas dia'!$R33&lt;&gt;"",'[5]INVESTIGADOR_Horas dia'!$R33&lt;&gt;0),'[5]INVESTIGADOR_Horas dia'!$R33,""),IF($A35="TOTAL",SUM(INDIRECT("K4:K"&amp;ROW()-1)),""))</f>
        <v/>
      </c>
      <c r="L35" s="3" t="str">
        <f ca="1">IF(AND($A35&lt;&gt;"",$A35&lt;&gt;"TOTAL"),IF(AND('[5]INVESTIGADOR_Horas dia'!$T33&lt;&gt;"",'[5]INVESTIGADOR_Horas dia'!$T33&lt;&gt;0),'[5]INVESTIGADOR_Horas dia'!$T33,""),IF($A35="TOTAL",SUM(INDIRECT("L4:L"&amp;ROW()-1)),""))</f>
        <v/>
      </c>
      <c r="M35" s="3" t="str">
        <f t="shared" ca="1" si="3"/>
        <v/>
      </c>
      <c r="N35" s="3" t="str">
        <f ca="1">IF(AND($A35&lt;&gt;"",$A35&lt;&gt;"TOTAL"),IF(AND('[5]INVESTIGADOR_Horas dia'!$W33&lt;&gt;"",'[5]INVESTIGADOR_Horas dia'!$W33&lt;&gt;0),'[5]INVESTIGADOR_Horas dia'!$W33,""),IF($A35="TOTAL",SUM(INDIRECT("N4:N"&amp;ROW()-1)),""))</f>
        <v/>
      </c>
      <c r="O35" s="3" t="str">
        <f ca="1">IF(AND($A35&lt;&gt;"",$A35&lt;&gt;"TOTAL"),IF(AND('[5]INVESTIGADOR_Horas dia'!$Y33&lt;&gt;"",'[5]INVESTIGADOR_Horas dia'!$Y33&lt;&gt;0),'[5]INVESTIGADOR_Horas dia'!$Y33,""),IF($A35="TOTAL",SUM(INDIRECT("O4:O"&amp;ROW()-1)),""))</f>
        <v/>
      </c>
      <c r="P35" s="3" t="str">
        <f t="shared" ca="1" si="4"/>
        <v/>
      </c>
      <c r="Q35" s="3" t="str">
        <f ca="1">IF(AND($A35&lt;&gt;"",$A35&lt;&gt;"TOTAL"),IF(AND('[5]INVESTIGADOR_Horas dia'!$AB33&lt;&gt;"",'[5]INVESTIGADOR_Horas dia'!$AB33&lt;&gt;0),'[5]INVESTIGADOR_Horas dia'!$AB33,""),IF($A35="TOTAL",SUM(INDIRECT("Q4:Q"&amp;ROW()-1)),""))</f>
        <v/>
      </c>
      <c r="R35" s="3" t="str">
        <f ca="1">IF(AND($A35&lt;&gt;"",$A35&lt;&gt;"TOTAL"),IF(AND('[5]INVESTIGADOR_Horas dia'!$AD33&lt;&gt;"",'[5]INVESTIGADOR_Horas dia'!$AD33&lt;&gt;0),'[5]INVESTIGADOR_Horas dia'!$AD33,""),IF($A35="TOTAL",SUM(INDIRECT("R4:R"&amp;ROW()-1)),""))</f>
        <v/>
      </c>
      <c r="S35" s="3" t="str">
        <f t="shared" ca="1" si="5"/>
        <v/>
      </c>
      <c r="T35" s="3" t="str">
        <f ca="1">IF(AND($A35&lt;&gt;"",$A35&lt;&gt;"TOTAL"),IF(AND('[5]INVESTIGADOR_Horas dia'!$AG33&lt;&gt;"",'[5]INVESTIGADOR_Horas dia'!$AG33&lt;&gt;0),'[5]INVESTIGADOR_Horas dia'!$AG33,""),IF($A35="TOTAL",SUM(INDIRECT("T4:T"&amp;ROW()-1)),""))</f>
        <v/>
      </c>
      <c r="U35" s="3" t="str">
        <f ca="1">IF(AND($A35&lt;&gt;"",$A35&lt;&gt;"TOTAL"),IF(AND('[5]INVESTIGADOR_Horas dia'!$AI33&lt;&gt;"",'[5]INVESTIGADOR_Horas dia'!$AI33&lt;&gt;0),'[5]INVESTIGADOR_Horas dia'!$AI33,""),IF($A35="TOTAL",SUM(INDIRECT("U4:U"&amp;ROW()-1)),""))</f>
        <v/>
      </c>
      <c r="V35" s="3" t="str">
        <f t="shared" ca="1" si="6"/>
        <v/>
      </c>
      <c r="W35" s="3" t="str">
        <f ca="1">IF(AND($A35&lt;&gt;"",$A35&lt;&gt;"TOTAL"),IF(AND('[5]INVESTIGADOR_Horas dia'!$AL33&lt;&gt;"",'[5]INVESTIGADOR_Horas dia'!$AL33&lt;&gt;0),'[5]INVESTIGADOR_Horas dia'!$AL33,""),IF($A35="TOTAL",SUM(INDIRECT("W4:W"&amp;ROW()-1)),""))</f>
        <v/>
      </c>
      <c r="X35" s="3" t="str">
        <f ca="1">IF(AND($A35&lt;&gt;"",$A35&lt;&gt;"TOTAL"),IF(AND('[5]INVESTIGADOR_Horas dia'!$AN33&lt;&gt;"",'[5]INVESTIGADOR_Horas dia'!$AN33&lt;&gt;0),'[5]INVESTIGADOR_Horas dia'!$AN33,""),IF($A35="TOTAL",SUM(INDIRECT("X4:X"&amp;ROW()-1)),""))</f>
        <v/>
      </c>
      <c r="Y35" s="3" t="str">
        <f t="shared" ca="1" si="7"/>
        <v/>
      </c>
      <c r="Z35" s="3" t="str">
        <f ca="1">IF(AND($A35&lt;&gt;"",$A35&lt;&gt;"TOTAL"),IF(AND('[5]INVESTIGADOR_Horas dia'!$AQ33&lt;&gt;"",'[5]INVESTIGADOR_Horas dia'!$AQ33&lt;&gt;0),'[5]INVESTIGADOR_Horas dia'!$AQ33,""),IF($A35="TOTAL",SUM(INDIRECT("Z4:Z"&amp;ROW()-1)),""))</f>
        <v/>
      </c>
      <c r="AA35" s="3" t="str">
        <f ca="1">IF(AND($A35&lt;&gt;"",$A35&lt;&gt;"TOTAL"),IF(AND('[5]INVESTIGADOR_Horas dia'!$AS33&lt;&gt;"",'[5]INVESTIGADOR_Horas dia'!$AS33&lt;&gt;0),'[5]INVESTIGADOR_Horas dia'!$AS33,""),IF($A35="TOTAL",SUM(INDIRECT("AA4:AA"&amp;ROW()-1)),""))</f>
        <v/>
      </c>
      <c r="AB35" s="3" t="str">
        <f t="shared" ca="1" si="8"/>
        <v/>
      </c>
      <c r="AC35" s="3" t="str">
        <f ca="1">IF(AND($A35&lt;&gt;"",$A35&lt;&gt;"TOTAL"),IF(AND('[5]INVESTIGADOR_Horas dia'!$AV33&lt;&gt;"",'[5]INVESTIGADOR_Horas dia'!$AV33&lt;&gt;0),'[5]INVESTIGADOR_Horas dia'!$AV33,""),IF($A35="TOTAL",SUM(INDIRECT("AC4:AC"&amp;ROW()-1)),""))</f>
        <v/>
      </c>
      <c r="AD35" s="3" t="str">
        <f ca="1">IF(AND($A35&lt;&gt;"",$A35&lt;&gt;"TOTAL"),IF(AND('[5]INVESTIGADOR_Horas dia'!$AX33&lt;&gt;"",'[5]INVESTIGADOR_Horas dia'!$AX33&lt;&gt;0),'[5]INVESTIGADOR_Horas dia'!$AX33,""),IF($A35="TOTAL",SUM(INDIRECT("AD4:AD"&amp;ROW()-1)),""))</f>
        <v/>
      </c>
      <c r="AE35" s="3" t="str">
        <f t="shared" ca="1" si="9"/>
        <v/>
      </c>
      <c r="AF35" s="3" t="str">
        <f ca="1">IF(AND($A35&lt;&gt;"",$A35&lt;&gt;"TOTAL"),IF(AND('[5]INVESTIGADOR_Horas dia'!$BA33&lt;&gt;"",'[5]INVESTIGADOR_Horas dia'!$BA33&lt;&gt;0),'[5]INVESTIGADOR_Horas dia'!$BA33,""),IF($A35="TOTAL",SUM(INDIRECT("AF4:AF"&amp;ROW()-1)),""))</f>
        <v/>
      </c>
      <c r="AG35" s="3" t="str">
        <f ca="1">IF(AND($A35&lt;&gt;"",$A35&lt;&gt;"TOTAL"),IF(AND('[5]INVESTIGADOR_Horas dia'!$BC33&lt;&gt;"",'[5]INVESTIGADOR_Horas dia'!$BC33&lt;&gt;0),'[5]INVESTIGADOR_Horas dia'!$BC33,""),IF($A35="TOTAL",SUM(INDIRECT("AG4:AG"&amp;ROW()-1)),""))</f>
        <v/>
      </c>
      <c r="AH35" s="3" t="str">
        <f t="shared" ca="1" si="10"/>
        <v/>
      </c>
      <c r="AI35" s="3" t="str">
        <f ca="1">IF(AND($A35&lt;&gt;"",$A35&lt;&gt;"TOTAL"),IF(AND('[5]INVESTIGADOR_Horas dia'!$BF33&lt;&gt;"",'[5]INVESTIGADOR_Horas dia'!$BF33&lt;&gt;0),'[5]INVESTIGADOR_Horas dia'!$BF33,""),IF($A35="TOTAL",SUM(INDIRECT("AI4:AI"&amp;ROW()-1)),""))</f>
        <v/>
      </c>
      <c r="AJ35" s="3" t="str">
        <f ca="1">IF(AND($A35&lt;&gt;"",$A35&lt;&gt;"TOTAL"),IF(AND('[5]INVESTIGADOR_Horas dia'!$BH33&lt;&gt;"",'[5]INVESTIGADOR_Horas dia'!$BH33&lt;&gt;0),'[5]INVESTIGADOR_Horas dia'!$BH33,""),IF($A35="TOTAL",SUM(INDIRECT("AJ4:AJ"&amp;ROW()-1)),""))</f>
        <v/>
      </c>
      <c r="AK35" s="3" t="str">
        <f t="shared" ca="1" si="11"/>
        <v/>
      </c>
      <c r="AL35" s="3" t="str">
        <f ca="1">IF(AND($A35&lt;&gt;"",$A35&lt;&gt;"TOTAL"),IF(AND('[5]INVESTIGADOR_Horas dia'!$BK33&lt;&gt;"",'[5]INVESTIGADOR_Horas dia'!$BK33&lt;&gt;0),'[5]INVESTIGADOR_Horas dia'!$BK33,""),IF($A35="TOTAL",SUM(INDIRECT("AL4:AL"&amp;ROW()-1)),""))</f>
        <v/>
      </c>
      <c r="AM35" s="3" t="str">
        <f ca="1">IF(AND($A35&lt;&gt;"",$A35&lt;&gt;"TOTAL"),IF(AND('[5]INVESTIGADOR_Horas dia'!$BM33&lt;&gt;"",'[5]INVESTIGADOR_Horas dia'!$BM33&lt;&gt;0),'[5]INVESTIGADOR_Horas dia'!$BM33,""),IF($A35="TOTAL",SUM(INDIRECT("AM4:AM"&amp;ROW()-1)),""))</f>
        <v/>
      </c>
      <c r="AN35" s="3" t="str">
        <f t="shared" ca="1" si="12"/>
        <v/>
      </c>
      <c r="AO35" s="3" t="str">
        <f ca="1">IF(AND($A35&lt;&gt;"",$A35&lt;&gt;"TOTAL"),IF(AND('[5]INVESTIGADOR_Horas dia'!$BP33&lt;&gt;"",'[5]INVESTIGADOR_Horas dia'!$BP33&lt;&gt;0),'[5]INVESTIGADOR_Horas dia'!$BP33,""),IF($A35="TOTAL",SUM(INDIRECT("AO4:AO"&amp;ROW()-1)),""))</f>
        <v/>
      </c>
      <c r="AP35" s="3" t="str">
        <f ca="1">IF(AND($A35&lt;&gt;"",$A35&lt;&gt;"TOTAL"),IF(AND('[5]INVESTIGADOR_Horas dia'!$BR33&lt;&gt;"",'[5]INVESTIGADOR_Horas dia'!$BR33&lt;&gt;0),'[5]INVESTIGADOR_Horas dia'!$BR33,""),IF($A35="TOTAL",SUM(INDIRECT("AP4:AP"&amp;ROW()-1)),""))</f>
        <v/>
      </c>
      <c r="AQ35" s="3" t="str">
        <f t="shared" ca="1" si="13"/>
        <v/>
      </c>
      <c r="AR35" s="3" t="str">
        <f ca="1">IF(AND($A35&lt;&gt;"",$A35&lt;&gt;"TOTAL"),IF(AND('[5]INVESTIGADOR_Horas dia'!$BU33&lt;&gt;"",'[5]INVESTIGADOR_Horas dia'!$BU33&lt;&gt;0),'[5]INVESTIGADOR_Horas dia'!$BU33,""),IF($A35="TOTAL",SUM(INDIRECT("AR4:AR"&amp;ROW()-1)),""))</f>
        <v/>
      </c>
      <c r="AS35" s="3" t="str">
        <f ca="1">IF(AND($A35&lt;&gt;"",$A35&lt;&gt;"TOTAL"),IF(AND('[5]INVESTIGADOR_Horas dia'!$BW33&lt;&gt;"",'[5]INVESTIGADOR_Horas dia'!$BW33&lt;&gt;0),'[5]INVESTIGADOR_Horas dia'!$BW33,""),IF($A35="TOTAL",SUM(INDIRECT("AS4:AS"&amp;ROW()-1)),""))</f>
        <v/>
      </c>
      <c r="AT35" s="3" t="str">
        <f t="shared" ca="1" si="14"/>
        <v/>
      </c>
      <c r="AU35" s="3" t="str">
        <f ca="1">IF(AND($A35&lt;&gt;"",$A35&lt;&gt;"TOTAL"),IF(AND('[5]INVESTIGADOR_Horas dia'!$BZ33&lt;&gt;"",'[5]INVESTIGADOR_Horas dia'!$BZ33&lt;&gt;0),'[5]INVESTIGADOR_Horas dia'!$BZ33,""),IF($A35="TOTAL",SUM(INDIRECT("AU4:AU"&amp;ROW()-1)),""))</f>
        <v/>
      </c>
      <c r="AV35" s="3" t="str">
        <f ca="1">IF(AND($A35&lt;&gt;"",$A35&lt;&gt;"TOTAL"),IF(AND('[5]INVESTIGADOR_Horas dia'!$CB33&lt;&gt;"",'[5]INVESTIGADOR_Horas dia'!$CB33&lt;&gt;0),'[5]INVESTIGADOR_Horas dia'!$CB33,""),IF($A35="TOTAL",SUM(INDIRECT("AV4:AV"&amp;ROW()-1)),""))</f>
        <v/>
      </c>
      <c r="AW35" s="3" t="str">
        <f t="shared" ca="1" si="15"/>
        <v/>
      </c>
      <c r="AX35" s="3" t="str">
        <f ca="1">IF(AND($A35&lt;&gt;"",$A35&lt;&gt;"TOTAL"),IF(AND('[5]INVESTIGADOR_Horas dia'!$CE33&lt;&gt;"",'[5]INVESTIGADOR_Horas dia'!$CE33&lt;&gt;0),'[5]INVESTIGADOR_Horas dia'!$CE33,""),IF($A35="TOTAL",SUM(INDIRECT("AX4:AX"&amp;ROW()-1)),""))</f>
        <v/>
      </c>
      <c r="AY35" s="3" t="str">
        <f ca="1">IF(AND($A35&lt;&gt;"",$A35&lt;&gt;"TOTAL"),IF(AND('[5]INVESTIGADOR_Horas dia'!$CG33&lt;&gt;"",'[5]INVESTIGADOR_Horas dia'!$CG33&lt;&gt;0),'[5]INVESTIGADOR_Horas dia'!$CG33,""),IF($A35="TOTAL",SUM(INDIRECT("AY4:AY"&amp;ROW()-1)),""))</f>
        <v/>
      </c>
      <c r="AZ35" s="3" t="str">
        <f t="shared" ca="1" si="16"/>
        <v/>
      </c>
      <c r="BA35" s="3" t="str">
        <f ca="1">IF(AND($A35&lt;&gt;"",$A35&lt;&gt;"TOTAL"),IF(AND('[5]INVESTIGADOR_Horas dia'!$CJ33&lt;&gt;"",'[5]INVESTIGADOR_Horas dia'!$CJ33&lt;&gt;0),'[5]INVESTIGADOR_Horas dia'!$CJ33,""),IF($A35="TOTAL",SUM(INDIRECT("BA4:BA"&amp;ROW()-1)),""))</f>
        <v/>
      </c>
      <c r="BB35" s="3" t="str">
        <f ca="1">IF(AND($A35&lt;&gt;"",$A35&lt;&gt;"TOTAL"),IF(AND('[5]INVESTIGADOR_Horas dia'!$CL33&lt;&gt;"",'[5]INVESTIGADOR_Horas dia'!$CL33&lt;&gt;0),'[5]INVESTIGADOR_Horas dia'!$CL33,""),IF($A35="TOTAL",SUM(INDIRECT("BB4:BB"&amp;ROW()-1)),""))</f>
        <v/>
      </c>
      <c r="BC35" s="3" t="str">
        <f t="shared" ca="1" si="17"/>
        <v/>
      </c>
      <c r="BD35" s="3" t="str">
        <f ca="1">IF(AND($A35&lt;&gt;"",$A35&lt;&gt;"TOTAL"),IF(AND('[5]INVESTIGADOR_Horas dia'!$CO33&lt;&gt;"",'[5]INVESTIGADOR_Horas dia'!$CO33&lt;&gt;0),'[5]INVESTIGADOR_Horas dia'!$CO33,""),IF($A35="TOTAL",SUM(INDIRECT("BD4:BD"&amp;ROW()-1)),""))</f>
        <v/>
      </c>
      <c r="BE35" s="3" t="str">
        <f ca="1">IF(AND($A35&lt;&gt;"",$A35&lt;&gt;"TOTAL"),IF(AND('[5]INVESTIGADOR_Horas dia'!$CQ33&lt;&gt;"",'[5]INVESTIGADOR_Horas dia'!$CQ33&lt;&gt;0),'[5]INVESTIGADOR_Horas dia'!$CQ33,""),IF($A35="TOTAL",SUM(INDIRECT("BE4:BE"&amp;ROW()-1)),""))</f>
        <v/>
      </c>
      <c r="BF35" s="3" t="str">
        <f t="shared" ca="1" si="18"/>
        <v/>
      </c>
    </row>
    <row r="36" spans="1:58" x14ac:dyDescent="0.2">
      <c r="A36" s="25" t="str">
        <f>IF('[5]INVESTIGADOR_Horas dia'!$B34&lt;&gt;"",'[5]INVESTIGADOR_Horas dia'!$B34,IF(AND('[5]INVESTIGADOR_Horas dia'!$B34="",'[5]INVESTIGADOR_Horas dia'!$B35="",'[5]INVESTIGADOR_Horas dia'!$B33=""),"","TOTAL"))</f>
        <v/>
      </c>
      <c r="B36" s="3" t="str">
        <f ca="1">IF(AND($A36&lt;&gt;"",$A36&lt;&gt;"TOTAL"),IF(AND('[5]INVESTIGADOR_Horas dia'!$C34&lt;&gt;"",'[5]INVESTIGADOR_Horas dia'!$C34&lt;&gt;0),'[5]INVESTIGADOR_Horas dia'!$C34,""),IF($A36="TOTAL",SUM(INDIRECT("B4:B"&amp;ROW()-1)),""))</f>
        <v/>
      </c>
      <c r="C36" s="3" t="str">
        <f ca="1">IF(AND($A36&lt;&gt;"",$A36&lt;&gt;"TOTAL"),IF(AND('[5]INVESTIGADOR_Horas dia'!$E34&lt;&gt;"",'[5]INVESTIGADOR_Horas dia'!$E34&lt;&gt;0),'[5]INVESTIGADOR_Horas dia'!$E34,""),IF($A36="TOTAL",SUM(INDIRECT("C4:C"&amp;ROW()-1)),""))</f>
        <v/>
      </c>
      <c r="D36" s="3" t="str">
        <f t="shared" ca="1" si="0"/>
        <v/>
      </c>
      <c r="E36" s="3" t="str">
        <f ca="1">IF(AND($A36&lt;&gt;"",$A36&lt;&gt;"TOTAL"),IF(AND('[5]INVESTIGADOR_Horas dia'!$H34&lt;&gt;"",'[5]INVESTIGADOR_Horas dia'!$H34&lt;&gt;0),'[5]INVESTIGADOR_Horas dia'!$H34,""),IF($A36="TOTAL",SUM(INDIRECT("E4:E"&amp;ROW()-1)),""))</f>
        <v/>
      </c>
      <c r="F36" s="3" t="str">
        <f ca="1">IF(AND($A36&lt;&gt;"",$A36&lt;&gt;"TOTAL"),IF(AND('[5]INVESTIGADOR_Horas dia'!$J34&lt;&gt;"",'[5]INVESTIGADOR_Horas dia'!$J34&lt;&gt;0),'[5]INVESTIGADOR_Horas dia'!$J34,""),IF($A36="TOTAL",SUM(INDIRECT("F4:F"&amp;ROW()-1)),""))</f>
        <v/>
      </c>
      <c r="G36" s="3" t="str">
        <f t="shared" ca="1" si="1"/>
        <v/>
      </c>
      <c r="H36" s="3" t="str">
        <f ca="1">IF(AND($A36&lt;&gt;"",$A36&lt;&gt;"TOTAL"),IF(AND('[5]INVESTIGADOR_Horas dia'!$M34&lt;&gt;"",'[5]INVESTIGADOR_Horas dia'!$M34&lt;&gt;0),'[5]INVESTIGADOR_Horas dia'!$M34,""),IF($A36="TOTAL",SUM(INDIRECT("H4:H"&amp;ROW()-1)),""))</f>
        <v/>
      </c>
      <c r="I36" s="3" t="str">
        <f ca="1">IF(AND($A36&lt;&gt;"",$A36&lt;&gt;"TOTAL"),IF(AND('[5]INVESTIGADOR_Horas dia'!$O34&lt;&gt;"",'[5]INVESTIGADOR_Horas dia'!$O34&lt;&gt;0),'[5]INVESTIGADOR_Horas dia'!$O34,""),IF($A36="TOTAL",SUM(INDIRECT("I4:I"&amp;ROW()-1)),""))</f>
        <v/>
      </c>
      <c r="J36" s="3" t="str">
        <f t="shared" ca="1" si="2"/>
        <v/>
      </c>
      <c r="K36" s="3" t="str">
        <f ca="1">IF(AND($A36&lt;&gt;"",$A36&lt;&gt;"TOTAL"),IF(AND('[5]INVESTIGADOR_Horas dia'!$R34&lt;&gt;"",'[5]INVESTIGADOR_Horas dia'!$R34&lt;&gt;0),'[5]INVESTIGADOR_Horas dia'!$R34,""),IF($A36="TOTAL",SUM(INDIRECT("K4:K"&amp;ROW()-1)),""))</f>
        <v/>
      </c>
      <c r="L36" s="3" t="str">
        <f ca="1">IF(AND($A36&lt;&gt;"",$A36&lt;&gt;"TOTAL"),IF(AND('[5]INVESTIGADOR_Horas dia'!$T34&lt;&gt;"",'[5]INVESTIGADOR_Horas dia'!$T34&lt;&gt;0),'[5]INVESTIGADOR_Horas dia'!$T34,""),IF($A36="TOTAL",SUM(INDIRECT("L4:L"&amp;ROW()-1)),""))</f>
        <v/>
      </c>
      <c r="M36" s="3" t="str">
        <f t="shared" ca="1" si="3"/>
        <v/>
      </c>
      <c r="N36" s="3" t="str">
        <f ca="1">IF(AND($A36&lt;&gt;"",$A36&lt;&gt;"TOTAL"),IF(AND('[5]INVESTIGADOR_Horas dia'!$W34&lt;&gt;"",'[5]INVESTIGADOR_Horas dia'!$W34&lt;&gt;0),'[5]INVESTIGADOR_Horas dia'!$W34,""),IF($A36="TOTAL",SUM(INDIRECT("N4:N"&amp;ROW()-1)),""))</f>
        <v/>
      </c>
      <c r="O36" s="3" t="str">
        <f ca="1">IF(AND($A36&lt;&gt;"",$A36&lt;&gt;"TOTAL"),IF(AND('[5]INVESTIGADOR_Horas dia'!$Y34&lt;&gt;"",'[5]INVESTIGADOR_Horas dia'!$Y34&lt;&gt;0),'[5]INVESTIGADOR_Horas dia'!$Y34,""),IF($A36="TOTAL",SUM(INDIRECT("O4:O"&amp;ROW()-1)),""))</f>
        <v/>
      </c>
      <c r="P36" s="3" t="str">
        <f t="shared" ca="1" si="4"/>
        <v/>
      </c>
      <c r="Q36" s="3" t="str">
        <f ca="1">IF(AND($A36&lt;&gt;"",$A36&lt;&gt;"TOTAL"),IF(AND('[5]INVESTIGADOR_Horas dia'!$AB34&lt;&gt;"",'[5]INVESTIGADOR_Horas dia'!$AB34&lt;&gt;0),'[5]INVESTIGADOR_Horas dia'!$AB34,""),IF($A36="TOTAL",SUM(INDIRECT("Q4:Q"&amp;ROW()-1)),""))</f>
        <v/>
      </c>
      <c r="R36" s="3" t="str">
        <f ca="1">IF(AND($A36&lt;&gt;"",$A36&lt;&gt;"TOTAL"),IF(AND('[5]INVESTIGADOR_Horas dia'!$AD34&lt;&gt;"",'[5]INVESTIGADOR_Horas dia'!$AD34&lt;&gt;0),'[5]INVESTIGADOR_Horas dia'!$AD34,""),IF($A36="TOTAL",SUM(INDIRECT("R4:R"&amp;ROW()-1)),""))</f>
        <v/>
      </c>
      <c r="S36" s="3" t="str">
        <f t="shared" ca="1" si="5"/>
        <v/>
      </c>
      <c r="T36" s="3" t="str">
        <f ca="1">IF(AND($A36&lt;&gt;"",$A36&lt;&gt;"TOTAL"),IF(AND('[5]INVESTIGADOR_Horas dia'!$AG34&lt;&gt;"",'[5]INVESTIGADOR_Horas dia'!$AG34&lt;&gt;0),'[5]INVESTIGADOR_Horas dia'!$AG34,""),IF($A36="TOTAL",SUM(INDIRECT("T4:T"&amp;ROW()-1)),""))</f>
        <v/>
      </c>
      <c r="U36" s="3" t="str">
        <f ca="1">IF(AND($A36&lt;&gt;"",$A36&lt;&gt;"TOTAL"),IF(AND('[5]INVESTIGADOR_Horas dia'!$AI34&lt;&gt;"",'[5]INVESTIGADOR_Horas dia'!$AI34&lt;&gt;0),'[5]INVESTIGADOR_Horas dia'!$AI34,""),IF($A36="TOTAL",SUM(INDIRECT("U4:U"&amp;ROW()-1)),""))</f>
        <v/>
      </c>
      <c r="V36" s="3" t="str">
        <f t="shared" ca="1" si="6"/>
        <v/>
      </c>
      <c r="W36" s="3" t="str">
        <f ca="1">IF(AND($A36&lt;&gt;"",$A36&lt;&gt;"TOTAL"),IF(AND('[5]INVESTIGADOR_Horas dia'!$AL34&lt;&gt;"",'[5]INVESTIGADOR_Horas dia'!$AL34&lt;&gt;0),'[5]INVESTIGADOR_Horas dia'!$AL34,""),IF($A36="TOTAL",SUM(INDIRECT("W4:W"&amp;ROW()-1)),""))</f>
        <v/>
      </c>
      <c r="X36" s="3" t="str">
        <f ca="1">IF(AND($A36&lt;&gt;"",$A36&lt;&gt;"TOTAL"),IF(AND('[5]INVESTIGADOR_Horas dia'!$AN34&lt;&gt;"",'[5]INVESTIGADOR_Horas dia'!$AN34&lt;&gt;0),'[5]INVESTIGADOR_Horas dia'!$AN34,""),IF($A36="TOTAL",SUM(INDIRECT("X4:X"&amp;ROW()-1)),""))</f>
        <v/>
      </c>
      <c r="Y36" s="3" t="str">
        <f t="shared" ca="1" si="7"/>
        <v/>
      </c>
      <c r="Z36" s="3" t="str">
        <f ca="1">IF(AND($A36&lt;&gt;"",$A36&lt;&gt;"TOTAL"),IF(AND('[5]INVESTIGADOR_Horas dia'!$AQ34&lt;&gt;"",'[5]INVESTIGADOR_Horas dia'!$AQ34&lt;&gt;0),'[5]INVESTIGADOR_Horas dia'!$AQ34,""),IF($A36="TOTAL",SUM(INDIRECT("Z4:Z"&amp;ROW()-1)),""))</f>
        <v/>
      </c>
      <c r="AA36" s="3" t="str">
        <f ca="1">IF(AND($A36&lt;&gt;"",$A36&lt;&gt;"TOTAL"),IF(AND('[5]INVESTIGADOR_Horas dia'!$AS34&lt;&gt;"",'[5]INVESTIGADOR_Horas dia'!$AS34&lt;&gt;0),'[5]INVESTIGADOR_Horas dia'!$AS34,""),IF($A36="TOTAL",SUM(INDIRECT("AA4:AA"&amp;ROW()-1)),""))</f>
        <v/>
      </c>
      <c r="AB36" s="3" t="str">
        <f t="shared" ca="1" si="8"/>
        <v/>
      </c>
      <c r="AC36" s="3" t="str">
        <f ca="1">IF(AND($A36&lt;&gt;"",$A36&lt;&gt;"TOTAL"),IF(AND('[5]INVESTIGADOR_Horas dia'!$AV34&lt;&gt;"",'[5]INVESTIGADOR_Horas dia'!$AV34&lt;&gt;0),'[5]INVESTIGADOR_Horas dia'!$AV34,""),IF($A36="TOTAL",SUM(INDIRECT("AC4:AC"&amp;ROW()-1)),""))</f>
        <v/>
      </c>
      <c r="AD36" s="3" t="str">
        <f ca="1">IF(AND($A36&lt;&gt;"",$A36&lt;&gt;"TOTAL"),IF(AND('[5]INVESTIGADOR_Horas dia'!$AX34&lt;&gt;"",'[5]INVESTIGADOR_Horas dia'!$AX34&lt;&gt;0),'[5]INVESTIGADOR_Horas dia'!$AX34,""),IF($A36="TOTAL",SUM(INDIRECT("AD4:AD"&amp;ROW()-1)),""))</f>
        <v/>
      </c>
      <c r="AE36" s="3" t="str">
        <f t="shared" ca="1" si="9"/>
        <v/>
      </c>
      <c r="AF36" s="3" t="str">
        <f ca="1">IF(AND($A36&lt;&gt;"",$A36&lt;&gt;"TOTAL"),IF(AND('[5]INVESTIGADOR_Horas dia'!$BA34&lt;&gt;"",'[5]INVESTIGADOR_Horas dia'!$BA34&lt;&gt;0),'[5]INVESTIGADOR_Horas dia'!$BA34,""),IF($A36="TOTAL",SUM(INDIRECT("AF4:AF"&amp;ROW()-1)),""))</f>
        <v/>
      </c>
      <c r="AG36" s="3" t="str">
        <f ca="1">IF(AND($A36&lt;&gt;"",$A36&lt;&gt;"TOTAL"),IF(AND('[5]INVESTIGADOR_Horas dia'!$BC34&lt;&gt;"",'[5]INVESTIGADOR_Horas dia'!$BC34&lt;&gt;0),'[5]INVESTIGADOR_Horas dia'!$BC34,""),IF($A36="TOTAL",SUM(INDIRECT("AG4:AG"&amp;ROW()-1)),""))</f>
        <v/>
      </c>
      <c r="AH36" s="3" t="str">
        <f t="shared" ca="1" si="10"/>
        <v/>
      </c>
      <c r="AI36" s="3" t="str">
        <f ca="1">IF(AND($A36&lt;&gt;"",$A36&lt;&gt;"TOTAL"),IF(AND('[5]INVESTIGADOR_Horas dia'!$BF34&lt;&gt;"",'[5]INVESTIGADOR_Horas dia'!$BF34&lt;&gt;0),'[5]INVESTIGADOR_Horas dia'!$BF34,""),IF($A36="TOTAL",SUM(INDIRECT("AI4:AI"&amp;ROW()-1)),""))</f>
        <v/>
      </c>
      <c r="AJ36" s="3" t="str">
        <f ca="1">IF(AND($A36&lt;&gt;"",$A36&lt;&gt;"TOTAL"),IF(AND('[5]INVESTIGADOR_Horas dia'!$BH34&lt;&gt;"",'[5]INVESTIGADOR_Horas dia'!$BH34&lt;&gt;0),'[5]INVESTIGADOR_Horas dia'!$BH34,""),IF($A36="TOTAL",SUM(INDIRECT("AJ4:AJ"&amp;ROW()-1)),""))</f>
        <v/>
      </c>
      <c r="AK36" s="3" t="str">
        <f t="shared" ca="1" si="11"/>
        <v/>
      </c>
      <c r="AL36" s="3" t="str">
        <f ca="1">IF(AND($A36&lt;&gt;"",$A36&lt;&gt;"TOTAL"),IF(AND('[5]INVESTIGADOR_Horas dia'!$BK34&lt;&gt;"",'[5]INVESTIGADOR_Horas dia'!$BK34&lt;&gt;0),'[5]INVESTIGADOR_Horas dia'!$BK34,""),IF($A36="TOTAL",SUM(INDIRECT("AL4:AL"&amp;ROW()-1)),""))</f>
        <v/>
      </c>
      <c r="AM36" s="3" t="str">
        <f ca="1">IF(AND($A36&lt;&gt;"",$A36&lt;&gt;"TOTAL"),IF(AND('[5]INVESTIGADOR_Horas dia'!$BM34&lt;&gt;"",'[5]INVESTIGADOR_Horas dia'!$BM34&lt;&gt;0),'[5]INVESTIGADOR_Horas dia'!$BM34,""),IF($A36="TOTAL",SUM(INDIRECT("AM4:AM"&amp;ROW()-1)),""))</f>
        <v/>
      </c>
      <c r="AN36" s="3" t="str">
        <f t="shared" ca="1" si="12"/>
        <v/>
      </c>
      <c r="AO36" s="3" t="str">
        <f ca="1">IF(AND($A36&lt;&gt;"",$A36&lt;&gt;"TOTAL"),IF(AND('[5]INVESTIGADOR_Horas dia'!$BP34&lt;&gt;"",'[5]INVESTIGADOR_Horas dia'!$BP34&lt;&gt;0),'[5]INVESTIGADOR_Horas dia'!$BP34,""),IF($A36="TOTAL",SUM(INDIRECT("AO4:AO"&amp;ROW()-1)),""))</f>
        <v/>
      </c>
      <c r="AP36" s="3" t="str">
        <f ca="1">IF(AND($A36&lt;&gt;"",$A36&lt;&gt;"TOTAL"),IF(AND('[5]INVESTIGADOR_Horas dia'!$BR34&lt;&gt;"",'[5]INVESTIGADOR_Horas dia'!$BR34&lt;&gt;0),'[5]INVESTIGADOR_Horas dia'!$BR34,""),IF($A36="TOTAL",SUM(INDIRECT("AP4:AP"&amp;ROW()-1)),""))</f>
        <v/>
      </c>
      <c r="AQ36" s="3" t="str">
        <f t="shared" ca="1" si="13"/>
        <v/>
      </c>
      <c r="AR36" s="3" t="str">
        <f ca="1">IF(AND($A36&lt;&gt;"",$A36&lt;&gt;"TOTAL"),IF(AND('[5]INVESTIGADOR_Horas dia'!$BU34&lt;&gt;"",'[5]INVESTIGADOR_Horas dia'!$BU34&lt;&gt;0),'[5]INVESTIGADOR_Horas dia'!$BU34,""),IF($A36="TOTAL",SUM(INDIRECT("AR4:AR"&amp;ROW()-1)),""))</f>
        <v/>
      </c>
      <c r="AS36" s="3" t="str">
        <f ca="1">IF(AND($A36&lt;&gt;"",$A36&lt;&gt;"TOTAL"),IF(AND('[5]INVESTIGADOR_Horas dia'!$BW34&lt;&gt;"",'[5]INVESTIGADOR_Horas dia'!$BW34&lt;&gt;0),'[5]INVESTIGADOR_Horas dia'!$BW34,""),IF($A36="TOTAL",SUM(INDIRECT("AS4:AS"&amp;ROW()-1)),""))</f>
        <v/>
      </c>
      <c r="AT36" s="3" t="str">
        <f t="shared" ca="1" si="14"/>
        <v/>
      </c>
      <c r="AU36" s="3" t="str">
        <f ca="1">IF(AND($A36&lt;&gt;"",$A36&lt;&gt;"TOTAL"),IF(AND('[5]INVESTIGADOR_Horas dia'!$BZ34&lt;&gt;"",'[5]INVESTIGADOR_Horas dia'!$BZ34&lt;&gt;0),'[5]INVESTIGADOR_Horas dia'!$BZ34,""),IF($A36="TOTAL",SUM(INDIRECT("AU4:AU"&amp;ROW()-1)),""))</f>
        <v/>
      </c>
      <c r="AV36" s="3" t="str">
        <f ca="1">IF(AND($A36&lt;&gt;"",$A36&lt;&gt;"TOTAL"),IF(AND('[5]INVESTIGADOR_Horas dia'!$CB34&lt;&gt;"",'[5]INVESTIGADOR_Horas dia'!$CB34&lt;&gt;0),'[5]INVESTIGADOR_Horas dia'!$CB34,""),IF($A36="TOTAL",SUM(INDIRECT("AV4:AV"&amp;ROW()-1)),""))</f>
        <v/>
      </c>
      <c r="AW36" s="3" t="str">
        <f t="shared" ca="1" si="15"/>
        <v/>
      </c>
      <c r="AX36" s="3" t="str">
        <f ca="1">IF(AND($A36&lt;&gt;"",$A36&lt;&gt;"TOTAL"),IF(AND('[5]INVESTIGADOR_Horas dia'!$CE34&lt;&gt;"",'[5]INVESTIGADOR_Horas dia'!$CE34&lt;&gt;0),'[5]INVESTIGADOR_Horas dia'!$CE34,""),IF($A36="TOTAL",SUM(INDIRECT("AX4:AX"&amp;ROW()-1)),""))</f>
        <v/>
      </c>
      <c r="AY36" s="3" t="str">
        <f ca="1">IF(AND($A36&lt;&gt;"",$A36&lt;&gt;"TOTAL"),IF(AND('[5]INVESTIGADOR_Horas dia'!$CG34&lt;&gt;"",'[5]INVESTIGADOR_Horas dia'!$CG34&lt;&gt;0),'[5]INVESTIGADOR_Horas dia'!$CG34,""),IF($A36="TOTAL",SUM(INDIRECT("AY4:AY"&amp;ROW()-1)),""))</f>
        <v/>
      </c>
      <c r="AZ36" s="3" t="str">
        <f t="shared" ca="1" si="16"/>
        <v/>
      </c>
      <c r="BA36" s="3" t="str">
        <f ca="1">IF(AND($A36&lt;&gt;"",$A36&lt;&gt;"TOTAL"),IF(AND('[5]INVESTIGADOR_Horas dia'!$CJ34&lt;&gt;"",'[5]INVESTIGADOR_Horas dia'!$CJ34&lt;&gt;0),'[5]INVESTIGADOR_Horas dia'!$CJ34,""),IF($A36="TOTAL",SUM(INDIRECT("BA4:BA"&amp;ROW()-1)),""))</f>
        <v/>
      </c>
      <c r="BB36" s="3" t="str">
        <f ca="1">IF(AND($A36&lt;&gt;"",$A36&lt;&gt;"TOTAL"),IF(AND('[5]INVESTIGADOR_Horas dia'!$CL34&lt;&gt;"",'[5]INVESTIGADOR_Horas dia'!$CL34&lt;&gt;0),'[5]INVESTIGADOR_Horas dia'!$CL34,""),IF($A36="TOTAL",SUM(INDIRECT("BB4:BB"&amp;ROW()-1)),""))</f>
        <v/>
      </c>
      <c r="BC36" s="3" t="str">
        <f t="shared" ca="1" si="17"/>
        <v/>
      </c>
      <c r="BD36" s="3" t="str">
        <f ca="1">IF(AND($A36&lt;&gt;"",$A36&lt;&gt;"TOTAL"),IF(AND('[5]INVESTIGADOR_Horas dia'!$CO34&lt;&gt;"",'[5]INVESTIGADOR_Horas dia'!$CO34&lt;&gt;0),'[5]INVESTIGADOR_Horas dia'!$CO34,""),IF($A36="TOTAL",SUM(INDIRECT("BD4:BD"&amp;ROW()-1)),""))</f>
        <v/>
      </c>
      <c r="BE36" s="3" t="str">
        <f ca="1">IF(AND($A36&lt;&gt;"",$A36&lt;&gt;"TOTAL"),IF(AND('[5]INVESTIGADOR_Horas dia'!$CQ34&lt;&gt;"",'[5]INVESTIGADOR_Horas dia'!$CQ34&lt;&gt;0),'[5]INVESTIGADOR_Horas dia'!$CQ34,""),IF($A36="TOTAL",SUM(INDIRECT("BE4:BE"&amp;ROW()-1)),""))</f>
        <v/>
      </c>
      <c r="BF36" s="3" t="str">
        <f t="shared" ca="1" si="18"/>
        <v/>
      </c>
    </row>
    <row r="37" spans="1:58" x14ac:dyDescent="0.2">
      <c r="A37" s="25" t="str">
        <f>IF('[5]INVESTIGADOR_Horas dia'!$B35&lt;&gt;"",'[5]INVESTIGADOR_Horas dia'!$B35,IF(AND('[5]INVESTIGADOR_Horas dia'!$B35="",'[5]INVESTIGADOR_Horas dia'!$B36="",'[5]INVESTIGADOR_Horas dia'!$B34=""),"","TOTAL"))</f>
        <v/>
      </c>
      <c r="B37" s="3" t="str">
        <f ca="1">IF(AND($A37&lt;&gt;"",$A37&lt;&gt;"TOTAL"),IF(AND('[5]INVESTIGADOR_Horas dia'!$C35&lt;&gt;"",'[5]INVESTIGADOR_Horas dia'!$C35&lt;&gt;0),'[5]INVESTIGADOR_Horas dia'!$C35,""),IF($A37="TOTAL",SUM(INDIRECT("B4:B"&amp;ROW()-1)),""))</f>
        <v/>
      </c>
      <c r="C37" s="3" t="str">
        <f ca="1">IF(AND($A37&lt;&gt;"",$A37&lt;&gt;"TOTAL"),IF(AND('[5]INVESTIGADOR_Horas dia'!$E35&lt;&gt;"",'[5]INVESTIGADOR_Horas dia'!$E35&lt;&gt;0),'[5]INVESTIGADOR_Horas dia'!$E35,""),IF($A37="TOTAL",SUM(INDIRECT("C4:C"&amp;ROW()-1)),""))</f>
        <v/>
      </c>
      <c r="D37" s="3" t="str">
        <f t="shared" ca="1" si="0"/>
        <v/>
      </c>
      <c r="E37" s="3" t="str">
        <f ca="1">IF(AND($A37&lt;&gt;"",$A37&lt;&gt;"TOTAL"),IF(AND('[5]INVESTIGADOR_Horas dia'!$H35&lt;&gt;"",'[5]INVESTIGADOR_Horas dia'!$H35&lt;&gt;0),'[5]INVESTIGADOR_Horas dia'!$H35,""),IF($A37="TOTAL",SUM(INDIRECT("E4:E"&amp;ROW()-1)),""))</f>
        <v/>
      </c>
      <c r="F37" s="3" t="str">
        <f ca="1">IF(AND($A37&lt;&gt;"",$A37&lt;&gt;"TOTAL"),IF(AND('[5]INVESTIGADOR_Horas dia'!$J35&lt;&gt;"",'[5]INVESTIGADOR_Horas dia'!$J35&lt;&gt;0),'[5]INVESTIGADOR_Horas dia'!$J35,""),IF($A37="TOTAL",SUM(INDIRECT("F4:F"&amp;ROW()-1)),""))</f>
        <v/>
      </c>
      <c r="G37" s="3" t="str">
        <f t="shared" ca="1" si="1"/>
        <v/>
      </c>
      <c r="H37" s="3" t="str">
        <f ca="1">IF(AND($A37&lt;&gt;"",$A37&lt;&gt;"TOTAL"),IF(AND('[5]INVESTIGADOR_Horas dia'!$M35&lt;&gt;"",'[5]INVESTIGADOR_Horas dia'!$M35&lt;&gt;0),'[5]INVESTIGADOR_Horas dia'!$M35,""),IF($A37="TOTAL",SUM(INDIRECT("H4:H"&amp;ROW()-1)),""))</f>
        <v/>
      </c>
      <c r="I37" s="3" t="str">
        <f ca="1">IF(AND($A37&lt;&gt;"",$A37&lt;&gt;"TOTAL"),IF(AND('[5]INVESTIGADOR_Horas dia'!$O35&lt;&gt;"",'[5]INVESTIGADOR_Horas dia'!$O35&lt;&gt;0),'[5]INVESTIGADOR_Horas dia'!$O35,""),IF($A37="TOTAL",SUM(INDIRECT("I4:I"&amp;ROW()-1)),""))</f>
        <v/>
      </c>
      <c r="J37" s="3" t="str">
        <f t="shared" ca="1" si="2"/>
        <v/>
      </c>
      <c r="K37" s="3" t="str">
        <f ca="1">IF(AND($A37&lt;&gt;"",$A37&lt;&gt;"TOTAL"),IF(AND('[5]INVESTIGADOR_Horas dia'!$R35&lt;&gt;"",'[5]INVESTIGADOR_Horas dia'!$R35&lt;&gt;0),'[5]INVESTIGADOR_Horas dia'!$R35,""),IF($A37="TOTAL",SUM(INDIRECT("K4:K"&amp;ROW()-1)),""))</f>
        <v/>
      </c>
      <c r="L37" s="3" t="str">
        <f ca="1">IF(AND($A37&lt;&gt;"",$A37&lt;&gt;"TOTAL"),IF(AND('[5]INVESTIGADOR_Horas dia'!$T35&lt;&gt;"",'[5]INVESTIGADOR_Horas dia'!$T35&lt;&gt;0),'[5]INVESTIGADOR_Horas dia'!$T35,""),IF($A37="TOTAL",SUM(INDIRECT("L4:L"&amp;ROW()-1)),""))</f>
        <v/>
      </c>
      <c r="M37" s="3" t="str">
        <f t="shared" ca="1" si="3"/>
        <v/>
      </c>
      <c r="N37" s="3" t="str">
        <f ca="1">IF(AND($A37&lt;&gt;"",$A37&lt;&gt;"TOTAL"),IF(AND('[5]INVESTIGADOR_Horas dia'!$W35&lt;&gt;"",'[5]INVESTIGADOR_Horas dia'!$W35&lt;&gt;0),'[5]INVESTIGADOR_Horas dia'!$W35,""),IF($A37="TOTAL",SUM(INDIRECT("N4:N"&amp;ROW()-1)),""))</f>
        <v/>
      </c>
      <c r="O37" s="3" t="str">
        <f ca="1">IF(AND($A37&lt;&gt;"",$A37&lt;&gt;"TOTAL"),IF(AND('[5]INVESTIGADOR_Horas dia'!$Y35&lt;&gt;"",'[5]INVESTIGADOR_Horas dia'!$Y35&lt;&gt;0),'[5]INVESTIGADOR_Horas dia'!$Y35,""),IF($A37="TOTAL",SUM(INDIRECT("O4:O"&amp;ROW()-1)),""))</f>
        <v/>
      </c>
      <c r="P37" s="3" t="str">
        <f t="shared" ca="1" si="4"/>
        <v/>
      </c>
      <c r="Q37" s="3" t="str">
        <f ca="1">IF(AND($A37&lt;&gt;"",$A37&lt;&gt;"TOTAL"),IF(AND('[5]INVESTIGADOR_Horas dia'!$AB35&lt;&gt;"",'[5]INVESTIGADOR_Horas dia'!$AB35&lt;&gt;0),'[5]INVESTIGADOR_Horas dia'!$AB35,""),IF($A37="TOTAL",SUM(INDIRECT("Q4:Q"&amp;ROW()-1)),""))</f>
        <v/>
      </c>
      <c r="R37" s="3" t="str">
        <f ca="1">IF(AND($A37&lt;&gt;"",$A37&lt;&gt;"TOTAL"),IF(AND('[5]INVESTIGADOR_Horas dia'!$AD35&lt;&gt;"",'[5]INVESTIGADOR_Horas dia'!$AD35&lt;&gt;0),'[5]INVESTIGADOR_Horas dia'!$AD35,""),IF($A37="TOTAL",SUM(INDIRECT("R4:R"&amp;ROW()-1)),""))</f>
        <v/>
      </c>
      <c r="S37" s="3" t="str">
        <f t="shared" ca="1" si="5"/>
        <v/>
      </c>
      <c r="T37" s="3" t="str">
        <f ca="1">IF(AND($A37&lt;&gt;"",$A37&lt;&gt;"TOTAL"),IF(AND('[5]INVESTIGADOR_Horas dia'!$AG35&lt;&gt;"",'[5]INVESTIGADOR_Horas dia'!$AG35&lt;&gt;0),'[5]INVESTIGADOR_Horas dia'!$AG35,""),IF($A37="TOTAL",SUM(INDIRECT("T4:T"&amp;ROW()-1)),""))</f>
        <v/>
      </c>
      <c r="U37" s="3" t="str">
        <f ca="1">IF(AND($A37&lt;&gt;"",$A37&lt;&gt;"TOTAL"),IF(AND('[5]INVESTIGADOR_Horas dia'!$AI35&lt;&gt;"",'[5]INVESTIGADOR_Horas dia'!$AI35&lt;&gt;0),'[5]INVESTIGADOR_Horas dia'!$AI35,""),IF($A37="TOTAL",SUM(INDIRECT("U4:U"&amp;ROW()-1)),""))</f>
        <v/>
      </c>
      <c r="V37" s="3" t="str">
        <f t="shared" ca="1" si="6"/>
        <v/>
      </c>
      <c r="W37" s="3" t="str">
        <f ca="1">IF(AND($A37&lt;&gt;"",$A37&lt;&gt;"TOTAL"),IF(AND('[5]INVESTIGADOR_Horas dia'!$AL35&lt;&gt;"",'[5]INVESTIGADOR_Horas dia'!$AL35&lt;&gt;0),'[5]INVESTIGADOR_Horas dia'!$AL35,""),IF($A37="TOTAL",SUM(INDIRECT("W4:W"&amp;ROW()-1)),""))</f>
        <v/>
      </c>
      <c r="X37" s="3" t="str">
        <f ca="1">IF(AND($A37&lt;&gt;"",$A37&lt;&gt;"TOTAL"),IF(AND('[5]INVESTIGADOR_Horas dia'!$AN35&lt;&gt;"",'[5]INVESTIGADOR_Horas dia'!$AN35&lt;&gt;0),'[5]INVESTIGADOR_Horas dia'!$AN35,""),IF($A37="TOTAL",SUM(INDIRECT("X4:X"&amp;ROW()-1)),""))</f>
        <v/>
      </c>
      <c r="Y37" s="3" t="str">
        <f t="shared" ca="1" si="7"/>
        <v/>
      </c>
      <c r="Z37" s="3" t="str">
        <f ca="1">IF(AND($A37&lt;&gt;"",$A37&lt;&gt;"TOTAL"),IF(AND('[5]INVESTIGADOR_Horas dia'!$AQ35&lt;&gt;"",'[5]INVESTIGADOR_Horas dia'!$AQ35&lt;&gt;0),'[5]INVESTIGADOR_Horas dia'!$AQ35,""),IF($A37="TOTAL",SUM(INDIRECT("Z4:Z"&amp;ROW()-1)),""))</f>
        <v/>
      </c>
      <c r="AA37" s="3" t="str">
        <f ca="1">IF(AND($A37&lt;&gt;"",$A37&lt;&gt;"TOTAL"),IF(AND('[5]INVESTIGADOR_Horas dia'!$AS35&lt;&gt;"",'[5]INVESTIGADOR_Horas dia'!$AS35&lt;&gt;0),'[5]INVESTIGADOR_Horas dia'!$AS35,""),IF($A37="TOTAL",SUM(INDIRECT("AA4:AA"&amp;ROW()-1)),""))</f>
        <v/>
      </c>
      <c r="AB37" s="3" t="str">
        <f t="shared" ca="1" si="8"/>
        <v/>
      </c>
      <c r="AC37" s="3" t="str">
        <f ca="1">IF(AND($A37&lt;&gt;"",$A37&lt;&gt;"TOTAL"),IF(AND('[5]INVESTIGADOR_Horas dia'!$AV35&lt;&gt;"",'[5]INVESTIGADOR_Horas dia'!$AV35&lt;&gt;0),'[5]INVESTIGADOR_Horas dia'!$AV35,""),IF($A37="TOTAL",SUM(INDIRECT("AC4:AC"&amp;ROW()-1)),""))</f>
        <v/>
      </c>
      <c r="AD37" s="3" t="str">
        <f ca="1">IF(AND($A37&lt;&gt;"",$A37&lt;&gt;"TOTAL"),IF(AND('[5]INVESTIGADOR_Horas dia'!$AX35&lt;&gt;"",'[5]INVESTIGADOR_Horas dia'!$AX35&lt;&gt;0),'[5]INVESTIGADOR_Horas dia'!$AX35,""),IF($A37="TOTAL",SUM(INDIRECT("AD4:AD"&amp;ROW()-1)),""))</f>
        <v/>
      </c>
      <c r="AE37" s="3" t="str">
        <f t="shared" ca="1" si="9"/>
        <v/>
      </c>
      <c r="AF37" s="3" t="str">
        <f ca="1">IF(AND($A37&lt;&gt;"",$A37&lt;&gt;"TOTAL"),IF(AND('[5]INVESTIGADOR_Horas dia'!$BA35&lt;&gt;"",'[5]INVESTIGADOR_Horas dia'!$BA35&lt;&gt;0),'[5]INVESTIGADOR_Horas dia'!$BA35,""),IF($A37="TOTAL",SUM(INDIRECT("AF4:AF"&amp;ROW()-1)),""))</f>
        <v/>
      </c>
      <c r="AG37" s="3" t="str">
        <f ca="1">IF(AND($A37&lt;&gt;"",$A37&lt;&gt;"TOTAL"),IF(AND('[5]INVESTIGADOR_Horas dia'!$BC35&lt;&gt;"",'[5]INVESTIGADOR_Horas dia'!$BC35&lt;&gt;0),'[5]INVESTIGADOR_Horas dia'!$BC35,""),IF($A37="TOTAL",SUM(INDIRECT("AG4:AG"&amp;ROW()-1)),""))</f>
        <v/>
      </c>
      <c r="AH37" s="3" t="str">
        <f t="shared" ca="1" si="10"/>
        <v/>
      </c>
      <c r="AI37" s="3" t="str">
        <f ca="1">IF(AND($A37&lt;&gt;"",$A37&lt;&gt;"TOTAL"),IF(AND('[5]INVESTIGADOR_Horas dia'!$BF35&lt;&gt;"",'[5]INVESTIGADOR_Horas dia'!$BF35&lt;&gt;0),'[5]INVESTIGADOR_Horas dia'!$BF35,""),IF($A37="TOTAL",SUM(INDIRECT("AI4:AI"&amp;ROW()-1)),""))</f>
        <v/>
      </c>
      <c r="AJ37" s="3" t="str">
        <f ca="1">IF(AND($A37&lt;&gt;"",$A37&lt;&gt;"TOTAL"),IF(AND('[5]INVESTIGADOR_Horas dia'!$BH35&lt;&gt;"",'[5]INVESTIGADOR_Horas dia'!$BH35&lt;&gt;0),'[5]INVESTIGADOR_Horas dia'!$BH35,""),IF($A37="TOTAL",SUM(INDIRECT("AJ4:AJ"&amp;ROW()-1)),""))</f>
        <v/>
      </c>
      <c r="AK37" s="3" t="str">
        <f t="shared" ca="1" si="11"/>
        <v/>
      </c>
      <c r="AL37" s="3" t="str">
        <f ca="1">IF(AND($A37&lt;&gt;"",$A37&lt;&gt;"TOTAL"),IF(AND('[5]INVESTIGADOR_Horas dia'!$BK35&lt;&gt;"",'[5]INVESTIGADOR_Horas dia'!$BK35&lt;&gt;0),'[5]INVESTIGADOR_Horas dia'!$BK35,""),IF($A37="TOTAL",SUM(INDIRECT("AL4:AL"&amp;ROW()-1)),""))</f>
        <v/>
      </c>
      <c r="AM37" s="3" t="str">
        <f ca="1">IF(AND($A37&lt;&gt;"",$A37&lt;&gt;"TOTAL"),IF(AND('[5]INVESTIGADOR_Horas dia'!$BM35&lt;&gt;"",'[5]INVESTIGADOR_Horas dia'!$BM35&lt;&gt;0),'[5]INVESTIGADOR_Horas dia'!$BM35,""),IF($A37="TOTAL",SUM(INDIRECT("AM4:AM"&amp;ROW()-1)),""))</f>
        <v/>
      </c>
      <c r="AN37" s="3" t="str">
        <f t="shared" ca="1" si="12"/>
        <v/>
      </c>
      <c r="AO37" s="3" t="str">
        <f ca="1">IF(AND($A37&lt;&gt;"",$A37&lt;&gt;"TOTAL"),IF(AND('[5]INVESTIGADOR_Horas dia'!$BP35&lt;&gt;"",'[5]INVESTIGADOR_Horas dia'!$BP35&lt;&gt;0),'[5]INVESTIGADOR_Horas dia'!$BP35,""),IF($A37="TOTAL",SUM(INDIRECT("AO4:AO"&amp;ROW()-1)),""))</f>
        <v/>
      </c>
      <c r="AP37" s="3" t="str">
        <f ca="1">IF(AND($A37&lt;&gt;"",$A37&lt;&gt;"TOTAL"),IF(AND('[5]INVESTIGADOR_Horas dia'!$BR35&lt;&gt;"",'[5]INVESTIGADOR_Horas dia'!$BR35&lt;&gt;0),'[5]INVESTIGADOR_Horas dia'!$BR35,""),IF($A37="TOTAL",SUM(INDIRECT("AP4:AP"&amp;ROW()-1)),""))</f>
        <v/>
      </c>
      <c r="AQ37" s="3" t="str">
        <f t="shared" ca="1" si="13"/>
        <v/>
      </c>
      <c r="AR37" s="3" t="str">
        <f ca="1">IF(AND($A37&lt;&gt;"",$A37&lt;&gt;"TOTAL"),IF(AND('[5]INVESTIGADOR_Horas dia'!$BU35&lt;&gt;"",'[5]INVESTIGADOR_Horas dia'!$BU35&lt;&gt;0),'[5]INVESTIGADOR_Horas dia'!$BU35,""),IF($A37="TOTAL",SUM(INDIRECT("AR4:AR"&amp;ROW()-1)),""))</f>
        <v/>
      </c>
      <c r="AS37" s="3" t="str">
        <f ca="1">IF(AND($A37&lt;&gt;"",$A37&lt;&gt;"TOTAL"),IF(AND('[5]INVESTIGADOR_Horas dia'!$BW35&lt;&gt;"",'[5]INVESTIGADOR_Horas dia'!$BW35&lt;&gt;0),'[5]INVESTIGADOR_Horas dia'!$BW35,""),IF($A37="TOTAL",SUM(INDIRECT("AS4:AS"&amp;ROW()-1)),""))</f>
        <v/>
      </c>
      <c r="AT37" s="3" t="str">
        <f t="shared" ca="1" si="14"/>
        <v/>
      </c>
      <c r="AU37" s="3" t="str">
        <f ca="1">IF(AND($A37&lt;&gt;"",$A37&lt;&gt;"TOTAL"),IF(AND('[5]INVESTIGADOR_Horas dia'!$BZ35&lt;&gt;"",'[5]INVESTIGADOR_Horas dia'!$BZ35&lt;&gt;0),'[5]INVESTIGADOR_Horas dia'!$BZ35,""),IF($A37="TOTAL",SUM(INDIRECT("AU4:AU"&amp;ROW()-1)),""))</f>
        <v/>
      </c>
      <c r="AV37" s="3" t="str">
        <f ca="1">IF(AND($A37&lt;&gt;"",$A37&lt;&gt;"TOTAL"),IF(AND('[5]INVESTIGADOR_Horas dia'!$CB35&lt;&gt;"",'[5]INVESTIGADOR_Horas dia'!$CB35&lt;&gt;0),'[5]INVESTIGADOR_Horas dia'!$CB35,""),IF($A37="TOTAL",SUM(INDIRECT("AV4:AV"&amp;ROW()-1)),""))</f>
        <v/>
      </c>
      <c r="AW37" s="3" t="str">
        <f t="shared" ca="1" si="15"/>
        <v/>
      </c>
      <c r="AX37" s="3" t="str">
        <f ca="1">IF(AND($A37&lt;&gt;"",$A37&lt;&gt;"TOTAL"),IF(AND('[5]INVESTIGADOR_Horas dia'!$CE35&lt;&gt;"",'[5]INVESTIGADOR_Horas dia'!$CE35&lt;&gt;0),'[5]INVESTIGADOR_Horas dia'!$CE35,""),IF($A37="TOTAL",SUM(INDIRECT("AX4:AX"&amp;ROW()-1)),""))</f>
        <v/>
      </c>
      <c r="AY37" s="3" t="str">
        <f ca="1">IF(AND($A37&lt;&gt;"",$A37&lt;&gt;"TOTAL"),IF(AND('[5]INVESTIGADOR_Horas dia'!$CG35&lt;&gt;"",'[5]INVESTIGADOR_Horas dia'!$CG35&lt;&gt;0),'[5]INVESTIGADOR_Horas dia'!$CG35,""),IF($A37="TOTAL",SUM(INDIRECT("AY4:AY"&amp;ROW()-1)),""))</f>
        <v/>
      </c>
      <c r="AZ37" s="3" t="str">
        <f t="shared" ca="1" si="16"/>
        <v/>
      </c>
      <c r="BA37" s="3" t="str">
        <f ca="1">IF(AND($A37&lt;&gt;"",$A37&lt;&gt;"TOTAL"),IF(AND('[5]INVESTIGADOR_Horas dia'!$CJ35&lt;&gt;"",'[5]INVESTIGADOR_Horas dia'!$CJ35&lt;&gt;0),'[5]INVESTIGADOR_Horas dia'!$CJ35,""),IF($A37="TOTAL",SUM(INDIRECT("BA4:BA"&amp;ROW()-1)),""))</f>
        <v/>
      </c>
      <c r="BB37" s="3" t="str">
        <f ca="1">IF(AND($A37&lt;&gt;"",$A37&lt;&gt;"TOTAL"),IF(AND('[5]INVESTIGADOR_Horas dia'!$CL35&lt;&gt;"",'[5]INVESTIGADOR_Horas dia'!$CL35&lt;&gt;0),'[5]INVESTIGADOR_Horas dia'!$CL35,""),IF($A37="TOTAL",SUM(INDIRECT("BB4:BB"&amp;ROW()-1)),""))</f>
        <v/>
      </c>
      <c r="BC37" s="3" t="str">
        <f t="shared" ca="1" si="17"/>
        <v/>
      </c>
      <c r="BD37" s="3" t="str">
        <f ca="1">IF(AND($A37&lt;&gt;"",$A37&lt;&gt;"TOTAL"),IF(AND('[5]INVESTIGADOR_Horas dia'!$CO35&lt;&gt;"",'[5]INVESTIGADOR_Horas dia'!$CO35&lt;&gt;0),'[5]INVESTIGADOR_Horas dia'!$CO35,""),IF($A37="TOTAL",SUM(INDIRECT("BD4:BD"&amp;ROW()-1)),""))</f>
        <v/>
      </c>
      <c r="BE37" s="3" t="str">
        <f ca="1">IF(AND($A37&lt;&gt;"",$A37&lt;&gt;"TOTAL"),IF(AND('[5]INVESTIGADOR_Horas dia'!$CQ35&lt;&gt;"",'[5]INVESTIGADOR_Horas dia'!$CQ35&lt;&gt;0),'[5]INVESTIGADOR_Horas dia'!$CQ35,""),IF($A37="TOTAL",SUM(INDIRECT("BE4:BE"&amp;ROW()-1)),""))</f>
        <v/>
      </c>
      <c r="BF37" s="3" t="str">
        <f t="shared" ca="1" si="18"/>
        <v/>
      </c>
    </row>
    <row r="38" spans="1:58" x14ac:dyDescent="0.2">
      <c r="A38" s="25" t="str">
        <f>IF('[5]INVESTIGADOR_Horas dia'!$B36&lt;&gt;"",'[5]INVESTIGADOR_Horas dia'!$B36,IF(AND('[5]INVESTIGADOR_Horas dia'!$B36="",'[5]INVESTIGADOR_Horas dia'!$B37="",'[5]INVESTIGADOR_Horas dia'!$B35=""),"","TOTAL"))</f>
        <v/>
      </c>
      <c r="B38" s="3" t="str">
        <f ca="1">IF(AND($A38&lt;&gt;"",$A38&lt;&gt;"TOTAL"),IF(AND('[5]INVESTIGADOR_Horas dia'!$C36&lt;&gt;"",'[5]INVESTIGADOR_Horas dia'!$C36&lt;&gt;0),'[5]INVESTIGADOR_Horas dia'!$C36,""),IF($A38="TOTAL",SUM(INDIRECT("B4:B"&amp;ROW()-1)),""))</f>
        <v/>
      </c>
      <c r="C38" s="3" t="str">
        <f ca="1">IF(AND($A38&lt;&gt;"",$A38&lt;&gt;"TOTAL"),IF(AND('[5]INVESTIGADOR_Horas dia'!$E36&lt;&gt;"",'[5]INVESTIGADOR_Horas dia'!$E36&lt;&gt;0),'[5]INVESTIGADOR_Horas dia'!$E36,""),IF($A38="TOTAL",SUM(INDIRECT("C4:C"&amp;ROW()-1)),""))</f>
        <v/>
      </c>
      <c r="D38" s="3" t="str">
        <f t="shared" ca="1" si="0"/>
        <v/>
      </c>
      <c r="E38" s="3" t="str">
        <f ca="1">IF(AND($A38&lt;&gt;"",$A38&lt;&gt;"TOTAL"),IF(AND('[5]INVESTIGADOR_Horas dia'!$H36&lt;&gt;"",'[5]INVESTIGADOR_Horas dia'!$H36&lt;&gt;0),'[5]INVESTIGADOR_Horas dia'!$H36,""),IF($A38="TOTAL",SUM(INDIRECT("E4:E"&amp;ROW()-1)),""))</f>
        <v/>
      </c>
      <c r="F38" s="3" t="str">
        <f ca="1">IF(AND($A38&lt;&gt;"",$A38&lt;&gt;"TOTAL"),IF(AND('[5]INVESTIGADOR_Horas dia'!$J36&lt;&gt;"",'[5]INVESTIGADOR_Horas dia'!$J36&lt;&gt;0),'[5]INVESTIGADOR_Horas dia'!$J36,""),IF($A38="TOTAL",SUM(INDIRECT("F4:F"&amp;ROW()-1)),""))</f>
        <v/>
      </c>
      <c r="G38" s="3" t="str">
        <f t="shared" ca="1" si="1"/>
        <v/>
      </c>
      <c r="H38" s="3" t="str">
        <f ca="1">IF(AND($A38&lt;&gt;"",$A38&lt;&gt;"TOTAL"),IF(AND('[5]INVESTIGADOR_Horas dia'!$M36&lt;&gt;"",'[5]INVESTIGADOR_Horas dia'!$M36&lt;&gt;0),'[5]INVESTIGADOR_Horas dia'!$M36,""),IF($A38="TOTAL",SUM(INDIRECT("H4:H"&amp;ROW()-1)),""))</f>
        <v/>
      </c>
      <c r="I38" s="3" t="str">
        <f ca="1">IF(AND($A38&lt;&gt;"",$A38&lt;&gt;"TOTAL"),IF(AND('[5]INVESTIGADOR_Horas dia'!$O36&lt;&gt;"",'[5]INVESTIGADOR_Horas dia'!$O36&lt;&gt;0),'[5]INVESTIGADOR_Horas dia'!$O36,""),IF($A38="TOTAL",SUM(INDIRECT("I4:I"&amp;ROW()-1)),""))</f>
        <v/>
      </c>
      <c r="J38" s="3" t="str">
        <f t="shared" ca="1" si="2"/>
        <v/>
      </c>
      <c r="K38" s="3" t="str">
        <f ca="1">IF(AND($A38&lt;&gt;"",$A38&lt;&gt;"TOTAL"),IF(AND('[5]INVESTIGADOR_Horas dia'!$R36&lt;&gt;"",'[5]INVESTIGADOR_Horas dia'!$R36&lt;&gt;0),'[5]INVESTIGADOR_Horas dia'!$R36,""),IF($A38="TOTAL",SUM(INDIRECT("K4:K"&amp;ROW()-1)),""))</f>
        <v/>
      </c>
      <c r="L38" s="3" t="str">
        <f ca="1">IF(AND($A38&lt;&gt;"",$A38&lt;&gt;"TOTAL"),IF(AND('[5]INVESTIGADOR_Horas dia'!$T36&lt;&gt;"",'[5]INVESTIGADOR_Horas dia'!$T36&lt;&gt;0),'[5]INVESTIGADOR_Horas dia'!$T36,""),IF($A38="TOTAL",SUM(INDIRECT("L4:L"&amp;ROW()-1)),""))</f>
        <v/>
      </c>
      <c r="M38" s="3" t="str">
        <f t="shared" ca="1" si="3"/>
        <v/>
      </c>
      <c r="N38" s="3" t="str">
        <f ca="1">IF(AND($A38&lt;&gt;"",$A38&lt;&gt;"TOTAL"),IF(AND('[5]INVESTIGADOR_Horas dia'!$W36&lt;&gt;"",'[5]INVESTIGADOR_Horas dia'!$W36&lt;&gt;0),'[5]INVESTIGADOR_Horas dia'!$W36,""),IF($A38="TOTAL",SUM(INDIRECT("N4:N"&amp;ROW()-1)),""))</f>
        <v/>
      </c>
      <c r="O38" s="3" t="str">
        <f ca="1">IF(AND($A38&lt;&gt;"",$A38&lt;&gt;"TOTAL"),IF(AND('[5]INVESTIGADOR_Horas dia'!$Y36&lt;&gt;"",'[5]INVESTIGADOR_Horas dia'!$Y36&lt;&gt;0),'[5]INVESTIGADOR_Horas dia'!$Y36,""),IF($A38="TOTAL",SUM(INDIRECT("O4:O"&amp;ROW()-1)),""))</f>
        <v/>
      </c>
      <c r="P38" s="3" t="str">
        <f t="shared" ca="1" si="4"/>
        <v/>
      </c>
      <c r="Q38" s="3" t="str">
        <f ca="1">IF(AND($A38&lt;&gt;"",$A38&lt;&gt;"TOTAL"),IF(AND('[5]INVESTIGADOR_Horas dia'!$AB36&lt;&gt;"",'[5]INVESTIGADOR_Horas dia'!$AB36&lt;&gt;0),'[5]INVESTIGADOR_Horas dia'!$AB36,""),IF($A38="TOTAL",SUM(INDIRECT("Q4:Q"&amp;ROW()-1)),""))</f>
        <v/>
      </c>
      <c r="R38" s="3" t="str">
        <f ca="1">IF(AND($A38&lt;&gt;"",$A38&lt;&gt;"TOTAL"),IF(AND('[5]INVESTIGADOR_Horas dia'!$AD36&lt;&gt;"",'[5]INVESTIGADOR_Horas dia'!$AD36&lt;&gt;0),'[5]INVESTIGADOR_Horas dia'!$AD36,""),IF($A38="TOTAL",SUM(INDIRECT("R4:R"&amp;ROW()-1)),""))</f>
        <v/>
      </c>
      <c r="S38" s="3" t="str">
        <f t="shared" ca="1" si="5"/>
        <v/>
      </c>
      <c r="T38" s="3" t="str">
        <f ca="1">IF(AND($A38&lt;&gt;"",$A38&lt;&gt;"TOTAL"),IF(AND('[5]INVESTIGADOR_Horas dia'!$AG36&lt;&gt;"",'[5]INVESTIGADOR_Horas dia'!$AG36&lt;&gt;0),'[5]INVESTIGADOR_Horas dia'!$AG36,""),IF($A38="TOTAL",SUM(INDIRECT("T4:T"&amp;ROW()-1)),""))</f>
        <v/>
      </c>
      <c r="U38" s="3" t="str">
        <f ca="1">IF(AND($A38&lt;&gt;"",$A38&lt;&gt;"TOTAL"),IF(AND('[5]INVESTIGADOR_Horas dia'!$AI36&lt;&gt;"",'[5]INVESTIGADOR_Horas dia'!$AI36&lt;&gt;0),'[5]INVESTIGADOR_Horas dia'!$AI36,""),IF($A38="TOTAL",SUM(INDIRECT("U4:U"&amp;ROW()-1)),""))</f>
        <v/>
      </c>
      <c r="V38" s="3" t="str">
        <f t="shared" ca="1" si="6"/>
        <v/>
      </c>
      <c r="W38" s="3" t="str">
        <f ca="1">IF(AND($A38&lt;&gt;"",$A38&lt;&gt;"TOTAL"),IF(AND('[5]INVESTIGADOR_Horas dia'!$AL36&lt;&gt;"",'[5]INVESTIGADOR_Horas dia'!$AL36&lt;&gt;0),'[5]INVESTIGADOR_Horas dia'!$AL36,""),IF($A38="TOTAL",SUM(INDIRECT("W4:W"&amp;ROW()-1)),""))</f>
        <v/>
      </c>
      <c r="X38" s="3" t="str">
        <f ca="1">IF(AND($A38&lt;&gt;"",$A38&lt;&gt;"TOTAL"),IF(AND('[5]INVESTIGADOR_Horas dia'!$AN36&lt;&gt;"",'[5]INVESTIGADOR_Horas dia'!$AN36&lt;&gt;0),'[5]INVESTIGADOR_Horas dia'!$AN36,""),IF($A38="TOTAL",SUM(INDIRECT("X4:X"&amp;ROW()-1)),""))</f>
        <v/>
      </c>
      <c r="Y38" s="3" t="str">
        <f t="shared" ca="1" si="7"/>
        <v/>
      </c>
      <c r="Z38" s="3" t="str">
        <f ca="1">IF(AND($A38&lt;&gt;"",$A38&lt;&gt;"TOTAL"),IF(AND('[5]INVESTIGADOR_Horas dia'!$AQ36&lt;&gt;"",'[5]INVESTIGADOR_Horas dia'!$AQ36&lt;&gt;0),'[5]INVESTIGADOR_Horas dia'!$AQ36,""),IF($A38="TOTAL",SUM(INDIRECT("Z4:Z"&amp;ROW()-1)),""))</f>
        <v/>
      </c>
      <c r="AA38" s="3" t="str">
        <f ca="1">IF(AND($A38&lt;&gt;"",$A38&lt;&gt;"TOTAL"),IF(AND('[5]INVESTIGADOR_Horas dia'!$AS36&lt;&gt;"",'[5]INVESTIGADOR_Horas dia'!$AS36&lt;&gt;0),'[5]INVESTIGADOR_Horas dia'!$AS36,""),IF($A38="TOTAL",SUM(INDIRECT("AA4:AA"&amp;ROW()-1)),""))</f>
        <v/>
      </c>
      <c r="AB38" s="3" t="str">
        <f t="shared" ca="1" si="8"/>
        <v/>
      </c>
      <c r="AC38" s="3" t="str">
        <f ca="1">IF(AND($A38&lt;&gt;"",$A38&lt;&gt;"TOTAL"),IF(AND('[5]INVESTIGADOR_Horas dia'!$AV36&lt;&gt;"",'[5]INVESTIGADOR_Horas dia'!$AV36&lt;&gt;0),'[5]INVESTIGADOR_Horas dia'!$AV36,""),IF($A38="TOTAL",SUM(INDIRECT("AC4:AC"&amp;ROW()-1)),""))</f>
        <v/>
      </c>
      <c r="AD38" s="3" t="str">
        <f ca="1">IF(AND($A38&lt;&gt;"",$A38&lt;&gt;"TOTAL"),IF(AND('[5]INVESTIGADOR_Horas dia'!$AX36&lt;&gt;"",'[5]INVESTIGADOR_Horas dia'!$AX36&lt;&gt;0),'[5]INVESTIGADOR_Horas dia'!$AX36,""),IF($A38="TOTAL",SUM(INDIRECT("AD4:AD"&amp;ROW()-1)),""))</f>
        <v/>
      </c>
      <c r="AE38" s="3" t="str">
        <f t="shared" ca="1" si="9"/>
        <v/>
      </c>
      <c r="AF38" s="3" t="str">
        <f ca="1">IF(AND($A38&lt;&gt;"",$A38&lt;&gt;"TOTAL"),IF(AND('[5]INVESTIGADOR_Horas dia'!$BA36&lt;&gt;"",'[5]INVESTIGADOR_Horas dia'!$BA36&lt;&gt;0),'[5]INVESTIGADOR_Horas dia'!$BA36,""),IF($A38="TOTAL",SUM(INDIRECT("AF4:AF"&amp;ROW()-1)),""))</f>
        <v/>
      </c>
      <c r="AG38" s="3" t="str">
        <f ca="1">IF(AND($A38&lt;&gt;"",$A38&lt;&gt;"TOTAL"),IF(AND('[5]INVESTIGADOR_Horas dia'!$BC36&lt;&gt;"",'[5]INVESTIGADOR_Horas dia'!$BC36&lt;&gt;0),'[5]INVESTIGADOR_Horas dia'!$BC36,""),IF($A38="TOTAL",SUM(INDIRECT("AG4:AG"&amp;ROW()-1)),""))</f>
        <v/>
      </c>
      <c r="AH38" s="3" t="str">
        <f t="shared" ca="1" si="10"/>
        <v/>
      </c>
      <c r="AI38" s="3" t="str">
        <f ca="1">IF(AND($A38&lt;&gt;"",$A38&lt;&gt;"TOTAL"),IF(AND('[5]INVESTIGADOR_Horas dia'!$BF36&lt;&gt;"",'[5]INVESTIGADOR_Horas dia'!$BF36&lt;&gt;0),'[5]INVESTIGADOR_Horas dia'!$BF36,""),IF($A38="TOTAL",SUM(INDIRECT("AI4:AI"&amp;ROW()-1)),""))</f>
        <v/>
      </c>
      <c r="AJ38" s="3" t="str">
        <f ca="1">IF(AND($A38&lt;&gt;"",$A38&lt;&gt;"TOTAL"),IF(AND('[5]INVESTIGADOR_Horas dia'!$BH36&lt;&gt;"",'[5]INVESTIGADOR_Horas dia'!$BH36&lt;&gt;0),'[5]INVESTIGADOR_Horas dia'!$BH36,""),IF($A38="TOTAL",SUM(INDIRECT("AJ4:AJ"&amp;ROW()-1)),""))</f>
        <v/>
      </c>
      <c r="AK38" s="3" t="str">
        <f t="shared" ca="1" si="11"/>
        <v/>
      </c>
      <c r="AL38" s="3" t="str">
        <f ca="1">IF(AND($A38&lt;&gt;"",$A38&lt;&gt;"TOTAL"),IF(AND('[5]INVESTIGADOR_Horas dia'!$BK36&lt;&gt;"",'[5]INVESTIGADOR_Horas dia'!$BK36&lt;&gt;0),'[5]INVESTIGADOR_Horas dia'!$BK36,""),IF($A38="TOTAL",SUM(INDIRECT("AL4:AL"&amp;ROW()-1)),""))</f>
        <v/>
      </c>
      <c r="AM38" s="3" t="str">
        <f ca="1">IF(AND($A38&lt;&gt;"",$A38&lt;&gt;"TOTAL"),IF(AND('[5]INVESTIGADOR_Horas dia'!$BM36&lt;&gt;"",'[5]INVESTIGADOR_Horas dia'!$BM36&lt;&gt;0),'[5]INVESTIGADOR_Horas dia'!$BM36,""),IF($A38="TOTAL",SUM(INDIRECT("AM4:AM"&amp;ROW()-1)),""))</f>
        <v/>
      </c>
      <c r="AN38" s="3" t="str">
        <f t="shared" ca="1" si="12"/>
        <v/>
      </c>
      <c r="AO38" s="3" t="str">
        <f ca="1">IF(AND($A38&lt;&gt;"",$A38&lt;&gt;"TOTAL"),IF(AND('[5]INVESTIGADOR_Horas dia'!$BP36&lt;&gt;"",'[5]INVESTIGADOR_Horas dia'!$BP36&lt;&gt;0),'[5]INVESTIGADOR_Horas dia'!$BP36,""),IF($A38="TOTAL",SUM(INDIRECT("AO4:AO"&amp;ROW()-1)),""))</f>
        <v/>
      </c>
      <c r="AP38" s="3" t="str">
        <f ca="1">IF(AND($A38&lt;&gt;"",$A38&lt;&gt;"TOTAL"),IF(AND('[5]INVESTIGADOR_Horas dia'!$BR36&lt;&gt;"",'[5]INVESTIGADOR_Horas dia'!$BR36&lt;&gt;0),'[5]INVESTIGADOR_Horas dia'!$BR36,""),IF($A38="TOTAL",SUM(INDIRECT("AP4:AP"&amp;ROW()-1)),""))</f>
        <v/>
      </c>
      <c r="AQ38" s="3" t="str">
        <f t="shared" ca="1" si="13"/>
        <v/>
      </c>
      <c r="AR38" s="3" t="str">
        <f ca="1">IF(AND($A38&lt;&gt;"",$A38&lt;&gt;"TOTAL"),IF(AND('[5]INVESTIGADOR_Horas dia'!$BU36&lt;&gt;"",'[5]INVESTIGADOR_Horas dia'!$BU36&lt;&gt;0),'[5]INVESTIGADOR_Horas dia'!$BU36,""),IF($A38="TOTAL",SUM(INDIRECT("AR4:AR"&amp;ROW()-1)),""))</f>
        <v/>
      </c>
      <c r="AS38" s="3" t="str">
        <f ca="1">IF(AND($A38&lt;&gt;"",$A38&lt;&gt;"TOTAL"),IF(AND('[5]INVESTIGADOR_Horas dia'!$BW36&lt;&gt;"",'[5]INVESTIGADOR_Horas dia'!$BW36&lt;&gt;0),'[5]INVESTIGADOR_Horas dia'!$BW36,""),IF($A38="TOTAL",SUM(INDIRECT("AS4:AS"&amp;ROW()-1)),""))</f>
        <v/>
      </c>
      <c r="AT38" s="3" t="str">
        <f t="shared" ca="1" si="14"/>
        <v/>
      </c>
      <c r="AU38" s="3" t="str">
        <f ca="1">IF(AND($A38&lt;&gt;"",$A38&lt;&gt;"TOTAL"),IF(AND('[5]INVESTIGADOR_Horas dia'!$BZ36&lt;&gt;"",'[5]INVESTIGADOR_Horas dia'!$BZ36&lt;&gt;0),'[5]INVESTIGADOR_Horas dia'!$BZ36,""),IF($A38="TOTAL",SUM(INDIRECT("AU4:AU"&amp;ROW()-1)),""))</f>
        <v/>
      </c>
      <c r="AV38" s="3" t="str">
        <f ca="1">IF(AND($A38&lt;&gt;"",$A38&lt;&gt;"TOTAL"),IF(AND('[5]INVESTIGADOR_Horas dia'!$CB36&lt;&gt;"",'[5]INVESTIGADOR_Horas dia'!$CB36&lt;&gt;0),'[5]INVESTIGADOR_Horas dia'!$CB36,""),IF($A38="TOTAL",SUM(INDIRECT("AV4:AV"&amp;ROW()-1)),""))</f>
        <v/>
      </c>
      <c r="AW38" s="3" t="str">
        <f t="shared" ca="1" si="15"/>
        <v/>
      </c>
      <c r="AX38" s="3" t="str">
        <f ca="1">IF(AND($A38&lt;&gt;"",$A38&lt;&gt;"TOTAL"),IF(AND('[5]INVESTIGADOR_Horas dia'!$CE36&lt;&gt;"",'[5]INVESTIGADOR_Horas dia'!$CE36&lt;&gt;0),'[5]INVESTIGADOR_Horas dia'!$CE36,""),IF($A38="TOTAL",SUM(INDIRECT("AX4:AX"&amp;ROW()-1)),""))</f>
        <v/>
      </c>
      <c r="AY38" s="3" t="str">
        <f ca="1">IF(AND($A38&lt;&gt;"",$A38&lt;&gt;"TOTAL"),IF(AND('[5]INVESTIGADOR_Horas dia'!$CG36&lt;&gt;"",'[5]INVESTIGADOR_Horas dia'!$CG36&lt;&gt;0),'[5]INVESTIGADOR_Horas dia'!$CG36,""),IF($A38="TOTAL",SUM(INDIRECT("AY4:AY"&amp;ROW()-1)),""))</f>
        <v/>
      </c>
      <c r="AZ38" s="3" t="str">
        <f t="shared" ca="1" si="16"/>
        <v/>
      </c>
      <c r="BA38" s="3" t="str">
        <f ca="1">IF(AND($A38&lt;&gt;"",$A38&lt;&gt;"TOTAL"),IF(AND('[5]INVESTIGADOR_Horas dia'!$CJ36&lt;&gt;"",'[5]INVESTIGADOR_Horas dia'!$CJ36&lt;&gt;0),'[5]INVESTIGADOR_Horas dia'!$CJ36,""),IF($A38="TOTAL",SUM(INDIRECT("BA4:BA"&amp;ROW()-1)),""))</f>
        <v/>
      </c>
      <c r="BB38" s="3" t="str">
        <f ca="1">IF(AND($A38&lt;&gt;"",$A38&lt;&gt;"TOTAL"),IF(AND('[5]INVESTIGADOR_Horas dia'!$CL36&lt;&gt;"",'[5]INVESTIGADOR_Horas dia'!$CL36&lt;&gt;0),'[5]INVESTIGADOR_Horas dia'!$CL36,""),IF($A38="TOTAL",SUM(INDIRECT("BB4:BB"&amp;ROW()-1)),""))</f>
        <v/>
      </c>
      <c r="BC38" s="3" t="str">
        <f t="shared" ca="1" si="17"/>
        <v/>
      </c>
      <c r="BD38" s="3" t="str">
        <f ca="1">IF(AND($A38&lt;&gt;"",$A38&lt;&gt;"TOTAL"),IF(AND('[5]INVESTIGADOR_Horas dia'!$CO36&lt;&gt;"",'[5]INVESTIGADOR_Horas dia'!$CO36&lt;&gt;0),'[5]INVESTIGADOR_Horas dia'!$CO36,""),IF($A38="TOTAL",SUM(INDIRECT("BD4:BD"&amp;ROW()-1)),""))</f>
        <v/>
      </c>
      <c r="BE38" s="3" t="str">
        <f ca="1">IF(AND($A38&lt;&gt;"",$A38&lt;&gt;"TOTAL"),IF(AND('[5]INVESTIGADOR_Horas dia'!$CQ36&lt;&gt;"",'[5]INVESTIGADOR_Horas dia'!$CQ36&lt;&gt;0),'[5]INVESTIGADOR_Horas dia'!$CQ36,""),IF($A38="TOTAL",SUM(INDIRECT("BE4:BE"&amp;ROW()-1)),""))</f>
        <v/>
      </c>
      <c r="BF38" s="3" t="str">
        <f t="shared" ca="1" si="18"/>
        <v/>
      </c>
    </row>
    <row r="39" spans="1:58" x14ac:dyDescent="0.2">
      <c r="A39" s="25" t="str">
        <f>IF('[5]INVESTIGADOR_Horas dia'!$B37&lt;&gt;"",'[5]INVESTIGADOR_Horas dia'!$B37,IF(AND('[5]INVESTIGADOR_Horas dia'!$B37="",'[5]INVESTIGADOR_Horas dia'!$B38="",'[5]INVESTIGADOR_Horas dia'!$B36=""),"","TOTAL"))</f>
        <v/>
      </c>
      <c r="B39" s="3" t="str">
        <f ca="1">IF(AND($A39&lt;&gt;"",$A39&lt;&gt;"TOTAL"),IF(AND('[5]INVESTIGADOR_Horas dia'!$C37&lt;&gt;"",'[5]INVESTIGADOR_Horas dia'!$C37&lt;&gt;0),'[5]INVESTIGADOR_Horas dia'!$C37,""),IF($A39="TOTAL",SUM(INDIRECT("B4:B"&amp;ROW()-1)),""))</f>
        <v/>
      </c>
      <c r="C39" s="3" t="str">
        <f ca="1">IF(AND($A39&lt;&gt;"",$A39&lt;&gt;"TOTAL"),IF(AND('[5]INVESTIGADOR_Horas dia'!$E37&lt;&gt;"",'[5]INVESTIGADOR_Horas dia'!$E37&lt;&gt;0),'[5]INVESTIGADOR_Horas dia'!$E37,""),IF($A39="TOTAL",SUM(INDIRECT("C4:C"&amp;ROW()-1)),""))</f>
        <v/>
      </c>
      <c r="D39" s="3" t="str">
        <f t="shared" ca="1" si="0"/>
        <v/>
      </c>
      <c r="E39" s="3" t="str">
        <f ca="1">IF(AND($A39&lt;&gt;"",$A39&lt;&gt;"TOTAL"),IF(AND('[5]INVESTIGADOR_Horas dia'!$H37&lt;&gt;"",'[5]INVESTIGADOR_Horas dia'!$H37&lt;&gt;0),'[5]INVESTIGADOR_Horas dia'!$H37,""),IF($A39="TOTAL",SUM(INDIRECT("E4:E"&amp;ROW()-1)),""))</f>
        <v/>
      </c>
      <c r="F39" s="3" t="str">
        <f ca="1">IF(AND($A39&lt;&gt;"",$A39&lt;&gt;"TOTAL"),IF(AND('[5]INVESTIGADOR_Horas dia'!$J37&lt;&gt;"",'[5]INVESTIGADOR_Horas dia'!$J37&lt;&gt;0),'[5]INVESTIGADOR_Horas dia'!$J37,""),IF($A39="TOTAL",SUM(INDIRECT("F4:F"&amp;ROW()-1)),""))</f>
        <v/>
      </c>
      <c r="G39" s="3" t="str">
        <f t="shared" ca="1" si="1"/>
        <v/>
      </c>
      <c r="H39" s="3" t="str">
        <f ca="1">IF(AND($A39&lt;&gt;"",$A39&lt;&gt;"TOTAL"),IF(AND('[5]INVESTIGADOR_Horas dia'!$M37&lt;&gt;"",'[5]INVESTIGADOR_Horas dia'!$M37&lt;&gt;0),'[5]INVESTIGADOR_Horas dia'!$M37,""),IF($A39="TOTAL",SUM(INDIRECT("H4:H"&amp;ROW()-1)),""))</f>
        <v/>
      </c>
      <c r="I39" s="3" t="str">
        <f ca="1">IF(AND($A39&lt;&gt;"",$A39&lt;&gt;"TOTAL"),IF(AND('[5]INVESTIGADOR_Horas dia'!$O37&lt;&gt;"",'[5]INVESTIGADOR_Horas dia'!$O37&lt;&gt;0),'[5]INVESTIGADOR_Horas dia'!$O37,""),IF($A39="TOTAL",SUM(INDIRECT("I4:I"&amp;ROW()-1)),""))</f>
        <v/>
      </c>
      <c r="J39" s="3" t="str">
        <f t="shared" ca="1" si="2"/>
        <v/>
      </c>
      <c r="K39" s="3" t="str">
        <f ca="1">IF(AND($A39&lt;&gt;"",$A39&lt;&gt;"TOTAL"),IF(AND('[5]INVESTIGADOR_Horas dia'!$R37&lt;&gt;"",'[5]INVESTIGADOR_Horas dia'!$R37&lt;&gt;0),'[5]INVESTIGADOR_Horas dia'!$R37,""),IF($A39="TOTAL",SUM(INDIRECT("K4:K"&amp;ROW()-1)),""))</f>
        <v/>
      </c>
      <c r="L39" s="3" t="str">
        <f ca="1">IF(AND($A39&lt;&gt;"",$A39&lt;&gt;"TOTAL"),IF(AND('[5]INVESTIGADOR_Horas dia'!$T37&lt;&gt;"",'[5]INVESTIGADOR_Horas dia'!$T37&lt;&gt;0),'[5]INVESTIGADOR_Horas dia'!$T37,""),IF($A39="TOTAL",SUM(INDIRECT("L4:L"&amp;ROW()-1)),""))</f>
        <v/>
      </c>
      <c r="M39" s="3" t="str">
        <f t="shared" ca="1" si="3"/>
        <v/>
      </c>
      <c r="N39" s="3" t="str">
        <f ca="1">IF(AND($A39&lt;&gt;"",$A39&lt;&gt;"TOTAL"),IF(AND('[5]INVESTIGADOR_Horas dia'!$W37&lt;&gt;"",'[5]INVESTIGADOR_Horas dia'!$W37&lt;&gt;0),'[5]INVESTIGADOR_Horas dia'!$W37,""),IF($A39="TOTAL",SUM(INDIRECT("N4:N"&amp;ROW()-1)),""))</f>
        <v/>
      </c>
      <c r="O39" s="3" t="str">
        <f ca="1">IF(AND($A39&lt;&gt;"",$A39&lt;&gt;"TOTAL"),IF(AND('[5]INVESTIGADOR_Horas dia'!$Y37&lt;&gt;"",'[5]INVESTIGADOR_Horas dia'!$Y37&lt;&gt;0),'[5]INVESTIGADOR_Horas dia'!$Y37,""),IF($A39="TOTAL",SUM(INDIRECT("O4:O"&amp;ROW()-1)),""))</f>
        <v/>
      </c>
      <c r="P39" s="3" t="str">
        <f t="shared" ca="1" si="4"/>
        <v/>
      </c>
      <c r="Q39" s="3" t="str">
        <f ca="1">IF(AND($A39&lt;&gt;"",$A39&lt;&gt;"TOTAL"),IF(AND('[5]INVESTIGADOR_Horas dia'!$AB37&lt;&gt;"",'[5]INVESTIGADOR_Horas dia'!$AB37&lt;&gt;0),'[5]INVESTIGADOR_Horas dia'!$AB37,""),IF($A39="TOTAL",SUM(INDIRECT("Q4:Q"&amp;ROW()-1)),""))</f>
        <v/>
      </c>
      <c r="R39" s="3" t="str">
        <f ca="1">IF(AND($A39&lt;&gt;"",$A39&lt;&gt;"TOTAL"),IF(AND('[5]INVESTIGADOR_Horas dia'!$AD37&lt;&gt;"",'[5]INVESTIGADOR_Horas dia'!$AD37&lt;&gt;0),'[5]INVESTIGADOR_Horas dia'!$AD37,""),IF($A39="TOTAL",SUM(INDIRECT("R4:R"&amp;ROW()-1)),""))</f>
        <v/>
      </c>
      <c r="S39" s="3" t="str">
        <f t="shared" ca="1" si="5"/>
        <v/>
      </c>
      <c r="T39" s="3" t="str">
        <f ca="1">IF(AND($A39&lt;&gt;"",$A39&lt;&gt;"TOTAL"),IF(AND('[5]INVESTIGADOR_Horas dia'!$AG37&lt;&gt;"",'[5]INVESTIGADOR_Horas dia'!$AG37&lt;&gt;0),'[5]INVESTIGADOR_Horas dia'!$AG37,""),IF($A39="TOTAL",SUM(INDIRECT("T4:T"&amp;ROW()-1)),""))</f>
        <v/>
      </c>
      <c r="U39" s="3" t="str">
        <f ca="1">IF(AND($A39&lt;&gt;"",$A39&lt;&gt;"TOTAL"),IF(AND('[5]INVESTIGADOR_Horas dia'!$AI37&lt;&gt;"",'[5]INVESTIGADOR_Horas dia'!$AI37&lt;&gt;0),'[5]INVESTIGADOR_Horas dia'!$AI37,""),IF($A39="TOTAL",SUM(INDIRECT("U4:U"&amp;ROW()-1)),""))</f>
        <v/>
      </c>
      <c r="V39" s="3" t="str">
        <f t="shared" ca="1" si="6"/>
        <v/>
      </c>
      <c r="W39" s="3" t="str">
        <f ca="1">IF(AND($A39&lt;&gt;"",$A39&lt;&gt;"TOTAL"),IF(AND('[5]INVESTIGADOR_Horas dia'!$AL37&lt;&gt;"",'[5]INVESTIGADOR_Horas dia'!$AL37&lt;&gt;0),'[5]INVESTIGADOR_Horas dia'!$AL37,""),IF($A39="TOTAL",SUM(INDIRECT("W4:W"&amp;ROW()-1)),""))</f>
        <v/>
      </c>
      <c r="X39" s="3" t="str">
        <f ca="1">IF(AND($A39&lt;&gt;"",$A39&lt;&gt;"TOTAL"),IF(AND('[5]INVESTIGADOR_Horas dia'!$AN37&lt;&gt;"",'[5]INVESTIGADOR_Horas dia'!$AN37&lt;&gt;0),'[5]INVESTIGADOR_Horas dia'!$AN37,""),IF($A39="TOTAL",SUM(INDIRECT("X4:X"&amp;ROW()-1)),""))</f>
        <v/>
      </c>
      <c r="Y39" s="3" t="str">
        <f t="shared" ca="1" si="7"/>
        <v/>
      </c>
      <c r="Z39" s="3" t="str">
        <f ca="1">IF(AND($A39&lt;&gt;"",$A39&lt;&gt;"TOTAL"),IF(AND('[5]INVESTIGADOR_Horas dia'!$AQ37&lt;&gt;"",'[5]INVESTIGADOR_Horas dia'!$AQ37&lt;&gt;0),'[5]INVESTIGADOR_Horas dia'!$AQ37,""),IF($A39="TOTAL",SUM(INDIRECT("Z4:Z"&amp;ROW()-1)),""))</f>
        <v/>
      </c>
      <c r="AA39" s="3" t="str">
        <f ca="1">IF(AND($A39&lt;&gt;"",$A39&lt;&gt;"TOTAL"),IF(AND('[5]INVESTIGADOR_Horas dia'!$AS37&lt;&gt;"",'[5]INVESTIGADOR_Horas dia'!$AS37&lt;&gt;0),'[5]INVESTIGADOR_Horas dia'!$AS37,""),IF($A39="TOTAL",SUM(INDIRECT("AA4:AA"&amp;ROW()-1)),""))</f>
        <v/>
      </c>
      <c r="AB39" s="3" t="str">
        <f t="shared" ca="1" si="8"/>
        <v/>
      </c>
      <c r="AC39" s="3" t="str">
        <f ca="1">IF(AND($A39&lt;&gt;"",$A39&lt;&gt;"TOTAL"),IF(AND('[5]INVESTIGADOR_Horas dia'!$AV37&lt;&gt;"",'[5]INVESTIGADOR_Horas dia'!$AV37&lt;&gt;0),'[5]INVESTIGADOR_Horas dia'!$AV37,""),IF($A39="TOTAL",SUM(INDIRECT("AC4:AC"&amp;ROW()-1)),""))</f>
        <v/>
      </c>
      <c r="AD39" s="3" t="str">
        <f ca="1">IF(AND($A39&lt;&gt;"",$A39&lt;&gt;"TOTAL"),IF(AND('[5]INVESTIGADOR_Horas dia'!$AX37&lt;&gt;"",'[5]INVESTIGADOR_Horas dia'!$AX37&lt;&gt;0),'[5]INVESTIGADOR_Horas dia'!$AX37,""),IF($A39="TOTAL",SUM(INDIRECT("AD4:AD"&amp;ROW()-1)),""))</f>
        <v/>
      </c>
      <c r="AE39" s="3" t="str">
        <f t="shared" ca="1" si="9"/>
        <v/>
      </c>
      <c r="AF39" s="3" t="str">
        <f ca="1">IF(AND($A39&lt;&gt;"",$A39&lt;&gt;"TOTAL"),IF(AND('[5]INVESTIGADOR_Horas dia'!$BA37&lt;&gt;"",'[5]INVESTIGADOR_Horas dia'!$BA37&lt;&gt;0),'[5]INVESTIGADOR_Horas dia'!$BA37,""),IF($A39="TOTAL",SUM(INDIRECT("AF4:AF"&amp;ROW()-1)),""))</f>
        <v/>
      </c>
      <c r="AG39" s="3" t="str">
        <f ca="1">IF(AND($A39&lt;&gt;"",$A39&lt;&gt;"TOTAL"),IF(AND('[5]INVESTIGADOR_Horas dia'!$BC37&lt;&gt;"",'[5]INVESTIGADOR_Horas dia'!$BC37&lt;&gt;0),'[5]INVESTIGADOR_Horas dia'!$BC37,""),IF($A39="TOTAL",SUM(INDIRECT("AG4:AG"&amp;ROW()-1)),""))</f>
        <v/>
      </c>
      <c r="AH39" s="3" t="str">
        <f t="shared" ca="1" si="10"/>
        <v/>
      </c>
      <c r="AI39" s="3" t="str">
        <f ca="1">IF(AND($A39&lt;&gt;"",$A39&lt;&gt;"TOTAL"),IF(AND('[5]INVESTIGADOR_Horas dia'!$BF37&lt;&gt;"",'[5]INVESTIGADOR_Horas dia'!$BF37&lt;&gt;0),'[5]INVESTIGADOR_Horas dia'!$BF37,""),IF($A39="TOTAL",SUM(INDIRECT("AI4:AI"&amp;ROW()-1)),""))</f>
        <v/>
      </c>
      <c r="AJ39" s="3" t="str">
        <f ca="1">IF(AND($A39&lt;&gt;"",$A39&lt;&gt;"TOTAL"),IF(AND('[5]INVESTIGADOR_Horas dia'!$BH37&lt;&gt;"",'[5]INVESTIGADOR_Horas dia'!$BH37&lt;&gt;0),'[5]INVESTIGADOR_Horas dia'!$BH37,""),IF($A39="TOTAL",SUM(INDIRECT("AJ4:AJ"&amp;ROW()-1)),""))</f>
        <v/>
      </c>
      <c r="AK39" s="3" t="str">
        <f t="shared" ca="1" si="11"/>
        <v/>
      </c>
      <c r="AL39" s="3" t="str">
        <f ca="1">IF(AND($A39&lt;&gt;"",$A39&lt;&gt;"TOTAL"),IF(AND('[5]INVESTIGADOR_Horas dia'!$BK37&lt;&gt;"",'[5]INVESTIGADOR_Horas dia'!$BK37&lt;&gt;0),'[5]INVESTIGADOR_Horas dia'!$BK37,""),IF($A39="TOTAL",SUM(INDIRECT("AL4:AL"&amp;ROW()-1)),""))</f>
        <v/>
      </c>
      <c r="AM39" s="3" t="str">
        <f ca="1">IF(AND($A39&lt;&gt;"",$A39&lt;&gt;"TOTAL"),IF(AND('[5]INVESTIGADOR_Horas dia'!$BM37&lt;&gt;"",'[5]INVESTIGADOR_Horas dia'!$BM37&lt;&gt;0),'[5]INVESTIGADOR_Horas dia'!$BM37,""),IF($A39="TOTAL",SUM(INDIRECT("AM4:AM"&amp;ROW()-1)),""))</f>
        <v/>
      </c>
      <c r="AN39" s="3" t="str">
        <f t="shared" ca="1" si="12"/>
        <v/>
      </c>
      <c r="AO39" s="3" t="str">
        <f ca="1">IF(AND($A39&lt;&gt;"",$A39&lt;&gt;"TOTAL"),IF(AND('[5]INVESTIGADOR_Horas dia'!$BP37&lt;&gt;"",'[5]INVESTIGADOR_Horas dia'!$BP37&lt;&gt;0),'[5]INVESTIGADOR_Horas dia'!$BP37,""),IF($A39="TOTAL",SUM(INDIRECT("AO4:AO"&amp;ROW()-1)),""))</f>
        <v/>
      </c>
      <c r="AP39" s="3" t="str">
        <f ca="1">IF(AND($A39&lt;&gt;"",$A39&lt;&gt;"TOTAL"),IF(AND('[5]INVESTIGADOR_Horas dia'!$BR37&lt;&gt;"",'[5]INVESTIGADOR_Horas dia'!$BR37&lt;&gt;0),'[5]INVESTIGADOR_Horas dia'!$BR37,""),IF($A39="TOTAL",SUM(INDIRECT("AP4:AP"&amp;ROW()-1)),""))</f>
        <v/>
      </c>
      <c r="AQ39" s="3" t="str">
        <f t="shared" ca="1" si="13"/>
        <v/>
      </c>
      <c r="AR39" s="3" t="str">
        <f ca="1">IF(AND($A39&lt;&gt;"",$A39&lt;&gt;"TOTAL"),IF(AND('[5]INVESTIGADOR_Horas dia'!$BU37&lt;&gt;"",'[5]INVESTIGADOR_Horas dia'!$BU37&lt;&gt;0),'[5]INVESTIGADOR_Horas dia'!$BU37,""),IF($A39="TOTAL",SUM(INDIRECT("AR4:AR"&amp;ROW()-1)),""))</f>
        <v/>
      </c>
      <c r="AS39" s="3" t="str">
        <f ca="1">IF(AND($A39&lt;&gt;"",$A39&lt;&gt;"TOTAL"),IF(AND('[5]INVESTIGADOR_Horas dia'!$BW37&lt;&gt;"",'[5]INVESTIGADOR_Horas dia'!$BW37&lt;&gt;0),'[5]INVESTIGADOR_Horas dia'!$BW37,""),IF($A39="TOTAL",SUM(INDIRECT("AS4:AS"&amp;ROW()-1)),""))</f>
        <v/>
      </c>
      <c r="AT39" s="3" t="str">
        <f t="shared" ca="1" si="14"/>
        <v/>
      </c>
      <c r="AU39" s="3" t="str">
        <f ca="1">IF(AND($A39&lt;&gt;"",$A39&lt;&gt;"TOTAL"),IF(AND('[5]INVESTIGADOR_Horas dia'!$BZ37&lt;&gt;"",'[5]INVESTIGADOR_Horas dia'!$BZ37&lt;&gt;0),'[5]INVESTIGADOR_Horas dia'!$BZ37,""),IF($A39="TOTAL",SUM(INDIRECT("AU4:AU"&amp;ROW()-1)),""))</f>
        <v/>
      </c>
      <c r="AV39" s="3" t="str">
        <f ca="1">IF(AND($A39&lt;&gt;"",$A39&lt;&gt;"TOTAL"),IF(AND('[5]INVESTIGADOR_Horas dia'!$CB37&lt;&gt;"",'[5]INVESTIGADOR_Horas dia'!$CB37&lt;&gt;0),'[5]INVESTIGADOR_Horas dia'!$CB37,""),IF($A39="TOTAL",SUM(INDIRECT("AV4:AV"&amp;ROW()-1)),""))</f>
        <v/>
      </c>
      <c r="AW39" s="3" t="str">
        <f t="shared" ca="1" si="15"/>
        <v/>
      </c>
      <c r="AX39" s="3" t="str">
        <f ca="1">IF(AND($A39&lt;&gt;"",$A39&lt;&gt;"TOTAL"),IF(AND('[5]INVESTIGADOR_Horas dia'!$CE37&lt;&gt;"",'[5]INVESTIGADOR_Horas dia'!$CE37&lt;&gt;0),'[5]INVESTIGADOR_Horas dia'!$CE37,""),IF($A39="TOTAL",SUM(INDIRECT("AX4:AX"&amp;ROW()-1)),""))</f>
        <v/>
      </c>
      <c r="AY39" s="3" t="str">
        <f ca="1">IF(AND($A39&lt;&gt;"",$A39&lt;&gt;"TOTAL"),IF(AND('[5]INVESTIGADOR_Horas dia'!$CG37&lt;&gt;"",'[5]INVESTIGADOR_Horas dia'!$CG37&lt;&gt;0),'[5]INVESTIGADOR_Horas dia'!$CG37,""),IF($A39="TOTAL",SUM(INDIRECT("AY4:AY"&amp;ROW()-1)),""))</f>
        <v/>
      </c>
      <c r="AZ39" s="3" t="str">
        <f t="shared" ca="1" si="16"/>
        <v/>
      </c>
      <c r="BA39" s="3" t="str">
        <f ca="1">IF(AND($A39&lt;&gt;"",$A39&lt;&gt;"TOTAL"),IF(AND('[5]INVESTIGADOR_Horas dia'!$CJ37&lt;&gt;"",'[5]INVESTIGADOR_Horas dia'!$CJ37&lt;&gt;0),'[5]INVESTIGADOR_Horas dia'!$CJ37,""),IF($A39="TOTAL",SUM(INDIRECT("BA4:BA"&amp;ROW()-1)),""))</f>
        <v/>
      </c>
      <c r="BB39" s="3" t="str">
        <f ca="1">IF(AND($A39&lt;&gt;"",$A39&lt;&gt;"TOTAL"),IF(AND('[5]INVESTIGADOR_Horas dia'!$CL37&lt;&gt;"",'[5]INVESTIGADOR_Horas dia'!$CL37&lt;&gt;0),'[5]INVESTIGADOR_Horas dia'!$CL37,""),IF($A39="TOTAL",SUM(INDIRECT("BB4:BB"&amp;ROW()-1)),""))</f>
        <v/>
      </c>
      <c r="BC39" s="3" t="str">
        <f t="shared" ca="1" si="17"/>
        <v/>
      </c>
      <c r="BD39" s="3" t="str">
        <f ca="1">IF(AND($A39&lt;&gt;"",$A39&lt;&gt;"TOTAL"),IF(AND('[5]INVESTIGADOR_Horas dia'!$CO37&lt;&gt;"",'[5]INVESTIGADOR_Horas dia'!$CO37&lt;&gt;0),'[5]INVESTIGADOR_Horas dia'!$CO37,""),IF($A39="TOTAL",SUM(INDIRECT("BD4:BD"&amp;ROW()-1)),""))</f>
        <v/>
      </c>
      <c r="BE39" s="3" t="str">
        <f ca="1">IF(AND($A39&lt;&gt;"",$A39&lt;&gt;"TOTAL"),IF(AND('[5]INVESTIGADOR_Horas dia'!$CQ37&lt;&gt;"",'[5]INVESTIGADOR_Horas dia'!$CQ37&lt;&gt;0),'[5]INVESTIGADOR_Horas dia'!$CQ37,""),IF($A39="TOTAL",SUM(INDIRECT("BE4:BE"&amp;ROW()-1)),""))</f>
        <v/>
      </c>
      <c r="BF39" s="3" t="str">
        <f t="shared" ca="1" si="18"/>
        <v/>
      </c>
    </row>
    <row r="40" spans="1:58" x14ac:dyDescent="0.2">
      <c r="A40" s="25" t="str">
        <f>IF('[5]INVESTIGADOR_Horas dia'!$B38&lt;&gt;"",'[5]INVESTIGADOR_Horas dia'!$B38,IF(AND('[5]INVESTIGADOR_Horas dia'!$B38="",'[5]INVESTIGADOR_Horas dia'!$B39="",'[5]INVESTIGADOR_Horas dia'!$B37=""),"","TOTAL"))</f>
        <v/>
      </c>
      <c r="B40" s="3" t="str">
        <f ca="1">IF(AND($A40&lt;&gt;"",$A40&lt;&gt;"TOTAL"),IF(AND('[5]INVESTIGADOR_Horas dia'!$C38&lt;&gt;"",'[5]INVESTIGADOR_Horas dia'!$C38&lt;&gt;0),'[5]INVESTIGADOR_Horas dia'!$C38,""),IF($A40="TOTAL",SUM(INDIRECT("B4:B"&amp;ROW()-1)),""))</f>
        <v/>
      </c>
      <c r="C40" s="3" t="str">
        <f ca="1">IF(AND($A40&lt;&gt;"",$A40&lt;&gt;"TOTAL"),IF(AND('[5]INVESTIGADOR_Horas dia'!$E38&lt;&gt;"",'[5]INVESTIGADOR_Horas dia'!$E38&lt;&gt;0),'[5]INVESTIGADOR_Horas dia'!$E38,""),IF($A40="TOTAL",SUM(INDIRECT("C4:C"&amp;ROW()-1)),""))</f>
        <v/>
      </c>
      <c r="D40" s="3" t="str">
        <f t="shared" ca="1" si="0"/>
        <v/>
      </c>
      <c r="E40" s="3" t="str">
        <f ca="1">IF(AND($A40&lt;&gt;"",$A40&lt;&gt;"TOTAL"),IF(AND('[5]INVESTIGADOR_Horas dia'!$H38&lt;&gt;"",'[5]INVESTIGADOR_Horas dia'!$H38&lt;&gt;0),'[5]INVESTIGADOR_Horas dia'!$H38,""),IF($A40="TOTAL",SUM(INDIRECT("E4:E"&amp;ROW()-1)),""))</f>
        <v/>
      </c>
      <c r="F40" s="3" t="str">
        <f ca="1">IF(AND($A40&lt;&gt;"",$A40&lt;&gt;"TOTAL"),IF(AND('[5]INVESTIGADOR_Horas dia'!$J38&lt;&gt;"",'[5]INVESTIGADOR_Horas dia'!$J38&lt;&gt;0),'[5]INVESTIGADOR_Horas dia'!$J38,""),IF($A40="TOTAL",SUM(INDIRECT("F4:F"&amp;ROW()-1)),""))</f>
        <v/>
      </c>
      <c r="G40" s="3" t="str">
        <f t="shared" ca="1" si="1"/>
        <v/>
      </c>
      <c r="H40" s="3" t="str">
        <f ca="1">IF(AND($A40&lt;&gt;"",$A40&lt;&gt;"TOTAL"),IF(AND('[5]INVESTIGADOR_Horas dia'!$M38&lt;&gt;"",'[5]INVESTIGADOR_Horas dia'!$M38&lt;&gt;0),'[5]INVESTIGADOR_Horas dia'!$M38,""),IF($A40="TOTAL",SUM(INDIRECT("H4:H"&amp;ROW()-1)),""))</f>
        <v/>
      </c>
      <c r="I40" s="3" t="str">
        <f ca="1">IF(AND($A40&lt;&gt;"",$A40&lt;&gt;"TOTAL"),IF(AND('[5]INVESTIGADOR_Horas dia'!$O38&lt;&gt;"",'[5]INVESTIGADOR_Horas dia'!$O38&lt;&gt;0),'[5]INVESTIGADOR_Horas dia'!$O38,""),IF($A40="TOTAL",SUM(INDIRECT("I4:I"&amp;ROW()-1)),""))</f>
        <v/>
      </c>
      <c r="J40" s="3" t="str">
        <f t="shared" ca="1" si="2"/>
        <v/>
      </c>
      <c r="K40" s="3" t="str">
        <f ca="1">IF(AND($A40&lt;&gt;"",$A40&lt;&gt;"TOTAL"),IF(AND('[5]INVESTIGADOR_Horas dia'!$R38&lt;&gt;"",'[5]INVESTIGADOR_Horas dia'!$R38&lt;&gt;0),'[5]INVESTIGADOR_Horas dia'!$R38,""),IF($A40="TOTAL",SUM(INDIRECT("K4:K"&amp;ROW()-1)),""))</f>
        <v/>
      </c>
      <c r="L40" s="3" t="str">
        <f ca="1">IF(AND($A40&lt;&gt;"",$A40&lt;&gt;"TOTAL"),IF(AND('[5]INVESTIGADOR_Horas dia'!$T38&lt;&gt;"",'[5]INVESTIGADOR_Horas dia'!$T38&lt;&gt;0),'[5]INVESTIGADOR_Horas dia'!$T38,""),IF($A40="TOTAL",SUM(INDIRECT("L4:L"&amp;ROW()-1)),""))</f>
        <v/>
      </c>
      <c r="M40" s="3" t="str">
        <f t="shared" ca="1" si="3"/>
        <v/>
      </c>
      <c r="N40" s="3" t="str">
        <f ca="1">IF(AND($A40&lt;&gt;"",$A40&lt;&gt;"TOTAL"),IF(AND('[5]INVESTIGADOR_Horas dia'!$W38&lt;&gt;"",'[5]INVESTIGADOR_Horas dia'!$W38&lt;&gt;0),'[5]INVESTIGADOR_Horas dia'!$W38,""),IF($A40="TOTAL",SUM(INDIRECT("N4:N"&amp;ROW()-1)),""))</f>
        <v/>
      </c>
      <c r="O40" s="3" t="str">
        <f ca="1">IF(AND($A40&lt;&gt;"",$A40&lt;&gt;"TOTAL"),IF(AND('[5]INVESTIGADOR_Horas dia'!$Y38&lt;&gt;"",'[5]INVESTIGADOR_Horas dia'!$Y38&lt;&gt;0),'[5]INVESTIGADOR_Horas dia'!$Y38,""),IF($A40="TOTAL",SUM(INDIRECT("O4:O"&amp;ROW()-1)),""))</f>
        <v/>
      </c>
      <c r="P40" s="3" t="str">
        <f t="shared" ca="1" si="4"/>
        <v/>
      </c>
      <c r="Q40" s="3" t="str">
        <f ca="1">IF(AND($A40&lt;&gt;"",$A40&lt;&gt;"TOTAL"),IF(AND('[5]INVESTIGADOR_Horas dia'!$AB38&lt;&gt;"",'[5]INVESTIGADOR_Horas dia'!$AB38&lt;&gt;0),'[5]INVESTIGADOR_Horas dia'!$AB38,""),IF($A40="TOTAL",SUM(INDIRECT("Q4:Q"&amp;ROW()-1)),""))</f>
        <v/>
      </c>
      <c r="R40" s="3" t="str">
        <f ca="1">IF(AND($A40&lt;&gt;"",$A40&lt;&gt;"TOTAL"),IF(AND('[5]INVESTIGADOR_Horas dia'!$AD38&lt;&gt;"",'[5]INVESTIGADOR_Horas dia'!$AD38&lt;&gt;0),'[5]INVESTIGADOR_Horas dia'!$AD38,""),IF($A40="TOTAL",SUM(INDIRECT("R4:R"&amp;ROW()-1)),""))</f>
        <v/>
      </c>
      <c r="S40" s="3" t="str">
        <f t="shared" ca="1" si="5"/>
        <v/>
      </c>
      <c r="T40" s="3" t="str">
        <f ca="1">IF(AND($A40&lt;&gt;"",$A40&lt;&gt;"TOTAL"),IF(AND('[5]INVESTIGADOR_Horas dia'!$AG38&lt;&gt;"",'[5]INVESTIGADOR_Horas dia'!$AG38&lt;&gt;0),'[5]INVESTIGADOR_Horas dia'!$AG38,""),IF($A40="TOTAL",SUM(INDIRECT("T4:T"&amp;ROW()-1)),""))</f>
        <v/>
      </c>
      <c r="U40" s="3" t="str">
        <f ca="1">IF(AND($A40&lt;&gt;"",$A40&lt;&gt;"TOTAL"),IF(AND('[5]INVESTIGADOR_Horas dia'!$AI38&lt;&gt;"",'[5]INVESTIGADOR_Horas dia'!$AI38&lt;&gt;0),'[5]INVESTIGADOR_Horas dia'!$AI38,""),IF($A40="TOTAL",SUM(INDIRECT("U4:U"&amp;ROW()-1)),""))</f>
        <v/>
      </c>
      <c r="V40" s="3" t="str">
        <f t="shared" ca="1" si="6"/>
        <v/>
      </c>
      <c r="W40" s="3" t="str">
        <f ca="1">IF(AND($A40&lt;&gt;"",$A40&lt;&gt;"TOTAL"),IF(AND('[5]INVESTIGADOR_Horas dia'!$AL38&lt;&gt;"",'[5]INVESTIGADOR_Horas dia'!$AL38&lt;&gt;0),'[5]INVESTIGADOR_Horas dia'!$AL38,""),IF($A40="TOTAL",SUM(INDIRECT("W4:W"&amp;ROW()-1)),""))</f>
        <v/>
      </c>
      <c r="X40" s="3" t="str">
        <f ca="1">IF(AND($A40&lt;&gt;"",$A40&lt;&gt;"TOTAL"),IF(AND('[5]INVESTIGADOR_Horas dia'!$AN38&lt;&gt;"",'[5]INVESTIGADOR_Horas dia'!$AN38&lt;&gt;0),'[5]INVESTIGADOR_Horas dia'!$AN38,""),IF($A40="TOTAL",SUM(INDIRECT("X4:X"&amp;ROW()-1)),""))</f>
        <v/>
      </c>
      <c r="Y40" s="3" t="str">
        <f t="shared" ca="1" si="7"/>
        <v/>
      </c>
      <c r="Z40" s="3" t="str">
        <f ca="1">IF(AND($A40&lt;&gt;"",$A40&lt;&gt;"TOTAL"),IF(AND('[5]INVESTIGADOR_Horas dia'!$AQ38&lt;&gt;"",'[5]INVESTIGADOR_Horas dia'!$AQ38&lt;&gt;0),'[5]INVESTIGADOR_Horas dia'!$AQ38,""),IF($A40="TOTAL",SUM(INDIRECT("Z4:Z"&amp;ROW()-1)),""))</f>
        <v/>
      </c>
      <c r="AA40" s="3" t="str">
        <f ca="1">IF(AND($A40&lt;&gt;"",$A40&lt;&gt;"TOTAL"),IF(AND('[5]INVESTIGADOR_Horas dia'!$AS38&lt;&gt;"",'[5]INVESTIGADOR_Horas dia'!$AS38&lt;&gt;0),'[5]INVESTIGADOR_Horas dia'!$AS38,""),IF($A40="TOTAL",SUM(INDIRECT("AA4:AA"&amp;ROW()-1)),""))</f>
        <v/>
      </c>
      <c r="AB40" s="3" t="str">
        <f t="shared" ca="1" si="8"/>
        <v/>
      </c>
      <c r="AC40" s="3" t="str">
        <f ca="1">IF(AND($A40&lt;&gt;"",$A40&lt;&gt;"TOTAL"),IF(AND('[5]INVESTIGADOR_Horas dia'!$AV38&lt;&gt;"",'[5]INVESTIGADOR_Horas dia'!$AV38&lt;&gt;0),'[5]INVESTIGADOR_Horas dia'!$AV38,""),IF($A40="TOTAL",SUM(INDIRECT("AC4:AC"&amp;ROW()-1)),""))</f>
        <v/>
      </c>
      <c r="AD40" s="3" t="str">
        <f ca="1">IF(AND($A40&lt;&gt;"",$A40&lt;&gt;"TOTAL"),IF(AND('[5]INVESTIGADOR_Horas dia'!$AX38&lt;&gt;"",'[5]INVESTIGADOR_Horas dia'!$AX38&lt;&gt;0),'[5]INVESTIGADOR_Horas dia'!$AX38,""),IF($A40="TOTAL",SUM(INDIRECT("AD4:AD"&amp;ROW()-1)),""))</f>
        <v/>
      </c>
      <c r="AE40" s="3" t="str">
        <f t="shared" ca="1" si="9"/>
        <v/>
      </c>
      <c r="AF40" s="3" t="str">
        <f ca="1">IF(AND($A40&lt;&gt;"",$A40&lt;&gt;"TOTAL"),IF(AND('[5]INVESTIGADOR_Horas dia'!$BA38&lt;&gt;"",'[5]INVESTIGADOR_Horas dia'!$BA38&lt;&gt;0),'[5]INVESTIGADOR_Horas dia'!$BA38,""),IF($A40="TOTAL",SUM(INDIRECT("AF4:AF"&amp;ROW()-1)),""))</f>
        <v/>
      </c>
      <c r="AG40" s="3" t="str">
        <f ca="1">IF(AND($A40&lt;&gt;"",$A40&lt;&gt;"TOTAL"),IF(AND('[5]INVESTIGADOR_Horas dia'!$BC38&lt;&gt;"",'[5]INVESTIGADOR_Horas dia'!$BC38&lt;&gt;0),'[5]INVESTIGADOR_Horas dia'!$BC38,""),IF($A40="TOTAL",SUM(INDIRECT("AG4:AG"&amp;ROW()-1)),""))</f>
        <v/>
      </c>
      <c r="AH40" s="3" t="str">
        <f t="shared" ca="1" si="10"/>
        <v/>
      </c>
      <c r="AI40" s="3" t="str">
        <f ca="1">IF(AND($A40&lt;&gt;"",$A40&lt;&gt;"TOTAL"),IF(AND('[5]INVESTIGADOR_Horas dia'!$BF38&lt;&gt;"",'[5]INVESTIGADOR_Horas dia'!$BF38&lt;&gt;0),'[5]INVESTIGADOR_Horas dia'!$BF38,""),IF($A40="TOTAL",SUM(INDIRECT("AI4:AI"&amp;ROW()-1)),""))</f>
        <v/>
      </c>
      <c r="AJ40" s="3" t="str">
        <f ca="1">IF(AND($A40&lt;&gt;"",$A40&lt;&gt;"TOTAL"),IF(AND('[5]INVESTIGADOR_Horas dia'!$BH38&lt;&gt;"",'[5]INVESTIGADOR_Horas dia'!$BH38&lt;&gt;0),'[5]INVESTIGADOR_Horas dia'!$BH38,""),IF($A40="TOTAL",SUM(INDIRECT("AJ4:AJ"&amp;ROW()-1)),""))</f>
        <v/>
      </c>
      <c r="AK40" s="3" t="str">
        <f t="shared" ca="1" si="11"/>
        <v/>
      </c>
      <c r="AL40" s="3" t="str">
        <f ca="1">IF(AND($A40&lt;&gt;"",$A40&lt;&gt;"TOTAL"),IF(AND('[5]INVESTIGADOR_Horas dia'!$BK38&lt;&gt;"",'[5]INVESTIGADOR_Horas dia'!$BK38&lt;&gt;0),'[5]INVESTIGADOR_Horas dia'!$BK38,""),IF($A40="TOTAL",SUM(INDIRECT("AL4:AL"&amp;ROW()-1)),""))</f>
        <v/>
      </c>
      <c r="AM40" s="3" t="str">
        <f ca="1">IF(AND($A40&lt;&gt;"",$A40&lt;&gt;"TOTAL"),IF(AND('[5]INVESTIGADOR_Horas dia'!$BM38&lt;&gt;"",'[5]INVESTIGADOR_Horas dia'!$BM38&lt;&gt;0),'[5]INVESTIGADOR_Horas dia'!$BM38,""),IF($A40="TOTAL",SUM(INDIRECT("AM4:AM"&amp;ROW()-1)),""))</f>
        <v/>
      </c>
      <c r="AN40" s="3" t="str">
        <f t="shared" ca="1" si="12"/>
        <v/>
      </c>
      <c r="AO40" s="3" t="str">
        <f ca="1">IF(AND($A40&lt;&gt;"",$A40&lt;&gt;"TOTAL"),IF(AND('[5]INVESTIGADOR_Horas dia'!$BP38&lt;&gt;"",'[5]INVESTIGADOR_Horas dia'!$BP38&lt;&gt;0),'[5]INVESTIGADOR_Horas dia'!$BP38,""),IF($A40="TOTAL",SUM(INDIRECT("AO4:AO"&amp;ROW()-1)),""))</f>
        <v/>
      </c>
      <c r="AP40" s="3" t="str">
        <f ca="1">IF(AND($A40&lt;&gt;"",$A40&lt;&gt;"TOTAL"),IF(AND('[5]INVESTIGADOR_Horas dia'!$BR38&lt;&gt;"",'[5]INVESTIGADOR_Horas dia'!$BR38&lt;&gt;0),'[5]INVESTIGADOR_Horas dia'!$BR38,""),IF($A40="TOTAL",SUM(INDIRECT("AP4:AP"&amp;ROW()-1)),""))</f>
        <v/>
      </c>
      <c r="AQ40" s="3" t="str">
        <f t="shared" ca="1" si="13"/>
        <v/>
      </c>
      <c r="AR40" s="3" t="str">
        <f ca="1">IF(AND($A40&lt;&gt;"",$A40&lt;&gt;"TOTAL"),IF(AND('[5]INVESTIGADOR_Horas dia'!$BU38&lt;&gt;"",'[5]INVESTIGADOR_Horas dia'!$BU38&lt;&gt;0),'[5]INVESTIGADOR_Horas dia'!$BU38,""),IF($A40="TOTAL",SUM(INDIRECT("AR4:AR"&amp;ROW()-1)),""))</f>
        <v/>
      </c>
      <c r="AS40" s="3" t="str">
        <f ca="1">IF(AND($A40&lt;&gt;"",$A40&lt;&gt;"TOTAL"),IF(AND('[5]INVESTIGADOR_Horas dia'!$BW38&lt;&gt;"",'[5]INVESTIGADOR_Horas dia'!$BW38&lt;&gt;0),'[5]INVESTIGADOR_Horas dia'!$BW38,""),IF($A40="TOTAL",SUM(INDIRECT("AS4:AS"&amp;ROW()-1)),""))</f>
        <v/>
      </c>
      <c r="AT40" s="3" t="str">
        <f t="shared" ca="1" si="14"/>
        <v/>
      </c>
      <c r="AU40" s="3" t="str">
        <f ca="1">IF(AND($A40&lt;&gt;"",$A40&lt;&gt;"TOTAL"),IF(AND('[5]INVESTIGADOR_Horas dia'!$BZ38&lt;&gt;"",'[5]INVESTIGADOR_Horas dia'!$BZ38&lt;&gt;0),'[5]INVESTIGADOR_Horas dia'!$BZ38,""),IF($A40="TOTAL",SUM(INDIRECT("AU4:AU"&amp;ROW()-1)),""))</f>
        <v/>
      </c>
      <c r="AV40" s="3" t="str">
        <f ca="1">IF(AND($A40&lt;&gt;"",$A40&lt;&gt;"TOTAL"),IF(AND('[5]INVESTIGADOR_Horas dia'!$CB38&lt;&gt;"",'[5]INVESTIGADOR_Horas dia'!$CB38&lt;&gt;0),'[5]INVESTIGADOR_Horas dia'!$CB38,""),IF($A40="TOTAL",SUM(INDIRECT("AV4:AV"&amp;ROW()-1)),""))</f>
        <v/>
      </c>
      <c r="AW40" s="3" t="str">
        <f t="shared" ca="1" si="15"/>
        <v/>
      </c>
      <c r="AX40" s="3" t="str">
        <f ca="1">IF(AND($A40&lt;&gt;"",$A40&lt;&gt;"TOTAL"),IF(AND('[5]INVESTIGADOR_Horas dia'!$CE38&lt;&gt;"",'[5]INVESTIGADOR_Horas dia'!$CE38&lt;&gt;0),'[5]INVESTIGADOR_Horas dia'!$CE38,""),IF($A40="TOTAL",SUM(INDIRECT("AX4:AX"&amp;ROW()-1)),""))</f>
        <v/>
      </c>
      <c r="AY40" s="3" t="str">
        <f ca="1">IF(AND($A40&lt;&gt;"",$A40&lt;&gt;"TOTAL"),IF(AND('[5]INVESTIGADOR_Horas dia'!$CG38&lt;&gt;"",'[5]INVESTIGADOR_Horas dia'!$CG38&lt;&gt;0),'[5]INVESTIGADOR_Horas dia'!$CG38,""),IF($A40="TOTAL",SUM(INDIRECT("AY4:AY"&amp;ROW()-1)),""))</f>
        <v/>
      </c>
      <c r="AZ40" s="3" t="str">
        <f t="shared" ca="1" si="16"/>
        <v/>
      </c>
      <c r="BA40" s="3" t="str">
        <f ca="1">IF(AND($A40&lt;&gt;"",$A40&lt;&gt;"TOTAL"),IF(AND('[5]INVESTIGADOR_Horas dia'!$CJ38&lt;&gt;"",'[5]INVESTIGADOR_Horas dia'!$CJ38&lt;&gt;0),'[5]INVESTIGADOR_Horas dia'!$CJ38,""),IF($A40="TOTAL",SUM(INDIRECT("BA4:BA"&amp;ROW()-1)),""))</f>
        <v/>
      </c>
      <c r="BB40" s="3" t="str">
        <f ca="1">IF(AND($A40&lt;&gt;"",$A40&lt;&gt;"TOTAL"),IF(AND('[5]INVESTIGADOR_Horas dia'!$CL38&lt;&gt;"",'[5]INVESTIGADOR_Horas dia'!$CL38&lt;&gt;0),'[5]INVESTIGADOR_Horas dia'!$CL38,""),IF($A40="TOTAL",SUM(INDIRECT("BB4:BB"&amp;ROW()-1)),""))</f>
        <v/>
      </c>
      <c r="BC40" s="3" t="str">
        <f t="shared" ca="1" si="17"/>
        <v/>
      </c>
      <c r="BD40" s="3" t="str">
        <f ca="1">IF(AND($A40&lt;&gt;"",$A40&lt;&gt;"TOTAL"),IF(AND('[5]INVESTIGADOR_Horas dia'!$CO38&lt;&gt;"",'[5]INVESTIGADOR_Horas dia'!$CO38&lt;&gt;0),'[5]INVESTIGADOR_Horas dia'!$CO38,""),IF($A40="TOTAL",SUM(INDIRECT("BD4:BD"&amp;ROW()-1)),""))</f>
        <v/>
      </c>
      <c r="BE40" s="3" t="str">
        <f ca="1">IF(AND($A40&lt;&gt;"",$A40&lt;&gt;"TOTAL"),IF(AND('[5]INVESTIGADOR_Horas dia'!$CQ38&lt;&gt;"",'[5]INVESTIGADOR_Horas dia'!$CQ38&lt;&gt;0),'[5]INVESTIGADOR_Horas dia'!$CQ38,""),IF($A40="TOTAL",SUM(INDIRECT("BE4:BE"&amp;ROW()-1)),""))</f>
        <v/>
      </c>
      <c r="BF40" s="3" t="str">
        <f t="shared" ca="1" si="18"/>
        <v/>
      </c>
    </row>
    <row r="41" spans="1:58" x14ac:dyDescent="0.2">
      <c r="A41" s="25" t="str">
        <f>IF('[5]INVESTIGADOR_Horas dia'!$B39&lt;&gt;"",'[5]INVESTIGADOR_Horas dia'!$B39,IF(AND('[5]INVESTIGADOR_Horas dia'!$B39="",'[5]INVESTIGADOR_Horas dia'!$B40="",'[5]INVESTIGADOR_Horas dia'!$B38=""),"","TOTAL"))</f>
        <v/>
      </c>
      <c r="B41" s="3" t="str">
        <f ca="1">IF(AND($A41&lt;&gt;"",$A41&lt;&gt;"TOTAL"),IF(AND('[5]INVESTIGADOR_Horas dia'!$C39&lt;&gt;"",'[5]INVESTIGADOR_Horas dia'!$C39&lt;&gt;0),'[5]INVESTIGADOR_Horas dia'!$C39,""),IF($A41="TOTAL",SUM(INDIRECT("B4:B"&amp;ROW()-1)),""))</f>
        <v/>
      </c>
      <c r="C41" s="3" t="str">
        <f ca="1">IF(AND($A41&lt;&gt;"",$A41&lt;&gt;"TOTAL"),IF(AND('[5]INVESTIGADOR_Horas dia'!$E39&lt;&gt;"",'[5]INVESTIGADOR_Horas dia'!$E39&lt;&gt;0),'[5]INVESTIGADOR_Horas dia'!$E39,""),IF($A41="TOTAL",SUM(INDIRECT("C4:C"&amp;ROW()-1)),""))</f>
        <v/>
      </c>
      <c r="D41" s="3" t="str">
        <f t="shared" ca="1" si="0"/>
        <v/>
      </c>
      <c r="E41" s="3" t="str">
        <f ca="1">IF(AND($A41&lt;&gt;"",$A41&lt;&gt;"TOTAL"),IF(AND('[5]INVESTIGADOR_Horas dia'!$H39&lt;&gt;"",'[5]INVESTIGADOR_Horas dia'!$H39&lt;&gt;0),'[5]INVESTIGADOR_Horas dia'!$H39,""),IF($A41="TOTAL",SUM(INDIRECT("E4:E"&amp;ROW()-1)),""))</f>
        <v/>
      </c>
      <c r="F41" s="3" t="str">
        <f ca="1">IF(AND($A41&lt;&gt;"",$A41&lt;&gt;"TOTAL"),IF(AND('[5]INVESTIGADOR_Horas dia'!$J39&lt;&gt;"",'[5]INVESTIGADOR_Horas dia'!$J39&lt;&gt;0),'[5]INVESTIGADOR_Horas dia'!$J39,""),IF($A41="TOTAL",SUM(INDIRECT("F4:F"&amp;ROW()-1)),""))</f>
        <v/>
      </c>
      <c r="G41" s="3" t="str">
        <f t="shared" ca="1" si="1"/>
        <v/>
      </c>
      <c r="H41" s="3" t="str">
        <f ca="1">IF(AND($A41&lt;&gt;"",$A41&lt;&gt;"TOTAL"),IF(AND('[5]INVESTIGADOR_Horas dia'!$M39&lt;&gt;"",'[5]INVESTIGADOR_Horas dia'!$M39&lt;&gt;0),'[5]INVESTIGADOR_Horas dia'!$M39,""),IF($A41="TOTAL",SUM(INDIRECT("H4:H"&amp;ROW()-1)),""))</f>
        <v/>
      </c>
      <c r="I41" s="3" t="str">
        <f ca="1">IF(AND($A41&lt;&gt;"",$A41&lt;&gt;"TOTAL"),IF(AND('[5]INVESTIGADOR_Horas dia'!$O39&lt;&gt;"",'[5]INVESTIGADOR_Horas dia'!$O39&lt;&gt;0),'[5]INVESTIGADOR_Horas dia'!$O39,""),IF($A41="TOTAL",SUM(INDIRECT("I4:I"&amp;ROW()-1)),""))</f>
        <v/>
      </c>
      <c r="J41" s="3" t="str">
        <f t="shared" ca="1" si="2"/>
        <v/>
      </c>
      <c r="K41" s="3" t="str">
        <f ca="1">IF(AND($A41&lt;&gt;"",$A41&lt;&gt;"TOTAL"),IF(AND('[5]INVESTIGADOR_Horas dia'!$R39&lt;&gt;"",'[5]INVESTIGADOR_Horas dia'!$R39&lt;&gt;0),'[5]INVESTIGADOR_Horas dia'!$R39,""),IF($A41="TOTAL",SUM(INDIRECT("K4:K"&amp;ROW()-1)),""))</f>
        <v/>
      </c>
      <c r="L41" s="3" t="str">
        <f ca="1">IF(AND($A41&lt;&gt;"",$A41&lt;&gt;"TOTAL"),IF(AND('[5]INVESTIGADOR_Horas dia'!$T39&lt;&gt;"",'[5]INVESTIGADOR_Horas dia'!$T39&lt;&gt;0),'[5]INVESTIGADOR_Horas dia'!$T39,""),IF($A41="TOTAL",SUM(INDIRECT("L4:L"&amp;ROW()-1)),""))</f>
        <v/>
      </c>
      <c r="M41" s="3" t="str">
        <f t="shared" ca="1" si="3"/>
        <v/>
      </c>
      <c r="N41" s="3" t="str">
        <f ca="1">IF(AND($A41&lt;&gt;"",$A41&lt;&gt;"TOTAL"),IF(AND('[5]INVESTIGADOR_Horas dia'!$W39&lt;&gt;"",'[5]INVESTIGADOR_Horas dia'!$W39&lt;&gt;0),'[5]INVESTIGADOR_Horas dia'!$W39,""),IF($A41="TOTAL",SUM(INDIRECT("N4:N"&amp;ROW()-1)),""))</f>
        <v/>
      </c>
      <c r="O41" s="3" t="str">
        <f ca="1">IF(AND($A41&lt;&gt;"",$A41&lt;&gt;"TOTAL"),IF(AND('[5]INVESTIGADOR_Horas dia'!$Y39&lt;&gt;"",'[5]INVESTIGADOR_Horas dia'!$Y39&lt;&gt;0),'[5]INVESTIGADOR_Horas dia'!$Y39,""),IF($A41="TOTAL",SUM(INDIRECT("O4:O"&amp;ROW()-1)),""))</f>
        <v/>
      </c>
      <c r="P41" s="3" t="str">
        <f t="shared" ca="1" si="4"/>
        <v/>
      </c>
      <c r="Q41" s="3" t="str">
        <f ca="1">IF(AND($A41&lt;&gt;"",$A41&lt;&gt;"TOTAL"),IF(AND('[5]INVESTIGADOR_Horas dia'!$AB39&lt;&gt;"",'[5]INVESTIGADOR_Horas dia'!$AB39&lt;&gt;0),'[5]INVESTIGADOR_Horas dia'!$AB39,""),IF($A41="TOTAL",SUM(INDIRECT("Q4:Q"&amp;ROW()-1)),""))</f>
        <v/>
      </c>
      <c r="R41" s="3" t="str">
        <f ca="1">IF(AND($A41&lt;&gt;"",$A41&lt;&gt;"TOTAL"),IF(AND('[5]INVESTIGADOR_Horas dia'!$AD39&lt;&gt;"",'[5]INVESTIGADOR_Horas dia'!$AD39&lt;&gt;0),'[5]INVESTIGADOR_Horas dia'!$AD39,""),IF($A41="TOTAL",SUM(INDIRECT("R4:R"&amp;ROW()-1)),""))</f>
        <v/>
      </c>
      <c r="S41" s="3" t="str">
        <f t="shared" ca="1" si="5"/>
        <v/>
      </c>
      <c r="T41" s="3" t="str">
        <f ca="1">IF(AND($A41&lt;&gt;"",$A41&lt;&gt;"TOTAL"),IF(AND('[5]INVESTIGADOR_Horas dia'!$AG39&lt;&gt;"",'[5]INVESTIGADOR_Horas dia'!$AG39&lt;&gt;0),'[5]INVESTIGADOR_Horas dia'!$AG39,""),IF($A41="TOTAL",SUM(INDIRECT("T4:T"&amp;ROW()-1)),""))</f>
        <v/>
      </c>
      <c r="U41" s="3" t="str">
        <f ca="1">IF(AND($A41&lt;&gt;"",$A41&lt;&gt;"TOTAL"),IF(AND('[5]INVESTIGADOR_Horas dia'!$AI39&lt;&gt;"",'[5]INVESTIGADOR_Horas dia'!$AI39&lt;&gt;0),'[5]INVESTIGADOR_Horas dia'!$AI39,""),IF($A41="TOTAL",SUM(INDIRECT("U4:U"&amp;ROW()-1)),""))</f>
        <v/>
      </c>
      <c r="V41" s="3" t="str">
        <f t="shared" ca="1" si="6"/>
        <v/>
      </c>
      <c r="W41" s="3" t="str">
        <f ca="1">IF(AND($A41&lt;&gt;"",$A41&lt;&gt;"TOTAL"),IF(AND('[5]INVESTIGADOR_Horas dia'!$AL39&lt;&gt;"",'[5]INVESTIGADOR_Horas dia'!$AL39&lt;&gt;0),'[5]INVESTIGADOR_Horas dia'!$AL39,""),IF($A41="TOTAL",SUM(INDIRECT("W4:W"&amp;ROW()-1)),""))</f>
        <v/>
      </c>
      <c r="X41" s="3" t="str">
        <f ca="1">IF(AND($A41&lt;&gt;"",$A41&lt;&gt;"TOTAL"),IF(AND('[5]INVESTIGADOR_Horas dia'!$AN39&lt;&gt;"",'[5]INVESTIGADOR_Horas dia'!$AN39&lt;&gt;0),'[5]INVESTIGADOR_Horas dia'!$AN39,""),IF($A41="TOTAL",SUM(INDIRECT("X4:X"&amp;ROW()-1)),""))</f>
        <v/>
      </c>
      <c r="Y41" s="3" t="str">
        <f t="shared" ca="1" si="7"/>
        <v/>
      </c>
      <c r="Z41" s="3" t="str">
        <f ca="1">IF(AND($A41&lt;&gt;"",$A41&lt;&gt;"TOTAL"),IF(AND('[5]INVESTIGADOR_Horas dia'!$AQ39&lt;&gt;"",'[5]INVESTIGADOR_Horas dia'!$AQ39&lt;&gt;0),'[5]INVESTIGADOR_Horas dia'!$AQ39,""),IF($A41="TOTAL",SUM(INDIRECT("Z4:Z"&amp;ROW()-1)),""))</f>
        <v/>
      </c>
      <c r="AA41" s="3" t="str">
        <f ca="1">IF(AND($A41&lt;&gt;"",$A41&lt;&gt;"TOTAL"),IF(AND('[5]INVESTIGADOR_Horas dia'!$AS39&lt;&gt;"",'[5]INVESTIGADOR_Horas dia'!$AS39&lt;&gt;0),'[5]INVESTIGADOR_Horas dia'!$AS39,""),IF($A41="TOTAL",SUM(INDIRECT("AA4:AA"&amp;ROW()-1)),""))</f>
        <v/>
      </c>
      <c r="AB41" s="3" t="str">
        <f t="shared" ca="1" si="8"/>
        <v/>
      </c>
      <c r="AC41" s="3" t="str">
        <f ca="1">IF(AND($A41&lt;&gt;"",$A41&lt;&gt;"TOTAL"),IF(AND('[5]INVESTIGADOR_Horas dia'!$AV39&lt;&gt;"",'[5]INVESTIGADOR_Horas dia'!$AV39&lt;&gt;0),'[5]INVESTIGADOR_Horas dia'!$AV39,""),IF($A41="TOTAL",SUM(INDIRECT("AC4:AC"&amp;ROW()-1)),""))</f>
        <v/>
      </c>
      <c r="AD41" s="3" t="str">
        <f ca="1">IF(AND($A41&lt;&gt;"",$A41&lt;&gt;"TOTAL"),IF(AND('[5]INVESTIGADOR_Horas dia'!$AX39&lt;&gt;"",'[5]INVESTIGADOR_Horas dia'!$AX39&lt;&gt;0),'[5]INVESTIGADOR_Horas dia'!$AX39,""),IF($A41="TOTAL",SUM(INDIRECT("AD4:AD"&amp;ROW()-1)),""))</f>
        <v/>
      </c>
      <c r="AE41" s="3" t="str">
        <f t="shared" ca="1" si="9"/>
        <v/>
      </c>
      <c r="AF41" s="3" t="str">
        <f ca="1">IF(AND($A41&lt;&gt;"",$A41&lt;&gt;"TOTAL"),IF(AND('[5]INVESTIGADOR_Horas dia'!$BA39&lt;&gt;"",'[5]INVESTIGADOR_Horas dia'!$BA39&lt;&gt;0),'[5]INVESTIGADOR_Horas dia'!$BA39,""),IF($A41="TOTAL",SUM(INDIRECT("AF4:AF"&amp;ROW()-1)),""))</f>
        <v/>
      </c>
      <c r="AG41" s="3" t="str">
        <f ca="1">IF(AND($A41&lt;&gt;"",$A41&lt;&gt;"TOTAL"),IF(AND('[5]INVESTIGADOR_Horas dia'!$BC39&lt;&gt;"",'[5]INVESTIGADOR_Horas dia'!$BC39&lt;&gt;0),'[5]INVESTIGADOR_Horas dia'!$BC39,""),IF($A41="TOTAL",SUM(INDIRECT("AG4:AG"&amp;ROW()-1)),""))</f>
        <v/>
      </c>
      <c r="AH41" s="3" t="str">
        <f t="shared" ca="1" si="10"/>
        <v/>
      </c>
      <c r="AI41" s="3" t="str">
        <f ca="1">IF(AND($A41&lt;&gt;"",$A41&lt;&gt;"TOTAL"),IF(AND('[5]INVESTIGADOR_Horas dia'!$BF39&lt;&gt;"",'[5]INVESTIGADOR_Horas dia'!$BF39&lt;&gt;0),'[5]INVESTIGADOR_Horas dia'!$BF39,""),IF($A41="TOTAL",SUM(INDIRECT("AI4:AI"&amp;ROW()-1)),""))</f>
        <v/>
      </c>
      <c r="AJ41" s="3" t="str">
        <f ca="1">IF(AND($A41&lt;&gt;"",$A41&lt;&gt;"TOTAL"),IF(AND('[5]INVESTIGADOR_Horas dia'!$BH39&lt;&gt;"",'[5]INVESTIGADOR_Horas dia'!$BH39&lt;&gt;0),'[5]INVESTIGADOR_Horas dia'!$BH39,""),IF($A41="TOTAL",SUM(INDIRECT("AJ4:AJ"&amp;ROW()-1)),""))</f>
        <v/>
      </c>
      <c r="AK41" s="3" t="str">
        <f t="shared" ca="1" si="11"/>
        <v/>
      </c>
      <c r="AL41" s="3" t="str">
        <f ca="1">IF(AND($A41&lt;&gt;"",$A41&lt;&gt;"TOTAL"),IF(AND('[5]INVESTIGADOR_Horas dia'!$BK39&lt;&gt;"",'[5]INVESTIGADOR_Horas dia'!$BK39&lt;&gt;0),'[5]INVESTIGADOR_Horas dia'!$BK39,""),IF($A41="TOTAL",SUM(INDIRECT("AL4:AL"&amp;ROW()-1)),""))</f>
        <v/>
      </c>
      <c r="AM41" s="3" t="str">
        <f ca="1">IF(AND($A41&lt;&gt;"",$A41&lt;&gt;"TOTAL"),IF(AND('[5]INVESTIGADOR_Horas dia'!$BM39&lt;&gt;"",'[5]INVESTIGADOR_Horas dia'!$BM39&lt;&gt;0),'[5]INVESTIGADOR_Horas dia'!$BM39,""),IF($A41="TOTAL",SUM(INDIRECT("AM4:AM"&amp;ROW()-1)),""))</f>
        <v/>
      </c>
      <c r="AN41" s="3" t="str">
        <f t="shared" ca="1" si="12"/>
        <v/>
      </c>
      <c r="AO41" s="3" t="str">
        <f ca="1">IF(AND($A41&lt;&gt;"",$A41&lt;&gt;"TOTAL"),IF(AND('[5]INVESTIGADOR_Horas dia'!$BP39&lt;&gt;"",'[5]INVESTIGADOR_Horas dia'!$BP39&lt;&gt;0),'[5]INVESTIGADOR_Horas dia'!$BP39,""),IF($A41="TOTAL",SUM(INDIRECT("AO4:AO"&amp;ROW()-1)),""))</f>
        <v/>
      </c>
      <c r="AP41" s="3" t="str">
        <f ca="1">IF(AND($A41&lt;&gt;"",$A41&lt;&gt;"TOTAL"),IF(AND('[5]INVESTIGADOR_Horas dia'!$BR39&lt;&gt;"",'[5]INVESTIGADOR_Horas dia'!$BR39&lt;&gt;0),'[5]INVESTIGADOR_Horas dia'!$BR39,""),IF($A41="TOTAL",SUM(INDIRECT("AP4:AP"&amp;ROW()-1)),""))</f>
        <v/>
      </c>
      <c r="AQ41" s="3" t="str">
        <f t="shared" ca="1" si="13"/>
        <v/>
      </c>
      <c r="AR41" s="3" t="str">
        <f ca="1">IF(AND($A41&lt;&gt;"",$A41&lt;&gt;"TOTAL"),IF(AND('[5]INVESTIGADOR_Horas dia'!$BU39&lt;&gt;"",'[5]INVESTIGADOR_Horas dia'!$BU39&lt;&gt;0),'[5]INVESTIGADOR_Horas dia'!$BU39,""),IF($A41="TOTAL",SUM(INDIRECT("AR4:AR"&amp;ROW()-1)),""))</f>
        <v/>
      </c>
      <c r="AS41" s="3" t="str">
        <f ca="1">IF(AND($A41&lt;&gt;"",$A41&lt;&gt;"TOTAL"),IF(AND('[5]INVESTIGADOR_Horas dia'!$BW39&lt;&gt;"",'[5]INVESTIGADOR_Horas dia'!$BW39&lt;&gt;0),'[5]INVESTIGADOR_Horas dia'!$BW39,""),IF($A41="TOTAL",SUM(INDIRECT("AS4:AS"&amp;ROW()-1)),""))</f>
        <v/>
      </c>
      <c r="AT41" s="3" t="str">
        <f t="shared" ca="1" si="14"/>
        <v/>
      </c>
      <c r="AU41" s="3" t="str">
        <f ca="1">IF(AND($A41&lt;&gt;"",$A41&lt;&gt;"TOTAL"),IF(AND('[5]INVESTIGADOR_Horas dia'!$BZ39&lt;&gt;"",'[5]INVESTIGADOR_Horas dia'!$BZ39&lt;&gt;0),'[5]INVESTIGADOR_Horas dia'!$BZ39,""),IF($A41="TOTAL",SUM(INDIRECT("AU4:AU"&amp;ROW()-1)),""))</f>
        <v/>
      </c>
      <c r="AV41" s="3" t="str">
        <f ca="1">IF(AND($A41&lt;&gt;"",$A41&lt;&gt;"TOTAL"),IF(AND('[5]INVESTIGADOR_Horas dia'!$CB39&lt;&gt;"",'[5]INVESTIGADOR_Horas dia'!$CB39&lt;&gt;0),'[5]INVESTIGADOR_Horas dia'!$CB39,""),IF($A41="TOTAL",SUM(INDIRECT("AV4:AV"&amp;ROW()-1)),""))</f>
        <v/>
      </c>
      <c r="AW41" s="3" t="str">
        <f t="shared" ca="1" si="15"/>
        <v/>
      </c>
      <c r="AX41" s="3" t="str">
        <f ca="1">IF(AND($A41&lt;&gt;"",$A41&lt;&gt;"TOTAL"),IF(AND('[5]INVESTIGADOR_Horas dia'!$CE39&lt;&gt;"",'[5]INVESTIGADOR_Horas dia'!$CE39&lt;&gt;0),'[5]INVESTIGADOR_Horas dia'!$CE39,""),IF($A41="TOTAL",SUM(INDIRECT("AX4:AX"&amp;ROW()-1)),""))</f>
        <v/>
      </c>
      <c r="AY41" s="3" t="str">
        <f ca="1">IF(AND($A41&lt;&gt;"",$A41&lt;&gt;"TOTAL"),IF(AND('[5]INVESTIGADOR_Horas dia'!$CG39&lt;&gt;"",'[5]INVESTIGADOR_Horas dia'!$CG39&lt;&gt;0),'[5]INVESTIGADOR_Horas dia'!$CG39,""),IF($A41="TOTAL",SUM(INDIRECT("AY4:AY"&amp;ROW()-1)),""))</f>
        <v/>
      </c>
      <c r="AZ41" s="3" t="str">
        <f t="shared" ca="1" si="16"/>
        <v/>
      </c>
      <c r="BA41" s="3" t="str">
        <f ca="1">IF(AND($A41&lt;&gt;"",$A41&lt;&gt;"TOTAL"),IF(AND('[5]INVESTIGADOR_Horas dia'!$CJ39&lt;&gt;"",'[5]INVESTIGADOR_Horas dia'!$CJ39&lt;&gt;0),'[5]INVESTIGADOR_Horas dia'!$CJ39,""),IF($A41="TOTAL",SUM(INDIRECT("BA4:BA"&amp;ROW()-1)),""))</f>
        <v/>
      </c>
      <c r="BB41" s="3" t="str">
        <f ca="1">IF(AND($A41&lt;&gt;"",$A41&lt;&gt;"TOTAL"),IF(AND('[5]INVESTIGADOR_Horas dia'!$CL39&lt;&gt;"",'[5]INVESTIGADOR_Horas dia'!$CL39&lt;&gt;0),'[5]INVESTIGADOR_Horas dia'!$CL39,""),IF($A41="TOTAL",SUM(INDIRECT("BB4:BB"&amp;ROW()-1)),""))</f>
        <v/>
      </c>
      <c r="BC41" s="3" t="str">
        <f t="shared" ca="1" si="17"/>
        <v/>
      </c>
      <c r="BD41" s="3" t="str">
        <f ca="1">IF(AND($A41&lt;&gt;"",$A41&lt;&gt;"TOTAL"),IF(AND('[5]INVESTIGADOR_Horas dia'!$CO39&lt;&gt;"",'[5]INVESTIGADOR_Horas dia'!$CO39&lt;&gt;0),'[5]INVESTIGADOR_Horas dia'!$CO39,""),IF($A41="TOTAL",SUM(INDIRECT("BD4:BD"&amp;ROW()-1)),""))</f>
        <v/>
      </c>
      <c r="BE41" s="3" t="str">
        <f ca="1">IF(AND($A41&lt;&gt;"",$A41&lt;&gt;"TOTAL"),IF(AND('[5]INVESTIGADOR_Horas dia'!$CQ39&lt;&gt;"",'[5]INVESTIGADOR_Horas dia'!$CQ39&lt;&gt;0),'[5]INVESTIGADOR_Horas dia'!$CQ39,""),IF($A41="TOTAL",SUM(INDIRECT("BE4:BE"&amp;ROW()-1)),""))</f>
        <v/>
      </c>
      <c r="BF41" s="3" t="str">
        <f t="shared" ca="1" si="18"/>
        <v/>
      </c>
    </row>
    <row r="42" spans="1:58" x14ac:dyDescent="0.2">
      <c r="A42" s="25" t="str">
        <f>IF('[5]INVESTIGADOR_Horas dia'!$B40&lt;&gt;"",'[5]INVESTIGADOR_Horas dia'!$B40,IF(AND('[5]INVESTIGADOR_Horas dia'!$B40="",'[5]INVESTIGADOR_Horas dia'!$B41="",'[5]INVESTIGADOR_Horas dia'!$B39=""),"","TOTAL"))</f>
        <v/>
      </c>
      <c r="B42" s="3" t="str">
        <f ca="1">IF(AND($A42&lt;&gt;"",$A42&lt;&gt;"TOTAL"),IF(AND('[5]INVESTIGADOR_Horas dia'!$C40&lt;&gt;"",'[5]INVESTIGADOR_Horas dia'!$C40&lt;&gt;0),'[5]INVESTIGADOR_Horas dia'!$C40,""),IF($A42="TOTAL",SUM(INDIRECT("B4:B"&amp;ROW()-1)),""))</f>
        <v/>
      </c>
      <c r="C42" s="3" t="str">
        <f ca="1">IF(AND($A42&lt;&gt;"",$A42&lt;&gt;"TOTAL"),IF(AND('[5]INVESTIGADOR_Horas dia'!$E40&lt;&gt;"",'[5]INVESTIGADOR_Horas dia'!$E40&lt;&gt;0),'[5]INVESTIGADOR_Horas dia'!$E40,""),IF($A42="TOTAL",SUM(INDIRECT("C4:C"&amp;ROW()-1)),""))</f>
        <v/>
      </c>
      <c r="D42" s="3" t="str">
        <f t="shared" ca="1" si="0"/>
        <v/>
      </c>
      <c r="E42" s="3" t="str">
        <f ca="1">IF(AND($A42&lt;&gt;"",$A42&lt;&gt;"TOTAL"),IF(AND('[5]INVESTIGADOR_Horas dia'!$H40&lt;&gt;"",'[5]INVESTIGADOR_Horas dia'!$H40&lt;&gt;0),'[5]INVESTIGADOR_Horas dia'!$H40,""),IF($A42="TOTAL",SUM(INDIRECT("E4:E"&amp;ROW()-1)),""))</f>
        <v/>
      </c>
      <c r="F42" s="3" t="str">
        <f ca="1">IF(AND($A42&lt;&gt;"",$A42&lt;&gt;"TOTAL"),IF(AND('[5]INVESTIGADOR_Horas dia'!$J40&lt;&gt;"",'[5]INVESTIGADOR_Horas dia'!$J40&lt;&gt;0),'[5]INVESTIGADOR_Horas dia'!$J40,""),IF($A42="TOTAL",SUM(INDIRECT("F4:F"&amp;ROW()-1)),""))</f>
        <v/>
      </c>
      <c r="G42" s="3" t="str">
        <f t="shared" ca="1" si="1"/>
        <v/>
      </c>
      <c r="H42" s="3" t="str">
        <f ca="1">IF(AND($A42&lt;&gt;"",$A42&lt;&gt;"TOTAL"),IF(AND('[5]INVESTIGADOR_Horas dia'!$M40&lt;&gt;"",'[5]INVESTIGADOR_Horas dia'!$M40&lt;&gt;0),'[5]INVESTIGADOR_Horas dia'!$M40,""),IF($A42="TOTAL",SUM(INDIRECT("H4:H"&amp;ROW()-1)),""))</f>
        <v/>
      </c>
      <c r="I42" s="3" t="str">
        <f ca="1">IF(AND($A42&lt;&gt;"",$A42&lt;&gt;"TOTAL"),IF(AND('[5]INVESTIGADOR_Horas dia'!$O40&lt;&gt;"",'[5]INVESTIGADOR_Horas dia'!$O40&lt;&gt;0),'[5]INVESTIGADOR_Horas dia'!$O40,""),IF($A42="TOTAL",SUM(INDIRECT("I4:I"&amp;ROW()-1)),""))</f>
        <v/>
      </c>
      <c r="J42" s="3" t="str">
        <f t="shared" ca="1" si="2"/>
        <v/>
      </c>
      <c r="K42" s="3" t="str">
        <f ca="1">IF(AND($A42&lt;&gt;"",$A42&lt;&gt;"TOTAL"),IF(AND('[5]INVESTIGADOR_Horas dia'!$R40&lt;&gt;"",'[5]INVESTIGADOR_Horas dia'!$R40&lt;&gt;0),'[5]INVESTIGADOR_Horas dia'!$R40,""),IF($A42="TOTAL",SUM(INDIRECT("K4:K"&amp;ROW()-1)),""))</f>
        <v/>
      </c>
      <c r="L42" s="3" t="str">
        <f ca="1">IF(AND($A42&lt;&gt;"",$A42&lt;&gt;"TOTAL"),IF(AND('[5]INVESTIGADOR_Horas dia'!$T40&lt;&gt;"",'[5]INVESTIGADOR_Horas dia'!$T40&lt;&gt;0),'[5]INVESTIGADOR_Horas dia'!$T40,""),IF($A42="TOTAL",SUM(INDIRECT("L4:L"&amp;ROW()-1)),""))</f>
        <v/>
      </c>
      <c r="M42" s="3" t="str">
        <f t="shared" ca="1" si="3"/>
        <v/>
      </c>
      <c r="N42" s="3" t="str">
        <f ca="1">IF(AND($A42&lt;&gt;"",$A42&lt;&gt;"TOTAL"),IF(AND('[5]INVESTIGADOR_Horas dia'!$W40&lt;&gt;"",'[5]INVESTIGADOR_Horas dia'!$W40&lt;&gt;0),'[5]INVESTIGADOR_Horas dia'!$W40,""),IF($A42="TOTAL",SUM(INDIRECT("N4:N"&amp;ROW()-1)),""))</f>
        <v/>
      </c>
      <c r="O42" s="3" t="str">
        <f ca="1">IF(AND($A42&lt;&gt;"",$A42&lt;&gt;"TOTAL"),IF(AND('[5]INVESTIGADOR_Horas dia'!$Y40&lt;&gt;"",'[5]INVESTIGADOR_Horas dia'!$Y40&lt;&gt;0),'[5]INVESTIGADOR_Horas dia'!$Y40,""),IF($A42="TOTAL",SUM(INDIRECT("O4:O"&amp;ROW()-1)),""))</f>
        <v/>
      </c>
      <c r="P42" s="3" t="str">
        <f t="shared" ca="1" si="4"/>
        <v/>
      </c>
      <c r="Q42" s="3" t="str">
        <f ca="1">IF(AND($A42&lt;&gt;"",$A42&lt;&gt;"TOTAL"),IF(AND('[5]INVESTIGADOR_Horas dia'!$AB40&lt;&gt;"",'[5]INVESTIGADOR_Horas dia'!$AB40&lt;&gt;0),'[5]INVESTIGADOR_Horas dia'!$AB40,""),IF($A42="TOTAL",SUM(INDIRECT("Q4:Q"&amp;ROW()-1)),""))</f>
        <v/>
      </c>
      <c r="R42" s="3" t="str">
        <f ca="1">IF(AND($A42&lt;&gt;"",$A42&lt;&gt;"TOTAL"),IF(AND('[5]INVESTIGADOR_Horas dia'!$AD40&lt;&gt;"",'[5]INVESTIGADOR_Horas dia'!$AD40&lt;&gt;0),'[5]INVESTIGADOR_Horas dia'!$AD40,""),IF($A42="TOTAL",SUM(INDIRECT("R4:R"&amp;ROW()-1)),""))</f>
        <v/>
      </c>
      <c r="S42" s="3" t="str">
        <f t="shared" ca="1" si="5"/>
        <v/>
      </c>
      <c r="T42" s="3" t="str">
        <f ca="1">IF(AND($A42&lt;&gt;"",$A42&lt;&gt;"TOTAL"),IF(AND('[5]INVESTIGADOR_Horas dia'!$AG40&lt;&gt;"",'[5]INVESTIGADOR_Horas dia'!$AG40&lt;&gt;0),'[5]INVESTIGADOR_Horas dia'!$AG40,""),IF($A42="TOTAL",SUM(INDIRECT("T4:T"&amp;ROW()-1)),""))</f>
        <v/>
      </c>
      <c r="U42" s="3" t="str">
        <f ca="1">IF(AND($A42&lt;&gt;"",$A42&lt;&gt;"TOTAL"),IF(AND('[5]INVESTIGADOR_Horas dia'!$AI40&lt;&gt;"",'[5]INVESTIGADOR_Horas dia'!$AI40&lt;&gt;0),'[5]INVESTIGADOR_Horas dia'!$AI40,""),IF($A42="TOTAL",SUM(INDIRECT("U4:U"&amp;ROW()-1)),""))</f>
        <v/>
      </c>
      <c r="V42" s="3" t="str">
        <f t="shared" ca="1" si="6"/>
        <v/>
      </c>
      <c r="W42" s="3" t="str">
        <f ca="1">IF(AND($A42&lt;&gt;"",$A42&lt;&gt;"TOTAL"),IF(AND('[5]INVESTIGADOR_Horas dia'!$AL40&lt;&gt;"",'[5]INVESTIGADOR_Horas dia'!$AL40&lt;&gt;0),'[5]INVESTIGADOR_Horas dia'!$AL40,""),IF($A42="TOTAL",SUM(INDIRECT("W4:W"&amp;ROW()-1)),""))</f>
        <v/>
      </c>
      <c r="X42" s="3" t="str">
        <f ca="1">IF(AND($A42&lt;&gt;"",$A42&lt;&gt;"TOTAL"),IF(AND('[5]INVESTIGADOR_Horas dia'!$AN40&lt;&gt;"",'[5]INVESTIGADOR_Horas dia'!$AN40&lt;&gt;0),'[5]INVESTIGADOR_Horas dia'!$AN40,""),IF($A42="TOTAL",SUM(INDIRECT("X4:X"&amp;ROW()-1)),""))</f>
        <v/>
      </c>
      <c r="Y42" s="3" t="str">
        <f t="shared" ca="1" si="7"/>
        <v/>
      </c>
      <c r="Z42" s="3" t="str">
        <f ca="1">IF(AND($A42&lt;&gt;"",$A42&lt;&gt;"TOTAL"),IF(AND('[5]INVESTIGADOR_Horas dia'!$AQ40&lt;&gt;"",'[5]INVESTIGADOR_Horas dia'!$AQ40&lt;&gt;0),'[5]INVESTIGADOR_Horas dia'!$AQ40,""),IF($A42="TOTAL",SUM(INDIRECT("Z4:Z"&amp;ROW()-1)),""))</f>
        <v/>
      </c>
      <c r="AA42" s="3" t="str">
        <f ca="1">IF(AND($A42&lt;&gt;"",$A42&lt;&gt;"TOTAL"),IF(AND('[5]INVESTIGADOR_Horas dia'!$AS40&lt;&gt;"",'[5]INVESTIGADOR_Horas dia'!$AS40&lt;&gt;0),'[5]INVESTIGADOR_Horas dia'!$AS40,""),IF($A42="TOTAL",SUM(INDIRECT("AA4:AA"&amp;ROW()-1)),""))</f>
        <v/>
      </c>
      <c r="AB42" s="3" t="str">
        <f t="shared" ca="1" si="8"/>
        <v/>
      </c>
      <c r="AC42" s="3" t="str">
        <f ca="1">IF(AND($A42&lt;&gt;"",$A42&lt;&gt;"TOTAL"),IF(AND('[5]INVESTIGADOR_Horas dia'!$AV40&lt;&gt;"",'[5]INVESTIGADOR_Horas dia'!$AV40&lt;&gt;0),'[5]INVESTIGADOR_Horas dia'!$AV40,""),IF($A42="TOTAL",SUM(INDIRECT("AC4:AC"&amp;ROW()-1)),""))</f>
        <v/>
      </c>
      <c r="AD42" s="3" t="str">
        <f ca="1">IF(AND($A42&lt;&gt;"",$A42&lt;&gt;"TOTAL"),IF(AND('[5]INVESTIGADOR_Horas dia'!$AX40&lt;&gt;"",'[5]INVESTIGADOR_Horas dia'!$AX40&lt;&gt;0),'[5]INVESTIGADOR_Horas dia'!$AX40,""),IF($A42="TOTAL",SUM(INDIRECT("AD4:AD"&amp;ROW()-1)),""))</f>
        <v/>
      </c>
      <c r="AE42" s="3" t="str">
        <f t="shared" ca="1" si="9"/>
        <v/>
      </c>
      <c r="AF42" s="3" t="str">
        <f ca="1">IF(AND($A42&lt;&gt;"",$A42&lt;&gt;"TOTAL"),IF(AND('[5]INVESTIGADOR_Horas dia'!$BA40&lt;&gt;"",'[5]INVESTIGADOR_Horas dia'!$BA40&lt;&gt;0),'[5]INVESTIGADOR_Horas dia'!$BA40,""),IF($A42="TOTAL",SUM(INDIRECT("AF4:AF"&amp;ROW()-1)),""))</f>
        <v/>
      </c>
      <c r="AG42" s="3" t="str">
        <f ca="1">IF(AND($A42&lt;&gt;"",$A42&lt;&gt;"TOTAL"),IF(AND('[5]INVESTIGADOR_Horas dia'!$BC40&lt;&gt;"",'[5]INVESTIGADOR_Horas dia'!$BC40&lt;&gt;0),'[5]INVESTIGADOR_Horas dia'!$BC40,""),IF($A42="TOTAL",SUM(INDIRECT("AG4:AG"&amp;ROW()-1)),""))</f>
        <v/>
      </c>
      <c r="AH42" s="3" t="str">
        <f t="shared" ca="1" si="10"/>
        <v/>
      </c>
      <c r="AI42" s="3" t="str">
        <f ca="1">IF(AND($A42&lt;&gt;"",$A42&lt;&gt;"TOTAL"),IF(AND('[5]INVESTIGADOR_Horas dia'!$BF40&lt;&gt;"",'[5]INVESTIGADOR_Horas dia'!$BF40&lt;&gt;0),'[5]INVESTIGADOR_Horas dia'!$BF40,""),IF($A42="TOTAL",SUM(INDIRECT("AI4:AI"&amp;ROW()-1)),""))</f>
        <v/>
      </c>
      <c r="AJ42" s="3" t="str">
        <f ca="1">IF(AND($A42&lt;&gt;"",$A42&lt;&gt;"TOTAL"),IF(AND('[5]INVESTIGADOR_Horas dia'!$BH40&lt;&gt;"",'[5]INVESTIGADOR_Horas dia'!$BH40&lt;&gt;0),'[5]INVESTIGADOR_Horas dia'!$BH40,""),IF($A42="TOTAL",SUM(INDIRECT("AJ4:AJ"&amp;ROW()-1)),""))</f>
        <v/>
      </c>
      <c r="AK42" s="3" t="str">
        <f t="shared" ca="1" si="11"/>
        <v/>
      </c>
      <c r="AL42" s="3" t="str">
        <f ca="1">IF(AND($A42&lt;&gt;"",$A42&lt;&gt;"TOTAL"),IF(AND('[5]INVESTIGADOR_Horas dia'!$BK40&lt;&gt;"",'[5]INVESTIGADOR_Horas dia'!$BK40&lt;&gt;0),'[5]INVESTIGADOR_Horas dia'!$BK40,""),IF($A42="TOTAL",SUM(INDIRECT("AL4:AL"&amp;ROW()-1)),""))</f>
        <v/>
      </c>
      <c r="AM42" s="3" t="str">
        <f ca="1">IF(AND($A42&lt;&gt;"",$A42&lt;&gt;"TOTAL"),IF(AND('[5]INVESTIGADOR_Horas dia'!$BM40&lt;&gt;"",'[5]INVESTIGADOR_Horas dia'!$BM40&lt;&gt;0),'[5]INVESTIGADOR_Horas dia'!$BM40,""),IF($A42="TOTAL",SUM(INDIRECT("AM4:AM"&amp;ROW()-1)),""))</f>
        <v/>
      </c>
      <c r="AN42" s="3" t="str">
        <f t="shared" ca="1" si="12"/>
        <v/>
      </c>
      <c r="AO42" s="3" t="str">
        <f ca="1">IF(AND($A42&lt;&gt;"",$A42&lt;&gt;"TOTAL"),IF(AND('[5]INVESTIGADOR_Horas dia'!$BP40&lt;&gt;"",'[5]INVESTIGADOR_Horas dia'!$BP40&lt;&gt;0),'[5]INVESTIGADOR_Horas dia'!$BP40,""),IF($A42="TOTAL",SUM(INDIRECT("AO4:AO"&amp;ROW()-1)),""))</f>
        <v/>
      </c>
      <c r="AP42" s="3" t="str">
        <f ca="1">IF(AND($A42&lt;&gt;"",$A42&lt;&gt;"TOTAL"),IF(AND('[5]INVESTIGADOR_Horas dia'!$BR40&lt;&gt;"",'[5]INVESTIGADOR_Horas dia'!$BR40&lt;&gt;0),'[5]INVESTIGADOR_Horas dia'!$BR40,""),IF($A42="TOTAL",SUM(INDIRECT("AP4:AP"&amp;ROW()-1)),""))</f>
        <v/>
      </c>
      <c r="AQ42" s="3" t="str">
        <f t="shared" ca="1" si="13"/>
        <v/>
      </c>
      <c r="AR42" s="3" t="str">
        <f ca="1">IF(AND($A42&lt;&gt;"",$A42&lt;&gt;"TOTAL"),IF(AND('[5]INVESTIGADOR_Horas dia'!$BU40&lt;&gt;"",'[5]INVESTIGADOR_Horas dia'!$BU40&lt;&gt;0),'[5]INVESTIGADOR_Horas dia'!$BU40,""),IF($A42="TOTAL",SUM(INDIRECT("AR4:AR"&amp;ROW()-1)),""))</f>
        <v/>
      </c>
      <c r="AS42" s="3" t="str">
        <f ca="1">IF(AND($A42&lt;&gt;"",$A42&lt;&gt;"TOTAL"),IF(AND('[5]INVESTIGADOR_Horas dia'!$BW40&lt;&gt;"",'[5]INVESTIGADOR_Horas dia'!$BW40&lt;&gt;0),'[5]INVESTIGADOR_Horas dia'!$BW40,""),IF($A42="TOTAL",SUM(INDIRECT("AS4:AS"&amp;ROW()-1)),""))</f>
        <v/>
      </c>
      <c r="AT42" s="3" t="str">
        <f t="shared" ca="1" si="14"/>
        <v/>
      </c>
      <c r="AU42" s="3" t="str">
        <f ca="1">IF(AND($A42&lt;&gt;"",$A42&lt;&gt;"TOTAL"),IF(AND('[5]INVESTIGADOR_Horas dia'!$BZ40&lt;&gt;"",'[5]INVESTIGADOR_Horas dia'!$BZ40&lt;&gt;0),'[5]INVESTIGADOR_Horas dia'!$BZ40,""),IF($A42="TOTAL",SUM(INDIRECT("AU4:AU"&amp;ROW()-1)),""))</f>
        <v/>
      </c>
      <c r="AV42" s="3" t="str">
        <f ca="1">IF(AND($A42&lt;&gt;"",$A42&lt;&gt;"TOTAL"),IF(AND('[5]INVESTIGADOR_Horas dia'!$CB40&lt;&gt;"",'[5]INVESTIGADOR_Horas dia'!$CB40&lt;&gt;0),'[5]INVESTIGADOR_Horas dia'!$CB40,""),IF($A42="TOTAL",SUM(INDIRECT("AV4:AV"&amp;ROW()-1)),""))</f>
        <v/>
      </c>
      <c r="AW42" s="3" t="str">
        <f t="shared" ca="1" si="15"/>
        <v/>
      </c>
      <c r="AX42" s="3" t="str">
        <f ca="1">IF(AND($A42&lt;&gt;"",$A42&lt;&gt;"TOTAL"),IF(AND('[5]INVESTIGADOR_Horas dia'!$CE40&lt;&gt;"",'[5]INVESTIGADOR_Horas dia'!$CE40&lt;&gt;0),'[5]INVESTIGADOR_Horas dia'!$CE40,""),IF($A42="TOTAL",SUM(INDIRECT("AX4:AX"&amp;ROW()-1)),""))</f>
        <v/>
      </c>
      <c r="AY42" s="3" t="str">
        <f ca="1">IF(AND($A42&lt;&gt;"",$A42&lt;&gt;"TOTAL"),IF(AND('[5]INVESTIGADOR_Horas dia'!$CG40&lt;&gt;"",'[5]INVESTIGADOR_Horas dia'!$CG40&lt;&gt;0),'[5]INVESTIGADOR_Horas dia'!$CG40,""),IF($A42="TOTAL",SUM(INDIRECT("AY4:AY"&amp;ROW()-1)),""))</f>
        <v/>
      </c>
      <c r="AZ42" s="3" t="str">
        <f t="shared" ca="1" si="16"/>
        <v/>
      </c>
      <c r="BA42" s="3" t="str">
        <f ca="1">IF(AND($A42&lt;&gt;"",$A42&lt;&gt;"TOTAL"),IF(AND('[5]INVESTIGADOR_Horas dia'!$CJ40&lt;&gt;"",'[5]INVESTIGADOR_Horas dia'!$CJ40&lt;&gt;0),'[5]INVESTIGADOR_Horas dia'!$CJ40,""),IF($A42="TOTAL",SUM(INDIRECT("BA4:BA"&amp;ROW()-1)),""))</f>
        <v/>
      </c>
      <c r="BB42" s="3" t="str">
        <f ca="1">IF(AND($A42&lt;&gt;"",$A42&lt;&gt;"TOTAL"),IF(AND('[5]INVESTIGADOR_Horas dia'!$CL40&lt;&gt;"",'[5]INVESTIGADOR_Horas dia'!$CL40&lt;&gt;0),'[5]INVESTIGADOR_Horas dia'!$CL40,""),IF($A42="TOTAL",SUM(INDIRECT("BB4:BB"&amp;ROW()-1)),""))</f>
        <v/>
      </c>
      <c r="BC42" s="3" t="str">
        <f t="shared" ca="1" si="17"/>
        <v/>
      </c>
      <c r="BD42" s="3" t="str">
        <f ca="1">IF(AND($A42&lt;&gt;"",$A42&lt;&gt;"TOTAL"),IF(AND('[5]INVESTIGADOR_Horas dia'!$CO40&lt;&gt;"",'[5]INVESTIGADOR_Horas dia'!$CO40&lt;&gt;0),'[5]INVESTIGADOR_Horas dia'!$CO40,""),IF($A42="TOTAL",SUM(INDIRECT("BD4:BD"&amp;ROW()-1)),""))</f>
        <v/>
      </c>
      <c r="BE42" s="3" t="str">
        <f ca="1">IF(AND($A42&lt;&gt;"",$A42&lt;&gt;"TOTAL"),IF(AND('[5]INVESTIGADOR_Horas dia'!$CQ40&lt;&gt;"",'[5]INVESTIGADOR_Horas dia'!$CQ40&lt;&gt;0),'[5]INVESTIGADOR_Horas dia'!$CQ40,""),IF($A42="TOTAL",SUM(INDIRECT("BE4:BE"&amp;ROW()-1)),""))</f>
        <v/>
      </c>
      <c r="BF42" s="3" t="str">
        <f t="shared" ca="1" si="18"/>
        <v/>
      </c>
    </row>
    <row r="43" spans="1:58" x14ac:dyDescent="0.2">
      <c r="A43" s="25" t="str">
        <f>IF('[5]INVESTIGADOR_Horas dia'!$B41&lt;&gt;"",'[5]INVESTIGADOR_Horas dia'!$B41,IF(AND('[5]INVESTIGADOR_Horas dia'!$B41="",'[5]INVESTIGADOR_Horas dia'!$B42="",'[5]INVESTIGADOR_Horas dia'!$B40=""),"","TOTAL"))</f>
        <v/>
      </c>
      <c r="B43" s="3" t="str">
        <f ca="1">IF(AND($A43&lt;&gt;"",$A43&lt;&gt;"TOTAL"),IF(AND('[5]INVESTIGADOR_Horas dia'!$C41&lt;&gt;"",'[5]INVESTIGADOR_Horas dia'!$C41&lt;&gt;0),'[5]INVESTIGADOR_Horas dia'!$C41,""),IF($A43="TOTAL",SUM(INDIRECT("B4:B"&amp;ROW()-1)),""))</f>
        <v/>
      </c>
      <c r="C43" s="3" t="str">
        <f ca="1">IF(AND($A43&lt;&gt;"",$A43&lt;&gt;"TOTAL"),IF(AND('[5]INVESTIGADOR_Horas dia'!$E41&lt;&gt;"",'[5]INVESTIGADOR_Horas dia'!$E41&lt;&gt;0),'[5]INVESTIGADOR_Horas dia'!$E41,""),IF($A43="TOTAL",SUM(INDIRECT("C4:C"&amp;ROW()-1)),""))</f>
        <v/>
      </c>
      <c r="D43" s="3" t="str">
        <f t="shared" ca="1" si="0"/>
        <v/>
      </c>
      <c r="E43" s="3" t="str">
        <f ca="1">IF(AND($A43&lt;&gt;"",$A43&lt;&gt;"TOTAL"),IF(AND('[5]INVESTIGADOR_Horas dia'!$H41&lt;&gt;"",'[5]INVESTIGADOR_Horas dia'!$H41&lt;&gt;0),'[5]INVESTIGADOR_Horas dia'!$H41,""),IF($A43="TOTAL",SUM(INDIRECT("E4:E"&amp;ROW()-1)),""))</f>
        <v/>
      </c>
      <c r="F43" s="3" t="str">
        <f ca="1">IF(AND($A43&lt;&gt;"",$A43&lt;&gt;"TOTAL"),IF(AND('[5]INVESTIGADOR_Horas dia'!$J41&lt;&gt;"",'[5]INVESTIGADOR_Horas dia'!$J41&lt;&gt;0),'[5]INVESTIGADOR_Horas dia'!$J41,""),IF($A43="TOTAL",SUM(INDIRECT("F4:F"&amp;ROW()-1)),""))</f>
        <v/>
      </c>
      <c r="G43" s="3" t="str">
        <f t="shared" ca="1" si="1"/>
        <v/>
      </c>
      <c r="H43" s="3" t="str">
        <f ca="1">IF(AND($A43&lt;&gt;"",$A43&lt;&gt;"TOTAL"),IF(AND('[5]INVESTIGADOR_Horas dia'!$M41&lt;&gt;"",'[5]INVESTIGADOR_Horas dia'!$M41&lt;&gt;0),'[5]INVESTIGADOR_Horas dia'!$M41,""),IF($A43="TOTAL",SUM(INDIRECT("H4:H"&amp;ROW()-1)),""))</f>
        <v/>
      </c>
      <c r="I43" s="3" t="str">
        <f ca="1">IF(AND($A43&lt;&gt;"",$A43&lt;&gt;"TOTAL"),IF(AND('[5]INVESTIGADOR_Horas dia'!$O41&lt;&gt;"",'[5]INVESTIGADOR_Horas dia'!$O41&lt;&gt;0),'[5]INVESTIGADOR_Horas dia'!$O41,""),IF($A43="TOTAL",SUM(INDIRECT("I4:I"&amp;ROW()-1)),""))</f>
        <v/>
      </c>
      <c r="J43" s="3" t="str">
        <f t="shared" ca="1" si="2"/>
        <v/>
      </c>
      <c r="K43" s="3" t="str">
        <f ca="1">IF(AND($A43&lt;&gt;"",$A43&lt;&gt;"TOTAL"),IF(AND('[5]INVESTIGADOR_Horas dia'!$R41&lt;&gt;"",'[5]INVESTIGADOR_Horas dia'!$R41&lt;&gt;0),'[5]INVESTIGADOR_Horas dia'!$R41,""),IF($A43="TOTAL",SUM(INDIRECT("K4:K"&amp;ROW()-1)),""))</f>
        <v/>
      </c>
      <c r="L43" s="3" t="str">
        <f ca="1">IF(AND($A43&lt;&gt;"",$A43&lt;&gt;"TOTAL"),IF(AND('[5]INVESTIGADOR_Horas dia'!$T41&lt;&gt;"",'[5]INVESTIGADOR_Horas dia'!$T41&lt;&gt;0),'[5]INVESTIGADOR_Horas dia'!$T41,""),IF($A43="TOTAL",SUM(INDIRECT("L4:L"&amp;ROW()-1)),""))</f>
        <v/>
      </c>
      <c r="M43" s="3" t="str">
        <f t="shared" ca="1" si="3"/>
        <v/>
      </c>
      <c r="N43" s="3" t="str">
        <f ca="1">IF(AND($A43&lt;&gt;"",$A43&lt;&gt;"TOTAL"),IF(AND('[5]INVESTIGADOR_Horas dia'!$W41&lt;&gt;"",'[5]INVESTIGADOR_Horas dia'!$W41&lt;&gt;0),'[5]INVESTIGADOR_Horas dia'!$W41,""),IF($A43="TOTAL",SUM(INDIRECT("N4:N"&amp;ROW()-1)),""))</f>
        <v/>
      </c>
      <c r="O43" s="3" t="str">
        <f ca="1">IF(AND($A43&lt;&gt;"",$A43&lt;&gt;"TOTAL"),IF(AND('[5]INVESTIGADOR_Horas dia'!$Y41&lt;&gt;"",'[5]INVESTIGADOR_Horas dia'!$Y41&lt;&gt;0),'[5]INVESTIGADOR_Horas dia'!$Y41,""),IF($A43="TOTAL",SUM(INDIRECT("O4:O"&amp;ROW()-1)),""))</f>
        <v/>
      </c>
      <c r="P43" s="3" t="str">
        <f t="shared" ca="1" si="4"/>
        <v/>
      </c>
      <c r="Q43" s="3" t="str">
        <f ca="1">IF(AND($A43&lt;&gt;"",$A43&lt;&gt;"TOTAL"),IF(AND('[5]INVESTIGADOR_Horas dia'!$AB41&lt;&gt;"",'[5]INVESTIGADOR_Horas dia'!$AB41&lt;&gt;0),'[5]INVESTIGADOR_Horas dia'!$AB41,""),IF($A43="TOTAL",SUM(INDIRECT("Q4:Q"&amp;ROW()-1)),""))</f>
        <v/>
      </c>
      <c r="R43" s="3" t="str">
        <f ca="1">IF(AND($A43&lt;&gt;"",$A43&lt;&gt;"TOTAL"),IF(AND('[5]INVESTIGADOR_Horas dia'!$AD41&lt;&gt;"",'[5]INVESTIGADOR_Horas dia'!$AD41&lt;&gt;0),'[5]INVESTIGADOR_Horas dia'!$AD41,""),IF($A43="TOTAL",SUM(INDIRECT("R4:R"&amp;ROW()-1)),""))</f>
        <v/>
      </c>
      <c r="S43" s="3" t="str">
        <f t="shared" ca="1" si="5"/>
        <v/>
      </c>
      <c r="T43" s="3" t="str">
        <f ca="1">IF(AND($A43&lt;&gt;"",$A43&lt;&gt;"TOTAL"),IF(AND('[5]INVESTIGADOR_Horas dia'!$AG41&lt;&gt;"",'[5]INVESTIGADOR_Horas dia'!$AG41&lt;&gt;0),'[5]INVESTIGADOR_Horas dia'!$AG41,""),IF($A43="TOTAL",SUM(INDIRECT("T4:T"&amp;ROW()-1)),""))</f>
        <v/>
      </c>
      <c r="U43" s="3" t="str">
        <f ca="1">IF(AND($A43&lt;&gt;"",$A43&lt;&gt;"TOTAL"),IF(AND('[5]INVESTIGADOR_Horas dia'!$AI41&lt;&gt;"",'[5]INVESTIGADOR_Horas dia'!$AI41&lt;&gt;0),'[5]INVESTIGADOR_Horas dia'!$AI41,""),IF($A43="TOTAL",SUM(INDIRECT("U4:U"&amp;ROW()-1)),""))</f>
        <v/>
      </c>
      <c r="V43" s="3" t="str">
        <f t="shared" ca="1" si="6"/>
        <v/>
      </c>
      <c r="W43" s="3" t="str">
        <f ca="1">IF(AND($A43&lt;&gt;"",$A43&lt;&gt;"TOTAL"),IF(AND('[5]INVESTIGADOR_Horas dia'!$AL41&lt;&gt;"",'[5]INVESTIGADOR_Horas dia'!$AL41&lt;&gt;0),'[5]INVESTIGADOR_Horas dia'!$AL41,""),IF($A43="TOTAL",SUM(INDIRECT("W4:W"&amp;ROW()-1)),""))</f>
        <v/>
      </c>
      <c r="X43" s="3" t="str">
        <f ca="1">IF(AND($A43&lt;&gt;"",$A43&lt;&gt;"TOTAL"),IF(AND('[5]INVESTIGADOR_Horas dia'!$AN41&lt;&gt;"",'[5]INVESTIGADOR_Horas dia'!$AN41&lt;&gt;0),'[5]INVESTIGADOR_Horas dia'!$AN41,""),IF($A43="TOTAL",SUM(INDIRECT("X4:X"&amp;ROW()-1)),""))</f>
        <v/>
      </c>
      <c r="Y43" s="3" t="str">
        <f t="shared" ca="1" si="7"/>
        <v/>
      </c>
      <c r="Z43" s="3" t="str">
        <f ca="1">IF(AND($A43&lt;&gt;"",$A43&lt;&gt;"TOTAL"),IF(AND('[5]INVESTIGADOR_Horas dia'!$AQ41&lt;&gt;"",'[5]INVESTIGADOR_Horas dia'!$AQ41&lt;&gt;0),'[5]INVESTIGADOR_Horas dia'!$AQ41,""),IF($A43="TOTAL",SUM(INDIRECT("Z4:Z"&amp;ROW()-1)),""))</f>
        <v/>
      </c>
      <c r="AA43" s="3" t="str">
        <f ca="1">IF(AND($A43&lt;&gt;"",$A43&lt;&gt;"TOTAL"),IF(AND('[5]INVESTIGADOR_Horas dia'!$AS41&lt;&gt;"",'[5]INVESTIGADOR_Horas dia'!$AS41&lt;&gt;0),'[5]INVESTIGADOR_Horas dia'!$AS41,""),IF($A43="TOTAL",SUM(INDIRECT("AA4:AA"&amp;ROW()-1)),""))</f>
        <v/>
      </c>
      <c r="AB43" s="3" t="str">
        <f t="shared" ca="1" si="8"/>
        <v/>
      </c>
      <c r="AC43" s="3" t="str">
        <f ca="1">IF(AND($A43&lt;&gt;"",$A43&lt;&gt;"TOTAL"),IF(AND('[5]INVESTIGADOR_Horas dia'!$AV41&lt;&gt;"",'[5]INVESTIGADOR_Horas dia'!$AV41&lt;&gt;0),'[5]INVESTIGADOR_Horas dia'!$AV41,""),IF($A43="TOTAL",SUM(INDIRECT("AC4:AC"&amp;ROW()-1)),""))</f>
        <v/>
      </c>
      <c r="AD43" s="3" t="str">
        <f ca="1">IF(AND($A43&lt;&gt;"",$A43&lt;&gt;"TOTAL"),IF(AND('[5]INVESTIGADOR_Horas dia'!$AX41&lt;&gt;"",'[5]INVESTIGADOR_Horas dia'!$AX41&lt;&gt;0),'[5]INVESTIGADOR_Horas dia'!$AX41,""),IF($A43="TOTAL",SUM(INDIRECT("AD4:AD"&amp;ROW()-1)),""))</f>
        <v/>
      </c>
      <c r="AE43" s="3" t="str">
        <f t="shared" ca="1" si="9"/>
        <v/>
      </c>
      <c r="AF43" s="3" t="str">
        <f ca="1">IF(AND($A43&lt;&gt;"",$A43&lt;&gt;"TOTAL"),IF(AND('[5]INVESTIGADOR_Horas dia'!$BA41&lt;&gt;"",'[5]INVESTIGADOR_Horas dia'!$BA41&lt;&gt;0),'[5]INVESTIGADOR_Horas dia'!$BA41,""),IF($A43="TOTAL",SUM(INDIRECT("AF4:AF"&amp;ROW()-1)),""))</f>
        <v/>
      </c>
      <c r="AG43" s="3" t="str">
        <f ca="1">IF(AND($A43&lt;&gt;"",$A43&lt;&gt;"TOTAL"),IF(AND('[5]INVESTIGADOR_Horas dia'!$BC41&lt;&gt;"",'[5]INVESTIGADOR_Horas dia'!$BC41&lt;&gt;0),'[5]INVESTIGADOR_Horas dia'!$BC41,""),IF($A43="TOTAL",SUM(INDIRECT("AG4:AG"&amp;ROW()-1)),""))</f>
        <v/>
      </c>
      <c r="AH43" s="3" t="str">
        <f t="shared" ca="1" si="10"/>
        <v/>
      </c>
      <c r="AI43" s="3" t="str">
        <f ca="1">IF(AND($A43&lt;&gt;"",$A43&lt;&gt;"TOTAL"),IF(AND('[5]INVESTIGADOR_Horas dia'!$BF41&lt;&gt;"",'[5]INVESTIGADOR_Horas dia'!$BF41&lt;&gt;0),'[5]INVESTIGADOR_Horas dia'!$BF41,""),IF($A43="TOTAL",SUM(INDIRECT("AI4:AI"&amp;ROW()-1)),""))</f>
        <v/>
      </c>
      <c r="AJ43" s="3" t="str">
        <f ca="1">IF(AND($A43&lt;&gt;"",$A43&lt;&gt;"TOTAL"),IF(AND('[5]INVESTIGADOR_Horas dia'!$BH41&lt;&gt;"",'[5]INVESTIGADOR_Horas dia'!$BH41&lt;&gt;0),'[5]INVESTIGADOR_Horas dia'!$BH41,""),IF($A43="TOTAL",SUM(INDIRECT("AJ4:AJ"&amp;ROW()-1)),""))</f>
        <v/>
      </c>
      <c r="AK43" s="3" t="str">
        <f t="shared" ca="1" si="11"/>
        <v/>
      </c>
      <c r="AL43" s="3" t="str">
        <f ca="1">IF(AND($A43&lt;&gt;"",$A43&lt;&gt;"TOTAL"),IF(AND('[5]INVESTIGADOR_Horas dia'!$BK41&lt;&gt;"",'[5]INVESTIGADOR_Horas dia'!$BK41&lt;&gt;0),'[5]INVESTIGADOR_Horas dia'!$BK41,""),IF($A43="TOTAL",SUM(INDIRECT("AL4:AL"&amp;ROW()-1)),""))</f>
        <v/>
      </c>
      <c r="AM43" s="3" t="str">
        <f ca="1">IF(AND($A43&lt;&gt;"",$A43&lt;&gt;"TOTAL"),IF(AND('[5]INVESTIGADOR_Horas dia'!$BM41&lt;&gt;"",'[5]INVESTIGADOR_Horas dia'!$BM41&lt;&gt;0),'[5]INVESTIGADOR_Horas dia'!$BM41,""),IF($A43="TOTAL",SUM(INDIRECT("AM4:AM"&amp;ROW()-1)),""))</f>
        <v/>
      </c>
      <c r="AN43" s="3" t="str">
        <f t="shared" ca="1" si="12"/>
        <v/>
      </c>
      <c r="AO43" s="3" t="str">
        <f ca="1">IF(AND($A43&lt;&gt;"",$A43&lt;&gt;"TOTAL"),IF(AND('[5]INVESTIGADOR_Horas dia'!$BP41&lt;&gt;"",'[5]INVESTIGADOR_Horas dia'!$BP41&lt;&gt;0),'[5]INVESTIGADOR_Horas dia'!$BP41,""),IF($A43="TOTAL",SUM(INDIRECT("AO4:AO"&amp;ROW()-1)),""))</f>
        <v/>
      </c>
      <c r="AP43" s="3" t="str">
        <f ca="1">IF(AND($A43&lt;&gt;"",$A43&lt;&gt;"TOTAL"),IF(AND('[5]INVESTIGADOR_Horas dia'!$BR41&lt;&gt;"",'[5]INVESTIGADOR_Horas dia'!$BR41&lt;&gt;0),'[5]INVESTIGADOR_Horas dia'!$BR41,""),IF($A43="TOTAL",SUM(INDIRECT("AP4:AP"&amp;ROW()-1)),""))</f>
        <v/>
      </c>
      <c r="AQ43" s="3" t="str">
        <f t="shared" ca="1" si="13"/>
        <v/>
      </c>
      <c r="AR43" s="3" t="str">
        <f ca="1">IF(AND($A43&lt;&gt;"",$A43&lt;&gt;"TOTAL"),IF(AND('[5]INVESTIGADOR_Horas dia'!$BU41&lt;&gt;"",'[5]INVESTIGADOR_Horas dia'!$BU41&lt;&gt;0),'[5]INVESTIGADOR_Horas dia'!$BU41,""),IF($A43="TOTAL",SUM(INDIRECT("AR4:AR"&amp;ROW()-1)),""))</f>
        <v/>
      </c>
      <c r="AS43" s="3" t="str">
        <f ca="1">IF(AND($A43&lt;&gt;"",$A43&lt;&gt;"TOTAL"),IF(AND('[5]INVESTIGADOR_Horas dia'!$BW41&lt;&gt;"",'[5]INVESTIGADOR_Horas dia'!$BW41&lt;&gt;0),'[5]INVESTIGADOR_Horas dia'!$BW41,""),IF($A43="TOTAL",SUM(INDIRECT("AS4:AS"&amp;ROW()-1)),""))</f>
        <v/>
      </c>
      <c r="AT43" s="3" t="str">
        <f t="shared" ca="1" si="14"/>
        <v/>
      </c>
      <c r="AU43" s="3" t="str">
        <f ca="1">IF(AND($A43&lt;&gt;"",$A43&lt;&gt;"TOTAL"),IF(AND('[5]INVESTIGADOR_Horas dia'!$BZ41&lt;&gt;"",'[5]INVESTIGADOR_Horas dia'!$BZ41&lt;&gt;0),'[5]INVESTIGADOR_Horas dia'!$BZ41,""),IF($A43="TOTAL",SUM(INDIRECT("AU4:AU"&amp;ROW()-1)),""))</f>
        <v/>
      </c>
      <c r="AV43" s="3" t="str">
        <f ca="1">IF(AND($A43&lt;&gt;"",$A43&lt;&gt;"TOTAL"),IF(AND('[5]INVESTIGADOR_Horas dia'!$CB41&lt;&gt;"",'[5]INVESTIGADOR_Horas dia'!$CB41&lt;&gt;0),'[5]INVESTIGADOR_Horas dia'!$CB41,""),IF($A43="TOTAL",SUM(INDIRECT("AV4:AV"&amp;ROW()-1)),""))</f>
        <v/>
      </c>
      <c r="AW43" s="3" t="str">
        <f t="shared" ca="1" si="15"/>
        <v/>
      </c>
      <c r="AX43" s="3" t="str">
        <f ca="1">IF(AND($A43&lt;&gt;"",$A43&lt;&gt;"TOTAL"),IF(AND('[5]INVESTIGADOR_Horas dia'!$CE41&lt;&gt;"",'[5]INVESTIGADOR_Horas dia'!$CE41&lt;&gt;0),'[5]INVESTIGADOR_Horas dia'!$CE41,""),IF($A43="TOTAL",SUM(INDIRECT("AX4:AX"&amp;ROW()-1)),""))</f>
        <v/>
      </c>
      <c r="AY43" s="3" t="str">
        <f ca="1">IF(AND($A43&lt;&gt;"",$A43&lt;&gt;"TOTAL"),IF(AND('[5]INVESTIGADOR_Horas dia'!$CG41&lt;&gt;"",'[5]INVESTIGADOR_Horas dia'!$CG41&lt;&gt;0),'[5]INVESTIGADOR_Horas dia'!$CG41,""),IF($A43="TOTAL",SUM(INDIRECT("AY4:AY"&amp;ROW()-1)),""))</f>
        <v/>
      </c>
      <c r="AZ43" s="3" t="str">
        <f t="shared" ca="1" si="16"/>
        <v/>
      </c>
      <c r="BA43" s="3" t="str">
        <f ca="1">IF(AND($A43&lt;&gt;"",$A43&lt;&gt;"TOTAL"),IF(AND('[5]INVESTIGADOR_Horas dia'!$CJ41&lt;&gt;"",'[5]INVESTIGADOR_Horas dia'!$CJ41&lt;&gt;0),'[5]INVESTIGADOR_Horas dia'!$CJ41,""),IF($A43="TOTAL",SUM(INDIRECT("BA4:BA"&amp;ROW()-1)),""))</f>
        <v/>
      </c>
      <c r="BB43" s="3" t="str">
        <f ca="1">IF(AND($A43&lt;&gt;"",$A43&lt;&gt;"TOTAL"),IF(AND('[5]INVESTIGADOR_Horas dia'!$CL41&lt;&gt;"",'[5]INVESTIGADOR_Horas dia'!$CL41&lt;&gt;0),'[5]INVESTIGADOR_Horas dia'!$CL41,""),IF($A43="TOTAL",SUM(INDIRECT("BB4:BB"&amp;ROW()-1)),""))</f>
        <v/>
      </c>
      <c r="BC43" s="3" t="str">
        <f t="shared" ca="1" si="17"/>
        <v/>
      </c>
      <c r="BD43" s="3" t="str">
        <f ca="1">IF(AND($A43&lt;&gt;"",$A43&lt;&gt;"TOTAL"),IF(AND('[5]INVESTIGADOR_Horas dia'!$CO41&lt;&gt;"",'[5]INVESTIGADOR_Horas dia'!$CO41&lt;&gt;0),'[5]INVESTIGADOR_Horas dia'!$CO41,""),IF($A43="TOTAL",SUM(INDIRECT("BD4:BD"&amp;ROW()-1)),""))</f>
        <v/>
      </c>
      <c r="BE43" s="3" t="str">
        <f ca="1">IF(AND($A43&lt;&gt;"",$A43&lt;&gt;"TOTAL"),IF(AND('[5]INVESTIGADOR_Horas dia'!$CQ41&lt;&gt;"",'[5]INVESTIGADOR_Horas dia'!$CQ41&lt;&gt;0),'[5]INVESTIGADOR_Horas dia'!$CQ41,""),IF($A43="TOTAL",SUM(INDIRECT("BE4:BE"&amp;ROW()-1)),""))</f>
        <v/>
      </c>
      <c r="BF43" s="3" t="str">
        <f t="shared" ca="1" si="18"/>
        <v/>
      </c>
    </row>
    <row r="44" spans="1:58" x14ac:dyDescent="0.2">
      <c r="A44" s="25" t="str">
        <f>IF('[5]INVESTIGADOR_Horas dia'!$B42&lt;&gt;"",'[5]INVESTIGADOR_Horas dia'!$B42,IF(AND('[5]INVESTIGADOR_Horas dia'!$B42="",'[5]INVESTIGADOR_Horas dia'!$B43="",'[5]INVESTIGADOR_Horas dia'!$B41=""),"","TOTAL"))</f>
        <v/>
      </c>
      <c r="B44" s="3" t="str">
        <f ca="1">IF(AND($A44&lt;&gt;"",$A44&lt;&gt;"TOTAL"),IF(AND('[5]INVESTIGADOR_Horas dia'!$C42&lt;&gt;"",'[5]INVESTIGADOR_Horas dia'!$C42&lt;&gt;0),'[5]INVESTIGADOR_Horas dia'!$C42,""),IF($A44="TOTAL",SUM(INDIRECT("B4:B"&amp;ROW()-1)),""))</f>
        <v/>
      </c>
      <c r="C44" s="3" t="str">
        <f ca="1">IF(AND($A44&lt;&gt;"",$A44&lt;&gt;"TOTAL"),IF(AND('[5]INVESTIGADOR_Horas dia'!$E42&lt;&gt;"",'[5]INVESTIGADOR_Horas dia'!$E42&lt;&gt;0),'[5]INVESTIGADOR_Horas dia'!$E42,""),IF($A44="TOTAL",SUM(INDIRECT("C4:C"&amp;ROW()-1)),""))</f>
        <v/>
      </c>
      <c r="D44" s="3" t="str">
        <f t="shared" ca="1" si="0"/>
        <v/>
      </c>
      <c r="E44" s="3" t="str">
        <f ca="1">IF(AND($A44&lt;&gt;"",$A44&lt;&gt;"TOTAL"),IF(AND('[5]INVESTIGADOR_Horas dia'!$H42&lt;&gt;"",'[5]INVESTIGADOR_Horas dia'!$H42&lt;&gt;0),'[5]INVESTIGADOR_Horas dia'!$H42,""),IF($A44="TOTAL",SUM(INDIRECT("E4:E"&amp;ROW()-1)),""))</f>
        <v/>
      </c>
      <c r="F44" s="3" t="str">
        <f ca="1">IF(AND($A44&lt;&gt;"",$A44&lt;&gt;"TOTAL"),IF(AND('[5]INVESTIGADOR_Horas dia'!$J42&lt;&gt;"",'[5]INVESTIGADOR_Horas dia'!$J42&lt;&gt;0),'[5]INVESTIGADOR_Horas dia'!$J42,""),IF($A44="TOTAL",SUM(INDIRECT("F4:F"&amp;ROW()-1)),""))</f>
        <v/>
      </c>
      <c r="G44" s="3" t="str">
        <f t="shared" ca="1" si="1"/>
        <v/>
      </c>
      <c r="H44" s="3" t="str">
        <f ca="1">IF(AND($A44&lt;&gt;"",$A44&lt;&gt;"TOTAL"),IF(AND('[5]INVESTIGADOR_Horas dia'!$M42&lt;&gt;"",'[5]INVESTIGADOR_Horas dia'!$M42&lt;&gt;0),'[5]INVESTIGADOR_Horas dia'!$M42,""),IF($A44="TOTAL",SUM(INDIRECT("H4:H"&amp;ROW()-1)),""))</f>
        <v/>
      </c>
      <c r="I44" s="3" t="str">
        <f ca="1">IF(AND($A44&lt;&gt;"",$A44&lt;&gt;"TOTAL"),IF(AND('[5]INVESTIGADOR_Horas dia'!$O42&lt;&gt;"",'[5]INVESTIGADOR_Horas dia'!$O42&lt;&gt;0),'[5]INVESTIGADOR_Horas dia'!$O42,""),IF($A44="TOTAL",SUM(INDIRECT("I4:I"&amp;ROW()-1)),""))</f>
        <v/>
      </c>
      <c r="J44" s="3" t="str">
        <f t="shared" ca="1" si="2"/>
        <v/>
      </c>
      <c r="K44" s="3" t="str">
        <f ca="1">IF(AND($A44&lt;&gt;"",$A44&lt;&gt;"TOTAL"),IF(AND('[5]INVESTIGADOR_Horas dia'!$R42&lt;&gt;"",'[5]INVESTIGADOR_Horas dia'!$R42&lt;&gt;0),'[5]INVESTIGADOR_Horas dia'!$R42,""),IF($A44="TOTAL",SUM(INDIRECT("K4:K"&amp;ROW()-1)),""))</f>
        <v/>
      </c>
      <c r="L44" s="3" t="str">
        <f ca="1">IF(AND($A44&lt;&gt;"",$A44&lt;&gt;"TOTAL"),IF(AND('[5]INVESTIGADOR_Horas dia'!$T42&lt;&gt;"",'[5]INVESTIGADOR_Horas dia'!$T42&lt;&gt;0),'[5]INVESTIGADOR_Horas dia'!$T42,""),IF($A44="TOTAL",SUM(INDIRECT("L4:L"&amp;ROW()-1)),""))</f>
        <v/>
      </c>
      <c r="M44" s="3" t="str">
        <f t="shared" ca="1" si="3"/>
        <v/>
      </c>
      <c r="N44" s="3" t="str">
        <f ca="1">IF(AND($A44&lt;&gt;"",$A44&lt;&gt;"TOTAL"),IF(AND('[5]INVESTIGADOR_Horas dia'!$W42&lt;&gt;"",'[5]INVESTIGADOR_Horas dia'!$W42&lt;&gt;0),'[5]INVESTIGADOR_Horas dia'!$W42,""),IF($A44="TOTAL",SUM(INDIRECT("N4:N"&amp;ROW()-1)),""))</f>
        <v/>
      </c>
      <c r="O44" s="3" t="str">
        <f ca="1">IF(AND($A44&lt;&gt;"",$A44&lt;&gt;"TOTAL"),IF(AND('[5]INVESTIGADOR_Horas dia'!$Y42&lt;&gt;"",'[5]INVESTIGADOR_Horas dia'!$Y42&lt;&gt;0),'[5]INVESTIGADOR_Horas dia'!$Y42,""),IF($A44="TOTAL",SUM(INDIRECT("O4:O"&amp;ROW()-1)),""))</f>
        <v/>
      </c>
      <c r="P44" s="3" t="str">
        <f t="shared" ca="1" si="4"/>
        <v/>
      </c>
      <c r="Q44" s="3" t="str">
        <f ca="1">IF(AND($A44&lt;&gt;"",$A44&lt;&gt;"TOTAL"),IF(AND('[5]INVESTIGADOR_Horas dia'!$AB42&lt;&gt;"",'[5]INVESTIGADOR_Horas dia'!$AB42&lt;&gt;0),'[5]INVESTIGADOR_Horas dia'!$AB42,""),IF($A44="TOTAL",SUM(INDIRECT("Q4:Q"&amp;ROW()-1)),""))</f>
        <v/>
      </c>
      <c r="R44" s="3" t="str">
        <f ca="1">IF(AND($A44&lt;&gt;"",$A44&lt;&gt;"TOTAL"),IF(AND('[5]INVESTIGADOR_Horas dia'!$AD42&lt;&gt;"",'[5]INVESTIGADOR_Horas dia'!$AD42&lt;&gt;0),'[5]INVESTIGADOR_Horas dia'!$AD42,""),IF($A44="TOTAL",SUM(INDIRECT("R4:R"&amp;ROW()-1)),""))</f>
        <v/>
      </c>
      <c r="S44" s="3" t="str">
        <f t="shared" ca="1" si="5"/>
        <v/>
      </c>
      <c r="T44" s="3" t="str">
        <f ca="1">IF(AND($A44&lt;&gt;"",$A44&lt;&gt;"TOTAL"),IF(AND('[5]INVESTIGADOR_Horas dia'!$AG42&lt;&gt;"",'[5]INVESTIGADOR_Horas dia'!$AG42&lt;&gt;0),'[5]INVESTIGADOR_Horas dia'!$AG42,""),IF($A44="TOTAL",SUM(INDIRECT("T4:T"&amp;ROW()-1)),""))</f>
        <v/>
      </c>
      <c r="U44" s="3" t="str">
        <f ca="1">IF(AND($A44&lt;&gt;"",$A44&lt;&gt;"TOTAL"),IF(AND('[5]INVESTIGADOR_Horas dia'!$AI42&lt;&gt;"",'[5]INVESTIGADOR_Horas dia'!$AI42&lt;&gt;0),'[5]INVESTIGADOR_Horas dia'!$AI42,""),IF($A44="TOTAL",SUM(INDIRECT("U4:U"&amp;ROW()-1)),""))</f>
        <v/>
      </c>
      <c r="V44" s="3" t="str">
        <f t="shared" ca="1" si="6"/>
        <v/>
      </c>
      <c r="W44" s="3" t="str">
        <f ca="1">IF(AND($A44&lt;&gt;"",$A44&lt;&gt;"TOTAL"),IF(AND('[5]INVESTIGADOR_Horas dia'!$AL42&lt;&gt;"",'[5]INVESTIGADOR_Horas dia'!$AL42&lt;&gt;0),'[5]INVESTIGADOR_Horas dia'!$AL42,""),IF($A44="TOTAL",SUM(INDIRECT("W4:W"&amp;ROW()-1)),""))</f>
        <v/>
      </c>
      <c r="X44" s="3" t="str">
        <f ca="1">IF(AND($A44&lt;&gt;"",$A44&lt;&gt;"TOTAL"),IF(AND('[5]INVESTIGADOR_Horas dia'!$AN42&lt;&gt;"",'[5]INVESTIGADOR_Horas dia'!$AN42&lt;&gt;0),'[5]INVESTIGADOR_Horas dia'!$AN42,""),IF($A44="TOTAL",SUM(INDIRECT("X4:X"&amp;ROW()-1)),""))</f>
        <v/>
      </c>
      <c r="Y44" s="3" t="str">
        <f t="shared" ca="1" si="7"/>
        <v/>
      </c>
      <c r="Z44" s="3" t="str">
        <f ca="1">IF(AND($A44&lt;&gt;"",$A44&lt;&gt;"TOTAL"),IF(AND('[5]INVESTIGADOR_Horas dia'!$AQ42&lt;&gt;"",'[5]INVESTIGADOR_Horas dia'!$AQ42&lt;&gt;0),'[5]INVESTIGADOR_Horas dia'!$AQ42,""),IF($A44="TOTAL",SUM(INDIRECT("Z4:Z"&amp;ROW()-1)),""))</f>
        <v/>
      </c>
      <c r="AA44" s="3" t="str">
        <f ca="1">IF(AND($A44&lt;&gt;"",$A44&lt;&gt;"TOTAL"),IF(AND('[5]INVESTIGADOR_Horas dia'!$AS42&lt;&gt;"",'[5]INVESTIGADOR_Horas dia'!$AS42&lt;&gt;0),'[5]INVESTIGADOR_Horas dia'!$AS42,""),IF($A44="TOTAL",SUM(INDIRECT("AA4:AA"&amp;ROW()-1)),""))</f>
        <v/>
      </c>
      <c r="AB44" s="3" t="str">
        <f t="shared" ca="1" si="8"/>
        <v/>
      </c>
      <c r="AC44" s="3" t="str">
        <f ca="1">IF(AND($A44&lt;&gt;"",$A44&lt;&gt;"TOTAL"),IF(AND('[5]INVESTIGADOR_Horas dia'!$AV42&lt;&gt;"",'[5]INVESTIGADOR_Horas dia'!$AV42&lt;&gt;0),'[5]INVESTIGADOR_Horas dia'!$AV42,""),IF($A44="TOTAL",SUM(INDIRECT("AC4:AC"&amp;ROW()-1)),""))</f>
        <v/>
      </c>
      <c r="AD44" s="3" t="str">
        <f ca="1">IF(AND($A44&lt;&gt;"",$A44&lt;&gt;"TOTAL"),IF(AND('[5]INVESTIGADOR_Horas dia'!$AX42&lt;&gt;"",'[5]INVESTIGADOR_Horas dia'!$AX42&lt;&gt;0),'[5]INVESTIGADOR_Horas dia'!$AX42,""),IF($A44="TOTAL",SUM(INDIRECT("AD4:AD"&amp;ROW()-1)),""))</f>
        <v/>
      </c>
      <c r="AE44" s="3" t="str">
        <f t="shared" ca="1" si="9"/>
        <v/>
      </c>
      <c r="AF44" s="3" t="str">
        <f ca="1">IF(AND($A44&lt;&gt;"",$A44&lt;&gt;"TOTAL"),IF(AND('[5]INVESTIGADOR_Horas dia'!$BA42&lt;&gt;"",'[5]INVESTIGADOR_Horas dia'!$BA42&lt;&gt;0),'[5]INVESTIGADOR_Horas dia'!$BA42,""),IF($A44="TOTAL",SUM(INDIRECT("AF4:AF"&amp;ROW()-1)),""))</f>
        <v/>
      </c>
      <c r="AG44" s="3" t="str">
        <f ca="1">IF(AND($A44&lt;&gt;"",$A44&lt;&gt;"TOTAL"),IF(AND('[5]INVESTIGADOR_Horas dia'!$BC42&lt;&gt;"",'[5]INVESTIGADOR_Horas dia'!$BC42&lt;&gt;0),'[5]INVESTIGADOR_Horas dia'!$BC42,""),IF($A44="TOTAL",SUM(INDIRECT("AG4:AG"&amp;ROW()-1)),""))</f>
        <v/>
      </c>
      <c r="AH44" s="3" t="str">
        <f t="shared" ca="1" si="10"/>
        <v/>
      </c>
      <c r="AI44" s="3" t="str">
        <f ca="1">IF(AND($A44&lt;&gt;"",$A44&lt;&gt;"TOTAL"),IF(AND('[5]INVESTIGADOR_Horas dia'!$BF42&lt;&gt;"",'[5]INVESTIGADOR_Horas dia'!$BF42&lt;&gt;0),'[5]INVESTIGADOR_Horas dia'!$BF42,""),IF($A44="TOTAL",SUM(INDIRECT("AI4:AI"&amp;ROW()-1)),""))</f>
        <v/>
      </c>
      <c r="AJ44" s="3" t="str">
        <f ca="1">IF(AND($A44&lt;&gt;"",$A44&lt;&gt;"TOTAL"),IF(AND('[5]INVESTIGADOR_Horas dia'!$BH42&lt;&gt;"",'[5]INVESTIGADOR_Horas dia'!$BH42&lt;&gt;0),'[5]INVESTIGADOR_Horas dia'!$BH42,""),IF($A44="TOTAL",SUM(INDIRECT("AJ4:AJ"&amp;ROW()-1)),""))</f>
        <v/>
      </c>
      <c r="AK44" s="3" t="str">
        <f t="shared" ca="1" si="11"/>
        <v/>
      </c>
      <c r="AL44" s="3" t="str">
        <f ca="1">IF(AND($A44&lt;&gt;"",$A44&lt;&gt;"TOTAL"),IF(AND('[5]INVESTIGADOR_Horas dia'!$BK42&lt;&gt;"",'[5]INVESTIGADOR_Horas dia'!$BK42&lt;&gt;0),'[5]INVESTIGADOR_Horas dia'!$BK42,""),IF($A44="TOTAL",SUM(INDIRECT("AL4:AL"&amp;ROW()-1)),""))</f>
        <v/>
      </c>
      <c r="AM44" s="3" t="str">
        <f ca="1">IF(AND($A44&lt;&gt;"",$A44&lt;&gt;"TOTAL"),IF(AND('[5]INVESTIGADOR_Horas dia'!$BM42&lt;&gt;"",'[5]INVESTIGADOR_Horas dia'!$BM42&lt;&gt;0),'[5]INVESTIGADOR_Horas dia'!$BM42,""),IF($A44="TOTAL",SUM(INDIRECT("AM4:AM"&amp;ROW()-1)),""))</f>
        <v/>
      </c>
      <c r="AN44" s="3" t="str">
        <f t="shared" ca="1" si="12"/>
        <v/>
      </c>
      <c r="AO44" s="3" t="str">
        <f ca="1">IF(AND($A44&lt;&gt;"",$A44&lt;&gt;"TOTAL"),IF(AND('[5]INVESTIGADOR_Horas dia'!$BP42&lt;&gt;"",'[5]INVESTIGADOR_Horas dia'!$BP42&lt;&gt;0),'[5]INVESTIGADOR_Horas dia'!$BP42,""),IF($A44="TOTAL",SUM(INDIRECT("AO4:AO"&amp;ROW()-1)),""))</f>
        <v/>
      </c>
      <c r="AP44" s="3" t="str">
        <f ca="1">IF(AND($A44&lt;&gt;"",$A44&lt;&gt;"TOTAL"),IF(AND('[5]INVESTIGADOR_Horas dia'!$BR42&lt;&gt;"",'[5]INVESTIGADOR_Horas dia'!$BR42&lt;&gt;0),'[5]INVESTIGADOR_Horas dia'!$BR42,""),IF($A44="TOTAL",SUM(INDIRECT("AP4:AP"&amp;ROW()-1)),""))</f>
        <v/>
      </c>
      <c r="AQ44" s="3" t="str">
        <f t="shared" ca="1" si="13"/>
        <v/>
      </c>
      <c r="AR44" s="3" t="str">
        <f ca="1">IF(AND($A44&lt;&gt;"",$A44&lt;&gt;"TOTAL"),IF(AND('[5]INVESTIGADOR_Horas dia'!$BU42&lt;&gt;"",'[5]INVESTIGADOR_Horas dia'!$BU42&lt;&gt;0),'[5]INVESTIGADOR_Horas dia'!$BU42,""),IF($A44="TOTAL",SUM(INDIRECT("AR4:AR"&amp;ROW()-1)),""))</f>
        <v/>
      </c>
      <c r="AS44" s="3" t="str">
        <f ca="1">IF(AND($A44&lt;&gt;"",$A44&lt;&gt;"TOTAL"),IF(AND('[5]INVESTIGADOR_Horas dia'!$BW42&lt;&gt;"",'[5]INVESTIGADOR_Horas dia'!$BW42&lt;&gt;0),'[5]INVESTIGADOR_Horas dia'!$BW42,""),IF($A44="TOTAL",SUM(INDIRECT("AS4:AS"&amp;ROW()-1)),""))</f>
        <v/>
      </c>
      <c r="AT44" s="3" t="str">
        <f t="shared" ca="1" si="14"/>
        <v/>
      </c>
      <c r="AU44" s="3" t="str">
        <f ca="1">IF(AND($A44&lt;&gt;"",$A44&lt;&gt;"TOTAL"),IF(AND('[5]INVESTIGADOR_Horas dia'!$BZ42&lt;&gt;"",'[5]INVESTIGADOR_Horas dia'!$BZ42&lt;&gt;0),'[5]INVESTIGADOR_Horas dia'!$BZ42,""),IF($A44="TOTAL",SUM(INDIRECT("AU4:AU"&amp;ROW()-1)),""))</f>
        <v/>
      </c>
      <c r="AV44" s="3" t="str">
        <f ca="1">IF(AND($A44&lt;&gt;"",$A44&lt;&gt;"TOTAL"),IF(AND('[5]INVESTIGADOR_Horas dia'!$CB42&lt;&gt;"",'[5]INVESTIGADOR_Horas dia'!$CB42&lt;&gt;0),'[5]INVESTIGADOR_Horas dia'!$CB42,""),IF($A44="TOTAL",SUM(INDIRECT("AV4:AV"&amp;ROW()-1)),""))</f>
        <v/>
      </c>
      <c r="AW44" s="3" t="str">
        <f t="shared" ca="1" si="15"/>
        <v/>
      </c>
      <c r="AX44" s="3" t="str">
        <f ca="1">IF(AND($A44&lt;&gt;"",$A44&lt;&gt;"TOTAL"),IF(AND('[5]INVESTIGADOR_Horas dia'!$CE42&lt;&gt;"",'[5]INVESTIGADOR_Horas dia'!$CE42&lt;&gt;0),'[5]INVESTIGADOR_Horas dia'!$CE42,""),IF($A44="TOTAL",SUM(INDIRECT("AX4:AX"&amp;ROW()-1)),""))</f>
        <v/>
      </c>
      <c r="AY44" s="3" t="str">
        <f ca="1">IF(AND($A44&lt;&gt;"",$A44&lt;&gt;"TOTAL"),IF(AND('[5]INVESTIGADOR_Horas dia'!$CG42&lt;&gt;"",'[5]INVESTIGADOR_Horas dia'!$CG42&lt;&gt;0),'[5]INVESTIGADOR_Horas dia'!$CG42,""),IF($A44="TOTAL",SUM(INDIRECT("AY4:AY"&amp;ROW()-1)),""))</f>
        <v/>
      </c>
      <c r="AZ44" s="3" t="str">
        <f t="shared" ca="1" si="16"/>
        <v/>
      </c>
      <c r="BA44" s="3" t="str">
        <f ca="1">IF(AND($A44&lt;&gt;"",$A44&lt;&gt;"TOTAL"),IF(AND('[5]INVESTIGADOR_Horas dia'!$CJ42&lt;&gt;"",'[5]INVESTIGADOR_Horas dia'!$CJ42&lt;&gt;0),'[5]INVESTIGADOR_Horas dia'!$CJ42,""),IF($A44="TOTAL",SUM(INDIRECT("BA4:BA"&amp;ROW()-1)),""))</f>
        <v/>
      </c>
      <c r="BB44" s="3" t="str">
        <f ca="1">IF(AND($A44&lt;&gt;"",$A44&lt;&gt;"TOTAL"),IF(AND('[5]INVESTIGADOR_Horas dia'!$CL42&lt;&gt;"",'[5]INVESTIGADOR_Horas dia'!$CL42&lt;&gt;0),'[5]INVESTIGADOR_Horas dia'!$CL42,""),IF($A44="TOTAL",SUM(INDIRECT("BB4:BB"&amp;ROW()-1)),""))</f>
        <v/>
      </c>
      <c r="BC44" s="3" t="str">
        <f t="shared" ca="1" si="17"/>
        <v/>
      </c>
      <c r="BD44" s="3" t="str">
        <f ca="1">IF(AND($A44&lt;&gt;"",$A44&lt;&gt;"TOTAL"),IF(AND('[5]INVESTIGADOR_Horas dia'!$CO42&lt;&gt;"",'[5]INVESTIGADOR_Horas dia'!$CO42&lt;&gt;0),'[5]INVESTIGADOR_Horas dia'!$CO42,""),IF($A44="TOTAL",SUM(INDIRECT("BD4:BD"&amp;ROW()-1)),""))</f>
        <v/>
      </c>
      <c r="BE44" s="3" t="str">
        <f ca="1">IF(AND($A44&lt;&gt;"",$A44&lt;&gt;"TOTAL"),IF(AND('[5]INVESTIGADOR_Horas dia'!$CQ42&lt;&gt;"",'[5]INVESTIGADOR_Horas dia'!$CQ42&lt;&gt;0),'[5]INVESTIGADOR_Horas dia'!$CQ42,""),IF($A44="TOTAL",SUM(INDIRECT("BE4:BE"&amp;ROW()-1)),""))</f>
        <v/>
      </c>
      <c r="BF44" s="3" t="str">
        <f t="shared" ca="1" si="18"/>
        <v/>
      </c>
    </row>
    <row r="45" spans="1:58" x14ac:dyDescent="0.2">
      <c r="A45" s="25" t="str">
        <f>IF('[5]INVESTIGADOR_Horas dia'!$B43&lt;&gt;"",'[5]INVESTIGADOR_Horas dia'!$B43,IF(AND('[5]INVESTIGADOR_Horas dia'!$B43="",'[5]INVESTIGADOR_Horas dia'!$B44="",'[5]INVESTIGADOR_Horas dia'!$B42=""),"","TOTAL"))</f>
        <v/>
      </c>
      <c r="B45" s="3" t="str">
        <f ca="1">IF(AND($A45&lt;&gt;"",$A45&lt;&gt;"TOTAL"),IF(AND('[5]INVESTIGADOR_Horas dia'!$C43&lt;&gt;"",'[5]INVESTIGADOR_Horas dia'!$C43&lt;&gt;0),'[5]INVESTIGADOR_Horas dia'!$C43,""),IF($A45="TOTAL",SUM(INDIRECT("B4:B"&amp;ROW()-1)),""))</f>
        <v/>
      </c>
      <c r="C45" s="3" t="str">
        <f ca="1">IF(AND($A45&lt;&gt;"",$A45&lt;&gt;"TOTAL"),IF(AND('[5]INVESTIGADOR_Horas dia'!$E43&lt;&gt;"",'[5]INVESTIGADOR_Horas dia'!$E43&lt;&gt;0),'[5]INVESTIGADOR_Horas dia'!$E43,""),IF($A45="TOTAL",SUM(INDIRECT("C4:C"&amp;ROW()-1)),""))</f>
        <v/>
      </c>
      <c r="D45" s="3" t="str">
        <f t="shared" ca="1" si="0"/>
        <v/>
      </c>
      <c r="E45" s="3" t="str">
        <f ca="1">IF(AND($A45&lt;&gt;"",$A45&lt;&gt;"TOTAL"),IF(AND('[5]INVESTIGADOR_Horas dia'!$H43&lt;&gt;"",'[5]INVESTIGADOR_Horas dia'!$H43&lt;&gt;0),'[5]INVESTIGADOR_Horas dia'!$H43,""),IF($A45="TOTAL",SUM(INDIRECT("E4:E"&amp;ROW()-1)),""))</f>
        <v/>
      </c>
      <c r="F45" s="3" t="str">
        <f ca="1">IF(AND($A45&lt;&gt;"",$A45&lt;&gt;"TOTAL"),IF(AND('[5]INVESTIGADOR_Horas dia'!$J43&lt;&gt;"",'[5]INVESTIGADOR_Horas dia'!$J43&lt;&gt;0),'[5]INVESTIGADOR_Horas dia'!$J43,""),IF($A45="TOTAL",SUM(INDIRECT("F4:F"&amp;ROW()-1)),""))</f>
        <v/>
      </c>
      <c r="G45" s="3" t="str">
        <f t="shared" ca="1" si="1"/>
        <v/>
      </c>
      <c r="H45" s="3" t="str">
        <f ca="1">IF(AND($A45&lt;&gt;"",$A45&lt;&gt;"TOTAL"),IF(AND('[5]INVESTIGADOR_Horas dia'!$M43&lt;&gt;"",'[5]INVESTIGADOR_Horas dia'!$M43&lt;&gt;0),'[5]INVESTIGADOR_Horas dia'!$M43,""),IF($A45="TOTAL",SUM(INDIRECT("H4:H"&amp;ROW()-1)),""))</f>
        <v/>
      </c>
      <c r="I45" s="3" t="str">
        <f ca="1">IF(AND($A45&lt;&gt;"",$A45&lt;&gt;"TOTAL"),IF(AND('[5]INVESTIGADOR_Horas dia'!$O43&lt;&gt;"",'[5]INVESTIGADOR_Horas dia'!$O43&lt;&gt;0),'[5]INVESTIGADOR_Horas dia'!$O43,""),IF($A45="TOTAL",SUM(INDIRECT("I4:I"&amp;ROW()-1)),""))</f>
        <v/>
      </c>
      <c r="J45" s="3" t="str">
        <f t="shared" ca="1" si="2"/>
        <v/>
      </c>
      <c r="K45" s="3" t="str">
        <f ca="1">IF(AND($A45&lt;&gt;"",$A45&lt;&gt;"TOTAL"),IF(AND('[5]INVESTIGADOR_Horas dia'!$R43&lt;&gt;"",'[5]INVESTIGADOR_Horas dia'!$R43&lt;&gt;0),'[5]INVESTIGADOR_Horas dia'!$R43,""),IF($A45="TOTAL",SUM(INDIRECT("K4:K"&amp;ROW()-1)),""))</f>
        <v/>
      </c>
      <c r="L45" s="3" t="str">
        <f ca="1">IF(AND($A45&lt;&gt;"",$A45&lt;&gt;"TOTAL"),IF(AND('[5]INVESTIGADOR_Horas dia'!$T43&lt;&gt;"",'[5]INVESTIGADOR_Horas dia'!$T43&lt;&gt;0),'[5]INVESTIGADOR_Horas dia'!$T43,""),IF($A45="TOTAL",SUM(INDIRECT("L4:L"&amp;ROW()-1)),""))</f>
        <v/>
      </c>
      <c r="M45" s="3" t="str">
        <f t="shared" ca="1" si="3"/>
        <v/>
      </c>
      <c r="N45" s="3" t="str">
        <f ca="1">IF(AND($A45&lt;&gt;"",$A45&lt;&gt;"TOTAL"),IF(AND('[5]INVESTIGADOR_Horas dia'!$W43&lt;&gt;"",'[5]INVESTIGADOR_Horas dia'!$W43&lt;&gt;0),'[5]INVESTIGADOR_Horas dia'!$W43,""),IF($A45="TOTAL",SUM(INDIRECT("N4:N"&amp;ROW()-1)),""))</f>
        <v/>
      </c>
      <c r="O45" s="3" t="str">
        <f ca="1">IF(AND($A45&lt;&gt;"",$A45&lt;&gt;"TOTAL"),IF(AND('[5]INVESTIGADOR_Horas dia'!$Y43&lt;&gt;"",'[5]INVESTIGADOR_Horas dia'!$Y43&lt;&gt;0),'[5]INVESTIGADOR_Horas dia'!$Y43,""),IF($A45="TOTAL",SUM(INDIRECT("O4:O"&amp;ROW()-1)),""))</f>
        <v/>
      </c>
      <c r="P45" s="3" t="str">
        <f t="shared" ca="1" si="4"/>
        <v/>
      </c>
      <c r="Q45" s="3" t="str">
        <f ca="1">IF(AND($A45&lt;&gt;"",$A45&lt;&gt;"TOTAL"),IF(AND('[5]INVESTIGADOR_Horas dia'!$AB43&lt;&gt;"",'[5]INVESTIGADOR_Horas dia'!$AB43&lt;&gt;0),'[5]INVESTIGADOR_Horas dia'!$AB43,""),IF($A45="TOTAL",SUM(INDIRECT("Q4:Q"&amp;ROW()-1)),""))</f>
        <v/>
      </c>
      <c r="R45" s="3" t="str">
        <f ca="1">IF(AND($A45&lt;&gt;"",$A45&lt;&gt;"TOTAL"),IF(AND('[5]INVESTIGADOR_Horas dia'!$AD43&lt;&gt;"",'[5]INVESTIGADOR_Horas dia'!$AD43&lt;&gt;0),'[5]INVESTIGADOR_Horas dia'!$AD43,""),IF($A45="TOTAL",SUM(INDIRECT("R4:R"&amp;ROW()-1)),""))</f>
        <v/>
      </c>
      <c r="S45" s="3" t="str">
        <f t="shared" ca="1" si="5"/>
        <v/>
      </c>
      <c r="T45" s="3" t="str">
        <f ca="1">IF(AND($A45&lt;&gt;"",$A45&lt;&gt;"TOTAL"),IF(AND('[5]INVESTIGADOR_Horas dia'!$AG43&lt;&gt;"",'[5]INVESTIGADOR_Horas dia'!$AG43&lt;&gt;0),'[5]INVESTIGADOR_Horas dia'!$AG43,""),IF($A45="TOTAL",SUM(INDIRECT("T4:T"&amp;ROW()-1)),""))</f>
        <v/>
      </c>
      <c r="U45" s="3" t="str">
        <f ca="1">IF(AND($A45&lt;&gt;"",$A45&lt;&gt;"TOTAL"),IF(AND('[5]INVESTIGADOR_Horas dia'!$AI43&lt;&gt;"",'[5]INVESTIGADOR_Horas dia'!$AI43&lt;&gt;0),'[5]INVESTIGADOR_Horas dia'!$AI43,""),IF($A45="TOTAL",SUM(INDIRECT("U4:U"&amp;ROW()-1)),""))</f>
        <v/>
      </c>
      <c r="V45" s="3" t="str">
        <f t="shared" ca="1" si="6"/>
        <v/>
      </c>
      <c r="W45" s="3" t="str">
        <f ca="1">IF(AND($A45&lt;&gt;"",$A45&lt;&gt;"TOTAL"),IF(AND('[5]INVESTIGADOR_Horas dia'!$AL43&lt;&gt;"",'[5]INVESTIGADOR_Horas dia'!$AL43&lt;&gt;0),'[5]INVESTIGADOR_Horas dia'!$AL43,""),IF($A45="TOTAL",SUM(INDIRECT("W4:W"&amp;ROW()-1)),""))</f>
        <v/>
      </c>
      <c r="X45" s="3" t="str">
        <f ca="1">IF(AND($A45&lt;&gt;"",$A45&lt;&gt;"TOTAL"),IF(AND('[5]INVESTIGADOR_Horas dia'!$AN43&lt;&gt;"",'[5]INVESTIGADOR_Horas dia'!$AN43&lt;&gt;0),'[5]INVESTIGADOR_Horas dia'!$AN43,""),IF($A45="TOTAL",SUM(INDIRECT("X4:X"&amp;ROW()-1)),""))</f>
        <v/>
      </c>
      <c r="Y45" s="3" t="str">
        <f t="shared" ca="1" si="7"/>
        <v/>
      </c>
      <c r="Z45" s="3" t="str">
        <f ca="1">IF(AND($A45&lt;&gt;"",$A45&lt;&gt;"TOTAL"),IF(AND('[5]INVESTIGADOR_Horas dia'!$AQ43&lt;&gt;"",'[5]INVESTIGADOR_Horas dia'!$AQ43&lt;&gt;0),'[5]INVESTIGADOR_Horas dia'!$AQ43,""),IF($A45="TOTAL",SUM(INDIRECT("Z4:Z"&amp;ROW()-1)),""))</f>
        <v/>
      </c>
      <c r="AA45" s="3" t="str">
        <f ca="1">IF(AND($A45&lt;&gt;"",$A45&lt;&gt;"TOTAL"),IF(AND('[5]INVESTIGADOR_Horas dia'!$AS43&lt;&gt;"",'[5]INVESTIGADOR_Horas dia'!$AS43&lt;&gt;0),'[5]INVESTIGADOR_Horas dia'!$AS43,""),IF($A45="TOTAL",SUM(INDIRECT("AA4:AA"&amp;ROW()-1)),""))</f>
        <v/>
      </c>
      <c r="AB45" s="3" t="str">
        <f t="shared" ca="1" si="8"/>
        <v/>
      </c>
      <c r="AC45" s="3" t="str">
        <f ca="1">IF(AND($A45&lt;&gt;"",$A45&lt;&gt;"TOTAL"),IF(AND('[5]INVESTIGADOR_Horas dia'!$AV43&lt;&gt;"",'[5]INVESTIGADOR_Horas dia'!$AV43&lt;&gt;0),'[5]INVESTIGADOR_Horas dia'!$AV43,""),IF($A45="TOTAL",SUM(INDIRECT("AC4:AC"&amp;ROW()-1)),""))</f>
        <v/>
      </c>
      <c r="AD45" s="3" t="str">
        <f ca="1">IF(AND($A45&lt;&gt;"",$A45&lt;&gt;"TOTAL"),IF(AND('[5]INVESTIGADOR_Horas dia'!$AX43&lt;&gt;"",'[5]INVESTIGADOR_Horas dia'!$AX43&lt;&gt;0),'[5]INVESTIGADOR_Horas dia'!$AX43,""),IF($A45="TOTAL",SUM(INDIRECT("AD4:AD"&amp;ROW()-1)),""))</f>
        <v/>
      </c>
      <c r="AE45" s="3" t="str">
        <f t="shared" ca="1" si="9"/>
        <v/>
      </c>
      <c r="AF45" s="3" t="str">
        <f ca="1">IF(AND($A45&lt;&gt;"",$A45&lt;&gt;"TOTAL"),IF(AND('[5]INVESTIGADOR_Horas dia'!$BA43&lt;&gt;"",'[5]INVESTIGADOR_Horas dia'!$BA43&lt;&gt;0),'[5]INVESTIGADOR_Horas dia'!$BA43,""),IF($A45="TOTAL",SUM(INDIRECT("AF4:AF"&amp;ROW()-1)),""))</f>
        <v/>
      </c>
      <c r="AG45" s="3" t="str">
        <f ca="1">IF(AND($A45&lt;&gt;"",$A45&lt;&gt;"TOTAL"),IF(AND('[5]INVESTIGADOR_Horas dia'!$BC43&lt;&gt;"",'[5]INVESTIGADOR_Horas dia'!$BC43&lt;&gt;0),'[5]INVESTIGADOR_Horas dia'!$BC43,""),IF($A45="TOTAL",SUM(INDIRECT("AG4:AG"&amp;ROW()-1)),""))</f>
        <v/>
      </c>
      <c r="AH45" s="3" t="str">
        <f t="shared" ca="1" si="10"/>
        <v/>
      </c>
      <c r="AI45" s="3" t="str">
        <f ca="1">IF(AND($A45&lt;&gt;"",$A45&lt;&gt;"TOTAL"),IF(AND('[5]INVESTIGADOR_Horas dia'!$BF43&lt;&gt;"",'[5]INVESTIGADOR_Horas dia'!$BF43&lt;&gt;0),'[5]INVESTIGADOR_Horas dia'!$BF43,""),IF($A45="TOTAL",SUM(INDIRECT("AI4:AI"&amp;ROW()-1)),""))</f>
        <v/>
      </c>
      <c r="AJ45" s="3" t="str">
        <f ca="1">IF(AND($A45&lt;&gt;"",$A45&lt;&gt;"TOTAL"),IF(AND('[5]INVESTIGADOR_Horas dia'!$BH43&lt;&gt;"",'[5]INVESTIGADOR_Horas dia'!$BH43&lt;&gt;0),'[5]INVESTIGADOR_Horas dia'!$BH43,""),IF($A45="TOTAL",SUM(INDIRECT("AJ4:AJ"&amp;ROW()-1)),""))</f>
        <v/>
      </c>
      <c r="AK45" s="3" t="str">
        <f t="shared" ca="1" si="11"/>
        <v/>
      </c>
      <c r="AL45" s="3" t="str">
        <f ca="1">IF(AND($A45&lt;&gt;"",$A45&lt;&gt;"TOTAL"),IF(AND('[5]INVESTIGADOR_Horas dia'!$BK43&lt;&gt;"",'[5]INVESTIGADOR_Horas dia'!$BK43&lt;&gt;0),'[5]INVESTIGADOR_Horas dia'!$BK43,""),IF($A45="TOTAL",SUM(INDIRECT("AL4:AL"&amp;ROW()-1)),""))</f>
        <v/>
      </c>
      <c r="AM45" s="3" t="str">
        <f ca="1">IF(AND($A45&lt;&gt;"",$A45&lt;&gt;"TOTAL"),IF(AND('[5]INVESTIGADOR_Horas dia'!$BM43&lt;&gt;"",'[5]INVESTIGADOR_Horas dia'!$BM43&lt;&gt;0),'[5]INVESTIGADOR_Horas dia'!$BM43,""),IF($A45="TOTAL",SUM(INDIRECT("AM4:AM"&amp;ROW()-1)),""))</f>
        <v/>
      </c>
      <c r="AN45" s="3" t="str">
        <f t="shared" ca="1" si="12"/>
        <v/>
      </c>
      <c r="AO45" s="3" t="str">
        <f ca="1">IF(AND($A45&lt;&gt;"",$A45&lt;&gt;"TOTAL"),IF(AND('[5]INVESTIGADOR_Horas dia'!$BP43&lt;&gt;"",'[5]INVESTIGADOR_Horas dia'!$BP43&lt;&gt;0),'[5]INVESTIGADOR_Horas dia'!$BP43,""),IF($A45="TOTAL",SUM(INDIRECT("AO4:AO"&amp;ROW()-1)),""))</f>
        <v/>
      </c>
      <c r="AP45" s="3" t="str">
        <f ca="1">IF(AND($A45&lt;&gt;"",$A45&lt;&gt;"TOTAL"),IF(AND('[5]INVESTIGADOR_Horas dia'!$BR43&lt;&gt;"",'[5]INVESTIGADOR_Horas dia'!$BR43&lt;&gt;0),'[5]INVESTIGADOR_Horas dia'!$BR43,""),IF($A45="TOTAL",SUM(INDIRECT("AP4:AP"&amp;ROW()-1)),""))</f>
        <v/>
      </c>
      <c r="AQ45" s="3" t="str">
        <f t="shared" ca="1" si="13"/>
        <v/>
      </c>
      <c r="AR45" s="3" t="str">
        <f ca="1">IF(AND($A45&lt;&gt;"",$A45&lt;&gt;"TOTAL"),IF(AND('[5]INVESTIGADOR_Horas dia'!$BU43&lt;&gt;"",'[5]INVESTIGADOR_Horas dia'!$BU43&lt;&gt;0),'[5]INVESTIGADOR_Horas dia'!$BU43,""),IF($A45="TOTAL",SUM(INDIRECT("AR4:AR"&amp;ROW()-1)),""))</f>
        <v/>
      </c>
      <c r="AS45" s="3" t="str">
        <f ca="1">IF(AND($A45&lt;&gt;"",$A45&lt;&gt;"TOTAL"),IF(AND('[5]INVESTIGADOR_Horas dia'!$BW43&lt;&gt;"",'[5]INVESTIGADOR_Horas dia'!$BW43&lt;&gt;0),'[5]INVESTIGADOR_Horas dia'!$BW43,""),IF($A45="TOTAL",SUM(INDIRECT("AS4:AS"&amp;ROW()-1)),""))</f>
        <v/>
      </c>
      <c r="AT45" s="3" t="str">
        <f t="shared" ca="1" si="14"/>
        <v/>
      </c>
      <c r="AU45" s="3" t="str">
        <f ca="1">IF(AND($A45&lt;&gt;"",$A45&lt;&gt;"TOTAL"),IF(AND('[5]INVESTIGADOR_Horas dia'!$BZ43&lt;&gt;"",'[5]INVESTIGADOR_Horas dia'!$BZ43&lt;&gt;0),'[5]INVESTIGADOR_Horas dia'!$BZ43,""),IF($A45="TOTAL",SUM(INDIRECT("AU4:AU"&amp;ROW()-1)),""))</f>
        <v/>
      </c>
      <c r="AV45" s="3" t="str">
        <f ca="1">IF(AND($A45&lt;&gt;"",$A45&lt;&gt;"TOTAL"),IF(AND('[5]INVESTIGADOR_Horas dia'!$CB43&lt;&gt;"",'[5]INVESTIGADOR_Horas dia'!$CB43&lt;&gt;0),'[5]INVESTIGADOR_Horas dia'!$CB43,""),IF($A45="TOTAL",SUM(INDIRECT("AV4:AV"&amp;ROW()-1)),""))</f>
        <v/>
      </c>
      <c r="AW45" s="3" t="str">
        <f t="shared" ca="1" si="15"/>
        <v/>
      </c>
      <c r="AX45" s="3" t="str">
        <f ca="1">IF(AND($A45&lt;&gt;"",$A45&lt;&gt;"TOTAL"),IF(AND('[5]INVESTIGADOR_Horas dia'!$CE43&lt;&gt;"",'[5]INVESTIGADOR_Horas dia'!$CE43&lt;&gt;0),'[5]INVESTIGADOR_Horas dia'!$CE43,""),IF($A45="TOTAL",SUM(INDIRECT("AX4:AX"&amp;ROW()-1)),""))</f>
        <v/>
      </c>
      <c r="AY45" s="3" t="str">
        <f ca="1">IF(AND($A45&lt;&gt;"",$A45&lt;&gt;"TOTAL"),IF(AND('[5]INVESTIGADOR_Horas dia'!$CG43&lt;&gt;"",'[5]INVESTIGADOR_Horas dia'!$CG43&lt;&gt;0),'[5]INVESTIGADOR_Horas dia'!$CG43,""),IF($A45="TOTAL",SUM(INDIRECT("AY4:AY"&amp;ROW()-1)),""))</f>
        <v/>
      </c>
      <c r="AZ45" s="3" t="str">
        <f t="shared" ca="1" si="16"/>
        <v/>
      </c>
      <c r="BA45" s="3" t="str">
        <f ca="1">IF(AND($A45&lt;&gt;"",$A45&lt;&gt;"TOTAL"),IF(AND('[5]INVESTIGADOR_Horas dia'!$CJ43&lt;&gt;"",'[5]INVESTIGADOR_Horas dia'!$CJ43&lt;&gt;0),'[5]INVESTIGADOR_Horas dia'!$CJ43,""),IF($A45="TOTAL",SUM(INDIRECT("BA4:BA"&amp;ROW()-1)),""))</f>
        <v/>
      </c>
      <c r="BB45" s="3" t="str">
        <f ca="1">IF(AND($A45&lt;&gt;"",$A45&lt;&gt;"TOTAL"),IF(AND('[5]INVESTIGADOR_Horas dia'!$CL43&lt;&gt;"",'[5]INVESTIGADOR_Horas dia'!$CL43&lt;&gt;0),'[5]INVESTIGADOR_Horas dia'!$CL43,""),IF($A45="TOTAL",SUM(INDIRECT("BB4:BB"&amp;ROW()-1)),""))</f>
        <v/>
      </c>
      <c r="BC45" s="3" t="str">
        <f t="shared" ca="1" si="17"/>
        <v/>
      </c>
      <c r="BD45" s="3" t="str">
        <f ca="1">IF(AND($A45&lt;&gt;"",$A45&lt;&gt;"TOTAL"),IF(AND('[5]INVESTIGADOR_Horas dia'!$CO43&lt;&gt;"",'[5]INVESTIGADOR_Horas dia'!$CO43&lt;&gt;0),'[5]INVESTIGADOR_Horas dia'!$CO43,""),IF($A45="TOTAL",SUM(INDIRECT("BD4:BD"&amp;ROW()-1)),""))</f>
        <v/>
      </c>
      <c r="BE45" s="3" t="str">
        <f ca="1">IF(AND($A45&lt;&gt;"",$A45&lt;&gt;"TOTAL"),IF(AND('[5]INVESTIGADOR_Horas dia'!$CQ43&lt;&gt;"",'[5]INVESTIGADOR_Horas dia'!$CQ43&lt;&gt;0),'[5]INVESTIGADOR_Horas dia'!$CQ43,""),IF($A45="TOTAL",SUM(INDIRECT("BE4:BE"&amp;ROW()-1)),""))</f>
        <v/>
      </c>
      <c r="BF45" s="3" t="str">
        <f t="shared" ca="1" si="18"/>
        <v/>
      </c>
    </row>
    <row r="46" spans="1:58" x14ac:dyDescent="0.2">
      <c r="A46" s="25" t="str">
        <f>IF('[5]INVESTIGADOR_Horas dia'!$B44&lt;&gt;"",'[5]INVESTIGADOR_Horas dia'!$B44,IF(AND('[5]INVESTIGADOR_Horas dia'!$B44="",'[5]INVESTIGADOR_Horas dia'!$B45="",'[5]INVESTIGADOR_Horas dia'!$B43=""),"","TOTAL"))</f>
        <v/>
      </c>
      <c r="B46" s="3" t="str">
        <f ca="1">IF(AND($A46&lt;&gt;"",$A46&lt;&gt;"TOTAL"),IF(AND('[5]INVESTIGADOR_Horas dia'!$C44&lt;&gt;"",'[5]INVESTIGADOR_Horas dia'!$C44&lt;&gt;0),'[5]INVESTIGADOR_Horas dia'!$C44,""),IF($A46="TOTAL",SUM(INDIRECT("B4:B"&amp;ROW()-1)),""))</f>
        <v/>
      </c>
      <c r="C46" s="3" t="str">
        <f ca="1">IF(AND($A46&lt;&gt;"",$A46&lt;&gt;"TOTAL"),IF(AND('[5]INVESTIGADOR_Horas dia'!$E44&lt;&gt;"",'[5]INVESTIGADOR_Horas dia'!$E44&lt;&gt;0),'[5]INVESTIGADOR_Horas dia'!$E44,""),IF($A46="TOTAL",SUM(INDIRECT("C4:C"&amp;ROW()-1)),""))</f>
        <v/>
      </c>
      <c r="D46" s="3" t="str">
        <f t="shared" ca="1" si="0"/>
        <v/>
      </c>
      <c r="E46" s="3" t="str">
        <f ca="1">IF(AND($A46&lt;&gt;"",$A46&lt;&gt;"TOTAL"),IF(AND('[5]INVESTIGADOR_Horas dia'!$H44&lt;&gt;"",'[5]INVESTIGADOR_Horas dia'!$H44&lt;&gt;0),'[5]INVESTIGADOR_Horas dia'!$H44,""),IF($A46="TOTAL",SUM(INDIRECT("E4:E"&amp;ROW()-1)),""))</f>
        <v/>
      </c>
      <c r="F46" s="3" t="str">
        <f ca="1">IF(AND($A46&lt;&gt;"",$A46&lt;&gt;"TOTAL"),IF(AND('[5]INVESTIGADOR_Horas dia'!$J44&lt;&gt;"",'[5]INVESTIGADOR_Horas dia'!$J44&lt;&gt;0),'[5]INVESTIGADOR_Horas dia'!$J44,""),IF($A46="TOTAL",SUM(INDIRECT("F4:F"&amp;ROW()-1)),""))</f>
        <v/>
      </c>
      <c r="G46" s="3" t="str">
        <f t="shared" ca="1" si="1"/>
        <v/>
      </c>
      <c r="H46" s="3" t="str">
        <f ca="1">IF(AND($A46&lt;&gt;"",$A46&lt;&gt;"TOTAL"),IF(AND('[5]INVESTIGADOR_Horas dia'!$M44&lt;&gt;"",'[5]INVESTIGADOR_Horas dia'!$M44&lt;&gt;0),'[5]INVESTIGADOR_Horas dia'!$M44,""),IF($A46="TOTAL",SUM(INDIRECT("H4:H"&amp;ROW()-1)),""))</f>
        <v/>
      </c>
      <c r="I46" s="3" t="str">
        <f ca="1">IF(AND($A46&lt;&gt;"",$A46&lt;&gt;"TOTAL"),IF(AND('[5]INVESTIGADOR_Horas dia'!$O44&lt;&gt;"",'[5]INVESTIGADOR_Horas dia'!$O44&lt;&gt;0),'[5]INVESTIGADOR_Horas dia'!$O44,""),IF($A46="TOTAL",SUM(INDIRECT("I4:I"&amp;ROW()-1)),""))</f>
        <v/>
      </c>
      <c r="J46" s="3" t="str">
        <f t="shared" ca="1" si="2"/>
        <v/>
      </c>
      <c r="K46" s="3" t="str">
        <f ca="1">IF(AND($A46&lt;&gt;"",$A46&lt;&gt;"TOTAL"),IF(AND('[5]INVESTIGADOR_Horas dia'!$R44&lt;&gt;"",'[5]INVESTIGADOR_Horas dia'!$R44&lt;&gt;0),'[5]INVESTIGADOR_Horas dia'!$R44,""),IF($A46="TOTAL",SUM(INDIRECT("K4:K"&amp;ROW()-1)),""))</f>
        <v/>
      </c>
      <c r="L46" s="3" t="str">
        <f ca="1">IF(AND($A46&lt;&gt;"",$A46&lt;&gt;"TOTAL"),IF(AND('[5]INVESTIGADOR_Horas dia'!$T44&lt;&gt;"",'[5]INVESTIGADOR_Horas dia'!$T44&lt;&gt;0),'[5]INVESTIGADOR_Horas dia'!$T44,""),IF($A46="TOTAL",SUM(INDIRECT("L4:L"&amp;ROW()-1)),""))</f>
        <v/>
      </c>
      <c r="M46" s="3" t="str">
        <f t="shared" ca="1" si="3"/>
        <v/>
      </c>
      <c r="N46" s="3" t="str">
        <f ca="1">IF(AND($A46&lt;&gt;"",$A46&lt;&gt;"TOTAL"),IF(AND('[5]INVESTIGADOR_Horas dia'!$W44&lt;&gt;"",'[5]INVESTIGADOR_Horas dia'!$W44&lt;&gt;0),'[5]INVESTIGADOR_Horas dia'!$W44,""),IF($A46="TOTAL",SUM(INDIRECT("N4:N"&amp;ROW()-1)),""))</f>
        <v/>
      </c>
      <c r="O46" s="3" t="str">
        <f ca="1">IF(AND($A46&lt;&gt;"",$A46&lt;&gt;"TOTAL"),IF(AND('[5]INVESTIGADOR_Horas dia'!$Y44&lt;&gt;"",'[5]INVESTIGADOR_Horas dia'!$Y44&lt;&gt;0),'[5]INVESTIGADOR_Horas dia'!$Y44,""),IF($A46="TOTAL",SUM(INDIRECT("O4:O"&amp;ROW()-1)),""))</f>
        <v/>
      </c>
      <c r="P46" s="3" t="str">
        <f t="shared" ca="1" si="4"/>
        <v/>
      </c>
      <c r="Q46" s="3" t="str">
        <f ca="1">IF(AND($A46&lt;&gt;"",$A46&lt;&gt;"TOTAL"),IF(AND('[5]INVESTIGADOR_Horas dia'!$AB44&lt;&gt;"",'[5]INVESTIGADOR_Horas dia'!$AB44&lt;&gt;0),'[5]INVESTIGADOR_Horas dia'!$AB44,""),IF($A46="TOTAL",SUM(INDIRECT("Q4:Q"&amp;ROW()-1)),""))</f>
        <v/>
      </c>
      <c r="R46" s="3" t="str">
        <f ca="1">IF(AND($A46&lt;&gt;"",$A46&lt;&gt;"TOTAL"),IF(AND('[5]INVESTIGADOR_Horas dia'!$AD44&lt;&gt;"",'[5]INVESTIGADOR_Horas dia'!$AD44&lt;&gt;0),'[5]INVESTIGADOR_Horas dia'!$AD44,""),IF($A46="TOTAL",SUM(INDIRECT("R4:R"&amp;ROW()-1)),""))</f>
        <v/>
      </c>
      <c r="S46" s="3" t="str">
        <f t="shared" ca="1" si="5"/>
        <v/>
      </c>
      <c r="T46" s="3" t="str">
        <f ca="1">IF(AND($A46&lt;&gt;"",$A46&lt;&gt;"TOTAL"),IF(AND('[5]INVESTIGADOR_Horas dia'!$AG44&lt;&gt;"",'[5]INVESTIGADOR_Horas dia'!$AG44&lt;&gt;0),'[5]INVESTIGADOR_Horas dia'!$AG44,""),IF($A46="TOTAL",SUM(INDIRECT("T4:T"&amp;ROW()-1)),""))</f>
        <v/>
      </c>
      <c r="U46" s="3" t="str">
        <f ca="1">IF(AND($A46&lt;&gt;"",$A46&lt;&gt;"TOTAL"),IF(AND('[5]INVESTIGADOR_Horas dia'!$AI44&lt;&gt;"",'[5]INVESTIGADOR_Horas dia'!$AI44&lt;&gt;0),'[5]INVESTIGADOR_Horas dia'!$AI44,""),IF($A46="TOTAL",SUM(INDIRECT("U4:U"&amp;ROW()-1)),""))</f>
        <v/>
      </c>
      <c r="V46" s="3" t="str">
        <f t="shared" ca="1" si="6"/>
        <v/>
      </c>
      <c r="W46" s="3" t="str">
        <f ca="1">IF(AND($A46&lt;&gt;"",$A46&lt;&gt;"TOTAL"),IF(AND('[5]INVESTIGADOR_Horas dia'!$AL44&lt;&gt;"",'[5]INVESTIGADOR_Horas dia'!$AL44&lt;&gt;0),'[5]INVESTIGADOR_Horas dia'!$AL44,""),IF($A46="TOTAL",SUM(INDIRECT("W4:W"&amp;ROW()-1)),""))</f>
        <v/>
      </c>
      <c r="X46" s="3" t="str">
        <f ca="1">IF(AND($A46&lt;&gt;"",$A46&lt;&gt;"TOTAL"),IF(AND('[5]INVESTIGADOR_Horas dia'!$AN44&lt;&gt;"",'[5]INVESTIGADOR_Horas dia'!$AN44&lt;&gt;0),'[5]INVESTIGADOR_Horas dia'!$AN44,""),IF($A46="TOTAL",SUM(INDIRECT("X4:X"&amp;ROW()-1)),""))</f>
        <v/>
      </c>
      <c r="Y46" s="3" t="str">
        <f t="shared" ca="1" si="7"/>
        <v/>
      </c>
      <c r="Z46" s="3" t="str">
        <f ca="1">IF(AND($A46&lt;&gt;"",$A46&lt;&gt;"TOTAL"),IF(AND('[5]INVESTIGADOR_Horas dia'!$AQ44&lt;&gt;"",'[5]INVESTIGADOR_Horas dia'!$AQ44&lt;&gt;0),'[5]INVESTIGADOR_Horas dia'!$AQ44,""),IF($A46="TOTAL",SUM(INDIRECT("Z4:Z"&amp;ROW()-1)),""))</f>
        <v/>
      </c>
      <c r="AA46" s="3" t="str">
        <f ca="1">IF(AND($A46&lt;&gt;"",$A46&lt;&gt;"TOTAL"),IF(AND('[5]INVESTIGADOR_Horas dia'!$AS44&lt;&gt;"",'[5]INVESTIGADOR_Horas dia'!$AS44&lt;&gt;0),'[5]INVESTIGADOR_Horas dia'!$AS44,""),IF($A46="TOTAL",SUM(INDIRECT("AA4:AA"&amp;ROW()-1)),""))</f>
        <v/>
      </c>
      <c r="AB46" s="3" t="str">
        <f t="shared" ca="1" si="8"/>
        <v/>
      </c>
      <c r="AC46" s="3" t="str">
        <f ca="1">IF(AND($A46&lt;&gt;"",$A46&lt;&gt;"TOTAL"),IF(AND('[5]INVESTIGADOR_Horas dia'!$AV44&lt;&gt;"",'[5]INVESTIGADOR_Horas dia'!$AV44&lt;&gt;0),'[5]INVESTIGADOR_Horas dia'!$AV44,""),IF($A46="TOTAL",SUM(INDIRECT("AC4:AC"&amp;ROW()-1)),""))</f>
        <v/>
      </c>
      <c r="AD46" s="3" t="str">
        <f ca="1">IF(AND($A46&lt;&gt;"",$A46&lt;&gt;"TOTAL"),IF(AND('[5]INVESTIGADOR_Horas dia'!$AX44&lt;&gt;"",'[5]INVESTIGADOR_Horas dia'!$AX44&lt;&gt;0),'[5]INVESTIGADOR_Horas dia'!$AX44,""),IF($A46="TOTAL",SUM(INDIRECT("AD4:AD"&amp;ROW()-1)),""))</f>
        <v/>
      </c>
      <c r="AE46" s="3" t="str">
        <f t="shared" ca="1" si="9"/>
        <v/>
      </c>
      <c r="AF46" s="3" t="str">
        <f ca="1">IF(AND($A46&lt;&gt;"",$A46&lt;&gt;"TOTAL"),IF(AND('[5]INVESTIGADOR_Horas dia'!$BA44&lt;&gt;"",'[5]INVESTIGADOR_Horas dia'!$BA44&lt;&gt;0),'[5]INVESTIGADOR_Horas dia'!$BA44,""),IF($A46="TOTAL",SUM(INDIRECT("AF4:AF"&amp;ROW()-1)),""))</f>
        <v/>
      </c>
      <c r="AG46" s="3" t="str">
        <f ca="1">IF(AND($A46&lt;&gt;"",$A46&lt;&gt;"TOTAL"),IF(AND('[5]INVESTIGADOR_Horas dia'!$BC44&lt;&gt;"",'[5]INVESTIGADOR_Horas dia'!$BC44&lt;&gt;0),'[5]INVESTIGADOR_Horas dia'!$BC44,""),IF($A46="TOTAL",SUM(INDIRECT("AG4:AG"&amp;ROW()-1)),""))</f>
        <v/>
      </c>
      <c r="AH46" s="3" t="str">
        <f t="shared" ca="1" si="10"/>
        <v/>
      </c>
      <c r="AI46" s="3" t="str">
        <f ca="1">IF(AND($A46&lt;&gt;"",$A46&lt;&gt;"TOTAL"),IF(AND('[5]INVESTIGADOR_Horas dia'!$BF44&lt;&gt;"",'[5]INVESTIGADOR_Horas dia'!$BF44&lt;&gt;0),'[5]INVESTIGADOR_Horas dia'!$BF44,""),IF($A46="TOTAL",SUM(INDIRECT("AI4:AI"&amp;ROW()-1)),""))</f>
        <v/>
      </c>
      <c r="AJ46" s="3" t="str">
        <f ca="1">IF(AND($A46&lt;&gt;"",$A46&lt;&gt;"TOTAL"),IF(AND('[5]INVESTIGADOR_Horas dia'!$BH44&lt;&gt;"",'[5]INVESTIGADOR_Horas dia'!$BH44&lt;&gt;0),'[5]INVESTIGADOR_Horas dia'!$BH44,""),IF($A46="TOTAL",SUM(INDIRECT("AJ4:AJ"&amp;ROW()-1)),""))</f>
        <v/>
      </c>
      <c r="AK46" s="3" t="str">
        <f t="shared" ca="1" si="11"/>
        <v/>
      </c>
      <c r="AL46" s="3" t="str">
        <f ca="1">IF(AND($A46&lt;&gt;"",$A46&lt;&gt;"TOTAL"),IF(AND('[5]INVESTIGADOR_Horas dia'!$BK44&lt;&gt;"",'[5]INVESTIGADOR_Horas dia'!$BK44&lt;&gt;0),'[5]INVESTIGADOR_Horas dia'!$BK44,""),IF($A46="TOTAL",SUM(INDIRECT("AL4:AL"&amp;ROW()-1)),""))</f>
        <v/>
      </c>
      <c r="AM46" s="3" t="str">
        <f ca="1">IF(AND($A46&lt;&gt;"",$A46&lt;&gt;"TOTAL"),IF(AND('[5]INVESTIGADOR_Horas dia'!$BM44&lt;&gt;"",'[5]INVESTIGADOR_Horas dia'!$BM44&lt;&gt;0),'[5]INVESTIGADOR_Horas dia'!$BM44,""),IF($A46="TOTAL",SUM(INDIRECT("AM4:AM"&amp;ROW()-1)),""))</f>
        <v/>
      </c>
      <c r="AN46" s="3" t="str">
        <f t="shared" ca="1" si="12"/>
        <v/>
      </c>
      <c r="AO46" s="3" t="str">
        <f ca="1">IF(AND($A46&lt;&gt;"",$A46&lt;&gt;"TOTAL"),IF(AND('[5]INVESTIGADOR_Horas dia'!$BP44&lt;&gt;"",'[5]INVESTIGADOR_Horas dia'!$BP44&lt;&gt;0),'[5]INVESTIGADOR_Horas dia'!$BP44,""),IF($A46="TOTAL",SUM(INDIRECT("AO4:AO"&amp;ROW()-1)),""))</f>
        <v/>
      </c>
      <c r="AP46" s="3" t="str">
        <f ca="1">IF(AND($A46&lt;&gt;"",$A46&lt;&gt;"TOTAL"),IF(AND('[5]INVESTIGADOR_Horas dia'!$BR44&lt;&gt;"",'[5]INVESTIGADOR_Horas dia'!$BR44&lt;&gt;0),'[5]INVESTIGADOR_Horas dia'!$BR44,""),IF($A46="TOTAL",SUM(INDIRECT("AP4:AP"&amp;ROW()-1)),""))</f>
        <v/>
      </c>
      <c r="AQ46" s="3" t="str">
        <f t="shared" ca="1" si="13"/>
        <v/>
      </c>
      <c r="AR46" s="3" t="str">
        <f ca="1">IF(AND($A46&lt;&gt;"",$A46&lt;&gt;"TOTAL"),IF(AND('[5]INVESTIGADOR_Horas dia'!$BU44&lt;&gt;"",'[5]INVESTIGADOR_Horas dia'!$BU44&lt;&gt;0),'[5]INVESTIGADOR_Horas dia'!$BU44,""),IF($A46="TOTAL",SUM(INDIRECT("AR4:AR"&amp;ROW()-1)),""))</f>
        <v/>
      </c>
      <c r="AS46" s="3" t="str">
        <f ca="1">IF(AND($A46&lt;&gt;"",$A46&lt;&gt;"TOTAL"),IF(AND('[5]INVESTIGADOR_Horas dia'!$BW44&lt;&gt;"",'[5]INVESTIGADOR_Horas dia'!$BW44&lt;&gt;0),'[5]INVESTIGADOR_Horas dia'!$BW44,""),IF($A46="TOTAL",SUM(INDIRECT("AS4:AS"&amp;ROW()-1)),""))</f>
        <v/>
      </c>
      <c r="AT46" s="3" t="str">
        <f t="shared" ca="1" si="14"/>
        <v/>
      </c>
      <c r="AU46" s="3" t="str">
        <f ca="1">IF(AND($A46&lt;&gt;"",$A46&lt;&gt;"TOTAL"),IF(AND('[5]INVESTIGADOR_Horas dia'!$BZ44&lt;&gt;"",'[5]INVESTIGADOR_Horas dia'!$BZ44&lt;&gt;0),'[5]INVESTIGADOR_Horas dia'!$BZ44,""),IF($A46="TOTAL",SUM(INDIRECT("AU4:AU"&amp;ROW()-1)),""))</f>
        <v/>
      </c>
      <c r="AV46" s="3" t="str">
        <f ca="1">IF(AND($A46&lt;&gt;"",$A46&lt;&gt;"TOTAL"),IF(AND('[5]INVESTIGADOR_Horas dia'!$CB44&lt;&gt;"",'[5]INVESTIGADOR_Horas dia'!$CB44&lt;&gt;0),'[5]INVESTIGADOR_Horas dia'!$CB44,""),IF($A46="TOTAL",SUM(INDIRECT("AV4:AV"&amp;ROW()-1)),""))</f>
        <v/>
      </c>
      <c r="AW46" s="3" t="str">
        <f t="shared" ca="1" si="15"/>
        <v/>
      </c>
      <c r="AX46" s="3" t="str">
        <f ca="1">IF(AND($A46&lt;&gt;"",$A46&lt;&gt;"TOTAL"),IF(AND('[5]INVESTIGADOR_Horas dia'!$CE44&lt;&gt;"",'[5]INVESTIGADOR_Horas dia'!$CE44&lt;&gt;0),'[5]INVESTIGADOR_Horas dia'!$CE44,""),IF($A46="TOTAL",SUM(INDIRECT("AX4:AX"&amp;ROW()-1)),""))</f>
        <v/>
      </c>
      <c r="AY46" s="3" t="str">
        <f ca="1">IF(AND($A46&lt;&gt;"",$A46&lt;&gt;"TOTAL"),IF(AND('[5]INVESTIGADOR_Horas dia'!$CG44&lt;&gt;"",'[5]INVESTIGADOR_Horas dia'!$CG44&lt;&gt;0),'[5]INVESTIGADOR_Horas dia'!$CG44,""),IF($A46="TOTAL",SUM(INDIRECT("AY4:AY"&amp;ROW()-1)),""))</f>
        <v/>
      </c>
      <c r="AZ46" s="3" t="str">
        <f t="shared" ca="1" si="16"/>
        <v/>
      </c>
      <c r="BA46" s="3" t="str">
        <f ca="1">IF(AND($A46&lt;&gt;"",$A46&lt;&gt;"TOTAL"),IF(AND('[5]INVESTIGADOR_Horas dia'!$CJ44&lt;&gt;"",'[5]INVESTIGADOR_Horas dia'!$CJ44&lt;&gt;0),'[5]INVESTIGADOR_Horas dia'!$CJ44,""),IF($A46="TOTAL",SUM(INDIRECT("BA4:BA"&amp;ROW()-1)),""))</f>
        <v/>
      </c>
      <c r="BB46" s="3" t="str">
        <f ca="1">IF(AND($A46&lt;&gt;"",$A46&lt;&gt;"TOTAL"),IF(AND('[5]INVESTIGADOR_Horas dia'!$CL44&lt;&gt;"",'[5]INVESTIGADOR_Horas dia'!$CL44&lt;&gt;0),'[5]INVESTIGADOR_Horas dia'!$CL44,""),IF($A46="TOTAL",SUM(INDIRECT("BB4:BB"&amp;ROW()-1)),""))</f>
        <v/>
      </c>
      <c r="BC46" s="3" t="str">
        <f t="shared" ca="1" si="17"/>
        <v/>
      </c>
      <c r="BD46" s="3" t="str">
        <f ca="1">IF(AND($A46&lt;&gt;"",$A46&lt;&gt;"TOTAL"),IF(AND('[5]INVESTIGADOR_Horas dia'!$CO44&lt;&gt;"",'[5]INVESTIGADOR_Horas dia'!$CO44&lt;&gt;0),'[5]INVESTIGADOR_Horas dia'!$CO44,""),IF($A46="TOTAL",SUM(INDIRECT("BD4:BD"&amp;ROW()-1)),""))</f>
        <v/>
      </c>
      <c r="BE46" s="3" t="str">
        <f ca="1">IF(AND($A46&lt;&gt;"",$A46&lt;&gt;"TOTAL"),IF(AND('[5]INVESTIGADOR_Horas dia'!$CQ44&lt;&gt;"",'[5]INVESTIGADOR_Horas dia'!$CQ44&lt;&gt;0),'[5]INVESTIGADOR_Horas dia'!$CQ44,""),IF($A46="TOTAL",SUM(INDIRECT("BE4:BE"&amp;ROW()-1)),""))</f>
        <v/>
      </c>
      <c r="BF46" s="3" t="str">
        <f t="shared" ca="1" si="18"/>
        <v/>
      </c>
    </row>
    <row r="47" spans="1:58" x14ac:dyDescent="0.2">
      <c r="A47" s="25" t="str">
        <f>IF('[5]INVESTIGADOR_Horas dia'!$B45&lt;&gt;"",'[5]INVESTIGADOR_Horas dia'!$B45,IF(AND('[5]INVESTIGADOR_Horas dia'!$B45="",'[5]INVESTIGADOR_Horas dia'!$B46="",'[5]INVESTIGADOR_Horas dia'!$B44=""),"","TOTAL"))</f>
        <v/>
      </c>
      <c r="B47" s="3" t="str">
        <f ca="1">IF(AND($A47&lt;&gt;"",$A47&lt;&gt;"TOTAL"),IF(AND('[5]INVESTIGADOR_Horas dia'!$C45&lt;&gt;"",'[5]INVESTIGADOR_Horas dia'!$C45&lt;&gt;0),'[5]INVESTIGADOR_Horas dia'!$C45,""),IF($A47="TOTAL",SUM(INDIRECT("B4:B"&amp;ROW()-1)),""))</f>
        <v/>
      </c>
      <c r="C47" s="3" t="str">
        <f ca="1">IF(AND($A47&lt;&gt;"",$A47&lt;&gt;"TOTAL"),IF(AND('[5]INVESTIGADOR_Horas dia'!$E45&lt;&gt;"",'[5]INVESTIGADOR_Horas dia'!$E45&lt;&gt;0),'[5]INVESTIGADOR_Horas dia'!$E45,""),IF($A47="TOTAL",SUM(INDIRECT("C4:C"&amp;ROW()-1)),""))</f>
        <v/>
      </c>
      <c r="D47" s="3" t="str">
        <f t="shared" ca="1" si="0"/>
        <v/>
      </c>
      <c r="E47" s="3" t="str">
        <f ca="1">IF(AND($A47&lt;&gt;"",$A47&lt;&gt;"TOTAL"),IF(AND('[5]INVESTIGADOR_Horas dia'!$H45&lt;&gt;"",'[5]INVESTIGADOR_Horas dia'!$H45&lt;&gt;0),'[5]INVESTIGADOR_Horas dia'!$H45,""),IF($A47="TOTAL",SUM(INDIRECT("E4:E"&amp;ROW()-1)),""))</f>
        <v/>
      </c>
      <c r="F47" s="3" t="str">
        <f ca="1">IF(AND($A47&lt;&gt;"",$A47&lt;&gt;"TOTAL"),IF(AND('[5]INVESTIGADOR_Horas dia'!$J45&lt;&gt;"",'[5]INVESTIGADOR_Horas dia'!$J45&lt;&gt;0),'[5]INVESTIGADOR_Horas dia'!$J45,""),IF($A47="TOTAL",SUM(INDIRECT("F4:F"&amp;ROW()-1)),""))</f>
        <v/>
      </c>
      <c r="G47" s="3" t="str">
        <f t="shared" ca="1" si="1"/>
        <v/>
      </c>
      <c r="H47" s="3" t="str">
        <f ca="1">IF(AND($A47&lt;&gt;"",$A47&lt;&gt;"TOTAL"),IF(AND('[5]INVESTIGADOR_Horas dia'!$M45&lt;&gt;"",'[5]INVESTIGADOR_Horas dia'!$M45&lt;&gt;0),'[5]INVESTIGADOR_Horas dia'!$M45,""),IF($A47="TOTAL",SUM(INDIRECT("H4:H"&amp;ROW()-1)),""))</f>
        <v/>
      </c>
      <c r="I47" s="3" t="str">
        <f ca="1">IF(AND($A47&lt;&gt;"",$A47&lt;&gt;"TOTAL"),IF(AND('[5]INVESTIGADOR_Horas dia'!$O45&lt;&gt;"",'[5]INVESTIGADOR_Horas dia'!$O45&lt;&gt;0),'[5]INVESTIGADOR_Horas dia'!$O45,""),IF($A47="TOTAL",SUM(INDIRECT("I4:I"&amp;ROW()-1)),""))</f>
        <v/>
      </c>
      <c r="J47" s="3" t="str">
        <f t="shared" ca="1" si="2"/>
        <v/>
      </c>
      <c r="K47" s="3" t="str">
        <f ca="1">IF(AND($A47&lt;&gt;"",$A47&lt;&gt;"TOTAL"),IF(AND('[5]INVESTIGADOR_Horas dia'!$R45&lt;&gt;"",'[5]INVESTIGADOR_Horas dia'!$R45&lt;&gt;0),'[5]INVESTIGADOR_Horas dia'!$R45,""),IF($A47="TOTAL",SUM(INDIRECT("K4:K"&amp;ROW()-1)),""))</f>
        <v/>
      </c>
      <c r="L47" s="3" t="str">
        <f ca="1">IF(AND($A47&lt;&gt;"",$A47&lt;&gt;"TOTAL"),IF(AND('[5]INVESTIGADOR_Horas dia'!$T45&lt;&gt;"",'[5]INVESTIGADOR_Horas dia'!$T45&lt;&gt;0),'[5]INVESTIGADOR_Horas dia'!$T45,""),IF($A47="TOTAL",SUM(INDIRECT("L4:L"&amp;ROW()-1)),""))</f>
        <v/>
      </c>
      <c r="M47" s="3" t="str">
        <f t="shared" ca="1" si="3"/>
        <v/>
      </c>
      <c r="N47" s="3" t="str">
        <f ca="1">IF(AND($A47&lt;&gt;"",$A47&lt;&gt;"TOTAL"),IF(AND('[5]INVESTIGADOR_Horas dia'!$W45&lt;&gt;"",'[5]INVESTIGADOR_Horas dia'!$W45&lt;&gt;0),'[5]INVESTIGADOR_Horas dia'!$W45,""),IF($A47="TOTAL",SUM(INDIRECT("N4:N"&amp;ROW()-1)),""))</f>
        <v/>
      </c>
      <c r="O47" s="3" t="str">
        <f ca="1">IF(AND($A47&lt;&gt;"",$A47&lt;&gt;"TOTAL"),IF(AND('[5]INVESTIGADOR_Horas dia'!$Y45&lt;&gt;"",'[5]INVESTIGADOR_Horas dia'!$Y45&lt;&gt;0),'[5]INVESTIGADOR_Horas dia'!$Y45,""),IF($A47="TOTAL",SUM(INDIRECT("O4:O"&amp;ROW()-1)),""))</f>
        <v/>
      </c>
      <c r="P47" s="3" t="str">
        <f t="shared" ca="1" si="4"/>
        <v/>
      </c>
      <c r="Q47" s="3" t="str">
        <f ca="1">IF(AND($A47&lt;&gt;"",$A47&lt;&gt;"TOTAL"),IF(AND('[5]INVESTIGADOR_Horas dia'!$AB45&lt;&gt;"",'[5]INVESTIGADOR_Horas dia'!$AB45&lt;&gt;0),'[5]INVESTIGADOR_Horas dia'!$AB45,""),IF($A47="TOTAL",SUM(INDIRECT("Q4:Q"&amp;ROW()-1)),""))</f>
        <v/>
      </c>
      <c r="R47" s="3" t="str">
        <f ca="1">IF(AND($A47&lt;&gt;"",$A47&lt;&gt;"TOTAL"),IF(AND('[5]INVESTIGADOR_Horas dia'!$AD45&lt;&gt;"",'[5]INVESTIGADOR_Horas dia'!$AD45&lt;&gt;0),'[5]INVESTIGADOR_Horas dia'!$AD45,""),IF($A47="TOTAL",SUM(INDIRECT("R4:R"&amp;ROW()-1)),""))</f>
        <v/>
      </c>
      <c r="S47" s="3" t="str">
        <f t="shared" ca="1" si="5"/>
        <v/>
      </c>
      <c r="T47" s="3" t="str">
        <f ca="1">IF(AND($A47&lt;&gt;"",$A47&lt;&gt;"TOTAL"),IF(AND('[5]INVESTIGADOR_Horas dia'!$AG45&lt;&gt;"",'[5]INVESTIGADOR_Horas dia'!$AG45&lt;&gt;0),'[5]INVESTIGADOR_Horas dia'!$AG45,""),IF($A47="TOTAL",SUM(INDIRECT("T4:T"&amp;ROW()-1)),""))</f>
        <v/>
      </c>
      <c r="U47" s="3" t="str">
        <f ca="1">IF(AND($A47&lt;&gt;"",$A47&lt;&gt;"TOTAL"),IF(AND('[5]INVESTIGADOR_Horas dia'!$AI45&lt;&gt;"",'[5]INVESTIGADOR_Horas dia'!$AI45&lt;&gt;0),'[5]INVESTIGADOR_Horas dia'!$AI45,""),IF($A47="TOTAL",SUM(INDIRECT("U4:U"&amp;ROW()-1)),""))</f>
        <v/>
      </c>
      <c r="V47" s="3" t="str">
        <f t="shared" ca="1" si="6"/>
        <v/>
      </c>
      <c r="W47" s="3" t="str">
        <f ca="1">IF(AND($A47&lt;&gt;"",$A47&lt;&gt;"TOTAL"),IF(AND('[5]INVESTIGADOR_Horas dia'!$AL45&lt;&gt;"",'[5]INVESTIGADOR_Horas dia'!$AL45&lt;&gt;0),'[5]INVESTIGADOR_Horas dia'!$AL45,""),IF($A47="TOTAL",SUM(INDIRECT("W4:W"&amp;ROW()-1)),""))</f>
        <v/>
      </c>
      <c r="X47" s="3" t="str">
        <f ca="1">IF(AND($A47&lt;&gt;"",$A47&lt;&gt;"TOTAL"),IF(AND('[5]INVESTIGADOR_Horas dia'!$AN45&lt;&gt;"",'[5]INVESTIGADOR_Horas dia'!$AN45&lt;&gt;0),'[5]INVESTIGADOR_Horas dia'!$AN45,""),IF($A47="TOTAL",SUM(INDIRECT("X4:X"&amp;ROW()-1)),""))</f>
        <v/>
      </c>
      <c r="Y47" s="3" t="str">
        <f t="shared" ca="1" si="7"/>
        <v/>
      </c>
      <c r="Z47" s="3" t="str">
        <f ca="1">IF(AND($A47&lt;&gt;"",$A47&lt;&gt;"TOTAL"),IF(AND('[5]INVESTIGADOR_Horas dia'!$AQ45&lt;&gt;"",'[5]INVESTIGADOR_Horas dia'!$AQ45&lt;&gt;0),'[5]INVESTIGADOR_Horas dia'!$AQ45,""),IF($A47="TOTAL",SUM(INDIRECT("Z4:Z"&amp;ROW()-1)),""))</f>
        <v/>
      </c>
      <c r="AA47" s="3" t="str">
        <f ca="1">IF(AND($A47&lt;&gt;"",$A47&lt;&gt;"TOTAL"),IF(AND('[5]INVESTIGADOR_Horas dia'!$AS45&lt;&gt;"",'[5]INVESTIGADOR_Horas dia'!$AS45&lt;&gt;0),'[5]INVESTIGADOR_Horas dia'!$AS45,""),IF($A47="TOTAL",SUM(INDIRECT("AA4:AA"&amp;ROW()-1)),""))</f>
        <v/>
      </c>
      <c r="AB47" s="3" t="str">
        <f t="shared" ca="1" si="8"/>
        <v/>
      </c>
      <c r="AC47" s="3" t="str">
        <f ca="1">IF(AND($A47&lt;&gt;"",$A47&lt;&gt;"TOTAL"),IF(AND('[5]INVESTIGADOR_Horas dia'!$AV45&lt;&gt;"",'[5]INVESTIGADOR_Horas dia'!$AV45&lt;&gt;0),'[5]INVESTIGADOR_Horas dia'!$AV45,""),IF($A47="TOTAL",SUM(INDIRECT("AC4:AC"&amp;ROW()-1)),""))</f>
        <v/>
      </c>
      <c r="AD47" s="3" t="str">
        <f ca="1">IF(AND($A47&lt;&gt;"",$A47&lt;&gt;"TOTAL"),IF(AND('[5]INVESTIGADOR_Horas dia'!$AX45&lt;&gt;"",'[5]INVESTIGADOR_Horas dia'!$AX45&lt;&gt;0),'[5]INVESTIGADOR_Horas dia'!$AX45,""),IF($A47="TOTAL",SUM(INDIRECT("AD4:AD"&amp;ROW()-1)),""))</f>
        <v/>
      </c>
      <c r="AE47" s="3" t="str">
        <f t="shared" ca="1" si="9"/>
        <v/>
      </c>
      <c r="AF47" s="3" t="str">
        <f ca="1">IF(AND($A47&lt;&gt;"",$A47&lt;&gt;"TOTAL"),IF(AND('[5]INVESTIGADOR_Horas dia'!$BA45&lt;&gt;"",'[5]INVESTIGADOR_Horas dia'!$BA45&lt;&gt;0),'[5]INVESTIGADOR_Horas dia'!$BA45,""),IF($A47="TOTAL",SUM(INDIRECT("AF4:AF"&amp;ROW()-1)),""))</f>
        <v/>
      </c>
      <c r="AG47" s="3" t="str">
        <f ca="1">IF(AND($A47&lt;&gt;"",$A47&lt;&gt;"TOTAL"),IF(AND('[5]INVESTIGADOR_Horas dia'!$BC45&lt;&gt;"",'[5]INVESTIGADOR_Horas dia'!$BC45&lt;&gt;0),'[5]INVESTIGADOR_Horas dia'!$BC45,""),IF($A47="TOTAL",SUM(INDIRECT("AG4:AG"&amp;ROW()-1)),""))</f>
        <v/>
      </c>
      <c r="AH47" s="3" t="str">
        <f t="shared" ca="1" si="10"/>
        <v/>
      </c>
      <c r="AI47" s="3" t="str">
        <f ca="1">IF(AND($A47&lt;&gt;"",$A47&lt;&gt;"TOTAL"),IF(AND('[5]INVESTIGADOR_Horas dia'!$BF45&lt;&gt;"",'[5]INVESTIGADOR_Horas dia'!$BF45&lt;&gt;0),'[5]INVESTIGADOR_Horas dia'!$BF45,""),IF($A47="TOTAL",SUM(INDIRECT("AI4:AI"&amp;ROW()-1)),""))</f>
        <v/>
      </c>
      <c r="AJ47" s="3" t="str">
        <f ca="1">IF(AND($A47&lt;&gt;"",$A47&lt;&gt;"TOTAL"),IF(AND('[5]INVESTIGADOR_Horas dia'!$BH45&lt;&gt;"",'[5]INVESTIGADOR_Horas dia'!$BH45&lt;&gt;0),'[5]INVESTIGADOR_Horas dia'!$BH45,""),IF($A47="TOTAL",SUM(INDIRECT("AJ4:AJ"&amp;ROW()-1)),""))</f>
        <v/>
      </c>
      <c r="AK47" s="3" t="str">
        <f t="shared" ca="1" si="11"/>
        <v/>
      </c>
      <c r="AL47" s="3" t="str">
        <f ca="1">IF(AND($A47&lt;&gt;"",$A47&lt;&gt;"TOTAL"),IF(AND('[5]INVESTIGADOR_Horas dia'!$BK45&lt;&gt;"",'[5]INVESTIGADOR_Horas dia'!$BK45&lt;&gt;0),'[5]INVESTIGADOR_Horas dia'!$BK45,""),IF($A47="TOTAL",SUM(INDIRECT("AL4:AL"&amp;ROW()-1)),""))</f>
        <v/>
      </c>
      <c r="AM47" s="3" t="str">
        <f ca="1">IF(AND($A47&lt;&gt;"",$A47&lt;&gt;"TOTAL"),IF(AND('[5]INVESTIGADOR_Horas dia'!$BM45&lt;&gt;"",'[5]INVESTIGADOR_Horas dia'!$BM45&lt;&gt;0),'[5]INVESTIGADOR_Horas dia'!$BM45,""),IF($A47="TOTAL",SUM(INDIRECT("AM4:AM"&amp;ROW()-1)),""))</f>
        <v/>
      </c>
      <c r="AN47" s="3" t="str">
        <f t="shared" ca="1" si="12"/>
        <v/>
      </c>
      <c r="AO47" s="3" t="str">
        <f ca="1">IF(AND($A47&lt;&gt;"",$A47&lt;&gt;"TOTAL"),IF(AND('[5]INVESTIGADOR_Horas dia'!$BP45&lt;&gt;"",'[5]INVESTIGADOR_Horas dia'!$BP45&lt;&gt;0),'[5]INVESTIGADOR_Horas dia'!$BP45,""),IF($A47="TOTAL",SUM(INDIRECT("AO4:AO"&amp;ROW()-1)),""))</f>
        <v/>
      </c>
      <c r="AP47" s="3" t="str">
        <f ca="1">IF(AND($A47&lt;&gt;"",$A47&lt;&gt;"TOTAL"),IF(AND('[5]INVESTIGADOR_Horas dia'!$BR45&lt;&gt;"",'[5]INVESTIGADOR_Horas dia'!$BR45&lt;&gt;0),'[5]INVESTIGADOR_Horas dia'!$BR45,""),IF($A47="TOTAL",SUM(INDIRECT("AP4:AP"&amp;ROW()-1)),""))</f>
        <v/>
      </c>
      <c r="AQ47" s="3" t="str">
        <f t="shared" ca="1" si="13"/>
        <v/>
      </c>
      <c r="AR47" s="3" t="str">
        <f ca="1">IF(AND($A47&lt;&gt;"",$A47&lt;&gt;"TOTAL"),IF(AND('[5]INVESTIGADOR_Horas dia'!$BU45&lt;&gt;"",'[5]INVESTIGADOR_Horas dia'!$BU45&lt;&gt;0),'[5]INVESTIGADOR_Horas dia'!$BU45,""),IF($A47="TOTAL",SUM(INDIRECT("AR4:AR"&amp;ROW()-1)),""))</f>
        <v/>
      </c>
      <c r="AS47" s="3" t="str">
        <f ca="1">IF(AND($A47&lt;&gt;"",$A47&lt;&gt;"TOTAL"),IF(AND('[5]INVESTIGADOR_Horas dia'!$BW45&lt;&gt;"",'[5]INVESTIGADOR_Horas dia'!$BW45&lt;&gt;0),'[5]INVESTIGADOR_Horas dia'!$BW45,""),IF($A47="TOTAL",SUM(INDIRECT("AS4:AS"&amp;ROW()-1)),""))</f>
        <v/>
      </c>
      <c r="AT47" s="3" t="str">
        <f t="shared" ca="1" si="14"/>
        <v/>
      </c>
      <c r="AU47" s="3" t="str">
        <f ca="1">IF(AND($A47&lt;&gt;"",$A47&lt;&gt;"TOTAL"),IF(AND('[5]INVESTIGADOR_Horas dia'!$BZ45&lt;&gt;"",'[5]INVESTIGADOR_Horas dia'!$BZ45&lt;&gt;0),'[5]INVESTIGADOR_Horas dia'!$BZ45,""),IF($A47="TOTAL",SUM(INDIRECT("AU4:AU"&amp;ROW()-1)),""))</f>
        <v/>
      </c>
      <c r="AV47" s="3" t="str">
        <f ca="1">IF(AND($A47&lt;&gt;"",$A47&lt;&gt;"TOTAL"),IF(AND('[5]INVESTIGADOR_Horas dia'!$CB45&lt;&gt;"",'[5]INVESTIGADOR_Horas dia'!$CB45&lt;&gt;0),'[5]INVESTIGADOR_Horas dia'!$CB45,""),IF($A47="TOTAL",SUM(INDIRECT("AV4:AV"&amp;ROW()-1)),""))</f>
        <v/>
      </c>
      <c r="AW47" s="3" t="str">
        <f t="shared" ca="1" si="15"/>
        <v/>
      </c>
      <c r="AX47" s="3" t="str">
        <f ca="1">IF(AND($A47&lt;&gt;"",$A47&lt;&gt;"TOTAL"),IF(AND('[5]INVESTIGADOR_Horas dia'!$CE45&lt;&gt;"",'[5]INVESTIGADOR_Horas dia'!$CE45&lt;&gt;0),'[5]INVESTIGADOR_Horas dia'!$CE45,""),IF($A47="TOTAL",SUM(INDIRECT("AX4:AX"&amp;ROW()-1)),""))</f>
        <v/>
      </c>
      <c r="AY47" s="3" t="str">
        <f ca="1">IF(AND($A47&lt;&gt;"",$A47&lt;&gt;"TOTAL"),IF(AND('[5]INVESTIGADOR_Horas dia'!$CG45&lt;&gt;"",'[5]INVESTIGADOR_Horas dia'!$CG45&lt;&gt;0),'[5]INVESTIGADOR_Horas dia'!$CG45,""),IF($A47="TOTAL",SUM(INDIRECT("AY4:AY"&amp;ROW()-1)),""))</f>
        <v/>
      </c>
      <c r="AZ47" s="3" t="str">
        <f t="shared" ca="1" si="16"/>
        <v/>
      </c>
      <c r="BA47" s="3" t="str">
        <f ca="1">IF(AND($A47&lt;&gt;"",$A47&lt;&gt;"TOTAL"),IF(AND('[5]INVESTIGADOR_Horas dia'!$CJ45&lt;&gt;"",'[5]INVESTIGADOR_Horas dia'!$CJ45&lt;&gt;0),'[5]INVESTIGADOR_Horas dia'!$CJ45,""),IF($A47="TOTAL",SUM(INDIRECT("BA4:BA"&amp;ROW()-1)),""))</f>
        <v/>
      </c>
      <c r="BB47" s="3" t="str">
        <f ca="1">IF(AND($A47&lt;&gt;"",$A47&lt;&gt;"TOTAL"),IF(AND('[5]INVESTIGADOR_Horas dia'!$CL45&lt;&gt;"",'[5]INVESTIGADOR_Horas dia'!$CL45&lt;&gt;0),'[5]INVESTIGADOR_Horas dia'!$CL45,""),IF($A47="TOTAL",SUM(INDIRECT("BB4:BB"&amp;ROW()-1)),""))</f>
        <v/>
      </c>
      <c r="BC47" s="3" t="str">
        <f t="shared" ca="1" si="17"/>
        <v/>
      </c>
      <c r="BD47" s="3" t="str">
        <f ca="1">IF(AND($A47&lt;&gt;"",$A47&lt;&gt;"TOTAL"),IF(AND('[5]INVESTIGADOR_Horas dia'!$CO45&lt;&gt;"",'[5]INVESTIGADOR_Horas dia'!$CO45&lt;&gt;0),'[5]INVESTIGADOR_Horas dia'!$CO45,""),IF($A47="TOTAL",SUM(INDIRECT("BD4:BD"&amp;ROW()-1)),""))</f>
        <v/>
      </c>
      <c r="BE47" s="3" t="str">
        <f ca="1">IF(AND($A47&lt;&gt;"",$A47&lt;&gt;"TOTAL"),IF(AND('[5]INVESTIGADOR_Horas dia'!$CQ45&lt;&gt;"",'[5]INVESTIGADOR_Horas dia'!$CQ45&lt;&gt;0),'[5]INVESTIGADOR_Horas dia'!$CQ45,""),IF($A47="TOTAL",SUM(INDIRECT("BE4:BE"&amp;ROW()-1)),""))</f>
        <v/>
      </c>
      <c r="BF47" s="3" t="str">
        <f t="shared" ca="1" si="18"/>
        <v/>
      </c>
    </row>
    <row r="48" spans="1:58" x14ac:dyDescent="0.2">
      <c r="A48" s="25" t="str">
        <f>IF('[5]INVESTIGADOR_Horas dia'!$B46&lt;&gt;"",'[5]INVESTIGADOR_Horas dia'!$B46,IF(AND('[5]INVESTIGADOR_Horas dia'!$B46="",'[5]INVESTIGADOR_Horas dia'!$B47="",'[5]INVESTIGADOR_Horas dia'!$B45=""),"","TOTAL"))</f>
        <v/>
      </c>
      <c r="B48" s="3" t="str">
        <f ca="1">IF(AND($A48&lt;&gt;"",$A48&lt;&gt;"TOTAL"),IF(AND('[5]INVESTIGADOR_Horas dia'!$C46&lt;&gt;"",'[5]INVESTIGADOR_Horas dia'!$C46&lt;&gt;0),'[5]INVESTIGADOR_Horas dia'!$C46,""),IF($A48="TOTAL",SUM(INDIRECT("B4:B"&amp;ROW()-1)),""))</f>
        <v/>
      </c>
      <c r="C48" s="3" t="str">
        <f ca="1">IF(AND($A48&lt;&gt;"",$A48&lt;&gt;"TOTAL"),IF(AND('[5]INVESTIGADOR_Horas dia'!$E46&lt;&gt;"",'[5]INVESTIGADOR_Horas dia'!$E46&lt;&gt;0),'[5]INVESTIGADOR_Horas dia'!$E46,""),IF($A48="TOTAL",SUM(INDIRECT("C4:C"&amp;ROW()-1)),""))</f>
        <v/>
      </c>
      <c r="D48" s="3" t="str">
        <f t="shared" ca="1" si="0"/>
        <v/>
      </c>
      <c r="E48" s="3" t="str">
        <f ca="1">IF(AND($A48&lt;&gt;"",$A48&lt;&gt;"TOTAL"),IF(AND('[5]INVESTIGADOR_Horas dia'!$H46&lt;&gt;"",'[5]INVESTIGADOR_Horas dia'!$H46&lt;&gt;0),'[5]INVESTIGADOR_Horas dia'!$H46,""),IF($A48="TOTAL",SUM(INDIRECT("E4:E"&amp;ROW()-1)),""))</f>
        <v/>
      </c>
      <c r="F48" s="3" t="str">
        <f ca="1">IF(AND($A48&lt;&gt;"",$A48&lt;&gt;"TOTAL"),IF(AND('[5]INVESTIGADOR_Horas dia'!$J46&lt;&gt;"",'[5]INVESTIGADOR_Horas dia'!$J46&lt;&gt;0),'[5]INVESTIGADOR_Horas dia'!$J46,""),IF($A48="TOTAL",SUM(INDIRECT("F4:F"&amp;ROW()-1)),""))</f>
        <v/>
      </c>
      <c r="G48" s="3" t="str">
        <f t="shared" ca="1" si="1"/>
        <v/>
      </c>
      <c r="H48" s="3" t="str">
        <f ca="1">IF(AND($A48&lt;&gt;"",$A48&lt;&gt;"TOTAL"),IF(AND('[5]INVESTIGADOR_Horas dia'!$M46&lt;&gt;"",'[5]INVESTIGADOR_Horas dia'!$M46&lt;&gt;0),'[5]INVESTIGADOR_Horas dia'!$M46,""),IF($A48="TOTAL",SUM(INDIRECT("H4:H"&amp;ROW()-1)),""))</f>
        <v/>
      </c>
      <c r="I48" s="3" t="str">
        <f ca="1">IF(AND($A48&lt;&gt;"",$A48&lt;&gt;"TOTAL"),IF(AND('[5]INVESTIGADOR_Horas dia'!$O46&lt;&gt;"",'[5]INVESTIGADOR_Horas dia'!$O46&lt;&gt;0),'[5]INVESTIGADOR_Horas dia'!$O46,""),IF($A48="TOTAL",SUM(INDIRECT("I4:I"&amp;ROW()-1)),""))</f>
        <v/>
      </c>
      <c r="J48" s="3" t="str">
        <f t="shared" ca="1" si="2"/>
        <v/>
      </c>
      <c r="K48" s="3" t="str">
        <f ca="1">IF(AND($A48&lt;&gt;"",$A48&lt;&gt;"TOTAL"),IF(AND('[5]INVESTIGADOR_Horas dia'!$R46&lt;&gt;"",'[5]INVESTIGADOR_Horas dia'!$R46&lt;&gt;0),'[5]INVESTIGADOR_Horas dia'!$R46,""),IF($A48="TOTAL",SUM(INDIRECT("K4:K"&amp;ROW()-1)),""))</f>
        <v/>
      </c>
      <c r="L48" s="3" t="str">
        <f ca="1">IF(AND($A48&lt;&gt;"",$A48&lt;&gt;"TOTAL"),IF(AND('[5]INVESTIGADOR_Horas dia'!$T46&lt;&gt;"",'[5]INVESTIGADOR_Horas dia'!$T46&lt;&gt;0),'[5]INVESTIGADOR_Horas dia'!$T46,""),IF($A48="TOTAL",SUM(INDIRECT("L4:L"&amp;ROW()-1)),""))</f>
        <v/>
      </c>
      <c r="M48" s="3" t="str">
        <f t="shared" ca="1" si="3"/>
        <v/>
      </c>
      <c r="N48" s="3" t="str">
        <f ca="1">IF(AND($A48&lt;&gt;"",$A48&lt;&gt;"TOTAL"),IF(AND('[5]INVESTIGADOR_Horas dia'!$W46&lt;&gt;"",'[5]INVESTIGADOR_Horas dia'!$W46&lt;&gt;0),'[5]INVESTIGADOR_Horas dia'!$W46,""),IF($A48="TOTAL",SUM(INDIRECT("N4:N"&amp;ROW()-1)),""))</f>
        <v/>
      </c>
      <c r="O48" s="3" t="str">
        <f ca="1">IF(AND($A48&lt;&gt;"",$A48&lt;&gt;"TOTAL"),IF(AND('[5]INVESTIGADOR_Horas dia'!$Y46&lt;&gt;"",'[5]INVESTIGADOR_Horas dia'!$Y46&lt;&gt;0),'[5]INVESTIGADOR_Horas dia'!$Y46,""),IF($A48="TOTAL",SUM(INDIRECT("O4:O"&amp;ROW()-1)),""))</f>
        <v/>
      </c>
      <c r="P48" s="3" t="str">
        <f t="shared" ca="1" si="4"/>
        <v/>
      </c>
      <c r="Q48" s="3" t="str">
        <f ca="1">IF(AND($A48&lt;&gt;"",$A48&lt;&gt;"TOTAL"),IF(AND('[5]INVESTIGADOR_Horas dia'!$AB46&lt;&gt;"",'[5]INVESTIGADOR_Horas dia'!$AB46&lt;&gt;0),'[5]INVESTIGADOR_Horas dia'!$AB46,""),IF($A48="TOTAL",SUM(INDIRECT("Q4:Q"&amp;ROW()-1)),""))</f>
        <v/>
      </c>
      <c r="R48" s="3" t="str">
        <f ca="1">IF(AND($A48&lt;&gt;"",$A48&lt;&gt;"TOTAL"),IF(AND('[5]INVESTIGADOR_Horas dia'!$AD46&lt;&gt;"",'[5]INVESTIGADOR_Horas dia'!$AD46&lt;&gt;0),'[5]INVESTIGADOR_Horas dia'!$AD46,""),IF($A48="TOTAL",SUM(INDIRECT("R4:R"&amp;ROW()-1)),""))</f>
        <v/>
      </c>
      <c r="S48" s="3" t="str">
        <f t="shared" ca="1" si="5"/>
        <v/>
      </c>
      <c r="T48" s="3" t="str">
        <f ca="1">IF(AND($A48&lt;&gt;"",$A48&lt;&gt;"TOTAL"),IF(AND('[5]INVESTIGADOR_Horas dia'!$AG46&lt;&gt;"",'[5]INVESTIGADOR_Horas dia'!$AG46&lt;&gt;0),'[5]INVESTIGADOR_Horas dia'!$AG46,""),IF($A48="TOTAL",SUM(INDIRECT("T4:T"&amp;ROW()-1)),""))</f>
        <v/>
      </c>
      <c r="U48" s="3" t="str">
        <f ca="1">IF(AND($A48&lt;&gt;"",$A48&lt;&gt;"TOTAL"),IF(AND('[5]INVESTIGADOR_Horas dia'!$AI46&lt;&gt;"",'[5]INVESTIGADOR_Horas dia'!$AI46&lt;&gt;0),'[5]INVESTIGADOR_Horas dia'!$AI46,""),IF($A48="TOTAL",SUM(INDIRECT("U4:U"&amp;ROW()-1)),""))</f>
        <v/>
      </c>
      <c r="V48" s="3" t="str">
        <f t="shared" ca="1" si="6"/>
        <v/>
      </c>
      <c r="W48" s="3" t="str">
        <f ca="1">IF(AND($A48&lt;&gt;"",$A48&lt;&gt;"TOTAL"),IF(AND('[5]INVESTIGADOR_Horas dia'!$AL46&lt;&gt;"",'[5]INVESTIGADOR_Horas dia'!$AL46&lt;&gt;0),'[5]INVESTIGADOR_Horas dia'!$AL46,""),IF($A48="TOTAL",SUM(INDIRECT("W4:W"&amp;ROW()-1)),""))</f>
        <v/>
      </c>
      <c r="X48" s="3" t="str">
        <f ca="1">IF(AND($A48&lt;&gt;"",$A48&lt;&gt;"TOTAL"),IF(AND('[5]INVESTIGADOR_Horas dia'!$AN46&lt;&gt;"",'[5]INVESTIGADOR_Horas dia'!$AN46&lt;&gt;0),'[5]INVESTIGADOR_Horas dia'!$AN46,""),IF($A48="TOTAL",SUM(INDIRECT("X4:X"&amp;ROW()-1)),""))</f>
        <v/>
      </c>
      <c r="Y48" s="3" t="str">
        <f t="shared" ca="1" si="7"/>
        <v/>
      </c>
      <c r="Z48" s="3" t="str">
        <f ca="1">IF(AND($A48&lt;&gt;"",$A48&lt;&gt;"TOTAL"),IF(AND('[5]INVESTIGADOR_Horas dia'!$AQ46&lt;&gt;"",'[5]INVESTIGADOR_Horas dia'!$AQ46&lt;&gt;0),'[5]INVESTIGADOR_Horas dia'!$AQ46,""),IF($A48="TOTAL",SUM(INDIRECT("Z4:Z"&amp;ROW()-1)),""))</f>
        <v/>
      </c>
      <c r="AA48" s="3" t="str">
        <f ca="1">IF(AND($A48&lt;&gt;"",$A48&lt;&gt;"TOTAL"),IF(AND('[5]INVESTIGADOR_Horas dia'!$AS46&lt;&gt;"",'[5]INVESTIGADOR_Horas dia'!$AS46&lt;&gt;0),'[5]INVESTIGADOR_Horas dia'!$AS46,""),IF($A48="TOTAL",SUM(INDIRECT("AA4:AA"&amp;ROW()-1)),""))</f>
        <v/>
      </c>
      <c r="AB48" s="3" t="str">
        <f t="shared" ca="1" si="8"/>
        <v/>
      </c>
      <c r="AC48" s="3" t="str">
        <f ca="1">IF(AND($A48&lt;&gt;"",$A48&lt;&gt;"TOTAL"),IF(AND('[5]INVESTIGADOR_Horas dia'!$AV46&lt;&gt;"",'[5]INVESTIGADOR_Horas dia'!$AV46&lt;&gt;0),'[5]INVESTIGADOR_Horas dia'!$AV46,""),IF($A48="TOTAL",SUM(INDIRECT("AC4:AC"&amp;ROW()-1)),""))</f>
        <v/>
      </c>
      <c r="AD48" s="3" t="str">
        <f ca="1">IF(AND($A48&lt;&gt;"",$A48&lt;&gt;"TOTAL"),IF(AND('[5]INVESTIGADOR_Horas dia'!$AX46&lt;&gt;"",'[5]INVESTIGADOR_Horas dia'!$AX46&lt;&gt;0),'[5]INVESTIGADOR_Horas dia'!$AX46,""),IF($A48="TOTAL",SUM(INDIRECT("AD4:AD"&amp;ROW()-1)),""))</f>
        <v/>
      </c>
      <c r="AE48" s="3" t="str">
        <f t="shared" ca="1" si="9"/>
        <v/>
      </c>
      <c r="AF48" s="3" t="str">
        <f ca="1">IF(AND($A48&lt;&gt;"",$A48&lt;&gt;"TOTAL"),IF(AND('[5]INVESTIGADOR_Horas dia'!$BA46&lt;&gt;"",'[5]INVESTIGADOR_Horas dia'!$BA46&lt;&gt;0),'[5]INVESTIGADOR_Horas dia'!$BA46,""),IF($A48="TOTAL",SUM(INDIRECT("AF4:AF"&amp;ROW()-1)),""))</f>
        <v/>
      </c>
      <c r="AG48" s="3" t="str">
        <f ca="1">IF(AND($A48&lt;&gt;"",$A48&lt;&gt;"TOTAL"),IF(AND('[5]INVESTIGADOR_Horas dia'!$BC46&lt;&gt;"",'[5]INVESTIGADOR_Horas dia'!$BC46&lt;&gt;0),'[5]INVESTIGADOR_Horas dia'!$BC46,""),IF($A48="TOTAL",SUM(INDIRECT("AG4:AG"&amp;ROW()-1)),""))</f>
        <v/>
      </c>
      <c r="AH48" s="3" t="str">
        <f t="shared" ca="1" si="10"/>
        <v/>
      </c>
      <c r="AI48" s="3" t="str">
        <f ca="1">IF(AND($A48&lt;&gt;"",$A48&lt;&gt;"TOTAL"),IF(AND('[5]INVESTIGADOR_Horas dia'!$BF46&lt;&gt;"",'[5]INVESTIGADOR_Horas dia'!$BF46&lt;&gt;0),'[5]INVESTIGADOR_Horas dia'!$BF46,""),IF($A48="TOTAL",SUM(INDIRECT("AI4:AI"&amp;ROW()-1)),""))</f>
        <v/>
      </c>
      <c r="AJ48" s="3" t="str">
        <f ca="1">IF(AND($A48&lt;&gt;"",$A48&lt;&gt;"TOTAL"),IF(AND('[5]INVESTIGADOR_Horas dia'!$BH46&lt;&gt;"",'[5]INVESTIGADOR_Horas dia'!$BH46&lt;&gt;0),'[5]INVESTIGADOR_Horas dia'!$BH46,""),IF($A48="TOTAL",SUM(INDIRECT("AJ4:AJ"&amp;ROW()-1)),""))</f>
        <v/>
      </c>
      <c r="AK48" s="3" t="str">
        <f t="shared" ca="1" si="11"/>
        <v/>
      </c>
      <c r="AL48" s="3" t="str">
        <f ca="1">IF(AND($A48&lt;&gt;"",$A48&lt;&gt;"TOTAL"),IF(AND('[5]INVESTIGADOR_Horas dia'!$BK46&lt;&gt;"",'[5]INVESTIGADOR_Horas dia'!$BK46&lt;&gt;0),'[5]INVESTIGADOR_Horas dia'!$BK46,""),IF($A48="TOTAL",SUM(INDIRECT("AL4:AL"&amp;ROW()-1)),""))</f>
        <v/>
      </c>
      <c r="AM48" s="3" t="str">
        <f ca="1">IF(AND($A48&lt;&gt;"",$A48&lt;&gt;"TOTAL"),IF(AND('[5]INVESTIGADOR_Horas dia'!$BM46&lt;&gt;"",'[5]INVESTIGADOR_Horas dia'!$BM46&lt;&gt;0),'[5]INVESTIGADOR_Horas dia'!$BM46,""),IF($A48="TOTAL",SUM(INDIRECT("AM4:AM"&amp;ROW()-1)),""))</f>
        <v/>
      </c>
      <c r="AN48" s="3" t="str">
        <f t="shared" ca="1" si="12"/>
        <v/>
      </c>
      <c r="AO48" s="3" t="str">
        <f ca="1">IF(AND($A48&lt;&gt;"",$A48&lt;&gt;"TOTAL"),IF(AND('[5]INVESTIGADOR_Horas dia'!$BP46&lt;&gt;"",'[5]INVESTIGADOR_Horas dia'!$BP46&lt;&gt;0),'[5]INVESTIGADOR_Horas dia'!$BP46,""),IF($A48="TOTAL",SUM(INDIRECT("AO4:AO"&amp;ROW()-1)),""))</f>
        <v/>
      </c>
      <c r="AP48" s="3" t="str">
        <f ca="1">IF(AND($A48&lt;&gt;"",$A48&lt;&gt;"TOTAL"),IF(AND('[5]INVESTIGADOR_Horas dia'!$BR46&lt;&gt;"",'[5]INVESTIGADOR_Horas dia'!$BR46&lt;&gt;0),'[5]INVESTIGADOR_Horas dia'!$BR46,""),IF($A48="TOTAL",SUM(INDIRECT("AP4:AP"&amp;ROW()-1)),""))</f>
        <v/>
      </c>
      <c r="AQ48" s="3" t="str">
        <f t="shared" ca="1" si="13"/>
        <v/>
      </c>
      <c r="AR48" s="3" t="str">
        <f ca="1">IF(AND($A48&lt;&gt;"",$A48&lt;&gt;"TOTAL"),IF(AND('[5]INVESTIGADOR_Horas dia'!$BU46&lt;&gt;"",'[5]INVESTIGADOR_Horas dia'!$BU46&lt;&gt;0),'[5]INVESTIGADOR_Horas dia'!$BU46,""),IF($A48="TOTAL",SUM(INDIRECT("AR4:AR"&amp;ROW()-1)),""))</f>
        <v/>
      </c>
      <c r="AS48" s="3" t="str">
        <f ca="1">IF(AND($A48&lt;&gt;"",$A48&lt;&gt;"TOTAL"),IF(AND('[5]INVESTIGADOR_Horas dia'!$BW46&lt;&gt;"",'[5]INVESTIGADOR_Horas dia'!$BW46&lt;&gt;0),'[5]INVESTIGADOR_Horas dia'!$BW46,""),IF($A48="TOTAL",SUM(INDIRECT("AS4:AS"&amp;ROW()-1)),""))</f>
        <v/>
      </c>
      <c r="AT48" s="3" t="str">
        <f t="shared" ca="1" si="14"/>
        <v/>
      </c>
      <c r="AU48" s="3" t="str">
        <f ca="1">IF(AND($A48&lt;&gt;"",$A48&lt;&gt;"TOTAL"),IF(AND('[5]INVESTIGADOR_Horas dia'!$BZ46&lt;&gt;"",'[5]INVESTIGADOR_Horas dia'!$BZ46&lt;&gt;0),'[5]INVESTIGADOR_Horas dia'!$BZ46,""),IF($A48="TOTAL",SUM(INDIRECT("AU4:AU"&amp;ROW()-1)),""))</f>
        <v/>
      </c>
      <c r="AV48" s="3" t="str">
        <f ca="1">IF(AND($A48&lt;&gt;"",$A48&lt;&gt;"TOTAL"),IF(AND('[5]INVESTIGADOR_Horas dia'!$CB46&lt;&gt;"",'[5]INVESTIGADOR_Horas dia'!$CB46&lt;&gt;0),'[5]INVESTIGADOR_Horas dia'!$CB46,""),IF($A48="TOTAL",SUM(INDIRECT("AV4:AV"&amp;ROW()-1)),""))</f>
        <v/>
      </c>
      <c r="AW48" s="3" t="str">
        <f t="shared" ca="1" si="15"/>
        <v/>
      </c>
      <c r="AX48" s="3" t="str">
        <f ca="1">IF(AND($A48&lt;&gt;"",$A48&lt;&gt;"TOTAL"),IF(AND('[5]INVESTIGADOR_Horas dia'!$CE46&lt;&gt;"",'[5]INVESTIGADOR_Horas dia'!$CE46&lt;&gt;0),'[5]INVESTIGADOR_Horas dia'!$CE46,""),IF($A48="TOTAL",SUM(INDIRECT("AX4:AX"&amp;ROW()-1)),""))</f>
        <v/>
      </c>
      <c r="AY48" s="3" t="str">
        <f ca="1">IF(AND($A48&lt;&gt;"",$A48&lt;&gt;"TOTAL"),IF(AND('[5]INVESTIGADOR_Horas dia'!$CG46&lt;&gt;"",'[5]INVESTIGADOR_Horas dia'!$CG46&lt;&gt;0),'[5]INVESTIGADOR_Horas dia'!$CG46,""),IF($A48="TOTAL",SUM(INDIRECT("AY4:AY"&amp;ROW()-1)),""))</f>
        <v/>
      </c>
      <c r="AZ48" s="3" t="str">
        <f t="shared" ca="1" si="16"/>
        <v/>
      </c>
      <c r="BA48" s="3" t="str">
        <f ca="1">IF(AND($A48&lt;&gt;"",$A48&lt;&gt;"TOTAL"),IF(AND('[5]INVESTIGADOR_Horas dia'!$CJ46&lt;&gt;"",'[5]INVESTIGADOR_Horas dia'!$CJ46&lt;&gt;0),'[5]INVESTIGADOR_Horas dia'!$CJ46,""),IF($A48="TOTAL",SUM(INDIRECT("BA4:BA"&amp;ROW()-1)),""))</f>
        <v/>
      </c>
      <c r="BB48" s="3" t="str">
        <f ca="1">IF(AND($A48&lt;&gt;"",$A48&lt;&gt;"TOTAL"),IF(AND('[5]INVESTIGADOR_Horas dia'!$CL46&lt;&gt;"",'[5]INVESTIGADOR_Horas dia'!$CL46&lt;&gt;0),'[5]INVESTIGADOR_Horas dia'!$CL46,""),IF($A48="TOTAL",SUM(INDIRECT("BB4:BB"&amp;ROW()-1)),""))</f>
        <v/>
      </c>
      <c r="BC48" s="3" t="str">
        <f t="shared" ca="1" si="17"/>
        <v/>
      </c>
      <c r="BD48" s="3" t="str">
        <f ca="1">IF(AND($A48&lt;&gt;"",$A48&lt;&gt;"TOTAL"),IF(AND('[5]INVESTIGADOR_Horas dia'!$CO46&lt;&gt;"",'[5]INVESTIGADOR_Horas dia'!$CO46&lt;&gt;0),'[5]INVESTIGADOR_Horas dia'!$CO46,""),IF($A48="TOTAL",SUM(INDIRECT("BD4:BD"&amp;ROW()-1)),""))</f>
        <v/>
      </c>
      <c r="BE48" s="3" t="str">
        <f ca="1">IF(AND($A48&lt;&gt;"",$A48&lt;&gt;"TOTAL"),IF(AND('[5]INVESTIGADOR_Horas dia'!$CQ46&lt;&gt;"",'[5]INVESTIGADOR_Horas dia'!$CQ46&lt;&gt;0),'[5]INVESTIGADOR_Horas dia'!$CQ46,""),IF($A48="TOTAL",SUM(INDIRECT("BE4:BE"&amp;ROW()-1)),""))</f>
        <v/>
      </c>
      <c r="BF48" s="3" t="str">
        <f t="shared" ca="1" si="18"/>
        <v/>
      </c>
    </row>
    <row r="49" spans="1:58" x14ac:dyDescent="0.2">
      <c r="A49" s="25" t="str">
        <f>IF('[5]INVESTIGADOR_Horas dia'!$B47&lt;&gt;"",'[5]INVESTIGADOR_Horas dia'!$B47,IF(AND('[5]INVESTIGADOR_Horas dia'!$B47="",'[5]INVESTIGADOR_Horas dia'!$B48="",'[5]INVESTIGADOR_Horas dia'!$B46=""),"","TOTAL"))</f>
        <v/>
      </c>
      <c r="B49" s="3" t="str">
        <f ca="1">IF(AND($A49&lt;&gt;"",$A49&lt;&gt;"TOTAL"),IF(AND('[5]INVESTIGADOR_Horas dia'!$C47&lt;&gt;"",'[5]INVESTIGADOR_Horas dia'!$C47&lt;&gt;0),'[5]INVESTIGADOR_Horas dia'!$C47,""),IF($A49="TOTAL",SUM(INDIRECT("B4:B"&amp;ROW()-1)),""))</f>
        <v/>
      </c>
      <c r="C49" s="3" t="str">
        <f ca="1">IF(AND($A49&lt;&gt;"",$A49&lt;&gt;"TOTAL"),IF(AND('[5]INVESTIGADOR_Horas dia'!$E47&lt;&gt;"",'[5]INVESTIGADOR_Horas dia'!$E47&lt;&gt;0),'[5]INVESTIGADOR_Horas dia'!$E47,""),IF($A49="TOTAL",SUM(INDIRECT("C4:C"&amp;ROW()-1)),""))</f>
        <v/>
      </c>
      <c r="D49" s="3" t="str">
        <f t="shared" ca="1" si="0"/>
        <v/>
      </c>
      <c r="E49" s="3" t="str">
        <f ca="1">IF(AND($A49&lt;&gt;"",$A49&lt;&gt;"TOTAL"),IF(AND('[5]INVESTIGADOR_Horas dia'!$H47&lt;&gt;"",'[5]INVESTIGADOR_Horas dia'!$H47&lt;&gt;0),'[5]INVESTIGADOR_Horas dia'!$H47,""),IF($A49="TOTAL",SUM(INDIRECT("E4:E"&amp;ROW()-1)),""))</f>
        <v/>
      </c>
      <c r="F49" s="3" t="str">
        <f ca="1">IF(AND($A49&lt;&gt;"",$A49&lt;&gt;"TOTAL"),IF(AND('[5]INVESTIGADOR_Horas dia'!$J47&lt;&gt;"",'[5]INVESTIGADOR_Horas dia'!$J47&lt;&gt;0),'[5]INVESTIGADOR_Horas dia'!$J47,""),IF($A49="TOTAL",SUM(INDIRECT("F4:F"&amp;ROW()-1)),""))</f>
        <v/>
      </c>
      <c r="G49" s="3" t="str">
        <f t="shared" ca="1" si="1"/>
        <v/>
      </c>
      <c r="H49" s="3" t="str">
        <f ca="1">IF(AND($A49&lt;&gt;"",$A49&lt;&gt;"TOTAL"),IF(AND('[5]INVESTIGADOR_Horas dia'!$M47&lt;&gt;"",'[5]INVESTIGADOR_Horas dia'!$M47&lt;&gt;0),'[5]INVESTIGADOR_Horas dia'!$M47,""),IF($A49="TOTAL",SUM(INDIRECT("H4:H"&amp;ROW()-1)),""))</f>
        <v/>
      </c>
      <c r="I49" s="3" t="str">
        <f ca="1">IF(AND($A49&lt;&gt;"",$A49&lt;&gt;"TOTAL"),IF(AND('[5]INVESTIGADOR_Horas dia'!$O47&lt;&gt;"",'[5]INVESTIGADOR_Horas dia'!$O47&lt;&gt;0),'[5]INVESTIGADOR_Horas dia'!$O47,""),IF($A49="TOTAL",SUM(INDIRECT("I4:I"&amp;ROW()-1)),""))</f>
        <v/>
      </c>
      <c r="J49" s="3" t="str">
        <f t="shared" ca="1" si="2"/>
        <v/>
      </c>
      <c r="K49" s="3" t="str">
        <f ca="1">IF(AND($A49&lt;&gt;"",$A49&lt;&gt;"TOTAL"),IF(AND('[5]INVESTIGADOR_Horas dia'!$R47&lt;&gt;"",'[5]INVESTIGADOR_Horas dia'!$R47&lt;&gt;0),'[5]INVESTIGADOR_Horas dia'!$R47,""),IF($A49="TOTAL",SUM(INDIRECT("K4:K"&amp;ROW()-1)),""))</f>
        <v/>
      </c>
      <c r="L49" s="3" t="str">
        <f ca="1">IF(AND($A49&lt;&gt;"",$A49&lt;&gt;"TOTAL"),IF(AND('[5]INVESTIGADOR_Horas dia'!$T47&lt;&gt;"",'[5]INVESTIGADOR_Horas dia'!$T47&lt;&gt;0),'[5]INVESTIGADOR_Horas dia'!$T47,""),IF($A49="TOTAL",SUM(INDIRECT("L4:L"&amp;ROW()-1)),""))</f>
        <v/>
      </c>
      <c r="M49" s="3" t="str">
        <f t="shared" ca="1" si="3"/>
        <v/>
      </c>
      <c r="N49" s="3" t="str">
        <f ca="1">IF(AND($A49&lt;&gt;"",$A49&lt;&gt;"TOTAL"),IF(AND('[5]INVESTIGADOR_Horas dia'!$W47&lt;&gt;"",'[5]INVESTIGADOR_Horas dia'!$W47&lt;&gt;0),'[5]INVESTIGADOR_Horas dia'!$W47,""),IF($A49="TOTAL",SUM(INDIRECT("N4:N"&amp;ROW()-1)),""))</f>
        <v/>
      </c>
      <c r="O49" s="3" t="str">
        <f ca="1">IF(AND($A49&lt;&gt;"",$A49&lt;&gt;"TOTAL"),IF(AND('[5]INVESTIGADOR_Horas dia'!$Y47&lt;&gt;"",'[5]INVESTIGADOR_Horas dia'!$Y47&lt;&gt;0),'[5]INVESTIGADOR_Horas dia'!$Y47,""),IF($A49="TOTAL",SUM(INDIRECT("O4:O"&amp;ROW()-1)),""))</f>
        <v/>
      </c>
      <c r="P49" s="3" t="str">
        <f t="shared" ca="1" si="4"/>
        <v/>
      </c>
      <c r="Q49" s="3" t="str">
        <f ca="1">IF(AND($A49&lt;&gt;"",$A49&lt;&gt;"TOTAL"),IF(AND('[5]INVESTIGADOR_Horas dia'!$AB47&lt;&gt;"",'[5]INVESTIGADOR_Horas dia'!$AB47&lt;&gt;0),'[5]INVESTIGADOR_Horas dia'!$AB47,""),IF($A49="TOTAL",SUM(INDIRECT("Q4:Q"&amp;ROW()-1)),""))</f>
        <v/>
      </c>
      <c r="R49" s="3" t="str">
        <f ca="1">IF(AND($A49&lt;&gt;"",$A49&lt;&gt;"TOTAL"),IF(AND('[5]INVESTIGADOR_Horas dia'!$AD47&lt;&gt;"",'[5]INVESTIGADOR_Horas dia'!$AD47&lt;&gt;0),'[5]INVESTIGADOR_Horas dia'!$AD47,""),IF($A49="TOTAL",SUM(INDIRECT("R4:R"&amp;ROW()-1)),""))</f>
        <v/>
      </c>
      <c r="S49" s="3" t="str">
        <f t="shared" ca="1" si="5"/>
        <v/>
      </c>
      <c r="T49" s="3" t="str">
        <f ca="1">IF(AND($A49&lt;&gt;"",$A49&lt;&gt;"TOTAL"),IF(AND('[5]INVESTIGADOR_Horas dia'!$AG47&lt;&gt;"",'[5]INVESTIGADOR_Horas dia'!$AG47&lt;&gt;0),'[5]INVESTIGADOR_Horas dia'!$AG47,""),IF($A49="TOTAL",SUM(INDIRECT("T4:T"&amp;ROW()-1)),""))</f>
        <v/>
      </c>
      <c r="U49" s="3" t="str">
        <f ca="1">IF(AND($A49&lt;&gt;"",$A49&lt;&gt;"TOTAL"),IF(AND('[5]INVESTIGADOR_Horas dia'!$AI47&lt;&gt;"",'[5]INVESTIGADOR_Horas dia'!$AI47&lt;&gt;0),'[5]INVESTIGADOR_Horas dia'!$AI47,""),IF($A49="TOTAL",SUM(INDIRECT("U4:U"&amp;ROW()-1)),""))</f>
        <v/>
      </c>
      <c r="V49" s="3" t="str">
        <f t="shared" ca="1" si="6"/>
        <v/>
      </c>
      <c r="W49" s="3" t="str">
        <f ca="1">IF(AND($A49&lt;&gt;"",$A49&lt;&gt;"TOTAL"),IF(AND('[5]INVESTIGADOR_Horas dia'!$AL47&lt;&gt;"",'[5]INVESTIGADOR_Horas dia'!$AL47&lt;&gt;0),'[5]INVESTIGADOR_Horas dia'!$AL47,""),IF($A49="TOTAL",SUM(INDIRECT("W4:W"&amp;ROW()-1)),""))</f>
        <v/>
      </c>
      <c r="X49" s="3" t="str">
        <f ca="1">IF(AND($A49&lt;&gt;"",$A49&lt;&gt;"TOTAL"),IF(AND('[5]INVESTIGADOR_Horas dia'!$AN47&lt;&gt;"",'[5]INVESTIGADOR_Horas dia'!$AN47&lt;&gt;0),'[5]INVESTIGADOR_Horas dia'!$AN47,""),IF($A49="TOTAL",SUM(INDIRECT("X4:X"&amp;ROW()-1)),""))</f>
        <v/>
      </c>
      <c r="Y49" s="3" t="str">
        <f t="shared" ca="1" si="7"/>
        <v/>
      </c>
      <c r="Z49" s="3" t="str">
        <f ca="1">IF(AND($A49&lt;&gt;"",$A49&lt;&gt;"TOTAL"),IF(AND('[5]INVESTIGADOR_Horas dia'!$AQ47&lt;&gt;"",'[5]INVESTIGADOR_Horas dia'!$AQ47&lt;&gt;0),'[5]INVESTIGADOR_Horas dia'!$AQ47,""),IF($A49="TOTAL",SUM(INDIRECT("Z4:Z"&amp;ROW()-1)),""))</f>
        <v/>
      </c>
      <c r="AA49" s="3" t="str">
        <f ca="1">IF(AND($A49&lt;&gt;"",$A49&lt;&gt;"TOTAL"),IF(AND('[5]INVESTIGADOR_Horas dia'!$AS47&lt;&gt;"",'[5]INVESTIGADOR_Horas dia'!$AS47&lt;&gt;0),'[5]INVESTIGADOR_Horas dia'!$AS47,""),IF($A49="TOTAL",SUM(INDIRECT("AA4:AA"&amp;ROW()-1)),""))</f>
        <v/>
      </c>
      <c r="AB49" s="3" t="str">
        <f t="shared" ca="1" si="8"/>
        <v/>
      </c>
      <c r="AC49" s="3" t="str">
        <f ca="1">IF(AND($A49&lt;&gt;"",$A49&lt;&gt;"TOTAL"),IF(AND('[5]INVESTIGADOR_Horas dia'!$AV47&lt;&gt;"",'[5]INVESTIGADOR_Horas dia'!$AV47&lt;&gt;0),'[5]INVESTIGADOR_Horas dia'!$AV47,""),IF($A49="TOTAL",SUM(INDIRECT("AC4:AC"&amp;ROW()-1)),""))</f>
        <v/>
      </c>
      <c r="AD49" s="3" t="str">
        <f ca="1">IF(AND($A49&lt;&gt;"",$A49&lt;&gt;"TOTAL"),IF(AND('[5]INVESTIGADOR_Horas dia'!$AX47&lt;&gt;"",'[5]INVESTIGADOR_Horas dia'!$AX47&lt;&gt;0),'[5]INVESTIGADOR_Horas dia'!$AX47,""),IF($A49="TOTAL",SUM(INDIRECT("AD4:AD"&amp;ROW()-1)),""))</f>
        <v/>
      </c>
      <c r="AE49" s="3" t="str">
        <f t="shared" ca="1" si="9"/>
        <v/>
      </c>
      <c r="AF49" s="3" t="str">
        <f ca="1">IF(AND($A49&lt;&gt;"",$A49&lt;&gt;"TOTAL"),IF(AND('[5]INVESTIGADOR_Horas dia'!$BA47&lt;&gt;"",'[5]INVESTIGADOR_Horas dia'!$BA47&lt;&gt;0),'[5]INVESTIGADOR_Horas dia'!$BA47,""),IF($A49="TOTAL",SUM(INDIRECT("AF4:AF"&amp;ROW()-1)),""))</f>
        <v/>
      </c>
      <c r="AG49" s="3" t="str">
        <f ca="1">IF(AND($A49&lt;&gt;"",$A49&lt;&gt;"TOTAL"),IF(AND('[5]INVESTIGADOR_Horas dia'!$BC47&lt;&gt;"",'[5]INVESTIGADOR_Horas dia'!$BC47&lt;&gt;0),'[5]INVESTIGADOR_Horas dia'!$BC47,""),IF($A49="TOTAL",SUM(INDIRECT("AG4:AG"&amp;ROW()-1)),""))</f>
        <v/>
      </c>
      <c r="AH49" s="3" t="str">
        <f t="shared" ca="1" si="10"/>
        <v/>
      </c>
      <c r="AI49" s="3" t="str">
        <f ca="1">IF(AND($A49&lt;&gt;"",$A49&lt;&gt;"TOTAL"),IF(AND('[5]INVESTIGADOR_Horas dia'!$BF47&lt;&gt;"",'[5]INVESTIGADOR_Horas dia'!$BF47&lt;&gt;0),'[5]INVESTIGADOR_Horas dia'!$BF47,""),IF($A49="TOTAL",SUM(INDIRECT("AI4:AI"&amp;ROW()-1)),""))</f>
        <v/>
      </c>
      <c r="AJ49" s="3" t="str">
        <f ca="1">IF(AND($A49&lt;&gt;"",$A49&lt;&gt;"TOTAL"),IF(AND('[5]INVESTIGADOR_Horas dia'!$BH47&lt;&gt;"",'[5]INVESTIGADOR_Horas dia'!$BH47&lt;&gt;0),'[5]INVESTIGADOR_Horas dia'!$BH47,""),IF($A49="TOTAL",SUM(INDIRECT("AJ4:AJ"&amp;ROW()-1)),""))</f>
        <v/>
      </c>
      <c r="AK49" s="3" t="str">
        <f t="shared" ca="1" si="11"/>
        <v/>
      </c>
      <c r="AL49" s="3" t="str">
        <f ca="1">IF(AND($A49&lt;&gt;"",$A49&lt;&gt;"TOTAL"),IF(AND('[5]INVESTIGADOR_Horas dia'!$BK47&lt;&gt;"",'[5]INVESTIGADOR_Horas dia'!$BK47&lt;&gt;0),'[5]INVESTIGADOR_Horas dia'!$BK47,""),IF($A49="TOTAL",SUM(INDIRECT("AL4:AL"&amp;ROW()-1)),""))</f>
        <v/>
      </c>
      <c r="AM49" s="3" t="str">
        <f ca="1">IF(AND($A49&lt;&gt;"",$A49&lt;&gt;"TOTAL"),IF(AND('[5]INVESTIGADOR_Horas dia'!$BM47&lt;&gt;"",'[5]INVESTIGADOR_Horas dia'!$BM47&lt;&gt;0),'[5]INVESTIGADOR_Horas dia'!$BM47,""),IF($A49="TOTAL",SUM(INDIRECT("AM4:AM"&amp;ROW()-1)),""))</f>
        <v/>
      </c>
      <c r="AN49" s="3" t="str">
        <f t="shared" ca="1" si="12"/>
        <v/>
      </c>
      <c r="AO49" s="3" t="str">
        <f ca="1">IF(AND($A49&lt;&gt;"",$A49&lt;&gt;"TOTAL"),IF(AND('[5]INVESTIGADOR_Horas dia'!$BP47&lt;&gt;"",'[5]INVESTIGADOR_Horas dia'!$BP47&lt;&gt;0),'[5]INVESTIGADOR_Horas dia'!$BP47,""),IF($A49="TOTAL",SUM(INDIRECT("AO4:AO"&amp;ROW()-1)),""))</f>
        <v/>
      </c>
      <c r="AP49" s="3" t="str">
        <f ca="1">IF(AND($A49&lt;&gt;"",$A49&lt;&gt;"TOTAL"),IF(AND('[5]INVESTIGADOR_Horas dia'!$BR47&lt;&gt;"",'[5]INVESTIGADOR_Horas dia'!$BR47&lt;&gt;0),'[5]INVESTIGADOR_Horas dia'!$BR47,""),IF($A49="TOTAL",SUM(INDIRECT("AP4:AP"&amp;ROW()-1)),""))</f>
        <v/>
      </c>
      <c r="AQ49" s="3" t="str">
        <f t="shared" ca="1" si="13"/>
        <v/>
      </c>
      <c r="AR49" s="3" t="str">
        <f ca="1">IF(AND($A49&lt;&gt;"",$A49&lt;&gt;"TOTAL"),IF(AND('[5]INVESTIGADOR_Horas dia'!$BU47&lt;&gt;"",'[5]INVESTIGADOR_Horas dia'!$BU47&lt;&gt;0),'[5]INVESTIGADOR_Horas dia'!$BU47,""),IF($A49="TOTAL",SUM(INDIRECT("AR4:AR"&amp;ROW()-1)),""))</f>
        <v/>
      </c>
      <c r="AS49" s="3" t="str">
        <f ca="1">IF(AND($A49&lt;&gt;"",$A49&lt;&gt;"TOTAL"),IF(AND('[5]INVESTIGADOR_Horas dia'!$BW47&lt;&gt;"",'[5]INVESTIGADOR_Horas dia'!$BW47&lt;&gt;0),'[5]INVESTIGADOR_Horas dia'!$BW47,""),IF($A49="TOTAL",SUM(INDIRECT("AS4:AS"&amp;ROW()-1)),""))</f>
        <v/>
      </c>
      <c r="AT49" s="3" t="str">
        <f t="shared" ca="1" si="14"/>
        <v/>
      </c>
      <c r="AU49" s="3" t="str">
        <f ca="1">IF(AND($A49&lt;&gt;"",$A49&lt;&gt;"TOTAL"),IF(AND('[5]INVESTIGADOR_Horas dia'!$BZ47&lt;&gt;"",'[5]INVESTIGADOR_Horas dia'!$BZ47&lt;&gt;0),'[5]INVESTIGADOR_Horas dia'!$BZ47,""),IF($A49="TOTAL",SUM(INDIRECT("AU4:AU"&amp;ROW()-1)),""))</f>
        <v/>
      </c>
      <c r="AV49" s="3" t="str">
        <f ca="1">IF(AND($A49&lt;&gt;"",$A49&lt;&gt;"TOTAL"),IF(AND('[5]INVESTIGADOR_Horas dia'!$CB47&lt;&gt;"",'[5]INVESTIGADOR_Horas dia'!$CB47&lt;&gt;0),'[5]INVESTIGADOR_Horas dia'!$CB47,""),IF($A49="TOTAL",SUM(INDIRECT("AV4:AV"&amp;ROW()-1)),""))</f>
        <v/>
      </c>
      <c r="AW49" s="3" t="str">
        <f t="shared" ca="1" si="15"/>
        <v/>
      </c>
      <c r="AX49" s="3" t="str">
        <f ca="1">IF(AND($A49&lt;&gt;"",$A49&lt;&gt;"TOTAL"),IF(AND('[5]INVESTIGADOR_Horas dia'!$CE47&lt;&gt;"",'[5]INVESTIGADOR_Horas dia'!$CE47&lt;&gt;0),'[5]INVESTIGADOR_Horas dia'!$CE47,""),IF($A49="TOTAL",SUM(INDIRECT("AX4:AX"&amp;ROW()-1)),""))</f>
        <v/>
      </c>
      <c r="AY49" s="3" t="str">
        <f ca="1">IF(AND($A49&lt;&gt;"",$A49&lt;&gt;"TOTAL"),IF(AND('[5]INVESTIGADOR_Horas dia'!$CG47&lt;&gt;"",'[5]INVESTIGADOR_Horas dia'!$CG47&lt;&gt;0),'[5]INVESTIGADOR_Horas dia'!$CG47,""),IF($A49="TOTAL",SUM(INDIRECT("AY4:AY"&amp;ROW()-1)),""))</f>
        <v/>
      </c>
      <c r="AZ49" s="3" t="str">
        <f t="shared" ca="1" si="16"/>
        <v/>
      </c>
      <c r="BA49" s="3" t="str">
        <f ca="1">IF(AND($A49&lt;&gt;"",$A49&lt;&gt;"TOTAL"),IF(AND('[5]INVESTIGADOR_Horas dia'!$CJ47&lt;&gt;"",'[5]INVESTIGADOR_Horas dia'!$CJ47&lt;&gt;0),'[5]INVESTIGADOR_Horas dia'!$CJ47,""),IF($A49="TOTAL",SUM(INDIRECT("BA4:BA"&amp;ROW()-1)),""))</f>
        <v/>
      </c>
      <c r="BB49" s="3" t="str">
        <f ca="1">IF(AND($A49&lt;&gt;"",$A49&lt;&gt;"TOTAL"),IF(AND('[5]INVESTIGADOR_Horas dia'!$CL47&lt;&gt;"",'[5]INVESTIGADOR_Horas dia'!$CL47&lt;&gt;0),'[5]INVESTIGADOR_Horas dia'!$CL47,""),IF($A49="TOTAL",SUM(INDIRECT("BB4:BB"&amp;ROW()-1)),""))</f>
        <v/>
      </c>
      <c r="BC49" s="3" t="str">
        <f t="shared" ca="1" si="17"/>
        <v/>
      </c>
      <c r="BD49" s="3" t="str">
        <f ca="1">IF(AND($A49&lt;&gt;"",$A49&lt;&gt;"TOTAL"),IF(AND('[5]INVESTIGADOR_Horas dia'!$CO47&lt;&gt;"",'[5]INVESTIGADOR_Horas dia'!$CO47&lt;&gt;0),'[5]INVESTIGADOR_Horas dia'!$CO47,""),IF($A49="TOTAL",SUM(INDIRECT("BD4:BD"&amp;ROW()-1)),""))</f>
        <v/>
      </c>
      <c r="BE49" s="3" t="str">
        <f ca="1">IF(AND($A49&lt;&gt;"",$A49&lt;&gt;"TOTAL"),IF(AND('[5]INVESTIGADOR_Horas dia'!$CQ47&lt;&gt;"",'[5]INVESTIGADOR_Horas dia'!$CQ47&lt;&gt;0),'[5]INVESTIGADOR_Horas dia'!$CQ47,""),IF($A49="TOTAL",SUM(INDIRECT("BE4:BE"&amp;ROW()-1)),""))</f>
        <v/>
      </c>
      <c r="BF49" s="3" t="str">
        <f t="shared" ca="1" si="18"/>
        <v/>
      </c>
    </row>
    <row r="50" spans="1:58" x14ac:dyDescent="0.2">
      <c r="A50" s="25" t="str">
        <f>IF('[5]INVESTIGADOR_Horas dia'!$B48&lt;&gt;"",'[5]INVESTIGADOR_Horas dia'!$B48,IF(AND('[5]INVESTIGADOR_Horas dia'!$B48="",'[5]INVESTIGADOR_Horas dia'!$B49="",'[5]INVESTIGADOR_Horas dia'!$B47=""),"","TOTAL"))</f>
        <v/>
      </c>
      <c r="B50" s="3" t="str">
        <f ca="1">IF(AND($A50&lt;&gt;"",$A50&lt;&gt;"TOTAL"),IF(AND('[5]INVESTIGADOR_Horas dia'!$C48&lt;&gt;"",'[5]INVESTIGADOR_Horas dia'!$C48&lt;&gt;0),'[5]INVESTIGADOR_Horas dia'!$C48,""),IF($A50="TOTAL",SUM(INDIRECT("B4:B"&amp;ROW()-1)),""))</f>
        <v/>
      </c>
      <c r="C50" s="3" t="str">
        <f ca="1">IF(AND($A50&lt;&gt;"",$A50&lt;&gt;"TOTAL"),IF(AND('[5]INVESTIGADOR_Horas dia'!$E48&lt;&gt;"",'[5]INVESTIGADOR_Horas dia'!$E48&lt;&gt;0),'[5]INVESTIGADOR_Horas dia'!$E48,""),IF($A50="TOTAL",SUM(INDIRECT("C4:C"&amp;ROW()-1)),""))</f>
        <v/>
      </c>
      <c r="D50" s="3" t="str">
        <f t="shared" ca="1" si="0"/>
        <v/>
      </c>
      <c r="E50" s="3" t="str">
        <f ca="1">IF(AND($A50&lt;&gt;"",$A50&lt;&gt;"TOTAL"),IF(AND('[5]INVESTIGADOR_Horas dia'!$H48&lt;&gt;"",'[5]INVESTIGADOR_Horas dia'!$H48&lt;&gt;0),'[5]INVESTIGADOR_Horas dia'!$H48,""),IF($A50="TOTAL",SUM(INDIRECT("E4:E"&amp;ROW()-1)),""))</f>
        <v/>
      </c>
      <c r="F50" s="3" t="str">
        <f ca="1">IF(AND($A50&lt;&gt;"",$A50&lt;&gt;"TOTAL"),IF(AND('[5]INVESTIGADOR_Horas dia'!$J48&lt;&gt;"",'[5]INVESTIGADOR_Horas dia'!$J48&lt;&gt;0),'[5]INVESTIGADOR_Horas dia'!$J48,""),IF($A50="TOTAL",SUM(INDIRECT("F4:F"&amp;ROW()-1)),""))</f>
        <v/>
      </c>
      <c r="G50" s="3" t="str">
        <f t="shared" ca="1" si="1"/>
        <v/>
      </c>
      <c r="H50" s="3" t="str">
        <f ca="1">IF(AND($A50&lt;&gt;"",$A50&lt;&gt;"TOTAL"),IF(AND('[5]INVESTIGADOR_Horas dia'!$M48&lt;&gt;"",'[5]INVESTIGADOR_Horas dia'!$M48&lt;&gt;0),'[5]INVESTIGADOR_Horas dia'!$M48,""),IF($A50="TOTAL",SUM(INDIRECT("H4:H"&amp;ROW()-1)),""))</f>
        <v/>
      </c>
      <c r="I50" s="3" t="str">
        <f ca="1">IF(AND($A50&lt;&gt;"",$A50&lt;&gt;"TOTAL"),IF(AND('[5]INVESTIGADOR_Horas dia'!$O48&lt;&gt;"",'[5]INVESTIGADOR_Horas dia'!$O48&lt;&gt;0),'[5]INVESTIGADOR_Horas dia'!$O48,""),IF($A50="TOTAL",SUM(INDIRECT("I4:I"&amp;ROW()-1)),""))</f>
        <v/>
      </c>
      <c r="J50" s="3" t="str">
        <f t="shared" ca="1" si="2"/>
        <v/>
      </c>
      <c r="K50" s="3" t="str">
        <f ca="1">IF(AND($A50&lt;&gt;"",$A50&lt;&gt;"TOTAL"),IF(AND('[5]INVESTIGADOR_Horas dia'!$R48&lt;&gt;"",'[5]INVESTIGADOR_Horas dia'!$R48&lt;&gt;0),'[5]INVESTIGADOR_Horas dia'!$R48,""),IF($A50="TOTAL",SUM(INDIRECT("K4:K"&amp;ROW()-1)),""))</f>
        <v/>
      </c>
      <c r="L50" s="3" t="str">
        <f ca="1">IF(AND($A50&lt;&gt;"",$A50&lt;&gt;"TOTAL"),IF(AND('[5]INVESTIGADOR_Horas dia'!$T48&lt;&gt;"",'[5]INVESTIGADOR_Horas dia'!$T48&lt;&gt;0),'[5]INVESTIGADOR_Horas dia'!$T48,""),IF($A50="TOTAL",SUM(INDIRECT("L4:L"&amp;ROW()-1)),""))</f>
        <v/>
      </c>
      <c r="M50" s="3" t="str">
        <f t="shared" ca="1" si="3"/>
        <v/>
      </c>
      <c r="N50" s="3" t="str">
        <f ca="1">IF(AND($A50&lt;&gt;"",$A50&lt;&gt;"TOTAL"),IF(AND('[5]INVESTIGADOR_Horas dia'!$W48&lt;&gt;"",'[5]INVESTIGADOR_Horas dia'!$W48&lt;&gt;0),'[5]INVESTIGADOR_Horas dia'!$W48,""),IF($A50="TOTAL",SUM(INDIRECT("N4:N"&amp;ROW()-1)),""))</f>
        <v/>
      </c>
      <c r="O50" s="3" t="str">
        <f ca="1">IF(AND($A50&lt;&gt;"",$A50&lt;&gt;"TOTAL"),IF(AND('[5]INVESTIGADOR_Horas dia'!$Y48&lt;&gt;"",'[5]INVESTIGADOR_Horas dia'!$Y48&lt;&gt;0),'[5]INVESTIGADOR_Horas dia'!$Y48,""),IF($A50="TOTAL",SUM(INDIRECT("O4:O"&amp;ROW()-1)),""))</f>
        <v/>
      </c>
      <c r="P50" s="3" t="str">
        <f t="shared" ca="1" si="4"/>
        <v/>
      </c>
      <c r="Q50" s="3" t="str">
        <f ca="1">IF(AND($A50&lt;&gt;"",$A50&lt;&gt;"TOTAL"),IF(AND('[5]INVESTIGADOR_Horas dia'!$AB48&lt;&gt;"",'[5]INVESTIGADOR_Horas dia'!$AB48&lt;&gt;0),'[5]INVESTIGADOR_Horas dia'!$AB48,""),IF($A50="TOTAL",SUM(INDIRECT("Q4:Q"&amp;ROW()-1)),""))</f>
        <v/>
      </c>
      <c r="R50" s="3" t="str">
        <f ca="1">IF(AND($A50&lt;&gt;"",$A50&lt;&gt;"TOTAL"),IF(AND('[5]INVESTIGADOR_Horas dia'!$AD48&lt;&gt;"",'[5]INVESTIGADOR_Horas dia'!$AD48&lt;&gt;0),'[5]INVESTIGADOR_Horas dia'!$AD48,""),IF($A50="TOTAL",SUM(INDIRECT("R4:R"&amp;ROW()-1)),""))</f>
        <v/>
      </c>
      <c r="S50" s="3" t="str">
        <f t="shared" ca="1" si="5"/>
        <v/>
      </c>
      <c r="T50" s="3" t="str">
        <f ca="1">IF(AND($A50&lt;&gt;"",$A50&lt;&gt;"TOTAL"),IF(AND('[5]INVESTIGADOR_Horas dia'!$AG48&lt;&gt;"",'[5]INVESTIGADOR_Horas dia'!$AG48&lt;&gt;0),'[5]INVESTIGADOR_Horas dia'!$AG48,""),IF($A50="TOTAL",SUM(INDIRECT("T4:T"&amp;ROW()-1)),""))</f>
        <v/>
      </c>
      <c r="U50" s="3" t="str">
        <f ca="1">IF(AND($A50&lt;&gt;"",$A50&lt;&gt;"TOTAL"),IF(AND('[5]INVESTIGADOR_Horas dia'!$AI48&lt;&gt;"",'[5]INVESTIGADOR_Horas dia'!$AI48&lt;&gt;0),'[5]INVESTIGADOR_Horas dia'!$AI48,""),IF($A50="TOTAL",SUM(INDIRECT("U4:U"&amp;ROW()-1)),""))</f>
        <v/>
      </c>
      <c r="V50" s="3" t="str">
        <f t="shared" ca="1" si="6"/>
        <v/>
      </c>
      <c r="W50" s="3" t="str">
        <f ca="1">IF(AND($A50&lt;&gt;"",$A50&lt;&gt;"TOTAL"),IF(AND('[5]INVESTIGADOR_Horas dia'!$AL48&lt;&gt;"",'[5]INVESTIGADOR_Horas dia'!$AL48&lt;&gt;0),'[5]INVESTIGADOR_Horas dia'!$AL48,""),IF($A50="TOTAL",SUM(INDIRECT("W4:W"&amp;ROW()-1)),""))</f>
        <v/>
      </c>
      <c r="X50" s="3" t="str">
        <f ca="1">IF(AND($A50&lt;&gt;"",$A50&lt;&gt;"TOTAL"),IF(AND('[5]INVESTIGADOR_Horas dia'!$AN48&lt;&gt;"",'[5]INVESTIGADOR_Horas dia'!$AN48&lt;&gt;0),'[5]INVESTIGADOR_Horas dia'!$AN48,""),IF($A50="TOTAL",SUM(INDIRECT("X4:X"&amp;ROW()-1)),""))</f>
        <v/>
      </c>
      <c r="Y50" s="3" t="str">
        <f t="shared" ca="1" si="7"/>
        <v/>
      </c>
      <c r="Z50" s="3" t="str">
        <f ca="1">IF(AND($A50&lt;&gt;"",$A50&lt;&gt;"TOTAL"),IF(AND('[5]INVESTIGADOR_Horas dia'!$AQ48&lt;&gt;"",'[5]INVESTIGADOR_Horas dia'!$AQ48&lt;&gt;0),'[5]INVESTIGADOR_Horas dia'!$AQ48,""),IF($A50="TOTAL",SUM(INDIRECT("Z4:Z"&amp;ROW()-1)),""))</f>
        <v/>
      </c>
      <c r="AA50" s="3" t="str">
        <f ca="1">IF(AND($A50&lt;&gt;"",$A50&lt;&gt;"TOTAL"),IF(AND('[5]INVESTIGADOR_Horas dia'!$AS48&lt;&gt;"",'[5]INVESTIGADOR_Horas dia'!$AS48&lt;&gt;0),'[5]INVESTIGADOR_Horas dia'!$AS48,""),IF($A50="TOTAL",SUM(INDIRECT("AA4:AA"&amp;ROW()-1)),""))</f>
        <v/>
      </c>
      <c r="AB50" s="3" t="str">
        <f t="shared" ca="1" si="8"/>
        <v/>
      </c>
      <c r="AC50" s="3" t="str">
        <f ca="1">IF(AND($A50&lt;&gt;"",$A50&lt;&gt;"TOTAL"),IF(AND('[5]INVESTIGADOR_Horas dia'!$AV48&lt;&gt;"",'[5]INVESTIGADOR_Horas dia'!$AV48&lt;&gt;0),'[5]INVESTIGADOR_Horas dia'!$AV48,""),IF($A50="TOTAL",SUM(INDIRECT("AC4:AC"&amp;ROW()-1)),""))</f>
        <v/>
      </c>
      <c r="AD50" s="3" t="str">
        <f ca="1">IF(AND($A50&lt;&gt;"",$A50&lt;&gt;"TOTAL"),IF(AND('[5]INVESTIGADOR_Horas dia'!$AX48&lt;&gt;"",'[5]INVESTIGADOR_Horas dia'!$AX48&lt;&gt;0),'[5]INVESTIGADOR_Horas dia'!$AX48,""),IF($A50="TOTAL",SUM(INDIRECT("AD4:AD"&amp;ROW()-1)),""))</f>
        <v/>
      </c>
      <c r="AE50" s="3" t="str">
        <f t="shared" ca="1" si="9"/>
        <v/>
      </c>
      <c r="AF50" s="3" t="str">
        <f ca="1">IF(AND($A50&lt;&gt;"",$A50&lt;&gt;"TOTAL"),IF(AND('[5]INVESTIGADOR_Horas dia'!$BA48&lt;&gt;"",'[5]INVESTIGADOR_Horas dia'!$BA48&lt;&gt;0),'[5]INVESTIGADOR_Horas dia'!$BA48,""),IF($A50="TOTAL",SUM(INDIRECT("AF4:AF"&amp;ROW()-1)),""))</f>
        <v/>
      </c>
      <c r="AG50" s="3" t="str">
        <f ca="1">IF(AND($A50&lt;&gt;"",$A50&lt;&gt;"TOTAL"),IF(AND('[5]INVESTIGADOR_Horas dia'!$BC48&lt;&gt;"",'[5]INVESTIGADOR_Horas dia'!$BC48&lt;&gt;0),'[5]INVESTIGADOR_Horas dia'!$BC48,""),IF($A50="TOTAL",SUM(INDIRECT("AG4:AG"&amp;ROW()-1)),""))</f>
        <v/>
      </c>
      <c r="AH50" s="3" t="str">
        <f t="shared" ca="1" si="10"/>
        <v/>
      </c>
      <c r="AI50" s="3" t="str">
        <f ca="1">IF(AND($A50&lt;&gt;"",$A50&lt;&gt;"TOTAL"),IF(AND('[5]INVESTIGADOR_Horas dia'!$BF48&lt;&gt;"",'[5]INVESTIGADOR_Horas dia'!$BF48&lt;&gt;0),'[5]INVESTIGADOR_Horas dia'!$BF48,""),IF($A50="TOTAL",SUM(INDIRECT("AI4:AI"&amp;ROW()-1)),""))</f>
        <v/>
      </c>
      <c r="AJ50" s="3" t="str">
        <f ca="1">IF(AND($A50&lt;&gt;"",$A50&lt;&gt;"TOTAL"),IF(AND('[5]INVESTIGADOR_Horas dia'!$BH48&lt;&gt;"",'[5]INVESTIGADOR_Horas dia'!$BH48&lt;&gt;0),'[5]INVESTIGADOR_Horas dia'!$BH48,""),IF($A50="TOTAL",SUM(INDIRECT("AJ4:AJ"&amp;ROW()-1)),""))</f>
        <v/>
      </c>
      <c r="AK50" s="3" t="str">
        <f t="shared" ca="1" si="11"/>
        <v/>
      </c>
      <c r="AL50" s="3" t="str">
        <f ca="1">IF(AND($A50&lt;&gt;"",$A50&lt;&gt;"TOTAL"),IF(AND('[5]INVESTIGADOR_Horas dia'!$BK48&lt;&gt;"",'[5]INVESTIGADOR_Horas dia'!$BK48&lt;&gt;0),'[5]INVESTIGADOR_Horas dia'!$BK48,""),IF($A50="TOTAL",SUM(INDIRECT("AL4:AL"&amp;ROW()-1)),""))</f>
        <v/>
      </c>
      <c r="AM50" s="3" t="str">
        <f ca="1">IF(AND($A50&lt;&gt;"",$A50&lt;&gt;"TOTAL"),IF(AND('[5]INVESTIGADOR_Horas dia'!$BM48&lt;&gt;"",'[5]INVESTIGADOR_Horas dia'!$BM48&lt;&gt;0),'[5]INVESTIGADOR_Horas dia'!$BM48,""),IF($A50="TOTAL",SUM(INDIRECT("AM4:AM"&amp;ROW()-1)),""))</f>
        <v/>
      </c>
      <c r="AN50" s="3" t="str">
        <f t="shared" ca="1" si="12"/>
        <v/>
      </c>
      <c r="AO50" s="3" t="str">
        <f ca="1">IF(AND($A50&lt;&gt;"",$A50&lt;&gt;"TOTAL"),IF(AND('[5]INVESTIGADOR_Horas dia'!$BP48&lt;&gt;"",'[5]INVESTIGADOR_Horas dia'!$BP48&lt;&gt;0),'[5]INVESTIGADOR_Horas dia'!$BP48,""),IF($A50="TOTAL",SUM(INDIRECT("AO4:AO"&amp;ROW()-1)),""))</f>
        <v/>
      </c>
      <c r="AP50" s="3" t="str">
        <f ca="1">IF(AND($A50&lt;&gt;"",$A50&lt;&gt;"TOTAL"),IF(AND('[5]INVESTIGADOR_Horas dia'!$BR48&lt;&gt;"",'[5]INVESTIGADOR_Horas dia'!$BR48&lt;&gt;0),'[5]INVESTIGADOR_Horas dia'!$BR48,""),IF($A50="TOTAL",SUM(INDIRECT("AP4:AP"&amp;ROW()-1)),""))</f>
        <v/>
      </c>
      <c r="AQ50" s="3" t="str">
        <f t="shared" ca="1" si="13"/>
        <v/>
      </c>
      <c r="AR50" s="3" t="str">
        <f ca="1">IF(AND($A50&lt;&gt;"",$A50&lt;&gt;"TOTAL"),IF(AND('[5]INVESTIGADOR_Horas dia'!$BU48&lt;&gt;"",'[5]INVESTIGADOR_Horas dia'!$BU48&lt;&gt;0),'[5]INVESTIGADOR_Horas dia'!$BU48,""),IF($A50="TOTAL",SUM(INDIRECT("AR4:AR"&amp;ROW()-1)),""))</f>
        <v/>
      </c>
      <c r="AS50" s="3" t="str">
        <f ca="1">IF(AND($A50&lt;&gt;"",$A50&lt;&gt;"TOTAL"),IF(AND('[5]INVESTIGADOR_Horas dia'!$BW48&lt;&gt;"",'[5]INVESTIGADOR_Horas dia'!$BW48&lt;&gt;0),'[5]INVESTIGADOR_Horas dia'!$BW48,""),IF($A50="TOTAL",SUM(INDIRECT("AS4:AS"&amp;ROW()-1)),""))</f>
        <v/>
      </c>
      <c r="AT50" s="3" t="str">
        <f t="shared" ca="1" si="14"/>
        <v/>
      </c>
      <c r="AU50" s="3" t="str">
        <f ca="1">IF(AND($A50&lt;&gt;"",$A50&lt;&gt;"TOTAL"),IF(AND('[5]INVESTIGADOR_Horas dia'!$BZ48&lt;&gt;"",'[5]INVESTIGADOR_Horas dia'!$BZ48&lt;&gt;0),'[5]INVESTIGADOR_Horas dia'!$BZ48,""),IF($A50="TOTAL",SUM(INDIRECT("AU4:AU"&amp;ROW()-1)),""))</f>
        <v/>
      </c>
      <c r="AV50" s="3" t="str">
        <f ca="1">IF(AND($A50&lt;&gt;"",$A50&lt;&gt;"TOTAL"),IF(AND('[5]INVESTIGADOR_Horas dia'!$CB48&lt;&gt;"",'[5]INVESTIGADOR_Horas dia'!$CB48&lt;&gt;0),'[5]INVESTIGADOR_Horas dia'!$CB48,""),IF($A50="TOTAL",SUM(INDIRECT("AV4:AV"&amp;ROW()-1)),""))</f>
        <v/>
      </c>
      <c r="AW50" s="3" t="str">
        <f t="shared" ca="1" si="15"/>
        <v/>
      </c>
      <c r="AX50" s="3" t="str">
        <f ca="1">IF(AND($A50&lt;&gt;"",$A50&lt;&gt;"TOTAL"),IF(AND('[5]INVESTIGADOR_Horas dia'!$CE48&lt;&gt;"",'[5]INVESTIGADOR_Horas dia'!$CE48&lt;&gt;0),'[5]INVESTIGADOR_Horas dia'!$CE48,""),IF($A50="TOTAL",SUM(INDIRECT("AX4:AX"&amp;ROW()-1)),""))</f>
        <v/>
      </c>
      <c r="AY50" s="3" t="str">
        <f ca="1">IF(AND($A50&lt;&gt;"",$A50&lt;&gt;"TOTAL"),IF(AND('[5]INVESTIGADOR_Horas dia'!$CG48&lt;&gt;"",'[5]INVESTIGADOR_Horas dia'!$CG48&lt;&gt;0),'[5]INVESTIGADOR_Horas dia'!$CG48,""),IF($A50="TOTAL",SUM(INDIRECT("AY4:AY"&amp;ROW()-1)),""))</f>
        <v/>
      </c>
      <c r="AZ50" s="3" t="str">
        <f t="shared" ca="1" si="16"/>
        <v/>
      </c>
      <c r="BA50" s="3" t="str">
        <f ca="1">IF(AND($A50&lt;&gt;"",$A50&lt;&gt;"TOTAL"),IF(AND('[5]INVESTIGADOR_Horas dia'!$CJ48&lt;&gt;"",'[5]INVESTIGADOR_Horas dia'!$CJ48&lt;&gt;0),'[5]INVESTIGADOR_Horas dia'!$CJ48,""),IF($A50="TOTAL",SUM(INDIRECT("BA4:BA"&amp;ROW()-1)),""))</f>
        <v/>
      </c>
      <c r="BB50" s="3" t="str">
        <f ca="1">IF(AND($A50&lt;&gt;"",$A50&lt;&gt;"TOTAL"),IF(AND('[5]INVESTIGADOR_Horas dia'!$CL48&lt;&gt;"",'[5]INVESTIGADOR_Horas dia'!$CL48&lt;&gt;0),'[5]INVESTIGADOR_Horas dia'!$CL48,""),IF($A50="TOTAL",SUM(INDIRECT("BB4:BB"&amp;ROW()-1)),""))</f>
        <v/>
      </c>
      <c r="BC50" s="3" t="str">
        <f t="shared" ca="1" si="17"/>
        <v/>
      </c>
      <c r="BD50" s="3" t="str">
        <f ca="1">IF(AND($A50&lt;&gt;"",$A50&lt;&gt;"TOTAL"),IF(AND('[5]INVESTIGADOR_Horas dia'!$CO48&lt;&gt;"",'[5]INVESTIGADOR_Horas dia'!$CO48&lt;&gt;0),'[5]INVESTIGADOR_Horas dia'!$CO48,""),IF($A50="TOTAL",SUM(INDIRECT("BD4:BD"&amp;ROW()-1)),""))</f>
        <v/>
      </c>
      <c r="BE50" s="3" t="str">
        <f ca="1">IF(AND($A50&lt;&gt;"",$A50&lt;&gt;"TOTAL"),IF(AND('[5]INVESTIGADOR_Horas dia'!$CQ48&lt;&gt;"",'[5]INVESTIGADOR_Horas dia'!$CQ48&lt;&gt;0),'[5]INVESTIGADOR_Horas dia'!$CQ48,""),IF($A50="TOTAL",SUM(INDIRECT("BE4:BE"&amp;ROW()-1)),""))</f>
        <v/>
      </c>
      <c r="BF50" s="3" t="str">
        <f t="shared" ca="1" si="18"/>
        <v/>
      </c>
    </row>
    <row r="51" spans="1:58" x14ac:dyDescent="0.2">
      <c r="A51" s="25" t="str">
        <f>IF('[5]INVESTIGADOR_Horas dia'!$B49&lt;&gt;"",'[5]INVESTIGADOR_Horas dia'!$B49,IF(AND('[5]INVESTIGADOR_Horas dia'!$B49="",'[5]INVESTIGADOR_Horas dia'!$B50="",'[5]INVESTIGADOR_Horas dia'!$B48=""),"","TOTAL"))</f>
        <v/>
      </c>
      <c r="B51" s="3" t="str">
        <f ca="1">IF(AND($A51&lt;&gt;"",$A51&lt;&gt;"TOTAL"),IF(AND('[5]INVESTIGADOR_Horas dia'!$C49&lt;&gt;"",'[5]INVESTIGADOR_Horas dia'!$C49&lt;&gt;0),'[5]INVESTIGADOR_Horas dia'!$C49,""),IF($A51="TOTAL",SUM(INDIRECT("B4:B"&amp;ROW()-1)),""))</f>
        <v/>
      </c>
      <c r="C51" s="3" t="str">
        <f ca="1">IF(AND($A51&lt;&gt;"",$A51&lt;&gt;"TOTAL"),IF(AND('[5]INVESTIGADOR_Horas dia'!$E49&lt;&gt;"",'[5]INVESTIGADOR_Horas dia'!$E49&lt;&gt;0),'[5]INVESTIGADOR_Horas dia'!$E49,""),IF($A51="TOTAL",SUM(INDIRECT("C4:C"&amp;ROW()-1)),""))</f>
        <v/>
      </c>
      <c r="D51" s="3" t="str">
        <f t="shared" ca="1" si="0"/>
        <v/>
      </c>
      <c r="E51" s="3" t="str">
        <f ca="1">IF(AND($A51&lt;&gt;"",$A51&lt;&gt;"TOTAL"),IF(AND('[5]INVESTIGADOR_Horas dia'!$H49&lt;&gt;"",'[5]INVESTIGADOR_Horas dia'!$H49&lt;&gt;0),'[5]INVESTIGADOR_Horas dia'!$H49,""),IF($A51="TOTAL",SUM(INDIRECT("E4:E"&amp;ROW()-1)),""))</f>
        <v/>
      </c>
      <c r="F51" s="3" t="str">
        <f ca="1">IF(AND($A51&lt;&gt;"",$A51&lt;&gt;"TOTAL"),IF(AND('[5]INVESTIGADOR_Horas dia'!$J49&lt;&gt;"",'[5]INVESTIGADOR_Horas dia'!$J49&lt;&gt;0),'[5]INVESTIGADOR_Horas dia'!$J49,""),IF($A51="TOTAL",SUM(INDIRECT("F4:F"&amp;ROW()-1)),""))</f>
        <v/>
      </c>
      <c r="G51" s="3" t="str">
        <f t="shared" ca="1" si="1"/>
        <v/>
      </c>
      <c r="H51" s="3" t="str">
        <f ca="1">IF(AND($A51&lt;&gt;"",$A51&lt;&gt;"TOTAL"),IF(AND('[5]INVESTIGADOR_Horas dia'!$M49&lt;&gt;"",'[5]INVESTIGADOR_Horas dia'!$M49&lt;&gt;0),'[5]INVESTIGADOR_Horas dia'!$M49,""),IF($A51="TOTAL",SUM(INDIRECT("H4:H"&amp;ROW()-1)),""))</f>
        <v/>
      </c>
      <c r="I51" s="3" t="str">
        <f ca="1">IF(AND($A51&lt;&gt;"",$A51&lt;&gt;"TOTAL"),IF(AND('[5]INVESTIGADOR_Horas dia'!$O49&lt;&gt;"",'[5]INVESTIGADOR_Horas dia'!$O49&lt;&gt;0),'[5]INVESTIGADOR_Horas dia'!$O49,""),IF($A51="TOTAL",SUM(INDIRECT("I4:I"&amp;ROW()-1)),""))</f>
        <v/>
      </c>
      <c r="J51" s="3" t="str">
        <f t="shared" ca="1" si="2"/>
        <v/>
      </c>
      <c r="K51" s="3" t="str">
        <f ca="1">IF(AND($A51&lt;&gt;"",$A51&lt;&gt;"TOTAL"),IF(AND('[5]INVESTIGADOR_Horas dia'!$R49&lt;&gt;"",'[5]INVESTIGADOR_Horas dia'!$R49&lt;&gt;0),'[5]INVESTIGADOR_Horas dia'!$R49,""),IF($A51="TOTAL",SUM(INDIRECT("K4:K"&amp;ROW()-1)),""))</f>
        <v/>
      </c>
      <c r="L51" s="3" t="str">
        <f ca="1">IF(AND($A51&lt;&gt;"",$A51&lt;&gt;"TOTAL"),IF(AND('[5]INVESTIGADOR_Horas dia'!$T49&lt;&gt;"",'[5]INVESTIGADOR_Horas dia'!$T49&lt;&gt;0),'[5]INVESTIGADOR_Horas dia'!$T49,""),IF($A51="TOTAL",SUM(INDIRECT("L4:L"&amp;ROW()-1)),""))</f>
        <v/>
      </c>
      <c r="M51" s="3" t="str">
        <f t="shared" ca="1" si="3"/>
        <v/>
      </c>
      <c r="N51" s="3" t="str">
        <f ca="1">IF(AND($A51&lt;&gt;"",$A51&lt;&gt;"TOTAL"),IF(AND('[5]INVESTIGADOR_Horas dia'!$W49&lt;&gt;"",'[5]INVESTIGADOR_Horas dia'!$W49&lt;&gt;0),'[5]INVESTIGADOR_Horas dia'!$W49,""),IF($A51="TOTAL",SUM(INDIRECT("N4:N"&amp;ROW()-1)),""))</f>
        <v/>
      </c>
      <c r="O51" s="3" t="str">
        <f ca="1">IF(AND($A51&lt;&gt;"",$A51&lt;&gt;"TOTAL"),IF(AND('[5]INVESTIGADOR_Horas dia'!$Y49&lt;&gt;"",'[5]INVESTIGADOR_Horas dia'!$Y49&lt;&gt;0),'[5]INVESTIGADOR_Horas dia'!$Y49,""),IF($A51="TOTAL",SUM(INDIRECT("O4:O"&amp;ROW()-1)),""))</f>
        <v/>
      </c>
      <c r="P51" s="3" t="str">
        <f t="shared" ca="1" si="4"/>
        <v/>
      </c>
      <c r="Q51" s="3" t="str">
        <f ca="1">IF(AND($A51&lt;&gt;"",$A51&lt;&gt;"TOTAL"),IF(AND('[5]INVESTIGADOR_Horas dia'!$AB49&lt;&gt;"",'[5]INVESTIGADOR_Horas dia'!$AB49&lt;&gt;0),'[5]INVESTIGADOR_Horas dia'!$AB49,""),IF($A51="TOTAL",SUM(INDIRECT("Q4:Q"&amp;ROW()-1)),""))</f>
        <v/>
      </c>
      <c r="R51" s="3" t="str">
        <f ca="1">IF(AND($A51&lt;&gt;"",$A51&lt;&gt;"TOTAL"),IF(AND('[5]INVESTIGADOR_Horas dia'!$AD49&lt;&gt;"",'[5]INVESTIGADOR_Horas dia'!$AD49&lt;&gt;0),'[5]INVESTIGADOR_Horas dia'!$AD49,""),IF($A51="TOTAL",SUM(INDIRECT("R4:R"&amp;ROW()-1)),""))</f>
        <v/>
      </c>
      <c r="S51" s="3" t="str">
        <f t="shared" ca="1" si="5"/>
        <v/>
      </c>
      <c r="T51" s="3" t="str">
        <f ca="1">IF(AND($A51&lt;&gt;"",$A51&lt;&gt;"TOTAL"),IF(AND('[5]INVESTIGADOR_Horas dia'!$AG49&lt;&gt;"",'[5]INVESTIGADOR_Horas dia'!$AG49&lt;&gt;0),'[5]INVESTIGADOR_Horas dia'!$AG49,""),IF($A51="TOTAL",SUM(INDIRECT("T4:T"&amp;ROW()-1)),""))</f>
        <v/>
      </c>
      <c r="U51" s="3" t="str">
        <f ca="1">IF(AND($A51&lt;&gt;"",$A51&lt;&gt;"TOTAL"),IF(AND('[5]INVESTIGADOR_Horas dia'!$AI49&lt;&gt;"",'[5]INVESTIGADOR_Horas dia'!$AI49&lt;&gt;0),'[5]INVESTIGADOR_Horas dia'!$AI49,""),IF($A51="TOTAL",SUM(INDIRECT("U4:U"&amp;ROW()-1)),""))</f>
        <v/>
      </c>
      <c r="V51" s="3" t="str">
        <f t="shared" ca="1" si="6"/>
        <v/>
      </c>
      <c r="W51" s="3" t="str">
        <f ca="1">IF(AND($A51&lt;&gt;"",$A51&lt;&gt;"TOTAL"),IF(AND('[5]INVESTIGADOR_Horas dia'!$AL49&lt;&gt;"",'[5]INVESTIGADOR_Horas dia'!$AL49&lt;&gt;0),'[5]INVESTIGADOR_Horas dia'!$AL49,""),IF($A51="TOTAL",SUM(INDIRECT("W4:W"&amp;ROW()-1)),""))</f>
        <v/>
      </c>
      <c r="X51" s="3" t="str">
        <f ca="1">IF(AND($A51&lt;&gt;"",$A51&lt;&gt;"TOTAL"),IF(AND('[5]INVESTIGADOR_Horas dia'!$AN49&lt;&gt;"",'[5]INVESTIGADOR_Horas dia'!$AN49&lt;&gt;0),'[5]INVESTIGADOR_Horas dia'!$AN49,""),IF($A51="TOTAL",SUM(INDIRECT("X4:X"&amp;ROW()-1)),""))</f>
        <v/>
      </c>
      <c r="Y51" s="3" t="str">
        <f t="shared" ca="1" si="7"/>
        <v/>
      </c>
      <c r="Z51" s="3" t="str">
        <f ca="1">IF(AND($A51&lt;&gt;"",$A51&lt;&gt;"TOTAL"),IF(AND('[5]INVESTIGADOR_Horas dia'!$AQ49&lt;&gt;"",'[5]INVESTIGADOR_Horas dia'!$AQ49&lt;&gt;0),'[5]INVESTIGADOR_Horas dia'!$AQ49,""),IF($A51="TOTAL",SUM(INDIRECT("Z4:Z"&amp;ROW()-1)),""))</f>
        <v/>
      </c>
      <c r="AA51" s="3" t="str">
        <f ca="1">IF(AND($A51&lt;&gt;"",$A51&lt;&gt;"TOTAL"),IF(AND('[5]INVESTIGADOR_Horas dia'!$AS49&lt;&gt;"",'[5]INVESTIGADOR_Horas dia'!$AS49&lt;&gt;0),'[5]INVESTIGADOR_Horas dia'!$AS49,""),IF($A51="TOTAL",SUM(INDIRECT("AA4:AA"&amp;ROW()-1)),""))</f>
        <v/>
      </c>
      <c r="AB51" s="3" t="str">
        <f t="shared" ca="1" si="8"/>
        <v/>
      </c>
      <c r="AC51" s="3" t="str">
        <f ca="1">IF(AND($A51&lt;&gt;"",$A51&lt;&gt;"TOTAL"),IF(AND('[5]INVESTIGADOR_Horas dia'!$AV49&lt;&gt;"",'[5]INVESTIGADOR_Horas dia'!$AV49&lt;&gt;0),'[5]INVESTIGADOR_Horas dia'!$AV49,""),IF($A51="TOTAL",SUM(INDIRECT("AC4:AC"&amp;ROW()-1)),""))</f>
        <v/>
      </c>
      <c r="AD51" s="3" t="str">
        <f ca="1">IF(AND($A51&lt;&gt;"",$A51&lt;&gt;"TOTAL"),IF(AND('[5]INVESTIGADOR_Horas dia'!$AX49&lt;&gt;"",'[5]INVESTIGADOR_Horas dia'!$AX49&lt;&gt;0),'[5]INVESTIGADOR_Horas dia'!$AX49,""),IF($A51="TOTAL",SUM(INDIRECT("AD4:AD"&amp;ROW()-1)),""))</f>
        <v/>
      </c>
      <c r="AE51" s="3" t="str">
        <f t="shared" ca="1" si="9"/>
        <v/>
      </c>
      <c r="AF51" s="3" t="str">
        <f ca="1">IF(AND($A51&lt;&gt;"",$A51&lt;&gt;"TOTAL"),IF(AND('[5]INVESTIGADOR_Horas dia'!$BA49&lt;&gt;"",'[5]INVESTIGADOR_Horas dia'!$BA49&lt;&gt;0),'[5]INVESTIGADOR_Horas dia'!$BA49,""),IF($A51="TOTAL",SUM(INDIRECT("AF4:AF"&amp;ROW()-1)),""))</f>
        <v/>
      </c>
      <c r="AG51" s="3" t="str">
        <f ca="1">IF(AND($A51&lt;&gt;"",$A51&lt;&gt;"TOTAL"),IF(AND('[5]INVESTIGADOR_Horas dia'!$BC49&lt;&gt;"",'[5]INVESTIGADOR_Horas dia'!$BC49&lt;&gt;0),'[5]INVESTIGADOR_Horas dia'!$BC49,""),IF($A51="TOTAL",SUM(INDIRECT("AG4:AG"&amp;ROW()-1)),""))</f>
        <v/>
      </c>
      <c r="AH51" s="3" t="str">
        <f t="shared" ca="1" si="10"/>
        <v/>
      </c>
      <c r="AI51" s="3" t="str">
        <f ca="1">IF(AND($A51&lt;&gt;"",$A51&lt;&gt;"TOTAL"),IF(AND('[5]INVESTIGADOR_Horas dia'!$BF49&lt;&gt;"",'[5]INVESTIGADOR_Horas dia'!$BF49&lt;&gt;0),'[5]INVESTIGADOR_Horas dia'!$BF49,""),IF($A51="TOTAL",SUM(INDIRECT("AI4:AI"&amp;ROW()-1)),""))</f>
        <v/>
      </c>
      <c r="AJ51" s="3" t="str">
        <f ca="1">IF(AND($A51&lt;&gt;"",$A51&lt;&gt;"TOTAL"),IF(AND('[5]INVESTIGADOR_Horas dia'!$BH49&lt;&gt;"",'[5]INVESTIGADOR_Horas dia'!$BH49&lt;&gt;0),'[5]INVESTIGADOR_Horas dia'!$BH49,""),IF($A51="TOTAL",SUM(INDIRECT("AJ4:AJ"&amp;ROW()-1)),""))</f>
        <v/>
      </c>
      <c r="AK51" s="3" t="str">
        <f t="shared" ca="1" si="11"/>
        <v/>
      </c>
      <c r="AL51" s="3" t="str">
        <f ca="1">IF(AND($A51&lt;&gt;"",$A51&lt;&gt;"TOTAL"),IF(AND('[5]INVESTIGADOR_Horas dia'!$BK49&lt;&gt;"",'[5]INVESTIGADOR_Horas dia'!$BK49&lt;&gt;0),'[5]INVESTIGADOR_Horas dia'!$BK49,""),IF($A51="TOTAL",SUM(INDIRECT("AL4:AL"&amp;ROW()-1)),""))</f>
        <v/>
      </c>
      <c r="AM51" s="3" t="str">
        <f ca="1">IF(AND($A51&lt;&gt;"",$A51&lt;&gt;"TOTAL"),IF(AND('[5]INVESTIGADOR_Horas dia'!$BM49&lt;&gt;"",'[5]INVESTIGADOR_Horas dia'!$BM49&lt;&gt;0),'[5]INVESTIGADOR_Horas dia'!$BM49,""),IF($A51="TOTAL",SUM(INDIRECT("AM4:AM"&amp;ROW()-1)),""))</f>
        <v/>
      </c>
      <c r="AN51" s="3" t="str">
        <f t="shared" ca="1" si="12"/>
        <v/>
      </c>
      <c r="AO51" s="3" t="str">
        <f ca="1">IF(AND($A51&lt;&gt;"",$A51&lt;&gt;"TOTAL"),IF(AND('[5]INVESTIGADOR_Horas dia'!$BP49&lt;&gt;"",'[5]INVESTIGADOR_Horas dia'!$BP49&lt;&gt;0),'[5]INVESTIGADOR_Horas dia'!$BP49,""),IF($A51="TOTAL",SUM(INDIRECT("AO4:AO"&amp;ROW()-1)),""))</f>
        <v/>
      </c>
      <c r="AP51" s="3" t="str">
        <f ca="1">IF(AND($A51&lt;&gt;"",$A51&lt;&gt;"TOTAL"),IF(AND('[5]INVESTIGADOR_Horas dia'!$BR49&lt;&gt;"",'[5]INVESTIGADOR_Horas dia'!$BR49&lt;&gt;0),'[5]INVESTIGADOR_Horas dia'!$BR49,""),IF($A51="TOTAL",SUM(INDIRECT("AP4:AP"&amp;ROW()-1)),""))</f>
        <v/>
      </c>
      <c r="AQ51" s="3" t="str">
        <f t="shared" ca="1" si="13"/>
        <v/>
      </c>
      <c r="AR51" s="3" t="str">
        <f ca="1">IF(AND($A51&lt;&gt;"",$A51&lt;&gt;"TOTAL"),IF(AND('[5]INVESTIGADOR_Horas dia'!$BU49&lt;&gt;"",'[5]INVESTIGADOR_Horas dia'!$BU49&lt;&gt;0),'[5]INVESTIGADOR_Horas dia'!$BU49,""),IF($A51="TOTAL",SUM(INDIRECT("AR4:AR"&amp;ROW()-1)),""))</f>
        <v/>
      </c>
      <c r="AS51" s="3" t="str">
        <f ca="1">IF(AND($A51&lt;&gt;"",$A51&lt;&gt;"TOTAL"),IF(AND('[5]INVESTIGADOR_Horas dia'!$BW49&lt;&gt;"",'[5]INVESTIGADOR_Horas dia'!$BW49&lt;&gt;0),'[5]INVESTIGADOR_Horas dia'!$BW49,""),IF($A51="TOTAL",SUM(INDIRECT("AS4:AS"&amp;ROW()-1)),""))</f>
        <v/>
      </c>
      <c r="AT51" s="3" t="str">
        <f t="shared" ca="1" si="14"/>
        <v/>
      </c>
      <c r="AU51" s="3" t="str">
        <f ca="1">IF(AND($A51&lt;&gt;"",$A51&lt;&gt;"TOTAL"),IF(AND('[5]INVESTIGADOR_Horas dia'!$BZ49&lt;&gt;"",'[5]INVESTIGADOR_Horas dia'!$BZ49&lt;&gt;0),'[5]INVESTIGADOR_Horas dia'!$BZ49,""),IF($A51="TOTAL",SUM(INDIRECT("AU4:AU"&amp;ROW()-1)),""))</f>
        <v/>
      </c>
      <c r="AV51" s="3" t="str">
        <f ca="1">IF(AND($A51&lt;&gt;"",$A51&lt;&gt;"TOTAL"),IF(AND('[5]INVESTIGADOR_Horas dia'!$CB49&lt;&gt;"",'[5]INVESTIGADOR_Horas dia'!$CB49&lt;&gt;0),'[5]INVESTIGADOR_Horas dia'!$CB49,""),IF($A51="TOTAL",SUM(INDIRECT("AV4:AV"&amp;ROW()-1)),""))</f>
        <v/>
      </c>
      <c r="AW51" s="3" t="str">
        <f t="shared" ca="1" si="15"/>
        <v/>
      </c>
      <c r="AX51" s="3" t="str">
        <f ca="1">IF(AND($A51&lt;&gt;"",$A51&lt;&gt;"TOTAL"),IF(AND('[5]INVESTIGADOR_Horas dia'!$CE49&lt;&gt;"",'[5]INVESTIGADOR_Horas dia'!$CE49&lt;&gt;0),'[5]INVESTIGADOR_Horas dia'!$CE49,""),IF($A51="TOTAL",SUM(INDIRECT("AX4:AX"&amp;ROW()-1)),""))</f>
        <v/>
      </c>
      <c r="AY51" s="3" t="str">
        <f ca="1">IF(AND($A51&lt;&gt;"",$A51&lt;&gt;"TOTAL"),IF(AND('[5]INVESTIGADOR_Horas dia'!$CG49&lt;&gt;"",'[5]INVESTIGADOR_Horas dia'!$CG49&lt;&gt;0),'[5]INVESTIGADOR_Horas dia'!$CG49,""),IF($A51="TOTAL",SUM(INDIRECT("AY4:AY"&amp;ROW()-1)),""))</f>
        <v/>
      </c>
      <c r="AZ51" s="3" t="str">
        <f t="shared" ca="1" si="16"/>
        <v/>
      </c>
      <c r="BA51" s="3" t="str">
        <f ca="1">IF(AND($A51&lt;&gt;"",$A51&lt;&gt;"TOTAL"),IF(AND('[5]INVESTIGADOR_Horas dia'!$CJ49&lt;&gt;"",'[5]INVESTIGADOR_Horas dia'!$CJ49&lt;&gt;0),'[5]INVESTIGADOR_Horas dia'!$CJ49,""),IF($A51="TOTAL",SUM(INDIRECT("BA4:BA"&amp;ROW()-1)),""))</f>
        <v/>
      </c>
      <c r="BB51" s="3" t="str">
        <f ca="1">IF(AND($A51&lt;&gt;"",$A51&lt;&gt;"TOTAL"),IF(AND('[5]INVESTIGADOR_Horas dia'!$CL49&lt;&gt;"",'[5]INVESTIGADOR_Horas dia'!$CL49&lt;&gt;0),'[5]INVESTIGADOR_Horas dia'!$CL49,""),IF($A51="TOTAL",SUM(INDIRECT("BB4:BB"&amp;ROW()-1)),""))</f>
        <v/>
      </c>
      <c r="BC51" s="3" t="str">
        <f t="shared" ca="1" si="17"/>
        <v/>
      </c>
      <c r="BD51" s="3" t="str">
        <f ca="1">IF(AND($A51&lt;&gt;"",$A51&lt;&gt;"TOTAL"),IF(AND('[5]INVESTIGADOR_Horas dia'!$CO49&lt;&gt;"",'[5]INVESTIGADOR_Horas dia'!$CO49&lt;&gt;0),'[5]INVESTIGADOR_Horas dia'!$CO49,""),IF($A51="TOTAL",SUM(INDIRECT("BD4:BD"&amp;ROW()-1)),""))</f>
        <v/>
      </c>
      <c r="BE51" s="3" t="str">
        <f ca="1">IF(AND($A51&lt;&gt;"",$A51&lt;&gt;"TOTAL"),IF(AND('[5]INVESTIGADOR_Horas dia'!$CQ49&lt;&gt;"",'[5]INVESTIGADOR_Horas dia'!$CQ49&lt;&gt;0),'[5]INVESTIGADOR_Horas dia'!$CQ49,""),IF($A51="TOTAL",SUM(INDIRECT("BE4:BE"&amp;ROW()-1)),""))</f>
        <v/>
      </c>
      <c r="BF51" s="3" t="str">
        <f t="shared" ca="1" si="18"/>
        <v/>
      </c>
    </row>
    <row r="52" spans="1:58" x14ac:dyDescent="0.2">
      <c r="A52" s="25" t="str">
        <f>IF('[5]INVESTIGADOR_Horas dia'!$B50&lt;&gt;"",'[5]INVESTIGADOR_Horas dia'!$B50,IF(AND('[5]INVESTIGADOR_Horas dia'!$B50="",'[5]INVESTIGADOR_Horas dia'!$B51="",'[5]INVESTIGADOR_Horas dia'!$B49=""),"","TOTAL"))</f>
        <v/>
      </c>
      <c r="B52" s="3" t="str">
        <f ca="1">IF(AND($A52&lt;&gt;"",$A52&lt;&gt;"TOTAL"),IF(AND('[5]INVESTIGADOR_Horas dia'!$C50&lt;&gt;"",'[5]INVESTIGADOR_Horas dia'!$C50&lt;&gt;0),'[5]INVESTIGADOR_Horas dia'!$C50,""),IF($A52="TOTAL",SUM(INDIRECT("B4:B"&amp;ROW()-1)),""))</f>
        <v/>
      </c>
      <c r="C52" s="3" t="str">
        <f ca="1">IF(AND($A52&lt;&gt;"",$A52&lt;&gt;"TOTAL"),IF(AND('[5]INVESTIGADOR_Horas dia'!$E50&lt;&gt;"",'[5]INVESTIGADOR_Horas dia'!$E50&lt;&gt;0),'[5]INVESTIGADOR_Horas dia'!$E50,""),IF($A52="TOTAL",SUM(INDIRECT("C4:C"&amp;ROW()-1)),""))</f>
        <v/>
      </c>
      <c r="D52" s="3" t="str">
        <f t="shared" ca="1" si="0"/>
        <v/>
      </c>
      <c r="E52" s="3" t="str">
        <f ca="1">IF(AND($A52&lt;&gt;"",$A52&lt;&gt;"TOTAL"),IF(AND('[5]INVESTIGADOR_Horas dia'!$H50&lt;&gt;"",'[5]INVESTIGADOR_Horas dia'!$H50&lt;&gt;0),'[5]INVESTIGADOR_Horas dia'!$H50,""),IF($A52="TOTAL",SUM(INDIRECT("E4:E"&amp;ROW()-1)),""))</f>
        <v/>
      </c>
      <c r="F52" s="3" t="str">
        <f ca="1">IF(AND($A52&lt;&gt;"",$A52&lt;&gt;"TOTAL"),IF(AND('[5]INVESTIGADOR_Horas dia'!$J50&lt;&gt;"",'[5]INVESTIGADOR_Horas dia'!$J50&lt;&gt;0),'[5]INVESTIGADOR_Horas dia'!$J50,""),IF($A52="TOTAL",SUM(INDIRECT("F4:F"&amp;ROW()-1)),""))</f>
        <v/>
      </c>
      <c r="G52" s="3" t="str">
        <f t="shared" ca="1" si="1"/>
        <v/>
      </c>
      <c r="H52" s="3" t="str">
        <f ca="1">IF(AND($A52&lt;&gt;"",$A52&lt;&gt;"TOTAL"),IF(AND('[5]INVESTIGADOR_Horas dia'!$M50&lt;&gt;"",'[5]INVESTIGADOR_Horas dia'!$M50&lt;&gt;0),'[5]INVESTIGADOR_Horas dia'!$M50,""),IF($A52="TOTAL",SUM(INDIRECT("H4:H"&amp;ROW()-1)),""))</f>
        <v/>
      </c>
      <c r="I52" s="3" t="str">
        <f ca="1">IF(AND($A52&lt;&gt;"",$A52&lt;&gt;"TOTAL"),IF(AND('[5]INVESTIGADOR_Horas dia'!$O50&lt;&gt;"",'[5]INVESTIGADOR_Horas dia'!$O50&lt;&gt;0),'[5]INVESTIGADOR_Horas dia'!$O50,""),IF($A52="TOTAL",SUM(INDIRECT("I4:I"&amp;ROW()-1)),""))</f>
        <v/>
      </c>
      <c r="J52" s="3" t="str">
        <f t="shared" ca="1" si="2"/>
        <v/>
      </c>
      <c r="K52" s="3" t="str">
        <f ca="1">IF(AND($A52&lt;&gt;"",$A52&lt;&gt;"TOTAL"),IF(AND('[5]INVESTIGADOR_Horas dia'!$R50&lt;&gt;"",'[5]INVESTIGADOR_Horas dia'!$R50&lt;&gt;0),'[5]INVESTIGADOR_Horas dia'!$R50,""),IF($A52="TOTAL",SUM(INDIRECT("K4:K"&amp;ROW()-1)),""))</f>
        <v/>
      </c>
      <c r="L52" s="3" t="str">
        <f ca="1">IF(AND($A52&lt;&gt;"",$A52&lt;&gt;"TOTAL"),IF(AND('[5]INVESTIGADOR_Horas dia'!$T50&lt;&gt;"",'[5]INVESTIGADOR_Horas dia'!$T50&lt;&gt;0),'[5]INVESTIGADOR_Horas dia'!$T50,""),IF($A52="TOTAL",SUM(INDIRECT("L4:L"&amp;ROW()-1)),""))</f>
        <v/>
      </c>
      <c r="M52" s="3" t="str">
        <f t="shared" ca="1" si="3"/>
        <v/>
      </c>
      <c r="N52" s="3" t="str">
        <f ca="1">IF(AND($A52&lt;&gt;"",$A52&lt;&gt;"TOTAL"),IF(AND('[5]INVESTIGADOR_Horas dia'!$W50&lt;&gt;"",'[5]INVESTIGADOR_Horas dia'!$W50&lt;&gt;0),'[5]INVESTIGADOR_Horas dia'!$W50,""),IF($A52="TOTAL",SUM(INDIRECT("N4:N"&amp;ROW()-1)),""))</f>
        <v/>
      </c>
      <c r="O52" s="3" t="str">
        <f ca="1">IF(AND($A52&lt;&gt;"",$A52&lt;&gt;"TOTAL"),IF(AND('[5]INVESTIGADOR_Horas dia'!$Y50&lt;&gt;"",'[5]INVESTIGADOR_Horas dia'!$Y50&lt;&gt;0),'[5]INVESTIGADOR_Horas dia'!$Y50,""),IF($A52="TOTAL",SUM(INDIRECT("O4:O"&amp;ROW()-1)),""))</f>
        <v/>
      </c>
      <c r="P52" s="3" t="str">
        <f t="shared" ca="1" si="4"/>
        <v/>
      </c>
      <c r="Q52" s="3" t="str">
        <f ca="1">IF(AND($A52&lt;&gt;"",$A52&lt;&gt;"TOTAL"),IF(AND('[5]INVESTIGADOR_Horas dia'!$AB50&lt;&gt;"",'[5]INVESTIGADOR_Horas dia'!$AB50&lt;&gt;0),'[5]INVESTIGADOR_Horas dia'!$AB50,""),IF($A52="TOTAL",SUM(INDIRECT("Q4:Q"&amp;ROW()-1)),""))</f>
        <v/>
      </c>
      <c r="R52" s="3" t="str">
        <f ca="1">IF(AND($A52&lt;&gt;"",$A52&lt;&gt;"TOTAL"),IF(AND('[5]INVESTIGADOR_Horas dia'!$AD50&lt;&gt;"",'[5]INVESTIGADOR_Horas dia'!$AD50&lt;&gt;0),'[5]INVESTIGADOR_Horas dia'!$AD50,""),IF($A52="TOTAL",SUM(INDIRECT("R4:R"&amp;ROW()-1)),""))</f>
        <v/>
      </c>
      <c r="S52" s="3" t="str">
        <f t="shared" ca="1" si="5"/>
        <v/>
      </c>
      <c r="T52" s="3" t="str">
        <f ca="1">IF(AND($A52&lt;&gt;"",$A52&lt;&gt;"TOTAL"),IF(AND('[5]INVESTIGADOR_Horas dia'!$AG50&lt;&gt;"",'[5]INVESTIGADOR_Horas dia'!$AG50&lt;&gt;0),'[5]INVESTIGADOR_Horas dia'!$AG50,""),IF($A52="TOTAL",SUM(INDIRECT("T4:T"&amp;ROW()-1)),""))</f>
        <v/>
      </c>
      <c r="U52" s="3" t="str">
        <f ca="1">IF(AND($A52&lt;&gt;"",$A52&lt;&gt;"TOTAL"),IF(AND('[5]INVESTIGADOR_Horas dia'!$AI50&lt;&gt;"",'[5]INVESTIGADOR_Horas dia'!$AI50&lt;&gt;0),'[5]INVESTIGADOR_Horas dia'!$AI50,""),IF($A52="TOTAL",SUM(INDIRECT("U4:U"&amp;ROW()-1)),""))</f>
        <v/>
      </c>
      <c r="V52" s="3" t="str">
        <f t="shared" ca="1" si="6"/>
        <v/>
      </c>
      <c r="W52" s="3" t="str">
        <f ca="1">IF(AND($A52&lt;&gt;"",$A52&lt;&gt;"TOTAL"),IF(AND('[5]INVESTIGADOR_Horas dia'!$AL50&lt;&gt;"",'[5]INVESTIGADOR_Horas dia'!$AL50&lt;&gt;0),'[5]INVESTIGADOR_Horas dia'!$AL50,""),IF($A52="TOTAL",SUM(INDIRECT("W4:W"&amp;ROW()-1)),""))</f>
        <v/>
      </c>
      <c r="X52" s="3" t="str">
        <f ca="1">IF(AND($A52&lt;&gt;"",$A52&lt;&gt;"TOTAL"),IF(AND('[5]INVESTIGADOR_Horas dia'!$AN50&lt;&gt;"",'[5]INVESTIGADOR_Horas dia'!$AN50&lt;&gt;0),'[5]INVESTIGADOR_Horas dia'!$AN50,""),IF($A52="TOTAL",SUM(INDIRECT("X4:X"&amp;ROW()-1)),""))</f>
        <v/>
      </c>
      <c r="Y52" s="3" t="str">
        <f t="shared" ca="1" si="7"/>
        <v/>
      </c>
      <c r="Z52" s="3" t="str">
        <f ca="1">IF(AND($A52&lt;&gt;"",$A52&lt;&gt;"TOTAL"),IF(AND('[5]INVESTIGADOR_Horas dia'!$AQ50&lt;&gt;"",'[5]INVESTIGADOR_Horas dia'!$AQ50&lt;&gt;0),'[5]INVESTIGADOR_Horas dia'!$AQ50,""),IF($A52="TOTAL",SUM(INDIRECT("Z4:Z"&amp;ROW()-1)),""))</f>
        <v/>
      </c>
      <c r="AA52" s="3" t="str">
        <f ca="1">IF(AND($A52&lt;&gt;"",$A52&lt;&gt;"TOTAL"),IF(AND('[5]INVESTIGADOR_Horas dia'!$AS50&lt;&gt;"",'[5]INVESTIGADOR_Horas dia'!$AS50&lt;&gt;0),'[5]INVESTIGADOR_Horas dia'!$AS50,""),IF($A52="TOTAL",SUM(INDIRECT("AA4:AA"&amp;ROW()-1)),""))</f>
        <v/>
      </c>
      <c r="AB52" s="3" t="str">
        <f t="shared" ca="1" si="8"/>
        <v/>
      </c>
      <c r="AC52" s="3" t="str">
        <f ca="1">IF(AND($A52&lt;&gt;"",$A52&lt;&gt;"TOTAL"),IF(AND('[5]INVESTIGADOR_Horas dia'!$AV50&lt;&gt;"",'[5]INVESTIGADOR_Horas dia'!$AV50&lt;&gt;0),'[5]INVESTIGADOR_Horas dia'!$AV50,""),IF($A52="TOTAL",SUM(INDIRECT("AC4:AC"&amp;ROW()-1)),""))</f>
        <v/>
      </c>
      <c r="AD52" s="3" t="str">
        <f ca="1">IF(AND($A52&lt;&gt;"",$A52&lt;&gt;"TOTAL"),IF(AND('[5]INVESTIGADOR_Horas dia'!$AX50&lt;&gt;"",'[5]INVESTIGADOR_Horas dia'!$AX50&lt;&gt;0),'[5]INVESTIGADOR_Horas dia'!$AX50,""),IF($A52="TOTAL",SUM(INDIRECT("AD4:AD"&amp;ROW()-1)),""))</f>
        <v/>
      </c>
      <c r="AE52" s="3" t="str">
        <f t="shared" ca="1" si="9"/>
        <v/>
      </c>
      <c r="AF52" s="3" t="str">
        <f ca="1">IF(AND($A52&lt;&gt;"",$A52&lt;&gt;"TOTAL"),IF(AND('[5]INVESTIGADOR_Horas dia'!$BA50&lt;&gt;"",'[5]INVESTIGADOR_Horas dia'!$BA50&lt;&gt;0),'[5]INVESTIGADOR_Horas dia'!$BA50,""),IF($A52="TOTAL",SUM(INDIRECT("AF4:AF"&amp;ROW()-1)),""))</f>
        <v/>
      </c>
      <c r="AG52" s="3" t="str">
        <f ca="1">IF(AND($A52&lt;&gt;"",$A52&lt;&gt;"TOTAL"),IF(AND('[5]INVESTIGADOR_Horas dia'!$BC50&lt;&gt;"",'[5]INVESTIGADOR_Horas dia'!$BC50&lt;&gt;0),'[5]INVESTIGADOR_Horas dia'!$BC50,""),IF($A52="TOTAL",SUM(INDIRECT("AG4:AG"&amp;ROW()-1)),""))</f>
        <v/>
      </c>
      <c r="AH52" s="3" t="str">
        <f t="shared" ca="1" si="10"/>
        <v/>
      </c>
      <c r="AI52" s="3" t="str">
        <f ca="1">IF(AND($A52&lt;&gt;"",$A52&lt;&gt;"TOTAL"),IF(AND('[5]INVESTIGADOR_Horas dia'!$BF50&lt;&gt;"",'[5]INVESTIGADOR_Horas dia'!$BF50&lt;&gt;0),'[5]INVESTIGADOR_Horas dia'!$BF50,""),IF($A52="TOTAL",SUM(INDIRECT("AI4:AI"&amp;ROW()-1)),""))</f>
        <v/>
      </c>
      <c r="AJ52" s="3" t="str">
        <f ca="1">IF(AND($A52&lt;&gt;"",$A52&lt;&gt;"TOTAL"),IF(AND('[5]INVESTIGADOR_Horas dia'!$BH50&lt;&gt;"",'[5]INVESTIGADOR_Horas dia'!$BH50&lt;&gt;0),'[5]INVESTIGADOR_Horas dia'!$BH50,""),IF($A52="TOTAL",SUM(INDIRECT("AJ4:AJ"&amp;ROW()-1)),""))</f>
        <v/>
      </c>
      <c r="AK52" s="3" t="str">
        <f t="shared" ca="1" si="11"/>
        <v/>
      </c>
      <c r="AL52" s="3" t="str">
        <f ca="1">IF(AND($A52&lt;&gt;"",$A52&lt;&gt;"TOTAL"),IF(AND('[5]INVESTIGADOR_Horas dia'!$BK50&lt;&gt;"",'[5]INVESTIGADOR_Horas dia'!$BK50&lt;&gt;0),'[5]INVESTIGADOR_Horas dia'!$BK50,""),IF($A52="TOTAL",SUM(INDIRECT("AL4:AL"&amp;ROW()-1)),""))</f>
        <v/>
      </c>
      <c r="AM52" s="3" t="str">
        <f ca="1">IF(AND($A52&lt;&gt;"",$A52&lt;&gt;"TOTAL"),IF(AND('[5]INVESTIGADOR_Horas dia'!$BM50&lt;&gt;"",'[5]INVESTIGADOR_Horas dia'!$BM50&lt;&gt;0),'[5]INVESTIGADOR_Horas dia'!$BM50,""),IF($A52="TOTAL",SUM(INDIRECT("AM4:AM"&amp;ROW()-1)),""))</f>
        <v/>
      </c>
      <c r="AN52" s="3" t="str">
        <f t="shared" ca="1" si="12"/>
        <v/>
      </c>
      <c r="AO52" s="3" t="str">
        <f ca="1">IF(AND($A52&lt;&gt;"",$A52&lt;&gt;"TOTAL"),IF(AND('[5]INVESTIGADOR_Horas dia'!$BP50&lt;&gt;"",'[5]INVESTIGADOR_Horas dia'!$BP50&lt;&gt;0),'[5]INVESTIGADOR_Horas dia'!$BP50,""),IF($A52="TOTAL",SUM(INDIRECT("AO4:AO"&amp;ROW()-1)),""))</f>
        <v/>
      </c>
      <c r="AP52" s="3" t="str">
        <f ca="1">IF(AND($A52&lt;&gt;"",$A52&lt;&gt;"TOTAL"),IF(AND('[5]INVESTIGADOR_Horas dia'!$BR50&lt;&gt;"",'[5]INVESTIGADOR_Horas dia'!$BR50&lt;&gt;0),'[5]INVESTIGADOR_Horas dia'!$BR50,""),IF($A52="TOTAL",SUM(INDIRECT("AP4:AP"&amp;ROW()-1)),""))</f>
        <v/>
      </c>
      <c r="AQ52" s="3" t="str">
        <f t="shared" ca="1" si="13"/>
        <v/>
      </c>
      <c r="AR52" s="3" t="str">
        <f ca="1">IF(AND($A52&lt;&gt;"",$A52&lt;&gt;"TOTAL"),IF(AND('[5]INVESTIGADOR_Horas dia'!$BU50&lt;&gt;"",'[5]INVESTIGADOR_Horas dia'!$BU50&lt;&gt;0),'[5]INVESTIGADOR_Horas dia'!$BU50,""),IF($A52="TOTAL",SUM(INDIRECT("AR4:AR"&amp;ROW()-1)),""))</f>
        <v/>
      </c>
      <c r="AS52" s="3" t="str">
        <f ca="1">IF(AND($A52&lt;&gt;"",$A52&lt;&gt;"TOTAL"),IF(AND('[5]INVESTIGADOR_Horas dia'!$BW50&lt;&gt;"",'[5]INVESTIGADOR_Horas dia'!$BW50&lt;&gt;0),'[5]INVESTIGADOR_Horas dia'!$BW50,""),IF($A52="TOTAL",SUM(INDIRECT("AS4:AS"&amp;ROW()-1)),""))</f>
        <v/>
      </c>
      <c r="AT52" s="3" t="str">
        <f t="shared" ca="1" si="14"/>
        <v/>
      </c>
      <c r="AU52" s="3" t="str">
        <f ca="1">IF(AND($A52&lt;&gt;"",$A52&lt;&gt;"TOTAL"),IF(AND('[5]INVESTIGADOR_Horas dia'!$BZ50&lt;&gt;"",'[5]INVESTIGADOR_Horas dia'!$BZ50&lt;&gt;0),'[5]INVESTIGADOR_Horas dia'!$BZ50,""),IF($A52="TOTAL",SUM(INDIRECT("AU4:AU"&amp;ROW()-1)),""))</f>
        <v/>
      </c>
      <c r="AV52" s="3" t="str">
        <f ca="1">IF(AND($A52&lt;&gt;"",$A52&lt;&gt;"TOTAL"),IF(AND('[5]INVESTIGADOR_Horas dia'!$CB50&lt;&gt;"",'[5]INVESTIGADOR_Horas dia'!$CB50&lt;&gt;0),'[5]INVESTIGADOR_Horas dia'!$CB50,""),IF($A52="TOTAL",SUM(INDIRECT("AV4:AV"&amp;ROW()-1)),""))</f>
        <v/>
      </c>
      <c r="AW52" s="3" t="str">
        <f t="shared" ca="1" si="15"/>
        <v/>
      </c>
      <c r="AX52" s="3" t="str">
        <f ca="1">IF(AND($A52&lt;&gt;"",$A52&lt;&gt;"TOTAL"),IF(AND('[5]INVESTIGADOR_Horas dia'!$CE50&lt;&gt;"",'[5]INVESTIGADOR_Horas dia'!$CE50&lt;&gt;0),'[5]INVESTIGADOR_Horas dia'!$CE50,""),IF($A52="TOTAL",SUM(INDIRECT("AX4:AX"&amp;ROW()-1)),""))</f>
        <v/>
      </c>
      <c r="AY52" s="3" t="str">
        <f ca="1">IF(AND($A52&lt;&gt;"",$A52&lt;&gt;"TOTAL"),IF(AND('[5]INVESTIGADOR_Horas dia'!$CG50&lt;&gt;"",'[5]INVESTIGADOR_Horas dia'!$CG50&lt;&gt;0),'[5]INVESTIGADOR_Horas dia'!$CG50,""),IF($A52="TOTAL",SUM(INDIRECT("AY4:AY"&amp;ROW()-1)),""))</f>
        <v/>
      </c>
      <c r="AZ52" s="3" t="str">
        <f t="shared" ca="1" si="16"/>
        <v/>
      </c>
      <c r="BA52" s="3" t="str">
        <f ca="1">IF(AND($A52&lt;&gt;"",$A52&lt;&gt;"TOTAL"),IF(AND('[5]INVESTIGADOR_Horas dia'!$CJ50&lt;&gt;"",'[5]INVESTIGADOR_Horas dia'!$CJ50&lt;&gt;0),'[5]INVESTIGADOR_Horas dia'!$CJ50,""),IF($A52="TOTAL",SUM(INDIRECT("BA4:BA"&amp;ROW()-1)),""))</f>
        <v/>
      </c>
      <c r="BB52" s="3" t="str">
        <f ca="1">IF(AND($A52&lt;&gt;"",$A52&lt;&gt;"TOTAL"),IF(AND('[5]INVESTIGADOR_Horas dia'!$CL50&lt;&gt;"",'[5]INVESTIGADOR_Horas dia'!$CL50&lt;&gt;0),'[5]INVESTIGADOR_Horas dia'!$CL50,""),IF($A52="TOTAL",SUM(INDIRECT("BB4:BB"&amp;ROW()-1)),""))</f>
        <v/>
      </c>
      <c r="BC52" s="3" t="str">
        <f t="shared" ca="1" si="17"/>
        <v/>
      </c>
      <c r="BD52" s="3" t="str">
        <f ca="1">IF(AND($A52&lt;&gt;"",$A52&lt;&gt;"TOTAL"),IF(AND('[5]INVESTIGADOR_Horas dia'!$CO50&lt;&gt;"",'[5]INVESTIGADOR_Horas dia'!$CO50&lt;&gt;0),'[5]INVESTIGADOR_Horas dia'!$CO50,""),IF($A52="TOTAL",SUM(INDIRECT("BD4:BD"&amp;ROW()-1)),""))</f>
        <v/>
      </c>
      <c r="BE52" s="3" t="str">
        <f ca="1">IF(AND($A52&lt;&gt;"",$A52&lt;&gt;"TOTAL"),IF(AND('[5]INVESTIGADOR_Horas dia'!$CQ50&lt;&gt;"",'[5]INVESTIGADOR_Horas dia'!$CQ50&lt;&gt;0),'[5]INVESTIGADOR_Horas dia'!$CQ50,""),IF($A52="TOTAL",SUM(INDIRECT("BE4:BE"&amp;ROW()-1)),""))</f>
        <v/>
      </c>
      <c r="BF52" s="3" t="str">
        <f t="shared" ca="1" si="18"/>
        <v/>
      </c>
    </row>
    <row r="53" spans="1:58" x14ac:dyDescent="0.2">
      <c r="A53" s="25" t="str">
        <f>IF('[5]INVESTIGADOR_Horas dia'!$B51&lt;&gt;"",'[5]INVESTIGADOR_Horas dia'!$B51,IF(AND('[5]INVESTIGADOR_Horas dia'!$B51="",'[5]INVESTIGADOR_Horas dia'!$B52="",'[5]INVESTIGADOR_Horas dia'!$B50=""),"","TOTAL"))</f>
        <v/>
      </c>
      <c r="B53" s="3" t="str">
        <f ca="1">IF(AND($A53&lt;&gt;"",$A53&lt;&gt;"TOTAL"),IF(AND('[5]INVESTIGADOR_Horas dia'!$C51&lt;&gt;"",'[5]INVESTIGADOR_Horas dia'!$C51&lt;&gt;0),'[5]INVESTIGADOR_Horas dia'!$C51,""),IF($A53="TOTAL",SUM(INDIRECT("B4:B"&amp;ROW()-1)),""))</f>
        <v/>
      </c>
      <c r="C53" s="3" t="str">
        <f ca="1">IF(AND($A53&lt;&gt;"",$A53&lt;&gt;"TOTAL"),IF(AND('[5]INVESTIGADOR_Horas dia'!$E51&lt;&gt;"",'[5]INVESTIGADOR_Horas dia'!$E51&lt;&gt;0),'[5]INVESTIGADOR_Horas dia'!$E51,""),IF($A53="TOTAL",SUM(INDIRECT("C4:C"&amp;ROW()-1)),""))</f>
        <v/>
      </c>
      <c r="D53" s="3" t="str">
        <f t="shared" ca="1" si="0"/>
        <v/>
      </c>
      <c r="E53" s="3" t="str">
        <f ca="1">IF(AND($A53&lt;&gt;"",$A53&lt;&gt;"TOTAL"),IF(AND('[5]INVESTIGADOR_Horas dia'!$H51&lt;&gt;"",'[5]INVESTIGADOR_Horas dia'!$H51&lt;&gt;0),'[5]INVESTIGADOR_Horas dia'!$H51,""),IF($A53="TOTAL",SUM(INDIRECT("E4:E"&amp;ROW()-1)),""))</f>
        <v/>
      </c>
      <c r="F53" s="3" t="str">
        <f ca="1">IF(AND($A53&lt;&gt;"",$A53&lt;&gt;"TOTAL"),IF(AND('[5]INVESTIGADOR_Horas dia'!$J51&lt;&gt;"",'[5]INVESTIGADOR_Horas dia'!$J51&lt;&gt;0),'[5]INVESTIGADOR_Horas dia'!$J51,""),IF($A53="TOTAL",SUM(INDIRECT("F4:F"&amp;ROW()-1)),""))</f>
        <v/>
      </c>
      <c r="G53" s="3" t="str">
        <f t="shared" ca="1" si="1"/>
        <v/>
      </c>
      <c r="H53" s="3" t="str">
        <f ca="1">IF(AND($A53&lt;&gt;"",$A53&lt;&gt;"TOTAL"),IF(AND('[5]INVESTIGADOR_Horas dia'!$M51&lt;&gt;"",'[5]INVESTIGADOR_Horas dia'!$M51&lt;&gt;0),'[5]INVESTIGADOR_Horas dia'!$M51,""),IF($A53="TOTAL",SUM(INDIRECT("H4:H"&amp;ROW()-1)),""))</f>
        <v/>
      </c>
      <c r="I53" s="3" t="str">
        <f ca="1">IF(AND($A53&lt;&gt;"",$A53&lt;&gt;"TOTAL"),IF(AND('[5]INVESTIGADOR_Horas dia'!$O51&lt;&gt;"",'[5]INVESTIGADOR_Horas dia'!$O51&lt;&gt;0),'[5]INVESTIGADOR_Horas dia'!$O51,""),IF($A53="TOTAL",SUM(INDIRECT("I4:I"&amp;ROW()-1)),""))</f>
        <v/>
      </c>
      <c r="J53" s="3" t="str">
        <f t="shared" ca="1" si="2"/>
        <v/>
      </c>
      <c r="K53" s="3" t="str">
        <f ca="1">IF(AND($A53&lt;&gt;"",$A53&lt;&gt;"TOTAL"),IF(AND('[5]INVESTIGADOR_Horas dia'!$R51&lt;&gt;"",'[5]INVESTIGADOR_Horas dia'!$R51&lt;&gt;0),'[5]INVESTIGADOR_Horas dia'!$R51,""),IF($A53="TOTAL",SUM(INDIRECT("K4:K"&amp;ROW()-1)),""))</f>
        <v/>
      </c>
      <c r="L53" s="3" t="str">
        <f ca="1">IF(AND($A53&lt;&gt;"",$A53&lt;&gt;"TOTAL"),IF(AND('[5]INVESTIGADOR_Horas dia'!$T51&lt;&gt;"",'[5]INVESTIGADOR_Horas dia'!$T51&lt;&gt;0),'[5]INVESTIGADOR_Horas dia'!$T51,""),IF($A53="TOTAL",SUM(INDIRECT("L4:L"&amp;ROW()-1)),""))</f>
        <v/>
      </c>
      <c r="M53" s="3" t="str">
        <f t="shared" ca="1" si="3"/>
        <v/>
      </c>
      <c r="N53" s="3" t="str">
        <f ca="1">IF(AND($A53&lt;&gt;"",$A53&lt;&gt;"TOTAL"),IF(AND('[5]INVESTIGADOR_Horas dia'!$W51&lt;&gt;"",'[5]INVESTIGADOR_Horas dia'!$W51&lt;&gt;0),'[5]INVESTIGADOR_Horas dia'!$W51,""),IF($A53="TOTAL",SUM(INDIRECT("N4:N"&amp;ROW()-1)),""))</f>
        <v/>
      </c>
      <c r="O53" s="3" t="str">
        <f ca="1">IF(AND($A53&lt;&gt;"",$A53&lt;&gt;"TOTAL"),IF(AND('[5]INVESTIGADOR_Horas dia'!$Y51&lt;&gt;"",'[5]INVESTIGADOR_Horas dia'!$Y51&lt;&gt;0),'[5]INVESTIGADOR_Horas dia'!$Y51,""),IF($A53="TOTAL",SUM(INDIRECT("O4:O"&amp;ROW()-1)),""))</f>
        <v/>
      </c>
      <c r="P53" s="3" t="str">
        <f t="shared" ca="1" si="4"/>
        <v/>
      </c>
      <c r="Q53" s="3" t="str">
        <f ca="1">IF(AND($A53&lt;&gt;"",$A53&lt;&gt;"TOTAL"),IF(AND('[5]INVESTIGADOR_Horas dia'!$AB51&lt;&gt;"",'[5]INVESTIGADOR_Horas dia'!$AB51&lt;&gt;0),'[5]INVESTIGADOR_Horas dia'!$AB51,""),IF($A53="TOTAL",SUM(INDIRECT("Q4:Q"&amp;ROW()-1)),""))</f>
        <v/>
      </c>
      <c r="R53" s="3" t="str">
        <f ca="1">IF(AND($A53&lt;&gt;"",$A53&lt;&gt;"TOTAL"),IF(AND('[5]INVESTIGADOR_Horas dia'!$AD51&lt;&gt;"",'[5]INVESTIGADOR_Horas dia'!$AD51&lt;&gt;0),'[5]INVESTIGADOR_Horas dia'!$AD51,""),IF($A53="TOTAL",SUM(INDIRECT("R4:R"&amp;ROW()-1)),""))</f>
        <v/>
      </c>
      <c r="S53" s="3" t="str">
        <f t="shared" ca="1" si="5"/>
        <v/>
      </c>
      <c r="T53" s="3" t="str">
        <f ca="1">IF(AND($A53&lt;&gt;"",$A53&lt;&gt;"TOTAL"),IF(AND('[5]INVESTIGADOR_Horas dia'!$AG51&lt;&gt;"",'[5]INVESTIGADOR_Horas dia'!$AG51&lt;&gt;0),'[5]INVESTIGADOR_Horas dia'!$AG51,""),IF($A53="TOTAL",SUM(INDIRECT("T4:T"&amp;ROW()-1)),""))</f>
        <v/>
      </c>
      <c r="U53" s="3" t="str">
        <f ca="1">IF(AND($A53&lt;&gt;"",$A53&lt;&gt;"TOTAL"),IF(AND('[5]INVESTIGADOR_Horas dia'!$AI51&lt;&gt;"",'[5]INVESTIGADOR_Horas dia'!$AI51&lt;&gt;0),'[5]INVESTIGADOR_Horas dia'!$AI51,""),IF($A53="TOTAL",SUM(INDIRECT("U4:U"&amp;ROW()-1)),""))</f>
        <v/>
      </c>
      <c r="V53" s="3" t="str">
        <f t="shared" ca="1" si="6"/>
        <v/>
      </c>
      <c r="W53" s="3" t="str">
        <f ca="1">IF(AND($A53&lt;&gt;"",$A53&lt;&gt;"TOTAL"),IF(AND('[5]INVESTIGADOR_Horas dia'!$AL51&lt;&gt;"",'[5]INVESTIGADOR_Horas dia'!$AL51&lt;&gt;0),'[5]INVESTIGADOR_Horas dia'!$AL51,""),IF($A53="TOTAL",SUM(INDIRECT("W4:W"&amp;ROW()-1)),""))</f>
        <v/>
      </c>
      <c r="X53" s="3" t="str">
        <f ca="1">IF(AND($A53&lt;&gt;"",$A53&lt;&gt;"TOTAL"),IF(AND('[5]INVESTIGADOR_Horas dia'!$AN51&lt;&gt;"",'[5]INVESTIGADOR_Horas dia'!$AN51&lt;&gt;0),'[5]INVESTIGADOR_Horas dia'!$AN51,""),IF($A53="TOTAL",SUM(INDIRECT("X4:X"&amp;ROW()-1)),""))</f>
        <v/>
      </c>
      <c r="Y53" s="3" t="str">
        <f t="shared" ca="1" si="7"/>
        <v/>
      </c>
      <c r="Z53" s="3" t="str">
        <f ca="1">IF(AND($A53&lt;&gt;"",$A53&lt;&gt;"TOTAL"),IF(AND('[5]INVESTIGADOR_Horas dia'!$AQ51&lt;&gt;"",'[5]INVESTIGADOR_Horas dia'!$AQ51&lt;&gt;0),'[5]INVESTIGADOR_Horas dia'!$AQ51,""),IF($A53="TOTAL",SUM(INDIRECT("Z4:Z"&amp;ROW()-1)),""))</f>
        <v/>
      </c>
      <c r="AA53" s="3" t="str">
        <f ca="1">IF(AND($A53&lt;&gt;"",$A53&lt;&gt;"TOTAL"),IF(AND('[5]INVESTIGADOR_Horas dia'!$AS51&lt;&gt;"",'[5]INVESTIGADOR_Horas dia'!$AS51&lt;&gt;0),'[5]INVESTIGADOR_Horas dia'!$AS51,""),IF($A53="TOTAL",SUM(INDIRECT("AA4:AA"&amp;ROW()-1)),""))</f>
        <v/>
      </c>
      <c r="AB53" s="3" t="str">
        <f t="shared" ca="1" si="8"/>
        <v/>
      </c>
      <c r="AC53" s="3" t="str">
        <f ca="1">IF(AND($A53&lt;&gt;"",$A53&lt;&gt;"TOTAL"),IF(AND('[5]INVESTIGADOR_Horas dia'!$AV51&lt;&gt;"",'[5]INVESTIGADOR_Horas dia'!$AV51&lt;&gt;0),'[5]INVESTIGADOR_Horas dia'!$AV51,""),IF($A53="TOTAL",SUM(INDIRECT("AC4:AC"&amp;ROW()-1)),""))</f>
        <v/>
      </c>
      <c r="AD53" s="3" t="str">
        <f ca="1">IF(AND($A53&lt;&gt;"",$A53&lt;&gt;"TOTAL"),IF(AND('[5]INVESTIGADOR_Horas dia'!$AX51&lt;&gt;"",'[5]INVESTIGADOR_Horas dia'!$AX51&lt;&gt;0),'[5]INVESTIGADOR_Horas dia'!$AX51,""),IF($A53="TOTAL",SUM(INDIRECT("AD4:AD"&amp;ROW()-1)),""))</f>
        <v/>
      </c>
      <c r="AE53" s="3" t="str">
        <f t="shared" ca="1" si="9"/>
        <v/>
      </c>
      <c r="AF53" s="3" t="str">
        <f ca="1">IF(AND($A53&lt;&gt;"",$A53&lt;&gt;"TOTAL"),IF(AND('[5]INVESTIGADOR_Horas dia'!$BA51&lt;&gt;"",'[5]INVESTIGADOR_Horas dia'!$BA51&lt;&gt;0),'[5]INVESTIGADOR_Horas dia'!$BA51,""),IF($A53="TOTAL",SUM(INDIRECT("AF4:AF"&amp;ROW()-1)),""))</f>
        <v/>
      </c>
      <c r="AG53" s="3" t="str">
        <f ca="1">IF(AND($A53&lt;&gt;"",$A53&lt;&gt;"TOTAL"),IF(AND('[5]INVESTIGADOR_Horas dia'!$BC51&lt;&gt;"",'[5]INVESTIGADOR_Horas dia'!$BC51&lt;&gt;0),'[5]INVESTIGADOR_Horas dia'!$BC51,""),IF($A53="TOTAL",SUM(INDIRECT("AG4:AG"&amp;ROW()-1)),""))</f>
        <v/>
      </c>
      <c r="AH53" s="3" t="str">
        <f t="shared" ca="1" si="10"/>
        <v/>
      </c>
      <c r="AI53" s="3" t="str">
        <f ca="1">IF(AND($A53&lt;&gt;"",$A53&lt;&gt;"TOTAL"),IF(AND('[5]INVESTIGADOR_Horas dia'!$BF51&lt;&gt;"",'[5]INVESTIGADOR_Horas dia'!$BF51&lt;&gt;0),'[5]INVESTIGADOR_Horas dia'!$BF51,""),IF($A53="TOTAL",SUM(INDIRECT("AI4:AI"&amp;ROW()-1)),""))</f>
        <v/>
      </c>
      <c r="AJ53" s="3" t="str">
        <f ca="1">IF(AND($A53&lt;&gt;"",$A53&lt;&gt;"TOTAL"),IF(AND('[5]INVESTIGADOR_Horas dia'!$BH51&lt;&gt;"",'[5]INVESTIGADOR_Horas dia'!$BH51&lt;&gt;0),'[5]INVESTIGADOR_Horas dia'!$BH51,""),IF($A53="TOTAL",SUM(INDIRECT("AJ4:AJ"&amp;ROW()-1)),""))</f>
        <v/>
      </c>
      <c r="AK53" s="3" t="str">
        <f t="shared" ca="1" si="11"/>
        <v/>
      </c>
      <c r="AL53" s="3" t="str">
        <f ca="1">IF(AND($A53&lt;&gt;"",$A53&lt;&gt;"TOTAL"),IF(AND('[5]INVESTIGADOR_Horas dia'!$BK51&lt;&gt;"",'[5]INVESTIGADOR_Horas dia'!$BK51&lt;&gt;0),'[5]INVESTIGADOR_Horas dia'!$BK51,""),IF($A53="TOTAL",SUM(INDIRECT("AL4:AL"&amp;ROW()-1)),""))</f>
        <v/>
      </c>
      <c r="AM53" s="3" t="str">
        <f ca="1">IF(AND($A53&lt;&gt;"",$A53&lt;&gt;"TOTAL"),IF(AND('[5]INVESTIGADOR_Horas dia'!$BM51&lt;&gt;"",'[5]INVESTIGADOR_Horas dia'!$BM51&lt;&gt;0),'[5]INVESTIGADOR_Horas dia'!$BM51,""),IF($A53="TOTAL",SUM(INDIRECT("AM4:AM"&amp;ROW()-1)),""))</f>
        <v/>
      </c>
      <c r="AN53" s="3" t="str">
        <f t="shared" ca="1" si="12"/>
        <v/>
      </c>
      <c r="AO53" s="3" t="str">
        <f ca="1">IF(AND($A53&lt;&gt;"",$A53&lt;&gt;"TOTAL"),IF(AND('[5]INVESTIGADOR_Horas dia'!$BP51&lt;&gt;"",'[5]INVESTIGADOR_Horas dia'!$BP51&lt;&gt;0),'[5]INVESTIGADOR_Horas dia'!$BP51,""),IF($A53="TOTAL",SUM(INDIRECT("AO4:AO"&amp;ROW()-1)),""))</f>
        <v/>
      </c>
      <c r="AP53" s="3" t="str">
        <f ca="1">IF(AND($A53&lt;&gt;"",$A53&lt;&gt;"TOTAL"),IF(AND('[5]INVESTIGADOR_Horas dia'!$BR51&lt;&gt;"",'[5]INVESTIGADOR_Horas dia'!$BR51&lt;&gt;0),'[5]INVESTIGADOR_Horas dia'!$BR51,""),IF($A53="TOTAL",SUM(INDIRECT("AP4:AP"&amp;ROW()-1)),""))</f>
        <v/>
      </c>
      <c r="AQ53" s="3" t="str">
        <f t="shared" ca="1" si="13"/>
        <v/>
      </c>
      <c r="AR53" s="3" t="str">
        <f ca="1">IF(AND($A53&lt;&gt;"",$A53&lt;&gt;"TOTAL"),IF(AND('[5]INVESTIGADOR_Horas dia'!$BU51&lt;&gt;"",'[5]INVESTIGADOR_Horas dia'!$BU51&lt;&gt;0),'[5]INVESTIGADOR_Horas dia'!$BU51,""),IF($A53="TOTAL",SUM(INDIRECT("AR4:AR"&amp;ROW()-1)),""))</f>
        <v/>
      </c>
      <c r="AS53" s="3" t="str">
        <f ca="1">IF(AND($A53&lt;&gt;"",$A53&lt;&gt;"TOTAL"),IF(AND('[5]INVESTIGADOR_Horas dia'!$BW51&lt;&gt;"",'[5]INVESTIGADOR_Horas dia'!$BW51&lt;&gt;0),'[5]INVESTIGADOR_Horas dia'!$BW51,""),IF($A53="TOTAL",SUM(INDIRECT("AS4:AS"&amp;ROW()-1)),""))</f>
        <v/>
      </c>
      <c r="AT53" s="3" t="str">
        <f t="shared" ca="1" si="14"/>
        <v/>
      </c>
      <c r="AU53" s="3" t="str">
        <f ca="1">IF(AND($A53&lt;&gt;"",$A53&lt;&gt;"TOTAL"),IF(AND('[5]INVESTIGADOR_Horas dia'!$BZ51&lt;&gt;"",'[5]INVESTIGADOR_Horas dia'!$BZ51&lt;&gt;0),'[5]INVESTIGADOR_Horas dia'!$BZ51,""),IF($A53="TOTAL",SUM(INDIRECT("AU4:AU"&amp;ROW()-1)),""))</f>
        <v/>
      </c>
      <c r="AV53" s="3" t="str">
        <f ca="1">IF(AND($A53&lt;&gt;"",$A53&lt;&gt;"TOTAL"),IF(AND('[5]INVESTIGADOR_Horas dia'!$CB51&lt;&gt;"",'[5]INVESTIGADOR_Horas dia'!$CB51&lt;&gt;0),'[5]INVESTIGADOR_Horas dia'!$CB51,""),IF($A53="TOTAL",SUM(INDIRECT("AV4:AV"&amp;ROW()-1)),""))</f>
        <v/>
      </c>
      <c r="AW53" s="3" t="str">
        <f t="shared" ca="1" si="15"/>
        <v/>
      </c>
      <c r="AX53" s="3" t="str">
        <f ca="1">IF(AND($A53&lt;&gt;"",$A53&lt;&gt;"TOTAL"),IF(AND('[5]INVESTIGADOR_Horas dia'!$CE51&lt;&gt;"",'[5]INVESTIGADOR_Horas dia'!$CE51&lt;&gt;0),'[5]INVESTIGADOR_Horas dia'!$CE51,""),IF($A53="TOTAL",SUM(INDIRECT("AX4:AX"&amp;ROW()-1)),""))</f>
        <v/>
      </c>
      <c r="AY53" s="3" t="str">
        <f ca="1">IF(AND($A53&lt;&gt;"",$A53&lt;&gt;"TOTAL"),IF(AND('[5]INVESTIGADOR_Horas dia'!$CG51&lt;&gt;"",'[5]INVESTIGADOR_Horas dia'!$CG51&lt;&gt;0),'[5]INVESTIGADOR_Horas dia'!$CG51,""),IF($A53="TOTAL",SUM(INDIRECT("AY4:AY"&amp;ROW()-1)),""))</f>
        <v/>
      </c>
      <c r="AZ53" s="3" t="str">
        <f t="shared" ca="1" si="16"/>
        <v/>
      </c>
      <c r="BA53" s="3" t="str">
        <f ca="1">IF(AND($A53&lt;&gt;"",$A53&lt;&gt;"TOTAL"),IF(AND('[5]INVESTIGADOR_Horas dia'!$CJ51&lt;&gt;"",'[5]INVESTIGADOR_Horas dia'!$CJ51&lt;&gt;0),'[5]INVESTIGADOR_Horas dia'!$CJ51,""),IF($A53="TOTAL",SUM(INDIRECT("BA4:BA"&amp;ROW()-1)),""))</f>
        <v/>
      </c>
      <c r="BB53" s="3" t="str">
        <f ca="1">IF(AND($A53&lt;&gt;"",$A53&lt;&gt;"TOTAL"),IF(AND('[5]INVESTIGADOR_Horas dia'!$CL51&lt;&gt;"",'[5]INVESTIGADOR_Horas dia'!$CL51&lt;&gt;0),'[5]INVESTIGADOR_Horas dia'!$CL51,""),IF($A53="TOTAL",SUM(INDIRECT("BB4:BB"&amp;ROW()-1)),""))</f>
        <v/>
      </c>
      <c r="BC53" s="3" t="str">
        <f t="shared" ca="1" si="17"/>
        <v/>
      </c>
      <c r="BD53" s="3" t="str">
        <f ca="1">IF(AND($A53&lt;&gt;"",$A53&lt;&gt;"TOTAL"),IF(AND('[5]INVESTIGADOR_Horas dia'!$CO51&lt;&gt;"",'[5]INVESTIGADOR_Horas dia'!$CO51&lt;&gt;0),'[5]INVESTIGADOR_Horas dia'!$CO51,""),IF($A53="TOTAL",SUM(INDIRECT("BD4:BD"&amp;ROW()-1)),""))</f>
        <v/>
      </c>
      <c r="BE53" s="3" t="str">
        <f ca="1">IF(AND($A53&lt;&gt;"",$A53&lt;&gt;"TOTAL"),IF(AND('[5]INVESTIGADOR_Horas dia'!$CQ51&lt;&gt;"",'[5]INVESTIGADOR_Horas dia'!$CQ51&lt;&gt;0),'[5]INVESTIGADOR_Horas dia'!$CQ51,""),IF($A53="TOTAL",SUM(INDIRECT("BE4:BE"&amp;ROW()-1)),""))</f>
        <v/>
      </c>
      <c r="BF53" s="3" t="str">
        <f t="shared" ca="1" si="18"/>
        <v/>
      </c>
    </row>
    <row r="54" spans="1:58" x14ac:dyDescent="0.2">
      <c r="A54" s="25" t="str">
        <f>IF('[5]INVESTIGADOR_Horas dia'!$B52&lt;&gt;"",'[5]INVESTIGADOR_Horas dia'!$B52,IF(AND('[5]INVESTIGADOR_Horas dia'!$B52="",'[5]INVESTIGADOR_Horas dia'!$B53="",'[5]INVESTIGADOR_Horas dia'!$B51=""),"","TOTAL"))</f>
        <v/>
      </c>
      <c r="B54" s="3" t="str">
        <f ca="1">IF(AND($A54&lt;&gt;"",$A54&lt;&gt;"TOTAL"),IF(AND('[5]INVESTIGADOR_Horas dia'!$C52&lt;&gt;"",'[5]INVESTIGADOR_Horas dia'!$C52&lt;&gt;0),'[5]INVESTIGADOR_Horas dia'!$C52,""),IF($A54="TOTAL",SUM(INDIRECT("B4:B"&amp;ROW()-1)),""))</f>
        <v/>
      </c>
      <c r="C54" s="3" t="str">
        <f ca="1">IF(AND($A54&lt;&gt;"",$A54&lt;&gt;"TOTAL"),IF(AND('[5]INVESTIGADOR_Horas dia'!$E52&lt;&gt;"",'[5]INVESTIGADOR_Horas dia'!$E52&lt;&gt;0),'[5]INVESTIGADOR_Horas dia'!$E52,""),IF($A54="TOTAL",SUM(INDIRECT("C4:C"&amp;ROW()-1)),""))</f>
        <v/>
      </c>
      <c r="D54" s="3" t="str">
        <f t="shared" ca="1" si="0"/>
        <v/>
      </c>
      <c r="E54" s="3" t="str">
        <f ca="1">IF(AND($A54&lt;&gt;"",$A54&lt;&gt;"TOTAL"),IF(AND('[5]INVESTIGADOR_Horas dia'!$H52&lt;&gt;"",'[5]INVESTIGADOR_Horas dia'!$H52&lt;&gt;0),'[5]INVESTIGADOR_Horas dia'!$H52,""),IF($A54="TOTAL",SUM(INDIRECT("E4:E"&amp;ROW()-1)),""))</f>
        <v/>
      </c>
      <c r="F54" s="3" t="str">
        <f ca="1">IF(AND($A54&lt;&gt;"",$A54&lt;&gt;"TOTAL"),IF(AND('[5]INVESTIGADOR_Horas dia'!$J52&lt;&gt;"",'[5]INVESTIGADOR_Horas dia'!$J52&lt;&gt;0),'[5]INVESTIGADOR_Horas dia'!$J52,""),IF($A54="TOTAL",SUM(INDIRECT("F4:F"&amp;ROW()-1)),""))</f>
        <v/>
      </c>
      <c r="G54" s="3" t="str">
        <f t="shared" ca="1" si="1"/>
        <v/>
      </c>
      <c r="H54" s="3" t="str">
        <f ca="1">IF(AND($A54&lt;&gt;"",$A54&lt;&gt;"TOTAL"),IF(AND('[5]INVESTIGADOR_Horas dia'!$M52&lt;&gt;"",'[5]INVESTIGADOR_Horas dia'!$M52&lt;&gt;0),'[5]INVESTIGADOR_Horas dia'!$M52,""),IF($A54="TOTAL",SUM(INDIRECT("H4:H"&amp;ROW()-1)),""))</f>
        <v/>
      </c>
      <c r="I54" s="3" t="str">
        <f ca="1">IF(AND($A54&lt;&gt;"",$A54&lt;&gt;"TOTAL"),IF(AND('[5]INVESTIGADOR_Horas dia'!$O52&lt;&gt;"",'[5]INVESTIGADOR_Horas dia'!$O52&lt;&gt;0),'[5]INVESTIGADOR_Horas dia'!$O52,""),IF($A54="TOTAL",SUM(INDIRECT("I4:I"&amp;ROW()-1)),""))</f>
        <v/>
      </c>
      <c r="J54" s="3" t="str">
        <f t="shared" ca="1" si="2"/>
        <v/>
      </c>
      <c r="K54" s="3" t="str">
        <f ca="1">IF(AND($A54&lt;&gt;"",$A54&lt;&gt;"TOTAL"),IF(AND('[5]INVESTIGADOR_Horas dia'!$R52&lt;&gt;"",'[5]INVESTIGADOR_Horas dia'!$R52&lt;&gt;0),'[5]INVESTIGADOR_Horas dia'!$R52,""),IF($A54="TOTAL",SUM(INDIRECT("K4:K"&amp;ROW()-1)),""))</f>
        <v/>
      </c>
      <c r="L54" s="3" t="str">
        <f ca="1">IF(AND($A54&lt;&gt;"",$A54&lt;&gt;"TOTAL"),IF(AND('[5]INVESTIGADOR_Horas dia'!$T52&lt;&gt;"",'[5]INVESTIGADOR_Horas dia'!$T52&lt;&gt;0),'[5]INVESTIGADOR_Horas dia'!$T52,""),IF($A54="TOTAL",SUM(INDIRECT("L4:L"&amp;ROW()-1)),""))</f>
        <v/>
      </c>
      <c r="M54" s="3" t="str">
        <f t="shared" ca="1" si="3"/>
        <v/>
      </c>
      <c r="N54" s="3" t="str">
        <f ca="1">IF(AND($A54&lt;&gt;"",$A54&lt;&gt;"TOTAL"),IF(AND('[5]INVESTIGADOR_Horas dia'!$W52&lt;&gt;"",'[5]INVESTIGADOR_Horas dia'!$W52&lt;&gt;0),'[5]INVESTIGADOR_Horas dia'!$W52,""),IF($A54="TOTAL",SUM(INDIRECT("N4:N"&amp;ROW()-1)),""))</f>
        <v/>
      </c>
      <c r="O54" s="3" t="str">
        <f ca="1">IF(AND($A54&lt;&gt;"",$A54&lt;&gt;"TOTAL"),IF(AND('[5]INVESTIGADOR_Horas dia'!$Y52&lt;&gt;"",'[5]INVESTIGADOR_Horas dia'!$Y52&lt;&gt;0),'[5]INVESTIGADOR_Horas dia'!$Y52,""),IF($A54="TOTAL",SUM(INDIRECT("O4:O"&amp;ROW()-1)),""))</f>
        <v/>
      </c>
      <c r="P54" s="3" t="str">
        <f t="shared" ca="1" si="4"/>
        <v/>
      </c>
      <c r="Q54" s="3" t="str">
        <f ca="1">IF(AND($A54&lt;&gt;"",$A54&lt;&gt;"TOTAL"),IF(AND('[5]INVESTIGADOR_Horas dia'!$AB52&lt;&gt;"",'[5]INVESTIGADOR_Horas dia'!$AB52&lt;&gt;0),'[5]INVESTIGADOR_Horas dia'!$AB52,""),IF($A54="TOTAL",SUM(INDIRECT("Q4:Q"&amp;ROW()-1)),""))</f>
        <v/>
      </c>
      <c r="R54" s="3" t="str">
        <f ca="1">IF(AND($A54&lt;&gt;"",$A54&lt;&gt;"TOTAL"),IF(AND('[5]INVESTIGADOR_Horas dia'!$AD52&lt;&gt;"",'[5]INVESTIGADOR_Horas dia'!$AD52&lt;&gt;0),'[5]INVESTIGADOR_Horas dia'!$AD52,""),IF($A54="TOTAL",SUM(INDIRECT("R4:R"&amp;ROW()-1)),""))</f>
        <v/>
      </c>
      <c r="S54" s="3" t="str">
        <f t="shared" ca="1" si="5"/>
        <v/>
      </c>
      <c r="T54" s="3" t="str">
        <f ca="1">IF(AND($A54&lt;&gt;"",$A54&lt;&gt;"TOTAL"),IF(AND('[5]INVESTIGADOR_Horas dia'!$AG52&lt;&gt;"",'[5]INVESTIGADOR_Horas dia'!$AG52&lt;&gt;0),'[5]INVESTIGADOR_Horas dia'!$AG52,""),IF($A54="TOTAL",SUM(INDIRECT("T4:T"&amp;ROW()-1)),""))</f>
        <v/>
      </c>
      <c r="U54" s="3" t="str">
        <f ca="1">IF(AND($A54&lt;&gt;"",$A54&lt;&gt;"TOTAL"),IF(AND('[5]INVESTIGADOR_Horas dia'!$AI52&lt;&gt;"",'[5]INVESTIGADOR_Horas dia'!$AI52&lt;&gt;0),'[5]INVESTIGADOR_Horas dia'!$AI52,""),IF($A54="TOTAL",SUM(INDIRECT("U4:U"&amp;ROW()-1)),""))</f>
        <v/>
      </c>
      <c r="V54" s="3" t="str">
        <f t="shared" ca="1" si="6"/>
        <v/>
      </c>
      <c r="W54" s="3" t="str">
        <f ca="1">IF(AND($A54&lt;&gt;"",$A54&lt;&gt;"TOTAL"),IF(AND('[5]INVESTIGADOR_Horas dia'!$AL52&lt;&gt;"",'[5]INVESTIGADOR_Horas dia'!$AL52&lt;&gt;0),'[5]INVESTIGADOR_Horas dia'!$AL52,""),IF($A54="TOTAL",SUM(INDIRECT("W4:W"&amp;ROW()-1)),""))</f>
        <v/>
      </c>
      <c r="X54" s="3" t="str">
        <f ca="1">IF(AND($A54&lt;&gt;"",$A54&lt;&gt;"TOTAL"),IF(AND('[5]INVESTIGADOR_Horas dia'!$AN52&lt;&gt;"",'[5]INVESTIGADOR_Horas dia'!$AN52&lt;&gt;0),'[5]INVESTIGADOR_Horas dia'!$AN52,""),IF($A54="TOTAL",SUM(INDIRECT("X4:X"&amp;ROW()-1)),""))</f>
        <v/>
      </c>
      <c r="Y54" s="3" t="str">
        <f t="shared" ca="1" si="7"/>
        <v/>
      </c>
      <c r="Z54" s="3" t="str">
        <f ca="1">IF(AND($A54&lt;&gt;"",$A54&lt;&gt;"TOTAL"),IF(AND('[5]INVESTIGADOR_Horas dia'!$AQ52&lt;&gt;"",'[5]INVESTIGADOR_Horas dia'!$AQ52&lt;&gt;0),'[5]INVESTIGADOR_Horas dia'!$AQ52,""),IF($A54="TOTAL",SUM(INDIRECT("Z4:Z"&amp;ROW()-1)),""))</f>
        <v/>
      </c>
      <c r="AA54" s="3" t="str">
        <f ca="1">IF(AND($A54&lt;&gt;"",$A54&lt;&gt;"TOTAL"),IF(AND('[5]INVESTIGADOR_Horas dia'!$AS52&lt;&gt;"",'[5]INVESTIGADOR_Horas dia'!$AS52&lt;&gt;0),'[5]INVESTIGADOR_Horas dia'!$AS52,""),IF($A54="TOTAL",SUM(INDIRECT("AA4:AA"&amp;ROW()-1)),""))</f>
        <v/>
      </c>
      <c r="AB54" s="3" t="str">
        <f t="shared" ca="1" si="8"/>
        <v/>
      </c>
      <c r="AC54" s="3" t="str">
        <f ca="1">IF(AND($A54&lt;&gt;"",$A54&lt;&gt;"TOTAL"),IF(AND('[5]INVESTIGADOR_Horas dia'!$AV52&lt;&gt;"",'[5]INVESTIGADOR_Horas dia'!$AV52&lt;&gt;0),'[5]INVESTIGADOR_Horas dia'!$AV52,""),IF($A54="TOTAL",SUM(INDIRECT("AC4:AC"&amp;ROW()-1)),""))</f>
        <v/>
      </c>
      <c r="AD54" s="3" t="str">
        <f ca="1">IF(AND($A54&lt;&gt;"",$A54&lt;&gt;"TOTAL"),IF(AND('[5]INVESTIGADOR_Horas dia'!$AX52&lt;&gt;"",'[5]INVESTIGADOR_Horas dia'!$AX52&lt;&gt;0),'[5]INVESTIGADOR_Horas dia'!$AX52,""),IF($A54="TOTAL",SUM(INDIRECT("AD4:AD"&amp;ROW()-1)),""))</f>
        <v/>
      </c>
      <c r="AE54" s="3" t="str">
        <f t="shared" ca="1" si="9"/>
        <v/>
      </c>
      <c r="AF54" s="3" t="str">
        <f ca="1">IF(AND($A54&lt;&gt;"",$A54&lt;&gt;"TOTAL"),IF(AND('[5]INVESTIGADOR_Horas dia'!$BA52&lt;&gt;"",'[5]INVESTIGADOR_Horas dia'!$BA52&lt;&gt;0),'[5]INVESTIGADOR_Horas dia'!$BA52,""),IF($A54="TOTAL",SUM(INDIRECT("AF4:AF"&amp;ROW()-1)),""))</f>
        <v/>
      </c>
      <c r="AG54" s="3" t="str">
        <f ca="1">IF(AND($A54&lt;&gt;"",$A54&lt;&gt;"TOTAL"),IF(AND('[5]INVESTIGADOR_Horas dia'!$BC52&lt;&gt;"",'[5]INVESTIGADOR_Horas dia'!$BC52&lt;&gt;0),'[5]INVESTIGADOR_Horas dia'!$BC52,""),IF($A54="TOTAL",SUM(INDIRECT("AG4:AG"&amp;ROW()-1)),""))</f>
        <v/>
      </c>
      <c r="AH54" s="3" t="str">
        <f t="shared" ca="1" si="10"/>
        <v/>
      </c>
      <c r="AI54" s="3" t="str">
        <f ca="1">IF(AND($A54&lt;&gt;"",$A54&lt;&gt;"TOTAL"),IF(AND('[5]INVESTIGADOR_Horas dia'!$BF52&lt;&gt;"",'[5]INVESTIGADOR_Horas dia'!$BF52&lt;&gt;0),'[5]INVESTIGADOR_Horas dia'!$BF52,""),IF($A54="TOTAL",SUM(INDIRECT("AI4:AI"&amp;ROW()-1)),""))</f>
        <v/>
      </c>
      <c r="AJ54" s="3" t="str">
        <f ca="1">IF(AND($A54&lt;&gt;"",$A54&lt;&gt;"TOTAL"),IF(AND('[5]INVESTIGADOR_Horas dia'!$BH52&lt;&gt;"",'[5]INVESTIGADOR_Horas dia'!$BH52&lt;&gt;0),'[5]INVESTIGADOR_Horas dia'!$BH52,""),IF($A54="TOTAL",SUM(INDIRECT("AJ4:AJ"&amp;ROW()-1)),""))</f>
        <v/>
      </c>
      <c r="AK54" s="3" t="str">
        <f t="shared" ca="1" si="11"/>
        <v/>
      </c>
      <c r="AL54" s="3" t="str">
        <f ca="1">IF(AND($A54&lt;&gt;"",$A54&lt;&gt;"TOTAL"),IF(AND('[5]INVESTIGADOR_Horas dia'!$BK52&lt;&gt;"",'[5]INVESTIGADOR_Horas dia'!$BK52&lt;&gt;0),'[5]INVESTIGADOR_Horas dia'!$BK52,""),IF($A54="TOTAL",SUM(INDIRECT("AL4:AL"&amp;ROW()-1)),""))</f>
        <v/>
      </c>
      <c r="AM54" s="3" t="str">
        <f ca="1">IF(AND($A54&lt;&gt;"",$A54&lt;&gt;"TOTAL"),IF(AND('[5]INVESTIGADOR_Horas dia'!$BM52&lt;&gt;"",'[5]INVESTIGADOR_Horas dia'!$BM52&lt;&gt;0),'[5]INVESTIGADOR_Horas dia'!$BM52,""),IF($A54="TOTAL",SUM(INDIRECT("AM4:AM"&amp;ROW()-1)),""))</f>
        <v/>
      </c>
      <c r="AN54" s="3" t="str">
        <f t="shared" ca="1" si="12"/>
        <v/>
      </c>
      <c r="AO54" s="3" t="str">
        <f ca="1">IF(AND($A54&lt;&gt;"",$A54&lt;&gt;"TOTAL"),IF(AND('[5]INVESTIGADOR_Horas dia'!$BP52&lt;&gt;"",'[5]INVESTIGADOR_Horas dia'!$BP52&lt;&gt;0),'[5]INVESTIGADOR_Horas dia'!$BP52,""),IF($A54="TOTAL",SUM(INDIRECT("AO4:AO"&amp;ROW()-1)),""))</f>
        <v/>
      </c>
      <c r="AP54" s="3" t="str">
        <f ca="1">IF(AND($A54&lt;&gt;"",$A54&lt;&gt;"TOTAL"),IF(AND('[5]INVESTIGADOR_Horas dia'!$BR52&lt;&gt;"",'[5]INVESTIGADOR_Horas dia'!$BR52&lt;&gt;0),'[5]INVESTIGADOR_Horas dia'!$BR52,""),IF($A54="TOTAL",SUM(INDIRECT("AP4:AP"&amp;ROW()-1)),""))</f>
        <v/>
      </c>
      <c r="AQ54" s="3" t="str">
        <f t="shared" ca="1" si="13"/>
        <v/>
      </c>
      <c r="AR54" s="3" t="str">
        <f ca="1">IF(AND($A54&lt;&gt;"",$A54&lt;&gt;"TOTAL"),IF(AND('[5]INVESTIGADOR_Horas dia'!$BU52&lt;&gt;"",'[5]INVESTIGADOR_Horas dia'!$BU52&lt;&gt;0),'[5]INVESTIGADOR_Horas dia'!$BU52,""),IF($A54="TOTAL",SUM(INDIRECT("AR4:AR"&amp;ROW()-1)),""))</f>
        <v/>
      </c>
      <c r="AS54" s="3" t="str">
        <f ca="1">IF(AND($A54&lt;&gt;"",$A54&lt;&gt;"TOTAL"),IF(AND('[5]INVESTIGADOR_Horas dia'!$BW52&lt;&gt;"",'[5]INVESTIGADOR_Horas dia'!$BW52&lt;&gt;0),'[5]INVESTIGADOR_Horas dia'!$BW52,""),IF($A54="TOTAL",SUM(INDIRECT("AS4:AS"&amp;ROW()-1)),""))</f>
        <v/>
      </c>
      <c r="AT54" s="3" t="str">
        <f t="shared" ca="1" si="14"/>
        <v/>
      </c>
      <c r="AU54" s="3" t="str">
        <f ca="1">IF(AND($A54&lt;&gt;"",$A54&lt;&gt;"TOTAL"),IF(AND('[5]INVESTIGADOR_Horas dia'!$BZ52&lt;&gt;"",'[5]INVESTIGADOR_Horas dia'!$BZ52&lt;&gt;0),'[5]INVESTIGADOR_Horas dia'!$BZ52,""),IF($A54="TOTAL",SUM(INDIRECT("AU4:AU"&amp;ROW()-1)),""))</f>
        <v/>
      </c>
      <c r="AV54" s="3" t="str">
        <f ca="1">IF(AND($A54&lt;&gt;"",$A54&lt;&gt;"TOTAL"),IF(AND('[5]INVESTIGADOR_Horas dia'!$CB52&lt;&gt;"",'[5]INVESTIGADOR_Horas dia'!$CB52&lt;&gt;0),'[5]INVESTIGADOR_Horas dia'!$CB52,""),IF($A54="TOTAL",SUM(INDIRECT("AV4:AV"&amp;ROW()-1)),""))</f>
        <v/>
      </c>
      <c r="AW54" s="3" t="str">
        <f t="shared" ca="1" si="15"/>
        <v/>
      </c>
      <c r="AX54" s="3" t="str">
        <f ca="1">IF(AND($A54&lt;&gt;"",$A54&lt;&gt;"TOTAL"),IF(AND('[5]INVESTIGADOR_Horas dia'!$CE52&lt;&gt;"",'[5]INVESTIGADOR_Horas dia'!$CE52&lt;&gt;0),'[5]INVESTIGADOR_Horas dia'!$CE52,""),IF($A54="TOTAL",SUM(INDIRECT("AX4:AX"&amp;ROW()-1)),""))</f>
        <v/>
      </c>
      <c r="AY54" s="3" t="str">
        <f ca="1">IF(AND($A54&lt;&gt;"",$A54&lt;&gt;"TOTAL"),IF(AND('[5]INVESTIGADOR_Horas dia'!$CG52&lt;&gt;"",'[5]INVESTIGADOR_Horas dia'!$CG52&lt;&gt;0),'[5]INVESTIGADOR_Horas dia'!$CG52,""),IF($A54="TOTAL",SUM(INDIRECT("AY4:AY"&amp;ROW()-1)),""))</f>
        <v/>
      </c>
      <c r="AZ54" s="3" t="str">
        <f t="shared" ca="1" si="16"/>
        <v/>
      </c>
      <c r="BA54" s="3" t="str">
        <f ca="1">IF(AND($A54&lt;&gt;"",$A54&lt;&gt;"TOTAL"),IF(AND('[5]INVESTIGADOR_Horas dia'!$CJ52&lt;&gt;"",'[5]INVESTIGADOR_Horas dia'!$CJ52&lt;&gt;0),'[5]INVESTIGADOR_Horas dia'!$CJ52,""),IF($A54="TOTAL",SUM(INDIRECT("BA4:BA"&amp;ROW()-1)),""))</f>
        <v/>
      </c>
      <c r="BB54" s="3" t="str">
        <f ca="1">IF(AND($A54&lt;&gt;"",$A54&lt;&gt;"TOTAL"),IF(AND('[5]INVESTIGADOR_Horas dia'!$CL52&lt;&gt;"",'[5]INVESTIGADOR_Horas dia'!$CL52&lt;&gt;0),'[5]INVESTIGADOR_Horas dia'!$CL52,""),IF($A54="TOTAL",SUM(INDIRECT("BB4:BB"&amp;ROW()-1)),""))</f>
        <v/>
      </c>
      <c r="BC54" s="3" t="str">
        <f t="shared" ca="1" si="17"/>
        <v/>
      </c>
      <c r="BD54" s="3" t="str">
        <f ca="1">IF(AND($A54&lt;&gt;"",$A54&lt;&gt;"TOTAL"),IF(AND('[5]INVESTIGADOR_Horas dia'!$CO52&lt;&gt;"",'[5]INVESTIGADOR_Horas dia'!$CO52&lt;&gt;0),'[5]INVESTIGADOR_Horas dia'!$CO52,""),IF($A54="TOTAL",SUM(INDIRECT("BD4:BD"&amp;ROW()-1)),""))</f>
        <v/>
      </c>
      <c r="BE54" s="3" t="str">
        <f ca="1">IF(AND($A54&lt;&gt;"",$A54&lt;&gt;"TOTAL"),IF(AND('[5]INVESTIGADOR_Horas dia'!$CQ52&lt;&gt;"",'[5]INVESTIGADOR_Horas dia'!$CQ52&lt;&gt;0),'[5]INVESTIGADOR_Horas dia'!$CQ52,""),IF($A54="TOTAL",SUM(INDIRECT("BE4:BE"&amp;ROW()-1)),""))</f>
        <v/>
      </c>
      <c r="BF54" s="3" t="str">
        <f t="shared" ca="1" si="18"/>
        <v/>
      </c>
    </row>
    <row r="55" spans="1:58" x14ac:dyDescent="0.2">
      <c r="A55" s="25" t="str">
        <f>IF('[5]INVESTIGADOR_Horas dia'!$B53&lt;&gt;"",'[5]INVESTIGADOR_Horas dia'!$B53,IF(AND('[5]INVESTIGADOR_Horas dia'!$B53="",'[5]INVESTIGADOR_Horas dia'!$B54="",'[5]INVESTIGADOR_Horas dia'!$B52=""),"","TOTAL"))</f>
        <v/>
      </c>
      <c r="B55" s="3" t="str">
        <f ca="1">IF(AND($A55&lt;&gt;"",$A55&lt;&gt;"TOTAL"),IF(AND('[5]INVESTIGADOR_Horas dia'!$C53&lt;&gt;"",'[5]INVESTIGADOR_Horas dia'!$C53&lt;&gt;0),'[5]INVESTIGADOR_Horas dia'!$C53,""),IF($A55="TOTAL",SUM(INDIRECT("B4:B"&amp;ROW()-1)),""))</f>
        <v/>
      </c>
      <c r="C55" s="3" t="str">
        <f ca="1">IF(AND($A55&lt;&gt;"",$A55&lt;&gt;"TOTAL"),IF(AND('[5]INVESTIGADOR_Horas dia'!$E53&lt;&gt;"",'[5]INVESTIGADOR_Horas dia'!$E53&lt;&gt;0),'[5]INVESTIGADOR_Horas dia'!$E53,""),IF($A55="TOTAL",SUM(INDIRECT("C4:C"&amp;ROW()-1)),""))</f>
        <v/>
      </c>
      <c r="D55" s="3" t="str">
        <f t="shared" ca="1" si="0"/>
        <v/>
      </c>
      <c r="E55" s="3" t="str">
        <f ca="1">IF(AND($A55&lt;&gt;"",$A55&lt;&gt;"TOTAL"),IF(AND('[5]INVESTIGADOR_Horas dia'!$H53&lt;&gt;"",'[5]INVESTIGADOR_Horas dia'!$H53&lt;&gt;0),'[5]INVESTIGADOR_Horas dia'!$H53,""),IF($A55="TOTAL",SUM(INDIRECT("E4:E"&amp;ROW()-1)),""))</f>
        <v/>
      </c>
      <c r="F55" s="3" t="str">
        <f ca="1">IF(AND($A55&lt;&gt;"",$A55&lt;&gt;"TOTAL"),IF(AND('[5]INVESTIGADOR_Horas dia'!$J53&lt;&gt;"",'[5]INVESTIGADOR_Horas dia'!$J53&lt;&gt;0),'[5]INVESTIGADOR_Horas dia'!$J53,""),IF($A55="TOTAL",SUM(INDIRECT("F4:F"&amp;ROW()-1)),""))</f>
        <v/>
      </c>
      <c r="G55" s="3" t="str">
        <f t="shared" ca="1" si="1"/>
        <v/>
      </c>
      <c r="H55" s="3" t="str">
        <f ca="1">IF(AND($A55&lt;&gt;"",$A55&lt;&gt;"TOTAL"),IF(AND('[5]INVESTIGADOR_Horas dia'!$M53&lt;&gt;"",'[5]INVESTIGADOR_Horas dia'!$M53&lt;&gt;0),'[5]INVESTIGADOR_Horas dia'!$M53,""),IF($A55="TOTAL",SUM(INDIRECT("H4:H"&amp;ROW()-1)),""))</f>
        <v/>
      </c>
      <c r="I55" s="3" t="str">
        <f ca="1">IF(AND($A55&lt;&gt;"",$A55&lt;&gt;"TOTAL"),IF(AND('[5]INVESTIGADOR_Horas dia'!$O53&lt;&gt;"",'[5]INVESTIGADOR_Horas dia'!$O53&lt;&gt;0),'[5]INVESTIGADOR_Horas dia'!$O53,""),IF($A55="TOTAL",SUM(INDIRECT("I4:I"&amp;ROW()-1)),""))</f>
        <v/>
      </c>
      <c r="J55" s="3" t="str">
        <f t="shared" ca="1" si="2"/>
        <v/>
      </c>
      <c r="K55" s="3" t="str">
        <f ca="1">IF(AND($A55&lt;&gt;"",$A55&lt;&gt;"TOTAL"),IF(AND('[5]INVESTIGADOR_Horas dia'!$R53&lt;&gt;"",'[5]INVESTIGADOR_Horas dia'!$R53&lt;&gt;0),'[5]INVESTIGADOR_Horas dia'!$R53,""),IF($A55="TOTAL",SUM(INDIRECT("K4:K"&amp;ROW()-1)),""))</f>
        <v/>
      </c>
      <c r="L55" s="3" t="str">
        <f ca="1">IF(AND($A55&lt;&gt;"",$A55&lt;&gt;"TOTAL"),IF(AND('[5]INVESTIGADOR_Horas dia'!$T53&lt;&gt;"",'[5]INVESTIGADOR_Horas dia'!$T53&lt;&gt;0),'[5]INVESTIGADOR_Horas dia'!$T53,""),IF($A55="TOTAL",SUM(INDIRECT("L4:L"&amp;ROW()-1)),""))</f>
        <v/>
      </c>
      <c r="M55" s="3" t="str">
        <f t="shared" ca="1" si="3"/>
        <v/>
      </c>
      <c r="N55" s="3" t="str">
        <f ca="1">IF(AND($A55&lt;&gt;"",$A55&lt;&gt;"TOTAL"),IF(AND('[5]INVESTIGADOR_Horas dia'!$W53&lt;&gt;"",'[5]INVESTIGADOR_Horas dia'!$W53&lt;&gt;0),'[5]INVESTIGADOR_Horas dia'!$W53,""),IF($A55="TOTAL",SUM(INDIRECT("N4:N"&amp;ROW()-1)),""))</f>
        <v/>
      </c>
      <c r="O55" s="3" t="str">
        <f ca="1">IF(AND($A55&lt;&gt;"",$A55&lt;&gt;"TOTAL"),IF(AND('[5]INVESTIGADOR_Horas dia'!$Y53&lt;&gt;"",'[5]INVESTIGADOR_Horas dia'!$Y53&lt;&gt;0),'[5]INVESTIGADOR_Horas dia'!$Y53,""),IF($A55="TOTAL",SUM(INDIRECT("O4:O"&amp;ROW()-1)),""))</f>
        <v/>
      </c>
      <c r="P55" s="3" t="str">
        <f t="shared" ca="1" si="4"/>
        <v/>
      </c>
      <c r="Q55" s="3" t="str">
        <f ca="1">IF(AND($A55&lt;&gt;"",$A55&lt;&gt;"TOTAL"),IF(AND('[5]INVESTIGADOR_Horas dia'!$AB53&lt;&gt;"",'[5]INVESTIGADOR_Horas dia'!$AB53&lt;&gt;0),'[5]INVESTIGADOR_Horas dia'!$AB53,""),IF($A55="TOTAL",SUM(INDIRECT("Q4:Q"&amp;ROW()-1)),""))</f>
        <v/>
      </c>
      <c r="R55" s="3" t="str">
        <f ca="1">IF(AND($A55&lt;&gt;"",$A55&lt;&gt;"TOTAL"),IF(AND('[5]INVESTIGADOR_Horas dia'!$AD53&lt;&gt;"",'[5]INVESTIGADOR_Horas dia'!$AD53&lt;&gt;0),'[5]INVESTIGADOR_Horas dia'!$AD53,""),IF($A55="TOTAL",SUM(INDIRECT("R4:R"&amp;ROW()-1)),""))</f>
        <v/>
      </c>
      <c r="S55" s="3" t="str">
        <f t="shared" ca="1" si="5"/>
        <v/>
      </c>
      <c r="T55" s="3" t="str">
        <f ca="1">IF(AND($A55&lt;&gt;"",$A55&lt;&gt;"TOTAL"),IF(AND('[5]INVESTIGADOR_Horas dia'!$AG53&lt;&gt;"",'[5]INVESTIGADOR_Horas dia'!$AG53&lt;&gt;0),'[5]INVESTIGADOR_Horas dia'!$AG53,""),IF($A55="TOTAL",SUM(INDIRECT("T4:T"&amp;ROW()-1)),""))</f>
        <v/>
      </c>
      <c r="U55" s="3" t="str">
        <f ca="1">IF(AND($A55&lt;&gt;"",$A55&lt;&gt;"TOTAL"),IF(AND('[5]INVESTIGADOR_Horas dia'!$AI53&lt;&gt;"",'[5]INVESTIGADOR_Horas dia'!$AI53&lt;&gt;0),'[5]INVESTIGADOR_Horas dia'!$AI53,""),IF($A55="TOTAL",SUM(INDIRECT("U4:U"&amp;ROW()-1)),""))</f>
        <v/>
      </c>
      <c r="V55" s="3" t="str">
        <f t="shared" ca="1" si="6"/>
        <v/>
      </c>
      <c r="W55" s="3" t="str">
        <f ca="1">IF(AND($A55&lt;&gt;"",$A55&lt;&gt;"TOTAL"),IF(AND('[5]INVESTIGADOR_Horas dia'!$AL53&lt;&gt;"",'[5]INVESTIGADOR_Horas dia'!$AL53&lt;&gt;0),'[5]INVESTIGADOR_Horas dia'!$AL53,""),IF($A55="TOTAL",SUM(INDIRECT("W4:W"&amp;ROW()-1)),""))</f>
        <v/>
      </c>
      <c r="X55" s="3" t="str">
        <f ca="1">IF(AND($A55&lt;&gt;"",$A55&lt;&gt;"TOTAL"),IF(AND('[5]INVESTIGADOR_Horas dia'!$AN53&lt;&gt;"",'[5]INVESTIGADOR_Horas dia'!$AN53&lt;&gt;0),'[5]INVESTIGADOR_Horas dia'!$AN53,""),IF($A55="TOTAL",SUM(INDIRECT("X4:X"&amp;ROW()-1)),""))</f>
        <v/>
      </c>
      <c r="Y55" s="3" t="str">
        <f t="shared" ca="1" si="7"/>
        <v/>
      </c>
      <c r="Z55" s="3" t="str">
        <f ca="1">IF(AND($A55&lt;&gt;"",$A55&lt;&gt;"TOTAL"),IF(AND('[5]INVESTIGADOR_Horas dia'!$AQ53&lt;&gt;"",'[5]INVESTIGADOR_Horas dia'!$AQ53&lt;&gt;0),'[5]INVESTIGADOR_Horas dia'!$AQ53,""),IF($A55="TOTAL",SUM(INDIRECT("Z4:Z"&amp;ROW()-1)),""))</f>
        <v/>
      </c>
      <c r="AA55" s="3" t="str">
        <f ca="1">IF(AND($A55&lt;&gt;"",$A55&lt;&gt;"TOTAL"),IF(AND('[5]INVESTIGADOR_Horas dia'!$AS53&lt;&gt;"",'[5]INVESTIGADOR_Horas dia'!$AS53&lt;&gt;0),'[5]INVESTIGADOR_Horas dia'!$AS53,""),IF($A55="TOTAL",SUM(INDIRECT("AA4:AA"&amp;ROW()-1)),""))</f>
        <v/>
      </c>
      <c r="AB55" s="3" t="str">
        <f t="shared" ca="1" si="8"/>
        <v/>
      </c>
      <c r="AC55" s="3" t="str">
        <f ca="1">IF(AND($A55&lt;&gt;"",$A55&lt;&gt;"TOTAL"),IF(AND('[5]INVESTIGADOR_Horas dia'!$AV53&lt;&gt;"",'[5]INVESTIGADOR_Horas dia'!$AV53&lt;&gt;0),'[5]INVESTIGADOR_Horas dia'!$AV53,""),IF($A55="TOTAL",SUM(INDIRECT("AC4:AC"&amp;ROW()-1)),""))</f>
        <v/>
      </c>
      <c r="AD55" s="3" t="str">
        <f ca="1">IF(AND($A55&lt;&gt;"",$A55&lt;&gt;"TOTAL"),IF(AND('[5]INVESTIGADOR_Horas dia'!$AX53&lt;&gt;"",'[5]INVESTIGADOR_Horas dia'!$AX53&lt;&gt;0),'[5]INVESTIGADOR_Horas dia'!$AX53,""),IF($A55="TOTAL",SUM(INDIRECT("AD4:AD"&amp;ROW()-1)),""))</f>
        <v/>
      </c>
      <c r="AE55" s="3" t="str">
        <f t="shared" ca="1" si="9"/>
        <v/>
      </c>
      <c r="AF55" s="3" t="str">
        <f ca="1">IF(AND($A55&lt;&gt;"",$A55&lt;&gt;"TOTAL"),IF(AND('[5]INVESTIGADOR_Horas dia'!$BA53&lt;&gt;"",'[5]INVESTIGADOR_Horas dia'!$BA53&lt;&gt;0),'[5]INVESTIGADOR_Horas dia'!$BA53,""),IF($A55="TOTAL",SUM(INDIRECT("AF4:AF"&amp;ROW()-1)),""))</f>
        <v/>
      </c>
      <c r="AG55" s="3" t="str">
        <f ca="1">IF(AND($A55&lt;&gt;"",$A55&lt;&gt;"TOTAL"),IF(AND('[5]INVESTIGADOR_Horas dia'!$BC53&lt;&gt;"",'[5]INVESTIGADOR_Horas dia'!$BC53&lt;&gt;0),'[5]INVESTIGADOR_Horas dia'!$BC53,""),IF($A55="TOTAL",SUM(INDIRECT("AG4:AG"&amp;ROW()-1)),""))</f>
        <v/>
      </c>
      <c r="AH55" s="3" t="str">
        <f t="shared" ca="1" si="10"/>
        <v/>
      </c>
      <c r="AI55" s="3" t="str">
        <f ca="1">IF(AND($A55&lt;&gt;"",$A55&lt;&gt;"TOTAL"),IF(AND('[5]INVESTIGADOR_Horas dia'!$BF53&lt;&gt;"",'[5]INVESTIGADOR_Horas dia'!$BF53&lt;&gt;0),'[5]INVESTIGADOR_Horas dia'!$BF53,""),IF($A55="TOTAL",SUM(INDIRECT("AI4:AI"&amp;ROW()-1)),""))</f>
        <v/>
      </c>
      <c r="AJ55" s="3" t="str">
        <f ca="1">IF(AND($A55&lt;&gt;"",$A55&lt;&gt;"TOTAL"),IF(AND('[5]INVESTIGADOR_Horas dia'!$BH53&lt;&gt;"",'[5]INVESTIGADOR_Horas dia'!$BH53&lt;&gt;0),'[5]INVESTIGADOR_Horas dia'!$BH53,""),IF($A55="TOTAL",SUM(INDIRECT("AJ4:AJ"&amp;ROW()-1)),""))</f>
        <v/>
      </c>
      <c r="AK55" s="3" t="str">
        <f t="shared" ca="1" si="11"/>
        <v/>
      </c>
      <c r="AL55" s="3" t="str">
        <f ca="1">IF(AND($A55&lt;&gt;"",$A55&lt;&gt;"TOTAL"),IF(AND('[5]INVESTIGADOR_Horas dia'!$BK53&lt;&gt;"",'[5]INVESTIGADOR_Horas dia'!$BK53&lt;&gt;0),'[5]INVESTIGADOR_Horas dia'!$BK53,""),IF($A55="TOTAL",SUM(INDIRECT("AL4:AL"&amp;ROW()-1)),""))</f>
        <v/>
      </c>
      <c r="AM55" s="3" t="str">
        <f ca="1">IF(AND($A55&lt;&gt;"",$A55&lt;&gt;"TOTAL"),IF(AND('[5]INVESTIGADOR_Horas dia'!$BM53&lt;&gt;"",'[5]INVESTIGADOR_Horas dia'!$BM53&lt;&gt;0),'[5]INVESTIGADOR_Horas dia'!$BM53,""),IF($A55="TOTAL",SUM(INDIRECT("AM4:AM"&amp;ROW()-1)),""))</f>
        <v/>
      </c>
      <c r="AN55" s="3" t="str">
        <f t="shared" ca="1" si="12"/>
        <v/>
      </c>
      <c r="AO55" s="3" t="str">
        <f ca="1">IF(AND($A55&lt;&gt;"",$A55&lt;&gt;"TOTAL"),IF(AND('[5]INVESTIGADOR_Horas dia'!$BP53&lt;&gt;"",'[5]INVESTIGADOR_Horas dia'!$BP53&lt;&gt;0),'[5]INVESTIGADOR_Horas dia'!$BP53,""),IF($A55="TOTAL",SUM(INDIRECT("AO4:AO"&amp;ROW()-1)),""))</f>
        <v/>
      </c>
      <c r="AP55" s="3" t="str">
        <f ca="1">IF(AND($A55&lt;&gt;"",$A55&lt;&gt;"TOTAL"),IF(AND('[5]INVESTIGADOR_Horas dia'!$BR53&lt;&gt;"",'[5]INVESTIGADOR_Horas dia'!$BR53&lt;&gt;0),'[5]INVESTIGADOR_Horas dia'!$BR53,""),IF($A55="TOTAL",SUM(INDIRECT("AP4:AP"&amp;ROW()-1)),""))</f>
        <v/>
      </c>
      <c r="AQ55" s="3" t="str">
        <f t="shared" ca="1" si="13"/>
        <v/>
      </c>
      <c r="AR55" s="3" t="str">
        <f ca="1">IF(AND($A55&lt;&gt;"",$A55&lt;&gt;"TOTAL"),IF(AND('[5]INVESTIGADOR_Horas dia'!$BU53&lt;&gt;"",'[5]INVESTIGADOR_Horas dia'!$BU53&lt;&gt;0),'[5]INVESTIGADOR_Horas dia'!$BU53,""),IF($A55="TOTAL",SUM(INDIRECT("AR4:AR"&amp;ROW()-1)),""))</f>
        <v/>
      </c>
      <c r="AS55" s="3" t="str">
        <f ca="1">IF(AND($A55&lt;&gt;"",$A55&lt;&gt;"TOTAL"),IF(AND('[5]INVESTIGADOR_Horas dia'!$BW53&lt;&gt;"",'[5]INVESTIGADOR_Horas dia'!$BW53&lt;&gt;0),'[5]INVESTIGADOR_Horas dia'!$BW53,""),IF($A55="TOTAL",SUM(INDIRECT("AS4:AS"&amp;ROW()-1)),""))</f>
        <v/>
      </c>
      <c r="AT55" s="3" t="str">
        <f t="shared" ca="1" si="14"/>
        <v/>
      </c>
      <c r="AU55" s="3" t="str">
        <f ca="1">IF(AND($A55&lt;&gt;"",$A55&lt;&gt;"TOTAL"),IF(AND('[5]INVESTIGADOR_Horas dia'!$BZ53&lt;&gt;"",'[5]INVESTIGADOR_Horas dia'!$BZ53&lt;&gt;0),'[5]INVESTIGADOR_Horas dia'!$BZ53,""),IF($A55="TOTAL",SUM(INDIRECT("AU4:AU"&amp;ROW()-1)),""))</f>
        <v/>
      </c>
      <c r="AV55" s="3" t="str">
        <f ca="1">IF(AND($A55&lt;&gt;"",$A55&lt;&gt;"TOTAL"),IF(AND('[5]INVESTIGADOR_Horas dia'!$CB53&lt;&gt;"",'[5]INVESTIGADOR_Horas dia'!$CB53&lt;&gt;0),'[5]INVESTIGADOR_Horas dia'!$CB53,""),IF($A55="TOTAL",SUM(INDIRECT("AV4:AV"&amp;ROW()-1)),""))</f>
        <v/>
      </c>
      <c r="AW55" s="3" t="str">
        <f t="shared" ca="1" si="15"/>
        <v/>
      </c>
      <c r="AX55" s="3" t="str">
        <f ca="1">IF(AND($A55&lt;&gt;"",$A55&lt;&gt;"TOTAL"),IF(AND('[5]INVESTIGADOR_Horas dia'!$CE53&lt;&gt;"",'[5]INVESTIGADOR_Horas dia'!$CE53&lt;&gt;0),'[5]INVESTIGADOR_Horas dia'!$CE53,""),IF($A55="TOTAL",SUM(INDIRECT("AX4:AX"&amp;ROW()-1)),""))</f>
        <v/>
      </c>
      <c r="AY55" s="3" t="str">
        <f ca="1">IF(AND($A55&lt;&gt;"",$A55&lt;&gt;"TOTAL"),IF(AND('[5]INVESTIGADOR_Horas dia'!$CG53&lt;&gt;"",'[5]INVESTIGADOR_Horas dia'!$CG53&lt;&gt;0),'[5]INVESTIGADOR_Horas dia'!$CG53,""),IF($A55="TOTAL",SUM(INDIRECT("AY4:AY"&amp;ROW()-1)),""))</f>
        <v/>
      </c>
      <c r="AZ55" s="3" t="str">
        <f t="shared" ca="1" si="16"/>
        <v/>
      </c>
      <c r="BA55" s="3" t="str">
        <f ca="1">IF(AND($A55&lt;&gt;"",$A55&lt;&gt;"TOTAL"),IF(AND('[5]INVESTIGADOR_Horas dia'!$CJ53&lt;&gt;"",'[5]INVESTIGADOR_Horas dia'!$CJ53&lt;&gt;0),'[5]INVESTIGADOR_Horas dia'!$CJ53,""),IF($A55="TOTAL",SUM(INDIRECT("BA4:BA"&amp;ROW()-1)),""))</f>
        <v/>
      </c>
      <c r="BB55" s="3" t="str">
        <f ca="1">IF(AND($A55&lt;&gt;"",$A55&lt;&gt;"TOTAL"),IF(AND('[5]INVESTIGADOR_Horas dia'!$CL53&lt;&gt;"",'[5]INVESTIGADOR_Horas dia'!$CL53&lt;&gt;0),'[5]INVESTIGADOR_Horas dia'!$CL53,""),IF($A55="TOTAL",SUM(INDIRECT("BB4:BB"&amp;ROW()-1)),""))</f>
        <v/>
      </c>
      <c r="BC55" s="3" t="str">
        <f t="shared" ca="1" si="17"/>
        <v/>
      </c>
      <c r="BD55" s="3" t="str">
        <f ca="1">IF(AND($A55&lt;&gt;"",$A55&lt;&gt;"TOTAL"),IF(AND('[5]INVESTIGADOR_Horas dia'!$CO53&lt;&gt;"",'[5]INVESTIGADOR_Horas dia'!$CO53&lt;&gt;0),'[5]INVESTIGADOR_Horas dia'!$CO53,""),IF($A55="TOTAL",SUM(INDIRECT("BD4:BD"&amp;ROW()-1)),""))</f>
        <v/>
      </c>
      <c r="BE55" s="3" t="str">
        <f ca="1">IF(AND($A55&lt;&gt;"",$A55&lt;&gt;"TOTAL"),IF(AND('[5]INVESTIGADOR_Horas dia'!$CQ53&lt;&gt;"",'[5]INVESTIGADOR_Horas dia'!$CQ53&lt;&gt;0),'[5]INVESTIGADOR_Horas dia'!$CQ53,""),IF($A55="TOTAL",SUM(INDIRECT("BE4:BE"&amp;ROW()-1)),""))</f>
        <v/>
      </c>
      <c r="BF55" s="3" t="str">
        <f t="shared" ca="1" si="18"/>
        <v/>
      </c>
    </row>
    <row r="56" spans="1:58" x14ac:dyDescent="0.2">
      <c r="A56" s="25" t="str">
        <f>IF('[5]INVESTIGADOR_Horas dia'!$B54&lt;&gt;"",'[5]INVESTIGADOR_Horas dia'!$B54,IF(AND('[5]INVESTIGADOR_Horas dia'!$B54="",'[5]INVESTIGADOR_Horas dia'!$B55="",'[5]INVESTIGADOR_Horas dia'!$B53=""),"","TOTAL"))</f>
        <v/>
      </c>
      <c r="B56" s="3" t="str">
        <f ca="1">IF(AND($A56&lt;&gt;"",$A56&lt;&gt;"TOTAL"),IF(AND('[5]INVESTIGADOR_Horas dia'!$C54&lt;&gt;"",'[5]INVESTIGADOR_Horas dia'!$C54&lt;&gt;0),'[5]INVESTIGADOR_Horas dia'!$C54,""),IF($A56="TOTAL",SUM(INDIRECT("B4:B"&amp;ROW()-1)),""))</f>
        <v/>
      </c>
      <c r="C56" s="3" t="str">
        <f ca="1">IF(AND($A56&lt;&gt;"",$A56&lt;&gt;"TOTAL"),IF(AND('[5]INVESTIGADOR_Horas dia'!$E54&lt;&gt;"",'[5]INVESTIGADOR_Horas dia'!$E54&lt;&gt;0),'[5]INVESTIGADOR_Horas dia'!$E54,""),IF($A56="TOTAL",SUM(INDIRECT("C4:C"&amp;ROW()-1)),""))</f>
        <v/>
      </c>
      <c r="D56" s="3" t="str">
        <f t="shared" ca="1" si="0"/>
        <v/>
      </c>
      <c r="E56" s="3" t="str">
        <f ca="1">IF(AND($A56&lt;&gt;"",$A56&lt;&gt;"TOTAL"),IF(AND('[5]INVESTIGADOR_Horas dia'!$H54&lt;&gt;"",'[5]INVESTIGADOR_Horas dia'!$H54&lt;&gt;0),'[5]INVESTIGADOR_Horas dia'!$H54,""),IF($A56="TOTAL",SUM(INDIRECT("E4:E"&amp;ROW()-1)),""))</f>
        <v/>
      </c>
      <c r="F56" s="3" t="str">
        <f ca="1">IF(AND($A56&lt;&gt;"",$A56&lt;&gt;"TOTAL"),IF(AND('[5]INVESTIGADOR_Horas dia'!$J54&lt;&gt;"",'[5]INVESTIGADOR_Horas dia'!$J54&lt;&gt;0),'[5]INVESTIGADOR_Horas dia'!$J54,""),IF($A56="TOTAL",SUM(INDIRECT("F4:F"&amp;ROW()-1)),""))</f>
        <v/>
      </c>
      <c r="G56" s="3" t="str">
        <f t="shared" ca="1" si="1"/>
        <v/>
      </c>
      <c r="H56" s="3" t="str">
        <f ca="1">IF(AND($A56&lt;&gt;"",$A56&lt;&gt;"TOTAL"),IF(AND('[5]INVESTIGADOR_Horas dia'!$M54&lt;&gt;"",'[5]INVESTIGADOR_Horas dia'!$M54&lt;&gt;0),'[5]INVESTIGADOR_Horas dia'!$M54,""),IF($A56="TOTAL",SUM(INDIRECT("H4:H"&amp;ROW()-1)),""))</f>
        <v/>
      </c>
      <c r="I56" s="3" t="str">
        <f ca="1">IF(AND($A56&lt;&gt;"",$A56&lt;&gt;"TOTAL"),IF(AND('[5]INVESTIGADOR_Horas dia'!$O54&lt;&gt;"",'[5]INVESTIGADOR_Horas dia'!$O54&lt;&gt;0),'[5]INVESTIGADOR_Horas dia'!$O54,""),IF($A56="TOTAL",SUM(INDIRECT("I4:I"&amp;ROW()-1)),""))</f>
        <v/>
      </c>
      <c r="J56" s="3" t="str">
        <f t="shared" ca="1" si="2"/>
        <v/>
      </c>
      <c r="K56" s="3" t="str">
        <f ca="1">IF(AND($A56&lt;&gt;"",$A56&lt;&gt;"TOTAL"),IF(AND('[5]INVESTIGADOR_Horas dia'!$R54&lt;&gt;"",'[5]INVESTIGADOR_Horas dia'!$R54&lt;&gt;0),'[5]INVESTIGADOR_Horas dia'!$R54,""),IF($A56="TOTAL",SUM(INDIRECT("K4:K"&amp;ROW()-1)),""))</f>
        <v/>
      </c>
      <c r="L56" s="3" t="str">
        <f ca="1">IF(AND($A56&lt;&gt;"",$A56&lt;&gt;"TOTAL"),IF(AND('[5]INVESTIGADOR_Horas dia'!$T54&lt;&gt;"",'[5]INVESTIGADOR_Horas dia'!$T54&lt;&gt;0),'[5]INVESTIGADOR_Horas dia'!$T54,""),IF($A56="TOTAL",SUM(INDIRECT("L4:L"&amp;ROW()-1)),""))</f>
        <v/>
      </c>
      <c r="M56" s="3" t="str">
        <f t="shared" ca="1" si="3"/>
        <v/>
      </c>
      <c r="N56" s="3" t="str">
        <f ca="1">IF(AND($A56&lt;&gt;"",$A56&lt;&gt;"TOTAL"),IF(AND('[5]INVESTIGADOR_Horas dia'!$W54&lt;&gt;"",'[5]INVESTIGADOR_Horas dia'!$W54&lt;&gt;0),'[5]INVESTIGADOR_Horas dia'!$W54,""),IF($A56="TOTAL",SUM(INDIRECT("N4:N"&amp;ROW()-1)),""))</f>
        <v/>
      </c>
      <c r="O56" s="3" t="str">
        <f ca="1">IF(AND($A56&lt;&gt;"",$A56&lt;&gt;"TOTAL"),IF(AND('[5]INVESTIGADOR_Horas dia'!$Y54&lt;&gt;"",'[5]INVESTIGADOR_Horas dia'!$Y54&lt;&gt;0),'[5]INVESTIGADOR_Horas dia'!$Y54,""),IF($A56="TOTAL",SUM(INDIRECT("O4:O"&amp;ROW()-1)),""))</f>
        <v/>
      </c>
      <c r="P56" s="3" t="str">
        <f t="shared" ca="1" si="4"/>
        <v/>
      </c>
      <c r="Q56" s="3" t="str">
        <f ca="1">IF(AND($A56&lt;&gt;"",$A56&lt;&gt;"TOTAL"),IF(AND('[5]INVESTIGADOR_Horas dia'!$AB54&lt;&gt;"",'[5]INVESTIGADOR_Horas dia'!$AB54&lt;&gt;0),'[5]INVESTIGADOR_Horas dia'!$AB54,""),IF($A56="TOTAL",SUM(INDIRECT("Q4:Q"&amp;ROW()-1)),""))</f>
        <v/>
      </c>
      <c r="R56" s="3" t="str">
        <f ca="1">IF(AND($A56&lt;&gt;"",$A56&lt;&gt;"TOTAL"),IF(AND('[5]INVESTIGADOR_Horas dia'!$AD54&lt;&gt;"",'[5]INVESTIGADOR_Horas dia'!$AD54&lt;&gt;0),'[5]INVESTIGADOR_Horas dia'!$AD54,""),IF($A56="TOTAL",SUM(INDIRECT("R4:R"&amp;ROW()-1)),""))</f>
        <v/>
      </c>
      <c r="S56" s="3" t="str">
        <f t="shared" ca="1" si="5"/>
        <v/>
      </c>
      <c r="T56" s="3" t="str">
        <f ca="1">IF(AND($A56&lt;&gt;"",$A56&lt;&gt;"TOTAL"),IF(AND('[5]INVESTIGADOR_Horas dia'!$AG54&lt;&gt;"",'[5]INVESTIGADOR_Horas dia'!$AG54&lt;&gt;0),'[5]INVESTIGADOR_Horas dia'!$AG54,""),IF($A56="TOTAL",SUM(INDIRECT("T4:T"&amp;ROW()-1)),""))</f>
        <v/>
      </c>
      <c r="U56" s="3" t="str">
        <f ca="1">IF(AND($A56&lt;&gt;"",$A56&lt;&gt;"TOTAL"),IF(AND('[5]INVESTIGADOR_Horas dia'!$AI54&lt;&gt;"",'[5]INVESTIGADOR_Horas dia'!$AI54&lt;&gt;0),'[5]INVESTIGADOR_Horas dia'!$AI54,""),IF($A56="TOTAL",SUM(INDIRECT("U4:U"&amp;ROW()-1)),""))</f>
        <v/>
      </c>
      <c r="V56" s="3" t="str">
        <f t="shared" ca="1" si="6"/>
        <v/>
      </c>
      <c r="W56" s="3" t="str">
        <f ca="1">IF(AND($A56&lt;&gt;"",$A56&lt;&gt;"TOTAL"),IF(AND('[5]INVESTIGADOR_Horas dia'!$AL54&lt;&gt;"",'[5]INVESTIGADOR_Horas dia'!$AL54&lt;&gt;0),'[5]INVESTIGADOR_Horas dia'!$AL54,""),IF($A56="TOTAL",SUM(INDIRECT("W4:W"&amp;ROW()-1)),""))</f>
        <v/>
      </c>
      <c r="X56" s="3" t="str">
        <f ca="1">IF(AND($A56&lt;&gt;"",$A56&lt;&gt;"TOTAL"),IF(AND('[5]INVESTIGADOR_Horas dia'!$AN54&lt;&gt;"",'[5]INVESTIGADOR_Horas dia'!$AN54&lt;&gt;0),'[5]INVESTIGADOR_Horas dia'!$AN54,""),IF($A56="TOTAL",SUM(INDIRECT("X4:X"&amp;ROW()-1)),""))</f>
        <v/>
      </c>
      <c r="Y56" s="3" t="str">
        <f t="shared" ca="1" si="7"/>
        <v/>
      </c>
      <c r="Z56" s="3" t="str">
        <f ca="1">IF(AND($A56&lt;&gt;"",$A56&lt;&gt;"TOTAL"),IF(AND('[5]INVESTIGADOR_Horas dia'!$AQ54&lt;&gt;"",'[5]INVESTIGADOR_Horas dia'!$AQ54&lt;&gt;0),'[5]INVESTIGADOR_Horas dia'!$AQ54,""),IF($A56="TOTAL",SUM(INDIRECT("Z4:Z"&amp;ROW()-1)),""))</f>
        <v/>
      </c>
      <c r="AA56" s="3" t="str">
        <f ca="1">IF(AND($A56&lt;&gt;"",$A56&lt;&gt;"TOTAL"),IF(AND('[5]INVESTIGADOR_Horas dia'!$AS54&lt;&gt;"",'[5]INVESTIGADOR_Horas dia'!$AS54&lt;&gt;0),'[5]INVESTIGADOR_Horas dia'!$AS54,""),IF($A56="TOTAL",SUM(INDIRECT("AA4:AA"&amp;ROW()-1)),""))</f>
        <v/>
      </c>
      <c r="AB56" s="3" t="str">
        <f t="shared" ca="1" si="8"/>
        <v/>
      </c>
      <c r="AC56" s="3" t="str">
        <f ca="1">IF(AND($A56&lt;&gt;"",$A56&lt;&gt;"TOTAL"),IF(AND('[5]INVESTIGADOR_Horas dia'!$AV54&lt;&gt;"",'[5]INVESTIGADOR_Horas dia'!$AV54&lt;&gt;0),'[5]INVESTIGADOR_Horas dia'!$AV54,""),IF($A56="TOTAL",SUM(INDIRECT("AC4:AC"&amp;ROW()-1)),""))</f>
        <v/>
      </c>
      <c r="AD56" s="3" t="str">
        <f ca="1">IF(AND($A56&lt;&gt;"",$A56&lt;&gt;"TOTAL"),IF(AND('[5]INVESTIGADOR_Horas dia'!$AX54&lt;&gt;"",'[5]INVESTIGADOR_Horas dia'!$AX54&lt;&gt;0),'[5]INVESTIGADOR_Horas dia'!$AX54,""),IF($A56="TOTAL",SUM(INDIRECT("AD4:AD"&amp;ROW()-1)),""))</f>
        <v/>
      </c>
      <c r="AE56" s="3" t="str">
        <f t="shared" ca="1" si="9"/>
        <v/>
      </c>
      <c r="AF56" s="3" t="str">
        <f ca="1">IF(AND($A56&lt;&gt;"",$A56&lt;&gt;"TOTAL"),IF(AND('[5]INVESTIGADOR_Horas dia'!$BA54&lt;&gt;"",'[5]INVESTIGADOR_Horas dia'!$BA54&lt;&gt;0),'[5]INVESTIGADOR_Horas dia'!$BA54,""),IF($A56="TOTAL",SUM(INDIRECT("AF4:AF"&amp;ROW()-1)),""))</f>
        <v/>
      </c>
      <c r="AG56" s="3" t="str">
        <f ca="1">IF(AND($A56&lt;&gt;"",$A56&lt;&gt;"TOTAL"),IF(AND('[5]INVESTIGADOR_Horas dia'!$BC54&lt;&gt;"",'[5]INVESTIGADOR_Horas dia'!$BC54&lt;&gt;0),'[5]INVESTIGADOR_Horas dia'!$BC54,""),IF($A56="TOTAL",SUM(INDIRECT("AG4:AG"&amp;ROW()-1)),""))</f>
        <v/>
      </c>
      <c r="AH56" s="3" t="str">
        <f t="shared" ca="1" si="10"/>
        <v/>
      </c>
      <c r="AI56" s="3" t="str">
        <f ca="1">IF(AND($A56&lt;&gt;"",$A56&lt;&gt;"TOTAL"),IF(AND('[5]INVESTIGADOR_Horas dia'!$BF54&lt;&gt;"",'[5]INVESTIGADOR_Horas dia'!$BF54&lt;&gt;0),'[5]INVESTIGADOR_Horas dia'!$BF54,""),IF($A56="TOTAL",SUM(INDIRECT("AI4:AI"&amp;ROW()-1)),""))</f>
        <v/>
      </c>
      <c r="AJ56" s="3" t="str">
        <f ca="1">IF(AND($A56&lt;&gt;"",$A56&lt;&gt;"TOTAL"),IF(AND('[5]INVESTIGADOR_Horas dia'!$BH54&lt;&gt;"",'[5]INVESTIGADOR_Horas dia'!$BH54&lt;&gt;0),'[5]INVESTIGADOR_Horas dia'!$BH54,""),IF($A56="TOTAL",SUM(INDIRECT("AJ4:AJ"&amp;ROW()-1)),""))</f>
        <v/>
      </c>
      <c r="AK56" s="3" t="str">
        <f t="shared" ca="1" si="11"/>
        <v/>
      </c>
      <c r="AL56" s="3" t="str">
        <f ca="1">IF(AND($A56&lt;&gt;"",$A56&lt;&gt;"TOTAL"),IF(AND('[5]INVESTIGADOR_Horas dia'!$BK54&lt;&gt;"",'[5]INVESTIGADOR_Horas dia'!$BK54&lt;&gt;0),'[5]INVESTIGADOR_Horas dia'!$BK54,""),IF($A56="TOTAL",SUM(INDIRECT("AL4:AL"&amp;ROW()-1)),""))</f>
        <v/>
      </c>
      <c r="AM56" s="3" t="str">
        <f ca="1">IF(AND($A56&lt;&gt;"",$A56&lt;&gt;"TOTAL"),IF(AND('[5]INVESTIGADOR_Horas dia'!$BM54&lt;&gt;"",'[5]INVESTIGADOR_Horas dia'!$BM54&lt;&gt;0),'[5]INVESTIGADOR_Horas dia'!$BM54,""),IF($A56="TOTAL",SUM(INDIRECT("AM4:AM"&amp;ROW()-1)),""))</f>
        <v/>
      </c>
      <c r="AN56" s="3" t="str">
        <f t="shared" ca="1" si="12"/>
        <v/>
      </c>
      <c r="AO56" s="3" t="str">
        <f ca="1">IF(AND($A56&lt;&gt;"",$A56&lt;&gt;"TOTAL"),IF(AND('[5]INVESTIGADOR_Horas dia'!$BP54&lt;&gt;"",'[5]INVESTIGADOR_Horas dia'!$BP54&lt;&gt;0),'[5]INVESTIGADOR_Horas dia'!$BP54,""),IF($A56="TOTAL",SUM(INDIRECT("AO4:AO"&amp;ROW()-1)),""))</f>
        <v/>
      </c>
      <c r="AP56" s="3" t="str">
        <f ca="1">IF(AND($A56&lt;&gt;"",$A56&lt;&gt;"TOTAL"),IF(AND('[5]INVESTIGADOR_Horas dia'!$BR54&lt;&gt;"",'[5]INVESTIGADOR_Horas dia'!$BR54&lt;&gt;0),'[5]INVESTIGADOR_Horas dia'!$BR54,""),IF($A56="TOTAL",SUM(INDIRECT("AP4:AP"&amp;ROW()-1)),""))</f>
        <v/>
      </c>
      <c r="AQ56" s="3" t="str">
        <f t="shared" ca="1" si="13"/>
        <v/>
      </c>
      <c r="AR56" s="3" t="str">
        <f ca="1">IF(AND($A56&lt;&gt;"",$A56&lt;&gt;"TOTAL"),IF(AND('[5]INVESTIGADOR_Horas dia'!$BU54&lt;&gt;"",'[5]INVESTIGADOR_Horas dia'!$BU54&lt;&gt;0),'[5]INVESTIGADOR_Horas dia'!$BU54,""),IF($A56="TOTAL",SUM(INDIRECT("AR4:AR"&amp;ROW()-1)),""))</f>
        <v/>
      </c>
      <c r="AS56" s="3" t="str">
        <f ca="1">IF(AND($A56&lt;&gt;"",$A56&lt;&gt;"TOTAL"),IF(AND('[5]INVESTIGADOR_Horas dia'!$BW54&lt;&gt;"",'[5]INVESTIGADOR_Horas dia'!$BW54&lt;&gt;0),'[5]INVESTIGADOR_Horas dia'!$BW54,""),IF($A56="TOTAL",SUM(INDIRECT("AS4:AS"&amp;ROW()-1)),""))</f>
        <v/>
      </c>
      <c r="AT56" s="3" t="str">
        <f t="shared" ca="1" si="14"/>
        <v/>
      </c>
      <c r="AU56" s="3" t="str">
        <f ca="1">IF(AND($A56&lt;&gt;"",$A56&lt;&gt;"TOTAL"),IF(AND('[5]INVESTIGADOR_Horas dia'!$BZ54&lt;&gt;"",'[5]INVESTIGADOR_Horas dia'!$BZ54&lt;&gt;0),'[5]INVESTIGADOR_Horas dia'!$BZ54,""),IF($A56="TOTAL",SUM(INDIRECT("AU4:AU"&amp;ROW()-1)),""))</f>
        <v/>
      </c>
      <c r="AV56" s="3" t="str">
        <f ca="1">IF(AND($A56&lt;&gt;"",$A56&lt;&gt;"TOTAL"),IF(AND('[5]INVESTIGADOR_Horas dia'!$CB54&lt;&gt;"",'[5]INVESTIGADOR_Horas dia'!$CB54&lt;&gt;0),'[5]INVESTIGADOR_Horas dia'!$CB54,""),IF($A56="TOTAL",SUM(INDIRECT("AV4:AV"&amp;ROW()-1)),""))</f>
        <v/>
      </c>
      <c r="AW56" s="3" t="str">
        <f t="shared" ca="1" si="15"/>
        <v/>
      </c>
      <c r="AX56" s="3" t="str">
        <f ca="1">IF(AND($A56&lt;&gt;"",$A56&lt;&gt;"TOTAL"),IF(AND('[5]INVESTIGADOR_Horas dia'!$CE54&lt;&gt;"",'[5]INVESTIGADOR_Horas dia'!$CE54&lt;&gt;0),'[5]INVESTIGADOR_Horas dia'!$CE54,""),IF($A56="TOTAL",SUM(INDIRECT("AX4:AX"&amp;ROW()-1)),""))</f>
        <v/>
      </c>
      <c r="AY56" s="3" t="str">
        <f ca="1">IF(AND($A56&lt;&gt;"",$A56&lt;&gt;"TOTAL"),IF(AND('[5]INVESTIGADOR_Horas dia'!$CG54&lt;&gt;"",'[5]INVESTIGADOR_Horas dia'!$CG54&lt;&gt;0),'[5]INVESTIGADOR_Horas dia'!$CG54,""),IF($A56="TOTAL",SUM(INDIRECT("AY4:AY"&amp;ROW()-1)),""))</f>
        <v/>
      </c>
      <c r="AZ56" s="3" t="str">
        <f t="shared" ca="1" si="16"/>
        <v/>
      </c>
      <c r="BA56" s="3" t="str">
        <f ca="1">IF(AND($A56&lt;&gt;"",$A56&lt;&gt;"TOTAL"),IF(AND('[5]INVESTIGADOR_Horas dia'!$CJ54&lt;&gt;"",'[5]INVESTIGADOR_Horas dia'!$CJ54&lt;&gt;0),'[5]INVESTIGADOR_Horas dia'!$CJ54,""),IF($A56="TOTAL",SUM(INDIRECT("BA4:BA"&amp;ROW()-1)),""))</f>
        <v/>
      </c>
      <c r="BB56" s="3" t="str">
        <f ca="1">IF(AND($A56&lt;&gt;"",$A56&lt;&gt;"TOTAL"),IF(AND('[5]INVESTIGADOR_Horas dia'!$CL54&lt;&gt;"",'[5]INVESTIGADOR_Horas dia'!$CL54&lt;&gt;0),'[5]INVESTIGADOR_Horas dia'!$CL54,""),IF($A56="TOTAL",SUM(INDIRECT("BB4:BB"&amp;ROW()-1)),""))</f>
        <v/>
      </c>
      <c r="BC56" s="3" t="str">
        <f t="shared" ca="1" si="17"/>
        <v/>
      </c>
      <c r="BD56" s="3" t="str">
        <f ca="1">IF(AND($A56&lt;&gt;"",$A56&lt;&gt;"TOTAL"),IF(AND('[5]INVESTIGADOR_Horas dia'!$CO54&lt;&gt;"",'[5]INVESTIGADOR_Horas dia'!$CO54&lt;&gt;0),'[5]INVESTIGADOR_Horas dia'!$CO54,""),IF($A56="TOTAL",SUM(INDIRECT("BD4:BD"&amp;ROW()-1)),""))</f>
        <v/>
      </c>
      <c r="BE56" s="3" t="str">
        <f ca="1">IF(AND($A56&lt;&gt;"",$A56&lt;&gt;"TOTAL"),IF(AND('[5]INVESTIGADOR_Horas dia'!$CQ54&lt;&gt;"",'[5]INVESTIGADOR_Horas dia'!$CQ54&lt;&gt;0),'[5]INVESTIGADOR_Horas dia'!$CQ54,""),IF($A56="TOTAL",SUM(INDIRECT("BE4:BE"&amp;ROW()-1)),""))</f>
        <v/>
      </c>
      <c r="BF56" s="3" t="str">
        <f t="shared" ca="1" si="18"/>
        <v/>
      </c>
    </row>
    <row r="57" spans="1:58" x14ac:dyDescent="0.2">
      <c r="A57" s="25" t="str">
        <f>IF('[5]INVESTIGADOR_Horas dia'!$B55&lt;&gt;"",'[5]INVESTIGADOR_Horas dia'!$B55,IF(AND('[5]INVESTIGADOR_Horas dia'!$B55="",'[5]INVESTIGADOR_Horas dia'!$B56="",'[5]INVESTIGADOR_Horas dia'!$B54=""),"","TOTAL"))</f>
        <v/>
      </c>
      <c r="B57" s="3" t="str">
        <f ca="1">IF(AND($A57&lt;&gt;"",$A57&lt;&gt;"TOTAL"),IF(AND('[5]INVESTIGADOR_Horas dia'!$C55&lt;&gt;"",'[5]INVESTIGADOR_Horas dia'!$C55&lt;&gt;0),'[5]INVESTIGADOR_Horas dia'!$C55,""),IF($A57="TOTAL",SUM(INDIRECT("B4:B"&amp;ROW()-1)),""))</f>
        <v/>
      </c>
      <c r="C57" s="3" t="str">
        <f ca="1">IF(AND($A57&lt;&gt;"",$A57&lt;&gt;"TOTAL"),IF(AND('[5]INVESTIGADOR_Horas dia'!$E55&lt;&gt;"",'[5]INVESTIGADOR_Horas dia'!$E55&lt;&gt;0),'[5]INVESTIGADOR_Horas dia'!$E55,""),IF($A57="TOTAL",SUM(INDIRECT("C4:C"&amp;ROW()-1)),""))</f>
        <v/>
      </c>
      <c r="D57" s="3" t="str">
        <f t="shared" ca="1" si="0"/>
        <v/>
      </c>
      <c r="E57" s="3" t="str">
        <f ca="1">IF(AND($A57&lt;&gt;"",$A57&lt;&gt;"TOTAL"),IF(AND('[5]INVESTIGADOR_Horas dia'!$H55&lt;&gt;"",'[5]INVESTIGADOR_Horas dia'!$H55&lt;&gt;0),'[5]INVESTIGADOR_Horas dia'!$H55,""),IF($A57="TOTAL",SUM(INDIRECT("E4:E"&amp;ROW()-1)),""))</f>
        <v/>
      </c>
      <c r="F57" s="3" t="str">
        <f ca="1">IF(AND($A57&lt;&gt;"",$A57&lt;&gt;"TOTAL"),IF(AND('[5]INVESTIGADOR_Horas dia'!$J55&lt;&gt;"",'[5]INVESTIGADOR_Horas dia'!$J55&lt;&gt;0),'[5]INVESTIGADOR_Horas dia'!$J55,""),IF($A57="TOTAL",SUM(INDIRECT("F4:F"&amp;ROW()-1)),""))</f>
        <v/>
      </c>
      <c r="G57" s="3" t="str">
        <f t="shared" ca="1" si="1"/>
        <v/>
      </c>
      <c r="H57" s="3" t="str">
        <f ca="1">IF(AND($A57&lt;&gt;"",$A57&lt;&gt;"TOTAL"),IF(AND('[5]INVESTIGADOR_Horas dia'!$M55&lt;&gt;"",'[5]INVESTIGADOR_Horas dia'!$M55&lt;&gt;0),'[5]INVESTIGADOR_Horas dia'!$M55,""),IF($A57="TOTAL",SUM(INDIRECT("H4:H"&amp;ROW()-1)),""))</f>
        <v/>
      </c>
      <c r="I57" s="3" t="str">
        <f ca="1">IF(AND($A57&lt;&gt;"",$A57&lt;&gt;"TOTAL"),IF(AND('[5]INVESTIGADOR_Horas dia'!$O55&lt;&gt;"",'[5]INVESTIGADOR_Horas dia'!$O55&lt;&gt;0),'[5]INVESTIGADOR_Horas dia'!$O55,""),IF($A57="TOTAL",SUM(INDIRECT("I4:I"&amp;ROW()-1)),""))</f>
        <v/>
      </c>
      <c r="J57" s="3" t="str">
        <f t="shared" ca="1" si="2"/>
        <v/>
      </c>
      <c r="K57" s="3" t="str">
        <f ca="1">IF(AND($A57&lt;&gt;"",$A57&lt;&gt;"TOTAL"),IF(AND('[5]INVESTIGADOR_Horas dia'!$R55&lt;&gt;"",'[5]INVESTIGADOR_Horas dia'!$R55&lt;&gt;0),'[5]INVESTIGADOR_Horas dia'!$R55,""),IF($A57="TOTAL",SUM(INDIRECT("K4:K"&amp;ROW()-1)),""))</f>
        <v/>
      </c>
      <c r="L57" s="3" t="str">
        <f ca="1">IF(AND($A57&lt;&gt;"",$A57&lt;&gt;"TOTAL"),IF(AND('[5]INVESTIGADOR_Horas dia'!$T55&lt;&gt;"",'[5]INVESTIGADOR_Horas dia'!$T55&lt;&gt;0),'[5]INVESTIGADOR_Horas dia'!$T55,""),IF($A57="TOTAL",SUM(INDIRECT("L4:L"&amp;ROW()-1)),""))</f>
        <v/>
      </c>
      <c r="M57" s="3" t="str">
        <f t="shared" ca="1" si="3"/>
        <v/>
      </c>
      <c r="N57" s="3" t="str">
        <f ca="1">IF(AND($A57&lt;&gt;"",$A57&lt;&gt;"TOTAL"),IF(AND('[5]INVESTIGADOR_Horas dia'!$W55&lt;&gt;"",'[5]INVESTIGADOR_Horas dia'!$W55&lt;&gt;0),'[5]INVESTIGADOR_Horas dia'!$W55,""),IF($A57="TOTAL",SUM(INDIRECT("N4:N"&amp;ROW()-1)),""))</f>
        <v/>
      </c>
      <c r="O57" s="3" t="str">
        <f ca="1">IF(AND($A57&lt;&gt;"",$A57&lt;&gt;"TOTAL"),IF(AND('[5]INVESTIGADOR_Horas dia'!$Y55&lt;&gt;"",'[5]INVESTIGADOR_Horas dia'!$Y55&lt;&gt;0),'[5]INVESTIGADOR_Horas dia'!$Y55,""),IF($A57="TOTAL",SUM(INDIRECT("O4:O"&amp;ROW()-1)),""))</f>
        <v/>
      </c>
      <c r="P57" s="3" t="str">
        <f t="shared" ca="1" si="4"/>
        <v/>
      </c>
      <c r="Q57" s="3" t="str">
        <f ca="1">IF(AND($A57&lt;&gt;"",$A57&lt;&gt;"TOTAL"),IF(AND('[5]INVESTIGADOR_Horas dia'!$AB55&lt;&gt;"",'[5]INVESTIGADOR_Horas dia'!$AB55&lt;&gt;0),'[5]INVESTIGADOR_Horas dia'!$AB55,""),IF($A57="TOTAL",SUM(INDIRECT("Q4:Q"&amp;ROW()-1)),""))</f>
        <v/>
      </c>
      <c r="R57" s="3" t="str">
        <f ca="1">IF(AND($A57&lt;&gt;"",$A57&lt;&gt;"TOTAL"),IF(AND('[5]INVESTIGADOR_Horas dia'!$AD55&lt;&gt;"",'[5]INVESTIGADOR_Horas dia'!$AD55&lt;&gt;0),'[5]INVESTIGADOR_Horas dia'!$AD55,""),IF($A57="TOTAL",SUM(INDIRECT("R4:R"&amp;ROW()-1)),""))</f>
        <v/>
      </c>
      <c r="S57" s="3" t="str">
        <f t="shared" ca="1" si="5"/>
        <v/>
      </c>
      <c r="T57" s="3" t="str">
        <f ca="1">IF(AND($A57&lt;&gt;"",$A57&lt;&gt;"TOTAL"),IF(AND('[5]INVESTIGADOR_Horas dia'!$AG55&lt;&gt;"",'[5]INVESTIGADOR_Horas dia'!$AG55&lt;&gt;0),'[5]INVESTIGADOR_Horas dia'!$AG55,""),IF($A57="TOTAL",SUM(INDIRECT("T4:T"&amp;ROW()-1)),""))</f>
        <v/>
      </c>
      <c r="U57" s="3" t="str">
        <f ca="1">IF(AND($A57&lt;&gt;"",$A57&lt;&gt;"TOTAL"),IF(AND('[5]INVESTIGADOR_Horas dia'!$AI55&lt;&gt;"",'[5]INVESTIGADOR_Horas dia'!$AI55&lt;&gt;0),'[5]INVESTIGADOR_Horas dia'!$AI55,""),IF($A57="TOTAL",SUM(INDIRECT("U4:U"&amp;ROW()-1)),""))</f>
        <v/>
      </c>
      <c r="V57" s="3" t="str">
        <f t="shared" ca="1" si="6"/>
        <v/>
      </c>
      <c r="W57" s="3" t="str">
        <f ca="1">IF(AND($A57&lt;&gt;"",$A57&lt;&gt;"TOTAL"),IF(AND('[5]INVESTIGADOR_Horas dia'!$AL55&lt;&gt;"",'[5]INVESTIGADOR_Horas dia'!$AL55&lt;&gt;0),'[5]INVESTIGADOR_Horas dia'!$AL55,""),IF($A57="TOTAL",SUM(INDIRECT("W4:W"&amp;ROW()-1)),""))</f>
        <v/>
      </c>
      <c r="X57" s="3" t="str">
        <f ca="1">IF(AND($A57&lt;&gt;"",$A57&lt;&gt;"TOTAL"),IF(AND('[5]INVESTIGADOR_Horas dia'!$AN55&lt;&gt;"",'[5]INVESTIGADOR_Horas dia'!$AN55&lt;&gt;0),'[5]INVESTIGADOR_Horas dia'!$AN55,""),IF($A57="TOTAL",SUM(INDIRECT("X4:X"&amp;ROW()-1)),""))</f>
        <v/>
      </c>
      <c r="Y57" s="3" t="str">
        <f t="shared" ca="1" si="7"/>
        <v/>
      </c>
      <c r="Z57" s="3" t="str">
        <f ca="1">IF(AND($A57&lt;&gt;"",$A57&lt;&gt;"TOTAL"),IF(AND('[5]INVESTIGADOR_Horas dia'!$AQ55&lt;&gt;"",'[5]INVESTIGADOR_Horas dia'!$AQ55&lt;&gt;0),'[5]INVESTIGADOR_Horas dia'!$AQ55,""),IF($A57="TOTAL",SUM(INDIRECT("Z4:Z"&amp;ROW()-1)),""))</f>
        <v/>
      </c>
      <c r="AA57" s="3" t="str">
        <f ca="1">IF(AND($A57&lt;&gt;"",$A57&lt;&gt;"TOTAL"),IF(AND('[5]INVESTIGADOR_Horas dia'!$AS55&lt;&gt;"",'[5]INVESTIGADOR_Horas dia'!$AS55&lt;&gt;0),'[5]INVESTIGADOR_Horas dia'!$AS55,""),IF($A57="TOTAL",SUM(INDIRECT("AA4:AA"&amp;ROW()-1)),""))</f>
        <v/>
      </c>
      <c r="AB57" s="3" t="str">
        <f t="shared" ca="1" si="8"/>
        <v/>
      </c>
      <c r="AC57" s="3" t="str">
        <f ca="1">IF(AND($A57&lt;&gt;"",$A57&lt;&gt;"TOTAL"),IF(AND('[5]INVESTIGADOR_Horas dia'!$AV55&lt;&gt;"",'[5]INVESTIGADOR_Horas dia'!$AV55&lt;&gt;0),'[5]INVESTIGADOR_Horas dia'!$AV55,""),IF($A57="TOTAL",SUM(INDIRECT("AC4:AC"&amp;ROW()-1)),""))</f>
        <v/>
      </c>
      <c r="AD57" s="3" t="str">
        <f ca="1">IF(AND($A57&lt;&gt;"",$A57&lt;&gt;"TOTAL"),IF(AND('[5]INVESTIGADOR_Horas dia'!$AX55&lt;&gt;"",'[5]INVESTIGADOR_Horas dia'!$AX55&lt;&gt;0),'[5]INVESTIGADOR_Horas dia'!$AX55,""),IF($A57="TOTAL",SUM(INDIRECT("AD4:AD"&amp;ROW()-1)),""))</f>
        <v/>
      </c>
      <c r="AE57" s="3" t="str">
        <f t="shared" ca="1" si="9"/>
        <v/>
      </c>
      <c r="AF57" s="3" t="str">
        <f ca="1">IF(AND($A57&lt;&gt;"",$A57&lt;&gt;"TOTAL"),IF(AND('[5]INVESTIGADOR_Horas dia'!$BA55&lt;&gt;"",'[5]INVESTIGADOR_Horas dia'!$BA55&lt;&gt;0),'[5]INVESTIGADOR_Horas dia'!$BA55,""),IF($A57="TOTAL",SUM(INDIRECT("AF4:AF"&amp;ROW()-1)),""))</f>
        <v/>
      </c>
      <c r="AG57" s="3" t="str">
        <f ca="1">IF(AND($A57&lt;&gt;"",$A57&lt;&gt;"TOTAL"),IF(AND('[5]INVESTIGADOR_Horas dia'!$BC55&lt;&gt;"",'[5]INVESTIGADOR_Horas dia'!$BC55&lt;&gt;0),'[5]INVESTIGADOR_Horas dia'!$BC55,""),IF($A57="TOTAL",SUM(INDIRECT("AG4:AG"&amp;ROW()-1)),""))</f>
        <v/>
      </c>
      <c r="AH57" s="3" t="str">
        <f t="shared" ca="1" si="10"/>
        <v/>
      </c>
      <c r="AI57" s="3" t="str">
        <f ca="1">IF(AND($A57&lt;&gt;"",$A57&lt;&gt;"TOTAL"),IF(AND('[5]INVESTIGADOR_Horas dia'!$BF55&lt;&gt;"",'[5]INVESTIGADOR_Horas dia'!$BF55&lt;&gt;0),'[5]INVESTIGADOR_Horas dia'!$BF55,""),IF($A57="TOTAL",SUM(INDIRECT("AI4:AI"&amp;ROW()-1)),""))</f>
        <v/>
      </c>
      <c r="AJ57" s="3" t="str">
        <f ca="1">IF(AND($A57&lt;&gt;"",$A57&lt;&gt;"TOTAL"),IF(AND('[5]INVESTIGADOR_Horas dia'!$BH55&lt;&gt;"",'[5]INVESTIGADOR_Horas dia'!$BH55&lt;&gt;0),'[5]INVESTIGADOR_Horas dia'!$BH55,""),IF($A57="TOTAL",SUM(INDIRECT("AJ4:AJ"&amp;ROW()-1)),""))</f>
        <v/>
      </c>
      <c r="AK57" s="3" t="str">
        <f t="shared" ca="1" si="11"/>
        <v/>
      </c>
      <c r="AL57" s="3" t="str">
        <f ca="1">IF(AND($A57&lt;&gt;"",$A57&lt;&gt;"TOTAL"),IF(AND('[5]INVESTIGADOR_Horas dia'!$BK55&lt;&gt;"",'[5]INVESTIGADOR_Horas dia'!$BK55&lt;&gt;0),'[5]INVESTIGADOR_Horas dia'!$BK55,""),IF($A57="TOTAL",SUM(INDIRECT("AL4:AL"&amp;ROW()-1)),""))</f>
        <v/>
      </c>
      <c r="AM57" s="3" t="str">
        <f ca="1">IF(AND($A57&lt;&gt;"",$A57&lt;&gt;"TOTAL"),IF(AND('[5]INVESTIGADOR_Horas dia'!$BM55&lt;&gt;"",'[5]INVESTIGADOR_Horas dia'!$BM55&lt;&gt;0),'[5]INVESTIGADOR_Horas dia'!$BM55,""),IF($A57="TOTAL",SUM(INDIRECT("AM4:AM"&amp;ROW()-1)),""))</f>
        <v/>
      </c>
      <c r="AN57" s="3" t="str">
        <f t="shared" ca="1" si="12"/>
        <v/>
      </c>
      <c r="AO57" s="3" t="str">
        <f ca="1">IF(AND($A57&lt;&gt;"",$A57&lt;&gt;"TOTAL"),IF(AND('[5]INVESTIGADOR_Horas dia'!$BP55&lt;&gt;"",'[5]INVESTIGADOR_Horas dia'!$BP55&lt;&gt;0),'[5]INVESTIGADOR_Horas dia'!$BP55,""),IF($A57="TOTAL",SUM(INDIRECT("AO4:AO"&amp;ROW()-1)),""))</f>
        <v/>
      </c>
      <c r="AP57" s="3" t="str">
        <f ca="1">IF(AND($A57&lt;&gt;"",$A57&lt;&gt;"TOTAL"),IF(AND('[5]INVESTIGADOR_Horas dia'!$BR55&lt;&gt;"",'[5]INVESTIGADOR_Horas dia'!$BR55&lt;&gt;0),'[5]INVESTIGADOR_Horas dia'!$BR55,""),IF($A57="TOTAL",SUM(INDIRECT("AP4:AP"&amp;ROW()-1)),""))</f>
        <v/>
      </c>
      <c r="AQ57" s="3" t="str">
        <f t="shared" ca="1" si="13"/>
        <v/>
      </c>
      <c r="AR57" s="3" t="str">
        <f ca="1">IF(AND($A57&lt;&gt;"",$A57&lt;&gt;"TOTAL"),IF(AND('[5]INVESTIGADOR_Horas dia'!$BU55&lt;&gt;"",'[5]INVESTIGADOR_Horas dia'!$BU55&lt;&gt;0),'[5]INVESTIGADOR_Horas dia'!$BU55,""),IF($A57="TOTAL",SUM(INDIRECT("AR4:AR"&amp;ROW()-1)),""))</f>
        <v/>
      </c>
      <c r="AS57" s="3" t="str">
        <f ca="1">IF(AND($A57&lt;&gt;"",$A57&lt;&gt;"TOTAL"),IF(AND('[5]INVESTIGADOR_Horas dia'!$BW55&lt;&gt;"",'[5]INVESTIGADOR_Horas dia'!$BW55&lt;&gt;0),'[5]INVESTIGADOR_Horas dia'!$BW55,""),IF($A57="TOTAL",SUM(INDIRECT("AS4:AS"&amp;ROW()-1)),""))</f>
        <v/>
      </c>
      <c r="AT57" s="3" t="str">
        <f t="shared" ca="1" si="14"/>
        <v/>
      </c>
      <c r="AU57" s="3" t="str">
        <f ca="1">IF(AND($A57&lt;&gt;"",$A57&lt;&gt;"TOTAL"),IF(AND('[5]INVESTIGADOR_Horas dia'!$BZ55&lt;&gt;"",'[5]INVESTIGADOR_Horas dia'!$BZ55&lt;&gt;0),'[5]INVESTIGADOR_Horas dia'!$BZ55,""),IF($A57="TOTAL",SUM(INDIRECT("AU4:AU"&amp;ROW()-1)),""))</f>
        <v/>
      </c>
      <c r="AV57" s="3" t="str">
        <f ca="1">IF(AND($A57&lt;&gt;"",$A57&lt;&gt;"TOTAL"),IF(AND('[5]INVESTIGADOR_Horas dia'!$CB55&lt;&gt;"",'[5]INVESTIGADOR_Horas dia'!$CB55&lt;&gt;0),'[5]INVESTIGADOR_Horas dia'!$CB55,""),IF($A57="TOTAL",SUM(INDIRECT("AV4:AV"&amp;ROW()-1)),""))</f>
        <v/>
      </c>
      <c r="AW57" s="3" t="str">
        <f t="shared" ca="1" si="15"/>
        <v/>
      </c>
      <c r="AX57" s="3" t="str">
        <f ca="1">IF(AND($A57&lt;&gt;"",$A57&lt;&gt;"TOTAL"),IF(AND('[5]INVESTIGADOR_Horas dia'!$CE55&lt;&gt;"",'[5]INVESTIGADOR_Horas dia'!$CE55&lt;&gt;0),'[5]INVESTIGADOR_Horas dia'!$CE55,""),IF($A57="TOTAL",SUM(INDIRECT("AX4:AX"&amp;ROW()-1)),""))</f>
        <v/>
      </c>
      <c r="AY57" s="3" t="str">
        <f ca="1">IF(AND($A57&lt;&gt;"",$A57&lt;&gt;"TOTAL"),IF(AND('[5]INVESTIGADOR_Horas dia'!$CG55&lt;&gt;"",'[5]INVESTIGADOR_Horas dia'!$CG55&lt;&gt;0),'[5]INVESTIGADOR_Horas dia'!$CG55,""),IF($A57="TOTAL",SUM(INDIRECT("AY4:AY"&amp;ROW()-1)),""))</f>
        <v/>
      </c>
      <c r="AZ57" s="3" t="str">
        <f t="shared" ca="1" si="16"/>
        <v/>
      </c>
      <c r="BA57" s="3" t="str">
        <f ca="1">IF(AND($A57&lt;&gt;"",$A57&lt;&gt;"TOTAL"),IF(AND('[5]INVESTIGADOR_Horas dia'!$CJ55&lt;&gt;"",'[5]INVESTIGADOR_Horas dia'!$CJ55&lt;&gt;0),'[5]INVESTIGADOR_Horas dia'!$CJ55,""),IF($A57="TOTAL",SUM(INDIRECT("BA4:BA"&amp;ROW()-1)),""))</f>
        <v/>
      </c>
      <c r="BB57" s="3" t="str">
        <f ca="1">IF(AND($A57&lt;&gt;"",$A57&lt;&gt;"TOTAL"),IF(AND('[5]INVESTIGADOR_Horas dia'!$CL55&lt;&gt;"",'[5]INVESTIGADOR_Horas dia'!$CL55&lt;&gt;0),'[5]INVESTIGADOR_Horas dia'!$CL55,""),IF($A57="TOTAL",SUM(INDIRECT("BB4:BB"&amp;ROW()-1)),""))</f>
        <v/>
      </c>
      <c r="BC57" s="3" t="str">
        <f t="shared" ca="1" si="17"/>
        <v/>
      </c>
      <c r="BD57" s="3" t="str">
        <f ca="1">IF(AND($A57&lt;&gt;"",$A57&lt;&gt;"TOTAL"),IF(AND('[5]INVESTIGADOR_Horas dia'!$CO55&lt;&gt;"",'[5]INVESTIGADOR_Horas dia'!$CO55&lt;&gt;0),'[5]INVESTIGADOR_Horas dia'!$CO55,""),IF($A57="TOTAL",SUM(INDIRECT("BD4:BD"&amp;ROW()-1)),""))</f>
        <v/>
      </c>
      <c r="BE57" s="3" t="str">
        <f ca="1">IF(AND($A57&lt;&gt;"",$A57&lt;&gt;"TOTAL"),IF(AND('[5]INVESTIGADOR_Horas dia'!$CQ55&lt;&gt;"",'[5]INVESTIGADOR_Horas dia'!$CQ55&lt;&gt;0),'[5]INVESTIGADOR_Horas dia'!$CQ55,""),IF($A57="TOTAL",SUM(INDIRECT("BE4:BE"&amp;ROW()-1)),""))</f>
        <v/>
      </c>
      <c r="BF57" s="3" t="str">
        <f t="shared" ca="1" si="18"/>
        <v/>
      </c>
    </row>
    <row r="58" spans="1:58" x14ac:dyDescent="0.2">
      <c r="A58" s="25" t="str">
        <f>IF('[5]INVESTIGADOR_Horas dia'!$B56&lt;&gt;"",'[5]INVESTIGADOR_Horas dia'!$B56,IF(AND('[5]INVESTIGADOR_Horas dia'!$B56="",'[5]INVESTIGADOR_Horas dia'!$B57="",'[5]INVESTIGADOR_Horas dia'!$B55=""),"","TOTAL"))</f>
        <v/>
      </c>
      <c r="B58" s="3" t="str">
        <f ca="1">IF(AND($A58&lt;&gt;"",$A58&lt;&gt;"TOTAL"),IF(AND('[5]INVESTIGADOR_Horas dia'!$C56&lt;&gt;"",'[5]INVESTIGADOR_Horas dia'!$C56&lt;&gt;0),'[5]INVESTIGADOR_Horas dia'!$C56,""),IF($A58="TOTAL",SUM(INDIRECT("B4:B"&amp;ROW()-1)),""))</f>
        <v/>
      </c>
      <c r="C58" s="3" t="str">
        <f ca="1">IF(AND($A58&lt;&gt;"",$A58&lt;&gt;"TOTAL"),IF(AND('[5]INVESTIGADOR_Horas dia'!$E56&lt;&gt;"",'[5]INVESTIGADOR_Horas dia'!$E56&lt;&gt;0),'[5]INVESTIGADOR_Horas dia'!$E56,""),IF($A58="TOTAL",SUM(INDIRECT("C4:C"&amp;ROW()-1)),""))</f>
        <v/>
      </c>
      <c r="D58" s="3" t="str">
        <f t="shared" ca="1" si="0"/>
        <v/>
      </c>
      <c r="E58" s="3" t="str">
        <f ca="1">IF(AND($A58&lt;&gt;"",$A58&lt;&gt;"TOTAL"),IF(AND('[5]INVESTIGADOR_Horas dia'!$H56&lt;&gt;"",'[5]INVESTIGADOR_Horas dia'!$H56&lt;&gt;0),'[5]INVESTIGADOR_Horas dia'!$H56,""),IF($A58="TOTAL",SUM(INDIRECT("E4:E"&amp;ROW()-1)),""))</f>
        <v/>
      </c>
      <c r="F58" s="3" t="str">
        <f ca="1">IF(AND($A58&lt;&gt;"",$A58&lt;&gt;"TOTAL"),IF(AND('[5]INVESTIGADOR_Horas dia'!$J56&lt;&gt;"",'[5]INVESTIGADOR_Horas dia'!$J56&lt;&gt;0),'[5]INVESTIGADOR_Horas dia'!$J56,""),IF($A58="TOTAL",SUM(INDIRECT("F4:F"&amp;ROW()-1)),""))</f>
        <v/>
      </c>
      <c r="G58" s="3" t="str">
        <f t="shared" ca="1" si="1"/>
        <v/>
      </c>
      <c r="H58" s="3" t="str">
        <f ca="1">IF(AND($A58&lt;&gt;"",$A58&lt;&gt;"TOTAL"),IF(AND('[5]INVESTIGADOR_Horas dia'!$M56&lt;&gt;"",'[5]INVESTIGADOR_Horas dia'!$M56&lt;&gt;0),'[5]INVESTIGADOR_Horas dia'!$M56,""),IF($A58="TOTAL",SUM(INDIRECT("H4:H"&amp;ROW()-1)),""))</f>
        <v/>
      </c>
      <c r="I58" s="3" t="str">
        <f ca="1">IF(AND($A58&lt;&gt;"",$A58&lt;&gt;"TOTAL"),IF(AND('[5]INVESTIGADOR_Horas dia'!$O56&lt;&gt;"",'[5]INVESTIGADOR_Horas dia'!$O56&lt;&gt;0),'[5]INVESTIGADOR_Horas dia'!$O56,""),IF($A58="TOTAL",SUM(INDIRECT("I4:I"&amp;ROW()-1)),""))</f>
        <v/>
      </c>
      <c r="J58" s="3" t="str">
        <f t="shared" ca="1" si="2"/>
        <v/>
      </c>
      <c r="K58" s="3" t="str">
        <f ca="1">IF(AND($A58&lt;&gt;"",$A58&lt;&gt;"TOTAL"),IF(AND('[5]INVESTIGADOR_Horas dia'!$R56&lt;&gt;"",'[5]INVESTIGADOR_Horas dia'!$R56&lt;&gt;0),'[5]INVESTIGADOR_Horas dia'!$R56,""),IF($A58="TOTAL",SUM(INDIRECT("K4:K"&amp;ROW()-1)),""))</f>
        <v/>
      </c>
      <c r="L58" s="3" t="str">
        <f ca="1">IF(AND($A58&lt;&gt;"",$A58&lt;&gt;"TOTAL"),IF(AND('[5]INVESTIGADOR_Horas dia'!$T56&lt;&gt;"",'[5]INVESTIGADOR_Horas dia'!$T56&lt;&gt;0),'[5]INVESTIGADOR_Horas dia'!$T56,""),IF($A58="TOTAL",SUM(INDIRECT("L4:L"&amp;ROW()-1)),""))</f>
        <v/>
      </c>
      <c r="M58" s="3" t="str">
        <f t="shared" ca="1" si="3"/>
        <v/>
      </c>
      <c r="N58" s="3" t="str">
        <f ca="1">IF(AND($A58&lt;&gt;"",$A58&lt;&gt;"TOTAL"),IF(AND('[5]INVESTIGADOR_Horas dia'!$W56&lt;&gt;"",'[5]INVESTIGADOR_Horas dia'!$W56&lt;&gt;0),'[5]INVESTIGADOR_Horas dia'!$W56,""),IF($A58="TOTAL",SUM(INDIRECT("N4:N"&amp;ROW()-1)),""))</f>
        <v/>
      </c>
      <c r="O58" s="3" t="str">
        <f ca="1">IF(AND($A58&lt;&gt;"",$A58&lt;&gt;"TOTAL"),IF(AND('[5]INVESTIGADOR_Horas dia'!$Y56&lt;&gt;"",'[5]INVESTIGADOR_Horas dia'!$Y56&lt;&gt;0),'[5]INVESTIGADOR_Horas dia'!$Y56,""),IF($A58="TOTAL",SUM(INDIRECT("O4:O"&amp;ROW()-1)),""))</f>
        <v/>
      </c>
      <c r="P58" s="3" t="str">
        <f t="shared" ca="1" si="4"/>
        <v/>
      </c>
      <c r="Q58" s="3" t="str">
        <f ca="1">IF(AND($A58&lt;&gt;"",$A58&lt;&gt;"TOTAL"),IF(AND('[5]INVESTIGADOR_Horas dia'!$AB56&lt;&gt;"",'[5]INVESTIGADOR_Horas dia'!$AB56&lt;&gt;0),'[5]INVESTIGADOR_Horas dia'!$AB56,""),IF($A58="TOTAL",SUM(INDIRECT("Q4:Q"&amp;ROW()-1)),""))</f>
        <v/>
      </c>
      <c r="R58" s="3" t="str">
        <f ca="1">IF(AND($A58&lt;&gt;"",$A58&lt;&gt;"TOTAL"),IF(AND('[5]INVESTIGADOR_Horas dia'!$AD56&lt;&gt;"",'[5]INVESTIGADOR_Horas dia'!$AD56&lt;&gt;0),'[5]INVESTIGADOR_Horas dia'!$AD56,""),IF($A58="TOTAL",SUM(INDIRECT("R4:R"&amp;ROW()-1)),""))</f>
        <v/>
      </c>
      <c r="S58" s="3" t="str">
        <f t="shared" ca="1" si="5"/>
        <v/>
      </c>
      <c r="T58" s="3" t="str">
        <f ca="1">IF(AND($A58&lt;&gt;"",$A58&lt;&gt;"TOTAL"),IF(AND('[5]INVESTIGADOR_Horas dia'!$AG56&lt;&gt;"",'[5]INVESTIGADOR_Horas dia'!$AG56&lt;&gt;0),'[5]INVESTIGADOR_Horas dia'!$AG56,""),IF($A58="TOTAL",SUM(INDIRECT("T4:T"&amp;ROW()-1)),""))</f>
        <v/>
      </c>
      <c r="U58" s="3" t="str">
        <f ca="1">IF(AND($A58&lt;&gt;"",$A58&lt;&gt;"TOTAL"),IF(AND('[5]INVESTIGADOR_Horas dia'!$AI56&lt;&gt;"",'[5]INVESTIGADOR_Horas dia'!$AI56&lt;&gt;0),'[5]INVESTIGADOR_Horas dia'!$AI56,""),IF($A58="TOTAL",SUM(INDIRECT("U4:U"&amp;ROW()-1)),""))</f>
        <v/>
      </c>
      <c r="V58" s="3" t="str">
        <f t="shared" ca="1" si="6"/>
        <v/>
      </c>
      <c r="W58" s="3" t="str">
        <f ca="1">IF(AND($A58&lt;&gt;"",$A58&lt;&gt;"TOTAL"),IF(AND('[5]INVESTIGADOR_Horas dia'!$AL56&lt;&gt;"",'[5]INVESTIGADOR_Horas dia'!$AL56&lt;&gt;0),'[5]INVESTIGADOR_Horas dia'!$AL56,""),IF($A58="TOTAL",SUM(INDIRECT("W4:W"&amp;ROW()-1)),""))</f>
        <v/>
      </c>
      <c r="X58" s="3" t="str">
        <f ca="1">IF(AND($A58&lt;&gt;"",$A58&lt;&gt;"TOTAL"),IF(AND('[5]INVESTIGADOR_Horas dia'!$AN56&lt;&gt;"",'[5]INVESTIGADOR_Horas dia'!$AN56&lt;&gt;0),'[5]INVESTIGADOR_Horas dia'!$AN56,""),IF($A58="TOTAL",SUM(INDIRECT("X4:X"&amp;ROW()-1)),""))</f>
        <v/>
      </c>
      <c r="Y58" s="3" t="str">
        <f t="shared" ca="1" si="7"/>
        <v/>
      </c>
      <c r="Z58" s="3" t="str">
        <f ca="1">IF(AND($A58&lt;&gt;"",$A58&lt;&gt;"TOTAL"),IF(AND('[5]INVESTIGADOR_Horas dia'!$AQ56&lt;&gt;"",'[5]INVESTIGADOR_Horas dia'!$AQ56&lt;&gt;0),'[5]INVESTIGADOR_Horas dia'!$AQ56,""),IF($A58="TOTAL",SUM(INDIRECT("Z4:Z"&amp;ROW()-1)),""))</f>
        <v/>
      </c>
      <c r="AA58" s="3" t="str">
        <f ca="1">IF(AND($A58&lt;&gt;"",$A58&lt;&gt;"TOTAL"),IF(AND('[5]INVESTIGADOR_Horas dia'!$AS56&lt;&gt;"",'[5]INVESTIGADOR_Horas dia'!$AS56&lt;&gt;0),'[5]INVESTIGADOR_Horas dia'!$AS56,""),IF($A58="TOTAL",SUM(INDIRECT("AA4:AA"&amp;ROW()-1)),""))</f>
        <v/>
      </c>
      <c r="AB58" s="3" t="str">
        <f t="shared" ca="1" si="8"/>
        <v/>
      </c>
      <c r="AC58" s="3" t="str">
        <f ca="1">IF(AND($A58&lt;&gt;"",$A58&lt;&gt;"TOTAL"),IF(AND('[5]INVESTIGADOR_Horas dia'!$AV56&lt;&gt;"",'[5]INVESTIGADOR_Horas dia'!$AV56&lt;&gt;0),'[5]INVESTIGADOR_Horas dia'!$AV56,""),IF($A58="TOTAL",SUM(INDIRECT("AC4:AC"&amp;ROW()-1)),""))</f>
        <v/>
      </c>
      <c r="AD58" s="3" t="str">
        <f ca="1">IF(AND($A58&lt;&gt;"",$A58&lt;&gt;"TOTAL"),IF(AND('[5]INVESTIGADOR_Horas dia'!$AX56&lt;&gt;"",'[5]INVESTIGADOR_Horas dia'!$AX56&lt;&gt;0),'[5]INVESTIGADOR_Horas dia'!$AX56,""),IF($A58="TOTAL",SUM(INDIRECT("AD4:AD"&amp;ROW()-1)),""))</f>
        <v/>
      </c>
      <c r="AE58" s="3" t="str">
        <f t="shared" ca="1" si="9"/>
        <v/>
      </c>
      <c r="AF58" s="3" t="str">
        <f ca="1">IF(AND($A58&lt;&gt;"",$A58&lt;&gt;"TOTAL"),IF(AND('[5]INVESTIGADOR_Horas dia'!$BA56&lt;&gt;"",'[5]INVESTIGADOR_Horas dia'!$BA56&lt;&gt;0),'[5]INVESTIGADOR_Horas dia'!$BA56,""),IF($A58="TOTAL",SUM(INDIRECT("AF4:AF"&amp;ROW()-1)),""))</f>
        <v/>
      </c>
      <c r="AG58" s="3" t="str">
        <f ca="1">IF(AND($A58&lt;&gt;"",$A58&lt;&gt;"TOTAL"),IF(AND('[5]INVESTIGADOR_Horas dia'!$BC56&lt;&gt;"",'[5]INVESTIGADOR_Horas dia'!$BC56&lt;&gt;0),'[5]INVESTIGADOR_Horas dia'!$BC56,""),IF($A58="TOTAL",SUM(INDIRECT("AG4:AG"&amp;ROW()-1)),""))</f>
        <v/>
      </c>
      <c r="AH58" s="3" t="str">
        <f t="shared" ca="1" si="10"/>
        <v/>
      </c>
      <c r="AI58" s="3" t="str">
        <f ca="1">IF(AND($A58&lt;&gt;"",$A58&lt;&gt;"TOTAL"),IF(AND('[5]INVESTIGADOR_Horas dia'!$BF56&lt;&gt;"",'[5]INVESTIGADOR_Horas dia'!$BF56&lt;&gt;0),'[5]INVESTIGADOR_Horas dia'!$BF56,""),IF($A58="TOTAL",SUM(INDIRECT("AI4:AI"&amp;ROW()-1)),""))</f>
        <v/>
      </c>
      <c r="AJ58" s="3" t="str">
        <f ca="1">IF(AND($A58&lt;&gt;"",$A58&lt;&gt;"TOTAL"),IF(AND('[5]INVESTIGADOR_Horas dia'!$BH56&lt;&gt;"",'[5]INVESTIGADOR_Horas dia'!$BH56&lt;&gt;0),'[5]INVESTIGADOR_Horas dia'!$BH56,""),IF($A58="TOTAL",SUM(INDIRECT("AJ4:AJ"&amp;ROW()-1)),""))</f>
        <v/>
      </c>
      <c r="AK58" s="3" t="str">
        <f t="shared" ca="1" si="11"/>
        <v/>
      </c>
      <c r="AL58" s="3" t="str">
        <f ca="1">IF(AND($A58&lt;&gt;"",$A58&lt;&gt;"TOTAL"),IF(AND('[5]INVESTIGADOR_Horas dia'!$BK56&lt;&gt;"",'[5]INVESTIGADOR_Horas dia'!$BK56&lt;&gt;0),'[5]INVESTIGADOR_Horas dia'!$BK56,""),IF($A58="TOTAL",SUM(INDIRECT("AL4:AL"&amp;ROW()-1)),""))</f>
        <v/>
      </c>
      <c r="AM58" s="3" t="str">
        <f ca="1">IF(AND($A58&lt;&gt;"",$A58&lt;&gt;"TOTAL"),IF(AND('[5]INVESTIGADOR_Horas dia'!$BM56&lt;&gt;"",'[5]INVESTIGADOR_Horas dia'!$BM56&lt;&gt;0),'[5]INVESTIGADOR_Horas dia'!$BM56,""),IF($A58="TOTAL",SUM(INDIRECT("AM4:AM"&amp;ROW()-1)),""))</f>
        <v/>
      </c>
      <c r="AN58" s="3" t="str">
        <f t="shared" ca="1" si="12"/>
        <v/>
      </c>
      <c r="AO58" s="3" t="str">
        <f ca="1">IF(AND($A58&lt;&gt;"",$A58&lt;&gt;"TOTAL"),IF(AND('[5]INVESTIGADOR_Horas dia'!$BP56&lt;&gt;"",'[5]INVESTIGADOR_Horas dia'!$BP56&lt;&gt;0),'[5]INVESTIGADOR_Horas dia'!$BP56,""),IF($A58="TOTAL",SUM(INDIRECT("AO4:AO"&amp;ROW()-1)),""))</f>
        <v/>
      </c>
      <c r="AP58" s="3" t="str">
        <f ca="1">IF(AND($A58&lt;&gt;"",$A58&lt;&gt;"TOTAL"),IF(AND('[5]INVESTIGADOR_Horas dia'!$BR56&lt;&gt;"",'[5]INVESTIGADOR_Horas dia'!$BR56&lt;&gt;0),'[5]INVESTIGADOR_Horas dia'!$BR56,""),IF($A58="TOTAL",SUM(INDIRECT("AP4:AP"&amp;ROW()-1)),""))</f>
        <v/>
      </c>
      <c r="AQ58" s="3" t="str">
        <f t="shared" ca="1" si="13"/>
        <v/>
      </c>
      <c r="AR58" s="3" t="str">
        <f ca="1">IF(AND($A58&lt;&gt;"",$A58&lt;&gt;"TOTAL"),IF(AND('[5]INVESTIGADOR_Horas dia'!$BU56&lt;&gt;"",'[5]INVESTIGADOR_Horas dia'!$BU56&lt;&gt;0),'[5]INVESTIGADOR_Horas dia'!$BU56,""),IF($A58="TOTAL",SUM(INDIRECT("AR4:AR"&amp;ROW()-1)),""))</f>
        <v/>
      </c>
      <c r="AS58" s="3" t="str">
        <f ca="1">IF(AND($A58&lt;&gt;"",$A58&lt;&gt;"TOTAL"),IF(AND('[5]INVESTIGADOR_Horas dia'!$BW56&lt;&gt;"",'[5]INVESTIGADOR_Horas dia'!$BW56&lt;&gt;0),'[5]INVESTIGADOR_Horas dia'!$BW56,""),IF($A58="TOTAL",SUM(INDIRECT("AS4:AS"&amp;ROW()-1)),""))</f>
        <v/>
      </c>
      <c r="AT58" s="3" t="str">
        <f t="shared" ca="1" si="14"/>
        <v/>
      </c>
      <c r="AU58" s="3" t="str">
        <f ca="1">IF(AND($A58&lt;&gt;"",$A58&lt;&gt;"TOTAL"),IF(AND('[5]INVESTIGADOR_Horas dia'!$BZ56&lt;&gt;"",'[5]INVESTIGADOR_Horas dia'!$BZ56&lt;&gt;0),'[5]INVESTIGADOR_Horas dia'!$BZ56,""),IF($A58="TOTAL",SUM(INDIRECT("AU4:AU"&amp;ROW()-1)),""))</f>
        <v/>
      </c>
      <c r="AV58" s="3" t="str">
        <f ca="1">IF(AND($A58&lt;&gt;"",$A58&lt;&gt;"TOTAL"),IF(AND('[5]INVESTIGADOR_Horas dia'!$CB56&lt;&gt;"",'[5]INVESTIGADOR_Horas dia'!$CB56&lt;&gt;0),'[5]INVESTIGADOR_Horas dia'!$CB56,""),IF($A58="TOTAL",SUM(INDIRECT("AV4:AV"&amp;ROW()-1)),""))</f>
        <v/>
      </c>
      <c r="AW58" s="3" t="str">
        <f t="shared" ca="1" si="15"/>
        <v/>
      </c>
      <c r="AX58" s="3" t="str">
        <f ca="1">IF(AND($A58&lt;&gt;"",$A58&lt;&gt;"TOTAL"),IF(AND('[5]INVESTIGADOR_Horas dia'!$CE56&lt;&gt;"",'[5]INVESTIGADOR_Horas dia'!$CE56&lt;&gt;0),'[5]INVESTIGADOR_Horas dia'!$CE56,""),IF($A58="TOTAL",SUM(INDIRECT("AX4:AX"&amp;ROW()-1)),""))</f>
        <v/>
      </c>
      <c r="AY58" s="3" t="str">
        <f ca="1">IF(AND($A58&lt;&gt;"",$A58&lt;&gt;"TOTAL"),IF(AND('[5]INVESTIGADOR_Horas dia'!$CG56&lt;&gt;"",'[5]INVESTIGADOR_Horas dia'!$CG56&lt;&gt;0),'[5]INVESTIGADOR_Horas dia'!$CG56,""),IF($A58="TOTAL",SUM(INDIRECT("AY4:AY"&amp;ROW()-1)),""))</f>
        <v/>
      </c>
      <c r="AZ58" s="3" t="str">
        <f t="shared" ca="1" si="16"/>
        <v/>
      </c>
      <c r="BA58" s="3" t="str">
        <f ca="1">IF(AND($A58&lt;&gt;"",$A58&lt;&gt;"TOTAL"),IF(AND('[5]INVESTIGADOR_Horas dia'!$CJ56&lt;&gt;"",'[5]INVESTIGADOR_Horas dia'!$CJ56&lt;&gt;0),'[5]INVESTIGADOR_Horas dia'!$CJ56,""),IF($A58="TOTAL",SUM(INDIRECT("BA4:BA"&amp;ROW()-1)),""))</f>
        <v/>
      </c>
      <c r="BB58" s="3" t="str">
        <f ca="1">IF(AND($A58&lt;&gt;"",$A58&lt;&gt;"TOTAL"),IF(AND('[5]INVESTIGADOR_Horas dia'!$CL56&lt;&gt;"",'[5]INVESTIGADOR_Horas dia'!$CL56&lt;&gt;0),'[5]INVESTIGADOR_Horas dia'!$CL56,""),IF($A58="TOTAL",SUM(INDIRECT("BB4:BB"&amp;ROW()-1)),""))</f>
        <v/>
      </c>
      <c r="BC58" s="3" t="str">
        <f t="shared" ca="1" si="17"/>
        <v/>
      </c>
      <c r="BD58" s="3" t="str">
        <f ca="1">IF(AND($A58&lt;&gt;"",$A58&lt;&gt;"TOTAL"),IF(AND('[5]INVESTIGADOR_Horas dia'!$CO56&lt;&gt;"",'[5]INVESTIGADOR_Horas dia'!$CO56&lt;&gt;0),'[5]INVESTIGADOR_Horas dia'!$CO56,""),IF($A58="TOTAL",SUM(INDIRECT("BD4:BD"&amp;ROW()-1)),""))</f>
        <v/>
      </c>
      <c r="BE58" s="3" t="str">
        <f ca="1">IF(AND($A58&lt;&gt;"",$A58&lt;&gt;"TOTAL"),IF(AND('[5]INVESTIGADOR_Horas dia'!$CQ56&lt;&gt;"",'[5]INVESTIGADOR_Horas dia'!$CQ56&lt;&gt;0),'[5]INVESTIGADOR_Horas dia'!$CQ56,""),IF($A58="TOTAL",SUM(INDIRECT("BE4:BE"&amp;ROW()-1)),""))</f>
        <v/>
      </c>
      <c r="BF58" s="3" t="str">
        <f t="shared" ca="1" si="18"/>
        <v/>
      </c>
    </row>
    <row r="59" spans="1:58" x14ac:dyDescent="0.2">
      <c r="A59" s="25" t="str">
        <f>IF('[5]INVESTIGADOR_Horas dia'!$B57&lt;&gt;"",'[5]INVESTIGADOR_Horas dia'!$B57,IF(AND('[5]INVESTIGADOR_Horas dia'!$B57="",'[5]INVESTIGADOR_Horas dia'!$B58="",'[5]INVESTIGADOR_Horas dia'!$B56=""),"","TOTAL"))</f>
        <v/>
      </c>
      <c r="B59" s="3" t="str">
        <f ca="1">IF(AND($A59&lt;&gt;"",$A59&lt;&gt;"TOTAL"),IF(AND('[5]INVESTIGADOR_Horas dia'!$C57&lt;&gt;"",'[5]INVESTIGADOR_Horas dia'!$C57&lt;&gt;0),'[5]INVESTIGADOR_Horas dia'!$C57,""),IF($A59="TOTAL",SUM(INDIRECT("B4:B"&amp;ROW()-1)),""))</f>
        <v/>
      </c>
      <c r="C59" s="3" t="str">
        <f ca="1">IF(AND($A59&lt;&gt;"",$A59&lt;&gt;"TOTAL"),IF(AND('[5]INVESTIGADOR_Horas dia'!$E57&lt;&gt;"",'[5]INVESTIGADOR_Horas dia'!$E57&lt;&gt;0),'[5]INVESTIGADOR_Horas dia'!$E57,""),IF($A59="TOTAL",SUM(INDIRECT("C4:C"&amp;ROW()-1)),""))</f>
        <v/>
      </c>
      <c r="D59" s="3" t="str">
        <f t="shared" ca="1" si="0"/>
        <v/>
      </c>
      <c r="E59" s="3" t="str">
        <f ca="1">IF(AND($A59&lt;&gt;"",$A59&lt;&gt;"TOTAL"),IF(AND('[5]INVESTIGADOR_Horas dia'!$H57&lt;&gt;"",'[5]INVESTIGADOR_Horas dia'!$H57&lt;&gt;0),'[5]INVESTIGADOR_Horas dia'!$H57,""),IF($A59="TOTAL",SUM(INDIRECT("E4:E"&amp;ROW()-1)),""))</f>
        <v/>
      </c>
      <c r="F59" s="3" t="str">
        <f ca="1">IF(AND($A59&lt;&gt;"",$A59&lt;&gt;"TOTAL"),IF(AND('[5]INVESTIGADOR_Horas dia'!$J57&lt;&gt;"",'[5]INVESTIGADOR_Horas dia'!$J57&lt;&gt;0),'[5]INVESTIGADOR_Horas dia'!$J57,""),IF($A59="TOTAL",SUM(INDIRECT("F4:F"&amp;ROW()-1)),""))</f>
        <v/>
      </c>
      <c r="G59" s="3" t="str">
        <f t="shared" ca="1" si="1"/>
        <v/>
      </c>
      <c r="H59" s="3" t="str">
        <f ca="1">IF(AND($A59&lt;&gt;"",$A59&lt;&gt;"TOTAL"),IF(AND('[5]INVESTIGADOR_Horas dia'!$M57&lt;&gt;"",'[5]INVESTIGADOR_Horas dia'!$M57&lt;&gt;0),'[5]INVESTIGADOR_Horas dia'!$M57,""),IF($A59="TOTAL",SUM(INDIRECT("H4:H"&amp;ROW()-1)),""))</f>
        <v/>
      </c>
      <c r="I59" s="3" t="str">
        <f ca="1">IF(AND($A59&lt;&gt;"",$A59&lt;&gt;"TOTAL"),IF(AND('[5]INVESTIGADOR_Horas dia'!$O57&lt;&gt;"",'[5]INVESTIGADOR_Horas dia'!$O57&lt;&gt;0),'[5]INVESTIGADOR_Horas dia'!$O57,""),IF($A59="TOTAL",SUM(INDIRECT("I4:I"&amp;ROW()-1)),""))</f>
        <v/>
      </c>
      <c r="J59" s="3" t="str">
        <f t="shared" ca="1" si="2"/>
        <v/>
      </c>
      <c r="K59" s="3" t="str">
        <f ca="1">IF(AND($A59&lt;&gt;"",$A59&lt;&gt;"TOTAL"),IF(AND('[5]INVESTIGADOR_Horas dia'!$R57&lt;&gt;"",'[5]INVESTIGADOR_Horas dia'!$R57&lt;&gt;0),'[5]INVESTIGADOR_Horas dia'!$R57,""),IF($A59="TOTAL",SUM(INDIRECT("K4:K"&amp;ROW()-1)),""))</f>
        <v/>
      </c>
      <c r="L59" s="3" t="str">
        <f ca="1">IF(AND($A59&lt;&gt;"",$A59&lt;&gt;"TOTAL"),IF(AND('[5]INVESTIGADOR_Horas dia'!$T57&lt;&gt;"",'[5]INVESTIGADOR_Horas dia'!$T57&lt;&gt;0),'[5]INVESTIGADOR_Horas dia'!$T57,""),IF($A59="TOTAL",SUM(INDIRECT("L4:L"&amp;ROW()-1)),""))</f>
        <v/>
      </c>
      <c r="M59" s="3" t="str">
        <f t="shared" ca="1" si="3"/>
        <v/>
      </c>
      <c r="N59" s="3" t="str">
        <f ca="1">IF(AND($A59&lt;&gt;"",$A59&lt;&gt;"TOTAL"),IF(AND('[5]INVESTIGADOR_Horas dia'!$W57&lt;&gt;"",'[5]INVESTIGADOR_Horas dia'!$W57&lt;&gt;0),'[5]INVESTIGADOR_Horas dia'!$W57,""),IF($A59="TOTAL",SUM(INDIRECT("N4:N"&amp;ROW()-1)),""))</f>
        <v/>
      </c>
      <c r="O59" s="3" t="str">
        <f ca="1">IF(AND($A59&lt;&gt;"",$A59&lt;&gt;"TOTAL"),IF(AND('[5]INVESTIGADOR_Horas dia'!$Y57&lt;&gt;"",'[5]INVESTIGADOR_Horas dia'!$Y57&lt;&gt;0),'[5]INVESTIGADOR_Horas dia'!$Y57,""),IF($A59="TOTAL",SUM(INDIRECT("O4:O"&amp;ROW()-1)),""))</f>
        <v/>
      </c>
      <c r="P59" s="3" t="str">
        <f t="shared" ca="1" si="4"/>
        <v/>
      </c>
      <c r="Q59" s="3" t="str">
        <f ca="1">IF(AND($A59&lt;&gt;"",$A59&lt;&gt;"TOTAL"),IF(AND('[5]INVESTIGADOR_Horas dia'!$AB57&lt;&gt;"",'[5]INVESTIGADOR_Horas dia'!$AB57&lt;&gt;0),'[5]INVESTIGADOR_Horas dia'!$AB57,""),IF($A59="TOTAL",SUM(INDIRECT("Q4:Q"&amp;ROW()-1)),""))</f>
        <v/>
      </c>
      <c r="R59" s="3" t="str">
        <f ca="1">IF(AND($A59&lt;&gt;"",$A59&lt;&gt;"TOTAL"),IF(AND('[5]INVESTIGADOR_Horas dia'!$AD57&lt;&gt;"",'[5]INVESTIGADOR_Horas dia'!$AD57&lt;&gt;0),'[5]INVESTIGADOR_Horas dia'!$AD57,""),IF($A59="TOTAL",SUM(INDIRECT("R4:R"&amp;ROW()-1)),""))</f>
        <v/>
      </c>
      <c r="S59" s="3" t="str">
        <f t="shared" ca="1" si="5"/>
        <v/>
      </c>
      <c r="T59" s="3" t="str">
        <f ca="1">IF(AND($A59&lt;&gt;"",$A59&lt;&gt;"TOTAL"),IF(AND('[5]INVESTIGADOR_Horas dia'!$AG57&lt;&gt;"",'[5]INVESTIGADOR_Horas dia'!$AG57&lt;&gt;0),'[5]INVESTIGADOR_Horas dia'!$AG57,""),IF($A59="TOTAL",SUM(INDIRECT("T4:T"&amp;ROW()-1)),""))</f>
        <v/>
      </c>
      <c r="U59" s="3" t="str">
        <f ca="1">IF(AND($A59&lt;&gt;"",$A59&lt;&gt;"TOTAL"),IF(AND('[5]INVESTIGADOR_Horas dia'!$AI57&lt;&gt;"",'[5]INVESTIGADOR_Horas dia'!$AI57&lt;&gt;0),'[5]INVESTIGADOR_Horas dia'!$AI57,""),IF($A59="TOTAL",SUM(INDIRECT("U4:U"&amp;ROW()-1)),""))</f>
        <v/>
      </c>
      <c r="V59" s="3" t="str">
        <f t="shared" ca="1" si="6"/>
        <v/>
      </c>
      <c r="W59" s="3" t="str">
        <f ca="1">IF(AND($A59&lt;&gt;"",$A59&lt;&gt;"TOTAL"),IF(AND('[5]INVESTIGADOR_Horas dia'!$AL57&lt;&gt;"",'[5]INVESTIGADOR_Horas dia'!$AL57&lt;&gt;0),'[5]INVESTIGADOR_Horas dia'!$AL57,""),IF($A59="TOTAL",SUM(INDIRECT("W4:W"&amp;ROW()-1)),""))</f>
        <v/>
      </c>
      <c r="X59" s="3" t="str">
        <f ca="1">IF(AND($A59&lt;&gt;"",$A59&lt;&gt;"TOTAL"),IF(AND('[5]INVESTIGADOR_Horas dia'!$AN57&lt;&gt;"",'[5]INVESTIGADOR_Horas dia'!$AN57&lt;&gt;0),'[5]INVESTIGADOR_Horas dia'!$AN57,""),IF($A59="TOTAL",SUM(INDIRECT("X4:X"&amp;ROW()-1)),""))</f>
        <v/>
      </c>
      <c r="Y59" s="3" t="str">
        <f t="shared" ca="1" si="7"/>
        <v/>
      </c>
      <c r="Z59" s="3" t="str">
        <f ca="1">IF(AND($A59&lt;&gt;"",$A59&lt;&gt;"TOTAL"),IF(AND('[5]INVESTIGADOR_Horas dia'!$AQ57&lt;&gt;"",'[5]INVESTIGADOR_Horas dia'!$AQ57&lt;&gt;0),'[5]INVESTIGADOR_Horas dia'!$AQ57,""),IF($A59="TOTAL",SUM(INDIRECT("Z4:Z"&amp;ROW()-1)),""))</f>
        <v/>
      </c>
      <c r="AA59" s="3" t="str">
        <f ca="1">IF(AND($A59&lt;&gt;"",$A59&lt;&gt;"TOTAL"),IF(AND('[5]INVESTIGADOR_Horas dia'!$AS57&lt;&gt;"",'[5]INVESTIGADOR_Horas dia'!$AS57&lt;&gt;0),'[5]INVESTIGADOR_Horas dia'!$AS57,""),IF($A59="TOTAL",SUM(INDIRECT("AA4:AA"&amp;ROW()-1)),""))</f>
        <v/>
      </c>
      <c r="AB59" s="3" t="str">
        <f t="shared" ca="1" si="8"/>
        <v/>
      </c>
      <c r="AC59" s="3" t="str">
        <f ca="1">IF(AND($A59&lt;&gt;"",$A59&lt;&gt;"TOTAL"),IF(AND('[5]INVESTIGADOR_Horas dia'!$AV57&lt;&gt;"",'[5]INVESTIGADOR_Horas dia'!$AV57&lt;&gt;0),'[5]INVESTIGADOR_Horas dia'!$AV57,""),IF($A59="TOTAL",SUM(INDIRECT("AC4:AC"&amp;ROW()-1)),""))</f>
        <v/>
      </c>
      <c r="AD59" s="3" t="str">
        <f ca="1">IF(AND($A59&lt;&gt;"",$A59&lt;&gt;"TOTAL"),IF(AND('[5]INVESTIGADOR_Horas dia'!$AX57&lt;&gt;"",'[5]INVESTIGADOR_Horas dia'!$AX57&lt;&gt;0),'[5]INVESTIGADOR_Horas dia'!$AX57,""),IF($A59="TOTAL",SUM(INDIRECT("AD4:AD"&amp;ROW()-1)),""))</f>
        <v/>
      </c>
      <c r="AE59" s="3" t="str">
        <f t="shared" ca="1" si="9"/>
        <v/>
      </c>
      <c r="AF59" s="3" t="str">
        <f ca="1">IF(AND($A59&lt;&gt;"",$A59&lt;&gt;"TOTAL"),IF(AND('[5]INVESTIGADOR_Horas dia'!$BA57&lt;&gt;"",'[5]INVESTIGADOR_Horas dia'!$BA57&lt;&gt;0),'[5]INVESTIGADOR_Horas dia'!$BA57,""),IF($A59="TOTAL",SUM(INDIRECT("AF4:AF"&amp;ROW()-1)),""))</f>
        <v/>
      </c>
      <c r="AG59" s="3" t="str">
        <f ca="1">IF(AND($A59&lt;&gt;"",$A59&lt;&gt;"TOTAL"),IF(AND('[5]INVESTIGADOR_Horas dia'!$BC57&lt;&gt;"",'[5]INVESTIGADOR_Horas dia'!$BC57&lt;&gt;0),'[5]INVESTIGADOR_Horas dia'!$BC57,""),IF($A59="TOTAL",SUM(INDIRECT("AG4:AG"&amp;ROW()-1)),""))</f>
        <v/>
      </c>
      <c r="AH59" s="3" t="str">
        <f t="shared" ca="1" si="10"/>
        <v/>
      </c>
      <c r="AI59" s="3" t="str">
        <f ca="1">IF(AND($A59&lt;&gt;"",$A59&lt;&gt;"TOTAL"),IF(AND('[5]INVESTIGADOR_Horas dia'!$BF57&lt;&gt;"",'[5]INVESTIGADOR_Horas dia'!$BF57&lt;&gt;0),'[5]INVESTIGADOR_Horas dia'!$BF57,""),IF($A59="TOTAL",SUM(INDIRECT("AI4:AI"&amp;ROW()-1)),""))</f>
        <v/>
      </c>
      <c r="AJ59" s="3" t="str">
        <f ca="1">IF(AND($A59&lt;&gt;"",$A59&lt;&gt;"TOTAL"),IF(AND('[5]INVESTIGADOR_Horas dia'!$BH57&lt;&gt;"",'[5]INVESTIGADOR_Horas dia'!$BH57&lt;&gt;0),'[5]INVESTIGADOR_Horas dia'!$BH57,""),IF($A59="TOTAL",SUM(INDIRECT("AJ4:AJ"&amp;ROW()-1)),""))</f>
        <v/>
      </c>
      <c r="AK59" s="3" t="str">
        <f t="shared" ca="1" si="11"/>
        <v/>
      </c>
      <c r="AL59" s="3" t="str">
        <f ca="1">IF(AND($A59&lt;&gt;"",$A59&lt;&gt;"TOTAL"),IF(AND('[5]INVESTIGADOR_Horas dia'!$BK57&lt;&gt;"",'[5]INVESTIGADOR_Horas dia'!$BK57&lt;&gt;0),'[5]INVESTIGADOR_Horas dia'!$BK57,""),IF($A59="TOTAL",SUM(INDIRECT("AL4:AL"&amp;ROW()-1)),""))</f>
        <v/>
      </c>
      <c r="AM59" s="3" t="str">
        <f ca="1">IF(AND($A59&lt;&gt;"",$A59&lt;&gt;"TOTAL"),IF(AND('[5]INVESTIGADOR_Horas dia'!$BM57&lt;&gt;"",'[5]INVESTIGADOR_Horas dia'!$BM57&lt;&gt;0),'[5]INVESTIGADOR_Horas dia'!$BM57,""),IF($A59="TOTAL",SUM(INDIRECT("AM4:AM"&amp;ROW()-1)),""))</f>
        <v/>
      </c>
      <c r="AN59" s="3" t="str">
        <f t="shared" ca="1" si="12"/>
        <v/>
      </c>
      <c r="AO59" s="3" t="str">
        <f ca="1">IF(AND($A59&lt;&gt;"",$A59&lt;&gt;"TOTAL"),IF(AND('[5]INVESTIGADOR_Horas dia'!$BP57&lt;&gt;"",'[5]INVESTIGADOR_Horas dia'!$BP57&lt;&gt;0),'[5]INVESTIGADOR_Horas dia'!$BP57,""),IF($A59="TOTAL",SUM(INDIRECT("AO4:AO"&amp;ROW()-1)),""))</f>
        <v/>
      </c>
      <c r="AP59" s="3" t="str">
        <f ca="1">IF(AND($A59&lt;&gt;"",$A59&lt;&gt;"TOTAL"),IF(AND('[5]INVESTIGADOR_Horas dia'!$BR57&lt;&gt;"",'[5]INVESTIGADOR_Horas dia'!$BR57&lt;&gt;0),'[5]INVESTIGADOR_Horas dia'!$BR57,""),IF($A59="TOTAL",SUM(INDIRECT("AP4:AP"&amp;ROW()-1)),""))</f>
        <v/>
      </c>
      <c r="AQ59" s="3" t="str">
        <f t="shared" ca="1" si="13"/>
        <v/>
      </c>
      <c r="AR59" s="3" t="str">
        <f ca="1">IF(AND($A59&lt;&gt;"",$A59&lt;&gt;"TOTAL"),IF(AND('[5]INVESTIGADOR_Horas dia'!$BU57&lt;&gt;"",'[5]INVESTIGADOR_Horas dia'!$BU57&lt;&gt;0),'[5]INVESTIGADOR_Horas dia'!$BU57,""),IF($A59="TOTAL",SUM(INDIRECT("AR4:AR"&amp;ROW()-1)),""))</f>
        <v/>
      </c>
      <c r="AS59" s="3" t="str">
        <f ca="1">IF(AND($A59&lt;&gt;"",$A59&lt;&gt;"TOTAL"),IF(AND('[5]INVESTIGADOR_Horas dia'!$BW57&lt;&gt;"",'[5]INVESTIGADOR_Horas dia'!$BW57&lt;&gt;0),'[5]INVESTIGADOR_Horas dia'!$BW57,""),IF($A59="TOTAL",SUM(INDIRECT("AS4:AS"&amp;ROW()-1)),""))</f>
        <v/>
      </c>
      <c r="AT59" s="3" t="str">
        <f t="shared" ca="1" si="14"/>
        <v/>
      </c>
      <c r="AU59" s="3" t="str">
        <f ca="1">IF(AND($A59&lt;&gt;"",$A59&lt;&gt;"TOTAL"),IF(AND('[5]INVESTIGADOR_Horas dia'!$BZ57&lt;&gt;"",'[5]INVESTIGADOR_Horas dia'!$BZ57&lt;&gt;0),'[5]INVESTIGADOR_Horas dia'!$BZ57,""),IF($A59="TOTAL",SUM(INDIRECT("AU4:AU"&amp;ROW()-1)),""))</f>
        <v/>
      </c>
      <c r="AV59" s="3" t="str">
        <f ca="1">IF(AND($A59&lt;&gt;"",$A59&lt;&gt;"TOTAL"),IF(AND('[5]INVESTIGADOR_Horas dia'!$CB57&lt;&gt;"",'[5]INVESTIGADOR_Horas dia'!$CB57&lt;&gt;0),'[5]INVESTIGADOR_Horas dia'!$CB57,""),IF($A59="TOTAL",SUM(INDIRECT("AV4:AV"&amp;ROW()-1)),""))</f>
        <v/>
      </c>
      <c r="AW59" s="3" t="str">
        <f t="shared" ca="1" si="15"/>
        <v/>
      </c>
      <c r="AX59" s="3" t="str">
        <f ca="1">IF(AND($A59&lt;&gt;"",$A59&lt;&gt;"TOTAL"),IF(AND('[5]INVESTIGADOR_Horas dia'!$CE57&lt;&gt;"",'[5]INVESTIGADOR_Horas dia'!$CE57&lt;&gt;0),'[5]INVESTIGADOR_Horas dia'!$CE57,""),IF($A59="TOTAL",SUM(INDIRECT("AX4:AX"&amp;ROW()-1)),""))</f>
        <v/>
      </c>
      <c r="AY59" s="3" t="str">
        <f ca="1">IF(AND($A59&lt;&gt;"",$A59&lt;&gt;"TOTAL"),IF(AND('[5]INVESTIGADOR_Horas dia'!$CG57&lt;&gt;"",'[5]INVESTIGADOR_Horas dia'!$CG57&lt;&gt;0),'[5]INVESTIGADOR_Horas dia'!$CG57,""),IF($A59="TOTAL",SUM(INDIRECT("AY4:AY"&amp;ROW()-1)),""))</f>
        <v/>
      </c>
      <c r="AZ59" s="3" t="str">
        <f t="shared" ca="1" si="16"/>
        <v/>
      </c>
      <c r="BA59" s="3" t="str">
        <f ca="1">IF(AND($A59&lt;&gt;"",$A59&lt;&gt;"TOTAL"),IF(AND('[5]INVESTIGADOR_Horas dia'!$CJ57&lt;&gt;"",'[5]INVESTIGADOR_Horas dia'!$CJ57&lt;&gt;0),'[5]INVESTIGADOR_Horas dia'!$CJ57,""),IF($A59="TOTAL",SUM(INDIRECT("BA4:BA"&amp;ROW()-1)),""))</f>
        <v/>
      </c>
      <c r="BB59" s="3" t="str">
        <f ca="1">IF(AND($A59&lt;&gt;"",$A59&lt;&gt;"TOTAL"),IF(AND('[5]INVESTIGADOR_Horas dia'!$CL57&lt;&gt;"",'[5]INVESTIGADOR_Horas dia'!$CL57&lt;&gt;0),'[5]INVESTIGADOR_Horas dia'!$CL57,""),IF($A59="TOTAL",SUM(INDIRECT("BB4:BB"&amp;ROW()-1)),""))</f>
        <v/>
      </c>
      <c r="BC59" s="3" t="str">
        <f t="shared" ca="1" si="17"/>
        <v/>
      </c>
      <c r="BD59" s="3" t="str">
        <f ca="1">IF(AND($A59&lt;&gt;"",$A59&lt;&gt;"TOTAL"),IF(AND('[5]INVESTIGADOR_Horas dia'!$CO57&lt;&gt;"",'[5]INVESTIGADOR_Horas dia'!$CO57&lt;&gt;0),'[5]INVESTIGADOR_Horas dia'!$CO57,""),IF($A59="TOTAL",SUM(INDIRECT("BD4:BD"&amp;ROW()-1)),""))</f>
        <v/>
      </c>
      <c r="BE59" s="3" t="str">
        <f ca="1">IF(AND($A59&lt;&gt;"",$A59&lt;&gt;"TOTAL"),IF(AND('[5]INVESTIGADOR_Horas dia'!$CQ57&lt;&gt;"",'[5]INVESTIGADOR_Horas dia'!$CQ57&lt;&gt;0),'[5]INVESTIGADOR_Horas dia'!$CQ57,""),IF($A59="TOTAL",SUM(INDIRECT("BE4:BE"&amp;ROW()-1)),""))</f>
        <v/>
      </c>
      <c r="BF59" s="3" t="str">
        <f t="shared" ca="1" si="18"/>
        <v/>
      </c>
    </row>
    <row r="60" spans="1:58" x14ac:dyDescent="0.2">
      <c r="A60" s="25" t="str">
        <f>IF('[5]INVESTIGADOR_Horas dia'!$B58&lt;&gt;"",'[5]INVESTIGADOR_Horas dia'!$B58,IF(AND('[5]INVESTIGADOR_Horas dia'!$B58="",'[5]INVESTIGADOR_Horas dia'!$B59="",'[5]INVESTIGADOR_Horas dia'!$B57=""),"","TOTAL"))</f>
        <v/>
      </c>
      <c r="B60" s="3" t="str">
        <f ca="1">IF(AND($A60&lt;&gt;"",$A60&lt;&gt;"TOTAL"),IF(AND('[5]INVESTIGADOR_Horas dia'!$C58&lt;&gt;"",'[5]INVESTIGADOR_Horas dia'!$C58&lt;&gt;0),'[5]INVESTIGADOR_Horas dia'!$C58,""),IF($A60="TOTAL",SUM(INDIRECT("B4:B"&amp;ROW()-1)),""))</f>
        <v/>
      </c>
      <c r="C60" s="3" t="str">
        <f ca="1">IF(AND($A60&lt;&gt;"",$A60&lt;&gt;"TOTAL"),IF(AND('[5]INVESTIGADOR_Horas dia'!$E58&lt;&gt;"",'[5]INVESTIGADOR_Horas dia'!$E58&lt;&gt;0),'[5]INVESTIGADOR_Horas dia'!$E58,""),IF($A60="TOTAL",SUM(INDIRECT("C4:C"&amp;ROW()-1)),""))</f>
        <v/>
      </c>
      <c r="D60" s="3" t="str">
        <f t="shared" ca="1" si="0"/>
        <v/>
      </c>
      <c r="E60" s="3" t="str">
        <f ca="1">IF(AND($A60&lt;&gt;"",$A60&lt;&gt;"TOTAL"),IF(AND('[5]INVESTIGADOR_Horas dia'!$H58&lt;&gt;"",'[5]INVESTIGADOR_Horas dia'!$H58&lt;&gt;0),'[5]INVESTIGADOR_Horas dia'!$H58,""),IF($A60="TOTAL",SUM(INDIRECT("E4:E"&amp;ROW()-1)),""))</f>
        <v/>
      </c>
      <c r="F60" s="3" t="str">
        <f ca="1">IF(AND($A60&lt;&gt;"",$A60&lt;&gt;"TOTAL"),IF(AND('[5]INVESTIGADOR_Horas dia'!$J58&lt;&gt;"",'[5]INVESTIGADOR_Horas dia'!$J58&lt;&gt;0),'[5]INVESTIGADOR_Horas dia'!$J58,""),IF($A60="TOTAL",SUM(INDIRECT("F4:F"&amp;ROW()-1)),""))</f>
        <v/>
      </c>
      <c r="G60" s="3" t="str">
        <f t="shared" ca="1" si="1"/>
        <v/>
      </c>
      <c r="H60" s="3" t="str">
        <f ca="1">IF(AND($A60&lt;&gt;"",$A60&lt;&gt;"TOTAL"),IF(AND('[5]INVESTIGADOR_Horas dia'!$M58&lt;&gt;"",'[5]INVESTIGADOR_Horas dia'!$M58&lt;&gt;0),'[5]INVESTIGADOR_Horas dia'!$M58,""),IF($A60="TOTAL",SUM(INDIRECT("H4:H"&amp;ROW()-1)),""))</f>
        <v/>
      </c>
      <c r="I60" s="3" t="str">
        <f ca="1">IF(AND($A60&lt;&gt;"",$A60&lt;&gt;"TOTAL"),IF(AND('[5]INVESTIGADOR_Horas dia'!$O58&lt;&gt;"",'[5]INVESTIGADOR_Horas dia'!$O58&lt;&gt;0),'[5]INVESTIGADOR_Horas dia'!$O58,""),IF($A60="TOTAL",SUM(INDIRECT("I4:I"&amp;ROW()-1)),""))</f>
        <v/>
      </c>
      <c r="J60" s="3" t="str">
        <f t="shared" ca="1" si="2"/>
        <v/>
      </c>
      <c r="K60" s="3" t="str">
        <f ca="1">IF(AND($A60&lt;&gt;"",$A60&lt;&gt;"TOTAL"),IF(AND('[5]INVESTIGADOR_Horas dia'!$R58&lt;&gt;"",'[5]INVESTIGADOR_Horas dia'!$R58&lt;&gt;0),'[5]INVESTIGADOR_Horas dia'!$R58,""),IF($A60="TOTAL",SUM(INDIRECT("K4:K"&amp;ROW()-1)),""))</f>
        <v/>
      </c>
      <c r="L60" s="3" t="str">
        <f ca="1">IF(AND($A60&lt;&gt;"",$A60&lt;&gt;"TOTAL"),IF(AND('[5]INVESTIGADOR_Horas dia'!$T58&lt;&gt;"",'[5]INVESTIGADOR_Horas dia'!$T58&lt;&gt;0),'[5]INVESTIGADOR_Horas dia'!$T58,""),IF($A60="TOTAL",SUM(INDIRECT("L4:L"&amp;ROW()-1)),""))</f>
        <v/>
      </c>
      <c r="M60" s="3" t="str">
        <f t="shared" ca="1" si="3"/>
        <v/>
      </c>
      <c r="N60" s="3" t="str">
        <f ca="1">IF(AND($A60&lt;&gt;"",$A60&lt;&gt;"TOTAL"),IF(AND('[5]INVESTIGADOR_Horas dia'!$W58&lt;&gt;"",'[5]INVESTIGADOR_Horas dia'!$W58&lt;&gt;0),'[5]INVESTIGADOR_Horas dia'!$W58,""),IF($A60="TOTAL",SUM(INDIRECT("N4:N"&amp;ROW()-1)),""))</f>
        <v/>
      </c>
      <c r="O60" s="3" t="str">
        <f ca="1">IF(AND($A60&lt;&gt;"",$A60&lt;&gt;"TOTAL"),IF(AND('[5]INVESTIGADOR_Horas dia'!$Y58&lt;&gt;"",'[5]INVESTIGADOR_Horas dia'!$Y58&lt;&gt;0),'[5]INVESTIGADOR_Horas dia'!$Y58,""),IF($A60="TOTAL",SUM(INDIRECT("O4:O"&amp;ROW()-1)),""))</f>
        <v/>
      </c>
      <c r="P60" s="3" t="str">
        <f t="shared" ca="1" si="4"/>
        <v/>
      </c>
      <c r="Q60" s="3" t="str">
        <f ca="1">IF(AND($A60&lt;&gt;"",$A60&lt;&gt;"TOTAL"),IF(AND('[5]INVESTIGADOR_Horas dia'!$AB58&lt;&gt;"",'[5]INVESTIGADOR_Horas dia'!$AB58&lt;&gt;0),'[5]INVESTIGADOR_Horas dia'!$AB58,""),IF($A60="TOTAL",SUM(INDIRECT("Q4:Q"&amp;ROW()-1)),""))</f>
        <v/>
      </c>
      <c r="R60" s="3" t="str">
        <f ca="1">IF(AND($A60&lt;&gt;"",$A60&lt;&gt;"TOTAL"),IF(AND('[5]INVESTIGADOR_Horas dia'!$AD58&lt;&gt;"",'[5]INVESTIGADOR_Horas dia'!$AD58&lt;&gt;0),'[5]INVESTIGADOR_Horas dia'!$AD58,""),IF($A60="TOTAL",SUM(INDIRECT("R4:R"&amp;ROW()-1)),""))</f>
        <v/>
      </c>
      <c r="S60" s="3" t="str">
        <f t="shared" ca="1" si="5"/>
        <v/>
      </c>
      <c r="T60" s="3" t="str">
        <f ca="1">IF(AND($A60&lt;&gt;"",$A60&lt;&gt;"TOTAL"),IF(AND('[5]INVESTIGADOR_Horas dia'!$AG58&lt;&gt;"",'[5]INVESTIGADOR_Horas dia'!$AG58&lt;&gt;0),'[5]INVESTIGADOR_Horas dia'!$AG58,""),IF($A60="TOTAL",SUM(INDIRECT("T4:T"&amp;ROW()-1)),""))</f>
        <v/>
      </c>
      <c r="U60" s="3" t="str">
        <f ca="1">IF(AND($A60&lt;&gt;"",$A60&lt;&gt;"TOTAL"),IF(AND('[5]INVESTIGADOR_Horas dia'!$AI58&lt;&gt;"",'[5]INVESTIGADOR_Horas dia'!$AI58&lt;&gt;0),'[5]INVESTIGADOR_Horas dia'!$AI58,""),IF($A60="TOTAL",SUM(INDIRECT("U4:U"&amp;ROW()-1)),""))</f>
        <v/>
      </c>
      <c r="V60" s="3" t="str">
        <f t="shared" ca="1" si="6"/>
        <v/>
      </c>
      <c r="W60" s="3" t="str">
        <f ca="1">IF(AND($A60&lt;&gt;"",$A60&lt;&gt;"TOTAL"),IF(AND('[5]INVESTIGADOR_Horas dia'!$AL58&lt;&gt;"",'[5]INVESTIGADOR_Horas dia'!$AL58&lt;&gt;0),'[5]INVESTIGADOR_Horas dia'!$AL58,""),IF($A60="TOTAL",SUM(INDIRECT("W4:W"&amp;ROW()-1)),""))</f>
        <v/>
      </c>
      <c r="X60" s="3" t="str">
        <f ca="1">IF(AND($A60&lt;&gt;"",$A60&lt;&gt;"TOTAL"),IF(AND('[5]INVESTIGADOR_Horas dia'!$AN58&lt;&gt;"",'[5]INVESTIGADOR_Horas dia'!$AN58&lt;&gt;0),'[5]INVESTIGADOR_Horas dia'!$AN58,""),IF($A60="TOTAL",SUM(INDIRECT("X4:X"&amp;ROW()-1)),""))</f>
        <v/>
      </c>
      <c r="Y60" s="3" t="str">
        <f t="shared" ca="1" si="7"/>
        <v/>
      </c>
      <c r="Z60" s="3" t="str">
        <f ca="1">IF(AND($A60&lt;&gt;"",$A60&lt;&gt;"TOTAL"),IF(AND('[5]INVESTIGADOR_Horas dia'!$AQ58&lt;&gt;"",'[5]INVESTIGADOR_Horas dia'!$AQ58&lt;&gt;0),'[5]INVESTIGADOR_Horas dia'!$AQ58,""),IF($A60="TOTAL",SUM(INDIRECT("Z4:Z"&amp;ROW()-1)),""))</f>
        <v/>
      </c>
      <c r="AA60" s="3" t="str">
        <f ca="1">IF(AND($A60&lt;&gt;"",$A60&lt;&gt;"TOTAL"),IF(AND('[5]INVESTIGADOR_Horas dia'!$AS58&lt;&gt;"",'[5]INVESTIGADOR_Horas dia'!$AS58&lt;&gt;0),'[5]INVESTIGADOR_Horas dia'!$AS58,""),IF($A60="TOTAL",SUM(INDIRECT("AA4:AA"&amp;ROW()-1)),""))</f>
        <v/>
      </c>
      <c r="AB60" s="3" t="str">
        <f t="shared" ca="1" si="8"/>
        <v/>
      </c>
      <c r="AC60" s="3" t="str">
        <f ca="1">IF(AND($A60&lt;&gt;"",$A60&lt;&gt;"TOTAL"),IF(AND('[5]INVESTIGADOR_Horas dia'!$AV58&lt;&gt;"",'[5]INVESTIGADOR_Horas dia'!$AV58&lt;&gt;0),'[5]INVESTIGADOR_Horas dia'!$AV58,""),IF($A60="TOTAL",SUM(INDIRECT("AC4:AC"&amp;ROW()-1)),""))</f>
        <v/>
      </c>
      <c r="AD60" s="3" t="str">
        <f ca="1">IF(AND($A60&lt;&gt;"",$A60&lt;&gt;"TOTAL"),IF(AND('[5]INVESTIGADOR_Horas dia'!$AX58&lt;&gt;"",'[5]INVESTIGADOR_Horas dia'!$AX58&lt;&gt;0),'[5]INVESTIGADOR_Horas dia'!$AX58,""),IF($A60="TOTAL",SUM(INDIRECT("AD4:AD"&amp;ROW()-1)),""))</f>
        <v/>
      </c>
      <c r="AE60" s="3" t="str">
        <f t="shared" ca="1" si="9"/>
        <v/>
      </c>
      <c r="AF60" s="3" t="str">
        <f ca="1">IF(AND($A60&lt;&gt;"",$A60&lt;&gt;"TOTAL"),IF(AND('[5]INVESTIGADOR_Horas dia'!$BA58&lt;&gt;"",'[5]INVESTIGADOR_Horas dia'!$BA58&lt;&gt;0),'[5]INVESTIGADOR_Horas dia'!$BA58,""),IF($A60="TOTAL",SUM(INDIRECT("AF4:AF"&amp;ROW()-1)),""))</f>
        <v/>
      </c>
      <c r="AG60" s="3" t="str">
        <f ca="1">IF(AND($A60&lt;&gt;"",$A60&lt;&gt;"TOTAL"),IF(AND('[5]INVESTIGADOR_Horas dia'!$BC58&lt;&gt;"",'[5]INVESTIGADOR_Horas dia'!$BC58&lt;&gt;0),'[5]INVESTIGADOR_Horas dia'!$BC58,""),IF($A60="TOTAL",SUM(INDIRECT("AG4:AG"&amp;ROW()-1)),""))</f>
        <v/>
      </c>
      <c r="AH60" s="3" t="str">
        <f t="shared" ca="1" si="10"/>
        <v/>
      </c>
      <c r="AI60" s="3" t="str">
        <f ca="1">IF(AND($A60&lt;&gt;"",$A60&lt;&gt;"TOTAL"),IF(AND('[5]INVESTIGADOR_Horas dia'!$BF58&lt;&gt;"",'[5]INVESTIGADOR_Horas dia'!$BF58&lt;&gt;0),'[5]INVESTIGADOR_Horas dia'!$BF58,""),IF($A60="TOTAL",SUM(INDIRECT("AI4:AI"&amp;ROW()-1)),""))</f>
        <v/>
      </c>
      <c r="AJ60" s="3" t="str">
        <f ca="1">IF(AND($A60&lt;&gt;"",$A60&lt;&gt;"TOTAL"),IF(AND('[5]INVESTIGADOR_Horas dia'!$BH58&lt;&gt;"",'[5]INVESTIGADOR_Horas dia'!$BH58&lt;&gt;0),'[5]INVESTIGADOR_Horas dia'!$BH58,""),IF($A60="TOTAL",SUM(INDIRECT("AJ4:AJ"&amp;ROW()-1)),""))</f>
        <v/>
      </c>
      <c r="AK60" s="3" t="str">
        <f t="shared" ca="1" si="11"/>
        <v/>
      </c>
      <c r="AL60" s="3" t="str">
        <f ca="1">IF(AND($A60&lt;&gt;"",$A60&lt;&gt;"TOTAL"),IF(AND('[5]INVESTIGADOR_Horas dia'!$BK58&lt;&gt;"",'[5]INVESTIGADOR_Horas dia'!$BK58&lt;&gt;0),'[5]INVESTIGADOR_Horas dia'!$BK58,""),IF($A60="TOTAL",SUM(INDIRECT("AL4:AL"&amp;ROW()-1)),""))</f>
        <v/>
      </c>
      <c r="AM60" s="3" t="str">
        <f ca="1">IF(AND($A60&lt;&gt;"",$A60&lt;&gt;"TOTAL"),IF(AND('[5]INVESTIGADOR_Horas dia'!$BM58&lt;&gt;"",'[5]INVESTIGADOR_Horas dia'!$BM58&lt;&gt;0),'[5]INVESTIGADOR_Horas dia'!$BM58,""),IF($A60="TOTAL",SUM(INDIRECT("AM4:AM"&amp;ROW()-1)),""))</f>
        <v/>
      </c>
      <c r="AN60" s="3" t="str">
        <f t="shared" ca="1" si="12"/>
        <v/>
      </c>
      <c r="AO60" s="3" t="str">
        <f ca="1">IF(AND($A60&lt;&gt;"",$A60&lt;&gt;"TOTAL"),IF(AND('[5]INVESTIGADOR_Horas dia'!$BP58&lt;&gt;"",'[5]INVESTIGADOR_Horas dia'!$BP58&lt;&gt;0),'[5]INVESTIGADOR_Horas dia'!$BP58,""),IF($A60="TOTAL",SUM(INDIRECT("AO4:AO"&amp;ROW()-1)),""))</f>
        <v/>
      </c>
      <c r="AP60" s="3" t="str">
        <f ca="1">IF(AND($A60&lt;&gt;"",$A60&lt;&gt;"TOTAL"),IF(AND('[5]INVESTIGADOR_Horas dia'!$BR58&lt;&gt;"",'[5]INVESTIGADOR_Horas dia'!$BR58&lt;&gt;0),'[5]INVESTIGADOR_Horas dia'!$BR58,""),IF($A60="TOTAL",SUM(INDIRECT("AP4:AP"&amp;ROW()-1)),""))</f>
        <v/>
      </c>
      <c r="AQ60" s="3" t="str">
        <f t="shared" ca="1" si="13"/>
        <v/>
      </c>
      <c r="AR60" s="3" t="str">
        <f ca="1">IF(AND($A60&lt;&gt;"",$A60&lt;&gt;"TOTAL"),IF(AND('[5]INVESTIGADOR_Horas dia'!$BU58&lt;&gt;"",'[5]INVESTIGADOR_Horas dia'!$BU58&lt;&gt;0),'[5]INVESTIGADOR_Horas dia'!$BU58,""),IF($A60="TOTAL",SUM(INDIRECT("AR4:AR"&amp;ROW()-1)),""))</f>
        <v/>
      </c>
      <c r="AS60" s="3" t="str">
        <f ca="1">IF(AND($A60&lt;&gt;"",$A60&lt;&gt;"TOTAL"),IF(AND('[5]INVESTIGADOR_Horas dia'!$BW58&lt;&gt;"",'[5]INVESTIGADOR_Horas dia'!$BW58&lt;&gt;0),'[5]INVESTIGADOR_Horas dia'!$BW58,""),IF($A60="TOTAL",SUM(INDIRECT("AS4:AS"&amp;ROW()-1)),""))</f>
        <v/>
      </c>
      <c r="AT60" s="3" t="str">
        <f t="shared" ca="1" si="14"/>
        <v/>
      </c>
      <c r="AU60" s="3" t="str">
        <f ca="1">IF(AND($A60&lt;&gt;"",$A60&lt;&gt;"TOTAL"),IF(AND('[5]INVESTIGADOR_Horas dia'!$BZ58&lt;&gt;"",'[5]INVESTIGADOR_Horas dia'!$BZ58&lt;&gt;0),'[5]INVESTIGADOR_Horas dia'!$BZ58,""),IF($A60="TOTAL",SUM(INDIRECT("AU4:AU"&amp;ROW()-1)),""))</f>
        <v/>
      </c>
      <c r="AV60" s="3" t="str">
        <f ca="1">IF(AND($A60&lt;&gt;"",$A60&lt;&gt;"TOTAL"),IF(AND('[5]INVESTIGADOR_Horas dia'!$CB58&lt;&gt;"",'[5]INVESTIGADOR_Horas dia'!$CB58&lt;&gt;0),'[5]INVESTIGADOR_Horas dia'!$CB58,""),IF($A60="TOTAL",SUM(INDIRECT("AV4:AV"&amp;ROW()-1)),""))</f>
        <v/>
      </c>
      <c r="AW60" s="3" t="str">
        <f t="shared" ca="1" si="15"/>
        <v/>
      </c>
      <c r="AX60" s="3" t="str">
        <f ca="1">IF(AND($A60&lt;&gt;"",$A60&lt;&gt;"TOTAL"),IF(AND('[5]INVESTIGADOR_Horas dia'!$CE58&lt;&gt;"",'[5]INVESTIGADOR_Horas dia'!$CE58&lt;&gt;0),'[5]INVESTIGADOR_Horas dia'!$CE58,""),IF($A60="TOTAL",SUM(INDIRECT("AX4:AX"&amp;ROW()-1)),""))</f>
        <v/>
      </c>
      <c r="AY60" s="3" t="str">
        <f ca="1">IF(AND($A60&lt;&gt;"",$A60&lt;&gt;"TOTAL"),IF(AND('[5]INVESTIGADOR_Horas dia'!$CG58&lt;&gt;"",'[5]INVESTIGADOR_Horas dia'!$CG58&lt;&gt;0),'[5]INVESTIGADOR_Horas dia'!$CG58,""),IF($A60="TOTAL",SUM(INDIRECT("AY4:AY"&amp;ROW()-1)),""))</f>
        <v/>
      </c>
      <c r="AZ60" s="3" t="str">
        <f t="shared" ca="1" si="16"/>
        <v/>
      </c>
      <c r="BA60" s="3" t="str">
        <f ca="1">IF(AND($A60&lt;&gt;"",$A60&lt;&gt;"TOTAL"),IF(AND('[5]INVESTIGADOR_Horas dia'!$CJ58&lt;&gt;"",'[5]INVESTIGADOR_Horas dia'!$CJ58&lt;&gt;0),'[5]INVESTIGADOR_Horas dia'!$CJ58,""),IF($A60="TOTAL",SUM(INDIRECT("BA4:BA"&amp;ROW()-1)),""))</f>
        <v/>
      </c>
      <c r="BB60" s="3" t="str">
        <f ca="1">IF(AND($A60&lt;&gt;"",$A60&lt;&gt;"TOTAL"),IF(AND('[5]INVESTIGADOR_Horas dia'!$CL58&lt;&gt;"",'[5]INVESTIGADOR_Horas dia'!$CL58&lt;&gt;0),'[5]INVESTIGADOR_Horas dia'!$CL58,""),IF($A60="TOTAL",SUM(INDIRECT("BB4:BB"&amp;ROW()-1)),""))</f>
        <v/>
      </c>
      <c r="BC60" s="3" t="str">
        <f t="shared" ca="1" si="17"/>
        <v/>
      </c>
      <c r="BD60" s="3" t="str">
        <f ca="1">IF(AND($A60&lt;&gt;"",$A60&lt;&gt;"TOTAL"),IF(AND('[5]INVESTIGADOR_Horas dia'!$CO58&lt;&gt;"",'[5]INVESTIGADOR_Horas dia'!$CO58&lt;&gt;0),'[5]INVESTIGADOR_Horas dia'!$CO58,""),IF($A60="TOTAL",SUM(INDIRECT("BD4:BD"&amp;ROW()-1)),""))</f>
        <v/>
      </c>
      <c r="BE60" s="3" t="str">
        <f ca="1">IF(AND($A60&lt;&gt;"",$A60&lt;&gt;"TOTAL"),IF(AND('[5]INVESTIGADOR_Horas dia'!$CQ58&lt;&gt;"",'[5]INVESTIGADOR_Horas dia'!$CQ58&lt;&gt;0),'[5]INVESTIGADOR_Horas dia'!$CQ58,""),IF($A60="TOTAL",SUM(INDIRECT("BE4:BE"&amp;ROW()-1)),""))</f>
        <v/>
      </c>
      <c r="BF60" s="3" t="str">
        <f t="shared" ca="1" si="18"/>
        <v/>
      </c>
    </row>
    <row r="61" spans="1:58" x14ac:dyDescent="0.2">
      <c r="A61" s="25" t="str">
        <f>IF('[5]INVESTIGADOR_Horas dia'!$B59&lt;&gt;"",'[5]INVESTIGADOR_Horas dia'!$B59,IF(AND('[5]INVESTIGADOR_Horas dia'!$B59="",'[5]INVESTIGADOR_Horas dia'!$B60="",'[5]INVESTIGADOR_Horas dia'!$B58=""),"","TOTAL"))</f>
        <v/>
      </c>
      <c r="B61" s="3" t="str">
        <f ca="1">IF(AND($A61&lt;&gt;"",$A61&lt;&gt;"TOTAL"),IF(AND('[5]INVESTIGADOR_Horas dia'!$C59&lt;&gt;"",'[5]INVESTIGADOR_Horas dia'!$C59&lt;&gt;0),'[5]INVESTIGADOR_Horas dia'!$C59,""),IF($A61="TOTAL",SUM(INDIRECT("B4:B"&amp;ROW()-1)),""))</f>
        <v/>
      </c>
      <c r="C61" s="3" t="str">
        <f ca="1">IF(AND($A61&lt;&gt;"",$A61&lt;&gt;"TOTAL"),IF(AND('[5]INVESTIGADOR_Horas dia'!$E59&lt;&gt;"",'[5]INVESTIGADOR_Horas dia'!$E59&lt;&gt;0),'[5]INVESTIGADOR_Horas dia'!$E59,""),IF($A61="TOTAL",SUM(INDIRECT("C4:C"&amp;ROW()-1)),""))</f>
        <v/>
      </c>
      <c r="D61" s="3" t="str">
        <f t="shared" ca="1" si="0"/>
        <v/>
      </c>
      <c r="E61" s="3" t="str">
        <f ca="1">IF(AND($A61&lt;&gt;"",$A61&lt;&gt;"TOTAL"),IF(AND('[5]INVESTIGADOR_Horas dia'!$H59&lt;&gt;"",'[5]INVESTIGADOR_Horas dia'!$H59&lt;&gt;0),'[5]INVESTIGADOR_Horas dia'!$H59,""),IF($A61="TOTAL",SUM(INDIRECT("E4:E"&amp;ROW()-1)),""))</f>
        <v/>
      </c>
      <c r="F61" s="3" t="str">
        <f ca="1">IF(AND($A61&lt;&gt;"",$A61&lt;&gt;"TOTAL"),IF(AND('[5]INVESTIGADOR_Horas dia'!$J59&lt;&gt;"",'[5]INVESTIGADOR_Horas dia'!$J59&lt;&gt;0),'[5]INVESTIGADOR_Horas dia'!$J59,""),IF($A61="TOTAL",SUM(INDIRECT("F4:F"&amp;ROW()-1)),""))</f>
        <v/>
      </c>
      <c r="G61" s="3" t="str">
        <f t="shared" ca="1" si="1"/>
        <v/>
      </c>
      <c r="H61" s="3" t="str">
        <f ca="1">IF(AND($A61&lt;&gt;"",$A61&lt;&gt;"TOTAL"),IF(AND('[5]INVESTIGADOR_Horas dia'!$M59&lt;&gt;"",'[5]INVESTIGADOR_Horas dia'!$M59&lt;&gt;0),'[5]INVESTIGADOR_Horas dia'!$M59,""),IF($A61="TOTAL",SUM(INDIRECT("H4:H"&amp;ROW()-1)),""))</f>
        <v/>
      </c>
      <c r="I61" s="3" t="str">
        <f ca="1">IF(AND($A61&lt;&gt;"",$A61&lt;&gt;"TOTAL"),IF(AND('[5]INVESTIGADOR_Horas dia'!$O59&lt;&gt;"",'[5]INVESTIGADOR_Horas dia'!$O59&lt;&gt;0),'[5]INVESTIGADOR_Horas dia'!$O59,""),IF($A61="TOTAL",SUM(INDIRECT("I4:I"&amp;ROW()-1)),""))</f>
        <v/>
      </c>
      <c r="J61" s="3" t="str">
        <f t="shared" ca="1" si="2"/>
        <v/>
      </c>
      <c r="K61" s="3" t="str">
        <f ca="1">IF(AND($A61&lt;&gt;"",$A61&lt;&gt;"TOTAL"),IF(AND('[5]INVESTIGADOR_Horas dia'!$R59&lt;&gt;"",'[5]INVESTIGADOR_Horas dia'!$R59&lt;&gt;0),'[5]INVESTIGADOR_Horas dia'!$R59,""),IF($A61="TOTAL",SUM(INDIRECT("K4:K"&amp;ROW()-1)),""))</f>
        <v/>
      </c>
      <c r="L61" s="3" t="str">
        <f ca="1">IF(AND($A61&lt;&gt;"",$A61&lt;&gt;"TOTAL"),IF(AND('[5]INVESTIGADOR_Horas dia'!$T59&lt;&gt;"",'[5]INVESTIGADOR_Horas dia'!$T59&lt;&gt;0),'[5]INVESTIGADOR_Horas dia'!$T59,""),IF($A61="TOTAL",SUM(INDIRECT("L4:L"&amp;ROW()-1)),""))</f>
        <v/>
      </c>
      <c r="M61" s="3" t="str">
        <f t="shared" ca="1" si="3"/>
        <v/>
      </c>
      <c r="N61" s="3" t="str">
        <f ca="1">IF(AND($A61&lt;&gt;"",$A61&lt;&gt;"TOTAL"),IF(AND('[5]INVESTIGADOR_Horas dia'!$W59&lt;&gt;"",'[5]INVESTIGADOR_Horas dia'!$W59&lt;&gt;0),'[5]INVESTIGADOR_Horas dia'!$W59,""),IF($A61="TOTAL",SUM(INDIRECT("N4:N"&amp;ROW()-1)),""))</f>
        <v/>
      </c>
      <c r="O61" s="3" t="str">
        <f ca="1">IF(AND($A61&lt;&gt;"",$A61&lt;&gt;"TOTAL"),IF(AND('[5]INVESTIGADOR_Horas dia'!$Y59&lt;&gt;"",'[5]INVESTIGADOR_Horas dia'!$Y59&lt;&gt;0),'[5]INVESTIGADOR_Horas dia'!$Y59,""),IF($A61="TOTAL",SUM(INDIRECT("O4:O"&amp;ROW()-1)),""))</f>
        <v/>
      </c>
      <c r="P61" s="3" t="str">
        <f t="shared" ca="1" si="4"/>
        <v/>
      </c>
      <c r="Q61" s="3" t="str">
        <f ca="1">IF(AND($A61&lt;&gt;"",$A61&lt;&gt;"TOTAL"),IF(AND('[5]INVESTIGADOR_Horas dia'!$AB59&lt;&gt;"",'[5]INVESTIGADOR_Horas dia'!$AB59&lt;&gt;0),'[5]INVESTIGADOR_Horas dia'!$AB59,""),IF($A61="TOTAL",SUM(INDIRECT("Q4:Q"&amp;ROW()-1)),""))</f>
        <v/>
      </c>
      <c r="R61" s="3" t="str">
        <f ca="1">IF(AND($A61&lt;&gt;"",$A61&lt;&gt;"TOTAL"),IF(AND('[5]INVESTIGADOR_Horas dia'!$AD59&lt;&gt;"",'[5]INVESTIGADOR_Horas dia'!$AD59&lt;&gt;0),'[5]INVESTIGADOR_Horas dia'!$AD59,""),IF($A61="TOTAL",SUM(INDIRECT("R4:R"&amp;ROW()-1)),""))</f>
        <v/>
      </c>
      <c r="S61" s="3" t="str">
        <f t="shared" ca="1" si="5"/>
        <v/>
      </c>
      <c r="T61" s="3" t="str">
        <f ca="1">IF(AND($A61&lt;&gt;"",$A61&lt;&gt;"TOTAL"),IF(AND('[5]INVESTIGADOR_Horas dia'!$AG59&lt;&gt;"",'[5]INVESTIGADOR_Horas dia'!$AG59&lt;&gt;0),'[5]INVESTIGADOR_Horas dia'!$AG59,""),IF($A61="TOTAL",SUM(INDIRECT("T4:T"&amp;ROW()-1)),""))</f>
        <v/>
      </c>
      <c r="U61" s="3" t="str">
        <f ca="1">IF(AND($A61&lt;&gt;"",$A61&lt;&gt;"TOTAL"),IF(AND('[5]INVESTIGADOR_Horas dia'!$AI59&lt;&gt;"",'[5]INVESTIGADOR_Horas dia'!$AI59&lt;&gt;0),'[5]INVESTIGADOR_Horas dia'!$AI59,""),IF($A61="TOTAL",SUM(INDIRECT("U4:U"&amp;ROW()-1)),""))</f>
        <v/>
      </c>
      <c r="V61" s="3" t="str">
        <f t="shared" ca="1" si="6"/>
        <v/>
      </c>
      <c r="W61" s="3" t="str">
        <f ca="1">IF(AND($A61&lt;&gt;"",$A61&lt;&gt;"TOTAL"),IF(AND('[5]INVESTIGADOR_Horas dia'!$AL59&lt;&gt;"",'[5]INVESTIGADOR_Horas dia'!$AL59&lt;&gt;0),'[5]INVESTIGADOR_Horas dia'!$AL59,""),IF($A61="TOTAL",SUM(INDIRECT("W4:W"&amp;ROW()-1)),""))</f>
        <v/>
      </c>
      <c r="X61" s="3" t="str">
        <f ca="1">IF(AND($A61&lt;&gt;"",$A61&lt;&gt;"TOTAL"),IF(AND('[5]INVESTIGADOR_Horas dia'!$AN59&lt;&gt;"",'[5]INVESTIGADOR_Horas dia'!$AN59&lt;&gt;0),'[5]INVESTIGADOR_Horas dia'!$AN59,""),IF($A61="TOTAL",SUM(INDIRECT("X4:X"&amp;ROW()-1)),""))</f>
        <v/>
      </c>
      <c r="Y61" s="3" t="str">
        <f t="shared" ca="1" si="7"/>
        <v/>
      </c>
      <c r="Z61" s="3" t="str">
        <f ca="1">IF(AND($A61&lt;&gt;"",$A61&lt;&gt;"TOTAL"),IF(AND('[5]INVESTIGADOR_Horas dia'!$AQ59&lt;&gt;"",'[5]INVESTIGADOR_Horas dia'!$AQ59&lt;&gt;0),'[5]INVESTIGADOR_Horas dia'!$AQ59,""),IF($A61="TOTAL",SUM(INDIRECT("Z4:Z"&amp;ROW()-1)),""))</f>
        <v/>
      </c>
      <c r="AA61" s="3" t="str">
        <f ca="1">IF(AND($A61&lt;&gt;"",$A61&lt;&gt;"TOTAL"),IF(AND('[5]INVESTIGADOR_Horas dia'!$AS59&lt;&gt;"",'[5]INVESTIGADOR_Horas dia'!$AS59&lt;&gt;0),'[5]INVESTIGADOR_Horas dia'!$AS59,""),IF($A61="TOTAL",SUM(INDIRECT("AA4:AA"&amp;ROW()-1)),""))</f>
        <v/>
      </c>
      <c r="AB61" s="3" t="str">
        <f t="shared" ca="1" si="8"/>
        <v/>
      </c>
      <c r="AC61" s="3" t="str">
        <f ca="1">IF(AND($A61&lt;&gt;"",$A61&lt;&gt;"TOTAL"),IF(AND('[5]INVESTIGADOR_Horas dia'!$AV59&lt;&gt;"",'[5]INVESTIGADOR_Horas dia'!$AV59&lt;&gt;0),'[5]INVESTIGADOR_Horas dia'!$AV59,""),IF($A61="TOTAL",SUM(INDIRECT("AC4:AC"&amp;ROW()-1)),""))</f>
        <v/>
      </c>
      <c r="AD61" s="3" t="str">
        <f ca="1">IF(AND($A61&lt;&gt;"",$A61&lt;&gt;"TOTAL"),IF(AND('[5]INVESTIGADOR_Horas dia'!$AX59&lt;&gt;"",'[5]INVESTIGADOR_Horas dia'!$AX59&lt;&gt;0),'[5]INVESTIGADOR_Horas dia'!$AX59,""),IF($A61="TOTAL",SUM(INDIRECT("AD4:AD"&amp;ROW()-1)),""))</f>
        <v/>
      </c>
      <c r="AE61" s="3" t="str">
        <f t="shared" ca="1" si="9"/>
        <v/>
      </c>
      <c r="AF61" s="3" t="str">
        <f ca="1">IF(AND($A61&lt;&gt;"",$A61&lt;&gt;"TOTAL"),IF(AND('[5]INVESTIGADOR_Horas dia'!$BA59&lt;&gt;"",'[5]INVESTIGADOR_Horas dia'!$BA59&lt;&gt;0),'[5]INVESTIGADOR_Horas dia'!$BA59,""),IF($A61="TOTAL",SUM(INDIRECT("AF4:AF"&amp;ROW()-1)),""))</f>
        <v/>
      </c>
      <c r="AG61" s="3" t="str">
        <f ca="1">IF(AND($A61&lt;&gt;"",$A61&lt;&gt;"TOTAL"),IF(AND('[5]INVESTIGADOR_Horas dia'!$BC59&lt;&gt;"",'[5]INVESTIGADOR_Horas dia'!$BC59&lt;&gt;0),'[5]INVESTIGADOR_Horas dia'!$BC59,""),IF($A61="TOTAL",SUM(INDIRECT("AG4:AG"&amp;ROW()-1)),""))</f>
        <v/>
      </c>
      <c r="AH61" s="3" t="str">
        <f t="shared" ca="1" si="10"/>
        <v/>
      </c>
      <c r="AI61" s="3" t="str">
        <f ca="1">IF(AND($A61&lt;&gt;"",$A61&lt;&gt;"TOTAL"),IF(AND('[5]INVESTIGADOR_Horas dia'!$BF59&lt;&gt;"",'[5]INVESTIGADOR_Horas dia'!$BF59&lt;&gt;0),'[5]INVESTIGADOR_Horas dia'!$BF59,""),IF($A61="TOTAL",SUM(INDIRECT("AI4:AI"&amp;ROW()-1)),""))</f>
        <v/>
      </c>
      <c r="AJ61" s="3" t="str">
        <f ca="1">IF(AND($A61&lt;&gt;"",$A61&lt;&gt;"TOTAL"),IF(AND('[5]INVESTIGADOR_Horas dia'!$BH59&lt;&gt;"",'[5]INVESTIGADOR_Horas dia'!$BH59&lt;&gt;0),'[5]INVESTIGADOR_Horas dia'!$BH59,""),IF($A61="TOTAL",SUM(INDIRECT("AJ4:AJ"&amp;ROW()-1)),""))</f>
        <v/>
      </c>
      <c r="AK61" s="3" t="str">
        <f t="shared" ca="1" si="11"/>
        <v/>
      </c>
      <c r="AL61" s="3" t="str">
        <f ca="1">IF(AND($A61&lt;&gt;"",$A61&lt;&gt;"TOTAL"),IF(AND('[5]INVESTIGADOR_Horas dia'!$BK59&lt;&gt;"",'[5]INVESTIGADOR_Horas dia'!$BK59&lt;&gt;0),'[5]INVESTIGADOR_Horas dia'!$BK59,""),IF($A61="TOTAL",SUM(INDIRECT("AL4:AL"&amp;ROW()-1)),""))</f>
        <v/>
      </c>
      <c r="AM61" s="3" t="str">
        <f ca="1">IF(AND($A61&lt;&gt;"",$A61&lt;&gt;"TOTAL"),IF(AND('[5]INVESTIGADOR_Horas dia'!$BM59&lt;&gt;"",'[5]INVESTIGADOR_Horas dia'!$BM59&lt;&gt;0),'[5]INVESTIGADOR_Horas dia'!$BM59,""),IF($A61="TOTAL",SUM(INDIRECT("AM4:AM"&amp;ROW()-1)),""))</f>
        <v/>
      </c>
      <c r="AN61" s="3" t="str">
        <f t="shared" ca="1" si="12"/>
        <v/>
      </c>
      <c r="AO61" s="3" t="str">
        <f ca="1">IF(AND($A61&lt;&gt;"",$A61&lt;&gt;"TOTAL"),IF(AND('[5]INVESTIGADOR_Horas dia'!$BP59&lt;&gt;"",'[5]INVESTIGADOR_Horas dia'!$BP59&lt;&gt;0),'[5]INVESTIGADOR_Horas dia'!$BP59,""),IF($A61="TOTAL",SUM(INDIRECT("AO4:AO"&amp;ROW()-1)),""))</f>
        <v/>
      </c>
      <c r="AP61" s="3" t="str">
        <f ca="1">IF(AND($A61&lt;&gt;"",$A61&lt;&gt;"TOTAL"),IF(AND('[5]INVESTIGADOR_Horas dia'!$BR59&lt;&gt;"",'[5]INVESTIGADOR_Horas dia'!$BR59&lt;&gt;0),'[5]INVESTIGADOR_Horas dia'!$BR59,""),IF($A61="TOTAL",SUM(INDIRECT("AP4:AP"&amp;ROW()-1)),""))</f>
        <v/>
      </c>
      <c r="AQ61" s="3" t="str">
        <f t="shared" ca="1" si="13"/>
        <v/>
      </c>
      <c r="AR61" s="3" t="str">
        <f ca="1">IF(AND($A61&lt;&gt;"",$A61&lt;&gt;"TOTAL"),IF(AND('[5]INVESTIGADOR_Horas dia'!$BU59&lt;&gt;"",'[5]INVESTIGADOR_Horas dia'!$BU59&lt;&gt;0),'[5]INVESTIGADOR_Horas dia'!$BU59,""),IF($A61="TOTAL",SUM(INDIRECT("AR4:AR"&amp;ROW()-1)),""))</f>
        <v/>
      </c>
      <c r="AS61" s="3" t="str">
        <f ca="1">IF(AND($A61&lt;&gt;"",$A61&lt;&gt;"TOTAL"),IF(AND('[5]INVESTIGADOR_Horas dia'!$BW59&lt;&gt;"",'[5]INVESTIGADOR_Horas dia'!$BW59&lt;&gt;0),'[5]INVESTIGADOR_Horas dia'!$BW59,""),IF($A61="TOTAL",SUM(INDIRECT("AS4:AS"&amp;ROW()-1)),""))</f>
        <v/>
      </c>
      <c r="AT61" s="3" t="str">
        <f t="shared" ca="1" si="14"/>
        <v/>
      </c>
      <c r="AU61" s="3" t="str">
        <f ca="1">IF(AND($A61&lt;&gt;"",$A61&lt;&gt;"TOTAL"),IF(AND('[5]INVESTIGADOR_Horas dia'!$BZ59&lt;&gt;"",'[5]INVESTIGADOR_Horas dia'!$BZ59&lt;&gt;0),'[5]INVESTIGADOR_Horas dia'!$BZ59,""),IF($A61="TOTAL",SUM(INDIRECT("AU4:AU"&amp;ROW()-1)),""))</f>
        <v/>
      </c>
      <c r="AV61" s="3" t="str">
        <f ca="1">IF(AND($A61&lt;&gt;"",$A61&lt;&gt;"TOTAL"),IF(AND('[5]INVESTIGADOR_Horas dia'!$CB59&lt;&gt;"",'[5]INVESTIGADOR_Horas dia'!$CB59&lt;&gt;0),'[5]INVESTIGADOR_Horas dia'!$CB59,""),IF($A61="TOTAL",SUM(INDIRECT("AV4:AV"&amp;ROW()-1)),""))</f>
        <v/>
      </c>
      <c r="AW61" s="3" t="str">
        <f t="shared" ca="1" si="15"/>
        <v/>
      </c>
      <c r="AX61" s="3" t="str">
        <f ca="1">IF(AND($A61&lt;&gt;"",$A61&lt;&gt;"TOTAL"),IF(AND('[5]INVESTIGADOR_Horas dia'!$CE59&lt;&gt;"",'[5]INVESTIGADOR_Horas dia'!$CE59&lt;&gt;0),'[5]INVESTIGADOR_Horas dia'!$CE59,""),IF($A61="TOTAL",SUM(INDIRECT("AX4:AX"&amp;ROW()-1)),""))</f>
        <v/>
      </c>
      <c r="AY61" s="3" t="str">
        <f ca="1">IF(AND($A61&lt;&gt;"",$A61&lt;&gt;"TOTAL"),IF(AND('[5]INVESTIGADOR_Horas dia'!$CG59&lt;&gt;"",'[5]INVESTIGADOR_Horas dia'!$CG59&lt;&gt;0),'[5]INVESTIGADOR_Horas dia'!$CG59,""),IF($A61="TOTAL",SUM(INDIRECT("AY4:AY"&amp;ROW()-1)),""))</f>
        <v/>
      </c>
      <c r="AZ61" s="3" t="str">
        <f t="shared" ca="1" si="16"/>
        <v/>
      </c>
      <c r="BA61" s="3" t="str">
        <f ca="1">IF(AND($A61&lt;&gt;"",$A61&lt;&gt;"TOTAL"),IF(AND('[5]INVESTIGADOR_Horas dia'!$CJ59&lt;&gt;"",'[5]INVESTIGADOR_Horas dia'!$CJ59&lt;&gt;0),'[5]INVESTIGADOR_Horas dia'!$CJ59,""),IF($A61="TOTAL",SUM(INDIRECT("BA4:BA"&amp;ROW()-1)),""))</f>
        <v/>
      </c>
      <c r="BB61" s="3" t="str">
        <f ca="1">IF(AND($A61&lt;&gt;"",$A61&lt;&gt;"TOTAL"),IF(AND('[5]INVESTIGADOR_Horas dia'!$CL59&lt;&gt;"",'[5]INVESTIGADOR_Horas dia'!$CL59&lt;&gt;0),'[5]INVESTIGADOR_Horas dia'!$CL59,""),IF($A61="TOTAL",SUM(INDIRECT("BB4:BB"&amp;ROW()-1)),""))</f>
        <v/>
      </c>
      <c r="BC61" s="3" t="str">
        <f t="shared" ca="1" si="17"/>
        <v/>
      </c>
      <c r="BD61" s="3" t="str">
        <f ca="1">IF(AND($A61&lt;&gt;"",$A61&lt;&gt;"TOTAL"),IF(AND('[5]INVESTIGADOR_Horas dia'!$CO59&lt;&gt;"",'[5]INVESTIGADOR_Horas dia'!$CO59&lt;&gt;0),'[5]INVESTIGADOR_Horas dia'!$CO59,""),IF($A61="TOTAL",SUM(INDIRECT("BD4:BD"&amp;ROW()-1)),""))</f>
        <v/>
      </c>
      <c r="BE61" s="3" t="str">
        <f ca="1">IF(AND($A61&lt;&gt;"",$A61&lt;&gt;"TOTAL"),IF(AND('[5]INVESTIGADOR_Horas dia'!$CQ59&lt;&gt;"",'[5]INVESTIGADOR_Horas dia'!$CQ59&lt;&gt;0),'[5]INVESTIGADOR_Horas dia'!$CQ59,""),IF($A61="TOTAL",SUM(INDIRECT("BE4:BE"&amp;ROW()-1)),""))</f>
        <v/>
      </c>
      <c r="BF61" s="3" t="str">
        <f t="shared" ca="1" si="18"/>
        <v/>
      </c>
    </row>
    <row r="62" spans="1:58" x14ac:dyDescent="0.2">
      <c r="A62" s="25" t="str">
        <f>IF('[5]INVESTIGADOR_Horas dia'!$B60&lt;&gt;"",'[5]INVESTIGADOR_Horas dia'!$B60,IF(AND('[5]INVESTIGADOR_Horas dia'!$B60="",'[5]INVESTIGADOR_Horas dia'!$B61="",'[5]INVESTIGADOR_Horas dia'!$B59=""),"","TOTAL"))</f>
        <v/>
      </c>
      <c r="B62" s="3" t="str">
        <f ca="1">IF(AND($A62&lt;&gt;"",$A62&lt;&gt;"TOTAL"),IF(AND('[5]INVESTIGADOR_Horas dia'!$C60&lt;&gt;"",'[5]INVESTIGADOR_Horas dia'!$C60&lt;&gt;0),'[5]INVESTIGADOR_Horas dia'!$C60,""),IF($A62="TOTAL",SUM(INDIRECT("B4:B"&amp;ROW()-1)),""))</f>
        <v/>
      </c>
      <c r="C62" s="3" t="str">
        <f ca="1">IF(AND($A62&lt;&gt;"",$A62&lt;&gt;"TOTAL"),IF(AND('[5]INVESTIGADOR_Horas dia'!$E60&lt;&gt;"",'[5]INVESTIGADOR_Horas dia'!$E60&lt;&gt;0),'[5]INVESTIGADOR_Horas dia'!$E60,""),IF($A62="TOTAL",SUM(INDIRECT("C4:C"&amp;ROW()-1)),""))</f>
        <v/>
      </c>
      <c r="D62" s="3" t="str">
        <f t="shared" ca="1" si="0"/>
        <v/>
      </c>
      <c r="E62" s="3" t="str">
        <f ca="1">IF(AND($A62&lt;&gt;"",$A62&lt;&gt;"TOTAL"),IF(AND('[5]INVESTIGADOR_Horas dia'!$H60&lt;&gt;"",'[5]INVESTIGADOR_Horas dia'!$H60&lt;&gt;0),'[5]INVESTIGADOR_Horas dia'!$H60,""),IF($A62="TOTAL",SUM(INDIRECT("E4:E"&amp;ROW()-1)),""))</f>
        <v/>
      </c>
      <c r="F62" s="3" t="str">
        <f ca="1">IF(AND($A62&lt;&gt;"",$A62&lt;&gt;"TOTAL"),IF(AND('[5]INVESTIGADOR_Horas dia'!$J60&lt;&gt;"",'[5]INVESTIGADOR_Horas dia'!$J60&lt;&gt;0),'[5]INVESTIGADOR_Horas dia'!$J60,""),IF($A62="TOTAL",SUM(INDIRECT("F4:F"&amp;ROW()-1)),""))</f>
        <v/>
      </c>
      <c r="G62" s="3" t="str">
        <f t="shared" ca="1" si="1"/>
        <v/>
      </c>
      <c r="H62" s="3" t="str">
        <f ca="1">IF(AND($A62&lt;&gt;"",$A62&lt;&gt;"TOTAL"),IF(AND('[5]INVESTIGADOR_Horas dia'!$M60&lt;&gt;"",'[5]INVESTIGADOR_Horas dia'!$M60&lt;&gt;0),'[5]INVESTIGADOR_Horas dia'!$M60,""),IF($A62="TOTAL",SUM(INDIRECT("H4:H"&amp;ROW()-1)),""))</f>
        <v/>
      </c>
      <c r="I62" s="3" t="str">
        <f ca="1">IF(AND($A62&lt;&gt;"",$A62&lt;&gt;"TOTAL"),IF(AND('[5]INVESTIGADOR_Horas dia'!$O60&lt;&gt;"",'[5]INVESTIGADOR_Horas dia'!$O60&lt;&gt;0),'[5]INVESTIGADOR_Horas dia'!$O60,""),IF($A62="TOTAL",SUM(INDIRECT("I4:I"&amp;ROW()-1)),""))</f>
        <v/>
      </c>
      <c r="J62" s="3" t="str">
        <f t="shared" ca="1" si="2"/>
        <v/>
      </c>
      <c r="K62" s="3" t="str">
        <f ca="1">IF(AND($A62&lt;&gt;"",$A62&lt;&gt;"TOTAL"),IF(AND('[5]INVESTIGADOR_Horas dia'!$R60&lt;&gt;"",'[5]INVESTIGADOR_Horas dia'!$R60&lt;&gt;0),'[5]INVESTIGADOR_Horas dia'!$R60,""),IF($A62="TOTAL",SUM(INDIRECT("K4:K"&amp;ROW()-1)),""))</f>
        <v/>
      </c>
      <c r="L62" s="3" t="str">
        <f ca="1">IF(AND($A62&lt;&gt;"",$A62&lt;&gt;"TOTAL"),IF(AND('[5]INVESTIGADOR_Horas dia'!$T60&lt;&gt;"",'[5]INVESTIGADOR_Horas dia'!$T60&lt;&gt;0),'[5]INVESTIGADOR_Horas dia'!$T60,""),IF($A62="TOTAL",SUM(INDIRECT("L4:L"&amp;ROW()-1)),""))</f>
        <v/>
      </c>
      <c r="M62" s="3" t="str">
        <f t="shared" ca="1" si="3"/>
        <v/>
      </c>
      <c r="N62" s="3" t="str">
        <f ca="1">IF(AND($A62&lt;&gt;"",$A62&lt;&gt;"TOTAL"),IF(AND('[5]INVESTIGADOR_Horas dia'!$W60&lt;&gt;"",'[5]INVESTIGADOR_Horas dia'!$W60&lt;&gt;0),'[5]INVESTIGADOR_Horas dia'!$W60,""),IF($A62="TOTAL",SUM(INDIRECT("N4:N"&amp;ROW()-1)),""))</f>
        <v/>
      </c>
      <c r="O62" s="3" t="str">
        <f ca="1">IF(AND($A62&lt;&gt;"",$A62&lt;&gt;"TOTAL"),IF(AND('[5]INVESTIGADOR_Horas dia'!$Y60&lt;&gt;"",'[5]INVESTIGADOR_Horas dia'!$Y60&lt;&gt;0),'[5]INVESTIGADOR_Horas dia'!$Y60,""),IF($A62="TOTAL",SUM(INDIRECT("O4:O"&amp;ROW()-1)),""))</f>
        <v/>
      </c>
      <c r="P62" s="3" t="str">
        <f t="shared" ca="1" si="4"/>
        <v/>
      </c>
      <c r="Q62" s="3" t="str">
        <f ca="1">IF(AND($A62&lt;&gt;"",$A62&lt;&gt;"TOTAL"),IF(AND('[5]INVESTIGADOR_Horas dia'!$AB60&lt;&gt;"",'[5]INVESTIGADOR_Horas dia'!$AB60&lt;&gt;0),'[5]INVESTIGADOR_Horas dia'!$AB60,""),IF($A62="TOTAL",SUM(INDIRECT("Q4:Q"&amp;ROW()-1)),""))</f>
        <v/>
      </c>
      <c r="R62" s="3" t="str">
        <f ca="1">IF(AND($A62&lt;&gt;"",$A62&lt;&gt;"TOTAL"),IF(AND('[5]INVESTIGADOR_Horas dia'!$AD60&lt;&gt;"",'[5]INVESTIGADOR_Horas dia'!$AD60&lt;&gt;0),'[5]INVESTIGADOR_Horas dia'!$AD60,""),IF($A62="TOTAL",SUM(INDIRECT("R4:R"&amp;ROW()-1)),""))</f>
        <v/>
      </c>
      <c r="S62" s="3" t="str">
        <f t="shared" ca="1" si="5"/>
        <v/>
      </c>
      <c r="T62" s="3" t="str">
        <f ca="1">IF(AND($A62&lt;&gt;"",$A62&lt;&gt;"TOTAL"),IF(AND('[5]INVESTIGADOR_Horas dia'!$AG60&lt;&gt;"",'[5]INVESTIGADOR_Horas dia'!$AG60&lt;&gt;0),'[5]INVESTIGADOR_Horas dia'!$AG60,""),IF($A62="TOTAL",SUM(INDIRECT("T4:T"&amp;ROW()-1)),""))</f>
        <v/>
      </c>
      <c r="U62" s="3" t="str">
        <f ca="1">IF(AND($A62&lt;&gt;"",$A62&lt;&gt;"TOTAL"),IF(AND('[5]INVESTIGADOR_Horas dia'!$AI60&lt;&gt;"",'[5]INVESTIGADOR_Horas dia'!$AI60&lt;&gt;0),'[5]INVESTIGADOR_Horas dia'!$AI60,""),IF($A62="TOTAL",SUM(INDIRECT("U4:U"&amp;ROW()-1)),""))</f>
        <v/>
      </c>
      <c r="V62" s="3" t="str">
        <f t="shared" ca="1" si="6"/>
        <v/>
      </c>
      <c r="W62" s="3" t="str">
        <f ca="1">IF(AND($A62&lt;&gt;"",$A62&lt;&gt;"TOTAL"),IF(AND('[5]INVESTIGADOR_Horas dia'!$AL60&lt;&gt;"",'[5]INVESTIGADOR_Horas dia'!$AL60&lt;&gt;0),'[5]INVESTIGADOR_Horas dia'!$AL60,""),IF($A62="TOTAL",SUM(INDIRECT("W4:W"&amp;ROW()-1)),""))</f>
        <v/>
      </c>
      <c r="X62" s="3" t="str">
        <f ca="1">IF(AND($A62&lt;&gt;"",$A62&lt;&gt;"TOTAL"),IF(AND('[5]INVESTIGADOR_Horas dia'!$AN60&lt;&gt;"",'[5]INVESTIGADOR_Horas dia'!$AN60&lt;&gt;0),'[5]INVESTIGADOR_Horas dia'!$AN60,""),IF($A62="TOTAL",SUM(INDIRECT("X4:X"&amp;ROW()-1)),""))</f>
        <v/>
      </c>
      <c r="Y62" s="3" t="str">
        <f t="shared" ca="1" si="7"/>
        <v/>
      </c>
      <c r="Z62" s="3" t="str">
        <f ca="1">IF(AND($A62&lt;&gt;"",$A62&lt;&gt;"TOTAL"),IF(AND('[5]INVESTIGADOR_Horas dia'!$AQ60&lt;&gt;"",'[5]INVESTIGADOR_Horas dia'!$AQ60&lt;&gt;0),'[5]INVESTIGADOR_Horas dia'!$AQ60,""),IF($A62="TOTAL",SUM(INDIRECT("Z4:Z"&amp;ROW()-1)),""))</f>
        <v/>
      </c>
      <c r="AA62" s="3" t="str">
        <f ca="1">IF(AND($A62&lt;&gt;"",$A62&lt;&gt;"TOTAL"),IF(AND('[5]INVESTIGADOR_Horas dia'!$AS60&lt;&gt;"",'[5]INVESTIGADOR_Horas dia'!$AS60&lt;&gt;0),'[5]INVESTIGADOR_Horas dia'!$AS60,""),IF($A62="TOTAL",SUM(INDIRECT("AA4:AA"&amp;ROW()-1)),""))</f>
        <v/>
      </c>
      <c r="AB62" s="3" t="str">
        <f t="shared" ca="1" si="8"/>
        <v/>
      </c>
      <c r="AC62" s="3" t="str">
        <f ca="1">IF(AND($A62&lt;&gt;"",$A62&lt;&gt;"TOTAL"),IF(AND('[5]INVESTIGADOR_Horas dia'!$AV60&lt;&gt;"",'[5]INVESTIGADOR_Horas dia'!$AV60&lt;&gt;0),'[5]INVESTIGADOR_Horas dia'!$AV60,""),IF($A62="TOTAL",SUM(INDIRECT("AC4:AC"&amp;ROW()-1)),""))</f>
        <v/>
      </c>
      <c r="AD62" s="3" t="str">
        <f ca="1">IF(AND($A62&lt;&gt;"",$A62&lt;&gt;"TOTAL"),IF(AND('[5]INVESTIGADOR_Horas dia'!$AX60&lt;&gt;"",'[5]INVESTIGADOR_Horas dia'!$AX60&lt;&gt;0),'[5]INVESTIGADOR_Horas dia'!$AX60,""),IF($A62="TOTAL",SUM(INDIRECT("AD4:AD"&amp;ROW()-1)),""))</f>
        <v/>
      </c>
      <c r="AE62" s="3" t="str">
        <f t="shared" ca="1" si="9"/>
        <v/>
      </c>
      <c r="AF62" s="3" t="str">
        <f ca="1">IF(AND($A62&lt;&gt;"",$A62&lt;&gt;"TOTAL"),IF(AND('[5]INVESTIGADOR_Horas dia'!$BA60&lt;&gt;"",'[5]INVESTIGADOR_Horas dia'!$BA60&lt;&gt;0),'[5]INVESTIGADOR_Horas dia'!$BA60,""),IF($A62="TOTAL",SUM(INDIRECT("AF4:AF"&amp;ROW()-1)),""))</f>
        <v/>
      </c>
      <c r="AG62" s="3" t="str">
        <f ca="1">IF(AND($A62&lt;&gt;"",$A62&lt;&gt;"TOTAL"),IF(AND('[5]INVESTIGADOR_Horas dia'!$BC60&lt;&gt;"",'[5]INVESTIGADOR_Horas dia'!$BC60&lt;&gt;0),'[5]INVESTIGADOR_Horas dia'!$BC60,""),IF($A62="TOTAL",SUM(INDIRECT("AG4:AG"&amp;ROW()-1)),""))</f>
        <v/>
      </c>
      <c r="AH62" s="3" t="str">
        <f t="shared" ca="1" si="10"/>
        <v/>
      </c>
      <c r="AI62" s="3" t="str">
        <f ca="1">IF(AND($A62&lt;&gt;"",$A62&lt;&gt;"TOTAL"),IF(AND('[5]INVESTIGADOR_Horas dia'!$BF60&lt;&gt;"",'[5]INVESTIGADOR_Horas dia'!$BF60&lt;&gt;0),'[5]INVESTIGADOR_Horas dia'!$BF60,""),IF($A62="TOTAL",SUM(INDIRECT("AI4:AI"&amp;ROW()-1)),""))</f>
        <v/>
      </c>
      <c r="AJ62" s="3" t="str">
        <f ca="1">IF(AND($A62&lt;&gt;"",$A62&lt;&gt;"TOTAL"),IF(AND('[5]INVESTIGADOR_Horas dia'!$BH60&lt;&gt;"",'[5]INVESTIGADOR_Horas dia'!$BH60&lt;&gt;0),'[5]INVESTIGADOR_Horas dia'!$BH60,""),IF($A62="TOTAL",SUM(INDIRECT("AJ4:AJ"&amp;ROW()-1)),""))</f>
        <v/>
      </c>
      <c r="AK62" s="3" t="str">
        <f t="shared" ca="1" si="11"/>
        <v/>
      </c>
      <c r="AL62" s="3" t="str">
        <f ca="1">IF(AND($A62&lt;&gt;"",$A62&lt;&gt;"TOTAL"),IF(AND('[5]INVESTIGADOR_Horas dia'!$BK60&lt;&gt;"",'[5]INVESTIGADOR_Horas dia'!$BK60&lt;&gt;0),'[5]INVESTIGADOR_Horas dia'!$BK60,""),IF($A62="TOTAL",SUM(INDIRECT("AL4:AL"&amp;ROW()-1)),""))</f>
        <v/>
      </c>
      <c r="AM62" s="3" t="str">
        <f ca="1">IF(AND($A62&lt;&gt;"",$A62&lt;&gt;"TOTAL"),IF(AND('[5]INVESTIGADOR_Horas dia'!$BM60&lt;&gt;"",'[5]INVESTIGADOR_Horas dia'!$BM60&lt;&gt;0),'[5]INVESTIGADOR_Horas dia'!$BM60,""),IF($A62="TOTAL",SUM(INDIRECT("AM4:AM"&amp;ROW()-1)),""))</f>
        <v/>
      </c>
      <c r="AN62" s="3" t="str">
        <f t="shared" ca="1" si="12"/>
        <v/>
      </c>
      <c r="AO62" s="3" t="str">
        <f ca="1">IF(AND($A62&lt;&gt;"",$A62&lt;&gt;"TOTAL"),IF(AND('[5]INVESTIGADOR_Horas dia'!$BP60&lt;&gt;"",'[5]INVESTIGADOR_Horas dia'!$BP60&lt;&gt;0),'[5]INVESTIGADOR_Horas dia'!$BP60,""),IF($A62="TOTAL",SUM(INDIRECT("AO4:AO"&amp;ROW()-1)),""))</f>
        <v/>
      </c>
      <c r="AP62" s="3" t="str">
        <f ca="1">IF(AND($A62&lt;&gt;"",$A62&lt;&gt;"TOTAL"),IF(AND('[5]INVESTIGADOR_Horas dia'!$BR60&lt;&gt;"",'[5]INVESTIGADOR_Horas dia'!$BR60&lt;&gt;0),'[5]INVESTIGADOR_Horas dia'!$BR60,""),IF($A62="TOTAL",SUM(INDIRECT("AP4:AP"&amp;ROW()-1)),""))</f>
        <v/>
      </c>
      <c r="AQ62" s="3" t="str">
        <f t="shared" ca="1" si="13"/>
        <v/>
      </c>
      <c r="AR62" s="3" t="str">
        <f ca="1">IF(AND($A62&lt;&gt;"",$A62&lt;&gt;"TOTAL"),IF(AND('[5]INVESTIGADOR_Horas dia'!$BU60&lt;&gt;"",'[5]INVESTIGADOR_Horas dia'!$BU60&lt;&gt;0),'[5]INVESTIGADOR_Horas dia'!$BU60,""),IF($A62="TOTAL",SUM(INDIRECT("AR4:AR"&amp;ROW()-1)),""))</f>
        <v/>
      </c>
      <c r="AS62" s="3" t="str">
        <f ca="1">IF(AND($A62&lt;&gt;"",$A62&lt;&gt;"TOTAL"),IF(AND('[5]INVESTIGADOR_Horas dia'!$BW60&lt;&gt;"",'[5]INVESTIGADOR_Horas dia'!$BW60&lt;&gt;0),'[5]INVESTIGADOR_Horas dia'!$BW60,""),IF($A62="TOTAL",SUM(INDIRECT("AS4:AS"&amp;ROW()-1)),""))</f>
        <v/>
      </c>
      <c r="AT62" s="3" t="str">
        <f t="shared" ca="1" si="14"/>
        <v/>
      </c>
      <c r="AU62" s="3" t="str">
        <f ca="1">IF(AND($A62&lt;&gt;"",$A62&lt;&gt;"TOTAL"),IF(AND('[5]INVESTIGADOR_Horas dia'!$BZ60&lt;&gt;"",'[5]INVESTIGADOR_Horas dia'!$BZ60&lt;&gt;0),'[5]INVESTIGADOR_Horas dia'!$BZ60,""),IF($A62="TOTAL",SUM(INDIRECT("AU4:AU"&amp;ROW()-1)),""))</f>
        <v/>
      </c>
      <c r="AV62" s="3" t="str">
        <f ca="1">IF(AND($A62&lt;&gt;"",$A62&lt;&gt;"TOTAL"),IF(AND('[5]INVESTIGADOR_Horas dia'!$CB60&lt;&gt;"",'[5]INVESTIGADOR_Horas dia'!$CB60&lt;&gt;0),'[5]INVESTIGADOR_Horas dia'!$CB60,""),IF($A62="TOTAL",SUM(INDIRECT("AV4:AV"&amp;ROW()-1)),""))</f>
        <v/>
      </c>
      <c r="AW62" s="3" t="str">
        <f t="shared" ca="1" si="15"/>
        <v/>
      </c>
      <c r="AX62" s="3" t="str">
        <f ca="1">IF(AND($A62&lt;&gt;"",$A62&lt;&gt;"TOTAL"),IF(AND('[5]INVESTIGADOR_Horas dia'!$CE60&lt;&gt;"",'[5]INVESTIGADOR_Horas dia'!$CE60&lt;&gt;0),'[5]INVESTIGADOR_Horas dia'!$CE60,""),IF($A62="TOTAL",SUM(INDIRECT("AX4:AX"&amp;ROW()-1)),""))</f>
        <v/>
      </c>
      <c r="AY62" s="3" t="str">
        <f ca="1">IF(AND($A62&lt;&gt;"",$A62&lt;&gt;"TOTAL"),IF(AND('[5]INVESTIGADOR_Horas dia'!$CG60&lt;&gt;"",'[5]INVESTIGADOR_Horas dia'!$CG60&lt;&gt;0),'[5]INVESTIGADOR_Horas dia'!$CG60,""),IF($A62="TOTAL",SUM(INDIRECT("AY4:AY"&amp;ROW()-1)),""))</f>
        <v/>
      </c>
      <c r="AZ62" s="3" t="str">
        <f t="shared" ca="1" si="16"/>
        <v/>
      </c>
      <c r="BA62" s="3" t="str">
        <f ca="1">IF(AND($A62&lt;&gt;"",$A62&lt;&gt;"TOTAL"),IF(AND('[5]INVESTIGADOR_Horas dia'!$CJ60&lt;&gt;"",'[5]INVESTIGADOR_Horas dia'!$CJ60&lt;&gt;0),'[5]INVESTIGADOR_Horas dia'!$CJ60,""),IF($A62="TOTAL",SUM(INDIRECT("BA4:BA"&amp;ROW()-1)),""))</f>
        <v/>
      </c>
      <c r="BB62" s="3" t="str">
        <f ca="1">IF(AND($A62&lt;&gt;"",$A62&lt;&gt;"TOTAL"),IF(AND('[5]INVESTIGADOR_Horas dia'!$CL60&lt;&gt;"",'[5]INVESTIGADOR_Horas dia'!$CL60&lt;&gt;0),'[5]INVESTIGADOR_Horas dia'!$CL60,""),IF($A62="TOTAL",SUM(INDIRECT("BB4:BB"&amp;ROW()-1)),""))</f>
        <v/>
      </c>
      <c r="BC62" s="3" t="str">
        <f t="shared" ca="1" si="17"/>
        <v/>
      </c>
      <c r="BD62" s="3" t="str">
        <f ca="1">IF(AND($A62&lt;&gt;"",$A62&lt;&gt;"TOTAL"),IF(AND('[5]INVESTIGADOR_Horas dia'!$CO60&lt;&gt;"",'[5]INVESTIGADOR_Horas dia'!$CO60&lt;&gt;0),'[5]INVESTIGADOR_Horas dia'!$CO60,""),IF($A62="TOTAL",SUM(INDIRECT("BD4:BD"&amp;ROW()-1)),""))</f>
        <v/>
      </c>
      <c r="BE62" s="3" t="str">
        <f ca="1">IF(AND($A62&lt;&gt;"",$A62&lt;&gt;"TOTAL"),IF(AND('[5]INVESTIGADOR_Horas dia'!$CQ60&lt;&gt;"",'[5]INVESTIGADOR_Horas dia'!$CQ60&lt;&gt;0),'[5]INVESTIGADOR_Horas dia'!$CQ60,""),IF($A62="TOTAL",SUM(INDIRECT("BE4:BE"&amp;ROW()-1)),""))</f>
        <v/>
      </c>
      <c r="BF62" s="3" t="str">
        <f t="shared" ca="1" si="18"/>
        <v/>
      </c>
    </row>
    <row r="63" spans="1:58" x14ac:dyDescent="0.2">
      <c r="A63" s="25" t="str">
        <f>IF('[5]INVESTIGADOR_Horas dia'!$B61&lt;&gt;"",'[5]INVESTIGADOR_Horas dia'!$B61,IF(AND('[5]INVESTIGADOR_Horas dia'!$B61="",'[5]INVESTIGADOR_Horas dia'!$B62="",'[5]INVESTIGADOR_Horas dia'!$B60=""),"","TOTAL"))</f>
        <v/>
      </c>
      <c r="B63" s="3" t="str">
        <f ca="1">IF(AND($A63&lt;&gt;"",$A63&lt;&gt;"TOTAL"),IF(AND('[5]INVESTIGADOR_Horas dia'!$C61&lt;&gt;"",'[5]INVESTIGADOR_Horas dia'!$C61&lt;&gt;0),'[5]INVESTIGADOR_Horas dia'!$C61,""),IF($A63="TOTAL",SUM(INDIRECT("B4:B"&amp;ROW()-1)),""))</f>
        <v/>
      </c>
      <c r="C63" s="3" t="str">
        <f ca="1">IF(AND($A63&lt;&gt;"",$A63&lt;&gt;"TOTAL"),IF(AND('[5]INVESTIGADOR_Horas dia'!$E61&lt;&gt;"",'[5]INVESTIGADOR_Horas dia'!$E61&lt;&gt;0),'[5]INVESTIGADOR_Horas dia'!$E61,""),IF($A63="TOTAL",SUM(INDIRECT("C4:C"&amp;ROW()-1)),""))</f>
        <v/>
      </c>
      <c r="D63" s="3" t="str">
        <f t="shared" ca="1" si="0"/>
        <v/>
      </c>
      <c r="E63" s="3" t="str">
        <f ca="1">IF(AND($A63&lt;&gt;"",$A63&lt;&gt;"TOTAL"),IF(AND('[5]INVESTIGADOR_Horas dia'!$H61&lt;&gt;"",'[5]INVESTIGADOR_Horas dia'!$H61&lt;&gt;0),'[5]INVESTIGADOR_Horas dia'!$H61,""),IF($A63="TOTAL",SUM(INDIRECT("E4:E"&amp;ROW()-1)),""))</f>
        <v/>
      </c>
      <c r="F63" s="3" t="str">
        <f ca="1">IF(AND($A63&lt;&gt;"",$A63&lt;&gt;"TOTAL"),IF(AND('[5]INVESTIGADOR_Horas dia'!$J61&lt;&gt;"",'[5]INVESTIGADOR_Horas dia'!$J61&lt;&gt;0),'[5]INVESTIGADOR_Horas dia'!$J61,""),IF($A63="TOTAL",SUM(INDIRECT("F4:F"&amp;ROW()-1)),""))</f>
        <v/>
      </c>
      <c r="G63" s="3" t="str">
        <f t="shared" ca="1" si="1"/>
        <v/>
      </c>
      <c r="H63" s="3" t="str">
        <f ca="1">IF(AND($A63&lt;&gt;"",$A63&lt;&gt;"TOTAL"),IF(AND('[5]INVESTIGADOR_Horas dia'!$M61&lt;&gt;"",'[5]INVESTIGADOR_Horas dia'!$M61&lt;&gt;0),'[5]INVESTIGADOR_Horas dia'!$M61,""),IF($A63="TOTAL",SUM(INDIRECT("H4:H"&amp;ROW()-1)),""))</f>
        <v/>
      </c>
      <c r="I63" s="3" t="str">
        <f ca="1">IF(AND($A63&lt;&gt;"",$A63&lt;&gt;"TOTAL"),IF(AND('[5]INVESTIGADOR_Horas dia'!$O61&lt;&gt;"",'[5]INVESTIGADOR_Horas dia'!$O61&lt;&gt;0),'[5]INVESTIGADOR_Horas dia'!$O61,""),IF($A63="TOTAL",SUM(INDIRECT("I4:I"&amp;ROW()-1)),""))</f>
        <v/>
      </c>
      <c r="J63" s="3" t="str">
        <f t="shared" ca="1" si="2"/>
        <v/>
      </c>
      <c r="K63" s="3" t="str">
        <f ca="1">IF(AND($A63&lt;&gt;"",$A63&lt;&gt;"TOTAL"),IF(AND('[5]INVESTIGADOR_Horas dia'!$R61&lt;&gt;"",'[5]INVESTIGADOR_Horas dia'!$R61&lt;&gt;0),'[5]INVESTIGADOR_Horas dia'!$R61,""),IF($A63="TOTAL",SUM(INDIRECT("K4:K"&amp;ROW()-1)),""))</f>
        <v/>
      </c>
      <c r="L63" s="3" t="str">
        <f ca="1">IF(AND($A63&lt;&gt;"",$A63&lt;&gt;"TOTAL"),IF(AND('[5]INVESTIGADOR_Horas dia'!$T61&lt;&gt;"",'[5]INVESTIGADOR_Horas dia'!$T61&lt;&gt;0),'[5]INVESTIGADOR_Horas dia'!$T61,""),IF($A63="TOTAL",SUM(INDIRECT("L4:L"&amp;ROW()-1)),""))</f>
        <v/>
      </c>
      <c r="M63" s="3" t="str">
        <f t="shared" ca="1" si="3"/>
        <v/>
      </c>
      <c r="N63" s="3" t="str">
        <f ca="1">IF(AND($A63&lt;&gt;"",$A63&lt;&gt;"TOTAL"),IF(AND('[5]INVESTIGADOR_Horas dia'!$W61&lt;&gt;"",'[5]INVESTIGADOR_Horas dia'!$W61&lt;&gt;0),'[5]INVESTIGADOR_Horas dia'!$W61,""),IF($A63="TOTAL",SUM(INDIRECT("N4:N"&amp;ROW()-1)),""))</f>
        <v/>
      </c>
      <c r="O63" s="3" t="str">
        <f ca="1">IF(AND($A63&lt;&gt;"",$A63&lt;&gt;"TOTAL"),IF(AND('[5]INVESTIGADOR_Horas dia'!$Y61&lt;&gt;"",'[5]INVESTIGADOR_Horas dia'!$Y61&lt;&gt;0),'[5]INVESTIGADOR_Horas dia'!$Y61,""),IF($A63="TOTAL",SUM(INDIRECT("O4:O"&amp;ROW()-1)),""))</f>
        <v/>
      </c>
      <c r="P63" s="3" t="str">
        <f t="shared" ca="1" si="4"/>
        <v/>
      </c>
      <c r="Q63" s="3" t="str">
        <f ca="1">IF(AND($A63&lt;&gt;"",$A63&lt;&gt;"TOTAL"),IF(AND('[5]INVESTIGADOR_Horas dia'!$AB61&lt;&gt;"",'[5]INVESTIGADOR_Horas dia'!$AB61&lt;&gt;0),'[5]INVESTIGADOR_Horas dia'!$AB61,""),IF($A63="TOTAL",SUM(INDIRECT("Q4:Q"&amp;ROW()-1)),""))</f>
        <v/>
      </c>
      <c r="R63" s="3" t="str">
        <f ca="1">IF(AND($A63&lt;&gt;"",$A63&lt;&gt;"TOTAL"),IF(AND('[5]INVESTIGADOR_Horas dia'!$AD61&lt;&gt;"",'[5]INVESTIGADOR_Horas dia'!$AD61&lt;&gt;0),'[5]INVESTIGADOR_Horas dia'!$AD61,""),IF($A63="TOTAL",SUM(INDIRECT("R4:R"&amp;ROW()-1)),""))</f>
        <v/>
      </c>
      <c r="S63" s="3" t="str">
        <f t="shared" ca="1" si="5"/>
        <v/>
      </c>
      <c r="T63" s="3" t="str">
        <f ca="1">IF(AND($A63&lt;&gt;"",$A63&lt;&gt;"TOTAL"),IF(AND('[5]INVESTIGADOR_Horas dia'!$AG61&lt;&gt;"",'[5]INVESTIGADOR_Horas dia'!$AG61&lt;&gt;0),'[5]INVESTIGADOR_Horas dia'!$AG61,""),IF($A63="TOTAL",SUM(INDIRECT("T4:T"&amp;ROW()-1)),""))</f>
        <v/>
      </c>
      <c r="U63" s="3" t="str">
        <f ca="1">IF(AND($A63&lt;&gt;"",$A63&lt;&gt;"TOTAL"),IF(AND('[5]INVESTIGADOR_Horas dia'!$AI61&lt;&gt;"",'[5]INVESTIGADOR_Horas dia'!$AI61&lt;&gt;0),'[5]INVESTIGADOR_Horas dia'!$AI61,""),IF($A63="TOTAL",SUM(INDIRECT("U4:U"&amp;ROW()-1)),""))</f>
        <v/>
      </c>
      <c r="V63" s="3" t="str">
        <f t="shared" ca="1" si="6"/>
        <v/>
      </c>
      <c r="W63" s="3" t="str">
        <f ca="1">IF(AND($A63&lt;&gt;"",$A63&lt;&gt;"TOTAL"),IF(AND('[5]INVESTIGADOR_Horas dia'!$AL61&lt;&gt;"",'[5]INVESTIGADOR_Horas dia'!$AL61&lt;&gt;0),'[5]INVESTIGADOR_Horas dia'!$AL61,""),IF($A63="TOTAL",SUM(INDIRECT("W4:W"&amp;ROW()-1)),""))</f>
        <v/>
      </c>
      <c r="X63" s="3" t="str">
        <f ca="1">IF(AND($A63&lt;&gt;"",$A63&lt;&gt;"TOTAL"),IF(AND('[5]INVESTIGADOR_Horas dia'!$AN61&lt;&gt;"",'[5]INVESTIGADOR_Horas dia'!$AN61&lt;&gt;0),'[5]INVESTIGADOR_Horas dia'!$AN61,""),IF($A63="TOTAL",SUM(INDIRECT("X4:X"&amp;ROW()-1)),""))</f>
        <v/>
      </c>
      <c r="Y63" s="3" t="str">
        <f t="shared" ca="1" si="7"/>
        <v/>
      </c>
      <c r="Z63" s="3" t="str">
        <f ca="1">IF(AND($A63&lt;&gt;"",$A63&lt;&gt;"TOTAL"),IF(AND('[5]INVESTIGADOR_Horas dia'!$AQ61&lt;&gt;"",'[5]INVESTIGADOR_Horas dia'!$AQ61&lt;&gt;0),'[5]INVESTIGADOR_Horas dia'!$AQ61,""),IF($A63="TOTAL",SUM(INDIRECT("Z4:Z"&amp;ROW()-1)),""))</f>
        <v/>
      </c>
      <c r="AA63" s="3" t="str">
        <f ca="1">IF(AND($A63&lt;&gt;"",$A63&lt;&gt;"TOTAL"),IF(AND('[5]INVESTIGADOR_Horas dia'!$AS61&lt;&gt;"",'[5]INVESTIGADOR_Horas dia'!$AS61&lt;&gt;0),'[5]INVESTIGADOR_Horas dia'!$AS61,""),IF($A63="TOTAL",SUM(INDIRECT("AA4:AA"&amp;ROW()-1)),""))</f>
        <v/>
      </c>
      <c r="AB63" s="3" t="str">
        <f t="shared" ca="1" si="8"/>
        <v/>
      </c>
      <c r="AC63" s="3" t="str">
        <f ca="1">IF(AND($A63&lt;&gt;"",$A63&lt;&gt;"TOTAL"),IF(AND('[5]INVESTIGADOR_Horas dia'!$AV61&lt;&gt;"",'[5]INVESTIGADOR_Horas dia'!$AV61&lt;&gt;0),'[5]INVESTIGADOR_Horas dia'!$AV61,""),IF($A63="TOTAL",SUM(INDIRECT("AC4:AC"&amp;ROW()-1)),""))</f>
        <v/>
      </c>
      <c r="AD63" s="3" t="str">
        <f ca="1">IF(AND($A63&lt;&gt;"",$A63&lt;&gt;"TOTAL"),IF(AND('[5]INVESTIGADOR_Horas dia'!$AX61&lt;&gt;"",'[5]INVESTIGADOR_Horas dia'!$AX61&lt;&gt;0),'[5]INVESTIGADOR_Horas dia'!$AX61,""),IF($A63="TOTAL",SUM(INDIRECT("AD4:AD"&amp;ROW()-1)),""))</f>
        <v/>
      </c>
      <c r="AE63" s="3" t="str">
        <f t="shared" ca="1" si="9"/>
        <v/>
      </c>
      <c r="AF63" s="3" t="str">
        <f ca="1">IF(AND($A63&lt;&gt;"",$A63&lt;&gt;"TOTAL"),IF(AND('[5]INVESTIGADOR_Horas dia'!$BA61&lt;&gt;"",'[5]INVESTIGADOR_Horas dia'!$BA61&lt;&gt;0),'[5]INVESTIGADOR_Horas dia'!$BA61,""),IF($A63="TOTAL",SUM(INDIRECT("AF4:AF"&amp;ROW()-1)),""))</f>
        <v/>
      </c>
      <c r="AG63" s="3" t="str">
        <f ca="1">IF(AND($A63&lt;&gt;"",$A63&lt;&gt;"TOTAL"),IF(AND('[5]INVESTIGADOR_Horas dia'!$BC61&lt;&gt;"",'[5]INVESTIGADOR_Horas dia'!$BC61&lt;&gt;0),'[5]INVESTIGADOR_Horas dia'!$BC61,""),IF($A63="TOTAL",SUM(INDIRECT("AG4:AG"&amp;ROW()-1)),""))</f>
        <v/>
      </c>
      <c r="AH63" s="3" t="str">
        <f t="shared" ca="1" si="10"/>
        <v/>
      </c>
      <c r="AI63" s="3" t="str">
        <f ca="1">IF(AND($A63&lt;&gt;"",$A63&lt;&gt;"TOTAL"),IF(AND('[5]INVESTIGADOR_Horas dia'!$BF61&lt;&gt;"",'[5]INVESTIGADOR_Horas dia'!$BF61&lt;&gt;0),'[5]INVESTIGADOR_Horas dia'!$BF61,""),IF($A63="TOTAL",SUM(INDIRECT("AI4:AI"&amp;ROW()-1)),""))</f>
        <v/>
      </c>
      <c r="AJ63" s="3" t="str">
        <f ca="1">IF(AND($A63&lt;&gt;"",$A63&lt;&gt;"TOTAL"),IF(AND('[5]INVESTIGADOR_Horas dia'!$BH61&lt;&gt;"",'[5]INVESTIGADOR_Horas dia'!$BH61&lt;&gt;0),'[5]INVESTIGADOR_Horas dia'!$BH61,""),IF($A63="TOTAL",SUM(INDIRECT("AJ4:AJ"&amp;ROW()-1)),""))</f>
        <v/>
      </c>
      <c r="AK63" s="3" t="str">
        <f t="shared" ca="1" si="11"/>
        <v/>
      </c>
      <c r="AL63" s="3" t="str">
        <f ca="1">IF(AND($A63&lt;&gt;"",$A63&lt;&gt;"TOTAL"),IF(AND('[5]INVESTIGADOR_Horas dia'!$BK61&lt;&gt;"",'[5]INVESTIGADOR_Horas dia'!$BK61&lt;&gt;0),'[5]INVESTIGADOR_Horas dia'!$BK61,""),IF($A63="TOTAL",SUM(INDIRECT("AL4:AL"&amp;ROW()-1)),""))</f>
        <v/>
      </c>
      <c r="AM63" s="3" t="str">
        <f ca="1">IF(AND($A63&lt;&gt;"",$A63&lt;&gt;"TOTAL"),IF(AND('[5]INVESTIGADOR_Horas dia'!$BM61&lt;&gt;"",'[5]INVESTIGADOR_Horas dia'!$BM61&lt;&gt;0),'[5]INVESTIGADOR_Horas dia'!$BM61,""),IF($A63="TOTAL",SUM(INDIRECT("AM4:AM"&amp;ROW()-1)),""))</f>
        <v/>
      </c>
      <c r="AN63" s="3" t="str">
        <f t="shared" ca="1" si="12"/>
        <v/>
      </c>
      <c r="AO63" s="3" t="str">
        <f ca="1">IF(AND($A63&lt;&gt;"",$A63&lt;&gt;"TOTAL"),IF(AND('[5]INVESTIGADOR_Horas dia'!$BP61&lt;&gt;"",'[5]INVESTIGADOR_Horas dia'!$BP61&lt;&gt;0),'[5]INVESTIGADOR_Horas dia'!$BP61,""),IF($A63="TOTAL",SUM(INDIRECT("AO4:AO"&amp;ROW()-1)),""))</f>
        <v/>
      </c>
      <c r="AP63" s="3" t="str">
        <f ca="1">IF(AND($A63&lt;&gt;"",$A63&lt;&gt;"TOTAL"),IF(AND('[5]INVESTIGADOR_Horas dia'!$BR61&lt;&gt;"",'[5]INVESTIGADOR_Horas dia'!$BR61&lt;&gt;0),'[5]INVESTIGADOR_Horas dia'!$BR61,""),IF($A63="TOTAL",SUM(INDIRECT("AP4:AP"&amp;ROW()-1)),""))</f>
        <v/>
      </c>
      <c r="AQ63" s="3" t="str">
        <f t="shared" ca="1" si="13"/>
        <v/>
      </c>
      <c r="AR63" s="3" t="str">
        <f ca="1">IF(AND($A63&lt;&gt;"",$A63&lt;&gt;"TOTAL"),IF(AND('[5]INVESTIGADOR_Horas dia'!$BU61&lt;&gt;"",'[5]INVESTIGADOR_Horas dia'!$BU61&lt;&gt;0),'[5]INVESTIGADOR_Horas dia'!$BU61,""),IF($A63="TOTAL",SUM(INDIRECT("AR4:AR"&amp;ROW()-1)),""))</f>
        <v/>
      </c>
      <c r="AS63" s="3" t="str">
        <f ca="1">IF(AND($A63&lt;&gt;"",$A63&lt;&gt;"TOTAL"),IF(AND('[5]INVESTIGADOR_Horas dia'!$BW61&lt;&gt;"",'[5]INVESTIGADOR_Horas dia'!$BW61&lt;&gt;0),'[5]INVESTIGADOR_Horas dia'!$BW61,""),IF($A63="TOTAL",SUM(INDIRECT("AS4:AS"&amp;ROW()-1)),""))</f>
        <v/>
      </c>
      <c r="AT63" s="3" t="str">
        <f t="shared" ca="1" si="14"/>
        <v/>
      </c>
      <c r="AU63" s="3" t="str">
        <f ca="1">IF(AND($A63&lt;&gt;"",$A63&lt;&gt;"TOTAL"),IF(AND('[5]INVESTIGADOR_Horas dia'!$BZ61&lt;&gt;"",'[5]INVESTIGADOR_Horas dia'!$BZ61&lt;&gt;0),'[5]INVESTIGADOR_Horas dia'!$BZ61,""),IF($A63="TOTAL",SUM(INDIRECT("AU4:AU"&amp;ROW()-1)),""))</f>
        <v/>
      </c>
      <c r="AV63" s="3" t="str">
        <f ca="1">IF(AND($A63&lt;&gt;"",$A63&lt;&gt;"TOTAL"),IF(AND('[5]INVESTIGADOR_Horas dia'!$CB61&lt;&gt;"",'[5]INVESTIGADOR_Horas dia'!$CB61&lt;&gt;0),'[5]INVESTIGADOR_Horas dia'!$CB61,""),IF($A63="TOTAL",SUM(INDIRECT("AV4:AV"&amp;ROW()-1)),""))</f>
        <v/>
      </c>
      <c r="AW63" s="3" t="str">
        <f t="shared" ca="1" si="15"/>
        <v/>
      </c>
      <c r="AX63" s="3" t="str">
        <f ca="1">IF(AND($A63&lt;&gt;"",$A63&lt;&gt;"TOTAL"),IF(AND('[5]INVESTIGADOR_Horas dia'!$CE61&lt;&gt;"",'[5]INVESTIGADOR_Horas dia'!$CE61&lt;&gt;0),'[5]INVESTIGADOR_Horas dia'!$CE61,""),IF($A63="TOTAL",SUM(INDIRECT("AX4:AX"&amp;ROW()-1)),""))</f>
        <v/>
      </c>
      <c r="AY63" s="3" t="str">
        <f ca="1">IF(AND($A63&lt;&gt;"",$A63&lt;&gt;"TOTAL"),IF(AND('[5]INVESTIGADOR_Horas dia'!$CG61&lt;&gt;"",'[5]INVESTIGADOR_Horas dia'!$CG61&lt;&gt;0),'[5]INVESTIGADOR_Horas dia'!$CG61,""),IF($A63="TOTAL",SUM(INDIRECT("AY4:AY"&amp;ROW()-1)),""))</f>
        <v/>
      </c>
      <c r="AZ63" s="3" t="str">
        <f t="shared" ca="1" si="16"/>
        <v/>
      </c>
      <c r="BA63" s="3" t="str">
        <f ca="1">IF(AND($A63&lt;&gt;"",$A63&lt;&gt;"TOTAL"),IF(AND('[5]INVESTIGADOR_Horas dia'!$CJ61&lt;&gt;"",'[5]INVESTIGADOR_Horas dia'!$CJ61&lt;&gt;0),'[5]INVESTIGADOR_Horas dia'!$CJ61,""),IF($A63="TOTAL",SUM(INDIRECT("BA4:BA"&amp;ROW()-1)),""))</f>
        <v/>
      </c>
      <c r="BB63" s="3" t="str">
        <f ca="1">IF(AND($A63&lt;&gt;"",$A63&lt;&gt;"TOTAL"),IF(AND('[5]INVESTIGADOR_Horas dia'!$CL61&lt;&gt;"",'[5]INVESTIGADOR_Horas dia'!$CL61&lt;&gt;0),'[5]INVESTIGADOR_Horas dia'!$CL61,""),IF($A63="TOTAL",SUM(INDIRECT("BB4:BB"&amp;ROW()-1)),""))</f>
        <v/>
      </c>
      <c r="BC63" s="3" t="str">
        <f t="shared" ca="1" si="17"/>
        <v/>
      </c>
      <c r="BD63" s="3" t="str">
        <f ca="1">IF(AND($A63&lt;&gt;"",$A63&lt;&gt;"TOTAL"),IF(AND('[5]INVESTIGADOR_Horas dia'!$CO61&lt;&gt;"",'[5]INVESTIGADOR_Horas dia'!$CO61&lt;&gt;0),'[5]INVESTIGADOR_Horas dia'!$CO61,""),IF($A63="TOTAL",SUM(INDIRECT("BD4:BD"&amp;ROW()-1)),""))</f>
        <v/>
      </c>
      <c r="BE63" s="3" t="str">
        <f ca="1">IF(AND($A63&lt;&gt;"",$A63&lt;&gt;"TOTAL"),IF(AND('[5]INVESTIGADOR_Horas dia'!$CQ61&lt;&gt;"",'[5]INVESTIGADOR_Horas dia'!$CQ61&lt;&gt;0),'[5]INVESTIGADOR_Horas dia'!$CQ61,""),IF($A63="TOTAL",SUM(INDIRECT("BE4:BE"&amp;ROW()-1)),""))</f>
        <v/>
      </c>
      <c r="BF63" s="3" t="str">
        <f t="shared" ca="1" si="18"/>
        <v/>
      </c>
    </row>
    <row r="64" spans="1:58" x14ac:dyDescent="0.2">
      <c r="A64" s="25" t="str">
        <f>IF('[5]INVESTIGADOR_Horas dia'!$B62&lt;&gt;"",'[5]INVESTIGADOR_Horas dia'!$B62,IF(AND('[5]INVESTIGADOR_Horas dia'!$B62="",'[5]INVESTIGADOR_Horas dia'!$B63="",'[5]INVESTIGADOR_Horas dia'!$B61=""),"","TOTAL"))</f>
        <v/>
      </c>
      <c r="B64" s="3" t="str">
        <f ca="1">IF(AND($A64&lt;&gt;"",$A64&lt;&gt;"TOTAL"),IF(AND('[5]INVESTIGADOR_Horas dia'!$C62&lt;&gt;"",'[5]INVESTIGADOR_Horas dia'!$C62&lt;&gt;0),'[5]INVESTIGADOR_Horas dia'!$C62,""),IF($A64="TOTAL",SUM(INDIRECT("B4:B"&amp;ROW()-1)),""))</f>
        <v/>
      </c>
      <c r="C64" s="3" t="str">
        <f ca="1">IF(AND($A64&lt;&gt;"",$A64&lt;&gt;"TOTAL"),IF(AND('[5]INVESTIGADOR_Horas dia'!$E62&lt;&gt;"",'[5]INVESTIGADOR_Horas dia'!$E62&lt;&gt;0),'[5]INVESTIGADOR_Horas dia'!$E62,""),IF($A64="TOTAL",SUM(INDIRECT("C4:C"&amp;ROW()-1)),""))</f>
        <v/>
      </c>
      <c r="D64" s="3" t="str">
        <f t="shared" ca="1" si="0"/>
        <v/>
      </c>
      <c r="E64" s="3" t="str">
        <f ca="1">IF(AND($A64&lt;&gt;"",$A64&lt;&gt;"TOTAL"),IF(AND('[5]INVESTIGADOR_Horas dia'!$H62&lt;&gt;"",'[5]INVESTIGADOR_Horas dia'!$H62&lt;&gt;0),'[5]INVESTIGADOR_Horas dia'!$H62,""),IF($A64="TOTAL",SUM(INDIRECT("E4:E"&amp;ROW()-1)),""))</f>
        <v/>
      </c>
      <c r="F64" s="3" t="str">
        <f ca="1">IF(AND($A64&lt;&gt;"",$A64&lt;&gt;"TOTAL"),IF(AND('[5]INVESTIGADOR_Horas dia'!$J62&lt;&gt;"",'[5]INVESTIGADOR_Horas dia'!$J62&lt;&gt;0),'[5]INVESTIGADOR_Horas dia'!$J62,""),IF($A64="TOTAL",SUM(INDIRECT("F4:F"&amp;ROW()-1)),""))</f>
        <v/>
      </c>
      <c r="G64" s="3" t="str">
        <f t="shared" ca="1" si="1"/>
        <v/>
      </c>
      <c r="H64" s="3" t="str">
        <f ca="1">IF(AND($A64&lt;&gt;"",$A64&lt;&gt;"TOTAL"),IF(AND('[5]INVESTIGADOR_Horas dia'!$M62&lt;&gt;"",'[5]INVESTIGADOR_Horas dia'!$M62&lt;&gt;0),'[5]INVESTIGADOR_Horas dia'!$M62,""),IF($A64="TOTAL",SUM(INDIRECT("H4:H"&amp;ROW()-1)),""))</f>
        <v/>
      </c>
      <c r="I64" s="3" t="str">
        <f ca="1">IF(AND($A64&lt;&gt;"",$A64&lt;&gt;"TOTAL"),IF(AND('[5]INVESTIGADOR_Horas dia'!$O62&lt;&gt;"",'[5]INVESTIGADOR_Horas dia'!$O62&lt;&gt;0),'[5]INVESTIGADOR_Horas dia'!$O62,""),IF($A64="TOTAL",SUM(INDIRECT("I4:I"&amp;ROW()-1)),""))</f>
        <v/>
      </c>
      <c r="J64" s="3" t="str">
        <f t="shared" ca="1" si="2"/>
        <v/>
      </c>
      <c r="K64" s="3" t="str">
        <f ca="1">IF(AND($A64&lt;&gt;"",$A64&lt;&gt;"TOTAL"),IF(AND('[5]INVESTIGADOR_Horas dia'!$R62&lt;&gt;"",'[5]INVESTIGADOR_Horas dia'!$R62&lt;&gt;0),'[5]INVESTIGADOR_Horas dia'!$R62,""),IF($A64="TOTAL",SUM(INDIRECT("K4:K"&amp;ROW()-1)),""))</f>
        <v/>
      </c>
      <c r="L64" s="3" t="str">
        <f ca="1">IF(AND($A64&lt;&gt;"",$A64&lt;&gt;"TOTAL"),IF(AND('[5]INVESTIGADOR_Horas dia'!$T62&lt;&gt;"",'[5]INVESTIGADOR_Horas dia'!$T62&lt;&gt;0),'[5]INVESTIGADOR_Horas dia'!$T62,""),IF($A64="TOTAL",SUM(INDIRECT("L4:L"&amp;ROW()-1)),""))</f>
        <v/>
      </c>
      <c r="M64" s="3" t="str">
        <f t="shared" ca="1" si="3"/>
        <v/>
      </c>
      <c r="N64" s="3" t="str">
        <f ca="1">IF(AND($A64&lt;&gt;"",$A64&lt;&gt;"TOTAL"),IF(AND('[5]INVESTIGADOR_Horas dia'!$W62&lt;&gt;"",'[5]INVESTIGADOR_Horas dia'!$W62&lt;&gt;0),'[5]INVESTIGADOR_Horas dia'!$W62,""),IF($A64="TOTAL",SUM(INDIRECT("N4:N"&amp;ROW()-1)),""))</f>
        <v/>
      </c>
      <c r="O64" s="3" t="str">
        <f ca="1">IF(AND($A64&lt;&gt;"",$A64&lt;&gt;"TOTAL"),IF(AND('[5]INVESTIGADOR_Horas dia'!$Y62&lt;&gt;"",'[5]INVESTIGADOR_Horas dia'!$Y62&lt;&gt;0),'[5]INVESTIGADOR_Horas dia'!$Y62,""),IF($A64="TOTAL",SUM(INDIRECT("O4:O"&amp;ROW()-1)),""))</f>
        <v/>
      </c>
      <c r="P64" s="3" t="str">
        <f t="shared" ca="1" si="4"/>
        <v/>
      </c>
      <c r="Q64" s="3" t="str">
        <f ca="1">IF(AND($A64&lt;&gt;"",$A64&lt;&gt;"TOTAL"),IF(AND('[5]INVESTIGADOR_Horas dia'!$AB62&lt;&gt;"",'[5]INVESTIGADOR_Horas dia'!$AB62&lt;&gt;0),'[5]INVESTIGADOR_Horas dia'!$AB62,""),IF($A64="TOTAL",SUM(INDIRECT("Q4:Q"&amp;ROW()-1)),""))</f>
        <v/>
      </c>
      <c r="R64" s="3" t="str">
        <f ca="1">IF(AND($A64&lt;&gt;"",$A64&lt;&gt;"TOTAL"),IF(AND('[5]INVESTIGADOR_Horas dia'!$AD62&lt;&gt;"",'[5]INVESTIGADOR_Horas dia'!$AD62&lt;&gt;0),'[5]INVESTIGADOR_Horas dia'!$AD62,""),IF($A64="TOTAL",SUM(INDIRECT("R4:R"&amp;ROW()-1)),""))</f>
        <v/>
      </c>
      <c r="S64" s="3" t="str">
        <f t="shared" ca="1" si="5"/>
        <v/>
      </c>
      <c r="T64" s="3" t="str">
        <f ca="1">IF(AND($A64&lt;&gt;"",$A64&lt;&gt;"TOTAL"),IF(AND('[5]INVESTIGADOR_Horas dia'!$AG62&lt;&gt;"",'[5]INVESTIGADOR_Horas dia'!$AG62&lt;&gt;0),'[5]INVESTIGADOR_Horas dia'!$AG62,""),IF($A64="TOTAL",SUM(INDIRECT("T4:T"&amp;ROW()-1)),""))</f>
        <v/>
      </c>
      <c r="U64" s="3" t="str">
        <f ca="1">IF(AND($A64&lt;&gt;"",$A64&lt;&gt;"TOTAL"),IF(AND('[5]INVESTIGADOR_Horas dia'!$AI62&lt;&gt;"",'[5]INVESTIGADOR_Horas dia'!$AI62&lt;&gt;0),'[5]INVESTIGADOR_Horas dia'!$AI62,""),IF($A64="TOTAL",SUM(INDIRECT("U4:U"&amp;ROW()-1)),""))</f>
        <v/>
      </c>
      <c r="V64" s="3" t="str">
        <f t="shared" ca="1" si="6"/>
        <v/>
      </c>
      <c r="W64" s="3" t="str">
        <f ca="1">IF(AND($A64&lt;&gt;"",$A64&lt;&gt;"TOTAL"),IF(AND('[5]INVESTIGADOR_Horas dia'!$AL62&lt;&gt;"",'[5]INVESTIGADOR_Horas dia'!$AL62&lt;&gt;0),'[5]INVESTIGADOR_Horas dia'!$AL62,""),IF($A64="TOTAL",SUM(INDIRECT("W4:W"&amp;ROW()-1)),""))</f>
        <v/>
      </c>
      <c r="X64" s="3" t="str">
        <f ca="1">IF(AND($A64&lt;&gt;"",$A64&lt;&gt;"TOTAL"),IF(AND('[5]INVESTIGADOR_Horas dia'!$AN62&lt;&gt;"",'[5]INVESTIGADOR_Horas dia'!$AN62&lt;&gt;0),'[5]INVESTIGADOR_Horas dia'!$AN62,""),IF($A64="TOTAL",SUM(INDIRECT("X4:X"&amp;ROW()-1)),""))</f>
        <v/>
      </c>
      <c r="Y64" s="3" t="str">
        <f t="shared" ca="1" si="7"/>
        <v/>
      </c>
      <c r="Z64" s="3" t="str">
        <f ca="1">IF(AND($A64&lt;&gt;"",$A64&lt;&gt;"TOTAL"),IF(AND('[5]INVESTIGADOR_Horas dia'!$AQ62&lt;&gt;"",'[5]INVESTIGADOR_Horas dia'!$AQ62&lt;&gt;0),'[5]INVESTIGADOR_Horas dia'!$AQ62,""),IF($A64="TOTAL",SUM(INDIRECT("Z4:Z"&amp;ROW()-1)),""))</f>
        <v/>
      </c>
      <c r="AA64" s="3" t="str">
        <f ca="1">IF(AND($A64&lt;&gt;"",$A64&lt;&gt;"TOTAL"),IF(AND('[5]INVESTIGADOR_Horas dia'!$AS62&lt;&gt;"",'[5]INVESTIGADOR_Horas dia'!$AS62&lt;&gt;0),'[5]INVESTIGADOR_Horas dia'!$AS62,""),IF($A64="TOTAL",SUM(INDIRECT("AA4:AA"&amp;ROW()-1)),""))</f>
        <v/>
      </c>
      <c r="AB64" s="3" t="str">
        <f t="shared" ca="1" si="8"/>
        <v/>
      </c>
      <c r="AC64" s="3" t="str">
        <f ca="1">IF(AND($A64&lt;&gt;"",$A64&lt;&gt;"TOTAL"),IF(AND('[5]INVESTIGADOR_Horas dia'!$AV62&lt;&gt;"",'[5]INVESTIGADOR_Horas dia'!$AV62&lt;&gt;0),'[5]INVESTIGADOR_Horas dia'!$AV62,""),IF($A64="TOTAL",SUM(INDIRECT("AC4:AC"&amp;ROW()-1)),""))</f>
        <v/>
      </c>
      <c r="AD64" s="3" t="str">
        <f ca="1">IF(AND($A64&lt;&gt;"",$A64&lt;&gt;"TOTAL"),IF(AND('[5]INVESTIGADOR_Horas dia'!$AX62&lt;&gt;"",'[5]INVESTIGADOR_Horas dia'!$AX62&lt;&gt;0),'[5]INVESTIGADOR_Horas dia'!$AX62,""),IF($A64="TOTAL",SUM(INDIRECT("AD4:AD"&amp;ROW()-1)),""))</f>
        <v/>
      </c>
      <c r="AE64" s="3" t="str">
        <f t="shared" ca="1" si="9"/>
        <v/>
      </c>
      <c r="AF64" s="3" t="str">
        <f ca="1">IF(AND($A64&lt;&gt;"",$A64&lt;&gt;"TOTAL"),IF(AND('[5]INVESTIGADOR_Horas dia'!$BA62&lt;&gt;"",'[5]INVESTIGADOR_Horas dia'!$BA62&lt;&gt;0),'[5]INVESTIGADOR_Horas dia'!$BA62,""),IF($A64="TOTAL",SUM(INDIRECT("AF4:AF"&amp;ROW()-1)),""))</f>
        <v/>
      </c>
      <c r="AG64" s="3" t="str">
        <f ca="1">IF(AND($A64&lt;&gt;"",$A64&lt;&gt;"TOTAL"),IF(AND('[5]INVESTIGADOR_Horas dia'!$BC62&lt;&gt;"",'[5]INVESTIGADOR_Horas dia'!$BC62&lt;&gt;0),'[5]INVESTIGADOR_Horas dia'!$BC62,""),IF($A64="TOTAL",SUM(INDIRECT("AG4:AG"&amp;ROW()-1)),""))</f>
        <v/>
      </c>
      <c r="AH64" s="3" t="str">
        <f t="shared" ca="1" si="10"/>
        <v/>
      </c>
      <c r="AI64" s="3" t="str">
        <f ca="1">IF(AND($A64&lt;&gt;"",$A64&lt;&gt;"TOTAL"),IF(AND('[5]INVESTIGADOR_Horas dia'!$BF62&lt;&gt;"",'[5]INVESTIGADOR_Horas dia'!$BF62&lt;&gt;0),'[5]INVESTIGADOR_Horas dia'!$BF62,""),IF($A64="TOTAL",SUM(INDIRECT("AI4:AI"&amp;ROW()-1)),""))</f>
        <v/>
      </c>
      <c r="AJ64" s="3" t="str">
        <f ca="1">IF(AND($A64&lt;&gt;"",$A64&lt;&gt;"TOTAL"),IF(AND('[5]INVESTIGADOR_Horas dia'!$BH62&lt;&gt;"",'[5]INVESTIGADOR_Horas dia'!$BH62&lt;&gt;0),'[5]INVESTIGADOR_Horas dia'!$BH62,""),IF($A64="TOTAL",SUM(INDIRECT("AJ4:AJ"&amp;ROW()-1)),""))</f>
        <v/>
      </c>
      <c r="AK64" s="3" t="str">
        <f t="shared" ca="1" si="11"/>
        <v/>
      </c>
      <c r="AL64" s="3" t="str">
        <f ca="1">IF(AND($A64&lt;&gt;"",$A64&lt;&gt;"TOTAL"),IF(AND('[5]INVESTIGADOR_Horas dia'!$BK62&lt;&gt;"",'[5]INVESTIGADOR_Horas dia'!$BK62&lt;&gt;0),'[5]INVESTIGADOR_Horas dia'!$BK62,""),IF($A64="TOTAL",SUM(INDIRECT("AL4:AL"&amp;ROW()-1)),""))</f>
        <v/>
      </c>
      <c r="AM64" s="3" t="str">
        <f ca="1">IF(AND($A64&lt;&gt;"",$A64&lt;&gt;"TOTAL"),IF(AND('[5]INVESTIGADOR_Horas dia'!$BM62&lt;&gt;"",'[5]INVESTIGADOR_Horas dia'!$BM62&lt;&gt;0),'[5]INVESTIGADOR_Horas dia'!$BM62,""),IF($A64="TOTAL",SUM(INDIRECT("AM4:AM"&amp;ROW()-1)),""))</f>
        <v/>
      </c>
      <c r="AN64" s="3" t="str">
        <f t="shared" ca="1" si="12"/>
        <v/>
      </c>
      <c r="AO64" s="3" t="str">
        <f ca="1">IF(AND($A64&lt;&gt;"",$A64&lt;&gt;"TOTAL"),IF(AND('[5]INVESTIGADOR_Horas dia'!$BP62&lt;&gt;"",'[5]INVESTIGADOR_Horas dia'!$BP62&lt;&gt;0),'[5]INVESTIGADOR_Horas dia'!$BP62,""),IF($A64="TOTAL",SUM(INDIRECT("AO4:AO"&amp;ROW()-1)),""))</f>
        <v/>
      </c>
      <c r="AP64" s="3" t="str">
        <f ca="1">IF(AND($A64&lt;&gt;"",$A64&lt;&gt;"TOTAL"),IF(AND('[5]INVESTIGADOR_Horas dia'!$BR62&lt;&gt;"",'[5]INVESTIGADOR_Horas dia'!$BR62&lt;&gt;0),'[5]INVESTIGADOR_Horas dia'!$BR62,""),IF($A64="TOTAL",SUM(INDIRECT("AP4:AP"&amp;ROW()-1)),""))</f>
        <v/>
      </c>
      <c r="AQ64" s="3" t="str">
        <f t="shared" ca="1" si="13"/>
        <v/>
      </c>
      <c r="AR64" s="3" t="str">
        <f ca="1">IF(AND($A64&lt;&gt;"",$A64&lt;&gt;"TOTAL"),IF(AND('[5]INVESTIGADOR_Horas dia'!$BU62&lt;&gt;"",'[5]INVESTIGADOR_Horas dia'!$BU62&lt;&gt;0),'[5]INVESTIGADOR_Horas dia'!$BU62,""),IF($A64="TOTAL",SUM(INDIRECT("AR4:AR"&amp;ROW()-1)),""))</f>
        <v/>
      </c>
      <c r="AS64" s="3" t="str">
        <f ca="1">IF(AND($A64&lt;&gt;"",$A64&lt;&gt;"TOTAL"),IF(AND('[5]INVESTIGADOR_Horas dia'!$BW62&lt;&gt;"",'[5]INVESTIGADOR_Horas dia'!$BW62&lt;&gt;0),'[5]INVESTIGADOR_Horas dia'!$BW62,""),IF($A64="TOTAL",SUM(INDIRECT("AS4:AS"&amp;ROW()-1)),""))</f>
        <v/>
      </c>
      <c r="AT64" s="3" t="str">
        <f t="shared" ca="1" si="14"/>
        <v/>
      </c>
      <c r="AU64" s="3" t="str">
        <f ca="1">IF(AND($A64&lt;&gt;"",$A64&lt;&gt;"TOTAL"),IF(AND('[5]INVESTIGADOR_Horas dia'!$BZ62&lt;&gt;"",'[5]INVESTIGADOR_Horas dia'!$BZ62&lt;&gt;0),'[5]INVESTIGADOR_Horas dia'!$BZ62,""),IF($A64="TOTAL",SUM(INDIRECT("AU4:AU"&amp;ROW()-1)),""))</f>
        <v/>
      </c>
      <c r="AV64" s="3" t="str">
        <f ca="1">IF(AND($A64&lt;&gt;"",$A64&lt;&gt;"TOTAL"),IF(AND('[5]INVESTIGADOR_Horas dia'!$CB62&lt;&gt;"",'[5]INVESTIGADOR_Horas dia'!$CB62&lt;&gt;0),'[5]INVESTIGADOR_Horas dia'!$CB62,""),IF($A64="TOTAL",SUM(INDIRECT("AV4:AV"&amp;ROW()-1)),""))</f>
        <v/>
      </c>
      <c r="AW64" s="3" t="str">
        <f t="shared" ca="1" si="15"/>
        <v/>
      </c>
      <c r="AX64" s="3" t="str">
        <f ca="1">IF(AND($A64&lt;&gt;"",$A64&lt;&gt;"TOTAL"),IF(AND('[5]INVESTIGADOR_Horas dia'!$CE62&lt;&gt;"",'[5]INVESTIGADOR_Horas dia'!$CE62&lt;&gt;0),'[5]INVESTIGADOR_Horas dia'!$CE62,""),IF($A64="TOTAL",SUM(INDIRECT("AX4:AX"&amp;ROW()-1)),""))</f>
        <v/>
      </c>
      <c r="AY64" s="3" t="str">
        <f ca="1">IF(AND($A64&lt;&gt;"",$A64&lt;&gt;"TOTAL"),IF(AND('[5]INVESTIGADOR_Horas dia'!$CG62&lt;&gt;"",'[5]INVESTIGADOR_Horas dia'!$CG62&lt;&gt;0),'[5]INVESTIGADOR_Horas dia'!$CG62,""),IF($A64="TOTAL",SUM(INDIRECT("AY4:AY"&amp;ROW()-1)),""))</f>
        <v/>
      </c>
      <c r="AZ64" s="3" t="str">
        <f t="shared" ca="1" si="16"/>
        <v/>
      </c>
      <c r="BA64" s="3" t="str">
        <f ca="1">IF(AND($A64&lt;&gt;"",$A64&lt;&gt;"TOTAL"),IF(AND('[5]INVESTIGADOR_Horas dia'!$CJ62&lt;&gt;"",'[5]INVESTIGADOR_Horas dia'!$CJ62&lt;&gt;0),'[5]INVESTIGADOR_Horas dia'!$CJ62,""),IF($A64="TOTAL",SUM(INDIRECT("BA4:BA"&amp;ROW()-1)),""))</f>
        <v/>
      </c>
      <c r="BB64" s="3" t="str">
        <f ca="1">IF(AND($A64&lt;&gt;"",$A64&lt;&gt;"TOTAL"),IF(AND('[5]INVESTIGADOR_Horas dia'!$CL62&lt;&gt;"",'[5]INVESTIGADOR_Horas dia'!$CL62&lt;&gt;0),'[5]INVESTIGADOR_Horas dia'!$CL62,""),IF($A64="TOTAL",SUM(INDIRECT("BB4:BB"&amp;ROW()-1)),""))</f>
        <v/>
      </c>
      <c r="BC64" s="3" t="str">
        <f t="shared" ca="1" si="17"/>
        <v/>
      </c>
      <c r="BD64" s="3" t="str">
        <f ca="1">IF(AND($A64&lt;&gt;"",$A64&lt;&gt;"TOTAL"),IF(AND('[5]INVESTIGADOR_Horas dia'!$CO62&lt;&gt;"",'[5]INVESTIGADOR_Horas dia'!$CO62&lt;&gt;0),'[5]INVESTIGADOR_Horas dia'!$CO62,""),IF($A64="TOTAL",SUM(INDIRECT("BD4:BD"&amp;ROW()-1)),""))</f>
        <v/>
      </c>
      <c r="BE64" s="3" t="str">
        <f ca="1">IF(AND($A64&lt;&gt;"",$A64&lt;&gt;"TOTAL"),IF(AND('[5]INVESTIGADOR_Horas dia'!$CQ62&lt;&gt;"",'[5]INVESTIGADOR_Horas dia'!$CQ62&lt;&gt;0),'[5]INVESTIGADOR_Horas dia'!$CQ62,""),IF($A64="TOTAL",SUM(INDIRECT("BE4:BE"&amp;ROW()-1)),""))</f>
        <v/>
      </c>
      <c r="BF64" s="3" t="str">
        <f t="shared" ca="1" si="18"/>
        <v/>
      </c>
    </row>
    <row r="65" spans="1:58" x14ac:dyDescent="0.2">
      <c r="A65" s="25" t="str">
        <f>IF('[5]INVESTIGADOR_Horas dia'!$B63&lt;&gt;"",'[5]INVESTIGADOR_Horas dia'!$B63,IF(AND('[5]INVESTIGADOR_Horas dia'!$B63="",'[5]INVESTIGADOR_Horas dia'!$B64="",'[5]INVESTIGADOR_Horas dia'!$B62=""),"","TOTAL"))</f>
        <v/>
      </c>
      <c r="B65" s="3" t="str">
        <f ca="1">IF(AND($A65&lt;&gt;"",$A65&lt;&gt;"TOTAL"),IF(AND('[5]INVESTIGADOR_Horas dia'!$C63&lt;&gt;"",'[5]INVESTIGADOR_Horas dia'!$C63&lt;&gt;0),'[5]INVESTIGADOR_Horas dia'!$C63,""),IF($A65="TOTAL",SUM(INDIRECT("B4:B"&amp;ROW()-1)),""))</f>
        <v/>
      </c>
      <c r="C65" s="3" t="str">
        <f ca="1">IF(AND($A65&lt;&gt;"",$A65&lt;&gt;"TOTAL"),IF(AND('[5]INVESTIGADOR_Horas dia'!$E63&lt;&gt;"",'[5]INVESTIGADOR_Horas dia'!$E63&lt;&gt;0),'[5]INVESTIGADOR_Horas dia'!$E63,""),IF($A65="TOTAL",SUM(INDIRECT("C4:C"&amp;ROW()-1)),""))</f>
        <v/>
      </c>
      <c r="D65" s="3" t="str">
        <f t="shared" ca="1" si="0"/>
        <v/>
      </c>
      <c r="E65" s="3" t="str">
        <f ca="1">IF(AND($A65&lt;&gt;"",$A65&lt;&gt;"TOTAL"),IF(AND('[5]INVESTIGADOR_Horas dia'!$H63&lt;&gt;"",'[5]INVESTIGADOR_Horas dia'!$H63&lt;&gt;0),'[5]INVESTIGADOR_Horas dia'!$H63,""),IF($A65="TOTAL",SUM(INDIRECT("E4:E"&amp;ROW()-1)),""))</f>
        <v/>
      </c>
      <c r="F65" s="3" t="str">
        <f ca="1">IF(AND($A65&lt;&gt;"",$A65&lt;&gt;"TOTAL"),IF(AND('[5]INVESTIGADOR_Horas dia'!$J63&lt;&gt;"",'[5]INVESTIGADOR_Horas dia'!$J63&lt;&gt;0),'[5]INVESTIGADOR_Horas dia'!$J63,""),IF($A65="TOTAL",SUM(INDIRECT("F4:F"&amp;ROW()-1)),""))</f>
        <v/>
      </c>
      <c r="G65" s="3" t="str">
        <f t="shared" ca="1" si="1"/>
        <v/>
      </c>
      <c r="H65" s="3" t="str">
        <f ca="1">IF(AND($A65&lt;&gt;"",$A65&lt;&gt;"TOTAL"),IF(AND('[5]INVESTIGADOR_Horas dia'!$M63&lt;&gt;"",'[5]INVESTIGADOR_Horas dia'!$M63&lt;&gt;0),'[5]INVESTIGADOR_Horas dia'!$M63,""),IF($A65="TOTAL",SUM(INDIRECT("H4:H"&amp;ROW()-1)),""))</f>
        <v/>
      </c>
      <c r="I65" s="3" t="str">
        <f ca="1">IF(AND($A65&lt;&gt;"",$A65&lt;&gt;"TOTAL"),IF(AND('[5]INVESTIGADOR_Horas dia'!$O63&lt;&gt;"",'[5]INVESTIGADOR_Horas dia'!$O63&lt;&gt;0),'[5]INVESTIGADOR_Horas dia'!$O63,""),IF($A65="TOTAL",SUM(INDIRECT("I4:I"&amp;ROW()-1)),""))</f>
        <v/>
      </c>
      <c r="J65" s="3" t="str">
        <f t="shared" ca="1" si="2"/>
        <v/>
      </c>
      <c r="K65" s="3" t="str">
        <f ca="1">IF(AND($A65&lt;&gt;"",$A65&lt;&gt;"TOTAL"),IF(AND('[5]INVESTIGADOR_Horas dia'!$R63&lt;&gt;"",'[5]INVESTIGADOR_Horas dia'!$R63&lt;&gt;0),'[5]INVESTIGADOR_Horas dia'!$R63,""),IF($A65="TOTAL",SUM(INDIRECT("K4:K"&amp;ROW()-1)),""))</f>
        <v/>
      </c>
      <c r="L65" s="3" t="str">
        <f ca="1">IF(AND($A65&lt;&gt;"",$A65&lt;&gt;"TOTAL"),IF(AND('[5]INVESTIGADOR_Horas dia'!$T63&lt;&gt;"",'[5]INVESTIGADOR_Horas dia'!$T63&lt;&gt;0),'[5]INVESTIGADOR_Horas dia'!$T63,""),IF($A65="TOTAL",SUM(INDIRECT("L4:L"&amp;ROW()-1)),""))</f>
        <v/>
      </c>
      <c r="M65" s="3" t="str">
        <f t="shared" ca="1" si="3"/>
        <v/>
      </c>
      <c r="N65" s="3" t="str">
        <f ca="1">IF(AND($A65&lt;&gt;"",$A65&lt;&gt;"TOTAL"),IF(AND('[5]INVESTIGADOR_Horas dia'!$W63&lt;&gt;"",'[5]INVESTIGADOR_Horas dia'!$W63&lt;&gt;0),'[5]INVESTIGADOR_Horas dia'!$W63,""),IF($A65="TOTAL",SUM(INDIRECT("N4:N"&amp;ROW()-1)),""))</f>
        <v/>
      </c>
      <c r="O65" s="3" t="str">
        <f ca="1">IF(AND($A65&lt;&gt;"",$A65&lt;&gt;"TOTAL"),IF(AND('[5]INVESTIGADOR_Horas dia'!$Y63&lt;&gt;"",'[5]INVESTIGADOR_Horas dia'!$Y63&lt;&gt;0),'[5]INVESTIGADOR_Horas dia'!$Y63,""),IF($A65="TOTAL",SUM(INDIRECT("O4:O"&amp;ROW()-1)),""))</f>
        <v/>
      </c>
      <c r="P65" s="3" t="str">
        <f t="shared" ca="1" si="4"/>
        <v/>
      </c>
      <c r="Q65" s="3" t="str">
        <f ca="1">IF(AND($A65&lt;&gt;"",$A65&lt;&gt;"TOTAL"),IF(AND('[5]INVESTIGADOR_Horas dia'!$AB63&lt;&gt;"",'[5]INVESTIGADOR_Horas dia'!$AB63&lt;&gt;0),'[5]INVESTIGADOR_Horas dia'!$AB63,""),IF($A65="TOTAL",SUM(INDIRECT("Q4:Q"&amp;ROW()-1)),""))</f>
        <v/>
      </c>
      <c r="R65" s="3" t="str">
        <f ca="1">IF(AND($A65&lt;&gt;"",$A65&lt;&gt;"TOTAL"),IF(AND('[5]INVESTIGADOR_Horas dia'!$AD63&lt;&gt;"",'[5]INVESTIGADOR_Horas dia'!$AD63&lt;&gt;0),'[5]INVESTIGADOR_Horas dia'!$AD63,""),IF($A65="TOTAL",SUM(INDIRECT("R4:R"&amp;ROW()-1)),""))</f>
        <v/>
      </c>
      <c r="S65" s="3" t="str">
        <f t="shared" ca="1" si="5"/>
        <v/>
      </c>
      <c r="T65" s="3" t="str">
        <f ca="1">IF(AND($A65&lt;&gt;"",$A65&lt;&gt;"TOTAL"),IF(AND('[5]INVESTIGADOR_Horas dia'!$AG63&lt;&gt;"",'[5]INVESTIGADOR_Horas dia'!$AG63&lt;&gt;0),'[5]INVESTIGADOR_Horas dia'!$AG63,""),IF($A65="TOTAL",SUM(INDIRECT("T4:T"&amp;ROW()-1)),""))</f>
        <v/>
      </c>
      <c r="U65" s="3" t="str">
        <f ca="1">IF(AND($A65&lt;&gt;"",$A65&lt;&gt;"TOTAL"),IF(AND('[5]INVESTIGADOR_Horas dia'!$AI63&lt;&gt;"",'[5]INVESTIGADOR_Horas dia'!$AI63&lt;&gt;0),'[5]INVESTIGADOR_Horas dia'!$AI63,""),IF($A65="TOTAL",SUM(INDIRECT("U4:U"&amp;ROW()-1)),""))</f>
        <v/>
      </c>
      <c r="V65" s="3" t="str">
        <f t="shared" ca="1" si="6"/>
        <v/>
      </c>
      <c r="W65" s="3" t="str">
        <f ca="1">IF(AND($A65&lt;&gt;"",$A65&lt;&gt;"TOTAL"),IF(AND('[5]INVESTIGADOR_Horas dia'!$AL63&lt;&gt;"",'[5]INVESTIGADOR_Horas dia'!$AL63&lt;&gt;0),'[5]INVESTIGADOR_Horas dia'!$AL63,""),IF($A65="TOTAL",SUM(INDIRECT("W4:W"&amp;ROW()-1)),""))</f>
        <v/>
      </c>
      <c r="X65" s="3" t="str">
        <f ca="1">IF(AND($A65&lt;&gt;"",$A65&lt;&gt;"TOTAL"),IF(AND('[5]INVESTIGADOR_Horas dia'!$AN63&lt;&gt;"",'[5]INVESTIGADOR_Horas dia'!$AN63&lt;&gt;0),'[5]INVESTIGADOR_Horas dia'!$AN63,""),IF($A65="TOTAL",SUM(INDIRECT("X4:X"&amp;ROW()-1)),""))</f>
        <v/>
      </c>
      <c r="Y65" s="3" t="str">
        <f t="shared" ca="1" si="7"/>
        <v/>
      </c>
      <c r="Z65" s="3" t="str">
        <f ca="1">IF(AND($A65&lt;&gt;"",$A65&lt;&gt;"TOTAL"),IF(AND('[5]INVESTIGADOR_Horas dia'!$AQ63&lt;&gt;"",'[5]INVESTIGADOR_Horas dia'!$AQ63&lt;&gt;0),'[5]INVESTIGADOR_Horas dia'!$AQ63,""),IF($A65="TOTAL",SUM(INDIRECT("Z4:Z"&amp;ROW()-1)),""))</f>
        <v/>
      </c>
      <c r="AA65" s="3" t="str">
        <f ca="1">IF(AND($A65&lt;&gt;"",$A65&lt;&gt;"TOTAL"),IF(AND('[5]INVESTIGADOR_Horas dia'!$AS63&lt;&gt;"",'[5]INVESTIGADOR_Horas dia'!$AS63&lt;&gt;0),'[5]INVESTIGADOR_Horas dia'!$AS63,""),IF($A65="TOTAL",SUM(INDIRECT("AA4:AA"&amp;ROW()-1)),""))</f>
        <v/>
      </c>
      <c r="AB65" s="3" t="str">
        <f t="shared" ca="1" si="8"/>
        <v/>
      </c>
      <c r="AC65" s="3" t="str">
        <f ca="1">IF(AND($A65&lt;&gt;"",$A65&lt;&gt;"TOTAL"),IF(AND('[5]INVESTIGADOR_Horas dia'!$AV63&lt;&gt;"",'[5]INVESTIGADOR_Horas dia'!$AV63&lt;&gt;0),'[5]INVESTIGADOR_Horas dia'!$AV63,""),IF($A65="TOTAL",SUM(INDIRECT("AC4:AC"&amp;ROW()-1)),""))</f>
        <v/>
      </c>
      <c r="AD65" s="3" t="str">
        <f ca="1">IF(AND($A65&lt;&gt;"",$A65&lt;&gt;"TOTAL"),IF(AND('[5]INVESTIGADOR_Horas dia'!$AX63&lt;&gt;"",'[5]INVESTIGADOR_Horas dia'!$AX63&lt;&gt;0),'[5]INVESTIGADOR_Horas dia'!$AX63,""),IF($A65="TOTAL",SUM(INDIRECT("AD4:AD"&amp;ROW()-1)),""))</f>
        <v/>
      </c>
      <c r="AE65" s="3" t="str">
        <f t="shared" ca="1" si="9"/>
        <v/>
      </c>
      <c r="AF65" s="3" t="str">
        <f ca="1">IF(AND($A65&lt;&gt;"",$A65&lt;&gt;"TOTAL"),IF(AND('[5]INVESTIGADOR_Horas dia'!$BA63&lt;&gt;"",'[5]INVESTIGADOR_Horas dia'!$BA63&lt;&gt;0),'[5]INVESTIGADOR_Horas dia'!$BA63,""),IF($A65="TOTAL",SUM(INDIRECT("AF4:AF"&amp;ROW()-1)),""))</f>
        <v/>
      </c>
      <c r="AG65" s="3" t="str">
        <f ca="1">IF(AND($A65&lt;&gt;"",$A65&lt;&gt;"TOTAL"),IF(AND('[5]INVESTIGADOR_Horas dia'!$BC63&lt;&gt;"",'[5]INVESTIGADOR_Horas dia'!$BC63&lt;&gt;0),'[5]INVESTIGADOR_Horas dia'!$BC63,""),IF($A65="TOTAL",SUM(INDIRECT("AG4:AG"&amp;ROW()-1)),""))</f>
        <v/>
      </c>
      <c r="AH65" s="3" t="str">
        <f t="shared" ca="1" si="10"/>
        <v/>
      </c>
      <c r="AI65" s="3" t="str">
        <f ca="1">IF(AND($A65&lt;&gt;"",$A65&lt;&gt;"TOTAL"),IF(AND('[5]INVESTIGADOR_Horas dia'!$BF63&lt;&gt;"",'[5]INVESTIGADOR_Horas dia'!$BF63&lt;&gt;0),'[5]INVESTIGADOR_Horas dia'!$BF63,""),IF($A65="TOTAL",SUM(INDIRECT("AI4:AI"&amp;ROW()-1)),""))</f>
        <v/>
      </c>
      <c r="AJ65" s="3" t="str">
        <f ca="1">IF(AND($A65&lt;&gt;"",$A65&lt;&gt;"TOTAL"),IF(AND('[5]INVESTIGADOR_Horas dia'!$BH63&lt;&gt;"",'[5]INVESTIGADOR_Horas dia'!$BH63&lt;&gt;0),'[5]INVESTIGADOR_Horas dia'!$BH63,""),IF($A65="TOTAL",SUM(INDIRECT("AJ4:AJ"&amp;ROW()-1)),""))</f>
        <v/>
      </c>
      <c r="AK65" s="3" t="str">
        <f t="shared" ca="1" si="11"/>
        <v/>
      </c>
      <c r="AL65" s="3" t="str">
        <f ca="1">IF(AND($A65&lt;&gt;"",$A65&lt;&gt;"TOTAL"),IF(AND('[5]INVESTIGADOR_Horas dia'!$BK63&lt;&gt;"",'[5]INVESTIGADOR_Horas dia'!$BK63&lt;&gt;0),'[5]INVESTIGADOR_Horas dia'!$BK63,""),IF($A65="TOTAL",SUM(INDIRECT("AL4:AL"&amp;ROW()-1)),""))</f>
        <v/>
      </c>
      <c r="AM65" s="3" t="str">
        <f ca="1">IF(AND($A65&lt;&gt;"",$A65&lt;&gt;"TOTAL"),IF(AND('[5]INVESTIGADOR_Horas dia'!$BM63&lt;&gt;"",'[5]INVESTIGADOR_Horas dia'!$BM63&lt;&gt;0),'[5]INVESTIGADOR_Horas dia'!$BM63,""),IF($A65="TOTAL",SUM(INDIRECT("AM4:AM"&amp;ROW()-1)),""))</f>
        <v/>
      </c>
      <c r="AN65" s="3" t="str">
        <f t="shared" ca="1" si="12"/>
        <v/>
      </c>
      <c r="AO65" s="3" t="str">
        <f ca="1">IF(AND($A65&lt;&gt;"",$A65&lt;&gt;"TOTAL"),IF(AND('[5]INVESTIGADOR_Horas dia'!$BP63&lt;&gt;"",'[5]INVESTIGADOR_Horas dia'!$BP63&lt;&gt;0),'[5]INVESTIGADOR_Horas dia'!$BP63,""),IF($A65="TOTAL",SUM(INDIRECT("AO4:AO"&amp;ROW()-1)),""))</f>
        <v/>
      </c>
      <c r="AP65" s="3" t="str">
        <f ca="1">IF(AND($A65&lt;&gt;"",$A65&lt;&gt;"TOTAL"),IF(AND('[5]INVESTIGADOR_Horas dia'!$BR63&lt;&gt;"",'[5]INVESTIGADOR_Horas dia'!$BR63&lt;&gt;0),'[5]INVESTIGADOR_Horas dia'!$BR63,""),IF($A65="TOTAL",SUM(INDIRECT("AP4:AP"&amp;ROW()-1)),""))</f>
        <v/>
      </c>
      <c r="AQ65" s="3" t="str">
        <f t="shared" ca="1" si="13"/>
        <v/>
      </c>
      <c r="AR65" s="3" t="str">
        <f ca="1">IF(AND($A65&lt;&gt;"",$A65&lt;&gt;"TOTAL"),IF(AND('[5]INVESTIGADOR_Horas dia'!$BU63&lt;&gt;"",'[5]INVESTIGADOR_Horas dia'!$BU63&lt;&gt;0),'[5]INVESTIGADOR_Horas dia'!$BU63,""),IF($A65="TOTAL",SUM(INDIRECT("AR4:AR"&amp;ROW()-1)),""))</f>
        <v/>
      </c>
      <c r="AS65" s="3" t="str">
        <f ca="1">IF(AND($A65&lt;&gt;"",$A65&lt;&gt;"TOTAL"),IF(AND('[5]INVESTIGADOR_Horas dia'!$BW63&lt;&gt;"",'[5]INVESTIGADOR_Horas dia'!$BW63&lt;&gt;0),'[5]INVESTIGADOR_Horas dia'!$BW63,""),IF($A65="TOTAL",SUM(INDIRECT("AS4:AS"&amp;ROW()-1)),""))</f>
        <v/>
      </c>
      <c r="AT65" s="3" t="str">
        <f t="shared" ca="1" si="14"/>
        <v/>
      </c>
      <c r="AU65" s="3" t="str">
        <f ca="1">IF(AND($A65&lt;&gt;"",$A65&lt;&gt;"TOTAL"),IF(AND('[5]INVESTIGADOR_Horas dia'!$BZ63&lt;&gt;"",'[5]INVESTIGADOR_Horas dia'!$BZ63&lt;&gt;0),'[5]INVESTIGADOR_Horas dia'!$BZ63,""),IF($A65="TOTAL",SUM(INDIRECT("AU4:AU"&amp;ROW()-1)),""))</f>
        <v/>
      </c>
      <c r="AV65" s="3" t="str">
        <f ca="1">IF(AND($A65&lt;&gt;"",$A65&lt;&gt;"TOTAL"),IF(AND('[5]INVESTIGADOR_Horas dia'!$CB63&lt;&gt;"",'[5]INVESTIGADOR_Horas dia'!$CB63&lt;&gt;0),'[5]INVESTIGADOR_Horas dia'!$CB63,""),IF($A65="TOTAL",SUM(INDIRECT("AV4:AV"&amp;ROW()-1)),""))</f>
        <v/>
      </c>
      <c r="AW65" s="3" t="str">
        <f t="shared" ca="1" si="15"/>
        <v/>
      </c>
      <c r="AX65" s="3" t="str">
        <f ca="1">IF(AND($A65&lt;&gt;"",$A65&lt;&gt;"TOTAL"),IF(AND('[5]INVESTIGADOR_Horas dia'!$CE63&lt;&gt;"",'[5]INVESTIGADOR_Horas dia'!$CE63&lt;&gt;0),'[5]INVESTIGADOR_Horas dia'!$CE63,""),IF($A65="TOTAL",SUM(INDIRECT("AX4:AX"&amp;ROW()-1)),""))</f>
        <v/>
      </c>
      <c r="AY65" s="3" t="str">
        <f ca="1">IF(AND($A65&lt;&gt;"",$A65&lt;&gt;"TOTAL"),IF(AND('[5]INVESTIGADOR_Horas dia'!$CG63&lt;&gt;"",'[5]INVESTIGADOR_Horas dia'!$CG63&lt;&gt;0),'[5]INVESTIGADOR_Horas dia'!$CG63,""),IF($A65="TOTAL",SUM(INDIRECT("AY4:AY"&amp;ROW()-1)),""))</f>
        <v/>
      </c>
      <c r="AZ65" s="3" t="str">
        <f t="shared" ca="1" si="16"/>
        <v/>
      </c>
      <c r="BA65" s="3" t="str">
        <f ca="1">IF(AND($A65&lt;&gt;"",$A65&lt;&gt;"TOTAL"),IF(AND('[5]INVESTIGADOR_Horas dia'!$CJ63&lt;&gt;"",'[5]INVESTIGADOR_Horas dia'!$CJ63&lt;&gt;0),'[5]INVESTIGADOR_Horas dia'!$CJ63,""),IF($A65="TOTAL",SUM(INDIRECT("BA4:BA"&amp;ROW()-1)),""))</f>
        <v/>
      </c>
      <c r="BB65" s="3" t="str">
        <f ca="1">IF(AND($A65&lt;&gt;"",$A65&lt;&gt;"TOTAL"),IF(AND('[5]INVESTIGADOR_Horas dia'!$CL63&lt;&gt;"",'[5]INVESTIGADOR_Horas dia'!$CL63&lt;&gt;0),'[5]INVESTIGADOR_Horas dia'!$CL63,""),IF($A65="TOTAL",SUM(INDIRECT("BB4:BB"&amp;ROW()-1)),""))</f>
        <v/>
      </c>
      <c r="BC65" s="3" t="str">
        <f t="shared" ca="1" si="17"/>
        <v/>
      </c>
      <c r="BD65" s="3" t="str">
        <f ca="1">IF(AND($A65&lt;&gt;"",$A65&lt;&gt;"TOTAL"),IF(AND('[5]INVESTIGADOR_Horas dia'!$CO63&lt;&gt;"",'[5]INVESTIGADOR_Horas dia'!$CO63&lt;&gt;0),'[5]INVESTIGADOR_Horas dia'!$CO63,""),IF($A65="TOTAL",SUM(INDIRECT("BD4:BD"&amp;ROW()-1)),""))</f>
        <v/>
      </c>
      <c r="BE65" s="3" t="str">
        <f ca="1">IF(AND($A65&lt;&gt;"",$A65&lt;&gt;"TOTAL"),IF(AND('[5]INVESTIGADOR_Horas dia'!$CQ63&lt;&gt;"",'[5]INVESTIGADOR_Horas dia'!$CQ63&lt;&gt;0),'[5]INVESTIGADOR_Horas dia'!$CQ63,""),IF($A65="TOTAL",SUM(INDIRECT("BE4:BE"&amp;ROW()-1)),""))</f>
        <v/>
      </c>
      <c r="BF65" s="3" t="str">
        <f t="shared" ca="1" si="18"/>
        <v/>
      </c>
    </row>
    <row r="66" spans="1:58" x14ac:dyDescent="0.2">
      <c r="A66" s="25" t="str">
        <f>IF('[5]INVESTIGADOR_Horas dia'!$B64&lt;&gt;"",'[5]INVESTIGADOR_Horas dia'!$B64,IF(AND('[5]INVESTIGADOR_Horas dia'!$B64="",'[5]INVESTIGADOR_Horas dia'!$B65="",'[5]INVESTIGADOR_Horas dia'!$B63=""),"","TOTAL"))</f>
        <v/>
      </c>
      <c r="B66" s="3" t="str">
        <f ca="1">IF(AND($A66&lt;&gt;"",$A66&lt;&gt;"TOTAL"),IF(AND('[5]INVESTIGADOR_Horas dia'!$C64&lt;&gt;"",'[5]INVESTIGADOR_Horas dia'!$C64&lt;&gt;0),'[5]INVESTIGADOR_Horas dia'!$C64,""),IF($A66="TOTAL",SUM(INDIRECT("B4:B"&amp;ROW()-1)),""))</f>
        <v/>
      </c>
      <c r="C66" s="3" t="str">
        <f ca="1">IF(AND($A66&lt;&gt;"",$A66&lt;&gt;"TOTAL"),IF(AND('[5]INVESTIGADOR_Horas dia'!$E64&lt;&gt;"",'[5]INVESTIGADOR_Horas dia'!$E64&lt;&gt;0),'[5]INVESTIGADOR_Horas dia'!$E64,""),IF($A66="TOTAL",SUM(INDIRECT("C4:C"&amp;ROW()-1)),""))</f>
        <v/>
      </c>
      <c r="D66" s="3" t="str">
        <f t="shared" ca="1" si="0"/>
        <v/>
      </c>
      <c r="E66" s="3" t="str">
        <f ca="1">IF(AND($A66&lt;&gt;"",$A66&lt;&gt;"TOTAL"),IF(AND('[5]INVESTIGADOR_Horas dia'!$H64&lt;&gt;"",'[5]INVESTIGADOR_Horas dia'!$H64&lt;&gt;0),'[5]INVESTIGADOR_Horas dia'!$H64,""),IF($A66="TOTAL",SUM(INDIRECT("E4:E"&amp;ROW()-1)),""))</f>
        <v/>
      </c>
      <c r="F66" s="3" t="str">
        <f ca="1">IF(AND($A66&lt;&gt;"",$A66&lt;&gt;"TOTAL"),IF(AND('[5]INVESTIGADOR_Horas dia'!$J64&lt;&gt;"",'[5]INVESTIGADOR_Horas dia'!$J64&lt;&gt;0),'[5]INVESTIGADOR_Horas dia'!$J64,""),IF($A66="TOTAL",SUM(INDIRECT("F4:F"&amp;ROW()-1)),""))</f>
        <v/>
      </c>
      <c r="G66" s="3" t="str">
        <f t="shared" ca="1" si="1"/>
        <v/>
      </c>
      <c r="H66" s="3" t="str">
        <f ca="1">IF(AND($A66&lt;&gt;"",$A66&lt;&gt;"TOTAL"),IF(AND('[5]INVESTIGADOR_Horas dia'!$M64&lt;&gt;"",'[5]INVESTIGADOR_Horas dia'!$M64&lt;&gt;0),'[5]INVESTIGADOR_Horas dia'!$M64,""),IF($A66="TOTAL",SUM(INDIRECT("H4:H"&amp;ROW()-1)),""))</f>
        <v/>
      </c>
      <c r="I66" s="3" t="str">
        <f ca="1">IF(AND($A66&lt;&gt;"",$A66&lt;&gt;"TOTAL"),IF(AND('[5]INVESTIGADOR_Horas dia'!$O64&lt;&gt;"",'[5]INVESTIGADOR_Horas dia'!$O64&lt;&gt;0),'[5]INVESTIGADOR_Horas dia'!$O64,""),IF($A66="TOTAL",SUM(INDIRECT("I4:I"&amp;ROW()-1)),""))</f>
        <v/>
      </c>
      <c r="J66" s="3" t="str">
        <f t="shared" ca="1" si="2"/>
        <v/>
      </c>
      <c r="K66" s="3" t="str">
        <f ca="1">IF(AND($A66&lt;&gt;"",$A66&lt;&gt;"TOTAL"),IF(AND('[5]INVESTIGADOR_Horas dia'!$R64&lt;&gt;"",'[5]INVESTIGADOR_Horas dia'!$R64&lt;&gt;0),'[5]INVESTIGADOR_Horas dia'!$R64,""),IF($A66="TOTAL",SUM(INDIRECT("K4:K"&amp;ROW()-1)),""))</f>
        <v/>
      </c>
      <c r="L66" s="3" t="str">
        <f ca="1">IF(AND($A66&lt;&gt;"",$A66&lt;&gt;"TOTAL"),IF(AND('[5]INVESTIGADOR_Horas dia'!$T64&lt;&gt;"",'[5]INVESTIGADOR_Horas dia'!$T64&lt;&gt;0),'[5]INVESTIGADOR_Horas dia'!$T64,""),IF($A66="TOTAL",SUM(INDIRECT("L4:L"&amp;ROW()-1)),""))</f>
        <v/>
      </c>
      <c r="M66" s="3" t="str">
        <f t="shared" ca="1" si="3"/>
        <v/>
      </c>
      <c r="N66" s="3" t="str">
        <f ca="1">IF(AND($A66&lt;&gt;"",$A66&lt;&gt;"TOTAL"),IF(AND('[5]INVESTIGADOR_Horas dia'!$W64&lt;&gt;"",'[5]INVESTIGADOR_Horas dia'!$W64&lt;&gt;0),'[5]INVESTIGADOR_Horas dia'!$W64,""),IF($A66="TOTAL",SUM(INDIRECT("N4:N"&amp;ROW()-1)),""))</f>
        <v/>
      </c>
      <c r="O66" s="3" t="str">
        <f ca="1">IF(AND($A66&lt;&gt;"",$A66&lt;&gt;"TOTAL"),IF(AND('[5]INVESTIGADOR_Horas dia'!$Y64&lt;&gt;"",'[5]INVESTIGADOR_Horas dia'!$Y64&lt;&gt;0),'[5]INVESTIGADOR_Horas dia'!$Y64,""),IF($A66="TOTAL",SUM(INDIRECT("O4:O"&amp;ROW()-1)),""))</f>
        <v/>
      </c>
      <c r="P66" s="3" t="str">
        <f t="shared" ca="1" si="4"/>
        <v/>
      </c>
      <c r="Q66" s="3" t="str">
        <f ca="1">IF(AND($A66&lt;&gt;"",$A66&lt;&gt;"TOTAL"),IF(AND('[5]INVESTIGADOR_Horas dia'!$AB64&lt;&gt;"",'[5]INVESTIGADOR_Horas dia'!$AB64&lt;&gt;0),'[5]INVESTIGADOR_Horas dia'!$AB64,""),IF($A66="TOTAL",SUM(INDIRECT("Q4:Q"&amp;ROW()-1)),""))</f>
        <v/>
      </c>
      <c r="R66" s="3" t="str">
        <f ca="1">IF(AND($A66&lt;&gt;"",$A66&lt;&gt;"TOTAL"),IF(AND('[5]INVESTIGADOR_Horas dia'!$AD64&lt;&gt;"",'[5]INVESTIGADOR_Horas dia'!$AD64&lt;&gt;0),'[5]INVESTIGADOR_Horas dia'!$AD64,""),IF($A66="TOTAL",SUM(INDIRECT("R4:R"&amp;ROW()-1)),""))</f>
        <v/>
      </c>
      <c r="S66" s="3" t="str">
        <f t="shared" ca="1" si="5"/>
        <v/>
      </c>
      <c r="T66" s="3" t="str">
        <f ca="1">IF(AND($A66&lt;&gt;"",$A66&lt;&gt;"TOTAL"),IF(AND('[5]INVESTIGADOR_Horas dia'!$AG64&lt;&gt;"",'[5]INVESTIGADOR_Horas dia'!$AG64&lt;&gt;0),'[5]INVESTIGADOR_Horas dia'!$AG64,""),IF($A66="TOTAL",SUM(INDIRECT("T4:T"&amp;ROW()-1)),""))</f>
        <v/>
      </c>
      <c r="U66" s="3" t="str">
        <f ca="1">IF(AND($A66&lt;&gt;"",$A66&lt;&gt;"TOTAL"),IF(AND('[5]INVESTIGADOR_Horas dia'!$AI64&lt;&gt;"",'[5]INVESTIGADOR_Horas dia'!$AI64&lt;&gt;0),'[5]INVESTIGADOR_Horas dia'!$AI64,""),IF($A66="TOTAL",SUM(INDIRECT("U4:U"&amp;ROW()-1)),""))</f>
        <v/>
      </c>
      <c r="V66" s="3" t="str">
        <f t="shared" ca="1" si="6"/>
        <v/>
      </c>
      <c r="W66" s="3" t="str">
        <f ca="1">IF(AND($A66&lt;&gt;"",$A66&lt;&gt;"TOTAL"),IF(AND('[5]INVESTIGADOR_Horas dia'!$AL64&lt;&gt;"",'[5]INVESTIGADOR_Horas dia'!$AL64&lt;&gt;0),'[5]INVESTIGADOR_Horas dia'!$AL64,""),IF($A66="TOTAL",SUM(INDIRECT("W4:W"&amp;ROW()-1)),""))</f>
        <v/>
      </c>
      <c r="X66" s="3" t="str">
        <f ca="1">IF(AND($A66&lt;&gt;"",$A66&lt;&gt;"TOTAL"),IF(AND('[5]INVESTIGADOR_Horas dia'!$AN64&lt;&gt;"",'[5]INVESTIGADOR_Horas dia'!$AN64&lt;&gt;0),'[5]INVESTIGADOR_Horas dia'!$AN64,""),IF($A66="TOTAL",SUM(INDIRECT("X4:X"&amp;ROW()-1)),""))</f>
        <v/>
      </c>
      <c r="Y66" s="3" t="str">
        <f t="shared" ca="1" si="7"/>
        <v/>
      </c>
      <c r="Z66" s="3" t="str">
        <f ca="1">IF(AND($A66&lt;&gt;"",$A66&lt;&gt;"TOTAL"),IF(AND('[5]INVESTIGADOR_Horas dia'!$AQ64&lt;&gt;"",'[5]INVESTIGADOR_Horas dia'!$AQ64&lt;&gt;0),'[5]INVESTIGADOR_Horas dia'!$AQ64,""),IF($A66="TOTAL",SUM(INDIRECT("Z4:Z"&amp;ROW()-1)),""))</f>
        <v/>
      </c>
      <c r="AA66" s="3" t="str">
        <f ca="1">IF(AND($A66&lt;&gt;"",$A66&lt;&gt;"TOTAL"),IF(AND('[5]INVESTIGADOR_Horas dia'!$AS64&lt;&gt;"",'[5]INVESTIGADOR_Horas dia'!$AS64&lt;&gt;0),'[5]INVESTIGADOR_Horas dia'!$AS64,""),IF($A66="TOTAL",SUM(INDIRECT("AA4:AA"&amp;ROW()-1)),""))</f>
        <v/>
      </c>
      <c r="AB66" s="3" t="str">
        <f t="shared" ca="1" si="8"/>
        <v/>
      </c>
      <c r="AC66" s="3" t="str">
        <f ca="1">IF(AND($A66&lt;&gt;"",$A66&lt;&gt;"TOTAL"),IF(AND('[5]INVESTIGADOR_Horas dia'!$AV64&lt;&gt;"",'[5]INVESTIGADOR_Horas dia'!$AV64&lt;&gt;0),'[5]INVESTIGADOR_Horas dia'!$AV64,""),IF($A66="TOTAL",SUM(INDIRECT("AC4:AC"&amp;ROW()-1)),""))</f>
        <v/>
      </c>
      <c r="AD66" s="3" t="str">
        <f ca="1">IF(AND($A66&lt;&gt;"",$A66&lt;&gt;"TOTAL"),IF(AND('[5]INVESTIGADOR_Horas dia'!$AX64&lt;&gt;"",'[5]INVESTIGADOR_Horas dia'!$AX64&lt;&gt;0),'[5]INVESTIGADOR_Horas dia'!$AX64,""),IF($A66="TOTAL",SUM(INDIRECT("AD4:AD"&amp;ROW()-1)),""))</f>
        <v/>
      </c>
      <c r="AE66" s="3" t="str">
        <f t="shared" ca="1" si="9"/>
        <v/>
      </c>
      <c r="AF66" s="3" t="str">
        <f ca="1">IF(AND($A66&lt;&gt;"",$A66&lt;&gt;"TOTAL"),IF(AND('[5]INVESTIGADOR_Horas dia'!$BA64&lt;&gt;"",'[5]INVESTIGADOR_Horas dia'!$BA64&lt;&gt;0),'[5]INVESTIGADOR_Horas dia'!$BA64,""),IF($A66="TOTAL",SUM(INDIRECT("AF4:AF"&amp;ROW()-1)),""))</f>
        <v/>
      </c>
      <c r="AG66" s="3" t="str">
        <f ca="1">IF(AND($A66&lt;&gt;"",$A66&lt;&gt;"TOTAL"),IF(AND('[5]INVESTIGADOR_Horas dia'!$BC64&lt;&gt;"",'[5]INVESTIGADOR_Horas dia'!$BC64&lt;&gt;0),'[5]INVESTIGADOR_Horas dia'!$BC64,""),IF($A66="TOTAL",SUM(INDIRECT("AG4:AG"&amp;ROW()-1)),""))</f>
        <v/>
      </c>
      <c r="AH66" s="3" t="str">
        <f t="shared" ca="1" si="10"/>
        <v/>
      </c>
      <c r="AI66" s="3" t="str">
        <f ca="1">IF(AND($A66&lt;&gt;"",$A66&lt;&gt;"TOTAL"),IF(AND('[5]INVESTIGADOR_Horas dia'!$BF64&lt;&gt;"",'[5]INVESTIGADOR_Horas dia'!$BF64&lt;&gt;0),'[5]INVESTIGADOR_Horas dia'!$BF64,""),IF($A66="TOTAL",SUM(INDIRECT("AI4:AI"&amp;ROW()-1)),""))</f>
        <v/>
      </c>
      <c r="AJ66" s="3" t="str">
        <f ca="1">IF(AND($A66&lt;&gt;"",$A66&lt;&gt;"TOTAL"),IF(AND('[5]INVESTIGADOR_Horas dia'!$BH64&lt;&gt;"",'[5]INVESTIGADOR_Horas dia'!$BH64&lt;&gt;0),'[5]INVESTIGADOR_Horas dia'!$BH64,""),IF($A66="TOTAL",SUM(INDIRECT("AJ4:AJ"&amp;ROW()-1)),""))</f>
        <v/>
      </c>
      <c r="AK66" s="3" t="str">
        <f t="shared" ca="1" si="11"/>
        <v/>
      </c>
      <c r="AL66" s="3" t="str">
        <f ca="1">IF(AND($A66&lt;&gt;"",$A66&lt;&gt;"TOTAL"),IF(AND('[5]INVESTIGADOR_Horas dia'!$BK64&lt;&gt;"",'[5]INVESTIGADOR_Horas dia'!$BK64&lt;&gt;0),'[5]INVESTIGADOR_Horas dia'!$BK64,""),IF($A66="TOTAL",SUM(INDIRECT("AL4:AL"&amp;ROW()-1)),""))</f>
        <v/>
      </c>
      <c r="AM66" s="3" t="str">
        <f ca="1">IF(AND($A66&lt;&gt;"",$A66&lt;&gt;"TOTAL"),IF(AND('[5]INVESTIGADOR_Horas dia'!$BM64&lt;&gt;"",'[5]INVESTIGADOR_Horas dia'!$BM64&lt;&gt;0),'[5]INVESTIGADOR_Horas dia'!$BM64,""),IF($A66="TOTAL",SUM(INDIRECT("AM4:AM"&amp;ROW()-1)),""))</f>
        <v/>
      </c>
      <c r="AN66" s="3" t="str">
        <f t="shared" ca="1" si="12"/>
        <v/>
      </c>
      <c r="AO66" s="3" t="str">
        <f ca="1">IF(AND($A66&lt;&gt;"",$A66&lt;&gt;"TOTAL"),IF(AND('[5]INVESTIGADOR_Horas dia'!$BP64&lt;&gt;"",'[5]INVESTIGADOR_Horas dia'!$BP64&lt;&gt;0),'[5]INVESTIGADOR_Horas dia'!$BP64,""),IF($A66="TOTAL",SUM(INDIRECT("AO4:AO"&amp;ROW()-1)),""))</f>
        <v/>
      </c>
      <c r="AP66" s="3" t="str">
        <f ca="1">IF(AND($A66&lt;&gt;"",$A66&lt;&gt;"TOTAL"),IF(AND('[5]INVESTIGADOR_Horas dia'!$BR64&lt;&gt;"",'[5]INVESTIGADOR_Horas dia'!$BR64&lt;&gt;0),'[5]INVESTIGADOR_Horas dia'!$BR64,""),IF($A66="TOTAL",SUM(INDIRECT("AP4:AP"&amp;ROW()-1)),""))</f>
        <v/>
      </c>
      <c r="AQ66" s="3" t="str">
        <f t="shared" ca="1" si="13"/>
        <v/>
      </c>
      <c r="AR66" s="3" t="str">
        <f ca="1">IF(AND($A66&lt;&gt;"",$A66&lt;&gt;"TOTAL"),IF(AND('[5]INVESTIGADOR_Horas dia'!$BU64&lt;&gt;"",'[5]INVESTIGADOR_Horas dia'!$BU64&lt;&gt;0),'[5]INVESTIGADOR_Horas dia'!$BU64,""),IF($A66="TOTAL",SUM(INDIRECT("AR4:AR"&amp;ROW()-1)),""))</f>
        <v/>
      </c>
      <c r="AS66" s="3" t="str">
        <f ca="1">IF(AND($A66&lt;&gt;"",$A66&lt;&gt;"TOTAL"),IF(AND('[5]INVESTIGADOR_Horas dia'!$BW64&lt;&gt;"",'[5]INVESTIGADOR_Horas dia'!$BW64&lt;&gt;0),'[5]INVESTIGADOR_Horas dia'!$BW64,""),IF($A66="TOTAL",SUM(INDIRECT("AS4:AS"&amp;ROW()-1)),""))</f>
        <v/>
      </c>
      <c r="AT66" s="3" t="str">
        <f t="shared" ca="1" si="14"/>
        <v/>
      </c>
      <c r="AU66" s="3" t="str">
        <f ca="1">IF(AND($A66&lt;&gt;"",$A66&lt;&gt;"TOTAL"),IF(AND('[5]INVESTIGADOR_Horas dia'!$BZ64&lt;&gt;"",'[5]INVESTIGADOR_Horas dia'!$BZ64&lt;&gt;0),'[5]INVESTIGADOR_Horas dia'!$BZ64,""),IF($A66="TOTAL",SUM(INDIRECT("AU4:AU"&amp;ROW()-1)),""))</f>
        <v/>
      </c>
      <c r="AV66" s="3" t="str">
        <f ca="1">IF(AND($A66&lt;&gt;"",$A66&lt;&gt;"TOTAL"),IF(AND('[5]INVESTIGADOR_Horas dia'!$CB64&lt;&gt;"",'[5]INVESTIGADOR_Horas dia'!$CB64&lt;&gt;0),'[5]INVESTIGADOR_Horas dia'!$CB64,""),IF($A66="TOTAL",SUM(INDIRECT("AV4:AV"&amp;ROW()-1)),""))</f>
        <v/>
      </c>
      <c r="AW66" s="3" t="str">
        <f t="shared" ca="1" si="15"/>
        <v/>
      </c>
      <c r="AX66" s="3" t="str">
        <f ca="1">IF(AND($A66&lt;&gt;"",$A66&lt;&gt;"TOTAL"),IF(AND('[5]INVESTIGADOR_Horas dia'!$CE64&lt;&gt;"",'[5]INVESTIGADOR_Horas dia'!$CE64&lt;&gt;0),'[5]INVESTIGADOR_Horas dia'!$CE64,""),IF($A66="TOTAL",SUM(INDIRECT("AX4:AX"&amp;ROW()-1)),""))</f>
        <v/>
      </c>
      <c r="AY66" s="3" t="str">
        <f ca="1">IF(AND($A66&lt;&gt;"",$A66&lt;&gt;"TOTAL"),IF(AND('[5]INVESTIGADOR_Horas dia'!$CG64&lt;&gt;"",'[5]INVESTIGADOR_Horas dia'!$CG64&lt;&gt;0),'[5]INVESTIGADOR_Horas dia'!$CG64,""),IF($A66="TOTAL",SUM(INDIRECT("AY4:AY"&amp;ROW()-1)),""))</f>
        <v/>
      </c>
      <c r="AZ66" s="3" t="str">
        <f t="shared" ca="1" si="16"/>
        <v/>
      </c>
      <c r="BA66" s="3" t="str">
        <f ca="1">IF(AND($A66&lt;&gt;"",$A66&lt;&gt;"TOTAL"),IF(AND('[5]INVESTIGADOR_Horas dia'!$CJ64&lt;&gt;"",'[5]INVESTIGADOR_Horas dia'!$CJ64&lt;&gt;0),'[5]INVESTIGADOR_Horas dia'!$CJ64,""),IF($A66="TOTAL",SUM(INDIRECT("BA4:BA"&amp;ROW()-1)),""))</f>
        <v/>
      </c>
      <c r="BB66" s="3" t="str">
        <f ca="1">IF(AND($A66&lt;&gt;"",$A66&lt;&gt;"TOTAL"),IF(AND('[5]INVESTIGADOR_Horas dia'!$CL64&lt;&gt;"",'[5]INVESTIGADOR_Horas dia'!$CL64&lt;&gt;0),'[5]INVESTIGADOR_Horas dia'!$CL64,""),IF($A66="TOTAL",SUM(INDIRECT("BB4:BB"&amp;ROW()-1)),""))</f>
        <v/>
      </c>
      <c r="BC66" s="3" t="str">
        <f t="shared" ca="1" si="17"/>
        <v/>
      </c>
      <c r="BD66" s="3" t="str">
        <f ca="1">IF(AND($A66&lt;&gt;"",$A66&lt;&gt;"TOTAL"),IF(AND('[5]INVESTIGADOR_Horas dia'!$CO64&lt;&gt;"",'[5]INVESTIGADOR_Horas dia'!$CO64&lt;&gt;0),'[5]INVESTIGADOR_Horas dia'!$CO64,""),IF($A66="TOTAL",SUM(INDIRECT("BD4:BD"&amp;ROW()-1)),""))</f>
        <v/>
      </c>
      <c r="BE66" s="3" t="str">
        <f ca="1">IF(AND($A66&lt;&gt;"",$A66&lt;&gt;"TOTAL"),IF(AND('[5]INVESTIGADOR_Horas dia'!$CQ64&lt;&gt;"",'[5]INVESTIGADOR_Horas dia'!$CQ64&lt;&gt;0),'[5]INVESTIGADOR_Horas dia'!$CQ64,""),IF($A66="TOTAL",SUM(INDIRECT("BE4:BE"&amp;ROW()-1)),""))</f>
        <v/>
      </c>
      <c r="BF66" s="3" t="str">
        <f t="shared" ca="1" si="18"/>
        <v/>
      </c>
    </row>
    <row r="67" spans="1:58" x14ac:dyDescent="0.2">
      <c r="A67" s="25" t="str">
        <f>IF('[5]INVESTIGADOR_Horas dia'!$B65&lt;&gt;"",'[5]INVESTIGADOR_Horas dia'!$B65,IF(AND('[5]INVESTIGADOR_Horas dia'!$B65="",'[5]INVESTIGADOR_Horas dia'!$B66="",'[5]INVESTIGADOR_Horas dia'!$B64=""),"","TOTAL"))</f>
        <v/>
      </c>
      <c r="B67" s="3" t="str">
        <f ca="1">IF(AND($A67&lt;&gt;"",$A67&lt;&gt;"TOTAL"),IF(AND('[5]INVESTIGADOR_Horas dia'!$C65&lt;&gt;"",'[5]INVESTIGADOR_Horas dia'!$C65&lt;&gt;0),'[5]INVESTIGADOR_Horas dia'!$C65,""),IF($A67="TOTAL",SUM(INDIRECT("B4:B"&amp;ROW()-1)),""))</f>
        <v/>
      </c>
      <c r="C67" s="3" t="str">
        <f ca="1">IF(AND($A67&lt;&gt;"",$A67&lt;&gt;"TOTAL"),IF(AND('[5]INVESTIGADOR_Horas dia'!$E65&lt;&gt;"",'[5]INVESTIGADOR_Horas dia'!$E65&lt;&gt;0),'[5]INVESTIGADOR_Horas dia'!$E65,""),IF($A67="TOTAL",SUM(INDIRECT("C4:C"&amp;ROW()-1)),""))</f>
        <v/>
      </c>
      <c r="D67" s="3" t="str">
        <f t="shared" ca="1" si="0"/>
        <v/>
      </c>
      <c r="E67" s="3" t="str">
        <f ca="1">IF(AND($A67&lt;&gt;"",$A67&lt;&gt;"TOTAL"),IF(AND('[5]INVESTIGADOR_Horas dia'!$H65&lt;&gt;"",'[5]INVESTIGADOR_Horas dia'!$H65&lt;&gt;0),'[5]INVESTIGADOR_Horas dia'!$H65,""),IF($A67="TOTAL",SUM(INDIRECT("E4:E"&amp;ROW()-1)),""))</f>
        <v/>
      </c>
      <c r="F67" s="3" t="str">
        <f ca="1">IF(AND($A67&lt;&gt;"",$A67&lt;&gt;"TOTAL"),IF(AND('[5]INVESTIGADOR_Horas dia'!$J65&lt;&gt;"",'[5]INVESTIGADOR_Horas dia'!$J65&lt;&gt;0),'[5]INVESTIGADOR_Horas dia'!$J65,""),IF($A67="TOTAL",SUM(INDIRECT("F4:F"&amp;ROW()-1)),""))</f>
        <v/>
      </c>
      <c r="G67" s="3" t="str">
        <f t="shared" ca="1" si="1"/>
        <v/>
      </c>
      <c r="H67" s="3" t="str">
        <f ca="1">IF(AND($A67&lt;&gt;"",$A67&lt;&gt;"TOTAL"),IF(AND('[5]INVESTIGADOR_Horas dia'!$M65&lt;&gt;"",'[5]INVESTIGADOR_Horas dia'!$M65&lt;&gt;0),'[5]INVESTIGADOR_Horas dia'!$M65,""),IF($A67="TOTAL",SUM(INDIRECT("H4:H"&amp;ROW()-1)),""))</f>
        <v/>
      </c>
      <c r="I67" s="3" t="str">
        <f ca="1">IF(AND($A67&lt;&gt;"",$A67&lt;&gt;"TOTAL"),IF(AND('[5]INVESTIGADOR_Horas dia'!$O65&lt;&gt;"",'[5]INVESTIGADOR_Horas dia'!$O65&lt;&gt;0),'[5]INVESTIGADOR_Horas dia'!$O65,""),IF($A67="TOTAL",SUM(INDIRECT("I4:I"&amp;ROW()-1)),""))</f>
        <v/>
      </c>
      <c r="J67" s="3" t="str">
        <f t="shared" ca="1" si="2"/>
        <v/>
      </c>
      <c r="K67" s="3" t="str">
        <f ca="1">IF(AND($A67&lt;&gt;"",$A67&lt;&gt;"TOTAL"),IF(AND('[5]INVESTIGADOR_Horas dia'!$R65&lt;&gt;"",'[5]INVESTIGADOR_Horas dia'!$R65&lt;&gt;0),'[5]INVESTIGADOR_Horas dia'!$R65,""),IF($A67="TOTAL",SUM(INDIRECT("K4:K"&amp;ROW()-1)),""))</f>
        <v/>
      </c>
      <c r="L67" s="3" t="str">
        <f ca="1">IF(AND($A67&lt;&gt;"",$A67&lt;&gt;"TOTAL"),IF(AND('[5]INVESTIGADOR_Horas dia'!$T65&lt;&gt;"",'[5]INVESTIGADOR_Horas dia'!$T65&lt;&gt;0),'[5]INVESTIGADOR_Horas dia'!$T65,""),IF($A67="TOTAL",SUM(INDIRECT("L4:L"&amp;ROW()-1)),""))</f>
        <v/>
      </c>
      <c r="M67" s="3" t="str">
        <f t="shared" ca="1" si="3"/>
        <v/>
      </c>
      <c r="N67" s="3" t="str">
        <f ca="1">IF(AND($A67&lt;&gt;"",$A67&lt;&gt;"TOTAL"),IF(AND('[5]INVESTIGADOR_Horas dia'!$W65&lt;&gt;"",'[5]INVESTIGADOR_Horas dia'!$W65&lt;&gt;0),'[5]INVESTIGADOR_Horas dia'!$W65,""),IF($A67="TOTAL",SUM(INDIRECT("N4:N"&amp;ROW()-1)),""))</f>
        <v/>
      </c>
      <c r="O67" s="3" t="str">
        <f ca="1">IF(AND($A67&lt;&gt;"",$A67&lt;&gt;"TOTAL"),IF(AND('[5]INVESTIGADOR_Horas dia'!$Y65&lt;&gt;"",'[5]INVESTIGADOR_Horas dia'!$Y65&lt;&gt;0),'[5]INVESTIGADOR_Horas dia'!$Y65,""),IF($A67="TOTAL",SUM(INDIRECT("O4:O"&amp;ROW()-1)),""))</f>
        <v/>
      </c>
      <c r="P67" s="3" t="str">
        <f t="shared" ca="1" si="4"/>
        <v/>
      </c>
      <c r="Q67" s="3" t="str">
        <f ca="1">IF(AND($A67&lt;&gt;"",$A67&lt;&gt;"TOTAL"),IF(AND('[5]INVESTIGADOR_Horas dia'!$AB65&lt;&gt;"",'[5]INVESTIGADOR_Horas dia'!$AB65&lt;&gt;0),'[5]INVESTIGADOR_Horas dia'!$AB65,""),IF($A67="TOTAL",SUM(INDIRECT("Q4:Q"&amp;ROW()-1)),""))</f>
        <v/>
      </c>
      <c r="R67" s="3" t="str">
        <f ca="1">IF(AND($A67&lt;&gt;"",$A67&lt;&gt;"TOTAL"),IF(AND('[5]INVESTIGADOR_Horas dia'!$AD65&lt;&gt;"",'[5]INVESTIGADOR_Horas dia'!$AD65&lt;&gt;0),'[5]INVESTIGADOR_Horas dia'!$AD65,""),IF($A67="TOTAL",SUM(INDIRECT("R4:R"&amp;ROW()-1)),""))</f>
        <v/>
      </c>
      <c r="S67" s="3" t="str">
        <f t="shared" ca="1" si="5"/>
        <v/>
      </c>
      <c r="T67" s="3" t="str">
        <f ca="1">IF(AND($A67&lt;&gt;"",$A67&lt;&gt;"TOTAL"),IF(AND('[5]INVESTIGADOR_Horas dia'!$AG65&lt;&gt;"",'[5]INVESTIGADOR_Horas dia'!$AG65&lt;&gt;0),'[5]INVESTIGADOR_Horas dia'!$AG65,""),IF($A67="TOTAL",SUM(INDIRECT("T4:T"&amp;ROW()-1)),""))</f>
        <v/>
      </c>
      <c r="U67" s="3" t="str">
        <f ca="1">IF(AND($A67&lt;&gt;"",$A67&lt;&gt;"TOTAL"),IF(AND('[5]INVESTIGADOR_Horas dia'!$AI65&lt;&gt;"",'[5]INVESTIGADOR_Horas dia'!$AI65&lt;&gt;0),'[5]INVESTIGADOR_Horas dia'!$AI65,""),IF($A67="TOTAL",SUM(INDIRECT("U4:U"&amp;ROW()-1)),""))</f>
        <v/>
      </c>
      <c r="V67" s="3" t="str">
        <f t="shared" ca="1" si="6"/>
        <v/>
      </c>
      <c r="W67" s="3" t="str">
        <f ca="1">IF(AND($A67&lt;&gt;"",$A67&lt;&gt;"TOTAL"),IF(AND('[5]INVESTIGADOR_Horas dia'!$AL65&lt;&gt;"",'[5]INVESTIGADOR_Horas dia'!$AL65&lt;&gt;0),'[5]INVESTIGADOR_Horas dia'!$AL65,""),IF($A67="TOTAL",SUM(INDIRECT("W4:W"&amp;ROW()-1)),""))</f>
        <v/>
      </c>
      <c r="X67" s="3" t="str">
        <f ca="1">IF(AND($A67&lt;&gt;"",$A67&lt;&gt;"TOTAL"),IF(AND('[5]INVESTIGADOR_Horas dia'!$AN65&lt;&gt;"",'[5]INVESTIGADOR_Horas dia'!$AN65&lt;&gt;0),'[5]INVESTIGADOR_Horas dia'!$AN65,""),IF($A67="TOTAL",SUM(INDIRECT("X4:X"&amp;ROW()-1)),""))</f>
        <v/>
      </c>
      <c r="Y67" s="3" t="str">
        <f t="shared" ca="1" si="7"/>
        <v/>
      </c>
      <c r="Z67" s="3" t="str">
        <f ca="1">IF(AND($A67&lt;&gt;"",$A67&lt;&gt;"TOTAL"),IF(AND('[5]INVESTIGADOR_Horas dia'!$AQ65&lt;&gt;"",'[5]INVESTIGADOR_Horas dia'!$AQ65&lt;&gt;0),'[5]INVESTIGADOR_Horas dia'!$AQ65,""),IF($A67="TOTAL",SUM(INDIRECT("Z4:Z"&amp;ROW()-1)),""))</f>
        <v/>
      </c>
      <c r="AA67" s="3" t="str">
        <f ca="1">IF(AND($A67&lt;&gt;"",$A67&lt;&gt;"TOTAL"),IF(AND('[5]INVESTIGADOR_Horas dia'!$AS65&lt;&gt;"",'[5]INVESTIGADOR_Horas dia'!$AS65&lt;&gt;0),'[5]INVESTIGADOR_Horas dia'!$AS65,""),IF($A67="TOTAL",SUM(INDIRECT("AA4:AA"&amp;ROW()-1)),""))</f>
        <v/>
      </c>
      <c r="AB67" s="3" t="str">
        <f t="shared" ca="1" si="8"/>
        <v/>
      </c>
      <c r="AC67" s="3" t="str">
        <f ca="1">IF(AND($A67&lt;&gt;"",$A67&lt;&gt;"TOTAL"),IF(AND('[5]INVESTIGADOR_Horas dia'!$AV65&lt;&gt;"",'[5]INVESTIGADOR_Horas dia'!$AV65&lt;&gt;0),'[5]INVESTIGADOR_Horas dia'!$AV65,""),IF($A67="TOTAL",SUM(INDIRECT("AC4:AC"&amp;ROW()-1)),""))</f>
        <v/>
      </c>
      <c r="AD67" s="3" t="str">
        <f ca="1">IF(AND($A67&lt;&gt;"",$A67&lt;&gt;"TOTAL"),IF(AND('[5]INVESTIGADOR_Horas dia'!$AX65&lt;&gt;"",'[5]INVESTIGADOR_Horas dia'!$AX65&lt;&gt;0),'[5]INVESTIGADOR_Horas dia'!$AX65,""),IF($A67="TOTAL",SUM(INDIRECT("AD4:AD"&amp;ROW()-1)),""))</f>
        <v/>
      </c>
      <c r="AE67" s="3" t="str">
        <f t="shared" ca="1" si="9"/>
        <v/>
      </c>
      <c r="AF67" s="3" t="str">
        <f ca="1">IF(AND($A67&lt;&gt;"",$A67&lt;&gt;"TOTAL"),IF(AND('[5]INVESTIGADOR_Horas dia'!$BA65&lt;&gt;"",'[5]INVESTIGADOR_Horas dia'!$BA65&lt;&gt;0),'[5]INVESTIGADOR_Horas dia'!$BA65,""),IF($A67="TOTAL",SUM(INDIRECT("AF4:AF"&amp;ROW()-1)),""))</f>
        <v/>
      </c>
      <c r="AG67" s="3" t="str">
        <f ca="1">IF(AND($A67&lt;&gt;"",$A67&lt;&gt;"TOTAL"),IF(AND('[5]INVESTIGADOR_Horas dia'!$BC65&lt;&gt;"",'[5]INVESTIGADOR_Horas dia'!$BC65&lt;&gt;0),'[5]INVESTIGADOR_Horas dia'!$BC65,""),IF($A67="TOTAL",SUM(INDIRECT("AG4:AG"&amp;ROW()-1)),""))</f>
        <v/>
      </c>
      <c r="AH67" s="3" t="str">
        <f t="shared" ca="1" si="10"/>
        <v/>
      </c>
      <c r="AI67" s="3" t="str">
        <f ca="1">IF(AND($A67&lt;&gt;"",$A67&lt;&gt;"TOTAL"),IF(AND('[5]INVESTIGADOR_Horas dia'!$BF65&lt;&gt;"",'[5]INVESTIGADOR_Horas dia'!$BF65&lt;&gt;0),'[5]INVESTIGADOR_Horas dia'!$BF65,""),IF($A67="TOTAL",SUM(INDIRECT("AI4:AI"&amp;ROW()-1)),""))</f>
        <v/>
      </c>
      <c r="AJ67" s="3" t="str">
        <f ca="1">IF(AND($A67&lt;&gt;"",$A67&lt;&gt;"TOTAL"),IF(AND('[5]INVESTIGADOR_Horas dia'!$BH65&lt;&gt;"",'[5]INVESTIGADOR_Horas dia'!$BH65&lt;&gt;0),'[5]INVESTIGADOR_Horas dia'!$BH65,""),IF($A67="TOTAL",SUM(INDIRECT("AJ4:AJ"&amp;ROW()-1)),""))</f>
        <v/>
      </c>
      <c r="AK67" s="3" t="str">
        <f t="shared" ca="1" si="11"/>
        <v/>
      </c>
      <c r="AL67" s="3" t="str">
        <f ca="1">IF(AND($A67&lt;&gt;"",$A67&lt;&gt;"TOTAL"),IF(AND('[5]INVESTIGADOR_Horas dia'!$BK65&lt;&gt;"",'[5]INVESTIGADOR_Horas dia'!$BK65&lt;&gt;0),'[5]INVESTIGADOR_Horas dia'!$BK65,""),IF($A67="TOTAL",SUM(INDIRECT("AL4:AL"&amp;ROW()-1)),""))</f>
        <v/>
      </c>
      <c r="AM67" s="3" t="str">
        <f ca="1">IF(AND($A67&lt;&gt;"",$A67&lt;&gt;"TOTAL"),IF(AND('[5]INVESTIGADOR_Horas dia'!$BM65&lt;&gt;"",'[5]INVESTIGADOR_Horas dia'!$BM65&lt;&gt;0),'[5]INVESTIGADOR_Horas dia'!$BM65,""),IF($A67="TOTAL",SUM(INDIRECT("AM4:AM"&amp;ROW()-1)),""))</f>
        <v/>
      </c>
      <c r="AN67" s="3" t="str">
        <f t="shared" ca="1" si="12"/>
        <v/>
      </c>
      <c r="AO67" s="3" t="str">
        <f ca="1">IF(AND($A67&lt;&gt;"",$A67&lt;&gt;"TOTAL"),IF(AND('[5]INVESTIGADOR_Horas dia'!$BP65&lt;&gt;"",'[5]INVESTIGADOR_Horas dia'!$BP65&lt;&gt;0),'[5]INVESTIGADOR_Horas dia'!$BP65,""),IF($A67="TOTAL",SUM(INDIRECT("AO4:AO"&amp;ROW()-1)),""))</f>
        <v/>
      </c>
      <c r="AP67" s="3" t="str">
        <f ca="1">IF(AND($A67&lt;&gt;"",$A67&lt;&gt;"TOTAL"),IF(AND('[5]INVESTIGADOR_Horas dia'!$BR65&lt;&gt;"",'[5]INVESTIGADOR_Horas dia'!$BR65&lt;&gt;0),'[5]INVESTIGADOR_Horas dia'!$BR65,""),IF($A67="TOTAL",SUM(INDIRECT("AP4:AP"&amp;ROW()-1)),""))</f>
        <v/>
      </c>
      <c r="AQ67" s="3" t="str">
        <f t="shared" ca="1" si="13"/>
        <v/>
      </c>
      <c r="AR67" s="3" t="str">
        <f ca="1">IF(AND($A67&lt;&gt;"",$A67&lt;&gt;"TOTAL"),IF(AND('[5]INVESTIGADOR_Horas dia'!$BU65&lt;&gt;"",'[5]INVESTIGADOR_Horas dia'!$BU65&lt;&gt;0),'[5]INVESTIGADOR_Horas dia'!$BU65,""),IF($A67="TOTAL",SUM(INDIRECT("AR4:AR"&amp;ROW()-1)),""))</f>
        <v/>
      </c>
      <c r="AS67" s="3" t="str">
        <f ca="1">IF(AND($A67&lt;&gt;"",$A67&lt;&gt;"TOTAL"),IF(AND('[5]INVESTIGADOR_Horas dia'!$BW65&lt;&gt;"",'[5]INVESTIGADOR_Horas dia'!$BW65&lt;&gt;0),'[5]INVESTIGADOR_Horas dia'!$BW65,""),IF($A67="TOTAL",SUM(INDIRECT("AS4:AS"&amp;ROW()-1)),""))</f>
        <v/>
      </c>
      <c r="AT67" s="3" t="str">
        <f t="shared" ca="1" si="14"/>
        <v/>
      </c>
      <c r="AU67" s="3" t="str">
        <f ca="1">IF(AND($A67&lt;&gt;"",$A67&lt;&gt;"TOTAL"),IF(AND('[5]INVESTIGADOR_Horas dia'!$BZ65&lt;&gt;"",'[5]INVESTIGADOR_Horas dia'!$BZ65&lt;&gt;0),'[5]INVESTIGADOR_Horas dia'!$BZ65,""),IF($A67="TOTAL",SUM(INDIRECT("AU4:AU"&amp;ROW()-1)),""))</f>
        <v/>
      </c>
      <c r="AV67" s="3" t="str">
        <f ca="1">IF(AND($A67&lt;&gt;"",$A67&lt;&gt;"TOTAL"),IF(AND('[5]INVESTIGADOR_Horas dia'!$CB65&lt;&gt;"",'[5]INVESTIGADOR_Horas dia'!$CB65&lt;&gt;0),'[5]INVESTIGADOR_Horas dia'!$CB65,""),IF($A67="TOTAL",SUM(INDIRECT("AV4:AV"&amp;ROW()-1)),""))</f>
        <v/>
      </c>
      <c r="AW67" s="3" t="str">
        <f t="shared" ca="1" si="15"/>
        <v/>
      </c>
      <c r="AX67" s="3" t="str">
        <f ca="1">IF(AND($A67&lt;&gt;"",$A67&lt;&gt;"TOTAL"),IF(AND('[5]INVESTIGADOR_Horas dia'!$CE65&lt;&gt;"",'[5]INVESTIGADOR_Horas dia'!$CE65&lt;&gt;0),'[5]INVESTIGADOR_Horas dia'!$CE65,""),IF($A67="TOTAL",SUM(INDIRECT("AX4:AX"&amp;ROW()-1)),""))</f>
        <v/>
      </c>
      <c r="AY67" s="3" t="str">
        <f ca="1">IF(AND($A67&lt;&gt;"",$A67&lt;&gt;"TOTAL"),IF(AND('[5]INVESTIGADOR_Horas dia'!$CG65&lt;&gt;"",'[5]INVESTIGADOR_Horas dia'!$CG65&lt;&gt;0),'[5]INVESTIGADOR_Horas dia'!$CG65,""),IF($A67="TOTAL",SUM(INDIRECT("AY4:AY"&amp;ROW()-1)),""))</f>
        <v/>
      </c>
      <c r="AZ67" s="3" t="str">
        <f t="shared" ca="1" si="16"/>
        <v/>
      </c>
      <c r="BA67" s="3" t="str">
        <f ca="1">IF(AND($A67&lt;&gt;"",$A67&lt;&gt;"TOTAL"),IF(AND('[5]INVESTIGADOR_Horas dia'!$CJ65&lt;&gt;"",'[5]INVESTIGADOR_Horas dia'!$CJ65&lt;&gt;0),'[5]INVESTIGADOR_Horas dia'!$CJ65,""),IF($A67="TOTAL",SUM(INDIRECT("BA4:BA"&amp;ROW()-1)),""))</f>
        <v/>
      </c>
      <c r="BB67" s="3" t="str">
        <f ca="1">IF(AND($A67&lt;&gt;"",$A67&lt;&gt;"TOTAL"),IF(AND('[5]INVESTIGADOR_Horas dia'!$CL65&lt;&gt;"",'[5]INVESTIGADOR_Horas dia'!$CL65&lt;&gt;0),'[5]INVESTIGADOR_Horas dia'!$CL65,""),IF($A67="TOTAL",SUM(INDIRECT("BB4:BB"&amp;ROW()-1)),""))</f>
        <v/>
      </c>
      <c r="BC67" s="3" t="str">
        <f t="shared" ca="1" si="17"/>
        <v/>
      </c>
      <c r="BD67" s="3" t="str">
        <f ca="1">IF(AND($A67&lt;&gt;"",$A67&lt;&gt;"TOTAL"),IF(AND('[5]INVESTIGADOR_Horas dia'!$CO65&lt;&gt;"",'[5]INVESTIGADOR_Horas dia'!$CO65&lt;&gt;0),'[5]INVESTIGADOR_Horas dia'!$CO65,""),IF($A67="TOTAL",SUM(INDIRECT("BD4:BD"&amp;ROW()-1)),""))</f>
        <v/>
      </c>
      <c r="BE67" s="3" t="str">
        <f ca="1">IF(AND($A67&lt;&gt;"",$A67&lt;&gt;"TOTAL"),IF(AND('[5]INVESTIGADOR_Horas dia'!$CQ65&lt;&gt;"",'[5]INVESTIGADOR_Horas dia'!$CQ65&lt;&gt;0),'[5]INVESTIGADOR_Horas dia'!$CQ65,""),IF($A67="TOTAL",SUM(INDIRECT("BE4:BE"&amp;ROW()-1)),""))</f>
        <v/>
      </c>
      <c r="BF67" s="3" t="str">
        <f t="shared" ca="1" si="18"/>
        <v/>
      </c>
    </row>
    <row r="68" spans="1:58" x14ac:dyDescent="0.2">
      <c r="A68" s="25" t="str">
        <f>IF('[5]INVESTIGADOR_Horas dia'!$B66&lt;&gt;"",'[5]INVESTIGADOR_Horas dia'!$B66,IF(AND('[5]INVESTIGADOR_Horas dia'!$B66="",'[5]INVESTIGADOR_Horas dia'!$B67="",'[5]INVESTIGADOR_Horas dia'!$B65=""),"","TOTAL"))</f>
        <v/>
      </c>
      <c r="B68" s="3" t="str">
        <f ca="1">IF(AND($A68&lt;&gt;"",$A68&lt;&gt;"TOTAL"),IF(AND('[5]INVESTIGADOR_Horas dia'!$C66&lt;&gt;"",'[5]INVESTIGADOR_Horas dia'!$C66&lt;&gt;0),'[5]INVESTIGADOR_Horas dia'!$C66,""),IF($A68="TOTAL",SUM(INDIRECT("B4:B"&amp;ROW()-1)),""))</f>
        <v/>
      </c>
      <c r="C68" s="3" t="str">
        <f ca="1">IF(AND($A68&lt;&gt;"",$A68&lt;&gt;"TOTAL"),IF(AND('[5]INVESTIGADOR_Horas dia'!$E66&lt;&gt;"",'[5]INVESTIGADOR_Horas dia'!$E66&lt;&gt;0),'[5]INVESTIGADOR_Horas dia'!$E66,""),IF($A68="TOTAL",SUM(INDIRECT("C4:C"&amp;ROW()-1)),""))</f>
        <v/>
      </c>
      <c r="D68" s="3" t="str">
        <f t="shared" ca="1" si="0"/>
        <v/>
      </c>
      <c r="E68" s="3" t="str">
        <f ca="1">IF(AND($A68&lt;&gt;"",$A68&lt;&gt;"TOTAL"),IF(AND('[5]INVESTIGADOR_Horas dia'!$H66&lt;&gt;"",'[5]INVESTIGADOR_Horas dia'!$H66&lt;&gt;0),'[5]INVESTIGADOR_Horas dia'!$H66,""),IF($A68="TOTAL",SUM(INDIRECT("E4:E"&amp;ROW()-1)),""))</f>
        <v/>
      </c>
      <c r="F68" s="3" t="str">
        <f ca="1">IF(AND($A68&lt;&gt;"",$A68&lt;&gt;"TOTAL"),IF(AND('[5]INVESTIGADOR_Horas dia'!$J66&lt;&gt;"",'[5]INVESTIGADOR_Horas dia'!$J66&lt;&gt;0),'[5]INVESTIGADOR_Horas dia'!$J66,""),IF($A68="TOTAL",SUM(INDIRECT("F4:F"&amp;ROW()-1)),""))</f>
        <v/>
      </c>
      <c r="G68" s="3" t="str">
        <f t="shared" ca="1" si="1"/>
        <v/>
      </c>
      <c r="H68" s="3" t="str">
        <f ca="1">IF(AND($A68&lt;&gt;"",$A68&lt;&gt;"TOTAL"),IF(AND('[5]INVESTIGADOR_Horas dia'!$M66&lt;&gt;"",'[5]INVESTIGADOR_Horas dia'!$M66&lt;&gt;0),'[5]INVESTIGADOR_Horas dia'!$M66,""),IF($A68="TOTAL",SUM(INDIRECT("H4:H"&amp;ROW()-1)),""))</f>
        <v/>
      </c>
      <c r="I68" s="3" t="str">
        <f ca="1">IF(AND($A68&lt;&gt;"",$A68&lt;&gt;"TOTAL"),IF(AND('[5]INVESTIGADOR_Horas dia'!$O66&lt;&gt;"",'[5]INVESTIGADOR_Horas dia'!$O66&lt;&gt;0),'[5]INVESTIGADOR_Horas dia'!$O66,""),IF($A68="TOTAL",SUM(INDIRECT("I4:I"&amp;ROW()-1)),""))</f>
        <v/>
      </c>
      <c r="J68" s="3" t="str">
        <f t="shared" ca="1" si="2"/>
        <v/>
      </c>
      <c r="K68" s="3" t="str">
        <f ca="1">IF(AND($A68&lt;&gt;"",$A68&lt;&gt;"TOTAL"),IF(AND('[5]INVESTIGADOR_Horas dia'!$R66&lt;&gt;"",'[5]INVESTIGADOR_Horas dia'!$R66&lt;&gt;0),'[5]INVESTIGADOR_Horas dia'!$R66,""),IF($A68="TOTAL",SUM(INDIRECT("K4:K"&amp;ROW()-1)),""))</f>
        <v/>
      </c>
      <c r="L68" s="3" t="str">
        <f ca="1">IF(AND($A68&lt;&gt;"",$A68&lt;&gt;"TOTAL"),IF(AND('[5]INVESTIGADOR_Horas dia'!$T66&lt;&gt;"",'[5]INVESTIGADOR_Horas dia'!$T66&lt;&gt;0),'[5]INVESTIGADOR_Horas dia'!$T66,""),IF($A68="TOTAL",SUM(INDIRECT("L4:L"&amp;ROW()-1)),""))</f>
        <v/>
      </c>
      <c r="M68" s="3" t="str">
        <f t="shared" ca="1" si="3"/>
        <v/>
      </c>
      <c r="N68" s="3" t="str">
        <f ca="1">IF(AND($A68&lt;&gt;"",$A68&lt;&gt;"TOTAL"),IF(AND('[5]INVESTIGADOR_Horas dia'!$W66&lt;&gt;"",'[5]INVESTIGADOR_Horas dia'!$W66&lt;&gt;0),'[5]INVESTIGADOR_Horas dia'!$W66,""),IF($A68="TOTAL",SUM(INDIRECT("N4:N"&amp;ROW()-1)),""))</f>
        <v/>
      </c>
      <c r="O68" s="3" t="str">
        <f ca="1">IF(AND($A68&lt;&gt;"",$A68&lt;&gt;"TOTAL"),IF(AND('[5]INVESTIGADOR_Horas dia'!$Y66&lt;&gt;"",'[5]INVESTIGADOR_Horas dia'!$Y66&lt;&gt;0),'[5]INVESTIGADOR_Horas dia'!$Y66,""),IF($A68="TOTAL",SUM(INDIRECT("O4:O"&amp;ROW()-1)),""))</f>
        <v/>
      </c>
      <c r="P68" s="3" t="str">
        <f t="shared" ca="1" si="4"/>
        <v/>
      </c>
      <c r="Q68" s="3" t="str">
        <f ca="1">IF(AND($A68&lt;&gt;"",$A68&lt;&gt;"TOTAL"),IF(AND('[5]INVESTIGADOR_Horas dia'!$AB66&lt;&gt;"",'[5]INVESTIGADOR_Horas dia'!$AB66&lt;&gt;0),'[5]INVESTIGADOR_Horas dia'!$AB66,""),IF($A68="TOTAL",SUM(INDIRECT("Q4:Q"&amp;ROW()-1)),""))</f>
        <v/>
      </c>
      <c r="R68" s="3" t="str">
        <f ca="1">IF(AND($A68&lt;&gt;"",$A68&lt;&gt;"TOTAL"),IF(AND('[5]INVESTIGADOR_Horas dia'!$AD66&lt;&gt;"",'[5]INVESTIGADOR_Horas dia'!$AD66&lt;&gt;0),'[5]INVESTIGADOR_Horas dia'!$AD66,""),IF($A68="TOTAL",SUM(INDIRECT("R4:R"&amp;ROW()-1)),""))</f>
        <v/>
      </c>
      <c r="S68" s="3" t="str">
        <f t="shared" ca="1" si="5"/>
        <v/>
      </c>
      <c r="T68" s="3" t="str">
        <f ca="1">IF(AND($A68&lt;&gt;"",$A68&lt;&gt;"TOTAL"),IF(AND('[5]INVESTIGADOR_Horas dia'!$AG66&lt;&gt;"",'[5]INVESTIGADOR_Horas dia'!$AG66&lt;&gt;0),'[5]INVESTIGADOR_Horas dia'!$AG66,""),IF($A68="TOTAL",SUM(INDIRECT("T4:T"&amp;ROW()-1)),""))</f>
        <v/>
      </c>
      <c r="U68" s="3" t="str">
        <f ca="1">IF(AND($A68&lt;&gt;"",$A68&lt;&gt;"TOTAL"),IF(AND('[5]INVESTIGADOR_Horas dia'!$AI66&lt;&gt;"",'[5]INVESTIGADOR_Horas dia'!$AI66&lt;&gt;0),'[5]INVESTIGADOR_Horas dia'!$AI66,""),IF($A68="TOTAL",SUM(INDIRECT("U4:U"&amp;ROW()-1)),""))</f>
        <v/>
      </c>
      <c r="V68" s="3" t="str">
        <f t="shared" ca="1" si="6"/>
        <v/>
      </c>
      <c r="W68" s="3" t="str">
        <f ca="1">IF(AND($A68&lt;&gt;"",$A68&lt;&gt;"TOTAL"),IF(AND('[5]INVESTIGADOR_Horas dia'!$AL66&lt;&gt;"",'[5]INVESTIGADOR_Horas dia'!$AL66&lt;&gt;0),'[5]INVESTIGADOR_Horas dia'!$AL66,""),IF($A68="TOTAL",SUM(INDIRECT("W4:W"&amp;ROW()-1)),""))</f>
        <v/>
      </c>
      <c r="X68" s="3" t="str">
        <f ca="1">IF(AND($A68&lt;&gt;"",$A68&lt;&gt;"TOTAL"),IF(AND('[5]INVESTIGADOR_Horas dia'!$AN66&lt;&gt;"",'[5]INVESTIGADOR_Horas dia'!$AN66&lt;&gt;0),'[5]INVESTIGADOR_Horas dia'!$AN66,""),IF($A68="TOTAL",SUM(INDIRECT("X4:X"&amp;ROW()-1)),""))</f>
        <v/>
      </c>
      <c r="Y68" s="3" t="str">
        <f t="shared" ca="1" si="7"/>
        <v/>
      </c>
      <c r="Z68" s="3" t="str">
        <f ca="1">IF(AND($A68&lt;&gt;"",$A68&lt;&gt;"TOTAL"),IF(AND('[5]INVESTIGADOR_Horas dia'!$AQ66&lt;&gt;"",'[5]INVESTIGADOR_Horas dia'!$AQ66&lt;&gt;0),'[5]INVESTIGADOR_Horas dia'!$AQ66,""),IF($A68="TOTAL",SUM(INDIRECT("Z4:Z"&amp;ROW()-1)),""))</f>
        <v/>
      </c>
      <c r="AA68" s="3" t="str">
        <f ca="1">IF(AND($A68&lt;&gt;"",$A68&lt;&gt;"TOTAL"),IF(AND('[5]INVESTIGADOR_Horas dia'!$AS66&lt;&gt;"",'[5]INVESTIGADOR_Horas dia'!$AS66&lt;&gt;0),'[5]INVESTIGADOR_Horas dia'!$AS66,""),IF($A68="TOTAL",SUM(INDIRECT("AA4:AA"&amp;ROW()-1)),""))</f>
        <v/>
      </c>
      <c r="AB68" s="3" t="str">
        <f t="shared" ca="1" si="8"/>
        <v/>
      </c>
      <c r="AC68" s="3" t="str">
        <f ca="1">IF(AND($A68&lt;&gt;"",$A68&lt;&gt;"TOTAL"),IF(AND('[5]INVESTIGADOR_Horas dia'!$AV66&lt;&gt;"",'[5]INVESTIGADOR_Horas dia'!$AV66&lt;&gt;0),'[5]INVESTIGADOR_Horas dia'!$AV66,""),IF($A68="TOTAL",SUM(INDIRECT("AC4:AC"&amp;ROW()-1)),""))</f>
        <v/>
      </c>
      <c r="AD68" s="3" t="str">
        <f ca="1">IF(AND($A68&lt;&gt;"",$A68&lt;&gt;"TOTAL"),IF(AND('[5]INVESTIGADOR_Horas dia'!$AX66&lt;&gt;"",'[5]INVESTIGADOR_Horas dia'!$AX66&lt;&gt;0),'[5]INVESTIGADOR_Horas dia'!$AX66,""),IF($A68="TOTAL",SUM(INDIRECT("AD4:AD"&amp;ROW()-1)),""))</f>
        <v/>
      </c>
      <c r="AE68" s="3" t="str">
        <f t="shared" ca="1" si="9"/>
        <v/>
      </c>
      <c r="AF68" s="3" t="str">
        <f ca="1">IF(AND($A68&lt;&gt;"",$A68&lt;&gt;"TOTAL"),IF(AND('[5]INVESTIGADOR_Horas dia'!$BA66&lt;&gt;"",'[5]INVESTIGADOR_Horas dia'!$BA66&lt;&gt;0),'[5]INVESTIGADOR_Horas dia'!$BA66,""),IF($A68="TOTAL",SUM(INDIRECT("AF4:AF"&amp;ROW()-1)),""))</f>
        <v/>
      </c>
      <c r="AG68" s="3" t="str">
        <f ca="1">IF(AND($A68&lt;&gt;"",$A68&lt;&gt;"TOTAL"),IF(AND('[5]INVESTIGADOR_Horas dia'!$BC66&lt;&gt;"",'[5]INVESTIGADOR_Horas dia'!$BC66&lt;&gt;0),'[5]INVESTIGADOR_Horas dia'!$BC66,""),IF($A68="TOTAL",SUM(INDIRECT("AG4:AG"&amp;ROW()-1)),""))</f>
        <v/>
      </c>
      <c r="AH68" s="3" t="str">
        <f t="shared" ca="1" si="10"/>
        <v/>
      </c>
      <c r="AI68" s="3" t="str">
        <f ca="1">IF(AND($A68&lt;&gt;"",$A68&lt;&gt;"TOTAL"),IF(AND('[5]INVESTIGADOR_Horas dia'!$BF66&lt;&gt;"",'[5]INVESTIGADOR_Horas dia'!$BF66&lt;&gt;0),'[5]INVESTIGADOR_Horas dia'!$BF66,""),IF($A68="TOTAL",SUM(INDIRECT("AI4:AI"&amp;ROW()-1)),""))</f>
        <v/>
      </c>
      <c r="AJ68" s="3" t="str">
        <f ca="1">IF(AND($A68&lt;&gt;"",$A68&lt;&gt;"TOTAL"),IF(AND('[5]INVESTIGADOR_Horas dia'!$BH66&lt;&gt;"",'[5]INVESTIGADOR_Horas dia'!$BH66&lt;&gt;0),'[5]INVESTIGADOR_Horas dia'!$BH66,""),IF($A68="TOTAL",SUM(INDIRECT("AJ4:AJ"&amp;ROW()-1)),""))</f>
        <v/>
      </c>
      <c r="AK68" s="3" t="str">
        <f t="shared" ca="1" si="11"/>
        <v/>
      </c>
      <c r="AL68" s="3" t="str">
        <f ca="1">IF(AND($A68&lt;&gt;"",$A68&lt;&gt;"TOTAL"),IF(AND('[5]INVESTIGADOR_Horas dia'!$BK66&lt;&gt;"",'[5]INVESTIGADOR_Horas dia'!$BK66&lt;&gt;0),'[5]INVESTIGADOR_Horas dia'!$BK66,""),IF($A68="TOTAL",SUM(INDIRECT("AL4:AL"&amp;ROW()-1)),""))</f>
        <v/>
      </c>
      <c r="AM68" s="3" t="str">
        <f ca="1">IF(AND($A68&lt;&gt;"",$A68&lt;&gt;"TOTAL"),IF(AND('[5]INVESTIGADOR_Horas dia'!$BM66&lt;&gt;"",'[5]INVESTIGADOR_Horas dia'!$BM66&lt;&gt;0),'[5]INVESTIGADOR_Horas dia'!$BM66,""),IF($A68="TOTAL",SUM(INDIRECT("AM4:AM"&amp;ROW()-1)),""))</f>
        <v/>
      </c>
      <c r="AN68" s="3" t="str">
        <f t="shared" ca="1" si="12"/>
        <v/>
      </c>
      <c r="AO68" s="3" t="str">
        <f ca="1">IF(AND($A68&lt;&gt;"",$A68&lt;&gt;"TOTAL"),IF(AND('[5]INVESTIGADOR_Horas dia'!$BP66&lt;&gt;"",'[5]INVESTIGADOR_Horas dia'!$BP66&lt;&gt;0),'[5]INVESTIGADOR_Horas dia'!$BP66,""),IF($A68="TOTAL",SUM(INDIRECT("AO4:AO"&amp;ROW()-1)),""))</f>
        <v/>
      </c>
      <c r="AP68" s="3" t="str">
        <f ca="1">IF(AND($A68&lt;&gt;"",$A68&lt;&gt;"TOTAL"),IF(AND('[5]INVESTIGADOR_Horas dia'!$BR66&lt;&gt;"",'[5]INVESTIGADOR_Horas dia'!$BR66&lt;&gt;0),'[5]INVESTIGADOR_Horas dia'!$BR66,""),IF($A68="TOTAL",SUM(INDIRECT("AP4:AP"&amp;ROW()-1)),""))</f>
        <v/>
      </c>
      <c r="AQ68" s="3" t="str">
        <f t="shared" ca="1" si="13"/>
        <v/>
      </c>
      <c r="AR68" s="3" t="str">
        <f ca="1">IF(AND($A68&lt;&gt;"",$A68&lt;&gt;"TOTAL"),IF(AND('[5]INVESTIGADOR_Horas dia'!$BU66&lt;&gt;"",'[5]INVESTIGADOR_Horas dia'!$BU66&lt;&gt;0),'[5]INVESTIGADOR_Horas dia'!$BU66,""),IF($A68="TOTAL",SUM(INDIRECT("AR4:AR"&amp;ROW()-1)),""))</f>
        <v/>
      </c>
      <c r="AS68" s="3" t="str">
        <f ca="1">IF(AND($A68&lt;&gt;"",$A68&lt;&gt;"TOTAL"),IF(AND('[5]INVESTIGADOR_Horas dia'!$BW66&lt;&gt;"",'[5]INVESTIGADOR_Horas dia'!$BW66&lt;&gt;0),'[5]INVESTIGADOR_Horas dia'!$BW66,""),IF($A68="TOTAL",SUM(INDIRECT("AS4:AS"&amp;ROW()-1)),""))</f>
        <v/>
      </c>
      <c r="AT68" s="3" t="str">
        <f t="shared" ca="1" si="14"/>
        <v/>
      </c>
      <c r="AU68" s="3" t="str">
        <f ca="1">IF(AND($A68&lt;&gt;"",$A68&lt;&gt;"TOTAL"),IF(AND('[5]INVESTIGADOR_Horas dia'!$BZ66&lt;&gt;"",'[5]INVESTIGADOR_Horas dia'!$BZ66&lt;&gt;0),'[5]INVESTIGADOR_Horas dia'!$BZ66,""),IF($A68="TOTAL",SUM(INDIRECT("AU4:AU"&amp;ROW()-1)),""))</f>
        <v/>
      </c>
      <c r="AV68" s="3" t="str">
        <f ca="1">IF(AND($A68&lt;&gt;"",$A68&lt;&gt;"TOTAL"),IF(AND('[5]INVESTIGADOR_Horas dia'!$CB66&lt;&gt;"",'[5]INVESTIGADOR_Horas dia'!$CB66&lt;&gt;0),'[5]INVESTIGADOR_Horas dia'!$CB66,""),IF($A68="TOTAL",SUM(INDIRECT("AV4:AV"&amp;ROW()-1)),""))</f>
        <v/>
      </c>
      <c r="AW68" s="3" t="str">
        <f t="shared" ca="1" si="15"/>
        <v/>
      </c>
      <c r="AX68" s="3" t="str">
        <f ca="1">IF(AND($A68&lt;&gt;"",$A68&lt;&gt;"TOTAL"),IF(AND('[5]INVESTIGADOR_Horas dia'!$CE66&lt;&gt;"",'[5]INVESTIGADOR_Horas dia'!$CE66&lt;&gt;0),'[5]INVESTIGADOR_Horas dia'!$CE66,""),IF($A68="TOTAL",SUM(INDIRECT("AX4:AX"&amp;ROW()-1)),""))</f>
        <v/>
      </c>
      <c r="AY68" s="3" t="str">
        <f ca="1">IF(AND($A68&lt;&gt;"",$A68&lt;&gt;"TOTAL"),IF(AND('[5]INVESTIGADOR_Horas dia'!$CG66&lt;&gt;"",'[5]INVESTIGADOR_Horas dia'!$CG66&lt;&gt;0),'[5]INVESTIGADOR_Horas dia'!$CG66,""),IF($A68="TOTAL",SUM(INDIRECT("AY4:AY"&amp;ROW()-1)),""))</f>
        <v/>
      </c>
      <c r="AZ68" s="3" t="str">
        <f t="shared" ca="1" si="16"/>
        <v/>
      </c>
      <c r="BA68" s="3" t="str">
        <f ca="1">IF(AND($A68&lt;&gt;"",$A68&lt;&gt;"TOTAL"),IF(AND('[5]INVESTIGADOR_Horas dia'!$CJ66&lt;&gt;"",'[5]INVESTIGADOR_Horas dia'!$CJ66&lt;&gt;0),'[5]INVESTIGADOR_Horas dia'!$CJ66,""),IF($A68="TOTAL",SUM(INDIRECT("BA4:BA"&amp;ROW()-1)),""))</f>
        <v/>
      </c>
      <c r="BB68" s="3" t="str">
        <f ca="1">IF(AND($A68&lt;&gt;"",$A68&lt;&gt;"TOTAL"),IF(AND('[5]INVESTIGADOR_Horas dia'!$CL66&lt;&gt;"",'[5]INVESTIGADOR_Horas dia'!$CL66&lt;&gt;0),'[5]INVESTIGADOR_Horas dia'!$CL66,""),IF($A68="TOTAL",SUM(INDIRECT("BB4:BB"&amp;ROW()-1)),""))</f>
        <v/>
      </c>
      <c r="BC68" s="3" t="str">
        <f t="shared" ca="1" si="17"/>
        <v/>
      </c>
      <c r="BD68" s="3" t="str">
        <f ca="1">IF(AND($A68&lt;&gt;"",$A68&lt;&gt;"TOTAL"),IF(AND('[5]INVESTIGADOR_Horas dia'!$CO66&lt;&gt;"",'[5]INVESTIGADOR_Horas dia'!$CO66&lt;&gt;0),'[5]INVESTIGADOR_Horas dia'!$CO66,""),IF($A68="TOTAL",SUM(INDIRECT("BD4:BD"&amp;ROW()-1)),""))</f>
        <v/>
      </c>
      <c r="BE68" s="3" t="str">
        <f ca="1">IF(AND($A68&lt;&gt;"",$A68&lt;&gt;"TOTAL"),IF(AND('[5]INVESTIGADOR_Horas dia'!$CQ66&lt;&gt;"",'[5]INVESTIGADOR_Horas dia'!$CQ66&lt;&gt;0),'[5]INVESTIGADOR_Horas dia'!$CQ66,""),IF($A68="TOTAL",SUM(INDIRECT("BE4:BE"&amp;ROW()-1)),""))</f>
        <v/>
      </c>
      <c r="BF68" s="3" t="str">
        <f t="shared" ca="1" si="18"/>
        <v/>
      </c>
    </row>
    <row r="69" spans="1:58" x14ac:dyDescent="0.2">
      <c r="A69" s="25" t="str">
        <f>IF('[5]INVESTIGADOR_Horas dia'!$B67&lt;&gt;"",'[5]INVESTIGADOR_Horas dia'!$B67,IF(AND('[5]INVESTIGADOR_Horas dia'!$B67="",'[5]INVESTIGADOR_Horas dia'!$B68="",'[5]INVESTIGADOR_Horas dia'!$B66=""),"","TOTAL"))</f>
        <v/>
      </c>
      <c r="B69" s="3" t="str">
        <f ca="1">IF(AND($A69&lt;&gt;"",$A69&lt;&gt;"TOTAL"),IF(AND('[5]INVESTIGADOR_Horas dia'!$C67&lt;&gt;"",'[5]INVESTIGADOR_Horas dia'!$C67&lt;&gt;0),'[5]INVESTIGADOR_Horas dia'!$C67,""),IF($A69="TOTAL",SUM(INDIRECT("B4:B"&amp;ROW()-1)),""))</f>
        <v/>
      </c>
      <c r="C69" s="3" t="str">
        <f ca="1">IF(AND($A69&lt;&gt;"",$A69&lt;&gt;"TOTAL"),IF(AND('[5]INVESTIGADOR_Horas dia'!$E67&lt;&gt;"",'[5]INVESTIGADOR_Horas dia'!$E67&lt;&gt;0),'[5]INVESTIGADOR_Horas dia'!$E67,""),IF($A69="TOTAL",SUM(INDIRECT("C4:C"&amp;ROW()-1)),""))</f>
        <v/>
      </c>
      <c r="D69" s="3" t="str">
        <f t="shared" ref="D69:D132" ca="1" si="19">IF(AND($A69&lt;&gt;"",$A69&lt;&gt;"TOTAL"),SUM(B69:C69),IF($A69="TOTAL",SUM(INDIRECT("D4:D"&amp;ROW()-1)),""))</f>
        <v/>
      </c>
      <c r="E69" s="3" t="str">
        <f ca="1">IF(AND($A69&lt;&gt;"",$A69&lt;&gt;"TOTAL"),IF(AND('[5]INVESTIGADOR_Horas dia'!$H67&lt;&gt;"",'[5]INVESTIGADOR_Horas dia'!$H67&lt;&gt;0),'[5]INVESTIGADOR_Horas dia'!$H67,""),IF($A69="TOTAL",SUM(INDIRECT("E4:E"&amp;ROW()-1)),""))</f>
        <v/>
      </c>
      <c r="F69" s="3" t="str">
        <f ca="1">IF(AND($A69&lt;&gt;"",$A69&lt;&gt;"TOTAL"),IF(AND('[5]INVESTIGADOR_Horas dia'!$J67&lt;&gt;"",'[5]INVESTIGADOR_Horas dia'!$J67&lt;&gt;0),'[5]INVESTIGADOR_Horas dia'!$J67,""),IF($A69="TOTAL",SUM(INDIRECT("F4:F"&amp;ROW()-1)),""))</f>
        <v/>
      </c>
      <c r="G69" s="3" t="str">
        <f t="shared" ref="G69:G132" ca="1" si="20">IF(AND($A69&lt;&gt;"",$A69&lt;&gt;"TOTAL"),SUM(E69:F69),IF($A69="TOTAL",SUM(INDIRECT("G4:G"&amp;ROW()-1)),""))</f>
        <v/>
      </c>
      <c r="H69" s="3" t="str">
        <f ca="1">IF(AND($A69&lt;&gt;"",$A69&lt;&gt;"TOTAL"),IF(AND('[5]INVESTIGADOR_Horas dia'!$M67&lt;&gt;"",'[5]INVESTIGADOR_Horas dia'!$M67&lt;&gt;0),'[5]INVESTIGADOR_Horas dia'!$M67,""),IF($A69="TOTAL",SUM(INDIRECT("H4:H"&amp;ROW()-1)),""))</f>
        <v/>
      </c>
      <c r="I69" s="3" t="str">
        <f ca="1">IF(AND($A69&lt;&gt;"",$A69&lt;&gt;"TOTAL"),IF(AND('[5]INVESTIGADOR_Horas dia'!$O67&lt;&gt;"",'[5]INVESTIGADOR_Horas dia'!$O67&lt;&gt;0),'[5]INVESTIGADOR_Horas dia'!$O67,""),IF($A69="TOTAL",SUM(INDIRECT("I4:I"&amp;ROW()-1)),""))</f>
        <v/>
      </c>
      <c r="J69" s="3" t="str">
        <f t="shared" ref="J69:J132" ca="1" si="21">IF(AND($A69&lt;&gt;"",$A69&lt;&gt;"TOTAL"),SUM(H69:I69),IF($A69="TOTAL",SUM(INDIRECT("J4:J"&amp;ROW()-1)),""))</f>
        <v/>
      </c>
      <c r="K69" s="3" t="str">
        <f ca="1">IF(AND($A69&lt;&gt;"",$A69&lt;&gt;"TOTAL"),IF(AND('[5]INVESTIGADOR_Horas dia'!$R67&lt;&gt;"",'[5]INVESTIGADOR_Horas dia'!$R67&lt;&gt;0),'[5]INVESTIGADOR_Horas dia'!$R67,""),IF($A69="TOTAL",SUM(INDIRECT("K4:K"&amp;ROW()-1)),""))</f>
        <v/>
      </c>
      <c r="L69" s="3" t="str">
        <f ca="1">IF(AND($A69&lt;&gt;"",$A69&lt;&gt;"TOTAL"),IF(AND('[5]INVESTIGADOR_Horas dia'!$T67&lt;&gt;"",'[5]INVESTIGADOR_Horas dia'!$T67&lt;&gt;0),'[5]INVESTIGADOR_Horas dia'!$T67,""),IF($A69="TOTAL",SUM(INDIRECT("L4:L"&amp;ROW()-1)),""))</f>
        <v/>
      </c>
      <c r="M69" s="3" t="str">
        <f t="shared" ref="M69:M132" ca="1" si="22">IF(AND($A69&lt;&gt;"",$A69&lt;&gt;"TOTAL"),SUM(K69:L69),IF($A69="TOTAL",SUM(INDIRECT("M4:M"&amp;ROW()-1)),""))</f>
        <v/>
      </c>
      <c r="N69" s="3" t="str">
        <f ca="1">IF(AND($A69&lt;&gt;"",$A69&lt;&gt;"TOTAL"),IF(AND('[5]INVESTIGADOR_Horas dia'!$W67&lt;&gt;"",'[5]INVESTIGADOR_Horas dia'!$W67&lt;&gt;0),'[5]INVESTIGADOR_Horas dia'!$W67,""),IF($A69="TOTAL",SUM(INDIRECT("N4:N"&amp;ROW()-1)),""))</f>
        <v/>
      </c>
      <c r="O69" s="3" t="str">
        <f ca="1">IF(AND($A69&lt;&gt;"",$A69&lt;&gt;"TOTAL"),IF(AND('[5]INVESTIGADOR_Horas dia'!$Y67&lt;&gt;"",'[5]INVESTIGADOR_Horas dia'!$Y67&lt;&gt;0),'[5]INVESTIGADOR_Horas dia'!$Y67,""),IF($A69="TOTAL",SUM(INDIRECT("O4:O"&amp;ROW()-1)),""))</f>
        <v/>
      </c>
      <c r="P69" s="3" t="str">
        <f t="shared" ref="P69:P132" ca="1" si="23">IF(AND($A69&lt;&gt;"",$A69&lt;&gt;"TOTAL"),SUM(N69:O69),IF($A69="TOTAL",SUM(INDIRECT("P4:P"&amp;ROW()-1)),""))</f>
        <v/>
      </c>
      <c r="Q69" s="3" t="str">
        <f ca="1">IF(AND($A69&lt;&gt;"",$A69&lt;&gt;"TOTAL"),IF(AND('[5]INVESTIGADOR_Horas dia'!$AB67&lt;&gt;"",'[5]INVESTIGADOR_Horas dia'!$AB67&lt;&gt;0),'[5]INVESTIGADOR_Horas dia'!$AB67,""),IF($A69="TOTAL",SUM(INDIRECT("Q4:Q"&amp;ROW()-1)),""))</f>
        <v/>
      </c>
      <c r="R69" s="3" t="str">
        <f ca="1">IF(AND($A69&lt;&gt;"",$A69&lt;&gt;"TOTAL"),IF(AND('[5]INVESTIGADOR_Horas dia'!$AD67&lt;&gt;"",'[5]INVESTIGADOR_Horas dia'!$AD67&lt;&gt;0),'[5]INVESTIGADOR_Horas dia'!$AD67,""),IF($A69="TOTAL",SUM(INDIRECT("R4:R"&amp;ROW()-1)),""))</f>
        <v/>
      </c>
      <c r="S69" s="3" t="str">
        <f t="shared" ref="S69:S132" ca="1" si="24">IF(AND($A69&lt;&gt;"",$A69&lt;&gt;"TOTAL"),SUM(Q69:R69),IF($A69="TOTAL",SUM(INDIRECT("S4:S"&amp;ROW()-1)),""))</f>
        <v/>
      </c>
      <c r="T69" s="3" t="str">
        <f ca="1">IF(AND($A69&lt;&gt;"",$A69&lt;&gt;"TOTAL"),IF(AND('[5]INVESTIGADOR_Horas dia'!$AG67&lt;&gt;"",'[5]INVESTIGADOR_Horas dia'!$AG67&lt;&gt;0),'[5]INVESTIGADOR_Horas dia'!$AG67,""),IF($A69="TOTAL",SUM(INDIRECT("T4:T"&amp;ROW()-1)),""))</f>
        <v/>
      </c>
      <c r="U69" s="3" t="str">
        <f ca="1">IF(AND($A69&lt;&gt;"",$A69&lt;&gt;"TOTAL"),IF(AND('[5]INVESTIGADOR_Horas dia'!$AI67&lt;&gt;"",'[5]INVESTIGADOR_Horas dia'!$AI67&lt;&gt;0),'[5]INVESTIGADOR_Horas dia'!$AI67,""),IF($A69="TOTAL",SUM(INDIRECT("U4:U"&amp;ROW()-1)),""))</f>
        <v/>
      </c>
      <c r="V69" s="3" t="str">
        <f t="shared" ref="V69:V132" ca="1" si="25">IF(AND($A69&lt;&gt;"",$A69&lt;&gt;"TOTAL"),SUM(T69:U69),IF($A69="TOTAL",SUM(INDIRECT("V4:V"&amp;ROW()-1)),""))</f>
        <v/>
      </c>
      <c r="W69" s="3" t="str">
        <f ca="1">IF(AND($A69&lt;&gt;"",$A69&lt;&gt;"TOTAL"),IF(AND('[5]INVESTIGADOR_Horas dia'!$AL67&lt;&gt;"",'[5]INVESTIGADOR_Horas dia'!$AL67&lt;&gt;0),'[5]INVESTIGADOR_Horas dia'!$AL67,""),IF($A69="TOTAL",SUM(INDIRECT("W4:W"&amp;ROW()-1)),""))</f>
        <v/>
      </c>
      <c r="X69" s="3" t="str">
        <f ca="1">IF(AND($A69&lt;&gt;"",$A69&lt;&gt;"TOTAL"),IF(AND('[5]INVESTIGADOR_Horas dia'!$AN67&lt;&gt;"",'[5]INVESTIGADOR_Horas dia'!$AN67&lt;&gt;0),'[5]INVESTIGADOR_Horas dia'!$AN67,""),IF($A69="TOTAL",SUM(INDIRECT("X4:X"&amp;ROW()-1)),""))</f>
        <v/>
      </c>
      <c r="Y69" s="3" t="str">
        <f t="shared" ref="Y69:Y132" ca="1" si="26">IF(AND($A69&lt;&gt;"",$A69&lt;&gt;"TOTAL"),SUM(W69:X69),IF($A69="TOTAL",SUM(INDIRECT("Y4:Y"&amp;ROW()-1)),""))</f>
        <v/>
      </c>
      <c r="Z69" s="3" t="str">
        <f ca="1">IF(AND($A69&lt;&gt;"",$A69&lt;&gt;"TOTAL"),IF(AND('[5]INVESTIGADOR_Horas dia'!$AQ67&lt;&gt;"",'[5]INVESTIGADOR_Horas dia'!$AQ67&lt;&gt;0),'[5]INVESTIGADOR_Horas dia'!$AQ67,""),IF($A69="TOTAL",SUM(INDIRECT("Z4:Z"&amp;ROW()-1)),""))</f>
        <v/>
      </c>
      <c r="AA69" s="3" t="str">
        <f ca="1">IF(AND($A69&lt;&gt;"",$A69&lt;&gt;"TOTAL"),IF(AND('[5]INVESTIGADOR_Horas dia'!$AS67&lt;&gt;"",'[5]INVESTIGADOR_Horas dia'!$AS67&lt;&gt;0),'[5]INVESTIGADOR_Horas dia'!$AS67,""),IF($A69="TOTAL",SUM(INDIRECT("AA4:AA"&amp;ROW()-1)),""))</f>
        <v/>
      </c>
      <c r="AB69" s="3" t="str">
        <f t="shared" ref="AB69:AB132" ca="1" si="27">IF(AND($A69&lt;&gt;"",$A69&lt;&gt;"TOTAL"),SUM(Z69:AA69),IF($A69="TOTAL",SUM(INDIRECT("AB4:AB"&amp;ROW()-1)),""))</f>
        <v/>
      </c>
      <c r="AC69" s="3" t="str">
        <f ca="1">IF(AND($A69&lt;&gt;"",$A69&lt;&gt;"TOTAL"),IF(AND('[5]INVESTIGADOR_Horas dia'!$AV67&lt;&gt;"",'[5]INVESTIGADOR_Horas dia'!$AV67&lt;&gt;0),'[5]INVESTIGADOR_Horas dia'!$AV67,""),IF($A69="TOTAL",SUM(INDIRECT("AC4:AC"&amp;ROW()-1)),""))</f>
        <v/>
      </c>
      <c r="AD69" s="3" t="str">
        <f ca="1">IF(AND($A69&lt;&gt;"",$A69&lt;&gt;"TOTAL"),IF(AND('[5]INVESTIGADOR_Horas dia'!$AX67&lt;&gt;"",'[5]INVESTIGADOR_Horas dia'!$AX67&lt;&gt;0),'[5]INVESTIGADOR_Horas dia'!$AX67,""),IF($A69="TOTAL",SUM(INDIRECT("AD4:AD"&amp;ROW()-1)),""))</f>
        <v/>
      </c>
      <c r="AE69" s="3" t="str">
        <f t="shared" ref="AE69:AE132" ca="1" si="28">IF(AND($A69&lt;&gt;"",$A69&lt;&gt;"TOTAL"),SUM(AC69:AD69),IF($A69="TOTAL",SUM(INDIRECT("AE4:AE"&amp;ROW()-1)),""))</f>
        <v/>
      </c>
      <c r="AF69" s="3" t="str">
        <f ca="1">IF(AND($A69&lt;&gt;"",$A69&lt;&gt;"TOTAL"),IF(AND('[5]INVESTIGADOR_Horas dia'!$BA67&lt;&gt;"",'[5]INVESTIGADOR_Horas dia'!$BA67&lt;&gt;0),'[5]INVESTIGADOR_Horas dia'!$BA67,""),IF($A69="TOTAL",SUM(INDIRECT("AF4:AF"&amp;ROW()-1)),""))</f>
        <v/>
      </c>
      <c r="AG69" s="3" t="str">
        <f ca="1">IF(AND($A69&lt;&gt;"",$A69&lt;&gt;"TOTAL"),IF(AND('[5]INVESTIGADOR_Horas dia'!$BC67&lt;&gt;"",'[5]INVESTIGADOR_Horas dia'!$BC67&lt;&gt;0),'[5]INVESTIGADOR_Horas dia'!$BC67,""),IF($A69="TOTAL",SUM(INDIRECT("AG4:AG"&amp;ROW()-1)),""))</f>
        <v/>
      </c>
      <c r="AH69" s="3" t="str">
        <f t="shared" ref="AH69:AH132" ca="1" si="29">IF(AND($A69&lt;&gt;"",$A69&lt;&gt;"TOTAL"),SUM(AF69:AG69),IF($A69="TOTAL",SUM(INDIRECT("AH4:AH"&amp;ROW()-1)),""))</f>
        <v/>
      </c>
      <c r="AI69" s="3" t="str">
        <f ca="1">IF(AND($A69&lt;&gt;"",$A69&lt;&gt;"TOTAL"),IF(AND('[5]INVESTIGADOR_Horas dia'!$BF67&lt;&gt;"",'[5]INVESTIGADOR_Horas dia'!$BF67&lt;&gt;0),'[5]INVESTIGADOR_Horas dia'!$BF67,""),IF($A69="TOTAL",SUM(INDIRECT("AI4:AI"&amp;ROW()-1)),""))</f>
        <v/>
      </c>
      <c r="AJ69" s="3" t="str">
        <f ca="1">IF(AND($A69&lt;&gt;"",$A69&lt;&gt;"TOTAL"),IF(AND('[5]INVESTIGADOR_Horas dia'!$BH67&lt;&gt;"",'[5]INVESTIGADOR_Horas dia'!$BH67&lt;&gt;0),'[5]INVESTIGADOR_Horas dia'!$BH67,""),IF($A69="TOTAL",SUM(INDIRECT("AJ4:AJ"&amp;ROW()-1)),""))</f>
        <v/>
      </c>
      <c r="AK69" s="3" t="str">
        <f t="shared" ref="AK69:AK132" ca="1" si="30">IF(AND($A69&lt;&gt;"",$A69&lt;&gt;"TOTAL"),SUM(AI69:AJ69),IF($A69="TOTAL",SUM(INDIRECT("AK4:AK"&amp;ROW()-1)),""))</f>
        <v/>
      </c>
      <c r="AL69" s="3" t="str">
        <f ca="1">IF(AND($A69&lt;&gt;"",$A69&lt;&gt;"TOTAL"),IF(AND('[5]INVESTIGADOR_Horas dia'!$BK67&lt;&gt;"",'[5]INVESTIGADOR_Horas dia'!$BK67&lt;&gt;0),'[5]INVESTIGADOR_Horas dia'!$BK67,""),IF($A69="TOTAL",SUM(INDIRECT("AL4:AL"&amp;ROW()-1)),""))</f>
        <v/>
      </c>
      <c r="AM69" s="3" t="str">
        <f ca="1">IF(AND($A69&lt;&gt;"",$A69&lt;&gt;"TOTAL"),IF(AND('[5]INVESTIGADOR_Horas dia'!$BM67&lt;&gt;"",'[5]INVESTIGADOR_Horas dia'!$BM67&lt;&gt;0),'[5]INVESTIGADOR_Horas dia'!$BM67,""),IF($A69="TOTAL",SUM(INDIRECT("AM4:AM"&amp;ROW()-1)),""))</f>
        <v/>
      </c>
      <c r="AN69" s="3" t="str">
        <f t="shared" ref="AN69:AN132" ca="1" si="31">IF(AND($A69&lt;&gt;"",$A69&lt;&gt;"TOTAL"),SUM(AL69:AM69),IF($A69="TOTAL",SUM(INDIRECT("AN4:AN"&amp;ROW()-1)),""))</f>
        <v/>
      </c>
      <c r="AO69" s="3" t="str">
        <f ca="1">IF(AND($A69&lt;&gt;"",$A69&lt;&gt;"TOTAL"),IF(AND('[5]INVESTIGADOR_Horas dia'!$BP67&lt;&gt;"",'[5]INVESTIGADOR_Horas dia'!$BP67&lt;&gt;0),'[5]INVESTIGADOR_Horas dia'!$BP67,""),IF($A69="TOTAL",SUM(INDIRECT("AO4:AO"&amp;ROW()-1)),""))</f>
        <v/>
      </c>
      <c r="AP69" s="3" t="str">
        <f ca="1">IF(AND($A69&lt;&gt;"",$A69&lt;&gt;"TOTAL"),IF(AND('[5]INVESTIGADOR_Horas dia'!$BR67&lt;&gt;"",'[5]INVESTIGADOR_Horas dia'!$BR67&lt;&gt;0),'[5]INVESTIGADOR_Horas dia'!$BR67,""),IF($A69="TOTAL",SUM(INDIRECT("AP4:AP"&amp;ROW()-1)),""))</f>
        <v/>
      </c>
      <c r="AQ69" s="3" t="str">
        <f t="shared" ref="AQ69:AQ132" ca="1" si="32">IF(AND($A69&lt;&gt;"",$A69&lt;&gt;"TOTAL"),SUM(AO69:AP69),IF($A69="TOTAL",SUM(INDIRECT("AQ4:AQ"&amp;ROW()-1)),""))</f>
        <v/>
      </c>
      <c r="AR69" s="3" t="str">
        <f ca="1">IF(AND($A69&lt;&gt;"",$A69&lt;&gt;"TOTAL"),IF(AND('[5]INVESTIGADOR_Horas dia'!$BU67&lt;&gt;"",'[5]INVESTIGADOR_Horas dia'!$BU67&lt;&gt;0),'[5]INVESTIGADOR_Horas dia'!$BU67,""),IF($A69="TOTAL",SUM(INDIRECT("AR4:AR"&amp;ROW()-1)),""))</f>
        <v/>
      </c>
      <c r="AS69" s="3" t="str">
        <f ca="1">IF(AND($A69&lt;&gt;"",$A69&lt;&gt;"TOTAL"),IF(AND('[5]INVESTIGADOR_Horas dia'!$BW67&lt;&gt;"",'[5]INVESTIGADOR_Horas dia'!$BW67&lt;&gt;0),'[5]INVESTIGADOR_Horas dia'!$BW67,""),IF($A69="TOTAL",SUM(INDIRECT("AS4:AS"&amp;ROW()-1)),""))</f>
        <v/>
      </c>
      <c r="AT69" s="3" t="str">
        <f t="shared" ref="AT69:AT132" ca="1" si="33">IF(AND($A69&lt;&gt;"",$A69&lt;&gt;"TOTAL"),SUM(AR69:AS69),IF($A69="TOTAL",SUM(INDIRECT("AT4:AT"&amp;ROW()-1)),""))</f>
        <v/>
      </c>
      <c r="AU69" s="3" t="str">
        <f ca="1">IF(AND($A69&lt;&gt;"",$A69&lt;&gt;"TOTAL"),IF(AND('[5]INVESTIGADOR_Horas dia'!$BZ67&lt;&gt;"",'[5]INVESTIGADOR_Horas dia'!$BZ67&lt;&gt;0),'[5]INVESTIGADOR_Horas dia'!$BZ67,""),IF($A69="TOTAL",SUM(INDIRECT("AU4:AU"&amp;ROW()-1)),""))</f>
        <v/>
      </c>
      <c r="AV69" s="3" t="str">
        <f ca="1">IF(AND($A69&lt;&gt;"",$A69&lt;&gt;"TOTAL"),IF(AND('[5]INVESTIGADOR_Horas dia'!$CB67&lt;&gt;"",'[5]INVESTIGADOR_Horas dia'!$CB67&lt;&gt;0),'[5]INVESTIGADOR_Horas dia'!$CB67,""),IF($A69="TOTAL",SUM(INDIRECT("AV4:AV"&amp;ROW()-1)),""))</f>
        <v/>
      </c>
      <c r="AW69" s="3" t="str">
        <f t="shared" ref="AW69:AW132" ca="1" si="34">IF(AND($A69&lt;&gt;"",$A69&lt;&gt;"TOTAL"),SUM(AU69:AV69),IF($A69="TOTAL",SUM(INDIRECT("AW4:AW"&amp;ROW()-1)),""))</f>
        <v/>
      </c>
      <c r="AX69" s="3" t="str">
        <f ca="1">IF(AND($A69&lt;&gt;"",$A69&lt;&gt;"TOTAL"),IF(AND('[5]INVESTIGADOR_Horas dia'!$CE67&lt;&gt;"",'[5]INVESTIGADOR_Horas dia'!$CE67&lt;&gt;0),'[5]INVESTIGADOR_Horas dia'!$CE67,""),IF($A69="TOTAL",SUM(INDIRECT("AX4:AX"&amp;ROW()-1)),""))</f>
        <v/>
      </c>
      <c r="AY69" s="3" t="str">
        <f ca="1">IF(AND($A69&lt;&gt;"",$A69&lt;&gt;"TOTAL"),IF(AND('[5]INVESTIGADOR_Horas dia'!$CG67&lt;&gt;"",'[5]INVESTIGADOR_Horas dia'!$CG67&lt;&gt;0),'[5]INVESTIGADOR_Horas dia'!$CG67,""),IF($A69="TOTAL",SUM(INDIRECT("AY4:AY"&amp;ROW()-1)),""))</f>
        <v/>
      </c>
      <c r="AZ69" s="3" t="str">
        <f t="shared" ref="AZ69:AZ132" ca="1" si="35">IF(AND($A69&lt;&gt;"",$A69&lt;&gt;"TOTAL"),SUM(AX69:AY69),IF($A69="TOTAL",SUM(INDIRECT("AZ4:AZ"&amp;ROW()-1)),""))</f>
        <v/>
      </c>
      <c r="BA69" s="3" t="str">
        <f ca="1">IF(AND($A69&lt;&gt;"",$A69&lt;&gt;"TOTAL"),IF(AND('[5]INVESTIGADOR_Horas dia'!$CJ67&lt;&gt;"",'[5]INVESTIGADOR_Horas dia'!$CJ67&lt;&gt;0),'[5]INVESTIGADOR_Horas dia'!$CJ67,""),IF($A69="TOTAL",SUM(INDIRECT("BA4:BA"&amp;ROW()-1)),""))</f>
        <v/>
      </c>
      <c r="BB69" s="3" t="str">
        <f ca="1">IF(AND($A69&lt;&gt;"",$A69&lt;&gt;"TOTAL"),IF(AND('[5]INVESTIGADOR_Horas dia'!$CL67&lt;&gt;"",'[5]INVESTIGADOR_Horas dia'!$CL67&lt;&gt;0),'[5]INVESTIGADOR_Horas dia'!$CL67,""),IF($A69="TOTAL",SUM(INDIRECT("BB4:BB"&amp;ROW()-1)),""))</f>
        <v/>
      </c>
      <c r="BC69" s="3" t="str">
        <f t="shared" ref="BC69:BC132" ca="1" si="36">IF(AND($A69&lt;&gt;"",$A69&lt;&gt;"TOTAL"),SUM(BA69:BB69),IF($A69="TOTAL",SUM(INDIRECT("BC4:BC"&amp;ROW()-1)),""))</f>
        <v/>
      </c>
      <c r="BD69" s="3" t="str">
        <f ca="1">IF(AND($A69&lt;&gt;"",$A69&lt;&gt;"TOTAL"),IF(AND('[5]INVESTIGADOR_Horas dia'!$CO67&lt;&gt;"",'[5]INVESTIGADOR_Horas dia'!$CO67&lt;&gt;0),'[5]INVESTIGADOR_Horas dia'!$CO67,""),IF($A69="TOTAL",SUM(INDIRECT("BD4:BD"&amp;ROW()-1)),""))</f>
        <v/>
      </c>
      <c r="BE69" s="3" t="str">
        <f ca="1">IF(AND($A69&lt;&gt;"",$A69&lt;&gt;"TOTAL"),IF(AND('[5]INVESTIGADOR_Horas dia'!$CQ67&lt;&gt;"",'[5]INVESTIGADOR_Horas dia'!$CQ67&lt;&gt;0),'[5]INVESTIGADOR_Horas dia'!$CQ67,""),IF($A69="TOTAL",SUM(INDIRECT("BE4:BE"&amp;ROW()-1)),""))</f>
        <v/>
      </c>
      <c r="BF69" s="3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25" t="str">
        <f>IF('[5]INVESTIGADOR_Horas dia'!$B68&lt;&gt;"",'[5]INVESTIGADOR_Horas dia'!$B68,IF(AND('[5]INVESTIGADOR_Horas dia'!$B68="",'[5]INVESTIGADOR_Horas dia'!$B69="",'[5]INVESTIGADOR_Horas dia'!$B67=""),"","TOTAL"))</f>
        <v/>
      </c>
      <c r="B70" s="3" t="str">
        <f ca="1">IF(AND($A70&lt;&gt;"",$A70&lt;&gt;"TOTAL"),IF(AND('[5]INVESTIGADOR_Horas dia'!$C68&lt;&gt;"",'[5]INVESTIGADOR_Horas dia'!$C68&lt;&gt;0),'[5]INVESTIGADOR_Horas dia'!$C68,""),IF($A70="TOTAL",SUM(INDIRECT("B4:B"&amp;ROW()-1)),""))</f>
        <v/>
      </c>
      <c r="C70" s="3" t="str">
        <f ca="1">IF(AND($A70&lt;&gt;"",$A70&lt;&gt;"TOTAL"),IF(AND('[5]INVESTIGADOR_Horas dia'!$E68&lt;&gt;"",'[5]INVESTIGADOR_Horas dia'!$E68&lt;&gt;0),'[5]INVESTIGADOR_Horas dia'!$E68,""),IF($A70="TOTAL",SUM(INDIRECT("C4:C"&amp;ROW()-1)),""))</f>
        <v/>
      </c>
      <c r="D70" s="3" t="str">
        <f t="shared" ca="1" si="19"/>
        <v/>
      </c>
      <c r="E70" s="3" t="str">
        <f ca="1">IF(AND($A70&lt;&gt;"",$A70&lt;&gt;"TOTAL"),IF(AND('[5]INVESTIGADOR_Horas dia'!$H68&lt;&gt;"",'[5]INVESTIGADOR_Horas dia'!$H68&lt;&gt;0),'[5]INVESTIGADOR_Horas dia'!$H68,""),IF($A70="TOTAL",SUM(INDIRECT("E4:E"&amp;ROW()-1)),""))</f>
        <v/>
      </c>
      <c r="F70" s="3" t="str">
        <f ca="1">IF(AND($A70&lt;&gt;"",$A70&lt;&gt;"TOTAL"),IF(AND('[5]INVESTIGADOR_Horas dia'!$J68&lt;&gt;"",'[5]INVESTIGADOR_Horas dia'!$J68&lt;&gt;0),'[5]INVESTIGADOR_Horas dia'!$J68,""),IF($A70="TOTAL",SUM(INDIRECT("F4:F"&amp;ROW()-1)),""))</f>
        <v/>
      </c>
      <c r="G70" s="3" t="str">
        <f t="shared" ca="1" si="20"/>
        <v/>
      </c>
      <c r="H70" s="3" t="str">
        <f ca="1">IF(AND($A70&lt;&gt;"",$A70&lt;&gt;"TOTAL"),IF(AND('[5]INVESTIGADOR_Horas dia'!$M68&lt;&gt;"",'[5]INVESTIGADOR_Horas dia'!$M68&lt;&gt;0),'[5]INVESTIGADOR_Horas dia'!$M68,""),IF($A70="TOTAL",SUM(INDIRECT("H4:H"&amp;ROW()-1)),""))</f>
        <v/>
      </c>
      <c r="I70" s="3" t="str">
        <f ca="1">IF(AND($A70&lt;&gt;"",$A70&lt;&gt;"TOTAL"),IF(AND('[5]INVESTIGADOR_Horas dia'!$O68&lt;&gt;"",'[5]INVESTIGADOR_Horas dia'!$O68&lt;&gt;0),'[5]INVESTIGADOR_Horas dia'!$O68,""),IF($A70="TOTAL",SUM(INDIRECT("I4:I"&amp;ROW()-1)),""))</f>
        <v/>
      </c>
      <c r="J70" s="3" t="str">
        <f t="shared" ca="1" si="21"/>
        <v/>
      </c>
      <c r="K70" s="3" t="str">
        <f ca="1">IF(AND($A70&lt;&gt;"",$A70&lt;&gt;"TOTAL"),IF(AND('[5]INVESTIGADOR_Horas dia'!$R68&lt;&gt;"",'[5]INVESTIGADOR_Horas dia'!$R68&lt;&gt;0),'[5]INVESTIGADOR_Horas dia'!$R68,""),IF($A70="TOTAL",SUM(INDIRECT("K4:K"&amp;ROW()-1)),""))</f>
        <v/>
      </c>
      <c r="L70" s="3" t="str">
        <f ca="1">IF(AND($A70&lt;&gt;"",$A70&lt;&gt;"TOTAL"),IF(AND('[5]INVESTIGADOR_Horas dia'!$T68&lt;&gt;"",'[5]INVESTIGADOR_Horas dia'!$T68&lt;&gt;0),'[5]INVESTIGADOR_Horas dia'!$T68,""),IF($A70="TOTAL",SUM(INDIRECT("L4:L"&amp;ROW()-1)),""))</f>
        <v/>
      </c>
      <c r="M70" s="3" t="str">
        <f t="shared" ca="1" si="22"/>
        <v/>
      </c>
      <c r="N70" s="3" t="str">
        <f ca="1">IF(AND($A70&lt;&gt;"",$A70&lt;&gt;"TOTAL"),IF(AND('[5]INVESTIGADOR_Horas dia'!$W68&lt;&gt;"",'[5]INVESTIGADOR_Horas dia'!$W68&lt;&gt;0),'[5]INVESTIGADOR_Horas dia'!$W68,""),IF($A70="TOTAL",SUM(INDIRECT("N4:N"&amp;ROW()-1)),""))</f>
        <v/>
      </c>
      <c r="O70" s="3" t="str">
        <f ca="1">IF(AND($A70&lt;&gt;"",$A70&lt;&gt;"TOTAL"),IF(AND('[5]INVESTIGADOR_Horas dia'!$Y68&lt;&gt;"",'[5]INVESTIGADOR_Horas dia'!$Y68&lt;&gt;0),'[5]INVESTIGADOR_Horas dia'!$Y68,""),IF($A70="TOTAL",SUM(INDIRECT("O4:O"&amp;ROW()-1)),""))</f>
        <v/>
      </c>
      <c r="P70" s="3" t="str">
        <f t="shared" ca="1" si="23"/>
        <v/>
      </c>
      <c r="Q70" s="3" t="str">
        <f ca="1">IF(AND($A70&lt;&gt;"",$A70&lt;&gt;"TOTAL"),IF(AND('[5]INVESTIGADOR_Horas dia'!$AB68&lt;&gt;"",'[5]INVESTIGADOR_Horas dia'!$AB68&lt;&gt;0),'[5]INVESTIGADOR_Horas dia'!$AB68,""),IF($A70="TOTAL",SUM(INDIRECT("Q4:Q"&amp;ROW()-1)),""))</f>
        <v/>
      </c>
      <c r="R70" s="3" t="str">
        <f ca="1">IF(AND($A70&lt;&gt;"",$A70&lt;&gt;"TOTAL"),IF(AND('[5]INVESTIGADOR_Horas dia'!$AD68&lt;&gt;"",'[5]INVESTIGADOR_Horas dia'!$AD68&lt;&gt;0),'[5]INVESTIGADOR_Horas dia'!$AD68,""),IF($A70="TOTAL",SUM(INDIRECT("R4:R"&amp;ROW()-1)),""))</f>
        <v/>
      </c>
      <c r="S70" s="3" t="str">
        <f t="shared" ca="1" si="24"/>
        <v/>
      </c>
      <c r="T70" s="3" t="str">
        <f ca="1">IF(AND($A70&lt;&gt;"",$A70&lt;&gt;"TOTAL"),IF(AND('[5]INVESTIGADOR_Horas dia'!$AG68&lt;&gt;"",'[5]INVESTIGADOR_Horas dia'!$AG68&lt;&gt;0),'[5]INVESTIGADOR_Horas dia'!$AG68,""),IF($A70="TOTAL",SUM(INDIRECT("T4:T"&amp;ROW()-1)),""))</f>
        <v/>
      </c>
      <c r="U70" s="3" t="str">
        <f ca="1">IF(AND($A70&lt;&gt;"",$A70&lt;&gt;"TOTAL"),IF(AND('[5]INVESTIGADOR_Horas dia'!$AI68&lt;&gt;"",'[5]INVESTIGADOR_Horas dia'!$AI68&lt;&gt;0),'[5]INVESTIGADOR_Horas dia'!$AI68,""),IF($A70="TOTAL",SUM(INDIRECT("U4:U"&amp;ROW()-1)),""))</f>
        <v/>
      </c>
      <c r="V70" s="3" t="str">
        <f t="shared" ca="1" si="25"/>
        <v/>
      </c>
      <c r="W70" s="3" t="str">
        <f ca="1">IF(AND($A70&lt;&gt;"",$A70&lt;&gt;"TOTAL"),IF(AND('[5]INVESTIGADOR_Horas dia'!$AL68&lt;&gt;"",'[5]INVESTIGADOR_Horas dia'!$AL68&lt;&gt;0),'[5]INVESTIGADOR_Horas dia'!$AL68,""),IF($A70="TOTAL",SUM(INDIRECT("W4:W"&amp;ROW()-1)),""))</f>
        <v/>
      </c>
      <c r="X70" s="3" t="str">
        <f ca="1">IF(AND($A70&lt;&gt;"",$A70&lt;&gt;"TOTAL"),IF(AND('[5]INVESTIGADOR_Horas dia'!$AN68&lt;&gt;"",'[5]INVESTIGADOR_Horas dia'!$AN68&lt;&gt;0),'[5]INVESTIGADOR_Horas dia'!$AN68,""),IF($A70="TOTAL",SUM(INDIRECT("X4:X"&amp;ROW()-1)),""))</f>
        <v/>
      </c>
      <c r="Y70" s="3" t="str">
        <f t="shared" ca="1" si="26"/>
        <v/>
      </c>
      <c r="Z70" s="3" t="str">
        <f ca="1">IF(AND($A70&lt;&gt;"",$A70&lt;&gt;"TOTAL"),IF(AND('[5]INVESTIGADOR_Horas dia'!$AQ68&lt;&gt;"",'[5]INVESTIGADOR_Horas dia'!$AQ68&lt;&gt;0),'[5]INVESTIGADOR_Horas dia'!$AQ68,""),IF($A70="TOTAL",SUM(INDIRECT("Z4:Z"&amp;ROW()-1)),""))</f>
        <v/>
      </c>
      <c r="AA70" s="3" t="str">
        <f ca="1">IF(AND($A70&lt;&gt;"",$A70&lt;&gt;"TOTAL"),IF(AND('[5]INVESTIGADOR_Horas dia'!$AS68&lt;&gt;"",'[5]INVESTIGADOR_Horas dia'!$AS68&lt;&gt;0),'[5]INVESTIGADOR_Horas dia'!$AS68,""),IF($A70="TOTAL",SUM(INDIRECT("AA4:AA"&amp;ROW()-1)),""))</f>
        <v/>
      </c>
      <c r="AB70" s="3" t="str">
        <f t="shared" ca="1" si="27"/>
        <v/>
      </c>
      <c r="AC70" s="3" t="str">
        <f ca="1">IF(AND($A70&lt;&gt;"",$A70&lt;&gt;"TOTAL"),IF(AND('[5]INVESTIGADOR_Horas dia'!$AV68&lt;&gt;"",'[5]INVESTIGADOR_Horas dia'!$AV68&lt;&gt;0),'[5]INVESTIGADOR_Horas dia'!$AV68,""),IF($A70="TOTAL",SUM(INDIRECT("AC4:AC"&amp;ROW()-1)),""))</f>
        <v/>
      </c>
      <c r="AD70" s="3" t="str">
        <f ca="1">IF(AND($A70&lt;&gt;"",$A70&lt;&gt;"TOTAL"),IF(AND('[5]INVESTIGADOR_Horas dia'!$AX68&lt;&gt;"",'[5]INVESTIGADOR_Horas dia'!$AX68&lt;&gt;0),'[5]INVESTIGADOR_Horas dia'!$AX68,""),IF($A70="TOTAL",SUM(INDIRECT("AD4:AD"&amp;ROW()-1)),""))</f>
        <v/>
      </c>
      <c r="AE70" s="3" t="str">
        <f t="shared" ca="1" si="28"/>
        <v/>
      </c>
      <c r="AF70" s="3" t="str">
        <f ca="1">IF(AND($A70&lt;&gt;"",$A70&lt;&gt;"TOTAL"),IF(AND('[5]INVESTIGADOR_Horas dia'!$BA68&lt;&gt;"",'[5]INVESTIGADOR_Horas dia'!$BA68&lt;&gt;0),'[5]INVESTIGADOR_Horas dia'!$BA68,""),IF($A70="TOTAL",SUM(INDIRECT("AF4:AF"&amp;ROW()-1)),""))</f>
        <v/>
      </c>
      <c r="AG70" s="3" t="str">
        <f ca="1">IF(AND($A70&lt;&gt;"",$A70&lt;&gt;"TOTAL"),IF(AND('[5]INVESTIGADOR_Horas dia'!$BC68&lt;&gt;"",'[5]INVESTIGADOR_Horas dia'!$BC68&lt;&gt;0),'[5]INVESTIGADOR_Horas dia'!$BC68,""),IF($A70="TOTAL",SUM(INDIRECT("AG4:AG"&amp;ROW()-1)),""))</f>
        <v/>
      </c>
      <c r="AH70" s="3" t="str">
        <f t="shared" ca="1" si="29"/>
        <v/>
      </c>
      <c r="AI70" s="3" t="str">
        <f ca="1">IF(AND($A70&lt;&gt;"",$A70&lt;&gt;"TOTAL"),IF(AND('[5]INVESTIGADOR_Horas dia'!$BF68&lt;&gt;"",'[5]INVESTIGADOR_Horas dia'!$BF68&lt;&gt;0),'[5]INVESTIGADOR_Horas dia'!$BF68,""),IF($A70="TOTAL",SUM(INDIRECT("AI4:AI"&amp;ROW()-1)),""))</f>
        <v/>
      </c>
      <c r="AJ70" s="3" t="str">
        <f ca="1">IF(AND($A70&lt;&gt;"",$A70&lt;&gt;"TOTAL"),IF(AND('[5]INVESTIGADOR_Horas dia'!$BH68&lt;&gt;"",'[5]INVESTIGADOR_Horas dia'!$BH68&lt;&gt;0),'[5]INVESTIGADOR_Horas dia'!$BH68,""),IF($A70="TOTAL",SUM(INDIRECT("AJ4:AJ"&amp;ROW()-1)),""))</f>
        <v/>
      </c>
      <c r="AK70" s="3" t="str">
        <f t="shared" ca="1" si="30"/>
        <v/>
      </c>
      <c r="AL70" s="3" t="str">
        <f ca="1">IF(AND($A70&lt;&gt;"",$A70&lt;&gt;"TOTAL"),IF(AND('[5]INVESTIGADOR_Horas dia'!$BK68&lt;&gt;"",'[5]INVESTIGADOR_Horas dia'!$BK68&lt;&gt;0),'[5]INVESTIGADOR_Horas dia'!$BK68,""),IF($A70="TOTAL",SUM(INDIRECT("AL4:AL"&amp;ROW()-1)),""))</f>
        <v/>
      </c>
      <c r="AM70" s="3" t="str">
        <f ca="1">IF(AND($A70&lt;&gt;"",$A70&lt;&gt;"TOTAL"),IF(AND('[5]INVESTIGADOR_Horas dia'!$BM68&lt;&gt;"",'[5]INVESTIGADOR_Horas dia'!$BM68&lt;&gt;0),'[5]INVESTIGADOR_Horas dia'!$BM68,""),IF($A70="TOTAL",SUM(INDIRECT("AM4:AM"&amp;ROW()-1)),""))</f>
        <v/>
      </c>
      <c r="AN70" s="3" t="str">
        <f t="shared" ca="1" si="31"/>
        <v/>
      </c>
      <c r="AO70" s="3" t="str">
        <f ca="1">IF(AND($A70&lt;&gt;"",$A70&lt;&gt;"TOTAL"),IF(AND('[5]INVESTIGADOR_Horas dia'!$BP68&lt;&gt;"",'[5]INVESTIGADOR_Horas dia'!$BP68&lt;&gt;0),'[5]INVESTIGADOR_Horas dia'!$BP68,""),IF($A70="TOTAL",SUM(INDIRECT("AO4:AO"&amp;ROW()-1)),""))</f>
        <v/>
      </c>
      <c r="AP70" s="3" t="str">
        <f ca="1">IF(AND($A70&lt;&gt;"",$A70&lt;&gt;"TOTAL"),IF(AND('[5]INVESTIGADOR_Horas dia'!$BR68&lt;&gt;"",'[5]INVESTIGADOR_Horas dia'!$BR68&lt;&gt;0),'[5]INVESTIGADOR_Horas dia'!$BR68,""),IF($A70="TOTAL",SUM(INDIRECT("AP4:AP"&amp;ROW()-1)),""))</f>
        <v/>
      </c>
      <c r="AQ70" s="3" t="str">
        <f t="shared" ca="1" si="32"/>
        <v/>
      </c>
      <c r="AR70" s="3" t="str">
        <f ca="1">IF(AND($A70&lt;&gt;"",$A70&lt;&gt;"TOTAL"),IF(AND('[5]INVESTIGADOR_Horas dia'!$BU68&lt;&gt;"",'[5]INVESTIGADOR_Horas dia'!$BU68&lt;&gt;0),'[5]INVESTIGADOR_Horas dia'!$BU68,""),IF($A70="TOTAL",SUM(INDIRECT("AR4:AR"&amp;ROW()-1)),""))</f>
        <v/>
      </c>
      <c r="AS70" s="3" t="str">
        <f ca="1">IF(AND($A70&lt;&gt;"",$A70&lt;&gt;"TOTAL"),IF(AND('[5]INVESTIGADOR_Horas dia'!$BW68&lt;&gt;"",'[5]INVESTIGADOR_Horas dia'!$BW68&lt;&gt;0),'[5]INVESTIGADOR_Horas dia'!$BW68,""),IF($A70="TOTAL",SUM(INDIRECT("AS4:AS"&amp;ROW()-1)),""))</f>
        <v/>
      </c>
      <c r="AT70" s="3" t="str">
        <f t="shared" ca="1" si="33"/>
        <v/>
      </c>
      <c r="AU70" s="3" t="str">
        <f ca="1">IF(AND($A70&lt;&gt;"",$A70&lt;&gt;"TOTAL"),IF(AND('[5]INVESTIGADOR_Horas dia'!$BZ68&lt;&gt;"",'[5]INVESTIGADOR_Horas dia'!$BZ68&lt;&gt;0),'[5]INVESTIGADOR_Horas dia'!$BZ68,""),IF($A70="TOTAL",SUM(INDIRECT("AU4:AU"&amp;ROW()-1)),""))</f>
        <v/>
      </c>
      <c r="AV70" s="3" t="str">
        <f ca="1">IF(AND($A70&lt;&gt;"",$A70&lt;&gt;"TOTAL"),IF(AND('[5]INVESTIGADOR_Horas dia'!$CB68&lt;&gt;"",'[5]INVESTIGADOR_Horas dia'!$CB68&lt;&gt;0),'[5]INVESTIGADOR_Horas dia'!$CB68,""),IF($A70="TOTAL",SUM(INDIRECT("AV4:AV"&amp;ROW()-1)),""))</f>
        <v/>
      </c>
      <c r="AW70" s="3" t="str">
        <f t="shared" ca="1" si="34"/>
        <v/>
      </c>
      <c r="AX70" s="3" t="str">
        <f ca="1">IF(AND($A70&lt;&gt;"",$A70&lt;&gt;"TOTAL"),IF(AND('[5]INVESTIGADOR_Horas dia'!$CE68&lt;&gt;"",'[5]INVESTIGADOR_Horas dia'!$CE68&lt;&gt;0),'[5]INVESTIGADOR_Horas dia'!$CE68,""),IF($A70="TOTAL",SUM(INDIRECT("AX4:AX"&amp;ROW()-1)),""))</f>
        <v/>
      </c>
      <c r="AY70" s="3" t="str">
        <f ca="1">IF(AND($A70&lt;&gt;"",$A70&lt;&gt;"TOTAL"),IF(AND('[5]INVESTIGADOR_Horas dia'!$CG68&lt;&gt;"",'[5]INVESTIGADOR_Horas dia'!$CG68&lt;&gt;0),'[5]INVESTIGADOR_Horas dia'!$CG68,""),IF($A70="TOTAL",SUM(INDIRECT("AY4:AY"&amp;ROW()-1)),""))</f>
        <v/>
      </c>
      <c r="AZ70" s="3" t="str">
        <f t="shared" ca="1" si="35"/>
        <v/>
      </c>
      <c r="BA70" s="3" t="str">
        <f ca="1">IF(AND($A70&lt;&gt;"",$A70&lt;&gt;"TOTAL"),IF(AND('[5]INVESTIGADOR_Horas dia'!$CJ68&lt;&gt;"",'[5]INVESTIGADOR_Horas dia'!$CJ68&lt;&gt;0),'[5]INVESTIGADOR_Horas dia'!$CJ68,""),IF($A70="TOTAL",SUM(INDIRECT("BA4:BA"&amp;ROW()-1)),""))</f>
        <v/>
      </c>
      <c r="BB70" s="3" t="str">
        <f ca="1">IF(AND($A70&lt;&gt;"",$A70&lt;&gt;"TOTAL"),IF(AND('[5]INVESTIGADOR_Horas dia'!$CL68&lt;&gt;"",'[5]INVESTIGADOR_Horas dia'!$CL68&lt;&gt;0),'[5]INVESTIGADOR_Horas dia'!$CL68,""),IF($A70="TOTAL",SUM(INDIRECT("BB4:BB"&amp;ROW()-1)),""))</f>
        <v/>
      </c>
      <c r="BC70" s="3" t="str">
        <f t="shared" ca="1" si="36"/>
        <v/>
      </c>
      <c r="BD70" s="3" t="str">
        <f ca="1">IF(AND($A70&lt;&gt;"",$A70&lt;&gt;"TOTAL"),IF(AND('[5]INVESTIGADOR_Horas dia'!$CO68&lt;&gt;"",'[5]INVESTIGADOR_Horas dia'!$CO68&lt;&gt;0),'[5]INVESTIGADOR_Horas dia'!$CO68,""),IF($A70="TOTAL",SUM(INDIRECT("BD4:BD"&amp;ROW()-1)),""))</f>
        <v/>
      </c>
      <c r="BE70" s="3" t="str">
        <f ca="1">IF(AND($A70&lt;&gt;"",$A70&lt;&gt;"TOTAL"),IF(AND('[5]INVESTIGADOR_Horas dia'!$CQ68&lt;&gt;"",'[5]INVESTIGADOR_Horas dia'!$CQ68&lt;&gt;0),'[5]INVESTIGADOR_Horas dia'!$CQ68,""),IF($A70="TOTAL",SUM(INDIRECT("BE4:BE"&amp;ROW()-1)),""))</f>
        <v/>
      </c>
      <c r="BF70" s="3" t="str">
        <f t="shared" ca="1" si="37"/>
        <v/>
      </c>
    </row>
    <row r="71" spans="1:58" x14ac:dyDescent="0.2">
      <c r="A71" s="25" t="str">
        <f>IF('[5]INVESTIGADOR_Horas dia'!$B69&lt;&gt;"",'[5]INVESTIGADOR_Horas dia'!$B69,IF(AND('[5]INVESTIGADOR_Horas dia'!$B69="",'[5]INVESTIGADOR_Horas dia'!$B70="",'[5]INVESTIGADOR_Horas dia'!$B68=""),"","TOTAL"))</f>
        <v/>
      </c>
      <c r="B71" s="3" t="str">
        <f ca="1">IF(AND($A71&lt;&gt;"",$A71&lt;&gt;"TOTAL"),IF(AND('[5]INVESTIGADOR_Horas dia'!$C69&lt;&gt;"",'[5]INVESTIGADOR_Horas dia'!$C69&lt;&gt;0),'[5]INVESTIGADOR_Horas dia'!$C69,""),IF($A71="TOTAL",SUM(INDIRECT("B4:B"&amp;ROW()-1)),""))</f>
        <v/>
      </c>
      <c r="C71" s="3" t="str">
        <f ca="1">IF(AND($A71&lt;&gt;"",$A71&lt;&gt;"TOTAL"),IF(AND('[5]INVESTIGADOR_Horas dia'!$E69&lt;&gt;"",'[5]INVESTIGADOR_Horas dia'!$E69&lt;&gt;0),'[5]INVESTIGADOR_Horas dia'!$E69,""),IF($A71="TOTAL",SUM(INDIRECT("C4:C"&amp;ROW()-1)),""))</f>
        <v/>
      </c>
      <c r="D71" s="3" t="str">
        <f t="shared" ca="1" si="19"/>
        <v/>
      </c>
      <c r="E71" s="3" t="str">
        <f ca="1">IF(AND($A71&lt;&gt;"",$A71&lt;&gt;"TOTAL"),IF(AND('[5]INVESTIGADOR_Horas dia'!$H69&lt;&gt;"",'[5]INVESTIGADOR_Horas dia'!$H69&lt;&gt;0),'[5]INVESTIGADOR_Horas dia'!$H69,""),IF($A71="TOTAL",SUM(INDIRECT("E4:E"&amp;ROW()-1)),""))</f>
        <v/>
      </c>
      <c r="F71" s="3" t="str">
        <f ca="1">IF(AND($A71&lt;&gt;"",$A71&lt;&gt;"TOTAL"),IF(AND('[5]INVESTIGADOR_Horas dia'!$J69&lt;&gt;"",'[5]INVESTIGADOR_Horas dia'!$J69&lt;&gt;0),'[5]INVESTIGADOR_Horas dia'!$J69,""),IF($A71="TOTAL",SUM(INDIRECT("F4:F"&amp;ROW()-1)),""))</f>
        <v/>
      </c>
      <c r="G71" s="3" t="str">
        <f t="shared" ca="1" si="20"/>
        <v/>
      </c>
      <c r="H71" s="3" t="str">
        <f ca="1">IF(AND($A71&lt;&gt;"",$A71&lt;&gt;"TOTAL"),IF(AND('[5]INVESTIGADOR_Horas dia'!$M69&lt;&gt;"",'[5]INVESTIGADOR_Horas dia'!$M69&lt;&gt;0),'[5]INVESTIGADOR_Horas dia'!$M69,""),IF($A71="TOTAL",SUM(INDIRECT("H4:H"&amp;ROW()-1)),""))</f>
        <v/>
      </c>
      <c r="I71" s="3" t="str">
        <f ca="1">IF(AND($A71&lt;&gt;"",$A71&lt;&gt;"TOTAL"),IF(AND('[5]INVESTIGADOR_Horas dia'!$O69&lt;&gt;"",'[5]INVESTIGADOR_Horas dia'!$O69&lt;&gt;0),'[5]INVESTIGADOR_Horas dia'!$O69,""),IF($A71="TOTAL",SUM(INDIRECT("I4:I"&amp;ROW()-1)),""))</f>
        <v/>
      </c>
      <c r="J71" s="3" t="str">
        <f t="shared" ca="1" si="21"/>
        <v/>
      </c>
      <c r="K71" s="3" t="str">
        <f ca="1">IF(AND($A71&lt;&gt;"",$A71&lt;&gt;"TOTAL"),IF(AND('[5]INVESTIGADOR_Horas dia'!$R69&lt;&gt;"",'[5]INVESTIGADOR_Horas dia'!$R69&lt;&gt;0),'[5]INVESTIGADOR_Horas dia'!$R69,""),IF($A71="TOTAL",SUM(INDIRECT("K4:K"&amp;ROW()-1)),""))</f>
        <v/>
      </c>
      <c r="L71" s="3" t="str">
        <f ca="1">IF(AND($A71&lt;&gt;"",$A71&lt;&gt;"TOTAL"),IF(AND('[5]INVESTIGADOR_Horas dia'!$T69&lt;&gt;"",'[5]INVESTIGADOR_Horas dia'!$T69&lt;&gt;0),'[5]INVESTIGADOR_Horas dia'!$T69,""),IF($A71="TOTAL",SUM(INDIRECT("L4:L"&amp;ROW()-1)),""))</f>
        <v/>
      </c>
      <c r="M71" s="3" t="str">
        <f t="shared" ca="1" si="22"/>
        <v/>
      </c>
      <c r="N71" s="3" t="str">
        <f ca="1">IF(AND($A71&lt;&gt;"",$A71&lt;&gt;"TOTAL"),IF(AND('[5]INVESTIGADOR_Horas dia'!$W69&lt;&gt;"",'[5]INVESTIGADOR_Horas dia'!$W69&lt;&gt;0),'[5]INVESTIGADOR_Horas dia'!$W69,""),IF($A71="TOTAL",SUM(INDIRECT("N4:N"&amp;ROW()-1)),""))</f>
        <v/>
      </c>
      <c r="O71" s="3" t="str">
        <f ca="1">IF(AND($A71&lt;&gt;"",$A71&lt;&gt;"TOTAL"),IF(AND('[5]INVESTIGADOR_Horas dia'!$Y69&lt;&gt;"",'[5]INVESTIGADOR_Horas dia'!$Y69&lt;&gt;0),'[5]INVESTIGADOR_Horas dia'!$Y69,""),IF($A71="TOTAL",SUM(INDIRECT("O4:O"&amp;ROW()-1)),""))</f>
        <v/>
      </c>
      <c r="P71" s="3" t="str">
        <f t="shared" ca="1" si="23"/>
        <v/>
      </c>
      <c r="Q71" s="3" t="str">
        <f ca="1">IF(AND($A71&lt;&gt;"",$A71&lt;&gt;"TOTAL"),IF(AND('[5]INVESTIGADOR_Horas dia'!$AB69&lt;&gt;"",'[5]INVESTIGADOR_Horas dia'!$AB69&lt;&gt;0),'[5]INVESTIGADOR_Horas dia'!$AB69,""),IF($A71="TOTAL",SUM(INDIRECT("Q4:Q"&amp;ROW()-1)),""))</f>
        <v/>
      </c>
      <c r="R71" s="3" t="str">
        <f ca="1">IF(AND($A71&lt;&gt;"",$A71&lt;&gt;"TOTAL"),IF(AND('[5]INVESTIGADOR_Horas dia'!$AD69&lt;&gt;"",'[5]INVESTIGADOR_Horas dia'!$AD69&lt;&gt;0),'[5]INVESTIGADOR_Horas dia'!$AD69,""),IF($A71="TOTAL",SUM(INDIRECT("R4:R"&amp;ROW()-1)),""))</f>
        <v/>
      </c>
      <c r="S71" s="3" t="str">
        <f t="shared" ca="1" si="24"/>
        <v/>
      </c>
      <c r="T71" s="3" t="str">
        <f ca="1">IF(AND($A71&lt;&gt;"",$A71&lt;&gt;"TOTAL"),IF(AND('[5]INVESTIGADOR_Horas dia'!$AG69&lt;&gt;"",'[5]INVESTIGADOR_Horas dia'!$AG69&lt;&gt;0),'[5]INVESTIGADOR_Horas dia'!$AG69,""),IF($A71="TOTAL",SUM(INDIRECT("T4:T"&amp;ROW()-1)),""))</f>
        <v/>
      </c>
      <c r="U71" s="3" t="str">
        <f ca="1">IF(AND($A71&lt;&gt;"",$A71&lt;&gt;"TOTAL"),IF(AND('[5]INVESTIGADOR_Horas dia'!$AI69&lt;&gt;"",'[5]INVESTIGADOR_Horas dia'!$AI69&lt;&gt;0),'[5]INVESTIGADOR_Horas dia'!$AI69,""),IF($A71="TOTAL",SUM(INDIRECT("U4:U"&amp;ROW()-1)),""))</f>
        <v/>
      </c>
      <c r="V71" s="3" t="str">
        <f t="shared" ca="1" si="25"/>
        <v/>
      </c>
      <c r="W71" s="3" t="str">
        <f ca="1">IF(AND($A71&lt;&gt;"",$A71&lt;&gt;"TOTAL"),IF(AND('[5]INVESTIGADOR_Horas dia'!$AL69&lt;&gt;"",'[5]INVESTIGADOR_Horas dia'!$AL69&lt;&gt;0),'[5]INVESTIGADOR_Horas dia'!$AL69,""),IF($A71="TOTAL",SUM(INDIRECT("W4:W"&amp;ROW()-1)),""))</f>
        <v/>
      </c>
      <c r="X71" s="3" t="str">
        <f ca="1">IF(AND($A71&lt;&gt;"",$A71&lt;&gt;"TOTAL"),IF(AND('[5]INVESTIGADOR_Horas dia'!$AN69&lt;&gt;"",'[5]INVESTIGADOR_Horas dia'!$AN69&lt;&gt;0),'[5]INVESTIGADOR_Horas dia'!$AN69,""),IF($A71="TOTAL",SUM(INDIRECT("X4:X"&amp;ROW()-1)),""))</f>
        <v/>
      </c>
      <c r="Y71" s="3" t="str">
        <f t="shared" ca="1" si="26"/>
        <v/>
      </c>
      <c r="Z71" s="3" t="str">
        <f ca="1">IF(AND($A71&lt;&gt;"",$A71&lt;&gt;"TOTAL"),IF(AND('[5]INVESTIGADOR_Horas dia'!$AQ69&lt;&gt;"",'[5]INVESTIGADOR_Horas dia'!$AQ69&lt;&gt;0),'[5]INVESTIGADOR_Horas dia'!$AQ69,""),IF($A71="TOTAL",SUM(INDIRECT("Z4:Z"&amp;ROW()-1)),""))</f>
        <v/>
      </c>
      <c r="AA71" s="3" t="str">
        <f ca="1">IF(AND($A71&lt;&gt;"",$A71&lt;&gt;"TOTAL"),IF(AND('[5]INVESTIGADOR_Horas dia'!$AS69&lt;&gt;"",'[5]INVESTIGADOR_Horas dia'!$AS69&lt;&gt;0),'[5]INVESTIGADOR_Horas dia'!$AS69,""),IF($A71="TOTAL",SUM(INDIRECT("AA4:AA"&amp;ROW()-1)),""))</f>
        <v/>
      </c>
      <c r="AB71" s="3" t="str">
        <f t="shared" ca="1" si="27"/>
        <v/>
      </c>
      <c r="AC71" s="3" t="str">
        <f ca="1">IF(AND($A71&lt;&gt;"",$A71&lt;&gt;"TOTAL"),IF(AND('[5]INVESTIGADOR_Horas dia'!$AV69&lt;&gt;"",'[5]INVESTIGADOR_Horas dia'!$AV69&lt;&gt;0),'[5]INVESTIGADOR_Horas dia'!$AV69,""),IF($A71="TOTAL",SUM(INDIRECT("AC4:AC"&amp;ROW()-1)),""))</f>
        <v/>
      </c>
      <c r="AD71" s="3" t="str">
        <f ca="1">IF(AND($A71&lt;&gt;"",$A71&lt;&gt;"TOTAL"),IF(AND('[5]INVESTIGADOR_Horas dia'!$AX69&lt;&gt;"",'[5]INVESTIGADOR_Horas dia'!$AX69&lt;&gt;0),'[5]INVESTIGADOR_Horas dia'!$AX69,""),IF($A71="TOTAL",SUM(INDIRECT("AD4:AD"&amp;ROW()-1)),""))</f>
        <v/>
      </c>
      <c r="AE71" s="3" t="str">
        <f t="shared" ca="1" si="28"/>
        <v/>
      </c>
      <c r="AF71" s="3" t="str">
        <f ca="1">IF(AND($A71&lt;&gt;"",$A71&lt;&gt;"TOTAL"),IF(AND('[5]INVESTIGADOR_Horas dia'!$BA69&lt;&gt;"",'[5]INVESTIGADOR_Horas dia'!$BA69&lt;&gt;0),'[5]INVESTIGADOR_Horas dia'!$BA69,""),IF($A71="TOTAL",SUM(INDIRECT("AF4:AF"&amp;ROW()-1)),""))</f>
        <v/>
      </c>
      <c r="AG71" s="3" t="str">
        <f ca="1">IF(AND($A71&lt;&gt;"",$A71&lt;&gt;"TOTAL"),IF(AND('[5]INVESTIGADOR_Horas dia'!$BC69&lt;&gt;"",'[5]INVESTIGADOR_Horas dia'!$BC69&lt;&gt;0),'[5]INVESTIGADOR_Horas dia'!$BC69,""),IF($A71="TOTAL",SUM(INDIRECT("AG4:AG"&amp;ROW()-1)),""))</f>
        <v/>
      </c>
      <c r="AH71" s="3" t="str">
        <f t="shared" ca="1" si="29"/>
        <v/>
      </c>
      <c r="AI71" s="3" t="str">
        <f ca="1">IF(AND($A71&lt;&gt;"",$A71&lt;&gt;"TOTAL"),IF(AND('[5]INVESTIGADOR_Horas dia'!$BF69&lt;&gt;"",'[5]INVESTIGADOR_Horas dia'!$BF69&lt;&gt;0),'[5]INVESTIGADOR_Horas dia'!$BF69,""),IF($A71="TOTAL",SUM(INDIRECT("AI4:AI"&amp;ROW()-1)),""))</f>
        <v/>
      </c>
      <c r="AJ71" s="3" t="str">
        <f ca="1">IF(AND($A71&lt;&gt;"",$A71&lt;&gt;"TOTAL"),IF(AND('[5]INVESTIGADOR_Horas dia'!$BH69&lt;&gt;"",'[5]INVESTIGADOR_Horas dia'!$BH69&lt;&gt;0),'[5]INVESTIGADOR_Horas dia'!$BH69,""),IF($A71="TOTAL",SUM(INDIRECT("AJ4:AJ"&amp;ROW()-1)),""))</f>
        <v/>
      </c>
      <c r="AK71" s="3" t="str">
        <f t="shared" ca="1" si="30"/>
        <v/>
      </c>
      <c r="AL71" s="3" t="str">
        <f ca="1">IF(AND($A71&lt;&gt;"",$A71&lt;&gt;"TOTAL"),IF(AND('[5]INVESTIGADOR_Horas dia'!$BK69&lt;&gt;"",'[5]INVESTIGADOR_Horas dia'!$BK69&lt;&gt;0),'[5]INVESTIGADOR_Horas dia'!$BK69,""),IF($A71="TOTAL",SUM(INDIRECT("AL4:AL"&amp;ROW()-1)),""))</f>
        <v/>
      </c>
      <c r="AM71" s="3" t="str">
        <f ca="1">IF(AND($A71&lt;&gt;"",$A71&lt;&gt;"TOTAL"),IF(AND('[5]INVESTIGADOR_Horas dia'!$BM69&lt;&gt;"",'[5]INVESTIGADOR_Horas dia'!$BM69&lt;&gt;0),'[5]INVESTIGADOR_Horas dia'!$BM69,""),IF($A71="TOTAL",SUM(INDIRECT("AM4:AM"&amp;ROW()-1)),""))</f>
        <v/>
      </c>
      <c r="AN71" s="3" t="str">
        <f t="shared" ca="1" si="31"/>
        <v/>
      </c>
      <c r="AO71" s="3" t="str">
        <f ca="1">IF(AND($A71&lt;&gt;"",$A71&lt;&gt;"TOTAL"),IF(AND('[5]INVESTIGADOR_Horas dia'!$BP69&lt;&gt;"",'[5]INVESTIGADOR_Horas dia'!$BP69&lt;&gt;0),'[5]INVESTIGADOR_Horas dia'!$BP69,""),IF($A71="TOTAL",SUM(INDIRECT("AO4:AO"&amp;ROW()-1)),""))</f>
        <v/>
      </c>
      <c r="AP71" s="3" t="str">
        <f ca="1">IF(AND($A71&lt;&gt;"",$A71&lt;&gt;"TOTAL"),IF(AND('[5]INVESTIGADOR_Horas dia'!$BR69&lt;&gt;"",'[5]INVESTIGADOR_Horas dia'!$BR69&lt;&gt;0),'[5]INVESTIGADOR_Horas dia'!$BR69,""),IF($A71="TOTAL",SUM(INDIRECT("AP4:AP"&amp;ROW()-1)),""))</f>
        <v/>
      </c>
      <c r="AQ71" s="3" t="str">
        <f t="shared" ca="1" si="32"/>
        <v/>
      </c>
      <c r="AR71" s="3" t="str">
        <f ca="1">IF(AND($A71&lt;&gt;"",$A71&lt;&gt;"TOTAL"),IF(AND('[5]INVESTIGADOR_Horas dia'!$BU69&lt;&gt;"",'[5]INVESTIGADOR_Horas dia'!$BU69&lt;&gt;0),'[5]INVESTIGADOR_Horas dia'!$BU69,""),IF($A71="TOTAL",SUM(INDIRECT("AR4:AR"&amp;ROW()-1)),""))</f>
        <v/>
      </c>
      <c r="AS71" s="3" t="str">
        <f ca="1">IF(AND($A71&lt;&gt;"",$A71&lt;&gt;"TOTAL"),IF(AND('[5]INVESTIGADOR_Horas dia'!$BW69&lt;&gt;"",'[5]INVESTIGADOR_Horas dia'!$BW69&lt;&gt;0),'[5]INVESTIGADOR_Horas dia'!$BW69,""),IF($A71="TOTAL",SUM(INDIRECT("AS4:AS"&amp;ROW()-1)),""))</f>
        <v/>
      </c>
      <c r="AT71" s="3" t="str">
        <f t="shared" ca="1" si="33"/>
        <v/>
      </c>
      <c r="AU71" s="3" t="str">
        <f ca="1">IF(AND($A71&lt;&gt;"",$A71&lt;&gt;"TOTAL"),IF(AND('[5]INVESTIGADOR_Horas dia'!$BZ69&lt;&gt;"",'[5]INVESTIGADOR_Horas dia'!$BZ69&lt;&gt;0),'[5]INVESTIGADOR_Horas dia'!$BZ69,""),IF($A71="TOTAL",SUM(INDIRECT("AU4:AU"&amp;ROW()-1)),""))</f>
        <v/>
      </c>
      <c r="AV71" s="3" t="str">
        <f ca="1">IF(AND($A71&lt;&gt;"",$A71&lt;&gt;"TOTAL"),IF(AND('[5]INVESTIGADOR_Horas dia'!$CB69&lt;&gt;"",'[5]INVESTIGADOR_Horas dia'!$CB69&lt;&gt;0),'[5]INVESTIGADOR_Horas dia'!$CB69,""),IF($A71="TOTAL",SUM(INDIRECT("AV4:AV"&amp;ROW()-1)),""))</f>
        <v/>
      </c>
      <c r="AW71" s="3" t="str">
        <f t="shared" ca="1" si="34"/>
        <v/>
      </c>
      <c r="AX71" s="3" t="str">
        <f ca="1">IF(AND($A71&lt;&gt;"",$A71&lt;&gt;"TOTAL"),IF(AND('[5]INVESTIGADOR_Horas dia'!$CE69&lt;&gt;"",'[5]INVESTIGADOR_Horas dia'!$CE69&lt;&gt;0),'[5]INVESTIGADOR_Horas dia'!$CE69,""),IF($A71="TOTAL",SUM(INDIRECT("AX4:AX"&amp;ROW()-1)),""))</f>
        <v/>
      </c>
      <c r="AY71" s="3" t="str">
        <f ca="1">IF(AND($A71&lt;&gt;"",$A71&lt;&gt;"TOTAL"),IF(AND('[5]INVESTIGADOR_Horas dia'!$CG69&lt;&gt;"",'[5]INVESTIGADOR_Horas dia'!$CG69&lt;&gt;0),'[5]INVESTIGADOR_Horas dia'!$CG69,""),IF($A71="TOTAL",SUM(INDIRECT("AY4:AY"&amp;ROW()-1)),""))</f>
        <v/>
      </c>
      <c r="AZ71" s="3" t="str">
        <f t="shared" ca="1" si="35"/>
        <v/>
      </c>
      <c r="BA71" s="3" t="str">
        <f ca="1">IF(AND($A71&lt;&gt;"",$A71&lt;&gt;"TOTAL"),IF(AND('[5]INVESTIGADOR_Horas dia'!$CJ69&lt;&gt;"",'[5]INVESTIGADOR_Horas dia'!$CJ69&lt;&gt;0),'[5]INVESTIGADOR_Horas dia'!$CJ69,""),IF($A71="TOTAL",SUM(INDIRECT("BA4:BA"&amp;ROW()-1)),""))</f>
        <v/>
      </c>
      <c r="BB71" s="3" t="str">
        <f ca="1">IF(AND($A71&lt;&gt;"",$A71&lt;&gt;"TOTAL"),IF(AND('[5]INVESTIGADOR_Horas dia'!$CL69&lt;&gt;"",'[5]INVESTIGADOR_Horas dia'!$CL69&lt;&gt;0),'[5]INVESTIGADOR_Horas dia'!$CL69,""),IF($A71="TOTAL",SUM(INDIRECT("BB4:BB"&amp;ROW()-1)),""))</f>
        <v/>
      </c>
      <c r="BC71" s="3" t="str">
        <f t="shared" ca="1" si="36"/>
        <v/>
      </c>
      <c r="BD71" s="3" t="str">
        <f ca="1">IF(AND($A71&lt;&gt;"",$A71&lt;&gt;"TOTAL"),IF(AND('[5]INVESTIGADOR_Horas dia'!$CO69&lt;&gt;"",'[5]INVESTIGADOR_Horas dia'!$CO69&lt;&gt;0),'[5]INVESTIGADOR_Horas dia'!$CO69,""),IF($A71="TOTAL",SUM(INDIRECT("BD4:BD"&amp;ROW()-1)),""))</f>
        <v/>
      </c>
      <c r="BE71" s="3" t="str">
        <f ca="1">IF(AND($A71&lt;&gt;"",$A71&lt;&gt;"TOTAL"),IF(AND('[5]INVESTIGADOR_Horas dia'!$CQ69&lt;&gt;"",'[5]INVESTIGADOR_Horas dia'!$CQ69&lt;&gt;0),'[5]INVESTIGADOR_Horas dia'!$CQ69,""),IF($A71="TOTAL",SUM(INDIRECT("BE4:BE"&amp;ROW()-1)),""))</f>
        <v/>
      </c>
      <c r="BF71" s="3" t="str">
        <f t="shared" ca="1" si="37"/>
        <v/>
      </c>
    </row>
    <row r="72" spans="1:58" x14ac:dyDescent="0.2">
      <c r="A72" s="25" t="str">
        <f>IF('[5]INVESTIGADOR_Horas dia'!$B70&lt;&gt;"",'[5]INVESTIGADOR_Horas dia'!$B70,IF(AND('[5]INVESTIGADOR_Horas dia'!$B70="",'[5]INVESTIGADOR_Horas dia'!$B71="",'[5]INVESTIGADOR_Horas dia'!$B69=""),"","TOTAL"))</f>
        <v/>
      </c>
      <c r="B72" s="3" t="str">
        <f ca="1">IF(AND($A72&lt;&gt;"",$A72&lt;&gt;"TOTAL"),IF(AND('[5]INVESTIGADOR_Horas dia'!$C70&lt;&gt;"",'[5]INVESTIGADOR_Horas dia'!$C70&lt;&gt;0),'[5]INVESTIGADOR_Horas dia'!$C70,""),IF($A72="TOTAL",SUM(INDIRECT("B4:B"&amp;ROW()-1)),""))</f>
        <v/>
      </c>
      <c r="C72" s="3" t="str">
        <f ca="1">IF(AND($A72&lt;&gt;"",$A72&lt;&gt;"TOTAL"),IF(AND('[5]INVESTIGADOR_Horas dia'!$E70&lt;&gt;"",'[5]INVESTIGADOR_Horas dia'!$E70&lt;&gt;0),'[5]INVESTIGADOR_Horas dia'!$E70,""),IF($A72="TOTAL",SUM(INDIRECT("C4:C"&amp;ROW()-1)),""))</f>
        <v/>
      </c>
      <c r="D72" s="3" t="str">
        <f t="shared" ca="1" si="19"/>
        <v/>
      </c>
      <c r="E72" s="3" t="str">
        <f ca="1">IF(AND($A72&lt;&gt;"",$A72&lt;&gt;"TOTAL"),IF(AND('[5]INVESTIGADOR_Horas dia'!$H70&lt;&gt;"",'[5]INVESTIGADOR_Horas dia'!$H70&lt;&gt;0),'[5]INVESTIGADOR_Horas dia'!$H70,""),IF($A72="TOTAL",SUM(INDIRECT("E4:E"&amp;ROW()-1)),""))</f>
        <v/>
      </c>
      <c r="F72" s="3" t="str">
        <f ca="1">IF(AND($A72&lt;&gt;"",$A72&lt;&gt;"TOTAL"),IF(AND('[5]INVESTIGADOR_Horas dia'!$J70&lt;&gt;"",'[5]INVESTIGADOR_Horas dia'!$J70&lt;&gt;0),'[5]INVESTIGADOR_Horas dia'!$J70,""),IF($A72="TOTAL",SUM(INDIRECT("F4:F"&amp;ROW()-1)),""))</f>
        <v/>
      </c>
      <c r="G72" s="3" t="str">
        <f t="shared" ca="1" si="20"/>
        <v/>
      </c>
      <c r="H72" s="3" t="str">
        <f ca="1">IF(AND($A72&lt;&gt;"",$A72&lt;&gt;"TOTAL"),IF(AND('[5]INVESTIGADOR_Horas dia'!$M70&lt;&gt;"",'[5]INVESTIGADOR_Horas dia'!$M70&lt;&gt;0),'[5]INVESTIGADOR_Horas dia'!$M70,""),IF($A72="TOTAL",SUM(INDIRECT("H4:H"&amp;ROW()-1)),""))</f>
        <v/>
      </c>
      <c r="I72" s="3" t="str">
        <f ca="1">IF(AND($A72&lt;&gt;"",$A72&lt;&gt;"TOTAL"),IF(AND('[5]INVESTIGADOR_Horas dia'!$O70&lt;&gt;"",'[5]INVESTIGADOR_Horas dia'!$O70&lt;&gt;0),'[5]INVESTIGADOR_Horas dia'!$O70,""),IF($A72="TOTAL",SUM(INDIRECT("I4:I"&amp;ROW()-1)),""))</f>
        <v/>
      </c>
      <c r="J72" s="3" t="str">
        <f t="shared" ca="1" si="21"/>
        <v/>
      </c>
      <c r="K72" s="3" t="str">
        <f ca="1">IF(AND($A72&lt;&gt;"",$A72&lt;&gt;"TOTAL"),IF(AND('[5]INVESTIGADOR_Horas dia'!$R70&lt;&gt;"",'[5]INVESTIGADOR_Horas dia'!$R70&lt;&gt;0),'[5]INVESTIGADOR_Horas dia'!$R70,""),IF($A72="TOTAL",SUM(INDIRECT("K4:K"&amp;ROW()-1)),""))</f>
        <v/>
      </c>
      <c r="L72" s="3" t="str">
        <f ca="1">IF(AND($A72&lt;&gt;"",$A72&lt;&gt;"TOTAL"),IF(AND('[5]INVESTIGADOR_Horas dia'!$T70&lt;&gt;"",'[5]INVESTIGADOR_Horas dia'!$T70&lt;&gt;0),'[5]INVESTIGADOR_Horas dia'!$T70,""),IF($A72="TOTAL",SUM(INDIRECT("L4:L"&amp;ROW()-1)),""))</f>
        <v/>
      </c>
      <c r="M72" s="3" t="str">
        <f t="shared" ca="1" si="22"/>
        <v/>
      </c>
      <c r="N72" s="3" t="str">
        <f ca="1">IF(AND($A72&lt;&gt;"",$A72&lt;&gt;"TOTAL"),IF(AND('[5]INVESTIGADOR_Horas dia'!$W70&lt;&gt;"",'[5]INVESTIGADOR_Horas dia'!$W70&lt;&gt;0),'[5]INVESTIGADOR_Horas dia'!$W70,""),IF($A72="TOTAL",SUM(INDIRECT("N4:N"&amp;ROW()-1)),""))</f>
        <v/>
      </c>
      <c r="O72" s="3" t="str">
        <f ca="1">IF(AND($A72&lt;&gt;"",$A72&lt;&gt;"TOTAL"),IF(AND('[5]INVESTIGADOR_Horas dia'!$Y70&lt;&gt;"",'[5]INVESTIGADOR_Horas dia'!$Y70&lt;&gt;0),'[5]INVESTIGADOR_Horas dia'!$Y70,""),IF($A72="TOTAL",SUM(INDIRECT("O4:O"&amp;ROW()-1)),""))</f>
        <v/>
      </c>
      <c r="P72" s="3" t="str">
        <f t="shared" ca="1" si="23"/>
        <v/>
      </c>
      <c r="Q72" s="3" t="str">
        <f ca="1">IF(AND($A72&lt;&gt;"",$A72&lt;&gt;"TOTAL"),IF(AND('[5]INVESTIGADOR_Horas dia'!$AB70&lt;&gt;"",'[5]INVESTIGADOR_Horas dia'!$AB70&lt;&gt;0),'[5]INVESTIGADOR_Horas dia'!$AB70,""),IF($A72="TOTAL",SUM(INDIRECT("Q4:Q"&amp;ROW()-1)),""))</f>
        <v/>
      </c>
      <c r="R72" s="3" t="str">
        <f ca="1">IF(AND($A72&lt;&gt;"",$A72&lt;&gt;"TOTAL"),IF(AND('[5]INVESTIGADOR_Horas dia'!$AD70&lt;&gt;"",'[5]INVESTIGADOR_Horas dia'!$AD70&lt;&gt;0),'[5]INVESTIGADOR_Horas dia'!$AD70,""),IF($A72="TOTAL",SUM(INDIRECT("R4:R"&amp;ROW()-1)),""))</f>
        <v/>
      </c>
      <c r="S72" s="3" t="str">
        <f t="shared" ca="1" si="24"/>
        <v/>
      </c>
      <c r="T72" s="3" t="str">
        <f ca="1">IF(AND($A72&lt;&gt;"",$A72&lt;&gt;"TOTAL"),IF(AND('[5]INVESTIGADOR_Horas dia'!$AG70&lt;&gt;"",'[5]INVESTIGADOR_Horas dia'!$AG70&lt;&gt;0),'[5]INVESTIGADOR_Horas dia'!$AG70,""),IF($A72="TOTAL",SUM(INDIRECT("T4:T"&amp;ROW()-1)),""))</f>
        <v/>
      </c>
      <c r="U72" s="3" t="str">
        <f ca="1">IF(AND($A72&lt;&gt;"",$A72&lt;&gt;"TOTAL"),IF(AND('[5]INVESTIGADOR_Horas dia'!$AI70&lt;&gt;"",'[5]INVESTIGADOR_Horas dia'!$AI70&lt;&gt;0),'[5]INVESTIGADOR_Horas dia'!$AI70,""),IF($A72="TOTAL",SUM(INDIRECT("U4:U"&amp;ROW()-1)),""))</f>
        <v/>
      </c>
      <c r="V72" s="3" t="str">
        <f t="shared" ca="1" si="25"/>
        <v/>
      </c>
      <c r="W72" s="3" t="str">
        <f ca="1">IF(AND($A72&lt;&gt;"",$A72&lt;&gt;"TOTAL"),IF(AND('[5]INVESTIGADOR_Horas dia'!$AL70&lt;&gt;"",'[5]INVESTIGADOR_Horas dia'!$AL70&lt;&gt;0),'[5]INVESTIGADOR_Horas dia'!$AL70,""),IF($A72="TOTAL",SUM(INDIRECT("W4:W"&amp;ROW()-1)),""))</f>
        <v/>
      </c>
      <c r="X72" s="3" t="str">
        <f ca="1">IF(AND($A72&lt;&gt;"",$A72&lt;&gt;"TOTAL"),IF(AND('[5]INVESTIGADOR_Horas dia'!$AN70&lt;&gt;"",'[5]INVESTIGADOR_Horas dia'!$AN70&lt;&gt;0),'[5]INVESTIGADOR_Horas dia'!$AN70,""),IF($A72="TOTAL",SUM(INDIRECT("X4:X"&amp;ROW()-1)),""))</f>
        <v/>
      </c>
      <c r="Y72" s="3" t="str">
        <f t="shared" ca="1" si="26"/>
        <v/>
      </c>
      <c r="Z72" s="3" t="str">
        <f ca="1">IF(AND($A72&lt;&gt;"",$A72&lt;&gt;"TOTAL"),IF(AND('[5]INVESTIGADOR_Horas dia'!$AQ70&lt;&gt;"",'[5]INVESTIGADOR_Horas dia'!$AQ70&lt;&gt;0),'[5]INVESTIGADOR_Horas dia'!$AQ70,""),IF($A72="TOTAL",SUM(INDIRECT("Z4:Z"&amp;ROW()-1)),""))</f>
        <v/>
      </c>
      <c r="AA72" s="3" t="str">
        <f ca="1">IF(AND($A72&lt;&gt;"",$A72&lt;&gt;"TOTAL"),IF(AND('[5]INVESTIGADOR_Horas dia'!$AS70&lt;&gt;"",'[5]INVESTIGADOR_Horas dia'!$AS70&lt;&gt;0),'[5]INVESTIGADOR_Horas dia'!$AS70,""),IF($A72="TOTAL",SUM(INDIRECT("AA4:AA"&amp;ROW()-1)),""))</f>
        <v/>
      </c>
      <c r="AB72" s="3" t="str">
        <f t="shared" ca="1" si="27"/>
        <v/>
      </c>
      <c r="AC72" s="3" t="str">
        <f ca="1">IF(AND($A72&lt;&gt;"",$A72&lt;&gt;"TOTAL"),IF(AND('[5]INVESTIGADOR_Horas dia'!$AV70&lt;&gt;"",'[5]INVESTIGADOR_Horas dia'!$AV70&lt;&gt;0),'[5]INVESTIGADOR_Horas dia'!$AV70,""),IF($A72="TOTAL",SUM(INDIRECT("AC4:AC"&amp;ROW()-1)),""))</f>
        <v/>
      </c>
      <c r="AD72" s="3" t="str">
        <f ca="1">IF(AND($A72&lt;&gt;"",$A72&lt;&gt;"TOTAL"),IF(AND('[5]INVESTIGADOR_Horas dia'!$AX70&lt;&gt;"",'[5]INVESTIGADOR_Horas dia'!$AX70&lt;&gt;0),'[5]INVESTIGADOR_Horas dia'!$AX70,""),IF($A72="TOTAL",SUM(INDIRECT("AD4:AD"&amp;ROW()-1)),""))</f>
        <v/>
      </c>
      <c r="AE72" s="3" t="str">
        <f t="shared" ca="1" si="28"/>
        <v/>
      </c>
      <c r="AF72" s="3" t="str">
        <f ca="1">IF(AND($A72&lt;&gt;"",$A72&lt;&gt;"TOTAL"),IF(AND('[5]INVESTIGADOR_Horas dia'!$BA70&lt;&gt;"",'[5]INVESTIGADOR_Horas dia'!$BA70&lt;&gt;0),'[5]INVESTIGADOR_Horas dia'!$BA70,""),IF($A72="TOTAL",SUM(INDIRECT("AF4:AF"&amp;ROW()-1)),""))</f>
        <v/>
      </c>
      <c r="AG72" s="3" t="str">
        <f ca="1">IF(AND($A72&lt;&gt;"",$A72&lt;&gt;"TOTAL"),IF(AND('[5]INVESTIGADOR_Horas dia'!$BC70&lt;&gt;"",'[5]INVESTIGADOR_Horas dia'!$BC70&lt;&gt;0),'[5]INVESTIGADOR_Horas dia'!$BC70,""),IF($A72="TOTAL",SUM(INDIRECT("AG4:AG"&amp;ROW()-1)),""))</f>
        <v/>
      </c>
      <c r="AH72" s="3" t="str">
        <f t="shared" ca="1" si="29"/>
        <v/>
      </c>
      <c r="AI72" s="3" t="str">
        <f ca="1">IF(AND($A72&lt;&gt;"",$A72&lt;&gt;"TOTAL"),IF(AND('[5]INVESTIGADOR_Horas dia'!$BF70&lt;&gt;"",'[5]INVESTIGADOR_Horas dia'!$BF70&lt;&gt;0),'[5]INVESTIGADOR_Horas dia'!$BF70,""),IF($A72="TOTAL",SUM(INDIRECT("AI4:AI"&amp;ROW()-1)),""))</f>
        <v/>
      </c>
      <c r="AJ72" s="3" t="str">
        <f ca="1">IF(AND($A72&lt;&gt;"",$A72&lt;&gt;"TOTAL"),IF(AND('[5]INVESTIGADOR_Horas dia'!$BH70&lt;&gt;"",'[5]INVESTIGADOR_Horas dia'!$BH70&lt;&gt;0),'[5]INVESTIGADOR_Horas dia'!$BH70,""),IF($A72="TOTAL",SUM(INDIRECT("AJ4:AJ"&amp;ROW()-1)),""))</f>
        <v/>
      </c>
      <c r="AK72" s="3" t="str">
        <f t="shared" ca="1" si="30"/>
        <v/>
      </c>
      <c r="AL72" s="3" t="str">
        <f ca="1">IF(AND($A72&lt;&gt;"",$A72&lt;&gt;"TOTAL"),IF(AND('[5]INVESTIGADOR_Horas dia'!$BK70&lt;&gt;"",'[5]INVESTIGADOR_Horas dia'!$BK70&lt;&gt;0),'[5]INVESTIGADOR_Horas dia'!$BK70,""),IF($A72="TOTAL",SUM(INDIRECT("AL4:AL"&amp;ROW()-1)),""))</f>
        <v/>
      </c>
      <c r="AM72" s="3" t="str">
        <f ca="1">IF(AND($A72&lt;&gt;"",$A72&lt;&gt;"TOTAL"),IF(AND('[5]INVESTIGADOR_Horas dia'!$BM70&lt;&gt;"",'[5]INVESTIGADOR_Horas dia'!$BM70&lt;&gt;0),'[5]INVESTIGADOR_Horas dia'!$BM70,""),IF($A72="TOTAL",SUM(INDIRECT("AM4:AM"&amp;ROW()-1)),""))</f>
        <v/>
      </c>
      <c r="AN72" s="3" t="str">
        <f t="shared" ca="1" si="31"/>
        <v/>
      </c>
      <c r="AO72" s="3" t="str">
        <f ca="1">IF(AND($A72&lt;&gt;"",$A72&lt;&gt;"TOTAL"),IF(AND('[5]INVESTIGADOR_Horas dia'!$BP70&lt;&gt;"",'[5]INVESTIGADOR_Horas dia'!$BP70&lt;&gt;0),'[5]INVESTIGADOR_Horas dia'!$BP70,""),IF($A72="TOTAL",SUM(INDIRECT("AO4:AO"&amp;ROW()-1)),""))</f>
        <v/>
      </c>
      <c r="AP72" s="3" t="str">
        <f ca="1">IF(AND($A72&lt;&gt;"",$A72&lt;&gt;"TOTAL"),IF(AND('[5]INVESTIGADOR_Horas dia'!$BR70&lt;&gt;"",'[5]INVESTIGADOR_Horas dia'!$BR70&lt;&gt;0),'[5]INVESTIGADOR_Horas dia'!$BR70,""),IF($A72="TOTAL",SUM(INDIRECT("AP4:AP"&amp;ROW()-1)),""))</f>
        <v/>
      </c>
      <c r="AQ72" s="3" t="str">
        <f t="shared" ca="1" si="32"/>
        <v/>
      </c>
      <c r="AR72" s="3" t="str">
        <f ca="1">IF(AND($A72&lt;&gt;"",$A72&lt;&gt;"TOTAL"),IF(AND('[5]INVESTIGADOR_Horas dia'!$BU70&lt;&gt;"",'[5]INVESTIGADOR_Horas dia'!$BU70&lt;&gt;0),'[5]INVESTIGADOR_Horas dia'!$BU70,""),IF($A72="TOTAL",SUM(INDIRECT("AR4:AR"&amp;ROW()-1)),""))</f>
        <v/>
      </c>
      <c r="AS72" s="3" t="str">
        <f ca="1">IF(AND($A72&lt;&gt;"",$A72&lt;&gt;"TOTAL"),IF(AND('[5]INVESTIGADOR_Horas dia'!$BW70&lt;&gt;"",'[5]INVESTIGADOR_Horas dia'!$BW70&lt;&gt;0),'[5]INVESTIGADOR_Horas dia'!$BW70,""),IF($A72="TOTAL",SUM(INDIRECT("AS4:AS"&amp;ROW()-1)),""))</f>
        <v/>
      </c>
      <c r="AT72" s="3" t="str">
        <f t="shared" ca="1" si="33"/>
        <v/>
      </c>
      <c r="AU72" s="3" t="str">
        <f ca="1">IF(AND($A72&lt;&gt;"",$A72&lt;&gt;"TOTAL"),IF(AND('[5]INVESTIGADOR_Horas dia'!$BZ70&lt;&gt;"",'[5]INVESTIGADOR_Horas dia'!$BZ70&lt;&gt;0),'[5]INVESTIGADOR_Horas dia'!$BZ70,""),IF($A72="TOTAL",SUM(INDIRECT("AU4:AU"&amp;ROW()-1)),""))</f>
        <v/>
      </c>
      <c r="AV72" s="3" t="str">
        <f ca="1">IF(AND($A72&lt;&gt;"",$A72&lt;&gt;"TOTAL"),IF(AND('[5]INVESTIGADOR_Horas dia'!$CB70&lt;&gt;"",'[5]INVESTIGADOR_Horas dia'!$CB70&lt;&gt;0),'[5]INVESTIGADOR_Horas dia'!$CB70,""),IF($A72="TOTAL",SUM(INDIRECT("AV4:AV"&amp;ROW()-1)),""))</f>
        <v/>
      </c>
      <c r="AW72" s="3" t="str">
        <f t="shared" ca="1" si="34"/>
        <v/>
      </c>
      <c r="AX72" s="3" t="str">
        <f ca="1">IF(AND($A72&lt;&gt;"",$A72&lt;&gt;"TOTAL"),IF(AND('[5]INVESTIGADOR_Horas dia'!$CE70&lt;&gt;"",'[5]INVESTIGADOR_Horas dia'!$CE70&lt;&gt;0),'[5]INVESTIGADOR_Horas dia'!$CE70,""),IF($A72="TOTAL",SUM(INDIRECT("AX4:AX"&amp;ROW()-1)),""))</f>
        <v/>
      </c>
      <c r="AY72" s="3" t="str">
        <f ca="1">IF(AND($A72&lt;&gt;"",$A72&lt;&gt;"TOTAL"),IF(AND('[5]INVESTIGADOR_Horas dia'!$CG70&lt;&gt;"",'[5]INVESTIGADOR_Horas dia'!$CG70&lt;&gt;0),'[5]INVESTIGADOR_Horas dia'!$CG70,""),IF($A72="TOTAL",SUM(INDIRECT("AY4:AY"&amp;ROW()-1)),""))</f>
        <v/>
      </c>
      <c r="AZ72" s="3" t="str">
        <f t="shared" ca="1" si="35"/>
        <v/>
      </c>
      <c r="BA72" s="3" t="str">
        <f ca="1">IF(AND($A72&lt;&gt;"",$A72&lt;&gt;"TOTAL"),IF(AND('[5]INVESTIGADOR_Horas dia'!$CJ70&lt;&gt;"",'[5]INVESTIGADOR_Horas dia'!$CJ70&lt;&gt;0),'[5]INVESTIGADOR_Horas dia'!$CJ70,""),IF($A72="TOTAL",SUM(INDIRECT("BA4:BA"&amp;ROW()-1)),""))</f>
        <v/>
      </c>
      <c r="BB72" s="3" t="str">
        <f ca="1">IF(AND($A72&lt;&gt;"",$A72&lt;&gt;"TOTAL"),IF(AND('[5]INVESTIGADOR_Horas dia'!$CL70&lt;&gt;"",'[5]INVESTIGADOR_Horas dia'!$CL70&lt;&gt;0),'[5]INVESTIGADOR_Horas dia'!$CL70,""),IF($A72="TOTAL",SUM(INDIRECT("BB4:BB"&amp;ROW()-1)),""))</f>
        <v/>
      </c>
      <c r="BC72" s="3" t="str">
        <f t="shared" ca="1" si="36"/>
        <v/>
      </c>
      <c r="BD72" s="3" t="str">
        <f ca="1">IF(AND($A72&lt;&gt;"",$A72&lt;&gt;"TOTAL"),IF(AND('[5]INVESTIGADOR_Horas dia'!$CO70&lt;&gt;"",'[5]INVESTIGADOR_Horas dia'!$CO70&lt;&gt;0),'[5]INVESTIGADOR_Horas dia'!$CO70,""),IF($A72="TOTAL",SUM(INDIRECT("BD4:BD"&amp;ROW()-1)),""))</f>
        <v/>
      </c>
      <c r="BE72" s="3" t="str">
        <f ca="1">IF(AND($A72&lt;&gt;"",$A72&lt;&gt;"TOTAL"),IF(AND('[5]INVESTIGADOR_Horas dia'!$CQ70&lt;&gt;"",'[5]INVESTIGADOR_Horas dia'!$CQ70&lt;&gt;0),'[5]INVESTIGADOR_Horas dia'!$CQ70,""),IF($A72="TOTAL",SUM(INDIRECT("BE4:BE"&amp;ROW()-1)),""))</f>
        <v/>
      </c>
      <c r="BF72" s="3" t="str">
        <f t="shared" ca="1" si="37"/>
        <v/>
      </c>
    </row>
    <row r="73" spans="1:58" x14ac:dyDescent="0.2">
      <c r="A73" s="25" t="str">
        <f>IF('[5]INVESTIGADOR_Horas dia'!$B71&lt;&gt;"",'[5]INVESTIGADOR_Horas dia'!$B71,IF(AND('[5]INVESTIGADOR_Horas dia'!$B71="",'[5]INVESTIGADOR_Horas dia'!$B72="",'[5]INVESTIGADOR_Horas dia'!$B70=""),"","TOTAL"))</f>
        <v/>
      </c>
      <c r="B73" s="3" t="str">
        <f ca="1">IF(AND($A73&lt;&gt;"",$A73&lt;&gt;"TOTAL"),IF(AND('[5]INVESTIGADOR_Horas dia'!$C71&lt;&gt;"",'[5]INVESTIGADOR_Horas dia'!$C71&lt;&gt;0),'[5]INVESTIGADOR_Horas dia'!$C71,""),IF($A73="TOTAL",SUM(INDIRECT("B4:B"&amp;ROW()-1)),""))</f>
        <v/>
      </c>
      <c r="C73" s="3" t="str">
        <f ca="1">IF(AND($A73&lt;&gt;"",$A73&lt;&gt;"TOTAL"),IF(AND('[5]INVESTIGADOR_Horas dia'!$E71&lt;&gt;"",'[5]INVESTIGADOR_Horas dia'!$E71&lt;&gt;0),'[5]INVESTIGADOR_Horas dia'!$E71,""),IF($A73="TOTAL",SUM(INDIRECT("C4:C"&amp;ROW()-1)),""))</f>
        <v/>
      </c>
      <c r="D73" s="3" t="str">
        <f t="shared" ca="1" si="19"/>
        <v/>
      </c>
      <c r="E73" s="3" t="str">
        <f ca="1">IF(AND($A73&lt;&gt;"",$A73&lt;&gt;"TOTAL"),IF(AND('[5]INVESTIGADOR_Horas dia'!$H71&lt;&gt;"",'[5]INVESTIGADOR_Horas dia'!$H71&lt;&gt;0),'[5]INVESTIGADOR_Horas dia'!$H71,""),IF($A73="TOTAL",SUM(INDIRECT("E4:E"&amp;ROW()-1)),""))</f>
        <v/>
      </c>
      <c r="F73" s="3" t="str">
        <f ca="1">IF(AND($A73&lt;&gt;"",$A73&lt;&gt;"TOTAL"),IF(AND('[5]INVESTIGADOR_Horas dia'!$J71&lt;&gt;"",'[5]INVESTIGADOR_Horas dia'!$J71&lt;&gt;0),'[5]INVESTIGADOR_Horas dia'!$J71,""),IF($A73="TOTAL",SUM(INDIRECT("F4:F"&amp;ROW()-1)),""))</f>
        <v/>
      </c>
      <c r="G73" s="3" t="str">
        <f t="shared" ca="1" si="20"/>
        <v/>
      </c>
      <c r="H73" s="3" t="str">
        <f ca="1">IF(AND($A73&lt;&gt;"",$A73&lt;&gt;"TOTAL"),IF(AND('[5]INVESTIGADOR_Horas dia'!$M71&lt;&gt;"",'[5]INVESTIGADOR_Horas dia'!$M71&lt;&gt;0),'[5]INVESTIGADOR_Horas dia'!$M71,""),IF($A73="TOTAL",SUM(INDIRECT("H4:H"&amp;ROW()-1)),""))</f>
        <v/>
      </c>
      <c r="I73" s="3" t="str">
        <f ca="1">IF(AND($A73&lt;&gt;"",$A73&lt;&gt;"TOTAL"),IF(AND('[5]INVESTIGADOR_Horas dia'!$O71&lt;&gt;"",'[5]INVESTIGADOR_Horas dia'!$O71&lt;&gt;0),'[5]INVESTIGADOR_Horas dia'!$O71,""),IF($A73="TOTAL",SUM(INDIRECT("I4:I"&amp;ROW()-1)),""))</f>
        <v/>
      </c>
      <c r="J73" s="3" t="str">
        <f t="shared" ca="1" si="21"/>
        <v/>
      </c>
      <c r="K73" s="3" t="str">
        <f ca="1">IF(AND($A73&lt;&gt;"",$A73&lt;&gt;"TOTAL"),IF(AND('[5]INVESTIGADOR_Horas dia'!$R71&lt;&gt;"",'[5]INVESTIGADOR_Horas dia'!$R71&lt;&gt;0),'[5]INVESTIGADOR_Horas dia'!$R71,""),IF($A73="TOTAL",SUM(INDIRECT("K4:K"&amp;ROW()-1)),""))</f>
        <v/>
      </c>
      <c r="L73" s="3" t="str">
        <f ca="1">IF(AND($A73&lt;&gt;"",$A73&lt;&gt;"TOTAL"),IF(AND('[5]INVESTIGADOR_Horas dia'!$T71&lt;&gt;"",'[5]INVESTIGADOR_Horas dia'!$T71&lt;&gt;0),'[5]INVESTIGADOR_Horas dia'!$T71,""),IF($A73="TOTAL",SUM(INDIRECT("L4:L"&amp;ROW()-1)),""))</f>
        <v/>
      </c>
      <c r="M73" s="3" t="str">
        <f t="shared" ca="1" si="22"/>
        <v/>
      </c>
      <c r="N73" s="3" t="str">
        <f ca="1">IF(AND($A73&lt;&gt;"",$A73&lt;&gt;"TOTAL"),IF(AND('[5]INVESTIGADOR_Horas dia'!$W71&lt;&gt;"",'[5]INVESTIGADOR_Horas dia'!$W71&lt;&gt;0),'[5]INVESTIGADOR_Horas dia'!$W71,""),IF($A73="TOTAL",SUM(INDIRECT("N4:N"&amp;ROW()-1)),""))</f>
        <v/>
      </c>
      <c r="O73" s="3" t="str">
        <f ca="1">IF(AND($A73&lt;&gt;"",$A73&lt;&gt;"TOTAL"),IF(AND('[5]INVESTIGADOR_Horas dia'!$Y71&lt;&gt;"",'[5]INVESTIGADOR_Horas dia'!$Y71&lt;&gt;0),'[5]INVESTIGADOR_Horas dia'!$Y71,""),IF($A73="TOTAL",SUM(INDIRECT("O4:O"&amp;ROW()-1)),""))</f>
        <v/>
      </c>
      <c r="P73" s="3" t="str">
        <f t="shared" ca="1" si="23"/>
        <v/>
      </c>
      <c r="Q73" s="3" t="str">
        <f ca="1">IF(AND($A73&lt;&gt;"",$A73&lt;&gt;"TOTAL"),IF(AND('[5]INVESTIGADOR_Horas dia'!$AB71&lt;&gt;"",'[5]INVESTIGADOR_Horas dia'!$AB71&lt;&gt;0),'[5]INVESTIGADOR_Horas dia'!$AB71,""),IF($A73="TOTAL",SUM(INDIRECT("Q4:Q"&amp;ROW()-1)),""))</f>
        <v/>
      </c>
      <c r="R73" s="3" t="str">
        <f ca="1">IF(AND($A73&lt;&gt;"",$A73&lt;&gt;"TOTAL"),IF(AND('[5]INVESTIGADOR_Horas dia'!$AD71&lt;&gt;"",'[5]INVESTIGADOR_Horas dia'!$AD71&lt;&gt;0),'[5]INVESTIGADOR_Horas dia'!$AD71,""),IF($A73="TOTAL",SUM(INDIRECT("R4:R"&amp;ROW()-1)),""))</f>
        <v/>
      </c>
      <c r="S73" s="3" t="str">
        <f t="shared" ca="1" si="24"/>
        <v/>
      </c>
      <c r="T73" s="3" t="str">
        <f ca="1">IF(AND($A73&lt;&gt;"",$A73&lt;&gt;"TOTAL"),IF(AND('[5]INVESTIGADOR_Horas dia'!$AG71&lt;&gt;"",'[5]INVESTIGADOR_Horas dia'!$AG71&lt;&gt;0),'[5]INVESTIGADOR_Horas dia'!$AG71,""),IF($A73="TOTAL",SUM(INDIRECT("T4:T"&amp;ROW()-1)),""))</f>
        <v/>
      </c>
      <c r="U73" s="3" t="str">
        <f ca="1">IF(AND($A73&lt;&gt;"",$A73&lt;&gt;"TOTAL"),IF(AND('[5]INVESTIGADOR_Horas dia'!$AI71&lt;&gt;"",'[5]INVESTIGADOR_Horas dia'!$AI71&lt;&gt;0),'[5]INVESTIGADOR_Horas dia'!$AI71,""),IF($A73="TOTAL",SUM(INDIRECT("U4:U"&amp;ROW()-1)),""))</f>
        <v/>
      </c>
      <c r="V73" s="3" t="str">
        <f t="shared" ca="1" si="25"/>
        <v/>
      </c>
      <c r="W73" s="3" t="str">
        <f ca="1">IF(AND($A73&lt;&gt;"",$A73&lt;&gt;"TOTAL"),IF(AND('[5]INVESTIGADOR_Horas dia'!$AL71&lt;&gt;"",'[5]INVESTIGADOR_Horas dia'!$AL71&lt;&gt;0),'[5]INVESTIGADOR_Horas dia'!$AL71,""),IF($A73="TOTAL",SUM(INDIRECT("W4:W"&amp;ROW()-1)),""))</f>
        <v/>
      </c>
      <c r="X73" s="3" t="str">
        <f ca="1">IF(AND($A73&lt;&gt;"",$A73&lt;&gt;"TOTAL"),IF(AND('[5]INVESTIGADOR_Horas dia'!$AN71&lt;&gt;"",'[5]INVESTIGADOR_Horas dia'!$AN71&lt;&gt;0),'[5]INVESTIGADOR_Horas dia'!$AN71,""),IF($A73="TOTAL",SUM(INDIRECT("X4:X"&amp;ROW()-1)),""))</f>
        <v/>
      </c>
      <c r="Y73" s="3" t="str">
        <f t="shared" ca="1" si="26"/>
        <v/>
      </c>
      <c r="Z73" s="3" t="str">
        <f ca="1">IF(AND($A73&lt;&gt;"",$A73&lt;&gt;"TOTAL"),IF(AND('[5]INVESTIGADOR_Horas dia'!$AQ71&lt;&gt;"",'[5]INVESTIGADOR_Horas dia'!$AQ71&lt;&gt;0),'[5]INVESTIGADOR_Horas dia'!$AQ71,""),IF($A73="TOTAL",SUM(INDIRECT("Z4:Z"&amp;ROW()-1)),""))</f>
        <v/>
      </c>
      <c r="AA73" s="3" t="str">
        <f ca="1">IF(AND($A73&lt;&gt;"",$A73&lt;&gt;"TOTAL"),IF(AND('[5]INVESTIGADOR_Horas dia'!$AS71&lt;&gt;"",'[5]INVESTIGADOR_Horas dia'!$AS71&lt;&gt;0),'[5]INVESTIGADOR_Horas dia'!$AS71,""),IF($A73="TOTAL",SUM(INDIRECT("AA4:AA"&amp;ROW()-1)),""))</f>
        <v/>
      </c>
      <c r="AB73" s="3" t="str">
        <f t="shared" ca="1" si="27"/>
        <v/>
      </c>
      <c r="AC73" s="3" t="str">
        <f ca="1">IF(AND($A73&lt;&gt;"",$A73&lt;&gt;"TOTAL"),IF(AND('[5]INVESTIGADOR_Horas dia'!$AV71&lt;&gt;"",'[5]INVESTIGADOR_Horas dia'!$AV71&lt;&gt;0),'[5]INVESTIGADOR_Horas dia'!$AV71,""),IF($A73="TOTAL",SUM(INDIRECT("AC4:AC"&amp;ROW()-1)),""))</f>
        <v/>
      </c>
      <c r="AD73" s="3" t="str">
        <f ca="1">IF(AND($A73&lt;&gt;"",$A73&lt;&gt;"TOTAL"),IF(AND('[5]INVESTIGADOR_Horas dia'!$AX71&lt;&gt;"",'[5]INVESTIGADOR_Horas dia'!$AX71&lt;&gt;0),'[5]INVESTIGADOR_Horas dia'!$AX71,""),IF($A73="TOTAL",SUM(INDIRECT("AD4:AD"&amp;ROW()-1)),""))</f>
        <v/>
      </c>
      <c r="AE73" s="3" t="str">
        <f t="shared" ca="1" si="28"/>
        <v/>
      </c>
      <c r="AF73" s="3" t="str">
        <f ca="1">IF(AND($A73&lt;&gt;"",$A73&lt;&gt;"TOTAL"),IF(AND('[5]INVESTIGADOR_Horas dia'!$BA71&lt;&gt;"",'[5]INVESTIGADOR_Horas dia'!$BA71&lt;&gt;0),'[5]INVESTIGADOR_Horas dia'!$BA71,""),IF($A73="TOTAL",SUM(INDIRECT("AF4:AF"&amp;ROW()-1)),""))</f>
        <v/>
      </c>
      <c r="AG73" s="3" t="str">
        <f ca="1">IF(AND($A73&lt;&gt;"",$A73&lt;&gt;"TOTAL"),IF(AND('[5]INVESTIGADOR_Horas dia'!$BC71&lt;&gt;"",'[5]INVESTIGADOR_Horas dia'!$BC71&lt;&gt;0),'[5]INVESTIGADOR_Horas dia'!$BC71,""),IF($A73="TOTAL",SUM(INDIRECT("AG4:AG"&amp;ROW()-1)),""))</f>
        <v/>
      </c>
      <c r="AH73" s="3" t="str">
        <f t="shared" ca="1" si="29"/>
        <v/>
      </c>
      <c r="AI73" s="3" t="str">
        <f ca="1">IF(AND($A73&lt;&gt;"",$A73&lt;&gt;"TOTAL"),IF(AND('[5]INVESTIGADOR_Horas dia'!$BF71&lt;&gt;"",'[5]INVESTIGADOR_Horas dia'!$BF71&lt;&gt;0),'[5]INVESTIGADOR_Horas dia'!$BF71,""),IF($A73="TOTAL",SUM(INDIRECT("AI4:AI"&amp;ROW()-1)),""))</f>
        <v/>
      </c>
      <c r="AJ73" s="3" t="str">
        <f ca="1">IF(AND($A73&lt;&gt;"",$A73&lt;&gt;"TOTAL"),IF(AND('[5]INVESTIGADOR_Horas dia'!$BH71&lt;&gt;"",'[5]INVESTIGADOR_Horas dia'!$BH71&lt;&gt;0),'[5]INVESTIGADOR_Horas dia'!$BH71,""),IF($A73="TOTAL",SUM(INDIRECT("AJ4:AJ"&amp;ROW()-1)),""))</f>
        <v/>
      </c>
      <c r="AK73" s="3" t="str">
        <f t="shared" ca="1" si="30"/>
        <v/>
      </c>
      <c r="AL73" s="3" t="str">
        <f ca="1">IF(AND($A73&lt;&gt;"",$A73&lt;&gt;"TOTAL"),IF(AND('[5]INVESTIGADOR_Horas dia'!$BK71&lt;&gt;"",'[5]INVESTIGADOR_Horas dia'!$BK71&lt;&gt;0),'[5]INVESTIGADOR_Horas dia'!$BK71,""),IF($A73="TOTAL",SUM(INDIRECT("AL4:AL"&amp;ROW()-1)),""))</f>
        <v/>
      </c>
      <c r="AM73" s="3" t="str">
        <f ca="1">IF(AND($A73&lt;&gt;"",$A73&lt;&gt;"TOTAL"),IF(AND('[5]INVESTIGADOR_Horas dia'!$BM71&lt;&gt;"",'[5]INVESTIGADOR_Horas dia'!$BM71&lt;&gt;0),'[5]INVESTIGADOR_Horas dia'!$BM71,""),IF($A73="TOTAL",SUM(INDIRECT("AM4:AM"&amp;ROW()-1)),""))</f>
        <v/>
      </c>
      <c r="AN73" s="3" t="str">
        <f t="shared" ca="1" si="31"/>
        <v/>
      </c>
      <c r="AO73" s="3" t="str">
        <f ca="1">IF(AND($A73&lt;&gt;"",$A73&lt;&gt;"TOTAL"),IF(AND('[5]INVESTIGADOR_Horas dia'!$BP71&lt;&gt;"",'[5]INVESTIGADOR_Horas dia'!$BP71&lt;&gt;0),'[5]INVESTIGADOR_Horas dia'!$BP71,""),IF($A73="TOTAL",SUM(INDIRECT("AO4:AO"&amp;ROW()-1)),""))</f>
        <v/>
      </c>
      <c r="AP73" s="3" t="str">
        <f ca="1">IF(AND($A73&lt;&gt;"",$A73&lt;&gt;"TOTAL"),IF(AND('[5]INVESTIGADOR_Horas dia'!$BR71&lt;&gt;"",'[5]INVESTIGADOR_Horas dia'!$BR71&lt;&gt;0),'[5]INVESTIGADOR_Horas dia'!$BR71,""),IF($A73="TOTAL",SUM(INDIRECT("AP4:AP"&amp;ROW()-1)),""))</f>
        <v/>
      </c>
      <c r="AQ73" s="3" t="str">
        <f t="shared" ca="1" si="32"/>
        <v/>
      </c>
      <c r="AR73" s="3" t="str">
        <f ca="1">IF(AND($A73&lt;&gt;"",$A73&lt;&gt;"TOTAL"),IF(AND('[5]INVESTIGADOR_Horas dia'!$BU71&lt;&gt;"",'[5]INVESTIGADOR_Horas dia'!$BU71&lt;&gt;0),'[5]INVESTIGADOR_Horas dia'!$BU71,""),IF($A73="TOTAL",SUM(INDIRECT("AR4:AR"&amp;ROW()-1)),""))</f>
        <v/>
      </c>
      <c r="AS73" s="3" t="str">
        <f ca="1">IF(AND($A73&lt;&gt;"",$A73&lt;&gt;"TOTAL"),IF(AND('[5]INVESTIGADOR_Horas dia'!$BW71&lt;&gt;"",'[5]INVESTIGADOR_Horas dia'!$BW71&lt;&gt;0),'[5]INVESTIGADOR_Horas dia'!$BW71,""),IF($A73="TOTAL",SUM(INDIRECT("AS4:AS"&amp;ROW()-1)),""))</f>
        <v/>
      </c>
      <c r="AT73" s="3" t="str">
        <f t="shared" ca="1" si="33"/>
        <v/>
      </c>
      <c r="AU73" s="3" t="str">
        <f ca="1">IF(AND($A73&lt;&gt;"",$A73&lt;&gt;"TOTAL"),IF(AND('[5]INVESTIGADOR_Horas dia'!$BZ71&lt;&gt;"",'[5]INVESTIGADOR_Horas dia'!$BZ71&lt;&gt;0),'[5]INVESTIGADOR_Horas dia'!$BZ71,""),IF($A73="TOTAL",SUM(INDIRECT("AU4:AU"&amp;ROW()-1)),""))</f>
        <v/>
      </c>
      <c r="AV73" s="3" t="str">
        <f ca="1">IF(AND($A73&lt;&gt;"",$A73&lt;&gt;"TOTAL"),IF(AND('[5]INVESTIGADOR_Horas dia'!$CB71&lt;&gt;"",'[5]INVESTIGADOR_Horas dia'!$CB71&lt;&gt;0),'[5]INVESTIGADOR_Horas dia'!$CB71,""),IF($A73="TOTAL",SUM(INDIRECT("AV4:AV"&amp;ROW()-1)),""))</f>
        <v/>
      </c>
      <c r="AW73" s="3" t="str">
        <f t="shared" ca="1" si="34"/>
        <v/>
      </c>
      <c r="AX73" s="3" t="str">
        <f ca="1">IF(AND($A73&lt;&gt;"",$A73&lt;&gt;"TOTAL"),IF(AND('[5]INVESTIGADOR_Horas dia'!$CE71&lt;&gt;"",'[5]INVESTIGADOR_Horas dia'!$CE71&lt;&gt;0),'[5]INVESTIGADOR_Horas dia'!$CE71,""),IF($A73="TOTAL",SUM(INDIRECT("AX4:AX"&amp;ROW()-1)),""))</f>
        <v/>
      </c>
      <c r="AY73" s="3" t="str">
        <f ca="1">IF(AND($A73&lt;&gt;"",$A73&lt;&gt;"TOTAL"),IF(AND('[5]INVESTIGADOR_Horas dia'!$CG71&lt;&gt;"",'[5]INVESTIGADOR_Horas dia'!$CG71&lt;&gt;0),'[5]INVESTIGADOR_Horas dia'!$CG71,""),IF($A73="TOTAL",SUM(INDIRECT("AY4:AY"&amp;ROW()-1)),""))</f>
        <v/>
      </c>
      <c r="AZ73" s="3" t="str">
        <f t="shared" ca="1" si="35"/>
        <v/>
      </c>
      <c r="BA73" s="3" t="str">
        <f ca="1">IF(AND($A73&lt;&gt;"",$A73&lt;&gt;"TOTAL"),IF(AND('[5]INVESTIGADOR_Horas dia'!$CJ71&lt;&gt;"",'[5]INVESTIGADOR_Horas dia'!$CJ71&lt;&gt;0),'[5]INVESTIGADOR_Horas dia'!$CJ71,""),IF($A73="TOTAL",SUM(INDIRECT("BA4:BA"&amp;ROW()-1)),""))</f>
        <v/>
      </c>
      <c r="BB73" s="3" t="str">
        <f ca="1">IF(AND($A73&lt;&gt;"",$A73&lt;&gt;"TOTAL"),IF(AND('[5]INVESTIGADOR_Horas dia'!$CL71&lt;&gt;"",'[5]INVESTIGADOR_Horas dia'!$CL71&lt;&gt;0),'[5]INVESTIGADOR_Horas dia'!$CL71,""),IF($A73="TOTAL",SUM(INDIRECT("BB4:BB"&amp;ROW()-1)),""))</f>
        <v/>
      </c>
      <c r="BC73" s="3" t="str">
        <f t="shared" ca="1" si="36"/>
        <v/>
      </c>
      <c r="BD73" s="3" t="str">
        <f ca="1">IF(AND($A73&lt;&gt;"",$A73&lt;&gt;"TOTAL"),IF(AND('[5]INVESTIGADOR_Horas dia'!$CO71&lt;&gt;"",'[5]INVESTIGADOR_Horas dia'!$CO71&lt;&gt;0),'[5]INVESTIGADOR_Horas dia'!$CO71,""),IF($A73="TOTAL",SUM(INDIRECT("BD4:BD"&amp;ROW()-1)),""))</f>
        <v/>
      </c>
      <c r="BE73" s="3" t="str">
        <f ca="1">IF(AND($A73&lt;&gt;"",$A73&lt;&gt;"TOTAL"),IF(AND('[5]INVESTIGADOR_Horas dia'!$CQ71&lt;&gt;"",'[5]INVESTIGADOR_Horas dia'!$CQ71&lt;&gt;0),'[5]INVESTIGADOR_Horas dia'!$CQ71,""),IF($A73="TOTAL",SUM(INDIRECT("BE4:BE"&amp;ROW()-1)),""))</f>
        <v/>
      </c>
      <c r="BF73" s="3" t="str">
        <f t="shared" ca="1" si="37"/>
        <v/>
      </c>
    </row>
    <row r="74" spans="1:58" x14ac:dyDescent="0.2">
      <c r="A74" s="25" t="str">
        <f>IF('[5]INVESTIGADOR_Horas dia'!$B72&lt;&gt;"",'[5]INVESTIGADOR_Horas dia'!$B72,IF(AND('[5]INVESTIGADOR_Horas dia'!$B72="",'[5]INVESTIGADOR_Horas dia'!$B73="",'[5]INVESTIGADOR_Horas dia'!$B71=""),"","TOTAL"))</f>
        <v/>
      </c>
      <c r="B74" s="3" t="str">
        <f ca="1">IF(AND($A74&lt;&gt;"",$A74&lt;&gt;"TOTAL"),IF(AND('[5]INVESTIGADOR_Horas dia'!$C72&lt;&gt;"",'[5]INVESTIGADOR_Horas dia'!$C72&lt;&gt;0),'[5]INVESTIGADOR_Horas dia'!$C72,""),IF($A74="TOTAL",SUM(INDIRECT("B4:B"&amp;ROW()-1)),""))</f>
        <v/>
      </c>
      <c r="C74" s="3" t="str">
        <f ca="1">IF(AND($A74&lt;&gt;"",$A74&lt;&gt;"TOTAL"),IF(AND('[5]INVESTIGADOR_Horas dia'!$E72&lt;&gt;"",'[5]INVESTIGADOR_Horas dia'!$E72&lt;&gt;0),'[5]INVESTIGADOR_Horas dia'!$E72,""),IF($A74="TOTAL",SUM(INDIRECT("C4:C"&amp;ROW()-1)),""))</f>
        <v/>
      </c>
      <c r="D74" s="3" t="str">
        <f t="shared" ca="1" si="19"/>
        <v/>
      </c>
      <c r="E74" s="3" t="str">
        <f ca="1">IF(AND($A74&lt;&gt;"",$A74&lt;&gt;"TOTAL"),IF(AND('[5]INVESTIGADOR_Horas dia'!$H72&lt;&gt;"",'[5]INVESTIGADOR_Horas dia'!$H72&lt;&gt;0),'[5]INVESTIGADOR_Horas dia'!$H72,""),IF($A74="TOTAL",SUM(INDIRECT("E4:E"&amp;ROW()-1)),""))</f>
        <v/>
      </c>
      <c r="F74" s="3" t="str">
        <f ca="1">IF(AND($A74&lt;&gt;"",$A74&lt;&gt;"TOTAL"),IF(AND('[5]INVESTIGADOR_Horas dia'!$J72&lt;&gt;"",'[5]INVESTIGADOR_Horas dia'!$J72&lt;&gt;0),'[5]INVESTIGADOR_Horas dia'!$J72,""),IF($A74="TOTAL",SUM(INDIRECT("F4:F"&amp;ROW()-1)),""))</f>
        <v/>
      </c>
      <c r="G74" s="3" t="str">
        <f t="shared" ca="1" si="20"/>
        <v/>
      </c>
      <c r="H74" s="3" t="str">
        <f ca="1">IF(AND($A74&lt;&gt;"",$A74&lt;&gt;"TOTAL"),IF(AND('[5]INVESTIGADOR_Horas dia'!$M72&lt;&gt;"",'[5]INVESTIGADOR_Horas dia'!$M72&lt;&gt;0),'[5]INVESTIGADOR_Horas dia'!$M72,""),IF($A74="TOTAL",SUM(INDIRECT("H4:H"&amp;ROW()-1)),""))</f>
        <v/>
      </c>
      <c r="I74" s="3" t="str">
        <f ca="1">IF(AND($A74&lt;&gt;"",$A74&lt;&gt;"TOTAL"),IF(AND('[5]INVESTIGADOR_Horas dia'!$O72&lt;&gt;"",'[5]INVESTIGADOR_Horas dia'!$O72&lt;&gt;0),'[5]INVESTIGADOR_Horas dia'!$O72,""),IF($A74="TOTAL",SUM(INDIRECT("I4:I"&amp;ROW()-1)),""))</f>
        <v/>
      </c>
      <c r="J74" s="3" t="str">
        <f t="shared" ca="1" si="21"/>
        <v/>
      </c>
      <c r="K74" s="3" t="str">
        <f ca="1">IF(AND($A74&lt;&gt;"",$A74&lt;&gt;"TOTAL"),IF(AND('[5]INVESTIGADOR_Horas dia'!$R72&lt;&gt;"",'[5]INVESTIGADOR_Horas dia'!$R72&lt;&gt;0),'[5]INVESTIGADOR_Horas dia'!$R72,""),IF($A74="TOTAL",SUM(INDIRECT("K4:K"&amp;ROW()-1)),""))</f>
        <v/>
      </c>
      <c r="L74" s="3" t="str">
        <f ca="1">IF(AND($A74&lt;&gt;"",$A74&lt;&gt;"TOTAL"),IF(AND('[5]INVESTIGADOR_Horas dia'!$T72&lt;&gt;"",'[5]INVESTIGADOR_Horas dia'!$T72&lt;&gt;0),'[5]INVESTIGADOR_Horas dia'!$T72,""),IF($A74="TOTAL",SUM(INDIRECT("L4:L"&amp;ROW()-1)),""))</f>
        <v/>
      </c>
      <c r="M74" s="3" t="str">
        <f t="shared" ca="1" si="22"/>
        <v/>
      </c>
      <c r="N74" s="3" t="str">
        <f ca="1">IF(AND($A74&lt;&gt;"",$A74&lt;&gt;"TOTAL"),IF(AND('[5]INVESTIGADOR_Horas dia'!$W72&lt;&gt;"",'[5]INVESTIGADOR_Horas dia'!$W72&lt;&gt;0),'[5]INVESTIGADOR_Horas dia'!$W72,""),IF($A74="TOTAL",SUM(INDIRECT("N4:N"&amp;ROW()-1)),""))</f>
        <v/>
      </c>
      <c r="O74" s="3" t="str">
        <f ca="1">IF(AND($A74&lt;&gt;"",$A74&lt;&gt;"TOTAL"),IF(AND('[5]INVESTIGADOR_Horas dia'!$Y72&lt;&gt;"",'[5]INVESTIGADOR_Horas dia'!$Y72&lt;&gt;0),'[5]INVESTIGADOR_Horas dia'!$Y72,""),IF($A74="TOTAL",SUM(INDIRECT("O4:O"&amp;ROW()-1)),""))</f>
        <v/>
      </c>
      <c r="P74" s="3" t="str">
        <f t="shared" ca="1" si="23"/>
        <v/>
      </c>
      <c r="Q74" s="3" t="str">
        <f ca="1">IF(AND($A74&lt;&gt;"",$A74&lt;&gt;"TOTAL"),IF(AND('[5]INVESTIGADOR_Horas dia'!$AB72&lt;&gt;"",'[5]INVESTIGADOR_Horas dia'!$AB72&lt;&gt;0),'[5]INVESTIGADOR_Horas dia'!$AB72,""),IF($A74="TOTAL",SUM(INDIRECT("Q4:Q"&amp;ROW()-1)),""))</f>
        <v/>
      </c>
      <c r="R74" s="3" t="str">
        <f ca="1">IF(AND($A74&lt;&gt;"",$A74&lt;&gt;"TOTAL"),IF(AND('[5]INVESTIGADOR_Horas dia'!$AD72&lt;&gt;"",'[5]INVESTIGADOR_Horas dia'!$AD72&lt;&gt;0),'[5]INVESTIGADOR_Horas dia'!$AD72,""),IF($A74="TOTAL",SUM(INDIRECT("R4:R"&amp;ROW()-1)),""))</f>
        <v/>
      </c>
      <c r="S74" s="3" t="str">
        <f t="shared" ca="1" si="24"/>
        <v/>
      </c>
      <c r="T74" s="3" t="str">
        <f ca="1">IF(AND($A74&lt;&gt;"",$A74&lt;&gt;"TOTAL"),IF(AND('[5]INVESTIGADOR_Horas dia'!$AG72&lt;&gt;"",'[5]INVESTIGADOR_Horas dia'!$AG72&lt;&gt;0),'[5]INVESTIGADOR_Horas dia'!$AG72,""),IF($A74="TOTAL",SUM(INDIRECT("T4:T"&amp;ROW()-1)),""))</f>
        <v/>
      </c>
      <c r="U74" s="3" t="str">
        <f ca="1">IF(AND($A74&lt;&gt;"",$A74&lt;&gt;"TOTAL"),IF(AND('[5]INVESTIGADOR_Horas dia'!$AI72&lt;&gt;"",'[5]INVESTIGADOR_Horas dia'!$AI72&lt;&gt;0),'[5]INVESTIGADOR_Horas dia'!$AI72,""),IF($A74="TOTAL",SUM(INDIRECT("U4:U"&amp;ROW()-1)),""))</f>
        <v/>
      </c>
      <c r="V74" s="3" t="str">
        <f t="shared" ca="1" si="25"/>
        <v/>
      </c>
      <c r="W74" s="3" t="str">
        <f ca="1">IF(AND($A74&lt;&gt;"",$A74&lt;&gt;"TOTAL"),IF(AND('[5]INVESTIGADOR_Horas dia'!$AL72&lt;&gt;"",'[5]INVESTIGADOR_Horas dia'!$AL72&lt;&gt;0),'[5]INVESTIGADOR_Horas dia'!$AL72,""),IF($A74="TOTAL",SUM(INDIRECT("W4:W"&amp;ROW()-1)),""))</f>
        <v/>
      </c>
      <c r="X74" s="3" t="str">
        <f ca="1">IF(AND($A74&lt;&gt;"",$A74&lt;&gt;"TOTAL"),IF(AND('[5]INVESTIGADOR_Horas dia'!$AN72&lt;&gt;"",'[5]INVESTIGADOR_Horas dia'!$AN72&lt;&gt;0),'[5]INVESTIGADOR_Horas dia'!$AN72,""),IF($A74="TOTAL",SUM(INDIRECT("X4:X"&amp;ROW()-1)),""))</f>
        <v/>
      </c>
      <c r="Y74" s="3" t="str">
        <f t="shared" ca="1" si="26"/>
        <v/>
      </c>
      <c r="Z74" s="3" t="str">
        <f ca="1">IF(AND($A74&lt;&gt;"",$A74&lt;&gt;"TOTAL"),IF(AND('[5]INVESTIGADOR_Horas dia'!$AQ72&lt;&gt;"",'[5]INVESTIGADOR_Horas dia'!$AQ72&lt;&gt;0),'[5]INVESTIGADOR_Horas dia'!$AQ72,""),IF($A74="TOTAL",SUM(INDIRECT("Z4:Z"&amp;ROW()-1)),""))</f>
        <v/>
      </c>
      <c r="AA74" s="3" t="str">
        <f ca="1">IF(AND($A74&lt;&gt;"",$A74&lt;&gt;"TOTAL"),IF(AND('[5]INVESTIGADOR_Horas dia'!$AS72&lt;&gt;"",'[5]INVESTIGADOR_Horas dia'!$AS72&lt;&gt;0),'[5]INVESTIGADOR_Horas dia'!$AS72,""),IF($A74="TOTAL",SUM(INDIRECT("AA4:AA"&amp;ROW()-1)),""))</f>
        <v/>
      </c>
      <c r="AB74" s="3" t="str">
        <f t="shared" ca="1" si="27"/>
        <v/>
      </c>
      <c r="AC74" s="3" t="str">
        <f ca="1">IF(AND($A74&lt;&gt;"",$A74&lt;&gt;"TOTAL"),IF(AND('[5]INVESTIGADOR_Horas dia'!$AV72&lt;&gt;"",'[5]INVESTIGADOR_Horas dia'!$AV72&lt;&gt;0),'[5]INVESTIGADOR_Horas dia'!$AV72,""),IF($A74="TOTAL",SUM(INDIRECT("AC4:AC"&amp;ROW()-1)),""))</f>
        <v/>
      </c>
      <c r="AD74" s="3" t="str">
        <f ca="1">IF(AND($A74&lt;&gt;"",$A74&lt;&gt;"TOTAL"),IF(AND('[5]INVESTIGADOR_Horas dia'!$AX72&lt;&gt;"",'[5]INVESTIGADOR_Horas dia'!$AX72&lt;&gt;0),'[5]INVESTIGADOR_Horas dia'!$AX72,""),IF($A74="TOTAL",SUM(INDIRECT("AD4:AD"&amp;ROW()-1)),""))</f>
        <v/>
      </c>
      <c r="AE74" s="3" t="str">
        <f t="shared" ca="1" si="28"/>
        <v/>
      </c>
      <c r="AF74" s="3" t="str">
        <f ca="1">IF(AND($A74&lt;&gt;"",$A74&lt;&gt;"TOTAL"),IF(AND('[5]INVESTIGADOR_Horas dia'!$BA72&lt;&gt;"",'[5]INVESTIGADOR_Horas dia'!$BA72&lt;&gt;0),'[5]INVESTIGADOR_Horas dia'!$BA72,""),IF($A74="TOTAL",SUM(INDIRECT("AF4:AF"&amp;ROW()-1)),""))</f>
        <v/>
      </c>
      <c r="AG74" s="3" t="str">
        <f ca="1">IF(AND($A74&lt;&gt;"",$A74&lt;&gt;"TOTAL"),IF(AND('[5]INVESTIGADOR_Horas dia'!$BC72&lt;&gt;"",'[5]INVESTIGADOR_Horas dia'!$BC72&lt;&gt;0),'[5]INVESTIGADOR_Horas dia'!$BC72,""),IF($A74="TOTAL",SUM(INDIRECT("AG4:AG"&amp;ROW()-1)),""))</f>
        <v/>
      </c>
      <c r="AH74" s="3" t="str">
        <f t="shared" ca="1" si="29"/>
        <v/>
      </c>
      <c r="AI74" s="3" t="str">
        <f ca="1">IF(AND($A74&lt;&gt;"",$A74&lt;&gt;"TOTAL"),IF(AND('[5]INVESTIGADOR_Horas dia'!$BF72&lt;&gt;"",'[5]INVESTIGADOR_Horas dia'!$BF72&lt;&gt;0),'[5]INVESTIGADOR_Horas dia'!$BF72,""),IF($A74="TOTAL",SUM(INDIRECT("AI4:AI"&amp;ROW()-1)),""))</f>
        <v/>
      </c>
      <c r="AJ74" s="3" t="str">
        <f ca="1">IF(AND($A74&lt;&gt;"",$A74&lt;&gt;"TOTAL"),IF(AND('[5]INVESTIGADOR_Horas dia'!$BH72&lt;&gt;"",'[5]INVESTIGADOR_Horas dia'!$BH72&lt;&gt;0),'[5]INVESTIGADOR_Horas dia'!$BH72,""),IF($A74="TOTAL",SUM(INDIRECT("AJ4:AJ"&amp;ROW()-1)),""))</f>
        <v/>
      </c>
      <c r="AK74" s="3" t="str">
        <f t="shared" ca="1" si="30"/>
        <v/>
      </c>
      <c r="AL74" s="3" t="str">
        <f ca="1">IF(AND($A74&lt;&gt;"",$A74&lt;&gt;"TOTAL"),IF(AND('[5]INVESTIGADOR_Horas dia'!$BK72&lt;&gt;"",'[5]INVESTIGADOR_Horas dia'!$BK72&lt;&gt;0),'[5]INVESTIGADOR_Horas dia'!$BK72,""),IF($A74="TOTAL",SUM(INDIRECT("AL4:AL"&amp;ROW()-1)),""))</f>
        <v/>
      </c>
      <c r="AM74" s="3" t="str">
        <f ca="1">IF(AND($A74&lt;&gt;"",$A74&lt;&gt;"TOTAL"),IF(AND('[5]INVESTIGADOR_Horas dia'!$BM72&lt;&gt;"",'[5]INVESTIGADOR_Horas dia'!$BM72&lt;&gt;0),'[5]INVESTIGADOR_Horas dia'!$BM72,""),IF($A74="TOTAL",SUM(INDIRECT("AM4:AM"&amp;ROW()-1)),""))</f>
        <v/>
      </c>
      <c r="AN74" s="3" t="str">
        <f t="shared" ca="1" si="31"/>
        <v/>
      </c>
      <c r="AO74" s="3" t="str">
        <f ca="1">IF(AND($A74&lt;&gt;"",$A74&lt;&gt;"TOTAL"),IF(AND('[5]INVESTIGADOR_Horas dia'!$BP72&lt;&gt;"",'[5]INVESTIGADOR_Horas dia'!$BP72&lt;&gt;0),'[5]INVESTIGADOR_Horas dia'!$BP72,""),IF($A74="TOTAL",SUM(INDIRECT("AO4:AO"&amp;ROW()-1)),""))</f>
        <v/>
      </c>
      <c r="AP74" s="3" t="str">
        <f ca="1">IF(AND($A74&lt;&gt;"",$A74&lt;&gt;"TOTAL"),IF(AND('[5]INVESTIGADOR_Horas dia'!$BR72&lt;&gt;"",'[5]INVESTIGADOR_Horas dia'!$BR72&lt;&gt;0),'[5]INVESTIGADOR_Horas dia'!$BR72,""),IF($A74="TOTAL",SUM(INDIRECT("AP4:AP"&amp;ROW()-1)),""))</f>
        <v/>
      </c>
      <c r="AQ74" s="3" t="str">
        <f t="shared" ca="1" si="32"/>
        <v/>
      </c>
      <c r="AR74" s="3" t="str">
        <f ca="1">IF(AND($A74&lt;&gt;"",$A74&lt;&gt;"TOTAL"),IF(AND('[5]INVESTIGADOR_Horas dia'!$BU72&lt;&gt;"",'[5]INVESTIGADOR_Horas dia'!$BU72&lt;&gt;0),'[5]INVESTIGADOR_Horas dia'!$BU72,""),IF($A74="TOTAL",SUM(INDIRECT("AR4:AR"&amp;ROW()-1)),""))</f>
        <v/>
      </c>
      <c r="AS74" s="3" t="str">
        <f ca="1">IF(AND($A74&lt;&gt;"",$A74&lt;&gt;"TOTAL"),IF(AND('[5]INVESTIGADOR_Horas dia'!$BW72&lt;&gt;"",'[5]INVESTIGADOR_Horas dia'!$BW72&lt;&gt;0),'[5]INVESTIGADOR_Horas dia'!$BW72,""),IF($A74="TOTAL",SUM(INDIRECT("AS4:AS"&amp;ROW()-1)),""))</f>
        <v/>
      </c>
      <c r="AT74" s="3" t="str">
        <f t="shared" ca="1" si="33"/>
        <v/>
      </c>
      <c r="AU74" s="3" t="str">
        <f ca="1">IF(AND($A74&lt;&gt;"",$A74&lt;&gt;"TOTAL"),IF(AND('[5]INVESTIGADOR_Horas dia'!$BZ72&lt;&gt;"",'[5]INVESTIGADOR_Horas dia'!$BZ72&lt;&gt;0),'[5]INVESTIGADOR_Horas dia'!$BZ72,""),IF($A74="TOTAL",SUM(INDIRECT("AU4:AU"&amp;ROW()-1)),""))</f>
        <v/>
      </c>
      <c r="AV74" s="3" t="str">
        <f ca="1">IF(AND($A74&lt;&gt;"",$A74&lt;&gt;"TOTAL"),IF(AND('[5]INVESTIGADOR_Horas dia'!$CB72&lt;&gt;"",'[5]INVESTIGADOR_Horas dia'!$CB72&lt;&gt;0),'[5]INVESTIGADOR_Horas dia'!$CB72,""),IF($A74="TOTAL",SUM(INDIRECT("AV4:AV"&amp;ROW()-1)),""))</f>
        <v/>
      </c>
      <c r="AW74" s="3" t="str">
        <f t="shared" ca="1" si="34"/>
        <v/>
      </c>
      <c r="AX74" s="3" t="str">
        <f ca="1">IF(AND($A74&lt;&gt;"",$A74&lt;&gt;"TOTAL"),IF(AND('[5]INVESTIGADOR_Horas dia'!$CE72&lt;&gt;"",'[5]INVESTIGADOR_Horas dia'!$CE72&lt;&gt;0),'[5]INVESTIGADOR_Horas dia'!$CE72,""),IF($A74="TOTAL",SUM(INDIRECT("AX4:AX"&amp;ROW()-1)),""))</f>
        <v/>
      </c>
      <c r="AY74" s="3" t="str">
        <f ca="1">IF(AND($A74&lt;&gt;"",$A74&lt;&gt;"TOTAL"),IF(AND('[5]INVESTIGADOR_Horas dia'!$CG72&lt;&gt;"",'[5]INVESTIGADOR_Horas dia'!$CG72&lt;&gt;0),'[5]INVESTIGADOR_Horas dia'!$CG72,""),IF($A74="TOTAL",SUM(INDIRECT("AY4:AY"&amp;ROW()-1)),""))</f>
        <v/>
      </c>
      <c r="AZ74" s="3" t="str">
        <f t="shared" ca="1" si="35"/>
        <v/>
      </c>
      <c r="BA74" s="3" t="str">
        <f ca="1">IF(AND($A74&lt;&gt;"",$A74&lt;&gt;"TOTAL"),IF(AND('[5]INVESTIGADOR_Horas dia'!$CJ72&lt;&gt;"",'[5]INVESTIGADOR_Horas dia'!$CJ72&lt;&gt;0),'[5]INVESTIGADOR_Horas dia'!$CJ72,""),IF($A74="TOTAL",SUM(INDIRECT("BA4:BA"&amp;ROW()-1)),""))</f>
        <v/>
      </c>
      <c r="BB74" s="3" t="str">
        <f ca="1">IF(AND($A74&lt;&gt;"",$A74&lt;&gt;"TOTAL"),IF(AND('[5]INVESTIGADOR_Horas dia'!$CL72&lt;&gt;"",'[5]INVESTIGADOR_Horas dia'!$CL72&lt;&gt;0),'[5]INVESTIGADOR_Horas dia'!$CL72,""),IF($A74="TOTAL",SUM(INDIRECT("BB4:BB"&amp;ROW()-1)),""))</f>
        <v/>
      </c>
      <c r="BC74" s="3" t="str">
        <f t="shared" ca="1" si="36"/>
        <v/>
      </c>
      <c r="BD74" s="3" t="str">
        <f ca="1">IF(AND($A74&lt;&gt;"",$A74&lt;&gt;"TOTAL"),IF(AND('[5]INVESTIGADOR_Horas dia'!$CO72&lt;&gt;"",'[5]INVESTIGADOR_Horas dia'!$CO72&lt;&gt;0),'[5]INVESTIGADOR_Horas dia'!$CO72,""),IF($A74="TOTAL",SUM(INDIRECT("BD4:BD"&amp;ROW()-1)),""))</f>
        <v/>
      </c>
      <c r="BE74" s="3" t="str">
        <f ca="1">IF(AND($A74&lt;&gt;"",$A74&lt;&gt;"TOTAL"),IF(AND('[5]INVESTIGADOR_Horas dia'!$CQ72&lt;&gt;"",'[5]INVESTIGADOR_Horas dia'!$CQ72&lt;&gt;0),'[5]INVESTIGADOR_Horas dia'!$CQ72,""),IF($A74="TOTAL",SUM(INDIRECT("BE4:BE"&amp;ROW()-1)),""))</f>
        <v/>
      </c>
      <c r="BF74" s="3" t="str">
        <f t="shared" ca="1" si="37"/>
        <v/>
      </c>
    </row>
    <row r="75" spans="1:58" x14ac:dyDescent="0.2">
      <c r="A75" s="25" t="str">
        <f>IF('[5]INVESTIGADOR_Horas dia'!$B73&lt;&gt;"",'[5]INVESTIGADOR_Horas dia'!$B73,IF(AND('[5]INVESTIGADOR_Horas dia'!$B73="",'[5]INVESTIGADOR_Horas dia'!$B74="",'[5]INVESTIGADOR_Horas dia'!$B72=""),"","TOTAL"))</f>
        <v/>
      </c>
      <c r="B75" s="3" t="str">
        <f ca="1">IF(AND($A75&lt;&gt;"",$A75&lt;&gt;"TOTAL"),IF(AND('[5]INVESTIGADOR_Horas dia'!$C73&lt;&gt;"",'[5]INVESTIGADOR_Horas dia'!$C73&lt;&gt;0),'[5]INVESTIGADOR_Horas dia'!$C73,""),IF($A75="TOTAL",SUM(INDIRECT("B4:B"&amp;ROW()-1)),""))</f>
        <v/>
      </c>
      <c r="C75" s="3" t="str">
        <f ca="1">IF(AND($A75&lt;&gt;"",$A75&lt;&gt;"TOTAL"),IF(AND('[5]INVESTIGADOR_Horas dia'!$E73&lt;&gt;"",'[5]INVESTIGADOR_Horas dia'!$E73&lt;&gt;0),'[5]INVESTIGADOR_Horas dia'!$E73,""),IF($A75="TOTAL",SUM(INDIRECT("C4:C"&amp;ROW()-1)),""))</f>
        <v/>
      </c>
      <c r="D75" s="3" t="str">
        <f t="shared" ca="1" si="19"/>
        <v/>
      </c>
      <c r="E75" s="3" t="str">
        <f ca="1">IF(AND($A75&lt;&gt;"",$A75&lt;&gt;"TOTAL"),IF(AND('[5]INVESTIGADOR_Horas dia'!$H73&lt;&gt;"",'[5]INVESTIGADOR_Horas dia'!$H73&lt;&gt;0),'[5]INVESTIGADOR_Horas dia'!$H73,""),IF($A75="TOTAL",SUM(INDIRECT("E4:E"&amp;ROW()-1)),""))</f>
        <v/>
      </c>
      <c r="F75" s="3" t="str">
        <f ca="1">IF(AND($A75&lt;&gt;"",$A75&lt;&gt;"TOTAL"),IF(AND('[5]INVESTIGADOR_Horas dia'!$J73&lt;&gt;"",'[5]INVESTIGADOR_Horas dia'!$J73&lt;&gt;0),'[5]INVESTIGADOR_Horas dia'!$J73,""),IF($A75="TOTAL",SUM(INDIRECT("F4:F"&amp;ROW()-1)),""))</f>
        <v/>
      </c>
      <c r="G75" s="3" t="str">
        <f t="shared" ca="1" si="20"/>
        <v/>
      </c>
      <c r="H75" s="3" t="str">
        <f ca="1">IF(AND($A75&lt;&gt;"",$A75&lt;&gt;"TOTAL"),IF(AND('[5]INVESTIGADOR_Horas dia'!$M73&lt;&gt;"",'[5]INVESTIGADOR_Horas dia'!$M73&lt;&gt;0),'[5]INVESTIGADOR_Horas dia'!$M73,""),IF($A75="TOTAL",SUM(INDIRECT("H4:H"&amp;ROW()-1)),""))</f>
        <v/>
      </c>
      <c r="I75" s="3" t="str">
        <f ca="1">IF(AND($A75&lt;&gt;"",$A75&lt;&gt;"TOTAL"),IF(AND('[5]INVESTIGADOR_Horas dia'!$O73&lt;&gt;"",'[5]INVESTIGADOR_Horas dia'!$O73&lt;&gt;0),'[5]INVESTIGADOR_Horas dia'!$O73,""),IF($A75="TOTAL",SUM(INDIRECT("I4:I"&amp;ROW()-1)),""))</f>
        <v/>
      </c>
      <c r="J75" s="3" t="str">
        <f t="shared" ca="1" si="21"/>
        <v/>
      </c>
      <c r="K75" s="3" t="str">
        <f ca="1">IF(AND($A75&lt;&gt;"",$A75&lt;&gt;"TOTAL"),IF(AND('[5]INVESTIGADOR_Horas dia'!$R73&lt;&gt;"",'[5]INVESTIGADOR_Horas dia'!$R73&lt;&gt;0),'[5]INVESTIGADOR_Horas dia'!$R73,""),IF($A75="TOTAL",SUM(INDIRECT("K4:K"&amp;ROW()-1)),""))</f>
        <v/>
      </c>
      <c r="L75" s="3" t="str">
        <f ca="1">IF(AND($A75&lt;&gt;"",$A75&lt;&gt;"TOTAL"),IF(AND('[5]INVESTIGADOR_Horas dia'!$T73&lt;&gt;"",'[5]INVESTIGADOR_Horas dia'!$T73&lt;&gt;0),'[5]INVESTIGADOR_Horas dia'!$T73,""),IF($A75="TOTAL",SUM(INDIRECT("L4:L"&amp;ROW()-1)),""))</f>
        <v/>
      </c>
      <c r="M75" s="3" t="str">
        <f t="shared" ca="1" si="22"/>
        <v/>
      </c>
      <c r="N75" s="3" t="str">
        <f ca="1">IF(AND($A75&lt;&gt;"",$A75&lt;&gt;"TOTAL"),IF(AND('[5]INVESTIGADOR_Horas dia'!$W73&lt;&gt;"",'[5]INVESTIGADOR_Horas dia'!$W73&lt;&gt;0),'[5]INVESTIGADOR_Horas dia'!$W73,""),IF($A75="TOTAL",SUM(INDIRECT("N4:N"&amp;ROW()-1)),""))</f>
        <v/>
      </c>
      <c r="O75" s="3" t="str">
        <f ca="1">IF(AND($A75&lt;&gt;"",$A75&lt;&gt;"TOTAL"),IF(AND('[5]INVESTIGADOR_Horas dia'!$Y73&lt;&gt;"",'[5]INVESTIGADOR_Horas dia'!$Y73&lt;&gt;0),'[5]INVESTIGADOR_Horas dia'!$Y73,""),IF($A75="TOTAL",SUM(INDIRECT("O4:O"&amp;ROW()-1)),""))</f>
        <v/>
      </c>
      <c r="P75" s="3" t="str">
        <f t="shared" ca="1" si="23"/>
        <v/>
      </c>
      <c r="Q75" s="3" t="str">
        <f ca="1">IF(AND($A75&lt;&gt;"",$A75&lt;&gt;"TOTAL"),IF(AND('[5]INVESTIGADOR_Horas dia'!$AB73&lt;&gt;"",'[5]INVESTIGADOR_Horas dia'!$AB73&lt;&gt;0),'[5]INVESTIGADOR_Horas dia'!$AB73,""),IF($A75="TOTAL",SUM(INDIRECT("Q4:Q"&amp;ROW()-1)),""))</f>
        <v/>
      </c>
      <c r="R75" s="3" t="str">
        <f ca="1">IF(AND($A75&lt;&gt;"",$A75&lt;&gt;"TOTAL"),IF(AND('[5]INVESTIGADOR_Horas dia'!$AD73&lt;&gt;"",'[5]INVESTIGADOR_Horas dia'!$AD73&lt;&gt;0),'[5]INVESTIGADOR_Horas dia'!$AD73,""),IF($A75="TOTAL",SUM(INDIRECT("R4:R"&amp;ROW()-1)),""))</f>
        <v/>
      </c>
      <c r="S75" s="3" t="str">
        <f t="shared" ca="1" si="24"/>
        <v/>
      </c>
      <c r="T75" s="3" t="str">
        <f ca="1">IF(AND($A75&lt;&gt;"",$A75&lt;&gt;"TOTAL"),IF(AND('[5]INVESTIGADOR_Horas dia'!$AG73&lt;&gt;"",'[5]INVESTIGADOR_Horas dia'!$AG73&lt;&gt;0),'[5]INVESTIGADOR_Horas dia'!$AG73,""),IF($A75="TOTAL",SUM(INDIRECT("T4:T"&amp;ROW()-1)),""))</f>
        <v/>
      </c>
      <c r="U75" s="3" t="str">
        <f ca="1">IF(AND($A75&lt;&gt;"",$A75&lt;&gt;"TOTAL"),IF(AND('[5]INVESTIGADOR_Horas dia'!$AI73&lt;&gt;"",'[5]INVESTIGADOR_Horas dia'!$AI73&lt;&gt;0),'[5]INVESTIGADOR_Horas dia'!$AI73,""),IF($A75="TOTAL",SUM(INDIRECT("U4:U"&amp;ROW()-1)),""))</f>
        <v/>
      </c>
      <c r="V75" s="3" t="str">
        <f t="shared" ca="1" si="25"/>
        <v/>
      </c>
      <c r="W75" s="3" t="str">
        <f ca="1">IF(AND($A75&lt;&gt;"",$A75&lt;&gt;"TOTAL"),IF(AND('[5]INVESTIGADOR_Horas dia'!$AL73&lt;&gt;"",'[5]INVESTIGADOR_Horas dia'!$AL73&lt;&gt;0),'[5]INVESTIGADOR_Horas dia'!$AL73,""),IF($A75="TOTAL",SUM(INDIRECT("W4:W"&amp;ROW()-1)),""))</f>
        <v/>
      </c>
      <c r="X75" s="3" t="str">
        <f ca="1">IF(AND($A75&lt;&gt;"",$A75&lt;&gt;"TOTAL"),IF(AND('[5]INVESTIGADOR_Horas dia'!$AN73&lt;&gt;"",'[5]INVESTIGADOR_Horas dia'!$AN73&lt;&gt;0),'[5]INVESTIGADOR_Horas dia'!$AN73,""),IF($A75="TOTAL",SUM(INDIRECT("X4:X"&amp;ROW()-1)),""))</f>
        <v/>
      </c>
      <c r="Y75" s="3" t="str">
        <f t="shared" ca="1" si="26"/>
        <v/>
      </c>
      <c r="Z75" s="3" t="str">
        <f ca="1">IF(AND($A75&lt;&gt;"",$A75&lt;&gt;"TOTAL"),IF(AND('[5]INVESTIGADOR_Horas dia'!$AQ73&lt;&gt;"",'[5]INVESTIGADOR_Horas dia'!$AQ73&lt;&gt;0),'[5]INVESTIGADOR_Horas dia'!$AQ73,""),IF($A75="TOTAL",SUM(INDIRECT("Z4:Z"&amp;ROW()-1)),""))</f>
        <v/>
      </c>
      <c r="AA75" s="3" t="str">
        <f ca="1">IF(AND($A75&lt;&gt;"",$A75&lt;&gt;"TOTAL"),IF(AND('[5]INVESTIGADOR_Horas dia'!$AS73&lt;&gt;"",'[5]INVESTIGADOR_Horas dia'!$AS73&lt;&gt;0),'[5]INVESTIGADOR_Horas dia'!$AS73,""),IF($A75="TOTAL",SUM(INDIRECT("AA4:AA"&amp;ROW()-1)),""))</f>
        <v/>
      </c>
      <c r="AB75" s="3" t="str">
        <f t="shared" ca="1" si="27"/>
        <v/>
      </c>
      <c r="AC75" s="3" t="str">
        <f ca="1">IF(AND($A75&lt;&gt;"",$A75&lt;&gt;"TOTAL"),IF(AND('[5]INVESTIGADOR_Horas dia'!$AV73&lt;&gt;"",'[5]INVESTIGADOR_Horas dia'!$AV73&lt;&gt;0),'[5]INVESTIGADOR_Horas dia'!$AV73,""),IF($A75="TOTAL",SUM(INDIRECT("AC4:AC"&amp;ROW()-1)),""))</f>
        <v/>
      </c>
      <c r="AD75" s="3" t="str">
        <f ca="1">IF(AND($A75&lt;&gt;"",$A75&lt;&gt;"TOTAL"),IF(AND('[5]INVESTIGADOR_Horas dia'!$AX73&lt;&gt;"",'[5]INVESTIGADOR_Horas dia'!$AX73&lt;&gt;0),'[5]INVESTIGADOR_Horas dia'!$AX73,""),IF($A75="TOTAL",SUM(INDIRECT("AD4:AD"&amp;ROW()-1)),""))</f>
        <v/>
      </c>
      <c r="AE75" s="3" t="str">
        <f t="shared" ca="1" si="28"/>
        <v/>
      </c>
      <c r="AF75" s="3" t="str">
        <f ca="1">IF(AND($A75&lt;&gt;"",$A75&lt;&gt;"TOTAL"),IF(AND('[5]INVESTIGADOR_Horas dia'!$BA73&lt;&gt;"",'[5]INVESTIGADOR_Horas dia'!$BA73&lt;&gt;0),'[5]INVESTIGADOR_Horas dia'!$BA73,""),IF($A75="TOTAL",SUM(INDIRECT("AF4:AF"&amp;ROW()-1)),""))</f>
        <v/>
      </c>
      <c r="AG75" s="3" t="str">
        <f ca="1">IF(AND($A75&lt;&gt;"",$A75&lt;&gt;"TOTAL"),IF(AND('[5]INVESTIGADOR_Horas dia'!$BC73&lt;&gt;"",'[5]INVESTIGADOR_Horas dia'!$BC73&lt;&gt;0),'[5]INVESTIGADOR_Horas dia'!$BC73,""),IF($A75="TOTAL",SUM(INDIRECT("AG4:AG"&amp;ROW()-1)),""))</f>
        <v/>
      </c>
      <c r="AH75" s="3" t="str">
        <f t="shared" ca="1" si="29"/>
        <v/>
      </c>
      <c r="AI75" s="3" t="str">
        <f ca="1">IF(AND($A75&lt;&gt;"",$A75&lt;&gt;"TOTAL"),IF(AND('[5]INVESTIGADOR_Horas dia'!$BF73&lt;&gt;"",'[5]INVESTIGADOR_Horas dia'!$BF73&lt;&gt;0),'[5]INVESTIGADOR_Horas dia'!$BF73,""),IF($A75="TOTAL",SUM(INDIRECT("AI4:AI"&amp;ROW()-1)),""))</f>
        <v/>
      </c>
      <c r="AJ75" s="3" t="str">
        <f ca="1">IF(AND($A75&lt;&gt;"",$A75&lt;&gt;"TOTAL"),IF(AND('[5]INVESTIGADOR_Horas dia'!$BH73&lt;&gt;"",'[5]INVESTIGADOR_Horas dia'!$BH73&lt;&gt;0),'[5]INVESTIGADOR_Horas dia'!$BH73,""),IF($A75="TOTAL",SUM(INDIRECT("AJ4:AJ"&amp;ROW()-1)),""))</f>
        <v/>
      </c>
      <c r="AK75" s="3" t="str">
        <f t="shared" ca="1" si="30"/>
        <v/>
      </c>
      <c r="AL75" s="3" t="str">
        <f ca="1">IF(AND($A75&lt;&gt;"",$A75&lt;&gt;"TOTAL"),IF(AND('[5]INVESTIGADOR_Horas dia'!$BK73&lt;&gt;"",'[5]INVESTIGADOR_Horas dia'!$BK73&lt;&gt;0),'[5]INVESTIGADOR_Horas dia'!$BK73,""),IF($A75="TOTAL",SUM(INDIRECT("AL4:AL"&amp;ROW()-1)),""))</f>
        <v/>
      </c>
      <c r="AM75" s="3" t="str">
        <f ca="1">IF(AND($A75&lt;&gt;"",$A75&lt;&gt;"TOTAL"),IF(AND('[5]INVESTIGADOR_Horas dia'!$BM73&lt;&gt;"",'[5]INVESTIGADOR_Horas dia'!$BM73&lt;&gt;0),'[5]INVESTIGADOR_Horas dia'!$BM73,""),IF($A75="TOTAL",SUM(INDIRECT("AM4:AM"&amp;ROW()-1)),""))</f>
        <v/>
      </c>
      <c r="AN75" s="3" t="str">
        <f t="shared" ca="1" si="31"/>
        <v/>
      </c>
      <c r="AO75" s="3" t="str">
        <f ca="1">IF(AND($A75&lt;&gt;"",$A75&lt;&gt;"TOTAL"),IF(AND('[5]INVESTIGADOR_Horas dia'!$BP73&lt;&gt;"",'[5]INVESTIGADOR_Horas dia'!$BP73&lt;&gt;0),'[5]INVESTIGADOR_Horas dia'!$BP73,""),IF($A75="TOTAL",SUM(INDIRECT("AO4:AO"&amp;ROW()-1)),""))</f>
        <v/>
      </c>
      <c r="AP75" s="3" t="str">
        <f ca="1">IF(AND($A75&lt;&gt;"",$A75&lt;&gt;"TOTAL"),IF(AND('[5]INVESTIGADOR_Horas dia'!$BR73&lt;&gt;"",'[5]INVESTIGADOR_Horas dia'!$BR73&lt;&gt;0),'[5]INVESTIGADOR_Horas dia'!$BR73,""),IF($A75="TOTAL",SUM(INDIRECT("AP4:AP"&amp;ROW()-1)),""))</f>
        <v/>
      </c>
      <c r="AQ75" s="3" t="str">
        <f t="shared" ca="1" si="32"/>
        <v/>
      </c>
      <c r="AR75" s="3" t="str">
        <f ca="1">IF(AND($A75&lt;&gt;"",$A75&lt;&gt;"TOTAL"),IF(AND('[5]INVESTIGADOR_Horas dia'!$BU73&lt;&gt;"",'[5]INVESTIGADOR_Horas dia'!$BU73&lt;&gt;0),'[5]INVESTIGADOR_Horas dia'!$BU73,""),IF($A75="TOTAL",SUM(INDIRECT("AR4:AR"&amp;ROW()-1)),""))</f>
        <v/>
      </c>
      <c r="AS75" s="3" t="str">
        <f ca="1">IF(AND($A75&lt;&gt;"",$A75&lt;&gt;"TOTAL"),IF(AND('[5]INVESTIGADOR_Horas dia'!$BW73&lt;&gt;"",'[5]INVESTIGADOR_Horas dia'!$BW73&lt;&gt;0),'[5]INVESTIGADOR_Horas dia'!$BW73,""),IF($A75="TOTAL",SUM(INDIRECT("AS4:AS"&amp;ROW()-1)),""))</f>
        <v/>
      </c>
      <c r="AT75" s="3" t="str">
        <f t="shared" ca="1" si="33"/>
        <v/>
      </c>
      <c r="AU75" s="3" t="str">
        <f ca="1">IF(AND($A75&lt;&gt;"",$A75&lt;&gt;"TOTAL"),IF(AND('[5]INVESTIGADOR_Horas dia'!$BZ73&lt;&gt;"",'[5]INVESTIGADOR_Horas dia'!$BZ73&lt;&gt;0),'[5]INVESTIGADOR_Horas dia'!$BZ73,""),IF($A75="TOTAL",SUM(INDIRECT("AU4:AU"&amp;ROW()-1)),""))</f>
        <v/>
      </c>
      <c r="AV75" s="3" t="str">
        <f ca="1">IF(AND($A75&lt;&gt;"",$A75&lt;&gt;"TOTAL"),IF(AND('[5]INVESTIGADOR_Horas dia'!$CB73&lt;&gt;"",'[5]INVESTIGADOR_Horas dia'!$CB73&lt;&gt;0),'[5]INVESTIGADOR_Horas dia'!$CB73,""),IF($A75="TOTAL",SUM(INDIRECT("AV4:AV"&amp;ROW()-1)),""))</f>
        <v/>
      </c>
      <c r="AW75" s="3" t="str">
        <f t="shared" ca="1" si="34"/>
        <v/>
      </c>
      <c r="AX75" s="3" t="str">
        <f ca="1">IF(AND($A75&lt;&gt;"",$A75&lt;&gt;"TOTAL"),IF(AND('[5]INVESTIGADOR_Horas dia'!$CE73&lt;&gt;"",'[5]INVESTIGADOR_Horas dia'!$CE73&lt;&gt;0),'[5]INVESTIGADOR_Horas dia'!$CE73,""),IF($A75="TOTAL",SUM(INDIRECT("AX4:AX"&amp;ROW()-1)),""))</f>
        <v/>
      </c>
      <c r="AY75" s="3" t="str">
        <f ca="1">IF(AND($A75&lt;&gt;"",$A75&lt;&gt;"TOTAL"),IF(AND('[5]INVESTIGADOR_Horas dia'!$CG73&lt;&gt;"",'[5]INVESTIGADOR_Horas dia'!$CG73&lt;&gt;0),'[5]INVESTIGADOR_Horas dia'!$CG73,""),IF($A75="TOTAL",SUM(INDIRECT("AY4:AY"&amp;ROW()-1)),""))</f>
        <v/>
      </c>
      <c r="AZ75" s="3" t="str">
        <f t="shared" ca="1" si="35"/>
        <v/>
      </c>
      <c r="BA75" s="3" t="str">
        <f ca="1">IF(AND($A75&lt;&gt;"",$A75&lt;&gt;"TOTAL"),IF(AND('[5]INVESTIGADOR_Horas dia'!$CJ73&lt;&gt;"",'[5]INVESTIGADOR_Horas dia'!$CJ73&lt;&gt;0),'[5]INVESTIGADOR_Horas dia'!$CJ73,""),IF($A75="TOTAL",SUM(INDIRECT("BA4:BA"&amp;ROW()-1)),""))</f>
        <v/>
      </c>
      <c r="BB75" s="3" t="str">
        <f ca="1">IF(AND($A75&lt;&gt;"",$A75&lt;&gt;"TOTAL"),IF(AND('[5]INVESTIGADOR_Horas dia'!$CL73&lt;&gt;"",'[5]INVESTIGADOR_Horas dia'!$CL73&lt;&gt;0),'[5]INVESTIGADOR_Horas dia'!$CL73,""),IF($A75="TOTAL",SUM(INDIRECT("BB4:BB"&amp;ROW()-1)),""))</f>
        <v/>
      </c>
      <c r="BC75" s="3" t="str">
        <f t="shared" ca="1" si="36"/>
        <v/>
      </c>
      <c r="BD75" s="3" t="str">
        <f ca="1">IF(AND($A75&lt;&gt;"",$A75&lt;&gt;"TOTAL"),IF(AND('[5]INVESTIGADOR_Horas dia'!$CO73&lt;&gt;"",'[5]INVESTIGADOR_Horas dia'!$CO73&lt;&gt;0),'[5]INVESTIGADOR_Horas dia'!$CO73,""),IF($A75="TOTAL",SUM(INDIRECT("BD4:BD"&amp;ROW()-1)),""))</f>
        <v/>
      </c>
      <c r="BE75" s="3" t="str">
        <f ca="1">IF(AND($A75&lt;&gt;"",$A75&lt;&gt;"TOTAL"),IF(AND('[5]INVESTIGADOR_Horas dia'!$CQ73&lt;&gt;"",'[5]INVESTIGADOR_Horas dia'!$CQ73&lt;&gt;0),'[5]INVESTIGADOR_Horas dia'!$CQ73,""),IF($A75="TOTAL",SUM(INDIRECT("BE4:BE"&amp;ROW()-1)),""))</f>
        <v/>
      </c>
      <c r="BF75" s="3" t="str">
        <f t="shared" ca="1" si="37"/>
        <v/>
      </c>
    </row>
    <row r="76" spans="1:58" x14ac:dyDescent="0.2">
      <c r="A76" s="25" t="str">
        <f>IF('[5]INVESTIGADOR_Horas dia'!$B74&lt;&gt;"",'[5]INVESTIGADOR_Horas dia'!$B74,IF(AND('[5]INVESTIGADOR_Horas dia'!$B74="",'[5]INVESTIGADOR_Horas dia'!$B75="",'[5]INVESTIGADOR_Horas dia'!$B73=""),"","TOTAL"))</f>
        <v/>
      </c>
      <c r="B76" s="3" t="str">
        <f ca="1">IF(AND($A76&lt;&gt;"",$A76&lt;&gt;"TOTAL"),IF(AND('[5]INVESTIGADOR_Horas dia'!$C74&lt;&gt;"",'[5]INVESTIGADOR_Horas dia'!$C74&lt;&gt;0),'[5]INVESTIGADOR_Horas dia'!$C74,""),IF($A76="TOTAL",SUM(INDIRECT("B4:B"&amp;ROW()-1)),""))</f>
        <v/>
      </c>
      <c r="C76" s="3" t="str">
        <f ca="1">IF(AND($A76&lt;&gt;"",$A76&lt;&gt;"TOTAL"),IF(AND('[5]INVESTIGADOR_Horas dia'!$E74&lt;&gt;"",'[5]INVESTIGADOR_Horas dia'!$E74&lt;&gt;0),'[5]INVESTIGADOR_Horas dia'!$E74,""),IF($A76="TOTAL",SUM(INDIRECT("C4:C"&amp;ROW()-1)),""))</f>
        <v/>
      </c>
      <c r="D76" s="3" t="str">
        <f t="shared" ca="1" si="19"/>
        <v/>
      </c>
      <c r="E76" s="3" t="str">
        <f ca="1">IF(AND($A76&lt;&gt;"",$A76&lt;&gt;"TOTAL"),IF(AND('[5]INVESTIGADOR_Horas dia'!$H74&lt;&gt;"",'[5]INVESTIGADOR_Horas dia'!$H74&lt;&gt;0),'[5]INVESTIGADOR_Horas dia'!$H74,""),IF($A76="TOTAL",SUM(INDIRECT("E4:E"&amp;ROW()-1)),""))</f>
        <v/>
      </c>
      <c r="F76" s="3" t="str">
        <f ca="1">IF(AND($A76&lt;&gt;"",$A76&lt;&gt;"TOTAL"),IF(AND('[5]INVESTIGADOR_Horas dia'!$J74&lt;&gt;"",'[5]INVESTIGADOR_Horas dia'!$J74&lt;&gt;0),'[5]INVESTIGADOR_Horas dia'!$J74,""),IF($A76="TOTAL",SUM(INDIRECT("F4:F"&amp;ROW()-1)),""))</f>
        <v/>
      </c>
      <c r="G76" s="3" t="str">
        <f t="shared" ca="1" si="20"/>
        <v/>
      </c>
      <c r="H76" s="3" t="str">
        <f ca="1">IF(AND($A76&lt;&gt;"",$A76&lt;&gt;"TOTAL"),IF(AND('[5]INVESTIGADOR_Horas dia'!$M74&lt;&gt;"",'[5]INVESTIGADOR_Horas dia'!$M74&lt;&gt;0),'[5]INVESTIGADOR_Horas dia'!$M74,""),IF($A76="TOTAL",SUM(INDIRECT("H4:H"&amp;ROW()-1)),""))</f>
        <v/>
      </c>
      <c r="I76" s="3" t="str">
        <f ca="1">IF(AND($A76&lt;&gt;"",$A76&lt;&gt;"TOTAL"),IF(AND('[5]INVESTIGADOR_Horas dia'!$O74&lt;&gt;"",'[5]INVESTIGADOR_Horas dia'!$O74&lt;&gt;0),'[5]INVESTIGADOR_Horas dia'!$O74,""),IF($A76="TOTAL",SUM(INDIRECT("I4:I"&amp;ROW()-1)),""))</f>
        <v/>
      </c>
      <c r="J76" s="3" t="str">
        <f t="shared" ca="1" si="21"/>
        <v/>
      </c>
      <c r="K76" s="3" t="str">
        <f ca="1">IF(AND($A76&lt;&gt;"",$A76&lt;&gt;"TOTAL"),IF(AND('[5]INVESTIGADOR_Horas dia'!$R74&lt;&gt;"",'[5]INVESTIGADOR_Horas dia'!$R74&lt;&gt;0),'[5]INVESTIGADOR_Horas dia'!$R74,""),IF($A76="TOTAL",SUM(INDIRECT("K4:K"&amp;ROW()-1)),""))</f>
        <v/>
      </c>
      <c r="L76" s="3" t="str">
        <f ca="1">IF(AND($A76&lt;&gt;"",$A76&lt;&gt;"TOTAL"),IF(AND('[5]INVESTIGADOR_Horas dia'!$T74&lt;&gt;"",'[5]INVESTIGADOR_Horas dia'!$T74&lt;&gt;0),'[5]INVESTIGADOR_Horas dia'!$T74,""),IF($A76="TOTAL",SUM(INDIRECT("L4:L"&amp;ROW()-1)),""))</f>
        <v/>
      </c>
      <c r="M76" s="3" t="str">
        <f t="shared" ca="1" si="22"/>
        <v/>
      </c>
      <c r="N76" s="3" t="str">
        <f ca="1">IF(AND($A76&lt;&gt;"",$A76&lt;&gt;"TOTAL"),IF(AND('[5]INVESTIGADOR_Horas dia'!$W74&lt;&gt;"",'[5]INVESTIGADOR_Horas dia'!$W74&lt;&gt;0),'[5]INVESTIGADOR_Horas dia'!$W74,""),IF($A76="TOTAL",SUM(INDIRECT("N4:N"&amp;ROW()-1)),""))</f>
        <v/>
      </c>
      <c r="O76" s="3" t="str">
        <f ca="1">IF(AND($A76&lt;&gt;"",$A76&lt;&gt;"TOTAL"),IF(AND('[5]INVESTIGADOR_Horas dia'!$Y74&lt;&gt;"",'[5]INVESTIGADOR_Horas dia'!$Y74&lt;&gt;0),'[5]INVESTIGADOR_Horas dia'!$Y74,""),IF($A76="TOTAL",SUM(INDIRECT("O4:O"&amp;ROW()-1)),""))</f>
        <v/>
      </c>
      <c r="P76" s="3" t="str">
        <f t="shared" ca="1" si="23"/>
        <v/>
      </c>
      <c r="Q76" s="3" t="str">
        <f ca="1">IF(AND($A76&lt;&gt;"",$A76&lt;&gt;"TOTAL"),IF(AND('[5]INVESTIGADOR_Horas dia'!$AB74&lt;&gt;"",'[5]INVESTIGADOR_Horas dia'!$AB74&lt;&gt;0),'[5]INVESTIGADOR_Horas dia'!$AB74,""),IF($A76="TOTAL",SUM(INDIRECT("Q4:Q"&amp;ROW()-1)),""))</f>
        <v/>
      </c>
      <c r="R76" s="3" t="str">
        <f ca="1">IF(AND($A76&lt;&gt;"",$A76&lt;&gt;"TOTAL"),IF(AND('[5]INVESTIGADOR_Horas dia'!$AD74&lt;&gt;"",'[5]INVESTIGADOR_Horas dia'!$AD74&lt;&gt;0),'[5]INVESTIGADOR_Horas dia'!$AD74,""),IF($A76="TOTAL",SUM(INDIRECT("R4:R"&amp;ROW()-1)),""))</f>
        <v/>
      </c>
      <c r="S76" s="3" t="str">
        <f t="shared" ca="1" si="24"/>
        <v/>
      </c>
      <c r="T76" s="3" t="str">
        <f ca="1">IF(AND($A76&lt;&gt;"",$A76&lt;&gt;"TOTAL"),IF(AND('[5]INVESTIGADOR_Horas dia'!$AG74&lt;&gt;"",'[5]INVESTIGADOR_Horas dia'!$AG74&lt;&gt;0),'[5]INVESTIGADOR_Horas dia'!$AG74,""),IF($A76="TOTAL",SUM(INDIRECT("T4:T"&amp;ROW()-1)),""))</f>
        <v/>
      </c>
      <c r="U76" s="3" t="str">
        <f ca="1">IF(AND($A76&lt;&gt;"",$A76&lt;&gt;"TOTAL"),IF(AND('[5]INVESTIGADOR_Horas dia'!$AI74&lt;&gt;"",'[5]INVESTIGADOR_Horas dia'!$AI74&lt;&gt;0),'[5]INVESTIGADOR_Horas dia'!$AI74,""),IF($A76="TOTAL",SUM(INDIRECT("U4:U"&amp;ROW()-1)),""))</f>
        <v/>
      </c>
      <c r="V76" s="3" t="str">
        <f t="shared" ca="1" si="25"/>
        <v/>
      </c>
      <c r="W76" s="3" t="str">
        <f ca="1">IF(AND($A76&lt;&gt;"",$A76&lt;&gt;"TOTAL"),IF(AND('[5]INVESTIGADOR_Horas dia'!$AL74&lt;&gt;"",'[5]INVESTIGADOR_Horas dia'!$AL74&lt;&gt;0),'[5]INVESTIGADOR_Horas dia'!$AL74,""),IF($A76="TOTAL",SUM(INDIRECT("W4:W"&amp;ROW()-1)),""))</f>
        <v/>
      </c>
      <c r="X76" s="3" t="str">
        <f ca="1">IF(AND($A76&lt;&gt;"",$A76&lt;&gt;"TOTAL"),IF(AND('[5]INVESTIGADOR_Horas dia'!$AN74&lt;&gt;"",'[5]INVESTIGADOR_Horas dia'!$AN74&lt;&gt;0),'[5]INVESTIGADOR_Horas dia'!$AN74,""),IF($A76="TOTAL",SUM(INDIRECT("X4:X"&amp;ROW()-1)),""))</f>
        <v/>
      </c>
      <c r="Y76" s="3" t="str">
        <f t="shared" ca="1" si="26"/>
        <v/>
      </c>
      <c r="Z76" s="3" t="str">
        <f ca="1">IF(AND($A76&lt;&gt;"",$A76&lt;&gt;"TOTAL"),IF(AND('[5]INVESTIGADOR_Horas dia'!$AQ74&lt;&gt;"",'[5]INVESTIGADOR_Horas dia'!$AQ74&lt;&gt;0),'[5]INVESTIGADOR_Horas dia'!$AQ74,""),IF($A76="TOTAL",SUM(INDIRECT("Z4:Z"&amp;ROW()-1)),""))</f>
        <v/>
      </c>
      <c r="AA76" s="3" t="str">
        <f ca="1">IF(AND($A76&lt;&gt;"",$A76&lt;&gt;"TOTAL"),IF(AND('[5]INVESTIGADOR_Horas dia'!$AS74&lt;&gt;"",'[5]INVESTIGADOR_Horas dia'!$AS74&lt;&gt;0),'[5]INVESTIGADOR_Horas dia'!$AS74,""),IF($A76="TOTAL",SUM(INDIRECT("AA4:AA"&amp;ROW()-1)),""))</f>
        <v/>
      </c>
      <c r="AB76" s="3" t="str">
        <f t="shared" ca="1" si="27"/>
        <v/>
      </c>
      <c r="AC76" s="3" t="str">
        <f ca="1">IF(AND($A76&lt;&gt;"",$A76&lt;&gt;"TOTAL"),IF(AND('[5]INVESTIGADOR_Horas dia'!$AV74&lt;&gt;"",'[5]INVESTIGADOR_Horas dia'!$AV74&lt;&gt;0),'[5]INVESTIGADOR_Horas dia'!$AV74,""),IF($A76="TOTAL",SUM(INDIRECT("AC4:AC"&amp;ROW()-1)),""))</f>
        <v/>
      </c>
      <c r="AD76" s="3" t="str">
        <f ca="1">IF(AND($A76&lt;&gt;"",$A76&lt;&gt;"TOTAL"),IF(AND('[5]INVESTIGADOR_Horas dia'!$AX74&lt;&gt;"",'[5]INVESTIGADOR_Horas dia'!$AX74&lt;&gt;0),'[5]INVESTIGADOR_Horas dia'!$AX74,""),IF($A76="TOTAL",SUM(INDIRECT("AD4:AD"&amp;ROW()-1)),""))</f>
        <v/>
      </c>
      <c r="AE76" s="3" t="str">
        <f t="shared" ca="1" si="28"/>
        <v/>
      </c>
      <c r="AF76" s="3" t="str">
        <f ca="1">IF(AND($A76&lt;&gt;"",$A76&lt;&gt;"TOTAL"),IF(AND('[5]INVESTIGADOR_Horas dia'!$BA74&lt;&gt;"",'[5]INVESTIGADOR_Horas dia'!$BA74&lt;&gt;0),'[5]INVESTIGADOR_Horas dia'!$BA74,""),IF($A76="TOTAL",SUM(INDIRECT("AF4:AF"&amp;ROW()-1)),""))</f>
        <v/>
      </c>
      <c r="AG76" s="3" t="str">
        <f ca="1">IF(AND($A76&lt;&gt;"",$A76&lt;&gt;"TOTAL"),IF(AND('[5]INVESTIGADOR_Horas dia'!$BC74&lt;&gt;"",'[5]INVESTIGADOR_Horas dia'!$BC74&lt;&gt;0),'[5]INVESTIGADOR_Horas dia'!$BC74,""),IF($A76="TOTAL",SUM(INDIRECT("AG4:AG"&amp;ROW()-1)),""))</f>
        <v/>
      </c>
      <c r="AH76" s="3" t="str">
        <f t="shared" ca="1" si="29"/>
        <v/>
      </c>
      <c r="AI76" s="3" t="str">
        <f ca="1">IF(AND($A76&lt;&gt;"",$A76&lt;&gt;"TOTAL"),IF(AND('[5]INVESTIGADOR_Horas dia'!$BF74&lt;&gt;"",'[5]INVESTIGADOR_Horas dia'!$BF74&lt;&gt;0),'[5]INVESTIGADOR_Horas dia'!$BF74,""),IF($A76="TOTAL",SUM(INDIRECT("AI4:AI"&amp;ROW()-1)),""))</f>
        <v/>
      </c>
      <c r="AJ76" s="3" t="str">
        <f ca="1">IF(AND($A76&lt;&gt;"",$A76&lt;&gt;"TOTAL"),IF(AND('[5]INVESTIGADOR_Horas dia'!$BH74&lt;&gt;"",'[5]INVESTIGADOR_Horas dia'!$BH74&lt;&gt;0),'[5]INVESTIGADOR_Horas dia'!$BH74,""),IF($A76="TOTAL",SUM(INDIRECT("AJ4:AJ"&amp;ROW()-1)),""))</f>
        <v/>
      </c>
      <c r="AK76" s="3" t="str">
        <f t="shared" ca="1" si="30"/>
        <v/>
      </c>
      <c r="AL76" s="3" t="str">
        <f ca="1">IF(AND($A76&lt;&gt;"",$A76&lt;&gt;"TOTAL"),IF(AND('[5]INVESTIGADOR_Horas dia'!$BK74&lt;&gt;"",'[5]INVESTIGADOR_Horas dia'!$BK74&lt;&gt;0),'[5]INVESTIGADOR_Horas dia'!$BK74,""),IF($A76="TOTAL",SUM(INDIRECT("AL4:AL"&amp;ROW()-1)),""))</f>
        <v/>
      </c>
      <c r="AM76" s="3" t="str">
        <f ca="1">IF(AND($A76&lt;&gt;"",$A76&lt;&gt;"TOTAL"),IF(AND('[5]INVESTIGADOR_Horas dia'!$BM74&lt;&gt;"",'[5]INVESTIGADOR_Horas dia'!$BM74&lt;&gt;0),'[5]INVESTIGADOR_Horas dia'!$BM74,""),IF($A76="TOTAL",SUM(INDIRECT("AM4:AM"&amp;ROW()-1)),""))</f>
        <v/>
      </c>
      <c r="AN76" s="3" t="str">
        <f t="shared" ca="1" si="31"/>
        <v/>
      </c>
      <c r="AO76" s="3" t="str">
        <f ca="1">IF(AND($A76&lt;&gt;"",$A76&lt;&gt;"TOTAL"),IF(AND('[5]INVESTIGADOR_Horas dia'!$BP74&lt;&gt;"",'[5]INVESTIGADOR_Horas dia'!$BP74&lt;&gt;0),'[5]INVESTIGADOR_Horas dia'!$BP74,""),IF($A76="TOTAL",SUM(INDIRECT("AO4:AO"&amp;ROW()-1)),""))</f>
        <v/>
      </c>
      <c r="AP76" s="3" t="str">
        <f ca="1">IF(AND($A76&lt;&gt;"",$A76&lt;&gt;"TOTAL"),IF(AND('[5]INVESTIGADOR_Horas dia'!$BR74&lt;&gt;"",'[5]INVESTIGADOR_Horas dia'!$BR74&lt;&gt;0),'[5]INVESTIGADOR_Horas dia'!$BR74,""),IF($A76="TOTAL",SUM(INDIRECT("AP4:AP"&amp;ROW()-1)),""))</f>
        <v/>
      </c>
      <c r="AQ76" s="3" t="str">
        <f t="shared" ca="1" si="32"/>
        <v/>
      </c>
      <c r="AR76" s="3" t="str">
        <f ca="1">IF(AND($A76&lt;&gt;"",$A76&lt;&gt;"TOTAL"),IF(AND('[5]INVESTIGADOR_Horas dia'!$BU74&lt;&gt;"",'[5]INVESTIGADOR_Horas dia'!$BU74&lt;&gt;0),'[5]INVESTIGADOR_Horas dia'!$BU74,""),IF($A76="TOTAL",SUM(INDIRECT("AR4:AR"&amp;ROW()-1)),""))</f>
        <v/>
      </c>
      <c r="AS76" s="3" t="str">
        <f ca="1">IF(AND($A76&lt;&gt;"",$A76&lt;&gt;"TOTAL"),IF(AND('[5]INVESTIGADOR_Horas dia'!$BW74&lt;&gt;"",'[5]INVESTIGADOR_Horas dia'!$BW74&lt;&gt;0),'[5]INVESTIGADOR_Horas dia'!$BW74,""),IF($A76="TOTAL",SUM(INDIRECT("AS4:AS"&amp;ROW()-1)),""))</f>
        <v/>
      </c>
      <c r="AT76" s="3" t="str">
        <f t="shared" ca="1" si="33"/>
        <v/>
      </c>
      <c r="AU76" s="3" t="str">
        <f ca="1">IF(AND($A76&lt;&gt;"",$A76&lt;&gt;"TOTAL"),IF(AND('[5]INVESTIGADOR_Horas dia'!$BZ74&lt;&gt;"",'[5]INVESTIGADOR_Horas dia'!$BZ74&lt;&gt;0),'[5]INVESTIGADOR_Horas dia'!$BZ74,""),IF($A76="TOTAL",SUM(INDIRECT("AU4:AU"&amp;ROW()-1)),""))</f>
        <v/>
      </c>
      <c r="AV76" s="3" t="str">
        <f ca="1">IF(AND($A76&lt;&gt;"",$A76&lt;&gt;"TOTAL"),IF(AND('[5]INVESTIGADOR_Horas dia'!$CB74&lt;&gt;"",'[5]INVESTIGADOR_Horas dia'!$CB74&lt;&gt;0),'[5]INVESTIGADOR_Horas dia'!$CB74,""),IF($A76="TOTAL",SUM(INDIRECT("AV4:AV"&amp;ROW()-1)),""))</f>
        <v/>
      </c>
      <c r="AW76" s="3" t="str">
        <f t="shared" ca="1" si="34"/>
        <v/>
      </c>
      <c r="AX76" s="3" t="str">
        <f ca="1">IF(AND($A76&lt;&gt;"",$A76&lt;&gt;"TOTAL"),IF(AND('[5]INVESTIGADOR_Horas dia'!$CE74&lt;&gt;"",'[5]INVESTIGADOR_Horas dia'!$CE74&lt;&gt;0),'[5]INVESTIGADOR_Horas dia'!$CE74,""),IF($A76="TOTAL",SUM(INDIRECT("AX4:AX"&amp;ROW()-1)),""))</f>
        <v/>
      </c>
      <c r="AY76" s="3" t="str">
        <f ca="1">IF(AND($A76&lt;&gt;"",$A76&lt;&gt;"TOTAL"),IF(AND('[5]INVESTIGADOR_Horas dia'!$CG74&lt;&gt;"",'[5]INVESTIGADOR_Horas dia'!$CG74&lt;&gt;0),'[5]INVESTIGADOR_Horas dia'!$CG74,""),IF($A76="TOTAL",SUM(INDIRECT("AY4:AY"&amp;ROW()-1)),""))</f>
        <v/>
      </c>
      <c r="AZ76" s="3" t="str">
        <f t="shared" ca="1" si="35"/>
        <v/>
      </c>
      <c r="BA76" s="3" t="str">
        <f ca="1">IF(AND($A76&lt;&gt;"",$A76&lt;&gt;"TOTAL"),IF(AND('[5]INVESTIGADOR_Horas dia'!$CJ74&lt;&gt;"",'[5]INVESTIGADOR_Horas dia'!$CJ74&lt;&gt;0),'[5]INVESTIGADOR_Horas dia'!$CJ74,""),IF($A76="TOTAL",SUM(INDIRECT("BA4:BA"&amp;ROW()-1)),""))</f>
        <v/>
      </c>
      <c r="BB76" s="3" t="str">
        <f ca="1">IF(AND($A76&lt;&gt;"",$A76&lt;&gt;"TOTAL"),IF(AND('[5]INVESTIGADOR_Horas dia'!$CL74&lt;&gt;"",'[5]INVESTIGADOR_Horas dia'!$CL74&lt;&gt;0),'[5]INVESTIGADOR_Horas dia'!$CL74,""),IF($A76="TOTAL",SUM(INDIRECT("BB4:BB"&amp;ROW()-1)),""))</f>
        <v/>
      </c>
      <c r="BC76" s="3" t="str">
        <f t="shared" ca="1" si="36"/>
        <v/>
      </c>
      <c r="BD76" s="3" t="str">
        <f ca="1">IF(AND($A76&lt;&gt;"",$A76&lt;&gt;"TOTAL"),IF(AND('[5]INVESTIGADOR_Horas dia'!$CO74&lt;&gt;"",'[5]INVESTIGADOR_Horas dia'!$CO74&lt;&gt;0),'[5]INVESTIGADOR_Horas dia'!$CO74,""),IF($A76="TOTAL",SUM(INDIRECT("BD4:BD"&amp;ROW()-1)),""))</f>
        <v/>
      </c>
      <c r="BE76" s="3" t="str">
        <f ca="1">IF(AND($A76&lt;&gt;"",$A76&lt;&gt;"TOTAL"),IF(AND('[5]INVESTIGADOR_Horas dia'!$CQ74&lt;&gt;"",'[5]INVESTIGADOR_Horas dia'!$CQ74&lt;&gt;0),'[5]INVESTIGADOR_Horas dia'!$CQ74,""),IF($A76="TOTAL",SUM(INDIRECT("BE4:BE"&amp;ROW()-1)),""))</f>
        <v/>
      </c>
      <c r="BF76" s="3" t="str">
        <f t="shared" ca="1" si="37"/>
        <v/>
      </c>
    </row>
    <row r="77" spans="1:58" x14ac:dyDescent="0.2">
      <c r="A77" s="25" t="str">
        <f>IF('[5]INVESTIGADOR_Horas dia'!$B75&lt;&gt;"",'[5]INVESTIGADOR_Horas dia'!$B75,IF(AND('[5]INVESTIGADOR_Horas dia'!$B75="",'[5]INVESTIGADOR_Horas dia'!$B76="",'[5]INVESTIGADOR_Horas dia'!$B74=""),"","TOTAL"))</f>
        <v/>
      </c>
      <c r="B77" s="3" t="str">
        <f ca="1">IF(AND($A77&lt;&gt;"",$A77&lt;&gt;"TOTAL"),IF(AND('[5]INVESTIGADOR_Horas dia'!$C75&lt;&gt;"",'[5]INVESTIGADOR_Horas dia'!$C75&lt;&gt;0),'[5]INVESTIGADOR_Horas dia'!$C75,""),IF($A77="TOTAL",SUM(INDIRECT("B4:B"&amp;ROW()-1)),""))</f>
        <v/>
      </c>
      <c r="C77" s="3" t="str">
        <f ca="1">IF(AND($A77&lt;&gt;"",$A77&lt;&gt;"TOTAL"),IF(AND('[5]INVESTIGADOR_Horas dia'!$E75&lt;&gt;"",'[5]INVESTIGADOR_Horas dia'!$E75&lt;&gt;0),'[5]INVESTIGADOR_Horas dia'!$E75,""),IF($A77="TOTAL",SUM(INDIRECT("C4:C"&amp;ROW()-1)),""))</f>
        <v/>
      </c>
      <c r="D77" s="3" t="str">
        <f t="shared" ca="1" si="19"/>
        <v/>
      </c>
      <c r="E77" s="3" t="str">
        <f ca="1">IF(AND($A77&lt;&gt;"",$A77&lt;&gt;"TOTAL"),IF(AND('[5]INVESTIGADOR_Horas dia'!$H75&lt;&gt;"",'[5]INVESTIGADOR_Horas dia'!$H75&lt;&gt;0),'[5]INVESTIGADOR_Horas dia'!$H75,""),IF($A77="TOTAL",SUM(INDIRECT("E4:E"&amp;ROW()-1)),""))</f>
        <v/>
      </c>
      <c r="F77" s="3" t="str">
        <f ca="1">IF(AND($A77&lt;&gt;"",$A77&lt;&gt;"TOTAL"),IF(AND('[5]INVESTIGADOR_Horas dia'!$J75&lt;&gt;"",'[5]INVESTIGADOR_Horas dia'!$J75&lt;&gt;0),'[5]INVESTIGADOR_Horas dia'!$J75,""),IF($A77="TOTAL",SUM(INDIRECT("F4:F"&amp;ROW()-1)),""))</f>
        <v/>
      </c>
      <c r="G77" s="3" t="str">
        <f t="shared" ca="1" si="20"/>
        <v/>
      </c>
      <c r="H77" s="3" t="str">
        <f ca="1">IF(AND($A77&lt;&gt;"",$A77&lt;&gt;"TOTAL"),IF(AND('[5]INVESTIGADOR_Horas dia'!$M75&lt;&gt;"",'[5]INVESTIGADOR_Horas dia'!$M75&lt;&gt;0),'[5]INVESTIGADOR_Horas dia'!$M75,""),IF($A77="TOTAL",SUM(INDIRECT("H4:H"&amp;ROW()-1)),""))</f>
        <v/>
      </c>
      <c r="I77" s="3" t="str">
        <f ca="1">IF(AND($A77&lt;&gt;"",$A77&lt;&gt;"TOTAL"),IF(AND('[5]INVESTIGADOR_Horas dia'!$O75&lt;&gt;"",'[5]INVESTIGADOR_Horas dia'!$O75&lt;&gt;0),'[5]INVESTIGADOR_Horas dia'!$O75,""),IF($A77="TOTAL",SUM(INDIRECT("I4:I"&amp;ROW()-1)),""))</f>
        <v/>
      </c>
      <c r="J77" s="3" t="str">
        <f t="shared" ca="1" si="21"/>
        <v/>
      </c>
      <c r="K77" s="3" t="str">
        <f ca="1">IF(AND($A77&lt;&gt;"",$A77&lt;&gt;"TOTAL"),IF(AND('[5]INVESTIGADOR_Horas dia'!$R75&lt;&gt;"",'[5]INVESTIGADOR_Horas dia'!$R75&lt;&gt;0),'[5]INVESTIGADOR_Horas dia'!$R75,""),IF($A77="TOTAL",SUM(INDIRECT("K4:K"&amp;ROW()-1)),""))</f>
        <v/>
      </c>
      <c r="L77" s="3" t="str">
        <f ca="1">IF(AND($A77&lt;&gt;"",$A77&lt;&gt;"TOTAL"),IF(AND('[5]INVESTIGADOR_Horas dia'!$T75&lt;&gt;"",'[5]INVESTIGADOR_Horas dia'!$T75&lt;&gt;0),'[5]INVESTIGADOR_Horas dia'!$T75,""),IF($A77="TOTAL",SUM(INDIRECT("L4:L"&amp;ROW()-1)),""))</f>
        <v/>
      </c>
      <c r="M77" s="3" t="str">
        <f t="shared" ca="1" si="22"/>
        <v/>
      </c>
      <c r="N77" s="3" t="str">
        <f ca="1">IF(AND($A77&lt;&gt;"",$A77&lt;&gt;"TOTAL"),IF(AND('[5]INVESTIGADOR_Horas dia'!$W75&lt;&gt;"",'[5]INVESTIGADOR_Horas dia'!$W75&lt;&gt;0),'[5]INVESTIGADOR_Horas dia'!$W75,""),IF($A77="TOTAL",SUM(INDIRECT("N4:N"&amp;ROW()-1)),""))</f>
        <v/>
      </c>
      <c r="O77" s="3" t="str">
        <f ca="1">IF(AND($A77&lt;&gt;"",$A77&lt;&gt;"TOTAL"),IF(AND('[5]INVESTIGADOR_Horas dia'!$Y75&lt;&gt;"",'[5]INVESTIGADOR_Horas dia'!$Y75&lt;&gt;0),'[5]INVESTIGADOR_Horas dia'!$Y75,""),IF($A77="TOTAL",SUM(INDIRECT("O4:O"&amp;ROW()-1)),""))</f>
        <v/>
      </c>
      <c r="P77" s="3" t="str">
        <f t="shared" ca="1" si="23"/>
        <v/>
      </c>
      <c r="Q77" s="3" t="str">
        <f ca="1">IF(AND($A77&lt;&gt;"",$A77&lt;&gt;"TOTAL"),IF(AND('[5]INVESTIGADOR_Horas dia'!$AB75&lt;&gt;"",'[5]INVESTIGADOR_Horas dia'!$AB75&lt;&gt;0),'[5]INVESTIGADOR_Horas dia'!$AB75,""),IF($A77="TOTAL",SUM(INDIRECT("Q4:Q"&amp;ROW()-1)),""))</f>
        <v/>
      </c>
      <c r="R77" s="3" t="str">
        <f ca="1">IF(AND($A77&lt;&gt;"",$A77&lt;&gt;"TOTAL"),IF(AND('[5]INVESTIGADOR_Horas dia'!$AD75&lt;&gt;"",'[5]INVESTIGADOR_Horas dia'!$AD75&lt;&gt;0),'[5]INVESTIGADOR_Horas dia'!$AD75,""),IF($A77="TOTAL",SUM(INDIRECT("R4:R"&amp;ROW()-1)),""))</f>
        <v/>
      </c>
      <c r="S77" s="3" t="str">
        <f t="shared" ca="1" si="24"/>
        <v/>
      </c>
      <c r="T77" s="3" t="str">
        <f ca="1">IF(AND($A77&lt;&gt;"",$A77&lt;&gt;"TOTAL"),IF(AND('[5]INVESTIGADOR_Horas dia'!$AG75&lt;&gt;"",'[5]INVESTIGADOR_Horas dia'!$AG75&lt;&gt;0),'[5]INVESTIGADOR_Horas dia'!$AG75,""),IF($A77="TOTAL",SUM(INDIRECT("T4:T"&amp;ROW()-1)),""))</f>
        <v/>
      </c>
      <c r="U77" s="3" t="str">
        <f ca="1">IF(AND($A77&lt;&gt;"",$A77&lt;&gt;"TOTAL"),IF(AND('[5]INVESTIGADOR_Horas dia'!$AI75&lt;&gt;"",'[5]INVESTIGADOR_Horas dia'!$AI75&lt;&gt;0),'[5]INVESTIGADOR_Horas dia'!$AI75,""),IF($A77="TOTAL",SUM(INDIRECT("U4:U"&amp;ROW()-1)),""))</f>
        <v/>
      </c>
      <c r="V77" s="3" t="str">
        <f t="shared" ca="1" si="25"/>
        <v/>
      </c>
      <c r="W77" s="3" t="str">
        <f ca="1">IF(AND($A77&lt;&gt;"",$A77&lt;&gt;"TOTAL"),IF(AND('[5]INVESTIGADOR_Horas dia'!$AL75&lt;&gt;"",'[5]INVESTIGADOR_Horas dia'!$AL75&lt;&gt;0),'[5]INVESTIGADOR_Horas dia'!$AL75,""),IF($A77="TOTAL",SUM(INDIRECT("W4:W"&amp;ROW()-1)),""))</f>
        <v/>
      </c>
      <c r="X77" s="3" t="str">
        <f ca="1">IF(AND($A77&lt;&gt;"",$A77&lt;&gt;"TOTAL"),IF(AND('[5]INVESTIGADOR_Horas dia'!$AN75&lt;&gt;"",'[5]INVESTIGADOR_Horas dia'!$AN75&lt;&gt;0),'[5]INVESTIGADOR_Horas dia'!$AN75,""),IF($A77="TOTAL",SUM(INDIRECT("X4:X"&amp;ROW()-1)),""))</f>
        <v/>
      </c>
      <c r="Y77" s="3" t="str">
        <f t="shared" ca="1" si="26"/>
        <v/>
      </c>
      <c r="Z77" s="3" t="str">
        <f ca="1">IF(AND($A77&lt;&gt;"",$A77&lt;&gt;"TOTAL"),IF(AND('[5]INVESTIGADOR_Horas dia'!$AQ75&lt;&gt;"",'[5]INVESTIGADOR_Horas dia'!$AQ75&lt;&gt;0),'[5]INVESTIGADOR_Horas dia'!$AQ75,""),IF($A77="TOTAL",SUM(INDIRECT("Z4:Z"&amp;ROW()-1)),""))</f>
        <v/>
      </c>
      <c r="AA77" s="3" t="str">
        <f ca="1">IF(AND($A77&lt;&gt;"",$A77&lt;&gt;"TOTAL"),IF(AND('[5]INVESTIGADOR_Horas dia'!$AS75&lt;&gt;"",'[5]INVESTIGADOR_Horas dia'!$AS75&lt;&gt;0),'[5]INVESTIGADOR_Horas dia'!$AS75,""),IF($A77="TOTAL",SUM(INDIRECT("AA4:AA"&amp;ROW()-1)),""))</f>
        <v/>
      </c>
      <c r="AB77" s="3" t="str">
        <f t="shared" ca="1" si="27"/>
        <v/>
      </c>
      <c r="AC77" s="3" t="str">
        <f ca="1">IF(AND($A77&lt;&gt;"",$A77&lt;&gt;"TOTAL"),IF(AND('[5]INVESTIGADOR_Horas dia'!$AV75&lt;&gt;"",'[5]INVESTIGADOR_Horas dia'!$AV75&lt;&gt;0),'[5]INVESTIGADOR_Horas dia'!$AV75,""),IF($A77="TOTAL",SUM(INDIRECT("AC4:AC"&amp;ROW()-1)),""))</f>
        <v/>
      </c>
      <c r="AD77" s="3" t="str">
        <f ca="1">IF(AND($A77&lt;&gt;"",$A77&lt;&gt;"TOTAL"),IF(AND('[5]INVESTIGADOR_Horas dia'!$AX75&lt;&gt;"",'[5]INVESTIGADOR_Horas dia'!$AX75&lt;&gt;0),'[5]INVESTIGADOR_Horas dia'!$AX75,""),IF($A77="TOTAL",SUM(INDIRECT("AD4:AD"&amp;ROW()-1)),""))</f>
        <v/>
      </c>
      <c r="AE77" s="3" t="str">
        <f t="shared" ca="1" si="28"/>
        <v/>
      </c>
      <c r="AF77" s="3" t="str">
        <f ca="1">IF(AND($A77&lt;&gt;"",$A77&lt;&gt;"TOTAL"),IF(AND('[5]INVESTIGADOR_Horas dia'!$BA75&lt;&gt;"",'[5]INVESTIGADOR_Horas dia'!$BA75&lt;&gt;0),'[5]INVESTIGADOR_Horas dia'!$BA75,""),IF($A77="TOTAL",SUM(INDIRECT("AF4:AF"&amp;ROW()-1)),""))</f>
        <v/>
      </c>
      <c r="AG77" s="3" t="str">
        <f ca="1">IF(AND($A77&lt;&gt;"",$A77&lt;&gt;"TOTAL"),IF(AND('[5]INVESTIGADOR_Horas dia'!$BC75&lt;&gt;"",'[5]INVESTIGADOR_Horas dia'!$BC75&lt;&gt;0),'[5]INVESTIGADOR_Horas dia'!$BC75,""),IF($A77="TOTAL",SUM(INDIRECT("AG4:AG"&amp;ROW()-1)),""))</f>
        <v/>
      </c>
      <c r="AH77" s="3" t="str">
        <f t="shared" ca="1" si="29"/>
        <v/>
      </c>
      <c r="AI77" s="3" t="str">
        <f ca="1">IF(AND($A77&lt;&gt;"",$A77&lt;&gt;"TOTAL"),IF(AND('[5]INVESTIGADOR_Horas dia'!$BF75&lt;&gt;"",'[5]INVESTIGADOR_Horas dia'!$BF75&lt;&gt;0),'[5]INVESTIGADOR_Horas dia'!$BF75,""),IF($A77="TOTAL",SUM(INDIRECT("AI4:AI"&amp;ROW()-1)),""))</f>
        <v/>
      </c>
      <c r="AJ77" s="3" t="str">
        <f ca="1">IF(AND($A77&lt;&gt;"",$A77&lt;&gt;"TOTAL"),IF(AND('[5]INVESTIGADOR_Horas dia'!$BH75&lt;&gt;"",'[5]INVESTIGADOR_Horas dia'!$BH75&lt;&gt;0),'[5]INVESTIGADOR_Horas dia'!$BH75,""),IF($A77="TOTAL",SUM(INDIRECT("AJ4:AJ"&amp;ROW()-1)),""))</f>
        <v/>
      </c>
      <c r="AK77" s="3" t="str">
        <f t="shared" ca="1" si="30"/>
        <v/>
      </c>
      <c r="AL77" s="3" t="str">
        <f ca="1">IF(AND($A77&lt;&gt;"",$A77&lt;&gt;"TOTAL"),IF(AND('[5]INVESTIGADOR_Horas dia'!$BK75&lt;&gt;"",'[5]INVESTIGADOR_Horas dia'!$BK75&lt;&gt;0),'[5]INVESTIGADOR_Horas dia'!$BK75,""),IF($A77="TOTAL",SUM(INDIRECT("AL4:AL"&amp;ROW()-1)),""))</f>
        <v/>
      </c>
      <c r="AM77" s="3" t="str">
        <f ca="1">IF(AND($A77&lt;&gt;"",$A77&lt;&gt;"TOTAL"),IF(AND('[5]INVESTIGADOR_Horas dia'!$BM75&lt;&gt;"",'[5]INVESTIGADOR_Horas dia'!$BM75&lt;&gt;0),'[5]INVESTIGADOR_Horas dia'!$BM75,""),IF($A77="TOTAL",SUM(INDIRECT("AM4:AM"&amp;ROW()-1)),""))</f>
        <v/>
      </c>
      <c r="AN77" s="3" t="str">
        <f t="shared" ca="1" si="31"/>
        <v/>
      </c>
      <c r="AO77" s="3" t="str">
        <f ca="1">IF(AND($A77&lt;&gt;"",$A77&lt;&gt;"TOTAL"),IF(AND('[5]INVESTIGADOR_Horas dia'!$BP75&lt;&gt;"",'[5]INVESTIGADOR_Horas dia'!$BP75&lt;&gt;0),'[5]INVESTIGADOR_Horas dia'!$BP75,""),IF($A77="TOTAL",SUM(INDIRECT("AO4:AO"&amp;ROW()-1)),""))</f>
        <v/>
      </c>
      <c r="AP77" s="3" t="str">
        <f ca="1">IF(AND($A77&lt;&gt;"",$A77&lt;&gt;"TOTAL"),IF(AND('[5]INVESTIGADOR_Horas dia'!$BR75&lt;&gt;"",'[5]INVESTIGADOR_Horas dia'!$BR75&lt;&gt;0),'[5]INVESTIGADOR_Horas dia'!$BR75,""),IF($A77="TOTAL",SUM(INDIRECT("AP4:AP"&amp;ROW()-1)),""))</f>
        <v/>
      </c>
      <c r="AQ77" s="3" t="str">
        <f t="shared" ca="1" si="32"/>
        <v/>
      </c>
      <c r="AR77" s="3" t="str">
        <f ca="1">IF(AND($A77&lt;&gt;"",$A77&lt;&gt;"TOTAL"),IF(AND('[5]INVESTIGADOR_Horas dia'!$BU75&lt;&gt;"",'[5]INVESTIGADOR_Horas dia'!$BU75&lt;&gt;0),'[5]INVESTIGADOR_Horas dia'!$BU75,""),IF($A77="TOTAL",SUM(INDIRECT("AR4:AR"&amp;ROW()-1)),""))</f>
        <v/>
      </c>
      <c r="AS77" s="3" t="str">
        <f ca="1">IF(AND($A77&lt;&gt;"",$A77&lt;&gt;"TOTAL"),IF(AND('[5]INVESTIGADOR_Horas dia'!$BW75&lt;&gt;"",'[5]INVESTIGADOR_Horas dia'!$BW75&lt;&gt;0),'[5]INVESTIGADOR_Horas dia'!$BW75,""),IF($A77="TOTAL",SUM(INDIRECT("AS4:AS"&amp;ROW()-1)),""))</f>
        <v/>
      </c>
      <c r="AT77" s="3" t="str">
        <f t="shared" ca="1" si="33"/>
        <v/>
      </c>
      <c r="AU77" s="3" t="str">
        <f ca="1">IF(AND($A77&lt;&gt;"",$A77&lt;&gt;"TOTAL"),IF(AND('[5]INVESTIGADOR_Horas dia'!$BZ75&lt;&gt;"",'[5]INVESTIGADOR_Horas dia'!$BZ75&lt;&gt;0),'[5]INVESTIGADOR_Horas dia'!$BZ75,""),IF($A77="TOTAL",SUM(INDIRECT("AU4:AU"&amp;ROW()-1)),""))</f>
        <v/>
      </c>
      <c r="AV77" s="3" t="str">
        <f ca="1">IF(AND($A77&lt;&gt;"",$A77&lt;&gt;"TOTAL"),IF(AND('[5]INVESTIGADOR_Horas dia'!$CB75&lt;&gt;"",'[5]INVESTIGADOR_Horas dia'!$CB75&lt;&gt;0),'[5]INVESTIGADOR_Horas dia'!$CB75,""),IF($A77="TOTAL",SUM(INDIRECT("AV4:AV"&amp;ROW()-1)),""))</f>
        <v/>
      </c>
      <c r="AW77" s="3" t="str">
        <f t="shared" ca="1" si="34"/>
        <v/>
      </c>
      <c r="AX77" s="3" t="str">
        <f ca="1">IF(AND($A77&lt;&gt;"",$A77&lt;&gt;"TOTAL"),IF(AND('[5]INVESTIGADOR_Horas dia'!$CE75&lt;&gt;"",'[5]INVESTIGADOR_Horas dia'!$CE75&lt;&gt;0),'[5]INVESTIGADOR_Horas dia'!$CE75,""),IF($A77="TOTAL",SUM(INDIRECT("AX4:AX"&amp;ROW()-1)),""))</f>
        <v/>
      </c>
      <c r="AY77" s="3" t="str">
        <f ca="1">IF(AND($A77&lt;&gt;"",$A77&lt;&gt;"TOTAL"),IF(AND('[5]INVESTIGADOR_Horas dia'!$CG75&lt;&gt;"",'[5]INVESTIGADOR_Horas dia'!$CG75&lt;&gt;0),'[5]INVESTIGADOR_Horas dia'!$CG75,""),IF($A77="TOTAL",SUM(INDIRECT("AY4:AY"&amp;ROW()-1)),""))</f>
        <v/>
      </c>
      <c r="AZ77" s="3" t="str">
        <f t="shared" ca="1" si="35"/>
        <v/>
      </c>
      <c r="BA77" s="3" t="str">
        <f ca="1">IF(AND($A77&lt;&gt;"",$A77&lt;&gt;"TOTAL"),IF(AND('[5]INVESTIGADOR_Horas dia'!$CJ75&lt;&gt;"",'[5]INVESTIGADOR_Horas dia'!$CJ75&lt;&gt;0),'[5]INVESTIGADOR_Horas dia'!$CJ75,""),IF($A77="TOTAL",SUM(INDIRECT("BA4:BA"&amp;ROW()-1)),""))</f>
        <v/>
      </c>
      <c r="BB77" s="3" t="str">
        <f ca="1">IF(AND($A77&lt;&gt;"",$A77&lt;&gt;"TOTAL"),IF(AND('[5]INVESTIGADOR_Horas dia'!$CL75&lt;&gt;"",'[5]INVESTIGADOR_Horas dia'!$CL75&lt;&gt;0),'[5]INVESTIGADOR_Horas dia'!$CL75,""),IF($A77="TOTAL",SUM(INDIRECT("BB4:BB"&amp;ROW()-1)),""))</f>
        <v/>
      </c>
      <c r="BC77" s="3" t="str">
        <f t="shared" ca="1" si="36"/>
        <v/>
      </c>
      <c r="BD77" s="3" t="str">
        <f ca="1">IF(AND($A77&lt;&gt;"",$A77&lt;&gt;"TOTAL"),IF(AND('[5]INVESTIGADOR_Horas dia'!$CO75&lt;&gt;"",'[5]INVESTIGADOR_Horas dia'!$CO75&lt;&gt;0),'[5]INVESTIGADOR_Horas dia'!$CO75,""),IF($A77="TOTAL",SUM(INDIRECT("BD4:BD"&amp;ROW()-1)),""))</f>
        <v/>
      </c>
      <c r="BE77" s="3" t="str">
        <f ca="1">IF(AND($A77&lt;&gt;"",$A77&lt;&gt;"TOTAL"),IF(AND('[5]INVESTIGADOR_Horas dia'!$CQ75&lt;&gt;"",'[5]INVESTIGADOR_Horas dia'!$CQ75&lt;&gt;0),'[5]INVESTIGADOR_Horas dia'!$CQ75,""),IF($A77="TOTAL",SUM(INDIRECT("BE4:BE"&amp;ROW()-1)),""))</f>
        <v/>
      </c>
      <c r="BF77" s="3" t="str">
        <f t="shared" ca="1" si="37"/>
        <v/>
      </c>
    </row>
    <row r="78" spans="1:58" x14ac:dyDescent="0.2">
      <c r="A78" s="25" t="str">
        <f>IF('[5]INVESTIGADOR_Horas dia'!$B76&lt;&gt;"",'[5]INVESTIGADOR_Horas dia'!$B76,IF(AND('[5]INVESTIGADOR_Horas dia'!$B76="",'[5]INVESTIGADOR_Horas dia'!$B77="",'[5]INVESTIGADOR_Horas dia'!$B75=""),"","TOTAL"))</f>
        <v/>
      </c>
      <c r="B78" s="3" t="str">
        <f ca="1">IF(AND($A78&lt;&gt;"",$A78&lt;&gt;"TOTAL"),IF(AND('[5]INVESTIGADOR_Horas dia'!$C76&lt;&gt;"",'[5]INVESTIGADOR_Horas dia'!$C76&lt;&gt;0),'[5]INVESTIGADOR_Horas dia'!$C76,""),IF($A78="TOTAL",SUM(INDIRECT("B4:B"&amp;ROW()-1)),""))</f>
        <v/>
      </c>
      <c r="C78" s="3" t="str">
        <f ca="1">IF(AND($A78&lt;&gt;"",$A78&lt;&gt;"TOTAL"),IF(AND('[5]INVESTIGADOR_Horas dia'!$E76&lt;&gt;"",'[5]INVESTIGADOR_Horas dia'!$E76&lt;&gt;0),'[5]INVESTIGADOR_Horas dia'!$E76,""),IF($A78="TOTAL",SUM(INDIRECT("C4:C"&amp;ROW()-1)),""))</f>
        <v/>
      </c>
      <c r="D78" s="3" t="str">
        <f t="shared" ca="1" si="19"/>
        <v/>
      </c>
      <c r="E78" s="3" t="str">
        <f ca="1">IF(AND($A78&lt;&gt;"",$A78&lt;&gt;"TOTAL"),IF(AND('[5]INVESTIGADOR_Horas dia'!$H76&lt;&gt;"",'[5]INVESTIGADOR_Horas dia'!$H76&lt;&gt;0),'[5]INVESTIGADOR_Horas dia'!$H76,""),IF($A78="TOTAL",SUM(INDIRECT("E4:E"&amp;ROW()-1)),""))</f>
        <v/>
      </c>
      <c r="F78" s="3" t="str">
        <f ca="1">IF(AND($A78&lt;&gt;"",$A78&lt;&gt;"TOTAL"),IF(AND('[5]INVESTIGADOR_Horas dia'!$J76&lt;&gt;"",'[5]INVESTIGADOR_Horas dia'!$J76&lt;&gt;0),'[5]INVESTIGADOR_Horas dia'!$J76,""),IF($A78="TOTAL",SUM(INDIRECT("F4:F"&amp;ROW()-1)),""))</f>
        <v/>
      </c>
      <c r="G78" s="3" t="str">
        <f t="shared" ca="1" si="20"/>
        <v/>
      </c>
      <c r="H78" s="3" t="str">
        <f ca="1">IF(AND($A78&lt;&gt;"",$A78&lt;&gt;"TOTAL"),IF(AND('[5]INVESTIGADOR_Horas dia'!$M76&lt;&gt;"",'[5]INVESTIGADOR_Horas dia'!$M76&lt;&gt;0),'[5]INVESTIGADOR_Horas dia'!$M76,""),IF($A78="TOTAL",SUM(INDIRECT("H4:H"&amp;ROW()-1)),""))</f>
        <v/>
      </c>
      <c r="I78" s="3" t="str">
        <f ca="1">IF(AND($A78&lt;&gt;"",$A78&lt;&gt;"TOTAL"),IF(AND('[5]INVESTIGADOR_Horas dia'!$O76&lt;&gt;"",'[5]INVESTIGADOR_Horas dia'!$O76&lt;&gt;0),'[5]INVESTIGADOR_Horas dia'!$O76,""),IF($A78="TOTAL",SUM(INDIRECT("I4:I"&amp;ROW()-1)),""))</f>
        <v/>
      </c>
      <c r="J78" s="3" t="str">
        <f t="shared" ca="1" si="21"/>
        <v/>
      </c>
      <c r="K78" s="3" t="str">
        <f ca="1">IF(AND($A78&lt;&gt;"",$A78&lt;&gt;"TOTAL"),IF(AND('[5]INVESTIGADOR_Horas dia'!$R76&lt;&gt;"",'[5]INVESTIGADOR_Horas dia'!$R76&lt;&gt;0),'[5]INVESTIGADOR_Horas dia'!$R76,""),IF($A78="TOTAL",SUM(INDIRECT("K4:K"&amp;ROW()-1)),""))</f>
        <v/>
      </c>
      <c r="L78" s="3" t="str">
        <f ca="1">IF(AND($A78&lt;&gt;"",$A78&lt;&gt;"TOTAL"),IF(AND('[5]INVESTIGADOR_Horas dia'!$T76&lt;&gt;"",'[5]INVESTIGADOR_Horas dia'!$T76&lt;&gt;0),'[5]INVESTIGADOR_Horas dia'!$T76,""),IF($A78="TOTAL",SUM(INDIRECT("L4:L"&amp;ROW()-1)),""))</f>
        <v/>
      </c>
      <c r="M78" s="3" t="str">
        <f t="shared" ca="1" si="22"/>
        <v/>
      </c>
      <c r="N78" s="3" t="str">
        <f ca="1">IF(AND($A78&lt;&gt;"",$A78&lt;&gt;"TOTAL"),IF(AND('[5]INVESTIGADOR_Horas dia'!$W76&lt;&gt;"",'[5]INVESTIGADOR_Horas dia'!$W76&lt;&gt;0),'[5]INVESTIGADOR_Horas dia'!$W76,""),IF($A78="TOTAL",SUM(INDIRECT("N4:N"&amp;ROW()-1)),""))</f>
        <v/>
      </c>
      <c r="O78" s="3" t="str">
        <f ca="1">IF(AND($A78&lt;&gt;"",$A78&lt;&gt;"TOTAL"),IF(AND('[5]INVESTIGADOR_Horas dia'!$Y76&lt;&gt;"",'[5]INVESTIGADOR_Horas dia'!$Y76&lt;&gt;0),'[5]INVESTIGADOR_Horas dia'!$Y76,""),IF($A78="TOTAL",SUM(INDIRECT("O4:O"&amp;ROW()-1)),""))</f>
        <v/>
      </c>
      <c r="P78" s="3" t="str">
        <f t="shared" ca="1" si="23"/>
        <v/>
      </c>
      <c r="Q78" s="3" t="str">
        <f ca="1">IF(AND($A78&lt;&gt;"",$A78&lt;&gt;"TOTAL"),IF(AND('[5]INVESTIGADOR_Horas dia'!$AB76&lt;&gt;"",'[5]INVESTIGADOR_Horas dia'!$AB76&lt;&gt;0),'[5]INVESTIGADOR_Horas dia'!$AB76,""),IF($A78="TOTAL",SUM(INDIRECT("Q4:Q"&amp;ROW()-1)),""))</f>
        <v/>
      </c>
      <c r="R78" s="3" t="str">
        <f ca="1">IF(AND($A78&lt;&gt;"",$A78&lt;&gt;"TOTAL"),IF(AND('[5]INVESTIGADOR_Horas dia'!$AD76&lt;&gt;"",'[5]INVESTIGADOR_Horas dia'!$AD76&lt;&gt;0),'[5]INVESTIGADOR_Horas dia'!$AD76,""),IF($A78="TOTAL",SUM(INDIRECT("R4:R"&amp;ROW()-1)),""))</f>
        <v/>
      </c>
      <c r="S78" s="3" t="str">
        <f t="shared" ca="1" si="24"/>
        <v/>
      </c>
      <c r="T78" s="3" t="str">
        <f ca="1">IF(AND($A78&lt;&gt;"",$A78&lt;&gt;"TOTAL"),IF(AND('[5]INVESTIGADOR_Horas dia'!$AG76&lt;&gt;"",'[5]INVESTIGADOR_Horas dia'!$AG76&lt;&gt;0),'[5]INVESTIGADOR_Horas dia'!$AG76,""),IF($A78="TOTAL",SUM(INDIRECT("T4:T"&amp;ROW()-1)),""))</f>
        <v/>
      </c>
      <c r="U78" s="3" t="str">
        <f ca="1">IF(AND($A78&lt;&gt;"",$A78&lt;&gt;"TOTAL"),IF(AND('[5]INVESTIGADOR_Horas dia'!$AI76&lt;&gt;"",'[5]INVESTIGADOR_Horas dia'!$AI76&lt;&gt;0),'[5]INVESTIGADOR_Horas dia'!$AI76,""),IF($A78="TOTAL",SUM(INDIRECT("U4:U"&amp;ROW()-1)),""))</f>
        <v/>
      </c>
      <c r="V78" s="3" t="str">
        <f t="shared" ca="1" si="25"/>
        <v/>
      </c>
      <c r="W78" s="3" t="str">
        <f ca="1">IF(AND($A78&lt;&gt;"",$A78&lt;&gt;"TOTAL"),IF(AND('[5]INVESTIGADOR_Horas dia'!$AL76&lt;&gt;"",'[5]INVESTIGADOR_Horas dia'!$AL76&lt;&gt;0),'[5]INVESTIGADOR_Horas dia'!$AL76,""),IF($A78="TOTAL",SUM(INDIRECT("W4:W"&amp;ROW()-1)),""))</f>
        <v/>
      </c>
      <c r="X78" s="3" t="str">
        <f ca="1">IF(AND($A78&lt;&gt;"",$A78&lt;&gt;"TOTAL"),IF(AND('[5]INVESTIGADOR_Horas dia'!$AN76&lt;&gt;"",'[5]INVESTIGADOR_Horas dia'!$AN76&lt;&gt;0),'[5]INVESTIGADOR_Horas dia'!$AN76,""),IF($A78="TOTAL",SUM(INDIRECT("X4:X"&amp;ROW()-1)),""))</f>
        <v/>
      </c>
      <c r="Y78" s="3" t="str">
        <f t="shared" ca="1" si="26"/>
        <v/>
      </c>
      <c r="Z78" s="3" t="str">
        <f ca="1">IF(AND($A78&lt;&gt;"",$A78&lt;&gt;"TOTAL"),IF(AND('[5]INVESTIGADOR_Horas dia'!$AQ76&lt;&gt;"",'[5]INVESTIGADOR_Horas dia'!$AQ76&lt;&gt;0),'[5]INVESTIGADOR_Horas dia'!$AQ76,""),IF($A78="TOTAL",SUM(INDIRECT("Z4:Z"&amp;ROW()-1)),""))</f>
        <v/>
      </c>
      <c r="AA78" s="3" t="str">
        <f ca="1">IF(AND($A78&lt;&gt;"",$A78&lt;&gt;"TOTAL"),IF(AND('[5]INVESTIGADOR_Horas dia'!$AS76&lt;&gt;"",'[5]INVESTIGADOR_Horas dia'!$AS76&lt;&gt;0),'[5]INVESTIGADOR_Horas dia'!$AS76,""),IF($A78="TOTAL",SUM(INDIRECT("AA4:AA"&amp;ROW()-1)),""))</f>
        <v/>
      </c>
      <c r="AB78" s="3" t="str">
        <f t="shared" ca="1" si="27"/>
        <v/>
      </c>
      <c r="AC78" s="3" t="str">
        <f ca="1">IF(AND($A78&lt;&gt;"",$A78&lt;&gt;"TOTAL"),IF(AND('[5]INVESTIGADOR_Horas dia'!$AV76&lt;&gt;"",'[5]INVESTIGADOR_Horas dia'!$AV76&lt;&gt;0),'[5]INVESTIGADOR_Horas dia'!$AV76,""),IF($A78="TOTAL",SUM(INDIRECT("AC4:AC"&amp;ROW()-1)),""))</f>
        <v/>
      </c>
      <c r="AD78" s="3" t="str">
        <f ca="1">IF(AND($A78&lt;&gt;"",$A78&lt;&gt;"TOTAL"),IF(AND('[5]INVESTIGADOR_Horas dia'!$AX76&lt;&gt;"",'[5]INVESTIGADOR_Horas dia'!$AX76&lt;&gt;0),'[5]INVESTIGADOR_Horas dia'!$AX76,""),IF($A78="TOTAL",SUM(INDIRECT("AD4:AD"&amp;ROW()-1)),""))</f>
        <v/>
      </c>
      <c r="AE78" s="3" t="str">
        <f t="shared" ca="1" si="28"/>
        <v/>
      </c>
      <c r="AF78" s="3" t="str">
        <f ca="1">IF(AND($A78&lt;&gt;"",$A78&lt;&gt;"TOTAL"),IF(AND('[5]INVESTIGADOR_Horas dia'!$BA76&lt;&gt;"",'[5]INVESTIGADOR_Horas dia'!$BA76&lt;&gt;0),'[5]INVESTIGADOR_Horas dia'!$BA76,""),IF($A78="TOTAL",SUM(INDIRECT("AF4:AF"&amp;ROW()-1)),""))</f>
        <v/>
      </c>
      <c r="AG78" s="3" t="str">
        <f ca="1">IF(AND($A78&lt;&gt;"",$A78&lt;&gt;"TOTAL"),IF(AND('[5]INVESTIGADOR_Horas dia'!$BC76&lt;&gt;"",'[5]INVESTIGADOR_Horas dia'!$BC76&lt;&gt;0),'[5]INVESTIGADOR_Horas dia'!$BC76,""),IF($A78="TOTAL",SUM(INDIRECT("AG4:AG"&amp;ROW()-1)),""))</f>
        <v/>
      </c>
      <c r="AH78" s="3" t="str">
        <f t="shared" ca="1" si="29"/>
        <v/>
      </c>
      <c r="AI78" s="3" t="str">
        <f ca="1">IF(AND($A78&lt;&gt;"",$A78&lt;&gt;"TOTAL"),IF(AND('[5]INVESTIGADOR_Horas dia'!$BF76&lt;&gt;"",'[5]INVESTIGADOR_Horas dia'!$BF76&lt;&gt;0),'[5]INVESTIGADOR_Horas dia'!$BF76,""),IF($A78="TOTAL",SUM(INDIRECT("AI4:AI"&amp;ROW()-1)),""))</f>
        <v/>
      </c>
      <c r="AJ78" s="3" t="str">
        <f ca="1">IF(AND($A78&lt;&gt;"",$A78&lt;&gt;"TOTAL"),IF(AND('[5]INVESTIGADOR_Horas dia'!$BH76&lt;&gt;"",'[5]INVESTIGADOR_Horas dia'!$BH76&lt;&gt;0),'[5]INVESTIGADOR_Horas dia'!$BH76,""),IF($A78="TOTAL",SUM(INDIRECT("AJ4:AJ"&amp;ROW()-1)),""))</f>
        <v/>
      </c>
      <c r="AK78" s="3" t="str">
        <f t="shared" ca="1" si="30"/>
        <v/>
      </c>
      <c r="AL78" s="3" t="str">
        <f ca="1">IF(AND($A78&lt;&gt;"",$A78&lt;&gt;"TOTAL"),IF(AND('[5]INVESTIGADOR_Horas dia'!$BK76&lt;&gt;"",'[5]INVESTIGADOR_Horas dia'!$BK76&lt;&gt;0),'[5]INVESTIGADOR_Horas dia'!$BK76,""),IF($A78="TOTAL",SUM(INDIRECT("AL4:AL"&amp;ROW()-1)),""))</f>
        <v/>
      </c>
      <c r="AM78" s="3" t="str">
        <f ca="1">IF(AND($A78&lt;&gt;"",$A78&lt;&gt;"TOTAL"),IF(AND('[5]INVESTIGADOR_Horas dia'!$BM76&lt;&gt;"",'[5]INVESTIGADOR_Horas dia'!$BM76&lt;&gt;0),'[5]INVESTIGADOR_Horas dia'!$BM76,""),IF($A78="TOTAL",SUM(INDIRECT("AM4:AM"&amp;ROW()-1)),""))</f>
        <v/>
      </c>
      <c r="AN78" s="3" t="str">
        <f t="shared" ca="1" si="31"/>
        <v/>
      </c>
      <c r="AO78" s="3" t="str">
        <f ca="1">IF(AND($A78&lt;&gt;"",$A78&lt;&gt;"TOTAL"),IF(AND('[5]INVESTIGADOR_Horas dia'!$BP76&lt;&gt;"",'[5]INVESTIGADOR_Horas dia'!$BP76&lt;&gt;0),'[5]INVESTIGADOR_Horas dia'!$BP76,""),IF($A78="TOTAL",SUM(INDIRECT("AO4:AO"&amp;ROW()-1)),""))</f>
        <v/>
      </c>
      <c r="AP78" s="3" t="str">
        <f ca="1">IF(AND($A78&lt;&gt;"",$A78&lt;&gt;"TOTAL"),IF(AND('[5]INVESTIGADOR_Horas dia'!$BR76&lt;&gt;"",'[5]INVESTIGADOR_Horas dia'!$BR76&lt;&gt;0),'[5]INVESTIGADOR_Horas dia'!$BR76,""),IF($A78="TOTAL",SUM(INDIRECT("AP4:AP"&amp;ROW()-1)),""))</f>
        <v/>
      </c>
      <c r="AQ78" s="3" t="str">
        <f t="shared" ca="1" si="32"/>
        <v/>
      </c>
      <c r="AR78" s="3" t="str">
        <f ca="1">IF(AND($A78&lt;&gt;"",$A78&lt;&gt;"TOTAL"),IF(AND('[5]INVESTIGADOR_Horas dia'!$BU76&lt;&gt;"",'[5]INVESTIGADOR_Horas dia'!$BU76&lt;&gt;0),'[5]INVESTIGADOR_Horas dia'!$BU76,""),IF($A78="TOTAL",SUM(INDIRECT("AR4:AR"&amp;ROW()-1)),""))</f>
        <v/>
      </c>
      <c r="AS78" s="3" t="str">
        <f ca="1">IF(AND($A78&lt;&gt;"",$A78&lt;&gt;"TOTAL"),IF(AND('[5]INVESTIGADOR_Horas dia'!$BW76&lt;&gt;"",'[5]INVESTIGADOR_Horas dia'!$BW76&lt;&gt;0),'[5]INVESTIGADOR_Horas dia'!$BW76,""),IF($A78="TOTAL",SUM(INDIRECT("AS4:AS"&amp;ROW()-1)),""))</f>
        <v/>
      </c>
      <c r="AT78" s="3" t="str">
        <f t="shared" ca="1" si="33"/>
        <v/>
      </c>
      <c r="AU78" s="3" t="str">
        <f ca="1">IF(AND($A78&lt;&gt;"",$A78&lt;&gt;"TOTAL"),IF(AND('[5]INVESTIGADOR_Horas dia'!$BZ76&lt;&gt;"",'[5]INVESTIGADOR_Horas dia'!$BZ76&lt;&gt;0),'[5]INVESTIGADOR_Horas dia'!$BZ76,""),IF($A78="TOTAL",SUM(INDIRECT("AU4:AU"&amp;ROW()-1)),""))</f>
        <v/>
      </c>
      <c r="AV78" s="3" t="str">
        <f ca="1">IF(AND($A78&lt;&gt;"",$A78&lt;&gt;"TOTAL"),IF(AND('[5]INVESTIGADOR_Horas dia'!$CB76&lt;&gt;"",'[5]INVESTIGADOR_Horas dia'!$CB76&lt;&gt;0),'[5]INVESTIGADOR_Horas dia'!$CB76,""),IF($A78="TOTAL",SUM(INDIRECT("AV4:AV"&amp;ROW()-1)),""))</f>
        <v/>
      </c>
      <c r="AW78" s="3" t="str">
        <f t="shared" ca="1" si="34"/>
        <v/>
      </c>
      <c r="AX78" s="3" t="str">
        <f ca="1">IF(AND($A78&lt;&gt;"",$A78&lt;&gt;"TOTAL"),IF(AND('[5]INVESTIGADOR_Horas dia'!$CE76&lt;&gt;"",'[5]INVESTIGADOR_Horas dia'!$CE76&lt;&gt;0),'[5]INVESTIGADOR_Horas dia'!$CE76,""),IF($A78="TOTAL",SUM(INDIRECT("AX4:AX"&amp;ROW()-1)),""))</f>
        <v/>
      </c>
      <c r="AY78" s="3" t="str">
        <f ca="1">IF(AND($A78&lt;&gt;"",$A78&lt;&gt;"TOTAL"),IF(AND('[5]INVESTIGADOR_Horas dia'!$CG76&lt;&gt;"",'[5]INVESTIGADOR_Horas dia'!$CG76&lt;&gt;0),'[5]INVESTIGADOR_Horas dia'!$CG76,""),IF($A78="TOTAL",SUM(INDIRECT("AY4:AY"&amp;ROW()-1)),""))</f>
        <v/>
      </c>
      <c r="AZ78" s="3" t="str">
        <f t="shared" ca="1" si="35"/>
        <v/>
      </c>
      <c r="BA78" s="3" t="str">
        <f ca="1">IF(AND($A78&lt;&gt;"",$A78&lt;&gt;"TOTAL"),IF(AND('[5]INVESTIGADOR_Horas dia'!$CJ76&lt;&gt;"",'[5]INVESTIGADOR_Horas dia'!$CJ76&lt;&gt;0),'[5]INVESTIGADOR_Horas dia'!$CJ76,""),IF($A78="TOTAL",SUM(INDIRECT("BA4:BA"&amp;ROW()-1)),""))</f>
        <v/>
      </c>
      <c r="BB78" s="3" t="str">
        <f ca="1">IF(AND($A78&lt;&gt;"",$A78&lt;&gt;"TOTAL"),IF(AND('[5]INVESTIGADOR_Horas dia'!$CL76&lt;&gt;"",'[5]INVESTIGADOR_Horas dia'!$CL76&lt;&gt;0),'[5]INVESTIGADOR_Horas dia'!$CL76,""),IF($A78="TOTAL",SUM(INDIRECT("BB4:BB"&amp;ROW()-1)),""))</f>
        <v/>
      </c>
      <c r="BC78" s="3" t="str">
        <f t="shared" ca="1" si="36"/>
        <v/>
      </c>
      <c r="BD78" s="3" t="str">
        <f ca="1">IF(AND($A78&lt;&gt;"",$A78&lt;&gt;"TOTAL"),IF(AND('[5]INVESTIGADOR_Horas dia'!$CO76&lt;&gt;"",'[5]INVESTIGADOR_Horas dia'!$CO76&lt;&gt;0),'[5]INVESTIGADOR_Horas dia'!$CO76,""),IF($A78="TOTAL",SUM(INDIRECT("BD4:BD"&amp;ROW()-1)),""))</f>
        <v/>
      </c>
      <c r="BE78" s="3" t="str">
        <f ca="1">IF(AND($A78&lt;&gt;"",$A78&lt;&gt;"TOTAL"),IF(AND('[5]INVESTIGADOR_Horas dia'!$CQ76&lt;&gt;"",'[5]INVESTIGADOR_Horas dia'!$CQ76&lt;&gt;0),'[5]INVESTIGADOR_Horas dia'!$CQ76,""),IF($A78="TOTAL",SUM(INDIRECT("BE4:BE"&amp;ROW()-1)),""))</f>
        <v/>
      </c>
      <c r="BF78" s="3" t="str">
        <f t="shared" ca="1" si="37"/>
        <v/>
      </c>
    </row>
    <row r="79" spans="1:58" x14ac:dyDescent="0.2">
      <c r="A79" s="25" t="str">
        <f>IF('[5]INVESTIGADOR_Horas dia'!$B77&lt;&gt;"",'[5]INVESTIGADOR_Horas dia'!$B77,IF(AND('[5]INVESTIGADOR_Horas dia'!$B77="",'[5]INVESTIGADOR_Horas dia'!$B78="",'[5]INVESTIGADOR_Horas dia'!$B76=""),"","TOTAL"))</f>
        <v/>
      </c>
      <c r="B79" s="3" t="str">
        <f ca="1">IF(AND($A79&lt;&gt;"",$A79&lt;&gt;"TOTAL"),IF(AND('[5]INVESTIGADOR_Horas dia'!$C77&lt;&gt;"",'[5]INVESTIGADOR_Horas dia'!$C77&lt;&gt;0),'[5]INVESTIGADOR_Horas dia'!$C77,""),IF($A79="TOTAL",SUM(INDIRECT("B4:B"&amp;ROW()-1)),""))</f>
        <v/>
      </c>
      <c r="C79" s="3" t="str">
        <f ca="1">IF(AND($A79&lt;&gt;"",$A79&lt;&gt;"TOTAL"),IF(AND('[5]INVESTIGADOR_Horas dia'!$E77&lt;&gt;"",'[5]INVESTIGADOR_Horas dia'!$E77&lt;&gt;0),'[5]INVESTIGADOR_Horas dia'!$E77,""),IF($A79="TOTAL",SUM(INDIRECT("C4:C"&amp;ROW()-1)),""))</f>
        <v/>
      </c>
      <c r="D79" s="3" t="str">
        <f t="shared" ca="1" si="19"/>
        <v/>
      </c>
      <c r="E79" s="3" t="str">
        <f ca="1">IF(AND($A79&lt;&gt;"",$A79&lt;&gt;"TOTAL"),IF(AND('[5]INVESTIGADOR_Horas dia'!$H77&lt;&gt;"",'[5]INVESTIGADOR_Horas dia'!$H77&lt;&gt;0),'[5]INVESTIGADOR_Horas dia'!$H77,""),IF($A79="TOTAL",SUM(INDIRECT("E4:E"&amp;ROW()-1)),""))</f>
        <v/>
      </c>
      <c r="F79" s="3" t="str">
        <f ca="1">IF(AND($A79&lt;&gt;"",$A79&lt;&gt;"TOTAL"),IF(AND('[5]INVESTIGADOR_Horas dia'!$J77&lt;&gt;"",'[5]INVESTIGADOR_Horas dia'!$J77&lt;&gt;0),'[5]INVESTIGADOR_Horas dia'!$J77,""),IF($A79="TOTAL",SUM(INDIRECT("F4:F"&amp;ROW()-1)),""))</f>
        <v/>
      </c>
      <c r="G79" s="3" t="str">
        <f t="shared" ca="1" si="20"/>
        <v/>
      </c>
      <c r="H79" s="3" t="str">
        <f ca="1">IF(AND($A79&lt;&gt;"",$A79&lt;&gt;"TOTAL"),IF(AND('[5]INVESTIGADOR_Horas dia'!$M77&lt;&gt;"",'[5]INVESTIGADOR_Horas dia'!$M77&lt;&gt;0),'[5]INVESTIGADOR_Horas dia'!$M77,""),IF($A79="TOTAL",SUM(INDIRECT("H4:H"&amp;ROW()-1)),""))</f>
        <v/>
      </c>
      <c r="I79" s="3" t="str">
        <f ca="1">IF(AND($A79&lt;&gt;"",$A79&lt;&gt;"TOTAL"),IF(AND('[5]INVESTIGADOR_Horas dia'!$O77&lt;&gt;"",'[5]INVESTIGADOR_Horas dia'!$O77&lt;&gt;0),'[5]INVESTIGADOR_Horas dia'!$O77,""),IF($A79="TOTAL",SUM(INDIRECT("I4:I"&amp;ROW()-1)),""))</f>
        <v/>
      </c>
      <c r="J79" s="3" t="str">
        <f t="shared" ca="1" si="21"/>
        <v/>
      </c>
      <c r="K79" s="3" t="str">
        <f ca="1">IF(AND($A79&lt;&gt;"",$A79&lt;&gt;"TOTAL"),IF(AND('[5]INVESTIGADOR_Horas dia'!$R77&lt;&gt;"",'[5]INVESTIGADOR_Horas dia'!$R77&lt;&gt;0),'[5]INVESTIGADOR_Horas dia'!$R77,""),IF($A79="TOTAL",SUM(INDIRECT("K4:K"&amp;ROW()-1)),""))</f>
        <v/>
      </c>
      <c r="L79" s="3" t="str">
        <f ca="1">IF(AND($A79&lt;&gt;"",$A79&lt;&gt;"TOTAL"),IF(AND('[5]INVESTIGADOR_Horas dia'!$T77&lt;&gt;"",'[5]INVESTIGADOR_Horas dia'!$T77&lt;&gt;0),'[5]INVESTIGADOR_Horas dia'!$T77,""),IF($A79="TOTAL",SUM(INDIRECT("L4:L"&amp;ROW()-1)),""))</f>
        <v/>
      </c>
      <c r="M79" s="3" t="str">
        <f t="shared" ca="1" si="22"/>
        <v/>
      </c>
      <c r="N79" s="3" t="str">
        <f ca="1">IF(AND($A79&lt;&gt;"",$A79&lt;&gt;"TOTAL"),IF(AND('[5]INVESTIGADOR_Horas dia'!$W77&lt;&gt;"",'[5]INVESTIGADOR_Horas dia'!$W77&lt;&gt;0),'[5]INVESTIGADOR_Horas dia'!$W77,""),IF($A79="TOTAL",SUM(INDIRECT("N4:N"&amp;ROW()-1)),""))</f>
        <v/>
      </c>
      <c r="O79" s="3" t="str">
        <f ca="1">IF(AND($A79&lt;&gt;"",$A79&lt;&gt;"TOTAL"),IF(AND('[5]INVESTIGADOR_Horas dia'!$Y77&lt;&gt;"",'[5]INVESTIGADOR_Horas dia'!$Y77&lt;&gt;0),'[5]INVESTIGADOR_Horas dia'!$Y77,""),IF($A79="TOTAL",SUM(INDIRECT("O4:O"&amp;ROW()-1)),""))</f>
        <v/>
      </c>
      <c r="P79" s="3" t="str">
        <f t="shared" ca="1" si="23"/>
        <v/>
      </c>
      <c r="Q79" s="3" t="str">
        <f ca="1">IF(AND($A79&lt;&gt;"",$A79&lt;&gt;"TOTAL"),IF(AND('[5]INVESTIGADOR_Horas dia'!$AB77&lt;&gt;"",'[5]INVESTIGADOR_Horas dia'!$AB77&lt;&gt;0),'[5]INVESTIGADOR_Horas dia'!$AB77,""),IF($A79="TOTAL",SUM(INDIRECT("Q4:Q"&amp;ROW()-1)),""))</f>
        <v/>
      </c>
      <c r="R79" s="3" t="str">
        <f ca="1">IF(AND($A79&lt;&gt;"",$A79&lt;&gt;"TOTAL"),IF(AND('[5]INVESTIGADOR_Horas dia'!$AD77&lt;&gt;"",'[5]INVESTIGADOR_Horas dia'!$AD77&lt;&gt;0),'[5]INVESTIGADOR_Horas dia'!$AD77,""),IF($A79="TOTAL",SUM(INDIRECT("R4:R"&amp;ROW()-1)),""))</f>
        <v/>
      </c>
      <c r="S79" s="3" t="str">
        <f t="shared" ca="1" si="24"/>
        <v/>
      </c>
      <c r="T79" s="3" t="str">
        <f ca="1">IF(AND($A79&lt;&gt;"",$A79&lt;&gt;"TOTAL"),IF(AND('[5]INVESTIGADOR_Horas dia'!$AG77&lt;&gt;"",'[5]INVESTIGADOR_Horas dia'!$AG77&lt;&gt;0),'[5]INVESTIGADOR_Horas dia'!$AG77,""),IF($A79="TOTAL",SUM(INDIRECT("T4:T"&amp;ROW()-1)),""))</f>
        <v/>
      </c>
      <c r="U79" s="3" t="str">
        <f ca="1">IF(AND($A79&lt;&gt;"",$A79&lt;&gt;"TOTAL"),IF(AND('[5]INVESTIGADOR_Horas dia'!$AI77&lt;&gt;"",'[5]INVESTIGADOR_Horas dia'!$AI77&lt;&gt;0),'[5]INVESTIGADOR_Horas dia'!$AI77,""),IF($A79="TOTAL",SUM(INDIRECT("U4:U"&amp;ROW()-1)),""))</f>
        <v/>
      </c>
      <c r="V79" s="3" t="str">
        <f t="shared" ca="1" si="25"/>
        <v/>
      </c>
      <c r="W79" s="3" t="str">
        <f ca="1">IF(AND($A79&lt;&gt;"",$A79&lt;&gt;"TOTAL"),IF(AND('[5]INVESTIGADOR_Horas dia'!$AL77&lt;&gt;"",'[5]INVESTIGADOR_Horas dia'!$AL77&lt;&gt;0),'[5]INVESTIGADOR_Horas dia'!$AL77,""),IF($A79="TOTAL",SUM(INDIRECT("W4:W"&amp;ROW()-1)),""))</f>
        <v/>
      </c>
      <c r="X79" s="3" t="str">
        <f ca="1">IF(AND($A79&lt;&gt;"",$A79&lt;&gt;"TOTAL"),IF(AND('[5]INVESTIGADOR_Horas dia'!$AN77&lt;&gt;"",'[5]INVESTIGADOR_Horas dia'!$AN77&lt;&gt;0),'[5]INVESTIGADOR_Horas dia'!$AN77,""),IF($A79="TOTAL",SUM(INDIRECT("X4:X"&amp;ROW()-1)),""))</f>
        <v/>
      </c>
      <c r="Y79" s="3" t="str">
        <f t="shared" ca="1" si="26"/>
        <v/>
      </c>
      <c r="Z79" s="3" t="str">
        <f ca="1">IF(AND($A79&lt;&gt;"",$A79&lt;&gt;"TOTAL"),IF(AND('[5]INVESTIGADOR_Horas dia'!$AQ77&lt;&gt;"",'[5]INVESTIGADOR_Horas dia'!$AQ77&lt;&gt;0),'[5]INVESTIGADOR_Horas dia'!$AQ77,""),IF($A79="TOTAL",SUM(INDIRECT("Z4:Z"&amp;ROW()-1)),""))</f>
        <v/>
      </c>
      <c r="AA79" s="3" t="str">
        <f ca="1">IF(AND($A79&lt;&gt;"",$A79&lt;&gt;"TOTAL"),IF(AND('[5]INVESTIGADOR_Horas dia'!$AS77&lt;&gt;"",'[5]INVESTIGADOR_Horas dia'!$AS77&lt;&gt;0),'[5]INVESTIGADOR_Horas dia'!$AS77,""),IF($A79="TOTAL",SUM(INDIRECT("AA4:AA"&amp;ROW()-1)),""))</f>
        <v/>
      </c>
      <c r="AB79" s="3" t="str">
        <f t="shared" ca="1" si="27"/>
        <v/>
      </c>
      <c r="AC79" s="3" t="str">
        <f ca="1">IF(AND($A79&lt;&gt;"",$A79&lt;&gt;"TOTAL"),IF(AND('[5]INVESTIGADOR_Horas dia'!$AV77&lt;&gt;"",'[5]INVESTIGADOR_Horas dia'!$AV77&lt;&gt;0),'[5]INVESTIGADOR_Horas dia'!$AV77,""),IF($A79="TOTAL",SUM(INDIRECT("AC4:AC"&amp;ROW()-1)),""))</f>
        <v/>
      </c>
      <c r="AD79" s="3" t="str">
        <f ca="1">IF(AND($A79&lt;&gt;"",$A79&lt;&gt;"TOTAL"),IF(AND('[5]INVESTIGADOR_Horas dia'!$AX77&lt;&gt;"",'[5]INVESTIGADOR_Horas dia'!$AX77&lt;&gt;0),'[5]INVESTIGADOR_Horas dia'!$AX77,""),IF($A79="TOTAL",SUM(INDIRECT("AD4:AD"&amp;ROW()-1)),""))</f>
        <v/>
      </c>
      <c r="AE79" s="3" t="str">
        <f t="shared" ca="1" si="28"/>
        <v/>
      </c>
      <c r="AF79" s="3" t="str">
        <f ca="1">IF(AND($A79&lt;&gt;"",$A79&lt;&gt;"TOTAL"),IF(AND('[5]INVESTIGADOR_Horas dia'!$BA77&lt;&gt;"",'[5]INVESTIGADOR_Horas dia'!$BA77&lt;&gt;0),'[5]INVESTIGADOR_Horas dia'!$BA77,""),IF($A79="TOTAL",SUM(INDIRECT("AF4:AF"&amp;ROW()-1)),""))</f>
        <v/>
      </c>
      <c r="AG79" s="3" t="str">
        <f ca="1">IF(AND($A79&lt;&gt;"",$A79&lt;&gt;"TOTAL"),IF(AND('[5]INVESTIGADOR_Horas dia'!$BC77&lt;&gt;"",'[5]INVESTIGADOR_Horas dia'!$BC77&lt;&gt;0),'[5]INVESTIGADOR_Horas dia'!$BC77,""),IF($A79="TOTAL",SUM(INDIRECT("AG4:AG"&amp;ROW()-1)),""))</f>
        <v/>
      </c>
      <c r="AH79" s="3" t="str">
        <f t="shared" ca="1" si="29"/>
        <v/>
      </c>
      <c r="AI79" s="3" t="str">
        <f ca="1">IF(AND($A79&lt;&gt;"",$A79&lt;&gt;"TOTAL"),IF(AND('[5]INVESTIGADOR_Horas dia'!$BF77&lt;&gt;"",'[5]INVESTIGADOR_Horas dia'!$BF77&lt;&gt;0),'[5]INVESTIGADOR_Horas dia'!$BF77,""),IF($A79="TOTAL",SUM(INDIRECT("AI4:AI"&amp;ROW()-1)),""))</f>
        <v/>
      </c>
      <c r="AJ79" s="3" t="str">
        <f ca="1">IF(AND($A79&lt;&gt;"",$A79&lt;&gt;"TOTAL"),IF(AND('[5]INVESTIGADOR_Horas dia'!$BH77&lt;&gt;"",'[5]INVESTIGADOR_Horas dia'!$BH77&lt;&gt;0),'[5]INVESTIGADOR_Horas dia'!$BH77,""),IF($A79="TOTAL",SUM(INDIRECT("AJ4:AJ"&amp;ROW()-1)),""))</f>
        <v/>
      </c>
      <c r="AK79" s="3" t="str">
        <f t="shared" ca="1" si="30"/>
        <v/>
      </c>
      <c r="AL79" s="3" t="str">
        <f ca="1">IF(AND($A79&lt;&gt;"",$A79&lt;&gt;"TOTAL"),IF(AND('[5]INVESTIGADOR_Horas dia'!$BK77&lt;&gt;"",'[5]INVESTIGADOR_Horas dia'!$BK77&lt;&gt;0),'[5]INVESTIGADOR_Horas dia'!$BK77,""),IF($A79="TOTAL",SUM(INDIRECT("AL4:AL"&amp;ROW()-1)),""))</f>
        <v/>
      </c>
      <c r="AM79" s="3" t="str">
        <f ca="1">IF(AND($A79&lt;&gt;"",$A79&lt;&gt;"TOTAL"),IF(AND('[5]INVESTIGADOR_Horas dia'!$BM77&lt;&gt;"",'[5]INVESTIGADOR_Horas dia'!$BM77&lt;&gt;0),'[5]INVESTIGADOR_Horas dia'!$BM77,""),IF($A79="TOTAL",SUM(INDIRECT("AM4:AM"&amp;ROW()-1)),""))</f>
        <v/>
      </c>
      <c r="AN79" s="3" t="str">
        <f t="shared" ca="1" si="31"/>
        <v/>
      </c>
      <c r="AO79" s="3" t="str">
        <f ca="1">IF(AND($A79&lt;&gt;"",$A79&lt;&gt;"TOTAL"),IF(AND('[5]INVESTIGADOR_Horas dia'!$BP77&lt;&gt;"",'[5]INVESTIGADOR_Horas dia'!$BP77&lt;&gt;0),'[5]INVESTIGADOR_Horas dia'!$BP77,""),IF($A79="TOTAL",SUM(INDIRECT("AO4:AO"&amp;ROW()-1)),""))</f>
        <v/>
      </c>
      <c r="AP79" s="3" t="str">
        <f ca="1">IF(AND($A79&lt;&gt;"",$A79&lt;&gt;"TOTAL"),IF(AND('[5]INVESTIGADOR_Horas dia'!$BR77&lt;&gt;"",'[5]INVESTIGADOR_Horas dia'!$BR77&lt;&gt;0),'[5]INVESTIGADOR_Horas dia'!$BR77,""),IF($A79="TOTAL",SUM(INDIRECT("AP4:AP"&amp;ROW()-1)),""))</f>
        <v/>
      </c>
      <c r="AQ79" s="3" t="str">
        <f t="shared" ca="1" si="32"/>
        <v/>
      </c>
      <c r="AR79" s="3" t="str">
        <f ca="1">IF(AND($A79&lt;&gt;"",$A79&lt;&gt;"TOTAL"),IF(AND('[5]INVESTIGADOR_Horas dia'!$BU77&lt;&gt;"",'[5]INVESTIGADOR_Horas dia'!$BU77&lt;&gt;0),'[5]INVESTIGADOR_Horas dia'!$BU77,""),IF($A79="TOTAL",SUM(INDIRECT("AR4:AR"&amp;ROW()-1)),""))</f>
        <v/>
      </c>
      <c r="AS79" s="3" t="str">
        <f ca="1">IF(AND($A79&lt;&gt;"",$A79&lt;&gt;"TOTAL"),IF(AND('[5]INVESTIGADOR_Horas dia'!$BW77&lt;&gt;"",'[5]INVESTIGADOR_Horas dia'!$BW77&lt;&gt;0),'[5]INVESTIGADOR_Horas dia'!$BW77,""),IF($A79="TOTAL",SUM(INDIRECT("AS4:AS"&amp;ROW()-1)),""))</f>
        <v/>
      </c>
      <c r="AT79" s="3" t="str">
        <f t="shared" ca="1" si="33"/>
        <v/>
      </c>
      <c r="AU79" s="3" t="str">
        <f ca="1">IF(AND($A79&lt;&gt;"",$A79&lt;&gt;"TOTAL"),IF(AND('[5]INVESTIGADOR_Horas dia'!$BZ77&lt;&gt;"",'[5]INVESTIGADOR_Horas dia'!$BZ77&lt;&gt;0),'[5]INVESTIGADOR_Horas dia'!$BZ77,""),IF($A79="TOTAL",SUM(INDIRECT("AU4:AU"&amp;ROW()-1)),""))</f>
        <v/>
      </c>
      <c r="AV79" s="3" t="str">
        <f ca="1">IF(AND($A79&lt;&gt;"",$A79&lt;&gt;"TOTAL"),IF(AND('[5]INVESTIGADOR_Horas dia'!$CB77&lt;&gt;"",'[5]INVESTIGADOR_Horas dia'!$CB77&lt;&gt;0),'[5]INVESTIGADOR_Horas dia'!$CB77,""),IF($A79="TOTAL",SUM(INDIRECT("AV4:AV"&amp;ROW()-1)),""))</f>
        <v/>
      </c>
      <c r="AW79" s="3" t="str">
        <f t="shared" ca="1" si="34"/>
        <v/>
      </c>
      <c r="AX79" s="3" t="str">
        <f ca="1">IF(AND($A79&lt;&gt;"",$A79&lt;&gt;"TOTAL"),IF(AND('[5]INVESTIGADOR_Horas dia'!$CE77&lt;&gt;"",'[5]INVESTIGADOR_Horas dia'!$CE77&lt;&gt;0),'[5]INVESTIGADOR_Horas dia'!$CE77,""),IF($A79="TOTAL",SUM(INDIRECT("AX4:AX"&amp;ROW()-1)),""))</f>
        <v/>
      </c>
      <c r="AY79" s="3" t="str">
        <f ca="1">IF(AND($A79&lt;&gt;"",$A79&lt;&gt;"TOTAL"),IF(AND('[5]INVESTIGADOR_Horas dia'!$CG77&lt;&gt;"",'[5]INVESTIGADOR_Horas dia'!$CG77&lt;&gt;0),'[5]INVESTIGADOR_Horas dia'!$CG77,""),IF($A79="TOTAL",SUM(INDIRECT("AY4:AY"&amp;ROW()-1)),""))</f>
        <v/>
      </c>
      <c r="AZ79" s="3" t="str">
        <f t="shared" ca="1" si="35"/>
        <v/>
      </c>
      <c r="BA79" s="3" t="str">
        <f ca="1">IF(AND($A79&lt;&gt;"",$A79&lt;&gt;"TOTAL"),IF(AND('[5]INVESTIGADOR_Horas dia'!$CJ77&lt;&gt;"",'[5]INVESTIGADOR_Horas dia'!$CJ77&lt;&gt;0),'[5]INVESTIGADOR_Horas dia'!$CJ77,""),IF($A79="TOTAL",SUM(INDIRECT("BA4:BA"&amp;ROW()-1)),""))</f>
        <v/>
      </c>
      <c r="BB79" s="3" t="str">
        <f ca="1">IF(AND($A79&lt;&gt;"",$A79&lt;&gt;"TOTAL"),IF(AND('[5]INVESTIGADOR_Horas dia'!$CL77&lt;&gt;"",'[5]INVESTIGADOR_Horas dia'!$CL77&lt;&gt;0),'[5]INVESTIGADOR_Horas dia'!$CL77,""),IF($A79="TOTAL",SUM(INDIRECT("BB4:BB"&amp;ROW()-1)),""))</f>
        <v/>
      </c>
      <c r="BC79" s="3" t="str">
        <f t="shared" ca="1" si="36"/>
        <v/>
      </c>
      <c r="BD79" s="3" t="str">
        <f ca="1">IF(AND($A79&lt;&gt;"",$A79&lt;&gt;"TOTAL"),IF(AND('[5]INVESTIGADOR_Horas dia'!$CO77&lt;&gt;"",'[5]INVESTIGADOR_Horas dia'!$CO77&lt;&gt;0),'[5]INVESTIGADOR_Horas dia'!$CO77,""),IF($A79="TOTAL",SUM(INDIRECT("BD4:BD"&amp;ROW()-1)),""))</f>
        <v/>
      </c>
      <c r="BE79" s="3" t="str">
        <f ca="1">IF(AND($A79&lt;&gt;"",$A79&lt;&gt;"TOTAL"),IF(AND('[5]INVESTIGADOR_Horas dia'!$CQ77&lt;&gt;"",'[5]INVESTIGADOR_Horas dia'!$CQ77&lt;&gt;0),'[5]INVESTIGADOR_Horas dia'!$CQ77,""),IF($A79="TOTAL",SUM(INDIRECT("BE4:BE"&amp;ROW()-1)),""))</f>
        <v/>
      </c>
      <c r="BF79" s="3" t="str">
        <f t="shared" ca="1" si="37"/>
        <v/>
      </c>
    </row>
    <row r="80" spans="1:58" x14ac:dyDescent="0.2">
      <c r="A80" s="25" t="str">
        <f>IF('[5]INVESTIGADOR_Horas dia'!$B78&lt;&gt;"",'[5]INVESTIGADOR_Horas dia'!$B78,IF(AND('[5]INVESTIGADOR_Horas dia'!$B78="",'[5]INVESTIGADOR_Horas dia'!$B79="",'[5]INVESTIGADOR_Horas dia'!$B77=""),"","TOTAL"))</f>
        <v/>
      </c>
      <c r="B80" s="3" t="str">
        <f ca="1">IF(AND($A80&lt;&gt;"",$A80&lt;&gt;"TOTAL"),IF(AND('[5]INVESTIGADOR_Horas dia'!$C78&lt;&gt;"",'[5]INVESTIGADOR_Horas dia'!$C78&lt;&gt;0),'[5]INVESTIGADOR_Horas dia'!$C78,""),IF($A80="TOTAL",SUM(INDIRECT("B4:B"&amp;ROW()-1)),""))</f>
        <v/>
      </c>
      <c r="C80" s="3" t="str">
        <f ca="1">IF(AND($A80&lt;&gt;"",$A80&lt;&gt;"TOTAL"),IF(AND('[5]INVESTIGADOR_Horas dia'!$E78&lt;&gt;"",'[5]INVESTIGADOR_Horas dia'!$E78&lt;&gt;0),'[5]INVESTIGADOR_Horas dia'!$E78,""),IF($A80="TOTAL",SUM(INDIRECT("C4:C"&amp;ROW()-1)),""))</f>
        <v/>
      </c>
      <c r="D80" s="3" t="str">
        <f t="shared" ca="1" si="19"/>
        <v/>
      </c>
      <c r="E80" s="3" t="str">
        <f ca="1">IF(AND($A80&lt;&gt;"",$A80&lt;&gt;"TOTAL"),IF(AND('[5]INVESTIGADOR_Horas dia'!$H78&lt;&gt;"",'[5]INVESTIGADOR_Horas dia'!$H78&lt;&gt;0),'[5]INVESTIGADOR_Horas dia'!$H78,""),IF($A80="TOTAL",SUM(INDIRECT("E4:E"&amp;ROW()-1)),""))</f>
        <v/>
      </c>
      <c r="F80" s="3" t="str">
        <f ca="1">IF(AND($A80&lt;&gt;"",$A80&lt;&gt;"TOTAL"),IF(AND('[5]INVESTIGADOR_Horas dia'!$J78&lt;&gt;"",'[5]INVESTIGADOR_Horas dia'!$J78&lt;&gt;0),'[5]INVESTIGADOR_Horas dia'!$J78,""),IF($A80="TOTAL",SUM(INDIRECT("F4:F"&amp;ROW()-1)),""))</f>
        <v/>
      </c>
      <c r="G80" s="3" t="str">
        <f t="shared" ca="1" si="20"/>
        <v/>
      </c>
      <c r="H80" s="3" t="str">
        <f ca="1">IF(AND($A80&lt;&gt;"",$A80&lt;&gt;"TOTAL"),IF(AND('[5]INVESTIGADOR_Horas dia'!$M78&lt;&gt;"",'[5]INVESTIGADOR_Horas dia'!$M78&lt;&gt;0),'[5]INVESTIGADOR_Horas dia'!$M78,""),IF($A80="TOTAL",SUM(INDIRECT("H4:H"&amp;ROW()-1)),""))</f>
        <v/>
      </c>
      <c r="I80" s="3" t="str">
        <f ca="1">IF(AND($A80&lt;&gt;"",$A80&lt;&gt;"TOTAL"),IF(AND('[5]INVESTIGADOR_Horas dia'!$O78&lt;&gt;"",'[5]INVESTIGADOR_Horas dia'!$O78&lt;&gt;0),'[5]INVESTIGADOR_Horas dia'!$O78,""),IF($A80="TOTAL",SUM(INDIRECT("I4:I"&amp;ROW()-1)),""))</f>
        <v/>
      </c>
      <c r="J80" s="3" t="str">
        <f t="shared" ca="1" si="21"/>
        <v/>
      </c>
      <c r="K80" s="3" t="str">
        <f ca="1">IF(AND($A80&lt;&gt;"",$A80&lt;&gt;"TOTAL"),IF(AND('[5]INVESTIGADOR_Horas dia'!$R78&lt;&gt;"",'[5]INVESTIGADOR_Horas dia'!$R78&lt;&gt;0),'[5]INVESTIGADOR_Horas dia'!$R78,""),IF($A80="TOTAL",SUM(INDIRECT("K4:K"&amp;ROW()-1)),""))</f>
        <v/>
      </c>
      <c r="L80" s="3" t="str">
        <f ca="1">IF(AND($A80&lt;&gt;"",$A80&lt;&gt;"TOTAL"),IF(AND('[5]INVESTIGADOR_Horas dia'!$T78&lt;&gt;"",'[5]INVESTIGADOR_Horas dia'!$T78&lt;&gt;0),'[5]INVESTIGADOR_Horas dia'!$T78,""),IF($A80="TOTAL",SUM(INDIRECT("L4:L"&amp;ROW()-1)),""))</f>
        <v/>
      </c>
      <c r="M80" s="3" t="str">
        <f t="shared" ca="1" si="22"/>
        <v/>
      </c>
      <c r="N80" s="3" t="str">
        <f ca="1">IF(AND($A80&lt;&gt;"",$A80&lt;&gt;"TOTAL"),IF(AND('[5]INVESTIGADOR_Horas dia'!$W78&lt;&gt;"",'[5]INVESTIGADOR_Horas dia'!$W78&lt;&gt;0),'[5]INVESTIGADOR_Horas dia'!$W78,""),IF($A80="TOTAL",SUM(INDIRECT("N4:N"&amp;ROW()-1)),""))</f>
        <v/>
      </c>
      <c r="O80" s="3" t="str">
        <f ca="1">IF(AND($A80&lt;&gt;"",$A80&lt;&gt;"TOTAL"),IF(AND('[5]INVESTIGADOR_Horas dia'!$Y78&lt;&gt;"",'[5]INVESTIGADOR_Horas dia'!$Y78&lt;&gt;0),'[5]INVESTIGADOR_Horas dia'!$Y78,""),IF($A80="TOTAL",SUM(INDIRECT("O4:O"&amp;ROW()-1)),""))</f>
        <v/>
      </c>
      <c r="P80" s="3" t="str">
        <f t="shared" ca="1" si="23"/>
        <v/>
      </c>
      <c r="Q80" s="3" t="str">
        <f ca="1">IF(AND($A80&lt;&gt;"",$A80&lt;&gt;"TOTAL"),IF(AND('[5]INVESTIGADOR_Horas dia'!$AB78&lt;&gt;"",'[5]INVESTIGADOR_Horas dia'!$AB78&lt;&gt;0),'[5]INVESTIGADOR_Horas dia'!$AB78,""),IF($A80="TOTAL",SUM(INDIRECT("Q4:Q"&amp;ROW()-1)),""))</f>
        <v/>
      </c>
      <c r="R80" s="3" t="str">
        <f ca="1">IF(AND($A80&lt;&gt;"",$A80&lt;&gt;"TOTAL"),IF(AND('[5]INVESTIGADOR_Horas dia'!$AD78&lt;&gt;"",'[5]INVESTIGADOR_Horas dia'!$AD78&lt;&gt;0),'[5]INVESTIGADOR_Horas dia'!$AD78,""),IF($A80="TOTAL",SUM(INDIRECT("R4:R"&amp;ROW()-1)),""))</f>
        <v/>
      </c>
      <c r="S80" s="3" t="str">
        <f t="shared" ca="1" si="24"/>
        <v/>
      </c>
      <c r="T80" s="3" t="str">
        <f ca="1">IF(AND($A80&lt;&gt;"",$A80&lt;&gt;"TOTAL"),IF(AND('[5]INVESTIGADOR_Horas dia'!$AG78&lt;&gt;"",'[5]INVESTIGADOR_Horas dia'!$AG78&lt;&gt;0),'[5]INVESTIGADOR_Horas dia'!$AG78,""),IF($A80="TOTAL",SUM(INDIRECT("T4:T"&amp;ROW()-1)),""))</f>
        <v/>
      </c>
      <c r="U80" s="3" t="str">
        <f ca="1">IF(AND($A80&lt;&gt;"",$A80&lt;&gt;"TOTAL"),IF(AND('[5]INVESTIGADOR_Horas dia'!$AI78&lt;&gt;"",'[5]INVESTIGADOR_Horas dia'!$AI78&lt;&gt;0),'[5]INVESTIGADOR_Horas dia'!$AI78,""),IF($A80="TOTAL",SUM(INDIRECT("U4:U"&amp;ROW()-1)),""))</f>
        <v/>
      </c>
      <c r="V80" s="3" t="str">
        <f t="shared" ca="1" si="25"/>
        <v/>
      </c>
      <c r="W80" s="3" t="str">
        <f ca="1">IF(AND($A80&lt;&gt;"",$A80&lt;&gt;"TOTAL"),IF(AND('[5]INVESTIGADOR_Horas dia'!$AL78&lt;&gt;"",'[5]INVESTIGADOR_Horas dia'!$AL78&lt;&gt;0),'[5]INVESTIGADOR_Horas dia'!$AL78,""),IF($A80="TOTAL",SUM(INDIRECT("W4:W"&amp;ROW()-1)),""))</f>
        <v/>
      </c>
      <c r="X80" s="3" t="str">
        <f ca="1">IF(AND($A80&lt;&gt;"",$A80&lt;&gt;"TOTAL"),IF(AND('[5]INVESTIGADOR_Horas dia'!$AN78&lt;&gt;"",'[5]INVESTIGADOR_Horas dia'!$AN78&lt;&gt;0),'[5]INVESTIGADOR_Horas dia'!$AN78,""),IF($A80="TOTAL",SUM(INDIRECT("X4:X"&amp;ROW()-1)),""))</f>
        <v/>
      </c>
      <c r="Y80" s="3" t="str">
        <f t="shared" ca="1" si="26"/>
        <v/>
      </c>
      <c r="Z80" s="3" t="str">
        <f ca="1">IF(AND($A80&lt;&gt;"",$A80&lt;&gt;"TOTAL"),IF(AND('[5]INVESTIGADOR_Horas dia'!$AQ78&lt;&gt;"",'[5]INVESTIGADOR_Horas dia'!$AQ78&lt;&gt;0),'[5]INVESTIGADOR_Horas dia'!$AQ78,""),IF($A80="TOTAL",SUM(INDIRECT("Z4:Z"&amp;ROW()-1)),""))</f>
        <v/>
      </c>
      <c r="AA80" s="3" t="str">
        <f ca="1">IF(AND($A80&lt;&gt;"",$A80&lt;&gt;"TOTAL"),IF(AND('[5]INVESTIGADOR_Horas dia'!$AS78&lt;&gt;"",'[5]INVESTIGADOR_Horas dia'!$AS78&lt;&gt;0),'[5]INVESTIGADOR_Horas dia'!$AS78,""),IF($A80="TOTAL",SUM(INDIRECT("AA4:AA"&amp;ROW()-1)),""))</f>
        <v/>
      </c>
      <c r="AB80" s="3" t="str">
        <f t="shared" ca="1" si="27"/>
        <v/>
      </c>
      <c r="AC80" s="3" t="str">
        <f ca="1">IF(AND($A80&lt;&gt;"",$A80&lt;&gt;"TOTAL"),IF(AND('[5]INVESTIGADOR_Horas dia'!$AV78&lt;&gt;"",'[5]INVESTIGADOR_Horas dia'!$AV78&lt;&gt;0),'[5]INVESTIGADOR_Horas dia'!$AV78,""),IF($A80="TOTAL",SUM(INDIRECT("AC4:AC"&amp;ROW()-1)),""))</f>
        <v/>
      </c>
      <c r="AD80" s="3" t="str">
        <f ca="1">IF(AND($A80&lt;&gt;"",$A80&lt;&gt;"TOTAL"),IF(AND('[5]INVESTIGADOR_Horas dia'!$AX78&lt;&gt;"",'[5]INVESTIGADOR_Horas dia'!$AX78&lt;&gt;0),'[5]INVESTIGADOR_Horas dia'!$AX78,""),IF($A80="TOTAL",SUM(INDIRECT("AD4:AD"&amp;ROW()-1)),""))</f>
        <v/>
      </c>
      <c r="AE80" s="3" t="str">
        <f t="shared" ca="1" si="28"/>
        <v/>
      </c>
      <c r="AF80" s="3" t="str">
        <f ca="1">IF(AND($A80&lt;&gt;"",$A80&lt;&gt;"TOTAL"),IF(AND('[5]INVESTIGADOR_Horas dia'!$BA78&lt;&gt;"",'[5]INVESTIGADOR_Horas dia'!$BA78&lt;&gt;0),'[5]INVESTIGADOR_Horas dia'!$BA78,""),IF($A80="TOTAL",SUM(INDIRECT("AF4:AF"&amp;ROW()-1)),""))</f>
        <v/>
      </c>
      <c r="AG80" s="3" t="str">
        <f ca="1">IF(AND($A80&lt;&gt;"",$A80&lt;&gt;"TOTAL"),IF(AND('[5]INVESTIGADOR_Horas dia'!$BC78&lt;&gt;"",'[5]INVESTIGADOR_Horas dia'!$BC78&lt;&gt;0),'[5]INVESTIGADOR_Horas dia'!$BC78,""),IF($A80="TOTAL",SUM(INDIRECT("AG4:AG"&amp;ROW()-1)),""))</f>
        <v/>
      </c>
      <c r="AH80" s="3" t="str">
        <f t="shared" ca="1" si="29"/>
        <v/>
      </c>
      <c r="AI80" s="3" t="str">
        <f ca="1">IF(AND($A80&lt;&gt;"",$A80&lt;&gt;"TOTAL"),IF(AND('[5]INVESTIGADOR_Horas dia'!$BF78&lt;&gt;"",'[5]INVESTIGADOR_Horas dia'!$BF78&lt;&gt;0),'[5]INVESTIGADOR_Horas dia'!$BF78,""),IF($A80="TOTAL",SUM(INDIRECT("AI4:AI"&amp;ROW()-1)),""))</f>
        <v/>
      </c>
      <c r="AJ80" s="3" t="str">
        <f ca="1">IF(AND($A80&lt;&gt;"",$A80&lt;&gt;"TOTAL"),IF(AND('[5]INVESTIGADOR_Horas dia'!$BH78&lt;&gt;"",'[5]INVESTIGADOR_Horas dia'!$BH78&lt;&gt;0),'[5]INVESTIGADOR_Horas dia'!$BH78,""),IF($A80="TOTAL",SUM(INDIRECT("AJ4:AJ"&amp;ROW()-1)),""))</f>
        <v/>
      </c>
      <c r="AK80" s="3" t="str">
        <f t="shared" ca="1" si="30"/>
        <v/>
      </c>
      <c r="AL80" s="3" t="str">
        <f ca="1">IF(AND($A80&lt;&gt;"",$A80&lt;&gt;"TOTAL"),IF(AND('[5]INVESTIGADOR_Horas dia'!$BK78&lt;&gt;"",'[5]INVESTIGADOR_Horas dia'!$BK78&lt;&gt;0),'[5]INVESTIGADOR_Horas dia'!$BK78,""),IF($A80="TOTAL",SUM(INDIRECT("AL4:AL"&amp;ROW()-1)),""))</f>
        <v/>
      </c>
      <c r="AM80" s="3" t="str">
        <f ca="1">IF(AND($A80&lt;&gt;"",$A80&lt;&gt;"TOTAL"),IF(AND('[5]INVESTIGADOR_Horas dia'!$BM78&lt;&gt;"",'[5]INVESTIGADOR_Horas dia'!$BM78&lt;&gt;0),'[5]INVESTIGADOR_Horas dia'!$BM78,""),IF($A80="TOTAL",SUM(INDIRECT("AM4:AM"&amp;ROW()-1)),""))</f>
        <v/>
      </c>
      <c r="AN80" s="3" t="str">
        <f t="shared" ca="1" si="31"/>
        <v/>
      </c>
      <c r="AO80" s="3" t="str">
        <f ca="1">IF(AND($A80&lt;&gt;"",$A80&lt;&gt;"TOTAL"),IF(AND('[5]INVESTIGADOR_Horas dia'!$BP78&lt;&gt;"",'[5]INVESTIGADOR_Horas dia'!$BP78&lt;&gt;0),'[5]INVESTIGADOR_Horas dia'!$BP78,""),IF($A80="TOTAL",SUM(INDIRECT("AO4:AO"&amp;ROW()-1)),""))</f>
        <v/>
      </c>
      <c r="AP80" s="3" t="str">
        <f ca="1">IF(AND($A80&lt;&gt;"",$A80&lt;&gt;"TOTAL"),IF(AND('[5]INVESTIGADOR_Horas dia'!$BR78&lt;&gt;"",'[5]INVESTIGADOR_Horas dia'!$BR78&lt;&gt;0),'[5]INVESTIGADOR_Horas dia'!$BR78,""),IF($A80="TOTAL",SUM(INDIRECT("AP4:AP"&amp;ROW()-1)),""))</f>
        <v/>
      </c>
      <c r="AQ80" s="3" t="str">
        <f t="shared" ca="1" si="32"/>
        <v/>
      </c>
      <c r="AR80" s="3" t="str">
        <f ca="1">IF(AND($A80&lt;&gt;"",$A80&lt;&gt;"TOTAL"),IF(AND('[5]INVESTIGADOR_Horas dia'!$BU78&lt;&gt;"",'[5]INVESTIGADOR_Horas dia'!$BU78&lt;&gt;0),'[5]INVESTIGADOR_Horas dia'!$BU78,""),IF($A80="TOTAL",SUM(INDIRECT("AR4:AR"&amp;ROW()-1)),""))</f>
        <v/>
      </c>
      <c r="AS80" s="3" t="str">
        <f ca="1">IF(AND($A80&lt;&gt;"",$A80&lt;&gt;"TOTAL"),IF(AND('[5]INVESTIGADOR_Horas dia'!$BW78&lt;&gt;"",'[5]INVESTIGADOR_Horas dia'!$BW78&lt;&gt;0),'[5]INVESTIGADOR_Horas dia'!$BW78,""),IF($A80="TOTAL",SUM(INDIRECT("AS4:AS"&amp;ROW()-1)),""))</f>
        <v/>
      </c>
      <c r="AT80" s="3" t="str">
        <f t="shared" ca="1" si="33"/>
        <v/>
      </c>
      <c r="AU80" s="3" t="str">
        <f ca="1">IF(AND($A80&lt;&gt;"",$A80&lt;&gt;"TOTAL"),IF(AND('[5]INVESTIGADOR_Horas dia'!$BZ78&lt;&gt;"",'[5]INVESTIGADOR_Horas dia'!$BZ78&lt;&gt;0),'[5]INVESTIGADOR_Horas dia'!$BZ78,""),IF($A80="TOTAL",SUM(INDIRECT("AU4:AU"&amp;ROW()-1)),""))</f>
        <v/>
      </c>
      <c r="AV80" s="3" t="str">
        <f ca="1">IF(AND($A80&lt;&gt;"",$A80&lt;&gt;"TOTAL"),IF(AND('[5]INVESTIGADOR_Horas dia'!$CB78&lt;&gt;"",'[5]INVESTIGADOR_Horas dia'!$CB78&lt;&gt;0),'[5]INVESTIGADOR_Horas dia'!$CB78,""),IF($A80="TOTAL",SUM(INDIRECT("AV4:AV"&amp;ROW()-1)),""))</f>
        <v/>
      </c>
      <c r="AW80" s="3" t="str">
        <f t="shared" ca="1" si="34"/>
        <v/>
      </c>
      <c r="AX80" s="3" t="str">
        <f ca="1">IF(AND($A80&lt;&gt;"",$A80&lt;&gt;"TOTAL"),IF(AND('[5]INVESTIGADOR_Horas dia'!$CE78&lt;&gt;"",'[5]INVESTIGADOR_Horas dia'!$CE78&lt;&gt;0),'[5]INVESTIGADOR_Horas dia'!$CE78,""),IF($A80="TOTAL",SUM(INDIRECT("AX4:AX"&amp;ROW()-1)),""))</f>
        <v/>
      </c>
      <c r="AY80" s="3" t="str">
        <f ca="1">IF(AND($A80&lt;&gt;"",$A80&lt;&gt;"TOTAL"),IF(AND('[5]INVESTIGADOR_Horas dia'!$CG78&lt;&gt;"",'[5]INVESTIGADOR_Horas dia'!$CG78&lt;&gt;0),'[5]INVESTIGADOR_Horas dia'!$CG78,""),IF($A80="TOTAL",SUM(INDIRECT("AY4:AY"&amp;ROW()-1)),""))</f>
        <v/>
      </c>
      <c r="AZ80" s="3" t="str">
        <f t="shared" ca="1" si="35"/>
        <v/>
      </c>
      <c r="BA80" s="3" t="str">
        <f ca="1">IF(AND($A80&lt;&gt;"",$A80&lt;&gt;"TOTAL"),IF(AND('[5]INVESTIGADOR_Horas dia'!$CJ78&lt;&gt;"",'[5]INVESTIGADOR_Horas dia'!$CJ78&lt;&gt;0),'[5]INVESTIGADOR_Horas dia'!$CJ78,""),IF($A80="TOTAL",SUM(INDIRECT("BA4:BA"&amp;ROW()-1)),""))</f>
        <v/>
      </c>
      <c r="BB80" s="3" t="str">
        <f ca="1">IF(AND($A80&lt;&gt;"",$A80&lt;&gt;"TOTAL"),IF(AND('[5]INVESTIGADOR_Horas dia'!$CL78&lt;&gt;"",'[5]INVESTIGADOR_Horas dia'!$CL78&lt;&gt;0),'[5]INVESTIGADOR_Horas dia'!$CL78,""),IF($A80="TOTAL",SUM(INDIRECT("BB4:BB"&amp;ROW()-1)),""))</f>
        <v/>
      </c>
      <c r="BC80" s="3" t="str">
        <f t="shared" ca="1" si="36"/>
        <v/>
      </c>
      <c r="BD80" s="3" t="str">
        <f ca="1">IF(AND($A80&lt;&gt;"",$A80&lt;&gt;"TOTAL"),IF(AND('[5]INVESTIGADOR_Horas dia'!$CO78&lt;&gt;"",'[5]INVESTIGADOR_Horas dia'!$CO78&lt;&gt;0),'[5]INVESTIGADOR_Horas dia'!$CO78,""),IF($A80="TOTAL",SUM(INDIRECT("BD4:BD"&amp;ROW()-1)),""))</f>
        <v/>
      </c>
      <c r="BE80" s="3" t="str">
        <f ca="1">IF(AND($A80&lt;&gt;"",$A80&lt;&gt;"TOTAL"),IF(AND('[5]INVESTIGADOR_Horas dia'!$CQ78&lt;&gt;"",'[5]INVESTIGADOR_Horas dia'!$CQ78&lt;&gt;0),'[5]INVESTIGADOR_Horas dia'!$CQ78,""),IF($A80="TOTAL",SUM(INDIRECT("BE4:BE"&amp;ROW()-1)),""))</f>
        <v/>
      </c>
      <c r="BF80" s="3" t="str">
        <f t="shared" ca="1" si="37"/>
        <v/>
      </c>
    </row>
    <row r="81" spans="1:58" x14ac:dyDescent="0.2">
      <c r="A81" s="25" t="str">
        <f>IF('[5]INVESTIGADOR_Horas dia'!$B79&lt;&gt;"",'[5]INVESTIGADOR_Horas dia'!$B79,IF(AND('[5]INVESTIGADOR_Horas dia'!$B79="",'[5]INVESTIGADOR_Horas dia'!$B80="",'[5]INVESTIGADOR_Horas dia'!$B78=""),"","TOTAL"))</f>
        <v/>
      </c>
      <c r="B81" s="3" t="str">
        <f ca="1">IF(AND($A81&lt;&gt;"",$A81&lt;&gt;"TOTAL"),IF(AND('[5]INVESTIGADOR_Horas dia'!$C79&lt;&gt;"",'[5]INVESTIGADOR_Horas dia'!$C79&lt;&gt;0),'[5]INVESTIGADOR_Horas dia'!$C79,""),IF($A81="TOTAL",SUM(INDIRECT("B4:B"&amp;ROW()-1)),""))</f>
        <v/>
      </c>
      <c r="C81" s="3" t="str">
        <f ca="1">IF(AND($A81&lt;&gt;"",$A81&lt;&gt;"TOTAL"),IF(AND('[5]INVESTIGADOR_Horas dia'!$E79&lt;&gt;"",'[5]INVESTIGADOR_Horas dia'!$E79&lt;&gt;0),'[5]INVESTIGADOR_Horas dia'!$E79,""),IF($A81="TOTAL",SUM(INDIRECT("C4:C"&amp;ROW()-1)),""))</f>
        <v/>
      </c>
      <c r="D81" s="3" t="str">
        <f t="shared" ca="1" si="19"/>
        <v/>
      </c>
      <c r="E81" s="3" t="str">
        <f ca="1">IF(AND($A81&lt;&gt;"",$A81&lt;&gt;"TOTAL"),IF(AND('[5]INVESTIGADOR_Horas dia'!$H79&lt;&gt;"",'[5]INVESTIGADOR_Horas dia'!$H79&lt;&gt;0),'[5]INVESTIGADOR_Horas dia'!$H79,""),IF($A81="TOTAL",SUM(INDIRECT("E4:E"&amp;ROW()-1)),""))</f>
        <v/>
      </c>
      <c r="F81" s="3" t="str">
        <f ca="1">IF(AND($A81&lt;&gt;"",$A81&lt;&gt;"TOTAL"),IF(AND('[5]INVESTIGADOR_Horas dia'!$J79&lt;&gt;"",'[5]INVESTIGADOR_Horas dia'!$J79&lt;&gt;0),'[5]INVESTIGADOR_Horas dia'!$J79,""),IF($A81="TOTAL",SUM(INDIRECT("F4:F"&amp;ROW()-1)),""))</f>
        <v/>
      </c>
      <c r="G81" s="3" t="str">
        <f t="shared" ca="1" si="20"/>
        <v/>
      </c>
      <c r="H81" s="3" t="str">
        <f ca="1">IF(AND($A81&lt;&gt;"",$A81&lt;&gt;"TOTAL"),IF(AND('[5]INVESTIGADOR_Horas dia'!$M79&lt;&gt;"",'[5]INVESTIGADOR_Horas dia'!$M79&lt;&gt;0),'[5]INVESTIGADOR_Horas dia'!$M79,""),IF($A81="TOTAL",SUM(INDIRECT("H4:H"&amp;ROW()-1)),""))</f>
        <v/>
      </c>
      <c r="I81" s="3" t="str">
        <f ca="1">IF(AND($A81&lt;&gt;"",$A81&lt;&gt;"TOTAL"),IF(AND('[5]INVESTIGADOR_Horas dia'!$O79&lt;&gt;"",'[5]INVESTIGADOR_Horas dia'!$O79&lt;&gt;0),'[5]INVESTIGADOR_Horas dia'!$O79,""),IF($A81="TOTAL",SUM(INDIRECT("I4:I"&amp;ROW()-1)),""))</f>
        <v/>
      </c>
      <c r="J81" s="3" t="str">
        <f t="shared" ca="1" si="21"/>
        <v/>
      </c>
      <c r="K81" s="3" t="str">
        <f ca="1">IF(AND($A81&lt;&gt;"",$A81&lt;&gt;"TOTAL"),IF(AND('[5]INVESTIGADOR_Horas dia'!$R79&lt;&gt;"",'[5]INVESTIGADOR_Horas dia'!$R79&lt;&gt;0),'[5]INVESTIGADOR_Horas dia'!$R79,""),IF($A81="TOTAL",SUM(INDIRECT("K4:K"&amp;ROW()-1)),""))</f>
        <v/>
      </c>
      <c r="L81" s="3" t="str">
        <f ca="1">IF(AND($A81&lt;&gt;"",$A81&lt;&gt;"TOTAL"),IF(AND('[5]INVESTIGADOR_Horas dia'!$T79&lt;&gt;"",'[5]INVESTIGADOR_Horas dia'!$T79&lt;&gt;0),'[5]INVESTIGADOR_Horas dia'!$T79,""),IF($A81="TOTAL",SUM(INDIRECT("L4:L"&amp;ROW()-1)),""))</f>
        <v/>
      </c>
      <c r="M81" s="3" t="str">
        <f t="shared" ca="1" si="22"/>
        <v/>
      </c>
      <c r="N81" s="3" t="str">
        <f ca="1">IF(AND($A81&lt;&gt;"",$A81&lt;&gt;"TOTAL"),IF(AND('[5]INVESTIGADOR_Horas dia'!$W79&lt;&gt;"",'[5]INVESTIGADOR_Horas dia'!$W79&lt;&gt;0),'[5]INVESTIGADOR_Horas dia'!$W79,""),IF($A81="TOTAL",SUM(INDIRECT("N4:N"&amp;ROW()-1)),""))</f>
        <v/>
      </c>
      <c r="O81" s="3" t="str">
        <f ca="1">IF(AND($A81&lt;&gt;"",$A81&lt;&gt;"TOTAL"),IF(AND('[5]INVESTIGADOR_Horas dia'!$Y79&lt;&gt;"",'[5]INVESTIGADOR_Horas dia'!$Y79&lt;&gt;0),'[5]INVESTIGADOR_Horas dia'!$Y79,""),IF($A81="TOTAL",SUM(INDIRECT("O4:O"&amp;ROW()-1)),""))</f>
        <v/>
      </c>
      <c r="P81" s="3" t="str">
        <f t="shared" ca="1" si="23"/>
        <v/>
      </c>
      <c r="Q81" s="3" t="str">
        <f ca="1">IF(AND($A81&lt;&gt;"",$A81&lt;&gt;"TOTAL"),IF(AND('[5]INVESTIGADOR_Horas dia'!$AB79&lt;&gt;"",'[5]INVESTIGADOR_Horas dia'!$AB79&lt;&gt;0),'[5]INVESTIGADOR_Horas dia'!$AB79,""),IF($A81="TOTAL",SUM(INDIRECT("Q4:Q"&amp;ROW()-1)),""))</f>
        <v/>
      </c>
      <c r="R81" s="3" t="str">
        <f ca="1">IF(AND($A81&lt;&gt;"",$A81&lt;&gt;"TOTAL"),IF(AND('[5]INVESTIGADOR_Horas dia'!$AD79&lt;&gt;"",'[5]INVESTIGADOR_Horas dia'!$AD79&lt;&gt;0),'[5]INVESTIGADOR_Horas dia'!$AD79,""),IF($A81="TOTAL",SUM(INDIRECT("R4:R"&amp;ROW()-1)),""))</f>
        <v/>
      </c>
      <c r="S81" s="3" t="str">
        <f t="shared" ca="1" si="24"/>
        <v/>
      </c>
      <c r="T81" s="3" t="str">
        <f ca="1">IF(AND($A81&lt;&gt;"",$A81&lt;&gt;"TOTAL"),IF(AND('[5]INVESTIGADOR_Horas dia'!$AG79&lt;&gt;"",'[5]INVESTIGADOR_Horas dia'!$AG79&lt;&gt;0),'[5]INVESTIGADOR_Horas dia'!$AG79,""),IF($A81="TOTAL",SUM(INDIRECT("T4:T"&amp;ROW()-1)),""))</f>
        <v/>
      </c>
      <c r="U81" s="3" t="str">
        <f ca="1">IF(AND($A81&lt;&gt;"",$A81&lt;&gt;"TOTAL"),IF(AND('[5]INVESTIGADOR_Horas dia'!$AI79&lt;&gt;"",'[5]INVESTIGADOR_Horas dia'!$AI79&lt;&gt;0),'[5]INVESTIGADOR_Horas dia'!$AI79,""),IF($A81="TOTAL",SUM(INDIRECT("U4:U"&amp;ROW()-1)),""))</f>
        <v/>
      </c>
      <c r="V81" s="3" t="str">
        <f t="shared" ca="1" si="25"/>
        <v/>
      </c>
      <c r="W81" s="3" t="str">
        <f ca="1">IF(AND($A81&lt;&gt;"",$A81&lt;&gt;"TOTAL"),IF(AND('[5]INVESTIGADOR_Horas dia'!$AL79&lt;&gt;"",'[5]INVESTIGADOR_Horas dia'!$AL79&lt;&gt;0),'[5]INVESTIGADOR_Horas dia'!$AL79,""),IF($A81="TOTAL",SUM(INDIRECT("W4:W"&amp;ROW()-1)),""))</f>
        <v/>
      </c>
      <c r="X81" s="3" t="str">
        <f ca="1">IF(AND($A81&lt;&gt;"",$A81&lt;&gt;"TOTAL"),IF(AND('[5]INVESTIGADOR_Horas dia'!$AN79&lt;&gt;"",'[5]INVESTIGADOR_Horas dia'!$AN79&lt;&gt;0),'[5]INVESTIGADOR_Horas dia'!$AN79,""),IF($A81="TOTAL",SUM(INDIRECT("X4:X"&amp;ROW()-1)),""))</f>
        <v/>
      </c>
      <c r="Y81" s="3" t="str">
        <f t="shared" ca="1" si="26"/>
        <v/>
      </c>
      <c r="Z81" s="3" t="str">
        <f ca="1">IF(AND($A81&lt;&gt;"",$A81&lt;&gt;"TOTAL"),IF(AND('[5]INVESTIGADOR_Horas dia'!$AQ79&lt;&gt;"",'[5]INVESTIGADOR_Horas dia'!$AQ79&lt;&gt;0),'[5]INVESTIGADOR_Horas dia'!$AQ79,""),IF($A81="TOTAL",SUM(INDIRECT("Z4:Z"&amp;ROW()-1)),""))</f>
        <v/>
      </c>
      <c r="AA81" s="3" t="str">
        <f ca="1">IF(AND($A81&lt;&gt;"",$A81&lt;&gt;"TOTAL"),IF(AND('[5]INVESTIGADOR_Horas dia'!$AS79&lt;&gt;"",'[5]INVESTIGADOR_Horas dia'!$AS79&lt;&gt;0),'[5]INVESTIGADOR_Horas dia'!$AS79,""),IF($A81="TOTAL",SUM(INDIRECT("AA4:AA"&amp;ROW()-1)),""))</f>
        <v/>
      </c>
      <c r="AB81" s="3" t="str">
        <f t="shared" ca="1" si="27"/>
        <v/>
      </c>
      <c r="AC81" s="3" t="str">
        <f ca="1">IF(AND($A81&lt;&gt;"",$A81&lt;&gt;"TOTAL"),IF(AND('[5]INVESTIGADOR_Horas dia'!$AV79&lt;&gt;"",'[5]INVESTIGADOR_Horas dia'!$AV79&lt;&gt;0),'[5]INVESTIGADOR_Horas dia'!$AV79,""),IF($A81="TOTAL",SUM(INDIRECT("AC4:AC"&amp;ROW()-1)),""))</f>
        <v/>
      </c>
      <c r="AD81" s="3" t="str">
        <f ca="1">IF(AND($A81&lt;&gt;"",$A81&lt;&gt;"TOTAL"),IF(AND('[5]INVESTIGADOR_Horas dia'!$AX79&lt;&gt;"",'[5]INVESTIGADOR_Horas dia'!$AX79&lt;&gt;0),'[5]INVESTIGADOR_Horas dia'!$AX79,""),IF($A81="TOTAL",SUM(INDIRECT("AD4:AD"&amp;ROW()-1)),""))</f>
        <v/>
      </c>
      <c r="AE81" s="3" t="str">
        <f t="shared" ca="1" si="28"/>
        <v/>
      </c>
      <c r="AF81" s="3" t="str">
        <f ca="1">IF(AND($A81&lt;&gt;"",$A81&lt;&gt;"TOTAL"),IF(AND('[5]INVESTIGADOR_Horas dia'!$BA79&lt;&gt;"",'[5]INVESTIGADOR_Horas dia'!$BA79&lt;&gt;0),'[5]INVESTIGADOR_Horas dia'!$BA79,""),IF($A81="TOTAL",SUM(INDIRECT("AF4:AF"&amp;ROW()-1)),""))</f>
        <v/>
      </c>
      <c r="AG81" s="3" t="str">
        <f ca="1">IF(AND($A81&lt;&gt;"",$A81&lt;&gt;"TOTAL"),IF(AND('[5]INVESTIGADOR_Horas dia'!$BC79&lt;&gt;"",'[5]INVESTIGADOR_Horas dia'!$BC79&lt;&gt;0),'[5]INVESTIGADOR_Horas dia'!$BC79,""),IF($A81="TOTAL",SUM(INDIRECT("AG4:AG"&amp;ROW()-1)),""))</f>
        <v/>
      </c>
      <c r="AH81" s="3" t="str">
        <f t="shared" ca="1" si="29"/>
        <v/>
      </c>
      <c r="AI81" s="3" t="str">
        <f ca="1">IF(AND($A81&lt;&gt;"",$A81&lt;&gt;"TOTAL"),IF(AND('[5]INVESTIGADOR_Horas dia'!$BF79&lt;&gt;"",'[5]INVESTIGADOR_Horas dia'!$BF79&lt;&gt;0),'[5]INVESTIGADOR_Horas dia'!$BF79,""),IF($A81="TOTAL",SUM(INDIRECT("AI4:AI"&amp;ROW()-1)),""))</f>
        <v/>
      </c>
      <c r="AJ81" s="3" t="str">
        <f ca="1">IF(AND($A81&lt;&gt;"",$A81&lt;&gt;"TOTAL"),IF(AND('[5]INVESTIGADOR_Horas dia'!$BH79&lt;&gt;"",'[5]INVESTIGADOR_Horas dia'!$BH79&lt;&gt;0),'[5]INVESTIGADOR_Horas dia'!$BH79,""),IF($A81="TOTAL",SUM(INDIRECT("AJ4:AJ"&amp;ROW()-1)),""))</f>
        <v/>
      </c>
      <c r="AK81" s="3" t="str">
        <f t="shared" ca="1" si="30"/>
        <v/>
      </c>
      <c r="AL81" s="3" t="str">
        <f ca="1">IF(AND($A81&lt;&gt;"",$A81&lt;&gt;"TOTAL"),IF(AND('[5]INVESTIGADOR_Horas dia'!$BK79&lt;&gt;"",'[5]INVESTIGADOR_Horas dia'!$BK79&lt;&gt;0),'[5]INVESTIGADOR_Horas dia'!$BK79,""),IF($A81="TOTAL",SUM(INDIRECT("AL4:AL"&amp;ROW()-1)),""))</f>
        <v/>
      </c>
      <c r="AM81" s="3" t="str">
        <f ca="1">IF(AND($A81&lt;&gt;"",$A81&lt;&gt;"TOTAL"),IF(AND('[5]INVESTIGADOR_Horas dia'!$BM79&lt;&gt;"",'[5]INVESTIGADOR_Horas dia'!$BM79&lt;&gt;0),'[5]INVESTIGADOR_Horas dia'!$BM79,""),IF($A81="TOTAL",SUM(INDIRECT("AM4:AM"&amp;ROW()-1)),""))</f>
        <v/>
      </c>
      <c r="AN81" s="3" t="str">
        <f t="shared" ca="1" si="31"/>
        <v/>
      </c>
      <c r="AO81" s="3" t="str">
        <f ca="1">IF(AND($A81&lt;&gt;"",$A81&lt;&gt;"TOTAL"),IF(AND('[5]INVESTIGADOR_Horas dia'!$BP79&lt;&gt;"",'[5]INVESTIGADOR_Horas dia'!$BP79&lt;&gt;0),'[5]INVESTIGADOR_Horas dia'!$BP79,""),IF($A81="TOTAL",SUM(INDIRECT("AO4:AO"&amp;ROW()-1)),""))</f>
        <v/>
      </c>
      <c r="AP81" s="3" t="str">
        <f ca="1">IF(AND($A81&lt;&gt;"",$A81&lt;&gt;"TOTAL"),IF(AND('[5]INVESTIGADOR_Horas dia'!$BR79&lt;&gt;"",'[5]INVESTIGADOR_Horas dia'!$BR79&lt;&gt;0),'[5]INVESTIGADOR_Horas dia'!$BR79,""),IF($A81="TOTAL",SUM(INDIRECT("AP4:AP"&amp;ROW()-1)),""))</f>
        <v/>
      </c>
      <c r="AQ81" s="3" t="str">
        <f t="shared" ca="1" si="32"/>
        <v/>
      </c>
      <c r="AR81" s="3" t="str">
        <f ca="1">IF(AND($A81&lt;&gt;"",$A81&lt;&gt;"TOTAL"),IF(AND('[5]INVESTIGADOR_Horas dia'!$BU79&lt;&gt;"",'[5]INVESTIGADOR_Horas dia'!$BU79&lt;&gt;0),'[5]INVESTIGADOR_Horas dia'!$BU79,""),IF($A81="TOTAL",SUM(INDIRECT("AR4:AR"&amp;ROW()-1)),""))</f>
        <v/>
      </c>
      <c r="AS81" s="3" t="str">
        <f ca="1">IF(AND($A81&lt;&gt;"",$A81&lt;&gt;"TOTAL"),IF(AND('[5]INVESTIGADOR_Horas dia'!$BW79&lt;&gt;"",'[5]INVESTIGADOR_Horas dia'!$BW79&lt;&gt;0),'[5]INVESTIGADOR_Horas dia'!$BW79,""),IF($A81="TOTAL",SUM(INDIRECT("AS4:AS"&amp;ROW()-1)),""))</f>
        <v/>
      </c>
      <c r="AT81" s="3" t="str">
        <f t="shared" ca="1" si="33"/>
        <v/>
      </c>
      <c r="AU81" s="3" t="str">
        <f ca="1">IF(AND($A81&lt;&gt;"",$A81&lt;&gt;"TOTAL"),IF(AND('[5]INVESTIGADOR_Horas dia'!$BZ79&lt;&gt;"",'[5]INVESTIGADOR_Horas dia'!$BZ79&lt;&gt;0),'[5]INVESTIGADOR_Horas dia'!$BZ79,""),IF($A81="TOTAL",SUM(INDIRECT("AU4:AU"&amp;ROW()-1)),""))</f>
        <v/>
      </c>
      <c r="AV81" s="3" t="str">
        <f ca="1">IF(AND($A81&lt;&gt;"",$A81&lt;&gt;"TOTAL"),IF(AND('[5]INVESTIGADOR_Horas dia'!$CB79&lt;&gt;"",'[5]INVESTIGADOR_Horas dia'!$CB79&lt;&gt;0),'[5]INVESTIGADOR_Horas dia'!$CB79,""),IF($A81="TOTAL",SUM(INDIRECT("AV4:AV"&amp;ROW()-1)),""))</f>
        <v/>
      </c>
      <c r="AW81" s="3" t="str">
        <f t="shared" ca="1" si="34"/>
        <v/>
      </c>
      <c r="AX81" s="3" t="str">
        <f ca="1">IF(AND($A81&lt;&gt;"",$A81&lt;&gt;"TOTAL"),IF(AND('[5]INVESTIGADOR_Horas dia'!$CE79&lt;&gt;"",'[5]INVESTIGADOR_Horas dia'!$CE79&lt;&gt;0),'[5]INVESTIGADOR_Horas dia'!$CE79,""),IF($A81="TOTAL",SUM(INDIRECT("AX4:AX"&amp;ROW()-1)),""))</f>
        <v/>
      </c>
      <c r="AY81" s="3" t="str">
        <f ca="1">IF(AND($A81&lt;&gt;"",$A81&lt;&gt;"TOTAL"),IF(AND('[5]INVESTIGADOR_Horas dia'!$CG79&lt;&gt;"",'[5]INVESTIGADOR_Horas dia'!$CG79&lt;&gt;0),'[5]INVESTIGADOR_Horas dia'!$CG79,""),IF($A81="TOTAL",SUM(INDIRECT("AY4:AY"&amp;ROW()-1)),""))</f>
        <v/>
      </c>
      <c r="AZ81" s="3" t="str">
        <f t="shared" ca="1" si="35"/>
        <v/>
      </c>
      <c r="BA81" s="3" t="str">
        <f ca="1">IF(AND($A81&lt;&gt;"",$A81&lt;&gt;"TOTAL"),IF(AND('[5]INVESTIGADOR_Horas dia'!$CJ79&lt;&gt;"",'[5]INVESTIGADOR_Horas dia'!$CJ79&lt;&gt;0),'[5]INVESTIGADOR_Horas dia'!$CJ79,""),IF($A81="TOTAL",SUM(INDIRECT("BA4:BA"&amp;ROW()-1)),""))</f>
        <v/>
      </c>
      <c r="BB81" s="3" t="str">
        <f ca="1">IF(AND($A81&lt;&gt;"",$A81&lt;&gt;"TOTAL"),IF(AND('[5]INVESTIGADOR_Horas dia'!$CL79&lt;&gt;"",'[5]INVESTIGADOR_Horas dia'!$CL79&lt;&gt;0),'[5]INVESTIGADOR_Horas dia'!$CL79,""),IF($A81="TOTAL",SUM(INDIRECT("BB4:BB"&amp;ROW()-1)),""))</f>
        <v/>
      </c>
      <c r="BC81" s="3" t="str">
        <f t="shared" ca="1" si="36"/>
        <v/>
      </c>
      <c r="BD81" s="3" t="str">
        <f ca="1">IF(AND($A81&lt;&gt;"",$A81&lt;&gt;"TOTAL"),IF(AND('[5]INVESTIGADOR_Horas dia'!$CO79&lt;&gt;"",'[5]INVESTIGADOR_Horas dia'!$CO79&lt;&gt;0),'[5]INVESTIGADOR_Horas dia'!$CO79,""),IF($A81="TOTAL",SUM(INDIRECT("BD4:BD"&amp;ROW()-1)),""))</f>
        <v/>
      </c>
      <c r="BE81" s="3" t="str">
        <f ca="1">IF(AND($A81&lt;&gt;"",$A81&lt;&gt;"TOTAL"),IF(AND('[5]INVESTIGADOR_Horas dia'!$CQ79&lt;&gt;"",'[5]INVESTIGADOR_Horas dia'!$CQ79&lt;&gt;0),'[5]INVESTIGADOR_Horas dia'!$CQ79,""),IF($A81="TOTAL",SUM(INDIRECT("BE4:BE"&amp;ROW()-1)),""))</f>
        <v/>
      </c>
      <c r="BF81" s="3" t="str">
        <f t="shared" ca="1" si="37"/>
        <v/>
      </c>
    </row>
    <row r="82" spans="1:58" x14ac:dyDescent="0.2">
      <c r="A82" s="25" t="str">
        <f>IF('[5]INVESTIGADOR_Horas dia'!$B80&lt;&gt;"",'[5]INVESTIGADOR_Horas dia'!$B80,IF(AND('[5]INVESTIGADOR_Horas dia'!$B80="",'[5]INVESTIGADOR_Horas dia'!$B81="",'[5]INVESTIGADOR_Horas dia'!$B79=""),"","TOTAL"))</f>
        <v/>
      </c>
      <c r="B82" s="3" t="str">
        <f ca="1">IF(AND($A82&lt;&gt;"",$A82&lt;&gt;"TOTAL"),IF(AND('[5]INVESTIGADOR_Horas dia'!$C80&lt;&gt;"",'[5]INVESTIGADOR_Horas dia'!$C80&lt;&gt;0),'[5]INVESTIGADOR_Horas dia'!$C80,""),IF($A82="TOTAL",SUM(INDIRECT("B4:B"&amp;ROW()-1)),""))</f>
        <v/>
      </c>
      <c r="C82" s="3" t="str">
        <f ca="1">IF(AND($A82&lt;&gt;"",$A82&lt;&gt;"TOTAL"),IF(AND('[5]INVESTIGADOR_Horas dia'!$E80&lt;&gt;"",'[5]INVESTIGADOR_Horas dia'!$E80&lt;&gt;0),'[5]INVESTIGADOR_Horas dia'!$E80,""),IF($A82="TOTAL",SUM(INDIRECT("C4:C"&amp;ROW()-1)),""))</f>
        <v/>
      </c>
      <c r="D82" s="3" t="str">
        <f t="shared" ca="1" si="19"/>
        <v/>
      </c>
      <c r="E82" s="3" t="str">
        <f ca="1">IF(AND($A82&lt;&gt;"",$A82&lt;&gt;"TOTAL"),IF(AND('[5]INVESTIGADOR_Horas dia'!$H80&lt;&gt;"",'[5]INVESTIGADOR_Horas dia'!$H80&lt;&gt;0),'[5]INVESTIGADOR_Horas dia'!$H80,""),IF($A82="TOTAL",SUM(INDIRECT("E4:E"&amp;ROW()-1)),""))</f>
        <v/>
      </c>
      <c r="F82" s="3" t="str">
        <f ca="1">IF(AND($A82&lt;&gt;"",$A82&lt;&gt;"TOTAL"),IF(AND('[5]INVESTIGADOR_Horas dia'!$J80&lt;&gt;"",'[5]INVESTIGADOR_Horas dia'!$J80&lt;&gt;0),'[5]INVESTIGADOR_Horas dia'!$J80,""),IF($A82="TOTAL",SUM(INDIRECT("F4:F"&amp;ROW()-1)),""))</f>
        <v/>
      </c>
      <c r="G82" s="3" t="str">
        <f t="shared" ca="1" si="20"/>
        <v/>
      </c>
      <c r="H82" s="3" t="str">
        <f ca="1">IF(AND($A82&lt;&gt;"",$A82&lt;&gt;"TOTAL"),IF(AND('[5]INVESTIGADOR_Horas dia'!$M80&lt;&gt;"",'[5]INVESTIGADOR_Horas dia'!$M80&lt;&gt;0),'[5]INVESTIGADOR_Horas dia'!$M80,""),IF($A82="TOTAL",SUM(INDIRECT("H4:H"&amp;ROW()-1)),""))</f>
        <v/>
      </c>
      <c r="I82" s="3" t="str">
        <f ca="1">IF(AND($A82&lt;&gt;"",$A82&lt;&gt;"TOTAL"),IF(AND('[5]INVESTIGADOR_Horas dia'!$O80&lt;&gt;"",'[5]INVESTIGADOR_Horas dia'!$O80&lt;&gt;0),'[5]INVESTIGADOR_Horas dia'!$O80,""),IF($A82="TOTAL",SUM(INDIRECT("I4:I"&amp;ROW()-1)),""))</f>
        <v/>
      </c>
      <c r="J82" s="3" t="str">
        <f t="shared" ca="1" si="21"/>
        <v/>
      </c>
      <c r="K82" s="3" t="str">
        <f ca="1">IF(AND($A82&lt;&gt;"",$A82&lt;&gt;"TOTAL"),IF(AND('[5]INVESTIGADOR_Horas dia'!$R80&lt;&gt;"",'[5]INVESTIGADOR_Horas dia'!$R80&lt;&gt;0),'[5]INVESTIGADOR_Horas dia'!$R80,""),IF($A82="TOTAL",SUM(INDIRECT("K4:K"&amp;ROW()-1)),""))</f>
        <v/>
      </c>
      <c r="L82" s="3" t="str">
        <f ca="1">IF(AND($A82&lt;&gt;"",$A82&lt;&gt;"TOTAL"),IF(AND('[5]INVESTIGADOR_Horas dia'!$T80&lt;&gt;"",'[5]INVESTIGADOR_Horas dia'!$T80&lt;&gt;0),'[5]INVESTIGADOR_Horas dia'!$T80,""),IF($A82="TOTAL",SUM(INDIRECT("L4:L"&amp;ROW()-1)),""))</f>
        <v/>
      </c>
      <c r="M82" s="3" t="str">
        <f t="shared" ca="1" si="22"/>
        <v/>
      </c>
      <c r="N82" s="3" t="str">
        <f ca="1">IF(AND($A82&lt;&gt;"",$A82&lt;&gt;"TOTAL"),IF(AND('[5]INVESTIGADOR_Horas dia'!$W80&lt;&gt;"",'[5]INVESTIGADOR_Horas dia'!$W80&lt;&gt;0),'[5]INVESTIGADOR_Horas dia'!$W80,""),IF($A82="TOTAL",SUM(INDIRECT("N4:N"&amp;ROW()-1)),""))</f>
        <v/>
      </c>
      <c r="O82" s="3" t="str">
        <f ca="1">IF(AND($A82&lt;&gt;"",$A82&lt;&gt;"TOTAL"),IF(AND('[5]INVESTIGADOR_Horas dia'!$Y80&lt;&gt;"",'[5]INVESTIGADOR_Horas dia'!$Y80&lt;&gt;0),'[5]INVESTIGADOR_Horas dia'!$Y80,""),IF($A82="TOTAL",SUM(INDIRECT("O4:O"&amp;ROW()-1)),""))</f>
        <v/>
      </c>
      <c r="P82" s="3" t="str">
        <f t="shared" ca="1" si="23"/>
        <v/>
      </c>
      <c r="Q82" s="3" t="str">
        <f ca="1">IF(AND($A82&lt;&gt;"",$A82&lt;&gt;"TOTAL"),IF(AND('[5]INVESTIGADOR_Horas dia'!$AB80&lt;&gt;"",'[5]INVESTIGADOR_Horas dia'!$AB80&lt;&gt;0),'[5]INVESTIGADOR_Horas dia'!$AB80,""),IF($A82="TOTAL",SUM(INDIRECT("Q4:Q"&amp;ROW()-1)),""))</f>
        <v/>
      </c>
      <c r="R82" s="3" t="str">
        <f ca="1">IF(AND($A82&lt;&gt;"",$A82&lt;&gt;"TOTAL"),IF(AND('[5]INVESTIGADOR_Horas dia'!$AD80&lt;&gt;"",'[5]INVESTIGADOR_Horas dia'!$AD80&lt;&gt;0),'[5]INVESTIGADOR_Horas dia'!$AD80,""),IF($A82="TOTAL",SUM(INDIRECT("R4:R"&amp;ROW()-1)),""))</f>
        <v/>
      </c>
      <c r="S82" s="3" t="str">
        <f t="shared" ca="1" si="24"/>
        <v/>
      </c>
      <c r="T82" s="3" t="str">
        <f ca="1">IF(AND($A82&lt;&gt;"",$A82&lt;&gt;"TOTAL"),IF(AND('[5]INVESTIGADOR_Horas dia'!$AG80&lt;&gt;"",'[5]INVESTIGADOR_Horas dia'!$AG80&lt;&gt;0),'[5]INVESTIGADOR_Horas dia'!$AG80,""),IF($A82="TOTAL",SUM(INDIRECT("T4:T"&amp;ROW()-1)),""))</f>
        <v/>
      </c>
      <c r="U82" s="3" t="str">
        <f ca="1">IF(AND($A82&lt;&gt;"",$A82&lt;&gt;"TOTAL"),IF(AND('[5]INVESTIGADOR_Horas dia'!$AI80&lt;&gt;"",'[5]INVESTIGADOR_Horas dia'!$AI80&lt;&gt;0),'[5]INVESTIGADOR_Horas dia'!$AI80,""),IF($A82="TOTAL",SUM(INDIRECT("U4:U"&amp;ROW()-1)),""))</f>
        <v/>
      </c>
      <c r="V82" s="3" t="str">
        <f t="shared" ca="1" si="25"/>
        <v/>
      </c>
      <c r="W82" s="3" t="str">
        <f ca="1">IF(AND($A82&lt;&gt;"",$A82&lt;&gt;"TOTAL"),IF(AND('[5]INVESTIGADOR_Horas dia'!$AL80&lt;&gt;"",'[5]INVESTIGADOR_Horas dia'!$AL80&lt;&gt;0),'[5]INVESTIGADOR_Horas dia'!$AL80,""),IF($A82="TOTAL",SUM(INDIRECT("W4:W"&amp;ROW()-1)),""))</f>
        <v/>
      </c>
      <c r="X82" s="3" t="str">
        <f ca="1">IF(AND($A82&lt;&gt;"",$A82&lt;&gt;"TOTAL"),IF(AND('[5]INVESTIGADOR_Horas dia'!$AN80&lt;&gt;"",'[5]INVESTIGADOR_Horas dia'!$AN80&lt;&gt;0),'[5]INVESTIGADOR_Horas dia'!$AN80,""),IF($A82="TOTAL",SUM(INDIRECT("X4:X"&amp;ROW()-1)),""))</f>
        <v/>
      </c>
      <c r="Y82" s="3" t="str">
        <f t="shared" ca="1" si="26"/>
        <v/>
      </c>
      <c r="Z82" s="3" t="str">
        <f ca="1">IF(AND($A82&lt;&gt;"",$A82&lt;&gt;"TOTAL"),IF(AND('[5]INVESTIGADOR_Horas dia'!$AQ80&lt;&gt;"",'[5]INVESTIGADOR_Horas dia'!$AQ80&lt;&gt;0),'[5]INVESTIGADOR_Horas dia'!$AQ80,""),IF($A82="TOTAL",SUM(INDIRECT("Z4:Z"&amp;ROW()-1)),""))</f>
        <v/>
      </c>
      <c r="AA82" s="3" t="str">
        <f ca="1">IF(AND($A82&lt;&gt;"",$A82&lt;&gt;"TOTAL"),IF(AND('[5]INVESTIGADOR_Horas dia'!$AS80&lt;&gt;"",'[5]INVESTIGADOR_Horas dia'!$AS80&lt;&gt;0),'[5]INVESTIGADOR_Horas dia'!$AS80,""),IF($A82="TOTAL",SUM(INDIRECT("AA4:AA"&amp;ROW()-1)),""))</f>
        <v/>
      </c>
      <c r="AB82" s="3" t="str">
        <f t="shared" ca="1" si="27"/>
        <v/>
      </c>
      <c r="AC82" s="3" t="str">
        <f ca="1">IF(AND($A82&lt;&gt;"",$A82&lt;&gt;"TOTAL"),IF(AND('[5]INVESTIGADOR_Horas dia'!$AV80&lt;&gt;"",'[5]INVESTIGADOR_Horas dia'!$AV80&lt;&gt;0),'[5]INVESTIGADOR_Horas dia'!$AV80,""),IF($A82="TOTAL",SUM(INDIRECT("AC4:AC"&amp;ROW()-1)),""))</f>
        <v/>
      </c>
      <c r="AD82" s="3" t="str">
        <f ca="1">IF(AND($A82&lt;&gt;"",$A82&lt;&gt;"TOTAL"),IF(AND('[5]INVESTIGADOR_Horas dia'!$AX80&lt;&gt;"",'[5]INVESTIGADOR_Horas dia'!$AX80&lt;&gt;0),'[5]INVESTIGADOR_Horas dia'!$AX80,""),IF($A82="TOTAL",SUM(INDIRECT("AD4:AD"&amp;ROW()-1)),""))</f>
        <v/>
      </c>
      <c r="AE82" s="3" t="str">
        <f t="shared" ca="1" si="28"/>
        <v/>
      </c>
      <c r="AF82" s="3" t="str">
        <f ca="1">IF(AND($A82&lt;&gt;"",$A82&lt;&gt;"TOTAL"),IF(AND('[5]INVESTIGADOR_Horas dia'!$BA80&lt;&gt;"",'[5]INVESTIGADOR_Horas dia'!$BA80&lt;&gt;0),'[5]INVESTIGADOR_Horas dia'!$BA80,""),IF($A82="TOTAL",SUM(INDIRECT("AF4:AF"&amp;ROW()-1)),""))</f>
        <v/>
      </c>
      <c r="AG82" s="3" t="str">
        <f ca="1">IF(AND($A82&lt;&gt;"",$A82&lt;&gt;"TOTAL"),IF(AND('[5]INVESTIGADOR_Horas dia'!$BC80&lt;&gt;"",'[5]INVESTIGADOR_Horas dia'!$BC80&lt;&gt;0),'[5]INVESTIGADOR_Horas dia'!$BC80,""),IF($A82="TOTAL",SUM(INDIRECT("AG4:AG"&amp;ROW()-1)),""))</f>
        <v/>
      </c>
      <c r="AH82" s="3" t="str">
        <f t="shared" ca="1" si="29"/>
        <v/>
      </c>
      <c r="AI82" s="3" t="str">
        <f ca="1">IF(AND($A82&lt;&gt;"",$A82&lt;&gt;"TOTAL"),IF(AND('[5]INVESTIGADOR_Horas dia'!$BF80&lt;&gt;"",'[5]INVESTIGADOR_Horas dia'!$BF80&lt;&gt;0),'[5]INVESTIGADOR_Horas dia'!$BF80,""),IF($A82="TOTAL",SUM(INDIRECT("AI4:AI"&amp;ROW()-1)),""))</f>
        <v/>
      </c>
      <c r="AJ82" s="3" t="str">
        <f ca="1">IF(AND($A82&lt;&gt;"",$A82&lt;&gt;"TOTAL"),IF(AND('[5]INVESTIGADOR_Horas dia'!$BH80&lt;&gt;"",'[5]INVESTIGADOR_Horas dia'!$BH80&lt;&gt;0),'[5]INVESTIGADOR_Horas dia'!$BH80,""),IF($A82="TOTAL",SUM(INDIRECT("AJ4:AJ"&amp;ROW()-1)),""))</f>
        <v/>
      </c>
      <c r="AK82" s="3" t="str">
        <f t="shared" ca="1" si="30"/>
        <v/>
      </c>
      <c r="AL82" s="3" t="str">
        <f ca="1">IF(AND($A82&lt;&gt;"",$A82&lt;&gt;"TOTAL"),IF(AND('[5]INVESTIGADOR_Horas dia'!$BK80&lt;&gt;"",'[5]INVESTIGADOR_Horas dia'!$BK80&lt;&gt;0),'[5]INVESTIGADOR_Horas dia'!$BK80,""),IF($A82="TOTAL",SUM(INDIRECT("AL4:AL"&amp;ROW()-1)),""))</f>
        <v/>
      </c>
      <c r="AM82" s="3" t="str">
        <f ca="1">IF(AND($A82&lt;&gt;"",$A82&lt;&gt;"TOTAL"),IF(AND('[5]INVESTIGADOR_Horas dia'!$BM80&lt;&gt;"",'[5]INVESTIGADOR_Horas dia'!$BM80&lt;&gt;0),'[5]INVESTIGADOR_Horas dia'!$BM80,""),IF($A82="TOTAL",SUM(INDIRECT("AM4:AM"&amp;ROW()-1)),""))</f>
        <v/>
      </c>
      <c r="AN82" s="3" t="str">
        <f t="shared" ca="1" si="31"/>
        <v/>
      </c>
      <c r="AO82" s="3" t="str">
        <f ca="1">IF(AND($A82&lt;&gt;"",$A82&lt;&gt;"TOTAL"),IF(AND('[5]INVESTIGADOR_Horas dia'!$BP80&lt;&gt;"",'[5]INVESTIGADOR_Horas dia'!$BP80&lt;&gt;0),'[5]INVESTIGADOR_Horas dia'!$BP80,""),IF($A82="TOTAL",SUM(INDIRECT("AO4:AO"&amp;ROW()-1)),""))</f>
        <v/>
      </c>
      <c r="AP82" s="3" t="str">
        <f ca="1">IF(AND($A82&lt;&gt;"",$A82&lt;&gt;"TOTAL"),IF(AND('[5]INVESTIGADOR_Horas dia'!$BR80&lt;&gt;"",'[5]INVESTIGADOR_Horas dia'!$BR80&lt;&gt;0),'[5]INVESTIGADOR_Horas dia'!$BR80,""),IF($A82="TOTAL",SUM(INDIRECT("AP4:AP"&amp;ROW()-1)),""))</f>
        <v/>
      </c>
      <c r="AQ82" s="3" t="str">
        <f t="shared" ca="1" si="32"/>
        <v/>
      </c>
      <c r="AR82" s="3" t="str">
        <f ca="1">IF(AND($A82&lt;&gt;"",$A82&lt;&gt;"TOTAL"),IF(AND('[5]INVESTIGADOR_Horas dia'!$BU80&lt;&gt;"",'[5]INVESTIGADOR_Horas dia'!$BU80&lt;&gt;0),'[5]INVESTIGADOR_Horas dia'!$BU80,""),IF($A82="TOTAL",SUM(INDIRECT("AR4:AR"&amp;ROW()-1)),""))</f>
        <v/>
      </c>
      <c r="AS82" s="3" t="str">
        <f ca="1">IF(AND($A82&lt;&gt;"",$A82&lt;&gt;"TOTAL"),IF(AND('[5]INVESTIGADOR_Horas dia'!$BW80&lt;&gt;"",'[5]INVESTIGADOR_Horas dia'!$BW80&lt;&gt;0),'[5]INVESTIGADOR_Horas dia'!$BW80,""),IF($A82="TOTAL",SUM(INDIRECT("AS4:AS"&amp;ROW()-1)),""))</f>
        <v/>
      </c>
      <c r="AT82" s="3" t="str">
        <f t="shared" ca="1" si="33"/>
        <v/>
      </c>
      <c r="AU82" s="3" t="str">
        <f ca="1">IF(AND($A82&lt;&gt;"",$A82&lt;&gt;"TOTAL"),IF(AND('[5]INVESTIGADOR_Horas dia'!$BZ80&lt;&gt;"",'[5]INVESTIGADOR_Horas dia'!$BZ80&lt;&gt;0),'[5]INVESTIGADOR_Horas dia'!$BZ80,""),IF($A82="TOTAL",SUM(INDIRECT("AU4:AU"&amp;ROW()-1)),""))</f>
        <v/>
      </c>
      <c r="AV82" s="3" t="str">
        <f ca="1">IF(AND($A82&lt;&gt;"",$A82&lt;&gt;"TOTAL"),IF(AND('[5]INVESTIGADOR_Horas dia'!$CB80&lt;&gt;"",'[5]INVESTIGADOR_Horas dia'!$CB80&lt;&gt;0),'[5]INVESTIGADOR_Horas dia'!$CB80,""),IF($A82="TOTAL",SUM(INDIRECT("AV4:AV"&amp;ROW()-1)),""))</f>
        <v/>
      </c>
      <c r="AW82" s="3" t="str">
        <f t="shared" ca="1" si="34"/>
        <v/>
      </c>
      <c r="AX82" s="3" t="str">
        <f ca="1">IF(AND($A82&lt;&gt;"",$A82&lt;&gt;"TOTAL"),IF(AND('[5]INVESTIGADOR_Horas dia'!$CE80&lt;&gt;"",'[5]INVESTIGADOR_Horas dia'!$CE80&lt;&gt;0),'[5]INVESTIGADOR_Horas dia'!$CE80,""),IF($A82="TOTAL",SUM(INDIRECT("AX4:AX"&amp;ROW()-1)),""))</f>
        <v/>
      </c>
      <c r="AY82" s="3" t="str">
        <f ca="1">IF(AND($A82&lt;&gt;"",$A82&lt;&gt;"TOTAL"),IF(AND('[5]INVESTIGADOR_Horas dia'!$CG80&lt;&gt;"",'[5]INVESTIGADOR_Horas dia'!$CG80&lt;&gt;0),'[5]INVESTIGADOR_Horas dia'!$CG80,""),IF($A82="TOTAL",SUM(INDIRECT("AY4:AY"&amp;ROW()-1)),""))</f>
        <v/>
      </c>
      <c r="AZ82" s="3" t="str">
        <f t="shared" ca="1" si="35"/>
        <v/>
      </c>
      <c r="BA82" s="3" t="str">
        <f ca="1">IF(AND($A82&lt;&gt;"",$A82&lt;&gt;"TOTAL"),IF(AND('[5]INVESTIGADOR_Horas dia'!$CJ80&lt;&gt;"",'[5]INVESTIGADOR_Horas dia'!$CJ80&lt;&gt;0),'[5]INVESTIGADOR_Horas dia'!$CJ80,""),IF($A82="TOTAL",SUM(INDIRECT("BA4:BA"&amp;ROW()-1)),""))</f>
        <v/>
      </c>
      <c r="BB82" s="3" t="str">
        <f ca="1">IF(AND($A82&lt;&gt;"",$A82&lt;&gt;"TOTAL"),IF(AND('[5]INVESTIGADOR_Horas dia'!$CL80&lt;&gt;"",'[5]INVESTIGADOR_Horas dia'!$CL80&lt;&gt;0),'[5]INVESTIGADOR_Horas dia'!$CL80,""),IF($A82="TOTAL",SUM(INDIRECT("BB4:BB"&amp;ROW()-1)),""))</f>
        <v/>
      </c>
      <c r="BC82" s="3" t="str">
        <f t="shared" ca="1" si="36"/>
        <v/>
      </c>
      <c r="BD82" s="3" t="str">
        <f ca="1">IF(AND($A82&lt;&gt;"",$A82&lt;&gt;"TOTAL"),IF(AND('[5]INVESTIGADOR_Horas dia'!$CO80&lt;&gt;"",'[5]INVESTIGADOR_Horas dia'!$CO80&lt;&gt;0),'[5]INVESTIGADOR_Horas dia'!$CO80,""),IF($A82="TOTAL",SUM(INDIRECT("BD4:BD"&amp;ROW()-1)),""))</f>
        <v/>
      </c>
      <c r="BE82" s="3" t="str">
        <f ca="1">IF(AND($A82&lt;&gt;"",$A82&lt;&gt;"TOTAL"),IF(AND('[5]INVESTIGADOR_Horas dia'!$CQ80&lt;&gt;"",'[5]INVESTIGADOR_Horas dia'!$CQ80&lt;&gt;0),'[5]INVESTIGADOR_Horas dia'!$CQ80,""),IF($A82="TOTAL",SUM(INDIRECT("BE4:BE"&amp;ROW()-1)),""))</f>
        <v/>
      </c>
      <c r="BF82" s="3" t="str">
        <f t="shared" ca="1" si="37"/>
        <v/>
      </c>
    </row>
    <row r="83" spans="1:58" x14ac:dyDescent="0.2">
      <c r="A83" s="25" t="str">
        <f>IF('[5]INVESTIGADOR_Horas dia'!$B81&lt;&gt;"",'[5]INVESTIGADOR_Horas dia'!$B81,IF(AND('[5]INVESTIGADOR_Horas dia'!$B81="",'[5]INVESTIGADOR_Horas dia'!$B82="",'[5]INVESTIGADOR_Horas dia'!$B80=""),"","TOTAL"))</f>
        <v/>
      </c>
      <c r="B83" s="3" t="str">
        <f ca="1">IF(AND($A83&lt;&gt;"",$A83&lt;&gt;"TOTAL"),IF(AND('[5]INVESTIGADOR_Horas dia'!$C81&lt;&gt;"",'[5]INVESTIGADOR_Horas dia'!$C81&lt;&gt;0),'[5]INVESTIGADOR_Horas dia'!$C81,""),IF($A83="TOTAL",SUM(INDIRECT("B4:B"&amp;ROW()-1)),""))</f>
        <v/>
      </c>
      <c r="C83" s="3" t="str">
        <f ca="1">IF(AND($A83&lt;&gt;"",$A83&lt;&gt;"TOTAL"),IF(AND('[5]INVESTIGADOR_Horas dia'!$E81&lt;&gt;"",'[5]INVESTIGADOR_Horas dia'!$E81&lt;&gt;0),'[5]INVESTIGADOR_Horas dia'!$E81,""),IF($A83="TOTAL",SUM(INDIRECT("C4:C"&amp;ROW()-1)),""))</f>
        <v/>
      </c>
      <c r="D83" s="3" t="str">
        <f t="shared" ca="1" si="19"/>
        <v/>
      </c>
      <c r="E83" s="3" t="str">
        <f ca="1">IF(AND($A83&lt;&gt;"",$A83&lt;&gt;"TOTAL"),IF(AND('[5]INVESTIGADOR_Horas dia'!$H81&lt;&gt;"",'[5]INVESTIGADOR_Horas dia'!$H81&lt;&gt;0),'[5]INVESTIGADOR_Horas dia'!$H81,""),IF($A83="TOTAL",SUM(INDIRECT("E4:E"&amp;ROW()-1)),""))</f>
        <v/>
      </c>
      <c r="F83" s="3" t="str">
        <f ca="1">IF(AND($A83&lt;&gt;"",$A83&lt;&gt;"TOTAL"),IF(AND('[5]INVESTIGADOR_Horas dia'!$J81&lt;&gt;"",'[5]INVESTIGADOR_Horas dia'!$J81&lt;&gt;0),'[5]INVESTIGADOR_Horas dia'!$J81,""),IF($A83="TOTAL",SUM(INDIRECT("F4:F"&amp;ROW()-1)),""))</f>
        <v/>
      </c>
      <c r="G83" s="3" t="str">
        <f t="shared" ca="1" si="20"/>
        <v/>
      </c>
      <c r="H83" s="3" t="str">
        <f ca="1">IF(AND($A83&lt;&gt;"",$A83&lt;&gt;"TOTAL"),IF(AND('[5]INVESTIGADOR_Horas dia'!$M81&lt;&gt;"",'[5]INVESTIGADOR_Horas dia'!$M81&lt;&gt;0),'[5]INVESTIGADOR_Horas dia'!$M81,""),IF($A83="TOTAL",SUM(INDIRECT("H4:H"&amp;ROW()-1)),""))</f>
        <v/>
      </c>
      <c r="I83" s="3" t="str">
        <f ca="1">IF(AND($A83&lt;&gt;"",$A83&lt;&gt;"TOTAL"),IF(AND('[5]INVESTIGADOR_Horas dia'!$O81&lt;&gt;"",'[5]INVESTIGADOR_Horas dia'!$O81&lt;&gt;0),'[5]INVESTIGADOR_Horas dia'!$O81,""),IF($A83="TOTAL",SUM(INDIRECT("I4:I"&amp;ROW()-1)),""))</f>
        <v/>
      </c>
      <c r="J83" s="3" t="str">
        <f t="shared" ca="1" si="21"/>
        <v/>
      </c>
      <c r="K83" s="3" t="str">
        <f ca="1">IF(AND($A83&lt;&gt;"",$A83&lt;&gt;"TOTAL"),IF(AND('[5]INVESTIGADOR_Horas dia'!$R81&lt;&gt;"",'[5]INVESTIGADOR_Horas dia'!$R81&lt;&gt;0),'[5]INVESTIGADOR_Horas dia'!$R81,""),IF($A83="TOTAL",SUM(INDIRECT("K4:K"&amp;ROW()-1)),""))</f>
        <v/>
      </c>
      <c r="L83" s="3" t="str">
        <f ca="1">IF(AND($A83&lt;&gt;"",$A83&lt;&gt;"TOTAL"),IF(AND('[5]INVESTIGADOR_Horas dia'!$T81&lt;&gt;"",'[5]INVESTIGADOR_Horas dia'!$T81&lt;&gt;0),'[5]INVESTIGADOR_Horas dia'!$T81,""),IF($A83="TOTAL",SUM(INDIRECT("L4:L"&amp;ROW()-1)),""))</f>
        <v/>
      </c>
      <c r="M83" s="3" t="str">
        <f t="shared" ca="1" si="22"/>
        <v/>
      </c>
      <c r="N83" s="3" t="str">
        <f ca="1">IF(AND($A83&lt;&gt;"",$A83&lt;&gt;"TOTAL"),IF(AND('[5]INVESTIGADOR_Horas dia'!$W81&lt;&gt;"",'[5]INVESTIGADOR_Horas dia'!$W81&lt;&gt;0),'[5]INVESTIGADOR_Horas dia'!$W81,""),IF($A83="TOTAL",SUM(INDIRECT("N4:N"&amp;ROW()-1)),""))</f>
        <v/>
      </c>
      <c r="O83" s="3" t="str">
        <f ca="1">IF(AND($A83&lt;&gt;"",$A83&lt;&gt;"TOTAL"),IF(AND('[5]INVESTIGADOR_Horas dia'!$Y81&lt;&gt;"",'[5]INVESTIGADOR_Horas dia'!$Y81&lt;&gt;0),'[5]INVESTIGADOR_Horas dia'!$Y81,""),IF($A83="TOTAL",SUM(INDIRECT("O4:O"&amp;ROW()-1)),""))</f>
        <v/>
      </c>
      <c r="P83" s="3" t="str">
        <f t="shared" ca="1" si="23"/>
        <v/>
      </c>
      <c r="Q83" s="3" t="str">
        <f ca="1">IF(AND($A83&lt;&gt;"",$A83&lt;&gt;"TOTAL"),IF(AND('[5]INVESTIGADOR_Horas dia'!$AB81&lt;&gt;"",'[5]INVESTIGADOR_Horas dia'!$AB81&lt;&gt;0),'[5]INVESTIGADOR_Horas dia'!$AB81,""),IF($A83="TOTAL",SUM(INDIRECT("Q4:Q"&amp;ROW()-1)),""))</f>
        <v/>
      </c>
      <c r="R83" s="3" t="str">
        <f ca="1">IF(AND($A83&lt;&gt;"",$A83&lt;&gt;"TOTAL"),IF(AND('[5]INVESTIGADOR_Horas dia'!$AD81&lt;&gt;"",'[5]INVESTIGADOR_Horas dia'!$AD81&lt;&gt;0),'[5]INVESTIGADOR_Horas dia'!$AD81,""),IF($A83="TOTAL",SUM(INDIRECT("R4:R"&amp;ROW()-1)),""))</f>
        <v/>
      </c>
      <c r="S83" s="3" t="str">
        <f t="shared" ca="1" si="24"/>
        <v/>
      </c>
      <c r="T83" s="3" t="str">
        <f ca="1">IF(AND($A83&lt;&gt;"",$A83&lt;&gt;"TOTAL"),IF(AND('[5]INVESTIGADOR_Horas dia'!$AG81&lt;&gt;"",'[5]INVESTIGADOR_Horas dia'!$AG81&lt;&gt;0),'[5]INVESTIGADOR_Horas dia'!$AG81,""),IF($A83="TOTAL",SUM(INDIRECT("T4:T"&amp;ROW()-1)),""))</f>
        <v/>
      </c>
      <c r="U83" s="3" t="str">
        <f ca="1">IF(AND($A83&lt;&gt;"",$A83&lt;&gt;"TOTAL"),IF(AND('[5]INVESTIGADOR_Horas dia'!$AI81&lt;&gt;"",'[5]INVESTIGADOR_Horas dia'!$AI81&lt;&gt;0),'[5]INVESTIGADOR_Horas dia'!$AI81,""),IF($A83="TOTAL",SUM(INDIRECT("U4:U"&amp;ROW()-1)),""))</f>
        <v/>
      </c>
      <c r="V83" s="3" t="str">
        <f t="shared" ca="1" si="25"/>
        <v/>
      </c>
      <c r="W83" s="3" t="str">
        <f ca="1">IF(AND($A83&lt;&gt;"",$A83&lt;&gt;"TOTAL"),IF(AND('[5]INVESTIGADOR_Horas dia'!$AL81&lt;&gt;"",'[5]INVESTIGADOR_Horas dia'!$AL81&lt;&gt;0),'[5]INVESTIGADOR_Horas dia'!$AL81,""),IF($A83="TOTAL",SUM(INDIRECT("W4:W"&amp;ROW()-1)),""))</f>
        <v/>
      </c>
      <c r="X83" s="3" t="str">
        <f ca="1">IF(AND($A83&lt;&gt;"",$A83&lt;&gt;"TOTAL"),IF(AND('[5]INVESTIGADOR_Horas dia'!$AN81&lt;&gt;"",'[5]INVESTIGADOR_Horas dia'!$AN81&lt;&gt;0),'[5]INVESTIGADOR_Horas dia'!$AN81,""),IF($A83="TOTAL",SUM(INDIRECT("X4:X"&amp;ROW()-1)),""))</f>
        <v/>
      </c>
      <c r="Y83" s="3" t="str">
        <f t="shared" ca="1" si="26"/>
        <v/>
      </c>
      <c r="Z83" s="3" t="str">
        <f ca="1">IF(AND($A83&lt;&gt;"",$A83&lt;&gt;"TOTAL"),IF(AND('[5]INVESTIGADOR_Horas dia'!$AQ81&lt;&gt;"",'[5]INVESTIGADOR_Horas dia'!$AQ81&lt;&gt;0),'[5]INVESTIGADOR_Horas dia'!$AQ81,""),IF($A83="TOTAL",SUM(INDIRECT("Z4:Z"&amp;ROW()-1)),""))</f>
        <v/>
      </c>
      <c r="AA83" s="3" t="str">
        <f ca="1">IF(AND($A83&lt;&gt;"",$A83&lt;&gt;"TOTAL"),IF(AND('[5]INVESTIGADOR_Horas dia'!$AS81&lt;&gt;"",'[5]INVESTIGADOR_Horas dia'!$AS81&lt;&gt;0),'[5]INVESTIGADOR_Horas dia'!$AS81,""),IF($A83="TOTAL",SUM(INDIRECT("AA4:AA"&amp;ROW()-1)),""))</f>
        <v/>
      </c>
      <c r="AB83" s="3" t="str">
        <f t="shared" ca="1" si="27"/>
        <v/>
      </c>
      <c r="AC83" s="3" t="str">
        <f ca="1">IF(AND($A83&lt;&gt;"",$A83&lt;&gt;"TOTAL"),IF(AND('[5]INVESTIGADOR_Horas dia'!$AV81&lt;&gt;"",'[5]INVESTIGADOR_Horas dia'!$AV81&lt;&gt;0),'[5]INVESTIGADOR_Horas dia'!$AV81,""),IF($A83="TOTAL",SUM(INDIRECT("AC4:AC"&amp;ROW()-1)),""))</f>
        <v/>
      </c>
      <c r="AD83" s="3" t="str">
        <f ca="1">IF(AND($A83&lt;&gt;"",$A83&lt;&gt;"TOTAL"),IF(AND('[5]INVESTIGADOR_Horas dia'!$AX81&lt;&gt;"",'[5]INVESTIGADOR_Horas dia'!$AX81&lt;&gt;0),'[5]INVESTIGADOR_Horas dia'!$AX81,""),IF($A83="TOTAL",SUM(INDIRECT("AD4:AD"&amp;ROW()-1)),""))</f>
        <v/>
      </c>
      <c r="AE83" s="3" t="str">
        <f t="shared" ca="1" si="28"/>
        <v/>
      </c>
      <c r="AF83" s="3" t="str">
        <f ca="1">IF(AND($A83&lt;&gt;"",$A83&lt;&gt;"TOTAL"),IF(AND('[5]INVESTIGADOR_Horas dia'!$BA81&lt;&gt;"",'[5]INVESTIGADOR_Horas dia'!$BA81&lt;&gt;0),'[5]INVESTIGADOR_Horas dia'!$BA81,""),IF($A83="TOTAL",SUM(INDIRECT("AF4:AF"&amp;ROW()-1)),""))</f>
        <v/>
      </c>
      <c r="AG83" s="3" t="str">
        <f ca="1">IF(AND($A83&lt;&gt;"",$A83&lt;&gt;"TOTAL"),IF(AND('[5]INVESTIGADOR_Horas dia'!$BC81&lt;&gt;"",'[5]INVESTIGADOR_Horas dia'!$BC81&lt;&gt;0),'[5]INVESTIGADOR_Horas dia'!$BC81,""),IF($A83="TOTAL",SUM(INDIRECT("AG4:AG"&amp;ROW()-1)),""))</f>
        <v/>
      </c>
      <c r="AH83" s="3" t="str">
        <f t="shared" ca="1" si="29"/>
        <v/>
      </c>
      <c r="AI83" s="3" t="str">
        <f ca="1">IF(AND($A83&lt;&gt;"",$A83&lt;&gt;"TOTAL"),IF(AND('[5]INVESTIGADOR_Horas dia'!$BF81&lt;&gt;"",'[5]INVESTIGADOR_Horas dia'!$BF81&lt;&gt;0),'[5]INVESTIGADOR_Horas dia'!$BF81,""),IF($A83="TOTAL",SUM(INDIRECT("AI4:AI"&amp;ROW()-1)),""))</f>
        <v/>
      </c>
      <c r="AJ83" s="3" t="str">
        <f ca="1">IF(AND($A83&lt;&gt;"",$A83&lt;&gt;"TOTAL"),IF(AND('[5]INVESTIGADOR_Horas dia'!$BH81&lt;&gt;"",'[5]INVESTIGADOR_Horas dia'!$BH81&lt;&gt;0),'[5]INVESTIGADOR_Horas dia'!$BH81,""),IF($A83="TOTAL",SUM(INDIRECT("AJ4:AJ"&amp;ROW()-1)),""))</f>
        <v/>
      </c>
      <c r="AK83" s="3" t="str">
        <f t="shared" ca="1" si="30"/>
        <v/>
      </c>
      <c r="AL83" s="3" t="str">
        <f ca="1">IF(AND($A83&lt;&gt;"",$A83&lt;&gt;"TOTAL"),IF(AND('[5]INVESTIGADOR_Horas dia'!$BK81&lt;&gt;"",'[5]INVESTIGADOR_Horas dia'!$BK81&lt;&gt;0),'[5]INVESTIGADOR_Horas dia'!$BK81,""),IF($A83="TOTAL",SUM(INDIRECT("AL4:AL"&amp;ROW()-1)),""))</f>
        <v/>
      </c>
      <c r="AM83" s="3" t="str">
        <f ca="1">IF(AND($A83&lt;&gt;"",$A83&lt;&gt;"TOTAL"),IF(AND('[5]INVESTIGADOR_Horas dia'!$BM81&lt;&gt;"",'[5]INVESTIGADOR_Horas dia'!$BM81&lt;&gt;0),'[5]INVESTIGADOR_Horas dia'!$BM81,""),IF($A83="TOTAL",SUM(INDIRECT("AM4:AM"&amp;ROW()-1)),""))</f>
        <v/>
      </c>
      <c r="AN83" s="3" t="str">
        <f t="shared" ca="1" si="31"/>
        <v/>
      </c>
      <c r="AO83" s="3" t="str">
        <f ca="1">IF(AND($A83&lt;&gt;"",$A83&lt;&gt;"TOTAL"),IF(AND('[5]INVESTIGADOR_Horas dia'!$BP81&lt;&gt;"",'[5]INVESTIGADOR_Horas dia'!$BP81&lt;&gt;0),'[5]INVESTIGADOR_Horas dia'!$BP81,""),IF($A83="TOTAL",SUM(INDIRECT("AO4:AO"&amp;ROW()-1)),""))</f>
        <v/>
      </c>
      <c r="AP83" s="3" t="str">
        <f ca="1">IF(AND($A83&lt;&gt;"",$A83&lt;&gt;"TOTAL"),IF(AND('[5]INVESTIGADOR_Horas dia'!$BR81&lt;&gt;"",'[5]INVESTIGADOR_Horas dia'!$BR81&lt;&gt;0),'[5]INVESTIGADOR_Horas dia'!$BR81,""),IF($A83="TOTAL",SUM(INDIRECT("AP4:AP"&amp;ROW()-1)),""))</f>
        <v/>
      </c>
      <c r="AQ83" s="3" t="str">
        <f t="shared" ca="1" si="32"/>
        <v/>
      </c>
      <c r="AR83" s="3" t="str">
        <f ca="1">IF(AND($A83&lt;&gt;"",$A83&lt;&gt;"TOTAL"),IF(AND('[5]INVESTIGADOR_Horas dia'!$BU81&lt;&gt;"",'[5]INVESTIGADOR_Horas dia'!$BU81&lt;&gt;0),'[5]INVESTIGADOR_Horas dia'!$BU81,""),IF($A83="TOTAL",SUM(INDIRECT("AR4:AR"&amp;ROW()-1)),""))</f>
        <v/>
      </c>
      <c r="AS83" s="3" t="str">
        <f ca="1">IF(AND($A83&lt;&gt;"",$A83&lt;&gt;"TOTAL"),IF(AND('[5]INVESTIGADOR_Horas dia'!$BW81&lt;&gt;"",'[5]INVESTIGADOR_Horas dia'!$BW81&lt;&gt;0),'[5]INVESTIGADOR_Horas dia'!$BW81,""),IF($A83="TOTAL",SUM(INDIRECT("AS4:AS"&amp;ROW()-1)),""))</f>
        <v/>
      </c>
      <c r="AT83" s="3" t="str">
        <f t="shared" ca="1" si="33"/>
        <v/>
      </c>
      <c r="AU83" s="3" t="str">
        <f ca="1">IF(AND($A83&lt;&gt;"",$A83&lt;&gt;"TOTAL"),IF(AND('[5]INVESTIGADOR_Horas dia'!$BZ81&lt;&gt;"",'[5]INVESTIGADOR_Horas dia'!$BZ81&lt;&gt;0),'[5]INVESTIGADOR_Horas dia'!$BZ81,""),IF($A83="TOTAL",SUM(INDIRECT("AU4:AU"&amp;ROW()-1)),""))</f>
        <v/>
      </c>
      <c r="AV83" s="3" t="str">
        <f ca="1">IF(AND($A83&lt;&gt;"",$A83&lt;&gt;"TOTAL"),IF(AND('[5]INVESTIGADOR_Horas dia'!$CB81&lt;&gt;"",'[5]INVESTIGADOR_Horas dia'!$CB81&lt;&gt;0),'[5]INVESTIGADOR_Horas dia'!$CB81,""),IF($A83="TOTAL",SUM(INDIRECT("AV4:AV"&amp;ROW()-1)),""))</f>
        <v/>
      </c>
      <c r="AW83" s="3" t="str">
        <f t="shared" ca="1" si="34"/>
        <v/>
      </c>
      <c r="AX83" s="3" t="str">
        <f ca="1">IF(AND($A83&lt;&gt;"",$A83&lt;&gt;"TOTAL"),IF(AND('[5]INVESTIGADOR_Horas dia'!$CE81&lt;&gt;"",'[5]INVESTIGADOR_Horas dia'!$CE81&lt;&gt;0),'[5]INVESTIGADOR_Horas dia'!$CE81,""),IF($A83="TOTAL",SUM(INDIRECT("AX4:AX"&amp;ROW()-1)),""))</f>
        <v/>
      </c>
      <c r="AY83" s="3" t="str">
        <f ca="1">IF(AND($A83&lt;&gt;"",$A83&lt;&gt;"TOTAL"),IF(AND('[5]INVESTIGADOR_Horas dia'!$CG81&lt;&gt;"",'[5]INVESTIGADOR_Horas dia'!$CG81&lt;&gt;0),'[5]INVESTIGADOR_Horas dia'!$CG81,""),IF($A83="TOTAL",SUM(INDIRECT("AY4:AY"&amp;ROW()-1)),""))</f>
        <v/>
      </c>
      <c r="AZ83" s="3" t="str">
        <f t="shared" ca="1" si="35"/>
        <v/>
      </c>
      <c r="BA83" s="3" t="str">
        <f ca="1">IF(AND($A83&lt;&gt;"",$A83&lt;&gt;"TOTAL"),IF(AND('[5]INVESTIGADOR_Horas dia'!$CJ81&lt;&gt;"",'[5]INVESTIGADOR_Horas dia'!$CJ81&lt;&gt;0),'[5]INVESTIGADOR_Horas dia'!$CJ81,""),IF($A83="TOTAL",SUM(INDIRECT("BA4:BA"&amp;ROW()-1)),""))</f>
        <v/>
      </c>
      <c r="BB83" s="3" t="str">
        <f ca="1">IF(AND($A83&lt;&gt;"",$A83&lt;&gt;"TOTAL"),IF(AND('[5]INVESTIGADOR_Horas dia'!$CL81&lt;&gt;"",'[5]INVESTIGADOR_Horas dia'!$CL81&lt;&gt;0),'[5]INVESTIGADOR_Horas dia'!$CL81,""),IF($A83="TOTAL",SUM(INDIRECT("BB4:BB"&amp;ROW()-1)),""))</f>
        <v/>
      </c>
      <c r="BC83" s="3" t="str">
        <f t="shared" ca="1" si="36"/>
        <v/>
      </c>
      <c r="BD83" s="3" t="str">
        <f ca="1">IF(AND($A83&lt;&gt;"",$A83&lt;&gt;"TOTAL"),IF(AND('[5]INVESTIGADOR_Horas dia'!$CO81&lt;&gt;"",'[5]INVESTIGADOR_Horas dia'!$CO81&lt;&gt;0),'[5]INVESTIGADOR_Horas dia'!$CO81,""),IF($A83="TOTAL",SUM(INDIRECT("BD4:BD"&amp;ROW()-1)),""))</f>
        <v/>
      </c>
      <c r="BE83" s="3" t="str">
        <f ca="1">IF(AND($A83&lt;&gt;"",$A83&lt;&gt;"TOTAL"),IF(AND('[5]INVESTIGADOR_Horas dia'!$CQ81&lt;&gt;"",'[5]INVESTIGADOR_Horas dia'!$CQ81&lt;&gt;0),'[5]INVESTIGADOR_Horas dia'!$CQ81,""),IF($A83="TOTAL",SUM(INDIRECT("BE4:BE"&amp;ROW()-1)),""))</f>
        <v/>
      </c>
      <c r="BF83" s="3" t="str">
        <f t="shared" ca="1" si="37"/>
        <v/>
      </c>
    </row>
    <row r="84" spans="1:58" x14ac:dyDescent="0.2">
      <c r="A84" s="25" t="str">
        <f>IF('[5]INVESTIGADOR_Horas dia'!$B82&lt;&gt;"",'[5]INVESTIGADOR_Horas dia'!$B82,IF(AND('[5]INVESTIGADOR_Horas dia'!$B82="",'[5]INVESTIGADOR_Horas dia'!$B83="",'[5]INVESTIGADOR_Horas dia'!$B81=""),"","TOTAL"))</f>
        <v/>
      </c>
      <c r="B84" s="3" t="str">
        <f ca="1">IF(AND($A84&lt;&gt;"",$A84&lt;&gt;"TOTAL"),IF(AND('[5]INVESTIGADOR_Horas dia'!$C82&lt;&gt;"",'[5]INVESTIGADOR_Horas dia'!$C82&lt;&gt;0),'[5]INVESTIGADOR_Horas dia'!$C82,""),IF($A84="TOTAL",SUM(INDIRECT("B4:B"&amp;ROW()-1)),""))</f>
        <v/>
      </c>
      <c r="C84" s="3" t="str">
        <f ca="1">IF(AND($A84&lt;&gt;"",$A84&lt;&gt;"TOTAL"),IF(AND('[5]INVESTIGADOR_Horas dia'!$E82&lt;&gt;"",'[5]INVESTIGADOR_Horas dia'!$E82&lt;&gt;0),'[5]INVESTIGADOR_Horas dia'!$E82,""),IF($A84="TOTAL",SUM(INDIRECT("C4:C"&amp;ROW()-1)),""))</f>
        <v/>
      </c>
      <c r="D84" s="3" t="str">
        <f t="shared" ca="1" si="19"/>
        <v/>
      </c>
      <c r="E84" s="3" t="str">
        <f ca="1">IF(AND($A84&lt;&gt;"",$A84&lt;&gt;"TOTAL"),IF(AND('[5]INVESTIGADOR_Horas dia'!$H82&lt;&gt;"",'[5]INVESTIGADOR_Horas dia'!$H82&lt;&gt;0),'[5]INVESTIGADOR_Horas dia'!$H82,""),IF($A84="TOTAL",SUM(INDIRECT("E4:E"&amp;ROW()-1)),""))</f>
        <v/>
      </c>
      <c r="F84" s="3" t="str">
        <f ca="1">IF(AND($A84&lt;&gt;"",$A84&lt;&gt;"TOTAL"),IF(AND('[5]INVESTIGADOR_Horas dia'!$J82&lt;&gt;"",'[5]INVESTIGADOR_Horas dia'!$J82&lt;&gt;0),'[5]INVESTIGADOR_Horas dia'!$J82,""),IF($A84="TOTAL",SUM(INDIRECT("F4:F"&amp;ROW()-1)),""))</f>
        <v/>
      </c>
      <c r="G84" s="3" t="str">
        <f t="shared" ca="1" si="20"/>
        <v/>
      </c>
      <c r="H84" s="3" t="str">
        <f ca="1">IF(AND($A84&lt;&gt;"",$A84&lt;&gt;"TOTAL"),IF(AND('[5]INVESTIGADOR_Horas dia'!$M82&lt;&gt;"",'[5]INVESTIGADOR_Horas dia'!$M82&lt;&gt;0),'[5]INVESTIGADOR_Horas dia'!$M82,""),IF($A84="TOTAL",SUM(INDIRECT("H4:H"&amp;ROW()-1)),""))</f>
        <v/>
      </c>
      <c r="I84" s="3" t="str">
        <f ca="1">IF(AND($A84&lt;&gt;"",$A84&lt;&gt;"TOTAL"),IF(AND('[5]INVESTIGADOR_Horas dia'!$O82&lt;&gt;"",'[5]INVESTIGADOR_Horas dia'!$O82&lt;&gt;0),'[5]INVESTIGADOR_Horas dia'!$O82,""),IF($A84="TOTAL",SUM(INDIRECT("I4:I"&amp;ROW()-1)),""))</f>
        <v/>
      </c>
      <c r="J84" s="3" t="str">
        <f t="shared" ca="1" si="21"/>
        <v/>
      </c>
      <c r="K84" s="3" t="str">
        <f ca="1">IF(AND($A84&lt;&gt;"",$A84&lt;&gt;"TOTAL"),IF(AND('[5]INVESTIGADOR_Horas dia'!$R82&lt;&gt;"",'[5]INVESTIGADOR_Horas dia'!$R82&lt;&gt;0),'[5]INVESTIGADOR_Horas dia'!$R82,""),IF($A84="TOTAL",SUM(INDIRECT("K4:K"&amp;ROW()-1)),""))</f>
        <v/>
      </c>
      <c r="L84" s="3" t="str">
        <f ca="1">IF(AND($A84&lt;&gt;"",$A84&lt;&gt;"TOTAL"),IF(AND('[5]INVESTIGADOR_Horas dia'!$T82&lt;&gt;"",'[5]INVESTIGADOR_Horas dia'!$T82&lt;&gt;0),'[5]INVESTIGADOR_Horas dia'!$T82,""),IF($A84="TOTAL",SUM(INDIRECT("L4:L"&amp;ROW()-1)),""))</f>
        <v/>
      </c>
      <c r="M84" s="3" t="str">
        <f t="shared" ca="1" si="22"/>
        <v/>
      </c>
      <c r="N84" s="3" t="str">
        <f ca="1">IF(AND($A84&lt;&gt;"",$A84&lt;&gt;"TOTAL"),IF(AND('[5]INVESTIGADOR_Horas dia'!$W82&lt;&gt;"",'[5]INVESTIGADOR_Horas dia'!$W82&lt;&gt;0),'[5]INVESTIGADOR_Horas dia'!$W82,""),IF($A84="TOTAL",SUM(INDIRECT("N4:N"&amp;ROW()-1)),""))</f>
        <v/>
      </c>
      <c r="O84" s="3" t="str">
        <f ca="1">IF(AND($A84&lt;&gt;"",$A84&lt;&gt;"TOTAL"),IF(AND('[5]INVESTIGADOR_Horas dia'!$Y82&lt;&gt;"",'[5]INVESTIGADOR_Horas dia'!$Y82&lt;&gt;0),'[5]INVESTIGADOR_Horas dia'!$Y82,""),IF($A84="TOTAL",SUM(INDIRECT("O4:O"&amp;ROW()-1)),""))</f>
        <v/>
      </c>
      <c r="P84" s="3" t="str">
        <f t="shared" ca="1" si="23"/>
        <v/>
      </c>
      <c r="Q84" s="3" t="str">
        <f ca="1">IF(AND($A84&lt;&gt;"",$A84&lt;&gt;"TOTAL"),IF(AND('[5]INVESTIGADOR_Horas dia'!$AB82&lt;&gt;"",'[5]INVESTIGADOR_Horas dia'!$AB82&lt;&gt;0),'[5]INVESTIGADOR_Horas dia'!$AB82,""),IF($A84="TOTAL",SUM(INDIRECT("Q4:Q"&amp;ROW()-1)),""))</f>
        <v/>
      </c>
      <c r="R84" s="3" t="str">
        <f ca="1">IF(AND($A84&lt;&gt;"",$A84&lt;&gt;"TOTAL"),IF(AND('[5]INVESTIGADOR_Horas dia'!$AD82&lt;&gt;"",'[5]INVESTIGADOR_Horas dia'!$AD82&lt;&gt;0),'[5]INVESTIGADOR_Horas dia'!$AD82,""),IF($A84="TOTAL",SUM(INDIRECT("R4:R"&amp;ROW()-1)),""))</f>
        <v/>
      </c>
      <c r="S84" s="3" t="str">
        <f t="shared" ca="1" si="24"/>
        <v/>
      </c>
      <c r="T84" s="3" t="str">
        <f ca="1">IF(AND($A84&lt;&gt;"",$A84&lt;&gt;"TOTAL"),IF(AND('[5]INVESTIGADOR_Horas dia'!$AG82&lt;&gt;"",'[5]INVESTIGADOR_Horas dia'!$AG82&lt;&gt;0),'[5]INVESTIGADOR_Horas dia'!$AG82,""),IF($A84="TOTAL",SUM(INDIRECT("T4:T"&amp;ROW()-1)),""))</f>
        <v/>
      </c>
      <c r="U84" s="3" t="str">
        <f ca="1">IF(AND($A84&lt;&gt;"",$A84&lt;&gt;"TOTAL"),IF(AND('[5]INVESTIGADOR_Horas dia'!$AI82&lt;&gt;"",'[5]INVESTIGADOR_Horas dia'!$AI82&lt;&gt;0),'[5]INVESTIGADOR_Horas dia'!$AI82,""),IF($A84="TOTAL",SUM(INDIRECT("U4:U"&amp;ROW()-1)),""))</f>
        <v/>
      </c>
      <c r="V84" s="3" t="str">
        <f t="shared" ca="1" si="25"/>
        <v/>
      </c>
      <c r="W84" s="3" t="str">
        <f ca="1">IF(AND($A84&lt;&gt;"",$A84&lt;&gt;"TOTAL"),IF(AND('[5]INVESTIGADOR_Horas dia'!$AL82&lt;&gt;"",'[5]INVESTIGADOR_Horas dia'!$AL82&lt;&gt;0),'[5]INVESTIGADOR_Horas dia'!$AL82,""),IF($A84="TOTAL",SUM(INDIRECT("W4:W"&amp;ROW()-1)),""))</f>
        <v/>
      </c>
      <c r="X84" s="3" t="str">
        <f ca="1">IF(AND($A84&lt;&gt;"",$A84&lt;&gt;"TOTAL"),IF(AND('[5]INVESTIGADOR_Horas dia'!$AN82&lt;&gt;"",'[5]INVESTIGADOR_Horas dia'!$AN82&lt;&gt;0),'[5]INVESTIGADOR_Horas dia'!$AN82,""),IF($A84="TOTAL",SUM(INDIRECT("X4:X"&amp;ROW()-1)),""))</f>
        <v/>
      </c>
      <c r="Y84" s="3" t="str">
        <f t="shared" ca="1" si="26"/>
        <v/>
      </c>
      <c r="Z84" s="3" t="str">
        <f ca="1">IF(AND($A84&lt;&gt;"",$A84&lt;&gt;"TOTAL"),IF(AND('[5]INVESTIGADOR_Horas dia'!$AQ82&lt;&gt;"",'[5]INVESTIGADOR_Horas dia'!$AQ82&lt;&gt;0),'[5]INVESTIGADOR_Horas dia'!$AQ82,""),IF($A84="TOTAL",SUM(INDIRECT("Z4:Z"&amp;ROW()-1)),""))</f>
        <v/>
      </c>
      <c r="AA84" s="3" t="str">
        <f ca="1">IF(AND($A84&lt;&gt;"",$A84&lt;&gt;"TOTAL"),IF(AND('[5]INVESTIGADOR_Horas dia'!$AS82&lt;&gt;"",'[5]INVESTIGADOR_Horas dia'!$AS82&lt;&gt;0),'[5]INVESTIGADOR_Horas dia'!$AS82,""),IF($A84="TOTAL",SUM(INDIRECT("AA4:AA"&amp;ROW()-1)),""))</f>
        <v/>
      </c>
      <c r="AB84" s="3" t="str">
        <f t="shared" ca="1" si="27"/>
        <v/>
      </c>
      <c r="AC84" s="3" t="str">
        <f ca="1">IF(AND($A84&lt;&gt;"",$A84&lt;&gt;"TOTAL"),IF(AND('[5]INVESTIGADOR_Horas dia'!$AV82&lt;&gt;"",'[5]INVESTIGADOR_Horas dia'!$AV82&lt;&gt;0),'[5]INVESTIGADOR_Horas dia'!$AV82,""),IF($A84="TOTAL",SUM(INDIRECT("AC4:AC"&amp;ROW()-1)),""))</f>
        <v/>
      </c>
      <c r="AD84" s="3" t="str">
        <f ca="1">IF(AND($A84&lt;&gt;"",$A84&lt;&gt;"TOTAL"),IF(AND('[5]INVESTIGADOR_Horas dia'!$AX82&lt;&gt;"",'[5]INVESTIGADOR_Horas dia'!$AX82&lt;&gt;0),'[5]INVESTIGADOR_Horas dia'!$AX82,""),IF($A84="TOTAL",SUM(INDIRECT("AD4:AD"&amp;ROW()-1)),""))</f>
        <v/>
      </c>
      <c r="AE84" s="3" t="str">
        <f t="shared" ca="1" si="28"/>
        <v/>
      </c>
      <c r="AF84" s="3" t="str">
        <f ca="1">IF(AND($A84&lt;&gt;"",$A84&lt;&gt;"TOTAL"),IF(AND('[5]INVESTIGADOR_Horas dia'!$BA82&lt;&gt;"",'[5]INVESTIGADOR_Horas dia'!$BA82&lt;&gt;0),'[5]INVESTIGADOR_Horas dia'!$BA82,""),IF($A84="TOTAL",SUM(INDIRECT("AF4:AF"&amp;ROW()-1)),""))</f>
        <v/>
      </c>
      <c r="AG84" s="3" t="str">
        <f ca="1">IF(AND($A84&lt;&gt;"",$A84&lt;&gt;"TOTAL"),IF(AND('[5]INVESTIGADOR_Horas dia'!$BC82&lt;&gt;"",'[5]INVESTIGADOR_Horas dia'!$BC82&lt;&gt;0),'[5]INVESTIGADOR_Horas dia'!$BC82,""),IF($A84="TOTAL",SUM(INDIRECT("AG4:AG"&amp;ROW()-1)),""))</f>
        <v/>
      </c>
      <c r="AH84" s="3" t="str">
        <f t="shared" ca="1" si="29"/>
        <v/>
      </c>
      <c r="AI84" s="3" t="str">
        <f ca="1">IF(AND($A84&lt;&gt;"",$A84&lt;&gt;"TOTAL"),IF(AND('[5]INVESTIGADOR_Horas dia'!$BF82&lt;&gt;"",'[5]INVESTIGADOR_Horas dia'!$BF82&lt;&gt;0),'[5]INVESTIGADOR_Horas dia'!$BF82,""),IF($A84="TOTAL",SUM(INDIRECT("AI4:AI"&amp;ROW()-1)),""))</f>
        <v/>
      </c>
      <c r="AJ84" s="3" t="str">
        <f ca="1">IF(AND($A84&lt;&gt;"",$A84&lt;&gt;"TOTAL"),IF(AND('[5]INVESTIGADOR_Horas dia'!$BH82&lt;&gt;"",'[5]INVESTIGADOR_Horas dia'!$BH82&lt;&gt;0),'[5]INVESTIGADOR_Horas dia'!$BH82,""),IF($A84="TOTAL",SUM(INDIRECT("AJ4:AJ"&amp;ROW()-1)),""))</f>
        <v/>
      </c>
      <c r="AK84" s="3" t="str">
        <f t="shared" ca="1" si="30"/>
        <v/>
      </c>
      <c r="AL84" s="3" t="str">
        <f ca="1">IF(AND($A84&lt;&gt;"",$A84&lt;&gt;"TOTAL"),IF(AND('[5]INVESTIGADOR_Horas dia'!$BK82&lt;&gt;"",'[5]INVESTIGADOR_Horas dia'!$BK82&lt;&gt;0),'[5]INVESTIGADOR_Horas dia'!$BK82,""),IF($A84="TOTAL",SUM(INDIRECT("AL4:AL"&amp;ROW()-1)),""))</f>
        <v/>
      </c>
      <c r="AM84" s="3" t="str">
        <f ca="1">IF(AND($A84&lt;&gt;"",$A84&lt;&gt;"TOTAL"),IF(AND('[5]INVESTIGADOR_Horas dia'!$BM82&lt;&gt;"",'[5]INVESTIGADOR_Horas dia'!$BM82&lt;&gt;0),'[5]INVESTIGADOR_Horas dia'!$BM82,""),IF($A84="TOTAL",SUM(INDIRECT("AM4:AM"&amp;ROW()-1)),""))</f>
        <v/>
      </c>
      <c r="AN84" s="3" t="str">
        <f t="shared" ca="1" si="31"/>
        <v/>
      </c>
      <c r="AO84" s="3" t="str">
        <f ca="1">IF(AND($A84&lt;&gt;"",$A84&lt;&gt;"TOTAL"),IF(AND('[5]INVESTIGADOR_Horas dia'!$BP82&lt;&gt;"",'[5]INVESTIGADOR_Horas dia'!$BP82&lt;&gt;0),'[5]INVESTIGADOR_Horas dia'!$BP82,""),IF($A84="TOTAL",SUM(INDIRECT("AO4:AO"&amp;ROW()-1)),""))</f>
        <v/>
      </c>
      <c r="AP84" s="3" t="str">
        <f ca="1">IF(AND($A84&lt;&gt;"",$A84&lt;&gt;"TOTAL"),IF(AND('[5]INVESTIGADOR_Horas dia'!$BR82&lt;&gt;"",'[5]INVESTIGADOR_Horas dia'!$BR82&lt;&gt;0),'[5]INVESTIGADOR_Horas dia'!$BR82,""),IF($A84="TOTAL",SUM(INDIRECT("AP4:AP"&amp;ROW()-1)),""))</f>
        <v/>
      </c>
      <c r="AQ84" s="3" t="str">
        <f t="shared" ca="1" si="32"/>
        <v/>
      </c>
      <c r="AR84" s="3" t="str">
        <f ca="1">IF(AND($A84&lt;&gt;"",$A84&lt;&gt;"TOTAL"),IF(AND('[5]INVESTIGADOR_Horas dia'!$BU82&lt;&gt;"",'[5]INVESTIGADOR_Horas dia'!$BU82&lt;&gt;0),'[5]INVESTIGADOR_Horas dia'!$BU82,""),IF($A84="TOTAL",SUM(INDIRECT("AR4:AR"&amp;ROW()-1)),""))</f>
        <v/>
      </c>
      <c r="AS84" s="3" t="str">
        <f ca="1">IF(AND($A84&lt;&gt;"",$A84&lt;&gt;"TOTAL"),IF(AND('[5]INVESTIGADOR_Horas dia'!$BW82&lt;&gt;"",'[5]INVESTIGADOR_Horas dia'!$BW82&lt;&gt;0),'[5]INVESTIGADOR_Horas dia'!$BW82,""),IF($A84="TOTAL",SUM(INDIRECT("AS4:AS"&amp;ROW()-1)),""))</f>
        <v/>
      </c>
      <c r="AT84" s="3" t="str">
        <f t="shared" ca="1" si="33"/>
        <v/>
      </c>
      <c r="AU84" s="3" t="str">
        <f ca="1">IF(AND($A84&lt;&gt;"",$A84&lt;&gt;"TOTAL"),IF(AND('[5]INVESTIGADOR_Horas dia'!$BZ82&lt;&gt;"",'[5]INVESTIGADOR_Horas dia'!$BZ82&lt;&gt;0),'[5]INVESTIGADOR_Horas dia'!$BZ82,""),IF($A84="TOTAL",SUM(INDIRECT("AU4:AU"&amp;ROW()-1)),""))</f>
        <v/>
      </c>
      <c r="AV84" s="3" t="str">
        <f ca="1">IF(AND($A84&lt;&gt;"",$A84&lt;&gt;"TOTAL"),IF(AND('[5]INVESTIGADOR_Horas dia'!$CB82&lt;&gt;"",'[5]INVESTIGADOR_Horas dia'!$CB82&lt;&gt;0),'[5]INVESTIGADOR_Horas dia'!$CB82,""),IF($A84="TOTAL",SUM(INDIRECT("AV4:AV"&amp;ROW()-1)),""))</f>
        <v/>
      </c>
      <c r="AW84" s="3" t="str">
        <f t="shared" ca="1" si="34"/>
        <v/>
      </c>
      <c r="AX84" s="3" t="str">
        <f ca="1">IF(AND($A84&lt;&gt;"",$A84&lt;&gt;"TOTAL"),IF(AND('[5]INVESTIGADOR_Horas dia'!$CE82&lt;&gt;"",'[5]INVESTIGADOR_Horas dia'!$CE82&lt;&gt;0),'[5]INVESTIGADOR_Horas dia'!$CE82,""),IF($A84="TOTAL",SUM(INDIRECT("AX4:AX"&amp;ROW()-1)),""))</f>
        <v/>
      </c>
      <c r="AY84" s="3" t="str">
        <f ca="1">IF(AND($A84&lt;&gt;"",$A84&lt;&gt;"TOTAL"),IF(AND('[5]INVESTIGADOR_Horas dia'!$CG82&lt;&gt;"",'[5]INVESTIGADOR_Horas dia'!$CG82&lt;&gt;0),'[5]INVESTIGADOR_Horas dia'!$CG82,""),IF($A84="TOTAL",SUM(INDIRECT("AY4:AY"&amp;ROW()-1)),""))</f>
        <v/>
      </c>
      <c r="AZ84" s="3" t="str">
        <f t="shared" ca="1" si="35"/>
        <v/>
      </c>
      <c r="BA84" s="3" t="str">
        <f ca="1">IF(AND($A84&lt;&gt;"",$A84&lt;&gt;"TOTAL"),IF(AND('[5]INVESTIGADOR_Horas dia'!$CJ82&lt;&gt;"",'[5]INVESTIGADOR_Horas dia'!$CJ82&lt;&gt;0),'[5]INVESTIGADOR_Horas dia'!$CJ82,""),IF($A84="TOTAL",SUM(INDIRECT("BA4:BA"&amp;ROW()-1)),""))</f>
        <v/>
      </c>
      <c r="BB84" s="3" t="str">
        <f ca="1">IF(AND($A84&lt;&gt;"",$A84&lt;&gt;"TOTAL"),IF(AND('[5]INVESTIGADOR_Horas dia'!$CL82&lt;&gt;"",'[5]INVESTIGADOR_Horas dia'!$CL82&lt;&gt;0),'[5]INVESTIGADOR_Horas dia'!$CL82,""),IF($A84="TOTAL",SUM(INDIRECT("BB4:BB"&amp;ROW()-1)),""))</f>
        <v/>
      </c>
      <c r="BC84" s="3" t="str">
        <f t="shared" ca="1" si="36"/>
        <v/>
      </c>
      <c r="BD84" s="3" t="str">
        <f ca="1">IF(AND($A84&lt;&gt;"",$A84&lt;&gt;"TOTAL"),IF(AND('[5]INVESTIGADOR_Horas dia'!$CO82&lt;&gt;"",'[5]INVESTIGADOR_Horas dia'!$CO82&lt;&gt;0),'[5]INVESTIGADOR_Horas dia'!$CO82,""),IF($A84="TOTAL",SUM(INDIRECT("BD4:BD"&amp;ROW()-1)),""))</f>
        <v/>
      </c>
      <c r="BE84" s="3" t="str">
        <f ca="1">IF(AND($A84&lt;&gt;"",$A84&lt;&gt;"TOTAL"),IF(AND('[5]INVESTIGADOR_Horas dia'!$CQ82&lt;&gt;"",'[5]INVESTIGADOR_Horas dia'!$CQ82&lt;&gt;0),'[5]INVESTIGADOR_Horas dia'!$CQ82,""),IF($A84="TOTAL",SUM(INDIRECT("BE4:BE"&amp;ROW()-1)),""))</f>
        <v/>
      </c>
      <c r="BF84" s="3" t="str">
        <f t="shared" ca="1" si="37"/>
        <v/>
      </c>
    </row>
    <row r="85" spans="1:58" x14ac:dyDescent="0.2">
      <c r="A85" s="25" t="str">
        <f>IF('[5]INVESTIGADOR_Horas dia'!$B83&lt;&gt;"",'[5]INVESTIGADOR_Horas dia'!$B83,IF(AND('[5]INVESTIGADOR_Horas dia'!$B83="",'[5]INVESTIGADOR_Horas dia'!$B84="",'[5]INVESTIGADOR_Horas dia'!$B82=""),"","TOTAL"))</f>
        <v/>
      </c>
      <c r="B85" s="3" t="str">
        <f ca="1">IF(AND($A85&lt;&gt;"",$A85&lt;&gt;"TOTAL"),IF(AND('[5]INVESTIGADOR_Horas dia'!$C83&lt;&gt;"",'[5]INVESTIGADOR_Horas dia'!$C83&lt;&gt;0),'[5]INVESTIGADOR_Horas dia'!$C83,""),IF($A85="TOTAL",SUM(INDIRECT("B4:B"&amp;ROW()-1)),""))</f>
        <v/>
      </c>
      <c r="C85" s="3" t="str">
        <f ca="1">IF(AND($A85&lt;&gt;"",$A85&lt;&gt;"TOTAL"),IF(AND('[5]INVESTIGADOR_Horas dia'!$E83&lt;&gt;"",'[5]INVESTIGADOR_Horas dia'!$E83&lt;&gt;0),'[5]INVESTIGADOR_Horas dia'!$E83,""),IF($A85="TOTAL",SUM(INDIRECT("C4:C"&amp;ROW()-1)),""))</f>
        <v/>
      </c>
      <c r="D85" s="3" t="str">
        <f t="shared" ca="1" si="19"/>
        <v/>
      </c>
      <c r="E85" s="3" t="str">
        <f ca="1">IF(AND($A85&lt;&gt;"",$A85&lt;&gt;"TOTAL"),IF(AND('[5]INVESTIGADOR_Horas dia'!$H83&lt;&gt;"",'[5]INVESTIGADOR_Horas dia'!$H83&lt;&gt;0),'[5]INVESTIGADOR_Horas dia'!$H83,""),IF($A85="TOTAL",SUM(INDIRECT("E4:E"&amp;ROW()-1)),""))</f>
        <v/>
      </c>
      <c r="F85" s="3" t="str">
        <f ca="1">IF(AND($A85&lt;&gt;"",$A85&lt;&gt;"TOTAL"),IF(AND('[5]INVESTIGADOR_Horas dia'!$J83&lt;&gt;"",'[5]INVESTIGADOR_Horas dia'!$J83&lt;&gt;0),'[5]INVESTIGADOR_Horas dia'!$J83,""),IF($A85="TOTAL",SUM(INDIRECT("F4:F"&amp;ROW()-1)),""))</f>
        <v/>
      </c>
      <c r="G85" s="3" t="str">
        <f t="shared" ca="1" si="20"/>
        <v/>
      </c>
      <c r="H85" s="3" t="str">
        <f ca="1">IF(AND($A85&lt;&gt;"",$A85&lt;&gt;"TOTAL"),IF(AND('[5]INVESTIGADOR_Horas dia'!$M83&lt;&gt;"",'[5]INVESTIGADOR_Horas dia'!$M83&lt;&gt;0),'[5]INVESTIGADOR_Horas dia'!$M83,""),IF($A85="TOTAL",SUM(INDIRECT("H4:H"&amp;ROW()-1)),""))</f>
        <v/>
      </c>
      <c r="I85" s="3" t="str">
        <f ca="1">IF(AND($A85&lt;&gt;"",$A85&lt;&gt;"TOTAL"),IF(AND('[5]INVESTIGADOR_Horas dia'!$O83&lt;&gt;"",'[5]INVESTIGADOR_Horas dia'!$O83&lt;&gt;0),'[5]INVESTIGADOR_Horas dia'!$O83,""),IF($A85="TOTAL",SUM(INDIRECT("I4:I"&amp;ROW()-1)),""))</f>
        <v/>
      </c>
      <c r="J85" s="3" t="str">
        <f t="shared" ca="1" si="21"/>
        <v/>
      </c>
      <c r="K85" s="3" t="str">
        <f ca="1">IF(AND($A85&lt;&gt;"",$A85&lt;&gt;"TOTAL"),IF(AND('[5]INVESTIGADOR_Horas dia'!$R83&lt;&gt;"",'[5]INVESTIGADOR_Horas dia'!$R83&lt;&gt;0),'[5]INVESTIGADOR_Horas dia'!$R83,""),IF($A85="TOTAL",SUM(INDIRECT("K4:K"&amp;ROW()-1)),""))</f>
        <v/>
      </c>
      <c r="L85" s="3" t="str">
        <f ca="1">IF(AND($A85&lt;&gt;"",$A85&lt;&gt;"TOTAL"),IF(AND('[5]INVESTIGADOR_Horas dia'!$T83&lt;&gt;"",'[5]INVESTIGADOR_Horas dia'!$T83&lt;&gt;0),'[5]INVESTIGADOR_Horas dia'!$T83,""),IF($A85="TOTAL",SUM(INDIRECT("L4:L"&amp;ROW()-1)),""))</f>
        <v/>
      </c>
      <c r="M85" s="3" t="str">
        <f t="shared" ca="1" si="22"/>
        <v/>
      </c>
      <c r="N85" s="3" t="str">
        <f ca="1">IF(AND($A85&lt;&gt;"",$A85&lt;&gt;"TOTAL"),IF(AND('[5]INVESTIGADOR_Horas dia'!$W83&lt;&gt;"",'[5]INVESTIGADOR_Horas dia'!$W83&lt;&gt;0),'[5]INVESTIGADOR_Horas dia'!$W83,""),IF($A85="TOTAL",SUM(INDIRECT("N4:N"&amp;ROW()-1)),""))</f>
        <v/>
      </c>
      <c r="O85" s="3" t="str">
        <f ca="1">IF(AND($A85&lt;&gt;"",$A85&lt;&gt;"TOTAL"),IF(AND('[5]INVESTIGADOR_Horas dia'!$Y83&lt;&gt;"",'[5]INVESTIGADOR_Horas dia'!$Y83&lt;&gt;0),'[5]INVESTIGADOR_Horas dia'!$Y83,""),IF($A85="TOTAL",SUM(INDIRECT("O4:O"&amp;ROW()-1)),""))</f>
        <v/>
      </c>
      <c r="P85" s="3" t="str">
        <f t="shared" ca="1" si="23"/>
        <v/>
      </c>
      <c r="Q85" s="3" t="str">
        <f ca="1">IF(AND($A85&lt;&gt;"",$A85&lt;&gt;"TOTAL"),IF(AND('[5]INVESTIGADOR_Horas dia'!$AB83&lt;&gt;"",'[5]INVESTIGADOR_Horas dia'!$AB83&lt;&gt;0),'[5]INVESTIGADOR_Horas dia'!$AB83,""),IF($A85="TOTAL",SUM(INDIRECT("Q4:Q"&amp;ROW()-1)),""))</f>
        <v/>
      </c>
      <c r="R85" s="3" t="str">
        <f ca="1">IF(AND($A85&lt;&gt;"",$A85&lt;&gt;"TOTAL"),IF(AND('[5]INVESTIGADOR_Horas dia'!$AD83&lt;&gt;"",'[5]INVESTIGADOR_Horas dia'!$AD83&lt;&gt;0),'[5]INVESTIGADOR_Horas dia'!$AD83,""),IF($A85="TOTAL",SUM(INDIRECT("R4:R"&amp;ROW()-1)),""))</f>
        <v/>
      </c>
      <c r="S85" s="3" t="str">
        <f t="shared" ca="1" si="24"/>
        <v/>
      </c>
      <c r="T85" s="3" t="str">
        <f ca="1">IF(AND($A85&lt;&gt;"",$A85&lt;&gt;"TOTAL"),IF(AND('[5]INVESTIGADOR_Horas dia'!$AG83&lt;&gt;"",'[5]INVESTIGADOR_Horas dia'!$AG83&lt;&gt;0),'[5]INVESTIGADOR_Horas dia'!$AG83,""),IF($A85="TOTAL",SUM(INDIRECT("T4:T"&amp;ROW()-1)),""))</f>
        <v/>
      </c>
      <c r="U85" s="3" t="str">
        <f ca="1">IF(AND($A85&lt;&gt;"",$A85&lt;&gt;"TOTAL"),IF(AND('[5]INVESTIGADOR_Horas dia'!$AI83&lt;&gt;"",'[5]INVESTIGADOR_Horas dia'!$AI83&lt;&gt;0),'[5]INVESTIGADOR_Horas dia'!$AI83,""),IF($A85="TOTAL",SUM(INDIRECT("U4:U"&amp;ROW()-1)),""))</f>
        <v/>
      </c>
      <c r="V85" s="3" t="str">
        <f t="shared" ca="1" si="25"/>
        <v/>
      </c>
      <c r="W85" s="3" t="str">
        <f ca="1">IF(AND($A85&lt;&gt;"",$A85&lt;&gt;"TOTAL"),IF(AND('[5]INVESTIGADOR_Horas dia'!$AL83&lt;&gt;"",'[5]INVESTIGADOR_Horas dia'!$AL83&lt;&gt;0),'[5]INVESTIGADOR_Horas dia'!$AL83,""),IF($A85="TOTAL",SUM(INDIRECT("W4:W"&amp;ROW()-1)),""))</f>
        <v/>
      </c>
      <c r="X85" s="3" t="str">
        <f ca="1">IF(AND($A85&lt;&gt;"",$A85&lt;&gt;"TOTAL"),IF(AND('[5]INVESTIGADOR_Horas dia'!$AN83&lt;&gt;"",'[5]INVESTIGADOR_Horas dia'!$AN83&lt;&gt;0),'[5]INVESTIGADOR_Horas dia'!$AN83,""),IF($A85="TOTAL",SUM(INDIRECT("X4:X"&amp;ROW()-1)),""))</f>
        <v/>
      </c>
      <c r="Y85" s="3" t="str">
        <f t="shared" ca="1" si="26"/>
        <v/>
      </c>
      <c r="Z85" s="3" t="str">
        <f ca="1">IF(AND($A85&lt;&gt;"",$A85&lt;&gt;"TOTAL"),IF(AND('[5]INVESTIGADOR_Horas dia'!$AQ83&lt;&gt;"",'[5]INVESTIGADOR_Horas dia'!$AQ83&lt;&gt;0),'[5]INVESTIGADOR_Horas dia'!$AQ83,""),IF($A85="TOTAL",SUM(INDIRECT("Z4:Z"&amp;ROW()-1)),""))</f>
        <v/>
      </c>
      <c r="AA85" s="3" t="str">
        <f ca="1">IF(AND($A85&lt;&gt;"",$A85&lt;&gt;"TOTAL"),IF(AND('[5]INVESTIGADOR_Horas dia'!$AS83&lt;&gt;"",'[5]INVESTIGADOR_Horas dia'!$AS83&lt;&gt;0),'[5]INVESTIGADOR_Horas dia'!$AS83,""),IF($A85="TOTAL",SUM(INDIRECT("AA4:AA"&amp;ROW()-1)),""))</f>
        <v/>
      </c>
      <c r="AB85" s="3" t="str">
        <f t="shared" ca="1" si="27"/>
        <v/>
      </c>
      <c r="AC85" s="3" t="str">
        <f ca="1">IF(AND($A85&lt;&gt;"",$A85&lt;&gt;"TOTAL"),IF(AND('[5]INVESTIGADOR_Horas dia'!$AV83&lt;&gt;"",'[5]INVESTIGADOR_Horas dia'!$AV83&lt;&gt;0),'[5]INVESTIGADOR_Horas dia'!$AV83,""),IF($A85="TOTAL",SUM(INDIRECT("AC4:AC"&amp;ROW()-1)),""))</f>
        <v/>
      </c>
      <c r="AD85" s="3" t="str">
        <f ca="1">IF(AND($A85&lt;&gt;"",$A85&lt;&gt;"TOTAL"),IF(AND('[5]INVESTIGADOR_Horas dia'!$AX83&lt;&gt;"",'[5]INVESTIGADOR_Horas dia'!$AX83&lt;&gt;0),'[5]INVESTIGADOR_Horas dia'!$AX83,""),IF($A85="TOTAL",SUM(INDIRECT("AD4:AD"&amp;ROW()-1)),""))</f>
        <v/>
      </c>
      <c r="AE85" s="3" t="str">
        <f t="shared" ca="1" si="28"/>
        <v/>
      </c>
      <c r="AF85" s="3" t="str">
        <f ca="1">IF(AND($A85&lt;&gt;"",$A85&lt;&gt;"TOTAL"),IF(AND('[5]INVESTIGADOR_Horas dia'!$BA83&lt;&gt;"",'[5]INVESTIGADOR_Horas dia'!$BA83&lt;&gt;0),'[5]INVESTIGADOR_Horas dia'!$BA83,""),IF($A85="TOTAL",SUM(INDIRECT("AF4:AF"&amp;ROW()-1)),""))</f>
        <v/>
      </c>
      <c r="AG85" s="3" t="str">
        <f ca="1">IF(AND($A85&lt;&gt;"",$A85&lt;&gt;"TOTAL"),IF(AND('[5]INVESTIGADOR_Horas dia'!$BC83&lt;&gt;"",'[5]INVESTIGADOR_Horas dia'!$BC83&lt;&gt;0),'[5]INVESTIGADOR_Horas dia'!$BC83,""),IF($A85="TOTAL",SUM(INDIRECT("AG4:AG"&amp;ROW()-1)),""))</f>
        <v/>
      </c>
      <c r="AH85" s="3" t="str">
        <f t="shared" ca="1" si="29"/>
        <v/>
      </c>
      <c r="AI85" s="3" t="str">
        <f ca="1">IF(AND($A85&lt;&gt;"",$A85&lt;&gt;"TOTAL"),IF(AND('[5]INVESTIGADOR_Horas dia'!$BF83&lt;&gt;"",'[5]INVESTIGADOR_Horas dia'!$BF83&lt;&gt;0),'[5]INVESTIGADOR_Horas dia'!$BF83,""),IF($A85="TOTAL",SUM(INDIRECT("AI4:AI"&amp;ROW()-1)),""))</f>
        <v/>
      </c>
      <c r="AJ85" s="3" t="str">
        <f ca="1">IF(AND($A85&lt;&gt;"",$A85&lt;&gt;"TOTAL"),IF(AND('[5]INVESTIGADOR_Horas dia'!$BH83&lt;&gt;"",'[5]INVESTIGADOR_Horas dia'!$BH83&lt;&gt;0),'[5]INVESTIGADOR_Horas dia'!$BH83,""),IF($A85="TOTAL",SUM(INDIRECT("AJ4:AJ"&amp;ROW()-1)),""))</f>
        <v/>
      </c>
      <c r="AK85" s="3" t="str">
        <f t="shared" ca="1" si="30"/>
        <v/>
      </c>
      <c r="AL85" s="3" t="str">
        <f ca="1">IF(AND($A85&lt;&gt;"",$A85&lt;&gt;"TOTAL"),IF(AND('[5]INVESTIGADOR_Horas dia'!$BK83&lt;&gt;"",'[5]INVESTIGADOR_Horas dia'!$BK83&lt;&gt;0),'[5]INVESTIGADOR_Horas dia'!$BK83,""),IF($A85="TOTAL",SUM(INDIRECT("AL4:AL"&amp;ROW()-1)),""))</f>
        <v/>
      </c>
      <c r="AM85" s="3" t="str">
        <f ca="1">IF(AND($A85&lt;&gt;"",$A85&lt;&gt;"TOTAL"),IF(AND('[5]INVESTIGADOR_Horas dia'!$BM83&lt;&gt;"",'[5]INVESTIGADOR_Horas dia'!$BM83&lt;&gt;0),'[5]INVESTIGADOR_Horas dia'!$BM83,""),IF($A85="TOTAL",SUM(INDIRECT("AM4:AM"&amp;ROW()-1)),""))</f>
        <v/>
      </c>
      <c r="AN85" s="3" t="str">
        <f t="shared" ca="1" si="31"/>
        <v/>
      </c>
      <c r="AO85" s="3" t="str">
        <f ca="1">IF(AND($A85&lt;&gt;"",$A85&lt;&gt;"TOTAL"),IF(AND('[5]INVESTIGADOR_Horas dia'!$BP83&lt;&gt;"",'[5]INVESTIGADOR_Horas dia'!$BP83&lt;&gt;0),'[5]INVESTIGADOR_Horas dia'!$BP83,""),IF($A85="TOTAL",SUM(INDIRECT("AO4:AO"&amp;ROW()-1)),""))</f>
        <v/>
      </c>
      <c r="AP85" s="3" t="str">
        <f ca="1">IF(AND($A85&lt;&gt;"",$A85&lt;&gt;"TOTAL"),IF(AND('[5]INVESTIGADOR_Horas dia'!$BR83&lt;&gt;"",'[5]INVESTIGADOR_Horas dia'!$BR83&lt;&gt;0),'[5]INVESTIGADOR_Horas dia'!$BR83,""),IF($A85="TOTAL",SUM(INDIRECT("AP4:AP"&amp;ROW()-1)),""))</f>
        <v/>
      </c>
      <c r="AQ85" s="3" t="str">
        <f t="shared" ca="1" si="32"/>
        <v/>
      </c>
      <c r="AR85" s="3" t="str">
        <f ca="1">IF(AND($A85&lt;&gt;"",$A85&lt;&gt;"TOTAL"),IF(AND('[5]INVESTIGADOR_Horas dia'!$BU83&lt;&gt;"",'[5]INVESTIGADOR_Horas dia'!$BU83&lt;&gt;0),'[5]INVESTIGADOR_Horas dia'!$BU83,""),IF($A85="TOTAL",SUM(INDIRECT("AR4:AR"&amp;ROW()-1)),""))</f>
        <v/>
      </c>
      <c r="AS85" s="3" t="str">
        <f ca="1">IF(AND($A85&lt;&gt;"",$A85&lt;&gt;"TOTAL"),IF(AND('[5]INVESTIGADOR_Horas dia'!$BW83&lt;&gt;"",'[5]INVESTIGADOR_Horas dia'!$BW83&lt;&gt;0),'[5]INVESTIGADOR_Horas dia'!$BW83,""),IF($A85="TOTAL",SUM(INDIRECT("AS4:AS"&amp;ROW()-1)),""))</f>
        <v/>
      </c>
      <c r="AT85" s="3" t="str">
        <f t="shared" ca="1" si="33"/>
        <v/>
      </c>
      <c r="AU85" s="3" t="str">
        <f ca="1">IF(AND($A85&lt;&gt;"",$A85&lt;&gt;"TOTAL"),IF(AND('[5]INVESTIGADOR_Horas dia'!$BZ83&lt;&gt;"",'[5]INVESTIGADOR_Horas dia'!$BZ83&lt;&gt;0),'[5]INVESTIGADOR_Horas dia'!$BZ83,""),IF($A85="TOTAL",SUM(INDIRECT("AU4:AU"&amp;ROW()-1)),""))</f>
        <v/>
      </c>
      <c r="AV85" s="3" t="str">
        <f ca="1">IF(AND($A85&lt;&gt;"",$A85&lt;&gt;"TOTAL"),IF(AND('[5]INVESTIGADOR_Horas dia'!$CB83&lt;&gt;"",'[5]INVESTIGADOR_Horas dia'!$CB83&lt;&gt;0),'[5]INVESTIGADOR_Horas dia'!$CB83,""),IF($A85="TOTAL",SUM(INDIRECT("AV4:AV"&amp;ROW()-1)),""))</f>
        <v/>
      </c>
      <c r="AW85" s="3" t="str">
        <f t="shared" ca="1" si="34"/>
        <v/>
      </c>
      <c r="AX85" s="3" t="str">
        <f ca="1">IF(AND($A85&lt;&gt;"",$A85&lt;&gt;"TOTAL"),IF(AND('[5]INVESTIGADOR_Horas dia'!$CE83&lt;&gt;"",'[5]INVESTIGADOR_Horas dia'!$CE83&lt;&gt;0),'[5]INVESTIGADOR_Horas dia'!$CE83,""),IF($A85="TOTAL",SUM(INDIRECT("AX4:AX"&amp;ROW()-1)),""))</f>
        <v/>
      </c>
      <c r="AY85" s="3" t="str">
        <f ca="1">IF(AND($A85&lt;&gt;"",$A85&lt;&gt;"TOTAL"),IF(AND('[5]INVESTIGADOR_Horas dia'!$CG83&lt;&gt;"",'[5]INVESTIGADOR_Horas dia'!$CG83&lt;&gt;0),'[5]INVESTIGADOR_Horas dia'!$CG83,""),IF($A85="TOTAL",SUM(INDIRECT("AY4:AY"&amp;ROW()-1)),""))</f>
        <v/>
      </c>
      <c r="AZ85" s="3" t="str">
        <f t="shared" ca="1" si="35"/>
        <v/>
      </c>
      <c r="BA85" s="3" t="str">
        <f ca="1">IF(AND($A85&lt;&gt;"",$A85&lt;&gt;"TOTAL"),IF(AND('[5]INVESTIGADOR_Horas dia'!$CJ83&lt;&gt;"",'[5]INVESTIGADOR_Horas dia'!$CJ83&lt;&gt;0),'[5]INVESTIGADOR_Horas dia'!$CJ83,""),IF($A85="TOTAL",SUM(INDIRECT("BA4:BA"&amp;ROW()-1)),""))</f>
        <v/>
      </c>
      <c r="BB85" s="3" t="str">
        <f ca="1">IF(AND($A85&lt;&gt;"",$A85&lt;&gt;"TOTAL"),IF(AND('[5]INVESTIGADOR_Horas dia'!$CL83&lt;&gt;"",'[5]INVESTIGADOR_Horas dia'!$CL83&lt;&gt;0),'[5]INVESTIGADOR_Horas dia'!$CL83,""),IF($A85="TOTAL",SUM(INDIRECT("BB4:BB"&amp;ROW()-1)),""))</f>
        <v/>
      </c>
      <c r="BC85" s="3" t="str">
        <f t="shared" ca="1" si="36"/>
        <v/>
      </c>
      <c r="BD85" s="3" t="str">
        <f ca="1">IF(AND($A85&lt;&gt;"",$A85&lt;&gt;"TOTAL"),IF(AND('[5]INVESTIGADOR_Horas dia'!$CO83&lt;&gt;"",'[5]INVESTIGADOR_Horas dia'!$CO83&lt;&gt;0),'[5]INVESTIGADOR_Horas dia'!$CO83,""),IF($A85="TOTAL",SUM(INDIRECT("BD4:BD"&amp;ROW()-1)),""))</f>
        <v/>
      </c>
      <c r="BE85" s="3" t="str">
        <f ca="1">IF(AND($A85&lt;&gt;"",$A85&lt;&gt;"TOTAL"),IF(AND('[5]INVESTIGADOR_Horas dia'!$CQ83&lt;&gt;"",'[5]INVESTIGADOR_Horas dia'!$CQ83&lt;&gt;0),'[5]INVESTIGADOR_Horas dia'!$CQ83,""),IF($A85="TOTAL",SUM(INDIRECT("BE4:BE"&amp;ROW()-1)),""))</f>
        <v/>
      </c>
      <c r="BF85" s="3" t="str">
        <f t="shared" ca="1" si="37"/>
        <v/>
      </c>
    </row>
    <row r="86" spans="1:58" x14ac:dyDescent="0.2">
      <c r="A86" s="25" t="str">
        <f>IF('[5]INVESTIGADOR_Horas dia'!$B84&lt;&gt;"",'[5]INVESTIGADOR_Horas dia'!$B84,IF(AND('[5]INVESTIGADOR_Horas dia'!$B84="",'[5]INVESTIGADOR_Horas dia'!$B85="",'[5]INVESTIGADOR_Horas dia'!$B83=""),"","TOTAL"))</f>
        <v/>
      </c>
      <c r="B86" s="3" t="str">
        <f ca="1">IF(AND($A86&lt;&gt;"",$A86&lt;&gt;"TOTAL"),IF(AND('[5]INVESTIGADOR_Horas dia'!$C84&lt;&gt;"",'[5]INVESTIGADOR_Horas dia'!$C84&lt;&gt;0),'[5]INVESTIGADOR_Horas dia'!$C84,""),IF($A86="TOTAL",SUM(INDIRECT("B4:B"&amp;ROW()-1)),""))</f>
        <v/>
      </c>
      <c r="C86" s="3" t="str">
        <f ca="1">IF(AND($A86&lt;&gt;"",$A86&lt;&gt;"TOTAL"),IF(AND('[5]INVESTIGADOR_Horas dia'!$E84&lt;&gt;"",'[5]INVESTIGADOR_Horas dia'!$E84&lt;&gt;0),'[5]INVESTIGADOR_Horas dia'!$E84,""),IF($A86="TOTAL",SUM(INDIRECT("C4:C"&amp;ROW()-1)),""))</f>
        <v/>
      </c>
      <c r="D86" s="3" t="str">
        <f t="shared" ca="1" si="19"/>
        <v/>
      </c>
      <c r="E86" s="3" t="str">
        <f ca="1">IF(AND($A86&lt;&gt;"",$A86&lt;&gt;"TOTAL"),IF(AND('[5]INVESTIGADOR_Horas dia'!$H84&lt;&gt;"",'[5]INVESTIGADOR_Horas dia'!$H84&lt;&gt;0),'[5]INVESTIGADOR_Horas dia'!$H84,""),IF($A86="TOTAL",SUM(INDIRECT("E4:E"&amp;ROW()-1)),""))</f>
        <v/>
      </c>
      <c r="F86" s="3" t="str">
        <f ca="1">IF(AND($A86&lt;&gt;"",$A86&lt;&gt;"TOTAL"),IF(AND('[5]INVESTIGADOR_Horas dia'!$J84&lt;&gt;"",'[5]INVESTIGADOR_Horas dia'!$J84&lt;&gt;0),'[5]INVESTIGADOR_Horas dia'!$J84,""),IF($A86="TOTAL",SUM(INDIRECT("F4:F"&amp;ROW()-1)),""))</f>
        <v/>
      </c>
      <c r="G86" s="3" t="str">
        <f t="shared" ca="1" si="20"/>
        <v/>
      </c>
      <c r="H86" s="3" t="str">
        <f ca="1">IF(AND($A86&lt;&gt;"",$A86&lt;&gt;"TOTAL"),IF(AND('[5]INVESTIGADOR_Horas dia'!$M84&lt;&gt;"",'[5]INVESTIGADOR_Horas dia'!$M84&lt;&gt;0),'[5]INVESTIGADOR_Horas dia'!$M84,""),IF($A86="TOTAL",SUM(INDIRECT("H4:H"&amp;ROW()-1)),""))</f>
        <v/>
      </c>
      <c r="I86" s="3" t="str">
        <f ca="1">IF(AND($A86&lt;&gt;"",$A86&lt;&gt;"TOTAL"),IF(AND('[5]INVESTIGADOR_Horas dia'!$O84&lt;&gt;"",'[5]INVESTIGADOR_Horas dia'!$O84&lt;&gt;0),'[5]INVESTIGADOR_Horas dia'!$O84,""),IF($A86="TOTAL",SUM(INDIRECT("I4:I"&amp;ROW()-1)),""))</f>
        <v/>
      </c>
      <c r="J86" s="3" t="str">
        <f t="shared" ca="1" si="21"/>
        <v/>
      </c>
      <c r="K86" s="3" t="str">
        <f ca="1">IF(AND($A86&lt;&gt;"",$A86&lt;&gt;"TOTAL"),IF(AND('[5]INVESTIGADOR_Horas dia'!$R84&lt;&gt;"",'[5]INVESTIGADOR_Horas dia'!$R84&lt;&gt;0),'[5]INVESTIGADOR_Horas dia'!$R84,""),IF($A86="TOTAL",SUM(INDIRECT("K4:K"&amp;ROW()-1)),""))</f>
        <v/>
      </c>
      <c r="L86" s="3" t="str">
        <f ca="1">IF(AND($A86&lt;&gt;"",$A86&lt;&gt;"TOTAL"),IF(AND('[5]INVESTIGADOR_Horas dia'!$T84&lt;&gt;"",'[5]INVESTIGADOR_Horas dia'!$T84&lt;&gt;0),'[5]INVESTIGADOR_Horas dia'!$T84,""),IF($A86="TOTAL",SUM(INDIRECT("L4:L"&amp;ROW()-1)),""))</f>
        <v/>
      </c>
      <c r="M86" s="3" t="str">
        <f t="shared" ca="1" si="22"/>
        <v/>
      </c>
      <c r="N86" s="3" t="str">
        <f ca="1">IF(AND($A86&lt;&gt;"",$A86&lt;&gt;"TOTAL"),IF(AND('[5]INVESTIGADOR_Horas dia'!$W84&lt;&gt;"",'[5]INVESTIGADOR_Horas dia'!$W84&lt;&gt;0),'[5]INVESTIGADOR_Horas dia'!$W84,""),IF($A86="TOTAL",SUM(INDIRECT("N4:N"&amp;ROW()-1)),""))</f>
        <v/>
      </c>
      <c r="O86" s="3" t="str">
        <f ca="1">IF(AND($A86&lt;&gt;"",$A86&lt;&gt;"TOTAL"),IF(AND('[5]INVESTIGADOR_Horas dia'!$Y84&lt;&gt;"",'[5]INVESTIGADOR_Horas dia'!$Y84&lt;&gt;0),'[5]INVESTIGADOR_Horas dia'!$Y84,""),IF($A86="TOTAL",SUM(INDIRECT("O4:O"&amp;ROW()-1)),""))</f>
        <v/>
      </c>
      <c r="P86" s="3" t="str">
        <f t="shared" ca="1" si="23"/>
        <v/>
      </c>
      <c r="Q86" s="3" t="str">
        <f ca="1">IF(AND($A86&lt;&gt;"",$A86&lt;&gt;"TOTAL"),IF(AND('[5]INVESTIGADOR_Horas dia'!$AB84&lt;&gt;"",'[5]INVESTIGADOR_Horas dia'!$AB84&lt;&gt;0),'[5]INVESTIGADOR_Horas dia'!$AB84,""),IF($A86="TOTAL",SUM(INDIRECT("Q4:Q"&amp;ROW()-1)),""))</f>
        <v/>
      </c>
      <c r="R86" s="3" t="str">
        <f ca="1">IF(AND($A86&lt;&gt;"",$A86&lt;&gt;"TOTAL"),IF(AND('[5]INVESTIGADOR_Horas dia'!$AD84&lt;&gt;"",'[5]INVESTIGADOR_Horas dia'!$AD84&lt;&gt;0),'[5]INVESTIGADOR_Horas dia'!$AD84,""),IF($A86="TOTAL",SUM(INDIRECT("R4:R"&amp;ROW()-1)),""))</f>
        <v/>
      </c>
      <c r="S86" s="3" t="str">
        <f t="shared" ca="1" si="24"/>
        <v/>
      </c>
      <c r="T86" s="3" t="str">
        <f ca="1">IF(AND($A86&lt;&gt;"",$A86&lt;&gt;"TOTAL"),IF(AND('[5]INVESTIGADOR_Horas dia'!$AG84&lt;&gt;"",'[5]INVESTIGADOR_Horas dia'!$AG84&lt;&gt;0),'[5]INVESTIGADOR_Horas dia'!$AG84,""),IF($A86="TOTAL",SUM(INDIRECT("T4:T"&amp;ROW()-1)),""))</f>
        <v/>
      </c>
      <c r="U86" s="3" t="str">
        <f ca="1">IF(AND($A86&lt;&gt;"",$A86&lt;&gt;"TOTAL"),IF(AND('[5]INVESTIGADOR_Horas dia'!$AI84&lt;&gt;"",'[5]INVESTIGADOR_Horas dia'!$AI84&lt;&gt;0),'[5]INVESTIGADOR_Horas dia'!$AI84,""),IF($A86="TOTAL",SUM(INDIRECT("U4:U"&amp;ROW()-1)),""))</f>
        <v/>
      </c>
      <c r="V86" s="3" t="str">
        <f t="shared" ca="1" si="25"/>
        <v/>
      </c>
      <c r="W86" s="3" t="str">
        <f ca="1">IF(AND($A86&lt;&gt;"",$A86&lt;&gt;"TOTAL"),IF(AND('[5]INVESTIGADOR_Horas dia'!$AL84&lt;&gt;"",'[5]INVESTIGADOR_Horas dia'!$AL84&lt;&gt;0),'[5]INVESTIGADOR_Horas dia'!$AL84,""),IF($A86="TOTAL",SUM(INDIRECT("W4:W"&amp;ROW()-1)),""))</f>
        <v/>
      </c>
      <c r="X86" s="3" t="str">
        <f ca="1">IF(AND($A86&lt;&gt;"",$A86&lt;&gt;"TOTAL"),IF(AND('[5]INVESTIGADOR_Horas dia'!$AN84&lt;&gt;"",'[5]INVESTIGADOR_Horas dia'!$AN84&lt;&gt;0),'[5]INVESTIGADOR_Horas dia'!$AN84,""),IF($A86="TOTAL",SUM(INDIRECT("X4:X"&amp;ROW()-1)),""))</f>
        <v/>
      </c>
      <c r="Y86" s="3" t="str">
        <f t="shared" ca="1" si="26"/>
        <v/>
      </c>
      <c r="Z86" s="3" t="str">
        <f ca="1">IF(AND($A86&lt;&gt;"",$A86&lt;&gt;"TOTAL"),IF(AND('[5]INVESTIGADOR_Horas dia'!$AQ84&lt;&gt;"",'[5]INVESTIGADOR_Horas dia'!$AQ84&lt;&gt;0),'[5]INVESTIGADOR_Horas dia'!$AQ84,""),IF($A86="TOTAL",SUM(INDIRECT("Z4:Z"&amp;ROW()-1)),""))</f>
        <v/>
      </c>
      <c r="AA86" s="3" t="str">
        <f ca="1">IF(AND($A86&lt;&gt;"",$A86&lt;&gt;"TOTAL"),IF(AND('[5]INVESTIGADOR_Horas dia'!$AS84&lt;&gt;"",'[5]INVESTIGADOR_Horas dia'!$AS84&lt;&gt;0),'[5]INVESTIGADOR_Horas dia'!$AS84,""),IF($A86="TOTAL",SUM(INDIRECT("AA4:AA"&amp;ROW()-1)),""))</f>
        <v/>
      </c>
      <c r="AB86" s="3" t="str">
        <f t="shared" ca="1" si="27"/>
        <v/>
      </c>
      <c r="AC86" s="3" t="str">
        <f ca="1">IF(AND($A86&lt;&gt;"",$A86&lt;&gt;"TOTAL"),IF(AND('[5]INVESTIGADOR_Horas dia'!$AV84&lt;&gt;"",'[5]INVESTIGADOR_Horas dia'!$AV84&lt;&gt;0),'[5]INVESTIGADOR_Horas dia'!$AV84,""),IF($A86="TOTAL",SUM(INDIRECT("AC4:AC"&amp;ROW()-1)),""))</f>
        <v/>
      </c>
      <c r="AD86" s="3" t="str">
        <f ca="1">IF(AND($A86&lt;&gt;"",$A86&lt;&gt;"TOTAL"),IF(AND('[5]INVESTIGADOR_Horas dia'!$AX84&lt;&gt;"",'[5]INVESTIGADOR_Horas dia'!$AX84&lt;&gt;0),'[5]INVESTIGADOR_Horas dia'!$AX84,""),IF($A86="TOTAL",SUM(INDIRECT("AD4:AD"&amp;ROW()-1)),""))</f>
        <v/>
      </c>
      <c r="AE86" s="3" t="str">
        <f t="shared" ca="1" si="28"/>
        <v/>
      </c>
      <c r="AF86" s="3" t="str">
        <f ca="1">IF(AND($A86&lt;&gt;"",$A86&lt;&gt;"TOTAL"),IF(AND('[5]INVESTIGADOR_Horas dia'!$BA84&lt;&gt;"",'[5]INVESTIGADOR_Horas dia'!$BA84&lt;&gt;0),'[5]INVESTIGADOR_Horas dia'!$BA84,""),IF($A86="TOTAL",SUM(INDIRECT("AF4:AF"&amp;ROW()-1)),""))</f>
        <v/>
      </c>
      <c r="AG86" s="3" t="str">
        <f ca="1">IF(AND($A86&lt;&gt;"",$A86&lt;&gt;"TOTAL"),IF(AND('[5]INVESTIGADOR_Horas dia'!$BC84&lt;&gt;"",'[5]INVESTIGADOR_Horas dia'!$BC84&lt;&gt;0),'[5]INVESTIGADOR_Horas dia'!$BC84,""),IF($A86="TOTAL",SUM(INDIRECT("AG4:AG"&amp;ROW()-1)),""))</f>
        <v/>
      </c>
      <c r="AH86" s="3" t="str">
        <f t="shared" ca="1" si="29"/>
        <v/>
      </c>
      <c r="AI86" s="3" t="str">
        <f ca="1">IF(AND($A86&lt;&gt;"",$A86&lt;&gt;"TOTAL"),IF(AND('[5]INVESTIGADOR_Horas dia'!$BF84&lt;&gt;"",'[5]INVESTIGADOR_Horas dia'!$BF84&lt;&gt;0),'[5]INVESTIGADOR_Horas dia'!$BF84,""),IF($A86="TOTAL",SUM(INDIRECT("AI4:AI"&amp;ROW()-1)),""))</f>
        <v/>
      </c>
      <c r="AJ86" s="3" t="str">
        <f ca="1">IF(AND($A86&lt;&gt;"",$A86&lt;&gt;"TOTAL"),IF(AND('[5]INVESTIGADOR_Horas dia'!$BH84&lt;&gt;"",'[5]INVESTIGADOR_Horas dia'!$BH84&lt;&gt;0),'[5]INVESTIGADOR_Horas dia'!$BH84,""),IF($A86="TOTAL",SUM(INDIRECT("AJ4:AJ"&amp;ROW()-1)),""))</f>
        <v/>
      </c>
      <c r="AK86" s="3" t="str">
        <f t="shared" ca="1" si="30"/>
        <v/>
      </c>
      <c r="AL86" s="3" t="str">
        <f ca="1">IF(AND($A86&lt;&gt;"",$A86&lt;&gt;"TOTAL"),IF(AND('[5]INVESTIGADOR_Horas dia'!$BK84&lt;&gt;"",'[5]INVESTIGADOR_Horas dia'!$BK84&lt;&gt;0),'[5]INVESTIGADOR_Horas dia'!$BK84,""),IF($A86="TOTAL",SUM(INDIRECT("AL4:AL"&amp;ROW()-1)),""))</f>
        <v/>
      </c>
      <c r="AM86" s="3" t="str">
        <f ca="1">IF(AND($A86&lt;&gt;"",$A86&lt;&gt;"TOTAL"),IF(AND('[5]INVESTIGADOR_Horas dia'!$BM84&lt;&gt;"",'[5]INVESTIGADOR_Horas dia'!$BM84&lt;&gt;0),'[5]INVESTIGADOR_Horas dia'!$BM84,""),IF($A86="TOTAL",SUM(INDIRECT("AM4:AM"&amp;ROW()-1)),""))</f>
        <v/>
      </c>
      <c r="AN86" s="3" t="str">
        <f t="shared" ca="1" si="31"/>
        <v/>
      </c>
      <c r="AO86" s="3" t="str">
        <f ca="1">IF(AND($A86&lt;&gt;"",$A86&lt;&gt;"TOTAL"),IF(AND('[5]INVESTIGADOR_Horas dia'!$BP84&lt;&gt;"",'[5]INVESTIGADOR_Horas dia'!$BP84&lt;&gt;0),'[5]INVESTIGADOR_Horas dia'!$BP84,""),IF($A86="TOTAL",SUM(INDIRECT("AO4:AO"&amp;ROW()-1)),""))</f>
        <v/>
      </c>
      <c r="AP86" s="3" t="str">
        <f ca="1">IF(AND($A86&lt;&gt;"",$A86&lt;&gt;"TOTAL"),IF(AND('[5]INVESTIGADOR_Horas dia'!$BR84&lt;&gt;"",'[5]INVESTIGADOR_Horas dia'!$BR84&lt;&gt;0),'[5]INVESTIGADOR_Horas dia'!$BR84,""),IF($A86="TOTAL",SUM(INDIRECT("AP4:AP"&amp;ROW()-1)),""))</f>
        <v/>
      </c>
      <c r="AQ86" s="3" t="str">
        <f t="shared" ca="1" si="32"/>
        <v/>
      </c>
      <c r="AR86" s="3" t="str">
        <f ca="1">IF(AND($A86&lt;&gt;"",$A86&lt;&gt;"TOTAL"),IF(AND('[5]INVESTIGADOR_Horas dia'!$BU84&lt;&gt;"",'[5]INVESTIGADOR_Horas dia'!$BU84&lt;&gt;0),'[5]INVESTIGADOR_Horas dia'!$BU84,""),IF($A86="TOTAL",SUM(INDIRECT("AR4:AR"&amp;ROW()-1)),""))</f>
        <v/>
      </c>
      <c r="AS86" s="3" t="str">
        <f ca="1">IF(AND($A86&lt;&gt;"",$A86&lt;&gt;"TOTAL"),IF(AND('[5]INVESTIGADOR_Horas dia'!$BW84&lt;&gt;"",'[5]INVESTIGADOR_Horas dia'!$BW84&lt;&gt;0),'[5]INVESTIGADOR_Horas dia'!$BW84,""),IF($A86="TOTAL",SUM(INDIRECT("AS4:AS"&amp;ROW()-1)),""))</f>
        <v/>
      </c>
      <c r="AT86" s="3" t="str">
        <f t="shared" ca="1" si="33"/>
        <v/>
      </c>
      <c r="AU86" s="3" t="str">
        <f ca="1">IF(AND($A86&lt;&gt;"",$A86&lt;&gt;"TOTAL"),IF(AND('[5]INVESTIGADOR_Horas dia'!$BZ84&lt;&gt;"",'[5]INVESTIGADOR_Horas dia'!$BZ84&lt;&gt;0),'[5]INVESTIGADOR_Horas dia'!$BZ84,""),IF($A86="TOTAL",SUM(INDIRECT("AU4:AU"&amp;ROW()-1)),""))</f>
        <v/>
      </c>
      <c r="AV86" s="3" t="str">
        <f ca="1">IF(AND($A86&lt;&gt;"",$A86&lt;&gt;"TOTAL"),IF(AND('[5]INVESTIGADOR_Horas dia'!$CB84&lt;&gt;"",'[5]INVESTIGADOR_Horas dia'!$CB84&lt;&gt;0),'[5]INVESTIGADOR_Horas dia'!$CB84,""),IF($A86="TOTAL",SUM(INDIRECT("AV4:AV"&amp;ROW()-1)),""))</f>
        <v/>
      </c>
      <c r="AW86" s="3" t="str">
        <f t="shared" ca="1" si="34"/>
        <v/>
      </c>
      <c r="AX86" s="3" t="str">
        <f ca="1">IF(AND($A86&lt;&gt;"",$A86&lt;&gt;"TOTAL"),IF(AND('[5]INVESTIGADOR_Horas dia'!$CE84&lt;&gt;"",'[5]INVESTIGADOR_Horas dia'!$CE84&lt;&gt;0),'[5]INVESTIGADOR_Horas dia'!$CE84,""),IF($A86="TOTAL",SUM(INDIRECT("AX4:AX"&amp;ROW()-1)),""))</f>
        <v/>
      </c>
      <c r="AY86" s="3" t="str">
        <f ca="1">IF(AND($A86&lt;&gt;"",$A86&lt;&gt;"TOTAL"),IF(AND('[5]INVESTIGADOR_Horas dia'!$CG84&lt;&gt;"",'[5]INVESTIGADOR_Horas dia'!$CG84&lt;&gt;0),'[5]INVESTIGADOR_Horas dia'!$CG84,""),IF($A86="TOTAL",SUM(INDIRECT("AY4:AY"&amp;ROW()-1)),""))</f>
        <v/>
      </c>
      <c r="AZ86" s="3" t="str">
        <f t="shared" ca="1" si="35"/>
        <v/>
      </c>
      <c r="BA86" s="3" t="str">
        <f ca="1">IF(AND($A86&lt;&gt;"",$A86&lt;&gt;"TOTAL"),IF(AND('[5]INVESTIGADOR_Horas dia'!$CJ84&lt;&gt;"",'[5]INVESTIGADOR_Horas dia'!$CJ84&lt;&gt;0),'[5]INVESTIGADOR_Horas dia'!$CJ84,""),IF($A86="TOTAL",SUM(INDIRECT("BA4:BA"&amp;ROW()-1)),""))</f>
        <v/>
      </c>
      <c r="BB86" s="3" t="str">
        <f ca="1">IF(AND($A86&lt;&gt;"",$A86&lt;&gt;"TOTAL"),IF(AND('[5]INVESTIGADOR_Horas dia'!$CL84&lt;&gt;"",'[5]INVESTIGADOR_Horas dia'!$CL84&lt;&gt;0),'[5]INVESTIGADOR_Horas dia'!$CL84,""),IF($A86="TOTAL",SUM(INDIRECT("BB4:BB"&amp;ROW()-1)),""))</f>
        <v/>
      </c>
      <c r="BC86" s="3" t="str">
        <f t="shared" ca="1" si="36"/>
        <v/>
      </c>
      <c r="BD86" s="3" t="str">
        <f ca="1">IF(AND($A86&lt;&gt;"",$A86&lt;&gt;"TOTAL"),IF(AND('[5]INVESTIGADOR_Horas dia'!$CO84&lt;&gt;"",'[5]INVESTIGADOR_Horas dia'!$CO84&lt;&gt;0),'[5]INVESTIGADOR_Horas dia'!$CO84,""),IF($A86="TOTAL",SUM(INDIRECT("BD4:BD"&amp;ROW()-1)),""))</f>
        <v/>
      </c>
      <c r="BE86" s="3" t="str">
        <f ca="1">IF(AND($A86&lt;&gt;"",$A86&lt;&gt;"TOTAL"),IF(AND('[5]INVESTIGADOR_Horas dia'!$CQ84&lt;&gt;"",'[5]INVESTIGADOR_Horas dia'!$CQ84&lt;&gt;0),'[5]INVESTIGADOR_Horas dia'!$CQ84,""),IF($A86="TOTAL",SUM(INDIRECT("BE4:BE"&amp;ROW()-1)),""))</f>
        <v/>
      </c>
      <c r="BF86" s="3" t="str">
        <f t="shared" ca="1" si="37"/>
        <v/>
      </c>
    </row>
    <row r="87" spans="1:58" x14ac:dyDescent="0.2">
      <c r="A87" s="25" t="str">
        <f>IF('[5]INVESTIGADOR_Horas dia'!$B85&lt;&gt;"",'[5]INVESTIGADOR_Horas dia'!$B85,IF(AND('[5]INVESTIGADOR_Horas dia'!$B85="",'[5]INVESTIGADOR_Horas dia'!$B86="",'[5]INVESTIGADOR_Horas dia'!$B84=""),"","TOTAL"))</f>
        <v/>
      </c>
      <c r="B87" s="3" t="str">
        <f ca="1">IF(AND($A87&lt;&gt;"",$A87&lt;&gt;"TOTAL"),IF(AND('[5]INVESTIGADOR_Horas dia'!$C85&lt;&gt;"",'[5]INVESTIGADOR_Horas dia'!$C85&lt;&gt;0),'[5]INVESTIGADOR_Horas dia'!$C85,""),IF($A87="TOTAL",SUM(INDIRECT("B4:B"&amp;ROW()-1)),""))</f>
        <v/>
      </c>
      <c r="C87" s="3" t="str">
        <f ca="1">IF(AND($A87&lt;&gt;"",$A87&lt;&gt;"TOTAL"),IF(AND('[5]INVESTIGADOR_Horas dia'!$E85&lt;&gt;"",'[5]INVESTIGADOR_Horas dia'!$E85&lt;&gt;0),'[5]INVESTIGADOR_Horas dia'!$E85,""),IF($A87="TOTAL",SUM(INDIRECT("C4:C"&amp;ROW()-1)),""))</f>
        <v/>
      </c>
      <c r="D87" s="3" t="str">
        <f t="shared" ca="1" si="19"/>
        <v/>
      </c>
      <c r="E87" s="3" t="str">
        <f ca="1">IF(AND($A87&lt;&gt;"",$A87&lt;&gt;"TOTAL"),IF(AND('[5]INVESTIGADOR_Horas dia'!$H85&lt;&gt;"",'[5]INVESTIGADOR_Horas dia'!$H85&lt;&gt;0),'[5]INVESTIGADOR_Horas dia'!$H85,""),IF($A87="TOTAL",SUM(INDIRECT("E4:E"&amp;ROW()-1)),""))</f>
        <v/>
      </c>
      <c r="F87" s="3" t="str">
        <f ca="1">IF(AND($A87&lt;&gt;"",$A87&lt;&gt;"TOTAL"),IF(AND('[5]INVESTIGADOR_Horas dia'!$J85&lt;&gt;"",'[5]INVESTIGADOR_Horas dia'!$J85&lt;&gt;0),'[5]INVESTIGADOR_Horas dia'!$J85,""),IF($A87="TOTAL",SUM(INDIRECT("F4:F"&amp;ROW()-1)),""))</f>
        <v/>
      </c>
      <c r="G87" s="3" t="str">
        <f t="shared" ca="1" si="20"/>
        <v/>
      </c>
      <c r="H87" s="3" t="str">
        <f ca="1">IF(AND($A87&lt;&gt;"",$A87&lt;&gt;"TOTAL"),IF(AND('[5]INVESTIGADOR_Horas dia'!$M85&lt;&gt;"",'[5]INVESTIGADOR_Horas dia'!$M85&lt;&gt;0),'[5]INVESTIGADOR_Horas dia'!$M85,""),IF($A87="TOTAL",SUM(INDIRECT("H4:H"&amp;ROW()-1)),""))</f>
        <v/>
      </c>
      <c r="I87" s="3" t="str">
        <f ca="1">IF(AND($A87&lt;&gt;"",$A87&lt;&gt;"TOTAL"),IF(AND('[5]INVESTIGADOR_Horas dia'!$O85&lt;&gt;"",'[5]INVESTIGADOR_Horas dia'!$O85&lt;&gt;0),'[5]INVESTIGADOR_Horas dia'!$O85,""),IF($A87="TOTAL",SUM(INDIRECT("I4:I"&amp;ROW()-1)),""))</f>
        <v/>
      </c>
      <c r="J87" s="3" t="str">
        <f t="shared" ca="1" si="21"/>
        <v/>
      </c>
      <c r="K87" s="3" t="str">
        <f ca="1">IF(AND($A87&lt;&gt;"",$A87&lt;&gt;"TOTAL"),IF(AND('[5]INVESTIGADOR_Horas dia'!$R85&lt;&gt;"",'[5]INVESTIGADOR_Horas dia'!$R85&lt;&gt;0),'[5]INVESTIGADOR_Horas dia'!$R85,""),IF($A87="TOTAL",SUM(INDIRECT("K4:K"&amp;ROW()-1)),""))</f>
        <v/>
      </c>
      <c r="L87" s="3" t="str">
        <f ca="1">IF(AND($A87&lt;&gt;"",$A87&lt;&gt;"TOTAL"),IF(AND('[5]INVESTIGADOR_Horas dia'!$T85&lt;&gt;"",'[5]INVESTIGADOR_Horas dia'!$T85&lt;&gt;0),'[5]INVESTIGADOR_Horas dia'!$T85,""),IF($A87="TOTAL",SUM(INDIRECT("L4:L"&amp;ROW()-1)),""))</f>
        <v/>
      </c>
      <c r="M87" s="3" t="str">
        <f t="shared" ca="1" si="22"/>
        <v/>
      </c>
      <c r="N87" s="3" t="str">
        <f ca="1">IF(AND($A87&lt;&gt;"",$A87&lt;&gt;"TOTAL"),IF(AND('[5]INVESTIGADOR_Horas dia'!$W85&lt;&gt;"",'[5]INVESTIGADOR_Horas dia'!$W85&lt;&gt;0),'[5]INVESTIGADOR_Horas dia'!$W85,""),IF($A87="TOTAL",SUM(INDIRECT("N4:N"&amp;ROW()-1)),""))</f>
        <v/>
      </c>
      <c r="O87" s="3" t="str">
        <f ca="1">IF(AND($A87&lt;&gt;"",$A87&lt;&gt;"TOTAL"),IF(AND('[5]INVESTIGADOR_Horas dia'!$Y85&lt;&gt;"",'[5]INVESTIGADOR_Horas dia'!$Y85&lt;&gt;0),'[5]INVESTIGADOR_Horas dia'!$Y85,""),IF($A87="TOTAL",SUM(INDIRECT("O4:O"&amp;ROW()-1)),""))</f>
        <v/>
      </c>
      <c r="P87" s="3" t="str">
        <f t="shared" ca="1" si="23"/>
        <v/>
      </c>
      <c r="Q87" s="3" t="str">
        <f ca="1">IF(AND($A87&lt;&gt;"",$A87&lt;&gt;"TOTAL"),IF(AND('[5]INVESTIGADOR_Horas dia'!$AB85&lt;&gt;"",'[5]INVESTIGADOR_Horas dia'!$AB85&lt;&gt;0),'[5]INVESTIGADOR_Horas dia'!$AB85,""),IF($A87="TOTAL",SUM(INDIRECT("Q4:Q"&amp;ROW()-1)),""))</f>
        <v/>
      </c>
      <c r="R87" s="3" t="str">
        <f ca="1">IF(AND($A87&lt;&gt;"",$A87&lt;&gt;"TOTAL"),IF(AND('[5]INVESTIGADOR_Horas dia'!$AD85&lt;&gt;"",'[5]INVESTIGADOR_Horas dia'!$AD85&lt;&gt;0),'[5]INVESTIGADOR_Horas dia'!$AD85,""),IF($A87="TOTAL",SUM(INDIRECT("R4:R"&amp;ROW()-1)),""))</f>
        <v/>
      </c>
      <c r="S87" s="3" t="str">
        <f t="shared" ca="1" si="24"/>
        <v/>
      </c>
      <c r="T87" s="3" t="str">
        <f ca="1">IF(AND($A87&lt;&gt;"",$A87&lt;&gt;"TOTAL"),IF(AND('[5]INVESTIGADOR_Horas dia'!$AG85&lt;&gt;"",'[5]INVESTIGADOR_Horas dia'!$AG85&lt;&gt;0),'[5]INVESTIGADOR_Horas dia'!$AG85,""),IF($A87="TOTAL",SUM(INDIRECT("T4:T"&amp;ROW()-1)),""))</f>
        <v/>
      </c>
      <c r="U87" s="3" t="str">
        <f ca="1">IF(AND($A87&lt;&gt;"",$A87&lt;&gt;"TOTAL"),IF(AND('[5]INVESTIGADOR_Horas dia'!$AI85&lt;&gt;"",'[5]INVESTIGADOR_Horas dia'!$AI85&lt;&gt;0),'[5]INVESTIGADOR_Horas dia'!$AI85,""),IF($A87="TOTAL",SUM(INDIRECT("U4:U"&amp;ROW()-1)),""))</f>
        <v/>
      </c>
      <c r="V87" s="3" t="str">
        <f t="shared" ca="1" si="25"/>
        <v/>
      </c>
      <c r="W87" s="3" t="str">
        <f ca="1">IF(AND($A87&lt;&gt;"",$A87&lt;&gt;"TOTAL"),IF(AND('[5]INVESTIGADOR_Horas dia'!$AL85&lt;&gt;"",'[5]INVESTIGADOR_Horas dia'!$AL85&lt;&gt;0),'[5]INVESTIGADOR_Horas dia'!$AL85,""),IF($A87="TOTAL",SUM(INDIRECT("W4:W"&amp;ROW()-1)),""))</f>
        <v/>
      </c>
      <c r="X87" s="3" t="str">
        <f ca="1">IF(AND($A87&lt;&gt;"",$A87&lt;&gt;"TOTAL"),IF(AND('[5]INVESTIGADOR_Horas dia'!$AN85&lt;&gt;"",'[5]INVESTIGADOR_Horas dia'!$AN85&lt;&gt;0),'[5]INVESTIGADOR_Horas dia'!$AN85,""),IF($A87="TOTAL",SUM(INDIRECT("X4:X"&amp;ROW()-1)),""))</f>
        <v/>
      </c>
      <c r="Y87" s="3" t="str">
        <f t="shared" ca="1" si="26"/>
        <v/>
      </c>
      <c r="Z87" s="3" t="str">
        <f ca="1">IF(AND($A87&lt;&gt;"",$A87&lt;&gt;"TOTAL"),IF(AND('[5]INVESTIGADOR_Horas dia'!$AQ85&lt;&gt;"",'[5]INVESTIGADOR_Horas dia'!$AQ85&lt;&gt;0),'[5]INVESTIGADOR_Horas dia'!$AQ85,""),IF($A87="TOTAL",SUM(INDIRECT("Z4:Z"&amp;ROW()-1)),""))</f>
        <v/>
      </c>
      <c r="AA87" s="3" t="str">
        <f ca="1">IF(AND($A87&lt;&gt;"",$A87&lt;&gt;"TOTAL"),IF(AND('[5]INVESTIGADOR_Horas dia'!$AS85&lt;&gt;"",'[5]INVESTIGADOR_Horas dia'!$AS85&lt;&gt;0),'[5]INVESTIGADOR_Horas dia'!$AS85,""),IF($A87="TOTAL",SUM(INDIRECT("AA4:AA"&amp;ROW()-1)),""))</f>
        <v/>
      </c>
      <c r="AB87" s="3" t="str">
        <f t="shared" ca="1" si="27"/>
        <v/>
      </c>
      <c r="AC87" s="3" t="str">
        <f ca="1">IF(AND($A87&lt;&gt;"",$A87&lt;&gt;"TOTAL"),IF(AND('[5]INVESTIGADOR_Horas dia'!$AV85&lt;&gt;"",'[5]INVESTIGADOR_Horas dia'!$AV85&lt;&gt;0),'[5]INVESTIGADOR_Horas dia'!$AV85,""),IF($A87="TOTAL",SUM(INDIRECT("AC4:AC"&amp;ROW()-1)),""))</f>
        <v/>
      </c>
      <c r="AD87" s="3" t="str">
        <f ca="1">IF(AND($A87&lt;&gt;"",$A87&lt;&gt;"TOTAL"),IF(AND('[5]INVESTIGADOR_Horas dia'!$AX85&lt;&gt;"",'[5]INVESTIGADOR_Horas dia'!$AX85&lt;&gt;0),'[5]INVESTIGADOR_Horas dia'!$AX85,""),IF($A87="TOTAL",SUM(INDIRECT("AD4:AD"&amp;ROW()-1)),""))</f>
        <v/>
      </c>
      <c r="AE87" s="3" t="str">
        <f t="shared" ca="1" si="28"/>
        <v/>
      </c>
      <c r="AF87" s="3" t="str">
        <f ca="1">IF(AND($A87&lt;&gt;"",$A87&lt;&gt;"TOTAL"),IF(AND('[5]INVESTIGADOR_Horas dia'!$BA85&lt;&gt;"",'[5]INVESTIGADOR_Horas dia'!$BA85&lt;&gt;0),'[5]INVESTIGADOR_Horas dia'!$BA85,""),IF($A87="TOTAL",SUM(INDIRECT("AF4:AF"&amp;ROW()-1)),""))</f>
        <v/>
      </c>
      <c r="AG87" s="3" t="str">
        <f ca="1">IF(AND($A87&lt;&gt;"",$A87&lt;&gt;"TOTAL"),IF(AND('[5]INVESTIGADOR_Horas dia'!$BC85&lt;&gt;"",'[5]INVESTIGADOR_Horas dia'!$BC85&lt;&gt;0),'[5]INVESTIGADOR_Horas dia'!$BC85,""),IF($A87="TOTAL",SUM(INDIRECT("AG4:AG"&amp;ROW()-1)),""))</f>
        <v/>
      </c>
      <c r="AH87" s="3" t="str">
        <f t="shared" ca="1" si="29"/>
        <v/>
      </c>
      <c r="AI87" s="3" t="str">
        <f ca="1">IF(AND($A87&lt;&gt;"",$A87&lt;&gt;"TOTAL"),IF(AND('[5]INVESTIGADOR_Horas dia'!$BF85&lt;&gt;"",'[5]INVESTIGADOR_Horas dia'!$BF85&lt;&gt;0),'[5]INVESTIGADOR_Horas dia'!$BF85,""),IF($A87="TOTAL",SUM(INDIRECT("AI4:AI"&amp;ROW()-1)),""))</f>
        <v/>
      </c>
      <c r="AJ87" s="3" t="str">
        <f ca="1">IF(AND($A87&lt;&gt;"",$A87&lt;&gt;"TOTAL"),IF(AND('[5]INVESTIGADOR_Horas dia'!$BH85&lt;&gt;"",'[5]INVESTIGADOR_Horas dia'!$BH85&lt;&gt;0),'[5]INVESTIGADOR_Horas dia'!$BH85,""),IF($A87="TOTAL",SUM(INDIRECT("AJ4:AJ"&amp;ROW()-1)),""))</f>
        <v/>
      </c>
      <c r="AK87" s="3" t="str">
        <f t="shared" ca="1" si="30"/>
        <v/>
      </c>
      <c r="AL87" s="3" t="str">
        <f ca="1">IF(AND($A87&lt;&gt;"",$A87&lt;&gt;"TOTAL"),IF(AND('[5]INVESTIGADOR_Horas dia'!$BK85&lt;&gt;"",'[5]INVESTIGADOR_Horas dia'!$BK85&lt;&gt;0),'[5]INVESTIGADOR_Horas dia'!$BK85,""),IF($A87="TOTAL",SUM(INDIRECT("AL4:AL"&amp;ROW()-1)),""))</f>
        <v/>
      </c>
      <c r="AM87" s="3" t="str">
        <f ca="1">IF(AND($A87&lt;&gt;"",$A87&lt;&gt;"TOTAL"),IF(AND('[5]INVESTIGADOR_Horas dia'!$BM85&lt;&gt;"",'[5]INVESTIGADOR_Horas dia'!$BM85&lt;&gt;0),'[5]INVESTIGADOR_Horas dia'!$BM85,""),IF($A87="TOTAL",SUM(INDIRECT("AM4:AM"&amp;ROW()-1)),""))</f>
        <v/>
      </c>
      <c r="AN87" s="3" t="str">
        <f t="shared" ca="1" si="31"/>
        <v/>
      </c>
      <c r="AO87" s="3" t="str">
        <f ca="1">IF(AND($A87&lt;&gt;"",$A87&lt;&gt;"TOTAL"),IF(AND('[5]INVESTIGADOR_Horas dia'!$BP85&lt;&gt;"",'[5]INVESTIGADOR_Horas dia'!$BP85&lt;&gt;0),'[5]INVESTIGADOR_Horas dia'!$BP85,""),IF($A87="TOTAL",SUM(INDIRECT("AO4:AO"&amp;ROW()-1)),""))</f>
        <v/>
      </c>
      <c r="AP87" s="3" t="str">
        <f ca="1">IF(AND($A87&lt;&gt;"",$A87&lt;&gt;"TOTAL"),IF(AND('[5]INVESTIGADOR_Horas dia'!$BR85&lt;&gt;"",'[5]INVESTIGADOR_Horas dia'!$BR85&lt;&gt;0),'[5]INVESTIGADOR_Horas dia'!$BR85,""),IF($A87="TOTAL",SUM(INDIRECT("AP4:AP"&amp;ROW()-1)),""))</f>
        <v/>
      </c>
      <c r="AQ87" s="3" t="str">
        <f t="shared" ca="1" si="32"/>
        <v/>
      </c>
      <c r="AR87" s="3" t="str">
        <f ca="1">IF(AND($A87&lt;&gt;"",$A87&lt;&gt;"TOTAL"),IF(AND('[5]INVESTIGADOR_Horas dia'!$BU85&lt;&gt;"",'[5]INVESTIGADOR_Horas dia'!$BU85&lt;&gt;0),'[5]INVESTIGADOR_Horas dia'!$BU85,""),IF($A87="TOTAL",SUM(INDIRECT("AR4:AR"&amp;ROW()-1)),""))</f>
        <v/>
      </c>
      <c r="AS87" s="3" t="str">
        <f ca="1">IF(AND($A87&lt;&gt;"",$A87&lt;&gt;"TOTAL"),IF(AND('[5]INVESTIGADOR_Horas dia'!$BW85&lt;&gt;"",'[5]INVESTIGADOR_Horas dia'!$BW85&lt;&gt;0),'[5]INVESTIGADOR_Horas dia'!$BW85,""),IF($A87="TOTAL",SUM(INDIRECT("AS4:AS"&amp;ROW()-1)),""))</f>
        <v/>
      </c>
      <c r="AT87" s="3" t="str">
        <f t="shared" ca="1" si="33"/>
        <v/>
      </c>
      <c r="AU87" s="3" t="str">
        <f ca="1">IF(AND($A87&lt;&gt;"",$A87&lt;&gt;"TOTAL"),IF(AND('[5]INVESTIGADOR_Horas dia'!$BZ85&lt;&gt;"",'[5]INVESTIGADOR_Horas dia'!$BZ85&lt;&gt;0),'[5]INVESTIGADOR_Horas dia'!$BZ85,""),IF($A87="TOTAL",SUM(INDIRECT("AU4:AU"&amp;ROW()-1)),""))</f>
        <v/>
      </c>
      <c r="AV87" s="3" t="str">
        <f ca="1">IF(AND($A87&lt;&gt;"",$A87&lt;&gt;"TOTAL"),IF(AND('[5]INVESTIGADOR_Horas dia'!$CB85&lt;&gt;"",'[5]INVESTIGADOR_Horas dia'!$CB85&lt;&gt;0),'[5]INVESTIGADOR_Horas dia'!$CB85,""),IF($A87="TOTAL",SUM(INDIRECT("AV4:AV"&amp;ROW()-1)),""))</f>
        <v/>
      </c>
      <c r="AW87" s="3" t="str">
        <f t="shared" ca="1" si="34"/>
        <v/>
      </c>
      <c r="AX87" s="3" t="str">
        <f ca="1">IF(AND($A87&lt;&gt;"",$A87&lt;&gt;"TOTAL"),IF(AND('[5]INVESTIGADOR_Horas dia'!$CE85&lt;&gt;"",'[5]INVESTIGADOR_Horas dia'!$CE85&lt;&gt;0),'[5]INVESTIGADOR_Horas dia'!$CE85,""),IF($A87="TOTAL",SUM(INDIRECT("AX4:AX"&amp;ROW()-1)),""))</f>
        <v/>
      </c>
      <c r="AY87" s="3" t="str">
        <f ca="1">IF(AND($A87&lt;&gt;"",$A87&lt;&gt;"TOTAL"),IF(AND('[5]INVESTIGADOR_Horas dia'!$CG85&lt;&gt;"",'[5]INVESTIGADOR_Horas dia'!$CG85&lt;&gt;0),'[5]INVESTIGADOR_Horas dia'!$CG85,""),IF($A87="TOTAL",SUM(INDIRECT("AY4:AY"&amp;ROW()-1)),""))</f>
        <v/>
      </c>
      <c r="AZ87" s="3" t="str">
        <f t="shared" ca="1" si="35"/>
        <v/>
      </c>
      <c r="BA87" s="3" t="str">
        <f ca="1">IF(AND($A87&lt;&gt;"",$A87&lt;&gt;"TOTAL"),IF(AND('[5]INVESTIGADOR_Horas dia'!$CJ85&lt;&gt;"",'[5]INVESTIGADOR_Horas dia'!$CJ85&lt;&gt;0),'[5]INVESTIGADOR_Horas dia'!$CJ85,""),IF($A87="TOTAL",SUM(INDIRECT("BA4:BA"&amp;ROW()-1)),""))</f>
        <v/>
      </c>
      <c r="BB87" s="3" t="str">
        <f ca="1">IF(AND($A87&lt;&gt;"",$A87&lt;&gt;"TOTAL"),IF(AND('[5]INVESTIGADOR_Horas dia'!$CL85&lt;&gt;"",'[5]INVESTIGADOR_Horas dia'!$CL85&lt;&gt;0),'[5]INVESTIGADOR_Horas dia'!$CL85,""),IF($A87="TOTAL",SUM(INDIRECT("BB4:BB"&amp;ROW()-1)),""))</f>
        <v/>
      </c>
      <c r="BC87" s="3" t="str">
        <f t="shared" ca="1" si="36"/>
        <v/>
      </c>
      <c r="BD87" s="3" t="str">
        <f ca="1">IF(AND($A87&lt;&gt;"",$A87&lt;&gt;"TOTAL"),IF(AND('[5]INVESTIGADOR_Horas dia'!$CO85&lt;&gt;"",'[5]INVESTIGADOR_Horas dia'!$CO85&lt;&gt;0),'[5]INVESTIGADOR_Horas dia'!$CO85,""),IF($A87="TOTAL",SUM(INDIRECT("BD4:BD"&amp;ROW()-1)),""))</f>
        <v/>
      </c>
      <c r="BE87" s="3" t="str">
        <f ca="1">IF(AND($A87&lt;&gt;"",$A87&lt;&gt;"TOTAL"),IF(AND('[5]INVESTIGADOR_Horas dia'!$CQ85&lt;&gt;"",'[5]INVESTIGADOR_Horas dia'!$CQ85&lt;&gt;0),'[5]INVESTIGADOR_Horas dia'!$CQ85,""),IF($A87="TOTAL",SUM(INDIRECT("BE4:BE"&amp;ROW()-1)),""))</f>
        <v/>
      </c>
      <c r="BF87" s="3" t="str">
        <f t="shared" ca="1" si="37"/>
        <v/>
      </c>
    </row>
    <row r="88" spans="1:58" x14ac:dyDescent="0.2">
      <c r="A88" s="25" t="str">
        <f>IF('[5]INVESTIGADOR_Horas dia'!$B86&lt;&gt;"",'[5]INVESTIGADOR_Horas dia'!$B86,IF(AND('[5]INVESTIGADOR_Horas dia'!$B86="",'[5]INVESTIGADOR_Horas dia'!$B87="",'[5]INVESTIGADOR_Horas dia'!$B85=""),"","TOTAL"))</f>
        <v/>
      </c>
      <c r="B88" s="3" t="str">
        <f ca="1">IF(AND($A88&lt;&gt;"",$A88&lt;&gt;"TOTAL"),IF(AND('[5]INVESTIGADOR_Horas dia'!$C86&lt;&gt;"",'[5]INVESTIGADOR_Horas dia'!$C86&lt;&gt;0),'[5]INVESTIGADOR_Horas dia'!$C86,""),IF($A88="TOTAL",SUM(INDIRECT("B4:B"&amp;ROW()-1)),""))</f>
        <v/>
      </c>
      <c r="C88" s="3" t="str">
        <f ca="1">IF(AND($A88&lt;&gt;"",$A88&lt;&gt;"TOTAL"),IF(AND('[5]INVESTIGADOR_Horas dia'!$E86&lt;&gt;"",'[5]INVESTIGADOR_Horas dia'!$E86&lt;&gt;0),'[5]INVESTIGADOR_Horas dia'!$E86,""),IF($A88="TOTAL",SUM(INDIRECT("C4:C"&amp;ROW()-1)),""))</f>
        <v/>
      </c>
      <c r="D88" s="3" t="str">
        <f t="shared" ca="1" si="19"/>
        <v/>
      </c>
      <c r="E88" s="3" t="str">
        <f ca="1">IF(AND($A88&lt;&gt;"",$A88&lt;&gt;"TOTAL"),IF(AND('[5]INVESTIGADOR_Horas dia'!$H86&lt;&gt;"",'[5]INVESTIGADOR_Horas dia'!$H86&lt;&gt;0),'[5]INVESTIGADOR_Horas dia'!$H86,""),IF($A88="TOTAL",SUM(INDIRECT("E4:E"&amp;ROW()-1)),""))</f>
        <v/>
      </c>
      <c r="F88" s="3" t="str">
        <f ca="1">IF(AND($A88&lt;&gt;"",$A88&lt;&gt;"TOTAL"),IF(AND('[5]INVESTIGADOR_Horas dia'!$J86&lt;&gt;"",'[5]INVESTIGADOR_Horas dia'!$J86&lt;&gt;0),'[5]INVESTIGADOR_Horas dia'!$J86,""),IF($A88="TOTAL",SUM(INDIRECT("F4:F"&amp;ROW()-1)),""))</f>
        <v/>
      </c>
      <c r="G88" s="3" t="str">
        <f t="shared" ca="1" si="20"/>
        <v/>
      </c>
      <c r="H88" s="3" t="str">
        <f ca="1">IF(AND($A88&lt;&gt;"",$A88&lt;&gt;"TOTAL"),IF(AND('[5]INVESTIGADOR_Horas dia'!$M86&lt;&gt;"",'[5]INVESTIGADOR_Horas dia'!$M86&lt;&gt;0),'[5]INVESTIGADOR_Horas dia'!$M86,""),IF($A88="TOTAL",SUM(INDIRECT("H4:H"&amp;ROW()-1)),""))</f>
        <v/>
      </c>
      <c r="I88" s="3" t="str">
        <f ca="1">IF(AND($A88&lt;&gt;"",$A88&lt;&gt;"TOTAL"),IF(AND('[5]INVESTIGADOR_Horas dia'!$O86&lt;&gt;"",'[5]INVESTIGADOR_Horas dia'!$O86&lt;&gt;0),'[5]INVESTIGADOR_Horas dia'!$O86,""),IF($A88="TOTAL",SUM(INDIRECT("I4:I"&amp;ROW()-1)),""))</f>
        <v/>
      </c>
      <c r="J88" s="3" t="str">
        <f t="shared" ca="1" si="21"/>
        <v/>
      </c>
      <c r="K88" s="3" t="str">
        <f ca="1">IF(AND($A88&lt;&gt;"",$A88&lt;&gt;"TOTAL"),IF(AND('[5]INVESTIGADOR_Horas dia'!$R86&lt;&gt;"",'[5]INVESTIGADOR_Horas dia'!$R86&lt;&gt;0),'[5]INVESTIGADOR_Horas dia'!$R86,""),IF($A88="TOTAL",SUM(INDIRECT("K4:K"&amp;ROW()-1)),""))</f>
        <v/>
      </c>
      <c r="L88" s="3" t="str">
        <f ca="1">IF(AND($A88&lt;&gt;"",$A88&lt;&gt;"TOTAL"),IF(AND('[5]INVESTIGADOR_Horas dia'!$T86&lt;&gt;"",'[5]INVESTIGADOR_Horas dia'!$T86&lt;&gt;0),'[5]INVESTIGADOR_Horas dia'!$T86,""),IF($A88="TOTAL",SUM(INDIRECT("L4:L"&amp;ROW()-1)),""))</f>
        <v/>
      </c>
      <c r="M88" s="3" t="str">
        <f t="shared" ca="1" si="22"/>
        <v/>
      </c>
      <c r="N88" s="3" t="str">
        <f ca="1">IF(AND($A88&lt;&gt;"",$A88&lt;&gt;"TOTAL"),IF(AND('[5]INVESTIGADOR_Horas dia'!$W86&lt;&gt;"",'[5]INVESTIGADOR_Horas dia'!$W86&lt;&gt;0),'[5]INVESTIGADOR_Horas dia'!$W86,""),IF($A88="TOTAL",SUM(INDIRECT("N4:N"&amp;ROW()-1)),""))</f>
        <v/>
      </c>
      <c r="O88" s="3" t="str">
        <f ca="1">IF(AND($A88&lt;&gt;"",$A88&lt;&gt;"TOTAL"),IF(AND('[5]INVESTIGADOR_Horas dia'!$Y86&lt;&gt;"",'[5]INVESTIGADOR_Horas dia'!$Y86&lt;&gt;0),'[5]INVESTIGADOR_Horas dia'!$Y86,""),IF($A88="TOTAL",SUM(INDIRECT("O4:O"&amp;ROW()-1)),""))</f>
        <v/>
      </c>
      <c r="P88" s="3" t="str">
        <f t="shared" ca="1" si="23"/>
        <v/>
      </c>
      <c r="Q88" s="3" t="str">
        <f ca="1">IF(AND($A88&lt;&gt;"",$A88&lt;&gt;"TOTAL"),IF(AND('[5]INVESTIGADOR_Horas dia'!$AB86&lt;&gt;"",'[5]INVESTIGADOR_Horas dia'!$AB86&lt;&gt;0),'[5]INVESTIGADOR_Horas dia'!$AB86,""),IF($A88="TOTAL",SUM(INDIRECT("Q4:Q"&amp;ROW()-1)),""))</f>
        <v/>
      </c>
      <c r="R88" s="3" t="str">
        <f ca="1">IF(AND($A88&lt;&gt;"",$A88&lt;&gt;"TOTAL"),IF(AND('[5]INVESTIGADOR_Horas dia'!$AD86&lt;&gt;"",'[5]INVESTIGADOR_Horas dia'!$AD86&lt;&gt;0),'[5]INVESTIGADOR_Horas dia'!$AD86,""),IF($A88="TOTAL",SUM(INDIRECT("R4:R"&amp;ROW()-1)),""))</f>
        <v/>
      </c>
      <c r="S88" s="3" t="str">
        <f t="shared" ca="1" si="24"/>
        <v/>
      </c>
      <c r="T88" s="3" t="str">
        <f ca="1">IF(AND($A88&lt;&gt;"",$A88&lt;&gt;"TOTAL"),IF(AND('[5]INVESTIGADOR_Horas dia'!$AG86&lt;&gt;"",'[5]INVESTIGADOR_Horas dia'!$AG86&lt;&gt;0),'[5]INVESTIGADOR_Horas dia'!$AG86,""),IF($A88="TOTAL",SUM(INDIRECT("T4:T"&amp;ROW()-1)),""))</f>
        <v/>
      </c>
      <c r="U88" s="3" t="str">
        <f ca="1">IF(AND($A88&lt;&gt;"",$A88&lt;&gt;"TOTAL"),IF(AND('[5]INVESTIGADOR_Horas dia'!$AI86&lt;&gt;"",'[5]INVESTIGADOR_Horas dia'!$AI86&lt;&gt;0),'[5]INVESTIGADOR_Horas dia'!$AI86,""),IF($A88="TOTAL",SUM(INDIRECT("U4:U"&amp;ROW()-1)),""))</f>
        <v/>
      </c>
      <c r="V88" s="3" t="str">
        <f t="shared" ca="1" si="25"/>
        <v/>
      </c>
      <c r="W88" s="3" t="str">
        <f ca="1">IF(AND($A88&lt;&gt;"",$A88&lt;&gt;"TOTAL"),IF(AND('[5]INVESTIGADOR_Horas dia'!$AL86&lt;&gt;"",'[5]INVESTIGADOR_Horas dia'!$AL86&lt;&gt;0),'[5]INVESTIGADOR_Horas dia'!$AL86,""),IF($A88="TOTAL",SUM(INDIRECT("W4:W"&amp;ROW()-1)),""))</f>
        <v/>
      </c>
      <c r="X88" s="3" t="str">
        <f ca="1">IF(AND($A88&lt;&gt;"",$A88&lt;&gt;"TOTAL"),IF(AND('[5]INVESTIGADOR_Horas dia'!$AN86&lt;&gt;"",'[5]INVESTIGADOR_Horas dia'!$AN86&lt;&gt;0),'[5]INVESTIGADOR_Horas dia'!$AN86,""),IF($A88="TOTAL",SUM(INDIRECT("X4:X"&amp;ROW()-1)),""))</f>
        <v/>
      </c>
      <c r="Y88" s="3" t="str">
        <f t="shared" ca="1" si="26"/>
        <v/>
      </c>
      <c r="Z88" s="3" t="str">
        <f ca="1">IF(AND($A88&lt;&gt;"",$A88&lt;&gt;"TOTAL"),IF(AND('[5]INVESTIGADOR_Horas dia'!$AQ86&lt;&gt;"",'[5]INVESTIGADOR_Horas dia'!$AQ86&lt;&gt;0),'[5]INVESTIGADOR_Horas dia'!$AQ86,""),IF($A88="TOTAL",SUM(INDIRECT("Z4:Z"&amp;ROW()-1)),""))</f>
        <v/>
      </c>
      <c r="AA88" s="3" t="str">
        <f ca="1">IF(AND($A88&lt;&gt;"",$A88&lt;&gt;"TOTAL"),IF(AND('[5]INVESTIGADOR_Horas dia'!$AS86&lt;&gt;"",'[5]INVESTIGADOR_Horas dia'!$AS86&lt;&gt;0),'[5]INVESTIGADOR_Horas dia'!$AS86,""),IF($A88="TOTAL",SUM(INDIRECT("AA4:AA"&amp;ROW()-1)),""))</f>
        <v/>
      </c>
      <c r="AB88" s="3" t="str">
        <f t="shared" ca="1" si="27"/>
        <v/>
      </c>
      <c r="AC88" s="3" t="str">
        <f ca="1">IF(AND($A88&lt;&gt;"",$A88&lt;&gt;"TOTAL"),IF(AND('[5]INVESTIGADOR_Horas dia'!$AV86&lt;&gt;"",'[5]INVESTIGADOR_Horas dia'!$AV86&lt;&gt;0),'[5]INVESTIGADOR_Horas dia'!$AV86,""),IF($A88="TOTAL",SUM(INDIRECT("AC4:AC"&amp;ROW()-1)),""))</f>
        <v/>
      </c>
      <c r="AD88" s="3" t="str">
        <f ca="1">IF(AND($A88&lt;&gt;"",$A88&lt;&gt;"TOTAL"),IF(AND('[5]INVESTIGADOR_Horas dia'!$AX86&lt;&gt;"",'[5]INVESTIGADOR_Horas dia'!$AX86&lt;&gt;0),'[5]INVESTIGADOR_Horas dia'!$AX86,""),IF($A88="TOTAL",SUM(INDIRECT("AD4:AD"&amp;ROW()-1)),""))</f>
        <v/>
      </c>
      <c r="AE88" s="3" t="str">
        <f t="shared" ca="1" si="28"/>
        <v/>
      </c>
      <c r="AF88" s="3" t="str">
        <f ca="1">IF(AND($A88&lt;&gt;"",$A88&lt;&gt;"TOTAL"),IF(AND('[5]INVESTIGADOR_Horas dia'!$BA86&lt;&gt;"",'[5]INVESTIGADOR_Horas dia'!$BA86&lt;&gt;0),'[5]INVESTIGADOR_Horas dia'!$BA86,""),IF($A88="TOTAL",SUM(INDIRECT("AF4:AF"&amp;ROW()-1)),""))</f>
        <v/>
      </c>
      <c r="AG88" s="3" t="str">
        <f ca="1">IF(AND($A88&lt;&gt;"",$A88&lt;&gt;"TOTAL"),IF(AND('[5]INVESTIGADOR_Horas dia'!$BC86&lt;&gt;"",'[5]INVESTIGADOR_Horas dia'!$BC86&lt;&gt;0),'[5]INVESTIGADOR_Horas dia'!$BC86,""),IF($A88="TOTAL",SUM(INDIRECT("AG4:AG"&amp;ROW()-1)),""))</f>
        <v/>
      </c>
      <c r="AH88" s="3" t="str">
        <f t="shared" ca="1" si="29"/>
        <v/>
      </c>
      <c r="AI88" s="3" t="str">
        <f ca="1">IF(AND($A88&lt;&gt;"",$A88&lt;&gt;"TOTAL"),IF(AND('[5]INVESTIGADOR_Horas dia'!$BF86&lt;&gt;"",'[5]INVESTIGADOR_Horas dia'!$BF86&lt;&gt;0),'[5]INVESTIGADOR_Horas dia'!$BF86,""),IF($A88="TOTAL",SUM(INDIRECT("AI4:AI"&amp;ROW()-1)),""))</f>
        <v/>
      </c>
      <c r="AJ88" s="3" t="str">
        <f ca="1">IF(AND($A88&lt;&gt;"",$A88&lt;&gt;"TOTAL"),IF(AND('[5]INVESTIGADOR_Horas dia'!$BH86&lt;&gt;"",'[5]INVESTIGADOR_Horas dia'!$BH86&lt;&gt;0),'[5]INVESTIGADOR_Horas dia'!$BH86,""),IF($A88="TOTAL",SUM(INDIRECT("AJ4:AJ"&amp;ROW()-1)),""))</f>
        <v/>
      </c>
      <c r="AK88" s="3" t="str">
        <f t="shared" ca="1" si="30"/>
        <v/>
      </c>
      <c r="AL88" s="3" t="str">
        <f ca="1">IF(AND($A88&lt;&gt;"",$A88&lt;&gt;"TOTAL"),IF(AND('[5]INVESTIGADOR_Horas dia'!$BK86&lt;&gt;"",'[5]INVESTIGADOR_Horas dia'!$BK86&lt;&gt;0),'[5]INVESTIGADOR_Horas dia'!$BK86,""),IF($A88="TOTAL",SUM(INDIRECT("AL4:AL"&amp;ROW()-1)),""))</f>
        <v/>
      </c>
      <c r="AM88" s="3" t="str">
        <f ca="1">IF(AND($A88&lt;&gt;"",$A88&lt;&gt;"TOTAL"),IF(AND('[5]INVESTIGADOR_Horas dia'!$BM86&lt;&gt;"",'[5]INVESTIGADOR_Horas dia'!$BM86&lt;&gt;0),'[5]INVESTIGADOR_Horas dia'!$BM86,""),IF($A88="TOTAL",SUM(INDIRECT("AM4:AM"&amp;ROW()-1)),""))</f>
        <v/>
      </c>
      <c r="AN88" s="3" t="str">
        <f t="shared" ca="1" si="31"/>
        <v/>
      </c>
      <c r="AO88" s="3" t="str">
        <f ca="1">IF(AND($A88&lt;&gt;"",$A88&lt;&gt;"TOTAL"),IF(AND('[5]INVESTIGADOR_Horas dia'!$BP86&lt;&gt;"",'[5]INVESTIGADOR_Horas dia'!$BP86&lt;&gt;0),'[5]INVESTIGADOR_Horas dia'!$BP86,""),IF($A88="TOTAL",SUM(INDIRECT("AO4:AO"&amp;ROW()-1)),""))</f>
        <v/>
      </c>
      <c r="AP88" s="3" t="str">
        <f ca="1">IF(AND($A88&lt;&gt;"",$A88&lt;&gt;"TOTAL"),IF(AND('[5]INVESTIGADOR_Horas dia'!$BR86&lt;&gt;"",'[5]INVESTIGADOR_Horas dia'!$BR86&lt;&gt;0),'[5]INVESTIGADOR_Horas dia'!$BR86,""),IF($A88="TOTAL",SUM(INDIRECT("AP4:AP"&amp;ROW()-1)),""))</f>
        <v/>
      </c>
      <c r="AQ88" s="3" t="str">
        <f t="shared" ca="1" si="32"/>
        <v/>
      </c>
      <c r="AR88" s="3" t="str">
        <f ca="1">IF(AND($A88&lt;&gt;"",$A88&lt;&gt;"TOTAL"),IF(AND('[5]INVESTIGADOR_Horas dia'!$BU86&lt;&gt;"",'[5]INVESTIGADOR_Horas dia'!$BU86&lt;&gt;0),'[5]INVESTIGADOR_Horas dia'!$BU86,""),IF($A88="TOTAL",SUM(INDIRECT("AR4:AR"&amp;ROW()-1)),""))</f>
        <v/>
      </c>
      <c r="AS88" s="3" t="str">
        <f ca="1">IF(AND($A88&lt;&gt;"",$A88&lt;&gt;"TOTAL"),IF(AND('[5]INVESTIGADOR_Horas dia'!$BW86&lt;&gt;"",'[5]INVESTIGADOR_Horas dia'!$BW86&lt;&gt;0),'[5]INVESTIGADOR_Horas dia'!$BW86,""),IF($A88="TOTAL",SUM(INDIRECT("AS4:AS"&amp;ROW()-1)),""))</f>
        <v/>
      </c>
      <c r="AT88" s="3" t="str">
        <f t="shared" ca="1" si="33"/>
        <v/>
      </c>
      <c r="AU88" s="3" t="str">
        <f ca="1">IF(AND($A88&lt;&gt;"",$A88&lt;&gt;"TOTAL"),IF(AND('[5]INVESTIGADOR_Horas dia'!$BZ86&lt;&gt;"",'[5]INVESTIGADOR_Horas dia'!$BZ86&lt;&gt;0),'[5]INVESTIGADOR_Horas dia'!$BZ86,""),IF($A88="TOTAL",SUM(INDIRECT("AU4:AU"&amp;ROW()-1)),""))</f>
        <v/>
      </c>
      <c r="AV88" s="3" t="str">
        <f ca="1">IF(AND($A88&lt;&gt;"",$A88&lt;&gt;"TOTAL"),IF(AND('[5]INVESTIGADOR_Horas dia'!$CB86&lt;&gt;"",'[5]INVESTIGADOR_Horas dia'!$CB86&lt;&gt;0),'[5]INVESTIGADOR_Horas dia'!$CB86,""),IF($A88="TOTAL",SUM(INDIRECT("AV4:AV"&amp;ROW()-1)),""))</f>
        <v/>
      </c>
      <c r="AW88" s="3" t="str">
        <f t="shared" ca="1" si="34"/>
        <v/>
      </c>
      <c r="AX88" s="3" t="str">
        <f ca="1">IF(AND($A88&lt;&gt;"",$A88&lt;&gt;"TOTAL"),IF(AND('[5]INVESTIGADOR_Horas dia'!$CE86&lt;&gt;"",'[5]INVESTIGADOR_Horas dia'!$CE86&lt;&gt;0),'[5]INVESTIGADOR_Horas dia'!$CE86,""),IF($A88="TOTAL",SUM(INDIRECT("AX4:AX"&amp;ROW()-1)),""))</f>
        <v/>
      </c>
      <c r="AY88" s="3" t="str">
        <f ca="1">IF(AND($A88&lt;&gt;"",$A88&lt;&gt;"TOTAL"),IF(AND('[5]INVESTIGADOR_Horas dia'!$CG86&lt;&gt;"",'[5]INVESTIGADOR_Horas dia'!$CG86&lt;&gt;0),'[5]INVESTIGADOR_Horas dia'!$CG86,""),IF($A88="TOTAL",SUM(INDIRECT("AY4:AY"&amp;ROW()-1)),""))</f>
        <v/>
      </c>
      <c r="AZ88" s="3" t="str">
        <f t="shared" ca="1" si="35"/>
        <v/>
      </c>
      <c r="BA88" s="3" t="str">
        <f ca="1">IF(AND($A88&lt;&gt;"",$A88&lt;&gt;"TOTAL"),IF(AND('[5]INVESTIGADOR_Horas dia'!$CJ86&lt;&gt;"",'[5]INVESTIGADOR_Horas dia'!$CJ86&lt;&gt;0),'[5]INVESTIGADOR_Horas dia'!$CJ86,""),IF($A88="TOTAL",SUM(INDIRECT("BA4:BA"&amp;ROW()-1)),""))</f>
        <v/>
      </c>
      <c r="BB88" s="3" t="str">
        <f ca="1">IF(AND($A88&lt;&gt;"",$A88&lt;&gt;"TOTAL"),IF(AND('[5]INVESTIGADOR_Horas dia'!$CL86&lt;&gt;"",'[5]INVESTIGADOR_Horas dia'!$CL86&lt;&gt;0),'[5]INVESTIGADOR_Horas dia'!$CL86,""),IF($A88="TOTAL",SUM(INDIRECT("BB4:BB"&amp;ROW()-1)),""))</f>
        <v/>
      </c>
      <c r="BC88" s="3" t="str">
        <f t="shared" ca="1" si="36"/>
        <v/>
      </c>
      <c r="BD88" s="3" t="str">
        <f ca="1">IF(AND($A88&lt;&gt;"",$A88&lt;&gt;"TOTAL"),IF(AND('[5]INVESTIGADOR_Horas dia'!$CO86&lt;&gt;"",'[5]INVESTIGADOR_Horas dia'!$CO86&lt;&gt;0),'[5]INVESTIGADOR_Horas dia'!$CO86,""),IF($A88="TOTAL",SUM(INDIRECT("BD4:BD"&amp;ROW()-1)),""))</f>
        <v/>
      </c>
      <c r="BE88" s="3" t="str">
        <f ca="1">IF(AND($A88&lt;&gt;"",$A88&lt;&gt;"TOTAL"),IF(AND('[5]INVESTIGADOR_Horas dia'!$CQ86&lt;&gt;"",'[5]INVESTIGADOR_Horas dia'!$CQ86&lt;&gt;0),'[5]INVESTIGADOR_Horas dia'!$CQ86,""),IF($A88="TOTAL",SUM(INDIRECT("BE4:BE"&amp;ROW()-1)),""))</f>
        <v/>
      </c>
      <c r="BF88" s="3" t="str">
        <f t="shared" ca="1" si="37"/>
        <v/>
      </c>
    </row>
    <row r="89" spans="1:58" x14ac:dyDescent="0.2">
      <c r="A89" s="25" t="str">
        <f>IF('[5]INVESTIGADOR_Horas dia'!$B87&lt;&gt;"",'[5]INVESTIGADOR_Horas dia'!$B87,IF(AND('[5]INVESTIGADOR_Horas dia'!$B87="",'[5]INVESTIGADOR_Horas dia'!$B88="",'[5]INVESTIGADOR_Horas dia'!$B86=""),"","TOTAL"))</f>
        <v/>
      </c>
      <c r="B89" s="3" t="str">
        <f ca="1">IF(AND($A89&lt;&gt;"",$A89&lt;&gt;"TOTAL"),IF(AND('[5]INVESTIGADOR_Horas dia'!$C87&lt;&gt;"",'[5]INVESTIGADOR_Horas dia'!$C87&lt;&gt;0),'[5]INVESTIGADOR_Horas dia'!$C87,""),IF($A89="TOTAL",SUM(INDIRECT("B4:B"&amp;ROW()-1)),""))</f>
        <v/>
      </c>
      <c r="C89" s="3" t="str">
        <f ca="1">IF(AND($A89&lt;&gt;"",$A89&lt;&gt;"TOTAL"),IF(AND('[5]INVESTIGADOR_Horas dia'!$E87&lt;&gt;"",'[5]INVESTIGADOR_Horas dia'!$E87&lt;&gt;0),'[5]INVESTIGADOR_Horas dia'!$E87,""),IF($A89="TOTAL",SUM(INDIRECT("C4:C"&amp;ROW()-1)),""))</f>
        <v/>
      </c>
      <c r="D89" s="3" t="str">
        <f t="shared" ca="1" si="19"/>
        <v/>
      </c>
      <c r="E89" s="3" t="str">
        <f ca="1">IF(AND($A89&lt;&gt;"",$A89&lt;&gt;"TOTAL"),IF(AND('[5]INVESTIGADOR_Horas dia'!$H87&lt;&gt;"",'[5]INVESTIGADOR_Horas dia'!$H87&lt;&gt;0),'[5]INVESTIGADOR_Horas dia'!$H87,""),IF($A89="TOTAL",SUM(INDIRECT("E4:E"&amp;ROW()-1)),""))</f>
        <v/>
      </c>
      <c r="F89" s="3" t="str">
        <f ca="1">IF(AND($A89&lt;&gt;"",$A89&lt;&gt;"TOTAL"),IF(AND('[5]INVESTIGADOR_Horas dia'!$J87&lt;&gt;"",'[5]INVESTIGADOR_Horas dia'!$J87&lt;&gt;0),'[5]INVESTIGADOR_Horas dia'!$J87,""),IF($A89="TOTAL",SUM(INDIRECT("F4:F"&amp;ROW()-1)),""))</f>
        <v/>
      </c>
      <c r="G89" s="3" t="str">
        <f t="shared" ca="1" si="20"/>
        <v/>
      </c>
      <c r="H89" s="3" t="str">
        <f ca="1">IF(AND($A89&lt;&gt;"",$A89&lt;&gt;"TOTAL"),IF(AND('[5]INVESTIGADOR_Horas dia'!$M87&lt;&gt;"",'[5]INVESTIGADOR_Horas dia'!$M87&lt;&gt;0),'[5]INVESTIGADOR_Horas dia'!$M87,""),IF($A89="TOTAL",SUM(INDIRECT("H4:H"&amp;ROW()-1)),""))</f>
        <v/>
      </c>
      <c r="I89" s="3" t="str">
        <f ca="1">IF(AND($A89&lt;&gt;"",$A89&lt;&gt;"TOTAL"),IF(AND('[5]INVESTIGADOR_Horas dia'!$O87&lt;&gt;"",'[5]INVESTIGADOR_Horas dia'!$O87&lt;&gt;0),'[5]INVESTIGADOR_Horas dia'!$O87,""),IF($A89="TOTAL",SUM(INDIRECT("I4:I"&amp;ROW()-1)),""))</f>
        <v/>
      </c>
      <c r="J89" s="3" t="str">
        <f t="shared" ca="1" si="21"/>
        <v/>
      </c>
      <c r="K89" s="3" t="str">
        <f ca="1">IF(AND($A89&lt;&gt;"",$A89&lt;&gt;"TOTAL"),IF(AND('[5]INVESTIGADOR_Horas dia'!$R87&lt;&gt;"",'[5]INVESTIGADOR_Horas dia'!$R87&lt;&gt;0),'[5]INVESTIGADOR_Horas dia'!$R87,""),IF($A89="TOTAL",SUM(INDIRECT("K4:K"&amp;ROW()-1)),""))</f>
        <v/>
      </c>
      <c r="L89" s="3" t="str">
        <f ca="1">IF(AND($A89&lt;&gt;"",$A89&lt;&gt;"TOTAL"),IF(AND('[5]INVESTIGADOR_Horas dia'!$T87&lt;&gt;"",'[5]INVESTIGADOR_Horas dia'!$T87&lt;&gt;0),'[5]INVESTIGADOR_Horas dia'!$T87,""),IF($A89="TOTAL",SUM(INDIRECT("L4:L"&amp;ROW()-1)),""))</f>
        <v/>
      </c>
      <c r="M89" s="3" t="str">
        <f t="shared" ca="1" si="22"/>
        <v/>
      </c>
      <c r="N89" s="3" t="str">
        <f ca="1">IF(AND($A89&lt;&gt;"",$A89&lt;&gt;"TOTAL"),IF(AND('[5]INVESTIGADOR_Horas dia'!$W87&lt;&gt;"",'[5]INVESTIGADOR_Horas dia'!$W87&lt;&gt;0),'[5]INVESTIGADOR_Horas dia'!$W87,""),IF($A89="TOTAL",SUM(INDIRECT("N4:N"&amp;ROW()-1)),""))</f>
        <v/>
      </c>
      <c r="O89" s="3" t="str">
        <f ca="1">IF(AND($A89&lt;&gt;"",$A89&lt;&gt;"TOTAL"),IF(AND('[5]INVESTIGADOR_Horas dia'!$Y87&lt;&gt;"",'[5]INVESTIGADOR_Horas dia'!$Y87&lt;&gt;0),'[5]INVESTIGADOR_Horas dia'!$Y87,""),IF($A89="TOTAL",SUM(INDIRECT("O4:O"&amp;ROW()-1)),""))</f>
        <v/>
      </c>
      <c r="P89" s="3" t="str">
        <f t="shared" ca="1" si="23"/>
        <v/>
      </c>
      <c r="Q89" s="3" t="str">
        <f ca="1">IF(AND($A89&lt;&gt;"",$A89&lt;&gt;"TOTAL"),IF(AND('[5]INVESTIGADOR_Horas dia'!$AB87&lt;&gt;"",'[5]INVESTIGADOR_Horas dia'!$AB87&lt;&gt;0),'[5]INVESTIGADOR_Horas dia'!$AB87,""),IF($A89="TOTAL",SUM(INDIRECT("Q4:Q"&amp;ROW()-1)),""))</f>
        <v/>
      </c>
      <c r="R89" s="3" t="str">
        <f ca="1">IF(AND($A89&lt;&gt;"",$A89&lt;&gt;"TOTAL"),IF(AND('[5]INVESTIGADOR_Horas dia'!$AD87&lt;&gt;"",'[5]INVESTIGADOR_Horas dia'!$AD87&lt;&gt;0),'[5]INVESTIGADOR_Horas dia'!$AD87,""),IF($A89="TOTAL",SUM(INDIRECT("R4:R"&amp;ROW()-1)),""))</f>
        <v/>
      </c>
      <c r="S89" s="3" t="str">
        <f t="shared" ca="1" si="24"/>
        <v/>
      </c>
      <c r="T89" s="3" t="str">
        <f ca="1">IF(AND($A89&lt;&gt;"",$A89&lt;&gt;"TOTAL"),IF(AND('[5]INVESTIGADOR_Horas dia'!$AG87&lt;&gt;"",'[5]INVESTIGADOR_Horas dia'!$AG87&lt;&gt;0),'[5]INVESTIGADOR_Horas dia'!$AG87,""),IF($A89="TOTAL",SUM(INDIRECT("T4:T"&amp;ROW()-1)),""))</f>
        <v/>
      </c>
      <c r="U89" s="3" t="str">
        <f ca="1">IF(AND($A89&lt;&gt;"",$A89&lt;&gt;"TOTAL"),IF(AND('[5]INVESTIGADOR_Horas dia'!$AI87&lt;&gt;"",'[5]INVESTIGADOR_Horas dia'!$AI87&lt;&gt;0),'[5]INVESTIGADOR_Horas dia'!$AI87,""),IF($A89="TOTAL",SUM(INDIRECT("U4:U"&amp;ROW()-1)),""))</f>
        <v/>
      </c>
      <c r="V89" s="3" t="str">
        <f t="shared" ca="1" si="25"/>
        <v/>
      </c>
      <c r="W89" s="3" t="str">
        <f ca="1">IF(AND($A89&lt;&gt;"",$A89&lt;&gt;"TOTAL"),IF(AND('[5]INVESTIGADOR_Horas dia'!$AL87&lt;&gt;"",'[5]INVESTIGADOR_Horas dia'!$AL87&lt;&gt;0),'[5]INVESTIGADOR_Horas dia'!$AL87,""),IF($A89="TOTAL",SUM(INDIRECT("W4:W"&amp;ROW()-1)),""))</f>
        <v/>
      </c>
      <c r="X89" s="3" t="str">
        <f ca="1">IF(AND($A89&lt;&gt;"",$A89&lt;&gt;"TOTAL"),IF(AND('[5]INVESTIGADOR_Horas dia'!$AN87&lt;&gt;"",'[5]INVESTIGADOR_Horas dia'!$AN87&lt;&gt;0),'[5]INVESTIGADOR_Horas dia'!$AN87,""),IF($A89="TOTAL",SUM(INDIRECT("X4:X"&amp;ROW()-1)),""))</f>
        <v/>
      </c>
      <c r="Y89" s="3" t="str">
        <f t="shared" ca="1" si="26"/>
        <v/>
      </c>
      <c r="Z89" s="3" t="str">
        <f ca="1">IF(AND($A89&lt;&gt;"",$A89&lt;&gt;"TOTAL"),IF(AND('[5]INVESTIGADOR_Horas dia'!$AQ87&lt;&gt;"",'[5]INVESTIGADOR_Horas dia'!$AQ87&lt;&gt;0),'[5]INVESTIGADOR_Horas dia'!$AQ87,""),IF($A89="TOTAL",SUM(INDIRECT("Z4:Z"&amp;ROW()-1)),""))</f>
        <v/>
      </c>
      <c r="AA89" s="3" t="str">
        <f ca="1">IF(AND($A89&lt;&gt;"",$A89&lt;&gt;"TOTAL"),IF(AND('[5]INVESTIGADOR_Horas dia'!$AS87&lt;&gt;"",'[5]INVESTIGADOR_Horas dia'!$AS87&lt;&gt;0),'[5]INVESTIGADOR_Horas dia'!$AS87,""),IF($A89="TOTAL",SUM(INDIRECT("AA4:AA"&amp;ROW()-1)),""))</f>
        <v/>
      </c>
      <c r="AB89" s="3" t="str">
        <f t="shared" ca="1" si="27"/>
        <v/>
      </c>
      <c r="AC89" s="3" t="str">
        <f ca="1">IF(AND($A89&lt;&gt;"",$A89&lt;&gt;"TOTAL"),IF(AND('[5]INVESTIGADOR_Horas dia'!$AV87&lt;&gt;"",'[5]INVESTIGADOR_Horas dia'!$AV87&lt;&gt;0),'[5]INVESTIGADOR_Horas dia'!$AV87,""),IF($A89="TOTAL",SUM(INDIRECT("AC4:AC"&amp;ROW()-1)),""))</f>
        <v/>
      </c>
      <c r="AD89" s="3" t="str">
        <f ca="1">IF(AND($A89&lt;&gt;"",$A89&lt;&gt;"TOTAL"),IF(AND('[5]INVESTIGADOR_Horas dia'!$AX87&lt;&gt;"",'[5]INVESTIGADOR_Horas dia'!$AX87&lt;&gt;0),'[5]INVESTIGADOR_Horas dia'!$AX87,""),IF($A89="TOTAL",SUM(INDIRECT("AD4:AD"&amp;ROW()-1)),""))</f>
        <v/>
      </c>
      <c r="AE89" s="3" t="str">
        <f t="shared" ca="1" si="28"/>
        <v/>
      </c>
      <c r="AF89" s="3" t="str">
        <f ca="1">IF(AND($A89&lt;&gt;"",$A89&lt;&gt;"TOTAL"),IF(AND('[5]INVESTIGADOR_Horas dia'!$BA87&lt;&gt;"",'[5]INVESTIGADOR_Horas dia'!$BA87&lt;&gt;0),'[5]INVESTIGADOR_Horas dia'!$BA87,""),IF($A89="TOTAL",SUM(INDIRECT("AF4:AF"&amp;ROW()-1)),""))</f>
        <v/>
      </c>
      <c r="AG89" s="3" t="str">
        <f ca="1">IF(AND($A89&lt;&gt;"",$A89&lt;&gt;"TOTAL"),IF(AND('[5]INVESTIGADOR_Horas dia'!$BC87&lt;&gt;"",'[5]INVESTIGADOR_Horas dia'!$BC87&lt;&gt;0),'[5]INVESTIGADOR_Horas dia'!$BC87,""),IF($A89="TOTAL",SUM(INDIRECT("AG4:AG"&amp;ROW()-1)),""))</f>
        <v/>
      </c>
      <c r="AH89" s="3" t="str">
        <f t="shared" ca="1" si="29"/>
        <v/>
      </c>
      <c r="AI89" s="3" t="str">
        <f ca="1">IF(AND($A89&lt;&gt;"",$A89&lt;&gt;"TOTAL"),IF(AND('[5]INVESTIGADOR_Horas dia'!$BF87&lt;&gt;"",'[5]INVESTIGADOR_Horas dia'!$BF87&lt;&gt;0),'[5]INVESTIGADOR_Horas dia'!$BF87,""),IF($A89="TOTAL",SUM(INDIRECT("AI4:AI"&amp;ROW()-1)),""))</f>
        <v/>
      </c>
      <c r="AJ89" s="3" t="str">
        <f ca="1">IF(AND($A89&lt;&gt;"",$A89&lt;&gt;"TOTAL"),IF(AND('[5]INVESTIGADOR_Horas dia'!$BH87&lt;&gt;"",'[5]INVESTIGADOR_Horas dia'!$BH87&lt;&gt;0),'[5]INVESTIGADOR_Horas dia'!$BH87,""),IF($A89="TOTAL",SUM(INDIRECT("AJ4:AJ"&amp;ROW()-1)),""))</f>
        <v/>
      </c>
      <c r="AK89" s="3" t="str">
        <f t="shared" ca="1" si="30"/>
        <v/>
      </c>
      <c r="AL89" s="3" t="str">
        <f ca="1">IF(AND($A89&lt;&gt;"",$A89&lt;&gt;"TOTAL"),IF(AND('[5]INVESTIGADOR_Horas dia'!$BK87&lt;&gt;"",'[5]INVESTIGADOR_Horas dia'!$BK87&lt;&gt;0),'[5]INVESTIGADOR_Horas dia'!$BK87,""),IF($A89="TOTAL",SUM(INDIRECT("AL4:AL"&amp;ROW()-1)),""))</f>
        <v/>
      </c>
      <c r="AM89" s="3" t="str">
        <f ca="1">IF(AND($A89&lt;&gt;"",$A89&lt;&gt;"TOTAL"),IF(AND('[5]INVESTIGADOR_Horas dia'!$BM87&lt;&gt;"",'[5]INVESTIGADOR_Horas dia'!$BM87&lt;&gt;0),'[5]INVESTIGADOR_Horas dia'!$BM87,""),IF($A89="TOTAL",SUM(INDIRECT("AM4:AM"&amp;ROW()-1)),""))</f>
        <v/>
      </c>
      <c r="AN89" s="3" t="str">
        <f t="shared" ca="1" si="31"/>
        <v/>
      </c>
      <c r="AO89" s="3" t="str">
        <f ca="1">IF(AND($A89&lt;&gt;"",$A89&lt;&gt;"TOTAL"),IF(AND('[5]INVESTIGADOR_Horas dia'!$BP87&lt;&gt;"",'[5]INVESTIGADOR_Horas dia'!$BP87&lt;&gt;0),'[5]INVESTIGADOR_Horas dia'!$BP87,""),IF($A89="TOTAL",SUM(INDIRECT("AO4:AO"&amp;ROW()-1)),""))</f>
        <v/>
      </c>
      <c r="AP89" s="3" t="str">
        <f ca="1">IF(AND($A89&lt;&gt;"",$A89&lt;&gt;"TOTAL"),IF(AND('[5]INVESTIGADOR_Horas dia'!$BR87&lt;&gt;"",'[5]INVESTIGADOR_Horas dia'!$BR87&lt;&gt;0),'[5]INVESTIGADOR_Horas dia'!$BR87,""),IF($A89="TOTAL",SUM(INDIRECT("AP4:AP"&amp;ROW()-1)),""))</f>
        <v/>
      </c>
      <c r="AQ89" s="3" t="str">
        <f t="shared" ca="1" si="32"/>
        <v/>
      </c>
      <c r="AR89" s="3" t="str">
        <f ca="1">IF(AND($A89&lt;&gt;"",$A89&lt;&gt;"TOTAL"),IF(AND('[5]INVESTIGADOR_Horas dia'!$BU87&lt;&gt;"",'[5]INVESTIGADOR_Horas dia'!$BU87&lt;&gt;0),'[5]INVESTIGADOR_Horas dia'!$BU87,""),IF($A89="TOTAL",SUM(INDIRECT("AR4:AR"&amp;ROW()-1)),""))</f>
        <v/>
      </c>
      <c r="AS89" s="3" t="str">
        <f ca="1">IF(AND($A89&lt;&gt;"",$A89&lt;&gt;"TOTAL"),IF(AND('[5]INVESTIGADOR_Horas dia'!$BW87&lt;&gt;"",'[5]INVESTIGADOR_Horas dia'!$BW87&lt;&gt;0),'[5]INVESTIGADOR_Horas dia'!$BW87,""),IF($A89="TOTAL",SUM(INDIRECT("AS4:AS"&amp;ROW()-1)),""))</f>
        <v/>
      </c>
      <c r="AT89" s="3" t="str">
        <f t="shared" ca="1" si="33"/>
        <v/>
      </c>
      <c r="AU89" s="3" t="str">
        <f ca="1">IF(AND($A89&lt;&gt;"",$A89&lt;&gt;"TOTAL"),IF(AND('[5]INVESTIGADOR_Horas dia'!$BZ87&lt;&gt;"",'[5]INVESTIGADOR_Horas dia'!$BZ87&lt;&gt;0),'[5]INVESTIGADOR_Horas dia'!$BZ87,""),IF($A89="TOTAL",SUM(INDIRECT("AU4:AU"&amp;ROW()-1)),""))</f>
        <v/>
      </c>
      <c r="AV89" s="3" t="str">
        <f ca="1">IF(AND($A89&lt;&gt;"",$A89&lt;&gt;"TOTAL"),IF(AND('[5]INVESTIGADOR_Horas dia'!$CB87&lt;&gt;"",'[5]INVESTIGADOR_Horas dia'!$CB87&lt;&gt;0),'[5]INVESTIGADOR_Horas dia'!$CB87,""),IF($A89="TOTAL",SUM(INDIRECT("AV4:AV"&amp;ROW()-1)),""))</f>
        <v/>
      </c>
      <c r="AW89" s="3" t="str">
        <f t="shared" ca="1" si="34"/>
        <v/>
      </c>
      <c r="AX89" s="3" t="str">
        <f ca="1">IF(AND($A89&lt;&gt;"",$A89&lt;&gt;"TOTAL"),IF(AND('[5]INVESTIGADOR_Horas dia'!$CE87&lt;&gt;"",'[5]INVESTIGADOR_Horas dia'!$CE87&lt;&gt;0),'[5]INVESTIGADOR_Horas dia'!$CE87,""),IF($A89="TOTAL",SUM(INDIRECT("AX4:AX"&amp;ROW()-1)),""))</f>
        <v/>
      </c>
      <c r="AY89" s="3" t="str">
        <f ca="1">IF(AND($A89&lt;&gt;"",$A89&lt;&gt;"TOTAL"),IF(AND('[5]INVESTIGADOR_Horas dia'!$CG87&lt;&gt;"",'[5]INVESTIGADOR_Horas dia'!$CG87&lt;&gt;0),'[5]INVESTIGADOR_Horas dia'!$CG87,""),IF($A89="TOTAL",SUM(INDIRECT("AY4:AY"&amp;ROW()-1)),""))</f>
        <v/>
      </c>
      <c r="AZ89" s="3" t="str">
        <f t="shared" ca="1" si="35"/>
        <v/>
      </c>
      <c r="BA89" s="3" t="str">
        <f ca="1">IF(AND($A89&lt;&gt;"",$A89&lt;&gt;"TOTAL"),IF(AND('[5]INVESTIGADOR_Horas dia'!$CJ87&lt;&gt;"",'[5]INVESTIGADOR_Horas dia'!$CJ87&lt;&gt;0),'[5]INVESTIGADOR_Horas dia'!$CJ87,""),IF($A89="TOTAL",SUM(INDIRECT("BA4:BA"&amp;ROW()-1)),""))</f>
        <v/>
      </c>
      <c r="BB89" s="3" t="str">
        <f ca="1">IF(AND($A89&lt;&gt;"",$A89&lt;&gt;"TOTAL"),IF(AND('[5]INVESTIGADOR_Horas dia'!$CL87&lt;&gt;"",'[5]INVESTIGADOR_Horas dia'!$CL87&lt;&gt;0),'[5]INVESTIGADOR_Horas dia'!$CL87,""),IF($A89="TOTAL",SUM(INDIRECT("BB4:BB"&amp;ROW()-1)),""))</f>
        <v/>
      </c>
      <c r="BC89" s="3" t="str">
        <f t="shared" ca="1" si="36"/>
        <v/>
      </c>
      <c r="BD89" s="3" t="str">
        <f ca="1">IF(AND($A89&lt;&gt;"",$A89&lt;&gt;"TOTAL"),IF(AND('[5]INVESTIGADOR_Horas dia'!$CO87&lt;&gt;"",'[5]INVESTIGADOR_Horas dia'!$CO87&lt;&gt;0),'[5]INVESTIGADOR_Horas dia'!$CO87,""),IF($A89="TOTAL",SUM(INDIRECT("BD4:BD"&amp;ROW()-1)),""))</f>
        <v/>
      </c>
      <c r="BE89" s="3" t="str">
        <f ca="1">IF(AND($A89&lt;&gt;"",$A89&lt;&gt;"TOTAL"),IF(AND('[5]INVESTIGADOR_Horas dia'!$CQ87&lt;&gt;"",'[5]INVESTIGADOR_Horas dia'!$CQ87&lt;&gt;0),'[5]INVESTIGADOR_Horas dia'!$CQ87,""),IF($A89="TOTAL",SUM(INDIRECT("BE4:BE"&amp;ROW()-1)),""))</f>
        <v/>
      </c>
      <c r="BF89" s="3" t="str">
        <f t="shared" ca="1" si="37"/>
        <v/>
      </c>
    </row>
    <row r="90" spans="1:58" x14ac:dyDescent="0.2">
      <c r="A90" s="25" t="str">
        <f>IF('[5]INVESTIGADOR_Horas dia'!$B88&lt;&gt;"",'[5]INVESTIGADOR_Horas dia'!$B88,IF(AND('[5]INVESTIGADOR_Horas dia'!$B88="",'[5]INVESTIGADOR_Horas dia'!$B89="",'[5]INVESTIGADOR_Horas dia'!$B87=""),"","TOTAL"))</f>
        <v/>
      </c>
      <c r="B90" s="3" t="str">
        <f ca="1">IF(AND($A90&lt;&gt;"",$A90&lt;&gt;"TOTAL"),IF(AND('[5]INVESTIGADOR_Horas dia'!$C88&lt;&gt;"",'[5]INVESTIGADOR_Horas dia'!$C88&lt;&gt;0),'[5]INVESTIGADOR_Horas dia'!$C88,""),IF($A90="TOTAL",SUM(INDIRECT("B4:B"&amp;ROW()-1)),""))</f>
        <v/>
      </c>
      <c r="C90" s="3" t="str">
        <f ca="1">IF(AND($A90&lt;&gt;"",$A90&lt;&gt;"TOTAL"),IF(AND('[5]INVESTIGADOR_Horas dia'!$E88&lt;&gt;"",'[5]INVESTIGADOR_Horas dia'!$E88&lt;&gt;0),'[5]INVESTIGADOR_Horas dia'!$E88,""),IF($A90="TOTAL",SUM(INDIRECT("C4:C"&amp;ROW()-1)),""))</f>
        <v/>
      </c>
      <c r="D90" s="3" t="str">
        <f t="shared" ca="1" si="19"/>
        <v/>
      </c>
      <c r="E90" s="3" t="str">
        <f ca="1">IF(AND($A90&lt;&gt;"",$A90&lt;&gt;"TOTAL"),IF(AND('[5]INVESTIGADOR_Horas dia'!$H88&lt;&gt;"",'[5]INVESTIGADOR_Horas dia'!$H88&lt;&gt;0),'[5]INVESTIGADOR_Horas dia'!$H88,""),IF($A90="TOTAL",SUM(INDIRECT("E4:E"&amp;ROW()-1)),""))</f>
        <v/>
      </c>
      <c r="F90" s="3" t="str">
        <f ca="1">IF(AND($A90&lt;&gt;"",$A90&lt;&gt;"TOTAL"),IF(AND('[5]INVESTIGADOR_Horas dia'!$J88&lt;&gt;"",'[5]INVESTIGADOR_Horas dia'!$J88&lt;&gt;0),'[5]INVESTIGADOR_Horas dia'!$J88,""),IF($A90="TOTAL",SUM(INDIRECT("F4:F"&amp;ROW()-1)),""))</f>
        <v/>
      </c>
      <c r="G90" s="3" t="str">
        <f t="shared" ca="1" si="20"/>
        <v/>
      </c>
      <c r="H90" s="3" t="str">
        <f ca="1">IF(AND($A90&lt;&gt;"",$A90&lt;&gt;"TOTAL"),IF(AND('[5]INVESTIGADOR_Horas dia'!$M88&lt;&gt;"",'[5]INVESTIGADOR_Horas dia'!$M88&lt;&gt;0),'[5]INVESTIGADOR_Horas dia'!$M88,""),IF($A90="TOTAL",SUM(INDIRECT("H4:H"&amp;ROW()-1)),""))</f>
        <v/>
      </c>
      <c r="I90" s="3" t="str">
        <f ca="1">IF(AND($A90&lt;&gt;"",$A90&lt;&gt;"TOTAL"),IF(AND('[5]INVESTIGADOR_Horas dia'!$O88&lt;&gt;"",'[5]INVESTIGADOR_Horas dia'!$O88&lt;&gt;0),'[5]INVESTIGADOR_Horas dia'!$O88,""),IF($A90="TOTAL",SUM(INDIRECT("I4:I"&amp;ROW()-1)),""))</f>
        <v/>
      </c>
      <c r="J90" s="3" t="str">
        <f t="shared" ca="1" si="21"/>
        <v/>
      </c>
      <c r="K90" s="3" t="str">
        <f ca="1">IF(AND($A90&lt;&gt;"",$A90&lt;&gt;"TOTAL"),IF(AND('[5]INVESTIGADOR_Horas dia'!$R88&lt;&gt;"",'[5]INVESTIGADOR_Horas dia'!$R88&lt;&gt;0),'[5]INVESTIGADOR_Horas dia'!$R88,""),IF($A90="TOTAL",SUM(INDIRECT("K4:K"&amp;ROW()-1)),""))</f>
        <v/>
      </c>
      <c r="L90" s="3" t="str">
        <f ca="1">IF(AND($A90&lt;&gt;"",$A90&lt;&gt;"TOTAL"),IF(AND('[5]INVESTIGADOR_Horas dia'!$T88&lt;&gt;"",'[5]INVESTIGADOR_Horas dia'!$T88&lt;&gt;0),'[5]INVESTIGADOR_Horas dia'!$T88,""),IF($A90="TOTAL",SUM(INDIRECT("L4:L"&amp;ROW()-1)),""))</f>
        <v/>
      </c>
      <c r="M90" s="3" t="str">
        <f t="shared" ca="1" si="22"/>
        <v/>
      </c>
      <c r="N90" s="3" t="str">
        <f ca="1">IF(AND($A90&lt;&gt;"",$A90&lt;&gt;"TOTAL"),IF(AND('[5]INVESTIGADOR_Horas dia'!$W88&lt;&gt;"",'[5]INVESTIGADOR_Horas dia'!$W88&lt;&gt;0),'[5]INVESTIGADOR_Horas dia'!$W88,""),IF($A90="TOTAL",SUM(INDIRECT("N4:N"&amp;ROW()-1)),""))</f>
        <v/>
      </c>
      <c r="O90" s="3" t="str">
        <f ca="1">IF(AND($A90&lt;&gt;"",$A90&lt;&gt;"TOTAL"),IF(AND('[5]INVESTIGADOR_Horas dia'!$Y88&lt;&gt;"",'[5]INVESTIGADOR_Horas dia'!$Y88&lt;&gt;0),'[5]INVESTIGADOR_Horas dia'!$Y88,""),IF($A90="TOTAL",SUM(INDIRECT("O4:O"&amp;ROW()-1)),""))</f>
        <v/>
      </c>
      <c r="P90" s="3" t="str">
        <f t="shared" ca="1" si="23"/>
        <v/>
      </c>
      <c r="Q90" s="3" t="str">
        <f ca="1">IF(AND($A90&lt;&gt;"",$A90&lt;&gt;"TOTAL"),IF(AND('[5]INVESTIGADOR_Horas dia'!$AB88&lt;&gt;"",'[5]INVESTIGADOR_Horas dia'!$AB88&lt;&gt;0),'[5]INVESTIGADOR_Horas dia'!$AB88,""),IF($A90="TOTAL",SUM(INDIRECT("Q4:Q"&amp;ROW()-1)),""))</f>
        <v/>
      </c>
      <c r="R90" s="3" t="str">
        <f ca="1">IF(AND($A90&lt;&gt;"",$A90&lt;&gt;"TOTAL"),IF(AND('[5]INVESTIGADOR_Horas dia'!$AD88&lt;&gt;"",'[5]INVESTIGADOR_Horas dia'!$AD88&lt;&gt;0),'[5]INVESTIGADOR_Horas dia'!$AD88,""),IF($A90="TOTAL",SUM(INDIRECT("R4:R"&amp;ROW()-1)),""))</f>
        <v/>
      </c>
      <c r="S90" s="3" t="str">
        <f t="shared" ca="1" si="24"/>
        <v/>
      </c>
      <c r="T90" s="3" t="str">
        <f ca="1">IF(AND($A90&lt;&gt;"",$A90&lt;&gt;"TOTAL"),IF(AND('[5]INVESTIGADOR_Horas dia'!$AG88&lt;&gt;"",'[5]INVESTIGADOR_Horas dia'!$AG88&lt;&gt;0),'[5]INVESTIGADOR_Horas dia'!$AG88,""),IF($A90="TOTAL",SUM(INDIRECT("T4:T"&amp;ROW()-1)),""))</f>
        <v/>
      </c>
      <c r="U90" s="3" t="str">
        <f ca="1">IF(AND($A90&lt;&gt;"",$A90&lt;&gt;"TOTAL"),IF(AND('[5]INVESTIGADOR_Horas dia'!$AI88&lt;&gt;"",'[5]INVESTIGADOR_Horas dia'!$AI88&lt;&gt;0),'[5]INVESTIGADOR_Horas dia'!$AI88,""),IF($A90="TOTAL",SUM(INDIRECT("U4:U"&amp;ROW()-1)),""))</f>
        <v/>
      </c>
      <c r="V90" s="3" t="str">
        <f t="shared" ca="1" si="25"/>
        <v/>
      </c>
      <c r="W90" s="3" t="str">
        <f ca="1">IF(AND($A90&lt;&gt;"",$A90&lt;&gt;"TOTAL"),IF(AND('[5]INVESTIGADOR_Horas dia'!$AL88&lt;&gt;"",'[5]INVESTIGADOR_Horas dia'!$AL88&lt;&gt;0),'[5]INVESTIGADOR_Horas dia'!$AL88,""),IF($A90="TOTAL",SUM(INDIRECT("W4:W"&amp;ROW()-1)),""))</f>
        <v/>
      </c>
      <c r="X90" s="3" t="str">
        <f ca="1">IF(AND($A90&lt;&gt;"",$A90&lt;&gt;"TOTAL"),IF(AND('[5]INVESTIGADOR_Horas dia'!$AN88&lt;&gt;"",'[5]INVESTIGADOR_Horas dia'!$AN88&lt;&gt;0),'[5]INVESTIGADOR_Horas dia'!$AN88,""),IF($A90="TOTAL",SUM(INDIRECT("X4:X"&amp;ROW()-1)),""))</f>
        <v/>
      </c>
      <c r="Y90" s="3" t="str">
        <f t="shared" ca="1" si="26"/>
        <v/>
      </c>
      <c r="Z90" s="3" t="str">
        <f ca="1">IF(AND($A90&lt;&gt;"",$A90&lt;&gt;"TOTAL"),IF(AND('[5]INVESTIGADOR_Horas dia'!$AQ88&lt;&gt;"",'[5]INVESTIGADOR_Horas dia'!$AQ88&lt;&gt;0),'[5]INVESTIGADOR_Horas dia'!$AQ88,""),IF($A90="TOTAL",SUM(INDIRECT("Z4:Z"&amp;ROW()-1)),""))</f>
        <v/>
      </c>
      <c r="AA90" s="3" t="str">
        <f ca="1">IF(AND($A90&lt;&gt;"",$A90&lt;&gt;"TOTAL"),IF(AND('[5]INVESTIGADOR_Horas dia'!$AS88&lt;&gt;"",'[5]INVESTIGADOR_Horas dia'!$AS88&lt;&gt;0),'[5]INVESTIGADOR_Horas dia'!$AS88,""),IF($A90="TOTAL",SUM(INDIRECT("AA4:AA"&amp;ROW()-1)),""))</f>
        <v/>
      </c>
      <c r="AB90" s="3" t="str">
        <f t="shared" ca="1" si="27"/>
        <v/>
      </c>
      <c r="AC90" s="3" t="str">
        <f ca="1">IF(AND($A90&lt;&gt;"",$A90&lt;&gt;"TOTAL"),IF(AND('[5]INVESTIGADOR_Horas dia'!$AV88&lt;&gt;"",'[5]INVESTIGADOR_Horas dia'!$AV88&lt;&gt;0),'[5]INVESTIGADOR_Horas dia'!$AV88,""),IF($A90="TOTAL",SUM(INDIRECT("AC4:AC"&amp;ROW()-1)),""))</f>
        <v/>
      </c>
      <c r="AD90" s="3" t="str">
        <f ca="1">IF(AND($A90&lt;&gt;"",$A90&lt;&gt;"TOTAL"),IF(AND('[5]INVESTIGADOR_Horas dia'!$AX88&lt;&gt;"",'[5]INVESTIGADOR_Horas dia'!$AX88&lt;&gt;0),'[5]INVESTIGADOR_Horas dia'!$AX88,""),IF($A90="TOTAL",SUM(INDIRECT("AD4:AD"&amp;ROW()-1)),""))</f>
        <v/>
      </c>
      <c r="AE90" s="3" t="str">
        <f t="shared" ca="1" si="28"/>
        <v/>
      </c>
      <c r="AF90" s="3" t="str">
        <f ca="1">IF(AND($A90&lt;&gt;"",$A90&lt;&gt;"TOTAL"),IF(AND('[5]INVESTIGADOR_Horas dia'!$BA88&lt;&gt;"",'[5]INVESTIGADOR_Horas dia'!$BA88&lt;&gt;0),'[5]INVESTIGADOR_Horas dia'!$BA88,""),IF($A90="TOTAL",SUM(INDIRECT("AF4:AF"&amp;ROW()-1)),""))</f>
        <v/>
      </c>
      <c r="AG90" s="3" t="str">
        <f ca="1">IF(AND($A90&lt;&gt;"",$A90&lt;&gt;"TOTAL"),IF(AND('[5]INVESTIGADOR_Horas dia'!$BC88&lt;&gt;"",'[5]INVESTIGADOR_Horas dia'!$BC88&lt;&gt;0),'[5]INVESTIGADOR_Horas dia'!$BC88,""),IF($A90="TOTAL",SUM(INDIRECT("AG4:AG"&amp;ROW()-1)),""))</f>
        <v/>
      </c>
      <c r="AH90" s="3" t="str">
        <f t="shared" ca="1" si="29"/>
        <v/>
      </c>
      <c r="AI90" s="3" t="str">
        <f ca="1">IF(AND($A90&lt;&gt;"",$A90&lt;&gt;"TOTAL"),IF(AND('[5]INVESTIGADOR_Horas dia'!$BF88&lt;&gt;"",'[5]INVESTIGADOR_Horas dia'!$BF88&lt;&gt;0),'[5]INVESTIGADOR_Horas dia'!$BF88,""),IF($A90="TOTAL",SUM(INDIRECT("AI4:AI"&amp;ROW()-1)),""))</f>
        <v/>
      </c>
      <c r="AJ90" s="3" t="str">
        <f ca="1">IF(AND($A90&lt;&gt;"",$A90&lt;&gt;"TOTAL"),IF(AND('[5]INVESTIGADOR_Horas dia'!$BH88&lt;&gt;"",'[5]INVESTIGADOR_Horas dia'!$BH88&lt;&gt;0),'[5]INVESTIGADOR_Horas dia'!$BH88,""),IF($A90="TOTAL",SUM(INDIRECT("AJ4:AJ"&amp;ROW()-1)),""))</f>
        <v/>
      </c>
      <c r="AK90" s="3" t="str">
        <f t="shared" ca="1" si="30"/>
        <v/>
      </c>
      <c r="AL90" s="3" t="str">
        <f ca="1">IF(AND($A90&lt;&gt;"",$A90&lt;&gt;"TOTAL"),IF(AND('[5]INVESTIGADOR_Horas dia'!$BK88&lt;&gt;"",'[5]INVESTIGADOR_Horas dia'!$BK88&lt;&gt;0),'[5]INVESTIGADOR_Horas dia'!$BK88,""),IF($A90="TOTAL",SUM(INDIRECT("AL4:AL"&amp;ROW()-1)),""))</f>
        <v/>
      </c>
      <c r="AM90" s="3" t="str">
        <f ca="1">IF(AND($A90&lt;&gt;"",$A90&lt;&gt;"TOTAL"),IF(AND('[5]INVESTIGADOR_Horas dia'!$BM88&lt;&gt;"",'[5]INVESTIGADOR_Horas dia'!$BM88&lt;&gt;0),'[5]INVESTIGADOR_Horas dia'!$BM88,""),IF($A90="TOTAL",SUM(INDIRECT("AM4:AM"&amp;ROW()-1)),""))</f>
        <v/>
      </c>
      <c r="AN90" s="3" t="str">
        <f t="shared" ca="1" si="31"/>
        <v/>
      </c>
      <c r="AO90" s="3" t="str">
        <f ca="1">IF(AND($A90&lt;&gt;"",$A90&lt;&gt;"TOTAL"),IF(AND('[5]INVESTIGADOR_Horas dia'!$BP88&lt;&gt;"",'[5]INVESTIGADOR_Horas dia'!$BP88&lt;&gt;0),'[5]INVESTIGADOR_Horas dia'!$BP88,""),IF($A90="TOTAL",SUM(INDIRECT("AO4:AO"&amp;ROW()-1)),""))</f>
        <v/>
      </c>
      <c r="AP90" s="3" t="str">
        <f ca="1">IF(AND($A90&lt;&gt;"",$A90&lt;&gt;"TOTAL"),IF(AND('[5]INVESTIGADOR_Horas dia'!$BR88&lt;&gt;"",'[5]INVESTIGADOR_Horas dia'!$BR88&lt;&gt;0),'[5]INVESTIGADOR_Horas dia'!$BR88,""),IF($A90="TOTAL",SUM(INDIRECT("AP4:AP"&amp;ROW()-1)),""))</f>
        <v/>
      </c>
      <c r="AQ90" s="3" t="str">
        <f t="shared" ca="1" si="32"/>
        <v/>
      </c>
      <c r="AR90" s="3" t="str">
        <f ca="1">IF(AND($A90&lt;&gt;"",$A90&lt;&gt;"TOTAL"),IF(AND('[5]INVESTIGADOR_Horas dia'!$BU88&lt;&gt;"",'[5]INVESTIGADOR_Horas dia'!$BU88&lt;&gt;0),'[5]INVESTIGADOR_Horas dia'!$BU88,""),IF($A90="TOTAL",SUM(INDIRECT("AR4:AR"&amp;ROW()-1)),""))</f>
        <v/>
      </c>
      <c r="AS90" s="3" t="str">
        <f ca="1">IF(AND($A90&lt;&gt;"",$A90&lt;&gt;"TOTAL"),IF(AND('[5]INVESTIGADOR_Horas dia'!$BW88&lt;&gt;"",'[5]INVESTIGADOR_Horas dia'!$BW88&lt;&gt;0),'[5]INVESTIGADOR_Horas dia'!$BW88,""),IF($A90="TOTAL",SUM(INDIRECT("AS4:AS"&amp;ROW()-1)),""))</f>
        <v/>
      </c>
      <c r="AT90" s="3" t="str">
        <f t="shared" ca="1" si="33"/>
        <v/>
      </c>
      <c r="AU90" s="3" t="str">
        <f ca="1">IF(AND($A90&lt;&gt;"",$A90&lt;&gt;"TOTAL"),IF(AND('[5]INVESTIGADOR_Horas dia'!$BZ88&lt;&gt;"",'[5]INVESTIGADOR_Horas dia'!$BZ88&lt;&gt;0),'[5]INVESTIGADOR_Horas dia'!$BZ88,""),IF($A90="TOTAL",SUM(INDIRECT("AU4:AU"&amp;ROW()-1)),""))</f>
        <v/>
      </c>
      <c r="AV90" s="3" t="str">
        <f ca="1">IF(AND($A90&lt;&gt;"",$A90&lt;&gt;"TOTAL"),IF(AND('[5]INVESTIGADOR_Horas dia'!$CB88&lt;&gt;"",'[5]INVESTIGADOR_Horas dia'!$CB88&lt;&gt;0),'[5]INVESTIGADOR_Horas dia'!$CB88,""),IF($A90="TOTAL",SUM(INDIRECT("AV4:AV"&amp;ROW()-1)),""))</f>
        <v/>
      </c>
      <c r="AW90" s="3" t="str">
        <f t="shared" ca="1" si="34"/>
        <v/>
      </c>
      <c r="AX90" s="3" t="str">
        <f ca="1">IF(AND($A90&lt;&gt;"",$A90&lt;&gt;"TOTAL"),IF(AND('[5]INVESTIGADOR_Horas dia'!$CE88&lt;&gt;"",'[5]INVESTIGADOR_Horas dia'!$CE88&lt;&gt;0),'[5]INVESTIGADOR_Horas dia'!$CE88,""),IF($A90="TOTAL",SUM(INDIRECT("AX4:AX"&amp;ROW()-1)),""))</f>
        <v/>
      </c>
      <c r="AY90" s="3" t="str">
        <f ca="1">IF(AND($A90&lt;&gt;"",$A90&lt;&gt;"TOTAL"),IF(AND('[5]INVESTIGADOR_Horas dia'!$CG88&lt;&gt;"",'[5]INVESTIGADOR_Horas dia'!$CG88&lt;&gt;0),'[5]INVESTIGADOR_Horas dia'!$CG88,""),IF($A90="TOTAL",SUM(INDIRECT("AY4:AY"&amp;ROW()-1)),""))</f>
        <v/>
      </c>
      <c r="AZ90" s="3" t="str">
        <f t="shared" ca="1" si="35"/>
        <v/>
      </c>
      <c r="BA90" s="3" t="str">
        <f ca="1">IF(AND($A90&lt;&gt;"",$A90&lt;&gt;"TOTAL"),IF(AND('[5]INVESTIGADOR_Horas dia'!$CJ88&lt;&gt;"",'[5]INVESTIGADOR_Horas dia'!$CJ88&lt;&gt;0),'[5]INVESTIGADOR_Horas dia'!$CJ88,""),IF($A90="TOTAL",SUM(INDIRECT("BA4:BA"&amp;ROW()-1)),""))</f>
        <v/>
      </c>
      <c r="BB90" s="3" t="str">
        <f ca="1">IF(AND($A90&lt;&gt;"",$A90&lt;&gt;"TOTAL"),IF(AND('[5]INVESTIGADOR_Horas dia'!$CL88&lt;&gt;"",'[5]INVESTIGADOR_Horas dia'!$CL88&lt;&gt;0),'[5]INVESTIGADOR_Horas dia'!$CL88,""),IF($A90="TOTAL",SUM(INDIRECT("BB4:BB"&amp;ROW()-1)),""))</f>
        <v/>
      </c>
      <c r="BC90" s="3" t="str">
        <f t="shared" ca="1" si="36"/>
        <v/>
      </c>
      <c r="BD90" s="3" t="str">
        <f ca="1">IF(AND($A90&lt;&gt;"",$A90&lt;&gt;"TOTAL"),IF(AND('[5]INVESTIGADOR_Horas dia'!$CO88&lt;&gt;"",'[5]INVESTIGADOR_Horas dia'!$CO88&lt;&gt;0),'[5]INVESTIGADOR_Horas dia'!$CO88,""),IF($A90="TOTAL",SUM(INDIRECT("BD4:BD"&amp;ROW()-1)),""))</f>
        <v/>
      </c>
      <c r="BE90" s="3" t="str">
        <f ca="1">IF(AND($A90&lt;&gt;"",$A90&lt;&gt;"TOTAL"),IF(AND('[5]INVESTIGADOR_Horas dia'!$CQ88&lt;&gt;"",'[5]INVESTIGADOR_Horas dia'!$CQ88&lt;&gt;0),'[5]INVESTIGADOR_Horas dia'!$CQ88,""),IF($A90="TOTAL",SUM(INDIRECT("BE4:BE"&amp;ROW()-1)),""))</f>
        <v/>
      </c>
      <c r="BF90" s="3" t="str">
        <f t="shared" ca="1" si="37"/>
        <v/>
      </c>
    </row>
    <row r="91" spans="1:58" x14ac:dyDescent="0.2">
      <c r="A91" s="25" t="str">
        <f>IF('[5]INVESTIGADOR_Horas dia'!$B89&lt;&gt;"",'[5]INVESTIGADOR_Horas dia'!$B89,IF(AND('[5]INVESTIGADOR_Horas dia'!$B89="",'[5]INVESTIGADOR_Horas dia'!$B90="",'[5]INVESTIGADOR_Horas dia'!$B88=""),"","TOTAL"))</f>
        <v/>
      </c>
      <c r="B91" s="3" t="str">
        <f ca="1">IF(AND($A91&lt;&gt;"",$A91&lt;&gt;"TOTAL"),IF(AND('[5]INVESTIGADOR_Horas dia'!$C89&lt;&gt;"",'[5]INVESTIGADOR_Horas dia'!$C89&lt;&gt;0),'[5]INVESTIGADOR_Horas dia'!$C89,""),IF($A91="TOTAL",SUM(INDIRECT("B4:B"&amp;ROW()-1)),""))</f>
        <v/>
      </c>
      <c r="C91" s="3" t="str">
        <f ca="1">IF(AND($A91&lt;&gt;"",$A91&lt;&gt;"TOTAL"),IF(AND('[5]INVESTIGADOR_Horas dia'!$E89&lt;&gt;"",'[5]INVESTIGADOR_Horas dia'!$E89&lt;&gt;0),'[5]INVESTIGADOR_Horas dia'!$E89,""),IF($A91="TOTAL",SUM(INDIRECT("C4:C"&amp;ROW()-1)),""))</f>
        <v/>
      </c>
      <c r="D91" s="3" t="str">
        <f t="shared" ca="1" si="19"/>
        <v/>
      </c>
      <c r="E91" s="3" t="str">
        <f ca="1">IF(AND($A91&lt;&gt;"",$A91&lt;&gt;"TOTAL"),IF(AND('[5]INVESTIGADOR_Horas dia'!$H89&lt;&gt;"",'[5]INVESTIGADOR_Horas dia'!$H89&lt;&gt;0),'[5]INVESTIGADOR_Horas dia'!$H89,""),IF($A91="TOTAL",SUM(INDIRECT("E4:E"&amp;ROW()-1)),""))</f>
        <v/>
      </c>
      <c r="F91" s="3" t="str">
        <f ca="1">IF(AND($A91&lt;&gt;"",$A91&lt;&gt;"TOTAL"),IF(AND('[5]INVESTIGADOR_Horas dia'!$J89&lt;&gt;"",'[5]INVESTIGADOR_Horas dia'!$J89&lt;&gt;0),'[5]INVESTIGADOR_Horas dia'!$J89,""),IF($A91="TOTAL",SUM(INDIRECT("F4:F"&amp;ROW()-1)),""))</f>
        <v/>
      </c>
      <c r="G91" s="3" t="str">
        <f t="shared" ca="1" si="20"/>
        <v/>
      </c>
      <c r="H91" s="3" t="str">
        <f ca="1">IF(AND($A91&lt;&gt;"",$A91&lt;&gt;"TOTAL"),IF(AND('[5]INVESTIGADOR_Horas dia'!$M89&lt;&gt;"",'[5]INVESTIGADOR_Horas dia'!$M89&lt;&gt;0),'[5]INVESTIGADOR_Horas dia'!$M89,""),IF($A91="TOTAL",SUM(INDIRECT("H4:H"&amp;ROW()-1)),""))</f>
        <v/>
      </c>
      <c r="I91" s="3" t="str">
        <f ca="1">IF(AND($A91&lt;&gt;"",$A91&lt;&gt;"TOTAL"),IF(AND('[5]INVESTIGADOR_Horas dia'!$O89&lt;&gt;"",'[5]INVESTIGADOR_Horas dia'!$O89&lt;&gt;0),'[5]INVESTIGADOR_Horas dia'!$O89,""),IF($A91="TOTAL",SUM(INDIRECT("I4:I"&amp;ROW()-1)),""))</f>
        <v/>
      </c>
      <c r="J91" s="3" t="str">
        <f t="shared" ca="1" si="21"/>
        <v/>
      </c>
      <c r="K91" s="3" t="str">
        <f ca="1">IF(AND($A91&lt;&gt;"",$A91&lt;&gt;"TOTAL"),IF(AND('[5]INVESTIGADOR_Horas dia'!$R89&lt;&gt;"",'[5]INVESTIGADOR_Horas dia'!$R89&lt;&gt;0),'[5]INVESTIGADOR_Horas dia'!$R89,""),IF($A91="TOTAL",SUM(INDIRECT("K4:K"&amp;ROW()-1)),""))</f>
        <v/>
      </c>
      <c r="L91" s="3" t="str">
        <f ca="1">IF(AND($A91&lt;&gt;"",$A91&lt;&gt;"TOTAL"),IF(AND('[5]INVESTIGADOR_Horas dia'!$T89&lt;&gt;"",'[5]INVESTIGADOR_Horas dia'!$T89&lt;&gt;0),'[5]INVESTIGADOR_Horas dia'!$T89,""),IF($A91="TOTAL",SUM(INDIRECT("L4:L"&amp;ROW()-1)),""))</f>
        <v/>
      </c>
      <c r="M91" s="3" t="str">
        <f t="shared" ca="1" si="22"/>
        <v/>
      </c>
      <c r="N91" s="3" t="str">
        <f ca="1">IF(AND($A91&lt;&gt;"",$A91&lt;&gt;"TOTAL"),IF(AND('[5]INVESTIGADOR_Horas dia'!$W89&lt;&gt;"",'[5]INVESTIGADOR_Horas dia'!$W89&lt;&gt;0),'[5]INVESTIGADOR_Horas dia'!$W89,""),IF($A91="TOTAL",SUM(INDIRECT("N4:N"&amp;ROW()-1)),""))</f>
        <v/>
      </c>
      <c r="O91" s="3" t="str">
        <f ca="1">IF(AND($A91&lt;&gt;"",$A91&lt;&gt;"TOTAL"),IF(AND('[5]INVESTIGADOR_Horas dia'!$Y89&lt;&gt;"",'[5]INVESTIGADOR_Horas dia'!$Y89&lt;&gt;0),'[5]INVESTIGADOR_Horas dia'!$Y89,""),IF($A91="TOTAL",SUM(INDIRECT("O4:O"&amp;ROW()-1)),""))</f>
        <v/>
      </c>
      <c r="P91" s="3" t="str">
        <f t="shared" ca="1" si="23"/>
        <v/>
      </c>
      <c r="Q91" s="3" t="str">
        <f ca="1">IF(AND($A91&lt;&gt;"",$A91&lt;&gt;"TOTAL"),IF(AND('[5]INVESTIGADOR_Horas dia'!$AB89&lt;&gt;"",'[5]INVESTIGADOR_Horas dia'!$AB89&lt;&gt;0),'[5]INVESTIGADOR_Horas dia'!$AB89,""),IF($A91="TOTAL",SUM(INDIRECT("Q4:Q"&amp;ROW()-1)),""))</f>
        <v/>
      </c>
      <c r="R91" s="3" t="str">
        <f ca="1">IF(AND($A91&lt;&gt;"",$A91&lt;&gt;"TOTAL"),IF(AND('[5]INVESTIGADOR_Horas dia'!$AD89&lt;&gt;"",'[5]INVESTIGADOR_Horas dia'!$AD89&lt;&gt;0),'[5]INVESTIGADOR_Horas dia'!$AD89,""),IF($A91="TOTAL",SUM(INDIRECT("R4:R"&amp;ROW()-1)),""))</f>
        <v/>
      </c>
      <c r="S91" s="3" t="str">
        <f t="shared" ca="1" si="24"/>
        <v/>
      </c>
      <c r="T91" s="3" t="str">
        <f ca="1">IF(AND($A91&lt;&gt;"",$A91&lt;&gt;"TOTAL"),IF(AND('[5]INVESTIGADOR_Horas dia'!$AG89&lt;&gt;"",'[5]INVESTIGADOR_Horas dia'!$AG89&lt;&gt;0),'[5]INVESTIGADOR_Horas dia'!$AG89,""),IF($A91="TOTAL",SUM(INDIRECT("T4:T"&amp;ROW()-1)),""))</f>
        <v/>
      </c>
      <c r="U91" s="3" t="str">
        <f ca="1">IF(AND($A91&lt;&gt;"",$A91&lt;&gt;"TOTAL"),IF(AND('[5]INVESTIGADOR_Horas dia'!$AI89&lt;&gt;"",'[5]INVESTIGADOR_Horas dia'!$AI89&lt;&gt;0),'[5]INVESTIGADOR_Horas dia'!$AI89,""),IF($A91="TOTAL",SUM(INDIRECT("U4:U"&amp;ROW()-1)),""))</f>
        <v/>
      </c>
      <c r="V91" s="3" t="str">
        <f t="shared" ca="1" si="25"/>
        <v/>
      </c>
      <c r="W91" s="3" t="str">
        <f ca="1">IF(AND($A91&lt;&gt;"",$A91&lt;&gt;"TOTAL"),IF(AND('[5]INVESTIGADOR_Horas dia'!$AL89&lt;&gt;"",'[5]INVESTIGADOR_Horas dia'!$AL89&lt;&gt;0),'[5]INVESTIGADOR_Horas dia'!$AL89,""),IF($A91="TOTAL",SUM(INDIRECT("W4:W"&amp;ROW()-1)),""))</f>
        <v/>
      </c>
      <c r="X91" s="3" t="str">
        <f ca="1">IF(AND($A91&lt;&gt;"",$A91&lt;&gt;"TOTAL"),IF(AND('[5]INVESTIGADOR_Horas dia'!$AN89&lt;&gt;"",'[5]INVESTIGADOR_Horas dia'!$AN89&lt;&gt;0),'[5]INVESTIGADOR_Horas dia'!$AN89,""),IF($A91="TOTAL",SUM(INDIRECT("X4:X"&amp;ROW()-1)),""))</f>
        <v/>
      </c>
      <c r="Y91" s="3" t="str">
        <f t="shared" ca="1" si="26"/>
        <v/>
      </c>
      <c r="Z91" s="3" t="str">
        <f ca="1">IF(AND($A91&lt;&gt;"",$A91&lt;&gt;"TOTAL"),IF(AND('[5]INVESTIGADOR_Horas dia'!$AQ89&lt;&gt;"",'[5]INVESTIGADOR_Horas dia'!$AQ89&lt;&gt;0),'[5]INVESTIGADOR_Horas dia'!$AQ89,""),IF($A91="TOTAL",SUM(INDIRECT("Z4:Z"&amp;ROW()-1)),""))</f>
        <v/>
      </c>
      <c r="AA91" s="3" t="str">
        <f ca="1">IF(AND($A91&lt;&gt;"",$A91&lt;&gt;"TOTAL"),IF(AND('[5]INVESTIGADOR_Horas dia'!$AS89&lt;&gt;"",'[5]INVESTIGADOR_Horas dia'!$AS89&lt;&gt;0),'[5]INVESTIGADOR_Horas dia'!$AS89,""),IF($A91="TOTAL",SUM(INDIRECT("AA4:AA"&amp;ROW()-1)),""))</f>
        <v/>
      </c>
      <c r="AB91" s="3" t="str">
        <f t="shared" ca="1" si="27"/>
        <v/>
      </c>
      <c r="AC91" s="3" t="str">
        <f ca="1">IF(AND($A91&lt;&gt;"",$A91&lt;&gt;"TOTAL"),IF(AND('[5]INVESTIGADOR_Horas dia'!$AV89&lt;&gt;"",'[5]INVESTIGADOR_Horas dia'!$AV89&lt;&gt;0),'[5]INVESTIGADOR_Horas dia'!$AV89,""),IF($A91="TOTAL",SUM(INDIRECT("AC4:AC"&amp;ROW()-1)),""))</f>
        <v/>
      </c>
      <c r="AD91" s="3" t="str">
        <f ca="1">IF(AND($A91&lt;&gt;"",$A91&lt;&gt;"TOTAL"),IF(AND('[5]INVESTIGADOR_Horas dia'!$AX89&lt;&gt;"",'[5]INVESTIGADOR_Horas dia'!$AX89&lt;&gt;0),'[5]INVESTIGADOR_Horas dia'!$AX89,""),IF($A91="TOTAL",SUM(INDIRECT("AD4:AD"&amp;ROW()-1)),""))</f>
        <v/>
      </c>
      <c r="AE91" s="3" t="str">
        <f t="shared" ca="1" si="28"/>
        <v/>
      </c>
      <c r="AF91" s="3" t="str">
        <f ca="1">IF(AND($A91&lt;&gt;"",$A91&lt;&gt;"TOTAL"),IF(AND('[5]INVESTIGADOR_Horas dia'!$BA89&lt;&gt;"",'[5]INVESTIGADOR_Horas dia'!$BA89&lt;&gt;0),'[5]INVESTIGADOR_Horas dia'!$BA89,""),IF($A91="TOTAL",SUM(INDIRECT("AF4:AF"&amp;ROW()-1)),""))</f>
        <v/>
      </c>
      <c r="AG91" s="3" t="str">
        <f ca="1">IF(AND($A91&lt;&gt;"",$A91&lt;&gt;"TOTAL"),IF(AND('[5]INVESTIGADOR_Horas dia'!$BC89&lt;&gt;"",'[5]INVESTIGADOR_Horas dia'!$BC89&lt;&gt;0),'[5]INVESTIGADOR_Horas dia'!$BC89,""),IF($A91="TOTAL",SUM(INDIRECT("AG4:AG"&amp;ROW()-1)),""))</f>
        <v/>
      </c>
      <c r="AH91" s="3" t="str">
        <f t="shared" ca="1" si="29"/>
        <v/>
      </c>
      <c r="AI91" s="3" t="str">
        <f ca="1">IF(AND($A91&lt;&gt;"",$A91&lt;&gt;"TOTAL"),IF(AND('[5]INVESTIGADOR_Horas dia'!$BF89&lt;&gt;"",'[5]INVESTIGADOR_Horas dia'!$BF89&lt;&gt;0),'[5]INVESTIGADOR_Horas dia'!$BF89,""),IF($A91="TOTAL",SUM(INDIRECT("AI4:AI"&amp;ROW()-1)),""))</f>
        <v/>
      </c>
      <c r="AJ91" s="3" t="str">
        <f ca="1">IF(AND($A91&lt;&gt;"",$A91&lt;&gt;"TOTAL"),IF(AND('[5]INVESTIGADOR_Horas dia'!$BH89&lt;&gt;"",'[5]INVESTIGADOR_Horas dia'!$BH89&lt;&gt;0),'[5]INVESTIGADOR_Horas dia'!$BH89,""),IF($A91="TOTAL",SUM(INDIRECT("AJ4:AJ"&amp;ROW()-1)),""))</f>
        <v/>
      </c>
      <c r="AK91" s="3" t="str">
        <f t="shared" ca="1" si="30"/>
        <v/>
      </c>
      <c r="AL91" s="3" t="str">
        <f ca="1">IF(AND($A91&lt;&gt;"",$A91&lt;&gt;"TOTAL"),IF(AND('[5]INVESTIGADOR_Horas dia'!$BK89&lt;&gt;"",'[5]INVESTIGADOR_Horas dia'!$BK89&lt;&gt;0),'[5]INVESTIGADOR_Horas dia'!$BK89,""),IF($A91="TOTAL",SUM(INDIRECT("AL4:AL"&amp;ROW()-1)),""))</f>
        <v/>
      </c>
      <c r="AM91" s="3" t="str">
        <f ca="1">IF(AND($A91&lt;&gt;"",$A91&lt;&gt;"TOTAL"),IF(AND('[5]INVESTIGADOR_Horas dia'!$BM89&lt;&gt;"",'[5]INVESTIGADOR_Horas dia'!$BM89&lt;&gt;0),'[5]INVESTIGADOR_Horas dia'!$BM89,""),IF($A91="TOTAL",SUM(INDIRECT("AM4:AM"&amp;ROW()-1)),""))</f>
        <v/>
      </c>
      <c r="AN91" s="3" t="str">
        <f t="shared" ca="1" si="31"/>
        <v/>
      </c>
      <c r="AO91" s="3" t="str">
        <f ca="1">IF(AND($A91&lt;&gt;"",$A91&lt;&gt;"TOTAL"),IF(AND('[5]INVESTIGADOR_Horas dia'!$BP89&lt;&gt;"",'[5]INVESTIGADOR_Horas dia'!$BP89&lt;&gt;0),'[5]INVESTIGADOR_Horas dia'!$BP89,""),IF($A91="TOTAL",SUM(INDIRECT("AO4:AO"&amp;ROW()-1)),""))</f>
        <v/>
      </c>
      <c r="AP91" s="3" t="str">
        <f ca="1">IF(AND($A91&lt;&gt;"",$A91&lt;&gt;"TOTAL"),IF(AND('[5]INVESTIGADOR_Horas dia'!$BR89&lt;&gt;"",'[5]INVESTIGADOR_Horas dia'!$BR89&lt;&gt;0),'[5]INVESTIGADOR_Horas dia'!$BR89,""),IF($A91="TOTAL",SUM(INDIRECT("AP4:AP"&amp;ROW()-1)),""))</f>
        <v/>
      </c>
      <c r="AQ91" s="3" t="str">
        <f t="shared" ca="1" si="32"/>
        <v/>
      </c>
      <c r="AR91" s="3" t="str">
        <f ca="1">IF(AND($A91&lt;&gt;"",$A91&lt;&gt;"TOTAL"),IF(AND('[5]INVESTIGADOR_Horas dia'!$BU89&lt;&gt;"",'[5]INVESTIGADOR_Horas dia'!$BU89&lt;&gt;0),'[5]INVESTIGADOR_Horas dia'!$BU89,""),IF($A91="TOTAL",SUM(INDIRECT("AR4:AR"&amp;ROW()-1)),""))</f>
        <v/>
      </c>
      <c r="AS91" s="3" t="str">
        <f ca="1">IF(AND($A91&lt;&gt;"",$A91&lt;&gt;"TOTAL"),IF(AND('[5]INVESTIGADOR_Horas dia'!$BW89&lt;&gt;"",'[5]INVESTIGADOR_Horas dia'!$BW89&lt;&gt;0),'[5]INVESTIGADOR_Horas dia'!$BW89,""),IF($A91="TOTAL",SUM(INDIRECT("AS4:AS"&amp;ROW()-1)),""))</f>
        <v/>
      </c>
      <c r="AT91" s="3" t="str">
        <f t="shared" ca="1" si="33"/>
        <v/>
      </c>
      <c r="AU91" s="3" t="str">
        <f ca="1">IF(AND($A91&lt;&gt;"",$A91&lt;&gt;"TOTAL"),IF(AND('[5]INVESTIGADOR_Horas dia'!$BZ89&lt;&gt;"",'[5]INVESTIGADOR_Horas dia'!$BZ89&lt;&gt;0),'[5]INVESTIGADOR_Horas dia'!$BZ89,""),IF($A91="TOTAL",SUM(INDIRECT("AU4:AU"&amp;ROW()-1)),""))</f>
        <v/>
      </c>
      <c r="AV91" s="3" t="str">
        <f ca="1">IF(AND($A91&lt;&gt;"",$A91&lt;&gt;"TOTAL"),IF(AND('[5]INVESTIGADOR_Horas dia'!$CB89&lt;&gt;"",'[5]INVESTIGADOR_Horas dia'!$CB89&lt;&gt;0),'[5]INVESTIGADOR_Horas dia'!$CB89,""),IF($A91="TOTAL",SUM(INDIRECT("AV4:AV"&amp;ROW()-1)),""))</f>
        <v/>
      </c>
      <c r="AW91" s="3" t="str">
        <f t="shared" ca="1" si="34"/>
        <v/>
      </c>
      <c r="AX91" s="3" t="str">
        <f ca="1">IF(AND($A91&lt;&gt;"",$A91&lt;&gt;"TOTAL"),IF(AND('[5]INVESTIGADOR_Horas dia'!$CE89&lt;&gt;"",'[5]INVESTIGADOR_Horas dia'!$CE89&lt;&gt;0),'[5]INVESTIGADOR_Horas dia'!$CE89,""),IF($A91="TOTAL",SUM(INDIRECT("AX4:AX"&amp;ROW()-1)),""))</f>
        <v/>
      </c>
      <c r="AY91" s="3" t="str">
        <f ca="1">IF(AND($A91&lt;&gt;"",$A91&lt;&gt;"TOTAL"),IF(AND('[5]INVESTIGADOR_Horas dia'!$CG89&lt;&gt;"",'[5]INVESTIGADOR_Horas dia'!$CG89&lt;&gt;0),'[5]INVESTIGADOR_Horas dia'!$CG89,""),IF($A91="TOTAL",SUM(INDIRECT("AY4:AY"&amp;ROW()-1)),""))</f>
        <v/>
      </c>
      <c r="AZ91" s="3" t="str">
        <f t="shared" ca="1" si="35"/>
        <v/>
      </c>
      <c r="BA91" s="3" t="str">
        <f ca="1">IF(AND($A91&lt;&gt;"",$A91&lt;&gt;"TOTAL"),IF(AND('[5]INVESTIGADOR_Horas dia'!$CJ89&lt;&gt;"",'[5]INVESTIGADOR_Horas dia'!$CJ89&lt;&gt;0),'[5]INVESTIGADOR_Horas dia'!$CJ89,""),IF($A91="TOTAL",SUM(INDIRECT("BA4:BA"&amp;ROW()-1)),""))</f>
        <v/>
      </c>
      <c r="BB91" s="3" t="str">
        <f ca="1">IF(AND($A91&lt;&gt;"",$A91&lt;&gt;"TOTAL"),IF(AND('[5]INVESTIGADOR_Horas dia'!$CL89&lt;&gt;"",'[5]INVESTIGADOR_Horas dia'!$CL89&lt;&gt;0),'[5]INVESTIGADOR_Horas dia'!$CL89,""),IF($A91="TOTAL",SUM(INDIRECT("BB4:BB"&amp;ROW()-1)),""))</f>
        <v/>
      </c>
      <c r="BC91" s="3" t="str">
        <f t="shared" ca="1" si="36"/>
        <v/>
      </c>
      <c r="BD91" s="3" t="str">
        <f ca="1">IF(AND($A91&lt;&gt;"",$A91&lt;&gt;"TOTAL"),IF(AND('[5]INVESTIGADOR_Horas dia'!$CO89&lt;&gt;"",'[5]INVESTIGADOR_Horas dia'!$CO89&lt;&gt;0),'[5]INVESTIGADOR_Horas dia'!$CO89,""),IF($A91="TOTAL",SUM(INDIRECT("BD4:BD"&amp;ROW()-1)),""))</f>
        <v/>
      </c>
      <c r="BE91" s="3" t="str">
        <f ca="1">IF(AND($A91&lt;&gt;"",$A91&lt;&gt;"TOTAL"),IF(AND('[5]INVESTIGADOR_Horas dia'!$CQ89&lt;&gt;"",'[5]INVESTIGADOR_Horas dia'!$CQ89&lt;&gt;0),'[5]INVESTIGADOR_Horas dia'!$CQ89,""),IF($A91="TOTAL",SUM(INDIRECT("BE4:BE"&amp;ROW()-1)),""))</f>
        <v/>
      </c>
      <c r="BF91" s="3" t="str">
        <f t="shared" ca="1" si="37"/>
        <v/>
      </c>
    </row>
    <row r="92" spans="1:58" x14ac:dyDescent="0.2">
      <c r="A92" s="25" t="str">
        <f>IF('[5]INVESTIGADOR_Horas dia'!$B90&lt;&gt;"",'[5]INVESTIGADOR_Horas dia'!$B90,IF(AND('[5]INVESTIGADOR_Horas dia'!$B90="",'[5]INVESTIGADOR_Horas dia'!$B91="",'[5]INVESTIGADOR_Horas dia'!$B89=""),"","TOTAL"))</f>
        <v/>
      </c>
      <c r="B92" s="3" t="str">
        <f ca="1">IF(AND($A92&lt;&gt;"",$A92&lt;&gt;"TOTAL"),IF(AND('[5]INVESTIGADOR_Horas dia'!$C90&lt;&gt;"",'[5]INVESTIGADOR_Horas dia'!$C90&lt;&gt;0),'[5]INVESTIGADOR_Horas dia'!$C90,""),IF($A92="TOTAL",SUM(INDIRECT("B4:B"&amp;ROW()-1)),""))</f>
        <v/>
      </c>
      <c r="C92" s="3" t="str">
        <f ca="1">IF(AND($A92&lt;&gt;"",$A92&lt;&gt;"TOTAL"),IF(AND('[5]INVESTIGADOR_Horas dia'!$E90&lt;&gt;"",'[5]INVESTIGADOR_Horas dia'!$E90&lt;&gt;0),'[5]INVESTIGADOR_Horas dia'!$E90,""),IF($A92="TOTAL",SUM(INDIRECT("C4:C"&amp;ROW()-1)),""))</f>
        <v/>
      </c>
      <c r="D92" s="3" t="str">
        <f t="shared" ca="1" si="19"/>
        <v/>
      </c>
      <c r="E92" s="3" t="str">
        <f ca="1">IF(AND($A92&lt;&gt;"",$A92&lt;&gt;"TOTAL"),IF(AND('[5]INVESTIGADOR_Horas dia'!$H90&lt;&gt;"",'[5]INVESTIGADOR_Horas dia'!$H90&lt;&gt;0),'[5]INVESTIGADOR_Horas dia'!$H90,""),IF($A92="TOTAL",SUM(INDIRECT("E4:E"&amp;ROW()-1)),""))</f>
        <v/>
      </c>
      <c r="F92" s="3" t="str">
        <f ca="1">IF(AND($A92&lt;&gt;"",$A92&lt;&gt;"TOTAL"),IF(AND('[5]INVESTIGADOR_Horas dia'!$J90&lt;&gt;"",'[5]INVESTIGADOR_Horas dia'!$J90&lt;&gt;0),'[5]INVESTIGADOR_Horas dia'!$J90,""),IF($A92="TOTAL",SUM(INDIRECT("F4:F"&amp;ROW()-1)),""))</f>
        <v/>
      </c>
      <c r="G92" s="3" t="str">
        <f t="shared" ca="1" si="20"/>
        <v/>
      </c>
      <c r="H92" s="3" t="str">
        <f ca="1">IF(AND($A92&lt;&gt;"",$A92&lt;&gt;"TOTAL"),IF(AND('[5]INVESTIGADOR_Horas dia'!$M90&lt;&gt;"",'[5]INVESTIGADOR_Horas dia'!$M90&lt;&gt;0),'[5]INVESTIGADOR_Horas dia'!$M90,""),IF($A92="TOTAL",SUM(INDIRECT("H4:H"&amp;ROW()-1)),""))</f>
        <v/>
      </c>
      <c r="I92" s="3" t="str">
        <f ca="1">IF(AND($A92&lt;&gt;"",$A92&lt;&gt;"TOTAL"),IF(AND('[5]INVESTIGADOR_Horas dia'!$O90&lt;&gt;"",'[5]INVESTIGADOR_Horas dia'!$O90&lt;&gt;0),'[5]INVESTIGADOR_Horas dia'!$O90,""),IF($A92="TOTAL",SUM(INDIRECT("I4:I"&amp;ROW()-1)),""))</f>
        <v/>
      </c>
      <c r="J92" s="3" t="str">
        <f t="shared" ca="1" si="21"/>
        <v/>
      </c>
      <c r="K92" s="3" t="str">
        <f ca="1">IF(AND($A92&lt;&gt;"",$A92&lt;&gt;"TOTAL"),IF(AND('[5]INVESTIGADOR_Horas dia'!$R90&lt;&gt;"",'[5]INVESTIGADOR_Horas dia'!$R90&lt;&gt;0),'[5]INVESTIGADOR_Horas dia'!$R90,""),IF($A92="TOTAL",SUM(INDIRECT("K4:K"&amp;ROW()-1)),""))</f>
        <v/>
      </c>
      <c r="L92" s="3" t="str">
        <f ca="1">IF(AND($A92&lt;&gt;"",$A92&lt;&gt;"TOTAL"),IF(AND('[5]INVESTIGADOR_Horas dia'!$T90&lt;&gt;"",'[5]INVESTIGADOR_Horas dia'!$T90&lt;&gt;0),'[5]INVESTIGADOR_Horas dia'!$T90,""),IF($A92="TOTAL",SUM(INDIRECT("L4:L"&amp;ROW()-1)),""))</f>
        <v/>
      </c>
      <c r="M92" s="3" t="str">
        <f t="shared" ca="1" si="22"/>
        <v/>
      </c>
      <c r="N92" s="3" t="str">
        <f ca="1">IF(AND($A92&lt;&gt;"",$A92&lt;&gt;"TOTAL"),IF(AND('[5]INVESTIGADOR_Horas dia'!$W90&lt;&gt;"",'[5]INVESTIGADOR_Horas dia'!$W90&lt;&gt;0),'[5]INVESTIGADOR_Horas dia'!$W90,""),IF($A92="TOTAL",SUM(INDIRECT("N4:N"&amp;ROW()-1)),""))</f>
        <v/>
      </c>
      <c r="O92" s="3" t="str">
        <f ca="1">IF(AND($A92&lt;&gt;"",$A92&lt;&gt;"TOTAL"),IF(AND('[5]INVESTIGADOR_Horas dia'!$Y90&lt;&gt;"",'[5]INVESTIGADOR_Horas dia'!$Y90&lt;&gt;0),'[5]INVESTIGADOR_Horas dia'!$Y90,""),IF($A92="TOTAL",SUM(INDIRECT("O4:O"&amp;ROW()-1)),""))</f>
        <v/>
      </c>
      <c r="P92" s="3" t="str">
        <f t="shared" ca="1" si="23"/>
        <v/>
      </c>
      <c r="Q92" s="3" t="str">
        <f ca="1">IF(AND($A92&lt;&gt;"",$A92&lt;&gt;"TOTAL"),IF(AND('[5]INVESTIGADOR_Horas dia'!$AB90&lt;&gt;"",'[5]INVESTIGADOR_Horas dia'!$AB90&lt;&gt;0),'[5]INVESTIGADOR_Horas dia'!$AB90,""),IF($A92="TOTAL",SUM(INDIRECT("Q4:Q"&amp;ROW()-1)),""))</f>
        <v/>
      </c>
      <c r="R92" s="3" t="str">
        <f ca="1">IF(AND($A92&lt;&gt;"",$A92&lt;&gt;"TOTAL"),IF(AND('[5]INVESTIGADOR_Horas dia'!$AD90&lt;&gt;"",'[5]INVESTIGADOR_Horas dia'!$AD90&lt;&gt;0),'[5]INVESTIGADOR_Horas dia'!$AD90,""),IF($A92="TOTAL",SUM(INDIRECT("R4:R"&amp;ROW()-1)),""))</f>
        <v/>
      </c>
      <c r="S92" s="3" t="str">
        <f t="shared" ca="1" si="24"/>
        <v/>
      </c>
      <c r="T92" s="3" t="str">
        <f ca="1">IF(AND($A92&lt;&gt;"",$A92&lt;&gt;"TOTAL"),IF(AND('[5]INVESTIGADOR_Horas dia'!$AG90&lt;&gt;"",'[5]INVESTIGADOR_Horas dia'!$AG90&lt;&gt;0),'[5]INVESTIGADOR_Horas dia'!$AG90,""),IF($A92="TOTAL",SUM(INDIRECT("T4:T"&amp;ROW()-1)),""))</f>
        <v/>
      </c>
      <c r="U92" s="3" t="str">
        <f ca="1">IF(AND($A92&lt;&gt;"",$A92&lt;&gt;"TOTAL"),IF(AND('[5]INVESTIGADOR_Horas dia'!$AI90&lt;&gt;"",'[5]INVESTIGADOR_Horas dia'!$AI90&lt;&gt;0),'[5]INVESTIGADOR_Horas dia'!$AI90,""),IF($A92="TOTAL",SUM(INDIRECT("U4:U"&amp;ROW()-1)),""))</f>
        <v/>
      </c>
      <c r="V92" s="3" t="str">
        <f t="shared" ca="1" si="25"/>
        <v/>
      </c>
      <c r="W92" s="3" t="str">
        <f ca="1">IF(AND($A92&lt;&gt;"",$A92&lt;&gt;"TOTAL"),IF(AND('[5]INVESTIGADOR_Horas dia'!$AL90&lt;&gt;"",'[5]INVESTIGADOR_Horas dia'!$AL90&lt;&gt;0),'[5]INVESTIGADOR_Horas dia'!$AL90,""),IF($A92="TOTAL",SUM(INDIRECT("W4:W"&amp;ROW()-1)),""))</f>
        <v/>
      </c>
      <c r="X92" s="3" t="str">
        <f ca="1">IF(AND($A92&lt;&gt;"",$A92&lt;&gt;"TOTAL"),IF(AND('[5]INVESTIGADOR_Horas dia'!$AN90&lt;&gt;"",'[5]INVESTIGADOR_Horas dia'!$AN90&lt;&gt;0),'[5]INVESTIGADOR_Horas dia'!$AN90,""),IF($A92="TOTAL",SUM(INDIRECT("X4:X"&amp;ROW()-1)),""))</f>
        <v/>
      </c>
      <c r="Y92" s="3" t="str">
        <f t="shared" ca="1" si="26"/>
        <v/>
      </c>
      <c r="Z92" s="3" t="str">
        <f ca="1">IF(AND($A92&lt;&gt;"",$A92&lt;&gt;"TOTAL"),IF(AND('[5]INVESTIGADOR_Horas dia'!$AQ90&lt;&gt;"",'[5]INVESTIGADOR_Horas dia'!$AQ90&lt;&gt;0),'[5]INVESTIGADOR_Horas dia'!$AQ90,""),IF($A92="TOTAL",SUM(INDIRECT("Z4:Z"&amp;ROW()-1)),""))</f>
        <v/>
      </c>
      <c r="AA92" s="3" t="str">
        <f ca="1">IF(AND($A92&lt;&gt;"",$A92&lt;&gt;"TOTAL"),IF(AND('[5]INVESTIGADOR_Horas dia'!$AS90&lt;&gt;"",'[5]INVESTIGADOR_Horas dia'!$AS90&lt;&gt;0),'[5]INVESTIGADOR_Horas dia'!$AS90,""),IF($A92="TOTAL",SUM(INDIRECT("AA4:AA"&amp;ROW()-1)),""))</f>
        <v/>
      </c>
      <c r="AB92" s="3" t="str">
        <f t="shared" ca="1" si="27"/>
        <v/>
      </c>
      <c r="AC92" s="3" t="str">
        <f ca="1">IF(AND($A92&lt;&gt;"",$A92&lt;&gt;"TOTAL"),IF(AND('[5]INVESTIGADOR_Horas dia'!$AV90&lt;&gt;"",'[5]INVESTIGADOR_Horas dia'!$AV90&lt;&gt;0),'[5]INVESTIGADOR_Horas dia'!$AV90,""),IF($A92="TOTAL",SUM(INDIRECT("AC4:AC"&amp;ROW()-1)),""))</f>
        <v/>
      </c>
      <c r="AD92" s="3" t="str">
        <f ca="1">IF(AND($A92&lt;&gt;"",$A92&lt;&gt;"TOTAL"),IF(AND('[5]INVESTIGADOR_Horas dia'!$AX90&lt;&gt;"",'[5]INVESTIGADOR_Horas dia'!$AX90&lt;&gt;0),'[5]INVESTIGADOR_Horas dia'!$AX90,""),IF($A92="TOTAL",SUM(INDIRECT("AD4:AD"&amp;ROW()-1)),""))</f>
        <v/>
      </c>
      <c r="AE92" s="3" t="str">
        <f t="shared" ca="1" si="28"/>
        <v/>
      </c>
      <c r="AF92" s="3" t="str">
        <f ca="1">IF(AND($A92&lt;&gt;"",$A92&lt;&gt;"TOTAL"),IF(AND('[5]INVESTIGADOR_Horas dia'!$BA90&lt;&gt;"",'[5]INVESTIGADOR_Horas dia'!$BA90&lt;&gt;0),'[5]INVESTIGADOR_Horas dia'!$BA90,""),IF($A92="TOTAL",SUM(INDIRECT("AF4:AF"&amp;ROW()-1)),""))</f>
        <v/>
      </c>
      <c r="AG92" s="3" t="str">
        <f ca="1">IF(AND($A92&lt;&gt;"",$A92&lt;&gt;"TOTAL"),IF(AND('[5]INVESTIGADOR_Horas dia'!$BC90&lt;&gt;"",'[5]INVESTIGADOR_Horas dia'!$BC90&lt;&gt;0),'[5]INVESTIGADOR_Horas dia'!$BC90,""),IF($A92="TOTAL",SUM(INDIRECT("AG4:AG"&amp;ROW()-1)),""))</f>
        <v/>
      </c>
      <c r="AH92" s="3" t="str">
        <f t="shared" ca="1" si="29"/>
        <v/>
      </c>
      <c r="AI92" s="3" t="str">
        <f ca="1">IF(AND($A92&lt;&gt;"",$A92&lt;&gt;"TOTAL"),IF(AND('[5]INVESTIGADOR_Horas dia'!$BF90&lt;&gt;"",'[5]INVESTIGADOR_Horas dia'!$BF90&lt;&gt;0),'[5]INVESTIGADOR_Horas dia'!$BF90,""),IF($A92="TOTAL",SUM(INDIRECT("AI4:AI"&amp;ROW()-1)),""))</f>
        <v/>
      </c>
      <c r="AJ92" s="3" t="str">
        <f ca="1">IF(AND($A92&lt;&gt;"",$A92&lt;&gt;"TOTAL"),IF(AND('[5]INVESTIGADOR_Horas dia'!$BH90&lt;&gt;"",'[5]INVESTIGADOR_Horas dia'!$BH90&lt;&gt;0),'[5]INVESTIGADOR_Horas dia'!$BH90,""),IF($A92="TOTAL",SUM(INDIRECT("AJ4:AJ"&amp;ROW()-1)),""))</f>
        <v/>
      </c>
      <c r="AK92" s="3" t="str">
        <f t="shared" ca="1" si="30"/>
        <v/>
      </c>
      <c r="AL92" s="3" t="str">
        <f ca="1">IF(AND($A92&lt;&gt;"",$A92&lt;&gt;"TOTAL"),IF(AND('[5]INVESTIGADOR_Horas dia'!$BK90&lt;&gt;"",'[5]INVESTIGADOR_Horas dia'!$BK90&lt;&gt;0),'[5]INVESTIGADOR_Horas dia'!$BK90,""),IF($A92="TOTAL",SUM(INDIRECT("AL4:AL"&amp;ROW()-1)),""))</f>
        <v/>
      </c>
      <c r="AM92" s="3" t="str">
        <f ca="1">IF(AND($A92&lt;&gt;"",$A92&lt;&gt;"TOTAL"),IF(AND('[5]INVESTIGADOR_Horas dia'!$BM90&lt;&gt;"",'[5]INVESTIGADOR_Horas dia'!$BM90&lt;&gt;0),'[5]INVESTIGADOR_Horas dia'!$BM90,""),IF($A92="TOTAL",SUM(INDIRECT("AM4:AM"&amp;ROW()-1)),""))</f>
        <v/>
      </c>
      <c r="AN92" s="3" t="str">
        <f t="shared" ca="1" si="31"/>
        <v/>
      </c>
      <c r="AO92" s="3" t="str">
        <f ca="1">IF(AND($A92&lt;&gt;"",$A92&lt;&gt;"TOTAL"),IF(AND('[5]INVESTIGADOR_Horas dia'!$BP90&lt;&gt;"",'[5]INVESTIGADOR_Horas dia'!$BP90&lt;&gt;0),'[5]INVESTIGADOR_Horas dia'!$BP90,""),IF($A92="TOTAL",SUM(INDIRECT("AO4:AO"&amp;ROW()-1)),""))</f>
        <v/>
      </c>
      <c r="AP92" s="3" t="str">
        <f ca="1">IF(AND($A92&lt;&gt;"",$A92&lt;&gt;"TOTAL"),IF(AND('[5]INVESTIGADOR_Horas dia'!$BR90&lt;&gt;"",'[5]INVESTIGADOR_Horas dia'!$BR90&lt;&gt;0),'[5]INVESTIGADOR_Horas dia'!$BR90,""),IF($A92="TOTAL",SUM(INDIRECT("AP4:AP"&amp;ROW()-1)),""))</f>
        <v/>
      </c>
      <c r="AQ92" s="3" t="str">
        <f t="shared" ca="1" si="32"/>
        <v/>
      </c>
      <c r="AR92" s="3" t="str">
        <f ca="1">IF(AND($A92&lt;&gt;"",$A92&lt;&gt;"TOTAL"),IF(AND('[5]INVESTIGADOR_Horas dia'!$BU90&lt;&gt;"",'[5]INVESTIGADOR_Horas dia'!$BU90&lt;&gt;0),'[5]INVESTIGADOR_Horas dia'!$BU90,""),IF($A92="TOTAL",SUM(INDIRECT("AR4:AR"&amp;ROW()-1)),""))</f>
        <v/>
      </c>
      <c r="AS92" s="3" t="str">
        <f ca="1">IF(AND($A92&lt;&gt;"",$A92&lt;&gt;"TOTAL"),IF(AND('[5]INVESTIGADOR_Horas dia'!$BW90&lt;&gt;"",'[5]INVESTIGADOR_Horas dia'!$BW90&lt;&gt;0),'[5]INVESTIGADOR_Horas dia'!$BW90,""),IF($A92="TOTAL",SUM(INDIRECT("AS4:AS"&amp;ROW()-1)),""))</f>
        <v/>
      </c>
      <c r="AT92" s="3" t="str">
        <f t="shared" ca="1" si="33"/>
        <v/>
      </c>
      <c r="AU92" s="3" t="str">
        <f ca="1">IF(AND($A92&lt;&gt;"",$A92&lt;&gt;"TOTAL"),IF(AND('[5]INVESTIGADOR_Horas dia'!$BZ90&lt;&gt;"",'[5]INVESTIGADOR_Horas dia'!$BZ90&lt;&gt;0),'[5]INVESTIGADOR_Horas dia'!$BZ90,""),IF($A92="TOTAL",SUM(INDIRECT("AU4:AU"&amp;ROW()-1)),""))</f>
        <v/>
      </c>
      <c r="AV92" s="3" t="str">
        <f ca="1">IF(AND($A92&lt;&gt;"",$A92&lt;&gt;"TOTAL"),IF(AND('[5]INVESTIGADOR_Horas dia'!$CB90&lt;&gt;"",'[5]INVESTIGADOR_Horas dia'!$CB90&lt;&gt;0),'[5]INVESTIGADOR_Horas dia'!$CB90,""),IF($A92="TOTAL",SUM(INDIRECT("AV4:AV"&amp;ROW()-1)),""))</f>
        <v/>
      </c>
      <c r="AW92" s="3" t="str">
        <f t="shared" ca="1" si="34"/>
        <v/>
      </c>
      <c r="AX92" s="3" t="str">
        <f ca="1">IF(AND($A92&lt;&gt;"",$A92&lt;&gt;"TOTAL"),IF(AND('[5]INVESTIGADOR_Horas dia'!$CE90&lt;&gt;"",'[5]INVESTIGADOR_Horas dia'!$CE90&lt;&gt;0),'[5]INVESTIGADOR_Horas dia'!$CE90,""),IF($A92="TOTAL",SUM(INDIRECT("AX4:AX"&amp;ROW()-1)),""))</f>
        <v/>
      </c>
      <c r="AY92" s="3" t="str">
        <f ca="1">IF(AND($A92&lt;&gt;"",$A92&lt;&gt;"TOTAL"),IF(AND('[5]INVESTIGADOR_Horas dia'!$CG90&lt;&gt;"",'[5]INVESTIGADOR_Horas dia'!$CG90&lt;&gt;0),'[5]INVESTIGADOR_Horas dia'!$CG90,""),IF($A92="TOTAL",SUM(INDIRECT("AY4:AY"&amp;ROW()-1)),""))</f>
        <v/>
      </c>
      <c r="AZ92" s="3" t="str">
        <f t="shared" ca="1" si="35"/>
        <v/>
      </c>
      <c r="BA92" s="3" t="str">
        <f ca="1">IF(AND($A92&lt;&gt;"",$A92&lt;&gt;"TOTAL"),IF(AND('[5]INVESTIGADOR_Horas dia'!$CJ90&lt;&gt;"",'[5]INVESTIGADOR_Horas dia'!$CJ90&lt;&gt;0),'[5]INVESTIGADOR_Horas dia'!$CJ90,""),IF($A92="TOTAL",SUM(INDIRECT("BA4:BA"&amp;ROW()-1)),""))</f>
        <v/>
      </c>
      <c r="BB92" s="3" t="str">
        <f ca="1">IF(AND($A92&lt;&gt;"",$A92&lt;&gt;"TOTAL"),IF(AND('[5]INVESTIGADOR_Horas dia'!$CL90&lt;&gt;"",'[5]INVESTIGADOR_Horas dia'!$CL90&lt;&gt;0),'[5]INVESTIGADOR_Horas dia'!$CL90,""),IF($A92="TOTAL",SUM(INDIRECT("BB4:BB"&amp;ROW()-1)),""))</f>
        <v/>
      </c>
      <c r="BC92" s="3" t="str">
        <f t="shared" ca="1" si="36"/>
        <v/>
      </c>
      <c r="BD92" s="3" t="str">
        <f ca="1">IF(AND($A92&lt;&gt;"",$A92&lt;&gt;"TOTAL"),IF(AND('[5]INVESTIGADOR_Horas dia'!$CO90&lt;&gt;"",'[5]INVESTIGADOR_Horas dia'!$CO90&lt;&gt;0),'[5]INVESTIGADOR_Horas dia'!$CO90,""),IF($A92="TOTAL",SUM(INDIRECT("BD4:BD"&amp;ROW()-1)),""))</f>
        <v/>
      </c>
      <c r="BE92" s="3" t="str">
        <f ca="1">IF(AND($A92&lt;&gt;"",$A92&lt;&gt;"TOTAL"),IF(AND('[5]INVESTIGADOR_Horas dia'!$CQ90&lt;&gt;"",'[5]INVESTIGADOR_Horas dia'!$CQ90&lt;&gt;0),'[5]INVESTIGADOR_Horas dia'!$CQ90,""),IF($A92="TOTAL",SUM(INDIRECT("BE4:BE"&amp;ROW()-1)),""))</f>
        <v/>
      </c>
      <c r="BF92" s="3" t="str">
        <f t="shared" ca="1" si="37"/>
        <v/>
      </c>
    </row>
    <row r="93" spans="1:58" x14ac:dyDescent="0.2">
      <c r="A93" s="25" t="str">
        <f>IF('[5]INVESTIGADOR_Horas dia'!$B91&lt;&gt;"",'[5]INVESTIGADOR_Horas dia'!$B91,IF(AND('[5]INVESTIGADOR_Horas dia'!$B91="",'[5]INVESTIGADOR_Horas dia'!$B92="",'[5]INVESTIGADOR_Horas dia'!$B90=""),"","TOTAL"))</f>
        <v/>
      </c>
      <c r="B93" s="3" t="str">
        <f ca="1">IF(AND($A93&lt;&gt;"",$A93&lt;&gt;"TOTAL"),IF(AND('[5]INVESTIGADOR_Horas dia'!$C91&lt;&gt;"",'[5]INVESTIGADOR_Horas dia'!$C91&lt;&gt;0),'[5]INVESTIGADOR_Horas dia'!$C91,""),IF($A93="TOTAL",SUM(INDIRECT("B4:B"&amp;ROW()-1)),""))</f>
        <v/>
      </c>
      <c r="C93" s="3" t="str">
        <f ca="1">IF(AND($A93&lt;&gt;"",$A93&lt;&gt;"TOTAL"),IF(AND('[5]INVESTIGADOR_Horas dia'!$E91&lt;&gt;"",'[5]INVESTIGADOR_Horas dia'!$E91&lt;&gt;0),'[5]INVESTIGADOR_Horas dia'!$E91,""),IF($A93="TOTAL",SUM(INDIRECT("C4:C"&amp;ROW()-1)),""))</f>
        <v/>
      </c>
      <c r="D93" s="3" t="str">
        <f t="shared" ca="1" si="19"/>
        <v/>
      </c>
      <c r="E93" s="3" t="str">
        <f ca="1">IF(AND($A93&lt;&gt;"",$A93&lt;&gt;"TOTAL"),IF(AND('[5]INVESTIGADOR_Horas dia'!$H91&lt;&gt;"",'[5]INVESTIGADOR_Horas dia'!$H91&lt;&gt;0),'[5]INVESTIGADOR_Horas dia'!$H91,""),IF($A93="TOTAL",SUM(INDIRECT("E4:E"&amp;ROW()-1)),""))</f>
        <v/>
      </c>
      <c r="F93" s="3" t="str">
        <f ca="1">IF(AND($A93&lt;&gt;"",$A93&lt;&gt;"TOTAL"),IF(AND('[5]INVESTIGADOR_Horas dia'!$J91&lt;&gt;"",'[5]INVESTIGADOR_Horas dia'!$J91&lt;&gt;0),'[5]INVESTIGADOR_Horas dia'!$J91,""),IF($A93="TOTAL",SUM(INDIRECT("F4:F"&amp;ROW()-1)),""))</f>
        <v/>
      </c>
      <c r="G93" s="3" t="str">
        <f t="shared" ca="1" si="20"/>
        <v/>
      </c>
      <c r="H93" s="3" t="str">
        <f ca="1">IF(AND($A93&lt;&gt;"",$A93&lt;&gt;"TOTAL"),IF(AND('[5]INVESTIGADOR_Horas dia'!$M91&lt;&gt;"",'[5]INVESTIGADOR_Horas dia'!$M91&lt;&gt;0),'[5]INVESTIGADOR_Horas dia'!$M91,""),IF($A93="TOTAL",SUM(INDIRECT("H4:H"&amp;ROW()-1)),""))</f>
        <v/>
      </c>
      <c r="I93" s="3" t="str">
        <f ca="1">IF(AND($A93&lt;&gt;"",$A93&lt;&gt;"TOTAL"),IF(AND('[5]INVESTIGADOR_Horas dia'!$O91&lt;&gt;"",'[5]INVESTIGADOR_Horas dia'!$O91&lt;&gt;0),'[5]INVESTIGADOR_Horas dia'!$O91,""),IF($A93="TOTAL",SUM(INDIRECT("I4:I"&amp;ROW()-1)),""))</f>
        <v/>
      </c>
      <c r="J93" s="3" t="str">
        <f t="shared" ca="1" si="21"/>
        <v/>
      </c>
      <c r="K93" s="3" t="str">
        <f ca="1">IF(AND($A93&lt;&gt;"",$A93&lt;&gt;"TOTAL"),IF(AND('[5]INVESTIGADOR_Horas dia'!$R91&lt;&gt;"",'[5]INVESTIGADOR_Horas dia'!$R91&lt;&gt;0),'[5]INVESTIGADOR_Horas dia'!$R91,""),IF($A93="TOTAL",SUM(INDIRECT("K4:K"&amp;ROW()-1)),""))</f>
        <v/>
      </c>
      <c r="L93" s="3" t="str">
        <f ca="1">IF(AND($A93&lt;&gt;"",$A93&lt;&gt;"TOTAL"),IF(AND('[5]INVESTIGADOR_Horas dia'!$T91&lt;&gt;"",'[5]INVESTIGADOR_Horas dia'!$T91&lt;&gt;0),'[5]INVESTIGADOR_Horas dia'!$T91,""),IF($A93="TOTAL",SUM(INDIRECT("L4:L"&amp;ROW()-1)),""))</f>
        <v/>
      </c>
      <c r="M93" s="3" t="str">
        <f t="shared" ca="1" si="22"/>
        <v/>
      </c>
      <c r="N93" s="3" t="str">
        <f ca="1">IF(AND($A93&lt;&gt;"",$A93&lt;&gt;"TOTAL"),IF(AND('[5]INVESTIGADOR_Horas dia'!$W91&lt;&gt;"",'[5]INVESTIGADOR_Horas dia'!$W91&lt;&gt;0),'[5]INVESTIGADOR_Horas dia'!$W91,""),IF($A93="TOTAL",SUM(INDIRECT("N4:N"&amp;ROW()-1)),""))</f>
        <v/>
      </c>
      <c r="O93" s="3" t="str">
        <f ca="1">IF(AND($A93&lt;&gt;"",$A93&lt;&gt;"TOTAL"),IF(AND('[5]INVESTIGADOR_Horas dia'!$Y91&lt;&gt;"",'[5]INVESTIGADOR_Horas dia'!$Y91&lt;&gt;0),'[5]INVESTIGADOR_Horas dia'!$Y91,""),IF($A93="TOTAL",SUM(INDIRECT("O4:O"&amp;ROW()-1)),""))</f>
        <v/>
      </c>
      <c r="P93" s="3" t="str">
        <f t="shared" ca="1" si="23"/>
        <v/>
      </c>
      <c r="Q93" s="3" t="str">
        <f ca="1">IF(AND($A93&lt;&gt;"",$A93&lt;&gt;"TOTAL"),IF(AND('[5]INVESTIGADOR_Horas dia'!$AB91&lt;&gt;"",'[5]INVESTIGADOR_Horas dia'!$AB91&lt;&gt;0),'[5]INVESTIGADOR_Horas dia'!$AB91,""),IF($A93="TOTAL",SUM(INDIRECT("Q4:Q"&amp;ROW()-1)),""))</f>
        <v/>
      </c>
      <c r="R93" s="3" t="str">
        <f ca="1">IF(AND($A93&lt;&gt;"",$A93&lt;&gt;"TOTAL"),IF(AND('[5]INVESTIGADOR_Horas dia'!$AD91&lt;&gt;"",'[5]INVESTIGADOR_Horas dia'!$AD91&lt;&gt;0),'[5]INVESTIGADOR_Horas dia'!$AD91,""),IF($A93="TOTAL",SUM(INDIRECT("R4:R"&amp;ROW()-1)),""))</f>
        <v/>
      </c>
      <c r="S93" s="3" t="str">
        <f t="shared" ca="1" si="24"/>
        <v/>
      </c>
      <c r="T93" s="3" t="str">
        <f ca="1">IF(AND($A93&lt;&gt;"",$A93&lt;&gt;"TOTAL"),IF(AND('[5]INVESTIGADOR_Horas dia'!$AG91&lt;&gt;"",'[5]INVESTIGADOR_Horas dia'!$AG91&lt;&gt;0),'[5]INVESTIGADOR_Horas dia'!$AG91,""),IF($A93="TOTAL",SUM(INDIRECT("T4:T"&amp;ROW()-1)),""))</f>
        <v/>
      </c>
      <c r="U93" s="3" t="str">
        <f ca="1">IF(AND($A93&lt;&gt;"",$A93&lt;&gt;"TOTAL"),IF(AND('[5]INVESTIGADOR_Horas dia'!$AI91&lt;&gt;"",'[5]INVESTIGADOR_Horas dia'!$AI91&lt;&gt;0),'[5]INVESTIGADOR_Horas dia'!$AI91,""),IF($A93="TOTAL",SUM(INDIRECT("U4:U"&amp;ROW()-1)),""))</f>
        <v/>
      </c>
      <c r="V93" s="3" t="str">
        <f t="shared" ca="1" si="25"/>
        <v/>
      </c>
      <c r="W93" s="3" t="str">
        <f ca="1">IF(AND($A93&lt;&gt;"",$A93&lt;&gt;"TOTAL"),IF(AND('[5]INVESTIGADOR_Horas dia'!$AL91&lt;&gt;"",'[5]INVESTIGADOR_Horas dia'!$AL91&lt;&gt;0),'[5]INVESTIGADOR_Horas dia'!$AL91,""),IF($A93="TOTAL",SUM(INDIRECT("W4:W"&amp;ROW()-1)),""))</f>
        <v/>
      </c>
      <c r="X93" s="3" t="str">
        <f ca="1">IF(AND($A93&lt;&gt;"",$A93&lt;&gt;"TOTAL"),IF(AND('[5]INVESTIGADOR_Horas dia'!$AN91&lt;&gt;"",'[5]INVESTIGADOR_Horas dia'!$AN91&lt;&gt;0),'[5]INVESTIGADOR_Horas dia'!$AN91,""),IF($A93="TOTAL",SUM(INDIRECT("X4:X"&amp;ROW()-1)),""))</f>
        <v/>
      </c>
      <c r="Y93" s="3" t="str">
        <f t="shared" ca="1" si="26"/>
        <v/>
      </c>
      <c r="Z93" s="3" t="str">
        <f ca="1">IF(AND($A93&lt;&gt;"",$A93&lt;&gt;"TOTAL"),IF(AND('[5]INVESTIGADOR_Horas dia'!$AQ91&lt;&gt;"",'[5]INVESTIGADOR_Horas dia'!$AQ91&lt;&gt;0),'[5]INVESTIGADOR_Horas dia'!$AQ91,""),IF($A93="TOTAL",SUM(INDIRECT("Z4:Z"&amp;ROW()-1)),""))</f>
        <v/>
      </c>
      <c r="AA93" s="3" t="str">
        <f ca="1">IF(AND($A93&lt;&gt;"",$A93&lt;&gt;"TOTAL"),IF(AND('[5]INVESTIGADOR_Horas dia'!$AS91&lt;&gt;"",'[5]INVESTIGADOR_Horas dia'!$AS91&lt;&gt;0),'[5]INVESTIGADOR_Horas dia'!$AS91,""),IF($A93="TOTAL",SUM(INDIRECT("AA4:AA"&amp;ROW()-1)),""))</f>
        <v/>
      </c>
      <c r="AB93" s="3" t="str">
        <f t="shared" ca="1" si="27"/>
        <v/>
      </c>
      <c r="AC93" s="3" t="str">
        <f ca="1">IF(AND($A93&lt;&gt;"",$A93&lt;&gt;"TOTAL"),IF(AND('[5]INVESTIGADOR_Horas dia'!$AV91&lt;&gt;"",'[5]INVESTIGADOR_Horas dia'!$AV91&lt;&gt;0),'[5]INVESTIGADOR_Horas dia'!$AV91,""),IF($A93="TOTAL",SUM(INDIRECT("AC4:AC"&amp;ROW()-1)),""))</f>
        <v/>
      </c>
      <c r="AD93" s="3" t="str">
        <f ca="1">IF(AND($A93&lt;&gt;"",$A93&lt;&gt;"TOTAL"),IF(AND('[5]INVESTIGADOR_Horas dia'!$AX91&lt;&gt;"",'[5]INVESTIGADOR_Horas dia'!$AX91&lt;&gt;0),'[5]INVESTIGADOR_Horas dia'!$AX91,""),IF($A93="TOTAL",SUM(INDIRECT("AD4:AD"&amp;ROW()-1)),""))</f>
        <v/>
      </c>
      <c r="AE93" s="3" t="str">
        <f t="shared" ca="1" si="28"/>
        <v/>
      </c>
      <c r="AF93" s="3" t="str">
        <f ca="1">IF(AND($A93&lt;&gt;"",$A93&lt;&gt;"TOTAL"),IF(AND('[5]INVESTIGADOR_Horas dia'!$BA91&lt;&gt;"",'[5]INVESTIGADOR_Horas dia'!$BA91&lt;&gt;0),'[5]INVESTIGADOR_Horas dia'!$BA91,""),IF($A93="TOTAL",SUM(INDIRECT("AF4:AF"&amp;ROW()-1)),""))</f>
        <v/>
      </c>
      <c r="AG93" s="3" t="str">
        <f ca="1">IF(AND($A93&lt;&gt;"",$A93&lt;&gt;"TOTAL"),IF(AND('[5]INVESTIGADOR_Horas dia'!$BC91&lt;&gt;"",'[5]INVESTIGADOR_Horas dia'!$BC91&lt;&gt;0),'[5]INVESTIGADOR_Horas dia'!$BC91,""),IF($A93="TOTAL",SUM(INDIRECT("AG4:AG"&amp;ROW()-1)),""))</f>
        <v/>
      </c>
      <c r="AH93" s="3" t="str">
        <f t="shared" ca="1" si="29"/>
        <v/>
      </c>
      <c r="AI93" s="3" t="str">
        <f ca="1">IF(AND($A93&lt;&gt;"",$A93&lt;&gt;"TOTAL"),IF(AND('[5]INVESTIGADOR_Horas dia'!$BF91&lt;&gt;"",'[5]INVESTIGADOR_Horas dia'!$BF91&lt;&gt;0),'[5]INVESTIGADOR_Horas dia'!$BF91,""),IF($A93="TOTAL",SUM(INDIRECT("AI4:AI"&amp;ROW()-1)),""))</f>
        <v/>
      </c>
      <c r="AJ93" s="3" t="str">
        <f ca="1">IF(AND($A93&lt;&gt;"",$A93&lt;&gt;"TOTAL"),IF(AND('[5]INVESTIGADOR_Horas dia'!$BH91&lt;&gt;"",'[5]INVESTIGADOR_Horas dia'!$BH91&lt;&gt;0),'[5]INVESTIGADOR_Horas dia'!$BH91,""),IF($A93="TOTAL",SUM(INDIRECT("AJ4:AJ"&amp;ROW()-1)),""))</f>
        <v/>
      </c>
      <c r="AK93" s="3" t="str">
        <f t="shared" ca="1" si="30"/>
        <v/>
      </c>
      <c r="AL93" s="3" t="str">
        <f ca="1">IF(AND($A93&lt;&gt;"",$A93&lt;&gt;"TOTAL"),IF(AND('[5]INVESTIGADOR_Horas dia'!$BK91&lt;&gt;"",'[5]INVESTIGADOR_Horas dia'!$BK91&lt;&gt;0),'[5]INVESTIGADOR_Horas dia'!$BK91,""),IF($A93="TOTAL",SUM(INDIRECT("AL4:AL"&amp;ROW()-1)),""))</f>
        <v/>
      </c>
      <c r="AM93" s="3" t="str">
        <f ca="1">IF(AND($A93&lt;&gt;"",$A93&lt;&gt;"TOTAL"),IF(AND('[5]INVESTIGADOR_Horas dia'!$BM91&lt;&gt;"",'[5]INVESTIGADOR_Horas dia'!$BM91&lt;&gt;0),'[5]INVESTIGADOR_Horas dia'!$BM91,""),IF($A93="TOTAL",SUM(INDIRECT("AM4:AM"&amp;ROW()-1)),""))</f>
        <v/>
      </c>
      <c r="AN93" s="3" t="str">
        <f t="shared" ca="1" si="31"/>
        <v/>
      </c>
      <c r="AO93" s="3" t="str">
        <f ca="1">IF(AND($A93&lt;&gt;"",$A93&lt;&gt;"TOTAL"),IF(AND('[5]INVESTIGADOR_Horas dia'!$BP91&lt;&gt;"",'[5]INVESTIGADOR_Horas dia'!$BP91&lt;&gt;0),'[5]INVESTIGADOR_Horas dia'!$BP91,""),IF($A93="TOTAL",SUM(INDIRECT("AO4:AO"&amp;ROW()-1)),""))</f>
        <v/>
      </c>
      <c r="AP93" s="3" t="str">
        <f ca="1">IF(AND($A93&lt;&gt;"",$A93&lt;&gt;"TOTAL"),IF(AND('[5]INVESTIGADOR_Horas dia'!$BR91&lt;&gt;"",'[5]INVESTIGADOR_Horas dia'!$BR91&lt;&gt;0),'[5]INVESTIGADOR_Horas dia'!$BR91,""),IF($A93="TOTAL",SUM(INDIRECT("AP4:AP"&amp;ROW()-1)),""))</f>
        <v/>
      </c>
      <c r="AQ93" s="3" t="str">
        <f t="shared" ca="1" si="32"/>
        <v/>
      </c>
      <c r="AR93" s="3" t="str">
        <f ca="1">IF(AND($A93&lt;&gt;"",$A93&lt;&gt;"TOTAL"),IF(AND('[5]INVESTIGADOR_Horas dia'!$BU91&lt;&gt;"",'[5]INVESTIGADOR_Horas dia'!$BU91&lt;&gt;0),'[5]INVESTIGADOR_Horas dia'!$BU91,""),IF($A93="TOTAL",SUM(INDIRECT("AR4:AR"&amp;ROW()-1)),""))</f>
        <v/>
      </c>
      <c r="AS93" s="3" t="str">
        <f ca="1">IF(AND($A93&lt;&gt;"",$A93&lt;&gt;"TOTAL"),IF(AND('[5]INVESTIGADOR_Horas dia'!$BW91&lt;&gt;"",'[5]INVESTIGADOR_Horas dia'!$BW91&lt;&gt;0),'[5]INVESTIGADOR_Horas dia'!$BW91,""),IF($A93="TOTAL",SUM(INDIRECT("AS4:AS"&amp;ROW()-1)),""))</f>
        <v/>
      </c>
      <c r="AT93" s="3" t="str">
        <f t="shared" ca="1" si="33"/>
        <v/>
      </c>
      <c r="AU93" s="3" t="str">
        <f ca="1">IF(AND($A93&lt;&gt;"",$A93&lt;&gt;"TOTAL"),IF(AND('[5]INVESTIGADOR_Horas dia'!$BZ91&lt;&gt;"",'[5]INVESTIGADOR_Horas dia'!$BZ91&lt;&gt;0),'[5]INVESTIGADOR_Horas dia'!$BZ91,""),IF($A93="TOTAL",SUM(INDIRECT("AU4:AU"&amp;ROW()-1)),""))</f>
        <v/>
      </c>
      <c r="AV93" s="3" t="str">
        <f ca="1">IF(AND($A93&lt;&gt;"",$A93&lt;&gt;"TOTAL"),IF(AND('[5]INVESTIGADOR_Horas dia'!$CB91&lt;&gt;"",'[5]INVESTIGADOR_Horas dia'!$CB91&lt;&gt;0),'[5]INVESTIGADOR_Horas dia'!$CB91,""),IF($A93="TOTAL",SUM(INDIRECT("AV4:AV"&amp;ROW()-1)),""))</f>
        <v/>
      </c>
      <c r="AW93" s="3" t="str">
        <f t="shared" ca="1" si="34"/>
        <v/>
      </c>
      <c r="AX93" s="3" t="str">
        <f ca="1">IF(AND($A93&lt;&gt;"",$A93&lt;&gt;"TOTAL"),IF(AND('[5]INVESTIGADOR_Horas dia'!$CE91&lt;&gt;"",'[5]INVESTIGADOR_Horas dia'!$CE91&lt;&gt;0),'[5]INVESTIGADOR_Horas dia'!$CE91,""),IF($A93="TOTAL",SUM(INDIRECT("AX4:AX"&amp;ROW()-1)),""))</f>
        <v/>
      </c>
      <c r="AY93" s="3" t="str">
        <f ca="1">IF(AND($A93&lt;&gt;"",$A93&lt;&gt;"TOTAL"),IF(AND('[5]INVESTIGADOR_Horas dia'!$CG91&lt;&gt;"",'[5]INVESTIGADOR_Horas dia'!$CG91&lt;&gt;0),'[5]INVESTIGADOR_Horas dia'!$CG91,""),IF($A93="TOTAL",SUM(INDIRECT("AY4:AY"&amp;ROW()-1)),""))</f>
        <v/>
      </c>
      <c r="AZ93" s="3" t="str">
        <f t="shared" ca="1" si="35"/>
        <v/>
      </c>
      <c r="BA93" s="3" t="str">
        <f ca="1">IF(AND($A93&lt;&gt;"",$A93&lt;&gt;"TOTAL"),IF(AND('[5]INVESTIGADOR_Horas dia'!$CJ91&lt;&gt;"",'[5]INVESTIGADOR_Horas dia'!$CJ91&lt;&gt;0),'[5]INVESTIGADOR_Horas dia'!$CJ91,""),IF($A93="TOTAL",SUM(INDIRECT("BA4:BA"&amp;ROW()-1)),""))</f>
        <v/>
      </c>
      <c r="BB93" s="3" t="str">
        <f ca="1">IF(AND($A93&lt;&gt;"",$A93&lt;&gt;"TOTAL"),IF(AND('[5]INVESTIGADOR_Horas dia'!$CL91&lt;&gt;"",'[5]INVESTIGADOR_Horas dia'!$CL91&lt;&gt;0),'[5]INVESTIGADOR_Horas dia'!$CL91,""),IF($A93="TOTAL",SUM(INDIRECT("BB4:BB"&amp;ROW()-1)),""))</f>
        <v/>
      </c>
      <c r="BC93" s="3" t="str">
        <f t="shared" ca="1" si="36"/>
        <v/>
      </c>
      <c r="BD93" s="3" t="str">
        <f ca="1">IF(AND($A93&lt;&gt;"",$A93&lt;&gt;"TOTAL"),IF(AND('[5]INVESTIGADOR_Horas dia'!$CO91&lt;&gt;"",'[5]INVESTIGADOR_Horas dia'!$CO91&lt;&gt;0),'[5]INVESTIGADOR_Horas dia'!$CO91,""),IF($A93="TOTAL",SUM(INDIRECT("BD4:BD"&amp;ROW()-1)),""))</f>
        <v/>
      </c>
      <c r="BE93" s="3" t="str">
        <f ca="1">IF(AND($A93&lt;&gt;"",$A93&lt;&gt;"TOTAL"),IF(AND('[5]INVESTIGADOR_Horas dia'!$CQ91&lt;&gt;"",'[5]INVESTIGADOR_Horas dia'!$CQ91&lt;&gt;0),'[5]INVESTIGADOR_Horas dia'!$CQ91,""),IF($A93="TOTAL",SUM(INDIRECT("BE4:BE"&amp;ROW()-1)),""))</f>
        <v/>
      </c>
      <c r="BF93" s="3" t="str">
        <f t="shared" ca="1" si="37"/>
        <v/>
      </c>
    </row>
    <row r="94" spans="1:58" x14ac:dyDescent="0.2">
      <c r="A94" s="25" t="str">
        <f>IF('[5]INVESTIGADOR_Horas dia'!$B92&lt;&gt;"",'[5]INVESTIGADOR_Horas dia'!$B92,IF(AND('[5]INVESTIGADOR_Horas dia'!$B92="",'[5]INVESTIGADOR_Horas dia'!$B93="",'[5]INVESTIGADOR_Horas dia'!$B91=""),"","TOTAL"))</f>
        <v/>
      </c>
      <c r="B94" s="3" t="str">
        <f ca="1">IF(AND($A94&lt;&gt;"",$A94&lt;&gt;"TOTAL"),IF(AND('[5]INVESTIGADOR_Horas dia'!$C92&lt;&gt;"",'[5]INVESTIGADOR_Horas dia'!$C92&lt;&gt;0),'[5]INVESTIGADOR_Horas dia'!$C92,""),IF($A94="TOTAL",SUM(INDIRECT("B4:B"&amp;ROW()-1)),""))</f>
        <v/>
      </c>
      <c r="C94" s="3" t="str">
        <f ca="1">IF(AND($A94&lt;&gt;"",$A94&lt;&gt;"TOTAL"),IF(AND('[5]INVESTIGADOR_Horas dia'!$E92&lt;&gt;"",'[5]INVESTIGADOR_Horas dia'!$E92&lt;&gt;0),'[5]INVESTIGADOR_Horas dia'!$E92,""),IF($A94="TOTAL",SUM(INDIRECT("C4:C"&amp;ROW()-1)),""))</f>
        <v/>
      </c>
      <c r="D94" s="3" t="str">
        <f t="shared" ca="1" si="19"/>
        <v/>
      </c>
      <c r="E94" s="3" t="str">
        <f ca="1">IF(AND($A94&lt;&gt;"",$A94&lt;&gt;"TOTAL"),IF(AND('[5]INVESTIGADOR_Horas dia'!$H92&lt;&gt;"",'[5]INVESTIGADOR_Horas dia'!$H92&lt;&gt;0),'[5]INVESTIGADOR_Horas dia'!$H92,""),IF($A94="TOTAL",SUM(INDIRECT("E4:E"&amp;ROW()-1)),""))</f>
        <v/>
      </c>
      <c r="F94" s="3" t="str">
        <f ca="1">IF(AND($A94&lt;&gt;"",$A94&lt;&gt;"TOTAL"),IF(AND('[5]INVESTIGADOR_Horas dia'!$J92&lt;&gt;"",'[5]INVESTIGADOR_Horas dia'!$J92&lt;&gt;0),'[5]INVESTIGADOR_Horas dia'!$J92,""),IF($A94="TOTAL",SUM(INDIRECT("F4:F"&amp;ROW()-1)),""))</f>
        <v/>
      </c>
      <c r="G94" s="3" t="str">
        <f t="shared" ca="1" si="20"/>
        <v/>
      </c>
      <c r="H94" s="3" t="str">
        <f ca="1">IF(AND($A94&lt;&gt;"",$A94&lt;&gt;"TOTAL"),IF(AND('[5]INVESTIGADOR_Horas dia'!$M92&lt;&gt;"",'[5]INVESTIGADOR_Horas dia'!$M92&lt;&gt;0),'[5]INVESTIGADOR_Horas dia'!$M92,""),IF($A94="TOTAL",SUM(INDIRECT("H4:H"&amp;ROW()-1)),""))</f>
        <v/>
      </c>
      <c r="I94" s="3" t="str">
        <f ca="1">IF(AND($A94&lt;&gt;"",$A94&lt;&gt;"TOTAL"),IF(AND('[5]INVESTIGADOR_Horas dia'!$O92&lt;&gt;"",'[5]INVESTIGADOR_Horas dia'!$O92&lt;&gt;0),'[5]INVESTIGADOR_Horas dia'!$O92,""),IF($A94="TOTAL",SUM(INDIRECT("I4:I"&amp;ROW()-1)),""))</f>
        <v/>
      </c>
      <c r="J94" s="3" t="str">
        <f t="shared" ca="1" si="21"/>
        <v/>
      </c>
      <c r="K94" s="3" t="str">
        <f ca="1">IF(AND($A94&lt;&gt;"",$A94&lt;&gt;"TOTAL"),IF(AND('[5]INVESTIGADOR_Horas dia'!$R92&lt;&gt;"",'[5]INVESTIGADOR_Horas dia'!$R92&lt;&gt;0),'[5]INVESTIGADOR_Horas dia'!$R92,""),IF($A94="TOTAL",SUM(INDIRECT("K4:K"&amp;ROW()-1)),""))</f>
        <v/>
      </c>
      <c r="L94" s="3" t="str">
        <f ca="1">IF(AND($A94&lt;&gt;"",$A94&lt;&gt;"TOTAL"),IF(AND('[5]INVESTIGADOR_Horas dia'!$T92&lt;&gt;"",'[5]INVESTIGADOR_Horas dia'!$T92&lt;&gt;0),'[5]INVESTIGADOR_Horas dia'!$T92,""),IF($A94="TOTAL",SUM(INDIRECT("L4:L"&amp;ROW()-1)),""))</f>
        <v/>
      </c>
      <c r="M94" s="3" t="str">
        <f t="shared" ca="1" si="22"/>
        <v/>
      </c>
      <c r="N94" s="3" t="str">
        <f ca="1">IF(AND($A94&lt;&gt;"",$A94&lt;&gt;"TOTAL"),IF(AND('[5]INVESTIGADOR_Horas dia'!$W92&lt;&gt;"",'[5]INVESTIGADOR_Horas dia'!$W92&lt;&gt;0),'[5]INVESTIGADOR_Horas dia'!$W92,""),IF($A94="TOTAL",SUM(INDIRECT("N4:N"&amp;ROW()-1)),""))</f>
        <v/>
      </c>
      <c r="O94" s="3" t="str">
        <f ca="1">IF(AND($A94&lt;&gt;"",$A94&lt;&gt;"TOTAL"),IF(AND('[5]INVESTIGADOR_Horas dia'!$Y92&lt;&gt;"",'[5]INVESTIGADOR_Horas dia'!$Y92&lt;&gt;0),'[5]INVESTIGADOR_Horas dia'!$Y92,""),IF($A94="TOTAL",SUM(INDIRECT("O4:O"&amp;ROW()-1)),""))</f>
        <v/>
      </c>
      <c r="P94" s="3" t="str">
        <f t="shared" ca="1" si="23"/>
        <v/>
      </c>
      <c r="Q94" s="3" t="str">
        <f ca="1">IF(AND($A94&lt;&gt;"",$A94&lt;&gt;"TOTAL"),IF(AND('[5]INVESTIGADOR_Horas dia'!$AB92&lt;&gt;"",'[5]INVESTIGADOR_Horas dia'!$AB92&lt;&gt;0),'[5]INVESTIGADOR_Horas dia'!$AB92,""),IF($A94="TOTAL",SUM(INDIRECT("Q4:Q"&amp;ROW()-1)),""))</f>
        <v/>
      </c>
      <c r="R94" s="3" t="str">
        <f ca="1">IF(AND($A94&lt;&gt;"",$A94&lt;&gt;"TOTAL"),IF(AND('[5]INVESTIGADOR_Horas dia'!$AD92&lt;&gt;"",'[5]INVESTIGADOR_Horas dia'!$AD92&lt;&gt;0),'[5]INVESTIGADOR_Horas dia'!$AD92,""),IF($A94="TOTAL",SUM(INDIRECT("R4:R"&amp;ROW()-1)),""))</f>
        <v/>
      </c>
      <c r="S94" s="3" t="str">
        <f t="shared" ca="1" si="24"/>
        <v/>
      </c>
      <c r="T94" s="3" t="str">
        <f ca="1">IF(AND($A94&lt;&gt;"",$A94&lt;&gt;"TOTAL"),IF(AND('[5]INVESTIGADOR_Horas dia'!$AG92&lt;&gt;"",'[5]INVESTIGADOR_Horas dia'!$AG92&lt;&gt;0),'[5]INVESTIGADOR_Horas dia'!$AG92,""),IF($A94="TOTAL",SUM(INDIRECT("T4:T"&amp;ROW()-1)),""))</f>
        <v/>
      </c>
      <c r="U94" s="3" t="str">
        <f ca="1">IF(AND($A94&lt;&gt;"",$A94&lt;&gt;"TOTAL"),IF(AND('[5]INVESTIGADOR_Horas dia'!$AI92&lt;&gt;"",'[5]INVESTIGADOR_Horas dia'!$AI92&lt;&gt;0),'[5]INVESTIGADOR_Horas dia'!$AI92,""),IF($A94="TOTAL",SUM(INDIRECT("U4:U"&amp;ROW()-1)),""))</f>
        <v/>
      </c>
      <c r="V94" s="3" t="str">
        <f t="shared" ca="1" si="25"/>
        <v/>
      </c>
      <c r="W94" s="3" t="str">
        <f ca="1">IF(AND($A94&lt;&gt;"",$A94&lt;&gt;"TOTAL"),IF(AND('[5]INVESTIGADOR_Horas dia'!$AL92&lt;&gt;"",'[5]INVESTIGADOR_Horas dia'!$AL92&lt;&gt;0),'[5]INVESTIGADOR_Horas dia'!$AL92,""),IF($A94="TOTAL",SUM(INDIRECT("W4:W"&amp;ROW()-1)),""))</f>
        <v/>
      </c>
      <c r="X94" s="3" t="str">
        <f ca="1">IF(AND($A94&lt;&gt;"",$A94&lt;&gt;"TOTAL"),IF(AND('[5]INVESTIGADOR_Horas dia'!$AN92&lt;&gt;"",'[5]INVESTIGADOR_Horas dia'!$AN92&lt;&gt;0),'[5]INVESTIGADOR_Horas dia'!$AN92,""),IF($A94="TOTAL",SUM(INDIRECT("X4:X"&amp;ROW()-1)),""))</f>
        <v/>
      </c>
      <c r="Y94" s="3" t="str">
        <f t="shared" ca="1" si="26"/>
        <v/>
      </c>
      <c r="Z94" s="3" t="str">
        <f ca="1">IF(AND($A94&lt;&gt;"",$A94&lt;&gt;"TOTAL"),IF(AND('[5]INVESTIGADOR_Horas dia'!$AQ92&lt;&gt;"",'[5]INVESTIGADOR_Horas dia'!$AQ92&lt;&gt;0),'[5]INVESTIGADOR_Horas dia'!$AQ92,""),IF($A94="TOTAL",SUM(INDIRECT("Z4:Z"&amp;ROW()-1)),""))</f>
        <v/>
      </c>
      <c r="AA94" s="3" t="str">
        <f ca="1">IF(AND($A94&lt;&gt;"",$A94&lt;&gt;"TOTAL"),IF(AND('[5]INVESTIGADOR_Horas dia'!$AS92&lt;&gt;"",'[5]INVESTIGADOR_Horas dia'!$AS92&lt;&gt;0),'[5]INVESTIGADOR_Horas dia'!$AS92,""),IF($A94="TOTAL",SUM(INDIRECT("AA4:AA"&amp;ROW()-1)),""))</f>
        <v/>
      </c>
      <c r="AB94" s="3" t="str">
        <f t="shared" ca="1" si="27"/>
        <v/>
      </c>
      <c r="AC94" s="3" t="str">
        <f ca="1">IF(AND($A94&lt;&gt;"",$A94&lt;&gt;"TOTAL"),IF(AND('[5]INVESTIGADOR_Horas dia'!$AV92&lt;&gt;"",'[5]INVESTIGADOR_Horas dia'!$AV92&lt;&gt;0),'[5]INVESTIGADOR_Horas dia'!$AV92,""),IF($A94="TOTAL",SUM(INDIRECT("AC4:AC"&amp;ROW()-1)),""))</f>
        <v/>
      </c>
      <c r="AD94" s="3" t="str">
        <f ca="1">IF(AND($A94&lt;&gt;"",$A94&lt;&gt;"TOTAL"),IF(AND('[5]INVESTIGADOR_Horas dia'!$AX92&lt;&gt;"",'[5]INVESTIGADOR_Horas dia'!$AX92&lt;&gt;0),'[5]INVESTIGADOR_Horas dia'!$AX92,""),IF($A94="TOTAL",SUM(INDIRECT("AD4:AD"&amp;ROW()-1)),""))</f>
        <v/>
      </c>
      <c r="AE94" s="3" t="str">
        <f t="shared" ca="1" si="28"/>
        <v/>
      </c>
      <c r="AF94" s="3" t="str">
        <f ca="1">IF(AND($A94&lt;&gt;"",$A94&lt;&gt;"TOTAL"),IF(AND('[5]INVESTIGADOR_Horas dia'!$BA92&lt;&gt;"",'[5]INVESTIGADOR_Horas dia'!$BA92&lt;&gt;0),'[5]INVESTIGADOR_Horas dia'!$BA92,""),IF($A94="TOTAL",SUM(INDIRECT("AF4:AF"&amp;ROW()-1)),""))</f>
        <v/>
      </c>
      <c r="AG94" s="3" t="str">
        <f ca="1">IF(AND($A94&lt;&gt;"",$A94&lt;&gt;"TOTAL"),IF(AND('[5]INVESTIGADOR_Horas dia'!$BC92&lt;&gt;"",'[5]INVESTIGADOR_Horas dia'!$BC92&lt;&gt;0),'[5]INVESTIGADOR_Horas dia'!$BC92,""),IF($A94="TOTAL",SUM(INDIRECT("AG4:AG"&amp;ROW()-1)),""))</f>
        <v/>
      </c>
      <c r="AH94" s="3" t="str">
        <f t="shared" ca="1" si="29"/>
        <v/>
      </c>
      <c r="AI94" s="3" t="str">
        <f ca="1">IF(AND($A94&lt;&gt;"",$A94&lt;&gt;"TOTAL"),IF(AND('[5]INVESTIGADOR_Horas dia'!$BF92&lt;&gt;"",'[5]INVESTIGADOR_Horas dia'!$BF92&lt;&gt;0),'[5]INVESTIGADOR_Horas dia'!$BF92,""),IF($A94="TOTAL",SUM(INDIRECT("AI4:AI"&amp;ROW()-1)),""))</f>
        <v/>
      </c>
      <c r="AJ94" s="3" t="str">
        <f ca="1">IF(AND($A94&lt;&gt;"",$A94&lt;&gt;"TOTAL"),IF(AND('[5]INVESTIGADOR_Horas dia'!$BH92&lt;&gt;"",'[5]INVESTIGADOR_Horas dia'!$BH92&lt;&gt;0),'[5]INVESTIGADOR_Horas dia'!$BH92,""),IF($A94="TOTAL",SUM(INDIRECT("AJ4:AJ"&amp;ROW()-1)),""))</f>
        <v/>
      </c>
      <c r="AK94" s="3" t="str">
        <f t="shared" ca="1" si="30"/>
        <v/>
      </c>
      <c r="AL94" s="3" t="str">
        <f ca="1">IF(AND($A94&lt;&gt;"",$A94&lt;&gt;"TOTAL"),IF(AND('[5]INVESTIGADOR_Horas dia'!$BK92&lt;&gt;"",'[5]INVESTIGADOR_Horas dia'!$BK92&lt;&gt;0),'[5]INVESTIGADOR_Horas dia'!$BK92,""),IF($A94="TOTAL",SUM(INDIRECT("AL4:AL"&amp;ROW()-1)),""))</f>
        <v/>
      </c>
      <c r="AM94" s="3" t="str">
        <f ca="1">IF(AND($A94&lt;&gt;"",$A94&lt;&gt;"TOTAL"),IF(AND('[5]INVESTIGADOR_Horas dia'!$BM92&lt;&gt;"",'[5]INVESTIGADOR_Horas dia'!$BM92&lt;&gt;0),'[5]INVESTIGADOR_Horas dia'!$BM92,""),IF($A94="TOTAL",SUM(INDIRECT("AM4:AM"&amp;ROW()-1)),""))</f>
        <v/>
      </c>
      <c r="AN94" s="3" t="str">
        <f t="shared" ca="1" si="31"/>
        <v/>
      </c>
      <c r="AO94" s="3" t="str">
        <f ca="1">IF(AND($A94&lt;&gt;"",$A94&lt;&gt;"TOTAL"),IF(AND('[5]INVESTIGADOR_Horas dia'!$BP92&lt;&gt;"",'[5]INVESTIGADOR_Horas dia'!$BP92&lt;&gt;0),'[5]INVESTIGADOR_Horas dia'!$BP92,""),IF($A94="TOTAL",SUM(INDIRECT("AO4:AO"&amp;ROW()-1)),""))</f>
        <v/>
      </c>
      <c r="AP94" s="3" t="str">
        <f ca="1">IF(AND($A94&lt;&gt;"",$A94&lt;&gt;"TOTAL"),IF(AND('[5]INVESTIGADOR_Horas dia'!$BR92&lt;&gt;"",'[5]INVESTIGADOR_Horas dia'!$BR92&lt;&gt;0),'[5]INVESTIGADOR_Horas dia'!$BR92,""),IF($A94="TOTAL",SUM(INDIRECT("AP4:AP"&amp;ROW()-1)),""))</f>
        <v/>
      </c>
      <c r="AQ94" s="3" t="str">
        <f t="shared" ca="1" si="32"/>
        <v/>
      </c>
      <c r="AR94" s="3" t="str">
        <f ca="1">IF(AND($A94&lt;&gt;"",$A94&lt;&gt;"TOTAL"),IF(AND('[5]INVESTIGADOR_Horas dia'!$BU92&lt;&gt;"",'[5]INVESTIGADOR_Horas dia'!$BU92&lt;&gt;0),'[5]INVESTIGADOR_Horas dia'!$BU92,""),IF($A94="TOTAL",SUM(INDIRECT("AR4:AR"&amp;ROW()-1)),""))</f>
        <v/>
      </c>
      <c r="AS94" s="3" t="str">
        <f ca="1">IF(AND($A94&lt;&gt;"",$A94&lt;&gt;"TOTAL"),IF(AND('[5]INVESTIGADOR_Horas dia'!$BW92&lt;&gt;"",'[5]INVESTIGADOR_Horas dia'!$BW92&lt;&gt;0),'[5]INVESTIGADOR_Horas dia'!$BW92,""),IF($A94="TOTAL",SUM(INDIRECT("AS4:AS"&amp;ROW()-1)),""))</f>
        <v/>
      </c>
      <c r="AT94" s="3" t="str">
        <f t="shared" ca="1" si="33"/>
        <v/>
      </c>
      <c r="AU94" s="3" t="str">
        <f ca="1">IF(AND($A94&lt;&gt;"",$A94&lt;&gt;"TOTAL"),IF(AND('[5]INVESTIGADOR_Horas dia'!$BZ92&lt;&gt;"",'[5]INVESTIGADOR_Horas dia'!$BZ92&lt;&gt;0),'[5]INVESTIGADOR_Horas dia'!$BZ92,""),IF($A94="TOTAL",SUM(INDIRECT("AU4:AU"&amp;ROW()-1)),""))</f>
        <v/>
      </c>
      <c r="AV94" s="3" t="str">
        <f ca="1">IF(AND($A94&lt;&gt;"",$A94&lt;&gt;"TOTAL"),IF(AND('[5]INVESTIGADOR_Horas dia'!$CB92&lt;&gt;"",'[5]INVESTIGADOR_Horas dia'!$CB92&lt;&gt;0),'[5]INVESTIGADOR_Horas dia'!$CB92,""),IF($A94="TOTAL",SUM(INDIRECT("AV4:AV"&amp;ROW()-1)),""))</f>
        <v/>
      </c>
      <c r="AW94" s="3" t="str">
        <f t="shared" ca="1" si="34"/>
        <v/>
      </c>
      <c r="AX94" s="3" t="str">
        <f ca="1">IF(AND($A94&lt;&gt;"",$A94&lt;&gt;"TOTAL"),IF(AND('[5]INVESTIGADOR_Horas dia'!$CE92&lt;&gt;"",'[5]INVESTIGADOR_Horas dia'!$CE92&lt;&gt;0),'[5]INVESTIGADOR_Horas dia'!$CE92,""),IF($A94="TOTAL",SUM(INDIRECT("AX4:AX"&amp;ROW()-1)),""))</f>
        <v/>
      </c>
      <c r="AY94" s="3" t="str">
        <f ca="1">IF(AND($A94&lt;&gt;"",$A94&lt;&gt;"TOTAL"),IF(AND('[5]INVESTIGADOR_Horas dia'!$CG92&lt;&gt;"",'[5]INVESTIGADOR_Horas dia'!$CG92&lt;&gt;0),'[5]INVESTIGADOR_Horas dia'!$CG92,""),IF($A94="TOTAL",SUM(INDIRECT("AY4:AY"&amp;ROW()-1)),""))</f>
        <v/>
      </c>
      <c r="AZ94" s="3" t="str">
        <f t="shared" ca="1" si="35"/>
        <v/>
      </c>
      <c r="BA94" s="3" t="str">
        <f ca="1">IF(AND($A94&lt;&gt;"",$A94&lt;&gt;"TOTAL"),IF(AND('[5]INVESTIGADOR_Horas dia'!$CJ92&lt;&gt;"",'[5]INVESTIGADOR_Horas dia'!$CJ92&lt;&gt;0),'[5]INVESTIGADOR_Horas dia'!$CJ92,""),IF($A94="TOTAL",SUM(INDIRECT("BA4:BA"&amp;ROW()-1)),""))</f>
        <v/>
      </c>
      <c r="BB94" s="3" t="str">
        <f ca="1">IF(AND($A94&lt;&gt;"",$A94&lt;&gt;"TOTAL"),IF(AND('[5]INVESTIGADOR_Horas dia'!$CL92&lt;&gt;"",'[5]INVESTIGADOR_Horas dia'!$CL92&lt;&gt;0),'[5]INVESTIGADOR_Horas dia'!$CL92,""),IF($A94="TOTAL",SUM(INDIRECT("BB4:BB"&amp;ROW()-1)),""))</f>
        <v/>
      </c>
      <c r="BC94" s="3" t="str">
        <f t="shared" ca="1" si="36"/>
        <v/>
      </c>
      <c r="BD94" s="3" t="str">
        <f ca="1">IF(AND($A94&lt;&gt;"",$A94&lt;&gt;"TOTAL"),IF(AND('[5]INVESTIGADOR_Horas dia'!$CO92&lt;&gt;"",'[5]INVESTIGADOR_Horas dia'!$CO92&lt;&gt;0),'[5]INVESTIGADOR_Horas dia'!$CO92,""),IF($A94="TOTAL",SUM(INDIRECT("BD4:BD"&amp;ROW()-1)),""))</f>
        <v/>
      </c>
      <c r="BE94" s="3" t="str">
        <f ca="1">IF(AND($A94&lt;&gt;"",$A94&lt;&gt;"TOTAL"),IF(AND('[5]INVESTIGADOR_Horas dia'!$CQ92&lt;&gt;"",'[5]INVESTIGADOR_Horas dia'!$CQ92&lt;&gt;0),'[5]INVESTIGADOR_Horas dia'!$CQ92,""),IF($A94="TOTAL",SUM(INDIRECT("BE4:BE"&amp;ROW()-1)),""))</f>
        <v/>
      </c>
      <c r="BF94" s="3" t="str">
        <f t="shared" ca="1" si="37"/>
        <v/>
      </c>
    </row>
    <row r="95" spans="1:58" x14ac:dyDescent="0.2">
      <c r="A95" s="25" t="str">
        <f>IF('[5]INVESTIGADOR_Horas dia'!$B93&lt;&gt;"",'[5]INVESTIGADOR_Horas dia'!$B93,IF(AND('[5]INVESTIGADOR_Horas dia'!$B93="",'[5]INVESTIGADOR_Horas dia'!$B94="",'[5]INVESTIGADOR_Horas dia'!$B92=""),"","TOTAL"))</f>
        <v/>
      </c>
      <c r="B95" s="3" t="str">
        <f ca="1">IF(AND($A95&lt;&gt;"",$A95&lt;&gt;"TOTAL"),IF(AND('[5]INVESTIGADOR_Horas dia'!$C93&lt;&gt;"",'[5]INVESTIGADOR_Horas dia'!$C93&lt;&gt;0),'[5]INVESTIGADOR_Horas dia'!$C93,""),IF($A95="TOTAL",SUM(INDIRECT("B4:B"&amp;ROW()-1)),""))</f>
        <v/>
      </c>
      <c r="C95" s="3" t="str">
        <f ca="1">IF(AND($A95&lt;&gt;"",$A95&lt;&gt;"TOTAL"),IF(AND('[5]INVESTIGADOR_Horas dia'!$E93&lt;&gt;"",'[5]INVESTIGADOR_Horas dia'!$E93&lt;&gt;0),'[5]INVESTIGADOR_Horas dia'!$E93,""),IF($A95="TOTAL",SUM(INDIRECT("C4:C"&amp;ROW()-1)),""))</f>
        <v/>
      </c>
      <c r="D95" s="3" t="str">
        <f t="shared" ca="1" si="19"/>
        <v/>
      </c>
      <c r="E95" s="3" t="str">
        <f ca="1">IF(AND($A95&lt;&gt;"",$A95&lt;&gt;"TOTAL"),IF(AND('[5]INVESTIGADOR_Horas dia'!$H93&lt;&gt;"",'[5]INVESTIGADOR_Horas dia'!$H93&lt;&gt;0),'[5]INVESTIGADOR_Horas dia'!$H93,""),IF($A95="TOTAL",SUM(INDIRECT("E4:E"&amp;ROW()-1)),""))</f>
        <v/>
      </c>
      <c r="F95" s="3" t="str">
        <f ca="1">IF(AND($A95&lt;&gt;"",$A95&lt;&gt;"TOTAL"),IF(AND('[5]INVESTIGADOR_Horas dia'!$J93&lt;&gt;"",'[5]INVESTIGADOR_Horas dia'!$J93&lt;&gt;0),'[5]INVESTIGADOR_Horas dia'!$J93,""),IF($A95="TOTAL",SUM(INDIRECT("F4:F"&amp;ROW()-1)),""))</f>
        <v/>
      </c>
      <c r="G95" s="3" t="str">
        <f t="shared" ca="1" si="20"/>
        <v/>
      </c>
      <c r="H95" s="3" t="str">
        <f ca="1">IF(AND($A95&lt;&gt;"",$A95&lt;&gt;"TOTAL"),IF(AND('[5]INVESTIGADOR_Horas dia'!$M93&lt;&gt;"",'[5]INVESTIGADOR_Horas dia'!$M93&lt;&gt;0),'[5]INVESTIGADOR_Horas dia'!$M93,""),IF($A95="TOTAL",SUM(INDIRECT("H4:H"&amp;ROW()-1)),""))</f>
        <v/>
      </c>
      <c r="I95" s="3" t="str">
        <f ca="1">IF(AND($A95&lt;&gt;"",$A95&lt;&gt;"TOTAL"),IF(AND('[5]INVESTIGADOR_Horas dia'!$O93&lt;&gt;"",'[5]INVESTIGADOR_Horas dia'!$O93&lt;&gt;0),'[5]INVESTIGADOR_Horas dia'!$O93,""),IF($A95="TOTAL",SUM(INDIRECT("I4:I"&amp;ROW()-1)),""))</f>
        <v/>
      </c>
      <c r="J95" s="3" t="str">
        <f t="shared" ca="1" si="21"/>
        <v/>
      </c>
      <c r="K95" s="3" t="str">
        <f ca="1">IF(AND($A95&lt;&gt;"",$A95&lt;&gt;"TOTAL"),IF(AND('[5]INVESTIGADOR_Horas dia'!$R93&lt;&gt;"",'[5]INVESTIGADOR_Horas dia'!$R93&lt;&gt;0),'[5]INVESTIGADOR_Horas dia'!$R93,""),IF($A95="TOTAL",SUM(INDIRECT("K4:K"&amp;ROW()-1)),""))</f>
        <v/>
      </c>
      <c r="L95" s="3" t="str">
        <f ca="1">IF(AND($A95&lt;&gt;"",$A95&lt;&gt;"TOTAL"),IF(AND('[5]INVESTIGADOR_Horas dia'!$T93&lt;&gt;"",'[5]INVESTIGADOR_Horas dia'!$T93&lt;&gt;0),'[5]INVESTIGADOR_Horas dia'!$T93,""),IF($A95="TOTAL",SUM(INDIRECT("L4:L"&amp;ROW()-1)),""))</f>
        <v/>
      </c>
      <c r="M95" s="3" t="str">
        <f t="shared" ca="1" si="22"/>
        <v/>
      </c>
      <c r="N95" s="3" t="str">
        <f ca="1">IF(AND($A95&lt;&gt;"",$A95&lt;&gt;"TOTAL"),IF(AND('[5]INVESTIGADOR_Horas dia'!$W93&lt;&gt;"",'[5]INVESTIGADOR_Horas dia'!$W93&lt;&gt;0),'[5]INVESTIGADOR_Horas dia'!$W93,""),IF($A95="TOTAL",SUM(INDIRECT("N4:N"&amp;ROW()-1)),""))</f>
        <v/>
      </c>
      <c r="O95" s="3" t="str">
        <f ca="1">IF(AND($A95&lt;&gt;"",$A95&lt;&gt;"TOTAL"),IF(AND('[5]INVESTIGADOR_Horas dia'!$Y93&lt;&gt;"",'[5]INVESTIGADOR_Horas dia'!$Y93&lt;&gt;0),'[5]INVESTIGADOR_Horas dia'!$Y93,""),IF($A95="TOTAL",SUM(INDIRECT("O4:O"&amp;ROW()-1)),""))</f>
        <v/>
      </c>
      <c r="P95" s="3" t="str">
        <f t="shared" ca="1" si="23"/>
        <v/>
      </c>
      <c r="Q95" s="3" t="str">
        <f ca="1">IF(AND($A95&lt;&gt;"",$A95&lt;&gt;"TOTAL"),IF(AND('[5]INVESTIGADOR_Horas dia'!$AB93&lt;&gt;"",'[5]INVESTIGADOR_Horas dia'!$AB93&lt;&gt;0),'[5]INVESTIGADOR_Horas dia'!$AB93,""),IF($A95="TOTAL",SUM(INDIRECT("Q4:Q"&amp;ROW()-1)),""))</f>
        <v/>
      </c>
      <c r="R95" s="3" t="str">
        <f ca="1">IF(AND($A95&lt;&gt;"",$A95&lt;&gt;"TOTAL"),IF(AND('[5]INVESTIGADOR_Horas dia'!$AD93&lt;&gt;"",'[5]INVESTIGADOR_Horas dia'!$AD93&lt;&gt;0),'[5]INVESTIGADOR_Horas dia'!$AD93,""),IF($A95="TOTAL",SUM(INDIRECT("R4:R"&amp;ROW()-1)),""))</f>
        <v/>
      </c>
      <c r="S95" s="3" t="str">
        <f t="shared" ca="1" si="24"/>
        <v/>
      </c>
      <c r="T95" s="3" t="str">
        <f ca="1">IF(AND($A95&lt;&gt;"",$A95&lt;&gt;"TOTAL"),IF(AND('[5]INVESTIGADOR_Horas dia'!$AG93&lt;&gt;"",'[5]INVESTIGADOR_Horas dia'!$AG93&lt;&gt;0),'[5]INVESTIGADOR_Horas dia'!$AG93,""),IF($A95="TOTAL",SUM(INDIRECT("T4:T"&amp;ROW()-1)),""))</f>
        <v/>
      </c>
      <c r="U95" s="3" t="str">
        <f ca="1">IF(AND($A95&lt;&gt;"",$A95&lt;&gt;"TOTAL"),IF(AND('[5]INVESTIGADOR_Horas dia'!$AI93&lt;&gt;"",'[5]INVESTIGADOR_Horas dia'!$AI93&lt;&gt;0),'[5]INVESTIGADOR_Horas dia'!$AI93,""),IF($A95="TOTAL",SUM(INDIRECT("U4:U"&amp;ROW()-1)),""))</f>
        <v/>
      </c>
      <c r="V95" s="3" t="str">
        <f t="shared" ca="1" si="25"/>
        <v/>
      </c>
      <c r="W95" s="3" t="str">
        <f ca="1">IF(AND($A95&lt;&gt;"",$A95&lt;&gt;"TOTAL"),IF(AND('[5]INVESTIGADOR_Horas dia'!$AL93&lt;&gt;"",'[5]INVESTIGADOR_Horas dia'!$AL93&lt;&gt;0),'[5]INVESTIGADOR_Horas dia'!$AL93,""),IF($A95="TOTAL",SUM(INDIRECT("W4:W"&amp;ROW()-1)),""))</f>
        <v/>
      </c>
      <c r="X95" s="3" t="str">
        <f ca="1">IF(AND($A95&lt;&gt;"",$A95&lt;&gt;"TOTAL"),IF(AND('[5]INVESTIGADOR_Horas dia'!$AN93&lt;&gt;"",'[5]INVESTIGADOR_Horas dia'!$AN93&lt;&gt;0),'[5]INVESTIGADOR_Horas dia'!$AN93,""),IF($A95="TOTAL",SUM(INDIRECT("X4:X"&amp;ROW()-1)),""))</f>
        <v/>
      </c>
      <c r="Y95" s="3" t="str">
        <f t="shared" ca="1" si="26"/>
        <v/>
      </c>
      <c r="Z95" s="3" t="str">
        <f ca="1">IF(AND($A95&lt;&gt;"",$A95&lt;&gt;"TOTAL"),IF(AND('[5]INVESTIGADOR_Horas dia'!$AQ93&lt;&gt;"",'[5]INVESTIGADOR_Horas dia'!$AQ93&lt;&gt;0),'[5]INVESTIGADOR_Horas dia'!$AQ93,""),IF($A95="TOTAL",SUM(INDIRECT("Z4:Z"&amp;ROW()-1)),""))</f>
        <v/>
      </c>
      <c r="AA95" s="3" t="str">
        <f ca="1">IF(AND($A95&lt;&gt;"",$A95&lt;&gt;"TOTAL"),IF(AND('[5]INVESTIGADOR_Horas dia'!$AS93&lt;&gt;"",'[5]INVESTIGADOR_Horas dia'!$AS93&lt;&gt;0),'[5]INVESTIGADOR_Horas dia'!$AS93,""),IF($A95="TOTAL",SUM(INDIRECT("AA4:AA"&amp;ROW()-1)),""))</f>
        <v/>
      </c>
      <c r="AB95" s="3" t="str">
        <f t="shared" ca="1" si="27"/>
        <v/>
      </c>
      <c r="AC95" s="3" t="str">
        <f ca="1">IF(AND($A95&lt;&gt;"",$A95&lt;&gt;"TOTAL"),IF(AND('[5]INVESTIGADOR_Horas dia'!$AV93&lt;&gt;"",'[5]INVESTIGADOR_Horas dia'!$AV93&lt;&gt;0),'[5]INVESTIGADOR_Horas dia'!$AV93,""),IF($A95="TOTAL",SUM(INDIRECT("AC4:AC"&amp;ROW()-1)),""))</f>
        <v/>
      </c>
      <c r="AD95" s="3" t="str">
        <f ca="1">IF(AND($A95&lt;&gt;"",$A95&lt;&gt;"TOTAL"),IF(AND('[5]INVESTIGADOR_Horas dia'!$AX93&lt;&gt;"",'[5]INVESTIGADOR_Horas dia'!$AX93&lt;&gt;0),'[5]INVESTIGADOR_Horas dia'!$AX93,""),IF($A95="TOTAL",SUM(INDIRECT("AD4:AD"&amp;ROW()-1)),""))</f>
        <v/>
      </c>
      <c r="AE95" s="3" t="str">
        <f t="shared" ca="1" si="28"/>
        <v/>
      </c>
      <c r="AF95" s="3" t="str">
        <f ca="1">IF(AND($A95&lt;&gt;"",$A95&lt;&gt;"TOTAL"),IF(AND('[5]INVESTIGADOR_Horas dia'!$BA93&lt;&gt;"",'[5]INVESTIGADOR_Horas dia'!$BA93&lt;&gt;0),'[5]INVESTIGADOR_Horas dia'!$BA93,""),IF($A95="TOTAL",SUM(INDIRECT("AF4:AF"&amp;ROW()-1)),""))</f>
        <v/>
      </c>
      <c r="AG95" s="3" t="str">
        <f ca="1">IF(AND($A95&lt;&gt;"",$A95&lt;&gt;"TOTAL"),IF(AND('[5]INVESTIGADOR_Horas dia'!$BC93&lt;&gt;"",'[5]INVESTIGADOR_Horas dia'!$BC93&lt;&gt;0),'[5]INVESTIGADOR_Horas dia'!$BC93,""),IF($A95="TOTAL",SUM(INDIRECT("AG4:AG"&amp;ROW()-1)),""))</f>
        <v/>
      </c>
      <c r="AH95" s="3" t="str">
        <f t="shared" ca="1" si="29"/>
        <v/>
      </c>
      <c r="AI95" s="3" t="str">
        <f ca="1">IF(AND($A95&lt;&gt;"",$A95&lt;&gt;"TOTAL"),IF(AND('[5]INVESTIGADOR_Horas dia'!$BF93&lt;&gt;"",'[5]INVESTIGADOR_Horas dia'!$BF93&lt;&gt;0),'[5]INVESTIGADOR_Horas dia'!$BF93,""),IF($A95="TOTAL",SUM(INDIRECT("AI4:AI"&amp;ROW()-1)),""))</f>
        <v/>
      </c>
      <c r="AJ95" s="3" t="str">
        <f ca="1">IF(AND($A95&lt;&gt;"",$A95&lt;&gt;"TOTAL"),IF(AND('[5]INVESTIGADOR_Horas dia'!$BH93&lt;&gt;"",'[5]INVESTIGADOR_Horas dia'!$BH93&lt;&gt;0),'[5]INVESTIGADOR_Horas dia'!$BH93,""),IF($A95="TOTAL",SUM(INDIRECT("AJ4:AJ"&amp;ROW()-1)),""))</f>
        <v/>
      </c>
      <c r="AK95" s="3" t="str">
        <f t="shared" ca="1" si="30"/>
        <v/>
      </c>
      <c r="AL95" s="3" t="str">
        <f ca="1">IF(AND($A95&lt;&gt;"",$A95&lt;&gt;"TOTAL"),IF(AND('[5]INVESTIGADOR_Horas dia'!$BK93&lt;&gt;"",'[5]INVESTIGADOR_Horas dia'!$BK93&lt;&gt;0),'[5]INVESTIGADOR_Horas dia'!$BK93,""),IF($A95="TOTAL",SUM(INDIRECT("AL4:AL"&amp;ROW()-1)),""))</f>
        <v/>
      </c>
      <c r="AM95" s="3" t="str">
        <f ca="1">IF(AND($A95&lt;&gt;"",$A95&lt;&gt;"TOTAL"),IF(AND('[5]INVESTIGADOR_Horas dia'!$BM93&lt;&gt;"",'[5]INVESTIGADOR_Horas dia'!$BM93&lt;&gt;0),'[5]INVESTIGADOR_Horas dia'!$BM93,""),IF($A95="TOTAL",SUM(INDIRECT("AM4:AM"&amp;ROW()-1)),""))</f>
        <v/>
      </c>
      <c r="AN95" s="3" t="str">
        <f t="shared" ca="1" si="31"/>
        <v/>
      </c>
      <c r="AO95" s="3" t="str">
        <f ca="1">IF(AND($A95&lt;&gt;"",$A95&lt;&gt;"TOTAL"),IF(AND('[5]INVESTIGADOR_Horas dia'!$BP93&lt;&gt;"",'[5]INVESTIGADOR_Horas dia'!$BP93&lt;&gt;0),'[5]INVESTIGADOR_Horas dia'!$BP93,""),IF($A95="TOTAL",SUM(INDIRECT("AO4:AO"&amp;ROW()-1)),""))</f>
        <v/>
      </c>
      <c r="AP95" s="3" t="str">
        <f ca="1">IF(AND($A95&lt;&gt;"",$A95&lt;&gt;"TOTAL"),IF(AND('[5]INVESTIGADOR_Horas dia'!$BR93&lt;&gt;"",'[5]INVESTIGADOR_Horas dia'!$BR93&lt;&gt;0),'[5]INVESTIGADOR_Horas dia'!$BR93,""),IF($A95="TOTAL",SUM(INDIRECT("AP4:AP"&amp;ROW()-1)),""))</f>
        <v/>
      </c>
      <c r="AQ95" s="3" t="str">
        <f t="shared" ca="1" si="32"/>
        <v/>
      </c>
      <c r="AR95" s="3" t="str">
        <f ca="1">IF(AND($A95&lt;&gt;"",$A95&lt;&gt;"TOTAL"),IF(AND('[5]INVESTIGADOR_Horas dia'!$BU93&lt;&gt;"",'[5]INVESTIGADOR_Horas dia'!$BU93&lt;&gt;0),'[5]INVESTIGADOR_Horas dia'!$BU93,""),IF($A95="TOTAL",SUM(INDIRECT("AR4:AR"&amp;ROW()-1)),""))</f>
        <v/>
      </c>
      <c r="AS95" s="3" t="str">
        <f ca="1">IF(AND($A95&lt;&gt;"",$A95&lt;&gt;"TOTAL"),IF(AND('[5]INVESTIGADOR_Horas dia'!$BW93&lt;&gt;"",'[5]INVESTIGADOR_Horas dia'!$BW93&lt;&gt;0),'[5]INVESTIGADOR_Horas dia'!$BW93,""),IF($A95="TOTAL",SUM(INDIRECT("AS4:AS"&amp;ROW()-1)),""))</f>
        <v/>
      </c>
      <c r="AT95" s="3" t="str">
        <f t="shared" ca="1" si="33"/>
        <v/>
      </c>
      <c r="AU95" s="3" t="str">
        <f ca="1">IF(AND($A95&lt;&gt;"",$A95&lt;&gt;"TOTAL"),IF(AND('[5]INVESTIGADOR_Horas dia'!$BZ93&lt;&gt;"",'[5]INVESTIGADOR_Horas dia'!$BZ93&lt;&gt;0),'[5]INVESTIGADOR_Horas dia'!$BZ93,""),IF($A95="TOTAL",SUM(INDIRECT("AU4:AU"&amp;ROW()-1)),""))</f>
        <v/>
      </c>
      <c r="AV95" s="3" t="str">
        <f ca="1">IF(AND($A95&lt;&gt;"",$A95&lt;&gt;"TOTAL"),IF(AND('[5]INVESTIGADOR_Horas dia'!$CB93&lt;&gt;"",'[5]INVESTIGADOR_Horas dia'!$CB93&lt;&gt;0),'[5]INVESTIGADOR_Horas dia'!$CB93,""),IF($A95="TOTAL",SUM(INDIRECT("AV4:AV"&amp;ROW()-1)),""))</f>
        <v/>
      </c>
      <c r="AW95" s="3" t="str">
        <f t="shared" ca="1" si="34"/>
        <v/>
      </c>
      <c r="AX95" s="3" t="str">
        <f ca="1">IF(AND($A95&lt;&gt;"",$A95&lt;&gt;"TOTAL"),IF(AND('[5]INVESTIGADOR_Horas dia'!$CE93&lt;&gt;"",'[5]INVESTIGADOR_Horas dia'!$CE93&lt;&gt;0),'[5]INVESTIGADOR_Horas dia'!$CE93,""),IF($A95="TOTAL",SUM(INDIRECT("AX4:AX"&amp;ROW()-1)),""))</f>
        <v/>
      </c>
      <c r="AY95" s="3" t="str">
        <f ca="1">IF(AND($A95&lt;&gt;"",$A95&lt;&gt;"TOTAL"),IF(AND('[5]INVESTIGADOR_Horas dia'!$CG93&lt;&gt;"",'[5]INVESTIGADOR_Horas dia'!$CG93&lt;&gt;0),'[5]INVESTIGADOR_Horas dia'!$CG93,""),IF($A95="TOTAL",SUM(INDIRECT("AY4:AY"&amp;ROW()-1)),""))</f>
        <v/>
      </c>
      <c r="AZ95" s="3" t="str">
        <f t="shared" ca="1" si="35"/>
        <v/>
      </c>
      <c r="BA95" s="3" t="str">
        <f ca="1">IF(AND($A95&lt;&gt;"",$A95&lt;&gt;"TOTAL"),IF(AND('[5]INVESTIGADOR_Horas dia'!$CJ93&lt;&gt;"",'[5]INVESTIGADOR_Horas dia'!$CJ93&lt;&gt;0),'[5]INVESTIGADOR_Horas dia'!$CJ93,""),IF($A95="TOTAL",SUM(INDIRECT("BA4:BA"&amp;ROW()-1)),""))</f>
        <v/>
      </c>
      <c r="BB95" s="3" t="str">
        <f ca="1">IF(AND($A95&lt;&gt;"",$A95&lt;&gt;"TOTAL"),IF(AND('[5]INVESTIGADOR_Horas dia'!$CL93&lt;&gt;"",'[5]INVESTIGADOR_Horas dia'!$CL93&lt;&gt;0),'[5]INVESTIGADOR_Horas dia'!$CL93,""),IF($A95="TOTAL",SUM(INDIRECT("BB4:BB"&amp;ROW()-1)),""))</f>
        <v/>
      </c>
      <c r="BC95" s="3" t="str">
        <f t="shared" ca="1" si="36"/>
        <v/>
      </c>
      <c r="BD95" s="3" t="str">
        <f ca="1">IF(AND($A95&lt;&gt;"",$A95&lt;&gt;"TOTAL"),IF(AND('[5]INVESTIGADOR_Horas dia'!$CO93&lt;&gt;"",'[5]INVESTIGADOR_Horas dia'!$CO93&lt;&gt;0),'[5]INVESTIGADOR_Horas dia'!$CO93,""),IF($A95="TOTAL",SUM(INDIRECT("BD4:BD"&amp;ROW()-1)),""))</f>
        <v/>
      </c>
      <c r="BE95" s="3" t="str">
        <f ca="1">IF(AND($A95&lt;&gt;"",$A95&lt;&gt;"TOTAL"),IF(AND('[5]INVESTIGADOR_Horas dia'!$CQ93&lt;&gt;"",'[5]INVESTIGADOR_Horas dia'!$CQ93&lt;&gt;0),'[5]INVESTIGADOR_Horas dia'!$CQ93,""),IF($A95="TOTAL",SUM(INDIRECT("BE4:BE"&amp;ROW()-1)),""))</f>
        <v/>
      </c>
      <c r="BF95" s="3" t="str">
        <f t="shared" ca="1" si="37"/>
        <v/>
      </c>
    </row>
    <row r="96" spans="1:58" x14ac:dyDescent="0.2">
      <c r="A96" s="25" t="str">
        <f>IF('[5]INVESTIGADOR_Horas dia'!$B94&lt;&gt;"",'[5]INVESTIGADOR_Horas dia'!$B94,IF(AND('[5]INVESTIGADOR_Horas dia'!$B94="",'[5]INVESTIGADOR_Horas dia'!$B95="",'[5]INVESTIGADOR_Horas dia'!$B93=""),"","TOTAL"))</f>
        <v/>
      </c>
      <c r="B96" s="3" t="str">
        <f ca="1">IF(AND($A96&lt;&gt;"",$A96&lt;&gt;"TOTAL"),IF(AND('[5]INVESTIGADOR_Horas dia'!$C94&lt;&gt;"",'[5]INVESTIGADOR_Horas dia'!$C94&lt;&gt;0),'[5]INVESTIGADOR_Horas dia'!$C94,""),IF($A96="TOTAL",SUM(INDIRECT("B4:B"&amp;ROW()-1)),""))</f>
        <v/>
      </c>
      <c r="C96" s="3" t="str">
        <f ca="1">IF(AND($A96&lt;&gt;"",$A96&lt;&gt;"TOTAL"),IF(AND('[5]INVESTIGADOR_Horas dia'!$E94&lt;&gt;"",'[5]INVESTIGADOR_Horas dia'!$E94&lt;&gt;0),'[5]INVESTIGADOR_Horas dia'!$E94,""),IF($A96="TOTAL",SUM(INDIRECT("C4:C"&amp;ROW()-1)),""))</f>
        <v/>
      </c>
      <c r="D96" s="3" t="str">
        <f t="shared" ca="1" si="19"/>
        <v/>
      </c>
      <c r="E96" s="3" t="str">
        <f ca="1">IF(AND($A96&lt;&gt;"",$A96&lt;&gt;"TOTAL"),IF(AND('[5]INVESTIGADOR_Horas dia'!$H94&lt;&gt;"",'[5]INVESTIGADOR_Horas dia'!$H94&lt;&gt;0),'[5]INVESTIGADOR_Horas dia'!$H94,""),IF($A96="TOTAL",SUM(INDIRECT("E4:E"&amp;ROW()-1)),""))</f>
        <v/>
      </c>
      <c r="F96" s="3" t="str">
        <f ca="1">IF(AND($A96&lt;&gt;"",$A96&lt;&gt;"TOTAL"),IF(AND('[5]INVESTIGADOR_Horas dia'!$J94&lt;&gt;"",'[5]INVESTIGADOR_Horas dia'!$J94&lt;&gt;0),'[5]INVESTIGADOR_Horas dia'!$J94,""),IF($A96="TOTAL",SUM(INDIRECT("F4:F"&amp;ROW()-1)),""))</f>
        <v/>
      </c>
      <c r="G96" s="3" t="str">
        <f t="shared" ca="1" si="20"/>
        <v/>
      </c>
      <c r="H96" s="3" t="str">
        <f ca="1">IF(AND($A96&lt;&gt;"",$A96&lt;&gt;"TOTAL"),IF(AND('[5]INVESTIGADOR_Horas dia'!$M94&lt;&gt;"",'[5]INVESTIGADOR_Horas dia'!$M94&lt;&gt;0),'[5]INVESTIGADOR_Horas dia'!$M94,""),IF($A96="TOTAL",SUM(INDIRECT("H4:H"&amp;ROW()-1)),""))</f>
        <v/>
      </c>
      <c r="I96" s="3" t="str">
        <f ca="1">IF(AND($A96&lt;&gt;"",$A96&lt;&gt;"TOTAL"),IF(AND('[5]INVESTIGADOR_Horas dia'!$O94&lt;&gt;"",'[5]INVESTIGADOR_Horas dia'!$O94&lt;&gt;0),'[5]INVESTIGADOR_Horas dia'!$O94,""),IF($A96="TOTAL",SUM(INDIRECT("I4:I"&amp;ROW()-1)),""))</f>
        <v/>
      </c>
      <c r="J96" s="3" t="str">
        <f t="shared" ca="1" si="21"/>
        <v/>
      </c>
      <c r="K96" s="3" t="str">
        <f ca="1">IF(AND($A96&lt;&gt;"",$A96&lt;&gt;"TOTAL"),IF(AND('[5]INVESTIGADOR_Horas dia'!$R94&lt;&gt;"",'[5]INVESTIGADOR_Horas dia'!$R94&lt;&gt;0),'[5]INVESTIGADOR_Horas dia'!$R94,""),IF($A96="TOTAL",SUM(INDIRECT("K4:K"&amp;ROW()-1)),""))</f>
        <v/>
      </c>
      <c r="L96" s="3" t="str">
        <f ca="1">IF(AND($A96&lt;&gt;"",$A96&lt;&gt;"TOTAL"),IF(AND('[5]INVESTIGADOR_Horas dia'!$T94&lt;&gt;"",'[5]INVESTIGADOR_Horas dia'!$T94&lt;&gt;0),'[5]INVESTIGADOR_Horas dia'!$T94,""),IF($A96="TOTAL",SUM(INDIRECT("L4:L"&amp;ROW()-1)),""))</f>
        <v/>
      </c>
      <c r="M96" s="3" t="str">
        <f t="shared" ca="1" si="22"/>
        <v/>
      </c>
      <c r="N96" s="3" t="str">
        <f ca="1">IF(AND($A96&lt;&gt;"",$A96&lt;&gt;"TOTAL"),IF(AND('[5]INVESTIGADOR_Horas dia'!$W94&lt;&gt;"",'[5]INVESTIGADOR_Horas dia'!$W94&lt;&gt;0),'[5]INVESTIGADOR_Horas dia'!$W94,""),IF($A96="TOTAL",SUM(INDIRECT("N4:N"&amp;ROW()-1)),""))</f>
        <v/>
      </c>
      <c r="O96" s="3" t="str">
        <f ca="1">IF(AND($A96&lt;&gt;"",$A96&lt;&gt;"TOTAL"),IF(AND('[5]INVESTIGADOR_Horas dia'!$Y94&lt;&gt;"",'[5]INVESTIGADOR_Horas dia'!$Y94&lt;&gt;0),'[5]INVESTIGADOR_Horas dia'!$Y94,""),IF($A96="TOTAL",SUM(INDIRECT("O4:O"&amp;ROW()-1)),""))</f>
        <v/>
      </c>
      <c r="P96" s="3" t="str">
        <f t="shared" ca="1" si="23"/>
        <v/>
      </c>
      <c r="Q96" s="3" t="str">
        <f ca="1">IF(AND($A96&lt;&gt;"",$A96&lt;&gt;"TOTAL"),IF(AND('[5]INVESTIGADOR_Horas dia'!$AB94&lt;&gt;"",'[5]INVESTIGADOR_Horas dia'!$AB94&lt;&gt;0),'[5]INVESTIGADOR_Horas dia'!$AB94,""),IF($A96="TOTAL",SUM(INDIRECT("Q4:Q"&amp;ROW()-1)),""))</f>
        <v/>
      </c>
      <c r="R96" s="3" t="str">
        <f ca="1">IF(AND($A96&lt;&gt;"",$A96&lt;&gt;"TOTAL"),IF(AND('[5]INVESTIGADOR_Horas dia'!$AD94&lt;&gt;"",'[5]INVESTIGADOR_Horas dia'!$AD94&lt;&gt;0),'[5]INVESTIGADOR_Horas dia'!$AD94,""),IF($A96="TOTAL",SUM(INDIRECT("R4:R"&amp;ROW()-1)),""))</f>
        <v/>
      </c>
      <c r="S96" s="3" t="str">
        <f t="shared" ca="1" si="24"/>
        <v/>
      </c>
      <c r="T96" s="3" t="str">
        <f ca="1">IF(AND($A96&lt;&gt;"",$A96&lt;&gt;"TOTAL"),IF(AND('[5]INVESTIGADOR_Horas dia'!$AG94&lt;&gt;"",'[5]INVESTIGADOR_Horas dia'!$AG94&lt;&gt;0),'[5]INVESTIGADOR_Horas dia'!$AG94,""),IF($A96="TOTAL",SUM(INDIRECT("T4:T"&amp;ROW()-1)),""))</f>
        <v/>
      </c>
      <c r="U96" s="3" t="str">
        <f ca="1">IF(AND($A96&lt;&gt;"",$A96&lt;&gt;"TOTAL"),IF(AND('[5]INVESTIGADOR_Horas dia'!$AI94&lt;&gt;"",'[5]INVESTIGADOR_Horas dia'!$AI94&lt;&gt;0),'[5]INVESTIGADOR_Horas dia'!$AI94,""),IF($A96="TOTAL",SUM(INDIRECT("U4:U"&amp;ROW()-1)),""))</f>
        <v/>
      </c>
      <c r="V96" s="3" t="str">
        <f t="shared" ca="1" si="25"/>
        <v/>
      </c>
      <c r="W96" s="3" t="str">
        <f ca="1">IF(AND($A96&lt;&gt;"",$A96&lt;&gt;"TOTAL"),IF(AND('[5]INVESTIGADOR_Horas dia'!$AL94&lt;&gt;"",'[5]INVESTIGADOR_Horas dia'!$AL94&lt;&gt;0),'[5]INVESTIGADOR_Horas dia'!$AL94,""),IF($A96="TOTAL",SUM(INDIRECT("W4:W"&amp;ROW()-1)),""))</f>
        <v/>
      </c>
      <c r="X96" s="3" t="str">
        <f ca="1">IF(AND($A96&lt;&gt;"",$A96&lt;&gt;"TOTAL"),IF(AND('[5]INVESTIGADOR_Horas dia'!$AN94&lt;&gt;"",'[5]INVESTIGADOR_Horas dia'!$AN94&lt;&gt;0),'[5]INVESTIGADOR_Horas dia'!$AN94,""),IF($A96="TOTAL",SUM(INDIRECT("X4:X"&amp;ROW()-1)),""))</f>
        <v/>
      </c>
      <c r="Y96" s="3" t="str">
        <f t="shared" ca="1" si="26"/>
        <v/>
      </c>
      <c r="Z96" s="3" t="str">
        <f ca="1">IF(AND($A96&lt;&gt;"",$A96&lt;&gt;"TOTAL"),IF(AND('[5]INVESTIGADOR_Horas dia'!$AQ94&lt;&gt;"",'[5]INVESTIGADOR_Horas dia'!$AQ94&lt;&gt;0),'[5]INVESTIGADOR_Horas dia'!$AQ94,""),IF($A96="TOTAL",SUM(INDIRECT("Z4:Z"&amp;ROW()-1)),""))</f>
        <v/>
      </c>
      <c r="AA96" s="3" t="str">
        <f ca="1">IF(AND($A96&lt;&gt;"",$A96&lt;&gt;"TOTAL"),IF(AND('[5]INVESTIGADOR_Horas dia'!$AS94&lt;&gt;"",'[5]INVESTIGADOR_Horas dia'!$AS94&lt;&gt;0),'[5]INVESTIGADOR_Horas dia'!$AS94,""),IF($A96="TOTAL",SUM(INDIRECT("AA4:AA"&amp;ROW()-1)),""))</f>
        <v/>
      </c>
      <c r="AB96" s="3" t="str">
        <f t="shared" ca="1" si="27"/>
        <v/>
      </c>
      <c r="AC96" s="3" t="str">
        <f ca="1">IF(AND($A96&lt;&gt;"",$A96&lt;&gt;"TOTAL"),IF(AND('[5]INVESTIGADOR_Horas dia'!$AV94&lt;&gt;"",'[5]INVESTIGADOR_Horas dia'!$AV94&lt;&gt;0),'[5]INVESTIGADOR_Horas dia'!$AV94,""),IF($A96="TOTAL",SUM(INDIRECT("AC4:AC"&amp;ROW()-1)),""))</f>
        <v/>
      </c>
      <c r="AD96" s="3" t="str">
        <f ca="1">IF(AND($A96&lt;&gt;"",$A96&lt;&gt;"TOTAL"),IF(AND('[5]INVESTIGADOR_Horas dia'!$AX94&lt;&gt;"",'[5]INVESTIGADOR_Horas dia'!$AX94&lt;&gt;0),'[5]INVESTIGADOR_Horas dia'!$AX94,""),IF($A96="TOTAL",SUM(INDIRECT("AD4:AD"&amp;ROW()-1)),""))</f>
        <v/>
      </c>
      <c r="AE96" s="3" t="str">
        <f t="shared" ca="1" si="28"/>
        <v/>
      </c>
      <c r="AF96" s="3" t="str">
        <f ca="1">IF(AND($A96&lt;&gt;"",$A96&lt;&gt;"TOTAL"),IF(AND('[5]INVESTIGADOR_Horas dia'!$BA94&lt;&gt;"",'[5]INVESTIGADOR_Horas dia'!$BA94&lt;&gt;0),'[5]INVESTIGADOR_Horas dia'!$BA94,""),IF($A96="TOTAL",SUM(INDIRECT("AF4:AF"&amp;ROW()-1)),""))</f>
        <v/>
      </c>
      <c r="AG96" s="3" t="str">
        <f ca="1">IF(AND($A96&lt;&gt;"",$A96&lt;&gt;"TOTAL"),IF(AND('[5]INVESTIGADOR_Horas dia'!$BC94&lt;&gt;"",'[5]INVESTIGADOR_Horas dia'!$BC94&lt;&gt;0),'[5]INVESTIGADOR_Horas dia'!$BC94,""),IF($A96="TOTAL",SUM(INDIRECT("AG4:AG"&amp;ROW()-1)),""))</f>
        <v/>
      </c>
      <c r="AH96" s="3" t="str">
        <f t="shared" ca="1" si="29"/>
        <v/>
      </c>
      <c r="AI96" s="3" t="str">
        <f ca="1">IF(AND($A96&lt;&gt;"",$A96&lt;&gt;"TOTAL"),IF(AND('[5]INVESTIGADOR_Horas dia'!$BF94&lt;&gt;"",'[5]INVESTIGADOR_Horas dia'!$BF94&lt;&gt;0),'[5]INVESTIGADOR_Horas dia'!$BF94,""),IF($A96="TOTAL",SUM(INDIRECT("AI4:AI"&amp;ROW()-1)),""))</f>
        <v/>
      </c>
      <c r="AJ96" s="3" t="str">
        <f ca="1">IF(AND($A96&lt;&gt;"",$A96&lt;&gt;"TOTAL"),IF(AND('[5]INVESTIGADOR_Horas dia'!$BH94&lt;&gt;"",'[5]INVESTIGADOR_Horas dia'!$BH94&lt;&gt;0),'[5]INVESTIGADOR_Horas dia'!$BH94,""),IF($A96="TOTAL",SUM(INDIRECT("AJ4:AJ"&amp;ROW()-1)),""))</f>
        <v/>
      </c>
      <c r="AK96" s="3" t="str">
        <f t="shared" ca="1" si="30"/>
        <v/>
      </c>
      <c r="AL96" s="3" t="str">
        <f ca="1">IF(AND($A96&lt;&gt;"",$A96&lt;&gt;"TOTAL"),IF(AND('[5]INVESTIGADOR_Horas dia'!$BK94&lt;&gt;"",'[5]INVESTIGADOR_Horas dia'!$BK94&lt;&gt;0),'[5]INVESTIGADOR_Horas dia'!$BK94,""),IF($A96="TOTAL",SUM(INDIRECT("AL4:AL"&amp;ROW()-1)),""))</f>
        <v/>
      </c>
      <c r="AM96" s="3" t="str">
        <f ca="1">IF(AND($A96&lt;&gt;"",$A96&lt;&gt;"TOTAL"),IF(AND('[5]INVESTIGADOR_Horas dia'!$BM94&lt;&gt;"",'[5]INVESTIGADOR_Horas dia'!$BM94&lt;&gt;0),'[5]INVESTIGADOR_Horas dia'!$BM94,""),IF($A96="TOTAL",SUM(INDIRECT("AM4:AM"&amp;ROW()-1)),""))</f>
        <v/>
      </c>
      <c r="AN96" s="3" t="str">
        <f t="shared" ca="1" si="31"/>
        <v/>
      </c>
      <c r="AO96" s="3" t="str">
        <f ca="1">IF(AND($A96&lt;&gt;"",$A96&lt;&gt;"TOTAL"),IF(AND('[5]INVESTIGADOR_Horas dia'!$BP94&lt;&gt;"",'[5]INVESTIGADOR_Horas dia'!$BP94&lt;&gt;0),'[5]INVESTIGADOR_Horas dia'!$BP94,""),IF($A96="TOTAL",SUM(INDIRECT("AO4:AO"&amp;ROW()-1)),""))</f>
        <v/>
      </c>
      <c r="AP96" s="3" t="str">
        <f ca="1">IF(AND($A96&lt;&gt;"",$A96&lt;&gt;"TOTAL"),IF(AND('[5]INVESTIGADOR_Horas dia'!$BR94&lt;&gt;"",'[5]INVESTIGADOR_Horas dia'!$BR94&lt;&gt;0),'[5]INVESTIGADOR_Horas dia'!$BR94,""),IF($A96="TOTAL",SUM(INDIRECT("AP4:AP"&amp;ROW()-1)),""))</f>
        <v/>
      </c>
      <c r="AQ96" s="3" t="str">
        <f t="shared" ca="1" si="32"/>
        <v/>
      </c>
      <c r="AR96" s="3" t="str">
        <f ca="1">IF(AND($A96&lt;&gt;"",$A96&lt;&gt;"TOTAL"),IF(AND('[5]INVESTIGADOR_Horas dia'!$BU94&lt;&gt;"",'[5]INVESTIGADOR_Horas dia'!$BU94&lt;&gt;0),'[5]INVESTIGADOR_Horas dia'!$BU94,""),IF($A96="TOTAL",SUM(INDIRECT("AR4:AR"&amp;ROW()-1)),""))</f>
        <v/>
      </c>
      <c r="AS96" s="3" t="str">
        <f ca="1">IF(AND($A96&lt;&gt;"",$A96&lt;&gt;"TOTAL"),IF(AND('[5]INVESTIGADOR_Horas dia'!$BW94&lt;&gt;"",'[5]INVESTIGADOR_Horas dia'!$BW94&lt;&gt;0),'[5]INVESTIGADOR_Horas dia'!$BW94,""),IF($A96="TOTAL",SUM(INDIRECT("AS4:AS"&amp;ROW()-1)),""))</f>
        <v/>
      </c>
      <c r="AT96" s="3" t="str">
        <f t="shared" ca="1" si="33"/>
        <v/>
      </c>
      <c r="AU96" s="3" t="str">
        <f ca="1">IF(AND($A96&lt;&gt;"",$A96&lt;&gt;"TOTAL"),IF(AND('[5]INVESTIGADOR_Horas dia'!$BZ94&lt;&gt;"",'[5]INVESTIGADOR_Horas dia'!$BZ94&lt;&gt;0),'[5]INVESTIGADOR_Horas dia'!$BZ94,""),IF($A96="TOTAL",SUM(INDIRECT("AU4:AU"&amp;ROW()-1)),""))</f>
        <v/>
      </c>
      <c r="AV96" s="3" t="str">
        <f ca="1">IF(AND($A96&lt;&gt;"",$A96&lt;&gt;"TOTAL"),IF(AND('[5]INVESTIGADOR_Horas dia'!$CB94&lt;&gt;"",'[5]INVESTIGADOR_Horas dia'!$CB94&lt;&gt;0),'[5]INVESTIGADOR_Horas dia'!$CB94,""),IF($A96="TOTAL",SUM(INDIRECT("AV4:AV"&amp;ROW()-1)),""))</f>
        <v/>
      </c>
      <c r="AW96" s="3" t="str">
        <f t="shared" ca="1" si="34"/>
        <v/>
      </c>
      <c r="AX96" s="3" t="str">
        <f ca="1">IF(AND($A96&lt;&gt;"",$A96&lt;&gt;"TOTAL"),IF(AND('[5]INVESTIGADOR_Horas dia'!$CE94&lt;&gt;"",'[5]INVESTIGADOR_Horas dia'!$CE94&lt;&gt;0),'[5]INVESTIGADOR_Horas dia'!$CE94,""),IF($A96="TOTAL",SUM(INDIRECT("AX4:AX"&amp;ROW()-1)),""))</f>
        <v/>
      </c>
      <c r="AY96" s="3" t="str">
        <f ca="1">IF(AND($A96&lt;&gt;"",$A96&lt;&gt;"TOTAL"),IF(AND('[5]INVESTIGADOR_Horas dia'!$CG94&lt;&gt;"",'[5]INVESTIGADOR_Horas dia'!$CG94&lt;&gt;0),'[5]INVESTIGADOR_Horas dia'!$CG94,""),IF($A96="TOTAL",SUM(INDIRECT("AY4:AY"&amp;ROW()-1)),""))</f>
        <v/>
      </c>
      <c r="AZ96" s="3" t="str">
        <f t="shared" ca="1" si="35"/>
        <v/>
      </c>
      <c r="BA96" s="3" t="str">
        <f ca="1">IF(AND($A96&lt;&gt;"",$A96&lt;&gt;"TOTAL"),IF(AND('[5]INVESTIGADOR_Horas dia'!$CJ94&lt;&gt;"",'[5]INVESTIGADOR_Horas dia'!$CJ94&lt;&gt;0),'[5]INVESTIGADOR_Horas dia'!$CJ94,""),IF($A96="TOTAL",SUM(INDIRECT("BA4:BA"&amp;ROW()-1)),""))</f>
        <v/>
      </c>
      <c r="BB96" s="3" t="str">
        <f ca="1">IF(AND($A96&lt;&gt;"",$A96&lt;&gt;"TOTAL"),IF(AND('[5]INVESTIGADOR_Horas dia'!$CL94&lt;&gt;"",'[5]INVESTIGADOR_Horas dia'!$CL94&lt;&gt;0),'[5]INVESTIGADOR_Horas dia'!$CL94,""),IF($A96="TOTAL",SUM(INDIRECT("BB4:BB"&amp;ROW()-1)),""))</f>
        <v/>
      </c>
      <c r="BC96" s="3" t="str">
        <f t="shared" ca="1" si="36"/>
        <v/>
      </c>
      <c r="BD96" s="3" t="str">
        <f ca="1">IF(AND($A96&lt;&gt;"",$A96&lt;&gt;"TOTAL"),IF(AND('[5]INVESTIGADOR_Horas dia'!$CO94&lt;&gt;"",'[5]INVESTIGADOR_Horas dia'!$CO94&lt;&gt;0),'[5]INVESTIGADOR_Horas dia'!$CO94,""),IF($A96="TOTAL",SUM(INDIRECT("BD4:BD"&amp;ROW()-1)),""))</f>
        <v/>
      </c>
      <c r="BE96" s="3" t="str">
        <f ca="1">IF(AND($A96&lt;&gt;"",$A96&lt;&gt;"TOTAL"),IF(AND('[5]INVESTIGADOR_Horas dia'!$CQ94&lt;&gt;"",'[5]INVESTIGADOR_Horas dia'!$CQ94&lt;&gt;0),'[5]INVESTIGADOR_Horas dia'!$CQ94,""),IF($A96="TOTAL",SUM(INDIRECT("BE4:BE"&amp;ROW()-1)),""))</f>
        <v/>
      </c>
      <c r="BF96" s="3" t="str">
        <f t="shared" ca="1" si="37"/>
        <v/>
      </c>
    </row>
    <row r="97" spans="1:58" x14ac:dyDescent="0.2">
      <c r="A97" s="25" t="str">
        <f>IF('[5]INVESTIGADOR_Horas dia'!$B95&lt;&gt;"",'[5]INVESTIGADOR_Horas dia'!$B95,IF(AND('[5]INVESTIGADOR_Horas dia'!$B95="",'[5]INVESTIGADOR_Horas dia'!$B96="",'[5]INVESTIGADOR_Horas dia'!$B94=""),"","TOTAL"))</f>
        <v/>
      </c>
      <c r="B97" s="3" t="str">
        <f ca="1">IF(AND($A97&lt;&gt;"",$A97&lt;&gt;"TOTAL"),IF(AND('[5]INVESTIGADOR_Horas dia'!$C95&lt;&gt;"",'[5]INVESTIGADOR_Horas dia'!$C95&lt;&gt;0),'[5]INVESTIGADOR_Horas dia'!$C95,""),IF($A97="TOTAL",SUM(INDIRECT("B4:B"&amp;ROW()-1)),""))</f>
        <v/>
      </c>
      <c r="C97" s="3" t="str">
        <f ca="1">IF(AND($A97&lt;&gt;"",$A97&lt;&gt;"TOTAL"),IF(AND('[5]INVESTIGADOR_Horas dia'!$E95&lt;&gt;"",'[5]INVESTIGADOR_Horas dia'!$E95&lt;&gt;0),'[5]INVESTIGADOR_Horas dia'!$E95,""),IF($A97="TOTAL",SUM(INDIRECT("C4:C"&amp;ROW()-1)),""))</f>
        <v/>
      </c>
      <c r="D97" s="3" t="str">
        <f t="shared" ca="1" si="19"/>
        <v/>
      </c>
      <c r="E97" s="3" t="str">
        <f ca="1">IF(AND($A97&lt;&gt;"",$A97&lt;&gt;"TOTAL"),IF(AND('[5]INVESTIGADOR_Horas dia'!$H95&lt;&gt;"",'[5]INVESTIGADOR_Horas dia'!$H95&lt;&gt;0),'[5]INVESTIGADOR_Horas dia'!$H95,""),IF($A97="TOTAL",SUM(INDIRECT("E4:E"&amp;ROW()-1)),""))</f>
        <v/>
      </c>
      <c r="F97" s="3" t="str">
        <f ca="1">IF(AND($A97&lt;&gt;"",$A97&lt;&gt;"TOTAL"),IF(AND('[5]INVESTIGADOR_Horas dia'!$J95&lt;&gt;"",'[5]INVESTIGADOR_Horas dia'!$J95&lt;&gt;0),'[5]INVESTIGADOR_Horas dia'!$J95,""),IF($A97="TOTAL",SUM(INDIRECT("F4:F"&amp;ROW()-1)),""))</f>
        <v/>
      </c>
      <c r="G97" s="3" t="str">
        <f t="shared" ca="1" si="20"/>
        <v/>
      </c>
      <c r="H97" s="3" t="str">
        <f ca="1">IF(AND($A97&lt;&gt;"",$A97&lt;&gt;"TOTAL"),IF(AND('[5]INVESTIGADOR_Horas dia'!$M95&lt;&gt;"",'[5]INVESTIGADOR_Horas dia'!$M95&lt;&gt;0),'[5]INVESTIGADOR_Horas dia'!$M95,""),IF($A97="TOTAL",SUM(INDIRECT("H4:H"&amp;ROW()-1)),""))</f>
        <v/>
      </c>
      <c r="I97" s="3" t="str">
        <f ca="1">IF(AND($A97&lt;&gt;"",$A97&lt;&gt;"TOTAL"),IF(AND('[5]INVESTIGADOR_Horas dia'!$O95&lt;&gt;"",'[5]INVESTIGADOR_Horas dia'!$O95&lt;&gt;0),'[5]INVESTIGADOR_Horas dia'!$O95,""),IF($A97="TOTAL",SUM(INDIRECT("I4:I"&amp;ROW()-1)),""))</f>
        <v/>
      </c>
      <c r="J97" s="3" t="str">
        <f t="shared" ca="1" si="21"/>
        <v/>
      </c>
      <c r="K97" s="3" t="str">
        <f ca="1">IF(AND($A97&lt;&gt;"",$A97&lt;&gt;"TOTAL"),IF(AND('[5]INVESTIGADOR_Horas dia'!$R95&lt;&gt;"",'[5]INVESTIGADOR_Horas dia'!$R95&lt;&gt;0),'[5]INVESTIGADOR_Horas dia'!$R95,""),IF($A97="TOTAL",SUM(INDIRECT("K4:K"&amp;ROW()-1)),""))</f>
        <v/>
      </c>
      <c r="L97" s="3" t="str">
        <f ca="1">IF(AND($A97&lt;&gt;"",$A97&lt;&gt;"TOTAL"),IF(AND('[5]INVESTIGADOR_Horas dia'!$T95&lt;&gt;"",'[5]INVESTIGADOR_Horas dia'!$T95&lt;&gt;0),'[5]INVESTIGADOR_Horas dia'!$T95,""),IF($A97="TOTAL",SUM(INDIRECT("L4:L"&amp;ROW()-1)),""))</f>
        <v/>
      </c>
      <c r="M97" s="3" t="str">
        <f t="shared" ca="1" si="22"/>
        <v/>
      </c>
      <c r="N97" s="3" t="str">
        <f ca="1">IF(AND($A97&lt;&gt;"",$A97&lt;&gt;"TOTAL"),IF(AND('[5]INVESTIGADOR_Horas dia'!$W95&lt;&gt;"",'[5]INVESTIGADOR_Horas dia'!$W95&lt;&gt;0),'[5]INVESTIGADOR_Horas dia'!$W95,""),IF($A97="TOTAL",SUM(INDIRECT("N4:N"&amp;ROW()-1)),""))</f>
        <v/>
      </c>
      <c r="O97" s="3" t="str">
        <f ca="1">IF(AND($A97&lt;&gt;"",$A97&lt;&gt;"TOTAL"),IF(AND('[5]INVESTIGADOR_Horas dia'!$Y95&lt;&gt;"",'[5]INVESTIGADOR_Horas dia'!$Y95&lt;&gt;0),'[5]INVESTIGADOR_Horas dia'!$Y95,""),IF($A97="TOTAL",SUM(INDIRECT("O4:O"&amp;ROW()-1)),""))</f>
        <v/>
      </c>
      <c r="P97" s="3" t="str">
        <f t="shared" ca="1" si="23"/>
        <v/>
      </c>
      <c r="Q97" s="3" t="str">
        <f ca="1">IF(AND($A97&lt;&gt;"",$A97&lt;&gt;"TOTAL"),IF(AND('[5]INVESTIGADOR_Horas dia'!$AB95&lt;&gt;"",'[5]INVESTIGADOR_Horas dia'!$AB95&lt;&gt;0),'[5]INVESTIGADOR_Horas dia'!$AB95,""),IF($A97="TOTAL",SUM(INDIRECT("Q4:Q"&amp;ROW()-1)),""))</f>
        <v/>
      </c>
      <c r="R97" s="3" t="str">
        <f ca="1">IF(AND($A97&lt;&gt;"",$A97&lt;&gt;"TOTAL"),IF(AND('[5]INVESTIGADOR_Horas dia'!$AD95&lt;&gt;"",'[5]INVESTIGADOR_Horas dia'!$AD95&lt;&gt;0),'[5]INVESTIGADOR_Horas dia'!$AD95,""),IF($A97="TOTAL",SUM(INDIRECT("R4:R"&amp;ROW()-1)),""))</f>
        <v/>
      </c>
      <c r="S97" s="3" t="str">
        <f t="shared" ca="1" si="24"/>
        <v/>
      </c>
      <c r="T97" s="3" t="str">
        <f ca="1">IF(AND($A97&lt;&gt;"",$A97&lt;&gt;"TOTAL"),IF(AND('[5]INVESTIGADOR_Horas dia'!$AG95&lt;&gt;"",'[5]INVESTIGADOR_Horas dia'!$AG95&lt;&gt;0),'[5]INVESTIGADOR_Horas dia'!$AG95,""),IF($A97="TOTAL",SUM(INDIRECT("T4:T"&amp;ROW()-1)),""))</f>
        <v/>
      </c>
      <c r="U97" s="3" t="str">
        <f ca="1">IF(AND($A97&lt;&gt;"",$A97&lt;&gt;"TOTAL"),IF(AND('[5]INVESTIGADOR_Horas dia'!$AI95&lt;&gt;"",'[5]INVESTIGADOR_Horas dia'!$AI95&lt;&gt;0),'[5]INVESTIGADOR_Horas dia'!$AI95,""),IF($A97="TOTAL",SUM(INDIRECT("U4:U"&amp;ROW()-1)),""))</f>
        <v/>
      </c>
      <c r="V97" s="3" t="str">
        <f t="shared" ca="1" si="25"/>
        <v/>
      </c>
      <c r="W97" s="3" t="str">
        <f ca="1">IF(AND($A97&lt;&gt;"",$A97&lt;&gt;"TOTAL"),IF(AND('[5]INVESTIGADOR_Horas dia'!$AL95&lt;&gt;"",'[5]INVESTIGADOR_Horas dia'!$AL95&lt;&gt;0),'[5]INVESTIGADOR_Horas dia'!$AL95,""),IF($A97="TOTAL",SUM(INDIRECT("W4:W"&amp;ROW()-1)),""))</f>
        <v/>
      </c>
      <c r="X97" s="3" t="str">
        <f ca="1">IF(AND($A97&lt;&gt;"",$A97&lt;&gt;"TOTAL"),IF(AND('[5]INVESTIGADOR_Horas dia'!$AN95&lt;&gt;"",'[5]INVESTIGADOR_Horas dia'!$AN95&lt;&gt;0),'[5]INVESTIGADOR_Horas dia'!$AN95,""),IF($A97="TOTAL",SUM(INDIRECT("X4:X"&amp;ROW()-1)),""))</f>
        <v/>
      </c>
      <c r="Y97" s="3" t="str">
        <f t="shared" ca="1" si="26"/>
        <v/>
      </c>
      <c r="Z97" s="3" t="str">
        <f ca="1">IF(AND($A97&lt;&gt;"",$A97&lt;&gt;"TOTAL"),IF(AND('[5]INVESTIGADOR_Horas dia'!$AQ95&lt;&gt;"",'[5]INVESTIGADOR_Horas dia'!$AQ95&lt;&gt;0),'[5]INVESTIGADOR_Horas dia'!$AQ95,""),IF($A97="TOTAL",SUM(INDIRECT("Z4:Z"&amp;ROW()-1)),""))</f>
        <v/>
      </c>
      <c r="AA97" s="3" t="str">
        <f ca="1">IF(AND($A97&lt;&gt;"",$A97&lt;&gt;"TOTAL"),IF(AND('[5]INVESTIGADOR_Horas dia'!$AS95&lt;&gt;"",'[5]INVESTIGADOR_Horas dia'!$AS95&lt;&gt;0),'[5]INVESTIGADOR_Horas dia'!$AS95,""),IF($A97="TOTAL",SUM(INDIRECT("AA4:AA"&amp;ROW()-1)),""))</f>
        <v/>
      </c>
      <c r="AB97" s="3" t="str">
        <f t="shared" ca="1" si="27"/>
        <v/>
      </c>
      <c r="AC97" s="3" t="str">
        <f ca="1">IF(AND($A97&lt;&gt;"",$A97&lt;&gt;"TOTAL"),IF(AND('[5]INVESTIGADOR_Horas dia'!$AV95&lt;&gt;"",'[5]INVESTIGADOR_Horas dia'!$AV95&lt;&gt;0),'[5]INVESTIGADOR_Horas dia'!$AV95,""),IF($A97="TOTAL",SUM(INDIRECT("AC4:AC"&amp;ROW()-1)),""))</f>
        <v/>
      </c>
      <c r="AD97" s="3" t="str">
        <f ca="1">IF(AND($A97&lt;&gt;"",$A97&lt;&gt;"TOTAL"),IF(AND('[5]INVESTIGADOR_Horas dia'!$AX95&lt;&gt;"",'[5]INVESTIGADOR_Horas dia'!$AX95&lt;&gt;0),'[5]INVESTIGADOR_Horas dia'!$AX95,""),IF($A97="TOTAL",SUM(INDIRECT("AD4:AD"&amp;ROW()-1)),""))</f>
        <v/>
      </c>
      <c r="AE97" s="3" t="str">
        <f t="shared" ca="1" si="28"/>
        <v/>
      </c>
      <c r="AF97" s="3" t="str">
        <f ca="1">IF(AND($A97&lt;&gt;"",$A97&lt;&gt;"TOTAL"),IF(AND('[5]INVESTIGADOR_Horas dia'!$BA95&lt;&gt;"",'[5]INVESTIGADOR_Horas dia'!$BA95&lt;&gt;0),'[5]INVESTIGADOR_Horas dia'!$BA95,""),IF($A97="TOTAL",SUM(INDIRECT("AF4:AF"&amp;ROW()-1)),""))</f>
        <v/>
      </c>
      <c r="AG97" s="3" t="str">
        <f ca="1">IF(AND($A97&lt;&gt;"",$A97&lt;&gt;"TOTAL"),IF(AND('[5]INVESTIGADOR_Horas dia'!$BC95&lt;&gt;"",'[5]INVESTIGADOR_Horas dia'!$BC95&lt;&gt;0),'[5]INVESTIGADOR_Horas dia'!$BC95,""),IF($A97="TOTAL",SUM(INDIRECT("AG4:AG"&amp;ROW()-1)),""))</f>
        <v/>
      </c>
      <c r="AH97" s="3" t="str">
        <f t="shared" ca="1" si="29"/>
        <v/>
      </c>
      <c r="AI97" s="3" t="str">
        <f ca="1">IF(AND($A97&lt;&gt;"",$A97&lt;&gt;"TOTAL"),IF(AND('[5]INVESTIGADOR_Horas dia'!$BF95&lt;&gt;"",'[5]INVESTIGADOR_Horas dia'!$BF95&lt;&gt;0),'[5]INVESTIGADOR_Horas dia'!$BF95,""),IF($A97="TOTAL",SUM(INDIRECT("AI4:AI"&amp;ROW()-1)),""))</f>
        <v/>
      </c>
      <c r="AJ97" s="3" t="str">
        <f ca="1">IF(AND($A97&lt;&gt;"",$A97&lt;&gt;"TOTAL"),IF(AND('[5]INVESTIGADOR_Horas dia'!$BH95&lt;&gt;"",'[5]INVESTIGADOR_Horas dia'!$BH95&lt;&gt;0),'[5]INVESTIGADOR_Horas dia'!$BH95,""),IF($A97="TOTAL",SUM(INDIRECT("AJ4:AJ"&amp;ROW()-1)),""))</f>
        <v/>
      </c>
      <c r="AK97" s="3" t="str">
        <f t="shared" ca="1" si="30"/>
        <v/>
      </c>
      <c r="AL97" s="3" t="str">
        <f ca="1">IF(AND($A97&lt;&gt;"",$A97&lt;&gt;"TOTAL"),IF(AND('[5]INVESTIGADOR_Horas dia'!$BK95&lt;&gt;"",'[5]INVESTIGADOR_Horas dia'!$BK95&lt;&gt;0),'[5]INVESTIGADOR_Horas dia'!$BK95,""),IF($A97="TOTAL",SUM(INDIRECT("AL4:AL"&amp;ROW()-1)),""))</f>
        <v/>
      </c>
      <c r="AM97" s="3" t="str">
        <f ca="1">IF(AND($A97&lt;&gt;"",$A97&lt;&gt;"TOTAL"),IF(AND('[5]INVESTIGADOR_Horas dia'!$BM95&lt;&gt;"",'[5]INVESTIGADOR_Horas dia'!$BM95&lt;&gt;0),'[5]INVESTIGADOR_Horas dia'!$BM95,""),IF($A97="TOTAL",SUM(INDIRECT("AM4:AM"&amp;ROW()-1)),""))</f>
        <v/>
      </c>
      <c r="AN97" s="3" t="str">
        <f t="shared" ca="1" si="31"/>
        <v/>
      </c>
      <c r="AO97" s="3" t="str">
        <f ca="1">IF(AND($A97&lt;&gt;"",$A97&lt;&gt;"TOTAL"),IF(AND('[5]INVESTIGADOR_Horas dia'!$BP95&lt;&gt;"",'[5]INVESTIGADOR_Horas dia'!$BP95&lt;&gt;0),'[5]INVESTIGADOR_Horas dia'!$BP95,""),IF($A97="TOTAL",SUM(INDIRECT("AO4:AO"&amp;ROW()-1)),""))</f>
        <v/>
      </c>
      <c r="AP97" s="3" t="str">
        <f ca="1">IF(AND($A97&lt;&gt;"",$A97&lt;&gt;"TOTAL"),IF(AND('[5]INVESTIGADOR_Horas dia'!$BR95&lt;&gt;"",'[5]INVESTIGADOR_Horas dia'!$BR95&lt;&gt;0),'[5]INVESTIGADOR_Horas dia'!$BR95,""),IF($A97="TOTAL",SUM(INDIRECT("AP4:AP"&amp;ROW()-1)),""))</f>
        <v/>
      </c>
      <c r="AQ97" s="3" t="str">
        <f t="shared" ca="1" si="32"/>
        <v/>
      </c>
      <c r="AR97" s="3" t="str">
        <f ca="1">IF(AND($A97&lt;&gt;"",$A97&lt;&gt;"TOTAL"),IF(AND('[5]INVESTIGADOR_Horas dia'!$BU95&lt;&gt;"",'[5]INVESTIGADOR_Horas dia'!$BU95&lt;&gt;0),'[5]INVESTIGADOR_Horas dia'!$BU95,""),IF($A97="TOTAL",SUM(INDIRECT("AR4:AR"&amp;ROW()-1)),""))</f>
        <v/>
      </c>
      <c r="AS97" s="3" t="str">
        <f ca="1">IF(AND($A97&lt;&gt;"",$A97&lt;&gt;"TOTAL"),IF(AND('[5]INVESTIGADOR_Horas dia'!$BW95&lt;&gt;"",'[5]INVESTIGADOR_Horas dia'!$BW95&lt;&gt;0),'[5]INVESTIGADOR_Horas dia'!$BW95,""),IF($A97="TOTAL",SUM(INDIRECT("AS4:AS"&amp;ROW()-1)),""))</f>
        <v/>
      </c>
      <c r="AT97" s="3" t="str">
        <f t="shared" ca="1" si="33"/>
        <v/>
      </c>
      <c r="AU97" s="3" t="str">
        <f ca="1">IF(AND($A97&lt;&gt;"",$A97&lt;&gt;"TOTAL"),IF(AND('[5]INVESTIGADOR_Horas dia'!$BZ95&lt;&gt;"",'[5]INVESTIGADOR_Horas dia'!$BZ95&lt;&gt;0),'[5]INVESTIGADOR_Horas dia'!$BZ95,""),IF($A97="TOTAL",SUM(INDIRECT("AU4:AU"&amp;ROW()-1)),""))</f>
        <v/>
      </c>
      <c r="AV97" s="3" t="str">
        <f ca="1">IF(AND($A97&lt;&gt;"",$A97&lt;&gt;"TOTAL"),IF(AND('[5]INVESTIGADOR_Horas dia'!$CB95&lt;&gt;"",'[5]INVESTIGADOR_Horas dia'!$CB95&lt;&gt;0),'[5]INVESTIGADOR_Horas dia'!$CB95,""),IF($A97="TOTAL",SUM(INDIRECT("AV4:AV"&amp;ROW()-1)),""))</f>
        <v/>
      </c>
      <c r="AW97" s="3" t="str">
        <f t="shared" ca="1" si="34"/>
        <v/>
      </c>
      <c r="AX97" s="3" t="str">
        <f ca="1">IF(AND($A97&lt;&gt;"",$A97&lt;&gt;"TOTAL"),IF(AND('[5]INVESTIGADOR_Horas dia'!$CE95&lt;&gt;"",'[5]INVESTIGADOR_Horas dia'!$CE95&lt;&gt;0),'[5]INVESTIGADOR_Horas dia'!$CE95,""),IF($A97="TOTAL",SUM(INDIRECT("AX4:AX"&amp;ROW()-1)),""))</f>
        <v/>
      </c>
      <c r="AY97" s="3" t="str">
        <f ca="1">IF(AND($A97&lt;&gt;"",$A97&lt;&gt;"TOTAL"),IF(AND('[5]INVESTIGADOR_Horas dia'!$CG95&lt;&gt;"",'[5]INVESTIGADOR_Horas dia'!$CG95&lt;&gt;0),'[5]INVESTIGADOR_Horas dia'!$CG95,""),IF($A97="TOTAL",SUM(INDIRECT("AY4:AY"&amp;ROW()-1)),""))</f>
        <v/>
      </c>
      <c r="AZ97" s="3" t="str">
        <f t="shared" ca="1" si="35"/>
        <v/>
      </c>
      <c r="BA97" s="3" t="str">
        <f ca="1">IF(AND($A97&lt;&gt;"",$A97&lt;&gt;"TOTAL"),IF(AND('[5]INVESTIGADOR_Horas dia'!$CJ95&lt;&gt;"",'[5]INVESTIGADOR_Horas dia'!$CJ95&lt;&gt;0),'[5]INVESTIGADOR_Horas dia'!$CJ95,""),IF($A97="TOTAL",SUM(INDIRECT("BA4:BA"&amp;ROW()-1)),""))</f>
        <v/>
      </c>
      <c r="BB97" s="3" t="str">
        <f ca="1">IF(AND($A97&lt;&gt;"",$A97&lt;&gt;"TOTAL"),IF(AND('[5]INVESTIGADOR_Horas dia'!$CL95&lt;&gt;"",'[5]INVESTIGADOR_Horas dia'!$CL95&lt;&gt;0),'[5]INVESTIGADOR_Horas dia'!$CL95,""),IF($A97="TOTAL",SUM(INDIRECT("BB4:BB"&amp;ROW()-1)),""))</f>
        <v/>
      </c>
      <c r="BC97" s="3" t="str">
        <f t="shared" ca="1" si="36"/>
        <v/>
      </c>
      <c r="BD97" s="3" t="str">
        <f ca="1">IF(AND($A97&lt;&gt;"",$A97&lt;&gt;"TOTAL"),IF(AND('[5]INVESTIGADOR_Horas dia'!$CO95&lt;&gt;"",'[5]INVESTIGADOR_Horas dia'!$CO95&lt;&gt;0),'[5]INVESTIGADOR_Horas dia'!$CO95,""),IF($A97="TOTAL",SUM(INDIRECT("BD4:BD"&amp;ROW()-1)),""))</f>
        <v/>
      </c>
      <c r="BE97" s="3" t="str">
        <f ca="1">IF(AND($A97&lt;&gt;"",$A97&lt;&gt;"TOTAL"),IF(AND('[5]INVESTIGADOR_Horas dia'!$CQ95&lt;&gt;"",'[5]INVESTIGADOR_Horas dia'!$CQ95&lt;&gt;0),'[5]INVESTIGADOR_Horas dia'!$CQ95,""),IF($A97="TOTAL",SUM(INDIRECT("BE4:BE"&amp;ROW()-1)),""))</f>
        <v/>
      </c>
      <c r="BF97" s="3" t="str">
        <f t="shared" ca="1" si="37"/>
        <v/>
      </c>
    </row>
    <row r="98" spans="1:58" x14ac:dyDescent="0.2">
      <c r="A98" s="25" t="str">
        <f>IF('[5]INVESTIGADOR_Horas dia'!$B96&lt;&gt;"",'[5]INVESTIGADOR_Horas dia'!$B96,IF(AND('[5]INVESTIGADOR_Horas dia'!$B96="",'[5]INVESTIGADOR_Horas dia'!$B97="",'[5]INVESTIGADOR_Horas dia'!$B95=""),"","TOTAL"))</f>
        <v/>
      </c>
      <c r="B98" s="3" t="str">
        <f ca="1">IF(AND($A98&lt;&gt;"",$A98&lt;&gt;"TOTAL"),IF(AND('[5]INVESTIGADOR_Horas dia'!$C96&lt;&gt;"",'[5]INVESTIGADOR_Horas dia'!$C96&lt;&gt;0),'[5]INVESTIGADOR_Horas dia'!$C96,""),IF($A98="TOTAL",SUM(INDIRECT("B4:B"&amp;ROW()-1)),""))</f>
        <v/>
      </c>
      <c r="C98" s="3" t="str">
        <f ca="1">IF(AND($A98&lt;&gt;"",$A98&lt;&gt;"TOTAL"),IF(AND('[5]INVESTIGADOR_Horas dia'!$E96&lt;&gt;"",'[5]INVESTIGADOR_Horas dia'!$E96&lt;&gt;0),'[5]INVESTIGADOR_Horas dia'!$E96,""),IF($A98="TOTAL",SUM(INDIRECT("C4:C"&amp;ROW()-1)),""))</f>
        <v/>
      </c>
      <c r="D98" s="3" t="str">
        <f t="shared" ca="1" si="19"/>
        <v/>
      </c>
      <c r="E98" s="3" t="str">
        <f ca="1">IF(AND($A98&lt;&gt;"",$A98&lt;&gt;"TOTAL"),IF(AND('[5]INVESTIGADOR_Horas dia'!$H96&lt;&gt;"",'[5]INVESTIGADOR_Horas dia'!$H96&lt;&gt;0),'[5]INVESTIGADOR_Horas dia'!$H96,""),IF($A98="TOTAL",SUM(INDIRECT("E4:E"&amp;ROW()-1)),""))</f>
        <v/>
      </c>
      <c r="F98" s="3" t="str">
        <f ca="1">IF(AND($A98&lt;&gt;"",$A98&lt;&gt;"TOTAL"),IF(AND('[5]INVESTIGADOR_Horas dia'!$J96&lt;&gt;"",'[5]INVESTIGADOR_Horas dia'!$J96&lt;&gt;0),'[5]INVESTIGADOR_Horas dia'!$J96,""),IF($A98="TOTAL",SUM(INDIRECT("F4:F"&amp;ROW()-1)),""))</f>
        <v/>
      </c>
      <c r="G98" s="3" t="str">
        <f t="shared" ca="1" si="20"/>
        <v/>
      </c>
      <c r="H98" s="3" t="str">
        <f ca="1">IF(AND($A98&lt;&gt;"",$A98&lt;&gt;"TOTAL"),IF(AND('[5]INVESTIGADOR_Horas dia'!$M96&lt;&gt;"",'[5]INVESTIGADOR_Horas dia'!$M96&lt;&gt;0),'[5]INVESTIGADOR_Horas dia'!$M96,""),IF($A98="TOTAL",SUM(INDIRECT("H4:H"&amp;ROW()-1)),""))</f>
        <v/>
      </c>
      <c r="I98" s="3" t="str">
        <f ca="1">IF(AND($A98&lt;&gt;"",$A98&lt;&gt;"TOTAL"),IF(AND('[5]INVESTIGADOR_Horas dia'!$O96&lt;&gt;"",'[5]INVESTIGADOR_Horas dia'!$O96&lt;&gt;0),'[5]INVESTIGADOR_Horas dia'!$O96,""),IF($A98="TOTAL",SUM(INDIRECT("I4:I"&amp;ROW()-1)),""))</f>
        <v/>
      </c>
      <c r="J98" s="3" t="str">
        <f t="shared" ca="1" si="21"/>
        <v/>
      </c>
      <c r="K98" s="3" t="str">
        <f ca="1">IF(AND($A98&lt;&gt;"",$A98&lt;&gt;"TOTAL"),IF(AND('[5]INVESTIGADOR_Horas dia'!$R96&lt;&gt;"",'[5]INVESTIGADOR_Horas dia'!$R96&lt;&gt;0),'[5]INVESTIGADOR_Horas dia'!$R96,""),IF($A98="TOTAL",SUM(INDIRECT("K4:K"&amp;ROW()-1)),""))</f>
        <v/>
      </c>
      <c r="L98" s="3" t="str">
        <f ca="1">IF(AND($A98&lt;&gt;"",$A98&lt;&gt;"TOTAL"),IF(AND('[5]INVESTIGADOR_Horas dia'!$T96&lt;&gt;"",'[5]INVESTIGADOR_Horas dia'!$T96&lt;&gt;0),'[5]INVESTIGADOR_Horas dia'!$T96,""),IF($A98="TOTAL",SUM(INDIRECT("L4:L"&amp;ROW()-1)),""))</f>
        <v/>
      </c>
      <c r="M98" s="3" t="str">
        <f t="shared" ca="1" si="22"/>
        <v/>
      </c>
      <c r="N98" s="3" t="str">
        <f ca="1">IF(AND($A98&lt;&gt;"",$A98&lt;&gt;"TOTAL"),IF(AND('[5]INVESTIGADOR_Horas dia'!$W96&lt;&gt;"",'[5]INVESTIGADOR_Horas dia'!$W96&lt;&gt;0),'[5]INVESTIGADOR_Horas dia'!$W96,""),IF($A98="TOTAL",SUM(INDIRECT("N4:N"&amp;ROW()-1)),""))</f>
        <v/>
      </c>
      <c r="O98" s="3" t="str">
        <f ca="1">IF(AND($A98&lt;&gt;"",$A98&lt;&gt;"TOTAL"),IF(AND('[5]INVESTIGADOR_Horas dia'!$Y96&lt;&gt;"",'[5]INVESTIGADOR_Horas dia'!$Y96&lt;&gt;0),'[5]INVESTIGADOR_Horas dia'!$Y96,""),IF($A98="TOTAL",SUM(INDIRECT("O4:O"&amp;ROW()-1)),""))</f>
        <v/>
      </c>
      <c r="P98" s="3" t="str">
        <f t="shared" ca="1" si="23"/>
        <v/>
      </c>
      <c r="Q98" s="3" t="str">
        <f ca="1">IF(AND($A98&lt;&gt;"",$A98&lt;&gt;"TOTAL"),IF(AND('[5]INVESTIGADOR_Horas dia'!$AB96&lt;&gt;"",'[5]INVESTIGADOR_Horas dia'!$AB96&lt;&gt;0),'[5]INVESTIGADOR_Horas dia'!$AB96,""),IF($A98="TOTAL",SUM(INDIRECT("Q4:Q"&amp;ROW()-1)),""))</f>
        <v/>
      </c>
      <c r="R98" s="3" t="str">
        <f ca="1">IF(AND($A98&lt;&gt;"",$A98&lt;&gt;"TOTAL"),IF(AND('[5]INVESTIGADOR_Horas dia'!$AD96&lt;&gt;"",'[5]INVESTIGADOR_Horas dia'!$AD96&lt;&gt;0),'[5]INVESTIGADOR_Horas dia'!$AD96,""),IF($A98="TOTAL",SUM(INDIRECT("R4:R"&amp;ROW()-1)),""))</f>
        <v/>
      </c>
      <c r="S98" s="3" t="str">
        <f t="shared" ca="1" si="24"/>
        <v/>
      </c>
      <c r="T98" s="3" t="str">
        <f ca="1">IF(AND($A98&lt;&gt;"",$A98&lt;&gt;"TOTAL"),IF(AND('[5]INVESTIGADOR_Horas dia'!$AG96&lt;&gt;"",'[5]INVESTIGADOR_Horas dia'!$AG96&lt;&gt;0),'[5]INVESTIGADOR_Horas dia'!$AG96,""),IF($A98="TOTAL",SUM(INDIRECT("T4:T"&amp;ROW()-1)),""))</f>
        <v/>
      </c>
      <c r="U98" s="3" t="str">
        <f ca="1">IF(AND($A98&lt;&gt;"",$A98&lt;&gt;"TOTAL"),IF(AND('[5]INVESTIGADOR_Horas dia'!$AI96&lt;&gt;"",'[5]INVESTIGADOR_Horas dia'!$AI96&lt;&gt;0),'[5]INVESTIGADOR_Horas dia'!$AI96,""),IF($A98="TOTAL",SUM(INDIRECT("U4:U"&amp;ROW()-1)),""))</f>
        <v/>
      </c>
      <c r="V98" s="3" t="str">
        <f t="shared" ca="1" si="25"/>
        <v/>
      </c>
      <c r="W98" s="3" t="str">
        <f ca="1">IF(AND($A98&lt;&gt;"",$A98&lt;&gt;"TOTAL"),IF(AND('[5]INVESTIGADOR_Horas dia'!$AL96&lt;&gt;"",'[5]INVESTIGADOR_Horas dia'!$AL96&lt;&gt;0),'[5]INVESTIGADOR_Horas dia'!$AL96,""),IF($A98="TOTAL",SUM(INDIRECT("W4:W"&amp;ROW()-1)),""))</f>
        <v/>
      </c>
      <c r="X98" s="3" t="str">
        <f ca="1">IF(AND($A98&lt;&gt;"",$A98&lt;&gt;"TOTAL"),IF(AND('[5]INVESTIGADOR_Horas dia'!$AN96&lt;&gt;"",'[5]INVESTIGADOR_Horas dia'!$AN96&lt;&gt;0),'[5]INVESTIGADOR_Horas dia'!$AN96,""),IF($A98="TOTAL",SUM(INDIRECT("X4:X"&amp;ROW()-1)),""))</f>
        <v/>
      </c>
      <c r="Y98" s="3" t="str">
        <f t="shared" ca="1" si="26"/>
        <v/>
      </c>
      <c r="Z98" s="3" t="str">
        <f ca="1">IF(AND($A98&lt;&gt;"",$A98&lt;&gt;"TOTAL"),IF(AND('[5]INVESTIGADOR_Horas dia'!$AQ96&lt;&gt;"",'[5]INVESTIGADOR_Horas dia'!$AQ96&lt;&gt;0),'[5]INVESTIGADOR_Horas dia'!$AQ96,""),IF($A98="TOTAL",SUM(INDIRECT("Z4:Z"&amp;ROW()-1)),""))</f>
        <v/>
      </c>
      <c r="AA98" s="3" t="str">
        <f ca="1">IF(AND($A98&lt;&gt;"",$A98&lt;&gt;"TOTAL"),IF(AND('[5]INVESTIGADOR_Horas dia'!$AS96&lt;&gt;"",'[5]INVESTIGADOR_Horas dia'!$AS96&lt;&gt;0),'[5]INVESTIGADOR_Horas dia'!$AS96,""),IF($A98="TOTAL",SUM(INDIRECT("AA4:AA"&amp;ROW()-1)),""))</f>
        <v/>
      </c>
      <c r="AB98" s="3" t="str">
        <f t="shared" ca="1" si="27"/>
        <v/>
      </c>
      <c r="AC98" s="3" t="str">
        <f ca="1">IF(AND($A98&lt;&gt;"",$A98&lt;&gt;"TOTAL"),IF(AND('[5]INVESTIGADOR_Horas dia'!$AV96&lt;&gt;"",'[5]INVESTIGADOR_Horas dia'!$AV96&lt;&gt;0),'[5]INVESTIGADOR_Horas dia'!$AV96,""),IF($A98="TOTAL",SUM(INDIRECT("AC4:AC"&amp;ROW()-1)),""))</f>
        <v/>
      </c>
      <c r="AD98" s="3" t="str">
        <f ca="1">IF(AND($A98&lt;&gt;"",$A98&lt;&gt;"TOTAL"),IF(AND('[5]INVESTIGADOR_Horas dia'!$AX96&lt;&gt;"",'[5]INVESTIGADOR_Horas dia'!$AX96&lt;&gt;0),'[5]INVESTIGADOR_Horas dia'!$AX96,""),IF($A98="TOTAL",SUM(INDIRECT("AD4:AD"&amp;ROW()-1)),""))</f>
        <v/>
      </c>
      <c r="AE98" s="3" t="str">
        <f t="shared" ca="1" si="28"/>
        <v/>
      </c>
      <c r="AF98" s="3" t="str">
        <f ca="1">IF(AND($A98&lt;&gt;"",$A98&lt;&gt;"TOTAL"),IF(AND('[5]INVESTIGADOR_Horas dia'!$BA96&lt;&gt;"",'[5]INVESTIGADOR_Horas dia'!$BA96&lt;&gt;0),'[5]INVESTIGADOR_Horas dia'!$BA96,""),IF($A98="TOTAL",SUM(INDIRECT("AF4:AF"&amp;ROW()-1)),""))</f>
        <v/>
      </c>
      <c r="AG98" s="3" t="str">
        <f ca="1">IF(AND($A98&lt;&gt;"",$A98&lt;&gt;"TOTAL"),IF(AND('[5]INVESTIGADOR_Horas dia'!$BC96&lt;&gt;"",'[5]INVESTIGADOR_Horas dia'!$BC96&lt;&gt;0),'[5]INVESTIGADOR_Horas dia'!$BC96,""),IF($A98="TOTAL",SUM(INDIRECT("AG4:AG"&amp;ROW()-1)),""))</f>
        <v/>
      </c>
      <c r="AH98" s="3" t="str">
        <f t="shared" ca="1" si="29"/>
        <v/>
      </c>
      <c r="AI98" s="3" t="str">
        <f ca="1">IF(AND($A98&lt;&gt;"",$A98&lt;&gt;"TOTAL"),IF(AND('[5]INVESTIGADOR_Horas dia'!$BF96&lt;&gt;"",'[5]INVESTIGADOR_Horas dia'!$BF96&lt;&gt;0),'[5]INVESTIGADOR_Horas dia'!$BF96,""),IF($A98="TOTAL",SUM(INDIRECT("AI4:AI"&amp;ROW()-1)),""))</f>
        <v/>
      </c>
      <c r="AJ98" s="3" t="str">
        <f ca="1">IF(AND($A98&lt;&gt;"",$A98&lt;&gt;"TOTAL"),IF(AND('[5]INVESTIGADOR_Horas dia'!$BH96&lt;&gt;"",'[5]INVESTIGADOR_Horas dia'!$BH96&lt;&gt;0),'[5]INVESTIGADOR_Horas dia'!$BH96,""),IF($A98="TOTAL",SUM(INDIRECT("AJ4:AJ"&amp;ROW()-1)),""))</f>
        <v/>
      </c>
      <c r="AK98" s="3" t="str">
        <f t="shared" ca="1" si="30"/>
        <v/>
      </c>
      <c r="AL98" s="3" t="str">
        <f ca="1">IF(AND($A98&lt;&gt;"",$A98&lt;&gt;"TOTAL"),IF(AND('[5]INVESTIGADOR_Horas dia'!$BK96&lt;&gt;"",'[5]INVESTIGADOR_Horas dia'!$BK96&lt;&gt;0),'[5]INVESTIGADOR_Horas dia'!$BK96,""),IF($A98="TOTAL",SUM(INDIRECT("AL4:AL"&amp;ROW()-1)),""))</f>
        <v/>
      </c>
      <c r="AM98" s="3" t="str">
        <f ca="1">IF(AND($A98&lt;&gt;"",$A98&lt;&gt;"TOTAL"),IF(AND('[5]INVESTIGADOR_Horas dia'!$BM96&lt;&gt;"",'[5]INVESTIGADOR_Horas dia'!$BM96&lt;&gt;0),'[5]INVESTIGADOR_Horas dia'!$BM96,""),IF($A98="TOTAL",SUM(INDIRECT("AM4:AM"&amp;ROW()-1)),""))</f>
        <v/>
      </c>
      <c r="AN98" s="3" t="str">
        <f t="shared" ca="1" si="31"/>
        <v/>
      </c>
      <c r="AO98" s="3" t="str">
        <f ca="1">IF(AND($A98&lt;&gt;"",$A98&lt;&gt;"TOTAL"),IF(AND('[5]INVESTIGADOR_Horas dia'!$BP96&lt;&gt;"",'[5]INVESTIGADOR_Horas dia'!$BP96&lt;&gt;0),'[5]INVESTIGADOR_Horas dia'!$BP96,""),IF($A98="TOTAL",SUM(INDIRECT("AO4:AO"&amp;ROW()-1)),""))</f>
        <v/>
      </c>
      <c r="AP98" s="3" t="str">
        <f ca="1">IF(AND($A98&lt;&gt;"",$A98&lt;&gt;"TOTAL"),IF(AND('[5]INVESTIGADOR_Horas dia'!$BR96&lt;&gt;"",'[5]INVESTIGADOR_Horas dia'!$BR96&lt;&gt;0),'[5]INVESTIGADOR_Horas dia'!$BR96,""),IF($A98="TOTAL",SUM(INDIRECT("AP4:AP"&amp;ROW()-1)),""))</f>
        <v/>
      </c>
      <c r="AQ98" s="3" t="str">
        <f t="shared" ca="1" si="32"/>
        <v/>
      </c>
      <c r="AR98" s="3" t="str">
        <f ca="1">IF(AND($A98&lt;&gt;"",$A98&lt;&gt;"TOTAL"),IF(AND('[5]INVESTIGADOR_Horas dia'!$BU96&lt;&gt;"",'[5]INVESTIGADOR_Horas dia'!$BU96&lt;&gt;0),'[5]INVESTIGADOR_Horas dia'!$BU96,""),IF($A98="TOTAL",SUM(INDIRECT("AR4:AR"&amp;ROW()-1)),""))</f>
        <v/>
      </c>
      <c r="AS98" s="3" t="str">
        <f ca="1">IF(AND($A98&lt;&gt;"",$A98&lt;&gt;"TOTAL"),IF(AND('[5]INVESTIGADOR_Horas dia'!$BW96&lt;&gt;"",'[5]INVESTIGADOR_Horas dia'!$BW96&lt;&gt;0),'[5]INVESTIGADOR_Horas dia'!$BW96,""),IF($A98="TOTAL",SUM(INDIRECT("AS4:AS"&amp;ROW()-1)),""))</f>
        <v/>
      </c>
      <c r="AT98" s="3" t="str">
        <f t="shared" ca="1" si="33"/>
        <v/>
      </c>
      <c r="AU98" s="3" t="str">
        <f ca="1">IF(AND($A98&lt;&gt;"",$A98&lt;&gt;"TOTAL"),IF(AND('[5]INVESTIGADOR_Horas dia'!$BZ96&lt;&gt;"",'[5]INVESTIGADOR_Horas dia'!$BZ96&lt;&gt;0),'[5]INVESTIGADOR_Horas dia'!$BZ96,""),IF($A98="TOTAL",SUM(INDIRECT("AU4:AU"&amp;ROW()-1)),""))</f>
        <v/>
      </c>
      <c r="AV98" s="3" t="str">
        <f ca="1">IF(AND($A98&lt;&gt;"",$A98&lt;&gt;"TOTAL"),IF(AND('[5]INVESTIGADOR_Horas dia'!$CB96&lt;&gt;"",'[5]INVESTIGADOR_Horas dia'!$CB96&lt;&gt;0),'[5]INVESTIGADOR_Horas dia'!$CB96,""),IF($A98="TOTAL",SUM(INDIRECT("AV4:AV"&amp;ROW()-1)),""))</f>
        <v/>
      </c>
      <c r="AW98" s="3" t="str">
        <f t="shared" ca="1" si="34"/>
        <v/>
      </c>
      <c r="AX98" s="3" t="str">
        <f ca="1">IF(AND($A98&lt;&gt;"",$A98&lt;&gt;"TOTAL"),IF(AND('[5]INVESTIGADOR_Horas dia'!$CE96&lt;&gt;"",'[5]INVESTIGADOR_Horas dia'!$CE96&lt;&gt;0),'[5]INVESTIGADOR_Horas dia'!$CE96,""),IF($A98="TOTAL",SUM(INDIRECT("AX4:AX"&amp;ROW()-1)),""))</f>
        <v/>
      </c>
      <c r="AY98" s="3" t="str">
        <f ca="1">IF(AND($A98&lt;&gt;"",$A98&lt;&gt;"TOTAL"),IF(AND('[5]INVESTIGADOR_Horas dia'!$CG96&lt;&gt;"",'[5]INVESTIGADOR_Horas dia'!$CG96&lt;&gt;0),'[5]INVESTIGADOR_Horas dia'!$CG96,""),IF($A98="TOTAL",SUM(INDIRECT("AY4:AY"&amp;ROW()-1)),""))</f>
        <v/>
      </c>
      <c r="AZ98" s="3" t="str">
        <f t="shared" ca="1" si="35"/>
        <v/>
      </c>
      <c r="BA98" s="3" t="str">
        <f ca="1">IF(AND($A98&lt;&gt;"",$A98&lt;&gt;"TOTAL"),IF(AND('[5]INVESTIGADOR_Horas dia'!$CJ96&lt;&gt;"",'[5]INVESTIGADOR_Horas dia'!$CJ96&lt;&gt;0),'[5]INVESTIGADOR_Horas dia'!$CJ96,""),IF($A98="TOTAL",SUM(INDIRECT("BA4:BA"&amp;ROW()-1)),""))</f>
        <v/>
      </c>
      <c r="BB98" s="3" t="str">
        <f ca="1">IF(AND($A98&lt;&gt;"",$A98&lt;&gt;"TOTAL"),IF(AND('[5]INVESTIGADOR_Horas dia'!$CL96&lt;&gt;"",'[5]INVESTIGADOR_Horas dia'!$CL96&lt;&gt;0),'[5]INVESTIGADOR_Horas dia'!$CL96,""),IF($A98="TOTAL",SUM(INDIRECT("BB4:BB"&amp;ROW()-1)),""))</f>
        <v/>
      </c>
      <c r="BC98" s="3" t="str">
        <f t="shared" ca="1" si="36"/>
        <v/>
      </c>
      <c r="BD98" s="3" t="str">
        <f ca="1">IF(AND($A98&lt;&gt;"",$A98&lt;&gt;"TOTAL"),IF(AND('[5]INVESTIGADOR_Horas dia'!$CO96&lt;&gt;"",'[5]INVESTIGADOR_Horas dia'!$CO96&lt;&gt;0),'[5]INVESTIGADOR_Horas dia'!$CO96,""),IF($A98="TOTAL",SUM(INDIRECT("BD4:BD"&amp;ROW()-1)),""))</f>
        <v/>
      </c>
      <c r="BE98" s="3" t="str">
        <f ca="1">IF(AND($A98&lt;&gt;"",$A98&lt;&gt;"TOTAL"),IF(AND('[5]INVESTIGADOR_Horas dia'!$CQ96&lt;&gt;"",'[5]INVESTIGADOR_Horas dia'!$CQ96&lt;&gt;0),'[5]INVESTIGADOR_Horas dia'!$CQ96,""),IF($A98="TOTAL",SUM(INDIRECT("BE4:BE"&amp;ROW()-1)),""))</f>
        <v/>
      </c>
      <c r="BF98" s="3" t="str">
        <f t="shared" ca="1" si="37"/>
        <v/>
      </c>
    </row>
    <row r="99" spans="1:58" x14ac:dyDescent="0.2">
      <c r="A99" s="25" t="str">
        <f>IF('[5]INVESTIGADOR_Horas dia'!$B97&lt;&gt;"",'[5]INVESTIGADOR_Horas dia'!$B97,IF(AND('[5]INVESTIGADOR_Horas dia'!$B97="",'[5]INVESTIGADOR_Horas dia'!$B98="",'[5]INVESTIGADOR_Horas dia'!$B96=""),"","TOTAL"))</f>
        <v/>
      </c>
      <c r="B99" s="3" t="str">
        <f ca="1">IF(AND($A99&lt;&gt;"",$A99&lt;&gt;"TOTAL"),IF(AND('[5]INVESTIGADOR_Horas dia'!$C97&lt;&gt;"",'[5]INVESTIGADOR_Horas dia'!$C97&lt;&gt;0),'[5]INVESTIGADOR_Horas dia'!$C97,""),IF($A99="TOTAL",SUM(INDIRECT("B4:B"&amp;ROW()-1)),""))</f>
        <v/>
      </c>
      <c r="C99" s="3" t="str">
        <f ca="1">IF(AND($A99&lt;&gt;"",$A99&lt;&gt;"TOTAL"),IF(AND('[5]INVESTIGADOR_Horas dia'!$E97&lt;&gt;"",'[5]INVESTIGADOR_Horas dia'!$E97&lt;&gt;0),'[5]INVESTIGADOR_Horas dia'!$E97,""),IF($A99="TOTAL",SUM(INDIRECT("C4:C"&amp;ROW()-1)),""))</f>
        <v/>
      </c>
      <c r="D99" s="3" t="str">
        <f t="shared" ca="1" si="19"/>
        <v/>
      </c>
      <c r="E99" s="3" t="str">
        <f ca="1">IF(AND($A99&lt;&gt;"",$A99&lt;&gt;"TOTAL"),IF(AND('[5]INVESTIGADOR_Horas dia'!$H97&lt;&gt;"",'[5]INVESTIGADOR_Horas dia'!$H97&lt;&gt;0),'[5]INVESTIGADOR_Horas dia'!$H97,""),IF($A99="TOTAL",SUM(INDIRECT("E4:E"&amp;ROW()-1)),""))</f>
        <v/>
      </c>
      <c r="F99" s="3" t="str">
        <f ca="1">IF(AND($A99&lt;&gt;"",$A99&lt;&gt;"TOTAL"),IF(AND('[5]INVESTIGADOR_Horas dia'!$J97&lt;&gt;"",'[5]INVESTIGADOR_Horas dia'!$J97&lt;&gt;0),'[5]INVESTIGADOR_Horas dia'!$J97,""),IF($A99="TOTAL",SUM(INDIRECT("F4:F"&amp;ROW()-1)),""))</f>
        <v/>
      </c>
      <c r="G99" s="3" t="str">
        <f t="shared" ca="1" si="20"/>
        <v/>
      </c>
      <c r="H99" s="3" t="str">
        <f ca="1">IF(AND($A99&lt;&gt;"",$A99&lt;&gt;"TOTAL"),IF(AND('[5]INVESTIGADOR_Horas dia'!$M97&lt;&gt;"",'[5]INVESTIGADOR_Horas dia'!$M97&lt;&gt;0),'[5]INVESTIGADOR_Horas dia'!$M97,""),IF($A99="TOTAL",SUM(INDIRECT("H4:H"&amp;ROW()-1)),""))</f>
        <v/>
      </c>
      <c r="I99" s="3" t="str">
        <f ca="1">IF(AND($A99&lt;&gt;"",$A99&lt;&gt;"TOTAL"),IF(AND('[5]INVESTIGADOR_Horas dia'!$O97&lt;&gt;"",'[5]INVESTIGADOR_Horas dia'!$O97&lt;&gt;0),'[5]INVESTIGADOR_Horas dia'!$O97,""),IF($A99="TOTAL",SUM(INDIRECT("I4:I"&amp;ROW()-1)),""))</f>
        <v/>
      </c>
      <c r="J99" s="3" t="str">
        <f t="shared" ca="1" si="21"/>
        <v/>
      </c>
      <c r="K99" s="3" t="str">
        <f ca="1">IF(AND($A99&lt;&gt;"",$A99&lt;&gt;"TOTAL"),IF(AND('[5]INVESTIGADOR_Horas dia'!$R97&lt;&gt;"",'[5]INVESTIGADOR_Horas dia'!$R97&lt;&gt;0),'[5]INVESTIGADOR_Horas dia'!$R97,""),IF($A99="TOTAL",SUM(INDIRECT("K4:K"&amp;ROW()-1)),""))</f>
        <v/>
      </c>
      <c r="L99" s="3" t="str">
        <f ca="1">IF(AND($A99&lt;&gt;"",$A99&lt;&gt;"TOTAL"),IF(AND('[5]INVESTIGADOR_Horas dia'!$T97&lt;&gt;"",'[5]INVESTIGADOR_Horas dia'!$T97&lt;&gt;0),'[5]INVESTIGADOR_Horas dia'!$T97,""),IF($A99="TOTAL",SUM(INDIRECT("L4:L"&amp;ROW()-1)),""))</f>
        <v/>
      </c>
      <c r="M99" s="3" t="str">
        <f t="shared" ca="1" si="22"/>
        <v/>
      </c>
      <c r="N99" s="3" t="str">
        <f ca="1">IF(AND($A99&lt;&gt;"",$A99&lt;&gt;"TOTAL"),IF(AND('[5]INVESTIGADOR_Horas dia'!$W97&lt;&gt;"",'[5]INVESTIGADOR_Horas dia'!$W97&lt;&gt;0),'[5]INVESTIGADOR_Horas dia'!$W97,""),IF($A99="TOTAL",SUM(INDIRECT("N4:N"&amp;ROW()-1)),""))</f>
        <v/>
      </c>
      <c r="O99" s="3" t="str">
        <f ca="1">IF(AND($A99&lt;&gt;"",$A99&lt;&gt;"TOTAL"),IF(AND('[5]INVESTIGADOR_Horas dia'!$Y97&lt;&gt;"",'[5]INVESTIGADOR_Horas dia'!$Y97&lt;&gt;0),'[5]INVESTIGADOR_Horas dia'!$Y97,""),IF($A99="TOTAL",SUM(INDIRECT("O4:O"&amp;ROW()-1)),""))</f>
        <v/>
      </c>
      <c r="P99" s="3" t="str">
        <f t="shared" ca="1" si="23"/>
        <v/>
      </c>
      <c r="Q99" s="3" t="str">
        <f ca="1">IF(AND($A99&lt;&gt;"",$A99&lt;&gt;"TOTAL"),IF(AND('[5]INVESTIGADOR_Horas dia'!$AB97&lt;&gt;"",'[5]INVESTIGADOR_Horas dia'!$AB97&lt;&gt;0),'[5]INVESTIGADOR_Horas dia'!$AB97,""),IF($A99="TOTAL",SUM(INDIRECT("Q4:Q"&amp;ROW()-1)),""))</f>
        <v/>
      </c>
      <c r="R99" s="3" t="str">
        <f ca="1">IF(AND($A99&lt;&gt;"",$A99&lt;&gt;"TOTAL"),IF(AND('[5]INVESTIGADOR_Horas dia'!$AD97&lt;&gt;"",'[5]INVESTIGADOR_Horas dia'!$AD97&lt;&gt;0),'[5]INVESTIGADOR_Horas dia'!$AD97,""),IF($A99="TOTAL",SUM(INDIRECT("R4:R"&amp;ROW()-1)),""))</f>
        <v/>
      </c>
      <c r="S99" s="3" t="str">
        <f t="shared" ca="1" si="24"/>
        <v/>
      </c>
      <c r="T99" s="3" t="str">
        <f ca="1">IF(AND($A99&lt;&gt;"",$A99&lt;&gt;"TOTAL"),IF(AND('[5]INVESTIGADOR_Horas dia'!$AG97&lt;&gt;"",'[5]INVESTIGADOR_Horas dia'!$AG97&lt;&gt;0),'[5]INVESTIGADOR_Horas dia'!$AG97,""),IF($A99="TOTAL",SUM(INDIRECT("T4:T"&amp;ROW()-1)),""))</f>
        <v/>
      </c>
      <c r="U99" s="3" t="str">
        <f ca="1">IF(AND($A99&lt;&gt;"",$A99&lt;&gt;"TOTAL"),IF(AND('[5]INVESTIGADOR_Horas dia'!$AI97&lt;&gt;"",'[5]INVESTIGADOR_Horas dia'!$AI97&lt;&gt;0),'[5]INVESTIGADOR_Horas dia'!$AI97,""),IF($A99="TOTAL",SUM(INDIRECT("U4:U"&amp;ROW()-1)),""))</f>
        <v/>
      </c>
      <c r="V99" s="3" t="str">
        <f t="shared" ca="1" si="25"/>
        <v/>
      </c>
      <c r="W99" s="3" t="str">
        <f ca="1">IF(AND($A99&lt;&gt;"",$A99&lt;&gt;"TOTAL"),IF(AND('[5]INVESTIGADOR_Horas dia'!$AL97&lt;&gt;"",'[5]INVESTIGADOR_Horas dia'!$AL97&lt;&gt;0),'[5]INVESTIGADOR_Horas dia'!$AL97,""),IF($A99="TOTAL",SUM(INDIRECT("W4:W"&amp;ROW()-1)),""))</f>
        <v/>
      </c>
      <c r="X99" s="3" t="str">
        <f ca="1">IF(AND($A99&lt;&gt;"",$A99&lt;&gt;"TOTAL"),IF(AND('[5]INVESTIGADOR_Horas dia'!$AN97&lt;&gt;"",'[5]INVESTIGADOR_Horas dia'!$AN97&lt;&gt;0),'[5]INVESTIGADOR_Horas dia'!$AN97,""),IF($A99="TOTAL",SUM(INDIRECT("X4:X"&amp;ROW()-1)),""))</f>
        <v/>
      </c>
      <c r="Y99" s="3" t="str">
        <f t="shared" ca="1" si="26"/>
        <v/>
      </c>
      <c r="Z99" s="3" t="str">
        <f ca="1">IF(AND($A99&lt;&gt;"",$A99&lt;&gt;"TOTAL"),IF(AND('[5]INVESTIGADOR_Horas dia'!$AQ97&lt;&gt;"",'[5]INVESTIGADOR_Horas dia'!$AQ97&lt;&gt;0),'[5]INVESTIGADOR_Horas dia'!$AQ97,""),IF($A99="TOTAL",SUM(INDIRECT("Z4:Z"&amp;ROW()-1)),""))</f>
        <v/>
      </c>
      <c r="AA99" s="3" t="str">
        <f ca="1">IF(AND($A99&lt;&gt;"",$A99&lt;&gt;"TOTAL"),IF(AND('[5]INVESTIGADOR_Horas dia'!$AS97&lt;&gt;"",'[5]INVESTIGADOR_Horas dia'!$AS97&lt;&gt;0),'[5]INVESTIGADOR_Horas dia'!$AS97,""),IF($A99="TOTAL",SUM(INDIRECT("AA4:AA"&amp;ROW()-1)),""))</f>
        <v/>
      </c>
      <c r="AB99" s="3" t="str">
        <f t="shared" ca="1" si="27"/>
        <v/>
      </c>
      <c r="AC99" s="3" t="str">
        <f ca="1">IF(AND($A99&lt;&gt;"",$A99&lt;&gt;"TOTAL"),IF(AND('[5]INVESTIGADOR_Horas dia'!$AV97&lt;&gt;"",'[5]INVESTIGADOR_Horas dia'!$AV97&lt;&gt;0),'[5]INVESTIGADOR_Horas dia'!$AV97,""),IF($A99="TOTAL",SUM(INDIRECT("AC4:AC"&amp;ROW()-1)),""))</f>
        <v/>
      </c>
      <c r="AD99" s="3" t="str">
        <f ca="1">IF(AND($A99&lt;&gt;"",$A99&lt;&gt;"TOTAL"),IF(AND('[5]INVESTIGADOR_Horas dia'!$AX97&lt;&gt;"",'[5]INVESTIGADOR_Horas dia'!$AX97&lt;&gt;0),'[5]INVESTIGADOR_Horas dia'!$AX97,""),IF($A99="TOTAL",SUM(INDIRECT("AD4:AD"&amp;ROW()-1)),""))</f>
        <v/>
      </c>
      <c r="AE99" s="3" t="str">
        <f t="shared" ca="1" si="28"/>
        <v/>
      </c>
      <c r="AF99" s="3" t="str">
        <f ca="1">IF(AND($A99&lt;&gt;"",$A99&lt;&gt;"TOTAL"),IF(AND('[5]INVESTIGADOR_Horas dia'!$BA97&lt;&gt;"",'[5]INVESTIGADOR_Horas dia'!$BA97&lt;&gt;0),'[5]INVESTIGADOR_Horas dia'!$BA97,""),IF($A99="TOTAL",SUM(INDIRECT("AF4:AF"&amp;ROW()-1)),""))</f>
        <v/>
      </c>
      <c r="AG99" s="3" t="str">
        <f ca="1">IF(AND($A99&lt;&gt;"",$A99&lt;&gt;"TOTAL"),IF(AND('[5]INVESTIGADOR_Horas dia'!$BC97&lt;&gt;"",'[5]INVESTIGADOR_Horas dia'!$BC97&lt;&gt;0),'[5]INVESTIGADOR_Horas dia'!$BC97,""),IF($A99="TOTAL",SUM(INDIRECT("AG4:AG"&amp;ROW()-1)),""))</f>
        <v/>
      </c>
      <c r="AH99" s="3" t="str">
        <f t="shared" ca="1" si="29"/>
        <v/>
      </c>
      <c r="AI99" s="3" t="str">
        <f ca="1">IF(AND($A99&lt;&gt;"",$A99&lt;&gt;"TOTAL"),IF(AND('[5]INVESTIGADOR_Horas dia'!$BF97&lt;&gt;"",'[5]INVESTIGADOR_Horas dia'!$BF97&lt;&gt;0),'[5]INVESTIGADOR_Horas dia'!$BF97,""),IF($A99="TOTAL",SUM(INDIRECT("AI4:AI"&amp;ROW()-1)),""))</f>
        <v/>
      </c>
      <c r="AJ99" s="3" t="str">
        <f ca="1">IF(AND($A99&lt;&gt;"",$A99&lt;&gt;"TOTAL"),IF(AND('[5]INVESTIGADOR_Horas dia'!$BH97&lt;&gt;"",'[5]INVESTIGADOR_Horas dia'!$BH97&lt;&gt;0),'[5]INVESTIGADOR_Horas dia'!$BH97,""),IF($A99="TOTAL",SUM(INDIRECT("AJ4:AJ"&amp;ROW()-1)),""))</f>
        <v/>
      </c>
      <c r="AK99" s="3" t="str">
        <f t="shared" ca="1" si="30"/>
        <v/>
      </c>
      <c r="AL99" s="3" t="str">
        <f ca="1">IF(AND($A99&lt;&gt;"",$A99&lt;&gt;"TOTAL"),IF(AND('[5]INVESTIGADOR_Horas dia'!$BK97&lt;&gt;"",'[5]INVESTIGADOR_Horas dia'!$BK97&lt;&gt;0),'[5]INVESTIGADOR_Horas dia'!$BK97,""),IF($A99="TOTAL",SUM(INDIRECT("AL4:AL"&amp;ROW()-1)),""))</f>
        <v/>
      </c>
      <c r="AM99" s="3" t="str">
        <f ca="1">IF(AND($A99&lt;&gt;"",$A99&lt;&gt;"TOTAL"),IF(AND('[5]INVESTIGADOR_Horas dia'!$BM97&lt;&gt;"",'[5]INVESTIGADOR_Horas dia'!$BM97&lt;&gt;0),'[5]INVESTIGADOR_Horas dia'!$BM97,""),IF($A99="TOTAL",SUM(INDIRECT("AM4:AM"&amp;ROW()-1)),""))</f>
        <v/>
      </c>
      <c r="AN99" s="3" t="str">
        <f t="shared" ca="1" si="31"/>
        <v/>
      </c>
      <c r="AO99" s="3" t="str">
        <f ca="1">IF(AND($A99&lt;&gt;"",$A99&lt;&gt;"TOTAL"),IF(AND('[5]INVESTIGADOR_Horas dia'!$BP97&lt;&gt;"",'[5]INVESTIGADOR_Horas dia'!$BP97&lt;&gt;0),'[5]INVESTIGADOR_Horas dia'!$BP97,""),IF($A99="TOTAL",SUM(INDIRECT("AO4:AO"&amp;ROW()-1)),""))</f>
        <v/>
      </c>
      <c r="AP99" s="3" t="str">
        <f ca="1">IF(AND($A99&lt;&gt;"",$A99&lt;&gt;"TOTAL"),IF(AND('[5]INVESTIGADOR_Horas dia'!$BR97&lt;&gt;"",'[5]INVESTIGADOR_Horas dia'!$BR97&lt;&gt;0),'[5]INVESTIGADOR_Horas dia'!$BR97,""),IF($A99="TOTAL",SUM(INDIRECT("AP4:AP"&amp;ROW()-1)),""))</f>
        <v/>
      </c>
      <c r="AQ99" s="3" t="str">
        <f t="shared" ca="1" si="32"/>
        <v/>
      </c>
      <c r="AR99" s="3" t="str">
        <f ca="1">IF(AND($A99&lt;&gt;"",$A99&lt;&gt;"TOTAL"),IF(AND('[5]INVESTIGADOR_Horas dia'!$BU97&lt;&gt;"",'[5]INVESTIGADOR_Horas dia'!$BU97&lt;&gt;0),'[5]INVESTIGADOR_Horas dia'!$BU97,""),IF($A99="TOTAL",SUM(INDIRECT("AR4:AR"&amp;ROW()-1)),""))</f>
        <v/>
      </c>
      <c r="AS99" s="3" t="str">
        <f ca="1">IF(AND($A99&lt;&gt;"",$A99&lt;&gt;"TOTAL"),IF(AND('[5]INVESTIGADOR_Horas dia'!$BW97&lt;&gt;"",'[5]INVESTIGADOR_Horas dia'!$BW97&lt;&gt;0),'[5]INVESTIGADOR_Horas dia'!$BW97,""),IF($A99="TOTAL",SUM(INDIRECT("AS4:AS"&amp;ROW()-1)),""))</f>
        <v/>
      </c>
      <c r="AT99" s="3" t="str">
        <f t="shared" ca="1" si="33"/>
        <v/>
      </c>
      <c r="AU99" s="3" t="str">
        <f ca="1">IF(AND($A99&lt;&gt;"",$A99&lt;&gt;"TOTAL"),IF(AND('[5]INVESTIGADOR_Horas dia'!$BZ97&lt;&gt;"",'[5]INVESTIGADOR_Horas dia'!$BZ97&lt;&gt;0),'[5]INVESTIGADOR_Horas dia'!$BZ97,""),IF($A99="TOTAL",SUM(INDIRECT("AU4:AU"&amp;ROW()-1)),""))</f>
        <v/>
      </c>
      <c r="AV99" s="3" t="str">
        <f ca="1">IF(AND($A99&lt;&gt;"",$A99&lt;&gt;"TOTAL"),IF(AND('[5]INVESTIGADOR_Horas dia'!$CB97&lt;&gt;"",'[5]INVESTIGADOR_Horas dia'!$CB97&lt;&gt;0),'[5]INVESTIGADOR_Horas dia'!$CB97,""),IF($A99="TOTAL",SUM(INDIRECT("AV4:AV"&amp;ROW()-1)),""))</f>
        <v/>
      </c>
      <c r="AW99" s="3" t="str">
        <f t="shared" ca="1" si="34"/>
        <v/>
      </c>
      <c r="AX99" s="3" t="str">
        <f ca="1">IF(AND($A99&lt;&gt;"",$A99&lt;&gt;"TOTAL"),IF(AND('[5]INVESTIGADOR_Horas dia'!$CE97&lt;&gt;"",'[5]INVESTIGADOR_Horas dia'!$CE97&lt;&gt;0),'[5]INVESTIGADOR_Horas dia'!$CE97,""),IF($A99="TOTAL",SUM(INDIRECT("AX4:AX"&amp;ROW()-1)),""))</f>
        <v/>
      </c>
      <c r="AY99" s="3" t="str">
        <f ca="1">IF(AND($A99&lt;&gt;"",$A99&lt;&gt;"TOTAL"),IF(AND('[5]INVESTIGADOR_Horas dia'!$CG97&lt;&gt;"",'[5]INVESTIGADOR_Horas dia'!$CG97&lt;&gt;0),'[5]INVESTIGADOR_Horas dia'!$CG97,""),IF($A99="TOTAL",SUM(INDIRECT("AY4:AY"&amp;ROW()-1)),""))</f>
        <v/>
      </c>
      <c r="AZ99" s="3" t="str">
        <f t="shared" ca="1" si="35"/>
        <v/>
      </c>
      <c r="BA99" s="3" t="str">
        <f ca="1">IF(AND($A99&lt;&gt;"",$A99&lt;&gt;"TOTAL"),IF(AND('[5]INVESTIGADOR_Horas dia'!$CJ97&lt;&gt;"",'[5]INVESTIGADOR_Horas dia'!$CJ97&lt;&gt;0),'[5]INVESTIGADOR_Horas dia'!$CJ97,""),IF($A99="TOTAL",SUM(INDIRECT("BA4:BA"&amp;ROW()-1)),""))</f>
        <v/>
      </c>
      <c r="BB99" s="3" t="str">
        <f ca="1">IF(AND($A99&lt;&gt;"",$A99&lt;&gt;"TOTAL"),IF(AND('[5]INVESTIGADOR_Horas dia'!$CL97&lt;&gt;"",'[5]INVESTIGADOR_Horas dia'!$CL97&lt;&gt;0),'[5]INVESTIGADOR_Horas dia'!$CL97,""),IF($A99="TOTAL",SUM(INDIRECT("BB4:BB"&amp;ROW()-1)),""))</f>
        <v/>
      </c>
      <c r="BC99" s="3" t="str">
        <f t="shared" ca="1" si="36"/>
        <v/>
      </c>
      <c r="BD99" s="3" t="str">
        <f ca="1">IF(AND($A99&lt;&gt;"",$A99&lt;&gt;"TOTAL"),IF(AND('[5]INVESTIGADOR_Horas dia'!$CO97&lt;&gt;"",'[5]INVESTIGADOR_Horas dia'!$CO97&lt;&gt;0),'[5]INVESTIGADOR_Horas dia'!$CO97,""),IF($A99="TOTAL",SUM(INDIRECT("BD4:BD"&amp;ROW()-1)),""))</f>
        <v/>
      </c>
      <c r="BE99" s="3" t="str">
        <f ca="1">IF(AND($A99&lt;&gt;"",$A99&lt;&gt;"TOTAL"),IF(AND('[5]INVESTIGADOR_Horas dia'!$CQ97&lt;&gt;"",'[5]INVESTIGADOR_Horas dia'!$CQ97&lt;&gt;0),'[5]INVESTIGADOR_Horas dia'!$CQ97,""),IF($A99="TOTAL",SUM(INDIRECT("BE4:BE"&amp;ROW()-1)),""))</f>
        <v/>
      </c>
      <c r="BF99" s="3" t="str">
        <f t="shared" ca="1" si="37"/>
        <v/>
      </c>
    </row>
    <row r="100" spans="1:58" x14ac:dyDescent="0.2">
      <c r="A100" s="25" t="str">
        <f>IF('[5]INVESTIGADOR_Horas dia'!$B98&lt;&gt;"",'[5]INVESTIGADOR_Horas dia'!$B98,IF(AND('[5]INVESTIGADOR_Horas dia'!$B98="",'[5]INVESTIGADOR_Horas dia'!$B99="",'[5]INVESTIGADOR_Horas dia'!$B97=""),"","TOTAL"))</f>
        <v/>
      </c>
      <c r="B100" s="3" t="str">
        <f ca="1">IF(AND($A100&lt;&gt;"",$A100&lt;&gt;"TOTAL"),IF(AND('[5]INVESTIGADOR_Horas dia'!$C98&lt;&gt;"",'[5]INVESTIGADOR_Horas dia'!$C98&lt;&gt;0),'[5]INVESTIGADOR_Horas dia'!$C98,""),IF($A100="TOTAL",SUM(INDIRECT("B4:B"&amp;ROW()-1)),""))</f>
        <v/>
      </c>
      <c r="C100" s="3" t="str">
        <f ca="1">IF(AND($A100&lt;&gt;"",$A100&lt;&gt;"TOTAL"),IF(AND('[5]INVESTIGADOR_Horas dia'!$E98&lt;&gt;"",'[5]INVESTIGADOR_Horas dia'!$E98&lt;&gt;0),'[5]INVESTIGADOR_Horas dia'!$E98,""),IF($A100="TOTAL",SUM(INDIRECT("C4:C"&amp;ROW()-1)),""))</f>
        <v/>
      </c>
      <c r="D100" s="3" t="str">
        <f t="shared" ca="1" si="19"/>
        <v/>
      </c>
      <c r="E100" s="3" t="str">
        <f ca="1">IF(AND($A100&lt;&gt;"",$A100&lt;&gt;"TOTAL"),IF(AND('[5]INVESTIGADOR_Horas dia'!$H98&lt;&gt;"",'[5]INVESTIGADOR_Horas dia'!$H98&lt;&gt;0),'[5]INVESTIGADOR_Horas dia'!$H98,""),IF($A100="TOTAL",SUM(INDIRECT("E4:E"&amp;ROW()-1)),""))</f>
        <v/>
      </c>
      <c r="F100" s="3" t="str">
        <f ca="1">IF(AND($A100&lt;&gt;"",$A100&lt;&gt;"TOTAL"),IF(AND('[5]INVESTIGADOR_Horas dia'!$J98&lt;&gt;"",'[5]INVESTIGADOR_Horas dia'!$J98&lt;&gt;0),'[5]INVESTIGADOR_Horas dia'!$J98,""),IF($A100="TOTAL",SUM(INDIRECT("F4:F"&amp;ROW()-1)),""))</f>
        <v/>
      </c>
      <c r="G100" s="3" t="str">
        <f t="shared" ca="1" si="20"/>
        <v/>
      </c>
      <c r="H100" s="3" t="str">
        <f ca="1">IF(AND($A100&lt;&gt;"",$A100&lt;&gt;"TOTAL"),IF(AND('[5]INVESTIGADOR_Horas dia'!$M98&lt;&gt;"",'[5]INVESTIGADOR_Horas dia'!$M98&lt;&gt;0),'[5]INVESTIGADOR_Horas dia'!$M98,""),IF($A100="TOTAL",SUM(INDIRECT("H4:H"&amp;ROW()-1)),""))</f>
        <v/>
      </c>
      <c r="I100" s="3" t="str">
        <f ca="1">IF(AND($A100&lt;&gt;"",$A100&lt;&gt;"TOTAL"),IF(AND('[5]INVESTIGADOR_Horas dia'!$O98&lt;&gt;"",'[5]INVESTIGADOR_Horas dia'!$O98&lt;&gt;0),'[5]INVESTIGADOR_Horas dia'!$O98,""),IF($A100="TOTAL",SUM(INDIRECT("I4:I"&amp;ROW()-1)),""))</f>
        <v/>
      </c>
      <c r="J100" s="3" t="str">
        <f t="shared" ca="1" si="21"/>
        <v/>
      </c>
      <c r="K100" s="3" t="str">
        <f ca="1">IF(AND($A100&lt;&gt;"",$A100&lt;&gt;"TOTAL"),IF(AND('[5]INVESTIGADOR_Horas dia'!$R98&lt;&gt;"",'[5]INVESTIGADOR_Horas dia'!$R98&lt;&gt;0),'[5]INVESTIGADOR_Horas dia'!$R98,""),IF($A100="TOTAL",SUM(INDIRECT("K4:K"&amp;ROW()-1)),""))</f>
        <v/>
      </c>
      <c r="L100" s="3" t="str">
        <f ca="1">IF(AND($A100&lt;&gt;"",$A100&lt;&gt;"TOTAL"),IF(AND('[5]INVESTIGADOR_Horas dia'!$T98&lt;&gt;"",'[5]INVESTIGADOR_Horas dia'!$T98&lt;&gt;0),'[5]INVESTIGADOR_Horas dia'!$T98,""),IF($A100="TOTAL",SUM(INDIRECT("L4:L"&amp;ROW()-1)),""))</f>
        <v/>
      </c>
      <c r="M100" s="3" t="str">
        <f t="shared" ca="1" si="22"/>
        <v/>
      </c>
      <c r="N100" s="3" t="str">
        <f ca="1">IF(AND($A100&lt;&gt;"",$A100&lt;&gt;"TOTAL"),IF(AND('[5]INVESTIGADOR_Horas dia'!$W98&lt;&gt;"",'[5]INVESTIGADOR_Horas dia'!$W98&lt;&gt;0),'[5]INVESTIGADOR_Horas dia'!$W98,""),IF($A100="TOTAL",SUM(INDIRECT("N4:N"&amp;ROW()-1)),""))</f>
        <v/>
      </c>
      <c r="O100" s="3" t="str">
        <f ca="1">IF(AND($A100&lt;&gt;"",$A100&lt;&gt;"TOTAL"),IF(AND('[5]INVESTIGADOR_Horas dia'!$Y98&lt;&gt;"",'[5]INVESTIGADOR_Horas dia'!$Y98&lt;&gt;0),'[5]INVESTIGADOR_Horas dia'!$Y98,""),IF($A100="TOTAL",SUM(INDIRECT("O4:O"&amp;ROW()-1)),""))</f>
        <v/>
      </c>
      <c r="P100" s="3" t="str">
        <f t="shared" ca="1" si="23"/>
        <v/>
      </c>
      <c r="Q100" s="3" t="str">
        <f ca="1">IF(AND($A100&lt;&gt;"",$A100&lt;&gt;"TOTAL"),IF(AND('[5]INVESTIGADOR_Horas dia'!$AB98&lt;&gt;"",'[5]INVESTIGADOR_Horas dia'!$AB98&lt;&gt;0),'[5]INVESTIGADOR_Horas dia'!$AB98,""),IF($A100="TOTAL",SUM(INDIRECT("Q4:Q"&amp;ROW()-1)),""))</f>
        <v/>
      </c>
      <c r="R100" s="3" t="str">
        <f ca="1">IF(AND($A100&lt;&gt;"",$A100&lt;&gt;"TOTAL"),IF(AND('[5]INVESTIGADOR_Horas dia'!$AD98&lt;&gt;"",'[5]INVESTIGADOR_Horas dia'!$AD98&lt;&gt;0),'[5]INVESTIGADOR_Horas dia'!$AD98,""),IF($A100="TOTAL",SUM(INDIRECT("R4:R"&amp;ROW()-1)),""))</f>
        <v/>
      </c>
      <c r="S100" s="3" t="str">
        <f t="shared" ca="1" si="24"/>
        <v/>
      </c>
      <c r="T100" s="3" t="str">
        <f ca="1">IF(AND($A100&lt;&gt;"",$A100&lt;&gt;"TOTAL"),IF(AND('[5]INVESTIGADOR_Horas dia'!$AG98&lt;&gt;"",'[5]INVESTIGADOR_Horas dia'!$AG98&lt;&gt;0),'[5]INVESTIGADOR_Horas dia'!$AG98,""),IF($A100="TOTAL",SUM(INDIRECT("T4:T"&amp;ROW()-1)),""))</f>
        <v/>
      </c>
      <c r="U100" s="3" t="str">
        <f ca="1">IF(AND($A100&lt;&gt;"",$A100&lt;&gt;"TOTAL"),IF(AND('[5]INVESTIGADOR_Horas dia'!$AI98&lt;&gt;"",'[5]INVESTIGADOR_Horas dia'!$AI98&lt;&gt;0),'[5]INVESTIGADOR_Horas dia'!$AI98,""),IF($A100="TOTAL",SUM(INDIRECT("U4:U"&amp;ROW()-1)),""))</f>
        <v/>
      </c>
      <c r="V100" s="3" t="str">
        <f t="shared" ca="1" si="25"/>
        <v/>
      </c>
      <c r="W100" s="3" t="str">
        <f ca="1">IF(AND($A100&lt;&gt;"",$A100&lt;&gt;"TOTAL"),IF(AND('[5]INVESTIGADOR_Horas dia'!$AL98&lt;&gt;"",'[5]INVESTIGADOR_Horas dia'!$AL98&lt;&gt;0),'[5]INVESTIGADOR_Horas dia'!$AL98,""),IF($A100="TOTAL",SUM(INDIRECT("W4:W"&amp;ROW()-1)),""))</f>
        <v/>
      </c>
      <c r="X100" s="3" t="str">
        <f ca="1">IF(AND($A100&lt;&gt;"",$A100&lt;&gt;"TOTAL"),IF(AND('[5]INVESTIGADOR_Horas dia'!$AN98&lt;&gt;"",'[5]INVESTIGADOR_Horas dia'!$AN98&lt;&gt;0),'[5]INVESTIGADOR_Horas dia'!$AN98,""),IF($A100="TOTAL",SUM(INDIRECT("X4:X"&amp;ROW()-1)),""))</f>
        <v/>
      </c>
      <c r="Y100" s="3" t="str">
        <f t="shared" ca="1" si="26"/>
        <v/>
      </c>
      <c r="Z100" s="3" t="str">
        <f ca="1">IF(AND($A100&lt;&gt;"",$A100&lt;&gt;"TOTAL"),IF(AND('[5]INVESTIGADOR_Horas dia'!$AQ98&lt;&gt;"",'[5]INVESTIGADOR_Horas dia'!$AQ98&lt;&gt;0),'[5]INVESTIGADOR_Horas dia'!$AQ98,""),IF($A100="TOTAL",SUM(INDIRECT("Z4:Z"&amp;ROW()-1)),""))</f>
        <v/>
      </c>
      <c r="AA100" s="3" t="str">
        <f ca="1">IF(AND($A100&lt;&gt;"",$A100&lt;&gt;"TOTAL"),IF(AND('[5]INVESTIGADOR_Horas dia'!$AS98&lt;&gt;"",'[5]INVESTIGADOR_Horas dia'!$AS98&lt;&gt;0),'[5]INVESTIGADOR_Horas dia'!$AS98,""),IF($A100="TOTAL",SUM(INDIRECT("AA4:AA"&amp;ROW()-1)),""))</f>
        <v/>
      </c>
      <c r="AB100" s="3" t="str">
        <f t="shared" ca="1" si="27"/>
        <v/>
      </c>
      <c r="AC100" s="3" t="str">
        <f ca="1">IF(AND($A100&lt;&gt;"",$A100&lt;&gt;"TOTAL"),IF(AND('[5]INVESTIGADOR_Horas dia'!$AV98&lt;&gt;"",'[5]INVESTIGADOR_Horas dia'!$AV98&lt;&gt;0),'[5]INVESTIGADOR_Horas dia'!$AV98,""),IF($A100="TOTAL",SUM(INDIRECT("AC4:AC"&amp;ROW()-1)),""))</f>
        <v/>
      </c>
      <c r="AD100" s="3" t="str">
        <f ca="1">IF(AND($A100&lt;&gt;"",$A100&lt;&gt;"TOTAL"),IF(AND('[5]INVESTIGADOR_Horas dia'!$AX98&lt;&gt;"",'[5]INVESTIGADOR_Horas dia'!$AX98&lt;&gt;0),'[5]INVESTIGADOR_Horas dia'!$AX98,""),IF($A100="TOTAL",SUM(INDIRECT("AD4:AD"&amp;ROW()-1)),""))</f>
        <v/>
      </c>
      <c r="AE100" s="3" t="str">
        <f t="shared" ca="1" si="28"/>
        <v/>
      </c>
      <c r="AF100" s="3" t="str">
        <f ca="1">IF(AND($A100&lt;&gt;"",$A100&lt;&gt;"TOTAL"),IF(AND('[5]INVESTIGADOR_Horas dia'!$BA98&lt;&gt;"",'[5]INVESTIGADOR_Horas dia'!$BA98&lt;&gt;0),'[5]INVESTIGADOR_Horas dia'!$BA98,""),IF($A100="TOTAL",SUM(INDIRECT("AF4:AF"&amp;ROW()-1)),""))</f>
        <v/>
      </c>
      <c r="AG100" s="3" t="str">
        <f ca="1">IF(AND($A100&lt;&gt;"",$A100&lt;&gt;"TOTAL"),IF(AND('[5]INVESTIGADOR_Horas dia'!$BC98&lt;&gt;"",'[5]INVESTIGADOR_Horas dia'!$BC98&lt;&gt;0),'[5]INVESTIGADOR_Horas dia'!$BC98,""),IF($A100="TOTAL",SUM(INDIRECT("AG4:AG"&amp;ROW()-1)),""))</f>
        <v/>
      </c>
      <c r="AH100" s="3" t="str">
        <f t="shared" ca="1" si="29"/>
        <v/>
      </c>
      <c r="AI100" s="3" t="str">
        <f ca="1">IF(AND($A100&lt;&gt;"",$A100&lt;&gt;"TOTAL"),IF(AND('[5]INVESTIGADOR_Horas dia'!$BF98&lt;&gt;"",'[5]INVESTIGADOR_Horas dia'!$BF98&lt;&gt;0),'[5]INVESTIGADOR_Horas dia'!$BF98,""),IF($A100="TOTAL",SUM(INDIRECT("AI4:AI"&amp;ROW()-1)),""))</f>
        <v/>
      </c>
      <c r="AJ100" s="3" t="str">
        <f ca="1">IF(AND($A100&lt;&gt;"",$A100&lt;&gt;"TOTAL"),IF(AND('[5]INVESTIGADOR_Horas dia'!$BH98&lt;&gt;"",'[5]INVESTIGADOR_Horas dia'!$BH98&lt;&gt;0),'[5]INVESTIGADOR_Horas dia'!$BH98,""),IF($A100="TOTAL",SUM(INDIRECT("AJ4:AJ"&amp;ROW()-1)),""))</f>
        <v/>
      </c>
      <c r="AK100" s="3" t="str">
        <f t="shared" ca="1" si="30"/>
        <v/>
      </c>
      <c r="AL100" s="3" t="str">
        <f ca="1">IF(AND($A100&lt;&gt;"",$A100&lt;&gt;"TOTAL"),IF(AND('[5]INVESTIGADOR_Horas dia'!$BK98&lt;&gt;"",'[5]INVESTIGADOR_Horas dia'!$BK98&lt;&gt;0),'[5]INVESTIGADOR_Horas dia'!$BK98,""),IF($A100="TOTAL",SUM(INDIRECT("AL4:AL"&amp;ROW()-1)),""))</f>
        <v/>
      </c>
      <c r="AM100" s="3" t="str">
        <f ca="1">IF(AND($A100&lt;&gt;"",$A100&lt;&gt;"TOTAL"),IF(AND('[5]INVESTIGADOR_Horas dia'!$BM98&lt;&gt;"",'[5]INVESTIGADOR_Horas dia'!$BM98&lt;&gt;0),'[5]INVESTIGADOR_Horas dia'!$BM98,""),IF($A100="TOTAL",SUM(INDIRECT("AM4:AM"&amp;ROW()-1)),""))</f>
        <v/>
      </c>
      <c r="AN100" s="3" t="str">
        <f t="shared" ca="1" si="31"/>
        <v/>
      </c>
      <c r="AO100" s="3" t="str">
        <f ca="1">IF(AND($A100&lt;&gt;"",$A100&lt;&gt;"TOTAL"),IF(AND('[5]INVESTIGADOR_Horas dia'!$BP98&lt;&gt;"",'[5]INVESTIGADOR_Horas dia'!$BP98&lt;&gt;0),'[5]INVESTIGADOR_Horas dia'!$BP98,""),IF($A100="TOTAL",SUM(INDIRECT("AO4:AO"&amp;ROW()-1)),""))</f>
        <v/>
      </c>
      <c r="AP100" s="3" t="str">
        <f ca="1">IF(AND($A100&lt;&gt;"",$A100&lt;&gt;"TOTAL"),IF(AND('[5]INVESTIGADOR_Horas dia'!$BR98&lt;&gt;"",'[5]INVESTIGADOR_Horas dia'!$BR98&lt;&gt;0),'[5]INVESTIGADOR_Horas dia'!$BR98,""),IF($A100="TOTAL",SUM(INDIRECT("AP4:AP"&amp;ROW()-1)),""))</f>
        <v/>
      </c>
      <c r="AQ100" s="3" t="str">
        <f t="shared" ca="1" si="32"/>
        <v/>
      </c>
      <c r="AR100" s="3" t="str">
        <f ca="1">IF(AND($A100&lt;&gt;"",$A100&lt;&gt;"TOTAL"),IF(AND('[5]INVESTIGADOR_Horas dia'!$BU98&lt;&gt;"",'[5]INVESTIGADOR_Horas dia'!$BU98&lt;&gt;0),'[5]INVESTIGADOR_Horas dia'!$BU98,""),IF($A100="TOTAL",SUM(INDIRECT("AR4:AR"&amp;ROW()-1)),""))</f>
        <v/>
      </c>
      <c r="AS100" s="3" t="str">
        <f ca="1">IF(AND($A100&lt;&gt;"",$A100&lt;&gt;"TOTAL"),IF(AND('[5]INVESTIGADOR_Horas dia'!$BW98&lt;&gt;"",'[5]INVESTIGADOR_Horas dia'!$BW98&lt;&gt;0),'[5]INVESTIGADOR_Horas dia'!$BW98,""),IF($A100="TOTAL",SUM(INDIRECT("AS4:AS"&amp;ROW()-1)),""))</f>
        <v/>
      </c>
      <c r="AT100" s="3" t="str">
        <f t="shared" ca="1" si="33"/>
        <v/>
      </c>
      <c r="AU100" s="3" t="str">
        <f ca="1">IF(AND($A100&lt;&gt;"",$A100&lt;&gt;"TOTAL"),IF(AND('[5]INVESTIGADOR_Horas dia'!$BZ98&lt;&gt;"",'[5]INVESTIGADOR_Horas dia'!$BZ98&lt;&gt;0),'[5]INVESTIGADOR_Horas dia'!$BZ98,""),IF($A100="TOTAL",SUM(INDIRECT("AU4:AU"&amp;ROW()-1)),""))</f>
        <v/>
      </c>
      <c r="AV100" s="3" t="str">
        <f ca="1">IF(AND($A100&lt;&gt;"",$A100&lt;&gt;"TOTAL"),IF(AND('[5]INVESTIGADOR_Horas dia'!$CB98&lt;&gt;"",'[5]INVESTIGADOR_Horas dia'!$CB98&lt;&gt;0),'[5]INVESTIGADOR_Horas dia'!$CB98,""),IF($A100="TOTAL",SUM(INDIRECT("AV4:AV"&amp;ROW()-1)),""))</f>
        <v/>
      </c>
      <c r="AW100" s="3" t="str">
        <f t="shared" ca="1" si="34"/>
        <v/>
      </c>
      <c r="AX100" s="3" t="str">
        <f ca="1">IF(AND($A100&lt;&gt;"",$A100&lt;&gt;"TOTAL"),IF(AND('[5]INVESTIGADOR_Horas dia'!$CE98&lt;&gt;"",'[5]INVESTIGADOR_Horas dia'!$CE98&lt;&gt;0),'[5]INVESTIGADOR_Horas dia'!$CE98,""),IF($A100="TOTAL",SUM(INDIRECT("AX4:AX"&amp;ROW()-1)),""))</f>
        <v/>
      </c>
      <c r="AY100" s="3" t="str">
        <f ca="1">IF(AND($A100&lt;&gt;"",$A100&lt;&gt;"TOTAL"),IF(AND('[5]INVESTIGADOR_Horas dia'!$CG98&lt;&gt;"",'[5]INVESTIGADOR_Horas dia'!$CG98&lt;&gt;0),'[5]INVESTIGADOR_Horas dia'!$CG98,""),IF($A100="TOTAL",SUM(INDIRECT("AY4:AY"&amp;ROW()-1)),""))</f>
        <v/>
      </c>
      <c r="AZ100" s="3" t="str">
        <f t="shared" ca="1" si="35"/>
        <v/>
      </c>
      <c r="BA100" s="3" t="str">
        <f ca="1">IF(AND($A100&lt;&gt;"",$A100&lt;&gt;"TOTAL"),IF(AND('[5]INVESTIGADOR_Horas dia'!$CJ98&lt;&gt;"",'[5]INVESTIGADOR_Horas dia'!$CJ98&lt;&gt;0),'[5]INVESTIGADOR_Horas dia'!$CJ98,""),IF($A100="TOTAL",SUM(INDIRECT("BA4:BA"&amp;ROW()-1)),""))</f>
        <v/>
      </c>
      <c r="BB100" s="3" t="str">
        <f ca="1">IF(AND($A100&lt;&gt;"",$A100&lt;&gt;"TOTAL"),IF(AND('[5]INVESTIGADOR_Horas dia'!$CL98&lt;&gt;"",'[5]INVESTIGADOR_Horas dia'!$CL98&lt;&gt;0),'[5]INVESTIGADOR_Horas dia'!$CL98,""),IF($A100="TOTAL",SUM(INDIRECT("BB4:BB"&amp;ROW()-1)),""))</f>
        <v/>
      </c>
      <c r="BC100" s="3" t="str">
        <f t="shared" ca="1" si="36"/>
        <v/>
      </c>
      <c r="BD100" s="3" t="str">
        <f ca="1">IF(AND($A100&lt;&gt;"",$A100&lt;&gt;"TOTAL"),IF(AND('[5]INVESTIGADOR_Horas dia'!$CO98&lt;&gt;"",'[5]INVESTIGADOR_Horas dia'!$CO98&lt;&gt;0),'[5]INVESTIGADOR_Horas dia'!$CO98,""),IF($A100="TOTAL",SUM(INDIRECT("BD4:BD"&amp;ROW()-1)),""))</f>
        <v/>
      </c>
      <c r="BE100" s="3" t="str">
        <f ca="1">IF(AND($A100&lt;&gt;"",$A100&lt;&gt;"TOTAL"),IF(AND('[5]INVESTIGADOR_Horas dia'!$CQ98&lt;&gt;"",'[5]INVESTIGADOR_Horas dia'!$CQ98&lt;&gt;0),'[5]INVESTIGADOR_Horas dia'!$CQ98,""),IF($A100="TOTAL",SUM(INDIRECT("BE4:BE"&amp;ROW()-1)),""))</f>
        <v/>
      </c>
      <c r="BF100" s="3" t="str">
        <f t="shared" ca="1" si="37"/>
        <v/>
      </c>
    </row>
    <row r="101" spans="1:58" x14ac:dyDescent="0.2">
      <c r="A101" s="25" t="str">
        <f>IF('[5]INVESTIGADOR_Horas dia'!$B99&lt;&gt;"",'[5]INVESTIGADOR_Horas dia'!$B99,IF(AND('[5]INVESTIGADOR_Horas dia'!$B99="",'[5]INVESTIGADOR_Horas dia'!$B100="",'[5]INVESTIGADOR_Horas dia'!$B98=""),"","TOTAL"))</f>
        <v/>
      </c>
      <c r="B101" s="3" t="str">
        <f ca="1">IF(AND($A101&lt;&gt;"",$A101&lt;&gt;"TOTAL"),IF(AND('[5]INVESTIGADOR_Horas dia'!$C99&lt;&gt;"",'[5]INVESTIGADOR_Horas dia'!$C99&lt;&gt;0),'[5]INVESTIGADOR_Horas dia'!$C99,""),IF($A101="TOTAL",SUM(INDIRECT("B4:B"&amp;ROW()-1)),""))</f>
        <v/>
      </c>
      <c r="C101" s="3" t="str">
        <f ca="1">IF(AND($A101&lt;&gt;"",$A101&lt;&gt;"TOTAL"),IF(AND('[5]INVESTIGADOR_Horas dia'!$E99&lt;&gt;"",'[5]INVESTIGADOR_Horas dia'!$E99&lt;&gt;0),'[5]INVESTIGADOR_Horas dia'!$E99,""),IF($A101="TOTAL",SUM(INDIRECT("C4:C"&amp;ROW()-1)),""))</f>
        <v/>
      </c>
      <c r="D101" s="3" t="str">
        <f t="shared" ca="1" si="19"/>
        <v/>
      </c>
      <c r="E101" s="3" t="str">
        <f ca="1">IF(AND($A101&lt;&gt;"",$A101&lt;&gt;"TOTAL"),IF(AND('[5]INVESTIGADOR_Horas dia'!$H99&lt;&gt;"",'[5]INVESTIGADOR_Horas dia'!$H99&lt;&gt;0),'[5]INVESTIGADOR_Horas dia'!$H99,""),IF($A101="TOTAL",SUM(INDIRECT("E4:E"&amp;ROW()-1)),""))</f>
        <v/>
      </c>
      <c r="F101" s="3" t="str">
        <f ca="1">IF(AND($A101&lt;&gt;"",$A101&lt;&gt;"TOTAL"),IF(AND('[5]INVESTIGADOR_Horas dia'!$J99&lt;&gt;"",'[5]INVESTIGADOR_Horas dia'!$J99&lt;&gt;0),'[5]INVESTIGADOR_Horas dia'!$J99,""),IF($A101="TOTAL",SUM(INDIRECT("F4:F"&amp;ROW()-1)),""))</f>
        <v/>
      </c>
      <c r="G101" s="3" t="str">
        <f t="shared" ca="1" si="20"/>
        <v/>
      </c>
      <c r="H101" s="3" t="str">
        <f ca="1">IF(AND($A101&lt;&gt;"",$A101&lt;&gt;"TOTAL"),IF(AND('[5]INVESTIGADOR_Horas dia'!$M99&lt;&gt;"",'[5]INVESTIGADOR_Horas dia'!$M99&lt;&gt;0),'[5]INVESTIGADOR_Horas dia'!$M99,""),IF($A101="TOTAL",SUM(INDIRECT("H4:H"&amp;ROW()-1)),""))</f>
        <v/>
      </c>
      <c r="I101" s="3" t="str">
        <f ca="1">IF(AND($A101&lt;&gt;"",$A101&lt;&gt;"TOTAL"),IF(AND('[5]INVESTIGADOR_Horas dia'!$O99&lt;&gt;"",'[5]INVESTIGADOR_Horas dia'!$O99&lt;&gt;0),'[5]INVESTIGADOR_Horas dia'!$O99,""),IF($A101="TOTAL",SUM(INDIRECT("I4:I"&amp;ROW()-1)),""))</f>
        <v/>
      </c>
      <c r="J101" s="3" t="str">
        <f t="shared" ca="1" si="21"/>
        <v/>
      </c>
      <c r="K101" s="3" t="str">
        <f ca="1">IF(AND($A101&lt;&gt;"",$A101&lt;&gt;"TOTAL"),IF(AND('[5]INVESTIGADOR_Horas dia'!$R99&lt;&gt;"",'[5]INVESTIGADOR_Horas dia'!$R99&lt;&gt;0),'[5]INVESTIGADOR_Horas dia'!$R99,""),IF($A101="TOTAL",SUM(INDIRECT("K4:K"&amp;ROW()-1)),""))</f>
        <v/>
      </c>
      <c r="L101" s="3" t="str">
        <f ca="1">IF(AND($A101&lt;&gt;"",$A101&lt;&gt;"TOTAL"),IF(AND('[5]INVESTIGADOR_Horas dia'!$T99&lt;&gt;"",'[5]INVESTIGADOR_Horas dia'!$T99&lt;&gt;0),'[5]INVESTIGADOR_Horas dia'!$T99,""),IF($A101="TOTAL",SUM(INDIRECT("L4:L"&amp;ROW()-1)),""))</f>
        <v/>
      </c>
      <c r="M101" s="3" t="str">
        <f t="shared" ca="1" si="22"/>
        <v/>
      </c>
      <c r="N101" s="3" t="str">
        <f ca="1">IF(AND($A101&lt;&gt;"",$A101&lt;&gt;"TOTAL"),IF(AND('[5]INVESTIGADOR_Horas dia'!$W99&lt;&gt;"",'[5]INVESTIGADOR_Horas dia'!$W99&lt;&gt;0),'[5]INVESTIGADOR_Horas dia'!$W99,""),IF($A101="TOTAL",SUM(INDIRECT("N4:N"&amp;ROW()-1)),""))</f>
        <v/>
      </c>
      <c r="O101" s="3" t="str">
        <f ca="1">IF(AND($A101&lt;&gt;"",$A101&lt;&gt;"TOTAL"),IF(AND('[5]INVESTIGADOR_Horas dia'!$Y99&lt;&gt;"",'[5]INVESTIGADOR_Horas dia'!$Y99&lt;&gt;0),'[5]INVESTIGADOR_Horas dia'!$Y99,""),IF($A101="TOTAL",SUM(INDIRECT("O4:O"&amp;ROW()-1)),""))</f>
        <v/>
      </c>
      <c r="P101" s="3" t="str">
        <f t="shared" ca="1" si="23"/>
        <v/>
      </c>
      <c r="Q101" s="3" t="str">
        <f ca="1">IF(AND($A101&lt;&gt;"",$A101&lt;&gt;"TOTAL"),IF(AND('[5]INVESTIGADOR_Horas dia'!$AB99&lt;&gt;"",'[5]INVESTIGADOR_Horas dia'!$AB99&lt;&gt;0),'[5]INVESTIGADOR_Horas dia'!$AB99,""),IF($A101="TOTAL",SUM(INDIRECT("Q4:Q"&amp;ROW()-1)),""))</f>
        <v/>
      </c>
      <c r="R101" s="3" t="str">
        <f ca="1">IF(AND($A101&lt;&gt;"",$A101&lt;&gt;"TOTAL"),IF(AND('[5]INVESTIGADOR_Horas dia'!$AD99&lt;&gt;"",'[5]INVESTIGADOR_Horas dia'!$AD99&lt;&gt;0),'[5]INVESTIGADOR_Horas dia'!$AD99,""),IF($A101="TOTAL",SUM(INDIRECT("R4:R"&amp;ROW()-1)),""))</f>
        <v/>
      </c>
      <c r="S101" s="3" t="str">
        <f t="shared" ca="1" si="24"/>
        <v/>
      </c>
      <c r="T101" s="3" t="str">
        <f ca="1">IF(AND($A101&lt;&gt;"",$A101&lt;&gt;"TOTAL"),IF(AND('[5]INVESTIGADOR_Horas dia'!$AG99&lt;&gt;"",'[5]INVESTIGADOR_Horas dia'!$AG99&lt;&gt;0),'[5]INVESTIGADOR_Horas dia'!$AG99,""),IF($A101="TOTAL",SUM(INDIRECT("T4:T"&amp;ROW()-1)),""))</f>
        <v/>
      </c>
      <c r="U101" s="3" t="str">
        <f ca="1">IF(AND($A101&lt;&gt;"",$A101&lt;&gt;"TOTAL"),IF(AND('[5]INVESTIGADOR_Horas dia'!$AI99&lt;&gt;"",'[5]INVESTIGADOR_Horas dia'!$AI99&lt;&gt;0),'[5]INVESTIGADOR_Horas dia'!$AI99,""),IF($A101="TOTAL",SUM(INDIRECT("U4:U"&amp;ROW()-1)),""))</f>
        <v/>
      </c>
      <c r="V101" s="3" t="str">
        <f t="shared" ca="1" si="25"/>
        <v/>
      </c>
      <c r="W101" s="3" t="str">
        <f ca="1">IF(AND($A101&lt;&gt;"",$A101&lt;&gt;"TOTAL"),IF(AND('[5]INVESTIGADOR_Horas dia'!$AL99&lt;&gt;"",'[5]INVESTIGADOR_Horas dia'!$AL99&lt;&gt;0),'[5]INVESTIGADOR_Horas dia'!$AL99,""),IF($A101="TOTAL",SUM(INDIRECT("W4:W"&amp;ROW()-1)),""))</f>
        <v/>
      </c>
      <c r="X101" s="3" t="str">
        <f ca="1">IF(AND($A101&lt;&gt;"",$A101&lt;&gt;"TOTAL"),IF(AND('[5]INVESTIGADOR_Horas dia'!$AN99&lt;&gt;"",'[5]INVESTIGADOR_Horas dia'!$AN99&lt;&gt;0),'[5]INVESTIGADOR_Horas dia'!$AN99,""),IF($A101="TOTAL",SUM(INDIRECT("X4:X"&amp;ROW()-1)),""))</f>
        <v/>
      </c>
      <c r="Y101" s="3" t="str">
        <f t="shared" ca="1" si="26"/>
        <v/>
      </c>
      <c r="Z101" s="3" t="str">
        <f ca="1">IF(AND($A101&lt;&gt;"",$A101&lt;&gt;"TOTAL"),IF(AND('[5]INVESTIGADOR_Horas dia'!$AQ99&lt;&gt;"",'[5]INVESTIGADOR_Horas dia'!$AQ99&lt;&gt;0),'[5]INVESTIGADOR_Horas dia'!$AQ99,""),IF($A101="TOTAL",SUM(INDIRECT("Z4:Z"&amp;ROW()-1)),""))</f>
        <v/>
      </c>
      <c r="AA101" s="3" t="str">
        <f ca="1">IF(AND($A101&lt;&gt;"",$A101&lt;&gt;"TOTAL"),IF(AND('[5]INVESTIGADOR_Horas dia'!$AS99&lt;&gt;"",'[5]INVESTIGADOR_Horas dia'!$AS99&lt;&gt;0),'[5]INVESTIGADOR_Horas dia'!$AS99,""),IF($A101="TOTAL",SUM(INDIRECT("AA4:AA"&amp;ROW()-1)),""))</f>
        <v/>
      </c>
      <c r="AB101" s="3" t="str">
        <f t="shared" ca="1" si="27"/>
        <v/>
      </c>
      <c r="AC101" s="3" t="str">
        <f ca="1">IF(AND($A101&lt;&gt;"",$A101&lt;&gt;"TOTAL"),IF(AND('[5]INVESTIGADOR_Horas dia'!$AV99&lt;&gt;"",'[5]INVESTIGADOR_Horas dia'!$AV99&lt;&gt;0),'[5]INVESTIGADOR_Horas dia'!$AV99,""),IF($A101="TOTAL",SUM(INDIRECT("AC4:AC"&amp;ROW()-1)),""))</f>
        <v/>
      </c>
      <c r="AD101" s="3" t="str">
        <f ca="1">IF(AND($A101&lt;&gt;"",$A101&lt;&gt;"TOTAL"),IF(AND('[5]INVESTIGADOR_Horas dia'!$AX99&lt;&gt;"",'[5]INVESTIGADOR_Horas dia'!$AX99&lt;&gt;0),'[5]INVESTIGADOR_Horas dia'!$AX99,""),IF($A101="TOTAL",SUM(INDIRECT("AD4:AD"&amp;ROW()-1)),""))</f>
        <v/>
      </c>
      <c r="AE101" s="3" t="str">
        <f t="shared" ca="1" si="28"/>
        <v/>
      </c>
      <c r="AF101" s="3" t="str">
        <f ca="1">IF(AND($A101&lt;&gt;"",$A101&lt;&gt;"TOTAL"),IF(AND('[5]INVESTIGADOR_Horas dia'!$BA99&lt;&gt;"",'[5]INVESTIGADOR_Horas dia'!$BA99&lt;&gt;0),'[5]INVESTIGADOR_Horas dia'!$BA99,""),IF($A101="TOTAL",SUM(INDIRECT("AF4:AF"&amp;ROW()-1)),""))</f>
        <v/>
      </c>
      <c r="AG101" s="3" t="str">
        <f ca="1">IF(AND($A101&lt;&gt;"",$A101&lt;&gt;"TOTAL"),IF(AND('[5]INVESTIGADOR_Horas dia'!$BC99&lt;&gt;"",'[5]INVESTIGADOR_Horas dia'!$BC99&lt;&gt;0),'[5]INVESTIGADOR_Horas dia'!$BC99,""),IF($A101="TOTAL",SUM(INDIRECT("AG4:AG"&amp;ROW()-1)),""))</f>
        <v/>
      </c>
      <c r="AH101" s="3" t="str">
        <f t="shared" ca="1" si="29"/>
        <v/>
      </c>
      <c r="AI101" s="3" t="str">
        <f ca="1">IF(AND($A101&lt;&gt;"",$A101&lt;&gt;"TOTAL"),IF(AND('[5]INVESTIGADOR_Horas dia'!$BF99&lt;&gt;"",'[5]INVESTIGADOR_Horas dia'!$BF99&lt;&gt;0),'[5]INVESTIGADOR_Horas dia'!$BF99,""),IF($A101="TOTAL",SUM(INDIRECT("AI4:AI"&amp;ROW()-1)),""))</f>
        <v/>
      </c>
      <c r="AJ101" s="3" t="str">
        <f ca="1">IF(AND($A101&lt;&gt;"",$A101&lt;&gt;"TOTAL"),IF(AND('[5]INVESTIGADOR_Horas dia'!$BH99&lt;&gt;"",'[5]INVESTIGADOR_Horas dia'!$BH99&lt;&gt;0),'[5]INVESTIGADOR_Horas dia'!$BH99,""),IF($A101="TOTAL",SUM(INDIRECT("AJ4:AJ"&amp;ROW()-1)),""))</f>
        <v/>
      </c>
      <c r="AK101" s="3" t="str">
        <f t="shared" ca="1" si="30"/>
        <v/>
      </c>
      <c r="AL101" s="3" t="str">
        <f ca="1">IF(AND($A101&lt;&gt;"",$A101&lt;&gt;"TOTAL"),IF(AND('[5]INVESTIGADOR_Horas dia'!$BK99&lt;&gt;"",'[5]INVESTIGADOR_Horas dia'!$BK99&lt;&gt;0),'[5]INVESTIGADOR_Horas dia'!$BK99,""),IF($A101="TOTAL",SUM(INDIRECT("AL4:AL"&amp;ROW()-1)),""))</f>
        <v/>
      </c>
      <c r="AM101" s="3" t="str">
        <f ca="1">IF(AND($A101&lt;&gt;"",$A101&lt;&gt;"TOTAL"),IF(AND('[5]INVESTIGADOR_Horas dia'!$BM99&lt;&gt;"",'[5]INVESTIGADOR_Horas dia'!$BM99&lt;&gt;0),'[5]INVESTIGADOR_Horas dia'!$BM99,""),IF($A101="TOTAL",SUM(INDIRECT("AM4:AM"&amp;ROW()-1)),""))</f>
        <v/>
      </c>
      <c r="AN101" s="3" t="str">
        <f t="shared" ca="1" si="31"/>
        <v/>
      </c>
      <c r="AO101" s="3" t="str">
        <f ca="1">IF(AND($A101&lt;&gt;"",$A101&lt;&gt;"TOTAL"),IF(AND('[5]INVESTIGADOR_Horas dia'!$BP99&lt;&gt;"",'[5]INVESTIGADOR_Horas dia'!$BP99&lt;&gt;0),'[5]INVESTIGADOR_Horas dia'!$BP99,""),IF($A101="TOTAL",SUM(INDIRECT("AO4:AO"&amp;ROW()-1)),""))</f>
        <v/>
      </c>
      <c r="AP101" s="3" t="str">
        <f ca="1">IF(AND($A101&lt;&gt;"",$A101&lt;&gt;"TOTAL"),IF(AND('[5]INVESTIGADOR_Horas dia'!$BR99&lt;&gt;"",'[5]INVESTIGADOR_Horas dia'!$BR99&lt;&gt;0),'[5]INVESTIGADOR_Horas dia'!$BR99,""),IF($A101="TOTAL",SUM(INDIRECT("AP4:AP"&amp;ROW()-1)),""))</f>
        <v/>
      </c>
      <c r="AQ101" s="3" t="str">
        <f t="shared" ca="1" si="32"/>
        <v/>
      </c>
      <c r="AR101" s="3" t="str">
        <f ca="1">IF(AND($A101&lt;&gt;"",$A101&lt;&gt;"TOTAL"),IF(AND('[5]INVESTIGADOR_Horas dia'!$BU99&lt;&gt;"",'[5]INVESTIGADOR_Horas dia'!$BU99&lt;&gt;0),'[5]INVESTIGADOR_Horas dia'!$BU99,""),IF($A101="TOTAL",SUM(INDIRECT("AR4:AR"&amp;ROW()-1)),""))</f>
        <v/>
      </c>
      <c r="AS101" s="3" t="str">
        <f ca="1">IF(AND($A101&lt;&gt;"",$A101&lt;&gt;"TOTAL"),IF(AND('[5]INVESTIGADOR_Horas dia'!$BW99&lt;&gt;"",'[5]INVESTIGADOR_Horas dia'!$BW99&lt;&gt;0),'[5]INVESTIGADOR_Horas dia'!$BW99,""),IF($A101="TOTAL",SUM(INDIRECT("AS4:AS"&amp;ROW()-1)),""))</f>
        <v/>
      </c>
      <c r="AT101" s="3" t="str">
        <f t="shared" ca="1" si="33"/>
        <v/>
      </c>
      <c r="AU101" s="3" t="str">
        <f ca="1">IF(AND($A101&lt;&gt;"",$A101&lt;&gt;"TOTAL"),IF(AND('[5]INVESTIGADOR_Horas dia'!$BZ99&lt;&gt;"",'[5]INVESTIGADOR_Horas dia'!$BZ99&lt;&gt;0),'[5]INVESTIGADOR_Horas dia'!$BZ99,""),IF($A101="TOTAL",SUM(INDIRECT("AU4:AU"&amp;ROW()-1)),""))</f>
        <v/>
      </c>
      <c r="AV101" s="3" t="str">
        <f ca="1">IF(AND($A101&lt;&gt;"",$A101&lt;&gt;"TOTAL"),IF(AND('[5]INVESTIGADOR_Horas dia'!$CB99&lt;&gt;"",'[5]INVESTIGADOR_Horas dia'!$CB99&lt;&gt;0),'[5]INVESTIGADOR_Horas dia'!$CB99,""),IF($A101="TOTAL",SUM(INDIRECT("AV4:AV"&amp;ROW()-1)),""))</f>
        <v/>
      </c>
      <c r="AW101" s="3" t="str">
        <f t="shared" ca="1" si="34"/>
        <v/>
      </c>
      <c r="AX101" s="3" t="str">
        <f ca="1">IF(AND($A101&lt;&gt;"",$A101&lt;&gt;"TOTAL"),IF(AND('[5]INVESTIGADOR_Horas dia'!$CE99&lt;&gt;"",'[5]INVESTIGADOR_Horas dia'!$CE99&lt;&gt;0),'[5]INVESTIGADOR_Horas dia'!$CE99,""),IF($A101="TOTAL",SUM(INDIRECT("AX4:AX"&amp;ROW()-1)),""))</f>
        <v/>
      </c>
      <c r="AY101" s="3" t="str">
        <f ca="1">IF(AND($A101&lt;&gt;"",$A101&lt;&gt;"TOTAL"),IF(AND('[5]INVESTIGADOR_Horas dia'!$CG99&lt;&gt;"",'[5]INVESTIGADOR_Horas dia'!$CG99&lt;&gt;0),'[5]INVESTIGADOR_Horas dia'!$CG99,""),IF($A101="TOTAL",SUM(INDIRECT("AY4:AY"&amp;ROW()-1)),""))</f>
        <v/>
      </c>
      <c r="AZ101" s="3" t="str">
        <f t="shared" ca="1" si="35"/>
        <v/>
      </c>
      <c r="BA101" s="3" t="str">
        <f ca="1">IF(AND($A101&lt;&gt;"",$A101&lt;&gt;"TOTAL"),IF(AND('[5]INVESTIGADOR_Horas dia'!$CJ99&lt;&gt;"",'[5]INVESTIGADOR_Horas dia'!$CJ99&lt;&gt;0),'[5]INVESTIGADOR_Horas dia'!$CJ99,""),IF($A101="TOTAL",SUM(INDIRECT("BA4:BA"&amp;ROW()-1)),""))</f>
        <v/>
      </c>
      <c r="BB101" s="3" t="str">
        <f ca="1">IF(AND($A101&lt;&gt;"",$A101&lt;&gt;"TOTAL"),IF(AND('[5]INVESTIGADOR_Horas dia'!$CL99&lt;&gt;"",'[5]INVESTIGADOR_Horas dia'!$CL99&lt;&gt;0),'[5]INVESTIGADOR_Horas dia'!$CL99,""),IF($A101="TOTAL",SUM(INDIRECT("BB4:BB"&amp;ROW()-1)),""))</f>
        <v/>
      </c>
      <c r="BC101" s="3" t="str">
        <f t="shared" ca="1" si="36"/>
        <v/>
      </c>
      <c r="BD101" s="3" t="str">
        <f ca="1">IF(AND($A101&lt;&gt;"",$A101&lt;&gt;"TOTAL"),IF(AND('[5]INVESTIGADOR_Horas dia'!$CO99&lt;&gt;"",'[5]INVESTIGADOR_Horas dia'!$CO99&lt;&gt;0),'[5]INVESTIGADOR_Horas dia'!$CO99,""),IF($A101="TOTAL",SUM(INDIRECT("BD4:BD"&amp;ROW()-1)),""))</f>
        <v/>
      </c>
      <c r="BE101" s="3" t="str">
        <f ca="1">IF(AND($A101&lt;&gt;"",$A101&lt;&gt;"TOTAL"),IF(AND('[5]INVESTIGADOR_Horas dia'!$CQ99&lt;&gt;"",'[5]INVESTIGADOR_Horas dia'!$CQ99&lt;&gt;0),'[5]INVESTIGADOR_Horas dia'!$CQ99,""),IF($A101="TOTAL",SUM(INDIRECT("BE4:BE"&amp;ROW()-1)),""))</f>
        <v/>
      </c>
      <c r="BF101" s="3" t="str">
        <f t="shared" ca="1" si="37"/>
        <v/>
      </c>
    </row>
    <row r="102" spans="1:58" x14ac:dyDescent="0.2">
      <c r="A102" s="25" t="str">
        <f>IF('[5]INVESTIGADOR_Horas dia'!$B100&lt;&gt;"",'[5]INVESTIGADOR_Horas dia'!$B100,IF(AND('[5]INVESTIGADOR_Horas dia'!$B100="",'[5]INVESTIGADOR_Horas dia'!$B101="",'[5]INVESTIGADOR_Horas dia'!$B99=""),"","TOTAL"))</f>
        <v/>
      </c>
      <c r="B102" s="3" t="str">
        <f ca="1">IF(AND($A102&lt;&gt;"",$A102&lt;&gt;"TOTAL"),IF(AND('[5]INVESTIGADOR_Horas dia'!$C100&lt;&gt;"",'[5]INVESTIGADOR_Horas dia'!$C100&lt;&gt;0),'[5]INVESTIGADOR_Horas dia'!$C100,""),IF($A102="TOTAL",SUM(INDIRECT("B4:B"&amp;ROW()-1)),""))</f>
        <v/>
      </c>
      <c r="C102" s="3" t="str">
        <f ca="1">IF(AND($A102&lt;&gt;"",$A102&lt;&gt;"TOTAL"),IF(AND('[5]INVESTIGADOR_Horas dia'!$E100&lt;&gt;"",'[5]INVESTIGADOR_Horas dia'!$E100&lt;&gt;0),'[5]INVESTIGADOR_Horas dia'!$E100,""),IF($A102="TOTAL",SUM(INDIRECT("C4:C"&amp;ROW()-1)),""))</f>
        <v/>
      </c>
      <c r="D102" s="3" t="str">
        <f t="shared" ca="1" si="19"/>
        <v/>
      </c>
      <c r="E102" s="3" t="str">
        <f ca="1">IF(AND($A102&lt;&gt;"",$A102&lt;&gt;"TOTAL"),IF(AND('[5]INVESTIGADOR_Horas dia'!$H100&lt;&gt;"",'[5]INVESTIGADOR_Horas dia'!$H100&lt;&gt;0),'[5]INVESTIGADOR_Horas dia'!$H100,""),IF($A102="TOTAL",SUM(INDIRECT("E4:E"&amp;ROW()-1)),""))</f>
        <v/>
      </c>
      <c r="F102" s="3" t="str">
        <f ca="1">IF(AND($A102&lt;&gt;"",$A102&lt;&gt;"TOTAL"),IF(AND('[5]INVESTIGADOR_Horas dia'!$J100&lt;&gt;"",'[5]INVESTIGADOR_Horas dia'!$J100&lt;&gt;0),'[5]INVESTIGADOR_Horas dia'!$J100,""),IF($A102="TOTAL",SUM(INDIRECT("F4:F"&amp;ROW()-1)),""))</f>
        <v/>
      </c>
      <c r="G102" s="3" t="str">
        <f t="shared" ca="1" si="20"/>
        <v/>
      </c>
      <c r="H102" s="3" t="str">
        <f ca="1">IF(AND($A102&lt;&gt;"",$A102&lt;&gt;"TOTAL"),IF(AND('[5]INVESTIGADOR_Horas dia'!$M100&lt;&gt;"",'[5]INVESTIGADOR_Horas dia'!$M100&lt;&gt;0),'[5]INVESTIGADOR_Horas dia'!$M100,""),IF($A102="TOTAL",SUM(INDIRECT("H4:H"&amp;ROW()-1)),""))</f>
        <v/>
      </c>
      <c r="I102" s="3" t="str">
        <f ca="1">IF(AND($A102&lt;&gt;"",$A102&lt;&gt;"TOTAL"),IF(AND('[5]INVESTIGADOR_Horas dia'!$O100&lt;&gt;"",'[5]INVESTIGADOR_Horas dia'!$O100&lt;&gt;0),'[5]INVESTIGADOR_Horas dia'!$O100,""),IF($A102="TOTAL",SUM(INDIRECT("I4:I"&amp;ROW()-1)),""))</f>
        <v/>
      </c>
      <c r="J102" s="3" t="str">
        <f t="shared" ca="1" si="21"/>
        <v/>
      </c>
      <c r="K102" s="3" t="str">
        <f ca="1">IF(AND($A102&lt;&gt;"",$A102&lt;&gt;"TOTAL"),IF(AND('[5]INVESTIGADOR_Horas dia'!$R100&lt;&gt;"",'[5]INVESTIGADOR_Horas dia'!$R100&lt;&gt;0),'[5]INVESTIGADOR_Horas dia'!$R100,""),IF($A102="TOTAL",SUM(INDIRECT("K4:K"&amp;ROW()-1)),""))</f>
        <v/>
      </c>
      <c r="L102" s="3" t="str">
        <f ca="1">IF(AND($A102&lt;&gt;"",$A102&lt;&gt;"TOTAL"),IF(AND('[5]INVESTIGADOR_Horas dia'!$T100&lt;&gt;"",'[5]INVESTIGADOR_Horas dia'!$T100&lt;&gt;0),'[5]INVESTIGADOR_Horas dia'!$T100,""),IF($A102="TOTAL",SUM(INDIRECT("L4:L"&amp;ROW()-1)),""))</f>
        <v/>
      </c>
      <c r="M102" s="3" t="str">
        <f t="shared" ca="1" si="22"/>
        <v/>
      </c>
      <c r="N102" s="3" t="str">
        <f ca="1">IF(AND($A102&lt;&gt;"",$A102&lt;&gt;"TOTAL"),IF(AND('[5]INVESTIGADOR_Horas dia'!$W100&lt;&gt;"",'[5]INVESTIGADOR_Horas dia'!$W100&lt;&gt;0),'[5]INVESTIGADOR_Horas dia'!$W100,""),IF($A102="TOTAL",SUM(INDIRECT("N4:N"&amp;ROW()-1)),""))</f>
        <v/>
      </c>
      <c r="O102" s="3" t="str">
        <f ca="1">IF(AND($A102&lt;&gt;"",$A102&lt;&gt;"TOTAL"),IF(AND('[5]INVESTIGADOR_Horas dia'!$Y100&lt;&gt;"",'[5]INVESTIGADOR_Horas dia'!$Y100&lt;&gt;0),'[5]INVESTIGADOR_Horas dia'!$Y100,""),IF($A102="TOTAL",SUM(INDIRECT("O4:O"&amp;ROW()-1)),""))</f>
        <v/>
      </c>
      <c r="P102" s="3" t="str">
        <f t="shared" ca="1" si="23"/>
        <v/>
      </c>
      <c r="Q102" s="3" t="str">
        <f ca="1">IF(AND($A102&lt;&gt;"",$A102&lt;&gt;"TOTAL"),IF(AND('[5]INVESTIGADOR_Horas dia'!$AB100&lt;&gt;"",'[5]INVESTIGADOR_Horas dia'!$AB100&lt;&gt;0),'[5]INVESTIGADOR_Horas dia'!$AB100,""),IF($A102="TOTAL",SUM(INDIRECT("Q4:Q"&amp;ROW()-1)),""))</f>
        <v/>
      </c>
      <c r="R102" s="3" t="str">
        <f ca="1">IF(AND($A102&lt;&gt;"",$A102&lt;&gt;"TOTAL"),IF(AND('[5]INVESTIGADOR_Horas dia'!$AD100&lt;&gt;"",'[5]INVESTIGADOR_Horas dia'!$AD100&lt;&gt;0),'[5]INVESTIGADOR_Horas dia'!$AD100,""),IF($A102="TOTAL",SUM(INDIRECT("R4:R"&amp;ROW()-1)),""))</f>
        <v/>
      </c>
      <c r="S102" s="3" t="str">
        <f t="shared" ca="1" si="24"/>
        <v/>
      </c>
      <c r="T102" s="3" t="str">
        <f ca="1">IF(AND($A102&lt;&gt;"",$A102&lt;&gt;"TOTAL"),IF(AND('[5]INVESTIGADOR_Horas dia'!$AG100&lt;&gt;"",'[5]INVESTIGADOR_Horas dia'!$AG100&lt;&gt;0),'[5]INVESTIGADOR_Horas dia'!$AG100,""),IF($A102="TOTAL",SUM(INDIRECT("T4:T"&amp;ROW()-1)),""))</f>
        <v/>
      </c>
      <c r="U102" s="3" t="str">
        <f ca="1">IF(AND($A102&lt;&gt;"",$A102&lt;&gt;"TOTAL"),IF(AND('[5]INVESTIGADOR_Horas dia'!$AI100&lt;&gt;"",'[5]INVESTIGADOR_Horas dia'!$AI100&lt;&gt;0),'[5]INVESTIGADOR_Horas dia'!$AI100,""),IF($A102="TOTAL",SUM(INDIRECT("U4:U"&amp;ROW()-1)),""))</f>
        <v/>
      </c>
      <c r="V102" s="3" t="str">
        <f t="shared" ca="1" si="25"/>
        <v/>
      </c>
      <c r="W102" s="3" t="str">
        <f ca="1">IF(AND($A102&lt;&gt;"",$A102&lt;&gt;"TOTAL"),IF(AND('[5]INVESTIGADOR_Horas dia'!$AL100&lt;&gt;"",'[5]INVESTIGADOR_Horas dia'!$AL100&lt;&gt;0),'[5]INVESTIGADOR_Horas dia'!$AL100,""),IF($A102="TOTAL",SUM(INDIRECT("W4:W"&amp;ROW()-1)),""))</f>
        <v/>
      </c>
      <c r="X102" s="3" t="str">
        <f ca="1">IF(AND($A102&lt;&gt;"",$A102&lt;&gt;"TOTAL"),IF(AND('[5]INVESTIGADOR_Horas dia'!$AN100&lt;&gt;"",'[5]INVESTIGADOR_Horas dia'!$AN100&lt;&gt;0),'[5]INVESTIGADOR_Horas dia'!$AN100,""),IF($A102="TOTAL",SUM(INDIRECT("X4:X"&amp;ROW()-1)),""))</f>
        <v/>
      </c>
      <c r="Y102" s="3" t="str">
        <f t="shared" ca="1" si="26"/>
        <v/>
      </c>
      <c r="Z102" s="3" t="str">
        <f ca="1">IF(AND($A102&lt;&gt;"",$A102&lt;&gt;"TOTAL"),IF(AND('[5]INVESTIGADOR_Horas dia'!$AQ100&lt;&gt;"",'[5]INVESTIGADOR_Horas dia'!$AQ100&lt;&gt;0),'[5]INVESTIGADOR_Horas dia'!$AQ100,""),IF($A102="TOTAL",SUM(INDIRECT("Z4:Z"&amp;ROW()-1)),""))</f>
        <v/>
      </c>
      <c r="AA102" s="3" t="str">
        <f ca="1">IF(AND($A102&lt;&gt;"",$A102&lt;&gt;"TOTAL"),IF(AND('[5]INVESTIGADOR_Horas dia'!$AS100&lt;&gt;"",'[5]INVESTIGADOR_Horas dia'!$AS100&lt;&gt;0),'[5]INVESTIGADOR_Horas dia'!$AS100,""),IF($A102="TOTAL",SUM(INDIRECT("AA4:AA"&amp;ROW()-1)),""))</f>
        <v/>
      </c>
      <c r="AB102" s="3" t="str">
        <f t="shared" ca="1" si="27"/>
        <v/>
      </c>
      <c r="AC102" s="3" t="str">
        <f ca="1">IF(AND($A102&lt;&gt;"",$A102&lt;&gt;"TOTAL"),IF(AND('[5]INVESTIGADOR_Horas dia'!$AV100&lt;&gt;"",'[5]INVESTIGADOR_Horas dia'!$AV100&lt;&gt;0),'[5]INVESTIGADOR_Horas dia'!$AV100,""),IF($A102="TOTAL",SUM(INDIRECT("AC4:AC"&amp;ROW()-1)),""))</f>
        <v/>
      </c>
      <c r="AD102" s="3" t="str">
        <f ca="1">IF(AND($A102&lt;&gt;"",$A102&lt;&gt;"TOTAL"),IF(AND('[5]INVESTIGADOR_Horas dia'!$AX100&lt;&gt;"",'[5]INVESTIGADOR_Horas dia'!$AX100&lt;&gt;0),'[5]INVESTIGADOR_Horas dia'!$AX100,""),IF($A102="TOTAL",SUM(INDIRECT("AD4:AD"&amp;ROW()-1)),""))</f>
        <v/>
      </c>
      <c r="AE102" s="3" t="str">
        <f t="shared" ca="1" si="28"/>
        <v/>
      </c>
      <c r="AF102" s="3" t="str">
        <f ca="1">IF(AND($A102&lt;&gt;"",$A102&lt;&gt;"TOTAL"),IF(AND('[5]INVESTIGADOR_Horas dia'!$BA100&lt;&gt;"",'[5]INVESTIGADOR_Horas dia'!$BA100&lt;&gt;0),'[5]INVESTIGADOR_Horas dia'!$BA100,""),IF($A102="TOTAL",SUM(INDIRECT("AF4:AF"&amp;ROW()-1)),""))</f>
        <v/>
      </c>
      <c r="AG102" s="3" t="str">
        <f ca="1">IF(AND($A102&lt;&gt;"",$A102&lt;&gt;"TOTAL"),IF(AND('[5]INVESTIGADOR_Horas dia'!$BC100&lt;&gt;"",'[5]INVESTIGADOR_Horas dia'!$BC100&lt;&gt;0),'[5]INVESTIGADOR_Horas dia'!$BC100,""),IF($A102="TOTAL",SUM(INDIRECT("AG4:AG"&amp;ROW()-1)),""))</f>
        <v/>
      </c>
      <c r="AH102" s="3" t="str">
        <f t="shared" ca="1" si="29"/>
        <v/>
      </c>
      <c r="AI102" s="3" t="str">
        <f ca="1">IF(AND($A102&lt;&gt;"",$A102&lt;&gt;"TOTAL"),IF(AND('[5]INVESTIGADOR_Horas dia'!$BF100&lt;&gt;"",'[5]INVESTIGADOR_Horas dia'!$BF100&lt;&gt;0),'[5]INVESTIGADOR_Horas dia'!$BF100,""),IF($A102="TOTAL",SUM(INDIRECT("AI4:AI"&amp;ROW()-1)),""))</f>
        <v/>
      </c>
      <c r="AJ102" s="3" t="str">
        <f ca="1">IF(AND($A102&lt;&gt;"",$A102&lt;&gt;"TOTAL"),IF(AND('[5]INVESTIGADOR_Horas dia'!$BH100&lt;&gt;"",'[5]INVESTIGADOR_Horas dia'!$BH100&lt;&gt;0),'[5]INVESTIGADOR_Horas dia'!$BH100,""),IF($A102="TOTAL",SUM(INDIRECT("AJ4:AJ"&amp;ROW()-1)),""))</f>
        <v/>
      </c>
      <c r="AK102" s="3" t="str">
        <f t="shared" ca="1" si="30"/>
        <v/>
      </c>
      <c r="AL102" s="3" t="str">
        <f ca="1">IF(AND($A102&lt;&gt;"",$A102&lt;&gt;"TOTAL"),IF(AND('[5]INVESTIGADOR_Horas dia'!$BK100&lt;&gt;"",'[5]INVESTIGADOR_Horas dia'!$BK100&lt;&gt;0),'[5]INVESTIGADOR_Horas dia'!$BK100,""),IF($A102="TOTAL",SUM(INDIRECT("AL4:AL"&amp;ROW()-1)),""))</f>
        <v/>
      </c>
      <c r="AM102" s="3" t="str">
        <f ca="1">IF(AND($A102&lt;&gt;"",$A102&lt;&gt;"TOTAL"),IF(AND('[5]INVESTIGADOR_Horas dia'!$BM100&lt;&gt;"",'[5]INVESTIGADOR_Horas dia'!$BM100&lt;&gt;0),'[5]INVESTIGADOR_Horas dia'!$BM100,""),IF($A102="TOTAL",SUM(INDIRECT("AM4:AM"&amp;ROW()-1)),""))</f>
        <v/>
      </c>
      <c r="AN102" s="3" t="str">
        <f t="shared" ca="1" si="31"/>
        <v/>
      </c>
      <c r="AO102" s="3" t="str">
        <f ca="1">IF(AND($A102&lt;&gt;"",$A102&lt;&gt;"TOTAL"),IF(AND('[5]INVESTIGADOR_Horas dia'!$BP100&lt;&gt;"",'[5]INVESTIGADOR_Horas dia'!$BP100&lt;&gt;0),'[5]INVESTIGADOR_Horas dia'!$BP100,""),IF($A102="TOTAL",SUM(INDIRECT("AO4:AO"&amp;ROW()-1)),""))</f>
        <v/>
      </c>
      <c r="AP102" s="3" t="str">
        <f ca="1">IF(AND($A102&lt;&gt;"",$A102&lt;&gt;"TOTAL"),IF(AND('[5]INVESTIGADOR_Horas dia'!$BR100&lt;&gt;"",'[5]INVESTIGADOR_Horas dia'!$BR100&lt;&gt;0),'[5]INVESTIGADOR_Horas dia'!$BR100,""),IF($A102="TOTAL",SUM(INDIRECT("AP4:AP"&amp;ROW()-1)),""))</f>
        <v/>
      </c>
      <c r="AQ102" s="3" t="str">
        <f t="shared" ca="1" si="32"/>
        <v/>
      </c>
      <c r="AR102" s="3" t="str">
        <f ca="1">IF(AND($A102&lt;&gt;"",$A102&lt;&gt;"TOTAL"),IF(AND('[5]INVESTIGADOR_Horas dia'!$BU100&lt;&gt;"",'[5]INVESTIGADOR_Horas dia'!$BU100&lt;&gt;0),'[5]INVESTIGADOR_Horas dia'!$BU100,""),IF($A102="TOTAL",SUM(INDIRECT("AR4:AR"&amp;ROW()-1)),""))</f>
        <v/>
      </c>
      <c r="AS102" s="3" t="str">
        <f ca="1">IF(AND($A102&lt;&gt;"",$A102&lt;&gt;"TOTAL"),IF(AND('[5]INVESTIGADOR_Horas dia'!$BW100&lt;&gt;"",'[5]INVESTIGADOR_Horas dia'!$BW100&lt;&gt;0),'[5]INVESTIGADOR_Horas dia'!$BW100,""),IF($A102="TOTAL",SUM(INDIRECT("AS4:AS"&amp;ROW()-1)),""))</f>
        <v/>
      </c>
      <c r="AT102" s="3" t="str">
        <f t="shared" ca="1" si="33"/>
        <v/>
      </c>
      <c r="AU102" s="3" t="str">
        <f ca="1">IF(AND($A102&lt;&gt;"",$A102&lt;&gt;"TOTAL"),IF(AND('[5]INVESTIGADOR_Horas dia'!$BZ100&lt;&gt;"",'[5]INVESTIGADOR_Horas dia'!$BZ100&lt;&gt;0),'[5]INVESTIGADOR_Horas dia'!$BZ100,""),IF($A102="TOTAL",SUM(INDIRECT("AU4:AU"&amp;ROW()-1)),""))</f>
        <v/>
      </c>
      <c r="AV102" s="3" t="str">
        <f ca="1">IF(AND($A102&lt;&gt;"",$A102&lt;&gt;"TOTAL"),IF(AND('[5]INVESTIGADOR_Horas dia'!$CB100&lt;&gt;"",'[5]INVESTIGADOR_Horas dia'!$CB100&lt;&gt;0),'[5]INVESTIGADOR_Horas dia'!$CB100,""),IF($A102="TOTAL",SUM(INDIRECT("AV4:AV"&amp;ROW()-1)),""))</f>
        <v/>
      </c>
      <c r="AW102" s="3" t="str">
        <f t="shared" ca="1" si="34"/>
        <v/>
      </c>
      <c r="AX102" s="3" t="str">
        <f ca="1">IF(AND($A102&lt;&gt;"",$A102&lt;&gt;"TOTAL"),IF(AND('[5]INVESTIGADOR_Horas dia'!$CE100&lt;&gt;"",'[5]INVESTIGADOR_Horas dia'!$CE100&lt;&gt;0),'[5]INVESTIGADOR_Horas dia'!$CE100,""),IF($A102="TOTAL",SUM(INDIRECT("AX4:AX"&amp;ROW()-1)),""))</f>
        <v/>
      </c>
      <c r="AY102" s="3" t="str">
        <f ca="1">IF(AND($A102&lt;&gt;"",$A102&lt;&gt;"TOTAL"),IF(AND('[5]INVESTIGADOR_Horas dia'!$CG100&lt;&gt;"",'[5]INVESTIGADOR_Horas dia'!$CG100&lt;&gt;0),'[5]INVESTIGADOR_Horas dia'!$CG100,""),IF($A102="TOTAL",SUM(INDIRECT("AY4:AY"&amp;ROW()-1)),""))</f>
        <v/>
      </c>
      <c r="AZ102" s="3" t="str">
        <f t="shared" ca="1" si="35"/>
        <v/>
      </c>
      <c r="BA102" s="3" t="str">
        <f ca="1">IF(AND($A102&lt;&gt;"",$A102&lt;&gt;"TOTAL"),IF(AND('[5]INVESTIGADOR_Horas dia'!$CJ100&lt;&gt;"",'[5]INVESTIGADOR_Horas dia'!$CJ100&lt;&gt;0),'[5]INVESTIGADOR_Horas dia'!$CJ100,""),IF($A102="TOTAL",SUM(INDIRECT("BA4:BA"&amp;ROW()-1)),""))</f>
        <v/>
      </c>
      <c r="BB102" s="3" t="str">
        <f ca="1">IF(AND($A102&lt;&gt;"",$A102&lt;&gt;"TOTAL"),IF(AND('[5]INVESTIGADOR_Horas dia'!$CL100&lt;&gt;"",'[5]INVESTIGADOR_Horas dia'!$CL100&lt;&gt;0),'[5]INVESTIGADOR_Horas dia'!$CL100,""),IF($A102="TOTAL",SUM(INDIRECT("BB4:BB"&amp;ROW()-1)),""))</f>
        <v/>
      </c>
      <c r="BC102" s="3" t="str">
        <f t="shared" ca="1" si="36"/>
        <v/>
      </c>
      <c r="BD102" s="3" t="str">
        <f ca="1">IF(AND($A102&lt;&gt;"",$A102&lt;&gt;"TOTAL"),IF(AND('[5]INVESTIGADOR_Horas dia'!$CO100&lt;&gt;"",'[5]INVESTIGADOR_Horas dia'!$CO100&lt;&gt;0),'[5]INVESTIGADOR_Horas dia'!$CO100,""),IF($A102="TOTAL",SUM(INDIRECT("BD4:BD"&amp;ROW()-1)),""))</f>
        <v/>
      </c>
      <c r="BE102" s="3" t="str">
        <f ca="1">IF(AND($A102&lt;&gt;"",$A102&lt;&gt;"TOTAL"),IF(AND('[5]INVESTIGADOR_Horas dia'!$CQ100&lt;&gt;"",'[5]INVESTIGADOR_Horas dia'!$CQ100&lt;&gt;0),'[5]INVESTIGADOR_Horas dia'!$CQ100,""),IF($A102="TOTAL",SUM(INDIRECT("BE4:BE"&amp;ROW()-1)),""))</f>
        <v/>
      </c>
      <c r="BF102" s="3" t="str">
        <f t="shared" ca="1" si="37"/>
        <v/>
      </c>
    </row>
    <row r="103" spans="1:58" x14ac:dyDescent="0.2">
      <c r="A103" s="25" t="str">
        <f>IF('[5]INVESTIGADOR_Horas dia'!$B101&lt;&gt;"",'[5]INVESTIGADOR_Horas dia'!$B101,IF(AND('[5]INVESTIGADOR_Horas dia'!$B101="",'[5]INVESTIGADOR_Horas dia'!$B102="",'[5]INVESTIGADOR_Horas dia'!$B100=""),"","TOTAL"))</f>
        <v/>
      </c>
      <c r="B103" s="3" t="str">
        <f ca="1">IF(AND($A103&lt;&gt;"",$A103&lt;&gt;"TOTAL"),IF(AND('[5]INVESTIGADOR_Horas dia'!$C101&lt;&gt;"",'[5]INVESTIGADOR_Horas dia'!$C101&lt;&gt;0),'[5]INVESTIGADOR_Horas dia'!$C101,""),IF($A103="TOTAL",SUM(INDIRECT("B4:B"&amp;ROW()-1)),""))</f>
        <v/>
      </c>
      <c r="C103" s="3" t="str">
        <f ca="1">IF(AND($A103&lt;&gt;"",$A103&lt;&gt;"TOTAL"),IF(AND('[5]INVESTIGADOR_Horas dia'!$E101&lt;&gt;"",'[5]INVESTIGADOR_Horas dia'!$E101&lt;&gt;0),'[5]INVESTIGADOR_Horas dia'!$E101,""),IF($A103="TOTAL",SUM(INDIRECT("C4:C"&amp;ROW()-1)),""))</f>
        <v/>
      </c>
      <c r="D103" s="3" t="str">
        <f t="shared" ca="1" si="19"/>
        <v/>
      </c>
      <c r="E103" s="3" t="str">
        <f ca="1">IF(AND($A103&lt;&gt;"",$A103&lt;&gt;"TOTAL"),IF(AND('[5]INVESTIGADOR_Horas dia'!$H101&lt;&gt;"",'[5]INVESTIGADOR_Horas dia'!$H101&lt;&gt;0),'[5]INVESTIGADOR_Horas dia'!$H101,""),IF($A103="TOTAL",SUM(INDIRECT("E4:E"&amp;ROW()-1)),""))</f>
        <v/>
      </c>
      <c r="F103" s="3" t="str">
        <f ca="1">IF(AND($A103&lt;&gt;"",$A103&lt;&gt;"TOTAL"),IF(AND('[5]INVESTIGADOR_Horas dia'!$J101&lt;&gt;"",'[5]INVESTIGADOR_Horas dia'!$J101&lt;&gt;0),'[5]INVESTIGADOR_Horas dia'!$J101,""),IF($A103="TOTAL",SUM(INDIRECT("F4:F"&amp;ROW()-1)),""))</f>
        <v/>
      </c>
      <c r="G103" s="3" t="str">
        <f t="shared" ca="1" si="20"/>
        <v/>
      </c>
      <c r="H103" s="3" t="str">
        <f ca="1">IF(AND($A103&lt;&gt;"",$A103&lt;&gt;"TOTAL"),IF(AND('[5]INVESTIGADOR_Horas dia'!$M101&lt;&gt;"",'[5]INVESTIGADOR_Horas dia'!$M101&lt;&gt;0),'[5]INVESTIGADOR_Horas dia'!$M101,""),IF($A103="TOTAL",SUM(INDIRECT("H4:H"&amp;ROW()-1)),""))</f>
        <v/>
      </c>
      <c r="I103" s="3" t="str">
        <f ca="1">IF(AND($A103&lt;&gt;"",$A103&lt;&gt;"TOTAL"),IF(AND('[5]INVESTIGADOR_Horas dia'!$O101&lt;&gt;"",'[5]INVESTIGADOR_Horas dia'!$O101&lt;&gt;0),'[5]INVESTIGADOR_Horas dia'!$O101,""),IF($A103="TOTAL",SUM(INDIRECT("I4:I"&amp;ROW()-1)),""))</f>
        <v/>
      </c>
      <c r="J103" s="3" t="str">
        <f t="shared" ca="1" si="21"/>
        <v/>
      </c>
      <c r="K103" s="3" t="str">
        <f ca="1">IF(AND($A103&lt;&gt;"",$A103&lt;&gt;"TOTAL"),IF(AND('[5]INVESTIGADOR_Horas dia'!$R101&lt;&gt;"",'[5]INVESTIGADOR_Horas dia'!$R101&lt;&gt;0),'[5]INVESTIGADOR_Horas dia'!$R101,""),IF($A103="TOTAL",SUM(INDIRECT("K4:K"&amp;ROW()-1)),""))</f>
        <v/>
      </c>
      <c r="L103" s="3" t="str">
        <f ca="1">IF(AND($A103&lt;&gt;"",$A103&lt;&gt;"TOTAL"),IF(AND('[5]INVESTIGADOR_Horas dia'!$T101&lt;&gt;"",'[5]INVESTIGADOR_Horas dia'!$T101&lt;&gt;0),'[5]INVESTIGADOR_Horas dia'!$T101,""),IF($A103="TOTAL",SUM(INDIRECT("L4:L"&amp;ROW()-1)),""))</f>
        <v/>
      </c>
      <c r="M103" s="3" t="str">
        <f t="shared" ca="1" si="22"/>
        <v/>
      </c>
      <c r="N103" s="3" t="str">
        <f ca="1">IF(AND($A103&lt;&gt;"",$A103&lt;&gt;"TOTAL"),IF(AND('[5]INVESTIGADOR_Horas dia'!$W101&lt;&gt;"",'[5]INVESTIGADOR_Horas dia'!$W101&lt;&gt;0),'[5]INVESTIGADOR_Horas dia'!$W101,""),IF($A103="TOTAL",SUM(INDIRECT("N4:N"&amp;ROW()-1)),""))</f>
        <v/>
      </c>
      <c r="O103" s="3" t="str">
        <f ca="1">IF(AND($A103&lt;&gt;"",$A103&lt;&gt;"TOTAL"),IF(AND('[5]INVESTIGADOR_Horas dia'!$Y101&lt;&gt;"",'[5]INVESTIGADOR_Horas dia'!$Y101&lt;&gt;0),'[5]INVESTIGADOR_Horas dia'!$Y101,""),IF($A103="TOTAL",SUM(INDIRECT("O4:O"&amp;ROW()-1)),""))</f>
        <v/>
      </c>
      <c r="P103" s="3" t="str">
        <f t="shared" ca="1" si="23"/>
        <v/>
      </c>
      <c r="Q103" s="3" t="str">
        <f ca="1">IF(AND($A103&lt;&gt;"",$A103&lt;&gt;"TOTAL"),IF(AND('[5]INVESTIGADOR_Horas dia'!$AB101&lt;&gt;"",'[5]INVESTIGADOR_Horas dia'!$AB101&lt;&gt;0),'[5]INVESTIGADOR_Horas dia'!$AB101,""),IF($A103="TOTAL",SUM(INDIRECT("Q4:Q"&amp;ROW()-1)),""))</f>
        <v/>
      </c>
      <c r="R103" s="3" t="str">
        <f ca="1">IF(AND($A103&lt;&gt;"",$A103&lt;&gt;"TOTAL"),IF(AND('[5]INVESTIGADOR_Horas dia'!$AD101&lt;&gt;"",'[5]INVESTIGADOR_Horas dia'!$AD101&lt;&gt;0),'[5]INVESTIGADOR_Horas dia'!$AD101,""),IF($A103="TOTAL",SUM(INDIRECT("R4:R"&amp;ROW()-1)),""))</f>
        <v/>
      </c>
      <c r="S103" s="3" t="str">
        <f t="shared" ca="1" si="24"/>
        <v/>
      </c>
      <c r="T103" s="3" t="str">
        <f ca="1">IF(AND($A103&lt;&gt;"",$A103&lt;&gt;"TOTAL"),IF(AND('[5]INVESTIGADOR_Horas dia'!$AG101&lt;&gt;"",'[5]INVESTIGADOR_Horas dia'!$AG101&lt;&gt;0),'[5]INVESTIGADOR_Horas dia'!$AG101,""),IF($A103="TOTAL",SUM(INDIRECT("T4:T"&amp;ROW()-1)),""))</f>
        <v/>
      </c>
      <c r="U103" s="3" t="str">
        <f ca="1">IF(AND($A103&lt;&gt;"",$A103&lt;&gt;"TOTAL"),IF(AND('[5]INVESTIGADOR_Horas dia'!$AI101&lt;&gt;"",'[5]INVESTIGADOR_Horas dia'!$AI101&lt;&gt;0),'[5]INVESTIGADOR_Horas dia'!$AI101,""),IF($A103="TOTAL",SUM(INDIRECT("U4:U"&amp;ROW()-1)),""))</f>
        <v/>
      </c>
      <c r="V103" s="3" t="str">
        <f t="shared" ca="1" si="25"/>
        <v/>
      </c>
      <c r="W103" s="3" t="str">
        <f ca="1">IF(AND($A103&lt;&gt;"",$A103&lt;&gt;"TOTAL"),IF(AND('[5]INVESTIGADOR_Horas dia'!$AL101&lt;&gt;"",'[5]INVESTIGADOR_Horas dia'!$AL101&lt;&gt;0),'[5]INVESTIGADOR_Horas dia'!$AL101,""),IF($A103="TOTAL",SUM(INDIRECT("W4:W"&amp;ROW()-1)),""))</f>
        <v/>
      </c>
      <c r="X103" s="3" t="str">
        <f ca="1">IF(AND($A103&lt;&gt;"",$A103&lt;&gt;"TOTAL"),IF(AND('[5]INVESTIGADOR_Horas dia'!$AN101&lt;&gt;"",'[5]INVESTIGADOR_Horas dia'!$AN101&lt;&gt;0),'[5]INVESTIGADOR_Horas dia'!$AN101,""),IF($A103="TOTAL",SUM(INDIRECT("X4:X"&amp;ROW()-1)),""))</f>
        <v/>
      </c>
      <c r="Y103" s="3" t="str">
        <f t="shared" ca="1" si="26"/>
        <v/>
      </c>
      <c r="Z103" s="3" t="str">
        <f ca="1">IF(AND($A103&lt;&gt;"",$A103&lt;&gt;"TOTAL"),IF(AND('[5]INVESTIGADOR_Horas dia'!$AQ101&lt;&gt;"",'[5]INVESTIGADOR_Horas dia'!$AQ101&lt;&gt;0),'[5]INVESTIGADOR_Horas dia'!$AQ101,""),IF($A103="TOTAL",SUM(INDIRECT("Z4:Z"&amp;ROW()-1)),""))</f>
        <v/>
      </c>
      <c r="AA103" s="3" t="str">
        <f ca="1">IF(AND($A103&lt;&gt;"",$A103&lt;&gt;"TOTAL"),IF(AND('[5]INVESTIGADOR_Horas dia'!$AS101&lt;&gt;"",'[5]INVESTIGADOR_Horas dia'!$AS101&lt;&gt;0),'[5]INVESTIGADOR_Horas dia'!$AS101,""),IF($A103="TOTAL",SUM(INDIRECT("AA4:AA"&amp;ROW()-1)),""))</f>
        <v/>
      </c>
      <c r="AB103" s="3" t="str">
        <f t="shared" ca="1" si="27"/>
        <v/>
      </c>
      <c r="AC103" s="3" t="str">
        <f ca="1">IF(AND($A103&lt;&gt;"",$A103&lt;&gt;"TOTAL"),IF(AND('[5]INVESTIGADOR_Horas dia'!$AV101&lt;&gt;"",'[5]INVESTIGADOR_Horas dia'!$AV101&lt;&gt;0),'[5]INVESTIGADOR_Horas dia'!$AV101,""),IF($A103="TOTAL",SUM(INDIRECT("AC4:AC"&amp;ROW()-1)),""))</f>
        <v/>
      </c>
      <c r="AD103" s="3" t="str">
        <f ca="1">IF(AND($A103&lt;&gt;"",$A103&lt;&gt;"TOTAL"),IF(AND('[5]INVESTIGADOR_Horas dia'!$AX101&lt;&gt;"",'[5]INVESTIGADOR_Horas dia'!$AX101&lt;&gt;0),'[5]INVESTIGADOR_Horas dia'!$AX101,""),IF($A103="TOTAL",SUM(INDIRECT("AD4:AD"&amp;ROW()-1)),""))</f>
        <v/>
      </c>
      <c r="AE103" s="3" t="str">
        <f t="shared" ca="1" si="28"/>
        <v/>
      </c>
      <c r="AF103" s="3" t="str">
        <f ca="1">IF(AND($A103&lt;&gt;"",$A103&lt;&gt;"TOTAL"),IF(AND('[5]INVESTIGADOR_Horas dia'!$BA101&lt;&gt;"",'[5]INVESTIGADOR_Horas dia'!$BA101&lt;&gt;0),'[5]INVESTIGADOR_Horas dia'!$BA101,""),IF($A103="TOTAL",SUM(INDIRECT("AF4:AF"&amp;ROW()-1)),""))</f>
        <v/>
      </c>
      <c r="AG103" s="3" t="str">
        <f ca="1">IF(AND($A103&lt;&gt;"",$A103&lt;&gt;"TOTAL"),IF(AND('[5]INVESTIGADOR_Horas dia'!$BC101&lt;&gt;"",'[5]INVESTIGADOR_Horas dia'!$BC101&lt;&gt;0),'[5]INVESTIGADOR_Horas dia'!$BC101,""),IF($A103="TOTAL",SUM(INDIRECT("AG4:AG"&amp;ROW()-1)),""))</f>
        <v/>
      </c>
      <c r="AH103" s="3" t="str">
        <f t="shared" ca="1" si="29"/>
        <v/>
      </c>
      <c r="AI103" s="3" t="str">
        <f ca="1">IF(AND($A103&lt;&gt;"",$A103&lt;&gt;"TOTAL"),IF(AND('[5]INVESTIGADOR_Horas dia'!$BF101&lt;&gt;"",'[5]INVESTIGADOR_Horas dia'!$BF101&lt;&gt;0),'[5]INVESTIGADOR_Horas dia'!$BF101,""),IF($A103="TOTAL",SUM(INDIRECT("AI4:AI"&amp;ROW()-1)),""))</f>
        <v/>
      </c>
      <c r="AJ103" s="3" t="str">
        <f ca="1">IF(AND($A103&lt;&gt;"",$A103&lt;&gt;"TOTAL"),IF(AND('[5]INVESTIGADOR_Horas dia'!$BH101&lt;&gt;"",'[5]INVESTIGADOR_Horas dia'!$BH101&lt;&gt;0),'[5]INVESTIGADOR_Horas dia'!$BH101,""),IF($A103="TOTAL",SUM(INDIRECT("AJ4:AJ"&amp;ROW()-1)),""))</f>
        <v/>
      </c>
      <c r="AK103" s="3" t="str">
        <f t="shared" ca="1" si="30"/>
        <v/>
      </c>
      <c r="AL103" s="3" t="str">
        <f ca="1">IF(AND($A103&lt;&gt;"",$A103&lt;&gt;"TOTAL"),IF(AND('[5]INVESTIGADOR_Horas dia'!$BK101&lt;&gt;"",'[5]INVESTIGADOR_Horas dia'!$BK101&lt;&gt;0),'[5]INVESTIGADOR_Horas dia'!$BK101,""),IF($A103="TOTAL",SUM(INDIRECT("AL4:AL"&amp;ROW()-1)),""))</f>
        <v/>
      </c>
      <c r="AM103" s="3" t="str">
        <f ca="1">IF(AND($A103&lt;&gt;"",$A103&lt;&gt;"TOTAL"),IF(AND('[5]INVESTIGADOR_Horas dia'!$BM101&lt;&gt;"",'[5]INVESTIGADOR_Horas dia'!$BM101&lt;&gt;0),'[5]INVESTIGADOR_Horas dia'!$BM101,""),IF($A103="TOTAL",SUM(INDIRECT("AM4:AM"&amp;ROW()-1)),""))</f>
        <v/>
      </c>
      <c r="AN103" s="3" t="str">
        <f t="shared" ca="1" si="31"/>
        <v/>
      </c>
      <c r="AO103" s="3" t="str">
        <f ca="1">IF(AND($A103&lt;&gt;"",$A103&lt;&gt;"TOTAL"),IF(AND('[5]INVESTIGADOR_Horas dia'!$BP101&lt;&gt;"",'[5]INVESTIGADOR_Horas dia'!$BP101&lt;&gt;0),'[5]INVESTIGADOR_Horas dia'!$BP101,""),IF($A103="TOTAL",SUM(INDIRECT("AO4:AO"&amp;ROW()-1)),""))</f>
        <v/>
      </c>
      <c r="AP103" s="3" t="str">
        <f ca="1">IF(AND($A103&lt;&gt;"",$A103&lt;&gt;"TOTAL"),IF(AND('[5]INVESTIGADOR_Horas dia'!$BR101&lt;&gt;"",'[5]INVESTIGADOR_Horas dia'!$BR101&lt;&gt;0),'[5]INVESTIGADOR_Horas dia'!$BR101,""),IF($A103="TOTAL",SUM(INDIRECT("AP4:AP"&amp;ROW()-1)),""))</f>
        <v/>
      </c>
      <c r="AQ103" s="3" t="str">
        <f t="shared" ca="1" si="32"/>
        <v/>
      </c>
      <c r="AR103" s="3" t="str">
        <f ca="1">IF(AND($A103&lt;&gt;"",$A103&lt;&gt;"TOTAL"),IF(AND('[5]INVESTIGADOR_Horas dia'!$BU101&lt;&gt;"",'[5]INVESTIGADOR_Horas dia'!$BU101&lt;&gt;0),'[5]INVESTIGADOR_Horas dia'!$BU101,""),IF($A103="TOTAL",SUM(INDIRECT("AR4:AR"&amp;ROW()-1)),""))</f>
        <v/>
      </c>
      <c r="AS103" s="3" t="str">
        <f ca="1">IF(AND($A103&lt;&gt;"",$A103&lt;&gt;"TOTAL"),IF(AND('[5]INVESTIGADOR_Horas dia'!$BW101&lt;&gt;"",'[5]INVESTIGADOR_Horas dia'!$BW101&lt;&gt;0),'[5]INVESTIGADOR_Horas dia'!$BW101,""),IF($A103="TOTAL",SUM(INDIRECT("AS4:AS"&amp;ROW()-1)),""))</f>
        <v/>
      </c>
      <c r="AT103" s="3" t="str">
        <f t="shared" ca="1" si="33"/>
        <v/>
      </c>
      <c r="AU103" s="3" t="str">
        <f ca="1">IF(AND($A103&lt;&gt;"",$A103&lt;&gt;"TOTAL"),IF(AND('[5]INVESTIGADOR_Horas dia'!$BZ101&lt;&gt;"",'[5]INVESTIGADOR_Horas dia'!$BZ101&lt;&gt;0),'[5]INVESTIGADOR_Horas dia'!$BZ101,""),IF($A103="TOTAL",SUM(INDIRECT("AU4:AU"&amp;ROW()-1)),""))</f>
        <v/>
      </c>
      <c r="AV103" s="3" t="str">
        <f ca="1">IF(AND($A103&lt;&gt;"",$A103&lt;&gt;"TOTAL"),IF(AND('[5]INVESTIGADOR_Horas dia'!$CB101&lt;&gt;"",'[5]INVESTIGADOR_Horas dia'!$CB101&lt;&gt;0),'[5]INVESTIGADOR_Horas dia'!$CB101,""),IF($A103="TOTAL",SUM(INDIRECT("AV4:AV"&amp;ROW()-1)),""))</f>
        <v/>
      </c>
      <c r="AW103" s="3" t="str">
        <f t="shared" ca="1" si="34"/>
        <v/>
      </c>
      <c r="AX103" s="3" t="str">
        <f ca="1">IF(AND($A103&lt;&gt;"",$A103&lt;&gt;"TOTAL"),IF(AND('[5]INVESTIGADOR_Horas dia'!$CE101&lt;&gt;"",'[5]INVESTIGADOR_Horas dia'!$CE101&lt;&gt;0),'[5]INVESTIGADOR_Horas dia'!$CE101,""),IF($A103="TOTAL",SUM(INDIRECT("AX4:AX"&amp;ROW()-1)),""))</f>
        <v/>
      </c>
      <c r="AY103" s="3" t="str">
        <f ca="1">IF(AND($A103&lt;&gt;"",$A103&lt;&gt;"TOTAL"),IF(AND('[5]INVESTIGADOR_Horas dia'!$CG101&lt;&gt;"",'[5]INVESTIGADOR_Horas dia'!$CG101&lt;&gt;0),'[5]INVESTIGADOR_Horas dia'!$CG101,""),IF($A103="TOTAL",SUM(INDIRECT("AY4:AY"&amp;ROW()-1)),""))</f>
        <v/>
      </c>
      <c r="AZ103" s="3" t="str">
        <f t="shared" ca="1" si="35"/>
        <v/>
      </c>
      <c r="BA103" s="3" t="str">
        <f ca="1">IF(AND($A103&lt;&gt;"",$A103&lt;&gt;"TOTAL"),IF(AND('[5]INVESTIGADOR_Horas dia'!$CJ101&lt;&gt;"",'[5]INVESTIGADOR_Horas dia'!$CJ101&lt;&gt;0),'[5]INVESTIGADOR_Horas dia'!$CJ101,""),IF($A103="TOTAL",SUM(INDIRECT("BA4:BA"&amp;ROW()-1)),""))</f>
        <v/>
      </c>
      <c r="BB103" s="3" t="str">
        <f ca="1">IF(AND($A103&lt;&gt;"",$A103&lt;&gt;"TOTAL"),IF(AND('[5]INVESTIGADOR_Horas dia'!$CL101&lt;&gt;"",'[5]INVESTIGADOR_Horas dia'!$CL101&lt;&gt;0),'[5]INVESTIGADOR_Horas dia'!$CL101,""),IF($A103="TOTAL",SUM(INDIRECT("BB4:BB"&amp;ROW()-1)),""))</f>
        <v/>
      </c>
      <c r="BC103" s="3" t="str">
        <f t="shared" ca="1" si="36"/>
        <v/>
      </c>
      <c r="BD103" s="3" t="str">
        <f ca="1">IF(AND($A103&lt;&gt;"",$A103&lt;&gt;"TOTAL"),IF(AND('[5]INVESTIGADOR_Horas dia'!$CO101&lt;&gt;"",'[5]INVESTIGADOR_Horas dia'!$CO101&lt;&gt;0),'[5]INVESTIGADOR_Horas dia'!$CO101,""),IF($A103="TOTAL",SUM(INDIRECT("BD4:BD"&amp;ROW()-1)),""))</f>
        <v/>
      </c>
      <c r="BE103" s="3" t="str">
        <f ca="1">IF(AND($A103&lt;&gt;"",$A103&lt;&gt;"TOTAL"),IF(AND('[5]INVESTIGADOR_Horas dia'!$CQ101&lt;&gt;"",'[5]INVESTIGADOR_Horas dia'!$CQ101&lt;&gt;0),'[5]INVESTIGADOR_Horas dia'!$CQ101,""),IF($A103="TOTAL",SUM(INDIRECT("BE4:BE"&amp;ROW()-1)),""))</f>
        <v/>
      </c>
      <c r="BF103" s="3" t="str">
        <f t="shared" ca="1" si="37"/>
        <v/>
      </c>
    </row>
    <row r="104" spans="1:58" x14ac:dyDescent="0.2">
      <c r="A104" s="25" t="str">
        <f>IF('[5]INVESTIGADOR_Horas dia'!$B102&lt;&gt;"",'[5]INVESTIGADOR_Horas dia'!$B102,IF(AND('[5]INVESTIGADOR_Horas dia'!$B102="",'[5]INVESTIGADOR_Horas dia'!$B103="",'[5]INVESTIGADOR_Horas dia'!$B101=""),"","TOTAL"))</f>
        <v/>
      </c>
      <c r="B104" s="3" t="str">
        <f ca="1">IF(AND($A104&lt;&gt;"",$A104&lt;&gt;"TOTAL"),IF(AND('[5]INVESTIGADOR_Horas dia'!$C102&lt;&gt;"",'[5]INVESTIGADOR_Horas dia'!$C102&lt;&gt;0),'[5]INVESTIGADOR_Horas dia'!$C102,""),IF($A104="TOTAL",SUM(INDIRECT("B4:B"&amp;ROW()-1)),""))</f>
        <v/>
      </c>
      <c r="C104" s="3" t="str">
        <f ca="1">IF(AND($A104&lt;&gt;"",$A104&lt;&gt;"TOTAL"),IF(AND('[5]INVESTIGADOR_Horas dia'!$E102&lt;&gt;"",'[5]INVESTIGADOR_Horas dia'!$E102&lt;&gt;0),'[5]INVESTIGADOR_Horas dia'!$E102,""),IF($A104="TOTAL",SUM(INDIRECT("C4:C"&amp;ROW()-1)),""))</f>
        <v/>
      </c>
      <c r="D104" s="3" t="str">
        <f t="shared" ca="1" si="19"/>
        <v/>
      </c>
      <c r="E104" s="3" t="str">
        <f ca="1">IF(AND($A104&lt;&gt;"",$A104&lt;&gt;"TOTAL"),IF(AND('[5]INVESTIGADOR_Horas dia'!$H102&lt;&gt;"",'[5]INVESTIGADOR_Horas dia'!$H102&lt;&gt;0),'[5]INVESTIGADOR_Horas dia'!$H102,""),IF($A104="TOTAL",SUM(INDIRECT("E4:E"&amp;ROW()-1)),""))</f>
        <v/>
      </c>
      <c r="F104" s="3" t="str">
        <f ca="1">IF(AND($A104&lt;&gt;"",$A104&lt;&gt;"TOTAL"),IF(AND('[5]INVESTIGADOR_Horas dia'!$J102&lt;&gt;"",'[5]INVESTIGADOR_Horas dia'!$J102&lt;&gt;0),'[5]INVESTIGADOR_Horas dia'!$J102,""),IF($A104="TOTAL",SUM(INDIRECT("F4:F"&amp;ROW()-1)),""))</f>
        <v/>
      </c>
      <c r="G104" s="3" t="str">
        <f t="shared" ca="1" si="20"/>
        <v/>
      </c>
      <c r="H104" s="3" t="str">
        <f ca="1">IF(AND($A104&lt;&gt;"",$A104&lt;&gt;"TOTAL"),IF(AND('[5]INVESTIGADOR_Horas dia'!$M102&lt;&gt;"",'[5]INVESTIGADOR_Horas dia'!$M102&lt;&gt;0),'[5]INVESTIGADOR_Horas dia'!$M102,""),IF($A104="TOTAL",SUM(INDIRECT("H4:H"&amp;ROW()-1)),""))</f>
        <v/>
      </c>
      <c r="I104" s="3" t="str">
        <f ca="1">IF(AND($A104&lt;&gt;"",$A104&lt;&gt;"TOTAL"),IF(AND('[5]INVESTIGADOR_Horas dia'!$O102&lt;&gt;"",'[5]INVESTIGADOR_Horas dia'!$O102&lt;&gt;0),'[5]INVESTIGADOR_Horas dia'!$O102,""),IF($A104="TOTAL",SUM(INDIRECT("I4:I"&amp;ROW()-1)),""))</f>
        <v/>
      </c>
      <c r="J104" s="3" t="str">
        <f t="shared" ca="1" si="21"/>
        <v/>
      </c>
      <c r="K104" s="3" t="str">
        <f ca="1">IF(AND($A104&lt;&gt;"",$A104&lt;&gt;"TOTAL"),IF(AND('[5]INVESTIGADOR_Horas dia'!$R102&lt;&gt;"",'[5]INVESTIGADOR_Horas dia'!$R102&lt;&gt;0),'[5]INVESTIGADOR_Horas dia'!$R102,""),IF($A104="TOTAL",SUM(INDIRECT("K4:K"&amp;ROW()-1)),""))</f>
        <v/>
      </c>
      <c r="L104" s="3" t="str">
        <f ca="1">IF(AND($A104&lt;&gt;"",$A104&lt;&gt;"TOTAL"),IF(AND('[5]INVESTIGADOR_Horas dia'!$T102&lt;&gt;"",'[5]INVESTIGADOR_Horas dia'!$T102&lt;&gt;0),'[5]INVESTIGADOR_Horas dia'!$T102,""),IF($A104="TOTAL",SUM(INDIRECT("L4:L"&amp;ROW()-1)),""))</f>
        <v/>
      </c>
      <c r="M104" s="3" t="str">
        <f t="shared" ca="1" si="22"/>
        <v/>
      </c>
      <c r="N104" s="3" t="str">
        <f ca="1">IF(AND($A104&lt;&gt;"",$A104&lt;&gt;"TOTAL"),IF(AND('[5]INVESTIGADOR_Horas dia'!$W102&lt;&gt;"",'[5]INVESTIGADOR_Horas dia'!$W102&lt;&gt;0),'[5]INVESTIGADOR_Horas dia'!$W102,""),IF($A104="TOTAL",SUM(INDIRECT("N4:N"&amp;ROW()-1)),""))</f>
        <v/>
      </c>
      <c r="O104" s="3" t="str">
        <f ca="1">IF(AND($A104&lt;&gt;"",$A104&lt;&gt;"TOTAL"),IF(AND('[5]INVESTIGADOR_Horas dia'!$Y102&lt;&gt;"",'[5]INVESTIGADOR_Horas dia'!$Y102&lt;&gt;0),'[5]INVESTIGADOR_Horas dia'!$Y102,""),IF($A104="TOTAL",SUM(INDIRECT("O4:O"&amp;ROW()-1)),""))</f>
        <v/>
      </c>
      <c r="P104" s="3" t="str">
        <f t="shared" ca="1" si="23"/>
        <v/>
      </c>
      <c r="Q104" s="3" t="str">
        <f ca="1">IF(AND($A104&lt;&gt;"",$A104&lt;&gt;"TOTAL"),IF(AND('[5]INVESTIGADOR_Horas dia'!$AB102&lt;&gt;"",'[5]INVESTIGADOR_Horas dia'!$AB102&lt;&gt;0),'[5]INVESTIGADOR_Horas dia'!$AB102,""),IF($A104="TOTAL",SUM(INDIRECT("Q4:Q"&amp;ROW()-1)),""))</f>
        <v/>
      </c>
      <c r="R104" s="3" t="str">
        <f ca="1">IF(AND($A104&lt;&gt;"",$A104&lt;&gt;"TOTAL"),IF(AND('[5]INVESTIGADOR_Horas dia'!$AD102&lt;&gt;"",'[5]INVESTIGADOR_Horas dia'!$AD102&lt;&gt;0),'[5]INVESTIGADOR_Horas dia'!$AD102,""),IF($A104="TOTAL",SUM(INDIRECT("R4:R"&amp;ROW()-1)),""))</f>
        <v/>
      </c>
      <c r="S104" s="3" t="str">
        <f t="shared" ca="1" si="24"/>
        <v/>
      </c>
      <c r="T104" s="3" t="str">
        <f ca="1">IF(AND($A104&lt;&gt;"",$A104&lt;&gt;"TOTAL"),IF(AND('[5]INVESTIGADOR_Horas dia'!$AG102&lt;&gt;"",'[5]INVESTIGADOR_Horas dia'!$AG102&lt;&gt;0),'[5]INVESTIGADOR_Horas dia'!$AG102,""),IF($A104="TOTAL",SUM(INDIRECT("T4:T"&amp;ROW()-1)),""))</f>
        <v/>
      </c>
      <c r="U104" s="3" t="str">
        <f ca="1">IF(AND($A104&lt;&gt;"",$A104&lt;&gt;"TOTAL"),IF(AND('[5]INVESTIGADOR_Horas dia'!$AI102&lt;&gt;"",'[5]INVESTIGADOR_Horas dia'!$AI102&lt;&gt;0),'[5]INVESTIGADOR_Horas dia'!$AI102,""),IF($A104="TOTAL",SUM(INDIRECT("U4:U"&amp;ROW()-1)),""))</f>
        <v/>
      </c>
      <c r="V104" s="3" t="str">
        <f t="shared" ca="1" si="25"/>
        <v/>
      </c>
      <c r="W104" s="3" t="str">
        <f ca="1">IF(AND($A104&lt;&gt;"",$A104&lt;&gt;"TOTAL"),IF(AND('[5]INVESTIGADOR_Horas dia'!$AL102&lt;&gt;"",'[5]INVESTIGADOR_Horas dia'!$AL102&lt;&gt;0),'[5]INVESTIGADOR_Horas dia'!$AL102,""),IF($A104="TOTAL",SUM(INDIRECT("W4:W"&amp;ROW()-1)),""))</f>
        <v/>
      </c>
      <c r="X104" s="3" t="str">
        <f ca="1">IF(AND($A104&lt;&gt;"",$A104&lt;&gt;"TOTAL"),IF(AND('[5]INVESTIGADOR_Horas dia'!$AN102&lt;&gt;"",'[5]INVESTIGADOR_Horas dia'!$AN102&lt;&gt;0),'[5]INVESTIGADOR_Horas dia'!$AN102,""),IF($A104="TOTAL",SUM(INDIRECT("X4:X"&amp;ROW()-1)),""))</f>
        <v/>
      </c>
      <c r="Y104" s="3" t="str">
        <f t="shared" ca="1" si="26"/>
        <v/>
      </c>
      <c r="Z104" s="3" t="str">
        <f ca="1">IF(AND($A104&lt;&gt;"",$A104&lt;&gt;"TOTAL"),IF(AND('[5]INVESTIGADOR_Horas dia'!$AQ102&lt;&gt;"",'[5]INVESTIGADOR_Horas dia'!$AQ102&lt;&gt;0),'[5]INVESTIGADOR_Horas dia'!$AQ102,""),IF($A104="TOTAL",SUM(INDIRECT("Z4:Z"&amp;ROW()-1)),""))</f>
        <v/>
      </c>
      <c r="AA104" s="3" t="str">
        <f ca="1">IF(AND($A104&lt;&gt;"",$A104&lt;&gt;"TOTAL"),IF(AND('[5]INVESTIGADOR_Horas dia'!$AS102&lt;&gt;"",'[5]INVESTIGADOR_Horas dia'!$AS102&lt;&gt;0),'[5]INVESTIGADOR_Horas dia'!$AS102,""),IF($A104="TOTAL",SUM(INDIRECT("AA4:AA"&amp;ROW()-1)),""))</f>
        <v/>
      </c>
      <c r="AB104" s="3" t="str">
        <f t="shared" ca="1" si="27"/>
        <v/>
      </c>
      <c r="AC104" s="3" t="str">
        <f ca="1">IF(AND($A104&lt;&gt;"",$A104&lt;&gt;"TOTAL"),IF(AND('[5]INVESTIGADOR_Horas dia'!$AV102&lt;&gt;"",'[5]INVESTIGADOR_Horas dia'!$AV102&lt;&gt;0),'[5]INVESTIGADOR_Horas dia'!$AV102,""),IF($A104="TOTAL",SUM(INDIRECT("AC4:AC"&amp;ROW()-1)),""))</f>
        <v/>
      </c>
      <c r="AD104" s="3" t="str">
        <f ca="1">IF(AND($A104&lt;&gt;"",$A104&lt;&gt;"TOTAL"),IF(AND('[5]INVESTIGADOR_Horas dia'!$AX102&lt;&gt;"",'[5]INVESTIGADOR_Horas dia'!$AX102&lt;&gt;0),'[5]INVESTIGADOR_Horas dia'!$AX102,""),IF($A104="TOTAL",SUM(INDIRECT("AD4:AD"&amp;ROW()-1)),""))</f>
        <v/>
      </c>
      <c r="AE104" s="3" t="str">
        <f t="shared" ca="1" si="28"/>
        <v/>
      </c>
      <c r="AF104" s="3" t="str">
        <f ca="1">IF(AND($A104&lt;&gt;"",$A104&lt;&gt;"TOTAL"),IF(AND('[5]INVESTIGADOR_Horas dia'!$BA102&lt;&gt;"",'[5]INVESTIGADOR_Horas dia'!$BA102&lt;&gt;0),'[5]INVESTIGADOR_Horas dia'!$BA102,""),IF($A104="TOTAL",SUM(INDIRECT("AF4:AF"&amp;ROW()-1)),""))</f>
        <v/>
      </c>
      <c r="AG104" s="3" t="str">
        <f ca="1">IF(AND($A104&lt;&gt;"",$A104&lt;&gt;"TOTAL"),IF(AND('[5]INVESTIGADOR_Horas dia'!$BC102&lt;&gt;"",'[5]INVESTIGADOR_Horas dia'!$BC102&lt;&gt;0),'[5]INVESTIGADOR_Horas dia'!$BC102,""),IF($A104="TOTAL",SUM(INDIRECT("AG4:AG"&amp;ROW()-1)),""))</f>
        <v/>
      </c>
      <c r="AH104" s="3" t="str">
        <f t="shared" ca="1" si="29"/>
        <v/>
      </c>
      <c r="AI104" s="3" t="str">
        <f ca="1">IF(AND($A104&lt;&gt;"",$A104&lt;&gt;"TOTAL"),IF(AND('[5]INVESTIGADOR_Horas dia'!$BF102&lt;&gt;"",'[5]INVESTIGADOR_Horas dia'!$BF102&lt;&gt;0),'[5]INVESTIGADOR_Horas dia'!$BF102,""),IF($A104="TOTAL",SUM(INDIRECT("AI4:AI"&amp;ROW()-1)),""))</f>
        <v/>
      </c>
      <c r="AJ104" s="3" t="str">
        <f ca="1">IF(AND($A104&lt;&gt;"",$A104&lt;&gt;"TOTAL"),IF(AND('[5]INVESTIGADOR_Horas dia'!$BH102&lt;&gt;"",'[5]INVESTIGADOR_Horas dia'!$BH102&lt;&gt;0),'[5]INVESTIGADOR_Horas dia'!$BH102,""),IF($A104="TOTAL",SUM(INDIRECT("AJ4:AJ"&amp;ROW()-1)),""))</f>
        <v/>
      </c>
      <c r="AK104" s="3" t="str">
        <f t="shared" ca="1" si="30"/>
        <v/>
      </c>
      <c r="AL104" s="3" t="str">
        <f ca="1">IF(AND($A104&lt;&gt;"",$A104&lt;&gt;"TOTAL"),IF(AND('[5]INVESTIGADOR_Horas dia'!$BK102&lt;&gt;"",'[5]INVESTIGADOR_Horas dia'!$BK102&lt;&gt;0),'[5]INVESTIGADOR_Horas dia'!$BK102,""),IF($A104="TOTAL",SUM(INDIRECT("AL4:AL"&amp;ROW()-1)),""))</f>
        <v/>
      </c>
      <c r="AM104" s="3" t="str">
        <f ca="1">IF(AND($A104&lt;&gt;"",$A104&lt;&gt;"TOTAL"),IF(AND('[5]INVESTIGADOR_Horas dia'!$BM102&lt;&gt;"",'[5]INVESTIGADOR_Horas dia'!$BM102&lt;&gt;0),'[5]INVESTIGADOR_Horas dia'!$BM102,""),IF($A104="TOTAL",SUM(INDIRECT("AM4:AM"&amp;ROW()-1)),""))</f>
        <v/>
      </c>
      <c r="AN104" s="3" t="str">
        <f t="shared" ca="1" si="31"/>
        <v/>
      </c>
      <c r="AO104" s="3" t="str">
        <f ca="1">IF(AND($A104&lt;&gt;"",$A104&lt;&gt;"TOTAL"),IF(AND('[5]INVESTIGADOR_Horas dia'!$BP102&lt;&gt;"",'[5]INVESTIGADOR_Horas dia'!$BP102&lt;&gt;0),'[5]INVESTIGADOR_Horas dia'!$BP102,""),IF($A104="TOTAL",SUM(INDIRECT("AO4:AO"&amp;ROW()-1)),""))</f>
        <v/>
      </c>
      <c r="AP104" s="3" t="str">
        <f ca="1">IF(AND($A104&lt;&gt;"",$A104&lt;&gt;"TOTAL"),IF(AND('[5]INVESTIGADOR_Horas dia'!$BR102&lt;&gt;"",'[5]INVESTIGADOR_Horas dia'!$BR102&lt;&gt;0),'[5]INVESTIGADOR_Horas dia'!$BR102,""),IF($A104="TOTAL",SUM(INDIRECT("AP4:AP"&amp;ROW()-1)),""))</f>
        <v/>
      </c>
      <c r="AQ104" s="3" t="str">
        <f t="shared" ca="1" si="32"/>
        <v/>
      </c>
      <c r="AR104" s="3" t="str">
        <f ca="1">IF(AND($A104&lt;&gt;"",$A104&lt;&gt;"TOTAL"),IF(AND('[5]INVESTIGADOR_Horas dia'!$BU102&lt;&gt;"",'[5]INVESTIGADOR_Horas dia'!$BU102&lt;&gt;0),'[5]INVESTIGADOR_Horas dia'!$BU102,""),IF($A104="TOTAL",SUM(INDIRECT("AR4:AR"&amp;ROW()-1)),""))</f>
        <v/>
      </c>
      <c r="AS104" s="3" t="str">
        <f ca="1">IF(AND($A104&lt;&gt;"",$A104&lt;&gt;"TOTAL"),IF(AND('[5]INVESTIGADOR_Horas dia'!$BW102&lt;&gt;"",'[5]INVESTIGADOR_Horas dia'!$BW102&lt;&gt;0),'[5]INVESTIGADOR_Horas dia'!$BW102,""),IF($A104="TOTAL",SUM(INDIRECT("AS4:AS"&amp;ROW()-1)),""))</f>
        <v/>
      </c>
      <c r="AT104" s="3" t="str">
        <f t="shared" ca="1" si="33"/>
        <v/>
      </c>
      <c r="AU104" s="3" t="str">
        <f ca="1">IF(AND($A104&lt;&gt;"",$A104&lt;&gt;"TOTAL"),IF(AND('[5]INVESTIGADOR_Horas dia'!$BZ102&lt;&gt;"",'[5]INVESTIGADOR_Horas dia'!$BZ102&lt;&gt;0),'[5]INVESTIGADOR_Horas dia'!$BZ102,""),IF($A104="TOTAL",SUM(INDIRECT("AU4:AU"&amp;ROW()-1)),""))</f>
        <v/>
      </c>
      <c r="AV104" s="3" t="str">
        <f ca="1">IF(AND($A104&lt;&gt;"",$A104&lt;&gt;"TOTAL"),IF(AND('[5]INVESTIGADOR_Horas dia'!$CB102&lt;&gt;"",'[5]INVESTIGADOR_Horas dia'!$CB102&lt;&gt;0),'[5]INVESTIGADOR_Horas dia'!$CB102,""),IF($A104="TOTAL",SUM(INDIRECT("AV4:AV"&amp;ROW()-1)),""))</f>
        <v/>
      </c>
      <c r="AW104" s="3" t="str">
        <f t="shared" ca="1" si="34"/>
        <v/>
      </c>
      <c r="AX104" s="3" t="str">
        <f ca="1">IF(AND($A104&lt;&gt;"",$A104&lt;&gt;"TOTAL"),IF(AND('[5]INVESTIGADOR_Horas dia'!$CE102&lt;&gt;"",'[5]INVESTIGADOR_Horas dia'!$CE102&lt;&gt;0),'[5]INVESTIGADOR_Horas dia'!$CE102,""),IF($A104="TOTAL",SUM(INDIRECT("AX4:AX"&amp;ROW()-1)),""))</f>
        <v/>
      </c>
      <c r="AY104" s="3" t="str">
        <f ca="1">IF(AND($A104&lt;&gt;"",$A104&lt;&gt;"TOTAL"),IF(AND('[5]INVESTIGADOR_Horas dia'!$CG102&lt;&gt;"",'[5]INVESTIGADOR_Horas dia'!$CG102&lt;&gt;0),'[5]INVESTIGADOR_Horas dia'!$CG102,""),IF($A104="TOTAL",SUM(INDIRECT("AY4:AY"&amp;ROW()-1)),""))</f>
        <v/>
      </c>
      <c r="AZ104" s="3" t="str">
        <f t="shared" ca="1" si="35"/>
        <v/>
      </c>
      <c r="BA104" s="3" t="str">
        <f ca="1">IF(AND($A104&lt;&gt;"",$A104&lt;&gt;"TOTAL"),IF(AND('[5]INVESTIGADOR_Horas dia'!$CJ102&lt;&gt;"",'[5]INVESTIGADOR_Horas dia'!$CJ102&lt;&gt;0),'[5]INVESTIGADOR_Horas dia'!$CJ102,""),IF($A104="TOTAL",SUM(INDIRECT("BA4:BA"&amp;ROW()-1)),""))</f>
        <v/>
      </c>
      <c r="BB104" s="3" t="str">
        <f ca="1">IF(AND($A104&lt;&gt;"",$A104&lt;&gt;"TOTAL"),IF(AND('[5]INVESTIGADOR_Horas dia'!$CL102&lt;&gt;"",'[5]INVESTIGADOR_Horas dia'!$CL102&lt;&gt;0),'[5]INVESTIGADOR_Horas dia'!$CL102,""),IF($A104="TOTAL",SUM(INDIRECT("BB4:BB"&amp;ROW()-1)),""))</f>
        <v/>
      </c>
      <c r="BC104" s="3" t="str">
        <f t="shared" ca="1" si="36"/>
        <v/>
      </c>
      <c r="BD104" s="3" t="str">
        <f ca="1">IF(AND($A104&lt;&gt;"",$A104&lt;&gt;"TOTAL"),IF(AND('[5]INVESTIGADOR_Horas dia'!$CO102&lt;&gt;"",'[5]INVESTIGADOR_Horas dia'!$CO102&lt;&gt;0),'[5]INVESTIGADOR_Horas dia'!$CO102,""),IF($A104="TOTAL",SUM(INDIRECT("BD4:BD"&amp;ROW()-1)),""))</f>
        <v/>
      </c>
      <c r="BE104" s="3" t="str">
        <f ca="1">IF(AND($A104&lt;&gt;"",$A104&lt;&gt;"TOTAL"),IF(AND('[5]INVESTIGADOR_Horas dia'!$CQ102&lt;&gt;"",'[5]INVESTIGADOR_Horas dia'!$CQ102&lt;&gt;0),'[5]INVESTIGADOR_Horas dia'!$CQ102,""),IF($A104="TOTAL",SUM(INDIRECT("BE4:BE"&amp;ROW()-1)),""))</f>
        <v/>
      </c>
      <c r="BF104" s="3" t="str">
        <f t="shared" ca="1" si="37"/>
        <v/>
      </c>
    </row>
    <row r="105" spans="1:58" x14ac:dyDescent="0.2">
      <c r="A105" s="25" t="str">
        <f>IF('[5]INVESTIGADOR_Horas dia'!$B103&lt;&gt;"",'[5]INVESTIGADOR_Horas dia'!$B103,IF(AND('[5]INVESTIGADOR_Horas dia'!$B103="",'[5]INVESTIGADOR_Horas dia'!$B104="",'[5]INVESTIGADOR_Horas dia'!$B102=""),"","TOTAL"))</f>
        <v/>
      </c>
      <c r="B105" s="3" t="str">
        <f ca="1">IF(AND($A105&lt;&gt;"",$A105&lt;&gt;"TOTAL"),IF(AND('[5]INVESTIGADOR_Horas dia'!$C103&lt;&gt;"",'[5]INVESTIGADOR_Horas dia'!$C103&lt;&gt;0),'[5]INVESTIGADOR_Horas dia'!$C103,""),IF($A105="TOTAL",SUM(INDIRECT("B4:B"&amp;ROW()-1)),""))</f>
        <v/>
      </c>
      <c r="C105" s="3" t="str">
        <f ca="1">IF(AND($A105&lt;&gt;"",$A105&lt;&gt;"TOTAL"),IF(AND('[5]INVESTIGADOR_Horas dia'!$E103&lt;&gt;"",'[5]INVESTIGADOR_Horas dia'!$E103&lt;&gt;0),'[5]INVESTIGADOR_Horas dia'!$E103,""),IF($A105="TOTAL",SUM(INDIRECT("C4:C"&amp;ROW()-1)),""))</f>
        <v/>
      </c>
      <c r="D105" s="3" t="str">
        <f t="shared" ca="1" si="19"/>
        <v/>
      </c>
      <c r="E105" s="3" t="str">
        <f ca="1">IF(AND($A105&lt;&gt;"",$A105&lt;&gt;"TOTAL"),IF(AND('[5]INVESTIGADOR_Horas dia'!$H103&lt;&gt;"",'[5]INVESTIGADOR_Horas dia'!$H103&lt;&gt;0),'[5]INVESTIGADOR_Horas dia'!$H103,""),IF($A105="TOTAL",SUM(INDIRECT("E4:E"&amp;ROW()-1)),""))</f>
        <v/>
      </c>
      <c r="F105" s="3" t="str">
        <f ca="1">IF(AND($A105&lt;&gt;"",$A105&lt;&gt;"TOTAL"),IF(AND('[5]INVESTIGADOR_Horas dia'!$J103&lt;&gt;"",'[5]INVESTIGADOR_Horas dia'!$J103&lt;&gt;0),'[5]INVESTIGADOR_Horas dia'!$J103,""),IF($A105="TOTAL",SUM(INDIRECT("F4:F"&amp;ROW()-1)),""))</f>
        <v/>
      </c>
      <c r="G105" s="3" t="str">
        <f t="shared" ca="1" si="20"/>
        <v/>
      </c>
      <c r="H105" s="3" t="str">
        <f ca="1">IF(AND($A105&lt;&gt;"",$A105&lt;&gt;"TOTAL"),IF(AND('[5]INVESTIGADOR_Horas dia'!$M103&lt;&gt;"",'[5]INVESTIGADOR_Horas dia'!$M103&lt;&gt;0),'[5]INVESTIGADOR_Horas dia'!$M103,""),IF($A105="TOTAL",SUM(INDIRECT("H4:H"&amp;ROW()-1)),""))</f>
        <v/>
      </c>
      <c r="I105" s="3" t="str">
        <f ca="1">IF(AND($A105&lt;&gt;"",$A105&lt;&gt;"TOTAL"),IF(AND('[5]INVESTIGADOR_Horas dia'!$O103&lt;&gt;"",'[5]INVESTIGADOR_Horas dia'!$O103&lt;&gt;0),'[5]INVESTIGADOR_Horas dia'!$O103,""),IF($A105="TOTAL",SUM(INDIRECT("I4:I"&amp;ROW()-1)),""))</f>
        <v/>
      </c>
      <c r="J105" s="3" t="str">
        <f t="shared" ca="1" si="21"/>
        <v/>
      </c>
      <c r="K105" s="3" t="str">
        <f ca="1">IF(AND($A105&lt;&gt;"",$A105&lt;&gt;"TOTAL"),IF(AND('[5]INVESTIGADOR_Horas dia'!$R103&lt;&gt;"",'[5]INVESTIGADOR_Horas dia'!$R103&lt;&gt;0),'[5]INVESTIGADOR_Horas dia'!$R103,""),IF($A105="TOTAL",SUM(INDIRECT("K4:K"&amp;ROW()-1)),""))</f>
        <v/>
      </c>
      <c r="L105" s="3" t="str">
        <f ca="1">IF(AND($A105&lt;&gt;"",$A105&lt;&gt;"TOTAL"),IF(AND('[5]INVESTIGADOR_Horas dia'!$T103&lt;&gt;"",'[5]INVESTIGADOR_Horas dia'!$T103&lt;&gt;0),'[5]INVESTIGADOR_Horas dia'!$T103,""),IF($A105="TOTAL",SUM(INDIRECT("L4:L"&amp;ROW()-1)),""))</f>
        <v/>
      </c>
      <c r="M105" s="3" t="str">
        <f t="shared" ca="1" si="22"/>
        <v/>
      </c>
      <c r="N105" s="3" t="str">
        <f ca="1">IF(AND($A105&lt;&gt;"",$A105&lt;&gt;"TOTAL"),IF(AND('[5]INVESTIGADOR_Horas dia'!$W103&lt;&gt;"",'[5]INVESTIGADOR_Horas dia'!$W103&lt;&gt;0),'[5]INVESTIGADOR_Horas dia'!$W103,""),IF($A105="TOTAL",SUM(INDIRECT("N4:N"&amp;ROW()-1)),""))</f>
        <v/>
      </c>
      <c r="O105" s="3" t="str">
        <f ca="1">IF(AND($A105&lt;&gt;"",$A105&lt;&gt;"TOTAL"),IF(AND('[5]INVESTIGADOR_Horas dia'!$Y103&lt;&gt;"",'[5]INVESTIGADOR_Horas dia'!$Y103&lt;&gt;0),'[5]INVESTIGADOR_Horas dia'!$Y103,""),IF($A105="TOTAL",SUM(INDIRECT("O4:O"&amp;ROW()-1)),""))</f>
        <v/>
      </c>
      <c r="P105" s="3" t="str">
        <f t="shared" ca="1" si="23"/>
        <v/>
      </c>
      <c r="Q105" s="3" t="str">
        <f ca="1">IF(AND($A105&lt;&gt;"",$A105&lt;&gt;"TOTAL"),IF(AND('[5]INVESTIGADOR_Horas dia'!$AB103&lt;&gt;"",'[5]INVESTIGADOR_Horas dia'!$AB103&lt;&gt;0),'[5]INVESTIGADOR_Horas dia'!$AB103,""),IF($A105="TOTAL",SUM(INDIRECT("Q4:Q"&amp;ROW()-1)),""))</f>
        <v/>
      </c>
      <c r="R105" s="3" t="str">
        <f ca="1">IF(AND($A105&lt;&gt;"",$A105&lt;&gt;"TOTAL"),IF(AND('[5]INVESTIGADOR_Horas dia'!$AD103&lt;&gt;"",'[5]INVESTIGADOR_Horas dia'!$AD103&lt;&gt;0),'[5]INVESTIGADOR_Horas dia'!$AD103,""),IF($A105="TOTAL",SUM(INDIRECT("R4:R"&amp;ROW()-1)),""))</f>
        <v/>
      </c>
      <c r="S105" s="3" t="str">
        <f t="shared" ca="1" si="24"/>
        <v/>
      </c>
      <c r="T105" s="3" t="str">
        <f ca="1">IF(AND($A105&lt;&gt;"",$A105&lt;&gt;"TOTAL"),IF(AND('[5]INVESTIGADOR_Horas dia'!$AG103&lt;&gt;"",'[5]INVESTIGADOR_Horas dia'!$AG103&lt;&gt;0),'[5]INVESTIGADOR_Horas dia'!$AG103,""),IF($A105="TOTAL",SUM(INDIRECT("T4:T"&amp;ROW()-1)),""))</f>
        <v/>
      </c>
      <c r="U105" s="3" t="str">
        <f ca="1">IF(AND($A105&lt;&gt;"",$A105&lt;&gt;"TOTAL"),IF(AND('[5]INVESTIGADOR_Horas dia'!$AI103&lt;&gt;"",'[5]INVESTIGADOR_Horas dia'!$AI103&lt;&gt;0),'[5]INVESTIGADOR_Horas dia'!$AI103,""),IF($A105="TOTAL",SUM(INDIRECT("U4:U"&amp;ROW()-1)),""))</f>
        <v/>
      </c>
      <c r="V105" s="3" t="str">
        <f t="shared" ca="1" si="25"/>
        <v/>
      </c>
      <c r="W105" s="3" t="str">
        <f ca="1">IF(AND($A105&lt;&gt;"",$A105&lt;&gt;"TOTAL"),IF(AND('[5]INVESTIGADOR_Horas dia'!$AL103&lt;&gt;"",'[5]INVESTIGADOR_Horas dia'!$AL103&lt;&gt;0),'[5]INVESTIGADOR_Horas dia'!$AL103,""),IF($A105="TOTAL",SUM(INDIRECT("W4:W"&amp;ROW()-1)),""))</f>
        <v/>
      </c>
      <c r="X105" s="3" t="str">
        <f ca="1">IF(AND($A105&lt;&gt;"",$A105&lt;&gt;"TOTAL"),IF(AND('[5]INVESTIGADOR_Horas dia'!$AN103&lt;&gt;"",'[5]INVESTIGADOR_Horas dia'!$AN103&lt;&gt;0),'[5]INVESTIGADOR_Horas dia'!$AN103,""),IF($A105="TOTAL",SUM(INDIRECT("X4:X"&amp;ROW()-1)),""))</f>
        <v/>
      </c>
      <c r="Y105" s="3" t="str">
        <f t="shared" ca="1" si="26"/>
        <v/>
      </c>
      <c r="Z105" s="3" t="str">
        <f ca="1">IF(AND($A105&lt;&gt;"",$A105&lt;&gt;"TOTAL"),IF(AND('[5]INVESTIGADOR_Horas dia'!$AQ103&lt;&gt;"",'[5]INVESTIGADOR_Horas dia'!$AQ103&lt;&gt;0),'[5]INVESTIGADOR_Horas dia'!$AQ103,""),IF($A105="TOTAL",SUM(INDIRECT("Z4:Z"&amp;ROW()-1)),""))</f>
        <v/>
      </c>
      <c r="AA105" s="3" t="str">
        <f ca="1">IF(AND($A105&lt;&gt;"",$A105&lt;&gt;"TOTAL"),IF(AND('[5]INVESTIGADOR_Horas dia'!$AS103&lt;&gt;"",'[5]INVESTIGADOR_Horas dia'!$AS103&lt;&gt;0),'[5]INVESTIGADOR_Horas dia'!$AS103,""),IF($A105="TOTAL",SUM(INDIRECT("AA4:AA"&amp;ROW()-1)),""))</f>
        <v/>
      </c>
      <c r="AB105" s="3" t="str">
        <f t="shared" ca="1" si="27"/>
        <v/>
      </c>
      <c r="AC105" s="3" t="str">
        <f ca="1">IF(AND($A105&lt;&gt;"",$A105&lt;&gt;"TOTAL"),IF(AND('[5]INVESTIGADOR_Horas dia'!$AV103&lt;&gt;"",'[5]INVESTIGADOR_Horas dia'!$AV103&lt;&gt;0),'[5]INVESTIGADOR_Horas dia'!$AV103,""),IF($A105="TOTAL",SUM(INDIRECT("AC4:AC"&amp;ROW()-1)),""))</f>
        <v/>
      </c>
      <c r="AD105" s="3" t="str">
        <f ca="1">IF(AND($A105&lt;&gt;"",$A105&lt;&gt;"TOTAL"),IF(AND('[5]INVESTIGADOR_Horas dia'!$AX103&lt;&gt;"",'[5]INVESTIGADOR_Horas dia'!$AX103&lt;&gt;0),'[5]INVESTIGADOR_Horas dia'!$AX103,""),IF($A105="TOTAL",SUM(INDIRECT("AD4:AD"&amp;ROW()-1)),""))</f>
        <v/>
      </c>
      <c r="AE105" s="3" t="str">
        <f t="shared" ca="1" si="28"/>
        <v/>
      </c>
      <c r="AF105" s="3" t="str">
        <f ca="1">IF(AND($A105&lt;&gt;"",$A105&lt;&gt;"TOTAL"),IF(AND('[5]INVESTIGADOR_Horas dia'!$BA103&lt;&gt;"",'[5]INVESTIGADOR_Horas dia'!$BA103&lt;&gt;0),'[5]INVESTIGADOR_Horas dia'!$BA103,""),IF($A105="TOTAL",SUM(INDIRECT("AF4:AF"&amp;ROW()-1)),""))</f>
        <v/>
      </c>
      <c r="AG105" s="3" t="str">
        <f ca="1">IF(AND($A105&lt;&gt;"",$A105&lt;&gt;"TOTAL"),IF(AND('[5]INVESTIGADOR_Horas dia'!$BC103&lt;&gt;"",'[5]INVESTIGADOR_Horas dia'!$BC103&lt;&gt;0),'[5]INVESTIGADOR_Horas dia'!$BC103,""),IF($A105="TOTAL",SUM(INDIRECT("AG4:AG"&amp;ROW()-1)),""))</f>
        <v/>
      </c>
      <c r="AH105" s="3" t="str">
        <f t="shared" ca="1" si="29"/>
        <v/>
      </c>
      <c r="AI105" s="3" t="str">
        <f ca="1">IF(AND($A105&lt;&gt;"",$A105&lt;&gt;"TOTAL"),IF(AND('[5]INVESTIGADOR_Horas dia'!$BF103&lt;&gt;"",'[5]INVESTIGADOR_Horas dia'!$BF103&lt;&gt;0),'[5]INVESTIGADOR_Horas dia'!$BF103,""),IF($A105="TOTAL",SUM(INDIRECT("AI4:AI"&amp;ROW()-1)),""))</f>
        <v/>
      </c>
      <c r="AJ105" s="3" t="str">
        <f ca="1">IF(AND($A105&lt;&gt;"",$A105&lt;&gt;"TOTAL"),IF(AND('[5]INVESTIGADOR_Horas dia'!$BH103&lt;&gt;"",'[5]INVESTIGADOR_Horas dia'!$BH103&lt;&gt;0),'[5]INVESTIGADOR_Horas dia'!$BH103,""),IF($A105="TOTAL",SUM(INDIRECT("AJ4:AJ"&amp;ROW()-1)),""))</f>
        <v/>
      </c>
      <c r="AK105" s="3" t="str">
        <f t="shared" ca="1" si="30"/>
        <v/>
      </c>
      <c r="AL105" s="3" t="str">
        <f ca="1">IF(AND($A105&lt;&gt;"",$A105&lt;&gt;"TOTAL"),IF(AND('[5]INVESTIGADOR_Horas dia'!$BK103&lt;&gt;"",'[5]INVESTIGADOR_Horas dia'!$BK103&lt;&gt;0),'[5]INVESTIGADOR_Horas dia'!$BK103,""),IF($A105="TOTAL",SUM(INDIRECT("AL4:AL"&amp;ROW()-1)),""))</f>
        <v/>
      </c>
      <c r="AM105" s="3" t="str">
        <f ca="1">IF(AND($A105&lt;&gt;"",$A105&lt;&gt;"TOTAL"),IF(AND('[5]INVESTIGADOR_Horas dia'!$BM103&lt;&gt;"",'[5]INVESTIGADOR_Horas dia'!$BM103&lt;&gt;0),'[5]INVESTIGADOR_Horas dia'!$BM103,""),IF($A105="TOTAL",SUM(INDIRECT("AM4:AM"&amp;ROW()-1)),""))</f>
        <v/>
      </c>
      <c r="AN105" s="3" t="str">
        <f t="shared" ca="1" si="31"/>
        <v/>
      </c>
      <c r="AO105" s="3" t="str">
        <f ca="1">IF(AND($A105&lt;&gt;"",$A105&lt;&gt;"TOTAL"),IF(AND('[5]INVESTIGADOR_Horas dia'!$BP103&lt;&gt;"",'[5]INVESTIGADOR_Horas dia'!$BP103&lt;&gt;0),'[5]INVESTIGADOR_Horas dia'!$BP103,""),IF($A105="TOTAL",SUM(INDIRECT("AO4:AO"&amp;ROW()-1)),""))</f>
        <v/>
      </c>
      <c r="AP105" s="3" t="str">
        <f ca="1">IF(AND($A105&lt;&gt;"",$A105&lt;&gt;"TOTAL"),IF(AND('[5]INVESTIGADOR_Horas dia'!$BR103&lt;&gt;"",'[5]INVESTIGADOR_Horas dia'!$BR103&lt;&gt;0),'[5]INVESTIGADOR_Horas dia'!$BR103,""),IF($A105="TOTAL",SUM(INDIRECT("AP4:AP"&amp;ROW()-1)),""))</f>
        <v/>
      </c>
      <c r="AQ105" s="3" t="str">
        <f t="shared" ca="1" si="32"/>
        <v/>
      </c>
      <c r="AR105" s="3" t="str">
        <f ca="1">IF(AND($A105&lt;&gt;"",$A105&lt;&gt;"TOTAL"),IF(AND('[5]INVESTIGADOR_Horas dia'!$BU103&lt;&gt;"",'[5]INVESTIGADOR_Horas dia'!$BU103&lt;&gt;0),'[5]INVESTIGADOR_Horas dia'!$BU103,""),IF($A105="TOTAL",SUM(INDIRECT("AR4:AR"&amp;ROW()-1)),""))</f>
        <v/>
      </c>
      <c r="AS105" s="3" t="str">
        <f ca="1">IF(AND($A105&lt;&gt;"",$A105&lt;&gt;"TOTAL"),IF(AND('[5]INVESTIGADOR_Horas dia'!$BW103&lt;&gt;"",'[5]INVESTIGADOR_Horas dia'!$BW103&lt;&gt;0),'[5]INVESTIGADOR_Horas dia'!$BW103,""),IF($A105="TOTAL",SUM(INDIRECT("AS4:AS"&amp;ROW()-1)),""))</f>
        <v/>
      </c>
      <c r="AT105" s="3" t="str">
        <f t="shared" ca="1" si="33"/>
        <v/>
      </c>
      <c r="AU105" s="3" t="str">
        <f ca="1">IF(AND($A105&lt;&gt;"",$A105&lt;&gt;"TOTAL"),IF(AND('[5]INVESTIGADOR_Horas dia'!$BZ103&lt;&gt;"",'[5]INVESTIGADOR_Horas dia'!$BZ103&lt;&gt;0),'[5]INVESTIGADOR_Horas dia'!$BZ103,""),IF($A105="TOTAL",SUM(INDIRECT("AU4:AU"&amp;ROW()-1)),""))</f>
        <v/>
      </c>
      <c r="AV105" s="3" t="str">
        <f ca="1">IF(AND($A105&lt;&gt;"",$A105&lt;&gt;"TOTAL"),IF(AND('[5]INVESTIGADOR_Horas dia'!$CB103&lt;&gt;"",'[5]INVESTIGADOR_Horas dia'!$CB103&lt;&gt;0),'[5]INVESTIGADOR_Horas dia'!$CB103,""),IF($A105="TOTAL",SUM(INDIRECT("AV4:AV"&amp;ROW()-1)),""))</f>
        <v/>
      </c>
      <c r="AW105" s="3" t="str">
        <f t="shared" ca="1" si="34"/>
        <v/>
      </c>
      <c r="AX105" s="3" t="str">
        <f ca="1">IF(AND($A105&lt;&gt;"",$A105&lt;&gt;"TOTAL"),IF(AND('[5]INVESTIGADOR_Horas dia'!$CE103&lt;&gt;"",'[5]INVESTIGADOR_Horas dia'!$CE103&lt;&gt;0),'[5]INVESTIGADOR_Horas dia'!$CE103,""),IF($A105="TOTAL",SUM(INDIRECT("AX4:AX"&amp;ROW()-1)),""))</f>
        <v/>
      </c>
      <c r="AY105" s="3" t="str">
        <f ca="1">IF(AND($A105&lt;&gt;"",$A105&lt;&gt;"TOTAL"),IF(AND('[5]INVESTIGADOR_Horas dia'!$CG103&lt;&gt;"",'[5]INVESTIGADOR_Horas dia'!$CG103&lt;&gt;0),'[5]INVESTIGADOR_Horas dia'!$CG103,""),IF($A105="TOTAL",SUM(INDIRECT("AY4:AY"&amp;ROW()-1)),""))</f>
        <v/>
      </c>
      <c r="AZ105" s="3" t="str">
        <f t="shared" ca="1" si="35"/>
        <v/>
      </c>
      <c r="BA105" s="3" t="str">
        <f ca="1">IF(AND($A105&lt;&gt;"",$A105&lt;&gt;"TOTAL"),IF(AND('[5]INVESTIGADOR_Horas dia'!$CJ103&lt;&gt;"",'[5]INVESTIGADOR_Horas dia'!$CJ103&lt;&gt;0),'[5]INVESTIGADOR_Horas dia'!$CJ103,""),IF($A105="TOTAL",SUM(INDIRECT("BA4:BA"&amp;ROW()-1)),""))</f>
        <v/>
      </c>
      <c r="BB105" s="3" t="str">
        <f ca="1">IF(AND($A105&lt;&gt;"",$A105&lt;&gt;"TOTAL"),IF(AND('[5]INVESTIGADOR_Horas dia'!$CL103&lt;&gt;"",'[5]INVESTIGADOR_Horas dia'!$CL103&lt;&gt;0),'[5]INVESTIGADOR_Horas dia'!$CL103,""),IF($A105="TOTAL",SUM(INDIRECT("BB4:BB"&amp;ROW()-1)),""))</f>
        <v/>
      </c>
      <c r="BC105" s="3" t="str">
        <f t="shared" ca="1" si="36"/>
        <v/>
      </c>
      <c r="BD105" s="3" t="str">
        <f ca="1">IF(AND($A105&lt;&gt;"",$A105&lt;&gt;"TOTAL"),IF(AND('[5]INVESTIGADOR_Horas dia'!$CO103&lt;&gt;"",'[5]INVESTIGADOR_Horas dia'!$CO103&lt;&gt;0),'[5]INVESTIGADOR_Horas dia'!$CO103,""),IF($A105="TOTAL",SUM(INDIRECT("BD4:BD"&amp;ROW()-1)),""))</f>
        <v/>
      </c>
      <c r="BE105" s="3" t="str">
        <f ca="1">IF(AND($A105&lt;&gt;"",$A105&lt;&gt;"TOTAL"),IF(AND('[5]INVESTIGADOR_Horas dia'!$CQ103&lt;&gt;"",'[5]INVESTIGADOR_Horas dia'!$CQ103&lt;&gt;0),'[5]INVESTIGADOR_Horas dia'!$CQ103,""),IF($A105="TOTAL",SUM(INDIRECT("BE4:BE"&amp;ROW()-1)),""))</f>
        <v/>
      </c>
      <c r="BF105" s="3" t="str">
        <f t="shared" ca="1" si="37"/>
        <v/>
      </c>
    </row>
    <row r="106" spans="1:58" x14ac:dyDescent="0.2">
      <c r="A106" s="25" t="str">
        <f>IF('[5]INVESTIGADOR_Horas dia'!$B104&lt;&gt;"",'[5]INVESTIGADOR_Horas dia'!$B104,IF(AND('[5]INVESTIGADOR_Horas dia'!$B104="",'[5]INVESTIGADOR_Horas dia'!$B105="",'[5]INVESTIGADOR_Horas dia'!$B103=""),"","TOTAL"))</f>
        <v/>
      </c>
      <c r="B106" s="3" t="str">
        <f ca="1">IF(AND($A106&lt;&gt;"",$A106&lt;&gt;"TOTAL"),IF(AND('[5]INVESTIGADOR_Horas dia'!$C104&lt;&gt;"",'[5]INVESTIGADOR_Horas dia'!$C104&lt;&gt;0),'[5]INVESTIGADOR_Horas dia'!$C104,""),IF($A106="TOTAL",SUM(INDIRECT("B4:B"&amp;ROW()-1)),""))</f>
        <v/>
      </c>
      <c r="C106" s="3" t="str">
        <f ca="1">IF(AND($A106&lt;&gt;"",$A106&lt;&gt;"TOTAL"),IF(AND('[5]INVESTIGADOR_Horas dia'!$E104&lt;&gt;"",'[5]INVESTIGADOR_Horas dia'!$E104&lt;&gt;0),'[5]INVESTIGADOR_Horas dia'!$E104,""),IF($A106="TOTAL",SUM(INDIRECT("C4:C"&amp;ROW()-1)),""))</f>
        <v/>
      </c>
      <c r="D106" s="3" t="str">
        <f t="shared" ca="1" si="19"/>
        <v/>
      </c>
      <c r="E106" s="3" t="str">
        <f ca="1">IF(AND($A106&lt;&gt;"",$A106&lt;&gt;"TOTAL"),IF(AND('[5]INVESTIGADOR_Horas dia'!$H104&lt;&gt;"",'[5]INVESTIGADOR_Horas dia'!$H104&lt;&gt;0),'[5]INVESTIGADOR_Horas dia'!$H104,""),IF($A106="TOTAL",SUM(INDIRECT("E4:E"&amp;ROW()-1)),""))</f>
        <v/>
      </c>
      <c r="F106" s="3" t="str">
        <f ca="1">IF(AND($A106&lt;&gt;"",$A106&lt;&gt;"TOTAL"),IF(AND('[5]INVESTIGADOR_Horas dia'!$J104&lt;&gt;"",'[5]INVESTIGADOR_Horas dia'!$J104&lt;&gt;0),'[5]INVESTIGADOR_Horas dia'!$J104,""),IF($A106="TOTAL",SUM(INDIRECT("F4:F"&amp;ROW()-1)),""))</f>
        <v/>
      </c>
      <c r="G106" s="3" t="str">
        <f t="shared" ca="1" si="20"/>
        <v/>
      </c>
      <c r="H106" s="3" t="str">
        <f ca="1">IF(AND($A106&lt;&gt;"",$A106&lt;&gt;"TOTAL"),IF(AND('[5]INVESTIGADOR_Horas dia'!$M104&lt;&gt;"",'[5]INVESTIGADOR_Horas dia'!$M104&lt;&gt;0),'[5]INVESTIGADOR_Horas dia'!$M104,""),IF($A106="TOTAL",SUM(INDIRECT("H4:H"&amp;ROW()-1)),""))</f>
        <v/>
      </c>
      <c r="I106" s="3" t="str">
        <f ca="1">IF(AND($A106&lt;&gt;"",$A106&lt;&gt;"TOTAL"),IF(AND('[5]INVESTIGADOR_Horas dia'!$O104&lt;&gt;"",'[5]INVESTIGADOR_Horas dia'!$O104&lt;&gt;0),'[5]INVESTIGADOR_Horas dia'!$O104,""),IF($A106="TOTAL",SUM(INDIRECT("I4:I"&amp;ROW()-1)),""))</f>
        <v/>
      </c>
      <c r="J106" s="3" t="str">
        <f t="shared" ca="1" si="21"/>
        <v/>
      </c>
      <c r="K106" s="3" t="str">
        <f ca="1">IF(AND($A106&lt;&gt;"",$A106&lt;&gt;"TOTAL"),IF(AND('[5]INVESTIGADOR_Horas dia'!$R104&lt;&gt;"",'[5]INVESTIGADOR_Horas dia'!$R104&lt;&gt;0),'[5]INVESTIGADOR_Horas dia'!$R104,""),IF($A106="TOTAL",SUM(INDIRECT("K4:K"&amp;ROW()-1)),""))</f>
        <v/>
      </c>
      <c r="L106" s="3" t="str">
        <f ca="1">IF(AND($A106&lt;&gt;"",$A106&lt;&gt;"TOTAL"),IF(AND('[5]INVESTIGADOR_Horas dia'!$T104&lt;&gt;"",'[5]INVESTIGADOR_Horas dia'!$T104&lt;&gt;0),'[5]INVESTIGADOR_Horas dia'!$T104,""),IF($A106="TOTAL",SUM(INDIRECT("L4:L"&amp;ROW()-1)),""))</f>
        <v/>
      </c>
      <c r="M106" s="3" t="str">
        <f t="shared" ca="1" si="22"/>
        <v/>
      </c>
      <c r="N106" s="3" t="str">
        <f ca="1">IF(AND($A106&lt;&gt;"",$A106&lt;&gt;"TOTAL"),IF(AND('[5]INVESTIGADOR_Horas dia'!$W104&lt;&gt;"",'[5]INVESTIGADOR_Horas dia'!$W104&lt;&gt;0),'[5]INVESTIGADOR_Horas dia'!$W104,""),IF($A106="TOTAL",SUM(INDIRECT("N4:N"&amp;ROW()-1)),""))</f>
        <v/>
      </c>
      <c r="O106" s="3" t="str">
        <f ca="1">IF(AND($A106&lt;&gt;"",$A106&lt;&gt;"TOTAL"),IF(AND('[5]INVESTIGADOR_Horas dia'!$Y104&lt;&gt;"",'[5]INVESTIGADOR_Horas dia'!$Y104&lt;&gt;0),'[5]INVESTIGADOR_Horas dia'!$Y104,""),IF($A106="TOTAL",SUM(INDIRECT("O4:O"&amp;ROW()-1)),""))</f>
        <v/>
      </c>
      <c r="P106" s="3" t="str">
        <f t="shared" ca="1" si="23"/>
        <v/>
      </c>
      <c r="Q106" s="3" t="str">
        <f ca="1">IF(AND($A106&lt;&gt;"",$A106&lt;&gt;"TOTAL"),IF(AND('[5]INVESTIGADOR_Horas dia'!$AB104&lt;&gt;"",'[5]INVESTIGADOR_Horas dia'!$AB104&lt;&gt;0),'[5]INVESTIGADOR_Horas dia'!$AB104,""),IF($A106="TOTAL",SUM(INDIRECT("Q4:Q"&amp;ROW()-1)),""))</f>
        <v/>
      </c>
      <c r="R106" s="3" t="str">
        <f ca="1">IF(AND($A106&lt;&gt;"",$A106&lt;&gt;"TOTAL"),IF(AND('[5]INVESTIGADOR_Horas dia'!$AD104&lt;&gt;"",'[5]INVESTIGADOR_Horas dia'!$AD104&lt;&gt;0),'[5]INVESTIGADOR_Horas dia'!$AD104,""),IF($A106="TOTAL",SUM(INDIRECT("R4:R"&amp;ROW()-1)),""))</f>
        <v/>
      </c>
      <c r="S106" s="3" t="str">
        <f t="shared" ca="1" si="24"/>
        <v/>
      </c>
      <c r="T106" s="3" t="str">
        <f ca="1">IF(AND($A106&lt;&gt;"",$A106&lt;&gt;"TOTAL"),IF(AND('[5]INVESTIGADOR_Horas dia'!$AG104&lt;&gt;"",'[5]INVESTIGADOR_Horas dia'!$AG104&lt;&gt;0),'[5]INVESTIGADOR_Horas dia'!$AG104,""),IF($A106="TOTAL",SUM(INDIRECT("T4:T"&amp;ROW()-1)),""))</f>
        <v/>
      </c>
      <c r="U106" s="3" t="str">
        <f ca="1">IF(AND($A106&lt;&gt;"",$A106&lt;&gt;"TOTAL"),IF(AND('[5]INVESTIGADOR_Horas dia'!$AI104&lt;&gt;"",'[5]INVESTIGADOR_Horas dia'!$AI104&lt;&gt;0),'[5]INVESTIGADOR_Horas dia'!$AI104,""),IF($A106="TOTAL",SUM(INDIRECT("U4:U"&amp;ROW()-1)),""))</f>
        <v/>
      </c>
      <c r="V106" s="3" t="str">
        <f t="shared" ca="1" si="25"/>
        <v/>
      </c>
      <c r="W106" s="3" t="str">
        <f ca="1">IF(AND($A106&lt;&gt;"",$A106&lt;&gt;"TOTAL"),IF(AND('[5]INVESTIGADOR_Horas dia'!$AL104&lt;&gt;"",'[5]INVESTIGADOR_Horas dia'!$AL104&lt;&gt;0),'[5]INVESTIGADOR_Horas dia'!$AL104,""),IF($A106="TOTAL",SUM(INDIRECT("W4:W"&amp;ROW()-1)),""))</f>
        <v/>
      </c>
      <c r="X106" s="3" t="str">
        <f ca="1">IF(AND($A106&lt;&gt;"",$A106&lt;&gt;"TOTAL"),IF(AND('[5]INVESTIGADOR_Horas dia'!$AN104&lt;&gt;"",'[5]INVESTIGADOR_Horas dia'!$AN104&lt;&gt;0),'[5]INVESTIGADOR_Horas dia'!$AN104,""),IF($A106="TOTAL",SUM(INDIRECT("X4:X"&amp;ROW()-1)),""))</f>
        <v/>
      </c>
      <c r="Y106" s="3" t="str">
        <f t="shared" ca="1" si="26"/>
        <v/>
      </c>
      <c r="Z106" s="3" t="str">
        <f ca="1">IF(AND($A106&lt;&gt;"",$A106&lt;&gt;"TOTAL"),IF(AND('[5]INVESTIGADOR_Horas dia'!$AQ104&lt;&gt;"",'[5]INVESTIGADOR_Horas dia'!$AQ104&lt;&gt;0),'[5]INVESTIGADOR_Horas dia'!$AQ104,""),IF($A106="TOTAL",SUM(INDIRECT("Z4:Z"&amp;ROW()-1)),""))</f>
        <v/>
      </c>
      <c r="AA106" s="3" t="str">
        <f ca="1">IF(AND($A106&lt;&gt;"",$A106&lt;&gt;"TOTAL"),IF(AND('[5]INVESTIGADOR_Horas dia'!$AS104&lt;&gt;"",'[5]INVESTIGADOR_Horas dia'!$AS104&lt;&gt;0),'[5]INVESTIGADOR_Horas dia'!$AS104,""),IF($A106="TOTAL",SUM(INDIRECT("AA4:AA"&amp;ROW()-1)),""))</f>
        <v/>
      </c>
      <c r="AB106" s="3" t="str">
        <f t="shared" ca="1" si="27"/>
        <v/>
      </c>
      <c r="AC106" s="3" t="str">
        <f ca="1">IF(AND($A106&lt;&gt;"",$A106&lt;&gt;"TOTAL"),IF(AND('[5]INVESTIGADOR_Horas dia'!$AV104&lt;&gt;"",'[5]INVESTIGADOR_Horas dia'!$AV104&lt;&gt;0),'[5]INVESTIGADOR_Horas dia'!$AV104,""),IF($A106="TOTAL",SUM(INDIRECT("AC4:AC"&amp;ROW()-1)),""))</f>
        <v/>
      </c>
      <c r="AD106" s="3" t="str">
        <f ca="1">IF(AND($A106&lt;&gt;"",$A106&lt;&gt;"TOTAL"),IF(AND('[5]INVESTIGADOR_Horas dia'!$AX104&lt;&gt;"",'[5]INVESTIGADOR_Horas dia'!$AX104&lt;&gt;0),'[5]INVESTIGADOR_Horas dia'!$AX104,""),IF($A106="TOTAL",SUM(INDIRECT("AD4:AD"&amp;ROW()-1)),""))</f>
        <v/>
      </c>
      <c r="AE106" s="3" t="str">
        <f t="shared" ca="1" si="28"/>
        <v/>
      </c>
      <c r="AF106" s="3" t="str">
        <f ca="1">IF(AND($A106&lt;&gt;"",$A106&lt;&gt;"TOTAL"),IF(AND('[5]INVESTIGADOR_Horas dia'!$BA104&lt;&gt;"",'[5]INVESTIGADOR_Horas dia'!$BA104&lt;&gt;0),'[5]INVESTIGADOR_Horas dia'!$BA104,""),IF($A106="TOTAL",SUM(INDIRECT("AF4:AF"&amp;ROW()-1)),""))</f>
        <v/>
      </c>
      <c r="AG106" s="3" t="str">
        <f ca="1">IF(AND($A106&lt;&gt;"",$A106&lt;&gt;"TOTAL"),IF(AND('[5]INVESTIGADOR_Horas dia'!$BC104&lt;&gt;"",'[5]INVESTIGADOR_Horas dia'!$BC104&lt;&gt;0),'[5]INVESTIGADOR_Horas dia'!$BC104,""),IF($A106="TOTAL",SUM(INDIRECT("AG4:AG"&amp;ROW()-1)),""))</f>
        <v/>
      </c>
      <c r="AH106" s="3" t="str">
        <f t="shared" ca="1" si="29"/>
        <v/>
      </c>
      <c r="AI106" s="3" t="str">
        <f ca="1">IF(AND($A106&lt;&gt;"",$A106&lt;&gt;"TOTAL"),IF(AND('[5]INVESTIGADOR_Horas dia'!$BF104&lt;&gt;"",'[5]INVESTIGADOR_Horas dia'!$BF104&lt;&gt;0),'[5]INVESTIGADOR_Horas dia'!$BF104,""),IF($A106="TOTAL",SUM(INDIRECT("AI4:AI"&amp;ROW()-1)),""))</f>
        <v/>
      </c>
      <c r="AJ106" s="3" t="str">
        <f ca="1">IF(AND($A106&lt;&gt;"",$A106&lt;&gt;"TOTAL"),IF(AND('[5]INVESTIGADOR_Horas dia'!$BH104&lt;&gt;"",'[5]INVESTIGADOR_Horas dia'!$BH104&lt;&gt;0),'[5]INVESTIGADOR_Horas dia'!$BH104,""),IF($A106="TOTAL",SUM(INDIRECT("AJ4:AJ"&amp;ROW()-1)),""))</f>
        <v/>
      </c>
      <c r="AK106" s="3" t="str">
        <f t="shared" ca="1" si="30"/>
        <v/>
      </c>
      <c r="AL106" s="3" t="str">
        <f ca="1">IF(AND($A106&lt;&gt;"",$A106&lt;&gt;"TOTAL"),IF(AND('[5]INVESTIGADOR_Horas dia'!$BK104&lt;&gt;"",'[5]INVESTIGADOR_Horas dia'!$BK104&lt;&gt;0),'[5]INVESTIGADOR_Horas dia'!$BK104,""),IF($A106="TOTAL",SUM(INDIRECT("AL4:AL"&amp;ROW()-1)),""))</f>
        <v/>
      </c>
      <c r="AM106" s="3" t="str">
        <f ca="1">IF(AND($A106&lt;&gt;"",$A106&lt;&gt;"TOTAL"),IF(AND('[5]INVESTIGADOR_Horas dia'!$BM104&lt;&gt;"",'[5]INVESTIGADOR_Horas dia'!$BM104&lt;&gt;0),'[5]INVESTIGADOR_Horas dia'!$BM104,""),IF($A106="TOTAL",SUM(INDIRECT("AM4:AM"&amp;ROW()-1)),""))</f>
        <v/>
      </c>
      <c r="AN106" s="3" t="str">
        <f t="shared" ca="1" si="31"/>
        <v/>
      </c>
      <c r="AO106" s="3" t="str">
        <f ca="1">IF(AND($A106&lt;&gt;"",$A106&lt;&gt;"TOTAL"),IF(AND('[5]INVESTIGADOR_Horas dia'!$BP104&lt;&gt;"",'[5]INVESTIGADOR_Horas dia'!$BP104&lt;&gt;0),'[5]INVESTIGADOR_Horas dia'!$BP104,""),IF($A106="TOTAL",SUM(INDIRECT("AO4:AO"&amp;ROW()-1)),""))</f>
        <v/>
      </c>
      <c r="AP106" s="3" t="str">
        <f ca="1">IF(AND($A106&lt;&gt;"",$A106&lt;&gt;"TOTAL"),IF(AND('[5]INVESTIGADOR_Horas dia'!$BR104&lt;&gt;"",'[5]INVESTIGADOR_Horas dia'!$BR104&lt;&gt;0),'[5]INVESTIGADOR_Horas dia'!$BR104,""),IF($A106="TOTAL",SUM(INDIRECT("AP4:AP"&amp;ROW()-1)),""))</f>
        <v/>
      </c>
      <c r="AQ106" s="3" t="str">
        <f t="shared" ca="1" si="32"/>
        <v/>
      </c>
      <c r="AR106" s="3" t="str">
        <f ca="1">IF(AND($A106&lt;&gt;"",$A106&lt;&gt;"TOTAL"),IF(AND('[5]INVESTIGADOR_Horas dia'!$BU104&lt;&gt;"",'[5]INVESTIGADOR_Horas dia'!$BU104&lt;&gt;0),'[5]INVESTIGADOR_Horas dia'!$BU104,""),IF($A106="TOTAL",SUM(INDIRECT("AR4:AR"&amp;ROW()-1)),""))</f>
        <v/>
      </c>
      <c r="AS106" s="3" t="str">
        <f ca="1">IF(AND($A106&lt;&gt;"",$A106&lt;&gt;"TOTAL"),IF(AND('[5]INVESTIGADOR_Horas dia'!$BW104&lt;&gt;"",'[5]INVESTIGADOR_Horas dia'!$BW104&lt;&gt;0),'[5]INVESTIGADOR_Horas dia'!$BW104,""),IF($A106="TOTAL",SUM(INDIRECT("AS4:AS"&amp;ROW()-1)),""))</f>
        <v/>
      </c>
      <c r="AT106" s="3" t="str">
        <f t="shared" ca="1" si="33"/>
        <v/>
      </c>
      <c r="AU106" s="3" t="str">
        <f ca="1">IF(AND($A106&lt;&gt;"",$A106&lt;&gt;"TOTAL"),IF(AND('[5]INVESTIGADOR_Horas dia'!$BZ104&lt;&gt;"",'[5]INVESTIGADOR_Horas dia'!$BZ104&lt;&gt;0),'[5]INVESTIGADOR_Horas dia'!$BZ104,""),IF($A106="TOTAL",SUM(INDIRECT("AU4:AU"&amp;ROW()-1)),""))</f>
        <v/>
      </c>
      <c r="AV106" s="3" t="str">
        <f ca="1">IF(AND($A106&lt;&gt;"",$A106&lt;&gt;"TOTAL"),IF(AND('[5]INVESTIGADOR_Horas dia'!$CB104&lt;&gt;"",'[5]INVESTIGADOR_Horas dia'!$CB104&lt;&gt;0),'[5]INVESTIGADOR_Horas dia'!$CB104,""),IF($A106="TOTAL",SUM(INDIRECT("AV4:AV"&amp;ROW()-1)),""))</f>
        <v/>
      </c>
      <c r="AW106" s="3" t="str">
        <f t="shared" ca="1" si="34"/>
        <v/>
      </c>
      <c r="AX106" s="3" t="str">
        <f ca="1">IF(AND($A106&lt;&gt;"",$A106&lt;&gt;"TOTAL"),IF(AND('[5]INVESTIGADOR_Horas dia'!$CE104&lt;&gt;"",'[5]INVESTIGADOR_Horas dia'!$CE104&lt;&gt;0),'[5]INVESTIGADOR_Horas dia'!$CE104,""),IF($A106="TOTAL",SUM(INDIRECT("AX4:AX"&amp;ROW()-1)),""))</f>
        <v/>
      </c>
      <c r="AY106" s="3" t="str">
        <f ca="1">IF(AND($A106&lt;&gt;"",$A106&lt;&gt;"TOTAL"),IF(AND('[5]INVESTIGADOR_Horas dia'!$CG104&lt;&gt;"",'[5]INVESTIGADOR_Horas dia'!$CG104&lt;&gt;0),'[5]INVESTIGADOR_Horas dia'!$CG104,""),IF($A106="TOTAL",SUM(INDIRECT("AY4:AY"&amp;ROW()-1)),""))</f>
        <v/>
      </c>
      <c r="AZ106" s="3" t="str">
        <f t="shared" ca="1" si="35"/>
        <v/>
      </c>
      <c r="BA106" s="3" t="str">
        <f ca="1">IF(AND($A106&lt;&gt;"",$A106&lt;&gt;"TOTAL"),IF(AND('[5]INVESTIGADOR_Horas dia'!$CJ104&lt;&gt;"",'[5]INVESTIGADOR_Horas dia'!$CJ104&lt;&gt;0),'[5]INVESTIGADOR_Horas dia'!$CJ104,""),IF($A106="TOTAL",SUM(INDIRECT("BA4:BA"&amp;ROW()-1)),""))</f>
        <v/>
      </c>
      <c r="BB106" s="3" t="str">
        <f ca="1">IF(AND($A106&lt;&gt;"",$A106&lt;&gt;"TOTAL"),IF(AND('[5]INVESTIGADOR_Horas dia'!$CL104&lt;&gt;"",'[5]INVESTIGADOR_Horas dia'!$CL104&lt;&gt;0),'[5]INVESTIGADOR_Horas dia'!$CL104,""),IF($A106="TOTAL",SUM(INDIRECT("BB4:BB"&amp;ROW()-1)),""))</f>
        <v/>
      </c>
      <c r="BC106" s="3" t="str">
        <f t="shared" ca="1" si="36"/>
        <v/>
      </c>
      <c r="BD106" s="3" t="str">
        <f ca="1">IF(AND($A106&lt;&gt;"",$A106&lt;&gt;"TOTAL"),IF(AND('[5]INVESTIGADOR_Horas dia'!$CO104&lt;&gt;"",'[5]INVESTIGADOR_Horas dia'!$CO104&lt;&gt;0),'[5]INVESTIGADOR_Horas dia'!$CO104,""),IF($A106="TOTAL",SUM(INDIRECT("BD4:BD"&amp;ROW()-1)),""))</f>
        <v/>
      </c>
      <c r="BE106" s="3" t="str">
        <f ca="1">IF(AND($A106&lt;&gt;"",$A106&lt;&gt;"TOTAL"),IF(AND('[5]INVESTIGADOR_Horas dia'!$CQ104&lt;&gt;"",'[5]INVESTIGADOR_Horas dia'!$CQ104&lt;&gt;0),'[5]INVESTIGADOR_Horas dia'!$CQ104,""),IF($A106="TOTAL",SUM(INDIRECT("BE4:BE"&amp;ROW()-1)),""))</f>
        <v/>
      </c>
      <c r="BF106" s="3" t="str">
        <f t="shared" ca="1" si="37"/>
        <v/>
      </c>
    </row>
    <row r="107" spans="1:58" x14ac:dyDescent="0.2">
      <c r="A107" s="25" t="str">
        <f>IF('[5]INVESTIGADOR_Horas dia'!$B105&lt;&gt;"",'[5]INVESTIGADOR_Horas dia'!$B105,IF(AND('[5]INVESTIGADOR_Horas dia'!$B105="",'[5]INVESTIGADOR_Horas dia'!$B106="",'[5]INVESTIGADOR_Horas dia'!$B104=""),"","TOTAL"))</f>
        <v/>
      </c>
      <c r="B107" s="3" t="str">
        <f ca="1">IF(AND($A107&lt;&gt;"",$A107&lt;&gt;"TOTAL"),IF(AND('[5]INVESTIGADOR_Horas dia'!$C105&lt;&gt;"",'[5]INVESTIGADOR_Horas dia'!$C105&lt;&gt;0),'[5]INVESTIGADOR_Horas dia'!$C105,""),IF($A107="TOTAL",SUM(INDIRECT("B4:B"&amp;ROW()-1)),""))</f>
        <v/>
      </c>
      <c r="C107" s="3" t="str">
        <f ca="1">IF(AND($A107&lt;&gt;"",$A107&lt;&gt;"TOTAL"),IF(AND('[5]INVESTIGADOR_Horas dia'!$E105&lt;&gt;"",'[5]INVESTIGADOR_Horas dia'!$E105&lt;&gt;0),'[5]INVESTIGADOR_Horas dia'!$E105,""),IF($A107="TOTAL",SUM(INDIRECT("C4:C"&amp;ROW()-1)),""))</f>
        <v/>
      </c>
      <c r="D107" s="3" t="str">
        <f t="shared" ca="1" si="19"/>
        <v/>
      </c>
      <c r="E107" s="3" t="str">
        <f ca="1">IF(AND($A107&lt;&gt;"",$A107&lt;&gt;"TOTAL"),IF(AND('[5]INVESTIGADOR_Horas dia'!$H105&lt;&gt;"",'[5]INVESTIGADOR_Horas dia'!$H105&lt;&gt;0),'[5]INVESTIGADOR_Horas dia'!$H105,""),IF($A107="TOTAL",SUM(INDIRECT("E4:E"&amp;ROW()-1)),""))</f>
        <v/>
      </c>
      <c r="F107" s="3" t="str">
        <f ca="1">IF(AND($A107&lt;&gt;"",$A107&lt;&gt;"TOTAL"),IF(AND('[5]INVESTIGADOR_Horas dia'!$J105&lt;&gt;"",'[5]INVESTIGADOR_Horas dia'!$J105&lt;&gt;0),'[5]INVESTIGADOR_Horas dia'!$J105,""),IF($A107="TOTAL",SUM(INDIRECT("F4:F"&amp;ROW()-1)),""))</f>
        <v/>
      </c>
      <c r="G107" s="3" t="str">
        <f t="shared" ca="1" si="20"/>
        <v/>
      </c>
      <c r="H107" s="3" t="str">
        <f ca="1">IF(AND($A107&lt;&gt;"",$A107&lt;&gt;"TOTAL"),IF(AND('[5]INVESTIGADOR_Horas dia'!$M105&lt;&gt;"",'[5]INVESTIGADOR_Horas dia'!$M105&lt;&gt;0),'[5]INVESTIGADOR_Horas dia'!$M105,""),IF($A107="TOTAL",SUM(INDIRECT("H4:H"&amp;ROW()-1)),""))</f>
        <v/>
      </c>
      <c r="I107" s="3" t="str">
        <f ca="1">IF(AND($A107&lt;&gt;"",$A107&lt;&gt;"TOTAL"),IF(AND('[5]INVESTIGADOR_Horas dia'!$O105&lt;&gt;"",'[5]INVESTIGADOR_Horas dia'!$O105&lt;&gt;0),'[5]INVESTIGADOR_Horas dia'!$O105,""),IF($A107="TOTAL",SUM(INDIRECT("I4:I"&amp;ROW()-1)),""))</f>
        <v/>
      </c>
      <c r="J107" s="3" t="str">
        <f t="shared" ca="1" si="21"/>
        <v/>
      </c>
      <c r="K107" s="3" t="str">
        <f ca="1">IF(AND($A107&lt;&gt;"",$A107&lt;&gt;"TOTAL"),IF(AND('[5]INVESTIGADOR_Horas dia'!$R105&lt;&gt;"",'[5]INVESTIGADOR_Horas dia'!$R105&lt;&gt;0),'[5]INVESTIGADOR_Horas dia'!$R105,""),IF($A107="TOTAL",SUM(INDIRECT("K4:K"&amp;ROW()-1)),""))</f>
        <v/>
      </c>
      <c r="L107" s="3" t="str">
        <f ca="1">IF(AND($A107&lt;&gt;"",$A107&lt;&gt;"TOTAL"),IF(AND('[5]INVESTIGADOR_Horas dia'!$T105&lt;&gt;"",'[5]INVESTIGADOR_Horas dia'!$T105&lt;&gt;0),'[5]INVESTIGADOR_Horas dia'!$T105,""),IF($A107="TOTAL",SUM(INDIRECT("L4:L"&amp;ROW()-1)),""))</f>
        <v/>
      </c>
      <c r="M107" s="3" t="str">
        <f t="shared" ca="1" si="22"/>
        <v/>
      </c>
      <c r="N107" s="3" t="str">
        <f ca="1">IF(AND($A107&lt;&gt;"",$A107&lt;&gt;"TOTAL"),IF(AND('[5]INVESTIGADOR_Horas dia'!$W105&lt;&gt;"",'[5]INVESTIGADOR_Horas dia'!$W105&lt;&gt;0),'[5]INVESTIGADOR_Horas dia'!$W105,""),IF($A107="TOTAL",SUM(INDIRECT("N4:N"&amp;ROW()-1)),""))</f>
        <v/>
      </c>
      <c r="O107" s="3" t="str">
        <f ca="1">IF(AND($A107&lt;&gt;"",$A107&lt;&gt;"TOTAL"),IF(AND('[5]INVESTIGADOR_Horas dia'!$Y105&lt;&gt;"",'[5]INVESTIGADOR_Horas dia'!$Y105&lt;&gt;0),'[5]INVESTIGADOR_Horas dia'!$Y105,""),IF($A107="TOTAL",SUM(INDIRECT("O4:O"&amp;ROW()-1)),""))</f>
        <v/>
      </c>
      <c r="P107" s="3" t="str">
        <f t="shared" ca="1" si="23"/>
        <v/>
      </c>
      <c r="Q107" s="3" t="str">
        <f ca="1">IF(AND($A107&lt;&gt;"",$A107&lt;&gt;"TOTAL"),IF(AND('[5]INVESTIGADOR_Horas dia'!$AB105&lt;&gt;"",'[5]INVESTIGADOR_Horas dia'!$AB105&lt;&gt;0),'[5]INVESTIGADOR_Horas dia'!$AB105,""),IF($A107="TOTAL",SUM(INDIRECT("Q4:Q"&amp;ROW()-1)),""))</f>
        <v/>
      </c>
      <c r="R107" s="3" t="str">
        <f ca="1">IF(AND($A107&lt;&gt;"",$A107&lt;&gt;"TOTAL"),IF(AND('[5]INVESTIGADOR_Horas dia'!$AD105&lt;&gt;"",'[5]INVESTIGADOR_Horas dia'!$AD105&lt;&gt;0),'[5]INVESTIGADOR_Horas dia'!$AD105,""),IF($A107="TOTAL",SUM(INDIRECT("R4:R"&amp;ROW()-1)),""))</f>
        <v/>
      </c>
      <c r="S107" s="3" t="str">
        <f t="shared" ca="1" si="24"/>
        <v/>
      </c>
      <c r="T107" s="3" t="str">
        <f ca="1">IF(AND($A107&lt;&gt;"",$A107&lt;&gt;"TOTAL"),IF(AND('[5]INVESTIGADOR_Horas dia'!$AG105&lt;&gt;"",'[5]INVESTIGADOR_Horas dia'!$AG105&lt;&gt;0),'[5]INVESTIGADOR_Horas dia'!$AG105,""),IF($A107="TOTAL",SUM(INDIRECT("T4:T"&amp;ROW()-1)),""))</f>
        <v/>
      </c>
      <c r="U107" s="3" t="str">
        <f ca="1">IF(AND($A107&lt;&gt;"",$A107&lt;&gt;"TOTAL"),IF(AND('[5]INVESTIGADOR_Horas dia'!$AI105&lt;&gt;"",'[5]INVESTIGADOR_Horas dia'!$AI105&lt;&gt;0),'[5]INVESTIGADOR_Horas dia'!$AI105,""),IF($A107="TOTAL",SUM(INDIRECT("U4:U"&amp;ROW()-1)),""))</f>
        <v/>
      </c>
      <c r="V107" s="3" t="str">
        <f t="shared" ca="1" si="25"/>
        <v/>
      </c>
      <c r="W107" s="3" t="str">
        <f ca="1">IF(AND($A107&lt;&gt;"",$A107&lt;&gt;"TOTAL"),IF(AND('[5]INVESTIGADOR_Horas dia'!$AL105&lt;&gt;"",'[5]INVESTIGADOR_Horas dia'!$AL105&lt;&gt;0),'[5]INVESTIGADOR_Horas dia'!$AL105,""),IF($A107="TOTAL",SUM(INDIRECT("W4:W"&amp;ROW()-1)),""))</f>
        <v/>
      </c>
      <c r="X107" s="3" t="str">
        <f ca="1">IF(AND($A107&lt;&gt;"",$A107&lt;&gt;"TOTAL"),IF(AND('[5]INVESTIGADOR_Horas dia'!$AN105&lt;&gt;"",'[5]INVESTIGADOR_Horas dia'!$AN105&lt;&gt;0),'[5]INVESTIGADOR_Horas dia'!$AN105,""),IF($A107="TOTAL",SUM(INDIRECT("X4:X"&amp;ROW()-1)),""))</f>
        <v/>
      </c>
      <c r="Y107" s="3" t="str">
        <f t="shared" ca="1" si="26"/>
        <v/>
      </c>
      <c r="Z107" s="3" t="str">
        <f ca="1">IF(AND($A107&lt;&gt;"",$A107&lt;&gt;"TOTAL"),IF(AND('[5]INVESTIGADOR_Horas dia'!$AQ105&lt;&gt;"",'[5]INVESTIGADOR_Horas dia'!$AQ105&lt;&gt;0),'[5]INVESTIGADOR_Horas dia'!$AQ105,""),IF($A107="TOTAL",SUM(INDIRECT("Z4:Z"&amp;ROW()-1)),""))</f>
        <v/>
      </c>
      <c r="AA107" s="3" t="str">
        <f ca="1">IF(AND($A107&lt;&gt;"",$A107&lt;&gt;"TOTAL"),IF(AND('[5]INVESTIGADOR_Horas dia'!$AS105&lt;&gt;"",'[5]INVESTIGADOR_Horas dia'!$AS105&lt;&gt;0),'[5]INVESTIGADOR_Horas dia'!$AS105,""),IF($A107="TOTAL",SUM(INDIRECT("AA4:AA"&amp;ROW()-1)),""))</f>
        <v/>
      </c>
      <c r="AB107" s="3" t="str">
        <f t="shared" ca="1" si="27"/>
        <v/>
      </c>
      <c r="AC107" s="3" t="str">
        <f ca="1">IF(AND($A107&lt;&gt;"",$A107&lt;&gt;"TOTAL"),IF(AND('[5]INVESTIGADOR_Horas dia'!$AV105&lt;&gt;"",'[5]INVESTIGADOR_Horas dia'!$AV105&lt;&gt;0),'[5]INVESTIGADOR_Horas dia'!$AV105,""),IF($A107="TOTAL",SUM(INDIRECT("AC4:AC"&amp;ROW()-1)),""))</f>
        <v/>
      </c>
      <c r="AD107" s="3" t="str">
        <f ca="1">IF(AND($A107&lt;&gt;"",$A107&lt;&gt;"TOTAL"),IF(AND('[5]INVESTIGADOR_Horas dia'!$AX105&lt;&gt;"",'[5]INVESTIGADOR_Horas dia'!$AX105&lt;&gt;0),'[5]INVESTIGADOR_Horas dia'!$AX105,""),IF($A107="TOTAL",SUM(INDIRECT("AD4:AD"&amp;ROW()-1)),""))</f>
        <v/>
      </c>
      <c r="AE107" s="3" t="str">
        <f t="shared" ca="1" si="28"/>
        <v/>
      </c>
      <c r="AF107" s="3" t="str">
        <f ca="1">IF(AND($A107&lt;&gt;"",$A107&lt;&gt;"TOTAL"),IF(AND('[5]INVESTIGADOR_Horas dia'!$BA105&lt;&gt;"",'[5]INVESTIGADOR_Horas dia'!$BA105&lt;&gt;0),'[5]INVESTIGADOR_Horas dia'!$BA105,""),IF($A107="TOTAL",SUM(INDIRECT("AF4:AF"&amp;ROW()-1)),""))</f>
        <v/>
      </c>
      <c r="AG107" s="3" t="str">
        <f ca="1">IF(AND($A107&lt;&gt;"",$A107&lt;&gt;"TOTAL"),IF(AND('[5]INVESTIGADOR_Horas dia'!$BC105&lt;&gt;"",'[5]INVESTIGADOR_Horas dia'!$BC105&lt;&gt;0),'[5]INVESTIGADOR_Horas dia'!$BC105,""),IF($A107="TOTAL",SUM(INDIRECT("AG4:AG"&amp;ROW()-1)),""))</f>
        <v/>
      </c>
      <c r="AH107" s="3" t="str">
        <f t="shared" ca="1" si="29"/>
        <v/>
      </c>
      <c r="AI107" s="3" t="str">
        <f ca="1">IF(AND($A107&lt;&gt;"",$A107&lt;&gt;"TOTAL"),IF(AND('[5]INVESTIGADOR_Horas dia'!$BF105&lt;&gt;"",'[5]INVESTIGADOR_Horas dia'!$BF105&lt;&gt;0),'[5]INVESTIGADOR_Horas dia'!$BF105,""),IF($A107="TOTAL",SUM(INDIRECT("AI4:AI"&amp;ROW()-1)),""))</f>
        <v/>
      </c>
      <c r="AJ107" s="3" t="str">
        <f ca="1">IF(AND($A107&lt;&gt;"",$A107&lt;&gt;"TOTAL"),IF(AND('[5]INVESTIGADOR_Horas dia'!$BH105&lt;&gt;"",'[5]INVESTIGADOR_Horas dia'!$BH105&lt;&gt;0),'[5]INVESTIGADOR_Horas dia'!$BH105,""),IF($A107="TOTAL",SUM(INDIRECT("AJ4:AJ"&amp;ROW()-1)),""))</f>
        <v/>
      </c>
      <c r="AK107" s="3" t="str">
        <f t="shared" ca="1" si="30"/>
        <v/>
      </c>
      <c r="AL107" s="3" t="str">
        <f ca="1">IF(AND($A107&lt;&gt;"",$A107&lt;&gt;"TOTAL"),IF(AND('[5]INVESTIGADOR_Horas dia'!$BK105&lt;&gt;"",'[5]INVESTIGADOR_Horas dia'!$BK105&lt;&gt;0),'[5]INVESTIGADOR_Horas dia'!$BK105,""),IF($A107="TOTAL",SUM(INDIRECT("AL4:AL"&amp;ROW()-1)),""))</f>
        <v/>
      </c>
      <c r="AM107" s="3" t="str">
        <f ca="1">IF(AND($A107&lt;&gt;"",$A107&lt;&gt;"TOTAL"),IF(AND('[5]INVESTIGADOR_Horas dia'!$BM105&lt;&gt;"",'[5]INVESTIGADOR_Horas dia'!$BM105&lt;&gt;0),'[5]INVESTIGADOR_Horas dia'!$BM105,""),IF($A107="TOTAL",SUM(INDIRECT("AM4:AM"&amp;ROW()-1)),""))</f>
        <v/>
      </c>
      <c r="AN107" s="3" t="str">
        <f t="shared" ca="1" si="31"/>
        <v/>
      </c>
      <c r="AO107" s="3" t="str">
        <f ca="1">IF(AND($A107&lt;&gt;"",$A107&lt;&gt;"TOTAL"),IF(AND('[5]INVESTIGADOR_Horas dia'!$BP105&lt;&gt;"",'[5]INVESTIGADOR_Horas dia'!$BP105&lt;&gt;0),'[5]INVESTIGADOR_Horas dia'!$BP105,""),IF($A107="TOTAL",SUM(INDIRECT("AO4:AO"&amp;ROW()-1)),""))</f>
        <v/>
      </c>
      <c r="AP107" s="3" t="str">
        <f ca="1">IF(AND($A107&lt;&gt;"",$A107&lt;&gt;"TOTAL"),IF(AND('[5]INVESTIGADOR_Horas dia'!$BR105&lt;&gt;"",'[5]INVESTIGADOR_Horas dia'!$BR105&lt;&gt;0),'[5]INVESTIGADOR_Horas dia'!$BR105,""),IF($A107="TOTAL",SUM(INDIRECT("AP4:AP"&amp;ROW()-1)),""))</f>
        <v/>
      </c>
      <c r="AQ107" s="3" t="str">
        <f t="shared" ca="1" si="32"/>
        <v/>
      </c>
      <c r="AR107" s="3" t="str">
        <f ca="1">IF(AND($A107&lt;&gt;"",$A107&lt;&gt;"TOTAL"),IF(AND('[5]INVESTIGADOR_Horas dia'!$BU105&lt;&gt;"",'[5]INVESTIGADOR_Horas dia'!$BU105&lt;&gt;0),'[5]INVESTIGADOR_Horas dia'!$BU105,""),IF($A107="TOTAL",SUM(INDIRECT("AR4:AR"&amp;ROW()-1)),""))</f>
        <v/>
      </c>
      <c r="AS107" s="3" t="str">
        <f ca="1">IF(AND($A107&lt;&gt;"",$A107&lt;&gt;"TOTAL"),IF(AND('[5]INVESTIGADOR_Horas dia'!$BW105&lt;&gt;"",'[5]INVESTIGADOR_Horas dia'!$BW105&lt;&gt;0),'[5]INVESTIGADOR_Horas dia'!$BW105,""),IF($A107="TOTAL",SUM(INDIRECT("AS4:AS"&amp;ROW()-1)),""))</f>
        <v/>
      </c>
      <c r="AT107" s="3" t="str">
        <f t="shared" ca="1" si="33"/>
        <v/>
      </c>
      <c r="AU107" s="3" t="str">
        <f ca="1">IF(AND($A107&lt;&gt;"",$A107&lt;&gt;"TOTAL"),IF(AND('[5]INVESTIGADOR_Horas dia'!$BZ105&lt;&gt;"",'[5]INVESTIGADOR_Horas dia'!$BZ105&lt;&gt;0),'[5]INVESTIGADOR_Horas dia'!$BZ105,""),IF($A107="TOTAL",SUM(INDIRECT("AU4:AU"&amp;ROW()-1)),""))</f>
        <v/>
      </c>
      <c r="AV107" s="3" t="str">
        <f ca="1">IF(AND($A107&lt;&gt;"",$A107&lt;&gt;"TOTAL"),IF(AND('[5]INVESTIGADOR_Horas dia'!$CB105&lt;&gt;"",'[5]INVESTIGADOR_Horas dia'!$CB105&lt;&gt;0),'[5]INVESTIGADOR_Horas dia'!$CB105,""),IF($A107="TOTAL",SUM(INDIRECT("AV4:AV"&amp;ROW()-1)),""))</f>
        <v/>
      </c>
      <c r="AW107" s="3" t="str">
        <f t="shared" ca="1" si="34"/>
        <v/>
      </c>
      <c r="AX107" s="3" t="str">
        <f ca="1">IF(AND($A107&lt;&gt;"",$A107&lt;&gt;"TOTAL"),IF(AND('[5]INVESTIGADOR_Horas dia'!$CE105&lt;&gt;"",'[5]INVESTIGADOR_Horas dia'!$CE105&lt;&gt;0),'[5]INVESTIGADOR_Horas dia'!$CE105,""),IF($A107="TOTAL",SUM(INDIRECT("AX4:AX"&amp;ROW()-1)),""))</f>
        <v/>
      </c>
      <c r="AY107" s="3" t="str">
        <f ca="1">IF(AND($A107&lt;&gt;"",$A107&lt;&gt;"TOTAL"),IF(AND('[5]INVESTIGADOR_Horas dia'!$CG105&lt;&gt;"",'[5]INVESTIGADOR_Horas dia'!$CG105&lt;&gt;0),'[5]INVESTIGADOR_Horas dia'!$CG105,""),IF($A107="TOTAL",SUM(INDIRECT("AY4:AY"&amp;ROW()-1)),""))</f>
        <v/>
      </c>
      <c r="AZ107" s="3" t="str">
        <f t="shared" ca="1" si="35"/>
        <v/>
      </c>
      <c r="BA107" s="3" t="str">
        <f ca="1">IF(AND($A107&lt;&gt;"",$A107&lt;&gt;"TOTAL"),IF(AND('[5]INVESTIGADOR_Horas dia'!$CJ105&lt;&gt;"",'[5]INVESTIGADOR_Horas dia'!$CJ105&lt;&gt;0),'[5]INVESTIGADOR_Horas dia'!$CJ105,""),IF($A107="TOTAL",SUM(INDIRECT("BA4:BA"&amp;ROW()-1)),""))</f>
        <v/>
      </c>
      <c r="BB107" s="3" t="str">
        <f ca="1">IF(AND($A107&lt;&gt;"",$A107&lt;&gt;"TOTAL"),IF(AND('[5]INVESTIGADOR_Horas dia'!$CL105&lt;&gt;"",'[5]INVESTIGADOR_Horas dia'!$CL105&lt;&gt;0),'[5]INVESTIGADOR_Horas dia'!$CL105,""),IF($A107="TOTAL",SUM(INDIRECT("BB4:BB"&amp;ROW()-1)),""))</f>
        <v/>
      </c>
      <c r="BC107" s="3" t="str">
        <f t="shared" ca="1" si="36"/>
        <v/>
      </c>
      <c r="BD107" s="3" t="str">
        <f ca="1">IF(AND($A107&lt;&gt;"",$A107&lt;&gt;"TOTAL"),IF(AND('[5]INVESTIGADOR_Horas dia'!$CO105&lt;&gt;"",'[5]INVESTIGADOR_Horas dia'!$CO105&lt;&gt;0),'[5]INVESTIGADOR_Horas dia'!$CO105,""),IF($A107="TOTAL",SUM(INDIRECT("BD4:BD"&amp;ROW()-1)),""))</f>
        <v/>
      </c>
      <c r="BE107" s="3" t="str">
        <f ca="1">IF(AND($A107&lt;&gt;"",$A107&lt;&gt;"TOTAL"),IF(AND('[5]INVESTIGADOR_Horas dia'!$CQ105&lt;&gt;"",'[5]INVESTIGADOR_Horas dia'!$CQ105&lt;&gt;0),'[5]INVESTIGADOR_Horas dia'!$CQ105,""),IF($A107="TOTAL",SUM(INDIRECT("BE4:BE"&amp;ROW()-1)),""))</f>
        <v/>
      </c>
      <c r="BF107" s="3" t="str">
        <f t="shared" ca="1" si="37"/>
        <v/>
      </c>
    </row>
    <row r="108" spans="1:58" x14ac:dyDescent="0.2">
      <c r="A108" s="25" t="str">
        <f>IF('[5]INVESTIGADOR_Horas dia'!$B106&lt;&gt;"",'[5]INVESTIGADOR_Horas dia'!$B106,IF(AND('[5]INVESTIGADOR_Horas dia'!$B106="",'[5]INVESTIGADOR_Horas dia'!$B107="",'[5]INVESTIGADOR_Horas dia'!$B105=""),"","TOTAL"))</f>
        <v/>
      </c>
      <c r="B108" s="3" t="str">
        <f ca="1">IF(AND($A108&lt;&gt;"",$A108&lt;&gt;"TOTAL"),IF(AND('[5]INVESTIGADOR_Horas dia'!$C106&lt;&gt;"",'[5]INVESTIGADOR_Horas dia'!$C106&lt;&gt;0),'[5]INVESTIGADOR_Horas dia'!$C106,""),IF($A108="TOTAL",SUM(INDIRECT("B4:B"&amp;ROW()-1)),""))</f>
        <v/>
      </c>
      <c r="C108" s="3" t="str">
        <f ca="1">IF(AND($A108&lt;&gt;"",$A108&lt;&gt;"TOTAL"),IF(AND('[5]INVESTIGADOR_Horas dia'!$E106&lt;&gt;"",'[5]INVESTIGADOR_Horas dia'!$E106&lt;&gt;0),'[5]INVESTIGADOR_Horas dia'!$E106,""),IF($A108="TOTAL",SUM(INDIRECT("C4:C"&amp;ROW()-1)),""))</f>
        <v/>
      </c>
      <c r="D108" s="3" t="str">
        <f t="shared" ca="1" si="19"/>
        <v/>
      </c>
      <c r="E108" s="3" t="str">
        <f ca="1">IF(AND($A108&lt;&gt;"",$A108&lt;&gt;"TOTAL"),IF(AND('[5]INVESTIGADOR_Horas dia'!$H106&lt;&gt;"",'[5]INVESTIGADOR_Horas dia'!$H106&lt;&gt;0),'[5]INVESTIGADOR_Horas dia'!$H106,""),IF($A108="TOTAL",SUM(INDIRECT("E4:E"&amp;ROW()-1)),""))</f>
        <v/>
      </c>
      <c r="F108" s="3" t="str">
        <f ca="1">IF(AND($A108&lt;&gt;"",$A108&lt;&gt;"TOTAL"),IF(AND('[5]INVESTIGADOR_Horas dia'!$J106&lt;&gt;"",'[5]INVESTIGADOR_Horas dia'!$J106&lt;&gt;0),'[5]INVESTIGADOR_Horas dia'!$J106,""),IF($A108="TOTAL",SUM(INDIRECT("F4:F"&amp;ROW()-1)),""))</f>
        <v/>
      </c>
      <c r="G108" s="3" t="str">
        <f t="shared" ca="1" si="20"/>
        <v/>
      </c>
      <c r="H108" s="3" t="str">
        <f ca="1">IF(AND($A108&lt;&gt;"",$A108&lt;&gt;"TOTAL"),IF(AND('[5]INVESTIGADOR_Horas dia'!$M106&lt;&gt;"",'[5]INVESTIGADOR_Horas dia'!$M106&lt;&gt;0),'[5]INVESTIGADOR_Horas dia'!$M106,""),IF($A108="TOTAL",SUM(INDIRECT("H4:H"&amp;ROW()-1)),""))</f>
        <v/>
      </c>
      <c r="I108" s="3" t="str">
        <f ca="1">IF(AND($A108&lt;&gt;"",$A108&lt;&gt;"TOTAL"),IF(AND('[5]INVESTIGADOR_Horas dia'!$O106&lt;&gt;"",'[5]INVESTIGADOR_Horas dia'!$O106&lt;&gt;0),'[5]INVESTIGADOR_Horas dia'!$O106,""),IF($A108="TOTAL",SUM(INDIRECT("I4:I"&amp;ROW()-1)),""))</f>
        <v/>
      </c>
      <c r="J108" s="3" t="str">
        <f t="shared" ca="1" si="21"/>
        <v/>
      </c>
      <c r="K108" s="3" t="str">
        <f ca="1">IF(AND($A108&lt;&gt;"",$A108&lt;&gt;"TOTAL"),IF(AND('[5]INVESTIGADOR_Horas dia'!$R106&lt;&gt;"",'[5]INVESTIGADOR_Horas dia'!$R106&lt;&gt;0),'[5]INVESTIGADOR_Horas dia'!$R106,""),IF($A108="TOTAL",SUM(INDIRECT("K4:K"&amp;ROW()-1)),""))</f>
        <v/>
      </c>
      <c r="L108" s="3" t="str">
        <f ca="1">IF(AND($A108&lt;&gt;"",$A108&lt;&gt;"TOTAL"),IF(AND('[5]INVESTIGADOR_Horas dia'!$T106&lt;&gt;"",'[5]INVESTIGADOR_Horas dia'!$T106&lt;&gt;0),'[5]INVESTIGADOR_Horas dia'!$T106,""),IF($A108="TOTAL",SUM(INDIRECT("L4:L"&amp;ROW()-1)),""))</f>
        <v/>
      </c>
      <c r="M108" s="3" t="str">
        <f t="shared" ca="1" si="22"/>
        <v/>
      </c>
      <c r="N108" s="3" t="str">
        <f ca="1">IF(AND($A108&lt;&gt;"",$A108&lt;&gt;"TOTAL"),IF(AND('[5]INVESTIGADOR_Horas dia'!$W106&lt;&gt;"",'[5]INVESTIGADOR_Horas dia'!$W106&lt;&gt;0),'[5]INVESTIGADOR_Horas dia'!$W106,""),IF($A108="TOTAL",SUM(INDIRECT("N4:N"&amp;ROW()-1)),""))</f>
        <v/>
      </c>
      <c r="O108" s="3" t="str">
        <f ca="1">IF(AND($A108&lt;&gt;"",$A108&lt;&gt;"TOTAL"),IF(AND('[5]INVESTIGADOR_Horas dia'!$Y106&lt;&gt;"",'[5]INVESTIGADOR_Horas dia'!$Y106&lt;&gt;0),'[5]INVESTIGADOR_Horas dia'!$Y106,""),IF($A108="TOTAL",SUM(INDIRECT("O4:O"&amp;ROW()-1)),""))</f>
        <v/>
      </c>
      <c r="P108" s="3" t="str">
        <f t="shared" ca="1" si="23"/>
        <v/>
      </c>
      <c r="Q108" s="3" t="str">
        <f ca="1">IF(AND($A108&lt;&gt;"",$A108&lt;&gt;"TOTAL"),IF(AND('[5]INVESTIGADOR_Horas dia'!$AB106&lt;&gt;"",'[5]INVESTIGADOR_Horas dia'!$AB106&lt;&gt;0),'[5]INVESTIGADOR_Horas dia'!$AB106,""),IF($A108="TOTAL",SUM(INDIRECT("Q4:Q"&amp;ROW()-1)),""))</f>
        <v/>
      </c>
      <c r="R108" s="3" t="str">
        <f ca="1">IF(AND($A108&lt;&gt;"",$A108&lt;&gt;"TOTAL"),IF(AND('[5]INVESTIGADOR_Horas dia'!$AD106&lt;&gt;"",'[5]INVESTIGADOR_Horas dia'!$AD106&lt;&gt;0),'[5]INVESTIGADOR_Horas dia'!$AD106,""),IF($A108="TOTAL",SUM(INDIRECT("R4:R"&amp;ROW()-1)),""))</f>
        <v/>
      </c>
      <c r="S108" s="3" t="str">
        <f t="shared" ca="1" si="24"/>
        <v/>
      </c>
      <c r="T108" s="3" t="str">
        <f ca="1">IF(AND($A108&lt;&gt;"",$A108&lt;&gt;"TOTAL"),IF(AND('[5]INVESTIGADOR_Horas dia'!$AG106&lt;&gt;"",'[5]INVESTIGADOR_Horas dia'!$AG106&lt;&gt;0),'[5]INVESTIGADOR_Horas dia'!$AG106,""),IF($A108="TOTAL",SUM(INDIRECT("T4:T"&amp;ROW()-1)),""))</f>
        <v/>
      </c>
      <c r="U108" s="3" t="str">
        <f ca="1">IF(AND($A108&lt;&gt;"",$A108&lt;&gt;"TOTAL"),IF(AND('[5]INVESTIGADOR_Horas dia'!$AI106&lt;&gt;"",'[5]INVESTIGADOR_Horas dia'!$AI106&lt;&gt;0),'[5]INVESTIGADOR_Horas dia'!$AI106,""),IF($A108="TOTAL",SUM(INDIRECT("U4:U"&amp;ROW()-1)),""))</f>
        <v/>
      </c>
      <c r="V108" s="3" t="str">
        <f t="shared" ca="1" si="25"/>
        <v/>
      </c>
      <c r="W108" s="3" t="str">
        <f ca="1">IF(AND($A108&lt;&gt;"",$A108&lt;&gt;"TOTAL"),IF(AND('[5]INVESTIGADOR_Horas dia'!$AL106&lt;&gt;"",'[5]INVESTIGADOR_Horas dia'!$AL106&lt;&gt;0),'[5]INVESTIGADOR_Horas dia'!$AL106,""),IF($A108="TOTAL",SUM(INDIRECT("W4:W"&amp;ROW()-1)),""))</f>
        <v/>
      </c>
      <c r="X108" s="3" t="str">
        <f ca="1">IF(AND($A108&lt;&gt;"",$A108&lt;&gt;"TOTAL"),IF(AND('[5]INVESTIGADOR_Horas dia'!$AN106&lt;&gt;"",'[5]INVESTIGADOR_Horas dia'!$AN106&lt;&gt;0),'[5]INVESTIGADOR_Horas dia'!$AN106,""),IF($A108="TOTAL",SUM(INDIRECT("X4:X"&amp;ROW()-1)),""))</f>
        <v/>
      </c>
      <c r="Y108" s="3" t="str">
        <f t="shared" ca="1" si="26"/>
        <v/>
      </c>
      <c r="Z108" s="3" t="str">
        <f ca="1">IF(AND($A108&lt;&gt;"",$A108&lt;&gt;"TOTAL"),IF(AND('[5]INVESTIGADOR_Horas dia'!$AQ106&lt;&gt;"",'[5]INVESTIGADOR_Horas dia'!$AQ106&lt;&gt;0),'[5]INVESTIGADOR_Horas dia'!$AQ106,""),IF($A108="TOTAL",SUM(INDIRECT("Z4:Z"&amp;ROW()-1)),""))</f>
        <v/>
      </c>
      <c r="AA108" s="3" t="str">
        <f ca="1">IF(AND($A108&lt;&gt;"",$A108&lt;&gt;"TOTAL"),IF(AND('[5]INVESTIGADOR_Horas dia'!$AS106&lt;&gt;"",'[5]INVESTIGADOR_Horas dia'!$AS106&lt;&gt;0),'[5]INVESTIGADOR_Horas dia'!$AS106,""),IF($A108="TOTAL",SUM(INDIRECT("AA4:AA"&amp;ROW()-1)),""))</f>
        <v/>
      </c>
      <c r="AB108" s="3" t="str">
        <f t="shared" ca="1" si="27"/>
        <v/>
      </c>
      <c r="AC108" s="3" t="str">
        <f ca="1">IF(AND($A108&lt;&gt;"",$A108&lt;&gt;"TOTAL"),IF(AND('[5]INVESTIGADOR_Horas dia'!$AV106&lt;&gt;"",'[5]INVESTIGADOR_Horas dia'!$AV106&lt;&gt;0),'[5]INVESTIGADOR_Horas dia'!$AV106,""),IF($A108="TOTAL",SUM(INDIRECT("AC4:AC"&amp;ROW()-1)),""))</f>
        <v/>
      </c>
      <c r="AD108" s="3" t="str">
        <f ca="1">IF(AND($A108&lt;&gt;"",$A108&lt;&gt;"TOTAL"),IF(AND('[5]INVESTIGADOR_Horas dia'!$AX106&lt;&gt;"",'[5]INVESTIGADOR_Horas dia'!$AX106&lt;&gt;0),'[5]INVESTIGADOR_Horas dia'!$AX106,""),IF($A108="TOTAL",SUM(INDIRECT("AD4:AD"&amp;ROW()-1)),""))</f>
        <v/>
      </c>
      <c r="AE108" s="3" t="str">
        <f t="shared" ca="1" si="28"/>
        <v/>
      </c>
      <c r="AF108" s="3" t="str">
        <f ca="1">IF(AND($A108&lt;&gt;"",$A108&lt;&gt;"TOTAL"),IF(AND('[5]INVESTIGADOR_Horas dia'!$BA106&lt;&gt;"",'[5]INVESTIGADOR_Horas dia'!$BA106&lt;&gt;0),'[5]INVESTIGADOR_Horas dia'!$BA106,""),IF($A108="TOTAL",SUM(INDIRECT("AF4:AF"&amp;ROW()-1)),""))</f>
        <v/>
      </c>
      <c r="AG108" s="3" t="str">
        <f ca="1">IF(AND($A108&lt;&gt;"",$A108&lt;&gt;"TOTAL"),IF(AND('[5]INVESTIGADOR_Horas dia'!$BC106&lt;&gt;"",'[5]INVESTIGADOR_Horas dia'!$BC106&lt;&gt;0),'[5]INVESTIGADOR_Horas dia'!$BC106,""),IF($A108="TOTAL",SUM(INDIRECT("AG4:AG"&amp;ROW()-1)),""))</f>
        <v/>
      </c>
      <c r="AH108" s="3" t="str">
        <f t="shared" ca="1" si="29"/>
        <v/>
      </c>
      <c r="AI108" s="3" t="str">
        <f ca="1">IF(AND($A108&lt;&gt;"",$A108&lt;&gt;"TOTAL"),IF(AND('[5]INVESTIGADOR_Horas dia'!$BF106&lt;&gt;"",'[5]INVESTIGADOR_Horas dia'!$BF106&lt;&gt;0),'[5]INVESTIGADOR_Horas dia'!$BF106,""),IF($A108="TOTAL",SUM(INDIRECT("AI4:AI"&amp;ROW()-1)),""))</f>
        <v/>
      </c>
      <c r="AJ108" s="3" t="str">
        <f ca="1">IF(AND($A108&lt;&gt;"",$A108&lt;&gt;"TOTAL"),IF(AND('[5]INVESTIGADOR_Horas dia'!$BH106&lt;&gt;"",'[5]INVESTIGADOR_Horas dia'!$BH106&lt;&gt;0),'[5]INVESTIGADOR_Horas dia'!$BH106,""),IF($A108="TOTAL",SUM(INDIRECT("AJ4:AJ"&amp;ROW()-1)),""))</f>
        <v/>
      </c>
      <c r="AK108" s="3" t="str">
        <f t="shared" ca="1" si="30"/>
        <v/>
      </c>
      <c r="AL108" s="3" t="str">
        <f ca="1">IF(AND($A108&lt;&gt;"",$A108&lt;&gt;"TOTAL"),IF(AND('[5]INVESTIGADOR_Horas dia'!$BK106&lt;&gt;"",'[5]INVESTIGADOR_Horas dia'!$BK106&lt;&gt;0),'[5]INVESTIGADOR_Horas dia'!$BK106,""),IF($A108="TOTAL",SUM(INDIRECT("AL4:AL"&amp;ROW()-1)),""))</f>
        <v/>
      </c>
      <c r="AM108" s="3" t="str">
        <f ca="1">IF(AND($A108&lt;&gt;"",$A108&lt;&gt;"TOTAL"),IF(AND('[5]INVESTIGADOR_Horas dia'!$BM106&lt;&gt;"",'[5]INVESTIGADOR_Horas dia'!$BM106&lt;&gt;0),'[5]INVESTIGADOR_Horas dia'!$BM106,""),IF($A108="TOTAL",SUM(INDIRECT("AM4:AM"&amp;ROW()-1)),""))</f>
        <v/>
      </c>
      <c r="AN108" s="3" t="str">
        <f t="shared" ca="1" si="31"/>
        <v/>
      </c>
      <c r="AO108" s="3" t="str">
        <f ca="1">IF(AND($A108&lt;&gt;"",$A108&lt;&gt;"TOTAL"),IF(AND('[5]INVESTIGADOR_Horas dia'!$BP106&lt;&gt;"",'[5]INVESTIGADOR_Horas dia'!$BP106&lt;&gt;0),'[5]INVESTIGADOR_Horas dia'!$BP106,""),IF($A108="TOTAL",SUM(INDIRECT("AO4:AO"&amp;ROW()-1)),""))</f>
        <v/>
      </c>
      <c r="AP108" s="3" t="str">
        <f ca="1">IF(AND($A108&lt;&gt;"",$A108&lt;&gt;"TOTAL"),IF(AND('[5]INVESTIGADOR_Horas dia'!$BR106&lt;&gt;"",'[5]INVESTIGADOR_Horas dia'!$BR106&lt;&gt;0),'[5]INVESTIGADOR_Horas dia'!$BR106,""),IF($A108="TOTAL",SUM(INDIRECT("AP4:AP"&amp;ROW()-1)),""))</f>
        <v/>
      </c>
      <c r="AQ108" s="3" t="str">
        <f t="shared" ca="1" si="32"/>
        <v/>
      </c>
      <c r="AR108" s="3" t="str">
        <f ca="1">IF(AND($A108&lt;&gt;"",$A108&lt;&gt;"TOTAL"),IF(AND('[5]INVESTIGADOR_Horas dia'!$BU106&lt;&gt;"",'[5]INVESTIGADOR_Horas dia'!$BU106&lt;&gt;0),'[5]INVESTIGADOR_Horas dia'!$BU106,""),IF($A108="TOTAL",SUM(INDIRECT("AR4:AR"&amp;ROW()-1)),""))</f>
        <v/>
      </c>
      <c r="AS108" s="3" t="str">
        <f ca="1">IF(AND($A108&lt;&gt;"",$A108&lt;&gt;"TOTAL"),IF(AND('[5]INVESTIGADOR_Horas dia'!$BW106&lt;&gt;"",'[5]INVESTIGADOR_Horas dia'!$BW106&lt;&gt;0),'[5]INVESTIGADOR_Horas dia'!$BW106,""),IF($A108="TOTAL",SUM(INDIRECT("AS4:AS"&amp;ROW()-1)),""))</f>
        <v/>
      </c>
      <c r="AT108" s="3" t="str">
        <f t="shared" ca="1" si="33"/>
        <v/>
      </c>
      <c r="AU108" s="3" t="str">
        <f ca="1">IF(AND($A108&lt;&gt;"",$A108&lt;&gt;"TOTAL"),IF(AND('[5]INVESTIGADOR_Horas dia'!$BZ106&lt;&gt;"",'[5]INVESTIGADOR_Horas dia'!$BZ106&lt;&gt;0),'[5]INVESTIGADOR_Horas dia'!$BZ106,""),IF($A108="TOTAL",SUM(INDIRECT("AU4:AU"&amp;ROW()-1)),""))</f>
        <v/>
      </c>
      <c r="AV108" s="3" t="str">
        <f ca="1">IF(AND($A108&lt;&gt;"",$A108&lt;&gt;"TOTAL"),IF(AND('[5]INVESTIGADOR_Horas dia'!$CB106&lt;&gt;"",'[5]INVESTIGADOR_Horas dia'!$CB106&lt;&gt;0),'[5]INVESTIGADOR_Horas dia'!$CB106,""),IF($A108="TOTAL",SUM(INDIRECT("AV4:AV"&amp;ROW()-1)),""))</f>
        <v/>
      </c>
      <c r="AW108" s="3" t="str">
        <f t="shared" ca="1" si="34"/>
        <v/>
      </c>
      <c r="AX108" s="3" t="str">
        <f ca="1">IF(AND($A108&lt;&gt;"",$A108&lt;&gt;"TOTAL"),IF(AND('[5]INVESTIGADOR_Horas dia'!$CE106&lt;&gt;"",'[5]INVESTIGADOR_Horas dia'!$CE106&lt;&gt;0),'[5]INVESTIGADOR_Horas dia'!$CE106,""),IF($A108="TOTAL",SUM(INDIRECT("AX4:AX"&amp;ROW()-1)),""))</f>
        <v/>
      </c>
      <c r="AY108" s="3" t="str">
        <f ca="1">IF(AND($A108&lt;&gt;"",$A108&lt;&gt;"TOTAL"),IF(AND('[5]INVESTIGADOR_Horas dia'!$CG106&lt;&gt;"",'[5]INVESTIGADOR_Horas dia'!$CG106&lt;&gt;0),'[5]INVESTIGADOR_Horas dia'!$CG106,""),IF($A108="TOTAL",SUM(INDIRECT("AY4:AY"&amp;ROW()-1)),""))</f>
        <v/>
      </c>
      <c r="AZ108" s="3" t="str">
        <f t="shared" ca="1" si="35"/>
        <v/>
      </c>
      <c r="BA108" s="3" t="str">
        <f ca="1">IF(AND($A108&lt;&gt;"",$A108&lt;&gt;"TOTAL"),IF(AND('[5]INVESTIGADOR_Horas dia'!$CJ106&lt;&gt;"",'[5]INVESTIGADOR_Horas dia'!$CJ106&lt;&gt;0),'[5]INVESTIGADOR_Horas dia'!$CJ106,""),IF($A108="TOTAL",SUM(INDIRECT("BA4:BA"&amp;ROW()-1)),""))</f>
        <v/>
      </c>
      <c r="BB108" s="3" t="str">
        <f ca="1">IF(AND($A108&lt;&gt;"",$A108&lt;&gt;"TOTAL"),IF(AND('[5]INVESTIGADOR_Horas dia'!$CL106&lt;&gt;"",'[5]INVESTIGADOR_Horas dia'!$CL106&lt;&gt;0),'[5]INVESTIGADOR_Horas dia'!$CL106,""),IF($A108="TOTAL",SUM(INDIRECT("BB4:BB"&amp;ROW()-1)),""))</f>
        <v/>
      </c>
      <c r="BC108" s="3" t="str">
        <f t="shared" ca="1" si="36"/>
        <v/>
      </c>
      <c r="BD108" s="3" t="str">
        <f ca="1">IF(AND($A108&lt;&gt;"",$A108&lt;&gt;"TOTAL"),IF(AND('[5]INVESTIGADOR_Horas dia'!$CO106&lt;&gt;"",'[5]INVESTIGADOR_Horas dia'!$CO106&lt;&gt;0),'[5]INVESTIGADOR_Horas dia'!$CO106,""),IF($A108="TOTAL",SUM(INDIRECT("BD4:BD"&amp;ROW()-1)),""))</f>
        <v/>
      </c>
      <c r="BE108" s="3" t="str">
        <f ca="1">IF(AND($A108&lt;&gt;"",$A108&lt;&gt;"TOTAL"),IF(AND('[5]INVESTIGADOR_Horas dia'!$CQ106&lt;&gt;"",'[5]INVESTIGADOR_Horas dia'!$CQ106&lt;&gt;0),'[5]INVESTIGADOR_Horas dia'!$CQ106,""),IF($A108="TOTAL",SUM(INDIRECT("BE4:BE"&amp;ROW()-1)),""))</f>
        <v/>
      </c>
      <c r="BF108" s="3" t="str">
        <f t="shared" ca="1" si="37"/>
        <v/>
      </c>
    </row>
    <row r="109" spans="1:58" x14ac:dyDescent="0.2">
      <c r="A109" s="25" t="str">
        <f>IF('[5]INVESTIGADOR_Horas dia'!$B107&lt;&gt;"",'[5]INVESTIGADOR_Horas dia'!$B107,IF(AND('[5]INVESTIGADOR_Horas dia'!$B107="",'[5]INVESTIGADOR_Horas dia'!$B108="",'[5]INVESTIGADOR_Horas dia'!$B106=""),"","TOTAL"))</f>
        <v/>
      </c>
      <c r="B109" s="3" t="str">
        <f ca="1">IF(AND($A109&lt;&gt;"",$A109&lt;&gt;"TOTAL"),IF(AND('[5]INVESTIGADOR_Horas dia'!$C107&lt;&gt;"",'[5]INVESTIGADOR_Horas dia'!$C107&lt;&gt;0),'[5]INVESTIGADOR_Horas dia'!$C107,""),IF($A109="TOTAL",SUM(INDIRECT("B4:B"&amp;ROW()-1)),""))</f>
        <v/>
      </c>
      <c r="C109" s="3" t="str">
        <f ca="1">IF(AND($A109&lt;&gt;"",$A109&lt;&gt;"TOTAL"),IF(AND('[5]INVESTIGADOR_Horas dia'!$E107&lt;&gt;"",'[5]INVESTIGADOR_Horas dia'!$E107&lt;&gt;0),'[5]INVESTIGADOR_Horas dia'!$E107,""),IF($A109="TOTAL",SUM(INDIRECT("C4:C"&amp;ROW()-1)),""))</f>
        <v/>
      </c>
      <c r="D109" s="3" t="str">
        <f t="shared" ca="1" si="19"/>
        <v/>
      </c>
      <c r="E109" s="3" t="str">
        <f ca="1">IF(AND($A109&lt;&gt;"",$A109&lt;&gt;"TOTAL"),IF(AND('[5]INVESTIGADOR_Horas dia'!$H107&lt;&gt;"",'[5]INVESTIGADOR_Horas dia'!$H107&lt;&gt;0),'[5]INVESTIGADOR_Horas dia'!$H107,""),IF($A109="TOTAL",SUM(INDIRECT("E4:E"&amp;ROW()-1)),""))</f>
        <v/>
      </c>
      <c r="F109" s="3" t="str">
        <f ca="1">IF(AND($A109&lt;&gt;"",$A109&lt;&gt;"TOTAL"),IF(AND('[5]INVESTIGADOR_Horas dia'!$J107&lt;&gt;"",'[5]INVESTIGADOR_Horas dia'!$J107&lt;&gt;0),'[5]INVESTIGADOR_Horas dia'!$J107,""),IF($A109="TOTAL",SUM(INDIRECT("F4:F"&amp;ROW()-1)),""))</f>
        <v/>
      </c>
      <c r="G109" s="3" t="str">
        <f t="shared" ca="1" si="20"/>
        <v/>
      </c>
      <c r="H109" s="3" t="str">
        <f ca="1">IF(AND($A109&lt;&gt;"",$A109&lt;&gt;"TOTAL"),IF(AND('[5]INVESTIGADOR_Horas dia'!$M107&lt;&gt;"",'[5]INVESTIGADOR_Horas dia'!$M107&lt;&gt;0),'[5]INVESTIGADOR_Horas dia'!$M107,""),IF($A109="TOTAL",SUM(INDIRECT("H4:H"&amp;ROW()-1)),""))</f>
        <v/>
      </c>
      <c r="I109" s="3" t="str">
        <f ca="1">IF(AND($A109&lt;&gt;"",$A109&lt;&gt;"TOTAL"),IF(AND('[5]INVESTIGADOR_Horas dia'!$O107&lt;&gt;"",'[5]INVESTIGADOR_Horas dia'!$O107&lt;&gt;0),'[5]INVESTIGADOR_Horas dia'!$O107,""),IF($A109="TOTAL",SUM(INDIRECT("I4:I"&amp;ROW()-1)),""))</f>
        <v/>
      </c>
      <c r="J109" s="3" t="str">
        <f t="shared" ca="1" si="21"/>
        <v/>
      </c>
      <c r="K109" s="3" t="str">
        <f ca="1">IF(AND($A109&lt;&gt;"",$A109&lt;&gt;"TOTAL"),IF(AND('[5]INVESTIGADOR_Horas dia'!$R107&lt;&gt;"",'[5]INVESTIGADOR_Horas dia'!$R107&lt;&gt;0),'[5]INVESTIGADOR_Horas dia'!$R107,""),IF($A109="TOTAL",SUM(INDIRECT("K4:K"&amp;ROW()-1)),""))</f>
        <v/>
      </c>
      <c r="L109" s="3" t="str">
        <f ca="1">IF(AND($A109&lt;&gt;"",$A109&lt;&gt;"TOTAL"),IF(AND('[5]INVESTIGADOR_Horas dia'!$T107&lt;&gt;"",'[5]INVESTIGADOR_Horas dia'!$T107&lt;&gt;0),'[5]INVESTIGADOR_Horas dia'!$T107,""),IF($A109="TOTAL",SUM(INDIRECT("L4:L"&amp;ROW()-1)),""))</f>
        <v/>
      </c>
      <c r="M109" s="3" t="str">
        <f t="shared" ca="1" si="22"/>
        <v/>
      </c>
      <c r="N109" s="3" t="str">
        <f ca="1">IF(AND($A109&lt;&gt;"",$A109&lt;&gt;"TOTAL"),IF(AND('[5]INVESTIGADOR_Horas dia'!$W107&lt;&gt;"",'[5]INVESTIGADOR_Horas dia'!$W107&lt;&gt;0),'[5]INVESTIGADOR_Horas dia'!$W107,""),IF($A109="TOTAL",SUM(INDIRECT("N4:N"&amp;ROW()-1)),""))</f>
        <v/>
      </c>
      <c r="O109" s="3" t="str">
        <f ca="1">IF(AND($A109&lt;&gt;"",$A109&lt;&gt;"TOTAL"),IF(AND('[5]INVESTIGADOR_Horas dia'!$Y107&lt;&gt;"",'[5]INVESTIGADOR_Horas dia'!$Y107&lt;&gt;0),'[5]INVESTIGADOR_Horas dia'!$Y107,""),IF($A109="TOTAL",SUM(INDIRECT("O4:O"&amp;ROW()-1)),""))</f>
        <v/>
      </c>
      <c r="P109" s="3" t="str">
        <f t="shared" ca="1" si="23"/>
        <v/>
      </c>
      <c r="Q109" s="3" t="str">
        <f ca="1">IF(AND($A109&lt;&gt;"",$A109&lt;&gt;"TOTAL"),IF(AND('[5]INVESTIGADOR_Horas dia'!$AB107&lt;&gt;"",'[5]INVESTIGADOR_Horas dia'!$AB107&lt;&gt;0),'[5]INVESTIGADOR_Horas dia'!$AB107,""),IF($A109="TOTAL",SUM(INDIRECT("Q4:Q"&amp;ROW()-1)),""))</f>
        <v/>
      </c>
      <c r="R109" s="3" t="str">
        <f ca="1">IF(AND($A109&lt;&gt;"",$A109&lt;&gt;"TOTAL"),IF(AND('[5]INVESTIGADOR_Horas dia'!$AD107&lt;&gt;"",'[5]INVESTIGADOR_Horas dia'!$AD107&lt;&gt;0),'[5]INVESTIGADOR_Horas dia'!$AD107,""),IF($A109="TOTAL",SUM(INDIRECT("R4:R"&amp;ROW()-1)),""))</f>
        <v/>
      </c>
      <c r="S109" s="3" t="str">
        <f t="shared" ca="1" si="24"/>
        <v/>
      </c>
      <c r="T109" s="3" t="str">
        <f ca="1">IF(AND($A109&lt;&gt;"",$A109&lt;&gt;"TOTAL"),IF(AND('[5]INVESTIGADOR_Horas dia'!$AG107&lt;&gt;"",'[5]INVESTIGADOR_Horas dia'!$AG107&lt;&gt;0),'[5]INVESTIGADOR_Horas dia'!$AG107,""),IF($A109="TOTAL",SUM(INDIRECT("T4:T"&amp;ROW()-1)),""))</f>
        <v/>
      </c>
      <c r="U109" s="3" t="str">
        <f ca="1">IF(AND($A109&lt;&gt;"",$A109&lt;&gt;"TOTAL"),IF(AND('[5]INVESTIGADOR_Horas dia'!$AI107&lt;&gt;"",'[5]INVESTIGADOR_Horas dia'!$AI107&lt;&gt;0),'[5]INVESTIGADOR_Horas dia'!$AI107,""),IF($A109="TOTAL",SUM(INDIRECT("U4:U"&amp;ROW()-1)),""))</f>
        <v/>
      </c>
      <c r="V109" s="3" t="str">
        <f t="shared" ca="1" si="25"/>
        <v/>
      </c>
      <c r="W109" s="3" t="str">
        <f ca="1">IF(AND($A109&lt;&gt;"",$A109&lt;&gt;"TOTAL"),IF(AND('[5]INVESTIGADOR_Horas dia'!$AL107&lt;&gt;"",'[5]INVESTIGADOR_Horas dia'!$AL107&lt;&gt;0),'[5]INVESTIGADOR_Horas dia'!$AL107,""),IF($A109="TOTAL",SUM(INDIRECT("W4:W"&amp;ROW()-1)),""))</f>
        <v/>
      </c>
      <c r="X109" s="3" t="str">
        <f ca="1">IF(AND($A109&lt;&gt;"",$A109&lt;&gt;"TOTAL"),IF(AND('[5]INVESTIGADOR_Horas dia'!$AN107&lt;&gt;"",'[5]INVESTIGADOR_Horas dia'!$AN107&lt;&gt;0),'[5]INVESTIGADOR_Horas dia'!$AN107,""),IF($A109="TOTAL",SUM(INDIRECT("X4:X"&amp;ROW()-1)),""))</f>
        <v/>
      </c>
      <c r="Y109" s="3" t="str">
        <f t="shared" ca="1" si="26"/>
        <v/>
      </c>
      <c r="Z109" s="3" t="str">
        <f ca="1">IF(AND($A109&lt;&gt;"",$A109&lt;&gt;"TOTAL"),IF(AND('[5]INVESTIGADOR_Horas dia'!$AQ107&lt;&gt;"",'[5]INVESTIGADOR_Horas dia'!$AQ107&lt;&gt;0),'[5]INVESTIGADOR_Horas dia'!$AQ107,""),IF($A109="TOTAL",SUM(INDIRECT("Z4:Z"&amp;ROW()-1)),""))</f>
        <v/>
      </c>
      <c r="AA109" s="3" t="str">
        <f ca="1">IF(AND($A109&lt;&gt;"",$A109&lt;&gt;"TOTAL"),IF(AND('[5]INVESTIGADOR_Horas dia'!$AS107&lt;&gt;"",'[5]INVESTIGADOR_Horas dia'!$AS107&lt;&gt;0),'[5]INVESTIGADOR_Horas dia'!$AS107,""),IF($A109="TOTAL",SUM(INDIRECT("AA4:AA"&amp;ROW()-1)),""))</f>
        <v/>
      </c>
      <c r="AB109" s="3" t="str">
        <f t="shared" ca="1" si="27"/>
        <v/>
      </c>
      <c r="AC109" s="3" t="str">
        <f ca="1">IF(AND($A109&lt;&gt;"",$A109&lt;&gt;"TOTAL"),IF(AND('[5]INVESTIGADOR_Horas dia'!$AV107&lt;&gt;"",'[5]INVESTIGADOR_Horas dia'!$AV107&lt;&gt;0),'[5]INVESTIGADOR_Horas dia'!$AV107,""),IF($A109="TOTAL",SUM(INDIRECT("AC4:AC"&amp;ROW()-1)),""))</f>
        <v/>
      </c>
      <c r="AD109" s="3" t="str">
        <f ca="1">IF(AND($A109&lt;&gt;"",$A109&lt;&gt;"TOTAL"),IF(AND('[5]INVESTIGADOR_Horas dia'!$AX107&lt;&gt;"",'[5]INVESTIGADOR_Horas dia'!$AX107&lt;&gt;0),'[5]INVESTIGADOR_Horas dia'!$AX107,""),IF($A109="TOTAL",SUM(INDIRECT("AD4:AD"&amp;ROW()-1)),""))</f>
        <v/>
      </c>
      <c r="AE109" s="3" t="str">
        <f t="shared" ca="1" si="28"/>
        <v/>
      </c>
      <c r="AF109" s="3" t="str">
        <f ca="1">IF(AND($A109&lt;&gt;"",$A109&lt;&gt;"TOTAL"),IF(AND('[5]INVESTIGADOR_Horas dia'!$BA107&lt;&gt;"",'[5]INVESTIGADOR_Horas dia'!$BA107&lt;&gt;0),'[5]INVESTIGADOR_Horas dia'!$BA107,""),IF($A109="TOTAL",SUM(INDIRECT("AF4:AF"&amp;ROW()-1)),""))</f>
        <v/>
      </c>
      <c r="AG109" s="3" t="str">
        <f ca="1">IF(AND($A109&lt;&gt;"",$A109&lt;&gt;"TOTAL"),IF(AND('[5]INVESTIGADOR_Horas dia'!$BC107&lt;&gt;"",'[5]INVESTIGADOR_Horas dia'!$BC107&lt;&gt;0),'[5]INVESTIGADOR_Horas dia'!$BC107,""),IF($A109="TOTAL",SUM(INDIRECT("AG4:AG"&amp;ROW()-1)),""))</f>
        <v/>
      </c>
      <c r="AH109" s="3" t="str">
        <f t="shared" ca="1" si="29"/>
        <v/>
      </c>
      <c r="AI109" s="3" t="str">
        <f ca="1">IF(AND($A109&lt;&gt;"",$A109&lt;&gt;"TOTAL"),IF(AND('[5]INVESTIGADOR_Horas dia'!$BF107&lt;&gt;"",'[5]INVESTIGADOR_Horas dia'!$BF107&lt;&gt;0),'[5]INVESTIGADOR_Horas dia'!$BF107,""),IF($A109="TOTAL",SUM(INDIRECT("AI4:AI"&amp;ROW()-1)),""))</f>
        <v/>
      </c>
      <c r="AJ109" s="3" t="str">
        <f ca="1">IF(AND($A109&lt;&gt;"",$A109&lt;&gt;"TOTAL"),IF(AND('[5]INVESTIGADOR_Horas dia'!$BH107&lt;&gt;"",'[5]INVESTIGADOR_Horas dia'!$BH107&lt;&gt;0),'[5]INVESTIGADOR_Horas dia'!$BH107,""),IF($A109="TOTAL",SUM(INDIRECT("AJ4:AJ"&amp;ROW()-1)),""))</f>
        <v/>
      </c>
      <c r="AK109" s="3" t="str">
        <f t="shared" ca="1" si="30"/>
        <v/>
      </c>
      <c r="AL109" s="3" t="str">
        <f ca="1">IF(AND($A109&lt;&gt;"",$A109&lt;&gt;"TOTAL"),IF(AND('[5]INVESTIGADOR_Horas dia'!$BK107&lt;&gt;"",'[5]INVESTIGADOR_Horas dia'!$BK107&lt;&gt;0),'[5]INVESTIGADOR_Horas dia'!$BK107,""),IF($A109="TOTAL",SUM(INDIRECT("AL4:AL"&amp;ROW()-1)),""))</f>
        <v/>
      </c>
      <c r="AM109" s="3" t="str">
        <f ca="1">IF(AND($A109&lt;&gt;"",$A109&lt;&gt;"TOTAL"),IF(AND('[5]INVESTIGADOR_Horas dia'!$BM107&lt;&gt;"",'[5]INVESTIGADOR_Horas dia'!$BM107&lt;&gt;0),'[5]INVESTIGADOR_Horas dia'!$BM107,""),IF($A109="TOTAL",SUM(INDIRECT("AM4:AM"&amp;ROW()-1)),""))</f>
        <v/>
      </c>
      <c r="AN109" s="3" t="str">
        <f t="shared" ca="1" si="31"/>
        <v/>
      </c>
      <c r="AO109" s="3" t="str">
        <f ca="1">IF(AND($A109&lt;&gt;"",$A109&lt;&gt;"TOTAL"),IF(AND('[5]INVESTIGADOR_Horas dia'!$BP107&lt;&gt;"",'[5]INVESTIGADOR_Horas dia'!$BP107&lt;&gt;0),'[5]INVESTIGADOR_Horas dia'!$BP107,""),IF($A109="TOTAL",SUM(INDIRECT("AO4:AO"&amp;ROW()-1)),""))</f>
        <v/>
      </c>
      <c r="AP109" s="3" t="str">
        <f ca="1">IF(AND($A109&lt;&gt;"",$A109&lt;&gt;"TOTAL"),IF(AND('[5]INVESTIGADOR_Horas dia'!$BR107&lt;&gt;"",'[5]INVESTIGADOR_Horas dia'!$BR107&lt;&gt;0),'[5]INVESTIGADOR_Horas dia'!$BR107,""),IF($A109="TOTAL",SUM(INDIRECT("AP4:AP"&amp;ROW()-1)),""))</f>
        <v/>
      </c>
      <c r="AQ109" s="3" t="str">
        <f t="shared" ca="1" si="32"/>
        <v/>
      </c>
      <c r="AR109" s="3" t="str">
        <f ca="1">IF(AND($A109&lt;&gt;"",$A109&lt;&gt;"TOTAL"),IF(AND('[5]INVESTIGADOR_Horas dia'!$BU107&lt;&gt;"",'[5]INVESTIGADOR_Horas dia'!$BU107&lt;&gt;0),'[5]INVESTIGADOR_Horas dia'!$BU107,""),IF($A109="TOTAL",SUM(INDIRECT("AR4:AR"&amp;ROW()-1)),""))</f>
        <v/>
      </c>
      <c r="AS109" s="3" t="str">
        <f ca="1">IF(AND($A109&lt;&gt;"",$A109&lt;&gt;"TOTAL"),IF(AND('[5]INVESTIGADOR_Horas dia'!$BW107&lt;&gt;"",'[5]INVESTIGADOR_Horas dia'!$BW107&lt;&gt;0),'[5]INVESTIGADOR_Horas dia'!$BW107,""),IF($A109="TOTAL",SUM(INDIRECT("AS4:AS"&amp;ROW()-1)),""))</f>
        <v/>
      </c>
      <c r="AT109" s="3" t="str">
        <f t="shared" ca="1" si="33"/>
        <v/>
      </c>
      <c r="AU109" s="3" t="str">
        <f ca="1">IF(AND($A109&lt;&gt;"",$A109&lt;&gt;"TOTAL"),IF(AND('[5]INVESTIGADOR_Horas dia'!$BZ107&lt;&gt;"",'[5]INVESTIGADOR_Horas dia'!$BZ107&lt;&gt;0),'[5]INVESTIGADOR_Horas dia'!$BZ107,""),IF($A109="TOTAL",SUM(INDIRECT("AU4:AU"&amp;ROW()-1)),""))</f>
        <v/>
      </c>
      <c r="AV109" s="3" t="str">
        <f ca="1">IF(AND($A109&lt;&gt;"",$A109&lt;&gt;"TOTAL"),IF(AND('[5]INVESTIGADOR_Horas dia'!$CB107&lt;&gt;"",'[5]INVESTIGADOR_Horas dia'!$CB107&lt;&gt;0),'[5]INVESTIGADOR_Horas dia'!$CB107,""),IF($A109="TOTAL",SUM(INDIRECT("AV4:AV"&amp;ROW()-1)),""))</f>
        <v/>
      </c>
      <c r="AW109" s="3" t="str">
        <f t="shared" ca="1" si="34"/>
        <v/>
      </c>
      <c r="AX109" s="3" t="str">
        <f ca="1">IF(AND($A109&lt;&gt;"",$A109&lt;&gt;"TOTAL"),IF(AND('[5]INVESTIGADOR_Horas dia'!$CE107&lt;&gt;"",'[5]INVESTIGADOR_Horas dia'!$CE107&lt;&gt;0),'[5]INVESTIGADOR_Horas dia'!$CE107,""),IF($A109="TOTAL",SUM(INDIRECT("AX4:AX"&amp;ROW()-1)),""))</f>
        <v/>
      </c>
      <c r="AY109" s="3" t="str">
        <f ca="1">IF(AND($A109&lt;&gt;"",$A109&lt;&gt;"TOTAL"),IF(AND('[5]INVESTIGADOR_Horas dia'!$CG107&lt;&gt;"",'[5]INVESTIGADOR_Horas dia'!$CG107&lt;&gt;0),'[5]INVESTIGADOR_Horas dia'!$CG107,""),IF($A109="TOTAL",SUM(INDIRECT("AY4:AY"&amp;ROW()-1)),""))</f>
        <v/>
      </c>
      <c r="AZ109" s="3" t="str">
        <f t="shared" ca="1" si="35"/>
        <v/>
      </c>
      <c r="BA109" s="3" t="str">
        <f ca="1">IF(AND($A109&lt;&gt;"",$A109&lt;&gt;"TOTAL"),IF(AND('[5]INVESTIGADOR_Horas dia'!$CJ107&lt;&gt;"",'[5]INVESTIGADOR_Horas dia'!$CJ107&lt;&gt;0),'[5]INVESTIGADOR_Horas dia'!$CJ107,""),IF($A109="TOTAL",SUM(INDIRECT("BA4:BA"&amp;ROW()-1)),""))</f>
        <v/>
      </c>
      <c r="BB109" s="3" t="str">
        <f ca="1">IF(AND($A109&lt;&gt;"",$A109&lt;&gt;"TOTAL"),IF(AND('[5]INVESTIGADOR_Horas dia'!$CL107&lt;&gt;"",'[5]INVESTIGADOR_Horas dia'!$CL107&lt;&gt;0),'[5]INVESTIGADOR_Horas dia'!$CL107,""),IF($A109="TOTAL",SUM(INDIRECT("BB4:BB"&amp;ROW()-1)),""))</f>
        <v/>
      </c>
      <c r="BC109" s="3" t="str">
        <f t="shared" ca="1" si="36"/>
        <v/>
      </c>
      <c r="BD109" s="3" t="str">
        <f ca="1">IF(AND($A109&lt;&gt;"",$A109&lt;&gt;"TOTAL"),IF(AND('[5]INVESTIGADOR_Horas dia'!$CO107&lt;&gt;"",'[5]INVESTIGADOR_Horas dia'!$CO107&lt;&gt;0),'[5]INVESTIGADOR_Horas dia'!$CO107,""),IF($A109="TOTAL",SUM(INDIRECT("BD4:BD"&amp;ROW()-1)),""))</f>
        <v/>
      </c>
      <c r="BE109" s="3" t="str">
        <f ca="1">IF(AND($A109&lt;&gt;"",$A109&lt;&gt;"TOTAL"),IF(AND('[5]INVESTIGADOR_Horas dia'!$CQ107&lt;&gt;"",'[5]INVESTIGADOR_Horas dia'!$CQ107&lt;&gt;0),'[5]INVESTIGADOR_Horas dia'!$CQ107,""),IF($A109="TOTAL",SUM(INDIRECT("BE4:BE"&amp;ROW()-1)),""))</f>
        <v/>
      </c>
      <c r="BF109" s="3" t="str">
        <f t="shared" ca="1" si="37"/>
        <v/>
      </c>
    </row>
    <row r="110" spans="1:58" x14ac:dyDescent="0.2">
      <c r="A110" s="25" t="str">
        <f>IF('[5]INVESTIGADOR_Horas dia'!$B108&lt;&gt;"",'[5]INVESTIGADOR_Horas dia'!$B108,IF(AND('[5]INVESTIGADOR_Horas dia'!$B108="",'[5]INVESTIGADOR_Horas dia'!$B109="",'[5]INVESTIGADOR_Horas dia'!$B107=""),"","TOTAL"))</f>
        <v/>
      </c>
      <c r="B110" s="3" t="str">
        <f ca="1">IF(AND($A110&lt;&gt;"",$A110&lt;&gt;"TOTAL"),IF(AND('[5]INVESTIGADOR_Horas dia'!$C108&lt;&gt;"",'[5]INVESTIGADOR_Horas dia'!$C108&lt;&gt;0),'[5]INVESTIGADOR_Horas dia'!$C108,""),IF($A110="TOTAL",SUM(INDIRECT("B4:B"&amp;ROW()-1)),""))</f>
        <v/>
      </c>
      <c r="C110" s="3" t="str">
        <f ca="1">IF(AND($A110&lt;&gt;"",$A110&lt;&gt;"TOTAL"),IF(AND('[5]INVESTIGADOR_Horas dia'!$E108&lt;&gt;"",'[5]INVESTIGADOR_Horas dia'!$E108&lt;&gt;0),'[5]INVESTIGADOR_Horas dia'!$E108,""),IF($A110="TOTAL",SUM(INDIRECT("C4:C"&amp;ROW()-1)),""))</f>
        <v/>
      </c>
      <c r="D110" s="3" t="str">
        <f t="shared" ca="1" si="19"/>
        <v/>
      </c>
      <c r="E110" s="3" t="str">
        <f ca="1">IF(AND($A110&lt;&gt;"",$A110&lt;&gt;"TOTAL"),IF(AND('[5]INVESTIGADOR_Horas dia'!$H108&lt;&gt;"",'[5]INVESTIGADOR_Horas dia'!$H108&lt;&gt;0),'[5]INVESTIGADOR_Horas dia'!$H108,""),IF($A110="TOTAL",SUM(INDIRECT("E4:E"&amp;ROW()-1)),""))</f>
        <v/>
      </c>
      <c r="F110" s="3" t="str">
        <f ca="1">IF(AND($A110&lt;&gt;"",$A110&lt;&gt;"TOTAL"),IF(AND('[5]INVESTIGADOR_Horas dia'!$J108&lt;&gt;"",'[5]INVESTIGADOR_Horas dia'!$J108&lt;&gt;0),'[5]INVESTIGADOR_Horas dia'!$J108,""),IF($A110="TOTAL",SUM(INDIRECT("F4:F"&amp;ROW()-1)),""))</f>
        <v/>
      </c>
      <c r="G110" s="3" t="str">
        <f t="shared" ca="1" si="20"/>
        <v/>
      </c>
      <c r="H110" s="3" t="str">
        <f ca="1">IF(AND($A110&lt;&gt;"",$A110&lt;&gt;"TOTAL"),IF(AND('[5]INVESTIGADOR_Horas dia'!$M108&lt;&gt;"",'[5]INVESTIGADOR_Horas dia'!$M108&lt;&gt;0),'[5]INVESTIGADOR_Horas dia'!$M108,""),IF($A110="TOTAL",SUM(INDIRECT("H4:H"&amp;ROW()-1)),""))</f>
        <v/>
      </c>
      <c r="I110" s="3" t="str">
        <f ca="1">IF(AND($A110&lt;&gt;"",$A110&lt;&gt;"TOTAL"),IF(AND('[5]INVESTIGADOR_Horas dia'!$O108&lt;&gt;"",'[5]INVESTIGADOR_Horas dia'!$O108&lt;&gt;0),'[5]INVESTIGADOR_Horas dia'!$O108,""),IF($A110="TOTAL",SUM(INDIRECT("I4:I"&amp;ROW()-1)),""))</f>
        <v/>
      </c>
      <c r="J110" s="3" t="str">
        <f t="shared" ca="1" si="21"/>
        <v/>
      </c>
      <c r="K110" s="3" t="str">
        <f ca="1">IF(AND($A110&lt;&gt;"",$A110&lt;&gt;"TOTAL"),IF(AND('[5]INVESTIGADOR_Horas dia'!$R108&lt;&gt;"",'[5]INVESTIGADOR_Horas dia'!$R108&lt;&gt;0),'[5]INVESTIGADOR_Horas dia'!$R108,""),IF($A110="TOTAL",SUM(INDIRECT("K4:K"&amp;ROW()-1)),""))</f>
        <v/>
      </c>
      <c r="L110" s="3" t="str">
        <f ca="1">IF(AND($A110&lt;&gt;"",$A110&lt;&gt;"TOTAL"),IF(AND('[5]INVESTIGADOR_Horas dia'!$T108&lt;&gt;"",'[5]INVESTIGADOR_Horas dia'!$T108&lt;&gt;0),'[5]INVESTIGADOR_Horas dia'!$T108,""),IF($A110="TOTAL",SUM(INDIRECT("L4:L"&amp;ROW()-1)),""))</f>
        <v/>
      </c>
      <c r="M110" s="3" t="str">
        <f t="shared" ca="1" si="22"/>
        <v/>
      </c>
      <c r="N110" s="3" t="str">
        <f ca="1">IF(AND($A110&lt;&gt;"",$A110&lt;&gt;"TOTAL"),IF(AND('[5]INVESTIGADOR_Horas dia'!$W108&lt;&gt;"",'[5]INVESTIGADOR_Horas dia'!$W108&lt;&gt;0),'[5]INVESTIGADOR_Horas dia'!$W108,""),IF($A110="TOTAL",SUM(INDIRECT("N4:N"&amp;ROW()-1)),""))</f>
        <v/>
      </c>
      <c r="O110" s="3" t="str">
        <f ca="1">IF(AND($A110&lt;&gt;"",$A110&lt;&gt;"TOTAL"),IF(AND('[5]INVESTIGADOR_Horas dia'!$Y108&lt;&gt;"",'[5]INVESTIGADOR_Horas dia'!$Y108&lt;&gt;0),'[5]INVESTIGADOR_Horas dia'!$Y108,""),IF($A110="TOTAL",SUM(INDIRECT("O4:O"&amp;ROW()-1)),""))</f>
        <v/>
      </c>
      <c r="P110" s="3" t="str">
        <f t="shared" ca="1" si="23"/>
        <v/>
      </c>
      <c r="Q110" s="3" t="str">
        <f ca="1">IF(AND($A110&lt;&gt;"",$A110&lt;&gt;"TOTAL"),IF(AND('[5]INVESTIGADOR_Horas dia'!$AB108&lt;&gt;"",'[5]INVESTIGADOR_Horas dia'!$AB108&lt;&gt;0),'[5]INVESTIGADOR_Horas dia'!$AB108,""),IF($A110="TOTAL",SUM(INDIRECT("Q4:Q"&amp;ROW()-1)),""))</f>
        <v/>
      </c>
      <c r="R110" s="3" t="str">
        <f ca="1">IF(AND($A110&lt;&gt;"",$A110&lt;&gt;"TOTAL"),IF(AND('[5]INVESTIGADOR_Horas dia'!$AD108&lt;&gt;"",'[5]INVESTIGADOR_Horas dia'!$AD108&lt;&gt;0),'[5]INVESTIGADOR_Horas dia'!$AD108,""),IF($A110="TOTAL",SUM(INDIRECT("R4:R"&amp;ROW()-1)),""))</f>
        <v/>
      </c>
      <c r="S110" s="3" t="str">
        <f t="shared" ca="1" si="24"/>
        <v/>
      </c>
      <c r="T110" s="3" t="str">
        <f ca="1">IF(AND($A110&lt;&gt;"",$A110&lt;&gt;"TOTAL"),IF(AND('[5]INVESTIGADOR_Horas dia'!$AG108&lt;&gt;"",'[5]INVESTIGADOR_Horas dia'!$AG108&lt;&gt;0),'[5]INVESTIGADOR_Horas dia'!$AG108,""),IF($A110="TOTAL",SUM(INDIRECT("T4:T"&amp;ROW()-1)),""))</f>
        <v/>
      </c>
      <c r="U110" s="3" t="str">
        <f ca="1">IF(AND($A110&lt;&gt;"",$A110&lt;&gt;"TOTAL"),IF(AND('[5]INVESTIGADOR_Horas dia'!$AI108&lt;&gt;"",'[5]INVESTIGADOR_Horas dia'!$AI108&lt;&gt;0),'[5]INVESTIGADOR_Horas dia'!$AI108,""),IF($A110="TOTAL",SUM(INDIRECT("U4:U"&amp;ROW()-1)),""))</f>
        <v/>
      </c>
      <c r="V110" s="3" t="str">
        <f t="shared" ca="1" si="25"/>
        <v/>
      </c>
      <c r="W110" s="3" t="str">
        <f ca="1">IF(AND($A110&lt;&gt;"",$A110&lt;&gt;"TOTAL"),IF(AND('[5]INVESTIGADOR_Horas dia'!$AL108&lt;&gt;"",'[5]INVESTIGADOR_Horas dia'!$AL108&lt;&gt;0),'[5]INVESTIGADOR_Horas dia'!$AL108,""),IF($A110="TOTAL",SUM(INDIRECT("W4:W"&amp;ROW()-1)),""))</f>
        <v/>
      </c>
      <c r="X110" s="3" t="str">
        <f ca="1">IF(AND($A110&lt;&gt;"",$A110&lt;&gt;"TOTAL"),IF(AND('[5]INVESTIGADOR_Horas dia'!$AN108&lt;&gt;"",'[5]INVESTIGADOR_Horas dia'!$AN108&lt;&gt;0),'[5]INVESTIGADOR_Horas dia'!$AN108,""),IF($A110="TOTAL",SUM(INDIRECT("X4:X"&amp;ROW()-1)),""))</f>
        <v/>
      </c>
      <c r="Y110" s="3" t="str">
        <f t="shared" ca="1" si="26"/>
        <v/>
      </c>
      <c r="Z110" s="3" t="str">
        <f ca="1">IF(AND($A110&lt;&gt;"",$A110&lt;&gt;"TOTAL"),IF(AND('[5]INVESTIGADOR_Horas dia'!$AQ108&lt;&gt;"",'[5]INVESTIGADOR_Horas dia'!$AQ108&lt;&gt;0),'[5]INVESTIGADOR_Horas dia'!$AQ108,""),IF($A110="TOTAL",SUM(INDIRECT("Z4:Z"&amp;ROW()-1)),""))</f>
        <v/>
      </c>
      <c r="AA110" s="3" t="str">
        <f ca="1">IF(AND($A110&lt;&gt;"",$A110&lt;&gt;"TOTAL"),IF(AND('[5]INVESTIGADOR_Horas dia'!$AS108&lt;&gt;"",'[5]INVESTIGADOR_Horas dia'!$AS108&lt;&gt;0),'[5]INVESTIGADOR_Horas dia'!$AS108,""),IF($A110="TOTAL",SUM(INDIRECT("AA4:AA"&amp;ROW()-1)),""))</f>
        <v/>
      </c>
      <c r="AB110" s="3" t="str">
        <f t="shared" ca="1" si="27"/>
        <v/>
      </c>
      <c r="AC110" s="3" t="str">
        <f ca="1">IF(AND($A110&lt;&gt;"",$A110&lt;&gt;"TOTAL"),IF(AND('[5]INVESTIGADOR_Horas dia'!$AV108&lt;&gt;"",'[5]INVESTIGADOR_Horas dia'!$AV108&lt;&gt;0),'[5]INVESTIGADOR_Horas dia'!$AV108,""),IF($A110="TOTAL",SUM(INDIRECT("AC4:AC"&amp;ROW()-1)),""))</f>
        <v/>
      </c>
      <c r="AD110" s="3" t="str">
        <f ca="1">IF(AND($A110&lt;&gt;"",$A110&lt;&gt;"TOTAL"),IF(AND('[5]INVESTIGADOR_Horas dia'!$AX108&lt;&gt;"",'[5]INVESTIGADOR_Horas dia'!$AX108&lt;&gt;0),'[5]INVESTIGADOR_Horas dia'!$AX108,""),IF($A110="TOTAL",SUM(INDIRECT("AD4:AD"&amp;ROW()-1)),""))</f>
        <v/>
      </c>
      <c r="AE110" s="3" t="str">
        <f t="shared" ca="1" si="28"/>
        <v/>
      </c>
      <c r="AF110" s="3" t="str">
        <f ca="1">IF(AND($A110&lt;&gt;"",$A110&lt;&gt;"TOTAL"),IF(AND('[5]INVESTIGADOR_Horas dia'!$BA108&lt;&gt;"",'[5]INVESTIGADOR_Horas dia'!$BA108&lt;&gt;0),'[5]INVESTIGADOR_Horas dia'!$BA108,""),IF($A110="TOTAL",SUM(INDIRECT("AF4:AF"&amp;ROW()-1)),""))</f>
        <v/>
      </c>
      <c r="AG110" s="3" t="str">
        <f ca="1">IF(AND($A110&lt;&gt;"",$A110&lt;&gt;"TOTAL"),IF(AND('[5]INVESTIGADOR_Horas dia'!$BC108&lt;&gt;"",'[5]INVESTIGADOR_Horas dia'!$BC108&lt;&gt;0),'[5]INVESTIGADOR_Horas dia'!$BC108,""),IF($A110="TOTAL",SUM(INDIRECT("AG4:AG"&amp;ROW()-1)),""))</f>
        <v/>
      </c>
      <c r="AH110" s="3" t="str">
        <f t="shared" ca="1" si="29"/>
        <v/>
      </c>
      <c r="AI110" s="3" t="str">
        <f ca="1">IF(AND($A110&lt;&gt;"",$A110&lt;&gt;"TOTAL"),IF(AND('[5]INVESTIGADOR_Horas dia'!$BF108&lt;&gt;"",'[5]INVESTIGADOR_Horas dia'!$BF108&lt;&gt;0),'[5]INVESTIGADOR_Horas dia'!$BF108,""),IF($A110="TOTAL",SUM(INDIRECT("AI4:AI"&amp;ROW()-1)),""))</f>
        <v/>
      </c>
      <c r="AJ110" s="3" t="str">
        <f ca="1">IF(AND($A110&lt;&gt;"",$A110&lt;&gt;"TOTAL"),IF(AND('[5]INVESTIGADOR_Horas dia'!$BH108&lt;&gt;"",'[5]INVESTIGADOR_Horas dia'!$BH108&lt;&gt;0),'[5]INVESTIGADOR_Horas dia'!$BH108,""),IF($A110="TOTAL",SUM(INDIRECT("AJ4:AJ"&amp;ROW()-1)),""))</f>
        <v/>
      </c>
      <c r="AK110" s="3" t="str">
        <f t="shared" ca="1" si="30"/>
        <v/>
      </c>
      <c r="AL110" s="3" t="str">
        <f ca="1">IF(AND($A110&lt;&gt;"",$A110&lt;&gt;"TOTAL"),IF(AND('[5]INVESTIGADOR_Horas dia'!$BK108&lt;&gt;"",'[5]INVESTIGADOR_Horas dia'!$BK108&lt;&gt;0),'[5]INVESTIGADOR_Horas dia'!$BK108,""),IF($A110="TOTAL",SUM(INDIRECT("AL4:AL"&amp;ROW()-1)),""))</f>
        <v/>
      </c>
      <c r="AM110" s="3" t="str">
        <f ca="1">IF(AND($A110&lt;&gt;"",$A110&lt;&gt;"TOTAL"),IF(AND('[5]INVESTIGADOR_Horas dia'!$BM108&lt;&gt;"",'[5]INVESTIGADOR_Horas dia'!$BM108&lt;&gt;0),'[5]INVESTIGADOR_Horas dia'!$BM108,""),IF($A110="TOTAL",SUM(INDIRECT("AM4:AM"&amp;ROW()-1)),""))</f>
        <v/>
      </c>
      <c r="AN110" s="3" t="str">
        <f t="shared" ca="1" si="31"/>
        <v/>
      </c>
      <c r="AO110" s="3" t="str">
        <f ca="1">IF(AND($A110&lt;&gt;"",$A110&lt;&gt;"TOTAL"),IF(AND('[5]INVESTIGADOR_Horas dia'!$BP108&lt;&gt;"",'[5]INVESTIGADOR_Horas dia'!$BP108&lt;&gt;0),'[5]INVESTIGADOR_Horas dia'!$BP108,""),IF($A110="TOTAL",SUM(INDIRECT("AO4:AO"&amp;ROW()-1)),""))</f>
        <v/>
      </c>
      <c r="AP110" s="3" t="str">
        <f ca="1">IF(AND($A110&lt;&gt;"",$A110&lt;&gt;"TOTAL"),IF(AND('[5]INVESTIGADOR_Horas dia'!$BR108&lt;&gt;"",'[5]INVESTIGADOR_Horas dia'!$BR108&lt;&gt;0),'[5]INVESTIGADOR_Horas dia'!$BR108,""),IF($A110="TOTAL",SUM(INDIRECT("AP4:AP"&amp;ROW()-1)),""))</f>
        <v/>
      </c>
      <c r="AQ110" s="3" t="str">
        <f t="shared" ca="1" si="32"/>
        <v/>
      </c>
      <c r="AR110" s="3" t="str">
        <f ca="1">IF(AND($A110&lt;&gt;"",$A110&lt;&gt;"TOTAL"),IF(AND('[5]INVESTIGADOR_Horas dia'!$BU108&lt;&gt;"",'[5]INVESTIGADOR_Horas dia'!$BU108&lt;&gt;0),'[5]INVESTIGADOR_Horas dia'!$BU108,""),IF($A110="TOTAL",SUM(INDIRECT("AR4:AR"&amp;ROW()-1)),""))</f>
        <v/>
      </c>
      <c r="AS110" s="3" t="str">
        <f ca="1">IF(AND($A110&lt;&gt;"",$A110&lt;&gt;"TOTAL"),IF(AND('[5]INVESTIGADOR_Horas dia'!$BW108&lt;&gt;"",'[5]INVESTIGADOR_Horas dia'!$BW108&lt;&gt;0),'[5]INVESTIGADOR_Horas dia'!$BW108,""),IF($A110="TOTAL",SUM(INDIRECT("AS4:AS"&amp;ROW()-1)),""))</f>
        <v/>
      </c>
      <c r="AT110" s="3" t="str">
        <f t="shared" ca="1" si="33"/>
        <v/>
      </c>
      <c r="AU110" s="3" t="str">
        <f ca="1">IF(AND($A110&lt;&gt;"",$A110&lt;&gt;"TOTAL"),IF(AND('[5]INVESTIGADOR_Horas dia'!$BZ108&lt;&gt;"",'[5]INVESTIGADOR_Horas dia'!$BZ108&lt;&gt;0),'[5]INVESTIGADOR_Horas dia'!$BZ108,""),IF($A110="TOTAL",SUM(INDIRECT("AU4:AU"&amp;ROW()-1)),""))</f>
        <v/>
      </c>
      <c r="AV110" s="3" t="str">
        <f ca="1">IF(AND($A110&lt;&gt;"",$A110&lt;&gt;"TOTAL"),IF(AND('[5]INVESTIGADOR_Horas dia'!$CB108&lt;&gt;"",'[5]INVESTIGADOR_Horas dia'!$CB108&lt;&gt;0),'[5]INVESTIGADOR_Horas dia'!$CB108,""),IF($A110="TOTAL",SUM(INDIRECT("AV4:AV"&amp;ROW()-1)),""))</f>
        <v/>
      </c>
      <c r="AW110" s="3" t="str">
        <f t="shared" ca="1" si="34"/>
        <v/>
      </c>
      <c r="AX110" s="3" t="str">
        <f ca="1">IF(AND($A110&lt;&gt;"",$A110&lt;&gt;"TOTAL"),IF(AND('[5]INVESTIGADOR_Horas dia'!$CE108&lt;&gt;"",'[5]INVESTIGADOR_Horas dia'!$CE108&lt;&gt;0),'[5]INVESTIGADOR_Horas dia'!$CE108,""),IF($A110="TOTAL",SUM(INDIRECT("AX4:AX"&amp;ROW()-1)),""))</f>
        <v/>
      </c>
      <c r="AY110" s="3" t="str">
        <f ca="1">IF(AND($A110&lt;&gt;"",$A110&lt;&gt;"TOTAL"),IF(AND('[5]INVESTIGADOR_Horas dia'!$CG108&lt;&gt;"",'[5]INVESTIGADOR_Horas dia'!$CG108&lt;&gt;0),'[5]INVESTIGADOR_Horas dia'!$CG108,""),IF($A110="TOTAL",SUM(INDIRECT("AY4:AY"&amp;ROW()-1)),""))</f>
        <v/>
      </c>
      <c r="AZ110" s="3" t="str">
        <f t="shared" ca="1" si="35"/>
        <v/>
      </c>
      <c r="BA110" s="3" t="str">
        <f ca="1">IF(AND($A110&lt;&gt;"",$A110&lt;&gt;"TOTAL"),IF(AND('[5]INVESTIGADOR_Horas dia'!$CJ108&lt;&gt;"",'[5]INVESTIGADOR_Horas dia'!$CJ108&lt;&gt;0),'[5]INVESTIGADOR_Horas dia'!$CJ108,""),IF($A110="TOTAL",SUM(INDIRECT("BA4:BA"&amp;ROW()-1)),""))</f>
        <v/>
      </c>
      <c r="BB110" s="3" t="str">
        <f ca="1">IF(AND($A110&lt;&gt;"",$A110&lt;&gt;"TOTAL"),IF(AND('[5]INVESTIGADOR_Horas dia'!$CL108&lt;&gt;"",'[5]INVESTIGADOR_Horas dia'!$CL108&lt;&gt;0),'[5]INVESTIGADOR_Horas dia'!$CL108,""),IF($A110="TOTAL",SUM(INDIRECT("BB4:BB"&amp;ROW()-1)),""))</f>
        <v/>
      </c>
      <c r="BC110" s="3" t="str">
        <f t="shared" ca="1" si="36"/>
        <v/>
      </c>
      <c r="BD110" s="3" t="str">
        <f ca="1">IF(AND($A110&lt;&gt;"",$A110&lt;&gt;"TOTAL"),IF(AND('[5]INVESTIGADOR_Horas dia'!$CO108&lt;&gt;"",'[5]INVESTIGADOR_Horas dia'!$CO108&lt;&gt;0),'[5]INVESTIGADOR_Horas dia'!$CO108,""),IF($A110="TOTAL",SUM(INDIRECT("BD4:BD"&amp;ROW()-1)),""))</f>
        <v/>
      </c>
      <c r="BE110" s="3" t="str">
        <f ca="1">IF(AND($A110&lt;&gt;"",$A110&lt;&gt;"TOTAL"),IF(AND('[5]INVESTIGADOR_Horas dia'!$CQ108&lt;&gt;"",'[5]INVESTIGADOR_Horas dia'!$CQ108&lt;&gt;0),'[5]INVESTIGADOR_Horas dia'!$CQ108,""),IF($A110="TOTAL",SUM(INDIRECT("BE4:BE"&amp;ROW()-1)),""))</f>
        <v/>
      </c>
      <c r="BF110" s="3" t="str">
        <f t="shared" ca="1" si="37"/>
        <v/>
      </c>
    </row>
    <row r="111" spans="1:58" x14ac:dyDescent="0.2">
      <c r="A111" s="25" t="str">
        <f>IF('[5]INVESTIGADOR_Horas dia'!$B109&lt;&gt;"",'[5]INVESTIGADOR_Horas dia'!$B109,IF(AND('[5]INVESTIGADOR_Horas dia'!$B109="",'[5]INVESTIGADOR_Horas dia'!$B110="",'[5]INVESTIGADOR_Horas dia'!$B108=""),"","TOTAL"))</f>
        <v/>
      </c>
      <c r="B111" s="3" t="str">
        <f ca="1">IF(AND($A111&lt;&gt;"",$A111&lt;&gt;"TOTAL"),IF(AND('[5]INVESTIGADOR_Horas dia'!$C109&lt;&gt;"",'[5]INVESTIGADOR_Horas dia'!$C109&lt;&gt;0),'[5]INVESTIGADOR_Horas dia'!$C109,""),IF($A111="TOTAL",SUM(INDIRECT("B4:B"&amp;ROW()-1)),""))</f>
        <v/>
      </c>
      <c r="C111" s="3" t="str">
        <f ca="1">IF(AND($A111&lt;&gt;"",$A111&lt;&gt;"TOTAL"),IF(AND('[5]INVESTIGADOR_Horas dia'!$E109&lt;&gt;"",'[5]INVESTIGADOR_Horas dia'!$E109&lt;&gt;0),'[5]INVESTIGADOR_Horas dia'!$E109,""),IF($A111="TOTAL",SUM(INDIRECT("C4:C"&amp;ROW()-1)),""))</f>
        <v/>
      </c>
      <c r="D111" s="3" t="str">
        <f t="shared" ca="1" si="19"/>
        <v/>
      </c>
      <c r="E111" s="3" t="str">
        <f ca="1">IF(AND($A111&lt;&gt;"",$A111&lt;&gt;"TOTAL"),IF(AND('[5]INVESTIGADOR_Horas dia'!$H109&lt;&gt;"",'[5]INVESTIGADOR_Horas dia'!$H109&lt;&gt;0),'[5]INVESTIGADOR_Horas dia'!$H109,""),IF($A111="TOTAL",SUM(INDIRECT("E4:E"&amp;ROW()-1)),""))</f>
        <v/>
      </c>
      <c r="F111" s="3" t="str">
        <f ca="1">IF(AND($A111&lt;&gt;"",$A111&lt;&gt;"TOTAL"),IF(AND('[5]INVESTIGADOR_Horas dia'!$J109&lt;&gt;"",'[5]INVESTIGADOR_Horas dia'!$J109&lt;&gt;0),'[5]INVESTIGADOR_Horas dia'!$J109,""),IF($A111="TOTAL",SUM(INDIRECT("F4:F"&amp;ROW()-1)),""))</f>
        <v/>
      </c>
      <c r="G111" s="3" t="str">
        <f t="shared" ca="1" si="20"/>
        <v/>
      </c>
      <c r="H111" s="3" t="str">
        <f ca="1">IF(AND($A111&lt;&gt;"",$A111&lt;&gt;"TOTAL"),IF(AND('[5]INVESTIGADOR_Horas dia'!$M109&lt;&gt;"",'[5]INVESTIGADOR_Horas dia'!$M109&lt;&gt;0),'[5]INVESTIGADOR_Horas dia'!$M109,""),IF($A111="TOTAL",SUM(INDIRECT("H4:H"&amp;ROW()-1)),""))</f>
        <v/>
      </c>
      <c r="I111" s="3" t="str">
        <f ca="1">IF(AND($A111&lt;&gt;"",$A111&lt;&gt;"TOTAL"),IF(AND('[5]INVESTIGADOR_Horas dia'!$O109&lt;&gt;"",'[5]INVESTIGADOR_Horas dia'!$O109&lt;&gt;0),'[5]INVESTIGADOR_Horas dia'!$O109,""),IF($A111="TOTAL",SUM(INDIRECT("I4:I"&amp;ROW()-1)),""))</f>
        <v/>
      </c>
      <c r="J111" s="3" t="str">
        <f t="shared" ca="1" si="21"/>
        <v/>
      </c>
      <c r="K111" s="3" t="str">
        <f ca="1">IF(AND($A111&lt;&gt;"",$A111&lt;&gt;"TOTAL"),IF(AND('[5]INVESTIGADOR_Horas dia'!$R109&lt;&gt;"",'[5]INVESTIGADOR_Horas dia'!$R109&lt;&gt;0),'[5]INVESTIGADOR_Horas dia'!$R109,""),IF($A111="TOTAL",SUM(INDIRECT("K4:K"&amp;ROW()-1)),""))</f>
        <v/>
      </c>
      <c r="L111" s="3" t="str">
        <f ca="1">IF(AND($A111&lt;&gt;"",$A111&lt;&gt;"TOTAL"),IF(AND('[5]INVESTIGADOR_Horas dia'!$T109&lt;&gt;"",'[5]INVESTIGADOR_Horas dia'!$T109&lt;&gt;0),'[5]INVESTIGADOR_Horas dia'!$T109,""),IF($A111="TOTAL",SUM(INDIRECT("L4:L"&amp;ROW()-1)),""))</f>
        <v/>
      </c>
      <c r="M111" s="3" t="str">
        <f t="shared" ca="1" si="22"/>
        <v/>
      </c>
      <c r="N111" s="3" t="str">
        <f ca="1">IF(AND($A111&lt;&gt;"",$A111&lt;&gt;"TOTAL"),IF(AND('[5]INVESTIGADOR_Horas dia'!$W109&lt;&gt;"",'[5]INVESTIGADOR_Horas dia'!$W109&lt;&gt;0),'[5]INVESTIGADOR_Horas dia'!$W109,""),IF($A111="TOTAL",SUM(INDIRECT("N4:N"&amp;ROW()-1)),""))</f>
        <v/>
      </c>
      <c r="O111" s="3" t="str">
        <f ca="1">IF(AND($A111&lt;&gt;"",$A111&lt;&gt;"TOTAL"),IF(AND('[5]INVESTIGADOR_Horas dia'!$Y109&lt;&gt;"",'[5]INVESTIGADOR_Horas dia'!$Y109&lt;&gt;0),'[5]INVESTIGADOR_Horas dia'!$Y109,""),IF($A111="TOTAL",SUM(INDIRECT("O4:O"&amp;ROW()-1)),""))</f>
        <v/>
      </c>
      <c r="P111" s="3" t="str">
        <f t="shared" ca="1" si="23"/>
        <v/>
      </c>
      <c r="Q111" s="3" t="str">
        <f ca="1">IF(AND($A111&lt;&gt;"",$A111&lt;&gt;"TOTAL"),IF(AND('[5]INVESTIGADOR_Horas dia'!$AB109&lt;&gt;"",'[5]INVESTIGADOR_Horas dia'!$AB109&lt;&gt;0),'[5]INVESTIGADOR_Horas dia'!$AB109,""),IF($A111="TOTAL",SUM(INDIRECT("Q4:Q"&amp;ROW()-1)),""))</f>
        <v/>
      </c>
      <c r="R111" s="3" t="str">
        <f ca="1">IF(AND($A111&lt;&gt;"",$A111&lt;&gt;"TOTAL"),IF(AND('[5]INVESTIGADOR_Horas dia'!$AD109&lt;&gt;"",'[5]INVESTIGADOR_Horas dia'!$AD109&lt;&gt;0),'[5]INVESTIGADOR_Horas dia'!$AD109,""),IF($A111="TOTAL",SUM(INDIRECT("R4:R"&amp;ROW()-1)),""))</f>
        <v/>
      </c>
      <c r="S111" s="3" t="str">
        <f t="shared" ca="1" si="24"/>
        <v/>
      </c>
      <c r="T111" s="3" t="str">
        <f ca="1">IF(AND($A111&lt;&gt;"",$A111&lt;&gt;"TOTAL"),IF(AND('[5]INVESTIGADOR_Horas dia'!$AG109&lt;&gt;"",'[5]INVESTIGADOR_Horas dia'!$AG109&lt;&gt;0),'[5]INVESTIGADOR_Horas dia'!$AG109,""),IF($A111="TOTAL",SUM(INDIRECT("T4:T"&amp;ROW()-1)),""))</f>
        <v/>
      </c>
      <c r="U111" s="3" t="str">
        <f ca="1">IF(AND($A111&lt;&gt;"",$A111&lt;&gt;"TOTAL"),IF(AND('[5]INVESTIGADOR_Horas dia'!$AI109&lt;&gt;"",'[5]INVESTIGADOR_Horas dia'!$AI109&lt;&gt;0),'[5]INVESTIGADOR_Horas dia'!$AI109,""),IF($A111="TOTAL",SUM(INDIRECT("U4:U"&amp;ROW()-1)),""))</f>
        <v/>
      </c>
      <c r="V111" s="3" t="str">
        <f t="shared" ca="1" si="25"/>
        <v/>
      </c>
      <c r="W111" s="3" t="str">
        <f ca="1">IF(AND($A111&lt;&gt;"",$A111&lt;&gt;"TOTAL"),IF(AND('[5]INVESTIGADOR_Horas dia'!$AL109&lt;&gt;"",'[5]INVESTIGADOR_Horas dia'!$AL109&lt;&gt;0),'[5]INVESTIGADOR_Horas dia'!$AL109,""),IF($A111="TOTAL",SUM(INDIRECT("W4:W"&amp;ROW()-1)),""))</f>
        <v/>
      </c>
      <c r="X111" s="3" t="str">
        <f ca="1">IF(AND($A111&lt;&gt;"",$A111&lt;&gt;"TOTAL"),IF(AND('[5]INVESTIGADOR_Horas dia'!$AN109&lt;&gt;"",'[5]INVESTIGADOR_Horas dia'!$AN109&lt;&gt;0),'[5]INVESTIGADOR_Horas dia'!$AN109,""),IF($A111="TOTAL",SUM(INDIRECT("X4:X"&amp;ROW()-1)),""))</f>
        <v/>
      </c>
      <c r="Y111" s="3" t="str">
        <f t="shared" ca="1" si="26"/>
        <v/>
      </c>
      <c r="Z111" s="3" t="str">
        <f ca="1">IF(AND($A111&lt;&gt;"",$A111&lt;&gt;"TOTAL"),IF(AND('[5]INVESTIGADOR_Horas dia'!$AQ109&lt;&gt;"",'[5]INVESTIGADOR_Horas dia'!$AQ109&lt;&gt;0),'[5]INVESTIGADOR_Horas dia'!$AQ109,""),IF($A111="TOTAL",SUM(INDIRECT("Z4:Z"&amp;ROW()-1)),""))</f>
        <v/>
      </c>
      <c r="AA111" s="3" t="str">
        <f ca="1">IF(AND($A111&lt;&gt;"",$A111&lt;&gt;"TOTAL"),IF(AND('[5]INVESTIGADOR_Horas dia'!$AS109&lt;&gt;"",'[5]INVESTIGADOR_Horas dia'!$AS109&lt;&gt;0),'[5]INVESTIGADOR_Horas dia'!$AS109,""),IF($A111="TOTAL",SUM(INDIRECT("AA4:AA"&amp;ROW()-1)),""))</f>
        <v/>
      </c>
      <c r="AB111" s="3" t="str">
        <f t="shared" ca="1" si="27"/>
        <v/>
      </c>
      <c r="AC111" s="3" t="str">
        <f ca="1">IF(AND($A111&lt;&gt;"",$A111&lt;&gt;"TOTAL"),IF(AND('[5]INVESTIGADOR_Horas dia'!$AV109&lt;&gt;"",'[5]INVESTIGADOR_Horas dia'!$AV109&lt;&gt;0),'[5]INVESTIGADOR_Horas dia'!$AV109,""),IF($A111="TOTAL",SUM(INDIRECT("AC4:AC"&amp;ROW()-1)),""))</f>
        <v/>
      </c>
      <c r="AD111" s="3" t="str">
        <f ca="1">IF(AND($A111&lt;&gt;"",$A111&lt;&gt;"TOTAL"),IF(AND('[5]INVESTIGADOR_Horas dia'!$AX109&lt;&gt;"",'[5]INVESTIGADOR_Horas dia'!$AX109&lt;&gt;0),'[5]INVESTIGADOR_Horas dia'!$AX109,""),IF($A111="TOTAL",SUM(INDIRECT("AD4:AD"&amp;ROW()-1)),""))</f>
        <v/>
      </c>
      <c r="AE111" s="3" t="str">
        <f t="shared" ca="1" si="28"/>
        <v/>
      </c>
      <c r="AF111" s="3" t="str">
        <f ca="1">IF(AND($A111&lt;&gt;"",$A111&lt;&gt;"TOTAL"),IF(AND('[5]INVESTIGADOR_Horas dia'!$BA109&lt;&gt;"",'[5]INVESTIGADOR_Horas dia'!$BA109&lt;&gt;0),'[5]INVESTIGADOR_Horas dia'!$BA109,""),IF($A111="TOTAL",SUM(INDIRECT("AF4:AF"&amp;ROW()-1)),""))</f>
        <v/>
      </c>
      <c r="AG111" s="3" t="str">
        <f ca="1">IF(AND($A111&lt;&gt;"",$A111&lt;&gt;"TOTAL"),IF(AND('[5]INVESTIGADOR_Horas dia'!$BC109&lt;&gt;"",'[5]INVESTIGADOR_Horas dia'!$BC109&lt;&gt;0),'[5]INVESTIGADOR_Horas dia'!$BC109,""),IF($A111="TOTAL",SUM(INDIRECT("AG4:AG"&amp;ROW()-1)),""))</f>
        <v/>
      </c>
      <c r="AH111" s="3" t="str">
        <f t="shared" ca="1" si="29"/>
        <v/>
      </c>
      <c r="AI111" s="3" t="str">
        <f ca="1">IF(AND($A111&lt;&gt;"",$A111&lt;&gt;"TOTAL"),IF(AND('[5]INVESTIGADOR_Horas dia'!$BF109&lt;&gt;"",'[5]INVESTIGADOR_Horas dia'!$BF109&lt;&gt;0),'[5]INVESTIGADOR_Horas dia'!$BF109,""),IF($A111="TOTAL",SUM(INDIRECT("AI4:AI"&amp;ROW()-1)),""))</f>
        <v/>
      </c>
      <c r="AJ111" s="3" t="str">
        <f ca="1">IF(AND($A111&lt;&gt;"",$A111&lt;&gt;"TOTAL"),IF(AND('[5]INVESTIGADOR_Horas dia'!$BH109&lt;&gt;"",'[5]INVESTIGADOR_Horas dia'!$BH109&lt;&gt;0),'[5]INVESTIGADOR_Horas dia'!$BH109,""),IF($A111="TOTAL",SUM(INDIRECT("AJ4:AJ"&amp;ROW()-1)),""))</f>
        <v/>
      </c>
      <c r="AK111" s="3" t="str">
        <f t="shared" ca="1" si="30"/>
        <v/>
      </c>
      <c r="AL111" s="3" t="str">
        <f ca="1">IF(AND($A111&lt;&gt;"",$A111&lt;&gt;"TOTAL"),IF(AND('[5]INVESTIGADOR_Horas dia'!$BK109&lt;&gt;"",'[5]INVESTIGADOR_Horas dia'!$BK109&lt;&gt;0),'[5]INVESTIGADOR_Horas dia'!$BK109,""),IF($A111="TOTAL",SUM(INDIRECT("AL4:AL"&amp;ROW()-1)),""))</f>
        <v/>
      </c>
      <c r="AM111" s="3" t="str">
        <f ca="1">IF(AND($A111&lt;&gt;"",$A111&lt;&gt;"TOTAL"),IF(AND('[5]INVESTIGADOR_Horas dia'!$BM109&lt;&gt;"",'[5]INVESTIGADOR_Horas dia'!$BM109&lt;&gt;0),'[5]INVESTIGADOR_Horas dia'!$BM109,""),IF($A111="TOTAL",SUM(INDIRECT("AM4:AM"&amp;ROW()-1)),""))</f>
        <v/>
      </c>
      <c r="AN111" s="3" t="str">
        <f t="shared" ca="1" si="31"/>
        <v/>
      </c>
      <c r="AO111" s="3" t="str">
        <f ca="1">IF(AND($A111&lt;&gt;"",$A111&lt;&gt;"TOTAL"),IF(AND('[5]INVESTIGADOR_Horas dia'!$BP109&lt;&gt;"",'[5]INVESTIGADOR_Horas dia'!$BP109&lt;&gt;0),'[5]INVESTIGADOR_Horas dia'!$BP109,""),IF($A111="TOTAL",SUM(INDIRECT("AO4:AO"&amp;ROW()-1)),""))</f>
        <v/>
      </c>
      <c r="AP111" s="3" t="str">
        <f ca="1">IF(AND($A111&lt;&gt;"",$A111&lt;&gt;"TOTAL"),IF(AND('[5]INVESTIGADOR_Horas dia'!$BR109&lt;&gt;"",'[5]INVESTIGADOR_Horas dia'!$BR109&lt;&gt;0),'[5]INVESTIGADOR_Horas dia'!$BR109,""),IF($A111="TOTAL",SUM(INDIRECT("AP4:AP"&amp;ROW()-1)),""))</f>
        <v/>
      </c>
      <c r="AQ111" s="3" t="str">
        <f t="shared" ca="1" si="32"/>
        <v/>
      </c>
      <c r="AR111" s="3" t="str">
        <f ca="1">IF(AND($A111&lt;&gt;"",$A111&lt;&gt;"TOTAL"),IF(AND('[5]INVESTIGADOR_Horas dia'!$BU109&lt;&gt;"",'[5]INVESTIGADOR_Horas dia'!$BU109&lt;&gt;0),'[5]INVESTIGADOR_Horas dia'!$BU109,""),IF($A111="TOTAL",SUM(INDIRECT("AR4:AR"&amp;ROW()-1)),""))</f>
        <v/>
      </c>
      <c r="AS111" s="3" t="str">
        <f ca="1">IF(AND($A111&lt;&gt;"",$A111&lt;&gt;"TOTAL"),IF(AND('[5]INVESTIGADOR_Horas dia'!$BW109&lt;&gt;"",'[5]INVESTIGADOR_Horas dia'!$BW109&lt;&gt;0),'[5]INVESTIGADOR_Horas dia'!$BW109,""),IF($A111="TOTAL",SUM(INDIRECT("AS4:AS"&amp;ROW()-1)),""))</f>
        <v/>
      </c>
      <c r="AT111" s="3" t="str">
        <f t="shared" ca="1" si="33"/>
        <v/>
      </c>
      <c r="AU111" s="3" t="str">
        <f ca="1">IF(AND($A111&lt;&gt;"",$A111&lt;&gt;"TOTAL"),IF(AND('[5]INVESTIGADOR_Horas dia'!$BZ109&lt;&gt;"",'[5]INVESTIGADOR_Horas dia'!$BZ109&lt;&gt;0),'[5]INVESTIGADOR_Horas dia'!$BZ109,""),IF($A111="TOTAL",SUM(INDIRECT("AU4:AU"&amp;ROW()-1)),""))</f>
        <v/>
      </c>
      <c r="AV111" s="3" t="str">
        <f ca="1">IF(AND($A111&lt;&gt;"",$A111&lt;&gt;"TOTAL"),IF(AND('[5]INVESTIGADOR_Horas dia'!$CB109&lt;&gt;"",'[5]INVESTIGADOR_Horas dia'!$CB109&lt;&gt;0),'[5]INVESTIGADOR_Horas dia'!$CB109,""),IF($A111="TOTAL",SUM(INDIRECT("AV4:AV"&amp;ROW()-1)),""))</f>
        <v/>
      </c>
      <c r="AW111" s="3" t="str">
        <f t="shared" ca="1" si="34"/>
        <v/>
      </c>
      <c r="AX111" s="3" t="str">
        <f ca="1">IF(AND($A111&lt;&gt;"",$A111&lt;&gt;"TOTAL"),IF(AND('[5]INVESTIGADOR_Horas dia'!$CE109&lt;&gt;"",'[5]INVESTIGADOR_Horas dia'!$CE109&lt;&gt;0),'[5]INVESTIGADOR_Horas dia'!$CE109,""),IF($A111="TOTAL",SUM(INDIRECT("AX4:AX"&amp;ROW()-1)),""))</f>
        <v/>
      </c>
      <c r="AY111" s="3" t="str">
        <f ca="1">IF(AND($A111&lt;&gt;"",$A111&lt;&gt;"TOTAL"),IF(AND('[5]INVESTIGADOR_Horas dia'!$CG109&lt;&gt;"",'[5]INVESTIGADOR_Horas dia'!$CG109&lt;&gt;0),'[5]INVESTIGADOR_Horas dia'!$CG109,""),IF($A111="TOTAL",SUM(INDIRECT("AY4:AY"&amp;ROW()-1)),""))</f>
        <v/>
      </c>
      <c r="AZ111" s="3" t="str">
        <f t="shared" ca="1" si="35"/>
        <v/>
      </c>
      <c r="BA111" s="3" t="str">
        <f ca="1">IF(AND($A111&lt;&gt;"",$A111&lt;&gt;"TOTAL"),IF(AND('[5]INVESTIGADOR_Horas dia'!$CJ109&lt;&gt;"",'[5]INVESTIGADOR_Horas dia'!$CJ109&lt;&gt;0),'[5]INVESTIGADOR_Horas dia'!$CJ109,""),IF($A111="TOTAL",SUM(INDIRECT("BA4:BA"&amp;ROW()-1)),""))</f>
        <v/>
      </c>
      <c r="BB111" s="3" t="str">
        <f ca="1">IF(AND($A111&lt;&gt;"",$A111&lt;&gt;"TOTAL"),IF(AND('[5]INVESTIGADOR_Horas dia'!$CL109&lt;&gt;"",'[5]INVESTIGADOR_Horas dia'!$CL109&lt;&gt;0),'[5]INVESTIGADOR_Horas dia'!$CL109,""),IF($A111="TOTAL",SUM(INDIRECT("BB4:BB"&amp;ROW()-1)),""))</f>
        <v/>
      </c>
      <c r="BC111" s="3" t="str">
        <f t="shared" ca="1" si="36"/>
        <v/>
      </c>
      <c r="BD111" s="3" t="str">
        <f ca="1">IF(AND($A111&lt;&gt;"",$A111&lt;&gt;"TOTAL"),IF(AND('[5]INVESTIGADOR_Horas dia'!$CO109&lt;&gt;"",'[5]INVESTIGADOR_Horas dia'!$CO109&lt;&gt;0),'[5]INVESTIGADOR_Horas dia'!$CO109,""),IF($A111="TOTAL",SUM(INDIRECT("BD4:BD"&amp;ROW()-1)),""))</f>
        <v/>
      </c>
      <c r="BE111" s="3" t="str">
        <f ca="1">IF(AND($A111&lt;&gt;"",$A111&lt;&gt;"TOTAL"),IF(AND('[5]INVESTIGADOR_Horas dia'!$CQ109&lt;&gt;"",'[5]INVESTIGADOR_Horas dia'!$CQ109&lt;&gt;0),'[5]INVESTIGADOR_Horas dia'!$CQ109,""),IF($A111="TOTAL",SUM(INDIRECT("BE4:BE"&amp;ROW()-1)),""))</f>
        <v/>
      </c>
      <c r="BF111" s="3" t="str">
        <f t="shared" ca="1" si="37"/>
        <v/>
      </c>
    </row>
    <row r="112" spans="1:58" x14ac:dyDescent="0.2">
      <c r="A112" s="25" t="str">
        <f>IF('[5]INVESTIGADOR_Horas dia'!$B110&lt;&gt;"",'[5]INVESTIGADOR_Horas dia'!$B110,IF(AND('[5]INVESTIGADOR_Horas dia'!$B110="",'[5]INVESTIGADOR_Horas dia'!$B111="",'[5]INVESTIGADOR_Horas dia'!$B109=""),"","TOTAL"))</f>
        <v/>
      </c>
      <c r="B112" s="3" t="str">
        <f ca="1">IF(AND($A112&lt;&gt;"",$A112&lt;&gt;"TOTAL"),IF(AND('[5]INVESTIGADOR_Horas dia'!$C110&lt;&gt;"",'[5]INVESTIGADOR_Horas dia'!$C110&lt;&gt;0),'[5]INVESTIGADOR_Horas dia'!$C110,""),IF($A112="TOTAL",SUM(INDIRECT("B4:B"&amp;ROW()-1)),""))</f>
        <v/>
      </c>
      <c r="C112" s="3" t="str">
        <f ca="1">IF(AND($A112&lt;&gt;"",$A112&lt;&gt;"TOTAL"),IF(AND('[5]INVESTIGADOR_Horas dia'!$E110&lt;&gt;"",'[5]INVESTIGADOR_Horas dia'!$E110&lt;&gt;0),'[5]INVESTIGADOR_Horas dia'!$E110,""),IF($A112="TOTAL",SUM(INDIRECT("C4:C"&amp;ROW()-1)),""))</f>
        <v/>
      </c>
      <c r="D112" s="3" t="str">
        <f t="shared" ca="1" si="19"/>
        <v/>
      </c>
      <c r="E112" s="3" t="str">
        <f ca="1">IF(AND($A112&lt;&gt;"",$A112&lt;&gt;"TOTAL"),IF(AND('[5]INVESTIGADOR_Horas dia'!$H110&lt;&gt;"",'[5]INVESTIGADOR_Horas dia'!$H110&lt;&gt;0),'[5]INVESTIGADOR_Horas dia'!$H110,""),IF($A112="TOTAL",SUM(INDIRECT("E4:E"&amp;ROW()-1)),""))</f>
        <v/>
      </c>
      <c r="F112" s="3" t="str">
        <f ca="1">IF(AND($A112&lt;&gt;"",$A112&lt;&gt;"TOTAL"),IF(AND('[5]INVESTIGADOR_Horas dia'!$J110&lt;&gt;"",'[5]INVESTIGADOR_Horas dia'!$J110&lt;&gt;0),'[5]INVESTIGADOR_Horas dia'!$J110,""),IF($A112="TOTAL",SUM(INDIRECT("F4:F"&amp;ROW()-1)),""))</f>
        <v/>
      </c>
      <c r="G112" s="3" t="str">
        <f t="shared" ca="1" si="20"/>
        <v/>
      </c>
      <c r="H112" s="3" t="str">
        <f ca="1">IF(AND($A112&lt;&gt;"",$A112&lt;&gt;"TOTAL"),IF(AND('[5]INVESTIGADOR_Horas dia'!$M110&lt;&gt;"",'[5]INVESTIGADOR_Horas dia'!$M110&lt;&gt;0),'[5]INVESTIGADOR_Horas dia'!$M110,""),IF($A112="TOTAL",SUM(INDIRECT("H4:H"&amp;ROW()-1)),""))</f>
        <v/>
      </c>
      <c r="I112" s="3" t="str">
        <f ca="1">IF(AND($A112&lt;&gt;"",$A112&lt;&gt;"TOTAL"),IF(AND('[5]INVESTIGADOR_Horas dia'!$O110&lt;&gt;"",'[5]INVESTIGADOR_Horas dia'!$O110&lt;&gt;0),'[5]INVESTIGADOR_Horas dia'!$O110,""),IF($A112="TOTAL",SUM(INDIRECT("I4:I"&amp;ROW()-1)),""))</f>
        <v/>
      </c>
      <c r="J112" s="3" t="str">
        <f t="shared" ca="1" si="21"/>
        <v/>
      </c>
      <c r="K112" s="3" t="str">
        <f ca="1">IF(AND($A112&lt;&gt;"",$A112&lt;&gt;"TOTAL"),IF(AND('[5]INVESTIGADOR_Horas dia'!$R110&lt;&gt;"",'[5]INVESTIGADOR_Horas dia'!$R110&lt;&gt;0),'[5]INVESTIGADOR_Horas dia'!$R110,""),IF($A112="TOTAL",SUM(INDIRECT("K4:K"&amp;ROW()-1)),""))</f>
        <v/>
      </c>
      <c r="L112" s="3" t="str">
        <f ca="1">IF(AND($A112&lt;&gt;"",$A112&lt;&gt;"TOTAL"),IF(AND('[5]INVESTIGADOR_Horas dia'!$T110&lt;&gt;"",'[5]INVESTIGADOR_Horas dia'!$T110&lt;&gt;0),'[5]INVESTIGADOR_Horas dia'!$T110,""),IF($A112="TOTAL",SUM(INDIRECT("L4:L"&amp;ROW()-1)),""))</f>
        <v/>
      </c>
      <c r="M112" s="3" t="str">
        <f t="shared" ca="1" si="22"/>
        <v/>
      </c>
      <c r="N112" s="3" t="str">
        <f ca="1">IF(AND($A112&lt;&gt;"",$A112&lt;&gt;"TOTAL"),IF(AND('[5]INVESTIGADOR_Horas dia'!$W110&lt;&gt;"",'[5]INVESTIGADOR_Horas dia'!$W110&lt;&gt;0),'[5]INVESTIGADOR_Horas dia'!$W110,""),IF($A112="TOTAL",SUM(INDIRECT("N4:N"&amp;ROW()-1)),""))</f>
        <v/>
      </c>
      <c r="O112" s="3" t="str">
        <f ca="1">IF(AND($A112&lt;&gt;"",$A112&lt;&gt;"TOTAL"),IF(AND('[5]INVESTIGADOR_Horas dia'!$Y110&lt;&gt;"",'[5]INVESTIGADOR_Horas dia'!$Y110&lt;&gt;0),'[5]INVESTIGADOR_Horas dia'!$Y110,""),IF($A112="TOTAL",SUM(INDIRECT("O4:O"&amp;ROW()-1)),""))</f>
        <v/>
      </c>
      <c r="P112" s="3" t="str">
        <f t="shared" ca="1" si="23"/>
        <v/>
      </c>
      <c r="Q112" s="3" t="str">
        <f ca="1">IF(AND($A112&lt;&gt;"",$A112&lt;&gt;"TOTAL"),IF(AND('[5]INVESTIGADOR_Horas dia'!$AB110&lt;&gt;"",'[5]INVESTIGADOR_Horas dia'!$AB110&lt;&gt;0),'[5]INVESTIGADOR_Horas dia'!$AB110,""),IF($A112="TOTAL",SUM(INDIRECT("Q4:Q"&amp;ROW()-1)),""))</f>
        <v/>
      </c>
      <c r="R112" s="3" t="str">
        <f ca="1">IF(AND($A112&lt;&gt;"",$A112&lt;&gt;"TOTAL"),IF(AND('[5]INVESTIGADOR_Horas dia'!$AD110&lt;&gt;"",'[5]INVESTIGADOR_Horas dia'!$AD110&lt;&gt;0),'[5]INVESTIGADOR_Horas dia'!$AD110,""),IF($A112="TOTAL",SUM(INDIRECT("R4:R"&amp;ROW()-1)),""))</f>
        <v/>
      </c>
      <c r="S112" s="3" t="str">
        <f t="shared" ca="1" si="24"/>
        <v/>
      </c>
      <c r="T112" s="3" t="str">
        <f ca="1">IF(AND($A112&lt;&gt;"",$A112&lt;&gt;"TOTAL"),IF(AND('[5]INVESTIGADOR_Horas dia'!$AG110&lt;&gt;"",'[5]INVESTIGADOR_Horas dia'!$AG110&lt;&gt;0),'[5]INVESTIGADOR_Horas dia'!$AG110,""),IF($A112="TOTAL",SUM(INDIRECT("T4:T"&amp;ROW()-1)),""))</f>
        <v/>
      </c>
      <c r="U112" s="3" t="str">
        <f ca="1">IF(AND($A112&lt;&gt;"",$A112&lt;&gt;"TOTAL"),IF(AND('[5]INVESTIGADOR_Horas dia'!$AI110&lt;&gt;"",'[5]INVESTIGADOR_Horas dia'!$AI110&lt;&gt;0),'[5]INVESTIGADOR_Horas dia'!$AI110,""),IF($A112="TOTAL",SUM(INDIRECT("U4:U"&amp;ROW()-1)),""))</f>
        <v/>
      </c>
      <c r="V112" s="3" t="str">
        <f t="shared" ca="1" si="25"/>
        <v/>
      </c>
      <c r="W112" s="3" t="str">
        <f ca="1">IF(AND($A112&lt;&gt;"",$A112&lt;&gt;"TOTAL"),IF(AND('[5]INVESTIGADOR_Horas dia'!$AL110&lt;&gt;"",'[5]INVESTIGADOR_Horas dia'!$AL110&lt;&gt;0),'[5]INVESTIGADOR_Horas dia'!$AL110,""),IF($A112="TOTAL",SUM(INDIRECT("W4:W"&amp;ROW()-1)),""))</f>
        <v/>
      </c>
      <c r="X112" s="3" t="str">
        <f ca="1">IF(AND($A112&lt;&gt;"",$A112&lt;&gt;"TOTAL"),IF(AND('[5]INVESTIGADOR_Horas dia'!$AN110&lt;&gt;"",'[5]INVESTIGADOR_Horas dia'!$AN110&lt;&gt;0),'[5]INVESTIGADOR_Horas dia'!$AN110,""),IF($A112="TOTAL",SUM(INDIRECT("X4:X"&amp;ROW()-1)),""))</f>
        <v/>
      </c>
      <c r="Y112" s="3" t="str">
        <f t="shared" ca="1" si="26"/>
        <v/>
      </c>
      <c r="Z112" s="3" t="str">
        <f ca="1">IF(AND($A112&lt;&gt;"",$A112&lt;&gt;"TOTAL"),IF(AND('[5]INVESTIGADOR_Horas dia'!$AQ110&lt;&gt;"",'[5]INVESTIGADOR_Horas dia'!$AQ110&lt;&gt;0),'[5]INVESTIGADOR_Horas dia'!$AQ110,""),IF($A112="TOTAL",SUM(INDIRECT("Z4:Z"&amp;ROW()-1)),""))</f>
        <v/>
      </c>
      <c r="AA112" s="3" t="str">
        <f ca="1">IF(AND($A112&lt;&gt;"",$A112&lt;&gt;"TOTAL"),IF(AND('[5]INVESTIGADOR_Horas dia'!$AS110&lt;&gt;"",'[5]INVESTIGADOR_Horas dia'!$AS110&lt;&gt;0),'[5]INVESTIGADOR_Horas dia'!$AS110,""),IF($A112="TOTAL",SUM(INDIRECT("AA4:AA"&amp;ROW()-1)),""))</f>
        <v/>
      </c>
      <c r="AB112" s="3" t="str">
        <f t="shared" ca="1" si="27"/>
        <v/>
      </c>
      <c r="AC112" s="3" t="str">
        <f ca="1">IF(AND($A112&lt;&gt;"",$A112&lt;&gt;"TOTAL"),IF(AND('[5]INVESTIGADOR_Horas dia'!$AV110&lt;&gt;"",'[5]INVESTIGADOR_Horas dia'!$AV110&lt;&gt;0),'[5]INVESTIGADOR_Horas dia'!$AV110,""),IF($A112="TOTAL",SUM(INDIRECT("AC4:AC"&amp;ROW()-1)),""))</f>
        <v/>
      </c>
      <c r="AD112" s="3" t="str">
        <f ca="1">IF(AND($A112&lt;&gt;"",$A112&lt;&gt;"TOTAL"),IF(AND('[5]INVESTIGADOR_Horas dia'!$AX110&lt;&gt;"",'[5]INVESTIGADOR_Horas dia'!$AX110&lt;&gt;0),'[5]INVESTIGADOR_Horas dia'!$AX110,""),IF($A112="TOTAL",SUM(INDIRECT("AD4:AD"&amp;ROW()-1)),""))</f>
        <v/>
      </c>
      <c r="AE112" s="3" t="str">
        <f t="shared" ca="1" si="28"/>
        <v/>
      </c>
      <c r="AF112" s="3" t="str">
        <f ca="1">IF(AND($A112&lt;&gt;"",$A112&lt;&gt;"TOTAL"),IF(AND('[5]INVESTIGADOR_Horas dia'!$BA110&lt;&gt;"",'[5]INVESTIGADOR_Horas dia'!$BA110&lt;&gt;0),'[5]INVESTIGADOR_Horas dia'!$BA110,""),IF($A112="TOTAL",SUM(INDIRECT("AF4:AF"&amp;ROW()-1)),""))</f>
        <v/>
      </c>
      <c r="AG112" s="3" t="str">
        <f ca="1">IF(AND($A112&lt;&gt;"",$A112&lt;&gt;"TOTAL"),IF(AND('[5]INVESTIGADOR_Horas dia'!$BC110&lt;&gt;"",'[5]INVESTIGADOR_Horas dia'!$BC110&lt;&gt;0),'[5]INVESTIGADOR_Horas dia'!$BC110,""),IF($A112="TOTAL",SUM(INDIRECT("AG4:AG"&amp;ROW()-1)),""))</f>
        <v/>
      </c>
      <c r="AH112" s="3" t="str">
        <f t="shared" ca="1" si="29"/>
        <v/>
      </c>
      <c r="AI112" s="3" t="str">
        <f ca="1">IF(AND($A112&lt;&gt;"",$A112&lt;&gt;"TOTAL"),IF(AND('[5]INVESTIGADOR_Horas dia'!$BF110&lt;&gt;"",'[5]INVESTIGADOR_Horas dia'!$BF110&lt;&gt;0),'[5]INVESTIGADOR_Horas dia'!$BF110,""),IF($A112="TOTAL",SUM(INDIRECT("AI4:AI"&amp;ROW()-1)),""))</f>
        <v/>
      </c>
      <c r="AJ112" s="3" t="str">
        <f ca="1">IF(AND($A112&lt;&gt;"",$A112&lt;&gt;"TOTAL"),IF(AND('[5]INVESTIGADOR_Horas dia'!$BH110&lt;&gt;"",'[5]INVESTIGADOR_Horas dia'!$BH110&lt;&gt;0),'[5]INVESTIGADOR_Horas dia'!$BH110,""),IF($A112="TOTAL",SUM(INDIRECT("AJ4:AJ"&amp;ROW()-1)),""))</f>
        <v/>
      </c>
      <c r="AK112" s="3" t="str">
        <f t="shared" ca="1" si="30"/>
        <v/>
      </c>
      <c r="AL112" s="3" t="str">
        <f ca="1">IF(AND($A112&lt;&gt;"",$A112&lt;&gt;"TOTAL"),IF(AND('[5]INVESTIGADOR_Horas dia'!$BK110&lt;&gt;"",'[5]INVESTIGADOR_Horas dia'!$BK110&lt;&gt;0),'[5]INVESTIGADOR_Horas dia'!$BK110,""),IF($A112="TOTAL",SUM(INDIRECT("AL4:AL"&amp;ROW()-1)),""))</f>
        <v/>
      </c>
      <c r="AM112" s="3" t="str">
        <f ca="1">IF(AND($A112&lt;&gt;"",$A112&lt;&gt;"TOTAL"),IF(AND('[5]INVESTIGADOR_Horas dia'!$BM110&lt;&gt;"",'[5]INVESTIGADOR_Horas dia'!$BM110&lt;&gt;0),'[5]INVESTIGADOR_Horas dia'!$BM110,""),IF($A112="TOTAL",SUM(INDIRECT("AM4:AM"&amp;ROW()-1)),""))</f>
        <v/>
      </c>
      <c r="AN112" s="3" t="str">
        <f t="shared" ca="1" si="31"/>
        <v/>
      </c>
      <c r="AO112" s="3" t="str">
        <f ca="1">IF(AND($A112&lt;&gt;"",$A112&lt;&gt;"TOTAL"),IF(AND('[5]INVESTIGADOR_Horas dia'!$BP110&lt;&gt;"",'[5]INVESTIGADOR_Horas dia'!$BP110&lt;&gt;0),'[5]INVESTIGADOR_Horas dia'!$BP110,""),IF($A112="TOTAL",SUM(INDIRECT("AO4:AO"&amp;ROW()-1)),""))</f>
        <v/>
      </c>
      <c r="AP112" s="3" t="str">
        <f ca="1">IF(AND($A112&lt;&gt;"",$A112&lt;&gt;"TOTAL"),IF(AND('[5]INVESTIGADOR_Horas dia'!$BR110&lt;&gt;"",'[5]INVESTIGADOR_Horas dia'!$BR110&lt;&gt;0),'[5]INVESTIGADOR_Horas dia'!$BR110,""),IF($A112="TOTAL",SUM(INDIRECT("AP4:AP"&amp;ROW()-1)),""))</f>
        <v/>
      </c>
      <c r="AQ112" s="3" t="str">
        <f t="shared" ca="1" si="32"/>
        <v/>
      </c>
      <c r="AR112" s="3" t="str">
        <f ca="1">IF(AND($A112&lt;&gt;"",$A112&lt;&gt;"TOTAL"),IF(AND('[5]INVESTIGADOR_Horas dia'!$BU110&lt;&gt;"",'[5]INVESTIGADOR_Horas dia'!$BU110&lt;&gt;0),'[5]INVESTIGADOR_Horas dia'!$BU110,""),IF($A112="TOTAL",SUM(INDIRECT("AR4:AR"&amp;ROW()-1)),""))</f>
        <v/>
      </c>
      <c r="AS112" s="3" t="str">
        <f ca="1">IF(AND($A112&lt;&gt;"",$A112&lt;&gt;"TOTAL"),IF(AND('[5]INVESTIGADOR_Horas dia'!$BW110&lt;&gt;"",'[5]INVESTIGADOR_Horas dia'!$BW110&lt;&gt;0),'[5]INVESTIGADOR_Horas dia'!$BW110,""),IF($A112="TOTAL",SUM(INDIRECT("AS4:AS"&amp;ROW()-1)),""))</f>
        <v/>
      </c>
      <c r="AT112" s="3" t="str">
        <f t="shared" ca="1" si="33"/>
        <v/>
      </c>
      <c r="AU112" s="3" t="str">
        <f ca="1">IF(AND($A112&lt;&gt;"",$A112&lt;&gt;"TOTAL"),IF(AND('[5]INVESTIGADOR_Horas dia'!$BZ110&lt;&gt;"",'[5]INVESTIGADOR_Horas dia'!$BZ110&lt;&gt;0),'[5]INVESTIGADOR_Horas dia'!$BZ110,""),IF($A112="TOTAL",SUM(INDIRECT("AU4:AU"&amp;ROW()-1)),""))</f>
        <v/>
      </c>
      <c r="AV112" s="3" t="str">
        <f ca="1">IF(AND($A112&lt;&gt;"",$A112&lt;&gt;"TOTAL"),IF(AND('[5]INVESTIGADOR_Horas dia'!$CB110&lt;&gt;"",'[5]INVESTIGADOR_Horas dia'!$CB110&lt;&gt;0),'[5]INVESTIGADOR_Horas dia'!$CB110,""),IF($A112="TOTAL",SUM(INDIRECT("AV4:AV"&amp;ROW()-1)),""))</f>
        <v/>
      </c>
      <c r="AW112" s="3" t="str">
        <f t="shared" ca="1" si="34"/>
        <v/>
      </c>
      <c r="AX112" s="3" t="str">
        <f ca="1">IF(AND($A112&lt;&gt;"",$A112&lt;&gt;"TOTAL"),IF(AND('[5]INVESTIGADOR_Horas dia'!$CE110&lt;&gt;"",'[5]INVESTIGADOR_Horas dia'!$CE110&lt;&gt;0),'[5]INVESTIGADOR_Horas dia'!$CE110,""),IF($A112="TOTAL",SUM(INDIRECT("AX4:AX"&amp;ROW()-1)),""))</f>
        <v/>
      </c>
      <c r="AY112" s="3" t="str">
        <f ca="1">IF(AND($A112&lt;&gt;"",$A112&lt;&gt;"TOTAL"),IF(AND('[5]INVESTIGADOR_Horas dia'!$CG110&lt;&gt;"",'[5]INVESTIGADOR_Horas dia'!$CG110&lt;&gt;0),'[5]INVESTIGADOR_Horas dia'!$CG110,""),IF($A112="TOTAL",SUM(INDIRECT("AY4:AY"&amp;ROW()-1)),""))</f>
        <v/>
      </c>
      <c r="AZ112" s="3" t="str">
        <f t="shared" ca="1" si="35"/>
        <v/>
      </c>
      <c r="BA112" s="3" t="str">
        <f ca="1">IF(AND($A112&lt;&gt;"",$A112&lt;&gt;"TOTAL"),IF(AND('[5]INVESTIGADOR_Horas dia'!$CJ110&lt;&gt;"",'[5]INVESTIGADOR_Horas dia'!$CJ110&lt;&gt;0),'[5]INVESTIGADOR_Horas dia'!$CJ110,""),IF($A112="TOTAL",SUM(INDIRECT("BA4:BA"&amp;ROW()-1)),""))</f>
        <v/>
      </c>
      <c r="BB112" s="3" t="str">
        <f ca="1">IF(AND($A112&lt;&gt;"",$A112&lt;&gt;"TOTAL"),IF(AND('[5]INVESTIGADOR_Horas dia'!$CL110&lt;&gt;"",'[5]INVESTIGADOR_Horas dia'!$CL110&lt;&gt;0),'[5]INVESTIGADOR_Horas dia'!$CL110,""),IF($A112="TOTAL",SUM(INDIRECT("BB4:BB"&amp;ROW()-1)),""))</f>
        <v/>
      </c>
      <c r="BC112" s="3" t="str">
        <f t="shared" ca="1" si="36"/>
        <v/>
      </c>
      <c r="BD112" s="3" t="str">
        <f ca="1">IF(AND($A112&lt;&gt;"",$A112&lt;&gt;"TOTAL"),IF(AND('[5]INVESTIGADOR_Horas dia'!$CO110&lt;&gt;"",'[5]INVESTIGADOR_Horas dia'!$CO110&lt;&gt;0),'[5]INVESTIGADOR_Horas dia'!$CO110,""),IF($A112="TOTAL",SUM(INDIRECT("BD4:BD"&amp;ROW()-1)),""))</f>
        <v/>
      </c>
      <c r="BE112" s="3" t="str">
        <f ca="1">IF(AND($A112&lt;&gt;"",$A112&lt;&gt;"TOTAL"),IF(AND('[5]INVESTIGADOR_Horas dia'!$CQ110&lt;&gt;"",'[5]INVESTIGADOR_Horas dia'!$CQ110&lt;&gt;0),'[5]INVESTIGADOR_Horas dia'!$CQ110,""),IF($A112="TOTAL",SUM(INDIRECT("BE4:BE"&amp;ROW()-1)),""))</f>
        <v/>
      </c>
      <c r="BF112" s="3" t="str">
        <f t="shared" ca="1" si="37"/>
        <v/>
      </c>
    </row>
    <row r="113" spans="1:58" x14ac:dyDescent="0.2">
      <c r="A113" s="25" t="str">
        <f>IF('[5]INVESTIGADOR_Horas dia'!$B111&lt;&gt;"",'[5]INVESTIGADOR_Horas dia'!$B111,IF(AND('[5]INVESTIGADOR_Horas dia'!$B111="",'[5]INVESTIGADOR_Horas dia'!$B112="",'[5]INVESTIGADOR_Horas dia'!$B110=""),"","TOTAL"))</f>
        <v/>
      </c>
      <c r="B113" s="3" t="str">
        <f ca="1">IF(AND($A113&lt;&gt;"",$A113&lt;&gt;"TOTAL"),IF(AND('[5]INVESTIGADOR_Horas dia'!$C111&lt;&gt;"",'[5]INVESTIGADOR_Horas dia'!$C111&lt;&gt;0),'[5]INVESTIGADOR_Horas dia'!$C111,""),IF($A113="TOTAL",SUM(INDIRECT("B4:B"&amp;ROW()-1)),""))</f>
        <v/>
      </c>
      <c r="C113" s="3" t="str">
        <f ca="1">IF(AND($A113&lt;&gt;"",$A113&lt;&gt;"TOTAL"),IF(AND('[5]INVESTIGADOR_Horas dia'!$E111&lt;&gt;"",'[5]INVESTIGADOR_Horas dia'!$E111&lt;&gt;0),'[5]INVESTIGADOR_Horas dia'!$E111,""),IF($A113="TOTAL",SUM(INDIRECT("C4:C"&amp;ROW()-1)),""))</f>
        <v/>
      </c>
      <c r="D113" s="3" t="str">
        <f t="shared" ca="1" si="19"/>
        <v/>
      </c>
      <c r="E113" s="3" t="str">
        <f ca="1">IF(AND($A113&lt;&gt;"",$A113&lt;&gt;"TOTAL"),IF(AND('[5]INVESTIGADOR_Horas dia'!$H111&lt;&gt;"",'[5]INVESTIGADOR_Horas dia'!$H111&lt;&gt;0),'[5]INVESTIGADOR_Horas dia'!$H111,""),IF($A113="TOTAL",SUM(INDIRECT("E4:E"&amp;ROW()-1)),""))</f>
        <v/>
      </c>
      <c r="F113" s="3" t="str">
        <f ca="1">IF(AND($A113&lt;&gt;"",$A113&lt;&gt;"TOTAL"),IF(AND('[5]INVESTIGADOR_Horas dia'!$J111&lt;&gt;"",'[5]INVESTIGADOR_Horas dia'!$J111&lt;&gt;0),'[5]INVESTIGADOR_Horas dia'!$J111,""),IF($A113="TOTAL",SUM(INDIRECT("F4:F"&amp;ROW()-1)),""))</f>
        <v/>
      </c>
      <c r="G113" s="3" t="str">
        <f t="shared" ca="1" si="20"/>
        <v/>
      </c>
      <c r="H113" s="3" t="str">
        <f ca="1">IF(AND($A113&lt;&gt;"",$A113&lt;&gt;"TOTAL"),IF(AND('[5]INVESTIGADOR_Horas dia'!$M111&lt;&gt;"",'[5]INVESTIGADOR_Horas dia'!$M111&lt;&gt;0),'[5]INVESTIGADOR_Horas dia'!$M111,""),IF($A113="TOTAL",SUM(INDIRECT("H4:H"&amp;ROW()-1)),""))</f>
        <v/>
      </c>
      <c r="I113" s="3" t="str">
        <f ca="1">IF(AND($A113&lt;&gt;"",$A113&lt;&gt;"TOTAL"),IF(AND('[5]INVESTIGADOR_Horas dia'!$O111&lt;&gt;"",'[5]INVESTIGADOR_Horas dia'!$O111&lt;&gt;0),'[5]INVESTIGADOR_Horas dia'!$O111,""),IF($A113="TOTAL",SUM(INDIRECT("I4:I"&amp;ROW()-1)),""))</f>
        <v/>
      </c>
      <c r="J113" s="3" t="str">
        <f t="shared" ca="1" si="21"/>
        <v/>
      </c>
      <c r="K113" s="3" t="str">
        <f ca="1">IF(AND($A113&lt;&gt;"",$A113&lt;&gt;"TOTAL"),IF(AND('[5]INVESTIGADOR_Horas dia'!$R111&lt;&gt;"",'[5]INVESTIGADOR_Horas dia'!$R111&lt;&gt;0),'[5]INVESTIGADOR_Horas dia'!$R111,""),IF($A113="TOTAL",SUM(INDIRECT("K4:K"&amp;ROW()-1)),""))</f>
        <v/>
      </c>
      <c r="L113" s="3" t="str">
        <f ca="1">IF(AND($A113&lt;&gt;"",$A113&lt;&gt;"TOTAL"),IF(AND('[5]INVESTIGADOR_Horas dia'!$T111&lt;&gt;"",'[5]INVESTIGADOR_Horas dia'!$T111&lt;&gt;0),'[5]INVESTIGADOR_Horas dia'!$T111,""),IF($A113="TOTAL",SUM(INDIRECT("L4:L"&amp;ROW()-1)),""))</f>
        <v/>
      </c>
      <c r="M113" s="3" t="str">
        <f t="shared" ca="1" si="22"/>
        <v/>
      </c>
      <c r="N113" s="3" t="str">
        <f ca="1">IF(AND($A113&lt;&gt;"",$A113&lt;&gt;"TOTAL"),IF(AND('[5]INVESTIGADOR_Horas dia'!$W111&lt;&gt;"",'[5]INVESTIGADOR_Horas dia'!$W111&lt;&gt;0),'[5]INVESTIGADOR_Horas dia'!$W111,""),IF($A113="TOTAL",SUM(INDIRECT("N4:N"&amp;ROW()-1)),""))</f>
        <v/>
      </c>
      <c r="O113" s="3" t="str">
        <f ca="1">IF(AND($A113&lt;&gt;"",$A113&lt;&gt;"TOTAL"),IF(AND('[5]INVESTIGADOR_Horas dia'!$Y111&lt;&gt;"",'[5]INVESTIGADOR_Horas dia'!$Y111&lt;&gt;0),'[5]INVESTIGADOR_Horas dia'!$Y111,""),IF($A113="TOTAL",SUM(INDIRECT("O4:O"&amp;ROW()-1)),""))</f>
        <v/>
      </c>
      <c r="P113" s="3" t="str">
        <f t="shared" ca="1" si="23"/>
        <v/>
      </c>
      <c r="Q113" s="3" t="str">
        <f ca="1">IF(AND($A113&lt;&gt;"",$A113&lt;&gt;"TOTAL"),IF(AND('[5]INVESTIGADOR_Horas dia'!$AB111&lt;&gt;"",'[5]INVESTIGADOR_Horas dia'!$AB111&lt;&gt;0),'[5]INVESTIGADOR_Horas dia'!$AB111,""),IF($A113="TOTAL",SUM(INDIRECT("Q4:Q"&amp;ROW()-1)),""))</f>
        <v/>
      </c>
      <c r="R113" s="3" t="str">
        <f ca="1">IF(AND($A113&lt;&gt;"",$A113&lt;&gt;"TOTAL"),IF(AND('[5]INVESTIGADOR_Horas dia'!$AD111&lt;&gt;"",'[5]INVESTIGADOR_Horas dia'!$AD111&lt;&gt;0),'[5]INVESTIGADOR_Horas dia'!$AD111,""),IF($A113="TOTAL",SUM(INDIRECT("R4:R"&amp;ROW()-1)),""))</f>
        <v/>
      </c>
      <c r="S113" s="3" t="str">
        <f t="shared" ca="1" si="24"/>
        <v/>
      </c>
      <c r="T113" s="3" t="str">
        <f ca="1">IF(AND($A113&lt;&gt;"",$A113&lt;&gt;"TOTAL"),IF(AND('[5]INVESTIGADOR_Horas dia'!$AG111&lt;&gt;"",'[5]INVESTIGADOR_Horas dia'!$AG111&lt;&gt;0),'[5]INVESTIGADOR_Horas dia'!$AG111,""),IF($A113="TOTAL",SUM(INDIRECT("T4:T"&amp;ROW()-1)),""))</f>
        <v/>
      </c>
      <c r="U113" s="3" t="str">
        <f ca="1">IF(AND($A113&lt;&gt;"",$A113&lt;&gt;"TOTAL"),IF(AND('[5]INVESTIGADOR_Horas dia'!$AI111&lt;&gt;"",'[5]INVESTIGADOR_Horas dia'!$AI111&lt;&gt;0),'[5]INVESTIGADOR_Horas dia'!$AI111,""),IF($A113="TOTAL",SUM(INDIRECT("U4:U"&amp;ROW()-1)),""))</f>
        <v/>
      </c>
      <c r="V113" s="3" t="str">
        <f t="shared" ca="1" si="25"/>
        <v/>
      </c>
      <c r="W113" s="3" t="str">
        <f ca="1">IF(AND($A113&lt;&gt;"",$A113&lt;&gt;"TOTAL"),IF(AND('[5]INVESTIGADOR_Horas dia'!$AL111&lt;&gt;"",'[5]INVESTIGADOR_Horas dia'!$AL111&lt;&gt;0),'[5]INVESTIGADOR_Horas dia'!$AL111,""),IF($A113="TOTAL",SUM(INDIRECT("W4:W"&amp;ROW()-1)),""))</f>
        <v/>
      </c>
      <c r="X113" s="3" t="str">
        <f ca="1">IF(AND($A113&lt;&gt;"",$A113&lt;&gt;"TOTAL"),IF(AND('[5]INVESTIGADOR_Horas dia'!$AN111&lt;&gt;"",'[5]INVESTIGADOR_Horas dia'!$AN111&lt;&gt;0),'[5]INVESTIGADOR_Horas dia'!$AN111,""),IF($A113="TOTAL",SUM(INDIRECT("X4:X"&amp;ROW()-1)),""))</f>
        <v/>
      </c>
      <c r="Y113" s="3" t="str">
        <f t="shared" ca="1" si="26"/>
        <v/>
      </c>
      <c r="Z113" s="3" t="str">
        <f ca="1">IF(AND($A113&lt;&gt;"",$A113&lt;&gt;"TOTAL"),IF(AND('[5]INVESTIGADOR_Horas dia'!$AQ111&lt;&gt;"",'[5]INVESTIGADOR_Horas dia'!$AQ111&lt;&gt;0),'[5]INVESTIGADOR_Horas dia'!$AQ111,""),IF($A113="TOTAL",SUM(INDIRECT("Z4:Z"&amp;ROW()-1)),""))</f>
        <v/>
      </c>
      <c r="AA113" s="3" t="str">
        <f ca="1">IF(AND($A113&lt;&gt;"",$A113&lt;&gt;"TOTAL"),IF(AND('[5]INVESTIGADOR_Horas dia'!$AS111&lt;&gt;"",'[5]INVESTIGADOR_Horas dia'!$AS111&lt;&gt;0),'[5]INVESTIGADOR_Horas dia'!$AS111,""),IF($A113="TOTAL",SUM(INDIRECT("AA4:AA"&amp;ROW()-1)),""))</f>
        <v/>
      </c>
      <c r="AB113" s="3" t="str">
        <f t="shared" ca="1" si="27"/>
        <v/>
      </c>
      <c r="AC113" s="3" t="str">
        <f ca="1">IF(AND($A113&lt;&gt;"",$A113&lt;&gt;"TOTAL"),IF(AND('[5]INVESTIGADOR_Horas dia'!$AV111&lt;&gt;"",'[5]INVESTIGADOR_Horas dia'!$AV111&lt;&gt;0),'[5]INVESTIGADOR_Horas dia'!$AV111,""),IF($A113="TOTAL",SUM(INDIRECT("AC4:AC"&amp;ROW()-1)),""))</f>
        <v/>
      </c>
      <c r="AD113" s="3" t="str">
        <f ca="1">IF(AND($A113&lt;&gt;"",$A113&lt;&gt;"TOTAL"),IF(AND('[5]INVESTIGADOR_Horas dia'!$AX111&lt;&gt;"",'[5]INVESTIGADOR_Horas dia'!$AX111&lt;&gt;0),'[5]INVESTIGADOR_Horas dia'!$AX111,""),IF($A113="TOTAL",SUM(INDIRECT("AD4:AD"&amp;ROW()-1)),""))</f>
        <v/>
      </c>
      <c r="AE113" s="3" t="str">
        <f t="shared" ca="1" si="28"/>
        <v/>
      </c>
      <c r="AF113" s="3" t="str">
        <f ca="1">IF(AND($A113&lt;&gt;"",$A113&lt;&gt;"TOTAL"),IF(AND('[5]INVESTIGADOR_Horas dia'!$BA111&lt;&gt;"",'[5]INVESTIGADOR_Horas dia'!$BA111&lt;&gt;0),'[5]INVESTIGADOR_Horas dia'!$BA111,""),IF($A113="TOTAL",SUM(INDIRECT("AF4:AF"&amp;ROW()-1)),""))</f>
        <v/>
      </c>
      <c r="AG113" s="3" t="str">
        <f ca="1">IF(AND($A113&lt;&gt;"",$A113&lt;&gt;"TOTAL"),IF(AND('[5]INVESTIGADOR_Horas dia'!$BC111&lt;&gt;"",'[5]INVESTIGADOR_Horas dia'!$BC111&lt;&gt;0),'[5]INVESTIGADOR_Horas dia'!$BC111,""),IF($A113="TOTAL",SUM(INDIRECT("AG4:AG"&amp;ROW()-1)),""))</f>
        <v/>
      </c>
      <c r="AH113" s="3" t="str">
        <f t="shared" ca="1" si="29"/>
        <v/>
      </c>
      <c r="AI113" s="3" t="str">
        <f ca="1">IF(AND($A113&lt;&gt;"",$A113&lt;&gt;"TOTAL"),IF(AND('[5]INVESTIGADOR_Horas dia'!$BF111&lt;&gt;"",'[5]INVESTIGADOR_Horas dia'!$BF111&lt;&gt;0),'[5]INVESTIGADOR_Horas dia'!$BF111,""),IF($A113="TOTAL",SUM(INDIRECT("AI4:AI"&amp;ROW()-1)),""))</f>
        <v/>
      </c>
      <c r="AJ113" s="3" t="str">
        <f ca="1">IF(AND($A113&lt;&gt;"",$A113&lt;&gt;"TOTAL"),IF(AND('[5]INVESTIGADOR_Horas dia'!$BH111&lt;&gt;"",'[5]INVESTIGADOR_Horas dia'!$BH111&lt;&gt;0),'[5]INVESTIGADOR_Horas dia'!$BH111,""),IF($A113="TOTAL",SUM(INDIRECT("AJ4:AJ"&amp;ROW()-1)),""))</f>
        <v/>
      </c>
      <c r="AK113" s="3" t="str">
        <f t="shared" ca="1" si="30"/>
        <v/>
      </c>
      <c r="AL113" s="3" t="str">
        <f ca="1">IF(AND($A113&lt;&gt;"",$A113&lt;&gt;"TOTAL"),IF(AND('[5]INVESTIGADOR_Horas dia'!$BK111&lt;&gt;"",'[5]INVESTIGADOR_Horas dia'!$BK111&lt;&gt;0),'[5]INVESTIGADOR_Horas dia'!$BK111,""),IF($A113="TOTAL",SUM(INDIRECT("AL4:AL"&amp;ROW()-1)),""))</f>
        <v/>
      </c>
      <c r="AM113" s="3" t="str">
        <f ca="1">IF(AND($A113&lt;&gt;"",$A113&lt;&gt;"TOTAL"),IF(AND('[5]INVESTIGADOR_Horas dia'!$BM111&lt;&gt;"",'[5]INVESTIGADOR_Horas dia'!$BM111&lt;&gt;0),'[5]INVESTIGADOR_Horas dia'!$BM111,""),IF($A113="TOTAL",SUM(INDIRECT("AM4:AM"&amp;ROW()-1)),""))</f>
        <v/>
      </c>
      <c r="AN113" s="3" t="str">
        <f t="shared" ca="1" si="31"/>
        <v/>
      </c>
      <c r="AO113" s="3" t="str">
        <f ca="1">IF(AND($A113&lt;&gt;"",$A113&lt;&gt;"TOTAL"),IF(AND('[5]INVESTIGADOR_Horas dia'!$BP111&lt;&gt;"",'[5]INVESTIGADOR_Horas dia'!$BP111&lt;&gt;0),'[5]INVESTIGADOR_Horas dia'!$BP111,""),IF($A113="TOTAL",SUM(INDIRECT("AO4:AO"&amp;ROW()-1)),""))</f>
        <v/>
      </c>
      <c r="AP113" s="3" t="str">
        <f ca="1">IF(AND($A113&lt;&gt;"",$A113&lt;&gt;"TOTAL"),IF(AND('[5]INVESTIGADOR_Horas dia'!$BR111&lt;&gt;"",'[5]INVESTIGADOR_Horas dia'!$BR111&lt;&gt;0),'[5]INVESTIGADOR_Horas dia'!$BR111,""),IF($A113="TOTAL",SUM(INDIRECT("AP4:AP"&amp;ROW()-1)),""))</f>
        <v/>
      </c>
      <c r="AQ113" s="3" t="str">
        <f t="shared" ca="1" si="32"/>
        <v/>
      </c>
      <c r="AR113" s="3" t="str">
        <f ca="1">IF(AND($A113&lt;&gt;"",$A113&lt;&gt;"TOTAL"),IF(AND('[5]INVESTIGADOR_Horas dia'!$BU111&lt;&gt;"",'[5]INVESTIGADOR_Horas dia'!$BU111&lt;&gt;0),'[5]INVESTIGADOR_Horas dia'!$BU111,""),IF($A113="TOTAL",SUM(INDIRECT("AR4:AR"&amp;ROW()-1)),""))</f>
        <v/>
      </c>
      <c r="AS113" s="3" t="str">
        <f ca="1">IF(AND($A113&lt;&gt;"",$A113&lt;&gt;"TOTAL"),IF(AND('[5]INVESTIGADOR_Horas dia'!$BW111&lt;&gt;"",'[5]INVESTIGADOR_Horas dia'!$BW111&lt;&gt;0),'[5]INVESTIGADOR_Horas dia'!$BW111,""),IF($A113="TOTAL",SUM(INDIRECT("AS4:AS"&amp;ROW()-1)),""))</f>
        <v/>
      </c>
      <c r="AT113" s="3" t="str">
        <f t="shared" ca="1" si="33"/>
        <v/>
      </c>
      <c r="AU113" s="3" t="str">
        <f ca="1">IF(AND($A113&lt;&gt;"",$A113&lt;&gt;"TOTAL"),IF(AND('[5]INVESTIGADOR_Horas dia'!$BZ111&lt;&gt;"",'[5]INVESTIGADOR_Horas dia'!$BZ111&lt;&gt;0),'[5]INVESTIGADOR_Horas dia'!$BZ111,""),IF($A113="TOTAL",SUM(INDIRECT("AU4:AU"&amp;ROW()-1)),""))</f>
        <v/>
      </c>
      <c r="AV113" s="3" t="str">
        <f ca="1">IF(AND($A113&lt;&gt;"",$A113&lt;&gt;"TOTAL"),IF(AND('[5]INVESTIGADOR_Horas dia'!$CB111&lt;&gt;"",'[5]INVESTIGADOR_Horas dia'!$CB111&lt;&gt;0),'[5]INVESTIGADOR_Horas dia'!$CB111,""),IF($A113="TOTAL",SUM(INDIRECT("AV4:AV"&amp;ROW()-1)),""))</f>
        <v/>
      </c>
      <c r="AW113" s="3" t="str">
        <f t="shared" ca="1" si="34"/>
        <v/>
      </c>
      <c r="AX113" s="3" t="str">
        <f ca="1">IF(AND($A113&lt;&gt;"",$A113&lt;&gt;"TOTAL"),IF(AND('[5]INVESTIGADOR_Horas dia'!$CE111&lt;&gt;"",'[5]INVESTIGADOR_Horas dia'!$CE111&lt;&gt;0),'[5]INVESTIGADOR_Horas dia'!$CE111,""),IF($A113="TOTAL",SUM(INDIRECT("AX4:AX"&amp;ROW()-1)),""))</f>
        <v/>
      </c>
      <c r="AY113" s="3" t="str">
        <f ca="1">IF(AND($A113&lt;&gt;"",$A113&lt;&gt;"TOTAL"),IF(AND('[5]INVESTIGADOR_Horas dia'!$CG111&lt;&gt;"",'[5]INVESTIGADOR_Horas dia'!$CG111&lt;&gt;0),'[5]INVESTIGADOR_Horas dia'!$CG111,""),IF($A113="TOTAL",SUM(INDIRECT("AY4:AY"&amp;ROW()-1)),""))</f>
        <v/>
      </c>
      <c r="AZ113" s="3" t="str">
        <f t="shared" ca="1" si="35"/>
        <v/>
      </c>
      <c r="BA113" s="3" t="str">
        <f ca="1">IF(AND($A113&lt;&gt;"",$A113&lt;&gt;"TOTAL"),IF(AND('[5]INVESTIGADOR_Horas dia'!$CJ111&lt;&gt;"",'[5]INVESTIGADOR_Horas dia'!$CJ111&lt;&gt;0),'[5]INVESTIGADOR_Horas dia'!$CJ111,""),IF($A113="TOTAL",SUM(INDIRECT("BA4:BA"&amp;ROW()-1)),""))</f>
        <v/>
      </c>
      <c r="BB113" s="3" t="str">
        <f ca="1">IF(AND($A113&lt;&gt;"",$A113&lt;&gt;"TOTAL"),IF(AND('[5]INVESTIGADOR_Horas dia'!$CL111&lt;&gt;"",'[5]INVESTIGADOR_Horas dia'!$CL111&lt;&gt;0),'[5]INVESTIGADOR_Horas dia'!$CL111,""),IF($A113="TOTAL",SUM(INDIRECT("BB4:BB"&amp;ROW()-1)),""))</f>
        <v/>
      </c>
      <c r="BC113" s="3" t="str">
        <f t="shared" ca="1" si="36"/>
        <v/>
      </c>
      <c r="BD113" s="3" t="str">
        <f ca="1">IF(AND($A113&lt;&gt;"",$A113&lt;&gt;"TOTAL"),IF(AND('[5]INVESTIGADOR_Horas dia'!$CO111&lt;&gt;"",'[5]INVESTIGADOR_Horas dia'!$CO111&lt;&gt;0),'[5]INVESTIGADOR_Horas dia'!$CO111,""),IF($A113="TOTAL",SUM(INDIRECT("BD4:BD"&amp;ROW()-1)),""))</f>
        <v/>
      </c>
      <c r="BE113" s="3" t="str">
        <f ca="1">IF(AND($A113&lt;&gt;"",$A113&lt;&gt;"TOTAL"),IF(AND('[5]INVESTIGADOR_Horas dia'!$CQ111&lt;&gt;"",'[5]INVESTIGADOR_Horas dia'!$CQ111&lt;&gt;0),'[5]INVESTIGADOR_Horas dia'!$CQ111,""),IF($A113="TOTAL",SUM(INDIRECT("BE4:BE"&amp;ROW()-1)),""))</f>
        <v/>
      </c>
      <c r="BF113" s="3" t="str">
        <f t="shared" ca="1" si="37"/>
        <v/>
      </c>
    </row>
    <row r="114" spans="1:58" x14ac:dyDescent="0.2">
      <c r="A114" s="25" t="str">
        <f>IF('[5]INVESTIGADOR_Horas dia'!$B112&lt;&gt;"",'[5]INVESTIGADOR_Horas dia'!$B112,IF(AND('[5]INVESTIGADOR_Horas dia'!$B112="",'[5]INVESTIGADOR_Horas dia'!$B113="",'[5]INVESTIGADOR_Horas dia'!$B111=""),"","TOTAL"))</f>
        <v/>
      </c>
      <c r="B114" s="3" t="str">
        <f ca="1">IF(AND($A114&lt;&gt;"",$A114&lt;&gt;"TOTAL"),IF(AND('[5]INVESTIGADOR_Horas dia'!$C112&lt;&gt;"",'[5]INVESTIGADOR_Horas dia'!$C112&lt;&gt;0),'[5]INVESTIGADOR_Horas dia'!$C112,""),IF($A114="TOTAL",SUM(INDIRECT("B4:B"&amp;ROW()-1)),""))</f>
        <v/>
      </c>
      <c r="C114" s="3" t="str">
        <f ca="1">IF(AND($A114&lt;&gt;"",$A114&lt;&gt;"TOTAL"),IF(AND('[5]INVESTIGADOR_Horas dia'!$E112&lt;&gt;"",'[5]INVESTIGADOR_Horas dia'!$E112&lt;&gt;0),'[5]INVESTIGADOR_Horas dia'!$E112,""),IF($A114="TOTAL",SUM(INDIRECT("C4:C"&amp;ROW()-1)),""))</f>
        <v/>
      </c>
      <c r="D114" s="3" t="str">
        <f t="shared" ca="1" si="19"/>
        <v/>
      </c>
      <c r="E114" s="3" t="str">
        <f ca="1">IF(AND($A114&lt;&gt;"",$A114&lt;&gt;"TOTAL"),IF(AND('[5]INVESTIGADOR_Horas dia'!$H112&lt;&gt;"",'[5]INVESTIGADOR_Horas dia'!$H112&lt;&gt;0),'[5]INVESTIGADOR_Horas dia'!$H112,""),IF($A114="TOTAL",SUM(INDIRECT("E4:E"&amp;ROW()-1)),""))</f>
        <v/>
      </c>
      <c r="F114" s="3" t="str">
        <f ca="1">IF(AND($A114&lt;&gt;"",$A114&lt;&gt;"TOTAL"),IF(AND('[5]INVESTIGADOR_Horas dia'!$J112&lt;&gt;"",'[5]INVESTIGADOR_Horas dia'!$J112&lt;&gt;0),'[5]INVESTIGADOR_Horas dia'!$J112,""),IF($A114="TOTAL",SUM(INDIRECT("F4:F"&amp;ROW()-1)),""))</f>
        <v/>
      </c>
      <c r="G114" s="3" t="str">
        <f t="shared" ca="1" si="20"/>
        <v/>
      </c>
      <c r="H114" s="3" t="str">
        <f ca="1">IF(AND($A114&lt;&gt;"",$A114&lt;&gt;"TOTAL"),IF(AND('[5]INVESTIGADOR_Horas dia'!$M112&lt;&gt;"",'[5]INVESTIGADOR_Horas dia'!$M112&lt;&gt;0),'[5]INVESTIGADOR_Horas dia'!$M112,""),IF($A114="TOTAL",SUM(INDIRECT("H4:H"&amp;ROW()-1)),""))</f>
        <v/>
      </c>
      <c r="I114" s="3" t="str">
        <f ca="1">IF(AND($A114&lt;&gt;"",$A114&lt;&gt;"TOTAL"),IF(AND('[5]INVESTIGADOR_Horas dia'!$O112&lt;&gt;"",'[5]INVESTIGADOR_Horas dia'!$O112&lt;&gt;0),'[5]INVESTIGADOR_Horas dia'!$O112,""),IF($A114="TOTAL",SUM(INDIRECT("I4:I"&amp;ROW()-1)),""))</f>
        <v/>
      </c>
      <c r="J114" s="3" t="str">
        <f t="shared" ca="1" si="21"/>
        <v/>
      </c>
      <c r="K114" s="3" t="str">
        <f ca="1">IF(AND($A114&lt;&gt;"",$A114&lt;&gt;"TOTAL"),IF(AND('[5]INVESTIGADOR_Horas dia'!$R112&lt;&gt;"",'[5]INVESTIGADOR_Horas dia'!$R112&lt;&gt;0),'[5]INVESTIGADOR_Horas dia'!$R112,""),IF($A114="TOTAL",SUM(INDIRECT("K4:K"&amp;ROW()-1)),""))</f>
        <v/>
      </c>
      <c r="L114" s="3" t="str">
        <f ca="1">IF(AND($A114&lt;&gt;"",$A114&lt;&gt;"TOTAL"),IF(AND('[5]INVESTIGADOR_Horas dia'!$T112&lt;&gt;"",'[5]INVESTIGADOR_Horas dia'!$T112&lt;&gt;0),'[5]INVESTIGADOR_Horas dia'!$T112,""),IF($A114="TOTAL",SUM(INDIRECT("L4:L"&amp;ROW()-1)),""))</f>
        <v/>
      </c>
      <c r="M114" s="3" t="str">
        <f t="shared" ca="1" si="22"/>
        <v/>
      </c>
      <c r="N114" s="3" t="str">
        <f ca="1">IF(AND($A114&lt;&gt;"",$A114&lt;&gt;"TOTAL"),IF(AND('[5]INVESTIGADOR_Horas dia'!$W112&lt;&gt;"",'[5]INVESTIGADOR_Horas dia'!$W112&lt;&gt;0),'[5]INVESTIGADOR_Horas dia'!$W112,""),IF($A114="TOTAL",SUM(INDIRECT("N4:N"&amp;ROW()-1)),""))</f>
        <v/>
      </c>
      <c r="O114" s="3" t="str">
        <f ca="1">IF(AND($A114&lt;&gt;"",$A114&lt;&gt;"TOTAL"),IF(AND('[5]INVESTIGADOR_Horas dia'!$Y112&lt;&gt;"",'[5]INVESTIGADOR_Horas dia'!$Y112&lt;&gt;0),'[5]INVESTIGADOR_Horas dia'!$Y112,""),IF($A114="TOTAL",SUM(INDIRECT("O4:O"&amp;ROW()-1)),""))</f>
        <v/>
      </c>
      <c r="P114" s="3" t="str">
        <f t="shared" ca="1" si="23"/>
        <v/>
      </c>
      <c r="Q114" s="3" t="str">
        <f ca="1">IF(AND($A114&lt;&gt;"",$A114&lt;&gt;"TOTAL"),IF(AND('[5]INVESTIGADOR_Horas dia'!$AB112&lt;&gt;"",'[5]INVESTIGADOR_Horas dia'!$AB112&lt;&gt;0),'[5]INVESTIGADOR_Horas dia'!$AB112,""),IF($A114="TOTAL",SUM(INDIRECT("Q4:Q"&amp;ROW()-1)),""))</f>
        <v/>
      </c>
      <c r="R114" s="3" t="str">
        <f ca="1">IF(AND($A114&lt;&gt;"",$A114&lt;&gt;"TOTAL"),IF(AND('[5]INVESTIGADOR_Horas dia'!$AD112&lt;&gt;"",'[5]INVESTIGADOR_Horas dia'!$AD112&lt;&gt;0),'[5]INVESTIGADOR_Horas dia'!$AD112,""),IF($A114="TOTAL",SUM(INDIRECT("R4:R"&amp;ROW()-1)),""))</f>
        <v/>
      </c>
      <c r="S114" s="3" t="str">
        <f t="shared" ca="1" si="24"/>
        <v/>
      </c>
      <c r="T114" s="3" t="str">
        <f ca="1">IF(AND($A114&lt;&gt;"",$A114&lt;&gt;"TOTAL"),IF(AND('[5]INVESTIGADOR_Horas dia'!$AG112&lt;&gt;"",'[5]INVESTIGADOR_Horas dia'!$AG112&lt;&gt;0),'[5]INVESTIGADOR_Horas dia'!$AG112,""),IF($A114="TOTAL",SUM(INDIRECT("T4:T"&amp;ROW()-1)),""))</f>
        <v/>
      </c>
      <c r="U114" s="3" t="str">
        <f ca="1">IF(AND($A114&lt;&gt;"",$A114&lt;&gt;"TOTAL"),IF(AND('[5]INVESTIGADOR_Horas dia'!$AI112&lt;&gt;"",'[5]INVESTIGADOR_Horas dia'!$AI112&lt;&gt;0),'[5]INVESTIGADOR_Horas dia'!$AI112,""),IF($A114="TOTAL",SUM(INDIRECT("U4:U"&amp;ROW()-1)),""))</f>
        <v/>
      </c>
      <c r="V114" s="3" t="str">
        <f t="shared" ca="1" si="25"/>
        <v/>
      </c>
      <c r="W114" s="3" t="str">
        <f ca="1">IF(AND($A114&lt;&gt;"",$A114&lt;&gt;"TOTAL"),IF(AND('[5]INVESTIGADOR_Horas dia'!$AL112&lt;&gt;"",'[5]INVESTIGADOR_Horas dia'!$AL112&lt;&gt;0),'[5]INVESTIGADOR_Horas dia'!$AL112,""),IF($A114="TOTAL",SUM(INDIRECT("W4:W"&amp;ROW()-1)),""))</f>
        <v/>
      </c>
      <c r="X114" s="3" t="str">
        <f ca="1">IF(AND($A114&lt;&gt;"",$A114&lt;&gt;"TOTAL"),IF(AND('[5]INVESTIGADOR_Horas dia'!$AN112&lt;&gt;"",'[5]INVESTIGADOR_Horas dia'!$AN112&lt;&gt;0),'[5]INVESTIGADOR_Horas dia'!$AN112,""),IF($A114="TOTAL",SUM(INDIRECT("X4:X"&amp;ROW()-1)),""))</f>
        <v/>
      </c>
      <c r="Y114" s="3" t="str">
        <f t="shared" ca="1" si="26"/>
        <v/>
      </c>
      <c r="Z114" s="3" t="str">
        <f ca="1">IF(AND($A114&lt;&gt;"",$A114&lt;&gt;"TOTAL"),IF(AND('[5]INVESTIGADOR_Horas dia'!$AQ112&lt;&gt;"",'[5]INVESTIGADOR_Horas dia'!$AQ112&lt;&gt;0),'[5]INVESTIGADOR_Horas dia'!$AQ112,""),IF($A114="TOTAL",SUM(INDIRECT("Z4:Z"&amp;ROW()-1)),""))</f>
        <v/>
      </c>
      <c r="AA114" s="3" t="str">
        <f ca="1">IF(AND($A114&lt;&gt;"",$A114&lt;&gt;"TOTAL"),IF(AND('[5]INVESTIGADOR_Horas dia'!$AS112&lt;&gt;"",'[5]INVESTIGADOR_Horas dia'!$AS112&lt;&gt;0),'[5]INVESTIGADOR_Horas dia'!$AS112,""),IF($A114="TOTAL",SUM(INDIRECT("AA4:AA"&amp;ROW()-1)),""))</f>
        <v/>
      </c>
      <c r="AB114" s="3" t="str">
        <f t="shared" ca="1" si="27"/>
        <v/>
      </c>
      <c r="AC114" s="3" t="str">
        <f ca="1">IF(AND($A114&lt;&gt;"",$A114&lt;&gt;"TOTAL"),IF(AND('[5]INVESTIGADOR_Horas dia'!$AV112&lt;&gt;"",'[5]INVESTIGADOR_Horas dia'!$AV112&lt;&gt;0),'[5]INVESTIGADOR_Horas dia'!$AV112,""),IF($A114="TOTAL",SUM(INDIRECT("AC4:AC"&amp;ROW()-1)),""))</f>
        <v/>
      </c>
      <c r="AD114" s="3" t="str">
        <f ca="1">IF(AND($A114&lt;&gt;"",$A114&lt;&gt;"TOTAL"),IF(AND('[5]INVESTIGADOR_Horas dia'!$AX112&lt;&gt;"",'[5]INVESTIGADOR_Horas dia'!$AX112&lt;&gt;0),'[5]INVESTIGADOR_Horas dia'!$AX112,""),IF($A114="TOTAL",SUM(INDIRECT("AD4:AD"&amp;ROW()-1)),""))</f>
        <v/>
      </c>
      <c r="AE114" s="3" t="str">
        <f t="shared" ca="1" si="28"/>
        <v/>
      </c>
      <c r="AF114" s="3" t="str">
        <f ca="1">IF(AND($A114&lt;&gt;"",$A114&lt;&gt;"TOTAL"),IF(AND('[5]INVESTIGADOR_Horas dia'!$BA112&lt;&gt;"",'[5]INVESTIGADOR_Horas dia'!$BA112&lt;&gt;0),'[5]INVESTIGADOR_Horas dia'!$BA112,""),IF($A114="TOTAL",SUM(INDIRECT("AF4:AF"&amp;ROW()-1)),""))</f>
        <v/>
      </c>
      <c r="AG114" s="3" t="str">
        <f ca="1">IF(AND($A114&lt;&gt;"",$A114&lt;&gt;"TOTAL"),IF(AND('[5]INVESTIGADOR_Horas dia'!$BC112&lt;&gt;"",'[5]INVESTIGADOR_Horas dia'!$BC112&lt;&gt;0),'[5]INVESTIGADOR_Horas dia'!$BC112,""),IF($A114="TOTAL",SUM(INDIRECT("AG4:AG"&amp;ROW()-1)),""))</f>
        <v/>
      </c>
      <c r="AH114" s="3" t="str">
        <f t="shared" ca="1" si="29"/>
        <v/>
      </c>
      <c r="AI114" s="3" t="str">
        <f ca="1">IF(AND($A114&lt;&gt;"",$A114&lt;&gt;"TOTAL"),IF(AND('[5]INVESTIGADOR_Horas dia'!$BF112&lt;&gt;"",'[5]INVESTIGADOR_Horas dia'!$BF112&lt;&gt;0),'[5]INVESTIGADOR_Horas dia'!$BF112,""),IF($A114="TOTAL",SUM(INDIRECT("AI4:AI"&amp;ROW()-1)),""))</f>
        <v/>
      </c>
      <c r="AJ114" s="3" t="str">
        <f ca="1">IF(AND($A114&lt;&gt;"",$A114&lt;&gt;"TOTAL"),IF(AND('[5]INVESTIGADOR_Horas dia'!$BH112&lt;&gt;"",'[5]INVESTIGADOR_Horas dia'!$BH112&lt;&gt;0),'[5]INVESTIGADOR_Horas dia'!$BH112,""),IF($A114="TOTAL",SUM(INDIRECT("AJ4:AJ"&amp;ROW()-1)),""))</f>
        <v/>
      </c>
      <c r="AK114" s="3" t="str">
        <f t="shared" ca="1" si="30"/>
        <v/>
      </c>
      <c r="AL114" s="3" t="str">
        <f ca="1">IF(AND($A114&lt;&gt;"",$A114&lt;&gt;"TOTAL"),IF(AND('[5]INVESTIGADOR_Horas dia'!$BK112&lt;&gt;"",'[5]INVESTIGADOR_Horas dia'!$BK112&lt;&gt;0),'[5]INVESTIGADOR_Horas dia'!$BK112,""),IF($A114="TOTAL",SUM(INDIRECT("AL4:AL"&amp;ROW()-1)),""))</f>
        <v/>
      </c>
      <c r="AM114" s="3" t="str">
        <f ca="1">IF(AND($A114&lt;&gt;"",$A114&lt;&gt;"TOTAL"),IF(AND('[5]INVESTIGADOR_Horas dia'!$BM112&lt;&gt;"",'[5]INVESTIGADOR_Horas dia'!$BM112&lt;&gt;0),'[5]INVESTIGADOR_Horas dia'!$BM112,""),IF($A114="TOTAL",SUM(INDIRECT("AM4:AM"&amp;ROW()-1)),""))</f>
        <v/>
      </c>
      <c r="AN114" s="3" t="str">
        <f t="shared" ca="1" si="31"/>
        <v/>
      </c>
      <c r="AO114" s="3" t="str">
        <f ca="1">IF(AND($A114&lt;&gt;"",$A114&lt;&gt;"TOTAL"),IF(AND('[5]INVESTIGADOR_Horas dia'!$BP112&lt;&gt;"",'[5]INVESTIGADOR_Horas dia'!$BP112&lt;&gt;0),'[5]INVESTIGADOR_Horas dia'!$BP112,""),IF($A114="TOTAL",SUM(INDIRECT("AO4:AO"&amp;ROW()-1)),""))</f>
        <v/>
      </c>
      <c r="AP114" s="3" t="str">
        <f ca="1">IF(AND($A114&lt;&gt;"",$A114&lt;&gt;"TOTAL"),IF(AND('[5]INVESTIGADOR_Horas dia'!$BR112&lt;&gt;"",'[5]INVESTIGADOR_Horas dia'!$BR112&lt;&gt;0),'[5]INVESTIGADOR_Horas dia'!$BR112,""),IF($A114="TOTAL",SUM(INDIRECT("AP4:AP"&amp;ROW()-1)),""))</f>
        <v/>
      </c>
      <c r="AQ114" s="3" t="str">
        <f t="shared" ca="1" si="32"/>
        <v/>
      </c>
      <c r="AR114" s="3" t="str">
        <f ca="1">IF(AND($A114&lt;&gt;"",$A114&lt;&gt;"TOTAL"),IF(AND('[5]INVESTIGADOR_Horas dia'!$BU112&lt;&gt;"",'[5]INVESTIGADOR_Horas dia'!$BU112&lt;&gt;0),'[5]INVESTIGADOR_Horas dia'!$BU112,""),IF($A114="TOTAL",SUM(INDIRECT("AR4:AR"&amp;ROW()-1)),""))</f>
        <v/>
      </c>
      <c r="AS114" s="3" t="str">
        <f ca="1">IF(AND($A114&lt;&gt;"",$A114&lt;&gt;"TOTAL"),IF(AND('[5]INVESTIGADOR_Horas dia'!$BW112&lt;&gt;"",'[5]INVESTIGADOR_Horas dia'!$BW112&lt;&gt;0),'[5]INVESTIGADOR_Horas dia'!$BW112,""),IF($A114="TOTAL",SUM(INDIRECT("AS4:AS"&amp;ROW()-1)),""))</f>
        <v/>
      </c>
      <c r="AT114" s="3" t="str">
        <f t="shared" ca="1" si="33"/>
        <v/>
      </c>
      <c r="AU114" s="3" t="str">
        <f ca="1">IF(AND($A114&lt;&gt;"",$A114&lt;&gt;"TOTAL"),IF(AND('[5]INVESTIGADOR_Horas dia'!$BZ112&lt;&gt;"",'[5]INVESTIGADOR_Horas dia'!$BZ112&lt;&gt;0),'[5]INVESTIGADOR_Horas dia'!$BZ112,""),IF($A114="TOTAL",SUM(INDIRECT("AU4:AU"&amp;ROW()-1)),""))</f>
        <v/>
      </c>
      <c r="AV114" s="3" t="str">
        <f ca="1">IF(AND($A114&lt;&gt;"",$A114&lt;&gt;"TOTAL"),IF(AND('[5]INVESTIGADOR_Horas dia'!$CB112&lt;&gt;"",'[5]INVESTIGADOR_Horas dia'!$CB112&lt;&gt;0),'[5]INVESTIGADOR_Horas dia'!$CB112,""),IF($A114="TOTAL",SUM(INDIRECT("AV4:AV"&amp;ROW()-1)),""))</f>
        <v/>
      </c>
      <c r="AW114" s="3" t="str">
        <f t="shared" ca="1" si="34"/>
        <v/>
      </c>
      <c r="AX114" s="3" t="str">
        <f ca="1">IF(AND($A114&lt;&gt;"",$A114&lt;&gt;"TOTAL"),IF(AND('[5]INVESTIGADOR_Horas dia'!$CE112&lt;&gt;"",'[5]INVESTIGADOR_Horas dia'!$CE112&lt;&gt;0),'[5]INVESTIGADOR_Horas dia'!$CE112,""),IF($A114="TOTAL",SUM(INDIRECT("AX4:AX"&amp;ROW()-1)),""))</f>
        <v/>
      </c>
      <c r="AY114" s="3" t="str">
        <f ca="1">IF(AND($A114&lt;&gt;"",$A114&lt;&gt;"TOTAL"),IF(AND('[5]INVESTIGADOR_Horas dia'!$CG112&lt;&gt;"",'[5]INVESTIGADOR_Horas dia'!$CG112&lt;&gt;0),'[5]INVESTIGADOR_Horas dia'!$CG112,""),IF($A114="TOTAL",SUM(INDIRECT("AY4:AY"&amp;ROW()-1)),""))</f>
        <v/>
      </c>
      <c r="AZ114" s="3" t="str">
        <f t="shared" ca="1" si="35"/>
        <v/>
      </c>
      <c r="BA114" s="3" t="str">
        <f ca="1">IF(AND($A114&lt;&gt;"",$A114&lt;&gt;"TOTAL"),IF(AND('[5]INVESTIGADOR_Horas dia'!$CJ112&lt;&gt;"",'[5]INVESTIGADOR_Horas dia'!$CJ112&lt;&gt;0),'[5]INVESTIGADOR_Horas dia'!$CJ112,""),IF($A114="TOTAL",SUM(INDIRECT("BA4:BA"&amp;ROW()-1)),""))</f>
        <v/>
      </c>
      <c r="BB114" s="3" t="str">
        <f ca="1">IF(AND($A114&lt;&gt;"",$A114&lt;&gt;"TOTAL"),IF(AND('[5]INVESTIGADOR_Horas dia'!$CL112&lt;&gt;"",'[5]INVESTIGADOR_Horas dia'!$CL112&lt;&gt;0),'[5]INVESTIGADOR_Horas dia'!$CL112,""),IF($A114="TOTAL",SUM(INDIRECT("BB4:BB"&amp;ROW()-1)),""))</f>
        <v/>
      </c>
      <c r="BC114" s="3" t="str">
        <f t="shared" ca="1" si="36"/>
        <v/>
      </c>
      <c r="BD114" s="3" t="str">
        <f ca="1">IF(AND($A114&lt;&gt;"",$A114&lt;&gt;"TOTAL"),IF(AND('[5]INVESTIGADOR_Horas dia'!$CO112&lt;&gt;"",'[5]INVESTIGADOR_Horas dia'!$CO112&lt;&gt;0),'[5]INVESTIGADOR_Horas dia'!$CO112,""),IF($A114="TOTAL",SUM(INDIRECT("BD4:BD"&amp;ROW()-1)),""))</f>
        <v/>
      </c>
      <c r="BE114" s="3" t="str">
        <f ca="1">IF(AND($A114&lt;&gt;"",$A114&lt;&gt;"TOTAL"),IF(AND('[5]INVESTIGADOR_Horas dia'!$CQ112&lt;&gt;"",'[5]INVESTIGADOR_Horas dia'!$CQ112&lt;&gt;0),'[5]INVESTIGADOR_Horas dia'!$CQ112,""),IF($A114="TOTAL",SUM(INDIRECT("BE4:BE"&amp;ROW()-1)),""))</f>
        <v/>
      </c>
      <c r="BF114" s="3" t="str">
        <f t="shared" ca="1" si="37"/>
        <v/>
      </c>
    </row>
    <row r="115" spans="1:58" x14ac:dyDescent="0.2">
      <c r="A115" s="25" t="str">
        <f>IF('[5]INVESTIGADOR_Horas dia'!$B113&lt;&gt;"",'[5]INVESTIGADOR_Horas dia'!$B113,IF(AND('[5]INVESTIGADOR_Horas dia'!$B113="",'[5]INVESTIGADOR_Horas dia'!$B114="",'[5]INVESTIGADOR_Horas dia'!$B112=""),"","TOTAL"))</f>
        <v/>
      </c>
      <c r="B115" s="3" t="str">
        <f ca="1">IF(AND($A115&lt;&gt;"",$A115&lt;&gt;"TOTAL"),IF(AND('[5]INVESTIGADOR_Horas dia'!$C113&lt;&gt;"",'[5]INVESTIGADOR_Horas dia'!$C113&lt;&gt;0),'[5]INVESTIGADOR_Horas dia'!$C113,""),IF($A115="TOTAL",SUM(INDIRECT("B4:B"&amp;ROW()-1)),""))</f>
        <v/>
      </c>
      <c r="C115" s="3" t="str">
        <f ca="1">IF(AND($A115&lt;&gt;"",$A115&lt;&gt;"TOTAL"),IF(AND('[5]INVESTIGADOR_Horas dia'!$E113&lt;&gt;"",'[5]INVESTIGADOR_Horas dia'!$E113&lt;&gt;0),'[5]INVESTIGADOR_Horas dia'!$E113,""),IF($A115="TOTAL",SUM(INDIRECT("C4:C"&amp;ROW()-1)),""))</f>
        <v/>
      </c>
      <c r="D115" s="3" t="str">
        <f t="shared" ca="1" si="19"/>
        <v/>
      </c>
      <c r="E115" s="3" t="str">
        <f ca="1">IF(AND($A115&lt;&gt;"",$A115&lt;&gt;"TOTAL"),IF(AND('[5]INVESTIGADOR_Horas dia'!$H113&lt;&gt;"",'[5]INVESTIGADOR_Horas dia'!$H113&lt;&gt;0),'[5]INVESTIGADOR_Horas dia'!$H113,""),IF($A115="TOTAL",SUM(INDIRECT("E4:E"&amp;ROW()-1)),""))</f>
        <v/>
      </c>
      <c r="F115" s="3" t="str">
        <f ca="1">IF(AND($A115&lt;&gt;"",$A115&lt;&gt;"TOTAL"),IF(AND('[5]INVESTIGADOR_Horas dia'!$J113&lt;&gt;"",'[5]INVESTIGADOR_Horas dia'!$J113&lt;&gt;0),'[5]INVESTIGADOR_Horas dia'!$J113,""),IF($A115="TOTAL",SUM(INDIRECT("F4:F"&amp;ROW()-1)),""))</f>
        <v/>
      </c>
      <c r="G115" s="3" t="str">
        <f t="shared" ca="1" si="20"/>
        <v/>
      </c>
      <c r="H115" s="3" t="str">
        <f ca="1">IF(AND($A115&lt;&gt;"",$A115&lt;&gt;"TOTAL"),IF(AND('[5]INVESTIGADOR_Horas dia'!$M113&lt;&gt;"",'[5]INVESTIGADOR_Horas dia'!$M113&lt;&gt;0),'[5]INVESTIGADOR_Horas dia'!$M113,""),IF($A115="TOTAL",SUM(INDIRECT("H4:H"&amp;ROW()-1)),""))</f>
        <v/>
      </c>
      <c r="I115" s="3" t="str">
        <f ca="1">IF(AND($A115&lt;&gt;"",$A115&lt;&gt;"TOTAL"),IF(AND('[5]INVESTIGADOR_Horas dia'!$O113&lt;&gt;"",'[5]INVESTIGADOR_Horas dia'!$O113&lt;&gt;0),'[5]INVESTIGADOR_Horas dia'!$O113,""),IF($A115="TOTAL",SUM(INDIRECT("I4:I"&amp;ROW()-1)),""))</f>
        <v/>
      </c>
      <c r="J115" s="3" t="str">
        <f t="shared" ca="1" si="21"/>
        <v/>
      </c>
      <c r="K115" s="3" t="str">
        <f ca="1">IF(AND($A115&lt;&gt;"",$A115&lt;&gt;"TOTAL"),IF(AND('[5]INVESTIGADOR_Horas dia'!$R113&lt;&gt;"",'[5]INVESTIGADOR_Horas dia'!$R113&lt;&gt;0),'[5]INVESTIGADOR_Horas dia'!$R113,""),IF($A115="TOTAL",SUM(INDIRECT("K4:K"&amp;ROW()-1)),""))</f>
        <v/>
      </c>
      <c r="L115" s="3" t="str">
        <f ca="1">IF(AND($A115&lt;&gt;"",$A115&lt;&gt;"TOTAL"),IF(AND('[5]INVESTIGADOR_Horas dia'!$T113&lt;&gt;"",'[5]INVESTIGADOR_Horas dia'!$T113&lt;&gt;0),'[5]INVESTIGADOR_Horas dia'!$T113,""),IF($A115="TOTAL",SUM(INDIRECT("L4:L"&amp;ROW()-1)),""))</f>
        <v/>
      </c>
      <c r="M115" s="3" t="str">
        <f t="shared" ca="1" si="22"/>
        <v/>
      </c>
      <c r="N115" s="3" t="str">
        <f ca="1">IF(AND($A115&lt;&gt;"",$A115&lt;&gt;"TOTAL"),IF(AND('[5]INVESTIGADOR_Horas dia'!$W113&lt;&gt;"",'[5]INVESTIGADOR_Horas dia'!$W113&lt;&gt;0),'[5]INVESTIGADOR_Horas dia'!$W113,""),IF($A115="TOTAL",SUM(INDIRECT("N4:N"&amp;ROW()-1)),""))</f>
        <v/>
      </c>
      <c r="O115" s="3" t="str">
        <f ca="1">IF(AND($A115&lt;&gt;"",$A115&lt;&gt;"TOTAL"),IF(AND('[5]INVESTIGADOR_Horas dia'!$Y113&lt;&gt;"",'[5]INVESTIGADOR_Horas dia'!$Y113&lt;&gt;0),'[5]INVESTIGADOR_Horas dia'!$Y113,""),IF($A115="TOTAL",SUM(INDIRECT("O4:O"&amp;ROW()-1)),""))</f>
        <v/>
      </c>
      <c r="P115" s="3" t="str">
        <f t="shared" ca="1" si="23"/>
        <v/>
      </c>
      <c r="Q115" s="3" t="str">
        <f ca="1">IF(AND($A115&lt;&gt;"",$A115&lt;&gt;"TOTAL"),IF(AND('[5]INVESTIGADOR_Horas dia'!$AB113&lt;&gt;"",'[5]INVESTIGADOR_Horas dia'!$AB113&lt;&gt;0),'[5]INVESTIGADOR_Horas dia'!$AB113,""),IF($A115="TOTAL",SUM(INDIRECT("Q4:Q"&amp;ROW()-1)),""))</f>
        <v/>
      </c>
      <c r="R115" s="3" t="str">
        <f ca="1">IF(AND($A115&lt;&gt;"",$A115&lt;&gt;"TOTAL"),IF(AND('[5]INVESTIGADOR_Horas dia'!$AD113&lt;&gt;"",'[5]INVESTIGADOR_Horas dia'!$AD113&lt;&gt;0),'[5]INVESTIGADOR_Horas dia'!$AD113,""),IF($A115="TOTAL",SUM(INDIRECT("R4:R"&amp;ROW()-1)),""))</f>
        <v/>
      </c>
      <c r="S115" s="3" t="str">
        <f t="shared" ca="1" si="24"/>
        <v/>
      </c>
      <c r="T115" s="3" t="str">
        <f ca="1">IF(AND($A115&lt;&gt;"",$A115&lt;&gt;"TOTAL"),IF(AND('[5]INVESTIGADOR_Horas dia'!$AG113&lt;&gt;"",'[5]INVESTIGADOR_Horas dia'!$AG113&lt;&gt;0),'[5]INVESTIGADOR_Horas dia'!$AG113,""),IF($A115="TOTAL",SUM(INDIRECT("T4:T"&amp;ROW()-1)),""))</f>
        <v/>
      </c>
      <c r="U115" s="3" t="str">
        <f ca="1">IF(AND($A115&lt;&gt;"",$A115&lt;&gt;"TOTAL"),IF(AND('[5]INVESTIGADOR_Horas dia'!$AI113&lt;&gt;"",'[5]INVESTIGADOR_Horas dia'!$AI113&lt;&gt;0),'[5]INVESTIGADOR_Horas dia'!$AI113,""),IF($A115="TOTAL",SUM(INDIRECT("U4:U"&amp;ROW()-1)),""))</f>
        <v/>
      </c>
      <c r="V115" s="3" t="str">
        <f t="shared" ca="1" si="25"/>
        <v/>
      </c>
      <c r="W115" s="3" t="str">
        <f ca="1">IF(AND($A115&lt;&gt;"",$A115&lt;&gt;"TOTAL"),IF(AND('[5]INVESTIGADOR_Horas dia'!$AL113&lt;&gt;"",'[5]INVESTIGADOR_Horas dia'!$AL113&lt;&gt;0),'[5]INVESTIGADOR_Horas dia'!$AL113,""),IF($A115="TOTAL",SUM(INDIRECT("W4:W"&amp;ROW()-1)),""))</f>
        <v/>
      </c>
      <c r="X115" s="3" t="str">
        <f ca="1">IF(AND($A115&lt;&gt;"",$A115&lt;&gt;"TOTAL"),IF(AND('[5]INVESTIGADOR_Horas dia'!$AN113&lt;&gt;"",'[5]INVESTIGADOR_Horas dia'!$AN113&lt;&gt;0),'[5]INVESTIGADOR_Horas dia'!$AN113,""),IF($A115="TOTAL",SUM(INDIRECT("X4:X"&amp;ROW()-1)),""))</f>
        <v/>
      </c>
      <c r="Y115" s="3" t="str">
        <f t="shared" ca="1" si="26"/>
        <v/>
      </c>
      <c r="Z115" s="3" t="str">
        <f ca="1">IF(AND($A115&lt;&gt;"",$A115&lt;&gt;"TOTAL"),IF(AND('[5]INVESTIGADOR_Horas dia'!$AQ113&lt;&gt;"",'[5]INVESTIGADOR_Horas dia'!$AQ113&lt;&gt;0),'[5]INVESTIGADOR_Horas dia'!$AQ113,""),IF($A115="TOTAL",SUM(INDIRECT("Z4:Z"&amp;ROW()-1)),""))</f>
        <v/>
      </c>
      <c r="AA115" s="3" t="str">
        <f ca="1">IF(AND($A115&lt;&gt;"",$A115&lt;&gt;"TOTAL"),IF(AND('[5]INVESTIGADOR_Horas dia'!$AS113&lt;&gt;"",'[5]INVESTIGADOR_Horas dia'!$AS113&lt;&gt;0),'[5]INVESTIGADOR_Horas dia'!$AS113,""),IF($A115="TOTAL",SUM(INDIRECT("AA4:AA"&amp;ROW()-1)),""))</f>
        <v/>
      </c>
      <c r="AB115" s="3" t="str">
        <f t="shared" ca="1" si="27"/>
        <v/>
      </c>
      <c r="AC115" s="3" t="str">
        <f ca="1">IF(AND($A115&lt;&gt;"",$A115&lt;&gt;"TOTAL"),IF(AND('[5]INVESTIGADOR_Horas dia'!$AV113&lt;&gt;"",'[5]INVESTIGADOR_Horas dia'!$AV113&lt;&gt;0),'[5]INVESTIGADOR_Horas dia'!$AV113,""),IF($A115="TOTAL",SUM(INDIRECT("AC4:AC"&amp;ROW()-1)),""))</f>
        <v/>
      </c>
      <c r="AD115" s="3" t="str">
        <f ca="1">IF(AND($A115&lt;&gt;"",$A115&lt;&gt;"TOTAL"),IF(AND('[5]INVESTIGADOR_Horas dia'!$AX113&lt;&gt;"",'[5]INVESTIGADOR_Horas dia'!$AX113&lt;&gt;0),'[5]INVESTIGADOR_Horas dia'!$AX113,""),IF($A115="TOTAL",SUM(INDIRECT("AD4:AD"&amp;ROW()-1)),""))</f>
        <v/>
      </c>
      <c r="AE115" s="3" t="str">
        <f t="shared" ca="1" si="28"/>
        <v/>
      </c>
      <c r="AF115" s="3" t="str">
        <f ca="1">IF(AND($A115&lt;&gt;"",$A115&lt;&gt;"TOTAL"),IF(AND('[5]INVESTIGADOR_Horas dia'!$BA113&lt;&gt;"",'[5]INVESTIGADOR_Horas dia'!$BA113&lt;&gt;0),'[5]INVESTIGADOR_Horas dia'!$BA113,""),IF($A115="TOTAL",SUM(INDIRECT("AF4:AF"&amp;ROW()-1)),""))</f>
        <v/>
      </c>
      <c r="AG115" s="3" t="str">
        <f ca="1">IF(AND($A115&lt;&gt;"",$A115&lt;&gt;"TOTAL"),IF(AND('[5]INVESTIGADOR_Horas dia'!$BC113&lt;&gt;"",'[5]INVESTIGADOR_Horas dia'!$BC113&lt;&gt;0),'[5]INVESTIGADOR_Horas dia'!$BC113,""),IF($A115="TOTAL",SUM(INDIRECT("AG4:AG"&amp;ROW()-1)),""))</f>
        <v/>
      </c>
      <c r="AH115" s="3" t="str">
        <f t="shared" ca="1" si="29"/>
        <v/>
      </c>
      <c r="AI115" s="3" t="str">
        <f ca="1">IF(AND($A115&lt;&gt;"",$A115&lt;&gt;"TOTAL"),IF(AND('[5]INVESTIGADOR_Horas dia'!$BF113&lt;&gt;"",'[5]INVESTIGADOR_Horas dia'!$BF113&lt;&gt;0),'[5]INVESTIGADOR_Horas dia'!$BF113,""),IF($A115="TOTAL",SUM(INDIRECT("AI4:AI"&amp;ROW()-1)),""))</f>
        <v/>
      </c>
      <c r="AJ115" s="3" t="str">
        <f ca="1">IF(AND($A115&lt;&gt;"",$A115&lt;&gt;"TOTAL"),IF(AND('[5]INVESTIGADOR_Horas dia'!$BH113&lt;&gt;"",'[5]INVESTIGADOR_Horas dia'!$BH113&lt;&gt;0),'[5]INVESTIGADOR_Horas dia'!$BH113,""),IF($A115="TOTAL",SUM(INDIRECT("AJ4:AJ"&amp;ROW()-1)),""))</f>
        <v/>
      </c>
      <c r="AK115" s="3" t="str">
        <f t="shared" ca="1" si="30"/>
        <v/>
      </c>
      <c r="AL115" s="3" t="str">
        <f ca="1">IF(AND($A115&lt;&gt;"",$A115&lt;&gt;"TOTAL"),IF(AND('[5]INVESTIGADOR_Horas dia'!$BK113&lt;&gt;"",'[5]INVESTIGADOR_Horas dia'!$BK113&lt;&gt;0),'[5]INVESTIGADOR_Horas dia'!$BK113,""),IF($A115="TOTAL",SUM(INDIRECT("AL4:AL"&amp;ROW()-1)),""))</f>
        <v/>
      </c>
      <c r="AM115" s="3" t="str">
        <f ca="1">IF(AND($A115&lt;&gt;"",$A115&lt;&gt;"TOTAL"),IF(AND('[5]INVESTIGADOR_Horas dia'!$BM113&lt;&gt;"",'[5]INVESTIGADOR_Horas dia'!$BM113&lt;&gt;0),'[5]INVESTIGADOR_Horas dia'!$BM113,""),IF($A115="TOTAL",SUM(INDIRECT("AM4:AM"&amp;ROW()-1)),""))</f>
        <v/>
      </c>
      <c r="AN115" s="3" t="str">
        <f t="shared" ca="1" si="31"/>
        <v/>
      </c>
      <c r="AO115" s="3" t="str">
        <f ca="1">IF(AND($A115&lt;&gt;"",$A115&lt;&gt;"TOTAL"),IF(AND('[5]INVESTIGADOR_Horas dia'!$BP113&lt;&gt;"",'[5]INVESTIGADOR_Horas dia'!$BP113&lt;&gt;0),'[5]INVESTIGADOR_Horas dia'!$BP113,""),IF($A115="TOTAL",SUM(INDIRECT("AO4:AO"&amp;ROW()-1)),""))</f>
        <v/>
      </c>
      <c r="AP115" s="3" t="str">
        <f ca="1">IF(AND($A115&lt;&gt;"",$A115&lt;&gt;"TOTAL"),IF(AND('[5]INVESTIGADOR_Horas dia'!$BR113&lt;&gt;"",'[5]INVESTIGADOR_Horas dia'!$BR113&lt;&gt;0),'[5]INVESTIGADOR_Horas dia'!$BR113,""),IF($A115="TOTAL",SUM(INDIRECT("AP4:AP"&amp;ROW()-1)),""))</f>
        <v/>
      </c>
      <c r="AQ115" s="3" t="str">
        <f t="shared" ca="1" si="32"/>
        <v/>
      </c>
      <c r="AR115" s="3" t="str">
        <f ca="1">IF(AND($A115&lt;&gt;"",$A115&lt;&gt;"TOTAL"),IF(AND('[5]INVESTIGADOR_Horas dia'!$BU113&lt;&gt;"",'[5]INVESTIGADOR_Horas dia'!$BU113&lt;&gt;0),'[5]INVESTIGADOR_Horas dia'!$BU113,""),IF($A115="TOTAL",SUM(INDIRECT("AR4:AR"&amp;ROW()-1)),""))</f>
        <v/>
      </c>
      <c r="AS115" s="3" t="str">
        <f ca="1">IF(AND($A115&lt;&gt;"",$A115&lt;&gt;"TOTAL"),IF(AND('[5]INVESTIGADOR_Horas dia'!$BW113&lt;&gt;"",'[5]INVESTIGADOR_Horas dia'!$BW113&lt;&gt;0),'[5]INVESTIGADOR_Horas dia'!$BW113,""),IF($A115="TOTAL",SUM(INDIRECT("AS4:AS"&amp;ROW()-1)),""))</f>
        <v/>
      </c>
      <c r="AT115" s="3" t="str">
        <f t="shared" ca="1" si="33"/>
        <v/>
      </c>
      <c r="AU115" s="3" t="str">
        <f ca="1">IF(AND($A115&lt;&gt;"",$A115&lt;&gt;"TOTAL"),IF(AND('[5]INVESTIGADOR_Horas dia'!$BZ113&lt;&gt;"",'[5]INVESTIGADOR_Horas dia'!$BZ113&lt;&gt;0),'[5]INVESTIGADOR_Horas dia'!$BZ113,""),IF($A115="TOTAL",SUM(INDIRECT("AU4:AU"&amp;ROW()-1)),""))</f>
        <v/>
      </c>
      <c r="AV115" s="3" t="str">
        <f ca="1">IF(AND($A115&lt;&gt;"",$A115&lt;&gt;"TOTAL"),IF(AND('[5]INVESTIGADOR_Horas dia'!$CB113&lt;&gt;"",'[5]INVESTIGADOR_Horas dia'!$CB113&lt;&gt;0),'[5]INVESTIGADOR_Horas dia'!$CB113,""),IF($A115="TOTAL",SUM(INDIRECT("AV4:AV"&amp;ROW()-1)),""))</f>
        <v/>
      </c>
      <c r="AW115" s="3" t="str">
        <f t="shared" ca="1" si="34"/>
        <v/>
      </c>
      <c r="AX115" s="3" t="str">
        <f ca="1">IF(AND($A115&lt;&gt;"",$A115&lt;&gt;"TOTAL"),IF(AND('[5]INVESTIGADOR_Horas dia'!$CE113&lt;&gt;"",'[5]INVESTIGADOR_Horas dia'!$CE113&lt;&gt;0),'[5]INVESTIGADOR_Horas dia'!$CE113,""),IF($A115="TOTAL",SUM(INDIRECT("AX4:AX"&amp;ROW()-1)),""))</f>
        <v/>
      </c>
      <c r="AY115" s="3" t="str">
        <f ca="1">IF(AND($A115&lt;&gt;"",$A115&lt;&gt;"TOTAL"),IF(AND('[5]INVESTIGADOR_Horas dia'!$CG113&lt;&gt;"",'[5]INVESTIGADOR_Horas dia'!$CG113&lt;&gt;0),'[5]INVESTIGADOR_Horas dia'!$CG113,""),IF($A115="TOTAL",SUM(INDIRECT("AY4:AY"&amp;ROW()-1)),""))</f>
        <v/>
      </c>
      <c r="AZ115" s="3" t="str">
        <f t="shared" ca="1" si="35"/>
        <v/>
      </c>
      <c r="BA115" s="3" t="str">
        <f ca="1">IF(AND($A115&lt;&gt;"",$A115&lt;&gt;"TOTAL"),IF(AND('[5]INVESTIGADOR_Horas dia'!$CJ113&lt;&gt;"",'[5]INVESTIGADOR_Horas dia'!$CJ113&lt;&gt;0),'[5]INVESTIGADOR_Horas dia'!$CJ113,""),IF($A115="TOTAL",SUM(INDIRECT("BA4:BA"&amp;ROW()-1)),""))</f>
        <v/>
      </c>
      <c r="BB115" s="3" t="str">
        <f ca="1">IF(AND($A115&lt;&gt;"",$A115&lt;&gt;"TOTAL"),IF(AND('[5]INVESTIGADOR_Horas dia'!$CL113&lt;&gt;"",'[5]INVESTIGADOR_Horas dia'!$CL113&lt;&gt;0),'[5]INVESTIGADOR_Horas dia'!$CL113,""),IF($A115="TOTAL",SUM(INDIRECT("BB4:BB"&amp;ROW()-1)),""))</f>
        <v/>
      </c>
      <c r="BC115" s="3" t="str">
        <f t="shared" ca="1" si="36"/>
        <v/>
      </c>
      <c r="BD115" s="3" t="str">
        <f ca="1">IF(AND($A115&lt;&gt;"",$A115&lt;&gt;"TOTAL"),IF(AND('[5]INVESTIGADOR_Horas dia'!$CO113&lt;&gt;"",'[5]INVESTIGADOR_Horas dia'!$CO113&lt;&gt;0),'[5]INVESTIGADOR_Horas dia'!$CO113,""),IF($A115="TOTAL",SUM(INDIRECT("BD4:BD"&amp;ROW()-1)),""))</f>
        <v/>
      </c>
      <c r="BE115" s="3" t="str">
        <f ca="1">IF(AND($A115&lt;&gt;"",$A115&lt;&gt;"TOTAL"),IF(AND('[5]INVESTIGADOR_Horas dia'!$CQ113&lt;&gt;"",'[5]INVESTIGADOR_Horas dia'!$CQ113&lt;&gt;0),'[5]INVESTIGADOR_Horas dia'!$CQ113,""),IF($A115="TOTAL",SUM(INDIRECT("BE4:BE"&amp;ROW()-1)),""))</f>
        <v/>
      </c>
      <c r="BF115" s="3" t="str">
        <f t="shared" ca="1" si="37"/>
        <v/>
      </c>
    </row>
    <row r="116" spans="1:58" x14ac:dyDescent="0.2">
      <c r="A116" s="25" t="str">
        <f>IF('[5]INVESTIGADOR_Horas dia'!$B114&lt;&gt;"",'[5]INVESTIGADOR_Horas dia'!$B114,IF(AND('[5]INVESTIGADOR_Horas dia'!$B114="",'[5]INVESTIGADOR_Horas dia'!$B115="",'[5]INVESTIGADOR_Horas dia'!$B113=""),"","TOTAL"))</f>
        <v/>
      </c>
      <c r="B116" s="3" t="str">
        <f ca="1">IF(AND($A116&lt;&gt;"",$A116&lt;&gt;"TOTAL"),IF(AND('[5]INVESTIGADOR_Horas dia'!$C114&lt;&gt;"",'[5]INVESTIGADOR_Horas dia'!$C114&lt;&gt;0),'[5]INVESTIGADOR_Horas dia'!$C114,""),IF($A116="TOTAL",SUM(INDIRECT("B4:B"&amp;ROW()-1)),""))</f>
        <v/>
      </c>
      <c r="C116" s="3" t="str">
        <f ca="1">IF(AND($A116&lt;&gt;"",$A116&lt;&gt;"TOTAL"),IF(AND('[5]INVESTIGADOR_Horas dia'!$E114&lt;&gt;"",'[5]INVESTIGADOR_Horas dia'!$E114&lt;&gt;0),'[5]INVESTIGADOR_Horas dia'!$E114,""),IF($A116="TOTAL",SUM(INDIRECT("C4:C"&amp;ROW()-1)),""))</f>
        <v/>
      </c>
      <c r="D116" s="3" t="str">
        <f t="shared" ca="1" si="19"/>
        <v/>
      </c>
      <c r="E116" s="3" t="str">
        <f ca="1">IF(AND($A116&lt;&gt;"",$A116&lt;&gt;"TOTAL"),IF(AND('[5]INVESTIGADOR_Horas dia'!$H114&lt;&gt;"",'[5]INVESTIGADOR_Horas dia'!$H114&lt;&gt;0),'[5]INVESTIGADOR_Horas dia'!$H114,""),IF($A116="TOTAL",SUM(INDIRECT("E4:E"&amp;ROW()-1)),""))</f>
        <v/>
      </c>
      <c r="F116" s="3" t="str">
        <f ca="1">IF(AND($A116&lt;&gt;"",$A116&lt;&gt;"TOTAL"),IF(AND('[5]INVESTIGADOR_Horas dia'!$J114&lt;&gt;"",'[5]INVESTIGADOR_Horas dia'!$J114&lt;&gt;0),'[5]INVESTIGADOR_Horas dia'!$J114,""),IF($A116="TOTAL",SUM(INDIRECT("F4:F"&amp;ROW()-1)),""))</f>
        <v/>
      </c>
      <c r="G116" s="3" t="str">
        <f t="shared" ca="1" si="20"/>
        <v/>
      </c>
      <c r="H116" s="3" t="str">
        <f ca="1">IF(AND($A116&lt;&gt;"",$A116&lt;&gt;"TOTAL"),IF(AND('[5]INVESTIGADOR_Horas dia'!$M114&lt;&gt;"",'[5]INVESTIGADOR_Horas dia'!$M114&lt;&gt;0),'[5]INVESTIGADOR_Horas dia'!$M114,""),IF($A116="TOTAL",SUM(INDIRECT("H4:H"&amp;ROW()-1)),""))</f>
        <v/>
      </c>
      <c r="I116" s="3" t="str">
        <f ca="1">IF(AND($A116&lt;&gt;"",$A116&lt;&gt;"TOTAL"),IF(AND('[5]INVESTIGADOR_Horas dia'!$O114&lt;&gt;"",'[5]INVESTIGADOR_Horas dia'!$O114&lt;&gt;0),'[5]INVESTIGADOR_Horas dia'!$O114,""),IF($A116="TOTAL",SUM(INDIRECT("I4:I"&amp;ROW()-1)),""))</f>
        <v/>
      </c>
      <c r="J116" s="3" t="str">
        <f t="shared" ca="1" si="21"/>
        <v/>
      </c>
      <c r="K116" s="3" t="str">
        <f ca="1">IF(AND($A116&lt;&gt;"",$A116&lt;&gt;"TOTAL"),IF(AND('[5]INVESTIGADOR_Horas dia'!$R114&lt;&gt;"",'[5]INVESTIGADOR_Horas dia'!$R114&lt;&gt;0),'[5]INVESTIGADOR_Horas dia'!$R114,""),IF($A116="TOTAL",SUM(INDIRECT("K4:K"&amp;ROW()-1)),""))</f>
        <v/>
      </c>
      <c r="L116" s="3" t="str">
        <f ca="1">IF(AND($A116&lt;&gt;"",$A116&lt;&gt;"TOTAL"),IF(AND('[5]INVESTIGADOR_Horas dia'!$T114&lt;&gt;"",'[5]INVESTIGADOR_Horas dia'!$T114&lt;&gt;0),'[5]INVESTIGADOR_Horas dia'!$T114,""),IF($A116="TOTAL",SUM(INDIRECT("L4:L"&amp;ROW()-1)),""))</f>
        <v/>
      </c>
      <c r="M116" s="3" t="str">
        <f t="shared" ca="1" si="22"/>
        <v/>
      </c>
      <c r="N116" s="3" t="str">
        <f ca="1">IF(AND($A116&lt;&gt;"",$A116&lt;&gt;"TOTAL"),IF(AND('[5]INVESTIGADOR_Horas dia'!$W114&lt;&gt;"",'[5]INVESTIGADOR_Horas dia'!$W114&lt;&gt;0),'[5]INVESTIGADOR_Horas dia'!$W114,""),IF($A116="TOTAL",SUM(INDIRECT("N4:N"&amp;ROW()-1)),""))</f>
        <v/>
      </c>
      <c r="O116" s="3" t="str">
        <f ca="1">IF(AND($A116&lt;&gt;"",$A116&lt;&gt;"TOTAL"),IF(AND('[5]INVESTIGADOR_Horas dia'!$Y114&lt;&gt;"",'[5]INVESTIGADOR_Horas dia'!$Y114&lt;&gt;0),'[5]INVESTIGADOR_Horas dia'!$Y114,""),IF($A116="TOTAL",SUM(INDIRECT("O4:O"&amp;ROW()-1)),""))</f>
        <v/>
      </c>
      <c r="P116" s="3" t="str">
        <f t="shared" ca="1" si="23"/>
        <v/>
      </c>
      <c r="Q116" s="3" t="str">
        <f ca="1">IF(AND($A116&lt;&gt;"",$A116&lt;&gt;"TOTAL"),IF(AND('[5]INVESTIGADOR_Horas dia'!$AB114&lt;&gt;"",'[5]INVESTIGADOR_Horas dia'!$AB114&lt;&gt;0),'[5]INVESTIGADOR_Horas dia'!$AB114,""),IF($A116="TOTAL",SUM(INDIRECT("Q4:Q"&amp;ROW()-1)),""))</f>
        <v/>
      </c>
      <c r="R116" s="3" t="str">
        <f ca="1">IF(AND($A116&lt;&gt;"",$A116&lt;&gt;"TOTAL"),IF(AND('[5]INVESTIGADOR_Horas dia'!$AD114&lt;&gt;"",'[5]INVESTIGADOR_Horas dia'!$AD114&lt;&gt;0),'[5]INVESTIGADOR_Horas dia'!$AD114,""),IF($A116="TOTAL",SUM(INDIRECT("R4:R"&amp;ROW()-1)),""))</f>
        <v/>
      </c>
      <c r="S116" s="3" t="str">
        <f t="shared" ca="1" si="24"/>
        <v/>
      </c>
      <c r="T116" s="3" t="str">
        <f ca="1">IF(AND($A116&lt;&gt;"",$A116&lt;&gt;"TOTAL"),IF(AND('[5]INVESTIGADOR_Horas dia'!$AG114&lt;&gt;"",'[5]INVESTIGADOR_Horas dia'!$AG114&lt;&gt;0),'[5]INVESTIGADOR_Horas dia'!$AG114,""),IF($A116="TOTAL",SUM(INDIRECT("T4:T"&amp;ROW()-1)),""))</f>
        <v/>
      </c>
      <c r="U116" s="3" t="str">
        <f ca="1">IF(AND($A116&lt;&gt;"",$A116&lt;&gt;"TOTAL"),IF(AND('[5]INVESTIGADOR_Horas dia'!$AI114&lt;&gt;"",'[5]INVESTIGADOR_Horas dia'!$AI114&lt;&gt;0),'[5]INVESTIGADOR_Horas dia'!$AI114,""),IF($A116="TOTAL",SUM(INDIRECT("U4:U"&amp;ROW()-1)),""))</f>
        <v/>
      </c>
      <c r="V116" s="3" t="str">
        <f t="shared" ca="1" si="25"/>
        <v/>
      </c>
      <c r="W116" s="3" t="str">
        <f ca="1">IF(AND($A116&lt;&gt;"",$A116&lt;&gt;"TOTAL"),IF(AND('[5]INVESTIGADOR_Horas dia'!$AL114&lt;&gt;"",'[5]INVESTIGADOR_Horas dia'!$AL114&lt;&gt;0),'[5]INVESTIGADOR_Horas dia'!$AL114,""),IF($A116="TOTAL",SUM(INDIRECT("W4:W"&amp;ROW()-1)),""))</f>
        <v/>
      </c>
      <c r="X116" s="3" t="str">
        <f ca="1">IF(AND($A116&lt;&gt;"",$A116&lt;&gt;"TOTAL"),IF(AND('[5]INVESTIGADOR_Horas dia'!$AN114&lt;&gt;"",'[5]INVESTIGADOR_Horas dia'!$AN114&lt;&gt;0),'[5]INVESTIGADOR_Horas dia'!$AN114,""),IF($A116="TOTAL",SUM(INDIRECT("X4:X"&amp;ROW()-1)),""))</f>
        <v/>
      </c>
      <c r="Y116" s="3" t="str">
        <f t="shared" ca="1" si="26"/>
        <v/>
      </c>
      <c r="Z116" s="3" t="str">
        <f ca="1">IF(AND($A116&lt;&gt;"",$A116&lt;&gt;"TOTAL"),IF(AND('[5]INVESTIGADOR_Horas dia'!$AQ114&lt;&gt;"",'[5]INVESTIGADOR_Horas dia'!$AQ114&lt;&gt;0),'[5]INVESTIGADOR_Horas dia'!$AQ114,""),IF($A116="TOTAL",SUM(INDIRECT("Z4:Z"&amp;ROW()-1)),""))</f>
        <v/>
      </c>
      <c r="AA116" s="3" t="str">
        <f ca="1">IF(AND($A116&lt;&gt;"",$A116&lt;&gt;"TOTAL"),IF(AND('[5]INVESTIGADOR_Horas dia'!$AS114&lt;&gt;"",'[5]INVESTIGADOR_Horas dia'!$AS114&lt;&gt;0),'[5]INVESTIGADOR_Horas dia'!$AS114,""),IF($A116="TOTAL",SUM(INDIRECT("AA4:AA"&amp;ROW()-1)),""))</f>
        <v/>
      </c>
      <c r="AB116" s="3" t="str">
        <f t="shared" ca="1" si="27"/>
        <v/>
      </c>
      <c r="AC116" s="3" t="str">
        <f ca="1">IF(AND($A116&lt;&gt;"",$A116&lt;&gt;"TOTAL"),IF(AND('[5]INVESTIGADOR_Horas dia'!$AV114&lt;&gt;"",'[5]INVESTIGADOR_Horas dia'!$AV114&lt;&gt;0),'[5]INVESTIGADOR_Horas dia'!$AV114,""),IF($A116="TOTAL",SUM(INDIRECT("AC4:AC"&amp;ROW()-1)),""))</f>
        <v/>
      </c>
      <c r="AD116" s="3" t="str">
        <f ca="1">IF(AND($A116&lt;&gt;"",$A116&lt;&gt;"TOTAL"),IF(AND('[5]INVESTIGADOR_Horas dia'!$AX114&lt;&gt;"",'[5]INVESTIGADOR_Horas dia'!$AX114&lt;&gt;0),'[5]INVESTIGADOR_Horas dia'!$AX114,""),IF($A116="TOTAL",SUM(INDIRECT("AD4:AD"&amp;ROW()-1)),""))</f>
        <v/>
      </c>
      <c r="AE116" s="3" t="str">
        <f t="shared" ca="1" si="28"/>
        <v/>
      </c>
      <c r="AF116" s="3" t="str">
        <f ca="1">IF(AND($A116&lt;&gt;"",$A116&lt;&gt;"TOTAL"),IF(AND('[5]INVESTIGADOR_Horas dia'!$BA114&lt;&gt;"",'[5]INVESTIGADOR_Horas dia'!$BA114&lt;&gt;0),'[5]INVESTIGADOR_Horas dia'!$BA114,""),IF($A116="TOTAL",SUM(INDIRECT("AF4:AF"&amp;ROW()-1)),""))</f>
        <v/>
      </c>
      <c r="AG116" s="3" t="str">
        <f ca="1">IF(AND($A116&lt;&gt;"",$A116&lt;&gt;"TOTAL"),IF(AND('[5]INVESTIGADOR_Horas dia'!$BC114&lt;&gt;"",'[5]INVESTIGADOR_Horas dia'!$BC114&lt;&gt;0),'[5]INVESTIGADOR_Horas dia'!$BC114,""),IF($A116="TOTAL",SUM(INDIRECT("AG4:AG"&amp;ROW()-1)),""))</f>
        <v/>
      </c>
      <c r="AH116" s="3" t="str">
        <f t="shared" ca="1" si="29"/>
        <v/>
      </c>
      <c r="AI116" s="3" t="str">
        <f ca="1">IF(AND($A116&lt;&gt;"",$A116&lt;&gt;"TOTAL"),IF(AND('[5]INVESTIGADOR_Horas dia'!$BF114&lt;&gt;"",'[5]INVESTIGADOR_Horas dia'!$BF114&lt;&gt;0),'[5]INVESTIGADOR_Horas dia'!$BF114,""),IF($A116="TOTAL",SUM(INDIRECT("AI4:AI"&amp;ROW()-1)),""))</f>
        <v/>
      </c>
      <c r="AJ116" s="3" t="str">
        <f ca="1">IF(AND($A116&lt;&gt;"",$A116&lt;&gt;"TOTAL"),IF(AND('[5]INVESTIGADOR_Horas dia'!$BH114&lt;&gt;"",'[5]INVESTIGADOR_Horas dia'!$BH114&lt;&gt;0),'[5]INVESTIGADOR_Horas dia'!$BH114,""),IF($A116="TOTAL",SUM(INDIRECT("AJ4:AJ"&amp;ROW()-1)),""))</f>
        <v/>
      </c>
      <c r="AK116" s="3" t="str">
        <f t="shared" ca="1" si="30"/>
        <v/>
      </c>
      <c r="AL116" s="3" t="str">
        <f ca="1">IF(AND($A116&lt;&gt;"",$A116&lt;&gt;"TOTAL"),IF(AND('[5]INVESTIGADOR_Horas dia'!$BK114&lt;&gt;"",'[5]INVESTIGADOR_Horas dia'!$BK114&lt;&gt;0),'[5]INVESTIGADOR_Horas dia'!$BK114,""),IF($A116="TOTAL",SUM(INDIRECT("AL4:AL"&amp;ROW()-1)),""))</f>
        <v/>
      </c>
      <c r="AM116" s="3" t="str">
        <f ca="1">IF(AND($A116&lt;&gt;"",$A116&lt;&gt;"TOTAL"),IF(AND('[5]INVESTIGADOR_Horas dia'!$BM114&lt;&gt;"",'[5]INVESTIGADOR_Horas dia'!$BM114&lt;&gt;0),'[5]INVESTIGADOR_Horas dia'!$BM114,""),IF($A116="TOTAL",SUM(INDIRECT("AM4:AM"&amp;ROW()-1)),""))</f>
        <v/>
      </c>
      <c r="AN116" s="3" t="str">
        <f t="shared" ca="1" si="31"/>
        <v/>
      </c>
      <c r="AO116" s="3" t="str">
        <f ca="1">IF(AND($A116&lt;&gt;"",$A116&lt;&gt;"TOTAL"),IF(AND('[5]INVESTIGADOR_Horas dia'!$BP114&lt;&gt;"",'[5]INVESTIGADOR_Horas dia'!$BP114&lt;&gt;0),'[5]INVESTIGADOR_Horas dia'!$BP114,""),IF($A116="TOTAL",SUM(INDIRECT("AO4:AO"&amp;ROW()-1)),""))</f>
        <v/>
      </c>
      <c r="AP116" s="3" t="str">
        <f ca="1">IF(AND($A116&lt;&gt;"",$A116&lt;&gt;"TOTAL"),IF(AND('[5]INVESTIGADOR_Horas dia'!$BR114&lt;&gt;"",'[5]INVESTIGADOR_Horas dia'!$BR114&lt;&gt;0),'[5]INVESTIGADOR_Horas dia'!$BR114,""),IF($A116="TOTAL",SUM(INDIRECT("AP4:AP"&amp;ROW()-1)),""))</f>
        <v/>
      </c>
      <c r="AQ116" s="3" t="str">
        <f t="shared" ca="1" si="32"/>
        <v/>
      </c>
      <c r="AR116" s="3" t="str">
        <f ca="1">IF(AND($A116&lt;&gt;"",$A116&lt;&gt;"TOTAL"),IF(AND('[5]INVESTIGADOR_Horas dia'!$BU114&lt;&gt;"",'[5]INVESTIGADOR_Horas dia'!$BU114&lt;&gt;0),'[5]INVESTIGADOR_Horas dia'!$BU114,""),IF($A116="TOTAL",SUM(INDIRECT("AR4:AR"&amp;ROW()-1)),""))</f>
        <v/>
      </c>
      <c r="AS116" s="3" t="str">
        <f ca="1">IF(AND($A116&lt;&gt;"",$A116&lt;&gt;"TOTAL"),IF(AND('[5]INVESTIGADOR_Horas dia'!$BW114&lt;&gt;"",'[5]INVESTIGADOR_Horas dia'!$BW114&lt;&gt;0),'[5]INVESTIGADOR_Horas dia'!$BW114,""),IF($A116="TOTAL",SUM(INDIRECT("AS4:AS"&amp;ROW()-1)),""))</f>
        <v/>
      </c>
      <c r="AT116" s="3" t="str">
        <f t="shared" ca="1" si="33"/>
        <v/>
      </c>
      <c r="AU116" s="3" t="str">
        <f ca="1">IF(AND($A116&lt;&gt;"",$A116&lt;&gt;"TOTAL"),IF(AND('[5]INVESTIGADOR_Horas dia'!$BZ114&lt;&gt;"",'[5]INVESTIGADOR_Horas dia'!$BZ114&lt;&gt;0),'[5]INVESTIGADOR_Horas dia'!$BZ114,""),IF($A116="TOTAL",SUM(INDIRECT("AU4:AU"&amp;ROW()-1)),""))</f>
        <v/>
      </c>
      <c r="AV116" s="3" t="str">
        <f ca="1">IF(AND($A116&lt;&gt;"",$A116&lt;&gt;"TOTAL"),IF(AND('[5]INVESTIGADOR_Horas dia'!$CB114&lt;&gt;"",'[5]INVESTIGADOR_Horas dia'!$CB114&lt;&gt;0),'[5]INVESTIGADOR_Horas dia'!$CB114,""),IF($A116="TOTAL",SUM(INDIRECT("AV4:AV"&amp;ROW()-1)),""))</f>
        <v/>
      </c>
      <c r="AW116" s="3" t="str">
        <f t="shared" ca="1" si="34"/>
        <v/>
      </c>
      <c r="AX116" s="3" t="str">
        <f ca="1">IF(AND($A116&lt;&gt;"",$A116&lt;&gt;"TOTAL"),IF(AND('[5]INVESTIGADOR_Horas dia'!$CE114&lt;&gt;"",'[5]INVESTIGADOR_Horas dia'!$CE114&lt;&gt;0),'[5]INVESTIGADOR_Horas dia'!$CE114,""),IF($A116="TOTAL",SUM(INDIRECT("AX4:AX"&amp;ROW()-1)),""))</f>
        <v/>
      </c>
      <c r="AY116" s="3" t="str">
        <f ca="1">IF(AND($A116&lt;&gt;"",$A116&lt;&gt;"TOTAL"),IF(AND('[5]INVESTIGADOR_Horas dia'!$CG114&lt;&gt;"",'[5]INVESTIGADOR_Horas dia'!$CG114&lt;&gt;0),'[5]INVESTIGADOR_Horas dia'!$CG114,""),IF($A116="TOTAL",SUM(INDIRECT("AY4:AY"&amp;ROW()-1)),""))</f>
        <v/>
      </c>
      <c r="AZ116" s="3" t="str">
        <f t="shared" ca="1" si="35"/>
        <v/>
      </c>
      <c r="BA116" s="3" t="str">
        <f ca="1">IF(AND($A116&lt;&gt;"",$A116&lt;&gt;"TOTAL"),IF(AND('[5]INVESTIGADOR_Horas dia'!$CJ114&lt;&gt;"",'[5]INVESTIGADOR_Horas dia'!$CJ114&lt;&gt;0),'[5]INVESTIGADOR_Horas dia'!$CJ114,""),IF($A116="TOTAL",SUM(INDIRECT("BA4:BA"&amp;ROW()-1)),""))</f>
        <v/>
      </c>
      <c r="BB116" s="3" t="str">
        <f ca="1">IF(AND($A116&lt;&gt;"",$A116&lt;&gt;"TOTAL"),IF(AND('[5]INVESTIGADOR_Horas dia'!$CL114&lt;&gt;"",'[5]INVESTIGADOR_Horas dia'!$CL114&lt;&gt;0),'[5]INVESTIGADOR_Horas dia'!$CL114,""),IF($A116="TOTAL",SUM(INDIRECT("BB4:BB"&amp;ROW()-1)),""))</f>
        <v/>
      </c>
      <c r="BC116" s="3" t="str">
        <f t="shared" ca="1" si="36"/>
        <v/>
      </c>
      <c r="BD116" s="3" t="str">
        <f ca="1">IF(AND($A116&lt;&gt;"",$A116&lt;&gt;"TOTAL"),IF(AND('[5]INVESTIGADOR_Horas dia'!$CO114&lt;&gt;"",'[5]INVESTIGADOR_Horas dia'!$CO114&lt;&gt;0),'[5]INVESTIGADOR_Horas dia'!$CO114,""),IF($A116="TOTAL",SUM(INDIRECT("BD4:BD"&amp;ROW()-1)),""))</f>
        <v/>
      </c>
      <c r="BE116" s="3" t="str">
        <f ca="1">IF(AND($A116&lt;&gt;"",$A116&lt;&gt;"TOTAL"),IF(AND('[5]INVESTIGADOR_Horas dia'!$CQ114&lt;&gt;"",'[5]INVESTIGADOR_Horas dia'!$CQ114&lt;&gt;0),'[5]INVESTIGADOR_Horas dia'!$CQ114,""),IF($A116="TOTAL",SUM(INDIRECT("BE4:BE"&amp;ROW()-1)),""))</f>
        <v/>
      </c>
      <c r="BF116" s="3" t="str">
        <f t="shared" ca="1" si="37"/>
        <v/>
      </c>
    </row>
    <row r="117" spans="1:58" x14ac:dyDescent="0.2">
      <c r="A117" s="25" t="str">
        <f>IF('[5]INVESTIGADOR_Horas dia'!$B115&lt;&gt;"",'[5]INVESTIGADOR_Horas dia'!$B115,IF(AND('[5]INVESTIGADOR_Horas dia'!$B115="",'[5]INVESTIGADOR_Horas dia'!$B116="",'[5]INVESTIGADOR_Horas dia'!$B114=""),"","TOTAL"))</f>
        <v/>
      </c>
      <c r="B117" s="3" t="str">
        <f ca="1">IF(AND($A117&lt;&gt;"",$A117&lt;&gt;"TOTAL"),IF(AND('[5]INVESTIGADOR_Horas dia'!$C115&lt;&gt;"",'[5]INVESTIGADOR_Horas dia'!$C115&lt;&gt;0),'[5]INVESTIGADOR_Horas dia'!$C115,""),IF($A117="TOTAL",SUM(INDIRECT("B4:B"&amp;ROW()-1)),""))</f>
        <v/>
      </c>
      <c r="C117" s="3" t="str">
        <f ca="1">IF(AND($A117&lt;&gt;"",$A117&lt;&gt;"TOTAL"),IF(AND('[5]INVESTIGADOR_Horas dia'!$E115&lt;&gt;"",'[5]INVESTIGADOR_Horas dia'!$E115&lt;&gt;0),'[5]INVESTIGADOR_Horas dia'!$E115,""),IF($A117="TOTAL",SUM(INDIRECT("C4:C"&amp;ROW()-1)),""))</f>
        <v/>
      </c>
      <c r="D117" s="3" t="str">
        <f t="shared" ca="1" si="19"/>
        <v/>
      </c>
      <c r="E117" s="3" t="str">
        <f ca="1">IF(AND($A117&lt;&gt;"",$A117&lt;&gt;"TOTAL"),IF(AND('[5]INVESTIGADOR_Horas dia'!$H115&lt;&gt;"",'[5]INVESTIGADOR_Horas dia'!$H115&lt;&gt;0),'[5]INVESTIGADOR_Horas dia'!$H115,""),IF($A117="TOTAL",SUM(INDIRECT("E4:E"&amp;ROW()-1)),""))</f>
        <v/>
      </c>
      <c r="F117" s="3" t="str">
        <f ca="1">IF(AND($A117&lt;&gt;"",$A117&lt;&gt;"TOTAL"),IF(AND('[5]INVESTIGADOR_Horas dia'!$J115&lt;&gt;"",'[5]INVESTIGADOR_Horas dia'!$J115&lt;&gt;0),'[5]INVESTIGADOR_Horas dia'!$J115,""),IF($A117="TOTAL",SUM(INDIRECT("F4:F"&amp;ROW()-1)),""))</f>
        <v/>
      </c>
      <c r="G117" s="3" t="str">
        <f t="shared" ca="1" si="20"/>
        <v/>
      </c>
      <c r="H117" s="3" t="str">
        <f ca="1">IF(AND($A117&lt;&gt;"",$A117&lt;&gt;"TOTAL"),IF(AND('[5]INVESTIGADOR_Horas dia'!$M115&lt;&gt;"",'[5]INVESTIGADOR_Horas dia'!$M115&lt;&gt;0),'[5]INVESTIGADOR_Horas dia'!$M115,""),IF($A117="TOTAL",SUM(INDIRECT("H4:H"&amp;ROW()-1)),""))</f>
        <v/>
      </c>
      <c r="I117" s="3" t="str">
        <f ca="1">IF(AND($A117&lt;&gt;"",$A117&lt;&gt;"TOTAL"),IF(AND('[5]INVESTIGADOR_Horas dia'!$O115&lt;&gt;"",'[5]INVESTIGADOR_Horas dia'!$O115&lt;&gt;0),'[5]INVESTIGADOR_Horas dia'!$O115,""),IF($A117="TOTAL",SUM(INDIRECT("I4:I"&amp;ROW()-1)),""))</f>
        <v/>
      </c>
      <c r="J117" s="3" t="str">
        <f t="shared" ca="1" si="21"/>
        <v/>
      </c>
      <c r="K117" s="3" t="str">
        <f ca="1">IF(AND($A117&lt;&gt;"",$A117&lt;&gt;"TOTAL"),IF(AND('[5]INVESTIGADOR_Horas dia'!$R115&lt;&gt;"",'[5]INVESTIGADOR_Horas dia'!$R115&lt;&gt;0),'[5]INVESTIGADOR_Horas dia'!$R115,""),IF($A117="TOTAL",SUM(INDIRECT("K4:K"&amp;ROW()-1)),""))</f>
        <v/>
      </c>
      <c r="L117" s="3" t="str">
        <f ca="1">IF(AND($A117&lt;&gt;"",$A117&lt;&gt;"TOTAL"),IF(AND('[5]INVESTIGADOR_Horas dia'!$T115&lt;&gt;"",'[5]INVESTIGADOR_Horas dia'!$T115&lt;&gt;0),'[5]INVESTIGADOR_Horas dia'!$T115,""),IF($A117="TOTAL",SUM(INDIRECT("L4:L"&amp;ROW()-1)),""))</f>
        <v/>
      </c>
      <c r="M117" s="3" t="str">
        <f t="shared" ca="1" si="22"/>
        <v/>
      </c>
      <c r="N117" s="3" t="str">
        <f ca="1">IF(AND($A117&lt;&gt;"",$A117&lt;&gt;"TOTAL"),IF(AND('[5]INVESTIGADOR_Horas dia'!$W115&lt;&gt;"",'[5]INVESTIGADOR_Horas dia'!$W115&lt;&gt;0),'[5]INVESTIGADOR_Horas dia'!$W115,""),IF($A117="TOTAL",SUM(INDIRECT("N4:N"&amp;ROW()-1)),""))</f>
        <v/>
      </c>
      <c r="O117" s="3" t="str">
        <f ca="1">IF(AND($A117&lt;&gt;"",$A117&lt;&gt;"TOTAL"),IF(AND('[5]INVESTIGADOR_Horas dia'!$Y115&lt;&gt;"",'[5]INVESTIGADOR_Horas dia'!$Y115&lt;&gt;0),'[5]INVESTIGADOR_Horas dia'!$Y115,""),IF($A117="TOTAL",SUM(INDIRECT("O4:O"&amp;ROW()-1)),""))</f>
        <v/>
      </c>
      <c r="P117" s="3" t="str">
        <f t="shared" ca="1" si="23"/>
        <v/>
      </c>
      <c r="Q117" s="3" t="str">
        <f ca="1">IF(AND($A117&lt;&gt;"",$A117&lt;&gt;"TOTAL"),IF(AND('[5]INVESTIGADOR_Horas dia'!$AB115&lt;&gt;"",'[5]INVESTIGADOR_Horas dia'!$AB115&lt;&gt;0),'[5]INVESTIGADOR_Horas dia'!$AB115,""),IF($A117="TOTAL",SUM(INDIRECT("Q4:Q"&amp;ROW()-1)),""))</f>
        <v/>
      </c>
      <c r="R117" s="3" t="str">
        <f ca="1">IF(AND($A117&lt;&gt;"",$A117&lt;&gt;"TOTAL"),IF(AND('[5]INVESTIGADOR_Horas dia'!$AD115&lt;&gt;"",'[5]INVESTIGADOR_Horas dia'!$AD115&lt;&gt;0),'[5]INVESTIGADOR_Horas dia'!$AD115,""),IF($A117="TOTAL",SUM(INDIRECT("R4:R"&amp;ROW()-1)),""))</f>
        <v/>
      </c>
      <c r="S117" s="3" t="str">
        <f t="shared" ca="1" si="24"/>
        <v/>
      </c>
      <c r="T117" s="3" t="str">
        <f ca="1">IF(AND($A117&lt;&gt;"",$A117&lt;&gt;"TOTAL"),IF(AND('[5]INVESTIGADOR_Horas dia'!$AG115&lt;&gt;"",'[5]INVESTIGADOR_Horas dia'!$AG115&lt;&gt;0),'[5]INVESTIGADOR_Horas dia'!$AG115,""),IF($A117="TOTAL",SUM(INDIRECT("T4:T"&amp;ROW()-1)),""))</f>
        <v/>
      </c>
      <c r="U117" s="3" t="str">
        <f ca="1">IF(AND($A117&lt;&gt;"",$A117&lt;&gt;"TOTAL"),IF(AND('[5]INVESTIGADOR_Horas dia'!$AI115&lt;&gt;"",'[5]INVESTIGADOR_Horas dia'!$AI115&lt;&gt;0),'[5]INVESTIGADOR_Horas dia'!$AI115,""),IF($A117="TOTAL",SUM(INDIRECT("U4:U"&amp;ROW()-1)),""))</f>
        <v/>
      </c>
      <c r="V117" s="3" t="str">
        <f t="shared" ca="1" si="25"/>
        <v/>
      </c>
      <c r="W117" s="3" t="str">
        <f ca="1">IF(AND($A117&lt;&gt;"",$A117&lt;&gt;"TOTAL"),IF(AND('[5]INVESTIGADOR_Horas dia'!$AL115&lt;&gt;"",'[5]INVESTIGADOR_Horas dia'!$AL115&lt;&gt;0),'[5]INVESTIGADOR_Horas dia'!$AL115,""),IF($A117="TOTAL",SUM(INDIRECT("W4:W"&amp;ROW()-1)),""))</f>
        <v/>
      </c>
      <c r="X117" s="3" t="str">
        <f ca="1">IF(AND($A117&lt;&gt;"",$A117&lt;&gt;"TOTAL"),IF(AND('[5]INVESTIGADOR_Horas dia'!$AN115&lt;&gt;"",'[5]INVESTIGADOR_Horas dia'!$AN115&lt;&gt;0),'[5]INVESTIGADOR_Horas dia'!$AN115,""),IF($A117="TOTAL",SUM(INDIRECT("X4:X"&amp;ROW()-1)),""))</f>
        <v/>
      </c>
      <c r="Y117" s="3" t="str">
        <f t="shared" ca="1" si="26"/>
        <v/>
      </c>
      <c r="Z117" s="3" t="str">
        <f ca="1">IF(AND($A117&lt;&gt;"",$A117&lt;&gt;"TOTAL"),IF(AND('[5]INVESTIGADOR_Horas dia'!$AQ115&lt;&gt;"",'[5]INVESTIGADOR_Horas dia'!$AQ115&lt;&gt;0),'[5]INVESTIGADOR_Horas dia'!$AQ115,""),IF($A117="TOTAL",SUM(INDIRECT("Z4:Z"&amp;ROW()-1)),""))</f>
        <v/>
      </c>
      <c r="AA117" s="3" t="str">
        <f ca="1">IF(AND($A117&lt;&gt;"",$A117&lt;&gt;"TOTAL"),IF(AND('[5]INVESTIGADOR_Horas dia'!$AS115&lt;&gt;"",'[5]INVESTIGADOR_Horas dia'!$AS115&lt;&gt;0),'[5]INVESTIGADOR_Horas dia'!$AS115,""),IF($A117="TOTAL",SUM(INDIRECT("AA4:AA"&amp;ROW()-1)),""))</f>
        <v/>
      </c>
      <c r="AB117" s="3" t="str">
        <f t="shared" ca="1" si="27"/>
        <v/>
      </c>
      <c r="AC117" s="3" t="str">
        <f ca="1">IF(AND($A117&lt;&gt;"",$A117&lt;&gt;"TOTAL"),IF(AND('[5]INVESTIGADOR_Horas dia'!$AV115&lt;&gt;"",'[5]INVESTIGADOR_Horas dia'!$AV115&lt;&gt;0),'[5]INVESTIGADOR_Horas dia'!$AV115,""),IF($A117="TOTAL",SUM(INDIRECT("AC4:AC"&amp;ROW()-1)),""))</f>
        <v/>
      </c>
      <c r="AD117" s="3" t="str">
        <f ca="1">IF(AND($A117&lt;&gt;"",$A117&lt;&gt;"TOTAL"),IF(AND('[5]INVESTIGADOR_Horas dia'!$AX115&lt;&gt;"",'[5]INVESTIGADOR_Horas dia'!$AX115&lt;&gt;0),'[5]INVESTIGADOR_Horas dia'!$AX115,""),IF($A117="TOTAL",SUM(INDIRECT("AD4:AD"&amp;ROW()-1)),""))</f>
        <v/>
      </c>
      <c r="AE117" s="3" t="str">
        <f t="shared" ca="1" si="28"/>
        <v/>
      </c>
      <c r="AF117" s="3" t="str">
        <f ca="1">IF(AND($A117&lt;&gt;"",$A117&lt;&gt;"TOTAL"),IF(AND('[5]INVESTIGADOR_Horas dia'!$BA115&lt;&gt;"",'[5]INVESTIGADOR_Horas dia'!$BA115&lt;&gt;0),'[5]INVESTIGADOR_Horas dia'!$BA115,""),IF($A117="TOTAL",SUM(INDIRECT("AF4:AF"&amp;ROW()-1)),""))</f>
        <v/>
      </c>
      <c r="AG117" s="3" t="str">
        <f ca="1">IF(AND($A117&lt;&gt;"",$A117&lt;&gt;"TOTAL"),IF(AND('[5]INVESTIGADOR_Horas dia'!$BC115&lt;&gt;"",'[5]INVESTIGADOR_Horas dia'!$BC115&lt;&gt;0),'[5]INVESTIGADOR_Horas dia'!$BC115,""),IF($A117="TOTAL",SUM(INDIRECT("AG4:AG"&amp;ROW()-1)),""))</f>
        <v/>
      </c>
      <c r="AH117" s="3" t="str">
        <f t="shared" ca="1" si="29"/>
        <v/>
      </c>
      <c r="AI117" s="3" t="str">
        <f ca="1">IF(AND($A117&lt;&gt;"",$A117&lt;&gt;"TOTAL"),IF(AND('[5]INVESTIGADOR_Horas dia'!$BF115&lt;&gt;"",'[5]INVESTIGADOR_Horas dia'!$BF115&lt;&gt;0),'[5]INVESTIGADOR_Horas dia'!$BF115,""),IF($A117="TOTAL",SUM(INDIRECT("AI4:AI"&amp;ROW()-1)),""))</f>
        <v/>
      </c>
      <c r="AJ117" s="3" t="str">
        <f ca="1">IF(AND($A117&lt;&gt;"",$A117&lt;&gt;"TOTAL"),IF(AND('[5]INVESTIGADOR_Horas dia'!$BH115&lt;&gt;"",'[5]INVESTIGADOR_Horas dia'!$BH115&lt;&gt;0),'[5]INVESTIGADOR_Horas dia'!$BH115,""),IF($A117="TOTAL",SUM(INDIRECT("AJ4:AJ"&amp;ROW()-1)),""))</f>
        <v/>
      </c>
      <c r="AK117" s="3" t="str">
        <f t="shared" ca="1" si="30"/>
        <v/>
      </c>
      <c r="AL117" s="3" t="str">
        <f ca="1">IF(AND($A117&lt;&gt;"",$A117&lt;&gt;"TOTAL"),IF(AND('[5]INVESTIGADOR_Horas dia'!$BK115&lt;&gt;"",'[5]INVESTIGADOR_Horas dia'!$BK115&lt;&gt;0),'[5]INVESTIGADOR_Horas dia'!$BK115,""),IF($A117="TOTAL",SUM(INDIRECT("AL4:AL"&amp;ROW()-1)),""))</f>
        <v/>
      </c>
      <c r="AM117" s="3" t="str">
        <f ca="1">IF(AND($A117&lt;&gt;"",$A117&lt;&gt;"TOTAL"),IF(AND('[5]INVESTIGADOR_Horas dia'!$BM115&lt;&gt;"",'[5]INVESTIGADOR_Horas dia'!$BM115&lt;&gt;0),'[5]INVESTIGADOR_Horas dia'!$BM115,""),IF($A117="TOTAL",SUM(INDIRECT("AM4:AM"&amp;ROW()-1)),""))</f>
        <v/>
      </c>
      <c r="AN117" s="3" t="str">
        <f t="shared" ca="1" si="31"/>
        <v/>
      </c>
      <c r="AO117" s="3" t="str">
        <f ca="1">IF(AND($A117&lt;&gt;"",$A117&lt;&gt;"TOTAL"),IF(AND('[5]INVESTIGADOR_Horas dia'!$BP115&lt;&gt;"",'[5]INVESTIGADOR_Horas dia'!$BP115&lt;&gt;0),'[5]INVESTIGADOR_Horas dia'!$BP115,""),IF($A117="TOTAL",SUM(INDIRECT("AO4:AO"&amp;ROW()-1)),""))</f>
        <v/>
      </c>
      <c r="AP117" s="3" t="str">
        <f ca="1">IF(AND($A117&lt;&gt;"",$A117&lt;&gt;"TOTAL"),IF(AND('[5]INVESTIGADOR_Horas dia'!$BR115&lt;&gt;"",'[5]INVESTIGADOR_Horas dia'!$BR115&lt;&gt;0),'[5]INVESTIGADOR_Horas dia'!$BR115,""),IF($A117="TOTAL",SUM(INDIRECT("AP4:AP"&amp;ROW()-1)),""))</f>
        <v/>
      </c>
      <c r="AQ117" s="3" t="str">
        <f t="shared" ca="1" si="32"/>
        <v/>
      </c>
      <c r="AR117" s="3" t="str">
        <f ca="1">IF(AND($A117&lt;&gt;"",$A117&lt;&gt;"TOTAL"),IF(AND('[5]INVESTIGADOR_Horas dia'!$BU115&lt;&gt;"",'[5]INVESTIGADOR_Horas dia'!$BU115&lt;&gt;0),'[5]INVESTIGADOR_Horas dia'!$BU115,""),IF($A117="TOTAL",SUM(INDIRECT("AR4:AR"&amp;ROW()-1)),""))</f>
        <v/>
      </c>
      <c r="AS117" s="3" t="str">
        <f ca="1">IF(AND($A117&lt;&gt;"",$A117&lt;&gt;"TOTAL"),IF(AND('[5]INVESTIGADOR_Horas dia'!$BW115&lt;&gt;"",'[5]INVESTIGADOR_Horas dia'!$BW115&lt;&gt;0),'[5]INVESTIGADOR_Horas dia'!$BW115,""),IF($A117="TOTAL",SUM(INDIRECT("AS4:AS"&amp;ROW()-1)),""))</f>
        <v/>
      </c>
      <c r="AT117" s="3" t="str">
        <f t="shared" ca="1" si="33"/>
        <v/>
      </c>
      <c r="AU117" s="3" t="str">
        <f ca="1">IF(AND($A117&lt;&gt;"",$A117&lt;&gt;"TOTAL"),IF(AND('[5]INVESTIGADOR_Horas dia'!$BZ115&lt;&gt;"",'[5]INVESTIGADOR_Horas dia'!$BZ115&lt;&gt;0),'[5]INVESTIGADOR_Horas dia'!$BZ115,""),IF($A117="TOTAL",SUM(INDIRECT("AU4:AU"&amp;ROW()-1)),""))</f>
        <v/>
      </c>
      <c r="AV117" s="3" t="str">
        <f ca="1">IF(AND($A117&lt;&gt;"",$A117&lt;&gt;"TOTAL"),IF(AND('[5]INVESTIGADOR_Horas dia'!$CB115&lt;&gt;"",'[5]INVESTIGADOR_Horas dia'!$CB115&lt;&gt;0),'[5]INVESTIGADOR_Horas dia'!$CB115,""),IF($A117="TOTAL",SUM(INDIRECT("AV4:AV"&amp;ROW()-1)),""))</f>
        <v/>
      </c>
      <c r="AW117" s="3" t="str">
        <f t="shared" ca="1" si="34"/>
        <v/>
      </c>
      <c r="AX117" s="3" t="str">
        <f ca="1">IF(AND($A117&lt;&gt;"",$A117&lt;&gt;"TOTAL"),IF(AND('[5]INVESTIGADOR_Horas dia'!$CE115&lt;&gt;"",'[5]INVESTIGADOR_Horas dia'!$CE115&lt;&gt;0),'[5]INVESTIGADOR_Horas dia'!$CE115,""),IF($A117="TOTAL",SUM(INDIRECT("AX4:AX"&amp;ROW()-1)),""))</f>
        <v/>
      </c>
      <c r="AY117" s="3" t="str">
        <f ca="1">IF(AND($A117&lt;&gt;"",$A117&lt;&gt;"TOTAL"),IF(AND('[5]INVESTIGADOR_Horas dia'!$CG115&lt;&gt;"",'[5]INVESTIGADOR_Horas dia'!$CG115&lt;&gt;0),'[5]INVESTIGADOR_Horas dia'!$CG115,""),IF($A117="TOTAL",SUM(INDIRECT("AY4:AY"&amp;ROW()-1)),""))</f>
        <v/>
      </c>
      <c r="AZ117" s="3" t="str">
        <f t="shared" ca="1" si="35"/>
        <v/>
      </c>
      <c r="BA117" s="3" t="str">
        <f ca="1">IF(AND($A117&lt;&gt;"",$A117&lt;&gt;"TOTAL"),IF(AND('[5]INVESTIGADOR_Horas dia'!$CJ115&lt;&gt;"",'[5]INVESTIGADOR_Horas dia'!$CJ115&lt;&gt;0),'[5]INVESTIGADOR_Horas dia'!$CJ115,""),IF($A117="TOTAL",SUM(INDIRECT("BA4:BA"&amp;ROW()-1)),""))</f>
        <v/>
      </c>
      <c r="BB117" s="3" t="str">
        <f ca="1">IF(AND($A117&lt;&gt;"",$A117&lt;&gt;"TOTAL"),IF(AND('[5]INVESTIGADOR_Horas dia'!$CL115&lt;&gt;"",'[5]INVESTIGADOR_Horas dia'!$CL115&lt;&gt;0),'[5]INVESTIGADOR_Horas dia'!$CL115,""),IF($A117="TOTAL",SUM(INDIRECT("BB4:BB"&amp;ROW()-1)),""))</f>
        <v/>
      </c>
      <c r="BC117" s="3" t="str">
        <f t="shared" ca="1" si="36"/>
        <v/>
      </c>
      <c r="BD117" s="3" t="str">
        <f ca="1">IF(AND($A117&lt;&gt;"",$A117&lt;&gt;"TOTAL"),IF(AND('[5]INVESTIGADOR_Horas dia'!$CO115&lt;&gt;"",'[5]INVESTIGADOR_Horas dia'!$CO115&lt;&gt;0),'[5]INVESTIGADOR_Horas dia'!$CO115,""),IF($A117="TOTAL",SUM(INDIRECT("BD4:BD"&amp;ROW()-1)),""))</f>
        <v/>
      </c>
      <c r="BE117" s="3" t="str">
        <f ca="1">IF(AND($A117&lt;&gt;"",$A117&lt;&gt;"TOTAL"),IF(AND('[5]INVESTIGADOR_Horas dia'!$CQ115&lt;&gt;"",'[5]INVESTIGADOR_Horas dia'!$CQ115&lt;&gt;0),'[5]INVESTIGADOR_Horas dia'!$CQ115,""),IF($A117="TOTAL",SUM(INDIRECT("BE4:BE"&amp;ROW()-1)),""))</f>
        <v/>
      </c>
      <c r="BF117" s="3" t="str">
        <f t="shared" ca="1" si="37"/>
        <v/>
      </c>
    </row>
    <row r="118" spans="1:58" x14ac:dyDescent="0.2">
      <c r="A118" s="25" t="str">
        <f>IF('[5]INVESTIGADOR_Horas dia'!$B116&lt;&gt;"",'[5]INVESTIGADOR_Horas dia'!$B116,IF(AND('[5]INVESTIGADOR_Horas dia'!$B116="",'[5]INVESTIGADOR_Horas dia'!$B117="",'[5]INVESTIGADOR_Horas dia'!$B115=""),"","TOTAL"))</f>
        <v/>
      </c>
      <c r="B118" s="3" t="str">
        <f ca="1">IF(AND($A118&lt;&gt;"",$A118&lt;&gt;"TOTAL"),IF(AND('[5]INVESTIGADOR_Horas dia'!$C116&lt;&gt;"",'[5]INVESTIGADOR_Horas dia'!$C116&lt;&gt;0),'[5]INVESTIGADOR_Horas dia'!$C116,""),IF($A118="TOTAL",SUM(INDIRECT("B4:B"&amp;ROW()-1)),""))</f>
        <v/>
      </c>
      <c r="C118" s="3" t="str">
        <f ca="1">IF(AND($A118&lt;&gt;"",$A118&lt;&gt;"TOTAL"),IF(AND('[5]INVESTIGADOR_Horas dia'!$E116&lt;&gt;"",'[5]INVESTIGADOR_Horas dia'!$E116&lt;&gt;0),'[5]INVESTIGADOR_Horas dia'!$E116,""),IF($A118="TOTAL",SUM(INDIRECT("C4:C"&amp;ROW()-1)),""))</f>
        <v/>
      </c>
      <c r="D118" s="3" t="str">
        <f t="shared" ca="1" si="19"/>
        <v/>
      </c>
      <c r="E118" s="3" t="str">
        <f ca="1">IF(AND($A118&lt;&gt;"",$A118&lt;&gt;"TOTAL"),IF(AND('[5]INVESTIGADOR_Horas dia'!$H116&lt;&gt;"",'[5]INVESTIGADOR_Horas dia'!$H116&lt;&gt;0),'[5]INVESTIGADOR_Horas dia'!$H116,""),IF($A118="TOTAL",SUM(INDIRECT("E4:E"&amp;ROW()-1)),""))</f>
        <v/>
      </c>
      <c r="F118" s="3" t="str">
        <f ca="1">IF(AND($A118&lt;&gt;"",$A118&lt;&gt;"TOTAL"),IF(AND('[5]INVESTIGADOR_Horas dia'!$J116&lt;&gt;"",'[5]INVESTIGADOR_Horas dia'!$J116&lt;&gt;0),'[5]INVESTIGADOR_Horas dia'!$J116,""),IF($A118="TOTAL",SUM(INDIRECT("F4:F"&amp;ROW()-1)),""))</f>
        <v/>
      </c>
      <c r="G118" s="3" t="str">
        <f t="shared" ca="1" si="20"/>
        <v/>
      </c>
      <c r="H118" s="3" t="str">
        <f ca="1">IF(AND($A118&lt;&gt;"",$A118&lt;&gt;"TOTAL"),IF(AND('[5]INVESTIGADOR_Horas dia'!$M116&lt;&gt;"",'[5]INVESTIGADOR_Horas dia'!$M116&lt;&gt;0),'[5]INVESTIGADOR_Horas dia'!$M116,""),IF($A118="TOTAL",SUM(INDIRECT("H4:H"&amp;ROW()-1)),""))</f>
        <v/>
      </c>
      <c r="I118" s="3" t="str">
        <f ca="1">IF(AND($A118&lt;&gt;"",$A118&lt;&gt;"TOTAL"),IF(AND('[5]INVESTIGADOR_Horas dia'!$O116&lt;&gt;"",'[5]INVESTIGADOR_Horas dia'!$O116&lt;&gt;0),'[5]INVESTIGADOR_Horas dia'!$O116,""),IF($A118="TOTAL",SUM(INDIRECT("I4:I"&amp;ROW()-1)),""))</f>
        <v/>
      </c>
      <c r="J118" s="3" t="str">
        <f t="shared" ca="1" si="21"/>
        <v/>
      </c>
      <c r="K118" s="3" t="str">
        <f ca="1">IF(AND($A118&lt;&gt;"",$A118&lt;&gt;"TOTAL"),IF(AND('[5]INVESTIGADOR_Horas dia'!$R116&lt;&gt;"",'[5]INVESTIGADOR_Horas dia'!$R116&lt;&gt;0),'[5]INVESTIGADOR_Horas dia'!$R116,""),IF($A118="TOTAL",SUM(INDIRECT("K4:K"&amp;ROW()-1)),""))</f>
        <v/>
      </c>
      <c r="L118" s="3" t="str">
        <f ca="1">IF(AND($A118&lt;&gt;"",$A118&lt;&gt;"TOTAL"),IF(AND('[5]INVESTIGADOR_Horas dia'!$T116&lt;&gt;"",'[5]INVESTIGADOR_Horas dia'!$T116&lt;&gt;0),'[5]INVESTIGADOR_Horas dia'!$T116,""),IF($A118="TOTAL",SUM(INDIRECT("L4:L"&amp;ROW()-1)),""))</f>
        <v/>
      </c>
      <c r="M118" s="3" t="str">
        <f t="shared" ca="1" si="22"/>
        <v/>
      </c>
      <c r="N118" s="3" t="str">
        <f ca="1">IF(AND($A118&lt;&gt;"",$A118&lt;&gt;"TOTAL"),IF(AND('[5]INVESTIGADOR_Horas dia'!$W116&lt;&gt;"",'[5]INVESTIGADOR_Horas dia'!$W116&lt;&gt;0),'[5]INVESTIGADOR_Horas dia'!$W116,""),IF($A118="TOTAL",SUM(INDIRECT("N4:N"&amp;ROW()-1)),""))</f>
        <v/>
      </c>
      <c r="O118" s="3" t="str">
        <f ca="1">IF(AND($A118&lt;&gt;"",$A118&lt;&gt;"TOTAL"),IF(AND('[5]INVESTIGADOR_Horas dia'!$Y116&lt;&gt;"",'[5]INVESTIGADOR_Horas dia'!$Y116&lt;&gt;0),'[5]INVESTIGADOR_Horas dia'!$Y116,""),IF($A118="TOTAL",SUM(INDIRECT("O4:O"&amp;ROW()-1)),""))</f>
        <v/>
      </c>
      <c r="P118" s="3" t="str">
        <f t="shared" ca="1" si="23"/>
        <v/>
      </c>
      <c r="Q118" s="3" t="str">
        <f ca="1">IF(AND($A118&lt;&gt;"",$A118&lt;&gt;"TOTAL"),IF(AND('[5]INVESTIGADOR_Horas dia'!$AB116&lt;&gt;"",'[5]INVESTIGADOR_Horas dia'!$AB116&lt;&gt;0),'[5]INVESTIGADOR_Horas dia'!$AB116,""),IF($A118="TOTAL",SUM(INDIRECT("Q4:Q"&amp;ROW()-1)),""))</f>
        <v/>
      </c>
      <c r="R118" s="3" t="str">
        <f ca="1">IF(AND($A118&lt;&gt;"",$A118&lt;&gt;"TOTAL"),IF(AND('[5]INVESTIGADOR_Horas dia'!$AD116&lt;&gt;"",'[5]INVESTIGADOR_Horas dia'!$AD116&lt;&gt;0),'[5]INVESTIGADOR_Horas dia'!$AD116,""),IF($A118="TOTAL",SUM(INDIRECT("R4:R"&amp;ROW()-1)),""))</f>
        <v/>
      </c>
      <c r="S118" s="3" t="str">
        <f t="shared" ca="1" si="24"/>
        <v/>
      </c>
      <c r="T118" s="3" t="str">
        <f ca="1">IF(AND($A118&lt;&gt;"",$A118&lt;&gt;"TOTAL"),IF(AND('[5]INVESTIGADOR_Horas dia'!$AG116&lt;&gt;"",'[5]INVESTIGADOR_Horas dia'!$AG116&lt;&gt;0),'[5]INVESTIGADOR_Horas dia'!$AG116,""),IF($A118="TOTAL",SUM(INDIRECT("T4:T"&amp;ROW()-1)),""))</f>
        <v/>
      </c>
      <c r="U118" s="3" t="str">
        <f ca="1">IF(AND($A118&lt;&gt;"",$A118&lt;&gt;"TOTAL"),IF(AND('[5]INVESTIGADOR_Horas dia'!$AI116&lt;&gt;"",'[5]INVESTIGADOR_Horas dia'!$AI116&lt;&gt;0),'[5]INVESTIGADOR_Horas dia'!$AI116,""),IF($A118="TOTAL",SUM(INDIRECT("U4:U"&amp;ROW()-1)),""))</f>
        <v/>
      </c>
      <c r="V118" s="3" t="str">
        <f t="shared" ca="1" si="25"/>
        <v/>
      </c>
      <c r="W118" s="3" t="str">
        <f ca="1">IF(AND($A118&lt;&gt;"",$A118&lt;&gt;"TOTAL"),IF(AND('[5]INVESTIGADOR_Horas dia'!$AL116&lt;&gt;"",'[5]INVESTIGADOR_Horas dia'!$AL116&lt;&gt;0),'[5]INVESTIGADOR_Horas dia'!$AL116,""),IF($A118="TOTAL",SUM(INDIRECT("W4:W"&amp;ROW()-1)),""))</f>
        <v/>
      </c>
      <c r="X118" s="3" t="str">
        <f ca="1">IF(AND($A118&lt;&gt;"",$A118&lt;&gt;"TOTAL"),IF(AND('[5]INVESTIGADOR_Horas dia'!$AN116&lt;&gt;"",'[5]INVESTIGADOR_Horas dia'!$AN116&lt;&gt;0),'[5]INVESTIGADOR_Horas dia'!$AN116,""),IF($A118="TOTAL",SUM(INDIRECT("X4:X"&amp;ROW()-1)),""))</f>
        <v/>
      </c>
      <c r="Y118" s="3" t="str">
        <f t="shared" ca="1" si="26"/>
        <v/>
      </c>
      <c r="Z118" s="3" t="str">
        <f ca="1">IF(AND($A118&lt;&gt;"",$A118&lt;&gt;"TOTAL"),IF(AND('[5]INVESTIGADOR_Horas dia'!$AQ116&lt;&gt;"",'[5]INVESTIGADOR_Horas dia'!$AQ116&lt;&gt;0),'[5]INVESTIGADOR_Horas dia'!$AQ116,""),IF($A118="TOTAL",SUM(INDIRECT("Z4:Z"&amp;ROW()-1)),""))</f>
        <v/>
      </c>
      <c r="AA118" s="3" t="str">
        <f ca="1">IF(AND($A118&lt;&gt;"",$A118&lt;&gt;"TOTAL"),IF(AND('[5]INVESTIGADOR_Horas dia'!$AS116&lt;&gt;"",'[5]INVESTIGADOR_Horas dia'!$AS116&lt;&gt;0),'[5]INVESTIGADOR_Horas dia'!$AS116,""),IF($A118="TOTAL",SUM(INDIRECT("AA4:AA"&amp;ROW()-1)),""))</f>
        <v/>
      </c>
      <c r="AB118" s="3" t="str">
        <f t="shared" ca="1" si="27"/>
        <v/>
      </c>
      <c r="AC118" s="3" t="str">
        <f ca="1">IF(AND($A118&lt;&gt;"",$A118&lt;&gt;"TOTAL"),IF(AND('[5]INVESTIGADOR_Horas dia'!$AV116&lt;&gt;"",'[5]INVESTIGADOR_Horas dia'!$AV116&lt;&gt;0),'[5]INVESTIGADOR_Horas dia'!$AV116,""),IF($A118="TOTAL",SUM(INDIRECT("AC4:AC"&amp;ROW()-1)),""))</f>
        <v/>
      </c>
      <c r="AD118" s="3" t="str">
        <f ca="1">IF(AND($A118&lt;&gt;"",$A118&lt;&gt;"TOTAL"),IF(AND('[5]INVESTIGADOR_Horas dia'!$AX116&lt;&gt;"",'[5]INVESTIGADOR_Horas dia'!$AX116&lt;&gt;0),'[5]INVESTIGADOR_Horas dia'!$AX116,""),IF($A118="TOTAL",SUM(INDIRECT("AD4:AD"&amp;ROW()-1)),""))</f>
        <v/>
      </c>
      <c r="AE118" s="3" t="str">
        <f t="shared" ca="1" si="28"/>
        <v/>
      </c>
      <c r="AF118" s="3" t="str">
        <f ca="1">IF(AND($A118&lt;&gt;"",$A118&lt;&gt;"TOTAL"),IF(AND('[5]INVESTIGADOR_Horas dia'!$BA116&lt;&gt;"",'[5]INVESTIGADOR_Horas dia'!$BA116&lt;&gt;0),'[5]INVESTIGADOR_Horas dia'!$BA116,""),IF($A118="TOTAL",SUM(INDIRECT("AF4:AF"&amp;ROW()-1)),""))</f>
        <v/>
      </c>
      <c r="AG118" s="3" t="str">
        <f ca="1">IF(AND($A118&lt;&gt;"",$A118&lt;&gt;"TOTAL"),IF(AND('[5]INVESTIGADOR_Horas dia'!$BC116&lt;&gt;"",'[5]INVESTIGADOR_Horas dia'!$BC116&lt;&gt;0),'[5]INVESTIGADOR_Horas dia'!$BC116,""),IF($A118="TOTAL",SUM(INDIRECT("AG4:AG"&amp;ROW()-1)),""))</f>
        <v/>
      </c>
      <c r="AH118" s="3" t="str">
        <f t="shared" ca="1" si="29"/>
        <v/>
      </c>
      <c r="AI118" s="3" t="str">
        <f ca="1">IF(AND($A118&lt;&gt;"",$A118&lt;&gt;"TOTAL"),IF(AND('[5]INVESTIGADOR_Horas dia'!$BF116&lt;&gt;"",'[5]INVESTIGADOR_Horas dia'!$BF116&lt;&gt;0),'[5]INVESTIGADOR_Horas dia'!$BF116,""),IF($A118="TOTAL",SUM(INDIRECT("AI4:AI"&amp;ROW()-1)),""))</f>
        <v/>
      </c>
      <c r="AJ118" s="3" t="str">
        <f ca="1">IF(AND($A118&lt;&gt;"",$A118&lt;&gt;"TOTAL"),IF(AND('[5]INVESTIGADOR_Horas dia'!$BH116&lt;&gt;"",'[5]INVESTIGADOR_Horas dia'!$BH116&lt;&gt;0),'[5]INVESTIGADOR_Horas dia'!$BH116,""),IF($A118="TOTAL",SUM(INDIRECT("AJ4:AJ"&amp;ROW()-1)),""))</f>
        <v/>
      </c>
      <c r="AK118" s="3" t="str">
        <f t="shared" ca="1" si="30"/>
        <v/>
      </c>
      <c r="AL118" s="3" t="str">
        <f ca="1">IF(AND($A118&lt;&gt;"",$A118&lt;&gt;"TOTAL"),IF(AND('[5]INVESTIGADOR_Horas dia'!$BK116&lt;&gt;"",'[5]INVESTIGADOR_Horas dia'!$BK116&lt;&gt;0),'[5]INVESTIGADOR_Horas dia'!$BK116,""),IF($A118="TOTAL",SUM(INDIRECT("AL4:AL"&amp;ROW()-1)),""))</f>
        <v/>
      </c>
      <c r="AM118" s="3" t="str">
        <f ca="1">IF(AND($A118&lt;&gt;"",$A118&lt;&gt;"TOTAL"),IF(AND('[5]INVESTIGADOR_Horas dia'!$BM116&lt;&gt;"",'[5]INVESTIGADOR_Horas dia'!$BM116&lt;&gt;0),'[5]INVESTIGADOR_Horas dia'!$BM116,""),IF($A118="TOTAL",SUM(INDIRECT("AM4:AM"&amp;ROW()-1)),""))</f>
        <v/>
      </c>
      <c r="AN118" s="3" t="str">
        <f t="shared" ca="1" si="31"/>
        <v/>
      </c>
      <c r="AO118" s="3" t="str">
        <f ca="1">IF(AND($A118&lt;&gt;"",$A118&lt;&gt;"TOTAL"),IF(AND('[5]INVESTIGADOR_Horas dia'!$BP116&lt;&gt;"",'[5]INVESTIGADOR_Horas dia'!$BP116&lt;&gt;0),'[5]INVESTIGADOR_Horas dia'!$BP116,""),IF($A118="TOTAL",SUM(INDIRECT("AO4:AO"&amp;ROW()-1)),""))</f>
        <v/>
      </c>
      <c r="AP118" s="3" t="str">
        <f ca="1">IF(AND($A118&lt;&gt;"",$A118&lt;&gt;"TOTAL"),IF(AND('[5]INVESTIGADOR_Horas dia'!$BR116&lt;&gt;"",'[5]INVESTIGADOR_Horas dia'!$BR116&lt;&gt;0),'[5]INVESTIGADOR_Horas dia'!$BR116,""),IF($A118="TOTAL",SUM(INDIRECT("AP4:AP"&amp;ROW()-1)),""))</f>
        <v/>
      </c>
      <c r="AQ118" s="3" t="str">
        <f t="shared" ca="1" si="32"/>
        <v/>
      </c>
      <c r="AR118" s="3" t="str">
        <f ca="1">IF(AND($A118&lt;&gt;"",$A118&lt;&gt;"TOTAL"),IF(AND('[5]INVESTIGADOR_Horas dia'!$BU116&lt;&gt;"",'[5]INVESTIGADOR_Horas dia'!$BU116&lt;&gt;0),'[5]INVESTIGADOR_Horas dia'!$BU116,""),IF($A118="TOTAL",SUM(INDIRECT("AR4:AR"&amp;ROW()-1)),""))</f>
        <v/>
      </c>
      <c r="AS118" s="3" t="str">
        <f ca="1">IF(AND($A118&lt;&gt;"",$A118&lt;&gt;"TOTAL"),IF(AND('[5]INVESTIGADOR_Horas dia'!$BW116&lt;&gt;"",'[5]INVESTIGADOR_Horas dia'!$BW116&lt;&gt;0),'[5]INVESTIGADOR_Horas dia'!$BW116,""),IF($A118="TOTAL",SUM(INDIRECT("AS4:AS"&amp;ROW()-1)),""))</f>
        <v/>
      </c>
      <c r="AT118" s="3" t="str">
        <f t="shared" ca="1" si="33"/>
        <v/>
      </c>
      <c r="AU118" s="3" t="str">
        <f ca="1">IF(AND($A118&lt;&gt;"",$A118&lt;&gt;"TOTAL"),IF(AND('[5]INVESTIGADOR_Horas dia'!$BZ116&lt;&gt;"",'[5]INVESTIGADOR_Horas dia'!$BZ116&lt;&gt;0),'[5]INVESTIGADOR_Horas dia'!$BZ116,""),IF($A118="TOTAL",SUM(INDIRECT("AU4:AU"&amp;ROW()-1)),""))</f>
        <v/>
      </c>
      <c r="AV118" s="3" t="str">
        <f ca="1">IF(AND($A118&lt;&gt;"",$A118&lt;&gt;"TOTAL"),IF(AND('[5]INVESTIGADOR_Horas dia'!$CB116&lt;&gt;"",'[5]INVESTIGADOR_Horas dia'!$CB116&lt;&gt;0),'[5]INVESTIGADOR_Horas dia'!$CB116,""),IF($A118="TOTAL",SUM(INDIRECT("AV4:AV"&amp;ROW()-1)),""))</f>
        <v/>
      </c>
      <c r="AW118" s="3" t="str">
        <f t="shared" ca="1" si="34"/>
        <v/>
      </c>
      <c r="AX118" s="3" t="str">
        <f ca="1">IF(AND($A118&lt;&gt;"",$A118&lt;&gt;"TOTAL"),IF(AND('[5]INVESTIGADOR_Horas dia'!$CE116&lt;&gt;"",'[5]INVESTIGADOR_Horas dia'!$CE116&lt;&gt;0),'[5]INVESTIGADOR_Horas dia'!$CE116,""),IF($A118="TOTAL",SUM(INDIRECT("AX4:AX"&amp;ROW()-1)),""))</f>
        <v/>
      </c>
      <c r="AY118" s="3" t="str">
        <f ca="1">IF(AND($A118&lt;&gt;"",$A118&lt;&gt;"TOTAL"),IF(AND('[5]INVESTIGADOR_Horas dia'!$CG116&lt;&gt;"",'[5]INVESTIGADOR_Horas dia'!$CG116&lt;&gt;0),'[5]INVESTIGADOR_Horas dia'!$CG116,""),IF($A118="TOTAL",SUM(INDIRECT("AY4:AY"&amp;ROW()-1)),""))</f>
        <v/>
      </c>
      <c r="AZ118" s="3" t="str">
        <f t="shared" ca="1" si="35"/>
        <v/>
      </c>
      <c r="BA118" s="3" t="str">
        <f ca="1">IF(AND($A118&lt;&gt;"",$A118&lt;&gt;"TOTAL"),IF(AND('[5]INVESTIGADOR_Horas dia'!$CJ116&lt;&gt;"",'[5]INVESTIGADOR_Horas dia'!$CJ116&lt;&gt;0),'[5]INVESTIGADOR_Horas dia'!$CJ116,""),IF($A118="TOTAL",SUM(INDIRECT("BA4:BA"&amp;ROW()-1)),""))</f>
        <v/>
      </c>
      <c r="BB118" s="3" t="str">
        <f ca="1">IF(AND($A118&lt;&gt;"",$A118&lt;&gt;"TOTAL"),IF(AND('[5]INVESTIGADOR_Horas dia'!$CL116&lt;&gt;"",'[5]INVESTIGADOR_Horas dia'!$CL116&lt;&gt;0),'[5]INVESTIGADOR_Horas dia'!$CL116,""),IF($A118="TOTAL",SUM(INDIRECT("BB4:BB"&amp;ROW()-1)),""))</f>
        <v/>
      </c>
      <c r="BC118" s="3" t="str">
        <f t="shared" ca="1" si="36"/>
        <v/>
      </c>
      <c r="BD118" s="3" t="str">
        <f ca="1">IF(AND($A118&lt;&gt;"",$A118&lt;&gt;"TOTAL"),IF(AND('[5]INVESTIGADOR_Horas dia'!$CO116&lt;&gt;"",'[5]INVESTIGADOR_Horas dia'!$CO116&lt;&gt;0),'[5]INVESTIGADOR_Horas dia'!$CO116,""),IF($A118="TOTAL",SUM(INDIRECT("BD4:BD"&amp;ROW()-1)),""))</f>
        <v/>
      </c>
      <c r="BE118" s="3" t="str">
        <f ca="1">IF(AND($A118&lt;&gt;"",$A118&lt;&gt;"TOTAL"),IF(AND('[5]INVESTIGADOR_Horas dia'!$CQ116&lt;&gt;"",'[5]INVESTIGADOR_Horas dia'!$CQ116&lt;&gt;0),'[5]INVESTIGADOR_Horas dia'!$CQ116,""),IF($A118="TOTAL",SUM(INDIRECT("BE4:BE"&amp;ROW()-1)),""))</f>
        <v/>
      </c>
      <c r="BF118" s="3" t="str">
        <f t="shared" ca="1" si="37"/>
        <v/>
      </c>
    </row>
    <row r="119" spans="1:58" x14ac:dyDescent="0.2">
      <c r="A119" s="25" t="str">
        <f>IF('[5]INVESTIGADOR_Horas dia'!$B117&lt;&gt;"",'[5]INVESTIGADOR_Horas dia'!$B117,IF(AND('[5]INVESTIGADOR_Horas dia'!$B117="",'[5]INVESTIGADOR_Horas dia'!$B118="",'[5]INVESTIGADOR_Horas dia'!$B116=""),"","TOTAL"))</f>
        <v/>
      </c>
      <c r="B119" s="3" t="str">
        <f ca="1">IF(AND($A119&lt;&gt;"",$A119&lt;&gt;"TOTAL"),IF(AND('[5]INVESTIGADOR_Horas dia'!$C117&lt;&gt;"",'[5]INVESTIGADOR_Horas dia'!$C117&lt;&gt;0),'[5]INVESTIGADOR_Horas dia'!$C117,""),IF($A119="TOTAL",SUM(INDIRECT("B4:B"&amp;ROW()-1)),""))</f>
        <v/>
      </c>
      <c r="C119" s="3" t="str">
        <f ca="1">IF(AND($A119&lt;&gt;"",$A119&lt;&gt;"TOTAL"),IF(AND('[5]INVESTIGADOR_Horas dia'!$E117&lt;&gt;"",'[5]INVESTIGADOR_Horas dia'!$E117&lt;&gt;0),'[5]INVESTIGADOR_Horas dia'!$E117,""),IF($A119="TOTAL",SUM(INDIRECT("C4:C"&amp;ROW()-1)),""))</f>
        <v/>
      </c>
      <c r="D119" s="3" t="str">
        <f t="shared" ca="1" si="19"/>
        <v/>
      </c>
      <c r="E119" s="3" t="str">
        <f ca="1">IF(AND($A119&lt;&gt;"",$A119&lt;&gt;"TOTAL"),IF(AND('[5]INVESTIGADOR_Horas dia'!$H117&lt;&gt;"",'[5]INVESTIGADOR_Horas dia'!$H117&lt;&gt;0),'[5]INVESTIGADOR_Horas dia'!$H117,""),IF($A119="TOTAL",SUM(INDIRECT("E4:E"&amp;ROW()-1)),""))</f>
        <v/>
      </c>
      <c r="F119" s="3" t="str">
        <f ca="1">IF(AND($A119&lt;&gt;"",$A119&lt;&gt;"TOTAL"),IF(AND('[5]INVESTIGADOR_Horas dia'!$J117&lt;&gt;"",'[5]INVESTIGADOR_Horas dia'!$J117&lt;&gt;0),'[5]INVESTIGADOR_Horas dia'!$J117,""),IF($A119="TOTAL",SUM(INDIRECT("F4:F"&amp;ROW()-1)),""))</f>
        <v/>
      </c>
      <c r="G119" s="3" t="str">
        <f t="shared" ca="1" si="20"/>
        <v/>
      </c>
      <c r="H119" s="3" t="str">
        <f ca="1">IF(AND($A119&lt;&gt;"",$A119&lt;&gt;"TOTAL"),IF(AND('[5]INVESTIGADOR_Horas dia'!$M117&lt;&gt;"",'[5]INVESTIGADOR_Horas dia'!$M117&lt;&gt;0),'[5]INVESTIGADOR_Horas dia'!$M117,""),IF($A119="TOTAL",SUM(INDIRECT("H4:H"&amp;ROW()-1)),""))</f>
        <v/>
      </c>
      <c r="I119" s="3" t="str">
        <f ca="1">IF(AND($A119&lt;&gt;"",$A119&lt;&gt;"TOTAL"),IF(AND('[5]INVESTIGADOR_Horas dia'!$O117&lt;&gt;"",'[5]INVESTIGADOR_Horas dia'!$O117&lt;&gt;0),'[5]INVESTIGADOR_Horas dia'!$O117,""),IF($A119="TOTAL",SUM(INDIRECT("I4:I"&amp;ROW()-1)),""))</f>
        <v/>
      </c>
      <c r="J119" s="3" t="str">
        <f t="shared" ca="1" si="21"/>
        <v/>
      </c>
      <c r="K119" s="3" t="str">
        <f ca="1">IF(AND($A119&lt;&gt;"",$A119&lt;&gt;"TOTAL"),IF(AND('[5]INVESTIGADOR_Horas dia'!$R117&lt;&gt;"",'[5]INVESTIGADOR_Horas dia'!$R117&lt;&gt;0),'[5]INVESTIGADOR_Horas dia'!$R117,""),IF($A119="TOTAL",SUM(INDIRECT("K4:K"&amp;ROW()-1)),""))</f>
        <v/>
      </c>
      <c r="L119" s="3" t="str">
        <f ca="1">IF(AND($A119&lt;&gt;"",$A119&lt;&gt;"TOTAL"),IF(AND('[5]INVESTIGADOR_Horas dia'!$T117&lt;&gt;"",'[5]INVESTIGADOR_Horas dia'!$T117&lt;&gt;0),'[5]INVESTIGADOR_Horas dia'!$T117,""),IF($A119="TOTAL",SUM(INDIRECT("L4:L"&amp;ROW()-1)),""))</f>
        <v/>
      </c>
      <c r="M119" s="3" t="str">
        <f t="shared" ca="1" si="22"/>
        <v/>
      </c>
      <c r="N119" s="3" t="str">
        <f ca="1">IF(AND($A119&lt;&gt;"",$A119&lt;&gt;"TOTAL"),IF(AND('[5]INVESTIGADOR_Horas dia'!$W117&lt;&gt;"",'[5]INVESTIGADOR_Horas dia'!$W117&lt;&gt;0),'[5]INVESTIGADOR_Horas dia'!$W117,""),IF($A119="TOTAL",SUM(INDIRECT("N4:N"&amp;ROW()-1)),""))</f>
        <v/>
      </c>
      <c r="O119" s="3" t="str">
        <f ca="1">IF(AND($A119&lt;&gt;"",$A119&lt;&gt;"TOTAL"),IF(AND('[5]INVESTIGADOR_Horas dia'!$Y117&lt;&gt;"",'[5]INVESTIGADOR_Horas dia'!$Y117&lt;&gt;0),'[5]INVESTIGADOR_Horas dia'!$Y117,""),IF($A119="TOTAL",SUM(INDIRECT("O4:O"&amp;ROW()-1)),""))</f>
        <v/>
      </c>
      <c r="P119" s="3" t="str">
        <f t="shared" ca="1" si="23"/>
        <v/>
      </c>
      <c r="Q119" s="3" t="str">
        <f ca="1">IF(AND($A119&lt;&gt;"",$A119&lt;&gt;"TOTAL"),IF(AND('[5]INVESTIGADOR_Horas dia'!$AB117&lt;&gt;"",'[5]INVESTIGADOR_Horas dia'!$AB117&lt;&gt;0),'[5]INVESTIGADOR_Horas dia'!$AB117,""),IF($A119="TOTAL",SUM(INDIRECT("Q4:Q"&amp;ROW()-1)),""))</f>
        <v/>
      </c>
      <c r="R119" s="3" t="str">
        <f ca="1">IF(AND($A119&lt;&gt;"",$A119&lt;&gt;"TOTAL"),IF(AND('[5]INVESTIGADOR_Horas dia'!$AD117&lt;&gt;"",'[5]INVESTIGADOR_Horas dia'!$AD117&lt;&gt;0),'[5]INVESTIGADOR_Horas dia'!$AD117,""),IF($A119="TOTAL",SUM(INDIRECT("R4:R"&amp;ROW()-1)),""))</f>
        <v/>
      </c>
      <c r="S119" s="3" t="str">
        <f t="shared" ca="1" si="24"/>
        <v/>
      </c>
      <c r="T119" s="3" t="str">
        <f ca="1">IF(AND($A119&lt;&gt;"",$A119&lt;&gt;"TOTAL"),IF(AND('[5]INVESTIGADOR_Horas dia'!$AG117&lt;&gt;"",'[5]INVESTIGADOR_Horas dia'!$AG117&lt;&gt;0),'[5]INVESTIGADOR_Horas dia'!$AG117,""),IF($A119="TOTAL",SUM(INDIRECT("T4:T"&amp;ROW()-1)),""))</f>
        <v/>
      </c>
      <c r="U119" s="3" t="str">
        <f ca="1">IF(AND($A119&lt;&gt;"",$A119&lt;&gt;"TOTAL"),IF(AND('[5]INVESTIGADOR_Horas dia'!$AI117&lt;&gt;"",'[5]INVESTIGADOR_Horas dia'!$AI117&lt;&gt;0),'[5]INVESTIGADOR_Horas dia'!$AI117,""),IF($A119="TOTAL",SUM(INDIRECT("U4:U"&amp;ROW()-1)),""))</f>
        <v/>
      </c>
      <c r="V119" s="3" t="str">
        <f t="shared" ca="1" si="25"/>
        <v/>
      </c>
      <c r="W119" s="3" t="str">
        <f ca="1">IF(AND($A119&lt;&gt;"",$A119&lt;&gt;"TOTAL"),IF(AND('[5]INVESTIGADOR_Horas dia'!$AL117&lt;&gt;"",'[5]INVESTIGADOR_Horas dia'!$AL117&lt;&gt;0),'[5]INVESTIGADOR_Horas dia'!$AL117,""),IF($A119="TOTAL",SUM(INDIRECT("W4:W"&amp;ROW()-1)),""))</f>
        <v/>
      </c>
      <c r="X119" s="3" t="str">
        <f ca="1">IF(AND($A119&lt;&gt;"",$A119&lt;&gt;"TOTAL"),IF(AND('[5]INVESTIGADOR_Horas dia'!$AN117&lt;&gt;"",'[5]INVESTIGADOR_Horas dia'!$AN117&lt;&gt;0),'[5]INVESTIGADOR_Horas dia'!$AN117,""),IF($A119="TOTAL",SUM(INDIRECT("X4:X"&amp;ROW()-1)),""))</f>
        <v/>
      </c>
      <c r="Y119" s="3" t="str">
        <f t="shared" ca="1" si="26"/>
        <v/>
      </c>
      <c r="Z119" s="3" t="str">
        <f ca="1">IF(AND($A119&lt;&gt;"",$A119&lt;&gt;"TOTAL"),IF(AND('[5]INVESTIGADOR_Horas dia'!$AQ117&lt;&gt;"",'[5]INVESTIGADOR_Horas dia'!$AQ117&lt;&gt;0),'[5]INVESTIGADOR_Horas dia'!$AQ117,""),IF($A119="TOTAL",SUM(INDIRECT("Z4:Z"&amp;ROW()-1)),""))</f>
        <v/>
      </c>
      <c r="AA119" s="3" t="str">
        <f ca="1">IF(AND($A119&lt;&gt;"",$A119&lt;&gt;"TOTAL"),IF(AND('[5]INVESTIGADOR_Horas dia'!$AS117&lt;&gt;"",'[5]INVESTIGADOR_Horas dia'!$AS117&lt;&gt;0),'[5]INVESTIGADOR_Horas dia'!$AS117,""),IF($A119="TOTAL",SUM(INDIRECT("AA4:AA"&amp;ROW()-1)),""))</f>
        <v/>
      </c>
      <c r="AB119" s="3" t="str">
        <f t="shared" ca="1" si="27"/>
        <v/>
      </c>
      <c r="AC119" s="3" t="str">
        <f ca="1">IF(AND($A119&lt;&gt;"",$A119&lt;&gt;"TOTAL"),IF(AND('[5]INVESTIGADOR_Horas dia'!$AV117&lt;&gt;"",'[5]INVESTIGADOR_Horas dia'!$AV117&lt;&gt;0),'[5]INVESTIGADOR_Horas dia'!$AV117,""),IF($A119="TOTAL",SUM(INDIRECT("AC4:AC"&amp;ROW()-1)),""))</f>
        <v/>
      </c>
      <c r="AD119" s="3" t="str">
        <f ca="1">IF(AND($A119&lt;&gt;"",$A119&lt;&gt;"TOTAL"),IF(AND('[5]INVESTIGADOR_Horas dia'!$AX117&lt;&gt;"",'[5]INVESTIGADOR_Horas dia'!$AX117&lt;&gt;0),'[5]INVESTIGADOR_Horas dia'!$AX117,""),IF($A119="TOTAL",SUM(INDIRECT("AD4:AD"&amp;ROW()-1)),""))</f>
        <v/>
      </c>
      <c r="AE119" s="3" t="str">
        <f t="shared" ca="1" si="28"/>
        <v/>
      </c>
      <c r="AF119" s="3" t="str">
        <f ca="1">IF(AND($A119&lt;&gt;"",$A119&lt;&gt;"TOTAL"),IF(AND('[5]INVESTIGADOR_Horas dia'!$BA117&lt;&gt;"",'[5]INVESTIGADOR_Horas dia'!$BA117&lt;&gt;0),'[5]INVESTIGADOR_Horas dia'!$BA117,""),IF($A119="TOTAL",SUM(INDIRECT("AF4:AF"&amp;ROW()-1)),""))</f>
        <v/>
      </c>
      <c r="AG119" s="3" t="str">
        <f ca="1">IF(AND($A119&lt;&gt;"",$A119&lt;&gt;"TOTAL"),IF(AND('[5]INVESTIGADOR_Horas dia'!$BC117&lt;&gt;"",'[5]INVESTIGADOR_Horas dia'!$BC117&lt;&gt;0),'[5]INVESTIGADOR_Horas dia'!$BC117,""),IF($A119="TOTAL",SUM(INDIRECT("AG4:AG"&amp;ROW()-1)),""))</f>
        <v/>
      </c>
      <c r="AH119" s="3" t="str">
        <f t="shared" ca="1" si="29"/>
        <v/>
      </c>
      <c r="AI119" s="3" t="str">
        <f ca="1">IF(AND($A119&lt;&gt;"",$A119&lt;&gt;"TOTAL"),IF(AND('[5]INVESTIGADOR_Horas dia'!$BF117&lt;&gt;"",'[5]INVESTIGADOR_Horas dia'!$BF117&lt;&gt;0),'[5]INVESTIGADOR_Horas dia'!$BF117,""),IF($A119="TOTAL",SUM(INDIRECT("AI4:AI"&amp;ROW()-1)),""))</f>
        <v/>
      </c>
      <c r="AJ119" s="3" t="str">
        <f ca="1">IF(AND($A119&lt;&gt;"",$A119&lt;&gt;"TOTAL"),IF(AND('[5]INVESTIGADOR_Horas dia'!$BH117&lt;&gt;"",'[5]INVESTIGADOR_Horas dia'!$BH117&lt;&gt;0),'[5]INVESTIGADOR_Horas dia'!$BH117,""),IF($A119="TOTAL",SUM(INDIRECT("AJ4:AJ"&amp;ROW()-1)),""))</f>
        <v/>
      </c>
      <c r="AK119" s="3" t="str">
        <f t="shared" ca="1" si="30"/>
        <v/>
      </c>
      <c r="AL119" s="3" t="str">
        <f ca="1">IF(AND($A119&lt;&gt;"",$A119&lt;&gt;"TOTAL"),IF(AND('[5]INVESTIGADOR_Horas dia'!$BK117&lt;&gt;"",'[5]INVESTIGADOR_Horas dia'!$BK117&lt;&gt;0),'[5]INVESTIGADOR_Horas dia'!$BK117,""),IF($A119="TOTAL",SUM(INDIRECT("AL4:AL"&amp;ROW()-1)),""))</f>
        <v/>
      </c>
      <c r="AM119" s="3" t="str">
        <f ca="1">IF(AND($A119&lt;&gt;"",$A119&lt;&gt;"TOTAL"),IF(AND('[5]INVESTIGADOR_Horas dia'!$BM117&lt;&gt;"",'[5]INVESTIGADOR_Horas dia'!$BM117&lt;&gt;0),'[5]INVESTIGADOR_Horas dia'!$BM117,""),IF($A119="TOTAL",SUM(INDIRECT("AM4:AM"&amp;ROW()-1)),""))</f>
        <v/>
      </c>
      <c r="AN119" s="3" t="str">
        <f t="shared" ca="1" si="31"/>
        <v/>
      </c>
      <c r="AO119" s="3" t="str">
        <f ca="1">IF(AND($A119&lt;&gt;"",$A119&lt;&gt;"TOTAL"),IF(AND('[5]INVESTIGADOR_Horas dia'!$BP117&lt;&gt;"",'[5]INVESTIGADOR_Horas dia'!$BP117&lt;&gt;0),'[5]INVESTIGADOR_Horas dia'!$BP117,""),IF($A119="TOTAL",SUM(INDIRECT("AO4:AO"&amp;ROW()-1)),""))</f>
        <v/>
      </c>
      <c r="AP119" s="3" t="str">
        <f ca="1">IF(AND($A119&lt;&gt;"",$A119&lt;&gt;"TOTAL"),IF(AND('[5]INVESTIGADOR_Horas dia'!$BR117&lt;&gt;"",'[5]INVESTIGADOR_Horas dia'!$BR117&lt;&gt;0),'[5]INVESTIGADOR_Horas dia'!$BR117,""),IF($A119="TOTAL",SUM(INDIRECT("AP4:AP"&amp;ROW()-1)),""))</f>
        <v/>
      </c>
      <c r="AQ119" s="3" t="str">
        <f t="shared" ca="1" si="32"/>
        <v/>
      </c>
      <c r="AR119" s="3" t="str">
        <f ca="1">IF(AND($A119&lt;&gt;"",$A119&lt;&gt;"TOTAL"),IF(AND('[5]INVESTIGADOR_Horas dia'!$BU117&lt;&gt;"",'[5]INVESTIGADOR_Horas dia'!$BU117&lt;&gt;0),'[5]INVESTIGADOR_Horas dia'!$BU117,""),IF($A119="TOTAL",SUM(INDIRECT("AR4:AR"&amp;ROW()-1)),""))</f>
        <v/>
      </c>
      <c r="AS119" s="3" t="str">
        <f ca="1">IF(AND($A119&lt;&gt;"",$A119&lt;&gt;"TOTAL"),IF(AND('[5]INVESTIGADOR_Horas dia'!$BW117&lt;&gt;"",'[5]INVESTIGADOR_Horas dia'!$BW117&lt;&gt;0),'[5]INVESTIGADOR_Horas dia'!$BW117,""),IF($A119="TOTAL",SUM(INDIRECT("AS4:AS"&amp;ROW()-1)),""))</f>
        <v/>
      </c>
      <c r="AT119" s="3" t="str">
        <f t="shared" ca="1" si="33"/>
        <v/>
      </c>
      <c r="AU119" s="3" t="str">
        <f ca="1">IF(AND($A119&lt;&gt;"",$A119&lt;&gt;"TOTAL"),IF(AND('[5]INVESTIGADOR_Horas dia'!$BZ117&lt;&gt;"",'[5]INVESTIGADOR_Horas dia'!$BZ117&lt;&gt;0),'[5]INVESTIGADOR_Horas dia'!$BZ117,""),IF($A119="TOTAL",SUM(INDIRECT("AU4:AU"&amp;ROW()-1)),""))</f>
        <v/>
      </c>
      <c r="AV119" s="3" t="str">
        <f ca="1">IF(AND($A119&lt;&gt;"",$A119&lt;&gt;"TOTAL"),IF(AND('[5]INVESTIGADOR_Horas dia'!$CB117&lt;&gt;"",'[5]INVESTIGADOR_Horas dia'!$CB117&lt;&gt;0),'[5]INVESTIGADOR_Horas dia'!$CB117,""),IF($A119="TOTAL",SUM(INDIRECT("AV4:AV"&amp;ROW()-1)),""))</f>
        <v/>
      </c>
      <c r="AW119" s="3" t="str">
        <f t="shared" ca="1" si="34"/>
        <v/>
      </c>
      <c r="AX119" s="3" t="str">
        <f ca="1">IF(AND($A119&lt;&gt;"",$A119&lt;&gt;"TOTAL"),IF(AND('[5]INVESTIGADOR_Horas dia'!$CE117&lt;&gt;"",'[5]INVESTIGADOR_Horas dia'!$CE117&lt;&gt;0),'[5]INVESTIGADOR_Horas dia'!$CE117,""),IF($A119="TOTAL",SUM(INDIRECT("AX4:AX"&amp;ROW()-1)),""))</f>
        <v/>
      </c>
      <c r="AY119" s="3" t="str">
        <f ca="1">IF(AND($A119&lt;&gt;"",$A119&lt;&gt;"TOTAL"),IF(AND('[5]INVESTIGADOR_Horas dia'!$CG117&lt;&gt;"",'[5]INVESTIGADOR_Horas dia'!$CG117&lt;&gt;0),'[5]INVESTIGADOR_Horas dia'!$CG117,""),IF($A119="TOTAL",SUM(INDIRECT("AY4:AY"&amp;ROW()-1)),""))</f>
        <v/>
      </c>
      <c r="AZ119" s="3" t="str">
        <f t="shared" ca="1" si="35"/>
        <v/>
      </c>
      <c r="BA119" s="3" t="str">
        <f ca="1">IF(AND($A119&lt;&gt;"",$A119&lt;&gt;"TOTAL"),IF(AND('[5]INVESTIGADOR_Horas dia'!$CJ117&lt;&gt;"",'[5]INVESTIGADOR_Horas dia'!$CJ117&lt;&gt;0),'[5]INVESTIGADOR_Horas dia'!$CJ117,""),IF($A119="TOTAL",SUM(INDIRECT("BA4:BA"&amp;ROW()-1)),""))</f>
        <v/>
      </c>
      <c r="BB119" s="3" t="str">
        <f ca="1">IF(AND($A119&lt;&gt;"",$A119&lt;&gt;"TOTAL"),IF(AND('[5]INVESTIGADOR_Horas dia'!$CL117&lt;&gt;"",'[5]INVESTIGADOR_Horas dia'!$CL117&lt;&gt;0),'[5]INVESTIGADOR_Horas dia'!$CL117,""),IF($A119="TOTAL",SUM(INDIRECT("BB4:BB"&amp;ROW()-1)),""))</f>
        <v/>
      </c>
      <c r="BC119" s="3" t="str">
        <f t="shared" ca="1" si="36"/>
        <v/>
      </c>
      <c r="BD119" s="3" t="str">
        <f ca="1">IF(AND($A119&lt;&gt;"",$A119&lt;&gt;"TOTAL"),IF(AND('[5]INVESTIGADOR_Horas dia'!$CO117&lt;&gt;"",'[5]INVESTIGADOR_Horas dia'!$CO117&lt;&gt;0),'[5]INVESTIGADOR_Horas dia'!$CO117,""),IF($A119="TOTAL",SUM(INDIRECT("BD4:BD"&amp;ROW()-1)),""))</f>
        <v/>
      </c>
      <c r="BE119" s="3" t="str">
        <f ca="1">IF(AND($A119&lt;&gt;"",$A119&lt;&gt;"TOTAL"),IF(AND('[5]INVESTIGADOR_Horas dia'!$CQ117&lt;&gt;"",'[5]INVESTIGADOR_Horas dia'!$CQ117&lt;&gt;0),'[5]INVESTIGADOR_Horas dia'!$CQ117,""),IF($A119="TOTAL",SUM(INDIRECT("BE4:BE"&amp;ROW()-1)),""))</f>
        <v/>
      </c>
      <c r="BF119" s="3" t="str">
        <f t="shared" ca="1" si="37"/>
        <v/>
      </c>
    </row>
    <row r="120" spans="1:58" x14ac:dyDescent="0.2">
      <c r="A120" s="25" t="str">
        <f>IF('[5]INVESTIGADOR_Horas dia'!$B118&lt;&gt;"",'[5]INVESTIGADOR_Horas dia'!$B118,IF(AND('[5]INVESTIGADOR_Horas dia'!$B118="",'[5]INVESTIGADOR_Horas dia'!$B119="",'[5]INVESTIGADOR_Horas dia'!$B117=""),"","TOTAL"))</f>
        <v/>
      </c>
      <c r="B120" s="3" t="str">
        <f ca="1">IF(AND($A120&lt;&gt;"",$A120&lt;&gt;"TOTAL"),IF(AND('[5]INVESTIGADOR_Horas dia'!$C118&lt;&gt;"",'[5]INVESTIGADOR_Horas dia'!$C118&lt;&gt;0),'[5]INVESTIGADOR_Horas dia'!$C118,""),IF($A120="TOTAL",SUM(INDIRECT("B4:B"&amp;ROW()-1)),""))</f>
        <v/>
      </c>
      <c r="C120" s="3" t="str">
        <f ca="1">IF(AND($A120&lt;&gt;"",$A120&lt;&gt;"TOTAL"),IF(AND('[5]INVESTIGADOR_Horas dia'!$E118&lt;&gt;"",'[5]INVESTIGADOR_Horas dia'!$E118&lt;&gt;0),'[5]INVESTIGADOR_Horas dia'!$E118,""),IF($A120="TOTAL",SUM(INDIRECT("C4:C"&amp;ROW()-1)),""))</f>
        <v/>
      </c>
      <c r="D120" s="3" t="str">
        <f t="shared" ca="1" si="19"/>
        <v/>
      </c>
      <c r="E120" s="3" t="str">
        <f ca="1">IF(AND($A120&lt;&gt;"",$A120&lt;&gt;"TOTAL"),IF(AND('[5]INVESTIGADOR_Horas dia'!$H118&lt;&gt;"",'[5]INVESTIGADOR_Horas dia'!$H118&lt;&gt;0),'[5]INVESTIGADOR_Horas dia'!$H118,""),IF($A120="TOTAL",SUM(INDIRECT("E4:E"&amp;ROW()-1)),""))</f>
        <v/>
      </c>
      <c r="F120" s="3" t="str">
        <f ca="1">IF(AND($A120&lt;&gt;"",$A120&lt;&gt;"TOTAL"),IF(AND('[5]INVESTIGADOR_Horas dia'!$J118&lt;&gt;"",'[5]INVESTIGADOR_Horas dia'!$J118&lt;&gt;0),'[5]INVESTIGADOR_Horas dia'!$J118,""),IF($A120="TOTAL",SUM(INDIRECT("F4:F"&amp;ROW()-1)),""))</f>
        <v/>
      </c>
      <c r="G120" s="3" t="str">
        <f t="shared" ca="1" si="20"/>
        <v/>
      </c>
      <c r="H120" s="3" t="str">
        <f ca="1">IF(AND($A120&lt;&gt;"",$A120&lt;&gt;"TOTAL"),IF(AND('[5]INVESTIGADOR_Horas dia'!$M118&lt;&gt;"",'[5]INVESTIGADOR_Horas dia'!$M118&lt;&gt;0),'[5]INVESTIGADOR_Horas dia'!$M118,""),IF($A120="TOTAL",SUM(INDIRECT("H4:H"&amp;ROW()-1)),""))</f>
        <v/>
      </c>
      <c r="I120" s="3" t="str">
        <f ca="1">IF(AND($A120&lt;&gt;"",$A120&lt;&gt;"TOTAL"),IF(AND('[5]INVESTIGADOR_Horas dia'!$O118&lt;&gt;"",'[5]INVESTIGADOR_Horas dia'!$O118&lt;&gt;0),'[5]INVESTIGADOR_Horas dia'!$O118,""),IF($A120="TOTAL",SUM(INDIRECT("I4:I"&amp;ROW()-1)),""))</f>
        <v/>
      </c>
      <c r="J120" s="3" t="str">
        <f t="shared" ca="1" si="21"/>
        <v/>
      </c>
      <c r="K120" s="3" t="str">
        <f ca="1">IF(AND($A120&lt;&gt;"",$A120&lt;&gt;"TOTAL"),IF(AND('[5]INVESTIGADOR_Horas dia'!$R118&lt;&gt;"",'[5]INVESTIGADOR_Horas dia'!$R118&lt;&gt;0),'[5]INVESTIGADOR_Horas dia'!$R118,""),IF($A120="TOTAL",SUM(INDIRECT("K4:K"&amp;ROW()-1)),""))</f>
        <v/>
      </c>
      <c r="L120" s="3" t="str">
        <f ca="1">IF(AND($A120&lt;&gt;"",$A120&lt;&gt;"TOTAL"),IF(AND('[5]INVESTIGADOR_Horas dia'!$T118&lt;&gt;"",'[5]INVESTIGADOR_Horas dia'!$T118&lt;&gt;0),'[5]INVESTIGADOR_Horas dia'!$T118,""),IF($A120="TOTAL",SUM(INDIRECT("L4:L"&amp;ROW()-1)),""))</f>
        <v/>
      </c>
      <c r="M120" s="3" t="str">
        <f t="shared" ca="1" si="22"/>
        <v/>
      </c>
      <c r="N120" s="3" t="str">
        <f ca="1">IF(AND($A120&lt;&gt;"",$A120&lt;&gt;"TOTAL"),IF(AND('[5]INVESTIGADOR_Horas dia'!$W118&lt;&gt;"",'[5]INVESTIGADOR_Horas dia'!$W118&lt;&gt;0),'[5]INVESTIGADOR_Horas dia'!$W118,""),IF($A120="TOTAL",SUM(INDIRECT("N4:N"&amp;ROW()-1)),""))</f>
        <v/>
      </c>
      <c r="O120" s="3" t="str">
        <f ca="1">IF(AND($A120&lt;&gt;"",$A120&lt;&gt;"TOTAL"),IF(AND('[5]INVESTIGADOR_Horas dia'!$Y118&lt;&gt;"",'[5]INVESTIGADOR_Horas dia'!$Y118&lt;&gt;0),'[5]INVESTIGADOR_Horas dia'!$Y118,""),IF($A120="TOTAL",SUM(INDIRECT("O4:O"&amp;ROW()-1)),""))</f>
        <v/>
      </c>
      <c r="P120" s="3" t="str">
        <f t="shared" ca="1" si="23"/>
        <v/>
      </c>
      <c r="Q120" s="3" t="str">
        <f ca="1">IF(AND($A120&lt;&gt;"",$A120&lt;&gt;"TOTAL"),IF(AND('[5]INVESTIGADOR_Horas dia'!$AB118&lt;&gt;"",'[5]INVESTIGADOR_Horas dia'!$AB118&lt;&gt;0),'[5]INVESTIGADOR_Horas dia'!$AB118,""),IF($A120="TOTAL",SUM(INDIRECT("Q4:Q"&amp;ROW()-1)),""))</f>
        <v/>
      </c>
      <c r="R120" s="3" t="str">
        <f ca="1">IF(AND($A120&lt;&gt;"",$A120&lt;&gt;"TOTAL"),IF(AND('[5]INVESTIGADOR_Horas dia'!$AD118&lt;&gt;"",'[5]INVESTIGADOR_Horas dia'!$AD118&lt;&gt;0),'[5]INVESTIGADOR_Horas dia'!$AD118,""),IF($A120="TOTAL",SUM(INDIRECT("R4:R"&amp;ROW()-1)),""))</f>
        <v/>
      </c>
      <c r="S120" s="3" t="str">
        <f t="shared" ca="1" si="24"/>
        <v/>
      </c>
      <c r="T120" s="3" t="str">
        <f ca="1">IF(AND($A120&lt;&gt;"",$A120&lt;&gt;"TOTAL"),IF(AND('[5]INVESTIGADOR_Horas dia'!$AG118&lt;&gt;"",'[5]INVESTIGADOR_Horas dia'!$AG118&lt;&gt;0),'[5]INVESTIGADOR_Horas dia'!$AG118,""),IF($A120="TOTAL",SUM(INDIRECT("T4:T"&amp;ROW()-1)),""))</f>
        <v/>
      </c>
      <c r="U120" s="3" t="str">
        <f ca="1">IF(AND($A120&lt;&gt;"",$A120&lt;&gt;"TOTAL"),IF(AND('[5]INVESTIGADOR_Horas dia'!$AI118&lt;&gt;"",'[5]INVESTIGADOR_Horas dia'!$AI118&lt;&gt;0),'[5]INVESTIGADOR_Horas dia'!$AI118,""),IF($A120="TOTAL",SUM(INDIRECT("U4:U"&amp;ROW()-1)),""))</f>
        <v/>
      </c>
      <c r="V120" s="3" t="str">
        <f t="shared" ca="1" si="25"/>
        <v/>
      </c>
      <c r="W120" s="3" t="str">
        <f ca="1">IF(AND($A120&lt;&gt;"",$A120&lt;&gt;"TOTAL"),IF(AND('[5]INVESTIGADOR_Horas dia'!$AL118&lt;&gt;"",'[5]INVESTIGADOR_Horas dia'!$AL118&lt;&gt;0),'[5]INVESTIGADOR_Horas dia'!$AL118,""),IF($A120="TOTAL",SUM(INDIRECT("W4:W"&amp;ROW()-1)),""))</f>
        <v/>
      </c>
      <c r="X120" s="3" t="str">
        <f ca="1">IF(AND($A120&lt;&gt;"",$A120&lt;&gt;"TOTAL"),IF(AND('[5]INVESTIGADOR_Horas dia'!$AN118&lt;&gt;"",'[5]INVESTIGADOR_Horas dia'!$AN118&lt;&gt;0),'[5]INVESTIGADOR_Horas dia'!$AN118,""),IF($A120="TOTAL",SUM(INDIRECT("X4:X"&amp;ROW()-1)),""))</f>
        <v/>
      </c>
      <c r="Y120" s="3" t="str">
        <f t="shared" ca="1" si="26"/>
        <v/>
      </c>
      <c r="Z120" s="3" t="str">
        <f ca="1">IF(AND($A120&lt;&gt;"",$A120&lt;&gt;"TOTAL"),IF(AND('[5]INVESTIGADOR_Horas dia'!$AQ118&lt;&gt;"",'[5]INVESTIGADOR_Horas dia'!$AQ118&lt;&gt;0),'[5]INVESTIGADOR_Horas dia'!$AQ118,""),IF($A120="TOTAL",SUM(INDIRECT("Z4:Z"&amp;ROW()-1)),""))</f>
        <v/>
      </c>
      <c r="AA120" s="3" t="str">
        <f ca="1">IF(AND($A120&lt;&gt;"",$A120&lt;&gt;"TOTAL"),IF(AND('[5]INVESTIGADOR_Horas dia'!$AS118&lt;&gt;"",'[5]INVESTIGADOR_Horas dia'!$AS118&lt;&gt;0),'[5]INVESTIGADOR_Horas dia'!$AS118,""),IF($A120="TOTAL",SUM(INDIRECT("AA4:AA"&amp;ROW()-1)),""))</f>
        <v/>
      </c>
      <c r="AB120" s="3" t="str">
        <f t="shared" ca="1" si="27"/>
        <v/>
      </c>
      <c r="AC120" s="3" t="str">
        <f ca="1">IF(AND($A120&lt;&gt;"",$A120&lt;&gt;"TOTAL"),IF(AND('[5]INVESTIGADOR_Horas dia'!$AV118&lt;&gt;"",'[5]INVESTIGADOR_Horas dia'!$AV118&lt;&gt;0),'[5]INVESTIGADOR_Horas dia'!$AV118,""),IF($A120="TOTAL",SUM(INDIRECT("AC4:AC"&amp;ROW()-1)),""))</f>
        <v/>
      </c>
      <c r="AD120" s="3" t="str">
        <f ca="1">IF(AND($A120&lt;&gt;"",$A120&lt;&gt;"TOTAL"),IF(AND('[5]INVESTIGADOR_Horas dia'!$AX118&lt;&gt;"",'[5]INVESTIGADOR_Horas dia'!$AX118&lt;&gt;0),'[5]INVESTIGADOR_Horas dia'!$AX118,""),IF($A120="TOTAL",SUM(INDIRECT("AD4:AD"&amp;ROW()-1)),""))</f>
        <v/>
      </c>
      <c r="AE120" s="3" t="str">
        <f t="shared" ca="1" si="28"/>
        <v/>
      </c>
      <c r="AF120" s="3" t="str">
        <f ca="1">IF(AND($A120&lt;&gt;"",$A120&lt;&gt;"TOTAL"),IF(AND('[5]INVESTIGADOR_Horas dia'!$BA118&lt;&gt;"",'[5]INVESTIGADOR_Horas dia'!$BA118&lt;&gt;0),'[5]INVESTIGADOR_Horas dia'!$BA118,""),IF($A120="TOTAL",SUM(INDIRECT("AF4:AF"&amp;ROW()-1)),""))</f>
        <v/>
      </c>
      <c r="AG120" s="3" t="str">
        <f ca="1">IF(AND($A120&lt;&gt;"",$A120&lt;&gt;"TOTAL"),IF(AND('[5]INVESTIGADOR_Horas dia'!$BC118&lt;&gt;"",'[5]INVESTIGADOR_Horas dia'!$BC118&lt;&gt;0),'[5]INVESTIGADOR_Horas dia'!$BC118,""),IF($A120="TOTAL",SUM(INDIRECT("AG4:AG"&amp;ROW()-1)),""))</f>
        <v/>
      </c>
      <c r="AH120" s="3" t="str">
        <f t="shared" ca="1" si="29"/>
        <v/>
      </c>
      <c r="AI120" s="3" t="str">
        <f ca="1">IF(AND($A120&lt;&gt;"",$A120&lt;&gt;"TOTAL"),IF(AND('[5]INVESTIGADOR_Horas dia'!$BF118&lt;&gt;"",'[5]INVESTIGADOR_Horas dia'!$BF118&lt;&gt;0),'[5]INVESTIGADOR_Horas dia'!$BF118,""),IF($A120="TOTAL",SUM(INDIRECT("AI4:AI"&amp;ROW()-1)),""))</f>
        <v/>
      </c>
      <c r="AJ120" s="3" t="str">
        <f ca="1">IF(AND($A120&lt;&gt;"",$A120&lt;&gt;"TOTAL"),IF(AND('[5]INVESTIGADOR_Horas dia'!$BH118&lt;&gt;"",'[5]INVESTIGADOR_Horas dia'!$BH118&lt;&gt;0),'[5]INVESTIGADOR_Horas dia'!$BH118,""),IF($A120="TOTAL",SUM(INDIRECT("AJ4:AJ"&amp;ROW()-1)),""))</f>
        <v/>
      </c>
      <c r="AK120" s="3" t="str">
        <f t="shared" ca="1" si="30"/>
        <v/>
      </c>
      <c r="AL120" s="3" t="str">
        <f ca="1">IF(AND($A120&lt;&gt;"",$A120&lt;&gt;"TOTAL"),IF(AND('[5]INVESTIGADOR_Horas dia'!$BK118&lt;&gt;"",'[5]INVESTIGADOR_Horas dia'!$BK118&lt;&gt;0),'[5]INVESTIGADOR_Horas dia'!$BK118,""),IF($A120="TOTAL",SUM(INDIRECT("AL4:AL"&amp;ROW()-1)),""))</f>
        <v/>
      </c>
      <c r="AM120" s="3" t="str">
        <f ca="1">IF(AND($A120&lt;&gt;"",$A120&lt;&gt;"TOTAL"),IF(AND('[5]INVESTIGADOR_Horas dia'!$BM118&lt;&gt;"",'[5]INVESTIGADOR_Horas dia'!$BM118&lt;&gt;0),'[5]INVESTIGADOR_Horas dia'!$BM118,""),IF($A120="TOTAL",SUM(INDIRECT("AM4:AM"&amp;ROW()-1)),""))</f>
        <v/>
      </c>
      <c r="AN120" s="3" t="str">
        <f t="shared" ca="1" si="31"/>
        <v/>
      </c>
      <c r="AO120" s="3" t="str">
        <f ca="1">IF(AND($A120&lt;&gt;"",$A120&lt;&gt;"TOTAL"),IF(AND('[5]INVESTIGADOR_Horas dia'!$BP118&lt;&gt;"",'[5]INVESTIGADOR_Horas dia'!$BP118&lt;&gt;0),'[5]INVESTIGADOR_Horas dia'!$BP118,""),IF($A120="TOTAL",SUM(INDIRECT("AO4:AO"&amp;ROW()-1)),""))</f>
        <v/>
      </c>
      <c r="AP120" s="3" t="str">
        <f ca="1">IF(AND($A120&lt;&gt;"",$A120&lt;&gt;"TOTAL"),IF(AND('[5]INVESTIGADOR_Horas dia'!$BR118&lt;&gt;"",'[5]INVESTIGADOR_Horas dia'!$BR118&lt;&gt;0),'[5]INVESTIGADOR_Horas dia'!$BR118,""),IF($A120="TOTAL",SUM(INDIRECT("AP4:AP"&amp;ROW()-1)),""))</f>
        <v/>
      </c>
      <c r="AQ120" s="3" t="str">
        <f t="shared" ca="1" si="32"/>
        <v/>
      </c>
      <c r="AR120" s="3" t="str">
        <f ca="1">IF(AND($A120&lt;&gt;"",$A120&lt;&gt;"TOTAL"),IF(AND('[5]INVESTIGADOR_Horas dia'!$BU118&lt;&gt;"",'[5]INVESTIGADOR_Horas dia'!$BU118&lt;&gt;0),'[5]INVESTIGADOR_Horas dia'!$BU118,""),IF($A120="TOTAL",SUM(INDIRECT("AR4:AR"&amp;ROW()-1)),""))</f>
        <v/>
      </c>
      <c r="AS120" s="3" t="str">
        <f ca="1">IF(AND($A120&lt;&gt;"",$A120&lt;&gt;"TOTAL"),IF(AND('[5]INVESTIGADOR_Horas dia'!$BW118&lt;&gt;"",'[5]INVESTIGADOR_Horas dia'!$BW118&lt;&gt;0),'[5]INVESTIGADOR_Horas dia'!$BW118,""),IF($A120="TOTAL",SUM(INDIRECT("AS4:AS"&amp;ROW()-1)),""))</f>
        <v/>
      </c>
      <c r="AT120" s="3" t="str">
        <f t="shared" ca="1" si="33"/>
        <v/>
      </c>
      <c r="AU120" s="3" t="str">
        <f ca="1">IF(AND($A120&lt;&gt;"",$A120&lt;&gt;"TOTAL"),IF(AND('[5]INVESTIGADOR_Horas dia'!$BZ118&lt;&gt;"",'[5]INVESTIGADOR_Horas dia'!$BZ118&lt;&gt;0),'[5]INVESTIGADOR_Horas dia'!$BZ118,""),IF($A120="TOTAL",SUM(INDIRECT("AU4:AU"&amp;ROW()-1)),""))</f>
        <v/>
      </c>
      <c r="AV120" s="3" t="str">
        <f ca="1">IF(AND($A120&lt;&gt;"",$A120&lt;&gt;"TOTAL"),IF(AND('[5]INVESTIGADOR_Horas dia'!$CB118&lt;&gt;"",'[5]INVESTIGADOR_Horas dia'!$CB118&lt;&gt;0),'[5]INVESTIGADOR_Horas dia'!$CB118,""),IF($A120="TOTAL",SUM(INDIRECT("AV4:AV"&amp;ROW()-1)),""))</f>
        <v/>
      </c>
      <c r="AW120" s="3" t="str">
        <f t="shared" ca="1" si="34"/>
        <v/>
      </c>
      <c r="AX120" s="3" t="str">
        <f ca="1">IF(AND($A120&lt;&gt;"",$A120&lt;&gt;"TOTAL"),IF(AND('[5]INVESTIGADOR_Horas dia'!$CE118&lt;&gt;"",'[5]INVESTIGADOR_Horas dia'!$CE118&lt;&gt;0),'[5]INVESTIGADOR_Horas dia'!$CE118,""),IF($A120="TOTAL",SUM(INDIRECT("AX4:AX"&amp;ROW()-1)),""))</f>
        <v/>
      </c>
      <c r="AY120" s="3" t="str">
        <f ca="1">IF(AND($A120&lt;&gt;"",$A120&lt;&gt;"TOTAL"),IF(AND('[5]INVESTIGADOR_Horas dia'!$CG118&lt;&gt;"",'[5]INVESTIGADOR_Horas dia'!$CG118&lt;&gt;0),'[5]INVESTIGADOR_Horas dia'!$CG118,""),IF($A120="TOTAL",SUM(INDIRECT("AY4:AY"&amp;ROW()-1)),""))</f>
        <v/>
      </c>
      <c r="AZ120" s="3" t="str">
        <f t="shared" ca="1" si="35"/>
        <v/>
      </c>
      <c r="BA120" s="3" t="str">
        <f ca="1">IF(AND($A120&lt;&gt;"",$A120&lt;&gt;"TOTAL"),IF(AND('[5]INVESTIGADOR_Horas dia'!$CJ118&lt;&gt;"",'[5]INVESTIGADOR_Horas dia'!$CJ118&lt;&gt;0),'[5]INVESTIGADOR_Horas dia'!$CJ118,""),IF($A120="TOTAL",SUM(INDIRECT("BA4:BA"&amp;ROW()-1)),""))</f>
        <v/>
      </c>
      <c r="BB120" s="3" t="str">
        <f ca="1">IF(AND($A120&lt;&gt;"",$A120&lt;&gt;"TOTAL"),IF(AND('[5]INVESTIGADOR_Horas dia'!$CL118&lt;&gt;"",'[5]INVESTIGADOR_Horas dia'!$CL118&lt;&gt;0),'[5]INVESTIGADOR_Horas dia'!$CL118,""),IF($A120="TOTAL",SUM(INDIRECT("BB4:BB"&amp;ROW()-1)),""))</f>
        <v/>
      </c>
      <c r="BC120" s="3" t="str">
        <f t="shared" ca="1" si="36"/>
        <v/>
      </c>
      <c r="BD120" s="3" t="str">
        <f ca="1">IF(AND($A120&lt;&gt;"",$A120&lt;&gt;"TOTAL"),IF(AND('[5]INVESTIGADOR_Horas dia'!$CO118&lt;&gt;"",'[5]INVESTIGADOR_Horas dia'!$CO118&lt;&gt;0),'[5]INVESTIGADOR_Horas dia'!$CO118,""),IF($A120="TOTAL",SUM(INDIRECT("BD4:BD"&amp;ROW()-1)),""))</f>
        <v/>
      </c>
      <c r="BE120" s="3" t="str">
        <f ca="1">IF(AND($A120&lt;&gt;"",$A120&lt;&gt;"TOTAL"),IF(AND('[5]INVESTIGADOR_Horas dia'!$CQ118&lt;&gt;"",'[5]INVESTIGADOR_Horas dia'!$CQ118&lt;&gt;0),'[5]INVESTIGADOR_Horas dia'!$CQ118,""),IF($A120="TOTAL",SUM(INDIRECT("BE4:BE"&amp;ROW()-1)),""))</f>
        <v/>
      </c>
      <c r="BF120" s="3" t="str">
        <f t="shared" ca="1" si="37"/>
        <v/>
      </c>
    </row>
    <row r="121" spans="1:58" x14ac:dyDescent="0.2">
      <c r="A121" s="25" t="str">
        <f>IF('[5]INVESTIGADOR_Horas dia'!$B119&lt;&gt;"",'[5]INVESTIGADOR_Horas dia'!$B119,IF(AND('[5]INVESTIGADOR_Horas dia'!$B119="",'[5]INVESTIGADOR_Horas dia'!$B120="",'[5]INVESTIGADOR_Horas dia'!$B118=""),"","TOTAL"))</f>
        <v/>
      </c>
      <c r="B121" s="3" t="str">
        <f ca="1">IF(AND($A121&lt;&gt;"",$A121&lt;&gt;"TOTAL"),IF(AND('[5]INVESTIGADOR_Horas dia'!$C119&lt;&gt;"",'[5]INVESTIGADOR_Horas dia'!$C119&lt;&gt;0),'[5]INVESTIGADOR_Horas dia'!$C119,""),IF($A121="TOTAL",SUM(INDIRECT("B4:B"&amp;ROW()-1)),""))</f>
        <v/>
      </c>
      <c r="C121" s="3" t="str">
        <f ca="1">IF(AND($A121&lt;&gt;"",$A121&lt;&gt;"TOTAL"),IF(AND('[5]INVESTIGADOR_Horas dia'!$E119&lt;&gt;"",'[5]INVESTIGADOR_Horas dia'!$E119&lt;&gt;0),'[5]INVESTIGADOR_Horas dia'!$E119,""),IF($A121="TOTAL",SUM(INDIRECT("C4:C"&amp;ROW()-1)),""))</f>
        <v/>
      </c>
      <c r="D121" s="3" t="str">
        <f t="shared" ca="1" si="19"/>
        <v/>
      </c>
      <c r="E121" s="3" t="str">
        <f ca="1">IF(AND($A121&lt;&gt;"",$A121&lt;&gt;"TOTAL"),IF(AND('[5]INVESTIGADOR_Horas dia'!$H119&lt;&gt;"",'[5]INVESTIGADOR_Horas dia'!$H119&lt;&gt;0),'[5]INVESTIGADOR_Horas dia'!$H119,""),IF($A121="TOTAL",SUM(INDIRECT("E4:E"&amp;ROW()-1)),""))</f>
        <v/>
      </c>
      <c r="F121" s="3" t="str">
        <f ca="1">IF(AND($A121&lt;&gt;"",$A121&lt;&gt;"TOTAL"),IF(AND('[5]INVESTIGADOR_Horas dia'!$J119&lt;&gt;"",'[5]INVESTIGADOR_Horas dia'!$J119&lt;&gt;0),'[5]INVESTIGADOR_Horas dia'!$J119,""),IF($A121="TOTAL",SUM(INDIRECT("F4:F"&amp;ROW()-1)),""))</f>
        <v/>
      </c>
      <c r="G121" s="3" t="str">
        <f t="shared" ca="1" si="20"/>
        <v/>
      </c>
      <c r="H121" s="3" t="str">
        <f ca="1">IF(AND($A121&lt;&gt;"",$A121&lt;&gt;"TOTAL"),IF(AND('[5]INVESTIGADOR_Horas dia'!$M119&lt;&gt;"",'[5]INVESTIGADOR_Horas dia'!$M119&lt;&gt;0),'[5]INVESTIGADOR_Horas dia'!$M119,""),IF($A121="TOTAL",SUM(INDIRECT("H4:H"&amp;ROW()-1)),""))</f>
        <v/>
      </c>
      <c r="I121" s="3" t="str">
        <f ca="1">IF(AND($A121&lt;&gt;"",$A121&lt;&gt;"TOTAL"),IF(AND('[5]INVESTIGADOR_Horas dia'!$O119&lt;&gt;"",'[5]INVESTIGADOR_Horas dia'!$O119&lt;&gt;0),'[5]INVESTIGADOR_Horas dia'!$O119,""),IF($A121="TOTAL",SUM(INDIRECT("I4:I"&amp;ROW()-1)),""))</f>
        <v/>
      </c>
      <c r="J121" s="3" t="str">
        <f t="shared" ca="1" si="21"/>
        <v/>
      </c>
      <c r="K121" s="3" t="str">
        <f ca="1">IF(AND($A121&lt;&gt;"",$A121&lt;&gt;"TOTAL"),IF(AND('[5]INVESTIGADOR_Horas dia'!$R119&lt;&gt;"",'[5]INVESTIGADOR_Horas dia'!$R119&lt;&gt;0),'[5]INVESTIGADOR_Horas dia'!$R119,""),IF($A121="TOTAL",SUM(INDIRECT("K4:K"&amp;ROW()-1)),""))</f>
        <v/>
      </c>
      <c r="L121" s="3" t="str">
        <f ca="1">IF(AND($A121&lt;&gt;"",$A121&lt;&gt;"TOTAL"),IF(AND('[5]INVESTIGADOR_Horas dia'!$T119&lt;&gt;"",'[5]INVESTIGADOR_Horas dia'!$T119&lt;&gt;0),'[5]INVESTIGADOR_Horas dia'!$T119,""),IF($A121="TOTAL",SUM(INDIRECT("L4:L"&amp;ROW()-1)),""))</f>
        <v/>
      </c>
      <c r="M121" s="3" t="str">
        <f t="shared" ca="1" si="22"/>
        <v/>
      </c>
      <c r="N121" s="3" t="str">
        <f ca="1">IF(AND($A121&lt;&gt;"",$A121&lt;&gt;"TOTAL"),IF(AND('[5]INVESTIGADOR_Horas dia'!$W119&lt;&gt;"",'[5]INVESTIGADOR_Horas dia'!$W119&lt;&gt;0),'[5]INVESTIGADOR_Horas dia'!$W119,""),IF($A121="TOTAL",SUM(INDIRECT("N4:N"&amp;ROW()-1)),""))</f>
        <v/>
      </c>
      <c r="O121" s="3" t="str">
        <f ca="1">IF(AND($A121&lt;&gt;"",$A121&lt;&gt;"TOTAL"),IF(AND('[5]INVESTIGADOR_Horas dia'!$Y119&lt;&gt;"",'[5]INVESTIGADOR_Horas dia'!$Y119&lt;&gt;0),'[5]INVESTIGADOR_Horas dia'!$Y119,""),IF($A121="TOTAL",SUM(INDIRECT("O4:O"&amp;ROW()-1)),""))</f>
        <v/>
      </c>
      <c r="P121" s="3" t="str">
        <f t="shared" ca="1" si="23"/>
        <v/>
      </c>
      <c r="Q121" s="3" t="str">
        <f ca="1">IF(AND($A121&lt;&gt;"",$A121&lt;&gt;"TOTAL"),IF(AND('[5]INVESTIGADOR_Horas dia'!$AB119&lt;&gt;"",'[5]INVESTIGADOR_Horas dia'!$AB119&lt;&gt;0),'[5]INVESTIGADOR_Horas dia'!$AB119,""),IF($A121="TOTAL",SUM(INDIRECT("Q4:Q"&amp;ROW()-1)),""))</f>
        <v/>
      </c>
      <c r="R121" s="3" t="str">
        <f ca="1">IF(AND($A121&lt;&gt;"",$A121&lt;&gt;"TOTAL"),IF(AND('[5]INVESTIGADOR_Horas dia'!$AD119&lt;&gt;"",'[5]INVESTIGADOR_Horas dia'!$AD119&lt;&gt;0),'[5]INVESTIGADOR_Horas dia'!$AD119,""),IF($A121="TOTAL",SUM(INDIRECT("R4:R"&amp;ROW()-1)),""))</f>
        <v/>
      </c>
      <c r="S121" s="3" t="str">
        <f t="shared" ca="1" si="24"/>
        <v/>
      </c>
      <c r="T121" s="3" t="str">
        <f ca="1">IF(AND($A121&lt;&gt;"",$A121&lt;&gt;"TOTAL"),IF(AND('[5]INVESTIGADOR_Horas dia'!$AG119&lt;&gt;"",'[5]INVESTIGADOR_Horas dia'!$AG119&lt;&gt;0),'[5]INVESTIGADOR_Horas dia'!$AG119,""),IF($A121="TOTAL",SUM(INDIRECT("T4:T"&amp;ROW()-1)),""))</f>
        <v/>
      </c>
      <c r="U121" s="3" t="str">
        <f ca="1">IF(AND($A121&lt;&gt;"",$A121&lt;&gt;"TOTAL"),IF(AND('[5]INVESTIGADOR_Horas dia'!$AI119&lt;&gt;"",'[5]INVESTIGADOR_Horas dia'!$AI119&lt;&gt;0),'[5]INVESTIGADOR_Horas dia'!$AI119,""),IF($A121="TOTAL",SUM(INDIRECT("U4:U"&amp;ROW()-1)),""))</f>
        <v/>
      </c>
      <c r="V121" s="3" t="str">
        <f t="shared" ca="1" si="25"/>
        <v/>
      </c>
      <c r="W121" s="3" t="str">
        <f ca="1">IF(AND($A121&lt;&gt;"",$A121&lt;&gt;"TOTAL"),IF(AND('[5]INVESTIGADOR_Horas dia'!$AL119&lt;&gt;"",'[5]INVESTIGADOR_Horas dia'!$AL119&lt;&gt;0),'[5]INVESTIGADOR_Horas dia'!$AL119,""),IF($A121="TOTAL",SUM(INDIRECT("W4:W"&amp;ROW()-1)),""))</f>
        <v/>
      </c>
      <c r="X121" s="3" t="str">
        <f ca="1">IF(AND($A121&lt;&gt;"",$A121&lt;&gt;"TOTAL"),IF(AND('[5]INVESTIGADOR_Horas dia'!$AN119&lt;&gt;"",'[5]INVESTIGADOR_Horas dia'!$AN119&lt;&gt;0),'[5]INVESTIGADOR_Horas dia'!$AN119,""),IF($A121="TOTAL",SUM(INDIRECT("X4:X"&amp;ROW()-1)),""))</f>
        <v/>
      </c>
      <c r="Y121" s="3" t="str">
        <f t="shared" ca="1" si="26"/>
        <v/>
      </c>
      <c r="Z121" s="3" t="str">
        <f ca="1">IF(AND($A121&lt;&gt;"",$A121&lt;&gt;"TOTAL"),IF(AND('[5]INVESTIGADOR_Horas dia'!$AQ119&lt;&gt;"",'[5]INVESTIGADOR_Horas dia'!$AQ119&lt;&gt;0),'[5]INVESTIGADOR_Horas dia'!$AQ119,""),IF($A121="TOTAL",SUM(INDIRECT("Z4:Z"&amp;ROW()-1)),""))</f>
        <v/>
      </c>
      <c r="AA121" s="3" t="str">
        <f ca="1">IF(AND($A121&lt;&gt;"",$A121&lt;&gt;"TOTAL"),IF(AND('[5]INVESTIGADOR_Horas dia'!$AS119&lt;&gt;"",'[5]INVESTIGADOR_Horas dia'!$AS119&lt;&gt;0),'[5]INVESTIGADOR_Horas dia'!$AS119,""),IF($A121="TOTAL",SUM(INDIRECT("AA4:AA"&amp;ROW()-1)),""))</f>
        <v/>
      </c>
      <c r="AB121" s="3" t="str">
        <f t="shared" ca="1" si="27"/>
        <v/>
      </c>
      <c r="AC121" s="3" t="str">
        <f ca="1">IF(AND($A121&lt;&gt;"",$A121&lt;&gt;"TOTAL"),IF(AND('[5]INVESTIGADOR_Horas dia'!$AV119&lt;&gt;"",'[5]INVESTIGADOR_Horas dia'!$AV119&lt;&gt;0),'[5]INVESTIGADOR_Horas dia'!$AV119,""),IF($A121="TOTAL",SUM(INDIRECT("AC4:AC"&amp;ROW()-1)),""))</f>
        <v/>
      </c>
      <c r="AD121" s="3" t="str">
        <f ca="1">IF(AND($A121&lt;&gt;"",$A121&lt;&gt;"TOTAL"),IF(AND('[5]INVESTIGADOR_Horas dia'!$AX119&lt;&gt;"",'[5]INVESTIGADOR_Horas dia'!$AX119&lt;&gt;0),'[5]INVESTIGADOR_Horas dia'!$AX119,""),IF($A121="TOTAL",SUM(INDIRECT("AD4:AD"&amp;ROW()-1)),""))</f>
        <v/>
      </c>
      <c r="AE121" s="3" t="str">
        <f t="shared" ca="1" si="28"/>
        <v/>
      </c>
      <c r="AF121" s="3" t="str">
        <f ca="1">IF(AND($A121&lt;&gt;"",$A121&lt;&gt;"TOTAL"),IF(AND('[5]INVESTIGADOR_Horas dia'!$BA119&lt;&gt;"",'[5]INVESTIGADOR_Horas dia'!$BA119&lt;&gt;0),'[5]INVESTIGADOR_Horas dia'!$BA119,""),IF($A121="TOTAL",SUM(INDIRECT("AF4:AF"&amp;ROW()-1)),""))</f>
        <v/>
      </c>
      <c r="AG121" s="3" t="str">
        <f ca="1">IF(AND($A121&lt;&gt;"",$A121&lt;&gt;"TOTAL"),IF(AND('[5]INVESTIGADOR_Horas dia'!$BC119&lt;&gt;"",'[5]INVESTIGADOR_Horas dia'!$BC119&lt;&gt;0),'[5]INVESTIGADOR_Horas dia'!$BC119,""),IF($A121="TOTAL",SUM(INDIRECT("AG4:AG"&amp;ROW()-1)),""))</f>
        <v/>
      </c>
      <c r="AH121" s="3" t="str">
        <f t="shared" ca="1" si="29"/>
        <v/>
      </c>
      <c r="AI121" s="3" t="str">
        <f ca="1">IF(AND($A121&lt;&gt;"",$A121&lt;&gt;"TOTAL"),IF(AND('[5]INVESTIGADOR_Horas dia'!$BF119&lt;&gt;"",'[5]INVESTIGADOR_Horas dia'!$BF119&lt;&gt;0),'[5]INVESTIGADOR_Horas dia'!$BF119,""),IF($A121="TOTAL",SUM(INDIRECT("AI4:AI"&amp;ROW()-1)),""))</f>
        <v/>
      </c>
      <c r="AJ121" s="3" t="str">
        <f ca="1">IF(AND($A121&lt;&gt;"",$A121&lt;&gt;"TOTAL"),IF(AND('[5]INVESTIGADOR_Horas dia'!$BH119&lt;&gt;"",'[5]INVESTIGADOR_Horas dia'!$BH119&lt;&gt;0),'[5]INVESTIGADOR_Horas dia'!$BH119,""),IF($A121="TOTAL",SUM(INDIRECT("AJ4:AJ"&amp;ROW()-1)),""))</f>
        <v/>
      </c>
      <c r="AK121" s="3" t="str">
        <f t="shared" ca="1" si="30"/>
        <v/>
      </c>
      <c r="AL121" s="3" t="str">
        <f ca="1">IF(AND($A121&lt;&gt;"",$A121&lt;&gt;"TOTAL"),IF(AND('[5]INVESTIGADOR_Horas dia'!$BK119&lt;&gt;"",'[5]INVESTIGADOR_Horas dia'!$BK119&lt;&gt;0),'[5]INVESTIGADOR_Horas dia'!$BK119,""),IF($A121="TOTAL",SUM(INDIRECT("AL4:AL"&amp;ROW()-1)),""))</f>
        <v/>
      </c>
      <c r="AM121" s="3" t="str">
        <f ca="1">IF(AND($A121&lt;&gt;"",$A121&lt;&gt;"TOTAL"),IF(AND('[5]INVESTIGADOR_Horas dia'!$BM119&lt;&gt;"",'[5]INVESTIGADOR_Horas dia'!$BM119&lt;&gt;0),'[5]INVESTIGADOR_Horas dia'!$BM119,""),IF($A121="TOTAL",SUM(INDIRECT("AM4:AM"&amp;ROW()-1)),""))</f>
        <v/>
      </c>
      <c r="AN121" s="3" t="str">
        <f t="shared" ca="1" si="31"/>
        <v/>
      </c>
      <c r="AO121" s="3" t="str">
        <f ca="1">IF(AND($A121&lt;&gt;"",$A121&lt;&gt;"TOTAL"),IF(AND('[5]INVESTIGADOR_Horas dia'!$BP119&lt;&gt;"",'[5]INVESTIGADOR_Horas dia'!$BP119&lt;&gt;0),'[5]INVESTIGADOR_Horas dia'!$BP119,""),IF($A121="TOTAL",SUM(INDIRECT("AO4:AO"&amp;ROW()-1)),""))</f>
        <v/>
      </c>
      <c r="AP121" s="3" t="str">
        <f ca="1">IF(AND($A121&lt;&gt;"",$A121&lt;&gt;"TOTAL"),IF(AND('[5]INVESTIGADOR_Horas dia'!$BR119&lt;&gt;"",'[5]INVESTIGADOR_Horas dia'!$BR119&lt;&gt;0),'[5]INVESTIGADOR_Horas dia'!$BR119,""),IF($A121="TOTAL",SUM(INDIRECT("AP4:AP"&amp;ROW()-1)),""))</f>
        <v/>
      </c>
      <c r="AQ121" s="3" t="str">
        <f t="shared" ca="1" si="32"/>
        <v/>
      </c>
      <c r="AR121" s="3" t="str">
        <f ca="1">IF(AND($A121&lt;&gt;"",$A121&lt;&gt;"TOTAL"),IF(AND('[5]INVESTIGADOR_Horas dia'!$BU119&lt;&gt;"",'[5]INVESTIGADOR_Horas dia'!$BU119&lt;&gt;0),'[5]INVESTIGADOR_Horas dia'!$BU119,""),IF($A121="TOTAL",SUM(INDIRECT("AR4:AR"&amp;ROW()-1)),""))</f>
        <v/>
      </c>
      <c r="AS121" s="3" t="str">
        <f ca="1">IF(AND($A121&lt;&gt;"",$A121&lt;&gt;"TOTAL"),IF(AND('[5]INVESTIGADOR_Horas dia'!$BW119&lt;&gt;"",'[5]INVESTIGADOR_Horas dia'!$BW119&lt;&gt;0),'[5]INVESTIGADOR_Horas dia'!$BW119,""),IF($A121="TOTAL",SUM(INDIRECT("AS4:AS"&amp;ROW()-1)),""))</f>
        <v/>
      </c>
      <c r="AT121" s="3" t="str">
        <f t="shared" ca="1" si="33"/>
        <v/>
      </c>
      <c r="AU121" s="3" t="str">
        <f ca="1">IF(AND($A121&lt;&gt;"",$A121&lt;&gt;"TOTAL"),IF(AND('[5]INVESTIGADOR_Horas dia'!$BZ119&lt;&gt;"",'[5]INVESTIGADOR_Horas dia'!$BZ119&lt;&gt;0),'[5]INVESTIGADOR_Horas dia'!$BZ119,""),IF($A121="TOTAL",SUM(INDIRECT("AU4:AU"&amp;ROW()-1)),""))</f>
        <v/>
      </c>
      <c r="AV121" s="3" t="str">
        <f ca="1">IF(AND($A121&lt;&gt;"",$A121&lt;&gt;"TOTAL"),IF(AND('[5]INVESTIGADOR_Horas dia'!$CB119&lt;&gt;"",'[5]INVESTIGADOR_Horas dia'!$CB119&lt;&gt;0),'[5]INVESTIGADOR_Horas dia'!$CB119,""),IF($A121="TOTAL",SUM(INDIRECT("AV4:AV"&amp;ROW()-1)),""))</f>
        <v/>
      </c>
      <c r="AW121" s="3" t="str">
        <f t="shared" ca="1" si="34"/>
        <v/>
      </c>
      <c r="AX121" s="3" t="str">
        <f ca="1">IF(AND($A121&lt;&gt;"",$A121&lt;&gt;"TOTAL"),IF(AND('[5]INVESTIGADOR_Horas dia'!$CE119&lt;&gt;"",'[5]INVESTIGADOR_Horas dia'!$CE119&lt;&gt;0),'[5]INVESTIGADOR_Horas dia'!$CE119,""),IF($A121="TOTAL",SUM(INDIRECT("AX4:AX"&amp;ROW()-1)),""))</f>
        <v/>
      </c>
      <c r="AY121" s="3" t="str">
        <f ca="1">IF(AND($A121&lt;&gt;"",$A121&lt;&gt;"TOTAL"),IF(AND('[5]INVESTIGADOR_Horas dia'!$CG119&lt;&gt;"",'[5]INVESTIGADOR_Horas dia'!$CG119&lt;&gt;0),'[5]INVESTIGADOR_Horas dia'!$CG119,""),IF($A121="TOTAL",SUM(INDIRECT("AY4:AY"&amp;ROW()-1)),""))</f>
        <v/>
      </c>
      <c r="AZ121" s="3" t="str">
        <f t="shared" ca="1" si="35"/>
        <v/>
      </c>
      <c r="BA121" s="3" t="str">
        <f ca="1">IF(AND($A121&lt;&gt;"",$A121&lt;&gt;"TOTAL"),IF(AND('[5]INVESTIGADOR_Horas dia'!$CJ119&lt;&gt;"",'[5]INVESTIGADOR_Horas dia'!$CJ119&lt;&gt;0),'[5]INVESTIGADOR_Horas dia'!$CJ119,""),IF($A121="TOTAL",SUM(INDIRECT("BA4:BA"&amp;ROW()-1)),""))</f>
        <v/>
      </c>
      <c r="BB121" s="3" t="str">
        <f ca="1">IF(AND($A121&lt;&gt;"",$A121&lt;&gt;"TOTAL"),IF(AND('[5]INVESTIGADOR_Horas dia'!$CL119&lt;&gt;"",'[5]INVESTIGADOR_Horas dia'!$CL119&lt;&gt;0),'[5]INVESTIGADOR_Horas dia'!$CL119,""),IF($A121="TOTAL",SUM(INDIRECT("BB4:BB"&amp;ROW()-1)),""))</f>
        <v/>
      </c>
      <c r="BC121" s="3" t="str">
        <f t="shared" ca="1" si="36"/>
        <v/>
      </c>
      <c r="BD121" s="3" t="str">
        <f ca="1">IF(AND($A121&lt;&gt;"",$A121&lt;&gt;"TOTAL"),IF(AND('[5]INVESTIGADOR_Horas dia'!$CO119&lt;&gt;"",'[5]INVESTIGADOR_Horas dia'!$CO119&lt;&gt;0),'[5]INVESTIGADOR_Horas dia'!$CO119,""),IF($A121="TOTAL",SUM(INDIRECT("BD4:BD"&amp;ROW()-1)),""))</f>
        <v/>
      </c>
      <c r="BE121" s="3" t="str">
        <f ca="1">IF(AND($A121&lt;&gt;"",$A121&lt;&gt;"TOTAL"),IF(AND('[5]INVESTIGADOR_Horas dia'!$CQ119&lt;&gt;"",'[5]INVESTIGADOR_Horas dia'!$CQ119&lt;&gt;0),'[5]INVESTIGADOR_Horas dia'!$CQ119,""),IF($A121="TOTAL",SUM(INDIRECT("BE4:BE"&amp;ROW()-1)),""))</f>
        <v/>
      </c>
      <c r="BF121" s="3" t="str">
        <f t="shared" ca="1" si="37"/>
        <v/>
      </c>
    </row>
    <row r="122" spans="1:58" x14ac:dyDescent="0.2">
      <c r="A122" s="25" t="str">
        <f>IF('[5]INVESTIGADOR_Horas dia'!$B120&lt;&gt;"",'[5]INVESTIGADOR_Horas dia'!$B120,IF(AND('[5]INVESTIGADOR_Horas dia'!$B120="",'[5]INVESTIGADOR_Horas dia'!$B121="",'[5]INVESTIGADOR_Horas dia'!$B119=""),"","TOTAL"))</f>
        <v/>
      </c>
      <c r="B122" s="3" t="str">
        <f ca="1">IF(AND($A122&lt;&gt;"",$A122&lt;&gt;"TOTAL"),IF(AND('[5]INVESTIGADOR_Horas dia'!$C120&lt;&gt;"",'[5]INVESTIGADOR_Horas dia'!$C120&lt;&gt;0),'[5]INVESTIGADOR_Horas dia'!$C120,""),IF($A122="TOTAL",SUM(INDIRECT("B4:B"&amp;ROW()-1)),""))</f>
        <v/>
      </c>
      <c r="C122" s="3" t="str">
        <f ca="1">IF(AND($A122&lt;&gt;"",$A122&lt;&gt;"TOTAL"),IF(AND('[5]INVESTIGADOR_Horas dia'!$E120&lt;&gt;"",'[5]INVESTIGADOR_Horas dia'!$E120&lt;&gt;0),'[5]INVESTIGADOR_Horas dia'!$E120,""),IF($A122="TOTAL",SUM(INDIRECT("C4:C"&amp;ROW()-1)),""))</f>
        <v/>
      </c>
      <c r="D122" s="3" t="str">
        <f t="shared" ca="1" si="19"/>
        <v/>
      </c>
      <c r="E122" s="3" t="str">
        <f ca="1">IF(AND($A122&lt;&gt;"",$A122&lt;&gt;"TOTAL"),IF(AND('[5]INVESTIGADOR_Horas dia'!$H120&lt;&gt;"",'[5]INVESTIGADOR_Horas dia'!$H120&lt;&gt;0),'[5]INVESTIGADOR_Horas dia'!$H120,""),IF($A122="TOTAL",SUM(INDIRECT("E4:E"&amp;ROW()-1)),""))</f>
        <v/>
      </c>
      <c r="F122" s="3" t="str">
        <f ca="1">IF(AND($A122&lt;&gt;"",$A122&lt;&gt;"TOTAL"),IF(AND('[5]INVESTIGADOR_Horas dia'!$J120&lt;&gt;"",'[5]INVESTIGADOR_Horas dia'!$J120&lt;&gt;0),'[5]INVESTIGADOR_Horas dia'!$J120,""),IF($A122="TOTAL",SUM(INDIRECT("F4:F"&amp;ROW()-1)),""))</f>
        <v/>
      </c>
      <c r="G122" s="3" t="str">
        <f t="shared" ca="1" si="20"/>
        <v/>
      </c>
      <c r="H122" s="3" t="str">
        <f ca="1">IF(AND($A122&lt;&gt;"",$A122&lt;&gt;"TOTAL"),IF(AND('[5]INVESTIGADOR_Horas dia'!$M120&lt;&gt;"",'[5]INVESTIGADOR_Horas dia'!$M120&lt;&gt;0),'[5]INVESTIGADOR_Horas dia'!$M120,""),IF($A122="TOTAL",SUM(INDIRECT("H4:H"&amp;ROW()-1)),""))</f>
        <v/>
      </c>
      <c r="I122" s="3" t="str">
        <f ca="1">IF(AND($A122&lt;&gt;"",$A122&lt;&gt;"TOTAL"),IF(AND('[5]INVESTIGADOR_Horas dia'!$O120&lt;&gt;"",'[5]INVESTIGADOR_Horas dia'!$O120&lt;&gt;0),'[5]INVESTIGADOR_Horas dia'!$O120,""),IF($A122="TOTAL",SUM(INDIRECT("I4:I"&amp;ROW()-1)),""))</f>
        <v/>
      </c>
      <c r="J122" s="3" t="str">
        <f t="shared" ca="1" si="21"/>
        <v/>
      </c>
      <c r="K122" s="3" t="str">
        <f ca="1">IF(AND($A122&lt;&gt;"",$A122&lt;&gt;"TOTAL"),IF(AND('[5]INVESTIGADOR_Horas dia'!$R120&lt;&gt;"",'[5]INVESTIGADOR_Horas dia'!$R120&lt;&gt;0),'[5]INVESTIGADOR_Horas dia'!$R120,""),IF($A122="TOTAL",SUM(INDIRECT("K4:K"&amp;ROW()-1)),""))</f>
        <v/>
      </c>
      <c r="L122" s="3" t="str">
        <f ca="1">IF(AND($A122&lt;&gt;"",$A122&lt;&gt;"TOTAL"),IF(AND('[5]INVESTIGADOR_Horas dia'!$T120&lt;&gt;"",'[5]INVESTIGADOR_Horas dia'!$T120&lt;&gt;0),'[5]INVESTIGADOR_Horas dia'!$T120,""),IF($A122="TOTAL",SUM(INDIRECT("L4:L"&amp;ROW()-1)),""))</f>
        <v/>
      </c>
      <c r="M122" s="3" t="str">
        <f t="shared" ca="1" si="22"/>
        <v/>
      </c>
      <c r="N122" s="3" t="str">
        <f ca="1">IF(AND($A122&lt;&gt;"",$A122&lt;&gt;"TOTAL"),IF(AND('[5]INVESTIGADOR_Horas dia'!$W120&lt;&gt;"",'[5]INVESTIGADOR_Horas dia'!$W120&lt;&gt;0),'[5]INVESTIGADOR_Horas dia'!$W120,""),IF($A122="TOTAL",SUM(INDIRECT("N4:N"&amp;ROW()-1)),""))</f>
        <v/>
      </c>
      <c r="O122" s="3" t="str">
        <f ca="1">IF(AND($A122&lt;&gt;"",$A122&lt;&gt;"TOTAL"),IF(AND('[5]INVESTIGADOR_Horas dia'!$Y120&lt;&gt;"",'[5]INVESTIGADOR_Horas dia'!$Y120&lt;&gt;0),'[5]INVESTIGADOR_Horas dia'!$Y120,""),IF($A122="TOTAL",SUM(INDIRECT("O4:O"&amp;ROW()-1)),""))</f>
        <v/>
      </c>
      <c r="P122" s="3" t="str">
        <f t="shared" ca="1" si="23"/>
        <v/>
      </c>
      <c r="Q122" s="3" t="str">
        <f ca="1">IF(AND($A122&lt;&gt;"",$A122&lt;&gt;"TOTAL"),IF(AND('[5]INVESTIGADOR_Horas dia'!$AB120&lt;&gt;"",'[5]INVESTIGADOR_Horas dia'!$AB120&lt;&gt;0),'[5]INVESTIGADOR_Horas dia'!$AB120,""),IF($A122="TOTAL",SUM(INDIRECT("Q4:Q"&amp;ROW()-1)),""))</f>
        <v/>
      </c>
      <c r="R122" s="3" t="str">
        <f ca="1">IF(AND($A122&lt;&gt;"",$A122&lt;&gt;"TOTAL"),IF(AND('[5]INVESTIGADOR_Horas dia'!$AD120&lt;&gt;"",'[5]INVESTIGADOR_Horas dia'!$AD120&lt;&gt;0),'[5]INVESTIGADOR_Horas dia'!$AD120,""),IF($A122="TOTAL",SUM(INDIRECT("R4:R"&amp;ROW()-1)),""))</f>
        <v/>
      </c>
      <c r="S122" s="3" t="str">
        <f t="shared" ca="1" si="24"/>
        <v/>
      </c>
      <c r="T122" s="3" t="str">
        <f ca="1">IF(AND($A122&lt;&gt;"",$A122&lt;&gt;"TOTAL"),IF(AND('[5]INVESTIGADOR_Horas dia'!$AG120&lt;&gt;"",'[5]INVESTIGADOR_Horas dia'!$AG120&lt;&gt;0),'[5]INVESTIGADOR_Horas dia'!$AG120,""),IF($A122="TOTAL",SUM(INDIRECT("T4:T"&amp;ROW()-1)),""))</f>
        <v/>
      </c>
      <c r="U122" s="3" t="str">
        <f ca="1">IF(AND($A122&lt;&gt;"",$A122&lt;&gt;"TOTAL"),IF(AND('[5]INVESTIGADOR_Horas dia'!$AI120&lt;&gt;"",'[5]INVESTIGADOR_Horas dia'!$AI120&lt;&gt;0),'[5]INVESTIGADOR_Horas dia'!$AI120,""),IF($A122="TOTAL",SUM(INDIRECT("U4:U"&amp;ROW()-1)),""))</f>
        <v/>
      </c>
      <c r="V122" s="3" t="str">
        <f t="shared" ca="1" si="25"/>
        <v/>
      </c>
      <c r="W122" s="3" t="str">
        <f ca="1">IF(AND($A122&lt;&gt;"",$A122&lt;&gt;"TOTAL"),IF(AND('[5]INVESTIGADOR_Horas dia'!$AL120&lt;&gt;"",'[5]INVESTIGADOR_Horas dia'!$AL120&lt;&gt;0),'[5]INVESTIGADOR_Horas dia'!$AL120,""),IF($A122="TOTAL",SUM(INDIRECT("W4:W"&amp;ROW()-1)),""))</f>
        <v/>
      </c>
      <c r="X122" s="3" t="str">
        <f ca="1">IF(AND($A122&lt;&gt;"",$A122&lt;&gt;"TOTAL"),IF(AND('[5]INVESTIGADOR_Horas dia'!$AN120&lt;&gt;"",'[5]INVESTIGADOR_Horas dia'!$AN120&lt;&gt;0),'[5]INVESTIGADOR_Horas dia'!$AN120,""),IF($A122="TOTAL",SUM(INDIRECT("X4:X"&amp;ROW()-1)),""))</f>
        <v/>
      </c>
      <c r="Y122" s="3" t="str">
        <f t="shared" ca="1" si="26"/>
        <v/>
      </c>
      <c r="Z122" s="3" t="str">
        <f ca="1">IF(AND($A122&lt;&gt;"",$A122&lt;&gt;"TOTAL"),IF(AND('[5]INVESTIGADOR_Horas dia'!$AQ120&lt;&gt;"",'[5]INVESTIGADOR_Horas dia'!$AQ120&lt;&gt;0),'[5]INVESTIGADOR_Horas dia'!$AQ120,""),IF($A122="TOTAL",SUM(INDIRECT("Z4:Z"&amp;ROW()-1)),""))</f>
        <v/>
      </c>
      <c r="AA122" s="3" t="str">
        <f ca="1">IF(AND($A122&lt;&gt;"",$A122&lt;&gt;"TOTAL"),IF(AND('[5]INVESTIGADOR_Horas dia'!$AS120&lt;&gt;"",'[5]INVESTIGADOR_Horas dia'!$AS120&lt;&gt;0),'[5]INVESTIGADOR_Horas dia'!$AS120,""),IF($A122="TOTAL",SUM(INDIRECT("AA4:AA"&amp;ROW()-1)),""))</f>
        <v/>
      </c>
      <c r="AB122" s="3" t="str">
        <f t="shared" ca="1" si="27"/>
        <v/>
      </c>
      <c r="AC122" s="3" t="str">
        <f ca="1">IF(AND($A122&lt;&gt;"",$A122&lt;&gt;"TOTAL"),IF(AND('[5]INVESTIGADOR_Horas dia'!$AV120&lt;&gt;"",'[5]INVESTIGADOR_Horas dia'!$AV120&lt;&gt;0),'[5]INVESTIGADOR_Horas dia'!$AV120,""),IF($A122="TOTAL",SUM(INDIRECT("AC4:AC"&amp;ROW()-1)),""))</f>
        <v/>
      </c>
      <c r="AD122" s="3" t="str">
        <f ca="1">IF(AND($A122&lt;&gt;"",$A122&lt;&gt;"TOTAL"),IF(AND('[5]INVESTIGADOR_Horas dia'!$AX120&lt;&gt;"",'[5]INVESTIGADOR_Horas dia'!$AX120&lt;&gt;0),'[5]INVESTIGADOR_Horas dia'!$AX120,""),IF($A122="TOTAL",SUM(INDIRECT("AD4:AD"&amp;ROW()-1)),""))</f>
        <v/>
      </c>
      <c r="AE122" s="3" t="str">
        <f t="shared" ca="1" si="28"/>
        <v/>
      </c>
      <c r="AF122" s="3" t="str">
        <f ca="1">IF(AND($A122&lt;&gt;"",$A122&lt;&gt;"TOTAL"),IF(AND('[5]INVESTIGADOR_Horas dia'!$BA120&lt;&gt;"",'[5]INVESTIGADOR_Horas dia'!$BA120&lt;&gt;0),'[5]INVESTIGADOR_Horas dia'!$BA120,""),IF($A122="TOTAL",SUM(INDIRECT("AF4:AF"&amp;ROW()-1)),""))</f>
        <v/>
      </c>
      <c r="AG122" s="3" t="str">
        <f ca="1">IF(AND($A122&lt;&gt;"",$A122&lt;&gt;"TOTAL"),IF(AND('[5]INVESTIGADOR_Horas dia'!$BC120&lt;&gt;"",'[5]INVESTIGADOR_Horas dia'!$BC120&lt;&gt;0),'[5]INVESTIGADOR_Horas dia'!$BC120,""),IF($A122="TOTAL",SUM(INDIRECT("AG4:AG"&amp;ROW()-1)),""))</f>
        <v/>
      </c>
      <c r="AH122" s="3" t="str">
        <f t="shared" ca="1" si="29"/>
        <v/>
      </c>
      <c r="AI122" s="3" t="str">
        <f ca="1">IF(AND($A122&lt;&gt;"",$A122&lt;&gt;"TOTAL"),IF(AND('[5]INVESTIGADOR_Horas dia'!$BF120&lt;&gt;"",'[5]INVESTIGADOR_Horas dia'!$BF120&lt;&gt;0),'[5]INVESTIGADOR_Horas dia'!$BF120,""),IF($A122="TOTAL",SUM(INDIRECT("AI4:AI"&amp;ROW()-1)),""))</f>
        <v/>
      </c>
      <c r="AJ122" s="3" t="str">
        <f ca="1">IF(AND($A122&lt;&gt;"",$A122&lt;&gt;"TOTAL"),IF(AND('[5]INVESTIGADOR_Horas dia'!$BH120&lt;&gt;"",'[5]INVESTIGADOR_Horas dia'!$BH120&lt;&gt;0),'[5]INVESTIGADOR_Horas dia'!$BH120,""),IF($A122="TOTAL",SUM(INDIRECT("AJ4:AJ"&amp;ROW()-1)),""))</f>
        <v/>
      </c>
      <c r="AK122" s="3" t="str">
        <f t="shared" ca="1" si="30"/>
        <v/>
      </c>
      <c r="AL122" s="3" t="str">
        <f ca="1">IF(AND($A122&lt;&gt;"",$A122&lt;&gt;"TOTAL"),IF(AND('[5]INVESTIGADOR_Horas dia'!$BK120&lt;&gt;"",'[5]INVESTIGADOR_Horas dia'!$BK120&lt;&gt;0),'[5]INVESTIGADOR_Horas dia'!$BK120,""),IF($A122="TOTAL",SUM(INDIRECT("AL4:AL"&amp;ROW()-1)),""))</f>
        <v/>
      </c>
      <c r="AM122" s="3" t="str">
        <f ca="1">IF(AND($A122&lt;&gt;"",$A122&lt;&gt;"TOTAL"),IF(AND('[5]INVESTIGADOR_Horas dia'!$BM120&lt;&gt;"",'[5]INVESTIGADOR_Horas dia'!$BM120&lt;&gt;0),'[5]INVESTIGADOR_Horas dia'!$BM120,""),IF($A122="TOTAL",SUM(INDIRECT("AM4:AM"&amp;ROW()-1)),""))</f>
        <v/>
      </c>
      <c r="AN122" s="3" t="str">
        <f t="shared" ca="1" si="31"/>
        <v/>
      </c>
      <c r="AO122" s="3" t="str">
        <f ca="1">IF(AND($A122&lt;&gt;"",$A122&lt;&gt;"TOTAL"),IF(AND('[5]INVESTIGADOR_Horas dia'!$BP120&lt;&gt;"",'[5]INVESTIGADOR_Horas dia'!$BP120&lt;&gt;0),'[5]INVESTIGADOR_Horas dia'!$BP120,""),IF($A122="TOTAL",SUM(INDIRECT("AO4:AO"&amp;ROW()-1)),""))</f>
        <v/>
      </c>
      <c r="AP122" s="3" t="str">
        <f ca="1">IF(AND($A122&lt;&gt;"",$A122&lt;&gt;"TOTAL"),IF(AND('[5]INVESTIGADOR_Horas dia'!$BR120&lt;&gt;"",'[5]INVESTIGADOR_Horas dia'!$BR120&lt;&gt;0),'[5]INVESTIGADOR_Horas dia'!$BR120,""),IF($A122="TOTAL",SUM(INDIRECT("AP4:AP"&amp;ROW()-1)),""))</f>
        <v/>
      </c>
      <c r="AQ122" s="3" t="str">
        <f t="shared" ca="1" si="32"/>
        <v/>
      </c>
      <c r="AR122" s="3" t="str">
        <f ca="1">IF(AND($A122&lt;&gt;"",$A122&lt;&gt;"TOTAL"),IF(AND('[5]INVESTIGADOR_Horas dia'!$BU120&lt;&gt;"",'[5]INVESTIGADOR_Horas dia'!$BU120&lt;&gt;0),'[5]INVESTIGADOR_Horas dia'!$BU120,""),IF($A122="TOTAL",SUM(INDIRECT("AR4:AR"&amp;ROW()-1)),""))</f>
        <v/>
      </c>
      <c r="AS122" s="3" t="str">
        <f ca="1">IF(AND($A122&lt;&gt;"",$A122&lt;&gt;"TOTAL"),IF(AND('[5]INVESTIGADOR_Horas dia'!$BW120&lt;&gt;"",'[5]INVESTIGADOR_Horas dia'!$BW120&lt;&gt;0),'[5]INVESTIGADOR_Horas dia'!$BW120,""),IF($A122="TOTAL",SUM(INDIRECT("AS4:AS"&amp;ROW()-1)),""))</f>
        <v/>
      </c>
      <c r="AT122" s="3" t="str">
        <f t="shared" ca="1" si="33"/>
        <v/>
      </c>
      <c r="AU122" s="3" t="str">
        <f ca="1">IF(AND($A122&lt;&gt;"",$A122&lt;&gt;"TOTAL"),IF(AND('[5]INVESTIGADOR_Horas dia'!$BZ120&lt;&gt;"",'[5]INVESTIGADOR_Horas dia'!$BZ120&lt;&gt;0),'[5]INVESTIGADOR_Horas dia'!$BZ120,""),IF($A122="TOTAL",SUM(INDIRECT("AU4:AU"&amp;ROW()-1)),""))</f>
        <v/>
      </c>
      <c r="AV122" s="3" t="str">
        <f ca="1">IF(AND($A122&lt;&gt;"",$A122&lt;&gt;"TOTAL"),IF(AND('[5]INVESTIGADOR_Horas dia'!$CB120&lt;&gt;"",'[5]INVESTIGADOR_Horas dia'!$CB120&lt;&gt;0),'[5]INVESTIGADOR_Horas dia'!$CB120,""),IF($A122="TOTAL",SUM(INDIRECT("AV4:AV"&amp;ROW()-1)),""))</f>
        <v/>
      </c>
      <c r="AW122" s="3" t="str">
        <f t="shared" ca="1" si="34"/>
        <v/>
      </c>
      <c r="AX122" s="3" t="str">
        <f ca="1">IF(AND($A122&lt;&gt;"",$A122&lt;&gt;"TOTAL"),IF(AND('[5]INVESTIGADOR_Horas dia'!$CE120&lt;&gt;"",'[5]INVESTIGADOR_Horas dia'!$CE120&lt;&gt;0),'[5]INVESTIGADOR_Horas dia'!$CE120,""),IF($A122="TOTAL",SUM(INDIRECT("AX4:AX"&amp;ROW()-1)),""))</f>
        <v/>
      </c>
      <c r="AY122" s="3" t="str">
        <f ca="1">IF(AND($A122&lt;&gt;"",$A122&lt;&gt;"TOTAL"),IF(AND('[5]INVESTIGADOR_Horas dia'!$CG120&lt;&gt;"",'[5]INVESTIGADOR_Horas dia'!$CG120&lt;&gt;0),'[5]INVESTIGADOR_Horas dia'!$CG120,""),IF($A122="TOTAL",SUM(INDIRECT("AY4:AY"&amp;ROW()-1)),""))</f>
        <v/>
      </c>
      <c r="AZ122" s="3" t="str">
        <f t="shared" ca="1" si="35"/>
        <v/>
      </c>
      <c r="BA122" s="3" t="str">
        <f ca="1">IF(AND($A122&lt;&gt;"",$A122&lt;&gt;"TOTAL"),IF(AND('[5]INVESTIGADOR_Horas dia'!$CJ120&lt;&gt;"",'[5]INVESTIGADOR_Horas dia'!$CJ120&lt;&gt;0),'[5]INVESTIGADOR_Horas dia'!$CJ120,""),IF($A122="TOTAL",SUM(INDIRECT("BA4:BA"&amp;ROW()-1)),""))</f>
        <v/>
      </c>
      <c r="BB122" s="3" t="str">
        <f ca="1">IF(AND($A122&lt;&gt;"",$A122&lt;&gt;"TOTAL"),IF(AND('[5]INVESTIGADOR_Horas dia'!$CL120&lt;&gt;"",'[5]INVESTIGADOR_Horas dia'!$CL120&lt;&gt;0),'[5]INVESTIGADOR_Horas dia'!$CL120,""),IF($A122="TOTAL",SUM(INDIRECT("BB4:BB"&amp;ROW()-1)),""))</f>
        <v/>
      </c>
      <c r="BC122" s="3" t="str">
        <f t="shared" ca="1" si="36"/>
        <v/>
      </c>
      <c r="BD122" s="3" t="str">
        <f ca="1">IF(AND($A122&lt;&gt;"",$A122&lt;&gt;"TOTAL"),IF(AND('[5]INVESTIGADOR_Horas dia'!$CO120&lt;&gt;"",'[5]INVESTIGADOR_Horas dia'!$CO120&lt;&gt;0),'[5]INVESTIGADOR_Horas dia'!$CO120,""),IF($A122="TOTAL",SUM(INDIRECT("BD4:BD"&amp;ROW()-1)),""))</f>
        <v/>
      </c>
      <c r="BE122" s="3" t="str">
        <f ca="1">IF(AND($A122&lt;&gt;"",$A122&lt;&gt;"TOTAL"),IF(AND('[5]INVESTIGADOR_Horas dia'!$CQ120&lt;&gt;"",'[5]INVESTIGADOR_Horas dia'!$CQ120&lt;&gt;0),'[5]INVESTIGADOR_Horas dia'!$CQ120,""),IF($A122="TOTAL",SUM(INDIRECT("BE4:BE"&amp;ROW()-1)),""))</f>
        <v/>
      </c>
      <c r="BF122" s="3" t="str">
        <f t="shared" ca="1" si="37"/>
        <v/>
      </c>
    </row>
    <row r="123" spans="1:58" x14ac:dyDescent="0.2">
      <c r="A123" s="25" t="str">
        <f>IF('[5]INVESTIGADOR_Horas dia'!$B121&lt;&gt;"",'[5]INVESTIGADOR_Horas dia'!$B121,IF(AND('[5]INVESTIGADOR_Horas dia'!$B121="",'[5]INVESTIGADOR_Horas dia'!$B122="",'[5]INVESTIGADOR_Horas dia'!$B120=""),"","TOTAL"))</f>
        <v/>
      </c>
      <c r="B123" s="3" t="str">
        <f ca="1">IF(AND($A123&lt;&gt;"",$A123&lt;&gt;"TOTAL"),IF(AND('[5]INVESTIGADOR_Horas dia'!$C121&lt;&gt;"",'[5]INVESTIGADOR_Horas dia'!$C121&lt;&gt;0),'[5]INVESTIGADOR_Horas dia'!$C121,""),IF($A123="TOTAL",SUM(INDIRECT("B4:B"&amp;ROW()-1)),""))</f>
        <v/>
      </c>
      <c r="C123" s="3" t="str">
        <f ca="1">IF(AND($A123&lt;&gt;"",$A123&lt;&gt;"TOTAL"),IF(AND('[5]INVESTIGADOR_Horas dia'!$E121&lt;&gt;"",'[5]INVESTIGADOR_Horas dia'!$E121&lt;&gt;0),'[5]INVESTIGADOR_Horas dia'!$E121,""),IF($A123="TOTAL",SUM(INDIRECT("C4:C"&amp;ROW()-1)),""))</f>
        <v/>
      </c>
      <c r="D123" s="3" t="str">
        <f t="shared" ca="1" si="19"/>
        <v/>
      </c>
      <c r="E123" s="3" t="str">
        <f ca="1">IF(AND($A123&lt;&gt;"",$A123&lt;&gt;"TOTAL"),IF(AND('[5]INVESTIGADOR_Horas dia'!$H121&lt;&gt;"",'[5]INVESTIGADOR_Horas dia'!$H121&lt;&gt;0),'[5]INVESTIGADOR_Horas dia'!$H121,""),IF($A123="TOTAL",SUM(INDIRECT("E4:E"&amp;ROW()-1)),""))</f>
        <v/>
      </c>
      <c r="F123" s="3" t="str">
        <f ca="1">IF(AND($A123&lt;&gt;"",$A123&lt;&gt;"TOTAL"),IF(AND('[5]INVESTIGADOR_Horas dia'!$J121&lt;&gt;"",'[5]INVESTIGADOR_Horas dia'!$J121&lt;&gt;0),'[5]INVESTIGADOR_Horas dia'!$J121,""),IF($A123="TOTAL",SUM(INDIRECT("F4:F"&amp;ROW()-1)),""))</f>
        <v/>
      </c>
      <c r="G123" s="3" t="str">
        <f t="shared" ca="1" si="20"/>
        <v/>
      </c>
      <c r="H123" s="3" t="str">
        <f ca="1">IF(AND($A123&lt;&gt;"",$A123&lt;&gt;"TOTAL"),IF(AND('[5]INVESTIGADOR_Horas dia'!$M121&lt;&gt;"",'[5]INVESTIGADOR_Horas dia'!$M121&lt;&gt;0),'[5]INVESTIGADOR_Horas dia'!$M121,""),IF($A123="TOTAL",SUM(INDIRECT("H4:H"&amp;ROW()-1)),""))</f>
        <v/>
      </c>
      <c r="I123" s="3" t="str">
        <f ca="1">IF(AND($A123&lt;&gt;"",$A123&lt;&gt;"TOTAL"),IF(AND('[5]INVESTIGADOR_Horas dia'!$O121&lt;&gt;"",'[5]INVESTIGADOR_Horas dia'!$O121&lt;&gt;0),'[5]INVESTIGADOR_Horas dia'!$O121,""),IF($A123="TOTAL",SUM(INDIRECT("I4:I"&amp;ROW()-1)),""))</f>
        <v/>
      </c>
      <c r="J123" s="3" t="str">
        <f t="shared" ca="1" si="21"/>
        <v/>
      </c>
      <c r="K123" s="3" t="str">
        <f ca="1">IF(AND($A123&lt;&gt;"",$A123&lt;&gt;"TOTAL"),IF(AND('[5]INVESTIGADOR_Horas dia'!$R121&lt;&gt;"",'[5]INVESTIGADOR_Horas dia'!$R121&lt;&gt;0),'[5]INVESTIGADOR_Horas dia'!$R121,""),IF($A123="TOTAL",SUM(INDIRECT("K4:K"&amp;ROW()-1)),""))</f>
        <v/>
      </c>
      <c r="L123" s="3" t="str">
        <f ca="1">IF(AND($A123&lt;&gt;"",$A123&lt;&gt;"TOTAL"),IF(AND('[5]INVESTIGADOR_Horas dia'!$T121&lt;&gt;"",'[5]INVESTIGADOR_Horas dia'!$T121&lt;&gt;0),'[5]INVESTIGADOR_Horas dia'!$T121,""),IF($A123="TOTAL",SUM(INDIRECT("L4:L"&amp;ROW()-1)),""))</f>
        <v/>
      </c>
      <c r="M123" s="3" t="str">
        <f t="shared" ca="1" si="22"/>
        <v/>
      </c>
      <c r="N123" s="3" t="str">
        <f ca="1">IF(AND($A123&lt;&gt;"",$A123&lt;&gt;"TOTAL"),IF(AND('[5]INVESTIGADOR_Horas dia'!$W121&lt;&gt;"",'[5]INVESTIGADOR_Horas dia'!$W121&lt;&gt;0),'[5]INVESTIGADOR_Horas dia'!$W121,""),IF($A123="TOTAL",SUM(INDIRECT("N4:N"&amp;ROW()-1)),""))</f>
        <v/>
      </c>
      <c r="O123" s="3" t="str">
        <f ca="1">IF(AND($A123&lt;&gt;"",$A123&lt;&gt;"TOTAL"),IF(AND('[5]INVESTIGADOR_Horas dia'!$Y121&lt;&gt;"",'[5]INVESTIGADOR_Horas dia'!$Y121&lt;&gt;0),'[5]INVESTIGADOR_Horas dia'!$Y121,""),IF($A123="TOTAL",SUM(INDIRECT("O4:O"&amp;ROW()-1)),""))</f>
        <v/>
      </c>
      <c r="P123" s="3" t="str">
        <f t="shared" ca="1" si="23"/>
        <v/>
      </c>
      <c r="Q123" s="3" t="str">
        <f ca="1">IF(AND($A123&lt;&gt;"",$A123&lt;&gt;"TOTAL"),IF(AND('[5]INVESTIGADOR_Horas dia'!$AB121&lt;&gt;"",'[5]INVESTIGADOR_Horas dia'!$AB121&lt;&gt;0),'[5]INVESTIGADOR_Horas dia'!$AB121,""),IF($A123="TOTAL",SUM(INDIRECT("Q4:Q"&amp;ROW()-1)),""))</f>
        <v/>
      </c>
      <c r="R123" s="3" t="str">
        <f ca="1">IF(AND($A123&lt;&gt;"",$A123&lt;&gt;"TOTAL"),IF(AND('[5]INVESTIGADOR_Horas dia'!$AD121&lt;&gt;"",'[5]INVESTIGADOR_Horas dia'!$AD121&lt;&gt;0),'[5]INVESTIGADOR_Horas dia'!$AD121,""),IF($A123="TOTAL",SUM(INDIRECT("R4:R"&amp;ROW()-1)),""))</f>
        <v/>
      </c>
      <c r="S123" s="3" t="str">
        <f t="shared" ca="1" si="24"/>
        <v/>
      </c>
      <c r="T123" s="3" t="str">
        <f ca="1">IF(AND($A123&lt;&gt;"",$A123&lt;&gt;"TOTAL"),IF(AND('[5]INVESTIGADOR_Horas dia'!$AG121&lt;&gt;"",'[5]INVESTIGADOR_Horas dia'!$AG121&lt;&gt;0),'[5]INVESTIGADOR_Horas dia'!$AG121,""),IF($A123="TOTAL",SUM(INDIRECT("T4:T"&amp;ROW()-1)),""))</f>
        <v/>
      </c>
      <c r="U123" s="3" t="str">
        <f ca="1">IF(AND($A123&lt;&gt;"",$A123&lt;&gt;"TOTAL"),IF(AND('[5]INVESTIGADOR_Horas dia'!$AI121&lt;&gt;"",'[5]INVESTIGADOR_Horas dia'!$AI121&lt;&gt;0),'[5]INVESTIGADOR_Horas dia'!$AI121,""),IF($A123="TOTAL",SUM(INDIRECT("U4:U"&amp;ROW()-1)),""))</f>
        <v/>
      </c>
      <c r="V123" s="3" t="str">
        <f t="shared" ca="1" si="25"/>
        <v/>
      </c>
      <c r="W123" s="3" t="str">
        <f ca="1">IF(AND($A123&lt;&gt;"",$A123&lt;&gt;"TOTAL"),IF(AND('[5]INVESTIGADOR_Horas dia'!$AL121&lt;&gt;"",'[5]INVESTIGADOR_Horas dia'!$AL121&lt;&gt;0),'[5]INVESTIGADOR_Horas dia'!$AL121,""),IF($A123="TOTAL",SUM(INDIRECT("W4:W"&amp;ROW()-1)),""))</f>
        <v/>
      </c>
      <c r="X123" s="3" t="str">
        <f ca="1">IF(AND($A123&lt;&gt;"",$A123&lt;&gt;"TOTAL"),IF(AND('[5]INVESTIGADOR_Horas dia'!$AN121&lt;&gt;"",'[5]INVESTIGADOR_Horas dia'!$AN121&lt;&gt;0),'[5]INVESTIGADOR_Horas dia'!$AN121,""),IF($A123="TOTAL",SUM(INDIRECT("X4:X"&amp;ROW()-1)),""))</f>
        <v/>
      </c>
      <c r="Y123" s="3" t="str">
        <f t="shared" ca="1" si="26"/>
        <v/>
      </c>
      <c r="Z123" s="3" t="str">
        <f ca="1">IF(AND($A123&lt;&gt;"",$A123&lt;&gt;"TOTAL"),IF(AND('[5]INVESTIGADOR_Horas dia'!$AQ121&lt;&gt;"",'[5]INVESTIGADOR_Horas dia'!$AQ121&lt;&gt;0),'[5]INVESTIGADOR_Horas dia'!$AQ121,""),IF($A123="TOTAL",SUM(INDIRECT("Z4:Z"&amp;ROW()-1)),""))</f>
        <v/>
      </c>
      <c r="AA123" s="3" t="str">
        <f ca="1">IF(AND($A123&lt;&gt;"",$A123&lt;&gt;"TOTAL"),IF(AND('[5]INVESTIGADOR_Horas dia'!$AS121&lt;&gt;"",'[5]INVESTIGADOR_Horas dia'!$AS121&lt;&gt;0),'[5]INVESTIGADOR_Horas dia'!$AS121,""),IF($A123="TOTAL",SUM(INDIRECT("AA4:AA"&amp;ROW()-1)),""))</f>
        <v/>
      </c>
      <c r="AB123" s="3" t="str">
        <f t="shared" ca="1" si="27"/>
        <v/>
      </c>
      <c r="AC123" s="3" t="str">
        <f ca="1">IF(AND($A123&lt;&gt;"",$A123&lt;&gt;"TOTAL"),IF(AND('[5]INVESTIGADOR_Horas dia'!$AV121&lt;&gt;"",'[5]INVESTIGADOR_Horas dia'!$AV121&lt;&gt;0),'[5]INVESTIGADOR_Horas dia'!$AV121,""),IF($A123="TOTAL",SUM(INDIRECT("AC4:AC"&amp;ROW()-1)),""))</f>
        <v/>
      </c>
      <c r="AD123" s="3" t="str">
        <f ca="1">IF(AND($A123&lt;&gt;"",$A123&lt;&gt;"TOTAL"),IF(AND('[5]INVESTIGADOR_Horas dia'!$AX121&lt;&gt;"",'[5]INVESTIGADOR_Horas dia'!$AX121&lt;&gt;0),'[5]INVESTIGADOR_Horas dia'!$AX121,""),IF($A123="TOTAL",SUM(INDIRECT("AD4:AD"&amp;ROW()-1)),""))</f>
        <v/>
      </c>
      <c r="AE123" s="3" t="str">
        <f t="shared" ca="1" si="28"/>
        <v/>
      </c>
      <c r="AF123" s="3" t="str">
        <f ca="1">IF(AND($A123&lt;&gt;"",$A123&lt;&gt;"TOTAL"),IF(AND('[5]INVESTIGADOR_Horas dia'!$BA121&lt;&gt;"",'[5]INVESTIGADOR_Horas dia'!$BA121&lt;&gt;0),'[5]INVESTIGADOR_Horas dia'!$BA121,""),IF($A123="TOTAL",SUM(INDIRECT("AF4:AF"&amp;ROW()-1)),""))</f>
        <v/>
      </c>
      <c r="AG123" s="3" t="str">
        <f ca="1">IF(AND($A123&lt;&gt;"",$A123&lt;&gt;"TOTAL"),IF(AND('[5]INVESTIGADOR_Horas dia'!$BC121&lt;&gt;"",'[5]INVESTIGADOR_Horas dia'!$BC121&lt;&gt;0),'[5]INVESTIGADOR_Horas dia'!$BC121,""),IF($A123="TOTAL",SUM(INDIRECT("AG4:AG"&amp;ROW()-1)),""))</f>
        <v/>
      </c>
      <c r="AH123" s="3" t="str">
        <f t="shared" ca="1" si="29"/>
        <v/>
      </c>
      <c r="AI123" s="3" t="str">
        <f ca="1">IF(AND($A123&lt;&gt;"",$A123&lt;&gt;"TOTAL"),IF(AND('[5]INVESTIGADOR_Horas dia'!$BF121&lt;&gt;"",'[5]INVESTIGADOR_Horas dia'!$BF121&lt;&gt;0),'[5]INVESTIGADOR_Horas dia'!$BF121,""),IF($A123="TOTAL",SUM(INDIRECT("AI4:AI"&amp;ROW()-1)),""))</f>
        <v/>
      </c>
      <c r="AJ123" s="3" t="str">
        <f ca="1">IF(AND($A123&lt;&gt;"",$A123&lt;&gt;"TOTAL"),IF(AND('[5]INVESTIGADOR_Horas dia'!$BH121&lt;&gt;"",'[5]INVESTIGADOR_Horas dia'!$BH121&lt;&gt;0),'[5]INVESTIGADOR_Horas dia'!$BH121,""),IF($A123="TOTAL",SUM(INDIRECT("AJ4:AJ"&amp;ROW()-1)),""))</f>
        <v/>
      </c>
      <c r="AK123" s="3" t="str">
        <f t="shared" ca="1" si="30"/>
        <v/>
      </c>
      <c r="AL123" s="3" t="str">
        <f ca="1">IF(AND($A123&lt;&gt;"",$A123&lt;&gt;"TOTAL"),IF(AND('[5]INVESTIGADOR_Horas dia'!$BK121&lt;&gt;"",'[5]INVESTIGADOR_Horas dia'!$BK121&lt;&gt;0),'[5]INVESTIGADOR_Horas dia'!$BK121,""),IF($A123="TOTAL",SUM(INDIRECT("AL4:AL"&amp;ROW()-1)),""))</f>
        <v/>
      </c>
      <c r="AM123" s="3" t="str">
        <f ca="1">IF(AND($A123&lt;&gt;"",$A123&lt;&gt;"TOTAL"),IF(AND('[5]INVESTIGADOR_Horas dia'!$BM121&lt;&gt;"",'[5]INVESTIGADOR_Horas dia'!$BM121&lt;&gt;0),'[5]INVESTIGADOR_Horas dia'!$BM121,""),IF($A123="TOTAL",SUM(INDIRECT("AM4:AM"&amp;ROW()-1)),""))</f>
        <v/>
      </c>
      <c r="AN123" s="3" t="str">
        <f t="shared" ca="1" si="31"/>
        <v/>
      </c>
      <c r="AO123" s="3" t="str">
        <f ca="1">IF(AND($A123&lt;&gt;"",$A123&lt;&gt;"TOTAL"),IF(AND('[5]INVESTIGADOR_Horas dia'!$BP121&lt;&gt;"",'[5]INVESTIGADOR_Horas dia'!$BP121&lt;&gt;0),'[5]INVESTIGADOR_Horas dia'!$BP121,""),IF($A123="TOTAL",SUM(INDIRECT("AO4:AO"&amp;ROW()-1)),""))</f>
        <v/>
      </c>
      <c r="AP123" s="3" t="str">
        <f ca="1">IF(AND($A123&lt;&gt;"",$A123&lt;&gt;"TOTAL"),IF(AND('[5]INVESTIGADOR_Horas dia'!$BR121&lt;&gt;"",'[5]INVESTIGADOR_Horas dia'!$BR121&lt;&gt;0),'[5]INVESTIGADOR_Horas dia'!$BR121,""),IF($A123="TOTAL",SUM(INDIRECT("AP4:AP"&amp;ROW()-1)),""))</f>
        <v/>
      </c>
      <c r="AQ123" s="3" t="str">
        <f t="shared" ca="1" si="32"/>
        <v/>
      </c>
      <c r="AR123" s="3" t="str">
        <f ca="1">IF(AND($A123&lt;&gt;"",$A123&lt;&gt;"TOTAL"),IF(AND('[5]INVESTIGADOR_Horas dia'!$BU121&lt;&gt;"",'[5]INVESTIGADOR_Horas dia'!$BU121&lt;&gt;0),'[5]INVESTIGADOR_Horas dia'!$BU121,""),IF($A123="TOTAL",SUM(INDIRECT("AR4:AR"&amp;ROW()-1)),""))</f>
        <v/>
      </c>
      <c r="AS123" s="3" t="str">
        <f ca="1">IF(AND($A123&lt;&gt;"",$A123&lt;&gt;"TOTAL"),IF(AND('[5]INVESTIGADOR_Horas dia'!$BW121&lt;&gt;"",'[5]INVESTIGADOR_Horas dia'!$BW121&lt;&gt;0),'[5]INVESTIGADOR_Horas dia'!$BW121,""),IF($A123="TOTAL",SUM(INDIRECT("AS4:AS"&amp;ROW()-1)),""))</f>
        <v/>
      </c>
      <c r="AT123" s="3" t="str">
        <f t="shared" ca="1" si="33"/>
        <v/>
      </c>
      <c r="AU123" s="3" t="str">
        <f ca="1">IF(AND($A123&lt;&gt;"",$A123&lt;&gt;"TOTAL"),IF(AND('[5]INVESTIGADOR_Horas dia'!$BZ121&lt;&gt;"",'[5]INVESTIGADOR_Horas dia'!$BZ121&lt;&gt;0),'[5]INVESTIGADOR_Horas dia'!$BZ121,""),IF($A123="TOTAL",SUM(INDIRECT("AU4:AU"&amp;ROW()-1)),""))</f>
        <v/>
      </c>
      <c r="AV123" s="3" t="str">
        <f ca="1">IF(AND($A123&lt;&gt;"",$A123&lt;&gt;"TOTAL"),IF(AND('[5]INVESTIGADOR_Horas dia'!$CB121&lt;&gt;"",'[5]INVESTIGADOR_Horas dia'!$CB121&lt;&gt;0),'[5]INVESTIGADOR_Horas dia'!$CB121,""),IF($A123="TOTAL",SUM(INDIRECT("AV4:AV"&amp;ROW()-1)),""))</f>
        <v/>
      </c>
      <c r="AW123" s="3" t="str">
        <f t="shared" ca="1" si="34"/>
        <v/>
      </c>
      <c r="AX123" s="3" t="str">
        <f ca="1">IF(AND($A123&lt;&gt;"",$A123&lt;&gt;"TOTAL"),IF(AND('[5]INVESTIGADOR_Horas dia'!$CE121&lt;&gt;"",'[5]INVESTIGADOR_Horas dia'!$CE121&lt;&gt;0),'[5]INVESTIGADOR_Horas dia'!$CE121,""),IF($A123="TOTAL",SUM(INDIRECT("AX4:AX"&amp;ROW()-1)),""))</f>
        <v/>
      </c>
      <c r="AY123" s="3" t="str">
        <f ca="1">IF(AND($A123&lt;&gt;"",$A123&lt;&gt;"TOTAL"),IF(AND('[5]INVESTIGADOR_Horas dia'!$CG121&lt;&gt;"",'[5]INVESTIGADOR_Horas dia'!$CG121&lt;&gt;0),'[5]INVESTIGADOR_Horas dia'!$CG121,""),IF($A123="TOTAL",SUM(INDIRECT("AY4:AY"&amp;ROW()-1)),""))</f>
        <v/>
      </c>
      <c r="AZ123" s="3" t="str">
        <f t="shared" ca="1" si="35"/>
        <v/>
      </c>
      <c r="BA123" s="3" t="str">
        <f ca="1">IF(AND($A123&lt;&gt;"",$A123&lt;&gt;"TOTAL"),IF(AND('[5]INVESTIGADOR_Horas dia'!$CJ121&lt;&gt;"",'[5]INVESTIGADOR_Horas dia'!$CJ121&lt;&gt;0),'[5]INVESTIGADOR_Horas dia'!$CJ121,""),IF($A123="TOTAL",SUM(INDIRECT("BA4:BA"&amp;ROW()-1)),""))</f>
        <v/>
      </c>
      <c r="BB123" s="3" t="str">
        <f ca="1">IF(AND($A123&lt;&gt;"",$A123&lt;&gt;"TOTAL"),IF(AND('[5]INVESTIGADOR_Horas dia'!$CL121&lt;&gt;"",'[5]INVESTIGADOR_Horas dia'!$CL121&lt;&gt;0),'[5]INVESTIGADOR_Horas dia'!$CL121,""),IF($A123="TOTAL",SUM(INDIRECT("BB4:BB"&amp;ROW()-1)),""))</f>
        <v/>
      </c>
      <c r="BC123" s="3" t="str">
        <f t="shared" ca="1" si="36"/>
        <v/>
      </c>
      <c r="BD123" s="3" t="str">
        <f ca="1">IF(AND($A123&lt;&gt;"",$A123&lt;&gt;"TOTAL"),IF(AND('[5]INVESTIGADOR_Horas dia'!$CO121&lt;&gt;"",'[5]INVESTIGADOR_Horas dia'!$CO121&lt;&gt;0),'[5]INVESTIGADOR_Horas dia'!$CO121,""),IF($A123="TOTAL",SUM(INDIRECT("BD4:BD"&amp;ROW()-1)),""))</f>
        <v/>
      </c>
      <c r="BE123" s="3" t="str">
        <f ca="1">IF(AND($A123&lt;&gt;"",$A123&lt;&gt;"TOTAL"),IF(AND('[5]INVESTIGADOR_Horas dia'!$CQ121&lt;&gt;"",'[5]INVESTIGADOR_Horas dia'!$CQ121&lt;&gt;0),'[5]INVESTIGADOR_Horas dia'!$CQ121,""),IF($A123="TOTAL",SUM(INDIRECT("BE4:BE"&amp;ROW()-1)),""))</f>
        <v/>
      </c>
      <c r="BF123" s="3" t="str">
        <f t="shared" ca="1" si="37"/>
        <v/>
      </c>
    </row>
    <row r="124" spans="1:58" x14ac:dyDescent="0.2">
      <c r="A124" s="25" t="str">
        <f>IF('[5]INVESTIGADOR_Horas dia'!$B122&lt;&gt;"",'[5]INVESTIGADOR_Horas dia'!$B122,IF(AND('[5]INVESTIGADOR_Horas dia'!$B122="",'[5]INVESTIGADOR_Horas dia'!$B123="",'[5]INVESTIGADOR_Horas dia'!$B121=""),"","TOTAL"))</f>
        <v/>
      </c>
      <c r="B124" s="3" t="str">
        <f ca="1">IF(AND($A124&lt;&gt;"",$A124&lt;&gt;"TOTAL"),IF(AND('[5]INVESTIGADOR_Horas dia'!$C122&lt;&gt;"",'[5]INVESTIGADOR_Horas dia'!$C122&lt;&gt;0),'[5]INVESTIGADOR_Horas dia'!$C122,""),IF($A124="TOTAL",SUM(INDIRECT("B4:B"&amp;ROW()-1)),""))</f>
        <v/>
      </c>
      <c r="C124" s="3" t="str">
        <f ca="1">IF(AND($A124&lt;&gt;"",$A124&lt;&gt;"TOTAL"),IF(AND('[5]INVESTIGADOR_Horas dia'!$E122&lt;&gt;"",'[5]INVESTIGADOR_Horas dia'!$E122&lt;&gt;0),'[5]INVESTIGADOR_Horas dia'!$E122,""),IF($A124="TOTAL",SUM(INDIRECT("C4:C"&amp;ROW()-1)),""))</f>
        <v/>
      </c>
      <c r="D124" s="3" t="str">
        <f t="shared" ca="1" si="19"/>
        <v/>
      </c>
      <c r="E124" s="3" t="str">
        <f ca="1">IF(AND($A124&lt;&gt;"",$A124&lt;&gt;"TOTAL"),IF(AND('[5]INVESTIGADOR_Horas dia'!$H122&lt;&gt;"",'[5]INVESTIGADOR_Horas dia'!$H122&lt;&gt;0),'[5]INVESTIGADOR_Horas dia'!$H122,""),IF($A124="TOTAL",SUM(INDIRECT("E4:E"&amp;ROW()-1)),""))</f>
        <v/>
      </c>
      <c r="F124" s="3" t="str">
        <f ca="1">IF(AND($A124&lt;&gt;"",$A124&lt;&gt;"TOTAL"),IF(AND('[5]INVESTIGADOR_Horas dia'!$J122&lt;&gt;"",'[5]INVESTIGADOR_Horas dia'!$J122&lt;&gt;0),'[5]INVESTIGADOR_Horas dia'!$J122,""),IF($A124="TOTAL",SUM(INDIRECT("F4:F"&amp;ROW()-1)),""))</f>
        <v/>
      </c>
      <c r="G124" s="3" t="str">
        <f t="shared" ca="1" si="20"/>
        <v/>
      </c>
      <c r="H124" s="3" t="str">
        <f ca="1">IF(AND($A124&lt;&gt;"",$A124&lt;&gt;"TOTAL"),IF(AND('[5]INVESTIGADOR_Horas dia'!$M122&lt;&gt;"",'[5]INVESTIGADOR_Horas dia'!$M122&lt;&gt;0),'[5]INVESTIGADOR_Horas dia'!$M122,""),IF($A124="TOTAL",SUM(INDIRECT("H4:H"&amp;ROW()-1)),""))</f>
        <v/>
      </c>
      <c r="I124" s="3" t="str">
        <f ca="1">IF(AND($A124&lt;&gt;"",$A124&lt;&gt;"TOTAL"),IF(AND('[5]INVESTIGADOR_Horas dia'!$O122&lt;&gt;"",'[5]INVESTIGADOR_Horas dia'!$O122&lt;&gt;0),'[5]INVESTIGADOR_Horas dia'!$O122,""),IF($A124="TOTAL",SUM(INDIRECT("I4:I"&amp;ROW()-1)),""))</f>
        <v/>
      </c>
      <c r="J124" s="3" t="str">
        <f t="shared" ca="1" si="21"/>
        <v/>
      </c>
      <c r="K124" s="3" t="str">
        <f ca="1">IF(AND($A124&lt;&gt;"",$A124&lt;&gt;"TOTAL"),IF(AND('[5]INVESTIGADOR_Horas dia'!$R122&lt;&gt;"",'[5]INVESTIGADOR_Horas dia'!$R122&lt;&gt;0),'[5]INVESTIGADOR_Horas dia'!$R122,""),IF($A124="TOTAL",SUM(INDIRECT("K4:K"&amp;ROW()-1)),""))</f>
        <v/>
      </c>
      <c r="L124" s="3" t="str">
        <f ca="1">IF(AND($A124&lt;&gt;"",$A124&lt;&gt;"TOTAL"),IF(AND('[5]INVESTIGADOR_Horas dia'!$T122&lt;&gt;"",'[5]INVESTIGADOR_Horas dia'!$T122&lt;&gt;0),'[5]INVESTIGADOR_Horas dia'!$T122,""),IF($A124="TOTAL",SUM(INDIRECT("L4:L"&amp;ROW()-1)),""))</f>
        <v/>
      </c>
      <c r="M124" s="3" t="str">
        <f t="shared" ca="1" si="22"/>
        <v/>
      </c>
      <c r="N124" s="3" t="str">
        <f ca="1">IF(AND($A124&lt;&gt;"",$A124&lt;&gt;"TOTAL"),IF(AND('[5]INVESTIGADOR_Horas dia'!$W122&lt;&gt;"",'[5]INVESTIGADOR_Horas dia'!$W122&lt;&gt;0),'[5]INVESTIGADOR_Horas dia'!$W122,""),IF($A124="TOTAL",SUM(INDIRECT("N4:N"&amp;ROW()-1)),""))</f>
        <v/>
      </c>
      <c r="O124" s="3" t="str">
        <f ca="1">IF(AND($A124&lt;&gt;"",$A124&lt;&gt;"TOTAL"),IF(AND('[5]INVESTIGADOR_Horas dia'!$Y122&lt;&gt;"",'[5]INVESTIGADOR_Horas dia'!$Y122&lt;&gt;0),'[5]INVESTIGADOR_Horas dia'!$Y122,""),IF($A124="TOTAL",SUM(INDIRECT("O4:O"&amp;ROW()-1)),""))</f>
        <v/>
      </c>
      <c r="P124" s="3" t="str">
        <f t="shared" ca="1" si="23"/>
        <v/>
      </c>
      <c r="Q124" s="3" t="str">
        <f ca="1">IF(AND($A124&lt;&gt;"",$A124&lt;&gt;"TOTAL"),IF(AND('[5]INVESTIGADOR_Horas dia'!$AB122&lt;&gt;"",'[5]INVESTIGADOR_Horas dia'!$AB122&lt;&gt;0),'[5]INVESTIGADOR_Horas dia'!$AB122,""),IF($A124="TOTAL",SUM(INDIRECT("Q4:Q"&amp;ROW()-1)),""))</f>
        <v/>
      </c>
      <c r="R124" s="3" t="str">
        <f ca="1">IF(AND($A124&lt;&gt;"",$A124&lt;&gt;"TOTAL"),IF(AND('[5]INVESTIGADOR_Horas dia'!$AD122&lt;&gt;"",'[5]INVESTIGADOR_Horas dia'!$AD122&lt;&gt;0),'[5]INVESTIGADOR_Horas dia'!$AD122,""),IF($A124="TOTAL",SUM(INDIRECT("R4:R"&amp;ROW()-1)),""))</f>
        <v/>
      </c>
      <c r="S124" s="3" t="str">
        <f t="shared" ca="1" si="24"/>
        <v/>
      </c>
      <c r="T124" s="3" t="str">
        <f ca="1">IF(AND($A124&lt;&gt;"",$A124&lt;&gt;"TOTAL"),IF(AND('[5]INVESTIGADOR_Horas dia'!$AG122&lt;&gt;"",'[5]INVESTIGADOR_Horas dia'!$AG122&lt;&gt;0),'[5]INVESTIGADOR_Horas dia'!$AG122,""),IF($A124="TOTAL",SUM(INDIRECT("T4:T"&amp;ROW()-1)),""))</f>
        <v/>
      </c>
      <c r="U124" s="3" t="str">
        <f ca="1">IF(AND($A124&lt;&gt;"",$A124&lt;&gt;"TOTAL"),IF(AND('[5]INVESTIGADOR_Horas dia'!$AI122&lt;&gt;"",'[5]INVESTIGADOR_Horas dia'!$AI122&lt;&gt;0),'[5]INVESTIGADOR_Horas dia'!$AI122,""),IF($A124="TOTAL",SUM(INDIRECT("U4:U"&amp;ROW()-1)),""))</f>
        <v/>
      </c>
      <c r="V124" s="3" t="str">
        <f t="shared" ca="1" si="25"/>
        <v/>
      </c>
      <c r="W124" s="3" t="str">
        <f ca="1">IF(AND($A124&lt;&gt;"",$A124&lt;&gt;"TOTAL"),IF(AND('[5]INVESTIGADOR_Horas dia'!$AL122&lt;&gt;"",'[5]INVESTIGADOR_Horas dia'!$AL122&lt;&gt;0),'[5]INVESTIGADOR_Horas dia'!$AL122,""),IF($A124="TOTAL",SUM(INDIRECT("W4:W"&amp;ROW()-1)),""))</f>
        <v/>
      </c>
      <c r="X124" s="3" t="str">
        <f ca="1">IF(AND($A124&lt;&gt;"",$A124&lt;&gt;"TOTAL"),IF(AND('[5]INVESTIGADOR_Horas dia'!$AN122&lt;&gt;"",'[5]INVESTIGADOR_Horas dia'!$AN122&lt;&gt;0),'[5]INVESTIGADOR_Horas dia'!$AN122,""),IF($A124="TOTAL",SUM(INDIRECT("X4:X"&amp;ROW()-1)),""))</f>
        <v/>
      </c>
      <c r="Y124" s="3" t="str">
        <f t="shared" ca="1" si="26"/>
        <v/>
      </c>
      <c r="Z124" s="3" t="str">
        <f ca="1">IF(AND($A124&lt;&gt;"",$A124&lt;&gt;"TOTAL"),IF(AND('[5]INVESTIGADOR_Horas dia'!$AQ122&lt;&gt;"",'[5]INVESTIGADOR_Horas dia'!$AQ122&lt;&gt;0),'[5]INVESTIGADOR_Horas dia'!$AQ122,""),IF($A124="TOTAL",SUM(INDIRECT("Z4:Z"&amp;ROW()-1)),""))</f>
        <v/>
      </c>
      <c r="AA124" s="3" t="str">
        <f ca="1">IF(AND($A124&lt;&gt;"",$A124&lt;&gt;"TOTAL"),IF(AND('[5]INVESTIGADOR_Horas dia'!$AS122&lt;&gt;"",'[5]INVESTIGADOR_Horas dia'!$AS122&lt;&gt;0),'[5]INVESTIGADOR_Horas dia'!$AS122,""),IF($A124="TOTAL",SUM(INDIRECT("AA4:AA"&amp;ROW()-1)),""))</f>
        <v/>
      </c>
      <c r="AB124" s="3" t="str">
        <f t="shared" ca="1" si="27"/>
        <v/>
      </c>
      <c r="AC124" s="3" t="str">
        <f ca="1">IF(AND($A124&lt;&gt;"",$A124&lt;&gt;"TOTAL"),IF(AND('[5]INVESTIGADOR_Horas dia'!$AV122&lt;&gt;"",'[5]INVESTIGADOR_Horas dia'!$AV122&lt;&gt;0),'[5]INVESTIGADOR_Horas dia'!$AV122,""),IF($A124="TOTAL",SUM(INDIRECT("AC4:AC"&amp;ROW()-1)),""))</f>
        <v/>
      </c>
      <c r="AD124" s="3" t="str">
        <f ca="1">IF(AND($A124&lt;&gt;"",$A124&lt;&gt;"TOTAL"),IF(AND('[5]INVESTIGADOR_Horas dia'!$AX122&lt;&gt;"",'[5]INVESTIGADOR_Horas dia'!$AX122&lt;&gt;0),'[5]INVESTIGADOR_Horas dia'!$AX122,""),IF($A124="TOTAL",SUM(INDIRECT("AD4:AD"&amp;ROW()-1)),""))</f>
        <v/>
      </c>
      <c r="AE124" s="3" t="str">
        <f t="shared" ca="1" si="28"/>
        <v/>
      </c>
      <c r="AF124" s="3" t="str">
        <f ca="1">IF(AND($A124&lt;&gt;"",$A124&lt;&gt;"TOTAL"),IF(AND('[5]INVESTIGADOR_Horas dia'!$BA122&lt;&gt;"",'[5]INVESTIGADOR_Horas dia'!$BA122&lt;&gt;0),'[5]INVESTIGADOR_Horas dia'!$BA122,""),IF($A124="TOTAL",SUM(INDIRECT("AF4:AF"&amp;ROW()-1)),""))</f>
        <v/>
      </c>
      <c r="AG124" s="3" t="str">
        <f ca="1">IF(AND($A124&lt;&gt;"",$A124&lt;&gt;"TOTAL"),IF(AND('[5]INVESTIGADOR_Horas dia'!$BC122&lt;&gt;"",'[5]INVESTIGADOR_Horas dia'!$BC122&lt;&gt;0),'[5]INVESTIGADOR_Horas dia'!$BC122,""),IF($A124="TOTAL",SUM(INDIRECT("AG4:AG"&amp;ROW()-1)),""))</f>
        <v/>
      </c>
      <c r="AH124" s="3" t="str">
        <f t="shared" ca="1" si="29"/>
        <v/>
      </c>
      <c r="AI124" s="3" t="str">
        <f ca="1">IF(AND($A124&lt;&gt;"",$A124&lt;&gt;"TOTAL"),IF(AND('[5]INVESTIGADOR_Horas dia'!$BF122&lt;&gt;"",'[5]INVESTIGADOR_Horas dia'!$BF122&lt;&gt;0),'[5]INVESTIGADOR_Horas dia'!$BF122,""),IF($A124="TOTAL",SUM(INDIRECT("AI4:AI"&amp;ROW()-1)),""))</f>
        <v/>
      </c>
      <c r="AJ124" s="3" t="str">
        <f ca="1">IF(AND($A124&lt;&gt;"",$A124&lt;&gt;"TOTAL"),IF(AND('[5]INVESTIGADOR_Horas dia'!$BH122&lt;&gt;"",'[5]INVESTIGADOR_Horas dia'!$BH122&lt;&gt;0),'[5]INVESTIGADOR_Horas dia'!$BH122,""),IF($A124="TOTAL",SUM(INDIRECT("AJ4:AJ"&amp;ROW()-1)),""))</f>
        <v/>
      </c>
      <c r="AK124" s="3" t="str">
        <f t="shared" ca="1" si="30"/>
        <v/>
      </c>
      <c r="AL124" s="3" t="str">
        <f ca="1">IF(AND($A124&lt;&gt;"",$A124&lt;&gt;"TOTAL"),IF(AND('[5]INVESTIGADOR_Horas dia'!$BK122&lt;&gt;"",'[5]INVESTIGADOR_Horas dia'!$BK122&lt;&gt;0),'[5]INVESTIGADOR_Horas dia'!$BK122,""),IF($A124="TOTAL",SUM(INDIRECT("AL4:AL"&amp;ROW()-1)),""))</f>
        <v/>
      </c>
      <c r="AM124" s="3" t="str">
        <f ca="1">IF(AND($A124&lt;&gt;"",$A124&lt;&gt;"TOTAL"),IF(AND('[5]INVESTIGADOR_Horas dia'!$BM122&lt;&gt;"",'[5]INVESTIGADOR_Horas dia'!$BM122&lt;&gt;0),'[5]INVESTIGADOR_Horas dia'!$BM122,""),IF($A124="TOTAL",SUM(INDIRECT("AM4:AM"&amp;ROW()-1)),""))</f>
        <v/>
      </c>
      <c r="AN124" s="3" t="str">
        <f t="shared" ca="1" si="31"/>
        <v/>
      </c>
      <c r="AO124" s="3" t="str">
        <f ca="1">IF(AND($A124&lt;&gt;"",$A124&lt;&gt;"TOTAL"),IF(AND('[5]INVESTIGADOR_Horas dia'!$BP122&lt;&gt;"",'[5]INVESTIGADOR_Horas dia'!$BP122&lt;&gt;0),'[5]INVESTIGADOR_Horas dia'!$BP122,""),IF($A124="TOTAL",SUM(INDIRECT("AO4:AO"&amp;ROW()-1)),""))</f>
        <v/>
      </c>
      <c r="AP124" s="3" t="str">
        <f ca="1">IF(AND($A124&lt;&gt;"",$A124&lt;&gt;"TOTAL"),IF(AND('[5]INVESTIGADOR_Horas dia'!$BR122&lt;&gt;"",'[5]INVESTIGADOR_Horas dia'!$BR122&lt;&gt;0),'[5]INVESTIGADOR_Horas dia'!$BR122,""),IF($A124="TOTAL",SUM(INDIRECT("AP4:AP"&amp;ROW()-1)),""))</f>
        <v/>
      </c>
      <c r="AQ124" s="3" t="str">
        <f t="shared" ca="1" si="32"/>
        <v/>
      </c>
      <c r="AR124" s="3" t="str">
        <f ca="1">IF(AND($A124&lt;&gt;"",$A124&lt;&gt;"TOTAL"),IF(AND('[5]INVESTIGADOR_Horas dia'!$BU122&lt;&gt;"",'[5]INVESTIGADOR_Horas dia'!$BU122&lt;&gt;0),'[5]INVESTIGADOR_Horas dia'!$BU122,""),IF($A124="TOTAL",SUM(INDIRECT("AR4:AR"&amp;ROW()-1)),""))</f>
        <v/>
      </c>
      <c r="AS124" s="3" t="str">
        <f ca="1">IF(AND($A124&lt;&gt;"",$A124&lt;&gt;"TOTAL"),IF(AND('[5]INVESTIGADOR_Horas dia'!$BW122&lt;&gt;"",'[5]INVESTIGADOR_Horas dia'!$BW122&lt;&gt;0),'[5]INVESTIGADOR_Horas dia'!$BW122,""),IF($A124="TOTAL",SUM(INDIRECT("AS4:AS"&amp;ROW()-1)),""))</f>
        <v/>
      </c>
      <c r="AT124" s="3" t="str">
        <f t="shared" ca="1" si="33"/>
        <v/>
      </c>
      <c r="AU124" s="3" t="str">
        <f ca="1">IF(AND($A124&lt;&gt;"",$A124&lt;&gt;"TOTAL"),IF(AND('[5]INVESTIGADOR_Horas dia'!$BZ122&lt;&gt;"",'[5]INVESTIGADOR_Horas dia'!$BZ122&lt;&gt;0),'[5]INVESTIGADOR_Horas dia'!$BZ122,""),IF($A124="TOTAL",SUM(INDIRECT("AU4:AU"&amp;ROW()-1)),""))</f>
        <v/>
      </c>
      <c r="AV124" s="3" t="str">
        <f ca="1">IF(AND($A124&lt;&gt;"",$A124&lt;&gt;"TOTAL"),IF(AND('[5]INVESTIGADOR_Horas dia'!$CB122&lt;&gt;"",'[5]INVESTIGADOR_Horas dia'!$CB122&lt;&gt;0),'[5]INVESTIGADOR_Horas dia'!$CB122,""),IF($A124="TOTAL",SUM(INDIRECT("AV4:AV"&amp;ROW()-1)),""))</f>
        <v/>
      </c>
      <c r="AW124" s="3" t="str">
        <f t="shared" ca="1" si="34"/>
        <v/>
      </c>
      <c r="AX124" s="3" t="str">
        <f ca="1">IF(AND($A124&lt;&gt;"",$A124&lt;&gt;"TOTAL"),IF(AND('[5]INVESTIGADOR_Horas dia'!$CE122&lt;&gt;"",'[5]INVESTIGADOR_Horas dia'!$CE122&lt;&gt;0),'[5]INVESTIGADOR_Horas dia'!$CE122,""),IF($A124="TOTAL",SUM(INDIRECT("AX4:AX"&amp;ROW()-1)),""))</f>
        <v/>
      </c>
      <c r="AY124" s="3" t="str">
        <f ca="1">IF(AND($A124&lt;&gt;"",$A124&lt;&gt;"TOTAL"),IF(AND('[5]INVESTIGADOR_Horas dia'!$CG122&lt;&gt;"",'[5]INVESTIGADOR_Horas dia'!$CG122&lt;&gt;0),'[5]INVESTIGADOR_Horas dia'!$CG122,""),IF($A124="TOTAL",SUM(INDIRECT("AY4:AY"&amp;ROW()-1)),""))</f>
        <v/>
      </c>
      <c r="AZ124" s="3" t="str">
        <f t="shared" ca="1" si="35"/>
        <v/>
      </c>
      <c r="BA124" s="3" t="str">
        <f ca="1">IF(AND($A124&lt;&gt;"",$A124&lt;&gt;"TOTAL"),IF(AND('[5]INVESTIGADOR_Horas dia'!$CJ122&lt;&gt;"",'[5]INVESTIGADOR_Horas dia'!$CJ122&lt;&gt;0),'[5]INVESTIGADOR_Horas dia'!$CJ122,""),IF($A124="TOTAL",SUM(INDIRECT("BA4:BA"&amp;ROW()-1)),""))</f>
        <v/>
      </c>
      <c r="BB124" s="3" t="str">
        <f ca="1">IF(AND($A124&lt;&gt;"",$A124&lt;&gt;"TOTAL"),IF(AND('[5]INVESTIGADOR_Horas dia'!$CL122&lt;&gt;"",'[5]INVESTIGADOR_Horas dia'!$CL122&lt;&gt;0),'[5]INVESTIGADOR_Horas dia'!$CL122,""),IF($A124="TOTAL",SUM(INDIRECT("BB4:BB"&amp;ROW()-1)),""))</f>
        <v/>
      </c>
      <c r="BC124" s="3" t="str">
        <f t="shared" ca="1" si="36"/>
        <v/>
      </c>
      <c r="BD124" s="3" t="str">
        <f ca="1">IF(AND($A124&lt;&gt;"",$A124&lt;&gt;"TOTAL"),IF(AND('[5]INVESTIGADOR_Horas dia'!$CO122&lt;&gt;"",'[5]INVESTIGADOR_Horas dia'!$CO122&lt;&gt;0),'[5]INVESTIGADOR_Horas dia'!$CO122,""),IF($A124="TOTAL",SUM(INDIRECT("BD4:BD"&amp;ROW()-1)),""))</f>
        <v/>
      </c>
      <c r="BE124" s="3" t="str">
        <f ca="1">IF(AND($A124&lt;&gt;"",$A124&lt;&gt;"TOTAL"),IF(AND('[5]INVESTIGADOR_Horas dia'!$CQ122&lt;&gt;"",'[5]INVESTIGADOR_Horas dia'!$CQ122&lt;&gt;0),'[5]INVESTIGADOR_Horas dia'!$CQ122,""),IF($A124="TOTAL",SUM(INDIRECT("BE4:BE"&amp;ROW()-1)),""))</f>
        <v/>
      </c>
      <c r="BF124" s="3" t="str">
        <f t="shared" ca="1" si="37"/>
        <v/>
      </c>
    </row>
    <row r="125" spans="1:58" x14ac:dyDescent="0.2">
      <c r="A125" s="25" t="str">
        <f>IF('[5]INVESTIGADOR_Horas dia'!$B123&lt;&gt;"",'[5]INVESTIGADOR_Horas dia'!$B123,IF(AND('[5]INVESTIGADOR_Horas dia'!$B123="",'[5]INVESTIGADOR_Horas dia'!$B124="",'[5]INVESTIGADOR_Horas dia'!$B122=""),"","TOTAL"))</f>
        <v/>
      </c>
      <c r="B125" s="3" t="str">
        <f ca="1">IF(AND($A125&lt;&gt;"",$A125&lt;&gt;"TOTAL"),IF(AND('[5]INVESTIGADOR_Horas dia'!$C123&lt;&gt;"",'[5]INVESTIGADOR_Horas dia'!$C123&lt;&gt;0),'[5]INVESTIGADOR_Horas dia'!$C123,""),IF($A125="TOTAL",SUM(INDIRECT("B4:B"&amp;ROW()-1)),""))</f>
        <v/>
      </c>
      <c r="C125" s="3" t="str">
        <f ca="1">IF(AND($A125&lt;&gt;"",$A125&lt;&gt;"TOTAL"),IF(AND('[5]INVESTIGADOR_Horas dia'!$E123&lt;&gt;"",'[5]INVESTIGADOR_Horas dia'!$E123&lt;&gt;0),'[5]INVESTIGADOR_Horas dia'!$E123,""),IF($A125="TOTAL",SUM(INDIRECT("C4:C"&amp;ROW()-1)),""))</f>
        <v/>
      </c>
      <c r="D125" s="3" t="str">
        <f t="shared" ca="1" si="19"/>
        <v/>
      </c>
      <c r="E125" s="3" t="str">
        <f ca="1">IF(AND($A125&lt;&gt;"",$A125&lt;&gt;"TOTAL"),IF(AND('[5]INVESTIGADOR_Horas dia'!$H123&lt;&gt;"",'[5]INVESTIGADOR_Horas dia'!$H123&lt;&gt;0),'[5]INVESTIGADOR_Horas dia'!$H123,""),IF($A125="TOTAL",SUM(INDIRECT("E4:E"&amp;ROW()-1)),""))</f>
        <v/>
      </c>
      <c r="F125" s="3" t="str">
        <f ca="1">IF(AND($A125&lt;&gt;"",$A125&lt;&gt;"TOTAL"),IF(AND('[5]INVESTIGADOR_Horas dia'!$J123&lt;&gt;"",'[5]INVESTIGADOR_Horas dia'!$J123&lt;&gt;0),'[5]INVESTIGADOR_Horas dia'!$J123,""),IF($A125="TOTAL",SUM(INDIRECT("F4:F"&amp;ROW()-1)),""))</f>
        <v/>
      </c>
      <c r="G125" s="3" t="str">
        <f t="shared" ca="1" si="20"/>
        <v/>
      </c>
      <c r="H125" s="3" t="str">
        <f ca="1">IF(AND($A125&lt;&gt;"",$A125&lt;&gt;"TOTAL"),IF(AND('[5]INVESTIGADOR_Horas dia'!$M123&lt;&gt;"",'[5]INVESTIGADOR_Horas dia'!$M123&lt;&gt;0),'[5]INVESTIGADOR_Horas dia'!$M123,""),IF($A125="TOTAL",SUM(INDIRECT("H4:H"&amp;ROW()-1)),""))</f>
        <v/>
      </c>
      <c r="I125" s="3" t="str">
        <f ca="1">IF(AND($A125&lt;&gt;"",$A125&lt;&gt;"TOTAL"),IF(AND('[5]INVESTIGADOR_Horas dia'!$O123&lt;&gt;"",'[5]INVESTIGADOR_Horas dia'!$O123&lt;&gt;0),'[5]INVESTIGADOR_Horas dia'!$O123,""),IF($A125="TOTAL",SUM(INDIRECT("I4:I"&amp;ROW()-1)),""))</f>
        <v/>
      </c>
      <c r="J125" s="3" t="str">
        <f t="shared" ca="1" si="21"/>
        <v/>
      </c>
      <c r="K125" s="3" t="str">
        <f ca="1">IF(AND($A125&lt;&gt;"",$A125&lt;&gt;"TOTAL"),IF(AND('[5]INVESTIGADOR_Horas dia'!$R123&lt;&gt;"",'[5]INVESTIGADOR_Horas dia'!$R123&lt;&gt;0),'[5]INVESTIGADOR_Horas dia'!$R123,""),IF($A125="TOTAL",SUM(INDIRECT("K4:K"&amp;ROW()-1)),""))</f>
        <v/>
      </c>
      <c r="L125" s="3" t="str">
        <f ca="1">IF(AND($A125&lt;&gt;"",$A125&lt;&gt;"TOTAL"),IF(AND('[5]INVESTIGADOR_Horas dia'!$T123&lt;&gt;"",'[5]INVESTIGADOR_Horas dia'!$T123&lt;&gt;0),'[5]INVESTIGADOR_Horas dia'!$T123,""),IF($A125="TOTAL",SUM(INDIRECT("L4:L"&amp;ROW()-1)),""))</f>
        <v/>
      </c>
      <c r="M125" s="3" t="str">
        <f t="shared" ca="1" si="22"/>
        <v/>
      </c>
      <c r="N125" s="3" t="str">
        <f ca="1">IF(AND($A125&lt;&gt;"",$A125&lt;&gt;"TOTAL"),IF(AND('[5]INVESTIGADOR_Horas dia'!$W123&lt;&gt;"",'[5]INVESTIGADOR_Horas dia'!$W123&lt;&gt;0),'[5]INVESTIGADOR_Horas dia'!$W123,""),IF($A125="TOTAL",SUM(INDIRECT("N4:N"&amp;ROW()-1)),""))</f>
        <v/>
      </c>
      <c r="O125" s="3" t="str">
        <f ca="1">IF(AND($A125&lt;&gt;"",$A125&lt;&gt;"TOTAL"),IF(AND('[5]INVESTIGADOR_Horas dia'!$Y123&lt;&gt;"",'[5]INVESTIGADOR_Horas dia'!$Y123&lt;&gt;0),'[5]INVESTIGADOR_Horas dia'!$Y123,""),IF($A125="TOTAL",SUM(INDIRECT("O4:O"&amp;ROW()-1)),""))</f>
        <v/>
      </c>
      <c r="P125" s="3" t="str">
        <f t="shared" ca="1" si="23"/>
        <v/>
      </c>
      <c r="Q125" s="3" t="str">
        <f ca="1">IF(AND($A125&lt;&gt;"",$A125&lt;&gt;"TOTAL"),IF(AND('[5]INVESTIGADOR_Horas dia'!$AB123&lt;&gt;"",'[5]INVESTIGADOR_Horas dia'!$AB123&lt;&gt;0),'[5]INVESTIGADOR_Horas dia'!$AB123,""),IF($A125="TOTAL",SUM(INDIRECT("Q4:Q"&amp;ROW()-1)),""))</f>
        <v/>
      </c>
      <c r="R125" s="3" t="str">
        <f ca="1">IF(AND($A125&lt;&gt;"",$A125&lt;&gt;"TOTAL"),IF(AND('[5]INVESTIGADOR_Horas dia'!$AD123&lt;&gt;"",'[5]INVESTIGADOR_Horas dia'!$AD123&lt;&gt;0),'[5]INVESTIGADOR_Horas dia'!$AD123,""),IF($A125="TOTAL",SUM(INDIRECT("R4:R"&amp;ROW()-1)),""))</f>
        <v/>
      </c>
      <c r="S125" s="3" t="str">
        <f t="shared" ca="1" si="24"/>
        <v/>
      </c>
      <c r="T125" s="3" t="str">
        <f ca="1">IF(AND($A125&lt;&gt;"",$A125&lt;&gt;"TOTAL"),IF(AND('[5]INVESTIGADOR_Horas dia'!$AG123&lt;&gt;"",'[5]INVESTIGADOR_Horas dia'!$AG123&lt;&gt;0),'[5]INVESTIGADOR_Horas dia'!$AG123,""),IF($A125="TOTAL",SUM(INDIRECT("T4:T"&amp;ROW()-1)),""))</f>
        <v/>
      </c>
      <c r="U125" s="3" t="str">
        <f ca="1">IF(AND($A125&lt;&gt;"",$A125&lt;&gt;"TOTAL"),IF(AND('[5]INVESTIGADOR_Horas dia'!$AI123&lt;&gt;"",'[5]INVESTIGADOR_Horas dia'!$AI123&lt;&gt;0),'[5]INVESTIGADOR_Horas dia'!$AI123,""),IF($A125="TOTAL",SUM(INDIRECT("U4:U"&amp;ROW()-1)),""))</f>
        <v/>
      </c>
      <c r="V125" s="3" t="str">
        <f t="shared" ca="1" si="25"/>
        <v/>
      </c>
      <c r="W125" s="3" t="str">
        <f ca="1">IF(AND($A125&lt;&gt;"",$A125&lt;&gt;"TOTAL"),IF(AND('[5]INVESTIGADOR_Horas dia'!$AL123&lt;&gt;"",'[5]INVESTIGADOR_Horas dia'!$AL123&lt;&gt;0),'[5]INVESTIGADOR_Horas dia'!$AL123,""),IF($A125="TOTAL",SUM(INDIRECT("W4:W"&amp;ROW()-1)),""))</f>
        <v/>
      </c>
      <c r="X125" s="3" t="str">
        <f ca="1">IF(AND($A125&lt;&gt;"",$A125&lt;&gt;"TOTAL"),IF(AND('[5]INVESTIGADOR_Horas dia'!$AN123&lt;&gt;"",'[5]INVESTIGADOR_Horas dia'!$AN123&lt;&gt;0),'[5]INVESTIGADOR_Horas dia'!$AN123,""),IF($A125="TOTAL",SUM(INDIRECT("X4:X"&amp;ROW()-1)),""))</f>
        <v/>
      </c>
      <c r="Y125" s="3" t="str">
        <f t="shared" ca="1" si="26"/>
        <v/>
      </c>
      <c r="Z125" s="3" t="str">
        <f ca="1">IF(AND($A125&lt;&gt;"",$A125&lt;&gt;"TOTAL"),IF(AND('[5]INVESTIGADOR_Horas dia'!$AQ123&lt;&gt;"",'[5]INVESTIGADOR_Horas dia'!$AQ123&lt;&gt;0),'[5]INVESTIGADOR_Horas dia'!$AQ123,""),IF($A125="TOTAL",SUM(INDIRECT("Z4:Z"&amp;ROW()-1)),""))</f>
        <v/>
      </c>
      <c r="AA125" s="3" t="str">
        <f ca="1">IF(AND($A125&lt;&gt;"",$A125&lt;&gt;"TOTAL"),IF(AND('[5]INVESTIGADOR_Horas dia'!$AS123&lt;&gt;"",'[5]INVESTIGADOR_Horas dia'!$AS123&lt;&gt;0),'[5]INVESTIGADOR_Horas dia'!$AS123,""),IF($A125="TOTAL",SUM(INDIRECT("AA4:AA"&amp;ROW()-1)),""))</f>
        <v/>
      </c>
      <c r="AB125" s="3" t="str">
        <f t="shared" ca="1" si="27"/>
        <v/>
      </c>
      <c r="AC125" s="3" t="str">
        <f ca="1">IF(AND($A125&lt;&gt;"",$A125&lt;&gt;"TOTAL"),IF(AND('[5]INVESTIGADOR_Horas dia'!$AV123&lt;&gt;"",'[5]INVESTIGADOR_Horas dia'!$AV123&lt;&gt;0),'[5]INVESTIGADOR_Horas dia'!$AV123,""),IF($A125="TOTAL",SUM(INDIRECT("AC4:AC"&amp;ROW()-1)),""))</f>
        <v/>
      </c>
      <c r="AD125" s="3" t="str">
        <f ca="1">IF(AND($A125&lt;&gt;"",$A125&lt;&gt;"TOTAL"),IF(AND('[5]INVESTIGADOR_Horas dia'!$AX123&lt;&gt;"",'[5]INVESTIGADOR_Horas dia'!$AX123&lt;&gt;0),'[5]INVESTIGADOR_Horas dia'!$AX123,""),IF($A125="TOTAL",SUM(INDIRECT("AD4:AD"&amp;ROW()-1)),""))</f>
        <v/>
      </c>
      <c r="AE125" s="3" t="str">
        <f t="shared" ca="1" si="28"/>
        <v/>
      </c>
      <c r="AF125" s="3" t="str">
        <f ca="1">IF(AND($A125&lt;&gt;"",$A125&lt;&gt;"TOTAL"),IF(AND('[5]INVESTIGADOR_Horas dia'!$BA123&lt;&gt;"",'[5]INVESTIGADOR_Horas dia'!$BA123&lt;&gt;0),'[5]INVESTIGADOR_Horas dia'!$BA123,""),IF($A125="TOTAL",SUM(INDIRECT("AF4:AF"&amp;ROW()-1)),""))</f>
        <v/>
      </c>
      <c r="AG125" s="3" t="str">
        <f ca="1">IF(AND($A125&lt;&gt;"",$A125&lt;&gt;"TOTAL"),IF(AND('[5]INVESTIGADOR_Horas dia'!$BC123&lt;&gt;"",'[5]INVESTIGADOR_Horas dia'!$BC123&lt;&gt;0),'[5]INVESTIGADOR_Horas dia'!$BC123,""),IF($A125="TOTAL",SUM(INDIRECT("AG4:AG"&amp;ROW()-1)),""))</f>
        <v/>
      </c>
      <c r="AH125" s="3" t="str">
        <f t="shared" ca="1" si="29"/>
        <v/>
      </c>
      <c r="AI125" s="3" t="str">
        <f ca="1">IF(AND($A125&lt;&gt;"",$A125&lt;&gt;"TOTAL"),IF(AND('[5]INVESTIGADOR_Horas dia'!$BF123&lt;&gt;"",'[5]INVESTIGADOR_Horas dia'!$BF123&lt;&gt;0),'[5]INVESTIGADOR_Horas dia'!$BF123,""),IF($A125="TOTAL",SUM(INDIRECT("AI4:AI"&amp;ROW()-1)),""))</f>
        <v/>
      </c>
      <c r="AJ125" s="3" t="str">
        <f ca="1">IF(AND($A125&lt;&gt;"",$A125&lt;&gt;"TOTAL"),IF(AND('[5]INVESTIGADOR_Horas dia'!$BH123&lt;&gt;"",'[5]INVESTIGADOR_Horas dia'!$BH123&lt;&gt;0),'[5]INVESTIGADOR_Horas dia'!$BH123,""),IF($A125="TOTAL",SUM(INDIRECT("AJ4:AJ"&amp;ROW()-1)),""))</f>
        <v/>
      </c>
      <c r="AK125" s="3" t="str">
        <f t="shared" ca="1" si="30"/>
        <v/>
      </c>
      <c r="AL125" s="3" t="str">
        <f ca="1">IF(AND($A125&lt;&gt;"",$A125&lt;&gt;"TOTAL"),IF(AND('[5]INVESTIGADOR_Horas dia'!$BK123&lt;&gt;"",'[5]INVESTIGADOR_Horas dia'!$BK123&lt;&gt;0),'[5]INVESTIGADOR_Horas dia'!$BK123,""),IF($A125="TOTAL",SUM(INDIRECT("AL4:AL"&amp;ROW()-1)),""))</f>
        <v/>
      </c>
      <c r="AM125" s="3" t="str">
        <f ca="1">IF(AND($A125&lt;&gt;"",$A125&lt;&gt;"TOTAL"),IF(AND('[5]INVESTIGADOR_Horas dia'!$BM123&lt;&gt;"",'[5]INVESTIGADOR_Horas dia'!$BM123&lt;&gt;0),'[5]INVESTIGADOR_Horas dia'!$BM123,""),IF($A125="TOTAL",SUM(INDIRECT("AM4:AM"&amp;ROW()-1)),""))</f>
        <v/>
      </c>
      <c r="AN125" s="3" t="str">
        <f t="shared" ca="1" si="31"/>
        <v/>
      </c>
      <c r="AO125" s="3" t="str">
        <f ca="1">IF(AND($A125&lt;&gt;"",$A125&lt;&gt;"TOTAL"),IF(AND('[5]INVESTIGADOR_Horas dia'!$BP123&lt;&gt;"",'[5]INVESTIGADOR_Horas dia'!$BP123&lt;&gt;0),'[5]INVESTIGADOR_Horas dia'!$BP123,""),IF($A125="TOTAL",SUM(INDIRECT("AO4:AO"&amp;ROW()-1)),""))</f>
        <v/>
      </c>
      <c r="AP125" s="3" t="str">
        <f ca="1">IF(AND($A125&lt;&gt;"",$A125&lt;&gt;"TOTAL"),IF(AND('[5]INVESTIGADOR_Horas dia'!$BR123&lt;&gt;"",'[5]INVESTIGADOR_Horas dia'!$BR123&lt;&gt;0),'[5]INVESTIGADOR_Horas dia'!$BR123,""),IF($A125="TOTAL",SUM(INDIRECT("AP4:AP"&amp;ROW()-1)),""))</f>
        <v/>
      </c>
      <c r="AQ125" s="3" t="str">
        <f t="shared" ca="1" si="32"/>
        <v/>
      </c>
      <c r="AR125" s="3" t="str">
        <f ca="1">IF(AND($A125&lt;&gt;"",$A125&lt;&gt;"TOTAL"),IF(AND('[5]INVESTIGADOR_Horas dia'!$BU123&lt;&gt;"",'[5]INVESTIGADOR_Horas dia'!$BU123&lt;&gt;0),'[5]INVESTIGADOR_Horas dia'!$BU123,""),IF($A125="TOTAL",SUM(INDIRECT("AR4:AR"&amp;ROW()-1)),""))</f>
        <v/>
      </c>
      <c r="AS125" s="3" t="str">
        <f ca="1">IF(AND($A125&lt;&gt;"",$A125&lt;&gt;"TOTAL"),IF(AND('[5]INVESTIGADOR_Horas dia'!$BW123&lt;&gt;"",'[5]INVESTIGADOR_Horas dia'!$BW123&lt;&gt;0),'[5]INVESTIGADOR_Horas dia'!$BW123,""),IF($A125="TOTAL",SUM(INDIRECT("AS4:AS"&amp;ROW()-1)),""))</f>
        <v/>
      </c>
      <c r="AT125" s="3" t="str">
        <f t="shared" ca="1" si="33"/>
        <v/>
      </c>
      <c r="AU125" s="3" t="str">
        <f ca="1">IF(AND($A125&lt;&gt;"",$A125&lt;&gt;"TOTAL"),IF(AND('[5]INVESTIGADOR_Horas dia'!$BZ123&lt;&gt;"",'[5]INVESTIGADOR_Horas dia'!$BZ123&lt;&gt;0),'[5]INVESTIGADOR_Horas dia'!$BZ123,""),IF($A125="TOTAL",SUM(INDIRECT("AU4:AU"&amp;ROW()-1)),""))</f>
        <v/>
      </c>
      <c r="AV125" s="3" t="str">
        <f ca="1">IF(AND($A125&lt;&gt;"",$A125&lt;&gt;"TOTAL"),IF(AND('[5]INVESTIGADOR_Horas dia'!$CB123&lt;&gt;"",'[5]INVESTIGADOR_Horas dia'!$CB123&lt;&gt;0),'[5]INVESTIGADOR_Horas dia'!$CB123,""),IF($A125="TOTAL",SUM(INDIRECT("AV4:AV"&amp;ROW()-1)),""))</f>
        <v/>
      </c>
      <c r="AW125" s="3" t="str">
        <f t="shared" ca="1" si="34"/>
        <v/>
      </c>
      <c r="AX125" s="3" t="str">
        <f ca="1">IF(AND($A125&lt;&gt;"",$A125&lt;&gt;"TOTAL"),IF(AND('[5]INVESTIGADOR_Horas dia'!$CE123&lt;&gt;"",'[5]INVESTIGADOR_Horas dia'!$CE123&lt;&gt;0),'[5]INVESTIGADOR_Horas dia'!$CE123,""),IF($A125="TOTAL",SUM(INDIRECT("AX4:AX"&amp;ROW()-1)),""))</f>
        <v/>
      </c>
      <c r="AY125" s="3" t="str">
        <f ca="1">IF(AND($A125&lt;&gt;"",$A125&lt;&gt;"TOTAL"),IF(AND('[5]INVESTIGADOR_Horas dia'!$CG123&lt;&gt;"",'[5]INVESTIGADOR_Horas dia'!$CG123&lt;&gt;0),'[5]INVESTIGADOR_Horas dia'!$CG123,""),IF($A125="TOTAL",SUM(INDIRECT("AY4:AY"&amp;ROW()-1)),""))</f>
        <v/>
      </c>
      <c r="AZ125" s="3" t="str">
        <f t="shared" ca="1" si="35"/>
        <v/>
      </c>
      <c r="BA125" s="3" t="str">
        <f ca="1">IF(AND($A125&lt;&gt;"",$A125&lt;&gt;"TOTAL"),IF(AND('[5]INVESTIGADOR_Horas dia'!$CJ123&lt;&gt;"",'[5]INVESTIGADOR_Horas dia'!$CJ123&lt;&gt;0),'[5]INVESTIGADOR_Horas dia'!$CJ123,""),IF($A125="TOTAL",SUM(INDIRECT("BA4:BA"&amp;ROW()-1)),""))</f>
        <v/>
      </c>
      <c r="BB125" s="3" t="str">
        <f ca="1">IF(AND($A125&lt;&gt;"",$A125&lt;&gt;"TOTAL"),IF(AND('[5]INVESTIGADOR_Horas dia'!$CL123&lt;&gt;"",'[5]INVESTIGADOR_Horas dia'!$CL123&lt;&gt;0),'[5]INVESTIGADOR_Horas dia'!$CL123,""),IF($A125="TOTAL",SUM(INDIRECT("BB4:BB"&amp;ROW()-1)),""))</f>
        <v/>
      </c>
      <c r="BC125" s="3" t="str">
        <f t="shared" ca="1" si="36"/>
        <v/>
      </c>
      <c r="BD125" s="3" t="str">
        <f ca="1">IF(AND($A125&lt;&gt;"",$A125&lt;&gt;"TOTAL"),IF(AND('[5]INVESTIGADOR_Horas dia'!$CO123&lt;&gt;"",'[5]INVESTIGADOR_Horas dia'!$CO123&lt;&gt;0),'[5]INVESTIGADOR_Horas dia'!$CO123,""),IF($A125="TOTAL",SUM(INDIRECT("BD4:BD"&amp;ROW()-1)),""))</f>
        <v/>
      </c>
      <c r="BE125" s="3" t="str">
        <f ca="1">IF(AND($A125&lt;&gt;"",$A125&lt;&gt;"TOTAL"),IF(AND('[5]INVESTIGADOR_Horas dia'!$CQ123&lt;&gt;"",'[5]INVESTIGADOR_Horas dia'!$CQ123&lt;&gt;0),'[5]INVESTIGADOR_Horas dia'!$CQ123,""),IF($A125="TOTAL",SUM(INDIRECT("BE4:BE"&amp;ROW()-1)),""))</f>
        <v/>
      </c>
      <c r="BF125" s="3" t="str">
        <f t="shared" ca="1" si="37"/>
        <v/>
      </c>
    </row>
    <row r="126" spans="1:58" x14ac:dyDescent="0.2">
      <c r="A126" s="25" t="str">
        <f>IF('[5]INVESTIGADOR_Horas dia'!$B124&lt;&gt;"",'[5]INVESTIGADOR_Horas dia'!$B124,IF(AND('[5]INVESTIGADOR_Horas dia'!$B124="",'[5]INVESTIGADOR_Horas dia'!$B125="",'[5]INVESTIGADOR_Horas dia'!$B123=""),"","TOTAL"))</f>
        <v/>
      </c>
      <c r="B126" s="3" t="str">
        <f ca="1">IF(AND($A126&lt;&gt;"",$A126&lt;&gt;"TOTAL"),IF(AND('[5]INVESTIGADOR_Horas dia'!$C124&lt;&gt;"",'[5]INVESTIGADOR_Horas dia'!$C124&lt;&gt;0),'[5]INVESTIGADOR_Horas dia'!$C124,""),IF($A126="TOTAL",SUM(INDIRECT("B4:B"&amp;ROW()-1)),""))</f>
        <v/>
      </c>
      <c r="C126" s="3" t="str">
        <f ca="1">IF(AND($A126&lt;&gt;"",$A126&lt;&gt;"TOTAL"),IF(AND('[5]INVESTIGADOR_Horas dia'!$E124&lt;&gt;"",'[5]INVESTIGADOR_Horas dia'!$E124&lt;&gt;0),'[5]INVESTIGADOR_Horas dia'!$E124,""),IF($A126="TOTAL",SUM(INDIRECT("C4:C"&amp;ROW()-1)),""))</f>
        <v/>
      </c>
      <c r="D126" s="3" t="str">
        <f t="shared" ca="1" si="19"/>
        <v/>
      </c>
      <c r="E126" s="3" t="str">
        <f ca="1">IF(AND($A126&lt;&gt;"",$A126&lt;&gt;"TOTAL"),IF(AND('[5]INVESTIGADOR_Horas dia'!$H124&lt;&gt;"",'[5]INVESTIGADOR_Horas dia'!$H124&lt;&gt;0),'[5]INVESTIGADOR_Horas dia'!$H124,""),IF($A126="TOTAL",SUM(INDIRECT("E4:E"&amp;ROW()-1)),""))</f>
        <v/>
      </c>
      <c r="F126" s="3" t="str">
        <f ca="1">IF(AND($A126&lt;&gt;"",$A126&lt;&gt;"TOTAL"),IF(AND('[5]INVESTIGADOR_Horas dia'!$J124&lt;&gt;"",'[5]INVESTIGADOR_Horas dia'!$J124&lt;&gt;0),'[5]INVESTIGADOR_Horas dia'!$J124,""),IF($A126="TOTAL",SUM(INDIRECT("F4:F"&amp;ROW()-1)),""))</f>
        <v/>
      </c>
      <c r="G126" s="3" t="str">
        <f t="shared" ca="1" si="20"/>
        <v/>
      </c>
      <c r="H126" s="3" t="str">
        <f ca="1">IF(AND($A126&lt;&gt;"",$A126&lt;&gt;"TOTAL"),IF(AND('[5]INVESTIGADOR_Horas dia'!$M124&lt;&gt;"",'[5]INVESTIGADOR_Horas dia'!$M124&lt;&gt;0),'[5]INVESTIGADOR_Horas dia'!$M124,""),IF($A126="TOTAL",SUM(INDIRECT("H4:H"&amp;ROW()-1)),""))</f>
        <v/>
      </c>
      <c r="I126" s="3" t="str">
        <f ca="1">IF(AND($A126&lt;&gt;"",$A126&lt;&gt;"TOTAL"),IF(AND('[5]INVESTIGADOR_Horas dia'!$O124&lt;&gt;"",'[5]INVESTIGADOR_Horas dia'!$O124&lt;&gt;0),'[5]INVESTIGADOR_Horas dia'!$O124,""),IF($A126="TOTAL",SUM(INDIRECT("I4:I"&amp;ROW()-1)),""))</f>
        <v/>
      </c>
      <c r="J126" s="3" t="str">
        <f t="shared" ca="1" si="21"/>
        <v/>
      </c>
      <c r="K126" s="3" t="str">
        <f ca="1">IF(AND($A126&lt;&gt;"",$A126&lt;&gt;"TOTAL"),IF(AND('[5]INVESTIGADOR_Horas dia'!$R124&lt;&gt;"",'[5]INVESTIGADOR_Horas dia'!$R124&lt;&gt;0),'[5]INVESTIGADOR_Horas dia'!$R124,""),IF($A126="TOTAL",SUM(INDIRECT("K4:K"&amp;ROW()-1)),""))</f>
        <v/>
      </c>
      <c r="L126" s="3" t="str">
        <f ca="1">IF(AND($A126&lt;&gt;"",$A126&lt;&gt;"TOTAL"),IF(AND('[5]INVESTIGADOR_Horas dia'!$T124&lt;&gt;"",'[5]INVESTIGADOR_Horas dia'!$T124&lt;&gt;0),'[5]INVESTIGADOR_Horas dia'!$T124,""),IF($A126="TOTAL",SUM(INDIRECT("L4:L"&amp;ROW()-1)),""))</f>
        <v/>
      </c>
      <c r="M126" s="3" t="str">
        <f t="shared" ca="1" si="22"/>
        <v/>
      </c>
      <c r="N126" s="3" t="str">
        <f ca="1">IF(AND($A126&lt;&gt;"",$A126&lt;&gt;"TOTAL"),IF(AND('[5]INVESTIGADOR_Horas dia'!$W124&lt;&gt;"",'[5]INVESTIGADOR_Horas dia'!$W124&lt;&gt;0),'[5]INVESTIGADOR_Horas dia'!$W124,""),IF($A126="TOTAL",SUM(INDIRECT("N4:N"&amp;ROW()-1)),""))</f>
        <v/>
      </c>
      <c r="O126" s="3" t="str">
        <f ca="1">IF(AND($A126&lt;&gt;"",$A126&lt;&gt;"TOTAL"),IF(AND('[5]INVESTIGADOR_Horas dia'!$Y124&lt;&gt;"",'[5]INVESTIGADOR_Horas dia'!$Y124&lt;&gt;0),'[5]INVESTIGADOR_Horas dia'!$Y124,""),IF($A126="TOTAL",SUM(INDIRECT("O4:O"&amp;ROW()-1)),""))</f>
        <v/>
      </c>
      <c r="P126" s="3" t="str">
        <f t="shared" ca="1" si="23"/>
        <v/>
      </c>
      <c r="Q126" s="3" t="str">
        <f ca="1">IF(AND($A126&lt;&gt;"",$A126&lt;&gt;"TOTAL"),IF(AND('[5]INVESTIGADOR_Horas dia'!$AB124&lt;&gt;"",'[5]INVESTIGADOR_Horas dia'!$AB124&lt;&gt;0),'[5]INVESTIGADOR_Horas dia'!$AB124,""),IF($A126="TOTAL",SUM(INDIRECT("Q4:Q"&amp;ROW()-1)),""))</f>
        <v/>
      </c>
      <c r="R126" s="3" t="str">
        <f ca="1">IF(AND($A126&lt;&gt;"",$A126&lt;&gt;"TOTAL"),IF(AND('[5]INVESTIGADOR_Horas dia'!$AD124&lt;&gt;"",'[5]INVESTIGADOR_Horas dia'!$AD124&lt;&gt;0),'[5]INVESTIGADOR_Horas dia'!$AD124,""),IF($A126="TOTAL",SUM(INDIRECT("R4:R"&amp;ROW()-1)),""))</f>
        <v/>
      </c>
      <c r="S126" s="3" t="str">
        <f t="shared" ca="1" si="24"/>
        <v/>
      </c>
      <c r="T126" s="3" t="str">
        <f ca="1">IF(AND($A126&lt;&gt;"",$A126&lt;&gt;"TOTAL"),IF(AND('[5]INVESTIGADOR_Horas dia'!$AG124&lt;&gt;"",'[5]INVESTIGADOR_Horas dia'!$AG124&lt;&gt;0),'[5]INVESTIGADOR_Horas dia'!$AG124,""),IF($A126="TOTAL",SUM(INDIRECT("T4:T"&amp;ROW()-1)),""))</f>
        <v/>
      </c>
      <c r="U126" s="3" t="str">
        <f ca="1">IF(AND($A126&lt;&gt;"",$A126&lt;&gt;"TOTAL"),IF(AND('[5]INVESTIGADOR_Horas dia'!$AI124&lt;&gt;"",'[5]INVESTIGADOR_Horas dia'!$AI124&lt;&gt;0),'[5]INVESTIGADOR_Horas dia'!$AI124,""),IF($A126="TOTAL",SUM(INDIRECT("U4:U"&amp;ROW()-1)),""))</f>
        <v/>
      </c>
      <c r="V126" s="3" t="str">
        <f t="shared" ca="1" si="25"/>
        <v/>
      </c>
      <c r="W126" s="3" t="str">
        <f ca="1">IF(AND($A126&lt;&gt;"",$A126&lt;&gt;"TOTAL"),IF(AND('[5]INVESTIGADOR_Horas dia'!$AL124&lt;&gt;"",'[5]INVESTIGADOR_Horas dia'!$AL124&lt;&gt;0),'[5]INVESTIGADOR_Horas dia'!$AL124,""),IF($A126="TOTAL",SUM(INDIRECT("W4:W"&amp;ROW()-1)),""))</f>
        <v/>
      </c>
      <c r="X126" s="3" t="str">
        <f ca="1">IF(AND($A126&lt;&gt;"",$A126&lt;&gt;"TOTAL"),IF(AND('[5]INVESTIGADOR_Horas dia'!$AN124&lt;&gt;"",'[5]INVESTIGADOR_Horas dia'!$AN124&lt;&gt;0),'[5]INVESTIGADOR_Horas dia'!$AN124,""),IF($A126="TOTAL",SUM(INDIRECT("X4:X"&amp;ROW()-1)),""))</f>
        <v/>
      </c>
      <c r="Y126" s="3" t="str">
        <f t="shared" ca="1" si="26"/>
        <v/>
      </c>
      <c r="Z126" s="3" t="str">
        <f ca="1">IF(AND($A126&lt;&gt;"",$A126&lt;&gt;"TOTAL"),IF(AND('[5]INVESTIGADOR_Horas dia'!$AQ124&lt;&gt;"",'[5]INVESTIGADOR_Horas dia'!$AQ124&lt;&gt;0),'[5]INVESTIGADOR_Horas dia'!$AQ124,""),IF($A126="TOTAL",SUM(INDIRECT("Z4:Z"&amp;ROW()-1)),""))</f>
        <v/>
      </c>
      <c r="AA126" s="3" t="str">
        <f ca="1">IF(AND($A126&lt;&gt;"",$A126&lt;&gt;"TOTAL"),IF(AND('[5]INVESTIGADOR_Horas dia'!$AS124&lt;&gt;"",'[5]INVESTIGADOR_Horas dia'!$AS124&lt;&gt;0),'[5]INVESTIGADOR_Horas dia'!$AS124,""),IF($A126="TOTAL",SUM(INDIRECT("AA4:AA"&amp;ROW()-1)),""))</f>
        <v/>
      </c>
      <c r="AB126" s="3" t="str">
        <f t="shared" ca="1" si="27"/>
        <v/>
      </c>
      <c r="AC126" s="3" t="str">
        <f ca="1">IF(AND($A126&lt;&gt;"",$A126&lt;&gt;"TOTAL"),IF(AND('[5]INVESTIGADOR_Horas dia'!$AV124&lt;&gt;"",'[5]INVESTIGADOR_Horas dia'!$AV124&lt;&gt;0),'[5]INVESTIGADOR_Horas dia'!$AV124,""),IF($A126="TOTAL",SUM(INDIRECT("AC4:AC"&amp;ROW()-1)),""))</f>
        <v/>
      </c>
      <c r="AD126" s="3" t="str">
        <f ca="1">IF(AND($A126&lt;&gt;"",$A126&lt;&gt;"TOTAL"),IF(AND('[5]INVESTIGADOR_Horas dia'!$AX124&lt;&gt;"",'[5]INVESTIGADOR_Horas dia'!$AX124&lt;&gt;0),'[5]INVESTIGADOR_Horas dia'!$AX124,""),IF($A126="TOTAL",SUM(INDIRECT("AD4:AD"&amp;ROW()-1)),""))</f>
        <v/>
      </c>
      <c r="AE126" s="3" t="str">
        <f t="shared" ca="1" si="28"/>
        <v/>
      </c>
      <c r="AF126" s="3" t="str">
        <f ca="1">IF(AND($A126&lt;&gt;"",$A126&lt;&gt;"TOTAL"),IF(AND('[5]INVESTIGADOR_Horas dia'!$BA124&lt;&gt;"",'[5]INVESTIGADOR_Horas dia'!$BA124&lt;&gt;0),'[5]INVESTIGADOR_Horas dia'!$BA124,""),IF($A126="TOTAL",SUM(INDIRECT("AF4:AF"&amp;ROW()-1)),""))</f>
        <v/>
      </c>
      <c r="AG126" s="3" t="str">
        <f ca="1">IF(AND($A126&lt;&gt;"",$A126&lt;&gt;"TOTAL"),IF(AND('[5]INVESTIGADOR_Horas dia'!$BC124&lt;&gt;"",'[5]INVESTIGADOR_Horas dia'!$BC124&lt;&gt;0),'[5]INVESTIGADOR_Horas dia'!$BC124,""),IF($A126="TOTAL",SUM(INDIRECT("AG4:AG"&amp;ROW()-1)),""))</f>
        <v/>
      </c>
      <c r="AH126" s="3" t="str">
        <f t="shared" ca="1" si="29"/>
        <v/>
      </c>
      <c r="AI126" s="3" t="str">
        <f ca="1">IF(AND($A126&lt;&gt;"",$A126&lt;&gt;"TOTAL"),IF(AND('[5]INVESTIGADOR_Horas dia'!$BF124&lt;&gt;"",'[5]INVESTIGADOR_Horas dia'!$BF124&lt;&gt;0),'[5]INVESTIGADOR_Horas dia'!$BF124,""),IF($A126="TOTAL",SUM(INDIRECT("AI4:AI"&amp;ROW()-1)),""))</f>
        <v/>
      </c>
      <c r="AJ126" s="3" t="str">
        <f ca="1">IF(AND($A126&lt;&gt;"",$A126&lt;&gt;"TOTAL"),IF(AND('[5]INVESTIGADOR_Horas dia'!$BH124&lt;&gt;"",'[5]INVESTIGADOR_Horas dia'!$BH124&lt;&gt;0),'[5]INVESTIGADOR_Horas dia'!$BH124,""),IF($A126="TOTAL",SUM(INDIRECT("AJ4:AJ"&amp;ROW()-1)),""))</f>
        <v/>
      </c>
      <c r="AK126" s="3" t="str">
        <f t="shared" ca="1" si="30"/>
        <v/>
      </c>
      <c r="AL126" s="3" t="str">
        <f ca="1">IF(AND($A126&lt;&gt;"",$A126&lt;&gt;"TOTAL"),IF(AND('[5]INVESTIGADOR_Horas dia'!$BK124&lt;&gt;"",'[5]INVESTIGADOR_Horas dia'!$BK124&lt;&gt;0),'[5]INVESTIGADOR_Horas dia'!$BK124,""),IF($A126="TOTAL",SUM(INDIRECT("AL4:AL"&amp;ROW()-1)),""))</f>
        <v/>
      </c>
      <c r="AM126" s="3" t="str">
        <f ca="1">IF(AND($A126&lt;&gt;"",$A126&lt;&gt;"TOTAL"),IF(AND('[5]INVESTIGADOR_Horas dia'!$BM124&lt;&gt;"",'[5]INVESTIGADOR_Horas dia'!$BM124&lt;&gt;0),'[5]INVESTIGADOR_Horas dia'!$BM124,""),IF($A126="TOTAL",SUM(INDIRECT("AM4:AM"&amp;ROW()-1)),""))</f>
        <v/>
      </c>
      <c r="AN126" s="3" t="str">
        <f t="shared" ca="1" si="31"/>
        <v/>
      </c>
      <c r="AO126" s="3" t="str">
        <f ca="1">IF(AND($A126&lt;&gt;"",$A126&lt;&gt;"TOTAL"),IF(AND('[5]INVESTIGADOR_Horas dia'!$BP124&lt;&gt;"",'[5]INVESTIGADOR_Horas dia'!$BP124&lt;&gt;0),'[5]INVESTIGADOR_Horas dia'!$BP124,""),IF($A126="TOTAL",SUM(INDIRECT("AO4:AO"&amp;ROW()-1)),""))</f>
        <v/>
      </c>
      <c r="AP126" s="3" t="str">
        <f ca="1">IF(AND($A126&lt;&gt;"",$A126&lt;&gt;"TOTAL"),IF(AND('[5]INVESTIGADOR_Horas dia'!$BR124&lt;&gt;"",'[5]INVESTIGADOR_Horas dia'!$BR124&lt;&gt;0),'[5]INVESTIGADOR_Horas dia'!$BR124,""),IF($A126="TOTAL",SUM(INDIRECT("AP4:AP"&amp;ROW()-1)),""))</f>
        <v/>
      </c>
      <c r="AQ126" s="3" t="str">
        <f t="shared" ca="1" si="32"/>
        <v/>
      </c>
      <c r="AR126" s="3" t="str">
        <f ca="1">IF(AND($A126&lt;&gt;"",$A126&lt;&gt;"TOTAL"),IF(AND('[5]INVESTIGADOR_Horas dia'!$BU124&lt;&gt;"",'[5]INVESTIGADOR_Horas dia'!$BU124&lt;&gt;0),'[5]INVESTIGADOR_Horas dia'!$BU124,""),IF($A126="TOTAL",SUM(INDIRECT("AR4:AR"&amp;ROW()-1)),""))</f>
        <v/>
      </c>
      <c r="AS126" s="3" t="str">
        <f ca="1">IF(AND($A126&lt;&gt;"",$A126&lt;&gt;"TOTAL"),IF(AND('[5]INVESTIGADOR_Horas dia'!$BW124&lt;&gt;"",'[5]INVESTIGADOR_Horas dia'!$BW124&lt;&gt;0),'[5]INVESTIGADOR_Horas dia'!$BW124,""),IF($A126="TOTAL",SUM(INDIRECT("AS4:AS"&amp;ROW()-1)),""))</f>
        <v/>
      </c>
      <c r="AT126" s="3" t="str">
        <f t="shared" ca="1" si="33"/>
        <v/>
      </c>
      <c r="AU126" s="3" t="str">
        <f ca="1">IF(AND($A126&lt;&gt;"",$A126&lt;&gt;"TOTAL"),IF(AND('[5]INVESTIGADOR_Horas dia'!$BZ124&lt;&gt;"",'[5]INVESTIGADOR_Horas dia'!$BZ124&lt;&gt;0),'[5]INVESTIGADOR_Horas dia'!$BZ124,""),IF($A126="TOTAL",SUM(INDIRECT("AU4:AU"&amp;ROW()-1)),""))</f>
        <v/>
      </c>
      <c r="AV126" s="3" t="str">
        <f ca="1">IF(AND($A126&lt;&gt;"",$A126&lt;&gt;"TOTAL"),IF(AND('[5]INVESTIGADOR_Horas dia'!$CB124&lt;&gt;"",'[5]INVESTIGADOR_Horas dia'!$CB124&lt;&gt;0),'[5]INVESTIGADOR_Horas dia'!$CB124,""),IF($A126="TOTAL",SUM(INDIRECT("AV4:AV"&amp;ROW()-1)),""))</f>
        <v/>
      </c>
      <c r="AW126" s="3" t="str">
        <f t="shared" ca="1" si="34"/>
        <v/>
      </c>
      <c r="AX126" s="3" t="str">
        <f ca="1">IF(AND($A126&lt;&gt;"",$A126&lt;&gt;"TOTAL"),IF(AND('[5]INVESTIGADOR_Horas dia'!$CE124&lt;&gt;"",'[5]INVESTIGADOR_Horas dia'!$CE124&lt;&gt;0),'[5]INVESTIGADOR_Horas dia'!$CE124,""),IF($A126="TOTAL",SUM(INDIRECT("AX4:AX"&amp;ROW()-1)),""))</f>
        <v/>
      </c>
      <c r="AY126" s="3" t="str">
        <f ca="1">IF(AND($A126&lt;&gt;"",$A126&lt;&gt;"TOTAL"),IF(AND('[5]INVESTIGADOR_Horas dia'!$CG124&lt;&gt;"",'[5]INVESTIGADOR_Horas dia'!$CG124&lt;&gt;0),'[5]INVESTIGADOR_Horas dia'!$CG124,""),IF($A126="TOTAL",SUM(INDIRECT("AY4:AY"&amp;ROW()-1)),""))</f>
        <v/>
      </c>
      <c r="AZ126" s="3" t="str">
        <f t="shared" ca="1" si="35"/>
        <v/>
      </c>
      <c r="BA126" s="3" t="str">
        <f ca="1">IF(AND($A126&lt;&gt;"",$A126&lt;&gt;"TOTAL"),IF(AND('[5]INVESTIGADOR_Horas dia'!$CJ124&lt;&gt;"",'[5]INVESTIGADOR_Horas dia'!$CJ124&lt;&gt;0),'[5]INVESTIGADOR_Horas dia'!$CJ124,""),IF($A126="TOTAL",SUM(INDIRECT("BA4:BA"&amp;ROW()-1)),""))</f>
        <v/>
      </c>
      <c r="BB126" s="3" t="str">
        <f ca="1">IF(AND($A126&lt;&gt;"",$A126&lt;&gt;"TOTAL"),IF(AND('[5]INVESTIGADOR_Horas dia'!$CL124&lt;&gt;"",'[5]INVESTIGADOR_Horas dia'!$CL124&lt;&gt;0),'[5]INVESTIGADOR_Horas dia'!$CL124,""),IF($A126="TOTAL",SUM(INDIRECT("BB4:BB"&amp;ROW()-1)),""))</f>
        <v/>
      </c>
      <c r="BC126" s="3" t="str">
        <f t="shared" ca="1" si="36"/>
        <v/>
      </c>
      <c r="BD126" s="3" t="str">
        <f ca="1">IF(AND($A126&lt;&gt;"",$A126&lt;&gt;"TOTAL"),IF(AND('[5]INVESTIGADOR_Horas dia'!$CO124&lt;&gt;"",'[5]INVESTIGADOR_Horas dia'!$CO124&lt;&gt;0),'[5]INVESTIGADOR_Horas dia'!$CO124,""),IF($A126="TOTAL",SUM(INDIRECT("BD4:BD"&amp;ROW()-1)),""))</f>
        <v/>
      </c>
      <c r="BE126" s="3" t="str">
        <f ca="1">IF(AND($A126&lt;&gt;"",$A126&lt;&gt;"TOTAL"),IF(AND('[5]INVESTIGADOR_Horas dia'!$CQ124&lt;&gt;"",'[5]INVESTIGADOR_Horas dia'!$CQ124&lt;&gt;0),'[5]INVESTIGADOR_Horas dia'!$CQ124,""),IF($A126="TOTAL",SUM(INDIRECT("BE4:BE"&amp;ROW()-1)),""))</f>
        <v/>
      </c>
      <c r="BF126" s="3" t="str">
        <f t="shared" ca="1" si="37"/>
        <v/>
      </c>
    </row>
    <row r="127" spans="1:58" x14ac:dyDescent="0.2">
      <c r="A127" s="25" t="str">
        <f>IF('[5]INVESTIGADOR_Horas dia'!$B125&lt;&gt;"",'[5]INVESTIGADOR_Horas dia'!$B125,IF(AND('[5]INVESTIGADOR_Horas dia'!$B125="",'[5]INVESTIGADOR_Horas dia'!$B126="",'[5]INVESTIGADOR_Horas dia'!$B124=""),"","TOTAL"))</f>
        <v/>
      </c>
      <c r="B127" s="3" t="str">
        <f ca="1">IF(AND($A127&lt;&gt;"",$A127&lt;&gt;"TOTAL"),IF(AND('[5]INVESTIGADOR_Horas dia'!$C125&lt;&gt;"",'[5]INVESTIGADOR_Horas dia'!$C125&lt;&gt;0),'[5]INVESTIGADOR_Horas dia'!$C125,""),IF($A127="TOTAL",SUM(INDIRECT("B4:B"&amp;ROW()-1)),""))</f>
        <v/>
      </c>
      <c r="C127" s="3" t="str">
        <f ca="1">IF(AND($A127&lt;&gt;"",$A127&lt;&gt;"TOTAL"),IF(AND('[5]INVESTIGADOR_Horas dia'!$E125&lt;&gt;"",'[5]INVESTIGADOR_Horas dia'!$E125&lt;&gt;0),'[5]INVESTIGADOR_Horas dia'!$E125,""),IF($A127="TOTAL",SUM(INDIRECT("C4:C"&amp;ROW()-1)),""))</f>
        <v/>
      </c>
      <c r="D127" s="3" t="str">
        <f t="shared" ca="1" si="19"/>
        <v/>
      </c>
      <c r="E127" s="3" t="str">
        <f ca="1">IF(AND($A127&lt;&gt;"",$A127&lt;&gt;"TOTAL"),IF(AND('[5]INVESTIGADOR_Horas dia'!$H125&lt;&gt;"",'[5]INVESTIGADOR_Horas dia'!$H125&lt;&gt;0),'[5]INVESTIGADOR_Horas dia'!$H125,""),IF($A127="TOTAL",SUM(INDIRECT("E4:E"&amp;ROW()-1)),""))</f>
        <v/>
      </c>
      <c r="F127" s="3" t="str">
        <f ca="1">IF(AND($A127&lt;&gt;"",$A127&lt;&gt;"TOTAL"),IF(AND('[5]INVESTIGADOR_Horas dia'!$J125&lt;&gt;"",'[5]INVESTIGADOR_Horas dia'!$J125&lt;&gt;0),'[5]INVESTIGADOR_Horas dia'!$J125,""),IF($A127="TOTAL",SUM(INDIRECT("F4:F"&amp;ROW()-1)),""))</f>
        <v/>
      </c>
      <c r="G127" s="3" t="str">
        <f t="shared" ca="1" si="20"/>
        <v/>
      </c>
      <c r="H127" s="3" t="str">
        <f ca="1">IF(AND($A127&lt;&gt;"",$A127&lt;&gt;"TOTAL"),IF(AND('[5]INVESTIGADOR_Horas dia'!$M125&lt;&gt;"",'[5]INVESTIGADOR_Horas dia'!$M125&lt;&gt;0),'[5]INVESTIGADOR_Horas dia'!$M125,""),IF($A127="TOTAL",SUM(INDIRECT("H4:H"&amp;ROW()-1)),""))</f>
        <v/>
      </c>
      <c r="I127" s="3" t="str">
        <f ca="1">IF(AND($A127&lt;&gt;"",$A127&lt;&gt;"TOTAL"),IF(AND('[5]INVESTIGADOR_Horas dia'!$O125&lt;&gt;"",'[5]INVESTIGADOR_Horas dia'!$O125&lt;&gt;0),'[5]INVESTIGADOR_Horas dia'!$O125,""),IF($A127="TOTAL",SUM(INDIRECT("I4:I"&amp;ROW()-1)),""))</f>
        <v/>
      </c>
      <c r="J127" s="3" t="str">
        <f t="shared" ca="1" si="21"/>
        <v/>
      </c>
      <c r="K127" s="3" t="str">
        <f ca="1">IF(AND($A127&lt;&gt;"",$A127&lt;&gt;"TOTAL"),IF(AND('[5]INVESTIGADOR_Horas dia'!$R125&lt;&gt;"",'[5]INVESTIGADOR_Horas dia'!$R125&lt;&gt;0),'[5]INVESTIGADOR_Horas dia'!$R125,""),IF($A127="TOTAL",SUM(INDIRECT("K4:K"&amp;ROW()-1)),""))</f>
        <v/>
      </c>
      <c r="L127" s="3" t="str">
        <f ca="1">IF(AND($A127&lt;&gt;"",$A127&lt;&gt;"TOTAL"),IF(AND('[5]INVESTIGADOR_Horas dia'!$T125&lt;&gt;"",'[5]INVESTIGADOR_Horas dia'!$T125&lt;&gt;0),'[5]INVESTIGADOR_Horas dia'!$T125,""),IF($A127="TOTAL",SUM(INDIRECT("L4:L"&amp;ROW()-1)),""))</f>
        <v/>
      </c>
      <c r="M127" s="3" t="str">
        <f t="shared" ca="1" si="22"/>
        <v/>
      </c>
      <c r="N127" s="3" t="str">
        <f ca="1">IF(AND($A127&lt;&gt;"",$A127&lt;&gt;"TOTAL"),IF(AND('[5]INVESTIGADOR_Horas dia'!$W125&lt;&gt;"",'[5]INVESTIGADOR_Horas dia'!$W125&lt;&gt;0),'[5]INVESTIGADOR_Horas dia'!$W125,""),IF($A127="TOTAL",SUM(INDIRECT("N4:N"&amp;ROW()-1)),""))</f>
        <v/>
      </c>
      <c r="O127" s="3" t="str">
        <f ca="1">IF(AND($A127&lt;&gt;"",$A127&lt;&gt;"TOTAL"),IF(AND('[5]INVESTIGADOR_Horas dia'!$Y125&lt;&gt;"",'[5]INVESTIGADOR_Horas dia'!$Y125&lt;&gt;0),'[5]INVESTIGADOR_Horas dia'!$Y125,""),IF($A127="TOTAL",SUM(INDIRECT("O4:O"&amp;ROW()-1)),""))</f>
        <v/>
      </c>
      <c r="P127" s="3" t="str">
        <f t="shared" ca="1" si="23"/>
        <v/>
      </c>
      <c r="Q127" s="3" t="str">
        <f ca="1">IF(AND($A127&lt;&gt;"",$A127&lt;&gt;"TOTAL"),IF(AND('[5]INVESTIGADOR_Horas dia'!$AB125&lt;&gt;"",'[5]INVESTIGADOR_Horas dia'!$AB125&lt;&gt;0),'[5]INVESTIGADOR_Horas dia'!$AB125,""),IF($A127="TOTAL",SUM(INDIRECT("Q4:Q"&amp;ROW()-1)),""))</f>
        <v/>
      </c>
      <c r="R127" s="3" t="str">
        <f ca="1">IF(AND($A127&lt;&gt;"",$A127&lt;&gt;"TOTAL"),IF(AND('[5]INVESTIGADOR_Horas dia'!$AD125&lt;&gt;"",'[5]INVESTIGADOR_Horas dia'!$AD125&lt;&gt;0),'[5]INVESTIGADOR_Horas dia'!$AD125,""),IF($A127="TOTAL",SUM(INDIRECT("R4:R"&amp;ROW()-1)),""))</f>
        <v/>
      </c>
      <c r="S127" s="3" t="str">
        <f t="shared" ca="1" si="24"/>
        <v/>
      </c>
      <c r="T127" s="3" t="str">
        <f ca="1">IF(AND($A127&lt;&gt;"",$A127&lt;&gt;"TOTAL"),IF(AND('[5]INVESTIGADOR_Horas dia'!$AG125&lt;&gt;"",'[5]INVESTIGADOR_Horas dia'!$AG125&lt;&gt;0),'[5]INVESTIGADOR_Horas dia'!$AG125,""),IF($A127="TOTAL",SUM(INDIRECT("T4:T"&amp;ROW()-1)),""))</f>
        <v/>
      </c>
      <c r="U127" s="3" t="str">
        <f ca="1">IF(AND($A127&lt;&gt;"",$A127&lt;&gt;"TOTAL"),IF(AND('[5]INVESTIGADOR_Horas dia'!$AI125&lt;&gt;"",'[5]INVESTIGADOR_Horas dia'!$AI125&lt;&gt;0),'[5]INVESTIGADOR_Horas dia'!$AI125,""),IF($A127="TOTAL",SUM(INDIRECT("U4:U"&amp;ROW()-1)),""))</f>
        <v/>
      </c>
      <c r="V127" s="3" t="str">
        <f t="shared" ca="1" si="25"/>
        <v/>
      </c>
      <c r="W127" s="3" t="str">
        <f ca="1">IF(AND($A127&lt;&gt;"",$A127&lt;&gt;"TOTAL"),IF(AND('[5]INVESTIGADOR_Horas dia'!$AL125&lt;&gt;"",'[5]INVESTIGADOR_Horas dia'!$AL125&lt;&gt;0),'[5]INVESTIGADOR_Horas dia'!$AL125,""),IF($A127="TOTAL",SUM(INDIRECT("W4:W"&amp;ROW()-1)),""))</f>
        <v/>
      </c>
      <c r="X127" s="3" t="str">
        <f ca="1">IF(AND($A127&lt;&gt;"",$A127&lt;&gt;"TOTAL"),IF(AND('[5]INVESTIGADOR_Horas dia'!$AN125&lt;&gt;"",'[5]INVESTIGADOR_Horas dia'!$AN125&lt;&gt;0),'[5]INVESTIGADOR_Horas dia'!$AN125,""),IF($A127="TOTAL",SUM(INDIRECT("X4:X"&amp;ROW()-1)),""))</f>
        <v/>
      </c>
      <c r="Y127" s="3" t="str">
        <f t="shared" ca="1" si="26"/>
        <v/>
      </c>
      <c r="Z127" s="3" t="str">
        <f ca="1">IF(AND($A127&lt;&gt;"",$A127&lt;&gt;"TOTAL"),IF(AND('[5]INVESTIGADOR_Horas dia'!$AQ125&lt;&gt;"",'[5]INVESTIGADOR_Horas dia'!$AQ125&lt;&gt;0),'[5]INVESTIGADOR_Horas dia'!$AQ125,""),IF($A127="TOTAL",SUM(INDIRECT("Z4:Z"&amp;ROW()-1)),""))</f>
        <v/>
      </c>
      <c r="AA127" s="3" t="str">
        <f ca="1">IF(AND($A127&lt;&gt;"",$A127&lt;&gt;"TOTAL"),IF(AND('[5]INVESTIGADOR_Horas dia'!$AS125&lt;&gt;"",'[5]INVESTIGADOR_Horas dia'!$AS125&lt;&gt;0),'[5]INVESTIGADOR_Horas dia'!$AS125,""),IF($A127="TOTAL",SUM(INDIRECT("AA4:AA"&amp;ROW()-1)),""))</f>
        <v/>
      </c>
      <c r="AB127" s="3" t="str">
        <f t="shared" ca="1" si="27"/>
        <v/>
      </c>
      <c r="AC127" s="3" t="str">
        <f ca="1">IF(AND($A127&lt;&gt;"",$A127&lt;&gt;"TOTAL"),IF(AND('[5]INVESTIGADOR_Horas dia'!$AV125&lt;&gt;"",'[5]INVESTIGADOR_Horas dia'!$AV125&lt;&gt;0),'[5]INVESTIGADOR_Horas dia'!$AV125,""),IF($A127="TOTAL",SUM(INDIRECT("AC4:AC"&amp;ROW()-1)),""))</f>
        <v/>
      </c>
      <c r="AD127" s="3" t="str">
        <f ca="1">IF(AND($A127&lt;&gt;"",$A127&lt;&gt;"TOTAL"),IF(AND('[5]INVESTIGADOR_Horas dia'!$AX125&lt;&gt;"",'[5]INVESTIGADOR_Horas dia'!$AX125&lt;&gt;0),'[5]INVESTIGADOR_Horas dia'!$AX125,""),IF($A127="TOTAL",SUM(INDIRECT("AD4:AD"&amp;ROW()-1)),""))</f>
        <v/>
      </c>
      <c r="AE127" s="3" t="str">
        <f t="shared" ca="1" si="28"/>
        <v/>
      </c>
      <c r="AF127" s="3" t="str">
        <f ca="1">IF(AND($A127&lt;&gt;"",$A127&lt;&gt;"TOTAL"),IF(AND('[5]INVESTIGADOR_Horas dia'!$BA125&lt;&gt;"",'[5]INVESTIGADOR_Horas dia'!$BA125&lt;&gt;0),'[5]INVESTIGADOR_Horas dia'!$BA125,""),IF($A127="TOTAL",SUM(INDIRECT("AF4:AF"&amp;ROW()-1)),""))</f>
        <v/>
      </c>
      <c r="AG127" s="3" t="str">
        <f ca="1">IF(AND($A127&lt;&gt;"",$A127&lt;&gt;"TOTAL"),IF(AND('[5]INVESTIGADOR_Horas dia'!$BC125&lt;&gt;"",'[5]INVESTIGADOR_Horas dia'!$BC125&lt;&gt;0),'[5]INVESTIGADOR_Horas dia'!$BC125,""),IF($A127="TOTAL",SUM(INDIRECT("AG4:AG"&amp;ROW()-1)),""))</f>
        <v/>
      </c>
      <c r="AH127" s="3" t="str">
        <f t="shared" ca="1" si="29"/>
        <v/>
      </c>
      <c r="AI127" s="3" t="str">
        <f ca="1">IF(AND($A127&lt;&gt;"",$A127&lt;&gt;"TOTAL"),IF(AND('[5]INVESTIGADOR_Horas dia'!$BF125&lt;&gt;"",'[5]INVESTIGADOR_Horas dia'!$BF125&lt;&gt;0),'[5]INVESTIGADOR_Horas dia'!$BF125,""),IF($A127="TOTAL",SUM(INDIRECT("AI4:AI"&amp;ROW()-1)),""))</f>
        <v/>
      </c>
      <c r="AJ127" s="3" t="str">
        <f ca="1">IF(AND($A127&lt;&gt;"",$A127&lt;&gt;"TOTAL"),IF(AND('[5]INVESTIGADOR_Horas dia'!$BH125&lt;&gt;"",'[5]INVESTIGADOR_Horas dia'!$BH125&lt;&gt;0),'[5]INVESTIGADOR_Horas dia'!$BH125,""),IF($A127="TOTAL",SUM(INDIRECT("AJ4:AJ"&amp;ROW()-1)),""))</f>
        <v/>
      </c>
      <c r="AK127" s="3" t="str">
        <f t="shared" ca="1" si="30"/>
        <v/>
      </c>
      <c r="AL127" s="3" t="str">
        <f ca="1">IF(AND($A127&lt;&gt;"",$A127&lt;&gt;"TOTAL"),IF(AND('[5]INVESTIGADOR_Horas dia'!$BK125&lt;&gt;"",'[5]INVESTIGADOR_Horas dia'!$BK125&lt;&gt;0),'[5]INVESTIGADOR_Horas dia'!$BK125,""),IF($A127="TOTAL",SUM(INDIRECT("AL4:AL"&amp;ROW()-1)),""))</f>
        <v/>
      </c>
      <c r="AM127" s="3" t="str">
        <f ca="1">IF(AND($A127&lt;&gt;"",$A127&lt;&gt;"TOTAL"),IF(AND('[5]INVESTIGADOR_Horas dia'!$BM125&lt;&gt;"",'[5]INVESTIGADOR_Horas dia'!$BM125&lt;&gt;0),'[5]INVESTIGADOR_Horas dia'!$BM125,""),IF($A127="TOTAL",SUM(INDIRECT("AM4:AM"&amp;ROW()-1)),""))</f>
        <v/>
      </c>
      <c r="AN127" s="3" t="str">
        <f t="shared" ca="1" si="31"/>
        <v/>
      </c>
      <c r="AO127" s="3" t="str">
        <f ca="1">IF(AND($A127&lt;&gt;"",$A127&lt;&gt;"TOTAL"),IF(AND('[5]INVESTIGADOR_Horas dia'!$BP125&lt;&gt;"",'[5]INVESTIGADOR_Horas dia'!$BP125&lt;&gt;0),'[5]INVESTIGADOR_Horas dia'!$BP125,""),IF($A127="TOTAL",SUM(INDIRECT("AO4:AO"&amp;ROW()-1)),""))</f>
        <v/>
      </c>
      <c r="AP127" s="3" t="str">
        <f ca="1">IF(AND($A127&lt;&gt;"",$A127&lt;&gt;"TOTAL"),IF(AND('[5]INVESTIGADOR_Horas dia'!$BR125&lt;&gt;"",'[5]INVESTIGADOR_Horas dia'!$BR125&lt;&gt;0),'[5]INVESTIGADOR_Horas dia'!$BR125,""),IF($A127="TOTAL",SUM(INDIRECT("AP4:AP"&amp;ROW()-1)),""))</f>
        <v/>
      </c>
      <c r="AQ127" s="3" t="str">
        <f t="shared" ca="1" si="32"/>
        <v/>
      </c>
      <c r="AR127" s="3" t="str">
        <f ca="1">IF(AND($A127&lt;&gt;"",$A127&lt;&gt;"TOTAL"),IF(AND('[5]INVESTIGADOR_Horas dia'!$BU125&lt;&gt;"",'[5]INVESTIGADOR_Horas dia'!$BU125&lt;&gt;0),'[5]INVESTIGADOR_Horas dia'!$BU125,""),IF($A127="TOTAL",SUM(INDIRECT("AR4:AR"&amp;ROW()-1)),""))</f>
        <v/>
      </c>
      <c r="AS127" s="3" t="str">
        <f ca="1">IF(AND($A127&lt;&gt;"",$A127&lt;&gt;"TOTAL"),IF(AND('[5]INVESTIGADOR_Horas dia'!$BW125&lt;&gt;"",'[5]INVESTIGADOR_Horas dia'!$BW125&lt;&gt;0),'[5]INVESTIGADOR_Horas dia'!$BW125,""),IF($A127="TOTAL",SUM(INDIRECT("AS4:AS"&amp;ROW()-1)),""))</f>
        <v/>
      </c>
      <c r="AT127" s="3" t="str">
        <f t="shared" ca="1" si="33"/>
        <v/>
      </c>
      <c r="AU127" s="3" t="str">
        <f ca="1">IF(AND($A127&lt;&gt;"",$A127&lt;&gt;"TOTAL"),IF(AND('[5]INVESTIGADOR_Horas dia'!$BZ125&lt;&gt;"",'[5]INVESTIGADOR_Horas dia'!$BZ125&lt;&gt;0),'[5]INVESTIGADOR_Horas dia'!$BZ125,""),IF($A127="TOTAL",SUM(INDIRECT("AU4:AU"&amp;ROW()-1)),""))</f>
        <v/>
      </c>
      <c r="AV127" s="3" t="str">
        <f ca="1">IF(AND($A127&lt;&gt;"",$A127&lt;&gt;"TOTAL"),IF(AND('[5]INVESTIGADOR_Horas dia'!$CB125&lt;&gt;"",'[5]INVESTIGADOR_Horas dia'!$CB125&lt;&gt;0),'[5]INVESTIGADOR_Horas dia'!$CB125,""),IF($A127="TOTAL",SUM(INDIRECT("AV4:AV"&amp;ROW()-1)),""))</f>
        <v/>
      </c>
      <c r="AW127" s="3" t="str">
        <f t="shared" ca="1" si="34"/>
        <v/>
      </c>
      <c r="AX127" s="3" t="str">
        <f ca="1">IF(AND($A127&lt;&gt;"",$A127&lt;&gt;"TOTAL"),IF(AND('[5]INVESTIGADOR_Horas dia'!$CE125&lt;&gt;"",'[5]INVESTIGADOR_Horas dia'!$CE125&lt;&gt;0),'[5]INVESTIGADOR_Horas dia'!$CE125,""),IF($A127="TOTAL",SUM(INDIRECT("AX4:AX"&amp;ROW()-1)),""))</f>
        <v/>
      </c>
      <c r="AY127" s="3" t="str">
        <f ca="1">IF(AND($A127&lt;&gt;"",$A127&lt;&gt;"TOTAL"),IF(AND('[5]INVESTIGADOR_Horas dia'!$CG125&lt;&gt;"",'[5]INVESTIGADOR_Horas dia'!$CG125&lt;&gt;0),'[5]INVESTIGADOR_Horas dia'!$CG125,""),IF($A127="TOTAL",SUM(INDIRECT("AY4:AY"&amp;ROW()-1)),""))</f>
        <v/>
      </c>
      <c r="AZ127" s="3" t="str">
        <f t="shared" ca="1" si="35"/>
        <v/>
      </c>
      <c r="BA127" s="3" t="str">
        <f ca="1">IF(AND($A127&lt;&gt;"",$A127&lt;&gt;"TOTAL"),IF(AND('[5]INVESTIGADOR_Horas dia'!$CJ125&lt;&gt;"",'[5]INVESTIGADOR_Horas dia'!$CJ125&lt;&gt;0),'[5]INVESTIGADOR_Horas dia'!$CJ125,""),IF($A127="TOTAL",SUM(INDIRECT("BA4:BA"&amp;ROW()-1)),""))</f>
        <v/>
      </c>
      <c r="BB127" s="3" t="str">
        <f ca="1">IF(AND($A127&lt;&gt;"",$A127&lt;&gt;"TOTAL"),IF(AND('[5]INVESTIGADOR_Horas dia'!$CL125&lt;&gt;"",'[5]INVESTIGADOR_Horas dia'!$CL125&lt;&gt;0),'[5]INVESTIGADOR_Horas dia'!$CL125,""),IF($A127="TOTAL",SUM(INDIRECT("BB4:BB"&amp;ROW()-1)),""))</f>
        <v/>
      </c>
      <c r="BC127" s="3" t="str">
        <f t="shared" ca="1" si="36"/>
        <v/>
      </c>
      <c r="BD127" s="3" t="str">
        <f ca="1">IF(AND($A127&lt;&gt;"",$A127&lt;&gt;"TOTAL"),IF(AND('[5]INVESTIGADOR_Horas dia'!$CO125&lt;&gt;"",'[5]INVESTIGADOR_Horas dia'!$CO125&lt;&gt;0),'[5]INVESTIGADOR_Horas dia'!$CO125,""),IF($A127="TOTAL",SUM(INDIRECT("BD4:BD"&amp;ROW()-1)),""))</f>
        <v/>
      </c>
      <c r="BE127" s="3" t="str">
        <f ca="1">IF(AND($A127&lt;&gt;"",$A127&lt;&gt;"TOTAL"),IF(AND('[5]INVESTIGADOR_Horas dia'!$CQ125&lt;&gt;"",'[5]INVESTIGADOR_Horas dia'!$CQ125&lt;&gt;0),'[5]INVESTIGADOR_Horas dia'!$CQ125,""),IF($A127="TOTAL",SUM(INDIRECT("BE4:BE"&amp;ROW()-1)),""))</f>
        <v/>
      </c>
      <c r="BF127" s="3" t="str">
        <f t="shared" ca="1" si="37"/>
        <v/>
      </c>
    </row>
    <row r="128" spans="1:58" x14ac:dyDescent="0.2">
      <c r="A128" s="25" t="str">
        <f>IF('[5]INVESTIGADOR_Horas dia'!$B126&lt;&gt;"",'[5]INVESTIGADOR_Horas dia'!$B126,IF(AND('[5]INVESTIGADOR_Horas dia'!$B126="",'[5]INVESTIGADOR_Horas dia'!$B127="",'[5]INVESTIGADOR_Horas dia'!$B125=""),"","TOTAL"))</f>
        <v/>
      </c>
      <c r="B128" s="3" t="str">
        <f ca="1">IF(AND($A128&lt;&gt;"",$A128&lt;&gt;"TOTAL"),IF(AND('[5]INVESTIGADOR_Horas dia'!$C126&lt;&gt;"",'[5]INVESTIGADOR_Horas dia'!$C126&lt;&gt;0),'[5]INVESTIGADOR_Horas dia'!$C126,""),IF($A128="TOTAL",SUM(INDIRECT("B4:B"&amp;ROW()-1)),""))</f>
        <v/>
      </c>
      <c r="C128" s="3" t="str">
        <f ca="1">IF(AND($A128&lt;&gt;"",$A128&lt;&gt;"TOTAL"),IF(AND('[5]INVESTIGADOR_Horas dia'!$E126&lt;&gt;"",'[5]INVESTIGADOR_Horas dia'!$E126&lt;&gt;0),'[5]INVESTIGADOR_Horas dia'!$E126,""),IF($A128="TOTAL",SUM(INDIRECT("C4:C"&amp;ROW()-1)),""))</f>
        <v/>
      </c>
      <c r="D128" s="3" t="str">
        <f t="shared" ca="1" si="19"/>
        <v/>
      </c>
      <c r="E128" s="3" t="str">
        <f ca="1">IF(AND($A128&lt;&gt;"",$A128&lt;&gt;"TOTAL"),IF(AND('[5]INVESTIGADOR_Horas dia'!$H126&lt;&gt;"",'[5]INVESTIGADOR_Horas dia'!$H126&lt;&gt;0),'[5]INVESTIGADOR_Horas dia'!$H126,""),IF($A128="TOTAL",SUM(INDIRECT("E4:E"&amp;ROW()-1)),""))</f>
        <v/>
      </c>
      <c r="F128" s="3" t="str">
        <f ca="1">IF(AND($A128&lt;&gt;"",$A128&lt;&gt;"TOTAL"),IF(AND('[5]INVESTIGADOR_Horas dia'!$J126&lt;&gt;"",'[5]INVESTIGADOR_Horas dia'!$J126&lt;&gt;0),'[5]INVESTIGADOR_Horas dia'!$J126,""),IF($A128="TOTAL",SUM(INDIRECT("F4:F"&amp;ROW()-1)),""))</f>
        <v/>
      </c>
      <c r="G128" s="3" t="str">
        <f t="shared" ca="1" si="20"/>
        <v/>
      </c>
      <c r="H128" s="3" t="str">
        <f ca="1">IF(AND($A128&lt;&gt;"",$A128&lt;&gt;"TOTAL"),IF(AND('[5]INVESTIGADOR_Horas dia'!$M126&lt;&gt;"",'[5]INVESTIGADOR_Horas dia'!$M126&lt;&gt;0),'[5]INVESTIGADOR_Horas dia'!$M126,""),IF($A128="TOTAL",SUM(INDIRECT("H4:H"&amp;ROW()-1)),""))</f>
        <v/>
      </c>
      <c r="I128" s="3" t="str">
        <f ca="1">IF(AND($A128&lt;&gt;"",$A128&lt;&gt;"TOTAL"),IF(AND('[5]INVESTIGADOR_Horas dia'!$O126&lt;&gt;"",'[5]INVESTIGADOR_Horas dia'!$O126&lt;&gt;0),'[5]INVESTIGADOR_Horas dia'!$O126,""),IF($A128="TOTAL",SUM(INDIRECT("I4:I"&amp;ROW()-1)),""))</f>
        <v/>
      </c>
      <c r="J128" s="3" t="str">
        <f t="shared" ca="1" si="21"/>
        <v/>
      </c>
      <c r="K128" s="3" t="str">
        <f ca="1">IF(AND($A128&lt;&gt;"",$A128&lt;&gt;"TOTAL"),IF(AND('[5]INVESTIGADOR_Horas dia'!$R126&lt;&gt;"",'[5]INVESTIGADOR_Horas dia'!$R126&lt;&gt;0),'[5]INVESTIGADOR_Horas dia'!$R126,""),IF($A128="TOTAL",SUM(INDIRECT("K4:K"&amp;ROW()-1)),""))</f>
        <v/>
      </c>
      <c r="L128" s="3" t="str">
        <f ca="1">IF(AND($A128&lt;&gt;"",$A128&lt;&gt;"TOTAL"),IF(AND('[5]INVESTIGADOR_Horas dia'!$T126&lt;&gt;"",'[5]INVESTIGADOR_Horas dia'!$T126&lt;&gt;0),'[5]INVESTIGADOR_Horas dia'!$T126,""),IF($A128="TOTAL",SUM(INDIRECT("L4:L"&amp;ROW()-1)),""))</f>
        <v/>
      </c>
      <c r="M128" s="3" t="str">
        <f t="shared" ca="1" si="22"/>
        <v/>
      </c>
      <c r="N128" s="3" t="str">
        <f ca="1">IF(AND($A128&lt;&gt;"",$A128&lt;&gt;"TOTAL"),IF(AND('[5]INVESTIGADOR_Horas dia'!$W126&lt;&gt;"",'[5]INVESTIGADOR_Horas dia'!$W126&lt;&gt;0),'[5]INVESTIGADOR_Horas dia'!$W126,""),IF($A128="TOTAL",SUM(INDIRECT("N4:N"&amp;ROW()-1)),""))</f>
        <v/>
      </c>
      <c r="O128" s="3" t="str">
        <f ca="1">IF(AND($A128&lt;&gt;"",$A128&lt;&gt;"TOTAL"),IF(AND('[5]INVESTIGADOR_Horas dia'!$Y126&lt;&gt;"",'[5]INVESTIGADOR_Horas dia'!$Y126&lt;&gt;0),'[5]INVESTIGADOR_Horas dia'!$Y126,""),IF($A128="TOTAL",SUM(INDIRECT("O4:O"&amp;ROW()-1)),""))</f>
        <v/>
      </c>
      <c r="P128" s="3" t="str">
        <f t="shared" ca="1" si="23"/>
        <v/>
      </c>
      <c r="Q128" s="3" t="str">
        <f ca="1">IF(AND($A128&lt;&gt;"",$A128&lt;&gt;"TOTAL"),IF(AND('[5]INVESTIGADOR_Horas dia'!$AB126&lt;&gt;"",'[5]INVESTIGADOR_Horas dia'!$AB126&lt;&gt;0),'[5]INVESTIGADOR_Horas dia'!$AB126,""),IF($A128="TOTAL",SUM(INDIRECT("Q4:Q"&amp;ROW()-1)),""))</f>
        <v/>
      </c>
      <c r="R128" s="3" t="str">
        <f ca="1">IF(AND($A128&lt;&gt;"",$A128&lt;&gt;"TOTAL"),IF(AND('[5]INVESTIGADOR_Horas dia'!$AD126&lt;&gt;"",'[5]INVESTIGADOR_Horas dia'!$AD126&lt;&gt;0),'[5]INVESTIGADOR_Horas dia'!$AD126,""),IF($A128="TOTAL",SUM(INDIRECT("R4:R"&amp;ROW()-1)),""))</f>
        <v/>
      </c>
      <c r="S128" s="3" t="str">
        <f t="shared" ca="1" si="24"/>
        <v/>
      </c>
      <c r="T128" s="3" t="str">
        <f ca="1">IF(AND($A128&lt;&gt;"",$A128&lt;&gt;"TOTAL"),IF(AND('[5]INVESTIGADOR_Horas dia'!$AG126&lt;&gt;"",'[5]INVESTIGADOR_Horas dia'!$AG126&lt;&gt;0),'[5]INVESTIGADOR_Horas dia'!$AG126,""),IF($A128="TOTAL",SUM(INDIRECT("T4:T"&amp;ROW()-1)),""))</f>
        <v/>
      </c>
      <c r="U128" s="3" t="str">
        <f ca="1">IF(AND($A128&lt;&gt;"",$A128&lt;&gt;"TOTAL"),IF(AND('[5]INVESTIGADOR_Horas dia'!$AI126&lt;&gt;"",'[5]INVESTIGADOR_Horas dia'!$AI126&lt;&gt;0),'[5]INVESTIGADOR_Horas dia'!$AI126,""),IF($A128="TOTAL",SUM(INDIRECT("U4:U"&amp;ROW()-1)),""))</f>
        <v/>
      </c>
      <c r="V128" s="3" t="str">
        <f t="shared" ca="1" si="25"/>
        <v/>
      </c>
      <c r="W128" s="3" t="str">
        <f ca="1">IF(AND($A128&lt;&gt;"",$A128&lt;&gt;"TOTAL"),IF(AND('[5]INVESTIGADOR_Horas dia'!$AL126&lt;&gt;"",'[5]INVESTIGADOR_Horas dia'!$AL126&lt;&gt;0),'[5]INVESTIGADOR_Horas dia'!$AL126,""),IF($A128="TOTAL",SUM(INDIRECT("W4:W"&amp;ROW()-1)),""))</f>
        <v/>
      </c>
      <c r="X128" s="3" t="str">
        <f ca="1">IF(AND($A128&lt;&gt;"",$A128&lt;&gt;"TOTAL"),IF(AND('[5]INVESTIGADOR_Horas dia'!$AN126&lt;&gt;"",'[5]INVESTIGADOR_Horas dia'!$AN126&lt;&gt;0),'[5]INVESTIGADOR_Horas dia'!$AN126,""),IF($A128="TOTAL",SUM(INDIRECT("X4:X"&amp;ROW()-1)),""))</f>
        <v/>
      </c>
      <c r="Y128" s="3" t="str">
        <f t="shared" ca="1" si="26"/>
        <v/>
      </c>
      <c r="Z128" s="3" t="str">
        <f ca="1">IF(AND($A128&lt;&gt;"",$A128&lt;&gt;"TOTAL"),IF(AND('[5]INVESTIGADOR_Horas dia'!$AQ126&lt;&gt;"",'[5]INVESTIGADOR_Horas dia'!$AQ126&lt;&gt;0),'[5]INVESTIGADOR_Horas dia'!$AQ126,""),IF($A128="TOTAL",SUM(INDIRECT("Z4:Z"&amp;ROW()-1)),""))</f>
        <v/>
      </c>
      <c r="AA128" s="3" t="str">
        <f ca="1">IF(AND($A128&lt;&gt;"",$A128&lt;&gt;"TOTAL"),IF(AND('[5]INVESTIGADOR_Horas dia'!$AS126&lt;&gt;"",'[5]INVESTIGADOR_Horas dia'!$AS126&lt;&gt;0),'[5]INVESTIGADOR_Horas dia'!$AS126,""),IF($A128="TOTAL",SUM(INDIRECT("AA4:AA"&amp;ROW()-1)),""))</f>
        <v/>
      </c>
      <c r="AB128" s="3" t="str">
        <f t="shared" ca="1" si="27"/>
        <v/>
      </c>
      <c r="AC128" s="3" t="str">
        <f ca="1">IF(AND($A128&lt;&gt;"",$A128&lt;&gt;"TOTAL"),IF(AND('[5]INVESTIGADOR_Horas dia'!$AV126&lt;&gt;"",'[5]INVESTIGADOR_Horas dia'!$AV126&lt;&gt;0),'[5]INVESTIGADOR_Horas dia'!$AV126,""),IF($A128="TOTAL",SUM(INDIRECT("AC4:AC"&amp;ROW()-1)),""))</f>
        <v/>
      </c>
      <c r="AD128" s="3" t="str">
        <f ca="1">IF(AND($A128&lt;&gt;"",$A128&lt;&gt;"TOTAL"),IF(AND('[5]INVESTIGADOR_Horas dia'!$AX126&lt;&gt;"",'[5]INVESTIGADOR_Horas dia'!$AX126&lt;&gt;0),'[5]INVESTIGADOR_Horas dia'!$AX126,""),IF($A128="TOTAL",SUM(INDIRECT("AD4:AD"&amp;ROW()-1)),""))</f>
        <v/>
      </c>
      <c r="AE128" s="3" t="str">
        <f t="shared" ca="1" si="28"/>
        <v/>
      </c>
      <c r="AF128" s="3" t="str">
        <f ca="1">IF(AND($A128&lt;&gt;"",$A128&lt;&gt;"TOTAL"),IF(AND('[5]INVESTIGADOR_Horas dia'!$BA126&lt;&gt;"",'[5]INVESTIGADOR_Horas dia'!$BA126&lt;&gt;0),'[5]INVESTIGADOR_Horas dia'!$BA126,""),IF($A128="TOTAL",SUM(INDIRECT("AF4:AF"&amp;ROW()-1)),""))</f>
        <v/>
      </c>
      <c r="AG128" s="3" t="str">
        <f ca="1">IF(AND($A128&lt;&gt;"",$A128&lt;&gt;"TOTAL"),IF(AND('[5]INVESTIGADOR_Horas dia'!$BC126&lt;&gt;"",'[5]INVESTIGADOR_Horas dia'!$BC126&lt;&gt;0),'[5]INVESTIGADOR_Horas dia'!$BC126,""),IF($A128="TOTAL",SUM(INDIRECT("AG4:AG"&amp;ROW()-1)),""))</f>
        <v/>
      </c>
      <c r="AH128" s="3" t="str">
        <f t="shared" ca="1" si="29"/>
        <v/>
      </c>
      <c r="AI128" s="3" t="str">
        <f ca="1">IF(AND($A128&lt;&gt;"",$A128&lt;&gt;"TOTAL"),IF(AND('[5]INVESTIGADOR_Horas dia'!$BF126&lt;&gt;"",'[5]INVESTIGADOR_Horas dia'!$BF126&lt;&gt;0),'[5]INVESTIGADOR_Horas dia'!$BF126,""),IF($A128="TOTAL",SUM(INDIRECT("AI4:AI"&amp;ROW()-1)),""))</f>
        <v/>
      </c>
      <c r="AJ128" s="3" t="str">
        <f ca="1">IF(AND($A128&lt;&gt;"",$A128&lt;&gt;"TOTAL"),IF(AND('[5]INVESTIGADOR_Horas dia'!$BH126&lt;&gt;"",'[5]INVESTIGADOR_Horas dia'!$BH126&lt;&gt;0),'[5]INVESTIGADOR_Horas dia'!$BH126,""),IF($A128="TOTAL",SUM(INDIRECT("AJ4:AJ"&amp;ROW()-1)),""))</f>
        <v/>
      </c>
      <c r="AK128" s="3" t="str">
        <f t="shared" ca="1" si="30"/>
        <v/>
      </c>
      <c r="AL128" s="3" t="str">
        <f ca="1">IF(AND($A128&lt;&gt;"",$A128&lt;&gt;"TOTAL"),IF(AND('[5]INVESTIGADOR_Horas dia'!$BK126&lt;&gt;"",'[5]INVESTIGADOR_Horas dia'!$BK126&lt;&gt;0),'[5]INVESTIGADOR_Horas dia'!$BK126,""),IF($A128="TOTAL",SUM(INDIRECT("AL4:AL"&amp;ROW()-1)),""))</f>
        <v/>
      </c>
      <c r="AM128" s="3" t="str">
        <f ca="1">IF(AND($A128&lt;&gt;"",$A128&lt;&gt;"TOTAL"),IF(AND('[5]INVESTIGADOR_Horas dia'!$BM126&lt;&gt;"",'[5]INVESTIGADOR_Horas dia'!$BM126&lt;&gt;0),'[5]INVESTIGADOR_Horas dia'!$BM126,""),IF($A128="TOTAL",SUM(INDIRECT("AM4:AM"&amp;ROW()-1)),""))</f>
        <v/>
      </c>
      <c r="AN128" s="3" t="str">
        <f t="shared" ca="1" si="31"/>
        <v/>
      </c>
      <c r="AO128" s="3" t="str">
        <f ca="1">IF(AND($A128&lt;&gt;"",$A128&lt;&gt;"TOTAL"),IF(AND('[5]INVESTIGADOR_Horas dia'!$BP126&lt;&gt;"",'[5]INVESTIGADOR_Horas dia'!$BP126&lt;&gt;0),'[5]INVESTIGADOR_Horas dia'!$BP126,""),IF($A128="TOTAL",SUM(INDIRECT("AO4:AO"&amp;ROW()-1)),""))</f>
        <v/>
      </c>
      <c r="AP128" s="3" t="str">
        <f ca="1">IF(AND($A128&lt;&gt;"",$A128&lt;&gt;"TOTAL"),IF(AND('[5]INVESTIGADOR_Horas dia'!$BR126&lt;&gt;"",'[5]INVESTIGADOR_Horas dia'!$BR126&lt;&gt;0),'[5]INVESTIGADOR_Horas dia'!$BR126,""),IF($A128="TOTAL",SUM(INDIRECT("AP4:AP"&amp;ROW()-1)),""))</f>
        <v/>
      </c>
      <c r="AQ128" s="3" t="str">
        <f t="shared" ca="1" si="32"/>
        <v/>
      </c>
      <c r="AR128" s="3" t="str">
        <f ca="1">IF(AND($A128&lt;&gt;"",$A128&lt;&gt;"TOTAL"),IF(AND('[5]INVESTIGADOR_Horas dia'!$BU126&lt;&gt;"",'[5]INVESTIGADOR_Horas dia'!$BU126&lt;&gt;0),'[5]INVESTIGADOR_Horas dia'!$BU126,""),IF($A128="TOTAL",SUM(INDIRECT("AR4:AR"&amp;ROW()-1)),""))</f>
        <v/>
      </c>
      <c r="AS128" s="3" t="str">
        <f ca="1">IF(AND($A128&lt;&gt;"",$A128&lt;&gt;"TOTAL"),IF(AND('[5]INVESTIGADOR_Horas dia'!$BW126&lt;&gt;"",'[5]INVESTIGADOR_Horas dia'!$BW126&lt;&gt;0),'[5]INVESTIGADOR_Horas dia'!$BW126,""),IF($A128="TOTAL",SUM(INDIRECT("AS4:AS"&amp;ROW()-1)),""))</f>
        <v/>
      </c>
      <c r="AT128" s="3" t="str">
        <f t="shared" ca="1" si="33"/>
        <v/>
      </c>
      <c r="AU128" s="3" t="str">
        <f ca="1">IF(AND($A128&lt;&gt;"",$A128&lt;&gt;"TOTAL"),IF(AND('[5]INVESTIGADOR_Horas dia'!$BZ126&lt;&gt;"",'[5]INVESTIGADOR_Horas dia'!$BZ126&lt;&gt;0),'[5]INVESTIGADOR_Horas dia'!$BZ126,""),IF($A128="TOTAL",SUM(INDIRECT("AU4:AU"&amp;ROW()-1)),""))</f>
        <v/>
      </c>
      <c r="AV128" s="3" t="str">
        <f ca="1">IF(AND($A128&lt;&gt;"",$A128&lt;&gt;"TOTAL"),IF(AND('[5]INVESTIGADOR_Horas dia'!$CB126&lt;&gt;"",'[5]INVESTIGADOR_Horas dia'!$CB126&lt;&gt;0),'[5]INVESTIGADOR_Horas dia'!$CB126,""),IF($A128="TOTAL",SUM(INDIRECT("AV4:AV"&amp;ROW()-1)),""))</f>
        <v/>
      </c>
      <c r="AW128" s="3" t="str">
        <f t="shared" ca="1" si="34"/>
        <v/>
      </c>
      <c r="AX128" s="3" t="str">
        <f ca="1">IF(AND($A128&lt;&gt;"",$A128&lt;&gt;"TOTAL"),IF(AND('[5]INVESTIGADOR_Horas dia'!$CE126&lt;&gt;"",'[5]INVESTIGADOR_Horas dia'!$CE126&lt;&gt;0),'[5]INVESTIGADOR_Horas dia'!$CE126,""),IF($A128="TOTAL",SUM(INDIRECT("AX4:AX"&amp;ROW()-1)),""))</f>
        <v/>
      </c>
      <c r="AY128" s="3" t="str">
        <f ca="1">IF(AND($A128&lt;&gt;"",$A128&lt;&gt;"TOTAL"),IF(AND('[5]INVESTIGADOR_Horas dia'!$CG126&lt;&gt;"",'[5]INVESTIGADOR_Horas dia'!$CG126&lt;&gt;0),'[5]INVESTIGADOR_Horas dia'!$CG126,""),IF($A128="TOTAL",SUM(INDIRECT("AY4:AY"&amp;ROW()-1)),""))</f>
        <v/>
      </c>
      <c r="AZ128" s="3" t="str">
        <f t="shared" ca="1" si="35"/>
        <v/>
      </c>
      <c r="BA128" s="3" t="str">
        <f ca="1">IF(AND($A128&lt;&gt;"",$A128&lt;&gt;"TOTAL"),IF(AND('[5]INVESTIGADOR_Horas dia'!$CJ126&lt;&gt;"",'[5]INVESTIGADOR_Horas dia'!$CJ126&lt;&gt;0),'[5]INVESTIGADOR_Horas dia'!$CJ126,""),IF($A128="TOTAL",SUM(INDIRECT("BA4:BA"&amp;ROW()-1)),""))</f>
        <v/>
      </c>
      <c r="BB128" s="3" t="str">
        <f ca="1">IF(AND($A128&lt;&gt;"",$A128&lt;&gt;"TOTAL"),IF(AND('[5]INVESTIGADOR_Horas dia'!$CL126&lt;&gt;"",'[5]INVESTIGADOR_Horas dia'!$CL126&lt;&gt;0),'[5]INVESTIGADOR_Horas dia'!$CL126,""),IF($A128="TOTAL",SUM(INDIRECT("BB4:BB"&amp;ROW()-1)),""))</f>
        <v/>
      </c>
      <c r="BC128" s="3" t="str">
        <f t="shared" ca="1" si="36"/>
        <v/>
      </c>
      <c r="BD128" s="3" t="str">
        <f ca="1">IF(AND($A128&lt;&gt;"",$A128&lt;&gt;"TOTAL"),IF(AND('[5]INVESTIGADOR_Horas dia'!$CO126&lt;&gt;"",'[5]INVESTIGADOR_Horas dia'!$CO126&lt;&gt;0),'[5]INVESTIGADOR_Horas dia'!$CO126,""),IF($A128="TOTAL",SUM(INDIRECT("BD4:BD"&amp;ROW()-1)),""))</f>
        <v/>
      </c>
      <c r="BE128" s="3" t="str">
        <f ca="1">IF(AND($A128&lt;&gt;"",$A128&lt;&gt;"TOTAL"),IF(AND('[5]INVESTIGADOR_Horas dia'!$CQ126&lt;&gt;"",'[5]INVESTIGADOR_Horas dia'!$CQ126&lt;&gt;0),'[5]INVESTIGADOR_Horas dia'!$CQ126,""),IF($A128="TOTAL",SUM(INDIRECT("BE4:BE"&amp;ROW()-1)),""))</f>
        <v/>
      </c>
      <c r="BF128" s="3" t="str">
        <f t="shared" ca="1" si="37"/>
        <v/>
      </c>
    </row>
    <row r="129" spans="1:58" x14ac:dyDescent="0.2">
      <c r="A129" s="25" t="str">
        <f>IF('[5]INVESTIGADOR_Horas dia'!$B127&lt;&gt;"",'[5]INVESTIGADOR_Horas dia'!$B127,IF(AND('[5]INVESTIGADOR_Horas dia'!$B127="",'[5]INVESTIGADOR_Horas dia'!$B128="",'[5]INVESTIGADOR_Horas dia'!$B126=""),"","TOTAL"))</f>
        <v/>
      </c>
      <c r="B129" s="3" t="str">
        <f ca="1">IF(AND($A129&lt;&gt;"",$A129&lt;&gt;"TOTAL"),IF(AND('[5]INVESTIGADOR_Horas dia'!$C127&lt;&gt;"",'[5]INVESTIGADOR_Horas dia'!$C127&lt;&gt;0),'[5]INVESTIGADOR_Horas dia'!$C127,""),IF($A129="TOTAL",SUM(INDIRECT("B4:B"&amp;ROW()-1)),""))</f>
        <v/>
      </c>
      <c r="C129" s="3" t="str">
        <f ca="1">IF(AND($A129&lt;&gt;"",$A129&lt;&gt;"TOTAL"),IF(AND('[5]INVESTIGADOR_Horas dia'!$E127&lt;&gt;"",'[5]INVESTIGADOR_Horas dia'!$E127&lt;&gt;0),'[5]INVESTIGADOR_Horas dia'!$E127,""),IF($A129="TOTAL",SUM(INDIRECT("C4:C"&amp;ROW()-1)),""))</f>
        <v/>
      </c>
      <c r="D129" s="3" t="str">
        <f t="shared" ca="1" si="19"/>
        <v/>
      </c>
      <c r="E129" s="3" t="str">
        <f ca="1">IF(AND($A129&lt;&gt;"",$A129&lt;&gt;"TOTAL"),IF(AND('[5]INVESTIGADOR_Horas dia'!$H127&lt;&gt;"",'[5]INVESTIGADOR_Horas dia'!$H127&lt;&gt;0),'[5]INVESTIGADOR_Horas dia'!$H127,""),IF($A129="TOTAL",SUM(INDIRECT("E4:E"&amp;ROW()-1)),""))</f>
        <v/>
      </c>
      <c r="F129" s="3" t="str">
        <f ca="1">IF(AND($A129&lt;&gt;"",$A129&lt;&gt;"TOTAL"),IF(AND('[5]INVESTIGADOR_Horas dia'!$J127&lt;&gt;"",'[5]INVESTIGADOR_Horas dia'!$J127&lt;&gt;0),'[5]INVESTIGADOR_Horas dia'!$J127,""),IF($A129="TOTAL",SUM(INDIRECT("F4:F"&amp;ROW()-1)),""))</f>
        <v/>
      </c>
      <c r="G129" s="3" t="str">
        <f t="shared" ca="1" si="20"/>
        <v/>
      </c>
      <c r="H129" s="3" t="str">
        <f ca="1">IF(AND($A129&lt;&gt;"",$A129&lt;&gt;"TOTAL"),IF(AND('[5]INVESTIGADOR_Horas dia'!$M127&lt;&gt;"",'[5]INVESTIGADOR_Horas dia'!$M127&lt;&gt;0),'[5]INVESTIGADOR_Horas dia'!$M127,""),IF($A129="TOTAL",SUM(INDIRECT("H4:H"&amp;ROW()-1)),""))</f>
        <v/>
      </c>
      <c r="I129" s="3" t="str">
        <f ca="1">IF(AND($A129&lt;&gt;"",$A129&lt;&gt;"TOTAL"),IF(AND('[5]INVESTIGADOR_Horas dia'!$O127&lt;&gt;"",'[5]INVESTIGADOR_Horas dia'!$O127&lt;&gt;0),'[5]INVESTIGADOR_Horas dia'!$O127,""),IF($A129="TOTAL",SUM(INDIRECT("I4:I"&amp;ROW()-1)),""))</f>
        <v/>
      </c>
      <c r="J129" s="3" t="str">
        <f t="shared" ca="1" si="21"/>
        <v/>
      </c>
      <c r="K129" s="3" t="str">
        <f ca="1">IF(AND($A129&lt;&gt;"",$A129&lt;&gt;"TOTAL"),IF(AND('[5]INVESTIGADOR_Horas dia'!$R127&lt;&gt;"",'[5]INVESTIGADOR_Horas dia'!$R127&lt;&gt;0),'[5]INVESTIGADOR_Horas dia'!$R127,""),IF($A129="TOTAL",SUM(INDIRECT("K4:K"&amp;ROW()-1)),""))</f>
        <v/>
      </c>
      <c r="L129" s="3" t="str">
        <f ca="1">IF(AND($A129&lt;&gt;"",$A129&lt;&gt;"TOTAL"),IF(AND('[5]INVESTIGADOR_Horas dia'!$T127&lt;&gt;"",'[5]INVESTIGADOR_Horas dia'!$T127&lt;&gt;0),'[5]INVESTIGADOR_Horas dia'!$T127,""),IF($A129="TOTAL",SUM(INDIRECT("L4:L"&amp;ROW()-1)),""))</f>
        <v/>
      </c>
      <c r="M129" s="3" t="str">
        <f t="shared" ca="1" si="22"/>
        <v/>
      </c>
      <c r="N129" s="3" t="str">
        <f ca="1">IF(AND($A129&lt;&gt;"",$A129&lt;&gt;"TOTAL"),IF(AND('[5]INVESTIGADOR_Horas dia'!$W127&lt;&gt;"",'[5]INVESTIGADOR_Horas dia'!$W127&lt;&gt;0),'[5]INVESTIGADOR_Horas dia'!$W127,""),IF($A129="TOTAL",SUM(INDIRECT("N4:N"&amp;ROW()-1)),""))</f>
        <v/>
      </c>
      <c r="O129" s="3" t="str">
        <f ca="1">IF(AND($A129&lt;&gt;"",$A129&lt;&gt;"TOTAL"),IF(AND('[5]INVESTIGADOR_Horas dia'!$Y127&lt;&gt;"",'[5]INVESTIGADOR_Horas dia'!$Y127&lt;&gt;0),'[5]INVESTIGADOR_Horas dia'!$Y127,""),IF($A129="TOTAL",SUM(INDIRECT("O4:O"&amp;ROW()-1)),""))</f>
        <v/>
      </c>
      <c r="P129" s="3" t="str">
        <f t="shared" ca="1" si="23"/>
        <v/>
      </c>
      <c r="Q129" s="3" t="str">
        <f ca="1">IF(AND($A129&lt;&gt;"",$A129&lt;&gt;"TOTAL"),IF(AND('[5]INVESTIGADOR_Horas dia'!$AB127&lt;&gt;"",'[5]INVESTIGADOR_Horas dia'!$AB127&lt;&gt;0),'[5]INVESTIGADOR_Horas dia'!$AB127,""),IF($A129="TOTAL",SUM(INDIRECT("Q4:Q"&amp;ROW()-1)),""))</f>
        <v/>
      </c>
      <c r="R129" s="3" t="str">
        <f ca="1">IF(AND($A129&lt;&gt;"",$A129&lt;&gt;"TOTAL"),IF(AND('[5]INVESTIGADOR_Horas dia'!$AD127&lt;&gt;"",'[5]INVESTIGADOR_Horas dia'!$AD127&lt;&gt;0),'[5]INVESTIGADOR_Horas dia'!$AD127,""),IF($A129="TOTAL",SUM(INDIRECT("R4:R"&amp;ROW()-1)),""))</f>
        <v/>
      </c>
      <c r="S129" s="3" t="str">
        <f t="shared" ca="1" si="24"/>
        <v/>
      </c>
      <c r="T129" s="3" t="str">
        <f ca="1">IF(AND($A129&lt;&gt;"",$A129&lt;&gt;"TOTAL"),IF(AND('[5]INVESTIGADOR_Horas dia'!$AG127&lt;&gt;"",'[5]INVESTIGADOR_Horas dia'!$AG127&lt;&gt;0),'[5]INVESTIGADOR_Horas dia'!$AG127,""),IF($A129="TOTAL",SUM(INDIRECT("T4:T"&amp;ROW()-1)),""))</f>
        <v/>
      </c>
      <c r="U129" s="3" t="str">
        <f ca="1">IF(AND($A129&lt;&gt;"",$A129&lt;&gt;"TOTAL"),IF(AND('[5]INVESTIGADOR_Horas dia'!$AI127&lt;&gt;"",'[5]INVESTIGADOR_Horas dia'!$AI127&lt;&gt;0),'[5]INVESTIGADOR_Horas dia'!$AI127,""),IF($A129="TOTAL",SUM(INDIRECT("U4:U"&amp;ROW()-1)),""))</f>
        <v/>
      </c>
      <c r="V129" s="3" t="str">
        <f t="shared" ca="1" si="25"/>
        <v/>
      </c>
      <c r="W129" s="3" t="str">
        <f ca="1">IF(AND($A129&lt;&gt;"",$A129&lt;&gt;"TOTAL"),IF(AND('[5]INVESTIGADOR_Horas dia'!$AL127&lt;&gt;"",'[5]INVESTIGADOR_Horas dia'!$AL127&lt;&gt;0),'[5]INVESTIGADOR_Horas dia'!$AL127,""),IF($A129="TOTAL",SUM(INDIRECT("W4:W"&amp;ROW()-1)),""))</f>
        <v/>
      </c>
      <c r="X129" s="3" t="str">
        <f ca="1">IF(AND($A129&lt;&gt;"",$A129&lt;&gt;"TOTAL"),IF(AND('[5]INVESTIGADOR_Horas dia'!$AN127&lt;&gt;"",'[5]INVESTIGADOR_Horas dia'!$AN127&lt;&gt;0),'[5]INVESTIGADOR_Horas dia'!$AN127,""),IF($A129="TOTAL",SUM(INDIRECT("X4:X"&amp;ROW()-1)),""))</f>
        <v/>
      </c>
      <c r="Y129" s="3" t="str">
        <f t="shared" ca="1" si="26"/>
        <v/>
      </c>
      <c r="Z129" s="3" t="str">
        <f ca="1">IF(AND($A129&lt;&gt;"",$A129&lt;&gt;"TOTAL"),IF(AND('[5]INVESTIGADOR_Horas dia'!$AQ127&lt;&gt;"",'[5]INVESTIGADOR_Horas dia'!$AQ127&lt;&gt;0),'[5]INVESTIGADOR_Horas dia'!$AQ127,""),IF($A129="TOTAL",SUM(INDIRECT("Z4:Z"&amp;ROW()-1)),""))</f>
        <v/>
      </c>
      <c r="AA129" s="3" t="str">
        <f ca="1">IF(AND($A129&lt;&gt;"",$A129&lt;&gt;"TOTAL"),IF(AND('[5]INVESTIGADOR_Horas dia'!$AS127&lt;&gt;"",'[5]INVESTIGADOR_Horas dia'!$AS127&lt;&gt;0),'[5]INVESTIGADOR_Horas dia'!$AS127,""),IF($A129="TOTAL",SUM(INDIRECT("AA4:AA"&amp;ROW()-1)),""))</f>
        <v/>
      </c>
      <c r="AB129" s="3" t="str">
        <f t="shared" ca="1" si="27"/>
        <v/>
      </c>
      <c r="AC129" s="3" t="str">
        <f ca="1">IF(AND($A129&lt;&gt;"",$A129&lt;&gt;"TOTAL"),IF(AND('[5]INVESTIGADOR_Horas dia'!$AV127&lt;&gt;"",'[5]INVESTIGADOR_Horas dia'!$AV127&lt;&gt;0),'[5]INVESTIGADOR_Horas dia'!$AV127,""),IF($A129="TOTAL",SUM(INDIRECT("AC4:AC"&amp;ROW()-1)),""))</f>
        <v/>
      </c>
      <c r="AD129" s="3" t="str">
        <f ca="1">IF(AND($A129&lt;&gt;"",$A129&lt;&gt;"TOTAL"),IF(AND('[5]INVESTIGADOR_Horas dia'!$AX127&lt;&gt;"",'[5]INVESTIGADOR_Horas dia'!$AX127&lt;&gt;0),'[5]INVESTIGADOR_Horas dia'!$AX127,""),IF($A129="TOTAL",SUM(INDIRECT("AD4:AD"&amp;ROW()-1)),""))</f>
        <v/>
      </c>
      <c r="AE129" s="3" t="str">
        <f t="shared" ca="1" si="28"/>
        <v/>
      </c>
      <c r="AF129" s="3" t="str">
        <f ca="1">IF(AND($A129&lt;&gt;"",$A129&lt;&gt;"TOTAL"),IF(AND('[5]INVESTIGADOR_Horas dia'!$BA127&lt;&gt;"",'[5]INVESTIGADOR_Horas dia'!$BA127&lt;&gt;0),'[5]INVESTIGADOR_Horas dia'!$BA127,""),IF($A129="TOTAL",SUM(INDIRECT("AF4:AF"&amp;ROW()-1)),""))</f>
        <v/>
      </c>
      <c r="AG129" s="3" t="str">
        <f ca="1">IF(AND($A129&lt;&gt;"",$A129&lt;&gt;"TOTAL"),IF(AND('[5]INVESTIGADOR_Horas dia'!$BC127&lt;&gt;"",'[5]INVESTIGADOR_Horas dia'!$BC127&lt;&gt;0),'[5]INVESTIGADOR_Horas dia'!$BC127,""),IF($A129="TOTAL",SUM(INDIRECT("AG4:AG"&amp;ROW()-1)),""))</f>
        <v/>
      </c>
      <c r="AH129" s="3" t="str">
        <f t="shared" ca="1" si="29"/>
        <v/>
      </c>
      <c r="AI129" s="3" t="str">
        <f ca="1">IF(AND($A129&lt;&gt;"",$A129&lt;&gt;"TOTAL"),IF(AND('[5]INVESTIGADOR_Horas dia'!$BF127&lt;&gt;"",'[5]INVESTIGADOR_Horas dia'!$BF127&lt;&gt;0),'[5]INVESTIGADOR_Horas dia'!$BF127,""),IF($A129="TOTAL",SUM(INDIRECT("AI4:AI"&amp;ROW()-1)),""))</f>
        <v/>
      </c>
      <c r="AJ129" s="3" t="str">
        <f ca="1">IF(AND($A129&lt;&gt;"",$A129&lt;&gt;"TOTAL"),IF(AND('[5]INVESTIGADOR_Horas dia'!$BH127&lt;&gt;"",'[5]INVESTIGADOR_Horas dia'!$BH127&lt;&gt;0),'[5]INVESTIGADOR_Horas dia'!$BH127,""),IF($A129="TOTAL",SUM(INDIRECT("AJ4:AJ"&amp;ROW()-1)),""))</f>
        <v/>
      </c>
      <c r="AK129" s="3" t="str">
        <f t="shared" ca="1" si="30"/>
        <v/>
      </c>
      <c r="AL129" s="3" t="str">
        <f ca="1">IF(AND($A129&lt;&gt;"",$A129&lt;&gt;"TOTAL"),IF(AND('[5]INVESTIGADOR_Horas dia'!$BK127&lt;&gt;"",'[5]INVESTIGADOR_Horas dia'!$BK127&lt;&gt;0),'[5]INVESTIGADOR_Horas dia'!$BK127,""),IF($A129="TOTAL",SUM(INDIRECT("AL4:AL"&amp;ROW()-1)),""))</f>
        <v/>
      </c>
      <c r="AM129" s="3" t="str">
        <f ca="1">IF(AND($A129&lt;&gt;"",$A129&lt;&gt;"TOTAL"),IF(AND('[5]INVESTIGADOR_Horas dia'!$BM127&lt;&gt;"",'[5]INVESTIGADOR_Horas dia'!$BM127&lt;&gt;0),'[5]INVESTIGADOR_Horas dia'!$BM127,""),IF($A129="TOTAL",SUM(INDIRECT("AM4:AM"&amp;ROW()-1)),""))</f>
        <v/>
      </c>
      <c r="AN129" s="3" t="str">
        <f t="shared" ca="1" si="31"/>
        <v/>
      </c>
      <c r="AO129" s="3" t="str">
        <f ca="1">IF(AND($A129&lt;&gt;"",$A129&lt;&gt;"TOTAL"),IF(AND('[5]INVESTIGADOR_Horas dia'!$BP127&lt;&gt;"",'[5]INVESTIGADOR_Horas dia'!$BP127&lt;&gt;0),'[5]INVESTIGADOR_Horas dia'!$BP127,""),IF($A129="TOTAL",SUM(INDIRECT("AO4:AO"&amp;ROW()-1)),""))</f>
        <v/>
      </c>
      <c r="AP129" s="3" t="str">
        <f ca="1">IF(AND($A129&lt;&gt;"",$A129&lt;&gt;"TOTAL"),IF(AND('[5]INVESTIGADOR_Horas dia'!$BR127&lt;&gt;"",'[5]INVESTIGADOR_Horas dia'!$BR127&lt;&gt;0),'[5]INVESTIGADOR_Horas dia'!$BR127,""),IF($A129="TOTAL",SUM(INDIRECT("AP4:AP"&amp;ROW()-1)),""))</f>
        <v/>
      </c>
      <c r="AQ129" s="3" t="str">
        <f t="shared" ca="1" si="32"/>
        <v/>
      </c>
      <c r="AR129" s="3" t="str">
        <f ca="1">IF(AND($A129&lt;&gt;"",$A129&lt;&gt;"TOTAL"),IF(AND('[5]INVESTIGADOR_Horas dia'!$BU127&lt;&gt;"",'[5]INVESTIGADOR_Horas dia'!$BU127&lt;&gt;0),'[5]INVESTIGADOR_Horas dia'!$BU127,""),IF($A129="TOTAL",SUM(INDIRECT("AR4:AR"&amp;ROW()-1)),""))</f>
        <v/>
      </c>
      <c r="AS129" s="3" t="str">
        <f ca="1">IF(AND($A129&lt;&gt;"",$A129&lt;&gt;"TOTAL"),IF(AND('[5]INVESTIGADOR_Horas dia'!$BW127&lt;&gt;"",'[5]INVESTIGADOR_Horas dia'!$BW127&lt;&gt;0),'[5]INVESTIGADOR_Horas dia'!$BW127,""),IF($A129="TOTAL",SUM(INDIRECT("AS4:AS"&amp;ROW()-1)),""))</f>
        <v/>
      </c>
      <c r="AT129" s="3" t="str">
        <f t="shared" ca="1" si="33"/>
        <v/>
      </c>
      <c r="AU129" s="3" t="str">
        <f ca="1">IF(AND($A129&lt;&gt;"",$A129&lt;&gt;"TOTAL"),IF(AND('[5]INVESTIGADOR_Horas dia'!$BZ127&lt;&gt;"",'[5]INVESTIGADOR_Horas dia'!$BZ127&lt;&gt;0),'[5]INVESTIGADOR_Horas dia'!$BZ127,""),IF($A129="TOTAL",SUM(INDIRECT("AU4:AU"&amp;ROW()-1)),""))</f>
        <v/>
      </c>
      <c r="AV129" s="3" t="str">
        <f ca="1">IF(AND($A129&lt;&gt;"",$A129&lt;&gt;"TOTAL"),IF(AND('[5]INVESTIGADOR_Horas dia'!$CB127&lt;&gt;"",'[5]INVESTIGADOR_Horas dia'!$CB127&lt;&gt;0),'[5]INVESTIGADOR_Horas dia'!$CB127,""),IF($A129="TOTAL",SUM(INDIRECT("AV4:AV"&amp;ROW()-1)),""))</f>
        <v/>
      </c>
      <c r="AW129" s="3" t="str">
        <f t="shared" ca="1" si="34"/>
        <v/>
      </c>
      <c r="AX129" s="3" t="str">
        <f ca="1">IF(AND($A129&lt;&gt;"",$A129&lt;&gt;"TOTAL"),IF(AND('[5]INVESTIGADOR_Horas dia'!$CE127&lt;&gt;"",'[5]INVESTIGADOR_Horas dia'!$CE127&lt;&gt;0),'[5]INVESTIGADOR_Horas dia'!$CE127,""),IF($A129="TOTAL",SUM(INDIRECT("AX4:AX"&amp;ROW()-1)),""))</f>
        <v/>
      </c>
      <c r="AY129" s="3" t="str">
        <f ca="1">IF(AND($A129&lt;&gt;"",$A129&lt;&gt;"TOTAL"),IF(AND('[5]INVESTIGADOR_Horas dia'!$CG127&lt;&gt;"",'[5]INVESTIGADOR_Horas dia'!$CG127&lt;&gt;0),'[5]INVESTIGADOR_Horas dia'!$CG127,""),IF($A129="TOTAL",SUM(INDIRECT("AY4:AY"&amp;ROW()-1)),""))</f>
        <v/>
      </c>
      <c r="AZ129" s="3" t="str">
        <f t="shared" ca="1" si="35"/>
        <v/>
      </c>
      <c r="BA129" s="3" t="str">
        <f ca="1">IF(AND($A129&lt;&gt;"",$A129&lt;&gt;"TOTAL"),IF(AND('[5]INVESTIGADOR_Horas dia'!$CJ127&lt;&gt;"",'[5]INVESTIGADOR_Horas dia'!$CJ127&lt;&gt;0),'[5]INVESTIGADOR_Horas dia'!$CJ127,""),IF($A129="TOTAL",SUM(INDIRECT("BA4:BA"&amp;ROW()-1)),""))</f>
        <v/>
      </c>
      <c r="BB129" s="3" t="str">
        <f ca="1">IF(AND($A129&lt;&gt;"",$A129&lt;&gt;"TOTAL"),IF(AND('[5]INVESTIGADOR_Horas dia'!$CL127&lt;&gt;"",'[5]INVESTIGADOR_Horas dia'!$CL127&lt;&gt;0),'[5]INVESTIGADOR_Horas dia'!$CL127,""),IF($A129="TOTAL",SUM(INDIRECT("BB4:BB"&amp;ROW()-1)),""))</f>
        <v/>
      </c>
      <c r="BC129" s="3" t="str">
        <f t="shared" ca="1" si="36"/>
        <v/>
      </c>
      <c r="BD129" s="3" t="str">
        <f ca="1">IF(AND($A129&lt;&gt;"",$A129&lt;&gt;"TOTAL"),IF(AND('[5]INVESTIGADOR_Horas dia'!$CO127&lt;&gt;"",'[5]INVESTIGADOR_Horas dia'!$CO127&lt;&gt;0),'[5]INVESTIGADOR_Horas dia'!$CO127,""),IF($A129="TOTAL",SUM(INDIRECT("BD4:BD"&amp;ROW()-1)),""))</f>
        <v/>
      </c>
      <c r="BE129" s="3" t="str">
        <f ca="1">IF(AND($A129&lt;&gt;"",$A129&lt;&gt;"TOTAL"),IF(AND('[5]INVESTIGADOR_Horas dia'!$CQ127&lt;&gt;"",'[5]INVESTIGADOR_Horas dia'!$CQ127&lt;&gt;0),'[5]INVESTIGADOR_Horas dia'!$CQ127,""),IF($A129="TOTAL",SUM(INDIRECT("BE4:BE"&amp;ROW()-1)),""))</f>
        <v/>
      </c>
      <c r="BF129" s="3" t="str">
        <f t="shared" ca="1" si="37"/>
        <v/>
      </c>
    </row>
    <row r="130" spans="1:58" x14ac:dyDescent="0.2">
      <c r="A130" s="25" t="str">
        <f>IF('[5]INVESTIGADOR_Horas dia'!$B128&lt;&gt;"",'[5]INVESTIGADOR_Horas dia'!$B128,IF(AND('[5]INVESTIGADOR_Horas dia'!$B128="",'[5]INVESTIGADOR_Horas dia'!$B129="",'[5]INVESTIGADOR_Horas dia'!$B127=""),"","TOTAL"))</f>
        <v/>
      </c>
      <c r="B130" s="3" t="str">
        <f ca="1">IF(AND($A130&lt;&gt;"",$A130&lt;&gt;"TOTAL"),IF(AND('[5]INVESTIGADOR_Horas dia'!$C128&lt;&gt;"",'[5]INVESTIGADOR_Horas dia'!$C128&lt;&gt;0),'[5]INVESTIGADOR_Horas dia'!$C128,""),IF($A130="TOTAL",SUM(INDIRECT("B4:B"&amp;ROW()-1)),""))</f>
        <v/>
      </c>
      <c r="C130" s="3" t="str">
        <f ca="1">IF(AND($A130&lt;&gt;"",$A130&lt;&gt;"TOTAL"),IF(AND('[5]INVESTIGADOR_Horas dia'!$E128&lt;&gt;"",'[5]INVESTIGADOR_Horas dia'!$E128&lt;&gt;0),'[5]INVESTIGADOR_Horas dia'!$E128,""),IF($A130="TOTAL",SUM(INDIRECT("C4:C"&amp;ROW()-1)),""))</f>
        <v/>
      </c>
      <c r="D130" s="3" t="str">
        <f t="shared" ca="1" si="19"/>
        <v/>
      </c>
      <c r="E130" s="3" t="str">
        <f ca="1">IF(AND($A130&lt;&gt;"",$A130&lt;&gt;"TOTAL"),IF(AND('[5]INVESTIGADOR_Horas dia'!$H128&lt;&gt;"",'[5]INVESTIGADOR_Horas dia'!$H128&lt;&gt;0),'[5]INVESTIGADOR_Horas dia'!$H128,""),IF($A130="TOTAL",SUM(INDIRECT("E4:E"&amp;ROW()-1)),""))</f>
        <v/>
      </c>
      <c r="F130" s="3" t="str">
        <f ca="1">IF(AND($A130&lt;&gt;"",$A130&lt;&gt;"TOTAL"),IF(AND('[5]INVESTIGADOR_Horas dia'!$J128&lt;&gt;"",'[5]INVESTIGADOR_Horas dia'!$J128&lt;&gt;0),'[5]INVESTIGADOR_Horas dia'!$J128,""),IF($A130="TOTAL",SUM(INDIRECT("F4:F"&amp;ROW()-1)),""))</f>
        <v/>
      </c>
      <c r="G130" s="3" t="str">
        <f t="shared" ca="1" si="20"/>
        <v/>
      </c>
      <c r="H130" s="3" t="str">
        <f ca="1">IF(AND($A130&lt;&gt;"",$A130&lt;&gt;"TOTAL"),IF(AND('[5]INVESTIGADOR_Horas dia'!$M128&lt;&gt;"",'[5]INVESTIGADOR_Horas dia'!$M128&lt;&gt;0),'[5]INVESTIGADOR_Horas dia'!$M128,""),IF($A130="TOTAL",SUM(INDIRECT("H4:H"&amp;ROW()-1)),""))</f>
        <v/>
      </c>
      <c r="I130" s="3" t="str">
        <f ca="1">IF(AND($A130&lt;&gt;"",$A130&lt;&gt;"TOTAL"),IF(AND('[5]INVESTIGADOR_Horas dia'!$O128&lt;&gt;"",'[5]INVESTIGADOR_Horas dia'!$O128&lt;&gt;0),'[5]INVESTIGADOR_Horas dia'!$O128,""),IF($A130="TOTAL",SUM(INDIRECT("I4:I"&amp;ROW()-1)),""))</f>
        <v/>
      </c>
      <c r="J130" s="3" t="str">
        <f t="shared" ca="1" si="21"/>
        <v/>
      </c>
      <c r="K130" s="3" t="str">
        <f ca="1">IF(AND($A130&lt;&gt;"",$A130&lt;&gt;"TOTAL"),IF(AND('[5]INVESTIGADOR_Horas dia'!$R128&lt;&gt;"",'[5]INVESTIGADOR_Horas dia'!$R128&lt;&gt;0),'[5]INVESTIGADOR_Horas dia'!$R128,""),IF($A130="TOTAL",SUM(INDIRECT("K4:K"&amp;ROW()-1)),""))</f>
        <v/>
      </c>
      <c r="L130" s="3" t="str">
        <f ca="1">IF(AND($A130&lt;&gt;"",$A130&lt;&gt;"TOTAL"),IF(AND('[5]INVESTIGADOR_Horas dia'!$T128&lt;&gt;"",'[5]INVESTIGADOR_Horas dia'!$T128&lt;&gt;0),'[5]INVESTIGADOR_Horas dia'!$T128,""),IF($A130="TOTAL",SUM(INDIRECT("L4:L"&amp;ROW()-1)),""))</f>
        <v/>
      </c>
      <c r="M130" s="3" t="str">
        <f t="shared" ca="1" si="22"/>
        <v/>
      </c>
      <c r="N130" s="3" t="str">
        <f ca="1">IF(AND($A130&lt;&gt;"",$A130&lt;&gt;"TOTAL"),IF(AND('[5]INVESTIGADOR_Horas dia'!$W128&lt;&gt;"",'[5]INVESTIGADOR_Horas dia'!$W128&lt;&gt;0),'[5]INVESTIGADOR_Horas dia'!$W128,""),IF($A130="TOTAL",SUM(INDIRECT("N4:N"&amp;ROW()-1)),""))</f>
        <v/>
      </c>
      <c r="O130" s="3" t="str">
        <f ca="1">IF(AND($A130&lt;&gt;"",$A130&lt;&gt;"TOTAL"),IF(AND('[5]INVESTIGADOR_Horas dia'!$Y128&lt;&gt;"",'[5]INVESTIGADOR_Horas dia'!$Y128&lt;&gt;0),'[5]INVESTIGADOR_Horas dia'!$Y128,""),IF($A130="TOTAL",SUM(INDIRECT("O4:O"&amp;ROW()-1)),""))</f>
        <v/>
      </c>
      <c r="P130" s="3" t="str">
        <f t="shared" ca="1" si="23"/>
        <v/>
      </c>
      <c r="Q130" s="3" t="str">
        <f ca="1">IF(AND($A130&lt;&gt;"",$A130&lt;&gt;"TOTAL"),IF(AND('[5]INVESTIGADOR_Horas dia'!$AB128&lt;&gt;"",'[5]INVESTIGADOR_Horas dia'!$AB128&lt;&gt;0),'[5]INVESTIGADOR_Horas dia'!$AB128,""),IF($A130="TOTAL",SUM(INDIRECT("Q4:Q"&amp;ROW()-1)),""))</f>
        <v/>
      </c>
      <c r="R130" s="3" t="str">
        <f ca="1">IF(AND($A130&lt;&gt;"",$A130&lt;&gt;"TOTAL"),IF(AND('[5]INVESTIGADOR_Horas dia'!$AD128&lt;&gt;"",'[5]INVESTIGADOR_Horas dia'!$AD128&lt;&gt;0),'[5]INVESTIGADOR_Horas dia'!$AD128,""),IF($A130="TOTAL",SUM(INDIRECT("R4:R"&amp;ROW()-1)),""))</f>
        <v/>
      </c>
      <c r="S130" s="3" t="str">
        <f t="shared" ca="1" si="24"/>
        <v/>
      </c>
      <c r="T130" s="3" t="str">
        <f ca="1">IF(AND($A130&lt;&gt;"",$A130&lt;&gt;"TOTAL"),IF(AND('[5]INVESTIGADOR_Horas dia'!$AG128&lt;&gt;"",'[5]INVESTIGADOR_Horas dia'!$AG128&lt;&gt;0),'[5]INVESTIGADOR_Horas dia'!$AG128,""),IF($A130="TOTAL",SUM(INDIRECT("T4:T"&amp;ROW()-1)),""))</f>
        <v/>
      </c>
      <c r="U130" s="3" t="str">
        <f ca="1">IF(AND($A130&lt;&gt;"",$A130&lt;&gt;"TOTAL"),IF(AND('[5]INVESTIGADOR_Horas dia'!$AI128&lt;&gt;"",'[5]INVESTIGADOR_Horas dia'!$AI128&lt;&gt;0),'[5]INVESTIGADOR_Horas dia'!$AI128,""),IF($A130="TOTAL",SUM(INDIRECT("U4:U"&amp;ROW()-1)),""))</f>
        <v/>
      </c>
      <c r="V130" s="3" t="str">
        <f t="shared" ca="1" si="25"/>
        <v/>
      </c>
      <c r="W130" s="3" t="str">
        <f ca="1">IF(AND($A130&lt;&gt;"",$A130&lt;&gt;"TOTAL"),IF(AND('[5]INVESTIGADOR_Horas dia'!$AL128&lt;&gt;"",'[5]INVESTIGADOR_Horas dia'!$AL128&lt;&gt;0),'[5]INVESTIGADOR_Horas dia'!$AL128,""),IF($A130="TOTAL",SUM(INDIRECT("W4:W"&amp;ROW()-1)),""))</f>
        <v/>
      </c>
      <c r="X130" s="3" t="str">
        <f ca="1">IF(AND($A130&lt;&gt;"",$A130&lt;&gt;"TOTAL"),IF(AND('[5]INVESTIGADOR_Horas dia'!$AN128&lt;&gt;"",'[5]INVESTIGADOR_Horas dia'!$AN128&lt;&gt;0),'[5]INVESTIGADOR_Horas dia'!$AN128,""),IF($A130="TOTAL",SUM(INDIRECT("X4:X"&amp;ROW()-1)),""))</f>
        <v/>
      </c>
      <c r="Y130" s="3" t="str">
        <f t="shared" ca="1" si="26"/>
        <v/>
      </c>
      <c r="Z130" s="3" t="str">
        <f ca="1">IF(AND($A130&lt;&gt;"",$A130&lt;&gt;"TOTAL"),IF(AND('[5]INVESTIGADOR_Horas dia'!$AQ128&lt;&gt;"",'[5]INVESTIGADOR_Horas dia'!$AQ128&lt;&gt;0),'[5]INVESTIGADOR_Horas dia'!$AQ128,""),IF($A130="TOTAL",SUM(INDIRECT("Z4:Z"&amp;ROW()-1)),""))</f>
        <v/>
      </c>
      <c r="AA130" s="3" t="str">
        <f ca="1">IF(AND($A130&lt;&gt;"",$A130&lt;&gt;"TOTAL"),IF(AND('[5]INVESTIGADOR_Horas dia'!$AS128&lt;&gt;"",'[5]INVESTIGADOR_Horas dia'!$AS128&lt;&gt;0),'[5]INVESTIGADOR_Horas dia'!$AS128,""),IF($A130="TOTAL",SUM(INDIRECT("AA4:AA"&amp;ROW()-1)),""))</f>
        <v/>
      </c>
      <c r="AB130" s="3" t="str">
        <f t="shared" ca="1" si="27"/>
        <v/>
      </c>
      <c r="AC130" s="3" t="str">
        <f ca="1">IF(AND($A130&lt;&gt;"",$A130&lt;&gt;"TOTAL"),IF(AND('[5]INVESTIGADOR_Horas dia'!$AV128&lt;&gt;"",'[5]INVESTIGADOR_Horas dia'!$AV128&lt;&gt;0),'[5]INVESTIGADOR_Horas dia'!$AV128,""),IF($A130="TOTAL",SUM(INDIRECT("AC4:AC"&amp;ROW()-1)),""))</f>
        <v/>
      </c>
      <c r="AD130" s="3" t="str">
        <f ca="1">IF(AND($A130&lt;&gt;"",$A130&lt;&gt;"TOTAL"),IF(AND('[5]INVESTIGADOR_Horas dia'!$AX128&lt;&gt;"",'[5]INVESTIGADOR_Horas dia'!$AX128&lt;&gt;0),'[5]INVESTIGADOR_Horas dia'!$AX128,""),IF($A130="TOTAL",SUM(INDIRECT("AD4:AD"&amp;ROW()-1)),""))</f>
        <v/>
      </c>
      <c r="AE130" s="3" t="str">
        <f t="shared" ca="1" si="28"/>
        <v/>
      </c>
      <c r="AF130" s="3" t="str">
        <f ca="1">IF(AND($A130&lt;&gt;"",$A130&lt;&gt;"TOTAL"),IF(AND('[5]INVESTIGADOR_Horas dia'!$BA128&lt;&gt;"",'[5]INVESTIGADOR_Horas dia'!$BA128&lt;&gt;0),'[5]INVESTIGADOR_Horas dia'!$BA128,""),IF($A130="TOTAL",SUM(INDIRECT("AF4:AF"&amp;ROW()-1)),""))</f>
        <v/>
      </c>
      <c r="AG130" s="3" t="str">
        <f ca="1">IF(AND($A130&lt;&gt;"",$A130&lt;&gt;"TOTAL"),IF(AND('[5]INVESTIGADOR_Horas dia'!$BC128&lt;&gt;"",'[5]INVESTIGADOR_Horas dia'!$BC128&lt;&gt;0),'[5]INVESTIGADOR_Horas dia'!$BC128,""),IF($A130="TOTAL",SUM(INDIRECT("AG4:AG"&amp;ROW()-1)),""))</f>
        <v/>
      </c>
      <c r="AH130" s="3" t="str">
        <f t="shared" ca="1" si="29"/>
        <v/>
      </c>
      <c r="AI130" s="3" t="str">
        <f ca="1">IF(AND($A130&lt;&gt;"",$A130&lt;&gt;"TOTAL"),IF(AND('[5]INVESTIGADOR_Horas dia'!$BF128&lt;&gt;"",'[5]INVESTIGADOR_Horas dia'!$BF128&lt;&gt;0),'[5]INVESTIGADOR_Horas dia'!$BF128,""),IF($A130="TOTAL",SUM(INDIRECT("AI4:AI"&amp;ROW()-1)),""))</f>
        <v/>
      </c>
      <c r="AJ130" s="3" t="str">
        <f ca="1">IF(AND($A130&lt;&gt;"",$A130&lt;&gt;"TOTAL"),IF(AND('[5]INVESTIGADOR_Horas dia'!$BH128&lt;&gt;"",'[5]INVESTIGADOR_Horas dia'!$BH128&lt;&gt;0),'[5]INVESTIGADOR_Horas dia'!$BH128,""),IF($A130="TOTAL",SUM(INDIRECT("AJ4:AJ"&amp;ROW()-1)),""))</f>
        <v/>
      </c>
      <c r="AK130" s="3" t="str">
        <f t="shared" ca="1" si="30"/>
        <v/>
      </c>
      <c r="AL130" s="3" t="str">
        <f ca="1">IF(AND($A130&lt;&gt;"",$A130&lt;&gt;"TOTAL"),IF(AND('[5]INVESTIGADOR_Horas dia'!$BK128&lt;&gt;"",'[5]INVESTIGADOR_Horas dia'!$BK128&lt;&gt;0),'[5]INVESTIGADOR_Horas dia'!$BK128,""),IF($A130="TOTAL",SUM(INDIRECT("AL4:AL"&amp;ROW()-1)),""))</f>
        <v/>
      </c>
      <c r="AM130" s="3" t="str">
        <f ca="1">IF(AND($A130&lt;&gt;"",$A130&lt;&gt;"TOTAL"),IF(AND('[5]INVESTIGADOR_Horas dia'!$BM128&lt;&gt;"",'[5]INVESTIGADOR_Horas dia'!$BM128&lt;&gt;0),'[5]INVESTIGADOR_Horas dia'!$BM128,""),IF($A130="TOTAL",SUM(INDIRECT("AM4:AM"&amp;ROW()-1)),""))</f>
        <v/>
      </c>
      <c r="AN130" s="3" t="str">
        <f t="shared" ca="1" si="31"/>
        <v/>
      </c>
      <c r="AO130" s="3" t="str">
        <f ca="1">IF(AND($A130&lt;&gt;"",$A130&lt;&gt;"TOTAL"),IF(AND('[5]INVESTIGADOR_Horas dia'!$BP128&lt;&gt;"",'[5]INVESTIGADOR_Horas dia'!$BP128&lt;&gt;0),'[5]INVESTIGADOR_Horas dia'!$BP128,""),IF($A130="TOTAL",SUM(INDIRECT("AO4:AO"&amp;ROW()-1)),""))</f>
        <v/>
      </c>
      <c r="AP130" s="3" t="str">
        <f ca="1">IF(AND($A130&lt;&gt;"",$A130&lt;&gt;"TOTAL"),IF(AND('[5]INVESTIGADOR_Horas dia'!$BR128&lt;&gt;"",'[5]INVESTIGADOR_Horas dia'!$BR128&lt;&gt;0),'[5]INVESTIGADOR_Horas dia'!$BR128,""),IF($A130="TOTAL",SUM(INDIRECT("AP4:AP"&amp;ROW()-1)),""))</f>
        <v/>
      </c>
      <c r="AQ130" s="3" t="str">
        <f t="shared" ca="1" si="32"/>
        <v/>
      </c>
      <c r="AR130" s="3" t="str">
        <f ca="1">IF(AND($A130&lt;&gt;"",$A130&lt;&gt;"TOTAL"),IF(AND('[5]INVESTIGADOR_Horas dia'!$BU128&lt;&gt;"",'[5]INVESTIGADOR_Horas dia'!$BU128&lt;&gt;0),'[5]INVESTIGADOR_Horas dia'!$BU128,""),IF($A130="TOTAL",SUM(INDIRECT("AR4:AR"&amp;ROW()-1)),""))</f>
        <v/>
      </c>
      <c r="AS130" s="3" t="str">
        <f ca="1">IF(AND($A130&lt;&gt;"",$A130&lt;&gt;"TOTAL"),IF(AND('[5]INVESTIGADOR_Horas dia'!$BW128&lt;&gt;"",'[5]INVESTIGADOR_Horas dia'!$BW128&lt;&gt;0),'[5]INVESTIGADOR_Horas dia'!$BW128,""),IF($A130="TOTAL",SUM(INDIRECT("AS4:AS"&amp;ROW()-1)),""))</f>
        <v/>
      </c>
      <c r="AT130" s="3" t="str">
        <f t="shared" ca="1" si="33"/>
        <v/>
      </c>
      <c r="AU130" s="3" t="str">
        <f ca="1">IF(AND($A130&lt;&gt;"",$A130&lt;&gt;"TOTAL"),IF(AND('[5]INVESTIGADOR_Horas dia'!$BZ128&lt;&gt;"",'[5]INVESTIGADOR_Horas dia'!$BZ128&lt;&gt;0),'[5]INVESTIGADOR_Horas dia'!$BZ128,""),IF($A130="TOTAL",SUM(INDIRECT("AU4:AU"&amp;ROW()-1)),""))</f>
        <v/>
      </c>
      <c r="AV130" s="3" t="str">
        <f ca="1">IF(AND($A130&lt;&gt;"",$A130&lt;&gt;"TOTAL"),IF(AND('[5]INVESTIGADOR_Horas dia'!$CB128&lt;&gt;"",'[5]INVESTIGADOR_Horas dia'!$CB128&lt;&gt;0),'[5]INVESTIGADOR_Horas dia'!$CB128,""),IF($A130="TOTAL",SUM(INDIRECT("AV4:AV"&amp;ROW()-1)),""))</f>
        <v/>
      </c>
      <c r="AW130" s="3" t="str">
        <f t="shared" ca="1" si="34"/>
        <v/>
      </c>
      <c r="AX130" s="3" t="str">
        <f ca="1">IF(AND($A130&lt;&gt;"",$A130&lt;&gt;"TOTAL"),IF(AND('[5]INVESTIGADOR_Horas dia'!$CE128&lt;&gt;"",'[5]INVESTIGADOR_Horas dia'!$CE128&lt;&gt;0),'[5]INVESTIGADOR_Horas dia'!$CE128,""),IF($A130="TOTAL",SUM(INDIRECT("AX4:AX"&amp;ROW()-1)),""))</f>
        <v/>
      </c>
      <c r="AY130" s="3" t="str">
        <f ca="1">IF(AND($A130&lt;&gt;"",$A130&lt;&gt;"TOTAL"),IF(AND('[5]INVESTIGADOR_Horas dia'!$CG128&lt;&gt;"",'[5]INVESTIGADOR_Horas dia'!$CG128&lt;&gt;0),'[5]INVESTIGADOR_Horas dia'!$CG128,""),IF($A130="TOTAL",SUM(INDIRECT("AY4:AY"&amp;ROW()-1)),""))</f>
        <v/>
      </c>
      <c r="AZ130" s="3" t="str">
        <f t="shared" ca="1" si="35"/>
        <v/>
      </c>
      <c r="BA130" s="3" t="str">
        <f ca="1">IF(AND($A130&lt;&gt;"",$A130&lt;&gt;"TOTAL"),IF(AND('[5]INVESTIGADOR_Horas dia'!$CJ128&lt;&gt;"",'[5]INVESTIGADOR_Horas dia'!$CJ128&lt;&gt;0),'[5]INVESTIGADOR_Horas dia'!$CJ128,""),IF($A130="TOTAL",SUM(INDIRECT("BA4:BA"&amp;ROW()-1)),""))</f>
        <v/>
      </c>
      <c r="BB130" s="3" t="str">
        <f ca="1">IF(AND($A130&lt;&gt;"",$A130&lt;&gt;"TOTAL"),IF(AND('[5]INVESTIGADOR_Horas dia'!$CL128&lt;&gt;"",'[5]INVESTIGADOR_Horas dia'!$CL128&lt;&gt;0),'[5]INVESTIGADOR_Horas dia'!$CL128,""),IF($A130="TOTAL",SUM(INDIRECT("BB4:BB"&amp;ROW()-1)),""))</f>
        <v/>
      </c>
      <c r="BC130" s="3" t="str">
        <f t="shared" ca="1" si="36"/>
        <v/>
      </c>
      <c r="BD130" s="3" t="str">
        <f ca="1">IF(AND($A130&lt;&gt;"",$A130&lt;&gt;"TOTAL"),IF(AND('[5]INVESTIGADOR_Horas dia'!$CO128&lt;&gt;"",'[5]INVESTIGADOR_Horas dia'!$CO128&lt;&gt;0),'[5]INVESTIGADOR_Horas dia'!$CO128,""),IF($A130="TOTAL",SUM(INDIRECT("BD4:BD"&amp;ROW()-1)),""))</f>
        <v/>
      </c>
      <c r="BE130" s="3" t="str">
        <f ca="1">IF(AND($A130&lt;&gt;"",$A130&lt;&gt;"TOTAL"),IF(AND('[5]INVESTIGADOR_Horas dia'!$CQ128&lt;&gt;"",'[5]INVESTIGADOR_Horas dia'!$CQ128&lt;&gt;0),'[5]INVESTIGADOR_Horas dia'!$CQ128,""),IF($A130="TOTAL",SUM(INDIRECT("BE4:BE"&amp;ROW()-1)),""))</f>
        <v/>
      </c>
      <c r="BF130" s="3" t="str">
        <f t="shared" ca="1" si="37"/>
        <v/>
      </c>
    </row>
    <row r="131" spans="1:58" x14ac:dyDescent="0.2">
      <c r="A131" s="25" t="str">
        <f>IF('[5]INVESTIGADOR_Horas dia'!$B129&lt;&gt;"",'[5]INVESTIGADOR_Horas dia'!$B129,IF(AND('[5]INVESTIGADOR_Horas dia'!$B129="",'[5]INVESTIGADOR_Horas dia'!$B130="",'[5]INVESTIGADOR_Horas dia'!$B128=""),"","TOTAL"))</f>
        <v/>
      </c>
      <c r="B131" s="3" t="str">
        <f ca="1">IF(AND($A131&lt;&gt;"",$A131&lt;&gt;"TOTAL"),IF(AND('[5]INVESTIGADOR_Horas dia'!$C129&lt;&gt;"",'[5]INVESTIGADOR_Horas dia'!$C129&lt;&gt;0),'[5]INVESTIGADOR_Horas dia'!$C129,""),IF($A131="TOTAL",SUM(INDIRECT("B4:B"&amp;ROW()-1)),""))</f>
        <v/>
      </c>
      <c r="C131" s="3" t="str">
        <f ca="1">IF(AND($A131&lt;&gt;"",$A131&lt;&gt;"TOTAL"),IF(AND('[5]INVESTIGADOR_Horas dia'!$E129&lt;&gt;"",'[5]INVESTIGADOR_Horas dia'!$E129&lt;&gt;0),'[5]INVESTIGADOR_Horas dia'!$E129,""),IF($A131="TOTAL",SUM(INDIRECT("C4:C"&amp;ROW()-1)),""))</f>
        <v/>
      </c>
      <c r="D131" s="3" t="str">
        <f t="shared" ca="1" si="19"/>
        <v/>
      </c>
      <c r="E131" s="3" t="str">
        <f ca="1">IF(AND($A131&lt;&gt;"",$A131&lt;&gt;"TOTAL"),IF(AND('[5]INVESTIGADOR_Horas dia'!$H129&lt;&gt;"",'[5]INVESTIGADOR_Horas dia'!$H129&lt;&gt;0),'[5]INVESTIGADOR_Horas dia'!$H129,""),IF($A131="TOTAL",SUM(INDIRECT("E4:E"&amp;ROW()-1)),""))</f>
        <v/>
      </c>
      <c r="F131" s="3" t="str">
        <f ca="1">IF(AND($A131&lt;&gt;"",$A131&lt;&gt;"TOTAL"),IF(AND('[5]INVESTIGADOR_Horas dia'!$J129&lt;&gt;"",'[5]INVESTIGADOR_Horas dia'!$J129&lt;&gt;0),'[5]INVESTIGADOR_Horas dia'!$J129,""),IF($A131="TOTAL",SUM(INDIRECT("F4:F"&amp;ROW()-1)),""))</f>
        <v/>
      </c>
      <c r="G131" s="3" t="str">
        <f t="shared" ca="1" si="20"/>
        <v/>
      </c>
      <c r="H131" s="3" t="str">
        <f ca="1">IF(AND($A131&lt;&gt;"",$A131&lt;&gt;"TOTAL"),IF(AND('[5]INVESTIGADOR_Horas dia'!$M129&lt;&gt;"",'[5]INVESTIGADOR_Horas dia'!$M129&lt;&gt;0),'[5]INVESTIGADOR_Horas dia'!$M129,""),IF($A131="TOTAL",SUM(INDIRECT("H4:H"&amp;ROW()-1)),""))</f>
        <v/>
      </c>
      <c r="I131" s="3" t="str">
        <f ca="1">IF(AND($A131&lt;&gt;"",$A131&lt;&gt;"TOTAL"),IF(AND('[5]INVESTIGADOR_Horas dia'!$O129&lt;&gt;"",'[5]INVESTIGADOR_Horas dia'!$O129&lt;&gt;0),'[5]INVESTIGADOR_Horas dia'!$O129,""),IF($A131="TOTAL",SUM(INDIRECT("I4:I"&amp;ROW()-1)),""))</f>
        <v/>
      </c>
      <c r="J131" s="3" t="str">
        <f t="shared" ca="1" si="21"/>
        <v/>
      </c>
      <c r="K131" s="3" t="str">
        <f ca="1">IF(AND($A131&lt;&gt;"",$A131&lt;&gt;"TOTAL"),IF(AND('[5]INVESTIGADOR_Horas dia'!$R129&lt;&gt;"",'[5]INVESTIGADOR_Horas dia'!$R129&lt;&gt;0),'[5]INVESTIGADOR_Horas dia'!$R129,""),IF($A131="TOTAL",SUM(INDIRECT("K4:K"&amp;ROW()-1)),""))</f>
        <v/>
      </c>
      <c r="L131" s="3" t="str">
        <f ca="1">IF(AND($A131&lt;&gt;"",$A131&lt;&gt;"TOTAL"),IF(AND('[5]INVESTIGADOR_Horas dia'!$T129&lt;&gt;"",'[5]INVESTIGADOR_Horas dia'!$T129&lt;&gt;0),'[5]INVESTIGADOR_Horas dia'!$T129,""),IF($A131="TOTAL",SUM(INDIRECT("L4:L"&amp;ROW()-1)),""))</f>
        <v/>
      </c>
      <c r="M131" s="3" t="str">
        <f t="shared" ca="1" si="22"/>
        <v/>
      </c>
      <c r="N131" s="3" t="str">
        <f ca="1">IF(AND($A131&lt;&gt;"",$A131&lt;&gt;"TOTAL"),IF(AND('[5]INVESTIGADOR_Horas dia'!$W129&lt;&gt;"",'[5]INVESTIGADOR_Horas dia'!$W129&lt;&gt;0),'[5]INVESTIGADOR_Horas dia'!$W129,""),IF($A131="TOTAL",SUM(INDIRECT("N4:N"&amp;ROW()-1)),""))</f>
        <v/>
      </c>
      <c r="O131" s="3" t="str">
        <f ca="1">IF(AND($A131&lt;&gt;"",$A131&lt;&gt;"TOTAL"),IF(AND('[5]INVESTIGADOR_Horas dia'!$Y129&lt;&gt;"",'[5]INVESTIGADOR_Horas dia'!$Y129&lt;&gt;0),'[5]INVESTIGADOR_Horas dia'!$Y129,""),IF($A131="TOTAL",SUM(INDIRECT("O4:O"&amp;ROW()-1)),""))</f>
        <v/>
      </c>
      <c r="P131" s="3" t="str">
        <f t="shared" ca="1" si="23"/>
        <v/>
      </c>
      <c r="Q131" s="3" t="str">
        <f ca="1">IF(AND($A131&lt;&gt;"",$A131&lt;&gt;"TOTAL"),IF(AND('[5]INVESTIGADOR_Horas dia'!$AB129&lt;&gt;"",'[5]INVESTIGADOR_Horas dia'!$AB129&lt;&gt;0),'[5]INVESTIGADOR_Horas dia'!$AB129,""),IF($A131="TOTAL",SUM(INDIRECT("Q4:Q"&amp;ROW()-1)),""))</f>
        <v/>
      </c>
      <c r="R131" s="3" t="str">
        <f ca="1">IF(AND($A131&lt;&gt;"",$A131&lt;&gt;"TOTAL"),IF(AND('[5]INVESTIGADOR_Horas dia'!$AD129&lt;&gt;"",'[5]INVESTIGADOR_Horas dia'!$AD129&lt;&gt;0),'[5]INVESTIGADOR_Horas dia'!$AD129,""),IF($A131="TOTAL",SUM(INDIRECT("R4:R"&amp;ROW()-1)),""))</f>
        <v/>
      </c>
      <c r="S131" s="3" t="str">
        <f t="shared" ca="1" si="24"/>
        <v/>
      </c>
      <c r="T131" s="3" t="str">
        <f ca="1">IF(AND($A131&lt;&gt;"",$A131&lt;&gt;"TOTAL"),IF(AND('[5]INVESTIGADOR_Horas dia'!$AG129&lt;&gt;"",'[5]INVESTIGADOR_Horas dia'!$AG129&lt;&gt;0),'[5]INVESTIGADOR_Horas dia'!$AG129,""),IF($A131="TOTAL",SUM(INDIRECT("T4:T"&amp;ROW()-1)),""))</f>
        <v/>
      </c>
      <c r="U131" s="3" t="str">
        <f ca="1">IF(AND($A131&lt;&gt;"",$A131&lt;&gt;"TOTAL"),IF(AND('[5]INVESTIGADOR_Horas dia'!$AI129&lt;&gt;"",'[5]INVESTIGADOR_Horas dia'!$AI129&lt;&gt;0),'[5]INVESTIGADOR_Horas dia'!$AI129,""),IF($A131="TOTAL",SUM(INDIRECT("U4:U"&amp;ROW()-1)),""))</f>
        <v/>
      </c>
      <c r="V131" s="3" t="str">
        <f t="shared" ca="1" si="25"/>
        <v/>
      </c>
      <c r="W131" s="3" t="str">
        <f ca="1">IF(AND($A131&lt;&gt;"",$A131&lt;&gt;"TOTAL"),IF(AND('[5]INVESTIGADOR_Horas dia'!$AL129&lt;&gt;"",'[5]INVESTIGADOR_Horas dia'!$AL129&lt;&gt;0),'[5]INVESTIGADOR_Horas dia'!$AL129,""),IF($A131="TOTAL",SUM(INDIRECT("W4:W"&amp;ROW()-1)),""))</f>
        <v/>
      </c>
      <c r="X131" s="3" t="str">
        <f ca="1">IF(AND($A131&lt;&gt;"",$A131&lt;&gt;"TOTAL"),IF(AND('[5]INVESTIGADOR_Horas dia'!$AN129&lt;&gt;"",'[5]INVESTIGADOR_Horas dia'!$AN129&lt;&gt;0),'[5]INVESTIGADOR_Horas dia'!$AN129,""),IF($A131="TOTAL",SUM(INDIRECT("X4:X"&amp;ROW()-1)),""))</f>
        <v/>
      </c>
      <c r="Y131" s="3" t="str">
        <f t="shared" ca="1" si="26"/>
        <v/>
      </c>
      <c r="Z131" s="3" t="str">
        <f ca="1">IF(AND($A131&lt;&gt;"",$A131&lt;&gt;"TOTAL"),IF(AND('[5]INVESTIGADOR_Horas dia'!$AQ129&lt;&gt;"",'[5]INVESTIGADOR_Horas dia'!$AQ129&lt;&gt;0),'[5]INVESTIGADOR_Horas dia'!$AQ129,""),IF($A131="TOTAL",SUM(INDIRECT("Z4:Z"&amp;ROW()-1)),""))</f>
        <v/>
      </c>
      <c r="AA131" s="3" t="str">
        <f ca="1">IF(AND($A131&lt;&gt;"",$A131&lt;&gt;"TOTAL"),IF(AND('[5]INVESTIGADOR_Horas dia'!$AS129&lt;&gt;"",'[5]INVESTIGADOR_Horas dia'!$AS129&lt;&gt;0),'[5]INVESTIGADOR_Horas dia'!$AS129,""),IF($A131="TOTAL",SUM(INDIRECT("AA4:AA"&amp;ROW()-1)),""))</f>
        <v/>
      </c>
      <c r="AB131" s="3" t="str">
        <f t="shared" ca="1" si="27"/>
        <v/>
      </c>
      <c r="AC131" s="3" t="str">
        <f ca="1">IF(AND($A131&lt;&gt;"",$A131&lt;&gt;"TOTAL"),IF(AND('[5]INVESTIGADOR_Horas dia'!$AV129&lt;&gt;"",'[5]INVESTIGADOR_Horas dia'!$AV129&lt;&gt;0),'[5]INVESTIGADOR_Horas dia'!$AV129,""),IF($A131="TOTAL",SUM(INDIRECT("AC4:AC"&amp;ROW()-1)),""))</f>
        <v/>
      </c>
      <c r="AD131" s="3" t="str">
        <f ca="1">IF(AND($A131&lt;&gt;"",$A131&lt;&gt;"TOTAL"),IF(AND('[5]INVESTIGADOR_Horas dia'!$AX129&lt;&gt;"",'[5]INVESTIGADOR_Horas dia'!$AX129&lt;&gt;0),'[5]INVESTIGADOR_Horas dia'!$AX129,""),IF($A131="TOTAL",SUM(INDIRECT("AD4:AD"&amp;ROW()-1)),""))</f>
        <v/>
      </c>
      <c r="AE131" s="3" t="str">
        <f t="shared" ca="1" si="28"/>
        <v/>
      </c>
      <c r="AF131" s="3" t="str">
        <f ca="1">IF(AND($A131&lt;&gt;"",$A131&lt;&gt;"TOTAL"),IF(AND('[5]INVESTIGADOR_Horas dia'!$BA129&lt;&gt;"",'[5]INVESTIGADOR_Horas dia'!$BA129&lt;&gt;0),'[5]INVESTIGADOR_Horas dia'!$BA129,""),IF($A131="TOTAL",SUM(INDIRECT("AF4:AF"&amp;ROW()-1)),""))</f>
        <v/>
      </c>
      <c r="AG131" s="3" t="str">
        <f ca="1">IF(AND($A131&lt;&gt;"",$A131&lt;&gt;"TOTAL"),IF(AND('[5]INVESTIGADOR_Horas dia'!$BC129&lt;&gt;"",'[5]INVESTIGADOR_Horas dia'!$BC129&lt;&gt;0),'[5]INVESTIGADOR_Horas dia'!$BC129,""),IF($A131="TOTAL",SUM(INDIRECT("AG4:AG"&amp;ROW()-1)),""))</f>
        <v/>
      </c>
      <c r="AH131" s="3" t="str">
        <f t="shared" ca="1" si="29"/>
        <v/>
      </c>
      <c r="AI131" s="3" t="str">
        <f ca="1">IF(AND($A131&lt;&gt;"",$A131&lt;&gt;"TOTAL"),IF(AND('[5]INVESTIGADOR_Horas dia'!$BF129&lt;&gt;"",'[5]INVESTIGADOR_Horas dia'!$BF129&lt;&gt;0),'[5]INVESTIGADOR_Horas dia'!$BF129,""),IF($A131="TOTAL",SUM(INDIRECT("AI4:AI"&amp;ROW()-1)),""))</f>
        <v/>
      </c>
      <c r="AJ131" s="3" t="str">
        <f ca="1">IF(AND($A131&lt;&gt;"",$A131&lt;&gt;"TOTAL"),IF(AND('[5]INVESTIGADOR_Horas dia'!$BH129&lt;&gt;"",'[5]INVESTIGADOR_Horas dia'!$BH129&lt;&gt;0),'[5]INVESTIGADOR_Horas dia'!$BH129,""),IF($A131="TOTAL",SUM(INDIRECT("AJ4:AJ"&amp;ROW()-1)),""))</f>
        <v/>
      </c>
      <c r="AK131" s="3" t="str">
        <f t="shared" ca="1" si="30"/>
        <v/>
      </c>
      <c r="AL131" s="3" t="str">
        <f ca="1">IF(AND($A131&lt;&gt;"",$A131&lt;&gt;"TOTAL"),IF(AND('[5]INVESTIGADOR_Horas dia'!$BK129&lt;&gt;"",'[5]INVESTIGADOR_Horas dia'!$BK129&lt;&gt;0),'[5]INVESTIGADOR_Horas dia'!$BK129,""),IF($A131="TOTAL",SUM(INDIRECT("AL4:AL"&amp;ROW()-1)),""))</f>
        <v/>
      </c>
      <c r="AM131" s="3" t="str">
        <f ca="1">IF(AND($A131&lt;&gt;"",$A131&lt;&gt;"TOTAL"),IF(AND('[5]INVESTIGADOR_Horas dia'!$BM129&lt;&gt;"",'[5]INVESTIGADOR_Horas dia'!$BM129&lt;&gt;0),'[5]INVESTIGADOR_Horas dia'!$BM129,""),IF($A131="TOTAL",SUM(INDIRECT("AM4:AM"&amp;ROW()-1)),""))</f>
        <v/>
      </c>
      <c r="AN131" s="3" t="str">
        <f t="shared" ca="1" si="31"/>
        <v/>
      </c>
      <c r="AO131" s="3" t="str">
        <f ca="1">IF(AND($A131&lt;&gt;"",$A131&lt;&gt;"TOTAL"),IF(AND('[5]INVESTIGADOR_Horas dia'!$BP129&lt;&gt;"",'[5]INVESTIGADOR_Horas dia'!$BP129&lt;&gt;0),'[5]INVESTIGADOR_Horas dia'!$BP129,""),IF($A131="TOTAL",SUM(INDIRECT("AO4:AO"&amp;ROW()-1)),""))</f>
        <v/>
      </c>
      <c r="AP131" s="3" t="str">
        <f ca="1">IF(AND($A131&lt;&gt;"",$A131&lt;&gt;"TOTAL"),IF(AND('[5]INVESTIGADOR_Horas dia'!$BR129&lt;&gt;"",'[5]INVESTIGADOR_Horas dia'!$BR129&lt;&gt;0),'[5]INVESTIGADOR_Horas dia'!$BR129,""),IF($A131="TOTAL",SUM(INDIRECT("AP4:AP"&amp;ROW()-1)),""))</f>
        <v/>
      </c>
      <c r="AQ131" s="3" t="str">
        <f t="shared" ca="1" si="32"/>
        <v/>
      </c>
      <c r="AR131" s="3" t="str">
        <f ca="1">IF(AND($A131&lt;&gt;"",$A131&lt;&gt;"TOTAL"),IF(AND('[5]INVESTIGADOR_Horas dia'!$BU129&lt;&gt;"",'[5]INVESTIGADOR_Horas dia'!$BU129&lt;&gt;0),'[5]INVESTIGADOR_Horas dia'!$BU129,""),IF($A131="TOTAL",SUM(INDIRECT("AR4:AR"&amp;ROW()-1)),""))</f>
        <v/>
      </c>
      <c r="AS131" s="3" t="str">
        <f ca="1">IF(AND($A131&lt;&gt;"",$A131&lt;&gt;"TOTAL"),IF(AND('[5]INVESTIGADOR_Horas dia'!$BW129&lt;&gt;"",'[5]INVESTIGADOR_Horas dia'!$BW129&lt;&gt;0),'[5]INVESTIGADOR_Horas dia'!$BW129,""),IF($A131="TOTAL",SUM(INDIRECT("AS4:AS"&amp;ROW()-1)),""))</f>
        <v/>
      </c>
      <c r="AT131" s="3" t="str">
        <f t="shared" ca="1" si="33"/>
        <v/>
      </c>
      <c r="AU131" s="3" t="str">
        <f ca="1">IF(AND($A131&lt;&gt;"",$A131&lt;&gt;"TOTAL"),IF(AND('[5]INVESTIGADOR_Horas dia'!$BZ129&lt;&gt;"",'[5]INVESTIGADOR_Horas dia'!$BZ129&lt;&gt;0),'[5]INVESTIGADOR_Horas dia'!$BZ129,""),IF($A131="TOTAL",SUM(INDIRECT("AU4:AU"&amp;ROW()-1)),""))</f>
        <v/>
      </c>
      <c r="AV131" s="3" t="str">
        <f ca="1">IF(AND($A131&lt;&gt;"",$A131&lt;&gt;"TOTAL"),IF(AND('[5]INVESTIGADOR_Horas dia'!$CB129&lt;&gt;"",'[5]INVESTIGADOR_Horas dia'!$CB129&lt;&gt;0),'[5]INVESTIGADOR_Horas dia'!$CB129,""),IF($A131="TOTAL",SUM(INDIRECT("AV4:AV"&amp;ROW()-1)),""))</f>
        <v/>
      </c>
      <c r="AW131" s="3" t="str">
        <f t="shared" ca="1" si="34"/>
        <v/>
      </c>
      <c r="AX131" s="3" t="str">
        <f ca="1">IF(AND($A131&lt;&gt;"",$A131&lt;&gt;"TOTAL"),IF(AND('[5]INVESTIGADOR_Horas dia'!$CE129&lt;&gt;"",'[5]INVESTIGADOR_Horas dia'!$CE129&lt;&gt;0),'[5]INVESTIGADOR_Horas dia'!$CE129,""),IF($A131="TOTAL",SUM(INDIRECT("AX4:AX"&amp;ROW()-1)),""))</f>
        <v/>
      </c>
      <c r="AY131" s="3" t="str">
        <f ca="1">IF(AND($A131&lt;&gt;"",$A131&lt;&gt;"TOTAL"),IF(AND('[5]INVESTIGADOR_Horas dia'!$CG129&lt;&gt;"",'[5]INVESTIGADOR_Horas dia'!$CG129&lt;&gt;0),'[5]INVESTIGADOR_Horas dia'!$CG129,""),IF($A131="TOTAL",SUM(INDIRECT("AY4:AY"&amp;ROW()-1)),""))</f>
        <v/>
      </c>
      <c r="AZ131" s="3" t="str">
        <f t="shared" ca="1" si="35"/>
        <v/>
      </c>
      <c r="BA131" s="3" t="str">
        <f ca="1">IF(AND($A131&lt;&gt;"",$A131&lt;&gt;"TOTAL"),IF(AND('[5]INVESTIGADOR_Horas dia'!$CJ129&lt;&gt;"",'[5]INVESTIGADOR_Horas dia'!$CJ129&lt;&gt;0),'[5]INVESTIGADOR_Horas dia'!$CJ129,""),IF($A131="TOTAL",SUM(INDIRECT("BA4:BA"&amp;ROW()-1)),""))</f>
        <v/>
      </c>
      <c r="BB131" s="3" t="str">
        <f ca="1">IF(AND($A131&lt;&gt;"",$A131&lt;&gt;"TOTAL"),IF(AND('[5]INVESTIGADOR_Horas dia'!$CL129&lt;&gt;"",'[5]INVESTIGADOR_Horas dia'!$CL129&lt;&gt;0),'[5]INVESTIGADOR_Horas dia'!$CL129,""),IF($A131="TOTAL",SUM(INDIRECT("BB4:BB"&amp;ROW()-1)),""))</f>
        <v/>
      </c>
      <c r="BC131" s="3" t="str">
        <f t="shared" ca="1" si="36"/>
        <v/>
      </c>
      <c r="BD131" s="3" t="str">
        <f ca="1">IF(AND($A131&lt;&gt;"",$A131&lt;&gt;"TOTAL"),IF(AND('[5]INVESTIGADOR_Horas dia'!$CO129&lt;&gt;"",'[5]INVESTIGADOR_Horas dia'!$CO129&lt;&gt;0),'[5]INVESTIGADOR_Horas dia'!$CO129,""),IF($A131="TOTAL",SUM(INDIRECT("BD4:BD"&amp;ROW()-1)),""))</f>
        <v/>
      </c>
      <c r="BE131" s="3" t="str">
        <f ca="1">IF(AND($A131&lt;&gt;"",$A131&lt;&gt;"TOTAL"),IF(AND('[5]INVESTIGADOR_Horas dia'!$CQ129&lt;&gt;"",'[5]INVESTIGADOR_Horas dia'!$CQ129&lt;&gt;0),'[5]INVESTIGADOR_Horas dia'!$CQ129,""),IF($A131="TOTAL",SUM(INDIRECT("BE4:BE"&amp;ROW()-1)),""))</f>
        <v/>
      </c>
      <c r="BF131" s="3" t="str">
        <f t="shared" ca="1" si="37"/>
        <v/>
      </c>
    </row>
    <row r="132" spans="1:58" x14ac:dyDescent="0.2">
      <c r="A132" s="25" t="str">
        <f>IF('[5]INVESTIGADOR_Horas dia'!$B130&lt;&gt;"",'[5]INVESTIGADOR_Horas dia'!$B130,IF(AND('[5]INVESTIGADOR_Horas dia'!$B130="",'[5]INVESTIGADOR_Horas dia'!$B131="",'[5]INVESTIGADOR_Horas dia'!$B129=""),"","TOTAL"))</f>
        <v/>
      </c>
      <c r="B132" s="3" t="str">
        <f ca="1">IF(AND($A132&lt;&gt;"",$A132&lt;&gt;"TOTAL"),IF(AND('[5]INVESTIGADOR_Horas dia'!$C130&lt;&gt;"",'[5]INVESTIGADOR_Horas dia'!$C130&lt;&gt;0),'[5]INVESTIGADOR_Horas dia'!$C130,""),IF($A132="TOTAL",SUM(INDIRECT("B4:B"&amp;ROW()-1)),""))</f>
        <v/>
      </c>
      <c r="C132" s="3" t="str">
        <f ca="1">IF(AND($A132&lt;&gt;"",$A132&lt;&gt;"TOTAL"),IF(AND('[5]INVESTIGADOR_Horas dia'!$E130&lt;&gt;"",'[5]INVESTIGADOR_Horas dia'!$E130&lt;&gt;0),'[5]INVESTIGADOR_Horas dia'!$E130,""),IF($A132="TOTAL",SUM(INDIRECT("C4:C"&amp;ROW()-1)),""))</f>
        <v/>
      </c>
      <c r="D132" s="3" t="str">
        <f t="shared" ca="1" si="19"/>
        <v/>
      </c>
      <c r="E132" s="3" t="str">
        <f ca="1">IF(AND($A132&lt;&gt;"",$A132&lt;&gt;"TOTAL"),IF(AND('[5]INVESTIGADOR_Horas dia'!$H130&lt;&gt;"",'[5]INVESTIGADOR_Horas dia'!$H130&lt;&gt;0),'[5]INVESTIGADOR_Horas dia'!$H130,""),IF($A132="TOTAL",SUM(INDIRECT("E4:E"&amp;ROW()-1)),""))</f>
        <v/>
      </c>
      <c r="F132" s="3" t="str">
        <f ca="1">IF(AND($A132&lt;&gt;"",$A132&lt;&gt;"TOTAL"),IF(AND('[5]INVESTIGADOR_Horas dia'!$J130&lt;&gt;"",'[5]INVESTIGADOR_Horas dia'!$J130&lt;&gt;0),'[5]INVESTIGADOR_Horas dia'!$J130,""),IF($A132="TOTAL",SUM(INDIRECT("F4:F"&amp;ROW()-1)),""))</f>
        <v/>
      </c>
      <c r="G132" s="3" t="str">
        <f t="shared" ca="1" si="20"/>
        <v/>
      </c>
      <c r="H132" s="3" t="str">
        <f ca="1">IF(AND($A132&lt;&gt;"",$A132&lt;&gt;"TOTAL"),IF(AND('[5]INVESTIGADOR_Horas dia'!$M130&lt;&gt;"",'[5]INVESTIGADOR_Horas dia'!$M130&lt;&gt;0),'[5]INVESTIGADOR_Horas dia'!$M130,""),IF($A132="TOTAL",SUM(INDIRECT("H4:H"&amp;ROW()-1)),""))</f>
        <v/>
      </c>
      <c r="I132" s="3" t="str">
        <f ca="1">IF(AND($A132&lt;&gt;"",$A132&lt;&gt;"TOTAL"),IF(AND('[5]INVESTIGADOR_Horas dia'!$O130&lt;&gt;"",'[5]INVESTIGADOR_Horas dia'!$O130&lt;&gt;0),'[5]INVESTIGADOR_Horas dia'!$O130,""),IF($A132="TOTAL",SUM(INDIRECT("I4:I"&amp;ROW()-1)),""))</f>
        <v/>
      </c>
      <c r="J132" s="3" t="str">
        <f t="shared" ca="1" si="21"/>
        <v/>
      </c>
      <c r="K132" s="3" t="str">
        <f ca="1">IF(AND($A132&lt;&gt;"",$A132&lt;&gt;"TOTAL"),IF(AND('[5]INVESTIGADOR_Horas dia'!$R130&lt;&gt;"",'[5]INVESTIGADOR_Horas dia'!$R130&lt;&gt;0),'[5]INVESTIGADOR_Horas dia'!$R130,""),IF($A132="TOTAL",SUM(INDIRECT("K4:K"&amp;ROW()-1)),""))</f>
        <v/>
      </c>
      <c r="L132" s="3" t="str">
        <f ca="1">IF(AND($A132&lt;&gt;"",$A132&lt;&gt;"TOTAL"),IF(AND('[5]INVESTIGADOR_Horas dia'!$T130&lt;&gt;"",'[5]INVESTIGADOR_Horas dia'!$T130&lt;&gt;0),'[5]INVESTIGADOR_Horas dia'!$T130,""),IF($A132="TOTAL",SUM(INDIRECT("L4:L"&amp;ROW()-1)),""))</f>
        <v/>
      </c>
      <c r="M132" s="3" t="str">
        <f t="shared" ca="1" si="22"/>
        <v/>
      </c>
      <c r="N132" s="3" t="str">
        <f ca="1">IF(AND($A132&lt;&gt;"",$A132&lt;&gt;"TOTAL"),IF(AND('[5]INVESTIGADOR_Horas dia'!$W130&lt;&gt;"",'[5]INVESTIGADOR_Horas dia'!$W130&lt;&gt;0),'[5]INVESTIGADOR_Horas dia'!$W130,""),IF($A132="TOTAL",SUM(INDIRECT("N4:N"&amp;ROW()-1)),""))</f>
        <v/>
      </c>
      <c r="O132" s="3" t="str">
        <f ca="1">IF(AND($A132&lt;&gt;"",$A132&lt;&gt;"TOTAL"),IF(AND('[5]INVESTIGADOR_Horas dia'!$Y130&lt;&gt;"",'[5]INVESTIGADOR_Horas dia'!$Y130&lt;&gt;0),'[5]INVESTIGADOR_Horas dia'!$Y130,""),IF($A132="TOTAL",SUM(INDIRECT("O4:O"&amp;ROW()-1)),""))</f>
        <v/>
      </c>
      <c r="P132" s="3" t="str">
        <f t="shared" ca="1" si="23"/>
        <v/>
      </c>
      <c r="Q132" s="3" t="str">
        <f ca="1">IF(AND($A132&lt;&gt;"",$A132&lt;&gt;"TOTAL"),IF(AND('[5]INVESTIGADOR_Horas dia'!$AB130&lt;&gt;"",'[5]INVESTIGADOR_Horas dia'!$AB130&lt;&gt;0),'[5]INVESTIGADOR_Horas dia'!$AB130,""),IF($A132="TOTAL",SUM(INDIRECT("Q4:Q"&amp;ROW()-1)),""))</f>
        <v/>
      </c>
      <c r="R132" s="3" t="str">
        <f ca="1">IF(AND($A132&lt;&gt;"",$A132&lt;&gt;"TOTAL"),IF(AND('[5]INVESTIGADOR_Horas dia'!$AD130&lt;&gt;"",'[5]INVESTIGADOR_Horas dia'!$AD130&lt;&gt;0),'[5]INVESTIGADOR_Horas dia'!$AD130,""),IF($A132="TOTAL",SUM(INDIRECT("R4:R"&amp;ROW()-1)),""))</f>
        <v/>
      </c>
      <c r="S132" s="3" t="str">
        <f t="shared" ca="1" si="24"/>
        <v/>
      </c>
      <c r="T132" s="3" t="str">
        <f ca="1">IF(AND($A132&lt;&gt;"",$A132&lt;&gt;"TOTAL"),IF(AND('[5]INVESTIGADOR_Horas dia'!$AG130&lt;&gt;"",'[5]INVESTIGADOR_Horas dia'!$AG130&lt;&gt;0),'[5]INVESTIGADOR_Horas dia'!$AG130,""),IF($A132="TOTAL",SUM(INDIRECT("T4:T"&amp;ROW()-1)),""))</f>
        <v/>
      </c>
      <c r="U132" s="3" t="str">
        <f ca="1">IF(AND($A132&lt;&gt;"",$A132&lt;&gt;"TOTAL"),IF(AND('[5]INVESTIGADOR_Horas dia'!$AI130&lt;&gt;"",'[5]INVESTIGADOR_Horas dia'!$AI130&lt;&gt;0),'[5]INVESTIGADOR_Horas dia'!$AI130,""),IF($A132="TOTAL",SUM(INDIRECT("U4:U"&amp;ROW()-1)),""))</f>
        <v/>
      </c>
      <c r="V132" s="3" t="str">
        <f t="shared" ca="1" si="25"/>
        <v/>
      </c>
      <c r="W132" s="3" t="str">
        <f ca="1">IF(AND($A132&lt;&gt;"",$A132&lt;&gt;"TOTAL"),IF(AND('[5]INVESTIGADOR_Horas dia'!$AL130&lt;&gt;"",'[5]INVESTIGADOR_Horas dia'!$AL130&lt;&gt;0),'[5]INVESTIGADOR_Horas dia'!$AL130,""),IF($A132="TOTAL",SUM(INDIRECT("W4:W"&amp;ROW()-1)),""))</f>
        <v/>
      </c>
      <c r="X132" s="3" t="str">
        <f ca="1">IF(AND($A132&lt;&gt;"",$A132&lt;&gt;"TOTAL"),IF(AND('[5]INVESTIGADOR_Horas dia'!$AN130&lt;&gt;"",'[5]INVESTIGADOR_Horas dia'!$AN130&lt;&gt;0),'[5]INVESTIGADOR_Horas dia'!$AN130,""),IF($A132="TOTAL",SUM(INDIRECT("X4:X"&amp;ROW()-1)),""))</f>
        <v/>
      </c>
      <c r="Y132" s="3" t="str">
        <f t="shared" ca="1" si="26"/>
        <v/>
      </c>
      <c r="Z132" s="3" t="str">
        <f ca="1">IF(AND($A132&lt;&gt;"",$A132&lt;&gt;"TOTAL"),IF(AND('[5]INVESTIGADOR_Horas dia'!$AQ130&lt;&gt;"",'[5]INVESTIGADOR_Horas dia'!$AQ130&lt;&gt;0),'[5]INVESTIGADOR_Horas dia'!$AQ130,""),IF($A132="TOTAL",SUM(INDIRECT("Z4:Z"&amp;ROW()-1)),""))</f>
        <v/>
      </c>
      <c r="AA132" s="3" t="str">
        <f ca="1">IF(AND($A132&lt;&gt;"",$A132&lt;&gt;"TOTAL"),IF(AND('[5]INVESTIGADOR_Horas dia'!$AS130&lt;&gt;"",'[5]INVESTIGADOR_Horas dia'!$AS130&lt;&gt;0),'[5]INVESTIGADOR_Horas dia'!$AS130,""),IF($A132="TOTAL",SUM(INDIRECT("AA4:AA"&amp;ROW()-1)),""))</f>
        <v/>
      </c>
      <c r="AB132" s="3" t="str">
        <f t="shared" ca="1" si="27"/>
        <v/>
      </c>
      <c r="AC132" s="3" t="str">
        <f ca="1">IF(AND($A132&lt;&gt;"",$A132&lt;&gt;"TOTAL"),IF(AND('[5]INVESTIGADOR_Horas dia'!$AV130&lt;&gt;"",'[5]INVESTIGADOR_Horas dia'!$AV130&lt;&gt;0),'[5]INVESTIGADOR_Horas dia'!$AV130,""),IF($A132="TOTAL",SUM(INDIRECT("AC4:AC"&amp;ROW()-1)),""))</f>
        <v/>
      </c>
      <c r="AD132" s="3" t="str">
        <f ca="1">IF(AND($A132&lt;&gt;"",$A132&lt;&gt;"TOTAL"),IF(AND('[5]INVESTIGADOR_Horas dia'!$AX130&lt;&gt;"",'[5]INVESTIGADOR_Horas dia'!$AX130&lt;&gt;0),'[5]INVESTIGADOR_Horas dia'!$AX130,""),IF($A132="TOTAL",SUM(INDIRECT("AD4:AD"&amp;ROW()-1)),""))</f>
        <v/>
      </c>
      <c r="AE132" s="3" t="str">
        <f t="shared" ca="1" si="28"/>
        <v/>
      </c>
      <c r="AF132" s="3" t="str">
        <f ca="1">IF(AND($A132&lt;&gt;"",$A132&lt;&gt;"TOTAL"),IF(AND('[5]INVESTIGADOR_Horas dia'!$BA130&lt;&gt;"",'[5]INVESTIGADOR_Horas dia'!$BA130&lt;&gt;0),'[5]INVESTIGADOR_Horas dia'!$BA130,""),IF($A132="TOTAL",SUM(INDIRECT("AF4:AF"&amp;ROW()-1)),""))</f>
        <v/>
      </c>
      <c r="AG132" s="3" t="str">
        <f ca="1">IF(AND($A132&lt;&gt;"",$A132&lt;&gt;"TOTAL"),IF(AND('[5]INVESTIGADOR_Horas dia'!$BC130&lt;&gt;"",'[5]INVESTIGADOR_Horas dia'!$BC130&lt;&gt;0),'[5]INVESTIGADOR_Horas dia'!$BC130,""),IF($A132="TOTAL",SUM(INDIRECT("AG4:AG"&amp;ROW()-1)),""))</f>
        <v/>
      </c>
      <c r="AH132" s="3" t="str">
        <f t="shared" ca="1" si="29"/>
        <v/>
      </c>
      <c r="AI132" s="3" t="str">
        <f ca="1">IF(AND($A132&lt;&gt;"",$A132&lt;&gt;"TOTAL"),IF(AND('[5]INVESTIGADOR_Horas dia'!$BF130&lt;&gt;"",'[5]INVESTIGADOR_Horas dia'!$BF130&lt;&gt;0),'[5]INVESTIGADOR_Horas dia'!$BF130,""),IF($A132="TOTAL",SUM(INDIRECT("AI4:AI"&amp;ROW()-1)),""))</f>
        <v/>
      </c>
      <c r="AJ132" s="3" t="str">
        <f ca="1">IF(AND($A132&lt;&gt;"",$A132&lt;&gt;"TOTAL"),IF(AND('[5]INVESTIGADOR_Horas dia'!$BH130&lt;&gt;"",'[5]INVESTIGADOR_Horas dia'!$BH130&lt;&gt;0),'[5]INVESTIGADOR_Horas dia'!$BH130,""),IF($A132="TOTAL",SUM(INDIRECT("AJ4:AJ"&amp;ROW()-1)),""))</f>
        <v/>
      </c>
      <c r="AK132" s="3" t="str">
        <f t="shared" ca="1" si="30"/>
        <v/>
      </c>
      <c r="AL132" s="3" t="str">
        <f ca="1">IF(AND($A132&lt;&gt;"",$A132&lt;&gt;"TOTAL"),IF(AND('[5]INVESTIGADOR_Horas dia'!$BK130&lt;&gt;"",'[5]INVESTIGADOR_Horas dia'!$BK130&lt;&gt;0),'[5]INVESTIGADOR_Horas dia'!$BK130,""),IF($A132="TOTAL",SUM(INDIRECT("AL4:AL"&amp;ROW()-1)),""))</f>
        <v/>
      </c>
      <c r="AM132" s="3" t="str">
        <f ca="1">IF(AND($A132&lt;&gt;"",$A132&lt;&gt;"TOTAL"),IF(AND('[5]INVESTIGADOR_Horas dia'!$BM130&lt;&gt;"",'[5]INVESTIGADOR_Horas dia'!$BM130&lt;&gt;0),'[5]INVESTIGADOR_Horas dia'!$BM130,""),IF($A132="TOTAL",SUM(INDIRECT("AM4:AM"&amp;ROW()-1)),""))</f>
        <v/>
      </c>
      <c r="AN132" s="3" t="str">
        <f t="shared" ca="1" si="31"/>
        <v/>
      </c>
      <c r="AO132" s="3" t="str">
        <f ca="1">IF(AND($A132&lt;&gt;"",$A132&lt;&gt;"TOTAL"),IF(AND('[5]INVESTIGADOR_Horas dia'!$BP130&lt;&gt;"",'[5]INVESTIGADOR_Horas dia'!$BP130&lt;&gt;0),'[5]INVESTIGADOR_Horas dia'!$BP130,""),IF($A132="TOTAL",SUM(INDIRECT("AO4:AO"&amp;ROW()-1)),""))</f>
        <v/>
      </c>
      <c r="AP132" s="3" t="str">
        <f ca="1">IF(AND($A132&lt;&gt;"",$A132&lt;&gt;"TOTAL"),IF(AND('[5]INVESTIGADOR_Horas dia'!$BR130&lt;&gt;"",'[5]INVESTIGADOR_Horas dia'!$BR130&lt;&gt;0),'[5]INVESTIGADOR_Horas dia'!$BR130,""),IF($A132="TOTAL",SUM(INDIRECT("AP4:AP"&amp;ROW()-1)),""))</f>
        <v/>
      </c>
      <c r="AQ132" s="3" t="str">
        <f t="shared" ca="1" si="32"/>
        <v/>
      </c>
      <c r="AR132" s="3" t="str">
        <f ca="1">IF(AND($A132&lt;&gt;"",$A132&lt;&gt;"TOTAL"),IF(AND('[5]INVESTIGADOR_Horas dia'!$BU130&lt;&gt;"",'[5]INVESTIGADOR_Horas dia'!$BU130&lt;&gt;0),'[5]INVESTIGADOR_Horas dia'!$BU130,""),IF($A132="TOTAL",SUM(INDIRECT("AR4:AR"&amp;ROW()-1)),""))</f>
        <v/>
      </c>
      <c r="AS132" s="3" t="str">
        <f ca="1">IF(AND($A132&lt;&gt;"",$A132&lt;&gt;"TOTAL"),IF(AND('[5]INVESTIGADOR_Horas dia'!$BW130&lt;&gt;"",'[5]INVESTIGADOR_Horas dia'!$BW130&lt;&gt;0),'[5]INVESTIGADOR_Horas dia'!$BW130,""),IF($A132="TOTAL",SUM(INDIRECT("AS4:AS"&amp;ROW()-1)),""))</f>
        <v/>
      </c>
      <c r="AT132" s="3" t="str">
        <f t="shared" ca="1" si="33"/>
        <v/>
      </c>
      <c r="AU132" s="3" t="str">
        <f ca="1">IF(AND($A132&lt;&gt;"",$A132&lt;&gt;"TOTAL"),IF(AND('[5]INVESTIGADOR_Horas dia'!$BZ130&lt;&gt;"",'[5]INVESTIGADOR_Horas dia'!$BZ130&lt;&gt;0),'[5]INVESTIGADOR_Horas dia'!$BZ130,""),IF($A132="TOTAL",SUM(INDIRECT("AU4:AU"&amp;ROW()-1)),""))</f>
        <v/>
      </c>
      <c r="AV132" s="3" t="str">
        <f ca="1">IF(AND($A132&lt;&gt;"",$A132&lt;&gt;"TOTAL"),IF(AND('[5]INVESTIGADOR_Horas dia'!$CB130&lt;&gt;"",'[5]INVESTIGADOR_Horas dia'!$CB130&lt;&gt;0),'[5]INVESTIGADOR_Horas dia'!$CB130,""),IF($A132="TOTAL",SUM(INDIRECT("AV4:AV"&amp;ROW()-1)),""))</f>
        <v/>
      </c>
      <c r="AW132" s="3" t="str">
        <f t="shared" ca="1" si="34"/>
        <v/>
      </c>
      <c r="AX132" s="3" t="str">
        <f ca="1">IF(AND($A132&lt;&gt;"",$A132&lt;&gt;"TOTAL"),IF(AND('[5]INVESTIGADOR_Horas dia'!$CE130&lt;&gt;"",'[5]INVESTIGADOR_Horas dia'!$CE130&lt;&gt;0),'[5]INVESTIGADOR_Horas dia'!$CE130,""),IF($A132="TOTAL",SUM(INDIRECT("AX4:AX"&amp;ROW()-1)),""))</f>
        <v/>
      </c>
      <c r="AY132" s="3" t="str">
        <f ca="1">IF(AND($A132&lt;&gt;"",$A132&lt;&gt;"TOTAL"),IF(AND('[5]INVESTIGADOR_Horas dia'!$CG130&lt;&gt;"",'[5]INVESTIGADOR_Horas dia'!$CG130&lt;&gt;0),'[5]INVESTIGADOR_Horas dia'!$CG130,""),IF($A132="TOTAL",SUM(INDIRECT("AY4:AY"&amp;ROW()-1)),""))</f>
        <v/>
      </c>
      <c r="AZ132" s="3" t="str">
        <f t="shared" ca="1" si="35"/>
        <v/>
      </c>
      <c r="BA132" s="3" t="str">
        <f ca="1">IF(AND($A132&lt;&gt;"",$A132&lt;&gt;"TOTAL"),IF(AND('[5]INVESTIGADOR_Horas dia'!$CJ130&lt;&gt;"",'[5]INVESTIGADOR_Horas dia'!$CJ130&lt;&gt;0),'[5]INVESTIGADOR_Horas dia'!$CJ130,""),IF($A132="TOTAL",SUM(INDIRECT("BA4:BA"&amp;ROW()-1)),""))</f>
        <v/>
      </c>
      <c r="BB132" s="3" t="str">
        <f ca="1">IF(AND($A132&lt;&gt;"",$A132&lt;&gt;"TOTAL"),IF(AND('[5]INVESTIGADOR_Horas dia'!$CL130&lt;&gt;"",'[5]INVESTIGADOR_Horas dia'!$CL130&lt;&gt;0),'[5]INVESTIGADOR_Horas dia'!$CL130,""),IF($A132="TOTAL",SUM(INDIRECT("BB4:BB"&amp;ROW()-1)),""))</f>
        <v/>
      </c>
      <c r="BC132" s="3" t="str">
        <f t="shared" ca="1" si="36"/>
        <v/>
      </c>
      <c r="BD132" s="3" t="str">
        <f ca="1">IF(AND($A132&lt;&gt;"",$A132&lt;&gt;"TOTAL"),IF(AND('[5]INVESTIGADOR_Horas dia'!$CO130&lt;&gt;"",'[5]INVESTIGADOR_Horas dia'!$CO130&lt;&gt;0),'[5]INVESTIGADOR_Horas dia'!$CO130,""),IF($A132="TOTAL",SUM(INDIRECT("BD4:BD"&amp;ROW()-1)),""))</f>
        <v/>
      </c>
      <c r="BE132" s="3" t="str">
        <f ca="1">IF(AND($A132&lt;&gt;"",$A132&lt;&gt;"TOTAL"),IF(AND('[5]INVESTIGADOR_Horas dia'!$CQ130&lt;&gt;"",'[5]INVESTIGADOR_Horas dia'!$CQ130&lt;&gt;0),'[5]INVESTIGADOR_Horas dia'!$CQ130,""),IF($A132="TOTAL",SUM(INDIRECT("BE4:BE"&amp;ROW()-1)),""))</f>
        <v/>
      </c>
      <c r="BF132" s="3" t="str">
        <f t="shared" ca="1" si="37"/>
        <v/>
      </c>
    </row>
    <row r="133" spans="1:58" x14ac:dyDescent="0.2">
      <c r="A133" s="25" t="str">
        <f>IF('[5]INVESTIGADOR_Horas dia'!$B131&lt;&gt;"",'[5]INVESTIGADOR_Horas dia'!$B131,IF(AND('[5]INVESTIGADOR_Horas dia'!$B131="",'[5]INVESTIGADOR_Horas dia'!$B132="",'[5]INVESTIGADOR_Horas dia'!$B130=""),"","TOTAL"))</f>
        <v/>
      </c>
      <c r="B133" s="3" t="str">
        <f ca="1">IF(AND($A133&lt;&gt;"",$A133&lt;&gt;"TOTAL"),IF(AND('[5]INVESTIGADOR_Horas dia'!$C131&lt;&gt;"",'[5]INVESTIGADOR_Horas dia'!$C131&lt;&gt;0),'[5]INVESTIGADOR_Horas dia'!$C131,""),IF($A133="TOTAL",SUM(INDIRECT("B4:B"&amp;ROW()-1)),""))</f>
        <v/>
      </c>
      <c r="C133" s="3" t="str">
        <f ca="1">IF(AND($A133&lt;&gt;"",$A133&lt;&gt;"TOTAL"),IF(AND('[5]INVESTIGADOR_Horas dia'!$E131&lt;&gt;"",'[5]INVESTIGADOR_Horas dia'!$E131&lt;&gt;0),'[5]INVESTIGADOR_Horas dia'!$E131,""),IF($A133="TOTAL",SUM(INDIRECT("C4:C"&amp;ROW()-1)),""))</f>
        <v/>
      </c>
      <c r="D133" s="3" t="str">
        <f t="shared" ref="D133:D196" ca="1" si="38">IF(AND($A133&lt;&gt;"",$A133&lt;&gt;"TOTAL"),SUM(B133:C133),IF($A133="TOTAL",SUM(INDIRECT("D4:D"&amp;ROW()-1)),""))</f>
        <v/>
      </c>
      <c r="E133" s="3" t="str">
        <f ca="1">IF(AND($A133&lt;&gt;"",$A133&lt;&gt;"TOTAL"),IF(AND('[5]INVESTIGADOR_Horas dia'!$H131&lt;&gt;"",'[5]INVESTIGADOR_Horas dia'!$H131&lt;&gt;0),'[5]INVESTIGADOR_Horas dia'!$H131,""),IF($A133="TOTAL",SUM(INDIRECT("E4:E"&amp;ROW()-1)),""))</f>
        <v/>
      </c>
      <c r="F133" s="3" t="str">
        <f ca="1">IF(AND($A133&lt;&gt;"",$A133&lt;&gt;"TOTAL"),IF(AND('[5]INVESTIGADOR_Horas dia'!$J131&lt;&gt;"",'[5]INVESTIGADOR_Horas dia'!$J131&lt;&gt;0),'[5]INVESTIGADOR_Horas dia'!$J131,""),IF($A133="TOTAL",SUM(INDIRECT("F4:F"&amp;ROW()-1)),""))</f>
        <v/>
      </c>
      <c r="G133" s="3" t="str">
        <f t="shared" ref="G133:G196" ca="1" si="39">IF(AND($A133&lt;&gt;"",$A133&lt;&gt;"TOTAL"),SUM(E133:F133),IF($A133="TOTAL",SUM(INDIRECT("G4:G"&amp;ROW()-1)),""))</f>
        <v/>
      </c>
      <c r="H133" s="3" t="str">
        <f ca="1">IF(AND($A133&lt;&gt;"",$A133&lt;&gt;"TOTAL"),IF(AND('[5]INVESTIGADOR_Horas dia'!$M131&lt;&gt;"",'[5]INVESTIGADOR_Horas dia'!$M131&lt;&gt;0),'[5]INVESTIGADOR_Horas dia'!$M131,""),IF($A133="TOTAL",SUM(INDIRECT("H4:H"&amp;ROW()-1)),""))</f>
        <v/>
      </c>
      <c r="I133" s="3" t="str">
        <f ca="1">IF(AND($A133&lt;&gt;"",$A133&lt;&gt;"TOTAL"),IF(AND('[5]INVESTIGADOR_Horas dia'!$O131&lt;&gt;"",'[5]INVESTIGADOR_Horas dia'!$O131&lt;&gt;0),'[5]INVESTIGADOR_Horas dia'!$O131,""),IF($A133="TOTAL",SUM(INDIRECT("I4:I"&amp;ROW()-1)),""))</f>
        <v/>
      </c>
      <c r="J133" s="3" t="str">
        <f t="shared" ref="J133:J196" ca="1" si="40">IF(AND($A133&lt;&gt;"",$A133&lt;&gt;"TOTAL"),SUM(H133:I133),IF($A133="TOTAL",SUM(INDIRECT("J4:J"&amp;ROW()-1)),""))</f>
        <v/>
      </c>
      <c r="K133" s="3" t="str">
        <f ca="1">IF(AND($A133&lt;&gt;"",$A133&lt;&gt;"TOTAL"),IF(AND('[5]INVESTIGADOR_Horas dia'!$R131&lt;&gt;"",'[5]INVESTIGADOR_Horas dia'!$R131&lt;&gt;0),'[5]INVESTIGADOR_Horas dia'!$R131,""),IF($A133="TOTAL",SUM(INDIRECT("K4:K"&amp;ROW()-1)),""))</f>
        <v/>
      </c>
      <c r="L133" s="3" t="str">
        <f ca="1">IF(AND($A133&lt;&gt;"",$A133&lt;&gt;"TOTAL"),IF(AND('[5]INVESTIGADOR_Horas dia'!$T131&lt;&gt;"",'[5]INVESTIGADOR_Horas dia'!$T131&lt;&gt;0),'[5]INVESTIGADOR_Horas dia'!$T131,""),IF($A133="TOTAL",SUM(INDIRECT("L4:L"&amp;ROW()-1)),""))</f>
        <v/>
      </c>
      <c r="M133" s="3" t="str">
        <f t="shared" ref="M133:M196" ca="1" si="41">IF(AND($A133&lt;&gt;"",$A133&lt;&gt;"TOTAL"),SUM(K133:L133),IF($A133="TOTAL",SUM(INDIRECT("M4:M"&amp;ROW()-1)),""))</f>
        <v/>
      </c>
      <c r="N133" s="3" t="str">
        <f ca="1">IF(AND($A133&lt;&gt;"",$A133&lt;&gt;"TOTAL"),IF(AND('[5]INVESTIGADOR_Horas dia'!$W131&lt;&gt;"",'[5]INVESTIGADOR_Horas dia'!$W131&lt;&gt;0),'[5]INVESTIGADOR_Horas dia'!$W131,""),IF($A133="TOTAL",SUM(INDIRECT("N4:N"&amp;ROW()-1)),""))</f>
        <v/>
      </c>
      <c r="O133" s="3" t="str">
        <f ca="1">IF(AND($A133&lt;&gt;"",$A133&lt;&gt;"TOTAL"),IF(AND('[5]INVESTIGADOR_Horas dia'!$Y131&lt;&gt;"",'[5]INVESTIGADOR_Horas dia'!$Y131&lt;&gt;0),'[5]INVESTIGADOR_Horas dia'!$Y131,""),IF($A133="TOTAL",SUM(INDIRECT("O4:O"&amp;ROW()-1)),""))</f>
        <v/>
      </c>
      <c r="P133" s="3" t="str">
        <f t="shared" ref="P133:P196" ca="1" si="42">IF(AND($A133&lt;&gt;"",$A133&lt;&gt;"TOTAL"),SUM(N133:O133),IF($A133="TOTAL",SUM(INDIRECT("P4:P"&amp;ROW()-1)),""))</f>
        <v/>
      </c>
      <c r="Q133" s="3" t="str">
        <f ca="1">IF(AND($A133&lt;&gt;"",$A133&lt;&gt;"TOTAL"),IF(AND('[5]INVESTIGADOR_Horas dia'!$AB131&lt;&gt;"",'[5]INVESTIGADOR_Horas dia'!$AB131&lt;&gt;0),'[5]INVESTIGADOR_Horas dia'!$AB131,""),IF($A133="TOTAL",SUM(INDIRECT("Q4:Q"&amp;ROW()-1)),""))</f>
        <v/>
      </c>
      <c r="R133" s="3" t="str">
        <f ca="1">IF(AND($A133&lt;&gt;"",$A133&lt;&gt;"TOTAL"),IF(AND('[5]INVESTIGADOR_Horas dia'!$AD131&lt;&gt;"",'[5]INVESTIGADOR_Horas dia'!$AD131&lt;&gt;0),'[5]INVESTIGADOR_Horas dia'!$AD131,""),IF($A133="TOTAL",SUM(INDIRECT("R4:R"&amp;ROW()-1)),""))</f>
        <v/>
      </c>
      <c r="S133" s="3" t="str">
        <f t="shared" ref="S133:S196" ca="1" si="43">IF(AND($A133&lt;&gt;"",$A133&lt;&gt;"TOTAL"),SUM(Q133:R133),IF($A133="TOTAL",SUM(INDIRECT("S4:S"&amp;ROW()-1)),""))</f>
        <v/>
      </c>
      <c r="T133" s="3" t="str">
        <f ca="1">IF(AND($A133&lt;&gt;"",$A133&lt;&gt;"TOTAL"),IF(AND('[5]INVESTIGADOR_Horas dia'!$AG131&lt;&gt;"",'[5]INVESTIGADOR_Horas dia'!$AG131&lt;&gt;0),'[5]INVESTIGADOR_Horas dia'!$AG131,""),IF($A133="TOTAL",SUM(INDIRECT("T4:T"&amp;ROW()-1)),""))</f>
        <v/>
      </c>
      <c r="U133" s="3" t="str">
        <f ca="1">IF(AND($A133&lt;&gt;"",$A133&lt;&gt;"TOTAL"),IF(AND('[5]INVESTIGADOR_Horas dia'!$AI131&lt;&gt;"",'[5]INVESTIGADOR_Horas dia'!$AI131&lt;&gt;0),'[5]INVESTIGADOR_Horas dia'!$AI131,""),IF($A133="TOTAL",SUM(INDIRECT("U4:U"&amp;ROW()-1)),""))</f>
        <v/>
      </c>
      <c r="V133" s="3" t="str">
        <f t="shared" ref="V133:V196" ca="1" si="44">IF(AND($A133&lt;&gt;"",$A133&lt;&gt;"TOTAL"),SUM(T133:U133),IF($A133="TOTAL",SUM(INDIRECT("V4:V"&amp;ROW()-1)),""))</f>
        <v/>
      </c>
      <c r="W133" s="3" t="str">
        <f ca="1">IF(AND($A133&lt;&gt;"",$A133&lt;&gt;"TOTAL"),IF(AND('[5]INVESTIGADOR_Horas dia'!$AL131&lt;&gt;"",'[5]INVESTIGADOR_Horas dia'!$AL131&lt;&gt;0),'[5]INVESTIGADOR_Horas dia'!$AL131,""),IF($A133="TOTAL",SUM(INDIRECT("W4:W"&amp;ROW()-1)),""))</f>
        <v/>
      </c>
      <c r="X133" s="3" t="str">
        <f ca="1">IF(AND($A133&lt;&gt;"",$A133&lt;&gt;"TOTAL"),IF(AND('[5]INVESTIGADOR_Horas dia'!$AN131&lt;&gt;"",'[5]INVESTIGADOR_Horas dia'!$AN131&lt;&gt;0),'[5]INVESTIGADOR_Horas dia'!$AN131,""),IF($A133="TOTAL",SUM(INDIRECT("X4:X"&amp;ROW()-1)),""))</f>
        <v/>
      </c>
      <c r="Y133" s="3" t="str">
        <f t="shared" ref="Y133:Y196" ca="1" si="45">IF(AND($A133&lt;&gt;"",$A133&lt;&gt;"TOTAL"),SUM(W133:X133),IF($A133="TOTAL",SUM(INDIRECT("Y4:Y"&amp;ROW()-1)),""))</f>
        <v/>
      </c>
      <c r="Z133" s="3" t="str">
        <f ca="1">IF(AND($A133&lt;&gt;"",$A133&lt;&gt;"TOTAL"),IF(AND('[5]INVESTIGADOR_Horas dia'!$AQ131&lt;&gt;"",'[5]INVESTIGADOR_Horas dia'!$AQ131&lt;&gt;0),'[5]INVESTIGADOR_Horas dia'!$AQ131,""),IF($A133="TOTAL",SUM(INDIRECT("Z4:Z"&amp;ROW()-1)),""))</f>
        <v/>
      </c>
      <c r="AA133" s="3" t="str">
        <f ca="1">IF(AND($A133&lt;&gt;"",$A133&lt;&gt;"TOTAL"),IF(AND('[5]INVESTIGADOR_Horas dia'!$AS131&lt;&gt;"",'[5]INVESTIGADOR_Horas dia'!$AS131&lt;&gt;0),'[5]INVESTIGADOR_Horas dia'!$AS131,""),IF($A133="TOTAL",SUM(INDIRECT("AA4:AA"&amp;ROW()-1)),""))</f>
        <v/>
      </c>
      <c r="AB133" s="3" t="str">
        <f t="shared" ref="AB133:AB196" ca="1" si="46">IF(AND($A133&lt;&gt;"",$A133&lt;&gt;"TOTAL"),SUM(Z133:AA133),IF($A133="TOTAL",SUM(INDIRECT("AB4:AB"&amp;ROW()-1)),""))</f>
        <v/>
      </c>
      <c r="AC133" s="3" t="str">
        <f ca="1">IF(AND($A133&lt;&gt;"",$A133&lt;&gt;"TOTAL"),IF(AND('[5]INVESTIGADOR_Horas dia'!$AV131&lt;&gt;"",'[5]INVESTIGADOR_Horas dia'!$AV131&lt;&gt;0),'[5]INVESTIGADOR_Horas dia'!$AV131,""),IF($A133="TOTAL",SUM(INDIRECT("AC4:AC"&amp;ROW()-1)),""))</f>
        <v/>
      </c>
      <c r="AD133" s="3" t="str">
        <f ca="1">IF(AND($A133&lt;&gt;"",$A133&lt;&gt;"TOTAL"),IF(AND('[5]INVESTIGADOR_Horas dia'!$AX131&lt;&gt;"",'[5]INVESTIGADOR_Horas dia'!$AX131&lt;&gt;0),'[5]INVESTIGADOR_Horas dia'!$AX131,""),IF($A133="TOTAL",SUM(INDIRECT("AD4:AD"&amp;ROW()-1)),""))</f>
        <v/>
      </c>
      <c r="AE133" s="3" t="str">
        <f t="shared" ref="AE133:AE196" ca="1" si="47">IF(AND($A133&lt;&gt;"",$A133&lt;&gt;"TOTAL"),SUM(AC133:AD133),IF($A133="TOTAL",SUM(INDIRECT("AE4:AE"&amp;ROW()-1)),""))</f>
        <v/>
      </c>
      <c r="AF133" s="3" t="str">
        <f ca="1">IF(AND($A133&lt;&gt;"",$A133&lt;&gt;"TOTAL"),IF(AND('[5]INVESTIGADOR_Horas dia'!$BA131&lt;&gt;"",'[5]INVESTIGADOR_Horas dia'!$BA131&lt;&gt;0),'[5]INVESTIGADOR_Horas dia'!$BA131,""),IF($A133="TOTAL",SUM(INDIRECT("AF4:AF"&amp;ROW()-1)),""))</f>
        <v/>
      </c>
      <c r="AG133" s="3" t="str">
        <f ca="1">IF(AND($A133&lt;&gt;"",$A133&lt;&gt;"TOTAL"),IF(AND('[5]INVESTIGADOR_Horas dia'!$BC131&lt;&gt;"",'[5]INVESTIGADOR_Horas dia'!$BC131&lt;&gt;0),'[5]INVESTIGADOR_Horas dia'!$BC131,""),IF($A133="TOTAL",SUM(INDIRECT("AG4:AG"&amp;ROW()-1)),""))</f>
        <v/>
      </c>
      <c r="AH133" s="3" t="str">
        <f t="shared" ref="AH133:AH196" ca="1" si="48">IF(AND($A133&lt;&gt;"",$A133&lt;&gt;"TOTAL"),SUM(AF133:AG133),IF($A133="TOTAL",SUM(INDIRECT("AH4:AH"&amp;ROW()-1)),""))</f>
        <v/>
      </c>
      <c r="AI133" s="3" t="str">
        <f ca="1">IF(AND($A133&lt;&gt;"",$A133&lt;&gt;"TOTAL"),IF(AND('[5]INVESTIGADOR_Horas dia'!$BF131&lt;&gt;"",'[5]INVESTIGADOR_Horas dia'!$BF131&lt;&gt;0),'[5]INVESTIGADOR_Horas dia'!$BF131,""),IF($A133="TOTAL",SUM(INDIRECT("AI4:AI"&amp;ROW()-1)),""))</f>
        <v/>
      </c>
      <c r="AJ133" s="3" t="str">
        <f ca="1">IF(AND($A133&lt;&gt;"",$A133&lt;&gt;"TOTAL"),IF(AND('[5]INVESTIGADOR_Horas dia'!$BH131&lt;&gt;"",'[5]INVESTIGADOR_Horas dia'!$BH131&lt;&gt;0),'[5]INVESTIGADOR_Horas dia'!$BH131,""),IF($A133="TOTAL",SUM(INDIRECT("AJ4:AJ"&amp;ROW()-1)),""))</f>
        <v/>
      </c>
      <c r="AK133" s="3" t="str">
        <f t="shared" ref="AK133:AK196" ca="1" si="49">IF(AND($A133&lt;&gt;"",$A133&lt;&gt;"TOTAL"),SUM(AI133:AJ133),IF($A133="TOTAL",SUM(INDIRECT("AK4:AK"&amp;ROW()-1)),""))</f>
        <v/>
      </c>
      <c r="AL133" s="3" t="str">
        <f ca="1">IF(AND($A133&lt;&gt;"",$A133&lt;&gt;"TOTAL"),IF(AND('[5]INVESTIGADOR_Horas dia'!$BK131&lt;&gt;"",'[5]INVESTIGADOR_Horas dia'!$BK131&lt;&gt;0),'[5]INVESTIGADOR_Horas dia'!$BK131,""),IF($A133="TOTAL",SUM(INDIRECT("AL4:AL"&amp;ROW()-1)),""))</f>
        <v/>
      </c>
      <c r="AM133" s="3" t="str">
        <f ca="1">IF(AND($A133&lt;&gt;"",$A133&lt;&gt;"TOTAL"),IF(AND('[5]INVESTIGADOR_Horas dia'!$BM131&lt;&gt;"",'[5]INVESTIGADOR_Horas dia'!$BM131&lt;&gt;0),'[5]INVESTIGADOR_Horas dia'!$BM131,""),IF($A133="TOTAL",SUM(INDIRECT("AM4:AM"&amp;ROW()-1)),""))</f>
        <v/>
      </c>
      <c r="AN133" s="3" t="str">
        <f t="shared" ref="AN133:AN196" ca="1" si="50">IF(AND($A133&lt;&gt;"",$A133&lt;&gt;"TOTAL"),SUM(AL133:AM133),IF($A133="TOTAL",SUM(INDIRECT("AN4:AN"&amp;ROW()-1)),""))</f>
        <v/>
      </c>
      <c r="AO133" s="3" t="str">
        <f ca="1">IF(AND($A133&lt;&gt;"",$A133&lt;&gt;"TOTAL"),IF(AND('[5]INVESTIGADOR_Horas dia'!$BP131&lt;&gt;"",'[5]INVESTIGADOR_Horas dia'!$BP131&lt;&gt;0),'[5]INVESTIGADOR_Horas dia'!$BP131,""),IF($A133="TOTAL",SUM(INDIRECT("AO4:AO"&amp;ROW()-1)),""))</f>
        <v/>
      </c>
      <c r="AP133" s="3" t="str">
        <f ca="1">IF(AND($A133&lt;&gt;"",$A133&lt;&gt;"TOTAL"),IF(AND('[5]INVESTIGADOR_Horas dia'!$BR131&lt;&gt;"",'[5]INVESTIGADOR_Horas dia'!$BR131&lt;&gt;0),'[5]INVESTIGADOR_Horas dia'!$BR131,""),IF($A133="TOTAL",SUM(INDIRECT("AP4:AP"&amp;ROW()-1)),""))</f>
        <v/>
      </c>
      <c r="AQ133" s="3" t="str">
        <f t="shared" ref="AQ133:AQ196" ca="1" si="51">IF(AND($A133&lt;&gt;"",$A133&lt;&gt;"TOTAL"),SUM(AO133:AP133),IF($A133="TOTAL",SUM(INDIRECT("AQ4:AQ"&amp;ROW()-1)),""))</f>
        <v/>
      </c>
      <c r="AR133" s="3" t="str">
        <f ca="1">IF(AND($A133&lt;&gt;"",$A133&lt;&gt;"TOTAL"),IF(AND('[5]INVESTIGADOR_Horas dia'!$BU131&lt;&gt;"",'[5]INVESTIGADOR_Horas dia'!$BU131&lt;&gt;0),'[5]INVESTIGADOR_Horas dia'!$BU131,""),IF($A133="TOTAL",SUM(INDIRECT("AR4:AR"&amp;ROW()-1)),""))</f>
        <v/>
      </c>
      <c r="AS133" s="3" t="str">
        <f ca="1">IF(AND($A133&lt;&gt;"",$A133&lt;&gt;"TOTAL"),IF(AND('[5]INVESTIGADOR_Horas dia'!$BW131&lt;&gt;"",'[5]INVESTIGADOR_Horas dia'!$BW131&lt;&gt;0),'[5]INVESTIGADOR_Horas dia'!$BW131,""),IF($A133="TOTAL",SUM(INDIRECT("AS4:AS"&amp;ROW()-1)),""))</f>
        <v/>
      </c>
      <c r="AT133" s="3" t="str">
        <f t="shared" ref="AT133:AT196" ca="1" si="52">IF(AND($A133&lt;&gt;"",$A133&lt;&gt;"TOTAL"),SUM(AR133:AS133),IF($A133="TOTAL",SUM(INDIRECT("AT4:AT"&amp;ROW()-1)),""))</f>
        <v/>
      </c>
      <c r="AU133" s="3" t="str">
        <f ca="1">IF(AND($A133&lt;&gt;"",$A133&lt;&gt;"TOTAL"),IF(AND('[5]INVESTIGADOR_Horas dia'!$BZ131&lt;&gt;"",'[5]INVESTIGADOR_Horas dia'!$BZ131&lt;&gt;0),'[5]INVESTIGADOR_Horas dia'!$BZ131,""),IF($A133="TOTAL",SUM(INDIRECT("AU4:AU"&amp;ROW()-1)),""))</f>
        <v/>
      </c>
      <c r="AV133" s="3" t="str">
        <f ca="1">IF(AND($A133&lt;&gt;"",$A133&lt;&gt;"TOTAL"),IF(AND('[5]INVESTIGADOR_Horas dia'!$CB131&lt;&gt;"",'[5]INVESTIGADOR_Horas dia'!$CB131&lt;&gt;0),'[5]INVESTIGADOR_Horas dia'!$CB131,""),IF($A133="TOTAL",SUM(INDIRECT("AV4:AV"&amp;ROW()-1)),""))</f>
        <v/>
      </c>
      <c r="AW133" s="3" t="str">
        <f t="shared" ref="AW133:AW196" ca="1" si="53">IF(AND($A133&lt;&gt;"",$A133&lt;&gt;"TOTAL"),SUM(AU133:AV133),IF($A133="TOTAL",SUM(INDIRECT("AW4:AW"&amp;ROW()-1)),""))</f>
        <v/>
      </c>
      <c r="AX133" s="3" t="str">
        <f ca="1">IF(AND($A133&lt;&gt;"",$A133&lt;&gt;"TOTAL"),IF(AND('[5]INVESTIGADOR_Horas dia'!$CE131&lt;&gt;"",'[5]INVESTIGADOR_Horas dia'!$CE131&lt;&gt;0),'[5]INVESTIGADOR_Horas dia'!$CE131,""),IF($A133="TOTAL",SUM(INDIRECT("AX4:AX"&amp;ROW()-1)),""))</f>
        <v/>
      </c>
      <c r="AY133" s="3" t="str">
        <f ca="1">IF(AND($A133&lt;&gt;"",$A133&lt;&gt;"TOTAL"),IF(AND('[5]INVESTIGADOR_Horas dia'!$CG131&lt;&gt;"",'[5]INVESTIGADOR_Horas dia'!$CG131&lt;&gt;0),'[5]INVESTIGADOR_Horas dia'!$CG131,""),IF($A133="TOTAL",SUM(INDIRECT("AY4:AY"&amp;ROW()-1)),""))</f>
        <v/>
      </c>
      <c r="AZ133" s="3" t="str">
        <f t="shared" ref="AZ133:AZ196" ca="1" si="54">IF(AND($A133&lt;&gt;"",$A133&lt;&gt;"TOTAL"),SUM(AX133:AY133),IF($A133="TOTAL",SUM(INDIRECT("AZ4:AZ"&amp;ROW()-1)),""))</f>
        <v/>
      </c>
      <c r="BA133" s="3" t="str">
        <f ca="1">IF(AND($A133&lt;&gt;"",$A133&lt;&gt;"TOTAL"),IF(AND('[5]INVESTIGADOR_Horas dia'!$CJ131&lt;&gt;"",'[5]INVESTIGADOR_Horas dia'!$CJ131&lt;&gt;0),'[5]INVESTIGADOR_Horas dia'!$CJ131,""),IF($A133="TOTAL",SUM(INDIRECT("BA4:BA"&amp;ROW()-1)),""))</f>
        <v/>
      </c>
      <c r="BB133" s="3" t="str">
        <f ca="1">IF(AND($A133&lt;&gt;"",$A133&lt;&gt;"TOTAL"),IF(AND('[5]INVESTIGADOR_Horas dia'!$CL131&lt;&gt;"",'[5]INVESTIGADOR_Horas dia'!$CL131&lt;&gt;0),'[5]INVESTIGADOR_Horas dia'!$CL131,""),IF($A133="TOTAL",SUM(INDIRECT("BB4:BB"&amp;ROW()-1)),""))</f>
        <v/>
      </c>
      <c r="BC133" s="3" t="str">
        <f t="shared" ref="BC133:BC196" ca="1" si="55">IF(AND($A133&lt;&gt;"",$A133&lt;&gt;"TOTAL"),SUM(BA133:BB133),IF($A133="TOTAL",SUM(INDIRECT("BC4:BC"&amp;ROW()-1)),""))</f>
        <v/>
      </c>
      <c r="BD133" s="3" t="str">
        <f ca="1">IF(AND($A133&lt;&gt;"",$A133&lt;&gt;"TOTAL"),IF(AND('[5]INVESTIGADOR_Horas dia'!$CO131&lt;&gt;"",'[5]INVESTIGADOR_Horas dia'!$CO131&lt;&gt;0),'[5]INVESTIGADOR_Horas dia'!$CO131,""),IF($A133="TOTAL",SUM(INDIRECT("BD4:BD"&amp;ROW()-1)),""))</f>
        <v/>
      </c>
      <c r="BE133" s="3" t="str">
        <f ca="1">IF(AND($A133&lt;&gt;"",$A133&lt;&gt;"TOTAL"),IF(AND('[5]INVESTIGADOR_Horas dia'!$CQ131&lt;&gt;"",'[5]INVESTIGADOR_Horas dia'!$CQ131&lt;&gt;0),'[5]INVESTIGADOR_Horas dia'!$CQ131,""),IF($A133="TOTAL",SUM(INDIRECT("BE4:BE"&amp;ROW()-1)),""))</f>
        <v/>
      </c>
      <c r="BF133" s="3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25" t="str">
        <f>IF('[5]INVESTIGADOR_Horas dia'!$B132&lt;&gt;"",'[5]INVESTIGADOR_Horas dia'!$B132,IF(AND('[5]INVESTIGADOR_Horas dia'!$B132="",'[5]INVESTIGADOR_Horas dia'!$B133="",'[5]INVESTIGADOR_Horas dia'!$B131=""),"","TOTAL"))</f>
        <v/>
      </c>
      <c r="B134" s="3" t="str">
        <f ca="1">IF(AND($A134&lt;&gt;"",$A134&lt;&gt;"TOTAL"),IF(AND('[5]INVESTIGADOR_Horas dia'!$C132&lt;&gt;"",'[5]INVESTIGADOR_Horas dia'!$C132&lt;&gt;0),'[5]INVESTIGADOR_Horas dia'!$C132,""),IF($A134="TOTAL",SUM(INDIRECT("B4:B"&amp;ROW()-1)),""))</f>
        <v/>
      </c>
      <c r="C134" s="3" t="str">
        <f ca="1">IF(AND($A134&lt;&gt;"",$A134&lt;&gt;"TOTAL"),IF(AND('[5]INVESTIGADOR_Horas dia'!$E132&lt;&gt;"",'[5]INVESTIGADOR_Horas dia'!$E132&lt;&gt;0),'[5]INVESTIGADOR_Horas dia'!$E132,""),IF($A134="TOTAL",SUM(INDIRECT("C4:C"&amp;ROW()-1)),""))</f>
        <v/>
      </c>
      <c r="D134" s="3" t="str">
        <f t="shared" ca="1" si="38"/>
        <v/>
      </c>
      <c r="E134" s="3" t="str">
        <f ca="1">IF(AND($A134&lt;&gt;"",$A134&lt;&gt;"TOTAL"),IF(AND('[5]INVESTIGADOR_Horas dia'!$H132&lt;&gt;"",'[5]INVESTIGADOR_Horas dia'!$H132&lt;&gt;0),'[5]INVESTIGADOR_Horas dia'!$H132,""),IF($A134="TOTAL",SUM(INDIRECT("E4:E"&amp;ROW()-1)),""))</f>
        <v/>
      </c>
      <c r="F134" s="3" t="str">
        <f ca="1">IF(AND($A134&lt;&gt;"",$A134&lt;&gt;"TOTAL"),IF(AND('[5]INVESTIGADOR_Horas dia'!$J132&lt;&gt;"",'[5]INVESTIGADOR_Horas dia'!$J132&lt;&gt;0),'[5]INVESTIGADOR_Horas dia'!$J132,""),IF($A134="TOTAL",SUM(INDIRECT("F4:F"&amp;ROW()-1)),""))</f>
        <v/>
      </c>
      <c r="G134" s="3" t="str">
        <f t="shared" ca="1" si="39"/>
        <v/>
      </c>
      <c r="H134" s="3" t="str">
        <f ca="1">IF(AND($A134&lt;&gt;"",$A134&lt;&gt;"TOTAL"),IF(AND('[5]INVESTIGADOR_Horas dia'!$M132&lt;&gt;"",'[5]INVESTIGADOR_Horas dia'!$M132&lt;&gt;0),'[5]INVESTIGADOR_Horas dia'!$M132,""),IF($A134="TOTAL",SUM(INDIRECT("H4:H"&amp;ROW()-1)),""))</f>
        <v/>
      </c>
      <c r="I134" s="3" t="str">
        <f ca="1">IF(AND($A134&lt;&gt;"",$A134&lt;&gt;"TOTAL"),IF(AND('[5]INVESTIGADOR_Horas dia'!$O132&lt;&gt;"",'[5]INVESTIGADOR_Horas dia'!$O132&lt;&gt;0),'[5]INVESTIGADOR_Horas dia'!$O132,""),IF($A134="TOTAL",SUM(INDIRECT("I4:I"&amp;ROW()-1)),""))</f>
        <v/>
      </c>
      <c r="J134" s="3" t="str">
        <f t="shared" ca="1" si="40"/>
        <v/>
      </c>
      <c r="K134" s="3" t="str">
        <f ca="1">IF(AND($A134&lt;&gt;"",$A134&lt;&gt;"TOTAL"),IF(AND('[5]INVESTIGADOR_Horas dia'!$R132&lt;&gt;"",'[5]INVESTIGADOR_Horas dia'!$R132&lt;&gt;0),'[5]INVESTIGADOR_Horas dia'!$R132,""),IF($A134="TOTAL",SUM(INDIRECT("K4:K"&amp;ROW()-1)),""))</f>
        <v/>
      </c>
      <c r="L134" s="3" t="str">
        <f ca="1">IF(AND($A134&lt;&gt;"",$A134&lt;&gt;"TOTAL"),IF(AND('[5]INVESTIGADOR_Horas dia'!$T132&lt;&gt;"",'[5]INVESTIGADOR_Horas dia'!$T132&lt;&gt;0),'[5]INVESTIGADOR_Horas dia'!$T132,""),IF($A134="TOTAL",SUM(INDIRECT("L4:L"&amp;ROW()-1)),""))</f>
        <v/>
      </c>
      <c r="M134" s="3" t="str">
        <f t="shared" ca="1" si="41"/>
        <v/>
      </c>
      <c r="N134" s="3" t="str">
        <f ca="1">IF(AND($A134&lt;&gt;"",$A134&lt;&gt;"TOTAL"),IF(AND('[5]INVESTIGADOR_Horas dia'!$W132&lt;&gt;"",'[5]INVESTIGADOR_Horas dia'!$W132&lt;&gt;0),'[5]INVESTIGADOR_Horas dia'!$W132,""),IF($A134="TOTAL",SUM(INDIRECT("N4:N"&amp;ROW()-1)),""))</f>
        <v/>
      </c>
      <c r="O134" s="3" t="str">
        <f ca="1">IF(AND($A134&lt;&gt;"",$A134&lt;&gt;"TOTAL"),IF(AND('[5]INVESTIGADOR_Horas dia'!$Y132&lt;&gt;"",'[5]INVESTIGADOR_Horas dia'!$Y132&lt;&gt;0),'[5]INVESTIGADOR_Horas dia'!$Y132,""),IF($A134="TOTAL",SUM(INDIRECT("O4:O"&amp;ROW()-1)),""))</f>
        <v/>
      </c>
      <c r="P134" s="3" t="str">
        <f t="shared" ca="1" si="42"/>
        <v/>
      </c>
      <c r="Q134" s="3" t="str">
        <f ca="1">IF(AND($A134&lt;&gt;"",$A134&lt;&gt;"TOTAL"),IF(AND('[5]INVESTIGADOR_Horas dia'!$AB132&lt;&gt;"",'[5]INVESTIGADOR_Horas dia'!$AB132&lt;&gt;0),'[5]INVESTIGADOR_Horas dia'!$AB132,""),IF($A134="TOTAL",SUM(INDIRECT("Q4:Q"&amp;ROW()-1)),""))</f>
        <v/>
      </c>
      <c r="R134" s="3" t="str">
        <f ca="1">IF(AND($A134&lt;&gt;"",$A134&lt;&gt;"TOTAL"),IF(AND('[5]INVESTIGADOR_Horas dia'!$AD132&lt;&gt;"",'[5]INVESTIGADOR_Horas dia'!$AD132&lt;&gt;0),'[5]INVESTIGADOR_Horas dia'!$AD132,""),IF($A134="TOTAL",SUM(INDIRECT("R4:R"&amp;ROW()-1)),""))</f>
        <v/>
      </c>
      <c r="S134" s="3" t="str">
        <f t="shared" ca="1" si="43"/>
        <v/>
      </c>
      <c r="T134" s="3" t="str">
        <f ca="1">IF(AND($A134&lt;&gt;"",$A134&lt;&gt;"TOTAL"),IF(AND('[5]INVESTIGADOR_Horas dia'!$AG132&lt;&gt;"",'[5]INVESTIGADOR_Horas dia'!$AG132&lt;&gt;0),'[5]INVESTIGADOR_Horas dia'!$AG132,""),IF($A134="TOTAL",SUM(INDIRECT("T4:T"&amp;ROW()-1)),""))</f>
        <v/>
      </c>
      <c r="U134" s="3" t="str">
        <f ca="1">IF(AND($A134&lt;&gt;"",$A134&lt;&gt;"TOTAL"),IF(AND('[5]INVESTIGADOR_Horas dia'!$AI132&lt;&gt;"",'[5]INVESTIGADOR_Horas dia'!$AI132&lt;&gt;0),'[5]INVESTIGADOR_Horas dia'!$AI132,""),IF($A134="TOTAL",SUM(INDIRECT("U4:U"&amp;ROW()-1)),""))</f>
        <v/>
      </c>
      <c r="V134" s="3" t="str">
        <f t="shared" ca="1" si="44"/>
        <v/>
      </c>
      <c r="W134" s="3" t="str">
        <f ca="1">IF(AND($A134&lt;&gt;"",$A134&lt;&gt;"TOTAL"),IF(AND('[5]INVESTIGADOR_Horas dia'!$AL132&lt;&gt;"",'[5]INVESTIGADOR_Horas dia'!$AL132&lt;&gt;0),'[5]INVESTIGADOR_Horas dia'!$AL132,""),IF($A134="TOTAL",SUM(INDIRECT("W4:W"&amp;ROW()-1)),""))</f>
        <v/>
      </c>
      <c r="X134" s="3" t="str">
        <f ca="1">IF(AND($A134&lt;&gt;"",$A134&lt;&gt;"TOTAL"),IF(AND('[5]INVESTIGADOR_Horas dia'!$AN132&lt;&gt;"",'[5]INVESTIGADOR_Horas dia'!$AN132&lt;&gt;0),'[5]INVESTIGADOR_Horas dia'!$AN132,""),IF($A134="TOTAL",SUM(INDIRECT("X4:X"&amp;ROW()-1)),""))</f>
        <v/>
      </c>
      <c r="Y134" s="3" t="str">
        <f t="shared" ca="1" si="45"/>
        <v/>
      </c>
      <c r="Z134" s="3" t="str">
        <f ca="1">IF(AND($A134&lt;&gt;"",$A134&lt;&gt;"TOTAL"),IF(AND('[5]INVESTIGADOR_Horas dia'!$AQ132&lt;&gt;"",'[5]INVESTIGADOR_Horas dia'!$AQ132&lt;&gt;0),'[5]INVESTIGADOR_Horas dia'!$AQ132,""),IF($A134="TOTAL",SUM(INDIRECT("Z4:Z"&amp;ROW()-1)),""))</f>
        <v/>
      </c>
      <c r="AA134" s="3" t="str">
        <f ca="1">IF(AND($A134&lt;&gt;"",$A134&lt;&gt;"TOTAL"),IF(AND('[5]INVESTIGADOR_Horas dia'!$AS132&lt;&gt;"",'[5]INVESTIGADOR_Horas dia'!$AS132&lt;&gt;0),'[5]INVESTIGADOR_Horas dia'!$AS132,""),IF($A134="TOTAL",SUM(INDIRECT("AA4:AA"&amp;ROW()-1)),""))</f>
        <v/>
      </c>
      <c r="AB134" s="3" t="str">
        <f t="shared" ca="1" si="46"/>
        <v/>
      </c>
      <c r="AC134" s="3" t="str">
        <f ca="1">IF(AND($A134&lt;&gt;"",$A134&lt;&gt;"TOTAL"),IF(AND('[5]INVESTIGADOR_Horas dia'!$AV132&lt;&gt;"",'[5]INVESTIGADOR_Horas dia'!$AV132&lt;&gt;0),'[5]INVESTIGADOR_Horas dia'!$AV132,""),IF($A134="TOTAL",SUM(INDIRECT("AC4:AC"&amp;ROW()-1)),""))</f>
        <v/>
      </c>
      <c r="AD134" s="3" t="str">
        <f ca="1">IF(AND($A134&lt;&gt;"",$A134&lt;&gt;"TOTAL"),IF(AND('[5]INVESTIGADOR_Horas dia'!$AX132&lt;&gt;"",'[5]INVESTIGADOR_Horas dia'!$AX132&lt;&gt;0),'[5]INVESTIGADOR_Horas dia'!$AX132,""),IF($A134="TOTAL",SUM(INDIRECT("AD4:AD"&amp;ROW()-1)),""))</f>
        <v/>
      </c>
      <c r="AE134" s="3" t="str">
        <f t="shared" ca="1" si="47"/>
        <v/>
      </c>
      <c r="AF134" s="3" t="str">
        <f ca="1">IF(AND($A134&lt;&gt;"",$A134&lt;&gt;"TOTAL"),IF(AND('[5]INVESTIGADOR_Horas dia'!$BA132&lt;&gt;"",'[5]INVESTIGADOR_Horas dia'!$BA132&lt;&gt;0),'[5]INVESTIGADOR_Horas dia'!$BA132,""),IF($A134="TOTAL",SUM(INDIRECT("AF4:AF"&amp;ROW()-1)),""))</f>
        <v/>
      </c>
      <c r="AG134" s="3" t="str">
        <f ca="1">IF(AND($A134&lt;&gt;"",$A134&lt;&gt;"TOTAL"),IF(AND('[5]INVESTIGADOR_Horas dia'!$BC132&lt;&gt;"",'[5]INVESTIGADOR_Horas dia'!$BC132&lt;&gt;0),'[5]INVESTIGADOR_Horas dia'!$BC132,""),IF($A134="TOTAL",SUM(INDIRECT("AG4:AG"&amp;ROW()-1)),""))</f>
        <v/>
      </c>
      <c r="AH134" s="3" t="str">
        <f t="shared" ca="1" si="48"/>
        <v/>
      </c>
      <c r="AI134" s="3" t="str">
        <f ca="1">IF(AND($A134&lt;&gt;"",$A134&lt;&gt;"TOTAL"),IF(AND('[5]INVESTIGADOR_Horas dia'!$BF132&lt;&gt;"",'[5]INVESTIGADOR_Horas dia'!$BF132&lt;&gt;0),'[5]INVESTIGADOR_Horas dia'!$BF132,""),IF($A134="TOTAL",SUM(INDIRECT("AI4:AI"&amp;ROW()-1)),""))</f>
        <v/>
      </c>
      <c r="AJ134" s="3" t="str">
        <f ca="1">IF(AND($A134&lt;&gt;"",$A134&lt;&gt;"TOTAL"),IF(AND('[5]INVESTIGADOR_Horas dia'!$BH132&lt;&gt;"",'[5]INVESTIGADOR_Horas dia'!$BH132&lt;&gt;0),'[5]INVESTIGADOR_Horas dia'!$BH132,""),IF($A134="TOTAL",SUM(INDIRECT("AJ4:AJ"&amp;ROW()-1)),""))</f>
        <v/>
      </c>
      <c r="AK134" s="3" t="str">
        <f t="shared" ca="1" si="49"/>
        <v/>
      </c>
      <c r="AL134" s="3" t="str">
        <f ca="1">IF(AND($A134&lt;&gt;"",$A134&lt;&gt;"TOTAL"),IF(AND('[5]INVESTIGADOR_Horas dia'!$BK132&lt;&gt;"",'[5]INVESTIGADOR_Horas dia'!$BK132&lt;&gt;0),'[5]INVESTIGADOR_Horas dia'!$BK132,""),IF($A134="TOTAL",SUM(INDIRECT("AL4:AL"&amp;ROW()-1)),""))</f>
        <v/>
      </c>
      <c r="AM134" s="3" t="str">
        <f ca="1">IF(AND($A134&lt;&gt;"",$A134&lt;&gt;"TOTAL"),IF(AND('[5]INVESTIGADOR_Horas dia'!$BM132&lt;&gt;"",'[5]INVESTIGADOR_Horas dia'!$BM132&lt;&gt;0),'[5]INVESTIGADOR_Horas dia'!$BM132,""),IF($A134="TOTAL",SUM(INDIRECT("AM4:AM"&amp;ROW()-1)),""))</f>
        <v/>
      </c>
      <c r="AN134" s="3" t="str">
        <f t="shared" ca="1" si="50"/>
        <v/>
      </c>
      <c r="AO134" s="3" t="str">
        <f ca="1">IF(AND($A134&lt;&gt;"",$A134&lt;&gt;"TOTAL"),IF(AND('[5]INVESTIGADOR_Horas dia'!$BP132&lt;&gt;"",'[5]INVESTIGADOR_Horas dia'!$BP132&lt;&gt;0),'[5]INVESTIGADOR_Horas dia'!$BP132,""),IF($A134="TOTAL",SUM(INDIRECT("AO4:AO"&amp;ROW()-1)),""))</f>
        <v/>
      </c>
      <c r="AP134" s="3" t="str">
        <f ca="1">IF(AND($A134&lt;&gt;"",$A134&lt;&gt;"TOTAL"),IF(AND('[5]INVESTIGADOR_Horas dia'!$BR132&lt;&gt;"",'[5]INVESTIGADOR_Horas dia'!$BR132&lt;&gt;0),'[5]INVESTIGADOR_Horas dia'!$BR132,""),IF($A134="TOTAL",SUM(INDIRECT("AP4:AP"&amp;ROW()-1)),""))</f>
        <v/>
      </c>
      <c r="AQ134" s="3" t="str">
        <f t="shared" ca="1" si="51"/>
        <v/>
      </c>
      <c r="AR134" s="3" t="str">
        <f ca="1">IF(AND($A134&lt;&gt;"",$A134&lt;&gt;"TOTAL"),IF(AND('[5]INVESTIGADOR_Horas dia'!$BU132&lt;&gt;"",'[5]INVESTIGADOR_Horas dia'!$BU132&lt;&gt;0),'[5]INVESTIGADOR_Horas dia'!$BU132,""),IF($A134="TOTAL",SUM(INDIRECT("AR4:AR"&amp;ROW()-1)),""))</f>
        <v/>
      </c>
      <c r="AS134" s="3" t="str">
        <f ca="1">IF(AND($A134&lt;&gt;"",$A134&lt;&gt;"TOTAL"),IF(AND('[5]INVESTIGADOR_Horas dia'!$BW132&lt;&gt;"",'[5]INVESTIGADOR_Horas dia'!$BW132&lt;&gt;0),'[5]INVESTIGADOR_Horas dia'!$BW132,""),IF($A134="TOTAL",SUM(INDIRECT("AS4:AS"&amp;ROW()-1)),""))</f>
        <v/>
      </c>
      <c r="AT134" s="3" t="str">
        <f t="shared" ca="1" si="52"/>
        <v/>
      </c>
      <c r="AU134" s="3" t="str">
        <f ca="1">IF(AND($A134&lt;&gt;"",$A134&lt;&gt;"TOTAL"),IF(AND('[5]INVESTIGADOR_Horas dia'!$BZ132&lt;&gt;"",'[5]INVESTIGADOR_Horas dia'!$BZ132&lt;&gt;0),'[5]INVESTIGADOR_Horas dia'!$BZ132,""),IF($A134="TOTAL",SUM(INDIRECT("AU4:AU"&amp;ROW()-1)),""))</f>
        <v/>
      </c>
      <c r="AV134" s="3" t="str">
        <f ca="1">IF(AND($A134&lt;&gt;"",$A134&lt;&gt;"TOTAL"),IF(AND('[5]INVESTIGADOR_Horas dia'!$CB132&lt;&gt;"",'[5]INVESTIGADOR_Horas dia'!$CB132&lt;&gt;0),'[5]INVESTIGADOR_Horas dia'!$CB132,""),IF($A134="TOTAL",SUM(INDIRECT("AV4:AV"&amp;ROW()-1)),""))</f>
        <v/>
      </c>
      <c r="AW134" s="3" t="str">
        <f t="shared" ca="1" si="53"/>
        <v/>
      </c>
      <c r="AX134" s="3" t="str">
        <f ca="1">IF(AND($A134&lt;&gt;"",$A134&lt;&gt;"TOTAL"),IF(AND('[5]INVESTIGADOR_Horas dia'!$CE132&lt;&gt;"",'[5]INVESTIGADOR_Horas dia'!$CE132&lt;&gt;0),'[5]INVESTIGADOR_Horas dia'!$CE132,""),IF($A134="TOTAL",SUM(INDIRECT("AX4:AX"&amp;ROW()-1)),""))</f>
        <v/>
      </c>
      <c r="AY134" s="3" t="str">
        <f ca="1">IF(AND($A134&lt;&gt;"",$A134&lt;&gt;"TOTAL"),IF(AND('[5]INVESTIGADOR_Horas dia'!$CG132&lt;&gt;"",'[5]INVESTIGADOR_Horas dia'!$CG132&lt;&gt;0),'[5]INVESTIGADOR_Horas dia'!$CG132,""),IF($A134="TOTAL",SUM(INDIRECT("AY4:AY"&amp;ROW()-1)),""))</f>
        <v/>
      </c>
      <c r="AZ134" s="3" t="str">
        <f t="shared" ca="1" si="54"/>
        <v/>
      </c>
      <c r="BA134" s="3" t="str">
        <f ca="1">IF(AND($A134&lt;&gt;"",$A134&lt;&gt;"TOTAL"),IF(AND('[5]INVESTIGADOR_Horas dia'!$CJ132&lt;&gt;"",'[5]INVESTIGADOR_Horas dia'!$CJ132&lt;&gt;0),'[5]INVESTIGADOR_Horas dia'!$CJ132,""),IF($A134="TOTAL",SUM(INDIRECT("BA4:BA"&amp;ROW()-1)),""))</f>
        <v/>
      </c>
      <c r="BB134" s="3" t="str">
        <f ca="1">IF(AND($A134&lt;&gt;"",$A134&lt;&gt;"TOTAL"),IF(AND('[5]INVESTIGADOR_Horas dia'!$CL132&lt;&gt;"",'[5]INVESTIGADOR_Horas dia'!$CL132&lt;&gt;0),'[5]INVESTIGADOR_Horas dia'!$CL132,""),IF($A134="TOTAL",SUM(INDIRECT("BB4:BB"&amp;ROW()-1)),""))</f>
        <v/>
      </c>
      <c r="BC134" s="3" t="str">
        <f t="shared" ca="1" si="55"/>
        <v/>
      </c>
      <c r="BD134" s="3" t="str">
        <f ca="1">IF(AND($A134&lt;&gt;"",$A134&lt;&gt;"TOTAL"),IF(AND('[5]INVESTIGADOR_Horas dia'!$CO132&lt;&gt;"",'[5]INVESTIGADOR_Horas dia'!$CO132&lt;&gt;0),'[5]INVESTIGADOR_Horas dia'!$CO132,""),IF($A134="TOTAL",SUM(INDIRECT("BD4:BD"&amp;ROW()-1)),""))</f>
        <v/>
      </c>
      <c r="BE134" s="3" t="str">
        <f ca="1">IF(AND($A134&lt;&gt;"",$A134&lt;&gt;"TOTAL"),IF(AND('[5]INVESTIGADOR_Horas dia'!$CQ132&lt;&gt;"",'[5]INVESTIGADOR_Horas dia'!$CQ132&lt;&gt;0),'[5]INVESTIGADOR_Horas dia'!$CQ132,""),IF($A134="TOTAL",SUM(INDIRECT("BE4:BE"&amp;ROW()-1)),""))</f>
        <v/>
      </c>
      <c r="BF134" s="3" t="str">
        <f t="shared" ca="1" si="56"/>
        <v/>
      </c>
    </row>
    <row r="135" spans="1:58" x14ac:dyDescent="0.2">
      <c r="A135" s="25" t="str">
        <f>IF('[5]INVESTIGADOR_Horas dia'!$B133&lt;&gt;"",'[5]INVESTIGADOR_Horas dia'!$B133,IF(AND('[5]INVESTIGADOR_Horas dia'!$B133="",'[5]INVESTIGADOR_Horas dia'!$B134="",'[5]INVESTIGADOR_Horas dia'!$B132=""),"","TOTAL"))</f>
        <v/>
      </c>
      <c r="B135" s="3" t="str">
        <f ca="1">IF(AND($A135&lt;&gt;"",$A135&lt;&gt;"TOTAL"),IF(AND('[5]INVESTIGADOR_Horas dia'!$C133&lt;&gt;"",'[5]INVESTIGADOR_Horas dia'!$C133&lt;&gt;0),'[5]INVESTIGADOR_Horas dia'!$C133,""),IF($A135="TOTAL",SUM(INDIRECT("B4:B"&amp;ROW()-1)),""))</f>
        <v/>
      </c>
      <c r="C135" s="3" t="str">
        <f ca="1">IF(AND($A135&lt;&gt;"",$A135&lt;&gt;"TOTAL"),IF(AND('[5]INVESTIGADOR_Horas dia'!$E133&lt;&gt;"",'[5]INVESTIGADOR_Horas dia'!$E133&lt;&gt;0),'[5]INVESTIGADOR_Horas dia'!$E133,""),IF($A135="TOTAL",SUM(INDIRECT("C4:C"&amp;ROW()-1)),""))</f>
        <v/>
      </c>
      <c r="D135" s="3" t="str">
        <f t="shared" ca="1" si="38"/>
        <v/>
      </c>
      <c r="E135" s="3" t="str">
        <f ca="1">IF(AND($A135&lt;&gt;"",$A135&lt;&gt;"TOTAL"),IF(AND('[5]INVESTIGADOR_Horas dia'!$H133&lt;&gt;"",'[5]INVESTIGADOR_Horas dia'!$H133&lt;&gt;0),'[5]INVESTIGADOR_Horas dia'!$H133,""),IF($A135="TOTAL",SUM(INDIRECT("E4:E"&amp;ROW()-1)),""))</f>
        <v/>
      </c>
      <c r="F135" s="3" t="str">
        <f ca="1">IF(AND($A135&lt;&gt;"",$A135&lt;&gt;"TOTAL"),IF(AND('[5]INVESTIGADOR_Horas dia'!$J133&lt;&gt;"",'[5]INVESTIGADOR_Horas dia'!$J133&lt;&gt;0),'[5]INVESTIGADOR_Horas dia'!$J133,""),IF($A135="TOTAL",SUM(INDIRECT("F4:F"&amp;ROW()-1)),""))</f>
        <v/>
      </c>
      <c r="G135" s="3" t="str">
        <f t="shared" ca="1" si="39"/>
        <v/>
      </c>
      <c r="H135" s="3" t="str">
        <f ca="1">IF(AND($A135&lt;&gt;"",$A135&lt;&gt;"TOTAL"),IF(AND('[5]INVESTIGADOR_Horas dia'!$M133&lt;&gt;"",'[5]INVESTIGADOR_Horas dia'!$M133&lt;&gt;0),'[5]INVESTIGADOR_Horas dia'!$M133,""),IF($A135="TOTAL",SUM(INDIRECT("H4:H"&amp;ROW()-1)),""))</f>
        <v/>
      </c>
      <c r="I135" s="3" t="str">
        <f ca="1">IF(AND($A135&lt;&gt;"",$A135&lt;&gt;"TOTAL"),IF(AND('[5]INVESTIGADOR_Horas dia'!$O133&lt;&gt;"",'[5]INVESTIGADOR_Horas dia'!$O133&lt;&gt;0),'[5]INVESTIGADOR_Horas dia'!$O133,""),IF($A135="TOTAL",SUM(INDIRECT("I4:I"&amp;ROW()-1)),""))</f>
        <v/>
      </c>
      <c r="J135" s="3" t="str">
        <f t="shared" ca="1" si="40"/>
        <v/>
      </c>
      <c r="K135" s="3" t="str">
        <f ca="1">IF(AND($A135&lt;&gt;"",$A135&lt;&gt;"TOTAL"),IF(AND('[5]INVESTIGADOR_Horas dia'!$R133&lt;&gt;"",'[5]INVESTIGADOR_Horas dia'!$R133&lt;&gt;0),'[5]INVESTIGADOR_Horas dia'!$R133,""),IF($A135="TOTAL",SUM(INDIRECT("K4:K"&amp;ROW()-1)),""))</f>
        <v/>
      </c>
      <c r="L135" s="3" t="str">
        <f ca="1">IF(AND($A135&lt;&gt;"",$A135&lt;&gt;"TOTAL"),IF(AND('[5]INVESTIGADOR_Horas dia'!$T133&lt;&gt;"",'[5]INVESTIGADOR_Horas dia'!$T133&lt;&gt;0),'[5]INVESTIGADOR_Horas dia'!$T133,""),IF($A135="TOTAL",SUM(INDIRECT("L4:L"&amp;ROW()-1)),""))</f>
        <v/>
      </c>
      <c r="M135" s="3" t="str">
        <f t="shared" ca="1" si="41"/>
        <v/>
      </c>
      <c r="N135" s="3" t="str">
        <f ca="1">IF(AND($A135&lt;&gt;"",$A135&lt;&gt;"TOTAL"),IF(AND('[5]INVESTIGADOR_Horas dia'!$W133&lt;&gt;"",'[5]INVESTIGADOR_Horas dia'!$W133&lt;&gt;0),'[5]INVESTIGADOR_Horas dia'!$W133,""),IF($A135="TOTAL",SUM(INDIRECT("N4:N"&amp;ROW()-1)),""))</f>
        <v/>
      </c>
      <c r="O135" s="3" t="str">
        <f ca="1">IF(AND($A135&lt;&gt;"",$A135&lt;&gt;"TOTAL"),IF(AND('[5]INVESTIGADOR_Horas dia'!$Y133&lt;&gt;"",'[5]INVESTIGADOR_Horas dia'!$Y133&lt;&gt;0),'[5]INVESTIGADOR_Horas dia'!$Y133,""),IF($A135="TOTAL",SUM(INDIRECT("O4:O"&amp;ROW()-1)),""))</f>
        <v/>
      </c>
      <c r="P135" s="3" t="str">
        <f t="shared" ca="1" si="42"/>
        <v/>
      </c>
      <c r="Q135" s="3" t="str">
        <f ca="1">IF(AND($A135&lt;&gt;"",$A135&lt;&gt;"TOTAL"),IF(AND('[5]INVESTIGADOR_Horas dia'!$AB133&lt;&gt;"",'[5]INVESTIGADOR_Horas dia'!$AB133&lt;&gt;0),'[5]INVESTIGADOR_Horas dia'!$AB133,""),IF($A135="TOTAL",SUM(INDIRECT("Q4:Q"&amp;ROW()-1)),""))</f>
        <v/>
      </c>
      <c r="R135" s="3" t="str">
        <f ca="1">IF(AND($A135&lt;&gt;"",$A135&lt;&gt;"TOTAL"),IF(AND('[5]INVESTIGADOR_Horas dia'!$AD133&lt;&gt;"",'[5]INVESTIGADOR_Horas dia'!$AD133&lt;&gt;0),'[5]INVESTIGADOR_Horas dia'!$AD133,""),IF($A135="TOTAL",SUM(INDIRECT("R4:R"&amp;ROW()-1)),""))</f>
        <v/>
      </c>
      <c r="S135" s="3" t="str">
        <f t="shared" ca="1" si="43"/>
        <v/>
      </c>
      <c r="T135" s="3" t="str">
        <f ca="1">IF(AND($A135&lt;&gt;"",$A135&lt;&gt;"TOTAL"),IF(AND('[5]INVESTIGADOR_Horas dia'!$AG133&lt;&gt;"",'[5]INVESTIGADOR_Horas dia'!$AG133&lt;&gt;0),'[5]INVESTIGADOR_Horas dia'!$AG133,""),IF($A135="TOTAL",SUM(INDIRECT("T4:T"&amp;ROW()-1)),""))</f>
        <v/>
      </c>
      <c r="U135" s="3" t="str">
        <f ca="1">IF(AND($A135&lt;&gt;"",$A135&lt;&gt;"TOTAL"),IF(AND('[5]INVESTIGADOR_Horas dia'!$AI133&lt;&gt;"",'[5]INVESTIGADOR_Horas dia'!$AI133&lt;&gt;0),'[5]INVESTIGADOR_Horas dia'!$AI133,""),IF($A135="TOTAL",SUM(INDIRECT("U4:U"&amp;ROW()-1)),""))</f>
        <v/>
      </c>
      <c r="V135" s="3" t="str">
        <f t="shared" ca="1" si="44"/>
        <v/>
      </c>
      <c r="W135" s="3" t="str">
        <f ca="1">IF(AND($A135&lt;&gt;"",$A135&lt;&gt;"TOTAL"),IF(AND('[5]INVESTIGADOR_Horas dia'!$AL133&lt;&gt;"",'[5]INVESTIGADOR_Horas dia'!$AL133&lt;&gt;0),'[5]INVESTIGADOR_Horas dia'!$AL133,""),IF($A135="TOTAL",SUM(INDIRECT("W4:W"&amp;ROW()-1)),""))</f>
        <v/>
      </c>
      <c r="X135" s="3" t="str">
        <f ca="1">IF(AND($A135&lt;&gt;"",$A135&lt;&gt;"TOTAL"),IF(AND('[5]INVESTIGADOR_Horas dia'!$AN133&lt;&gt;"",'[5]INVESTIGADOR_Horas dia'!$AN133&lt;&gt;0),'[5]INVESTIGADOR_Horas dia'!$AN133,""),IF($A135="TOTAL",SUM(INDIRECT("X4:X"&amp;ROW()-1)),""))</f>
        <v/>
      </c>
      <c r="Y135" s="3" t="str">
        <f t="shared" ca="1" si="45"/>
        <v/>
      </c>
      <c r="Z135" s="3" t="str">
        <f ca="1">IF(AND($A135&lt;&gt;"",$A135&lt;&gt;"TOTAL"),IF(AND('[5]INVESTIGADOR_Horas dia'!$AQ133&lt;&gt;"",'[5]INVESTIGADOR_Horas dia'!$AQ133&lt;&gt;0),'[5]INVESTIGADOR_Horas dia'!$AQ133,""),IF($A135="TOTAL",SUM(INDIRECT("Z4:Z"&amp;ROW()-1)),""))</f>
        <v/>
      </c>
      <c r="AA135" s="3" t="str">
        <f ca="1">IF(AND($A135&lt;&gt;"",$A135&lt;&gt;"TOTAL"),IF(AND('[5]INVESTIGADOR_Horas dia'!$AS133&lt;&gt;"",'[5]INVESTIGADOR_Horas dia'!$AS133&lt;&gt;0),'[5]INVESTIGADOR_Horas dia'!$AS133,""),IF($A135="TOTAL",SUM(INDIRECT("AA4:AA"&amp;ROW()-1)),""))</f>
        <v/>
      </c>
      <c r="AB135" s="3" t="str">
        <f t="shared" ca="1" si="46"/>
        <v/>
      </c>
      <c r="AC135" s="3" t="str">
        <f ca="1">IF(AND($A135&lt;&gt;"",$A135&lt;&gt;"TOTAL"),IF(AND('[5]INVESTIGADOR_Horas dia'!$AV133&lt;&gt;"",'[5]INVESTIGADOR_Horas dia'!$AV133&lt;&gt;0),'[5]INVESTIGADOR_Horas dia'!$AV133,""),IF($A135="TOTAL",SUM(INDIRECT("AC4:AC"&amp;ROW()-1)),""))</f>
        <v/>
      </c>
      <c r="AD135" s="3" t="str">
        <f ca="1">IF(AND($A135&lt;&gt;"",$A135&lt;&gt;"TOTAL"),IF(AND('[5]INVESTIGADOR_Horas dia'!$AX133&lt;&gt;"",'[5]INVESTIGADOR_Horas dia'!$AX133&lt;&gt;0),'[5]INVESTIGADOR_Horas dia'!$AX133,""),IF($A135="TOTAL",SUM(INDIRECT("AD4:AD"&amp;ROW()-1)),""))</f>
        <v/>
      </c>
      <c r="AE135" s="3" t="str">
        <f t="shared" ca="1" si="47"/>
        <v/>
      </c>
      <c r="AF135" s="3" t="str">
        <f ca="1">IF(AND($A135&lt;&gt;"",$A135&lt;&gt;"TOTAL"),IF(AND('[5]INVESTIGADOR_Horas dia'!$BA133&lt;&gt;"",'[5]INVESTIGADOR_Horas dia'!$BA133&lt;&gt;0),'[5]INVESTIGADOR_Horas dia'!$BA133,""),IF($A135="TOTAL",SUM(INDIRECT("AF4:AF"&amp;ROW()-1)),""))</f>
        <v/>
      </c>
      <c r="AG135" s="3" t="str">
        <f ca="1">IF(AND($A135&lt;&gt;"",$A135&lt;&gt;"TOTAL"),IF(AND('[5]INVESTIGADOR_Horas dia'!$BC133&lt;&gt;"",'[5]INVESTIGADOR_Horas dia'!$BC133&lt;&gt;0),'[5]INVESTIGADOR_Horas dia'!$BC133,""),IF($A135="TOTAL",SUM(INDIRECT("AG4:AG"&amp;ROW()-1)),""))</f>
        <v/>
      </c>
      <c r="AH135" s="3" t="str">
        <f t="shared" ca="1" si="48"/>
        <v/>
      </c>
      <c r="AI135" s="3" t="str">
        <f ca="1">IF(AND($A135&lt;&gt;"",$A135&lt;&gt;"TOTAL"),IF(AND('[5]INVESTIGADOR_Horas dia'!$BF133&lt;&gt;"",'[5]INVESTIGADOR_Horas dia'!$BF133&lt;&gt;0),'[5]INVESTIGADOR_Horas dia'!$BF133,""),IF($A135="TOTAL",SUM(INDIRECT("AI4:AI"&amp;ROW()-1)),""))</f>
        <v/>
      </c>
      <c r="AJ135" s="3" t="str">
        <f ca="1">IF(AND($A135&lt;&gt;"",$A135&lt;&gt;"TOTAL"),IF(AND('[5]INVESTIGADOR_Horas dia'!$BH133&lt;&gt;"",'[5]INVESTIGADOR_Horas dia'!$BH133&lt;&gt;0),'[5]INVESTIGADOR_Horas dia'!$BH133,""),IF($A135="TOTAL",SUM(INDIRECT("AJ4:AJ"&amp;ROW()-1)),""))</f>
        <v/>
      </c>
      <c r="AK135" s="3" t="str">
        <f t="shared" ca="1" si="49"/>
        <v/>
      </c>
      <c r="AL135" s="3" t="str">
        <f ca="1">IF(AND($A135&lt;&gt;"",$A135&lt;&gt;"TOTAL"),IF(AND('[5]INVESTIGADOR_Horas dia'!$BK133&lt;&gt;"",'[5]INVESTIGADOR_Horas dia'!$BK133&lt;&gt;0),'[5]INVESTIGADOR_Horas dia'!$BK133,""),IF($A135="TOTAL",SUM(INDIRECT("AL4:AL"&amp;ROW()-1)),""))</f>
        <v/>
      </c>
      <c r="AM135" s="3" t="str">
        <f ca="1">IF(AND($A135&lt;&gt;"",$A135&lt;&gt;"TOTAL"),IF(AND('[5]INVESTIGADOR_Horas dia'!$BM133&lt;&gt;"",'[5]INVESTIGADOR_Horas dia'!$BM133&lt;&gt;0),'[5]INVESTIGADOR_Horas dia'!$BM133,""),IF($A135="TOTAL",SUM(INDIRECT("AM4:AM"&amp;ROW()-1)),""))</f>
        <v/>
      </c>
      <c r="AN135" s="3" t="str">
        <f t="shared" ca="1" si="50"/>
        <v/>
      </c>
      <c r="AO135" s="3" t="str">
        <f ca="1">IF(AND($A135&lt;&gt;"",$A135&lt;&gt;"TOTAL"),IF(AND('[5]INVESTIGADOR_Horas dia'!$BP133&lt;&gt;"",'[5]INVESTIGADOR_Horas dia'!$BP133&lt;&gt;0),'[5]INVESTIGADOR_Horas dia'!$BP133,""),IF($A135="TOTAL",SUM(INDIRECT("AO4:AO"&amp;ROW()-1)),""))</f>
        <v/>
      </c>
      <c r="AP135" s="3" t="str">
        <f ca="1">IF(AND($A135&lt;&gt;"",$A135&lt;&gt;"TOTAL"),IF(AND('[5]INVESTIGADOR_Horas dia'!$BR133&lt;&gt;"",'[5]INVESTIGADOR_Horas dia'!$BR133&lt;&gt;0),'[5]INVESTIGADOR_Horas dia'!$BR133,""),IF($A135="TOTAL",SUM(INDIRECT("AP4:AP"&amp;ROW()-1)),""))</f>
        <v/>
      </c>
      <c r="AQ135" s="3" t="str">
        <f t="shared" ca="1" si="51"/>
        <v/>
      </c>
      <c r="AR135" s="3" t="str">
        <f ca="1">IF(AND($A135&lt;&gt;"",$A135&lt;&gt;"TOTAL"),IF(AND('[5]INVESTIGADOR_Horas dia'!$BU133&lt;&gt;"",'[5]INVESTIGADOR_Horas dia'!$BU133&lt;&gt;0),'[5]INVESTIGADOR_Horas dia'!$BU133,""),IF($A135="TOTAL",SUM(INDIRECT("AR4:AR"&amp;ROW()-1)),""))</f>
        <v/>
      </c>
      <c r="AS135" s="3" t="str">
        <f ca="1">IF(AND($A135&lt;&gt;"",$A135&lt;&gt;"TOTAL"),IF(AND('[5]INVESTIGADOR_Horas dia'!$BW133&lt;&gt;"",'[5]INVESTIGADOR_Horas dia'!$BW133&lt;&gt;0),'[5]INVESTIGADOR_Horas dia'!$BW133,""),IF($A135="TOTAL",SUM(INDIRECT("AS4:AS"&amp;ROW()-1)),""))</f>
        <v/>
      </c>
      <c r="AT135" s="3" t="str">
        <f t="shared" ca="1" si="52"/>
        <v/>
      </c>
      <c r="AU135" s="3" t="str">
        <f ca="1">IF(AND($A135&lt;&gt;"",$A135&lt;&gt;"TOTAL"),IF(AND('[5]INVESTIGADOR_Horas dia'!$BZ133&lt;&gt;"",'[5]INVESTIGADOR_Horas dia'!$BZ133&lt;&gt;0),'[5]INVESTIGADOR_Horas dia'!$BZ133,""),IF($A135="TOTAL",SUM(INDIRECT("AU4:AU"&amp;ROW()-1)),""))</f>
        <v/>
      </c>
      <c r="AV135" s="3" t="str">
        <f ca="1">IF(AND($A135&lt;&gt;"",$A135&lt;&gt;"TOTAL"),IF(AND('[5]INVESTIGADOR_Horas dia'!$CB133&lt;&gt;"",'[5]INVESTIGADOR_Horas dia'!$CB133&lt;&gt;0),'[5]INVESTIGADOR_Horas dia'!$CB133,""),IF($A135="TOTAL",SUM(INDIRECT("AV4:AV"&amp;ROW()-1)),""))</f>
        <v/>
      </c>
      <c r="AW135" s="3" t="str">
        <f t="shared" ca="1" si="53"/>
        <v/>
      </c>
      <c r="AX135" s="3" t="str">
        <f ca="1">IF(AND($A135&lt;&gt;"",$A135&lt;&gt;"TOTAL"),IF(AND('[5]INVESTIGADOR_Horas dia'!$CE133&lt;&gt;"",'[5]INVESTIGADOR_Horas dia'!$CE133&lt;&gt;0),'[5]INVESTIGADOR_Horas dia'!$CE133,""),IF($A135="TOTAL",SUM(INDIRECT("AX4:AX"&amp;ROW()-1)),""))</f>
        <v/>
      </c>
      <c r="AY135" s="3" t="str">
        <f ca="1">IF(AND($A135&lt;&gt;"",$A135&lt;&gt;"TOTAL"),IF(AND('[5]INVESTIGADOR_Horas dia'!$CG133&lt;&gt;"",'[5]INVESTIGADOR_Horas dia'!$CG133&lt;&gt;0),'[5]INVESTIGADOR_Horas dia'!$CG133,""),IF($A135="TOTAL",SUM(INDIRECT("AY4:AY"&amp;ROW()-1)),""))</f>
        <v/>
      </c>
      <c r="AZ135" s="3" t="str">
        <f t="shared" ca="1" si="54"/>
        <v/>
      </c>
      <c r="BA135" s="3" t="str">
        <f ca="1">IF(AND($A135&lt;&gt;"",$A135&lt;&gt;"TOTAL"),IF(AND('[5]INVESTIGADOR_Horas dia'!$CJ133&lt;&gt;"",'[5]INVESTIGADOR_Horas dia'!$CJ133&lt;&gt;0),'[5]INVESTIGADOR_Horas dia'!$CJ133,""),IF($A135="TOTAL",SUM(INDIRECT("BA4:BA"&amp;ROW()-1)),""))</f>
        <v/>
      </c>
      <c r="BB135" s="3" t="str">
        <f ca="1">IF(AND($A135&lt;&gt;"",$A135&lt;&gt;"TOTAL"),IF(AND('[5]INVESTIGADOR_Horas dia'!$CL133&lt;&gt;"",'[5]INVESTIGADOR_Horas dia'!$CL133&lt;&gt;0),'[5]INVESTIGADOR_Horas dia'!$CL133,""),IF($A135="TOTAL",SUM(INDIRECT("BB4:BB"&amp;ROW()-1)),""))</f>
        <v/>
      </c>
      <c r="BC135" s="3" t="str">
        <f t="shared" ca="1" si="55"/>
        <v/>
      </c>
      <c r="BD135" s="3" t="str">
        <f ca="1">IF(AND($A135&lt;&gt;"",$A135&lt;&gt;"TOTAL"),IF(AND('[5]INVESTIGADOR_Horas dia'!$CO133&lt;&gt;"",'[5]INVESTIGADOR_Horas dia'!$CO133&lt;&gt;0),'[5]INVESTIGADOR_Horas dia'!$CO133,""),IF($A135="TOTAL",SUM(INDIRECT("BD4:BD"&amp;ROW()-1)),""))</f>
        <v/>
      </c>
      <c r="BE135" s="3" t="str">
        <f ca="1">IF(AND($A135&lt;&gt;"",$A135&lt;&gt;"TOTAL"),IF(AND('[5]INVESTIGADOR_Horas dia'!$CQ133&lt;&gt;"",'[5]INVESTIGADOR_Horas dia'!$CQ133&lt;&gt;0),'[5]INVESTIGADOR_Horas dia'!$CQ133,""),IF($A135="TOTAL",SUM(INDIRECT("BE4:BE"&amp;ROW()-1)),""))</f>
        <v/>
      </c>
      <c r="BF135" s="3" t="str">
        <f t="shared" ca="1" si="56"/>
        <v/>
      </c>
    </row>
    <row r="136" spans="1:58" x14ac:dyDescent="0.2">
      <c r="A136" s="25" t="str">
        <f>IF('[5]INVESTIGADOR_Horas dia'!$B134&lt;&gt;"",'[5]INVESTIGADOR_Horas dia'!$B134,IF(AND('[5]INVESTIGADOR_Horas dia'!$B134="",'[5]INVESTIGADOR_Horas dia'!$B135="",'[5]INVESTIGADOR_Horas dia'!$B133=""),"","TOTAL"))</f>
        <v/>
      </c>
      <c r="B136" s="3" t="str">
        <f ca="1">IF(AND($A136&lt;&gt;"",$A136&lt;&gt;"TOTAL"),IF(AND('[5]INVESTIGADOR_Horas dia'!$C134&lt;&gt;"",'[5]INVESTIGADOR_Horas dia'!$C134&lt;&gt;0),'[5]INVESTIGADOR_Horas dia'!$C134,""),IF($A136="TOTAL",SUM(INDIRECT("B4:B"&amp;ROW()-1)),""))</f>
        <v/>
      </c>
      <c r="C136" s="3" t="str">
        <f ca="1">IF(AND($A136&lt;&gt;"",$A136&lt;&gt;"TOTAL"),IF(AND('[5]INVESTIGADOR_Horas dia'!$E134&lt;&gt;"",'[5]INVESTIGADOR_Horas dia'!$E134&lt;&gt;0),'[5]INVESTIGADOR_Horas dia'!$E134,""),IF($A136="TOTAL",SUM(INDIRECT("C4:C"&amp;ROW()-1)),""))</f>
        <v/>
      </c>
      <c r="D136" s="3" t="str">
        <f t="shared" ca="1" si="38"/>
        <v/>
      </c>
      <c r="E136" s="3" t="str">
        <f ca="1">IF(AND($A136&lt;&gt;"",$A136&lt;&gt;"TOTAL"),IF(AND('[5]INVESTIGADOR_Horas dia'!$H134&lt;&gt;"",'[5]INVESTIGADOR_Horas dia'!$H134&lt;&gt;0),'[5]INVESTIGADOR_Horas dia'!$H134,""),IF($A136="TOTAL",SUM(INDIRECT("E4:E"&amp;ROW()-1)),""))</f>
        <v/>
      </c>
      <c r="F136" s="3" t="str">
        <f ca="1">IF(AND($A136&lt;&gt;"",$A136&lt;&gt;"TOTAL"),IF(AND('[5]INVESTIGADOR_Horas dia'!$J134&lt;&gt;"",'[5]INVESTIGADOR_Horas dia'!$J134&lt;&gt;0),'[5]INVESTIGADOR_Horas dia'!$J134,""),IF($A136="TOTAL",SUM(INDIRECT("F4:F"&amp;ROW()-1)),""))</f>
        <v/>
      </c>
      <c r="G136" s="3" t="str">
        <f t="shared" ca="1" si="39"/>
        <v/>
      </c>
      <c r="H136" s="3" t="str">
        <f ca="1">IF(AND($A136&lt;&gt;"",$A136&lt;&gt;"TOTAL"),IF(AND('[5]INVESTIGADOR_Horas dia'!$M134&lt;&gt;"",'[5]INVESTIGADOR_Horas dia'!$M134&lt;&gt;0),'[5]INVESTIGADOR_Horas dia'!$M134,""),IF($A136="TOTAL",SUM(INDIRECT("H4:H"&amp;ROW()-1)),""))</f>
        <v/>
      </c>
      <c r="I136" s="3" t="str">
        <f ca="1">IF(AND($A136&lt;&gt;"",$A136&lt;&gt;"TOTAL"),IF(AND('[5]INVESTIGADOR_Horas dia'!$O134&lt;&gt;"",'[5]INVESTIGADOR_Horas dia'!$O134&lt;&gt;0),'[5]INVESTIGADOR_Horas dia'!$O134,""),IF($A136="TOTAL",SUM(INDIRECT("I4:I"&amp;ROW()-1)),""))</f>
        <v/>
      </c>
      <c r="J136" s="3" t="str">
        <f t="shared" ca="1" si="40"/>
        <v/>
      </c>
      <c r="K136" s="3" t="str">
        <f ca="1">IF(AND($A136&lt;&gt;"",$A136&lt;&gt;"TOTAL"),IF(AND('[5]INVESTIGADOR_Horas dia'!$R134&lt;&gt;"",'[5]INVESTIGADOR_Horas dia'!$R134&lt;&gt;0),'[5]INVESTIGADOR_Horas dia'!$R134,""),IF($A136="TOTAL",SUM(INDIRECT("K4:K"&amp;ROW()-1)),""))</f>
        <v/>
      </c>
      <c r="L136" s="3" t="str">
        <f ca="1">IF(AND($A136&lt;&gt;"",$A136&lt;&gt;"TOTAL"),IF(AND('[5]INVESTIGADOR_Horas dia'!$T134&lt;&gt;"",'[5]INVESTIGADOR_Horas dia'!$T134&lt;&gt;0),'[5]INVESTIGADOR_Horas dia'!$T134,""),IF($A136="TOTAL",SUM(INDIRECT("L4:L"&amp;ROW()-1)),""))</f>
        <v/>
      </c>
      <c r="M136" s="3" t="str">
        <f t="shared" ca="1" si="41"/>
        <v/>
      </c>
      <c r="N136" s="3" t="str">
        <f ca="1">IF(AND($A136&lt;&gt;"",$A136&lt;&gt;"TOTAL"),IF(AND('[5]INVESTIGADOR_Horas dia'!$W134&lt;&gt;"",'[5]INVESTIGADOR_Horas dia'!$W134&lt;&gt;0),'[5]INVESTIGADOR_Horas dia'!$W134,""),IF($A136="TOTAL",SUM(INDIRECT("N4:N"&amp;ROW()-1)),""))</f>
        <v/>
      </c>
      <c r="O136" s="3" t="str">
        <f ca="1">IF(AND($A136&lt;&gt;"",$A136&lt;&gt;"TOTAL"),IF(AND('[5]INVESTIGADOR_Horas dia'!$Y134&lt;&gt;"",'[5]INVESTIGADOR_Horas dia'!$Y134&lt;&gt;0),'[5]INVESTIGADOR_Horas dia'!$Y134,""),IF($A136="TOTAL",SUM(INDIRECT("O4:O"&amp;ROW()-1)),""))</f>
        <v/>
      </c>
      <c r="P136" s="3" t="str">
        <f t="shared" ca="1" si="42"/>
        <v/>
      </c>
      <c r="Q136" s="3" t="str">
        <f ca="1">IF(AND($A136&lt;&gt;"",$A136&lt;&gt;"TOTAL"),IF(AND('[5]INVESTIGADOR_Horas dia'!$AB134&lt;&gt;"",'[5]INVESTIGADOR_Horas dia'!$AB134&lt;&gt;0),'[5]INVESTIGADOR_Horas dia'!$AB134,""),IF($A136="TOTAL",SUM(INDIRECT("Q4:Q"&amp;ROW()-1)),""))</f>
        <v/>
      </c>
      <c r="R136" s="3" t="str">
        <f ca="1">IF(AND($A136&lt;&gt;"",$A136&lt;&gt;"TOTAL"),IF(AND('[5]INVESTIGADOR_Horas dia'!$AD134&lt;&gt;"",'[5]INVESTIGADOR_Horas dia'!$AD134&lt;&gt;0),'[5]INVESTIGADOR_Horas dia'!$AD134,""),IF($A136="TOTAL",SUM(INDIRECT("R4:R"&amp;ROW()-1)),""))</f>
        <v/>
      </c>
      <c r="S136" s="3" t="str">
        <f t="shared" ca="1" si="43"/>
        <v/>
      </c>
      <c r="T136" s="3" t="str">
        <f ca="1">IF(AND($A136&lt;&gt;"",$A136&lt;&gt;"TOTAL"),IF(AND('[5]INVESTIGADOR_Horas dia'!$AG134&lt;&gt;"",'[5]INVESTIGADOR_Horas dia'!$AG134&lt;&gt;0),'[5]INVESTIGADOR_Horas dia'!$AG134,""),IF($A136="TOTAL",SUM(INDIRECT("T4:T"&amp;ROW()-1)),""))</f>
        <v/>
      </c>
      <c r="U136" s="3" t="str">
        <f ca="1">IF(AND($A136&lt;&gt;"",$A136&lt;&gt;"TOTAL"),IF(AND('[5]INVESTIGADOR_Horas dia'!$AI134&lt;&gt;"",'[5]INVESTIGADOR_Horas dia'!$AI134&lt;&gt;0),'[5]INVESTIGADOR_Horas dia'!$AI134,""),IF($A136="TOTAL",SUM(INDIRECT("U4:U"&amp;ROW()-1)),""))</f>
        <v/>
      </c>
      <c r="V136" s="3" t="str">
        <f t="shared" ca="1" si="44"/>
        <v/>
      </c>
      <c r="W136" s="3" t="str">
        <f ca="1">IF(AND($A136&lt;&gt;"",$A136&lt;&gt;"TOTAL"),IF(AND('[5]INVESTIGADOR_Horas dia'!$AL134&lt;&gt;"",'[5]INVESTIGADOR_Horas dia'!$AL134&lt;&gt;0),'[5]INVESTIGADOR_Horas dia'!$AL134,""),IF($A136="TOTAL",SUM(INDIRECT("W4:W"&amp;ROW()-1)),""))</f>
        <v/>
      </c>
      <c r="X136" s="3" t="str">
        <f ca="1">IF(AND($A136&lt;&gt;"",$A136&lt;&gt;"TOTAL"),IF(AND('[5]INVESTIGADOR_Horas dia'!$AN134&lt;&gt;"",'[5]INVESTIGADOR_Horas dia'!$AN134&lt;&gt;0),'[5]INVESTIGADOR_Horas dia'!$AN134,""),IF($A136="TOTAL",SUM(INDIRECT("X4:X"&amp;ROW()-1)),""))</f>
        <v/>
      </c>
      <c r="Y136" s="3" t="str">
        <f t="shared" ca="1" si="45"/>
        <v/>
      </c>
      <c r="Z136" s="3" t="str">
        <f ca="1">IF(AND($A136&lt;&gt;"",$A136&lt;&gt;"TOTAL"),IF(AND('[5]INVESTIGADOR_Horas dia'!$AQ134&lt;&gt;"",'[5]INVESTIGADOR_Horas dia'!$AQ134&lt;&gt;0),'[5]INVESTIGADOR_Horas dia'!$AQ134,""),IF($A136="TOTAL",SUM(INDIRECT("Z4:Z"&amp;ROW()-1)),""))</f>
        <v/>
      </c>
      <c r="AA136" s="3" t="str">
        <f ca="1">IF(AND($A136&lt;&gt;"",$A136&lt;&gt;"TOTAL"),IF(AND('[5]INVESTIGADOR_Horas dia'!$AS134&lt;&gt;"",'[5]INVESTIGADOR_Horas dia'!$AS134&lt;&gt;0),'[5]INVESTIGADOR_Horas dia'!$AS134,""),IF($A136="TOTAL",SUM(INDIRECT("AA4:AA"&amp;ROW()-1)),""))</f>
        <v/>
      </c>
      <c r="AB136" s="3" t="str">
        <f t="shared" ca="1" si="46"/>
        <v/>
      </c>
      <c r="AC136" s="3" t="str">
        <f ca="1">IF(AND($A136&lt;&gt;"",$A136&lt;&gt;"TOTAL"),IF(AND('[5]INVESTIGADOR_Horas dia'!$AV134&lt;&gt;"",'[5]INVESTIGADOR_Horas dia'!$AV134&lt;&gt;0),'[5]INVESTIGADOR_Horas dia'!$AV134,""),IF($A136="TOTAL",SUM(INDIRECT("AC4:AC"&amp;ROW()-1)),""))</f>
        <v/>
      </c>
      <c r="AD136" s="3" t="str">
        <f ca="1">IF(AND($A136&lt;&gt;"",$A136&lt;&gt;"TOTAL"),IF(AND('[5]INVESTIGADOR_Horas dia'!$AX134&lt;&gt;"",'[5]INVESTIGADOR_Horas dia'!$AX134&lt;&gt;0),'[5]INVESTIGADOR_Horas dia'!$AX134,""),IF($A136="TOTAL",SUM(INDIRECT("AD4:AD"&amp;ROW()-1)),""))</f>
        <v/>
      </c>
      <c r="AE136" s="3" t="str">
        <f t="shared" ca="1" si="47"/>
        <v/>
      </c>
      <c r="AF136" s="3" t="str">
        <f ca="1">IF(AND($A136&lt;&gt;"",$A136&lt;&gt;"TOTAL"),IF(AND('[5]INVESTIGADOR_Horas dia'!$BA134&lt;&gt;"",'[5]INVESTIGADOR_Horas dia'!$BA134&lt;&gt;0),'[5]INVESTIGADOR_Horas dia'!$BA134,""),IF($A136="TOTAL",SUM(INDIRECT("AF4:AF"&amp;ROW()-1)),""))</f>
        <v/>
      </c>
      <c r="AG136" s="3" t="str">
        <f ca="1">IF(AND($A136&lt;&gt;"",$A136&lt;&gt;"TOTAL"),IF(AND('[5]INVESTIGADOR_Horas dia'!$BC134&lt;&gt;"",'[5]INVESTIGADOR_Horas dia'!$BC134&lt;&gt;0),'[5]INVESTIGADOR_Horas dia'!$BC134,""),IF($A136="TOTAL",SUM(INDIRECT("AG4:AG"&amp;ROW()-1)),""))</f>
        <v/>
      </c>
      <c r="AH136" s="3" t="str">
        <f t="shared" ca="1" si="48"/>
        <v/>
      </c>
      <c r="AI136" s="3" t="str">
        <f ca="1">IF(AND($A136&lt;&gt;"",$A136&lt;&gt;"TOTAL"),IF(AND('[5]INVESTIGADOR_Horas dia'!$BF134&lt;&gt;"",'[5]INVESTIGADOR_Horas dia'!$BF134&lt;&gt;0),'[5]INVESTIGADOR_Horas dia'!$BF134,""),IF($A136="TOTAL",SUM(INDIRECT("AI4:AI"&amp;ROW()-1)),""))</f>
        <v/>
      </c>
      <c r="AJ136" s="3" t="str">
        <f ca="1">IF(AND($A136&lt;&gt;"",$A136&lt;&gt;"TOTAL"),IF(AND('[5]INVESTIGADOR_Horas dia'!$BH134&lt;&gt;"",'[5]INVESTIGADOR_Horas dia'!$BH134&lt;&gt;0),'[5]INVESTIGADOR_Horas dia'!$BH134,""),IF($A136="TOTAL",SUM(INDIRECT("AJ4:AJ"&amp;ROW()-1)),""))</f>
        <v/>
      </c>
      <c r="AK136" s="3" t="str">
        <f t="shared" ca="1" si="49"/>
        <v/>
      </c>
      <c r="AL136" s="3" t="str">
        <f ca="1">IF(AND($A136&lt;&gt;"",$A136&lt;&gt;"TOTAL"),IF(AND('[5]INVESTIGADOR_Horas dia'!$BK134&lt;&gt;"",'[5]INVESTIGADOR_Horas dia'!$BK134&lt;&gt;0),'[5]INVESTIGADOR_Horas dia'!$BK134,""),IF($A136="TOTAL",SUM(INDIRECT("AL4:AL"&amp;ROW()-1)),""))</f>
        <v/>
      </c>
      <c r="AM136" s="3" t="str">
        <f ca="1">IF(AND($A136&lt;&gt;"",$A136&lt;&gt;"TOTAL"),IF(AND('[5]INVESTIGADOR_Horas dia'!$BM134&lt;&gt;"",'[5]INVESTIGADOR_Horas dia'!$BM134&lt;&gt;0),'[5]INVESTIGADOR_Horas dia'!$BM134,""),IF($A136="TOTAL",SUM(INDIRECT("AM4:AM"&amp;ROW()-1)),""))</f>
        <v/>
      </c>
      <c r="AN136" s="3" t="str">
        <f t="shared" ca="1" si="50"/>
        <v/>
      </c>
      <c r="AO136" s="3" t="str">
        <f ca="1">IF(AND($A136&lt;&gt;"",$A136&lt;&gt;"TOTAL"),IF(AND('[5]INVESTIGADOR_Horas dia'!$BP134&lt;&gt;"",'[5]INVESTIGADOR_Horas dia'!$BP134&lt;&gt;0),'[5]INVESTIGADOR_Horas dia'!$BP134,""),IF($A136="TOTAL",SUM(INDIRECT("AO4:AO"&amp;ROW()-1)),""))</f>
        <v/>
      </c>
      <c r="AP136" s="3" t="str">
        <f ca="1">IF(AND($A136&lt;&gt;"",$A136&lt;&gt;"TOTAL"),IF(AND('[5]INVESTIGADOR_Horas dia'!$BR134&lt;&gt;"",'[5]INVESTIGADOR_Horas dia'!$BR134&lt;&gt;0),'[5]INVESTIGADOR_Horas dia'!$BR134,""),IF($A136="TOTAL",SUM(INDIRECT("AP4:AP"&amp;ROW()-1)),""))</f>
        <v/>
      </c>
      <c r="AQ136" s="3" t="str">
        <f t="shared" ca="1" si="51"/>
        <v/>
      </c>
      <c r="AR136" s="3" t="str">
        <f ca="1">IF(AND($A136&lt;&gt;"",$A136&lt;&gt;"TOTAL"),IF(AND('[5]INVESTIGADOR_Horas dia'!$BU134&lt;&gt;"",'[5]INVESTIGADOR_Horas dia'!$BU134&lt;&gt;0),'[5]INVESTIGADOR_Horas dia'!$BU134,""),IF($A136="TOTAL",SUM(INDIRECT("AR4:AR"&amp;ROW()-1)),""))</f>
        <v/>
      </c>
      <c r="AS136" s="3" t="str">
        <f ca="1">IF(AND($A136&lt;&gt;"",$A136&lt;&gt;"TOTAL"),IF(AND('[5]INVESTIGADOR_Horas dia'!$BW134&lt;&gt;"",'[5]INVESTIGADOR_Horas dia'!$BW134&lt;&gt;0),'[5]INVESTIGADOR_Horas dia'!$BW134,""),IF($A136="TOTAL",SUM(INDIRECT("AS4:AS"&amp;ROW()-1)),""))</f>
        <v/>
      </c>
      <c r="AT136" s="3" t="str">
        <f t="shared" ca="1" si="52"/>
        <v/>
      </c>
      <c r="AU136" s="3" t="str">
        <f ca="1">IF(AND($A136&lt;&gt;"",$A136&lt;&gt;"TOTAL"),IF(AND('[5]INVESTIGADOR_Horas dia'!$BZ134&lt;&gt;"",'[5]INVESTIGADOR_Horas dia'!$BZ134&lt;&gt;0),'[5]INVESTIGADOR_Horas dia'!$BZ134,""),IF($A136="TOTAL",SUM(INDIRECT("AU4:AU"&amp;ROW()-1)),""))</f>
        <v/>
      </c>
      <c r="AV136" s="3" t="str">
        <f ca="1">IF(AND($A136&lt;&gt;"",$A136&lt;&gt;"TOTAL"),IF(AND('[5]INVESTIGADOR_Horas dia'!$CB134&lt;&gt;"",'[5]INVESTIGADOR_Horas dia'!$CB134&lt;&gt;0),'[5]INVESTIGADOR_Horas dia'!$CB134,""),IF($A136="TOTAL",SUM(INDIRECT("AV4:AV"&amp;ROW()-1)),""))</f>
        <v/>
      </c>
      <c r="AW136" s="3" t="str">
        <f t="shared" ca="1" si="53"/>
        <v/>
      </c>
      <c r="AX136" s="3" t="str">
        <f ca="1">IF(AND($A136&lt;&gt;"",$A136&lt;&gt;"TOTAL"),IF(AND('[5]INVESTIGADOR_Horas dia'!$CE134&lt;&gt;"",'[5]INVESTIGADOR_Horas dia'!$CE134&lt;&gt;0),'[5]INVESTIGADOR_Horas dia'!$CE134,""),IF($A136="TOTAL",SUM(INDIRECT("AX4:AX"&amp;ROW()-1)),""))</f>
        <v/>
      </c>
      <c r="AY136" s="3" t="str">
        <f ca="1">IF(AND($A136&lt;&gt;"",$A136&lt;&gt;"TOTAL"),IF(AND('[5]INVESTIGADOR_Horas dia'!$CG134&lt;&gt;"",'[5]INVESTIGADOR_Horas dia'!$CG134&lt;&gt;0),'[5]INVESTIGADOR_Horas dia'!$CG134,""),IF($A136="TOTAL",SUM(INDIRECT("AY4:AY"&amp;ROW()-1)),""))</f>
        <v/>
      </c>
      <c r="AZ136" s="3" t="str">
        <f t="shared" ca="1" si="54"/>
        <v/>
      </c>
      <c r="BA136" s="3" t="str">
        <f ca="1">IF(AND($A136&lt;&gt;"",$A136&lt;&gt;"TOTAL"),IF(AND('[5]INVESTIGADOR_Horas dia'!$CJ134&lt;&gt;"",'[5]INVESTIGADOR_Horas dia'!$CJ134&lt;&gt;0),'[5]INVESTIGADOR_Horas dia'!$CJ134,""),IF($A136="TOTAL",SUM(INDIRECT("BA4:BA"&amp;ROW()-1)),""))</f>
        <v/>
      </c>
      <c r="BB136" s="3" t="str">
        <f ca="1">IF(AND($A136&lt;&gt;"",$A136&lt;&gt;"TOTAL"),IF(AND('[5]INVESTIGADOR_Horas dia'!$CL134&lt;&gt;"",'[5]INVESTIGADOR_Horas dia'!$CL134&lt;&gt;0),'[5]INVESTIGADOR_Horas dia'!$CL134,""),IF($A136="TOTAL",SUM(INDIRECT("BB4:BB"&amp;ROW()-1)),""))</f>
        <v/>
      </c>
      <c r="BC136" s="3" t="str">
        <f t="shared" ca="1" si="55"/>
        <v/>
      </c>
      <c r="BD136" s="3" t="str">
        <f ca="1">IF(AND($A136&lt;&gt;"",$A136&lt;&gt;"TOTAL"),IF(AND('[5]INVESTIGADOR_Horas dia'!$CO134&lt;&gt;"",'[5]INVESTIGADOR_Horas dia'!$CO134&lt;&gt;0),'[5]INVESTIGADOR_Horas dia'!$CO134,""),IF($A136="TOTAL",SUM(INDIRECT("BD4:BD"&amp;ROW()-1)),""))</f>
        <v/>
      </c>
      <c r="BE136" s="3" t="str">
        <f ca="1">IF(AND($A136&lt;&gt;"",$A136&lt;&gt;"TOTAL"),IF(AND('[5]INVESTIGADOR_Horas dia'!$CQ134&lt;&gt;"",'[5]INVESTIGADOR_Horas dia'!$CQ134&lt;&gt;0),'[5]INVESTIGADOR_Horas dia'!$CQ134,""),IF($A136="TOTAL",SUM(INDIRECT("BE4:BE"&amp;ROW()-1)),""))</f>
        <v/>
      </c>
      <c r="BF136" s="3" t="str">
        <f t="shared" ca="1" si="56"/>
        <v/>
      </c>
    </row>
    <row r="137" spans="1:58" x14ac:dyDescent="0.2">
      <c r="A137" s="25" t="str">
        <f>IF('[5]INVESTIGADOR_Horas dia'!$B135&lt;&gt;"",'[5]INVESTIGADOR_Horas dia'!$B135,IF(AND('[5]INVESTIGADOR_Horas dia'!$B135="",'[5]INVESTIGADOR_Horas dia'!$B136="",'[5]INVESTIGADOR_Horas dia'!$B134=""),"","TOTAL"))</f>
        <v/>
      </c>
      <c r="B137" s="3" t="str">
        <f ca="1">IF(AND($A137&lt;&gt;"",$A137&lt;&gt;"TOTAL"),IF(AND('[5]INVESTIGADOR_Horas dia'!$C135&lt;&gt;"",'[5]INVESTIGADOR_Horas dia'!$C135&lt;&gt;0),'[5]INVESTIGADOR_Horas dia'!$C135,""),IF($A137="TOTAL",SUM(INDIRECT("B4:B"&amp;ROW()-1)),""))</f>
        <v/>
      </c>
      <c r="C137" s="3" t="str">
        <f ca="1">IF(AND($A137&lt;&gt;"",$A137&lt;&gt;"TOTAL"),IF(AND('[5]INVESTIGADOR_Horas dia'!$E135&lt;&gt;"",'[5]INVESTIGADOR_Horas dia'!$E135&lt;&gt;0),'[5]INVESTIGADOR_Horas dia'!$E135,""),IF($A137="TOTAL",SUM(INDIRECT("C4:C"&amp;ROW()-1)),""))</f>
        <v/>
      </c>
      <c r="D137" s="3" t="str">
        <f t="shared" ca="1" si="38"/>
        <v/>
      </c>
      <c r="E137" s="3" t="str">
        <f ca="1">IF(AND($A137&lt;&gt;"",$A137&lt;&gt;"TOTAL"),IF(AND('[5]INVESTIGADOR_Horas dia'!$H135&lt;&gt;"",'[5]INVESTIGADOR_Horas dia'!$H135&lt;&gt;0),'[5]INVESTIGADOR_Horas dia'!$H135,""),IF($A137="TOTAL",SUM(INDIRECT("E4:E"&amp;ROW()-1)),""))</f>
        <v/>
      </c>
      <c r="F137" s="3" t="str">
        <f ca="1">IF(AND($A137&lt;&gt;"",$A137&lt;&gt;"TOTAL"),IF(AND('[5]INVESTIGADOR_Horas dia'!$J135&lt;&gt;"",'[5]INVESTIGADOR_Horas dia'!$J135&lt;&gt;0),'[5]INVESTIGADOR_Horas dia'!$J135,""),IF($A137="TOTAL",SUM(INDIRECT("F4:F"&amp;ROW()-1)),""))</f>
        <v/>
      </c>
      <c r="G137" s="3" t="str">
        <f t="shared" ca="1" si="39"/>
        <v/>
      </c>
      <c r="H137" s="3" t="str">
        <f ca="1">IF(AND($A137&lt;&gt;"",$A137&lt;&gt;"TOTAL"),IF(AND('[5]INVESTIGADOR_Horas dia'!$M135&lt;&gt;"",'[5]INVESTIGADOR_Horas dia'!$M135&lt;&gt;0),'[5]INVESTIGADOR_Horas dia'!$M135,""),IF($A137="TOTAL",SUM(INDIRECT("H4:H"&amp;ROW()-1)),""))</f>
        <v/>
      </c>
      <c r="I137" s="3" t="str">
        <f ca="1">IF(AND($A137&lt;&gt;"",$A137&lt;&gt;"TOTAL"),IF(AND('[5]INVESTIGADOR_Horas dia'!$O135&lt;&gt;"",'[5]INVESTIGADOR_Horas dia'!$O135&lt;&gt;0),'[5]INVESTIGADOR_Horas dia'!$O135,""),IF($A137="TOTAL",SUM(INDIRECT("I4:I"&amp;ROW()-1)),""))</f>
        <v/>
      </c>
      <c r="J137" s="3" t="str">
        <f t="shared" ca="1" si="40"/>
        <v/>
      </c>
      <c r="K137" s="3" t="str">
        <f ca="1">IF(AND($A137&lt;&gt;"",$A137&lt;&gt;"TOTAL"),IF(AND('[5]INVESTIGADOR_Horas dia'!$R135&lt;&gt;"",'[5]INVESTIGADOR_Horas dia'!$R135&lt;&gt;0),'[5]INVESTIGADOR_Horas dia'!$R135,""),IF($A137="TOTAL",SUM(INDIRECT("K4:K"&amp;ROW()-1)),""))</f>
        <v/>
      </c>
      <c r="L137" s="3" t="str">
        <f ca="1">IF(AND($A137&lt;&gt;"",$A137&lt;&gt;"TOTAL"),IF(AND('[5]INVESTIGADOR_Horas dia'!$T135&lt;&gt;"",'[5]INVESTIGADOR_Horas dia'!$T135&lt;&gt;0),'[5]INVESTIGADOR_Horas dia'!$T135,""),IF($A137="TOTAL",SUM(INDIRECT("L4:L"&amp;ROW()-1)),""))</f>
        <v/>
      </c>
      <c r="M137" s="3" t="str">
        <f t="shared" ca="1" si="41"/>
        <v/>
      </c>
      <c r="N137" s="3" t="str">
        <f ca="1">IF(AND($A137&lt;&gt;"",$A137&lt;&gt;"TOTAL"),IF(AND('[5]INVESTIGADOR_Horas dia'!$W135&lt;&gt;"",'[5]INVESTIGADOR_Horas dia'!$W135&lt;&gt;0),'[5]INVESTIGADOR_Horas dia'!$W135,""),IF($A137="TOTAL",SUM(INDIRECT("N4:N"&amp;ROW()-1)),""))</f>
        <v/>
      </c>
      <c r="O137" s="3" t="str">
        <f ca="1">IF(AND($A137&lt;&gt;"",$A137&lt;&gt;"TOTAL"),IF(AND('[5]INVESTIGADOR_Horas dia'!$Y135&lt;&gt;"",'[5]INVESTIGADOR_Horas dia'!$Y135&lt;&gt;0),'[5]INVESTIGADOR_Horas dia'!$Y135,""),IF($A137="TOTAL",SUM(INDIRECT("O4:O"&amp;ROW()-1)),""))</f>
        <v/>
      </c>
      <c r="P137" s="3" t="str">
        <f t="shared" ca="1" si="42"/>
        <v/>
      </c>
      <c r="Q137" s="3" t="str">
        <f ca="1">IF(AND($A137&lt;&gt;"",$A137&lt;&gt;"TOTAL"),IF(AND('[5]INVESTIGADOR_Horas dia'!$AB135&lt;&gt;"",'[5]INVESTIGADOR_Horas dia'!$AB135&lt;&gt;0),'[5]INVESTIGADOR_Horas dia'!$AB135,""),IF($A137="TOTAL",SUM(INDIRECT("Q4:Q"&amp;ROW()-1)),""))</f>
        <v/>
      </c>
      <c r="R137" s="3" t="str">
        <f ca="1">IF(AND($A137&lt;&gt;"",$A137&lt;&gt;"TOTAL"),IF(AND('[5]INVESTIGADOR_Horas dia'!$AD135&lt;&gt;"",'[5]INVESTIGADOR_Horas dia'!$AD135&lt;&gt;0),'[5]INVESTIGADOR_Horas dia'!$AD135,""),IF($A137="TOTAL",SUM(INDIRECT("R4:R"&amp;ROW()-1)),""))</f>
        <v/>
      </c>
      <c r="S137" s="3" t="str">
        <f t="shared" ca="1" si="43"/>
        <v/>
      </c>
      <c r="T137" s="3" t="str">
        <f ca="1">IF(AND($A137&lt;&gt;"",$A137&lt;&gt;"TOTAL"),IF(AND('[5]INVESTIGADOR_Horas dia'!$AG135&lt;&gt;"",'[5]INVESTIGADOR_Horas dia'!$AG135&lt;&gt;0),'[5]INVESTIGADOR_Horas dia'!$AG135,""),IF($A137="TOTAL",SUM(INDIRECT("T4:T"&amp;ROW()-1)),""))</f>
        <v/>
      </c>
      <c r="U137" s="3" t="str">
        <f ca="1">IF(AND($A137&lt;&gt;"",$A137&lt;&gt;"TOTAL"),IF(AND('[5]INVESTIGADOR_Horas dia'!$AI135&lt;&gt;"",'[5]INVESTIGADOR_Horas dia'!$AI135&lt;&gt;0),'[5]INVESTIGADOR_Horas dia'!$AI135,""),IF($A137="TOTAL",SUM(INDIRECT("U4:U"&amp;ROW()-1)),""))</f>
        <v/>
      </c>
      <c r="V137" s="3" t="str">
        <f t="shared" ca="1" si="44"/>
        <v/>
      </c>
      <c r="W137" s="3" t="str">
        <f ca="1">IF(AND($A137&lt;&gt;"",$A137&lt;&gt;"TOTAL"),IF(AND('[5]INVESTIGADOR_Horas dia'!$AL135&lt;&gt;"",'[5]INVESTIGADOR_Horas dia'!$AL135&lt;&gt;0),'[5]INVESTIGADOR_Horas dia'!$AL135,""),IF($A137="TOTAL",SUM(INDIRECT("W4:W"&amp;ROW()-1)),""))</f>
        <v/>
      </c>
      <c r="X137" s="3" t="str">
        <f ca="1">IF(AND($A137&lt;&gt;"",$A137&lt;&gt;"TOTAL"),IF(AND('[5]INVESTIGADOR_Horas dia'!$AN135&lt;&gt;"",'[5]INVESTIGADOR_Horas dia'!$AN135&lt;&gt;0),'[5]INVESTIGADOR_Horas dia'!$AN135,""),IF($A137="TOTAL",SUM(INDIRECT("X4:X"&amp;ROW()-1)),""))</f>
        <v/>
      </c>
      <c r="Y137" s="3" t="str">
        <f t="shared" ca="1" si="45"/>
        <v/>
      </c>
      <c r="Z137" s="3" t="str">
        <f ca="1">IF(AND($A137&lt;&gt;"",$A137&lt;&gt;"TOTAL"),IF(AND('[5]INVESTIGADOR_Horas dia'!$AQ135&lt;&gt;"",'[5]INVESTIGADOR_Horas dia'!$AQ135&lt;&gt;0),'[5]INVESTIGADOR_Horas dia'!$AQ135,""),IF($A137="TOTAL",SUM(INDIRECT("Z4:Z"&amp;ROW()-1)),""))</f>
        <v/>
      </c>
      <c r="AA137" s="3" t="str">
        <f ca="1">IF(AND($A137&lt;&gt;"",$A137&lt;&gt;"TOTAL"),IF(AND('[5]INVESTIGADOR_Horas dia'!$AS135&lt;&gt;"",'[5]INVESTIGADOR_Horas dia'!$AS135&lt;&gt;0),'[5]INVESTIGADOR_Horas dia'!$AS135,""),IF($A137="TOTAL",SUM(INDIRECT("AA4:AA"&amp;ROW()-1)),""))</f>
        <v/>
      </c>
      <c r="AB137" s="3" t="str">
        <f t="shared" ca="1" si="46"/>
        <v/>
      </c>
      <c r="AC137" s="3" t="str">
        <f ca="1">IF(AND($A137&lt;&gt;"",$A137&lt;&gt;"TOTAL"),IF(AND('[5]INVESTIGADOR_Horas dia'!$AV135&lt;&gt;"",'[5]INVESTIGADOR_Horas dia'!$AV135&lt;&gt;0),'[5]INVESTIGADOR_Horas dia'!$AV135,""),IF($A137="TOTAL",SUM(INDIRECT("AC4:AC"&amp;ROW()-1)),""))</f>
        <v/>
      </c>
      <c r="AD137" s="3" t="str">
        <f ca="1">IF(AND($A137&lt;&gt;"",$A137&lt;&gt;"TOTAL"),IF(AND('[5]INVESTIGADOR_Horas dia'!$AX135&lt;&gt;"",'[5]INVESTIGADOR_Horas dia'!$AX135&lt;&gt;0),'[5]INVESTIGADOR_Horas dia'!$AX135,""),IF($A137="TOTAL",SUM(INDIRECT("AD4:AD"&amp;ROW()-1)),""))</f>
        <v/>
      </c>
      <c r="AE137" s="3" t="str">
        <f t="shared" ca="1" si="47"/>
        <v/>
      </c>
      <c r="AF137" s="3" t="str">
        <f ca="1">IF(AND($A137&lt;&gt;"",$A137&lt;&gt;"TOTAL"),IF(AND('[5]INVESTIGADOR_Horas dia'!$BA135&lt;&gt;"",'[5]INVESTIGADOR_Horas dia'!$BA135&lt;&gt;0),'[5]INVESTIGADOR_Horas dia'!$BA135,""),IF($A137="TOTAL",SUM(INDIRECT("AF4:AF"&amp;ROW()-1)),""))</f>
        <v/>
      </c>
      <c r="AG137" s="3" t="str">
        <f ca="1">IF(AND($A137&lt;&gt;"",$A137&lt;&gt;"TOTAL"),IF(AND('[5]INVESTIGADOR_Horas dia'!$BC135&lt;&gt;"",'[5]INVESTIGADOR_Horas dia'!$BC135&lt;&gt;0),'[5]INVESTIGADOR_Horas dia'!$BC135,""),IF($A137="TOTAL",SUM(INDIRECT("AG4:AG"&amp;ROW()-1)),""))</f>
        <v/>
      </c>
      <c r="AH137" s="3" t="str">
        <f t="shared" ca="1" si="48"/>
        <v/>
      </c>
      <c r="AI137" s="3" t="str">
        <f ca="1">IF(AND($A137&lt;&gt;"",$A137&lt;&gt;"TOTAL"),IF(AND('[5]INVESTIGADOR_Horas dia'!$BF135&lt;&gt;"",'[5]INVESTIGADOR_Horas dia'!$BF135&lt;&gt;0),'[5]INVESTIGADOR_Horas dia'!$BF135,""),IF($A137="TOTAL",SUM(INDIRECT("AI4:AI"&amp;ROW()-1)),""))</f>
        <v/>
      </c>
      <c r="AJ137" s="3" t="str">
        <f ca="1">IF(AND($A137&lt;&gt;"",$A137&lt;&gt;"TOTAL"),IF(AND('[5]INVESTIGADOR_Horas dia'!$BH135&lt;&gt;"",'[5]INVESTIGADOR_Horas dia'!$BH135&lt;&gt;0),'[5]INVESTIGADOR_Horas dia'!$BH135,""),IF($A137="TOTAL",SUM(INDIRECT("AJ4:AJ"&amp;ROW()-1)),""))</f>
        <v/>
      </c>
      <c r="AK137" s="3" t="str">
        <f t="shared" ca="1" si="49"/>
        <v/>
      </c>
      <c r="AL137" s="3" t="str">
        <f ca="1">IF(AND($A137&lt;&gt;"",$A137&lt;&gt;"TOTAL"),IF(AND('[5]INVESTIGADOR_Horas dia'!$BK135&lt;&gt;"",'[5]INVESTIGADOR_Horas dia'!$BK135&lt;&gt;0),'[5]INVESTIGADOR_Horas dia'!$BK135,""),IF($A137="TOTAL",SUM(INDIRECT("AL4:AL"&amp;ROW()-1)),""))</f>
        <v/>
      </c>
      <c r="AM137" s="3" t="str">
        <f ca="1">IF(AND($A137&lt;&gt;"",$A137&lt;&gt;"TOTAL"),IF(AND('[5]INVESTIGADOR_Horas dia'!$BM135&lt;&gt;"",'[5]INVESTIGADOR_Horas dia'!$BM135&lt;&gt;0),'[5]INVESTIGADOR_Horas dia'!$BM135,""),IF($A137="TOTAL",SUM(INDIRECT("AM4:AM"&amp;ROW()-1)),""))</f>
        <v/>
      </c>
      <c r="AN137" s="3" t="str">
        <f t="shared" ca="1" si="50"/>
        <v/>
      </c>
      <c r="AO137" s="3" t="str">
        <f ca="1">IF(AND($A137&lt;&gt;"",$A137&lt;&gt;"TOTAL"),IF(AND('[5]INVESTIGADOR_Horas dia'!$BP135&lt;&gt;"",'[5]INVESTIGADOR_Horas dia'!$BP135&lt;&gt;0),'[5]INVESTIGADOR_Horas dia'!$BP135,""),IF($A137="TOTAL",SUM(INDIRECT("AO4:AO"&amp;ROW()-1)),""))</f>
        <v/>
      </c>
      <c r="AP137" s="3" t="str">
        <f ca="1">IF(AND($A137&lt;&gt;"",$A137&lt;&gt;"TOTAL"),IF(AND('[5]INVESTIGADOR_Horas dia'!$BR135&lt;&gt;"",'[5]INVESTIGADOR_Horas dia'!$BR135&lt;&gt;0),'[5]INVESTIGADOR_Horas dia'!$BR135,""),IF($A137="TOTAL",SUM(INDIRECT("AP4:AP"&amp;ROW()-1)),""))</f>
        <v/>
      </c>
      <c r="AQ137" s="3" t="str">
        <f t="shared" ca="1" si="51"/>
        <v/>
      </c>
      <c r="AR137" s="3" t="str">
        <f ca="1">IF(AND($A137&lt;&gt;"",$A137&lt;&gt;"TOTAL"),IF(AND('[5]INVESTIGADOR_Horas dia'!$BU135&lt;&gt;"",'[5]INVESTIGADOR_Horas dia'!$BU135&lt;&gt;0),'[5]INVESTIGADOR_Horas dia'!$BU135,""),IF($A137="TOTAL",SUM(INDIRECT("AR4:AR"&amp;ROW()-1)),""))</f>
        <v/>
      </c>
      <c r="AS137" s="3" t="str">
        <f ca="1">IF(AND($A137&lt;&gt;"",$A137&lt;&gt;"TOTAL"),IF(AND('[5]INVESTIGADOR_Horas dia'!$BW135&lt;&gt;"",'[5]INVESTIGADOR_Horas dia'!$BW135&lt;&gt;0),'[5]INVESTIGADOR_Horas dia'!$BW135,""),IF($A137="TOTAL",SUM(INDIRECT("AS4:AS"&amp;ROW()-1)),""))</f>
        <v/>
      </c>
      <c r="AT137" s="3" t="str">
        <f t="shared" ca="1" si="52"/>
        <v/>
      </c>
      <c r="AU137" s="3" t="str">
        <f ca="1">IF(AND($A137&lt;&gt;"",$A137&lt;&gt;"TOTAL"),IF(AND('[5]INVESTIGADOR_Horas dia'!$BZ135&lt;&gt;"",'[5]INVESTIGADOR_Horas dia'!$BZ135&lt;&gt;0),'[5]INVESTIGADOR_Horas dia'!$BZ135,""),IF($A137="TOTAL",SUM(INDIRECT("AU4:AU"&amp;ROW()-1)),""))</f>
        <v/>
      </c>
      <c r="AV137" s="3" t="str">
        <f ca="1">IF(AND($A137&lt;&gt;"",$A137&lt;&gt;"TOTAL"),IF(AND('[5]INVESTIGADOR_Horas dia'!$CB135&lt;&gt;"",'[5]INVESTIGADOR_Horas dia'!$CB135&lt;&gt;0),'[5]INVESTIGADOR_Horas dia'!$CB135,""),IF($A137="TOTAL",SUM(INDIRECT("AV4:AV"&amp;ROW()-1)),""))</f>
        <v/>
      </c>
      <c r="AW137" s="3" t="str">
        <f t="shared" ca="1" si="53"/>
        <v/>
      </c>
      <c r="AX137" s="3" t="str">
        <f ca="1">IF(AND($A137&lt;&gt;"",$A137&lt;&gt;"TOTAL"),IF(AND('[5]INVESTIGADOR_Horas dia'!$CE135&lt;&gt;"",'[5]INVESTIGADOR_Horas dia'!$CE135&lt;&gt;0),'[5]INVESTIGADOR_Horas dia'!$CE135,""),IF($A137="TOTAL",SUM(INDIRECT("AX4:AX"&amp;ROW()-1)),""))</f>
        <v/>
      </c>
      <c r="AY137" s="3" t="str">
        <f ca="1">IF(AND($A137&lt;&gt;"",$A137&lt;&gt;"TOTAL"),IF(AND('[5]INVESTIGADOR_Horas dia'!$CG135&lt;&gt;"",'[5]INVESTIGADOR_Horas dia'!$CG135&lt;&gt;0),'[5]INVESTIGADOR_Horas dia'!$CG135,""),IF($A137="TOTAL",SUM(INDIRECT("AY4:AY"&amp;ROW()-1)),""))</f>
        <v/>
      </c>
      <c r="AZ137" s="3" t="str">
        <f t="shared" ca="1" si="54"/>
        <v/>
      </c>
      <c r="BA137" s="3" t="str">
        <f ca="1">IF(AND($A137&lt;&gt;"",$A137&lt;&gt;"TOTAL"),IF(AND('[5]INVESTIGADOR_Horas dia'!$CJ135&lt;&gt;"",'[5]INVESTIGADOR_Horas dia'!$CJ135&lt;&gt;0),'[5]INVESTIGADOR_Horas dia'!$CJ135,""),IF($A137="TOTAL",SUM(INDIRECT("BA4:BA"&amp;ROW()-1)),""))</f>
        <v/>
      </c>
      <c r="BB137" s="3" t="str">
        <f ca="1">IF(AND($A137&lt;&gt;"",$A137&lt;&gt;"TOTAL"),IF(AND('[5]INVESTIGADOR_Horas dia'!$CL135&lt;&gt;"",'[5]INVESTIGADOR_Horas dia'!$CL135&lt;&gt;0),'[5]INVESTIGADOR_Horas dia'!$CL135,""),IF($A137="TOTAL",SUM(INDIRECT("BB4:BB"&amp;ROW()-1)),""))</f>
        <v/>
      </c>
      <c r="BC137" s="3" t="str">
        <f t="shared" ca="1" si="55"/>
        <v/>
      </c>
      <c r="BD137" s="3" t="str">
        <f ca="1">IF(AND($A137&lt;&gt;"",$A137&lt;&gt;"TOTAL"),IF(AND('[5]INVESTIGADOR_Horas dia'!$CO135&lt;&gt;"",'[5]INVESTIGADOR_Horas dia'!$CO135&lt;&gt;0),'[5]INVESTIGADOR_Horas dia'!$CO135,""),IF($A137="TOTAL",SUM(INDIRECT("BD4:BD"&amp;ROW()-1)),""))</f>
        <v/>
      </c>
      <c r="BE137" s="3" t="str">
        <f ca="1">IF(AND($A137&lt;&gt;"",$A137&lt;&gt;"TOTAL"),IF(AND('[5]INVESTIGADOR_Horas dia'!$CQ135&lt;&gt;"",'[5]INVESTIGADOR_Horas dia'!$CQ135&lt;&gt;0),'[5]INVESTIGADOR_Horas dia'!$CQ135,""),IF($A137="TOTAL",SUM(INDIRECT("BE4:BE"&amp;ROW()-1)),""))</f>
        <v/>
      </c>
      <c r="BF137" s="3" t="str">
        <f t="shared" ca="1" si="56"/>
        <v/>
      </c>
    </row>
    <row r="138" spans="1:58" x14ac:dyDescent="0.2">
      <c r="A138" s="25" t="str">
        <f>IF('[5]INVESTIGADOR_Horas dia'!$B136&lt;&gt;"",'[5]INVESTIGADOR_Horas dia'!$B136,IF(AND('[5]INVESTIGADOR_Horas dia'!$B136="",'[5]INVESTIGADOR_Horas dia'!$B137="",'[5]INVESTIGADOR_Horas dia'!$B135=""),"","TOTAL"))</f>
        <v/>
      </c>
      <c r="B138" s="3" t="str">
        <f ca="1">IF(AND($A138&lt;&gt;"",$A138&lt;&gt;"TOTAL"),IF(AND('[5]INVESTIGADOR_Horas dia'!$C136&lt;&gt;"",'[5]INVESTIGADOR_Horas dia'!$C136&lt;&gt;0),'[5]INVESTIGADOR_Horas dia'!$C136,""),IF($A138="TOTAL",SUM(INDIRECT("B4:B"&amp;ROW()-1)),""))</f>
        <v/>
      </c>
      <c r="C138" s="3" t="str">
        <f ca="1">IF(AND($A138&lt;&gt;"",$A138&lt;&gt;"TOTAL"),IF(AND('[5]INVESTIGADOR_Horas dia'!$E136&lt;&gt;"",'[5]INVESTIGADOR_Horas dia'!$E136&lt;&gt;0),'[5]INVESTIGADOR_Horas dia'!$E136,""),IF($A138="TOTAL",SUM(INDIRECT("C4:C"&amp;ROW()-1)),""))</f>
        <v/>
      </c>
      <c r="D138" s="3" t="str">
        <f t="shared" ca="1" si="38"/>
        <v/>
      </c>
      <c r="E138" s="3" t="str">
        <f ca="1">IF(AND($A138&lt;&gt;"",$A138&lt;&gt;"TOTAL"),IF(AND('[5]INVESTIGADOR_Horas dia'!$H136&lt;&gt;"",'[5]INVESTIGADOR_Horas dia'!$H136&lt;&gt;0),'[5]INVESTIGADOR_Horas dia'!$H136,""),IF($A138="TOTAL",SUM(INDIRECT("E4:E"&amp;ROW()-1)),""))</f>
        <v/>
      </c>
      <c r="F138" s="3" t="str">
        <f ca="1">IF(AND($A138&lt;&gt;"",$A138&lt;&gt;"TOTAL"),IF(AND('[5]INVESTIGADOR_Horas dia'!$J136&lt;&gt;"",'[5]INVESTIGADOR_Horas dia'!$J136&lt;&gt;0),'[5]INVESTIGADOR_Horas dia'!$J136,""),IF($A138="TOTAL",SUM(INDIRECT("F4:F"&amp;ROW()-1)),""))</f>
        <v/>
      </c>
      <c r="G138" s="3" t="str">
        <f t="shared" ca="1" si="39"/>
        <v/>
      </c>
      <c r="H138" s="3" t="str">
        <f ca="1">IF(AND($A138&lt;&gt;"",$A138&lt;&gt;"TOTAL"),IF(AND('[5]INVESTIGADOR_Horas dia'!$M136&lt;&gt;"",'[5]INVESTIGADOR_Horas dia'!$M136&lt;&gt;0),'[5]INVESTIGADOR_Horas dia'!$M136,""),IF($A138="TOTAL",SUM(INDIRECT("H4:H"&amp;ROW()-1)),""))</f>
        <v/>
      </c>
      <c r="I138" s="3" t="str">
        <f ca="1">IF(AND($A138&lt;&gt;"",$A138&lt;&gt;"TOTAL"),IF(AND('[5]INVESTIGADOR_Horas dia'!$O136&lt;&gt;"",'[5]INVESTIGADOR_Horas dia'!$O136&lt;&gt;0),'[5]INVESTIGADOR_Horas dia'!$O136,""),IF($A138="TOTAL",SUM(INDIRECT("I4:I"&amp;ROW()-1)),""))</f>
        <v/>
      </c>
      <c r="J138" s="3" t="str">
        <f t="shared" ca="1" si="40"/>
        <v/>
      </c>
      <c r="K138" s="3" t="str">
        <f ca="1">IF(AND($A138&lt;&gt;"",$A138&lt;&gt;"TOTAL"),IF(AND('[5]INVESTIGADOR_Horas dia'!$R136&lt;&gt;"",'[5]INVESTIGADOR_Horas dia'!$R136&lt;&gt;0),'[5]INVESTIGADOR_Horas dia'!$R136,""),IF($A138="TOTAL",SUM(INDIRECT("K4:K"&amp;ROW()-1)),""))</f>
        <v/>
      </c>
      <c r="L138" s="3" t="str">
        <f ca="1">IF(AND($A138&lt;&gt;"",$A138&lt;&gt;"TOTAL"),IF(AND('[5]INVESTIGADOR_Horas dia'!$T136&lt;&gt;"",'[5]INVESTIGADOR_Horas dia'!$T136&lt;&gt;0),'[5]INVESTIGADOR_Horas dia'!$T136,""),IF($A138="TOTAL",SUM(INDIRECT("L4:L"&amp;ROW()-1)),""))</f>
        <v/>
      </c>
      <c r="M138" s="3" t="str">
        <f t="shared" ca="1" si="41"/>
        <v/>
      </c>
      <c r="N138" s="3" t="str">
        <f ca="1">IF(AND($A138&lt;&gt;"",$A138&lt;&gt;"TOTAL"),IF(AND('[5]INVESTIGADOR_Horas dia'!$W136&lt;&gt;"",'[5]INVESTIGADOR_Horas dia'!$W136&lt;&gt;0),'[5]INVESTIGADOR_Horas dia'!$W136,""),IF($A138="TOTAL",SUM(INDIRECT("N4:N"&amp;ROW()-1)),""))</f>
        <v/>
      </c>
      <c r="O138" s="3" t="str">
        <f ca="1">IF(AND($A138&lt;&gt;"",$A138&lt;&gt;"TOTAL"),IF(AND('[5]INVESTIGADOR_Horas dia'!$Y136&lt;&gt;"",'[5]INVESTIGADOR_Horas dia'!$Y136&lt;&gt;0),'[5]INVESTIGADOR_Horas dia'!$Y136,""),IF($A138="TOTAL",SUM(INDIRECT("O4:O"&amp;ROW()-1)),""))</f>
        <v/>
      </c>
      <c r="P138" s="3" t="str">
        <f t="shared" ca="1" si="42"/>
        <v/>
      </c>
      <c r="Q138" s="3" t="str">
        <f ca="1">IF(AND($A138&lt;&gt;"",$A138&lt;&gt;"TOTAL"),IF(AND('[5]INVESTIGADOR_Horas dia'!$AB136&lt;&gt;"",'[5]INVESTIGADOR_Horas dia'!$AB136&lt;&gt;0),'[5]INVESTIGADOR_Horas dia'!$AB136,""),IF($A138="TOTAL",SUM(INDIRECT("Q4:Q"&amp;ROW()-1)),""))</f>
        <v/>
      </c>
      <c r="R138" s="3" t="str">
        <f ca="1">IF(AND($A138&lt;&gt;"",$A138&lt;&gt;"TOTAL"),IF(AND('[5]INVESTIGADOR_Horas dia'!$AD136&lt;&gt;"",'[5]INVESTIGADOR_Horas dia'!$AD136&lt;&gt;0),'[5]INVESTIGADOR_Horas dia'!$AD136,""),IF($A138="TOTAL",SUM(INDIRECT("R4:R"&amp;ROW()-1)),""))</f>
        <v/>
      </c>
      <c r="S138" s="3" t="str">
        <f t="shared" ca="1" si="43"/>
        <v/>
      </c>
      <c r="T138" s="3" t="str">
        <f ca="1">IF(AND($A138&lt;&gt;"",$A138&lt;&gt;"TOTAL"),IF(AND('[5]INVESTIGADOR_Horas dia'!$AG136&lt;&gt;"",'[5]INVESTIGADOR_Horas dia'!$AG136&lt;&gt;0),'[5]INVESTIGADOR_Horas dia'!$AG136,""),IF($A138="TOTAL",SUM(INDIRECT("T4:T"&amp;ROW()-1)),""))</f>
        <v/>
      </c>
      <c r="U138" s="3" t="str">
        <f ca="1">IF(AND($A138&lt;&gt;"",$A138&lt;&gt;"TOTAL"),IF(AND('[5]INVESTIGADOR_Horas dia'!$AI136&lt;&gt;"",'[5]INVESTIGADOR_Horas dia'!$AI136&lt;&gt;0),'[5]INVESTIGADOR_Horas dia'!$AI136,""),IF($A138="TOTAL",SUM(INDIRECT("U4:U"&amp;ROW()-1)),""))</f>
        <v/>
      </c>
      <c r="V138" s="3" t="str">
        <f t="shared" ca="1" si="44"/>
        <v/>
      </c>
      <c r="W138" s="3" t="str">
        <f ca="1">IF(AND($A138&lt;&gt;"",$A138&lt;&gt;"TOTAL"),IF(AND('[5]INVESTIGADOR_Horas dia'!$AL136&lt;&gt;"",'[5]INVESTIGADOR_Horas dia'!$AL136&lt;&gt;0),'[5]INVESTIGADOR_Horas dia'!$AL136,""),IF($A138="TOTAL",SUM(INDIRECT("W4:W"&amp;ROW()-1)),""))</f>
        <v/>
      </c>
      <c r="X138" s="3" t="str">
        <f ca="1">IF(AND($A138&lt;&gt;"",$A138&lt;&gt;"TOTAL"),IF(AND('[5]INVESTIGADOR_Horas dia'!$AN136&lt;&gt;"",'[5]INVESTIGADOR_Horas dia'!$AN136&lt;&gt;0),'[5]INVESTIGADOR_Horas dia'!$AN136,""),IF($A138="TOTAL",SUM(INDIRECT("X4:X"&amp;ROW()-1)),""))</f>
        <v/>
      </c>
      <c r="Y138" s="3" t="str">
        <f t="shared" ca="1" si="45"/>
        <v/>
      </c>
      <c r="Z138" s="3" t="str">
        <f ca="1">IF(AND($A138&lt;&gt;"",$A138&lt;&gt;"TOTAL"),IF(AND('[5]INVESTIGADOR_Horas dia'!$AQ136&lt;&gt;"",'[5]INVESTIGADOR_Horas dia'!$AQ136&lt;&gt;0),'[5]INVESTIGADOR_Horas dia'!$AQ136,""),IF($A138="TOTAL",SUM(INDIRECT("Z4:Z"&amp;ROW()-1)),""))</f>
        <v/>
      </c>
      <c r="AA138" s="3" t="str">
        <f ca="1">IF(AND($A138&lt;&gt;"",$A138&lt;&gt;"TOTAL"),IF(AND('[5]INVESTIGADOR_Horas dia'!$AS136&lt;&gt;"",'[5]INVESTIGADOR_Horas dia'!$AS136&lt;&gt;0),'[5]INVESTIGADOR_Horas dia'!$AS136,""),IF($A138="TOTAL",SUM(INDIRECT("AA4:AA"&amp;ROW()-1)),""))</f>
        <v/>
      </c>
      <c r="AB138" s="3" t="str">
        <f t="shared" ca="1" si="46"/>
        <v/>
      </c>
      <c r="AC138" s="3" t="str">
        <f ca="1">IF(AND($A138&lt;&gt;"",$A138&lt;&gt;"TOTAL"),IF(AND('[5]INVESTIGADOR_Horas dia'!$AV136&lt;&gt;"",'[5]INVESTIGADOR_Horas dia'!$AV136&lt;&gt;0),'[5]INVESTIGADOR_Horas dia'!$AV136,""),IF($A138="TOTAL",SUM(INDIRECT("AC4:AC"&amp;ROW()-1)),""))</f>
        <v/>
      </c>
      <c r="AD138" s="3" t="str">
        <f ca="1">IF(AND($A138&lt;&gt;"",$A138&lt;&gt;"TOTAL"),IF(AND('[5]INVESTIGADOR_Horas dia'!$AX136&lt;&gt;"",'[5]INVESTIGADOR_Horas dia'!$AX136&lt;&gt;0),'[5]INVESTIGADOR_Horas dia'!$AX136,""),IF($A138="TOTAL",SUM(INDIRECT("AD4:AD"&amp;ROW()-1)),""))</f>
        <v/>
      </c>
      <c r="AE138" s="3" t="str">
        <f t="shared" ca="1" si="47"/>
        <v/>
      </c>
      <c r="AF138" s="3" t="str">
        <f ca="1">IF(AND($A138&lt;&gt;"",$A138&lt;&gt;"TOTAL"),IF(AND('[5]INVESTIGADOR_Horas dia'!$BA136&lt;&gt;"",'[5]INVESTIGADOR_Horas dia'!$BA136&lt;&gt;0),'[5]INVESTIGADOR_Horas dia'!$BA136,""),IF($A138="TOTAL",SUM(INDIRECT("AF4:AF"&amp;ROW()-1)),""))</f>
        <v/>
      </c>
      <c r="AG138" s="3" t="str">
        <f ca="1">IF(AND($A138&lt;&gt;"",$A138&lt;&gt;"TOTAL"),IF(AND('[5]INVESTIGADOR_Horas dia'!$BC136&lt;&gt;"",'[5]INVESTIGADOR_Horas dia'!$BC136&lt;&gt;0),'[5]INVESTIGADOR_Horas dia'!$BC136,""),IF($A138="TOTAL",SUM(INDIRECT("AG4:AG"&amp;ROW()-1)),""))</f>
        <v/>
      </c>
      <c r="AH138" s="3" t="str">
        <f t="shared" ca="1" si="48"/>
        <v/>
      </c>
      <c r="AI138" s="3" t="str">
        <f ca="1">IF(AND($A138&lt;&gt;"",$A138&lt;&gt;"TOTAL"),IF(AND('[5]INVESTIGADOR_Horas dia'!$BF136&lt;&gt;"",'[5]INVESTIGADOR_Horas dia'!$BF136&lt;&gt;0),'[5]INVESTIGADOR_Horas dia'!$BF136,""),IF($A138="TOTAL",SUM(INDIRECT("AI4:AI"&amp;ROW()-1)),""))</f>
        <v/>
      </c>
      <c r="AJ138" s="3" t="str">
        <f ca="1">IF(AND($A138&lt;&gt;"",$A138&lt;&gt;"TOTAL"),IF(AND('[5]INVESTIGADOR_Horas dia'!$BH136&lt;&gt;"",'[5]INVESTIGADOR_Horas dia'!$BH136&lt;&gt;0),'[5]INVESTIGADOR_Horas dia'!$BH136,""),IF($A138="TOTAL",SUM(INDIRECT("AJ4:AJ"&amp;ROW()-1)),""))</f>
        <v/>
      </c>
      <c r="AK138" s="3" t="str">
        <f t="shared" ca="1" si="49"/>
        <v/>
      </c>
      <c r="AL138" s="3" t="str">
        <f ca="1">IF(AND($A138&lt;&gt;"",$A138&lt;&gt;"TOTAL"),IF(AND('[5]INVESTIGADOR_Horas dia'!$BK136&lt;&gt;"",'[5]INVESTIGADOR_Horas dia'!$BK136&lt;&gt;0),'[5]INVESTIGADOR_Horas dia'!$BK136,""),IF($A138="TOTAL",SUM(INDIRECT("AL4:AL"&amp;ROW()-1)),""))</f>
        <v/>
      </c>
      <c r="AM138" s="3" t="str">
        <f ca="1">IF(AND($A138&lt;&gt;"",$A138&lt;&gt;"TOTAL"),IF(AND('[5]INVESTIGADOR_Horas dia'!$BM136&lt;&gt;"",'[5]INVESTIGADOR_Horas dia'!$BM136&lt;&gt;0),'[5]INVESTIGADOR_Horas dia'!$BM136,""),IF($A138="TOTAL",SUM(INDIRECT("AM4:AM"&amp;ROW()-1)),""))</f>
        <v/>
      </c>
      <c r="AN138" s="3" t="str">
        <f t="shared" ca="1" si="50"/>
        <v/>
      </c>
      <c r="AO138" s="3" t="str">
        <f ca="1">IF(AND($A138&lt;&gt;"",$A138&lt;&gt;"TOTAL"),IF(AND('[5]INVESTIGADOR_Horas dia'!$BP136&lt;&gt;"",'[5]INVESTIGADOR_Horas dia'!$BP136&lt;&gt;0),'[5]INVESTIGADOR_Horas dia'!$BP136,""),IF($A138="TOTAL",SUM(INDIRECT("AO4:AO"&amp;ROW()-1)),""))</f>
        <v/>
      </c>
      <c r="AP138" s="3" t="str">
        <f ca="1">IF(AND($A138&lt;&gt;"",$A138&lt;&gt;"TOTAL"),IF(AND('[5]INVESTIGADOR_Horas dia'!$BR136&lt;&gt;"",'[5]INVESTIGADOR_Horas dia'!$BR136&lt;&gt;0),'[5]INVESTIGADOR_Horas dia'!$BR136,""),IF($A138="TOTAL",SUM(INDIRECT("AP4:AP"&amp;ROW()-1)),""))</f>
        <v/>
      </c>
      <c r="AQ138" s="3" t="str">
        <f t="shared" ca="1" si="51"/>
        <v/>
      </c>
      <c r="AR138" s="3" t="str">
        <f ca="1">IF(AND($A138&lt;&gt;"",$A138&lt;&gt;"TOTAL"),IF(AND('[5]INVESTIGADOR_Horas dia'!$BU136&lt;&gt;"",'[5]INVESTIGADOR_Horas dia'!$BU136&lt;&gt;0),'[5]INVESTIGADOR_Horas dia'!$BU136,""),IF($A138="TOTAL",SUM(INDIRECT("AR4:AR"&amp;ROW()-1)),""))</f>
        <v/>
      </c>
      <c r="AS138" s="3" t="str">
        <f ca="1">IF(AND($A138&lt;&gt;"",$A138&lt;&gt;"TOTAL"),IF(AND('[5]INVESTIGADOR_Horas dia'!$BW136&lt;&gt;"",'[5]INVESTIGADOR_Horas dia'!$BW136&lt;&gt;0),'[5]INVESTIGADOR_Horas dia'!$BW136,""),IF($A138="TOTAL",SUM(INDIRECT("AS4:AS"&amp;ROW()-1)),""))</f>
        <v/>
      </c>
      <c r="AT138" s="3" t="str">
        <f t="shared" ca="1" si="52"/>
        <v/>
      </c>
      <c r="AU138" s="3" t="str">
        <f ca="1">IF(AND($A138&lt;&gt;"",$A138&lt;&gt;"TOTAL"),IF(AND('[5]INVESTIGADOR_Horas dia'!$BZ136&lt;&gt;"",'[5]INVESTIGADOR_Horas dia'!$BZ136&lt;&gt;0),'[5]INVESTIGADOR_Horas dia'!$BZ136,""),IF($A138="TOTAL",SUM(INDIRECT("AU4:AU"&amp;ROW()-1)),""))</f>
        <v/>
      </c>
      <c r="AV138" s="3" t="str">
        <f ca="1">IF(AND($A138&lt;&gt;"",$A138&lt;&gt;"TOTAL"),IF(AND('[5]INVESTIGADOR_Horas dia'!$CB136&lt;&gt;"",'[5]INVESTIGADOR_Horas dia'!$CB136&lt;&gt;0),'[5]INVESTIGADOR_Horas dia'!$CB136,""),IF($A138="TOTAL",SUM(INDIRECT("AV4:AV"&amp;ROW()-1)),""))</f>
        <v/>
      </c>
      <c r="AW138" s="3" t="str">
        <f t="shared" ca="1" si="53"/>
        <v/>
      </c>
      <c r="AX138" s="3" t="str">
        <f ca="1">IF(AND($A138&lt;&gt;"",$A138&lt;&gt;"TOTAL"),IF(AND('[5]INVESTIGADOR_Horas dia'!$CE136&lt;&gt;"",'[5]INVESTIGADOR_Horas dia'!$CE136&lt;&gt;0),'[5]INVESTIGADOR_Horas dia'!$CE136,""),IF($A138="TOTAL",SUM(INDIRECT("AX4:AX"&amp;ROW()-1)),""))</f>
        <v/>
      </c>
      <c r="AY138" s="3" t="str">
        <f ca="1">IF(AND($A138&lt;&gt;"",$A138&lt;&gt;"TOTAL"),IF(AND('[5]INVESTIGADOR_Horas dia'!$CG136&lt;&gt;"",'[5]INVESTIGADOR_Horas dia'!$CG136&lt;&gt;0),'[5]INVESTIGADOR_Horas dia'!$CG136,""),IF($A138="TOTAL",SUM(INDIRECT("AY4:AY"&amp;ROW()-1)),""))</f>
        <v/>
      </c>
      <c r="AZ138" s="3" t="str">
        <f t="shared" ca="1" si="54"/>
        <v/>
      </c>
      <c r="BA138" s="3" t="str">
        <f ca="1">IF(AND($A138&lt;&gt;"",$A138&lt;&gt;"TOTAL"),IF(AND('[5]INVESTIGADOR_Horas dia'!$CJ136&lt;&gt;"",'[5]INVESTIGADOR_Horas dia'!$CJ136&lt;&gt;0),'[5]INVESTIGADOR_Horas dia'!$CJ136,""),IF($A138="TOTAL",SUM(INDIRECT("BA4:BA"&amp;ROW()-1)),""))</f>
        <v/>
      </c>
      <c r="BB138" s="3" t="str">
        <f ca="1">IF(AND($A138&lt;&gt;"",$A138&lt;&gt;"TOTAL"),IF(AND('[5]INVESTIGADOR_Horas dia'!$CL136&lt;&gt;"",'[5]INVESTIGADOR_Horas dia'!$CL136&lt;&gt;0),'[5]INVESTIGADOR_Horas dia'!$CL136,""),IF($A138="TOTAL",SUM(INDIRECT("BB4:BB"&amp;ROW()-1)),""))</f>
        <v/>
      </c>
      <c r="BC138" s="3" t="str">
        <f t="shared" ca="1" si="55"/>
        <v/>
      </c>
      <c r="BD138" s="3" t="str">
        <f ca="1">IF(AND($A138&lt;&gt;"",$A138&lt;&gt;"TOTAL"),IF(AND('[5]INVESTIGADOR_Horas dia'!$CO136&lt;&gt;"",'[5]INVESTIGADOR_Horas dia'!$CO136&lt;&gt;0),'[5]INVESTIGADOR_Horas dia'!$CO136,""),IF($A138="TOTAL",SUM(INDIRECT("BD4:BD"&amp;ROW()-1)),""))</f>
        <v/>
      </c>
      <c r="BE138" s="3" t="str">
        <f ca="1">IF(AND($A138&lt;&gt;"",$A138&lt;&gt;"TOTAL"),IF(AND('[5]INVESTIGADOR_Horas dia'!$CQ136&lt;&gt;"",'[5]INVESTIGADOR_Horas dia'!$CQ136&lt;&gt;0),'[5]INVESTIGADOR_Horas dia'!$CQ136,""),IF($A138="TOTAL",SUM(INDIRECT("BE4:BE"&amp;ROW()-1)),""))</f>
        <v/>
      </c>
      <c r="BF138" s="3" t="str">
        <f t="shared" ca="1" si="56"/>
        <v/>
      </c>
    </row>
    <row r="139" spans="1:58" x14ac:dyDescent="0.2">
      <c r="A139" s="25" t="str">
        <f>IF('[5]INVESTIGADOR_Horas dia'!$B137&lt;&gt;"",'[5]INVESTIGADOR_Horas dia'!$B137,IF(AND('[5]INVESTIGADOR_Horas dia'!$B137="",'[5]INVESTIGADOR_Horas dia'!$B138="",'[5]INVESTIGADOR_Horas dia'!$B136=""),"","TOTAL"))</f>
        <v/>
      </c>
      <c r="B139" s="3" t="str">
        <f ca="1">IF(AND($A139&lt;&gt;"",$A139&lt;&gt;"TOTAL"),IF(AND('[5]INVESTIGADOR_Horas dia'!$C137&lt;&gt;"",'[5]INVESTIGADOR_Horas dia'!$C137&lt;&gt;0),'[5]INVESTIGADOR_Horas dia'!$C137,""),IF($A139="TOTAL",SUM(INDIRECT("B4:B"&amp;ROW()-1)),""))</f>
        <v/>
      </c>
      <c r="C139" s="3" t="str">
        <f ca="1">IF(AND($A139&lt;&gt;"",$A139&lt;&gt;"TOTAL"),IF(AND('[5]INVESTIGADOR_Horas dia'!$E137&lt;&gt;"",'[5]INVESTIGADOR_Horas dia'!$E137&lt;&gt;0),'[5]INVESTIGADOR_Horas dia'!$E137,""),IF($A139="TOTAL",SUM(INDIRECT("C4:C"&amp;ROW()-1)),""))</f>
        <v/>
      </c>
      <c r="D139" s="3" t="str">
        <f t="shared" ca="1" si="38"/>
        <v/>
      </c>
      <c r="E139" s="3" t="str">
        <f ca="1">IF(AND($A139&lt;&gt;"",$A139&lt;&gt;"TOTAL"),IF(AND('[5]INVESTIGADOR_Horas dia'!$H137&lt;&gt;"",'[5]INVESTIGADOR_Horas dia'!$H137&lt;&gt;0),'[5]INVESTIGADOR_Horas dia'!$H137,""),IF($A139="TOTAL",SUM(INDIRECT("E4:E"&amp;ROW()-1)),""))</f>
        <v/>
      </c>
      <c r="F139" s="3" t="str">
        <f ca="1">IF(AND($A139&lt;&gt;"",$A139&lt;&gt;"TOTAL"),IF(AND('[5]INVESTIGADOR_Horas dia'!$J137&lt;&gt;"",'[5]INVESTIGADOR_Horas dia'!$J137&lt;&gt;0),'[5]INVESTIGADOR_Horas dia'!$J137,""),IF($A139="TOTAL",SUM(INDIRECT("F4:F"&amp;ROW()-1)),""))</f>
        <v/>
      </c>
      <c r="G139" s="3" t="str">
        <f t="shared" ca="1" si="39"/>
        <v/>
      </c>
      <c r="H139" s="3" t="str">
        <f ca="1">IF(AND($A139&lt;&gt;"",$A139&lt;&gt;"TOTAL"),IF(AND('[5]INVESTIGADOR_Horas dia'!$M137&lt;&gt;"",'[5]INVESTIGADOR_Horas dia'!$M137&lt;&gt;0),'[5]INVESTIGADOR_Horas dia'!$M137,""),IF($A139="TOTAL",SUM(INDIRECT("H4:H"&amp;ROW()-1)),""))</f>
        <v/>
      </c>
      <c r="I139" s="3" t="str">
        <f ca="1">IF(AND($A139&lt;&gt;"",$A139&lt;&gt;"TOTAL"),IF(AND('[5]INVESTIGADOR_Horas dia'!$O137&lt;&gt;"",'[5]INVESTIGADOR_Horas dia'!$O137&lt;&gt;0),'[5]INVESTIGADOR_Horas dia'!$O137,""),IF($A139="TOTAL",SUM(INDIRECT("I4:I"&amp;ROW()-1)),""))</f>
        <v/>
      </c>
      <c r="J139" s="3" t="str">
        <f t="shared" ca="1" si="40"/>
        <v/>
      </c>
      <c r="K139" s="3" t="str">
        <f ca="1">IF(AND($A139&lt;&gt;"",$A139&lt;&gt;"TOTAL"),IF(AND('[5]INVESTIGADOR_Horas dia'!$R137&lt;&gt;"",'[5]INVESTIGADOR_Horas dia'!$R137&lt;&gt;0),'[5]INVESTIGADOR_Horas dia'!$R137,""),IF($A139="TOTAL",SUM(INDIRECT("K4:K"&amp;ROW()-1)),""))</f>
        <v/>
      </c>
      <c r="L139" s="3" t="str">
        <f ca="1">IF(AND($A139&lt;&gt;"",$A139&lt;&gt;"TOTAL"),IF(AND('[5]INVESTIGADOR_Horas dia'!$T137&lt;&gt;"",'[5]INVESTIGADOR_Horas dia'!$T137&lt;&gt;0),'[5]INVESTIGADOR_Horas dia'!$T137,""),IF($A139="TOTAL",SUM(INDIRECT("L4:L"&amp;ROW()-1)),""))</f>
        <v/>
      </c>
      <c r="M139" s="3" t="str">
        <f t="shared" ca="1" si="41"/>
        <v/>
      </c>
      <c r="N139" s="3" t="str">
        <f ca="1">IF(AND($A139&lt;&gt;"",$A139&lt;&gt;"TOTAL"),IF(AND('[5]INVESTIGADOR_Horas dia'!$W137&lt;&gt;"",'[5]INVESTIGADOR_Horas dia'!$W137&lt;&gt;0),'[5]INVESTIGADOR_Horas dia'!$W137,""),IF($A139="TOTAL",SUM(INDIRECT("N4:N"&amp;ROW()-1)),""))</f>
        <v/>
      </c>
      <c r="O139" s="3" t="str">
        <f ca="1">IF(AND($A139&lt;&gt;"",$A139&lt;&gt;"TOTAL"),IF(AND('[5]INVESTIGADOR_Horas dia'!$Y137&lt;&gt;"",'[5]INVESTIGADOR_Horas dia'!$Y137&lt;&gt;0),'[5]INVESTIGADOR_Horas dia'!$Y137,""),IF($A139="TOTAL",SUM(INDIRECT("O4:O"&amp;ROW()-1)),""))</f>
        <v/>
      </c>
      <c r="P139" s="3" t="str">
        <f t="shared" ca="1" si="42"/>
        <v/>
      </c>
      <c r="Q139" s="3" t="str">
        <f ca="1">IF(AND($A139&lt;&gt;"",$A139&lt;&gt;"TOTAL"),IF(AND('[5]INVESTIGADOR_Horas dia'!$AB137&lt;&gt;"",'[5]INVESTIGADOR_Horas dia'!$AB137&lt;&gt;0),'[5]INVESTIGADOR_Horas dia'!$AB137,""),IF($A139="TOTAL",SUM(INDIRECT("Q4:Q"&amp;ROW()-1)),""))</f>
        <v/>
      </c>
      <c r="R139" s="3" t="str">
        <f ca="1">IF(AND($A139&lt;&gt;"",$A139&lt;&gt;"TOTAL"),IF(AND('[5]INVESTIGADOR_Horas dia'!$AD137&lt;&gt;"",'[5]INVESTIGADOR_Horas dia'!$AD137&lt;&gt;0),'[5]INVESTIGADOR_Horas dia'!$AD137,""),IF($A139="TOTAL",SUM(INDIRECT("R4:R"&amp;ROW()-1)),""))</f>
        <v/>
      </c>
      <c r="S139" s="3" t="str">
        <f t="shared" ca="1" si="43"/>
        <v/>
      </c>
      <c r="T139" s="3" t="str">
        <f ca="1">IF(AND($A139&lt;&gt;"",$A139&lt;&gt;"TOTAL"),IF(AND('[5]INVESTIGADOR_Horas dia'!$AG137&lt;&gt;"",'[5]INVESTIGADOR_Horas dia'!$AG137&lt;&gt;0),'[5]INVESTIGADOR_Horas dia'!$AG137,""),IF($A139="TOTAL",SUM(INDIRECT("T4:T"&amp;ROW()-1)),""))</f>
        <v/>
      </c>
      <c r="U139" s="3" t="str">
        <f ca="1">IF(AND($A139&lt;&gt;"",$A139&lt;&gt;"TOTAL"),IF(AND('[5]INVESTIGADOR_Horas dia'!$AI137&lt;&gt;"",'[5]INVESTIGADOR_Horas dia'!$AI137&lt;&gt;0),'[5]INVESTIGADOR_Horas dia'!$AI137,""),IF($A139="TOTAL",SUM(INDIRECT("U4:U"&amp;ROW()-1)),""))</f>
        <v/>
      </c>
      <c r="V139" s="3" t="str">
        <f t="shared" ca="1" si="44"/>
        <v/>
      </c>
      <c r="W139" s="3" t="str">
        <f ca="1">IF(AND($A139&lt;&gt;"",$A139&lt;&gt;"TOTAL"),IF(AND('[5]INVESTIGADOR_Horas dia'!$AL137&lt;&gt;"",'[5]INVESTIGADOR_Horas dia'!$AL137&lt;&gt;0),'[5]INVESTIGADOR_Horas dia'!$AL137,""),IF($A139="TOTAL",SUM(INDIRECT("W4:W"&amp;ROW()-1)),""))</f>
        <v/>
      </c>
      <c r="X139" s="3" t="str">
        <f ca="1">IF(AND($A139&lt;&gt;"",$A139&lt;&gt;"TOTAL"),IF(AND('[5]INVESTIGADOR_Horas dia'!$AN137&lt;&gt;"",'[5]INVESTIGADOR_Horas dia'!$AN137&lt;&gt;0),'[5]INVESTIGADOR_Horas dia'!$AN137,""),IF($A139="TOTAL",SUM(INDIRECT("X4:X"&amp;ROW()-1)),""))</f>
        <v/>
      </c>
      <c r="Y139" s="3" t="str">
        <f t="shared" ca="1" si="45"/>
        <v/>
      </c>
      <c r="Z139" s="3" t="str">
        <f ca="1">IF(AND($A139&lt;&gt;"",$A139&lt;&gt;"TOTAL"),IF(AND('[5]INVESTIGADOR_Horas dia'!$AQ137&lt;&gt;"",'[5]INVESTIGADOR_Horas dia'!$AQ137&lt;&gt;0),'[5]INVESTIGADOR_Horas dia'!$AQ137,""),IF($A139="TOTAL",SUM(INDIRECT("Z4:Z"&amp;ROW()-1)),""))</f>
        <v/>
      </c>
      <c r="AA139" s="3" t="str">
        <f ca="1">IF(AND($A139&lt;&gt;"",$A139&lt;&gt;"TOTAL"),IF(AND('[5]INVESTIGADOR_Horas dia'!$AS137&lt;&gt;"",'[5]INVESTIGADOR_Horas dia'!$AS137&lt;&gt;0),'[5]INVESTIGADOR_Horas dia'!$AS137,""),IF($A139="TOTAL",SUM(INDIRECT("AA4:AA"&amp;ROW()-1)),""))</f>
        <v/>
      </c>
      <c r="AB139" s="3" t="str">
        <f t="shared" ca="1" si="46"/>
        <v/>
      </c>
      <c r="AC139" s="3" t="str">
        <f ca="1">IF(AND($A139&lt;&gt;"",$A139&lt;&gt;"TOTAL"),IF(AND('[5]INVESTIGADOR_Horas dia'!$AV137&lt;&gt;"",'[5]INVESTIGADOR_Horas dia'!$AV137&lt;&gt;0),'[5]INVESTIGADOR_Horas dia'!$AV137,""),IF($A139="TOTAL",SUM(INDIRECT("AC4:AC"&amp;ROW()-1)),""))</f>
        <v/>
      </c>
      <c r="AD139" s="3" t="str">
        <f ca="1">IF(AND($A139&lt;&gt;"",$A139&lt;&gt;"TOTAL"),IF(AND('[5]INVESTIGADOR_Horas dia'!$AX137&lt;&gt;"",'[5]INVESTIGADOR_Horas dia'!$AX137&lt;&gt;0),'[5]INVESTIGADOR_Horas dia'!$AX137,""),IF($A139="TOTAL",SUM(INDIRECT("AD4:AD"&amp;ROW()-1)),""))</f>
        <v/>
      </c>
      <c r="AE139" s="3" t="str">
        <f t="shared" ca="1" si="47"/>
        <v/>
      </c>
      <c r="AF139" s="3" t="str">
        <f ca="1">IF(AND($A139&lt;&gt;"",$A139&lt;&gt;"TOTAL"),IF(AND('[5]INVESTIGADOR_Horas dia'!$BA137&lt;&gt;"",'[5]INVESTIGADOR_Horas dia'!$BA137&lt;&gt;0),'[5]INVESTIGADOR_Horas dia'!$BA137,""),IF($A139="TOTAL",SUM(INDIRECT("AF4:AF"&amp;ROW()-1)),""))</f>
        <v/>
      </c>
      <c r="AG139" s="3" t="str">
        <f ca="1">IF(AND($A139&lt;&gt;"",$A139&lt;&gt;"TOTAL"),IF(AND('[5]INVESTIGADOR_Horas dia'!$BC137&lt;&gt;"",'[5]INVESTIGADOR_Horas dia'!$BC137&lt;&gt;0),'[5]INVESTIGADOR_Horas dia'!$BC137,""),IF($A139="TOTAL",SUM(INDIRECT("AG4:AG"&amp;ROW()-1)),""))</f>
        <v/>
      </c>
      <c r="AH139" s="3" t="str">
        <f t="shared" ca="1" si="48"/>
        <v/>
      </c>
      <c r="AI139" s="3" t="str">
        <f ca="1">IF(AND($A139&lt;&gt;"",$A139&lt;&gt;"TOTAL"),IF(AND('[5]INVESTIGADOR_Horas dia'!$BF137&lt;&gt;"",'[5]INVESTIGADOR_Horas dia'!$BF137&lt;&gt;0),'[5]INVESTIGADOR_Horas dia'!$BF137,""),IF($A139="TOTAL",SUM(INDIRECT("AI4:AI"&amp;ROW()-1)),""))</f>
        <v/>
      </c>
      <c r="AJ139" s="3" t="str">
        <f ca="1">IF(AND($A139&lt;&gt;"",$A139&lt;&gt;"TOTAL"),IF(AND('[5]INVESTIGADOR_Horas dia'!$BH137&lt;&gt;"",'[5]INVESTIGADOR_Horas dia'!$BH137&lt;&gt;0),'[5]INVESTIGADOR_Horas dia'!$BH137,""),IF($A139="TOTAL",SUM(INDIRECT("AJ4:AJ"&amp;ROW()-1)),""))</f>
        <v/>
      </c>
      <c r="AK139" s="3" t="str">
        <f t="shared" ca="1" si="49"/>
        <v/>
      </c>
      <c r="AL139" s="3" t="str">
        <f ca="1">IF(AND($A139&lt;&gt;"",$A139&lt;&gt;"TOTAL"),IF(AND('[5]INVESTIGADOR_Horas dia'!$BK137&lt;&gt;"",'[5]INVESTIGADOR_Horas dia'!$BK137&lt;&gt;0),'[5]INVESTIGADOR_Horas dia'!$BK137,""),IF($A139="TOTAL",SUM(INDIRECT("AL4:AL"&amp;ROW()-1)),""))</f>
        <v/>
      </c>
      <c r="AM139" s="3" t="str">
        <f ca="1">IF(AND($A139&lt;&gt;"",$A139&lt;&gt;"TOTAL"),IF(AND('[5]INVESTIGADOR_Horas dia'!$BM137&lt;&gt;"",'[5]INVESTIGADOR_Horas dia'!$BM137&lt;&gt;0),'[5]INVESTIGADOR_Horas dia'!$BM137,""),IF($A139="TOTAL",SUM(INDIRECT("AM4:AM"&amp;ROW()-1)),""))</f>
        <v/>
      </c>
      <c r="AN139" s="3" t="str">
        <f t="shared" ca="1" si="50"/>
        <v/>
      </c>
      <c r="AO139" s="3" t="str">
        <f ca="1">IF(AND($A139&lt;&gt;"",$A139&lt;&gt;"TOTAL"),IF(AND('[5]INVESTIGADOR_Horas dia'!$BP137&lt;&gt;"",'[5]INVESTIGADOR_Horas dia'!$BP137&lt;&gt;0),'[5]INVESTIGADOR_Horas dia'!$BP137,""),IF($A139="TOTAL",SUM(INDIRECT("AO4:AO"&amp;ROW()-1)),""))</f>
        <v/>
      </c>
      <c r="AP139" s="3" t="str">
        <f ca="1">IF(AND($A139&lt;&gt;"",$A139&lt;&gt;"TOTAL"),IF(AND('[5]INVESTIGADOR_Horas dia'!$BR137&lt;&gt;"",'[5]INVESTIGADOR_Horas dia'!$BR137&lt;&gt;0),'[5]INVESTIGADOR_Horas dia'!$BR137,""),IF($A139="TOTAL",SUM(INDIRECT("AP4:AP"&amp;ROW()-1)),""))</f>
        <v/>
      </c>
      <c r="AQ139" s="3" t="str">
        <f t="shared" ca="1" si="51"/>
        <v/>
      </c>
      <c r="AR139" s="3" t="str">
        <f ca="1">IF(AND($A139&lt;&gt;"",$A139&lt;&gt;"TOTAL"),IF(AND('[5]INVESTIGADOR_Horas dia'!$BU137&lt;&gt;"",'[5]INVESTIGADOR_Horas dia'!$BU137&lt;&gt;0),'[5]INVESTIGADOR_Horas dia'!$BU137,""),IF($A139="TOTAL",SUM(INDIRECT("AR4:AR"&amp;ROW()-1)),""))</f>
        <v/>
      </c>
      <c r="AS139" s="3" t="str">
        <f ca="1">IF(AND($A139&lt;&gt;"",$A139&lt;&gt;"TOTAL"),IF(AND('[5]INVESTIGADOR_Horas dia'!$BW137&lt;&gt;"",'[5]INVESTIGADOR_Horas dia'!$BW137&lt;&gt;0),'[5]INVESTIGADOR_Horas dia'!$BW137,""),IF($A139="TOTAL",SUM(INDIRECT("AS4:AS"&amp;ROW()-1)),""))</f>
        <v/>
      </c>
      <c r="AT139" s="3" t="str">
        <f t="shared" ca="1" si="52"/>
        <v/>
      </c>
      <c r="AU139" s="3" t="str">
        <f ca="1">IF(AND($A139&lt;&gt;"",$A139&lt;&gt;"TOTAL"),IF(AND('[5]INVESTIGADOR_Horas dia'!$BZ137&lt;&gt;"",'[5]INVESTIGADOR_Horas dia'!$BZ137&lt;&gt;0),'[5]INVESTIGADOR_Horas dia'!$BZ137,""),IF($A139="TOTAL",SUM(INDIRECT("AU4:AU"&amp;ROW()-1)),""))</f>
        <v/>
      </c>
      <c r="AV139" s="3" t="str">
        <f ca="1">IF(AND($A139&lt;&gt;"",$A139&lt;&gt;"TOTAL"),IF(AND('[5]INVESTIGADOR_Horas dia'!$CB137&lt;&gt;"",'[5]INVESTIGADOR_Horas dia'!$CB137&lt;&gt;0),'[5]INVESTIGADOR_Horas dia'!$CB137,""),IF($A139="TOTAL",SUM(INDIRECT("AV4:AV"&amp;ROW()-1)),""))</f>
        <v/>
      </c>
      <c r="AW139" s="3" t="str">
        <f t="shared" ca="1" si="53"/>
        <v/>
      </c>
      <c r="AX139" s="3" t="str">
        <f ca="1">IF(AND($A139&lt;&gt;"",$A139&lt;&gt;"TOTAL"),IF(AND('[5]INVESTIGADOR_Horas dia'!$CE137&lt;&gt;"",'[5]INVESTIGADOR_Horas dia'!$CE137&lt;&gt;0),'[5]INVESTIGADOR_Horas dia'!$CE137,""),IF($A139="TOTAL",SUM(INDIRECT("AX4:AX"&amp;ROW()-1)),""))</f>
        <v/>
      </c>
      <c r="AY139" s="3" t="str">
        <f ca="1">IF(AND($A139&lt;&gt;"",$A139&lt;&gt;"TOTAL"),IF(AND('[5]INVESTIGADOR_Horas dia'!$CG137&lt;&gt;"",'[5]INVESTIGADOR_Horas dia'!$CG137&lt;&gt;0),'[5]INVESTIGADOR_Horas dia'!$CG137,""),IF($A139="TOTAL",SUM(INDIRECT("AY4:AY"&amp;ROW()-1)),""))</f>
        <v/>
      </c>
      <c r="AZ139" s="3" t="str">
        <f t="shared" ca="1" si="54"/>
        <v/>
      </c>
      <c r="BA139" s="3" t="str">
        <f ca="1">IF(AND($A139&lt;&gt;"",$A139&lt;&gt;"TOTAL"),IF(AND('[5]INVESTIGADOR_Horas dia'!$CJ137&lt;&gt;"",'[5]INVESTIGADOR_Horas dia'!$CJ137&lt;&gt;0),'[5]INVESTIGADOR_Horas dia'!$CJ137,""),IF($A139="TOTAL",SUM(INDIRECT("BA4:BA"&amp;ROW()-1)),""))</f>
        <v/>
      </c>
      <c r="BB139" s="3" t="str">
        <f ca="1">IF(AND($A139&lt;&gt;"",$A139&lt;&gt;"TOTAL"),IF(AND('[5]INVESTIGADOR_Horas dia'!$CL137&lt;&gt;"",'[5]INVESTIGADOR_Horas dia'!$CL137&lt;&gt;0),'[5]INVESTIGADOR_Horas dia'!$CL137,""),IF($A139="TOTAL",SUM(INDIRECT("BB4:BB"&amp;ROW()-1)),""))</f>
        <v/>
      </c>
      <c r="BC139" s="3" t="str">
        <f t="shared" ca="1" si="55"/>
        <v/>
      </c>
      <c r="BD139" s="3" t="str">
        <f ca="1">IF(AND($A139&lt;&gt;"",$A139&lt;&gt;"TOTAL"),IF(AND('[5]INVESTIGADOR_Horas dia'!$CO137&lt;&gt;"",'[5]INVESTIGADOR_Horas dia'!$CO137&lt;&gt;0),'[5]INVESTIGADOR_Horas dia'!$CO137,""),IF($A139="TOTAL",SUM(INDIRECT("BD4:BD"&amp;ROW()-1)),""))</f>
        <v/>
      </c>
      <c r="BE139" s="3" t="str">
        <f ca="1">IF(AND($A139&lt;&gt;"",$A139&lt;&gt;"TOTAL"),IF(AND('[5]INVESTIGADOR_Horas dia'!$CQ137&lt;&gt;"",'[5]INVESTIGADOR_Horas dia'!$CQ137&lt;&gt;0),'[5]INVESTIGADOR_Horas dia'!$CQ137,""),IF($A139="TOTAL",SUM(INDIRECT("BE4:BE"&amp;ROW()-1)),""))</f>
        <v/>
      </c>
      <c r="BF139" s="3" t="str">
        <f t="shared" ca="1" si="56"/>
        <v/>
      </c>
    </row>
    <row r="140" spans="1:58" x14ac:dyDescent="0.2">
      <c r="A140" s="25" t="str">
        <f>IF('[5]INVESTIGADOR_Horas dia'!$B138&lt;&gt;"",'[5]INVESTIGADOR_Horas dia'!$B138,IF(AND('[5]INVESTIGADOR_Horas dia'!$B138="",'[5]INVESTIGADOR_Horas dia'!$B139="",'[5]INVESTIGADOR_Horas dia'!$B137=""),"","TOTAL"))</f>
        <v/>
      </c>
      <c r="B140" s="3" t="str">
        <f ca="1">IF(AND($A140&lt;&gt;"",$A140&lt;&gt;"TOTAL"),IF(AND('[5]INVESTIGADOR_Horas dia'!$C138&lt;&gt;"",'[5]INVESTIGADOR_Horas dia'!$C138&lt;&gt;0),'[5]INVESTIGADOR_Horas dia'!$C138,""),IF($A140="TOTAL",SUM(INDIRECT("B4:B"&amp;ROW()-1)),""))</f>
        <v/>
      </c>
      <c r="C140" s="3" t="str">
        <f ca="1">IF(AND($A140&lt;&gt;"",$A140&lt;&gt;"TOTAL"),IF(AND('[5]INVESTIGADOR_Horas dia'!$E138&lt;&gt;"",'[5]INVESTIGADOR_Horas dia'!$E138&lt;&gt;0),'[5]INVESTIGADOR_Horas dia'!$E138,""),IF($A140="TOTAL",SUM(INDIRECT("C4:C"&amp;ROW()-1)),""))</f>
        <v/>
      </c>
      <c r="D140" s="3" t="str">
        <f t="shared" ca="1" si="38"/>
        <v/>
      </c>
      <c r="E140" s="3" t="str">
        <f ca="1">IF(AND($A140&lt;&gt;"",$A140&lt;&gt;"TOTAL"),IF(AND('[5]INVESTIGADOR_Horas dia'!$H138&lt;&gt;"",'[5]INVESTIGADOR_Horas dia'!$H138&lt;&gt;0),'[5]INVESTIGADOR_Horas dia'!$H138,""),IF($A140="TOTAL",SUM(INDIRECT("E4:E"&amp;ROW()-1)),""))</f>
        <v/>
      </c>
      <c r="F140" s="3" t="str">
        <f ca="1">IF(AND($A140&lt;&gt;"",$A140&lt;&gt;"TOTAL"),IF(AND('[5]INVESTIGADOR_Horas dia'!$J138&lt;&gt;"",'[5]INVESTIGADOR_Horas dia'!$J138&lt;&gt;0),'[5]INVESTIGADOR_Horas dia'!$J138,""),IF($A140="TOTAL",SUM(INDIRECT("F4:F"&amp;ROW()-1)),""))</f>
        <v/>
      </c>
      <c r="G140" s="3" t="str">
        <f t="shared" ca="1" si="39"/>
        <v/>
      </c>
      <c r="H140" s="3" t="str">
        <f ca="1">IF(AND($A140&lt;&gt;"",$A140&lt;&gt;"TOTAL"),IF(AND('[5]INVESTIGADOR_Horas dia'!$M138&lt;&gt;"",'[5]INVESTIGADOR_Horas dia'!$M138&lt;&gt;0),'[5]INVESTIGADOR_Horas dia'!$M138,""),IF($A140="TOTAL",SUM(INDIRECT("H4:H"&amp;ROW()-1)),""))</f>
        <v/>
      </c>
      <c r="I140" s="3" t="str">
        <f ca="1">IF(AND($A140&lt;&gt;"",$A140&lt;&gt;"TOTAL"),IF(AND('[5]INVESTIGADOR_Horas dia'!$O138&lt;&gt;"",'[5]INVESTIGADOR_Horas dia'!$O138&lt;&gt;0),'[5]INVESTIGADOR_Horas dia'!$O138,""),IF($A140="TOTAL",SUM(INDIRECT("I4:I"&amp;ROW()-1)),""))</f>
        <v/>
      </c>
      <c r="J140" s="3" t="str">
        <f t="shared" ca="1" si="40"/>
        <v/>
      </c>
      <c r="K140" s="3" t="str">
        <f ca="1">IF(AND($A140&lt;&gt;"",$A140&lt;&gt;"TOTAL"),IF(AND('[5]INVESTIGADOR_Horas dia'!$R138&lt;&gt;"",'[5]INVESTIGADOR_Horas dia'!$R138&lt;&gt;0),'[5]INVESTIGADOR_Horas dia'!$R138,""),IF($A140="TOTAL",SUM(INDIRECT("K4:K"&amp;ROW()-1)),""))</f>
        <v/>
      </c>
      <c r="L140" s="3" t="str">
        <f ca="1">IF(AND($A140&lt;&gt;"",$A140&lt;&gt;"TOTAL"),IF(AND('[5]INVESTIGADOR_Horas dia'!$T138&lt;&gt;"",'[5]INVESTIGADOR_Horas dia'!$T138&lt;&gt;0),'[5]INVESTIGADOR_Horas dia'!$T138,""),IF($A140="TOTAL",SUM(INDIRECT("L4:L"&amp;ROW()-1)),""))</f>
        <v/>
      </c>
      <c r="M140" s="3" t="str">
        <f t="shared" ca="1" si="41"/>
        <v/>
      </c>
      <c r="N140" s="3" t="str">
        <f ca="1">IF(AND($A140&lt;&gt;"",$A140&lt;&gt;"TOTAL"),IF(AND('[5]INVESTIGADOR_Horas dia'!$W138&lt;&gt;"",'[5]INVESTIGADOR_Horas dia'!$W138&lt;&gt;0),'[5]INVESTIGADOR_Horas dia'!$W138,""),IF($A140="TOTAL",SUM(INDIRECT("N4:N"&amp;ROW()-1)),""))</f>
        <v/>
      </c>
      <c r="O140" s="3" t="str">
        <f ca="1">IF(AND($A140&lt;&gt;"",$A140&lt;&gt;"TOTAL"),IF(AND('[5]INVESTIGADOR_Horas dia'!$Y138&lt;&gt;"",'[5]INVESTIGADOR_Horas dia'!$Y138&lt;&gt;0),'[5]INVESTIGADOR_Horas dia'!$Y138,""),IF($A140="TOTAL",SUM(INDIRECT("O4:O"&amp;ROW()-1)),""))</f>
        <v/>
      </c>
      <c r="P140" s="3" t="str">
        <f t="shared" ca="1" si="42"/>
        <v/>
      </c>
      <c r="Q140" s="3" t="str">
        <f ca="1">IF(AND($A140&lt;&gt;"",$A140&lt;&gt;"TOTAL"),IF(AND('[5]INVESTIGADOR_Horas dia'!$AB138&lt;&gt;"",'[5]INVESTIGADOR_Horas dia'!$AB138&lt;&gt;0),'[5]INVESTIGADOR_Horas dia'!$AB138,""),IF($A140="TOTAL",SUM(INDIRECT("Q4:Q"&amp;ROW()-1)),""))</f>
        <v/>
      </c>
      <c r="R140" s="3" t="str">
        <f ca="1">IF(AND($A140&lt;&gt;"",$A140&lt;&gt;"TOTAL"),IF(AND('[5]INVESTIGADOR_Horas dia'!$AD138&lt;&gt;"",'[5]INVESTIGADOR_Horas dia'!$AD138&lt;&gt;0),'[5]INVESTIGADOR_Horas dia'!$AD138,""),IF($A140="TOTAL",SUM(INDIRECT("R4:R"&amp;ROW()-1)),""))</f>
        <v/>
      </c>
      <c r="S140" s="3" t="str">
        <f t="shared" ca="1" si="43"/>
        <v/>
      </c>
      <c r="T140" s="3" t="str">
        <f ca="1">IF(AND($A140&lt;&gt;"",$A140&lt;&gt;"TOTAL"),IF(AND('[5]INVESTIGADOR_Horas dia'!$AG138&lt;&gt;"",'[5]INVESTIGADOR_Horas dia'!$AG138&lt;&gt;0),'[5]INVESTIGADOR_Horas dia'!$AG138,""),IF($A140="TOTAL",SUM(INDIRECT("T4:T"&amp;ROW()-1)),""))</f>
        <v/>
      </c>
      <c r="U140" s="3" t="str">
        <f ca="1">IF(AND($A140&lt;&gt;"",$A140&lt;&gt;"TOTAL"),IF(AND('[5]INVESTIGADOR_Horas dia'!$AI138&lt;&gt;"",'[5]INVESTIGADOR_Horas dia'!$AI138&lt;&gt;0),'[5]INVESTIGADOR_Horas dia'!$AI138,""),IF($A140="TOTAL",SUM(INDIRECT("U4:U"&amp;ROW()-1)),""))</f>
        <v/>
      </c>
      <c r="V140" s="3" t="str">
        <f t="shared" ca="1" si="44"/>
        <v/>
      </c>
      <c r="W140" s="3" t="str">
        <f ca="1">IF(AND($A140&lt;&gt;"",$A140&lt;&gt;"TOTAL"),IF(AND('[5]INVESTIGADOR_Horas dia'!$AL138&lt;&gt;"",'[5]INVESTIGADOR_Horas dia'!$AL138&lt;&gt;0),'[5]INVESTIGADOR_Horas dia'!$AL138,""),IF($A140="TOTAL",SUM(INDIRECT("W4:W"&amp;ROW()-1)),""))</f>
        <v/>
      </c>
      <c r="X140" s="3" t="str">
        <f ca="1">IF(AND($A140&lt;&gt;"",$A140&lt;&gt;"TOTAL"),IF(AND('[5]INVESTIGADOR_Horas dia'!$AN138&lt;&gt;"",'[5]INVESTIGADOR_Horas dia'!$AN138&lt;&gt;0),'[5]INVESTIGADOR_Horas dia'!$AN138,""),IF($A140="TOTAL",SUM(INDIRECT("X4:X"&amp;ROW()-1)),""))</f>
        <v/>
      </c>
      <c r="Y140" s="3" t="str">
        <f t="shared" ca="1" si="45"/>
        <v/>
      </c>
      <c r="Z140" s="3" t="str">
        <f ca="1">IF(AND($A140&lt;&gt;"",$A140&lt;&gt;"TOTAL"),IF(AND('[5]INVESTIGADOR_Horas dia'!$AQ138&lt;&gt;"",'[5]INVESTIGADOR_Horas dia'!$AQ138&lt;&gt;0),'[5]INVESTIGADOR_Horas dia'!$AQ138,""),IF($A140="TOTAL",SUM(INDIRECT("Z4:Z"&amp;ROW()-1)),""))</f>
        <v/>
      </c>
      <c r="AA140" s="3" t="str">
        <f ca="1">IF(AND($A140&lt;&gt;"",$A140&lt;&gt;"TOTAL"),IF(AND('[5]INVESTIGADOR_Horas dia'!$AS138&lt;&gt;"",'[5]INVESTIGADOR_Horas dia'!$AS138&lt;&gt;0),'[5]INVESTIGADOR_Horas dia'!$AS138,""),IF($A140="TOTAL",SUM(INDIRECT("AA4:AA"&amp;ROW()-1)),""))</f>
        <v/>
      </c>
      <c r="AB140" s="3" t="str">
        <f t="shared" ca="1" si="46"/>
        <v/>
      </c>
      <c r="AC140" s="3" t="str">
        <f ca="1">IF(AND($A140&lt;&gt;"",$A140&lt;&gt;"TOTAL"),IF(AND('[5]INVESTIGADOR_Horas dia'!$AV138&lt;&gt;"",'[5]INVESTIGADOR_Horas dia'!$AV138&lt;&gt;0),'[5]INVESTIGADOR_Horas dia'!$AV138,""),IF($A140="TOTAL",SUM(INDIRECT("AC4:AC"&amp;ROW()-1)),""))</f>
        <v/>
      </c>
      <c r="AD140" s="3" t="str">
        <f ca="1">IF(AND($A140&lt;&gt;"",$A140&lt;&gt;"TOTAL"),IF(AND('[5]INVESTIGADOR_Horas dia'!$AX138&lt;&gt;"",'[5]INVESTIGADOR_Horas dia'!$AX138&lt;&gt;0),'[5]INVESTIGADOR_Horas dia'!$AX138,""),IF($A140="TOTAL",SUM(INDIRECT("AD4:AD"&amp;ROW()-1)),""))</f>
        <v/>
      </c>
      <c r="AE140" s="3" t="str">
        <f t="shared" ca="1" si="47"/>
        <v/>
      </c>
      <c r="AF140" s="3" t="str">
        <f ca="1">IF(AND($A140&lt;&gt;"",$A140&lt;&gt;"TOTAL"),IF(AND('[5]INVESTIGADOR_Horas dia'!$BA138&lt;&gt;"",'[5]INVESTIGADOR_Horas dia'!$BA138&lt;&gt;0),'[5]INVESTIGADOR_Horas dia'!$BA138,""),IF($A140="TOTAL",SUM(INDIRECT("AF4:AF"&amp;ROW()-1)),""))</f>
        <v/>
      </c>
      <c r="AG140" s="3" t="str">
        <f ca="1">IF(AND($A140&lt;&gt;"",$A140&lt;&gt;"TOTAL"),IF(AND('[5]INVESTIGADOR_Horas dia'!$BC138&lt;&gt;"",'[5]INVESTIGADOR_Horas dia'!$BC138&lt;&gt;0),'[5]INVESTIGADOR_Horas dia'!$BC138,""),IF($A140="TOTAL",SUM(INDIRECT("AG4:AG"&amp;ROW()-1)),""))</f>
        <v/>
      </c>
      <c r="AH140" s="3" t="str">
        <f t="shared" ca="1" si="48"/>
        <v/>
      </c>
      <c r="AI140" s="3" t="str">
        <f ca="1">IF(AND($A140&lt;&gt;"",$A140&lt;&gt;"TOTAL"),IF(AND('[5]INVESTIGADOR_Horas dia'!$BF138&lt;&gt;"",'[5]INVESTIGADOR_Horas dia'!$BF138&lt;&gt;0),'[5]INVESTIGADOR_Horas dia'!$BF138,""),IF($A140="TOTAL",SUM(INDIRECT("AI4:AI"&amp;ROW()-1)),""))</f>
        <v/>
      </c>
      <c r="AJ140" s="3" t="str">
        <f ca="1">IF(AND($A140&lt;&gt;"",$A140&lt;&gt;"TOTAL"),IF(AND('[5]INVESTIGADOR_Horas dia'!$BH138&lt;&gt;"",'[5]INVESTIGADOR_Horas dia'!$BH138&lt;&gt;0),'[5]INVESTIGADOR_Horas dia'!$BH138,""),IF($A140="TOTAL",SUM(INDIRECT("AJ4:AJ"&amp;ROW()-1)),""))</f>
        <v/>
      </c>
      <c r="AK140" s="3" t="str">
        <f t="shared" ca="1" si="49"/>
        <v/>
      </c>
      <c r="AL140" s="3" t="str">
        <f ca="1">IF(AND($A140&lt;&gt;"",$A140&lt;&gt;"TOTAL"),IF(AND('[5]INVESTIGADOR_Horas dia'!$BK138&lt;&gt;"",'[5]INVESTIGADOR_Horas dia'!$BK138&lt;&gt;0),'[5]INVESTIGADOR_Horas dia'!$BK138,""),IF($A140="TOTAL",SUM(INDIRECT("AL4:AL"&amp;ROW()-1)),""))</f>
        <v/>
      </c>
      <c r="AM140" s="3" t="str">
        <f ca="1">IF(AND($A140&lt;&gt;"",$A140&lt;&gt;"TOTAL"),IF(AND('[5]INVESTIGADOR_Horas dia'!$BM138&lt;&gt;"",'[5]INVESTIGADOR_Horas dia'!$BM138&lt;&gt;0),'[5]INVESTIGADOR_Horas dia'!$BM138,""),IF($A140="TOTAL",SUM(INDIRECT("AM4:AM"&amp;ROW()-1)),""))</f>
        <v/>
      </c>
      <c r="AN140" s="3" t="str">
        <f t="shared" ca="1" si="50"/>
        <v/>
      </c>
      <c r="AO140" s="3" t="str">
        <f ca="1">IF(AND($A140&lt;&gt;"",$A140&lt;&gt;"TOTAL"),IF(AND('[5]INVESTIGADOR_Horas dia'!$BP138&lt;&gt;"",'[5]INVESTIGADOR_Horas dia'!$BP138&lt;&gt;0),'[5]INVESTIGADOR_Horas dia'!$BP138,""),IF($A140="TOTAL",SUM(INDIRECT("AO4:AO"&amp;ROW()-1)),""))</f>
        <v/>
      </c>
      <c r="AP140" s="3" t="str">
        <f ca="1">IF(AND($A140&lt;&gt;"",$A140&lt;&gt;"TOTAL"),IF(AND('[5]INVESTIGADOR_Horas dia'!$BR138&lt;&gt;"",'[5]INVESTIGADOR_Horas dia'!$BR138&lt;&gt;0),'[5]INVESTIGADOR_Horas dia'!$BR138,""),IF($A140="TOTAL",SUM(INDIRECT("AP4:AP"&amp;ROW()-1)),""))</f>
        <v/>
      </c>
      <c r="AQ140" s="3" t="str">
        <f t="shared" ca="1" si="51"/>
        <v/>
      </c>
      <c r="AR140" s="3" t="str">
        <f ca="1">IF(AND($A140&lt;&gt;"",$A140&lt;&gt;"TOTAL"),IF(AND('[5]INVESTIGADOR_Horas dia'!$BU138&lt;&gt;"",'[5]INVESTIGADOR_Horas dia'!$BU138&lt;&gt;0),'[5]INVESTIGADOR_Horas dia'!$BU138,""),IF($A140="TOTAL",SUM(INDIRECT("AR4:AR"&amp;ROW()-1)),""))</f>
        <v/>
      </c>
      <c r="AS140" s="3" t="str">
        <f ca="1">IF(AND($A140&lt;&gt;"",$A140&lt;&gt;"TOTAL"),IF(AND('[5]INVESTIGADOR_Horas dia'!$BW138&lt;&gt;"",'[5]INVESTIGADOR_Horas dia'!$BW138&lt;&gt;0),'[5]INVESTIGADOR_Horas dia'!$BW138,""),IF($A140="TOTAL",SUM(INDIRECT("AS4:AS"&amp;ROW()-1)),""))</f>
        <v/>
      </c>
      <c r="AT140" s="3" t="str">
        <f t="shared" ca="1" si="52"/>
        <v/>
      </c>
      <c r="AU140" s="3" t="str">
        <f ca="1">IF(AND($A140&lt;&gt;"",$A140&lt;&gt;"TOTAL"),IF(AND('[5]INVESTIGADOR_Horas dia'!$BZ138&lt;&gt;"",'[5]INVESTIGADOR_Horas dia'!$BZ138&lt;&gt;0),'[5]INVESTIGADOR_Horas dia'!$BZ138,""),IF($A140="TOTAL",SUM(INDIRECT("AU4:AU"&amp;ROW()-1)),""))</f>
        <v/>
      </c>
      <c r="AV140" s="3" t="str">
        <f ca="1">IF(AND($A140&lt;&gt;"",$A140&lt;&gt;"TOTAL"),IF(AND('[5]INVESTIGADOR_Horas dia'!$CB138&lt;&gt;"",'[5]INVESTIGADOR_Horas dia'!$CB138&lt;&gt;0),'[5]INVESTIGADOR_Horas dia'!$CB138,""),IF($A140="TOTAL",SUM(INDIRECT("AV4:AV"&amp;ROW()-1)),""))</f>
        <v/>
      </c>
      <c r="AW140" s="3" t="str">
        <f t="shared" ca="1" si="53"/>
        <v/>
      </c>
      <c r="AX140" s="3" t="str">
        <f ca="1">IF(AND($A140&lt;&gt;"",$A140&lt;&gt;"TOTAL"),IF(AND('[5]INVESTIGADOR_Horas dia'!$CE138&lt;&gt;"",'[5]INVESTIGADOR_Horas dia'!$CE138&lt;&gt;0),'[5]INVESTIGADOR_Horas dia'!$CE138,""),IF($A140="TOTAL",SUM(INDIRECT("AX4:AX"&amp;ROW()-1)),""))</f>
        <v/>
      </c>
      <c r="AY140" s="3" t="str">
        <f ca="1">IF(AND($A140&lt;&gt;"",$A140&lt;&gt;"TOTAL"),IF(AND('[5]INVESTIGADOR_Horas dia'!$CG138&lt;&gt;"",'[5]INVESTIGADOR_Horas dia'!$CG138&lt;&gt;0),'[5]INVESTIGADOR_Horas dia'!$CG138,""),IF($A140="TOTAL",SUM(INDIRECT("AY4:AY"&amp;ROW()-1)),""))</f>
        <v/>
      </c>
      <c r="AZ140" s="3" t="str">
        <f t="shared" ca="1" si="54"/>
        <v/>
      </c>
      <c r="BA140" s="3" t="str">
        <f ca="1">IF(AND($A140&lt;&gt;"",$A140&lt;&gt;"TOTAL"),IF(AND('[5]INVESTIGADOR_Horas dia'!$CJ138&lt;&gt;"",'[5]INVESTIGADOR_Horas dia'!$CJ138&lt;&gt;0),'[5]INVESTIGADOR_Horas dia'!$CJ138,""),IF($A140="TOTAL",SUM(INDIRECT("BA4:BA"&amp;ROW()-1)),""))</f>
        <v/>
      </c>
      <c r="BB140" s="3" t="str">
        <f ca="1">IF(AND($A140&lt;&gt;"",$A140&lt;&gt;"TOTAL"),IF(AND('[5]INVESTIGADOR_Horas dia'!$CL138&lt;&gt;"",'[5]INVESTIGADOR_Horas dia'!$CL138&lt;&gt;0),'[5]INVESTIGADOR_Horas dia'!$CL138,""),IF($A140="TOTAL",SUM(INDIRECT("BB4:BB"&amp;ROW()-1)),""))</f>
        <v/>
      </c>
      <c r="BC140" s="3" t="str">
        <f t="shared" ca="1" si="55"/>
        <v/>
      </c>
      <c r="BD140" s="3" t="str">
        <f ca="1">IF(AND($A140&lt;&gt;"",$A140&lt;&gt;"TOTAL"),IF(AND('[5]INVESTIGADOR_Horas dia'!$CO138&lt;&gt;"",'[5]INVESTIGADOR_Horas dia'!$CO138&lt;&gt;0),'[5]INVESTIGADOR_Horas dia'!$CO138,""),IF($A140="TOTAL",SUM(INDIRECT("BD4:BD"&amp;ROW()-1)),""))</f>
        <v/>
      </c>
      <c r="BE140" s="3" t="str">
        <f ca="1">IF(AND($A140&lt;&gt;"",$A140&lt;&gt;"TOTAL"),IF(AND('[5]INVESTIGADOR_Horas dia'!$CQ138&lt;&gt;"",'[5]INVESTIGADOR_Horas dia'!$CQ138&lt;&gt;0),'[5]INVESTIGADOR_Horas dia'!$CQ138,""),IF($A140="TOTAL",SUM(INDIRECT("BE4:BE"&amp;ROW()-1)),""))</f>
        <v/>
      </c>
      <c r="BF140" s="3" t="str">
        <f t="shared" ca="1" si="56"/>
        <v/>
      </c>
    </row>
    <row r="141" spans="1:58" x14ac:dyDescent="0.2">
      <c r="A141" s="25" t="str">
        <f>IF('[5]INVESTIGADOR_Horas dia'!$B139&lt;&gt;"",'[5]INVESTIGADOR_Horas dia'!$B139,IF(AND('[5]INVESTIGADOR_Horas dia'!$B139="",'[5]INVESTIGADOR_Horas dia'!$B140="",'[5]INVESTIGADOR_Horas dia'!$B138=""),"","TOTAL"))</f>
        <v/>
      </c>
      <c r="B141" s="3" t="str">
        <f ca="1">IF(AND($A141&lt;&gt;"",$A141&lt;&gt;"TOTAL"),IF(AND('[5]INVESTIGADOR_Horas dia'!$C139&lt;&gt;"",'[5]INVESTIGADOR_Horas dia'!$C139&lt;&gt;0),'[5]INVESTIGADOR_Horas dia'!$C139,""),IF($A141="TOTAL",SUM(INDIRECT("B4:B"&amp;ROW()-1)),""))</f>
        <v/>
      </c>
      <c r="C141" s="3" t="str">
        <f ca="1">IF(AND($A141&lt;&gt;"",$A141&lt;&gt;"TOTAL"),IF(AND('[5]INVESTIGADOR_Horas dia'!$E139&lt;&gt;"",'[5]INVESTIGADOR_Horas dia'!$E139&lt;&gt;0),'[5]INVESTIGADOR_Horas dia'!$E139,""),IF($A141="TOTAL",SUM(INDIRECT("C4:C"&amp;ROW()-1)),""))</f>
        <v/>
      </c>
      <c r="D141" s="3" t="str">
        <f t="shared" ca="1" si="38"/>
        <v/>
      </c>
      <c r="E141" s="3" t="str">
        <f ca="1">IF(AND($A141&lt;&gt;"",$A141&lt;&gt;"TOTAL"),IF(AND('[5]INVESTIGADOR_Horas dia'!$H139&lt;&gt;"",'[5]INVESTIGADOR_Horas dia'!$H139&lt;&gt;0),'[5]INVESTIGADOR_Horas dia'!$H139,""),IF($A141="TOTAL",SUM(INDIRECT("E4:E"&amp;ROW()-1)),""))</f>
        <v/>
      </c>
      <c r="F141" s="3" t="str">
        <f ca="1">IF(AND($A141&lt;&gt;"",$A141&lt;&gt;"TOTAL"),IF(AND('[5]INVESTIGADOR_Horas dia'!$J139&lt;&gt;"",'[5]INVESTIGADOR_Horas dia'!$J139&lt;&gt;0),'[5]INVESTIGADOR_Horas dia'!$J139,""),IF($A141="TOTAL",SUM(INDIRECT("F4:F"&amp;ROW()-1)),""))</f>
        <v/>
      </c>
      <c r="G141" s="3" t="str">
        <f t="shared" ca="1" si="39"/>
        <v/>
      </c>
      <c r="H141" s="3" t="str">
        <f ca="1">IF(AND($A141&lt;&gt;"",$A141&lt;&gt;"TOTAL"),IF(AND('[5]INVESTIGADOR_Horas dia'!$M139&lt;&gt;"",'[5]INVESTIGADOR_Horas dia'!$M139&lt;&gt;0),'[5]INVESTIGADOR_Horas dia'!$M139,""),IF($A141="TOTAL",SUM(INDIRECT("H4:H"&amp;ROW()-1)),""))</f>
        <v/>
      </c>
      <c r="I141" s="3" t="str">
        <f ca="1">IF(AND($A141&lt;&gt;"",$A141&lt;&gt;"TOTAL"),IF(AND('[5]INVESTIGADOR_Horas dia'!$O139&lt;&gt;"",'[5]INVESTIGADOR_Horas dia'!$O139&lt;&gt;0),'[5]INVESTIGADOR_Horas dia'!$O139,""),IF($A141="TOTAL",SUM(INDIRECT("I4:I"&amp;ROW()-1)),""))</f>
        <v/>
      </c>
      <c r="J141" s="3" t="str">
        <f t="shared" ca="1" si="40"/>
        <v/>
      </c>
      <c r="K141" s="3" t="str">
        <f ca="1">IF(AND($A141&lt;&gt;"",$A141&lt;&gt;"TOTAL"),IF(AND('[5]INVESTIGADOR_Horas dia'!$R139&lt;&gt;"",'[5]INVESTIGADOR_Horas dia'!$R139&lt;&gt;0),'[5]INVESTIGADOR_Horas dia'!$R139,""),IF($A141="TOTAL",SUM(INDIRECT("K4:K"&amp;ROW()-1)),""))</f>
        <v/>
      </c>
      <c r="L141" s="3" t="str">
        <f ca="1">IF(AND($A141&lt;&gt;"",$A141&lt;&gt;"TOTAL"),IF(AND('[5]INVESTIGADOR_Horas dia'!$T139&lt;&gt;"",'[5]INVESTIGADOR_Horas dia'!$T139&lt;&gt;0),'[5]INVESTIGADOR_Horas dia'!$T139,""),IF($A141="TOTAL",SUM(INDIRECT("L4:L"&amp;ROW()-1)),""))</f>
        <v/>
      </c>
      <c r="M141" s="3" t="str">
        <f t="shared" ca="1" si="41"/>
        <v/>
      </c>
      <c r="N141" s="3" t="str">
        <f ca="1">IF(AND($A141&lt;&gt;"",$A141&lt;&gt;"TOTAL"),IF(AND('[5]INVESTIGADOR_Horas dia'!$W139&lt;&gt;"",'[5]INVESTIGADOR_Horas dia'!$W139&lt;&gt;0),'[5]INVESTIGADOR_Horas dia'!$W139,""),IF($A141="TOTAL",SUM(INDIRECT("N4:N"&amp;ROW()-1)),""))</f>
        <v/>
      </c>
      <c r="O141" s="3" t="str">
        <f ca="1">IF(AND($A141&lt;&gt;"",$A141&lt;&gt;"TOTAL"),IF(AND('[5]INVESTIGADOR_Horas dia'!$Y139&lt;&gt;"",'[5]INVESTIGADOR_Horas dia'!$Y139&lt;&gt;0),'[5]INVESTIGADOR_Horas dia'!$Y139,""),IF($A141="TOTAL",SUM(INDIRECT("O4:O"&amp;ROW()-1)),""))</f>
        <v/>
      </c>
      <c r="P141" s="3" t="str">
        <f t="shared" ca="1" si="42"/>
        <v/>
      </c>
      <c r="Q141" s="3" t="str">
        <f ca="1">IF(AND($A141&lt;&gt;"",$A141&lt;&gt;"TOTAL"),IF(AND('[5]INVESTIGADOR_Horas dia'!$AB139&lt;&gt;"",'[5]INVESTIGADOR_Horas dia'!$AB139&lt;&gt;0),'[5]INVESTIGADOR_Horas dia'!$AB139,""),IF($A141="TOTAL",SUM(INDIRECT("Q4:Q"&amp;ROW()-1)),""))</f>
        <v/>
      </c>
      <c r="R141" s="3" t="str">
        <f ca="1">IF(AND($A141&lt;&gt;"",$A141&lt;&gt;"TOTAL"),IF(AND('[5]INVESTIGADOR_Horas dia'!$AD139&lt;&gt;"",'[5]INVESTIGADOR_Horas dia'!$AD139&lt;&gt;0),'[5]INVESTIGADOR_Horas dia'!$AD139,""),IF($A141="TOTAL",SUM(INDIRECT("R4:R"&amp;ROW()-1)),""))</f>
        <v/>
      </c>
      <c r="S141" s="3" t="str">
        <f t="shared" ca="1" si="43"/>
        <v/>
      </c>
      <c r="T141" s="3" t="str">
        <f ca="1">IF(AND($A141&lt;&gt;"",$A141&lt;&gt;"TOTAL"),IF(AND('[5]INVESTIGADOR_Horas dia'!$AG139&lt;&gt;"",'[5]INVESTIGADOR_Horas dia'!$AG139&lt;&gt;0),'[5]INVESTIGADOR_Horas dia'!$AG139,""),IF($A141="TOTAL",SUM(INDIRECT("T4:T"&amp;ROW()-1)),""))</f>
        <v/>
      </c>
      <c r="U141" s="3" t="str">
        <f ca="1">IF(AND($A141&lt;&gt;"",$A141&lt;&gt;"TOTAL"),IF(AND('[5]INVESTIGADOR_Horas dia'!$AI139&lt;&gt;"",'[5]INVESTIGADOR_Horas dia'!$AI139&lt;&gt;0),'[5]INVESTIGADOR_Horas dia'!$AI139,""),IF($A141="TOTAL",SUM(INDIRECT("U4:U"&amp;ROW()-1)),""))</f>
        <v/>
      </c>
      <c r="V141" s="3" t="str">
        <f t="shared" ca="1" si="44"/>
        <v/>
      </c>
      <c r="W141" s="3" t="str">
        <f ca="1">IF(AND($A141&lt;&gt;"",$A141&lt;&gt;"TOTAL"),IF(AND('[5]INVESTIGADOR_Horas dia'!$AL139&lt;&gt;"",'[5]INVESTIGADOR_Horas dia'!$AL139&lt;&gt;0),'[5]INVESTIGADOR_Horas dia'!$AL139,""),IF($A141="TOTAL",SUM(INDIRECT("W4:W"&amp;ROW()-1)),""))</f>
        <v/>
      </c>
      <c r="X141" s="3" t="str">
        <f ca="1">IF(AND($A141&lt;&gt;"",$A141&lt;&gt;"TOTAL"),IF(AND('[5]INVESTIGADOR_Horas dia'!$AN139&lt;&gt;"",'[5]INVESTIGADOR_Horas dia'!$AN139&lt;&gt;0),'[5]INVESTIGADOR_Horas dia'!$AN139,""),IF($A141="TOTAL",SUM(INDIRECT("X4:X"&amp;ROW()-1)),""))</f>
        <v/>
      </c>
      <c r="Y141" s="3" t="str">
        <f t="shared" ca="1" si="45"/>
        <v/>
      </c>
      <c r="Z141" s="3" t="str">
        <f ca="1">IF(AND($A141&lt;&gt;"",$A141&lt;&gt;"TOTAL"),IF(AND('[5]INVESTIGADOR_Horas dia'!$AQ139&lt;&gt;"",'[5]INVESTIGADOR_Horas dia'!$AQ139&lt;&gt;0),'[5]INVESTIGADOR_Horas dia'!$AQ139,""),IF($A141="TOTAL",SUM(INDIRECT("Z4:Z"&amp;ROW()-1)),""))</f>
        <v/>
      </c>
      <c r="AA141" s="3" t="str">
        <f ca="1">IF(AND($A141&lt;&gt;"",$A141&lt;&gt;"TOTAL"),IF(AND('[5]INVESTIGADOR_Horas dia'!$AS139&lt;&gt;"",'[5]INVESTIGADOR_Horas dia'!$AS139&lt;&gt;0),'[5]INVESTIGADOR_Horas dia'!$AS139,""),IF($A141="TOTAL",SUM(INDIRECT("AA4:AA"&amp;ROW()-1)),""))</f>
        <v/>
      </c>
      <c r="AB141" s="3" t="str">
        <f t="shared" ca="1" si="46"/>
        <v/>
      </c>
      <c r="AC141" s="3" t="str">
        <f ca="1">IF(AND($A141&lt;&gt;"",$A141&lt;&gt;"TOTAL"),IF(AND('[5]INVESTIGADOR_Horas dia'!$AV139&lt;&gt;"",'[5]INVESTIGADOR_Horas dia'!$AV139&lt;&gt;0),'[5]INVESTIGADOR_Horas dia'!$AV139,""),IF($A141="TOTAL",SUM(INDIRECT("AC4:AC"&amp;ROW()-1)),""))</f>
        <v/>
      </c>
      <c r="AD141" s="3" t="str">
        <f ca="1">IF(AND($A141&lt;&gt;"",$A141&lt;&gt;"TOTAL"),IF(AND('[5]INVESTIGADOR_Horas dia'!$AX139&lt;&gt;"",'[5]INVESTIGADOR_Horas dia'!$AX139&lt;&gt;0),'[5]INVESTIGADOR_Horas dia'!$AX139,""),IF($A141="TOTAL",SUM(INDIRECT("AD4:AD"&amp;ROW()-1)),""))</f>
        <v/>
      </c>
      <c r="AE141" s="3" t="str">
        <f t="shared" ca="1" si="47"/>
        <v/>
      </c>
      <c r="AF141" s="3" t="str">
        <f ca="1">IF(AND($A141&lt;&gt;"",$A141&lt;&gt;"TOTAL"),IF(AND('[5]INVESTIGADOR_Horas dia'!$BA139&lt;&gt;"",'[5]INVESTIGADOR_Horas dia'!$BA139&lt;&gt;0),'[5]INVESTIGADOR_Horas dia'!$BA139,""),IF($A141="TOTAL",SUM(INDIRECT("AF4:AF"&amp;ROW()-1)),""))</f>
        <v/>
      </c>
      <c r="AG141" s="3" t="str">
        <f ca="1">IF(AND($A141&lt;&gt;"",$A141&lt;&gt;"TOTAL"),IF(AND('[5]INVESTIGADOR_Horas dia'!$BC139&lt;&gt;"",'[5]INVESTIGADOR_Horas dia'!$BC139&lt;&gt;0),'[5]INVESTIGADOR_Horas dia'!$BC139,""),IF($A141="TOTAL",SUM(INDIRECT("AG4:AG"&amp;ROW()-1)),""))</f>
        <v/>
      </c>
      <c r="AH141" s="3" t="str">
        <f t="shared" ca="1" si="48"/>
        <v/>
      </c>
      <c r="AI141" s="3" t="str">
        <f ca="1">IF(AND($A141&lt;&gt;"",$A141&lt;&gt;"TOTAL"),IF(AND('[5]INVESTIGADOR_Horas dia'!$BF139&lt;&gt;"",'[5]INVESTIGADOR_Horas dia'!$BF139&lt;&gt;0),'[5]INVESTIGADOR_Horas dia'!$BF139,""),IF($A141="TOTAL",SUM(INDIRECT("AI4:AI"&amp;ROW()-1)),""))</f>
        <v/>
      </c>
      <c r="AJ141" s="3" t="str">
        <f ca="1">IF(AND($A141&lt;&gt;"",$A141&lt;&gt;"TOTAL"),IF(AND('[5]INVESTIGADOR_Horas dia'!$BH139&lt;&gt;"",'[5]INVESTIGADOR_Horas dia'!$BH139&lt;&gt;0),'[5]INVESTIGADOR_Horas dia'!$BH139,""),IF($A141="TOTAL",SUM(INDIRECT("AJ4:AJ"&amp;ROW()-1)),""))</f>
        <v/>
      </c>
      <c r="AK141" s="3" t="str">
        <f t="shared" ca="1" si="49"/>
        <v/>
      </c>
      <c r="AL141" s="3" t="str">
        <f ca="1">IF(AND($A141&lt;&gt;"",$A141&lt;&gt;"TOTAL"),IF(AND('[5]INVESTIGADOR_Horas dia'!$BK139&lt;&gt;"",'[5]INVESTIGADOR_Horas dia'!$BK139&lt;&gt;0),'[5]INVESTIGADOR_Horas dia'!$BK139,""),IF($A141="TOTAL",SUM(INDIRECT("AL4:AL"&amp;ROW()-1)),""))</f>
        <v/>
      </c>
      <c r="AM141" s="3" t="str">
        <f ca="1">IF(AND($A141&lt;&gt;"",$A141&lt;&gt;"TOTAL"),IF(AND('[5]INVESTIGADOR_Horas dia'!$BM139&lt;&gt;"",'[5]INVESTIGADOR_Horas dia'!$BM139&lt;&gt;0),'[5]INVESTIGADOR_Horas dia'!$BM139,""),IF($A141="TOTAL",SUM(INDIRECT("AM4:AM"&amp;ROW()-1)),""))</f>
        <v/>
      </c>
      <c r="AN141" s="3" t="str">
        <f t="shared" ca="1" si="50"/>
        <v/>
      </c>
      <c r="AO141" s="3" t="str">
        <f ca="1">IF(AND($A141&lt;&gt;"",$A141&lt;&gt;"TOTAL"),IF(AND('[5]INVESTIGADOR_Horas dia'!$BP139&lt;&gt;"",'[5]INVESTIGADOR_Horas dia'!$BP139&lt;&gt;0),'[5]INVESTIGADOR_Horas dia'!$BP139,""),IF($A141="TOTAL",SUM(INDIRECT("AO4:AO"&amp;ROW()-1)),""))</f>
        <v/>
      </c>
      <c r="AP141" s="3" t="str">
        <f ca="1">IF(AND($A141&lt;&gt;"",$A141&lt;&gt;"TOTAL"),IF(AND('[5]INVESTIGADOR_Horas dia'!$BR139&lt;&gt;"",'[5]INVESTIGADOR_Horas dia'!$BR139&lt;&gt;0),'[5]INVESTIGADOR_Horas dia'!$BR139,""),IF($A141="TOTAL",SUM(INDIRECT("AP4:AP"&amp;ROW()-1)),""))</f>
        <v/>
      </c>
      <c r="AQ141" s="3" t="str">
        <f t="shared" ca="1" si="51"/>
        <v/>
      </c>
      <c r="AR141" s="3" t="str">
        <f ca="1">IF(AND($A141&lt;&gt;"",$A141&lt;&gt;"TOTAL"),IF(AND('[5]INVESTIGADOR_Horas dia'!$BU139&lt;&gt;"",'[5]INVESTIGADOR_Horas dia'!$BU139&lt;&gt;0),'[5]INVESTIGADOR_Horas dia'!$BU139,""),IF($A141="TOTAL",SUM(INDIRECT("AR4:AR"&amp;ROW()-1)),""))</f>
        <v/>
      </c>
      <c r="AS141" s="3" t="str">
        <f ca="1">IF(AND($A141&lt;&gt;"",$A141&lt;&gt;"TOTAL"),IF(AND('[5]INVESTIGADOR_Horas dia'!$BW139&lt;&gt;"",'[5]INVESTIGADOR_Horas dia'!$BW139&lt;&gt;0),'[5]INVESTIGADOR_Horas dia'!$BW139,""),IF($A141="TOTAL",SUM(INDIRECT("AS4:AS"&amp;ROW()-1)),""))</f>
        <v/>
      </c>
      <c r="AT141" s="3" t="str">
        <f t="shared" ca="1" si="52"/>
        <v/>
      </c>
      <c r="AU141" s="3" t="str">
        <f ca="1">IF(AND($A141&lt;&gt;"",$A141&lt;&gt;"TOTAL"),IF(AND('[5]INVESTIGADOR_Horas dia'!$BZ139&lt;&gt;"",'[5]INVESTIGADOR_Horas dia'!$BZ139&lt;&gt;0),'[5]INVESTIGADOR_Horas dia'!$BZ139,""),IF($A141="TOTAL",SUM(INDIRECT("AU4:AU"&amp;ROW()-1)),""))</f>
        <v/>
      </c>
      <c r="AV141" s="3" t="str">
        <f ca="1">IF(AND($A141&lt;&gt;"",$A141&lt;&gt;"TOTAL"),IF(AND('[5]INVESTIGADOR_Horas dia'!$CB139&lt;&gt;"",'[5]INVESTIGADOR_Horas dia'!$CB139&lt;&gt;0),'[5]INVESTIGADOR_Horas dia'!$CB139,""),IF($A141="TOTAL",SUM(INDIRECT("AV4:AV"&amp;ROW()-1)),""))</f>
        <v/>
      </c>
      <c r="AW141" s="3" t="str">
        <f t="shared" ca="1" si="53"/>
        <v/>
      </c>
      <c r="AX141" s="3" t="str">
        <f ca="1">IF(AND($A141&lt;&gt;"",$A141&lt;&gt;"TOTAL"),IF(AND('[5]INVESTIGADOR_Horas dia'!$CE139&lt;&gt;"",'[5]INVESTIGADOR_Horas dia'!$CE139&lt;&gt;0),'[5]INVESTIGADOR_Horas dia'!$CE139,""),IF($A141="TOTAL",SUM(INDIRECT("AX4:AX"&amp;ROW()-1)),""))</f>
        <v/>
      </c>
      <c r="AY141" s="3" t="str">
        <f ca="1">IF(AND($A141&lt;&gt;"",$A141&lt;&gt;"TOTAL"),IF(AND('[5]INVESTIGADOR_Horas dia'!$CG139&lt;&gt;"",'[5]INVESTIGADOR_Horas dia'!$CG139&lt;&gt;0),'[5]INVESTIGADOR_Horas dia'!$CG139,""),IF($A141="TOTAL",SUM(INDIRECT("AY4:AY"&amp;ROW()-1)),""))</f>
        <v/>
      </c>
      <c r="AZ141" s="3" t="str">
        <f t="shared" ca="1" si="54"/>
        <v/>
      </c>
      <c r="BA141" s="3" t="str">
        <f ca="1">IF(AND($A141&lt;&gt;"",$A141&lt;&gt;"TOTAL"),IF(AND('[5]INVESTIGADOR_Horas dia'!$CJ139&lt;&gt;"",'[5]INVESTIGADOR_Horas dia'!$CJ139&lt;&gt;0),'[5]INVESTIGADOR_Horas dia'!$CJ139,""),IF($A141="TOTAL",SUM(INDIRECT("BA4:BA"&amp;ROW()-1)),""))</f>
        <v/>
      </c>
      <c r="BB141" s="3" t="str">
        <f ca="1">IF(AND($A141&lt;&gt;"",$A141&lt;&gt;"TOTAL"),IF(AND('[5]INVESTIGADOR_Horas dia'!$CL139&lt;&gt;"",'[5]INVESTIGADOR_Horas dia'!$CL139&lt;&gt;0),'[5]INVESTIGADOR_Horas dia'!$CL139,""),IF($A141="TOTAL",SUM(INDIRECT("BB4:BB"&amp;ROW()-1)),""))</f>
        <v/>
      </c>
      <c r="BC141" s="3" t="str">
        <f t="shared" ca="1" si="55"/>
        <v/>
      </c>
      <c r="BD141" s="3" t="str">
        <f ca="1">IF(AND($A141&lt;&gt;"",$A141&lt;&gt;"TOTAL"),IF(AND('[5]INVESTIGADOR_Horas dia'!$CO139&lt;&gt;"",'[5]INVESTIGADOR_Horas dia'!$CO139&lt;&gt;0),'[5]INVESTIGADOR_Horas dia'!$CO139,""),IF($A141="TOTAL",SUM(INDIRECT("BD4:BD"&amp;ROW()-1)),""))</f>
        <v/>
      </c>
      <c r="BE141" s="3" t="str">
        <f ca="1">IF(AND($A141&lt;&gt;"",$A141&lt;&gt;"TOTAL"),IF(AND('[5]INVESTIGADOR_Horas dia'!$CQ139&lt;&gt;"",'[5]INVESTIGADOR_Horas dia'!$CQ139&lt;&gt;0),'[5]INVESTIGADOR_Horas dia'!$CQ139,""),IF($A141="TOTAL",SUM(INDIRECT("BE4:BE"&amp;ROW()-1)),""))</f>
        <v/>
      </c>
      <c r="BF141" s="3" t="str">
        <f t="shared" ca="1" si="56"/>
        <v/>
      </c>
    </row>
    <row r="142" spans="1:58" x14ac:dyDescent="0.2">
      <c r="A142" s="25" t="str">
        <f>IF('[5]INVESTIGADOR_Horas dia'!$B140&lt;&gt;"",'[5]INVESTIGADOR_Horas dia'!$B140,IF(AND('[5]INVESTIGADOR_Horas dia'!$B140="",'[5]INVESTIGADOR_Horas dia'!$B141="",'[5]INVESTIGADOR_Horas dia'!$B139=""),"","TOTAL"))</f>
        <v/>
      </c>
      <c r="B142" s="3" t="str">
        <f ca="1">IF(AND($A142&lt;&gt;"",$A142&lt;&gt;"TOTAL"),IF(AND('[5]INVESTIGADOR_Horas dia'!$C140&lt;&gt;"",'[5]INVESTIGADOR_Horas dia'!$C140&lt;&gt;0),'[5]INVESTIGADOR_Horas dia'!$C140,""),IF($A142="TOTAL",SUM(INDIRECT("B4:B"&amp;ROW()-1)),""))</f>
        <v/>
      </c>
      <c r="C142" s="3" t="str">
        <f ca="1">IF(AND($A142&lt;&gt;"",$A142&lt;&gt;"TOTAL"),IF(AND('[5]INVESTIGADOR_Horas dia'!$E140&lt;&gt;"",'[5]INVESTIGADOR_Horas dia'!$E140&lt;&gt;0),'[5]INVESTIGADOR_Horas dia'!$E140,""),IF($A142="TOTAL",SUM(INDIRECT("C4:C"&amp;ROW()-1)),""))</f>
        <v/>
      </c>
      <c r="D142" s="3" t="str">
        <f t="shared" ca="1" si="38"/>
        <v/>
      </c>
      <c r="E142" s="3" t="str">
        <f ca="1">IF(AND($A142&lt;&gt;"",$A142&lt;&gt;"TOTAL"),IF(AND('[5]INVESTIGADOR_Horas dia'!$H140&lt;&gt;"",'[5]INVESTIGADOR_Horas dia'!$H140&lt;&gt;0),'[5]INVESTIGADOR_Horas dia'!$H140,""),IF($A142="TOTAL",SUM(INDIRECT("E4:E"&amp;ROW()-1)),""))</f>
        <v/>
      </c>
      <c r="F142" s="3" t="str">
        <f ca="1">IF(AND($A142&lt;&gt;"",$A142&lt;&gt;"TOTAL"),IF(AND('[5]INVESTIGADOR_Horas dia'!$J140&lt;&gt;"",'[5]INVESTIGADOR_Horas dia'!$J140&lt;&gt;0),'[5]INVESTIGADOR_Horas dia'!$J140,""),IF($A142="TOTAL",SUM(INDIRECT("F4:F"&amp;ROW()-1)),""))</f>
        <v/>
      </c>
      <c r="G142" s="3" t="str">
        <f t="shared" ca="1" si="39"/>
        <v/>
      </c>
      <c r="H142" s="3" t="str">
        <f ca="1">IF(AND($A142&lt;&gt;"",$A142&lt;&gt;"TOTAL"),IF(AND('[5]INVESTIGADOR_Horas dia'!$M140&lt;&gt;"",'[5]INVESTIGADOR_Horas dia'!$M140&lt;&gt;0),'[5]INVESTIGADOR_Horas dia'!$M140,""),IF($A142="TOTAL",SUM(INDIRECT("H4:H"&amp;ROW()-1)),""))</f>
        <v/>
      </c>
      <c r="I142" s="3" t="str">
        <f ca="1">IF(AND($A142&lt;&gt;"",$A142&lt;&gt;"TOTAL"),IF(AND('[5]INVESTIGADOR_Horas dia'!$O140&lt;&gt;"",'[5]INVESTIGADOR_Horas dia'!$O140&lt;&gt;0),'[5]INVESTIGADOR_Horas dia'!$O140,""),IF($A142="TOTAL",SUM(INDIRECT("I4:I"&amp;ROW()-1)),""))</f>
        <v/>
      </c>
      <c r="J142" s="3" t="str">
        <f t="shared" ca="1" si="40"/>
        <v/>
      </c>
      <c r="K142" s="3" t="str">
        <f ca="1">IF(AND($A142&lt;&gt;"",$A142&lt;&gt;"TOTAL"),IF(AND('[5]INVESTIGADOR_Horas dia'!$R140&lt;&gt;"",'[5]INVESTIGADOR_Horas dia'!$R140&lt;&gt;0),'[5]INVESTIGADOR_Horas dia'!$R140,""),IF($A142="TOTAL",SUM(INDIRECT("K4:K"&amp;ROW()-1)),""))</f>
        <v/>
      </c>
      <c r="L142" s="3" t="str">
        <f ca="1">IF(AND($A142&lt;&gt;"",$A142&lt;&gt;"TOTAL"),IF(AND('[5]INVESTIGADOR_Horas dia'!$T140&lt;&gt;"",'[5]INVESTIGADOR_Horas dia'!$T140&lt;&gt;0),'[5]INVESTIGADOR_Horas dia'!$T140,""),IF($A142="TOTAL",SUM(INDIRECT("L4:L"&amp;ROW()-1)),""))</f>
        <v/>
      </c>
      <c r="M142" s="3" t="str">
        <f t="shared" ca="1" si="41"/>
        <v/>
      </c>
      <c r="N142" s="3" t="str">
        <f ca="1">IF(AND($A142&lt;&gt;"",$A142&lt;&gt;"TOTAL"),IF(AND('[5]INVESTIGADOR_Horas dia'!$W140&lt;&gt;"",'[5]INVESTIGADOR_Horas dia'!$W140&lt;&gt;0),'[5]INVESTIGADOR_Horas dia'!$W140,""),IF($A142="TOTAL",SUM(INDIRECT("N4:N"&amp;ROW()-1)),""))</f>
        <v/>
      </c>
      <c r="O142" s="3" t="str">
        <f ca="1">IF(AND($A142&lt;&gt;"",$A142&lt;&gt;"TOTAL"),IF(AND('[5]INVESTIGADOR_Horas dia'!$Y140&lt;&gt;"",'[5]INVESTIGADOR_Horas dia'!$Y140&lt;&gt;0),'[5]INVESTIGADOR_Horas dia'!$Y140,""),IF($A142="TOTAL",SUM(INDIRECT("O4:O"&amp;ROW()-1)),""))</f>
        <v/>
      </c>
      <c r="P142" s="3" t="str">
        <f t="shared" ca="1" si="42"/>
        <v/>
      </c>
      <c r="Q142" s="3" t="str">
        <f ca="1">IF(AND($A142&lt;&gt;"",$A142&lt;&gt;"TOTAL"),IF(AND('[5]INVESTIGADOR_Horas dia'!$AB140&lt;&gt;"",'[5]INVESTIGADOR_Horas dia'!$AB140&lt;&gt;0),'[5]INVESTIGADOR_Horas dia'!$AB140,""),IF($A142="TOTAL",SUM(INDIRECT("Q4:Q"&amp;ROW()-1)),""))</f>
        <v/>
      </c>
      <c r="R142" s="3" t="str">
        <f ca="1">IF(AND($A142&lt;&gt;"",$A142&lt;&gt;"TOTAL"),IF(AND('[5]INVESTIGADOR_Horas dia'!$AD140&lt;&gt;"",'[5]INVESTIGADOR_Horas dia'!$AD140&lt;&gt;0),'[5]INVESTIGADOR_Horas dia'!$AD140,""),IF($A142="TOTAL",SUM(INDIRECT("R4:R"&amp;ROW()-1)),""))</f>
        <v/>
      </c>
      <c r="S142" s="3" t="str">
        <f t="shared" ca="1" si="43"/>
        <v/>
      </c>
      <c r="T142" s="3" t="str">
        <f ca="1">IF(AND($A142&lt;&gt;"",$A142&lt;&gt;"TOTAL"),IF(AND('[5]INVESTIGADOR_Horas dia'!$AG140&lt;&gt;"",'[5]INVESTIGADOR_Horas dia'!$AG140&lt;&gt;0),'[5]INVESTIGADOR_Horas dia'!$AG140,""),IF($A142="TOTAL",SUM(INDIRECT("T4:T"&amp;ROW()-1)),""))</f>
        <v/>
      </c>
      <c r="U142" s="3" t="str">
        <f ca="1">IF(AND($A142&lt;&gt;"",$A142&lt;&gt;"TOTAL"),IF(AND('[5]INVESTIGADOR_Horas dia'!$AI140&lt;&gt;"",'[5]INVESTIGADOR_Horas dia'!$AI140&lt;&gt;0),'[5]INVESTIGADOR_Horas dia'!$AI140,""),IF($A142="TOTAL",SUM(INDIRECT("U4:U"&amp;ROW()-1)),""))</f>
        <v/>
      </c>
      <c r="V142" s="3" t="str">
        <f t="shared" ca="1" si="44"/>
        <v/>
      </c>
      <c r="W142" s="3" t="str">
        <f ca="1">IF(AND($A142&lt;&gt;"",$A142&lt;&gt;"TOTAL"),IF(AND('[5]INVESTIGADOR_Horas dia'!$AL140&lt;&gt;"",'[5]INVESTIGADOR_Horas dia'!$AL140&lt;&gt;0),'[5]INVESTIGADOR_Horas dia'!$AL140,""),IF($A142="TOTAL",SUM(INDIRECT("W4:W"&amp;ROW()-1)),""))</f>
        <v/>
      </c>
      <c r="X142" s="3" t="str">
        <f ca="1">IF(AND($A142&lt;&gt;"",$A142&lt;&gt;"TOTAL"),IF(AND('[5]INVESTIGADOR_Horas dia'!$AN140&lt;&gt;"",'[5]INVESTIGADOR_Horas dia'!$AN140&lt;&gt;0),'[5]INVESTIGADOR_Horas dia'!$AN140,""),IF($A142="TOTAL",SUM(INDIRECT("X4:X"&amp;ROW()-1)),""))</f>
        <v/>
      </c>
      <c r="Y142" s="3" t="str">
        <f t="shared" ca="1" si="45"/>
        <v/>
      </c>
      <c r="Z142" s="3" t="str">
        <f ca="1">IF(AND($A142&lt;&gt;"",$A142&lt;&gt;"TOTAL"),IF(AND('[5]INVESTIGADOR_Horas dia'!$AQ140&lt;&gt;"",'[5]INVESTIGADOR_Horas dia'!$AQ140&lt;&gt;0),'[5]INVESTIGADOR_Horas dia'!$AQ140,""),IF($A142="TOTAL",SUM(INDIRECT("Z4:Z"&amp;ROW()-1)),""))</f>
        <v/>
      </c>
      <c r="AA142" s="3" t="str">
        <f ca="1">IF(AND($A142&lt;&gt;"",$A142&lt;&gt;"TOTAL"),IF(AND('[5]INVESTIGADOR_Horas dia'!$AS140&lt;&gt;"",'[5]INVESTIGADOR_Horas dia'!$AS140&lt;&gt;0),'[5]INVESTIGADOR_Horas dia'!$AS140,""),IF($A142="TOTAL",SUM(INDIRECT("AA4:AA"&amp;ROW()-1)),""))</f>
        <v/>
      </c>
      <c r="AB142" s="3" t="str">
        <f t="shared" ca="1" si="46"/>
        <v/>
      </c>
      <c r="AC142" s="3" t="str">
        <f ca="1">IF(AND($A142&lt;&gt;"",$A142&lt;&gt;"TOTAL"),IF(AND('[5]INVESTIGADOR_Horas dia'!$AV140&lt;&gt;"",'[5]INVESTIGADOR_Horas dia'!$AV140&lt;&gt;0),'[5]INVESTIGADOR_Horas dia'!$AV140,""),IF($A142="TOTAL",SUM(INDIRECT("AC4:AC"&amp;ROW()-1)),""))</f>
        <v/>
      </c>
      <c r="AD142" s="3" t="str">
        <f ca="1">IF(AND($A142&lt;&gt;"",$A142&lt;&gt;"TOTAL"),IF(AND('[5]INVESTIGADOR_Horas dia'!$AX140&lt;&gt;"",'[5]INVESTIGADOR_Horas dia'!$AX140&lt;&gt;0),'[5]INVESTIGADOR_Horas dia'!$AX140,""),IF($A142="TOTAL",SUM(INDIRECT("AD4:AD"&amp;ROW()-1)),""))</f>
        <v/>
      </c>
      <c r="AE142" s="3" t="str">
        <f t="shared" ca="1" si="47"/>
        <v/>
      </c>
      <c r="AF142" s="3" t="str">
        <f ca="1">IF(AND($A142&lt;&gt;"",$A142&lt;&gt;"TOTAL"),IF(AND('[5]INVESTIGADOR_Horas dia'!$BA140&lt;&gt;"",'[5]INVESTIGADOR_Horas dia'!$BA140&lt;&gt;0),'[5]INVESTIGADOR_Horas dia'!$BA140,""),IF($A142="TOTAL",SUM(INDIRECT("AF4:AF"&amp;ROW()-1)),""))</f>
        <v/>
      </c>
      <c r="AG142" s="3" t="str">
        <f ca="1">IF(AND($A142&lt;&gt;"",$A142&lt;&gt;"TOTAL"),IF(AND('[5]INVESTIGADOR_Horas dia'!$BC140&lt;&gt;"",'[5]INVESTIGADOR_Horas dia'!$BC140&lt;&gt;0),'[5]INVESTIGADOR_Horas dia'!$BC140,""),IF($A142="TOTAL",SUM(INDIRECT("AG4:AG"&amp;ROW()-1)),""))</f>
        <v/>
      </c>
      <c r="AH142" s="3" t="str">
        <f t="shared" ca="1" si="48"/>
        <v/>
      </c>
      <c r="AI142" s="3" t="str">
        <f ca="1">IF(AND($A142&lt;&gt;"",$A142&lt;&gt;"TOTAL"),IF(AND('[5]INVESTIGADOR_Horas dia'!$BF140&lt;&gt;"",'[5]INVESTIGADOR_Horas dia'!$BF140&lt;&gt;0),'[5]INVESTIGADOR_Horas dia'!$BF140,""),IF($A142="TOTAL",SUM(INDIRECT("AI4:AI"&amp;ROW()-1)),""))</f>
        <v/>
      </c>
      <c r="AJ142" s="3" t="str">
        <f ca="1">IF(AND($A142&lt;&gt;"",$A142&lt;&gt;"TOTAL"),IF(AND('[5]INVESTIGADOR_Horas dia'!$BH140&lt;&gt;"",'[5]INVESTIGADOR_Horas dia'!$BH140&lt;&gt;0),'[5]INVESTIGADOR_Horas dia'!$BH140,""),IF($A142="TOTAL",SUM(INDIRECT("AJ4:AJ"&amp;ROW()-1)),""))</f>
        <v/>
      </c>
      <c r="AK142" s="3" t="str">
        <f t="shared" ca="1" si="49"/>
        <v/>
      </c>
      <c r="AL142" s="3" t="str">
        <f ca="1">IF(AND($A142&lt;&gt;"",$A142&lt;&gt;"TOTAL"),IF(AND('[5]INVESTIGADOR_Horas dia'!$BK140&lt;&gt;"",'[5]INVESTIGADOR_Horas dia'!$BK140&lt;&gt;0),'[5]INVESTIGADOR_Horas dia'!$BK140,""),IF($A142="TOTAL",SUM(INDIRECT("AL4:AL"&amp;ROW()-1)),""))</f>
        <v/>
      </c>
      <c r="AM142" s="3" t="str">
        <f ca="1">IF(AND($A142&lt;&gt;"",$A142&lt;&gt;"TOTAL"),IF(AND('[5]INVESTIGADOR_Horas dia'!$BM140&lt;&gt;"",'[5]INVESTIGADOR_Horas dia'!$BM140&lt;&gt;0),'[5]INVESTIGADOR_Horas dia'!$BM140,""),IF($A142="TOTAL",SUM(INDIRECT("AM4:AM"&amp;ROW()-1)),""))</f>
        <v/>
      </c>
      <c r="AN142" s="3" t="str">
        <f t="shared" ca="1" si="50"/>
        <v/>
      </c>
      <c r="AO142" s="3" t="str">
        <f ca="1">IF(AND($A142&lt;&gt;"",$A142&lt;&gt;"TOTAL"),IF(AND('[5]INVESTIGADOR_Horas dia'!$BP140&lt;&gt;"",'[5]INVESTIGADOR_Horas dia'!$BP140&lt;&gt;0),'[5]INVESTIGADOR_Horas dia'!$BP140,""),IF($A142="TOTAL",SUM(INDIRECT("AO4:AO"&amp;ROW()-1)),""))</f>
        <v/>
      </c>
      <c r="AP142" s="3" t="str">
        <f ca="1">IF(AND($A142&lt;&gt;"",$A142&lt;&gt;"TOTAL"),IF(AND('[5]INVESTIGADOR_Horas dia'!$BR140&lt;&gt;"",'[5]INVESTIGADOR_Horas dia'!$BR140&lt;&gt;0),'[5]INVESTIGADOR_Horas dia'!$BR140,""),IF($A142="TOTAL",SUM(INDIRECT("AP4:AP"&amp;ROW()-1)),""))</f>
        <v/>
      </c>
      <c r="AQ142" s="3" t="str">
        <f t="shared" ca="1" si="51"/>
        <v/>
      </c>
      <c r="AR142" s="3" t="str">
        <f ca="1">IF(AND($A142&lt;&gt;"",$A142&lt;&gt;"TOTAL"),IF(AND('[5]INVESTIGADOR_Horas dia'!$BU140&lt;&gt;"",'[5]INVESTIGADOR_Horas dia'!$BU140&lt;&gt;0),'[5]INVESTIGADOR_Horas dia'!$BU140,""),IF($A142="TOTAL",SUM(INDIRECT("AR4:AR"&amp;ROW()-1)),""))</f>
        <v/>
      </c>
      <c r="AS142" s="3" t="str">
        <f ca="1">IF(AND($A142&lt;&gt;"",$A142&lt;&gt;"TOTAL"),IF(AND('[5]INVESTIGADOR_Horas dia'!$BW140&lt;&gt;"",'[5]INVESTIGADOR_Horas dia'!$BW140&lt;&gt;0),'[5]INVESTIGADOR_Horas dia'!$BW140,""),IF($A142="TOTAL",SUM(INDIRECT("AS4:AS"&amp;ROW()-1)),""))</f>
        <v/>
      </c>
      <c r="AT142" s="3" t="str">
        <f t="shared" ca="1" si="52"/>
        <v/>
      </c>
      <c r="AU142" s="3" t="str">
        <f ca="1">IF(AND($A142&lt;&gt;"",$A142&lt;&gt;"TOTAL"),IF(AND('[5]INVESTIGADOR_Horas dia'!$BZ140&lt;&gt;"",'[5]INVESTIGADOR_Horas dia'!$BZ140&lt;&gt;0),'[5]INVESTIGADOR_Horas dia'!$BZ140,""),IF($A142="TOTAL",SUM(INDIRECT("AU4:AU"&amp;ROW()-1)),""))</f>
        <v/>
      </c>
      <c r="AV142" s="3" t="str">
        <f ca="1">IF(AND($A142&lt;&gt;"",$A142&lt;&gt;"TOTAL"),IF(AND('[5]INVESTIGADOR_Horas dia'!$CB140&lt;&gt;"",'[5]INVESTIGADOR_Horas dia'!$CB140&lt;&gt;0),'[5]INVESTIGADOR_Horas dia'!$CB140,""),IF($A142="TOTAL",SUM(INDIRECT("AV4:AV"&amp;ROW()-1)),""))</f>
        <v/>
      </c>
      <c r="AW142" s="3" t="str">
        <f t="shared" ca="1" si="53"/>
        <v/>
      </c>
      <c r="AX142" s="3" t="str">
        <f ca="1">IF(AND($A142&lt;&gt;"",$A142&lt;&gt;"TOTAL"),IF(AND('[5]INVESTIGADOR_Horas dia'!$CE140&lt;&gt;"",'[5]INVESTIGADOR_Horas dia'!$CE140&lt;&gt;0),'[5]INVESTIGADOR_Horas dia'!$CE140,""),IF($A142="TOTAL",SUM(INDIRECT("AX4:AX"&amp;ROW()-1)),""))</f>
        <v/>
      </c>
      <c r="AY142" s="3" t="str">
        <f ca="1">IF(AND($A142&lt;&gt;"",$A142&lt;&gt;"TOTAL"),IF(AND('[5]INVESTIGADOR_Horas dia'!$CG140&lt;&gt;"",'[5]INVESTIGADOR_Horas dia'!$CG140&lt;&gt;0),'[5]INVESTIGADOR_Horas dia'!$CG140,""),IF($A142="TOTAL",SUM(INDIRECT("AY4:AY"&amp;ROW()-1)),""))</f>
        <v/>
      </c>
      <c r="AZ142" s="3" t="str">
        <f t="shared" ca="1" si="54"/>
        <v/>
      </c>
      <c r="BA142" s="3" t="str">
        <f ca="1">IF(AND($A142&lt;&gt;"",$A142&lt;&gt;"TOTAL"),IF(AND('[5]INVESTIGADOR_Horas dia'!$CJ140&lt;&gt;"",'[5]INVESTIGADOR_Horas dia'!$CJ140&lt;&gt;0),'[5]INVESTIGADOR_Horas dia'!$CJ140,""),IF($A142="TOTAL",SUM(INDIRECT("BA4:BA"&amp;ROW()-1)),""))</f>
        <v/>
      </c>
      <c r="BB142" s="3" t="str">
        <f ca="1">IF(AND($A142&lt;&gt;"",$A142&lt;&gt;"TOTAL"),IF(AND('[5]INVESTIGADOR_Horas dia'!$CL140&lt;&gt;"",'[5]INVESTIGADOR_Horas dia'!$CL140&lt;&gt;0),'[5]INVESTIGADOR_Horas dia'!$CL140,""),IF($A142="TOTAL",SUM(INDIRECT("BB4:BB"&amp;ROW()-1)),""))</f>
        <v/>
      </c>
      <c r="BC142" s="3" t="str">
        <f t="shared" ca="1" si="55"/>
        <v/>
      </c>
      <c r="BD142" s="3" t="str">
        <f ca="1">IF(AND($A142&lt;&gt;"",$A142&lt;&gt;"TOTAL"),IF(AND('[5]INVESTIGADOR_Horas dia'!$CO140&lt;&gt;"",'[5]INVESTIGADOR_Horas dia'!$CO140&lt;&gt;0),'[5]INVESTIGADOR_Horas dia'!$CO140,""),IF($A142="TOTAL",SUM(INDIRECT("BD4:BD"&amp;ROW()-1)),""))</f>
        <v/>
      </c>
      <c r="BE142" s="3" t="str">
        <f ca="1">IF(AND($A142&lt;&gt;"",$A142&lt;&gt;"TOTAL"),IF(AND('[5]INVESTIGADOR_Horas dia'!$CQ140&lt;&gt;"",'[5]INVESTIGADOR_Horas dia'!$CQ140&lt;&gt;0),'[5]INVESTIGADOR_Horas dia'!$CQ140,""),IF($A142="TOTAL",SUM(INDIRECT("BE4:BE"&amp;ROW()-1)),""))</f>
        <v/>
      </c>
      <c r="BF142" s="3" t="str">
        <f t="shared" ca="1" si="56"/>
        <v/>
      </c>
    </row>
    <row r="143" spans="1:58" x14ac:dyDescent="0.2">
      <c r="A143" s="25" t="str">
        <f>IF('[5]INVESTIGADOR_Horas dia'!$B141&lt;&gt;"",'[5]INVESTIGADOR_Horas dia'!$B141,IF(AND('[5]INVESTIGADOR_Horas dia'!$B141="",'[5]INVESTIGADOR_Horas dia'!$B142="",'[5]INVESTIGADOR_Horas dia'!$B140=""),"","TOTAL"))</f>
        <v/>
      </c>
      <c r="B143" s="3" t="str">
        <f ca="1">IF(AND($A143&lt;&gt;"",$A143&lt;&gt;"TOTAL"),IF(AND('[5]INVESTIGADOR_Horas dia'!$C141&lt;&gt;"",'[5]INVESTIGADOR_Horas dia'!$C141&lt;&gt;0),'[5]INVESTIGADOR_Horas dia'!$C141,""),IF($A143="TOTAL",SUM(INDIRECT("B4:B"&amp;ROW()-1)),""))</f>
        <v/>
      </c>
      <c r="C143" s="3" t="str">
        <f ca="1">IF(AND($A143&lt;&gt;"",$A143&lt;&gt;"TOTAL"),IF(AND('[5]INVESTIGADOR_Horas dia'!$E141&lt;&gt;"",'[5]INVESTIGADOR_Horas dia'!$E141&lt;&gt;0),'[5]INVESTIGADOR_Horas dia'!$E141,""),IF($A143="TOTAL",SUM(INDIRECT("C4:C"&amp;ROW()-1)),""))</f>
        <v/>
      </c>
      <c r="D143" s="3" t="str">
        <f t="shared" ca="1" si="38"/>
        <v/>
      </c>
      <c r="E143" s="3" t="str">
        <f ca="1">IF(AND($A143&lt;&gt;"",$A143&lt;&gt;"TOTAL"),IF(AND('[5]INVESTIGADOR_Horas dia'!$H141&lt;&gt;"",'[5]INVESTIGADOR_Horas dia'!$H141&lt;&gt;0),'[5]INVESTIGADOR_Horas dia'!$H141,""),IF($A143="TOTAL",SUM(INDIRECT("E4:E"&amp;ROW()-1)),""))</f>
        <v/>
      </c>
      <c r="F143" s="3" t="str">
        <f ca="1">IF(AND($A143&lt;&gt;"",$A143&lt;&gt;"TOTAL"),IF(AND('[5]INVESTIGADOR_Horas dia'!$J141&lt;&gt;"",'[5]INVESTIGADOR_Horas dia'!$J141&lt;&gt;0),'[5]INVESTIGADOR_Horas dia'!$J141,""),IF($A143="TOTAL",SUM(INDIRECT("F4:F"&amp;ROW()-1)),""))</f>
        <v/>
      </c>
      <c r="G143" s="3" t="str">
        <f t="shared" ca="1" si="39"/>
        <v/>
      </c>
      <c r="H143" s="3" t="str">
        <f ca="1">IF(AND($A143&lt;&gt;"",$A143&lt;&gt;"TOTAL"),IF(AND('[5]INVESTIGADOR_Horas dia'!$M141&lt;&gt;"",'[5]INVESTIGADOR_Horas dia'!$M141&lt;&gt;0),'[5]INVESTIGADOR_Horas dia'!$M141,""),IF($A143="TOTAL",SUM(INDIRECT("H4:H"&amp;ROW()-1)),""))</f>
        <v/>
      </c>
      <c r="I143" s="3" t="str">
        <f ca="1">IF(AND($A143&lt;&gt;"",$A143&lt;&gt;"TOTAL"),IF(AND('[5]INVESTIGADOR_Horas dia'!$O141&lt;&gt;"",'[5]INVESTIGADOR_Horas dia'!$O141&lt;&gt;0),'[5]INVESTIGADOR_Horas dia'!$O141,""),IF($A143="TOTAL",SUM(INDIRECT("I4:I"&amp;ROW()-1)),""))</f>
        <v/>
      </c>
      <c r="J143" s="3" t="str">
        <f t="shared" ca="1" si="40"/>
        <v/>
      </c>
      <c r="K143" s="3" t="str">
        <f ca="1">IF(AND($A143&lt;&gt;"",$A143&lt;&gt;"TOTAL"),IF(AND('[5]INVESTIGADOR_Horas dia'!$R141&lt;&gt;"",'[5]INVESTIGADOR_Horas dia'!$R141&lt;&gt;0),'[5]INVESTIGADOR_Horas dia'!$R141,""),IF($A143="TOTAL",SUM(INDIRECT("K4:K"&amp;ROW()-1)),""))</f>
        <v/>
      </c>
      <c r="L143" s="3" t="str">
        <f ca="1">IF(AND($A143&lt;&gt;"",$A143&lt;&gt;"TOTAL"),IF(AND('[5]INVESTIGADOR_Horas dia'!$T141&lt;&gt;"",'[5]INVESTIGADOR_Horas dia'!$T141&lt;&gt;0),'[5]INVESTIGADOR_Horas dia'!$T141,""),IF($A143="TOTAL",SUM(INDIRECT("L4:L"&amp;ROW()-1)),""))</f>
        <v/>
      </c>
      <c r="M143" s="3" t="str">
        <f t="shared" ca="1" si="41"/>
        <v/>
      </c>
      <c r="N143" s="3" t="str">
        <f ca="1">IF(AND($A143&lt;&gt;"",$A143&lt;&gt;"TOTAL"),IF(AND('[5]INVESTIGADOR_Horas dia'!$W141&lt;&gt;"",'[5]INVESTIGADOR_Horas dia'!$W141&lt;&gt;0),'[5]INVESTIGADOR_Horas dia'!$W141,""),IF($A143="TOTAL",SUM(INDIRECT("N4:N"&amp;ROW()-1)),""))</f>
        <v/>
      </c>
      <c r="O143" s="3" t="str">
        <f ca="1">IF(AND($A143&lt;&gt;"",$A143&lt;&gt;"TOTAL"),IF(AND('[5]INVESTIGADOR_Horas dia'!$Y141&lt;&gt;"",'[5]INVESTIGADOR_Horas dia'!$Y141&lt;&gt;0),'[5]INVESTIGADOR_Horas dia'!$Y141,""),IF($A143="TOTAL",SUM(INDIRECT("O4:O"&amp;ROW()-1)),""))</f>
        <v/>
      </c>
      <c r="P143" s="3" t="str">
        <f t="shared" ca="1" si="42"/>
        <v/>
      </c>
      <c r="Q143" s="3" t="str">
        <f ca="1">IF(AND($A143&lt;&gt;"",$A143&lt;&gt;"TOTAL"),IF(AND('[5]INVESTIGADOR_Horas dia'!$AB141&lt;&gt;"",'[5]INVESTIGADOR_Horas dia'!$AB141&lt;&gt;0),'[5]INVESTIGADOR_Horas dia'!$AB141,""),IF($A143="TOTAL",SUM(INDIRECT("Q4:Q"&amp;ROW()-1)),""))</f>
        <v/>
      </c>
      <c r="R143" s="3" t="str">
        <f ca="1">IF(AND($A143&lt;&gt;"",$A143&lt;&gt;"TOTAL"),IF(AND('[5]INVESTIGADOR_Horas dia'!$AD141&lt;&gt;"",'[5]INVESTIGADOR_Horas dia'!$AD141&lt;&gt;0),'[5]INVESTIGADOR_Horas dia'!$AD141,""),IF($A143="TOTAL",SUM(INDIRECT("R4:R"&amp;ROW()-1)),""))</f>
        <v/>
      </c>
      <c r="S143" s="3" t="str">
        <f t="shared" ca="1" si="43"/>
        <v/>
      </c>
      <c r="T143" s="3" t="str">
        <f ca="1">IF(AND($A143&lt;&gt;"",$A143&lt;&gt;"TOTAL"),IF(AND('[5]INVESTIGADOR_Horas dia'!$AG141&lt;&gt;"",'[5]INVESTIGADOR_Horas dia'!$AG141&lt;&gt;0),'[5]INVESTIGADOR_Horas dia'!$AG141,""),IF($A143="TOTAL",SUM(INDIRECT("T4:T"&amp;ROW()-1)),""))</f>
        <v/>
      </c>
      <c r="U143" s="3" t="str">
        <f ca="1">IF(AND($A143&lt;&gt;"",$A143&lt;&gt;"TOTAL"),IF(AND('[5]INVESTIGADOR_Horas dia'!$AI141&lt;&gt;"",'[5]INVESTIGADOR_Horas dia'!$AI141&lt;&gt;0),'[5]INVESTIGADOR_Horas dia'!$AI141,""),IF($A143="TOTAL",SUM(INDIRECT("U4:U"&amp;ROW()-1)),""))</f>
        <v/>
      </c>
      <c r="V143" s="3" t="str">
        <f t="shared" ca="1" si="44"/>
        <v/>
      </c>
      <c r="W143" s="3" t="str">
        <f ca="1">IF(AND($A143&lt;&gt;"",$A143&lt;&gt;"TOTAL"),IF(AND('[5]INVESTIGADOR_Horas dia'!$AL141&lt;&gt;"",'[5]INVESTIGADOR_Horas dia'!$AL141&lt;&gt;0),'[5]INVESTIGADOR_Horas dia'!$AL141,""),IF($A143="TOTAL",SUM(INDIRECT("W4:W"&amp;ROW()-1)),""))</f>
        <v/>
      </c>
      <c r="X143" s="3" t="str">
        <f ca="1">IF(AND($A143&lt;&gt;"",$A143&lt;&gt;"TOTAL"),IF(AND('[5]INVESTIGADOR_Horas dia'!$AN141&lt;&gt;"",'[5]INVESTIGADOR_Horas dia'!$AN141&lt;&gt;0),'[5]INVESTIGADOR_Horas dia'!$AN141,""),IF($A143="TOTAL",SUM(INDIRECT("X4:X"&amp;ROW()-1)),""))</f>
        <v/>
      </c>
      <c r="Y143" s="3" t="str">
        <f t="shared" ca="1" si="45"/>
        <v/>
      </c>
      <c r="Z143" s="3" t="str">
        <f ca="1">IF(AND($A143&lt;&gt;"",$A143&lt;&gt;"TOTAL"),IF(AND('[5]INVESTIGADOR_Horas dia'!$AQ141&lt;&gt;"",'[5]INVESTIGADOR_Horas dia'!$AQ141&lt;&gt;0),'[5]INVESTIGADOR_Horas dia'!$AQ141,""),IF($A143="TOTAL",SUM(INDIRECT("Z4:Z"&amp;ROW()-1)),""))</f>
        <v/>
      </c>
      <c r="AA143" s="3" t="str">
        <f ca="1">IF(AND($A143&lt;&gt;"",$A143&lt;&gt;"TOTAL"),IF(AND('[5]INVESTIGADOR_Horas dia'!$AS141&lt;&gt;"",'[5]INVESTIGADOR_Horas dia'!$AS141&lt;&gt;0),'[5]INVESTIGADOR_Horas dia'!$AS141,""),IF($A143="TOTAL",SUM(INDIRECT("AA4:AA"&amp;ROW()-1)),""))</f>
        <v/>
      </c>
      <c r="AB143" s="3" t="str">
        <f t="shared" ca="1" si="46"/>
        <v/>
      </c>
      <c r="AC143" s="3" t="str">
        <f ca="1">IF(AND($A143&lt;&gt;"",$A143&lt;&gt;"TOTAL"),IF(AND('[5]INVESTIGADOR_Horas dia'!$AV141&lt;&gt;"",'[5]INVESTIGADOR_Horas dia'!$AV141&lt;&gt;0),'[5]INVESTIGADOR_Horas dia'!$AV141,""),IF($A143="TOTAL",SUM(INDIRECT("AC4:AC"&amp;ROW()-1)),""))</f>
        <v/>
      </c>
      <c r="AD143" s="3" t="str">
        <f ca="1">IF(AND($A143&lt;&gt;"",$A143&lt;&gt;"TOTAL"),IF(AND('[5]INVESTIGADOR_Horas dia'!$AX141&lt;&gt;"",'[5]INVESTIGADOR_Horas dia'!$AX141&lt;&gt;0),'[5]INVESTIGADOR_Horas dia'!$AX141,""),IF($A143="TOTAL",SUM(INDIRECT("AD4:AD"&amp;ROW()-1)),""))</f>
        <v/>
      </c>
      <c r="AE143" s="3" t="str">
        <f t="shared" ca="1" si="47"/>
        <v/>
      </c>
      <c r="AF143" s="3" t="str">
        <f ca="1">IF(AND($A143&lt;&gt;"",$A143&lt;&gt;"TOTAL"),IF(AND('[5]INVESTIGADOR_Horas dia'!$BA141&lt;&gt;"",'[5]INVESTIGADOR_Horas dia'!$BA141&lt;&gt;0),'[5]INVESTIGADOR_Horas dia'!$BA141,""),IF($A143="TOTAL",SUM(INDIRECT("AF4:AF"&amp;ROW()-1)),""))</f>
        <v/>
      </c>
      <c r="AG143" s="3" t="str">
        <f ca="1">IF(AND($A143&lt;&gt;"",$A143&lt;&gt;"TOTAL"),IF(AND('[5]INVESTIGADOR_Horas dia'!$BC141&lt;&gt;"",'[5]INVESTIGADOR_Horas dia'!$BC141&lt;&gt;0),'[5]INVESTIGADOR_Horas dia'!$BC141,""),IF($A143="TOTAL",SUM(INDIRECT("AG4:AG"&amp;ROW()-1)),""))</f>
        <v/>
      </c>
      <c r="AH143" s="3" t="str">
        <f t="shared" ca="1" si="48"/>
        <v/>
      </c>
      <c r="AI143" s="3" t="str">
        <f ca="1">IF(AND($A143&lt;&gt;"",$A143&lt;&gt;"TOTAL"),IF(AND('[5]INVESTIGADOR_Horas dia'!$BF141&lt;&gt;"",'[5]INVESTIGADOR_Horas dia'!$BF141&lt;&gt;0),'[5]INVESTIGADOR_Horas dia'!$BF141,""),IF($A143="TOTAL",SUM(INDIRECT("AI4:AI"&amp;ROW()-1)),""))</f>
        <v/>
      </c>
      <c r="AJ143" s="3" t="str">
        <f ca="1">IF(AND($A143&lt;&gt;"",$A143&lt;&gt;"TOTAL"),IF(AND('[5]INVESTIGADOR_Horas dia'!$BH141&lt;&gt;"",'[5]INVESTIGADOR_Horas dia'!$BH141&lt;&gt;0),'[5]INVESTIGADOR_Horas dia'!$BH141,""),IF($A143="TOTAL",SUM(INDIRECT("AJ4:AJ"&amp;ROW()-1)),""))</f>
        <v/>
      </c>
      <c r="AK143" s="3" t="str">
        <f t="shared" ca="1" si="49"/>
        <v/>
      </c>
      <c r="AL143" s="3" t="str">
        <f ca="1">IF(AND($A143&lt;&gt;"",$A143&lt;&gt;"TOTAL"),IF(AND('[5]INVESTIGADOR_Horas dia'!$BK141&lt;&gt;"",'[5]INVESTIGADOR_Horas dia'!$BK141&lt;&gt;0),'[5]INVESTIGADOR_Horas dia'!$BK141,""),IF($A143="TOTAL",SUM(INDIRECT("AL4:AL"&amp;ROW()-1)),""))</f>
        <v/>
      </c>
      <c r="AM143" s="3" t="str">
        <f ca="1">IF(AND($A143&lt;&gt;"",$A143&lt;&gt;"TOTAL"),IF(AND('[5]INVESTIGADOR_Horas dia'!$BM141&lt;&gt;"",'[5]INVESTIGADOR_Horas dia'!$BM141&lt;&gt;0),'[5]INVESTIGADOR_Horas dia'!$BM141,""),IF($A143="TOTAL",SUM(INDIRECT("AM4:AM"&amp;ROW()-1)),""))</f>
        <v/>
      </c>
      <c r="AN143" s="3" t="str">
        <f t="shared" ca="1" si="50"/>
        <v/>
      </c>
      <c r="AO143" s="3" t="str">
        <f ca="1">IF(AND($A143&lt;&gt;"",$A143&lt;&gt;"TOTAL"),IF(AND('[5]INVESTIGADOR_Horas dia'!$BP141&lt;&gt;"",'[5]INVESTIGADOR_Horas dia'!$BP141&lt;&gt;0),'[5]INVESTIGADOR_Horas dia'!$BP141,""),IF($A143="TOTAL",SUM(INDIRECT("AO4:AO"&amp;ROW()-1)),""))</f>
        <v/>
      </c>
      <c r="AP143" s="3" t="str">
        <f ca="1">IF(AND($A143&lt;&gt;"",$A143&lt;&gt;"TOTAL"),IF(AND('[5]INVESTIGADOR_Horas dia'!$BR141&lt;&gt;"",'[5]INVESTIGADOR_Horas dia'!$BR141&lt;&gt;0),'[5]INVESTIGADOR_Horas dia'!$BR141,""),IF($A143="TOTAL",SUM(INDIRECT("AP4:AP"&amp;ROW()-1)),""))</f>
        <v/>
      </c>
      <c r="AQ143" s="3" t="str">
        <f t="shared" ca="1" si="51"/>
        <v/>
      </c>
      <c r="AR143" s="3" t="str">
        <f ca="1">IF(AND($A143&lt;&gt;"",$A143&lt;&gt;"TOTAL"),IF(AND('[5]INVESTIGADOR_Horas dia'!$BU141&lt;&gt;"",'[5]INVESTIGADOR_Horas dia'!$BU141&lt;&gt;0),'[5]INVESTIGADOR_Horas dia'!$BU141,""),IF($A143="TOTAL",SUM(INDIRECT("AR4:AR"&amp;ROW()-1)),""))</f>
        <v/>
      </c>
      <c r="AS143" s="3" t="str">
        <f ca="1">IF(AND($A143&lt;&gt;"",$A143&lt;&gt;"TOTAL"),IF(AND('[5]INVESTIGADOR_Horas dia'!$BW141&lt;&gt;"",'[5]INVESTIGADOR_Horas dia'!$BW141&lt;&gt;0),'[5]INVESTIGADOR_Horas dia'!$BW141,""),IF($A143="TOTAL",SUM(INDIRECT("AS4:AS"&amp;ROW()-1)),""))</f>
        <v/>
      </c>
      <c r="AT143" s="3" t="str">
        <f t="shared" ca="1" si="52"/>
        <v/>
      </c>
      <c r="AU143" s="3" t="str">
        <f ca="1">IF(AND($A143&lt;&gt;"",$A143&lt;&gt;"TOTAL"),IF(AND('[5]INVESTIGADOR_Horas dia'!$BZ141&lt;&gt;"",'[5]INVESTIGADOR_Horas dia'!$BZ141&lt;&gt;0),'[5]INVESTIGADOR_Horas dia'!$BZ141,""),IF($A143="TOTAL",SUM(INDIRECT("AU4:AU"&amp;ROW()-1)),""))</f>
        <v/>
      </c>
      <c r="AV143" s="3" t="str">
        <f ca="1">IF(AND($A143&lt;&gt;"",$A143&lt;&gt;"TOTAL"),IF(AND('[5]INVESTIGADOR_Horas dia'!$CB141&lt;&gt;"",'[5]INVESTIGADOR_Horas dia'!$CB141&lt;&gt;0),'[5]INVESTIGADOR_Horas dia'!$CB141,""),IF($A143="TOTAL",SUM(INDIRECT("AV4:AV"&amp;ROW()-1)),""))</f>
        <v/>
      </c>
      <c r="AW143" s="3" t="str">
        <f t="shared" ca="1" si="53"/>
        <v/>
      </c>
      <c r="AX143" s="3" t="str">
        <f ca="1">IF(AND($A143&lt;&gt;"",$A143&lt;&gt;"TOTAL"),IF(AND('[5]INVESTIGADOR_Horas dia'!$CE141&lt;&gt;"",'[5]INVESTIGADOR_Horas dia'!$CE141&lt;&gt;0),'[5]INVESTIGADOR_Horas dia'!$CE141,""),IF($A143="TOTAL",SUM(INDIRECT("AX4:AX"&amp;ROW()-1)),""))</f>
        <v/>
      </c>
      <c r="AY143" s="3" t="str">
        <f ca="1">IF(AND($A143&lt;&gt;"",$A143&lt;&gt;"TOTAL"),IF(AND('[5]INVESTIGADOR_Horas dia'!$CG141&lt;&gt;"",'[5]INVESTIGADOR_Horas dia'!$CG141&lt;&gt;0),'[5]INVESTIGADOR_Horas dia'!$CG141,""),IF($A143="TOTAL",SUM(INDIRECT("AY4:AY"&amp;ROW()-1)),""))</f>
        <v/>
      </c>
      <c r="AZ143" s="3" t="str">
        <f t="shared" ca="1" si="54"/>
        <v/>
      </c>
      <c r="BA143" s="3" t="str">
        <f ca="1">IF(AND($A143&lt;&gt;"",$A143&lt;&gt;"TOTAL"),IF(AND('[5]INVESTIGADOR_Horas dia'!$CJ141&lt;&gt;"",'[5]INVESTIGADOR_Horas dia'!$CJ141&lt;&gt;0),'[5]INVESTIGADOR_Horas dia'!$CJ141,""),IF($A143="TOTAL",SUM(INDIRECT("BA4:BA"&amp;ROW()-1)),""))</f>
        <v/>
      </c>
      <c r="BB143" s="3" t="str">
        <f ca="1">IF(AND($A143&lt;&gt;"",$A143&lt;&gt;"TOTAL"),IF(AND('[5]INVESTIGADOR_Horas dia'!$CL141&lt;&gt;"",'[5]INVESTIGADOR_Horas dia'!$CL141&lt;&gt;0),'[5]INVESTIGADOR_Horas dia'!$CL141,""),IF($A143="TOTAL",SUM(INDIRECT("BB4:BB"&amp;ROW()-1)),""))</f>
        <v/>
      </c>
      <c r="BC143" s="3" t="str">
        <f t="shared" ca="1" si="55"/>
        <v/>
      </c>
      <c r="BD143" s="3" t="str">
        <f ca="1">IF(AND($A143&lt;&gt;"",$A143&lt;&gt;"TOTAL"),IF(AND('[5]INVESTIGADOR_Horas dia'!$CO141&lt;&gt;"",'[5]INVESTIGADOR_Horas dia'!$CO141&lt;&gt;0),'[5]INVESTIGADOR_Horas dia'!$CO141,""),IF($A143="TOTAL",SUM(INDIRECT("BD4:BD"&amp;ROW()-1)),""))</f>
        <v/>
      </c>
      <c r="BE143" s="3" t="str">
        <f ca="1">IF(AND($A143&lt;&gt;"",$A143&lt;&gt;"TOTAL"),IF(AND('[5]INVESTIGADOR_Horas dia'!$CQ141&lt;&gt;"",'[5]INVESTIGADOR_Horas dia'!$CQ141&lt;&gt;0),'[5]INVESTIGADOR_Horas dia'!$CQ141,""),IF($A143="TOTAL",SUM(INDIRECT("BE4:BE"&amp;ROW()-1)),""))</f>
        <v/>
      </c>
      <c r="BF143" s="3" t="str">
        <f t="shared" ca="1" si="56"/>
        <v/>
      </c>
    </row>
    <row r="144" spans="1:58" x14ac:dyDescent="0.2">
      <c r="A144" s="25" t="str">
        <f>IF('[5]INVESTIGADOR_Horas dia'!$B142&lt;&gt;"",'[5]INVESTIGADOR_Horas dia'!$B142,IF(AND('[5]INVESTIGADOR_Horas dia'!$B142="",'[5]INVESTIGADOR_Horas dia'!$B143="",'[5]INVESTIGADOR_Horas dia'!$B141=""),"","TOTAL"))</f>
        <v/>
      </c>
      <c r="B144" s="3" t="str">
        <f ca="1">IF(AND($A144&lt;&gt;"",$A144&lt;&gt;"TOTAL"),IF(AND('[5]INVESTIGADOR_Horas dia'!$C142&lt;&gt;"",'[5]INVESTIGADOR_Horas dia'!$C142&lt;&gt;0),'[5]INVESTIGADOR_Horas dia'!$C142,""),IF($A144="TOTAL",SUM(INDIRECT("B4:B"&amp;ROW()-1)),""))</f>
        <v/>
      </c>
      <c r="C144" s="3" t="str">
        <f ca="1">IF(AND($A144&lt;&gt;"",$A144&lt;&gt;"TOTAL"),IF(AND('[5]INVESTIGADOR_Horas dia'!$E142&lt;&gt;"",'[5]INVESTIGADOR_Horas dia'!$E142&lt;&gt;0),'[5]INVESTIGADOR_Horas dia'!$E142,""),IF($A144="TOTAL",SUM(INDIRECT("C4:C"&amp;ROW()-1)),""))</f>
        <v/>
      </c>
      <c r="D144" s="3" t="str">
        <f t="shared" ca="1" si="38"/>
        <v/>
      </c>
      <c r="E144" s="3" t="str">
        <f ca="1">IF(AND($A144&lt;&gt;"",$A144&lt;&gt;"TOTAL"),IF(AND('[5]INVESTIGADOR_Horas dia'!$H142&lt;&gt;"",'[5]INVESTIGADOR_Horas dia'!$H142&lt;&gt;0),'[5]INVESTIGADOR_Horas dia'!$H142,""),IF($A144="TOTAL",SUM(INDIRECT("E4:E"&amp;ROW()-1)),""))</f>
        <v/>
      </c>
      <c r="F144" s="3" t="str">
        <f ca="1">IF(AND($A144&lt;&gt;"",$A144&lt;&gt;"TOTAL"),IF(AND('[5]INVESTIGADOR_Horas dia'!$J142&lt;&gt;"",'[5]INVESTIGADOR_Horas dia'!$J142&lt;&gt;0),'[5]INVESTIGADOR_Horas dia'!$J142,""),IF($A144="TOTAL",SUM(INDIRECT("F4:F"&amp;ROW()-1)),""))</f>
        <v/>
      </c>
      <c r="G144" s="3" t="str">
        <f t="shared" ca="1" si="39"/>
        <v/>
      </c>
      <c r="H144" s="3" t="str">
        <f ca="1">IF(AND($A144&lt;&gt;"",$A144&lt;&gt;"TOTAL"),IF(AND('[5]INVESTIGADOR_Horas dia'!$M142&lt;&gt;"",'[5]INVESTIGADOR_Horas dia'!$M142&lt;&gt;0),'[5]INVESTIGADOR_Horas dia'!$M142,""),IF($A144="TOTAL",SUM(INDIRECT("H4:H"&amp;ROW()-1)),""))</f>
        <v/>
      </c>
      <c r="I144" s="3" t="str">
        <f ca="1">IF(AND($A144&lt;&gt;"",$A144&lt;&gt;"TOTAL"),IF(AND('[5]INVESTIGADOR_Horas dia'!$O142&lt;&gt;"",'[5]INVESTIGADOR_Horas dia'!$O142&lt;&gt;0),'[5]INVESTIGADOR_Horas dia'!$O142,""),IF($A144="TOTAL",SUM(INDIRECT("I4:I"&amp;ROW()-1)),""))</f>
        <v/>
      </c>
      <c r="J144" s="3" t="str">
        <f t="shared" ca="1" si="40"/>
        <v/>
      </c>
      <c r="K144" s="3" t="str">
        <f ca="1">IF(AND($A144&lt;&gt;"",$A144&lt;&gt;"TOTAL"),IF(AND('[5]INVESTIGADOR_Horas dia'!$R142&lt;&gt;"",'[5]INVESTIGADOR_Horas dia'!$R142&lt;&gt;0),'[5]INVESTIGADOR_Horas dia'!$R142,""),IF($A144="TOTAL",SUM(INDIRECT("K4:K"&amp;ROW()-1)),""))</f>
        <v/>
      </c>
      <c r="L144" s="3" t="str">
        <f ca="1">IF(AND($A144&lt;&gt;"",$A144&lt;&gt;"TOTAL"),IF(AND('[5]INVESTIGADOR_Horas dia'!$T142&lt;&gt;"",'[5]INVESTIGADOR_Horas dia'!$T142&lt;&gt;0),'[5]INVESTIGADOR_Horas dia'!$T142,""),IF($A144="TOTAL",SUM(INDIRECT("L4:L"&amp;ROW()-1)),""))</f>
        <v/>
      </c>
      <c r="M144" s="3" t="str">
        <f t="shared" ca="1" si="41"/>
        <v/>
      </c>
      <c r="N144" s="3" t="str">
        <f ca="1">IF(AND($A144&lt;&gt;"",$A144&lt;&gt;"TOTAL"),IF(AND('[5]INVESTIGADOR_Horas dia'!$W142&lt;&gt;"",'[5]INVESTIGADOR_Horas dia'!$W142&lt;&gt;0),'[5]INVESTIGADOR_Horas dia'!$W142,""),IF($A144="TOTAL",SUM(INDIRECT("N4:N"&amp;ROW()-1)),""))</f>
        <v/>
      </c>
      <c r="O144" s="3" t="str">
        <f ca="1">IF(AND($A144&lt;&gt;"",$A144&lt;&gt;"TOTAL"),IF(AND('[5]INVESTIGADOR_Horas dia'!$Y142&lt;&gt;"",'[5]INVESTIGADOR_Horas dia'!$Y142&lt;&gt;0),'[5]INVESTIGADOR_Horas dia'!$Y142,""),IF($A144="TOTAL",SUM(INDIRECT("O4:O"&amp;ROW()-1)),""))</f>
        <v/>
      </c>
      <c r="P144" s="3" t="str">
        <f t="shared" ca="1" si="42"/>
        <v/>
      </c>
      <c r="Q144" s="3" t="str">
        <f ca="1">IF(AND($A144&lt;&gt;"",$A144&lt;&gt;"TOTAL"),IF(AND('[5]INVESTIGADOR_Horas dia'!$AB142&lt;&gt;"",'[5]INVESTIGADOR_Horas dia'!$AB142&lt;&gt;0),'[5]INVESTIGADOR_Horas dia'!$AB142,""),IF($A144="TOTAL",SUM(INDIRECT("Q4:Q"&amp;ROW()-1)),""))</f>
        <v/>
      </c>
      <c r="R144" s="3" t="str">
        <f ca="1">IF(AND($A144&lt;&gt;"",$A144&lt;&gt;"TOTAL"),IF(AND('[5]INVESTIGADOR_Horas dia'!$AD142&lt;&gt;"",'[5]INVESTIGADOR_Horas dia'!$AD142&lt;&gt;0),'[5]INVESTIGADOR_Horas dia'!$AD142,""),IF($A144="TOTAL",SUM(INDIRECT("R4:R"&amp;ROW()-1)),""))</f>
        <v/>
      </c>
      <c r="S144" s="3" t="str">
        <f t="shared" ca="1" si="43"/>
        <v/>
      </c>
      <c r="T144" s="3" t="str">
        <f ca="1">IF(AND($A144&lt;&gt;"",$A144&lt;&gt;"TOTAL"),IF(AND('[5]INVESTIGADOR_Horas dia'!$AG142&lt;&gt;"",'[5]INVESTIGADOR_Horas dia'!$AG142&lt;&gt;0),'[5]INVESTIGADOR_Horas dia'!$AG142,""),IF($A144="TOTAL",SUM(INDIRECT("T4:T"&amp;ROW()-1)),""))</f>
        <v/>
      </c>
      <c r="U144" s="3" t="str">
        <f ca="1">IF(AND($A144&lt;&gt;"",$A144&lt;&gt;"TOTAL"),IF(AND('[5]INVESTIGADOR_Horas dia'!$AI142&lt;&gt;"",'[5]INVESTIGADOR_Horas dia'!$AI142&lt;&gt;0),'[5]INVESTIGADOR_Horas dia'!$AI142,""),IF($A144="TOTAL",SUM(INDIRECT("U4:U"&amp;ROW()-1)),""))</f>
        <v/>
      </c>
      <c r="V144" s="3" t="str">
        <f t="shared" ca="1" si="44"/>
        <v/>
      </c>
      <c r="W144" s="3" t="str">
        <f ca="1">IF(AND($A144&lt;&gt;"",$A144&lt;&gt;"TOTAL"),IF(AND('[5]INVESTIGADOR_Horas dia'!$AL142&lt;&gt;"",'[5]INVESTIGADOR_Horas dia'!$AL142&lt;&gt;0),'[5]INVESTIGADOR_Horas dia'!$AL142,""),IF($A144="TOTAL",SUM(INDIRECT("W4:W"&amp;ROW()-1)),""))</f>
        <v/>
      </c>
      <c r="X144" s="3" t="str">
        <f ca="1">IF(AND($A144&lt;&gt;"",$A144&lt;&gt;"TOTAL"),IF(AND('[5]INVESTIGADOR_Horas dia'!$AN142&lt;&gt;"",'[5]INVESTIGADOR_Horas dia'!$AN142&lt;&gt;0),'[5]INVESTIGADOR_Horas dia'!$AN142,""),IF($A144="TOTAL",SUM(INDIRECT("X4:X"&amp;ROW()-1)),""))</f>
        <v/>
      </c>
      <c r="Y144" s="3" t="str">
        <f t="shared" ca="1" si="45"/>
        <v/>
      </c>
      <c r="Z144" s="3" t="str">
        <f ca="1">IF(AND($A144&lt;&gt;"",$A144&lt;&gt;"TOTAL"),IF(AND('[5]INVESTIGADOR_Horas dia'!$AQ142&lt;&gt;"",'[5]INVESTIGADOR_Horas dia'!$AQ142&lt;&gt;0),'[5]INVESTIGADOR_Horas dia'!$AQ142,""),IF($A144="TOTAL",SUM(INDIRECT("Z4:Z"&amp;ROW()-1)),""))</f>
        <v/>
      </c>
      <c r="AA144" s="3" t="str">
        <f ca="1">IF(AND($A144&lt;&gt;"",$A144&lt;&gt;"TOTAL"),IF(AND('[5]INVESTIGADOR_Horas dia'!$AS142&lt;&gt;"",'[5]INVESTIGADOR_Horas dia'!$AS142&lt;&gt;0),'[5]INVESTIGADOR_Horas dia'!$AS142,""),IF($A144="TOTAL",SUM(INDIRECT("AA4:AA"&amp;ROW()-1)),""))</f>
        <v/>
      </c>
      <c r="AB144" s="3" t="str">
        <f t="shared" ca="1" si="46"/>
        <v/>
      </c>
      <c r="AC144" s="3" t="str">
        <f ca="1">IF(AND($A144&lt;&gt;"",$A144&lt;&gt;"TOTAL"),IF(AND('[5]INVESTIGADOR_Horas dia'!$AV142&lt;&gt;"",'[5]INVESTIGADOR_Horas dia'!$AV142&lt;&gt;0),'[5]INVESTIGADOR_Horas dia'!$AV142,""),IF($A144="TOTAL",SUM(INDIRECT("AC4:AC"&amp;ROW()-1)),""))</f>
        <v/>
      </c>
      <c r="AD144" s="3" t="str">
        <f ca="1">IF(AND($A144&lt;&gt;"",$A144&lt;&gt;"TOTAL"),IF(AND('[5]INVESTIGADOR_Horas dia'!$AX142&lt;&gt;"",'[5]INVESTIGADOR_Horas dia'!$AX142&lt;&gt;0),'[5]INVESTIGADOR_Horas dia'!$AX142,""),IF($A144="TOTAL",SUM(INDIRECT("AD4:AD"&amp;ROW()-1)),""))</f>
        <v/>
      </c>
      <c r="AE144" s="3" t="str">
        <f t="shared" ca="1" si="47"/>
        <v/>
      </c>
      <c r="AF144" s="3" t="str">
        <f ca="1">IF(AND($A144&lt;&gt;"",$A144&lt;&gt;"TOTAL"),IF(AND('[5]INVESTIGADOR_Horas dia'!$BA142&lt;&gt;"",'[5]INVESTIGADOR_Horas dia'!$BA142&lt;&gt;0),'[5]INVESTIGADOR_Horas dia'!$BA142,""),IF($A144="TOTAL",SUM(INDIRECT("AF4:AF"&amp;ROW()-1)),""))</f>
        <v/>
      </c>
      <c r="AG144" s="3" t="str">
        <f ca="1">IF(AND($A144&lt;&gt;"",$A144&lt;&gt;"TOTAL"),IF(AND('[5]INVESTIGADOR_Horas dia'!$BC142&lt;&gt;"",'[5]INVESTIGADOR_Horas dia'!$BC142&lt;&gt;0),'[5]INVESTIGADOR_Horas dia'!$BC142,""),IF($A144="TOTAL",SUM(INDIRECT("AG4:AG"&amp;ROW()-1)),""))</f>
        <v/>
      </c>
      <c r="AH144" s="3" t="str">
        <f t="shared" ca="1" si="48"/>
        <v/>
      </c>
      <c r="AI144" s="3" t="str">
        <f ca="1">IF(AND($A144&lt;&gt;"",$A144&lt;&gt;"TOTAL"),IF(AND('[5]INVESTIGADOR_Horas dia'!$BF142&lt;&gt;"",'[5]INVESTIGADOR_Horas dia'!$BF142&lt;&gt;0),'[5]INVESTIGADOR_Horas dia'!$BF142,""),IF($A144="TOTAL",SUM(INDIRECT("AI4:AI"&amp;ROW()-1)),""))</f>
        <v/>
      </c>
      <c r="AJ144" s="3" t="str">
        <f ca="1">IF(AND($A144&lt;&gt;"",$A144&lt;&gt;"TOTAL"),IF(AND('[5]INVESTIGADOR_Horas dia'!$BH142&lt;&gt;"",'[5]INVESTIGADOR_Horas dia'!$BH142&lt;&gt;0),'[5]INVESTIGADOR_Horas dia'!$BH142,""),IF($A144="TOTAL",SUM(INDIRECT("AJ4:AJ"&amp;ROW()-1)),""))</f>
        <v/>
      </c>
      <c r="AK144" s="3" t="str">
        <f t="shared" ca="1" si="49"/>
        <v/>
      </c>
      <c r="AL144" s="3" t="str">
        <f ca="1">IF(AND($A144&lt;&gt;"",$A144&lt;&gt;"TOTAL"),IF(AND('[5]INVESTIGADOR_Horas dia'!$BK142&lt;&gt;"",'[5]INVESTIGADOR_Horas dia'!$BK142&lt;&gt;0),'[5]INVESTIGADOR_Horas dia'!$BK142,""),IF($A144="TOTAL",SUM(INDIRECT("AL4:AL"&amp;ROW()-1)),""))</f>
        <v/>
      </c>
      <c r="AM144" s="3" t="str">
        <f ca="1">IF(AND($A144&lt;&gt;"",$A144&lt;&gt;"TOTAL"),IF(AND('[5]INVESTIGADOR_Horas dia'!$BM142&lt;&gt;"",'[5]INVESTIGADOR_Horas dia'!$BM142&lt;&gt;0),'[5]INVESTIGADOR_Horas dia'!$BM142,""),IF($A144="TOTAL",SUM(INDIRECT("AM4:AM"&amp;ROW()-1)),""))</f>
        <v/>
      </c>
      <c r="AN144" s="3" t="str">
        <f t="shared" ca="1" si="50"/>
        <v/>
      </c>
      <c r="AO144" s="3" t="str">
        <f ca="1">IF(AND($A144&lt;&gt;"",$A144&lt;&gt;"TOTAL"),IF(AND('[5]INVESTIGADOR_Horas dia'!$BP142&lt;&gt;"",'[5]INVESTIGADOR_Horas dia'!$BP142&lt;&gt;0),'[5]INVESTIGADOR_Horas dia'!$BP142,""),IF($A144="TOTAL",SUM(INDIRECT("AO4:AO"&amp;ROW()-1)),""))</f>
        <v/>
      </c>
      <c r="AP144" s="3" t="str">
        <f ca="1">IF(AND($A144&lt;&gt;"",$A144&lt;&gt;"TOTAL"),IF(AND('[5]INVESTIGADOR_Horas dia'!$BR142&lt;&gt;"",'[5]INVESTIGADOR_Horas dia'!$BR142&lt;&gt;0),'[5]INVESTIGADOR_Horas dia'!$BR142,""),IF($A144="TOTAL",SUM(INDIRECT("AP4:AP"&amp;ROW()-1)),""))</f>
        <v/>
      </c>
      <c r="AQ144" s="3" t="str">
        <f t="shared" ca="1" si="51"/>
        <v/>
      </c>
      <c r="AR144" s="3" t="str">
        <f ca="1">IF(AND($A144&lt;&gt;"",$A144&lt;&gt;"TOTAL"),IF(AND('[5]INVESTIGADOR_Horas dia'!$BU142&lt;&gt;"",'[5]INVESTIGADOR_Horas dia'!$BU142&lt;&gt;0),'[5]INVESTIGADOR_Horas dia'!$BU142,""),IF($A144="TOTAL",SUM(INDIRECT("AR4:AR"&amp;ROW()-1)),""))</f>
        <v/>
      </c>
      <c r="AS144" s="3" t="str">
        <f ca="1">IF(AND($A144&lt;&gt;"",$A144&lt;&gt;"TOTAL"),IF(AND('[5]INVESTIGADOR_Horas dia'!$BW142&lt;&gt;"",'[5]INVESTIGADOR_Horas dia'!$BW142&lt;&gt;0),'[5]INVESTIGADOR_Horas dia'!$BW142,""),IF($A144="TOTAL",SUM(INDIRECT("AS4:AS"&amp;ROW()-1)),""))</f>
        <v/>
      </c>
      <c r="AT144" s="3" t="str">
        <f t="shared" ca="1" si="52"/>
        <v/>
      </c>
      <c r="AU144" s="3" t="str">
        <f ca="1">IF(AND($A144&lt;&gt;"",$A144&lt;&gt;"TOTAL"),IF(AND('[5]INVESTIGADOR_Horas dia'!$BZ142&lt;&gt;"",'[5]INVESTIGADOR_Horas dia'!$BZ142&lt;&gt;0),'[5]INVESTIGADOR_Horas dia'!$BZ142,""),IF($A144="TOTAL",SUM(INDIRECT("AU4:AU"&amp;ROW()-1)),""))</f>
        <v/>
      </c>
      <c r="AV144" s="3" t="str">
        <f ca="1">IF(AND($A144&lt;&gt;"",$A144&lt;&gt;"TOTAL"),IF(AND('[5]INVESTIGADOR_Horas dia'!$CB142&lt;&gt;"",'[5]INVESTIGADOR_Horas dia'!$CB142&lt;&gt;0),'[5]INVESTIGADOR_Horas dia'!$CB142,""),IF($A144="TOTAL",SUM(INDIRECT("AV4:AV"&amp;ROW()-1)),""))</f>
        <v/>
      </c>
      <c r="AW144" s="3" t="str">
        <f t="shared" ca="1" si="53"/>
        <v/>
      </c>
      <c r="AX144" s="3" t="str">
        <f ca="1">IF(AND($A144&lt;&gt;"",$A144&lt;&gt;"TOTAL"),IF(AND('[5]INVESTIGADOR_Horas dia'!$CE142&lt;&gt;"",'[5]INVESTIGADOR_Horas dia'!$CE142&lt;&gt;0),'[5]INVESTIGADOR_Horas dia'!$CE142,""),IF($A144="TOTAL",SUM(INDIRECT("AX4:AX"&amp;ROW()-1)),""))</f>
        <v/>
      </c>
      <c r="AY144" s="3" t="str">
        <f ca="1">IF(AND($A144&lt;&gt;"",$A144&lt;&gt;"TOTAL"),IF(AND('[5]INVESTIGADOR_Horas dia'!$CG142&lt;&gt;"",'[5]INVESTIGADOR_Horas dia'!$CG142&lt;&gt;0),'[5]INVESTIGADOR_Horas dia'!$CG142,""),IF($A144="TOTAL",SUM(INDIRECT("AY4:AY"&amp;ROW()-1)),""))</f>
        <v/>
      </c>
      <c r="AZ144" s="3" t="str">
        <f t="shared" ca="1" si="54"/>
        <v/>
      </c>
      <c r="BA144" s="3" t="str">
        <f ca="1">IF(AND($A144&lt;&gt;"",$A144&lt;&gt;"TOTAL"),IF(AND('[5]INVESTIGADOR_Horas dia'!$CJ142&lt;&gt;"",'[5]INVESTIGADOR_Horas dia'!$CJ142&lt;&gt;0),'[5]INVESTIGADOR_Horas dia'!$CJ142,""),IF($A144="TOTAL",SUM(INDIRECT("BA4:BA"&amp;ROW()-1)),""))</f>
        <v/>
      </c>
      <c r="BB144" s="3" t="str">
        <f ca="1">IF(AND($A144&lt;&gt;"",$A144&lt;&gt;"TOTAL"),IF(AND('[5]INVESTIGADOR_Horas dia'!$CL142&lt;&gt;"",'[5]INVESTIGADOR_Horas dia'!$CL142&lt;&gt;0),'[5]INVESTIGADOR_Horas dia'!$CL142,""),IF($A144="TOTAL",SUM(INDIRECT("BB4:BB"&amp;ROW()-1)),""))</f>
        <v/>
      </c>
      <c r="BC144" s="3" t="str">
        <f t="shared" ca="1" si="55"/>
        <v/>
      </c>
      <c r="BD144" s="3" t="str">
        <f ca="1">IF(AND($A144&lt;&gt;"",$A144&lt;&gt;"TOTAL"),IF(AND('[5]INVESTIGADOR_Horas dia'!$CO142&lt;&gt;"",'[5]INVESTIGADOR_Horas dia'!$CO142&lt;&gt;0),'[5]INVESTIGADOR_Horas dia'!$CO142,""),IF($A144="TOTAL",SUM(INDIRECT("BD4:BD"&amp;ROW()-1)),""))</f>
        <v/>
      </c>
      <c r="BE144" s="3" t="str">
        <f ca="1">IF(AND($A144&lt;&gt;"",$A144&lt;&gt;"TOTAL"),IF(AND('[5]INVESTIGADOR_Horas dia'!$CQ142&lt;&gt;"",'[5]INVESTIGADOR_Horas dia'!$CQ142&lt;&gt;0),'[5]INVESTIGADOR_Horas dia'!$CQ142,""),IF($A144="TOTAL",SUM(INDIRECT("BE4:BE"&amp;ROW()-1)),""))</f>
        <v/>
      </c>
      <c r="BF144" s="3" t="str">
        <f t="shared" ca="1" si="56"/>
        <v/>
      </c>
    </row>
    <row r="145" spans="1:58" x14ac:dyDescent="0.2">
      <c r="A145" s="25" t="str">
        <f>IF('[5]INVESTIGADOR_Horas dia'!$B143&lt;&gt;"",'[5]INVESTIGADOR_Horas dia'!$B143,IF(AND('[5]INVESTIGADOR_Horas dia'!$B143="",'[5]INVESTIGADOR_Horas dia'!$B144="",'[5]INVESTIGADOR_Horas dia'!$B142=""),"","TOTAL"))</f>
        <v/>
      </c>
      <c r="B145" s="3" t="str">
        <f ca="1">IF(AND($A145&lt;&gt;"",$A145&lt;&gt;"TOTAL"),IF(AND('[5]INVESTIGADOR_Horas dia'!$C143&lt;&gt;"",'[5]INVESTIGADOR_Horas dia'!$C143&lt;&gt;0),'[5]INVESTIGADOR_Horas dia'!$C143,""),IF($A145="TOTAL",SUM(INDIRECT("B4:B"&amp;ROW()-1)),""))</f>
        <v/>
      </c>
      <c r="C145" s="3" t="str">
        <f ca="1">IF(AND($A145&lt;&gt;"",$A145&lt;&gt;"TOTAL"),IF(AND('[5]INVESTIGADOR_Horas dia'!$E143&lt;&gt;"",'[5]INVESTIGADOR_Horas dia'!$E143&lt;&gt;0),'[5]INVESTIGADOR_Horas dia'!$E143,""),IF($A145="TOTAL",SUM(INDIRECT("C4:C"&amp;ROW()-1)),""))</f>
        <v/>
      </c>
      <c r="D145" s="3" t="str">
        <f t="shared" ca="1" si="38"/>
        <v/>
      </c>
      <c r="E145" s="3" t="str">
        <f ca="1">IF(AND($A145&lt;&gt;"",$A145&lt;&gt;"TOTAL"),IF(AND('[5]INVESTIGADOR_Horas dia'!$H143&lt;&gt;"",'[5]INVESTIGADOR_Horas dia'!$H143&lt;&gt;0),'[5]INVESTIGADOR_Horas dia'!$H143,""),IF($A145="TOTAL",SUM(INDIRECT("E4:E"&amp;ROW()-1)),""))</f>
        <v/>
      </c>
      <c r="F145" s="3" t="str">
        <f ca="1">IF(AND($A145&lt;&gt;"",$A145&lt;&gt;"TOTAL"),IF(AND('[5]INVESTIGADOR_Horas dia'!$J143&lt;&gt;"",'[5]INVESTIGADOR_Horas dia'!$J143&lt;&gt;0),'[5]INVESTIGADOR_Horas dia'!$J143,""),IF($A145="TOTAL",SUM(INDIRECT("F4:F"&amp;ROW()-1)),""))</f>
        <v/>
      </c>
      <c r="G145" s="3" t="str">
        <f t="shared" ca="1" si="39"/>
        <v/>
      </c>
      <c r="H145" s="3" t="str">
        <f ca="1">IF(AND($A145&lt;&gt;"",$A145&lt;&gt;"TOTAL"),IF(AND('[5]INVESTIGADOR_Horas dia'!$M143&lt;&gt;"",'[5]INVESTIGADOR_Horas dia'!$M143&lt;&gt;0),'[5]INVESTIGADOR_Horas dia'!$M143,""),IF($A145="TOTAL",SUM(INDIRECT("H4:H"&amp;ROW()-1)),""))</f>
        <v/>
      </c>
      <c r="I145" s="3" t="str">
        <f ca="1">IF(AND($A145&lt;&gt;"",$A145&lt;&gt;"TOTAL"),IF(AND('[5]INVESTIGADOR_Horas dia'!$O143&lt;&gt;"",'[5]INVESTIGADOR_Horas dia'!$O143&lt;&gt;0),'[5]INVESTIGADOR_Horas dia'!$O143,""),IF($A145="TOTAL",SUM(INDIRECT("I4:I"&amp;ROW()-1)),""))</f>
        <v/>
      </c>
      <c r="J145" s="3" t="str">
        <f t="shared" ca="1" si="40"/>
        <v/>
      </c>
      <c r="K145" s="3" t="str">
        <f ca="1">IF(AND($A145&lt;&gt;"",$A145&lt;&gt;"TOTAL"),IF(AND('[5]INVESTIGADOR_Horas dia'!$R143&lt;&gt;"",'[5]INVESTIGADOR_Horas dia'!$R143&lt;&gt;0),'[5]INVESTIGADOR_Horas dia'!$R143,""),IF($A145="TOTAL",SUM(INDIRECT("K4:K"&amp;ROW()-1)),""))</f>
        <v/>
      </c>
      <c r="L145" s="3" t="str">
        <f ca="1">IF(AND($A145&lt;&gt;"",$A145&lt;&gt;"TOTAL"),IF(AND('[5]INVESTIGADOR_Horas dia'!$T143&lt;&gt;"",'[5]INVESTIGADOR_Horas dia'!$T143&lt;&gt;0),'[5]INVESTIGADOR_Horas dia'!$T143,""),IF($A145="TOTAL",SUM(INDIRECT("L4:L"&amp;ROW()-1)),""))</f>
        <v/>
      </c>
      <c r="M145" s="3" t="str">
        <f t="shared" ca="1" si="41"/>
        <v/>
      </c>
      <c r="N145" s="3" t="str">
        <f ca="1">IF(AND($A145&lt;&gt;"",$A145&lt;&gt;"TOTAL"),IF(AND('[5]INVESTIGADOR_Horas dia'!$W143&lt;&gt;"",'[5]INVESTIGADOR_Horas dia'!$W143&lt;&gt;0),'[5]INVESTIGADOR_Horas dia'!$W143,""),IF($A145="TOTAL",SUM(INDIRECT("N4:N"&amp;ROW()-1)),""))</f>
        <v/>
      </c>
      <c r="O145" s="3" t="str">
        <f ca="1">IF(AND($A145&lt;&gt;"",$A145&lt;&gt;"TOTAL"),IF(AND('[5]INVESTIGADOR_Horas dia'!$Y143&lt;&gt;"",'[5]INVESTIGADOR_Horas dia'!$Y143&lt;&gt;0),'[5]INVESTIGADOR_Horas dia'!$Y143,""),IF($A145="TOTAL",SUM(INDIRECT("O4:O"&amp;ROW()-1)),""))</f>
        <v/>
      </c>
      <c r="P145" s="3" t="str">
        <f t="shared" ca="1" si="42"/>
        <v/>
      </c>
      <c r="Q145" s="3" t="str">
        <f ca="1">IF(AND($A145&lt;&gt;"",$A145&lt;&gt;"TOTAL"),IF(AND('[5]INVESTIGADOR_Horas dia'!$AB143&lt;&gt;"",'[5]INVESTIGADOR_Horas dia'!$AB143&lt;&gt;0),'[5]INVESTIGADOR_Horas dia'!$AB143,""),IF($A145="TOTAL",SUM(INDIRECT("Q4:Q"&amp;ROW()-1)),""))</f>
        <v/>
      </c>
      <c r="R145" s="3" t="str">
        <f ca="1">IF(AND($A145&lt;&gt;"",$A145&lt;&gt;"TOTAL"),IF(AND('[5]INVESTIGADOR_Horas dia'!$AD143&lt;&gt;"",'[5]INVESTIGADOR_Horas dia'!$AD143&lt;&gt;0),'[5]INVESTIGADOR_Horas dia'!$AD143,""),IF($A145="TOTAL",SUM(INDIRECT("R4:R"&amp;ROW()-1)),""))</f>
        <v/>
      </c>
      <c r="S145" s="3" t="str">
        <f t="shared" ca="1" si="43"/>
        <v/>
      </c>
      <c r="T145" s="3" t="str">
        <f ca="1">IF(AND($A145&lt;&gt;"",$A145&lt;&gt;"TOTAL"),IF(AND('[5]INVESTIGADOR_Horas dia'!$AG143&lt;&gt;"",'[5]INVESTIGADOR_Horas dia'!$AG143&lt;&gt;0),'[5]INVESTIGADOR_Horas dia'!$AG143,""),IF($A145="TOTAL",SUM(INDIRECT("T4:T"&amp;ROW()-1)),""))</f>
        <v/>
      </c>
      <c r="U145" s="3" t="str">
        <f ca="1">IF(AND($A145&lt;&gt;"",$A145&lt;&gt;"TOTAL"),IF(AND('[5]INVESTIGADOR_Horas dia'!$AI143&lt;&gt;"",'[5]INVESTIGADOR_Horas dia'!$AI143&lt;&gt;0),'[5]INVESTIGADOR_Horas dia'!$AI143,""),IF($A145="TOTAL",SUM(INDIRECT("U4:U"&amp;ROW()-1)),""))</f>
        <v/>
      </c>
      <c r="V145" s="3" t="str">
        <f t="shared" ca="1" si="44"/>
        <v/>
      </c>
      <c r="W145" s="3" t="str">
        <f ca="1">IF(AND($A145&lt;&gt;"",$A145&lt;&gt;"TOTAL"),IF(AND('[5]INVESTIGADOR_Horas dia'!$AL143&lt;&gt;"",'[5]INVESTIGADOR_Horas dia'!$AL143&lt;&gt;0),'[5]INVESTIGADOR_Horas dia'!$AL143,""),IF($A145="TOTAL",SUM(INDIRECT("W4:W"&amp;ROW()-1)),""))</f>
        <v/>
      </c>
      <c r="X145" s="3" t="str">
        <f ca="1">IF(AND($A145&lt;&gt;"",$A145&lt;&gt;"TOTAL"),IF(AND('[5]INVESTIGADOR_Horas dia'!$AN143&lt;&gt;"",'[5]INVESTIGADOR_Horas dia'!$AN143&lt;&gt;0),'[5]INVESTIGADOR_Horas dia'!$AN143,""),IF($A145="TOTAL",SUM(INDIRECT("X4:X"&amp;ROW()-1)),""))</f>
        <v/>
      </c>
      <c r="Y145" s="3" t="str">
        <f t="shared" ca="1" si="45"/>
        <v/>
      </c>
      <c r="Z145" s="3" t="str">
        <f ca="1">IF(AND($A145&lt;&gt;"",$A145&lt;&gt;"TOTAL"),IF(AND('[5]INVESTIGADOR_Horas dia'!$AQ143&lt;&gt;"",'[5]INVESTIGADOR_Horas dia'!$AQ143&lt;&gt;0),'[5]INVESTIGADOR_Horas dia'!$AQ143,""),IF($A145="TOTAL",SUM(INDIRECT("Z4:Z"&amp;ROW()-1)),""))</f>
        <v/>
      </c>
      <c r="AA145" s="3" t="str">
        <f ca="1">IF(AND($A145&lt;&gt;"",$A145&lt;&gt;"TOTAL"),IF(AND('[5]INVESTIGADOR_Horas dia'!$AS143&lt;&gt;"",'[5]INVESTIGADOR_Horas dia'!$AS143&lt;&gt;0),'[5]INVESTIGADOR_Horas dia'!$AS143,""),IF($A145="TOTAL",SUM(INDIRECT("AA4:AA"&amp;ROW()-1)),""))</f>
        <v/>
      </c>
      <c r="AB145" s="3" t="str">
        <f t="shared" ca="1" si="46"/>
        <v/>
      </c>
      <c r="AC145" s="3" t="str">
        <f ca="1">IF(AND($A145&lt;&gt;"",$A145&lt;&gt;"TOTAL"),IF(AND('[5]INVESTIGADOR_Horas dia'!$AV143&lt;&gt;"",'[5]INVESTIGADOR_Horas dia'!$AV143&lt;&gt;0),'[5]INVESTIGADOR_Horas dia'!$AV143,""),IF($A145="TOTAL",SUM(INDIRECT("AC4:AC"&amp;ROW()-1)),""))</f>
        <v/>
      </c>
      <c r="AD145" s="3" t="str">
        <f ca="1">IF(AND($A145&lt;&gt;"",$A145&lt;&gt;"TOTAL"),IF(AND('[5]INVESTIGADOR_Horas dia'!$AX143&lt;&gt;"",'[5]INVESTIGADOR_Horas dia'!$AX143&lt;&gt;0),'[5]INVESTIGADOR_Horas dia'!$AX143,""),IF($A145="TOTAL",SUM(INDIRECT("AD4:AD"&amp;ROW()-1)),""))</f>
        <v/>
      </c>
      <c r="AE145" s="3" t="str">
        <f t="shared" ca="1" si="47"/>
        <v/>
      </c>
      <c r="AF145" s="3" t="str">
        <f ca="1">IF(AND($A145&lt;&gt;"",$A145&lt;&gt;"TOTAL"),IF(AND('[5]INVESTIGADOR_Horas dia'!$BA143&lt;&gt;"",'[5]INVESTIGADOR_Horas dia'!$BA143&lt;&gt;0),'[5]INVESTIGADOR_Horas dia'!$BA143,""),IF($A145="TOTAL",SUM(INDIRECT("AF4:AF"&amp;ROW()-1)),""))</f>
        <v/>
      </c>
      <c r="AG145" s="3" t="str">
        <f ca="1">IF(AND($A145&lt;&gt;"",$A145&lt;&gt;"TOTAL"),IF(AND('[5]INVESTIGADOR_Horas dia'!$BC143&lt;&gt;"",'[5]INVESTIGADOR_Horas dia'!$BC143&lt;&gt;0),'[5]INVESTIGADOR_Horas dia'!$BC143,""),IF($A145="TOTAL",SUM(INDIRECT("AG4:AG"&amp;ROW()-1)),""))</f>
        <v/>
      </c>
      <c r="AH145" s="3" t="str">
        <f t="shared" ca="1" si="48"/>
        <v/>
      </c>
      <c r="AI145" s="3" t="str">
        <f ca="1">IF(AND($A145&lt;&gt;"",$A145&lt;&gt;"TOTAL"),IF(AND('[5]INVESTIGADOR_Horas dia'!$BF143&lt;&gt;"",'[5]INVESTIGADOR_Horas dia'!$BF143&lt;&gt;0),'[5]INVESTIGADOR_Horas dia'!$BF143,""),IF($A145="TOTAL",SUM(INDIRECT("AI4:AI"&amp;ROW()-1)),""))</f>
        <v/>
      </c>
      <c r="AJ145" s="3" t="str">
        <f ca="1">IF(AND($A145&lt;&gt;"",$A145&lt;&gt;"TOTAL"),IF(AND('[5]INVESTIGADOR_Horas dia'!$BH143&lt;&gt;"",'[5]INVESTIGADOR_Horas dia'!$BH143&lt;&gt;0),'[5]INVESTIGADOR_Horas dia'!$BH143,""),IF($A145="TOTAL",SUM(INDIRECT("AJ4:AJ"&amp;ROW()-1)),""))</f>
        <v/>
      </c>
      <c r="AK145" s="3" t="str">
        <f t="shared" ca="1" si="49"/>
        <v/>
      </c>
      <c r="AL145" s="3" t="str">
        <f ca="1">IF(AND($A145&lt;&gt;"",$A145&lt;&gt;"TOTAL"),IF(AND('[5]INVESTIGADOR_Horas dia'!$BK143&lt;&gt;"",'[5]INVESTIGADOR_Horas dia'!$BK143&lt;&gt;0),'[5]INVESTIGADOR_Horas dia'!$BK143,""),IF($A145="TOTAL",SUM(INDIRECT("AL4:AL"&amp;ROW()-1)),""))</f>
        <v/>
      </c>
      <c r="AM145" s="3" t="str">
        <f ca="1">IF(AND($A145&lt;&gt;"",$A145&lt;&gt;"TOTAL"),IF(AND('[5]INVESTIGADOR_Horas dia'!$BM143&lt;&gt;"",'[5]INVESTIGADOR_Horas dia'!$BM143&lt;&gt;0),'[5]INVESTIGADOR_Horas dia'!$BM143,""),IF($A145="TOTAL",SUM(INDIRECT("AM4:AM"&amp;ROW()-1)),""))</f>
        <v/>
      </c>
      <c r="AN145" s="3" t="str">
        <f t="shared" ca="1" si="50"/>
        <v/>
      </c>
      <c r="AO145" s="3" t="str">
        <f ca="1">IF(AND($A145&lt;&gt;"",$A145&lt;&gt;"TOTAL"),IF(AND('[5]INVESTIGADOR_Horas dia'!$BP143&lt;&gt;"",'[5]INVESTIGADOR_Horas dia'!$BP143&lt;&gt;0),'[5]INVESTIGADOR_Horas dia'!$BP143,""),IF($A145="TOTAL",SUM(INDIRECT("AO4:AO"&amp;ROW()-1)),""))</f>
        <v/>
      </c>
      <c r="AP145" s="3" t="str">
        <f ca="1">IF(AND($A145&lt;&gt;"",$A145&lt;&gt;"TOTAL"),IF(AND('[5]INVESTIGADOR_Horas dia'!$BR143&lt;&gt;"",'[5]INVESTIGADOR_Horas dia'!$BR143&lt;&gt;0),'[5]INVESTIGADOR_Horas dia'!$BR143,""),IF($A145="TOTAL",SUM(INDIRECT("AP4:AP"&amp;ROW()-1)),""))</f>
        <v/>
      </c>
      <c r="AQ145" s="3" t="str">
        <f t="shared" ca="1" si="51"/>
        <v/>
      </c>
      <c r="AR145" s="3" t="str">
        <f ca="1">IF(AND($A145&lt;&gt;"",$A145&lt;&gt;"TOTAL"),IF(AND('[5]INVESTIGADOR_Horas dia'!$BU143&lt;&gt;"",'[5]INVESTIGADOR_Horas dia'!$BU143&lt;&gt;0),'[5]INVESTIGADOR_Horas dia'!$BU143,""),IF($A145="TOTAL",SUM(INDIRECT("AR4:AR"&amp;ROW()-1)),""))</f>
        <v/>
      </c>
      <c r="AS145" s="3" t="str">
        <f ca="1">IF(AND($A145&lt;&gt;"",$A145&lt;&gt;"TOTAL"),IF(AND('[5]INVESTIGADOR_Horas dia'!$BW143&lt;&gt;"",'[5]INVESTIGADOR_Horas dia'!$BW143&lt;&gt;0),'[5]INVESTIGADOR_Horas dia'!$BW143,""),IF($A145="TOTAL",SUM(INDIRECT("AS4:AS"&amp;ROW()-1)),""))</f>
        <v/>
      </c>
      <c r="AT145" s="3" t="str">
        <f t="shared" ca="1" si="52"/>
        <v/>
      </c>
      <c r="AU145" s="3" t="str">
        <f ca="1">IF(AND($A145&lt;&gt;"",$A145&lt;&gt;"TOTAL"),IF(AND('[5]INVESTIGADOR_Horas dia'!$BZ143&lt;&gt;"",'[5]INVESTIGADOR_Horas dia'!$BZ143&lt;&gt;0),'[5]INVESTIGADOR_Horas dia'!$BZ143,""),IF($A145="TOTAL",SUM(INDIRECT("AU4:AU"&amp;ROW()-1)),""))</f>
        <v/>
      </c>
      <c r="AV145" s="3" t="str">
        <f ca="1">IF(AND($A145&lt;&gt;"",$A145&lt;&gt;"TOTAL"),IF(AND('[5]INVESTIGADOR_Horas dia'!$CB143&lt;&gt;"",'[5]INVESTIGADOR_Horas dia'!$CB143&lt;&gt;0),'[5]INVESTIGADOR_Horas dia'!$CB143,""),IF($A145="TOTAL",SUM(INDIRECT("AV4:AV"&amp;ROW()-1)),""))</f>
        <v/>
      </c>
      <c r="AW145" s="3" t="str">
        <f t="shared" ca="1" si="53"/>
        <v/>
      </c>
      <c r="AX145" s="3" t="str">
        <f ca="1">IF(AND($A145&lt;&gt;"",$A145&lt;&gt;"TOTAL"),IF(AND('[5]INVESTIGADOR_Horas dia'!$CE143&lt;&gt;"",'[5]INVESTIGADOR_Horas dia'!$CE143&lt;&gt;0),'[5]INVESTIGADOR_Horas dia'!$CE143,""),IF($A145="TOTAL",SUM(INDIRECT("AX4:AX"&amp;ROW()-1)),""))</f>
        <v/>
      </c>
      <c r="AY145" s="3" t="str">
        <f ca="1">IF(AND($A145&lt;&gt;"",$A145&lt;&gt;"TOTAL"),IF(AND('[5]INVESTIGADOR_Horas dia'!$CG143&lt;&gt;"",'[5]INVESTIGADOR_Horas dia'!$CG143&lt;&gt;0),'[5]INVESTIGADOR_Horas dia'!$CG143,""),IF($A145="TOTAL",SUM(INDIRECT("AY4:AY"&amp;ROW()-1)),""))</f>
        <v/>
      </c>
      <c r="AZ145" s="3" t="str">
        <f t="shared" ca="1" si="54"/>
        <v/>
      </c>
      <c r="BA145" s="3" t="str">
        <f ca="1">IF(AND($A145&lt;&gt;"",$A145&lt;&gt;"TOTAL"),IF(AND('[5]INVESTIGADOR_Horas dia'!$CJ143&lt;&gt;"",'[5]INVESTIGADOR_Horas dia'!$CJ143&lt;&gt;0),'[5]INVESTIGADOR_Horas dia'!$CJ143,""),IF($A145="TOTAL",SUM(INDIRECT("BA4:BA"&amp;ROW()-1)),""))</f>
        <v/>
      </c>
      <c r="BB145" s="3" t="str">
        <f ca="1">IF(AND($A145&lt;&gt;"",$A145&lt;&gt;"TOTAL"),IF(AND('[5]INVESTIGADOR_Horas dia'!$CL143&lt;&gt;"",'[5]INVESTIGADOR_Horas dia'!$CL143&lt;&gt;0),'[5]INVESTIGADOR_Horas dia'!$CL143,""),IF($A145="TOTAL",SUM(INDIRECT("BB4:BB"&amp;ROW()-1)),""))</f>
        <v/>
      </c>
      <c r="BC145" s="3" t="str">
        <f t="shared" ca="1" si="55"/>
        <v/>
      </c>
      <c r="BD145" s="3" t="str">
        <f ca="1">IF(AND($A145&lt;&gt;"",$A145&lt;&gt;"TOTAL"),IF(AND('[5]INVESTIGADOR_Horas dia'!$CO143&lt;&gt;"",'[5]INVESTIGADOR_Horas dia'!$CO143&lt;&gt;0),'[5]INVESTIGADOR_Horas dia'!$CO143,""),IF($A145="TOTAL",SUM(INDIRECT("BD4:BD"&amp;ROW()-1)),""))</f>
        <v/>
      </c>
      <c r="BE145" s="3" t="str">
        <f ca="1">IF(AND($A145&lt;&gt;"",$A145&lt;&gt;"TOTAL"),IF(AND('[5]INVESTIGADOR_Horas dia'!$CQ143&lt;&gt;"",'[5]INVESTIGADOR_Horas dia'!$CQ143&lt;&gt;0),'[5]INVESTIGADOR_Horas dia'!$CQ143,""),IF($A145="TOTAL",SUM(INDIRECT("BE4:BE"&amp;ROW()-1)),""))</f>
        <v/>
      </c>
      <c r="BF145" s="3" t="str">
        <f t="shared" ca="1" si="56"/>
        <v/>
      </c>
    </row>
    <row r="146" spans="1:58" x14ac:dyDescent="0.2">
      <c r="A146" s="25" t="str">
        <f>IF('[5]INVESTIGADOR_Horas dia'!$B144&lt;&gt;"",'[5]INVESTIGADOR_Horas dia'!$B144,IF(AND('[5]INVESTIGADOR_Horas dia'!$B144="",'[5]INVESTIGADOR_Horas dia'!$B145="",'[5]INVESTIGADOR_Horas dia'!$B143=""),"","TOTAL"))</f>
        <v/>
      </c>
      <c r="B146" s="3" t="str">
        <f ca="1">IF(AND($A146&lt;&gt;"",$A146&lt;&gt;"TOTAL"),IF(AND('[5]INVESTIGADOR_Horas dia'!$C144&lt;&gt;"",'[5]INVESTIGADOR_Horas dia'!$C144&lt;&gt;0),'[5]INVESTIGADOR_Horas dia'!$C144,""),IF($A146="TOTAL",SUM(INDIRECT("B4:B"&amp;ROW()-1)),""))</f>
        <v/>
      </c>
      <c r="C146" s="3" t="str">
        <f ca="1">IF(AND($A146&lt;&gt;"",$A146&lt;&gt;"TOTAL"),IF(AND('[5]INVESTIGADOR_Horas dia'!$E144&lt;&gt;"",'[5]INVESTIGADOR_Horas dia'!$E144&lt;&gt;0),'[5]INVESTIGADOR_Horas dia'!$E144,""),IF($A146="TOTAL",SUM(INDIRECT("C4:C"&amp;ROW()-1)),""))</f>
        <v/>
      </c>
      <c r="D146" s="3" t="str">
        <f t="shared" ca="1" si="38"/>
        <v/>
      </c>
      <c r="E146" s="3" t="str">
        <f ca="1">IF(AND($A146&lt;&gt;"",$A146&lt;&gt;"TOTAL"),IF(AND('[5]INVESTIGADOR_Horas dia'!$H144&lt;&gt;"",'[5]INVESTIGADOR_Horas dia'!$H144&lt;&gt;0),'[5]INVESTIGADOR_Horas dia'!$H144,""),IF($A146="TOTAL",SUM(INDIRECT("E4:E"&amp;ROW()-1)),""))</f>
        <v/>
      </c>
      <c r="F146" s="3" t="str">
        <f ca="1">IF(AND($A146&lt;&gt;"",$A146&lt;&gt;"TOTAL"),IF(AND('[5]INVESTIGADOR_Horas dia'!$J144&lt;&gt;"",'[5]INVESTIGADOR_Horas dia'!$J144&lt;&gt;0),'[5]INVESTIGADOR_Horas dia'!$J144,""),IF($A146="TOTAL",SUM(INDIRECT("F4:F"&amp;ROW()-1)),""))</f>
        <v/>
      </c>
      <c r="G146" s="3" t="str">
        <f t="shared" ca="1" si="39"/>
        <v/>
      </c>
      <c r="H146" s="3" t="str">
        <f ca="1">IF(AND($A146&lt;&gt;"",$A146&lt;&gt;"TOTAL"),IF(AND('[5]INVESTIGADOR_Horas dia'!$M144&lt;&gt;"",'[5]INVESTIGADOR_Horas dia'!$M144&lt;&gt;0),'[5]INVESTIGADOR_Horas dia'!$M144,""),IF($A146="TOTAL",SUM(INDIRECT("H4:H"&amp;ROW()-1)),""))</f>
        <v/>
      </c>
      <c r="I146" s="3" t="str">
        <f ca="1">IF(AND($A146&lt;&gt;"",$A146&lt;&gt;"TOTAL"),IF(AND('[5]INVESTIGADOR_Horas dia'!$O144&lt;&gt;"",'[5]INVESTIGADOR_Horas dia'!$O144&lt;&gt;0),'[5]INVESTIGADOR_Horas dia'!$O144,""),IF($A146="TOTAL",SUM(INDIRECT("I4:I"&amp;ROW()-1)),""))</f>
        <v/>
      </c>
      <c r="J146" s="3" t="str">
        <f t="shared" ca="1" si="40"/>
        <v/>
      </c>
      <c r="K146" s="3" t="str">
        <f ca="1">IF(AND($A146&lt;&gt;"",$A146&lt;&gt;"TOTAL"),IF(AND('[5]INVESTIGADOR_Horas dia'!$R144&lt;&gt;"",'[5]INVESTIGADOR_Horas dia'!$R144&lt;&gt;0),'[5]INVESTIGADOR_Horas dia'!$R144,""),IF($A146="TOTAL",SUM(INDIRECT("K4:K"&amp;ROW()-1)),""))</f>
        <v/>
      </c>
      <c r="L146" s="3" t="str">
        <f ca="1">IF(AND($A146&lt;&gt;"",$A146&lt;&gt;"TOTAL"),IF(AND('[5]INVESTIGADOR_Horas dia'!$T144&lt;&gt;"",'[5]INVESTIGADOR_Horas dia'!$T144&lt;&gt;0),'[5]INVESTIGADOR_Horas dia'!$T144,""),IF($A146="TOTAL",SUM(INDIRECT("L4:L"&amp;ROW()-1)),""))</f>
        <v/>
      </c>
      <c r="M146" s="3" t="str">
        <f t="shared" ca="1" si="41"/>
        <v/>
      </c>
      <c r="N146" s="3" t="str">
        <f ca="1">IF(AND($A146&lt;&gt;"",$A146&lt;&gt;"TOTAL"),IF(AND('[5]INVESTIGADOR_Horas dia'!$W144&lt;&gt;"",'[5]INVESTIGADOR_Horas dia'!$W144&lt;&gt;0),'[5]INVESTIGADOR_Horas dia'!$W144,""),IF($A146="TOTAL",SUM(INDIRECT("N4:N"&amp;ROW()-1)),""))</f>
        <v/>
      </c>
      <c r="O146" s="3" t="str">
        <f ca="1">IF(AND($A146&lt;&gt;"",$A146&lt;&gt;"TOTAL"),IF(AND('[5]INVESTIGADOR_Horas dia'!$Y144&lt;&gt;"",'[5]INVESTIGADOR_Horas dia'!$Y144&lt;&gt;0),'[5]INVESTIGADOR_Horas dia'!$Y144,""),IF($A146="TOTAL",SUM(INDIRECT("O4:O"&amp;ROW()-1)),""))</f>
        <v/>
      </c>
      <c r="P146" s="3" t="str">
        <f t="shared" ca="1" si="42"/>
        <v/>
      </c>
      <c r="Q146" s="3" t="str">
        <f ca="1">IF(AND($A146&lt;&gt;"",$A146&lt;&gt;"TOTAL"),IF(AND('[5]INVESTIGADOR_Horas dia'!$AB144&lt;&gt;"",'[5]INVESTIGADOR_Horas dia'!$AB144&lt;&gt;0),'[5]INVESTIGADOR_Horas dia'!$AB144,""),IF($A146="TOTAL",SUM(INDIRECT("Q4:Q"&amp;ROW()-1)),""))</f>
        <v/>
      </c>
      <c r="R146" s="3" t="str">
        <f ca="1">IF(AND($A146&lt;&gt;"",$A146&lt;&gt;"TOTAL"),IF(AND('[5]INVESTIGADOR_Horas dia'!$AD144&lt;&gt;"",'[5]INVESTIGADOR_Horas dia'!$AD144&lt;&gt;0),'[5]INVESTIGADOR_Horas dia'!$AD144,""),IF($A146="TOTAL",SUM(INDIRECT("R4:R"&amp;ROW()-1)),""))</f>
        <v/>
      </c>
      <c r="S146" s="3" t="str">
        <f t="shared" ca="1" si="43"/>
        <v/>
      </c>
      <c r="T146" s="3" t="str">
        <f ca="1">IF(AND($A146&lt;&gt;"",$A146&lt;&gt;"TOTAL"),IF(AND('[5]INVESTIGADOR_Horas dia'!$AG144&lt;&gt;"",'[5]INVESTIGADOR_Horas dia'!$AG144&lt;&gt;0),'[5]INVESTIGADOR_Horas dia'!$AG144,""),IF($A146="TOTAL",SUM(INDIRECT("T4:T"&amp;ROW()-1)),""))</f>
        <v/>
      </c>
      <c r="U146" s="3" t="str">
        <f ca="1">IF(AND($A146&lt;&gt;"",$A146&lt;&gt;"TOTAL"),IF(AND('[5]INVESTIGADOR_Horas dia'!$AI144&lt;&gt;"",'[5]INVESTIGADOR_Horas dia'!$AI144&lt;&gt;0),'[5]INVESTIGADOR_Horas dia'!$AI144,""),IF($A146="TOTAL",SUM(INDIRECT("U4:U"&amp;ROW()-1)),""))</f>
        <v/>
      </c>
      <c r="V146" s="3" t="str">
        <f t="shared" ca="1" si="44"/>
        <v/>
      </c>
      <c r="W146" s="3" t="str">
        <f ca="1">IF(AND($A146&lt;&gt;"",$A146&lt;&gt;"TOTAL"),IF(AND('[5]INVESTIGADOR_Horas dia'!$AL144&lt;&gt;"",'[5]INVESTIGADOR_Horas dia'!$AL144&lt;&gt;0),'[5]INVESTIGADOR_Horas dia'!$AL144,""),IF($A146="TOTAL",SUM(INDIRECT("W4:W"&amp;ROW()-1)),""))</f>
        <v/>
      </c>
      <c r="X146" s="3" t="str">
        <f ca="1">IF(AND($A146&lt;&gt;"",$A146&lt;&gt;"TOTAL"),IF(AND('[5]INVESTIGADOR_Horas dia'!$AN144&lt;&gt;"",'[5]INVESTIGADOR_Horas dia'!$AN144&lt;&gt;0),'[5]INVESTIGADOR_Horas dia'!$AN144,""),IF($A146="TOTAL",SUM(INDIRECT("X4:X"&amp;ROW()-1)),""))</f>
        <v/>
      </c>
      <c r="Y146" s="3" t="str">
        <f t="shared" ca="1" si="45"/>
        <v/>
      </c>
      <c r="Z146" s="3" t="str">
        <f ca="1">IF(AND($A146&lt;&gt;"",$A146&lt;&gt;"TOTAL"),IF(AND('[5]INVESTIGADOR_Horas dia'!$AQ144&lt;&gt;"",'[5]INVESTIGADOR_Horas dia'!$AQ144&lt;&gt;0),'[5]INVESTIGADOR_Horas dia'!$AQ144,""),IF($A146="TOTAL",SUM(INDIRECT("Z4:Z"&amp;ROW()-1)),""))</f>
        <v/>
      </c>
      <c r="AA146" s="3" t="str">
        <f ca="1">IF(AND($A146&lt;&gt;"",$A146&lt;&gt;"TOTAL"),IF(AND('[5]INVESTIGADOR_Horas dia'!$AS144&lt;&gt;"",'[5]INVESTIGADOR_Horas dia'!$AS144&lt;&gt;0),'[5]INVESTIGADOR_Horas dia'!$AS144,""),IF($A146="TOTAL",SUM(INDIRECT("AA4:AA"&amp;ROW()-1)),""))</f>
        <v/>
      </c>
      <c r="AB146" s="3" t="str">
        <f t="shared" ca="1" si="46"/>
        <v/>
      </c>
      <c r="AC146" s="3" t="str">
        <f ca="1">IF(AND($A146&lt;&gt;"",$A146&lt;&gt;"TOTAL"),IF(AND('[5]INVESTIGADOR_Horas dia'!$AV144&lt;&gt;"",'[5]INVESTIGADOR_Horas dia'!$AV144&lt;&gt;0),'[5]INVESTIGADOR_Horas dia'!$AV144,""),IF($A146="TOTAL",SUM(INDIRECT("AC4:AC"&amp;ROW()-1)),""))</f>
        <v/>
      </c>
      <c r="AD146" s="3" t="str">
        <f ca="1">IF(AND($A146&lt;&gt;"",$A146&lt;&gt;"TOTAL"),IF(AND('[5]INVESTIGADOR_Horas dia'!$AX144&lt;&gt;"",'[5]INVESTIGADOR_Horas dia'!$AX144&lt;&gt;0),'[5]INVESTIGADOR_Horas dia'!$AX144,""),IF($A146="TOTAL",SUM(INDIRECT("AD4:AD"&amp;ROW()-1)),""))</f>
        <v/>
      </c>
      <c r="AE146" s="3" t="str">
        <f t="shared" ca="1" si="47"/>
        <v/>
      </c>
      <c r="AF146" s="3" t="str">
        <f ca="1">IF(AND($A146&lt;&gt;"",$A146&lt;&gt;"TOTAL"),IF(AND('[5]INVESTIGADOR_Horas dia'!$BA144&lt;&gt;"",'[5]INVESTIGADOR_Horas dia'!$BA144&lt;&gt;0),'[5]INVESTIGADOR_Horas dia'!$BA144,""),IF($A146="TOTAL",SUM(INDIRECT("AF4:AF"&amp;ROW()-1)),""))</f>
        <v/>
      </c>
      <c r="AG146" s="3" t="str">
        <f ca="1">IF(AND($A146&lt;&gt;"",$A146&lt;&gt;"TOTAL"),IF(AND('[5]INVESTIGADOR_Horas dia'!$BC144&lt;&gt;"",'[5]INVESTIGADOR_Horas dia'!$BC144&lt;&gt;0),'[5]INVESTIGADOR_Horas dia'!$BC144,""),IF($A146="TOTAL",SUM(INDIRECT("AG4:AG"&amp;ROW()-1)),""))</f>
        <v/>
      </c>
      <c r="AH146" s="3" t="str">
        <f t="shared" ca="1" si="48"/>
        <v/>
      </c>
      <c r="AI146" s="3" t="str">
        <f ca="1">IF(AND($A146&lt;&gt;"",$A146&lt;&gt;"TOTAL"),IF(AND('[5]INVESTIGADOR_Horas dia'!$BF144&lt;&gt;"",'[5]INVESTIGADOR_Horas dia'!$BF144&lt;&gt;0),'[5]INVESTIGADOR_Horas dia'!$BF144,""),IF($A146="TOTAL",SUM(INDIRECT("AI4:AI"&amp;ROW()-1)),""))</f>
        <v/>
      </c>
      <c r="AJ146" s="3" t="str">
        <f ca="1">IF(AND($A146&lt;&gt;"",$A146&lt;&gt;"TOTAL"),IF(AND('[5]INVESTIGADOR_Horas dia'!$BH144&lt;&gt;"",'[5]INVESTIGADOR_Horas dia'!$BH144&lt;&gt;0),'[5]INVESTIGADOR_Horas dia'!$BH144,""),IF($A146="TOTAL",SUM(INDIRECT("AJ4:AJ"&amp;ROW()-1)),""))</f>
        <v/>
      </c>
      <c r="AK146" s="3" t="str">
        <f t="shared" ca="1" si="49"/>
        <v/>
      </c>
      <c r="AL146" s="3" t="str">
        <f ca="1">IF(AND($A146&lt;&gt;"",$A146&lt;&gt;"TOTAL"),IF(AND('[5]INVESTIGADOR_Horas dia'!$BK144&lt;&gt;"",'[5]INVESTIGADOR_Horas dia'!$BK144&lt;&gt;0),'[5]INVESTIGADOR_Horas dia'!$BK144,""),IF($A146="TOTAL",SUM(INDIRECT("AL4:AL"&amp;ROW()-1)),""))</f>
        <v/>
      </c>
      <c r="AM146" s="3" t="str">
        <f ca="1">IF(AND($A146&lt;&gt;"",$A146&lt;&gt;"TOTAL"),IF(AND('[5]INVESTIGADOR_Horas dia'!$BM144&lt;&gt;"",'[5]INVESTIGADOR_Horas dia'!$BM144&lt;&gt;0),'[5]INVESTIGADOR_Horas dia'!$BM144,""),IF($A146="TOTAL",SUM(INDIRECT("AM4:AM"&amp;ROW()-1)),""))</f>
        <v/>
      </c>
      <c r="AN146" s="3" t="str">
        <f t="shared" ca="1" si="50"/>
        <v/>
      </c>
      <c r="AO146" s="3" t="str">
        <f ca="1">IF(AND($A146&lt;&gt;"",$A146&lt;&gt;"TOTAL"),IF(AND('[5]INVESTIGADOR_Horas dia'!$BP144&lt;&gt;"",'[5]INVESTIGADOR_Horas dia'!$BP144&lt;&gt;0),'[5]INVESTIGADOR_Horas dia'!$BP144,""),IF($A146="TOTAL",SUM(INDIRECT("AO4:AO"&amp;ROW()-1)),""))</f>
        <v/>
      </c>
      <c r="AP146" s="3" t="str">
        <f ca="1">IF(AND($A146&lt;&gt;"",$A146&lt;&gt;"TOTAL"),IF(AND('[5]INVESTIGADOR_Horas dia'!$BR144&lt;&gt;"",'[5]INVESTIGADOR_Horas dia'!$BR144&lt;&gt;0),'[5]INVESTIGADOR_Horas dia'!$BR144,""),IF($A146="TOTAL",SUM(INDIRECT("AP4:AP"&amp;ROW()-1)),""))</f>
        <v/>
      </c>
      <c r="AQ146" s="3" t="str">
        <f t="shared" ca="1" si="51"/>
        <v/>
      </c>
      <c r="AR146" s="3" t="str">
        <f ca="1">IF(AND($A146&lt;&gt;"",$A146&lt;&gt;"TOTAL"),IF(AND('[5]INVESTIGADOR_Horas dia'!$BU144&lt;&gt;"",'[5]INVESTIGADOR_Horas dia'!$BU144&lt;&gt;0),'[5]INVESTIGADOR_Horas dia'!$BU144,""),IF($A146="TOTAL",SUM(INDIRECT("AR4:AR"&amp;ROW()-1)),""))</f>
        <v/>
      </c>
      <c r="AS146" s="3" t="str">
        <f ca="1">IF(AND($A146&lt;&gt;"",$A146&lt;&gt;"TOTAL"),IF(AND('[5]INVESTIGADOR_Horas dia'!$BW144&lt;&gt;"",'[5]INVESTIGADOR_Horas dia'!$BW144&lt;&gt;0),'[5]INVESTIGADOR_Horas dia'!$BW144,""),IF($A146="TOTAL",SUM(INDIRECT("AS4:AS"&amp;ROW()-1)),""))</f>
        <v/>
      </c>
      <c r="AT146" s="3" t="str">
        <f t="shared" ca="1" si="52"/>
        <v/>
      </c>
      <c r="AU146" s="3" t="str">
        <f ca="1">IF(AND($A146&lt;&gt;"",$A146&lt;&gt;"TOTAL"),IF(AND('[5]INVESTIGADOR_Horas dia'!$BZ144&lt;&gt;"",'[5]INVESTIGADOR_Horas dia'!$BZ144&lt;&gt;0),'[5]INVESTIGADOR_Horas dia'!$BZ144,""),IF($A146="TOTAL",SUM(INDIRECT("AU4:AU"&amp;ROW()-1)),""))</f>
        <v/>
      </c>
      <c r="AV146" s="3" t="str">
        <f ca="1">IF(AND($A146&lt;&gt;"",$A146&lt;&gt;"TOTAL"),IF(AND('[5]INVESTIGADOR_Horas dia'!$CB144&lt;&gt;"",'[5]INVESTIGADOR_Horas dia'!$CB144&lt;&gt;0),'[5]INVESTIGADOR_Horas dia'!$CB144,""),IF($A146="TOTAL",SUM(INDIRECT("AV4:AV"&amp;ROW()-1)),""))</f>
        <v/>
      </c>
      <c r="AW146" s="3" t="str">
        <f t="shared" ca="1" si="53"/>
        <v/>
      </c>
      <c r="AX146" s="3" t="str">
        <f ca="1">IF(AND($A146&lt;&gt;"",$A146&lt;&gt;"TOTAL"),IF(AND('[5]INVESTIGADOR_Horas dia'!$CE144&lt;&gt;"",'[5]INVESTIGADOR_Horas dia'!$CE144&lt;&gt;0),'[5]INVESTIGADOR_Horas dia'!$CE144,""),IF($A146="TOTAL",SUM(INDIRECT("AX4:AX"&amp;ROW()-1)),""))</f>
        <v/>
      </c>
      <c r="AY146" s="3" t="str">
        <f ca="1">IF(AND($A146&lt;&gt;"",$A146&lt;&gt;"TOTAL"),IF(AND('[5]INVESTIGADOR_Horas dia'!$CG144&lt;&gt;"",'[5]INVESTIGADOR_Horas dia'!$CG144&lt;&gt;0),'[5]INVESTIGADOR_Horas dia'!$CG144,""),IF($A146="TOTAL",SUM(INDIRECT("AY4:AY"&amp;ROW()-1)),""))</f>
        <v/>
      </c>
      <c r="AZ146" s="3" t="str">
        <f t="shared" ca="1" si="54"/>
        <v/>
      </c>
      <c r="BA146" s="3" t="str">
        <f ca="1">IF(AND($A146&lt;&gt;"",$A146&lt;&gt;"TOTAL"),IF(AND('[5]INVESTIGADOR_Horas dia'!$CJ144&lt;&gt;"",'[5]INVESTIGADOR_Horas dia'!$CJ144&lt;&gt;0),'[5]INVESTIGADOR_Horas dia'!$CJ144,""),IF($A146="TOTAL",SUM(INDIRECT("BA4:BA"&amp;ROW()-1)),""))</f>
        <v/>
      </c>
      <c r="BB146" s="3" t="str">
        <f ca="1">IF(AND($A146&lt;&gt;"",$A146&lt;&gt;"TOTAL"),IF(AND('[5]INVESTIGADOR_Horas dia'!$CL144&lt;&gt;"",'[5]INVESTIGADOR_Horas dia'!$CL144&lt;&gt;0),'[5]INVESTIGADOR_Horas dia'!$CL144,""),IF($A146="TOTAL",SUM(INDIRECT("BB4:BB"&amp;ROW()-1)),""))</f>
        <v/>
      </c>
      <c r="BC146" s="3" t="str">
        <f t="shared" ca="1" si="55"/>
        <v/>
      </c>
      <c r="BD146" s="3" t="str">
        <f ca="1">IF(AND($A146&lt;&gt;"",$A146&lt;&gt;"TOTAL"),IF(AND('[5]INVESTIGADOR_Horas dia'!$CO144&lt;&gt;"",'[5]INVESTIGADOR_Horas dia'!$CO144&lt;&gt;0),'[5]INVESTIGADOR_Horas dia'!$CO144,""),IF($A146="TOTAL",SUM(INDIRECT("BD4:BD"&amp;ROW()-1)),""))</f>
        <v/>
      </c>
      <c r="BE146" s="3" t="str">
        <f ca="1">IF(AND($A146&lt;&gt;"",$A146&lt;&gt;"TOTAL"),IF(AND('[5]INVESTIGADOR_Horas dia'!$CQ144&lt;&gt;"",'[5]INVESTIGADOR_Horas dia'!$CQ144&lt;&gt;0),'[5]INVESTIGADOR_Horas dia'!$CQ144,""),IF($A146="TOTAL",SUM(INDIRECT("BE4:BE"&amp;ROW()-1)),""))</f>
        <v/>
      </c>
      <c r="BF146" s="3" t="str">
        <f t="shared" ca="1" si="56"/>
        <v/>
      </c>
    </row>
    <row r="147" spans="1:58" x14ac:dyDescent="0.2">
      <c r="A147" s="25" t="str">
        <f>IF('[5]INVESTIGADOR_Horas dia'!$B145&lt;&gt;"",'[5]INVESTIGADOR_Horas dia'!$B145,IF(AND('[5]INVESTIGADOR_Horas dia'!$B145="",'[5]INVESTIGADOR_Horas dia'!$B146="",'[5]INVESTIGADOR_Horas dia'!$B144=""),"","TOTAL"))</f>
        <v/>
      </c>
      <c r="B147" s="3" t="str">
        <f ca="1">IF(AND($A147&lt;&gt;"",$A147&lt;&gt;"TOTAL"),IF(AND('[5]INVESTIGADOR_Horas dia'!$C145&lt;&gt;"",'[5]INVESTIGADOR_Horas dia'!$C145&lt;&gt;0),'[5]INVESTIGADOR_Horas dia'!$C145,""),IF($A147="TOTAL",SUM(INDIRECT("B4:B"&amp;ROW()-1)),""))</f>
        <v/>
      </c>
      <c r="C147" s="3" t="str">
        <f ca="1">IF(AND($A147&lt;&gt;"",$A147&lt;&gt;"TOTAL"),IF(AND('[5]INVESTIGADOR_Horas dia'!$E145&lt;&gt;"",'[5]INVESTIGADOR_Horas dia'!$E145&lt;&gt;0),'[5]INVESTIGADOR_Horas dia'!$E145,""),IF($A147="TOTAL",SUM(INDIRECT("C4:C"&amp;ROW()-1)),""))</f>
        <v/>
      </c>
      <c r="D147" s="3" t="str">
        <f t="shared" ca="1" si="38"/>
        <v/>
      </c>
      <c r="E147" s="3" t="str">
        <f ca="1">IF(AND($A147&lt;&gt;"",$A147&lt;&gt;"TOTAL"),IF(AND('[5]INVESTIGADOR_Horas dia'!$H145&lt;&gt;"",'[5]INVESTIGADOR_Horas dia'!$H145&lt;&gt;0),'[5]INVESTIGADOR_Horas dia'!$H145,""),IF($A147="TOTAL",SUM(INDIRECT("E4:E"&amp;ROW()-1)),""))</f>
        <v/>
      </c>
      <c r="F147" s="3" t="str">
        <f ca="1">IF(AND($A147&lt;&gt;"",$A147&lt;&gt;"TOTAL"),IF(AND('[5]INVESTIGADOR_Horas dia'!$J145&lt;&gt;"",'[5]INVESTIGADOR_Horas dia'!$J145&lt;&gt;0),'[5]INVESTIGADOR_Horas dia'!$J145,""),IF($A147="TOTAL",SUM(INDIRECT("F4:F"&amp;ROW()-1)),""))</f>
        <v/>
      </c>
      <c r="G147" s="3" t="str">
        <f t="shared" ca="1" si="39"/>
        <v/>
      </c>
      <c r="H147" s="3" t="str">
        <f ca="1">IF(AND($A147&lt;&gt;"",$A147&lt;&gt;"TOTAL"),IF(AND('[5]INVESTIGADOR_Horas dia'!$M145&lt;&gt;"",'[5]INVESTIGADOR_Horas dia'!$M145&lt;&gt;0),'[5]INVESTIGADOR_Horas dia'!$M145,""),IF($A147="TOTAL",SUM(INDIRECT("H4:H"&amp;ROW()-1)),""))</f>
        <v/>
      </c>
      <c r="I147" s="3" t="str">
        <f ca="1">IF(AND($A147&lt;&gt;"",$A147&lt;&gt;"TOTAL"),IF(AND('[5]INVESTIGADOR_Horas dia'!$O145&lt;&gt;"",'[5]INVESTIGADOR_Horas dia'!$O145&lt;&gt;0),'[5]INVESTIGADOR_Horas dia'!$O145,""),IF($A147="TOTAL",SUM(INDIRECT("I4:I"&amp;ROW()-1)),""))</f>
        <v/>
      </c>
      <c r="J147" s="3" t="str">
        <f t="shared" ca="1" si="40"/>
        <v/>
      </c>
      <c r="K147" s="3" t="str">
        <f ca="1">IF(AND($A147&lt;&gt;"",$A147&lt;&gt;"TOTAL"),IF(AND('[5]INVESTIGADOR_Horas dia'!$R145&lt;&gt;"",'[5]INVESTIGADOR_Horas dia'!$R145&lt;&gt;0),'[5]INVESTIGADOR_Horas dia'!$R145,""),IF($A147="TOTAL",SUM(INDIRECT("K4:K"&amp;ROW()-1)),""))</f>
        <v/>
      </c>
      <c r="L147" s="3" t="str">
        <f ca="1">IF(AND($A147&lt;&gt;"",$A147&lt;&gt;"TOTAL"),IF(AND('[5]INVESTIGADOR_Horas dia'!$T145&lt;&gt;"",'[5]INVESTIGADOR_Horas dia'!$T145&lt;&gt;0),'[5]INVESTIGADOR_Horas dia'!$T145,""),IF($A147="TOTAL",SUM(INDIRECT("L4:L"&amp;ROW()-1)),""))</f>
        <v/>
      </c>
      <c r="M147" s="3" t="str">
        <f t="shared" ca="1" si="41"/>
        <v/>
      </c>
      <c r="N147" s="3" t="str">
        <f ca="1">IF(AND($A147&lt;&gt;"",$A147&lt;&gt;"TOTAL"),IF(AND('[5]INVESTIGADOR_Horas dia'!$W145&lt;&gt;"",'[5]INVESTIGADOR_Horas dia'!$W145&lt;&gt;0),'[5]INVESTIGADOR_Horas dia'!$W145,""),IF($A147="TOTAL",SUM(INDIRECT("N4:N"&amp;ROW()-1)),""))</f>
        <v/>
      </c>
      <c r="O147" s="3" t="str">
        <f ca="1">IF(AND($A147&lt;&gt;"",$A147&lt;&gt;"TOTAL"),IF(AND('[5]INVESTIGADOR_Horas dia'!$Y145&lt;&gt;"",'[5]INVESTIGADOR_Horas dia'!$Y145&lt;&gt;0),'[5]INVESTIGADOR_Horas dia'!$Y145,""),IF($A147="TOTAL",SUM(INDIRECT("O4:O"&amp;ROW()-1)),""))</f>
        <v/>
      </c>
      <c r="P147" s="3" t="str">
        <f t="shared" ca="1" si="42"/>
        <v/>
      </c>
      <c r="Q147" s="3" t="str">
        <f ca="1">IF(AND($A147&lt;&gt;"",$A147&lt;&gt;"TOTAL"),IF(AND('[5]INVESTIGADOR_Horas dia'!$AB145&lt;&gt;"",'[5]INVESTIGADOR_Horas dia'!$AB145&lt;&gt;0),'[5]INVESTIGADOR_Horas dia'!$AB145,""),IF($A147="TOTAL",SUM(INDIRECT("Q4:Q"&amp;ROW()-1)),""))</f>
        <v/>
      </c>
      <c r="R147" s="3" t="str">
        <f ca="1">IF(AND($A147&lt;&gt;"",$A147&lt;&gt;"TOTAL"),IF(AND('[5]INVESTIGADOR_Horas dia'!$AD145&lt;&gt;"",'[5]INVESTIGADOR_Horas dia'!$AD145&lt;&gt;0),'[5]INVESTIGADOR_Horas dia'!$AD145,""),IF($A147="TOTAL",SUM(INDIRECT("R4:R"&amp;ROW()-1)),""))</f>
        <v/>
      </c>
      <c r="S147" s="3" t="str">
        <f t="shared" ca="1" si="43"/>
        <v/>
      </c>
      <c r="T147" s="3" t="str">
        <f ca="1">IF(AND($A147&lt;&gt;"",$A147&lt;&gt;"TOTAL"),IF(AND('[5]INVESTIGADOR_Horas dia'!$AG145&lt;&gt;"",'[5]INVESTIGADOR_Horas dia'!$AG145&lt;&gt;0),'[5]INVESTIGADOR_Horas dia'!$AG145,""),IF($A147="TOTAL",SUM(INDIRECT("T4:T"&amp;ROW()-1)),""))</f>
        <v/>
      </c>
      <c r="U147" s="3" t="str">
        <f ca="1">IF(AND($A147&lt;&gt;"",$A147&lt;&gt;"TOTAL"),IF(AND('[5]INVESTIGADOR_Horas dia'!$AI145&lt;&gt;"",'[5]INVESTIGADOR_Horas dia'!$AI145&lt;&gt;0),'[5]INVESTIGADOR_Horas dia'!$AI145,""),IF($A147="TOTAL",SUM(INDIRECT("U4:U"&amp;ROW()-1)),""))</f>
        <v/>
      </c>
      <c r="V147" s="3" t="str">
        <f t="shared" ca="1" si="44"/>
        <v/>
      </c>
      <c r="W147" s="3" t="str">
        <f ca="1">IF(AND($A147&lt;&gt;"",$A147&lt;&gt;"TOTAL"),IF(AND('[5]INVESTIGADOR_Horas dia'!$AL145&lt;&gt;"",'[5]INVESTIGADOR_Horas dia'!$AL145&lt;&gt;0),'[5]INVESTIGADOR_Horas dia'!$AL145,""),IF($A147="TOTAL",SUM(INDIRECT("W4:W"&amp;ROW()-1)),""))</f>
        <v/>
      </c>
      <c r="X147" s="3" t="str">
        <f ca="1">IF(AND($A147&lt;&gt;"",$A147&lt;&gt;"TOTAL"),IF(AND('[5]INVESTIGADOR_Horas dia'!$AN145&lt;&gt;"",'[5]INVESTIGADOR_Horas dia'!$AN145&lt;&gt;0),'[5]INVESTIGADOR_Horas dia'!$AN145,""),IF($A147="TOTAL",SUM(INDIRECT("X4:X"&amp;ROW()-1)),""))</f>
        <v/>
      </c>
      <c r="Y147" s="3" t="str">
        <f t="shared" ca="1" si="45"/>
        <v/>
      </c>
      <c r="Z147" s="3" t="str">
        <f ca="1">IF(AND($A147&lt;&gt;"",$A147&lt;&gt;"TOTAL"),IF(AND('[5]INVESTIGADOR_Horas dia'!$AQ145&lt;&gt;"",'[5]INVESTIGADOR_Horas dia'!$AQ145&lt;&gt;0),'[5]INVESTIGADOR_Horas dia'!$AQ145,""),IF($A147="TOTAL",SUM(INDIRECT("Z4:Z"&amp;ROW()-1)),""))</f>
        <v/>
      </c>
      <c r="AA147" s="3" t="str">
        <f ca="1">IF(AND($A147&lt;&gt;"",$A147&lt;&gt;"TOTAL"),IF(AND('[5]INVESTIGADOR_Horas dia'!$AS145&lt;&gt;"",'[5]INVESTIGADOR_Horas dia'!$AS145&lt;&gt;0),'[5]INVESTIGADOR_Horas dia'!$AS145,""),IF($A147="TOTAL",SUM(INDIRECT("AA4:AA"&amp;ROW()-1)),""))</f>
        <v/>
      </c>
      <c r="AB147" s="3" t="str">
        <f t="shared" ca="1" si="46"/>
        <v/>
      </c>
      <c r="AC147" s="3" t="str">
        <f ca="1">IF(AND($A147&lt;&gt;"",$A147&lt;&gt;"TOTAL"),IF(AND('[5]INVESTIGADOR_Horas dia'!$AV145&lt;&gt;"",'[5]INVESTIGADOR_Horas dia'!$AV145&lt;&gt;0),'[5]INVESTIGADOR_Horas dia'!$AV145,""),IF($A147="TOTAL",SUM(INDIRECT("AC4:AC"&amp;ROW()-1)),""))</f>
        <v/>
      </c>
      <c r="AD147" s="3" t="str">
        <f ca="1">IF(AND($A147&lt;&gt;"",$A147&lt;&gt;"TOTAL"),IF(AND('[5]INVESTIGADOR_Horas dia'!$AX145&lt;&gt;"",'[5]INVESTIGADOR_Horas dia'!$AX145&lt;&gt;0),'[5]INVESTIGADOR_Horas dia'!$AX145,""),IF($A147="TOTAL",SUM(INDIRECT("AD4:AD"&amp;ROW()-1)),""))</f>
        <v/>
      </c>
      <c r="AE147" s="3" t="str">
        <f t="shared" ca="1" si="47"/>
        <v/>
      </c>
      <c r="AF147" s="3" t="str">
        <f ca="1">IF(AND($A147&lt;&gt;"",$A147&lt;&gt;"TOTAL"),IF(AND('[5]INVESTIGADOR_Horas dia'!$BA145&lt;&gt;"",'[5]INVESTIGADOR_Horas dia'!$BA145&lt;&gt;0),'[5]INVESTIGADOR_Horas dia'!$BA145,""),IF($A147="TOTAL",SUM(INDIRECT("AF4:AF"&amp;ROW()-1)),""))</f>
        <v/>
      </c>
      <c r="AG147" s="3" t="str">
        <f ca="1">IF(AND($A147&lt;&gt;"",$A147&lt;&gt;"TOTAL"),IF(AND('[5]INVESTIGADOR_Horas dia'!$BC145&lt;&gt;"",'[5]INVESTIGADOR_Horas dia'!$BC145&lt;&gt;0),'[5]INVESTIGADOR_Horas dia'!$BC145,""),IF($A147="TOTAL",SUM(INDIRECT("AG4:AG"&amp;ROW()-1)),""))</f>
        <v/>
      </c>
      <c r="AH147" s="3" t="str">
        <f t="shared" ca="1" si="48"/>
        <v/>
      </c>
      <c r="AI147" s="3" t="str">
        <f ca="1">IF(AND($A147&lt;&gt;"",$A147&lt;&gt;"TOTAL"),IF(AND('[5]INVESTIGADOR_Horas dia'!$BF145&lt;&gt;"",'[5]INVESTIGADOR_Horas dia'!$BF145&lt;&gt;0),'[5]INVESTIGADOR_Horas dia'!$BF145,""),IF($A147="TOTAL",SUM(INDIRECT("AI4:AI"&amp;ROW()-1)),""))</f>
        <v/>
      </c>
      <c r="AJ147" s="3" t="str">
        <f ca="1">IF(AND($A147&lt;&gt;"",$A147&lt;&gt;"TOTAL"),IF(AND('[5]INVESTIGADOR_Horas dia'!$BH145&lt;&gt;"",'[5]INVESTIGADOR_Horas dia'!$BH145&lt;&gt;0),'[5]INVESTIGADOR_Horas dia'!$BH145,""),IF($A147="TOTAL",SUM(INDIRECT("AJ4:AJ"&amp;ROW()-1)),""))</f>
        <v/>
      </c>
      <c r="AK147" s="3" t="str">
        <f t="shared" ca="1" si="49"/>
        <v/>
      </c>
      <c r="AL147" s="3" t="str">
        <f ca="1">IF(AND($A147&lt;&gt;"",$A147&lt;&gt;"TOTAL"),IF(AND('[5]INVESTIGADOR_Horas dia'!$BK145&lt;&gt;"",'[5]INVESTIGADOR_Horas dia'!$BK145&lt;&gt;0),'[5]INVESTIGADOR_Horas dia'!$BK145,""),IF($A147="TOTAL",SUM(INDIRECT("AL4:AL"&amp;ROW()-1)),""))</f>
        <v/>
      </c>
      <c r="AM147" s="3" t="str">
        <f ca="1">IF(AND($A147&lt;&gt;"",$A147&lt;&gt;"TOTAL"),IF(AND('[5]INVESTIGADOR_Horas dia'!$BM145&lt;&gt;"",'[5]INVESTIGADOR_Horas dia'!$BM145&lt;&gt;0),'[5]INVESTIGADOR_Horas dia'!$BM145,""),IF($A147="TOTAL",SUM(INDIRECT("AM4:AM"&amp;ROW()-1)),""))</f>
        <v/>
      </c>
      <c r="AN147" s="3" t="str">
        <f t="shared" ca="1" si="50"/>
        <v/>
      </c>
      <c r="AO147" s="3" t="str">
        <f ca="1">IF(AND($A147&lt;&gt;"",$A147&lt;&gt;"TOTAL"),IF(AND('[5]INVESTIGADOR_Horas dia'!$BP145&lt;&gt;"",'[5]INVESTIGADOR_Horas dia'!$BP145&lt;&gt;0),'[5]INVESTIGADOR_Horas dia'!$BP145,""),IF($A147="TOTAL",SUM(INDIRECT("AO4:AO"&amp;ROW()-1)),""))</f>
        <v/>
      </c>
      <c r="AP147" s="3" t="str">
        <f ca="1">IF(AND($A147&lt;&gt;"",$A147&lt;&gt;"TOTAL"),IF(AND('[5]INVESTIGADOR_Horas dia'!$BR145&lt;&gt;"",'[5]INVESTIGADOR_Horas dia'!$BR145&lt;&gt;0),'[5]INVESTIGADOR_Horas dia'!$BR145,""),IF($A147="TOTAL",SUM(INDIRECT("AP4:AP"&amp;ROW()-1)),""))</f>
        <v/>
      </c>
      <c r="AQ147" s="3" t="str">
        <f t="shared" ca="1" si="51"/>
        <v/>
      </c>
      <c r="AR147" s="3" t="str">
        <f ca="1">IF(AND($A147&lt;&gt;"",$A147&lt;&gt;"TOTAL"),IF(AND('[5]INVESTIGADOR_Horas dia'!$BU145&lt;&gt;"",'[5]INVESTIGADOR_Horas dia'!$BU145&lt;&gt;0),'[5]INVESTIGADOR_Horas dia'!$BU145,""),IF($A147="TOTAL",SUM(INDIRECT("AR4:AR"&amp;ROW()-1)),""))</f>
        <v/>
      </c>
      <c r="AS147" s="3" t="str">
        <f ca="1">IF(AND($A147&lt;&gt;"",$A147&lt;&gt;"TOTAL"),IF(AND('[5]INVESTIGADOR_Horas dia'!$BW145&lt;&gt;"",'[5]INVESTIGADOR_Horas dia'!$BW145&lt;&gt;0),'[5]INVESTIGADOR_Horas dia'!$BW145,""),IF($A147="TOTAL",SUM(INDIRECT("AS4:AS"&amp;ROW()-1)),""))</f>
        <v/>
      </c>
      <c r="AT147" s="3" t="str">
        <f t="shared" ca="1" si="52"/>
        <v/>
      </c>
      <c r="AU147" s="3" t="str">
        <f ca="1">IF(AND($A147&lt;&gt;"",$A147&lt;&gt;"TOTAL"),IF(AND('[5]INVESTIGADOR_Horas dia'!$BZ145&lt;&gt;"",'[5]INVESTIGADOR_Horas dia'!$BZ145&lt;&gt;0),'[5]INVESTIGADOR_Horas dia'!$BZ145,""),IF($A147="TOTAL",SUM(INDIRECT("AU4:AU"&amp;ROW()-1)),""))</f>
        <v/>
      </c>
      <c r="AV147" s="3" t="str">
        <f ca="1">IF(AND($A147&lt;&gt;"",$A147&lt;&gt;"TOTAL"),IF(AND('[5]INVESTIGADOR_Horas dia'!$CB145&lt;&gt;"",'[5]INVESTIGADOR_Horas dia'!$CB145&lt;&gt;0),'[5]INVESTIGADOR_Horas dia'!$CB145,""),IF($A147="TOTAL",SUM(INDIRECT("AV4:AV"&amp;ROW()-1)),""))</f>
        <v/>
      </c>
      <c r="AW147" s="3" t="str">
        <f t="shared" ca="1" si="53"/>
        <v/>
      </c>
      <c r="AX147" s="3" t="str">
        <f ca="1">IF(AND($A147&lt;&gt;"",$A147&lt;&gt;"TOTAL"),IF(AND('[5]INVESTIGADOR_Horas dia'!$CE145&lt;&gt;"",'[5]INVESTIGADOR_Horas dia'!$CE145&lt;&gt;0),'[5]INVESTIGADOR_Horas dia'!$CE145,""),IF($A147="TOTAL",SUM(INDIRECT("AX4:AX"&amp;ROW()-1)),""))</f>
        <v/>
      </c>
      <c r="AY147" s="3" t="str">
        <f ca="1">IF(AND($A147&lt;&gt;"",$A147&lt;&gt;"TOTAL"),IF(AND('[5]INVESTIGADOR_Horas dia'!$CG145&lt;&gt;"",'[5]INVESTIGADOR_Horas dia'!$CG145&lt;&gt;0),'[5]INVESTIGADOR_Horas dia'!$CG145,""),IF($A147="TOTAL",SUM(INDIRECT("AY4:AY"&amp;ROW()-1)),""))</f>
        <v/>
      </c>
      <c r="AZ147" s="3" t="str">
        <f t="shared" ca="1" si="54"/>
        <v/>
      </c>
      <c r="BA147" s="3" t="str">
        <f ca="1">IF(AND($A147&lt;&gt;"",$A147&lt;&gt;"TOTAL"),IF(AND('[5]INVESTIGADOR_Horas dia'!$CJ145&lt;&gt;"",'[5]INVESTIGADOR_Horas dia'!$CJ145&lt;&gt;0),'[5]INVESTIGADOR_Horas dia'!$CJ145,""),IF($A147="TOTAL",SUM(INDIRECT("BA4:BA"&amp;ROW()-1)),""))</f>
        <v/>
      </c>
      <c r="BB147" s="3" t="str">
        <f ca="1">IF(AND($A147&lt;&gt;"",$A147&lt;&gt;"TOTAL"),IF(AND('[5]INVESTIGADOR_Horas dia'!$CL145&lt;&gt;"",'[5]INVESTIGADOR_Horas dia'!$CL145&lt;&gt;0),'[5]INVESTIGADOR_Horas dia'!$CL145,""),IF($A147="TOTAL",SUM(INDIRECT("BB4:BB"&amp;ROW()-1)),""))</f>
        <v/>
      </c>
      <c r="BC147" s="3" t="str">
        <f t="shared" ca="1" si="55"/>
        <v/>
      </c>
      <c r="BD147" s="3" t="str">
        <f ca="1">IF(AND($A147&lt;&gt;"",$A147&lt;&gt;"TOTAL"),IF(AND('[5]INVESTIGADOR_Horas dia'!$CO145&lt;&gt;"",'[5]INVESTIGADOR_Horas dia'!$CO145&lt;&gt;0),'[5]INVESTIGADOR_Horas dia'!$CO145,""),IF($A147="TOTAL",SUM(INDIRECT("BD4:BD"&amp;ROW()-1)),""))</f>
        <v/>
      </c>
      <c r="BE147" s="3" t="str">
        <f ca="1">IF(AND($A147&lt;&gt;"",$A147&lt;&gt;"TOTAL"),IF(AND('[5]INVESTIGADOR_Horas dia'!$CQ145&lt;&gt;"",'[5]INVESTIGADOR_Horas dia'!$CQ145&lt;&gt;0),'[5]INVESTIGADOR_Horas dia'!$CQ145,""),IF($A147="TOTAL",SUM(INDIRECT("BE4:BE"&amp;ROW()-1)),""))</f>
        <v/>
      </c>
      <c r="BF147" s="3" t="str">
        <f t="shared" ca="1" si="56"/>
        <v/>
      </c>
    </row>
    <row r="148" spans="1:58" x14ac:dyDescent="0.2">
      <c r="A148" s="25" t="str">
        <f>IF('[5]INVESTIGADOR_Horas dia'!$B146&lt;&gt;"",'[5]INVESTIGADOR_Horas dia'!$B146,IF(AND('[5]INVESTIGADOR_Horas dia'!$B146="",'[5]INVESTIGADOR_Horas dia'!$B147="",'[5]INVESTIGADOR_Horas dia'!$B145=""),"","TOTAL"))</f>
        <v/>
      </c>
      <c r="B148" s="3" t="str">
        <f ca="1">IF(AND($A148&lt;&gt;"",$A148&lt;&gt;"TOTAL"),IF(AND('[5]INVESTIGADOR_Horas dia'!$C146&lt;&gt;"",'[5]INVESTIGADOR_Horas dia'!$C146&lt;&gt;0),'[5]INVESTIGADOR_Horas dia'!$C146,""),IF($A148="TOTAL",SUM(INDIRECT("B4:B"&amp;ROW()-1)),""))</f>
        <v/>
      </c>
      <c r="C148" s="3" t="str">
        <f ca="1">IF(AND($A148&lt;&gt;"",$A148&lt;&gt;"TOTAL"),IF(AND('[5]INVESTIGADOR_Horas dia'!$E146&lt;&gt;"",'[5]INVESTIGADOR_Horas dia'!$E146&lt;&gt;0),'[5]INVESTIGADOR_Horas dia'!$E146,""),IF($A148="TOTAL",SUM(INDIRECT("C4:C"&amp;ROW()-1)),""))</f>
        <v/>
      </c>
      <c r="D148" s="3" t="str">
        <f t="shared" ca="1" si="38"/>
        <v/>
      </c>
      <c r="E148" s="3" t="str">
        <f ca="1">IF(AND($A148&lt;&gt;"",$A148&lt;&gt;"TOTAL"),IF(AND('[5]INVESTIGADOR_Horas dia'!$H146&lt;&gt;"",'[5]INVESTIGADOR_Horas dia'!$H146&lt;&gt;0),'[5]INVESTIGADOR_Horas dia'!$H146,""),IF($A148="TOTAL",SUM(INDIRECT("E4:E"&amp;ROW()-1)),""))</f>
        <v/>
      </c>
      <c r="F148" s="3" t="str">
        <f ca="1">IF(AND($A148&lt;&gt;"",$A148&lt;&gt;"TOTAL"),IF(AND('[5]INVESTIGADOR_Horas dia'!$J146&lt;&gt;"",'[5]INVESTIGADOR_Horas dia'!$J146&lt;&gt;0),'[5]INVESTIGADOR_Horas dia'!$J146,""),IF($A148="TOTAL",SUM(INDIRECT("F4:F"&amp;ROW()-1)),""))</f>
        <v/>
      </c>
      <c r="G148" s="3" t="str">
        <f t="shared" ca="1" si="39"/>
        <v/>
      </c>
      <c r="H148" s="3" t="str">
        <f ca="1">IF(AND($A148&lt;&gt;"",$A148&lt;&gt;"TOTAL"),IF(AND('[5]INVESTIGADOR_Horas dia'!$M146&lt;&gt;"",'[5]INVESTIGADOR_Horas dia'!$M146&lt;&gt;0),'[5]INVESTIGADOR_Horas dia'!$M146,""),IF($A148="TOTAL",SUM(INDIRECT("H4:H"&amp;ROW()-1)),""))</f>
        <v/>
      </c>
      <c r="I148" s="3" t="str">
        <f ca="1">IF(AND($A148&lt;&gt;"",$A148&lt;&gt;"TOTAL"),IF(AND('[5]INVESTIGADOR_Horas dia'!$O146&lt;&gt;"",'[5]INVESTIGADOR_Horas dia'!$O146&lt;&gt;0),'[5]INVESTIGADOR_Horas dia'!$O146,""),IF($A148="TOTAL",SUM(INDIRECT("I4:I"&amp;ROW()-1)),""))</f>
        <v/>
      </c>
      <c r="J148" s="3" t="str">
        <f t="shared" ca="1" si="40"/>
        <v/>
      </c>
      <c r="K148" s="3" t="str">
        <f ca="1">IF(AND($A148&lt;&gt;"",$A148&lt;&gt;"TOTAL"),IF(AND('[5]INVESTIGADOR_Horas dia'!$R146&lt;&gt;"",'[5]INVESTIGADOR_Horas dia'!$R146&lt;&gt;0),'[5]INVESTIGADOR_Horas dia'!$R146,""),IF($A148="TOTAL",SUM(INDIRECT("K4:K"&amp;ROW()-1)),""))</f>
        <v/>
      </c>
      <c r="L148" s="3" t="str">
        <f ca="1">IF(AND($A148&lt;&gt;"",$A148&lt;&gt;"TOTAL"),IF(AND('[5]INVESTIGADOR_Horas dia'!$T146&lt;&gt;"",'[5]INVESTIGADOR_Horas dia'!$T146&lt;&gt;0),'[5]INVESTIGADOR_Horas dia'!$T146,""),IF($A148="TOTAL",SUM(INDIRECT("L4:L"&amp;ROW()-1)),""))</f>
        <v/>
      </c>
      <c r="M148" s="3" t="str">
        <f t="shared" ca="1" si="41"/>
        <v/>
      </c>
      <c r="N148" s="3" t="str">
        <f ca="1">IF(AND($A148&lt;&gt;"",$A148&lt;&gt;"TOTAL"),IF(AND('[5]INVESTIGADOR_Horas dia'!$W146&lt;&gt;"",'[5]INVESTIGADOR_Horas dia'!$W146&lt;&gt;0),'[5]INVESTIGADOR_Horas dia'!$W146,""),IF($A148="TOTAL",SUM(INDIRECT("N4:N"&amp;ROW()-1)),""))</f>
        <v/>
      </c>
      <c r="O148" s="3" t="str">
        <f ca="1">IF(AND($A148&lt;&gt;"",$A148&lt;&gt;"TOTAL"),IF(AND('[5]INVESTIGADOR_Horas dia'!$Y146&lt;&gt;"",'[5]INVESTIGADOR_Horas dia'!$Y146&lt;&gt;0),'[5]INVESTIGADOR_Horas dia'!$Y146,""),IF($A148="TOTAL",SUM(INDIRECT("O4:O"&amp;ROW()-1)),""))</f>
        <v/>
      </c>
      <c r="P148" s="3" t="str">
        <f t="shared" ca="1" si="42"/>
        <v/>
      </c>
      <c r="Q148" s="3" t="str">
        <f ca="1">IF(AND($A148&lt;&gt;"",$A148&lt;&gt;"TOTAL"),IF(AND('[5]INVESTIGADOR_Horas dia'!$AB146&lt;&gt;"",'[5]INVESTIGADOR_Horas dia'!$AB146&lt;&gt;0),'[5]INVESTIGADOR_Horas dia'!$AB146,""),IF($A148="TOTAL",SUM(INDIRECT("Q4:Q"&amp;ROW()-1)),""))</f>
        <v/>
      </c>
      <c r="R148" s="3" t="str">
        <f ca="1">IF(AND($A148&lt;&gt;"",$A148&lt;&gt;"TOTAL"),IF(AND('[5]INVESTIGADOR_Horas dia'!$AD146&lt;&gt;"",'[5]INVESTIGADOR_Horas dia'!$AD146&lt;&gt;0),'[5]INVESTIGADOR_Horas dia'!$AD146,""),IF($A148="TOTAL",SUM(INDIRECT("R4:R"&amp;ROW()-1)),""))</f>
        <v/>
      </c>
      <c r="S148" s="3" t="str">
        <f t="shared" ca="1" si="43"/>
        <v/>
      </c>
      <c r="T148" s="3" t="str">
        <f ca="1">IF(AND($A148&lt;&gt;"",$A148&lt;&gt;"TOTAL"),IF(AND('[5]INVESTIGADOR_Horas dia'!$AG146&lt;&gt;"",'[5]INVESTIGADOR_Horas dia'!$AG146&lt;&gt;0),'[5]INVESTIGADOR_Horas dia'!$AG146,""),IF($A148="TOTAL",SUM(INDIRECT("T4:T"&amp;ROW()-1)),""))</f>
        <v/>
      </c>
      <c r="U148" s="3" t="str">
        <f ca="1">IF(AND($A148&lt;&gt;"",$A148&lt;&gt;"TOTAL"),IF(AND('[5]INVESTIGADOR_Horas dia'!$AI146&lt;&gt;"",'[5]INVESTIGADOR_Horas dia'!$AI146&lt;&gt;0),'[5]INVESTIGADOR_Horas dia'!$AI146,""),IF($A148="TOTAL",SUM(INDIRECT("U4:U"&amp;ROW()-1)),""))</f>
        <v/>
      </c>
      <c r="V148" s="3" t="str">
        <f t="shared" ca="1" si="44"/>
        <v/>
      </c>
      <c r="W148" s="3" t="str">
        <f ca="1">IF(AND($A148&lt;&gt;"",$A148&lt;&gt;"TOTAL"),IF(AND('[5]INVESTIGADOR_Horas dia'!$AL146&lt;&gt;"",'[5]INVESTIGADOR_Horas dia'!$AL146&lt;&gt;0),'[5]INVESTIGADOR_Horas dia'!$AL146,""),IF($A148="TOTAL",SUM(INDIRECT("W4:W"&amp;ROW()-1)),""))</f>
        <v/>
      </c>
      <c r="X148" s="3" t="str">
        <f ca="1">IF(AND($A148&lt;&gt;"",$A148&lt;&gt;"TOTAL"),IF(AND('[5]INVESTIGADOR_Horas dia'!$AN146&lt;&gt;"",'[5]INVESTIGADOR_Horas dia'!$AN146&lt;&gt;0),'[5]INVESTIGADOR_Horas dia'!$AN146,""),IF($A148="TOTAL",SUM(INDIRECT("X4:X"&amp;ROW()-1)),""))</f>
        <v/>
      </c>
      <c r="Y148" s="3" t="str">
        <f t="shared" ca="1" si="45"/>
        <v/>
      </c>
      <c r="Z148" s="3" t="str">
        <f ca="1">IF(AND($A148&lt;&gt;"",$A148&lt;&gt;"TOTAL"),IF(AND('[5]INVESTIGADOR_Horas dia'!$AQ146&lt;&gt;"",'[5]INVESTIGADOR_Horas dia'!$AQ146&lt;&gt;0),'[5]INVESTIGADOR_Horas dia'!$AQ146,""),IF($A148="TOTAL",SUM(INDIRECT("Z4:Z"&amp;ROW()-1)),""))</f>
        <v/>
      </c>
      <c r="AA148" s="3" t="str">
        <f ca="1">IF(AND($A148&lt;&gt;"",$A148&lt;&gt;"TOTAL"),IF(AND('[5]INVESTIGADOR_Horas dia'!$AS146&lt;&gt;"",'[5]INVESTIGADOR_Horas dia'!$AS146&lt;&gt;0),'[5]INVESTIGADOR_Horas dia'!$AS146,""),IF($A148="TOTAL",SUM(INDIRECT("AA4:AA"&amp;ROW()-1)),""))</f>
        <v/>
      </c>
      <c r="AB148" s="3" t="str">
        <f t="shared" ca="1" si="46"/>
        <v/>
      </c>
      <c r="AC148" s="3" t="str">
        <f ca="1">IF(AND($A148&lt;&gt;"",$A148&lt;&gt;"TOTAL"),IF(AND('[5]INVESTIGADOR_Horas dia'!$AV146&lt;&gt;"",'[5]INVESTIGADOR_Horas dia'!$AV146&lt;&gt;0),'[5]INVESTIGADOR_Horas dia'!$AV146,""),IF($A148="TOTAL",SUM(INDIRECT("AC4:AC"&amp;ROW()-1)),""))</f>
        <v/>
      </c>
      <c r="AD148" s="3" t="str">
        <f ca="1">IF(AND($A148&lt;&gt;"",$A148&lt;&gt;"TOTAL"),IF(AND('[5]INVESTIGADOR_Horas dia'!$AX146&lt;&gt;"",'[5]INVESTIGADOR_Horas dia'!$AX146&lt;&gt;0),'[5]INVESTIGADOR_Horas dia'!$AX146,""),IF($A148="TOTAL",SUM(INDIRECT("AD4:AD"&amp;ROW()-1)),""))</f>
        <v/>
      </c>
      <c r="AE148" s="3" t="str">
        <f t="shared" ca="1" si="47"/>
        <v/>
      </c>
      <c r="AF148" s="3" t="str">
        <f ca="1">IF(AND($A148&lt;&gt;"",$A148&lt;&gt;"TOTAL"),IF(AND('[5]INVESTIGADOR_Horas dia'!$BA146&lt;&gt;"",'[5]INVESTIGADOR_Horas dia'!$BA146&lt;&gt;0),'[5]INVESTIGADOR_Horas dia'!$BA146,""),IF($A148="TOTAL",SUM(INDIRECT("AF4:AF"&amp;ROW()-1)),""))</f>
        <v/>
      </c>
      <c r="AG148" s="3" t="str">
        <f ca="1">IF(AND($A148&lt;&gt;"",$A148&lt;&gt;"TOTAL"),IF(AND('[5]INVESTIGADOR_Horas dia'!$BC146&lt;&gt;"",'[5]INVESTIGADOR_Horas dia'!$BC146&lt;&gt;0),'[5]INVESTIGADOR_Horas dia'!$BC146,""),IF($A148="TOTAL",SUM(INDIRECT("AG4:AG"&amp;ROW()-1)),""))</f>
        <v/>
      </c>
      <c r="AH148" s="3" t="str">
        <f t="shared" ca="1" si="48"/>
        <v/>
      </c>
      <c r="AI148" s="3" t="str">
        <f ca="1">IF(AND($A148&lt;&gt;"",$A148&lt;&gt;"TOTAL"),IF(AND('[5]INVESTIGADOR_Horas dia'!$BF146&lt;&gt;"",'[5]INVESTIGADOR_Horas dia'!$BF146&lt;&gt;0),'[5]INVESTIGADOR_Horas dia'!$BF146,""),IF($A148="TOTAL",SUM(INDIRECT("AI4:AI"&amp;ROW()-1)),""))</f>
        <v/>
      </c>
      <c r="AJ148" s="3" t="str">
        <f ca="1">IF(AND($A148&lt;&gt;"",$A148&lt;&gt;"TOTAL"),IF(AND('[5]INVESTIGADOR_Horas dia'!$BH146&lt;&gt;"",'[5]INVESTIGADOR_Horas dia'!$BH146&lt;&gt;0),'[5]INVESTIGADOR_Horas dia'!$BH146,""),IF($A148="TOTAL",SUM(INDIRECT("AJ4:AJ"&amp;ROW()-1)),""))</f>
        <v/>
      </c>
      <c r="AK148" s="3" t="str">
        <f t="shared" ca="1" si="49"/>
        <v/>
      </c>
      <c r="AL148" s="3" t="str">
        <f ca="1">IF(AND($A148&lt;&gt;"",$A148&lt;&gt;"TOTAL"),IF(AND('[5]INVESTIGADOR_Horas dia'!$BK146&lt;&gt;"",'[5]INVESTIGADOR_Horas dia'!$BK146&lt;&gt;0),'[5]INVESTIGADOR_Horas dia'!$BK146,""),IF($A148="TOTAL",SUM(INDIRECT("AL4:AL"&amp;ROW()-1)),""))</f>
        <v/>
      </c>
      <c r="AM148" s="3" t="str">
        <f ca="1">IF(AND($A148&lt;&gt;"",$A148&lt;&gt;"TOTAL"),IF(AND('[5]INVESTIGADOR_Horas dia'!$BM146&lt;&gt;"",'[5]INVESTIGADOR_Horas dia'!$BM146&lt;&gt;0),'[5]INVESTIGADOR_Horas dia'!$BM146,""),IF($A148="TOTAL",SUM(INDIRECT("AM4:AM"&amp;ROW()-1)),""))</f>
        <v/>
      </c>
      <c r="AN148" s="3" t="str">
        <f t="shared" ca="1" si="50"/>
        <v/>
      </c>
      <c r="AO148" s="3" t="str">
        <f ca="1">IF(AND($A148&lt;&gt;"",$A148&lt;&gt;"TOTAL"),IF(AND('[5]INVESTIGADOR_Horas dia'!$BP146&lt;&gt;"",'[5]INVESTIGADOR_Horas dia'!$BP146&lt;&gt;0),'[5]INVESTIGADOR_Horas dia'!$BP146,""),IF($A148="TOTAL",SUM(INDIRECT("AO4:AO"&amp;ROW()-1)),""))</f>
        <v/>
      </c>
      <c r="AP148" s="3" t="str">
        <f ca="1">IF(AND($A148&lt;&gt;"",$A148&lt;&gt;"TOTAL"),IF(AND('[5]INVESTIGADOR_Horas dia'!$BR146&lt;&gt;"",'[5]INVESTIGADOR_Horas dia'!$BR146&lt;&gt;0),'[5]INVESTIGADOR_Horas dia'!$BR146,""),IF($A148="TOTAL",SUM(INDIRECT("AP4:AP"&amp;ROW()-1)),""))</f>
        <v/>
      </c>
      <c r="AQ148" s="3" t="str">
        <f t="shared" ca="1" si="51"/>
        <v/>
      </c>
      <c r="AR148" s="3" t="str">
        <f ca="1">IF(AND($A148&lt;&gt;"",$A148&lt;&gt;"TOTAL"),IF(AND('[5]INVESTIGADOR_Horas dia'!$BU146&lt;&gt;"",'[5]INVESTIGADOR_Horas dia'!$BU146&lt;&gt;0),'[5]INVESTIGADOR_Horas dia'!$BU146,""),IF($A148="TOTAL",SUM(INDIRECT("AR4:AR"&amp;ROW()-1)),""))</f>
        <v/>
      </c>
      <c r="AS148" s="3" t="str">
        <f ca="1">IF(AND($A148&lt;&gt;"",$A148&lt;&gt;"TOTAL"),IF(AND('[5]INVESTIGADOR_Horas dia'!$BW146&lt;&gt;"",'[5]INVESTIGADOR_Horas dia'!$BW146&lt;&gt;0),'[5]INVESTIGADOR_Horas dia'!$BW146,""),IF($A148="TOTAL",SUM(INDIRECT("AS4:AS"&amp;ROW()-1)),""))</f>
        <v/>
      </c>
      <c r="AT148" s="3" t="str">
        <f t="shared" ca="1" si="52"/>
        <v/>
      </c>
      <c r="AU148" s="3" t="str">
        <f ca="1">IF(AND($A148&lt;&gt;"",$A148&lt;&gt;"TOTAL"),IF(AND('[5]INVESTIGADOR_Horas dia'!$BZ146&lt;&gt;"",'[5]INVESTIGADOR_Horas dia'!$BZ146&lt;&gt;0),'[5]INVESTIGADOR_Horas dia'!$BZ146,""),IF($A148="TOTAL",SUM(INDIRECT("AU4:AU"&amp;ROW()-1)),""))</f>
        <v/>
      </c>
      <c r="AV148" s="3" t="str">
        <f ca="1">IF(AND($A148&lt;&gt;"",$A148&lt;&gt;"TOTAL"),IF(AND('[5]INVESTIGADOR_Horas dia'!$CB146&lt;&gt;"",'[5]INVESTIGADOR_Horas dia'!$CB146&lt;&gt;0),'[5]INVESTIGADOR_Horas dia'!$CB146,""),IF($A148="TOTAL",SUM(INDIRECT("AV4:AV"&amp;ROW()-1)),""))</f>
        <v/>
      </c>
      <c r="AW148" s="3" t="str">
        <f t="shared" ca="1" si="53"/>
        <v/>
      </c>
      <c r="AX148" s="3" t="str">
        <f ca="1">IF(AND($A148&lt;&gt;"",$A148&lt;&gt;"TOTAL"),IF(AND('[5]INVESTIGADOR_Horas dia'!$CE146&lt;&gt;"",'[5]INVESTIGADOR_Horas dia'!$CE146&lt;&gt;0),'[5]INVESTIGADOR_Horas dia'!$CE146,""),IF($A148="TOTAL",SUM(INDIRECT("AX4:AX"&amp;ROW()-1)),""))</f>
        <v/>
      </c>
      <c r="AY148" s="3" t="str">
        <f ca="1">IF(AND($A148&lt;&gt;"",$A148&lt;&gt;"TOTAL"),IF(AND('[5]INVESTIGADOR_Horas dia'!$CG146&lt;&gt;"",'[5]INVESTIGADOR_Horas dia'!$CG146&lt;&gt;0),'[5]INVESTIGADOR_Horas dia'!$CG146,""),IF($A148="TOTAL",SUM(INDIRECT("AY4:AY"&amp;ROW()-1)),""))</f>
        <v/>
      </c>
      <c r="AZ148" s="3" t="str">
        <f t="shared" ca="1" si="54"/>
        <v/>
      </c>
      <c r="BA148" s="3" t="str">
        <f ca="1">IF(AND($A148&lt;&gt;"",$A148&lt;&gt;"TOTAL"),IF(AND('[5]INVESTIGADOR_Horas dia'!$CJ146&lt;&gt;"",'[5]INVESTIGADOR_Horas dia'!$CJ146&lt;&gt;0),'[5]INVESTIGADOR_Horas dia'!$CJ146,""),IF($A148="TOTAL",SUM(INDIRECT("BA4:BA"&amp;ROW()-1)),""))</f>
        <v/>
      </c>
      <c r="BB148" s="3" t="str">
        <f ca="1">IF(AND($A148&lt;&gt;"",$A148&lt;&gt;"TOTAL"),IF(AND('[5]INVESTIGADOR_Horas dia'!$CL146&lt;&gt;"",'[5]INVESTIGADOR_Horas dia'!$CL146&lt;&gt;0),'[5]INVESTIGADOR_Horas dia'!$CL146,""),IF($A148="TOTAL",SUM(INDIRECT("BB4:BB"&amp;ROW()-1)),""))</f>
        <v/>
      </c>
      <c r="BC148" s="3" t="str">
        <f t="shared" ca="1" si="55"/>
        <v/>
      </c>
      <c r="BD148" s="3" t="str">
        <f ca="1">IF(AND($A148&lt;&gt;"",$A148&lt;&gt;"TOTAL"),IF(AND('[5]INVESTIGADOR_Horas dia'!$CO146&lt;&gt;"",'[5]INVESTIGADOR_Horas dia'!$CO146&lt;&gt;0),'[5]INVESTIGADOR_Horas dia'!$CO146,""),IF($A148="TOTAL",SUM(INDIRECT("BD4:BD"&amp;ROW()-1)),""))</f>
        <v/>
      </c>
      <c r="BE148" s="3" t="str">
        <f ca="1">IF(AND($A148&lt;&gt;"",$A148&lt;&gt;"TOTAL"),IF(AND('[5]INVESTIGADOR_Horas dia'!$CQ146&lt;&gt;"",'[5]INVESTIGADOR_Horas dia'!$CQ146&lt;&gt;0),'[5]INVESTIGADOR_Horas dia'!$CQ146,""),IF($A148="TOTAL",SUM(INDIRECT("BE4:BE"&amp;ROW()-1)),""))</f>
        <v/>
      </c>
      <c r="BF148" s="3" t="str">
        <f t="shared" ca="1" si="56"/>
        <v/>
      </c>
    </row>
    <row r="149" spans="1:58" x14ac:dyDescent="0.2">
      <c r="A149" s="25" t="str">
        <f>IF('[5]INVESTIGADOR_Horas dia'!$B147&lt;&gt;"",'[5]INVESTIGADOR_Horas dia'!$B147,IF(AND('[5]INVESTIGADOR_Horas dia'!$B147="",'[5]INVESTIGADOR_Horas dia'!$B148="",'[5]INVESTIGADOR_Horas dia'!$B146=""),"","TOTAL"))</f>
        <v/>
      </c>
      <c r="B149" s="3" t="str">
        <f ca="1">IF(AND($A149&lt;&gt;"",$A149&lt;&gt;"TOTAL"),IF(AND('[5]INVESTIGADOR_Horas dia'!$C147&lt;&gt;"",'[5]INVESTIGADOR_Horas dia'!$C147&lt;&gt;0),'[5]INVESTIGADOR_Horas dia'!$C147,""),IF($A149="TOTAL",SUM(INDIRECT("B4:B"&amp;ROW()-1)),""))</f>
        <v/>
      </c>
      <c r="C149" s="3" t="str">
        <f ca="1">IF(AND($A149&lt;&gt;"",$A149&lt;&gt;"TOTAL"),IF(AND('[5]INVESTIGADOR_Horas dia'!$E147&lt;&gt;"",'[5]INVESTIGADOR_Horas dia'!$E147&lt;&gt;0),'[5]INVESTIGADOR_Horas dia'!$E147,""),IF($A149="TOTAL",SUM(INDIRECT("C4:C"&amp;ROW()-1)),""))</f>
        <v/>
      </c>
      <c r="D149" s="3" t="str">
        <f t="shared" ca="1" si="38"/>
        <v/>
      </c>
      <c r="E149" s="3" t="str">
        <f ca="1">IF(AND($A149&lt;&gt;"",$A149&lt;&gt;"TOTAL"),IF(AND('[5]INVESTIGADOR_Horas dia'!$H147&lt;&gt;"",'[5]INVESTIGADOR_Horas dia'!$H147&lt;&gt;0),'[5]INVESTIGADOR_Horas dia'!$H147,""),IF($A149="TOTAL",SUM(INDIRECT("E4:E"&amp;ROW()-1)),""))</f>
        <v/>
      </c>
      <c r="F149" s="3" t="str">
        <f ca="1">IF(AND($A149&lt;&gt;"",$A149&lt;&gt;"TOTAL"),IF(AND('[5]INVESTIGADOR_Horas dia'!$J147&lt;&gt;"",'[5]INVESTIGADOR_Horas dia'!$J147&lt;&gt;0),'[5]INVESTIGADOR_Horas dia'!$J147,""),IF($A149="TOTAL",SUM(INDIRECT("F4:F"&amp;ROW()-1)),""))</f>
        <v/>
      </c>
      <c r="G149" s="3" t="str">
        <f t="shared" ca="1" si="39"/>
        <v/>
      </c>
      <c r="H149" s="3" t="str">
        <f ca="1">IF(AND($A149&lt;&gt;"",$A149&lt;&gt;"TOTAL"),IF(AND('[5]INVESTIGADOR_Horas dia'!$M147&lt;&gt;"",'[5]INVESTIGADOR_Horas dia'!$M147&lt;&gt;0),'[5]INVESTIGADOR_Horas dia'!$M147,""),IF($A149="TOTAL",SUM(INDIRECT("H4:H"&amp;ROW()-1)),""))</f>
        <v/>
      </c>
      <c r="I149" s="3" t="str">
        <f ca="1">IF(AND($A149&lt;&gt;"",$A149&lt;&gt;"TOTAL"),IF(AND('[5]INVESTIGADOR_Horas dia'!$O147&lt;&gt;"",'[5]INVESTIGADOR_Horas dia'!$O147&lt;&gt;0),'[5]INVESTIGADOR_Horas dia'!$O147,""),IF($A149="TOTAL",SUM(INDIRECT("I4:I"&amp;ROW()-1)),""))</f>
        <v/>
      </c>
      <c r="J149" s="3" t="str">
        <f t="shared" ca="1" si="40"/>
        <v/>
      </c>
      <c r="K149" s="3" t="str">
        <f ca="1">IF(AND($A149&lt;&gt;"",$A149&lt;&gt;"TOTAL"),IF(AND('[5]INVESTIGADOR_Horas dia'!$R147&lt;&gt;"",'[5]INVESTIGADOR_Horas dia'!$R147&lt;&gt;0),'[5]INVESTIGADOR_Horas dia'!$R147,""),IF($A149="TOTAL",SUM(INDIRECT("K4:K"&amp;ROW()-1)),""))</f>
        <v/>
      </c>
      <c r="L149" s="3" t="str">
        <f ca="1">IF(AND($A149&lt;&gt;"",$A149&lt;&gt;"TOTAL"),IF(AND('[5]INVESTIGADOR_Horas dia'!$T147&lt;&gt;"",'[5]INVESTIGADOR_Horas dia'!$T147&lt;&gt;0),'[5]INVESTIGADOR_Horas dia'!$T147,""),IF($A149="TOTAL",SUM(INDIRECT("L4:L"&amp;ROW()-1)),""))</f>
        <v/>
      </c>
      <c r="M149" s="3" t="str">
        <f t="shared" ca="1" si="41"/>
        <v/>
      </c>
      <c r="N149" s="3" t="str">
        <f ca="1">IF(AND($A149&lt;&gt;"",$A149&lt;&gt;"TOTAL"),IF(AND('[5]INVESTIGADOR_Horas dia'!$W147&lt;&gt;"",'[5]INVESTIGADOR_Horas dia'!$W147&lt;&gt;0),'[5]INVESTIGADOR_Horas dia'!$W147,""),IF($A149="TOTAL",SUM(INDIRECT("N4:N"&amp;ROW()-1)),""))</f>
        <v/>
      </c>
      <c r="O149" s="3" t="str">
        <f ca="1">IF(AND($A149&lt;&gt;"",$A149&lt;&gt;"TOTAL"),IF(AND('[5]INVESTIGADOR_Horas dia'!$Y147&lt;&gt;"",'[5]INVESTIGADOR_Horas dia'!$Y147&lt;&gt;0),'[5]INVESTIGADOR_Horas dia'!$Y147,""),IF($A149="TOTAL",SUM(INDIRECT("O4:O"&amp;ROW()-1)),""))</f>
        <v/>
      </c>
      <c r="P149" s="3" t="str">
        <f t="shared" ca="1" si="42"/>
        <v/>
      </c>
      <c r="Q149" s="3" t="str">
        <f ca="1">IF(AND($A149&lt;&gt;"",$A149&lt;&gt;"TOTAL"),IF(AND('[5]INVESTIGADOR_Horas dia'!$AB147&lt;&gt;"",'[5]INVESTIGADOR_Horas dia'!$AB147&lt;&gt;0),'[5]INVESTIGADOR_Horas dia'!$AB147,""),IF($A149="TOTAL",SUM(INDIRECT("Q4:Q"&amp;ROW()-1)),""))</f>
        <v/>
      </c>
      <c r="R149" s="3" t="str">
        <f ca="1">IF(AND($A149&lt;&gt;"",$A149&lt;&gt;"TOTAL"),IF(AND('[5]INVESTIGADOR_Horas dia'!$AD147&lt;&gt;"",'[5]INVESTIGADOR_Horas dia'!$AD147&lt;&gt;0),'[5]INVESTIGADOR_Horas dia'!$AD147,""),IF($A149="TOTAL",SUM(INDIRECT("R4:R"&amp;ROW()-1)),""))</f>
        <v/>
      </c>
      <c r="S149" s="3" t="str">
        <f t="shared" ca="1" si="43"/>
        <v/>
      </c>
      <c r="T149" s="3" t="str">
        <f ca="1">IF(AND($A149&lt;&gt;"",$A149&lt;&gt;"TOTAL"),IF(AND('[5]INVESTIGADOR_Horas dia'!$AG147&lt;&gt;"",'[5]INVESTIGADOR_Horas dia'!$AG147&lt;&gt;0),'[5]INVESTIGADOR_Horas dia'!$AG147,""),IF($A149="TOTAL",SUM(INDIRECT("T4:T"&amp;ROW()-1)),""))</f>
        <v/>
      </c>
      <c r="U149" s="3" t="str">
        <f ca="1">IF(AND($A149&lt;&gt;"",$A149&lt;&gt;"TOTAL"),IF(AND('[5]INVESTIGADOR_Horas dia'!$AI147&lt;&gt;"",'[5]INVESTIGADOR_Horas dia'!$AI147&lt;&gt;0),'[5]INVESTIGADOR_Horas dia'!$AI147,""),IF($A149="TOTAL",SUM(INDIRECT("U4:U"&amp;ROW()-1)),""))</f>
        <v/>
      </c>
      <c r="V149" s="3" t="str">
        <f t="shared" ca="1" si="44"/>
        <v/>
      </c>
      <c r="W149" s="3" t="str">
        <f ca="1">IF(AND($A149&lt;&gt;"",$A149&lt;&gt;"TOTAL"),IF(AND('[5]INVESTIGADOR_Horas dia'!$AL147&lt;&gt;"",'[5]INVESTIGADOR_Horas dia'!$AL147&lt;&gt;0),'[5]INVESTIGADOR_Horas dia'!$AL147,""),IF($A149="TOTAL",SUM(INDIRECT("W4:W"&amp;ROW()-1)),""))</f>
        <v/>
      </c>
      <c r="X149" s="3" t="str">
        <f ca="1">IF(AND($A149&lt;&gt;"",$A149&lt;&gt;"TOTAL"),IF(AND('[5]INVESTIGADOR_Horas dia'!$AN147&lt;&gt;"",'[5]INVESTIGADOR_Horas dia'!$AN147&lt;&gt;0),'[5]INVESTIGADOR_Horas dia'!$AN147,""),IF($A149="TOTAL",SUM(INDIRECT("X4:X"&amp;ROW()-1)),""))</f>
        <v/>
      </c>
      <c r="Y149" s="3" t="str">
        <f t="shared" ca="1" si="45"/>
        <v/>
      </c>
      <c r="Z149" s="3" t="str">
        <f ca="1">IF(AND($A149&lt;&gt;"",$A149&lt;&gt;"TOTAL"),IF(AND('[5]INVESTIGADOR_Horas dia'!$AQ147&lt;&gt;"",'[5]INVESTIGADOR_Horas dia'!$AQ147&lt;&gt;0),'[5]INVESTIGADOR_Horas dia'!$AQ147,""),IF($A149="TOTAL",SUM(INDIRECT("Z4:Z"&amp;ROW()-1)),""))</f>
        <v/>
      </c>
      <c r="AA149" s="3" t="str">
        <f ca="1">IF(AND($A149&lt;&gt;"",$A149&lt;&gt;"TOTAL"),IF(AND('[5]INVESTIGADOR_Horas dia'!$AS147&lt;&gt;"",'[5]INVESTIGADOR_Horas dia'!$AS147&lt;&gt;0),'[5]INVESTIGADOR_Horas dia'!$AS147,""),IF($A149="TOTAL",SUM(INDIRECT("AA4:AA"&amp;ROW()-1)),""))</f>
        <v/>
      </c>
      <c r="AB149" s="3" t="str">
        <f t="shared" ca="1" si="46"/>
        <v/>
      </c>
      <c r="AC149" s="3" t="str">
        <f ca="1">IF(AND($A149&lt;&gt;"",$A149&lt;&gt;"TOTAL"),IF(AND('[5]INVESTIGADOR_Horas dia'!$AV147&lt;&gt;"",'[5]INVESTIGADOR_Horas dia'!$AV147&lt;&gt;0),'[5]INVESTIGADOR_Horas dia'!$AV147,""),IF($A149="TOTAL",SUM(INDIRECT("AC4:AC"&amp;ROW()-1)),""))</f>
        <v/>
      </c>
      <c r="AD149" s="3" t="str">
        <f ca="1">IF(AND($A149&lt;&gt;"",$A149&lt;&gt;"TOTAL"),IF(AND('[5]INVESTIGADOR_Horas dia'!$AX147&lt;&gt;"",'[5]INVESTIGADOR_Horas dia'!$AX147&lt;&gt;0),'[5]INVESTIGADOR_Horas dia'!$AX147,""),IF($A149="TOTAL",SUM(INDIRECT("AD4:AD"&amp;ROW()-1)),""))</f>
        <v/>
      </c>
      <c r="AE149" s="3" t="str">
        <f t="shared" ca="1" si="47"/>
        <v/>
      </c>
      <c r="AF149" s="3" t="str">
        <f ca="1">IF(AND($A149&lt;&gt;"",$A149&lt;&gt;"TOTAL"),IF(AND('[5]INVESTIGADOR_Horas dia'!$BA147&lt;&gt;"",'[5]INVESTIGADOR_Horas dia'!$BA147&lt;&gt;0),'[5]INVESTIGADOR_Horas dia'!$BA147,""),IF($A149="TOTAL",SUM(INDIRECT("AF4:AF"&amp;ROW()-1)),""))</f>
        <v/>
      </c>
      <c r="AG149" s="3" t="str">
        <f ca="1">IF(AND($A149&lt;&gt;"",$A149&lt;&gt;"TOTAL"),IF(AND('[5]INVESTIGADOR_Horas dia'!$BC147&lt;&gt;"",'[5]INVESTIGADOR_Horas dia'!$BC147&lt;&gt;0),'[5]INVESTIGADOR_Horas dia'!$BC147,""),IF($A149="TOTAL",SUM(INDIRECT("AG4:AG"&amp;ROW()-1)),""))</f>
        <v/>
      </c>
      <c r="AH149" s="3" t="str">
        <f t="shared" ca="1" si="48"/>
        <v/>
      </c>
      <c r="AI149" s="3" t="str">
        <f ca="1">IF(AND($A149&lt;&gt;"",$A149&lt;&gt;"TOTAL"),IF(AND('[5]INVESTIGADOR_Horas dia'!$BF147&lt;&gt;"",'[5]INVESTIGADOR_Horas dia'!$BF147&lt;&gt;0),'[5]INVESTIGADOR_Horas dia'!$BF147,""),IF($A149="TOTAL",SUM(INDIRECT("AI4:AI"&amp;ROW()-1)),""))</f>
        <v/>
      </c>
      <c r="AJ149" s="3" t="str">
        <f ca="1">IF(AND($A149&lt;&gt;"",$A149&lt;&gt;"TOTAL"),IF(AND('[5]INVESTIGADOR_Horas dia'!$BH147&lt;&gt;"",'[5]INVESTIGADOR_Horas dia'!$BH147&lt;&gt;0),'[5]INVESTIGADOR_Horas dia'!$BH147,""),IF($A149="TOTAL",SUM(INDIRECT("AJ4:AJ"&amp;ROW()-1)),""))</f>
        <v/>
      </c>
      <c r="AK149" s="3" t="str">
        <f t="shared" ca="1" si="49"/>
        <v/>
      </c>
      <c r="AL149" s="3" t="str">
        <f ca="1">IF(AND($A149&lt;&gt;"",$A149&lt;&gt;"TOTAL"),IF(AND('[5]INVESTIGADOR_Horas dia'!$BK147&lt;&gt;"",'[5]INVESTIGADOR_Horas dia'!$BK147&lt;&gt;0),'[5]INVESTIGADOR_Horas dia'!$BK147,""),IF($A149="TOTAL",SUM(INDIRECT("AL4:AL"&amp;ROW()-1)),""))</f>
        <v/>
      </c>
      <c r="AM149" s="3" t="str">
        <f ca="1">IF(AND($A149&lt;&gt;"",$A149&lt;&gt;"TOTAL"),IF(AND('[5]INVESTIGADOR_Horas dia'!$BM147&lt;&gt;"",'[5]INVESTIGADOR_Horas dia'!$BM147&lt;&gt;0),'[5]INVESTIGADOR_Horas dia'!$BM147,""),IF($A149="TOTAL",SUM(INDIRECT("AM4:AM"&amp;ROW()-1)),""))</f>
        <v/>
      </c>
      <c r="AN149" s="3" t="str">
        <f t="shared" ca="1" si="50"/>
        <v/>
      </c>
      <c r="AO149" s="3" t="str">
        <f ca="1">IF(AND($A149&lt;&gt;"",$A149&lt;&gt;"TOTAL"),IF(AND('[5]INVESTIGADOR_Horas dia'!$BP147&lt;&gt;"",'[5]INVESTIGADOR_Horas dia'!$BP147&lt;&gt;0),'[5]INVESTIGADOR_Horas dia'!$BP147,""),IF($A149="TOTAL",SUM(INDIRECT("AO4:AO"&amp;ROW()-1)),""))</f>
        <v/>
      </c>
      <c r="AP149" s="3" t="str">
        <f ca="1">IF(AND($A149&lt;&gt;"",$A149&lt;&gt;"TOTAL"),IF(AND('[5]INVESTIGADOR_Horas dia'!$BR147&lt;&gt;"",'[5]INVESTIGADOR_Horas dia'!$BR147&lt;&gt;0),'[5]INVESTIGADOR_Horas dia'!$BR147,""),IF($A149="TOTAL",SUM(INDIRECT("AP4:AP"&amp;ROW()-1)),""))</f>
        <v/>
      </c>
      <c r="AQ149" s="3" t="str">
        <f t="shared" ca="1" si="51"/>
        <v/>
      </c>
      <c r="AR149" s="3" t="str">
        <f ca="1">IF(AND($A149&lt;&gt;"",$A149&lt;&gt;"TOTAL"),IF(AND('[5]INVESTIGADOR_Horas dia'!$BU147&lt;&gt;"",'[5]INVESTIGADOR_Horas dia'!$BU147&lt;&gt;0),'[5]INVESTIGADOR_Horas dia'!$BU147,""),IF($A149="TOTAL",SUM(INDIRECT("AR4:AR"&amp;ROW()-1)),""))</f>
        <v/>
      </c>
      <c r="AS149" s="3" t="str">
        <f ca="1">IF(AND($A149&lt;&gt;"",$A149&lt;&gt;"TOTAL"),IF(AND('[5]INVESTIGADOR_Horas dia'!$BW147&lt;&gt;"",'[5]INVESTIGADOR_Horas dia'!$BW147&lt;&gt;0),'[5]INVESTIGADOR_Horas dia'!$BW147,""),IF($A149="TOTAL",SUM(INDIRECT("AS4:AS"&amp;ROW()-1)),""))</f>
        <v/>
      </c>
      <c r="AT149" s="3" t="str">
        <f t="shared" ca="1" si="52"/>
        <v/>
      </c>
      <c r="AU149" s="3" t="str">
        <f ca="1">IF(AND($A149&lt;&gt;"",$A149&lt;&gt;"TOTAL"),IF(AND('[5]INVESTIGADOR_Horas dia'!$BZ147&lt;&gt;"",'[5]INVESTIGADOR_Horas dia'!$BZ147&lt;&gt;0),'[5]INVESTIGADOR_Horas dia'!$BZ147,""),IF($A149="TOTAL",SUM(INDIRECT("AU4:AU"&amp;ROW()-1)),""))</f>
        <v/>
      </c>
      <c r="AV149" s="3" t="str">
        <f ca="1">IF(AND($A149&lt;&gt;"",$A149&lt;&gt;"TOTAL"),IF(AND('[5]INVESTIGADOR_Horas dia'!$CB147&lt;&gt;"",'[5]INVESTIGADOR_Horas dia'!$CB147&lt;&gt;0),'[5]INVESTIGADOR_Horas dia'!$CB147,""),IF($A149="TOTAL",SUM(INDIRECT("AV4:AV"&amp;ROW()-1)),""))</f>
        <v/>
      </c>
      <c r="AW149" s="3" t="str">
        <f t="shared" ca="1" si="53"/>
        <v/>
      </c>
      <c r="AX149" s="3" t="str">
        <f ca="1">IF(AND($A149&lt;&gt;"",$A149&lt;&gt;"TOTAL"),IF(AND('[5]INVESTIGADOR_Horas dia'!$CE147&lt;&gt;"",'[5]INVESTIGADOR_Horas dia'!$CE147&lt;&gt;0),'[5]INVESTIGADOR_Horas dia'!$CE147,""),IF($A149="TOTAL",SUM(INDIRECT("AX4:AX"&amp;ROW()-1)),""))</f>
        <v/>
      </c>
      <c r="AY149" s="3" t="str">
        <f ca="1">IF(AND($A149&lt;&gt;"",$A149&lt;&gt;"TOTAL"),IF(AND('[5]INVESTIGADOR_Horas dia'!$CG147&lt;&gt;"",'[5]INVESTIGADOR_Horas dia'!$CG147&lt;&gt;0),'[5]INVESTIGADOR_Horas dia'!$CG147,""),IF($A149="TOTAL",SUM(INDIRECT("AY4:AY"&amp;ROW()-1)),""))</f>
        <v/>
      </c>
      <c r="AZ149" s="3" t="str">
        <f t="shared" ca="1" si="54"/>
        <v/>
      </c>
      <c r="BA149" s="3" t="str">
        <f ca="1">IF(AND($A149&lt;&gt;"",$A149&lt;&gt;"TOTAL"),IF(AND('[5]INVESTIGADOR_Horas dia'!$CJ147&lt;&gt;"",'[5]INVESTIGADOR_Horas dia'!$CJ147&lt;&gt;0),'[5]INVESTIGADOR_Horas dia'!$CJ147,""),IF($A149="TOTAL",SUM(INDIRECT("BA4:BA"&amp;ROW()-1)),""))</f>
        <v/>
      </c>
      <c r="BB149" s="3" t="str">
        <f ca="1">IF(AND($A149&lt;&gt;"",$A149&lt;&gt;"TOTAL"),IF(AND('[5]INVESTIGADOR_Horas dia'!$CL147&lt;&gt;"",'[5]INVESTIGADOR_Horas dia'!$CL147&lt;&gt;0),'[5]INVESTIGADOR_Horas dia'!$CL147,""),IF($A149="TOTAL",SUM(INDIRECT("BB4:BB"&amp;ROW()-1)),""))</f>
        <v/>
      </c>
      <c r="BC149" s="3" t="str">
        <f t="shared" ca="1" si="55"/>
        <v/>
      </c>
      <c r="BD149" s="3" t="str">
        <f ca="1">IF(AND($A149&lt;&gt;"",$A149&lt;&gt;"TOTAL"),IF(AND('[5]INVESTIGADOR_Horas dia'!$CO147&lt;&gt;"",'[5]INVESTIGADOR_Horas dia'!$CO147&lt;&gt;0),'[5]INVESTIGADOR_Horas dia'!$CO147,""),IF($A149="TOTAL",SUM(INDIRECT("BD4:BD"&amp;ROW()-1)),""))</f>
        <v/>
      </c>
      <c r="BE149" s="3" t="str">
        <f ca="1">IF(AND($A149&lt;&gt;"",$A149&lt;&gt;"TOTAL"),IF(AND('[5]INVESTIGADOR_Horas dia'!$CQ147&lt;&gt;"",'[5]INVESTIGADOR_Horas dia'!$CQ147&lt;&gt;0),'[5]INVESTIGADOR_Horas dia'!$CQ147,""),IF($A149="TOTAL",SUM(INDIRECT("BE4:BE"&amp;ROW()-1)),""))</f>
        <v/>
      </c>
      <c r="BF149" s="3" t="str">
        <f t="shared" ca="1" si="56"/>
        <v/>
      </c>
    </row>
    <row r="150" spans="1:58" x14ac:dyDescent="0.2">
      <c r="A150" s="25" t="str">
        <f>IF('[5]INVESTIGADOR_Horas dia'!$B148&lt;&gt;"",'[5]INVESTIGADOR_Horas dia'!$B148,IF(AND('[5]INVESTIGADOR_Horas dia'!$B148="",'[5]INVESTIGADOR_Horas dia'!$B149="",'[5]INVESTIGADOR_Horas dia'!$B147=""),"","TOTAL"))</f>
        <v/>
      </c>
      <c r="B150" s="3" t="str">
        <f ca="1">IF(AND($A150&lt;&gt;"",$A150&lt;&gt;"TOTAL"),IF(AND('[5]INVESTIGADOR_Horas dia'!$C148&lt;&gt;"",'[5]INVESTIGADOR_Horas dia'!$C148&lt;&gt;0),'[5]INVESTIGADOR_Horas dia'!$C148,""),IF($A150="TOTAL",SUM(INDIRECT("B4:B"&amp;ROW()-1)),""))</f>
        <v/>
      </c>
      <c r="C150" s="3" t="str">
        <f ca="1">IF(AND($A150&lt;&gt;"",$A150&lt;&gt;"TOTAL"),IF(AND('[5]INVESTIGADOR_Horas dia'!$E148&lt;&gt;"",'[5]INVESTIGADOR_Horas dia'!$E148&lt;&gt;0),'[5]INVESTIGADOR_Horas dia'!$E148,""),IF($A150="TOTAL",SUM(INDIRECT("C4:C"&amp;ROW()-1)),""))</f>
        <v/>
      </c>
      <c r="D150" s="3" t="str">
        <f t="shared" ca="1" si="38"/>
        <v/>
      </c>
      <c r="E150" s="3" t="str">
        <f ca="1">IF(AND($A150&lt;&gt;"",$A150&lt;&gt;"TOTAL"),IF(AND('[5]INVESTIGADOR_Horas dia'!$H148&lt;&gt;"",'[5]INVESTIGADOR_Horas dia'!$H148&lt;&gt;0),'[5]INVESTIGADOR_Horas dia'!$H148,""),IF($A150="TOTAL",SUM(INDIRECT("E4:E"&amp;ROW()-1)),""))</f>
        <v/>
      </c>
      <c r="F150" s="3" t="str">
        <f ca="1">IF(AND($A150&lt;&gt;"",$A150&lt;&gt;"TOTAL"),IF(AND('[5]INVESTIGADOR_Horas dia'!$J148&lt;&gt;"",'[5]INVESTIGADOR_Horas dia'!$J148&lt;&gt;0),'[5]INVESTIGADOR_Horas dia'!$J148,""),IF($A150="TOTAL",SUM(INDIRECT("F4:F"&amp;ROW()-1)),""))</f>
        <v/>
      </c>
      <c r="G150" s="3" t="str">
        <f t="shared" ca="1" si="39"/>
        <v/>
      </c>
      <c r="H150" s="3" t="str">
        <f ca="1">IF(AND($A150&lt;&gt;"",$A150&lt;&gt;"TOTAL"),IF(AND('[5]INVESTIGADOR_Horas dia'!$M148&lt;&gt;"",'[5]INVESTIGADOR_Horas dia'!$M148&lt;&gt;0),'[5]INVESTIGADOR_Horas dia'!$M148,""),IF($A150="TOTAL",SUM(INDIRECT("H4:H"&amp;ROW()-1)),""))</f>
        <v/>
      </c>
      <c r="I150" s="3" t="str">
        <f ca="1">IF(AND($A150&lt;&gt;"",$A150&lt;&gt;"TOTAL"),IF(AND('[5]INVESTIGADOR_Horas dia'!$O148&lt;&gt;"",'[5]INVESTIGADOR_Horas dia'!$O148&lt;&gt;0),'[5]INVESTIGADOR_Horas dia'!$O148,""),IF($A150="TOTAL",SUM(INDIRECT("I4:I"&amp;ROW()-1)),""))</f>
        <v/>
      </c>
      <c r="J150" s="3" t="str">
        <f t="shared" ca="1" si="40"/>
        <v/>
      </c>
      <c r="K150" s="3" t="str">
        <f ca="1">IF(AND($A150&lt;&gt;"",$A150&lt;&gt;"TOTAL"),IF(AND('[5]INVESTIGADOR_Horas dia'!$R148&lt;&gt;"",'[5]INVESTIGADOR_Horas dia'!$R148&lt;&gt;0),'[5]INVESTIGADOR_Horas dia'!$R148,""),IF($A150="TOTAL",SUM(INDIRECT("K4:K"&amp;ROW()-1)),""))</f>
        <v/>
      </c>
      <c r="L150" s="3" t="str">
        <f ca="1">IF(AND($A150&lt;&gt;"",$A150&lt;&gt;"TOTAL"),IF(AND('[5]INVESTIGADOR_Horas dia'!$T148&lt;&gt;"",'[5]INVESTIGADOR_Horas dia'!$T148&lt;&gt;0),'[5]INVESTIGADOR_Horas dia'!$T148,""),IF($A150="TOTAL",SUM(INDIRECT("L4:L"&amp;ROW()-1)),""))</f>
        <v/>
      </c>
      <c r="M150" s="3" t="str">
        <f t="shared" ca="1" si="41"/>
        <v/>
      </c>
      <c r="N150" s="3" t="str">
        <f ca="1">IF(AND($A150&lt;&gt;"",$A150&lt;&gt;"TOTAL"),IF(AND('[5]INVESTIGADOR_Horas dia'!$W148&lt;&gt;"",'[5]INVESTIGADOR_Horas dia'!$W148&lt;&gt;0),'[5]INVESTIGADOR_Horas dia'!$W148,""),IF($A150="TOTAL",SUM(INDIRECT("N4:N"&amp;ROW()-1)),""))</f>
        <v/>
      </c>
      <c r="O150" s="3" t="str">
        <f ca="1">IF(AND($A150&lt;&gt;"",$A150&lt;&gt;"TOTAL"),IF(AND('[5]INVESTIGADOR_Horas dia'!$Y148&lt;&gt;"",'[5]INVESTIGADOR_Horas dia'!$Y148&lt;&gt;0),'[5]INVESTIGADOR_Horas dia'!$Y148,""),IF($A150="TOTAL",SUM(INDIRECT("O4:O"&amp;ROW()-1)),""))</f>
        <v/>
      </c>
      <c r="P150" s="3" t="str">
        <f t="shared" ca="1" si="42"/>
        <v/>
      </c>
      <c r="Q150" s="3" t="str">
        <f ca="1">IF(AND($A150&lt;&gt;"",$A150&lt;&gt;"TOTAL"),IF(AND('[5]INVESTIGADOR_Horas dia'!$AB148&lt;&gt;"",'[5]INVESTIGADOR_Horas dia'!$AB148&lt;&gt;0),'[5]INVESTIGADOR_Horas dia'!$AB148,""),IF($A150="TOTAL",SUM(INDIRECT("Q4:Q"&amp;ROW()-1)),""))</f>
        <v/>
      </c>
      <c r="R150" s="3" t="str">
        <f ca="1">IF(AND($A150&lt;&gt;"",$A150&lt;&gt;"TOTAL"),IF(AND('[5]INVESTIGADOR_Horas dia'!$AD148&lt;&gt;"",'[5]INVESTIGADOR_Horas dia'!$AD148&lt;&gt;0),'[5]INVESTIGADOR_Horas dia'!$AD148,""),IF($A150="TOTAL",SUM(INDIRECT("R4:R"&amp;ROW()-1)),""))</f>
        <v/>
      </c>
      <c r="S150" s="3" t="str">
        <f t="shared" ca="1" si="43"/>
        <v/>
      </c>
      <c r="T150" s="3" t="str">
        <f ca="1">IF(AND($A150&lt;&gt;"",$A150&lt;&gt;"TOTAL"),IF(AND('[5]INVESTIGADOR_Horas dia'!$AG148&lt;&gt;"",'[5]INVESTIGADOR_Horas dia'!$AG148&lt;&gt;0),'[5]INVESTIGADOR_Horas dia'!$AG148,""),IF($A150="TOTAL",SUM(INDIRECT("T4:T"&amp;ROW()-1)),""))</f>
        <v/>
      </c>
      <c r="U150" s="3" t="str">
        <f ca="1">IF(AND($A150&lt;&gt;"",$A150&lt;&gt;"TOTAL"),IF(AND('[5]INVESTIGADOR_Horas dia'!$AI148&lt;&gt;"",'[5]INVESTIGADOR_Horas dia'!$AI148&lt;&gt;0),'[5]INVESTIGADOR_Horas dia'!$AI148,""),IF($A150="TOTAL",SUM(INDIRECT("U4:U"&amp;ROW()-1)),""))</f>
        <v/>
      </c>
      <c r="V150" s="3" t="str">
        <f t="shared" ca="1" si="44"/>
        <v/>
      </c>
      <c r="W150" s="3" t="str">
        <f ca="1">IF(AND($A150&lt;&gt;"",$A150&lt;&gt;"TOTAL"),IF(AND('[5]INVESTIGADOR_Horas dia'!$AL148&lt;&gt;"",'[5]INVESTIGADOR_Horas dia'!$AL148&lt;&gt;0),'[5]INVESTIGADOR_Horas dia'!$AL148,""),IF($A150="TOTAL",SUM(INDIRECT("W4:W"&amp;ROW()-1)),""))</f>
        <v/>
      </c>
      <c r="X150" s="3" t="str">
        <f ca="1">IF(AND($A150&lt;&gt;"",$A150&lt;&gt;"TOTAL"),IF(AND('[5]INVESTIGADOR_Horas dia'!$AN148&lt;&gt;"",'[5]INVESTIGADOR_Horas dia'!$AN148&lt;&gt;0),'[5]INVESTIGADOR_Horas dia'!$AN148,""),IF($A150="TOTAL",SUM(INDIRECT("X4:X"&amp;ROW()-1)),""))</f>
        <v/>
      </c>
      <c r="Y150" s="3" t="str">
        <f t="shared" ca="1" si="45"/>
        <v/>
      </c>
      <c r="Z150" s="3" t="str">
        <f ca="1">IF(AND($A150&lt;&gt;"",$A150&lt;&gt;"TOTAL"),IF(AND('[5]INVESTIGADOR_Horas dia'!$AQ148&lt;&gt;"",'[5]INVESTIGADOR_Horas dia'!$AQ148&lt;&gt;0),'[5]INVESTIGADOR_Horas dia'!$AQ148,""),IF($A150="TOTAL",SUM(INDIRECT("Z4:Z"&amp;ROW()-1)),""))</f>
        <v/>
      </c>
      <c r="AA150" s="3" t="str">
        <f ca="1">IF(AND($A150&lt;&gt;"",$A150&lt;&gt;"TOTAL"),IF(AND('[5]INVESTIGADOR_Horas dia'!$AS148&lt;&gt;"",'[5]INVESTIGADOR_Horas dia'!$AS148&lt;&gt;0),'[5]INVESTIGADOR_Horas dia'!$AS148,""),IF($A150="TOTAL",SUM(INDIRECT("AA4:AA"&amp;ROW()-1)),""))</f>
        <v/>
      </c>
      <c r="AB150" s="3" t="str">
        <f t="shared" ca="1" si="46"/>
        <v/>
      </c>
      <c r="AC150" s="3" t="str">
        <f ca="1">IF(AND($A150&lt;&gt;"",$A150&lt;&gt;"TOTAL"),IF(AND('[5]INVESTIGADOR_Horas dia'!$AV148&lt;&gt;"",'[5]INVESTIGADOR_Horas dia'!$AV148&lt;&gt;0),'[5]INVESTIGADOR_Horas dia'!$AV148,""),IF($A150="TOTAL",SUM(INDIRECT("AC4:AC"&amp;ROW()-1)),""))</f>
        <v/>
      </c>
      <c r="AD150" s="3" t="str">
        <f ca="1">IF(AND($A150&lt;&gt;"",$A150&lt;&gt;"TOTAL"),IF(AND('[5]INVESTIGADOR_Horas dia'!$AX148&lt;&gt;"",'[5]INVESTIGADOR_Horas dia'!$AX148&lt;&gt;0),'[5]INVESTIGADOR_Horas dia'!$AX148,""),IF($A150="TOTAL",SUM(INDIRECT("AD4:AD"&amp;ROW()-1)),""))</f>
        <v/>
      </c>
      <c r="AE150" s="3" t="str">
        <f t="shared" ca="1" si="47"/>
        <v/>
      </c>
      <c r="AF150" s="3" t="str">
        <f ca="1">IF(AND($A150&lt;&gt;"",$A150&lt;&gt;"TOTAL"),IF(AND('[5]INVESTIGADOR_Horas dia'!$BA148&lt;&gt;"",'[5]INVESTIGADOR_Horas dia'!$BA148&lt;&gt;0),'[5]INVESTIGADOR_Horas dia'!$BA148,""),IF($A150="TOTAL",SUM(INDIRECT("AF4:AF"&amp;ROW()-1)),""))</f>
        <v/>
      </c>
      <c r="AG150" s="3" t="str">
        <f ca="1">IF(AND($A150&lt;&gt;"",$A150&lt;&gt;"TOTAL"),IF(AND('[5]INVESTIGADOR_Horas dia'!$BC148&lt;&gt;"",'[5]INVESTIGADOR_Horas dia'!$BC148&lt;&gt;0),'[5]INVESTIGADOR_Horas dia'!$BC148,""),IF($A150="TOTAL",SUM(INDIRECT("AG4:AG"&amp;ROW()-1)),""))</f>
        <v/>
      </c>
      <c r="AH150" s="3" t="str">
        <f t="shared" ca="1" si="48"/>
        <v/>
      </c>
      <c r="AI150" s="3" t="str">
        <f ca="1">IF(AND($A150&lt;&gt;"",$A150&lt;&gt;"TOTAL"),IF(AND('[5]INVESTIGADOR_Horas dia'!$BF148&lt;&gt;"",'[5]INVESTIGADOR_Horas dia'!$BF148&lt;&gt;0),'[5]INVESTIGADOR_Horas dia'!$BF148,""),IF($A150="TOTAL",SUM(INDIRECT("AI4:AI"&amp;ROW()-1)),""))</f>
        <v/>
      </c>
      <c r="AJ150" s="3" t="str">
        <f ca="1">IF(AND($A150&lt;&gt;"",$A150&lt;&gt;"TOTAL"),IF(AND('[5]INVESTIGADOR_Horas dia'!$BH148&lt;&gt;"",'[5]INVESTIGADOR_Horas dia'!$BH148&lt;&gt;0),'[5]INVESTIGADOR_Horas dia'!$BH148,""),IF($A150="TOTAL",SUM(INDIRECT("AJ4:AJ"&amp;ROW()-1)),""))</f>
        <v/>
      </c>
      <c r="AK150" s="3" t="str">
        <f t="shared" ca="1" si="49"/>
        <v/>
      </c>
      <c r="AL150" s="3" t="str">
        <f ca="1">IF(AND($A150&lt;&gt;"",$A150&lt;&gt;"TOTAL"),IF(AND('[5]INVESTIGADOR_Horas dia'!$BK148&lt;&gt;"",'[5]INVESTIGADOR_Horas dia'!$BK148&lt;&gt;0),'[5]INVESTIGADOR_Horas dia'!$BK148,""),IF($A150="TOTAL",SUM(INDIRECT("AL4:AL"&amp;ROW()-1)),""))</f>
        <v/>
      </c>
      <c r="AM150" s="3" t="str">
        <f ca="1">IF(AND($A150&lt;&gt;"",$A150&lt;&gt;"TOTAL"),IF(AND('[5]INVESTIGADOR_Horas dia'!$BM148&lt;&gt;"",'[5]INVESTIGADOR_Horas dia'!$BM148&lt;&gt;0),'[5]INVESTIGADOR_Horas dia'!$BM148,""),IF($A150="TOTAL",SUM(INDIRECT("AM4:AM"&amp;ROW()-1)),""))</f>
        <v/>
      </c>
      <c r="AN150" s="3" t="str">
        <f t="shared" ca="1" si="50"/>
        <v/>
      </c>
      <c r="AO150" s="3" t="str">
        <f ca="1">IF(AND($A150&lt;&gt;"",$A150&lt;&gt;"TOTAL"),IF(AND('[5]INVESTIGADOR_Horas dia'!$BP148&lt;&gt;"",'[5]INVESTIGADOR_Horas dia'!$BP148&lt;&gt;0),'[5]INVESTIGADOR_Horas dia'!$BP148,""),IF($A150="TOTAL",SUM(INDIRECT("AO4:AO"&amp;ROW()-1)),""))</f>
        <v/>
      </c>
      <c r="AP150" s="3" t="str">
        <f ca="1">IF(AND($A150&lt;&gt;"",$A150&lt;&gt;"TOTAL"),IF(AND('[5]INVESTIGADOR_Horas dia'!$BR148&lt;&gt;"",'[5]INVESTIGADOR_Horas dia'!$BR148&lt;&gt;0),'[5]INVESTIGADOR_Horas dia'!$BR148,""),IF($A150="TOTAL",SUM(INDIRECT("AP4:AP"&amp;ROW()-1)),""))</f>
        <v/>
      </c>
      <c r="AQ150" s="3" t="str">
        <f t="shared" ca="1" si="51"/>
        <v/>
      </c>
      <c r="AR150" s="3" t="str">
        <f ca="1">IF(AND($A150&lt;&gt;"",$A150&lt;&gt;"TOTAL"),IF(AND('[5]INVESTIGADOR_Horas dia'!$BU148&lt;&gt;"",'[5]INVESTIGADOR_Horas dia'!$BU148&lt;&gt;0),'[5]INVESTIGADOR_Horas dia'!$BU148,""),IF($A150="TOTAL",SUM(INDIRECT("AR4:AR"&amp;ROW()-1)),""))</f>
        <v/>
      </c>
      <c r="AS150" s="3" t="str">
        <f ca="1">IF(AND($A150&lt;&gt;"",$A150&lt;&gt;"TOTAL"),IF(AND('[5]INVESTIGADOR_Horas dia'!$BW148&lt;&gt;"",'[5]INVESTIGADOR_Horas dia'!$BW148&lt;&gt;0),'[5]INVESTIGADOR_Horas dia'!$BW148,""),IF($A150="TOTAL",SUM(INDIRECT("AS4:AS"&amp;ROW()-1)),""))</f>
        <v/>
      </c>
      <c r="AT150" s="3" t="str">
        <f t="shared" ca="1" si="52"/>
        <v/>
      </c>
      <c r="AU150" s="3" t="str">
        <f ca="1">IF(AND($A150&lt;&gt;"",$A150&lt;&gt;"TOTAL"),IF(AND('[5]INVESTIGADOR_Horas dia'!$BZ148&lt;&gt;"",'[5]INVESTIGADOR_Horas dia'!$BZ148&lt;&gt;0),'[5]INVESTIGADOR_Horas dia'!$BZ148,""),IF($A150="TOTAL",SUM(INDIRECT("AU4:AU"&amp;ROW()-1)),""))</f>
        <v/>
      </c>
      <c r="AV150" s="3" t="str">
        <f ca="1">IF(AND($A150&lt;&gt;"",$A150&lt;&gt;"TOTAL"),IF(AND('[5]INVESTIGADOR_Horas dia'!$CB148&lt;&gt;"",'[5]INVESTIGADOR_Horas dia'!$CB148&lt;&gt;0),'[5]INVESTIGADOR_Horas dia'!$CB148,""),IF($A150="TOTAL",SUM(INDIRECT("AV4:AV"&amp;ROW()-1)),""))</f>
        <v/>
      </c>
      <c r="AW150" s="3" t="str">
        <f t="shared" ca="1" si="53"/>
        <v/>
      </c>
      <c r="AX150" s="3" t="str">
        <f ca="1">IF(AND($A150&lt;&gt;"",$A150&lt;&gt;"TOTAL"),IF(AND('[5]INVESTIGADOR_Horas dia'!$CE148&lt;&gt;"",'[5]INVESTIGADOR_Horas dia'!$CE148&lt;&gt;0),'[5]INVESTIGADOR_Horas dia'!$CE148,""),IF($A150="TOTAL",SUM(INDIRECT("AX4:AX"&amp;ROW()-1)),""))</f>
        <v/>
      </c>
      <c r="AY150" s="3" t="str">
        <f ca="1">IF(AND($A150&lt;&gt;"",$A150&lt;&gt;"TOTAL"),IF(AND('[5]INVESTIGADOR_Horas dia'!$CG148&lt;&gt;"",'[5]INVESTIGADOR_Horas dia'!$CG148&lt;&gt;0),'[5]INVESTIGADOR_Horas dia'!$CG148,""),IF($A150="TOTAL",SUM(INDIRECT("AY4:AY"&amp;ROW()-1)),""))</f>
        <v/>
      </c>
      <c r="AZ150" s="3" t="str">
        <f t="shared" ca="1" si="54"/>
        <v/>
      </c>
      <c r="BA150" s="3" t="str">
        <f ca="1">IF(AND($A150&lt;&gt;"",$A150&lt;&gt;"TOTAL"),IF(AND('[5]INVESTIGADOR_Horas dia'!$CJ148&lt;&gt;"",'[5]INVESTIGADOR_Horas dia'!$CJ148&lt;&gt;0),'[5]INVESTIGADOR_Horas dia'!$CJ148,""),IF($A150="TOTAL",SUM(INDIRECT("BA4:BA"&amp;ROW()-1)),""))</f>
        <v/>
      </c>
      <c r="BB150" s="3" t="str">
        <f ca="1">IF(AND($A150&lt;&gt;"",$A150&lt;&gt;"TOTAL"),IF(AND('[5]INVESTIGADOR_Horas dia'!$CL148&lt;&gt;"",'[5]INVESTIGADOR_Horas dia'!$CL148&lt;&gt;0),'[5]INVESTIGADOR_Horas dia'!$CL148,""),IF($A150="TOTAL",SUM(INDIRECT("BB4:BB"&amp;ROW()-1)),""))</f>
        <v/>
      </c>
      <c r="BC150" s="3" t="str">
        <f t="shared" ca="1" si="55"/>
        <v/>
      </c>
      <c r="BD150" s="3" t="str">
        <f ca="1">IF(AND($A150&lt;&gt;"",$A150&lt;&gt;"TOTAL"),IF(AND('[5]INVESTIGADOR_Horas dia'!$CO148&lt;&gt;"",'[5]INVESTIGADOR_Horas dia'!$CO148&lt;&gt;0),'[5]INVESTIGADOR_Horas dia'!$CO148,""),IF($A150="TOTAL",SUM(INDIRECT("BD4:BD"&amp;ROW()-1)),""))</f>
        <v/>
      </c>
      <c r="BE150" s="3" t="str">
        <f ca="1">IF(AND($A150&lt;&gt;"",$A150&lt;&gt;"TOTAL"),IF(AND('[5]INVESTIGADOR_Horas dia'!$CQ148&lt;&gt;"",'[5]INVESTIGADOR_Horas dia'!$CQ148&lt;&gt;0),'[5]INVESTIGADOR_Horas dia'!$CQ148,""),IF($A150="TOTAL",SUM(INDIRECT("BE4:BE"&amp;ROW()-1)),""))</f>
        <v/>
      </c>
      <c r="BF150" s="3" t="str">
        <f t="shared" ca="1" si="56"/>
        <v/>
      </c>
    </row>
    <row r="151" spans="1:58" x14ac:dyDescent="0.2">
      <c r="A151" s="25" t="str">
        <f>IF('[5]INVESTIGADOR_Horas dia'!$B149&lt;&gt;"",'[5]INVESTIGADOR_Horas dia'!$B149,IF(AND('[5]INVESTIGADOR_Horas dia'!$B149="",'[5]INVESTIGADOR_Horas dia'!$B150="",'[5]INVESTIGADOR_Horas dia'!$B148=""),"","TOTAL"))</f>
        <v/>
      </c>
      <c r="B151" s="3" t="str">
        <f ca="1">IF(AND($A151&lt;&gt;"",$A151&lt;&gt;"TOTAL"),IF(AND('[5]INVESTIGADOR_Horas dia'!$C149&lt;&gt;"",'[5]INVESTIGADOR_Horas dia'!$C149&lt;&gt;0),'[5]INVESTIGADOR_Horas dia'!$C149,""),IF($A151="TOTAL",SUM(INDIRECT("B4:B"&amp;ROW()-1)),""))</f>
        <v/>
      </c>
      <c r="C151" s="3" t="str">
        <f ca="1">IF(AND($A151&lt;&gt;"",$A151&lt;&gt;"TOTAL"),IF(AND('[5]INVESTIGADOR_Horas dia'!$E149&lt;&gt;"",'[5]INVESTIGADOR_Horas dia'!$E149&lt;&gt;0),'[5]INVESTIGADOR_Horas dia'!$E149,""),IF($A151="TOTAL",SUM(INDIRECT("C4:C"&amp;ROW()-1)),""))</f>
        <v/>
      </c>
      <c r="D151" s="3" t="str">
        <f t="shared" ca="1" si="38"/>
        <v/>
      </c>
      <c r="E151" s="3" t="str">
        <f ca="1">IF(AND($A151&lt;&gt;"",$A151&lt;&gt;"TOTAL"),IF(AND('[5]INVESTIGADOR_Horas dia'!$H149&lt;&gt;"",'[5]INVESTIGADOR_Horas dia'!$H149&lt;&gt;0),'[5]INVESTIGADOR_Horas dia'!$H149,""),IF($A151="TOTAL",SUM(INDIRECT("E4:E"&amp;ROW()-1)),""))</f>
        <v/>
      </c>
      <c r="F151" s="3" t="str">
        <f ca="1">IF(AND($A151&lt;&gt;"",$A151&lt;&gt;"TOTAL"),IF(AND('[5]INVESTIGADOR_Horas dia'!$J149&lt;&gt;"",'[5]INVESTIGADOR_Horas dia'!$J149&lt;&gt;0),'[5]INVESTIGADOR_Horas dia'!$J149,""),IF($A151="TOTAL",SUM(INDIRECT("F4:F"&amp;ROW()-1)),""))</f>
        <v/>
      </c>
      <c r="G151" s="3" t="str">
        <f t="shared" ca="1" si="39"/>
        <v/>
      </c>
      <c r="H151" s="3" t="str">
        <f ca="1">IF(AND($A151&lt;&gt;"",$A151&lt;&gt;"TOTAL"),IF(AND('[5]INVESTIGADOR_Horas dia'!$M149&lt;&gt;"",'[5]INVESTIGADOR_Horas dia'!$M149&lt;&gt;0),'[5]INVESTIGADOR_Horas dia'!$M149,""),IF($A151="TOTAL",SUM(INDIRECT("H4:H"&amp;ROW()-1)),""))</f>
        <v/>
      </c>
      <c r="I151" s="3" t="str">
        <f ca="1">IF(AND($A151&lt;&gt;"",$A151&lt;&gt;"TOTAL"),IF(AND('[5]INVESTIGADOR_Horas dia'!$O149&lt;&gt;"",'[5]INVESTIGADOR_Horas dia'!$O149&lt;&gt;0),'[5]INVESTIGADOR_Horas dia'!$O149,""),IF($A151="TOTAL",SUM(INDIRECT("I4:I"&amp;ROW()-1)),""))</f>
        <v/>
      </c>
      <c r="J151" s="3" t="str">
        <f t="shared" ca="1" si="40"/>
        <v/>
      </c>
      <c r="K151" s="3" t="str">
        <f ca="1">IF(AND($A151&lt;&gt;"",$A151&lt;&gt;"TOTAL"),IF(AND('[5]INVESTIGADOR_Horas dia'!$R149&lt;&gt;"",'[5]INVESTIGADOR_Horas dia'!$R149&lt;&gt;0),'[5]INVESTIGADOR_Horas dia'!$R149,""),IF($A151="TOTAL",SUM(INDIRECT("K4:K"&amp;ROW()-1)),""))</f>
        <v/>
      </c>
      <c r="L151" s="3" t="str">
        <f ca="1">IF(AND($A151&lt;&gt;"",$A151&lt;&gt;"TOTAL"),IF(AND('[5]INVESTIGADOR_Horas dia'!$T149&lt;&gt;"",'[5]INVESTIGADOR_Horas dia'!$T149&lt;&gt;0),'[5]INVESTIGADOR_Horas dia'!$T149,""),IF($A151="TOTAL",SUM(INDIRECT("L4:L"&amp;ROW()-1)),""))</f>
        <v/>
      </c>
      <c r="M151" s="3" t="str">
        <f t="shared" ca="1" si="41"/>
        <v/>
      </c>
      <c r="N151" s="3" t="str">
        <f ca="1">IF(AND($A151&lt;&gt;"",$A151&lt;&gt;"TOTAL"),IF(AND('[5]INVESTIGADOR_Horas dia'!$W149&lt;&gt;"",'[5]INVESTIGADOR_Horas dia'!$W149&lt;&gt;0),'[5]INVESTIGADOR_Horas dia'!$W149,""),IF($A151="TOTAL",SUM(INDIRECT("N4:N"&amp;ROW()-1)),""))</f>
        <v/>
      </c>
      <c r="O151" s="3" t="str">
        <f ca="1">IF(AND($A151&lt;&gt;"",$A151&lt;&gt;"TOTAL"),IF(AND('[5]INVESTIGADOR_Horas dia'!$Y149&lt;&gt;"",'[5]INVESTIGADOR_Horas dia'!$Y149&lt;&gt;0),'[5]INVESTIGADOR_Horas dia'!$Y149,""),IF($A151="TOTAL",SUM(INDIRECT("O4:O"&amp;ROW()-1)),""))</f>
        <v/>
      </c>
      <c r="P151" s="3" t="str">
        <f t="shared" ca="1" si="42"/>
        <v/>
      </c>
      <c r="Q151" s="3" t="str">
        <f ca="1">IF(AND($A151&lt;&gt;"",$A151&lt;&gt;"TOTAL"),IF(AND('[5]INVESTIGADOR_Horas dia'!$AB149&lt;&gt;"",'[5]INVESTIGADOR_Horas dia'!$AB149&lt;&gt;0),'[5]INVESTIGADOR_Horas dia'!$AB149,""),IF($A151="TOTAL",SUM(INDIRECT("Q4:Q"&amp;ROW()-1)),""))</f>
        <v/>
      </c>
      <c r="R151" s="3" t="str">
        <f ca="1">IF(AND($A151&lt;&gt;"",$A151&lt;&gt;"TOTAL"),IF(AND('[5]INVESTIGADOR_Horas dia'!$AD149&lt;&gt;"",'[5]INVESTIGADOR_Horas dia'!$AD149&lt;&gt;0),'[5]INVESTIGADOR_Horas dia'!$AD149,""),IF($A151="TOTAL",SUM(INDIRECT("R4:R"&amp;ROW()-1)),""))</f>
        <v/>
      </c>
      <c r="S151" s="3" t="str">
        <f t="shared" ca="1" si="43"/>
        <v/>
      </c>
      <c r="T151" s="3" t="str">
        <f ca="1">IF(AND($A151&lt;&gt;"",$A151&lt;&gt;"TOTAL"),IF(AND('[5]INVESTIGADOR_Horas dia'!$AG149&lt;&gt;"",'[5]INVESTIGADOR_Horas dia'!$AG149&lt;&gt;0),'[5]INVESTIGADOR_Horas dia'!$AG149,""),IF($A151="TOTAL",SUM(INDIRECT("T4:T"&amp;ROW()-1)),""))</f>
        <v/>
      </c>
      <c r="U151" s="3" t="str">
        <f ca="1">IF(AND($A151&lt;&gt;"",$A151&lt;&gt;"TOTAL"),IF(AND('[5]INVESTIGADOR_Horas dia'!$AI149&lt;&gt;"",'[5]INVESTIGADOR_Horas dia'!$AI149&lt;&gt;0),'[5]INVESTIGADOR_Horas dia'!$AI149,""),IF($A151="TOTAL",SUM(INDIRECT("U4:U"&amp;ROW()-1)),""))</f>
        <v/>
      </c>
      <c r="V151" s="3" t="str">
        <f t="shared" ca="1" si="44"/>
        <v/>
      </c>
      <c r="W151" s="3" t="str">
        <f ca="1">IF(AND($A151&lt;&gt;"",$A151&lt;&gt;"TOTAL"),IF(AND('[5]INVESTIGADOR_Horas dia'!$AL149&lt;&gt;"",'[5]INVESTIGADOR_Horas dia'!$AL149&lt;&gt;0),'[5]INVESTIGADOR_Horas dia'!$AL149,""),IF($A151="TOTAL",SUM(INDIRECT("W4:W"&amp;ROW()-1)),""))</f>
        <v/>
      </c>
      <c r="X151" s="3" t="str">
        <f ca="1">IF(AND($A151&lt;&gt;"",$A151&lt;&gt;"TOTAL"),IF(AND('[5]INVESTIGADOR_Horas dia'!$AN149&lt;&gt;"",'[5]INVESTIGADOR_Horas dia'!$AN149&lt;&gt;0),'[5]INVESTIGADOR_Horas dia'!$AN149,""),IF($A151="TOTAL",SUM(INDIRECT("X4:X"&amp;ROW()-1)),""))</f>
        <v/>
      </c>
      <c r="Y151" s="3" t="str">
        <f t="shared" ca="1" si="45"/>
        <v/>
      </c>
      <c r="Z151" s="3" t="str">
        <f ca="1">IF(AND($A151&lt;&gt;"",$A151&lt;&gt;"TOTAL"),IF(AND('[5]INVESTIGADOR_Horas dia'!$AQ149&lt;&gt;"",'[5]INVESTIGADOR_Horas dia'!$AQ149&lt;&gt;0),'[5]INVESTIGADOR_Horas dia'!$AQ149,""),IF($A151="TOTAL",SUM(INDIRECT("Z4:Z"&amp;ROW()-1)),""))</f>
        <v/>
      </c>
      <c r="AA151" s="3" t="str">
        <f ca="1">IF(AND($A151&lt;&gt;"",$A151&lt;&gt;"TOTAL"),IF(AND('[5]INVESTIGADOR_Horas dia'!$AS149&lt;&gt;"",'[5]INVESTIGADOR_Horas dia'!$AS149&lt;&gt;0),'[5]INVESTIGADOR_Horas dia'!$AS149,""),IF($A151="TOTAL",SUM(INDIRECT("AA4:AA"&amp;ROW()-1)),""))</f>
        <v/>
      </c>
      <c r="AB151" s="3" t="str">
        <f t="shared" ca="1" si="46"/>
        <v/>
      </c>
      <c r="AC151" s="3" t="str">
        <f ca="1">IF(AND($A151&lt;&gt;"",$A151&lt;&gt;"TOTAL"),IF(AND('[5]INVESTIGADOR_Horas dia'!$AV149&lt;&gt;"",'[5]INVESTIGADOR_Horas dia'!$AV149&lt;&gt;0),'[5]INVESTIGADOR_Horas dia'!$AV149,""),IF($A151="TOTAL",SUM(INDIRECT("AC4:AC"&amp;ROW()-1)),""))</f>
        <v/>
      </c>
      <c r="AD151" s="3" t="str">
        <f ca="1">IF(AND($A151&lt;&gt;"",$A151&lt;&gt;"TOTAL"),IF(AND('[5]INVESTIGADOR_Horas dia'!$AX149&lt;&gt;"",'[5]INVESTIGADOR_Horas dia'!$AX149&lt;&gt;0),'[5]INVESTIGADOR_Horas dia'!$AX149,""),IF($A151="TOTAL",SUM(INDIRECT("AD4:AD"&amp;ROW()-1)),""))</f>
        <v/>
      </c>
      <c r="AE151" s="3" t="str">
        <f t="shared" ca="1" si="47"/>
        <v/>
      </c>
      <c r="AF151" s="3" t="str">
        <f ca="1">IF(AND($A151&lt;&gt;"",$A151&lt;&gt;"TOTAL"),IF(AND('[5]INVESTIGADOR_Horas dia'!$BA149&lt;&gt;"",'[5]INVESTIGADOR_Horas dia'!$BA149&lt;&gt;0),'[5]INVESTIGADOR_Horas dia'!$BA149,""),IF($A151="TOTAL",SUM(INDIRECT("AF4:AF"&amp;ROW()-1)),""))</f>
        <v/>
      </c>
      <c r="AG151" s="3" t="str">
        <f ca="1">IF(AND($A151&lt;&gt;"",$A151&lt;&gt;"TOTAL"),IF(AND('[5]INVESTIGADOR_Horas dia'!$BC149&lt;&gt;"",'[5]INVESTIGADOR_Horas dia'!$BC149&lt;&gt;0),'[5]INVESTIGADOR_Horas dia'!$BC149,""),IF($A151="TOTAL",SUM(INDIRECT("AG4:AG"&amp;ROW()-1)),""))</f>
        <v/>
      </c>
      <c r="AH151" s="3" t="str">
        <f t="shared" ca="1" si="48"/>
        <v/>
      </c>
      <c r="AI151" s="3" t="str">
        <f ca="1">IF(AND($A151&lt;&gt;"",$A151&lt;&gt;"TOTAL"),IF(AND('[5]INVESTIGADOR_Horas dia'!$BF149&lt;&gt;"",'[5]INVESTIGADOR_Horas dia'!$BF149&lt;&gt;0),'[5]INVESTIGADOR_Horas dia'!$BF149,""),IF($A151="TOTAL",SUM(INDIRECT("AI4:AI"&amp;ROW()-1)),""))</f>
        <v/>
      </c>
      <c r="AJ151" s="3" t="str">
        <f ca="1">IF(AND($A151&lt;&gt;"",$A151&lt;&gt;"TOTAL"),IF(AND('[5]INVESTIGADOR_Horas dia'!$BH149&lt;&gt;"",'[5]INVESTIGADOR_Horas dia'!$BH149&lt;&gt;0),'[5]INVESTIGADOR_Horas dia'!$BH149,""),IF($A151="TOTAL",SUM(INDIRECT("AJ4:AJ"&amp;ROW()-1)),""))</f>
        <v/>
      </c>
      <c r="AK151" s="3" t="str">
        <f t="shared" ca="1" si="49"/>
        <v/>
      </c>
      <c r="AL151" s="3" t="str">
        <f ca="1">IF(AND($A151&lt;&gt;"",$A151&lt;&gt;"TOTAL"),IF(AND('[5]INVESTIGADOR_Horas dia'!$BK149&lt;&gt;"",'[5]INVESTIGADOR_Horas dia'!$BK149&lt;&gt;0),'[5]INVESTIGADOR_Horas dia'!$BK149,""),IF($A151="TOTAL",SUM(INDIRECT("AL4:AL"&amp;ROW()-1)),""))</f>
        <v/>
      </c>
      <c r="AM151" s="3" t="str">
        <f ca="1">IF(AND($A151&lt;&gt;"",$A151&lt;&gt;"TOTAL"),IF(AND('[5]INVESTIGADOR_Horas dia'!$BM149&lt;&gt;"",'[5]INVESTIGADOR_Horas dia'!$BM149&lt;&gt;0),'[5]INVESTIGADOR_Horas dia'!$BM149,""),IF($A151="TOTAL",SUM(INDIRECT("AM4:AM"&amp;ROW()-1)),""))</f>
        <v/>
      </c>
      <c r="AN151" s="3" t="str">
        <f t="shared" ca="1" si="50"/>
        <v/>
      </c>
      <c r="AO151" s="3" t="str">
        <f ca="1">IF(AND($A151&lt;&gt;"",$A151&lt;&gt;"TOTAL"),IF(AND('[5]INVESTIGADOR_Horas dia'!$BP149&lt;&gt;"",'[5]INVESTIGADOR_Horas dia'!$BP149&lt;&gt;0),'[5]INVESTIGADOR_Horas dia'!$BP149,""),IF($A151="TOTAL",SUM(INDIRECT("AO4:AO"&amp;ROW()-1)),""))</f>
        <v/>
      </c>
      <c r="AP151" s="3" t="str">
        <f ca="1">IF(AND($A151&lt;&gt;"",$A151&lt;&gt;"TOTAL"),IF(AND('[5]INVESTIGADOR_Horas dia'!$BR149&lt;&gt;"",'[5]INVESTIGADOR_Horas dia'!$BR149&lt;&gt;0),'[5]INVESTIGADOR_Horas dia'!$BR149,""),IF($A151="TOTAL",SUM(INDIRECT("AP4:AP"&amp;ROW()-1)),""))</f>
        <v/>
      </c>
      <c r="AQ151" s="3" t="str">
        <f t="shared" ca="1" si="51"/>
        <v/>
      </c>
      <c r="AR151" s="3" t="str">
        <f ca="1">IF(AND($A151&lt;&gt;"",$A151&lt;&gt;"TOTAL"),IF(AND('[5]INVESTIGADOR_Horas dia'!$BU149&lt;&gt;"",'[5]INVESTIGADOR_Horas dia'!$BU149&lt;&gt;0),'[5]INVESTIGADOR_Horas dia'!$BU149,""),IF($A151="TOTAL",SUM(INDIRECT("AR4:AR"&amp;ROW()-1)),""))</f>
        <v/>
      </c>
      <c r="AS151" s="3" t="str">
        <f ca="1">IF(AND($A151&lt;&gt;"",$A151&lt;&gt;"TOTAL"),IF(AND('[5]INVESTIGADOR_Horas dia'!$BW149&lt;&gt;"",'[5]INVESTIGADOR_Horas dia'!$BW149&lt;&gt;0),'[5]INVESTIGADOR_Horas dia'!$BW149,""),IF($A151="TOTAL",SUM(INDIRECT("AS4:AS"&amp;ROW()-1)),""))</f>
        <v/>
      </c>
      <c r="AT151" s="3" t="str">
        <f t="shared" ca="1" si="52"/>
        <v/>
      </c>
      <c r="AU151" s="3" t="str">
        <f ca="1">IF(AND($A151&lt;&gt;"",$A151&lt;&gt;"TOTAL"),IF(AND('[5]INVESTIGADOR_Horas dia'!$BZ149&lt;&gt;"",'[5]INVESTIGADOR_Horas dia'!$BZ149&lt;&gt;0),'[5]INVESTIGADOR_Horas dia'!$BZ149,""),IF($A151="TOTAL",SUM(INDIRECT("AU4:AU"&amp;ROW()-1)),""))</f>
        <v/>
      </c>
      <c r="AV151" s="3" t="str">
        <f ca="1">IF(AND($A151&lt;&gt;"",$A151&lt;&gt;"TOTAL"),IF(AND('[5]INVESTIGADOR_Horas dia'!$CB149&lt;&gt;"",'[5]INVESTIGADOR_Horas dia'!$CB149&lt;&gt;0),'[5]INVESTIGADOR_Horas dia'!$CB149,""),IF($A151="TOTAL",SUM(INDIRECT("AV4:AV"&amp;ROW()-1)),""))</f>
        <v/>
      </c>
      <c r="AW151" s="3" t="str">
        <f t="shared" ca="1" si="53"/>
        <v/>
      </c>
      <c r="AX151" s="3" t="str">
        <f ca="1">IF(AND($A151&lt;&gt;"",$A151&lt;&gt;"TOTAL"),IF(AND('[5]INVESTIGADOR_Horas dia'!$CE149&lt;&gt;"",'[5]INVESTIGADOR_Horas dia'!$CE149&lt;&gt;0),'[5]INVESTIGADOR_Horas dia'!$CE149,""),IF($A151="TOTAL",SUM(INDIRECT("AX4:AX"&amp;ROW()-1)),""))</f>
        <v/>
      </c>
      <c r="AY151" s="3" t="str">
        <f ca="1">IF(AND($A151&lt;&gt;"",$A151&lt;&gt;"TOTAL"),IF(AND('[5]INVESTIGADOR_Horas dia'!$CG149&lt;&gt;"",'[5]INVESTIGADOR_Horas dia'!$CG149&lt;&gt;0),'[5]INVESTIGADOR_Horas dia'!$CG149,""),IF($A151="TOTAL",SUM(INDIRECT("AY4:AY"&amp;ROW()-1)),""))</f>
        <v/>
      </c>
      <c r="AZ151" s="3" t="str">
        <f t="shared" ca="1" si="54"/>
        <v/>
      </c>
      <c r="BA151" s="3" t="str">
        <f ca="1">IF(AND($A151&lt;&gt;"",$A151&lt;&gt;"TOTAL"),IF(AND('[5]INVESTIGADOR_Horas dia'!$CJ149&lt;&gt;"",'[5]INVESTIGADOR_Horas dia'!$CJ149&lt;&gt;0),'[5]INVESTIGADOR_Horas dia'!$CJ149,""),IF($A151="TOTAL",SUM(INDIRECT("BA4:BA"&amp;ROW()-1)),""))</f>
        <v/>
      </c>
      <c r="BB151" s="3" t="str">
        <f ca="1">IF(AND($A151&lt;&gt;"",$A151&lt;&gt;"TOTAL"),IF(AND('[5]INVESTIGADOR_Horas dia'!$CL149&lt;&gt;"",'[5]INVESTIGADOR_Horas dia'!$CL149&lt;&gt;0),'[5]INVESTIGADOR_Horas dia'!$CL149,""),IF($A151="TOTAL",SUM(INDIRECT("BB4:BB"&amp;ROW()-1)),""))</f>
        <v/>
      </c>
      <c r="BC151" s="3" t="str">
        <f t="shared" ca="1" si="55"/>
        <v/>
      </c>
      <c r="BD151" s="3" t="str">
        <f ca="1">IF(AND($A151&lt;&gt;"",$A151&lt;&gt;"TOTAL"),IF(AND('[5]INVESTIGADOR_Horas dia'!$CO149&lt;&gt;"",'[5]INVESTIGADOR_Horas dia'!$CO149&lt;&gt;0),'[5]INVESTIGADOR_Horas dia'!$CO149,""),IF($A151="TOTAL",SUM(INDIRECT("BD4:BD"&amp;ROW()-1)),""))</f>
        <v/>
      </c>
      <c r="BE151" s="3" t="str">
        <f ca="1">IF(AND($A151&lt;&gt;"",$A151&lt;&gt;"TOTAL"),IF(AND('[5]INVESTIGADOR_Horas dia'!$CQ149&lt;&gt;"",'[5]INVESTIGADOR_Horas dia'!$CQ149&lt;&gt;0),'[5]INVESTIGADOR_Horas dia'!$CQ149,""),IF($A151="TOTAL",SUM(INDIRECT("BE4:BE"&amp;ROW()-1)),""))</f>
        <v/>
      </c>
      <c r="BF151" s="3" t="str">
        <f t="shared" ca="1" si="56"/>
        <v/>
      </c>
    </row>
    <row r="152" spans="1:58" x14ac:dyDescent="0.2">
      <c r="A152" s="25" t="str">
        <f>IF('[5]INVESTIGADOR_Horas dia'!$B150&lt;&gt;"",'[5]INVESTIGADOR_Horas dia'!$B150,IF(AND('[5]INVESTIGADOR_Horas dia'!$B150="",'[5]INVESTIGADOR_Horas dia'!$B151="",'[5]INVESTIGADOR_Horas dia'!$B149=""),"","TOTAL"))</f>
        <v/>
      </c>
      <c r="B152" s="3" t="str">
        <f ca="1">IF(AND($A152&lt;&gt;"",$A152&lt;&gt;"TOTAL"),IF(AND('[5]INVESTIGADOR_Horas dia'!$C150&lt;&gt;"",'[5]INVESTIGADOR_Horas dia'!$C150&lt;&gt;0),'[5]INVESTIGADOR_Horas dia'!$C150,""),IF($A152="TOTAL",SUM(INDIRECT("B4:B"&amp;ROW()-1)),""))</f>
        <v/>
      </c>
      <c r="C152" s="3" t="str">
        <f ca="1">IF(AND($A152&lt;&gt;"",$A152&lt;&gt;"TOTAL"),IF(AND('[5]INVESTIGADOR_Horas dia'!$E150&lt;&gt;"",'[5]INVESTIGADOR_Horas dia'!$E150&lt;&gt;0),'[5]INVESTIGADOR_Horas dia'!$E150,""),IF($A152="TOTAL",SUM(INDIRECT("C4:C"&amp;ROW()-1)),""))</f>
        <v/>
      </c>
      <c r="D152" s="3" t="str">
        <f t="shared" ca="1" si="38"/>
        <v/>
      </c>
      <c r="E152" s="3" t="str">
        <f ca="1">IF(AND($A152&lt;&gt;"",$A152&lt;&gt;"TOTAL"),IF(AND('[5]INVESTIGADOR_Horas dia'!$H150&lt;&gt;"",'[5]INVESTIGADOR_Horas dia'!$H150&lt;&gt;0),'[5]INVESTIGADOR_Horas dia'!$H150,""),IF($A152="TOTAL",SUM(INDIRECT("E4:E"&amp;ROW()-1)),""))</f>
        <v/>
      </c>
      <c r="F152" s="3" t="str">
        <f ca="1">IF(AND($A152&lt;&gt;"",$A152&lt;&gt;"TOTAL"),IF(AND('[5]INVESTIGADOR_Horas dia'!$J150&lt;&gt;"",'[5]INVESTIGADOR_Horas dia'!$J150&lt;&gt;0),'[5]INVESTIGADOR_Horas dia'!$J150,""),IF($A152="TOTAL",SUM(INDIRECT("F4:F"&amp;ROW()-1)),""))</f>
        <v/>
      </c>
      <c r="G152" s="3" t="str">
        <f t="shared" ca="1" si="39"/>
        <v/>
      </c>
      <c r="H152" s="3" t="str">
        <f ca="1">IF(AND($A152&lt;&gt;"",$A152&lt;&gt;"TOTAL"),IF(AND('[5]INVESTIGADOR_Horas dia'!$M150&lt;&gt;"",'[5]INVESTIGADOR_Horas dia'!$M150&lt;&gt;0),'[5]INVESTIGADOR_Horas dia'!$M150,""),IF($A152="TOTAL",SUM(INDIRECT("H4:H"&amp;ROW()-1)),""))</f>
        <v/>
      </c>
      <c r="I152" s="3" t="str">
        <f ca="1">IF(AND($A152&lt;&gt;"",$A152&lt;&gt;"TOTAL"),IF(AND('[5]INVESTIGADOR_Horas dia'!$O150&lt;&gt;"",'[5]INVESTIGADOR_Horas dia'!$O150&lt;&gt;0),'[5]INVESTIGADOR_Horas dia'!$O150,""),IF($A152="TOTAL",SUM(INDIRECT("I4:I"&amp;ROW()-1)),""))</f>
        <v/>
      </c>
      <c r="J152" s="3" t="str">
        <f t="shared" ca="1" si="40"/>
        <v/>
      </c>
      <c r="K152" s="3" t="str">
        <f ca="1">IF(AND($A152&lt;&gt;"",$A152&lt;&gt;"TOTAL"),IF(AND('[5]INVESTIGADOR_Horas dia'!$R150&lt;&gt;"",'[5]INVESTIGADOR_Horas dia'!$R150&lt;&gt;0),'[5]INVESTIGADOR_Horas dia'!$R150,""),IF($A152="TOTAL",SUM(INDIRECT("K4:K"&amp;ROW()-1)),""))</f>
        <v/>
      </c>
      <c r="L152" s="3" t="str">
        <f ca="1">IF(AND($A152&lt;&gt;"",$A152&lt;&gt;"TOTAL"),IF(AND('[5]INVESTIGADOR_Horas dia'!$T150&lt;&gt;"",'[5]INVESTIGADOR_Horas dia'!$T150&lt;&gt;0),'[5]INVESTIGADOR_Horas dia'!$T150,""),IF($A152="TOTAL",SUM(INDIRECT("L4:L"&amp;ROW()-1)),""))</f>
        <v/>
      </c>
      <c r="M152" s="3" t="str">
        <f t="shared" ca="1" si="41"/>
        <v/>
      </c>
      <c r="N152" s="3" t="str">
        <f ca="1">IF(AND($A152&lt;&gt;"",$A152&lt;&gt;"TOTAL"),IF(AND('[5]INVESTIGADOR_Horas dia'!$W150&lt;&gt;"",'[5]INVESTIGADOR_Horas dia'!$W150&lt;&gt;0),'[5]INVESTIGADOR_Horas dia'!$W150,""),IF($A152="TOTAL",SUM(INDIRECT("N4:N"&amp;ROW()-1)),""))</f>
        <v/>
      </c>
      <c r="O152" s="3" t="str">
        <f ca="1">IF(AND($A152&lt;&gt;"",$A152&lt;&gt;"TOTAL"),IF(AND('[5]INVESTIGADOR_Horas dia'!$Y150&lt;&gt;"",'[5]INVESTIGADOR_Horas dia'!$Y150&lt;&gt;0),'[5]INVESTIGADOR_Horas dia'!$Y150,""),IF($A152="TOTAL",SUM(INDIRECT("O4:O"&amp;ROW()-1)),""))</f>
        <v/>
      </c>
      <c r="P152" s="3" t="str">
        <f t="shared" ca="1" si="42"/>
        <v/>
      </c>
      <c r="Q152" s="3" t="str">
        <f ca="1">IF(AND($A152&lt;&gt;"",$A152&lt;&gt;"TOTAL"),IF(AND('[5]INVESTIGADOR_Horas dia'!$AB150&lt;&gt;"",'[5]INVESTIGADOR_Horas dia'!$AB150&lt;&gt;0),'[5]INVESTIGADOR_Horas dia'!$AB150,""),IF($A152="TOTAL",SUM(INDIRECT("Q4:Q"&amp;ROW()-1)),""))</f>
        <v/>
      </c>
      <c r="R152" s="3" t="str">
        <f ca="1">IF(AND($A152&lt;&gt;"",$A152&lt;&gt;"TOTAL"),IF(AND('[5]INVESTIGADOR_Horas dia'!$AD150&lt;&gt;"",'[5]INVESTIGADOR_Horas dia'!$AD150&lt;&gt;0),'[5]INVESTIGADOR_Horas dia'!$AD150,""),IF($A152="TOTAL",SUM(INDIRECT("R4:R"&amp;ROW()-1)),""))</f>
        <v/>
      </c>
      <c r="S152" s="3" t="str">
        <f t="shared" ca="1" si="43"/>
        <v/>
      </c>
      <c r="T152" s="3" t="str">
        <f ca="1">IF(AND($A152&lt;&gt;"",$A152&lt;&gt;"TOTAL"),IF(AND('[5]INVESTIGADOR_Horas dia'!$AG150&lt;&gt;"",'[5]INVESTIGADOR_Horas dia'!$AG150&lt;&gt;0),'[5]INVESTIGADOR_Horas dia'!$AG150,""),IF($A152="TOTAL",SUM(INDIRECT("T4:T"&amp;ROW()-1)),""))</f>
        <v/>
      </c>
      <c r="U152" s="3" t="str">
        <f ca="1">IF(AND($A152&lt;&gt;"",$A152&lt;&gt;"TOTAL"),IF(AND('[5]INVESTIGADOR_Horas dia'!$AI150&lt;&gt;"",'[5]INVESTIGADOR_Horas dia'!$AI150&lt;&gt;0),'[5]INVESTIGADOR_Horas dia'!$AI150,""),IF($A152="TOTAL",SUM(INDIRECT("U4:U"&amp;ROW()-1)),""))</f>
        <v/>
      </c>
      <c r="V152" s="3" t="str">
        <f t="shared" ca="1" si="44"/>
        <v/>
      </c>
      <c r="W152" s="3" t="str">
        <f ca="1">IF(AND($A152&lt;&gt;"",$A152&lt;&gt;"TOTAL"),IF(AND('[5]INVESTIGADOR_Horas dia'!$AL150&lt;&gt;"",'[5]INVESTIGADOR_Horas dia'!$AL150&lt;&gt;0),'[5]INVESTIGADOR_Horas dia'!$AL150,""),IF($A152="TOTAL",SUM(INDIRECT("W4:W"&amp;ROW()-1)),""))</f>
        <v/>
      </c>
      <c r="X152" s="3" t="str">
        <f ca="1">IF(AND($A152&lt;&gt;"",$A152&lt;&gt;"TOTAL"),IF(AND('[5]INVESTIGADOR_Horas dia'!$AN150&lt;&gt;"",'[5]INVESTIGADOR_Horas dia'!$AN150&lt;&gt;0),'[5]INVESTIGADOR_Horas dia'!$AN150,""),IF($A152="TOTAL",SUM(INDIRECT("X4:X"&amp;ROW()-1)),""))</f>
        <v/>
      </c>
      <c r="Y152" s="3" t="str">
        <f t="shared" ca="1" si="45"/>
        <v/>
      </c>
      <c r="Z152" s="3" t="str">
        <f ca="1">IF(AND($A152&lt;&gt;"",$A152&lt;&gt;"TOTAL"),IF(AND('[5]INVESTIGADOR_Horas dia'!$AQ150&lt;&gt;"",'[5]INVESTIGADOR_Horas dia'!$AQ150&lt;&gt;0),'[5]INVESTIGADOR_Horas dia'!$AQ150,""),IF($A152="TOTAL",SUM(INDIRECT("Z4:Z"&amp;ROW()-1)),""))</f>
        <v/>
      </c>
      <c r="AA152" s="3" t="str">
        <f ca="1">IF(AND($A152&lt;&gt;"",$A152&lt;&gt;"TOTAL"),IF(AND('[5]INVESTIGADOR_Horas dia'!$AS150&lt;&gt;"",'[5]INVESTIGADOR_Horas dia'!$AS150&lt;&gt;0),'[5]INVESTIGADOR_Horas dia'!$AS150,""),IF($A152="TOTAL",SUM(INDIRECT("AA4:AA"&amp;ROW()-1)),""))</f>
        <v/>
      </c>
      <c r="AB152" s="3" t="str">
        <f t="shared" ca="1" si="46"/>
        <v/>
      </c>
      <c r="AC152" s="3" t="str">
        <f ca="1">IF(AND($A152&lt;&gt;"",$A152&lt;&gt;"TOTAL"),IF(AND('[5]INVESTIGADOR_Horas dia'!$AV150&lt;&gt;"",'[5]INVESTIGADOR_Horas dia'!$AV150&lt;&gt;0),'[5]INVESTIGADOR_Horas dia'!$AV150,""),IF($A152="TOTAL",SUM(INDIRECT("AC4:AC"&amp;ROW()-1)),""))</f>
        <v/>
      </c>
      <c r="AD152" s="3" t="str">
        <f ca="1">IF(AND($A152&lt;&gt;"",$A152&lt;&gt;"TOTAL"),IF(AND('[5]INVESTIGADOR_Horas dia'!$AX150&lt;&gt;"",'[5]INVESTIGADOR_Horas dia'!$AX150&lt;&gt;0),'[5]INVESTIGADOR_Horas dia'!$AX150,""),IF($A152="TOTAL",SUM(INDIRECT("AD4:AD"&amp;ROW()-1)),""))</f>
        <v/>
      </c>
      <c r="AE152" s="3" t="str">
        <f t="shared" ca="1" si="47"/>
        <v/>
      </c>
      <c r="AF152" s="3" t="str">
        <f ca="1">IF(AND($A152&lt;&gt;"",$A152&lt;&gt;"TOTAL"),IF(AND('[5]INVESTIGADOR_Horas dia'!$BA150&lt;&gt;"",'[5]INVESTIGADOR_Horas dia'!$BA150&lt;&gt;0),'[5]INVESTIGADOR_Horas dia'!$BA150,""),IF($A152="TOTAL",SUM(INDIRECT("AF4:AF"&amp;ROW()-1)),""))</f>
        <v/>
      </c>
      <c r="AG152" s="3" t="str">
        <f ca="1">IF(AND($A152&lt;&gt;"",$A152&lt;&gt;"TOTAL"),IF(AND('[5]INVESTIGADOR_Horas dia'!$BC150&lt;&gt;"",'[5]INVESTIGADOR_Horas dia'!$BC150&lt;&gt;0),'[5]INVESTIGADOR_Horas dia'!$BC150,""),IF($A152="TOTAL",SUM(INDIRECT("AG4:AG"&amp;ROW()-1)),""))</f>
        <v/>
      </c>
      <c r="AH152" s="3" t="str">
        <f t="shared" ca="1" si="48"/>
        <v/>
      </c>
      <c r="AI152" s="3" t="str">
        <f ca="1">IF(AND($A152&lt;&gt;"",$A152&lt;&gt;"TOTAL"),IF(AND('[5]INVESTIGADOR_Horas dia'!$BF150&lt;&gt;"",'[5]INVESTIGADOR_Horas dia'!$BF150&lt;&gt;0),'[5]INVESTIGADOR_Horas dia'!$BF150,""),IF($A152="TOTAL",SUM(INDIRECT("AI4:AI"&amp;ROW()-1)),""))</f>
        <v/>
      </c>
      <c r="AJ152" s="3" t="str">
        <f ca="1">IF(AND($A152&lt;&gt;"",$A152&lt;&gt;"TOTAL"),IF(AND('[5]INVESTIGADOR_Horas dia'!$BH150&lt;&gt;"",'[5]INVESTIGADOR_Horas dia'!$BH150&lt;&gt;0),'[5]INVESTIGADOR_Horas dia'!$BH150,""),IF($A152="TOTAL",SUM(INDIRECT("AJ4:AJ"&amp;ROW()-1)),""))</f>
        <v/>
      </c>
      <c r="AK152" s="3" t="str">
        <f t="shared" ca="1" si="49"/>
        <v/>
      </c>
      <c r="AL152" s="3" t="str">
        <f ca="1">IF(AND($A152&lt;&gt;"",$A152&lt;&gt;"TOTAL"),IF(AND('[5]INVESTIGADOR_Horas dia'!$BK150&lt;&gt;"",'[5]INVESTIGADOR_Horas dia'!$BK150&lt;&gt;0),'[5]INVESTIGADOR_Horas dia'!$BK150,""),IF($A152="TOTAL",SUM(INDIRECT("AL4:AL"&amp;ROW()-1)),""))</f>
        <v/>
      </c>
      <c r="AM152" s="3" t="str">
        <f ca="1">IF(AND($A152&lt;&gt;"",$A152&lt;&gt;"TOTAL"),IF(AND('[5]INVESTIGADOR_Horas dia'!$BM150&lt;&gt;"",'[5]INVESTIGADOR_Horas dia'!$BM150&lt;&gt;0),'[5]INVESTIGADOR_Horas dia'!$BM150,""),IF($A152="TOTAL",SUM(INDIRECT("AM4:AM"&amp;ROW()-1)),""))</f>
        <v/>
      </c>
      <c r="AN152" s="3" t="str">
        <f t="shared" ca="1" si="50"/>
        <v/>
      </c>
      <c r="AO152" s="3" t="str">
        <f ca="1">IF(AND($A152&lt;&gt;"",$A152&lt;&gt;"TOTAL"),IF(AND('[5]INVESTIGADOR_Horas dia'!$BP150&lt;&gt;"",'[5]INVESTIGADOR_Horas dia'!$BP150&lt;&gt;0),'[5]INVESTIGADOR_Horas dia'!$BP150,""),IF($A152="TOTAL",SUM(INDIRECT("AO4:AO"&amp;ROW()-1)),""))</f>
        <v/>
      </c>
      <c r="AP152" s="3" t="str">
        <f ca="1">IF(AND($A152&lt;&gt;"",$A152&lt;&gt;"TOTAL"),IF(AND('[5]INVESTIGADOR_Horas dia'!$BR150&lt;&gt;"",'[5]INVESTIGADOR_Horas dia'!$BR150&lt;&gt;0),'[5]INVESTIGADOR_Horas dia'!$BR150,""),IF($A152="TOTAL",SUM(INDIRECT("AP4:AP"&amp;ROW()-1)),""))</f>
        <v/>
      </c>
      <c r="AQ152" s="3" t="str">
        <f t="shared" ca="1" si="51"/>
        <v/>
      </c>
      <c r="AR152" s="3" t="str">
        <f ca="1">IF(AND($A152&lt;&gt;"",$A152&lt;&gt;"TOTAL"),IF(AND('[5]INVESTIGADOR_Horas dia'!$BU150&lt;&gt;"",'[5]INVESTIGADOR_Horas dia'!$BU150&lt;&gt;0),'[5]INVESTIGADOR_Horas dia'!$BU150,""),IF($A152="TOTAL",SUM(INDIRECT("AR4:AR"&amp;ROW()-1)),""))</f>
        <v/>
      </c>
      <c r="AS152" s="3" t="str">
        <f ca="1">IF(AND($A152&lt;&gt;"",$A152&lt;&gt;"TOTAL"),IF(AND('[5]INVESTIGADOR_Horas dia'!$BW150&lt;&gt;"",'[5]INVESTIGADOR_Horas dia'!$BW150&lt;&gt;0),'[5]INVESTIGADOR_Horas dia'!$BW150,""),IF($A152="TOTAL",SUM(INDIRECT("AS4:AS"&amp;ROW()-1)),""))</f>
        <v/>
      </c>
      <c r="AT152" s="3" t="str">
        <f t="shared" ca="1" si="52"/>
        <v/>
      </c>
      <c r="AU152" s="3" t="str">
        <f ca="1">IF(AND($A152&lt;&gt;"",$A152&lt;&gt;"TOTAL"),IF(AND('[5]INVESTIGADOR_Horas dia'!$BZ150&lt;&gt;"",'[5]INVESTIGADOR_Horas dia'!$BZ150&lt;&gt;0),'[5]INVESTIGADOR_Horas dia'!$BZ150,""),IF($A152="TOTAL",SUM(INDIRECT("AU4:AU"&amp;ROW()-1)),""))</f>
        <v/>
      </c>
      <c r="AV152" s="3" t="str">
        <f ca="1">IF(AND($A152&lt;&gt;"",$A152&lt;&gt;"TOTAL"),IF(AND('[5]INVESTIGADOR_Horas dia'!$CB150&lt;&gt;"",'[5]INVESTIGADOR_Horas dia'!$CB150&lt;&gt;0),'[5]INVESTIGADOR_Horas dia'!$CB150,""),IF($A152="TOTAL",SUM(INDIRECT("AV4:AV"&amp;ROW()-1)),""))</f>
        <v/>
      </c>
      <c r="AW152" s="3" t="str">
        <f t="shared" ca="1" si="53"/>
        <v/>
      </c>
      <c r="AX152" s="3" t="str">
        <f ca="1">IF(AND($A152&lt;&gt;"",$A152&lt;&gt;"TOTAL"),IF(AND('[5]INVESTIGADOR_Horas dia'!$CE150&lt;&gt;"",'[5]INVESTIGADOR_Horas dia'!$CE150&lt;&gt;0),'[5]INVESTIGADOR_Horas dia'!$CE150,""),IF($A152="TOTAL",SUM(INDIRECT("AX4:AX"&amp;ROW()-1)),""))</f>
        <v/>
      </c>
      <c r="AY152" s="3" t="str">
        <f ca="1">IF(AND($A152&lt;&gt;"",$A152&lt;&gt;"TOTAL"),IF(AND('[5]INVESTIGADOR_Horas dia'!$CG150&lt;&gt;"",'[5]INVESTIGADOR_Horas dia'!$CG150&lt;&gt;0),'[5]INVESTIGADOR_Horas dia'!$CG150,""),IF($A152="TOTAL",SUM(INDIRECT("AY4:AY"&amp;ROW()-1)),""))</f>
        <v/>
      </c>
      <c r="AZ152" s="3" t="str">
        <f t="shared" ca="1" si="54"/>
        <v/>
      </c>
      <c r="BA152" s="3" t="str">
        <f ca="1">IF(AND($A152&lt;&gt;"",$A152&lt;&gt;"TOTAL"),IF(AND('[5]INVESTIGADOR_Horas dia'!$CJ150&lt;&gt;"",'[5]INVESTIGADOR_Horas dia'!$CJ150&lt;&gt;0),'[5]INVESTIGADOR_Horas dia'!$CJ150,""),IF($A152="TOTAL",SUM(INDIRECT("BA4:BA"&amp;ROW()-1)),""))</f>
        <v/>
      </c>
      <c r="BB152" s="3" t="str">
        <f ca="1">IF(AND($A152&lt;&gt;"",$A152&lt;&gt;"TOTAL"),IF(AND('[5]INVESTIGADOR_Horas dia'!$CL150&lt;&gt;"",'[5]INVESTIGADOR_Horas dia'!$CL150&lt;&gt;0),'[5]INVESTIGADOR_Horas dia'!$CL150,""),IF($A152="TOTAL",SUM(INDIRECT("BB4:BB"&amp;ROW()-1)),""))</f>
        <v/>
      </c>
      <c r="BC152" s="3" t="str">
        <f t="shared" ca="1" si="55"/>
        <v/>
      </c>
      <c r="BD152" s="3" t="str">
        <f ca="1">IF(AND($A152&lt;&gt;"",$A152&lt;&gt;"TOTAL"),IF(AND('[5]INVESTIGADOR_Horas dia'!$CO150&lt;&gt;"",'[5]INVESTIGADOR_Horas dia'!$CO150&lt;&gt;0),'[5]INVESTIGADOR_Horas dia'!$CO150,""),IF($A152="TOTAL",SUM(INDIRECT("BD4:BD"&amp;ROW()-1)),""))</f>
        <v/>
      </c>
      <c r="BE152" s="3" t="str">
        <f ca="1">IF(AND($A152&lt;&gt;"",$A152&lt;&gt;"TOTAL"),IF(AND('[5]INVESTIGADOR_Horas dia'!$CQ150&lt;&gt;"",'[5]INVESTIGADOR_Horas dia'!$CQ150&lt;&gt;0),'[5]INVESTIGADOR_Horas dia'!$CQ150,""),IF($A152="TOTAL",SUM(INDIRECT("BE4:BE"&amp;ROW()-1)),""))</f>
        <v/>
      </c>
      <c r="BF152" s="3" t="str">
        <f t="shared" ca="1" si="56"/>
        <v/>
      </c>
    </row>
    <row r="153" spans="1:58" x14ac:dyDescent="0.2">
      <c r="A153" s="25" t="str">
        <f>IF('[5]INVESTIGADOR_Horas dia'!$B151&lt;&gt;"",'[5]INVESTIGADOR_Horas dia'!$B151,IF(AND('[5]INVESTIGADOR_Horas dia'!$B151="",'[5]INVESTIGADOR_Horas dia'!$B152="",'[5]INVESTIGADOR_Horas dia'!$B150=""),"","TOTAL"))</f>
        <v/>
      </c>
      <c r="B153" s="3" t="str">
        <f ca="1">IF(AND($A153&lt;&gt;"",$A153&lt;&gt;"TOTAL"),IF(AND('[5]INVESTIGADOR_Horas dia'!$C151&lt;&gt;"",'[5]INVESTIGADOR_Horas dia'!$C151&lt;&gt;0),'[5]INVESTIGADOR_Horas dia'!$C151,""),IF($A153="TOTAL",SUM(INDIRECT("B4:B"&amp;ROW()-1)),""))</f>
        <v/>
      </c>
      <c r="C153" s="3" t="str">
        <f ca="1">IF(AND($A153&lt;&gt;"",$A153&lt;&gt;"TOTAL"),IF(AND('[5]INVESTIGADOR_Horas dia'!$E151&lt;&gt;"",'[5]INVESTIGADOR_Horas dia'!$E151&lt;&gt;0),'[5]INVESTIGADOR_Horas dia'!$E151,""),IF($A153="TOTAL",SUM(INDIRECT("C4:C"&amp;ROW()-1)),""))</f>
        <v/>
      </c>
      <c r="D153" s="3" t="str">
        <f t="shared" ca="1" si="38"/>
        <v/>
      </c>
      <c r="E153" s="3" t="str">
        <f ca="1">IF(AND($A153&lt;&gt;"",$A153&lt;&gt;"TOTAL"),IF(AND('[5]INVESTIGADOR_Horas dia'!$H151&lt;&gt;"",'[5]INVESTIGADOR_Horas dia'!$H151&lt;&gt;0),'[5]INVESTIGADOR_Horas dia'!$H151,""),IF($A153="TOTAL",SUM(INDIRECT("E4:E"&amp;ROW()-1)),""))</f>
        <v/>
      </c>
      <c r="F153" s="3" t="str">
        <f ca="1">IF(AND($A153&lt;&gt;"",$A153&lt;&gt;"TOTAL"),IF(AND('[5]INVESTIGADOR_Horas dia'!$J151&lt;&gt;"",'[5]INVESTIGADOR_Horas dia'!$J151&lt;&gt;0),'[5]INVESTIGADOR_Horas dia'!$J151,""),IF($A153="TOTAL",SUM(INDIRECT("F4:F"&amp;ROW()-1)),""))</f>
        <v/>
      </c>
      <c r="G153" s="3" t="str">
        <f t="shared" ca="1" si="39"/>
        <v/>
      </c>
      <c r="H153" s="3" t="str">
        <f ca="1">IF(AND($A153&lt;&gt;"",$A153&lt;&gt;"TOTAL"),IF(AND('[5]INVESTIGADOR_Horas dia'!$M151&lt;&gt;"",'[5]INVESTIGADOR_Horas dia'!$M151&lt;&gt;0),'[5]INVESTIGADOR_Horas dia'!$M151,""),IF($A153="TOTAL",SUM(INDIRECT("H4:H"&amp;ROW()-1)),""))</f>
        <v/>
      </c>
      <c r="I153" s="3" t="str">
        <f ca="1">IF(AND($A153&lt;&gt;"",$A153&lt;&gt;"TOTAL"),IF(AND('[5]INVESTIGADOR_Horas dia'!$O151&lt;&gt;"",'[5]INVESTIGADOR_Horas dia'!$O151&lt;&gt;0),'[5]INVESTIGADOR_Horas dia'!$O151,""),IF($A153="TOTAL",SUM(INDIRECT("I4:I"&amp;ROW()-1)),""))</f>
        <v/>
      </c>
      <c r="J153" s="3" t="str">
        <f t="shared" ca="1" si="40"/>
        <v/>
      </c>
      <c r="K153" s="3" t="str">
        <f ca="1">IF(AND($A153&lt;&gt;"",$A153&lt;&gt;"TOTAL"),IF(AND('[5]INVESTIGADOR_Horas dia'!$R151&lt;&gt;"",'[5]INVESTIGADOR_Horas dia'!$R151&lt;&gt;0),'[5]INVESTIGADOR_Horas dia'!$R151,""),IF($A153="TOTAL",SUM(INDIRECT("K4:K"&amp;ROW()-1)),""))</f>
        <v/>
      </c>
      <c r="L153" s="3" t="str">
        <f ca="1">IF(AND($A153&lt;&gt;"",$A153&lt;&gt;"TOTAL"),IF(AND('[5]INVESTIGADOR_Horas dia'!$T151&lt;&gt;"",'[5]INVESTIGADOR_Horas dia'!$T151&lt;&gt;0),'[5]INVESTIGADOR_Horas dia'!$T151,""),IF($A153="TOTAL",SUM(INDIRECT("L4:L"&amp;ROW()-1)),""))</f>
        <v/>
      </c>
      <c r="M153" s="3" t="str">
        <f t="shared" ca="1" si="41"/>
        <v/>
      </c>
      <c r="N153" s="3" t="str">
        <f ca="1">IF(AND($A153&lt;&gt;"",$A153&lt;&gt;"TOTAL"),IF(AND('[5]INVESTIGADOR_Horas dia'!$W151&lt;&gt;"",'[5]INVESTIGADOR_Horas dia'!$W151&lt;&gt;0),'[5]INVESTIGADOR_Horas dia'!$W151,""),IF($A153="TOTAL",SUM(INDIRECT("N4:N"&amp;ROW()-1)),""))</f>
        <v/>
      </c>
      <c r="O153" s="3" t="str">
        <f ca="1">IF(AND($A153&lt;&gt;"",$A153&lt;&gt;"TOTAL"),IF(AND('[5]INVESTIGADOR_Horas dia'!$Y151&lt;&gt;"",'[5]INVESTIGADOR_Horas dia'!$Y151&lt;&gt;0),'[5]INVESTIGADOR_Horas dia'!$Y151,""),IF($A153="TOTAL",SUM(INDIRECT("O4:O"&amp;ROW()-1)),""))</f>
        <v/>
      </c>
      <c r="P153" s="3" t="str">
        <f t="shared" ca="1" si="42"/>
        <v/>
      </c>
      <c r="Q153" s="3" t="str">
        <f ca="1">IF(AND($A153&lt;&gt;"",$A153&lt;&gt;"TOTAL"),IF(AND('[5]INVESTIGADOR_Horas dia'!$AB151&lt;&gt;"",'[5]INVESTIGADOR_Horas dia'!$AB151&lt;&gt;0),'[5]INVESTIGADOR_Horas dia'!$AB151,""),IF($A153="TOTAL",SUM(INDIRECT("Q4:Q"&amp;ROW()-1)),""))</f>
        <v/>
      </c>
      <c r="R153" s="3" t="str">
        <f ca="1">IF(AND($A153&lt;&gt;"",$A153&lt;&gt;"TOTAL"),IF(AND('[5]INVESTIGADOR_Horas dia'!$AD151&lt;&gt;"",'[5]INVESTIGADOR_Horas dia'!$AD151&lt;&gt;0),'[5]INVESTIGADOR_Horas dia'!$AD151,""),IF($A153="TOTAL",SUM(INDIRECT("R4:R"&amp;ROW()-1)),""))</f>
        <v/>
      </c>
      <c r="S153" s="3" t="str">
        <f t="shared" ca="1" si="43"/>
        <v/>
      </c>
      <c r="T153" s="3" t="str">
        <f ca="1">IF(AND($A153&lt;&gt;"",$A153&lt;&gt;"TOTAL"),IF(AND('[5]INVESTIGADOR_Horas dia'!$AG151&lt;&gt;"",'[5]INVESTIGADOR_Horas dia'!$AG151&lt;&gt;0),'[5]INVESTIGADOR_Horas dia'!$AG151,""),IF($A153="TOTAL",SUM(INDIRECT("T4:T"&amp;ROW()-1)),""))</f>
        <v/>
      </c>
      <c r="U153" s="3" t="str">
        <f ca="1">IF(AND($A153&lt;&gt;"",$A153&lt;&gt;"TOTAL"),IF(AND('[5]INVESTIGADOR_Horas dia'!$AI151&lt;&gt;"",'[5]INVESTIGADOR_Horas dia'!$AI151&lt;&gt;0),'[5]INVESTIGADOR_Horas dia'!$AI151,""),IF($A153="TOTAL",SUM(INDIRECT("U4:U"&amp;ROW()-1)),""))</f>
        <v/>
      </c>
      <c r="V153" s="3" t="str">
        <f t="shared" ca="1" si="44"/>
        <v/>
      </c>
      <c r="W153" s="3" t="str">
        <f ca="1">IF(AND($A153&lt;&gt;"",$A153&lt;&gt;"TOTAL"),IF(AND('[5]INVESTIGADOR_Horas dia'!$AL151&lt;&gt;"",'[5]INVESTIGADOR_Horas dia'!$AL151&lt;&gt;0),'[5]INVESTIGADOR_Horas dia'!$AL151,""),IF($A153="TOTAL",SUM(INDIRECT("W4:W"&amp;ROW()-1)),""))</f>
        <v/>
      </c>
      <c r="X153" s="3" t="str">
        <f ca="1">IF(AND($A153&lt;&gt;"",$A153&lt;&gt;"TOTAL"),IF(AND('[5]INVESTIGADOR_Horas dia'!$AN151&lt;&gt;"",'[5]INVESTIGADOR_Horas dia'!$AN151&lt;&gt;0),'[5]INVESTIGADOR_Horas dia'!$AN151,""),IF($A153="TOTAL",SUM(INDIRECT("X4:X"&amp;ROW()-1)),""))</f>
        <v/>
      </c>
      <c r="Y153" s="3" t="str">
        <f t="shared" ca="1" si="45"/>
        <v/>
      </c>
      <c r="Z153" s="3" t="str">
        <f ca="1">IF(AND($A153&lt;&gt;"",$A153&lt;&gt;"TOTAL"),IF(AND('[5]INVESTIGADOR_Horas dia'!$AQ151&lt;&gt;"",'[5]INVESTIGADOR_Horas dia'!$AQ151&lt;&gt;0),'[5]INVESTIGADOR_Horas dia'!$AQ151,""),IF($A153="TOTAL",SUM(INDIRECT("Z4:Z"&amp;ROW()-1)),""))</f>
        <v/>
      </c>
      <c r="AA153" s="3" t="str">
        <f ca="1">IF(AND($A153&lt;&gt;"",$A153&lt;&gt;"TOTAL"),IF(AND('[5]INVESTIGADOR_Horas dia'!$AS151&lt;&gt;"",'[5]INVESTIGADOR_Horas dia'!$AS151&lt;&gt;0),'[5]INVESTIGADOR_Horas dia'!$AS151,""),IF($A153="TOTAL",SUM(INDIRECT("AA4:AA"&amp;ROW()-1)),""))</f>
        <v/>
      </c>
      <c r="AB153" s="3" t="str">
        <f t="shared" ca="1" si="46"/>
        <v/>
      </c>
      <c r="AC153" s="3" t="str">
        <f ca="1">IF(AND($A153&lt;&gt;"",$A153&lt;&gt;"TOTAL"),IF(AND('[5]INVESTIGADOR_Horas dia'!$AV151&lt;&gt;"",'[5]INVESTIGADOR_Horas dia'!$AV151&lt;&gt;0),'[5]INVESTIGADOR_Horas dia'!$AV151,""),IF($A153="TOTAL",SUM(INDIRECT("AC4:AC"&amp;ROW()-1)),""))</f>
        <v/>
      </c>
      <c r="AD153" s="3" t="str">
        <f ca="1">IF(AND($A153&lt;&gt;"",$A153&lt;&gt;"TOTAL"),IF(AND('[5]INVESTIGADOR_Horas dia'!$AX151&lt;&gt;"",'[5]INVESTIGADOR_Horas dia'!$AX151&lt;&gt;0),'[5]INVESTIGADOR_Horas dia'!$AX151,""),IF($A153="TOTAL",SUM(INDIRECT("AD4:AD"&amp;ROW()-1)),""))</f>
        <v/>
      </c>
      <c r="AE153" s="3" t="str">
        <f t="shared" ca="1" si="47"/>
        <v/>
      </c>
      <c r="AF153" s="3" t="str">
        <f ca="1">IF(AND($A153&lt;&gt;"",$A153&lt;&gt;"TOTAL"),IF(AND('[5]INVESTIGADOR_Horas dia'!$BA151&lt;&gt;"",'[5]INVESTIGADOR_Horas dia'!$BA151&lt;&gt;0),'[5]INVESTIGADOR_Horas dia'!$BA151,""),IF($A153="TOTAL",SUM(INDIRECT("AF4:AF"&amp;ROW()-1)),""))</f>
        <v/>
      </c>
      <c r="AG153" s="3" t="str">
        <f ca="1">IF(AND($A153&lt;&gt;"",$A153&lt;&gt;"TOTAL"),IF(AND('[5]INVESTIGADOR_Horas dia'!$BC151&lt;&gt;"",'[5]INVESTIGADOR_Horas dia'!$BC151&lt;&gt;0),'[5]INVESTIGADOR_Horas dia'!$BC151,""),IF($A153="TOTAL",SUM(INDIRECT("AG4:AG"&amp;ROW()-1)),""))</f>
        <v/>
      </c>
      <c r="AH153" s="3" t="str">
        <f t="shared" ca="1" si="48"/>
        <v/>
      </c>
      <c r="AI153" s="3" t="str">
        <f ca="1">IF(AND($A153&lt;&gt;"",$A153&lt;&gt;"TOTAL"),IF(AND('[5]INVESTIGADOR_Horas dia'!$BF151&lt;&gt;"",'[5]INVESTIGADOR_Horas dia'!$BF151&lt;&gt;0),'[5]INVESTIGADOR_Horas dia'!$BF151,""),IF($A153="TOTAL",SUM(INDIRECT("AI4:AI"&amp;ROW()-1)),""))</f>
        <v/>
      </c>
      <c r="AJ153" s="3" t="str">
        <f ca="1">IF(AND($A153&lt;&gt;"",$A153&lt;&gt;"TOTAL"),IF(AND('[5]INVESTIGADOR_Horas dia'!$BH151&lt;&gt;"",'[5]INVESTIGADOR_Horas dia'!$BH151&lt;&gt;0),'[5]INVESTIGADOR_Horas dia'!$BH151,""),IF($A153="TOTAL",SUM(INDIRECT("AJ4:AJ"&amp;ROW()-1)),""))</f>
        <v/>
      </c>
      <c r="AK153" s="3" t="str">
        <f t="shared" ca="1" si="49"/>
        <v/>
      </c>
      <c r="AL153" s="3" t="str">
        <f ca="1">IF(AND($A153&lt;&gt;"",$A153&lt;&gt;"TOTAL"),IF(AND('[5]INVESTIGADOR_Horas dia'!$BK151&lt;&gt;"",'[5]INVESTIGADOR_Horas dia'!$BK151&lt;&gt;0),'[5]INVESTIGADOR_Horas dia'!$BK151,""),IF($A153="TOTAL",SUM(INDIRECT("AL4:AL"&amp;ROW()-1)),""))</f>
        <v/>
      </c>
      <c r="AM153" s="3" t="str">
        <f ca="1">IF(AND($A153&lt;&gt;"",$A153&lt;&gt;"TOTAL"),IF(AND('[5]INVESTIGADOR_Horas dia'!$BM151&lt;&gt;"",'[5]INVESTIGADOR_Horas dia'!$BM151&lt;&gt;0),'[5]INVESTIGADOR_Horas dia'!$BM151,""),IF($A153="TOTAL",SUM(INDIRECT("AM4:AM"&amp;ROW()-1)),""))</f>
        <v/>
      </c>
      <c r="AN153" s="3" t="str">
        <f t="shared" ca="1" si="50"/>
        <v/>
      </c>
      <c r="AO153" s="3" t="str">
        <f ca="1">IF(AND($A153&lt;&gt;"",$A153&lt;&gt;"TOTAL"),IF(AND('[5]INVESTIGADOR_Horas dia'!$BP151&lt;&gt;"",'[5]INVESTIGADOR_Horas dia'!$BP151&lt;&gt;0),'[5]INVESTIGADOR_Horas dia'!$BP151,""),IF($A153="TOTAL",SUM(INDIRECT("AO4:AO"&amp;ROW()-1)),""))</f>
        <v/>
      </c>
      <c r="AP153" s="3" t="str">
        <f ca="1">IF(AND($A153&lt;&gt;"",$A153&lt;&gt;"TOTAL"),IF(AND('[5]INVESTIGADOR_Horas dia'!$BR151&lt;&gt;"",'[5]INVESTIGADOR_Horas dia'!$BR151&lt;&gt;0),'[5]INVESTIGADOR_Horas dia'!$BR151,""),IF($A153="TOTAL",SUM(INDIRECT("AP4:AP"&amp;ROW()-1)),""))</f>
        <v/>
      </c>
      <c r="AQ153" s="3" t="str">
        <f t="shared" ca="1" si="51"/>
        <v/>
      </c>
      <c r="AR153" s="3" t="str">
        <f ca="1">IF(AND($A153&lt;&gt;"",$A153&lt;&gt;"TOTAL"),IF(AND('[5]INVESTIGADOR_Horas dia'!$BU151&lt;&gt;"",'[5]INVESTIGADOR_Horas dia'!$BU151&lt;&gt;0),'[5]INVESTIGADOR_Horas dia'!$BU151,""),IF($A153="TOTAL",SUM(INDIRECT("AR4:AR"&amp;ROW()-1)),""))</f>
        <v/>
      </c>
      <c r="AS153" s="3" t="str">
        <f ca="1">IF(AND($A153&lt;&gt;"",$A153&lt;&gt;"TOTAL"),IF(AND('[5]INVESTIGADOR_Horas dia'!$BW151&lt;&gt;"",'[5]INVESTIGADOR_Horas dia'!$BW151&lt;&gt;0),'[5]INVESTIGADOR_Horas dia'!$BW151,""),IF($A153="TOTAL",SUM(INDIRECT("AS4:AS"&amp;ROW()-1)),""))</f>
        <v/>
      </c>
      <c r="AT153" s="3" t="str">
        <f t="shared" ca="1" si="52"/>
        <v/>
      </c>
      <c r="AU153" s="3" t="str">
        <f ca="1">IF(AND($A153&lt;&gt;"",$A153&lt;&gt;"TOTAL"),IF(AND('[5]INVESTIGADOR_Horas dia'!$BZ151&lt;&gt;"",'[5]INVESTIGADOR_Horas dia'!$BZ151&lt;&gt;0),'[5]INVESTIGADOR_Horas dia'!$BZ151,""),IF($A153="TOTAL",SUM(INDIRECT("AU4:AU"&amp;ROW()-1)),""))</f>
        <v/>
      </c>
      <c r="AV153" s="3" t="str">
        <f ca="1">IF(AND($A153&lt;&gt;"",$A153&lt;&gt;"TOTAL"),IF(AND('[5]INVESTIGADOR_Horas dia'!$CB151&lt;&gt;"",'[5]INVESTIGADOR_Horas dia'!$CB151&lt;&gt;0),'[5]INVESTIGADOR_Horas dia'!$CB151,""),IF($A153="TOTAL",SUM(INDIRECT("AV4:AV"&amp;ROW()-1)),""))</f>
        <v/>
      </c>
      <c r="AW153" s="3" t="str">
        <f t="shared" ca="1" si="53"/>
        <v/>
      </c>
      <c r="AX153" s="3" t="str">
        <f ca="1">IF(AND($A153&lt;&gt;"",$A153&lt;&gt;"TOTAL"),IF(AND('[5]INVESTIGADOR_Horas dia'!$CE151&lt;&gt;"",'[5]INVESTIGADOR_Horas dia'!$CE151&lt;&gt;0),'[5]INVESTIGADOR_Horas dia'!$CE151,""),IF($A153="TOTAL",SUM(INDIRECT("AX4:AX"&amp;ROW()-1)),""))</f>
        <v/>
      </c>
      <c r="AY153" s="3" t="str">
        <f ca="1">IF(AND($A153&lt;&gt;"",$A153&lt;&gt;"TOTAL"),IF(AND('[5]INVESTIGADOR_Horas dia'!$CG151&lt;&gt;"",'[5]INVESTIGADOR_Horas dia'!$CG151&lt;&gt;0),'[5]INVESTIGADOR_Horas dia'!$CG151,""),IF($A153="TOTAL",SUM(INDIRECT("AY4:AY"&amp;ROW()-1)),""))</f>
        <v/>
      </c>
      <c r="AZ153" s="3" t="str">
        <f t="shared" ca="1" si="54"/>
        <v/>
      </c>
      <c r="BA153" s="3" t="str">
        <f ca="1">IF(AND($A153&lt;&gt;"",$A153&lt;&gt;"TOTAL"),IF(AND('[5]INVESTIGADOR_Horas dia'!$CJ151&lt;&gt;"",'[5]INVESTIGADOR_Horas dia'!$CJ151&lt;&gt;0),'[5]INVESTIGADOR_Horas dia'!$CJ151,""),IF($A153="TOTAL",SUM(INDIRECT("BA4:BA"&amp;ROW()-1)),""))</f>
        <v/>
      </c>
      <c r="BB153" s="3" t="str">
        <f ca="1">IF(AND($A153&lt;&gt;"",$A153&lt;&gt;"TOTAL"),IF(AND('[5]INVESTIGADOR_Horas dia'!$CL151&lt;&gt;"",'[5]INVESTIGADOR_Horas dia'!$CL151&lt;&gt;0),'[5]INVESTIGADOR_Horas dia'!$CL151,""),IF($A153="TOTAL",SUM(INDIRECT("BB4:BB"&amp;ROW()-1)),""))</f>
        <v/>
      </c>
      <c r="BC153" s="3" t="str">
        <f t="shared" ca="1" si="55"/>
        <v/>
      </c>
      <c r="BD153" s="3" t="str">
        <f ca="1">IF(AND($A153&lt;&gt;"",$A153&lt;&gt;"TOTAL"),IF(AND('[5]INVESTIGADOR_Horas dia'!$CO151&lt;&gt;"",'[5]INVESTIGADOR_Horas dia'!$CO151&lt;&gt;0),'[5]INVESTIGADOR_Horas dia'!$CO151,""),IF($A153="TOTAL",SUM(INDIRECT("BD4:BD"&amp;ROW()-1)),""))</f>
        <v/>
      </c>
      <c r="BE153" s="3" t="str">
        <f ca="1">IF(AND($A153&lt;&gt;"",$A153&lt;&gt;"TOTAL"),IF(AND('[5]INVESTIGADOR_Horas dia'!$CQ151&lt;&gt;"",'[5]INVESTIGADOR_Horas dia'!$CQ151&lt;&gt;0),'[5]INVESTIGADOR_Horas dia'!$CQ151,""),IF($A153="TOTAL",SUM(INDIRECT("BE4:BE"&amp;ROW()-1)),""))</f>
        <v/>
      </c>
      <c r="BF153" s="3" t="str">
        <f t="shared" ca="1" si="56"/>
        <v/>
      </c>
    </row>
    <row r="154" spans="1:58" x14ac:dyDescent="0.2">
      <c r="A154" s="25" t="str">
        <f>IF('[5]INVESTIGADOR_Horas dia'!$B152&lt;&gt;"",'[5]INVESTIGADOR_Horas dia'!$B152,IF(AND('[5]INVESTIGADOR_Horas dia'!$B152="",'[5]INVESTIGADOR_Horas dia'!$B153="",'[5]INVESTIGADOR_Horas dia'!$B151=""),"","TOTAL"))</f>
        <v/>
      </c>
      <c r="B154" s="3" t="str">
        <f ca="1">IF(AND($A154&lt;&gt;"",$A154&lt;&gt;"TOTAL"),IF(AND('[5]INVESTIGADOR_Horas dia'!$C152&lt;&gt;"",'[5]INVESTIGADOR_Horas dia'!$C152&lt;&gt;0),'[5]INVESTIGADOR_Horas dia'!$C152,""),IF($A154="TOTAL",SUM(INDIRECT("B4:B"&amp;ROW()-1)),""))</f>
        <v/>
      </c>
      <c r="C154" s="3" t="str">
        <f ca="1">IF(AND($A154&lt;&gt;"",$A154&lt;&gt;"TOTAL"),IF(AND('[5]INVESTIGADOR_Horas dia'!$E152&lt;&gt;"",'[5]INVESTIGADOR_Horas dia'!$E152&lt;&gt;0),'[5]INVESTIGADOR_Horas dia'!$E152,""),IF($A154="TOTAL",SUM(INDIRECT("C4:C"&amp;ROW()-1)),""))</f>
        <v/>
      </c>
      <c r="D154" s="3" t="str">
        <f t="shared" ca="1" si="38"/>
        <v/>
      </c>
      <c r="E154" s="3" t="str">
        <f ca="1">IF(AND($A154&lt;&gt;"",$A154&lt;&gt;"TOTAL"),IF(AND('[5]INVESTIGADOR_Horas dia'!$H152&lt;&gt;"",'[5]INVESTIGADOR_Horas dia'!$H152&lt;&gt;0),'[5]INVESTIGADOR_Horas dia'!$H152,""),IF($A154="TOTAL",SUM(INDIRECT("E4:E"&amp;ROW()-1)),""))</f>
        <v/>
      </c>
      <c r="F154" s="3" t="str">
        <f ca="1">IF(AND($A154&lt;&gt;"",$A154&lt;&gt;"TOTAL"),IF(AND('[5]INVESTIGADOR_Horas dia'!$J152&lt;&gt;"",'[5]INVESTIGADOR_Horas dia'!$J152&lt;&gt;0),'[5]INVESTIGADOR_Horas dia'!$J152,""),IF($A154="TOTAL",SUM(INDIRECT("F4:F"&amp;ROW()-1)),""))</f>
        <v/>
      </c>
      <c r="G154" s="3" t="str">
        <f t="shared" ca="1" si="39"/>
        <v/>
      </c>
      <c r="H154" s="3" t="str">
        <f ca="1">IF(AND($A154&lt;&gt;"",$A154&lt;&gt;"TOTAL"),IF(AND('[5]INVESTIGADOR_Horas dia'!$M152&lt;&gt;"",'[5]INVESTIGADOR_Horas dia'!$M152&lt;&gt;0),'[5]INVESTIGADOR_Horas dia'!$M152,""),IF($A154="TOTAL",SUM(INDIRECT("H4:H"&amp;ROW()-1)),""))</f>
        <v/>
      </c>
      <c r="I154" s="3" t="str">
        <f ca="1">IF(AND($A154&lt;&gt;"",$A154&lt;&gt;"TOTAL"),IF(AND('[5]INVESTIGADOR_Horas dia'!$O152&lt;&gt;"",'[5]INVESTIGADOR_Horas dia'!$O152&lt;&gt;0),'[5]INVESTIGADOR_Horas dia'!$O152,""),IF($A154="TOTAL",SUM(INDIRECT("I4:I"&amp;ROW()-1)),""))</f>
        <v/>
      </c>
      <c r="J154" s="3" t="str">
        <f t="shared" ca="1" si="40"/>
        <v/>
      </c>
      <c r="K154" s="3" t="str">
        <f ca="1">IF(AND($A154&lt;&gt;"",$A154&lt;&gt;"TOTAL"),IF(AND('[5]INVESTIGADOR_Horas dia'!$R152&lt;&gt;"",'[5]INVESTIGADOR_Horas dia'!$R152&lt;&gt;0),'[5]INVESTIGADOR_Horas dia'!$R152,""),IF($A154="TOTAL",SUM(INDIRECT("K4:K"&amp;ROW()-1)),""))</f>
        <v/>
      </c>
      <c r="L154" s="3" t="str">
        <f ca="1">IF(AND($A154&lt;&gt;"",$A154&lt;&gt;"TOTAL"),IF(AND('[5]INVESTIGADOR_Horas dia'!$T152&lt;&gt;"",'[5]INVESTIGADOR_Horas dia'!$T152&lt;&gt;0),'[5]INVESTIGADOR_Horas dia'!$T152,""),IF($A154="TOTAL",SUM(INDIRECT("L4:L"&amp;ROW()-1)),""))</f>
        <v/>
      </c>
      <c r="M154" s="3" t="str">
        <f t="shared" ca="1" si="41"/>
        <v/>
      </c>
      <c r="N154" s="3" t="str">
        <f ca="1">IF(AND($A154&lt;&gt;"",$A154&lt;&gt;"TOTAL"),IF(AND('[5]INVESTIGADOR_Horas dia'!$W152&lt;&gt;"",'[5]INVESTIGADOR_Horas dia'!$W152&lt;&gt;0),'[5]INVESTIGADOR_Horas dia'!$W152,""),IF($A154="TOTAL",SUM(INDIRECT("N4:N"&amp;ROW()-1)),""))</f>
        <v/>
      </c>
      <c r="O154" s="3" t="str">
        <f ca="1">IF(AND($A154&lt;&gt;"",$A154&lt;&gt;"TOTAL"),IF(AND('[5]INVESTIGADOR_Horas dia'!$Y152&lt;&gt;"",'[5]INVESTIGADOR_Horas dia'!$Y152&lt;&gt;0),'[5]INVESTIGADOR_Horas dia'!$Y152,""),IF($A154="TOTAL",SUM(INDIRECT("O4:O"&amp;ROW()-1)),""))</f>
        <v/>
      </c>
      <c r="P154" s="3" t="str">
        <f t="shared" ca="1" si="42"/>
        <v/>
      </c>
      <c r="Q154" s="3" t="str">
        <f ca="1">IF(AND($A154&lt;&gt;"",$A154&lt;&gt;"TOTAL"),IF(AND('[5]INVESTIGADOR_Horas dia'!$AB152&lt;&gt;"",'[5]INVESTIGADOR_Horas dia'!$AB152&lt;&gt;0),'[5]INVESTIGADOR_Horas dia'!$AB152,""),IF($A154="TOTAL",SUM(INDIRECT("Q4:Q"&amp;ROW()-1)),""))</f>
        <v/>
      </c>
      <c r="R154" s="3" t="str">
        <f ca="1">IF(AND($A154&lt;&gt;"",$A154&lt;&gt;"TOTAL"),IF(AND('[5]INVESTIGADOR_Horas dia'!$AD152&lt;&gt;"",'[5]INVESTIGADOR_Horas dia'!$AD152&lt;&gt;0),'[5]INVESTIGADOR_Horas dia'!$AD152,""),IF($A154="TOTAL",SUM(INDIRECT("R4:R"&amp;ROW()-1)),""))</f>
        <v/>
      </c>
      <c r="S154" s="3" t="str">
        <f t="shared" ca="1" si="43"/>
        <v/>
      </c>
      <c r="T154" s="3" t="str">
        <f ca="1">IF(AND($A154&lt;&gt;"",$A154&lt;&gt;"TOTAL"),IF(AND('[5]INVESTIGADOR_Horas dia'!$AG152&lt;&gt;"",'[5]INVESTIGADOR_Horas dia'!$AG152&lt;&gt;0),'[5]INVESTIGADOR_Horas dia'!$AG152,""),IF($A154="TOTAL",SUM(INDIRECT("T4:T"&amp;ROW()-1)),""))</f>
        <v/>
      </c>
      <c r="U154" s="3" t="str">
        <f ca="1">IF(AND($A154&lt;&gt;"",$A154&lt;&gt;"TOTAL"),IF(AND('[5]INVESTIGADOR_Horas dia'!$AI152&lt;&gt;"",'[5]INVESTIGADOR_Horas dia'!$AI152&lt;&gt;0),'[5]INVESTIGADOR_Horas dia'!$AI152,""),IF($A154="TOTAL",SUM(INDIRECT("U4:U"&amp;ROW()-1)),""))</f>
        <v/>
      </c>
      <c r="V154" s="3" t="str">
        <f t="shared" ca="1" si="44"/>
        <v/>
      </c>
      <c r="W154" s="3" t="str">
        <f ca="1">IF(AND($A154&lt;&gt;"",$A154&lt;&gt;"TOTAL"),IF(AND('[5]INVESTIGADOR_Horas dia'!$AL152&lt;&gt;"",'[5]INVESTIGADOR_Horas dia'!$AL152&lt;&gt;0),'[5]INVESTIGADOR_Horas dia'!$AL152,""),IF($A154="TOTAL",SUM(INDIRECT("W4:W"&amp;ROW()-1)),""))</f>
        <v/>
      </c>
      <c r="X154" s="3" t="str">
        <f ca="1">IF(AND($A154&lt;&gt;"",$A154&lt;&gt;"TOTAL"),IF(AND('[5]INVESTIGADOR_Horas dia'!$AN152&lt;&gt;"",'[5]INVESTIGADOR_Horas dia'!$AN152&lt;&gt;0),'[5]INVESTIGADOR_Horas dia'!$AN152,""),IF($A154="TOTAL",SUM(INDIRECT("X4:X"&amp;ROW()-1)),""))</f>
        <v/>
      </c>
      <c r="Y154" s="3" t="str">
        <f t="shared" ca="1" si="45"/>
        <v/>
      </c>
      <c r="Z154" s="3" t="str">
        <f ca="1">IF(AND($A154&lt;&gt;"",$A154&lt;&gt;"TOTAL"),IF(AND('[5]INVESTIGADOR_Horas dia'!$AQ152&lt;&gt;"",'[5]INVESTIGADOR_Horas dia'!$AQ152&lt;&gt;0),'[5]INVESTIGADOR_Horas dia'!$AQ152,""),IF($A154="TOTAL",SUM(INDIRECT("Z4:Z"&amp;ROW()-1)),""))</f>
        <v/>
      </c>
      <c r="AA154" s="3" t="str">
        <f ca="1">IF(AND($A154&lt;&gt;"",$A154&lt;&gt;"TOTAL"),IF(AND('[5]INVESTIGADOR_Horas dia'!$AS152&lt;&gt;"",'[5]INVESTIGADOR_Horas dia'!$AS152&lt;&gt;0),'[5]INVESTIGADOR_Horas dia'!$AS152,""),IF($A154="TOTAL",SUM(INDIRECT("AA4:AA"&amp;ROW()-1)),""))</f>
        <v/>
      </c>
      <c r="AB154" s="3" t="str">
        <f t="shared" ca="1" si="46"/>
        <v/>
      </c>
      <c r="AC154" s="3" t="str">
        <f ca="1">IF(AND($A154&lt;&gt;"",$A154&lt;&gt;"TOTAL"),IF(AND('[5]INVESTIGADOR_Horas dia'!$AV152&lt;&gt;"",'[5]INVESTIGADOR_Horas dia'!$AV152&lt;&gt;0),'[5]INVESTIGADOR_Horas dia'!$AV152,""),IF($A154="TOTAL",SUM(INDIRECT("AC4:AC"&amp;ROW()-1)),""))</f>
        <v/>
      </c>
      <c r="AD154" s="3" t="str">
        <f ca="1">IF(AND($A154&lt;&gt;"",$A154&lt;&gt;"TOTAL"),IF(AND('[5]INVESTIGADOR_Horas dia'!$AX152&lt;&gt;"",'[5]INVESTIGADOR_Horas dia'!$AX152&lt;&gt;0),'[5]INVESTIGADOR_Horas dia'!$AX152,""),IF($A154="TOTAL",SUM(INDIRECT("AD4:AD"&amp;ROW()-1)),""))</f>
        <v/>
      </c>
      <c r="AE154" s="3" t="str">
        <f t="shared" ca="1" si="47"/>
        <v/>
      </c>
      <c r="AF154" s="3" t="str">
        <f ca="1">IF(AND($A154&lt;&gt;"",$A154&lt;&gt;"TOTAL"),IF(AND('[5]INVESTIGADOR_Horas dia'!$BA152&lt;&gt;"",'[5]INVESTIGADOR_Horas dia'!$BA152&lt;&gt;0),'[5]INVESTIGADOR_Horas dia'!$BA152,""),IF($A154="TOTAL",SUM(INDIRECT("AF4:AF"&amp;ROW()-1)),""))</f>
        <v/>
      </c>
      <c r="AG154" s="3" t="str">
        <f ca="1">IF(AND($A154&lt;&gt;"",$A154&lt;&gt;"TOTAL"),IF(AND('[5]INVESTIGADOR_Horas dia'!$BC152&lt;&gt;"",'[5]INVESTIGADOR_Horas dia'!$BC152&lt;&gt;0),'[5]INVESTIGADOR_Horas dia'!$BC152,""),IF($A154="TOTAL",SUM(INDIRECT("AG4:AG"&amp;ROW()-1)),""))</f>
        <v/>
      </c>
      <c r="AH154" s="3" t="str">
        <f t="shared" ca="1" si="48"/>
        <v/>
      </c>
      <c r="AI154" s="3" t="str">
        <f ca="1">IF(AND($A154&lt;&gt;"",$A154&lt;&gt;"TOTAL"),IF(AND('[5]INVESTIGADOR_Horas dia'!$BF152&lt;&gt;"",'[5]INVESTIGADOR_Horas dia'!$BF152&lt;&gt;0),'[5]INVESTIGADOR_Horas dia'!$BF152,""),IF($A154="TOTAL",SUM(INDIRECT("AI4:AI"&amp;ROW()-1)),""))</f>
        <v/>
      </c>
      <c r="AJ154" s="3" t="str">
        <f ca="1">IF(AND($A154&lt;&gt;"",$A154&lt;&gt;"TOTAL"),IF(AND('[5]INVESTIGADOR_Horas dia'!$BH152&lt;&gt;"",'[5]INVESTIGADOR_Horas dia'!$BH152&lt;&gt;0),'[5]INVESTIGADOR_Horas dia'!$BH152,""),IF($A154="TOTAL",SUM(INDIRECT("AJ4:AJ"&amp;ROW()-1)),""))</f>
        <v/>
      </c>
      <c r="AK154" s="3" t="str">
        <f t="shared" ca="1" si="49"/>
        <v/>
      </c>
      <c r="AL154" s="3" t="str">
        <f ca="1">IF(AND($A154&lt;&gt;"",$A154&lt;&gt;"TOTAL"),IF(AND('[5]INVESTIGADOR_Horas dia'!$BK152&lt;&gt;"",'[5]INVESTIGADOR_Horas dia'!$BK152&lt;&gt;0),'[5]INVESTIGADOR_Horas dia'!$BK152,""),IF($A154="TOTAL",SUM(INDIRECT("AL4:AL"&amp;ROW()-1)),""))</f>
        <v/>
      </c>
      <c r="AM154" s="3" t="str">
        <f ca="1">IF(AND($A154&lt;&gt;"",$A154&lt;&gt;"TOTAL"),IF(AND('[5]INVESTIGADOR_Horas dia'!$BM152&lt;&gt;"",'[5]INVESTIGADOR_Horas dia'!$BM152&lt;&gt;0),'[5]INVESTIGADOR_Horas dia'!$BM152,""),IF($A154="TOTAL",SUM(INDIRECT("AM4:AM"&amp;ROW()-1)),""))</f>
        <v/>
      </c>
      <c r="AN154" s="3" t="str">
        <f t="shared" ca="1" si="50"/>
        <v/>
      </c>
      <c r="AO154" s="3" t="str">
        <f ca="1">IF(AND($A154&lt;&gt;"",$A154&lt;&gt;"TOTAL"),IF(AND('[5]INVESTIGADOR_Horas dia'!$BP152&lt;&gt;"",'[5]INVESTIGADOR_Horas dia'!$BP152&lt;&gt;0),'[5]INVESTIGADOR_Horas dia'!$BP152,""),IF($A154="TOTAL",SUM(INDIRECT("AO4:AO"&amp;ROW()-1)),""))</f>
        <v/>
      </c>
      <c r="AP154" s="3" t="str">
        <f ca="1">IF(AND($A154&lt;&gt;"",$A154&lt;&gt;"TOTAL"),IF(AND('[5]INVESTIGADOR_Horas dia'!$BR152&lt;&gt;"",'[5]INVESTIGADOR_Horas dia'!$BR152&lt;&gt;0),'[5]INVESTIGADOR_Horas dia'!$BR152,""),IF($A154="TOTAL",SUM(INDIRECT("AP4:AP"&amp;ROW()-1)),""))</f>
        <v/>
      </c>
      <c r="AQ154" s="3" t="str">
        <f t="shared" ca="1" si="51"/>
        <v/>
      </c>
      <c r="AR154" s="3" t="str">
        <f ca="1">IF(AND($A154&lt;&gt;"",$A154&lt;&gt;"TOTAL"),IF(AND('[5]INVESTIGADOR_Horas dia'!$BU152&lt;&gt;"",'[5]INVESTIGADOR_Horas dia'!$BU152&lt;&gt;0),'[5]INVESTIGADOR_Horas dia'!$BU152,""),IF($A154="TOTAL",SUM(INDIRECT("AR4:AR"&amp;ROW()-1)),""))</f>
        <v/>
      </c>
      <c r="AS154" s="3" t="str">
        <f ca="1">IF(AND($A154&lt;&gt;"",$A154&lt;&gt;"TOTAL"),IF(AND('[5]INVESTIGADOR_Horas dia'!$BW152&lt;&gt;"",'[5]INVESTIGADOR_Horas dia'!$BW152&lt;&gt;0),'[5]INVESTIGADOR_Horas dia'!$BW152,""),IF($A154="TOTAL",SUM(INDIRECT("AS4:AS"&amp;ROW()-1)),""))</f>
        <v/>
      </c>
      <c r="AT154" s="3" t="str">
        <f t="shared" ca="1" si="52"/>
        <v/>
      </c>
      <c r="AU154" s="3" t="str">
        <f ca="1">IF(AND($A154&lt;&gt;"",$A154&lt;&gt;"TOTAL"),IF(AND('[5]INVESTIGADOR_Horas dia'!$BZ152&lt;&gt;"",'[5]INVESTIGADOR_Horas dia'!$BZ152&lt;&gt;0),'[5]INVESTIGADOR_Horas dia'!$BZ152,""),IF($A154="TOTAL",SUM(INDIRECT("AU4:AU"&amp;ROW()-1)),""))</f>
        <v/>
      </c>
      <c r="AV154" s="3" t="str">
        <f ca="1">IF(AND($A154&lt;&gt;"",$A154&lt;&gt;"TOTAL"),IF(AND('[5]INVESTIGADOR_Horas dia'!$CB152&lt;&gt;"",'[5]INVESTIGADOR_Horas dia'!$CB152&lt;&gt;0),'[5]INVESTIGADOR_Horas dia'!$CB152,""),IF($A154="TOTAL",SUM(INDIRECT("AV4:AV"&amp;ROW()-1)),""))</f>
        <v/>
      </c>
      <c r="AW154" s="3" t="str">
        <f t="shared" ca="1" si="53"/>
        <v/>
      </c>
      <c r="AX154" s="3" t="str">
        <f ca="1">IF(AND($A154&lt;&gt;"",$A154&lt;&gt;"TOTAL"),IF(AND('[5]INVESTIGADOR_Horas dia'!$CE152&lt;&gt;"",'[5]INVESTIGADOR_Horas dia'!$CE152&lt;&gt;0),'[5]INVESTIGADOR_Horas dia'!$CE152,""),IF($A154="TOTAL",SUM(INDIRECT("AX4:AX"&amp;ROW()-1)),""))</f>
        <v/>
      </c>
      <c r="AY154" s="3" t="str">
        <f ca="1">IF(AND($A154&lt;&gt;"",$A154&lt;&gt;"TOTAL"),IF(AND('[5]INVESTIGADOR_Horas dia'!$CG152&lt;&gt;"",'[5]INVESTIGADOR_Horas dia'!$CG152&lt;&gt;0),'[5]INVESTIGADOR_Horas dia'!$CG152,""),IF($A154="TOTAL",SUM(INDIRECT("AY4:AY"&amp;ROW()-1)),""))</f>
        <v/>
      </c>
      <c r="AZ154" s="3" t="str">
        <f t="shared" ca="1" si="54"/>
        <v/>
      </c>
      <c r="BA154" s="3" t="str">
        <f ca="1">IF(AND($A154&lt;&gt;"",$A154&lt;&gt;"TOTAL"),IF(AND('[5]INVESTIGADOR_Horas dia'!$CJ152&lt;&gt;"",'[5]INVESTIGADOR_Horas dia'!$CJ152&lt;&gt;0),'[5]INVESTIGADOR_Horas dia'!$CJ152,""),IF($A154="TOTAL",SUM(INDIRECT("BA4:BA"&amp;ROW()-1)),""))</f>
        <v/>
      </c>
      <c r="BB154" s="3" t="str">
        <f ca="1">IF(AND($A154&lt;&gt;"",$A154&lt;&gt;"TOTAL"),IF(AND('[5]INVESTIGADOR_Horas dia'!$CL152&lt;&gt;"",'[5]INVESTIGADOR_Horas dia'!$CL152&lt;&gt;0),'[5]INVESTIGADOR_Horas dia'!$CL152,""),IF($A154="TOTAL",SUM(INDIRECT("BB4:BB"&amp;ROW()-1)),""))</f>
        <v/>
      </c>
      <c r="BC154" s="3" t="str">
        <f t="shared" ca="1" si="55"/>
        <v/>
      </c>
      <c r="BD154" s="3" t="str">
        <f ca="1">IF(AND($A154&lt;&gt;"",$A154&lt;&gt;"TOTAL"),IF(AND('[5]INVESTIGADOR_Horas dia'!$CO152&lt;&gt;"",'[5]INVESTIGADOR_Horas dia'!$CO152&lt;&gt;0),'[5]INVESTIGADOR_Horas dia'!$CO152,""),IF($A154="TOTAL",SUM(INDIRECT("BD4:BD"&amp;ROW()-1)),""))</f>
        <v/>
      </c>
      <c r="BE154" s="3" t="str">
        <f ca="1">IF(AND($A154&lt;&gt;"",$A154&lt;&gt;"TOTAL"),IF(AND('[5]INVESTIGADOR_Horas dia'!$CQ152&lt;&gt;"",'[5]INVESTIGADOR_Horas dia'!$CQ152&lt;&gt;0),'[5]INVESTIGADOR_Horas dia'!$CQ152,""),IF($A154="TOTAL",SUM(INDIRECT("BE4:BE"&amp;ROW()-1)),""))</f>
        <v/>
      </c>
      <c r="BF154" s="3" t="str">
        <f t="shared" ca="1" si="56"/>
        <v/>
      </c>
    </row>
    <row r="155" spans="1:58" x14ac:dyDescent="0.2">
      <c r="A155" s="25" t="str">
        <f>IF('[5]INVESTIGADOR_Horas dia'!$B153&lt;&gt;"",'[5]INVESTIGADOR_Horas dia'!$B153,IF(AND('[5]INVESTIGADOR_Horas dia'!$B153="",'[5]INVESTIGADOR_Horas dia'!$B154="",'[5]INVESTIGADOR_Horas dia'!$B152=""),"","TOTAL"))</f>
        <v/>
      </c>
      <c r="B155" s="3" t="str">
        <f ca="1">IF(AND($A155&lt;&gt;"",$A155&lt;&gt;"TOTAL"),IF(AND('[5]INVESTIGADOR_Horas dia'!$C153&lt;&gt;"",'[5]INVESTIGADOR_Horas dia'!$C153&lt;&gt;0),'[5]INVESTIGADOR_Horas dia'!$C153,""),IF($A155="TOTAL",SUM(INDIRECT("B4:B"&amp;ROW()-1)),""))</f>
        <v/>
      </c>
      <c r="C155" s="3" t="str">
        <f ca="1">IF(AND($A155&lt;&gt;"",$A155&lt;&gt;"TOTAL"),IF(AND('[5]INVESTIGADOR_Horas dia'!$E153&lt;&gt;"",'[5]INVESTIGADOR_Horas dia'!$E153&lt;&gt;0),'[5]INVESTIGADOR_Horas dia'!$E153,""),IF($A155="TOTAL",SUM(INDIRECT("C4:C"&amp;ROW()-1)),""))</f>
        <v/>
      </c>
      <c r="D155" s="3" t="str">
        <f t="shared" ca="1" si="38"/>
        <v/>
      </c>
      <c r="E155" s="3" t="str">
        <f ca="1">IF(AND($A155&lt;&gt;"",$A155&lt;&gt;"TOTAL"),IF(AND('[5]INVESTIGADOR_Horas dia'!$H153&lt;&gt;"",'[5]INVESTIGADOR_Horas dia'!$H153&lt;&gt;0),'[5]INVESTIGADOR_Horas dia'!$H153,""),IF($A155="TOTAL",SUM(INDIRECT("E4:E"&amp;ROW()-1)),""))</f>
        <v/>
      </c>
      <c r="F155" s="3" t="str">
        <f ca="1">IF(AND($A155&lt;&gt;"",$A155&lt;&gt;"TOTAL"),IF(AND('[5]INVESTIGADOR_Horas dia'!$J153&lt;&gt;"",'[5]INVESTIGADOR_Horas dia'!$J153&lt;&gt;0),'[5]INVESTIGADOR_Horas dia'!$J153,""),IF($A155="TOTAL",SUM(INDIRECT("F4:F"&amp;ROW()-1)),""))</f>
        <v/>
      </c>
      <c r="G155" s="3" t="str">
        <f t="shared" ca="1" si="39"/>
        <v/>
      </c>
      <c r="H155" s="3" t="str">
        <f ca="1">IF(AND($A155&lt;&gt;"",$A155&lt;&gt;"TOTAL"),IF(AND('[5]INVESTIGADOR_Horas dia'!$M153&lt;&gt;"",'[5]INVESTIGADOR_Horas dia'!$M153&lt;&gt;0),'[5]INVESTIGADOR_Horas dia'!$M153,""),IF($A155="TOTAL",SUM(INDIRECT("H4:H"&amp;ROW()-1)),""))</f>
        <v/>
      </c>
      <c r="I155" s="3" t="str">
        <f ca="1">IF(AND($A155&lt;&gt;"",$A155&lt;&gt;"TOTAL"),IF(AND('[5]INVESTIGADOR_Horas dia'!$O153&lt;&gt;"",'[5]INVESTIGADOR_Horas dia'!$O153&lt;&gt;0),'[5]INVESTIGADOR_Horas dia'!$O153,""),IF($A155="TOTAL",SUM(INDIRECT("I4:I"&amp;ROW()-1)),""))</f>
        <v/>
      </c>
      <c r="J155" s="3" t="str">
        <f t="shared" ca="1" si="40"/>
        <v/>
      </c>
      <c r="K155" s="3" t="str">
        <f ca="1">IF(AND($A155&lt;&gt;"",$A155&lt;&gt;"TOTAL"),IF(AND('[5]INVESTIGADOR_Horas dia'!$R153&lt;&gt;"",'[5]INVESTIGADOR_Horas dia'!$R153&lt;&gt;0),'[5]INVESTIGADOR_Horas dia'!$R153,""),IF($A155="TOTAL",SUM(INDIRECT("K4:K"&amp;ROW()-1)),""))</f>
        <v/>
      </c>
      <c r="L155" s="3" t="str">
        <f ca="1">IF(AND($A155&lt;&gt;"",$A155&lt;&gt;"TOTAL"),IF(AND('[5]INVESTIGADOR_Horas dia'!$T153&lt;&gt;"",'[5]INVESTIGADOR_Horas dia'!$T153&lt;&gt;0),'[5]INVESTIGADOR_Horas dia'!$T153,""),IF($A155="TOTAL",SUM(INDIRECT("L4:L"&amp;ROW()-1)),""))</f>
        <v/>
      </c>
      <c r="M155" s="3" t="str">
        <f t="shared" ca="1" si="41"/>
        <v/>
      </c>
      <c r="N155" s="3" t="str">
        <f ca="1">IF(AND($A155&lt;&gt;"",$A155&lt;&gt;"TOTAL"),IF(AND('[5]INVESTIGADOR_Horas dia'!$W153&lt;&gt;"",'[5]INVESTIGADOR_Horas dia'!$W153&lt;&gt;0),'[5]INVESTIGADOR_Horas dia'!$W153,""),IF($A155="TOTAL",SUM(INDIRECT("N4:N"&amp;ROW()-1)),""))</f>
        <v/>
      </c>
      <c r="O155" s="3" t="str">
        <f ca="1">IF(AND($A155&lt;&gt;"",$A155&lt;&gt;"TOTAL"),IF(AND('[5]INVESTIGADOR_Horas dia'!$Y153&lt;&gt;"",'[5]INVESTIGADOR_Horas dia'!$Y153&lt;&gt;0),'[5]INVESTIGADOR_Horas dia'!$Y153,""),IF($A155="TOTAL",SUM(INDIRECT("O4:O"&amp;ROW()-1)),""))</f>
        <v/>
      </c>
      <c r="P155" s="3" t="str">
        <f t="shared" ca="1" si="42"/>
        <v/>
      </c>
      <c r="Q155" s="3" t="str">
        <f ca="1">IF(AND($A155&lt;&gt;"",$A155&lt;&gt;"TOTAL"),IF(AND('[5]INVESTIGADOR_Horas dia'!$AB153&lt;&gt;"",'[5]INVESTIGADOR_Horas dia'!$AB153&lt;&gt;0),'[5]INVESTIGADOR_Horas dia'!$AB153,""),IF($A155="TOTAL",SUM(INDIRECT("Q4:Q"&amp;ROW()-1)),""))</f>
        <v/>
      </c>
      <c r="R155" s="3" t="str">
        <f ca="1">IF(AND($A155&lt;&gt;"",$A155&lt;&gt;"TOTAL"),IF(AND('[5]INVESTIGADOR_Horas dia'!$AD153&lt;&gt;"",'[5]INVESTIGADOR_Horas dia'!$AD153&lt;&gt;0),'[5]INVESTIGADOR_Horas dia'!$AD153,""),IF($A155="TOTAL",SUM(INDIRECT("R4:R"&amp;ROW()-1)),""))</f>
        <v/>
      </c>
      <c r="S155" s="3" t="str">
        <f t="shared" ca="1" si="43"/>
        <v/>
      </c>
      <c r="T155" s="3" t="str">
        <f ca="1">IF(AND($A155&lt;&gt;"",$A155&lt;&gt;"TOTAL"),IF(AND('[5]INVESTIGADOR_Horas dia'!$AG153&lt;&gt;"",'[5]INVESTIGADOR_Horas dia'!$AG153&lt;&gt;0),'[5]INVESTIGADOR_Horas dia'!$AG153,""),IF($A155="TOTAL",SUM(INDIRECT("T4:T"&amp;ROW()-1)),""))</f>
        <v/>
      </c>
      <c r="U155" s="3" t="str">
        <f ca="1">IF(AND($A155&lt;&gt;"",$A155&lt;&gt;"TOTAL"),IF(AND('[5]INVESTIGADOR_Horas dia'!$AI153&lt;&gt;"",'[5]INVESTIGADOR_Horas dia'!$AI153&lt;&gt;0),'[5]INVESTIGADOR_Horas dia'!$AI153,""),IF($A155="TOTAL",SUM(INDIRECT("U4:U"&amp;ROW()-1)),""))</f>
        <v/>
      </c>
      <c r="V155" s="3" t="str">
        <f t="shared" ca="1" si="44"/>
        <v/>
      </c>
      <c r="W155" s="3" t="str">
        <f ca="1">IF(AND($A155&lt;&gt;"",$A155&lt;&gt;"TOTAL"),IF(AND('[5]INVESTIGADOR_Horas dia'!$AL153&lt;&gt;"",'[5]INVESTIGADOR_Horas dia'!$AL153&lt;&gt;0),'[5]INVESTIGADOR_Horas dia'!$AL153,""),IF($A155="TOTAL",SUM(INDIRECT("W4:W"&amp;ROW()-1)),""))</f>
        <v/>
      </c>
      <c r="X155" s="3" t="str">
        <f ca="1">IF(AND($A155&lt;&gt;"",$A155&lt;&gt;"TOTAL"),IF(AND('[5]INVESTIGADOR_Horas dia'!$AN153&lt;&gt;"",'[5]INVESTIGADOR_Horas dia'!$AN153&lt;&gt;0),'[5]INVESTIGADOR_Horas dia'!$AN153,""),IF($A155="TOTAL",SUM(INDIRECT("X4:X"&amp;ROW()-1)),""))</f>
        <v/>
      </c>
      <c r="Y155" s="3" t="str">
        <f t="shared" ca="1" si="45"/>
        <v/>
      </c>
      <c r="Z155" s="3" t="str">
        <f ca="1">IF(AND($A155&lt;&gt;"",$A155&lt;&gt;"TOTAL"),IF(AND('[5]INVESTIGADOR_Horas dia'!$AQ153&lt;&gt;"",'[5]INVESTIGADOR_Horas dia'!$AQ153&lt;&gt;0),'[5]INVESTIGADOR_Horas dia'!$AQ153,""),IF($A155="TOTAL",SUM(INDIRECT("Z4:Z"&amp;ROW()-1)),""))</f>
        <v/>
      </c>
      <c r="AA155" s="3" t="str">
        <f ca="1">IF(AND($A155&lt;&gt;"",$A155&lt;&gt;"TOTAL"),IF(AND('[5]INVESTIGADOR_Horas dia'!$AS153&lt;&gt;"",'[5]INVESTIGADOR_Horas dia'!$AS153&lt;&gt;0),'[5]INVESTIGADOR_Horas dia'!$AS153,""),IF($A155="TOTAL",SUM(INDIRECT("AA4:AA"&amp;ROW()-1)),""))</f>
        <v/>
      </c>
      <c r="AB155" s="3" t="str">
        <f t="shared" ca="1" si="46"/>
        <v/>
      </c>
      <c r="AC155" s="3" t="str">
        <f ca="1">IF(AND($A155&lt;&gt;"",$A155&lt;&gt;"TOTAL"),IF(AND('[5]INVESTIGADOR_Horas dia'!$AV153&lt;&gt;"",'[5]INVESTIGADOR_Horas dia'!$AV153&lt;&gt;0),'[5]INVESTIGADOR_Horas dia'!$AV153,""),IF($A155="TOTAL",SUM(INDIRECT("AC4:AC"&amp;ROW()-1)),""))</f>
        <v/>
      </c>
      <c r="AD155" s="3" t="str">
        <f ca="1">IF(AND($A155&lt;&gt;"",$A155&lt;&gt;"TOTAL"),IF(AND('[5]INVESTIGADOR_Horas dia'!$AX153&lt;&gt;"",'[5]INVESTIGADOR_Horas dia'!$AX153&lt;&gt;0),'[5]INVESTIGADOR_Horas dia'!$AX153,""),IF($A155="TOTAL",SUM(INDIRECT("AD4:AD"&amp;ROW()-1)),""))</f>
        <v/>
      </c>
      <c r="AE155" s="3" t="str">
        <f t="shared" ca="1" si="47"/>
        <v/>
      </c>
      <c r="AF155" s="3" t="str">
        <f ca="1">IF(AND($A155&lt;&gt;"",$A155&lt;&gt;"TOTAL"),IF(AND('[5]INVESTIGADOR_Horas dia'!$BA153&lt;&gt;"",'[5]INVESTIGADOR_Horas dia'!$BA153&lt;&gt;0),'[5]INVESTIGADOR_Horas dia'!$BA153,""),IF($A155="TOTAL",SUM(INDIRECT("AF4:AF"&amp;ROW()-1)),""))</f>
        <v/>
      </c>
      <c r="AG155" s="3" t="str">
        <f ca="1">IF(AND($A155&lt;&gt;"",$A155&lt;&gt;"TOTAL"),IF(AND('[5]INVESTIGADOR_Horas dia'!$BC153&lt;&gt;"",'[5]INVESTIGADOR_Horas dia'!$BC153&lt;&gt;0),'[5]INVESTIGADOR_Horas dia'!$BC153,""),IF($A155="TOTAL",SUM(INDIRECT("AG4:AG"&amp;ROW()-1)),""))</f>
        <v/>
      </c>
      <c r="AH155" s="3" t="str">
        <f t="shared" ca="1" si="48"/>
        <v/>
      </c>
      <c r="AI155" s="3" t="str">
        <f ca="1">IF(AND($A155&lt;&gt;"",$A155&lt;&gt;"TOTAL"),IF(AND('[5]INVESTIGADOR_Horas dia'!$BF153&lt;&gt;"",'[5]INVESTIGADOR_Horas dia'!$BF153&lt;&gt;0),'[5]INVESTIGADOR_Horas dia'!$BF153,""),IF($A155="TOTAL",SUM(INDIRECT("AI4:AI"&amp;ROW()-1)),""))</f>
        <v/>
      </c>
      <c r="AJ155" s="3" t="str">
        <f ca="1">IF(AND($A155&lt;&gt;"",$A155&lt;&gt;"TOTAL"),IF(AND('[5]INVESTIGADOR_Horas dia'!$BH153&lt;&gt;"",'[5]INVESTIGADOR_Horas dia'!$BH153&lt;&gt;0),'[5]INVESTIGADOR_Horas dia'!$BH153,""),IF($A155="TOTAL",SUM(INDIRECT("AJ4:AJ"&amp;ROW()-1)),""))</f>
        <v/>
      </c>
      <c r="AK155" s="3" t="str">
        <f t="shared" ca="1" si="49"/>
        <v/>
      </c>
      <c r="AL155" s="3" t="str">
        <f ca="1">IF(AND($A155&lt;&gt;"",$A155&lt;&gt;"TOTAL"),IF(AND('[5]INVESTIGADOR_Horas dia'!$BK153&lt;&gt;"",'[5]INVESTIGADOR_Horas dia'!$BK153&lt;&gt;0),'[5]INVESTIGADOR_Horas dia'!$BK153,""),IF($A155="TOTAL",SUM(INDIRECT("AL4:AL"&amp;ROW()-1)),""))</f>
        <v/>
      </c>
      <c r="AM155" s="3" t="str">
        <f ca="1">IF(AND($A155&lt;&gt;"",$A155&lt;&gt;"TOTAL"),IF(AND('[5]INVESTIGADOR_Horas dia'!$BM153&lt;&gt;"",'[5]INVESTIGADOR_Horas dia'!$BM153&lt;&gt;0),'[5]INVESTIGADOR_Horas dia'!$BM153,""),IF($A155="TOTAL",SUM(INDIRECT("AM4:AM"&amp;ROW()-1)),""))</f>
        <v/>
      </c>
      <c r="AN155" s="3" t="str">
        <f t="shared" ca="1" si="50"/>
        <v/>
      </c>
      <c r="AO155" s="3" t="str">
        <f ca="1">IF(AND($A155&lt;&gt;"",$A155&lt;&gt;"TOTAL"),IF(AND('[5]INVESTIGADOR_Horas dia'!$BP153&lt;&gt;"",'[5]INVESTIGADOR_Horas dia'!$BP153&lt;&gt;0),'[5]INVESTIGADOR_Horas dia'!$BP153,""),IF($A155="TOTAL",SUM(INDIRECT("AO4:AO"&amp;ROW()-1)),""))</f>
        <v/>
      </c>
      <c r="AP155" s="3" t="str">
        <f ca="1">IF(AND($A155&lt;&gt;"",$A155&lt;&gt;"TOTAL"),IF(AND('[5]INVESTIGADOR_Horas dia'!$BR153&lt;&gt;"",'[5]INVESTIGADOR_Horas dia'!$BR153&lt;&gt;0),'[5]INVESTIGADOR_Horas dia'!$BR153,""),IF($A155="TOTAL",SUM(INDIRECT("AP4:AP"&amp;ROW()-1)),""))</f>
        <v/>
      </c>
      <c r="AQ155" s="3" t="str">
        <f t="shared" ca="1" si="51"/>
        <v/>
      </c>
      <c r="AR155" s="3" t="str">
        <f ca="1">IF(AND($A155&lt;&gt;"",$A155&lt;&gt;"TOTAL"),IF(AND('[5]INVESTIGADOR_Horas dia'!$BU153&lt;&gt;"",'[5]INVESTIGADOR_Horas dia'!$BU153&lt;&gt;0),'[5]INVESTIGADOR_Horas dia'!$BU153,""),IF($A155="TOTAL",SUM(INDIRECT("AR4:AR"&amp;ROW()-1)),""))</f>
        <v/>
      </c>
      <c r="AS155" s="3" t="str">
        <f ca="1">IF(AND($A155&lt;&gt;"",$A155&lt;&gt;"TOTAL"),IF(AND('[5]INVESTIGADOR_Horas dia'!$BW153&lt;&gt;"",'[5]INVESTIGADOR_Horas dia'!$BW153&lt;&gt;0),'[5]INVESTIGADOR_Horas dia'!$BW153,""),IF($A155="TOTAL",SUM(INDIRECT("AS4:AS"&amp;ROW()-1)),""))</f>
        <v/>
      </c>
      <c r="AT155" s="3" t="str">
        <f t="shared" ca="1" si="52"/>
        <v/>
      </c>
      <c r="AU155" s="3" t="str">
        <f ca="1">IF(AND($A155&lt;&gt;"",$A155&lt;&gt;"TOTAL"),IF(AND('[5]INVESTIGADOR_Horas dia'!$BZ153&lt;&gt;"",'[5]INVESTIGADOR_Horas dia'!$BZ153&lt;&gt;0),'[5]INVESTIGADOR_Horas dia'!$BZ153,""),IF($A155="TOTAL",SUM(INDIRECT("AU4:AU"&amp;ROW()-1)),""))</f>
        <v/>
      </c>
      <c r="AV155" s="3" t="str">
        <f ca="1">IF(AND($A155&lt;&gt;"",$A155&lt;&gt;"TOTAL"),IF(AND('[5]INVESTIGADOR_Horas dia'!$CB153&lt;&gt;"",'[5]INVESTIGADOR_Horas dia'!$CB153&lt;&gt;0),'[5]INVESTIGADOR_Horas dia'!$CB153,""),IF($A155="TOTAL",SUM(INDIRECT("AV4:AV"&amp;ROW()-1)),""))</f>
        <v/>
      </c>
      <c r="AW155" s="3" t="str">
        <f t="shared" ca="1" si="53"/>
        <v/>
      </c>
      <c r="AX155" s="3" t="str">
        <f ca="1">IF(AND($A155&lt;&gt;"",$A155&lt;&gt;"TOTAL"),IF(AND('[5]INVESTIGADOR_Horas dia'!$CE153&lt;&gt;"",'[5]INVESTIGADOR_Horas dia'!$CE153&lt;&gt;0),'[5]INVESTIGADOR_Horas dia'!$CE153,""),IF($A155="TOTAL",SUM(INDIRECT("AX4:AX"&amp;ROW()-1)),""))</f>
        <v/>
      </c>
      <c r="AY155" s="3" t="str">
        <f ca="1">IF(AND($A155&lt;&gt;"",$A155&lt;&gt;"TOTAL"),IF(AND('[5]INVESTIGADOR_Horas dia'!$CG153&lt;&gt;"",'[5]INVESTIGADOR_Horas dia'!$CG153&lt;&gt;0),'[5]INVESTIGADOR_Horas dia'!$CG153,""),IF($A155="TOTAL",SUM(INDIRECT("AY4:AY"&amp;ROW()-1)),""))</f>
        <v/>
      </c>
      <c r="AZ155" s="3" t="str">
        <f t="shared" ca="1" si="54"/>
        <v/>
      </c>
      <c r="BA155" s="3" t="str">
        <f ca="1">IF(AND($A155&lt;&gt;"",$A155&lt;&gt;"TOTAL"),IF(AND('[5]INVESTIGADOR_Horas dia'!$CJ153&lt;&gt;"",'[5]INVESTIGADOR_Horas dia'!$CJ153&lt;&gt;0),'[5]INVESTIGADOR_Horas dia'!$CJ153,""),IF($A155="TOTAL",SUM(INDIRECT("BA4:BA"&amp;ROW()-1)),""))</f>
        <v/>
      </c>
      <c r="BB155" s="3" t="str">
        <f ca="1">IF(AND($A155&lt;&gt;"",$A155&lt;&gt;"TOTAL"),IF(AND('[5]INVESTIGADOR_Horas dia'!$CL153&lt;&gt;"",'[5]INVESTIGADOR_Horas dia'!$CL153&lt;&gt;0),'[5]INVESTIGADOR_Horas dia'!$CL153,""),IF($A155="TOTAL",SUM(INDIRECT("BB4:BB"&amp;ROW()-1)),""))</f>
        <v/>
      </c>
      <c r="BC155" s="3" t="str">
        <f t="shared" ca="1" si="55"/>
        <v/>
      </c>
      <c r="BD155" s="3" t="str">
        <f ca="1">IF(AND($A155&lt;&gt;"",$A155&lt;&gt;"TOTAL"),IF(AND('[5]INVESTIGADOR_Horas dia'!$CO153&lt;&gt;"",'[5]INVESTIGADOR_Horas dia'!$CO153&lt;&gt;0),'[5]INVESTIGADOR_Horas dia'!$CO153,""),IF($A155="TOTAL",SUM(INDIRECT("BD4:BD"&amp;ROW()-1)),""))</f>
        <v/>
      </c>
      <c r="BE155" s="3" t="str">
        <f ca="1">IF(AND($A155&lt;&gt;"",$A155&lt;&gt;"TOTAL"),IF(AND('[5]INVESTIGADOR_Horas dia'!$CQ153&lt;&gt;"",'[5]INVESTIGADOR_Horas dia'!$CQ153&lt;&gt;0),'[5]INVESTIGADOR_Horas dia'!$CQ153,""),IF($A155="TOTAL",SUM(INDIRECT("BE4:BE"&amp;ROW()-1)),""))</f>
        <v/>
      </c>
      <c r="BF155" s="3" t="str">
        <f t="shared" ca="1" si="56"/>
        <v/>
      </c>
    </row>
    <row r="156" spans="1:58" x14ac:dyDescent="0.2">
      <c r="A156" s="25" t="str">
        <f>IF('[5]INVESTIGADOR_Horas dia'!$B154&lt;&gt;"",'[5]INVESTIGADOR_Horas dia'!$B154,IF(AND('[5]INVESTIGADOR_Horas dia'!$B154="",'[5]INVESTIGADOR_Horas dia'!$B155="",'[5]INVESTIGADOR_Horas dia'!$B153=""),"","TOTAL"))</f>
        <v/>
      </c>
      <c r="B156" s="3" t="str">
        <f ca="1">IF(AND($A156&lt;&gt;"",$A156&lt;&gt;"TOTAL"),IF(AND('[5]INVESTIGADOR_Horas dia'!$C154&lt;&gt;"",'[5]INVESTIGADOR_Horas dia'!$C154&lt;&gt;0),'[5]INVESTIGADOR_Horas dia'!$C154,""),IF($A156="TOTAL",SUM(INDIRECT("B4:B"&amp;ROW()-1)),""))</f>
        <v/>
      </c>
      <c r="C156" s="3" t="str">
        <f ca="1">IF(AND($A156&lt;&gt;"",$A156&lt;&gt;"TOTAL"),IF(AND('[5]INVESTIGADOR_Horas dia'!$E154&lt;&gt;"",'[5]INVESTIGADOR_Horas dia'!$E154&lt;&gt;0),'[5]INVESTIGADOR_Horas dia'!$E154,""),IF($A156="TOTAL",SUM(INDIRECT("C4:C"&amp;ROW()-1)),""))</f>
        <v/>
      </c>
      <c r="D156" s="3" t="str">
        <f t="shared" ca="1" si="38"/>
        <v/>
      </c>
      <c r="E156" s="3" t="str">
        <f ca="1">IF(AND($A156&lt;&gt;"",$A156&lt;&gt;"TOTAL"),IF(AND('[5]INVESTIGADOR_Horas dia'!$H154&lt;&gt;"",'[5]INVESTIGADOR_Horas dia'!$H154&lt;&gt;0),'[5]INVESTIGADOR_Horas dia'!$H154,""),IF($A156="TOTAL",SUM(INDIRECT("E4:E"&amp;ROW()-1)),""))</f>
        <v/>
      </c>
      <c r="F156" s="3" t="str">
        <f ca="1">IF(AND($A156&lt;&gt;"",$A156&lt;&gt;"TOTAL"),IF(AND('[5]INVESTIGADOR_Horas dia'!$J154&lt;&gt;"",'[5]INVESTIGADOR_Horas dia'!$J154&lt;&gt;0),'[5]INVESTIGADOR_Horas dia'!$J154,""),IF($A156="TOTAL",SUM(INDIRECT("F4:F"&amp;ROW()-1)),""))</f>
        <v/>
      </c>
      <c r="G156" s="3" t="str">
        <f t="shared" ca="1" si="39"/>
        <v/>
      </c>
      <c r="H156" s="3" t="str">
        <f ca="1">IF(AND($A156&lt;&gt;"",$A156&lt;&gt;"TOTAL"),IF(AND('[5]INVESTIGADOR_Horas dia'!$M154&lt;&gt;"",'[5]INVESTIGADOR_Horas dia'!$M154&lt;&gt;0),'[5]INVESTIGADOR_Horas dia'!$M154,""),IF($A156="TOTAL",SUM(INDIRECT("H4:H"&amp;ROW()-1)),""))</f>
        <v/>
      </c>
      <c r="I156" s="3" t="str">
        <f ca="1">IF(AND($A156&lt;&gt;"",$A156&lt;&gt;"TOTAL"),IF(AND('[5]INVESTIGADOR_Horas dia'!$O154&lt;&gt;"",'[5]INVESTIGADOR_Horas dia'!$O154&lt;&gt;0),'[5]INVESTIGADOR_Horas dia'!$O154,""),IF($A156="TOTAL",SUM(INDIRECT("I4:I"&amp;ROW()-1)),""))</f>
        <v/>
      </c>
      <c r="J156" s="3" t="str">
        <f t="shared" ca="1" si="40"/>
        <v/>
      </c>
      <c r="K156" s="3" t="str">
        <f ca="1">IF(AND($A156&lt;&gt;"",$A156&lt;&gt;"TOTAL"),IF(AND('[5]INVESTIGADOR_Horas dia'!$R154&lt;&gt;"",'[5]INVESTIGADOR_Horas dia'!$R154&lt;&gt;0),'[5]INVESTIGADOR_Horas dia'!$R154,""),IF($A156="TOTAL",SUM(INDIRECT("K4:K"&amp;ROW()-1)),""))</f>
        <v/>
      </c>
      <c r="L156" s="3" t="str">
        <f ca="1">IF(AND($A156&lt;&gt;"",$A156&lt;&gt;"TOTAL"),IF(AND('[5]INVESTIGADOR_Horas dia'!$T154&lt;&gt;"",'[5]INVESTIGADOR_Horas dia'!$T154&lt;&gt;0),'[5]INVESTIGADOR_Horas dia'!$T154,""),IF($A156="TOTAL",SUM(INDIRECT("L4:L"&amp;ROW()-1)),""))</f>
        <v/>
      </c>
      <c r="M156" s="3" t="str">
        <f t="shared" ca="1" si="41"/>
        <v/>
      </c>
      <c r="N156" s="3" t="str">
        <f ca="1">IF(AND($A156&lt;&gt;"",$A156&lt;&gt;"TOTAL"),IF(AND('[5]INVESTIGADOR_Horas dia'!$W154&lt;&gt;"",'[5]INVESTIGADOR_Horas dia'!$W154&lt;&gt;0),'[5]INVESTIGADOR_Horas dia'!$W154,""),IF($A156="TOTAL",SUM(INDIRECT("N4:N"&amp;ROW()-1)),""))</f>
        <v/>
      </c>
      <c r="O156" s="3" t="str">
        <f ca="1">IF(AND($A156&lt;&gt;"",$A156&lt;&gt;"TOTAL"),IF(AND('[5]INVESTIGADOR_Horas dia'!$Y154&lt;&gt;"",'[5]INVESTIGADOR_Horas dia'!$Y154&lt;&gt;0),'[5]INVESTIGADOR_Horas dia'!$Y154,""),IF($A156="TOTAL",SUM(INDIRECT("O4:O"&amp;ROW()-1)),""))</f>
        <v/>
      </c>
      <c r="P156" s="3" t="str">
        <f t="shared" ca="1" si="42"/>
        <v/>
      </c>
      <c r="Q156" s="3" t="str">
        <f ca="1">IF(AND($A156&lt;&gt;"",$A156&lt;&gt;"TOTAL"),IF(AND('[5]INVESTIGADOR_Horas dia'!$AB154&lt;&gt;"",'[5]INVESTIGADOR_Horas dia'!$AB154&lt;&gt;0),'[5]INVESTIGADOR_Horas dia'!$AB154,""),IF($A156="TOTAL",SUM(INDIRECT("Q4:Q"&amp;ROW()-1)),""))</f>
        <v/>
      </c>
      <c r="R156" s="3" t="str">
        <f ca="1">IF(AND($A156&lt;&gt;"",$A156&lt;&gt;"TOTAL"),IF(AND('[5]INVESTIGADOR_Horas dia'!$AD154&lt;&gt;"",'[5]INVESTIGADOR_Horas dia'!$AD154&lt;&gt;0),'[5]INVESTIGADOR_Horas dia'!$AD154,""),IF($A156="TOTAL",SUM(INDIRECT("R4:R"&amp;ROW()-1)),""))</f>
        <v/>
      </c>
      <c r="S156" s="3" t="str">
        <f t="shared" ca="1" si="43"/>
        <v/>
      </c>
      <c r="T156" s="3" t="str">
        <f ca="1">IF(AND($A156&lt;&gt;"",$A156&lt;&gt;"TOTAL"),IF(AND('[5]INVESTIGADOR_Horas dia'!$AG154&lt;&gt;"",'[5]INVESTIGADOR_Horas dia'!$AG154&lt;&gt;0),'[5]INVESTIGADOR_Horas dia'!$AG154,""),IF($A156="TOTAL",SUM(INDIRECT("T4:T"&amp;ROW()-1)),""))</f>
        <v/>
      </c>
      <c r="U156" s="3" t="str">
        <f ca="1">IF(AND($A156&lt;&gt;"",$A156&lt;&gt;"TOTAL"),IF(AND('[5]INVESTIGADOR_Horas dia'!$AI154&lt;&gt;"",'[5]INVESTIGADOR_Horas dia'!$AI154&lt;&gt;0),'[5]INVESTIGADOR_Horas dia'!$AI154,""),IF($A156="TOTAL",SUM(INDIRECT("U4:U"&amp;ROW()-1)),""))</f>
        <v/>
      </c>
      <c r="V156" s="3" t="str">
        <f t="shared" ca="1" si="44"/>
        <v/>
      </c>
      <c r="W156" s="3" t="str">
        <f ca="1">IF(AND($A156&lt;&gt;"",$A156&lt;&gt;"TOTAL"),IF(AND('[5]INVESTIGADOR_Horas dia'!$AL154&lt;&gt;"",'[5]INVESTIGADOR_Horas dia'!$AL154&lt;&gt;0),'[5]INVESTIGADOR_Horas dia'!$AL154,""),IF($A156="TOTAL",SUM(INDIRECT("W4:W"&amp;ROW()-1)),""))</f>
        <v/>
      </c>
      <c r="X156" s="3" t="str">
        <f ca="1">IF(AND($A156&lt;&gt;"",$A156&lt;&gt;"TOTAL"),IF(AND('[5]INVESTIGADOR_Horas dia'!$AN154&lt;&gt;"",'[5]INVESTIGADOR_Horas dia'!$AN154&lt;&gt;0),'[5]INVESTIGADOR_Horas dia'!$AN154,""),IF($A156="TOTAL",SUM(INDIRECT("X4:X"&amp;ROW()-1)),""))</f>
        <v/>
      </c>
      <c r="Y156" s="3" t="str">
        <f t="shared" ca="1" si="45"/>
        <v/>
      </c>
      <c r="Z156" s="3" t="str">
        <f ca="1">IF(AND($A156&lt;&gt;"",$A156&lt;&gt;"TOTAL"),IF(AND('[5]INVESTIGADOR_Horas dia'!$AQ154&lt;&gt;"",'[5]INVESTIGADOR_Horas dia'!$AQ154&lt;&gt;0),'[5]INVESTIGADOR_Horas dia'!$AQ154,""),IF($A156="TOTAL",SUM(INDIRECT("Z4:Z"&amp;ROW()-1)),""))</f>
        <v/>
      </c>
      <c r="AA156" s="3" t="str">
        <f ca="1">IF(AND($A156&lt;&gt;"",$A156&lt;&gt;"TOTAL"),IF(AND('[5]INVESTIGADOR_Horas dia'!$AS154&lt;&gt;"",'[5]INVESTIGADOR_Horas dia'!$AS154&lt;&gt;0),'[5]INVESTIGADOR_Horas dia'!$AS154,""),IF($A156="TOTAL",SUM(INDIRECT("AA4:AA"&amp;ROW()-1)),""))</f>
        <v/>
      </c>
      <c r="AB156" s="3" t="str">
        <f t="shared" ca="1" si="46"/>
        <v/>
      </c>
      <c r="AC156" s="3" t="str">
        <f ca="1">IF(AND($A156&lt;&gt;"",$A156&lt;&gt;"TOTAL"),IF(AND('[5]INVESTIGADOR_Horas dia'!$AV154&lt;&gt;"",'[5]INVESTIGADOR_Horas dia'!$AV154&lt;&gt;0),'[5]INVESTIGADOR_Horas dia'!$AV154,""),IF($A156="TOTAL",SUM(INDIRECT("AC4:AC"&amp;ROW()-1)),""))</f>
        <v/>
      </c>
      <c r="AD156" s="3" t="str">
        <f ca="1">IF(AND($A156&lt;&gt;"",$A156&lt;&gt;"TOTAL"),IF(AND('[5]INVESTIGADOR_Horas dia'!$AX154&lt;&gt;"",'[5]INVESTIGADOR_Horas dia'!$AX154&lt;&gt;0),'[5]INVESTIGADOR_Horas dia'!$AX154,""),IF($A156="TOTAL",SUM(INDIRECT("AD4:AD"&amp;ROW()-1)),""))</f>
        <v/>
      </c>
      <c r="AE156" s="3" t="str">
        <f t="shared" ca="1" si="47"/>
        <v/>
      </c>
      <c r="AF156" s="3" t="str">
        <f ca="1">IF(AND($A156&lt;&gt;"",$A156&lt;&gt;"TOTAL"),IF(AND('[5]INVESTIGADOR_Horas dia'!$BA154&lt;&gt;"",'[5]INVESTIGADOR_Horas dia'!$BA154&lt;&gt;0),'[5]INVESTIGADOR_Horas dia'!$BA154,""),IF($A156="TOTAL",SUM(INDIRECT("AF4:AF"&amp;ROW()-1)),""))</f>
        <v/>
      </c>
      <c r="AG156" s="3" t="str">
        <f ca="1">IF(AND($A156&lt;&gt;"",$A156&lt;&gt;"TOTAL"),IF(AND('[5]INVESTIGADOR_Horas dia'!$BC154&lt;&gt;"",'[5]INVESTIGADOR_Horas dia'!$BC154&lt;&gt;0),'[5]INVESTIGADOR_Horas dia'!$BC154,""),IF($A156="TOTAL",SUM(INDIRECT("AG4:AG"&amp;ROW()-1)),""))</f>
        <v/>
      </c>
      <c r="AH156" s="3" t="str">
        <f t="shared" ca="1" si="48"/>
        <v/>
      </c>
      <c r="AI156" s="3" t="str">
        <f ca="1">IF(AND($A156&lt;&gt;"",$A156&lt;&gt;"TOTAL"),IF(AND('[5]INVESTIGADOR_Horas dia'!$BF154&lt;&gt;"",'[5]INVESTIGADOR_Horas dia'!$BF154&lt;&gt;0),'[5]INVESTIGADOR_Horas dia'!$BF154,""),IF($A156="TOTAL",SUM(INDIRECT("AI4:AI"&amp;ROW()-1)),""))</f>
        <v/>
      </c>
      <c r="AJ156" s="3" t="str">
        <f ca="1">IF(AND($A156&lt;&gt;"",$A156&lt;&gt;"TOTAL"),IF(AND('[5]INVESTIGADOR_Horas dia'!$BH154&lt;&gt;"",'[5]INVESTIGADOR_Horas dia'!$BH154&lt;&gt;0),'[5]INVESTIGADOR_Horas dia'!$BH154,""),IF($A156="TOTAL",SUM(INDIRECT("AJ4:AJ"&amp;ROW()-1)),""))</f>
        <v/>
      </c>
      <c r="AK156" s="3" t="str">
        <f t="shared" ca="1" si="49"/>
        <v/>
      </c>
      <c r="AL156" s="3" t="str">
        <f ca="1">IF(AND($A156&lt;&gt;"",$A156&lt;&gt;"TOTAL"),IF(AND('[5]INVESTIGADOR_Horas dia'!$BK154&lt;&gt;"",'[5]INVESTIGADOR_Horas dia'!$BK154&lt;&gt;0),'[5]INVESTIGADOR_Horas dia'!$BK154,""),IF($A156="TOTAL",SUM(INDIRECT("AL4:AL"&amp;ROW()-1)),""))</f>
        <v/>
      </c>
      <c r="AM156" s="3" t="str">
        <f ca="1">IF(AND($A156&lt;&gt;"",$A156&lt;&gt;"TOTAL"),IF(AND('[5]INVESTIGADOR_Horas dia'!$BM154&lt;&gt;"",'[5]INVESTIGADOR_Horas dia'!$BM154&lt;&gt;0),'[5]INVESTIGADOR_Horas dia'!$BM154,""),IF($A156="TOTAL",SUM(INDIRECT("AM4:AM"&amp;ROW()-1)),""))</f>
        <v/>
      </c>
      <c r="AN156" s="3" t="str">
        <f t="shared" ca="1" si="50"/>
        <v/>
      </c>
      <c r="AO156" s="3" t="str">
        <f ca="1">IF(AND($A156&lt;&gt;"",$A156&lt;&gt;"TOTAL"),IF(AND('[5]INVESTIGADOR_Horas dia'!$BP154&lt;&gt;"",'[5]INVESTIGADOR_Horas dia'!$BP154&lt;&gt;0),'[5]INVESTIGADOR_Horas dia'!$BP154,""),IF($A156="TOTAL",SUM(INDIRECT("AO4:AO"&amp;ROW()-1)),""))</f>
        <v/>
      </c>
      <c r="AP156" s="3" t="str">
        <f ca="1">IF(AND($A156&lt;&gt;"",$A156&lt;&gt;"TOTAL"),IF(AND('[5]INVESTIGADOR_Horas dia'!$BR154&lt;&gt;"",'[5]INVESTIGADOR_Horas dia'!$BR154&lt;&gt;0),'[5]INVESTIGADOR_Horas dia'!$BR154,""),IF($A156="TOTAL",SUM(INDIRECT("AP4:AP"&amp;ROW()-1)),""))</f>
        <v/>
      </c>
      <c r="AQ156" s="3" t="str">
        <f t="shared" ca="1" si="51"/>
        <v/>
      </c>
      <c r="AR156" s="3" t="str">
        <f ca="1">IF(AND($A156&lt;&gt;"",$A156&lt;&gt;"TOTAL"),IF(AND('[5]INVESTIGADOR_Horas dia'!$BU154&lt;&gt;"",'[5]INVESTIGADOR_Horas dia'!$BU154&lt;&gt;0),'[5]INVESTIGADOR_Horas dia'!$BU154,""),IF($A156="TOTAL",SUM(INDIRECT("AR4:AR"&amp;ROW()-1)),""))</f>
        <v/>
      </c>
      <c r="AS156" s="3" t="str">
        <f ca="1">IF(AND($A156&lt;&gt;"",$A156&lt;&gt;"TOTAL"),IF(AND('[5]INVESTIGADOR_Horas dia'!$BW154&lt;&gt;"",'[5]INVESTIGADOR_Horas dia'!$BW154&lt;&gt;0),'[5]INVESTIGADOR_Horas dia'!$BW154,""),IF($A156="TOTAL",SUM(INDIRECT("AS4:AS"&amp;ROW()-1)),""))</f>
        <v/>
      </c>
      <c r="AT156" s="3" t="str">
        <f t="shared" ca="1" si="52"/>
        <v/>
      </c>
      <c r="AU156" s="3" t="str">
        <f ca="1">IF(AND($A156&lt;&gt;"",$A156&lt;&gt;"TOTAL"),IF(AND('[5]INVESTIGADOR_Horas dia'!$BZ154&lt;&gt;"",'[5]INVESTIGADOR_Horas dia'!$BZ154&lt;&gt;0),'[5]INVESTIGADOR_Horas dia'!$BZ154,""),IF($A156="TOTAL",SUM(INDIRECT("AU4:AU"&amp;ROW()-1)),""))</f>
        <v/>
      </c>
      <c r="AV156" s="3" t="str">
        <f ca="1">IF(AND($A156&lt;&gt;"",$A156&lt;&gt;"TOTAL"),IF(AND('[5]INVESTIGADOR_Horas dia'!$CB154&lt;&gt;"",'[5]INVESTIGADOR_Horas dia'!$CB154&lt;&gt;0),'[5]INVESTIGADOR_Horas dia'!$CB154,""),IF($A156="TOTAL",SUM(INDIRECT("AV4:AV"&amp;ROW()-1)),""))</f>
        <v/>
      </c>
      <c r="AW156" s="3" t="str">
        <f t="shared" ca="1" si="53"/>
        <v/>
      </c>
      <c r="AX156" s="3" t="str">
        <f ca="1">IF(AND($A156&lt;&gt;"",$A156&lt;&gt;"TOTAL"),IF(AND('[5]INVESTIGADOR_Horas dia'!$CE154&lt;&gt;"",'[5]INVESTIGADOR_Horas dia'!$CE154&lt;&gt;0),'[5]INVESTIGADOR_Horas dia'!$CE154,""),IF($A156="TOTAL",SUM(INDIRECT("AX4:AX"&amp;ROW()-1)),""))</f>
        <v/>
      </c>
      <c r="AY156" s="3" t="str">
        <f ca="1">IF(AND($A156&lt;&gt;"",$A156&lt;&gt;"TOTAL"),IF(AND('[5]INVESTIGADOR_Horas dia'!$CG154&lt;&gt;"",'[5]INVESTIGADOR_Horas dia'!$CG154&lt;&gt;0),'[5]INVESTIGADOR_Horas dia'!$CG154,""),IF($A156="TOTAL",SUM(INDIRECT("AY4:AY"&amp;ROW()-1)),""))</f>
        <v/>
      </c>
      <c r="AZ156" s="3" t="str">
        <f t="shared" ca="1" si="54"/>
        <v/>
      </c>
      <c r="BA156" s="3" t="str">
        <f ca="1">IF(AND($A156&lt;&gt;"",$A156&lt;&gt;"TOTAL"),IF(AND('[5]INVESTIGADOR_Horas dia'!$CJ154&lt;&gt;"",'[5]INVESTIGADOR_Horas dia'!$CJ154&lt;&gt;0),'[5]INVESTIGADOR_Horas dia'!$CJ154,""),IF($A156="TOTAL",SUM(INDIRECT("BA4:BA"&amp;ROW()-1)),""))</f>
        <v/>
      </c>
      <c r="BB156" s="3" t="str">
        <f ca="1">IF(AND($A156&lt;&gt;"",$A156&lt;&gt;"TOTAL"),IF(AND('[5]INVESTIGADOR_Horas dia'!$CL154&lt;&gt;"",'[5]INVESTIGADOR_Horas dia'!$CL154&lt;&gt;0),'[5]INVESTIGADOR_Horas dia'!$CL154,""),IF($A156="TOTAL",SUM(INDIRECT("BB4:BB"&amp;ROW()-1)),""))</f>
        <v/>
      </c>
      <c r="BC156" s="3" t="str">
        <f t="shared" ca="1" si="55"/>
        <v/>
      </c>
      <c r="BD156" s="3" t="str">
        <f ca="1">IF(AND($A156&lt;&gt;"",$A156&lt;&gt;"TOTAL"),IF(AND('[5]INVESTIGADOR_Horas dia'!$CO154&lt;&gt;"",'[5]INVESTIGADOR_Horas dia'!$CO154&lt;&gt;0),'[5]INVESTIGADOR_Horas dia'!$CO154,""),IF($A156="TOTAL",SUM(INDIRECT("BD4:BD"&amp;ROW()-1)),""))</f>
        <v/>
      </c>
      <c r="BE156" s="3" t="str">
        <f ca="1">IF(AND($A156&lt;&gt;"",$A156&lt;&gt;"TOTAL"),IF(AND('[5]INVESTIGADOR_Horas dia'!$CQ154&lt;&gt;"",'[5]INVESTIGADOR_Horas dia'!$CQ154&lt;&gt;0),'[5]INVESTIGADOR_Horas dia'!$CQ154,""),IF($A156="TOTAL",SUM(INDIRECT("BE4:BE"&amp;ROW()-1)),""))</f>
        <v/>
      </c>
      <c r="BF156" s="3" t="str">
        <f t="shared" ca="1" si="56"/>
        <v/>
      </c>
    </row>
    <row r="157" spans="1:58" x14ac:dyDescent="0.2">
      <c r="A157" s="25" t="str">
        <f>IF('[5]INVESTIGADOR_Horas dia'!$B155&lt;&gt;"",'[5]INVESTIGADOR_Horas dia'!$B155,IF(AND('[5]INVESTIGADOR_Horas dia'!$B155="",'[5]INVESTIGADOR_Horas dia'!$B156="",'[5]INVESTIGADOR_Horas dia'!$B154=""),"","TOTAL"))</f>
        <v/>
      </c>
      <c r="B157" s="3" t="str">
        <f ca="1">IF(AND($A157&lt;&gt;"",$A157&lt;&gt;"TOTAL"),IF(AND('[5]INVESTIGADOR_Horas dia'!$C155&lt;&gt;"",'[5]INVESTIGADOR_Horas dia'!$C155&lt;&gt;0),'[5]INVESTIGADOR_Horas dia'!$C155,""),IF($A157="TOTAL",SUM(INDIRECT("B4:B"&amp;ROW()-1)),""))</f>
        <v/>
      </c>
      <c r="C157" s="3" t="str">
        <f ca="1">IF(AND($A157&lt;&gt;"",$A157&lt;&gt;"TOTAL"),IF(AND('[5]INVESTIGADOR_Horas dia'!$E155&lt;&gt;"",'[5]INVESTIGADOR_Horas dia'!$E155&lt;&gt;0),'[5]INVESTIGADOR_Horas dia'!$E155,""),IF($A157="TOTAL",SUM(INDIRECT("C4:C"&amp;ROW()-1)),""))</f>
        <v/>
      </c>
      <c r="D157" s="3" t="str">
        <f t="shared" ca="1" si="38"/>
        <v/>
      </c>
      <c r="E157" s="3" t="str">
        <f ca="1">IF(AND($A157&lt;&gt;"",$A157&lt;&gt;"TOTAL"),IF(AND('[5]INVESTIGADOR_Horas dia'!$H155&lt;&gt;"",'[5]INVESTIGADOR_Horas dia'!$H155&lt;&gt;0),'[5]INVESTIGADOR_Horas dia'!$H155,""),IF($A157="TOTAL",SUM(INDIRECT("E4:E"&amp;ROW()-1)),""))</f>
        <v/>
      </c>
      <c r="F157" s="3" t="str">
        <f ca="1">IF(AND($A157&lt;&gt;"",$A157&lt;&gt;"TOTAL"),IF(AND('[5]INVESTIGADOR_Horas dia'!$J155&lt;&gt;"",'[5]INVESTIGADOR_Horas dia'!$J155&lt;&gt;0),'[5]INVESTIGADOR_Horas dia'!$J155,""),IF($A157="TOTAL",SUM(INDIRECT("F4:F"&amp;ROW()-1)),""))</f>
        <v/>
      </c>
      <c r="G157" s="3" t="str">
        <f t="shared" ca="1" si="39"/>
        <v/>
      </c>
      <c r="H157" s="3" t="str">
        <f ca="1">IF(AND($A157&lt;&gt;"",$A157&lt;&gt;"TOTAL"),IF(AND('[5]INVESTIGADOR_Horas dia'!$M155&lt;&gt;"",'[5]INVESTIGADOR_Horas dia'!$M155&lt;&gt;0),'[5]INVESTIGADOR_Horas dia'!$M155,""),IF($A157="TOTAL",SUM(INDIRECT("H4:H"&amp;ROW()-1)),""))</f>
        <v/>
      </c>
      <c r="I157" s="3" t="str">
        <f ca="1">IF(AND($A157&lt;&gt;"",$A157&lt;&gt;"TOTAL"),IF(AND('[5]INVESTIGADOR_Horas dia'!$O155&lt;&gt;"",'[5]INVESTIGADOR_Horas dia'!$O155&lt;&gt;0),'[5]INVESTIGADOR_Horas dia'!$O155,""),IF($A157="TOTAL",SUM(INDIRECT("I4:I"&amp;ROW()-1)),""))</f>
        <v/>
      </c>
      <c r="J157" s="3" t="str">
        <f t="shared" ca="1" si="40"/>
        <v/>
      </c>
      <c r="K157" s="3" t="str">
        <f ca="1">IF(AND($A157&lt;&gt;"",$A157&lt;&gt;"TOTAL"),IF(AND('[5]INVESTIGADOR_Horas dia'!$R155&lt;&gt;"",'[5]INVESTIGADOR_Horas dia'!$R155&lt;&gt;0),'[5]INVESTIGADOR_Horas dia'!$R155,""),IF($A157="TOTAL",SUM(INDIRECT("K4:K"&amp;ROW()-1)),""))</f>
        <v/>
      </c>
      <c r="L157" s="3" t="str">
        <f ca="1">IF(AND($A157&lt;&gt;"",$A157&lt;&gt;"TOTAL"),IF(AND('[5]INVESTIGADOR_Horas dia'!$T155&lt;&gt;"",'[5]INVESTIGADOR_Horas dia'!$T155&lt;&gt;0),'[5]INVESTIGADOR_Horas dia'!$T155,""),IF($A157="TOTAL",SUM(INDIRECT("L4:L"&amp;ROW()-1)),""))</f>
        <v/>
      </c>
      <c r="M157" s="3" t="str">
        <f t="shared" ca="1" si="41"/>
        <v/>
      </c>
      <c r="N157" s="3" t="str">
        <f ca="1">IF(AND($A157&lt;&gt;"",$A157&lt;&gt;"TOTAL"),IF(AND('[5]INVESTIGADOR_Horas dia'!$W155&lt;&gt;"",'[5]INVESTIGADOR_Horas dia'!$W155&lt;&gt;0),'[5]INVESTIGADOR_Horas dia'!$W155,""),IF($A157="TOTAL",SUM(INDIRECT("N4:N"&amp;ROW()-1)),""))</f>
        <v/>
      </c>
      <c r="O157" s="3" t="str">
        <f ca="1">IF(AND($A157&lt;&gt;"",$A157&lt;&gt;"TOTAL"),IF(AND('[5]INVESTIGADOR_Horas dia'!$Y155&lt;&gt;"",'[5]INVESTIGADOR_Horas dia'!$Y155&lt;&gt;0),'[5]INVESTIGADOR_Horas dia'!$Y155,""),IF($A157="TOTAL",SUM(INDIRECT("O4:O"&amp;ROW()-1)),""))</f>
        <v/>
      </c>
      <c r="P157" s="3" t="str">
        <f t="shared" ca="1" si="42"/>
        <v/>
      </c>
      <c r="Q157" s="3" t="str">
        <f ca="1">IF(AND($A157&lt;&gt;"",$A157&lt;&gt;"TOTAL"),IF(AND('[5]INVESTIGADOR_Horas dia'!$AB155&lt;&gt;"",'[5]INVESTIGADOR_Horas dia'!$AB155&lt;&gt;0),'[5]INVESTIGADOR_Horas dia'!$AB155,""),IF($A157="TOTAL",SUM(INDIRECT("Q4:Q"&amp;ROW()-1)),""))</f>
        <v/>
      </c>
      <c r="R157" s="3" t="str">
        <f ca="1">IF(AND($A157&lt;&gt;"",$A157&lt;&gt;"TOTAL"),IF(AND('[5]INVESTIGADOR_Horas dia'!$AD155&lt;&gt;"",'[5]INVESTIGADOR_Horas dia'!$AD155&lt;&gt;0),'[5]INVESTIGADOR_Horas dia'!$AD155,""),IF($A157="TOTAL",SUM(INDIRECT("R4:R"&amp;ROW()-1)),""))</f>
        <v/>
      </c>
      <c r="S157" s="3" t="str">
        <f t="shared" ca="1" si="43"/>
        <v/>
      </c>
      <c r="T157" s="3" t="str">
        <f ca="1">IF(AND($A157&lt;&gt;"",$A157&lt;&gt;"TOTAL"),IF(AND('[5]INVESTIGADOR_Horas dia'!$AG155&lt;&gt;"",'[5]INVESTIGADOR_Horas dia'!$AG155&lt;&gt;0),'[5]INVESTIGADOR_Horas dia'!$AG155,""),IF($A157="TOTAL",SUM(INDIRECT("T4:T"&amp;ROW()-1)),""))</f>
        <v/>
      </c>
      <c r="U157" s="3" t="str">
        <f ca="1">IF(AND($A157&lt;&gt;"",$A157&lt;&gt;"TOTAL"),IF(AND('[5]INVESTIGADOR_Horas dia'!$AI155&lt;&gt;"",'[5]INVESTIGADOR_Horas dia'!$AI155&lt;&gt;0),'[5]INVESTIGADOR_Horas dia'!$AI155,""),IF($A157="TOTAL",SUM(INDIRECT("U4:U"&amp;ROW()-1)),""))</f>
        <v/>
      </c>
      <c r="V157" s="3" t="str">
        <f t="shared" ca="1" si="44"/>
        <v/>
      </c>
      <c r="W157" s="3" t="str">
        <f ca="1">IF(AND($A157&lt;&gt;"",$A157&lt;&gt;"TOTAL"),IF(AND('[5]INVESTIGADOR_Horas dia'!$AL155&lt;&gt;"",'[5]INVESTIGADOR_Horas dia'!$AL155&lt;&gt;0),'[5]INVESTIGADOR_Horas dia'!$AL155,""),IF($A157="TOTAL",SUM(INDIRECT("W4:W"&amp;ROW()-1)),""))</f>
        <v/>
      </c>
      <c r="X157" s="3" t="str">
        <f ca="1">IF(AND($A157&lt;&gt;"",$A157&lt;&gt;"TOTAL"),IF(AND('[5]INVESTIGADOR_Horas dia'!$AN155&lt;&gt;"",'[5]INVESTIGADOR_Horas dia'!$AN155&lt;&gt;0),'[5]INVESTIGADOR_Horas dia'!$AN155,""),IF($A157="TOTAL",SUM(INDIRECT("X4:X"&amp;ROW()-1)),""))</f>
        <v/>
      </c>
      <c r="Y157" s="3" t="str">
        <f t="shared" ca="1" si="45"/>
        <v/>
      </c>
      <c r="Z157" s="3" t="str">
        <f ca="1">IF(AND($A157&lt;&gt;"",$A157&lt;&gt;"TOTAL"),IF(AND('[5]INVESTIGADOR_Horas dia'!$AQ155&lt;&gt;"",'[5]INVESTIGADOR_Horas dia'!$AQ155&lt;&gt;0),'[5]INVESTIGADOR_Horas dia'!$AQ155,""),IF($A157="TOTAL",SUM(INDIRECT("Z4:Z"&amp;ROW()-1)),""))</f>
        <v/>
      </c>
      <c r="AA157" s="3" t="str">
        <f ca="1">IF(AND($A157&lt;&gt;"",$A157&lt;&gt;"TOTAL"),IF(AND('[5]INVESTIGADOR_Horas dia'!$AS155&lt;&gt;"",'[5]INVESTIGADOR_Horas dia'!$AS155&lt;&gt;0),'[5]INVESTIGADOR_Horas dia'!$AS155,""),IF($A157="TOTAL",SUM(INDIRECT("AA4:AA"&amp;ROW()-1)),""))</f>
        <v/>
      </c>
      <c r="AB157" s="3" t="str">
        <f t="shared" ca="1" si="46"/>
        <v/>
      </c>
      <c r="AC157" s="3" t="str">
        <f ca="1">IF(AND($A157&lt;&gt;"",$A157&lt;&gt;"TOTAL"),IF(AND('[5]INVESTIGADOR_Horas dia'!$AV155&lt;&gt;"",'[5]INVESTIGADOR_Horas dia'!$AV155&lt;&gt;0),'[5]INVESTIGADOR_Horas dia'!$AV155,""),IF($A157="TOTAL",SUM(INDIRECT("AC4:AC"&amp;ROW()-1)),""))</f>
        <v/>
      </c>
      <c r="AD157" s="3" t="str">
        <f ca="1">IF(AND($A157&lt;&gt;"",$A157&lt;&gt;"TOTAL"),IF(AND('[5]INVESTIGADOR_Horas dia'!$AX155&lt;&gt;"",'[5]INVESTIGADOR_Horas dia'!$AX155&lt;&gt;0),'[5]INVESTIGADOR_Horas dia'!$AX155,""),IF($A157="TOTAL",SUM(INDIRECT("AD4:AD"&amp;ROW()-1)),""))</f>
        <v/>
      </c>
      <c r="AE157" s="3" t="str">
        <f t="shared" ca="1" si="47"/>
        <v/>
      </c>
      <c r="AF157" s="3" t="str">
        <f ca="1">IF(AND($A157&lt;&gt;"",$A157&lt;&gt;"TOTAL"),IF(AND('[5]INVESTIGADOR_Horas dia'!$BA155&lt;&gt;"",'[5]INVESTIGADOR_Horas dia'!$BA155&lt;&gt;0),'[5]INVESTIGADOR_Horas dia'!$BA155,""),IF($A157="TOTAL",SUM(INDIRECT("AF4:AF"&amp;ROW()-1)),""))</f>
        <v/>
      </c>
      <c r="AG157" s="3" t="str">
        <f ca="1">IF(AND($A157&lt;&gt;"",$A157&lt;&gt;"TOTAL"),IF(AND('[5]INVESTIGADOR_Horas dia'!$BC155&lt;&gt;"",'[5]INVESTIGADOR_Horas dia'!$BC155&lt;&gt;0),'[5]INVESTIGADOR_Horas dia'!$BC155,""),IF($A157="TOTAL",SUM(INDIRECT("AG4:AG"&amp;ROW()-1)),""))</f>
        <v/>
      </c>
      <c r="AH157" s="3" t="str">
        <f t="shared" ca="1" si="48"/>
        <v/>
      </c>
      <c r="AI157" s="3" t="str">
        <f ca="1">IF(AND($A157&lt;&gt;"",$A157&lt;&gt;"TOTAL"),IF(AND('[5]INVESTIGADOR_Horas dia'!$BF155&lt;&gt;"",'[5]INVESTIGADOR_Horas dia'!$BF155&lt;&gt;0),'[5]INVESTIGADOR_Horas dia'!$BF155,""),IF($A157="TOTAL",SUM(INDIRECT("AI4:AI"&amp;ROW()-1)),""))</f>
        <v/>
      </c>
      <c r="AJ157" s="3" t="str">
        <f ca="1">IF(AND($A157&lt;&gt;"",$A157&lt;&gt;"TOTAL"),IF(AND('[5]INVESTIGADOR_Horas dia'!$BH155&lt;&gt;"",'[5]INVESTIGADOR_Horas dia'!$BH155&lt;&gt;0),'[5]INVESTIGADOR_Horas dia'!$BH155,""),IF($A157="TOTAL",SUM(INDIRECT("AJ4:AJ"&amp;ROW()-1)),""))</f>
        <v/>
      </c>
      <c r="AK157" s="3" t="str">
        <f t="shared" ca="1" si="49"/>
        <v/>
      </c>
      <c r="AL157" s="3" t="str">
        <f ca="1">IF(AND($A157&lt;&gt;"",$A157&lt;&gt;"TOTAL"),IF(AND('[5]INVESTIGADOR_Horas dia'!$BK155&lt;&gt;"",'[5]INVESTIGADOR_Horas dia'!$BK155&lt;&gt;0),'[5]INVESTIGADOR_Horas dia'!$BK155,""),IF($A157="TOTAL",SUM(INDIRECT("AL4:AL"&amp;ROW()-1)),""))</f>
        <v/>
      </c>
      <c r="AM157" s="3" t="str">
        <f ca="1">IF(AND($A157&lt;&gt;"",$A157&lt;&gt;"TOTAL"),IF(AND('[5]INVESTIGADOR_Horas dia'!$BM155&lt;&gt;"",'[5]INVESTIGADOR_Horas dia'!$BM155&lt;&gt;0),'[5]INVESTIGADOR_Horas dia'!$BM155,""),IF($A157="TOTAL",SUM(INDIRECT("AM4:AM"&amp;ROW()-1)),""))</f>
        <v/>
      </c>
      <c r="AN157" s="3" t="str">
        <f t="shared" ca="1" si="50"/>
        <v/>
      </c>
      <c r="AO157" s="3" t="str">
        <f ca="1">IF(AND($A157&lt;&gt;"",$A157&lt;&gt;"TOTAL"),IF(AND('[5]INVESTIGADOR_Horas dia'!$BP155&lt;&gt;"",'[5]INVESTIGADOR_Horas dia'!$BP155&lt;&gt;0),'[5]INVESTIGADOR_Horas dia'!$BP155,""),IF($A157="TOTAL",SUM(INDIRECT("AO4:AO"&amp;ROW()-1)),""))</f>
        <v/>
      </c>
      <c r="AP157" s="3" t="str">
        <f ca="1">IF(AND($A157&lt;&gt;"",$A157&lt;&gt;"TOTAL"),IF(AND('[5]INVESTIGADOR_Horas dia'!$BR155&lt;&gt;"",'[5]INVESTIGADOR_Horas dia'!$BR155&lt;&gt;0),'[5]INVESTIGADOR_Horas dia'!$BR155,""),IF($A157="TOTAL",SUM(INDIRECT("AP4:AP"&amp;ROW()-1)),""))</f>
        <v/>
      </c>
      <c r="AQ157" s="3" t="str">
        <f t="shared" ca="1" si="51"/>
        <v/>
      </c>
      <c r="AR157" s="3" t="str">
        <f ca="1">IF(AND($A157&lt;&gt;"",$A157&lt;&gt;"TOTAL"),IF(AND('[5]INVESTIGADOR_Horas dia'!$BU155&lt;&gt;"",'[5]INVESTIGADOR_Horas dia'!$BU155&lt;&gt;0),'[5]INVESTIGADOR_Horas dia'!$BU155,""),IF($A157="TOTAL",SUM(INDIRECT("AR4:AR"&amp;ROW()-1)),""))</f>
        <v/>
      </c>
      <c r="AS157" s="3" t="str">
        <f ca="1">IF(AND($A157&lt;&gt;"",$A157&lt;&gt;"TOTAL"),IF(AND('[5]INVESTIGADOR_Horas dia'!$BW155&lt;&gt;"",'[5]INVESTIGADOR_Horas dia'!$BW155&lt;&gt;0),'[5]INVESTIGADOR_Horas dia'!$BW155,""),IF($A157="TOTAL",SUM(INDIRECT("AS4:AS"&amp;ROW()-1)),""))</f>
        <v/>
      </c>
      <c r="AT157" s="3" t="str">
        <f t="shared" ca="1" si="52"/>
        <v/>
      </c>
      <c r="AU157" s="3" t="str">
        <f ca="1">IF(AND($A157&lt;&gt;"",$A157&lt;&gt;"TOTAL"),IF(AND('[5]INVESTIGADOR_Horas dia'!$BZ155&lt;&gt;"",'[5]INVESTIGADOR_Horas dia'!$BZ155&lt;&gt;0),'[5]INVESTIGADOR_Horas dia'!$BZ155,""),IF($A157="TOTAL",SUM(INDIRECT("AU4:AU"&amp;ROW()-1)),""))</f>
        <v/>
      </c>
      <c r="AV157" s="3" t="str">
        <f ca="1">IF(AND($A157&lt;&gt;"",$A157&lt;&gt;"TOTAL"),IF(AND('[5]INVESTIGADOR_Horas dia'!$CB155&lt;&gt;"",'[5]INVESTIGADOR_Horas dia'!$CB155&lt;&gt;0),'[5]INVESTIGADOR_Horas dia'!$CB155,""),IF($A157="TOTAL",SUM(INDIRECT("AV4:AV"&amp;ROW()-1)),""))</f>
        <v/>
      </c>
      <c r="AW157" s="3" t="str">
        <f t="shared" ca="1" si="53"/>
        <v/>
      </c>
      <c r="AX157" s="3" t="str">
        <f ca="1">IF(AND($A157&lt;&gt;"",$A157&lt;&gt;"TOTAL"),IF(AND('[5]INVESTIGADOR_Horas dia'!$CE155&lt;&gt;"",'[5]INVESTIGADOR_Horas dia'!$CE155&lt;&gt;0),'[5]INVESTIGADOR_Horas dia'!$CE155,""),IF($A157="TOTAL",SUM(INDIRECT("AX4:AX"&amp;ROW()-1)),""))</f>
        <v/>
      </c>
      <c r="AY157" s="3" t="str">
        <f ca="1">IF(AND($A157&lt;&gt;"",$A157&lt;&gt;"TOTAL"),IF(AND('[5]INVESTIGADOR_Horas dia'!$CG155&lt;&gt;"",'[5]INVESTIGADOR_Horas dia'!$CG155&lt;&gt;0),'[5]INVESTIGADOR_Horas dia'!$CG155,""),IF($A157="TOTAL",SUM(INDIRECT("AY4:AY"&amp;ROW()-1)),""))</f>
        <v/>
      </c>
      <c r="AZ157" s="3" t="str">
        <f t="shared" ca="1" si="54"/>
        <v/>
      </c>
      <c r="BA157" s="3" t="str">
        <f ca="1">IF(AND($A157&lt;&gt;"",$A157&lt;&gt;"TOTAL"),IF(AND('[5]INVESTIGADOR_Horas dia'!$CJ155&lt;&gt;"",'[5]INVESTIGADOR_Horas dia'!$CJ155&lt;&gt;0),'[5]INVESTIGADOR_Horas dia'!$CJ155,""),IF($A157="TOTAL",SUM(INDIRECT("BA4:BA"&amp;ROW()-1)),""))</f>
        <v/>
      </c>
      <c r="BB157" s="3" t="str">
        <f ca="1">IF(AND($A157&lt;&gt;"",$A157&lt;&gt;"TOTAL"),IF(AND('[5]INVESTIGADOR_Horas dia'!$CL155&lt;&gt;"",'[5]INVESTIGADOR_Horas dia'!$CL155&lt;&gt;0),'[5]INVESTIGADOR_Horas dia'!$CL155,""),IF($A157="TOTAL",SUM(INDIRECT("BB4:BB"&amp;ROW()-1)),""))</f>
        <v/>
      </c>
      <c r="BC157" s="3" t="str">
        <f t="shared" ca="1" si="55"/>
        <v/>
      </c>
      <c r="BD157" s="3" t="str">
        <f ca="1">IF(AND($A157&lt;&gt;"",$A157&lt;&gt;"TOTAL"),IF(AND('[5]INVESTIGADOR_Horas dia'!$CO155&lt;&gt;"",'[5]INVESTIGADOR_Horas dia'!$CO155&lt;&gt;0),'[5]INVESTIGADOR_Horas dia'!$CO155,""),IF($A157="TOTAL",SUM(INDIRECT("BD4:BD"&amp;ROW()-1)),""))</f>
        <v/>
      </c>
      <c r="BE157" s="3" t="str">
        <f ca="1">IF(AND($A157&lt;&gt;"",$A157&lt;&gt;"TOTAL"),IF(AND('[5]INVESTIGADOR_Horas dia'!$CQ155&lt;&gt;"",'[5]INVESTIGADOR_Horas dia'!$CQ155&lt;&gt;0),'[5]INVESTIGADOR_Horas dia'!$CQ155,""),IF($A157="TOTAL",SUM(INDIRECT("BE4:BE"&amp;ROW()-1)),""))</f>
        <v/>
      </c>
      <c r="BF157" s="3" t="str">
        <f t="shared" ca="1" si="56"/>
        <v/>
      </c>
    </row>
    <row r="158" spans="1:58" x14ac:dyDescent="0.2">
      <c r="A158" s="25" t="str">
        <f>IF('[5]INVESTIGADOR_Horas dia'!$B156&lt;&gt;"",'[5]INVESTIGADOR_Horas dia'!$B156,IF(AND('[5]INVESTIGADOR_Horas dia'!$B156="",'[5]INVESTIGADOR_Horas dia'!$B157="",'[5]INVESTIGADOR_Horas dia'!$B155=""),"","TOTAL"))</f>
        <v/>
      </c>
      <c r="B158" s="3" t="str">
        <f ca="1">IF(AND($A158&lt;&gt;"",$A158&lt;&gt;"TOTAL"),IF(AND('[5]INVESTIGADOR_Horas dia'!$C156&lt;&gt;"",'[5]INVESTIGADOR_Horas dia'!$C156&lt;&gt;0),'[5]INVESTIGADOR_Horas dia'!$C156,""),IF($A158="TOTAL",SUM(INDIRECT("B4:B"&amp;ROW()-1)),""))</f>
        <v/>
      </c>
      <c r="C158" s="3" t="str">
        <f ca="1">IF(AND($A158&lt;&gt;"",$A158&lt;&gt;"TOTAL"),IF(AND('[5]INVESTIGADOR_Horas dia'!$E156&lt;&gt;"",'[5]INVESTIGADOR_Horas dia'!$E156&lt;&gt;0),'[5]INVESTIGADOR_Horas dia'!$E156,""),IF($A158="TOTAL",SUM(INDIRECT("C4:C"&amp;ROW()-1)),""))</f>
        <v/>
      </c>
      <c r="D158" s="3" t="str">
        <f t="shared" ca="1" si="38"/>
        <v/>
      </c>
      <c r="E158" s="3" t="str">
        <f ca="1">IF(AND($A158&lt;&gt;"",$A158&lt;&gt;"TOTAL"),IF(AND('[5]INVESTIGADOR_Horas dia'!$H156&lt;&gt;"",'[5]INVESTIGADOR_Horas dia'!$H156&lt;&gt;0),'[5]INVESTIGADOR_Horas dia'!$H156,""),IF($A158="TOTAL",SUM(INDIRECT("E4:E"&amp;ROW()-1)),""))</f>
        <v/>
      </c>
      <c r="F158" s="3" t="str">
        <f ca="1">IF(AND($A158&lt;&gt;"",$A158&lt;&gt;"TOTAL"),IF(AND('[5]INVESTIGADOR_Horas dia'!$J156&lt;&gt;"",'[5]INVESTIGADOR_Horas dia'!$J156&lt;&gt;0),'[5]INVESTIGADOR_Horas dia'!$J156,""),IF($A158="TOTAL",SUM(INDIRECT("F4:F"&amp;ROW()-1)),""))</f>
        <v/>
      </c>
      <c r="G158" s="3" t="str">
        <f t="shared" ca="1" si="39"/>
        <v/>
      </c>
      <c r="H158" s="3" t="str">
        <f ca="1">IF(AND($A158&lt;&gt;"",$A158&lt;&gt;"TOTAL"),IF(AND('[5]INVESTIGADOR_Horas dia'!$M156&lt;&gt;"",'[5]INVESTIGADOR_Horas dia'!$M156&lt;&gt;0),'[5]INVESTIGADOR_Horas dia'!$M156,""),IF($A158="TOTAL",SUM(INDIRECT("H4:H"&amp;ROW()-1)),""))</f>
        <v/>
      </c>
      <c r="I158" s="3" t="str">
        <f ca="1">IF(AND($A158&lt;&gt;"",$A158&lt;&gt;"TOTAL"),IF(AND('[5]INVESTIGADOR_Horas dia'!$O156&lt;&gt;"",'[5]INVESTIGADOR_Horas dia'!$O156&lt;&gt;0),'[5]INVESTIGADOR_Horas dia'!$O156,""),IF($A158="TOTAL",SUM(INDIRECT("I4:I"&amp;ROW()-1)),""))</f>
        <v/>
      </c>
      <c r="J158" s="3" t="str">
        <f t="shared" ca="1" si="40"/>
        <v/>
      </c>
      <c r="K158" s="3" t="str">
        <f ca="1">IF(AND($A158&lt;&gt;"",$A158&lt;&gt;"TOTAL"),IF(AND('[5]INVESTIGADOR_Horas dia'!$R156&lt;&gt;"",'[5]INVESTIGADOR_Horas dia'!$R156&lt;&gt;0),'[5]INVESTIGADOR_Horas dia'!$R156,""),IF($A158="TOTAL",SUM(INDIRECT("K4:K"&amp;ROW()-1)),""))</f>
        <v/>
      </c>
      <c r="L158" s="3" t="str">
        <f ca="1">IF(AND($A158&lt;&gt;"",$A158&lt;&gt;"TOTAL"),IF(AND('[5]INVESTIGADOR_Horas dia'!$T156&lt;&gt;"",'[5]INVESTIGADOR_Horas dia'!$T156&lt;&gt;0),'[5]INVESTIGADOR_Horas dia'!$T156,""),IF($A158="TOTAL",SUM(INDIRECT("L4:L"&amp;ROW()-1)),""))</f>
        <v/>
      </c>
      <c r="M158" s="3" t="str">
        <f t="shared" ca="1" si="41"/>
        <v/>
      </c>
      <c r="N158" s="3" t="str">
        <f ca="1">IF(AND($A158&lt;&gt;"",$A158&lt;&gt;"TOTAL"),IF(AND('[5]INVESTIGADOR_Horas dia'!$W156&lt;&gt;"",'[5]INVESTIGADOR_Horas dia'!$W156&lt;&gt;0),'[5]INVESTIGADOR_Horas dia'!$W156,""),IF($A158="TOTAL",SUM(INDIRECT("N4:N"&amp;ROW()-1)),""))</f>
        <v/>
      </c>
      <c r="O158" s="3" t="str">
        <f ca="1">IF(AND($A158&lt;&gt;"",$A158&lt;&gt;"TOTAL"),IF(AND('[5]INVESTIGADOR_Horas dia'!$Y156&lt;&gt;"",'[5]INVESTIGADOR_Horas dia'!$Y156&lt;&gt;0),'[5]INVESTIGADOR_Horas dia'!$Y156,""),IF($A158="TOTAL",SUM(INDIRECT("O4:O"&amp;ROW()-1)),""))</f>
        <v/>
      </c>
      <c r="P158" s="3" t="str">
        <f t="shared" ca="1" si="42"/>
        <v/>
      </c>
      <c r="Q158" s="3" t="str">
        <f ca="1">IF(AND($A158&lt;&gt;"",$A158&lt;&gt;"TOTAL"),IF(AND('[5]INVESTIGADOR_Horas dia'!$AB156&lt;&gt;"",'[5]INVESTIGADOR_Horas dia'!$AB156&lt;&gt;0),'[5]INVESTIGADOR_Horas dia'!$AB156,""),IF($A158="TOTAL",SUM(INDIRECT("Q4:Q"&amp;ROW()-1)),""))</f>
        <v/>
      </c>
      <c r="R158" s="3" t="str">
        <f ca="1">IF(AND($A158&lt;&gt;"",$A158&lt;&gt;"TOTAL"),IF(AND('[5]INVESTIGADOR_Horas dia'!$AD156&lt;&gt;"",'[5]INVESTIGADOR_Horas dia'!$AD156&lt;&gt;0),'[5]INVESTIGADOR_Horas dia'!$AD156,""),IF($A158="TOTAL",SUM(INDIRECT("R4:R"&amp;ROW()-1)),""))</f>
        <v/>
      </c>
      <c r="S158" s="3" t="str">
        <f t="shared" ca="1" si="43"/>
        <v/>
      </c>
      <c r="T158" s="3" t="str">
        <f ca="1">IF(AND($A158&lt;&gt;"",$A158&lt;&gt;"TOTAL"),IF(AND('[5]INVESTIGADOR_Horas dia'!$AG156&lt;&gt;"",'[5]INVESTIGADOR_Horas dia'!$AG156&lt;&gt;0),'[5]INVESTIGADOR_Horas dia'!$AG156,""),IF($A158="TOTAL",SUM(INDIRECT("T4:T"&amp;ROW()-1)),""))</f>
        <v/>
      </c>
      <c r="U158" s="3" t="str">
        <f ca="1">IF(AND($A158&lt;&gt;"",$A158&lt;&gt;"TOTAL"),IF(AND('[5]INVESTIGADOR_Horas dia'!$AI156&lt;&gt;"",'[5]INVESTIGADOR_Horas dia'!$AI156&lt;&gt;0),'[5]INVESTIGADOR_Horas dia'!$AI156,""),IF($A158="TOTAL",SUM(INDIRECT("U4:U"&amp;ROW()-1)),""))</f>
        <v/>
      </c>
      <c r="V158" s="3" t="str">
        <f t="shared" ca="1" si="44"/>
        <v/>
      </c>
      <c r="W158" s="3" t="str">
        <f ca="1">IF(AND($A158&lt;&gt;"",$A158&lt;&gt;"TOTAL"),IF(AND('[5]INVESTIGADOR_Horas dia'!$AL156&lt;&gt;"",'[5]INVESTIGADOR_Horas dia'!$AL156&lt;&gt;0),'[5]INVESTIGADOR_Horas dia'!$AL156,""),IF($A158="TOTAL",SUM(INDIRECT("W4:W"&amp;ROW()-1)),""))</f>
        <v/>
      </c>
      <c r="X158" s="3" t="str">
        <f ca="1">IF(AND($A158&lt;&gt;"",$A158&lt;&gt;"TOTAL"),IF(AND('[5]INVESTIGADOR_Horas dia'!$AN156&lt;&gt;"",'[5]INVESTIGADOR_Horas dia'!$AN156&lt;&gt;0),'[5]INVESTIGADOR_Horas dia'!$AN156,""),IF($A158="TOTAL",SUM(INDIRECT("X4:X"&amp;ROW()-1)),""))</f>
        <v/>
      </c>
      <c r="Y158" s="3" t="str">
        <f t="shared" ca="1" si="45"/>
        <v/>
      </c>
      <c r="Z158" s="3" t="str">
        <f ca="1">IF(AND($A158&lt;&gt;"",$A158&lt;&gt;"TOTAL"),IF(AND('[5]INVESTIGADOR_Horas dia'!$AQ156&lt;&gt;"",'[5]INVESTIGADOR_Horas dia'!$AQ156&lt;&gt;0),'[5]INVESTIGADOR_Horas dia'!$AQ156,""),IF($A158="TOTAL",SUM(INDIRECT("Z4:Z"&amp;ROW()-1)),""))</f>
        <v/>
      </c>
      <c r="AA158" s="3" t="str">
        <f ca="1">IF(AND($A158&lt;&gt;"",$A158&lt;&gt;"TOTAL"),IF(AND('[5]INVESTIGADOR_Horas dia'!$AS156&lt;&gt;"",'[5]INVESTIGADOR_Horas dia'!$AS156&lt;&gt;0),'[5]INVESTIGADOR_Horas dia'!$AS156,""),IF($A158="TOTAL",SUM(INDIRECT("AA4:AA"&amp;ROW()-1)),""))</f>
        <v/>
      </c>
      <c r="AB158" s="3" t="str">
        <f t="shared" ca="1" si="46"/>
        <v/>
      </c>
      <c r="AC158" s="3" t="str">
        <f ca="1">IF(AND($A158&lt;&gt;"",$A158&lt;&gt;"TOTAL"),IF(AND('[5]INVESTIGADOR_Horas dia'!$AV156&lt;&gt;"",'[5]INVESTIGADOR_Horas dia'!$AV156&lt;&gt;0),'[5]INVESTIGADOR_Horas dia'!$AV156,""),IF($A158="TOTAL",SUM(INDIRECT("AC4:AC"&amp;ROW()-1)),""))</f>
        <v/>
      </c>
      <c r="AD158" s="3" t="str">
        <f ca="1">IF(AND($A158&lt;&gt;"",$A158&lt;&gt;"TOTAL"),IF(AND('[5]INVESTIGADOR_Horas dia'!$AX156&lt;&gt;"",'[5]INVESTIGADOR_Horas dia'!$AX156&lt;&gt;0),'[5]INVESTIGADOR_Horas dia'!$AX156,""),IF($A158="TOTAL",SUM(INDIRECT("AD4:AD"&amp;ROW()-1)),""))</f>
        <v/>
      </c>
      <c r="AE158" s="3" t="str">
        <f t="shared" ca="1" si="47"/>
        <v/>
      </c>
      <c r="AF158" s="3" t="str">
        <f ca="1">IF(AND($A158&lt;&gt;"",$A158&lt;&gt;"TOTAL"),IF(AND('[5]INVESTIGADOR_Horas dia'!$BA156&lt;&gt;"",'[5]INVESTIGADOR_Horas dia'!$BA156&lt;&gt;0),'[5]INVESTIGADOR_Horas dia'!$BA156,""),IF($A158="TOTAL",SUM(INDIRECT("AF4:AF"&amp;ROW()-1)),""))</f>
        <v/>
      </c>
      <c r="AG158" s="3" t="str">
        <f ca="1">IF(AND($A158&lt;&gt;"",$A158&lt;&gt;"TOTAL"),IF(AND('[5]INVESTIGADOR_Horas dia'!$BC156&lt;&gt;"",'[5]INVESTIGADOR_Horas dia'!$BC156&lt;&gt;0),'[5]INVESTIGADOR_Horas dia'!$BC156,""),IF($A158="TOTAL",SUM(INDIRECT("AG4:AG"&amp;ROW()-1)),""))</f>
        <v/>
      </c>
      <c r="AH158" s="3" t="str">
        <f t="shared" ca="1" si="48"/>
        <v/>
      </c>
      <c r="AI158" s="3" t="str">
        <f ca="1">IF(AND($A158&lt;&gt;"",$A158&lt;&gt;"TOTAL"),IF(AND('[5]INVESTIGADOR_Horas dia'!$BF156&lt;&gt;"",'[5]INVESTIGADOR_Horas dia'!$BF156&lt;&gt;0),'[5]INVESTIGADOR_Horas dia'!$BF156,""),IF($A158="TOTAL",SUM(INDIRECT("AI4:AI"&amp;ROW()-1)),""))</f>
        <v/>
      </c>
      <c r="AJ158" s="3" t="str">
        <f ca="1">IF(AND($A158&lt;&gt;"",$A158&lt;&gt;"TOTAL"),IF(AND('[5]INVESTIGADOR_Horas dia'!$BH156&lt;&gt;"",'[5]INVESTIGADOR_Horas dia'!$BH156&lt;&gt;0),'[5]INVESTIGADOR_Horas dia'!$BH156,""),IF($A158="TOTAL",SUM(INDIRECT("AJ4:AJ"&amp;ROW()-1)),""))</f>
        <v/>
      </c>
      <c r="AK158" s="3" t="str">
        <f t="shared" ca="1" si="49"/>
        <v/>
      </c>
      <c r="AL158" s="3" t="str">
        <f ca="1">IF(AND($A158&lt;&gt;"",$A158&lt;&gt;"TOTAL"),IF(AND('[5]INVESTIGADOR_Horas dia'!$BK156&lt;&gt;"",'[5]INVESTIGADOR_Horas dia'!$BK156&lt;&gt;0),'[5]INVESTIGADOR_Horas dia'!$BK156,""),IF($A158="TOTAL",SUM(INDIRECT("AL4:AL"&amp;ROW()-1)),""))</f>
        <v/>
      </c>
      <c r="AM158" s="3" t="str">
        <f ca="1">IF(AND($A158&lt;&gt;"",$A158&lt;&gt;"TOTAL"),IF(AND('[5]INVESTIGADOR_Horas dia'!$BM156&lt;&gt;"",'[5]INVESTIGADOR_Horas dia'!$BM156&lt;&gt;0),'[5]INVESTIGADOR_Horas dia'!$BM156,""),IF($A158="TOTAL",SUM(INDIRECT("AM4:AM"&amp;ROW()-1)),""))</f>
        <v/>
      </c>
      <c r="AN158" s="3" t="str">
        <f t="shared" ca="1" si="50"/>
        <v/>
      </c>
      <c r="AO158" s="3" t="str">
        <f ca="1">IF(AND($A158&lt;&gt;"",$A158&lt;&gt;"TOTAL"),IF(AND('[5]INVESTIGADOR_Horas dia'!$BP156&lt;&gt;"",'[5]INVESTIGADOR_Horas dia'!$BP156&lt;&gt;0),'[5]INVESTIGADOR_Horas dia'!$BP156,""),IF($A158="TOTAL",SUM(INDIRECT("AO4:AO"&amp;ROW()-1)),""))</f>
        <v/>
      </c>
      <c r="AP158" s="3" t="str">
        <f ca="1">IF(AND($A158&lt;&gt;"",$A158&lt;&gt;"TOTAL"),IF(AND('[5]INVESTIGADOR_Horas dia'!$BR156&lt;&gt;"",'[5]INVESTIGADOR_Horas dia'!$BR156&lt;&gt;0),'[5]INVESTIGADOR_Horas dia'!$BR156,""),IF($A158="TOTAL",SUM(INDIRECT("AP4:AP"&amp;ROW()-1)),""))</f>
        <v/>
      </c>
      <c r="AQ158" s="3" t="str">
        <f t="shared" ca="1" si="51"/>
        <v/>
      </c>
      <c r="AR158" s="3" t="str">
        <f ca="1">IF(AND($A158&lt;&gt;"",$A158&lt;&gt;"TOTAL"),IF(AND('[5]INVESTIGADOR_Horas dia'!$BU156&lt;&gt;"",'[5]INVESTIGADOR_Horas dia'!$BU156&lt;&gt;0),'[5]INVESTIGADOR_Horas dia'!$BU156,""),IF($A158="TOTAL",SUM(INDIRECT("AR4:AR"&amp;ROW()-1)),""))</f>
        <v/>
      </c>
      <c r="AS158" s="3" t="str">
        <f ca="1">IF(AND($A158&lt;&gt;"",$A158&lt;&gt;"TOTAL"),IF(AND('[5]INVESTIGADOR_Horas dia'!$BW156&lt;&gt;"",'[5]INVESTIGADOR_Horas dia'!$BW156&lt;&gt;0),'[5]INVESTIGADOR_Horas dia'!$BW156,""),IF($A158="TOTAL",SUM(INDIRECT("AS4:AS"&amp;ROW()-1)),""))</f>
        <v/>
      </c>
      <c r="AT158" s="3" t="str">
        <f t="shared" ca="1" si="52"/>
        <v/>
      </c>
      <c r="AU158" s="3" t="str">
        <f ca="1">IF(AND($A158&lt;&gt;"",$A158&lt;&gt;"TOTAL"),IF(AND('[5]INVESTIGADOR_Horas dia'!$BZ156&lt;&gt;"",'[5]INVESTIGADOR_Horas dia'!$BZ156&lt;&gt;0),'[5]INVESTIGADOR_Horas dia'!$BZ156,""),IF($A158="TOTAL",SUM(INDIRECT("AU4:AU"&amp;ROW()-1)),""))</f>
        <v/>
      </c>
      <c r="AV158" s="3" t="str">
        <f ca="1">IF(AND($A158&lt;&gt;"",$A158&lt;&gt;"TOTAL"),IF(AND('[5]INVESTIGADOR_Horas dia'!$CB156&lt;&gt;"",'[5]INVESTIGADOR_Horas dia'!$CB156&lt;&gt;0),'[5]INVESTIGADOR_Horas dia'!$CB156,""),IF($A158="TOTAL",SUM(INDIRECT("AV4:AV"&amp;ROW()-1)),""))</f>
        <v/>
      </c>
      <c r="AW158" s="3" t="str">
        <f t="shared" ca="1" si="53"/>
        <v/>
      </c>
      <c r="AX158" s="3" t="str">
        <f ca="1">IF(AND($A158&lt;&gt;"",$A158&lt;&gt;"TOTAL"),IF(AND('[5]INVESTIGADOR_Horas dia'!$CE156&lt;&gt;"",'[5]INVESTIGADOR_Horas dia'!$CE156&lt;&gt;0),'[5]INVESTIGADOR_Horas dia'!$CE156,""),IF($A158="TOTAL",SUM(INDIRECT("AX4:AX"&amp;ROW()-1)),""))</f>
        <v/>
      </c>
      <c r="AY158" s="3" t="str">
        <f ca="1">IF(AND($A158&lt;&gt;"",$A158&lt;&gt;"TOTAL"),IF(AND('[5]INVESTIGADOR_Horas dia'!$CG156&lt;&gt;"",'[5]INVESTIGADOR_Horas dia'!$CG156&lt;&gt;0),'[5]INVESTIGADOR_Horas dia'!$CG156,""),IF($A158="TOTAL",SUM(INDIRECT("AY4:AY"&amp;ROW()-1)),""))</f>
        <v/>
      </c>
      <c r="AZ158" s="3" t="str">
        <f t="shared" ca="1" si="54"/>
        <v/>
      </c>
      <c r="BA158" s="3" t="str">
        <f ca="1">IF(AND($A158&lt;&gt;"",$A158&lt;&gt;"TOTAL"),IF(AND('[5]INVESTIGADOR_Horas dia'!$CJ156&lt;&gt;"",'[5]INVESTIGADOR_Horas dia'!$CJ156&lt;&gt;0),'[5]INVESTIGADOR_Horas dia'!$CJ156,""),IF($A158="TOTAL",SUM(INDIRECT("BA4:BA"&amp;ROW()-1)),""))</f>
        <v/>
      </c>
      <c r="BB158" s="3" t="str">
        <f ca="1">IF(AND($A158&lt;&gt;"",$A158&lt;&gt;"TOTAL"),IF(AND('[5]INVESTIGADOR_Horas dia'!$CL156&lt;&gt;"",'[5]INVESTIGADOR_Horas dia'!$CL156&lt;&gt;0),'[5]INVESTIGADOR_Horas dia'!$CL156,""),IF($A158="TOTAL",SUM(INDIRECT("BB4:BB"&amp;ROW()-1)),""))</f>
        <v/>
      </c>
      <c r="BC158" s="3" t="str">
        <f t="shared" ca="1" si="55"/>
        <v/>
      </c>
      <c r="BD158" s="3" t="str">
        <f ca="1">IF(AND($A158&lt;&gt;"",$A158&lt;&gt;"TOTAL"),IF(AND('[5]INVESTIGADOR_Horas dia'!$CO156&lt;&gt;"",'[5]INVESTIGADOR_Horas dia'!$CO156&lt;&gt;0),'[5]INVESTIGADOR_Horas dia'!$CO156,""),IF($A158="TOTAL",SUM(INDIRECT("BD4:BD"&amp;ROW()-1)),""))</f>
        <v/>
      </c>
      <c r="BE158" s="3" t="str">
        <f ca="1">IF(AND($A158&lt;&gt;"",$A158&lt;&gt;"TOTAL"),IF(AND('[5]INVESTIGADOR_Horas dia'!$CQ156&lt;&gt;"",'[5]INVESTIGADOR_Horas dia'!$CQ156&lt;&gt;0),'[5]INVESTIGADOR_Horas dia'!$CQ156,""),IF($A158="TOTAL",SUM(INDIRECT("BE4:BE"&amp;ROW()-1)),""))</f>
        <v/>
      </c>
      <c r="BF158" s="3" t="str">
        <f t="shared" ca="1" si="56"/>
        <v/>
      </c>
    </row>
    <row r="159" spans="1:58" x14ac:dyDescent="0.2">
      <c r="A159" s="25" t="str">
        <f>IF('[5]INVESTIGADOR_Horas dia'!$B157&lt;&gt;"",'[5]INVESTIGADOR_Horas dia'!$B157,IF(AND('[5]INVESTIGADOR_Horas dia'!$B157="",'[5]INVESTIGADOR_Horas dia'!$B158="",'[5]INVESTIGADOR_Horas dia'!$B156=""),"","TOTAL"))</f>
        <v/>
      </c>
      <c r="B159" s="3" t="str">
        <f ca="1">IF(AND($A159&lt;&gt;"",$A159&lt;&gt;"TOTAL"),IF(AND('[5]INVESTIGADOR_Horas dia'!$C157&lt;&gt;"",'[5]INVESTIGADOR_Horas dia'!$C157&lt;&gt;0),'[5]INVESTIGADOR_Horas dia'!$C157,""),IF($A159="TOTAL",SUM(INDIRECT("B4:B"&amp;ROW()-1)),""))</f>
        <v/>
      </c>
      <c r="C159" s="3" t="str">
        <f ca="1">IF(AND($A159&lt;&gt;"",$A159&lt;&gt;"TOTAL"),IF(AND('[5]INVESTIGADOR_Horas dia'!$E157&lt;&gt;"",'[5]INVESTIGADOR_Horas dia'!$E157&lt;&gt;0),'[5]INVESTIGADOR_Horas dia'!$E157,""),IF($A159="TOTAL",SUM(INDIRECT("C4:C"&amp;ROW()-1)),""))</f>
        <v/>
      </c>
      <c r="D159" s="3" t="str">
        <f t="shared" ca="1" si="38"/>
        <v/>
      </c>
      <c r="E159" s="3" t="str">
        <f ca="1">IF(AND($A159&lt;&gt;"",$A159&lt;&gt;"TOTAL"),IF(AND('[5]INVESTIGADOR_Horas dia'!$H157&lt;&gt;"",'[5]INVESTIGADOR_Horas dia'!$H157&lt;&gt;0),'[5]INVESTIGADOR_Horas dia'!$H157,""),IF($A159="TOTAL",SUM(INDIRECT("E4:E"&amp;ROW()-1)),""))</f>
        <v/>
      </c>
      <c r="F159" s="3" t="str">
        <f ca="1">IF(AND($A159&lt;&gt;"",$A159&lt;&gt;"TOTAL"),IF(AND('[5]INVESTIGADOR_Horas dia'!$J157&lt;&gt;"",'[5]INVESTIGADOR_Horas dia'!$J157&lt;&gt;0),'[5]INVESTIGADOR_Horas dia'!$J157,""),IF($A159="TOTAL",SUM(INDIRECT("F4:F"&amp;ROW()-1)),""))</f>
        <v/>
      </c>
      <c r="G159" s="3" t="str">
        <f t="shared" ca="1" si="39"/>
        <v/>
      </c>
      <c r="H159" s="3" t="str">
        <f ca="1">IF(AND($A159&lt;&gt;"",$A159&lt;&gt;"TOTAL"),IF(AND('[5]INVESTIGADOR_Horas dia'!$M157&lt;&gt;"",'[5]INVESTIGADOR_Horas dia'!$M157&lt;&gt;0),'[5]INVESTIGADOR_Horas dia'!$M157,""),IF($A159="TOTAL",SUM(INDIRECT("H4:H"&amp;ROW()-1)),""))</f>
        <v/>
      </c>
      <c r="I159" s="3" t="str">
        <f ca="1">IF(AND($A159&lt;&gt;"",$A159&lt;&gt;"TOTAL"),IF(AND('[5]INVESTIGADOR_Horas dia'!$O157&lt;&gt;"",'[5]INVESTIGADOR_Horas dia'!$O157&lt;&gt;0),'[5]INVESTIGADOR_Horas dia'!$O157,""),IF($A159="TOTAL",SUM(INDIRECT("I4:I"&amp;ROW()-1)),""))</f>
        <v/>
      </c>
      <c r="J159" s="3" t="str">
        <f t="shared" ca="1" si="40"/>
        <v/>
      </c>
      <c r="K159" s="3" t="str">
        <f ca="1">IF(AND($A159&lt;&gt;"",$A159&lt;&gt;"TOTAL"),IF(AND('[5]INVESTIGADOR_Horas dia'!$R157&lt;&gt;"",'[5]INVESTIGADOR_Horas dia'!$R157&lt;&gt;0),'[5]INVESTIGADOR_Horas dia'!$R157,""),IF($A159="TOTAL",SUM(INDIRECT("K4:K"&amp;ROW()-1)),""))</f>
        <v/>
      </c>
      <c r="L159" s="3" t="str">
        <f ca="1">IF(AND($A159&lt;&gt;"",$A159&lt;&gt;"TOTAL"),IF(AND('[5]INVESTIGADOR_Horas dia'!$T157&lt;&gt;"",'[5]INVESTIGADOR_Horas dia'!$T157&lt;&gt;0),'[5]INVESTIGADOR_Horas dia'!$T157,""),IF($A159="TOTAL",SUM(INDIRECT("L4:L"&amp;ROW()-1)),""))</f>
        <v/>
      </c>
      <c r="M159" s="3" t="str">
        <f t="shared" ca="1" si="41"/>
        <v/>
      </c>
      <c r="N159" s="3" t="str">
        <f ca="1">IF(AND($A159&lt;&gt;"",$A159&lt;&gt;"TOTAL"),IF(AND('[5]INVESTIGADOR_Horas dia'!$W157&lt;&gt;"",'[5]INVESTIGADOR_Horas dia'!$W157&lt;&gt;0),'[5]INVESTIGADOR_Horas dia'!$W157,""),IF($A159="TOTAL",SUM(INDIRECT("N4:N"&amp;ROW()-1)),""))</f>
        <v/>
      </c>
      <c r="O159" s="3" t="str">
        <f ca="1">IF(AND($A159&lt;&gt;"",$A159&lt;&gt;"TOTAL"),IF(AND('[5]INVESTIGADOR_Horas dia'!$Y157&lt;&gt;"",'[5]INVESTIGADOR_Horas dia'!$Y157&lt;&gt;0),'[5]INVESTIGADOR_Horas dia'!$Y157,""),IF($A159="TOTAL",SUM(INDIRECT("O4:O"&amp;ROW()-1)),""))</f>
        <v/>
      </c>
      <c r="P159" s="3" t="str">
        <f t="shared" ca="1" si="42"/>
        <v/>
      </c>
      <c r="Q159" s="3" t="str">
        <f ca="1">IF(AND($A159&lt;&gt;"",$A159&lt;&gt;"TOTAL"),IF(AND('[5]INVESTIGADOR_Horas dia'!$AB157&lt;&gt;"",'[5]INVESTIGADOR_Horas dia'!$AB157&lt;&gt;0),'[5]INVESTIGADOR_Horas dia'!$AB157,""),IF($A159="TOTAL",SUM(INDIRECT("Q4:Q"&amp;ROW()-1)),""))</f>
        <v/>
      </c>
      <c r="R159" s="3" t="str">
        <f ca="1">IF(AND($A159&lt;&gt;"",$A159&lt;&gt;"TOTAL"),IF(AND('[5]INVESTIGADOR_Horas dia'!$AD157&lt;&gt;"",'[5]INVESTIGADOR_Horas dia'!$AD157&lt;&gt;0),'[5]INVESTIGADOR_Horas dia'!$AD157,""),IF($A159="TOTAL",SUM(INDIRECT("R4:R"&amp;ROW()-1)),""))</f>
        <v/>
      </c>
      <c r="S159" s="3" t="str">
        <f t="shared" ca="1" si="43"/>
        <v/>
      </c>
      <c r="T159" s="3" t="str">
        <f ca="1">IF(AND($A159&lt;&gt;"",$A159&lt;&gt;"TOTAL"),IF(AND('[5]INVESTIGADOR_Horas dia'!$AG157&lt;&gt;"",'[5]INVESTIGADOR_Horas dia'!$AG157&lt;&gt;0),'[5]INVESTIGADOR_Horas dia'!$AG157,""),IF($A159="TOTAL",SUM(INDIRECT("T4:T"&amp;ROW()-1)),""))</f>
        <v/>
      </c>
      <c r="U159" s="3" t="str">
        <f ca="1">IF(AND($A159&lt;&gt;"",$A159&lt;&gt;"TOTAL"),IF(AND('[5]INVESTIGADOR_Horas dia'!$AI157&lt;&gt;"",'[5]INVESTIGADOR_Horas dia'!$AI157&lt;&gt;0),'[5]INVESTIGADOR_Horas dia'!$AI157,""),IF($A159="TOTAL",SUM(INDIRECT("U4:U"&amp;ROW()-1)),""))</f>
        <v/>
      </c>
      <c r="V159" s="3" t="str">
        <f t="shared" ca="1" si="44"/>
        <v/>
      </c>
      <c r="W159" s="3" t="str">
        <f ca="1">IF(AND($A159&lt;&gt;"",$A159&lt;&gt;"TOTAL"),IF(AND('[5]INVESTIGADOR_Horas dia'!$AL157&lt;&gt;"",'[5]INVESTIGADOR_Horas dia'!$AL157&lt;&gt;0),'[5]INVESTIGADOR_Horas dia'!$AL157,""),IF($A159="TOTAL",SUM(INDIRECT("W4:W"&amp;ROW()-1)),""))</f>
        <v/>
      </c>
      <c r="X159" s="3" t="str">
        <f ca="1">IF(AND($A159&lt;&gt;"",$A159&lt;&gt;"TOTAL"),IF(AND('[5]INVESTIGADOR_Horas dia'!$AN157&lt;&gt;"",'[5]INVESTIGADOR_Horas dia'!$AN157&lt;&gt;0),'[5]INVESTIGADOR_Horas dia'!$AN157,""),IF($A159="TOTAL",SUM(INDIRECT("X4:X"&amp;ROW()-1)),""))</f>
        <v/>
      </c>
      <c r="Y159" s="3" t="str">
        <f t="shared" ca="1" si="45"/>
        <v/>
      </c>
      <c r="Z159" s="3" t="str">
        <f ca="1">IF(AND($A159&lt;&gt;"",$A159&lt;&gt;"TOTAL"),IF(AND('[5]INVESTIGADOR_Horas dia'!$AQ157&lt;&gt;"",'[5]INVESTIGADOR_Horas dia'!$AQ157&lt;&gt;0),'[5]INVESTIGADOR_Horas dia'!$AQ157,""),IF($A159="TOTAL",SUM(INDIRECT("Z4:Z"&amp;ROW()-1)),""))</f>
        <v/>
      </c>
      <c r="AA159" s="3" t="str">
        <f ca="1">IF(AND($A159&lt;&gt;"",$A159&lt;&gt;"TOTAL"),IF(AND('[5]INVESTIGADOR_Horas dia'!$AS157&lt;&gt;"",'[5]INVESTIGADOR_Horas dia'!$AS157&lt;&gt;0),'[5]INVESTIGADOR_Horas dia'!$AS157,""),IF($A159="TOTAL",SUM(INDIRECT("AA4:AA"&amp;ROW()-1)),""))</f>
        <v/>
      </c>
      <c r="AB159" s="3" t="str">
        <f t="shared" ca="1" si="46"/>
        <v/>
      </c>
      <c r="AC159" s="3" t="str">
        <f ca="1">IF(AND($A159&lt;&gt;"",$A159&lt;&gt;"TOTAL"),IF(AND('[5]INVESTIGADOR_Horas dia'!$AV157&lt;&gt;"",'[5]INVESTIGADOR_Horas dia'!$AV157&lt;&gt;0),'[5]INVESTIGADOR_Horas dia'!$AV157,""),IF($A159="TOTAL",SUM(INDIRECT("AC4:AC"&amp;ROW()-1)),""))</f>
        <v/>
      </c>
      <c r="AD159" s="3" t="str">
        <f ca="1">IF(AND($A159&lt;&gt;"",$A159&lt;&gt;"TOTAL"),IF(AND('[5]INVESTIGADOR_Horas dia'!$AX157&lt;&gt;"",'[5]INVESTIGADOR_Horas dia'!$AX157&lt;&gt;0),'[5]INVESTIGADOR_Horas dia'!$AX157,""),IF($A159="TOTAL",SUM(INDIRECT("AD4:AD"&amp;ROW()-1)),""))</f>
        <v/>
      </c>
      <c r="AE159" s="3" t="str">
        <f t="shared" ca="1" si="47"/>
        <v/>
      </c>
      <c r="AF159" s="3" t="str">
        <f ca="1">IF(AND($A159&lt;&gt;"",$A159&lt;&gt;"TOTAL"),IF(AND('[5]INVESTIGADOR_Horas dia'!$BA157&lt;&gt;"",'[5]INVESTIGADOR_Horas dia'!$BA157&lt;&gt;0),'[5]INVESTIGADOR_Horas dia'!$BA157,""),IF($A159="TOTAL",SUM(INDIRECT("AF4:AF"&amp;ROW()-1)),""))</f>
        <v/>
      </c>
      <c r="AG159" s="3" t="str">
        <f ca="1">IF(AND($A159&lt;&gt;"",$A159&lt;&gt;"TOTAL"),IF(AND('[5]INVESTIGADOR_Horas dia'!$BC157&lt;&gt;"",'[5]INVESTIGADOR_Horas dia'!$BC157&lt;&gt;0),'[5]INVESTIGADOR_Horas dia'!$BC157,""),IF($A159="TOTAL",SUM(INDIRECT("AG4:AG"&amp;ROW()-1)),""))</f>
        <v/>
      </c>
      <c r="AH159" s="3" t="str">
        <f t="shared" ca="1" si="48"/>
        <v/>
      </c>
      <c r="AI159" s="3" t="str">
        <f ca="1">IF(AND($A159&lt;&gt;"",$A159&lt;&gt;"TOTAL"),IF(AND('[5]INVESTIGADOR_Horas dia'!$BF157&lt;&gt;"",'[5]INVESTIGADOR_Horas dia'!$BF157&lt;&gt;0),'[5]INVESTIGADOR_Horas dia'!$BF157,""),IF($A159="TOTAL",SUM(INDIRECT("AI4:AI"&amp;ROW()-1)),""))</f>
        <v/>
      </c>
      <c r="AJ159" s="3" t="str">
        <f ca="1">IF(AND($A159&lt;&gt;"",$A159&lt;&gt;"TOTAL"),IF(AND('[5]INVESTIGADOR_Horas dia'!$BH157&lt;&gt;"",'[5]INVESTIGADOR_Horas dia'!$BH157&lt;&gt;0),'[5]INVESTIGADOR_Horas dia'!$BH157,""),IF($A159="TOTAL",SUM(INDIRECT("AJ4:AJ"&amp;ROW()-1)),""))</f>
        <v/>
      </c>
      <c r="AK159" s="3" t="str">
        <f t="shared" ca="1" si="49"/>
        <v/>
      </c>
      <c r="AL159" s="3" t="str">
        <f ca="1">IF(AND($A159&lt;&gt;"",$A159&lt;&gt;"TOTAL"),IF(AND('[5]INVESTIGADOR_Horas dia'!$BK157&lt;&gt;"",'[5]INVESTIGADOR_Horas dia'!$BK157&lt;&gt;0),'[5]INVESTIGADOR_Horas dia'!$BK157,""),IF($A159="TOTAL",SUM(INDIRECT("AL4:AL"&amp;ROW()-1)),""))</f>
        <v/>
      </c>
      <c r="AM159" s="3" t="str">
        <f ca="1">IF(AND($A159&lt;&gt;"",$A159&lt;&gt;"TOTAL"),IF(AND('[5]INVESTIGADOR_Horas dia'!$BM157&lt;&gt;"",'[5]INVESTIGADOR_Horas dia'!$BM157&lt;&gt;0),'[5]INVESTIGADOR_Horas dia'!$BM157,""),IF($A159="TOTAL",SUM(INDIRECT("AM4:AM"&amp;ROW()-1)),""))</f>
        <v/>
      </c>
      <c r="AN159" s="3" t="str">
        <f t="shared" ca="1" si="50"/>
        <v/>
      </c>
      <c r="AO159" s="3" t="str">
        <f ca="1">IF(AND($A159&lt;&gt;"",$A159&lt;&gt;"TOTAL"),IF(AND('[5]INVESTIGADOR_Horas dia'!$BP157&lt;&gt;"",'[5]INVESTIGADOR_Horas dia'!$BP157&lt;&gt;0),'[5]INVESTIGADOR_Horas dia'!$BP157,""),IF($A159="TOTAL",SUM(INDIRECT("AO4:AO"&amp;ROW()-1)),""))</f>
        <v/>
      </c>
      <c r="AP159" s="3" t="str">
        <f ca="1">IF(AND($A159&lt;&gt;"",$A159&lt;&gt;"TOTAL"),IF(AND('[5]INVESTIGADOR_Horas dia'!$BR157&lt;&gt;"",'[5]INVESTIGADOR_Horas dia'!$BR157&lt;&gt;0),'[5]INVESTIGADOR_Horas dia'!$BR157,""),IF($A159="TOTAL",SUM(INDIRECT("AP4:AP"&amp;ROW()-1)),""))</f>
        <v/>
      </c>
      <c r="AQ159" s="3" t="str">
        <f t="shared" ca="1" si="51"/>
        <v/>
      </c>
      <c r="AR159" s="3" t="str">
        <f ca="1">IF(AND($A159&lt;&gt;"",$A159&lt;&gt;"TOTAL"),IF(AND('[5]INVESTIGADOR_Horas dia'!$BU157&lt;&gt;"",'[5]INVESTIGADOR_Horas dia'!$BU157&lt;&gt;0),'[5]INVESTIGADOR_Horas dia'!$BU157,""),IF($A159="TOTAL",SUM(INDIRECT("AR4:AR"&amp;ROW()-1)),""))</f>
        <v/>
      </c>
      <c r="AS159" s="3" t="str">
        <f ca="1">IF(AND($A159&lt;&gt;"",$A159&lt;&gt;"TOTAL"),IF(AND('[5]INVESTIGADOR_Horas dia'!$BW157&lt;&gt;"",'[5]INVESTIGADOR_Horas dia'!$BW157&lt;&gt;0),'[5]INVESTIGADOR_Horas dia'!$BW157,""),IF($A159="TOTAL",SUM(INDIRECT("AS4:AS"&amp;ROW()-1)),""))</f>
        <v/>
      </c>
      <c r="AT159" s="3" t="str">
        <f t="shared" ca="1" si="52"/>
        <v/>
      </c>
      <c r="AU159" s="3" t="str">
        <f ca="1">IF(AND($A159&lt;&gt;"",$A159&lt;&gt;"TOTAL"),IF(AND('[5]INVESTIGADOR_Horas dia'!$BZ157&lt;&gt;"",'[5]INVESTIGADOR_Horas dia'!$BZ157&lt;&gt;0),'[5]INVESTIGADOR_Horas dia'!$BZ157,""),IF($A159="TOTAL",SUM(INDIRECT("AU4:AU"&amp;ROW()-1)),""))</f>
        <v/>
      </c>
      <c r="AV159" s="3" t="str">
        <f ca="1">IF(AND($A159&lt;&gt;"",$A159&lt;&gt;"TOTAL"),IF(AND('[5]INVESTIGADOR_Horas dia'!$CB157&lt;&gt;"",'[5]INVESTIGADOR_Horas dia'!$CB157&lt;&gt;0),'[5]INVESTIGADOR_Horas dia'!$CB157,""),IF($A159="TOTAL",SUM(INDIRECT("AV4:AV"&amp;ROW()-1)),""))</f>
        <v/>
      </c>
      <c r="AW159" s="3" t="str">
        <f t="shared" ca="1" si="53"/>
        <v/>
      </c>
      <c r="AX159" s="3" t="str">
        <f ca="1">IF(AND($A159&lt;&gt;"",$A159&lt;&gt;"TOTAL"),IF(AND('[5]INVESTIGADOR_Horas dia'!$CE157&lt;&gt;"",'[5]INVESTIGADOR_Horas dia'!$CE157&lt;&gt;0),'[5]INVESTIGADOR_Horas dia'!$CE157,""),IF($A159="TOTAL",SUM(INDIRECT("AX4:AX"&amp;ROW()-1)),""))</f>
        <v/>
      </c>
      <c r="AY159" s="3" t="str">
        <f ca="1">IF(AND($A159&lt;&gt;"",$A159&lt;&gt;"TOTAL"),IF(AND('[5]INVESTIGADOR_Horas dia'!$CG157&lt;&gt;"",'[5]INVESTIGADOR_Horas dia'!$CG157&lt;&gt;0),'[5]INVESTIGADOR_Horas dia'!$CG157,""),IF($A159="TOTAL",SUM(INDIRECT("AY4:AY"&amp;ROW()-1)),""))</f>
        <v/>
      </c>
      <c r="AZ159" s="3" t="str">
        <f t="shared" ca="1" si="54"/>
        <v/>
      </c>
      <c r="BA159" s="3" t="str">
        <f ca="1">IF(AND($A159&lt;&gt;"",$A159&lt;&gt;"TOTAL"),IF(AND('[5]INVESTIGADOR_Horas dia'!$CJ157&lt;&gt;"",'[5]INVESTIGADOR_Horas dia'!$CJ157&lt;&gt;0),'[5]INVESTIGADOR_Horas dia'!$CJ157,""),IF($A159="TOTAL",SUM(INDIRECT("BA4:BA"&amp;ROW()-1)),""))</f>
        <v/>
      </c>
      <c r="BB159" s="3" t="str">
        <f ca="1">IF(AND($A159&lt;&gt;"",$A159&lt;&gt;"TOTAL"),IF(AND('[5]INVESTIGADOR_Horas dia'!$CL157&lt;&gt;"",'[5]INVESTIGADOR_Horas dia'!$CL157&lt;&gt;0),'[5]INVESTIGADOR_Horas dia'!$CL157,""),IF($A159="TOTAL",SUM(INDIRECT("BB4:BB"&amp;ROW()-1)),""))</f>
        <v/>
      </c>
      <c r="BC159" s="3" t="str">
        <f t="shared" ca="1" si="55"/>
        <v/>
      </c>
      <c r="BD159" s="3" t="str">
        <f ca="1">IF(AND($A159&lt;&gt;"",$A159&lt;&gt;"TOTAL"),IF(AND('[5]INVESTIGADOR_Horas dia'!$CO157&lt;&gt;"",'[5]INVESTIGADOR_Horas dia'!$CO157&lt;&gt;0),'[5]INVESTIGADOR_Horas dia'!$CO157,""),IF($A159="TOTAL",SUM(INDIRECT("BD4:BD"&amp;ROW()-1)),""))</f>
        <v/>
      </c>
      <c r="BE159" s="3" t="str">
        <f ca="1">IF(AND($A159&lt;&gt;"",$A159&lt;&gt;"TOTAL"),IF(AND('[5]INVESTIGADOR_Horas dia'!$CQ157&lt;&gt;"",'[5]INVESTIGADOR_Horas dia'!$CQ157&lt;&gt;0),'[5]INVESTIGADOR_Horas dia'!$CQ157,""),IF($A159="TOTAL",SUM(INDIRECT("BE4:BE"&amp;ROW()-1)),""))</f>
        <v/>
      </c>
      <c r="BF159" s="3" t="str">
        <f t="shared" ca="1" si="56"/>
        <v/>
      </c>
    </row>
    <row r="160" spans="1:58" x14ac:dyDescent="0.2">
      <c r="A160" s="25" t="str">
        <f>IF('[5]INVESTIGADOR_Horas dia'!$B158&lt;&gt;"",'[5]INVESTIGADOR_Horas dia'!$B158,IF(AND('[5]INVESTIGADOR_Horas dia'!$B158="",'[5]INVESTIGADOR_Horas dia'!$B159="",'[5]INVESTIGADOR_Horas dia'!$B157=""),"","TOTAL"))</f>
        <v/>
      </c>
      <c r="B160" s="3" t="str">
        <f ca="1">IF(AND($A160&lt;&gt;"",$A160&lt;&gt;"TOTAL"),IF(AND('[5]INVESTIGADOR_Horas dia'!$C158&lt;&gt;"",'[5]INVESTIGADOR_Horas dia'!$C158&lt;&gt;0),'[5]INVESTIGADOR_Horas dia'!$C158,""),IF($A160="TOTAL",SUM(INDIRECT("B4:B"&amp;ROW()-1)),""))</f>
        <v/>
      </c>
      <c r="C160" s="3" t="str">
        <f ca="1">IF(AND($A160&lt;&gt;"",$A160&lt;&gt;"TOTAL"),IF(AND('[5]INVESTIGADOR_Horas dia'!$E158&lt;&gt;"",'[5]INVESTIGADOR_Horas dia'!$E158&lt;&gt;0),'[5]INVESTIGADOR_Horas dia'!$E158,""),IF($A160="TOTAL",SUM(INDIRECT("C4:C"&amp;ROW()-1)),""))</f>
        <v/>
      </c>
      <c r="D160" s="3" t="str">
        <f t="shared" ca="1" si="38"/>
        <v/>
      </c>
      <c r="E160" s="3" t="str">
        <f ca="1">IF(AND($A160&lt;&gt;"",$A160&lt;&gt;"TOTAL"),IF(AND('[5]INVESTIGADOR_Horas dia'!$H158&lt;&gt;"",'[5]INVESTIGADOR_Horas dia'!$H158&lt;&gt;0),'[5]INVESTIGADOR_Horas dia'!$H158,""),IF($A160="TOTAL",SUM(INDIRECT("E4:E"&amp;ROW()-1)),""))</f>
        <v/>
      </c>
      <c r="F160" s="3" t="str">
        <f ca="1">IF(AND($A160&lt;&gt;"",$A160&lt;&gt;"TOTAL"),IF(AND('[5]INVESTIGADOR_Horas dia'!$J158&lt;&gt;"",'[5]INVESTIGADOR_Horas dia'!$J158&lt;&gt;0),'[5]INVESTIGADOR_Horas dia'!$J158,""),IF($A160="TOTAL",SUM(INDIRECT("F4:F"&amp;ROW()-1)),""))</f>
        <v/>
      </c>
      <c r="G160" s="3" t="str">
        <f t="shared" ca="1" si="39"/>
        <v/>
      </c>
      <c r="H160" s="3" t="str">
        <f ca="1">IF(AND($A160&lt;&gt;"",$A160&lt;&gt;"TOTAL"),IF(AND('[5]INVESTIGADOR_Horas dia'!$M158&lt;&gt;"",'[5]INVESTIGADOR_Horas dia'!$M158&lt;&gt;0),'[5]INVESTIGADOR_Horas dia'!$M158,""),IF($A160="TOTAL",SUM(INDIRECT("H4:H"&amp;ROW()-1)),""))</f>
        <v/>
      </c>
      <c r="I160" s="3" t="str">
        <f ca="1">IF(AND($A160&lt;&gt;"",$A160&lt;&gt;"TOTAL"),IF(AND('[5]INVESTIGADOR_Horas dia'!$O158&lt;&gt;"",'[5]INVESTIGADOR_Horas dia'!$O158&lt;&gt;0),'[5]INVESTIGADOR_Horas dia'!$O158,""),IF($A160="TOTAL",SUM(INDIRECT("I4:I"&amp;ROW()-1)),""))</f>
        <v/>
      </c>
      <c r="J160" s="3" t="str">
        <f t="shared" ca="1" si="40"/>
        <v/>
      </c>
      <c r="K160" s="3" t="str">
        <f ca="1">IF(AND($A160&lt;&gt;"",$A160&lt;&gt;"TOTAL"),IF(AND('[5]INVESTIGADOR_Horas dia'!$R158&lt;&gt;"",'[5]INVESTIGADOR_Horas dia'!$R158&lt;&gt;0),'[5]INVESTIGADOR_Horas dia'!$R158,""),IF($A160="TOTAL",SUM(INDIRECT("K4:K"&amp;ROW()-1)),""))</f>
        <v/>
      </c>
      <c r="L160" s="3" t="str">
        <f ca="1">IF(AND($A160&lt;&gt;"",$A160&lt;&gt;"TOTAL"),IF(AND('[5]INVESTIGADOR_Horas dia'!$T158&lt;&gt;"",'[5]INVESTIGADOR_Horas dia'!$T158&lt;&gt;0),'[5]INVESTIGADOR_Horas dia'!$T158,""),IF($A160="TOTAL",SUM(INDIRECT("L4:L"&amp;ROW()-1)),""))</f>
        <v/>
      </c>
      <c r="M160" s="3" t="str">
        <f t="shared" ca="1" si="41"/>
        <v/>
      </c>
      <c r="N160" s="3" t="str">
        <f ca="1">IF(AND($A160&lt;&gt;"",$A160&lt;&gt;"TOTAL"),IF(AND('[5]INVESTIGADOR_Horas dia'!$W158&lt;&gt;"",'[5]INVESTIGADOR_Horas dia'!$W158&lt;&gt;0),'[5]INVESTIGADOR_Horas dia'!$W158,""),IF($A160="TOTAL",SUM(INDIRECT("N4:N"&amp;ROW()-1)),""))</f>
        <v/>
      </c>
      <c r="O160" s="3" t="str">
        <f ca="1">IF(AND($A160&lt;&gt;"",$A160&lt;&gt;"TOTAL"),IF(AND('[5]INVESTIGADOR_Horas dia'!$Y158&lt;&gt;"",'[5]INVESTIGADOR_Horas dia'!$Y158&lt;&gt;0),'[5]INVESTIGADOR_Horas dia'!$Y158,""),IF($A160="TOTAL",SUM(INDIRECT("O4:O"&amp;ROW()-1)),""))</f>
        <v/>
      </c>
      <c r="P160" s="3" t="str">
        <f t="shared" ca="1" si="42"/>
        <v/>
      </c>
      <c r="Q160" s="3" t="str">
        <f ca="1">IF(AND($A160&lt;&gt;"",$A160&lt;&gt;"TOTAL"),IF(AND('[5]INVESTIGADOR_Horas dia'!$AB158&lt;&gt;"",'[5]INVESTIGADOR_Horas dia'!$AB158&lt;&gt;0),'[5]INVESTIGADOR_Horas dia'!$AB158,""),IF($A160="TOTAL",SUM(INDIRECT("Q4:Q"&amp;ROW()-1)),""))</f>
        <v/>
      </c>
      <c r="R160" s="3" t="str">
        <f ca="1">IF(AND($A160&lt;&gt;"",$A160&lt;&gt;"TOTAL"),IF(AND('[5]INVESTIGADOR_Horas dia'!$AD158&lt;&gt;"",'[5]INVESTIGADOR_Horas dia'!$AD158&lt;&gt;0),'[5]INVESTIGADOR_Horas dia'!$AD158,""),IF($A160="TOTAL",SUM(INDIRECT("R4:R"&amp;ROW()-1)),""))</f>
        <v/>
      </c>
      <c r="S160" s="3" t="str">
        <f t="shared" ca="1" si="43"/>
        <v/>
      </c>
      <c r="T160" s="3" t="str">
        <f ca="1">IF(AND($A160&lt;&gt;"",$A160&lt;&gt;"TOTAL"),IF(AND('[5]INVESTIGADOR_Horas dia'!$AG158&lt;&gt;"",'[5]INVESTIGADOR_Horas dia'!$AG158&lt;&gt;0),'[5]INVESTIGADOR_Horas dia'!$AG158,""),IF($A160="TOTAL",SUM(INDIRECT("T4:T"&amp;ROW()-1)),""))</f>
        <v/>
      </c>
      <c r="U160" s="3" t="str">
        <f ca="1">IF(AND($A160&lt;&gt;"",$A160&lt;&gt;"TOTAL"),IF(AND('[5]INVESTIGADOR_Horas dia'!$AI158&lt;&gt;"",'[5]INVESTIGADOR_Horas dia'!$AI158&lt;&gt;0),'[5]INVESTIGADOR_Horas dia'!$AI158,""),IF($A160="TOTAL",SUM(INDIRECT("U4:U"&amp;ROW()-1)),""))</f>
        <v/>
      </c>
      <c r="V160" s="3" t="str">
        <f t="shared" ca="1" si="44"/>
        <v/>
      </c>
      <c r="W160" s="3" t="str">
        <f ca="1">IF(AND($A160&lt;&gt;"",$A160&lt;&gt;"TOTAL"),IF(AND('[5]INVESTIGADOR_Horas dia'!$AL158&lt;&gt;"",'[5]INVESTIGADOR_Horas dia'!$AL158&lt;&gt;0),'[5]INVESTIGADOR_Horas dia'!$AL158,""),IF($A160="TOTAL",SUM(INDIRECT("W4:W"&amp;ROW()-1)),""))</f>
        <v/>
      </c>
      <c r="X160" s="3" t="str">
        <f ca="1">IF(AND($A160&lt;&gt;"",$A160&lt;&gt;"TOTAL"),IF(AND('[5]INVESTIGADOR_Horas dia'!$AN158&lt;&gt;"",'[5]INVESTIGADOR_Horas dia'!$AN158&lt;&gt;0),'[5]INVESTIGADOR_Horas dia'!$AN158,""),IF($A160="TOTAL",SUM(INDIRECT("X4:X"&amp;ROW()-1)),""))</f>
        <v/>
      </c>
      <c r="Y160" s="3" t="str">
        <f t="shared" ca="1" si="45"/>
        <v/>
      </c>
      <c r="Z160" s="3" t="str">
        <f ca="1">IF(AND($A160&lt;&gt;"",$A160&lt;&gt;"TOTAL"),IF(AND('[5]INVESTIGADOR_Horas dia'!$AQ158&lt;&gt;"",'[5]INVESTIGADOR_Horas dia'!$AQ158&lt;&gt;0),'[5]INVESTIGADOR_Horas dia'!$AQ158,""),IF($A160="TOTAL",SUM(INDIRECT("Z4:Z"&amp;ROW()-1)),""))</f>
        <v/>
      </c>
      <c r="AA160" s="3" t="str">
        <f ca="1">IF(AND($A160&lt;&gt;"",$A160&lt;&gt;"TOTAL"),IF(AND('[5]INVESTIGADOR_Horas dia'!$AS158&lt;&gt;"",'[5]INVESTIGADOR_Horas dia'!$AS158&lt;&gt;0),'[5]INVESTIGADOR_Horas dia'!$AS158,""),IF($A160="TOTAL",SUM(INDIRECT("AA4:AA"&amp;ROW()-1)),""))</f>
        <v/>
      </c>
      <c r="AB160" s="3" t="str">
        <f t="shared" ca="1" si="46"/>
        <v/>
      </c>
      <c r="AC160" s="3" t="str">
        <f ca="1">IF(AND($A160&lt;&gt;"",$A160&lt;&gt;"TOTAL"),IF(AND('[5]INVESTIGADOR_Horas dia'!$AV158&lt;&gt;"",'[5]INVESTIGADOR_Horas dia'!$AV158&lt;&gt;0),'[5]INVESTIGADOR_Horas dia'!$AV158,""),IF($A160="TOTAL",SUM(INDIRECT("AC4:AC"&amp;ROW()-1)),""))</f>
        <v/>
      </c>
      <c r="AD160" s="3" t="str">
        <f ca="1">IF(AND($A160&lt;&gt;"",$A160&lt;&gt;"TOTAL"),IF(AND('[5]INVESTIGADOR_Horas dia'!$AX158&lt;&gt;"",'[5]INVESTIGADOR_Horas dia'!$AX158&lt;&gt;0),'[5]INVESTIGADOR_Horas dia'!$AX158,""),IF($A160="TOTAL",SUM(INDIRECT("AD4:AD"&amp;ROW()-1)),""))</f>
        <v/>
      </c>
      <c r="AE160" s="3" t="str">
        <f t="shared" ca="1" si="47"/>
        <v/>
      </c>
      <c r="AF160" s="3" t="str">
        <f ca="1">IF(AND($A160&lt;&gt;"",$A160&lt;&gt;"TOTAL"),IF(AND('[5]INVESTIGADOR_Horas dia'!$BA158&lt;&gt;"",'[5]INVESTIGADOR_Horas dia'!$BA158&lt;&gt;0),'[5]INVESTIGADOR_Horas dia'!$BA158,""),IF($A160="TOTAL",SUM(INDIRECT("AF4:AF"&amp;ROW()-1)),""))</f>
        <v/>
      </c>
      <c r="AG160" s="3" t="str">
        <f ca="1">IF(AND($A160&lt;&gt;"",$A160&lt;&gt;"TOTAL"),IF(AND('[5]INVESTIGADOR_Horas dia'!$BC158&lt;&gt;"",'[5]INVESTIGADOR_Horas dia'!$BC158&lt;&gt;0),'[5]INVESTIGADOR_Horas dia'!$BC158,""),IF($A160="TOTAL",SUM(INDIRECT("AG4:AG"&amp;ROW()-1)),""))</f>
        <v/>
      </c>
      <c r="AH160" s="3" t="str">
        <f t="shared" ca="1" si="48"/>
        <v/>
      </c>
      <c r="AI160" s="3" t="str">
        <f ca="1">IF(AND($A160&lt;&gt;"",$A160&lt;&gt;"TOTAL"),IF(AND('[5]INVESTIGADOR_Horas dia'!$BF158&lt;&gt;"",'[5]INVESTIGADOR_Horas dia'!$BF158&lt;&gt;0),'[5]INVESTIGADOR_Horas dia'!$BF158,""),IF($A160="TOTAL",SUM(INDIRECT("AI4:AI"&amp;ROW()-1)),""))</f>
        <v/>
      </c>
      <c r="AJ160" s="3" t="str">
        <f ca="1">IF(AND($A160&lt;&gt;"",$A160&lt;&gt;"TOTAL"),IF(AND('[5]INVESTIGADOR_Horas dia'!$BH158&lt;&gt;"",'[5]INVESTIGADOR_Horas dia'!$BH158&lt;&gt;0),'[5]INVESTIGADOR_Horas dia'!$BH158,""),IF($A160="TOTAL",SUM(INDIRECT("AJ4:AJ"&amp;ROW()-1)),""))</f>
        <v/>
      </c>
      <c r="AK160" s="3" t="str">
        <f t="shared" ca="1" si="49"/>
        <v/>
      </c>
      <c r="AL160" s="3" t="str">
        <f ca="1">IF(AND($A160&lt;&gt;"",$A160&lt;&gt;"TOTAL"),IF(AND('[5]INVESTIGADOR_Horas dia'!$BK158&lt;&gt;"",'[5]INVESTIGADOR_Horas dia'!$BK158&lt;&gt;0),'[5]INVESTIGADOR_Horas dia'!$BK158,""),IF($A160="TOTAL",SUM(INDIRECT("AL4:AL"&amp;ROW()-1)),""))</f>
        <v/>
      </c>
      <c r="AM160" s="3" t="str">
        <f ca="1">IF(AND($A160&lt;&gt;"",$A160&lt;&gt;"TOTAL"),IF(AND('[5]INVESTIGADOR_Horas dia'!$BM158&lt;&gt;"",'[5]INVESTIGADOR_Horas dia'!$BM158&lt;&gt;0),'[5]INVESTIGADOR_Horas dia'!$BM158,""),IF($A160="TOTAL",SUM(INDIRECT("AM4:AM"&amp;ROW()-1)),""))</f>
        <v/>
      </c>
      <c r="AN160" s="3" t="str">
        <f t="shared" ca="1" si="50"/>
        <v/>
      </c>
      <c r="AO160" s="3" t="str">
        <f ca="1">IF(AND($A160&lt;&gt;"",$A160&lt;&gt;"TOTAL"),IF(AND('[5]INVESTIGADOR_Horas dia'!$BP158&lt;&gt;"",'[5]INVESTIGADOR_Horas dia'!$BP158&lt;&gt;0),'[5]INVESTIGADOR_Horas dia'!$BP158,""),IF($A160="TOTAL",SUM(INDIRECT("AO4:AO"&amp;ROW()-1)),""))</f>
        <v/>
      </c>
      <c r="AP160" s="3" t="str">
        <f ca="1">IF(AND($A160&lt;&gt;"",$A160&lt;&gt;"TOTAL"),IF(AND('[5]INVESTIGADOR_Horas dia'!$BR158&lt;&gt;"",'[5]INVESTIGADOR_Horas dia'!$BR158&lt;&gt;0),'[5]INVESTIGADOR_Horas dia'!$BR158,""),IF($A160="TOTAL",SUM(INDIRECT("AP4:AP"&amp;ROW()-1)),""))</f>
        <v/>
      </c>
      <c r="AQ160" s="3" t="str">
        <f t="shared" ca="1" si="51"/>
        <v/>
      </c>
      <c r="AR160" s="3" t="str">
        <f ca="1">IF(AND($A160&lt;&gt;"",$A160&lt;&gt;"TOTAL"),IF(AND('[5]INVESTIGADOR_Horas dia'!$BU158&lt;&gt;"",'[5]INVESTIGADOR_Horas dia'!$BU158&lt;&gt;0),'[5]INVESTIGADOR_Horas dia'!$BU158,""),IF($A160="TOTAL",SUM(INDIRECT("AR4:AR"&amp;ROW()-1)),""))</f>
        <v/>
      </c>
      <c r="AS160" s="3" t="str">
        <f ca="1">IF(AND($A160&lt;&gt;"",$A160&lt;&gt;"TOTAL"),IF(AND('[5]INVESTIGADOR_Horas dia'!$BW158&lt;&gt;"",'[5]INVESTIGADOR_Horas dia'!$BW158&lt;&gt;0),'[5]INVESTIGADOR_Horas dia'!$BW158,""),IF($A160="TOTAL",SUM(INDIRECT("AS4:AS"&amp;ROW()-1)),""))</f>
        <v/>
      </c>
      <c r="AT160" s="3" t="str">
        <f t="shared" ca="1" si="52"/>
        <v/>
      </c>
      <c r="AU160" s="3" t="str">
        <f ca="1">IF(AND($A160&lt;&gt;"",$A160&lt;&gt;"TOTAL"),IF(AND('[5]INVESTIGADOR_Horas dia'!$BZ158&lt;&gt;"",'[5]INVESTIGADOR_Horas dia'!$BZ158&lt;&gt;0),'[5]INVESTIGADOR_Horas dia'!$BZ158,""),IF($A160="TOTAL",SUM(INDIRECT("AU4:AU"&amp;ROW()-1)),""))</f>
        <v/>
      </c>
      <c r="AV160" s="3" t="str">
        <f ca="1">IF(AND($A160&lt;&gt;"",$A160&lt;&gt;"TOTAL"),IF(AND('[5]INVESTIGADOR_Horas dia'!$CB158&lt;&gt;"",'[5]INVESTIGADOR_Horas dia'!$CB158&lt;&gt;0),'[5]INVESTIGADOR_Horas dia'!$CB158,""),IF($A160="TOTAL",SUM(INDIRECT("AV4:AV"&amp;ROW()-1)),""))</f>
        <v/>
      </c>
      <c r="AW160" s="3" t="str">
        <f t="shared" ca="1" si="53"/>
        <v/>
      </c>
      <c r="AX160" s="3" t="str">
        <f ca="1">IF(AND($A160&lt;&gt;"",$A160&lt;&gt;"TOTAL"),IF(AND('[5]INVESTIGADOR_Horas dia'!$CE158&lt;&gt;"",'[5]INVESTIGADOR_Horas dia'!$CE158&lt;&gt;0),'[5]INVESTIGADOR_Horas dia'!$CE158,""),IF($A160="TOTAL",SUM(INDIRECT("AX4:AX"&amp;ROW()-1)),""))</f>
        <v/>
      </c>
      <c r="AY160" s="3" t="str">
        <f ca="1">IF(AND($A160&lt;&gt;"",$A160&lt;&gt;"TOTAL"),IF(AND('[5]INVESTIGADOR_Horas dia'!$CG158&lt;&gt;"",'[5]INVESTIGADOR_Horas dia'!$CG158&lt;&gt;0),'[5]INVESTIGADOR_Horas dia'!$CG158,""),IF($A160="TOTAL",SUM(INDIRECT("AY4:AY"&amp;ROW()-1)),""))</f>
        <v/>
      </c>
      <c r="AZ160" s="3" t="str">
        <f t="shared" ca="1" si="54"/>
        <v/>
      </c>
      <c r="BA160" s="3" t="str">
        <f ca="1">IF(AND($A160&lt;&gt;"",$A160&lt;&gt;"TOTAL"),IF(AND('[5]INVESTIGADOR_Horas dia'!$CJ158&lt;&gt;"",'[5]INVESTIGADOR_Horas dia'!$CJ158&lt;&gt;0),'[5]INVESTIGADOR_Horas dia'!$CJ158,""),IF($A160="TOTAL",SUM(INDIRECT("BA4:BA"&amp;ROW()-1)),""))</f>
        <v/>
      </c>
      <c r="BB160" s="3" t="str">
        <f ca="1">IF(AND($A160&lt;&gt;"",$A160&lt;&gt;"TOTAL"),IF(AND('[5]INVESTIGADOR_Horas dia'!$CL158&lt;&gt;"",'[5]INVESTIGADOR_Horas dia'!$CL158&lt;&gt;0),'[5]INVESTIGADOR_Horas dia'!$CL158,""),IF($A160="TOTAL",SUM(INDIRECT("BB4:BB"&amp;ROW()-1)),""))</f>
        <v/>
      </c>
      <c r="BC160" s="3" t="str">
        <f t="shared" ca="1" si="55"/>
        <v/>
      </c>
      <c r="BD160" s="3" t="str">
        <f ca="1">IF(AND($A160&lt;&gt;"",$A160&lt;&gt;"TOTAL"),IF(AND('[5]INVESTIGADOR_Horas dia'!$CO158&lt;&gt;"",'[5]INVESTIGADOR_Horas dia'!$CO158&lt;&gt;0),'[5]INVESTIGADOR_Horas dia'!$CO158,""),IF($A160="TOTAL",SUM(INDIRECT("BD4:BD"&amp;ROW()-1)),""))</f>
        <v/>
      </c>
      <c r="BE160" s="3" t="str">
        <f ca="1">IF(AND($A160&lt;&gt;"",$A160&lt;&gt;"TOTAL"),IF(AND('[5]INVESTIGADOR_Horas dia'!$CQ158&lt;&gt;"",'[5]INVESTIGADOR_Horas dia'!$CQ158&lt;&gt;0),'[5]INVESTIGADOR_Horas dia'!$CQ158,""),IF($A160="TOTAL",SUM(INDIRECT("BE4:BE"&amp;ROW()-1)),""))</f>
        <v/>
      </c>
      <c r="BF160" s="3" t="str">
        <f t="shared" ca="1" si="56"/>
        <v/>
      </c>
    </row>
    <row r="161" spans="1:58" x14ac:dyDescent="0.2">
      <c r="A161" s="25" t="str">
        <f>IF('[5]INVESTIGADOR_Horas dia'!$B159&lt;&gt;"",'[5]INVESTIGADOR_Horas dia'!$B159,IF(AND('[5]INVESTIGADOR_Horas dia'!$B159="",'[5]INVESTIGADOR_Horas dia'!$B160="",'[5]INVESTIGADOR_Horas dia'!$B158=""),"","TOTAL"))</f>
        <v/>
      </c>
      <c r="B161" s="3" t="str">
        <f ca="1">IF(AND($A161&lt;&gt;"",$A161&lt;&gt;"TOTAL"),IF(AND('[5]INVESTIGADOR_Horas dia'!$C159&lt;&gt;"",'[5]INVESTIGADOR_Horas dia'!$C159&lt;&gt;0),'[5]INVESTIGADOR_Horas dia'!$C159,""),IF($A161="TOTAL",SUM(INDIRECT("B4:B"&amp;ROW()-1)),""))</f>
        <v/>
      </c>
      <c r="C161" s="3" t="str">
        <f ca="1">IF(AND($A161&lt;&gt;"",$A161&lt;&gt;"TOTAL"),IF(AND('[5]INVESTIGADOR_Horas dia'!$E159&lt;&gt;"",'[5]INVESTIGADOR_Horas dia'!$E159&lt;&gt;0),'[5]INVESTIGADOR_Horas dia'!$E159,""),IF($A161="TOTAL",SUM(INDIRECT("C4:C"&amp;ROW()-1)),""))</f>
        <v/>
      </c>
      <c r="D161" s="3" t="str">
        <f t="shared" ca="1" si="38"/>
        <v/>
      </c>
      <c r="E161" s="3" t="str">
        <f ca="1">IF(AND($A161&lt;&gt;"",$A161&lt;&gt;"TOTAL"),IF(AND('[5]INVESTIGADOR_Horas dia'!$H159&lt;&gt;"",'[5]INVESTIGADOR_Horas dia'!$H159&lt;&gt;0),'[5]INVESTIGADOR_Horas dia'!$H159,""),IF($A161="TOTAL",SUM(INDIRECT("E4:E"&amp;ROW()-1)),""))</f>
        <v/>
      </c>
      <c r="F161" s="3" t="str">
        <f ca="1">IF(AND($A161&lt;&gt;"",$A161&lt;&gt;"TOTAL"),IF(AND('[5]INVESTIGADOR_Horas dia'!$J159&lt;&gt;"",'[5]INVESTIGADOR_Horas dia'!$J159&lt;&gt;0),'[5]INVESTIGADOR_Horas dia'!$J159,""),IF($A161="TOTAL",SUM(INDIRECT("F4:F"&amp;ROW()-1)),""))</f>
        <v/>
      </c>
      <c r="G161" s="3" t="str">
        <f t="shared" ca="1" si="39"/>
        <v/>
      </c>
      <c r="H161" s="3" t="str">
        <f ca="1">IF(AND($A161&lt;&gt;"",$A161&lt;&gt;"TOTAL"),IF(AND('[5]INVESTIGADOR_Horas dia'!$M159&lt;&gt;"",'[5]INVESTIGADOR_Horas dia'!$M159&lt;&gt;0),'[5]INVESTIGADOR_Horas dia'!$M159,""),IF($A161="TOTAL",SUM(INDIRECT("H4:H"&amp;ROW()-1)),""))</f>
        <v/>
      </c>
      <c r="I161" s="3" t="str">
        <f ca="1">IF(AND($A161&lt;&gt;"",$A161&lt;&gt;"TOTAL"),IF(AND('[5]INVESTIGADOR_Horas dia'!$O159&lt;&gt;"",'[5]INVESTIGADOR_Horas dia'!$O159&lt;&gt;0),'[5]INVESTIGADOR_Horas dia'!$O159,""),IF($A161="TOTAL",SUM(INDIRECT("I4:I"&amp;ROW()-1)),""))</f>
        <v/>
      </c>
      <c r="J161" s="3" t="str">
        <f t="shared" ca="1" si="40"/>
        <v/>
      </c>
      <c r="K161" s="3" t="str">
        <f ca="1">IF(AND($A161&lt;&gt;"",$A161&lt;&gt;"TOTAL"),IF(AND('[5]INVESTIGADOR_Horas dia'!$R159&lt;&gt;"",'[5]INVESTIGADOR_Horas dia'!$R159&lt;&gt;0),'[5]INVESTIGADOR_Horas dia'!$R159,""),IF($A161="TOTAL",SUM(INDIRECT("K4:K"&amp;ROW()-1)),""))</f>
        <v/>
      </c>
      <c r="L161" s="3" t="str">
        <f ca="1">IF(AND($A161&lt;&gt;"",$A161&lt;&gt;"TOTAL"),IF(AND('[5]INVESTIGADOR_Horas dia'!$T159&lt;&gt;"",'[5]INVESTIGADOR_Horas dia'!$T159&lt;&gt;0),'[5]INVESTIGADOR_Horas dia'!$T159,""),IF($A161="TOTAL",SUM(INDIRECT("L4:L"&amp;ROW()-1)),""))</f>
        <v/>
      </c>
      <c r="M161" s="3" t="str">
        <f t="shared" ca="1" si="41"/>
        <v/>
      </c>
      <c r="N161" s="3" t="str">
        <f ca="1">IF(AND($A161&lt;&gt;"",$A161&lt;&gt;"TOTAL"),IF(AND('[5]INVESTIGADOR_Horas dia'!$W159&lt;&gt;"",'[5]INVESTIGADOR_Horas dia'!$W159&lt;&gt;0),'[5]INVESTIGADOR_Horas dia'!$W159,""),IF($A161="TOTAL",SUM(INDIRECT("N4:N"&amp;ROW()-1)),""))</f>
        <v/>
      </c>
      <c r="O161" s="3" t="str">
        <f ca="1">IF(AND($A161&lt;&gt;"",$A161&lt;&gt;"TOTAL"),IF(AND('[5]INVESTIGADOR_Horas dia'!$Y159&lt;&gt;"",'[5]INVESTIGADOR_Horas dia'!$Y159&lt;&gt;0),'[5]INVESTIGADOR_Horas dia'!$Y159,""),IF($A161="TOTAL",SUM(INDIRECT("O4:O"&amp;ROW()-1)),""))</f>
        <v/>
      </c>
      <c r="P161" s="3" t="str">
        <f t="shared" ca="1" si="42"/>
        <v/>
      </c>
      <c r="Q161" s="3" t="str">
        <f ca="1">IF(AND($A161&lt;&gt;"",$A161&lt;&gt;"TOTAL"),IF(AND('[5]INVESTIGADOR_Horas dia'!$AB159&lt;&gt;"",'[5]INVESTIGADOR_Horas dia'!$AB159&lt;&gt;0),'[5]INVESTIGADOR_Horas dia'!$AB159,""),IF($A161="TOTAL",SUM(INDIRECT("Q4:Q"&amp;ROW()-1)),""))</f>
        <v/>
      </c>
      <c r="R161" s="3" t="str">
        <f ca="1">IF(AND($A161&lt;&gt;"",$A161&lt;&gt;"TOTAL"),IF(AND('[5]INVESTIGADOR_Horas dia'!$AD159&lt;&gt;"",'[5]INVESTIGADOR_Horas dia'!$AD159&lt;&gt;0),'[5]INVESTIGADOR_Horas dia'!$AD159,""),IF($A161="TOTAL",SUM(INDIRECT("R4:R"&amp;ROW()-1)),""))</f>
        <v/>
      </c>
      <c r="S161" s="3" t="str">
        <f t="shared" ca="1" si="43"/>
        <v/>
      </c>
      <c r="T161" s="3" t="str">
        <f ca="1">IF(AND($A161&lt;&gt;"",$A161&lt;&gt;"TOTAL"),IF(AND('[5]INVESTIGADOR_Horas dia'!$AG159&lt;&gt;"",'[5]INVESTIGADOR_Horas dia'!$AG159&lt;&gt;0),'[5]INVESTIGADOR_Horas dia'!$AG159,""),IF($A161="TOTAL",SUM(INDIRECT("T4:T"&amp;ROW()-1)),""))</f>
        <v/>
      </c>
      <c r="U161" s="3" t="str">
        <f ca="1">IF(AND($A161&lt;&gt;"",$A161&lt;&gt;"TOTAL"),IF(AND('[5]INVESTIGADOR_Horas dia'!$AI159&lt;&gt;"",'[5]INVESTIGADOR_Horas dia'!$AI159&lt;&gt;0),'[5]INVESTIGADOR_Horas dia'!$AI159,""),IF($A161="TOTAL",SUM(INDIRECT("U4:U"&amp;ROW()-1)),""))</f>
        <v/>
      </c>
      <c r="V161" s="3" t="str">
        <f t="shared" ca="1" si="44"/>
        <v/>
      </c>
      <c r="W161" s="3" t="str">
        <f ca="1">IF(AND($A161&lt;&gt;"",$A161&lt;&gt;"TOTAL"),IF(AND('[5]INVESTIGADOR_Horas dia'!$AL159&lt;&gt;"",'[5]INVESTIGADOR_Horas dia'!$AL159&lt;&gt;0),'[5]INVESTIGADOR_Horas dia'!$AL159,""),IF($A161="TOTAL",SUM(INDIRECT("W4:W"&amp;ROW()-1)),""))</f>
        <v/>
      </c>
      <c r="X161" s="3" t="str">
        <f ca="1">IF(AND($A161&lt;&gt;"",$A161&lt;&gt;"TOTAL"),IF(AND('[5]INVESTIGADOR_Horas dia'!$AN159&lt;&gt;"",'[5]INVESTIGADOR_Horas dia'!$AN159&lt;&gt;0),'[5]INVESTIGADOR_Horas dia'!$AN159,""),IF($A161="TOTAL",SUM(INDIRECT("X4:X"&amp;ROW()-1)),""))</f>
        <v/>
      </c>
      <c r="Y161" s="3" t="str">
        <f t="shared" ca="1" si="45"/>
        <v/>
      </c>
      <c r="Z161" s="3" t="str">
        <f ca="1">IF(AND($A161&lt;&gt;"",$A161&lt;&gt;"TOTAL"),IF(AND('[5]INVESTIGADOR_Horas dia'!$AQ159&lt;&gt;"",'[5]INVESTIGADOR_Horas dia'!$AQ159&lt;&gt;0),'[5]INVESTIGADOR_Horas dia'!$AQ159,""),IF($A161="TOTAL",SUM(INDIRECT("Z4:Z"&amp;ROW()-1)),""))</f>
        <v/>
      </c>
      <c r="AA161" s="3" t="str">
        <f ca="1">IF(AND($A161&lt;&gt;"",$A161&lt;&gt;"TOTAL"),IF(AND('[5]INVESTIGADOR_Horas dia'!$AS159&lt;&gt;"",'[5]INVESTIGADOR_Horas dia'!$AS159&lt;&gt;0),'[5]INVESTIGADOR_Horas dia'!$AS159,""),IF($A161="TOTAL",SUM(INDIRECT("AA4:AA"&amp;ROW()-1)),""))</f>
        <v/>
      </c>
      <c r="AB161" s="3" t="str">
        <f t="shared" ca="1" si="46"/>
        <v/>
      </c>
      <c r="AC161" s="3" t="str">
        <f ca="1">IF(AND($A161&lt;&gt;"",$A161&lt;&gt;"TOTAL"),IF(AND('[5]INVESTIGADOR_Horas dia'!$AV159&lt;&gt;"",'[5]INVESTIGADOR_Horas dia'!$AV159&lt;&gt;0),'[5]INVESTIGADOR_Horas dia'!$AV159,""),IF($A161="TOTAL",SUM(INDIRECT("AC4:AC"&amp;ROW()-1)),""))</f>
        <v/>
      </c>
      <c r="AD161" s="3" t="str">
        <f ca="1">IF(AND($A161&lt;&gt;"",$A161&lt;&gt;"TOTAL"),IF(AND('[5]INVESTIGADOR_Horas dia'!$AX159&lt;&gt;"",'[5]INVESTIGADOR_Horas dia'!$AX159&lt;&gt;0),'[5]INVESTIGADOR_Horas dia'!$AX159,""),IF($A161="TOTAL",SUM(INDIRECT("AD4:AD"&amp;ROW()-1)),""))</f>
        <v/>
      </c>
      <c r="AE161" s="3" t="str">
        <f t="shared" ca="1" si="47"/>
        <v/>
      </c>
      <c r="AF161" s="3" t="str">
        <f ca="1">IF(AND($A161&lt;&gt;"",$A161&lt;&gt;"TOTAL"),IF(AND('[5]INVESTIGADOR_Horas dia'!$BA159&lt;&gt;"",'[5]INVESTIGADOR_Horas dia'!$BA159&lt;&gt;0),'[5]INVESTIGADOR_Horas dia'!$BA159,""),IF($A161="TOTAL",SUM(INDIRECT("AF4:AF"&amp;ROW()-1)),""))</f>
        <v/>
      </c>
      <c r="AG161" s="3" t="str">
        <f ca="1">IF(AND($A161&lt;&gt;"",$A161&lt;&gt;"TOTAL"),IF(AND('[5]INVESTIGADOR_Horas dia'!$BC159&lt;&gt;"",'[5]INVESTIGADOR_Horas dia'!$BC159&lt;&gt;0),'[5]INVESTIGADOR_Horas dia'!$BC159,""),IF($A161="TOTAL",SUM(INDIRECT("AG4:AG"&amp;ROW()-1)),""))</f>
        <v/>
      </c>
      <c r="AH161" s="3" t="str">
        <f t="shared" ca="1" si="48"/>
        <v/>
      </c>
      <c r="AI161" s="3" t="str">
        <f ca="1">IF(AND($A161&lt;&gt;"",$A161&lt;&gt;"TOTAL"),IF(AND('[5]INVESTIGADOR_Horas dia'!$BF159&lt;&gt;"",'[5]INVESTIGADOR_Horas dia'!$BF159&lt;&gt;0),'[5]INVESTIGADOR_Horas dia'!$BF159,""),IF($A161="TOTAL",SUM(INDIRECT("AI4:AI"&amp;ROW()-1)),""))</f>
        <v/>
      </c>
      <c r="AJ161" s="3" t="str">
        <f ca="1">IF(AND($A161&lt;&gt;"",$A161&lt;&gt;"TOTAL"),IF(AND('[5]INVESTIGADOR_Horas dia'!$BH159&lt;&gt;"",'[5]INVESTIGADOR_Horas dia'!$BH159&lt;&gt;0),'[5]INVESTIGADOR_Horas dia'!$BH159,""),IF($A161="TOTAL",SUM(INDIRECT("AJ4:AJ"&amp;ROW()-1)),""))</f>
        <v/>
      </c>
      <c r="AK161" s="3" t="str">
        <f t="shared" ca="1" si="49"/>
        <v/>
      </c>
      <c r="AL161" s="3" t="str">
        <f ca="1">IF(AND($A161&lt;&gt;"",$A161&lt;&gt;"TOTAL"),IF(AND('[5]INVESTIGADOR_Horas dia'!$BK159&lt;&gt;"",'[5]INVESTIGADOR_Horas dia'!$BK159&lt;&gt;0),'[5]INVESTIGADOR_Horas dia'!$BK159,""),IF($A161="TOTAL",SUM(INDIRECT("AL4:AL"&amp;ROW()-1)),""))</f>
        <v/>
      </c>
      <c r="AM161" s="3" t="str">
        <f ca="1">IF(AND($A161&lt;&gt;"",$A161&lt;&gt;"TOTAL"),IF(AND('[5]INVESTIGADOR_Horas dia'!$BM159&lt;&gt;"",'[5]INVESTIGADOR_Horas dia'!$BM159&lt;&gt;0),'[5]INVESTIGADOR_Horas dia'!$BM159,""),IF($A161="TOTAL",SUM(INDIRECT("AM4:AM"&amp;ROW()-1)),""))</f>
        <v/>
      </c>
      <c r="AN161" s="3" t="str">
        <f t="shared" ca="1" si="50"/>
        <v/>
      </c>
      <c r="AO161" s="3" t="str">
        <f ca="1">IF(AND($A161&lt;&gt;"",$A161&lt;&gt;"TOTAL"),IF(AND('[5]INVESTIGADOR_Horas dia'!$BP159&lt;&gt;"",'[5]INVESTIGADOR_Horas dia'!$BP159&lt;&gt;0),'[5]INVESTIGADOR_Horas dia'!$BP159,""),IF($A161="TOTAL",SUM(INDIRECT("AO4:AO"&amp;ROW()-1)),""))</f>
        <v/>
      </c>
      <c r="AP161" s="3" t="str">
        <f ca="1">IF(AND($A161&lt;&gt;"",$A161&lt;&gt;"TOTAL"),IF(AND('[5]INVESTIGADOR_Horas dia'!$BR159&lt;&gt;"",'[5]INVESTIGADOR_Horas dia'!$BR159&lt;&gt;0),'[5]INVESTIGADOR_Horas dia'!$BR159,""),IF($A161="TOTAL",SUM(INDIRECT("AP4:AP"&amp;ROW()-1)),""))</f>
        <v/>
      </c>
      <c r="AQ161" s="3" t="str">
        <f t="shared" ca="1" si="51"/>
        <v/>
      </c>
      <c r="AR161" s="3" t="str">
        <f ca="1">IF(AND($A161&lt;&gt;"",$A161&lt;&gt;"TOTAL"),IF(AND('[5]INVESTIGADOR_Horas dia'!$BU159&lt;&gt;"",'[5]INVESTIGADOR_Horas dia'!$BU159&lt;&gt;0),'[5]INVESTIGADOR_Horas dia'!$BU159,""),IF($A161="TOTAL",SUM(INDIRECT("AR4:AR"&amp;ROW()-1)),""))</f>
        <v/>
      </c>
      <c r="AS161" s="3" t="str">
        <f ca="1">IF(AND($A161&lt;&gt;"",$A161&lt;&gt;"TOTAL"),IF(AND('[5]INVESTIGADOR_Horas dia'!$BW159&lt;&gt;"",'[5]INVESTIGADOR_Horas dia'!$BW159&lt;&gt;0),'[5]INVESTIGADOR_Horas dia'!$BW159,""),IF($A161="TOTAL",SUM(INDIRECT("AS4:AS"&amp;ROW()-1)),""))</f>
        <v/>
      </c>
      <c r="AT161" s="3" t="str">
        <f t="shared" ca="1" si="52"/>
        <v/>
      </c>
      <c r="AU161" s="3" t="str">
        <f ca="1">IF(AND($A161&lt;&gt;"",$A161&lt;&gt;"TOTAL"),IF(AND('[5]INVESTIGADOR_Horas dia'!$BZ159&lt;&gt;"",'[5]INVESTIGADOR_Horas dia'!$BZ159&lt;&gt;0),'[5]INVESTIGADOR_Horas dia'!$BZ159,""),IF($A161="TOTAL",SUM(INDIRECT("AU4:AU"&amp;ROW()-1)),""))</f>
        <v/>
      </c>
      <c r="AV161" s="3" t="str">
        <f ca="1">IF(AND($A161&lt;&gt;"",$A161&lt;&gt;"TOTAL"),IF(AND('[5]INVESTIGADOR_Horas dia'!$CB159&lt;&gt;"",'[5]INVESTIGADOR_Horas dia'!$CB159&lt;&gt;0),'[5]INVESTIGADOR_Horas dia'!$CB159,""),IF($A161="TOTAL",SUM(INDIRECT("AV4:AV"&amp;ROW()-1)),""))</f>
        <v/>
      </c>
      <c r="AW161" s="3" t="str">
        <f t="shared" ca="1" si="53"/>
        <v/>
      </c>
      <c r="AX161" s="3" t="str">
        <f ca="1">IF(AND($A161&lt;&gt;"",$A161&lt;&gt;"TOTAL"),IF(AND('[5]INVESTIGADOR_Horas dia'!$CE159&lt;&gt;"",'[5]INVESTIGADOR_Horas dia'!$CE159&lt;&gt;0),'[5]INVESTIGADOR_Horas dia'!$CE159,""),IF($A161="TOTAL",SUM(INDIRECT("AX4:AX"&amp;ROW()-1)),""))</f>
        <v/>
      </c>
      <c r="AY161" s="3" t="str">
        <f ca="1">IF(AND($A161&lt;&gt;"",$A161&lt;&gt;"TOTAL"),IF(AND('[5]INVESTIGADOR_Horas dia'!$CG159&lt;&gt;"",'[5]INVESTIGADOR_Horas dia'!$CG159&lt;&gt;0),'[5]INVESTIGADOR_Horas dia'!$CG159,""),IF($A161="TOTAL",SUM(INDIRECT("AY4:AY"&amp;ROW()-1)),""))</f>
        <v/>
      </c>
      <c r="AZ161" s="3" t="str">
        <f t="shared" ca="1" si="54"/>
        <v/>
      </c>
      <c r="BA161" s="3" t="str">
        <f ca="1">IF(AND($A161&lt;&gt;"",$A161&lt;&gt;"TOTAL"),IF(AND('[5]INVESTIGADOR_Horas dia'!$CJ159&lt;&gt;"",'[5]INVESTIGADOR_Horas dia'!$CJ159&lt;&gt;0),'[5]INVESTIGADOR_Horas dia'!$CJ159,""),IF($A161="TOTAL",SUM(INDIRECT("BA4:BA"&amp;ROW()-1)),""))</f>
        <v/>
      </c>
      <c r="BB161" s="3" t="str">
        <f ca="1">IF(AND($A161&lt;&gt;"",$A161&lt;&gt;"TOTAL"),IF(AND('[5]INVESTIGADOR_Horas dia'!$CL159&lt;&gt;"",'[5]INVESTIGADOR_Horas dia'!$CL159&lt;&gt;0),'[5]INVESTIGADOR_Horas dia'!$CL159,""),IF($A161="TOTAL",SUM(INDIRECT("BB4:BB"&amp;ROW()-1)),""))</f>
        <v/>
      </c>
      <c r="BC161" s="3" t="str">
        <f t="shared" ca="1" si="55"/>
        <v/>
      </c>
      <c r="BD161" s="3" t="str">
        <f ca="1">IF(AND($A161&lt;&gt;"",$A161&lt;&gt;"TOTAL"),IF(AND('[5]INVESTIGADOR_Horas dia'!$CO159&lt;&gt;"",'[5]INVESTIGADOR_Horas dia'!$CO159&lt;&gt;0),'[5]INVESTIGADOR_Horas dia'!$CO159,""),IF($A161="TOTAL",SUM(INDIRECT("BD4:BD"&amp;ROW()-1)),""))</f>
        <v/>
      </c>
      <c r="BE161" s="3" t="str">
        <f ca="1">IF(AND($A161&lt;&gt;"",$A161&lt;&gt;"TOTAL"),IF(AND('[5]INVESTIGADOR_Horas dia'!$CQ159&lt;&gt;"",'[5]INVESTIGADOR_Horas dia'!$CQ159&lt;&gt;0),'[5]INVESTIGADOR_Horas dia'!$CQ159,""),IF($A161="TOTAL",SUM(INDIRECT("BE4:BE"&amp;ROW()-1)),""))</f>
        <v/>
      </c>
      <c r="BF161" s="3" t="str">
        <f t="shared" ca="1" si="56"/>
        <v/>
      </c>
    </row>
    <row r="162" spans="1:58" x14ac:dyDescent="0.2">
      <c r="A162" s="25" t="str">
        <f>IF('[5]INVESTIGADOR_Horas dia'!$B160&lt;&gt;"",'[5]INVESTIGADOR_Horas dia'!$B160,IF(AND('[5]INVESTIGADOR_Horas dia'!$B160="",'[5]INVESTIGADOR_Horas dia'!$B161="",'[5]INVESTIGADOR_Horas dia'!$B159=""),"","TOTAL"))</f>
        <v/>
      </c>
      <c r="B162" s="3" t="str">
        <f ca="1">IF(AND($A162&lt;&gt;"",$A162&lt;&gt;"TOTAL"),IF(AND('[5]INVESTIGADOR_Horas dia'!$C160&lt;&gt;"",'[5]INVESTIGADOR_Horas dia'!$C160&lt;&gt;0),'[5]INVESTIGADOR_Horas dia'!$C160,""),IF($A162="TOTAL",SUM(INDIRECT("B4:B"&amp;ROW()-1)),""))</f>
        <v/>
      </c>
      <c r="C162" s="3" t="str">
        <f ca="1">IF(AND($A162&lt;&gt;"",$A162&lt;&gt;"TOTAL"),IF(AND('[5]INVESTIGADOR_Horas dia'!$E160&lt;&gt;"",'[5]INVESTIGADOR_Horas dia'!$E160&lt;&gt;0),'[5]INVESTIGADOR_Horas dia'!$E160,""),IF($A162="TOTAL",SUM(INDIRECT("C4:C"&amp;ROW()-1)),""))</f>
        <v/>
      </c>
      <c r="D162" s="3" t="str">
        <f t="shared" ca="1" si="38"/>
        <v/>
      </c>
      <c r="E162" s="3" t="str">
        <f ca="1">IF(AND($A162&lt;&gt;"",$A162&lt;&gt;"TOTAL"),IF(AND('[5]INVESTIGADOR_Horas dia'!$H160&lt;&gt;"",'[5]INVESTIGADOR_Horas dia'!$H160&lt;&gt;0),'[5]INVESTIGADOR_Horas dia'!$H160,""),IF($A162="TOTAL",SUM(INDIRECT("E4:E"&amp;ROW()-1)),""))</f>
        <v/>
      </c>
      <c r="F162" s="3" t="str">
        <f ca="1">IF(AND($A162&lt;&gt;"",$A162&lt;&gt;"TOTAL"),IF(AND('[5]INVESTIGADOR_Horas dia'!$J160&lt;&gt;"",'[5]INVESTIGADOR_Horas dia'!$J160&lt;&gt;0),'[5]INVESTIGADOR_Horas dia'!$J160,""),IF($A162="TOTAL",SUM(INDIRECT("F4:F"&amp;ROW()-1)),""))</f>
        <v/>
      </c>
      <c r="G162" s="3" t="str">
        <f t="shared" ca="1" si="39"/>
        <v/>
      </c>
      <c r="H162" s="3" t="str">
        <f ca="1">IF(AND($A162&lt;&gt;"",$A162&lt;&gt;"TOTAL"),IF(AND('[5]INVESTIGADOR_Horas dia'!$M160&lt;&gt;"",'[5]INVESTIGADOR_Horas dia'!$M160&lt;&gt;0),'[5]INVESTIGADOR_Horas dia'!$M160,""),IF($A162="TOTAL",SUM(INDIRECT("H4:H"&amp;ROW()-1)),""))</f>
        <v/>
      </c>
      <c r="I162" s="3" t="str">
        <f ca="1">IF(AND($A162&lt;&gt;"",$A162&lt;&gt;"TOTAL"),IF(AND('[5]INVESTIGADOR_Horas dia'!$O160&lt;&gt;"",'[5]INVESTIGADOR_Horas dia'!$O160&lt;&gt;0),'[5]INVESTIGADOR_Horas dia'!$O160,""),IF($A162="TOTAL",SUM(INDIRECT("I4:I"&amp;ROW()-1)),""))</f>
        <v/>
      </c>
      <c r="J162" s="3" t="str">
        <f t="shared" ca="1" si="40"/>
        <v/>
      </c>
      <c r="K162" s="3" t="str">
        <f ca="1">IF(AND($A162&lt;&gt;"",$A162&lt;&gt;"TOTAL"),IF(AND('[5]INVESTIGADOR_Horas dia'!$R160&lt;&gt;"",'[5]INVESTIGADOR_Horas dia'!$R160&lt;&gt;0),'[5]INVESTIGADOR_Horas dia'!$R160,""),IF($A162="TOTAL",SUM(INDIRECT("K4:K"&amp;ROW()-1)),""))</f>
        <v/>
      </c>
      <c r="L162" s="3" t="str">
        <f ca="1">IF(AND($A162&lt;&gt;"",$A162&lt;&gt;"TOTAL"),IF(AND('[5]INVESTIGADOR_Horas dia'!$T160&lt;&gt;"",'[5]INVESTIGADOR_Horas dia'!$T160&lt;&gt;0),'[5]INVESTIGADOR_Horas dia'!$T160,""),IF($A162="TOTAL",SUM(INDIRECT("L4:L"&amp;ROW()-1)),""))</f>
        <v/>
      </c>
      <c r="M162" s="3" t="str">
        <f t="shared" ca="1" si="41"/>
        <v/>
      </c>
      <c r="N162" s="3" t="str">
        <f ca="1">IF(AND($A162&lt;&gt;"",$A162&lt;&gt;"TOTAL"),IF(AND('[5]INVESTIGADOR_Horas dia'!$W160&lt;&gt;"",'[5]INVESTIGADOR_Horas dia'!$W160&lt;&gt;0),'[5]INVESTIGADOR_Horas dia'!$W160,""),IF($A162="TOTAL",SUM(INDIRECT("N4:N"&amp;ROW()-1)),""))</f>
        <v/>
      </c>
      <c r="O162" s="3" t="str">
        <f ca="1">IF(AND($A162&lt;&gt;"",$A162&lt;&gt;"TOTAL"),IF(AND('[5]INVESTIGADOR_Horas dia'!$Y160&lt;&gt;"",'[5]INVESTIGADOR_Horas dia'!$Y160&lt;&gt;0),'[5]INVESTIGADOR_Horas dia'!$Y160,""),IF($A162="TOTAL",SUM(INDIRECT("O4:O"&amp;ROW()-1)),""))</f>
        <v/>
      </c>
      <c r="P162" s="3" t="str">
        <f t="shared" ca="1" si="42"/>
        <v/>
      </c>
      <c r="Q162" s="3" t="str">
        <f ca="1">IF(AND($A162&lt;&gt;"",$A162&lt;&gt;"TOTAL"),IF(AND('[5]INVESTIGADOR_Horas dia'!$AB160&lt;&gt;"",'[5]INVESTIGADOR_Horas dia'!$AB160&lt;&gt;0),'[5]INVESTIGADOR_Horas dia'!$AB160,""),IF($A162="TOTAL",SUM(INDIRECT("Q4:Q"&amp;ROW()-1)),""))</f>
        <v/>
      </c>
      <c r="R162" s="3" t="str">
        <f ca="1">IF(AND($A162&lt;&gt;"",$A162&lt;&gt;"TOTAL"),IF(AND('[5]INVESTIGADOR_Horas dia'!$AD160&lt;&gt;"",'[5]INVESTIGADOR_Horas dia'!$AD160&lt;&gt;0),'[5]INVESTIGADOR_Horas dia'!$AD160,""),IF($A162="TOTAL",SUM(INDIRECT("R4:R"&amp;ROW()-1)),""))</f>
        <v/>
      </c>
      <c r="S162" s="3" t="str">
        <f t="shared" ca="1" si="43"/>
        <v/>
      </c>
      <c r="T162" s="3" t="str">
        <f ca="1">IF(AND($A162&lt;&gt;"",$A162&lt;&gt;"TOTAL"),IF(AND('[5]INVESTIGADOR_Horas dia'!$AG160&lt;&gt;"",'[5]INVESTIGADOR_Horas dia'!$AG160&lt;&gt;0),'[5]INVESTIGADOR_Horas dia'!$AG160,""),IF($A162="TOTAL",SUM(INDIRECT("T4:T"&amp;ROW()-1)),""))</f>
        <v/>
      </c>
      <c r="U162" s="3" t="str">
        <f ca="1">IF(AND($A162&lt;&gt;"",$A162&lt;&gt;"TOTAL"),IF(AND('[5]INVESTIGADOR_Horas dia'!$AI160&lt;&gt;"",'[5]INVESTIGADOR_Horas dia'!$AI160&lt;&gt;0),'[5]INVESTIGADOR_Horas dia'!$AI160,""),IF($A162="TOTAL",SUM(INDIRECT("U4:U"&amp;ROW()-1)),""))</f>
        <v/>
      </c>
      <c r="V162" s="3" t="str">
        <f t="shared" ca="1" si="44"/>
        <v/>
      </c>
      <c r="W162" s="3" t="str">
        <f ca="1">IF(AND($A162&lt;&gt;"",$A162&lt;&gt;"TOTAL"),IF(AND('[5]INVESTIGADOR_Horas dia'!$AL160&lt;&gt;"",'[5]INVESTIGADOR_Horas dia'!$AL160&lt;&gt;0),'[5]INVESTIGADOR_Horas dia'!$AL160,""),IF($A162="TOTAL",SUM(INDIRECT("W4:W"&amp;ROW()-1)),""))</f>
        <v/>
      </c>
      <c r="X162" s="3" t="str">
        <f ca="1">IF(AND($A162&lt;&gt;"",$A162&lt;&gt;"TOTAL"),IF(AND('[5]INVESTIGADOR_Horas dia'!$AN160&lt;&gt;"",'[5]INVESTIGADOR_Horas dia'!$AN160&lt;&gt;0),'[5]INVESTIGADOR_Horas dia'!$AN160,""),IF($A162="TOTAL",SUM(INDIRECT("X4:X"&amp;ROW()-1)),""))</f>
        <v/>
      </c>
      <c r="Y162" s="3" t="str">
        <f t="shared" ca="1" si="45"/>
        <v/>
      </c>
      <c r="Z162" s="3" t="str">
        <f ca="1">IF(AND($A162&lt;&gt;"",$A162&lt;&gt;"TOTAL"),IF(AND('[5]INVESTIGADOR_Horas dia'!$AQ160&lt;&gt;"",'[5]INVESTIGADOR_Horas dia'!$AQ160&lt;&gt;0),'[5]INVESTIGADOR_Horas dia'!$AQ160,""),IF($A162="TOTAL",SUM(INDIRECT("Z4:Z"&amp;ROW()-1)),""))</f>
        <v/>
      </c>
      <c r="AA162" s="3" t="str">
        <f ca="1">IF(AND($A162&lt;&gt;"",$A162&lt;&gt;"TOTAL"),IF(AND('[5]INVESTIGADOR_Horas dia'!$AS160&lt;&gt;"",'[5]INVESTIGADOR_Horas dia'!$AS160&lt;&gt;0),'[5]INVESTIGADOR_Horas dia'!$AS160,""),IF($A162="TOTAL",SUM(INDIRECT("AA4:AA"&amp;ROW()-1)),""))</f>
        <v/>
      </c>
      <c r="AB162" s="3" t="str">
        <f t="shared" ca="1" si="46"/>
        <v/>
      </c>
      <c r="AC162" s="3" t="str">
        <f ca="1">IF(AND($A162&lt;&gt;"",$A162&lt;&gt;"TOTAL"),IF(AND('[5]INVESTIGADOR_Horas dia'!$AV160&lt;&gt;"",'[5]INVESTIGADOR_Horas dia'!$AV160&lt;&gt;0),'[5]INVESTIGADOR_Horas dia'!$AV160,""),IF($A162="TOTAL",SUM(INDIRECT("AC4:AC"&amp;ROW()-1)),""))</f>
        <v/>
      </c>
      <c r="AD162" s="3" t="str">
        <f ca="1">IF(AND($A162&lt;&gt;"",$A162&lt;&gt;"TOTAL"),IF(AND('[5]INVESTIGADOR_Horas dia'!$AX160&lt;&gt;"",'[5]INVESTIGADOR_Horas dia'!$AX160&lt;&gt;0),'[5]INVESTIGADOR_Horas dia'!$AX160,""),IF($A162="TOTAL",SUM(INDIRECT("AD4:AD"&amp;ROW()-1)),""))</f>
        <v/>
      </c>
      <c r="AE162" s="3" t="str">
        <f t="shared" ca="1" si="47"/>
        <v/>
      </c>
      <c r="AF162" s="3" t="str">
        <f ca="1">IF(AND($A162&lt;&gt;"",$A162&lt;&gt;"TOTAL"),IF(AND('[5]INVESTIGADOR_Horas dia'!$BA160&lt;&gt;"",'[5]INVESTIGADOR_Horas dia'!$BA160&lt;&gt;0),'[5]INVESTIGADOR_Horas dia'!$BA160,""),IF($A162="TOTAL",SUM(INDIRECT("AF4:AF"&amp;ROW()-1)),""))</f>
        <v/>
      </c>
      <c r="AG162" s="3" t="str">
        <f ca="1">IF(AND($A162&lt;&gt;"",$A162&lt;&gt;"TOTAL"),IF(AND('[5]INVESTIGADOR_Horas dia'!$BC160&lt;&gt;"",'[5]INVESTIGADOR_Horas dia'!$BC160&lt;&gt;0),'[5]INVESTIGADOR_Horas dia'!$BC160,""),IF($A162="TOTAL",SUM(INDIRECT("AG4:AG"&amp;ROW()-1)),""))</f>
        <v/>
      </c>
      <c r="AH162" s="3" t="str">
        <f t="shared" ca="1" si="48"/>
        <v/>
      </c>
      <c r="AI162" s="3" t="str">
        <f ca="1">IF(AND($A162&lt;&gt;"",$A162&lt;&gt;"TOTAL"),IF(AND('[5]INVESTIGADOR_Horas dia'!$BF160&lt;&gt;"",'[5]INVESTIGADOR_Horas dia'!$BF160&lt;&gt;0),'[5]INVESTIGADOR_Horas dia'!$BF160,""),IF($A162="TOTAL",SUM(INDIRECT("AI4:AI"&amp;ROW()-1)),""))</f>
        <v/>
      </c>
      <c r="AJ162" s="3" t="str">
        <f ca="1">IF(AND($A162&lt;&gt;"",$A162&lt;&gt;"TOTAL"),IF(AND('[5]INVESTIGADOR_Horas dia'!$BH160&lt;&gt;"",'[5]INVESTIGADOR_Horas dia'!$BH160&lt;&gt;0),'[5]INVESTIGADOR_Horas dia'!$BH160,""),IF($A162="TOTAL",SUM(INDIRECT("AJ4:AJ"&amp;ROW()-1)),""))</f>
        <v/>
      </c>
      <c r="AK162" s="3" t="str">
        <f t="shared" ca="1" si="49"/>
        <v/>
      </c>
      <c r="AL162" s="3" t="str">
        <f ca="1">IF(AND($A162&lt;&gt;"",$A162&lt;&gt;"TOTAL"),IF(AND('[5]INVESTIGADOR_Horas dia'!$BK160&lt;&gt;"",'[5]INVESTIGADOR_Horas dia'!$BK160&lt;&gt;0),'[5]INVESTIGADOR_Horas dia'!$BK160,""),IF($A162="TOTAL",SUM(INDIRECT("AL4:AL"&amp;ROW()-1)),""))</f>
        <v/>
      </c>
      <c r="AM162" s="3" t="str">
        <f ca="1">IF(AND($A162&lt;&gt;"",$A162&lt;&gt;"TOTAL"),IF(AND('[5]INVESTIGADOR_Horas dia'!$BM160&lt;&gt;"",'[5]INVESTIGADOR_Horas dia'!$BM160&lt;&gt;0),'[5]INVESTIGADOR_Horas dia'!$BM160,""),IF($A162="TOTAL",SUM(INDIRECT("AM4:AM"&amp;ROW()-1)),""))</f>
        <v/>
      </c>
      <c r="AN162" s="3" t="str">
        <f t="shared" ca="1" si="50"/>
        <v/>
      </c>
      <c r="AO162" s="3" t="str">
        <f ca="1">IF(AND($A162&lt;&gt;"",$A162&lt;&gt;"TOTAL"),IF(AND('[5]INVESTIGADOR_Horas dia'!$BP160&lt;&gt;"",'[5]INVESTIGADOR_Horas dia'!$BP160&lt;&gt;0),'[5]INVESTIGADOR_Horas dia'!$BP160,""),IF($A162="TOTAL",SUM(INDIRECT("AO4:AO"&amp;ROW()-1)),""))</f>
        <v/>
      </c>
      <c r="AP162" s="3" t="str">
        <f ca="1">IF(AND($A162&lt;&gt;"",$A162&lt;&gt;"TOTAL"),IF(AND('[5]INVESTIGADOR_Horas dia'!$BR160&lt;&gt;"",'[5]INVESTIGADOR_Horas dia'!$BR160&lt;&gt;0),'[5]INVESTIGADOR_Horas dia'!$BR160,""),IF($A162="TOTAL",SUM(INDIRECT("AP4:AP"&amp;ROW()-1)),""))</f>
        <v/>
      </c>
      <c r="AQ162" s="3" t="str">
        <f t="shared" ca="1" si="51"/>
        <v/>
      </c>
      <c r="AR162" s="3" t="str">
        <f ca="1">IF(AND($A162&lt;&gt;"",$A162&lt;&gt;"TOTAL"),IF(AND('[5]INVESTIGADOR_Horas dia'!$BU160&lt;&gt;"",'[5]INVESTIGADOR_Horas dia'!$BU160&lt;&gt;0),'[5]INVESTIGADOR_Horas dia'!$BU160,""),IF($A162="TOTAL",SUM(INDIRECT("AR4:AR"&amp;ROW()-1)),""))</f>
        <v/>
      </c>
      <c r="AS162" s="3" t="str">
        <f ca="1">IF(AND($A162&lt;&gt;"",$A162&lt;&gt;"TOTAL"),IF(AND('[5]INVESTIGADOR_Horas dia'!$BW160&lt;&gt;"",'[5]INVESTIGADOR_Horas dia'!$BW160&lt;&gt;0),'[5]INVESTIGADOR_Horas dia'!$BW160,""),IF($A162="TOTAL",SUM(INDIRECT("AS4:AS"&amp;ROW()-1)),""))</f>
        <v/>
      </c>
      <c r="AT162" s="3" t="str">
        <f t="shared" ca="1" si="52"/>
        <v/>
      </c>
      <c r="AU162" s="3" t="str">
        <f ca="1">IF(AND($A162&lt;&gt;"",$A162&lt;&gt;"TOTAL"),IF(AND('[5]INVESTIGADOR_Horas dia'!$BZ160&lt;&gt;"",'[5]INVESTIGADOR_Horas dia'!$BZ160&lt;&gt;0),'[5]INVESTIGADOR_Horas dia'!$BZ160,""),IF($A162="TOTAL",SUM(INDIRECT("AU4:AU"&amp;ROW()-1)),""))</f>
        <v/>
      </c>
      <c r="AV162" s="3" t="str">
        <f ca="1">IF(AND($A162&lt;&gt;"",$A162&lt;&gt;"TOTAL"),IF(AND('[5]INVESTIGADOR_Horas dia'!$CB160&lt;&gt;"",'[5]INVESTIGADOR_Horas dia'!$CB160&lt;&gt;0),'[5]INVESTIGADOR_Horas dia'!$CB160,""),IF($A162="TOTAL",SUM(INDIRECT("AV4:AV"&amp;ROW()-1)),""))</f>
        <v/>
      </c>
      <c r="AW162" s="3" t="str">
        <f t="shared" ca="1" si="53"/>
        <v/>
      </c>
      <c r="AX162" s="3" t="str">
        <f ca="1">IF(AND($A162&lt;&gt;"",$A162&lt;&gt;"TOTAL"),IF(AND('[5]INVESTIGADOR_Horas dia'!$CE160&lt;&gt;"",'[5]INVESTIGADOR_Horas dia'!$CE160&lt;&gt;0),'[5]INVESTIGADOR_Horas dia'!$CE160,""),IF($A162="TOTAL",SUM(INDIRECT("AX4:AX"&amp;ROW()-1)),""))</f>
        <v/>
      </c>
      <c r="AY162" s="3" t="str">
        <f ca="1">IF(AND($A162&lt;&gt;"",$A162&lt;&gt;"TOTAL"),IF(AND('[5]INVESTIGADOR_Horas dia'!$CG160&lt;&gt;"",'[5]INVESTIGADOR_Horas dia'!$CG160&lt;&gt;0),'[5]INVESTIGADOR_Horas dia'!$CG160,""),IF($A162="TOTAL",SUM(INDIRECT("AY4:AY"&amp;ROW()-1)),""))</f>
        <v/>
      </c>
      <c r="AZ162" s="3" t="str">
        <f t="shared" ca="1" si="54"/>
        <v/>
      </c>
      <c r="BA162" s="3" t="str">
        <f ca="1">IF(AND($A162&lt;&gt;"",$A162&lt;&gt;"TOTAL"),IF(AND('[5]INVESTIGADOR_Horas dia'!$CJ160&lt;&gt;"",'[5]INVESTIGADOR_Horas dia'!$CJ160&lt;&gt;0),'[5]INVESTIGADOR_Horas dia'!$CJ160,""),IF($A162="TOTAL",SUM(INDIRECT("BA4:BA"&amp;ROW()-1)),""))</f>
        <v/>
      </c>
      <c r="BB162" s="3" t="str">
        <f ca="1">IF(AND($A162&lt;&gt;"",$A162&lt;&gt;"TOTAL"),IF(AND('[5]INVESTIGADOR_Horas dia'!$CL160&lt;&gt;"",'[5]INVESTIGADOR_Horas dia'!$CL160&lt;&gt;0),'[5]INVESTIGADOR_Horas dia'!$CL160,""),IF($A162="TOTAL",SUM(INDIRECT("BB4:BB"&amp;ROW()-1)),""))</f>
        <v/>
      </c>
      <c r="BC162" s="3" t="str">
        <f t="shared" ca="1" si="55"/>
        <v/>
      </c>
      <c r="BD162" s="3" t="str">
        <f ca="1">IF(AND($A162&lt;&gt;"",$A162&lt;&gt;"TOTAL"),IF(AND('[5]INVESTIGADOR_Horas dia'!$CO160&lt;&gt;"",'[5]INVESTIGADOR_Horas dia'!$CO160&lt;&gt;0),'[5]INVESTIGADOR_Horas dia'!$CO160,""),IF($A162="TOTAL",SUM(INDIRECT("BD4:BD"&amp;ROW()-1)),""))</f>
        <v/>
      </c>
      <c r="BE162" s="3" t="str">
        <f ca="1">IF(AND($A162&lt;&gt;"",$A162&lt;&gt;"TOTAL"),IF(AND('[5]INVESTIGADOR_Horas dia'!$CQ160&lt;&gt;"",'[5]INVESTIGADOR_Horas dia'!$CQ160&lt;&gt;0),'[5]INVESTIGADOR_Horas dia'!$CQ160,""),IF($A162="TOTAL",SUM(INDIRECT("BE4:BE"&amp;ROW()-1)),""))</f>
        <v/>
      </c>
      <c r="BF162" s="3" t="str">
        <f t="shared" ca="1" si="56"/>
        <v/>
      </c>
    </row>
    <row r="163" spans="1:58" x14ac:dyDescent="0.2">
      <c r="A163" s="25" t="str">
        <f>IF('[5]INVESTIGADOR_Horas dia'!$B161&lt;&gt;"",'[5]INVESTIGADOR_Horas dia'!$B161,IF(AND('[5]INVESTIGADOR_Horas dia'!$B161="",'[5]INVESTIGADOR_Horas dia'!$B162="",'[5]INVESTIGADOR_Horas dia'!$B160=""),"","TOTAL"))</f>
        <v/>
      </c>
      <c r="B163" s="3" t="str">
        <f ca="1">IF(AND($A163&lt;&gt;"",$A163&lt;&gt;"TOTAL"),IF(AND('[5]INVESTIGADOR_Horas dia'!$C161&lt;&gt;"",'[5]INVESTIGADOR_Horas dia'!$C161&lt;&gt;0),'[5]INVESTIGADOR_Horas dia'!$C161,""),IF($A163="TOTAL",SUM(INDIRECT("B4:B"&amp;ROW()-1)),""))</f>
        <v/>
      </c>
      <c r="C163" s="3" t="str">
        <f ca="1">IF(AND($A163&lt;&gt;"",$A163&lt;&gt;"TOTAL"),IF(AND('[5]INVESTIGADOR_Horas dia'!$E161&lt;&gt;"",'[5]INVESTIGADOR_Horas dia'!$E161&lt;&gt;0),'[5]INVESTIGADOR_Horas dia'!$E161,""),IF($A163="TOTAL",SUM(INDIRECT("C4:C"&amp;ROW()-1)),""))</f>
        <v/>
      </c>
      <c r="D163" s="3" t="str">
        <f t="shared" ca="1" si="38"/>
        <v/>
      </c>
      <c r="E163" s="3" t="str">
        <f ca="1">IF(AND($A163&lt;&gt;"",$A163&lt;&gt;"TOTAL"),IF(AND('[5]INVESTIGADOR_Horas dia'!$H161&lt;&gt;"",'[5]INVESTIGADOR_Horas dia'!$H161&lt;&gt;0),'[5]INVESTIGADOR_Horas dia'!$H161,""),IF($A163="TOTAL",SUM(INDIRECT("E4:E"&amp;ROW()-1)),""))</f>
        <v/>
      </c>
      <c r="F163" s="3" t="str">
        <f ca="1">IF(AND($A163&lt;&gt;"",$A163&lt;&gt;"TOTAL"),IF(AND('[5]INVESTIGADOR_Horas dia'!$J161&lt;&gt;"",'[5]INVESTIGADOR_Horas dia'!$J161&lt;&gt;0),'[5]INVESTIGADOR_Horas dia'!$J161,""),IF($A163="TOTAL",SUM(INDIRECT("F4:F"&amp;ROW()-1)),""))</f>
        <v/>
      </c>
      <c r="G163" s="3" t="str">
        <f t="shared" ca="1" si="39"/>
        <v/>
      </c>
      <c r="H163" s="3" t="str">
        <f ca="1">IF(AND($A163&lt;&gt;"",$A163&lt;&gt;"TOTAL"),IF(AND('[5]INVESTIGADOR_Horas dia'!$M161&lt;&gt;"",'[5]INVESTIGADOR_Horas dia'!$M161&lt;&gt;0),'[5]INVESTIGADOR_Horas dia'!$M161,""),IF($A163="TOTAL",SUM(INDIRECT("H4:H"&amp;ROW()-1)),""))</f>
        <v/>
      </c>
      <c r="I163" s="3" t="str">
        <f ca="1">IF(AND($A163&lt;&gt;"",$A163&lt;&gt;"TOTAL"),IF(AND('[5]INVESTIGADOR_Horas dia'!$O161&lt;&gt;"",'[5]INVESTIGADOR_Horas dia'!$O161&lt;&gt;0),'[5]INVESTIGADOR_Horas dia'!$O161,""),IF($A163="TOTAL",SUM(INDIRECT("I4:I"&amp;ROW()-1)),""))</f>
        <v/>
      </c>
      <c r="J163" s="3" t="str">
        <f t="shared" ca="1" si="40"/>
        <v/>
      </c>
      <c r="K163" s="3" t="str">
        <f ca="1">IF(AND($A163&lt;&gt;"",$A163&lt;&gt;"TOTAL"),IF(AND('[5]INVESTIGADOR_Horas dia'!$R161&lt;&gt;"",'[5]INVESTIGADOR_Horas dia'!$R161&lt;&gt;0),'[5]INVESTIGADOR_Horas dia'!$R161,""),IF($A163="TOTAL",SUM(INDIRECT("K4:K"&amp;ROW()-1)),""))</f>
        <v/>
      </c>
      <c r="L163" s="3" t="str">
        <f ca="1">IF(AND($A163&lt;&gt;"",$A163&lt;&gt;"TOTAL"),IF(AND('[5]INVESTIGADOR_Horas dia'!$T161&lt;&gt;"",'[5]INVESTIGADOR_Horas dia'!$T161&lt;&gt;0),'[5]INVESTIGADOR_Horas dia'!$T161,""),IF($A163="TOTAL",SUM(INDIRECT("L4:L"&amp;ROW()-1)),""))</f>
        <v/>
      </c>
      <c r="M163" s="3" t="str">
        <f t="shared" ca="1" si="41"/>
        <v/>
      </c>
      <c r="N163" s="3" t="str">
        <f ca="1">IF(AND($A163&lt;&gt;"",$A163&lt;&gt;"TOTAL"),IF(AND('[5]INVESTIGADOR_Horas dia'!$W161&lt;&gt;"",'[5]INVESTIGADOR_Horas dia'!$W161&lt;&gt;0),'[5]INVESTIGADOR_Horas dia'!$W161,""),IF($A163="TOTAL",SUM(INDIRECT("N4:N"&amp;ROW()-1)),""))</f>
        <v/>
      </c>
      <c r="O163" s="3" t="str">
        <f ca="1">IF(AND($A163&lt;&gt;"",$A163&lt;&gt;"TOTAL"),IF(AND('[5]INVESTIGADOR_Horas dia'!$Y161&lt;&gt;"",'[5]INVESTIGADOR_Horas dia'!$Y161&lt;&gt;0),'[5]INVESTIGADOR_Horas dia'!$Y161,""),IF($A163="TOTAL",SUM(INDIRECT("O4:O"&amp;ROW()-1)),""))</f>
        <v/>
      </c>
      <c r="P163" s="3" t="str">
        <f t="shared" ca="1" si="42"/>
        <v/>
      </c>
      <c r="Q163" s="3" t="str">
        <f ca="1">IF(AND($A163&lt;&gt;"",$A163&lt;&gt;"TOTAL"),IF(AND('[5]INVESTIGADOR_Horas dia'!$AB161&lt;&gt;"",'[5]INVESTIGADOR_Horas dia'!$AB161&lt;&gt;0),'[5]INVESTIGADOR_Horas dia'!$AB161,""),IF($A163="TOTAL",SUM(INDIRECT("Q4:Q"&amp;ROW()-1)),""))</f>
        <v/>
      </c>
      <c r="R163" s="3" t="str">
        <f ca="1">IF(AND($A163&lt;&gt;"",$A163&lt;&gt;"TOTAL"),IF(AND('[5]INVESTIGADOR_Horas dia'!$AD161&lt;&gt;"",'[5]INVESTIGADOR_Horas dia'!$AD161&lt;&gt;0),'[5]INVESTIGADOR_Horas dia'!$AD161,""),IF($A163="TOTAL",SUM(INDIRECT("R4:R"&amp;ROW()-1)),""))</f>
        <v/>
      </c>
      <c r="S163" s="3" t="str">
        <f t="shared" ca="1" si="43"/>
        <v/>
      </c>
      <c r="T163" s="3" t="str">
        <f ca="1">IF(AND($A163&lt;&gt;"",$A163&lt;&gt;"TOTAL"),IF(AND('[5]INVESTIGADOR_Horas dia'!$AG161&lt;&gt;"",'[5]INVESTIGADOR_Horas dia'!$AG161&lt;&gt;0),'[5]INVESTIGADOR_Horas dia'!$AG161,""),IF($A163="TOTAL",SUM(INDIRECT("T4:T"&amp;ROW()-1)),""))</f>
        <v/>
      </c>
      <c r="U163" s="3" t="str">
        <f ca="1">IF(AND($A163&lt;&gt;"",$A163&lt;&gt;"TOTAL"),IF(AND('[5]INVESTIGADOR_Horas dia'!$AI161&lt;&gt;"",'[5]INVESTIGADOR_Horas dia'!$AI161&lt;&gt;0),'[5]INVESTIGADOR_Horas dia'!$AI161,""),IF($A163="TOTAL",SUM(INDIRECT("U4:U"&amp;ROW()-1)),""))</f>
        <v/>
      </c>
      <c r="V163" s="3" t="str">
        <f t="shared" ca="1" si="44"/>
        <v/>
      </c>
      <c r="W163" s="3" t="str">
        <f ca="1">IF(AND($A163&lt;&gt;"",$A163&lt;&gt;"TOTAL"),IF(AND('[5]INVESTIGADOR_Horas dia'!$AL161&lt;&gt;"",'[5]INVESTIGADOR_Horas dia'!$AL161&lt;&gt;0),'[5]INVESTIGADOR_Horas dia'!$AL161,""),IF($A163="TOTAL",SUM(INDIRECT("W4:W"&amp;ROW()-1)),""))</f>
        <v/>
      </c>
      <c r="X163" s="3" t="str">
        <f ca="1">IF(AND($A163&lt;&gt;"",$A163&lt;&gt;"TOTAL"),IF(AND('[5]INVESTIGADOR_Horas dia'!$AN161&lt;&gt;"",'[5]INVESTIGADOR_Horas dia'!$AN161&lt;&gt;0),'[5]INVESTIGADOR_Horas dia'!$AN161,""),IF($A163="TOTAL",SUM(INDIRECT("X4:X"&amp;ROW()-1)),""))</f>
        <v/>
      </c>
      <c r="Y163" s="3" t="str">
        <f t="shared" ca="1" si="45"/>
        <v/>
      </c>
      <c r="Z163" s="3" t="str">
        <f ca="1">IF(AND($A163&lt;&gt;"",$A163&lt;&gt;"TOTAL"),IF(AND('[5]INVESTIGADOR_Horas dia'!$AQ161&lt;&gt;"",'[5]INVESTIGADOR_Horas dia'!$AQ161&lt;&gt;0),'[5]INVESTIGADOR_Horas dia'!$AQ161,""),IF($A163="TOTAL",SUM(INDIRECT("Z4:Z"&amp;ROW()-1)),""))</f>
        <v/>
      </c>
      <c r="AA163" s="3" t="str">
        <f ca="1">IF(AND($A163&lt;&gt;"",$A163&lt;&gt;"TOTAL"),IF(AND('[5]INVESTIGADOR_Horas dia'!$AS161&lt;&gt;"",'[5]INVESTIGADOR_Horas dia'!$AS161&lt;&gt;0),'[5]INVESTIGADOR_Horas dia'!$AS161,""),IF($A163="TOTAL",SUM(INDIRECT("AA4:AA"&amp;ROW()-1)),""))</f>
        <v/>
      </c>
      <c r="AB163" s="3" t="str">
        <f t="shared" ca="1" si="46"/>
        <v/>
      </c>
      <c r="AC163" s="3" t="str">
        <f ca="1">IF(AND($A163&lt;&gt;"",$A163&lt;&gt;"TOTAL"),IF(AND('[5]INVESTIGADOR_Horas dia'!$AV161&lt;&gt;"",'[5]INVESTIGADOR_Horas dia'!$AV161&lt;&gt;0),'[5]INVESTIGADOR_Horas dia'!$AV161,""),IF($A163="TOTAL",SUM(INDIRECT("AC4:AC"&amp;ROW()-1)),""))</f>
        <v/>
      </c>
      <c r="AD163" s="3" t="str">
        <f ca="1">IF(AND($A163&lt;&gt;"",$A163&lt;&gt;"TOTAL"),IF(AND('[5]INVESTIGADOR_Horas dia'!$AX161&lt;&gt;"",'[5]INVESTIGADOR_Horas dia'!$AX161&lt;&gt;0),'[5]INVESTIGADOR_Horas dia'!$AX161,""),IF($A163="TOTAL",SUM(INDIRECT("AD4:AD"&amp;ROW()-1)),""))</f>
        <v/>
      </c>
      <c r="AE163" s="3" t="str">
        <f t="shared" ca="1" si="47"/>
        <v/>
      </c>
      <c r="AF163" s="3" t="str">
        <f ca="1">IF(AND($A163&lt;&gt;"",$A163&lt;&gt;"TOTAL"),IF(AND('[5]INVESTIGADOR_Horas dia'!$BA161&lt;&gt;"",'[5]INVESTIGADOR_Horas dia'!$BA161&lt;&gt;0),'[5]INVESTIGADOR_Horas dia'!$BA161,""),IF($A163="TOTAL",SUM(INDIRECT("AF4:AF"&amp;ROW()-1)),""))</f>
        <v/>
      </c>
      <c r="AG163" s="3" t="str">
        <f ca="1">IF(AND($A163&lt;&gt;"",$A163&lt;&gt;"TOTAL"),IF(AND('[5]INVESTIGADOR_Horas dia'!$BC161&lt;&gt;"",'[5]INVESTIGADOR_Horas dia'!$BC161&lt;&gt;0),'[5]INVESTIGADOR_Horas dia'!$BC161,""),IF($A163="TOTAL",SUM(INDIRECT("AG4:AG"&amp;ROW()-1)),""))</f>
        <v/>
      </c>
      <c r="AH163" s="3" t="str">
        <f t="shared" ca="1" si="48"/>
        <v/>
      </c>
      <c r="AI163" s="3" t="str">
        <f ca="1">IF(AND($A163&lt;&gt;"",$A163&lt;&gt;"TOTAL"),IF(AND('[5]INVESTIGADOR_Horas dia'!$BF161&lt;&gt;"",'[5]INVESTIGADOR_Horas dia'!$BF161&lt;&gt;0),'[5]INVESTIGADOR_Horas dia'!$BF161,""),IF($A163="TOTAL",SUM(INDIRECT("AI4:AI"&amp;ROW()-1)),""))</f>
        <v/>
      </c>
      <c r="AJ163" s="3" t="str">
        <f ca="1">IF(AND($A163&lt;&gt;"",$A163&lt;&gt;"TOTAL"),IF(AND('[5]INVESTIGADOR_Horas dia'!$BH161&lt;&gt;"",'[5]INVESTIGADOR_Horas dia'!$BH161&lt;&gt;0),'[5]INVESTIGADOR_Horas dia'!$BH161,""),IF($A163="TOTAL",SUM(INDIRECT("AJ4:AJ"&amp;ROW()-1)),""))</f>
        <v/>
      </c>
      <c r="AK163" s="3" t="str">
        <f t="shared" ca="1" si="49"/>
        <v/>
      </c>
      <c r="AL163" s="3" t="str">
        <f ca="1">IF(AND($A163&lt;&gt;"",$A163&lt;&gt;"TOTAL"),IF(AND('[5]INVESTIGADOR_Horas dia'!$BK161&lt;&gt;"",'[5]INVESTIGADOR_Horas dia'!$BK161&lt;&gt;0),'[5]INVESTIGADOR_Horas dia'!$BK161,""),IF($A163="TOTAL",SUM(INDIRECT("AL4:AL"&amp;ROW()-1)),""))</f>
        <v/>
      </c>
      <c r="AM163" s="3" t="str">
        <f ca="1">IF(AND($A163&lt;&gt;"",$A163&lt;&gt;"TOTAL"),IF(AND('[5]INVESTIGADOR_Horas dia'!$BM161&lt;&gt;"",'[5]INVESTIGADOR_Horas dia'!$BM161&lt;&gt;0),'[5]INVESTIGADOR_Horas dia'!$BM161,""),IF($A163="TOTAL",SUM(INDIRECT("AM4:AM"&amp;ROW()-1)),""))</f>
        <v/>
      </c>
      <c r="AN163" s="3" t="str">
        <f t="shared" ca="1" si="50"/>
        <v/>
      </c>
      <c r="AO163" s="3" t="str">
        <f ca="1">IF(AND($A163&lt;&gt;"",$A163&lt;&gt;"TOTAL"),IF(AND('[5]INVESTIGADOR_Horas dia'!$BP161&lt;&gt;"",'[5]INVESTIGADOR_Horas dia'!$BP161&lt;&gt;0),'[5]INVESTIGADOR_Horas dia'!$BP161,""),IF($A163="TOTAL",SUM(INDIRECT("AO4:AO"&amp;ROW()-1)),""))</f>
        <v/>
      </c>
      <c r="AP163" s="3" t="str">
        <f ca="1">IF(AND($A163&lt;&gt;"",$A163&lt;&gt;"TOTAL"),IF(AND('[5]INVESTIGADOR_Horas dia'!$BR161&lt;&gt;"",'[5]INVESTIGADOR_Horas dia'!$BR161&lt;&gt;0),'[5]INVESTIGADOR_Horas dia'!$BR161,""),IF($A163="TOTAL",SUM(INDIRECT("AP4:AP"&amp;ROW()-1)),""))</f>
        <v/>
      </c>
      <c r="AQ163" s="3" t="str">
        <f t="shared" ca="1" si="51"/>
        <v/>
      </c>
      <c r="AR163" s="3" t="str">
        <f ca="1">IF(AND($A163&lt;&gt;"",$A163&lt;&gt;"TOTAL"),IF(AND('[5]INVESTIGADOR_Horas dia'!$BU161&lt;&gt;"",'[5]INVESTIGADOR_Horas dia'!$BU161&lt;&gt;0),'[5]INVESTIGADOR_Horas dia'!$BU161,""),IF($A163="TOTAL",SUM(INDIRECT("AR4:AR"&amp;ROW()-1)),""))</f>
        <v/>
      </c>
      <c r="AS163" s="3" t="str">
        <f ca="1">IF(AND($A163&lt;&gt;"",$A163&lt;&gt;"TOTAL"),IF(AND('[5]INVESTIGADOR_Horas dia'!$BW161&lt;&gt;"",'[5]INVESTIGADOR_Horas dia'!$BW161&lt;&gt;0),'[5]INVESTIGADOR_Horas dia'!$BW161,""),IF($A163="TOTAL",SUM(INDIRECT("AS4:AS"&amp;ROW()-1)),""))</f>
        <v/>
      </c>
      <c r="AT163" s="3" t="str">
        <f t="shared" ca="1" si="52"/>
        <v/>
      </c>
      <c r="AU163" s="3" t="str">
        <f ca="1">IF(AND($A163&lt;&gt;"",$A163&lt;&gt;"TOTAL"),IF(AND('[5]INVESTIGADOR_Horas dia'!$BZ161&lt;&gt;"",'[5]INVESTIGADOR_Horas dia'!$BZ161&lt;&gt;0),'[5]INVESTIGADOR_Horas dia'!$BZ161,""),IF($A163="TOTAL",SUM(INDIRECT("AU4:AU"&amp;ROW()-1)),""))</f>
        <v/>
      </c>
      <c r="AV163" s="3" t="str">
        <f ca="1">IF(AND($A163&lt;&gt;"",$A163&lt;&gt;"TOTAL"),IF(AND('[5]INVESTIGADOR_Horas dia'!$CB161&lt;&gt;"",'[5]INVESTIGADOR_Horas dia'!$CB161&lt;&gt;0),'[5]INVESTIGADOR_Horas dia'!$CB161,""),IF($A163="TOTAL",SUM(INDIRECT("AV4:AV"&amp;ROW()-1)),""))</f>
        <v/>
      </c>
      <c r="AW163" s="3" t="str">
        <f t="shared" ca="1" si="53"/>
        <v/>
      </c>
      <c r="AX163" s="3" t="str">
        <f ca="1">IF(AND($A163&lt;&gt;"",$A163&lt;&gt;"TOTAL"),IF(AND('[5]INVESTIGADOR_Horas dia'!$CE161&lt;&gt;"",'[5]INVESTIGADOR_Horas dia'!$CE161&lt;&gt;0),'[5]INVESTIGADOR_Horas dia'!$CE161,""),IF($A163="TOTAL",SUM(INDIRECT("AX4:AX"&amp;ROW()-1)),""))</f>
        <v/>
      </c>
      <c r="AY163" s="3" t="str">
        <f ca="1">IF(AND($A163&lt;&gt;"",$A163&lt;&gt;"TOTAL"),IF(AND('[5]INVESTIGADOR_Horas dia'!$CG161&lt;&gt;"",'[5]INVESTIGADOR_Horas dia'!$CG161&lt;&gt;0),'[5]INVESTIGADOR_Horas dia'!$CG161,""),IF($A163="TOTAL",SUM(INDIRECT("AY4:AY"&amp;ROW()-1)),""))</f>
        <v/>
      </c>
      <c r="AZ163" s="3" t="str">
        <f t="shared" ca="1" si="54"/>
        <v/>
      </c>
      <c r="BA163" s="3" t="str">
        <f ca="1">IF(AND($A163&lt;&gt;"",$A163&lt;&gt;"TOTAL"),IF(AND('[5]INVESTIGADOR_Horas dia'!$CJ161&lt;&gt;"",'[5]INVESTIGADOR_Horas dia'!$CJ161&lt;&gt;0),'[5]INVESTIGADOR_Horas dia'!$CJ161,""),IF($A163="TOTAL",SUM(INDIRECT("BA4:BA"&amp;ROW()-1)),""))</f>
        <v/>
      </c>
      <c r="BB163" s="3" t="str">
        <f ca="1">IF(AND($A163&lt;&gt;"",$A163&lt;&gt;"TOTAL"),IF(AND('[5]INVESTIGADOR_Horas dia'!$CL161&lt;&gt;"",'[5]INVESTIGADOR_Horas dia'!$CL161&lt;&gt;0),'[5]INVESTIGADOR_Horas dia'!$CL161,""),IF($A163="TOTAL",SUM(INDIRECT("BB4:BB"&amp;ROW()-1)),""))</f>
        <v/>
      </c>
      <c r="BC163" s="3" t="str">
        <f t="shared" ca="1" si="55"/>
        <v/>
      </c>
      <c r="BD163" s="3" t="str">
        <f ca="1">IF(AND($A163&lt;&gt;"",$A163&lt;&gt;"TOTAL"),IF(AND('[5]INVESTIGADOR_Horas dia'!$CO161&lt;&gt;"",'[5]INVESTIGADOR_Horas dia'!$CO161&lt;&gt;0),'[5]INVESTIGADOR_Horas dia'!$CO161,""),IF($A163="TOTAL",SUM(INDIRECT("BD4:BD"&amp;ROW()-1)),""))</f>
        <v/>
      </c>
      <c r="BE163" s="3" t="str">
        <f ca="1">IF(AND($A163&lt;&gt;"",$A163&lt;&gt;"TOTAL"),IF(AND('[5]INVESTIGADOR_Horas dia'!$CQ161&lt;&gt;"",'[5]INVESTIGADOR_Horas dia'!$CQ161&lt;&gt;0),'[5]INVESTIGADOR_Horas dia'!$CQ161,""),IF($A163="TOTAL",SUM(INDIRECT("BE4:BE"&amp;ROW()-1)),""))</f>
        <v/>
      </c>
      <c r="BF163" s="3" t="str">
        <f t="shared" ca="1" si="56"/>
        <v/>
      </c>
    </row>
    <row r="164" spans="1:58" x14ac:dyDescent="0.2">
      <c r="A164" s="25" t="str">
        <f>IF('[5]INVESTIGADOR_Horas dia'!$B162&lt;&gt;"",'[5]INVESTIGADOR_Horas dia'!$B162,IF(AND('[5]INVESTIGADOR_Horas dia'!$B162="",'[5]INVESTIGADOR_Horas dia'!$B163="",'[5]INVESTIGADOR_Horas dia'!$B161=""),"","TOTAL"))</f>
        <v/>
      </c>
      <c r="B164" s="3" t="str">
        <f ca="1">IF(AND($A164&lt;&gt;"",$A164&lt;&gt;"TOTAL"),IF(AND('[5]INVESTIGADOR_Horas dia'!$C162&lt;&gt;"",'[5]INVESTIGADOR_Horas dia'!$C162&lt;&gt;0),'[5]INVESTIGADOR_Horas dia'!$C162,""),IF($A164="TOTAL",SUM(INDIRECT("B4:B"&amp;ROW()-1)),""))</f>
        <v/>
      </c>
      <c r="C164" s="3" t="str">
        <f ca="1">IF(AND($A164&lt;&gt;"",$A164&lt;&gt;"TOTAL"),IF(AND('[5]INVESTIGADOR_Horas dia'!$E162&lt;&gt;"",'[5]INVESTIGADOR_Horas dia'!$E162&lt;&gt;0),'[5]INVESTIGADOR_Horas dia'!$E162,""),IF($A164="TOTAL",SUM(INDIRECT("C4:C"&amp;ROW()-1)),""))</f>
        <v/>
      </c>
      <c r="D164" s="3" t="str">
        <f t="shared" ca="1" si="38"/>
        <v/>
      </c>
      <c r="E164" s="3" t="str">
        <f ca="1">IF(AND($A164&lt;&gt;"",$A164&lt;&gt;"TOTAL"),IF(AND('[5]INVESTIGADOR_Horas dia'!$H162&lt;&gt;"",'[5]INVESTIGADOR_Horas dia'!$H162&lt;&gt;0),'[5]INVESTIGADOR_Horas dia'!$H162,""),IF($A164="TOTAL",SUM(INDIRECT("E4:E"&amp;ROW()-1)),""))</f>
        <v/>
      </c>
      <c r="F164" s="3" t="str">
        <f ca="1">IF(AND($A164&lt;&gt;"",$A164&lt;&gt;"TOTAL"),IF(AND('[5]INVESTIGADOR_Horas dia'!$J162&lt;&gt;"",'[5]INVESTIGADOR_Horas dia'!$J162&lt;&gt;0),'[5]INVESTIGADOR_Horas dia'!$J162,""),IF($A164="TOTAL",SUM(INDIRECT("F4:F"&amp;ROW()-1)),""))</f>
        <v/>
      </c>
      <c r="G164" s="3" t="str">
        <f t="shared" ca="1" si="39"/>
        <v/>
      </c>
      <c r="H164" s="3" t="str">
        <f ca="1">IF(AND($A164&lt;&gt;"",$A164&lt;&gt;"TOTAL"),IF(AND('[5]INVESTIGADOR_Horas dia'!$M162&lt;&gt;"",'[5]INVESTIGADOR_Horas dia'!$M162&lt;&gt;0),'[5]INVESTIGADOR_Horas dia'!$M162,""),IF($A164="TOTAL",SUM(INDIRECT("H4:H"&amp;ROW()-1)),""))</f>
        <v/>
      </c>
      <c r="I164" s="3" t="str">
        <f ca="1">IF(AND($A164&lt;&gt;"",$A164&lt;&gt;"TOTAL"),IF(AND('[5]INVESTIGADOR_Horas dia'!$O162&lt;&gt;"",'[5]INVESTIGADOR_Horas dia'!$O162&lt;&gt;0),'[5]INVESTIGADOR_Horas dia'!$O162,""),IF($A164="TOTAL",SUM(INDIRECT("I4:I"&amp;ROW()-1)),""))</f>
        <v/>
      </c>
      <c r="J164" s="3" t="str">
        <f t="shared" ca="1" si="40"/>
        <v/>
      </c>
      <c r="K164" s="3" t="str">
        <f ca="1">IF(AND($A164&lt;&gt;"",$A164&lt;&gt;"TOTAL"),IF(AND('[5]INVESTIGADOR_Horas dia'!$R162&lt;&gt;"",'[5]INVESTIGADOR_Horas dia'!$R162&lt;&gt;0),'[5]INVESTIGADOR_Horas dia'!$R162,""),IF($A164="TOTAL",SUM(INDIRECT("K4:K"&amp;ROW()-1)),""))</f>
        <v/>
      </c>
      <c r="L164" s="3" t="str">
        <f ca="1">IF(AND($A164&lt;&gt;"",$A164&lt;&gt;"TOTAL"),IF(AND('[5]INVESTIGADOR_Horas dia'!$T162&lt;&gt;"",'[5]INVESTIGADOR_Horas dia'!$T162&lt;&gt;0),'[5]INVESTIGADOR_Horas dia'!$T162,""),IF($A164="TOTAL",SUM(INDIRECT("L4:L"&amp;ROW()-1)),""))</f>
        <v/>
      </c>
      <c r="M164" s="3" t="str">
        <f t="shared" ca="1" si="41"/>
        <v/>
      </c>
      <c r="N164" s="3" t="str">
        <f ca="1">IF(AND($A164&lt;&gt;"",$A164&lt;&gt;"TOTAL"),IF(AND('[5]INVESTIGADOR_Horas dia'!$W162&lt;&gt;"",'[5]INVESTIGADOR_Horas dia'!$W162&lt;&gt;0),'[5]INVESTIGADOR_Horas dia'!$W162,""),IF($A164="TOTAL",SUM(INDIRECT("N4:N"&amp;ROW()-1)),""))</f>
        <v/>
      </c>
      <c r="O164" s="3" t="str">
        <f ca="1">IF(AND($A164&lt;&gt;"",$A164&lt;&gt;"TOTAL"),IF(AND('[5]INVESTIGADOR_Horas dia'!$Y162&lt;&gt;"",'[5]INVESTIGADOR_Horas dia'!$Y162&lt;&gt;0),'[5]INVESTIGADOR_Horas dia'!$Y162,""),IF($A164="TOTAL",SUM(INDIRECT("O4:O"&amp;ROW()-1)),""))</f>
        <v/>
      </c>
      <c r="P164" s="3" t="str">
        <f t="shared" ca="1" si="42"/>
        <v/>
      </c>
      <c r="Q164" s="3" t="str">
        <f ca="1">IF(AND($A164&lt;&gt;"",$A164&lt;&gt;"TOTAL"),IF(AND('[5]INVESTIGADOR_Horas dia'!$AB162&lt;&gt;"",'[5]INVESTIGADOR_Horas dia'!$AB162&lt;&gt;0),'[5]INVESTIGADOR_Horas dia'!$AB162,""),IF($A164="TOTAL",SUM(INDIRECT("Q4:Q"&amp;ROW()-1)),""))</f>
        <v/>
      </c>
      <c r="R164" s="3" t="str">
        <f ca="1">IF(AND($A164&lt;&gt;"",$A164&lt;&gt;"TOTAL"),IF(AND('[5]INVESTIGADOR_Horas dia'!$AD162&lt;&gt;"",'[5]INVESTIGADOR_Horas dia'!$AD162&lt;&gt;0),'[5]INVESTIGADOR_Horas dia'!$AD162,""),IF($A164="TOTAL",SUM(INDIRECT("R4:R"&amp;ROW()-1)),""))</f>
        <v/>
      </c>
      <c r="S164" s="3" t="str">
        <f t="shared" ca="1" si="43"/>
        <v/>
      </c>
      <c r="T164" s="3" t="str">
        <f ca="1">IF(AND($A164&lt;&gt;"",$A164&lt;&gt;"TOTAL"),IF(AND('[5]INVESTIGADOR_Horas dia'!$AG162&lt;&gt;"",'[5]INVESTIGADOR_Horas dia'!$AG162&lt;&gt;0),'[5]INVESTIGADOR_Horas dia'!$AG162,""),IF($A164="TOTAL",SUM(INDIRECT("T4:T"&amp;ROW()-1)),""))</f>
        <v/>
      </c>
      <c r="U164" s="3" t="str">
        <f ca="1">IF(AND($A164&lt;&gt;"",$A164&lt;&gt;"TOTAL"),IF(AND('[5]INVESTIGADOR_Horas dia'!$AI162&lt;&gt;"",'[5]INVESTIGADOR_Horas dia'!$AI162&lt;&gt;0),'[5]INVESTIGADOR_Horas dia'!$AI162,""),IF($A164="TOTAL",SUM(INDIRECT("U4:U"&amp;ROW()-1)),""))</f>
        <v/>
      </c>
      <c r="V164" s="3" t="str">
        <f t="shared" ca="1" si="44"/>
        <v/>
      </c>
      <c r="W164" s="3" t="str">
        <f ca="1">IF(AND($A164&lt;&gt;"",$A164&lt;&gt;"TOTAL"),IF(AND('[5]INVESTIGADOR_Horas dia'!$AL162&lt;&gt;"",'[5]INVESTIGADOR_Horas dia'!$AL162&lt;&gt;0),'[5]INVESTIGADOR_Horas dia'!$AL162,""),IF($A164="TOTAL",SUM(INDIRECT("W4:W"&amp;ROW()-1)),""))</f>
        <v/>
      </c>
      <c r="X164" s="3" t="str">
        <f ca="1">IF(AND($A164&lt;&gt;"",$A164&lt;&gt;"TOTAL"),IF(AND('[5]INVESTIGADOR_Horas dia'!$AN162&lt;&gt;"",'[5]INVESTIGADOR_Horas dia'!$AN162&lt;&gt;0),'[5]INVESTIGADOR_Horas dia'!$AN162,""),IF($A164="TOTAL",SUM(INDIRECT("X4:X"&amp;ROW()-1)),""))</f>
        <v/>
      </c>
      <c r="Y164" s="3" t="str">
        <f t="shared" ca="1" si="45"/>
        <v/>
      </c>
      <c r="Z164" s="3" t="str">
        <f ca="1">IF(AND($A164&lt;&gt;"",$A164&lt;&gt;"TOTAL"),IF(AND('[5]INVESTIGADOR_Horas dia'!$AQ162&lt;&gt;"",'[5]INVESTIGADOR_Horas dia'!$AQ162&lt;&gt;0),'[5]INVESTIGADOR_Horas dia'!$AQ162,""),IF($A164="TOTAL",SUM(INDIRECT("Z4:Z"&amp;ROW()-1)),""))</f>
        <v/>
      </c>
      <c r="AA164" s="3" t="str">
        <f ca="1">IF(AND($A164&lt;&gt;"",$A164&lt;&gt;"TOTAL"),IF(AND('[5]INVESTIGADOR_Horas dia'!$AS162&lt;&gt;"",'[5]INVESTIGADOR_Horas dia'!$AS162&lt;&gt;0),'[5]INVESTIGADOR_Horas dia'!$AS162,""),IF($A164="TOTAL",SUM(INDIRECT("AA4:AA"&amp;ROW()-1)),""))</f>
        <v/>
      </c>
      <c r="AB164" s="3" t="str">
        <f t="shared" ca="1" si="46"/>
        <v/>
      </c>
      <c r="AC164" s="3" t="str">
        <f ca="1">IF(AND($A164&lt;&gt;"",$A164&lt;&gt;"TOTAL"),IF(AND('[5]INVESTIGADOR_Horas dia'!$AV162&lt;&gt;"",'[5]INVESTIGADOR_Horas dia'!$AV162&lt;&gt;0),'[5]INVESTIGADOR_Horas dia'!$AV162,""),IF($A164="TOTAL",SUM(INDIRECT("AC4:AC"&amp;ROW()-1)),""))</f>
        <v/>
      </c>
      <c r="AD164" s="3" t="str">
        <f ca="1">IF(AND($A164&lt;&gt;"",$A164&lt;&gt;"TOTAL"),IF(AND('[5]INVESTIGADOR_Horas dia'!$AX162&lt;&gt;"",'[5]INVESTIGADOR_Horas dia'!$AX162&lt;&gt;0),'[5]INVESTIGADOR_Horas dia'!$AX162,""),IF($A164="TOTAL",SUM(INDIRECT("AD4:AD"&amp;ROW()-1)),""))</f>
        <v/>
      </c>
      <c r="AE164" s="3" t="str">
        <f t="shared" ca="1" si="47"/>
        <v/>
      </c>
      <c r="AF164" s="3" t="str">
        <f ca="1">IF(AND($A164&lt;&gt;"",$A164&lt;&gt;"TOTAL"),IF(AND('[5]INVESTIGADOR_Horas dia'!$BA162&lt;&gt;"",'[5]INVESTIGADOR_Horas dia'!$BA162&lt;&gt;0),'[5]INVESTIGADOR_Horas dia'!$BA162,""),IF($A164="TOTAL",SUM(INDIRECT("AF4:AF"&amp;ROW()-1)),""))</f>
        <v/>
      </c>
      <c r="AG164" s="3" t="str">
        <f ca="1">IF(AND($A164&lt;&gt;"",$A164&lt;&gt;"TOTAL"),IF(AND('[5]INVESTIGADOR_Horas dia'!$BC162&lt;&gt;"",'[5]INVESTIGADOR_Horas dia'!$BC162&lt;&gt;0),'[5]INVESTIGADOR_Horas dia'!$BC162,""),IF($A164="TOTAL",SUM(INDIRECT("AG4:AG"&amp;ROW()-1)),""))</f>
        <v/>
      </c>
      <c r="AH164" s="3" t="str">
        <f t="shared" ca="1" si="48"/>
        <v/>
      </c>
      <c r="AI164" s="3" t="str">
        <f ca="1">IF(AND($A164&lt;&gt;"",$A164&lt;&gt;"TOTAL"),IF(AND('[5]INVESTIGADOR_Horas dia'!$BF162&lt;&gt;"",'[5]INVESTIGADOR_Horas dia'!$BF162&lt;&gt;0),'[5]INVESTIGADOR_Horas dia'!$BF162,""),IF($A164="TOTAL",SUM(INDIRECT("AI4:AI"&amp;ROW()-1)),""))</f>
        <v/>
      </c>
      <c r="AJ164" s="3" t="str">
        <f ca="1">IF(AND($A164&lt;&gt;"",$A164&lt;&gt;"TOTAL"),IF(AND('[5]INVESTIGADOR_Horas dia'!$BH162&lt;&gt;"",'[5]INVESTIGADOR_Horas dia'!$BH162&lt;&gt;0),'[5]INVESTIGADOR_Horas dia'!$BH162,""),IF($A164="TOTAL",SUM(INDIRECT("AJ4:AJ"&amp;ROW()-1)),""))</f>
        <v/>
      </c>
      <c r="AK164" s="3" t="str">
        <f t="shared" ca="1" si="49"/>
        <v/>
      </c>
      <c r="AL164" s="3" t="str">
        <f ca="1">IF(AND($A164&lt;&gt;"",$A164&lt;&gt;"TOTAL"),IF(AND('[5]INVESTIGADOR_Horas dia'!$BK162&lt;&gt;"",'[5]INVESTIGADOR_Horas dia'!$BK162&lt;&gt;0),'[5]INVESTIGADOR_Horas dia'!$BK162,""),IF($A164="TOTAL",SUM(INDIRECT("AL4:AL"&amp;ROW()-1)),""))</f>
        <v/>
      </c>
      <c r="AM164" s="3" t="str">
        <f ca="1">IF(AND($A164&lt;&gt;"",$A164&lt;&gt;"TOTAL"),IF(AND('[5]INVESTIGADOR_Horas dia'!$BM162&lt;&gt;"",'[5]INVESTIGADOR_Horas dia'!$BM162&lt;&gt;0),'[5]INVESTIGADOR_Horas dia'!$BM162,""),IF($A164="TOTAL",SUM(INDIRECT("AM4:AM"&amp;ROW()-1)),""))</f>
        <v/>
      </c>
      <c r="AN164" s="3" t="str">
        <f t="shared" ca="1" si="50"/>
        <v/>
      </c>
      <c r="AO164" s="3" t="str">
        <f ca="1">IF(AND($A164&lt;&gt;"",$A164&lt;&gt;"TOTAL"),IF(AND('[5]INVESTIGADOR_Horas dia'!$BP162&lt;&gt;"",'[5]INVESTIGADOR_Horas dia'!$BP162&lt;&gt;0),'[5]INVESTIGADOR_Horas dia'!$BP162,""),IF($A164="TOTAL",SUM(INDIRECT("AO4:AO"&amp;ROW()-1)),""))</f>
        <v/>
      </c>
      <c r="AP164" s="3" t="str">
        <f ca="1">IF(AND($A164&lt;&gt;"",$A164&lt;&gt;"TOTAL"),IF(AND('[5]INVESTIGADOR_Horas dia'!$BR162&lt;&gt;"",'[5]INVESTIGADOR_Horas dia'!$BR162&lt;&gt;0),'[5]INVESTIGADOR_Horas dia'!$BR162,""),IF($A164="TOTAL",SUM(INDIRECT("AP4:AP"&amp;ROW()-1)),""))</f>
        <v/>
      </c>
      <c r="AQ164" s="3" t="str">
        <f t="shared" ca="1" si="51"/>
        <v/>
      </c>
      <c r="AR164" s="3" t="str">
        <f ca="1">IF(AND($A164&lt;&gt;"",$A164&lt;&gt;"TOTAL"),IF(AND('[5]INVESTIGADOR_Horas dia'!$BU162&lt;&gt;"",'[5]INVESTIGADOR_Horas dia'!$BU162&lt;&gt;0),'[5]INVESTIGADOR_Horas dia'!$BU162,""),IF($A164="TOTAL",SUM(INDIRECT("AR4:AR"&amp;ROW()-1)),""))</f>
        <v/>
      </c>
      <c r="AS164" s="3" t="str">
        <f ca="1">IF(AND($A164&lt;&gt;"",$A164&lt;&gt;"TOTAL"),IF(AND('[5]INVESTIGADOR_Horas dia'!$BW162&lt;&gt;"",'[5]INVESTIGADOR_Horas dia'!$BW162&lt;&gt;0),'[5]INVESTIGADOR_Horas dia'!$BW162,""),IF($A164="TOTAL",SUM(INDIRECT("AS4:AS"&amp;ROW()-1)),""))</f>
        <v/>
      </c>
      <c r="AT164" s="3" t="str">
        <f t="shared" ca="1" si="52"/>
        <v/>
      </c>
      <c r="AU164" s="3" t="str">
        <f ca="1">IF(AND($A164&lt;&gt;"",$A164&lt;&gt;"TOTAL"),IF(AND('[5]INVESTIGADOR_Horas dia'!$BZ162&lt;&gt;"",'[5]INVESTIGADOR_Horas dia'!$BZ162&lt;&gt;0),'[5]INVESTIGADOR_Horas dia'!$BZ162,""),IF($A164="TOTAL",SUM(INDIRECT("AU4:AU"&amp;ROW()-1)),""))</f>
        <v/>
      </c>
      <c r="AV164" s="3" t="str">
        <f ca="1">IF(AND($A164&lt;&gt;"",$A164&lt;&gt;"TOTAL"),IF(AND('[5]INVESTIGADOR_Horas dia'!$CB162&lt;&gt;"",'[5]INVESTIGADOR_Horas dia'!$CB162&lt;&gt;0),'[5]INVESTIGADOR_Horas dia'!$CB162,""),IF($A164="TOTAL",SUM(INDIRECT("AV4:AV"&amp;ROW()-1)),""))</f>
        <v/>
      </c>
      <c r="AW164" s="3" t="str">
        <f t="shared" ca="1" si="53"/>
        <v/>
      </c>
      <c r="AX164" s="3" t="str">
        <f ca="1">IF(AND($A164&lt;&gt;"",$A164&lt;&gt;"TOTAL"),IF(AND('[5]INVESTIGADOR_Horas dia'!$CE162&lt;&gt;"",'[5]INVESTIGADOR_Horas dia'!$CE162&lt;&gt;0),'[5]INVESTIGADOR_Horas dia'!$CE162,""),IF($A164="TOTAL",SUM(INDIRECT("AX4:AX"&amp;ROW()-1)),""))</f>
        <v/>
      </c>
      <c r="AY164" s="3" t="str">
        <f ca="1">IF(AND($A164&lt;&gt;"",$A164&lt;&gt;"TOTAL"),IF(AND('[5]INVESTIGADOR_Horas dia'!$CG162&lt;&gt;"",'[5]INVESTIGADOR_Horas dia'!$CG162&lt;&gt;0),'[5]INVESTIGADOR_Horas dia'!$CG162,""),IF($A164="TOTAL",SUM(INDIRECT("AY4:AY"&amp;ROW()-1)),""))</f>
        <v/>
      </c>
      <c r="AZ164" s="3" t="str">
        <f t="shared" ca="1" si="54"/>
        <v/>
      </c>
      <c r="BA164" s="3" t="str">
        <f ca="1">IF(AND($A164&lt;&gt;"",$A164&lt;&gt;"TOTAL"),IF(AND('[5]INVESTIGADOR_Horas dia'!$CJ162&lt;&gt;"",'[5]INVESTIGADOR_Horas dia'!$CJ162&lt;&gt;0),'[5]INVESTIGADOR_Horas dia'!$CJ162,""),IF($A164="TOTAL",SUM(INDIRECT("BA4:BA"&amp;ROW()-1)),""))</f>
        <v/>
      </c>
      <c r="BB164" s="3" t="str">
        <f ca="1">IF(AND($A164&lt;&gt;"",$A164&lt;&gt;"TOTAL"),IF(AND('[5]INVESTIGADOR_Horas dia'!$CL162&lt;&gt;"",'[5]INVESTIGADOR_Horas dia'!$CL162&lt;&gt;0),'[5]INVESTIGADOR_Horas dia'!$CL162,""),IF($A164="TOTAL",SUM(INDIRECT("BB4:BB"&amp;ROW()-1)),""))</f>
        <v/>
      </c>
      <c r="BC164" s="3" t="str">
        <f t="shared" ca="1" si="55"/>
        <v/>
      </c>
      <c r="BD164" s="3" t="str">
        <f ca="1">IF(AND($A164&lt;&gt;"",$A164&lt;&gt;"TOTAL"),IF(AND('[5]INVESTIGADOR_Horas dia'!$CO162&lt;&gt;"",'[5]INVESTIGADOR_Horas dia'!$CO162&lt;&gt;0),'[5]INVESTIGADOR_Horas dia'!$CO162,""),IF($A164="TOTAL",SUM(INDIRECT("BD4:BD"&amp;ROW()-1)),""))</f>
        <v/>
      </c>
      <c r="BE164" s="3" t="str">
        <f ca="1">IF(AND($A164&lt;&gt;"",$A164&lt;&gt;"TOTAL"),IF(AND('[5]INVESTIGADOR_Horas dia'!$CQ162&lt;&gt;"",'[5]INVESTIGADOR_Horas dia'!$CQ162&lt;&gt;0),'[5]INVESTIGADOR_Horas dia'!$CQ162,""),IF($A164="TOTAL",SUM(INDIRECT("BE4:BE"&amp;ROW()-1)),""))</f>
        <v/>
      </c>
      <c r="BF164" s="3" t="str">
        <f t="shared" ca="1" si="56"/>
        <v/>
      </c>
    </row>
    <row r="165" spans="1:58" x14ac:dyDescent="0.2">
      <c r="A165" s="25" t="str">
        <f>IF('[5]INVESTIGADOR_Horas dia'!$B163&lt;&gt;"",'[5]INVESTIGADOR_Horas dia'!$B163,IF(AND('[5]INVESTIGADOR_Horas dia'!$B163="",'[5]INVESTIGADOR_Horas dia'!$B164="",'[5]INVESTIGADOR_Horas dia'!$B162=""),"","TOTAL"))</f>
        <v/>
      </c>
      <c r="B165" s="3" t="str">
        <f ca="1">IF(AND($A165&lt;&gt;"",$A165&lt;&gt;"TOTAL"),IF(AND('[5]INVESTIGADOR_Horas dia'!$C163&lt;&gt;"",'[5]INVESTIGADOR_Horas dia'!$C163&lt;&gt;0),'[5]INVESTIGADOR_Horas dia'!$C163,""),IF($A165="TOTAL",SUM(INDIRECT("B4:B"&amp;ROW()-1)),""))</f>
        <v/>
      </c>
      <c r="C165" s="3" t="str">
        <f ca="1">IF(AND($A165&lt;&gt;"",$A165&lt;&gt;"TOTAL"),IF(AND('[5]INVESTIGADOR_Horas dia'!$E163&lt;&gt;"",'[5]INVESTIGADOR_Horas dia'!$E163&lt;&gt;0),'[5]INVESTIGADOR_Horas dia'!$E163,""),IF($A165="TOTAL",SUM(INDIRECT("C4:C"&amp;ROW()-1)),""))</f>
        <v/>
      </c>
      <c r="D165" s="3" t="str">
        <f t="shared" ca="1" si="38"/>
        <v/>
      </c>
      <c r="E165" s="3" t="str">
        <f ca="1">IF(AND($A165&lt;&gt;"",$A165&lt;&gt;"TOTAL"),IF(AND('[5]INVESTIGADOR_Horas dia'!$H163&lt;&gt;"",'[5]INVESTIGADOR_Horas dia'!$H163&lt;&gt;0),'[5]INVESTIGADOR_Horas dia'!$H163,""),IF($A165="TOTAL",SUM(INDIRECT("E4:E"&amp;ROW()-1)),""))</f>
        <v/>
      </c>
      <c r="F165" s="3" t="str">
        <f ca="1">IF(AND($A165&lt;&gt;"",$A165&lt;&gt;"TOTAL"),IF(AND('[5]INVESTIGADOR_Horas dia'!$J163&lt;&gt;"",'[5]INVESTIGADOR_Horas dia'!$J163&lt;&gt;0),'[5]INVESTIGADOR_Horas dia'!$J163,""),IF($A165="TOTAL",SUM(INDIRECT("F4:F"&amp;ROW()-1)),""))</f>
        <v/>
      </c>
      <c r="G165" s="3" t="str">
        <f t="shared" ca="1" si="39"/>
        <v/>
      </c>
      <c r="H165" s="3" t="str">
        <f ca="1">IF(AND($A165&lt;&gt;"",$A165&lt;&gt;"TOTAL"),IF(AND('[5]INVESTIGADOR_Horas dia'!$M163&lt;&gt;"",'[5]INVESTIGADOR_Horas dia'!$M163&lt;&gt;0),'[5]INVESTIGADOR_Horas dia'!$M163,""),IF($A165="TOTAL",SUM(INDIRECT("H4:H"&amp;ROW()-1)),""))</f>
        <v/>
      </c>
      <c r="I165" s="3" t="str">
        <f ca="1">IF(AND($A165&lt;&gt;"",$A165&lt;&gt;"TOTAL"),IF(AND('[5]INVESTIGADOR_Horas dia'!$O163&lt;&gt;"",'[5]INVESTIGADOR_Horas dia'!$O163&lt;&gt;0),'[5]INVESTIGADOR_Horas dia'!$O163,""),IF($A165="TOTAL",SUM(INDIRECT("I4:I"&amp;ROW()-1)),""))</f>
        <v/>
      </c>
      <c r="J165" s="3" t="str">
        <f t="shared" ca="1" si="40"/>
        <v/>
      </c>
      <c r="K165" s="3" t="str">
        <f ca="1">IF(AND($A165&lt;&gt;"",$A165&lt;&gt;"TOTAL"),IF(AND('[5]INVESTIGADOR_Horas dia'!$R163&lt;&gt;"",'[5]INVESTIGADOR_Horas dia'!$R163&lt;&gt;0),'[5]INVESTIGADOR_Horas dia'!$R163,""),IF($A165="TOTAL",SUM(INDIRECT("K4:K"&amp;ROW()-1)),""))</f>
        <v/>
      </c>
      <c r="L165" s="3" t="str">
        <f ca="1">IF(AND($A165&lt;&gt;"",$A165&lt;&gt;"TOTAL"),IF(AND('[5]INVESTIGADOR_Horas dia'!$T163&lt;&gt;"",'[5]INVESTIGADOR_Horas dia'!$T163&lt;&gt;0),'[5]INVESTIGADOR_Horas dia'!$T163,""),IF($A165="TOTAL",SUM(INDIRECT("L4:L"&amp;ROW()-1)),""))</f>
        <v/>
      </c>
      <c r="M165" s="3" t="str">
        <f t="shared" ca="1" si="41"/>
        <v/>
      </c>
      <c r="N165" s="3" t="str">
        <f ca="1">IF(AND($A165&lt;&gt;"",$A165&lt;&gt;"TOTAL"),IF(AND('[5]INVESTIGADOR_Horas dia'!$W163&lt;&gt;"",'[5]INVESTIGADOR_Horas dia'!$W163&lt;&gt;0),'[5]INVESTIGADOR_Horas dia'!$W163,""),IF($A165="TOTAL",SUM(INDIRECT("N4:N"&amp;ROW()-1)),""))</f>
        <v/>
      </c>
      <c r="O165" s="3" t="str">
        <f ca="1">IF(AND($A165&lt;&gt;"",$A165&lt;&gt;"TOTAL"),IF(AND('[5]INVESTIGADOR_Horas dia'!$Y163&lt;&gt;"",'[5]INVESTIGADOR_Horas dia'!$Y163&lt;&gt;0),'[5]INVESTIGADOR_Horas dia'!$Y163,""),IF($A165="TOTAL",SUM(INDIRECT("O4:O"&amp;ROW()-1)),""))</f>
        <v/>
      </c>
      <c r="P165" s="3" t="str">
        <f t="shared" ca="1" si="42"/>
        <v/>
      </c>
      <c r="Q165" s="3" t="str">
        <f ca="1">IF(AND($A165&lt;&gt;"",$A165&lt;&gt;"TOTAL"),IF(AND('[5]INVESTIGADOR_Horas dia'!$AB163&lt;&gt;"",'[5]INVESTIGADOR_Horas dia'!$AB163&lt;&gt;0),'[5]INVESTIGADOR_Horas dia'!$AB163,""),IF($A165="TOTAL",SUM(INDIRECT("Q4:Q"&amp;ROW()-1)),""))</f>
        <v/>
      </c>
      <c r="R165" s="3" t="str">
        <f ca="1">IF(AND($A165&lt;&gt;"",$A165&lt;&gt;"TOTAL"),IF(AND('[5]INVESTIGADOR_Horas dia'!$AD163&lt;&gt;"",'[5]INVESTIGADOR_Horas dia'!$AD163&lt;&gt;0),'[5]INVESTIGADOR_Horas dia'!$AD163,""),IF($A165="TOTAL",SUM(INDIRECT("R4:R"&amp;ROW()-1)),""))</f>
        <v/>
      </c>
      <c r="S165" s="3" t="str">
        <f t="shared" ca="1" si="43"/>
        <v/>
      </c>
      <c r="T165" s="3" t="str">
        <f ca="1">IF(AND($A165&lt;&gt;"",$A165&lt;&gt;"TOTAL"),IF(AND('[5]INVESTIGADOR_Horas dia'!$AG163&lt;&gt;"",'[5]INVESTIGADOR_Horas dia'!$AG163&lt;&gt;0),'[5]INVESTIGADOR_Horas dia'!$AG163,""),IF($A165="TOTAL",SUM(INDIRECT("T4:T"&amp;ROW()-1)),""))</f>
        <v/>
      </c>
      <c r="U165" s="3" t="str">
        <f ca="1">IF(AND($A165&lt;&gt;"",$A165&lt;&gt;"TOTAL"),IF(AND('[5]INVESTIGADOR_Horas dia'!$AI163&lt;&gt;"",'[5]INVESTIGADOR_Horas dia'!$AI163&lt;&gt;0),'[5]INVESTIGADOR_Horas dia'!$AI163,""),IF($A165="TOTAL",SUM(INDIRECT("U4:U"&amp;ROW()-1)),""))</f>
        <v/>
      </c>
      <c r="V165" s="3" t="str">
        <f t="shared" ca="1" si="44"/>
        <v/>
      </c>
      <c r="W165" s="3" t="str">
        <f ca="1">IF(AND($A165&lt;&gt;"",$A165&lt;&gt;"TOTAL"),IF(AND('[5]INVESTIGADOR_Horas dia'!$AL163&lt;&gt;"",'[5]INVESTIGADOR_Horas dia'!$AL163&lt;&gt;0),'[5]INVESTIGADOR_Horas dia'!$AL163,""),IF($A165="TOTAL",SUM(INDIRECT("W4:W"&amp;ROW()-1)),""))</f>
        <v/>
      </c>
      <c r="X165" s="3" t="str">
        <f ca="1">IF(AND($A165&lt;&gt;"",$A165&lt;&gt;"TOTAL"),IF(AND('[5]INVESTIGADOR_Horas dia'!$AN163&lt;&gt;"",'[5]INVESTIGADOR_Horas dia'!$AN163&lt;&gt;0),'[5]INVESTIGADOR_Horas dia'!$AN163,""),IF($A165="TOTAL",SUM(INDIRECT("X4:X"&amp;ROW()-1)),""))</f>
        <v/>
      </c>
      <c r="Y165" s="3" t="str">
        <f t="shared" ca="1" si="45"/>
        <v/>
      </c>
      <c r="Z165" s="3" t="str">
        <f ca="1">IF(AND($A165&lt;&gt;"",$A165&lt;&gt;"TOTAL"),IF(AND('[5]INVESTIGADOR_Horas dia'!$AQ163&lt;&gt;"",'[5]INVESTIGADOR_Horas dia'!$AQ163&lt;&gt;0),'[5]INVESTIGADOR_Horas dia'!$AQ163,""),IF($A165="TOTAL",SUM(INDIRECT("Z4:Z"&amp;ROW()-1)),""))</f>
        <v/>
      </c>
      <c r="AA165" s="3" t="str">
        <f ca="1">IF(AND($A165&lt;&gt;"",$A165&lt;&gt;"TOTAL"),IF(AND('[5]INVESTIGADOR_Horas dia'!$AS163&lt;&gt;"",'[5]INVESTIGADOR_Horas dia'!$AS163&lt;&gt;0),'[5]INVESTIGADOR_Horas dia'!$AS163,""),IF($A165="TOTAL",SUM(INDIRECT("AA4:AA"&amp;ROW()-1)),""))</f>
        <v/>
      </c>
      <c r="AB165" s="3" t="str">
        <f t="shared" ca="1" si="46"/>
        <v/>
      </c>
      <c r="AC165" s="3" t="str">
        <f ca="1">IF(AND($A165&lt;&gt;"",$A165&lt;&gt;"TOTAL"),IF(AND('[5]INVESTIGADOR_Horas dia'!$AV163&lt;&gt;"",'[5]INVESTIGADOR_Horas dia'!$AV163&lt;&gt;0),'[5]INVESTIGADOR_Horas dia'!$AV163,""),IF($A165="TOTAL",SUM(INDIRECT("AC4:AC"&amp;ROW()-1)),""))</f>
        <v/>
      </c>
      <c r="AD165" s="3" t="str">
        <f ca="1">IF(AND($A165&lt;&gt;"",$A165&lt;&gt;"TOTAL"),IF(AND('[5]INVESTIGADOR_Horas dia'!$AX163&lt;&gt;"",'[5]INVESTIGADOR_Horas dia'!$AX163&lt;&gt;0),'[5]INVESTIGADOR_Horas dia'!$AX163,""),IF($A165="TOTAL",SUM(INDIRECT("AD4:AD"&amp;ROW()-1)),""))</f>
        <v/>
      </c>
      <c r="AE165" s="3" t="str">
        <f t="shared" ca="1" si="47"/>
        <v/>
      </c>
      <c r="AF165" s="3" t="str">
        <f ca="1">IF(AND($A165&lt;&gt;"",$A165&lt;&gt;"TOTAL"),IF(AND('[5]INVESTIGADOR_Horas dia'!$BA163&lt;&gt;"",'[5]INVESTIGADOR_Horas dia'!$BA163&lt;&gt;0),'[5]INVESTIGADOR_Horas dia'!$BA163,""),IF($A165="TOTAL",SUM(INDIRECT("AF4:AF"&amp;ROW()-1)),""))</f>
        <v/>
      </c>
      <c r="AG165" s="3" t="str">
        <f ca="1">IF(AND($A165&lt;&gt;"",$A165&lt;&gt;"TOTAL"),IF(AND('[5]INVESTIGADOR_Horas dia'!$BC163&lt;&gt;"",'[5]INVESTIGADOR_Horas dia'!$BC163&lt;&gt;0),'[5]INVESTIGADOR_Horas dia'!$BC163,""),IF($A165="TOTAL",SUM(INDIRECT("AG4:AG"&amp;ROW()-1)),""))</f>
        <v/>
      </c>
      <c r="AH165" s="3" t="str">
        <f t="shared" ca="1" si="48"/>
        <v/>
      </c>
      <c r="AI165" s="3" t="str">
        <f ca="1">IF(AND($A165&lt;&gt;"",$A165&lt;&gt;"TOTAL"),IF(AND('[5]INVESTIGADOR_Horas dia'!$BF163&lt;&gt;"",'[5]INVESTIGADOR_Horas dia'!$BF163&lt;&gt;0),'[5]INVESTIGADOR_Horas dia'!$BF163,""),IF($A165="TOTAL",SUM(INDIRECT("AI4:AI"&amp;ROW()-1)),""))</f>
        <v/>
      </c>
      <c r="AJ165" s="3" t="str">
        <f ca="1">IF(AND($A165&lt;&gt;"",$A165&lt;&gt;"TOTAL"),IF(AND('[5]INVESTIGADOR_Horas dia'!$BH163&lt;&gt;"",'[5]INVESTIGADOR_Horas dia'!$BH163&lt;&gt;0),'[5]INVESTIGADOR_Horas dia'!$BH163,""),IF($A165="TOTAL",SUM(INDIRECT("AJ4:AJ"&amp;ROW()-1)),""))</f>
        <v/>
      </c>
      <c r="AK165" s="3" t="str">
        <f t="shared" ca="1" si="49"/>
        <v/>
      </c>
      <c r="AL165" s="3" t="str">
        <f ca="1">IF(AND($A165&lt;&gt;"",$A165&lt;&gt;"TOTAL"),IF(AND('[5]INVESTIGADOR_Horas dia'!$BK163&lt;&gt;"",'[5]INVESTIGADOR_Horas dia'!$BK163&lt;&gt;0),'[5]INVESTIGADOR_Horas dia'!$BK163,""),IF($A165="TOTAL",SUM(INDIRECT("AL4:AL"&amp;ROW()-1)),""))</f>
        <v/>
      </c>
      <c r="AM165" s="3" t="str">
        <f ca="1">IF(AND($A165&lt;&gt;"",$A165&lt;&gt;"TOTAL"),IF(AND('[5]INVESTIGADOR_Horas dia'!$BM163&lt;&gt;"",'[5]INVESTIGADOR_Horas dia'!$BM163&lt;&gt;0),'[5]INVESTIGADOR_Horas dia'!$BM163,""),IF($A165="TOTAL",SUM(INDIRECT("AM4:AM"&amp;ROW()-1)),""))</f>
        <v/>
      </c>
      <c r="AN165" s="3" t="str">
        <f t="shared" ca="1" si="50"/>
        <v/>
      </c>
      <c r="AO165" s="3" t="str">
        <f ca="1">IF(AND($A165&lt;&gt;"",$A165&lt;&gt;"TOTAL"),IF(AND('[5]INVESTIGADOR_Horas dia'!$BP163&lt;&gt;"",'[5]INVESTIGADOR_Horas dia'!$BP163&lt;&gt;0),'[5]INVESTIGADOR_Horas dia'!$BP163,""),IF($A165="TOTAL",SUM(INDIRECT("AO4:AO"&amp;ROW()-1)),""))</f>
        <v/>
      </c>
      <c r="AP165" s="3" t="str">
        <f ca="1">IF(AND($A165&lt;&gt;"",$A165&lt;&gt;"TOTAL"),IF(AND('[5]INVESTIGADOR_Horas dia'!$BR163&lt;&gt;"",'[5]INVESTIGADOR_Horas dia'!$BR163&lt;&gt;0),'[5]INVESTIGADOR_Horas dia'!$BR163,""),IF($A165="TOTAL",SUM(INDIRECT("AP4:AP"&amp;ROW()-1)),""))</f>
        <v/>
      </c>
      <c r="AQ165" s="3" t="str">
        <f t="shared" ca="1" si="51"/>
        <v/>
      </c>
      <c r="AR165" s="3" t="str">
        <f ca="1">IF(AND($A165&lt;&gt;"",$A165&lt;&gt;"TOTAL"),IF(AND('[5]INVESTIGADOR_Horas dia'!$BU163&lt;&gt;"",'[5]INVESTIGADOR_Horas dia'!$BU163&lt;&gt;0),'[5]INVESTIGADOR_Horas dia'!$BU163,""),IF($A165="TOTAL",SUM(INDIRECT("AR4:AR"&amp;ROW()-1)),""))</f>
        <v/>
      </c>
      <c r="AS165" s="3" t="str">
        <f ca="1">IF(AND($A165&lt;&gt;"",$A165&lt;&gt;"TOTAL"),IF(AND('[5]INVESTIGADOR_Horas dia'!$BW163&lt;&gt;"",'[5]INVESTIGADOR_Horas dia'!$BW163&lt;&gt;0),'[5]INVESTIGADOR_Horas dia'!$BW163,""),IF($A165="TOTAL",SUM(INDIRECT("AS4:AS"&amp;ROW()-1)),""))</f>
        <v/>
      </c>
      <c r="AT165" s="3" t="str">
        <f t="shared" ca="1" si="52"/>
        <v/>
      </c>
      <c r="AU165" s="3" t="str">
        <f ca="1">IF(AND($A165&lt;&gt;"",$A165&lt;&gt;"TOTAL"),IF(AND('[5]INVESTIGADOR_Horas dia'!$BZ163&lt;&gt;"",'[5]INVESTIGADOR_Horas dia'!$BZ163&lt;&gt;0),'[5]INVESTIGADOR_Horas dia'!$BZ163,""),IF($A165="TOTAL",SUM(INDIRECT("AU4:AU"&amp;ROW()-1)),""))</f>
        <v/>
      </c>
      <c r="AV165" s="3" t="str">
        <f ca="1">IF(AND($A165&lt;&gt;"",$A165&lt;&gt;"TOTAL"),IF(AND('[5]INVESTIGADOR_Horas dia'!$CB163&lt;&gt;"",'[5]INVESTIGADOR_Horas dia'!$CB163&lt;&gt;0),'[5]INVESTIGADOR_Horas dia'!$CB163,""),IF($A165="TOTAL",SUM(INDIRECT("AV4:AV"&amp;ROW()-1)),""))</f>
        <v/>
      </c>
      <c r="AW165" s="3" t="str">
        <f t="shared" ca="1" si="53"/>
        <v/>
      </c>
      <c r="AX165" s="3" t="str">
        <f ca="1">IF(AND($A165&lt;&gt;"",$A165&lt;&gt;"TOTAL"),IF(AND('[5]INVESTIGADOR_Horas dia'!$CE163&lt;&gt;"",'[5]INVESTIGADOR_Horas dia'!$CE163&lt;&gt;0),'[5]INVESTIGADOR_Horas dia'!$CE163,""),IF($A165="TOTAL",SUM(INDIRECT("AX4:AX"&amp;ROW()-1)),""))</f>
        <v/>
      </c>
      <c r="AY165" s="3" t="str">
        <f ca="1">IF(AND($A165&lt;&gt;"",$A165&lt;&gt;"TOTAL"),IF(AND('[5]INVESTIGADOR_Horas dia'!$CG163&lt;&gt;"",'[5]INVESTIGADOR_Horas dia'!$CG163&lt;&gt;0),'[5]INVESTIGADOR_Horas dia'!$CG163,""),IF($A165="TOTAL",SUM(INDIRECT("AY4:AY"&amp;ROW()-1)),""))</f>
        <v/>
      </c>
      <c r="AZ165" s="3" t="str">
        <f t="shared" ca="1" si="54"/>
        <v/>
      </c>
      <c r="BA165" s="3" t="str">
        <f ca="1">IF(AND($A165&lt;&gt;"",$A165&lt;&gt;"TOTAL"),IF(AND('[5]INVESTIGADOR_Horas dia'!$CJ163&lt;&gt;"",'[5]INVESTIGADOR_Horas dia'!$CJ163&lt;&gt;0),'[5]INVESTIGADOR_Horas dia'!$CJ163,""),IF($A165="TOTAL",SUM(INDIRECT("BA4:BA"&amp;ROW()-1)),""))</f>
        <v/>
      </c>
      <c r="BB165" s="3" t="str">
        <f ca="1">IF(AND($A165&lt;&gt;"",$A165&lt;&gt;"TOTAL"),IF(AND('[5]INVESTIGADOR_Horas dia'!$CL163&lt;&gt;"",'[5]INVESTIGADOR_Horas dia'!$CL163&lt;&gt;0),'[5]INVESTIGADOR_Horas dia'!$CL163,""),IF($A165="TOTAL",SUM(INDIRECT("BB4:BB"&amp;ROW()-1)),""))</f>
        <v/>
      </c>
      <c r="BC165" s="3" t="str">
        <f t="shared" ca="1" si="55"/>
        <v/>
      </c>
      <c r="BD165" s="3" t="str">
        <f ca="1">IF(AND($A165&lt;&gt;"",$A165&lt;&gt;"TOTAL"),IF(AND('[5]INVESTIGADOR_Horas dia'!$CO163&lt;&gt;"",'[5]INVESTIGADOR_Horas dia'!$CO163&lt;&gt;0),'[5]INVESTIGADOR_Horas dia'!$CO163,""),IF($A165="TOTAL",SUM(INDIRECT("BD4:BD"&amp;ROW()-1)),""))</f>
        <v/>
      </c>
      <c r="BE165" s="3" t="str">
        <f ca="1">IF(AND($A165&lt;&gt;"",$A165&lt;&gt;"TOTAL"),IF(AND('[5]INVESTIGADOR_Horas dia'!$CQ163&lt;&gt;"",'[5]INVESTIGADOR_Horas dia'!$CQ163&lt;&gt;0),'[5]INVESTIGADOR_Horas dia'!$CQ163,""),IF($A165="TOTAL",SUM(INDIRECT("BE4:BE"&amp;ROW()-1)),""))</f>
        <v/>
      </c>
      <c r="BF165" s="3" t="str">
        <f t="shared" ca="1" si="56"/>
        <v/>
      </c>
    </row>
    <row r="166" spans="1:58" x14ac:dyDescent="0.2">
      <c r="A166" s="25" t="str">
        <f>IF('[5]INVESTIGADOR_Horas dia'!$B164&lt;&gt;"",'[5]INVESTIGADOR_Horas dia'!$B164,IF(AND('[5]INVESTIGADOR_Horas dia'!$B164="",'[5]INVESTIGADOR_Horas dia'!$B165="",'[5]INVESTIGADOR_Horas dia'!$B163=""),"","TOTAL"))</f>
        <v/>
      </c>
      <c r="B166" s="3" t="str">
        <f ca="1">IF(AND($A166&lt;&gt;"",$A166&lt;&gt;"TOTAL"),IF(AND('[5]INVESTIGADOR_Horas dia'!$C164&lt;&gt;"",'[5]INVESTIGADOR_Horas dia'!$C164&lt;&gt;0),'[5]INVESTIGADOR_Horas dia'!$C164,""),IF($A166="TOTAL",SUM(INDIRECT("B4:B"&amp;ROW()-1)),""))</f>
        <v/>
      </c>
      <c r="C166" s="3" t="str">
        <f ca="1">IF(AND($A166&lt;&gt;"",$A166&lt;&gt;"TOTAL"),IF(AND('[5]INVESTIGADOR_Horas dia'!$E164&lt;&gt;"",'[5]INVESTIGADOR_Horas dia'!$E164&lt;&gt;0),'[5]INVESTIGADOR_Horas dia'!$E164,""),IF($A166="TOTAL",SUM(INDIRECT("C4:C"&amp;ROW()-1)),""))</f>
        <v/>
      </c>
      <c r="D166" s="3" t="str">
        <f t="shared" ca="1" si="38"/>
        <v/>
      </c>
      <c r="E166" s="3" t="str">
        <f ca="1">IF(AND($A166&lt;&gt;"",$A166&lt;&gt;"TOTAL"),IF(AND('[5]INVESTIGADOR_Horas dia'!$H164&lt;&gt;"",'[5]INVESTIGADOR_Horas dia'!$H164&lt;&gt;0),'[5]INVESTIGADOR_Horas dia'!$H164,""),IF($A166="TOTAL",SUM(INDIRECT("E4:E"&amp;ROW()-1)),""))</f>
        <v/>
      </c>
      <c r="F166" s="3" t="str">
        <f ca="1">IF(AND($A166&lt;&gt;"",$A166&lt;&gt;"TOTAL"),IF(AND('[5]INVESTIGADOR_Horas dia'!$J164&lt;&gt;"",'[5]INVESTIGADOR_Horas dia'!$J164&lt;&gt;0),'[5]INVESTIGADOR_Horas dia'!$J164,""),IF($A166="TOTAL",SUM(INDIRECT("F4:F"&amp;ROW()-1)),""))</f>
        <v/>
      </c>
      <c r="G166" s="3" t="str">
        <f t="shared" ca="1" si="39"/>
        <v/>
      </c>
      <c r="H166" s="3" t="str">
        <f ca="1">IF(AND($A166&lt;&gt;"",$A166&lt;&gt;"TOTAL"),IF(AND('[5]INVESTIGADOR_Horas dia'!$M164&lt;&gt;"",'[5]INVESTIGADOR_Horas dia'!$M164&lt;&gt;0),'[5]INVESTIGADOR_Horas dia'!$M164,""),IF($A166="TOTAL",SUM(INDIRECT("H4:H"&amp;ROW()-1)),""))</f>
        <v/>
      </c>
      <c r="I166" s="3" t="str">
        <f ca="1">IF(AND($A166&lt;&gt;"",$A166&lt;&gt;"TOTAL"),IF(AND('[5]INVESTIGADOR_Horas dia'!$O164&lt;&gt;"",'[5]INVESTIGADOR_Horas dia'!$O164&lt;&gt;0),'[5]INVESTIGADOR_Horas dia'!$O164,""),IF($A166="TOTAL",SUM(INDIRECT("I4:I"&amp;ROW()-1)),""))</f>
        <v/>
      </c>
      <c r="J166" s="3" t="str">
        <f t="shared" ca="1" si="40"/>
        <v/>
      </c>
      <c r="K166" s="3" t="str">
        <f ca="1">IF(AND($A166&lt;&gt;"",$A166&lt;&gt;"TOTAL"),IF(AND('[5]INVESTIGADOR_Horas dia'!$R164&lt;&gt;"",'[5]INVESTIGADOR_Horas dia'!$R164&lt;&gt;0),'[5]INVESTIGADOR_Horas dia'!$R164,""),IF($A166="TOTAL",SUM(INDIRECT("K4:K"&amp;ROW()-1)),""))</f>
        <v/>
      </c>
      <c r="L166" s="3" t="str">
        <f ca="1">IF(AND($A166&lt;&gt;"",$A166&lt;&gt;"TOTAL"),IF(AND('[5]INVESTIGADOR_Horas dia'!$T164&lt;&gt;"",'[5]INVESTIGADOR_Horas dia'!$T164&lt;&gt;0),'[5]INVESTIGADOR_Horas dia'!$T164,""),IF($A166="TOTAL",SUM(INDIRECT("L4:L"&amp;ROW()-1)),""))</f>
        <v/>
      </c>
      <c r="M166" s="3" t="str">
        <f t="shared" ca="1" si="41"/>
        <v/>
      </c>
      <c r="N166" s="3" t="str">
        <f ca="1">IF(AND($A166&lt;&gt;"",$A166&lt;&gt;"TOTAL"),IF(AND('[5]INVESTIGADOR_Horas dia'!$W164&lt;&gt;"",'[5]INVESTIGADOR_Horas dia'!$W164&lt;&gt;0),'[5]INVESTIGADOR_Horas dia'!$W164,""),IF($A166="TOTAL",SUM(INDIRECT("N4:N"&amp;ROW()-1)),""))</f>
        <v/>
      </c>
      <c r="O166" s="3" t="str">
        <f ca="1">IF(AND($A166&lt;&gt;"",$A166&lt;&gt;"TOTAL"),IF(AND('[5]INVESTIGADOR_Horas dia'!$Y164&lt;&gt;"",'[5]INVESTIGADOR_Horas dia'!$Y164&lt;&gt;0),'[5]INVESTIGADOR_Horas dia'!$Y164,""),IF($A166="TOTAL",SUM(INDIRECT("O4:O"&amp;ROW()-1)),""))</f>
        <v/>
      </c>
      <c r="P166" s="3" t="str">
        <f t="shared" ca="1" si="42"/>
        <v/>
      </c>
      <c r="Q166" s="3" t="str">
        <f ca="1">IF(AND($A166&lt;&gt;"",$A166&lt;&gt;"TOTAL"),IF(AND('[5]INVESTIGADOR_Horas dia'!$AB164&lt;&gt;"",'[5]INVESTIGADOR_Horas dia'!$AB164&lt;&gt;0),'[5]INVESTIGADOR_Horas dia'!$AB164,""),IF($A166="TOTAL",SUM(INDIRECT("Q4:Q"&amp;ROW()-1)),""))</f>
        <v/>
      </c>
      <c r="R166" s="3" t="str">
        <f ca="1">IF(AND($A166&lt;&gt;"",$A166&lt;&gt;"TOTAL"),IF(AND('[5]INVESTIGADOR_Horas dia'!$AD164&lt;&gt;"",'[5]INVESTIGADOR_Horas dia'!$AD164&lt;&gt;0),'[5]INVESTIGADOR_Horas dia'!$AD164,""),IF($A166="TOTAL",SUM(INDIRECT("R4:R"&amp;ROW()-1)),""))</f>
        <v/>
      </c>
      <c r="S166" s="3" t="str">
        <f t="shared" ca="1" si="43"/>
        <v/>
      </c>
      <c r="T166" s="3" t="str">
        <f ca="1">IF(AND($A166&lt;&gt;"",$A166&lt;&gt;"TOTAL"),IF(AND('[5]INVESTIGADOR_Horas dia'!$AG164&lt;&gt;"",'[5]INVESTIGADOR_Horas dia'!$AG164&lt;&gt;0),'[5]INVESTIGADOR_Horas dia'!$AG164,""),IF($A166="TOTAL",SUM(INDIRECT("T4:T"&amp;ROW()-1)),""))</f>
        <v/>
      </c>
      <c r="U166" s="3" t="str">
        <f ca="1">IF(AND($A166&lt;&gt;"",$A166&lt;&gt;"TOTAL"),IF(AND('[5]INVESTIGADOR_Horas dia'!$AI164&lt;&gt;"",'[5]INVESTIGADOR_Horas dia'!$AI164&lt;&gt;0),'[5]INVESTIGADOR_Horas dia'!$AI164,""),IF($A166="TOTAL",SUM(INDIRECT("U4:U"&amp;ROW()-1)),""))</f>
        <v/>
      </c>
      <c r="V166" s="3" t="str">
        <f t="shared" ca="1" si="44"/>
        <v/>
      </c>
      <c r="W166" s="3" t="str">
        <f ca="1">IF(AND($A166&lt;&gt;"",$A166&lt;&gt;"TOTAL"),IF(AND('[5]INVESTIGADOR_Horas dia'!$AL164&lt;&gt;"",'[5]INVESTIGADOR_Horas dia'!$AL164&lt;&gt;0),'[5]INVESTIGADOR_Horas dia'!$AL164,""),IF($A166="TOTAL",SUM(INDIRECT("W4:W"&amp;ROW()-1)),""))</f>
        <v/>
      </c>
      <c r="X166" s="3" t="str">
        <f ca="1">IF(AND($A166&lt;&gt;"",$A166&lt;&gt;"TOTAL"),IF(AND('[5]INVESTIGADOR_Horas dia'!$AN164&lt;&gt;"",'[5]INVESTIGADOR_Horas dia'!$AN164&lt;&gt;0),'[5]INVESTIGADOR_Horas dia'!$AN164,""),IF($A166="TOTAL",SUM(INDIRECT("X4:X"&amp;ROW()-1)),""))</f>
        <v/>
      </c>
      <c r="Y166" s="3" t="str">
        <f t="shared" ca="1" si="45"/>
        <v/>
      </c>
      <c r="Z166" s="3" t="str">
        <f ca="1">IF(AND($A166&lt;&gt;"",$A166&lt;&gt;"TOTAL"),IF(AND('[5]INVESTIGADOR_Horas dia'!$AQ164&lt;&gt;"",'[5]INVESTIGADOR_Horas dia'!$AQ164&lt;&gt;0),'[5]INVESTIGADOR_Horas dia'!$AQ164,""),IF($A166="TOTAL",SUM(INDIRECT("Z4:Z"&amp;ROW()-1)),""))</f>
        <v/>
      </c>
      <c r="AA166" s="3" t="str">
        <f ca="1">IF(AND($A166&lt;&gt;"",$A166&lt;&gt;"TOTAL"),IF(AND('[5]INVESTIGADOR_Horas dia'!$AS164&lt;&gt;"",'[5]INVESTIGADOR_Horas dia'!$AS164&lt;&gt;0),'[5]INVESTIGADOR_Horas dia'!$AS164,""),IF($A166="TOTAL",SUM(INDIRECT("AA4:AA"&amp;ROW()-1)),""))</f>
        <v/>
      </c>
      <c r="AB166" s="3" t="str">
        <f t="shared" ca="1" si="46"/>
        <v/>
      </c>
      <c r="AC166" s="3" t="str">
        <f ca="1">IF(AND($A166&lt;&gt;"",$A166&lt;&gt;"TOTAL"),IF(AND('[5]INVESTIGADOR_Horas dia'!$AV164&lt;&gt;"",'[5]INVESTIGADOR_Horas dia'!$AV164&lt;&gt;0),'[5]INVESTIGADOR_Horas dia'!$AV164,""),IF($A166="TOTAL",SUM(INDIRECT("AC4:AC"&amp;ROW()-1)),""))</f>
        <v/>
      </c>
      <c r="AD166" s="3" t="str">
        <f ca="1">IF(AND($A166&lt;&gt;"",$A166&lt;&gt;"TOTAL"),IF(AND('[5]INVESTIGADOR_Horas dia'!$AX164&lt;&gt;"",'[5]INVESTIGADOR_Horas dia'!$AX164&lt;&gt;0),'[5]INVESTIGADOR_Horas dia'!$AX164,""),IF($A166="TOTAL",SUM(INDIRECT("AD4:AD"&amp;ROW()-1)),""))</f>
        <v/>
      </c>
      <c r="AE166" s="3" t="str">
        <f t="shared" ca="1" si="47"/>
        <v/>
      </c>
      <c r="AF166" s="3" t="str">
        <f ca="1">IF(AND($A166&lt;&gt;"",$A166&lt;&gt;"TOTAL"),IF(AND('[5]INVESTIGADOR_Horas dia'!$BA164&lt;&gt;"",'[5]INVESTIGADOR_Horas dia'!$BA164&lt;&gt;0),'[5]INVESTIGADOR_Horas dia'!$BA164,""),IF($A166="TOTAL",SUM(INDIRECT("AF4:AF"&amp;ROW()-1)),""))</f>
        <v/>
      </c>
      <c r="AG166" s="3" t="str">
        <f ca="1">IF(AND($A166&lt;&gt;"",$A166&lt;&gt;"TOTAL"),IF(AND('[5]INVESTIGADOR_Horas dia'!$BC164&lt;&gt;"",'[5]INVESTIGADOR_Horas dia'!$BC164&lt;&gt;0),'[5]INVESTIGADOR_Horas dia'!$BC164,""),IF($A166="TOTAL",SUM(INDIRECT("AG4:AG"&amp;ROW()-1)),""))</f>
        <v/>
      </c>
      <c r="AH166" s="3" t="str">
        <f t="shared" ca="1" si="48"/>
        <v/>
      </c>
      <c r="AI166" s="3" t="str">
        <f ca="1">IF(AND($A166&lt;&gt;"",$A166&lt;&gt;"TOTAL"),IF(AND('[5]INVESTIGADOR_Horas dia'!$BF164&lt;&gt;"",'[5]INVESTIGADOR_Horas dia'!$BF164&lt;&gt;0),'[5]INVESTIGADOR_Horas dia'!$BF164,""),IF($A166="TOTAL",SUM(INDIRECT("AI4:AI"&amp;ROW()-1)),""))</f>
        <v/>
      </c>
      <c r="AJ166" s="3" t="str">
        <f ca="1">IF(AND($A166&lt;&gt;"",$A166&lt;&gt;"TOTAL"),IF(AND('[5]INVESTIGADOR_Horas dia'!$BH164&lt;&gt;"",'[5]INVESTIGADOR_Horas dia'!$BH164&lt;&gt;0),'[5]INVESTIGADOR_Horas dia'!$BH164,""),IF($A166="TOTAL",SUM(INDIRECT("AJ4:AJ"&amp;ROW()-1)),""))</f>
        <v/>
      </c>
      <c r="AK166" s="3" t="str">
        <f t="shared" ca="1" si="49"/>
        <v/>
      </c>
      <c r="AL166" s="3" t="str">
        <f ca="1">IF(AND($A166&lt;&gt;"",$A166&lt;&gt;"TOTAL"),IF(AND('[5]INVESTIGADOR_Horas dia'!$BK164&lt;&gt;"",'[5]INVESTIGADOR_Horas dia'!$BK164&lt;&gt;0),'[5]INVESTIGADOR_Horas dia'!$BK164,""),IF($A166="TOTAL",SUM(INDIRECT("AL4:AL"&amp;ROW()-1)),""))</f>
        <v/>
      </c>
      <c r="AM166" s="3" t="str">
        <f ca="1">IF(AND($A166&lt;&gt;"",$A166&lt;&gt;"TOTAL"),IF(AND('[5]INVESTIGADOR_Horas dia'!$BM164&lt;&gt;"",'[5]INVESTIGADOR_Horas dia'!$BM164&lt;&gt;0),'[5]INVESTIGADOR_Horas dia'!$BM164,""),IF($A166="TOTAL",SUM(INDIRECT("AM4:AM"&amp;ROW()-1)),""))</f>
        <v/>
      </c>
      <c r="AN166" s="3" t="str">
        <f t="shared" ca="1" si="50"/>
        <v/>
      </c>
      <c r="AO166" s="3" t="str">
        <f ca="1">IF(AND($A166&lt;&gt;"",$A166&lt;&gt;"TOTAL"),IF(AND('[5]INVESTIGADOR_Horas dia'!$BP164&lt;&gt;"",'[5]INVESTIGADOR_Horas dia'!$BP164&lt;&gt;0),'[5]INVESTIGADOR_Horas dia'!$BP164,""),IF($A166="TOTAL",SUM(INDIRECT("AO4:AO"&amp;ROW()-1)),""))</f>
        <v/>
      </c>
      <c r="AP166" s="3" t="str">
        <f ca="1">IF(AND($A166&lt;&gt;"",$A166&lt;&gt;"TOTAL"),IF(AND('[5]INVESTIGADOR_Horas dia'!$BR164&lt;&gt;"",'[5]INVESTIGADOR_Horas dia'!$BR164&lt;&gt;0),'[5]INVESTIGADOR_Horas dia'!$BR164,""),IF($A166="TOTAL",SUM(INDIRECT("AP4:AP"&amp;ROW()-1)),""))</f>
        <v/>
      </c>
      <c r="AQ166" s="3" t="str">
        <f t="shared" ca="1" si="51"/>
        <v/>
      </c>
      <c r="AR166" s="3" t="str">
        <f ca="1">IF(AND($A166&lt;&gt;"",$A166&lt;&gt;"TOTAL"),IF(AND('[5]INVESTIGADOR_Horas dia'!$BU164&lt;&gt;"",'[5]INVESTIGADOR_Horas dia'!$BU164&lt;&gt;0),'[5]INVESTIGADOR_Horas dia'!$BU164,""),IF($A166="TOTAL",SUM(INDIRECT("AR4:AR"&amp;ROW()-1)),""))</f>
        <v/>
      </c>
      <c r="AS166" s="3" t="str">
        <f ca="1">IF(AND($A166&lt;&gt;"",$A166&lt;&gt;"TOTAL"),IF(AND('[5]INVESTIGADOR_Horas dia'!$BW164&lt;&gt;"",'[5]INVESTIGADOR_Horas dia'!$BW164&lt;&gt;0),'[5]INVESTIGADOR_Horas dia'!$BW164,""),IF($A166="TOTAL",SUM(INDIRECT("AS4:AS"&amp;ROW()-1)),""))</f>
        <v/>
      </c>
      <c r="AT166" s="3" t="str">
        <f t="shared" ca="1" si="52"/>
        <v/>
      </c>
      <c r="AU166" s="3" t="str">
        <f ca="1">IF(AND($A166&lt;&gt;"",$A166&lt;&gt;"TOTAL"),IF(AND('[5]INVESTIGADOR_Horas dia'!$BZ164&lt;&gt;"",'[5]INVESTIGADOR_Horas dia'!$BZ164&lt;&gt;0),'[5]INVESTIGADOR_Horas dia'!$BZ164,""),IF($A166="TOTAL",SUM(INDIRECT("AU4:AU"&amp;ROW()-1)),""))</f>
        <v/>
      </c>
      <c r="AV166" s="3" t="str">
        <f ca="1">IF(AND($A166&lt;&gt;"",$A166&lt;&gt;"TOTAL"),IF(AND('[5]INVESTIGADOR_Horas dia'!$CB164&lt;&gt;"",'[5]INVESTIGADOR_Horas dia'!$CB164&lt;&gt;0),'[5]INVESTIGADOR_Horas dia'!$CB164,""),IF($A166="TOTAL",SUM(INDIRECT("AV4:AV"&amp;ROW()-1)),""))</f>
        <v/>
      </c>
      <c r="AW166" s="3" t="str">
        <f t="shared" ca="1" si="53"/>
        <v/>
      </c>
      <c r="AX166" s="3" t="str">
        <f ca="1">IF(AND($A166&lt;&gt;"",$A166&lt;&gt;"TOTAL"),IF(AND('[5]INVESTIGADOR_Horas dia'!$CE164&lt;&gt;"",'[5]INVESTIGADOR_Horas dia'!$CE164&lt;&gt;0),'[5]INVESTIGADOR_Horas dia'!$CE164,""),IF($A166="TOTAL",SUM(INDIRECT("AX4:AX"&amp;ROW()-1)),""))</f>
        <v/>
      </c>
      <c r="AY166" s="3" t="str">
        <f ca="1">IF(AND($A166&lt;&gt;"",$A166&lt;&gt;"TOTAL"),IF(AND('[5]INVESTIGADOR_Horas dia'!$CG164&lt;&gt;"",'[5]INVESTIGADOR_Horas dia'!$CG164&lt;&gt;0),'[5]INVESTIGADOR_Horas dia'!$CG164,""),IF($A166="TOTAL",SUM(INDIRECT("AY4:AY"&amp;ROW()-1)),""))</f>
        <v/>
      </c>
      <c r="AZ166" s="3" t="str">
        <f t="shared" ca="1" si="54"/>
        <v/>
      </c>
      <c r="BA166" s="3" t="str">
        <f ca="1">IF(AND($A166&lt;&gt;"",$A166&lt;&gt;"TOTAL"),IF(AND('[5]INVESTIGADOR_Horas dia'!$CJ164&lt;&gt;"",'[5]INVESTIGADOR_Horas dia'!$CJ164&lt;&gt;0),'[5]INVESTIGADOR_Horas dia'!$CJ164,""),IF($A166="TOTAL",SUM(INDIRECT("BA4:BA"&amp;ROW()-1)),""))</f>
        <v/>
      </c>
      <c r="BB166" s="3" t="str">
        <f ca="1">IF(AND($A166&lt;&gt;"",$A166&lt;&gt;"TOTAL"),IF(AND('[5]INVESTIGADOR_Horas dia'!$CL164&lt;&gt;"",'[5]INVESTIGADOR_Horas dia'!$CL164&lt;&gt;0),'[5]INVESTIGADOR_Horas dia'!$CL164,""),IF($A166="TOTAL",SUM(INDIRECT("BB4:BB"&amp;ROW()-1)),""))</f>
        <v/>
      </c>
      <c r="BC166" s="3" t="str">
        <f t="shared" ca="1" si="55"/>
        <v/>
      </c>
      <c r="BD166" s="3" t="str">
        <f ca="1">IF(AND($A166&lt;&gt;"",$A166&lt;&gt;"TOTAL"),IF(AND('[5]INVESTIGADOR_Horas dia'!$CO164&lt;&gt;"",'[5]INVESTIGADOR_Horas dia'!$CO164&lt;&gt;0),'[5]INVESTIGADOR_Horas dia'!$CO164,""),IF($A166="TOTAL",SUM(INDIRECT("BD4:BD"&amp;ROW()-1)),""))</f>
        <v/>
      </c>
      <c r="BE166" s="3" t="str">
        <f ca="1">IF(AND($A166&lt;&gt;"",$A166&lt;&gt;"TOTAL"),IF(AND('[5]INVESTIGADOR_Horas dia'!$CQ164&lt;&gt;"",'[5]INVESTIGADOR_Horas dia'!$CQ164&lt;&gt;0),'[5]INVESTIGADOR_Horas dia'!$CQ164,""),IF($A166="TOTAL",SUM(INDIRECT("BE4:BE"&amp;ROW()-1)),""))</f>
        <v/>
      </c>
      <c r="BF166" s="3" t="str">
        <f t="shared" ca="1" si="56"/>
        <v/>
      </c>
    </row>
    <row r="167" spans="1:58" x14ac:dyDescent="0.2">
      <c r="A167" s="25" t="str">
        <f>IF('[5]INVESTIGADOR_Horas dia'!$B165&lt;&gt;"",'[5]INVESTIGADOR_Horas dia'!$B165,IF(AND('[5]INVESTIGADOR_Horas dia'!$B165="",'[5]INVESTIGADOR_Horas dia'!$B166="",'[5]INVESTIGADOR_Horas dia'!$B164=""),"","TOTAL"))</f>
        <v/>
      </c>
      <c r="B167" s="3" t="str">
        <f ca="1">IF(AND($A167&lt;&gt;"",$A167&lt;&gt;"TOTAL"),IF(AND('[5]INVESTIGADOR_Horas dia'!$C165&lt;&gt;"",'[5]INVESTIGADOR_Horas dia'!$C165&lt;&gt;0),'[5]INVESTIGADOR_Horas dia'!$C165,""),IF($A167="TOTAL",SUM(INDIRECT("B4:B"&amp;ROW()-1)),""))</f>
        <v/>
      </c>
      <c r="C167" s="3" t="str">
        <f ca="1">IF(AND($A167&lt;&gt;"",$A167&lt;&gt;"TOTAL"),IF(AND('[5]INVESTIGADOR_Horas dia'!$E165&lt;&gt;"",'[5]INVESTIGADOR_Horas dia'!$E165&lt;&gt;0),'[5]INVESTIGADOR_Horas dia'!$E165,""),IF($A167="TOTAL",SUM(INDIRECT("C4:C"&amp;ROW()-1)),""))</f>
        <v/>
      </c>
      <c r="D167" s="3" t="str">
        <f t="shared" ca="1" si="38"/>
        <v/>
      </c>
      <c r="E167" s="3" t="str">
        <f ca="1">IF(AND($A167&lt;&gt;"",$A167&lt;&gt;"TOTAL"),IF(AND('[5]INVESTIGADOR_Horas dia'!$H165&lt;&gt;"",'[5]INVESTIGADOR_Horas dia'!$H165&lt;&gt;0),'[5]INVESTIGADOR_Horas dia'!$H165,""),IF($A167="TOTAL",SUM(INDIRECT("E4:E"&amp;ROW()-1)),""))</f>
        <v/>
      </c>
      <c r="F167" s="3" t="str">
        <f ca="1">IF(AND($A167&lt;&gt;"",$A167&lt;&gt;"TOTAL"),IF(AND('[5]INVESTIGADOR_Horas dia'!$J165&lt;&gt;"",'[5]INVESTIGADOR_Horas dia'!$J165&lt;&gt;0),'[5]INVESTIGADOR_Horas dia'!$J165,""),IF($A167="TOTAL",SUM(INDIRECT("F4:F"&amp;ROW()-1)),""))</f>
        <v/>
      </c>
      <c r="G167" s="3" t="str">
        <f t="shared" ca="1" si="39"/>
        <v/>
      </c>
      <c r="H167" s="3" t="str">
        <f ca="1">IF(AND($A167&lt;&gt;"",$A167&lt;&gt;"TOTAL"),IF(AND('[5]INVESTIGADOR_Horas dia'!$M165&lt;&gt;"",'[5]INVESTIGADOR_Horas dia'!$M165&lt;&gt;0),'[5]INVESTIGADOR_Horas dia'!$M165,""),IF($A167="TOTAL",SUM(INDIRECT("H4:H"&amp;ROW()-1)),""))</f>
        <v/>
      </c>
      <c r="I167" s="3" t="str">
        <f ca="1">IF(AND($A167&lt;&gt;"",$A167&lt;&gt;"TOTAL"),IF(AND('[5]INVESTIGADOR_Horas dia'!$O165&lt;&gt;"",'[5]INVESTIGADOR_Horas dia'!$O165&lt;&gt;0),'[5]INVESTIGADOR_Horas dia'!$O165,""),IF($A167="TOTAL",SUM(INDIRECT("I4:I"&amp;ROW()-1)),""))</f>
        <v/>
      </c>
      <c r="J167" s="3" t="str">
        <f t="shared" ca="1" si="40"/>
        <v/>
      </c>
      <c r="K167" s="3" t="str">
        <f ca="1">IF(AND($A167&lt;&gt;"",$A167&lt;&gt;"TOTAL"),IF(AND('[5]INVESTIGADOR_Horas dia'!$R165&lt;&gt;"",'[5]INVESTIGADOR_Horas dia'!$R165&lt;&gt;0),'[5]INVESTIGADOR_Horas dia'!$R165,""),IF($A167="TOTAL",SUM(INDIRECT("K4:K"&amp;ROW()-1)),""))</f>
        <v/>
      </c>
      <c r="L167" s="3" t="str">
        <f ca="1">IF(AND($A167&lt;&gt;"",$A167&lt;&gt;"TOTAL"),IF(AND('[5]INVESTIGADOR_Horas dia'!$T165&lt;&gt;"",'[5]INVESTIGADOR_Horas dia'!$T165&lt;&gt;0),'[5]INVESTIGADOR_Horas dia'!$T165,""),IF($A167="TOTAL",SUM(INDIRECT("L4:L"&amp;ROW()-1)),""))</f>
        <v/>
      </c>
      <c r="M167" s="3" t="str">
        <f t="shared" ca="1" si="41"/>
        <v/>
      </c>
      <c r="N167" s="3" t="str">
        <f ca="1">IF(AND($A167&lt;&gt;"",$A167&lt;&gt;"TOTAL"),IF(AND('[5]INVESTIGADOR_Horas dia'!$W165&lt;&gt;"",'[5]INVESTIGADOR_Horas dia'!$W165&lt;&gt;0),'[5]INVESTIGADOR_Horas dia'!$W165,""),IF($A167="TOTAL",SUM(INDIRECT("N4:N"&amp;ROW()-1)),""))</f>
        <v/>
      </c>
      <c r="O167" s="3" t="str">
        <f ca="1">IF(AND($A167&lt;&gt;"",$A167&lt;&gt;"TOTAL"),IF(AND('[5]INVESTIGADOR_Horas dia'!$Y165&lt;&gt;"",'[5]INVESTIGADOR_Horas dia'!$Y165&lt;&gt;0),'[5]INVESTIGADOR_Horas dia'!$Y165,""),IF($A167="TOTAL",SUM(INDIRECT("O4:O"&amp;ROW()-1)),""))</f>
        <v/>
      </c>
      <c r="P167" s="3" t="str">
        <f t="shared" ca="1" si="42"/>
        <v/>
      </c>
      <c r="Q167" s="3" t="str">
        <f ca="1">IF(AND($A167&lt;&gt;"",$A167&lt;&gt;"TOTAL"),IF(AND('[5]INVESTIGADOR_Horas dia'!$AB165&lt;&gt;"",'[5]INVESTIGADOR_Horas dia'!$AB165&lt;&gt;0),'[5]INVESTIGADOR_Horas dia'!$AB165,""),IF($A167="TOTAL",SUM(INDIRECT("Q4:Q"&amp;ROW()-1)),""))</f>
        <v/>
      </c>
      <c r="R167" s="3" t="str">
        <f ca="1">IF(AND($A167&lt;&gt;"",$A167&lt;&gt;"TOTAL"),IF(AND('[5]INVESTIGADOR_Horas dia'!$AD165&lt;&gt;"",'[5]INVESTIGADOR_Horas dia'!$AD165&lt;&gt;0),'[5]INVESTIGADOR_Horas dia'!$AD165,""),IF($A167="TOTAL",SUM(INDIRECT("R4:R"&amp;ROW()-1)),""))</f>
        <v/>
      </c>
      <c r="S167" s="3" t="str">
        <f t="shared" ca="1" si="43"/>
        <v/>
      </c>
      <c r="T167" s="3" t="str">
        <f ca="1">IF(AND($A167&lt;&gt;"",$A167&lt;&gt;"TOTAL"),IF(AND('[5]INVESTIGADOR_Horas dia'!$AG165&lt;&gt;"",'[5]INVESTIGADOR_Horas dia'!$AG165&lt;&gt;0),'[5]INVESTIGADOR_Horas dia'!$AG165,""),IF($A167="TOTAL",SUM(INDIRECT("T4:T"&amp;ROW()-1)),""))</f>
        <v/>
      </c>
      <c r="U167" s="3" t="str">
        <f ca="1">IF(AND($A167&lt;&gt;"",$A167&lt;&gt;"TOTAL"),IF(AND('[5]INVESTIGADOR_Horas dia'!$AI165&lt;&gt;"",'[5]INVESTIGADOR_Horas dia'!$AI165&lt;&gt;0),'[5]INVESTIGADOR_Horas dia'!$AI165,""),IF($A167="TOTAL",SUM(INDIRECT("U4:U"&amp;ROW()-1)),""))</f>
        <v/>
      </c>
      <c r="V167" s="3" t="str">
        <f t="shared" ca="1" si="44"/>
        <v/>
      </c>
      <c r="W167" s="3" t="str">
        <f ca="1">IF(AND($A167&lt;&gt;"",$A167&lt;&gt;"TOTAL"),IF(AND('[5]INVESTIGADOR_Horas dia'!$AL165&lt;&gt;"",'[5]INVESTIGADOR_Horas dia'!$AL165&lt;&gt;0),'[5]INVESTIGADOR_Horas dia'!$AL165,""),IF($A167="TOTAL",SUM(INDIRECT("W4:W"&amp;ROW()-1)),""))</f>
        <v/>
      </c>
      <c r="X167" s="3" t="str">
        <f ca="1">IF(AND($A167&lt;&gt;"",$A167&lt;&gt;"TOTAL"),IF(AND('[5]INVESTIGADOR_Horas dia'!$AN165&lt;&gt;"",'[5]INVESTIGADOR_Horas dia'!$AN165&lt;&gt;0),'[5]INVESTIGADOR_Horas dia'!$AN165,""),IF($A167="TOTAL",SUM(INDIRECT("X4:X"&amp;ROW()-1)),""))</f>
        <v/>
      </c>
      <c r="Y167" s="3" t="str">
        <f t="shared" ca="1" si="45"/>
        <v/>
      </c>
      <c r="Z167" s="3" t="str">
        <f ca="1">IF(AND($A167&lt;&gt;"",$A167&lt;&gt;"TOTAL"),IF(AND('[5]INVESTIGADOR_Horas dia'!$AQ165&lt;&gt;"",'[5]INVESTIGADOR_Horas dia'!$AQ165&lt;&gt;0),'[5]INVESTIGADOR_Horas dia'!$AQ165,""),IF($A167="TOTAL",SUM(INDIRECT("Z4:Z"&amp;ROW()-1)),""))</f>
        <v/>
      </c>
      <c r="AA167" s="3" t="str">
        <f ca="1">IF(AND($A167&lt;&gt;"",$A167&lt;&gt;"TOTAL"),IF(AND('[5]INVESTIGADOR_Horas dia'!$AS165&lt;&gt;"",'[5]INVESTIGADOR_Horas dia'!$AS165&lt;&gt;0),'[5]INVESTIGADOR_Horas dia'!$AS165,""),IF($A167="TOTAL",SUM(INDIRECT("AA4:AA"&amp;ROW()-1)),""))</f>
        <v/>
      </c>
      <c r="AB167" s="3" t="str">
        <f t="shared" ca="1" si="46"/>
        <v/>
      </c>
      <c r="AC167" s="3" t="str">
        <f ca="1">IF(AND($A167&lt;&gt;"",$A167&lt;&gt;"TOTAL"),IF(AND('[5]INVESTIGADOR_Horas dia'!$AV165&lt;&gt;"",'[5]INVESTIGADOR_Horas dia'!$AV165&lt;&gt;0),'[5]INVESTIGADOR_Horas dia'!$AV165,""),IF($A167="TOTAL",SUM(INDIRECT("AC4:AC"&amp;ROW()-1)),""))</f>
        <v/>
      </c>
      <c r="AD167" s="3" t="str">
        <f ca="1">IF(AND($A167&lt;&gt;"",$A167&lt;&gt;"TOTAL"),IF(AND('[5]INVESTIGADOR_Horas dia'!$AX165&lt;&gt;"",'[5]INVESTIGADOR_Horas dia'!$AX165&lt;&gt;0),'[5]INVESTIGADOR_Horas dia'!$AX165,""),IF($A167="TOTAL",SUM(INDIRECT("AD4:AD"&amp;ROW()-1)),""))</f>
        <v/>
      </c>
      <c r="AE167" s="3" t="str">
        <f t="shared" ca="1" si="47"/>
        <v/>
      </c>
      <c r="AF167" s="3" t="str">
        <f ca="1">IF(AND($A167&lt;&gt;"",$A167&lt;&gt;"TOTAL"),IF(AND('[5]INVESTIGADOR_Horas dia'!$BA165&lt;&gt;"",'[5]INVESTIGADOR_Horas dia'!$BA165&lt;&gt;0),'[5]INVESTIGADOR_Horas dia'!$BA165,""),IF($A167="TOTAL",SUM(INDIRECT("AF4:AF"&amp;ROW()-1)),""))</f>
        <v/>
      </c>
      <c r="AG167" s="3" t="str">
        <f ca="1">IF(AND($A167&lt;&gt;"",$A167&lt;&gt;"TOTAL"),IF(AND('[5]INVESTIGADOR_Horas dia'!$BC165&lt;&gt;"",'[5]INVESTIGADOR_Horas dia'!$BC165&lt;&gt;0),'[5]INVESTIGADOR_Horas dia'!$BC165,""),IF($A167="TOTAL",SUM(INDIRECT("AG4:AG"&amp;ROW()-1)),""))</f>
        <v/>
      </c>
      <c r="AH167" s="3" t="str">
        <f t="shared" ca="1" si="48"/>
        <v/>
      </c>
      <c r="AI167" s="3" t="str">
        <f ca="1">IF(AND($A167&lt;&gt;"",$A167&lt;&gt;"TOTAL"),IF(AND('[5]INVESTIGADOR_Horas dia'!$BF165&lt;&gt;"",'[5]INVESTIGADOR_Horas dia'!$BF165&lt;&gt;0),'[5]INVESTIGADOR_Horas dia'!$BF165,""),IF($A167="TOTAL",SUM(INDIRECT("AI4:AI"&amp;ROW()-1)),""))</f>
        <v/>
      </c>
      <c r="AJ167" s="3" t="str">
        <f ca="1">IF(AND($A167&lt;&gt;"",$A167&lt;&gt;"TOTAL"),IF(AND('[5]INVESTIGADOR_Horas dia'!$BH165&lt;&gt;"",'[5]INVESTIGADOR_Horas dia'!$BH165&lt;&gt;0),'[5]INVESTIGADOR_Horas dia'!$BH165,""),IF($A167="TOTAL",SUM(INDIRECT("AJ4:AJ"&amp;ROW()-1)),""))</f>
        <v/>
      </c>
      <c r="AK167" s="3" t="str">
        <f t="shared" ca="1" si="49"/>
        <v/>
      </c>
      <c r="AL167" s="3" t="str">
        <f ca="1">IF(AND($A167&lt;&gt;"",$A167&lt;&gt;"TOTAL"),IF(AND('[5]INVESTIGADOR_Horas dia'!$BK165&lt;&gt;"",'[5]INVESTIGADOR_Horas dia'!$BK165&lt;&gt;0),'[5]INVESTIGADOR_Horas dia'!$BK165,""),IF($A167="TOTAL",SUM(INDIRECT("AL4:AL"&amp;ROW()-1)),""))</f>
        <v/>
      </c>
      <c r="AM167" s="3" t="str">
        <f ca="1">IF(AND($A167&lt;&gt;"",$A167&lt;&gt;"TOTAL"),IF(AND('[5]INVESTIGADOR_Horas dia'!$BM165&lt;&gt;"",'[5]INVESTIGADOR_Horas dia'!$BM165&lt;&gt;0),'[5]INVESTIGADOR_Horas dia'!$BM165,""),IF($A167="TOTAL",SUM(INDIRECT("AM4:AM"&amp;ROW()-1)),""))</f>
        <v/>
      </c>
      <c r="AN167" s="3" t="str">
        <f t="shared" ca="1" si="50"/>
        <v/>
      </c>
      <c r="AO167" s="3" t="str">
        <f ca="1">IF(AND($A167&lt;&gt;"",$A167&lt;&gt;"TOTAL"),IF(AND('[5]INVESTIGADOR_Horas dia'!$BP165&lt;&gt;"",'[5]INVESTIGADOR_Horas dia'!$BP165&lt;&gt;0),'[5]INVESTIGADOR_Horas dia'!$BP165,""),IF($A167="TOTAL",SUM(INDIRECT("AO4:AO"&amp;ROW()-1)),""))</f>
        <v/>
      </c>
      <c r="AP167" s="3" t="str">
        <f ca="1">IF(AND($A167&lt;&gt;"",$A167&lt;&gt;"TOTAL"),IF(AND('[5]INVESTIGADOR_Horas dia'!$BR165&lt;&gt;"",'[5]INVESTIGADOR_Horas dia'!$BR165&lt;&gt;0),'[5]INVESTIGADOR_Horas dia'!$BR165,""),IF($A167="TOTAL",SUM(INDIRECT("AP4:AP"&amp;ROW()-1)),""))</f>
        <v/>
      </c>
      <c r="AQ167" s="3" t="str">
        <f t="shared" ca="1" si="51"/>
        <v/>
      </c>
      <c r="AR167" s="3" t="str">
        <f ca="1">IF(AND($A167&lt;&gt;"",$A167&lt;&gt;"TOTAL"),IF(AND('[5]INVESTIGADOR_Horas dia'!$BU165&lt;&gt;"",'[5]INVESTIGADOR_Horas dia'!$BU165&lt;&gt;0),'[5]INVESTIGADOR_Horas dia'!$BU165,""),IF($A167="TOTAL",SUM(INDIRECT("AR4:AR"&amp;ROW()-1)),""))</f>
        <v/>
      </c>
      <c r="AS167" s="3" t="str">
        <f ca="1">IF(AND($A167&lt;&gt;"",$A167&lt;&gt;"TOTAL"),IF(AND('[5]INVESTIGADOR_Horas dia'!$BW165&lt;&gt;"",'[5]INVESTIGADOR_Horas dia'!$BW165&lt;&gt;0),'[5]INVESTIGADOR_Horas dia'!$BW165,""),IF($A167="TOTAL",SUM(INDIRECT("AS4:AS"&amp;ROW()-1)),""))</f>
        <v/>
      </c>
      <c r="AT167" s="3" t="str">
        <f t="shared" ca="1" si="52"/>
        <v/>
      </c>
      <c r="AU167" s="3" t="str">
        <f ca="1">IF(AND($A167&lt;&gt;"",$A167&lt;&gt;"TOTAL"),IF(AND('[5]INVESTIGADOR_Horas dia'!$BZ165&lt;&gt;"",'[5]INVESTIGADOR_Horas dia'!$BZ165&lt;&gt;0),'[5]INVESTIGADOR_Horas dia'!$BZ165,""),IF($A167="TOTAL",SUM(INDIRECT("AU4:AU"&amp;ROW()-1)),""))</f>
        <v/>
      </c>
      <c r="AV167" s="3" t="str">
        <f ca="1">IF(AND($A167&lt;&gt;"",$A167&lt;&gt;"TOTAL"),IF(AND('[5]INVESTIGADOR_Horas dia'!$CB165&lt;&gt;"",'[5]INVESTIGADOR_Horas dia'!$CB165&lt;&gt;0),'[5]INVESTIGADOR_Horas dia'!$CB165,""),IF($A167="TOTAL",SUM(INDIRECT("AV4:AV"&amp;ROW()-1)),""))</f>
        <v/>
      </c>
      <c r="AW167" s="3" t="str">
        <f t="shared" ca="1" si="53"/>
        <v/>
      </c>
      <c r="AX167" s="3" t="str">
        <f ca="1">IF(AND($A167&lt;&gt;"",$A167&lt;&gt;"TOTAL"),IF(AND('[5]INVESTIGADOR_Horas dia'!$CE165&lt;&gt;"",'[5]INVESTIGADOR_Horas dia'!$CE165&lt;&gt;0),'[5]INVESTIGADOR_Horas dia'!$CE165,""),IF($A167="TOTAL",SUM(INDIRECT("AX4:AX"&amp;ROW()-1)),""))</f>
        <v/>
      </c>
      <c r="AY167" s="3" t="str">
        <f ca="1">IF(AND($A167&lt;&gt;"",$A167&lt;&gt;"TOTAL"),IF(AND('[5]INVESTIGADOR_Horas dia'!$CG165&lt;&gt;"",'[5]INVESTIGADOR_Horas dia'!$CG165&lt;&gt;0),'[5]INVESTIGADOR_Horas dia'!$CG165,""),IF($A167="TOTAL",SUM(INDIRECT("AY4:AY"&amp;ROW()-1)),""))</f>
        <v/>
      </c>
      <c r="AZ167" s="3" t="str">
        <f t="shared" ca="1" si="54"/>
        <v/>
      </c>
      <c r="BA167" s="3" t="str">
        <f ca="1">IF(AND($A167&lt;&gt;"",$A167&lt;&gt;"TOTAL"),IF(AND('[5]INVESTIGADOR_Horas dia'!$CJ165&lt;&gt;"",'[5]INVESTIGADOR_Horas dia'!$CJ165&lt;&gt;0),'[5]INVESTIGADOR_Horas dia'!$CJ165,""),IF($A167="TOTAL",SUM(INDIRECT("BA4:BA"&amp;ROW()-1)),""))</f>
        <v/>
      </c>
      <c r="BB167" s="3" t="str">
        <f ca="1">IF(AND($A167&lt;&gt;"",$A167&lt;&gt;"TOTAL"),IF(AND('[5]INVESTIGADOR_Horas dia'!$CL165&lt;&gt;"",'[5]INVESTIGADOR_Horas dia'!$CL165&lt;&gt;0),'[5]INVESTIGADOR_Horas dia'!$CL165,""),IF($A167="TOTAL",SUM(INDIRECT("BB4:BB"&amp;ROW()-1)),""))</f>
        <v/>
      </c>
      <c r="BC167" s="3" t="str">
        <f t="shared" ca="1" si="55"/>
        <v/>
      </c>
      <c r="BD167" s="3" t="str">
        <f ca="1">IF(AND($A167&lt;&gt;"",$A167&lt;&gt;"TOTAL"),IF(AND('[5]INVESTIGADOR_Horas dia'!$CO165&lt;&gt;"",'[5]INVESTIGADOR_Horas dia'!$CO165&lt;&gt;0),'[5]INVESTIGADOR_Horas dia'!$CO165,""),IF($A167="TOTAL",SUM(INDIRECT("BD4:BD"&amp;ROW()-1)),""))</f>
        <v/>
      </c>
      <c r="BE167" s="3" t="str">
        <f ca="1">IF(AND($A167&lt;&gt;"",$A167&lt;&gt;"TOTAL"),IF(AND('[5]INVESTIGADOR_Horas dia'!$CQ165&lt;&gt;"",'[5]INVESTIGADOR_Horas dia'!$CQ165&lt;&gt;0),'[5]INVESTIGADOR_Horas dia'!$CQ165,""),IF($A167="TOTAL",SUM(INDIRECT("BE4:BE"&amp;ROW()-1)),""))</f>
        <v/>
      </c>
      <c r="BF167" s="3" t="str">
        <f t="shared" ca="1" si="56"/>
        <v/>
      </c>
    </row>
    <row r="168" spans="1:58" x14ac:dyDescent="0.2">
      <c r="A168" s="25" t="str">
        <f>IF('[5]INVESTIGADOR_Horas dia'!$B166&lt;&gt;"",'[5]INVESTIGADOR_Horas dia'!$B166,IF(AND('[5]INVESTIGADOR_Horas dia'!$B166="",'[5]INVESTIGADOR_Horas dia'!$B167="",'[5]INVESTIGADOR_Horas dia'!$B165=""),"","TOTAL"))</f>
        <v/>
      </c>
      <c r="B168" s="3" t="str">
        <f ca="1">IF(AND($A168&lt;&gt;"",$A168&lt;&gt;"TOTAL"),IF(AND('[5]INVESTIGADOR_Horas dia'!$C166&lt;&gt;"",'[5]INVESTIGADOR_Horas dia'!$C166&lt;&gt;0),'[5]INVESTIGADOR_Horas dia'!$C166,""),IF($A168="TOTAL",SUM(INDIRECT("B4:B"&amp;ROW()-1)),""))</f>
        <v/>
      </c>
      <c r="C168" s="3" t="str">
        <f ca="1">IF(AND($A168&lt;&gt;"",$A168&lt;&gt;"TOTAL"),IF(AND('[5]INVESTIGADOR_Horas dia'!$E166&lt;&gt;"",'[5]INVESTIGADOR_Horas dia'!$E166&lt;&gt;0),'[5]INVESTIGADOR_Horas dia'!$E166,""),IF($A168="TOTAL",SUM(INDIRECT("C4:C"&amp;ROW()-1)),""))</f>
        <v/>
      </c>
      <c r="D168" s="3" t="str">
        <f t="shared" ca="1" si="38"/>
        <v/>
      </c>
      <c r="E168" s="3" t="str">
        <f ca="1">IF(AND($A168&lt;&gt;"",$A168&lt;&gt;"TOTAL"),IF(AND('[5]INVESTIGADOR_Horas dia'!$H166&lt;&gt;"",'[5]INVESTIGADOR_Horas dia'!$H166&lt;&gt;0),'[5]INVESTIGADOR_Horas dia'!$H166,""),IF($A168="TOTAL",SUM(INDIRECT("E4:E"&amp;ROW()-1)),""))</f>
        <v/>
      </c>
      <c r="F168" s="3" t="str">
        <f ca="1">IF(AND($A168&lt;&gt;"",$A168&lt;&gt;"TOTAL"),IF(AND('[5]INVESTIGADOR_Horas dia'!$J166&lt;&gt;"",'[5]INVESTIGADOR_Horas dia'!$J166&lt;&gt;0),'[5]INVESTIGADOR_Horas dia'!$J166,""),IF($A168="TOTAL",SUM(INDIRECT("F4:F"&amp;ROW()-1)),""))</f>
        <v/>
      </c>
      <c r="G168" s="3" t="str">
        <f t="shared" ca="1" si="39"/>
        <v/>
      </c>
      <c r="H168" s="3" t="str">
        <f ca="1">IF(AND($A168&lt;&gt;"",$A168&lt;&gt;"TOTAL"),IF(AND('[5]INVESTIGADOR_Horas dia'!$M166&lt;&gt;"",'[5]INVESTIGADOR_Horas dia'!$M166&lt;&gt;0),'[5]INVESTIGADOR_Horas dia'!$M166,""),IF($A168="TOTAL",SUM(INDIRECT("H4:H"&amp;ROW()-1)),""))</f>
        <v/>
      </c>
      <c r="I168" s="3" t="str">
        <f ca="1">IF(AND($A168&lt;&gt;"",$A168&lt;&gt;"TOTAL"),IF(AND('[5]INVESTIGADOR_Horas dia'!$O166&lt;&gt;"",'[5]INVESTIGADOR_Horas dia'!$O166&lt;&gt;0),'[5]INVESTIGADOR_Horas dia'!$O166,""),IF($A168="TOTAL",SUM(INDIRECT("I4:I"&amp;ROW()-1)),""))</f>
        <v/>
      </c>
      <c r="J168" s="3" t="str">
        <f t="shared" ca="1" si="40"/>
        <v/>
      </c>
      <c r="K168" s="3" t="str">
        <f ca="1">IF(AND($A168&lt;&gt;"",$A168&lt;&gt;"TOTAL"),IF(AND('[5]INVESTIGADOR_Horas dia'!$R166&lt;&gt;"",'[5]INVESTIGADOR_Horas dia'!$R166&lt;&gt;0),'[5]INVESTIGADOR_Horas dia'!$R166,""),IF($A168="TOTAL",SUM(INDIRECT("K4:K"&amp;ROW()-1)),""))</f>
        <v/>
      </c>
      <c r="L168" s="3" t="str">
        <f ca="1">IF(AND($A168&lt;&gt;"",$A168&lt;&gt;"TOTAL"),IF(AND('[5]INVESTIGADOR_Horas dia'!$T166&lt;&gt;"",'[5]INVESTIGADOR_Horas dia'!$T166&lt;&gt;0),'[5]INVESTIGADOR_Horas dia'!$T166,""),IF($A168="TOTAL",SUM(INDIRECT("L4:L"&amp;ROW()-1)),""))</f>
        <v/>
      </c>
      <c r="M168" s="3" t="str">
        <f t="shared" ca="1" si="41"/>
        <v/>
      </c>
      <c r="N168" s="3" t="str">
        <f ca="1">IF(AND($A168&lt;&gt;"",$A168&lt;&gt;"TOTAL"),IF(AND('[5]INVESTIGADOR_Horas dia'!$W166&lt;&gt;"",'[5]INVESTIGADOR_Horas dia'!$W166&lt;&gt;0),'[5]INVESTIGADOR_Horas dia'!$W166,""),IF($A168="TOTAL",SUM(INDIRECT("N4:N"&amp;ROW()-1)),""))</f>
        <v/>
      </c>
      <c r="O168" s="3" t="str">
        <f ca="1">IF(AND($A168&lt;&gt;"",$A168&lt;&gt;"TOTAL"),IF(AND('[5]INVESTIGADOR_Horas dia'!$Y166&lt;&gt;"",'[5]INVESTIGADOR_Horas dia'!$Y166&lt;&gt;0),'[5]INVESTIGADOR_Horas dia'!$Y166,""),IF($A168="TOTAL",SUM(INDIRECT("O4:O"&amp;ROW()-1)),""))</f>
        <v/>
      </c>
      <c r="P168" s="3" t="str">
        <f t="shared" ca="1" si="42"/>
        <v/>
      </c>
      <c r="Q168" s="3" t="str">
        <f ca="1">IF(AND($A168&lt;&gt;"",$A168&lt;&gt;"TOTAL"),IF(AND('[5]INVESTIGADOR_Horas dia'!$AB166&lt;&gt;"",'[5]INVESTIGADOR_Horas dia'!$AB166&lt;&gt;0),'[5]INVESTIGADOR_Horas dia'!$AB166,""),IF($A168="TOTAL",SUM(INDIRECT("Q4:Q"&amp;ROW()-1)),""))</f>
        <v/>
      </c>
      <c r="R168" s="3" t="str">
        <f ca="1">IF(AND($A168&lt;&gt;"",$A168&lt;&gt;"TOTAL"),IF(AND('[5]INVESTIGADOR_Horas dia'!$AD166&lt;&gt;"",'[5]INVESTIGADOR_Horas dia'!$AD166&lt;&gt;0),'[5]INVESTIGADOR_Horas dia'!$AD166,""),IF($A168="TOTAL",SUM(INDIRECT("R4:R"&amp;ROW()-1)),""))</f>
        <v/>
      </c>
      <c r="S168" s="3" t="str">
        <f t="shared" ca="1" si="43"/>
        <v/>
      </c>
      <c r="T168" s="3" t="str">
        <f ca="1">IF(AND($A168&lt;&gt;"",$A168&lt;&gt;"TOTAL"),IF(AND('[5]INVESTIGADOR_Horas dia'!$AG166&lt;&gt;"",'[5]INVESTIGADOR_Horas dia'!$AG166&lt;&gt;0),'[5]INVESTIGADOR_Horas dia'!$AG166,""),IF($A168="TOTAL",SUM(INDIRECT("T4:T"&amp;ROW()-1)),""))</f>
        <v/>
      </c>
      <c r="U168" s="3" t="str">
        <f ca="1">IF(AND($A168&lt;&gt;"",$A168&lt;&gt;"TOTAL"),IF(AND('[5]INVESTIGADOR_Horas dia'!$AI166&lt;&gt;"",'[5]INVESTIGADOR_Horas dia'!$AI166&lt;&gt;0),'[5]INVESTIGADOR_Horas dia'!$AI166,""),IF($A168="TOTAL",SUM(INDIRECT("U4:U"&amp;ROW()-1)),""))</f>
        <v/>
      </c>
      <c r="V168" s="3" t="str">
        <f t="shared" ca="1" si="44"/>
        <v/>
      </c>
      <c r="W168" s="3" t="str">
        <f ca="1">IF(AND($A168&lt;&gt;"",$A168&lt;&gt;"TOTAL"),IF(AND('[5]INVESTIGADOR_Horas dia'!$AL166&lt;&gt;"",'[5]INVESTIGADOR_Horas dia'!$AL166&lt;&gt;0),'[5]INVESTIGADOR_Horas dia'!$AL166,""),IF($A168="TOTAL",SUM(INDIRECT("W4:W"&amp;ROW()-1)),""))</f>
        <v/>
      </c>
      <c r="X168" s="3" t="str">
        <f ca="1">IF(AND($A168&lt;&gt;"",$A168&lt;&gt;"TOTAL"),IF(AND('[5]INVESTIGADOR_Horas dia'!$AN166&lt;&gt;"",'[5]INVESTIGADOR_Horas dia'!$AN166&lt;&gt;0),'[5]INVESTIGADOR_Horas dia'!$AN166,""),IF($A168="TOTAL",SUM(INDIRECT("X4:X"&amp;ROW()-1)),""))</f>
        <v/>
      </c>
      <c r="Y168" s="3" t="str">
        <f t="shared" ca="1" si="45"/>
        <v/>
      </c>
      <c r="Z168" s="3" t="str">
        <f ca="1">IF(AND($A168&lt;&gt;"",$A168&lt;&gt;"TOTAL"),IF(AND('[5]INVESTIGADOR_Horas dia'!$AQ166&lt;&gt;"",'[5]INVESTIGADOR_Horas dia'!$AQ166&lt;&gt;0),'[5]INVESTIGADOR_Horas dia'!$AQ166,""),IF($A168="TOTAL",SUM(INDIRECT("Z4:Z"&amp;ROW()-1)),""))</f>
        <v/>
      </c>
      <c r="AA168" s="3" t="str">
        <f ca="1">IF(AND($A168&lt;&gt;"",$A168&lt;&gt;"TOTAL"),IF(AND('[5]INVESTIGADOR_Horas dia'!$AS166&lt;&gt;"",'[5]INVESTIGADOR_Horas dia'!$AS166&lt;&gt;0),'[5]INVESTIGADOR_Horas dia'!$AS166,""),IF($A168="TOTAL",SUM(INDIRECT("AA4:AA"&amp;ROW()-1)),""))</f>
        <v/>
      </c>
      <c r="AB168" s="3" t="str">
        <f t="shared" ca="1" si="46"/>
        <v/>
      </c>
      <c r="AC168" s="3" t="str">
        <f ca="1">IF(AND($A168&lt;&gt;"",$A168&lt;&gt;"TOTAL"),IF(AND('[5]INVESTIGADOR_Horas dia'!$AV166&lt;&gt;"",'[5]INVESTIGADOR_Horas dia'!$AV166&lt;&gt;0),'[5]INVESTIGADOR_Horas dia'!$AV166,""),IF($A168="TOTAL",SUM(INDIRECT("AC4:AC"&amp;ROW()-1)),""))</f>
        <v/>
      </c>
      <c r="AD168" s="3" t="str">
        <f ca="1">IF(AND($A168&lt;&gt;"",$A168&lt;&gt;"TOTAL"),IF(AND('[5]INVESTIGADOR_Horas dia'!$AX166&lt;&gt;"",'[5]INVESTIGADOR_Horas dia'!$AX166&lt;&gt;0),'[5]INVESTIGADOR_Horas dia'!$AX166,""),IF($A168="TOTAL",SUM(INDIRECT("AD4:AD"&amp;ROW()-1)),""))</f>
        <v/>
      </c>
      <c r="AE168" s="3" t="str">
        <f t="shared" ca="1" si="47"/>
        <v/>
      </c>
      <c r="AF168" s="3" t="str">
        <f ca="1">IF(AND($A168&lt;&gt;"",$A168&lt;&gt;"TOTAL"),IF(AND('[5]INVESTIGADOR_Horas dia'!$BA166&lt;&gt;"",'[5]INVESTIGADOR_Horas dia'!$BA166&lt;&gt;0),'[5]INVESTIGADOR_Horas dia'!$BA166,""),IF($A168="TOTAL",SUM(INDIRECT("AF4:AF"&amp;ROW()-1)),""))</f>
        <v/>
      </c>
      <c r="AG168" s="3" t="str">
        <f ca="1">IF(AND($A168&lt;&gt;"",$A168&lt;&gt;"TOTAL"),IF(AND('[5]INVESTIGADOR_Horas dia'!$BC166&lt;&gt;"",'[5]INVESTIGADOR_Horas dia'!$BC166&lt;&gt;0),'[5]INVESTIGADOR_Horas dia'!$BC166,""),IF($A168="TOTAL",SUM(INDIRECT("AG4:AG"&amp;ROW()-1)),""))</f>
        <v/>
      </c>
      <c r="AH168" s="3" t="str">
        <f t="shared" ca="1" si="48"/>
        <v/>
      </c>
      <c r="AI168" s="3" t="str">
        <f ca="1">IF(AND($A168&lt;&gt;"",$A168&lt;&gt;"TOTAL"),IF(AND('[5]INVESTIGADOR_Horas dia'!$BF166&lt;&gt;"",'[5]INVESTIGADOR_Horas dia'!$BF166&lt;&gt;0),'[5]INVESTIGADOR_Horas dia'!$BF166,""),IF($A168="TOTAL",SUM(INDIRECT("AI4:AI"&amp;ROW()-1)),""))</f>
        <v/>
      </c>
      <c r="AJ168" s="3" t="str">
        <f ca="1">IF(AND($A168&lt;&gt;"",$A168&lt;&gt;"TOTAL"),IF(AND('[5]INVESTIGADOR_Horas dia'!$BH166&lt;&gt;"",'[5]INVESTIGADOR_Horas dia'!$BH166&lt;&gt;0),'[5]INVESTIGADOR_Horas dia'!$BH166,""),IF($A168="TOTAL",SUM(INDIRECT("AJ4:AJ"&amp;ROW()-1)),""))</f>
        <v/>
      </c>
      <c r="AK168" s="3" t="str">
        <f t="shared" ca="1" si="49"/>
        <v/>
      </c>
      <c r="AL168" s="3" t="str">
        <f ca="1">IF(AND($A168&lt;&gt;"",$A168&lt;&gt;"TOTAL"),IF(AND('[5]INVESTIGADOR_Horas dia'!$BK166&lt;&gt;"",'[5]INVESTIGADOR_Horas dia'!$BK166&lt;&gt;0),'[5]INVESTIGADOR_Horas dia'!$BK166,""),IF($A168="TOTAL",SUM(INDIRECT("AL4:AL"&amp;ROW()-1)),""))</f>
        <v/>
      </c>
      <c r="AM168" s="3" t="str">
        <f ca="1">IF(AND($A168&lt;&gt;"",$A168&lt;&gt;"TOTAL"),IF(AND('[5]INVESTIGADOR_Horas dia'!$BM166&lt;&gt;"",'[5]INVESTIGADOR_Horas dia'!$BM166&lt;&gt;0),'[5]INVESTIGADOR_Horas dia'!$BM166,""),IF($A168="TOTAL",SUM(INDIRECT("AM4:AM"&amp;ROW()-1)),""))</f>
        <v/>
      </c>
      <c r="AN168" s="3" t="str">
        <f t="shared" ca="1" si="50"/>
        <v/>
      </c>
      <c r="AO168" s="3" t="str">
        <f ca="1">IF(AND($A168&lt;&gt;"",$A168&lt;&gt;"TOTAL"),IF(AND('[5]INVESTIGADOR_Horas dia'!$BP166&lt;&gt;"",'[5]INVESTIGADOR_Horas dia'!$BP166&lt;&gt;0),'[5]INVESTIGADOR_Horas dia'!$BP166,""),IF($A168="TOTAL",SUM(INDIRECT("AO4:AO"&amp;ROW()-1)),""))</f>
        <v/>
      </c>
      <c r="AP168" s="3" t="str">
        <f ca="1">IF(AND($A168&lt;&gt;"",$A168&lt;&gt;"TOTAL"),IF(AND('[5]INVESTIGADOR_Horas dia'!$BR166&lt;&gt;"",'[5]INVESTIGADOR_Horas dia'!$BR166&lt;&gt;0),'[5]INVESTIGADOR_Horas dia'!$BR166,""),IF($A168="TOTAL",SUM(INDIRECT("AP4:AP"&amp;ROW()-1)),""))</f>
        <v/>
      </c>
      <c r="AQ168" s="3" t="str">
        <f t="shared" ca="1" si="51"/>
        <v/>
      </c>
      <c r="AR168" s="3" t="str">
        <f ca="1">IF(AND($A168&lt;&gt;"",$A168&lt;&gt;"TOTAL"),IF(AND('[5]INVESTIGADOR_Horas dia'!$BU166&lt;&gt;"",'[5]INVESTIGADOR_Horas dia'!$BU166&lt;&gt;0),'[5]INVESTIGADOR_Horas dia'!$BU166,""),IF($A168="TOTAL",SUM(INDIRECT("AR4:AR"&amp;ROW()-1)),""))</f>
        <v/>
      </c>
      <c r="AS168" s="3" t="str">
        <f ca="1">IF(AND($A168&lt;&gt;"",$A168&lt;&gt;"TOTAL"),IF(AND('[5]INVESTIGADOR_Horas dia'!$BW166&lt;&gt;"",'[5]INVESTIGADOR_Horas dia'!$BW166&lt;&gt;0),'[5]INVESTIGADOR_Horas dia'!$BW166,""),IF($A168="TOTAL",SUM(INDIRECT("AS4:AS"&amp;ROW()-1)),""))</f>
        <v/>
      </c>
      <c r="AT168" s="3" t="str">
        <f t="shared" ca="1" si="52"/>
        <v/>
      </c>
      <c r="AU168" s="3" t="str">
        <f ca="1">IF(AND($A168&lt;&gt;"",$A168&lt;&gt;"TOTAL"),IF(AND('[5]INVESTIGADOR_Horas dia'!$BZ166&lt;&gt;"",'[5]INVESTIGADOR_Horas dia'!$BZ166&lt;&gt;0),'[5]INVESTIGADOR_Horas dia'!$BZ166,""),IF($A168="TOTAL",SUM(INDIRECT("AU4:AU"&amp;ROW()-1)),""))</f>
        <v/>
      </c>
      <c r="AV168" s="3" t="str">
        <f ca="1">IF(AND($A168&lt;&gt;"",$A168&lt;&gt;"TOTAL"),IF(AND('[5]INVESTIGADOR_Horas dia'!$CB166&lt;&gt;"",'[5]INVESTIGADOR_Horas dia'!$CB166&lt;&gt;0),'[5]INVESTIGADOR_Horas dia'!$CB166,""),IF($A168="TOTAL",SUM(INDIRECT("AV4:AV"&amp;ROW()-1)),""))</f>
        <v/>
      </c>
      <c r="AW168" s="3" t="str">
        <f t="shared" ca="1" si="53"/>
        <v/>
      </c>
      <c r="AX168" s="3" t="str">
        <f ca="1">IF(AND($A168&lt;&gt;"",$A168&lt;&gt;"TOTAL"),IF(AND('[5]INVESTIGADOR_Horas dia'!$CE166&lt;&gt;"",'[5]INVESTIGADOR_Horas dia'!$CE166&lt;&gt;0),'[5]INVESTIGADOR_Horas dia'!$CE166,""),IF($A168="TOTAL",SUM(INDIRECT("AX4:AX"&amp;ROW()-1)),""))</f>
        <v/>
      </c>
      <c r="AY168" s="3" t="str">
        <f ca="1">IF(AND($A168&lt;&gt;"",$A168&lt;&gt;"TOTAL"),IF(AND('[5]INVESTIGADOR_Horas dia'!$CG166&lt;&gt;"",'[5]INVESTIGADOR_Horas dia'!$CG166&lt;&gt;0),'[5]INVESTIGADOR_Horas dia'!$CG166,""),IF($A168="TOTAL",SUM(INDIRECT("AY4:AY"&amp;ROW()-1)),""))</f>
        <v/>
      </c>
      <c r="AZ168" s="3" t="str">
        <f t="shared" ca="1" si="54"/>
        <v/>
      </c>
      <c r="BA168" s="3" t="str">
        <f ca="1">IF(AND($A168&lt;&gt;"",$A168&lt;&gt;"TOTAL"),IF(AND('[5]INVESTIGADOR_Horas dia'!$CJ166&lt;&gt;"",'[5]INVESTIGADOR_Horas dia'!$CJ166&lt;&gt;0),'[5]INVESTIGADOR_Horas dia'!$CJ166,""),IF($A168="TOTAL",SUM(INDIRECT("BA4:BA"&amp;ROW()-1)),""))</f>
        <v/>
      </c>
      <c r="BB168" s="3" t="str">
        <f ca="1">IF(AND($A168&lt;&gt;"",$A168&lt;&gt;"TOTAL"),IF(AND('[5]INVESTIGADOR_Horas dia'!$CL166&lt;&gt;"",'[5]INVESTIGADOR_Horas dia'!$CL166&lt;&gt;0),'[5]INVESTIGADOR_Horas dia'!$CL166,""),IF($A168="TOTAL",SUM(INDIRECT("BB4:BB"&amp;ROW()-1)),""))</f>
        <v/>
      </c>
      <c r="BC168" s="3" t="str">
        <f t="shared" ca="1" si="55"/>
        <v/>
      </c>
      <c r="BD168" s="3" t="str">
        <f ca="1">IF(AND($A168&lt;&gt;"",$A168&lt;&gt;"TOTAL"),IF(AND('[5]INVESTIGADOR_Horas dia'!$CO166&lt;&gt;"",'[5]INVESTIGADOR_Horas dia'!$CO166&lt;&gt;0),'[5]INVESTIGADOR_Horas dia'!$CO166,""),IF($A168="TOTAL",SUM(INDIRECT("BD4:BD"&amp;ROW()-1)),""))</f>
        <v/>
      </c>
      <c r="BE168" s="3" t="str">
        <f ca="1">IF(AND($A168&lt;&gt;"",$A168&lt;&gt;"TOTAL"),IF(AND('[5]INVESTIGADOR_Horas dia'!$CQ166&lt;&gt;"",'[5]INVESTIGADOR_Horas dia'!$CQ166&lt;&gt;0),'[5]INVESTIGADOR_Horas dia'!$CQ166,""),IF($A168="TOTAL",SUM(INDIRECT("BE4:BE"&amp;ROW()-1)),""))</f>
        <v/>
      </c>
      <c r="BF168" s="3" t="str">
        <f t="shared" ca="1" si="56"/>
        <v/>
      </c>
    </row>
    <row r="169" spans="1:58" x14ac:dyDescent="0.2">
      <c r="A169" s="25" t="str">
        <f>IF('[5]INVESTIGADOR_Horas dia'!$B167&lt;&gt;"",'[5]INVESTIGADOR_Horas dia'!$B167,IF(AND('[5]INVESTIGADOR_Horas dia'!$B167="",'[5]INVESTIGADOR_Horas dia'!$B168="",'[5]INVESTIGADOR_Horas dia'!$B166=""),"","TOTAL"))</f>
        <v/>
      </c>
      <c r="B169" s="3" t="str">
        <f ca="1">IF(AND($A169&lt;&gt;"",$A169&lt;&gt;"TOTAL"),IF(AND('[5]INVESTIGADOR_Horas dia'!$C167&lt;&gt;"",'[5]INVESTIGADOR_Horas dia'!$C167&lt;&gt;0),'[5]INVESTIGADOR_Horas dia'!$C167,""),IF($A169="TOTAL",SUM(INDIRECT("B4:B"&amp;ROW()-1)),""))</f>
        <v/>
      </c>
      <c r="C169" s="3" t="str">
        <f ca="1">IF(AND($A169&lt;&gt;"",$A169&lt;&gt;"TOTAL"),IF(AND('[5]INVESTIGADOR_Horas dia'!$E167&lt;&gt;"",'[5]INVESTIGADOR_Horas dia'!$E167&lt;&gt;0),'[5]INVESTIGADOR_Horas dia'!$E167,""),IF($A169="TOTAL",SUM(INDIRECT("C4:C"&amp;ROW()-1)),""))</f>
        <v/>
      </c>
      <c r="D169" s="3" t="str">
        <f t="shared" ca="1" si="38"/>
        <v/>
      </c>
      <c r="E169" s="3" t="str">
        <f ca="1">IF(AND($A169&lt;&gt;"",$A169&lt;&gt;"TOTAL"),IF(AND('[5]INVESTIGADOR_Horas dia'!$H167&lt;&gt;"",'[5]INVESTIGADOR_Horas dia'!$H167&lt;&gt;0),'[5]INVESTIGADOR_Horas dia'!$H167,""),IF($A169="TOTAL",SUM(INDIRECT("E4:E"&amp;ROW()-1)),""))</f>
        <v/>
      </c>
      <c r="F169" s="3" t="str">
        <f ca="1">IF(AND($A169&lt;&gt;"",$A169&lt;&gt;"TOTAL"),IF(AND('[5]INVESTIGADOR_Horas dia'!$J167&lt;&gt;"",'[5]INVESTIGADOR_Horas dia'!$J167&lt;&gt;0),'[5]INVESTIGADOR_Horas dia'!$J167,""),IF($A169="TOTAL",SUM(INDIRECT("F4:F"&amp;ROW()-1)),""))</f>
        <v/>
      </c>
      <c r="G169" s="3" t="str">
        <f t="shared" ca="1" si="39"/>
        <v/>
      </c>
      <c r="H169" s="3" t="str">
        <f ca="1">IF(AND($A169&lt;&gt;"",$A169&lt;&gt;"TOTAL"),IF(AND('[5]INVESTIGADOR_Horas dia'!$M167&lt;&gt;"",'[5]INVESTIGADOR_Horas dia'!$M167&lt;&gt;0),'[5]INVESTIGADOR_Horas dia'!$M167,""),IF($A169="TOTAL",SUM(INDIRECT("H4:H"&amp;ROW()-1)),""))</f>
        <v/>
      </c>
      <c r="I169" s="3" t="str">
        <f ca="1">IF(AND($A169&lt;&gt;"",$A169&lt;&gt;"TOTAL"),IF(AND('[5]INVESTIGADOR_Horas dia'!$O167&lt;&gt;"",'[5]INVESTIGADOR_Horas dia'!$O167&lt;&gt;0),'[5]INVESTIGADOR_Horas dia'!$O167,""),IF($A169="TOTAL",SUM(INDIRECT("I4:I"&amp;ROW()-1)),""))</f>
        <v/>
      </c>
      <c r="J169" s="3" t="str">
        <f t="shared" ca="1" si="40"/>
        <v/>
      </c>
      <c r="K169" s="3" t="str">
        <f ca="1">IF(AND($A169&lt;&gt;"",$A169&lt;&gt;"TOTAL"),IF(AND('[5]INVESTIGADOR_Horas dia'!$R167&lt;&gt;"",'[5]INVESTIGADOR_Horas dia'!$R167&lt;&gt;0),'[5]INVESTIGADOR_Horas dia'!$R167,""),IF($A169="TOTAL",SUM(INDIRECT("K4:K"&amp;ROW()-1)),""))</f>
        <v/>
      </c>
      <c r="L169" s="3" t="str">
        <f ca="1">IF(AND($A169&lt;&gt;"",$A169&lt;&gt;"TOTAL"),IF(AND('[5]INVESTIGADOR_Horas dia'!$T167&lt;&gt;"",'[5]INVESTIGADOR_Horas dia'!$T167&lt;&gt;0),'[5]INVESTIGADOR_Horas dia'!$T167,""),IF($A169="TOTAL",SUM(INDIRECT("L4:L"&amp;ROW()-1)),""))</f>
        <v/>
      </c>
      <c r="M169" s="3" t="str">
        <f t="shared" ca="1" si="41"/>
        <v/>
      </c>
      <c r="N169" s="3" t="str">
        <f ca="1">IF(AND($A169&lt;&gt;"",$A169&lt;&gt;"TOTAL"),IF(AND('[5]INVESTIGADOR_Horas dia'!$W167&lt;&gt;"",'[5]INVESTIGADOR_Horas dia'!$W167&lt;&gt;0),'[5]INVESTIGADOR_Horas dia'!$W167,""),IF($A169="TOTAL",SUM(INDIRECT("N4:N"&amp;ROW()-1)),""))</f>
        <v/>
      </c>
      <c r="O169" s="3" t="str">
        <f ca="1">IF(AND($A169&lt;&gt;"",$A169&lt;&gt;"TOTAL"),IF(AND('[5]INVESTIGADOR_Horas dia'!$Y167&lt;&gt;"",'[5]INVESTIGADOR_Horas dia'!$Y167&lt;&gt;0),'[5]INVESTIGADOR_Horas dia'!$Y167,""),IF($A169="TOTAL",SUM(INDIRECT("O4:O"&amp;ROW()-1)),""))</f>
        <v/>
      </c>
      <c r="P169" s="3" t="str">
        <f t="shared" ca="1" si="42"/>
        <v/>
      </c>
      <c r="Q169" s="3" t="str">
        <f ca="1">IF(AND($A169&lt;&gt;"",$A169&lt;&gt;"TOTAL"),IF(AND('[5]INVESTIGADOR_Horas dia'!$AB167&lt;&gt;"",'[5]INVESTIGADOR_Horas dia'!$AB167&lt;&gt;0),'[5]INVESTIGADOR_Horas dia'!$AB167,""),IF($A169="TOTAL",SUM(INDIRECT("Q4:Q"&amp;ROW()-1)),""))</f>
        <v/>
      </c>
      <c r="R169" s="3" t="str">
        <f ca="1">IF(AND($A169&lt;&gt;"",$A169&lt;&gt;"TOTAL"),IF(AND('[5]INVESTIGADOR_Horas dia'!$AD167&lt;&gt;"",'[5]INVESTIGADOR_Horas dia'!$AD167&lt;&gt;0),'[5]INVESTIGADOR_Horas dia'!$AD167,""),IF($A169="TOTAL",SUM(INDIRECT("R4:R"&amp;ROW()-1)),""))</f>
        <v/>
      </c>
      <c r="S169" s="3" t="str">
        <f t="shared" ca="1" si="43"/>
        <v/>
      </c>
      <c r="T169" s="3" t="str">
        <f ca="1">IF(AND($A169&lt;&gt;"",$A169&lt;&gt;"TOTAL"),IF(AND('[5]INVESTIGADOR_Horas dia'!$AG167&lt;&gt;"",'[5]INVESTIGADOR_Horas dia'!$AG167&lt;&gt;0),'[5]INVESTIGADOR_Horas dia'!$AG167,""),IF($A169="TOTAL",SUM(INDIRECT("T4:T"&amp;ROW()-1)),""))</f>
        <v/>
      </c>
      <c r="U169" s="3" t="str">
        <f ca="1">IF(AND($A169&lt;&gt;"",$A169&lt;&gt;"TOTAL"),IF(AND('[5]INVESTIGADOR_Horas dia'!$AI167&lt;&gt;"",'[5]INVESTIGADOR_Horas dia'!$AI167&lt;&gt;0),'[5]INVESTIGADOR_Horas dia'!$AI167,""),IF($A169="TOTAL",SUM(INDIRECT("U4:U"&amp;ROW()-1)),""))</f>
        <v/>
      </c>
      <c r="V169" s="3" t="str">
        <f t="shared" ca="1" si="44"/>
        <v/>
      </c>
      <c r="W169" s="3" t="str">
        <f ca="1">IF(AND($A169&lt;&gt;"",$A169&lt;&gt;"TOTAL"),IF(AND('[5]INVESTIGADOR_Horas dia'!$AL167&lt;&gt;"",'[5]INVESTIGADOR_Horas dia'!$AL167&lt;&gt;0),'[5]INVESTIGADOR_Horas dia'!$AL167,""),IF($A169="TOTAL",SUM(INDIRECT("W4:W"&amp;ROW()-1)),""))</f>
        <v/>
      </c>
      <c r="X169" s="3" t="str">
        <f ca="1">IF(AND($A169&lt;&gt;"",$A169&lt;&gt;"TOTAL"),IF(AND('[5]INVESTIGADOR_Horas dia'!$AN167&lt;&gt;"",'[5]INVESTIGADOR_Horas dia'!$AN167&lt;&gt;0),'[5]INVESTIGADOR_Horas dia'!$AN167,""),IF($A169="TOTAL",SUM(INDIRECT("X4:X"&amp;ROW()-1)),""))</f>
        <v/>
      </c>
      <c r="Y169" s="3" t="str">
        <f t="shared" ca="1" si="45"/>
        <v/>
      </c>
      <c r="Z169" s="3" t="str">
        <f ca="1">IF(AND($A169&lt;&gt;"",$A169&lt;&gt;"TOTAL"),IF(AND('[5]INVESTIGADOR_Horas dia'!$AQ167&lt;&gt;"",'[5]INVESTIGADOR_Horas dia'!$AQ167&lt;&gt;0),'[5]INVESTIGADOR_Horas dia'!$AQ167,""),IF($A169="TOTAL",SUM(INDIRECT("Z4:Z"&amp;ROW()-1)),""))</f>
        <v/>
      </c>
      <c r="AA169" s="3" t="str">
        <f ca="1">IF(AND($A169&lt;&gt;"",$A169&lt;&gt;"TOTAL"),IF(AND('[5]INVESTIGADOR_Horas dia'!$AS167&lt;&gt;"",'[5]INVESTIGADOR_Horas dia'!$AS167&lt;&gt;0),'[5]INVESTIGADOR_Horas dia'!$AS167,""),IF($A169="TOTAL",SUM(INDIRECT("AA4:AA"&amp;ROW()-1)),""))</f>
        <v/>
      </c>
      <c r="AB169" s="3" t="str">
        <f t="shared" ca="1" si="46"/>
        <v/>
      </c>
      <c r="AC169" s="3" t="str">
        <f ca="1">IF(AND($A169&lt;&gt;"",$A169&lt;&gt;"TOTAL"),IF(AND('[5]INVESTIGADOR_Horas dia'!$AV167&lt;&gt;"",'[5]INVESTIGADOR_Horas dia'!$AV167&lt;&gt;0),'[5]INVESTIGADOR_Horas dia'!$AV167,""),IF($A169="TOTAL",SUM(INDIRECT("AC4:AC"&amp;ROW()-1)),""))</f>
        <v/>
      </c>
      <c r="AD169" s="3" t="str">
        <f ca="1">IF(AND($A169&lt;&gt;"",$A169&lt;&gt;"TOTAL"),IF(AND('[5]INVESTIGADOR_Horas dia'!$AX167&lt;&gt;"",'[5]INVESTIGADOR_Horas dia'!$AX167&lt;&gt;0),'[5]INVESTIGADOR_Horas dia'!$AX167,""),IF($A169="TOTAL",SUM(INDIRECT("AD4:AD"&amp;ROW()-1)),""))</f>
        <v/>
      </c>
      <c r="AE169" s="3" t="str">
        <f t="shared" ca="1" si="47"/>
        <v/>
      </c>
      <c r="AF169" s="3" t="str">
        <f ca="1">IF(AND($A169&lt;&gt;"",$A169&lt;&gt;"TOTAL"),IF(AND('[5]INVESTIGADOR_Horas dia'!$BA167&lt;&gt;"",'[5]INVESTIGADOR_Horas dia'!$BA167&lt;&gt;0),'[5]INVESTIGADOR_Horas dia'!$BA167,""),IF($A169="TOTAL",SUM(INDIRECT("AF4:AF"&amp;ROW()-1)),""))</f>
        <v/>
      </c>
      <c r="AG169" s="3" t="str">
        <f ca="1">IF(AND($A169&lt;&gt;"",$A169&lt;&gt;"TOTAL"),IF(AND('[5]INVESTIGADOR_Horas dia'!$BC167&lt;&gt;"",'[5]INVESTIGADOR_Horas dia'!$BC167&lt;&gt;0),'[5]INVESTIGADOR_Horas dia'!$BC167,""),IF($A169="TOTAL",SUM(INDIRECT("AG4:AG"&amp;ROW()-1)),""))</f>
        <v/>
      </c>
      <c r="AH169" s="3" t="str">
        <f t="shared" ca="1" si="48"/>
        <v/>
      </c>
      <c r="AI169" s="3" t="str">
        <f ca="1">IF(AND($A169&lt;&gt;"",$A169&lt;&gt;"TOTAL"),IF(AND('[5]INVESTIGADOR_Horas dia'!$BF167&lt;&gt;"",'[5]INVESTIGADOR_Horas dia'!$BF167&lt;&gt;0),'[5]INVESTIGADOR_Horas dia'!$BF167,""),IF($A169="TOTAL",SUM(INDIRECT("AI4:AI"&amp;ROW()-1)),""))</f>
        <v/>
      </c>
      <c r="AJ169" s="3" t="str">
        <f ca="1">IF(AND($A169&lt;&gt;"",$A169&lt;&gt;"TOTAL"),IF(AND('[5]INVESTIGADOR_Horas dia'!$BH167&lt;&gt;"",'[5]INVESTIGADOR_Horas dia'!$BH167&lt;&gt;0),'[5]INVESTIGADOR_Horas dia'!$BH167,""),IF($A169="TOTAL",SUM(INDIRECT("AJ4:AJ"&amp;ROW()-1)),""))</f>
        <v/>
      </c>
      <c r="AK169" s="3" t="str">
        <f t="shared" ca="1" si="49"/>
        <v/>
      </c>
      <c r="AL169" s="3" t="str">
        <f ca="1">IF(AND($A169&lt;&gt;"",$A169&lt;&gt;"TOTAL"),IF(AND('[5]INVESTIGADOR_Horas dia'!$BK167&lt;&gt;"",'[5]INVESTIGADOR_Horas dia'!$BK167&lt;&gt;0),'[5]INVESTIGADOR_Horas dia'!$BK167,""),IF($A169="TOTAL",SUM(INDIRECT("AL4:AL"&amp;ROW()-1)),""))</f>
        <v/>
      </c>
      <c r="AM169" s="3" t="str">
        <f ca="1">IF(AND($A169&lt;&gt;"",$A169&lt;&gt;"TOTAL"),IF(AND('[5]INVESTIGADOR_Horas dia'!$BM167&lt;&gt;"",'[5]INVESTIGADOR_Horas dia'!$BM167&lt;&gt;0),'[5]INVESTIGADOR_Horas dia'!$BM167,""),IF($A169="TOTAL",SUM(INDIRECT("AM4:AM"&amp;ROW()-1)),""))</f>
        <v/>
      </c>
      <c r="AN169" s="3" t="str">
        <f t="shared" ca="1" si="50"/>
        <v/>
      </c>
      <c r="AO169" s="3" t="str">
        <f ca="1">IF(AND($A169&lt;&gt;"",$A169&lt;&gt;"TOTAL"),IF(AND('[5]INVESTIGADOR_Horas dia'!$BP167&lt;&gt;"",'[5]INVESTIGADOR_Horas dia'!$BP167&lt;&gt;0),'[5]INVESTIGADOR_Horas dia'!$BP167,""),IF($A169="TOTAL",SUM(INDIRECT("AO4:AO"&amp;ROW()-1)),""))</f>
        <v/>
      </c>
      <c r="AP169" s="3" t="str">
        <f ca="1">IF(AND($A169&lt;&gt;"",$A169&lt;&gt;"TOTAL"),IF(AND('[5]INVESTIGADOR_Horas dia'!$BR167&lt;&gt;"",'[5]INVESTIGADOR_Horas dia'!$BR167&lt;&gt;0),'[5]INVESTIGADOR_Horas dia'!$BR167,""),IF($A169="TOTAL",SUM(INDIRECT("AP4:AP"&amp;ROW()-1)),""))</f>
        <v/>
      </c>
      <c r="AQ169" s="3" t="str">
        <f t="shared" ca="1" si="51"/>
        <v/>
      </c>
      <c r="AR169" s="3" t="str">
        <f ca="1">IF(AND($A169&lt;&gt;"",$A169&lt;&gt;"TOTAL"),IF(AND('[5]INVESTIGADOR_Horas dia'!$BU167&lt;&gt;"",'[5]INVESTIGADOR_Horas dia'!$BU167&lt;&gt;0),'[5]INVESTIGADOR_Horas dia'!$BU167,""),IF($A169="TOTAL",SUM(INDIRECT("AR4:AR"&amp;ROW()-1)),""))</f>
        <v/>
      </c>
      <c r="AS169" s="3" t="str">
        <f ca="1">IF(AND($A169&lt;&gt;"",$A169&lt;&gt;"TOTAL"),IF(AND('[5]INVESTIGADOR_Horas dia'!$BW167&lt;&gt;"",'[5]INVESTIGADOR_Horas dia'!$BW167&lt;&gt;0),'[5]INVESTIGADOR_Horas dia'!$BW167,""),IF($A169="TOTAL",SUM(INDIRECT("AS4:AS"&amp;ROW()-1)),""))</f>
        <v/>
      </c>
      <c r="AT169" s="3" t="str">
        <f t="shared" ca="1" si="52"/>
        <v/>
      </c>
      <c r="AU169" s="3" t="str">
        <f ca="1">IF(AND($A169&lt;&gt;"",$A169&lt;&gt;"TOTAL"),IF(AND('[5]INVESTIGADOR_Horas dia'!$BZ167&lt;&gt;"",'[5]INVESTIGADOR_Horas dia'!$BZ167&lt;&gt;0),'[5]INVESTIGADOR_Horas dia'!$BZ167,""),IF($A169="TOTAL",SUM(INDIRECT("AU4:AU"&amp;ROW()-1)),""))</f>
        <v/>
      </c>
      <c r="AV169" s="3" t="str">
        <f ca="1">IF(AND($A169&lt;&gt;"",$A169&lt;&gt;"TOTAL"),IF(AND('[5]INVESTIGADOR_Horas dia'!$CB167&lt;&gt;"",'[5]INVESTIGADOR_Horas dia'!$CB167&lt;&gt;0),'[5]INVESTIGADOR_Horas dia'!$CB167,""),IF($A169="TOTAL",SUM(INDIRECT("AV4:AV"&amp;ROW()-1)),""))</f>
        <v/>
      </c>
      <c r="AW169" s="3" t="str">
        <f t="shared" ca="1" si="53"/>
        <v/>
      </c>
      <c r="AX169" s="3" t="str">
        <f ca="1">IF(AND($A169&lt;&gt;"",$A169&lt;&gt;"TOTAL"),IF(AND('[5]INVESTIGADOR_Horas dia'!$CE167&lt;&gt;"",'[5]INVESTIGADOR_Horas dia'!$CE167&lt;&gt;0),'[5]INVESTIGADOR_Horas dia'!$CE167,""),IF($A169="TOTAL",SUM(INDIRECT("AX4:AX"&amp;ROW()-1)),""))</f>
        <v/>
      </c>
      <c r="AY169" s="3" t="str">
        <f ca="1">IF(AND($A169&lt;&gt;"",$A169&lt;&gt;"TOTAL"),IF(AND('[5]INVESTIGADOR_Horas dia'!$CG167&lt;&gt;"",'[5]INVESTIGADOR_Horas dia'!$CG167&lt;&gt;0),'[5]INVESTIGADOR_Horas dia'!$CG167,""),IF($A169="TOTAL",SUM(INDIRECT("AY4:AY"&amp;ROW()-1)),""))</f>
        <v/>
      </c>
      <c r="AZ169" s="3" t="str">
        <f t="shared" ca="1" si="54"/>
        <v/>
      </c>
      <c r="BA169" s="3" t="str">
        <f ca="1">IF(AND($A169&lt;&gt;"",$A169&lt;&gt;"TOTAL"),IF(AND('[5]INVESTIGADOR_Horas dia'!$CJ167&lt;&gt;"",'[5]INVESTIGADOR_Horas dia'!$CJ167&lt;&gt;0),'[5]INVESTIGADOR_Horas dia'!$CJ167,""),IF($A169="TOTAL",SUM(INDIRECT("BA4:BA"&amp;ROW()-1)),""))</f>
        <v/>
      </c>
      <c r="BB169" s="3" t="str">
        <f ca="1">IF(AND($A169&lt;&gt;"",$A169&lt;&gt;"TOTAL"),IF(AND('[5]INVESTIGADOR_Horas dia'!$CL167&lt;&gt;"",'[5]INVESTIGADOR_Horas dia'!$CL167&lt;&gt;0),'[5]INVESTIGADOR_Horas dia'!$CL167,""),IF($A169="TOTAL",SUM(INDIRECT("BB4:BB"&amp;ROW()-1)),""))</f>
        <v/>
      </c>
      <c r="BC169" s="3" t="str">
        <f t="shared" ca="1" si="55"/>
        <v/>
      </c>
      <c r="BD169" s="3" t="str">
        <f ca="1">IF(AND($A169&lt;&gt;"",$A169&lt;&gt;"TOTAL"),IF(AND('[5]INVESTIGADOR_Horas dia'!$CO167&lt;&gt;"",'[5]INVESTIGADOR_Horas dia'!$CO167&lt;&gt;0),'[5]INVESTIGADOR_Horas dia'!$CO167,""),IF($A169="TOTAL",SUM(INDIRECT("BD4:BD"&amp;ROW()-1)),""))</f>
        <v/>
      </c>
      <c r="BE169" s="3" t="str">
        <f ca="1">IF(AND($A169&lt;&gt;"",$A169&lt;&gt;"TOTAL"),IF(AND('[5]INVESTIGADOR_Horas dia'!$CQ167&lt;&gt;"",'[5]INVESTIGADOR_Horas dia'!$CQ167&lt;&gt;0),'[5]INVESTIGADOR_Horas dia'!$CQ167,""),IF($A169="TOTAL",SUM(INDIRECT("BE4:BE"&amp;ROW()-1)),""))</f>
        <v/>
      </c>
      <c r="BF169" s="3" t="str">
        <f t="shared" ca="1" si="56"/>
        <v/>
      </c>
    </row>
    <row r="170" spans="1:58" x14ac:dyDescent="0.2">
      <c r="A170" s="25" t="str">
        <f>IF('[5]INVESTIGADOR_Horas dia'!$B168&lt;&gt;"",'[5]INVESTIGADOR_Horas dia'!$B168,IF(AND('[5]INVESTIGADOR_Horas dia'!$B168="",'[5]INVESTIGADOR_Horas dia'!$B169="",'[5]INVESTIGADOR_Horas dia'!$B167=""),"","TOTAL"))</f>
        <v/>
      </c>
      <c r="B170" s="3" t="str">
        <f ca="1">IF(AND($A170&lt;&gt;"",$A170&lt;&gt;"TOTAL"),IF(AND('[5]INVESTIGADOR_Horas dia'!$C168&lt;&gt;"",'[5]INVESTIGADOR_Horas dia'!$C168&lt;&gt;0),'[5]INVESTIGADOR_Horas dia'!$C168,""),IF($A170="TOTAL",SUM(INDIRECT("B4:B"&amp;ROW()-1)),""))</f>
        <v/>
      </c>
      <c r="C170" s="3" t="str">
        <f ca="1">IF(AND($A170&lt;&gt;"",$A170&lt;&gt;"TOTAL"),IF(AND('[5]INVESTIGADOR_Horas dia'!$E168&lt;&gt;"",'[5]INVESTIGADOR_Horas dia'!$E168&lt;&gt;0),'[5]INVESTIGADOR_Horas dia'!$E168,""),IF($A170="TOTAL",SUM(INDIRECT("C4:C"&amp;ROW()-1)),""))</f>
        <v/>
      </c>
      <c r="D170" s="3" t="str">
        <f t="shared" ca="1" si="38"/>
        <v/>
      </c>
      <c r="E170" s="3" t="str">
        <f ca="1">IF(AND($A170&lt;&gt;"",$A170&lt;&gt;"TOTAL"),IF(AND('[5]INVESTIGADOR_Horas dia'!$H168&lt;&gt;"",'[5]INVESTIGADOR_Horas dia'!$H168&lt;&gt;0),'[5]INVESTIGADOR_Horas dia'!$H168,""),IF($A170="TOTAL",SUM(INDIRECT("E4:E"&amp;ROW()-1)),""))</f>
        <v/>
      </c>
      <c r="F170" s="3" t="str">
        <f ca="1">IF(AND($A170&lt;&gt;"",$A170&lt;&gt;"TOTAL"),IF(AND('[5]INVESTIGADOR_Horas dia'!$J168&lt;&gt;"",'[5]INVESTIGADOR_Horas dia'!$J168&lt;&gt;0),'[5]INVESTIGADOR_Horas dia'!$J168,""),IF($A170="TOTAL",SUM(INDIRECT("F4:F"&amp;ROW()-1)),""))</f>
        <v/>
      </c>
      <c r="G170" s="3" t="str">
        <f t="shared" ca="1" si="39"/>
        <v/>
      </c>
      <c r="H170" s="3" t="str">
        <f ca="1">IF(AND($A170&lt;&gt;"",$A170&lt;&gt;"TOTAL"),IF(AND('[5]INVESTIGADOR_Horas dia'!$M168&lt;&gt;"",'[5]INVESTIGADOR_Horas dia'!$M168&lt;&gt;0),'[5]INVESTIGADOR_Horas dia'!$M168,""),IF($A170="TOTAL",SUM(INDIRECT("H4:H"&amp;ROW()-1)),""))</f>
        <v/>
      </c>
      <c r="I170" s="3" t="str">
        <f ca="1">IF(AND($A170&lt;&gt;"",$A170&lt;&gt;"TOTAL"),IF(AND('[5]INVESTIGADOR_Horas dia'!$O168&lt;&gt;"",'[5]INVESTIGADOR_Horas dia'!$O168&lt;&gt;0),'[5]INVESTIGADOR_Horas dia'!$O168,""),IF($A170="TOTAL",SUM(INDIRECT("I4:I"&amp;ROW()-1)),""))</f>
        <v/>
      </c>
      <c r="J170" s="3" t="str">
        <f t="shared" ca="1" si="40"/>
        <v/>
      </c>
      <c r="K170" s="3" t="str">
        <f ca="1">IF(AND($A170&lt;&gt;"",$A170&lt;&gt;"TOTAL"),IF(AND('[5]INVESTIGADOR_Horas dia'!$R168&lt;&gt;"",'[5]INVESTIGADOR_Horas dia'!$R168&lt;&gt;0),'[5]INVESTIGADOR_Horas dia'!$R168,""),IF($A170="TOTAL",SUM(INDIRECT("K4:K"&amp;ROW()-1)),""))</f>
        <v/>
      </c>
      <c r="L170" s="3" t="str">
        <f ca="1">IF(AND($A170&lt;&gt;"",$A170&lt;&gt;"TOTAL"),IF(AND('[5]INVESTIGADOR_Horas dia'!$T168&lt;&gt;"",'[5]INVESTIGADOR_Horas dia'!$T168&lt;&gt;0),'[5]INVESTIGADOR_Horas dia'!$T168,""),IF($A170="TOTAL",SUM(INDIRECT("L4:L"&amp;ROW()-1)),""))</f>
        <v/>
      </c>
      <c r="M170" s="3" t="str">
        <f t="shared" ca="1" si="41"/>
        <v/>
      </c>
      <c r="N170" s="3" t="str">
        <f ca="1">IF(AND($A170&lt;&gt;"",$A170&lt;&gt;"TOTAL"),IF(AND('[5]INVESTIGADOR_Horas dia'!$W168&lt;&gt;"",'[5]INVESTIGADOR_Horas dia'!$W168&lt;&gt;0),'[5]INVESTIGADOR_Horas dia'!$W168,""),IF($A170="TOTAL",SUM(INDIRECT("N4:N"&amp;ROW()-1)),""))</f>
        <v/>
      </c>
      <c r="O170" s="3" t="str">
        <f ca="1">IF(AND($A170&lt;&gt;"",$A170&lt;&gt;"TOTAL"),IF(AND('[5]INVESTIGADOR_Horas dia'!$Y168&lt;&gt;"",'[5]INVESTIGADOR_Horas dia'!$Y168&lt;&gt;0),'[5]INVESTIGADOR_Horas dia'!$Y168,""),IF($A170="TOTAL",SUM(INDIRECT("O4:O"&amp;ROW()-1)),""))</f>
        <v/>
      </c>
      <c r="P170" s="3" t="str">
        <f t="shared" ca="1" si="42"/>
        <v/>
      </c>
      <c r="Q170" s="3" t="str">
        <f ca="1">IF(AND($A170&lt;&gt;"",$A170&lt;&gt;"TOTAL"),IF(AND('[5]INVESTIGADOR_Horas dia'!$AB168&lt;&gt;"",'[5]INVESTIGADOR_Horas dia'!$AB168&lt;&gt;0),'[5]INVESTIGADOR_Horas dia'!$AB168,""),IF($A170="TOTAL",SUM(INDIRECT("Q4:Q"&amp;ROW()-1)),""))</f>
        <v/>
      </c>
      <c r="R170" s="3" t="str">
        <f ca="1">IF(AND($A170&lt;&gt;"",$A170&lt;&gt;"TOTAL"),IF(AND('[5]INVESTIGADOR_Horas dia'!$AD168&lt;&gt;"",'[5]INVESTIGADOR_Horas dia'!$AD168&lt;&gt;0),'[5]INVESTIGADOR_Horas dia'!$AD168,""),IF($A170="TOTAL",SUM(INDIRECT("R4:R"&amp;ROW()-1)),""))</f>
        <v/>
      </c>
      <c r="S170" s="3" t="str">
        <f t="shared" ca="1" si="43"/>
        <v/>
      </c>
      <c r="T170" s="3" t="str">
        <f ca="1">IF(AND($A170&lt;&gt;"",$A170&lt;&gt;"TOTAL"),IF(AND('[5]INVESTIGADOR_Horas dia'!$AG168&lt;&gt;"",'[5]INVESTIGADOR_Horas dia'!$AG168&lt;&gt;0),'[5]INVESTIGADOR_Horas dia'!$AG168,""),IF($A170="TOTAL",SUM(INDIRECT("T4:T"&amp;ROW()-1)),""))</f>
        <v/>
      </c>
      <c r="U170" s="3" t="str">
        <f ca="1">IF(AND($A170&lt;&gt;"",$A170&lt;&gt;"TOTAL"),IF(AND('[5]INVESTIGADOR_Horas dia'!$AI168&lt;&gt;"",'[5]INVESTIGADOR_Horas dia'!$AI168&lt;&gt;0),'[5]INVESTIGADOR_Horas dia'!$AI168,""),IF($A170="TOTAL",SUM(INDIRECT("U4:U"&amp;ROW()-1)),""))</f>
        <v/>
      </c>
      <c r="V170" s="3" t="str">
        <f t="shared" ca="1" si="44"/>
        <v/>
      </c>
      <c r="W170" s="3" t="str">
        <f ca="1">IF(AND($A170&lt;&gt;"",$A170&lt;&gt;"TOTAL"),IF(AND('[5]INVESTIGADOR_Horas dia'!$AL168&lt;&gt;"",'[5]INVESTIGADOR_Horas dia'!$AL168&lt;&gt;0),'[5]INVESTIGADOR_Horas dia'!$AL168,""),IF($A170="TOTAL",SUM(INDIRECT("W4:W"&amp;ROW()-1)),""))</f>
        <v/>
      </c>
      <c r="X170" s="3" t="str">
        <f ca="1">IF(AND($A170&lt;&gt;"",$A170&lt;&gt;"TOTAL"),IF(AND('[5]INVESTIGADOR_Horas dia'!$AN168&lt;&gt;"",'[5]INVESTIGADOR_Horas dia'!$AN168&lt;&gt;0),'[5]INVESTIGADOR_Horas dia'!$AN168,""),IF($A170="TOTAL",SUM(INDIRECT("X4:X"&amp;ROW()-1)),""))</f>
        <v/>
      </c>
      <c r="Y170" s="3" t="str">
        <f t="shared" ca="1" si="45"/>
        <v/>
      </c>
      <c r="Z170" s="3" t="str">
        <f ca="1">IF(AND($A170&lt;&gt;"",$A170&lt;&gt;"TOTAL"),IF(AND('[5]INVESTIGADOR_Horas dia'!$AQ168&lt;&gt;"",'[5]INVESTIGADOR_Horas dia'!$AQ168&lt;&gt;0),'[5]INVESTIGADOR_Horas dia'!$AQ168,""),IF($A170="TOTAL",SUM(INDIRECT("Z4:Z"&amp;ROW()-1)),""))</f>
        <v/>
      </c>
      <c r="AA170" s="3" t="str">
        <f ca="1">IF(AND($A170&lt;&gt;"",$A170&lt;&gt;"TOTAL"),IF(AND('[5]INVESTIGADOR_Horas dia'!$AS168&lt;&gt;"",'[5]INVESTIGADOR_Horas dia'!$AS168&lt;&gt;0),'[5]INVESTIGADOR_Horas dia'!$AS168,""),IF($A170="TOTAL",SUM(INDIRECT("AA4:AA"&amp;ROW()-1)),""))</f>
        <v/>
      </c>
      <c r="AB170" s="3" t="str">
        <f t="shared" ca="1" si="46"/>
        <v/>
      </c>
      <c r="AC170" s="3" t="str">
        <f ca="1">IF(AND($A170&lt;&gt;"",$A170&lt;&gt;"TOTAL"),IF(AND('[5]INVESTIGADOR_Horas dia'!$AV168&lt;&gt;"",'[5]INVESTIGADOR_Horas dia'!$AV168&lt;&gt;0),'[5]INVESTIGADOR_Horas dia'!$AV168,""),IF($A170="TOTAL",SUM(INDIRECT("AC4:AC"&amp;ROW()-1)),""))</f>
        <v/>
      </c>
      <c r="AD170" s="3" t="str">
        <f ca="1">IF(AND($A170&lt;&gt;"",$A170&lt;&gt;"TOTAL"),IF(AND('[5]INVESTIGADOR_Horas dia'!$AX168&lt;&gt;"",'[5]INVESTIGADOR_Horas dia'!$AX168&lt;&gt;0),'[5]INVESTIGADOR_Horas dia'!$AX168,""),IF($A170="TOTAL",SUM(INDIRECT("AD4:AD"&amp;ROW()-1)),""))</f>
        <v/>
      </c>
      <c r="AE170" s="3" t="str">
        <f t="shared" ca="1" si="47"/>
        <v/>
      </c>
      <c r="AF170" s="3" t="str">
        <f ca="1">IF(AND($A170&lt;&gt;"",$A170&lt;&gt;"TOTAL"),IF(AND('[5]INVESTIGADOR_Horas dia'!$BA168&lt;&gt;"",'[5]INVESTIGADOR_Horas dia'!$BA168&lt;&gt;0),'[5]INVESTIGADOR_Horas dia'!$BA168,""),IF($A170="TOTAL",SUM(INDIRECT("AF4:AF"&amp;ROW()-1)),""))</f>
        <v/>
      </c>
      <c r="AG170" s="3" t="str">
        <f ca="1">IF(AND($A170&lt;&gt;"",$A170&lt;&gt;"TOTAL"),IF(AND('[5]INVESTIGADOR_Horas dia'!$BC168&lt;&gt;"",'[5]INVESTIGADOR_Horas dia'!$BC168&lt;&gt;0),'[5]INVESTIGADOR_Horas dia'!$BC168,""),IF($A170="TOTAL",SUM(INDIRECT("AG4:AG"&amp;ROW()-1)),""))</f>
        <v/>
      </c>
      <c r="AH170" s="3" t="str">
        <f t="shared" ca="1" si="48"/>
        <v/>
      </c>
      <c r="AI170" s="3" t="str">
        <f ca="1">IF(AND($A170&lt;&gt;"",$A170&lt;&gt;"TOTAL"),IF(AND('[5]INVESTIGADOR_Horas dia'!$BF168&lt;&gt;"",'[5]INVESTIGADOR_Horas dia'!$BF168&lt;&gt;0),'[5]INVESTIGADOR_Horas dia'!$BF168,""),IF($A170="TOTAL",SUM(INDIRECT("AI4:AI"&amp;ROW()-1)),""))</f>
        <v/>
      </c>
      <c r="AJ170" s="3" t="str">
        <f ca="1">IF(AND($A170&lt;&gt;"",$A170&lt;&gt;"TOTAL"),IF(AND('[5]INVESTIGADOR_Horas dia'!$BH168&lt;&gt;"",'[5]INVESTIGADOR_Horas dia'!$BH168&lt;&gt;0),'[5]INVESTIGADOR_Horas dia'!$BH168,""),IF($A170="TOTAL",SUM(INDIRECT("AJ4:AJ"&amp;ROW()-1)),""))</f>
        <v/>
      </c>
      <c r="AK170" s="3" t="str">
        <f t="shared" ca="1" si="49"/>
        <v/>
      </c>
      <c r="AL170" s="3" t="str">
        <f ca="1">IF(AND($A170&lt;&gt;"",$A170&lt;&gt;"TOTAL"),IF(AND('[5]INVESTIGADOR_Horas dia'!$BK168&lt;&gt;"",'[5]INVESTIGADOR_Horas dia'!$BK168&lt;&gt;0),'[5]INVESTIGADOR_Horas dia'!$BK168,""),IF($A170="TOTAL",SUM(INDIRECT("AL4:AL"&amp;ROW()-1)),""))</f>
        <v/>
      </c>
      <c r="AM170" s="3" t="str">
        <f ca="1">IF(AND($A170&lt;&gt;"",$A170&lt;&gt;"TOTAL"),IF(AND('[5]INVESTIGADOR_Horas dia'!$BM168&lt;&gt;"",'[5]INVESTIGADOR_Horas dia'!$BM168&lt;&gt;0),'[5]INVESTIGADOR_Horas dia'!$BM168,""),IF($A170="TOTAL",SUM(INDIRECT("AM4:AM"&amp;ROW()-1)),""))</f>
        <v/>
      </c>
      <c r="AN170" s="3" t="str">
        <f t="shared" ca="1" si="50"/>
        <v/>
      </c>
      <c r="AO170" s="3" t="str">
        <f ca="1">IF(AND($A170&lt;&gt;"",$A170&lt;&gt;"TOTAL"),IF(AND('[5]INVESTIGADOR_Horas dia'!$BP168&lt;&gt;"",'[5]INVESTIGADOR_Horas dia'!$BP168&lt;&gt;0),'[5]INVESTIGADOR_Horas dia'!$BP168,""),IF($A170="TOTAL",SUM(INDIRECT("AO4:AO"&amp;ROW()-1)),""))</f>
        <v/>
      </c>
      <c r="AP170" s="3" t="str">
        <f ca="1">IF(AND($A170&lt;&gt;"",$A170&lt;&gt;"TOTAL"),IF(AND('[5]INVESTIGADOR_Horas dia'!$BR168&lt;&gt;"",'[5]INVESTIGADOR_Horas dia'!$BR168&lt;&gt;0),'[5]INVESTIGADOR_Horas dia'!$BR168,""),IF($A170="TOTAL",SUM(INDIRECT("AP4:AP"&amp;ROW()-1)),""))</f>
        <v/>
      </c>
      <c r="AQ170" s="3" t="str">
        <f t="shared" ca="1" si="51"/>
        <v/>
      </c>
      <c r="AR170" s="3" t="str">
        <f ca="1">IF(AND($A170&lt;&gt;"",$A170&lt;&gt;"TOTAL"),IF(AND('[5]INVESTIGADOR_Horas dia'!$BU168&lt;&gt;"",'[5]INVESTIGADOR_Horas dia'!$BU168&lt;&gt;0),'[5]INVESTIGADOR_Horas dia'!$BU168,""),IF($A170="TOTAL",SUM(INDIRECT("AR4:AR"&amp;ROW()-1)),""))</f>
        <v/>
      </c>
      <c r="AS170" s="3" t="str">
        <f ca="1">IF(AND($A170&lt;&gt;"",$A170&lt;&gt;"TOTAL"),IF(AND('[5]INVESTIGADOR_Horas dia'!$BW168&lt;&gt;"",'[5]INVESTIGADOR_Horas dia'!$BW168&lt;&gt;0),'[5]INVESTIGADOR_Horas dia'!$BW168,""),IF($A170="TOTAL",SUM(INDIRECT("AS4:AS"&amp;ROW()-1)),""))</f>
        <v/>
      </c>
      <c r="AT170" s="3" t="str">
        <f t="shared" ca="1" si="52"/>
        <v/>
      </c>
      <c r="AU170" s="3" t="str">
        <f ca="1">IF(AND($A170&lt;&gt;"",$A170&lt;&gt;"TOTAL"),IF(AND('[5]INVESTIGADOR_Horas dia'!$BZ168&lt;&gt;"",'[5]INVESTIGADOR_Horas dia'!$BZ168&lt;&gt;0),'[5]INVESTIGADOR_Horas dia'!$BZ168,""),IF($A170="TOTAL",SUM(INDIRECT("AU4:AU"&amp;ROW()-1)),""))</f>
        <v/>
      </c>
      <c r="AV170" s="3" t="str">
        <f ca="1">IF(AND($A170&lt;&gt;"",$A170&lt;&gt;"TOTAL"),IF(AND('[5]INVESTIGADOR_Horas dia'!$CB168&lt;&gt;"",'[5]INVESTIGADOR_Horas dia'!$CB168&lt;&gt;0),'[5]INVESTIGADOR_Horas dia'!$CB168,""),IF($A170="TOTAL",SUM(INDIRECT("AV4:AV"&amp;ROW()-1)),""))</f>
        <v/>
      </c>
      <c r="AW170" s="3" t="str">
        <f t="shared" ca="1" si="53"/>
        <v/>
      </c>
      <c r="AX170" s="3" t="str">
        <f ca="1">IF(AND($A170&lt;&gt;"",$A170&lt;&gt;"TOTAL"),IF(AND('[5]INVESTIGADOR_Horas dia'!$CE168&lt;&gt;"",'[5]INVESTIGADOR_Horas dia'!$CE168&lt;&gt;0),'[5]INVESTIGADOR_Horas dia'!$CE168,""),IF($A170="TOTAL",SUM(INDIRECT("AX4:AX"&amp;ROW()-1)),""))</f>
        <v/>
      </c>
      <c r="AY170" s="3" t="str">
        <f ca="1">IF(AND($A170&lt;&gt;"",$A170&lt;&gt;"TOTAL"),IF(AND('[5]INVESTIGADOR_Horas dia'!$CG168&lt;&gt;"",'[5]INVESTIGADOR_Horas dia'!$CG168&lt;&gt;0),'[5]INVESTIGADOR_Horas dia'!$CG168,""),IF($A170="TOTAL",SUM(INDIRECT("AY4:AY"&amp;ROW()-1)),""))</f>
        <v/>
      </c>
      <c r="AZ170" s="3" t="str">
        <f t="shared" ca="1" si="54"/>
        <v/>
      </c>
      <c r="BA170" s="3" t="str">
        <f ca="1">IF(AND($A170&lt;&gt;"",$A170&lt;&gt;"TOTAL"),IF(AND('[5]INVESTIGADOR_Horas dia'!$CJ168&lt;&gt;"",'[5]INVESTIGADOR_Horas dia'!$CJ168&lt;&gt;0),'[5]INVESTIGADOR_Horas dia'!$CJ168,""),IF($A170="TOTAL",SUM(INDIRECT("BA4:BA"&amp;ROW()-1)),""))</f>
        <v/>
      </c>
      <c r="BB170" s="3" t="str">
        <f ca="1">IF(AND($A170&lt;&gt;"",$A170&lt;&gt;"TOTAL"),IF(AND('[5]INVESTIGADOR_Horas dia'!$CL168&lt;&gt;"",'[5]INVESTIGADOR_Horas dia'!$CL168&lt;&gt;0),'[5]INVESTIGADOR_Horas dia'!$CL168,""),IF($A170="TOTAL",SUM(INDIRECT("BB4:BB"&amp;ROW()-1)),""))</f>
        <v/>
      </c>
      <c r="BC170" s="3" t="str">
        <f t="shared" ca="1" si="55"/>
        <v/>
      </c>
      <c r="BD170" s="3" t="str">
        <f ca="1">IF(AND($A170&lt;&gt;"",$A170&lt;&gt;"TOTAL"),IF(AND('[5]INVESTIGADOR_Horas dia'!$CO168&lt;&gt;"",'[5]INVESTIGADOR_Horas dia'!$CO168&lt;&gt;0),'[5]INVESTIGADOR_Horas dia'!$CO168,""),IF($A170="TOTAL",SUM(INDIRECT("BD4:BD"&amp;ROW()-1)),""))</f>
        <v/>
      </c>
      <c r="BE170" s="3" t="str">
        <f ca="1">IF(AND($A170&lt;&gt;"",$A170&lt;&gt;"TOTAL"),IF(AND('[5]INVESTIGADOR_Horas dia'!$CQ168&lt;&gt;"",'[5]INVESTIGADOR_Horas dia'!$CQ168&lt;&gt;0),'[5]INVESTIGADOR_Horas dia'!$CQ168,""),IF($A170="TOTAL",SUM(INDIRECT("BE4:BE"&amp;ROW()-1)),""))</f>
        <v/>
      </c>
      <c r="BF170" s="3" t="str">
        <f t="shared" ca="1" si="56"/>
        <v/>
      </c>
    </row>
    <row r="171" spans="1:58" x14ac:dyDescent="0.2">
      <c r="A171" s="25" t="str">
        <f>IF('[5]INVESTIGADOR_Horas dia'!$B169&lt;&gt;"",'[5]INVESTIGADOR_Horas dia'!$B169,IF(AND('[5]INVESTIGADOR_Horas dia'!$B169="",'[5]INVESTIGADOR_Horas dia'!$B170="",'[5]INVESTIGADOR_Horas dia'!$B168=""),"","TOTAL"))</f>
        <v/>
      </c>
      <c r="B171" s="3" t="str">
        <f ca="1">IF(AND($A171&lt;&gt;"",$A171&lt;&gt;"TOTAL"),IF(AND('[5]INVESTIGADOR_Horas dia'!$C169&lt;&gt;"",'[5]INVESTIGADOR_Horas dia'!$C169&lt;&gt;0),'[5]INVESTIGADOR_Horas dia'!$C169,""),IF($A171="TOTAL",SUM(INDIRECT("B4:B"&amp;ROW()-1)),""))</f>
        <v/>
      </c>
      <c r="C171" s="3" t="str">
        <f ca="1">IF(AND($A171&lt;&gt;"",$A171&lt;&gt;"TOTAL"),IF(AND('[5]INVESTIGADOR_Horas dia'!$E169&lt;&gt;"",'[5]INVESTIGADOR_Horas dia'!$E169&lt;&gt;0),'[5]INVESTIGADOR_Horas dia'!$E169,""),IF($A171="TOTAL",SUM(INDIRECT("C4:C"&amp;ROW()-1)),""))</f>
        <v/>
      </c>
      <c r="D171" s="3" t="str">
        <f t="shared" ca="1" si="38"/>
        <v/>
      </c>
      <c r="E171" s="3" t="str">
        <f ca="1">IF(AND($A171&lt;&gt;"",$A171&lt;&gt;"TOTAL"),IF(AND('[5]INVESTIGADOR_Horas dia'!$H169&lt;&gt;"",'[5]INVESTIGADOR_Horas dia'!$H169&lt;&gt;0),'[5]INVESTIGADOR_Horas dia'!$H169,""),IF($A171="TOTAL",SUM(INDIRECT("E4:E"&amp;ROW()-1)),""))</f>
        <v/>
      </c>
      <c r="F171" s="3" t="str">
        <f ca="1">IF(AND($A171&lt;&gt;"",$A171&lt;&gt;"TOTAL"),IF(AND('[5]INVESTIGADOR_Horas dia'!$J169&lt;&gt;"",'[5]INVESTIGADOR_Horas dia'!$J169&lt;&gt;0),'[5]INVESTIGADOR_Horas dia'!$J169,""),IF($A171="TOTAL",SUM(INDIRECT("F4:F"&amp;ROW()-1)),""))</f>
        <v/>
      </c>
      <c r="G171" s="3" t="str">
        <f t="shared" ca="1" si="39"/>
        <v/>
      </c>
      <c r="H171" s="3" t="str">
        <f ca="1">IF(AND($A171&lt;&gt;"",$A171&lt;&gt;"TOTAL"),IF(AND('[5]INVESTIGADOR_Horas dia'!$M169&lt;&gt;"",'[5]INVESTIGADOR_Horas dia'!$M169&lt;&gt;0),'[5]INVESTIGADOR_Horas dia'!$M169,""),IF($A171="TOTAL",SUM(INDIRECT("H4:H"&amp;ROW()-1)),""))</f>
        <v/>
      </c>
      <c r="I171" s="3" t="str">
        <f ca="1">IF(AND($A171&lt;&gt;"",$A171&lt;&gt;"TOTAL"),IF(AND('[5]INVESTIGADOR_Horas dia'!$O169&lt;&gt;"",'[5]INVESTIGADOR_Horas dia'!$O169&lt;&gt;0),'[5]INVESTIGADOR_Horas dia'!$O169,""),IF($A171="TOTAL",SUM(INDIRECT("I4:I"&amp;ROW()-1)),""))</f>
        <v/>
      </c>
      <c r="J171" s="3" t="str">
        <f t="shared" ca="1" si="40"/>
        <v/>
      </c>
      <c r="K171" s="3" t="str">
        <f ca="1">IF(AND($A171&lt;&gt;"",$A171&lt;&gt;"TOTAL"),IF(AND('[5]INVESTIGADOR_Horas dia'!$R169&lt;&gt;"",'[5]INVESTIGADOR_Horas dia'!$R169&lt;&gt;0),'[5]INVESTIGADOR_Horas dia'!$R169,""),IF($A171="TOTAL",SUM(INDIRECT("K4:K"&amp;ROW()-1)),""))</f>
        <v/>
      </c>
      <c r="L171" s="3" t="str">
        <f ca="1">IF(AND($A171&lt;&gt;"",$A171&lt;&gt;"TOTAL"),IF(AND('[5]INVESTIGADOR_Horas dia'!$T169&lt;&gt;"",'[5]INVESTIGADOR_Horas dia'!$T169&lt;&gt;0),'[5]INVESTIGADOR_Horas dia'!$T169,""),IF($A171="TOTAL",SUM(INDIRECT("L4:L"&amp;ROW()-1)),""))</f>
        <v/>
      </c>
      <c r="M171" s="3" t="str">
        <f t="shared" ca="1" si="41"/>
        <v/>
      </c>
      <c r="N171" s="3" t="str">
        <f ca="1">IF(AND($A171&lt;&gt;"",$A171&lt;&gt;"TOTAL"),IF(AND('[5]INVESTIGADOR_Horas dia'!$W169&lt;&gt;"",'[5]INVESTIGADOR_Horas dia'!$W169&lt;&gt;0),'[5]INVESTIGADOR_Horas dia'!$W169,""),IF($A171="TOTAL",SUM(INDIRECT("N4:N"&amp;ROW()-1)),""))</f>
        <v/>
      </c>
      <c r="O171" s="3" t="str">
        <f ca="1">IF(AND($A171&lt;&gt;"",$A171&lt;&gt;"TOTAL"),IF(AND('[5]INVESTIGADOR_Horas dia'!$Y169&lt;&gt;"",'[5]INVESTIGADOR_Horas dia'!$Y169&lt;&gt;0),'[5]INVESTIGADOR_Horas dia'!$Y169,""),IF($A171="TOTAL",SUM(INDIRECT("O4:O"&amp;ROW()-1)),""))</f>
        <v/>
      </c>
      <c r="P171" s="3" t="str">
        <f t="shared" ca="1" si="42"/>
        <v/>
      </c>
      <c r="Q171" s="3" t="str">
        <f ca="1">IF(AND($A171&lt;&gt;"",$A171&lt;&gt;"TOTAL"),IF(AND('[5]INVESTIGADOR_Horas dia'!$AB169&lt;&gt;"",'[5]INVESTIGADOR_Horas dia'!$AB169&lt;&gt;0),'[5]INVESTIGADOR_Horas dia'!$AB169,""),IF($A171="TOTAL",SUM(INDIRECT("Q4:Q"&amp;ROW()-1)),""))</f>
        <v/>
      </c>
      <c r="R171" s="3" t="str">
        <f ca="1">IF(AND($A171&lt;&gt;"",$A171&lt;&gt;"TOTAL"),IF(AND('[5]INVESTIGADOR_Horas dia'!$AD169&lt;&gt;"",'[5]INVESTIGADOR_Horas dia'!$AD169&lt;&gt;0),'[5]INVESTIGADOR_Horas dia'!$AD169,""),IF($A171="TOTAL",SUM(INDIRECT("R4:R"&amp;ROW()-1)),""))</f>
        <v/>
      </c>
      <c r="S171" s="3" t="str">
        <f t="shared" ca="1" si="43"/>
        <v/>
      </c>
      <c r="T171" s="3" t="str">
        <f ca="1">IF(AND($A171&lt;&gt;"",$A171&lt;&gt;"TOTAL"),IF(AND('[5]INVESTIGADOR_Horas dia'!$AG169&lt;&gt;"",'[5]INVESTIGADOR_Horas dia'!$AG169&lt;&gt;0),'[5]INVESTIGADOR_Horas dia'!$AG169,""),IF($A171="TOTAL",SUM(INDIRECT("T4:T"&amp;ROW()-1)),""))</f>
        <v/>
      </c>
      <c r="U171" s="3" t="str">
        <f ca="1">IF(AND($A171&lt;&gt;"",$A171&lt;&gt;"TOTAL"),IF(AND('[5]INVESTIGADOR_Horas dia'!$AI169&lt;&gt;"",'[5]INVESTIGADOR_Horas dia'!$AI169&lt;&gt;0),'[5]INVESTIGADOR_Horas dia'!$AI169,""),IF($A171="TOTAL",SUM(INDIRECT("U4:U"&amp;ROW()-1)),""))</f>
        <v/>
      </c>
      <c r="V171" s="3" t="str">
        <f t="shared" ca="1" si="44"/>
        <v/>
      </c>
      <c r="W171" s="3" t="str">
        <f ca="1">IF(AND($A171&lt;&gt;"",$A171&lt;&gt;"TOTAL"),IF(AND('[5]INVESTIGADOR_Horas dia'!$AL169&lt;&gt;"",'[5]INVESTIGADOR_Horas dia'!$AL169&lt;&gt;0),'[5]INVESTIGADOR_Horas dia'!$AL169,""),IF($A171="TOTAL",SUM(INDIRECT("W4:W"&amp;ROW()-1)),""))</f>
        <v/>
      </c>
      <c r="X171" s="3" t="str">
        <f ca="1">IF(AND($A171&lt;&gt;"",$A171&lt;&gt;"TOTAL"),IF(AND('[5]INVESTIGADOR_Horas dia'!$AN169&lt;&gt;"",'[5]INVESTIGADOR_Horas dia'!$AN169&lt;&gt;0),'[5]INVESTIGADOR_Horas dia'!$AN169,""),IF($A171="TOTAL",SUM(INDIRECT("X4:X"&amp;ROW()-1)),""))</f>
        <v/>
      </c>
      <c r="Y171" s="3" t="str">
        <f t="shared" ca="1" si="45"/>
        <v/>
      </c>
      <c r="Z171" s="3" t="str">
        <f ca="1">IF(AND($A171&lt;&gt;"",$A171&lt;&gt;"TOTAL"),IF(AND('[5]INVESTIGADOR_Horas dia'!$AQ169&lt;&gt;"",'[5]INVESTIGADOR_Horas dia'!$AQ169&lt;&gt;0),'[5]INVESTIGADOR_Horas dia'!$AQ169,""),IF($A171="TOTAL",SUM(INDIRECT("Z4:Z"&amp;ROW()-1)),""))</f>
        <v/>
      </c>
      <c r="AA171" s="3" t="str">
        <f ca="1">IF(AND($A171&lt;&gt;"",$A171&lt;&gt;"TOTAL"),IF(AND('[5]INVESTIGADOR_Horas dia'!$AS169&lt;&gt;"",'[5]INVESTIGADOR_Horas dia'!$AS169&lt;&gt;0),'[5]INVESTIGADOR_Horas dia'!$AS169,""),IF($A171="TOTAL",SUM(INDIRECT("AA4:AA"&amp;ROW()-1)),""))</f>
        <v/>
      </c>
      <c r="AB171" s="3" t="str">
        <f t="shared" ca="1" si="46"/>
        <v/>
      </c>
      <c r="AC171" s="3" t="str">
        <f ca="1">IF(AND($A171&lt;&gt;"",$A171&lt;&gt;"TOTAL"),IF(AND('[5]INVESTIGADOR_Horas dia'!$AV169&lt;&gt;"",'[5]INVESTIGADOR_Horas dia'!$AV169&lt;&gt;0),'[5]INVESTIGADOR_Horas dia'!$AV169,""),IF($A171="TOTAL",SUM(INDIRECT("AC4:AC"&amp;ROW()-1)),""))</f>
        <v/>
      </c>
      <c r="AD171" s="3" t="str">
        <f ca="1">IF(AND($A171&lt;&gt;"",$A171&lt;&gt;"TOTAL"),IF(AND('[5]INVESTIGADOR_Horas dia'!$AX169&lt;&gt;"",'[5]INVESTIGADOR_Horas dia'!$AX169&lt;&gt;0),'[5]INVESTIGADOR_Horas dia'!$AX169,""),IF($A171="TOTAL",SUM(INDIRECT("AD4:AD"&amp;ROW()-1)),""))</f>
        <v/>
      </c>
      <c r="AE171" s="3" t="str">
        <f t="shared" ca="1" si="47"/>
        <v/>
      </c>
      <c r="AF171" s="3" t="str">
        <f ca="1">IF(AND($A171&lt;&gt;"",$A171&lt;&gt;"TOTAL"),IF(AND('[5]INVESTIGADOR_Horas dia'!$BA169&lt;&gt;"",'[5]INVESTIGADOR_Horas dia'!$BA169&lt;&gt;0),'[5]INVESTIGADOR_Horas dia'!$BA169,""),IF($A171="TOTAL",SUM(INDIRECT("AF4:AF"&amp;ROW()-1)),""))</f>
        <v/>
      </c>
      <c r="AG171" s="3" t="str">
        <f ca="1">IF(AND($A171&lt;&gt;"",$A171&lt;&gt;"TOTAL"),IF(AND('[5]INVESTIGADOR_Horas dia'!$BC169&lt;&gt;"",'[5]INVESTIGADOR_Horas dia'!$BC169&lt;&gt;0),'[5]INVESTIGADOR_Horas dia'!$BC169,""),IF($A171="TOTAL",SUM(INDIRECT("AG4:AG"&amp;ROW()-1)),""))</f>
        <v/>
      </c>
      <c r="AH171" s="3" t="str">
        <f t="shared" ca="1" si="48"/>
        <v/>
      </c>
      <c r="AI171" s="3" t="str">
        <f ca="1">IF(AND($A171&lt;&gt;"",$A171&lt;&gt;"TOTAL"),IF(AND('[5]INVESTIGADOR_Horas dia'!$BF169&lt;&gt;"",'[5]INVESTIGADOR_Horas dia'!$BF169&lt;&gt;0),'[5]INVESTIGADOR_Horas dia'!$BF169,""),IF($A171="TOTAL",SUM(INDIRECT("AI4:AI"&amp;ROW()-1)),""))</f>
        <v/>
      </c>
      <c r="AJ171" s="3" t="str">
        <f ca="1">IF(AND($A171&lt;&gt;"",$A171&lt;&gt;"TOTAL"),IF(AND('[5]INVESTIGADOR_Horas dia'!$BH169&lt;&gt;"",'[5]INVESTIGADOR_Horas dia'!$BH169&lt;&gt;0),'[5]INVESTIGADOR_Horas dia'!$BH169,""),IF($A171="TOTAL",SUM(INDIRECT("AJ4:AJ"&amp;ROW()-1)),""))</f>
        <v/>
      </c>
      <c r="AK171" s="3" t="str">
        <f t="shared" ca="1" si="49"/>
        <v/>
      </c>
      <c r="AL171" s="3" t="str">
        <f ca="1">IF(AND($A171&lt;&gt;"",$A171&lt;&gt;"TOTAL"),IF(AND('[5]INVESTIGADOR_Horas dia'!$BK169&lt;&gt;"",'[5]INVESTIGADOR_Horas dia'!$BK169&lt;&gt;0),'[5]INVESTIGADOR_Horas dia'!$BK169,""),IF($A171="TOTAL",SUM(INDIRECT("AL4:AL"&amp;ROW()-1)),""))</f>
        <v/>
      </c>
      <c r="AM171" s="3" t="str">
        <f ca="1">IF(AND($A171&lt;&gt;"",$A171&lt;&gt;"TOTAL"),IF(AND('[5]INVESTIGADOR_Horas dia'!$BM169&lt;&gt;"",'[5]INVESTIGADOR_Horas dia'!$BM169&lt;&gt;0),'[5]INVESTIGADOR_Horas dia'!$BM169,""),IF($A171="TOTAL",SUM(INDIRECT("AM4:AM"&amp;ROW()-1)),""))</f>
        <v/>
      </c>
      <c r="AN171" s="3" t="str">
        <f t="shared" ca="1" si="50"/>
        <v/>
      </c>
      <c r="AO171" s="3" t="str">
        <f ca="1">IF(AND($A171&lt;&gt;"",$A171&lt;&gt;"TOTAL"),IF(AND('[5]INVESTIGADOR_Horas dia'!$BP169&lt;&gt;"",'[5]INVESTIGADOR_Horas dia'!$BP169&lt;&gt;0),'[5]INVESTIGADOR_Horas dia'!$BP169,""),IF($A171="TOTAL",SUM(INDIRECT("AO4:AO"&amp;ROW()-1)),""))</f>
        <v/>
      </c>
      <c r="AP171" s="3" t="str">
        <f ca="1">IF(AND($A171&lt;&gt;"",$A171&lt;&gt;"TOTAL"),IF(AND('[5]INVESTIGADOR_Horas dia'!$BR169&lt;&gt;"",'[5]INVESTIGADOR_Horas dia'!$BR169&lt;&gt;0),'[5]INVESTIGADOR_Horas dia'!$BR169,""),IF($A171="TOTAL",SUM(INDIRECT("AP4:AP"&amp;ROW()-1)),""))</f>
        <v/>
      </c>
      <c r="AQ171" s="3" t="str">
        <f t="shared" ca="1" si="51"/>
        <v/>
      </c>
      <c r="AR171" s="3" t="str">
        <f ca="1">IF(AND($A171&lt;&gt;"",$A171&lt;&gt;"TOTAL"),IF(AND('[5]INVESTIGADOR_Horas dia'!$BU169&lt;&gt;"",'[5]INVESTIGADOR_Horas dia'!$BU169&lt;&gt;0),'[5]INVESTIGADOR_Horas dia'!$BU169,""),IF($A171="TOTAL",SUM(INDIRECT("AR4:AR"&amp;ROW()-1)),""))</f>
        <v/>
      </c>
      <c r="AS171" s="3" t="str">
        <f ca="1">IF(AND($A171&lt;&gt;"",$A171&lt;&gt;"TOTAL"),IF(AND('[5]INVESTIGADOR_Horas dia'!$BW169&lt;&gt;"",'[5]INVESTIGADOR_Horas dia'!$BW169&lt;&gt;0),'[5]INVESTIGADOR_Horas dia'!$BW169,""),IF($A171="TOTAL",SUM(INDIRECT("AS4:AS"&amp;ROW()-1)),""))</f>
        <v/>
      </c>
      <c r="AT171" s="3" t="str">
        <f t="shared" ca="1" si="52"/>
        <v/>
      </c>
      <c r="AU171" s="3" t="str">
        <f ca="1">IF(AND($A171&lt;&gt;"",$A171&lt;&gt;"TOTAL"),IF(AND('[5]INVESTIGADOR_Horas dia'!$BZ169&lt;&gt;"",'[5]INVESTIGADOR_Horas dia'!$BZ169&lt;&gt;0),'[5]INVESTIGADOR_Horas dia'!$BZ169,""),IF($A171="TOTAL",SUM(INDIRECT("AU4:AU"&amp;ROW()-1)),""))</f>
        <v/>
      </c>
      <c r="AV171" s="3" t="str">
        <f ca="1">IF(AND($A171&lt;&gt;"",$A171&lt;&gt;"TOTAL"),IF(AND('[5]INVESTIGADOR_Horas dia'!$CB169&lt;&gt;"",'[5]INVESTIGADOR_Horas dia'!$CB169&lt;&gt;0),'[5]INVESTIGADOR_Horas dia'!$CB169,""),IF($A171="TOTAL",SUM(INDIRECT("AV4:AV"&amp;ROW()-1)),""))</f>
        <v/>
      </c>
      <c r="AW171" s="3" t="str">
        <f t="shared" ca="1" si="53"/>
        <v/>
      </c>
      <c r="AX171" s="3" t="str">
        <f ca="1">IF(AND($A171&lt;&gt;"",$A171&lt;&gt;"TOTAL"),IF(AND('[5]INVESTIGADOR_Horas dia'!$CE169&lt;&gt;"",'[5]INVESTIGADOR_Horas dia'!$CE169&lt;&gt;0),'[5]INVESTIGADOR_Horas dia'!$CE169,""),IF($A171="TOTAL",SUM(INDIRECT("AX4:AX"&amp;ROW()-1)),""))</f>
        <v/>
      </c>
      <c r="AY171" s="3" t="str">
        <f ca="1">IF(AND($A171&lt;&gt;"",$A171&lt;&gt;"TOTAL"),IF(AND('[5]INVESTIGADOR_Horas dia'!$CG169&lt;&gt;"",'[5]INVESTIGADOR_Horas dia'!$CG169&lt;&gt;0),'[5]INVESTIGADOR_Horas dia'!$CG169,""),IF($A171="TOTAL",SUM(INDIRECT("AY4:AY"&amp;ROW()-1)),""))</f>
        <v/>
      </c>
      <c r="AZ171" s="3" t="str">
        <f t="shared" ca="1" si="54"/>
        <v/>
      </c>
      <c r="BA171" s="3" t="str">
        <f ca="1">IF(AND($A171&lt;&gt;"",$A171&lt;&gt;"TOTAL"),IF(AND('[5]INVESTIGADOR_Horas dia'!$CJ169&lt;&gt;"",'[5]INVESTIGADOR_Horas dia'!$CJ169&lt;&gt;0),'[5]INVESTIGADOR_Horas dia'!$CJ169,""),IF($A171="TOTAL",SUM(INDIRECT("BA4:BA"&amp;ROW()-1)),""))</f>
        <v/>
      </c>
      <c r="BB171" s="3" t="str">
        <f ca="1">IF(AND($A171&lt;&gt;"",$A171&lt;&gt;"TOTAL"),IF(AND('[5]INVESTIGADOR_Horas dia'!$CL169&lt;&gt;"",'[5]INVESTIGADOR_Horas dia'!$CL169&lt;&gt;0),'[5]INVESTIGADOR_Horas dia'!$CL169,""),IF($A171="TOTAL",SUM(INDIRECT("BB4:BB"&amp;ROW()-1)),""))</f>
        <v/>
      </c>
      <c r="BC171" s="3" t="str">
        <f t="shared" ca="1" si="55"/>
        <v/>
      </c>
      <c r="BD171" s="3" t="str">
        <f ca="1">IF(AND($A171&lt;&gt;"",$A171&lt;&gt;"TOTAL"),IF(AND('[5]INVESTIGADOR_Horas dia'!$CO169&lt;&gt;"",'[5]INVESTIGADOR_Horas dia'!$CO169&lt;&gt;0),'[5]INVESTIGADOR_Horas dia'!$CO169,""),IF($A171="TOTAL",SUM(INDIRECT("BD4:BD"&amp;ROW()-1)),""))</f>
        <v/>
      </c>
      <c r="BE171" s="3" t="str">
        <f ca="1">IF(AND($A171&lt;&gt;"",$A171&lt;&gt;"TOTAL"),IF(AND('[5]INVESTIGADOR_Horas dia'!$CQ169&lt;&gt;"",'[5]INVESTIGADOR_Horas dia'!$CQ169&lt;&gt;0),'[5]INVESTIGADOR_Horas dia'!$CQ169,""),IF($A171="TOTAL",SUM(INDIRECT("BE4:BE"&amp;ROW()-1)),""))</f>
        <v/>
      </c>
      <c r="BF171" s="3" t="str">
        <f t="shared" ca="1" si="56"/>
        <v/>
      </c>
    </row>
    <row r="172" spans="1:58" x14ac:dyDescent="0.2">
      <c r="A172" s="25" t="str">
        <f>IF('[5]INVESTIGADOR_Horas dia'!$B170&lt;&gt;"",'[5]INVESTIGADOR_Horas dia'!$B170,IF(AND('[5]INVESTIGADOR_Horas dia'!$B170="",'[5]INVESTIGADOR_Horas dia'!$B171="",'[5]INVESTIGADOR_Horas dia'!$B169=""),"","TOTAL"))</f>
        <v/>
      </c>
      <c r="B172" s="3" t="str">
        <f ca="1">IF(AND($A172&lt;&gt;"",$A172&lt;&gt;"TOTAL"),IF(AND('[5]INVESTIGADOR_Horas dia'!$C170&lt;&gt;"",'[5]INVESTIGADOR_Horas dia'!$C170&lt;&gt;0),'[5]INVESTIGADOR_Horas dia'!$C170,""),IF($A172="TOTAL",SUM(INDIRECT("B4:B"&amp;ROW()-1)),""))</f>
        <v/>
      </c>
      <c r="C172" s="3" t="str">
        <f ca="1">IF(AND($A172&lt;&gt;"",$A172&lt;&gt;"TOTAL"),IF(AND('[5]INVESTIGADOR_Horas dia'!$E170&lt;&gt;"",'[5]INVESTIGADOR_Horas dia'!$E170&lt;&gt;0),'[5]INVESTIGADOR_Horas dia'!$E170,""),IF($A172="TOTAL",SUM(INDIRECT("C4:C"&amp;ROW()-1)),""))</f>
        <v/>
      </c>
      <c r="D172" s="3" t="str">
        <f t="shared" ca="1" si="38"/>
        <v/>
      </c>
      <c r="E172" s="3" t="str">
        <f ca="1">IF(AND($A172&lt;&gt;"",$A172&lt;&gt;"TOTAL"),IF(AND('[5]INVESTIGADOR_Horas dia'!$H170&lt;&gt;"",'[5]INVESTIGADOR_Horas dia'!$H170&lt;&gt;0),'[5]INVESTIGADOR_Horas dia'!$H170,""),IF($A172="TOTAL",SUM(INDIRECT("E4:E"&amp;ROW()-1)),""))</f>
        <v/>
      </c>
      <c r="F172" s="3" t="str">
        <f ca="1">IF(AND($A172&lt;&gt;"",$A172&lt;&gt;"TOTAL"),IF(AND('[5]INVESTIGADOR_Horas dia'!$J170&lt;&gt;"",'[5]INVESTIGADOR_Horas dia'!$J170&lt;&gt;0),'[5]INVESTIGADOR_Horas dia'!$J170,""),IF($A172="TOTAL",SUM(INDIRECT("F4:F"&amp;ROW()-1)),""))</f>
        <v/>
      </c>
      <c r="G172" s="3" t="str">
        <f t="shared" ca="1" si="39"/>
        <v/>
      </c>
      <c r="H172" s="3" t="str">
        <f ca="1">IF(AND($A172&lt;&gt;"",$A172&lt;&gt;"TOTAL"),IF(AND('[5]INVESTIGADOR_Horas dia'!$M170&lt;&gt;"",'[5]INVESTIGADOR_Horas dia'!$M170&lt;&gt;0),'[5]INVESTIGADOR_Horas dia'!$M170,""),IF($A172="TOTAL",SUM(INDIRECT("H4:H"&amp;ROW()-1)),""))</f>
        <v/>
      </c>
      <c r="I172" s="3" t="str">
        <f ca="1">IF(AND($A172&lt;&gt;"",$A172&lt;&gt;"TOTAL"),IF(AND('[5]INVESTIGADOR_Horas dia'!$O170&lt;&gt;"",'[5]INVESTIGADOR_Horas dia'!$O170&lt;&gt;0),'[5]INVESTIGADOR_Horas dia'!$O170,""),IF($A172="TOTAL",SUM(INDIRECT("I4:I"&amp;ROW()-1)),""))</f>
        <v/>
      </c>
      <c r="J172" s="3" t="str">
        <f t="shared" ca="1" si="40"/>
        <v/>
      </c>
      <c r="K172" s="3" t="str">
        <f ca="1">IF(AND($A172&lt;&gt;"",$A172&lt;&gt;"TOTAL"),IF(AND('[5]INVESTIGADOR_Horas dia'!$R170&lt;&gt;"",'[5]INVESTIGADOR_Horas dia'!$R170&lt;&gt;0),'[5]INVESTIGADOR_Horas dia'!$R170,""),IF($A172="TOTAL",SUM(INDIRECT("K4:K"&amp;ROW()-1)),""))</f>
        <v/>
      </c>
      <c r="L172" s="3" t="str">
        <f ca="1">IF(AND($A172&lt;&gt;"",$A172&lt;&gt;"TOTAL"),IF(AND('[5]INVESTIGADOR_Horas dia'!$T170&lt;&gt;"",'[5]INVESTIGADOR_Horas dia'!$T170&lt;&gt;0),'[5]INVESTIGADOR_Horas dia'!$T170,""),IF($A172="TOTAL",SUM(INDIRECT("L4:L"&amp;ROW()-1)),""))</f>
        <v/>
      </c>
      <c r="M172" s="3" t="str">
        <f t="shared" ca="1" si="41"/>
        <v/>
      </c>
      <c r="N172" s="3" t="str">
        <f ca="1">IF(AND($A172&lt;&gt;"",$A172&lt;&gt;"TOTAL"),IF(AND('[5]INVESTIGADOR_Horas dia'!$W170&lt;&gt;"",'[5]INVESTIGADOR_Horas dia'!$W170&lt;&gt;0),'[5]INVESTIGADOR_Horas dia'!$W170,""),IF($A172="TOTAL",SUM(INDIRECT("N4:N"&amp;ROW()-1)),""))</f>
        <v/>
      </c>
      <c r="O172" s="3" t="str">
        <f ca="1">IF(AND($A172&lt;&gt;"",$A172&lt;&gt;"TOTAL"),IF(AND('[5]INVESTIGADOR_Horas dia'!$Y170&lt;&gt;"",'[5]INVESTIGADOR_Horas dia'!$Y170&lt;&gt;0),'[5]INVESTIGADOR_Horas dia'!$Y170,""),IF($A172="TOTAL",SUM(INDIRECT("O4:O"&amp;ROW()-1)),""))</f>
        <v/>
      </c>
      <c r="P172" s="3" t="str">
        <f t="shared" ca="1" si="42"/>
        <v/>
      </c>
      <c r="Q172" s="3" t="str">
        <f ca="1">IF(AND($A172&lt;&gt;"",$A172&lt;&gt;"TOTAL"),IF(AND('[5]INVESTIGADOR_Horas dia'!$AB170&lt;&gt;"",'[5]INVESTIGADOR_Horas dia'!$AB170&lt;&gt;0),'[5]INVESTIGADOR_Horas dia'!$AB170,""),IF($A172="TOTAL",SUM(INDIRECT("Q4:Q"&amp;ROW()-1)),""))</f>
        <v/>
      </c>
      <c r="R172" s="3" t="str">
        <f ca="1">IF(AND($A172&lt;&gt;"",$A172&lt;&gt;"TOTAL"),IF(AND('[5]INVESTIGADOR_Horas dia'!$AD170&lt;&gt;"",'[5]INVESTIGADOR_Horas dia'!$AD170&lt;&gt;0),'[5]INVESTIGADOR_Horas dia'!$AD170,""),IF($A172="TOTAL",SUM(INDIRECT("R4:R"&amp;ROW()-1)),""))</f>
        <v/>
      </c>
      <c r="S172" s="3" t="str">
        <f t="shared" ca="1" si="43"/>
        <v/>
      </c>
      <c r="T172" s="3" t="str">
        <f ca="1">IF(AND($A172&lt;&gt;"",$A172&lt;&gt;"TOTAL"),IF(AND('[5]INVESTIGADOR_Horas dia'!$AG170&lt;&gt;"",'[5]INVESTIGADOR_Horas dia'!$AG170&lt;&gt;0),'[5]INVESTIGADOR_Horas dia'!$AG170,""),IF($A172="TOTAL",SUM(INDIRECT("T4:T"&amp;ROW()-1)),""))</f>
        <v/>
      </c>
      <c r="U172" s="3" t="str">
        <f ca="1">IF(AND($A172&lt;&gt;"",$A172&lt;&gt;"TOTAL"),IF(AND('[5]INVESTIGADOR_Horas dia'!$AI170&lt;&gt;"",'[5]INVESTIGADOR_Horas dia'!$AI170&lt;&gt;0),'[5]INVESTIGADOR_Horas dia'!$AI170,""),IF($A172="TOTAL",SUM(INDIRECT("U4:U"&amp;ROW()-1)),""))</f>
        <v/>
      </c>
      <c r="V172" s="3" t="str">
        <f t="shared" ca="1" si="44"/>
        <v/>
      </c>
      <c r="W172" s="3" t="str">
        <f ca="1">IF(AND($A172&lt;&gt;"",$A172&lt;&gt;"TOTAL"),IF(AND('[5]INVESTIGADOR_Horas dia'!$AL170&lt;&gt;"",'[5]INVESTIGADOR_Horas dia'!$AL170&lt;&gt;0),'[5]INVESTIGADOR_Horas dia'!$AL170,""),IF($A172="TOTAL",SUM(INDIRECT("W4:W"&amp;ROW()-1)),""))</f>
        <v/>
      </c>
      <c r="X172" s="3" t="str">
        <f ca="1">IF(AND($A172&lt;&gt;"",$A172&lt;&gt;"TOTAL"),IF(AND('[5]INVESTIGADOR_Horas dia'!$AN170&lt;&gt;"",'[5]INVESTIGADOR_Horas dia'!$AN170&lt;&gt;0),'[5]INVESTIGADOR_Horas dia'!$AN170,""),IF($A172="TOTAL",SUM(INDIRECT("X4:X"&amp;ROW()-1)),""))</f>
        <v/>
      </c>
      <c r="Y172" s="3" t="str">
        <f t="shared" ca="1" si="45"/>
        <v/>
      </c>
      <c r="Z172" s="3" t="str">
        <f ca="1">IF(AND($A172&lt;&gt;"",$A172&lt;&gt;"TOTAL"),IF(AND('[5]INVESTIGADOR_Horas dia'!$AQ170&lt;&gt;"",'[5]INVESTIGADOR_Horas dia'!$AQ170&lt;&gt;0),'[5]INVESTIGADOR_Horas dia'!$AQ170,""),IF($A172="TOTAL",SUM(INDIRECT("Z4:Z"&amp;ROW()-1)),""))</f>
        <v/>
      </c>
      <c r="AA172" s="3" t="str">
        <f ca="1">IF(AND($A172&lt;&gt;"",$A172&lt;&gt;"TOTAL"),IF(AND('[5]INVESTIGADOR_Horas dia'!$AS170&lt;&gt;"",'[5]INVESTIGADOR_Horas dia'!$AS170&lt;&gt;0),'[5]INVESTIGADOR_Horas dia'!$AS170,""),IF($A172="TOTAL",SUM(INDIRECT("AA4:AA"&amp;ROW()-1)),""))</f>
        <v/>
      </c>
      <c r="AB172" s="3" t="str">
        <f t="shared" ca="1" si="46"/>
        <v/>
      </c>
      <c r="AC172" s="3" t="str">
        <f ca="1">IF(AND($A172&lt;&gt;"",$A172&lt;&gt;"TOTAL"),IF(AND('[5]INVESTIGADOR_Horas dia'!$AV170&lt;&gt;"",'[5]INVESTIGADOR_Horas dia'!$AV170&lt;&gt;0),'[5]INVESTIGADOR_Horas dia'!$AV170,""),IF($A172="TOTAL",SUM(INDIRECT("AC4:AC"&amp;ROW()-1)),""))</f>
        <v/>
      </c>
      <c r="AD172" s="3" t="str">
        <f ca="1">IF(AND($A172&lt;&gt;"",$A172&lt;&gt;"TOTAL"),IF(AND('[5]INVESTIGADOR_Horas dia'!$AX170&lt;&gt;"",'[5]INVESTIGADOR_Horas dia'!$AX170&lt;&gt;0),'[5]INVESTIGADOR_Horas dia'!$AX170,""),IF($A172="TOTAL",SUM(INDIRECT("AD4:AD"&amp;ROW()-1)),""))</f>
        <v/>
      </c>
      <c r="AE172" s="3" t="str">
        <f t="shared" ca="1" si="47"/>
        <v/>
      </c>
      <c r="AF172" s="3" t="str">
        <f ca="1">IF(AND($A172&lt;&gt;"",$A172&lt;&gt;"TOTAL"),IF(AND('[5]INVESTIGADOR_Horas dia'!$BA170&lt;&gt;"",'[5]INVESTIGADOR_Horas dia'!$BA170&lt;&gt;0),'[5]INVESTIGADOR_Horas dia'!$BA170,""),IF($A172="TOTAL",SUM(INDIRECT("AF4:AF"&amp;ROW()-1)),""))</f>
        <v/>
      </c>
      <c r="AG172" s="3" t="str">
        <f ca="1">IF(AND($A172&lt;&gt;"",$A172&lt;&gt;"TOTAL"),IF(AND('[5]INVESTIGADOR_Horas dia'!$BC170&lt;&gt;"",'[5]INVESTIGADOR_Horas dia'!$BC170&lt;&gt;0),'[5]INVESTIGADOR_Horas dia'!$BC170,""),IF($A172="TOTAL",SUM(INDIRECT("AG4:AG"&amp;ROW()-1)),""))</f>
        <v/>
      </c>
      <c r="AH172" s="3" t="str">
        <f t="shared" ca="1" si="48"/>
        <v/>
      </c>
      <c r="AI172" s="3" t="str">
        <f ca="1">IF(AND($A172&lt;&gt;"",$A172&lt;&gt;"TOTAL"),IF(AND('[5]INVESTIGADOR_Horas dia'!$BF170&lt;&gt;"",'[5]INVESTIGADOR_Horas dia'!$BF170&lt;&gt;0),'[5]INVESTIGADOR_Horas dia'!$BF170,""),IF($A172="TOTAL",SUM(INDIRECT("AI4:AI"&amp;ROW()-1)),""))</f>
        <v/>
      </c>
      <c r="AJ172" s="3" t="str">
        <f ca="1">IF(AND($A172&lt;&gt;"",$A172&lt;&gt;"TOTAL"),IF(AND('[5]INVESTIGADOR_Horas dia'!$BH170&lt;&gt;"",'[5]INVESTIGADOR_Horas dia'!$BH170&lt;&gt;0),'[5]INVESTIGADOR_Horas dia'!$BH170,""),IF($A172="TOTAL",SUM(INDIRECT("AJ4:AJ"&amp;ROW()-1)),""))</f>
        <v/>
      </c>
      <c r="AK172" s="3" t="str">
        <f t="shared" ca="1" si="49"/>
        <v/>
      </c>
      <c r="AL172" s="3" t="str">
        <f ca="1">IF(AND($A172&lt;&gt;"",$A172&lt;&gt;"TOTAL"),IF(AND('[5]INVESTIGADOR_Horas dia'!$BK170&lt;&gt;"",'[5]INVESTIGADOR_Horas dia'!$BK170&lt;&gt;0),'[5]INVESTIGADOR_Horas dia'!$BK170,""),IF($A172="TOTAL",SUM(INDIRECT("AL4:AL"&amp;ROW()-1)),""))</f>
        <v/>
      </c>
      <c r="AM172" s="3" t="str">
        <f ca="1">IF(AND($A172&lt;&gt;"",$A172&lt;&gt;"TOTAL"),IF(AND('[5]INVESTIGADOR_Horas dia'!$BM170&lt;&gt;"",'[5]INVESTIGADOR_Horas dia'!$BM170&lt;&gt;0),'[5]INVESTIGADOR_Horas dia'!$BM170,""),IF($A172="TOTAL",SUM(INDIRECT("AM4:AM"&amp;ROW()-1)),""))</f>
        <v/>
      </c>
      <c r="AN172" s="3" t="str">
        <f t="shared" ca="1" si="50"/>
        <v/>
      </c>
      <c r="AO172" s="3" t="str">
        <f ca="1">IF(AND($A172&lt;&gt;"",$A172&lt;&gt;"TOTAL"),IF(AND('[5]INVESTIGADOR_Horas dia'!$BP170&lt;&gt;"",'[5]INVESTIGADOR_Horas dia'!$BP170&lt;&gt;0),'[5]INVESTIGADOR_Horas dia'!$BP170,""),IF($A172="TOTAL",SUM(INDIRECT("AO4:AO"&amp;ROW()-1)),""))</f>
        <v/>
      </c>
      <c r="AP172" s="3" t="str">
        <f ca="1">IF(AND($A172&lt;&gt;"",$A172&lt;&gt;"TOTAL"),IF(AND('[5]INVESTIGADOR_Horas dia'!$BR170&lt;&gt;"",'[5]INVESTIGADOR_Horas dia'!$BR170&lt;&gt;0),'[5]INVESTIGADOR_Horas dia'!$BR170,""),IF($A172="TOTAL",SUM(INDIRECT("AP4:AP"&amp;ROW()-1)),""))</f>
        <v/>
      </c>
      <c r="AQ172" s="3" t="str">
        <f t="shared" ca="1" si="51"/>
        <v/>
      </c>
      <c r="AR172" s="3" t="str">
        <f ca="1">IF(AND($A172&lt;&gt;"",$A172&lt;&gt;"TOTAL"),IF(AND('[5]INVESTIGADOR_Horas dia'!$BU170&lt;&gt;"",'[5]INVESTIGADOR_Horas dia'!$BU170&lt;&gt;0),'[5]INVESTIGADOR_Horas dia'!$BU170,""),IF($A172="TOTAL",SUM(INDIRECT("AR4:AR"&amp;ROW()-1)),""))</f>
        <v/>
      </c>
      <c r="AS172" s="3" t="str">
        <f ca="1">IF(AND($A172&lt;&gt;"",$A172&lt;&gt;"TOTAL"),IF(AND('[5]INVESTIGADOR_Horas dia'!$BW170&lt;&gt;"",'[5]INVESTIGADOR_Horas dia'!$BW170&lt;&gt;0),'[5]INVESTIGADOR_Horas dia'!$BW170,""),IF($A172="TOTAL",SUM(INDIRECT("AS4:AS"&amp;ROW()-1)),""))</f>
        <v/>
      </c>
      <c r="AT172" s="3" t="str">
        <f t="shared" ca="1" si="52"/>
        <v/>
      </c>
      <c r="AU172" s="3" t="str">
        <f ca="1">IF(AND($A172&lt;&gt;"",$A172&lt;&gt;"TOTAL"),IF(AND('[5]INVESTIGADOR_Horas dia'!$BZ170&lt;&gt;"",'[5]INVESTIGADOR_Horas dia'!$BZ170&lt;&gt;0),'[5]INVESTIGADOR_Horas dia'!$BZ170,""),IF($A172="TOTAL",SUM(INDIRECT("AU4:AU"&amp;ROW()-1)),""))</f>
        <v/>
      </c>
      <c r="AV172" s="3" t="str">
        <f ca="1">IF(AND($A172&lt;&gt;"",$A172&lt;&gt;"TOTAL"),IF(AND('[5]INVESTIGADOR_Horas dia'!$CB170&lt;&gt;"",'[5]INVESTIGADOR_Horas dia'!$CB170&lt;&gt;0),'[5]INVESTIGADOR_Horas dia'!$CB170,""),IF($A172="TOTAL",SUM(INDIRECT("AV4:AV"&amp;ROW()-1)),""))</f>
        <v/>
      </c>
      <c r="AW172" s="3" t="str">
        <f t="shared" ca="1" si="53"/>
        <v/>
      </c>
      <c r="AX172" s="3" t="str">
        <f ca="1">IF(AND($A172&lt;&gt;"",$A172&lt;&gt;"TOTAL"),IF(AND('[5]INVESTIGADOR_Horas dia'!$CE170&lt;&gt;"",'[5]INVESTIGADOR_Horas dia'!$CE170&lt;&gt;0),'[5]INVESTIGADOR_Horas dia'!$CE170,""),IF($A172="TOTAL",SUM(INDIRECT("AX4:AX"&amp;ROW()-1)),""))</f>
        <v/>
      </c>
      <c r="AY172" s="3" t="str">
        <f ca="1">IF(AND($A172&lt;&gt;"",$A172&lt;&gt;"TOTAL"),IF(AND('[5]INVESTIGADOR_Horas dia'!$CG170&lt;&gt;"",'[5]INVESTIGADOR_Horas dia'!$CG170&lt;&gt;0),'[5]INVESTIGADOR_Horas dia'!$CG170,""),IF($A172="TOTAL",SUM(INDIRECT("AY4:AY"&amp;ROW()-1)),""))</f>
        <v/>
      </c>
      <c r="AZ172" s="3" t="str">
        <f t="shared" ca="1" si="54"/>
        <v/>
      </c>
      <c r="BA172" s="3" t="str">
        <f ca="1">IF(AND($A172&lt;&gt;"",$A172&lt;&gt;"TOTAL"),IF(AND('[5]INVESTIGADOR_Horas dia'!$CJ170&lt;&gt;"",'[5]INVESTIGADOR_Horas dia'!$CJ170&lt;&gt;0),'[5]INVESTIGADOR_Horas dia'!$CJ170,""),IF($A172="TOTAL",SUM(INDIRECT("BA4:BA"&amp;ROW()-1)),""))</f>
        <v/>
      </c>
      <c r="BB172" s="3" t="str">
        <f ca="1">IF(AND($A172&lt;&gt;"",$A172&lt;&gt;"TOTAL"),IF(AND('[5]INVESTIGADOR_Horas dia'!$CL170&lt;&gt;"",'[5]INVESTIGADOR_Horas dia'!$CL170&lt;&gt;0),'[5]INVESTIGADOR_Horas dia'!$CL170,""),IF($A172="TOTAL",SUM(INDIRECT("BB4:BB"&amp;ROW()-1)),""))</f>
        <v/>
      </c>
      <c r="BC172" s="3" t="str">
        <f t="shared" ca="1" si="55"/>
        <v/>
      </c>
      <c r="BD172" s="3" t="str">
        <f ca="1">IF(AND($A172&lt;&gt;"",$A172&lt;&gt;"TOTAL"),IF(AND('[5]INVESTIGADOR_Horas dia'!$CO170&lt;&gt;"",'[5]INVESTIGADOR_Horas dia'!$CO170&lt;&gt;0),'[5]INVESTIGADOR_Horas dia'!$CO170,""),IF($A172="TOTAL",SUM(INDIRECT("BD4:BD"&amp;ROW()-1)),""))</f>
        <v/>
      </c>
      <c r="BE172" s="3" t="str">
        <f ca="1">IF(AND($A172&lt;&gt;"",$A172&lt;&gt;"TOTAL"),IF(AND('[5]INVESTIGADOR_Horas dia'!$CQ170&lt;&gt;"",'[5]INVESTIGADOR_Horas dia'!$CQ170&lt;&gt;0),'[5]INVESTIGADOR_Horas dia'!$CQ170,""),IF($A172="TOTAL",SUM(INDIRECT("BE4:BE"&amp;ROW()-1)),""))</f>
        <v/>
      </c>
      <c r="BF172" s="3" t="str">
        <f t="shared" ca="1" si="56"/>
        <v/>
      </c>
    </row>
    <row r="173" spans="1:58" x14ac:dyDescent="0.2">
      <c r="A173" s="25" t="str">
        <f>IF('[5]INVESTIGADOR_Horas dia'!$B171&lt;&gt;"",'[5]INVESTIGADOR_Horas dia'!$B171,IF(AND('[5]INVESTIGADOR_Horas dia'!$B171="",'[5]INVESTIGADOR_Horas dia'!$B172="",'[5]INVESTIGADOR_Horas dia'!$B170=""),"","TOTAL"))</f>
        <v/>
      </c>
      <c r="B173" s="3" t="str">
        <f ca="1">IF(AND($A173&lt;&gt;"",$A173&lt;&gt;"TOTAL"),IF(AND('[5]INVESTIGADOR_Horas dia'!$C171&lt;&gt;"",'[5]INVESTIGADOR_Horas dia'!$C171&lt;&gt;0),'[5]INVESTIGADOR_Horas dia'!$C171,""),IF($A173="TOTAL",SUM(INDIRECT("B4:B"&amp;ROW()-1)),""))</f>
        <v/>
      </c>
      <c r="C173" s="3" t="str">
        <f ca="1">IF(AND($A173&lt;&gt;"",$A173&lt;&gt;"TOTAL"),IF(AND('[5]INVESTIGADOR_Horas dia'!$E171&lt;&gt;"",'[5]INVESTIGADOR_Horas dia'!$E171&lt;&gt;0),'[5]INVESTIGADOR_Horas dia'!$E171,""),IF($A173="TOTAL",SUM(INDIRECT("C4:C"&amp;ROW()-1)),""))</f>
        <v/>
      </c>
      <c r="D173" s="3" t="str">
        <f t="shared" ca="1" si="38"/>
        <v/>
      </c>
      <c r="E173" s="3" t="str">
        <f ca="1">IF(AND($A173&lt;&gt;"",$A173&lt;&gt;"TOTAL"),IF(AND('[5]INVESTIGADOR_Horas dia'!$H171&lt;&gt;"",'[5]INVESTIGADOR_Horas dia'!$H171&lt;&gt;0),'[5]INVESTIGADOR_Horas dia'!$H171,""),IF($A173="TOTAL",SUM(INDIRECT("E4:E"&amp;ROW()-1)),""))</f>
        <v/>
      </c>
      <c r="F173" s="3" t="str">
        <f ca="1">IF(AND($A173&lt;&gt;"",$A173&lt;&gt;"TOTAL"),IF(AND('[5]INVESTIGADOR_Horas dia'!$J171&lt;&gt;"",'[5]INVESTIGADOR_Horas dia'!$J171&lt;&gt;0),'[5]INVESTIGADOR_Horas dia'!$J171,""),IF($A173="TOTAL",SUM(INDIRECT("F4:F"&amp;ROW()-1)),""))</f>
        <v/>
      </c>
      <c r="G173" s="3" t="str">
        <f t="shared" ca="1" si="39"/>
        <v/>
      </c>
      <c r="H173" s="3" t="str">
        <f ca="1">IF(AND($A173&lt;&gt;"",$A173&lt;&gt;"TOTAL"),IF(AND('[5]INVESTIGADOR_Horas dia'!$M171&lt;&gt;"",'[5]INVESTIGADOR_Horas dia'!$M171&lt;&gt;0),'[5]INVESTIGADOR_Horas dia'!$M171,""),IF($A173="TOTAL",SUM(INDIRECT("H4:H"&amp;ROW()-1)),""))</f>
        <v/>
      </c>
      <c r="I173" s="3" t="str">
        <f ca="1">IF(AND($A173&lt;&gt;"",$A173&lt;&gt;"TOTAL"),IF(AND('[5]INVESTIGADOR_Horas dia'!$O171&lt;&gt;"",'[5]INVESTIGADOR_Horas dia'!$O171&lt;&gt;0),'[5]INVESTIGADOR_Horas dia'!$O171,""),IF($A173="TOTAL",SUM(INDIRECT("I4:I"&amp;ROW()-1)),""))</f>
        <v/>
      </c>
      <c r="J173" s="3" t="str">
        <f t="shared" ca="1" si="40"/>
        <v/>
      </c>
      <c r="K173" s="3" t="str">
        <f ca="1">IF(AND($A173&lt;&gt;"",$A173&lt;&gt;"TOTAL"),IF(AND('[5]INVESTIGADOR_Horas dia'!$R171&lt;&gt;"",'[5]INVESTIGADOR_Horas dia'!$R171&lt;&gt;0),'[5]INVESTIGADOR_Horas dia'!$R171,""),IF($A173="TOTAL",SUM(INDIRECT("K4:K"&amp;ROW()-1)),""))</f>
        <v/>
      </c>
      <c r="L173" s="3" t="str">
        <f ca="1">IF(AND($A173&lt;&gt;"",$A173&lt;&gt;"TOTAL"),IF(AND('[5]INVESTIGADOR_Horas dia'!$T171&lt;&gt;"",'[5]INVESTIGADOR_Horas dia'!$T171&lt;&gt;0),'[5]INVESTIGADOR_Horas dia'!$T171,""),IF($A173="TOTAL",SUM(INDIRECT("L4:L"&amp;ROW()-1)),""))</f>
        <v/>
      </c>
      <c r="M173" s="3" t="str">
        <f t="shared" ca="1" si="41"/>
        <v/>
      </c>
      <c r="N173" s="3" t="str">
        <f ca="1">IF(AND($A173&lt;&gt;"",$A173&lt;&gt;"TOTAL"),IF(AND('[5]INVESTIGADOR_Horas dia'!$W171&lt;&gt;"",'[5]INVESTIGADOR_Horas dia'!$W171&lt;&gt;0),'[5]INVESTIGADOR_Horas dia'!$W171,""),IF($A173="TOTAL",SUM(INDIRECT("N4:N"&amp;ROW()-1)),""))</f>
        <v/>
      </c>
      <c r="O173" s="3" t="str">
        <f ca="1">IF(AND($A173&lt;&gt;"",$A173&lt;&gt;"TOTAL"),IF(AND('[5]INVESTIGADOR_Horas dia'!$Y171&lt;&gt;"",'[5]INVESTIGADOR_Horas dia'!$Y171&lt;&gt;0),'[5]INVESTIGADOR_Horas dia'!$Y171,""),IF($A173="TOTAL",SUM(INDIRECT("O4:O"&amp;ROW()-1)),""))</f>
        <v/>
      </c>
      <c r="P173" s="3" t="str">
        <f t="shared" ca="1" si="42"/>
        <v/>
      </c>
      <c r="Q173" s="3" t="str">
        <f ca="1">IF(AND($A173&lt;&gt;"",$A173&lt;&gt;"TOTAL"),IF(AND('[5]INVESTIGADOR_Horas dia'!$AB171&lt;&gt;"",'[5]INVESTIGADOR_Horas dia'!$AB171&lt;&gt;0),'[5]INVESTIGADOR_Horas dia'!$AB171,""),IF($A173="TOTAL",SUM(INDIRECT("Q4:Q"&amp;ROW()-1)),""))</f>
        <v/>
      </c>
      <c r="R173" s="3" t="str">
        <f ca="1">IF(AND($A173&lt;&gt;"",$A173&lt;&gt;"TOTAL"),IF(AND('[5]INVESTIGADOR_Horas dia'!$AD171&lt;&gt;"",'[5]INVESTIGADOR_Horas dia'!$AD171&lt;&gt;0),'[5]INVESTIGADOR_Horas dia'!$AD171,""),IF($A173="TOTAL",SUM(INDIRECT("R4:R"&amp;ROW()-1)),""))</f>
        <v/>
      </c>
      <c r="S173" s="3" t="str">
        <f t="shared" ca="1" si="43"/>
        <v/>
      </c>
      <c r="T173" s="3" t="str">
        <f ca="1">IF(AND($A173&lt;&gt;"",$A173&lt;&gt;"TOTAL"),IF(AND('[5]INVESTIGADOR_Horas dia'!$AG171&lt;&gt;"",'[5]INVESTIGADOR_Horas dia'!$AG171&lt;&gt;0),'[5]INVESTIGADOR_Horas dia'!$AG171,""),IF($A173="TOTAL",SUM(INDIRECT("T4:T"&amp;ROW()-1)),""))</f>
        <v/>
      </c>
      <c r="U173" s="3" t="str">
        <f ca="1">IF(AND($A173&lt;&gt;"",$A173&lt;&gt;"TOTAL"),IF(AND('[5]INVESTIGADOR_Horas dia'!$AI171&lt;&gt;"",'[5]INVESTIGADOR_Horas dia'!$AI171&lt;&gt;0),'[5]INVESTIGADOR_Horas dia'!$AI171,""),IF($A173="TOTAL",SUM(INDIRECT("U4:U"&amp;ROW()-1)),""))</f>
        <v/>
      </c>
      <c r="V173" s="3" t="str">
        <f t="shared" ca="1" si="44"/>
        <v/>
      </c>
      <c r="W173" s="3" t="str">
        <f ca="1">IF(AND($A173&lt;&gt;"",$A173&lt;&gt;"TOTAL"),IF(AND('[5]INVESTIGADOR_Horas dia'!$AL171&lt;&gt;"",'[5]INVESTIGADOR_Horas dia'!$AL171&lt;&gt;0),'[5]INVESTIGADOR_Horas dia'!$AL171,""),IF($A173="TOTAL",SUM(INDIRECT("W4:W"&amp;ROW()-1)),""))</f>
        <v/>
      </c>
      <c r="X173" s="3" t="str">
        <f ca="1">IF(AND($A173&lt;&gt;"",$A173&lt;&gt;"TOTAL"),IF(AND('[5]INVESTIGADOR_Horas dia'!$AN171&lt;&gt;"",'[5]INVESTIGADOR_Horas dia'!$AN171&lt;&gt;0),'[5]INVESTIGADOR_Horas dia'!$AN171,""),IF($A173="TOTAL",SUM(INDIRECT("X4:X"&amp;ROW()-1)),""))</f>
        <v/>
      </c>
      <c r="Y173" s="3" t="str">
        <f t="shared" ca="1" si="45"/>
        <v/>
      </c>
      <c r="Z173" s="3" t="str">
        <f ca="1">IF(AND($A173&lt;&gt;"",$A173&lt;&gt;"TOTAL"),IF(AND('[5]INVESTIGADOR_Horas dia'!$AQ171&lt;&gt;"",'[5]INVESTIGADOR_Horas dia'!$AQ171&lt;&gt;0),'[5]INVESTIGADOR_Horas dia'!$AQ171,""),IF($A173="TOTAL",SUM(INDIRECT("Z4:Z"&amp;ROW()-1)),""))</f>
        <v/>
      </c>
      <c r="AA173" s="3" t="str">
        <f ca="1">IF(AND($A173&lt;&gt;"",$A173&lt;&gt;"TOTAL"),IF(AND('[5]INVESTIGADOR_Horas dia'!$AS171&lt;&gt;"",'[5]INVESTIGADOR_Horas dia'!$AS171&lt;&gt;0),'[5]INVESTIGADOR_Horas dia'!$AS171,""),IF($A173="TOTAL",SUM(INDIRECT("AA4:AA"&amp;ROW()-1)),""))</f>
        <v/>
      </c>
      <c r="AB173" s="3" t="str">
        <f t="shared" ca="1" si="46"/>
        <v/>
      </c>
      <c r="AC173" s="3" t="str">
        <f ca="1">IF(AND($A173&lt;&gt;"",$A173&lt;&gt;"TOTAL"),IF(AND('[5]INVESTIGADOR_Horas dia'!$AV171&lt;&gt;"",'[5]INVESTIGADOR_Horas dia'!$AV171&lt;&gt;0),'[5]INVESTIGADOR_Horas dia'!$AV171,""),IF($A173="TOTAL",SUM(INDIRECT("AC4:AC"&amp;ROW()-1)),""))</f>
        <v/>
      </c>
      <c r="AD173" s="3" t="str">
        <f ca="1">IF(AND($A173&lt;&gt;"",$A173&lt;&gt;"TOTAL"),IF(AND('[5]INVESTIGADOR_Horas dia'!$AX171&lt;&gt;"",'[5]INVESTIGADOR_Horas dia'!$AX171&lt;&gt;0),'[5]INVESTIGADOR_Horas dia'!$AX171,""),IF($A173="TOTAL",SUM(INDIRECT("AD4:AD"&amp;ROW()-1)),""))</f>
        <v/>
      </c>
      <c r="AE173" s="3" t="str">
        <f t="shared" ca="1" si="47"/>
        <v/>
      </c>
      <c r="AF173" s="3" t="str">
        <f ca="1">IF(AND($A173&lt;&gt;"",$A173&lt;&gt;"TOTAL"),IF(AND('[5]INVESTIGADOR_Horas dia'!$BA171&lt;&gt;"",'[5]INVESTIGADOR_Horas dia'!$BA171&lt;&gt;0),'[5]INVESTIGADOR_Horas dia'!$BA171,""),IF($A173="TOTAL",SUM(INDIRECT("AF4:AF"&amp;ROW()-1)),""))</f>
        <v/>
      </c>
      <c r="AG173" s="3" t="str">
        <f ca="1">IF(AND($A173&lt;&gt;"",$A173&lt;&gt;"TOTAL"),IF(AND('[5]INVESTIGADOR_Horas dia'!$BC171&lt;&gt;"",'[5]INVESTIGADOR_Horas dia'!$BC171&lt;&gt;0),'[5]INVESTIGADOR_Horas dia'!$BC171,""),IF($A173="TOTAL",SUM(INDIRECT("AG4:AG"&amp;ROW()-1)),""))</f>
        <v/>
      </c>
      <c r="AH173" s="3" t="str">
        <f t="shared" ca="1" si="48"/>
        <v/>
      </c>
      <c r="AI173" s="3" t="str">
        <f ca="1">IF(AND($A173&lt;&gt;"",$A173&lt;&gt;"TOTAL"),IF(AND('[5]INVESTIGADOR_Horas dia'!$BF171&lt;&gt;"",'[5]INVESTIGADOR_Horas dia'!$BF171&lt;&gt;0),'[5]INVESTIGADOR_Horas dia'!$BF171,""),IF($A173="TOTAL",SUM(INDIRECT("AI4:AI"&amp;ROW()-1)),""))</f>
        <v/>
      </c>
      <c r="AJ173" s="3" t="str">
        <f ca="1">IF(AND($A173&lt;&gt;"",$A173&lt;&gt;"TOTAL"),IF(AND('[5]INVESTIGADOR_Horas dia'!$BH171&lt;&gt;"",'[5]INVESTIGADOR_Horas dia'!$BH171&lt;&gt;0),'[5]INVESTIGADOR_Horas dia'!$BH171,""),IF($A173="TOTAL",SUM(INDIRECT("AJ4:AJ"&amp;ROW()-1)),""))</f>
        <v/>
      </c>
      <c r="AK173" s="3" t="str">
        <f t="shared" ca="1" si="49"/>
        <v/>
      </c>
      <c r="AL173" s="3" t="str">
        <f ca="1">IF(AND($A173&lt;&gt;"",$A173&lt;&gt;"TOTAL"),IF(AND('[5]INVESTIGADOR_Horas dia'!$BK171&lt;&gt;"",'[5]INVESTIGADOR_Horas dia'!$BK171&lt;&gt;0),'[5]INVESTIGADOR_Horas dia'!$BK171,""),IF($A173="TOTAL",SUM(INDIRECT("AL4:AL"&amp;ROW()-1)),""))</f>
        <v/>
      </c>
      <c r="AM173" s="3" t="str">
        <f ca="1">IF(AND($A173&lt;&gt;"",$A173&lt;&gt;"TOTAL"),IF(AND('[5]INVESTIGADOR_Horas dia'!$BM171&lt;&gt;"",'[5]INVESTIGADOR_Horas dia'!$BM171&lt;&gt;0),'[5]INVESTIGADOR_Horas dia'!$BM171,""),IF($A173="TOTAL",SUM(INDIRECT("AM4:AM"&amp;ROW()-1)),""))</f>
        <v/>
      </c>
      <c r="AN173" s="3" t="str">
        <f t="shared" ca="1" si="50"/>
        <v/>
      </c>
      <c r="AO173" s="3" t="str">
        <f ca="1">IF(AND($A173&lt;&gt;"",$A173&lt;&gt;"TOTAL"),IF(AND('[5]INVESTIGADOR_Horas dia'!$BP171&lt;&gt;"",'[5]INVESTIGADOR_Horas dia'!$BP171&lt;&gt;0),'[5]INVESTIGADOR_Horas dia'!$BP171,""),IF($A173="TOTAL",SUM(INDIRECT("AO4:AO"&amp;ROW()-1)),""))</f>
        <v/>
      </c>
      <c r="AP173" s="3" t="str">
        <f ca="1">IF(AND($A173&lt;&gt;"",$A173&lt;&gt;"TOTAL"),IF(AND('[5]INVESTIGADOR_Horas dia'!$BR171&lt;&gt;"",'[5]INVESTIGADOR_Horas dia'!$BR171&lt;&gt;0),'[5]INVESTIGADOR_Horas dia'!$BR171,""),IF($A173="TOTAL",SUM(INDIRECT("AP4:AP"&amp;ROW()-1)),""))</f>
        <v/>
      </c>
      <c r="AQ173" s="3" t="str">
        <f t="shared" ca="1" si="51"/>
        <v/>
      </c>
      <c r="AR173" s="3" t="str">
        <f ca="1">IF(AND($A173&lt;&gt;"",$A173&lt;&gt;"TOTAL"),IF(AND('[5]INVESTIGADOR_Horas dia'!$BU171&lt;&gt;"",'[5]INVESTIGADOR_Horas dia'!$BU171&lt;&gt;0),'[5]INVESTIGADOR_Horas dia'!$BU171,""),IF($A173="TOTAL",SUM(INDIRECT("AR4:AR"&amp;ROW()-1)),""))</f>
        <v/>
      </c>
      <c r="AS173" s="3" t="str">
        <f ca="1">IF(AND($A173&lt;&gt;"",$A173&lt;&gt;"TOTAL"),IF(AND('[5]INVESTIGADOR_Horas dia'!$BW171&lt;&gt;"",'[5]INVESTIGADOR_Horas dia'!$BW171&lt;&gt;0),'[5]INVESTIGADOR_Horas dia'!$BW171,""),IF($A173="TOTAL",SUM(INDIRECT("AS4:AS"&amp;ROW()-1)),""))</f>
        <v/>
      </c>
      <c r="AT173" s="3" t="str">
        <f t="shared" ca="1" si="52"/>
        <v/>
      </c>
      <c r="AU173" s="3" t="str">
        <f ca="1">IF(AND($A173&lt;&gt;"",$A173&lt;&gt;"TOTAL"),IF(AND('[5]INVESTIGADOR_Horas dia'!$BZ171&lt;&gt;"",'[5]INVESTIGADOR_Horas dia'!$BZ171&lt;&gt;0),'[5]INVESTIGADOR_Horas dia'!$BZ171,""),IF($A173="TOTAL",SUM(INDIRECT("AU4:AU"&amp;ROW()-1)),""))</f>
        <v/>
      </c>
      <c r="AV173" s="3" t="str">
        <f ca="1">IF(AND($A173&lt;&gt;"",$A173&lt;&gt;"TOTAL"),IF(AND('[5]INVESTIGADOR_Horas dia'!$CB171&lt;&gt;"",'[5]INVESTIGADOR_Horas dia'!$CB171&lt;&gt;0),'[5]INVESTIGADOR_Horas dia'!$CB171,""),IF($A173="TOTAL",SUM(INDIRECT("AV4:AV"&amp;ROW()-1)),""))</f>
        <v/>
      </c>
      <c r="AW173" s="3" t="str">
        <f t="shared" ca="1" si="53"/>
        <v/>
      </c>
      <c r="AX173" s="3" t="str">
        <f ca="1">IF(AND($A173&lt;&gt;"",$A173&lt;&gt;"TOTAL"),IF(AND('[5]INVESTIGADOR_Horas dia'!$CE171&lt;&gt;"",'[5]INVESTIGADOR_Horas dia'!$CE171&lt;&gt;0),'[5]INVESTIGADOR_Horas dia'!$CE171,""),IF($A173="TOTAL",SUM(INDIRECT("AX4:AX"&amp;ROW()-1)),""))</f>
        <v/>
      </c>
      <c r="AY173" s="3" t="str">
        <f ca="1">IF(AND($A173&lt;&gt;"",$A173&lt;&gt;"TOTAL"),IF(AND('[5]INVESTIGADOR_Horas dia'!$CG171&lt;&gt;"",'[5]INVESTIGADOR_Horas dia'!$CG171&lt;&gt;0),'[5]INVESTIGADOR_Horas dia'!$CG171,""),IF($A173="TOTAL",SUM(INDIRECT("AY4:AY"&amp;ROW()-1)),""))</f>
        <v/>
      </c>
      <c r="AZ173" s="3" t="str">
        <f t="shared" ca="1" si="54"/>
        <v/>
      </c>
      <c r="BA173" s="3" t="str">
        <f ca="1">IF(AND($A173&lt;&gt;"",$A173&lt;&gt;"TOTAL"),IF(AND('[5]INVESTIGADOR_Horas dia'!$CJ171&lt;&gt;"",'[5]INVESTIGADOR_Horas dia'!$CJ171&lt;&gt;0),'[5]INVESTIGADOR_Horas dia'!$CJ171,""),IF($A173="TOTAL",SUM(INDIRECT("BA4:BA"&amp;ROW()-1)),""))</f>
        <v/>
      </c>
      <c r="BB173" s="3" t="str">
        <f ca="1">IF(AND($A173&lt;&gt;"",$A173&lt;&gt;"TOTAL"),IF(AND('[5]INVESTIGADOR_Horas dia'!$CL171&lt;&gt;"",'[5]INVESTIGADOR_Horas dia'!$CL171&lt;&gt;0),'[5]INVESTIGADOR_Horas dia'!$CL171,""),IF($A173="TOTAL",SUM(INDIRECT("BB4:BB"&amp;ROW()-1)),""))</f>
        <v/>
      </c>
      <c r="BC173" s="3" t="str">
        <f t="shared" ca="1" si="55"/>
        <v/>
      </c>
      <c r="BD173" s="3" t="str">
        <f ca="1">IF(AND($A173&lt;&gt;"",$A173&lt;&gt;"TOTAL"),IF(AND('[5]INVESTIGADOR_Horas dia'!$CO171&lt;&gt;"",'[5]INVESTIGADOR_Horas dia'!$CO171&lt;&gt;0),'[5]INVESTIGADOR_Horas dia'!$CO171,""),IF($A173="TOTAL",SUM(INDIRECT("BD4:BD"&amp;ROW()-1)),""))</f>
        <v/>
      </c>
      <c r="BE173" s="3" t="str">
        <f ca="1">IF(AND($A173&lt;&gt;"",$A173&lt;&gt;"TOTAL"),IF(AND('[5]INVESTIGADOR_Horas dia'!$CQ171&lt;&gt;"",'[5]INVESTIGADOR_Horas dia'!$CQ171&lt;&gt;0),'[5]INVESTIGADOR_Horas dia'!$CQ171,""),IF($A173="TOTAL",SUM(INDIRECT("BE4:BE"&amp;ROW()-1)),""))</f>
        <v/>
      </c>
      <c r="BF173" s="3" t="str">
        <f t="shared" ca="1" si="56"/>
        <v/>
      </c>
    </row>
    <row r="174" spans="1:58" x14ac:dyDescent="0.2">
      <c r="A174" s="25" t="str">
        <f>IF('[5]INVESTIGADOR_Horas dia'!$B172&lt;&gt;"",'[5]INVESTIGADOR_Horas dia'!$B172,IF(AND('[5]INVESTIGADOR_Horas dia'!$B172="",'[5]INVESTIGADOR_Horas dia'!$B173="",'[5]INVESTIGADOR_Horas dia'!$B171=""),"","TOTAL"))</f>
        <v/>
      </c>
      <c r="B174" s="3" t="str">
        <f ca="1">IF(AND($A174&lt;&gt;"",$A174&lt;&gt;"TOTAL"),IF(AND('[5]INVESTIGADOR_Horas dia'!$C172&lt;&gt;"",'[5]INVESTIGADOR_Horas dia'!$C172&lt;&gt;0),'[5]INVESTIGADOR_Horas dia'!$C172,""),IF($A174="TOTAL",SUM(INDIRECT("B4:B"&amp;ROW()-1)),""))</f>
        <v/>
      </c>
      <c r="C174" s="3" t="str">
        <f ca="1">IF(AND($A174&lt;&gt;"",$A174&lt;&gt;"TOTAL"),IF(AND('[5]INVESTIGADOR_Horas dia'!$E172&lt;&gt;"",'[5]INVESTIGADOR_Horas dia'!$E172&lt;&gt;0),'[5]INVESTIGADOR_Horas dia'!$E172,""),IF($A174="TOTAL",SUM(INDIRECT("C4:C"&amp;ROW()-1)),""))</f>
        <v/>
      </c>
      <c r="D174" s="3" t="str">
        <f t="shared" ca="1" si="38"/>
        <v/>
      </c>
      <c r="E174" s="3" t="str">
        <f ca="1">IF(AND($A174&lt;&gt;"",$A174&lt;&gt;"TOTAL"),IF(AND('[5]INVESTIGADOR_Horas dia'!$H172&lt;&gt;"",'[5]INVESTIGADOR_Horas dia'!$H172&lt;&gt;0),'[5]INVESTIGADOR_Horas dia'!$H172,""),IF($A174="TOTAL",SUM(INDIRECT("E4:E"&amp;ROW()-1)),""))</f>
        <v/>
      </c>
      <c r="F174" s="3" t="str">
        <f ca="1">IF(AND($A174&lt;&gt;"",$A174&lt;&gt;"TOTAL"),IF(AND('[5]INVESTIGADOR_Horas dia'!$J172&lt;&gt;"",'[5]INVESTIGADOR_Horas dia'!$J172&lt;&gt;0),'[5]INVESTIGADOR_Horas dia'!$J172,""),IF($A174="TOTAL",SUM(INDIRECT("F4:F"&amp;ROW()-1)),""))</f>
        <v/>
      </c>
      <c r="G174" s="3" t="str">
        <f t="shared" ca="1" si="39"/>
        <v/>
      </c>
      <c r="H174" s="3" t="str">
        <f ca="1">IF(AND($A174&lt;&gt;"",$A174&lt;&gt;"TOTAL"),IF(AND('[5]INVESTIGADOR_Horas dia'!$M172&lt;&gt;"",'[5]INVESTIGADOR_Horas dia'!$M172&lt;&gt;0),'[5]INVESTIGADOR_Horas dia'!$M172,""),IF($A174="TOTAL",SUM(INDIRECT("H4:H"&amp;ROW()-1)),""))</f>
        <v/>
      </c>
      <c r="I174" s="3" t="str">
        <f ca="1">IF(AND($A174&lt;&gt;"",$A174&lt;&gt;"TOTAL"),IF(AND('[5]INVESTIGADOR_Horas dia'!$O172&lt;&gt;"",'[5]INVESTIGADOR_Horas dia'!$O172&lt;&gt;0),'[5]INVESTIGADOR_Horas dia'!$O172,""),IF($A174="TOTAL",SUM(INDIRECT("I4:I"&amp;ROW()-1)),""))</f>
        <v/>
      </c>
      <c r="J174" s="3" t="str">
        <f t="shared" ca="1" si="40"/>
        <v/>
      </c>
      <c r="K174" s="3" t="str">
        <f ca="1">IF(AND($A174&lt;&gt;"",$A174&lt;&gt;"TOTAL"),IF(AND('[5]INVESTIGADOR_Horas dia'!$R172&lt;&gt;"",'[5]INVESTIGADOR_Horas dia'!$R172&lt;&gt;0),'[5]INVESTIGADOR_Horas dia'!$R172,""),IF($A174="TOTAL",SUM(INDIRECT("K4:K"&amp;ROW()-1)),""))</f>
        <v/>
      </c>
      <c r="L174" s="3" t="str">
        <f ca="1">IF(AND($A174&lt;&gt;"",$A174&lt;&gt;"TOTAL"),IF(AND('[5]INVESTIGADOR_Horas dia'!$T172&lt;&gt;"",'[5]INVESTIGADOR_Horas dia'!$T172&lt;&gt;0),'[5]INVESTIGADOR_Horas dia'!$T172,""),IF($A174="TOTAL",SUM(INDIRECT("L4:L"&amp;ROW()-1)),""))</f>
        <v/>
      </c>
      <c r="M174" s="3" t="str">
        <f t="shared" ca="1" si="41"/>
        <v/>
      </c>
      <c r="N174" s="3" t="str">
        <f ca="1">IF(AND($A174&lt;&gt;"",$A174&lt;&gt;"TOTAL"),IF(AND('[5]INVESTIGADOR_Horas dia'!$W172&lt;&gt;"",'[5]INVESTIGADOR_Horas dia'!$W172&lt;&gt;0),'[5]INVESTIGADOR_Horas dia'!$W172,""),IF($A174="TOTAL",SUM(INDIRECT("N4:N"&amp;ROW()-1)),""))</f>
        <v/>
      </c>
      <c r="O174" s="3" t="str">
        <f ca="1">IF(AND($A174&lt;&gt;"",$A174&lt;&gt;"TOTAL"),IF(AND('[5]INVESTIGADOR_Horas dia'!$Y172&lt;&gt;"",'[5]INVESTIGADOR_Horas dia'!$Y172&lt;&gt;0),'[5]INVESTIGADOR_Horas dia'!$Y172,""),IF($A174="TOTAL",SUM(INDIRECT("O4:O"&amp;ROW()-1)),""))</f>
        <v/>
      </c>
      <c r="P174" s="3" t="str">
        <f t="shared" ca="1" si="42"/>
        <v/>
      </c>
      <c r="Q174" s="3" t="str">
        <f ca="1">IF(AND($A174&lt;&gt;"",$A174&lt;&gt;"TOTAL"),IF(AND('[5]INVESTIGADOR_Horas dia'!$AB172&lt;&gt;"",'[5]INVESTIGADOR_Horas dia'!$AB172&lt;&gt;0),'[5]INVESTIGADOR_Horas dia'!$AB172,""),IF($A174="TOTAL",SUM(INDIRECT("Q4:Q"&amp;ROW()-1)),""))</f>
        <v/>
      </c>
      <c r="R174" s="3" t="str">
        <f ca="1">IF(AND($A174&lt;&gt;"",$A174&lt;&gt;"TOTAL"),IF(AND('[5]INVESTIGADOR_Horas dia'!$AD172&lt;&gt;"",'[5]INVESTIGADOR_Horas dia'!$AD172&lt;&gt;0),'[5]INVESTIGADOR_Horas dia'!$AD172,""),IF($A174="TOTAL",SUM(INDIRECT("R4:R"&amp;ROW()-1)),""))</f>
        <v/>
      </c>
      <c r="S174" s="3" t="str">
        <f t="shared" ca="1" si="43"/>
        <v/>
      </c>
      <c r="T174" s="3" t="str">
        <f ca="1">IF(AND($A174&lt;&gt;"",$A174&lt;&gt;"TOTAL"),IF(AND('[5]INVESTIGADOR_Horas dia'!$AG172&lt;&gt;"",'[5]INVESTIGADOR_Horas dia'!$AG172&lt;&gt;0),'[5]INVESTIGADOR_Horas dia'!$AG172,""),IF($A174="TOTAL",SUM(INDIRECT("T4:T"&amp;ROW()-1)),""))</f>
        <v/>
      </c>
      <c r="U174" s="3" t="str">
        <f ca="1">IF(AND($A174&lt;&gt;"",$A174&lt;&gt;"TOTAL"),IF(AND('[5]INVESTIGADOR_Horas dia'!$AI172&lt;&gt;"",'[5]INVESTIGADOR_Horas dia'!$AI172&lt;&gt;0),'[5]INVESTIGADOR_Horas dia'!$AI172,""),IF($A174="TOTAL",SUM(INDIRECT("U4:U"&amp;ROW()-1)),""))</f>
        <v/>
      </c>
      <c r="V174" s="3" t="str">
        <f t="shared" ca="1" si="44"/>
        <v/>
      </c>
      <c r="W174" s="3" t="str">
        <f ca="1">IF(AND($A174&lt;&gt;"",$A174&lt;&gt;"TOTAL"),IF(AND('[5]INVESTIGADOR_Horas dia'!$AL172&lt;&gt;"",'[5]INVESTIGADOR_Horas dia'!$AL172&lt;&gt;0),'[5]INVESTIGADOR_Horas dia'!$AL172,""),IF($A174="TOTAL",SUM(INDIRECT("W4:W"&amp;ROW()-1)),""))</f>
        <v/>
      </c>
      <c r="X174" s="3" t="str">
        <f ca="1">IF(AND($A174&lt;&gt;"",$A174&lt;&gt;"TOTAL"),IF(AND('[5]INVESTIGADOR_Horas dia'!$AN172&lt;&gt;"",'[5]INVESTIGADOR_Horas dia'!$AN172&lt;&gt;0),'[5]INVESTIGADOR_Horas dia'!$AN172,""),IF($A174="TOTAL",SUM(INDIRECT("X4:X"&amp;ROW()-1)),""))</f>
        <v/>
      </c>
      <c r="Y174" s="3" t="str">
        <f t="shared" ca="1" si="45"/>
        <v/>
      </c>
      <c r="Z174" s="3" t="str">
        <f ca="1">IF(AND($A174&lt;&gt;"",$A174&lt;&gt;"TOTAL"),IF(AND('[5]INVESTIGADOR_Horas dia'!$AQ172&lt;&gt;"",'[5]INVESTIGADOR_Horas dia'!$AQ172&lt;&gt;0),'[5]INVESTIGADOR_Horas dia'!$AQ172,""),IF($A174="TOTAL",SUM(INDIRECT("Z4:Z"&amp;ROW()-1)),""))</f>
        <v/>
      </c>
      <c r="AA174" s="3" t="str">
        <f ca="1">IF(AND($A174&lt;&gt;"",$A174&lt;&gt;"TOTAL"),IF(AND('[5]INVESTIGADOR_Horas dia'!$AS172&lt;&gt;"",'[5]INVESTIGADOR_Horas dia'!$AS172&lt;&gt;0),'[5]INVESTIGADOR_Horas dia'!$AS172,""),IF($A174="TOTAL",SUM(INDIRECT("AA4:AA"&amp;ROW()-1)),""))</f>
        <v/>
      </c>
      <c r="AB174" s="3" t="str">
        <f t="shared" ca="1" si="46"/>
        <v/>
      </c>
      <c r="AC174" s="3" t="str">
        <f ca="1">IF(AND($A174&lt;&gt;"",$A174&lt;&gt;"TOTAL"),IF(AND('[5]INVESTIGADOR_Horas dia'!$AV172&lt;&gt;"",'[5]INVESTIGADOR_Horas dia'!$AV172&lt;&gt;0),'[5]INVESTIGADOR_Horas dia'!$AV172,""),IF($A174="TOTAL",SUM(INDIRECT("AC4:AC"&amp;ROW()-1)),""))</f>
        <v/>
      </c>
      <c r="AD174" s="3" t="str">
        <f ca="1">IF(AND($A174&lt;&gt;"",$A174&lt;&gt;"TOTAL"),IF(AND('[5]INVESTIGADOR_Horas dia'!$AX172&lt;&gt;"",'[5]INVESTIGADOR_Horas dia'!$AX172&lt;&gt;0),'[5]INVESTIGADOR_Horas dia'!$AX172,""),IF($A174="TOTAL",SUM(INDIRECT("AD4:AD"&amp;ROW()-1)),""))</f>
        <v/>
      </c>
      <c r="AE174" s="3" t="str">
        <f t="shared" ca="1" si="47"/>
        <v/>
      </c>
      <c r="AF174" s="3" t="str">
        <f ca="1">IF(AND($A174&lt;&gt;"",$A174&lt;&gt;"TOTAL"),IF(AND('[5]INVESTIGADOR_Horas dia'!$BA172&lt;&gt;"",'[5]INVESTIGADOR_Horas dia'!$BA172&lt;&gt;0),'[5]INVESTIGADOR_Horas dia'!$BA172,""),IF($A174="TOTAL",SUM(INDIRECT("AF4:AF"&amp;ROW()-1)),""))</f>
        <v/>
      </c>
      <c r="AG174" s="3" t="str">
        <f ca="1">IF(AND($A174&lt;&gt;"",$A174&lt;&gt;"TOTAL"),IF(AND('[5]INVESTIGADOR_Horas dia'!$BC172&lt;&gt;"",'[5]INVESTIGADOR_Horas dia'!$BC172&lt;&gt;0),'[5]INVESTIGADOR_Horas dia'!$BC172,""),IF($A174="TOTAL",SUM(INDIRECT("AG4:AG"&amp;ROW()-1)),""))</f>
        <v/>
      </c>
      <c r="AH174" s="3" t="str">
        <f t="shared" ca="1" si="48"/>
        <v/>
      </c>
      <c r="AI174" s="3" t="str">
        <f ca="1">IF(AND($A174&lt;&gt;"",$A174&lt;&gt;"TOTAL"),IF(AND('[5]INVESTIGADOR_Horas dia'!$BF172&lt;&gt;"",'[5]INVESTIGADOR_Horas dia'!$BF172&lt;&gt;0),'[5]INVESTIGADOR_Horas dia'!$BF172,""),IF($A174="TOTAL",SUM(INDIRECT("AI4:AI"&amp;ROW()-1)),""))</f>
        <v/>
      </c>
      <c r="AJ174" s="3" t="str">
        <f ca="1">IF(AND($A174&lt;&gt;"",$A174&lt;&gt;"TOTAL"),IF(AND('[5]INVESTIGADOR_Horas dia'!$BH172&lt;&gt;"",'[5]INVESTIGADOR_Horas dia'!$BH172&lt;&gt;0),'[5]INVESTIGADOR_Horas dia'!$BH172,""),IF($A174="TOTAL",SUM(INDIRECT("AJ4:AJ"&amp;ROW()-1)),""))</f>
        <v/>
      </c>
      <c r="AK174" s="3" t="str">
        <f t="shared" ca="1" si="49"/>
        <v/>
      </c>
      <c r="AL174" s="3" t="str">
        <f ca="1">IF(AND($A174&lt;&gt;"",$A174&lt;&gt;"TOTAL"),IF(AND('[5]INVESTIGADOR_Horas dia'!$BK172&lt;&gt;"",'[5]INVESTIGADOR_Horas dia'!$BK172&lt;&gt;0),'[5]INVESTIGADOR_Horas dia'!$BK172,""),IF($A174="TOTAL",SUM(INDIRECT("AL4:AL"&amp;ROW()-1)),""))</f>
        <v/>
      </c>
      <c r="AM174" s="3" t="str">
        <f ca="1">IF(AND($A174&lt;&gt;"",$A174&lt;&gt;"TOTAL"),IF(AND('[5]INVESTIGADOR_Horas dia'!$BM172&lt;&gt;"",'[5]INVESTIGADOR_Horas dia'!$BM172&lt;&gt;0),'[5]INVESTIGADOR_Horas dia'!$BM172,""),IF($A174="TOTAL",SUM(INDIRECT("AM4:AM"&amp;ROW()-1)),""))</f>
        <v/>
      </c>
      <c r="AN174" s="3" t="str">
        <f t="shared" ca="1" si="50"/>
        <v/>
      </c>
      <c r="AO174" s="3" t="str">
        <f ca="1">IF(AND($A174&lt;&gt;"",$A174&lt;&gt;"TOTAL"),IF(AND('[5]INVESTIGADOR_Horas dia'!$BP172&lt;&gt;"",'[5]INVESTIGADOR_Horas dia'!$BP172&lt;&gt;0),'[5]INVESTIGADOR_Horas dia'!$BP172,""),IF($A174="TOTAL",SUM(INDIRECT("AO4:AO"&amp;ROW()-1)),""))</f>
        <v/>
      </c>
      <c r="AP174" s="3" t="str">
        <f ca="1">IF(AND($A174&lt;&gt;"",$A174&lt;&gt;"TOTAL"),IF(AND('[5]INVESTIGADOR_Horas dia'!$BR172&lt;&gt;"",'[5]INVESTIGADOR_Horas dia'!$BR172&lt;&gt;0),'[5]INVESTIGADOR_Horas dia'!$BR172,""),IF($A174="TOTAL",SUM(INDIRECT("AP4:AP"&amp;ROW()-1)),""))</f>
        <v/>
      </c>
      <c r="AQ174" s="3" t="str">
        <f t="shared" ca="1" si="51"/>
        <v/>
      </c>
      <c r="AR174" s="3" t="str">
        <f ca="1">IF(AND($A174&lt;&gt;"",$A174&lt;&gt;"TOTAL"),IF(AND('[5]INVESTIGADOR_Horas dia'!$BU172&lt;&gt;"",'[5]INVESTIGADOR_Horas dia'!$BU172&lt;&gt;0),'[5]INVESTIGADOR_Horas dia'!$BU172,""),IF($A174="TOTAL",SUM(INDIRECT("AR4:AR"&amp;ROW()-1)),""))</f>
        <v/>
      </c>
      <c r="AS174" s="3" t="str">
        <f ca="1">IF(AND($A174&lt;&gt;"",$A174&lt;&gt;"TOTAL"),IF(AND('[5]INVESTIGADOR_Horas dia'!$BW172&lt;&gt;"",'[5]INVESTIGADOR_Horas dia'!$BW172&lt;&gt;0),'[5]INVESTIGADOR_Horas dia'!$BW172,""),IF($A174="TOTAL",SUM(INDIRECT("AS4:AS"&amp;ROW()-1)),""))</f>
        <v/>
      </c>
      <c r="AT174" s="3" t="str">
        <f t="shared" ca="1" si="52"/>
        <v/>
      </c>
      <c r="AU174" s="3" t="str">
        <f ca="1">IF(AND($A174&lt;&gt;"",$A174&lt;&gt;"TOTAL"),IF(AND('[5]INVESTIGADOR_Horas dia'!$BZ172&lt;&gt;"",'[5]INVESTIGADOR_Horas dia'!$BZ172&lt;&gt;0),'[5]INVESTIGADOR_Horas dia'!$BZ172,""),IF($A174="TOTAL",SUM(INDIRECT("AU4:AU"&amp;ROW()-1)),""))</f>
        <v/>
      </c>
      <c r="AV174" s="3" t="str">
        <f ca="1">IF(AND($A174&lt;&gt;"",$A174&lt;&gt;"TOTAL"),IF(AND('[5]INVESTIGADOR_Horas dia'!$CB172&lt;&gt;"",'[5]INVESTIGADOR_Horas dia'!$CB172&lt;&gt;0),'[5]INVESTIGADOR_Horas dia'!$CB172,""),IF($A174="TOTAL",SUM(INDIRECT("AV4:AV"&amp;ROW()-1)),""))</f>
        <v/>
      </c>
      <c r="AW174" s="3" t="str">
        <f t="shared" ca="1" si="53"/>
        <v/>
      </c>
      <c r="AX174" s="3" t="str">
        <f ca="1">IF(AND($A174&lt;&gt;"",$A174&lt;&gt;"TOTAL"),IF(AND('[5]INVESTIGADOR_Horas dia'!$CE172&lt;&gt;"",'[5]INVESTIGADOR_Horas dia'!$CE172&lt;&gt;0),'[5]INVESTIGADOR_Horas dia'!$CE172,""),IF($A174="TOTAL",SUM(INDIRECT("AX4:AX"&amp;ROW()-1)),""))</f>
        <v/>
      </c>
      <c r="AY174" s="3" t="str">
        <f ca="1">IF(AND($A174&lt;&gt;"",$A174&lt;&gt;"TOTAL"),IF(AND('[5]INVESTIGADOR_Horas dia'!$CG172&lt;&gt;"",'[5]INVESTIGADOR_Horas dia'!$CG172&lt;&gt;0),'[5]INVESTIGADOR_Horas dia'!$CG172,""),IF($A174="TOTAL",SUM(INDIRECT("AY4:AY"&amp;ROW()-1)),""))</f>
        <v/>
      </c>
      <c r="AZ174" s="3" t="str">
        <f t="shared" ca="1" si="54"/>
        <v/>
      </c>
      <c r="BA174" s="3" t="str">
        <f ca="1">IF(AND($A174&lt;&gt;"",$A174&lt;&gt;"TOTAL"),IF(AND('[5]INVESTIGADOR_Horas dia'!$CJ172&lt;&gt;"",'[5]INVESTIGADOR_Horas dia'!$CJ172&lt;&gt;0),'[5]INVESTIGADOR_Horas dia'!$CJ172,""),IF($A174="TOTAL",SUM(INDIRECT("BA4:BA"&amp;ROW()-1)),""))</f>
        <v/>
      </c>
      <c r="BB174" s="3" t="str">
        <f ca="1">IF(AND($A174&lt;&gt;"",$A174&lt;&gt;"TOTAL"),IF(AND('[5]INVESTIGADOR_Horas dia'!$CL172&lt;&gt;"",'[5]INVESTIGADOR_Horas dia'!$CL172&lt;&gt;0),'[5]INVESTIGADOR_Horas dia'!$CL172,""),IF($A174="TOTAL",SUM(INDIRECT("BB4:BB"&amp;ROW()-1)),""))</f>
        <v/>
      </c>
      <c r="BC174" s="3" t="str">
        <f t="shared" ca="1" si="55"/>
        <v/>
      </c>
      <c r="BD174" s="3" t="str">
        <f ca="1">IF(AND($A174&lt;&gt;"",$A174&lt;&gt;"TOTAL"),IF(AND('[5]INVESTIGADOR_Horas dia'!$CO172&lt;&gt;"",'[5]INVESTIGADOR_Horas dia'!$CO172&lt;&gt;0),'[5]INVESTIGADOR_Horas dia'!$CO172,""),IF($A174="TOTAL",SUM(INDIRECT("BD4:BD"&amp;ROW()-1)),""))</f>
        <v/>
      </c>
      <c r="BE174" s="3" t="str">
        <f ca="1">IF(AND($A174&lt;&gt;"",$A174&lt;&gt;"TOTAL"),IF(AND('[5]INVESTIGADOR_Horas dia'!$CQ172&lt;&gt;"",'[5]INVESTIGADOR_Horas dia'!$CQ172&lt;&gt;0),'[5]INVESTIGADOR_Horas dia'!$CQ172,""),IF($A174="TOTAL",SUM(INDIRECT("BE4:BE"&amp;ROW()-1)),""))</f>
        <v/>
      </c>
      <c r="BF174" s="3" t="str">
        <f t="shared" ca="1" si="56"/>
        <v/>
      </c>
    </row>
    <row r="175" spans="1:58" x14ac:dyDescent="0.2">
      <c r="A175" s="25" t="str">
        <f>IF('[5]INVESTIGADOR_Horas dia'!$B173&lt;&gt;"",'[5]INVESTIGADOR_Horas dia'!$B173,IF(AND('[5]INVESTIGADOR_Horas dia'!$B173="",'[5]INVESTIGADOR_Horas dia'!$B174="",'[5]INVESTIGADOR_Horas dia'!$B172=""),"","TOTAL"))</f>
        <v/>
      </c>
      <c r="B175" s="3" t="str">
        <f ca="1">IF(AND($A175&lt;&gt;"",$A175&lt;&gt;"TOTAL"),IF(AND('[5]INVESTIGADOR_Horas dia'!$C173&lt;&gt;"",'[5]INVESTIGADOR_Horas dia'!$C173&lt;&gt;0),'[5]INVESTIGADOR_Horas dia'!$C173,""),IF($A175="TOTAL",SUM(INDIRECT("B4:B"&amp;ROW()-1)),""))</f>
        <v/>
      </c>
      <c r="C175" s="3" t="str">
        <f ca="1">IF(AND($A175&lt;&gt;"",$A175&lt;&gt;"TOTAL"),IF(AND('[5]INVESTIGADOR_Horas dia'!$E173&lt;&gt;"",'[5]INVESTIGADOR_Horas dia'!$E173&lt;&gt;0),'[5]INVESTIGADOR_Horas dia'!$E173,""),IF($A175="TOTAL",SUM(INDIRECT("C4:C"&amp;ROW()-1)),""))</f>
        <v/>
      </c>
      <c r="D175" s="3" t="str">
        <f t="shared" ca="1" si="38"/>
        <v/>
      </c>
      <c r="E175" s="3" t="str">
        <f ca="1">IF(AND($A175&lt;&gt;"",$A175&lt;&gt;"TOTAL"),IF(AND('[5]INVESTIGADOR_Horas dia'!$H173&lt;&gt;"",'[5]INVESTIGADOR_Horas dia'!$H173&lt;&gt;0),'[5]INVESTIGADOR_Horas dia'!$H173,""),IF($A175="TOTAL",SUM(INDIRECT("E4:E"&amp;ROW()-1)),""))</f>
        <v/>
      </c>
      <c r="F175" s="3" t="str">
        <f ca="1">IF(AND($A175&lt;&gt;"",$A175&lt;&gt;"TOTAL"),IF(AND('[5]INVESTIGADOR_Horas dia'!$J173&lt;&gt;"",'[5]INVESTIGADOR_Horas dia'!$J173&lt;&gt;0),'[5]INVESTIGADOR_Horas dia'!$J173,""),IF($A175="TOTAL",SUM(INDIRECT("F4:F"&amp;ROW()-1)),""))</f>
        <v/>
      </c>
      <c r="G175" s="3" t="str">
        <f t="shared" ca="1" si="39"/>
        <v/>
      </c>
      <c r="H175" s="3" t="str">
        <f ca="1">IF(AND($A175&lt;&gt;"",$A175&lt;&gt;"TOTAL"),IF(AND('[5]INVESTIGADOR_Horas dia'!$M173&lt;&gt;"",'[5]INVESTIGADOR_Horas dia'!$M173&lt;&gt;0),'[5]INVESTIGADOR_Horas dia'!$M173,""),IF($A175="TOTAL",SUM(INDIRECT("H4:H"&amp;ROW()-1)),""))</f>
        <v/>
      </c>
      <c r="I175" s="3" t="str">
        <f ca="1">IF(AND($A175&lt;&gt;"",$A175&lt;&gt;"TOTAL"),IF(AND('[5]INVESTIGADOR_Horas dia'!$O173&lt;&gt;"",'[5]INVESTIGADOR_Horas dia'!$O173&lt;&gt;0),'[5]INVESTIGADOR_Horas dia'!$O173,""),IF($A175="TOTAL",SUM(INDIRECT("I4:I"&amp;ROW()-1)),""))</f>
        <v/>
      </c>
      <c r="J175" s="3" t="str">
        <f t="shared" ca="1" si="40"/>
        <v/>
      </c>
      <c r="K175" s="3" t="str">
        <f ca="1">IF(AND($A175&lt;&gt;"",$A175&lt;&gt;"TOTAL"),IF(AND('[5]INVESTIGADOR_Horas dia'!$R173&lt;&gt;"",'[5]INVESTIGADOR_Horas dia'!$R173&lt;&gt;0),'[5]INVESTIGADOR_Horas dia'!$R173,""),IF($A175="TOTAL",SUM(INDIRECT("K4:K"&amp;ROW()-1)),""))</f>
        <v/>
      </c>
      <c r="L175" s="3" t="str">
        <f ca="1">IF(AND($A175&lt;&gt;"",$A175&lt;&gt;"TOTAL"),IF(AND('[5]INVESTIGADOR_Horas dia'!$T173&lt;&gt;"",'[5]INVESTIGADOR_Horas dia'!$T173&lt;&gt;0),'[5]INVESTIGADOR_Horas dia'!$T173,""),IF($A175="TOTAL",SUM(INDIRECT("L4:L"&amp;ROW()-1)),""))</f>
        <v/>
      </c>
      <c r="M175" s="3" t="str">
        <f t="shared" ca="1" si="41"/>
        <v/>
      </c>
      <c r="N175" s="3" t="str">
        <f ca="1">IF(AND($A175&lt;&gt;"",$A175&lt;&gt;"TOTAL"),IF(AND('[5]INVESTIGADOR_Horas dia'!$W173&lt;&gt;"",'[5]INVESTIGADOR_Horas dia'!$W173&lt;&gt;0),'[5]INVESTIGADOR_Horas dia'!$W173,""),IF($A175="TOTAL",SUM(INDIRECT("N4:N"&amp;ROW()-1)),""))</f>
        <v/>
      </c>
      <c r="O175" s="3" t="str">
        <f ca="1">IF(AND($A175&lt;&gt;"",$A175&lt;&gt;"TOTAL"),IF(AND('[5]INVESTIGADOR_Horas dia'!$Y173&lt;&gt;"",'[5]INVESTIGADOR_Horas dia'!$Y173&lt;&gt;0),'[5]INVESTIGADOR_Horas dia'!$Y173,""),IF($A175="TOTAL",SUM(INDIRECT("O4:O"&amp;ROW()-1)),""))</f>
        <v/>
      </c>
      <c r="P175" s="3" t="str">
        <f t="shared" ca="1" si="42"/>
        <v/>
      </c>
      <c r="Q175" s="3" t="str">
        <f ca="1">IF(AND($A175&lt;&gt;"",$A175&lt;&gt;"TOTAL"),IF(AND('[5]INVESTIGADOR_Horas dia'!$AB173&lt;&gt;"",'[5]INVESTIGADOR_Horas dia'!$AB173&lt;&gt;0),'[5]INVESTIGADOR_Horas dia'!$AB173,""),IF($A175="TOTAL",SUM(INDIRECT("Q4:Q"&amp;ROW()-1)),""))</f>
        <v/>
      </c>
      <c r="R175" s="3" t="str">
        <f ca="1">IF(AND($A175&lt;&gt;"",$A175&lt;&gt;"TOTAL"),IF(AND('[5]INVESTIGADOR_Horas dia'!$AD173&lt;&gt;"",'[5]INVESTIGADOR_Horas dia'!$AD173&lt;&gt;0),'[5]INVESTIGADOR_Horas dia'!$AD173,""),IF($A175="TOTAL",SUM(INDIRECT("R4:R"&amp;ROW()-1)),""))</f>
        <v/>
      </c>
      <c r="S175" s="3" t="str">
        <f t="shared" ca="1" si="43"/>
        <v/>
      </c>
      <c r="T175" s="3" t="str">
        <f ca="1">IF(AND($A175&lt;&gt;"",$A175&lt;&gt;"TOTAL"),IF(AND('[5]INVESTIGADOR_Horas dia'!$AG173&lt;&gt;"",'[5]INVESTIGADOR_Horas dia'!$AG173&lt;&gt;0),'[5]INVESTIGADOR_Horas dia'!$AG173,""),IF($A175="TOTAL",SUM(INDIRECT("T4:T"&amp;ROW()-1)),""))</f>
        <v/>
      </c>
      <c r="U175" s="3" t="str">
        <f ca="1">IF(AND($A175&lt;&gt;"",$A175&lt;&gt;"TOTAL"),IF(AND('[5]INVESTIGADOR_Horas dia'!$AI173&lt;&gt;"",'[5]INVESTIGADOR_Horas dia'!$AI173&lt;&gt;0),'[5]INVESTIGADOR_Horas dia'!$AI173,""),IF($A175="TOTAL",SUM(INDIRECT("U4:U"&amp;ROW()-1)),""))</f>
        <v/>
      </c>
      <c r="V175" s="3" t="str">
        <f t="shared" ca="1" si="44"/>
        <v/>
      </c>
      <c r="W175" s="3" t="str">
        <f ca="1">IF(AND($A175&lt;&gt;"",$A175&lt;&gt;"TOTAL"),IF(AND('[5]INVESTIGADOR_Horas dia'!$AL173&lt;&gt;"",'[5]INVESTIGADOR_Horas dia'!$AL173&lt;&gt;0),'[5]INVESTIGADOR_Horas dia'!$AL173,""),IF($A175="TOTAL",SUM(INDIRECT("W4:W"&amp;ROW()-1)),""))</f>
        <v/>
      </c>
      <c r="X175" s="3" t="str">
        <f ca="1">IF(AND($A175&lt;&gt;"",$A175&lt;&gt;"TOTAL"),IF(AND('[5]INVESTIGADOR_Horas dia'!$AN173&lt;&gt;"",'[5]INVESTIGADOR_Horas dia'!$AN173&lt;&gt;0),'[5]INVESTIGADOR_Horas dia'!$AN173,""),IF($A175="TOTAL",SUM(INDIRECT("X4:X"&amp;ROW()-1)),""))</f>
        <v/>
      </c>
      <c r="Y175" s="3" t="str">
        <f t="shared" ca="1" si="45"/>
        <v/>
      </c>
      <c r="Z175" s="3" t="str">
        <f ca="1">IF(AND($A175&lt;&gt;"",$A175&lt;&gt;"TOTAL"),IF(AND('[5]INVESTIGADOR_Horas dia'!$AQ173&lt;&gt;"",'[5]INVESTIGADOR_Horas dia'!$AQ173&lt;&gt;0),'[5]INVESTIGADOR_Horas dia'!$AQ173,""),IF($A175="TOTAL",SUM(INDIRECT("Z4:Z"&amp;ROW()-1)),""))</f>
        <v/>
      </c>
      <c r="AA175" s="3" t="str">
        <f ca="1">IF(AND($A175&lt;&gt;"",$A175&lt;&gt;"TOTAL"),IF(AND('[5]INVESTIGADOR_Horas dia'!$AS173&lt;&gt;"",'[5]INVESTIGADOR_Horas dia'!$AS173&lt;&gt;0),'[5]INVESTIGADOR_Horas dia'!$AS173,""),IF($A175="TOTAL",SUM(INDIRECT("AA4:AA"&amp;ROW()-1)),""))</f>
        <v/>
      </c>
      <c r="AB175" s="3" t="str">
        <f t="shared" ca="1" si="46"/>
        <v/>
      </c>
      <c r="AC175" s="3" t="str">
        <f ca="1">IF(AND($A175&lt;&gt;"",$A175&lt;&gt;"TOTAL"),IF(AND('[5]INVESTIGADOR_Horas dia'!$AV173&lt;&gt;"",'[5]INVESTIGADOR_Horas dia'!$AV173&lt;&gt;0),'[5]INVESTIGADOR_Horas dia'!$AV173,""),IF($A175="TOTAL",SUM(INDIRECT("AC4:AC"&amp;ROW()-1)),""))</f>
        <v/>
      </c>
      <c r="AD175" s="3" t="str">
        <f ca="1">IF(AND($A175&lt;&gt;"",$A175&lt;&gt;"TOTAL"),IF(AND('[5]INVESTIGADOR_Horas dia'!$AX173&lt;&gt;"",'[5]INVESTIGADOR_Horas dia'!$AX173&lt;&gt;0),'[5]INVESTIGADOR_Horas dia'!$AX173,""),IF($A175="TOTAL",SUM(INDIRECT("AD4:AD"&amp;ROW()-1)),""))</f>
        <v/>
      </c>
      <c r="AE175" s="3" t="str">
        <f t="shared" ca="1" si="47"/>
        <v/>
      </c>
      <c r="AF175" s="3" t="str">
        <f ca="1">IF(AND($A175&lt;&gt;"",$A175&lt;&gt;"TOTAL"),IF(AND('[5]INVESTIGADOR_Horas dia'!$BA173&lt;&gt;"",'[5]INVESTIGADOR_Horas dia'!$BA173&lt;&gt;0),'[5]INVESTIGADOR_Horas dia'!$BA173,""),IF($A175="TOTAL",SUM(INDIRECT("AF4:AF"&amp;ROW()-1)),""))</f>
        <v/>
      </c>
      <c r="AG175" s="3" t="str">
        <f ca="1">IF(AND($A175&lt;&gt;"",$A175&lt;&gt;"TOTAL"),IF(AND('[5]INVESTIGADOR_Horas dia'!$BC173&lt;&gt;"",'[5]INVESTIGADOR_Horas dia'!$BC173&lt;&gt;0),'[5]INVESTIGADOR_Horas dia'!$BC173,""),IF($A175="TOTAL",SUM(INDIRECT("AG4:AG"&amp;ROW()-1)),""))</f>
        <v/>
      </c>
      <c r="AH175" s="3" t="str">
        <f t="shared" ca="1" si="48"/>
        <v/>
      </c>
      <c r="AI175" s="3" t="str">
        <f ca="1">IF(AND($A175&lt;&gt;"",$A175&lt;&gt;"TOTAL"),IF(AND('[5]INVESTIGADOR_Horas dia'!$BF173&lt;&gt;"",'[5]INVESTIGADOR_Horas dia'!$BF173&lt;&gt;0),'[5]INVESTIGADOR_Horas dia'!$BF173,""),IF($A175="TOTAL",SUM(INDIRECT("AI4:AI"&amp;ROW()-1)),""))</f>
        <v/>
      </c>
      <c r="AJ175" s="3" t="str">
        <f ca="1">IF(AND($A175&lt;&gt;"",$A175&lt;&gt;"TOTAL"),IF(AND('[5]INVESTIGADOR_Horas dia'!$BH173&lt;&gt;"",'[5]INVESTIGADOR_Horas dia'!$BH173&lt;&gt;0),'[5]INVESTIGADOR_Horas dia'!$BH173,""),IF($A175="TOTAL",SUM(INDIRECT("AJ4:AJ"&amp;ROW()-1)),""))</f>
        <v/>
      </c>
      <c r="AK175" s="3" t="str">
        <f t="shared" ca="1" si="49"/>
        <v/>
      </c>
      <c r="AL175" s="3" t="str">
        <f ca="1">IF(AND($A175&lt;&gt;"",$A175&lt;&gt;"TOTAL"),IF(AND('[5]INVESTIGADOR_Horas dia'!$BK173&lt;&gt;"",'[5]INVESTIGADOR_Horas dia'!$BK173&lt;&gt;0),'[5]INVESTIGADOR_Horas dia'!$BK173,""),IF($A175="TOTAL",SUM(INDIRECT("AL4:AL"&amp;ROW()-1)),""))</f>
        <v/>
      </c>
      <c r="AM175" s="3" t="str">
        <f ca="1">IF(AND($A175&lt;&gt;"",$A175&lt;&gt;"TOTAL"),IF(AND('[5]INVESTIGADOR_Horas dia'!$BM173&lt;&gt;"",'[5]INVESTIGADOR_Horas dia'!$BM173&lt;&gt;0),'[5]INVESTIGADOR_Horas dia'!$BM173,""),IF($A175="TOTAL",SUM(INDIRECT("AM4:AM"&amp;ROW()-1)),""))</f>
        <v/>
      </c>
      <c r="AN175" s="3" t="str">
        <f t="shared" ca="1" si="50"/>
        <v/>
      </c>
      <c r="AO175" s="3" t="str">
        <f ca="1">IF(AND($A175&lt;&gt;"",$A175&lt;&gt;"TOTAL"),IF(AND('[5]INVESTIGADOR_Horas dia'!$BP173&lt;&gt;"",'[5]INVESTIGADOR_Horas dia'!$BP173&lt;&gt;0),'[5]INVESTIGADOR_Horas dia'!$BP173,""),IF($A175="TOTAL",SUM(INDIRECT("AO4:AO"&amp;ROW()-1)),""))</f>
        <v/>
      </c>
      <c r="AP175" s="3" t="str">
        <f ca="1">IF(AND($A175&lt;&gt;"",$A175&lt;&gt;"TOTAL"),IF(AND('[5]INVESTIGADOR_Horas dia'!$BR173&lt;&gt;"",'[5]INVESTIGADOR_Horas dia'!$BR173&lt;&gt;0),'[5]INVESTIGADOR_Horas dia'!$BR173,""),IF($A175="TOTAL",SUM(INDIRECT("AP4:AP"&amp;ROW()-1)),""))</f>
        <v/>
      </c>
      <c r="AQ175" s="3" t="str">
        <f t="shared" ca="1" si="51"/>
        <v/>
      </c>
      <c r="AR175" s="3" t="str">
        <f ca="1">IF(AND($A175&lt;&gt;"",$A175&lt;&gt;"TOTAL"),IF(AND('[5]INVESTIGADOR_Horas dia'!$BU173&lt;&gt;"",'[5]INVESTIGADOR_Horas dia'!$BU173&lt;&gt;0),'[5]INVESTIGADOR_Horas dia'!$BU173,""),IF($A175="TOTAL",SUM(INDIRECT("AR4:AR"&amp;ROW()-1)),""))</f>
        <v/>
      </c>
      <c r="AS175" s="3" t="str">
        <f ca="1">IF(AND($A175&lt;&gt;"",$A175&lt;&gt;"TOTAL"),IF(AND('[5]INVESTIGADOR_Horas dia'!$BW173&lt;&gt;"",'[5]INVESTIGADOR_Horas dia'!$BW173&lt;&gt;0),'[5]INVESTIGADOR_Horas dia'!$BW173,""),IF($A175="TOTAL",SUM(INDIRECT("AS4:AS"&amp;ROW()-1)),""))</f>
        <v/>
      </c>
      <c r="AT175" s="3" t="str">
        <f t="shared" ca="1" si="52"/>
        <v/>
      </c>
      <c r="AU175" s="3" t="str">
        <f ca="1">IF(AND($A175&lt;&gt;"",$A175&lt;&gt;"TOTAL"),IF(AND('[5]INVESTIGADOR_Horas dia'!$BZ173&lt;&gt;"",'[5]INVESTIGADOR_Horas dia'!$BZ173&lt;&gt;0),'[5]INVESTIGADOR_Horas dia'!$BZ173,""),IF($A175="TOTAL",SUM(INDIRECT("AU4:AU"&amp;ROW()-1)),""))</f>
        <v/>
      </c>
      <c r="AV175" s="3" t="str">
        <f ca="1">IF(AND($A175&lt;&gt;"",$A175&lt;&gt;"TOTAL"),IF(AND('[5]INVESTIGADOR_Horas dia'!$CB173&lt;&gt;"",'[5]INVESTIGADOR_Horas dia'!$CB173&lt;&gt;0),'[5]INVESTIGADOR_Horas dia'!$CB173,""),IF($A175="TOTAL",SUM(INDIRECT("AV4:AV"&amp;ROW()-1)),""))</f>
        <v/>
      </c>
      <c r="AW175" s="3" t="str">
        <f t="shared" ca="1" si="53"/>
        <v/>
      </c>
      <c r="AX175" s="3" t="str">
        <f ca="1">IF(AND($A175&lt;&gt;"",$A175&lt;&gt;"TOTAL"),IF(AND('[5]INVESTIGADOR_Horas dia'!$CE173&lt;&gt;"",'[5]INVESTIGADOR_Horas dia'!$CE173&lt;&gt;0),'[5]INVESTIGADOR_Horas dia'!$CE173,""),IF($A175="TOTAL",SUM(INDIRECT("AX4:AX"&amp;ROW()-1)),""))</f>
        <v/>
      </c>
      <c r="AY175" s="3" t="str">
        <f ca="1">IF(AND($A175&lt;&gt;"",$A175&lt;&gt;"TOTAL"),IF(AND('[5]INVESTIGADOR_Horas dia'!$CG173&lt;&gt;"",'[5]INVESTIGADOR_Horas dia'!$CG173&lt;&gt;0),'[5]INVESTIGADOR_Horas dia'!$CG173,""),IF($A175="TOTAL",SUM(INDIRECT("AY4:AY"&amp;ROW()-1)),""))</f>
        <v/>
      </c>
      <c r="AZ175" s="3" t="str">
        <f t="shared" ca="1" si="54"/>
        <v/>
      </c>
      <c r="BA175" s="3" t="str">
        <f ca="1">IF(AND($A175&lt;&gt;"",$A175&lt;&gt;"TOTAL"),IF(AND('[5]INVESTIGADOR_Horas dia'!$CJ173&lt;&gt;"",'[5]INVESTIGADOR_Horas dia'!$CJ173&lt;&gt;0),'[5]INVESTIGADOR_Horas dia'!$CJ173,""),IF($A175="TOTAL",SUM(INDIRECT("BA4:BA"&amp;ROW()-1)),""))</f>
        <v/>
      </c>
      <c r="BB175" s="3" t="str">
        <f ca="1">IF(AND($A175&lt;&gt;"",$A175&lt;&gt;"TOTAL"),IF(AND('[5]INVESTIGADOR_Horas dia'!$CL173&lt;&gt;"",'[5]INVESTIGADOR_Horas dia'!$CL173&lt;&gt;0),'[5]INVESTIGADOR_Horas dia'!$CL173,""),IF($A175="TOTAL",SUM(INDIRECT("BB4:BB"&amp;ROW()-1)),""))</f>
        <v/>
      </c>
      <c r="BC175" s="3" t="str">
        <f t="shared" ca="1" si="55"/>
        <v/>
      </c>
      <c r="BD175" s="3" t="str">
        <f ca="1">IF(AND($A175&lt;&gt;"",$A175&lt;&gt;"TOTAL"),IF(AND('[5]INVESTIGADOR_Horas dia'!$CO173&lt;&gt;"",'[5]INVESTIGADOR_Horas dia'!$CO173&lt;&gt;0),'[5]INVESTIGADOR_Horas dia'!$CO173,""),IF($A175="TOTAL",SUM(INDIRECT("BD4:BD"&amp;ROW()-1)),""))</f>
        <v/>
      </c>
      <c r="BE175" s="3" t="str">
        <f ca="1">IF(AND($A175&lt;&gt;"",$A175&lt;&gt;"TOTAL"),IF(AND('[5]INVESTIGADOR_Horas dia'!$CQ173&lt;&gt;"",'[5]INVESTIGADOR_Horas dia'!$CQ173&lt;&gt;0),'[5]INVESTIGADOR_Horas dia'!$CQ173,""),IF($A175="TOTAL",SUM(INDIRECT("BE4:BE"&amp;ROW()-1)),""))</f>
        <v/>
      </c>
      <c r="BF175" s="3" t="str">
        <f t="shared" ca="1" si="56"/>
        <v/>
      </c>
    </row>
    <row r="176" spans="1:58" x14ac:dyDescent="0.2">
      <c r="A176" s="25" t="str">
        <f>IF('[5]INVESTIGADOR_Horas dia'!$B174&lt;&gt;"",'[5]INVESTIGADOR_Horas dia'!$B174,IF(AND('[5]INVESTIGADOR_Horas dia'!$B174="",'[5]INVESTIGADOR_Horas dia'!$B175="",'[5]INVESTIGADOR_Horas dia'!$B173=""),"","TOTAL"))</f>
        <v/>
      </c>
      <c r="B176" s="3" t="str">
        <f ca="1">IF(AND($A176&lt;&gt;"",$A176&lt;&gt;"TOTAL"),IF(AND('[5]INVESTIGADOR_Horas dia'!$C174&lt;&gt;"",'[5]INVESTIGADOR_Horas dia'!$C174&lt;&gt;0),'[5]INVESTIGADOR_Horas dia'!$C174,""),IF($A176="TOTAL",SUM(INDIRECT("B4:B"&amp;ROW()-1)),""))</f>
        <v/>
      </c>
      <c r="C176" s="3" t="str">
        <f ca="1">IF(AND($A176&lt;&gt;"",$A176&lt;&gt;"TOTAL"),IF(AND('[5]INVESTIGADOR_Horas dia'!$E174&lt;&gt;"",'[5]INVESTIGADOR_Horas dia'!$E174&lt;&gt;0),'[5]INVESTIGADOR_Horas dia'!$E174,""),IF($A176="TOTAL",SUM(INDIRECT("C4:C"&amp;ROW()-1)),""))</f>
        <v/>
      </c>
      <c r="D176" s="3" t="str">
        <f t="shared" ca="1" si="38"/>
        <v/>
      </c>
      <c r="E176" s="3" t="str">
        <f ca="1">IF(AND($A176&lt;&gt;"",$A176&lt;&gt;"TOTAL"),IF(AND('[5]INVESTIGADOR_Horas dia'!$H174&lt;&gt;"",'[5]INVESTIGADOR_Horas dia'!$H174&lt;&gt;0),'[5]INVESTIGADOR_Horas dia'!$H174,""),IF($A176="TOTAL",SUM(INDIRECT("E4:E"&amp;ROW()-1)),""))</f>
        <v/>
      </c>
      <c r="F176" s="3" t="str">
        <f ca="1">IF(AND($A176&lt;&gt;"",$A176&lt;&gt;"TOTAL"),IF(AND('[5]INVESTIGADOR_Horas dia'!$J174&lt;&gt;"",'[5]INVESTIGADOR_Horas dia'!$J174&lt;&gt;0),'[5]INVESTIGADOR_Horas dia'!$J174,""),IF($A176="TOTAL",SUM(INDIRECT("F4:F"&amp;ROW()-1)),""))</f>
        <v/>
      </c>
      <c r="G176" s="3" t="str">
        <f t="shared" ca="1" si="39"/>
        <v/>
      </c>
      <c r="H176" s="3" t="str">
        <f ca="1">IF(AND($A176&lt;&gt;"",$A176&lt;&gt;"TOTAL"),IF(AND('[5]INVESTIGADOR_Horas dia'!$M174&lt;&gt;"",'[5]INVESTIGADOR_Horas dia'!$M174&lt;&gt;0),'[5]INVESTIGADOR_Horas dia'!$M174,""),IF($A176="TOTAL",SUM(INDIRECT("H4:H"&amp;ROW()-1)),""))</f>
        <v/>
      </c>
      <c r="I176" s="3" t="str">
        <f ca="1">IF(AND($A176&lt;&gt;"",$A176&lt;&gt;"TOTAL"),IF(AND('[5]INVESTIGADOR_Horas dia'!$O174&lt;&gt;"",'[5]INVESTIGADOR_Horas dia'!$O174&lt;&gt;0),'[5]INVESTIGADOR_Horas dia'!$O174,""),IF($A176="TOTAL",SUM(INDIRECT("I4:I"&amp;ROW()-1)),""))</f>
        <v/>
      </c>
      <c r="J176" s="3" t="str">
        <f t="shared" ca="1" si="40"/>
        <v/>
      </c>
      <c r="K176" s="3" t="str">
        <f ca="1">IF(AND($A176&lt;&gt;"",$A176&lt;&gt;"TOTAL"),IF(AND('[5]INVESTIGADOR_Horas dia'!$R174&lt;&gt;"",'[5]INVESTIGADOR_Horas dia'!$R174&lt;&gt;0),'[5]INVESTIGADOR_Horas dia'!$R174,""),IF($A176="TOTAL",SUM(INDIRECT("K4:K"&amp;ROW()-1)),""))</f>
        <v/>
      </c>
      <c r="L176" s="3" t="str">
        <f ca="1">IF(AND($A176&lt;&gt;"",$A176&lt;&gt;"TOTAL"),IF(AND('[5]INVESTIGADOR_Horas dia'!$T174&lt;&gt;"",'[5]INVESTIGADOR_Horas dia'!$T174&lt;&gt;0),'[5]INVESTIGADOR_Horas dia'!$T174,""),IF($A176="TOTAL",SUM(INDIRECT("L4:L"&amp;ROW()-1)),""))</f>
        <v/>
      </c>
      <c r="M176" s="3" t="str">
        <f t="shared" ca="1" si="41"/>
        <v/>
      </c>
      <c r="N176" s="3" t="str">
        <f ca="1">IF(AND($A176&lt;&gt;"",$A176&lt;&gt;"TOTAL"),IF(AND('[5]INVESTIGADOR_Horas dia'!$W174&lt;&gt;"",'[5]INVESTIGADOR_Horas dia'!$W174&lt;&gt;0),'[5]INVESTIGADOR_Horas dia'!$W174,""),IF($A176="TOTAL",SUM(INDIRECT("N4:N"&amp;ROW()-1)),""))</f>
        <v/>
      </c>
      <c r="O176" s="3" t="str">
        <f ca="1">IF(AND($A176&lt;&gt;"",$A176&lt;&gt;"TOTAL"),IF(AND('[5]INVESTIGADOR_Horas dia'!$Y174&lt;&gt;"",'[5]INVESTIGADOR_Horas dia'!$Y174&lt;&gt;0),'[5]INVESTIGADOR_Horas dia'!$Y174,""),IF($A176="TOTAL",SUM(INDIRECT("O4:O"&amp;ROW()-1)),""))</f>
        <v/>
      </c>
      <c r="P176" s="3" t="str">
        <f t="shared" ca="1" si="42"/>
        <v/>
      </c>
      <c r="Q176" s="3" t="str">
        <f ca="1">IF(AND($A176&lt;&gt;"",$A176&lt;&gt;"TOTAL"),IF(AND('[5]INVESTIGADOR_Horas dia'!$AB174&lt;&gt;"",'[5]INVESTIGADOR_Horas dia'!$AB174&lt;&gt;0),'[5]INVESTIGADOR_Horas dia'!$AB174,""),IF($A176="TOTAL",SUM(INDIRECT("Q4:Q"&amp;ROW()-1)),""))</f>
        <v/>
      </c>
      <c r="R176" s="3" t="str">
        <f ca="1">IF(AND($A176&lt;&gt;"",$A176&lt;&gt;"TOTAL"),IF(AND('[5]INVESTIGADOR_Horas dia'!$AD174&lt;&gt;"",'[5]INVESTIGADOR_Horas dia'!$AD174&lt;&gt;0),'[5]INVESTIGADOR_Horas dia'!$AD174,""),IF($A176="TOTAL",SUM(INDIRECT("R4:R"&amp;ROW()-1)),""))</f>
        <v/>
      </c>
      <c r="S176" s="3" t="str">
        <f t="shared" ca="1" si="43"/>
        <v/>
      </c>
      <c r="T176" s="3" t="str">
        <f ca="1">IF(AND($A176&lt;&gt;"",$A176&lt;&gt;"TOTAL"),IF(AND('[5]INVESTIGADOR_Horas dia'!$AG174&lt;&gt;"",'[5]INVESTIGADOR_Horas dia'!$AG174&lt;&gt;0),'[5]INVESTIGADOR_Horas dia'!$AG174,""),IF($A176="TOTAL",SUM(INDIRECT("T4:T"&amp;ROW()-1)),""))</f>
        <v/>
      </c>
      <c r="U176" s="3" t="str">
        <f ca="1">IF(AND($A176&lt;&gt;"",$A176&lt;&gt;"TOTAL"),IF(AND('[5]INVESTIGADOR_Horas dia'!$AI174&lt;&gt;"",'[5]INVESTIGADOR_Horas dia'!$AI174&lt;&gt;0),'[5]INVESTIGADOR_Horas dia'!$AI174,""),IF($A176="TOTAL",SUM(INDIRECT("U4:U"&amp;ROW()-1)),""))</f>
        <v/>
      </c>
      <c r="V176" s="3" t="str">
        <f t="shared" ca="1" si="44"/>
        <v/>
      </c>
      <c r="W176" s="3" t="str">
        <f ca="1">IF(AND($A176&lt;&gt;"",$A176&lt;&gt;"TOTAL"),IF(AND('[5]INVESTIGADOR_Horas dia'!$AL174&lt;&gt;"",'[5]INVESTIGADOR_Horas dia'!$AL174&lt;&gt;0),'[5]INVESTIGADOR_Horas dia'!$AL174,""),IF($A176="TOTAL",SUM(INDIRECT("W4:W"&amp;ROW()-1)),""))</f>
        <v/>
      </c>
      <c r="X176" s="3" t="str">
        <f ca="1">IF(AND($A176&lt;&gt;"",$A176&lt;&gt;"TOTAL"),IF(AND('[5]INVESTIGADOR_Horas dia'!$AN174&lt;&gt;"",'[5]INVESTIGADOR_Horas dia'!$AN174&lt;&gt;0),'[5]INVESTIGADOR_Horas dia'!$AN174,""),IF($A176="TOTAL",SUM(INDIRECT("X4:X"&amp;ROW()-1)),""))</f>
        <v/>
      </c>
      <c r="Y176" s="3" t="str">
        <f t="shared" ca="1" si="45"/>
        <v/>
      </c>
      <c r="Z176" s="3" t="str">
        <f ca="1">IF(AND($A176&lt;&gt;"",$A176&lt;&gt;"TOTAL"),IF(AND('[5]INVESTIGADOR_Horas dia'!$AQ174&lt;&gt;"",'[5]INVESTIGADOR_Horas dia'!$AQ174&lt;&gt;0),'[5]INVESTIGADOR_Horas dia'!$AQ174,""),IF($A176="TOTAL",SUM(INDIRECT("Z4:Z"&amp;ROW()-1)),""))</f>
        <v/>
      </c>
      <c r="AA176" s="3" t="str">
        <f ca="1">IF(AND($A176&lt;&gt;"",$A176&lt;&gt;"TOTAL"),IF(AND('[5]INVESTIGADOR_Horas dia'!$AS174&lt;&gt;"",'[5]INVESTIGADOR_Horas dia'!$AS174&lt;&gt;0),'[5]INVESTIGADOR_Horas dia'!$AS174,""),IF($A176="TOTAL",SUM(INDIRECT("AA4:AA"&amp;ROW()-1)),""))</f>
        <v/>
      </c>
      <c r="AB176" s="3" t="str">
        <f t="shared" ca="1" si="46"/>
        <v/>
      </c>
      <c r="AC176" s="3" t="str">
        <f ca="1">IF(AND($A176&lt;&gt;"",$A176&lt;&gt;"TOTAL"),IF(AND('[5]INVESTIGADOR_Horas dia'!$AV174&lt;&gt;"",'[5]INVESTIGADOR_Horas dia'!$AV174&lt;&gt;0),'[5]INVESTIGADOR_Horas dia'!$AV174,""),IF($A176="TOTAL",SUM(INDIRECT("AC4:AC"&amp;ROW()-1)),""))</f>
        <v/>
      </c>
      <c r="AD176" s="3" t="str">
        <f ca="1">IF(AND($A176&lt;&gt;"",$A176&lt;&gt;"TOTAL"),IF(AND('[5]INVESTIGADOR_Horas dia'!$AX174&lt;&gt;"",'[5]INVESTIGADOR_Horas dia'!$AX174&lt;&gt;0),'[5]INVESTIGADOR_Horas dia'!$AX174,""),IF($A176="TOTAL",SUM(INDIRECT("AD4:AD"&amp;ROW()-1)),""))</f>
        <v/>
      </c>
      <c r="AE176" s="3" t="str">
        <f t="shared" ca="1" si="47"/>
        <v/>
      </c>
      <c r="AF176" s="3" t="str">
        <f ca="1">IF(AND($A176&lt;&gt;"",$A176&lt;&gt;"TOTAL"),IF(AND('[5]INVESTIGADOR_Horas dia'!$BA174&lt;&gt;"",'[5]INVESTIGADOR_Horas dia'!$BA174&lt;&gt;0),'[5]INVESTIGADOR_Horas dia'!$BA174,""),IF($A176="TOTAL",SUM(INDIRECT("AF4:AF"&amp;ROW()-1)),""))</f>
        <v/>
      </c>
      <c r="AG176" s="3" t="str">
        <f ca="1">IF(AND($A176&lt;&gt;"",$A176&lt;&gt;"TOTAL"),IF(AND('[5]INVESTIGADOR_Horas dia'!$BC174&lt;&gt;"",'[5]INVESTIGADOR_Horas dia'!$BC174&lt;&gt;0),'[5]INVESTIGADOR_Horas dia'!$BC174,""),IF($A176="TOTAL",SUM(INDIRECT("AG4:AG"&amp;ROW()-1)),""))</f>
        <v/>
      </c>
      <c r="AH176" s="3" t="str">
        <f t="shared" ca="1" si="48"/>
        <v/>
      </c>
      <c r="AI176" s="3" t="str">
        <f ca="1">IF(AND($A176&lt;&gt;"",$A176&lt;&gt;"TOTAL"),IF(AND('[5]INVESTIGADOR_Horas dia'!$BF174&lt;&gt;"",'[5]INVESTIGADOR_Horas dia'!$BF174&lt;&gt;0),'[5]INVESTIGADOR_Horas dia'!$BF174,""),IF($A176="TOTAL",SUM(INDIRECT("AI4:AI"&amp;ROW()-1)),""))</f>
        <v/>
      </c>
      <c r="AJ176" s="3" t="str">
        <f ca="1">IF(AND($A176&lt;&gt;"",$A176&lt;&gt;"TOTAL"),IF(AND('[5]INVESTIGADOR_Horas dia'!$BH174&lt;&gt;"",'[5]INVESTIGADOR_Horas dia'!$BH174&lt;&gt;0),'[5]INVESTIGADOR_Horas dia'!$BH174,""),IF($A176="TOTAL",SUM(INDIRECT("AJ4:AJ"&amp;ROW()-1)),""))</f>
        <v/>
      </c>
      <c r="AK176" s="3" t="str">
        <f t="shared" ca="1" si="49"/>
        <v/>
      </c>
      <c r="AL176" s="3" t="str">
        <f ca="1">IF(AND($A176&lt;&gt;"",$A176&lt;&gt;"TOTAL"),IF(AND('[5]INVESTIGADOR_Horas dia'!$BK174&lt;&gt;"",'[5]INVESTIGADOR_Horas dia'!$BK174&lt;&gt;0),'[5]INVESTIGADOR_Horas dia'!$BK174,""),IF($A176="TOTAL",SUM(INDIRECT("AL4:AL"&amp;ROW()-1)),""))</f>
        <v/>
      </c>
      <c r="AM176" s="3" t="str">
        <f ca="1">IF(AND($A176&lt;&gt;"",$A176&lt;&gt;"TOTAL"),IF(AND('[5]INVESTIGADOR_Horas dia'!$BM174&lt;&gt;"",'[5]INVESTIGADOR_Horas dia'!$BM174&lt;&gt;0),'[5]INVESTIGADOR_Horas dia'!$BM174,""),IF($A176="TOTAL",SUM(INDIRECT("AM4:AM"&amp;ROW()-1)),""))</f>
        <v/>
      </c>
      <c r="AN176" s="3" t="str">
        <f t="shared" ca="1" si="50"/>
        <v/>
      </c>
      <c r="AO176" s="3" t="str">
        <f ca="1">IF(AND($A176&lt;&gt;"",$A176&lt;&gt;"TOTAL"),IF(AND('[5]INVESTIGADOR_Horas dia'!$BP174&lt;&gt;"",'[5]INVESTIGADOR_Horas dia'!$BP174&lt;&gt;0),'[5]INVESTIGADOR_Horas dia'!$BP174,""),IF($A176="TOTAL",SUM(INDIRECT("AO4:AO"&amp;ROW()-1)),""))</f>
        <v/>
      </c>
      <c r="AP176" s="3" t="str">
        <f ca="1">IF(AND($A176&lt;&gt;"",$A176&lt;&gt;"TOTAL"),IF(AND('[5]INVESTIGADOR_Horas dia'!$BR174&lt;&gt;"",'[5]INVESTIGADOR_Horas dia'!$BR174&lt;&gt;0),'[5]INVESTIGADOR_Horas dia'!$BR174,""),IF($A176="TOTAL",SUM(INDIRECT("AP4:AP"&amp;ROW()-1)),""))</f>
        <v/>
      </c>
      <c r="AQ176" s="3" t="str">
        <f t="shared" ca="1" si="51"/>
        <v/>
      </c>
      <c r="AR176" s="3" t="str">
        <f ca="1">IF(AND($A176&lt;&gt;"",$A176&lt;&gt;"TOTAL"),IF(AND('[5]INVESTIGADOR_Horas dia'!$BU174&lt;&gt;"",'[5]INVESTIGADOR_Horas dia'!$BU174&lt;&gt;0),'[5]INVESTIGADOR_Horas dia'!$BU174,""),IF($A176="TOTAL",SUM(INDIRECT("AR4:AR"&amp;ROW()-1)),""))</f>
        <v/>
      </c>
      <c r="AS176" s="3" t="str">
        <f ca="1">IF(AND($A176&lt;&gt;"",$A176&lt;&gt;"TOTAL"),IF(AND('[5]INVESTIGADOR_Horas dia'!$BW174&lt;&gt;"",'[5]INVESTIGADOR_Horas dia'!$BW174&lt;&gt;0),'[5]INVESTIGADOR_Horas dia'!$BW174,""),IF($A176="TOTAL",SUM(INDIRECT("AS4:AS"&amp;ROW()-1)),""))</f>
        <v/>
      </c>
      <c r="AT176" s="3" t="str">
        <f t="shared" ca="1" si="52"/>
        <v/>
      </c>
      <c r="AU176" s="3" t="str">
        <f ca="1">IF(AND($A176&lt;&gt;"",$A176&lt;&gt;"TOTAL"),IF(AND('[5]INVESTIGADOR_Horas dia'!$BZ174&lt;&gt;"",'[5]INVESTIGADOR_Horas dia'!$BZ174&lt;&gt;0),'[5]INVESTIGADOR_Horas dia'!$BZ174,""),IF($A176="TOTAL",SUM(INDIRECT("AU4:AU"&amp;ROW()-1)),""))</f>
        <v/>
      </c>
      <c r="AV176" s="3" t="str">
        <f ca="1">IF(AND($A176&lt;&gt;"",$A176&lt;&gt;"TOTAL"),IF(AND('[5]INVESTIGADOR_Horas dia'!$CB174&lt;&gt;"",'[5]INVESTIGADOR_Horas dia'!$CB174&lt;&gt;0),'[5]INVESTIGADOR_Horas dia'!$CB174,""),IF($A176="TOTAL",SUM(INDIRECT("AV4:AV"&amp;ROW()-1)),""))</f>
        <v/>
      </c>
      <c r="AW176" s="3" t="str">
        <f t="shared" ca="1" si="53"/>
        <v/>
      </c>
      <c r="AX176" s="3" t="str">
        <f ca="1">IF(AND($A176&lt;&gt;"",$A176&lt;&gt;"TOTAL"),IF(AND('[5]INVESTIGADOR_Horas dia'!$CE174&lt;&gt;"",'[5]INVESTIGADOR_Horas dia'!$CE174&lt;&gt;0),'[5]INVESTIGADOR_Horas dia'!$CE174,""),IF($A176="TOTAL",SUM(INDIRECT("AX4:AX"&amp;ROW()-1)),""))</f>
        <v/>
      </c>
      <c r="AY176" s="3" t="str">
        <f ca="1">IF(AND($A176&lt;&gt;"",$A176&lt;&gt;"TOTAL"),IF(AND('[5]INVESTIGADOR_Horas dia'!$CG174&lt;&gt;"",'[5]INVESTIGADOR_Horas dia'!$CG174&lt;&gt;0),'[5]INVESTIGADOR_Horas dia'!$CG174,""),IF($A176="TOTAL",SUM(INDIRECT("AY4:AY"&amp;ROW()-1)),""))</f>
        <v/>
      </c>
      <c r="AZ176" s="3" t="str">
        <f t="shared" ca="1" si="54"/>
        <v/>
      </c>
      <c r="BA176" s="3" t="str">
        <f ca="1">IF(AND($A176&lt;&gt;"",$A176&lt;&gt;"TOTAL"),IF(AND('[5]INVESTIGADOR_Horas dia'!$CJ174&lt;&gt;"",'[5]INVESTIGADOR_Horas dia'!$CJ174&lt;&gt;0),'[5]INVESTIGADOR_Horas dia'!$CJ174,""),IF($A176="TOTAL",SUM(INDIRECT("BA4:BA"&amp;ROW()-1)),""))</f>
        <v/>
      </c>
      <c r="BB176" s="3" t="str">
        <f ca="1">IF(AND($A176&lt;&gt;"",$A176&lt;&gt;"TOTAL"),IF(AND('[5]INVESTIGADOR_Horas dia'!$CL174&lt;&gt;"",'[5]INVESTIGADOR_Horas dia'!$CL174&lt;&gt;0),'[5]INVESTIGADOR_Horas dia'!$CL174,""),IF($A176="TOTAL",SUM(INDIRECT("BB4:BB"&amp;ROW()-1)),""))</f>
        <v/>
      </c>
      <c r="BC176" s="3" t="str">
        <f t="shared" ca="1" si="55"/>
        <v/>
      </c>
      <c r="BD176" s="3" t="str">
        <f ca="1">IF(AND($A176&lt;&gt;"",$A176&lt;&gt;"TOTAL"),IF(AND('[5]INVESTIGADOR_Horas dia'!$CO174&lt;&gt;"",'[5]INVESTIGADOR_Horas dia'!$CO174&lt;&gt;0),'[5]INVESTIGADOR_Horas dia'!$CO174,""),IF($A176="TOTAL",SUM(INDIRECT("BD4:BD"&amp;ROW()-1)),""))</f>
        <v/>
      </c>
      <c r="BE176" s="3" t="str">
        <f ca="1">IF(AND($A176&lt;&gt;"",$A176&lt;&gt;"TOTAL"),IF(AND('[5]INVESTIGADOR_Horas dia'!$CQ174&lt;&gt;"",'[5]INVESTIGADOR_Horas dia'!$CQ174&lt;&gt;0),'[5]INVESTIGADOR_Horas dia'!$CQ174,""),IF($A176="TOTAL",SUM(INDIRECT("BE4:BE"&amp;ROW()-1)),""))</f>
        <v/>
      </c>
      <c r="BF176" s="3" t="str">
        <f t="shared" ca="1" si="56"/>
        <v/>
      </c>
    </row>
    <row r="177" spans="1:58" x14ac:dyDescent="0.2">
      <c r="A177" s="25" t="str">
        <f>IF('[5]INVESTIGADOR_Horas dia'!$B175&lt;&gt;"",'[5]INVESTIGADOR_Horas dia'!$B175,IF(AND('[5]INVESTIGADOR_Horas dia'!$B175="",'[5]INVESTIGADOR_Horas dia'!$B176="",'[5]INVESTIGADOR_Horas dia'!$B174=""),"","TOTAL"))</f>
        <v/>
      </c>
      <c r="B177" s="3" t="str">
        <f ca="1">IF(AND($A177&lt;&gt;"",$A177&lt;&gt;"TOTAL"),IF(AND('[5]INVESTIGADOR_Horas dia'!$C175&lt;&gt;"",'[5]INVESTIGADOR_Horas dia'!$C175&lt;&gt;0),'[5]INVESTIGADOR_Horas dia'!$C175,""),IF($A177="TOTAL",SUM(INDIRECT("B4:B"&amp;ROW()-1)),""))</f>
        <v/>
      </c>
      <c r="C177" s="3" t="str">
        <f ca="1">IF(AND($A177&lt;&gt;"",$A177&lt;&gt;"TOTAL"),IF(AND('[5]INVESTIGADOR_Horas dia'!$E175&lt;&gt;"",'[5]INVESTIGADOR_Horas dia'!$E175&lt;&gt;0),'[5]INVESTIGADOR_Horas dia'!$E175,""),IF($A177="TOTAL",SUM(INDIRECT("C4:C"&amp;ROW()-1)),""))</f>
        <v/>
      </c>
      <c r="D177" s="3" t="str">
        <f t="shared" ca="1" si="38"/>
        <v/>
      </c>
      <c r="E177" s="3" t="str">
        <f ca="1">IF(AND($A177&lt;&gt;"",$A177&lt;&gt;"TOTAL"),IF(AND('[5]INVESTIGADOR_Horas dia'!$H175&lt;&gt;"",'[5]INVESTIGADOR_Horas dia'!$H175&lt;&gt;0),'[5]INVESTIGADOR_Horas dia'!$H175,""),IF($A177="TOTAL",SUM(INDIRECT("E4:E"&amp;ROW()-1)),""))</f>
        <v/>
      </c>
      <c r="F177" s="3" t="str">
        <f ca="1">IF(AND($A177&lt;&gt;"",$A177&lt;&gt;"TOTAL"),IF(AND('[5]INVESTIGADOR_Horas dia'!$J175&lt;&gt;"",'[5]INVESTIGADOR_Horas dia'!$J175&lt;&gt;0),'[5]INVESTIGADOR_Horas dia'!$J175,""),IF($A177="TOTAL",SUM(INDIRECT("F4:F"&amp;ROW()-1)),""))</f>
        <v/>
      </c>
      <c r="G177" s="3" t="str">
        <f t="shared" ca="1" si="39"/>
        <v/>
      </c>
      <c r="H177" s="3" t="str">
        <f ca="1">IF(AND($A177&lt;&gt;"",$A177&lt;&gt;"TOTAL"),IF(AND('[5]INVESTIGADOR_Horas dia'!$M175&lt;&gt;"",'[5]INVESTIGADOR_Horas dia'!$M175&lt;&gt;0),'[5]INVESTIGADOR_Horas dia'!$M175,""),IF($A177="TOTAL",SUM(INDIRECT("H4:H"&amp;ROW()-1)),""))</f>
        <v/>
      </c>
      <c r="I177" s="3" t="str">
        <f ca="1">IF(AND($A177&lt;&gt;"",$A177&lt;&gt;"TOTAL"),IF(AND('[5]INVESTIGADOR_Horas dia'!$O175&lt;&gt;"",'[5]INVESTIGADOR_Horas dia'!$O175&lt;&gt;0),'[5]INVESTIGADOR_Horas dia'!$O175,""),IF($A177="TOTAL",SUM(INDIRECT("I4:I"&amp;ROW()-1)),""))</f>
        <v/>
      </c>
      <c r="J177" s="3" t="str">
        <f t="shared" ca="1" si="40"/>
        <v/>
      </c>
      <c r="K177" s="3" t="str">
        <f ca="1">IF(AND($A177&lt;&gt;"",$A177&lt;&gt;"TOTAL"),IF(AND('[5]INVESTIGADOR_Horas dia'!$R175&lt;&gt;"",'[5]INVESTIGADOR_Horas dia'!$R175&lt;&gt;0),'[5]INVESTIGADOR_Horas dia'!$R175,""),IF($A177="TOTAL",SUM(INDIRECT("K4:K"&amp;ROW()-1)),""))</f>
        <v/>
      </c>
      <c r="L177" s="3" t="str">
        <f ca="1">IF(AND($A177&lt;&gt;"",$A177&lt;&gt;"TOTAL"),IF(AND('[5]INVESTIGADOR_Horas dia'!$T175&lt;&gt;"",'[5]INVESTIGADOR_Horas dia'!$T175&lt;&gt;0),'[5]INVESTIGADOR_Horas dia'!$T175,""),IF($A177="TOTAL",SUM(INDIRECT("L4:L"&amp;ROW()-1)),""))</f>
        <v/>
      </c>
      <c r="M177" s="3" t="str">
        <f t="shared" ca="1" si="41"/>
        <v/>
      </c>
      <c r="N177" s="3" t="str">
        <f ca="1">IF(AND($A177&lt;&gt;"",$A177&lt;&gt;"TOTAL"),IF(AND('[5]INVESTIGADOR_Horas dia'!$W175&lt;&gt;"",'[5]INVESTIGADOR_Horas dia'!$W175&lt;&gt;0),'[5]INVESTIGADOR_Horas dia'!$W175,""),IF($A177="TOTAL",SUM(INDIRECT("N4:N"&amp;ROW()-1)),""))</f>
        <v/>
      </c>
      <c r="O177" s="3" t="str">
        <f ca="1">IF(AND($A177&lt;&gt;"",$A177&lt;&gt;"TOTAL"),IF(AND('[5]INVESTIGADOR_Horas dia'!$Y175&lt;&gt;"",'[5]INVESTIGADOR_Horas dia'!$Y175&lt;&gt;0),'[5]INVESTIGADOR_Horas dia'!$Y175,""),IF($A177="TOTAL",SUM(INDIRECT("O4:O"&amp;ROW()-1)),""))</f>
        <v/>
      </c>
      <c r="P177" s="3" t="str">
        <f t="shared" ca="1" si="42"/>
        <v/>
      </c>
      <c r="Q177" s="3" t="str">
        <f ca="1">IF(AND($A177&lt;&gt;"",$A177&lt;&gt;"TOTAL"),IF(AND('[5]INVESTIGADOR_Horas dia'!$AB175&lt;&gt;"",'[5]INVESTIGADOR_Horas dia'!$AB175&lt;&gt;0),'[5]INVESTIGADOR_Horas dia'!$AB175,""),IF($A177="TOTAL",SUM(INDIRECT("Q4:Q"&amp;ROW()-1)),""))</f>
        <v/>
      </c>
      <c r="R177" s="3" t="str">
        <f ca="1">IF(AND($A177&lt;&gt;"",$A177&lt;&gt;"TOTAL"),IF(AND('[5]INVESTIGADOR_Horas dia'!$AD175&lt;&gt;"",'[5]INVESTIGADOR_Horas dia'!$AD175&lt;&gt;0),'[5]INVESTIGADOR_Horas dia'!$AD175,""),IF($A177="TOTAL",SUM(INDIRECT("R4:R"&amp;ROW()-1)),""))</f>
        <v/>
      </c>
      <c r="S177" s="3" t="str">
        <f t="shared" ca="1" si="43"/>
        <v/>
      </c>
      <c r="T177" s="3" t="str">
        <f ca="1">IF(AND($A177&lt;&gt;"",$A177&lt;&gt;"TOTAL"),IF(AND('[5]INVESTIGADOR_Horas dia'!$AG175&lt;&gt;"",'[5]INVESTIGADOR_Horas dia'!$AG175&lt;&gt;0),'[5]INVESTIGADOR_Horas dia'!$AG175,""),IF($A177="TOTAL",SUM(INDIRECT("T4:T"&amp;ROW()-1)),""))</f>
        <v/>
      </c>
      <c r="U177" s="3" t="str">
        <f ca="1">IF(AND($A177&lt;&gt;"",$A177&lt;&gt;"TOTAL"),IF(AND('[5]INVESTIGADOR_Horas dia'!$AI175&lt;&gt;"",'[5]INVESTIGADOR_Horas dia'!$AI175&lt;&gt;0),'[5]INVESTIGADOR_Horas dia'!$AI175,""),IF($A177="TOTAL",SUM(INDIRECT("U4:U"&amp;ROW()-1)),""))</f>
        <v/>
      </c>
      <c r="V177" s="3" t="str">
        <f t="shared" ca="1" si="44"/>
        <v/>
      </c>
      <c r="W177" s="3" t="str">
        <f ca="1">IF(AND($A177&lt;&gt;"",$A177&lt;&gt;"TOTAL"),IF(AND('[5]INVESTIGADOR_Horas dia'!$AL175&lt;&gt;"",'[5]INVESTIGADOR_Horas dia'!$AL175&lt;&gt;0),'[5]INVESTIGADOR_Horas dia'!$AL175,""),IF($A177="TOTAL",SUM(INDIRECT("W4:W"&amp;ROW()-1)),""))</f>
        <v/>
      </c>
      <c r="X177" s="3" t="str">
        <f ca="1">IF(AND($A177&lt;&gt;"",$A177&lt;&gt;"TOTAL"),IF(AND('[5]INVESTIGADOR_Horas dia'!$AN175&lt;&gt;"",'[5]INVESTIGADOR_Horas dia'!$AN175&lt;&gt;0),'[5]INVESTIGADOR_Horas dia'!$AN175,""),IF($A177="TOTAL",SUM(INDIRECT("X4:X"&amp;ROW()-1)),""))</f>
        <v/>
      </c>
      <c r="Y177" s="3" t="str">
        <f t="shared" ca="1" si="45"/>
        <v/>
      </c>
      <c r="Z177" s="3" t="str">
        <f ca="1">IF(AND($A177&lt;&gt;"",$A177&lt;&gt;"TOTAL"),IF(AND('[5]INVESTIGADOR_Horas dia'!$AQ175&lt;&gt;"",'[5]INVESTIGADOR_Horas dia'!$AQ175&lt;&gt;0),'[5]INVESTIGADOR_Horas dia'!$AQ175,""),IF($A177="TOTAL",SUM(INDIRECT("Z4:Z"&amp;ROW()-1)),""))</f>
        <v/>
      </c>
      <c r="AA177" s="3" t="str">
        <f ca="1">IF(AND($A177&lt;&gt;"",$A177&lt;&gt;"TOTAL"),IF(AND('[5]INVESTIGADOR_Horas dia'!$AS175&lt;&gt;"",'[5]INVESTIGADOR_Horas dia'!$AS175&lt;&gt;0),'[5]INVESTIGADOR_Horas dia'!$AS175,""),IF($A177="TOTAL",SUM(INDIRECT("AA4:AA"&amp;ROW()-1)),""))</f>
        <v/>
      </c>
      <c r="AB177" s="3" t="str">
        <f t="shared" ca="1" si="46"/>
        <v/>
      </c>
      <c r="AC177" s="3" t="str">
        <f ca="1">IF(AND($A177&lt;&gt;"",$A177&lt;&gt;"TOTAL"),IF(AND('[5]INVESTIGADOR_Horas dia'!$AV175&lt;&gt;"",'[5]INVESTIGADOR_Horas dia'!$AV175&lt;&gt;0),'[5]INVESTIGADOR_Horas dia'!$AV175,""),IF($A177="TOTAL",SUM(INDIRECT("AC4:AC"&amp;ROW()-1)),""))</f>
        <v/>
      </c>
      <c r="AD177" s="3" t="str">
        <f ca="1">IF(AND($A177&lt;&gt;"",$A177&lt;&gt;"TOTAL"),IF(AND('[5]INVESTIGADOR_Horas dia'!$AX175&lt;&gt;"",'[5]INVESTIGADOR_Horas dia'!$AX175&lt;&gt;0),'[5]INVESTIGADOR_Horas dia'!$AX175,""),IF($A177="TOTAL",SUM(INDIRECT("AD4:AD"&amp;ROW()-1)),""))</f>
        <v/>
      </c>
      <c r="AE177" s="3" t="str">
        <f t="shared" ca="1" si="47"/>
        <v/>
      </c>
      <c r="AF177" s="3" t="str">
        <f ca="1">IF(AND($A177&lt;&gt;"",$A177&lt;&gt;"TOTAL"),IF(AND('[5]INVESTIGADOR_Horas dia'!$BA175&lt;&gt;"",'[5]INVESTIGADOR_Horas dia'!$BA175&lt;&gt;0),'[5]INVESTIGADOR_Horas dia'!$BA175,""),IF($A177="TOTAL",SUM(INDIRECT("AF4:AF"&amp;ROW()-1)),""))</f>
        <v/>
      </c>
      <c r="AG177" s="3" t="str">
        <f ca="1">IF(AND($A177&lt;&gt;"",$A177&lt;&gt;"TOTAL"),IF(AND('[5]INVESTIGADOR_Horas dia'!$BC175&lt;&gt;"",'[5]INVESTIGADOR_Horas dia'!$BC175&lt;&gt;0),'[5]INVESTIGADOR_Horas dia'!$BC175,""),IF($A177="TOTAL",SUM(INDIRECT("AG4:AG"&amp;ROW()-1)),""))</f>
        <v/>
      </c>
      <c r="AH177" s="3" t="str">
        <f t="shared" ca="1" si="48"/>
        <v/>
      </c>
      <c r="AI177" s="3" t="str">
        <f ca="1">IF(AND($A177&lt;&gt;"",$A177&lt;&gt;"TOTAL"),IF(AND('[5]INVESTIGADOR_Horas dia'!$BF175&lt;&gt;"",'[5]INVESTIGADOR_Horas dia'!$BF175&lt;&gt;0),'[5]INVESTIGADOR_Horas dia'!$BF175,""),IF($A177="TOTAL",SUM(INDIRECT("AI4:AI"&amp;ROW()-1)),""))</f>
        <v/>
      </c>
      <c r="AJ177" s="3" t="str">
        <f ca="1">IF(AND($A177&lt;&gt;"",$A177&lt;&gt;"TOTAL"),IF(AND('[5]INVESTIGADOR_Horas dia'!$BH175&lt;&gt;"",'[5]INVESTIGADOR_Horas dia'!$BH175&lt;&gt;0),'[5]INVESTIGADOR_Horas dia'!$BH175,""),IF($A177="TOTAL",SUM(INDIRECT("AJ4:AJ"&amp;ROW()-1)),""))</f>
        <v/>
      </c>
      <c r="AK177" s="3" t="str">
        <f t="shared" ca="1" si="49"/>
        <v/>
      </c>
      <c r="AL177" s="3" t="str">
        <f ca="1">IF(AND($A177&lt;&gt;"",$A177&lt;&gt;"TOTAL"),IF(AND('[5]INVESTIGADOR_Horas dia'!$BK175&lt;&gt;"",'[5]INVESTIGADOR_Horas dia'!$BK175&lt;&gt;0),'[5]INVESTIGADOR_Horas dia'!$BK175,""),IF($A177="TOTAL",SUM(INDIRECT("AL4:AL"&amp;ROW()-1)),""))</f>
        <v/>
      </c>
      <c r="AM177" s="3" t="str">
        <f ca="1">IF(AND($A177&lt;&gt;"",$A177&lt;&gt;"TOTAL"),IF(AND('[5]INVESTIGADOR_Horas dia'!$BM175&lt;&gt;"",'[5]INVESTIGADOR_Horas dia'!$BM175&lt;&gt;0),'[5]INVESTIGADOR_Horas dia'!$BM175,""),IF($A177="TOTAL",SUM(INDIRECT("AM4:AM"&amp;ROW()-1)),""))</f>
        <v/>
      </c>
      <c r="AN177" s="3" t="str">
        <f t="shared" ca="1" si="50"/>
        <v/>
      </c>
      <c r="AO177" s="3" t="str">
        <f ca="1">IF(AND($A177&lt;&gt;"",$A177&lt;&gt;"TOTAL"),IF(AND('[5]INVESTIGADOR_Horas dia'!$BP175&lt;&gt;"",'[5]INVESTIGADOR_Horas dia'!$BP175&lt;&gt;0),'[5]INVESTIGADOR_Horas dia'!$BP175,""),IF($A177="TOTAL",SUM(INDIRECT("AO4:AO"&amp;ROW()-1)),""))</f>
        <v/>
      </c>
      <c r="AP177" s="3" t="str">
        <f ca="1">IF(AND($A177&lt;&gt;"",$A177&lt;&gt;"TOTAL"),IF(AND('[5]INVESTIGADOR_Horas dia'!$BR175&lt;&gt;"",'[5]INVESTIGADOR_Horas dia'!$BR175&lt;&gt;0),'[5]INVESTIGADOR_Horas dia'!$BR175,""),IF($A177="TOTAL",SUM(INDIRECT("AP4:AP"&amp;ROW()-1)),""))</f>
        <v/>
      </c>
      <c r="AQ177" s="3" t="str">
        <f t="shared" ca="1" si="51"/>
        <v/>
      </c>
      <c r="AR177" s="3" t="str">
        <f ca="1">IF(AND($A177&lt;&gt;"",$A177&lt;&gt;"TOTAL"),IF(AND('[5]INVESTIGADOR_Horas dia'!$BU175&lt;&gt;"",'[5]INVESTIGADOR_Horas dia'!$BU175&lt;&gt;0),'[5]INVESTIGADOR_Horas dia'!$BU175,""),IF($A177="TOTAL",SUM(INDIRECT("AR4:AR"&amp;ROW()-1)),""))</f>
        <v/>
      </c>
      <c r="AS177" s="3" t="str">
        <f ca="1">IF(AND($A177&lt;&gt;"",$A177&lt;&gt;"TOTAL"),IF(AND('[5]INVESTIGADOR_Horas dia'!$BW175&lt;&gt;"",'[5]INVESTIGADOR_Horas dia'!$BW175&lt;&gt;0),'[5]INVESTIGADOR_Horas dia'!$BW175,""),IF($A177="TOTAL",SUM(INDIRECT("AS4:AS"&amp;ROW()-1)),""))</f>
        <v/>
      </c>
      <c r="AT177" s="3" t="str">
        <f t="shared" ca="1" si="52"/>
        <v/>
      </c>
      <c r="AU177" s="3" t="str">
        <f ca="1">IF(AND($A177&lt;&gt;"",$A177&lt;&gt;"TOTAL"),IF(AND('[5]INVESTIGADOR_Horas dia'!$BZ175&lt;&gt;"",'[5]INVESTIGADOR_Horas dia'!$BZ175&lt;&gt;0),'[5]INVESTIGADOR_Horas dia'!$BZ175,""),IF($A177="TOTAL",SUM(INDIRECT("AU4:AU"&amp;ROW()-1)),""))</f>
        <v/>
      </c>
      <c r="AV177" s="3" t="str">
        <f ca="1">IF(AND($A177&lt;&gt;"",$A177&lt;&gt;"TOTAL"),IF(AND('[5]INVESTIGADOR_Horas dia'!$CB175&lt;&gt;"",'[5]INVESTIGADOR_Horas dia'!$CB175&lt;&gt;0),'[5]INVESTIGADOR_Horas dia'!$CB175,""),IF($A177="TOTAL",SUM(INDIRECT("AV4:AV"&amp;ROW()-1)),""))</f>
        <v/>
      </c>
      <c r="AW177" s="3" t="str">
        <f t="shared" ca="1" si="53"/>
        <v/>
      </c>
      <c r="AX177" s="3" t="str">
        <f ca="1">IF(AND($A177&lt;&gt;"",$A177&lt;&gt;"TOTAL"),IF(AND('[5]INVESTIGADOR_Horas dia'!$CE175&lt;&gt;"",'[5]INVESTIGADOR_Horas dia'!$CE175&lt;&gt;0),'[5]INVESTIGADOR_Horas dia'!$CE175,""),IF($A177="TOTAL",SUM(INDIRECT("AX4:AX"&amp;ROW()-1)),""))</f>
        <v/>
      </c>
      <c r="AY177" s="3" t="str">
        <f ca="1">IF(AND($A177&lt;&gt;"",$A177&lt;&gt;"TOTAL"),IF(AND('[5]INVESTIGADOR_Horas dia'!$CG175&lt;&gt;"",'[5]INVESTIGADOR_Horas dia'!$CG175&lt;&gt;0),'[5]INVESTIGADOR_Horas dia'!$CG175,""),IF($A177="TOTAL",SUM(INDIRECT("AY4:AY"&amp;ROW()-1)),""))</f>
        <v/>
      </c>
      <c r="AZ177" s="3" t="str">
        <f t="shared" ca="1" si="54"/>
        <v/>
      </c>
      <c r="BA177" s="3" t="str">
        <f ca="1">IF(AND($A177&lt;&gt;"",$A177&lt;&gt;"TOTAL"),IF(AND('[5]INVESTIGADOR_Horas dia'!$CJ175&lt;&gt;"",'[5]INVESTIGADOR_Horas dia'!$CJ175&lt;&gt;0),'[5]INVESTIGADOR_Horas dia'!$CJ175,""),IF($A177="TOTAL",SUM(INDIRECT("BA4:BA"&amp;ROW()-1)),""))</f>
        <v/>
      </c>
      <c r="BB177" s="3" t="str">
        <f ca="1">IF(AND($A177&lt;&gt;"",$A177&lt;&gt;"TOTAL"),IF(AND('[5]INVESTIGADOR_Horas dia'!$CL175&lt;&gt;"",'[5]INVESTIGADOR_Horas dia'!$CL175&lt;&gt;0),'[5]INVESTIGADOR_Horas dia'!$CL175,""),IF($A177="TOTAL",SUM(INDIRECT("BB4:BB"&amp;ROW()-1)),""))</f>
        <v/>
      </c>
      <c r="BC177" s="3" t="str">
        <f t="shared" ca="1" si="55"/>
        <v/>
      </c>
      <c r="BD177" s="3" t="str">
        <f ca="1">IF(AND($A177&lt;&gt;"",$A177&lt;&gt;"TOTAL"),IF(AND('[5]INVESTIGADOR_Horas dia'!$CO175&lt;&gt;"",'[5]INVESTIGADOR_Horas dia'!$CO175&lt;&gt;0),'[5]INVESTIGADOR_Horas dia'!$CO175,""),IF($A177="TOTAL",SUM(INDIRECT("BD4:BD"&amp;ROW()-1)),""))</f>
        <v/>
      </c>
      <c r="BE177" s="3" t="str">
        <f ca="1">IF(AND($A177&lt;&gt;"",$A177&lt;&gt;"TOTAL"),IF(AND('[5]INVESTIGADOR_Horas dia'!$CQ175&lt;&gt;"",'[5]INVESTIGADOR_Horas dia'!$CQ175&lt;&gt;0),'[5]INVESTIGADOR_Horas dia'!$CQ175,""),IF($A177="TOTAL",SUM(INDIRECT("BE4:BE"&amp;ROW()-1)),""))</f>
        <v/>
      </c>
      <c r="BF177" s="3" t="str">
        <f t="shared" ca="1" si="56"/>
        <v/>
      </c>
    </row>
    <row r="178" spans="1:58" x14ac:dyDescent="0.2">
      <c r="A178" s="25" t="str">
        <f>IF('[5]INVESTIGADOR_Horas dia'!$B176&lt;&gt;"",'[5]INVESTIGADOR_Horas dia'!$B176,IF(AND('[5]INVESTIGADOR_Horas dia'!$B176="",'[5]INVESTIGADOR_Horas dia'!$B177="",'[5]INVESTIGADOR_Horas dia'!$B175=""),"","TOTAL"))</f>
        <v/>
      </c>
      <c r="B178" s="3" t="str">
        <f ca="1">IF(AND($A178&lt;&gt;"",$A178&lt;&gt;"TOTAL"),IF(AND('[5]INVESTIGADOR_Horas dia'!$C176&lt;&gt;"",'[5]INVESTIGADOR_Horas dia'!$C176&lt;&gt;0),'[5]INVESTIGADOR_Horas dia'!$C176,""),IF($A178="TOTAL",SUM(INDIRECT("B4:B"&amp;ROW()-1)),""))</f>
        <v/>
      </c>
      <c r="C178" s="3" t="str">
        <f ca="1">IF(AND($A178&lt;&gt;"",$A178&lt;&gt;"TOTAL"),IF(AND('[5]INVESTIGADOR_Horas dia'!$E176&lt;&gt;"",'[5]INVESTIGADOR_Horas dia'!$E176&lt;&gt;0),'[5]INVESTIGADOR_Horas dia'!$E176,""),IF($A178="TOTAL",SUM(INDIRECT("C4:C"&amp;ROW()-1)),""))</f>
        <v/>
      </c>
      <c r="D178" s="3" t="str">
        <f t="shared" ca="1" si="38"/>
        <v/>
      </c>
      <c r="E178" s="3" t="str">
        <f ca="1">IF(AND($A178&lt;&gt;"",$A178&lt;&gt;"TOTAL"),IF(AND('[5]INVESTIGADOR_Horas dia'!$H176&lt;&gt;"",'[5]INVESTIGADOR_Horas dia'!$H176&lt;&gt;0),'[5]INVESTIGADOR_Horas dia'!$H176,""),IF($A178="TOTAL",SUM(INDIRECT("E4:E"&amp;ROW()-1)),""))</f>
        <v/>
      </c>
      <c r="F178" s="3" t="str">
        <f ca="1">IF(AND($A178&lt;&gt;"",$A178&lt;&gt;"TOTAL"),IF(AND('[5]INVESTIGADOR_Horas dia'!$J176&lt;&gt;"",'[5]INVESTIGADOR_Horas dia'!$J176&lt;&gt;0),'[5]INVESTIGADOR_Horas dia'!$J176,""),IF($A178="TOTAL",SUM(INDIRECT("F4:F"&amp;ROW()-1)),""))</f>
        <v/>
      </c>
      <c r="G178" s="3" t="str">
        <f t="shared" ca="1" si="39"/>
        <v/>
      </c>
      <c r="H178" s="3" t="str">
        <f ca="1">IF(AND($A178&lt;&gt;"",$A178&lt;&gt;"TOTAL"),IF(AND('[5]INVESTIGADOR_Horas dia'!$M176&lt;&gt;"",'[5]INVESTIGADOR_Horas dia'!$M176&lt;&gt;0),'[5]INVESTIGADOR_Horas dia'!$M176,""),IF($A178="TOTAL",SUM(INDIRECT("H4:H"&amp;ROW()-1)),""))</f>
        <v/>
      </c>
      <c r="I178" s="3" t="str">
        <f ca="1">IF(AND($A178&lt;&gt;"",$A178&lt;&gt;"TOTAL"),IF(AND('[5]INVESTIGADOR_Horas dia'!$O176&lt;&gt;"",'[5]INVESTIGADOR_Horas dia'!$O176&lt;&gt;0),'[5]INVESTIGADOR_Horas dia'!$O176,""),IF($A178="TOTAL",SUM(INDIRECT("I4:I"&amp;ROW()-1)),""))</f>
        <v/>
      </c>
      <c r="J178" s="3" t="str">
        <f t="shared" ca="1" si="40"/>
        <v/>
      </c>
      <c r="K178" s="3" t="str">
        <f ca="1">IF(AND($A178&lt;&gt;"",$A178&lt;&gt;"TOTAL"),IF(AND('[5]INVESTIGADOR_Horas dia'!$R176&lt;&gt;"",'[5]INVESTIGADOR_Horas dia'!$R176&lt;&gt;0),'[5]INVESTIGADOR_Horas dia'!$R176,""),IF($A178="TOTAL",SUM(INDIRECT("K4:K"&amp;ROW()-1)),""))</f>
        <v/>
      </c>
      <c r="L178" s="3" t="str">
        <f ca="1">IF(AND($A178&lt;&gt;"",$A178&lt;&gt;"TOTAL"),IF(AND('[5]INVESTIGADOR_Horas dia'!$T176&lt;&gt;"",'[5]INVESTIGADOR_Horas dia'!$T176&lt;&gt;0),'[5]INVESTIGADOR_Horas dia'!$T176,""),IF($A178="TOTAL",SUM(INDIRECT("L4:L"&amp;ROW()-1)),""))</f>
        <v/>
      </c>
      <c r="M178" s="3" t="str">
        <f t="shared" ca="1" si="41"/>
        <v/>
      </c>
      <c r="N178" s="3" t="str">
        <f ca="1">IF(AND($A178&lt;&gt;"",$A178&lt;&gt;"TOTAL"),IF(AND('[5]INVESTIGADOR_Horas dia'!$W176&lt;&gt;"",'[5]INVESTIGADOR_Horas dia'!$W176&lt;&gt;0),'[5]INVESTIGADOR_Horas dia'!$W176,""),IF($A178="TOTAL",SUM(INDIRECT("N4:N"&amp;ROW()-1)),""))</f>
        <v/>
      </c>
      <c r="O178" s="3" t="str">
        <f ca="1">IF(AND($A178&lt;&gt;"",$A178&lt;&gt;"TOTAL"),IF(AND('[5]INVESTIGADOR_Horas dia'!$Y176&lt;&gt;"",'[5]INVESTIGADOR_Horas dia'!$Y176&lt;&gt;0),'[5]INVESTIGADOR_Horas dia'!$Y176,""),IF($A178="TOTAL",SUM(INDIRECT("O4:O"&amp;ROW()-1)),""))</f>
        <v/>
      </c>
      <c r="P178" s="3" t="str">
        <f t="shared" ca="1" si="42"/>
        <v/>
      </c>
      <c r="Q178" s="3" t="str">
        <f ca="1">IF(AND($A178&lt;&gt;"",$A178&lt;&gt;"TOTAL"),IF(AND('[5]INVESTIGADOR_Horas dia'!$AB176&lt;&gt;"",'[5]INVESTIGADOR_Horas dia'!$AB176&lt;&gt;0),'[5]INVESTIGADOR_Horas dia'!$AB176,""),IF($A178="TOTAL",SUM(INDIRECT("Q4:Q"&amp;ROW()-1)),""))</f>
        <v/>
      </c>
      <c r="R178" s="3" t="str">
        <f ca="1">IF(AND($A178&lt;&gt;"",$A178&lt;&gt;"TOTAL"),IF(AND('[5]INVESTIGADOR_Horas dia'!$AD176&lt;&gt;"",'[5]INVESTIGADOR_Horas dia'!$AD176&lt;&gt;0),'[5]INVESTIGADOR_Horas dia'!$AD176,""),IF($A178="TOTAL",SUM(INDIRECT("R4:R"&amp;ROW()-1)),""))</f>
        <v/>
      </c>
      <c r="S178" s="3" t="str">
        <f t="shared" ca="1" si="43"/>
        <v/>
      </c>
      <c r="T178" s="3" t="str">
        <f ca="1">IF(AND($A178&lt;&gt;"",$A178&lt;&gt;"TOTAL"),IF(AND('[5]INVESTIGADOR_Horas dia'!$AG176&lt;&gt;"",'[5]INVESTIGADOR_Horas dia'!$AG176&lt;&gt;0),'[5]INVESTIGADOR_Horas dia'!$AG176,""),IF($A178="TOTAL",SUM(INDIRECT("T4:T"&amp;ROW()-1)),""))</f>
        <v/>
      </c>
      <c r="U178" s="3" t="str">
        <f ca="1">IF(AND($A178&lt;&gt;"",$A178&lt;&gt;"TOTAL"),IF(AND('[5]INVESTIGADOR_Horas dia'!$AI176&lt;&gt;"",'[5]INVESTIGADOR_Horas dia'!$AI176&lt;&gt;0),'[5]INVESTIGADOR_Horas dia'!$AI176,""),IF($A178="TOTAL",SUM(INDIRECT("U4:U"&amp;ROW()-1)),""))</f>
        <v/>
      </c>
      <c r="V178" s="3" t="str">
        <f t="shared" ca="1" si="44"/>
        <v/>
      </c>
      <c r="W178" s="3" t="str">
        <f ca="1">IF(AND($A178&lt;&gt;"",$A178&lt;&gt;"TOTAL"),IF(AND('[5]INVESTIGADOR_Horas dia'!$AL176&lt;&gt;"",'[5]INVESTIGADOR_Horas dia'!$AL176&lt;&gt;0),'[5]INVESTIGADOR_Horas dia'!$AL176,""),IF($A178="TOTAL",SUM(INDIRECT("W4:W"&amp;ROW()-1)),""))</f>
        <v/>
      </c>
      <c r="X178" s="3" t="str">
        <f ca="1">IF(AND($A178&lt;&gt;"",$A178&lt;&gt;"TOTAL"),IF(AND('[5]INVESTIGADOR_Horas dia'!$AN176&lt;&gt;"",'[5]INVESTIGADOR_Horas dia'!$AN176&lt;&gt;0),'[5]INVESTIGADOR_Horas dia'!$AN176,""),IF($A178="TOTAL",SUM(INDIRECT("X4:X"&amp;ROW()-1)),""))</f>
        <v/>
      </c>
      <c r="Y178" s="3" t="str">
        <f t="shared" ca="1" si="45"/>
        <v/>
      </c>
      <c r="Z178" s="3" t="str">
        <f ca="1">IF(AND($A178&lt;&gt;"",$A178&lt;&gt;"TOTAL"),IF(AND('[5]INVESTIGADOR_Horas dia'!$AQ176&lt;&gt;"",'[5]INVESTIGADOR_Horas dia'!$AQ176&lt;&gt;0),'[5]INVESTIGADOR_Horas dia'!$AQ176,""),IF($A178="TOTAL",SUM(INDIRECT("Z4:Z"&amp;ROW()-1)),""))</f>
        <v/>
      </c>
      <c r="AA178" s="3" t="str">
        <f ca="1">IF(AND($A178&lt;&gt;"",$A178&lt;&gt;"TOTAL"),IF(AND('[5]INVESTIGADOR_Horas dia'!$AS176&lt;&gt;"",'[5]INVESTIGADOR_Horas dia'!$AS176&lt;&gt;0),'[5]INVESTIGADOR_Horas dia'!$AS176,""),IF($A178="TOTAL",SUM(INDIRECT("AA4:AA"&amp;ROW()-1)),""))</f>
        <v/>
      </c>
      <c r="AB178" s="3" t="str">
        <f t="shared" ca="1" si="46"/>
        <v/>
      </c>
      <c r="AC178" s="3" t="str">
        <f ca="1">IF(AND($A178&lt;&gt;"",$A178&lt;&gt;"TOTAL"),IF(AND('[5]INVESTIGADOR_Horas dia'!$AV176&lt;&gt;"",'[5]INVESTIGADOR_Horas dia'!$AV176&lt;&gt;0),'[5]INVESTIGADOR_Horas dia'!$AV176,""),IF($A178="TOTAL",SUM(INDIRECT("AC4:AC"&amp;ROW()-1)),""))</f>
        <v/>
      </c>
      <c r="AD178" s="3" t="str">
        <f ca="1">IF(AND($A178&lt;&gt;"",$A178&lt;&gt;"TOTAL"),IF(AND('[5]INVESTIGADOR_Horas dia'!$AX176&lt;&gt;"",'[5]INVESTIGADOR_Horas dia'!$AX176&lt;&gt;0),'[5]INVESTIGADOR_Horas dia'!$AX176,""),IF($A178="TOTAL",SUM(INDIRECT("AD4:AD"&amp;ROW()-1)),""))</f>
        <v/>
      </c>
      <c r="AE178" s="3" t="str">
        <f t="shared" ca="1" si="47"/>
        <v/>
      </c>
      <c r="AF178" s="3" t="str">
        <f ca="1">IF(AND($A178&lt;&gt;"",$A178&lt;&gt;"TOTAL"),IF(AND('[5]INVESTIGADOR_Horas dia'!$BA176&lt;&gt;"",'[5]INVESTIGADOR_Horas dia'!$BA176&lt;&gt;0),'[5]INVESTIGADOR_Horas dia'!$BA176,""),IF($A178="TOTAL",SUM(INDIRECT("AF4:AF"&amp;ROW()-1)),""))</f>
        <v/>
      </c>
      <c r="AG178" s="3" t="str">
        <f ca="1">IF(AND($A178&lt;&gt;"",$A178&lt;&gt;"TOTAL"),IF(AND('[5]INVESTIGADOR_Horas dia'!$BC176&lt;&gt;"",'[5]INVESTIGADOR_Horas dia'!$BC176&lt;&gt;0),'[5]INVESTIGADOR_Horas dia'!$BC176,""),IF($A178="TOTAL",SUM(INDIRECT("AG4:AG"&amp;ROW()-1)),""))</f>
        <v/>
      </c>
      <c r="AH178" s="3" t="str">
        <f t="shared" ca="1" si="48"/>
        <v/>
      </c>
      <c r="AI178" s="3" t="str">
        <f ca="1">IF(AND($A178&lt;&gt;"",$A178&lt;&gt;"TOTAL"),IF(AND('[5]INVESTIGADOR_Horas dia'!$BF176&lt;&gt;"",'[5]INVESTIGADOR_Horas dia'!$BF176&lt;&gt;0),'[5]INVESTIGADOR_Horas dia'!$BF176,""),IF($A178="TOTAL",SUM(INDIRECT("AI4:AI"&amp;ROW()-1)),""))</f>
        <v/>
      </c>
      <c r="AJ178" s="3" t="str">
        <f ca="1">IF(AND($A178&lt;&gt;"",$A178&lt;&gt;"TOTAL"),IF(AND('[5]INVESTIGADOR_Horas dia'!$BH176&lt;&gt;"",'[5]INVESTIGADOR_Horas dia'!$BH176&lt;&gt;0),'[5]INVESTIGADOR_Horas dia'!$BH176,""),IF($A178="TOTAL",SUM(INDIRECT("AJ4:AJ"&amp;ROW()-1)),""))</f>
        <v/>
      </c>
      <c r="AK178" s="3" t="str">
        <f t="shared" ca="1" si="49"/>
        <v/>
      </c>
      <c r="AL178" s="3" t="str">
        <f ca="1">IF(AND($A178&lt;&gt;"",$A178&lt;&gt;"TOTAL"),IF(AND('[5]INVESTIGADOR_Horas dia'!$BK176&lt;&gt;"",'[5]INVESTIGADOR_Horas dia'!$BK176&lt;&gt;0),'[5]INVESTIGADOR_Horas dia'!$BK176,""),IF($A178="TOTAL",SUM(INDIRECT("AL4:AL"&amp;ROW()-1)),""))</f>
        <v/>
      </c>
      <c r="AM178" s="3" t="str">
        <f ca="1">IF(AND($A178&lt;&gt;"",$A178&lt;&gt;"TOTAL"),IF(AND('[5]INVESTIGADOR_Horas dia'!$BM176&lt;&gt;"",'[5]INVESTIGADOR_Horas dia'!$BM176&lt;&gt;0),'[5]INVESTIGADOR_Horas dia'!$BM176,""),IF($A178="TOTAL",SUM(INDIRECT("AM4:AM"&amp;ROW()-1)),""))</f>
        <v/>
      </c>
      <c r="AN178" s="3" t="str">
        <f t="shared" ca="1" si="50"/>
        <v/>
      </c>
      <c r="AO178" s="3" t="str">
        <f ca="1">IF(AND($A178&lt;&gt;"",$A178&lt;&gt;"TOTAL"),IF(AND('[5]INVESTIGADOR_Horas dia'!$BP176&lt;&gt;"",'[5]INVESTIGADOR_Horas dia'!$BP176&lt;&gt;0),'[5]INVESTIGADOR_Horas dia'!$BP176,""),IF($A178="TOTAL",SUM(INDIRECT("AO4:AO"&amp;ROW()-1)),""))</f>
        <v/>
      </c>
      <c r="AP178" s="3" t="str">
        <f ca="1">IF(AND($A178&lt;&gt;"",$A178&lt;&gt;"TOTAL"),IF(AND('[5]INVESTIGADOR_Horas dia'!$BR176&lt;&gt;"",'[5]INVESTIGADOR_Horas dia'!$BR176&lt;&gt;0),'[5]INVESTIGADOR_Horas dia'!$BR176,""),IF($A178="TOTAL",SUM(INDIRECT("AP4:AP"&amp;ROW()-1)),""))</f>
        <v/>
      </c>
      <c r="AQ178" s="3" t="str">
        <f t="shared" ca="1" si="51"/>
        <v/>
      </c>
      <c r="AR178" s="3" t="str">
        <f ca="1">IF(AND($A178&lt;&gt;"",$A178&lt;&gt;"TOTAL"),IF(AND('[5]INVESTIGADOR_Horas dia'!$BU176&lt;&gt;"",'[5]INVESTIGADOR_Horas dia'!$BU176&lt;&gt;0),'[5]INVESTIGADOR_Horas dia'!$BU176,""),IF($A178="TOTAL",SUM(INDIRECT("AR4:AR"&amp;ROW()-1)),""))</f>
        <v/>
      </c>
      <c r="AS178" s="3" t="str">
        <f ca="1">IF(AND($A178&lt;&gt;"",$A178&lt;&gt;"TOTAL"),IF(AND('[5]INVESTIGADOR_Horas dia'!$BW176&lt;&gt;"",'[5]INVESTIGADOR_Horas dia'!$BW176&lt;&gt;0),'[5]INVESTIGADOR_Horas dia'!$BW176,""),IF($A178="TOTAL",SUM(INDIRECT("AS4:AS"&amp;ROW()-1)),""))</f>
        <v/>
      </c>
      <c r="AT178" s="3" t="str">
        <f t="shared" ca="1" si="52"/>
        <v/>
      </c>
      <c r="AU178" s="3" t="str">
        <f ca="1">IF(AND($A178&lt;&gt;"",$A178&lt;&gt;"TOTAL"),IF(AND('[5]INVESTIGADOR_Horas dia'!$BZ176&lt;&gt;"",'[5]INVESTIGADOR_Horas dia'!$BZ176&lt;&gt;0),'[5]INVESTIGADOR_Horas dia'!$BZ176,""),IF($A178="TOTAL",SUM(INDIRECT("AU4:AU"&amp;ROW()-1)),""))</f>
        <v/>
      </c>
      <c r="AV178" s="3" t="str">
        <f ca="1">IF(AND($A178&lt;&gt;"",$A178&lt;&gt;"TOTAL"),IF(AND('[5]INVESTIGADOR_Horas dia'!$CB176&lt;&gt;"",'[5]INVESTIGADOR_Horas dia'!$CB176&lt;&gt;0),'[5]INVESTIGADOR_Horas dia'!$CB176,""),IF($A178="TOTAL",SUM(INDIRECT("AV4:AV"&amp;ROW()-1)),""))</f>
        <v/>
      </c>
      <c r="AW178" s="3" t="str">
        <f t="shared" ca="1" si="53"/>
        <v/>
      </c>
      <c r="AX178" s="3" t="str">
        <f ca="1">IF(AND($A178&lt;&gt;"",$A178&lt;&gt;"TOTAL"),IF(AND('[5]INVESTIGADOR_Horas dia'!$CE176&lt;&gt;"",'[5]INVESTIGADOR_Horas dia'!$CE176&lt;&gt;0),'[5]INVESTIGADOR_Horas dia'!$CE176,""),IF($A178="TOTAL",SUM(INDIRECT("AX4:AX"&amp;ROW()-1)),""))</f>
        <v/>
      </c>
      <c r="AY178" s="3" t="str">
        <f ca="1">IF(AND($A178&lt;&gt;"",$A178&lt;&gt;"TOTAL"),IF(AND('[5]INVESTIGADOR_Horas dia'!$CG176&lt;&gt;"",'[5]INVESTIGADOR_Horas dia'!$CG176&lt;&gt;0),'[5]INVESTIGADOR_Horas dia'!$CG176,""),IF($A178="TOTAL",SUM(INDIRECT("AY4:AY"&amp;ROW()-1)),""))</f>
        <v/>
      </c>
      <c r="AZ178" s="3" t="str">
        <f t="shared" ca="1" si="54"/>
        <v/>
      </c>
      <c r="BA178" s="3" t="str">
        <f ca="1">IF(AND($A178&lt;&gt;"",$A178&lt;&gt;"TOTAL"),IF(AND('[5]INVESTIGADOR_Horas dia'!$CJ176&lt;&gt;"",'[5]INVESTIGADOR_Horas dia'!$CJ176&lt;&gt;0),'[5]INVESTIGADOR_Horas dia'!$CJ176,""),IF($A178="TOTAL",SUM(INDIRECT("BA4:BA"&amp;ROW()-1)),""))</f>
        <v/>
      </c>
      <c r="BB178" s="3" t="str">
        <f ca="1">IF(AND($A178&lt;&gt;"",$A178&lt;&gt;"TOTAL"),IF(AND('[5]INVESTIGADOR_Horas dia'!$CL176&lt;&gt;"",'[5]INVESTIGADOR_Horas dia'!$CL176&lt;&gt;0),'[5]INVESTIGADOR_Horas dia'!$CL176,""),IF($A178="TOTAL",SUM(INDIRECT("BB4:BB"&amp;ROW()-1)),""))</f>
        <v/>
      </c>
      <c r="BC178" s="3" t="str">
        <f t="shared" ca="1" si="55"/>
        <v/>
      </c>
      <c r="BD178" s="3" t="str">
        <f ca="1">IF(AND($A178&lt;&gt;"",$A178&lt;&gt;"TOTAL"),IF(AND('[5]INVESTIGADOR_Horas dia'!$CO176&lt;&gt;"",'[5]INVESTIGADOR_Horas dia'!$CO176&lt;&gt;0),'[5]INVESTIGADOR_Horas dia'!$CO176,""),IF($A178="TOTAL",SUM(INDIRECT("BD4:BD"&amp;ROW()-1)),""))</f>
        <v/>
      </c>
      <c r="BE178" s="3" t="str">
        <f ca="1">IF(AND($A178&lt;&gt;"",$A178&lt;&gt;"TOTAL"),IF(AND('[5]INVESTIGADOR_Horas dia'!$CQ176&lt;&gt;"",'[5]INVESTIGADOR_Horas dia'!$CQ176&lt;&gt;0),'[5]INVESTIGADOR_Horas dia'!$CQ176,""),IF($A178="TOTAL",SUM(INDIRECT("BE4:BE"&amp;ROW()-1)),""))</f>
        <v/>
      </c>
      <c r="BF178" s="3" t="str">
        <f t="shared" ca="1" si="56"/>
        <v/>
      </c>
    </row>
    <row r="179" spans="1:58" x14ac:dyDescent="0.2">
      <c r="A179" s="25" t="str">
        <f>IF('[5]INVESTIGADOR_Horas dia'!$B177&lt;&gt;"",'[5]INVESTIGADOR_Horas dia'!$B177,IF(AND('[5]INVESTIGADOR_Horas dia'!$B177="",'[5]INVESTIGADOR_Horas dia'!$B178="",'[5]INVESTIGADOR_Horas dia'!$B176=""),"","TOTAL"))</f>
        <v/>
      </c>
      <c r="B179" s="3" t="str">
        <f ca="1">IF(AND($A179&lt;&gt;"",$A179&lt;&gt;"TOTAL"),IF(AND('[5]INVESTIGADOR_Horas dia'!$C177&lt;&gt;"",'[5]INVESTIGADOR_Horas dia'!$C177&lt;&gt;0),'[5]INVESTIGADOR_Horas dia'!$C177,""),IF($A179="TOTAL",SUM(INDIRECT("B4:B"&amp;ROW()-1)),""))</f>
        <v/>
      </c>
      <c r="C179" s="3" t="str">
        <f ca="1">IF(AND($A179&lt;&gt;"",$A179&lt;&gt;"TOTAL"),IF(AND('[5]INVESTIGADOR_Horas dia'!$E177&lt;&gt;"",'[5]INVESTIGADOR_Horas dia'!$E177&lt;&gt;0),'[5]INVESTIGADOR_Horas dia'!$E177,""),IF($A179="TOTAL",SUM(INDIRECT("C4:C"&amp;ROW()-1)),""))</f>
        <v/>
      </c>
      <c r="D179" s="3" t="str">
        <f t="shared" ca="1" si="38"/>
        <v/>
      </c>
      <c r="E179" s="3" t="str">
        <f ca="1">IF(AND($A179&lt;&gt;"",$A179&lt;&gt;"TOTAL"),IF(AND('[5]INVESTIGADOR_Horas dia'!$H177&lt;&gt;"",'[5]INVESTIGADOR_Horas dia'!$H177&lt;&gt;0),'[5]INVESTIGADOR_Horas dia'!$H177,""),IF($A179="TOTAL",SUM(INDIRECT("E4:E"&amp;ROW()-1)),""))</f>
        <v/>
      </c>
      <c r="F179" s="3" t="str">
        <f ca="1">IF(AND($A179&lt;&gt;"",$A179&lt;&gt;"TOTAL"),IF(AND('[5]INVESTIGADOR_Horas dia'!$J177&lt;&gt;"",'[5]INVESTIGADOR_Horas dia'!$J177&lt;&gt;0),'[5]INVESTIGADOR_Horas dia'!$J177,""),IF($A179="TOTAL",SUM(INDIRECT("F4:F"&amp;ROW()-1)),""))</f>
        <v/>
      </c>
      <c r="G179" s="3" t="str">
        <f t="shared" ca="1" si="39"/>
        <v/>
      </c>
      <c r="H179" s="3" t="str">
        <f ca="1">IF(AND($A179&lt;&gt;"",$A179&lt;&gt;"TOTAL"),IF(AND('[5]INVESTIGADOR_Horas dia'!$M177&lt;&gt;"",'[5]INVESTIGADOR_Horas dia'!$M177&lt;&gt;0),'[5]INVESTIGADOR_Horas dia'!$M177,""),IF($A179="TOTAL",SUM(INDIRECT("H4:H"&amp;ROW()-1)),""))</f>
        <v/>
      </c>
      <c r="I179" s="3" t="str">
        <f ca="1">IF(AND($A179&lt;&gt;"",$A179&lt;&gt;"TOTAL"),IF(AND('[5]INVESTIGADOR_Horas dia'!$O177&lt;&gt;"",'[5]INVESTIGADOR_Horas dia'!$O177&lt;&gt;0),'[5]INVESTIGADOR_Horas dia'!$O177,""),IF($A179="TOTAL",SUM(INDIRECT("I4:I"&amp;ROW()-1)),""))</f>
        <v/>
      </c>
      <c r="J179" s="3" t="str">
        <f t="shared" ca="1" si="40"/>
        <v/>
      </c>
      <c r="K179" s="3" t="str">
        <f ca="1">IF(AND($A179&lt;&gt;"",$A179&lt;&gt;"TOTAL"),IF(AND('[5]INVESTIGADOR_Horas dia'!$R177&lt;&gt;"",'[5]INVESTIGADOR_Horas dia'!$R177&lt;&gt;0),'[5]INVESTIGADOR_Horas dia'!$R177,""),IF($A179="TOTAL",SUM(INDIRECT("K4:K"&amp;ROW()-1)),""))</f>
        <v/>
      </c>
      <c r="L179" s="3" t="str">
        <f ca="1">IF(AND($A179&lt;&gt;"",$A179&lt;&gt;"TOTAL"),IF(AND('[5]INVESTIGADOR_Horas dia'!$T177&lt;&gt;"",'[5]INVESTIGADOR_Horas dia'!$T177&lt;&gt;0),'[5]INVESTIGADOR_Horas dia'!$T177,""),IF($A179="TOTAL",SUM(INDIRECT("L4:L"&amp;ROW()-1)),""))</f>
        <v/>
      </c>
      <c r="M179" s="3" t="str">
        <f t="shared" ca="1" si="41"/>
        <v/>
      </c>
      <c r="N179" s="3" t="str">
        <f ca="1">IF(AND($A179&lt;&gt;"",$A179&lt;&gt;"TOTAL"),IF(AND('[5]INVESTIGADOR_Horas dia'!$W177&lt;&gt;"",'[5]INVESTIGADOR_Horas dia'!$W177&lt;&gt;0),'[5]INVESTIGADOR_Horas dia'!$W177,""),IF($A179="TOTAL",SUM(INDIRECT("N4:N"&amp;ROW()-1)),""))</f>
        <v/>
      </c>
      <c r="O179" s="3" t="str">
        <f ca="1">IF(AND($A179&lt;&gt;"",$A179&lt;&gt;"TOTAL"),IF(AND('[5]INVESTIGADOR_Horas dia'!$Y177&lt;&gt;"",'[5]INVESTIGADOR_Horas dia'!$Y177&lt;&gt;0),'[5]INVESTIGADOR_Horas dia'!$Y177,""),IF($A179="TOTAL",SUM(INDIRECT("O4:O"&amp;ROW()-1)),""))</f>
        <v/>
      </c>
      <c r="P179" s="3" t="str">
        <f t="shared" ca="1" si="42"/>
        <v/>
      </c>
      <c r="Q179" s="3" t="str">
        <f ca="1">IF(AND($A179&lt;&gt;"",$A179&lt;&gt;"TOTAL"),IF(AND('[5]INVESTIGADOR_Horas dia'!$AB177&lt;&gt;"",'[5]INVESTIGADOR_Horas dia'!$AB177&lt;&gt;0),'[5]INVESTIGADOR_Horas dia'!$AB177,""),IF($A179="TOTAL",SUM(INDIRECT("Q4:Q"&amp;ROW()-1)),""))</f>
        <v/>
      </c>
      <c r="R179" s="3" t="str">
        <f ca="1">IF(AND($A179&lt;&gt;"",$A179&lt;&gt;"TOTAL"),IF(AND('[5]INVESTIGADOR_Horas dia'!$AD177&lt;&gt;"",'[5]INVESTIGADOR_Horas dia'!$AD177&lt;&gt;0),'[5]INVESTIGADOR_Horas dia'!$AD177,""),IF($A179="TOTAL",SUM(INDIRECT("R4:R"&amp;ROW()-1)),""))</f>
        <v/>
      </c>
      <c r="S179" s="3" t="str">
        <f t="shared" ca="1" si="43"/>
        <v/>
      </c>
      <c r="T179" s="3" t="str">
        <f ca="1">IF(AND($A179&lt;&gt;"",$A179&lt;&gt;"TOTAL"),IF(AND('[5]INVESTIGADOR_Horas dia'!$AG177&lt;&gt;"",'[5]INVESTIGADOR_Horas dia'!$AG177&lt;&gt;0),'[5]INVESTIGADOR_Horas dia'!$AG177,""),IF($A179="TOTAL",SUM(INDIRECT("T4:T"&amp;ROW()-1)),""))</f>
        <v/>
      </c>
      <c r="U179" s="3" t="str">
        <f ca="1">IF(AND($A179&lt;&gt;"",$A179&lt;&gt;"TOTAL"),IF(AND('[5]INVESTIGADOR_Horas dia'!$AI177&lt;&gt;"",'[5]INVESTIGADOR_Horas dia'!$AI177&lt;&gt;0),'[5]INVESTIGADOR_Horas dia'!$AI177,""),IF($A179="TOTAL",SUM(INDIRECT("U4:U"&amp;ROW()-1)),""))</f>
        <v/>
      </c>
      <c r="V179" s="3" t="str">
        <f t="shared" ca="1" si="44"/>
        <v/>
      </c>
      <c r="W179" s="3" t="str">
        <f ca="1">IF(AND($A179&lt;&gt;"",$A179&lt;&gt;"TOTAL"),IF(AND('[5]INVESTIGADOR_Horas dia'!$AL177&lt;&gt;"",'[5]INVESTIGADOR_Horas dia'!$AL177&lt;&gt;0),'[5]INVESTIGADOR_Horas dia'!$AL177,""),IF($A179="TOTAL",SUM(INDIRECT("W4:W"&amp;ROW()-1)),""))</f>
        <v/>
      </c>
      <c r="X179" s="3" t="str">
        <f ca="1">IF(AND($A179&lt;&gt;"",$A179&lt;&gt;"TOTAL"),IF(AND('[5]INVESTIGADOR_Horas dia'!$AN177&lt;&gt;"",'[5]INVESTIGADOR_Horas dia'!$AN177&lt;&gt;0),'[5]INVESTIGADOR_Horas dia'!$AN177,""),IF($A179="TOTAL",SUM(INDIRECT("X4:X"&amp;ROW()-1)),""))</f>
        <v/>
      </c>
      <c r="Y179" s="3" t="str">
        <f t="shared" ca="1" si="45"/>
        <v/>
      </c>
      <c r="Z179" s="3" t="str">
        <f ca="1">IF(AND($A179&lt;&gt;"",$A179&lt;&gt;"TOTAL"),IF(AND('[5]INVESTIGADOR_Horas dia'!$AQ177&lt;&gt;"",'[5]INVESTIGADOR_Horas dia'!$AQ177&lt;&gt;0),'[5]INVESTIGADOR_Horas dia'!$AQ177,""),IF($A179="TOTAL",SUM(INDIRECT("Z4:Z"&amp;ROW()-1)),""))</f>
        <v/>
      </c>
      <c r="AA179" s="3" t="str">
        <f ca="1">IF(AND($A179&lt;&gt;"",$A179&lt;&gt;"TOTAL"),IF(AND('[5]INVESTIGADOR_Horas dia'!$AS177&lt;&gt;"",'[5]INVESTIGADOR_Horas dia'!$AS177&lt;&gt;0),'[5]INVESTIGADOR_Horas dia'!$AS177,""),IF($A179="TOTAL",SUM(INDIRECT("AA4:AA"&amp;ROW()-1)),""))</f>
        <v/>
      </c>
      <c r="AB179" s="3" t="str">
        <f t="shared" ca="1" si="46"/>
        <v/>
      </c>
      <c r="AC179" s="3" t="str">
        <f ca="1">IF(AND($A179&lt;&gt;"",$A179&lt;&gt;"TOTAL"),IF(AND('[5]INVESTIGADOR_Horas dia'!$AV177&lt;&gt;"",'[5]INVESTIGADOR_Horas dia'!$AV177&lt;&gt;0),'[5]INVESTIGADOR_Horas dia'!$AV177,""),IF($A179="TOTAL",SUM(INDIRECT("AC4:AC"&amp;ROW()-1)),""))</f>
        <v/>
      </c>
      <c r="AD179" s="3" t="str">
        <f ca="1">IF(AND($A179&lt;&gt;"",$A179&lt;&gt;"TOTAL"),IF(AND('[5]INVESTIGADOR_Horas dia'!$AX177&lt;&gt;"",'[5]INVESTIGADOR_Horas dia'!$AX177&lt;&gt;0),'[5]INVESTIGADOR_Horas dia'!$AX177,""),IF($A179="TOTAL",SUM(INDIRECT("AD4:AD"&amp;ROW()-1)),""))</f>
        <v/>
      </c>
      <c r="AE179" s="3" t="str">
        <f t="shared" ca="1" si="47"/>
        <v/>
      </c>
      <c r="AF179" s="3" t="str">
        <f ca="1">IF(AND($A179&lt;&gt;"",$A179&lt;&gt;"TOTAL"),IF(AND('[5]INVESTIGADOR_Horas dia'!$BA177&lt;&gt;"",'[5]INVESTIGADOR_Horas dia'!$BA177&lt;&gt;0),'[5]INVESTIGADOR_Horas dia'!$BA177,""),IF($A179="TOTAL",SUM(INDIRECT("AF4:AF"&amp;ROW()-1)),""))</f>
        <v/>
      </c>
      <c r="AG179" s="3" t="str">
        <f ca="1">IF(AND($A179&lt;&gt;"",$A179&lt;&gt;"TOTAL"),IF(AND('[5]INVESTIGADOR_Horas dia'!$BC177&lt;&gt;"",'[5]INVESTIGADOR_Horas dia'!$BC177&lt;&gt;0),'[5]INVESTIGADOR_Horas dia'!$BC177,""),IF($A179="TOTAL",SUM(INDIRECT("AG4:AG"&amp;ROW()-1)),""))</f>
        <v/>
      </c>
      <c r="AH179" s="3" t="str">
        <f t="shared" ca="1" si="48"/>
        <v/>
      </c>
      <c r="AI179" s="3" t="str">
        <f ca="1">IF(AND($A179&lt;&gt;"",$A179&lt;&gt;"TOTAL"),IF(AND('[5]INVESTIGADOR_Horas dia'!$BF177&lt;&gt;"",'[5]INVESTIGADOR_Horas dia'!$BF177&lt;&gt;0),'[5]INVESTIGADOR_Horas dia'!$BF177,""),IF($A179="TOTAL",SUM(INDIRECT("AI4:AI"&amp;ROW()-1)),""))</f>
        <v/>
      </c>
      <c r="AJ179" s="3" t="str">
        <f ca="1">IF(AND($A179&lt;&gt;"",$A179&lt;&gt;"TOTAL"),IF(AND('[5]INVESTIGADOR_Horas dia'!$BH177&lt;&gt;"",'[5]INVESTIGADOR_Horas dia'!$BH177&lt;&gt;0),'[5]INVESTIGADOR_Horas dia'!$BH177,""),IF($A179="TOTAL",SUM(INDIRECT("AJ4:AJ"&amp;ROW()-1)),""))</f>
        <v/>
      </c>
      <c r="AK179" s="3" t="str">
        <f t="shared" ca="1" si="49"/>
        <v/>
      </c>
      <c r="AL179" s="3" t="str">
        <f ca="1">IF(AND($A179&lt;&gt;"",$A179&lt;&gt;"TOTAL"),IF(AND('[5]INVESTIGADOR_Horas dia'!$BK177&lt;&gt;"",'[5]INVESTIGADOR_Horas dia'!$BK177&lt;&gt;0),'[5]INVESTIGADOR_Horas dia'!$BK177,""),IF($A179="TOTAL",SUM(INDIRECT("AL4:AL"&amp;ROW()-1)),""))</f>
        <v/>
      </c>
      <c r="AM179" s="3" t="str">
        <f ca="1">IF(AND($A179&lt;&gt;"",$A179&lt;&gt;"TOTAL"),IF(AND('[5]INVESTIGADOR_Horas dia'!$BM177&lt;&gt;"",'[5]INVESTIGADOR_Horas dia'!$BM177&lt;&gt;0),'[5]INVESTIGADOR_Horas dia'!$BM177,""),IF($A179="TOTAL",SUM(INDIRECT("AM4:AM"&amp;ROW()-1)),""))</f>
        <v/>
      </c>
      <c r="AN179" s="3" t="str">
        <f t="shared" ca="1" si="50"/>
        <v/>
      </c>
      <c r="AO179" s="3" t="str">
        <f ca="1">IF(AND($A179&lt;&gt;"",$A179&lt;&gt;"TOTAL"),IF(AND('[5]INVESTIGADOR_Horas dia'!$BP177&lt;&gt;"",'[5]INVESTIGADOR_Horas dia'!$BP177&lt;&gt;0),'[5]INVESTIGADOR_Horas dia'!$BP177,""),IF($A179="TOTAL",SUM(INDIRECT("AO4:AO"&amp;ROW()-1)),""))</f>
        <v/>
      </c>
      <c r="AP179" s="3" t="str">
        <f ca="1">IF(AND($A179&lt;&gt;"",$A179&lt;&gt;"TOTAL"),IF(AND('[5]INVESTIGADOR_Horas dia'!$BR177&lt;&gt;"",'[5]INVESTIGADOR_Horas dia'!$BR177&lt;&gt;0),'[5]INVESTIGADOR_Horas dia'!$BR177,""),IF($A179="TOTAL",SUM(INDIRECT("AP4:AP"&amp;ROW()-1)),""))</f>
        <v/>
      </c>
      <c r="AQ179" s="3" t="str">
        <f t="shared" ca="1" si="51"/>
        <v/>
      </c>
      <c r="AR179" s="3" t="str">
        <f ca="1">IF(AND($A179&lt;&gt;"",$A179&lt;&gt;"TOTAL"),IF(AND('[5]INVESTIGADOR_Horas dia'!$BU177&lt;&gt;"",'[5]INVESTIGADOR_Horas dia'!$BU177&lt;&gt;0),'[5]INVESTIGADOR_Horas dia'!$BU177,""),IF($A179="TOTAL",SUM(INDIRECT("AR4:AR"&amp;ROW()-1)),""))</f>
        <v/>
      </c>
      <c r="AS179" s="3" t="str">
        <f ca="1">IF(AND($A179&lt;&gt;"",$A179&lt;&gt;"TOTAL"),IF(AND('[5]INVESTIGADOR_Horas dia'!$BW177&lt;&gt;"",'[5]INVESTIGADOR_Horas dia'!$BW177&lt;&gt;0),'[5]INVESTIGADOR_Horas dia'!$BW177,""),IF($A179="TOTAL",SUM(INDIRECT("AS4:AS"&amp;ROW()-1)),""))</f>
        <v/>
      </c>
      <c r="AT179" s="3" t="str">
        <f t="shared" ca="1" si="52"/>
        <v/>
      </c>
      <c r="AU179" s="3" t="str">
        <f ca="1">IF(AND($A179&lt;&gt;"",$A179&lt;&gt;"TOTAL"),IF(AND('[5]INVESTIGADOR_Horas dia'!$BZ177&lt;&gt;"",'[5]INVESTIGADOR_Horas dia'!$BZ177&lt;&gt;0),'[5]INVESTIGADOR_Horas dia'!$BZ177,""),IF($A179="TOTAL",SUM(INDIRECT("AU4:AU"&amp;ROW()-1)),""))</f>
        <v/>
      </c>
      <c r="AV179" s="3" t="str">
        <f ca="1">IF(AND($A179&lt;&gt;"",$A179&lt;&gt;"TOTAL"),IF(AND('[5]INVESTIGADOR_Horas dia'!$CB177&lt;&gt;"",'[5]INVESTIGADOR_Horas dia'!$CB177&lt;&gt;0),'[5]INVESTIGADOR_Horas dia'!$CB177,""),IF($A179="TOTAL",SUM(INDIRECT("AV4:AV"&amp;ROW()-1)),""))</f>
        <v/>
      </c>
      <c r="AW179" s="3" t="str">
        <f t="shared" ca="1" si="53"/>
        <v/>
      </c>
      <c r="AX179" s="3" t="str">
        <f ca="1">IF(AND($A179&lt;&gt;"",$A179&lt;&gt;"TOTAL"),IF(AND('[5]INVESTIGADOR_Horas dia'!$CE177&lt;&gt;"",'[5]INVESTIGADOR_Horas dia'!$CE177&lt;&gt;0),'[5]INVESTIGADOR_Horas dia'!$CE177,""),IF($A179="TOTAL",SUM(INDIRECT("AX4:AX"&amp;ROW()-1)),""))</f>
        <v/>
      </c>
      <c r="AY179" s="3" t="str">
        <f ca="1">IF(AND($A179&lt;&gt;"",$A179&lt;&gt;"TOTAL"),IF(AND('[5]INVESTIGADOR_Horas dia'!$CG177&lt;&gt;"",'[5]INVESTIGADOR_Horas dia'!$CG177&lt;&gt;0),'[5]INVESTIGADOR_Horas dia'!$CG177,""),IF($A179="TOTAL",SUM(INDIRECT("AY4:AY"&amp;ROW()-1)),""))</f>
        <v/>
      </c>
      <c r="AZ179" s="3" t="str">
        <f t="shared" ca="1" si="54"/>
        <v/>
      </c>
      <c r="BA179" s="3" t="str">
        <f ca="1">IF(AND($A179&lt;&gt;"",$A179&lt;&gt;"TOTAL"),IF(AND('[5]INVESTIGADOR_Horas dia'!$CJ177&lt;&gt;"",'[5]INVESTIGADOR_Horas dia'!$CJ177&lt;&gt;0),'[5]INVESTIGADOR_Horas dia'!$CJ177,""),IF($A179="TOTAL",SUM(INDIRECT("BA4:BA"&amp;ROW()-1)),""))</f>
        <v/>
      </c>
      <c r="BB179" s="3" t="str">
        <f ca="1">IF(AND($A179&lt;&gt;"",$A179&lt;&gt;"TOTAL"),IF(AND('[5]INVESTIGADOR_Horas dia'!$CL177&lt;&gt;"",'[5]INVESTIGADOR_Horas dia'!$CL177&lt;&gt;0),'[5]INVESTIGADOR_Horas dia'!$CL177,""),IF($A179="TOTAL",SUM(INDIRECT("BB4:BB"&amp;ROW()-1)),""))</f>
        <v/>
      </c>
      <c r="BC179" s="3" t="str">
        <f t="shared" ca="1" si="55"/>
        <v/>
      </c>
      <c r="BD179" s="3" t="str">
        <f ca="1">IF(AND($A179&lt;&gt;"",$A179&lt;&gt;"TOTAL"),IF(AND('[5]INVESTIGADOR_Horas dia'!$CO177&lt;&gt;"",'[5]INVESTIGADOR_Horas dia'!$CO177&lt;&gt;0),'[5]INVESTIGADOR_Horas dia'!$CO177,""),IF($A179="TOTAL",SUM(INDIRECT("BD4:BD"&amp;ROW()-1)),""))</f>
        <v/>
      </c>
      <c r="BE179" s="3" t="str">
        <f ca="1">IF(AND($A179&lt;&gt;"",$A179&lt;&gt;"TOTAL"),IF(AND('[5]INVESTIGADOR_Horas dia'!$CQ177&lt;&gt;"",'[5]INVESTIGADOR_Horas dia'!$CQ177&lt;&gt;0),'[5]INVESTIGADOR_Horas dia'!$CQ177,""),IF($A179="TOTAL",SUM(INDIRECT("BE4:BE"&amp;ROW()-1)),""))</f>
        <v/>
      </c>
      <c r="BF179" s="3" t="str">
        <f t="shared" ca="1" si="56"/>
        <v/>
      </c>
    </row>
    <row r="180" spans="1:58" x14ac:dyDescent="0.2">
      <c r="A180" s="25" t="str">
        <f>IF('[5]INVESTIGADOR_Horas dia'!$B178&lt;&gt;"",'[5]INVESTIGADOR_Horas dia'!$B178,IF(AND('[5]INVESTIGADOR_Horas dia'!$B178="",'[5]INVESTIGADOR_Horas dia'!$B179="",'[5]INVESTIGADOR_Horas dia'!$B177=""),"","TOTAL"))</f>
        <v/>
      </c>
      <c r="B180" s="3" t="str">
        <f ca="1">IF(AND($A180&lt;&gt;"",$A180&lt;&gt;"TOTAL"),IF(AND('[5]INVESTIGADOR_Horas dia'!$C178&lt;&gt;"",'[5]INVESTIGADOR_Horas dia'!$C178&lt;&gt;0),'[5]INVESTIGADOR_Horas dia'!$C178,""),IF($A180="TOTAL",SUM(INDIRECT("B4:B"&amp;ROW()-1)),""))</f>
        <v/>
      </c>
      <c r="C180" s="3" t="str">
        <f ca="1">IF(AND($A180&lt;&gt;"",$A180&lt;&gt;"TOTAL"),IF(AND('[5]INVESTIGADOR_Horas dia'!$E178&lt;&gt;"",'[5]INVESTIGADOR_Horas dia'!$E178&lt;&gt;0),'[5]INVESTIGADOR_Horas dia'!$E178,""),IF($A180="TOTAL",SUM(INDIRECT("C4:C"&amp;ROW()-1)),""))</f>
        <v/>
      </c>
      <c r="D180" s="3" t="str">
        <f t="shared" ca="1" si="38"/>
        <v/>
      </c>
      <c r="E180" s="3" t="str">
        <f ca="1">IF(AND($A180&lt;&gt;"",$A180&lt;&gt;"TOTAL"),IF(AND('[5]INVESTIGADOR_Horas dia'!$H178&lt;&gt;"",'[5]INVESTIGADOR_Horas dia'!$H178&lt;&gt;0),'[5]INVESTIGADOR_Horas dia'!$H178,""),IF($A180="TOTAL",SUM(INDIRECT("E4:E"&amp;ROW()-1)),""))</f>
        <v/>
      </c>
      <c r="F180" s="3" t="str">
        <f ca="1">IF(AND($A180&lt;&gt;"",$A180&lt;&gt;"TOTAL"),IF(AND('[5]INVESTIGADOR_Horas dia'!$J178&lt;&gt;"",'[5]INVESTIGADOR_Horas dia'!$J178&lt;&gt;0),'[5]INVESTIGADOR_Horas dia'!$J178,""),IF($A180="TOTAL",SUM(INDIRECT("F4:F"&amp;ROW()-1)),""))</f>
        <v/>
      </c>
      <c r="G180" s="3" t="str">
        <f t="shared" ca="1" si="39"/>
        <v/>
      </c>
      <c r="H180" s="3" t="str">
        <f ca="1">IF(AND($A180&lt;&gt;"",$A180&lt;&gt;"TOTAL"),IF(AND('[5]INVESTIGADOR_Horas dia'!$M178&lt;&gt;"",'[5]INVESTIGADOR_Horas dia'!$M178&lt;&gt;0),'[5]INVESTIGADOR_Horas dia'!$M178,""),IF($A180="TOTAL",SUM(INDIRECT("H4:H"&amp;ROW()-1)),""))</f>
        <v/>
      </c>
      <c r="I180" s="3" t="str">
        <f ca="1">IF(AND($A180&lt;&gt;"",$A180&lt;&gt;"TOTAL"),IF(AND('[5]INVESTIGADOR_Horas dia'!$O178&lt;&gt;"",'[5]INVESTIGADOR_Horas dia'!$O178&lt;&gt;0),'[5]INVESTIGADOR_Horas dia'!$O178,""),IF($A180="TOTAL",SUM(INDIRECT("I4:I"&amp;ROW()-1)),""))</f>
        <v/>
      </c>
      <c r="J180" s="3" t="str">
        <f t="shared" ca="1" si="40"/>
        <v/>
      </c>
      <c r="K180" s="3" t="str">
        <f ca="1">IF(AND($A180&lt;&gt;"",$A180&lt;&gt;"TOTAL"),IF(AND('[5]INVESTIGADOR_Horas dia'!$R178&lt;&gt;"",'[5]INVESTIGADOR_Horas dia'!$R178&lt;&gt;0),'[5]INVESTIGADOR_Horas dia'!$R178,""),IF($A180="TOTAL",SUM(INDIRECT("K4:K"&amp;ROW()-1)),""))</f>
        <v/>
      </c>
      <c r="L180" s="3" t="str">
        <f ca="1">IF(AND($A180&lt;&gt;"",$A180&lt;&gt;"TOTAL"),IF(AND('[5]INVESTIGADOR_Horas dia'!$T178&lt;&gt;"",'[5]INVESTIGADOR_Horas dia'!$T178&lt;&gt;0),'[5]INVESTIGADOR_Horas dia'!$T178,""),IF($A180="TOTAL",SUM(INDIRECT("L4:L"&amp;ROW()-1)),""))</f>
        <v/>
      </c>
      <c r="M180" s="3" t="str">
        <f t="shared" ca="1" si="41"/>
        <v/>
      </c>
      <c r="N180" s="3" t="str">
        <f ca="1">IF(AND($A180&lt;&gt;"",$A180&lt;&gt;"TOTAL"),IF(AND('[5]INVESTIGADOR_Horas dia'!$W178&lt;&gt;"",'[5]INVESTIGADOR_Horas dia'!$W178&lt;&gt;0),'[5]INVESTIGADOR_Horas dia'!$W178,""),IF($A180="TOTAL",SUM(INDIRECT("N4:N"&amp;ROW()-1)),""))</f>
        <v/>
      </c>
      <c r="O180" s="3" t="str">
        <f ca="1">IF(AND($A180&lt;&gt;"",$A180&lt;&gt;"TOTAL"),IF(AND('[5]INVESTIGADOR_Horas dia'!$Y178&lt;&gt;"",'[5]INVESTIGADOR_Horas dia'!$Y178&lt;&gt;0),'[5]INVESTIGADOR_Horas dia'!$Y178,""),IF($A180="TOTAL",SUM(INDIRECT("O4:O"&amp;ROW()-1)),""))</f>
        <v/>
      </c>
      <c r="P180" s="3" t="str">
        <f t="shared" ca="1" si="42"/>
        <v/>
      </c>
      <c r="Q180" s="3" t="str">
        <f ca="1">IF(AND($A180&lt;&gt;"",$A180&lt;&gt;"TOTAL"),IF(AND('[5]INVESTIGADOR_Horas dia'!$AB178&lt;&gt;"",'[5]INVESTIGADOR_Horas dia'!$AB178&lt;&gt;0),'[5]INVESTIGADOR_Horas dia'!$AB178,""),IF($A180="TOTAL",SUM(INDIRECT("Q4:Q"&amp;ROW()-1)),""))</f>
        <v/>
      </c>
      <c r="R180" s="3" t="str">
        <f ca="1">IF(AND($A180&lt;&gt;"",$A180&lt;&gt;"TOTAL"),IF(AND('[5]INVESTIGADOR_Horas dia'!$AD178&lt;&gt;"",'[5]INVESTIGADOR_Horas dia'!$AD178&lt;&gt;0),'[5]INVESTIGADOR_Horas dia'!$AD178,""),IF($A180="TOTAL",SUM(INDIRECT("R4:R"&amp;ROW()-1)),""))</f>
        <v/>
      </c>
      <c r="S180" s="3" t="str">
        <f t="shared" ca="1" si="43"/>
        <v/>
      </c>
      <c r="T180" s="3" t="str">
        <f ca="1">IF(AND($A180&lt;&gt;"",$A180&lt;&gt;"TOTAL"),IF(AND('[5]INVESTIGADOR_Horas dia'!$AG178&lt;&gt;"",'[5]INVESTIGADOR_Horas dia'!$AG178&lt;&gt;0),'[5]INVESTIGADOR_Horas dia'!$AG178,""),IF($A180="TOTAL",SUM(INDIRECT("T4:T"&amp;ROW()-1)),""))</f>
        <v/>
      </c>
      <c r="U180" s="3" t="str">
        <f ca="1">IF(AND($A180&lt;&gt;"",$A180&lt;&gt;"TOTAL"),IF(AND('[5]INVESTIGADOR_Horas dia'!$AI178&lt;&gt;"",'[5]INVESTIGADOR_Horas dia'!$AI178&lt;&gt;0),'[5]INVESTIGADOR_Horas dia'!$AI178,""),IF($A180="TOTAL",SUM(INDIRECT("U4:U"&amp;ROW()-1)),""))</f>
        <v/>
      </c>
      <c r="V180" s="3" t="str">
        <f t="shared" ca="1" si="44"/>
        <v/>
      </c>
      <c r="W180" s="3" t="str">
        <f ca="1">IF(AND($A180&lt;&gt;"",$A180&lt;&gt;"TOTAL"),IF(AND('[5]INVESTIGADOR_Horas dia'!$AL178&lt;&gt;"",'[5]INVESTIGADOR_Horas dia'!$AL178&lt;&gt;0),'[5]INVESTIGADOR_Horas dia'!$AL178,""),IF($A180="TOTAL",SUM(INDIRECT("W4:W"&amp;ROW()-1)),""))</f>
        <v/>
      </c>
      <c r="X180" s="3" t="str">
        <f ca="1">IF(AND($A180&lt;&gt;"",$A180&lt;&gt;"TOTAL"),IF(AND('[5]INVESTIGADOR_Horas dia'!$AN178&lt;&gt;"",'[5]INVESTIGADOR_Horas dia'!$AN178&lt;&gt;0),'[5]INVESTIGADOR_Horas dia'!$AN178,""),IF($A180="TOTAL",SUM(INDIRECT("X4:X"&amp;ROW()-1)),""))</f>
        <v/>
      </c>
      <c r="Y180" s="3" t="str">
        <f t="shared" ca="1" si="45"/>
        <v/>
      </c>
      <c r="Z180" s="3" t="str">
        <f ca="1">IF(AND($A180&lt;&gt;"",$A180&lt;&gt;"TOTAL"),IF(AND('[5]INVESTIGADOR_Horas dia'!$AQ178&lt;&gt;"",'[5]INVESTIGADOR_Horas dia'!$AQ178&lt;&gt;0),'[5]INVESTIGADOR_Horas dia'!$AQ178,""),IF($A180="TOTAL",SUM(INDIRECT("Z4:Z"&amp;ROW()-1)),""))</f>
        <v/>
      </c>
      <c r="AA180" s="3" t="str">
        <f ca="1">IF(AND($A180&lt;&gt;"",$A180&lt;&gt;"TOTAL"),IF(AND('[5]INVESTIGADOR_Horas dia'!$AS178&lt;&gt;"",'[5]INVESTIGADOR_Horas dia'!$AS178&lt;&gt;0),'[5]INVESTIGADOR_Horas dia'!$AS178,""),IF($A180="TOTAL",SUM(INDIRECT("AA4:AA"&amp;ROW()-1)),""))</f>
        <v/>
      </c>
      <c r="AB180" s="3" t="str">
        <f t="shared" ca="1" si="46"/>
        <v/>
      </c>
      <c r="AC180" s="3" t="str">
        <f ca="1">IF(AND($A180&lt;&gt;"",$A180&lt;&gt;"TOTAL"),IF(AND('[5]INVESTIGADOR_Horas dia'!$AV178&lt;&gt;"",'[5]INVESTIGADOR_Horas dia'!$AV178&lt;&gt;0),'[5]INVESTIGADOR_Horas dia'!$AV178,""),IF($A180="TOTAL",SUM(INDIRECT("AC4:AC"&amp;ROW()-1)),""))</f>
        <v/>
      </c>
      <c r="AD180" s="3" t="str">
        <f ca="1">IF(AND($A180&lt;&gt;"",$A180&lt;&gt;"TOTAL"),IF(AND('[5]INVESTIGADOR_Horas dia'!$AX178&lt;&gt;"",'[5]INVESTIGADOR_Horas dia'!$AX178&lt;&gt;0),'[5]INVESTIGADOR_Horas dia'!$AX178,""),IF($A180="TOTAL",SUM(INDIRECT("AD4:AD"&amp;ROW()-1)),""))</f>
        <v/>
      </c>
      <c r="AE180" s="3" t="str">
        <f t="shared" ca="1" si="47"/>
        <v/>
      </c>
      <c r="AF180" s="3" t="str">
        <f ca="1">IF(AND($A180&lt;&gt;"",$A180&lt;&gt;"TOTAL"),IF(AND('[5]INVESTIGADOR_Horas dia'!$BA178&lt;&gt;"",'[5]INVESTIGADOR_Horas dia'!$BA178&lt;&gt;0),'[5]INVESTIGADOR_Horas dia'!$BA178,""),IF($A180="TOTAL",SUM(INDIRECT("AF4:AF"&amp;ROW()-1)),""))</f>
        <v/>
      </c>
      <c r="AG180" s="3" t="str">
        <f ca="1">IF(AND($A180&lt;&gt;"",$A180&lt;&gt;"TOTAL"),IF(AND('[5]INVESTIGADOR_Horas dia'!$BC178&lt;&gt;"",'[5]INVESTIGADOR_Horas dia'!$BC178&lt;&gt;0),'[5]INVESTIGADOR_Horas dia'!$BC178,""),IF($A180="TOTAL",SUM(INDIRECT("AG4:AG"&amp;ROW()-1)),""))</f>
        <v/>
      </c>
      <c r="AH180" s="3" t="str">
        <f t="shared" ca="1" si="48"/>
        <v/>
      </c>
      <c r="AI180" s="3" t="str">
        <f ca="1">IF(AND($A180&lt;&gt;"",$A180&lt;&gt;"TOTAL"),IF(AND('[5]INVESTIGADOR_Horas dia'!$BF178&lt;&gt;"",'[5]INVESTIGADOR_Horas dia'!$BF178&lt;&gt;0),'[5]INVESTIGADOR_Horas dia'!$BF178,""),IF($A180="TOTAL",SUM(INDIRECT("AI4:AI"&amp;ROW()-1)),""))</f>
        <v/>
      </c>
      <c r="AJ180" s="3" t="str">
        <f ca="1">IF(AND($A180&lt;&gt;"",$A180&lt;&gt;"TOTAL"),IF(AND('[5]INVESTIGADOR_Horas dia'!$BH178&lt;&gt;"",'[5]INVESTIGADOR_Horas dia'!$BH178&lt;&gt;0),'[5]INVESTIGADOR_Horas dia'!$BH178,""),IF($A180="TOTAL",SUM(INDIRECT("AJ4:AJ"&amp;ROW()-1)),""))</f>
        <v/>
      </c>
      <c r="AK180" s="3" t="str">
        <f t="shared" ca="1" si="49"/>
        <v/>
      </c>
      <c r="AL180" s="3" t="str">
        <f ca="1">IF(AND($A180&lt;&gt;"",$A180&lt;&gt;"TOTAL"),IF(AND('[5]INVESTIGADOR_Horas dia'!$BK178&lt;&gt;"",'[5]INVESTIGADOR_Horas dia'!$BK178&lt;&gt;0),'[5]INVESTIGADOR_Horas dia'!$BK178,""),IF($A180="TOTAL",SUM(INDIRECT("AL4:AL"&amp;ROW()-1)),""))</f>
        <v/>
      </c>
      <c r="AM180" s="3" t="str">
        <f ca="1">IF(AND($A180&lt;&gt;"",$A180&lt;&gt;"TOTAL"),IF(AND('[5]INVESTIGADOR_Horas dia'!$BM178&lt;&gt;"",'[5]INVESTIGADOR_Horas dia'!$BM178&lt;&gt;0),'[5]INVESTIGADOR_Horas dia'!$BM178,""),IF($A180="TOTAL",SUM(INDIRECT("AM4:AM"&amp;ROW()-1)),""))</f>
        <v/>
      </c>
      <c r="AN180" s="3" t="str">
        <f t="shared" ca="1" si="50"/>
        <v/>
      </c>
      <c r="AO180" s="3" t="str">
        <f ca="1">IF(AND($A180&lt;&gt;"",$A180&lt;&gt;"TOTAL"),IF(AND('[5]INVESTIGADOR_Horas dia'!$BP178&lt;&gt;"",'[5]INVESTIGADOR_Horas dia'!$BP178&lt;&gt;0),'[5]INVESTIGADOR_Horas dia'!$BP178,""),IF($A180="TOTAL",SUM(INDIRECT("AO4:AO"&amp;ROW()-1)),""))</f>
        <v/>
      </c>
      <c r="AP180" s="3" t="str">
        <f ca="1">IF(AND($A180&lt;&gt;"",$A180&lt;&gt;"TOTAL"),IF(AND('[5]INVESTIGADOR_Horas dia'!$BR178&lt;&gt;"",'[5]INVESTIGADOR_Horas dia'!$BR178&lt;&gt;0),'[5]INVESTIGADOR_Horas dia'!$BR178,""),IF($A180="TOTAL",SUM(INDIRECT("AP4:AP"&amp;ROW()-1)),""))</f>
        <v/>
      </c>
      <c r="AQ180" s="3" t="str">
        <f t="shared" ca="1" si="51"/>
        <v/>
      </c>
      <c r="AR180" s="3" t="str">
        <f ca="1">IF(AND($A180&lt;&gt;"",$A180&lt;&gt;"TOTAL"),IF(AND('[5]INVESTIGADOR_Horas dia'!$BU178&lt;&gt;"",'[5]INVESTIGADOR_Horas dia'!$BU178&lt;&gt;0),'[5]INVESTIGADOR_Horas dia'!$BU178,""),IF($A180="TOTAL",SUM(INDIRECT("AR4:AR"&amp;ROW()-1)),""))</f>
        <v/>
      </c>
      <c r="AS180" s="3" t="str">
        <f ca="1">IF(AND($A180&lt;&gt;"",$A180&lt;&gt;"TOTAL"),IF(AND('[5]INVESTIGADOR_Horas dia'!$BW178&lt;&gt;"",'[5]INVESTIGADOR_Horas dia'!$BW178&lt;&gt;0),'[5]INVESTIGADOR_Horas dia'!$BW178,""),IF($A180="TOTAL",SUM(INDIRECT("AS4:AS"&amp;ROW()-1)),""))</f>
        <v/>
      </c>
      <c r="AT180" s="3" t="str">
        <f t="shared" ca="1" si="52"/>
        <v/>
      </c>
      <c r="AU180" s="3" t="str">
        <f ca="1">IF(AND($A180&lt;&gt;"",$A180&lt;&gt;"TOTAL"),IF(AND('[5]INVESTIGADOR_Horas dia'!$BZ178&lt;&gt;"",'[5]INVESTIGADOR_Horas dia'!$BZ178&lt;&gt;0),'[5]INVESTIGADOR_Horas dia'!$BZ178,""),IF($A180="TOTAL",SUM(INDIRECT("AU4:AU"&amp;ROW()-1)),""))</f>
        <v/>
      </c>
      <c r="AV180" s="3" t="str">
        <f ca="1">IF(AND($A180&lt;&gt;"",$A180&lt;&gt;"TOTAL"),IF(AND('[5]INVESTIGADOR_Horas dia'!$CB178&lt;&gt;"",'[5]INVESTIGADOR_Horas dia'!$CB178&lt;&gt;0),'[5]INVESTIGADOR_Horas dia'!$CB178,""),IF($A180="TOTAL",SUM(INDIRECT("AV4:AV"&amp;ROW()-1)),""))</f>
        <v/>
      </c>
      <c r="AW180" s="3" t="str">
        <f t="shared" ca="1" si="53"/>
        <v/>
      </c>
      <c r="AX180" s="3" t="str">
        <f ca="1">IF(AND($A180&lt;&gt;"",$A180&lt;&gt;"TOTAL"),IF(AND('[5]INVESTIGADOR_Horas dia'!$CE178&lt;&gt;"",'[5]INVESTIGADOR_Horas dia'!$CE178&lt;&gt;0),'[5]INVESTIGADOR_Horas dia'!$CE178,""),IF($A180="TOTAL",SUM(INDIRECT("AX4:AX"&amp;ROW()-1)),""))</f>
        <v/>
      </c>
      <c r="AY180" s="3" t="str">
        <f ca="1">IF(AND($A180&lt;&gt;"",$A180&lt;&gt;"TOTAL"),IF(AND('[5]INVESTIGADOR_Horas dia'!$CG178&lt;&gt;"",'[5]INVESTIGADOR_Horas dia'!$CG178&lt;&gt;0),'[5]INVESTIGADOR_Horas dia'!$CG178,""),IF($A180="TOTAL",SUM(INDIRECT("AY4:AY"&amp;ROW()-1)),""))</f>
        <v/>
      </c>
      <c r="AZ180" s="3" t="str">
        <f t="shared" ca="1" si="54"/>
        <v/>
      </c>
      <c r="BA180" s="3" t="str">
        <f ca="1">IF(AND($A180&lt;&gt;"",$A180&lt;&gt;"TOTAL"),IF(AND('[5]INVESTIGADOR_Horas dia'!$CJ178&lt;&gt;"",'[5]INVESTIGADOR_Horas dia'!$CJ178&lt;&gt;0),'[5]INVESTIGADOR_Horas dia'!$CJ178,""),IF($A180="TOTAL",SUM(INDIRECT("BA4:BA"&amp;ROW()-1)),""))</f>
        <v/>
      </c>
      <c r="BB180" s="3" t="str">
        <f ca="1">IF(AND($A180&lt;&gt;"",$A180&lt;&gt;"TOTAL"),IF(AND('[5]INVESTIGADOR_Horas dia'!$CL178&lt;&gt;"",'[5]INVESTIGADOR_Horas dia'!$CL178&lt;&gt;0),'[5]INVESTIGADOR_Horas dia'!$CL178,""),IF($A180="TOTAL",SUM(INDIRECT("BB4:BB"&amp;ROW()-1)),""))</f>
        <v/>
      </c>
      <c r="BC180" s="3" t="str">
        <f t="shared" ca="1" si="55"/>
        <v/>
      </c>
      <c r="BD180" s="3" t="str">
        <f ca="1">IF(AND($A180&lt;&gt;"",$A180&lt;&gt;"TOTAL"),IF(AND('[5]INVESTIGADOR_Horas dia'!$CO178&lt;&gt;"",'[5]INVESTIGADOR_Horas dia'!$CO178&lt;&gt;0),'[5]INVESTIGADOR_Horas dia'!$CO178,""),IF($A180="TOTAL",SUM(INDIRECT("BD4:BD"&amp;ROW()-1)),""))</f>
        <v/>
      </c>
      <c r="BE180" s="3" t="str">
        <f ca="1">IF(AND($A180&lt;&gt;"",$A180&lt;&gt;"TOTAL"),IF(AND('[5]INVESTIGADOR_Horas dia'!$CQ178&lt;&gt;"",'[5]INVESTIGADOR_Horas dia'!$CQ178&lt;&gt;0),'[5]INVESTIGADOR_Horas dia'!$CQ178,""),IF($A180="TOTAL",SUM(INDIRECT("BE4:BE"&amp;ROW()-1)),""))</f>
        <v/>
      </c>
      <c r="BF180" s="3" t="str">
        <f t="shared" ca="1" si="56"/>
        <v/>
      </c>
    </row>
    <row r="181" spans="1:58" x14ac:dyDescent="0.2">
      <c r="A181" s="25" t="str">
        <f>IF('[5]INVESTIGADOR_Horas dia'!$B179&lt;&gt;"",'[5]INVESTIGADOR_Horas dia'!$B179,IF(AND('[5]INVESTIGADOR_Horas dia'!$B179="",'[5]INVESTIGADOR_Horas dia'!$B180="",'[5]INVESTIGADOR_Horas dia'!$B178=""),"","TOTAL"))</f>
        <v/>
      </c>
      <c r="B181" s="3" t="str">
        <f ca="1">IF(AND($A181&lt;&gt;"",$A181&lt;&gt;"TOTAL"),IF(AND('[5]INVESTIGADOR_Horas dia'!$C179&lt;&gt;"",'[5]INVESTIGADOR_Horas dia'!$C179&lt;&gt;0),'[5]INVESTIGADOR_Horas dia'!$C179,""),IF($A181="TOTAL",SUM(INDIRECT("B4:B"&amp;ROW()-1)),""))</f>
        <v/>
      </c>
      <c r="C181" s="3" t="str">
        <f ca="1">IF(AND($A181&lt;&gt;"",$A181&lt;&gt;"TOTAL"),IF(AND('[5]INVESTIGADOR_Horas dia'!$E179&lt;&gt;"",'[5]INVESTIGADOR_Horas dia'!$E179&lt;&gt;0),'[5]INVESTIGADOR_Horas dia'!$E179,""),IF($A181="TOTAL",SUM(INDIRECT("C4:C"&amp;ROW()-1)),""))</f>
        <v/>
      </c>
      <c r="D181" s="3" t="str">
        <f t="shared" ca="1" si="38"/>
        <v/>
      </c>
      <c r="E181" s="3" t="str">
        <f ca="1">IF(AND($A181&lt;&gt;"",$A181&lt;&gt;"TOTAL"),IF(AND('[5]INVESTIGADOR_Horas dia'!$H179&lt;&gt;"",'[5]INVESTIGADOR_Horas dia'!$H179&lt;&gt;0),'[5]INVESTIGADOR_Horas dia'!$H179,""),IF($A181="TOTAL",SUM(INDIRECT("E4:E"&amp;ROW()-1)),""))</f>
        <v/>
      </c>
      <c r="F181" s="3" t="str">
        <f ca="1">IF(AND($A181&lt;&gt;"",$A181&lt;&gt;"TOTAL"),IF(AND('[5]INVESTIGADOR_Horas dia'!$J179&lt;&gt;"",'[5]INVESTIGADOR_Horas dia'!$J179&lt;&gt;0),'[5]INVESTIGADOR_Horas dia'!$J179,""),IF($A181="TOTAL",SUM(INDIRECT("F4:F"&amp;ROW()-1)),""))</f>
        <v/>
      </c>
      <c r="G181" s="3" t="str">
        <f t="shared" ca="1" si="39"/>
        <v/>
      </c>
      <c r="H181" s="3" t="str">
        <f ca="1">IF(AND($A181&lt;&gt;"",$A181&lt;&gt;"TOTAL"),IF(AND('[5]INVESTIGADOR_Horas dia'!$M179&lt;&gt;"",'[5]INVESTIGADOR_Horas dia'!$M179&lt;&gt;0),'[5]INVESTIGADOR_Horas dia'!$M179,""),IF($A181="TOTAL",SUM(INDIRECT("H4:H"&amp;ROW()-1)),""))</f>
        <v/>
      </c>
      <c r="I181" s="3" t="str">
        <f ca="1">IF(AND($A181&lt;&gt;"",$A181&lt;&gt;"TOTAL"),IF(AND('[5]INVESTIGADOR_Horas dia'!$O179&lt;&gt;"",'[5]INVESTIGADOR_Horas dia'!$O179&lt;&gt;0),'[5]INVESTIGADOR_Horas dia'!$O179,""),IF($A181="TOTAL",SUM(INDIRECT("I4:I"&amp;ROW()-1)),""))</f>
        <v/>
      </c>
      <c r="J181" s="3" t="str">
        <f t="shared" ca="1" si="40"/>
        <v/>
      </c>
      <c r="K181" s="3" t="str">
        <f ca="1">IF(AND($A181&lt;&gt;"",$A181&lt;&gt;"TOTAL"),IF(AND('[5]INVESTIGADOR_Horas dia'!$R179&lt;&gt;"",'[5]INVESTIGADOR_Horas dia'!$R179&lt;&gt;0),'[5]INVESTIGADOR_Horas dia'!$R179,""),IF($A181="TOTAL",SUM(INDIRECT("K4:K"&amp;ROW()-1)),""))</f>
        <v/>
      </c>
      <c r="L181" s="3" t="str">
        <f ca="1">IF(AND($A181&lt;&gt;"",$A181&lt;&gt;"TOTAL"),IF(AND('[5]INVESTIGADOR_Horas dia'!$T179&lt;&gt;"",'[5]INVESTIGADOR_Horas dia'!$T179&lt;&gt;0),'[5]INVESTIGADOR_Horas dia'!$T179,""),IF($A181="TOTAL",SUM(INDIRECT("L4:L"&amp;ROW()-1)),""))</f>
        <v/>
      </c>
      <c r="M181" s="3" t="str">
        <f t="shared" ca="1" si="41"/>
        <v/>
      </c>
      <c r="N181" s="3" t="str">
        <f ca="1">IF(AND($A181&lt;&gt;"",$A181&lt;&gt;"TOTAL"),IF(AND('[5]INVESTIGADOR_Horas dia'!$W179&lt;&gt;"",'[5]INVESTIGADOR_Horas dia'!$W179&lt;&gt;0),'[5]INVESTIGADOR_Horas dia'!$W179,""),IF($A181="TOTAL",SUM(INDIRECT("N4:N"&amp;ROW()-1)),""))</f>
        <v/>
      </c>
      <c r="O181" s="3" t="str">
        <f ca="1">IF(AND($A181&lt;&gt;"",$A181&lt;&gt;"TOTAL"),IF(AND('[5]INVESTIGADOR_Horas dia'!$Y179&lt;&gt;"",'[5]INVESTIGADOR_Horas dia'!$Y179&lt;&gt;0),'[5]INVESTIGADOR_Horas dia'!$Y179,""),IF($A181="TOTAL",SUM(INDIRECT("O4:O"&amp;ROW()-1)),""))</f>
        <v/>
      </c>
      <c r="P181" s="3" t="str">
        <f t="shared" ca="1" si="42"/>
        <v/>
      </c>
      <c r="Q181" s="3" t="str">
        <f ca="1">IF(AND($A181&lt;&gt;"",$A181&lt;&gt;"TOTAL"),IF(AND('[5]INVESTIGADOR_Horas dia'!$AB179&lt;&gt;"",'[5]INVESTIGADOR_Horas dia'!$AB179&lt;&gt;0),'[5]INVESTIGADOR_Horas dia'!$AB179,""),IF($A181="TOTAL",SUM(INDIRECT("Q4:Q"&amp;ROW()-1)),""))</f>
        <v/>
      </c>
      <c r="R181" s="3" t="str">
        <f ca="1">IF(AND($A181&lt;&gt;"",$A181&lt;&gt;"TOTAL"),IF(AND('[5]INVESTIGADOR_Horas dia'!$AD179&lt;&gt;"",'[5]INVESTIGADOR_Horas dia'!$AD179&lt;&gt;0),'[5]INVESTIGADOR_Horas dia'!$AD179,""),IF($A181="TOTAL",SUM(INDIRECT("R4:R"&amp;ROW()-1)),""))</f>
        <v/>
      </c>
      <c r="S181" s="3" t="str">
        <f t="shared" ca="1" si="43"/>
        <v/>
      </c>
      <c r="T181" s="3" t="str">
        <f ca="1">IF(AND($A181&lt;&gt;"",$A181&lt;&gt;"TOTAL"),IF(AND('[5]INVESTIGADOR_Horas dia'!$AG179&lt;&gt;"",'[5]INVESTIGADOR_Horas dia'!$AG179&lt;&gt;0),'[5]INVESTIGADOR_Horas dia'!$AG179,""),IF($A181="TOTAL",SUM(INDIRECT("T4:T"&amp;ROW()-1)),""))</f>
        <v/>
      </c>
      <c r="U181" s="3" t="str">
        <f ca="1">IF(AND($A181&lt;&gt;"",$A181&lt;&gt;"TOTAL"),IF(AND('[5]INVESTIGADOR_Horas dia'!$AI179&lt;&gt;"",'[5]INVESTIGADOR_Horas dia'!$AI179&lt;&gt;0),'[5]INVESTIGADOR_Horas dia'!$AI179,""),IF($A181="TOTAL",SUM(INDIRECT("U4:U"&amp;ROW()-1)),""))</f>
        <v/>
      </c>
      <c r="V181" s="3" t="str">
        <f t="shared" ca="1" si="44"/>
        <v/>
      </c>
      <c r="W181" s="3" t="str">
        <f ca="1">IF(AND($A181&lt;&gt;"",$A181&lt;&gt;"TOTAL"),IF(AND('[5]INVESTIGADOR_Horas dia'!$AL179&lt;&gt;"",'[5]INVESTIGADOR_Horas dia'!$AL179&lt;&gt;0),'[5]INVESTIGADOR_Horas dia'!$AL179,""),IF($A181="TOTAL",SUM(INDIRECT("W4:W"&amp;ROW()-1)),""))</f>
        <v/>
      </c>
      <c r="X181" s="3" t="str">
        <f ca="1">IF(AND($A181&lt;&gt;"",$A181&lt;&gt;"TOTAL"),IF(AND('[5]INVESTIGADOR_Horas dia'!$AN179&lt;&gt;"",'[5]INVESTIGADOR_Horas dia'!$AN179&lt;&gt;0),'[5]INVESTIGADOR_Horas dia'!$AN179,""),IF($A181="TOTAL",SUM(INDIRECT("X4:X"&amp;ROW()-1)),""))</f>
        <v/>
      </c>
      <c r="Y181" s="3" t="str">
        <f t="shared" ca="1" si="45"/>
        <v/>
      </c>
      <c r="Z181" s="3" t="str">
        <f ca="1">IF(AND($A181&lt;&gt;"",$A181&lt;&gt;"TOTAL"),IF(AND('[5]INVESTIGADOR_Horas dia'!$AQ179&lt;&gt;"",'[5]INVESTIGADOR_Horas dia'!$AQ179&lt;&gt;0),'[5]INVESTIGADOR_Horas dia'!$AQ179,""),IF($A181="TOTAL",SUM(INDIRECT("Z4:Z"&amp;ROW()-1)),""))</f>
        <v/>
      </c>
      <c r="AA181" s="3" t="str">
        <f ca="1">IF(AND($A181&lt;&gt;"",$A181&lt;&gt;"TOTAL"),IF(AND('[5]INVESTIGADOR_Horas dia'!$AS179&lt;&gt;"",'[5]INVESTIGADOR_Horas dia'!$AS179&lt;&gt;0),'[5]INVESTIGADOR_Horas dia'!$AS179,""),IF($A181="TOTAL",SUM(INDIRECT("AA4:AA"&amp;ROW()-1)),""))</f>
        <v/>
      </c>
      <c r="AB181" s="3" t="str">
        <f t="shared" ca="1" si="46"/>
        <v/>
      </c>
      <c r="AC181" s="3" t="str">
        <f ca="1">IF(AND($A181&lt;&gt;"",$A181&lt;&gt;"TOTAL"),IF(AND('[5]INVESTIGADOR_Horas dia'!$AV179&lt;&gt;"",'[5]INVESTIGADOR_Horas dia'!$AV179&lt;&gt;0),'[5]INVESTIGADOR_Horas dia'!$AV179,""),IF($A181="TOTAL",SUM(INDIRECT("AC4:AC"&amp;ROW()-1)),""))</f>
        <v/>
      </c>
      <c r="AD181" s="3" t="str">
        <f ca="1">IF(AND($A181&lt;&gt;"",$A181&lt;&gt;"TOTAL"),IF(AND('[5]INVESTIGADOR_Horas dia'!$AX179&lt;&gt;"",'[5]INVESTIGADOR_Horas dia'!$AX179&lt;&gt;0),'[5]INVESTIGADOR_Horas dia'!$AX179,""),IF($A181="TOTAL",SUM(INDIRECT("AD4:AD"&amp;ROW()-1)),""))</f>
        <v/>
      </c>
      <c r="AE181" s="3" t="str">
        <f t="shared" ca="1" si="47"/>
        <v/>
      </c>
      <c r="AF181" s="3" t="str">
        <f ca="1">IF(AND($A181&lt;&gt;"",$A181&lt;&gt;"TOTAL"),IF(AND('[5]INVESTIGADOR_Horas dia'!$BA179&lt;&gt;"",'[5]INVESTIGADOR_Horas dia'!$BA179&lt;&gt;0),'[5]INVESTIGADOR_Horas dia'!$BA179,""),IF($A181="TOTAL",SUM(INDIRECT("AF4:AF"&amp;ROW()-1)),""))</f>
        <v/>
      </c>
      <c r="AG181" s="3" t="str">
        <f ca="1">IF(AND($A181&lt;&gt;"",$A181&lt;&gt;"TOTAL"),IF(AND('[5]INVESTIGADOR_Horas dia'!$BC179&lt;&gt;"",'[5]INVESTIGADOR_Horas dia'!$BC179&lt;&gt;0),'[5]INVESTIGADOR_Horas dia'!$BC179,""),IF($A181="TOTAL",SUM(INDIRECT("AG4:AG"&amp;ROW()-1)),""))</f>
        <v/>
      </c>
      <c r="AH181" s="3" t="str">
        <f t="shared" ca="1" si="48"/>
        <v/>
      </c>
      <c r="AI181" s="3" t="str">
        <f ca="1">IF(AND($A181&lt;&gt;"",$A181&lt;&gt;"TOTAL"),IF(AND('[5]INVESTIGADOR_Horas dia'!$BF179&lt;&gt;"",'[5]INVESTIGADOR_Horas dia'!$BF179&lt;&gt;0),'[5]INVESTIGADOR_Horas dia'!$BF179,""),IF($A181="TOTAL",SUM(INDIRECT("AI4:AI"&amp;ROW()-1)),""))</f>
        <v/>
      </c>
      <c r="AJ181" s="3" t="str">
        <f ca="1">IF(AND($A181&lt;&gt;"",$A181&lt;&gt;"TOTAL"),IF(AND('[5]INVESTIGADOR_Horas dia'!$BH179&lt;&gt;"",'[5]INVESTIGADOR_Horas dia'!$BH179&lt;&gt;0),'[5]INVESTIGADOR_Horas dia'!$BH179,""),IF($A181="TOTAL",SUM(INDIRECT("AJ4:AJ"&amp;ROW()-1)),""))</f>
        <v/>
      </c>
      <c r="AK181" s="3" t="str">
        <f t="shared" ca="1" si="49"/>
        <v/>
      </c>
      <c r="AL181" s="3" t="str">
        <f ca="1">IF(AND($A181&lt;&gt;"",$A181&lt;&gt;"TOTAL"),IF(AND('[5]INVESTIGADOR_Horas dia'!$BK179&lt;&gt;"",'[5]INVESTIGADOR_Horas dia'!$BK179&lt;&gt;0),'[5]INVESTIGADOR_Horas dia'!$BK179,""),IF($A181="TOTAL",SUM(INDIRECT("AL4:AL"&amp;ROW()-1)),""))</f>
        <v/>
      </c>
      <c r="AM181" s="3" t="str">
        <f ca="1">IF(AND($A181&lt;&gt;"",$A181&lt;&gt;"TOTAL"),IF(AND('[5]INVESTIGADOR_Horas dia'!$BM179&lt;&gt;"",'[5]INVESTIGADOR_Horas dia'!$BM179&lt;&gt;0),'[5]INVESTIGADOR_Horas dia'!$BM179,""),IF($A181="TOTAL",SUM(INDIRECT("AM4:AM"&amp;ROW()-1)),""))</f>
        <v/>
      </c>
      <c r="AN181" s="3" t="str">
        <f t="shared" ca="1" si="50"/>
        <v/>
      </c>
      <c r="AO181" s="3" t="str">
        <f ca="1">IF(AND($A181&lt;&gt;"",$A181&lt;&gt;"TOTAL"),IF(AND('[5]INVESTIGADOR_Horas dia'!$BP179&lt;&gt;"",'[5]INVESTIGADOR_Horas dia'!$BP179&lt;&gt;0),'[5]INVESTIGADOR_Horas dia'!$BP179,""),IF($A181="TOTAL",SUM(INDIRECT("AO4:AO"&amp;ROW()-1)),""))</f>
        <v/>
      </c>
      <c r="AP181" s="3" t="str">
        <f ca="1">IF(AND($A181&lt;&gt;"",$A181&lt;&gt;"TOTAL"),IF(AND('[5]INVESTIGADOR_Horas dia'!$BR179&lt;&gt;"",'[5]INVESTIGADOR_Horas dia'!$BR179&lt;&gt;0),'[5]INVESTIGADOR_Horas dia'!$BR179,""),IF($A181="TOTAL",SUM(INDIRECT("AP4:AP"&amp;ROW()-1)),""))</f>
        <v/>
      </c>
      <c r="AQ181" s="3" t="str">
        <f t="shared" ca="1" si="51"/>
        <v/>
      </c>
      <c r="AR181" s="3" t="str">
        <f ca="1">IF(AND($A181&lt;&gt;"",$A181&lt;&gt;"TOTAL"),IF(AND('[5]INVESTIGADOR_Horas dia'!$BU179&lt;&gt;"",'[5]INVESTIGADOR_Horas dia'!$BU179&lt;&gt;0),'[5]INVESTIGADOR_Horas dia'!$BU179,""),IF($A181="TOTAL",SUM(INDIRECT("AR4:AR"&amp;ROW()-1)),""))</f>
        <v/>
      </c>
      <c r="AS181" s="3" t="str">
        <f ca="1">IF(AND($A181&lt;&gt;"",$A181&lt;&gt;"TOTAL"),IF(AND('[5]INVESTIGADOR_Horas dia'!$BW179&lt;&gt;"",'[5]INVESTIGADOR_Horas dia'!$BW179&lt;&gt;0),'[5]INVESTIGADOR_Horas dia'!$BW179,""),IF($A181="TOTAL",SUM(INDIRECT("AS4:AS"&amp;ROW()-1)),""))</f>
        <v/>
      </c>
      <c r="AT181" s="3" t="str">
        <f t="shared" ca="1" si="52"/>
        <v/>
      </c>
      <c r="AU181" s="3" t="str">
        <f ca="1">IF(AND($A181&lt;&gt;"",$A181&lt;&gt;"TOTAL"),IF(AND('[5]INVESTIGADOR_Horas dia'!$BZ179&lt;&gt;"",'[5]INVESTIGADOR_Horas dia'!$BZ179&lt;&gt;0),'[5]INVESTIGADOR_Horas dia'!$BZ179,""),IF($A181="TOTAL",SUM(INDIRECT("AU4:AU"&amp;ROW()-1)),""))</f>
        <v/>
      </c>
      <c r="AV181" s="3" t="str">
        <f ca="1">IF(AND($A181&lt;&gt;"",$A181&lt;&gt;"TOTAL"),IF(AND('[5]INVESTIGADOR_Horas dia'!$CB179&lt;&gt;"",'[5]INVESTIGADOR_Horas dia'!$CB179&lt;&gt;0),'[5]INVESTIGADOR_Horas dia'!$CB179,""),IF($A181="TOTAL",SUM(INDIRECT("AV4:AV"&amp;ROW()-1)),""))</f>
        <v/>
      </c>
      <c r="AW181" s="3" t="str">
        <f t="shared" ca="1" si="53"/>
        <v/>
      </c>
      <c r="AX181" s="3" t="str">
        <f ca="1">IF(AND($A181&lt;&gt;"",$A181&lt;&gt;"TOTAL"),IF(AND('[5]INVESTIGADOR_Horas dia'!$CE179&lt;&gt;"",'[5]INVESTIGADOR_Horas dia'!$CE179&lt;&gt;0),'[5]INVESTIGADOR_Horas dia'!$CE179,""),IF($A181="TOTAL",SUM(INDIRECT("AX4:AX"&amp;ROW()-1)),""))</f>
        <v/>
      </c>
      <c r="AY181" s="3" t="str">
        <f ca="1">IF(AND($A181&lt;&gt;"",$A181&lt;&gt;"TOTAL"),IF(AND('[5]INVESTIGADOR_Horas dia'!$CG179&lt;&gt;"",'[5]INVESTIGADOR_Horas dia'!$CG179&lt;&gt;0),'[5]INVESTIGADOR_Horas dia'!$CG179,""),IF($A181="TOTAL",SUM(INDIRECT("AY4:AY"&amp;ROW()-1)),""))</f>
        <v/>
      </c>
      <c r="AZ181" s="3" t="str">
        <f t="shared" ca="1" si="54"/>
        <v/>
      </c>
      <c r="BA181" s="3" t="str">
        <f ca="1">IF(AND($A181&lt;&gt;"",$A181&lt;&gt;"TOTAL"),IF(AND('[5]INVESTIGADOR_Horas dia'!$CJ179&lt;&gt;"",'[5]INVESTIGADOR_Horas dia'!$CJ179&lt;&gt;0),'[5]INVESTIGADOR_Horas dia'!$CJ179,""),IF($A181="TOTAL",SUM(INDIRECT("BA4:BA"&amp;ROW()-1)),""))</f>
        <v/>
      </c>
      <c r="BB181" s="3" t="str">
        <f ca="1">IF(AND($A181&lt;&gt;"",$A181&lt;&gt;"TOTAL"),IF(AND('[5]INVESTIGADOR_Horas dia'!$CL179&lt;&gt;"",'[5]INVESTIGADOR_Horas dia'!$CL179&lt;&gt;0),'[5]INVESTIGADOR_Horas dia'!$CL179,""),IF($A181="TOTAL",SUM(INDIRECT("BB4:BB"&amp;ROW()-1)),""))</f>
        <v/>
      </c>
      <c r="BC181" s="3" t="str">
        <f t="shared" ca="1" si="55"/>
        <v/>
      </c>
      <c r="BD181" s="3" t="str">
        <f ca="1">IF(AND($A181&lt;&gt;"",$A181&lt;&gt;"TOTAL"),IF(AND('[5]INVESTIGADOR_Horas dia'!$CO179&lt;&gt;"",'[5]INVESTIGADOR_Horas dia'!$CO179&lt;&gt;0),'[5]INVESTIGADOR_Horas dia'!$CO179,""),IF($A181="TOTAL",SUM(INDIRECT("BD4:BD"&amp;ROW()-1)),""))</f>
        <v/>
      </c>
      <c r="BE181" s="3" t="str">
        <f ca="1">IF(AND($A181&lt;&gt;"",$A181&lt;&gt;"TOTAL"),IF(AND('[5]INVESTIGADOR_Horas dia'!$CQ179&lt;&gt;"",'[5]INVESTIGADOR_Horas dia'!$CQ179&lt;&gt;0),'[5]INVESTIGADOR_Horas dia'!$CQ179,""),IF($A181="TOTAL",SUM(INDIRECT("BE4:BE"&amp;ROW()-1)),""))</f>
        <v/>
      </c>
      <c r="BF181" s="3" t="str">
        <f t="shared" ca="1" si="56"/>
        <v/>
      </c>
    </row>
    <row r="182" spans="1:58" x14ac:dyDescent="0.2">
      <c r="A182" s="25" t="str">
        <f>IF('[5]INVESTIGADOR_Horas dia'!$B180&lt;&gt;"",'[5]INVESTIGADOR_Horas dia'!$B180,IF(AND('[5]INVESTIGADOR_Horas dia'!$B180="",'[5]INVESTIGADOR_Horas dia'!$B181="",'[5]INVESTIGADOR_Horas dia'!$B179=""),"","TOTAL"))</f>
        <v/>
      </c>
      <c r="B182" s="3" t="str">
        <f ca="1">IF(AND($A182&lt;&gt;"",$A182&lt;&gt;"TOTAL"),IF(AND('[5]INVESTIGADOR_Horas dia'!$C180&lt;&gt;"",'[5]INVESTIGADOR_Horas dia'!$C180&lt;&gt;0),'[5]INVESTIGADOR_Horas dia'!$C180,""),IF($A182="TOTAL",SUM(INDIRECT("B4:B"&amp;ROW()-1)),""))</f>
        <v/>
      </c>
      <c r="C182" s="3" t="str">
        <f ca="1">IF(AND($A182&lt;&gt;"",$A182&lt;&gt;"TOTAL"),IF(AND('[5]INVESTIGADOR_Horas dia'!$E180&lt;&gt;"",'[5]INVESTIGADOR_Horas dia'!$E180&lt;&gt;0),'[5]INVESTIGADOR_Horas dia'!$E180,""),IF($A182="TOTAL",SUM(INDIRECT("C4:C"&amp;ROW()-1)),""))</f>
        <v/>
      </c>
      <c r="D182" s="3" t="str">
        <f t="shared" ca="1" si="38"/>
        <v/>
      </c>
      <c r="E182" s="3" t="str">
        <f ca="1">IF(AND($A182&lt;&gt;"",$A182&lt;&gt;"TOTAL"),IF(AND('[5]INVESTIGADOR_Horas dia'!$H180&lt;&gt;"",'[5]INVESTIGADOR_Horas dia'!$H180&lt;&gt;0),'[5]INVESTIGADOR_Horas dia'!$H180,""),IF($A182="TOTAL",SUM(INDIRECT("E4:E"&amp;ROW()-1)),""))</f>
        <v/>
      </c>
      <c r="F182" s="3" t="str">
        <f ca="1">IF(AND($A182&lt;&gt;"",$A182&lt;&gt;"TOTAL"),IF(AND('[5]INVESTIGADOR_Horas dia'!$J180&lt;&gt;"",'[5]INVESTIGADOR_Horas dia'!$J180&lt;&gt;0),'[5]INVESTIGADOR_Horas dia'!$J180,""),IF($A182="TOTAL",SUM(INDIRECT("F4:F"&amp;ROW()-1)),""))</f>
        <v/>
      </c>
      <c r="G182" s="3" t="str">
        <f t="shared" ca="1" si="39"/>
        <v/>
      </c>
      <c r="H182" s="3" t="str">
        <f ca="1">IF(AND($A182&lt;&gt;"",$A182&lt;&gt;"TOTAL"),IF(AND('[5]INVESTIGADOR_Horas dia'!$M180&lt;&gt;"",'[5]INVESTIGADOR_Horas dia'!$M180&lt;&gt;0),'[5]INVESTIGADOR_Horas dia'!$M180,""),IF($A182="TOTAL",SUM(INDIRECT("H4:H"&amp;ROW()-1)),""))</f>
        <v/>
      </c>
      <c r="I182" s="3" t="str">
        <f ca="1">IF(AND($A182&lt;&gt;"",$A182&lt;&gt;"TOTAL"),IF(AND('[5]INVESTIGADOR_Horas dia'!$O180&lt;&gt;"",'[5]INVESTIGADOR_Horas dia'!$O180&lt;&gt;0),'[5]INVESTIGADOR_Horas dia'!$O180,""),IF($A182="TOTAL",SUM(INDIRECT("I4:I"&amp;ROW()-1)),""))</f>
        <v/>
      </c>
      <c r="J182" s="3" t="str">
        <f t="shared" ca="1" si="40"/>
        <v/>
      </c>
      <c r="K182" s="3" t="str">
        <f ca="1">IF(AND($A182&lt;&gt;"",$A182&lt;&gt;"TOTAL"),IF(AND('[5]INVESTIGADOR_Horas dia'!$R180&lt;&gt;"",'[5]INVESTIGADOR_Horas dia'!$R180&lt;&gt;0),'[5]INVESTIGADOR_Horas dia'!$R180,""),IF($A182="TOTAL",SUM(INDIRECT("K4:K"&amp;ROW()-1)),""))</f>
        <v/>
      </c>
      <c r="L182" s="3" t="str">
        <f ca="1">IF(AND($A182&lt;&gt;"",$A182&lt;&gt;"TOTAL"),IF(AND('[5]INVESTIGADOR_Horas dia'!$T180&lt;&gt;"",'[5]INVESTIGADOR_Horas dia'!$T180&lt;&gt;0),'[5]INVESTIGADOR_Horas dia'!$T180,""),IF($A182="TOTAL",SUM(INDIRECT("L4:L"&amp;ROW()-1)),""))</f>
        <v/>
      </c>
      <c r="M182" s="3" t="str">
        <f t="shared" ca="1" si="41"/>
        <v/>
      </c>
      <c r="N182" s="3" t="str">
        <f ca="1">IF(AND($A182&lt;&gt;"",$A182&lt;&gt;"TOTAL"),IF(AND('[5]INVESTIGADOR_Horas dia'!$W180&lt;&gt;"",'[5]INVESTIGADOR_Horas dia'!$W180&lt;&gt;0),'[5]INVESTIGADOR_Horas dia'!$W180,""),IF($A182="TOTAL",SUM(INDIRECT("N4:N"&amp;ROW()-1)),""))</f>
        <v/>
      </c>
      <c r="O182" s="3" t="str">
        <f ca="1">IF(AND($A182&lt;&gt;"",$A182&lt;&gt;"TOTAL"),IF(AND('[5]INVESTIGADOR_Horas dia'!$Y180&lt;&gt;"",'[5]INVESTIGADOR_Horas dia'!$Y180&lt;&gt;0),'[5]INVESTIGADOR_Horas dia'!$Y180,""),IF($A182="TOTAL",SUM(INDIRECT("O4:O"&amp;ROW()-1)),""))</f>
        <v/>
      </c>
      <c r="P182" s="3" t="str">
        <f t="shared" ca="1" si="42"/>
        <v/>
      </c>
      <c r="Q182" s="3" t="str">
        <f ca="1">IF(AND($A182&lt;&gt;"",$A182&lt;&gt;"TOTAL"),IF(AND('[5]INVESTIGADOR_Horas dia'!$AB180&lt;&gt;"",'[5]INVESTIGADOR_Horas dia'!$AB180&lt;&gt;0),'[5]INVESTIGADOR_Horas dia'!$AB180,""),IF($A182="TOTAL",SUM(INDIRECT("Q4:Q"&amp;ROW()-1)),""))</f>
        <v/>
      </c>
      <c r="R182" s="3" t="str">
        <f ca="1">IF(AND($A182&lt;&gt;"",$A182&lt;&gt;"TOTAL"),IF(AND('[5]INVESTIGADOR_Horas dia'!$AD180&lt;&gt;"",'[5]INVESTIGADOR_Horas dia'!$AD180&lt;&gt;0),'[5]INVESTIGADOR_Horas dia'!$AD180,""),IF($A182="TOTAL",SUM(INDIRECT("R4:R"&amp;ROW()-1)),""))</f>
        <v/>
      </c>
      <c r="S182" s="3" t="str">
        <f t="shared" ca="1" si="43"/>
        <v/>
      </c>
      <c r="T182" s="3" t="str">
        <f ca="1">IF(AND($A182&lt;&gt;"",$A182&lt;&gt;"TOTAL"),IF(AND('[5]INVESTIGADOR_Horas dia'!$AG180&lt;&gt;"",'[5]INVESTIGADOR_Horas dia'!$AG180&lt;&gt;0),'[5]INVESTIGADOR_Horas dia'!$AG180,""),IF($A182="TOTAL",SUM(INDIRECT("T4:T"&amp;ROW()-1)),""))</f>
        <v/>
      </c>
      <c r="U182" s="3" t="str">
        <f ca="1">IF(AND($A182&lt;&gt;"",$A182&lt;&gt;"TOTAL"),IF(AND('[5]INVESTIGADOR_Horas dia'!$AI180&lt;&gt;"",'[5]INVESTIGADOR_Horas dia'!$AI180&lt;&gt;0),'[5]INVESTIGADOR_Horas dia'!$AI180,""),IF($A182="TOTAL",SUM(INDIRECT("U4:U"&amp;ROW()-1)),""))</f>
        <v/>
      </c>
      <c r="V182" s="3" t="str">
        <f t="shared" ca="1" si="44"/>
        <v/>
      </c>
      <c r="W182" s="3" t="str">
        <f ca="1">IF(AND($A182&lt;&gt;"",$A182&lt;&gt;"TOTAL"),IF(AND('[5]INVESTIGADOR_Horas dia'!$AL180&lt;&gt;"",'[5]INVESTIGADOR_Horas dia'!$AL180&lt;&gt;0),'[5]INVESTIGADOR_Horas dia'!$AL180,""),IF($A182="TOTAL",SUM(INDIRECT("W4:W"&amp;ROW()-1)),""))</f>
        <v/>
      </c>
      <c r="X182" s="3" t="str">
        <f ca="1">IF(AND($A182&lt;&gt;"",$A182&lt;&gt;"TOTAL"),IF(AND('[5]INVESTIGADOR_Horas dia'!$AN180&lt;&gt;"",'[5]INVESTIGADOR_Horas dia'!$AN180&lt;&gt;0),'[5]INVESTIGADOR_Horas dia'!$AN180,""),IF($A182="TOTAL",SUM(INDIRECT("X4:X"&amp;ROW()-1)),""))</f>
        <v/>
      </c>
      <c r="Y182" s="3" t="str">
        <f t="shared" ca="1" si="45"/>
        <v/>
      </c>
      <c r="Z182" s="3" t="str">
        <f ca="1">IF(AND($A182&lt;&gt;"",$A182&lt;&gt;"TOTAL"),IF(AND('[5]INVESTIGADOR_Horas dia'!$AQ180&lt;&gt;"",'[5]INVESTIGADOR_Horas dia'!$AQ180&lt;&gt;0),'[5]INVESTIGADOR_Horas dia'!$AQ180,""),IF($A182="TOTAL",SUM(INDIRECT("Z4:Z"&amp;ROW()-1)),""))</f>
        <v/>
      </c>
      <c r="AA182" s="3" t="str">
        <f ca="1">IF(AND($A182&lt;&gt;"",$A182&lt;&gt;"TOTAL"),IF(AND('[5]INVESTIGADOR_Horas dia'!$AS180&lt;&gt;"",'[5]INVESTIGADOR_Horas dia'!$AS180&lt;&gt;0),'[5]INVESTIGADOR_Horas dia'!$AS180,""),IF($A182="TOTAL",SUM(INDIRECT("AA4:AA"&amp;ROW()-1)),""))</f>
        <v/>
      </c>
      <c r="AB182" s="3" t="str">
        <f t="shared" ca="1" si="46"/>
        <v/>
      </c>
      <c r="AC182" s="3" t="str">
        <f ca="1">IF(AND($A182&lt;&gt;"",$A182&lt;&gt;"TOTAL"),IF(AND('[5]INVESTIGADOR_Horas dia'!$AV180&lt;&gt;"",'[5]INVESTIGADOR_Horas dia'!$AV180&lt;&gt;0),'[5]INVESTIGADOR_Horas dia'!$AV180,""),IF($A182="TOTAL",SUM(INDIRECT("AC4:AC"&amp;ROW()-1)),""))</f>
        <v/>
      </c>
      <c r="AD182" s="3" t="str">
        <f ca="1">IF(AND($A182&lt;&gt;"",$A182&lt;&gt;"TOTAL"),IF(AND('[5]INVESTIGADOR_Horas dia'!$AX180&lt;&gt;"",'[5]INVESTIGADOR_Horas dia'!$AX180&lt;&gt;0),'[5]INVESTIGADOR_Horas dia'!$AX180,""),IF($A182="TOTAL",SUM(INDIRECT("AD4:AD"&amp;ROW()-1)),""))</f>
        <v/>
      </c>
      <c r="AE182" s="3" t="str">
        <f t="shared" ca="1" si="47"/>
        <v/>
      </c>
      <c r="AF182" s="3" t="str">
        <f ca="1">IF(AND($A182&lt;&gt;"",$A182&lt;&gt;"TOTAL"),IF(AND('[5]INVESTIGADOR_Horas dia'!$BA180&lt;&gt;"",'[5]INVESTIGADOR_Horas dia'!$BA180&lt;&gt;0),'[5]INVESTIGADOR_Horas dia'!$BA180,""),IF($A182="TOTAL",SUM(INDIRECT("AF4:AF"&amp;ROW()-1)),""))</f>
        <v/>
      </c>
      <c r="AG182" s="3" t="str">
        <f ca="1">IF(AND($A182&lt;&gt;"",$A182&lt;&gt;"TOTAL"),IF(AND('[5]INVESTIGADOR_Horas dia'!$BC180&lt;&gt;"",'[5]INVESTIGADOR_Horas dia'!$BC180&lt;&gt;0),'[5]INVESTIGADOR_Horas dia'!$BC180,""),IF($A182="TOTAL",SUM(INDIRECT("AG4:AG"&amp;ROW()-1)),""))</f>
        <v/>
      </c>
      <c r="AH182" s="3" t="str">
        <f t="shared" ca="1" si="48"/>
        <v/>
      </c>
      <c r="AI182" s="3" t="str">
        <f ca="1">IF(AND($A182&lt;&gt;"",$A182&lt;&gt;"TOTAL"),IF(AND('[5]INVESTIGADOR_Horas dia'!$BF180&lt;&gt;"",'[5]INVESTIGADOR_Horas dia'!$BF180&lt;&gt;0),'[5]INVESTIGADOR_Horas dia'!$BF180,""),IF($A182="TOTAL",SUM(INDIRECT("AI4:AI"&amp;ROW()-1)),""))</f>
        <v/>
      </c>
      <c r="AJ182" s="3" t="str">
        <f ca="1">IF(AND($A182&lt;&gt;"",$A182&lt;&gt;"TOTAL"),IF(AND('[5]INVESTIGADOR_Horas dia'!$BH180&lt;&gt;"",'[5]INVESTIGADOR_Horas dia'!$BH180&lt;&gt;0),'[5]INVESTIGADOR_Horas dia'!$BH180,""),IF($A182="TOTAL",SUM(INDIRECT("AJ4:AJ"&amp;ROW()-1)),""))</f>
        <v/>
      </c>
      <c r="AK182" s="3" t="str">
        <f t="shared" ca="1" si="49"/>
        <v/>
      </c>
      <c r="AL182" s="3" t="str">
        <f ca="1">IF(AND($A182&lt;&gt;"",$A182&lt;&gt;"TOTAL"),IF(AND('[5]INVESTIGADOR_Horas dia'!$BK180&lt;&gt;"",'[5]INVESTIGADOR_Horas dia'!$BK180&lt;&gt;0),'[5]INVESTIGADOR_Horas dia'!$BK180,""),IF($A182="TOTAL",SUM(INDIRECT("AL4:AL"&amp;ROW()-1)),""))</f>
        <v/>
      </c>
      <c r="AM182" s="3" t="str">
        <f ca="1">IF(AND($A182&lt;&gt;"",$A182&lt;&gt;"TOTAL"),IF(AND('[5]INVESTIGADOR_Horas dia'!$BM180&lt;&gt;"",'[5]INVESTIGADOR_Horas dia'!$BM180&lt;&gt;0),'[5]INVESTIGADOR_Horas dia'!$BM180,""),IF($A182="TOTAL",SUM(INDIRECT("AM4:AM"&amp;ROW()-1)),""))</f>
        <v/>
      </c>
      <c r="AN182" s="3" t="str">
        <f t="shared" ca="1" si="50"/>
        <v/>
      </c>
      <c r="AO182" s="3" t="str">
        <f ca="1">IF(AND($A182&lt;&gt;"",$A182&lt;&gt;"TOTAL"),IF(AND('[5]INVESTIGADOR_Horas dia'!$BP180&lt;&gt;"",'[5]INVESTIGADOR_Horas dia'!$BP180&lt;&gt;0),'[5]INVESTIGADOR_Horas dia'!$BP180,""),IF($A182="TOTAL",SUM(INDIRECT("AO4:AO"&amp;ROW()-1)),""))</f>
        <v/>
      </c>
      <c r="AP182" s="3" t="str">
        <f ca="1">IF(AND($A182&lt;&gt;"",$A182&lt;&gt;"TOTAL"),IF(AND('[5]INVESTIGADOR_Horas dia'!$BR180&lt;&gt;"",'[5]INVESTIGADOR_Horas dia'!$BR180&lt;&gt;0),'[5]INVESTIGADOR_Horas dia'!$BR180,""),IF($A182="TOTAL",SUM(INDIRECT("AP4:AP"&amp;ROW()-1)),""))</f>
        <v/>
      </c>
      <c r="AQ182" s="3" t="str">
        <f t="shared" ca="1" si="51"/>
        <v/>
      </c>
      <c r="AR182" s="3" t="str">
        <f ca="1">IF(AND($A182&lt;&gt;"",$A182&lt;&gt;"TOTAL"),IF(AND('[5]INVESTIGADOR_Horas dia'!$BU180&lt;&gt;"",'[5]INVESTIGADOR_Horas dia'!$BU180&lt;&gt;0),'[5]INVESTIGADOR_Horas dia'!$BU180,""),IF($A182="TOTAL",SUM(INDIRECT("AR4:AR"&amp;ROW()-1)),""))</f>
        <v/>
      </c>
      <c r="AS182" s="3" t="str">
        <f ca="1">IF(AND($A182&lt;&gt;"",$A182&lt;&gt;"TOTAL"),IF(AND('[5]INVESTIGADOR_Horas dia'!$BW180&lt;&gt;"",'[5]INVESTIGADOR_Horas dia'!$BW180&lt;&gt;0),'[5]INVESTIGADOR_Horas dia'!$BW180,""),IF($A182="TOTAL",SUM(INDIRECT("AS4:AS"&amp;ROW()-1)),""))</f>
        <v/>
      </c>
      <c r="AT182" s="3" t="str">
        <f t="shared" ca="1" si="52"/>
        <v/>
      </c>
      <c r="AU182" s="3" t="str">
        <f ca="1">IF(AND($A182&lt;&gt;"",$A182&lt;&gt;"TOTAL"),IF(AND('[5]INVESTIGADOR_Horas dia'!$BZ180&lt;&gt;"",'[5]INVESTIGADOR_Horas dia'!$BZ180&lt;&gt;0),'[5]INVESTIGADOR_Horas dia'!$BZ180,""),IF($A182="TOTAL",SUM(INDIRECT("AU4:AU"&amp;ROW()-1)),""))</f>
        <v/>
      </c>
      <c r="AV182" s="3" t="str">
        <f ca="1">IF(AND($A182&lt;&gt;"",$A182&lt;&gt;"TOTAL"),IF(AND('[5]INVESTIGADOR_Horas dia'!$CB180&lt;&gt;"",'[5]INVESTIGADOR_Horas dia'!$CB180&lt;&gt;0),'[5]INVESTIGADOR_Horas dia'!$CB180,""),IF($A182="TOTAL",SUM(INDIRECT("AV4:AV"&amp;ROW()-1)),""))</f>
        <v/>
      </c>
      <c r="AW182" s="3" t="str">
        <f t="shared" ca="1" si="53"/>
        <v/>
      </c>
      <c r="AX182" s="3" t="str">
        <f ca="1">IF(AND($A182&lt;&gt;"",$A182&lt;&gt;"TOTAL"),IF(AND('[5]INVESTIGADOR_Horas dia'!$CE180&lt;&gt;"",'[5]INVESTIGADOR_Horas dia'!$CE180&lt;&gt;0),'[5]INVESTIGADOR_Horas dia'!$CE180,""),IF($A182="TOTAL",SUM(INDIRECT("AX4:AX"&amp;ROW()-1)),""))</f>
        <v/>
      </c>
      <c r="AY182" s="3" t="str">
        <f ca="1">IF(AND($A182&lt;&gt;"",$A182&lt;&gt;"TOTAL"),IF(AND('[5]INVESTIGADOR_Horas dia'!$CG180&lt;&gt;"",'[5]INVESTIGADOR_Horas dia'!$CG180&lt;&gt;0),'[5]INVESTIGADOR_Horas dia'!$CG180,""),IF($A182="TOTAL",SUM(INDIRECT("AY4:AY"&amp;ROW()-1)),""))</f>
        <v/>
      </c>
      <c r="AZ182" s="3" t="str">
        <f t="shared" ca="1" si="54"/>
        <v/>
      </c>
      <c r="BA182" s="3" t="str">
        <f ca="1">IF(AND($A182&lt;&gt;"",$A182&lt;&gt;"TOTAL"),IF(AND('[5]INVESTIGADOR_Horas dia'!$CJ180&lt;&gt;"",'[5]INVESTIGADOR_Horas dia'!$CJ180&lt;&gt;0),'[5]INVESTIGADOR_Horas dia'!$CJ180,""),IF($A182="TOTAL",SUM(INDIRECT("BA4:BA"&amp;ROW()-1)),""))</f>
        <v/>
      </c>
      <c r="BB182" s="3" t="str">
        <f ca="1">IF(AND($A182&lt;&gt;"",$A182&lt;&gt;"TOTAL"),IF(AND('[5]INVESTIGADOR_Horas dia'!$CL180&lt;&gt;"",'[5]INVESTIGADOR_Horas dia'!$CL180&lt;&gt;0),'[5]INVESTIGADOR_Horas dia'!$CL180,""),IF($A182="TOTAL",SUM(INDIRECT("BB4:BB"&amp;ROW()-1)),""))</f>
        <v/>
      </c>
      <c r="BC182" s="3" t="str">
        <f t="shared" ca="1" si="55"/>
        <v/>
      </c>
      <c r="BD182" s="3" t="str">
        <f ca="1">IF(AND($A182&lt;&gt;"",$A182&lt;&gt;"TOTAL"),IF(AND('[5]INVESTIGADOR_Horas dia'!$CO180&lt;&gt;"",'[5]INVESTIGADOR_Horas dia'!$CO180&lt;&gt;0),'[5]INVESTIGADOR_Horas dia'!$CO180,""),IF($A182="TOTAL",SUM(INDIRECT("BD4:BD"&amp;ROW()-1)),""))</f>
        <v/>
      </c>
      <c r="BE182" s="3" t="str">
        <f ca="1">IF(AND($A182&lt;&gt;"",$A182&lt;&gt;"TOTAL"),IF(AND('[5]INVESTIGADOR_Horas dia'!$CQ180&lt;&gt;"",'[5]INVESTIGADOR_Horas dia'!$CQ180&lt;&gt;0),'[5]INVESTIGADOR_Horas dia'!$CQ180,""),IF($A182="TOTAL",SUM(INDIRECT("BE4:BE"&amp;ROW()-1)),""))</f>
        <v/>
      </c>
      <c r="BF182" s="3" t="str">
        <f t="shared" ca="1" si="56"/>
        <v/>
      </c>
    </row>
    <row r="183" spans="1:58" x14ac:dyDescent="0.2">
      <c r="A183" s="25" t="str">
        <f>IF('[5]INVESTIGADOR_Horas dia'!$B181&lt;&gt;"",'[5]INVESTIGADOR_Horas dia'!$B181,IF(AND('[5]INVESTIGADOR_Horas dia'!$B181="",'[5]INVESTIGADOR_Horas dia'!$B182="",'[5]INVESTIGADOR_Horas dia'!$B180=""),"","TOTAL"))</f>
        <v/>
      </c>
      <c r="B183" s="3" t="str">
        <f ca="1">IF(AND($A183&lt;&gt;"",$A183&lt;&gt;"TOTAL"),IF(AND('[5]INVESTIGADOR_Horas dia'!$C181&lt;&gt;"",'[5]INVESTIGADOR_Horas dia'!$C181&lt;&gt;0),'[5]INVESTIGADOR_Horas dia'!$C181,""),IF($A183="TOTAL",SUM(INDIRECT("B4:B"&amp;ROW()-1)),""))</f>
        <v/>
      </c>
      <c r="C183" s="3" t="str">
        <f ca="1">IF(AND($A183&lt;&gt;"",$A183&lt;&gt;"TOTAL"),IF(AND('[5]INVESTIGADOR_Horas dia'!$E181&lt;&gt;"",'[5]INVESTIGADOR_Horas dia'!$E181&lt;&gt;0),'[5]INVESTIGADOR_Horas dia'!$E181,""),IF($A183="TOTAL",SUM(INDIRECT("C4:C"&amp;ROW()-1)),""))</f>
        <v/>
      </c>
      <c r="D183" s="3" t="str">
        <f t="shared" ca="1" si="38"/>
        <v/>
      </c>
      <c r="E183" s="3" t="str">
        <f ca="1">IF(AND($A183&lt;&gt;"",$A183&lt;&gt;"TOTAL"),IF(AND('[5]INVESTIGADOR_Horas dia'!$H181&lt;&gt;"",'[5]INVESTIGADOR_Horas dia'!$H181&lt;&gt;0),'[5]INVESTIGADOR_Horas dia'!$H181,""),IF($A183="TOTAL",SUM(INDIRECT("E4:E"&amp;ROW()-1)),""))</f>
        <v/>
      </c>
      <c r="F183" s="3" t="str">
        <f ca="1">IF(AND($A183&lt;&gt;"",$A183&lt;&gt;"TOTAL"),IF(AND('[5]INVESTIGADOR_Horas dia'!$J181&lt;&gt;"",'[5]INVESTIGADOR_Horas dia'!$J181&lt;&gt;0),'[5]INVESTIGADOR_Horas dia'!$J181,""),IF($A183="TOTAL",SUM(INDIRECT("F4:F"&amp;ROW()-1)),""))</f>
        <v/>
      </c>
      <c r="G183" s="3" t="str">
        <f t="shared" ca="1" si="39"/>
        <v/>
      </c>
      <c r="H183" s="3" t="str">
        <f ca="1">IF(AND($A183&lt;&gt;"",$A183&lt;&gt;"TOTAL"),IF(AND('[5]INVESTIGADOR_Horas dia'!$M181&lt;&gt;"",'[5]INVESTIGADOR_Horas dia'!$M181&lt;&gt;0),'[5]INVESTIGADOR_Horas dia'!$M181,""),IF($A183="TOTAL",SUM(INDIRECT("H4:H"&amp;ROW()-1)),""))</f>
        <v/>
      </c>
      <c r="I183" s="3" t="str">
        <f ca="1">IF(AND($A183&lt;&gt;"",$A183&lt;&gt;"TOTAL"),IF(AND('[5]INVESTIGADOR_Horas dia'!$O181&lt;&gt;"",'[5]INVESTIGADOR_Horas dia'!$O181&lt;&gt;0),'[5]INVESTIGADOR_Horas dia'!$O181,""),IF($A183="TOTAL",SUM(INDIRECT("I4:I"&amp;ROW()-1)),""))</f>
        <v/>
      </c>
      <c r="J183" s="3" t="str">
        <f t="shared" ca="1" si="40"/>
        <v/>
      </c>
      <c r="K183" s="3" t="str">
        <f ca="1">IF(AND($A183&lt;&gt;"",$A183&lt;&gt;"TOTAL"),IF(AND('[5]INVESTIGADOR_Horas dia'!$R181&lt;&gt;"",'[5]INVESTIGADOR_Horas dia'!$R181&lt;&gt;0),'[5]INVESTIGADOR_Horas dia'!$R181,""),IF($A183="TOTAL",SUM(INDIRECT("K4:K"&amp;ROW()-1)),""))</f>
        <v/>
      </c>
      <c r="L183" s="3" t="str">
        <f ca="1">IF(AND($A183&lt;&gt;"",$A183&lt;&gt;"TOTAL"),IF(AND('[5]INVESTIGADOR_Horas dia'!$T181&lt;&gt;"",'[5]INVESTIGADOR_Horas dia'!$T181&lt;&gt;0),'[5]INVESTIGADOR_Horas dia'!$T181,""),IF($A183="TOTAL",SUM(INDIRECT("L4:L"&amp;ROW()-1)),""))</f>
        <v/>
      </c>
      <c r="M183" s="3" t="str">
        <f t="shared" ca="1" si="41"/>
        <v/>
      </c>
      <c r="N183" s="3" t="str">
        <f ca="1">IF(AND($A183&lt;&gt;"",$A183&lt;&gt;"TOTAL"),IF(AND('[5]INVESTIGADOR_Horas dia'!$W181&lt;&gt;"",'[5]INVESTIGADOR_Horas dia'!$W181&lt;&gt;0),'[5]INVESTIGADOR_Horas dia'!$W181,""),IF($A183="TOTAL",SUM(INDIRECT("N4:N"&amp;ROW()-1)),""))</f>
        <v/>
      </c>
      <c r="O183" s="3" t="str">
        <f ca="1">IF(AND($A183&lt;&gt;"",$A183&lt;&gt;"TOTAL"),IF(AND('[5]INVESTIGADOR_Horas dia'!$Y181&lt;&gt;"",'[5]INVESTIGADOR_Horas dia'!$Y181&lt;&gt;0),'[5]INVESTIGADOR_Horas dia'!$Y181,""),IF($A183="TOTAL",SUM(INDIRECT("O4:O"&amp;ROW()-1)),""))</f>
        <v/>
      </c>
      <c r="P183" s="3" t="str">
        <f t="shared" ca="1" si="42"/>
        <v/>
      </c>
      <c r="Q183" s="3" t="str">
        <f ca="1">IF(AND($A183&lt;&gt;"",$A183&lt;&gt;"TOTAL"),IF(AND('[5]INVESTIGADOR_Horas dia'!$AB181&lt;&gt;"",'[5]INVESTIGADOR_Horas dia'!$AB181&lt;&gt;0),'[5]INVESTIGADOR_Horas dia'!$AB181,""),IF($A183="TOTAL",SUM(INDIRECT("Q4:Q"&amp;ROW()-1)),""))</f>
        <v/>
      </c>
      <c r="R183" s="3" t="str">
        <f ca="1">IF(AND($A183&lt;&gt;"",$A183&lt;&gt;"TOTAL"),IF(AND('[5]INVESTIGADOR_Horas dia'!$AD181&lt;&gt;"",'[5]INVESTIGADOR_Horas dia'!$AD181&lt;&gt;0),'[5]INVESTIGADOR_Horas dia'!$AD181,""),IF($A183="TOTAL",SUM(INDIRECT("R4:R"&amp;ROW()-1)),""))</f>
        <v/>
      </c>
      <c r="S183" s="3" t="str">
        <f t="shared" ca="1" si="43"/>
        <v/>
      </c>
      <c r="T183" s="3" t="str">
        <f ca="1">IF(AND($A183&lt;&gt;"",$A183&lt;&gt;"TOTAL"),IF(AND('[5]INVESTIGADOR_Horas dia'!$AG181&lt;&gt;"",'[5]INVESTIGADOR_Horas dia'!$AG181&lt;&gt;0),'[5]INVESTIGADOR_Horas dia'!$AG181,""),IF($A183="TOTAL",SUM(INDIRECT("T4:T"&amp;ROW()-1)),""))</f>
        <v/>
      </c>
      <c r="U183" s="3" t="str">
        <f ca="1">IF(AND($A183&lt;&gt;"",$A183&lt;&gt;"TOTAL"),IF(AND('[5]INVESTIGADOR_Horas dia'!$AI181&lt;&gt;"",'[5]INVESTIGADOR_Horas dia'!$AI181&lt;&gt;0),'[5]INVESTIGADOR_Horas dia'!$AI181,""),IF($A183="TOTAL",SUM(INDIRECT("U4:U"&amp;ROW()-1)),""))</f>
        <v/>
      </c>
      <c r="V183" s="3" t="str">
        <f t="shared" ca="1" si="44"/>
        <v/>
      </c>
      <c r="W183" s="3" t="str">
        <f ca="1">IF(AND($A183&lt;&gt;"",$A183&lt;&gt;"TOTAL"),IF(AND('[5]INVESTIGADOR_Horas dia'!$AL181&lt;&gt;"",'[5]INVESTIGADOR_Horas dia'!$AL181&lt;&gt;0),'[5]INVESTIGADOR_Horas dia'!$AL181,""),IF($A183="TOTAL",SUM(INDIRECT("W4:W"&amp;ROW()-1)),""))</f>
        <v/>
      </c>
      <c r="X183" s="3" t="str">
        <f ca="1">IF(AND($A183&lt;&gt;"",$A183&lt;&gt;"TOTAL"),IF(AND('[5]INVESTIGADOR_Horas dia'!$AN181&lt;&gt;"",'[5]INVESTIGADOR_Horas dia'!$AN181&lt;&gt;0),'[5]INVESTIGADOR_Horas dia'!$AN181,""),IF($A183="TOTAL",SUM(INDIRECT("X4:X"&amp;ROW()-1)),""))</f>
        <v/>
      </c>
      <c r="Y183" s="3" t="str">
        <f t="shared" ca="1" si="45"/>
        <v/>
      </c>
      <c r="Z183" s="3" t="str">
        <f ca="1">IF(AND($A183&lt;&gt;"",$A183&lt;&gt;"TOTAL"),IF(AND('[5]INVESTIGADOR_Horas dia'!$AQ181&lt;&gt;"",'[5]INVESTIGADOR_Horas dia'!$AQ181&lt;&gt;0),'[5]INVESTIGADOR_Horas dia'!$AQ181,""),IF($A183="TOTAL",SUM(INDIRECT("Z4:Z"&amp;ROW()-1)),""))</f>
        <v/>
      </c>
      <c r="AA183" s="3" t="str">
        <f ca="1">IF(AND($A183&lt;&gt;"",$A183&lt;&gt;"TOTAL"),IF(AND('[5]INVESTIGADOR_Horas dia'!$AS181&lt;&gt;"",'[5]INVESTIGADOR_Horas dia'!$AS181&lt;&gt;0),'[5]INVESTIGADOR_Horas dia'!$AS181,""),IF($A183="TOTAL",SUM(INDIRECT("AA4:AA"&amp;ROW()-1)),""))</f>
        <v/>
      </c>
      <c r="AB183" s="3" t="str">
        <f t="shared" ca="1" si="46"/>
        <v/>
      </c>
      <c r="AC183" s="3" t="str">
        <f ca="1">IF(AND($A183&lt;&gt;"",$A183&lt;&gt;"TOTAL"),IF(AND('[5]INVESTIGADOR_Horas dia'!$AV181&lt;&gt;"",'[5]INVESTIGADOR_Horas dia'!$AV181&lt;&gt;0),'[5]INVESTIGADOR_Horas dia'!$AV181,""),IF($A183="TOTAL",SUM(INDIRECT("AC4:AC"&amp;ROW()-1)),""))</f>
        <v/>
      </c>
      <c r="AD183" s="3" t="str">
        <f ca="1">IF(AND($A183&lt;&gt;"",$A183&lt;&gt;"TOTAL"),IF(AND('[5]INVESTIGADOR_Horas dia'!$AX181&lt;&gt;"",'[5]INVESTIGADOR_Horas dia'!$AX181&lt;&gt;0),'[5]INVESTIGADOR_Horas dia'!$AX181,""),IF($A183="TOTAL",SUM(INDIRECT("AD4:AD"&amp;ROW()-1)),""))</f>
        <v/>
      </c>
      <c r="AE183" s="3" t="str">
        <f t="shared" ca="1" si="47"/>
        <v/>
      </c>
      <c r="AF183" s="3" t="str">
        <f ca="1">IF(AND($A183&lt;&gt;"",$A183&lt;&gt;"TOTAL"),IF(AND('[5]INVESTIGADOR_Horas dia'!$BA181&lt;&gt;"",'[5]INVESTIGADOR_Horas dia'!$BA181&lt;&gt;0),'[5]INVESTIGADOR_Horas dia'!$BA181,""),IF($A183="TOTAL",SUM(INDIRECT("AF4:AF"&amp;ROW()-1)),""))</f>
        <v/>
      </c>
      <c r="AG183" s="3" t="str">
        <f ca="1">IF(AND($A183&lt;&gt;"",$A183&lt;&gt;"TOTAL"),IF(AND('[5]INVESTIGADOR_Horas dia'!$BC181&lt;&gt;"",'[5]INVESTIGADOR_Horas dia'!$BC181&lt;&gt;0),'[5]INVESTIGADOR_Horas dia'!$BC181,""),IF($A183="TOTAL",SUM(INDIRECT("AG4:AG"&amp;ROW()-1)),""))</f>
        <v/>
      </c>
      <c r="AH183" s="3" t="str">
        <f t="shared" ca="1" si="48"/>
        <v/>
      </c>
      <c r="AI183" s="3" t="str">
        <f ca="1">IF(AND($A183&lt;&gt;"",$A183&lt;&gt;"TOTAL"),IF(AND('[5]INVESTIGADOR_Horas dia'!$BF181&lt;&gt;"",'[5]INVESTIGADOR_Horas dia'!$BF181&lt;&gt;0),'[5]INVESTIGADOR_Horas dia'!$BF181,""),IF($A183="TOTAL",SUM(INDIRECT("AI4:AI"&amp;ROW()-1)),""))</f>
        <v/>
      </c>
      <c r="AJ183" s="3" t="str">
        <f ca="1">IF(AND($A183&lt;&gt;"",$A183&lt;&gt;"TOTAL"),IF(AND('[5]INVESTIGADOR_Horas dia'!$BH181&lt;&gt;"",'[5]INVESTIGADOR_Horas dia'!$BH181&lt;&gt;0),'[5]INVESTIGADOR_Horas dia'!$BH181,""),IF($A183="TOTAL",SUM(INDIRECT("AJ4:AJ"&amp;ROW()-1)),""))</f>
        <v/>
      </c>
      <c r="AK183" s="3" t="str">
        <f t="shared" ca="1" si="49"/>
        <v/>
      </c>
      <c r="AL183" s="3" t="str">
        <f ca="1">IF(AND($A183&lt;&gt;"",$A183&lt;&gt;"TOTAL"),IF(AND('[5]INVESTIGADOR_Horas dia'!$BK181&lt;&gt;"",'[5]INVESTIGADOR_Horas dia'!$BK181&lt;&gt;0),'[5]INVESTIGADOR_Horas dia'!$BK181,""),IF($A183="TOTAL",SUM(INDIRECT("AL4:AL"&amp;ROW()-1)),""))</f>
        <v/>
      </c>
      <c r="AM183" s="3" t="str">
        <f ca="1">IF(AND($A183&lt;&gt;"",$A183&lt;&gt;"TOTAL"),IF(AND('[5]INVESTIGADOR_Horas dia'!$BM181&lt;&gt;"",'[5]INVESTIGADOR_Horas dia'!$BM181&lt;&gt;0),'[5]INVESTIGADOR_Horas dia'!$BM181,""),IF($A183="TOTAL",SUM(INDIRECT("AM4:AM"&amp;ROW()-1)),""))</f>
        <v/>
      </c>
      <c r="AN183" s="3" t="str">
        <f t="shared" ca="1" si="50"/>
        <v/>
      </c>
      <c r="AO183" s="3" t="str">
        <f ca="1">IF(AND($A183&lt;&gt;"",$A183&lt;&gt;"TOTAL"),IF(AND('[5]INVESTIGADOR_Horas dia'!$BP181&lt;&gt;"",'[5]INVESTIGADOR_Horas dia'!$BP181&lt;&gt;0),'[5]INVESTIGADOR_Horas dia'!$BP181,""),IF($A183="TOTAL",SUM(INDIRECT("AO4:AO"&amp;ROW()-1)),""))</f>
        <v/>
      </c>
      <c r="AP183" s="3" t="str">
        <f ca="1">IF(AND($A183&lt;&gt;"",$A183&lt;&gt;"TOTAL"),IF(AND('[5]INVESTIGADOR_Horas dia'!$BR181&lt;&gt;"",'[5]INVESTIGADOR_Horas dia'!$BR181&lt;&gt;0),'[5]INVESTIGADOR_Horas dia'!$BR181,""),IF($A183="TOTAL",SUM(INDIRECT("AP4:AP"&amp;ROW()-1)),""))</f>
        <v/>
      </c>
      <c r="AQ183" s="3" t="str">
        <f t="shared" ca="1" si="51"/>
        <v/>
      </c>
      <c r="AR183" s="3" t="str">
        <f ca="1">IF(AND($A183&lt;&gt;"",$A183&lt;&gt;"TOTAL"),IF(AND('[5]INVESTIGADOR_Horas dia'!$BU181&lt;&gt;"",'[5]INVESTIGADOR_Horas dia'!$BU181&lt;&gt;0),'[5]INVESTIGADOR_Horas dia'!$BU181,""),IF($A183="TOTAL",SUM(INDIRECT("AR4:AR"&amp;ROW()-1)),""))</f>
        <v/>
      </c>
      <c r="AS183" s="3" t="str">
        <f ca="1">IF(AND($A183&lt;&gt;"",$A183&lt;&gt;"TOTAL"),IF(AND('[5]INVESTIGADOR_Horas dia'!$BW181&lt;&gt;"",'[5]INVESTIGADOR_Horas dia'!$BW181&lt;&gt;0),'[5]INVESTIGADOR_Horas dia'!$BW181,""),IF($A183="TOTAL",SUM(INDIRECT("AS4:AS"&amp;ROW()-1)),""))</f>
        <v/>
      </c>
      <c r="AT183" s="3" t="str">
        <f t="shared" ca="1" si="52"/>
        <v/>
      </c>
      <c r="AU183" s="3" t="str">
        <f ca="1">IF(AND($A183&lt;&gt;"",$A183&lt;&gt;"TOTAL"),IF(AND('[5]INVESTIGADOR_Horas dia'!$BZ181&lt;&gt;"",'[5]INVESTIGADOR_Horas dia'!$BZ181&lt;&gt;0),'[5]INVESTIGADOR_Horas dia'!$BZ181,""),IF($A183="TOTAL",SUM(INDIRECT("AU4:AU"&amp;ROW()-1)),""))</f>
        <v/>
      </c>
      <c r="AV183" s="3" t="str">
        <f ca="1">IF(AND($A183&lt;&gt;"",$A183&lt;&gt;"TOTAL"),IF(AND('[5]INVESTIGADOR_Horas dia'!$CB181&lt;&gt;"",'[5]INVESTIGADOR_Horas dia'!$CB181&lt;&gt;0),'[5]INVESTIGADOR_Horas dia'!$CB181,""),IF($A183="TOTAL",SUM(INDIRECT("AV4:AV"&amp;ROW()-1)),""))</f>
        <v/>
      </c>
      <c r="AW183" s="3" t="str">
        <f t="shared" ca="1" si="53"/>
        <v/>
      </c>
      <c r="AX183" s="3" t="str">
        <f ca="1">IF(AND($A183&lt;&gt;"",$A183&lt;&gt;"TOTAL"),IF(AND('[5]INVESTIGADOR_Horas dia'!$CE181&lt;&gt;"",'[5]INVESTIGADOR_Horas dia'!$CE181&lt;&gt;0),'[5]INVESTIGADOR_Horas dia'!$CE181,""),IF($A183="TOTAL",SUM(INDIRECT("AX4:AX"&amp;ROW()-1)),""))</f>
        <v/>
      </c>
      <c r="AY183" s="3" t="str">
        <f ca="1">IF(AND($A183&lt;&gt;"",$A183&lt;&gt;"TOTAL"),IF(AND('[5]INVESTIGADOR_Horas dia'!$CG181&lt;&gt;"",'[5]INVESTIGADOR_Horas dia'!$CG181&lt;&gt;0),'[5]INVESTIGADOR_Horas dia'!$CG181,""),IF($A183="TOTAL",SUM(INDIRECT("AY4:AY"&amp;ROW()-1)),""))</f>
        <v/>
      </c>
      <c r="AZ183" s="3" t="str">
        <f t="shared" ca="1" si="54"/>
        <v/>
      </c>
      <c r="BA183" s="3" t="str">
        <f ca="1">IF(AND($A183&lt;&gt;"",$A183&lt;&gt;"TOTAL"),IF(AND('[5]INVESTIGADOR_Horas dia'!$CJ181&lt;&gt;"",'[5]INVESTIGADOR_Horas dia'!$CJ181&lt;&gt;0),'[5]INVESTIGADOR_Horas dia'!$CJ181,""),IF($A183="TOTAL",SUM(INDIRECT("BA4:BA"&amp;ROW()-1)),""))</f>
        <v/>
      </c>
      <c r="BB183" s="3" t="str">
        <f ca="1">IF(AND($A183&lt;&gt;"",$A183&lt;&gt;"TOTAL"),IF(AND('[5]INVESTIGADOR_Horas dia'!$CL181&lt;&gt;"",'[5]INVESTIGADOR_Horas dia'!$CL181&lt;&gt;0),'[5]INVESTIGADOR_Horas dia'!$CL181,""),IF($A183="TOTAL",SUM(INDIRECT("BB4:BB"&amp;ROW()-1)),""))</f>
        <v/>
      </c>
      <c r="BC183" s="3" t="str">
        <f t="shared" ca="1" si="55"/>
        <v/>
      </c>
      <c r="BD183" s="3" t="str">
        <f ca="1">IF(AND($A183&lt;&gt;"",$A183&lt;&gt;"TOTAL"),IF(AND('[5]INVESTIGADOR_Horas dia'!$CO181&lt;&gt;"",'[5]INVESTIGADOR_Horas dia'!$CO181&lt;&gt;0),'[5]INVESTIGADOR_Horas dia'!$CO181,""),IF($A183="TOTAL",SUM(INDIRECT("BD4:BD"&amp;ROW()-1)),""))</f>
        <v/>
      </c>
      <c r="BE183" s="3" t="str">
        <f ca="1">IF(AND($A183&lt;&gt;"",$A183&lt;&gt;"TOTAL"),IF(AND('[5]INVESTIGADOR_Horas dia'!$CQ181&lt;&gt;"",'[5]INVESTIGADOR_Horas dia'!$CQ181&lt;&gt;0),'[5]INVESTIGADOR_Horas dia'!$CQ181,""),IF($A183="TOTAL",SUM(INDIRECT("BE4:BE"&amp;ROW()-1)),""))</f>
        <v/>
      </c>
      <c r="BF183" s="3" t="str">
        <f t="shared" ca="1" si="56"/>
        <v/>
      </c>
    </row>
    <row r="184" spans="1:58" x14ac:dyDescent="0.2">
      <c r="A184" s="25" t="str">
        <f>IF('[5]INVESTIGADOR_Horas dia'!$B182&lt;&gt;"",'[5]INVESTIGADOR_Horas dia'!$B182,IF(AND('[5]INVESTIGADOR_Horas dia'!$B182="",'[5]INVESTIGADOR_Horas dia'!$B183="",'[5]INVESTIGADOR_Horas dia'!$B181=""),"","TOTAL"))</f>
        <v/>
      </c>
      <c r="B184" s="3" t="str">
        <f ca="1">IF(AND($A184&lt;&gt;"",$A184&lt;&gt;"TOTAL"),IF(AND('[5]INVESTIGADOR_Horas dia'!$C182&lt;&gt;"",'[5]INVESTIGADOR_Horas dia'!$C182&lt;&gt;0),'[5]INVESTIGADOR_Horas dia'!$C182,""),IF($A184="TOTAL",SUM(INDIRECT("B4:B"&amp;ROW()-1)),""))</f>
        <v/>
      </c>
      <c r="C184" s="3" t="str">
        <f ca="1">IF(AND($A184&lt;&gt;"",$A184&lt;&gt;"TOTAL"),IF(AND('[5]INVESTIGADOR_Horas dia'!$E182&lt;&gt;"",'[5]INVESTIGADOR_Horas dia'!$E182&lt;&gt;0),'[5]INVESTIGADOR_Horas dia'!$E182,""),IF($A184="TOTAL",SUM(INDIRECT("C4:C"&amp;ROW()-1)),""))</f>
        <v/>
      </c>
      <c r="D184" s="3" t="str">
        <f t="shared" ca="1" si="38"/>
        <v/>
      </c>
      <c r="E184" s="3" t="str">
        <f ca="1">IF(AND($A184&lt;&gt;"",$A184&lt;&gt;"TOTAL"),IF(AND('[5]INVESTIGADOR_Horas dia'!$H182&lt;&gt;"",'[5]INVESTIGADOR_Horas dia'!$H182&lt;&gt;0),'[5]INVESTIGADOR_Horas dia'!$H182,""),IF($A184="TOTAL",SUM(INDIRECT("E4:E"&amp;ROW()-1)),""))</f>
        <v/>
      </c>
      <c r="F184" s="3" t="str">
        <f ca="1">IF(AND($A184&lt;&gt;"",$A184&lt;&gt;"TOTAL"),IF(AND('[5]INVESTIGADOR_Horas dia'!$J182&lt;&gt;"",'[5]INVESTIGADOR_Horas dia'!$J182&lt;&gt;0),'[5]INVESTIGADOR_Horas dia'!$J182,""),IF($A184="TOTAL",SUM(INDIRECT("F4:F"&amp;ROW()-1)),""))</f>
        <v/>
      </c>
      <c r="G184" s="3" t="str">
        <f t="shared" ca="1" si="39"/>
        <v/>
      </c>
      <c r="H184" s="3" t="str">
        <f ca="1">IF(AND($A184&lt;&gt;"",$A184&lt;&gt;"TOTAL"),IF(AND('[5]INVESTIGADOR_Horas dia'!$M182&lt;&gt;"",'[5]INVESTIGADOR_Horas dia'!$M182&lt;&gt;0),'[5]INVESTIGADOR_Horas dia'!$M182,""),IF($A184="TOTAL",SUM(INDIRECT("H4:H"&amp;ROW()-1)),""))</f>
        <v/>
      </c>
      <c r="I184" s="3" t="str">
        <f ca="1">IF(AND($A184&lt;&gt;"",$A184&lt;&gt;"TOTAL"),IF(AND('[5]INVESTIGADOR_Horas dia'!$O182&lt;&gt;"",'[5]INVESTIGADOR_Horas dia'!$O182&lt;&gt;0),'[5]INVESTIGADOR_Horas dia'!$O182,""),IF($A184="TOTAL",SUM(INDIRECT("I4:I"&amp;ROW()-1)),""))</f>
        <v/>
      </c>
      <c r="J184" s="3" t="str">
        <f t="shared" ca="1" si="40"/>
        <v/>
      </c>
      <c r="K184" s="3" t="str">
        <f ca="1">IF(AND($A184&lt;&gt;"",$A184&lt;&gt;"TOTAL"),IF(AND('[5]INVESTIGADOR_Horas dia'!$R182&lt;&gt;"",'[5]INVESTIGADOR_Horas dia'!$R182&lt;&gt;0),'[5]INVESTIGADOR_Horas dia'!$R182,""),IF($A184="TOTAL",SUM(INDIRECT("K4:K"&amp;ROW()-1)),""))</f>
        <v/>
      </c>
      <c r="L184" s="3" t="str">
        <f ca="1">IF(AND($A184&lt;&gt;"",$A184&lt;&gt;"TOTAL"),IF(AND('[5]INVESTIGADOR_Horas dia'!$T182&lt;&gt;"",'[5]INVESTIGADOR_Horas dia'!$T182&lt;&gt;0),'[5]INVESTIGADOR_Horas dia'!$T182,""),IF($A184="TOTAL",SUM(INDIRECT("L4:L"&amp;ROW()-1)),""))</f>
        <v/>
      </c>
      <c r="M184" s="3" t="str">
        <f t="shared" ca="1" si="41"/>
        <v/>
      </c>
      <c r="N184" s="3" t="str">
        <f ca="1">IF(AND($A184&lt;&gt;"",$A184&lt;&gt;"TOTAL"),IF(AND('[5]INVESTIGADOR_Horas dia'!$W182&lt;&gt;"",'[5]INVESTIGADOR_Horas dia'!$W182&lt;&gt;0),'[5]INVESTIGADOR_Horas dia'!$W182,""),IF($A184="TOTAL",SUM(INDIRECT("N4:N"&amp;ROW()-1)),""))</f>
        <v/>
      </c>
      <c r="O184" s="3" t="str">
        <f ca="1">IF(AND($A184&lt;&gt;"",$A184&lt;&gt;"TOTAL"),IF(AND('[5]INVESTIGADOR_Horas dia'!$Y182&lt;&gt;"",'[5]INVESTIGADOR_Horas dia'!$Y182&lt;&gt;0),'[5]INVESTIGADOR_Horas dia'!$Y182,""),IF($A184="TOTAL",SUM(INDIRECT("O4:O"&amp;ROW()-1)),""))</f>
        <v/>
      </c>
      <c r="P184" s="3" t="str">
        <f t="shared" ca="1" si="42"/>
        <v/>
      </c>
      <c r="Q184" s="3" t="str">
        <f ca="1">IF(AND($A184&lt;&gt;"",$A184&lt;&gt;"TOTAL"),IF(AND('[5]INVESTIGADOR_Horas dia'!$AB182&lt;&gt;"",'[5]INVESTIGADOR_Horas dia'!$AB182&lt;&gt;0),'[5]INVESTIGADOR_Horas dia'!$AB182,""),IF($A184="TOTAL",SUM(INDIRECT("Q4:Q"&amp;ROW()-1)),""))</f>
        <v/>
      </c>
      <c r="R184" s="3" t="str">
        <f ca="1">IF(AND($A184&lt;&gt;"",$A184&lt;&gt;"TOTAL"),IF(AND('[5]INVESTIGADOR_Horas dia'!$AD182&lt;&gt;"",'[5]INVESTIGADOR_Horas dia'!$AD182&lt;&gt;0),'[5]INVESTIGADOR_Horas dia'!$AD182,""),IF($A184="TOTAL",SUM(INDIRECT("R4:R"&amp;ROW()-1)),""))</f>
        <v/>
      </c>
      <c r="S184" s="3" t="str">
        <f t="shared" ca="1" si="43"/>
        <v/>
      </c>
      <c r="T184" s="3" t="str">
        <f ca="1">IF(AND($A184&lt;&gt;"",$A184&lt;&gt;"TOTAL"),IF(AND('[5]INVESTIGADOR_Horas dia'!$AG182&lt;&gt;"",'[5]INVESTIGADOR_Horas dia'!$AG182&lt;&gt;0),'[5]INVESTIGADOR_Horas dia'!$AG182,""),IF($A184="TOTAL",SUM(INDIRECT("T4:T"&amp;ROW()-1)),""))</f>
        <v/>
      </c>
      <c r="U184" s="3" t="str">
        <f ca="1">IF(AND($A184&lt;&gt;"",$A184&lt;&gt;"TOTAL"),IF(AND('[5]INVESTIGADOR_Horas dia'!$AI182&lt;&gt;"",'[5]INVESTIGADOR_Horas dia'!$AI182&lt;&gt;0),'[5]INVESTIGADOR_Horas dia'!$AI182,""),IF($A184="TOTAL",SUM(INDIRECT("U4:U"&amp;ROW()-1)),""))</f>
        <v/>
      </c>
      <c r="V184" s="3" t="str">
        <f t="shared" ca="1" si="44"/>
        <v/>
      </c>
      <c r="W184" s="3" t="str">
        <f ca="1">IF(AND($A184&lt;&gt;"",$A184&lt;&gt;"TOTAL"),IF(AND('[5]INVESTIGADOR_Horas dia'!$AL182&lt;&gt;"",'[5]INVESTIGADOR_Horas dia'!$AL182&lt;&gt;0),'[5]INVESTIGADOR_Horas dia'!$AL182,""),IF($A184="TOTAL",SUM(INDIRECT("W4:W"&amp;ROW()-1)),""))</f>
        <v/>
      </c>
      <c r="X184" s="3" t="str">
        <f ca="1">IF(AND($A184&lt;&gt;"",$A184&lt;&gt;"TOTAL"),IF(AND('[5]INVESTIGADOR_Horas dia'!$AN182&lt;&gt;"",'[5]INVESTIGADOR_Horas dia'!$AN182&lt;&gt;0),'[5]INVESTIGADOR_Horas dia'!$AN182,""),IF($A184="TOTAL",SUM(INDIRECT("X4:X"&amp;ROW()-1)),""))</f>
        <v/>
      </c>
      <c r="Y184" s="3" t="str">
        <f t="shared" ca="1" si="45"/>
        <v/>
      </c>
      <c r="Z184" s="3" t="str">
        <f ca="1">IF(AND($A184&lt;&gt;"",$A184&lt;&gt;"TOTAL"),IF(AND('[5]INVESTIGADOR_Horas dia'!$AQ182&lt;&gt;"",'[5]INVESTIGADOR_Horas dia'!$AQ182&lt;&gt;0),'[5]INVESTIGADOR_Horas dia'!$AQ182,""),IF($A184="TOTAL",SUM(INDIRECT("Z4:Z"&amp;ROW()-1)),""))</f>
        <v/>
      </c>
      <c r="AA184" s="3" t="str">
        <f ca="1">IF(AND($A184&lt;&gt;"",$A184&lt;&gt;"TOTAL"),IF(AND('[5]INVESTIGADOR_Horas dia'!$AS182&lt;&gt;"",'[5]INVESTIGADOR_Horas dia'!$AS182&lt;&gt;0),'[5]INVESTIGADOR_Horas dia'!$AS182,""),IF($A184="TOTAL",SUM(INDIRECT("AA4:AA"&amp;ROW()-1)),""))</f>
        <v/>
      </c>
      <c r="AB184" s="3" t="str">
        <f t="shared" ca="1" si="46"/>
        <v/>
      </c>
      <c r="AC184" s="3" t="str">
        <f ca="1">IF(AND($A184&lt;&gt;"",$A184&lt;&gt;"TOTAL"),IF(AND('[5]INVESTIGADOR_Horas dia'!$AV182&lt;&gt;"",'[5]INVESTIGADOR_Horas dia'!$AV182&lt;&gt;0),'[5]INVESTIGADOR_Horas dia'!$AV182,""),IF($A184="TOTAL",SUM(INDIRECT("AC4:AC"&amp;ROW()-1)),""))</f>
        <v/>
      </c>
      <c r="AD184" s="3" t="str">
        <f ca="1">IF(AND($A184&lt;&gt;"",$A184&lt;&gt;"TOTAL"),IF(AND('[5]INVESTIGADOR_Horas dia'!$AX182&lt;&gt;"",'[5]INVESTIGADOR_Horas dia'!$AX182&lt;&gt;0),'[5]INVESTIGADOR_Horas dia'!$AX182,""),IF($A184="TOTAL",SUM(INDIRECT("AD4:AD"&amp;ROW()-1)),""))</f>
        <v/>
      </c>
      <c r="AE184" s="3" t="str">
        <f t="shared" ca="1" si="47"/>
        <v/>
      </c>
      <c r="AF184" s="3" t="str">
        <f ca="1">IF(AND($A184&lt;&gt;"",$A184&lt;&gt;"TOTAL"),IF(AND('[5]INVESTIGADOR_Horas dia'!$BA182&lt;&gt;"",'[5]INVESTIGADOR_Horas dia'!$BA182&lt;&gt;0),'[5]INVESTIGADOR_Horas dia'!$BA182,""),IF($A184="TOTAL",SUM(INDIRECT("AF4:AF"&amp;ROW()-1)),""))</f>
        <v/>
      </c>
      <c r="AG184" s="3" t="str">
        <f ca="1">IF(AND($A184&lt;&gt;"",$A184&lt;&gt;"TOTAL"),IF(AND('[5]INVESTIGADOR_Horas dia'!$BC182&lt;&gt;"",'[5]INVESTIGADOR_Horas dia'!$BC182&lt;&gt;0),'[5]INVESTIGADOR_Horas dia'!$BC182,""),IF($A184="TOTAL",SUM(INDIRECT("AG4:AG"&amp;ROW()-1)),""))</f>
        <v/>
      </c>
      <c r="AH184" s="3" t="str">
        <f t="shared" ca="1" si="48"/>
        <v/>
      </c>
      <c r="AI184" s="3" t="str">
        <f ca="1">IF(AND($A184&lt;&gt;"",$A184&lt;&gt;"TOTAL"),IF(AND('[5]INVESTIGADOR_Horas dia'!$BF182&lt;&gt;"",'[5]INVESTIGADOR_Horas dia'!$BF182&lt;&gt;0),'[5]INVESTIGADOR_Horas dia'!$BF182,""),IF($A184="TOTAL",SUM(INDIRECT("AI4:AI"&amp;ROW()-1)),""))</f>
        <v/>
      </c>
      <c r="AJ184" s="3" t="str">
        <f ca="1">IF(AND($A184&lt;&gt;"",$A184&lt;&gt;"TOTAL"),IF(AND('[5]INVESTIGADOR_Horas dia'!$BH182&lt;&gt;"",'[5]INVESTIGADOR_Horas dia'!$BH182&lt;&gt;0),'[5]INVESTIGADOR_Horas dia'!$BH182,""),IF($A184="TOTAL",SUM(INDIRECT("AJ4:AJ"&amp;ROW()-1)),""))</f>
        <v/>
      </c>
      <c r="AK184" s="3" t="str">
        <f t="shared" ca="1" si="49"/>
        <v/>
      </c>
      <c r="AL184" s="3" t="str">
        <f ca="1">IF(AND($A184&lt;&gt;"",$A184&lt;&gt;"TOTAL"),IF(AND('[5]INVESTIGADOR_Horas dia'!$BK182&lt;&gt;"",'[5]INVESTIGADOR_Horas dia'!$BK182&lt;&gt;0),'[5]INVESTIGADOR_Horas dia'!$BK182,""),IF($A184="TOTAL",SUM(INDIRECT("AL4:AL"&amp;ROW()-1)),""))</f>
        <v/>
      </c>
      <c r="AM184" s="3" t="str">
        <f ca="1">IF(AND($A184&lt;&gt;"",$A184&lt;&gt;"TOTAL"),IF(AND('[5]INVESTIGADOR_Horas dia'!$BM182&lt;&gt;"",'[5]INVESTIGADOR_Horas dia'!$BM182&lt;&gt;0),'[5]INVESTIGADOR_Horas dia'!$BM182,""),IF($A184="TOTAL",SUM(INDIRECT("AM4:AM"&amp;ROW()-1)),""))</f>
        <v/>
      </c>
      <c r="AN184" s="3" t="str">
        <f t="shared" ca="1" si="50"/>
        <v/>
      </c>
      <c r="AO184" s="3" t="str">
        <f ca="1">IF(AND($A184&lt;&gt;"",$A184&lt;&gt;"TOTAL"),IF(AND('[5]INVESTIGADOR_Horas dia'!$BP182&lt;&gt;"",'[5]INVESTIGADOR_Horas dia'!$BP182&lt;&gt;0),'[5]INVESTIGADOR_Horas dia'!$BP182,""),IF($A184="TOTAL",SUM(INDIRECT("AO4:AO"&amp;ROW()-1)),""))</f>
        <v/>
      </c>
      <c r="AP184" s="3" t="str">
        <f ca="1">IF(AND($A184&lt;&gt;"",$A184&lt;&gt;"TOTAL"),IF(AND('[5]INVESTIGADOR_Horas dia'!$BR182&lt;&gt;"",'[5]INVESTIGADOR_Horas dia'!$BR182&lt;&gt;0),'[5]INVESTIGADOR_Horas dia'!$BR182,""),IF($A184="TOTAL",SUM(INDIRECT("AP4:AP"&amp;ROW()-1)),""))</f>
        <v/>
      </c>
      <c r="AQ184" s="3" t="str">
        <f t="shared" ca="1" si="51"/>
        <v/>
      </c>
      <c r="AR184" s="3" t="str">
        <f ca="1">IF(AND($A184&lt;&gt;"",$A184&lt;&gt;"TOTAL"),IF(AND('[5]INVESTIGADOR_Horas dia'!$BU182&lt;&gt;"",'[5]INVESTIGADOR_Horas dia'!$BU182&lt;&gt;0),'[5]INVESTIGADOR_Horas dia'!$BU182,""),IF($A184="TOTAL",SUM(INDIRECT("AR4:AR"&amp;ROW()-1)),""))</f>
        <v/>
      </c>
      <c r="AS184" s="3" t="str">
        <f ca="1">IF(AND($A184&lt;&gt;"",$A184&lt;&gt;"TOTAL"),IF(AND('[5]INVESTIGADOR_Horas dia'!$BW182&lt;&gt;"",'[5]INVESTIGADOR_Horas dia'!$BW182&lt;&gt;0),'[5]INVESTIGADOR_Horas dia'!$BW182,""),IF($A184="TOTAL",SUM(INDIRECT("AS4:AS"&amp;ROW()-1)),""))</f>
        <v/>
      </c>
      <c r="AT184" s="3" t="str">
        <f t="shared" ca="1" si="52"/>
        <v/>
      </c>
      <c r="AU184" s="3" t="str">
        <f ca="1">IF(AND($A184&lt;&gt;"",$A184&lt;&gt;"TOTAL"),IF(AND('[5]INVESTIGADOR_Horas dia'!$BZ182&lt;&gt;"",'[5]INVESTIGADOR_Horas dia'!$BZ182&lt;&gt;0),'[5]INVESTIGADOR_Horas dia'!$BZ182,""),IF($A184="TOTAL",SUM(INDIRECT("AU4:AU"&amp;ROW()-1)),""))</f>
        <v/>
      </c>
      <c r="AV184" s="3" t="str">
        <f ca="1">IF(AND($A184&lt;&gt;"",$A184&lt;&gt;"TOTAL"),IF(AND('[5]INVESTIGADOR_Horas dia'!$CB182&lt;&gt;"",'[5]INVESTIGADOR_Horas dia'!$CB182&lt;&gt;0),'[5]INVESTIGADOR_Horas dia'!$CB182,""),IF($A184="TOTAL",SUM(INDIRECT("AV4:AV"&amp;ROW()-1)),""))</f>
        <v/>
      </c>
      <c r="AW184" s="3" t="str">
        <f t="shared" ca="1" si="53"/>
        <v/>
      </c>
      <c r="AX184" s="3" t="str">
        <f ca="1">IF(AND($A184&lt;&gt;"",$A184&lt;&gt;"TOTAL"),IF(AND('[5]INVESTIGADOR_Horas dia'!$CE182&lt;&gt;"",'[5]INVESTIGADOR_Horas dia'!$CE182&lt;&gt;0),'[5]INVESTIGADOR_Horas dia'!$CE182,""),IF($A184="TOTAL",SUM(INDIRECT("AX4:AX"&amp;ROW()-1)),""))</f>
        <v/>
      </c>
      <c r="AY184" s="3" t="str">
        <f ca="1">IF(AND($A184&lt;&gt;"",$A184&lt;&gt;"TOTAL"),IF(AND('[5]INVESTIGADOR_Horas dia'!$CG182&lt;&gt;"",'[5]INVESTIGADOR_Horas dia'!$CG182&lt;&gt;0),'[5]INVESTIGADOR_Horas dia'!$CG182,""),IF($A184="TOTAL",SUM(INDIRECT("AY4:AY"&amp;ROW()-1)),""))</f>
        <v/>
      </c>
      <c r="AZ184" s="3" t="str">
        <f t="shared" ca="1" si="54"/>
        <v/>
      </c>
      <c r="BA184" s="3" t="str">
        <f ca="1">IF(AND($A184&lt;&gt;"",$A184&lt;&gt;"TOTAL"),IF(AND('[5]INVESTIGADOR_Horas dia'!$CJ182&lt;&gt;"",'[5]INVESTIGADOR_Horas dia'!$CJ182&lt;&gt;0),'[5]INVESTIGADOR_Horas dia'!$CJ182,""),IF($A184="TOTAL",SUM(INDIRECT("BA4:BA"&amp;ROW()-1)),""))</f>
        <v/>
      </c>
      <c r="BB184" s="3" t="str">
        <f ca="1">IF(AND($A184&lt;&gt;"",$A184&lt;&gt;"TOTAL"),IF(AND('[5]INVESTIGADOR_Horas dia'!$CL182&lt;&gt;"",'[5]INVESTIGADOR_Horas dia'!$CL182&lt;&gt;0),'[5]INVESTIGADOR_Horas dia'!$CL182,""),IF($A184="TOTAL",SUM(INDIRECT("BB4:BB"&amp;ROW()-1)),""))</f>
        <v/>
      </c>
      <c r="BC184" s="3" t="str">
        <f t="shared" ca="1" si="55"/>
        <v/>
      </c>
      <c r="BD184" s="3" t="str">
        <f ca="1">IF(AND($A184&lt;&gt;"",$A184&lt;&gt;"TOTAL"),IF(AND('[5]INVESTIGADOR_Horas dia'!$CO182&lt;&gt;"",'[5]INVESTIGADOR_Horas dia'!$CO182&lt;&gt;0),'[5]INVESTIGADOR_Horas dia'!$CO182,""),IF($A184="TOTAL",SUM(INDIRECT("BD4:BD"&amp;ROW()-1)),""))</f>
        <v/>
      </c>
      <c r="BE184" s="3" t="str">
        <f ca="1">IF(AND($A184&lt;&gt;"",$A184&lt;&gt;"TOTAL"),IF(AND('[5]INVESTIGADOR_Horas dia'!$CQ182&lt;&gt;"",'[5]INVESTIGADOR_Horas dia'!$CQ182&lt;&gt;0),'[5]INVESTIGADOR_Horas dia'!$CQ182,""),IF($A184="TOTAL",SUM(INDIRECT("BE4:BE"&amp;ROW()-1)),""))</f>
        <v/>
      </c>
      <c r="BF184" s="3" t="str">
        <f t="shared" ca="1" si="56"/>
        <v/>
      </c>
    </row>
    <row r="185" spans="1:58" x14ac:dyDescent="0.2">
      <c r="A185" s="25" t="str">
        <f>IF('[5]INVESTIGADOR_Horas dia'!$B183&lt;&gt;"",'[5]INVESTIGADOR_Horas dia'!$B183,IF(AND('[5]INVESTIGADOR_Horas dia'!$B183="",'[5]INVESTIGADOR_Horas dia'!$B184="",'[5]INVESTIGADOR_Horas dia'!$B182=""),"","TOTAL"))</f>
        <v/>
      </c>
      <c r="B185" s="3" t="str">
        <f ca="1">IF(AND($A185&lt;&gt;"",$A185&lt;&gt;"TOTAL"),IF(AND('[5]INVESTIGADOR_Horas dia'!$C183&lt;&gt;"",'[5]INVESTIGADOR_Horas dia'!$C183&lt;&gt;0),'[5]INVESTIGADOR_Horas dia'!$C183,""),IF($A185="TOTAL",SUM(INDIRECT("B4:B"&amp;ROW()-1)),""))</f>
        <v/>
      </c>
      <c r="C185" s="3" t="str">
        <f ca="1">IF(AND($A185&lt;&gt;"",$A185&lt;&gt;"TOTAL"),IF(AND('[5]INVESTIGADOR_Horas dia'!$E183&lt;&gt;"",'[5]INVESTIGADOR_Horas dia'!$E183&lt;&gt;0),'[5]INVESTIGADOR_Horas dia'!$E183,""),IF($A185="TOTAL",SUM(INDIRECT("C4:C"&amp;ROW()-1)),""))</f>
        <v/>
      </c>
      <c r="D185" s="3" t="str">
        <f t="shared" ca="1" si="38"/>
        <v/>
      </c>
      <c r="E185" s="3" t="str">
        <f ca="1">IF(AND($A185&lt;&gt;"",$A185&lt;&gt;"TOTAL"),IF(AND('[5]INVESTIGADOR_Horas dia'!$H183&lt;&gt;"",'[5]INVESTIGADOR_Horas dia'!$H183&lt;&gt;0),'[5]INVESTIGADOR_Horas dia'!$H183,""),IF($A185="TOTAL",SUM(INDIRECT("E4:E"&amp;ROW()-1)),""))</f>
        <v/>
      </c>
      <c r="F185" s="3" t="str">
        <f ca="1">IF(AND($A185&lt;&gt;"",$A185&lt;&gt;"TOTAL"),IF(AND('[5]INVESTIGADOR_Horas dia'!$J183&lt;&gt;"",'[5]INVESTIGADOR_Horas dia'!$J183&lt;&gt;0),'[5]INVESTIGADOR_Horas dia'!$J183,""),IF($A185="TOTAL",SUM(INDIRECT("F4:F"&amp;ROW()-1)),""))</f>
        <v/>
      </c>
      <c r="G185" s="3" t="str">
        <f t="shared" ca="1" si="39"/>
        <v/>
      </c>
      <c r="H185" s="3" t="str">
        <f ca="1">IF(AND($A185&lt;&gt;"",$A185&lt;&gt;"TOTAL"),IF(AND('[5]INVESTIGADOR_Horas dia'!$M183&lt;&gt;"",'[5]INVESTIGADOR_Horas dia'!$M183&lt;&gt;0),'[5]INVESTIGADOR_Horas dia'!$M183,""),IF($A185="TOTAL",SUM(INDIRECT("H4:H"&amp;ROW()-1)),""))</f>
        <v/>
      </c>
      <c r="I185" s="3" t="str">
        <f ca="1">IF(AND($A185&lt;&gt;"",$A185&lt;&gt;"TOTAL"),IF(AND('[5]INVESTIGADOR_Horas dia'!$O183&lt;&gt;"",'[5]INVESTIGADOR_Horas dia'!$O183&lt;&gt;0),'[5]INVESTIGADOR_Horas dia'!$O183,""),IF($A185="TOTAL",SUM(INDIRECT("I4:I"&amp;ROW()-1)),""))</f>
        <v/>
      </c>
      <c r="J185" s="3" t="str">
        <f t="shared" ca="1" si="40"/>
        <v/>
      </c>
      <c r="K185" s="3" t="str">
        <f ca="1">IF(AND($A185&lt;&gt;"",$A185&lt;&gt;"TOTAL"),IF(AND('[5]INVESTIGADOR_Horas dia'!$R183&lt;&gt;"",'[5]INVESTIGADOR_Horas dia'!$R183&lt;&gt;0),'[5]INVESTIGADOR_Horas dia'!$R183,""),IF($A185="TOTAL",SUM(INDIRECT("K4:K"&amp;ROW()-1)),""))</f>
        <v/>
      </c>
      <c r="L185" s="3" t="str">
        <f ca="1">IF(AND($A185&lt;&gt;"",$A185&lt;&gt;"TOTAL"),IF(AND('[5]INVESTIGADOR_Horas dia'!$T183&lt;&gt;"",'[5]INVESTIGADOR_Horas dia'!$T183&lt;&gt;0),'[5]INVESTIGADOR_Horas dia'!$T183,""),IF($A185="TOTAL",SUM(INDIRECT("L4:L"&amp;ROW()-1)),""))</f>
        <v/>
      </c>
      <c r="M185" s="3" t="str">
        <f t="shared" ca="1" si="41"/>
        <v/>
      </c>
      <c r="N185" s="3" t="str">
        <f ca="1">IF(AND($A185&lt;&gt;"",$A185&lt;&gt;"TOTAL"),IF(AND('[5]INVESTIGADOR_Horas dia'!$W183&lt;&gt;"",'[5]INVESTIGADOR_Horas dia'!$W183&lt;&gt;0),'[5]INVESTIGADOR_Horas dia'!$W183,""),IF($A185="TOTAL",SUM(INDIRECT("N4:N"&amp;ROW()-1)),""))</f>
        <v/>
      </c>
      <c r="O185" s="3" t="str">
        <f ca="1">IF(AND($A185&lt;&gt;"",$A185&lt;&gt;"TOTAL"),IF(AND('[5]INVESTIGADOR_Horas dia'!$Y183&lt;&gt;"",'[5]INVESTIGADOR_Horas dia'!$Y183&lt;&gt;0),'[5]INVESTIGADOR_Horas dia'!$Y183,""),IF($A185="TOTAL",SUM(INDIRECT("O4:O"&amp;ROW()-1)),""))</f>
        <v/>
      </c>
      <c r="P185" s="3" t="str">
        <f t="shared" ca="1" si="42"/>
        <v/>
      </c>
      <c r="Q185" s="3" t="str">
        <f ca="1">IF(AND($A185&lt;&gt;"",$A185&lt;&gt;"TOTAL"),IF(AND('[5]INVESTIGADOR_Horas dia'!$AB183&lt;&gt;"",'[5]INVESTIGADOR_Horas dia'!$AB183&lt;&gt;0),'[5]INVESTIGADOR_Horas dia'!$AB183,""),IF($A185="TOTAL",SUM(INDIRECT("Q4:Q"&amp;ROW()-1)),""))</f>
        <v/>
      </c>
      <c r="R185" s="3" t="str">
        <f ca="1">IF(AND($A185&lt;&gt;"",$A185&lt;&gt;"TOTAL"),IF(AND('[5]INVESTIGADOR_Horas dia'!$AD183&lt;&gt;"",'[5]INVESTIGADOR_Horas dia'!$AD183&lt;&gt;0),'[5]INVESTIGADOR_Horas dia'!$AD183,""),IF($A185="TOTAL",SUM(INDIRECT("R4:R"&amp;ROW()-1)),""))</f>
        <v/>
      </c>
      <c r="S185" s="3" t="str">
        <f t="shared" ca="1" si="43"/>
        <v/>
      </c>
      <c r="T185" s="3" t="str">
        <f ca="1">IF(AND($A185&lt;&gt;"",$A185&lt;&gt;"TOTAL"),IF(AND('[5]INVESTIGADOR_Horas dia'!$AG183&lt;&gt;"",'[5]INVESTIGADOR_Horas dia'!$AG183&lt;&gt;0),'[5]INVESTIGADOR_Horas dia'!$AG183,""),IF($A185="TOTAL",SUM(INDIRECT("T4:T"&amp;ROW()-1)),""))</f>
        <v/>
      </c>
      <c r="U185" s="3" t="str">
        <f ca="1">IF(AND($A185&lt;&gt;"",$A185&lt;&gt;"TOTAL"),IF(AND('[5]INVESTIGADOR_Horas dia'!$AI183&lt;&gt;"",'[5]INVESTIGADOR_Horas dia'!$AI183&lt;&gt;0),'[5]INVESTIGADOR_Horas dia'!$AI183,""),IF($A185="TOTAL",SUM(INDIRECT("U4:U"&amp;ROW()-1)),""))</f>
        <v/>
      </c>
      <c r="V185" s="3" t="str">
        <f t="shared" ca="1" si="44"/>
        <v/>
      </c>
      <c r="W185" s="3" t="str">
        <f ca="1">IF(AND($A185&lt;&gt;"",$A185&lt;&gt;"TOTAL"),IF(AND('[5]INVESTIGADOR_Horas dia'!$AL183&lt;&gt;"",'[5]INVESTIGADOR_Horas dia'!$AL183&lt;&gt;0),'[5]INVESTIGADOR_Horas dia'!$AL183,""),IF($A185="TOTAL",SUM(INDIRECT("W4:W"&amp;ROW()-1)),""))</f>
        <v/>
      </c>
      <c r="X185" s="3" t="str">
        <f ca="1">IF(AND($A185&lt;&gt;"",$A185&lt;&gt;"TOTAL"),IF(AND('[5]INVESTIGADOR_Horas dia'!$AN183&lt;&gt;"",'[5]INVESTIGADOR_Horas dia'!$AN183&lt;&gt;0),'[5]INVESTIGADOR_Horas dia'!$AN183,""),IF($A185="TOTAL",SUM(INDIRECT("X4:X"&amp;ROW()-1)),""))</f>
        <v/>
      </c>
      <c r="Y185" s="3" t="str">
        <f t="shared" ca="1" si="45"/>
        <v/>
      </c>
      <c r="Z185" s="3" t="str">
        <f ca="1">IF(AND($A185&lt;&gt;"",$A185&lt;&gt;"TOTAL"),IF(AND('[5]INVESTIGADOR_Horas dia'!$AQ183&lt;&gt;"",'[5]INVESTIGADOR_Horas dia'!$AQ183&lt;&gt;0),'[5]INVESTIGADOR_Horas dia'!$AQ183,""),IF($A185="TOTAL",SUM(INDIRECT("Z4:Z"&amp;ROW()-1)),""))</f>
        <v/>
      </c>
      <c r="AA185" s="3" t="str">
        <f ca="1">IF(AND($A185&lt;&gt;"",$A185&lt;&gt;"TOTAL"),IF(AND('[5]INVESTIGADOR_Horas dia'!$AS183&lt;&gt;"",'[5]INVESTIGADOR_Horas dia'!$AS183&lt;&gt;0),'[5]INVESTIGADOR_Horas dia'!$AS183,""),IF($A185="TOTAL",SUM(INDIRECT("AA4:AA"&amp;ROW()-1)),""))</f>
        <v/>
      </c>
      <c r="AB185" s="3" t="str">
        <f t="shared" ca="1" si="46"/>
        <v/>
      </c>
      <c r="AC185" s="3" t="str">
        <f ca="1">IF(AND($A185&lt;&gt;"",$A185&lt;&gt;"TOTAL"),IF(AND('[5]INVESTIGADOR_Horas dia'!$AV183&lt;&gt;"",'[5]INVESTIGADOR_Horas dia'!$AV183&lt;&gt;0),'[5]INVESTIGADOR_Horas dia'!$AV183,""),IF($A185="TOTAL",SUM(INDIRECT("AC4:AC"&amp;ROW()-1)),""))</f>
        <v/>
      </c>
      <c r="AD185" s="3" t="str">
        <f ca="1">IF(AND($A185&lt;&gt;"",$A185&lt;&gt;"TOTAL"),IF(AND('[5]INVESTIGADOR_Horas dia'!$AX183&lt;&gt;"",'[5]INVESTIGADOR_Horas dia'!$AX183&lt;&gt;0),'[5]INVESTIGADOR_Horas dia'!$AX183,""),IF($A185="TOTAL",SUM(INDIRECT("AD4:AD"&amp;ROW()-1)),""))</f>
        <v/>
      </c>
      <c r="AE185" s="3" t="str">
        <f t="shared" ca="1" si="47"/>
        <v/>
      </c>
      <c r="AF185" s="3" t="str">
        <f ca="1">IF(AND($A185&lt;&gt;"",$A185&lt;&gt;"TOTAL"),IF(AND('[5]INVESTIGADOR_Horas dia'!$BA183&lt;&gt;"",'[5]INVESTIGADOR_Horas dia'!$BA183&lt;&gt;0),'[5]INVESTIGADOR_Horas dia'!$BA183,""),IF($A185="TOTAL",SUM(INDIRECT("AF4:AF"&amp;ROW()-1)),""))</f>
        <v/>
      </c>
      <c r="AG185" s="3" t="str">
        <f ca="1">IF(AND($A185&lt;&gt;"",$A185&lt;&gt;"TOTAL"),IF(AND('[5]INVESTIGADOR_Horas dia'!$BC183&lt;&gt;"",'[5]INVESTIGADOR_Horas dia'!$BC183&lt;&gt;0),'[5]INVESTIGADOR_Horas dia'!$BC183,""),IF($A185="TOTAL",SUM(INDIRECT("AG4:AG"&amp;ROW()-1)),""))</f>
        <v/>
      </c>
      <c r="AH185" s="3" t="str">
        <f t="shared" ca="1" si="48"/>
        <v/>
      </c>
      <c r="AI185" s="3" t="str">
        <f ca="1">IF(AND($A185&lt;&gt;"",$A185&lt;&gt;"TOTAL"),IF(AND('[5]INVESTIGADOR_Horas dia'!$BF183&lt;&gt;"",'[5]INVESTIGADOR_Horas dia'!$BF183&lt;&gt;0),'[5]INVESTIGADOR_Horas dia'!$BF183,""),IF($A185="TOTAL",SUM(INDIRECT("AI4:AI"&amp;ROW()-1)),""))</f>
        <v/>
      </c>
      <c r="AJ185" s="3" t="str">
        <f ca="1">IF(AND($A185&lt;&gt;"",$A185&lt;&gt;"TOTAL"),IF(AND('[5]INVESTIGADOR_Horas dia'!$BH183&lt;&gt;"",'[5]INVESTIGADOR_Horas dia'!$BH183&lt;&gt;0),'[5]INVESTIGADOR_Horas dia'!$BH183,""),IF($A185="TOTAL",SUM(INDIRECT("AJ4:AJ"&amp;ROW()-1)),""))</f>
        <v/>
      </c>
      <c r="AK185" s="3" t="str">
        <f t="shared" ca="1" si="49"/>
        <v/>
      </c>
      <c r="AL185" s="3" t="str">
        <f ca="1">IF(AND($A185&lt;&gt;"",$A185&lt;&gt;"TOTAL"),IF(AND('[5]INVESTIGADOR_Horas dia'!$BK183&lt;&gt;"",'[5]INVESTIGADOR_Horas dia'!$BK183&lt;&gt;0),'[5]INVESTIGADOR_Horas dia'!$BK183,""),IF($A185="TOTAL",SUM(INDIRECT("AL4:AL"&amp;ROW()-1)),""))</f>
        <v/>
      </c>
      <c r="AM185" s="3" t="str">
        <f ca="1">IF(AND($A185&lt;&gt;"",$A185&lt;&gt;"TOTAL"),IF(AND('[5]INVESTIGADOR_Horas dia'!$BM183&lt;&gt;"",'[5]INVESTIGADOR_Horas dia'!$BM183&lt;&gt;0),'[5]INVESTIGADOR_Horas dia'!$BM183,""),IF($A185="TOTAL",SUM(INDIRECT("AM4:AM"&amp;ROW()-1)),""))</f>
        <v/>
      </c>
      <c r="AN185" s="3" t="str">
        <f t="shared" ca="1" si="50"/>
        <v/>
      </c>
      <c r="AO185" s="3" t="str">
        <f ca="1">IF(AND($A185&lt;&gt;"",$A185&lt;&gt;"TOTAL"),IF(AND('[5]INVESTIGADOR_Horas dia'!$BP183&lt;&gt;"",'[5]INVESTIGADOR_Horas dia'!$BP183&lt;&gt;0),'[5]INVESTIGADOR_Horas dia'!$BP183,""),IF($A185="TOTAL",SUM(INDIRECT("AO4:AO"&amp;ROW()-1)),""))</f>
        <v/>
      </c>
      <c r="AP185" s="3" t="str">
        <f ca="1">IF(AND($A185&lt;&gt;"",$A185&lt;&gt;"TOTAL"),IF(AND('[5]INVESTIGADOR_Horas dia'!$BR183&lt;&gt;"",'[5]INVESTIGADOR_Horas dia'!$BR183&lt;&gt;0),'[5]INVESTIGADOR_Horas dia'!$BR183,""),IF($A185="TOTAL",SUM(INDIRECT("AP4:AP"&amp;ROW()-1)),""))</f>
        <v/>
      </c>
      <c r="AQ185" s="3" t="str">
        <f t="shared" ca="1" si="51"/>
        <v/>
      </c>
      <c r="AR185" s="3" t="str">
        <f ca="1">IF(AND($A185&lt;&gt;"",$A185&lt;&gt;"TOTAL"),IF(AND('[5]INVESTIGADOR_Horas dia'!$BU183&lt;&gt;"",'[5]INVESTIGADOR_Horas dia'!$BU183&lt;&gt;0),'[5]INVESTIGADOR_Horas dia'!$BU183,""),IF($A185="TOTAL",SUM(INDIRECT("AR4:AR"&amp;ROW()-1)),""))</f>
        <v/>
      </c>
      <c r="AS185" s="3" t="str">
        <f ca="1">IF(AND($A185&lt;&gt;"",$A185&lt;&gt;"TOTAL"),IF(AND('[5]INVESTIGADOR_Horas dia'!$BW183&lt;&gt;"",'[5]INVESTIGADOR_Horas dia'!$BW183&lt;&gt;0),'[5]INVESTIGADOR_Horas dia'!$BW183,""),IF($A185="TOTAL",SUM(INDIRECT("AS4:AS"&amp;ROW()-1)),""))</f>
        <v/>
      </c>
      <c r="AT185" s="3" t="str">
        <f t="shared" ca="1" si="52"/>
        <v/>
      </c>
      <c r="AU185" s="3" t="str">
        <f ca="1">IF(AND($A185&lt;&gt;"",$A185&lt;&gt;"TOTAL"),IF(AND('[5]INVESTIGADOR_Horas dia'!$BZ183&lt;&gt;"",'[5]INVESTIGADOR_Horas dia'!$BZ183&lt;&gt;0),'[5]INVESTIGADOR_Horas dia'!$BZ183,""),IF($A185="TOTAL",SUM(INDIRECT("AU4:AU"&amp;ROW()-1)),""))</f>
        <v/>
      </c>
      <c r="AV185" s="3" t="str">
        <f ca="1">IF(AND($A185&lt;&gt;"",$A185&lt;&gt;"TOTAL"),IF(AND('[5]INVESTIGADOR_Horas dia'!$CB183&lt;&gt;"",'[5]INVESTIGADOR_Horas dia'!$CB183&lt;&gt;0),'[5]INVESTIGADOR_Horas dia'!$CB183,""),IF($A185="TOTAL",SUM(INDIRECT("AV4:AV"&amp;ROW()-1)),""))</f>
        <v/>
      </c>
      <c r="AW185" s="3" t="str">
        <f t="shared" ca="1" si="53"/>
        <v/>
      </c>
      <c r="AX185" s="3" t="str">
        <f ca="1">IF(AND($A185&lt;&gt;"",$A185&lt;&gt;"TOTAL"),IF(AND('[5]INVESTIGADOR_Horas dia'!$CE183&lt;&gt;"",'[5]INVESTIGADOR_Horas dia'!$CE183&lt;&gt;0),'[5]INVESTIGADOR_Horas dia'!$CE183,""),IF($A185="TOTAL",SUM(INDIRECT("AX4:AX"&amp;ROW()-1)),""))</f>
        <v/>
      </c>
      <c r="AY185" s="3" t="str">
        <f ca="1">IF(AND($A185&lt;&gt;"",$A185&lt;&gt;"TOTAL"),IF(AND('[5]INVESTIGADOR_Horas dia'!$CG183&lt;&gt;"",'[5]INVESTIGADOR_Horas dia'!$CG183&lt;&gt;0),'[5]INVESTIGADOR_Horas dia'!$CG183,""),IF($A185="TOTAL",SUM(INDIRECT("AY4:AY"&amp;ROW()-1)),""))</f>
        <v/>
      </c>
      <c r="AZ185" s="3" t="str">
        <f t="shared" ca="1" si="54"/>
        <v/>
      </c>
      <c r="BA185" s="3" t="str">
        <f ca="1">IF(AND($A185&lt;&gt;"",$A185&lt;&gt;"TOTAL"),IF(AND('[5]INVESTIGADOR_Horas dia'!$CJ183&lt;&gt;"",'[5]INVESTIGADOR_Horas dia'!$CJ183&lt;&gt;0),'[5]INVESTIGADOR_Horas dia'!$CJ183,""),IF($A185="TOTAL",SUM(INDIRECT("BA4:BA"&amp;ROW()-1)),""))</f>
        <v/>
      </c>
      <c r="BB185" s="3" t="str">
        <f ca="1">IF(AND($A185&lt;&gt;"",$A185&lt;&gt;"TOTAL"),IF(AND('[5]INVESTIGADOR_Horas dia'!$CL183&lt;&gt;"",'[5]INVESTIGADOR_Horas dia'!$CL183&lt;&gt;0),'[5]INVESTIGADOR_Horas dia'!$CL183,""),IF($A185="TOTAL",SUM(INDIRECT("BB4:BB"&amp;ROW()-1)),""))</f>
        <v/>
      </c>
      <c r="BC185" s="3" t="str">
        <f t="shared" ca="1" si="55"/>
        <v/>
      </c>
      <c r="BD185" s="3" t="str">
        <f ca="1">IF(AND($A185&lt;&gt;"",$A185&lt;&gt;"TOTAL"),IF(AND('[5]INVESTIGADOR_Horas dia'!$CO183&lt;&gt;"",'[5]INVESTIGADOR_Horas dia'!$CO183&lt;&gt;0),'[5]INVESTIGADOR_Horas dia'!$CO183,""),IF($A185="TOTAL",SUM(INDIRECT("BD4:BD"&amp;ROW()-1)),""))</f>
        <v/>
      </c>
      <c r="BE185" s="3" t="str">
        <f ca="1">IF(AND($A185&lt;&gt;"",$A185&lt;&gt;"TOTAL"),IF(AND('[5]INVESTIGADOR_Horas dia'!$CQ183&lt;&gt;"",'[5]INVESTIGADOR_Horas dia'!$CQ183&lt;&gt;0),'[5]INVESTIGADOR_Horas dia'!$CQ183,""),IF($A185="TOTAL",SUM(INDIRECT("BE4:BE"&amp;ROW()-1)),""))</f>
        <v/>
      </c>
      <c r="BF185" s="3" t="str">
        <f t="shared" ca="1" si="56"/>
        <v/>
      </c>
    </row>
    <row r="186" spans="1:58" x14ac:dyDescent="0.2">
      <c r="A186" s="25" t="str">
        <f>IF('[5]INVESTIGADOR_Horas dia'!$B184&lt;&gt;"",'[5]INVESTIGADOR_Horas dia'!$B184,IF(AND('[5]INVESTIGADOR_Horas dia'!$B184="",'[5]INVESTIGADOR_Horas dia'!$B185="",'[5]INVESTIGADOR_Horas dia'!$B183=""),"","TOTAL"))</f>
        <v/>
      </c>
      <c r="B186" s="3" t="str">
        <f ca="1">IF(AND($A186&lt;&gt;"",$A186&lt;&gt;"TOTAL"),IF(AND('[5]INVESTIGADOR_Horas dia'!$C184&lt;&gt;"",'[5]INVESTIGADOR_Horas dia'!$C184&lt;&gt;0),'[5]INVESTIGADOR_Horas dia'!$C184,""),IF($A186="TOTAL",SUM(INDIRECT("B4:B"&amp;ROW()-1)),""))</f>
        <v/>
      </c>
      <c r="C186" s="3" t="str">
        <f ca="1">IF(AND($A186&lt;&gt;"",$A186&lt;&gt;"TOTAL"),IF(AND('[5]INVESTIGADOR_Horas dia'!$E184&lt;&gt;"",'[5]INVESTIGADOR_Horas dia'!$E184&lt;&gt;0),'[5]INVESTIGADOR_Horas dia'!$E184,""),IF($A186="TOTAL",SUM(INDIRECT("C4:C"&amp;ROW()-1)),""))</f>
        <v/>
      </c>
      <c r="D186" s="3" t="str">
        <f t="shared" ca="1" si="38"/>
        <v/>
      </c>
      <c r="E186" s="3" t="str">
        <f ca="1">IF(AND($A186&lt;&gt;"",$A186&lt;&gt;"TOTAL"),IF(AND('[5]INVESTIGADOR_Horas dia'!$H184&lt;&gt;"",'[5]INVESTIGADOR_Horas dia'!$H184&lt;&gt;0),'[5]INVESTIGADOR_Horas dia'!$H184,""),IF($A186="TOTAL",SUM(INDIRECT("E4:E"&amp;ROW()-1)),""))</f>
        <v/>
      </c>
      <c r="F186" s="3" t="str">
        <f ca="1">IF(AND($A186&lt;&gt;"",$A186&lt;&gt;"TOTAL"),IF(AND('[5]INVESTIGADOR_Horas dia'!$J184&lt;&gt;"",'[5]INVESTIGADOR_Horas dia'!$J184&lt;&gt;0),'[5]INVESTIGADOR_Horas dia'!$J184,""),IF($A186="TOTAL",SUM(INDIRECT("F4:F"&amp;ROW()-1)),""))</f>
        <v/>
      </c>
      <c r="G186" s="3" t="str">
        <f t="shared" ca="1" si="39"/>
        <v/>
      </c>
      <c r="H186" s="3" t="str">
        <f ca="1">IF(AND($A186&lt;&gt;"",$A186&lt;&gt;"TOTAL"),IF(AND('[5]INVESTIGADOR_Horas dia'!$M184&lt;&gt;"",'[5]INVESTIGADOR_Horas dia'!$M184&lt;&gt;0),'[5]INVESTIGADOR_Horas dia'!$M184,""),IF($A186="TOTAL",SUM(INDIRECT("H4:H"&amp;ROW()-1)),""))</f>
        <v/>
      </c>
      <c r="I186" s="3" t="str">
        <f ca="1">IF(AND($A186&lt;&gt;"",$A186&lt;&gt;"TOTAL"),IF(AND('[5]INVESTIGADOR_Horas dia'!$O184&lt;&gt;"",'[5]INVESTIGADOR_Horas dia'!$O184&lt;&gt;0),'[5]INVESTIGADOR_Horas dia'!$O184,""),IF($A186="TOTAL",SUM(INDIRECT("I4:I"&amp;ROW()-1)),""))</f>
        <v/>
      </c>
      <c r="J186" s="3" t="str">
        <f t="shared" ca="1" si="40"/>
        <v/>
      </c>
      <c r="K186" s="3" t="str">
        <f ca="1">IF(AND($A186&lt;&gt;"",$A186&lt;&gt;"TOTAL"),IF(AND('[5]INVESTIGADOR_Horas dia'!$R184&lt;&gt;"",'[5]INVESTIGADOR_Horas dia'!$R184&lt;&gt;0),'[5]INVESTIGADOR_Horas dia'!$R184,""),IF($A186="TOTAL",SUM(INDIRECT("K4:K"&amp;ROW()-1)),""))</f>
        <v/>
      </c>
      <c r="L186" s="3" t="str">
        <f ca="1">IF(AND($A186&lt;&gt;"",$A186&lt;&gt;"TOTAL"),IF(AND('[5]INVESTIGADOR_Horas dia'!$T184&lt;&gt;"",'[5]INVESTIGADOR_Horas dia'!$T184&lt;&gt;0),'[5]INVESTIGADOR_Horas dia'!$T184,""),IF($A186="TOTAL",SUM(INDIRECT("L4:L"&amp;ROW()-1)),""))</f>
        <v/>
      </c>
      <c r="M186" s="3" t="str">
        <f t="shared" ca="1" si="41"/>
        <v/>
      </c>
      <c r="N186" s="3" t="str">
        <f ca="1">IF(AND($A186&lt;&gt;"",$A186&lt;&gt;"TOTAL"),IF(AND('[5]INVESTIGADOR_Horas dia'!$W184&lt;&gt;"",'[5]INVESTIGADOR_Horas dia'!$W184&lt;&gt;0),'[5]INVESTIGADOR_Horas dia'!$W184,""),IF($A186="TOTAL",SUM(INDIRECT("N4:N"&amp;ROW()-1)),""))</f>
        <v/>
      </c>
      <c r="O186" s="3" t="str">
        <f ca="1">IF(AND($A186&lt;&gt;"",$A186&lt;&gt;"TOTAL"),IF(AND('[5]INVESTIGADOR_Horas dia'!$Y184&lt;&gt;"",'[5]INVESTIGADOR_Horas dia'!$Y184&lt;&gt;0),'[5]INVESTIGADOR_Horas dia'!$Y184,""),IF($A186="TOTAL",SUM(INDIRECT("O4:O"&amp;ROW()-1)),""))</f>
        <v/>
      </c>
      <c r="P186" s="3" t="str">
        <f t="shared" ca="1" si="42"/>
        <v/>
      </c>
      <c r="Q186" s="3" t="str">
        <f ca="1">IF(AND($A186&lt;&gt;"",$A186&lt;&gt;"TOTAL"),IF(AND('[5]INVESTIGADOR_Horas dia'!$AB184&lt;&gt;"",'[5]INVESTIGADOR_Horas dia'!$AB184&lt;&gt;0),'[5]INVESTIGADOR_Horas dia'!$AB184,""),IF($A186="TOTAL",SUM(INDIRECT("Q4:Q"&amp;ROW()-1)),""))</f>
        <v/>
      </c>
      <c r="R186" s="3" t="str">
        <f ca="1">IF(AND($A186&lt;&gt;"",$A186&lt;&gt;"TOTAL"),IF(AND('[5]INVESTIGADOR_Horas dia'!$AD184&lt;&gt;"",'[5]INVESTIGADOR_Horas dia'!$AD184&lt;&gt;0),'[5]INVESTIGADOR_Horas dia'!$AD184,""),IF($A186="TOTAL",SUM(INDIRECT("R4:R"&amp;ROW()-1)),""))</f>
        <v/>
      </c>
      <c r="S186" s="3" t="str">
        <f t="shared" ca="1" si="43"/>
        <v/>
      </c>
      <c r="T186" s="3" t="str">
        <f ca="1">IF(AND($A186&lt;&gt;"",$A186&lt;&gt;"TOTAL"),IF(AND('[5]INVESTIGADOR_Horas dia'!$AG184&lt;&gt;"",'[5]INVESTIGADOR_Horas dia'!$AG184&lt;&gt;0),'[5]INVESTIGADOR_Horas dia'!$AG184,""),IF($A186="TOTAL",SUM(INDIRECT("T4:T"&amp;ROW()-1)),""))</f>
        <v/>
      </c>
      <c r="U186" s="3" t="str">
        <f ca="1">IF(AND($A186&lt;&gt;"",$A186&lt;&gt;"TOTAL"),IF(AND('[5]INVESTIGADOR_Horas dia'!$AI184&lt;&gt;"",'[5]INVESTIGADOR_Horas dia'!$AI184&lt;&gt;0),'[5]INVESTIGADOR_Horas dia'!$AI184,""),IF($A186="TOTAL",SUM(INDIRECT("U4:U"&amp;ROW()-1)),""))</f>
        <v/>
      </c>
      <c r="V186" s="3" t="str">
        <f t="shared" ca="1" si="44"/>
        <v/>
      </c>
      <c r="W186" s="3" t="str">
        <f ca="1">IF(AND($A186&lt;&gt;"",$A186&lt;&gt;"TOTAL"),IF(AND('[5]INVESTIGADOR_Horas dia'!$AL184&lt;&gt;"",'[5]INVESTIGADOR_Horas dia'!$AL184&lt;&gt;0),'[5]INVESTIGADOR_Horas dia'!$AL184,""),IF($A186="TOTAL",SUM(INDIRECT("W4:W"&amp;ROW()-1)),""))</f>
        <v/>
      </c>
      <c r="X186" s="3" t="str">
        <f ca="1">IF(AND($A186&lt;&gt;"",$A186&lt;&gt;"TOTAL"),IF(AND('[5]INVESTIGADOR_Horas dia'!$AN184&lt;&gt;"",'[5]INVESTIGADOR_Horas dia'!$AN184&lt;&gt;0),'[5]INVESTIGADOR_Horas dia'!$AN184,""),IF($A186="TOTAL",SUM(INDIRECT("X4:X"&amp;ROW()-1)),""))</f>
        <v/>
      </c>
      <c r="Y186" s="3" t="str">
        <f t="shared" ca="1" si="45"/>
        <v/>
      </c>
      <c r="Z186" s="3" t="str">
        <f ca="1">IF(AND($A186&lt;&gt;"",$A186&lt;&gt;"TOTAL"),IF(AND('[5]INVESTIGADOR_Horas dia'!$AQ184&lt;&gt;"",'[5]INVESTIGADOR_Horas dia'!$AQ184&lt;&gt;0),'[5]INVESTIGADOR_Horas dia'!$AQ184,""),IF($A186="TOTAL",SUM(INDIRECT("Z4:Z"&amp;ROW()-1)),""))</f>
        <v/>
      </c>
      <c r="AA186" s="3" t="str">
        <f ca="1">IF(AND($A186&lt;&gt;"",$A186&lt;&gt;"TOTAL"),IF(AND('[5]INVESTIGADOR_Horas dia'!$AS184&lt;&gt;"",'[5]INVESTIGADOR_Horas dia'!$AS184&lt;&gt;0),'[5]INVESTIGADOR_Horas dia'!$AS184,""),IF($A186="TOTAL",SUM(INDIRECT("AA4:AA"&amp;ROW()-1)),""))</f>
        <v/>
      </c>
      <c r="AB186" s="3" t="str">
        <f t="shared" ca="1" si="46"/>
        <v/>
      </c>
      <c r="AC186" s="3" t="str">
        <f ca="1">IF(AND($A186&lt;&gt;"",$A186&lt;&gt;"TOTAL"),IF(AND('[5]INVESTIGADOR_Horas dia'!$AV184&lt;&gt;"",'[5]INVESTIGADOR_Horas dia'!$AV184&lt;&gt;0),'[5]INVESTIGADOR_Horas dia'!$AV184,""),IF($A186="TOTAL",SUM(INDIRECT("AC4:AC"&amp;ROW()-1)),""))</f>
        <v/>
      </c>
      <c r="AD186" s="3" t="str">
        <f ca="1">IF(AND($A186&lt;&gt;"",$A186&lt;&gt;"TOTAL"),IF(AND('[5]INVESTIGADOR_Horas dia'!$AX184&lt;&gt;"",'[5]INVESTIGADOR_Horas dia'!$AX184&lt;&gt;0),'[5]INVESTIGADOR_Horas dia'!$AX184,""),IF($A186="TOTAL",SUM(INDIRECT("AD4:AD"&amp;ROW()-1)),""))</f>
        <v/>
      </c>
      <c r="AE186" s="3" t="str">
        <f t="shared" ca="1" si="47"/>
        <v/>
      </c>
      <c r="AF186" s="3" t="str">
        <f ca="1">IF(AND($A186&lt;&gt;"",$A186&lt;&gt;"TOTAL"),IF(AND('[5]INVESTIGADOR_Horas dia'!$BA184&lt;&gt;"",'[5]INVESTIGADOR_Horas dia'!$BA184&lt;&gt;0),'[5]INVESTIGADOR_Horas dia'!$BA184,""),IF($A186="TOTAL",SUM(INDIRECT("AF4:AF"&amp;ROW()-1)),""))</f>
        <v/>
      </c>
      <c r="AG186" s="3" t="str">
        <f ca="1">IF(AND($A186&lt;&gt;"",$A186&lt;&gt;"TOTAL"),IF(AND('[5]INVESTIGADOR_Horas dia'!$BC184&lt;&gt;"",'[5]INVESTIGADOR_Horas dia'!$BC184&lt;&gt;0),'[5]INVESTIGADOR_Horas dia'!$BC184,""),IF($A186="TOTAL",SUM(INDIRECT("AG4:AG"&amp;ROW()-1)),""))</f>
        <v/>
      </c>
      <c r="AH186" s="3" t="str">
        <f t="shared" ca="1" si="48"/>
        <v/>
      </c>
      <c r="AI186" s="3" t="str">
        <f ca="1">IF(AND($A186&lt;&gt;"",$A186&lt;&gt;"TOTAL"),IF(AND('[5]INVESTIGADOR_Horas dia'!$BF184&lt;&gt;"",'[5]INVESTIGADOR_Horas dia'!$BF184&lt;&gt;0),'[5]INVESTIGADOR_Horas dia'!$BF184,""),IF($A186="TOTAL",SUM(INDIRECT("AI4:AI"&amp;ROW()-1)),""))</f>
        <v/>
      </c>
      <c r="AJ186" s="3" t="str">
        <f ca="1">IF(AND($A186&lt;&gt;"",$A186&lt;&gt;"TOTAL"),IF(AND('[5]INVESTIGADOR_Horas dia'!$BH184&lt;&gt;"",'[5]INVESTIGADOR_Horas dia'!$BH184&lt;&gt;0),'[5]INVESTIGADOR_Horas dia'!$BH184,""),IF($A186="TOTAL",SUM(INDIRECT("AJ4:AJ"&amp;ROW()-1)),""))</f>
        <v/>
      </c>
      <c r="AK186" s="3" t="str">
        <f t="shared" ca="1" si="49"/>
        <v/>
      </c>
      <c r="AL186" s="3" t="str">
        <f ca="1">IF(AND($A186&lt;&gt;"",$A186&lt;&gt;"TOTAL"),IF(AND('[5]INVESTIGADOR_Horas dia'!$BK184&lt;&gt;"",'[5]INVESTIGADOR_Horas dia'!$BK184&lt;&gt;0),'[5]INVESTIGADOR_Horas dia'!$BK184,""),IF($A186="TOTAL",SUM(INDIRECT("AL4:AL"&amp;ROW()-1)),""))</f>
        <v/>
      </c>
      <c r="AM186" s="3" t="str">
        <f ca="1">IF(AND($A186&lt;&gt;"",$A186&lt;&gt;"TOTAL"),IF(AND('[5]INVESTIGADOR_Horas dia'!$BM184&lt;&gt;"",'[5]INVESTIGADOR_Horas dia'!$BM184&lt;&gt;0),'[5]INVESTIGADOR_Horas dia'!$BM184,""),IF($A186="TOTAL",SUM(INDIRECT("AM4:AM"&amp;ROW()-1)),""))</f>
        <v/>
      </c>
      <c r="AN186" s="3" t="str">
        <f t="shared" ca="1" si="50"/>
        <v/>
      </c>
      <c r="AO186" s="3" t="str">
        <f ca="1">IF(AND($A186&lt;&gt;"",$A186&lt;&gt;"TOTAL"),IF(AND('[5]INVESTIGADOR_Horas dia'!$BP184&lt;&gt;"",'[5]INVESTIGADOR_Horas dia'!$BP184&lt;&gt;0),'[5]INVESTIGADOR_Horas dia'!$BP184,""),IF($A186="TOTAL",SUM(INDIRECT("AO4:AO"&amp;ROW()-1)),""))</f>
        <v/>
      </c>
      <c r="AP186" s="3" t="str">
        <f ca="1">IF(AND($A186&lt;&gt;"",$A186&lt;&gt;"TOTAL"),IF(AND('[5]INVESTIGADOR_Horas dia'!$BR184&lt;&gt;"",'[5]INVESTIGADOR_Horas dia'!$BR184&lt;&gt;0),'[5]INVESTIGADOR_Horas dia'!$BR184,""),IF($A186="TOTAL",SUM(INDIRECT("AP4:AP"&amp;ROW()-1)),""))</f>
        <v/>
      </c>
      <c r="AQ186" s="3" t="str">
        <f t="shared" ca="1" si="51"/>
        <v/>
      </c>
      <c r="AR186" s="3" t="str">
        <f ca="1">IF(AND($A186&lt;&gt;"",$A186&lt;&gt;"TOTAL"),IF(AND('[5]INVESTIGADOR_Horas dia'!$BU184&lt;&gt;"",'[5]INVESTIGADOR_Horas dia'!$BU184&lt;&gt;0),'[5]INVESTIGADOR_Horas dia'!$BU184,""),IF($A186="TOTAL",SUM(INDIRECT("AR4:AR"&amp;ROW()-1)),""))</f>
        <v/>
      </c>
      <c r="AS186" s="3" t="str">
        <f ca="1">IF(AND($A186&lt;&gt;"",$A186&lt;&gt;"TOTAL"),IF(AND('[5]INVESTIGADOR_Horas dia'!$BW184&lt;&gt;"",'[5]INVESTIGADOR_Horas dia'!$BW184&lt;&gt;0),'[5]INVESTIGADOR_Horas dia'!$BW184,""),IF($A186="TOTAL",SUM(INDIRECT("AS4:AS"&amp;ROW()-1)),""))</f>
        <v/>
      </c>
      <c r="AT186" s="3" t="str">
        <f t="shared" ca="1" si="52"/>
        <v/>
      </c>
      <c r="AU186" s="3" t="str">
        <f ca="1">IF(AND($A186&lt;&gt;"",$A186&lt;&gt;"TOTAL"),IF(AND('[5]INVESTIGADOR_Horas dia'!$BZ184&lt;&gt;"",'[5]INVESTIGADOR_Horas dia'!$BZ184&lt;&gt;0),'[5]INVESTIGADOR_Horas dia'!$BZ184,""),IF($A186="TOTAL",SUM(INDIRECT("AU4:AU"&amp;ROW()-1)),""))</f>
        <v/>
      </c>
      <c r="AV186" s="3" t="str">
        <f ca="1">IF(AND($A186&lt;&gt;"",$A186&lt;&gt;"TOTAL"),IF(AND('[5]INVESTIGADOR_Horas dia'!$CB184&lt;&gt;"",'[5]INVESTIGADOR_Horas dia'!$CB184&lt;&gt;0),'[5]INVESTIGADOR_Horas dia'!$CB184,""),IF($A186="TOTAL",SUM(INDIRECT("AV4:AV"&amp;ROW()-1)),""))</f>
        <v/>
      </c>
      <c r="AW186" s="3" t="str">
        <f t="shared" ca="1" si="53"/>
        <v/>
      </c>
      <c r="AX186" s="3" t="str">
        <f ca="1">IF(AND($A186&lt;&gt;"",$A186&lt;&gt;"TOTAL"),IF(AND('[5]INVESTIGADOR_Horas dia'!$CE184&lt;&gt;"",'[5]INVESTIGADOR_Horas dia'!$CE184&lt;&gt;0),'[5]INVESTIGADOR_Horas dia'!$CE184,""),IF($A186="TOTAL",SUM(INDIRECT("AX4:AX"&amp;ROW()-1)),""))</f>
        <v/>
      </c>
      <c r="AY186" s="3" t="str">
        <f ca="1">IF(AND($A186&lt;&gt;"",$A186&lt;&gt;"TOTAL"),IF(AND('[5]INVESTIGADOR_Horas dia'!$CG184&lt;&gt;"",'[5]INVESTIGADOR_Horas dia'!$CG184&lt;&gt;0),'[5]INVESTIGADOR_Horas dia'!$CG184,""),IF($A186="TOTAL",SUM(INDIRECT("AY4:AY"&amp;ROW()-1)),""))</f>
        <v/>
      </c>
      <c r="AZ186" s="3" t="str">
        <f t="shared" ca="1" si="54"/>
        <v/>
      </c>
      <c r="BA186" s="3" t="str">
        <f ca="1">IF(AND($A186&lt;&gt;"",$A186&lt;&gt;"TOTAL"),IF(AND('[5]INVESTIGADOR_Horas dia'!$CJ184&lt;&gt;"",'[5]INVESTIGADOR_Horas dia'!$CJ184&lt;&gt;0),'[5]INVESTIGADOR_Horas dia'!$CJ184,""),IF($A186="TOTAL",SUM(INDIRECT("BA4:BA"&amp;ROW()-1)),""))</f>
        <v/>
      </c>
      <c r="BB186" s="3" t="str">
        <f ca="1">IF(AND($A186&lt;&gt;"",$A186&lt;&gt;"TOTAL"),IF(AND('[5]INVESTIGADOR_Horas dia'!$CL184&lt;&gt;"",'[5]INVESTIGADOR_Horas dia'!$CL184&lt;&gt;0),'[5]INVESTIGADOR_Horas dia'!$CL184,""),IF($A186="TOTAL",SUM(INDIRECT("BB4:BB"&amp;ROW()-1)),""))</f>
        <v/>
      </c>
      <c r="BC186" s="3" t="str">
        <f t="shared" ca="1" si="55"/>
        <v/>
      </c>
      <c r="BD186" s="3" t="str">
        <f ca="1">IF(AND($A186&lt;&gt;"",$A186&lt;&gt;"TOTAL"),IF(AND('[5]INVESTIGADOR_Horas dia'!$CO184&lt;&gt;"",'[5]INVESTIGADOR_Horas dia'!$CO184&lt;&gt;0),'[5]INVESTIGADOR_Horas dia'!$CO184,""),IF($A186="TOTAL",SUM(INDIRECT("BD4:BD"&amp;ROW()-1)),""))</f>
        <v/>
      </c>
      <c r="BE186" s="3" t="str">
        <f ca="1">IF(AND($A186&lt;&gt;"",$A186&lt;&gt;"TOTAL"),IF(AND('[5]INVESTIGADOR_Horas dia'!$CQ184&lt;&gt;"",'[5]INVESTIGADOR_Horas dia'!$CQ184&lt;&gt;0),'[5]INVESTIGADOR_Horas dia'!$CQ184,""),IF($A186="TOTAL",SUM(INDIRECT("BE4:BE"&amp;ROW()-1)),""))</f>
        <v/>
      </c>
      <c r="BF186" s="3" t="str">
        <f t="shared" ca="1" si="56"/>
        <v/>
      </c>
    </row>
    <row r="187" spans="1:58" x14ac:dyDescent="0.2">
      <c r="A187" s="25" t="str">
        <f>IF('[5]INVESTIGADOR_Horas dia'!$B185&lt;&gt;"",'[5]INVESTIGADOR_Horas dia'!$B185,IF(AND('[5]INVESTIGADOR_Horas dia'!$B185="",'[5]INVESTIGADOR_Horas dia'!$B186="",'[5]INVESTIGADOR_Horas dia'!$B184=""),"","TOTAL"))</f>
        <v/>
      </c>
      <c r="B187" s="3" t="str">
        <f ca="1">IF(AND($A187&lt;&gt;"",$A187&lt;&gt;"TOTAL"),IF(AND('[5]INVESTIGADOR_Horas dia'!$C185&lt;&gt;"",'[5]INVESTIGADOR_Horas dia'!$C185&lt;&gt;0),'[5]INVESTIGADOR_Horas dia'!$C185,""),IF($A187="TOTAL",SUM(INDIRECT("B4:B"&amp;ROW()-1)),""))</f>
        <v/>
      </c>
      <c r="C187" s="3" t="str">
        <f ca="1">IF(AND($A187&lt;&gt;"",$A187&lt;&gt;"TOTAL"),IF(AND('[5]INVESTIGADOR_Horas dia'!$E185&lt;&gt;"",'[5]INVESTIGADOR_Horas dia'!$E185&lt;&gt;0),'[5]INVESTIGADOR_Horas dia'!$E185,""),IF($A187="TOTAL",SUM(INDIRECT("C4:C"&amp;ROW()-1)),""))</f>
        <v/>
      </c>
      <c r="D187" s="3" t="str">
        <f t="shared" ca="1" si="38"/>
        <v/>
      </c>
      <c r="E187" s="3" t="str">
        <f ca="1">IF(AND($A187&lt;&gt;"",$A187&lt;&gt;"TOTAL"),IF(AND('[5]INVESTIGADOR_Horas dia'!$H185&lt;&gt;"",'[5]INVESTIGADOR_Horas dia'!$H185&lt;&gt;0),'[5]INVESTIGADOR_Horas dia'!$H185,""),IF($A187="TOTAL",SUM(INDIRECT("E4:E"&amp;ROW()-1)),""))</f>
        <v/>
      </c>
      <c r="F187" s="3" t="str">
        <f ca="1">IF(AND($A187&lt;&gt;"",$A187&lt;&gt;"TOTAL"),IF(AND('[5]INVESTIGADOR_Horas dia'!$J185&lt;&gt;"",'[5]INVESTIGADOR_Horas dia'!$J185&lt;&gt;0),'[5]INVESTIGADOR_Horas dia'!$J185,""),IF($A187="TOTAL",SUM(INDIRECT("F4:F"&amp;ROW()-1)),""))</f>
        <v/>
      </c>
      <c r="G187" s="3" t="str">
        <f t="shared" ca="1" si="39"/>
        <v/>
      </c>
      <c r="H187" s="3" t="str">
        <f ca="1">IF(AND($A187&lt;&gt;"",$A187&lt;&gt;"TOTAL"),IF(AND('[5]INVESTIGADOR_Horas dia'!$M185&lt;&gt;"",'[5]INVESTIGADOR_Horas dia'!$M185&lt;&gt;0),'[5]INVESTIGADOR_Horas dia'!$M185,""),IF($A187="TOTAL",SUM(INDIRECT("H4:H"&amp;ROW()-1)),""))</f>
        <v/>
      </c>
      <c r="I187" s="3" t="str">
        <f ca="1">IF(AND($A187&lt;&gt;"",$A187&lt;&gt;"TOTAL"),IF(AND('[5]INVESTIGADOR_Horas dia'!$O185&lt;&gt;"",'[5]INVESTIGADOR_Horas dia'!$O185&lt;&gt;0),'[5]INVESTIGADOR_Horas dia'!$O185,""),IF($A187="TOTAL",SUM(INDIRECT("I4:I"&amp;ROW()-1)),""))</f>
        <v/>
      </c>
      <c r="J187" s="3" t="str">
        <f t="shared" ca="1" si="40"/>
        <v/>
      </c>
      <c r="K187" s="3" t="str">
        <f ca="1">IF(AND($A187&lt;&gt;"",$A187&lt;&gt;"TOTAL"),IF(AND('[5]INVESTIGADOR_Horas dia'!$R185&lt;&gt;"",'[5]INVESTIGADOR_Horas dia'!$R185&lt;&gt;0),'[5]INVESTIGADOR_Horas dia'!$R185,""),IF($A187="TOTAL",SUM(INDIRECT("K4:K"&amp;ROW()-1)),""))</f>
        <v/>
      </c>
      <c r="L187" s="3" t="str">
        <f ca="1">IF(AND($A187&lt;&gt;"",$A187&lt;&gt;"TOTAL"),IF(AND('[5]INVESTIGADOR_Horas dia'!$T185&lt;&gt;"",'[5]INVESTIGADOR_Horas dia'!$T185&lt;&gt;0),'[5]INVESTIGADOR_Horas dia'!$T185,""),IF($A187="TOTAL",SUM(INDIRECT("L4:L"&amp;ROW()-1)),""))</f>
        <v/>
      </c>
      <c r="M187" s="3" t="str">
        <f t="shared" ca="1" si="41"/>
        <v/>
      </c>
      <c r="N187" s="3" t="str">
        <f ca="1">IF(AND($A187&lt;&gt;"",$A187&lt;&gt;"TOTAL"),IF(AND('[5]INVESTIGADOR_Horas dia'!$W185&lt;&gt;"",'[5]INVESTIGADOR_Horas dia'!$W185&lt;&gt;0),'[5]INVESTIGADOR_Horas dia'!$W185,""),IF($A187="TOTAL",SUM(INDIRECT("N4:N"&amp;ROW()-1)),""))</f>
        <v/>
      </c>
      <c r="O187" s="3" t="str">
        <f ca="1">IF(AND($A187&lt;&gt;"",$A187&lt;&gt;"TOTAL"),IF(AND('[5]INVESTIGADOR_Horas dia'!$Y185&lt;&gt;"",'[5]INVESTIGADOR_Horas dia'!$Y185&lt;&gt;0),'[5]INVESTIGADOR_Horas dia'!$Y185,""),IF($A187="TOTAL",SUM(INDIRECT("O4:O"&amp;ROW()-1)),""))</f>
        <v/>
      </c>
      <c r="P187" s="3" t="str">
        <f t="shared" ca="1" si="42"/>
        <v/>
      </c>
      <c r="Q187" s="3" t="str">
        <f ca="1">IF(AND($A187&lt;&gt;"",$A187&lt;&gt;"TOTAL"),IF(AND('[5]INVESTIGADOR_Horas dia'!$AB185&lt;&gt;"",'[5]INVESTIGADOR_Horas dia'!$AB185&lt;&gt;0),'[5]INVESTIGADOR_Horas dia'!$AB185,""),IF($A187="TOTAL",SUM(INDIRECT("Q4:Q"&amp;ROW()-1)),""))</f>
        <v/>
      </c>
      <c r="R187" s="3" t="str">
        <f ca="1">IF(AND($A187&lt;&gt;"",$A187&lt;&gt;"TOTAL"),IF(AND('[5]INVESTIGADOR_Horas dia'!$AD185&lt;&gt;"",'[5]INVESTIGADOR_Horas dia'!$AD185&lt;&gt;0),'[5]INVESTIGADOR_Horas dia'!$AD185,""),IF($A187="TOTAL",SUM(INDIRECT("R4:R"&amp;ROW()-1)),""))</f>
        <v/>
      </c>
      <c r="S187" s="3" t="str">
        <f t="shared" ca="1" si="43"/>
        <v/>
      </c>
      <c r="T187" s="3" t="str">
        <f ca="1">IF(AND($A187&lt;&gt;"",$A187&lt;&gt;"TOTAL"),IF(AND('[5]INVESTIGADOR_Horas dia'!$AG185&lt;&gt;"",'[5]INVESTIGADOR_Horas dia'!$AG185&lt;&gt;0),'[5]INVESTIGADOR_Horas dia'!$AG185,""),IF($A187="TOTAL",SUM(INDIRECT("T4:T"&amp;ROW()-1)),""))</f>
        <v/>
      </c>
      <c r="U187" s="3" t="str">
        <f ca="1">IF(AND($A187&lt;&gt;"",$A187&lt;&gt;"TOTAL"),IF(AND('[5]INVESTIGADOR_Horas dia'!$AI185&lt;&gt;"",'[5]INVESTIGADOR_Horas dia'!$AI185&lt;&gt;0),'[5]INVESTIGADOR_Horas dia'!$AI185,""),IF($A187="TOTAL",SUM(INDIRECT("U4:U"&amp;ROW()-1)),""))</f>
        <v/>
      </c>
      <c r="V187" s="3" t="str">
        <f t="shared" ca="1" si="44"/>
        <v/>
      </c>
      <c r="W187" s="3" t="str">
        <f ca="1">IF(AND($A187&lt;&gt;"",$A187&lt;&gt;"TOTAL"),IF(AND('[5]INVESTIGADOR_Horas dia'!$AL185&lt;&gt;"",'[5]INVESTIGADOR_Horas dia'!$AL185&lt;&gt;0),'[5]INVESTIGADOR_Horas dia'!$AL185,""),IF($A187="TOTAL",SUM(INDIRECT("W4:W"&amp;ROW()-1)),""))</f>
        <v/>
      </c>
      <c r="X187" s="3" t="str">
        <f ca="1">IF(AND($A187&lt;&gt;"",$A187&lt;&gt;"TOTAL"),IF(AND('[5]INVESTIGADOR_Horas dia'!$AN185&lt;&gt;"",'[5]INVESTIGADOR_Horas dia'!$AN185&lt;&gt;0),'[5]INVESTIGADOR_Horas dia'!$AN185,""),IF($A187="TOTAL",SUM(INDIRECT("X4:X"&amp;ROW()-1)),""))</f>
        <v/>
      </c>
      <c r="Y187" s="3" t="str">
        <f t="shared" ca="1" si="45"/>
        <v/>
      </c>
      <c r="Z187" s="3" t="str">
        <f ca="1">IF(AND($A187&lt;&gt;"",$A187&lt;&gt;"TOTAL"),IF(AND('[5]INVESTIGADOR_Horas dia'!$AQ185&lt;&gt;"",'[5]INVESTIGADOR_Horas dia'!$AQ185&lt;&gt;0),'[5]INVESTIGADOR_Horas dia'!$AQ185,""),IF($A187="TOTAL",SUM(INDIRECT("Z4:Z"&amp;ROW()-1)),""))</f>
        <v/>
      </c>
      <c r="AA187" s="3" t="str">
        <f ca="1">IF(AND($A187&lt;&gt;"",$A187&lt;&gt;"TOTAL"),IF(AND('[5]INVESTIGADOR_Horas dia'!$AS185&lt;&gt;"",'[5]INVESTIGADOR_Horas dia'!$AS185&lt;&gt;0),'[5]INVESTIGADOR_Horas dia'!$AS185,""),IF($A187="TOTAL",SUM(INDIRECT("AA4:AA"&amp;ROW()-1)),""))</f>
        <v/>
      </c>
      <c r="AB187" s="3" t="str">
        <f t="shared" ca="1" si="46"/>
        <v/>
      </c>
      <c r="AC187" s="3" t="str">
        <f ca="1">IF(AND($A187&lt;&gt;"",$A187&lt;&gt;"TOTAL"),IF(AND('[5]INVESTIGADOR_Horas dia'!$AV185&lt;&gt;"",'[5]INVESTIGADOR_Horas dia'!$AV185&lt;&gt;0),'[5]INVESTIGADOR_Horas dia'!$AV185,""),IF($A187="TOTAL",SUM(INDIRECT("AC4:AC"&amp;ROW()-1)),""))</f>
        <v/>
      </c>
      <c r="AD187" s="3" t="str">
        <f ca="1">IF(AND($A187&lt;&gt;"",$A187&lt;&gt;"TOTAL"),IF(AND('[5]INVESTIGADOR_Horas dia'!$AX185&lt;&gt;"",'[5]INVESTIGADOR_Horas dia'!$AX185&lt;&gt;0),'[5]INVESTIGADOR_Horas dia'!$AX185,""),IF($A187="TOTAL",SUM(INDIRECT("AD4:AD"&amp;ROW()-1)),""))</f>
        <v/>
      </c>
      <c r="AE187" s="3" t="str">
        <f t="shared" ca="1" si="47"/>
        <v/>
      </c>
      <c r="AF187" s="3" t="str">
        <f ca="1">IF(AND($A187&lt;&gt;"",$A187&lt;&gt;"TOTAL"),IF(AND('[5]INVESTIGADOR_Horas dia'!$BA185&lt;&gt;"",'[5]INVESTIGADOR_Horas dia'!$BA185&lt;&gt;0),'[5]INVESTIGADOR_Horas dia'!$BA185,""),IF($A187="TOTAL",SUM(INDIRECT("AF4:AF"&amp;ROW()-1)),""))</f>
        <v/>
      </c>
      <c r="AG187" s="3" t="str">
        <f ca="1">IF(AND($A187&lt;&gt;"",$A187&lt;&gt;"TOTAL"),IF(AND('[5]INVESTIGADOR_Horas dia'!$BC185&lt;&gt;"",'[5]INVESTIGADOR_Horas dia'!$BC185&lt;&gt;0),'[5]INVESTIGADOR_Horas dia'!$BC185,""),IF($A187="TOTAL",SUM(INDIRECT("AG4:AG"&amp;ROW()-1)),""))</f>
        <v/>
      </c>
      <c r="AH187" s="3" t="str">
        <f t="shared" ca="1" si="48"/>
        <v/>
      </c>
      <c r="AI187" s="3" t="str">
        <f ca="1">IF(AND($A187&lt;&gt;"",$A187&lt;&gt;"TOTAL"),IF(AND('[5]INVESTIGADOR_Horas dia'!$BF185&lt;&gt;"",'[5]INVESTIGADOR_Horas dia'!$BF185&lt;&gt;0),'[5]INVESTIGADOR_Horas dia'!$BF185,""),IF($A187="TOTAL",SUM(INDIRECT("AI4:AI"&amp;ROW()-1)),""))</f>
        <v/>
      </c>
      <c r="AJ187" s="3" t="str">
        <f ca="1">IF(AND($A187&lt;&gt;"",$A187&lt;&gt;"TOTAL"),IF(AND('[5]INVESTIGADOR_Horas dia'!$BH185&lt;&gt;"",'[5]INVESTIGADOR_Horas dia'!$BH185&lt;&gt;0),'[5]INVESTIGADOR_Horas dia'!$BH185,""),IF($A187="TOTAL",SUM(INDIRECT("AJ4:AJ"&amp;ROW()-1)),""))</f>
        <v/>
      </c>
      <c r="AK187" s="3" t="str">
        <f t="shared" ca="1" si="49"/>
        <v/>
      </c>
      <c r="AL187" s="3" t="str">
        <f ca="1">IF(AND($A187&lt;&gt;"",$A187&lt;&gt;"TOTAL"),IF(AND('[5]INVESTIGADOR_Horas dia'!$BK185&lt;&gt;"",'[5]INVESTIGADOR_Horas dia'!$BK185&lt;&gt;0),'[5]INVESTIGADOR_Horas dia'!$BK185,""),IF($A187="TOTAL",SUM(INDIRECT("AL4:AL"&amp;ROW()-1)),""))</f>
        <v/>
      </c>
      <c r="AM187" s="3" t="str">
        <f ca="1">IF(AND($A187&lt;&gt;"",$A187&lt;&gt;"TOTAL"),IF(AND('[5]INVESTIGADOR_Horas dia'!$BM185&lt;&gt;"",'[5]INVESTIGADOR_Horas dia'!$BM185&lt;&gt;0),'[5]INVESTIGADOR_Horas dia'!$BM185,""),IF($A187="TOTAL",SUM(INDIRECT("AM4:AM"&amp;ROW()-1)),""))</f>
        <v/>
      </c>
      <c r="AN187" s="3" t="str">
        <f t="shared" ca="1" si="50"/>
        <v/>
      </c>
      <c r="AO187" s="3" t="str">
        <f ca="1">IF(AND($A187&lt;&gt;"",$A187&lt;&gt;"TOTAL"),IF(AND('[5]INVESTIGADOR_Horas dia'!$BP185&lt;&gt;"",'[5]INVESTIGADOR_Horas dia'!$BP185&lt;&gt;0),'[5]INVESTIGADOR_Horas dia'!$BP185,""),IF($A187="TOTAL",SUM(INDIRECT("AO4:AO"&amp;ROW()-1)),""))</f>
        <v/>
      </c>
      <c r="AP187" s="3" t="str">
        <f ca="1">IF(AND($A187&lt;&gt;"",$A187&lt;&gt;"TOTAL"),IF(AND('[5]INVESTIGADOR_Horas dia'!$BR185&lt;&gt;"",'[5]INVESTIGADOR_Horas dia'!$BR185&lt;&gt;0),'[5]INVESTIGADOR_Horas dia'!$BR185,""),IF($A187="TOTAL",SUM(INDIRECT("AP4:AP"&amp;ROW()-1)),""))</f>
        <v/>
      </c>
      <c r="AQ187" s="3" t="str">
        <f t="shared" ca="1" si="51"/>
        <v/>
      </c>
      <c r="AR187" s="3" t="str">
        <f ca="1">IF(AND($A187&lt;&gt;"",$A187&lt;&gt;"TOTAL"),IF(AND('[5]INVESTIGADOR_Horas dia'!$BU185&lt;&gt;"",'[5]INVESTIGADOR_Horas dia'!$BU185&lt;&gt;0),'[5]INVESTIGADOR_Horas dia'!$BU185,""),IF($A187="TOTAL",SUM(INDIRECT("AR4:AR"&amp;ROW()-1)),""))</f>
        <v/>
      </c>
      <c r="AS187" s="3" t="str">
        <f ca="1">IF(AND($A187&lt;&gt;"",$A187&lt;&gt;"TOTAL"),IF(AND('[5]INVESTIGADOR_Horas dia'!$BW185&lt;&gt;"",'[5]INVESTIGADOR_Horas dia'!$BW185&lt;&gt;0),'[5]INVESTIGADOR_Horas dia'!$BW185,""),IF($A187="TOTAL",SUM(INDIRECT("AS4:AS"&amp;ROW()-1)),""))</f>
        <v/>
      </c>
      <c r="AT187" s="3" t="str">
        <f t="shared" ca="1" si="52"/>
        <v/>
      </c>
      <c r="AU187" s="3" t="str">
        <f ca="1">IF(AND($A187&lt;&gt;"",$A187&lt;&gt;"TOTAL"),IF(AND('[5]INVESTIGADOR_Horas dia'!$BZ185&lt;&gt;"",'[5]INVESTIGADOR_Horas dia'!$BZ185&lt;&gt;0),'[5]INVESTIGADOR_Horas dia'!$BZ185,""),IF($A187="TOTAL",SUM(INDIRECT("AU4:AU"&amp;ROW()-1)),""))</f>
        <v/>
      </c>
      <c r="AV187" s="3" t="str">
        <f ca="1">IF(AND($A187&lt;&gt;"",$A187&lt;&gt;"TOTAL"),IF(AND('[5]INVESTIGADOR_Horas dia'!$CB185&lt;&gt;"",'[5]INVESTIGADOR_Horas dia'!$CB185&lt;&gt;0),'[5]INVESTIGADOR_Horas dia'!$CB185,""),IF($A187="TOTAL",SUM(INDIRECT("AV4:AV"&amp;ROW()-1)),""))</f>
        <v/>
      </c>
      <c r="AW187" s="3" t="str">
        <f t="shared" ca="1" si="53"/>
        <v/>
      </c>
      <c r="AX187" s="3" t="str">
        <f ca="1">IF(AND($A187&lt;&gt;"",$A187&lt;&gt;"TOTAL"),IF(AND('[5]INVESTIGADOR_Horas dia'!$CE185&lt;&gt;"",'[5]INVESTIGADOR_Horas dia'!$CE185&lt;&gt;0),'[5]INVESTIGADOR_Horas dia'!$CE185,""),IF($A187="TOTAL",SUM(INDIRECT("AX4:AX"&amp;ROW()-1)),""))</f>
        <v/>
      </c>
      <c r="AY187" s="3" t="str">
        <f ca="1">IF(AND($A187&lt;&gt;"",$A187&lt;&gt;"TOTAL"),IF(AND('[5]INVESTIGADOR_Horas dia'!$CG185&lt;&gt;"",'[5]INVESTIGADOR_Horas dia'!$CG185&lt;&gt;0),'[5]INVESTIGADOR_Horas dia'!$CG185,""),IF($A187="TOTAL",SUM(INDIRECT("AY4:AY"&amp;ROW()-1)),""))</f>
        <v/>
      </c>
      <c r="AZ187" s="3" t="str">
        <f t="shared" ca="1" si="54"/>
        <v/>
      </c>
      <c r="BA187" s="3" t="str">
        <f ca="1">IF(AND($A187&lt;&gt;"",$A187&lt;&gt;"TOTAL"),IF(AND('[5]INVESTIGADOR_Horas dia'!$CJ185&lt;&gt;"",'[5]INVESTIGADOR_Horas dia'!$CJ185&lt;&gt;0),'[5]INVESTIGADOR_Horas dia'!$CJ185,""),IF($A187="TOTAL",SUM(INDIRECT("BA4:BA"&amp;ROW()-1)),""))</f>
        <v/>
      </c>
      <c r="BB187" s="3" t="str">
        <f ca="1">IF(AND($A187&lt;&gt;"",$A187&lt;&gt;"TOTAL"),IF(AND('[5]INVESTIGADOR_Horas dia'!$CL185&lt;&gt;"",'[5]INVESTIGADOR_Horas dia'!$CL185&lt;&gt;0),'[5]INVESTIGADOR_Horas dia'!$CL185,""),IF($A187="TOTAL",SUM(INDIRECT("BB4:BB"&amp;ROW()-1)),""))</f>
        <v/>
      </c>
      <c r="BC187" s="3" t="str">
        <f t="shared" ca="1" si="55"/>
        <v/>
      </c>
      <c r="BD187" s="3" t="str">
        <f ca="1">IF(AND($A187&lt;&gt;"",$A187&lt;&gt;"TOTAL"),IF(AND('[5]INVESTIGADOR_Horas dia'!$CO185&lt;&gt;"",'[5]INVESTIGADOR_Horas dia'!$CO185&lt;&gt;0),'[5]INVESTIGADOR_Horas dia'!$CO185,""),IF($A187="TOTAL",SUM(INDIRECT("BD4:BD"&amp;ROW()-1)),""))</f>
        <v/>
      </c>
      <c r="BE187" s="3" t="str">
        <f ca="1">IF(AND($A187&lt;&gt;"",$A187&lt;&gt;"TOTAL"),IF(AND('[5]INVESTIGADOR_Horas dia'!$CQ185&lt;&gt;"",'[5]INVESTIGADOR_Horas dia'!$CQ185&lt;&gt;0),'[5]INVESTIGADOR_Horas dia'!$CQ185,""),IF($A187="TOTAL",SUM(INDIRECT("BE4:BE"&amp;ROW()-1)),""))</f>
        <v/>
      </c>
      <c r="BF187" s="3" t="str">
        <f t="shared" ca="1" si="56"/>
        <v/>
      </c>
    </row>
    <row r="188" spans="1:58" x14ac:dyDescent="0.2">
      <c r="A188" s="25" t="str">
        <f>IF('[5]INVESTIGADOR_Horas dia'!$B186&lt;&gt;"",'[5]INVESTIGADOR_Horas dia'!$B186,IF(AND('[5]INVESTIGADOR_Horas dia'!$B186="",'[5]INVESTIGADOR_Horas dia'!$B187="",'[5]INVESTIGADOR_Horas dia'!$B185=""),"","TOTAL"))</f>
        <v/>
      </c>
      <c r="B188" s="3" t="str">
        <f ca="1">IF(AND($A188&lt;&gt;"",$A188&lt;&gt;"TOTAL"),IF(AND('[5]INVESTIGADOR_Horas dia'!$C186&lt;&gt;"",'[5]INVESTIGADOR_Horas dia'!$C186&lt;&gt;0),'[5]INVESTIGADOR_Horas dia'!$C186,""),IF($A188="TOTAL",SUM(INDIRECT("B4:B"&amp;ROW()-1)),""))</f>
        <v/>
      </c>
      <c r="C188" s="3" t="str">
        <f ca="1">IF(AND($A188&lt;&gt;"",$A188&lt;&gt;"TOTAL"),IF(AND('[5]INVESTIGADOR_Horas dia'!$E186&lt;&gt;"",'[5]INVESTIGADOR_Horas dia'!$E186&lt;&gt;0),'[5]INVESTIGADOR_Horas dia'!$E186,""),IF($A188="TOTAL",SUM(INDIRECT("C4:C"&amp;ROW()-1)),""))</f>
        <v/>
      </c>
      <c r="D188" s="3" t="str">
        <f t="shared" ca="1" si="38"/>
        <v/>
      </c>
      <c r="E188" s="3" t="str">
        <f ca="1">IF(AND($A188&lt;&gt;"",$A188&lt;&gt;"TOTAL"),IF(AND('[5]INVESTIGADOR_Horas dia'!$H186&lt;&gt;"",'[5]INVESTIGADOR_Horas dia'!$H186&lt;&gt;0),'[5]INVESTIGADOR_Horas dia'!$H186,""),IF($A188="TOTAL",SUM(INDIRECT("E4:E"&amp;ROW()-1)),""))</f>
        <v/>
      </c>
      <c r="F188" s="3" t="str">
        <f ca="1">IF(AND($A188&lt;&gt;"",$A188&lt;&gt;"TOTAL"),IF(AND('[5]INVESTIGADOR_Horas dia'!$J186&lt;&gt;"",'[5]INVESTIGADOR_Horas dia'!$J186&lt;&gt;0),'[5]INVESTIGADOR_Horas dia'!$J186,""),IF($A188="TOTAL",SUM(INDIRECT("F4:F"&amp;ROW()-1)),""))</f>
        <v/>
      </c>
      <c r="G188" s="3" t="str">
        <f t="shared" ca="1" si="39"/>
        <v/>
      </c>
      <c r="H188" s="3" t="str">
        <f ca="1">IF(AND($A188&lt;&gt;"",$A188&lt;&gt;"TOTAL"),IF(AND('[5]INVESTIGADOR_Horas dia'!$M186&lt;&gt;"",'[5]INVESTIGADOR_Horas dia'!$M186&lt;&gt;0),'[5]INVESTIGADOR_Horas dia'!$M186,""),IF($A188="TOTAL",SUM(INDIRECT("H4:H"&amp;ROW()-1)),""))</f>
        <v/>
      </c>
      <c r="I188" s="3" t="str">
        <f ca="1">IF(AND($A188&lt;&gt;"",$A188&lt;&gt;"TOTAL"),IF(AND('[5]INVESTIGADOR_Horas dia'!$O186&lt;&gt;"",'[5]INVESTIGADOR_Horas dia'!$O186&lt;&gt;0),'[5]INVESTIGADOR_Horas dia'!$O186,""),IF($A188="TOTAL",SUM(INDIRECT("I4:I"&amp;ROW()-1)),""))</f>
        <v/>
      </c>
      <c r="J188" s="3" t="str">
        <f t="shared" ca="1" si="40"/>
        <v/>
      </c>
      <c r="K188" s="3" t="str">
        <f ca="1">IF(AND($A188&lt;&gt;"",$A188&lt;&gt;"TOTAL"),IF(AND('[5]INVESTIGADOR_Horas dia'!$R186&lt;&gt;"",'[5]INVESTIGADOR_Horas dia'!$R186&lt;&gt;0),'[5]INVESTIGADOR_Horas dia'!$R186,""),IF($A188="TOTAL",SUM(INDIRECT("K4:K"&amp;ROW()-1)),""))</f>
        <v/>
      </c>
      <c r="L188" s="3" t="str">
        <f ca="1">IF(AND($A188&lt;&gt;"",$A188&lt;&gt;"TOTAL"),IF(AND('[5]INVESTIGADOR_Horas dia'!$T186&lt;&gt;"",'[5]INVESTIGADOR_Horas dia'!$T186&lt;&gt;0),'[5]INVESTIGADOR_Horas dia'!$T186,""),IF($A188="TOTAL",SUM(INDIRECT("L4:L"&amp;ROW()-1)),""))</f>
        <v/>
      </c>
      <c r="M188" s="3" t="str">
        <f t="shared" ca="1" si="41"/>
        <v/>
      </c>
      <c r="N188" s="3" t="str">
        <f ca="1">IF(AND($A188&lt;&gt;"",$A188&lt;&gt;"TOTAL"),IF(AND('[5]INVESTIGADOR_Horas dia'!$W186&lt;&gt;"",'[5]INVESTIGADOR_Horas dia'!$W186&lt;&gt;0),'[5]INVESTIGADOR_Horas dia'!$W186,""),IF($A188="TOTAL",SUM(INDIRECT("N4:N"&amp;ROW()-1)),""))</f>
        <v/>
      </c>
      <c r="O188" s="3" t="str">
        <f ca="1">IF(AND($A188&lt;&gt;"",$A188&lt;&gt;"TOTAL"),IF(AND('[5]INVESTIGADOR_Horas dia'!$Y186&lt;&gt;"",'[5]INVESTIGADOR_Horas dia'!$Y186&lt;&gt;0),'[5]INVESTIGADOR_Horas dia'!$Y186,""),IF($A188="TOTAL",SUM(INDIRECT("O4:O"&amp;ROW()-1)),""))</f>
        <v/>
      </c>
      <c r="P188" s="3" t="str">
        <f t="shared" ca="1" si="42"/>
        <v/>
      </c>
      <c r="Q188" s="3" t="str">
        <f ca="1">IF(AND($A188&lt;&gt;"",$A188&lt;&gt;"TOTAL"),IF(AND('[5]INVESTIGADOR_Horas dia'!$AB186&lt;&gt;"",'[5]INVESTIGADOR_Horas dia'!$AB186&lt;&gt;0),'[5]INVESTIGADOR_Horas dia'!$AB186,""),IF($A188="TOTAL",SUM(INDIRECT("Q4:Q"&amp;ROW()-1)),""))</f>
        <v/>
      </c>
      <c r="R188" s="3" t="str">
        <f ca="1">IF(AND($A188&lt;&gt;"",$A188&lt;&gt;"TOTAL"),IF(AND('[5]INVESTIGADOR_Horas dia'!$AD186&lt;&gt;"",'[5]INVESTIGADOR_Horas dia'!$AD186&lt;&gt;0),'[5]INVESTIGADOR_Horas dia'!$AD186,""),IF($A188="TOTAL",SUM(INDIRECT("R4:R"&amp;ROW()-1)),""))</f>
        <v/>
      </c>
      <c r="S188" s="3" t="str">
        <f t="shared" ca="1" si="43"/>
        <v/>
      </c>
      <c r="T188" s="3" t="str">
        <f ca="1">IF(AND($A188&lt;&gt;"",$A188&lt;&gt;"TOTAL"),IF(AND('[5]INVESTIGADOR_Horas dia'!$AG186&lt;&gt;"",'[5]INVESTIGADOR_Horas dia'!$AG186&lt;&gt;0),'[5]INVESTIGADOR_Horas dia'!$AG186,""),IF($A188="TOTAL",SUM(INDIRECT("T4:T"&amp;ROW()-1)),""))</f>
        <v/>
      </c>
      <c r="U188" s="3" t="str">
        <f ca="1">IF(AND($A188&lt;&gt;"",$A188&lt;&gt;"TOTAL"),IF(AND('[5]INVESTIGADOR_Horas dia'!$AI186&lt;&gt;"",'[5]INVESTIGADOR_Horas dia'!$AI186&lt;&gt;0),'[5]INVESTIGADOR_Horas dia'!$AI186,""),IF($A188="TOTAL",SUM(INDIRECT("U4:U"&amp;ROW()-1)),""))</f>
        <v/>
      </c>
      <c r="V188" s="3" t="str">
        <f t="shared" ca="1" si="44"/>
        <v/>
      </c>
      <c r="W188" s="3" t="str">
        <f ca="1">IF(AND($A188&lt;&gt;"",$A188&lt;&gt;"TOTAL"),IF(AND('[5]INVESTIGADOR_Horas dia'!$AL186&lt;&gt;"",'[5]INVESTIGADOR_Horas dia'!$AL186&lt;&gt;0),'[5]INVESTIGADOR_Horas dia'!$AL186,""),IF($A188="TOTAL",SUM(INDIRECT("W4:W"&amp;ROW()-1)),""))</f>
        <v/>
      </c>
      <c r="X188" s="3" t="str">
        <f ca="1">IF(AND($A188&lt;&gt;"",$A188&lt;&gt;"TOTAL"),IF(AND('[5]INVESTIGADOR_Horas dia'!$AN186&lt;&gt;"",'[5]INVESTIGADOR_Horas dia'!$AN186&lt;&gt;0),'[5]INVESTIGADOR_Horas dia'!$AN186,""),IF($A188="TOTAL",SUM(INDIRECT("X4:X"&amp;ROW()-1)),""))</f>
        <v/>
      </c>
      <c r="Y188" s="3" t="str">
        <f t="shared" ca="1" si="45"/>
        <v/>
      </c>
      <c r="Z188" s="3" t="str">
        <f ca="1">IF(AND($A188&lt;&gt;"",$A188&lt;&gt;"TOTAL"),IF(AND('[5]INVESTIGADOR_Horas dia'!$AQ186&lt;&gt;"",'[5]INVESTIGADOR_Horas dia'!$AQ186&lt;&gt;0),'[5]INVESTIGADOR_Horas dia'!$AQ186,""),IF($A188="TOTAL",SUM(INDIRECT("Z4:Z"&amp;ROW()-1)),""))</f>
        <v/>
      </c>
      <c r="AA188" s="3" t="str">
        <f ca="1">IF(AND($A188&lt;&gt;"",$A188&lt;&gt;"TOTAL"),IF(AND('[5]INVESTIGADOR_Horas dia'!$AS186&lt;&gt;"",'[5]INVESTIGADOR_Horas dia'!$AS186&lt;&gt;0),'[5]INVESTIGADOR_Horas dia'!$AS186,""),IF($A188="TOTAL",SUM(INDIRECT("AA4:AA"&amp;ROW()-1)),""))</f>
        <v/>
      </c>
      <c r="AB188" s="3" t="str">
        <f t="shared" ca="1" si="46"/>
        <v/>
      </c>
      <c r="AC188" s="3" t="str">
        <f ca="1">IF(AND($A188&lt;&gt;"",$A188&lt;&gt;"TOTAL"),IF(AND('[5]INVESTIGADOR_Horas dia'!$AV186&lt;&gt;"",'[5]INVESTIGADOR_Horas dia'!$AV186&lt;&gt;0),'[5]INVESTIGADOR_Horas dia'!$AV186,""),IF($A188="TOTAL",SUM(INDIRECT("AC4:AC"&amp;ROW()-1)),""))</f>
        <v/>
      </c>
      <c r="AD188" s="3" t="str">
        <f ca="1">IF(AND($A188&lt;&gt;"",$A188&lt;&gt;"TOTAL"),IF(AND('[5]INVESTIGADOR_Horas dia'!$AX186&lt;&gt;"",'[5]INVESTIGADOR_Horas dia'!$AX186&lt;&gt;0),'[5]INVESTIGADOR_Horas dia'!$AX186,""),IF($A188="TOTAL",SUM(INDIRECT("AD4:AD"&amp;ROW()-1)),""))</f>
        <v/>
      </c>
      <c r="AE188" s="3" t="str">
        <f t="shared" ca="1" si="47"/>
        <v/>
      </c>
      <c r="AF188" s="3" t="str">
        <f ca="1">IF(AND($A188&lt;&gt;"",$A188&lt;&gt;"TOTAL"),IF(AND('[5]INVESTIGADOR_Horas dia'!$BA186&lt;&gt;"",'[5]INVESTIGADOR_Horas dia'!$BA186&lt;&gt;0),'[5]INVESTIGADOR_Horas dia'!$BA186,""),IF($A188="TOTAL",SUM(INDIRECT("AF4:AF"&amp;ROW()-1)),""))</f>
        <v/>
      </c>
      <c r="AG188" s="3" t="str">
        <f ca="1">IF(AND($A188&lt;&gt;"",$A188&lt;&gt;"TOTAL"),IF(AND('[5]INVESTIGADOR_Horas dia'!$BC186&lt;&gt;"",'[5]INVESTIGADOR_Horas dia'!$BC186&lt;&gt;0),'[5]INVESTIGADOR_Horas dia'!$BC186,""),IF($A188="TOTAL",SUM(INDIRECT("AG4:AG"&amp;ROW()-1)),""))</f>
        <v/>
      </c>
      <c r="AH188" s="3" t="str">
        <f t="shared" ca="1" si="48"/>
        <v/>
      </c>
      <c r="AI188" s="3" t="str">
        <f ca="1">IF(AND($A188&lt;&gt;"",$A188&lt;&gt;"TOTAL"),IF(AND('[5]INVESTIGADOR_Horas dia'!$BF186&lt;&gt;"",'[5]INVESTIGADOR_Horas dia'!$BF186&lt;&gt;0),'[5]INVESTIGADOR_Horas dia'!$BF186,""),IF($A188="TOTAL",SUM(INDIRECT("AI4:AI"&amp;ROW()-1)),""))</f>
        <v/>
      </c>
      <c r="AJ188" s="3" t="str">
        <f ca="1">IF(AND($A188&lt;&gt;"",$A188&lt;&gt;"TOTAL"),IF(AND('[5]INVESTIGADOR_Horas dia'!$BH186&lt;&gt;"",'[5]INVESTIGADOR_Horas dia'!$BH186&lt;&gt;0),'[5]INVESTIGADOR_Horas dia'!$BH186,""),IF($A188="TOTAL",SUM(INDIRECT("AJ4:AJ"&amp;ROW()-1)),""))</f>
        <v/>
      </c>
      <c r="AK188" s="3" t="str">
        <f t="shared" ca="1" si="49"/>
        <v/>
      </c>
      <c r="AL188" s="3" t="str">
        <f ca="1">IF(AND($A188&lt;&gt;"",$A188&lt;&gt;"TOTAL"),IF(AND('[5]INVESTIGADOR_Horas dia'!$BK186&lt;&gt;"",'[5]INVESTIGADOR_Horas dia'!$BK186&lt;&gt;0),'[5]INVESTIGADOR_Horas dia'!$BK186,""),IF($A188="TOTAL",SUM(INDIRECT("AL4:AL"&amp;ROW()-1)),""))</f>
        <v/>
      </c>
      <c r="AM188" s="3" t="str">
        <f ca="1">IF(AND($A188&lt;&gt;"",$A188&lt;&gt;"TOTAL"),IF(AND('[5]INVESTIGADOR_Horas dia'!$BM186&lt;&gt;"",'[5]INVESTIGADOR_Horas dia'!$BM186&lt;&gt;0),'[5]INVESTIGADOR_Horas dia'!$BM186,""),IF($A188="TOTAL",SUM(INDIRECT("AM4:AM"&amp;ROW()-1)),""))</f>
        <v/>
      </c>
      <c r="AN188" s="3" t="str">
        <f t="shared" ca="1" si="50"/>
        <v/>
      </c>
      <c r="AO188" s="3" t="str">
        <f ca="1">IF(AND($A188&lt;&gt;"",$A188&lt;&gt;"TOTAL"),IF(AND('[5]INVESTIGADOR_Horas dia'!$BP186&lt;&gt;"",'[5]INVESTIGADOR_Horas dia'!$BP186&lt;&gt;0),'[5]INVESTIGADOR_Horas dia'!$BP186,""),IF($A188="TOTAL",SUM(INDIRECT("AO4:AO"&amp;ROW()-1)),""))</f>
        <v/>
      </c>
      <c r="AP188" s="3" t="str">
        <f ca="1">IF(AND($A188&lt;&gt;"",$A188&lt;&gt;"TOTAL"),IF(AND('[5]INVESTIGADOR_Horas dia'!$BR186&lt;&gt;"",'[5]INVESTIGADOR_Horas dia'!$BR186&lt;&gt;0),'[5]INVESTIGADOR_Horas dia'!$BR186,""),IF($A188="TOTAL",SUM(INDIRECT("AP4:AP"&amp;ROW()-1)),""))</f>
        <v/>
      </c>
      <c r="AQ188" s="3" t="str">
        <f t="shared" ca="1" si="51"/>
        <v/>
      </c>
      <c r="AR188" s="3" t="str">
        <f ca="1">IF(AND($A188&lt;&gt;"",$A188&lt;&gt;"TOTAL"),IF(AND('[5]INVESTIGADOR_Horas dia'!$BU186&lt;&gt;"",'[5]INVESTIGADOR_Horas dia'!$BU186&lt;&gt;0),'[5]INVESTIGADOR_Horas dia'!$BU186,""),IF($A188="TOTAL",SUM(INDIRECT("AR4:AR"&amp;ROW()-1)),""))</f>
        <v/>
      </c>
      <c r="AS188" s="3" t="str">
        <f ca="1">IF(AND($A188&lt;&gt;"",$A188&lt;&gt;"TOTAL"),IF(AND('[5]INVESTIGADOR_Horas dia'!$BW186&lt;&gt;"",'[5]INVESTIGADOR_Horas dia'!$BW186&lt;&gt;0),'[5]INVESTIGADOR_Horas dia'!$BW186,""),IF($A188="TOTAL",SUM(INDIRECT("AS4:AS"&amp;ROW()-1)),""))</f>
        <v/>
      </c>
      <c r="AT188" s="3" t="str">
        <f t="shared" ca="1" si="52"/>
        <v/>
      </c>
      <c r="AU188" s="3" t="str">
        <f ca="1">IF(AND($A188&lt;&gt;"",$A188&lt;&gt;"TOTAL"),IF(AND('[5]INVESTIGADOR_Horas dia'!$BZ186&lt;&gt;"",'[5]INVESTIGADOR_Horas dia'!$BZ186&lt;&gt;0),'[5]INVESTIGADOR_Horas dia'!$BZ186,""),IF($A188="TOTAL",SUM(INDIRECT("AU4:AU"&amp;ROW()-1)),""))</f>
        <v/>
      </c>
      <c r="AV188" s="3" t="str">
        <f ca="1">IF(AND($A188&lt;&gt;"",$A188&lt;&gt;"TOTAL"),IF(AND('[5]INVESTIGADOR_Horas dia'!$CB186&lt;&gt;"",'[5]INVESTIGADOR_Horas dia'!$CB186&lt;&gt;0),'[5]INVESTIGADOR_Horas dia'!$CB186,""),IF($A188="TOTAL",SUM(INDIRECT("AV4:AV"&amp;ROW()-1)),""))</f>
        <v/>
      </c>
      <c r="AW188" s="3" t="str">
        <f t="shared" ca="1" si="53"/>
        <v/>
      </c>
      <c r="AX188" s="3" t="str">
        <f ca="1">IF(AND($A188&lt;&gt;"",$A188&lt;&gt;"TOTAL"),IF(AND('[5]INVESTIGADOR_Horas dia'!$CE186&lt;&gt;"",'[5]INVESTIGADOR_Horas dia'!$CE186&lt;&gt;0),'[5]INVESTIGADOR_Horas dia'!$CE186,""),IF($A188="TOTAL",SUM(INDIRECT("AX4:AX"&amp;ROW()-1)),""))</f>
        <v/>
      </c>
      <c r="AY188" s="3" t="str">
        <f ca="1">IF(AND($A188&lt;&gt;"",$A188&lt;&gt;"TOTAL"),IF(AND('[5]INVESTIGADOR_Horas dia'!$CG186&lt;&gt;"",'[5]INVESTIGADOR_Horas dia'!$CG186&lt;&gt;0),'[5]INVESTIGADOR_Horas dia'!$CG186,""),IF($A188="TOTAL",SUM(INDIRECT("AY4:AY"&amp;ROW()-1)),""))</f>
        <v/>
      </c>
      <c r="AZ188" s="3" t="str">
        <f t="shared" ca="1" si="54"/>
        <v/>
      </c>
      <c r="BA188" s="3" t="str">
        <f ca="1">IF(AND($A188&lt;&gt;"",$A188&lt;&gt;"TOTAL"),IF(AND('[5]INVESTIGADOR_Horas dia'!$CJ186&lt;&gt;"",'[5]INVESTIGADOR_Horas dia'!$CJ186&lt;&gt;0),'[5]INVESTIGADOR_Horas dia'!$CJ186,""),IF($A188="TOTAL",SUM(INDIRECT("BA4:BA"&amp;ROW()-1)),""))</f>
        <v/>
      </c>
      <c r="BB188" s="3" t="str">
        <f ca="1">IF(AND($A188&lt;&gt;"",$A188&lt;&gt;"TOTAL"),IF(AND('[5]INVESTIGADOR_Horas dia'!$CL186&lt;&gt;"",'[5]INVESTIGADOR_Horas dia'!$CL186&lt;&gt;0),'[5]INVESTIGADOR_Horas dia'!$CL186,""),IF($A188="TOTAL",SUM(INDIRECT("BB4:BB"&amp;ROW()-1)),""))</f>
        <v/>
      </c>
      <c r="BC188" s="3" t="str">
        <f t="shared" ca="1" si="55"/>
        <v/>
      </c>
      <c r="BD188" s="3" t="str">
        <f ca="1">IF(AND($A188&lt;&gt;"",$A188&lt;&gt;"TOTAL"),IF(AND('[5]INVESTIGADOR_Horas dia'!$CO186&lt;&gt;"",'[5]INVESTIGADOR_Horas dia'!$CO186&lt;&gt;0),'[5]INVESTIGADOR_Horas dia'!$CO186,""),IF($A188="TOTAL",SUM(INDIRECT("BD4:BD"&amp;ROW()-1)),""))</f>
        <v/>
      </c>
      <c r="BE188" s="3" t="str">
        <f ca="1">IF(AND($A188&lt;&gt;"",$A188&lt;&gt;"TOTAL"),IF(AND('[5]INVESTIGADOR_Horas dia'!$CQ186&lt;&gt;"",'[5]INVESTIGADOR_Horas dia'!$CQ186&lt;&gt;0),'[5]INVESTIGADOR_Horas dia'!$CQ186,""),IF($A188="TOTAL",SUM(INDIRECT("BE4:BE"&amp;ROW()-1)),""))</f>
        <v/>
      </c>
      <c r="BF188" s="3" t="str">
        <f t="shared" ca="1" si="56"/>
        <v/>
      </c>
    </row>
    <row r="189" spans="1:58" x14ac:dyDescent="0.2">
      <c r="A189" s="25" t="str">
        <f>IF('[5]INVESTIGADOR_Horas dia'!$B187&lt;&gt;"",'[5]INVESTIGADOR_Horas dia'!$B187,IF(AND('[5]INVESTIGADOR_Horas dia'!$B187="",'[5]INVESTIGADOR_Horas dia'!$B188="",'[5]INVESTIGADOR_Horas dia'!$B186=""),"","TOTAL"))</f>
        <v/>
      </c>
      <c r="B189" s="3" t="str">
        <f ca="1">IF(AND($A189&lt;&gt;"",$A189&lt;&gt;"TOTAL"),IF(AND('[5]INVESTIGADOR_Horas dia'!$C187&lt;&gt;"",'[5]INVESTIGADOR_Horas dia'!$C187&lt;&gt;0),'[5]INVESTIGADOR_Horas dia'!$C187,""),IF($A189="TOTAL",SUM(INDIRECT("B4:B"&amp;ROW()-1)),""))</f>
        <v/>
      </c>
      <c r="C189" s="3" t="str">
        <f ca="1">IF(AND($A189&lt;&gt;"",$A189&lt;&gt;"TOTAL"),IF(AND('[5]INVESTIGADOR_Horas dia'!$E187&lt;&gt;"",'[5]INVESTIGADOR_Horas dia'!$E187&lt;&gt;0),'[5]INVESTIGADOR_Horas dia'!$E187,""),IF($A189="TOTAL",SUM(INDIRECT("C4:C"&amp;ROW()-1)),""))</f>
        <v/>
      </c>
      <c r="D189" s="3" t="str">
        <f t="shared" ca="1" si="38"/>
        <v/>
      </c>
      <c r="E189" s="3" t="str">
        <f ca="1">IF(AND($A189&lt;&gt;"",$A189&lt;&gt;"TOTAL"),IF(AND('[5]INVESTIGADOR_Horas dia'!$H187&lt;&gt;"",'[5]INVESTIGADOR_Horas dia'!$H187&lt;&gt;0),'[5]INVESTIGADOR_Horas dia'!$H187,""),IF($A189="TOTAL",SUM(INDIRECT("E4:E"&amp;ROW()-1)),""))</f>
        <v/>
      </c>
      <c r="F189" s="3" t="str">
        <f ca="1">IF(AND($A189&lt;&gt;"",$A189&lt;&gt;"TOTAL"),IF(AND('[5]INVESTIGADOR_Horas dia'!$J187&lt;&gt;"",'[5]INVESTIGADOR_Horas dia'!$J187&lt;&gt;0),'[5]INVESTIGADOR_Horas dia'!$J187,""),IF($A189="TOTAL",SUM(INDIRECT("F4:F"&amp;ROW()-1)),""))</f>
        <v/>
      </c>
      <c r="G189" s="3" t="str">
        <f t="shared" ca="1" si="39"/>
        <v/>
      </c>
      <c r="H189" s="3" t="str">
        <f ca="1">IF(AND($A189&lt;&gt;"",$A189&lt;&gt;"TOTAL"),IF(AND('[5]INVESTIGADOR_Horas dia'!$M187&lt;&gt;"",'[5]INVESTIGADOR_Horas dia'!$M187&lt;&gt;0),'[5]INVESTIGADOR_Horas dia'!$M187,""),IF($A189="TOTAL",SUM(INDIRECT("H4:H"&amp;ROW()-1)),""))</f>
        <v/>
      </c>
      <c r="I189" s="3" t="str">
        <f ca="1">IF(AND($A189&lt;&gt;"",$A189&lt;&gt;"TOTAL"),IF(AND('[5]INVESTIGADOR_Horas dia'!$O187&lt;&gt;"",'[5]INVESTIGADOR_Horas dia'!$O187&lt;&gt;0),'[5]INVESTIGADOR_Horas dia'!$O187,""),IF($A189="TOTAL",SUM(INDIRECT("I4:I"&amp;ROW()-1)),""))</f>
        <v/>
      </c>
      <c r="J189" s="3" t="str">
        <f t="shared" ca="1" si="40"/>
        <v/>
      </c>
      <c r="K189" s="3" t="str">
        <f ca="1">IF(AND($A189&lt;&gt;"",$A189&lt;&gt;"TOTAL"),IF(AND('[5]INVESTIGADOR_Horas dia'!$R187&lt;&gt;"",'[5]INVESTIGADOR_Horas dia'!$R187&lt;&gt;0),'[5]INVESTIGADOR_Horas dia'!$R187,""),IF($A189="TOTAL",SUM(INDIRECT("K4:K"&amp;ROW()-1)),""))</f>
        <v/>
      </c>
      <c r="L189" s="3" t="str">
        <f ca="1">IF(AND($A189&lt;&gt;"",$A189&lt;&gt;"TOTAL"),IF(AND('[5]INVESTIGADOR_Horas dia'!$T187&lt;&gt;"",'[5]INVESTIGADOR_Horas dia'!$T187&lt;&gt;0),'[5]INVESTIGADOR_Horas dia'!$T187,""),IF($A189="TOTAL",SUM(INDIRECT("L4:L"&amp;ROW()-1)),""))</f>
        <v/>
      </c>
      <c r="M189" s="3" t="str">
        <f t="shared" ca="1" si="41"/>
        <v/>
      </c>
      <c r="N189" s="3" t="str">
        <f ca="1">IF(AND($A189&lt;&gt;"",$A189&lt;&gt;"TOTAL"),IF(AND('[5]INVESTIGADOR_Horas dia'!$W187&lt;&gt;"",'[5]INVESTIGADOR_Horas dia'!$W187&lt;&gt;0),'[5]INVESTIGADOR_Horas dia'!$W187,""),IF($A189="TOTAL",SUM(INDIRECT("N4:N"&amp;ROW()-1)),""))</f>
        <v/>
      </c>
      <c r="O189" s="3" t="str">
        <f ca="1">IF(AND($A189&lt;&gt;"",$A189&lt;&gt;"TOTAL"),IF(AND('[5]INVESTIGADOR_Horas dia'!$Y187&lt;&gt;"",'[5]INVESTIGADOR_Horas dia'!$Y187&lt;&gt;0),'[5]INVESTIGADOR_Horas dia'!$Y187,""),IF($A189="TOTAL",SUM(INDIRECT("O4:O"&amp;ROW()-1)),""))</f>
        <v/>
      </c>
      <c r="P189" s="3" t="str">
        <f t="shared" ca="1" si="42"/>
        <v/>
      </c>
      <c r="Q189" s="3" t="str">
        <f ca="1">IF(AND($A189&lt;&gt;"",$A189&lt;&gt;"TOTAL"),IF(AND('[5]INVESTIGADOR_Horas dia'!$AB187&lt;&gt;"",'[5]INVESTIGADOR_Horas dia'!$AB187&lt;&gt;0),'[5]INVESTIGADOR_Horas dia'!$AB187,""),IF($A189="TOTAL",SUM(INDIRECT("Q4:Q"&amp;ROW()-1)),""))</f>
        <v/>
      </c>
      <c r="R189" s="3" t="str">
        <f ca="1">IF(AND($A189&lt;&gt;"",$A189&lt;&gt;"TOTAL"),IF(AND('[5]INVESTIGADOR_Horas dia'!$AD187&lt;&gt;"",'[5]INVESTIGADOR_Horas dia'!$AD187&lt;&gt;0),'[5]INVESTIGADOR_Horas dia'!$AD187,""),IF($A189="TOTAL",SUM(INDIRECT("R4:R"&amp;ROW()-1)),""))</f>
        <v/>
      </c>
      <c r="S189" s="3" t="str">
        <f t="shared" ca="1" si="43"/>
        <v/>
      </c>
      <c r="T189" s="3" t="str">
        <f ca="1">IF(AND($A189&lt;&gt;"",$A189&lt;&gt;"TOTAL"),IF(AND('[5]INVESTIGADOR_Horas dia'!$AG187&lt;&gt;"",'[5]INVESTIGADOR_Horas dia'!$AG187&lt;&gt;0),'[5]INVESTIGADOR_Horas dia'!$AG187,""),IF($A189="TOTAL",SUM(INDIRECT("T4:T"&amp;ROW()-1)),""))</f>
        <v/>
      </c>
      <c r="U189" s="3" t="str">
        <f ca="1">IF(AND($A189&lt;&gt;"",$A189&lt;&gt;"TOTAL"),IF(AND('[5]INVESTIGADOR_Horas dia'!$AI187&lt;&gt;"",'[5]INVESTIGADOR_Horas dia'!$AI187&lt;&gt;0),'[5]INVESTIGADOR_Horas dia'!$AI187,""),IF($A189="TOTAL",SUM(INDIRECT("U4:U"&amp;ROW()-1)),""))</f>
        <v/>
      </c>
      <c r="V189" s="3" t="str">
        <f t="shared" ca="1" si="44"/>
        <v/>
      </c>
      <c r="W189" s="3" t="str">
        <f ca="1">IF(AND($A189&lt;&gt;"",$A189&lt;&gt;"TOTAL"),IF(AND('[5]INVESTIGADOR_Horas dia'!$AL187&lt;&gt;"",'[5]INVESTIGADOR_Horas dia'!$AL187&lt;&gt;0),'[5]INVESTIGADOR_Horas dia'!$AL187,""),IF($A189="TOTAL",SUM(INDIRECT("W4:W"&amp;ROW()-1)),""))</f>
        <v/>
      </c>
      <c r="X189" s="3" t="str">
        <f ca="1">IF(AND($A189&lt;&gt;"",$A189&lt;&gt;"TOTAL"),IF(AND('[5]INVESTIGADOR_Horas dia'!$AN187&lt;&gt;"",'[5]INVESTIGADOR_Horas dia'!$AN187&lt;&gt;0),'[5]INVESTIGADOR_Horas dia'!$AN187,""),IF($A189="TOTAL",SUM(INDIRECT("X4:X"&amp;ROW()-1)),""))</f>
        <v/>
      </c>
      <c r="Y189" s="3" t="str">
        <f t="shared" ca="1" si="45"/>
        <v/>
      </c>
      <c r="Z189" s="3" t="str">
        <f ca="1">IF(AND($A189&lt;&gt;"",$A189&lt;&gt;"TOTAL"),IF(AND('[5]INVESTIGADOR_Horas dia'!$AQ187&lt;&gt;"",'[5]INVESTIGADOR_Horas dia'!$AQ187&lt;&gt;0),'[5]INVESTIGADOR_Horas dia'!$AQ187,""),IF($A189="TOTAL",SUM(INDIRECT("Z4:Z"&amp;ROW()-1)),""))</f>
        <v/>
      </c>
      <c r="AA189" s="3" t="str">
        <f ca="1">IF(AND($A189&lt;&gt;"",$A189&lt;&gt;"TOTAL"),IF(AND('[5]INVESTIGADOR_Horas dia'!$AS187&lt;&gt;"",'[5]INVESTIGADOR_Horas dia'!$AS187&lt;&gt;0),'[5]INVESTIGADOR_Horas dia'!$AS187,""),IF($A189="TOTAL",SUM(INDIRECT("AA4:AA"&amp;ROW()-1)),""))</f>
        <v/>
      </c>
      <c r="AB189" s="3" t="str">
        <f t="shared" ca="1" si="46"/>
        <v/>
      </c>
      <c r="AC189" s="3" t="str">
        <f ca="1">IF(AND($A189&lt;&gt;"",$A189&lt;&gt;"TOTAL"),IF(AND('[5]INVESTIGADOR_Horas dia'!$AV187&lt;&gt;"",'[5]INVESTIGADOR_Horas dia'!$AV187&lt;&gt;0),'[5]INVESTIGADOR_Horas dia'!$AV187,""),IF($A189="TOTAL",SUM(INDIRECT("AC4:AC"&amp;ROW()-1)),""))</f>
        <v/>
      </c>
      <c r="AD189" s="3" t="str">
        <f ca="1">IF(AND($A189&lt;&gt;"",$A189&lt;&gt;"TOTAL"),IF(AND('[5]INVESTIGADOR_Horas dia'!$AX187&lt;&gt;"",'[5]INVESTIGADOR_Horas dia'!$AX187&lt;&gt;0),'[5]INVESTIGADOR_Horas dia'!$AX187,""),IF($A189="TOTAL",SUM(INDIRECT("AD4:AD"&amp;ROW()-1)),""))</f>
        <v/>
      </c>
      <c r="AE189" s="3" t="str">
        <f t="shared" ca="1" si="47"/>
        <v/>
      </c>
      <c r="AF189" s="3" t="str">
        <f ca="1">IF(AND($A189&lt;&gt;"",$A189&lt;&gt;"TOTAL"),IF(AND('[5]INVESTIGADOR_Horas dia'!$BA187&lt;&gt;"",'[5]INVESTIGADOR_Horas dia'!$BA187&lt;&gt;0),'[5]INVESTIGADOR_Horas dia'!$BA187,""),IF($A189="TOTAL",SUM(INDIRECT("AF4:AF"&amp;ROW()-1)),""))</f>
        <v/>
      </c>
      <c r="AG189" s="3" t="str">
        <f ca="1">IF(AND($A189&lt;&gt;"",$A189&lt;&gt;"TOTAL"),IF(AND('[5]INVESTIGADOR_Horas dia'!$BC187&lt;&gt;"",'[5]INVESTIGADOR_Horas dia'!$BC187&lt;&gt;0),'[5]INVESTIGADOR_Horas dia'!$BC187,""),IF($A189="TOTAL",SUM(INDIRECT("AG4:AG"&amp;ROW()-1)),""))</f>
        <v/>
      </c>
      <c r="AH189" s="3" t="str">
        <f t="shared" ca="1" si="48"/>
        <v/>
      </c>
      <c r="AI189" s="3" t="str">
        <f ca="1">IF(AND($A189&lt;&gt;"",$A189&lt;&gt;"TOTAL"),IF(AND('[5]INVESTIGADOR_Horas dia'!$BF187&lt;&gt;"",'[5]INVESTIGADOR_Horas dia'!$BF187&lt;&gt;0),'[5]INVESTIGADOR_Horas dia'!$BF187,""),IF($A189="TOTAL",SUM(INDIRECT("AI4:AI"&amp;ROW()-1)),""))</f>
        <v/>
      </c>
      <c r="AJ189" s="3" t="str">
        <f ca="1">IF(AND($A189&lt;&gt;"",$A189&lt;&gt;"TOTAL"),IF(AND('[5]INVESTIGADOR_Horas dia'!$BH187&lt;&gt;"",'[5]INVESTIGADOR_Horas dia'!$BH187&lt;&gt;0),'[5]INVESTIGADOR_Horas dia'!$BH187,""),IF($A189="TOTAL",SUM(INDIRECT("AJ4:AJ"&amp;ROW()-1)),""))</f>
        <v/>
      </c>
      <c r="AK189" s="3" t="str">
        <f t="shared" ca="1" si="49"/>
        <v/>
      </c>
      <c r="AL189" s="3" t="str">
        <f ca="1">IF(AND($A189&lt;&gt;"",$A189&lt;&gt;"TOTAL"),IF(AND('[5]INVESTIGADOR_Horas dia'!$BK187&lt;&gt;"",'[5]INVESTIGADOR_Horas dia'!$BK187&lt;&gt;0),'[5]INVESTIGADOR_Horas dia'!$BK187,""),IF($A189="TOTAL",SUM(INDIRECT("AL4:AL"&amp;ROW()-1)),""))</f>
        <v/>
      </c>
      <c r="AM189" s="3" t="str">
        <f ca="1">IF(AND($A189&lt;&gt;"",$A189&lt;&gt;"TOTAL"),IF(AND('[5]INVESTIGADOR_Horas dia'!$BM187&lt;&gt;"",'[5]INVESTIGADOR_Horas dia'!$BM187&lt;&gt;0),'[5]INVESTIGADOR_Horas dia'!$BM187,""),IF($A189="TOTAL",SUM(INDIRECT("AM4:AM"&amp;ROW()-1)),""))</f>
        <v/>
      </c>
      <c r="AN189" s="3" t="str">
        <f t="shared" ca="1" si="50"/>
        <v/>
      </c>
      <c r="AO189" s="3" t="str">
        <f ca="1">IF(AND($A189&lt;&gt;"",$A189&lt;&gt;"TOTAL"),IF(AND('[5]INVESTIGADOR_Horas dia'!$BP187&lt;&gt;"",'[5]INVESTIGADOR_Horas dia'!$BP187&lt;&gt;0),'[5]INVESTIGADOR_Horas dia'!$BP187,""),IF($A189="TOTAL",SUM(INDIRECT("AO4:AO"&amp;ROW()-1)),""))</f>
        <v/>
      </c>
      <c r="AP189" s="3" t="str">
        <f ca="1">IF(AND($A189&lt;&gt;"",$A189&lt;&gt;"TOTAL"),IF(AND('[5]INVESTIGADOR_Horas dia'!$BR187&lt;&gt;"",'[5]INVESTIGADOR_Horas dia'!$BR187&lt;&gt;0),'[5]INVESTIGADOR_Horas dia'!$BR187,""),IF($A189="TOTAL",SUM(INDIRECT("AP4:AP"&amp;ROW()-1)),""))</f>
        <v/>
      </c>
      <c r="AQ189" s="3" t="str">
        <f t="shared" ca="1" si="51"/>
        <v/>
      </c>
      <c r="AR189" s="3" t="str">
        <f ca="1">IF(AND($A189&lt;&gt;"",$A189&lt;&gt;"TOTAL"),IF(AND('[5]INVESTIGADOR_Horas dia'!$BU187&lt;&gt;"",'[5]INVESTIGADOR_Horas dia'!$BU187&lt;&gt;0),'[5]INVESTIGADOR_Horas dia'!$BU187,""),IF($A189="TOTAL",SUM(INDIRECT("AR4:AR"&amp;ROW()-1)),""))</f>
        <v/>
      </c>
      <c r="AS189" s="3" t="str">
        <f ca="1">IF(AND($A189&lt;&gt;"",$A189&lt;&gt;"TOTAL"),IF(AND('[5]INVESTIGADOR_Horas dia'!$BW187&lt;&gt;"",'[5]INVESTIGADOR_Horas dia'!$BW187&lt;&gt;0),'[5]INVESTIGADOR_Horas dia'!$BW187,""),IF($A189="TOTAL",SUM(INDIRECT("AS4:AS"&amp;ROW()-1)),""))</f>
        <v/>
      </c>
      <c r="AT189" s="3" t="str">
        <f t="shared" ca="1" si="52"/>
        <v/>
      </c>
      <c r="AU189" s="3" t="str">
        <f ca="1">IF(AND($A189&lt;&gt;"",$A189&lt;&gt;"TOTAL"),IF(AND('[5]INVESTIGADOR_Horas dia'!$BZ187&lt;&gt;"",'[5]INVESTIGADOR_Horas dia'!$BZ187&lt;&gt;0),'[5]INVESTIGADOR_Horas dia'!$BZ187,""),IF($A189="TOTAL",SUM(INDIRECT("AU4:AU"&amp;ROW()-1)),""))</f>
        <v/>
      </c>
      <c r="AV189" s="3" t="str">
        <f ca="1">IF(AND($A189&lt;&gt;"",$A189&lt;&gt;"TOTAL"),IF(AND('[5]INVESTIGADOR_Horas dia'!$CB187&lt;&gt;"",'[5]INVESTIGADOR_Horas dia'!$CB187&lt;&gt;0),'[5]INVESTIGADOR_Horas dia'!$CB187,""),IF($A189="TOTAL",SUM(INDIRECT("AV4:AV"&amp;ROW()-1)),""))</f>
        <v/>
      </c>
      <c r="AW189" s="3" t="str">
        <f t="shared" ca="1" si="53"/>
        <v/>
      </c>
      <c r="AX189" s="3" t="str">
        <f ca="1">IF(AND($A189&lt;&gt;"",$A189&lt;&gt;"TOTAL"),IF(AND('[5]INVESTIGADOR_Horas dia'!$CE187&lt;&gt;"",'[5]INVESTIGADOR_Horas dia'!$CE187&lt;&gt;0),'[5]INVESTIGADOR_Horas dia'!$CE187,""),IF($A189="TOTAL",SUM(INDIRECT("AX4:AX"&amp;ROW()-1)),""))</f>
        <v/>
      </c>
      <c r="AY189" s="3" t="str">
        <f ca="1">IF(AND($A189&lt;&gt;"",$A189&lt;&gt;"TOTAL"),IF(AND('[5]INVESTIGADOR_Horas dia'!$CG187&lt;&gt;"",'[5]INVESTIGADOR_Horas dia'!$CG187&lt;&gt;0),'[5]INVESTIGADOR_Horas dia'!$CG187,""),IF($A189="TOTAL",SUM(INDIRECT("AY4:AY"&amp;ROW()-1)),""))</f>
        <v/>
      </c>
      <c r="AZ189" s="3" t="str">
        <f t="shared" ca="1" si="54"/>
        <v/>
      </c>
      <c r="BA189" s="3" t="str">
        <f ca="1">IF(AND($A189&lt;&gt;"",$A189&lt;&gt;"TOTAL"),IF(AND('[5]INVESTIGADOR_Horas dia'!$CJ187&lt;&gt;"",'[5]INVESTIGADOR_Horas dia'!$CJ187&lt;&gt;0),'[5]INVESTIGADOR_Horas dia'!$CJ187,""),IF($A189="TOTAL",SUM(INDIRECT("BA4:BA"&amp;ROW()-1)),""))</f>
        <v/>
      </c>
      <c r="BB189" s="3" t="str">
        <f ca="1">IF(AND($A189&lt;&gt;"",$A189&lt;&gt;"TOTAL"),IF(AND('[5]INVESTIGADOR_Horas dia'!$CL187&lt;&gt;"",'[5]INVESTIGADOR_Horas dia'!$CL187&lt;&gt;0),'[5]INVESTIGADOR_Horas dia'!$CL187,""),IF($A189="TOTAL",SUM(INDIRECT("BB4:BB"&amp;ROW()-1)),""))</f>
        <v/>
      </c>
      <c r="BC189" s="3" t="str">
        <f t="shared" ca="1" si="55"/>
        <v/>
      </c>
      <c r="BD189" s="3" t="str">
        <f ca="1">IF(AND($A189&lt;&gt;"",$A189&lt;&gt;"TOTAL"),IF(AND('[5]INVESTIGADOR_Horas dia'!$CO187&lt;&gt;"",'[5]INVESTIGADOR_Horas dia'!$CO187&lt;&gt;0),'[5]INVESTIGADOR_Horas dia'!$CO187,""),IF($A189="TOTAL",SUM(INDIRECT("BD4:BD"&amp;ROW()-1)),""))</f>
        <v/>
      </c>
      <c r="BE189" s="3" t="str">
        <f ca="1">IF(AND($A189&lt;&gt;"",$A189&lt;&gt;"TOTAL"),IF(AND('[5]INVESTIGADOR_Horas dia'!$CQ187&lt;&gt;"",'[5]INVESTIGADOR_Horas dia'!$CQ187&lt;&gt;0),'[5]INVESTIGADOR_Horas dia'!$CQ187,""),IF($A189="TOTAL",SUM(INDIRECT("BE4:BE"&amp;ROW()-1)),""))</f>
        <v/>
      </c>
      <c r="BF189" s="3" t="str">
        <f t="shared" ca="1" si="56"/>
        <v/>
      </c>
    </row>
    <row r="190" spans="1:58" x14ac:dyDescent="0.2">
      <c r="A190" s="25" t="str">
        <f>IF('[5]INVESTIGADOR_Horas dia'!$B188&lt;&gt;"",'[5]INVESTIGADOR_Horas dia'!$B188,IF(AND('[5]INVESTIGADOR_Horas dia'!$B188="",'[5]INVESTIGADOR_Horas dia'!$B189="",'[5]INVESTIGADOR_Horas dia'!$B187=""),"","TOTAL"))</f>
        <v/>
      </c>
      <c r="B190" s="3" t="str">
        <f ca="1">IF(AND($A190&lt;&gt;"",$A190&lt;&gt;"TOTAL"),IF(AND('[5]INVESTIGADOR_Horas dia'!$C188&lt;&gt;"",'[5]INVESTIGADOR_Horas dia'!$C188&lt;&gt;0),'[5]INVESTIGADOR_Horas dia'!$C188,""),IF($A190="TOTAL",SUM(INDIRECT("B4:B"&amp;ROW()-1)),""))</f>
        <v/>
      </c>
      <c r="C190" s="3" t="str">
        <f ca="1">IF(AND($A190&lt;&gt;"",$A190&lt;&gt;"TOTAL"),IF(AND('[5]INVESTIGADOR_Horas dia'!$E188&lt;&gt;"",'[5]INVESTIGADOR_Horas dia'!$E188&lt;&gt;0),'[5]INVESTIGADOR_Horas dia'!$E188,""),IF($A190="TOTAL",SUM(INDIRECT("C4:C"&amp;ROW()-1)),""))</f>
        <v/>
      </c>
      <c r="D190" s="3" t="str">
        <f t="shared" ca="1" si="38"/>
        <v/>
      </c>
      <c r="E190" s="3" t="str">
        <f ca="1">IF(AND($A190&lt;&gt;"",$A190&lt;&gt;"TOTAL"),IF(AND('[5]INVESTIGADOR_Horas dia'!$H188&lt;&gt;"",'[5]INVESTIGADOR_Horas dia'!$H188&lt;&gt;0),'[5]INVESTIGADOR_Horas dia'!$H188,""),IF($A190="TOTAL",SUM(INDIRECT("E4:E"&amp;ROW()-1)),""))</f>
        <v/>
      </c>
      <c r="F190" s="3" t="str">
        <f ca="1">IF(AND($A190&lt;&gt;"",$A190&lt;&gt;"TOTAL"),IF(AND('[5]INVESTIGADOR_Horas dia'!$J188&lt;&gt;"",'[5]INVESTIGADOR_Horas dia'!$J188&lt;&gt;0),'[5]INVESTIGADOR_Horas dia'!$J188,""),IF($A190="TOTAL",SUM(INDIRECT("F4:F"&amp;ROW()-1)),""))</f>
        <v/>
      </c>
      <c r="G190" s="3" t="str">
        <f t="shared" ca="1" si="39"/>
        <v/>
      </c>
      <c r="H190" s="3" t="str">
        <f ca="1">IF(AND($A190&lt;&gt;"",$A190&lt;&gt;"TOTAL"),IF(AND('[5]INVESTIGADOR_Horas dia'!$M188&lt;&gt;"",'[5]INVESTIGADOR_Horas dia'!$M188&lt;&gt;0),'[5]INVESTIGADOR_Horas dia'!$M188,""),IF($A190="TOTAL",SUM(INDIRECT("H4:H"&amp;ROW()-1)),""))</f>
        <v/>
      </c>
      <c r="I190" s="3" t="str">
        <f ca="1">IF(AND($A190&lt;&gt;"",$A190&lt;&gt;"TOTAL"),IF(AND('[5]INVESTIGADOR_Horas dia'!$O188&lt;&gt;"",'[5]INVESTIGADOR_Horas dia'!$O188&lt;&gt;0),'[5]INVESTIGADOR_Horas dia'!$O188,""),IF($A190="TOTAL",SUM(INDIRECT("I4:I"&amp;ROW()-1)),""))</f>
        <v/>
      </c>
      <c r="J190" s="3" t="str">
        <f t="shared" ca="1" si="40"/>
        <v/>
      </c>
      <c r="K190" s="3" t="str">
        <f ca="1">IF(AND($A190&lt;&gt;"",$A190&lt;&gt;"TOTAL"),IF(AND('[5]INVESTIGADOR_Horas dia'!$R188&lt;&gt;"",'[5]INVESTIGADOR_Horas dia'!$R188&lt;&gt;0),'[5]INVESTIGADOR_Horas dia'!$R188,""),IF($A190="TOTAL",SUM(INDIRECT("K4:K"&amp;ROW()-1)),""))</f>
        <v/>
      </c>
      <c r="L190" s="3" t="str">
        <f ca="1">IF(AND($A190&lt;&gt;"",$A190&lt;&gt;"TOTAL"),IF(AND('[5]INVESTIGADOR_Horas dia'!$T188&lt;&gt;"",'[5]INVESTIGADOR_Horas dia'!$T188&lt;&gt;0),'[5]INVESTIGADOR_Horas dia'!$T188,""),IF($A190="TOTAL",SUM(INDIRECT("L4:L"&amp;ROW()-1)),""))</f>
        <v/>
      </c>
      <c r="M190" s="3" t="str">
        <f t="shared" ca="1" si="41"/>
        <v/>
      </c>
      <c r="N190" s="3" t="str">
        <f ca="1">IF(AND($A190&lt;&gt;"",$A190&lt;&gt;"TOTAL"),IF(AND('[5]INVESTIGADOR_Horas dia'!$W188&lt;&gt;"",'[5]INVESTIGADOR_Horas dia'!$W188&lt;&gt;0),'[5]INVESTIGADOR_Horas dia'!$W188,""),IF($A190="TOTAL",SUM(INDIRECT("N4:N"&amp;ROW()-1)),""))</f>
        <v/>
      </c>
      <c r="O190" s="3" t="str">
        <f ca="1">IF(AND($A190&lt;&gt;"",$A190&lt;&gt;"TOTAL"),IF(AND('[5]INVESTIGADOR_Horas dia'!$Y188&lt;&gt;"",'[5]INVESTIGADOR_Horas dia'!$Y188&lt;&gt;0),'[5]INVESTIGADOR_Horas dia'!$Y188,""),IF($A190="TOTAL",SUM(INDIRECT("O4:O"&amp;ROW()-1)),""))</f>
        <v/>
      </c>
      <c r="P190" s="3" t="str">
        <f t="shared" ca="1" si="42"/>
        <v/>
      </c>
      <c r="Q190" s="3" t="str">
        <f ca="1">IF(AND($A190&lt;&gt;"",$A190&lt;&gt;"TOTAL"),IF(AND('[5]INVESTIGADOR_Horas dia'!$AB188&lt;&gt;"",'[5]INVESTIGADOR_Horas dia'!$AB188&lt;&gt;0),'[5]INVESTIGADOR_Horas dia'!$AB188,""),IF($A190="TOTAL",SUM(INDIRECT("Q4:Q"&amp;ROW()-1)),""))</f>
        <v/>
      </c>
      <c r="R190" s="3" t="str">
        <f ca="1">IF(AND($A190&lt;&gt;"",$A190&lt;&gt;"TOTAL"),IF(AND('[5]INVESTIGADOR_Horas dia'!$AD188&lt;&gt;"",'[5]INVESTIGADOR_Horas dia'!$AD188&lt;&gt;0),'[5]INVESTIGADOR_Horas dia'!$AD188,""),IF($A190="TOTAL",SUM(INDIRECT("R4:R"&amp;ROW()-1)),""))</f>
        <v/>
      </c>
      <c r="S190" s="3" t="str">
        <f t="shared" ca="1" si="43"/>
        <v/>
      </c>
      <c r="T190" s="3" t="str">
        <f ca="1">IF(AND($A190&lt;&gt;"",$A190&lt;&gt;"TOTAL"),IF(AND('[5]INVESTIGADOR_Horas dia'!$AG188&lt;&gt;"",'[5]INVESTIGADOR_Horas dia'!$AG188&lt;&gt;0),'[5]INVESTIGADOR_Horas dia'!$AG188,""),IF($A190="TOTAL",SUM(INDIRECT("T4:T"&amp;ROW()-1)),""))</f>
        <v/>
      </c>
      <c r="U190" s="3" t="str">
        <f ca="1">IF(AND($A190&lt;&gt;"",$A190&lt;&gt;"TOTAL"),IF(AND('[5]INVESTIGADOR_Horas dia'!$AI188&lt;&gt;"",'[5]INVESTIGADOR_Horas dia'!$AI188&lt;&gt;0),'[5]INVESTIGADOR_Horas dia'!$AI188,""),IF($A190="TOTAL",SUM(INDIRECT("U4:U"&amp;ROW()-1)),""))</f>
        <v/>
      </c>
      <c r="V190" s="3" t="str">
        <f t="shared" ca="1" si="44"/>
        <v/>
      </c>
      <c r="W190" s="3" t="str">
        <f ca="1">IF(AND($A190&lt;&gt;"",$A190&lt;&gt;"TOTAL"),IF(AND('[5]INVESTIGADOR_Horas dia'!$AL188&lt;&gt;"",'[5]INVESTIGADOR_Horas dia'!$AL188&lt;&gt;0),'[5]INVESTIGADOR_Horas dia'!$AL188,""),IF($A190="TOTAL",SUM(INDIRECT("W4:W"&amp;ROW()-1)),""))</f>
        <v/>
      </c>
      <c r="X190" s="3" t="str">
        <f ca="1">IF(AND($A190&lt;&gt;"",$A190&lt;&gt;"TOTAL"),IF(AND('[5]INVESTIGADOR_Horas dia'!$AN188&lt;&gt;"",'[5]INVESTIGADOR_Horas dia'!$AN188&lt;&gt;0),'[5]INVESTIGADOR_Horas dia'!$AN188,""),IF($A190="TOTAL",SUM(INDIRECT("X4:X"&amp;ROW()-1)),""))</f>
        <v/>
      </c>
      <c r="Y190" s="3" t="str">
        <f t="shared" ca="1" si="45"/>
        <v/>
      </c>
      <c r="Z190" s="3" t="str">
        <f ca="1">IF(AND($A190&lt;&gt;"",$A190&lt;&gt;"TOTAL"),IF(AND('[5]INVESTIGADOR_Horas dia'!$AQ188&lt;&gt;"",'[5]INVESTIGADOR_Horas dia'!$AQ188&lt;&gt;0),'[5]INVESTIGADOR_Horas dia'!$AQ188,""),IF($A190="TOTAL",SUM(INDIRECT("Z4:Z"&amp;ROW()-1)),""))</f>
        <v/>
      </c>
      <c r="AA190" s="3" t="str">
        <f ca="1">IF(AND($A190&lt;&gt;"",$A190&lt;&gt;"TOTAL"),IF(AND('[5]INVESTIGADOR_Horas dia'!$AS188&lt;&gt;"",'[5]INVESTIGADOR_Horas dia'!$AS188&lt;&gt;0),'[5]INVESTIGADOR_Horas dia'!$AS188,""),IF($A190="TOTAL",SUM(INDIRECT("AA4:AA"&amp;ROW()-1)),""))</f>
        <v/>
      </c>
      <c r="AB190" s="3" t="str">
        <f t="shared" ca="1" si="46"/>
        <v/>
      </c>
      <c r="AC190" s="3" t="str">
        <f ca="1">IF(AND($A190&lt;&gt;"",$A190&lt;&gt;"TOTAL"),IF(AND('[5]INVESTIGADOR_Horas dia'!$AV188&lt;&gt;"",'[5]INVESTIGADOR_Horas dia'!$AV188&lt;&gt;0),'[5]INVESTIGADOR_Horas dia'!$AV188,""),IF($A190="TOTAL",SUM(INDIRECT("AC4:AC"&amp;ROW()-1)),""))</f>
        <v/>
      </c>
      <c r="AD190" s="3" t="str">
        <f ca="1">IF(AND($A190&lt;&gt;"",$A190&lt;&gt;"TOTAL"),IF(AND('[5]INVESTIGADOR_Horas dia'!$AX188&lt;&gt;"",'[5]INVESTIGADOR_Horas dia'!$AX188&lt;&gt;0),'[5]INVESTIGADOR_Horas dia'!$AX188,""),IF($A190="TOTAL",SUM(INDIRECT("AD4:AD"&amp;ROW()-1)),""))</f>
        <v/>
      </c>
      <c r="AE190" s="3" t="str">
        <f t="shared" ca="1" si="47"/>
        <v/>
      </c>
      <c r="AF190" s="3" t="str">
        <f ca="1">IF(AND($A190&lt;&gt;"",$A190&lt;&gt;"TOTAL"),IF(AND('[5]INVESTIGADOR_Horas dia'!$BA188&lt;&gt;"",'[5]INVESTIGADOR_Horas dia'!$BA188&lt;&gt;0),'[5]INVESTIGADOR_Horas dia'!$BA188,""),IF($A190="TOTAL",SUM(INDIRECT("AF4:AF"&amp;ROW()-1)),""))</f>
        <v/>
      </c>
      <c r="AG190" s="3" t="str">
        <f ca="1">IF(AND($A190&lt;&gt;"",$A190&lt;&gt;"TOTAL"),IF(AND('[5]INVESTIGADOR_Horas dia'!$BC188&lt;&gt;"",'[5]INVESTIGADOR_Horas dia'!$BC188&lt;&gt;0),'[5]INVESTIGADOR_Horas dia'!$BC188,""),IF($A190="TOTAL",SUM(INDIRECT("AG4:AG"&amp;ROW()-1)),""))</f>
        <v/>
      </c>
      <c r="AH190" s="3" t="str">
        <f t="shared" ca="1" si="48"/>
        <v/>
      </c>
      <c r="AI190" s="3" t="str">
        <f ca="1">IF(AND($A190&lt;&gt;"",$A190&lt;&gt;"TOTAL"),IF(AND('[5]INVESTIGADOR_Horas dia'!$BF188&lt;&gt;"",'[5]INVESTIGADOR_Horas dia'!$BF188&lt;&gt;0),'[5]INVESTIGADOR_Horas dia'!$BF188,""),IF($A190="TOTAL",SUM(INDIRECT("AI4:AI"&amp;ROW()-1)),""))</f>
        <v/>
      </c>
      <c r="AJ190" s="3" t="str">
        <f ca="1">IF(AND($A190&lt;&gt;"",$A190&lt;&gt;"TOTAL"),IF(AND('[5]INVESTIGADOR_Horas dia'!$BH188&lt;&gt;"",'[5]INVESTIGADOR_Horas dia'!$BH188&lt;&gt;0),'[5]INVESTIGADOR_Horas dia'!$BH188,""),IF($A190="TOTAL",SUM(INDIRECT("AJ4:AJ"&amp;ROW()-1)),""))</f>
        <v/>
      </c>
      <c r="AK190" s="3" t="str">
        <f t="shared" ca="1" si="49"/>
        <v/>
      </c>
      <c r="AL190" s="3" t="str">
        <f ca="1">IF(AND($A190&lt;&gt;"",$A190&lt;&gt;"TOTAL"),IF(AND('[5]INVESTIGADOR_Horas dia'!$BK188&lt;&gt;"",'[5]INVESTIGADOR_Horas dia'!$BK188&lt;&gt;0),'[5]INVESTIGADOR_Horas dia'!$BK188,""),IF($A190="TOTAL",SUM(INDIRECT("AL4:AL"&amp;ROW()-1)),""))</f>
        <v/>
      </c>
      <c r="AM190" s="3" t="str">
        <f ca="1">IF(AND($A190&lt;&gt;"",$A190&lt;&gt;"TOTAL"),IF(AND('[5]INVESTIGADOR_Horas dia'!$BM188&lt;&gt;"",'[5]INVESTIGADOR_Horas dia'!$BM188&lt;&gt;0),'[5]INVESTIGADOR_Horas dia'!$BM188,""),IF($A190="TOTAL",SUM(INDIRECT("AM4:AM"&amp;ROW()-1)),""))</f>
        <v/>
      </c>
      <c r="AN190" s="3" t="str">
        <f t="shared" ca="1" si="50"/>
        <v/>
      </c>
      <c r="AO190" s="3" t="str">
        <f ca="1">IF(AND($A190&lt;&gt;"",$A190&lt;&gt;"TOTAL"),IF(AND('[5]INVESTIGADOR_Horas dia'!$BP188&lt;&gt;"",'[5]INVESTIGADOR_Horas dia'!$BP188&lt;&gt;0),'[5]INVESTIGADOR_Horas dia'!$BP188,""),IF($A190="TOTAL",SUM(INDIRECT("AO4:AO"&amp;ROW()-1)),""))</f>
        <v/>
      </c>
      <c r="AP190" s="3" t="str">
        <f ca="1">IF(AND($A190&lt;&gt;"",$A190&lt;&gt;"TOTAL"),IF(AND('[5]INVESTIGADOR_Horas dia'!$BR188&lt;&gt;"",'[5]INVESTIGADOR_Horas dia'!$BR188&lt;&gt;0),'[5]INVESTIGADOR_Horas dia'!$BR188,""),IF($A190="TOTAL",SUM(INDIRECT("AP4:AP"&amp;ROW()-1)),""))</f>
        <v/>
      </c>
      <c r="AQ190" s="3" t="str">
        <f t="shared" ca="1" si="51"/>
        <v/>
      </c>
      <c r="AR190" s="3" t="str">
        <f ca="1">IF(AND($A190&lt;&gt;"",$A190&lt;&gt;"TOTAL"),IF(AND('[5]INVESTIGADOR_Horas dia'!$BU188&lt;&gt;"",'[5]INVESTIGADOR_Horas dia'!$BU188&lt;&gt;0),'[5]INVESTIGADOR_Horas dia'!$BU188,""),IF($A190="TOTAL",SUM(INDIRECT("AR4:AR"&amp;ROW()-1)),""))</f>
        <v/>
      </c>
      <c r="AS190" s="3" t="str">
        <f ca="1">IF(AND($A190&lt;&gt;"",$A190&lt;&gt;"TOTAL"),IF(AND('[5]INVESTIGADOR_Horas dia'!$BW188&lt;&gt;"",'[5]INVESTIGADOR_Horas dia'!$BW188&lt;&gt;0),'[5]INVESTIGADOR_Horas dia'!$BW188,""),IF($A190="TOTAL",SUM(INDIRECT("AS4:AS"&amp;ROW()-1)),""))</f>
        <v/>
      </c>
      <c r="AT190" s="3" t="str">
        <f t="shared" ca="1" si="52"/>
        <v/>
      </c>
      <c r="AU190" s="3" t="str">
        <f ca="1">IF(AND($A190&lt;&gt;"",$A190&lt;&gt;"TOTAL"),IF(AND('[5]INVESTIGADOR_Horas dia'!$BZ188&lt;&gt;"",'[5]INVESTIGADOR_Horas dia'!$BZ188&lt;&gt;0),'[5]INVESTIGADOR_Horas dia'!$BZ188,""),IF($A190="TOTAL",SUM(INDIRECT("AU4:AU"&amp;ROW()-1)),""))</f>
        <v/>
      </c>
      <c r="AV190" s="3" t="str">
        <f ca="1">IF(AND($A190&lt;&gt;"",$A190&lt;&gt;"TOTAL"),IF(AND('[5]INVESTIGADOR_Horas dia'!$CB188&lt;&gt;"",'[5]INVESTIGADOR_Horas dia'!$CB188&lt;&gt;0),'[5]INVESTIGADOR_Horas dia'!$CB188,""),IF($A190="TOTAL",SUM(INDIRECT("AV4:AV"&amp;ROW()-1)),""))</f>
        <v/>
      </c>
      <c r="AW190" s="3" t="str">
        <f t="shared" ca="1" si="53"/>
        <v/>
      </c>
      <c r="AX190" s="3" t="str">
        <f ca="1">IF(AND($A190&lt;&gt;"",$A190&lt;&gt;"TOTAL"),IF(AND('[5]INVESTIGADOR_Horas dia'!$CE188&lt;&gt;"",'[5]INVESTIGADOR_Horas dia'!$CE188&lt;&gt;0),'[5]INVESTIGADOR_Horas dia'!$CE188,""),IF($A190="TOTAL",SUM(INDIRECT("AX4:AX"&amp;ROW()-1)),""))</f>
        <v/>
      </c>
      <c r="AY190" s="3" t="str">
        <f ca="1">IF(AND($A190&lt;&gt;"",$A190&lt;&gt;"TOTAL"),IF(AND('[5]INVESTIGADOR_Horas dia'!$CG188&lt;&gt;"",'[5]INVESTIGADOR_Horas dia'!$CG188&lt;&gt;0),'[5]INVESTIGADOR_Horas dia'!$CG188,""),IF($A190="TOTAL",SUM(INDIRECT("AY4:AY"&amp;ROW()-1)),""))</f>
        <v/>
      </c>
      <c r="AZ190" s="3" t="str">
        <f t="shared" ca="1" si="54"/>
        <v/>
      </c>
      <c r="BA190" s="3" t="str">
        <f ca="1">IF(AND($A190&lt;&gt;"",$A190&lt;&gt;"TOTAL"),IF(AND('[5]INVESTIGADOR_Horas dia'!$CJ188&lt;&gt;"",'[5]INVESTIGADOR_Horas dia'!$CJ188&lt;&gt;0),'[5]INVESTIGADOR_Horas dia'!$CJ188,""),IF($A190="TOTAL",SUM(INDIRECT("BA4:BA"&amp;ROW()-1)),""))</f>
        <v/>
      </c>
      <c r="BB190" s="3" t="str">
        <f ca="1">IF(AND($A190&lt;&gt;"",$A190&lt;&gt;"TOTAL"),IF(AND('[5]INVESTIGADOR_Horas dia'!$CL188&lt;&gt;"",'[5]INVESTIGADOR_Horas dia'!$CL188&lt;&gt;0),'[5]INVESTIGADOR_Horas dia'!$CL188,""),IF($A190="TOTAL",SUM(INDIRECT("BB4:BB"&amp;ROW()-1)),""))</f>
        <v/>
      </c>
      <c r="BC190" s="3" t="str">
        <f t="shared" ca="1" si="55"/>
        <v/>
      </c>
      <c r="BD190" s="3" t="str">
        <f ca="1">IF(AND($A190&lt;&gt;"",$A190&lt;&gt;"TOTAL"),IF(AND('[5]INVESTIGADOR_Horas dia'!$CO188&lt;&gt;"",'[5]INVESTIGADOR_Horas dia'!$CO188&lt;&gt;0),'[5]INVESTIGADOR_Horas dia'!$CO188,""),IF($A190="TOTAL",SUM(INDIRECT("BD4:BD"&amp;ROW()-1)),""))</f>
        <v/>
      </c>
      <c r="BE190" s="3" t="str">
        <f ca="1">IF(AND($A190&lt;&gt;"",$A190&lt;&gt;"TOTAL"),IF(AND('[5]INVESTIGADOR_Horas dia'!$CQ188&lt;&gt;"",'[5]INVESTIGADOR_Horas dia'!$CQ188&lt;&gt;0),'[5]INVESTIGADOR_Horas dia'!$CQ188,""),IF($A190="TOTAL",SUM(INDIRECT("BE4:BE"&amp;ROW()-1)),""))</f>
        <v/>
      </c>
      <c r="BF190" s="3" t="str">
        <f t="shared" ca="1" si="56"/>
        <v/>
      </c>
    </row>
    <row r="191" spans="1:58" x14ac:dyDescent="0.2">
      <c r="A191" s="25" t="str">
        <f>IF('[5]INVESTIGADOR_Horas dia'!$B189&lt;&gt;"",'[5]INVESTIGADOR_Horas dia'!$B189,IF(AND('[5]INVESTIGADOR_Horas dia'!$B189="",'[5]INVESTIGADOR_Horas dia'!$B190="",'[5]INVESTIGADOR_Horas dia'!$B188=""),"","TOTAL"))</f>
        <v/>
      </c>
      <c r="B191" s="3" t="str">
        <f ca="1">IF(AND($A191&lt;&gt;"",$A191&lt;&gt;"TOTAL"),IF(AND('[5]INVESTIGADOR_Horas dia'!$C189&lt;&gt;"",'[5]INVESTIGADOR_Horas dia'!$C189&lt;&gt;0),'[5]INVESTIGADOR_Horas dia'!$C189,""),IF($A191="TOTAL",SUM(INDIRECT("B4:B"&amp;ROW()-1)),""))</f>
        <v/>
      </c>
      <c r="C191" s="3" t="str">
        <f ca="1">IF(AND($A191&lt;&gt;"",$A191&lt;&gt;"TOTAL"),IF(AND('[5]INVESTIGADOR_Horas dia'!$E189&lt;&gt;"",'[5]INVESTIGADOR_Horas dia'!$E189&lt;&gt;0),'[5]INVESTIGADOR_Horas dia'!$E189,""),IF($A191="TOTAL",SUM(INDIRECT("C4:C"&amp;ROW()-1)),""))</f>
        <v/>
      </c>
      <c r="D191" s="3" t="str">
        <f t="shared" ca="1" si="38"/>
        <v/>
      </c>
      <c r="E191" s="3" t="str">
        <f ca="1">IF(AND($A191&lt;&gt;"",$A191&lt;&gt;"TOTAL"),IF(AND('[5]INVESTIGADOR_Horas dia'!$H189&lt;&gt;"",'[5]INVESTIGADOR_Horas dia'!$H189&lt;&gt;0),'[5]INVESTIGADOR_Horas dia'!$H189,""),IF($A191="TOTAL",SUM(INDIRECT("E4:E"&amp;ROW()-1)),""))</f>
        <v/>
      </c>
      <c r="F191" s="3" t="str">
        <f ca="1">IF(AND($A191&lt;&gt;"",$A191&lt;&gt;"TOTAL"),IF(AND('[5]INVESTIGADOR_Horas dia'!$J189&lt;&gt;"",'[5]INVESTIGADOR_Horas dia'!$J189&lt;&gt;0),'[5]INVESTIGADOR_Horas dia'!$J189,""),IF($A191="TOTAL",SUM(INDIRECT("F4:F"&amp;ROW()-1)),""))</f>
        <v/>
      </c>
      <c r="G191" s="3" t="str">
        <f t="shared" ca="1" si="39"/>
        <v/>
      </c>
      <c r="H191" s="3" t="str">
        <f ca="1">IF(AND($A191&lt;&gt;"",$A191&lt;&gt;"TOTAL"),IF(AND('[5]INVESTIGADOR_Horas dia'!$M189&lt;&gt;"",'[5]INVESTIGADOR_Horas dia'!$M189&lt;&gt;0),'[5]INVESTIGADOR_Horas dia'!$M189,""),IF($A191="TOTAL",SUM(INDIRECT("H4:H"&amp;ROW()-1)),""))</f>
        <v/>
      </c>
      <c r="I191" s="3" t="str">
        <f ca="1">IF(AND($A191&lt;&gt;"",$A191&lt;&gt;"TOTAL"),IF(AND('[5]INVESTIGADOR_Horas dia'!$O189&lt;&gt;"",'[5]INVESTIGADOR_Horas dia'!$O189&lt;&gt;0),'[5]INVESTIGADOR_Horas dia'!$O189,""),IF($A191="TOTAL",SUM(INDIRECT("I4:I"&amp;ROW()-1)),""))</f>
        <v/>
      </c>
      <c r="J191" s="3" t="str">
        <f t="shared" ca="1" si="40"/>
        <v/>
      </c>
      <c r="K191" s="3" t="str">
        <f ca="1">IF(AND($A191&lt;&gt;"",$A191&lt;&gt;"TOTAL"),IF(AND('[5]INVESTIGADOR_Horas dia'!$R189&lt;&gt;"",'[5]INVESTIGADOR_Horas dia'!$R189&lt;&gt;0),'[5]INVESTIGADOR_Horas dia'!$R189,""),IF($A191="TOTAL",SUM(INDIRECT("K4:K"&amp;ROW()-1)),""))</f>
        <v/>
      </c>
      <c r="L191" s="3" t="str">
        <f ca="1">IF(AND($A191&lt;&gt;"",$A191&lt;&gt;"TOTAL"),IF(AND('[5]INVESTIGADOR_Horas dia'!$T189&lt;&gt;"",'[5]INVESTIGADOR_Horas dia'!$T189&lt;&gt;0),'[5]INVESTIGADOR_Horas dia'!$T189,""),IF($A191="TOTAL",SUM(INDIRECT("L4:L"&amp;ROW()-1)),""))</f>
        <v/>
      </c>
      <c r="M191" s="3" t="str">
        <f t="shared" ca="1" si="41"/>
        <v/>
      </c>
      <c r="N191" s="3" t="str">
        <f ca="1">IF(AND($A191&lt;&gt;"",$A191&lt;&gt;"TOTAL"),IF(AND('[5]INVESTIGADOR_Horas dia'!$W189&lt;&gt;"",'[5]INVESTIGADOR_Horas dia'!$W189&lt;&gt;0),'[5]INVESTIGADOR_Horas dia'!$W189,""),IF($A191="TOTAL",SUM(INDIRECT("N4:N"&amp;ROW()-1)),""))</f>
        <v/>
      </c>
      <c r="O191" s="3" t="str">
        <f ca="1">IF(AND($A191&lt;&gt;"",$A191&lt;&gt;"TOTAL"),IF(AND('[5]INVESTIGADOR_Horas dia'!$Y189&lt;&gt;"",'[5]INVESTIGADOR_Horas dia'!$Y189&lt;&gt;0),'[5]INVESTIGADOR_Horas dia'!$Y189,""),IF($A191="TOTAL",SUM(INDIRECT("O4:O"&amp;ROW()-1)),""))</f>
        <v/>
      </c>
      <c r="P191" s="3" t="str">
        <f t="shared" ca="1" si="42"/>
        <v/>
      </c>
      <c r="Q191" s="3" t="str">
        <f ca="1">IF(AND($A191&lt;&gt;"",$A191&lt;&gt;"TOTAL"),IF(AND('[5]INVESTIGADOR_Horas dia'!$AB189&lt;&gt;"",'[5]INVESTIGADOR_Horas dia'!$AB189&lt;&gt;0),'[5]INVESTIGADOR_Horas dia'!$AB189,""),IF($A191="TOTAL",SUM(INDIRECT("Q4:Q"&amp;ROW()-1)),""))</f>
        <v/>
      </c>
      <c r="R191" s="3" t="str">
        <f ca="1">IF(AND($A191&lt;&gt;"",$A191&lt;&gt;"TOTAL"),IF(AND('[5]INVESTIGADOR_Horas dia'!$AD189&lt;&gt;"",'[5]INVESTIGADOR_Horas dia'!$AD189&lt;&gt;0),'[5]INVESTIGADOR_Horas dia'!$AD189,""),IF($A191="TOTAL",SUM(INDIRECT("R4:R"&amp;ROW()-1)),""))</f>
        <v/>
      </c>
      <c r="S191" s="3" t="str">
        <f t="shared" ca="1" si="43"/>
        <v/>
      </c>
      <c r="T191" s="3" t="str">
        <f ca="1">IF(AND($A191&lt;&gt;"",$A191&lt;&gt;"TOTAL"),IF(AND('[5]INVESTIGADOR_Horas dia'!$AG189&lt;&gt;"",'[5]INVESTIGADOR_Horas dia'!$AG189&lt;&gt;0),'[5]INVESTIGADOR_Horas dia'!$AG189,""),IF($A191="TOTAL",SUM(INDIRECT("T4:T"&amp;ROW()-1)),""))</f>
        <v/>
      </c>
      <c r="U191" s="3" t="str">
        <f ca="1">IF(AND($A191&lt;&gt;"",$A191&lt;&gt;"TOTAL"),IF(AND('[5]INVESTIGADOR_Horas dia'!$AI189&lt;&gt;"",'[5]INVESTIGADOR_Horas dia'!$AI189&lt;&gt;0),'[5]INVESTIGADOR_Horas dia'!$AI189,""),IF($A191="TOTAL",SUM(INDIRECT("U4:U"&amp;ROW()-1)),""))</f>
        <v/>
      </c>
      <c r="V191" s="3" t="str">
        <f t="shared" ca="1" si="44"/>
        <v/>
      </c>
      <c r="W191" s="3" t="str">
        <f ca="1">IF(AND($A191&lt;&gt;"",$A191&lt;&gt;"TOTAL"),IF(AND('[5]INVESTIGADOR_Horas dia'!$AL189&lt;&gt;"",'[5]INVESTIGADOR_Horas dia'!$AL189&lt;&gt;0),'[5]INVESTIGADOR_Horas dia'!$AL189,""),IF($A191="TOTAL",SUM(INDIRECT("W4:W"&amp;ROW()-1)),""))</f>
        <v/>
      </c>
      <c r="X191" s="3" t="str">
        <f ca="1">IF(AND($A191&lt;&gt;"",$A191&lt;&gt;"TOTAL"),IF(AND('[5]INVESTIGADOR_Horas dia'!$AN189&lt;&gt;"",'[5]INVESTIGADOR_Horas dia'!$AN189&lt;&gt;0),'[5]INVESTIGADOR_Horas dia'!$AN189,""),IF($A191="TOTAL",SUM(INDIRECT("X4:X"&amp;ROW()-1)),""))</f>
        <v/>
      </c>
      <c r="Y191" s="3" t="str">
        <f t="shared" ca="1" si="45"/>
        <v/>
      </c>
      <c r="Z191" s="3" t="str">
        <f ca="1">IF(AND($A191&lt;&gt;"",$A191&lt;&gt;"TOTAL"),IF(AND('[5]INVESTIGADOR_Horas dia'!$AQ189&lt;&gt;"",'[5]INVESTIGADOR_Horas dia'!$AQ189&lt;&gt;0),'[5]INVESTIGADOR_Horas dia'!$AQ189,""),IF($A191="TOTAL",SUM(INDIRECT("Z4:Z"&amp;ROW()-1)),""))</f>
        <v/>
      </c>
      <c r="AA191" s="3" t="str">
        <f ca="1">IF(AND($A191&lt;&gt;"",$A191&lt;&gt;"TOTAL"),IF(AND('[5]INVESTIGADOR_Horas dia'!$AS189&lt;&gt;"",'[5]INVESTIGADOR_Horas dia'!$AS189&lt;&gt;0),'[5]INVESTIGADOR_Horas dia'!$AS189,""),IF($A191="TOTAL",SUM(INDIRECT("AA4:AA"&amp;ROW()-1)),""))</f>
        <v/>
      </c>
      <c r="AB191" s="3" t="str">
        <f t="shared" ca="1" si="46"/>
        <v/>
      </c>
      <c r="AC191" s="3" t="str">
        <f ca="1">IF(AND($A191&lt;&gt;"",$A191&lt;&gt;"TOTAL"),IF(AND('[5]INVESTIGADOR_Horas dia'!$AV189&lt;&gt;"",'[5]INVESTIGADOR_Horas dia'!$AV189&lt;&gt;0),'[5]INVESTIGADOR_Horas dia'!$AV189,""),IF($A191="TOTAL",SUM(INDIRECT("AC4:AC"&amp;ROW()-1)),""))</f>
        <v/>
      </c>
      <c r="AD191" s="3" t="str">
        <f ca="1">IF(AND($A191&lt;&gt;"",$A191&lt;&gt;"TOTAL"),IF(AND('[5]INVESTIGADOR_Horas dia'!$AX189&lt;&gt;"",'[5]INVESTIGADOR_Horas dia'!$AX189&lt;&gt;0),'[5]INVESTIGADOR_Horas dia'!$AX189,""),IF($A191="TOTAL",SUM(INDIRECT("AD4:AD"&amp;ROW()-1)),""))</f>
        <v/>
      </c>
      <c r="AE191" s="3" t="str">
        <f t="shared" ca="1" si="47"/>
        <v/>
      </c>
      <c r="AF191" s="3" t="str">
        <f ca="1">IF(AND($A191&lt;&gt;"",$A191&lt;&gt;"TOTAL"),IF(AND('[5]INVESTIGADOR_Horas dia'!$BA189&lt;&gt;"",'[5]INVESTIGADOR_Horas dia'!$BA189&lt;&gt;0),'[5]INVESTIGADOR_Horas dia'!$BA189,""),IF($A191="TOTAL",SUM(INDIRECT("AF4:AF"&amp;ROW()-1)),""))</f>
        <v/>
      </c>
      <c r="AG191" s="3" t="str">
        <f ca="1">IF(AND($A191&lt;&gt;"",$A191&lt;&gt;"TOTAL"),IF(AND('[5]INVESTIGADOR_Horas dia'!$BC189&lt;&gt;"",'[5]INVESTIGADOR_Horas dia'!$BC189&lt;&gt;0),'[5]INVESTIGADOR_Horas dia'!$BC189,""),IF($A191="TOTAL",SUM(INDIRECT("AG4:AG"&amp;ROW()-1)),""))</f>
        <v/>
      </c>
      <c r="AH191" s="3" t="str">
        <f t="shared" ca="1" si="48"/>
        <v/>
      </c>
      <c r="AI191" s="3" t="str">
        <f ca="1">IF(AND($A191&lt;&gt;"",$A191&lt;&gt;"TOTAL"),IF(AND('[5]INVESTIGADOR_Horas dia'!$BF189&lt;&gt;"",'[5]INVESTIGADOR_Horas dia'!$BF189&lt;&gt;0),'[5]INVESTIGADOR_Horas dia'!$BF189,""),IF($A191="TOTAL",SUM(INDIRECT("AI4:AI"&amp;ROW()-1)),""))</f>
        <v/>
      </c>
      <c r="AJ191" s="3" t="str">
        <f ca="1">IF(AND($A191&lt;&gt;"",$A191&lt;&gt;"TOTAL"),IF(AND('[5]INVESTIGADOR_Horas dia'!$BH189&lt;&gt;"",'[5]INVESTIGADOR_Horas dia'!$BH189&lt;&gt;0),'[5]INVESTIGADOR_Horas dia'!$BH189,""),IF($A191="TOTAL",SUM(INDIRECT("AJ4:AJ"&amp;ROW()-1)),""))</f>
        <v/>
      </c>
      <c r="AK191" s="3" t="str">
        <f t="shared" ca="1" si="49"/>
        <v/>
      </c>
      <c r="AL191" s="3" t="str">
        <f ca="1">IF(AND($A191&lt;&gt;"",$A191&lt;&gt;"TOTAL"),IF(AND('[5]INVESTIGADOR_Horas dia'!$BK189&lt;&gt;"",'[5]INVESTIGADOR_Horas dia'!$BK189&lt;&gt;0),'[5]INVESTIGADOR_Horas dia'!$BK189,""),IF($A191="TOTAL",SUM(INDIRECT("AL4:AL"&amp;ROW()-1)),""))</f>
        <v/>
      </c>
      <c r="AM191" s="3" t="str">
        <f ca="1">IF(AND($A191&lt;&gt;"",$A191&lt;&gt;"TOTAL"),IF(AND('[5]INVESTIGADOR_Horas dia'!$BM189&lt;&gt;"",'[5]INVESTIGADOR_Horas dia'!$BM189&lt;&gt;0),'[5]INVESTIGADOR_Horas dia'!$BM189,""),IF($A191="TOTAL",SUM(INDIRECT("AM4:AM"&amp;ROW()-1)),""))</f>
        <v/>
      </c>
      <c r="AN191" s="3" t="str">
        <f t="shared" ca="1" si="50"/>
        <v/>
      </c>
      <c r="AO191" s="3" t="str">
        <f ca="1">IF(AND($A191&lt;&gt;"",$A191&lt;&gt;"TOTAL"),IF(AND('[5]INVESTIGADOR_Horas dia'!$BP189&lt;&gt;"",'[5]INVESTIGADOR_Horas dia'!$BP189&lt;&gt;0),'[5]INVESTIGADOR_Horas dia'!$BP189,""),IF($A191="TOTAL",SUM(INDIRECT("AO4:AO"&amp;ROW()-1)),""))</f>
        <v/>
      </c>
      <c r="AP191" s="3" t="str">
        <f ca="1">IF(AND($A191&lt;&gt;"",$A191&lt;&gt;"TOTAL"),IF(AND('[5]INVESTIGADOR_Horas dia'!$BR189&lt;&gt;"",'[5]INVESTIGADOR_Horas dia'!$BR189&lt;&gt;0),'[5]INVESTIGADOR_Horas dia'!$BR189,""),IF($A191="TOTAL",SUM(INDIRECT("AP4:AP"&amp;ROW()-1)),""))</f>
        <v/>
      </c>
      <c r="AQ191" s="3" t="str">
        <f t="shared" ca="1" si="51"/>
        <v/>
      </c>
      <c r="AR191" s="3" t="str">
        <f ca="1">IF(AND($A191&lt;&gt;"",$A191&lt;&gt;"TOTAL"),IF(AND('[5]INVESTIGADOR_Horas dia'!$BU189&lt;&gt;"",'[5]INVESTIGADOR_Horas dia'!$BU189&lt;&gt;0),'[5]INVESTIGADOR_Horas dia'!$BU189,""),IF($A191="TOTAL",SUM(INDIRECT("AR4:AR"&amp;ROW()-1)),""))</f>
        <v/>
      </c>
      <c r="AS191" s="3" t="str">
        <f ca="1">IF(AND($A191&lt;&gt;"",$A191&lt;&gt;"TOTAL"),IF(AND('[5]INVESTIGADOR_Horas dia'!$BW189&lt;&gt;"",'[5]INVESTIGADOR_Horas dia'!$BW189&lt;&gt;0),'[5]INVESTIGADOR_Horas dia'!$BW189,""),IF($A191="TOTAL",SUM(INDIRECT("AS4:AS"&amp;ROW()-1)),""))</f>
        <v/>
      </c>
      <c r="AT191" s="3" t="str">
        <f t="shared" ca="1" si="52"/>
        <v/>
      </c>
      <c r="AU191" s="3" t="str">
        <f ca="1">IF(AND($A191&lt;&gt;"",$A191&lt;&gt;"TOTAL"),IF(AND('[5]INVESTIGADOR_Horas dia'!$BZ189&lt;&gt;"",'[5]INVESTIGADOR_Horas dia'!$BZ189&lt;&gt;0),'[5]INVESTIGADOR_Horas dia'!$BZ189,""),IF($A191="TOTAL",SUM(INDIRECT("AU4:AU"&amp;ROW()-1)),""))</f>
        <v/>
      </c>
      <c r="AV191" s="3" t="str">
        <f ca="1">IF(AND($A191&lt;&gt;"",$A191&lt;&gt;"TOTAL"),IF(AND('[5]INVESTIGADOR_Horas dia'!$CB189&lt;&gt;"",'[5]INVESTIGADOR_Horas dia'!$CB189&lt;&gt;0),'[5]INVESTIGADOR_Horas dia'!$CB189,""),IF($A191="TOTAL",SUM(INDIRECT("AV4:AV"&amp;ROW()-1)),""))</f>
        <v/>
      </c>
      <c r="AW191" s="3" t="str">
        <f t="shared" ca="1" si="53"/>
        <v/>
      </c>
      <c r="AX191" s="3" t="str">
        <f ca="1">IF(AND($A191&lt;&gt;"",$A191&lt;&gt;"TOTAL"),IF(AND('[5]INVESTIGADOR_Horas dia'!$CE189&lt;&gt;"",'[5]INVESTIGADOR_Horas dia'!$CE189&lt;&gt;0),'[5]INVESTIGADOR_Horas dia'!$CE189,""),IF($A191="TOTAL",SUM(INDIRECT("AX4:AX"&amp;ROW()-1)),""))</f>
        <v/>
      </c>
      <c r="AY191" s="3" t="str">
        <f ca="1">IF(AND($A191&lt;&gt;"",$A191&lt;&gt;"TOTAL"),IF(AND('[5]INVESTIGADOR_Horas dia'!$CG189&lt;&gt;"",'[5]INVESTIGADOR_Horas dia'!$CG189&lt;&gt;0),'[5]INVESTIGADOR_Horas dia'!$CG189,""),IF($A191="TOTAL",SUM(INDIRECT("AY4:AY"&amp;ROW()-1)),""))</f>
        <v/>
      </c>
      <c r="AZ191" s="3" t="str">
        <f t="shared" ca="1" si="54"/>
        <v/>
      </c>
      <c r="BA191" s="3" t="str">
        <f ca="1">IF(AND($A191&lt;&gt;"",$A191&lt;&gt;"TOTAL"),IF(AND('[5]INVESTIGADOR_Horas dia'!$CJ189&lt;&gt;"",'[5]INVESTIGADOR_Horas dia'!$CJ189&lt;&gt;0),'[5]INVESTIGADOR_Horas dia'!$CJ189,""),IF($A191="TOTAL",SUM(INDIRECT("BA4:BA"&amp;ROW()-1)),""))</f>
        <v/>
      </c>
      <c r="BB191" s="3" t="str">
        <f ca="1">IF(AND($A191&lt;&gt;"",$A191&lt;&gt;"TOTAL"),IF(AND('[5]INVESTIGADOR_Horas dia'!$CL189&lt;&gt;"",'[5]INVESTIGADOR_Horas dia'!$CL189&lt;&gt;0),'[5]INVESTIGADOR_Horas dia'!$CL189,""),IF($A191="TOTAL",SUM(INDIRECT("BB4:BB"&amp;ROW()-1)),""))</f>
        <v/>
      </c>
      <c r="BC191" s="3" t="str">
        <f t="shared" ca="1" si="55"/>
        <v/>
      </c>
      <c r="BD191" s="3" t="str">
        <f ca="1">IF(AND($A191&lt;&gt;"",$A191&lt;&gt;"TOTAL"),IF(AND('[5]INVESTIGADOR_Horas dia'!$CO189&lt;&gt;"",'[5]INVESTIGADOR_Horas dia'!$CO189&lt;&gt;0),'[5]INVESTIGADOR_Horas dia'!$CO189,""),IF($A191="TOTAL",SUM(INDIRECT("BD4:BD"&amp;ROW()-1)),""))</f>
        <v/>
      </c>
      <c r="BE191" s="3" t="str">
        <f ca="1">IF(AND($A191&lt;&gt;"",$A191&lt;&gt;"TOTAL"),IF(AND('[5]INVESTIGADOR_Horas dia'!$CQ189&lt;&gt;"",'[5]INVESTIGADOR_Horas dia'!$CQ189&lt;&gt;0),'[5]INVESTIGADOR_Horas dia'!$CQ189,""),IF($A191="TOTAL",SUM(INDIRECT("BE4:BE"&amp;ROW()-1)),""))</f>
        <v/>
      </c>
      <c r="BF191" s="3" t="str">
        <f t="shared" ca="1" si="56"/>
        <v/>
      </c>
    </row>
    <row r="192" spans="1:58" x14ac:dyDescent="0.2">
      <c r="A192" s="25" t="str">
        <f>IF('[5]INVESTIGADOR_Horas dia'!$B190&lt;&gt;"",'[5]INVESTIGADOR_Horas dia'!$B190,IF(AND('[5]INVESTIGADOR_Horas dia'!$B190="",'[5]INVESTIGADOR_Horas dia'!$B191="",'[5]INVESTIGADOR_Horas dia'!$B189=""),"","TOTAL"))</f>
        <v/>
      </c>
      <c r="B192" s="3" t="str">
        <f ca="1">IF(AND($A192&lt;&gt;"",$A192&lt;&gt;"TOTAL"),IF(AND('[5]INVESTIGADOR_Horas dia'!$C190&lt;&gt;"",'[5]INVESTIGADOR_Horas dia'!$C190&lt;&gt;0),'[5]INVESTIGADOR_Horas dia'!$C190,""),IF($A192="TOTAL",SUM(INDIRECT("B4:B"&amp;ROW()-1)),""))</f>
        <v/>
      </c>
      <c r="C192" s="3" t="str">
        <f ca="1">IF(AND($A192&lt;&gt;"",$A192&lt;&gt;"TOTAL"),IF(AND('[5]INVESTIGADOR_Horas dia'!$E190&lt;&gt;"",'[5]INVESTIGADOR_Horas dia'!$E190&lt;&gt;0),'[5]INVESTIGADOR_Horas dia'!$E190,""),IF($A192="TOTAL",SUM(INDIRECT("C4:C"&amp;ROW()-1)),""))</f>
        <v/>
      </c>
      <c r="D192" s="3" t="str">
        <f t="shared" ca="1" si="38"/>
        <v/>
      </c>
      <c r="E192" s="3" t="str">
        <f ca="1">IF(AND($A192&lt;&gt;"",$A192&lt;&gt;"TOTAL"),IF(AND('[5]INVESTIGADOR_Horas dia'!$H190&lt;&gt;"",'[5]INVESTIGADOR_Horas dia'!$H190&lt;&gt;0),'[5]INVESTIGADOR_Horas dia'!$H190,""),IF($A192="TOTAL",SUM(INDIRECT("E4:E"&amp;ROW()-1)),""))</f>
        <v/>
      </c>
      <c r="F192" s="3" t="str">
        <f ca="1">IF(AND($A192&lt;&gt;"",$A192&lt;&gt;"TOTAL"),IF(AND('[5]INVESTIGADOR_Horas dia'!$J190&lt;&gt;"",'[5]INVESTIGADOR_Horas dia'!$J190&lt;&gt;0),'[5]INVESTIGADOR_Horas dia'!$J190,""),IF($A192="TOTAL",SUM(INDIRECT("F4:F"&amp;ROW()-1)),""))</f>
        <v/>
      </c>
      <c r="G192" s="3" t="str">
        <f t="shared" ca="1" si="39"/>
        <v/>
      </c>
      <c r="H192" s="3" t="str">
        <f ca="1">IF(AND($A192&lt;&gt;"",$A192&lt;&gt;"TOTAL"),IF(AND('[5]INVESTIGADOR_Horas dia'!$M190&lt;&gt;"",'[5]INVESTIGADOR_Horas dia'!$M190&lt;&gt;0),'[5]INVESTIGADOR_Horas dia'!$M190,""),IF($A192="TOTAL",SUM(INDIRECT("H4:H"&amp;ROW()-1)),""))</f>
        <v/>
      </c>
      <c r="I192" s="3" t="str">
        <f ca="1">IF(AND($A192&lt;&gt;"",$A192&lt;&gt;"TOTAL"),IF(AND('[5]INVESTIGADOR_Horas dia'!$O190&lt;&gt;"",'[5]INVESTIGADOR_Horas dia'!$O190&lt;&gt;0),'[5]INVESTIGADOR_Horas dia'!$O190,""),IF($A192="TOTAL",SUM(INDIRECT("I4:I"&amp;ROW()-1)),""))</f>
        <v/>
      </c>
      <c r="J192" s="3" t="str">
        <f t="shared" ca="1" si="40"/>
        <v/>
      </c>
      <c r="K192" s="3" t="str">
        <f ca="1">IF(AND($A192&lt;&gt;"",$A192&lt;&gt;"TOTAL"),IF(AND('[5]INVESTIGADOR_Horas dia'!$R190&lt;&gt;"",'[5]INVESTIGADOR_Horas dia'!$R190&lt;&gt;0),'[5]INVESTIGADOR_Horas dia'!$R190,""),IF($A192="TOTAL",SUM(INDIRECT("K4:K"&amp;ROW()-1)),""))</f>
        <v/>
      </c>
      <c r="L192" s="3" t="str">
        <f ca="1">IF(AND($A192&lt;&gt;"",$A192&lt;&gt;"TOTAL"),IF(AND('[5]INVESTIGADOR_Horas dia'!$T190&lt;&gt;"",'[5]INVESTIGADOR_Horas dia'!$T190&lt;&gt;0),'[5]INVESTIGADOR_Horas dia'!$T190,""),IF($A192="TOTAL",SUM(INDIRECT("L4:L"&amp;ROW()-1)),""))</f>
        <v/>
      </c>
      <c r="M192" s="3" t="str">
        <f t="shared" ca="1" si="41"/>
        <v/>
      </c>
      <c r="N192" s="3" t="str">
        <f ca="1">IF(AND($A192&lt;&gt;"",$A192&lt;&gt;"TOTAL"),IF(AND('[5]INVESTIGADOR_Horas dia'!$W190&lt;&gt;"",'[5]INVESTIGADOR_Horas dia'!$W190&lt;&gt;0),'[5]INVESTIGADOR_Horas dia'!$W190,""),IF($A192="TOTAL",SUM(INDIRECT("N4:N"&amp;ROW()-1)),""))</f>
        <v/>
      </c>
      <c r="O192" s="3" t="str">
        <f ca="1">IF(AND($A192&lt;&gt;"",$A192&lt;&gt;"TOTAL"),IF(AND('[5]INVESTIGADOR_Horas dia'!$Y190&lt;&gt;"",'[5]INVESTIGADOR_Horas dia'!$Y190&lt;&gt;0),'[5]INVESTIGADOR_Horas dia'!$Y190,""),IF($A192="TOTAL",SUM(INDIRECT("O4:O"&amp;ROW()-1)),""))</f>
        <v/>
      </c>
      <c r="P192" s="3" t="str">
        <f t="shared" ca="1" si="42"/>
        <v/>
      </c>
      <c r="Q192" s="3" t="str">
        <f ca="1">IF(AND($A192&lt;&gt;"",$A192&lt;&gt;"TOTAL"),IF(AND('[5]INVESTIGADOR_Horas dia'!$AB190&lt;&gt;"",'[5]INVESTIGADOR_Horas dia'!$AB190&lt;&gt;0),'[5]INVESTIGADOR_Horas dia'!$AB190,""),IF($A192="TOTAL",SUM(INDIRECT("Q4:Q"&amp;ROW()-1)),""))</f>
        <v/>
      </c>
      <c r="R192" s="3" t="str">
        <f ca="1">IF(AND($A192&lt;&gt;"",$A192&lt;&gt;"TOTAL"),IF(AND('[5]INVESTIGADOR_Horas dia'!$AD190&lt;&gt;"",'[5]INVESTIGADOR_Horas dia'!$AD190&lt;&gt;0),'[5]INVESTIGADOR_Horas dia'!$AD190,""),IF($A192="TOTAL",SUM(INDIRECT("R4:R"&amp;ROW()-1)),""))</f>
        <v/>
      </c>
      <c r="S192" s="3" t="str">
        <f t="shared" ca="1" si="43"/>
        <v/>
      </c>
      <c r="T192" s="3" t="str">
        <f ca="1">IF(AND($A192&lt;&gt;"",$A192&lt;&gt;"TOTAL"),IF(AND('[5]INVESTIGADOR_Horas dia'!$AG190&lt;&gt;"",'[5]INVESTIGADOR_Horas dia'!$AG190&lt;&gt;0),'[5]INVESTIGADOR_Horas dia'!$AG190,""),IF($A192="TOTAL",SUM(INDIRECT("T4:T"&amp;ROW()-1)),""))</f>
        <v/>
      </c>
      <c r="U192" s="3" t="str">
        <f ca="1">IF(AND($A192&lt;&gt;"",$A192&lt;&gt;"TOTAL"),IF(AND('[5]INVESTIGADOR_Horas dia'!$AI190&lt;&gt;"",'[5]INVESTIGADOR_Horas dia'!$AI190&lt;&gt;0),'[5]INVESTIGADOR_Horas dia'!$AI190,""),IF($A192="TOTAL",SUM(INDIRECT("U4:U"&amp;ROW()-1)),""))</f>
        <v/>
      </c>
      <c r="V192" s="3" t="str">
        <f t="shared" ca="1" si="44"/>
        <v/>
      </c>
      <c r="W192" s="3" t="str">
        <f ca="1">IF(AND($A192&lt;&gt;"",$A192&lt;&gt;"TOTAL"),IF(AND('[5]INVESTIGADOR_Horas dia'!$AL190&lt;&gt;"",'[5]INVESTIGADOR_Horas dia'!$AL190&lt;&gt;0),'[5]INVESTIGADOR_Horas dia'!$AL190,""),IF($A192="TOTAL",SUM(INDIRECT("W4:W"&amp;ROW()-1)),""))</f>
        <v/>
      </c>
      <c r="X192" s="3" t="str">
        <f ca="1">IF(AND($A192&lt;&gt;"",$A192&lt;&gt;"TOTAL"),IF(AND('[5]INVESTIGADOR_Horas dia'!$AN190&lt;&gt;"",'[5]INVESTIGADOR_Horas dia'!$AN190&lt;&gt;0),'[5]INVESTIGADOR_Horas dia'!$AN190,""),IF($A192="TOTAL",SUM(INDIRECT("X4:X"&amp;ROW()-1)),""))</f>
        <v/>
      </c>
      <c r="Y192" s="3" t="str">
        <f t="shared" ca="1" si="45"/>
        <v/>
      </c>
      <c r="Z192" s="3" t="str">
        <f ca="1">IF(AND($A192&lt;&gt;"",$A192&lt;&gt;"TOTAL"),IF(AND('[5]INVESTIGADOR_Horas dia'!$AQ190&lt;&gt;"",'[5]INVESTIGADOR_Horas dia'!$AQ190&lt;&gt;0),'[5]INVESTIGADOR_Horas dia'!$AQ190,""),IF($A192="TOTAL",SUM(INDIRECT("Z4:Z"&amp;ROW()-1)),""))</f>
        <v/>
      </c>
      <c r="AA192" s="3" t="str">
        <f ca="1">IF(AND($A192&lt;&gt;"",$A192&lt;&gt;"TOTAL"),IF(AND('[5]INVESTIGADOR_Horas dia'!$AS190&lt;&gt;"",'[5]INVESTIGADOR_Horas dia'!$AS190&lt;&gt;0),'[5]INVESTIGADOR_Horas dia'!$AS190,""),IF($A192="TOTAL",SUM(INDIRECT("AA4:AA"&amp;ROW()-1)),""))</f>
        <v/>
      </c>
      <c r="AB192" s="3" t="str">
        <f t="shared" ca="1" si="46"/>
        <v/>
      </c>
      <c r="AC192" s="3" t="str">
        <f ca="1">IF(AND($A192&lt;&gt;"",$A192&lt;&gt;"TOTAL"),IF(AND('[5]INVESTIGADOR_Horas dia'!$AV190&lt;&gt;"",'[5]INVESTIGADOR_Horas dia'!$AV190&lt;&gt;0),'[5]INVESTIGADOR_Horas dia'!$AV190,""),IF($A192="TOTAL",SUM(INDIRECT("AC4:AC"&amp;ROW()-1)),""))</f>
        <v/>
      </c>
      <c r="AD192" s="3" t="str">
        <f ca="1">IF(AND($A192&lt;&gt;"",$A192&lt;&gt;"TOTAL"),IF(AND('[5]INVESTIGADOR_Horas dia'!$AX190&lt;&gt;"",'[5]INVESTIGADOR_Horas dia'!$AX190&lt;&gt;0),'[5]INVESTIGADOR_Horas dia'!$AX190,""),IF($A192="TOTAL",SUM(INDIRECT("AD4:AD"&amp;ROW()-1)),""))</f>
        <v/>
      </c>
      <c r="AE192" s="3" t="str">
        <f t="shared" ca="1" si="47"/>
        <v/>
      </c>
      <c r="AF192" s="3" t="str">
        <f ca="1">IF(AND($A192&lt;&gt;"",$A192&lt;&gt;"TOTAL"),IF(AND('[5]INVESTIGADOR_Horas dia'!$BA190&lt;&gt;"",'[5]INVESTIGADOR_Horas dia'!$BA190&lt;&gt;0),'[5]INVESTIGADOR_Horas dia'!$BA190,""),IF($A192="TOTAL",SUM(INDIRECT("AF4:AF"&amp;ROW()-1)),""))</f>
        <v/>
      </c>
      <c r="AG192" s="3" t="str">
        <f ca="1">IF(AND($A192&lt;&gt;"",$A192&lt;&gt;"TOTAL"),IF(AND('[5]INVESTIGADOR_Horas dia'!$BC190&lt;&gt;"",'[5]INVESTIGADOR_Horas dia'!$BC190&lt;&gt;0),'[5]INVESTIGADOR_Horas dia'!$BC190,""),IF($A192="TOTAL",SUM(INDIRECT("AG4:AG"&amp;ROW()-1)),""))</f>
        <v/>
      </c>
      <c r="AH192" s="3" t="str">
        <f t="shared" ca="1" si="48"/>
        <v/>
      </c>
      <c r="AI192" s="3" t="str">
        <f ca="1">IF(AND($A192&lt;&gt;"",$A192&lt;&gt;"TOTAL"),IF(AND('[5]INVESTIGADOR_Horas dia'!$BF190&lt;&gt;"",'[5]INVESTIGADOR_Horas dia'!$BF190&lt;&gt;0),'[5]INVESTIGADOR_Horas dia'!$BF190,""),IF($A192="TOTAL",SUM(INDIRECT("AI4:AI"&amp;ROW()-1)),""))</f>
        <v/>
      </c>
      <c r="AJ192" s="3" t="str">
        <f ca="1">IF(AND($A192&lt;&gt;"",$A192&lt;&gt;"TOTAL"),IF(AND('[5]INVESTIGADOR_Horas dia'!$BH190&lt;&gt;"",'[5]INVESTIGADOR_Horas dia'!$BH190&lt;&gt;0),'[5]INVESTIGADOR_Horas dia'!$BH190,""),IF($A192="TOTAL",SUM(INDIRECT("AJ4:AJ"&amp;ROW()-1)),""))</f>
        <v/>
      </c>
      <c r="AK192" s="3" t="str">
        <f t="shared" ca="1" si="49"/>
        <v/>
      </c>
      <c r="AL192" s="3" t="str">
        <f ca="1">IF(AND($A192&lt;&gt;"",$A192&lt;&gt;"TOTAL"),IF(AND('[5]INVESTIGADOR_Horas dia'!$BK190&lt;&gt;"",'[5]INVESTIGADOR_Horas dia'!$BK190&lt;&gt;0),'[5]INVESTIGADOR_Horas dia'!$BK190,""),IF($A192="TOTAL",SUM(INDIRECT("AL4:AL"&amp;ROW()-1)),""))</f>
        <v/>
      </c>
      <c r="AM192" s="3" t="str">
        <f ca="1">IF(AND($A192&lt;&gt;"",$A192&lt;&gt;"TOTAL"),IF(AND('[5]INVESTIGADOR_Horas dia'!$BM190&lt;&gt;"",'[5]INVESTIGADOR_Horas dia'!$BM190&lt;&gt;0),'[5]INVESTIGADOR_Horas dia'!$BM190,""),IF($A192="TOTAL",SUM(INDIRECT("AM4:AM"&amp;ROW()-1)),""))</f>
        <v/>
      </c>
      <c r="AN192" s="3" t="str">
        <f t="shared" ca="1" si="50"/>
        <v/>
      </c>
      <c r="AO192" s="3" t="str">
        <f ca="1">IF(AND($A192&lt;&gt;"",$A192&lt;&gt;"TOTAL"),IF(AND('[5]INVESTIGADOR_Horas dia'!$BP190&lt;&gt;"",'[5]INVESTIGADOR_Horas dia'!$BP190&lt;&gt;0),'[5]INVESTIGADOR_Horas dia'!$BP190,""),IF($A192="TOTAL",SUM(INDIRECT("AO4:AO"&amp;ROW()-1)),""))</f>
        <v/>
      </c>
      <c r="AP192" s="3" t="str">
        <f ca="1">IF(AND($A192&lt;&gt;"",$A192&lt;&gt;"TOTAL"),IF(AND('[5]INVESTIGADOR_Horas dia'!$BR190&lt;&gt;"",'[5]INVESTIGADOR_Horas dia'!$BR190&lt;&gt;0),'[5]INVESTIGADOR_Horas dia'!$BR190,""),IF($A192="TOTAL",SUM(INDIRECT("AP4:AP"&amp;ROW()-1)),""))</f>
        <v/>
      </c>
      <c r="AQ192" s="3" t="str">
        <f t="shared" ca="1" si="51"/>
        <v/>
      </c>
      <c r="AR192" s="3" t="str">
        <f ca="1">IF(AND($A192&lt;&gt;"",$A192&lt;&gt;"TOTAL"),IF(AND('[5]INVESTIGADOR_Horas dia'!$BU190&lt;&gt;"",'[5]INVESTIGADOR_Horas dia'!$BU190&lt;&gt;0),'[5]INVESTIGADOR_Horas dia'!$BU190,""),IF($A192="TOTAL",SUM(INDIRECT("AR4:AR"&amp;ROW()-1)),""))</f>
        <v/>
      </c>
      <c r="AS192" s="3" t="str">
        <f ca="1">IF(AND($A192&lt;&gt;"",$A192&lt;&gt;"TOTAL"),IF(AND('[5]INVESTIGADOR_Horas dia'!$BW190&lt;&gt;"",'[5]INVESTIGADOR_Horas dia'!$BW190&lt;&gt;0),'[5]INVESTIGADOR_Horas dia'!$BW190,""),IF($A192="TOTAL",SUM(INDIRECT("AS4:AS"&amp;ROW()-1)),""))</f>
        <v/>
      </c>
      <c r="AT192" s="3" t="str">
        <f t="shared" ca="1" si="52"/>
        <v/>
      </c>
      <c r="AU192" s="3" t="str">
        <f ca="1">IF(AND($A192&lt;&gt;"",$A192&lt;&gt;"TOTAL"),IF(AND('[5]INVESTIGADOR_Horas dia'!$BZ190&lt;&gt;"",'[5]INVESTIGADOR_Horas dia'!$BZ190&lt;&gt;0),'[5]INVESTIGADOR_Horas dia'!$BZ190,""),IF($A192="TOTAL",SUM(INDIRECT("AU4:AU"&amp;ROW()-1)),""))</f>
        <v/>
      </c>
      <c r="AV192" s="3" t="str">
        <f ca="1">IF(AND($A192&lt;&gt;"",$A192&lt;&gt;"TOTAL"),IF(AND('[5]INVESTIGADOR_Horas dia'!$CB190&lt;&gt;"",'[5]INVESTIGADOR_Horas dia'!$CB190&lt;&gt;0),'[5]INVESTIGADOR_Horas dia'!$CB190,""),IF($A192="TOTAL",SUM(INDIRECT("AV4:AV"&amp;ROW()-1)),""))</f>
        <v/>
      </c>
      <c r="AW192" s="3" t="str">
        <f t="shared" ca="1" si="53"/>
        <v/>
      </c>
      <c r="AX192" s="3" t="str">
        <f ca="1">IF(AND($A192&lt;&gt;"",$A192&lt;&gt;"TOTAL"),IF(AND('[5]INVESTIGADOR_Horas dia'!$CE190&lt;&gt;"",'[5]INVESTIGADOR_Horas dia'!$CE190&lt;&gt;0),'[5]INVESTIGADOR_Horas dia'!$CE190,""),IF($A192="TOTAL",SUM(INDIRECT("AX4:AX"&amp;ROW()-1)),""))</f>
        <v/>
      </c>
      <c r="AY192" s="3" t="str">
        <f ca="1">IF(AND($A192&lt;&gt;"",$A192&lt;&gt;"TOTAL"),IF(AND('[5]INVESTIGADOR_Horas dia'!$CG190&lt;&gt;"",'[5]INVESTIGADOR_Horas dia'!$CG190&lt;&gt;0),'[5]INVESTIGADOR_Horas dia'!$CG190,""),IF($A192="TOTAL",SUM(INDIRECT("AY4:AY"&amp;ROW()-1)),""))</f>
        <v/>
      </c>
      <c r="AZ192" s="3" t="str">
        <f t="shared" ca="1" si="54"/>
        <v/>
      </c>
      <c r="BA192" s="3" t="str">
        <f ca="1">IF(AND($A192&lt;&gt;"",$A192&lt;&gt;"TOTAL"),IF(AND('[5]INVESTIGADOR_Horas dia'!$CJ190&lt;&gt;"",'[5]INVESTIGADOR_Horas dia'!$CJ190&lt;&gt;0),'[5]INVESTIGADOR_Horas dia'!$CJ190,""),IF($A192="TOTAL",SUM(INDIRECT("BA4:BA"&amp;ROW()-1)),""))</f>
        <v/>
      </c>
      <c r="BB192" s="3" t="str">
        <f ca="1">IF(AND($A192&lt;&gt;"",$A192&lt;&gt;"TOTAL"),IF(AND('[5]INVESTIGADOR_Horas dia'!$CL190&lt;&gt;"",'[5]INVESTIGADOR_Horas dia'!$CL190&lt;&gt;0),'[5]INVESTIGADOR_Horas dia'!$CL190,""),IF($A192="TOTAL",SUM(INDIRECT("BB4:BB"&amp;ROW()-1)),""))</f>
        <v/>
      </c>
      <c r="BC192" s="3" t="str">
        <f t="shared" ca="1" si="55"/>
        <v/>
      </c>
      <c r="BD192" s="3" t="str">
        <f ca="1">IF(AND($A192&lt;&gt;"",$A192&lt;&gt;"TOTAL"),IF(AND('[5]INVESTIGADOR_Horas dia'!$CO190&lt;&gt;"",'[5]INVESTIGADOR_Horas dia'!$CO190&lt;&gt;0),'[5]INVESTIGADOR_Horas dia'!$CO190,""),IF($A192="TOTAL",SUM(INDIRECT("BD4:BD"&amp;ROW()-1)),""))</f>
        <v/>
      </c>
      <c r="BE192" s="3" t="str">
        <f ca="1">IF(AND($A192&lt;&gt;"",$A192&lt;&gt;"TOTAL"),IF(AND('[5]INVESTIGADOR_Horas dia'!$CQ190&lt;&gt;"",'[5]INVESTIGADOR_Horas dia'!$CQ190&lt;&gt;0),'[5]INVESTIGADOR_Horas dia'!$CQ190,""),IF($A192="TOTAL",SUM(INDIRECT("BE4:BE"&amp;ROW()-1)),""))</f>
        <v/>
      </c>
      <c r="BF192" s="3" t="str">
        <f t="shared" ca="1" si="56"/>
        <v/>
      </c>
    </row>
    <row r="193" spans="1:58" x14ac:dyDescent="0.2">
      <c r="A193" s="25" t="str">
        <f>IF('[5]INVESTIGADOR_Horas dia'!$B191&lt;&gt;"",'[5]INVESTIGADOR_Horas dia'!$B191,IF(AND('[5]INVESTIGADOR_Horas dia'!$B191="",'[5]INVESTIGADOR_Horas dia'!$B192="",'[5]INVESTIGADOR_Horas dia'!$B190=""),"","TOTAL"))</f>
        <v/>
      </c>
      <c r="B193" s="3" t="str">
        <f ca="1">IF(AND($A193&lt;&gt;"",$A193&lt;&gt;"TOTAL"),IF(AND('[5]INVESTIGADOR_Horas dia'!$C191&lt;&gt;"",'[5]INVESTIGADOR_Horas dia'!$C191&lt;&gt;0),'[5]INVESTIGADOR_Horas dia'!$C191,""),IF($A193="TOTAL",SUM(INDIRECT("B4:B"&amp;ROW()-1)),""))</f>
        <v/>
      </c>
      <c r="C193" s="3" t="str">
        <f ca="1">IF(AND($A193&lt;&gt;"",$A193&lt;&gt;"TOTAL"),IF(AND('[5]INVESTIGADOR_Horas dia'!$E191&lt;&gt;"",'[5]INVESTIGADOR_Horas dia'!$E191&lt;&gt;0),'[5]INVESTIGADOR_Horas dia'!$E191,""),IF($A193="TOTAL",SUM(INDIRECT("C4:C"&amp;ROW()-1)),""))</f>
        <v/>
      </c>
      <c r="D193" s="3" t="str">
        <f t="shared" ca="1" si="38"/>
        <v/>
      </c>
      <c r="E193" s="3" t="str">
        <f ca="1">IF(AND($A193&lt;&gt;"",$A193&lt;&gt;"TOTAL"),IF(AND('[5]INVESTIGADOR_Horas dia'!$H191&lt;&gt;"",'[5]INVESTIGADOR_Horas dia'!$H191&lt;&gt;0),'[5]INVESTIGADOR_Horas dia'!$H191,""),IF($A193="TOTAL",SUM(INDIRECT("E4:E"&amp;ROW()-1)),""))</f>
        <v/>
      </c>
      <c r="F193" s="3" t="str">
        <f ca="1">IF(AND($A193&lt;&gt;"",$A193&lt;&gt;"TOTAL"),IF(AND('[5]INVESTIGADOR_Horas dia'!$J191&lt;&gt;"",'[5]INVESTIGADOR_Horas dia'!$J191&lt;&gt;0),'[5]INVESTIGADOR_Horas dia'!$J191,""),IF($A193="TOTAL",SUM(INDIRECT("F4:F"&amp;ROW()-1)),""))</f>
        <v/>
      </c>
      <c r="G193" s="3" t="str">
        <f t="shared" ca="1" si="39"/>
        <v/>
      </c>
      <c r="H193" s="3" t="str">
        <f ca="1">IF(AND($A193&lt;&gt;"",$A193&lt;&gt;"TOTAL"),IF(AND('[5]INVESTIGADOR_Horas dia'!$M191&lt;&gt;"",'[5]INVESTIGADOR_Horas dia'!$M191&lt;&gt;0),'[5]INVESTIGADOR_Horas dia'!$M191,""),IF($A193="TOTAL",SUM(INDIRECT("H4:H"&amp;ROW()-1)),""))</f>
        <v/>
      </c>
      <c r="I193" s="3" t="str">
        <f ca="1">IF(AND($A193&lt;&gt;"",$A193&lt;&gt;"TOTAL"),IF(AND('[5]INVESTIGADOR_Horas dia'!$O191&lt;&gt;"",'[5]INVESTIGADOR_Horas dia'!$O191&lt;&gt;0),'[5]INVESTIGADOR_Horas dia'!$O191,""),IF($A193="TOTAL",SUM(INDIRECT("I4:I"&amp;ROW()-1)),""))</f>
        <v/>
      </c>
      <c r="J193" s="3" t="str">
        <f t="shared" ca="1" si="40"/>
        <v/>
      </c>
      <c r="K193" s="3" t="str">
        <f ca="1">IF(AND($A193&lt;&gt;"",$A193&lt;&gt;"TOTAL"),IF(AND('[5]INVESTIGADOR_Horas dia'!$R191&lt;&gt;"",'[5]INVESTIGADOR_Horas dia'!$R191&lt;&gt;0),'[5]INVESTIGADOR_Horas dia'!$R191,""),IF($A193="TOTAL",SUM(INDIRECT("K4:K"&amp;ROW()-1)),""))</f>
        <v/>
      </c>
      <c r="L193" s="3" t="str">
        <f ca="1">IF(AND($A193&lt;&gt;"",$A193&lt;&gt;"TOTAL"),IF(AND('[5]INVESTIGADOR_Horas dia'!$T191&lt;&gt;"",'[5]INVESTIGADOR_Horas dia'!$T191&lt;&gt;0),'[5]INVESTIGADOR_Horas dia'!$T191,""),IF($A193="TOTAL",SUM(INDIRECT("L4:L"&amp;ROW()-1)),""))</f>
        <v/>
      </c>
      <c r="M193" s="3" t="str">
        <f t="shared" ca="1" si="41"/>
        <v/>
      </c>
      <c r="N193" s="3" t="str">
        <f ca="1">IF(AND($A193&lt;&gt;"",$A193&lt;&gt;"TOTAL"),IF(AND('[5]INVESTIGADOR_Horas dia'!$W191&lt;&gt;"",'[5]INVESTIGADOR_Horas dia'!$W191&lt;&gt;0),'[5]INVESTIGADOR_Horas dia'!$W191,""),IF($A193="TOTAL",SUM(INDIRECT("N4:N"&amp;ROW()-1)),""))</f>
        <v/>
      </c>
      <c r="O193" s="3" t="str">
        <f ca="1">IF(AND($A193&lt;&gt;"",$A193&lt;&gt;"TOTAL"),IF(AND('[5]INVESTIGADOR_Horas dia'!$Y191&lt;&gt;"",'[5]INVESTIGADOR_Horas dia'!$Y191&lt;&gt;0),'[5]INVESTIGADOR_Horas dia'!$Y191,""),IF($A193="TOTAL",SUM(INDIRECT("O4:O"&amp;ROW()-1)),""))</f>
        <v/>
      </c>
      <c r="P193" s="3" t="str">
        <f t="shared" ca="1" si="42"/>
        <v/>
      </c>
      <c r="Q193" s="3" t="str">
        <f ca="1">IF(AND($A193&lt;&gt;"",$A193&lt;&gt;"TOTAL"),IF(AND('[5]INVESTIGADOR_Horas dia'!$AB191&lt;&gt;"",'[5]INVESTIGADOR_Horas dia'!$AB191&lt;&gt;0),'[5]INVESTIGADOR_Horas dia'!$AB191,""),IF($A193="TOTAL",SUM(INDIRECT("Q4:Q"&amp;ROW()-1)),""))</f>
        <v/>
      </c>
      <c r="R193" s="3" t="str">
        <f ca="1">IF(AND($A193&lt;&gt;"",$A193&lt;&gt;"TOTAL"),IF(AND('[5]INVESTIGADOR_Horas dia'!$AD191&lt;&gt;"",'[5]INVESTIGADOR_Horas dia'!$AD191&lt;&gt;0),'[5]INVESTIGADOR_Horas dia'!$AD191,""),IF($A193="TOTAL",SUM(INDIRECT("R4:R"&amp;ROW()-1)),""))</f>
        <v/>
      </c>
      <c r="S193" s="3" t="str">
        <f t="shared" ca="1" si="43"/>
        <v/>
      </c>
      <c r="T193" s="3" t="str">
        <f ca="1">IF(AND($A193&lt;&gt;"",$A193&lt;&gt;"TOTAL"),IF(AND('[5]INVESTIGADOR_Horas dia'!$AG191&lt;&gt;"",'[5]INVESTIGADOR_Horas dia'!$AG191&lt;&gt;0),'[5]INVESTIGADOR_Horas dia'!$AG191,""),IF($A193="TOTAL",SUM(INDIRECT("T4:T"&amp;ROW()-1)),""))</f>
        <v/>
      </c>
      <c r="U193" s="3" t="str">
        <f ca="1">IF(AND($A193&lt;&gt;"",$A193&lt;&gt;"TOTAL"),IF(AND('[5]INVESTIGADOR_Horas dia'!$AI191&lt;&gt;"",'[5]INVESTIGADOR_Horas dia'!$AI191&lt;&gt;0),'[5]INVESTIGADOR_Horas dia'!$AI191,""),IF($A193="TOTAL",SUM(INDIRECT("U4:U"&amp;ROW()-1)),""))</f>
        <v/>
      </c>
      <c r="V193" s="3" t="str">
        <f t="shared" ca="1" si="44"/>
        <v/>
      </c>
      <c r="W193" s="3" t="str">
        <f ca="1">IF(AND($A193&lt;&gt;"",$A193&lt;&gt;"TOTAL"),IF(AND('[5]INVESTIGADOR_Horas dia'!$AL191&lt;&gt;"",'[5]INVESTIGADOR_Horas dia'!$AL191&lt;&gt;0),'[5]INVESTIGADOR_Horas dia'!$AL191,""),IF($A193="TOTAL",SUM(INDIRECT("W4:W"&amp;ROW()-1)),""))</f>
        <v/>
      </c>
      <c r="X193" s="3" t="str">
        <f ca="1">IF(AND($A193&lt;&gt;"",$A193&lt;&gt;"TOTAL"),IF(AND('[5]INVESTIGADOR_Horas dia'!$AN191&lt;&gt;"",'[5]INVESTIGADOR_Horas dia'!$AN191&lt;&gt;0),'[5]INVESTIGADOR_Horas dia'!$AN191,""),IF($A193="TOTAL",SUM(INDIRECT("X4:X"&amp;ROW()-1)),""))</f>
        <v/>
      </c>
      <c r="Y193" s="3" t="str">
        <f t="shared" ca="1" si="45"/>
        <v/>
      </c>
      <c r="Z193" s="3" t="str">
        <f ca="1">IF(AND($A193&lt;&gt;"",$A193&lt;&gt;"TOTAL"),IF(AND('[5]INVESTIGADOR_Horas dia'!$AQ191&lt;&gt;"",'[5]INVESTIGADOR_Horas dia'!$AQ191&lt;&gt;0),'[5]INVESTIGADOR_Horas dia'!$AQ191,""),IF($A193="TOTAL",SUM(INDIRECT("Z4:Z"&amp;ROW()-1)),""))</f>
        <v/>
      </c>
      <c r="AA193" s="3" t="str">
        <f ca="1">IF(AND($A193&lt;&gt;"",$A193&lt;&gt;"TOTAL"),IF(AND('[5]INVESTIGADOR_Horas dia'!$AS191&lt;&gt;"",'[5]INVESTIGADOR_Horas dia'!$AS191&lt;&gt;0),'[5]INVESTIGADOR_Horas dia'!$AS191,""),IF($A193="TOTAL",SUM(INDIRECT("AA4:AA"&amp;ROW()-1)),""))</f>
        <v/>
      </c>
      <c r="AB193" s="3" t="str">
        <f t="shared" ca="1" si="46"/>
        <v/>
      </c>
      <c r="AC193" s="3" t="str">
        <f ca="1">IF(AND($A193&lt;&gt;"",$A193&lt;&gt;"TOTAL"),IF(AND('[5]INVESTIGADOR_Horas dia'!$AV191&lt;&gt;"",'[5]INVESTIGADOR_Horas dia'!$AV191&lt;&gt;0),'[5]INVESTIGADOR_Horas dia'!$AV191,""),IF($A193="TOTAL",SUM(INDIRECT("AC4:AC"&amp;ROW()-1)),""))</f>
        <v/>
      </c>
      <c r="AD193" s="3" t="str">
        <f ca="1">IF(AND($A193&lt;&gt;"",$A193&lt;&gt;"TOTAL"),IF(AND('[5]INVESTIGADOR_Horas dia'!$AX191&lt;&gt;"",'[5]INVESTIGADOR_Horas dia'!$AX191&lt;&gt;0),'[5]INVESTIGADOR_Horas dia'!$AX191,""),IF($A193="TOTAL",SUM(INDIRECT("AD4:AD"&amp;ROW()-1)),""))</f>
        <v/>
      </c>
      <c r="AE193" s="3" t="str">
        <f t="shared" ca="1" si="47"/>
        <v/>
      </c>
      <c r="AF193" s="3" t="str">
        <f ca="1">IF(AND($A193&lt;&gt;"",$A193&lt;&gt;"TOTAL"),IF(AND('[5]INVESTIGADOR_Horas dia'!$BA191&lt;&gt;"",'[5]INVESTIGADOR_Horas dia'!$BA191&lt;&gt;0),'[5]INVESTIGADOR_Horas dia'!$BA191,""),IF($A193="TOTAL",SUM(INDIRECT("AF4:AF"&amp;ROW()-1)),""))</f>
        <v/>
      </c>
      <c r="AG193" s="3" t="str">
        <f ca="1">IF(AND($A193&lt;&gt;"",$A193&lt;&gt;"TOTAL"),IF(AND('[5]INVESTIGADOR_Horas dia'!$BC191&lt;&gt;"",'[5]INVESTIGADOR_Horas dia'!$BC191&lt;&gt;0),'[5]INVESTIGADOR_Horas dia'!$BC191,""),IF($A193="TOTAL",SUM(INDIRECT("AG4:AG"&amp;ROW()-1)),""))</f>
        <v/>
      </c>
      <c r="AH193" s="3" t="str">
        <f t="shared" ca="1" si="48"/>
        <v/>
      </c>
      <c r="AI193" s="3" t="str">
        <f ca="1">IF(AND($A193&lt;&gt;"",$A193&lt;&gt;"TOTAL"),IF(AND('[5]INVESTIGADOR_Horas dia'!$BF191&lt;&gt;"",'[5]INVESTIGADOR_Horas dia'!$BF191&lt;&gt;0),'[5]INVESTIGADOR_Horas dia'!$BF191,""),IF($A193="TOTAL",SUM(INDIRECT("AI4:AI"&amp;ROW()-1)),""))</f>
        <v/>
      </c>
      <c r="AJ193" s="3" t="str">
        <f ca="1">IF(AND($A193&lt;&gt;"",$A193&lt;&gt;"TOTAL"),IF(AND('[5]INVESTIGADOR_Horas dia'!$BH191&lt;&gt;"",'[5]INVESTIGADOR_Horas dia'!$BH191&lt;&gt;0),'[5]INVESTIGADOR_Horas dia'!$BH191,""),IF($A193="TOTAL",SUM(INDIRECT("AJ4:AJ"&amp;ROW()-1)),""))</f>
        <v/>
      </c>
      <c r="AK193" s="3" t="str">
        <f t="shared" ca="1" si="49"/>
        <v/>
      </c>
      <c r="AL193" s="3" t="str">
        <f ca="1">IF(AND($A193&lt;&gt;"",$A193&lt;&gt;"TOTAL"),IF(AND('[5]INVESTIGADOR_Horas dia'!$BK191&lt;&gt;"",'[5]INVESTIGADOR_Horas dia'!$BK191&lt;&gt;0),'[5]INVESTIGADOR_Horas dia'!$BK191,""),IF($A193="TOTAL",SUM(INDIRECT("AL4:AL"&amp;ROW()-1)),""))</f>
        <v/>
      </c>
      <c r="AM193" s="3" t="str">
        <f ca="1">IF(AND($A193&lt;&gt;"",$A193&lt;&gt;"TOTAL"),IF(AND('[5]INVESTIGADOR_Horas dia'!$BM191&lt;&gt;"",'[5]INVESTIGADOR_Horas dia'!$BM191&lt;&gt;0),'[5]INVESTIGADOR_Horas dia'!$BM191,""),IF($A193="TOTAL",SUM(INDIRECT("AM4:AM"&amp;ROW()-1)),""))</f>
        <v/>
      </c>
      <c r="AN193" s="3" t="str">
        <f t="shared" ca="1" si="50"/>
        <v/>
      </c>
      <c r="AO193" s="3" t="str">
        <f ca="1">IF(AND($A193&lt;&gt;"",$A193&lt;&gt;"TOTAL"),IF(AND('[5]INVESTIGADOR_Horas dia'!$BP191&lt;&gt;"",'[5]INVESTIGADOR_Horas dia'!$BP191&lt;&gt;0),'[5]INVESTIGADOR_Horas dia'!$BP191,""),IF($A193="TOTAL",SUM(INDIRECT("AO4:AO"&amp;ROW()-1)),""))</f>
        <v/>
      </c>
      <c r="AP193" s="3" t="str">
        <f ca="1">IF(AND($A193&lt;&gt;"",$A193&lt;&gt;"TOTAL"),IF(AND('[5]INVESTIGADOR_Horas dia'!$BR191&lt;&gt;"",'[5]INVESTIGADOR_Horas dia'!$BR191&lt;&gt;0),'[5]INVESTIGADOR_Horas dia'!$BR191,""),IF($A193="TOTAL",SUM(INDIRECT("AP4:AP"&amp;ROW()-1)),""))</f>
        <v/>
      </c>
      <c r="AQ193" s="3" t="str">
        <f t="shared" ca="1" si="51"/>
        <v/>
      </c>
      <c r="AR193" s="3" t="str">
        <f ca="1">IF(AND($A193&lt;&gt;"",$A193&lt;&gt;"TOTAL"),IF(AND('[5]INVESTIGADOR_Horas dia'!$BU191&lt;&gt;"",'[5]INVESTIGADOR_Horas dia'!$BU191&lt;&gt;0),'[5]INVESTIGADOR_Horas dia'!$BU191,""),IF($A193="TOTAL",SUM(INDIRECT("AR4:AR"&amp;ROW()-1)),""))</f>
        <v/>
      </c>
      <c r="AS193" s="3" t="str">
        <f ca="1">IF(AND($A193&lt;&gt;"",$A193&lt;&gt;"TOTAL"),IF(AND('[5]INVESTIGADOR_Horas dia'!$BW191&lt;&gt;"",'[5]INVESTIGADOR_Horas dia'!$BW191&lt;&gt;0),'[5]INVESTIGADOR_Horas dia'!$BW191,""),IF($A193="TOTAL",SUM(INDIRECT("AS4:AS"&amp;ROW()-1)),""))</f>
        <v/>
      </c>
      <c r="AT193" s="3" t="str">
        <f t="shared" ca="1" si="52"/>
        <v/>
      </c>
      <c r="AU193" s="3" t="str">
        <f ca="1">IF(AND($A193&lt;&gt;"",$A193&lt;&gt;"TOTAL"),IF(AND('[5]INVESTIGADOR_Horas dia'!$BZ191&lt;&gt;"",'[5]INVESTIGADOR_Horas dia'!$BZ191&lt;&gt;0),'[5]INVESTIGADOR_Horas dia'!$BZ191,""),IF($A193="TOTAL",SUM(INDIRECT("AU4:AU"&amp;ROW()-1)),""))</f>
        <v/>
      </c>
      <c r="AV193" s="3" t="str">
        <f ca="1">IF(AND($A193&lt;&gt;"",$A193&lt;&gt;"TOTAL"),IF(AND('[5]INVESTIGADOR_Horas dia'!$CB191&lt;&gt;"",'[5]INVESTIGADOR_Horas dia'!$CB191&lt;&gt;0),'[5]INVESTIGADOR_Horas dia'!$CB191,""),IF($A193="TOTAL",SUM(INDIRECT("AV4:AV"&amp;ROW()-1)),""))</f>
        <v/>
      </c>
      <c r="AW193" s="3" t="str">
        <f t="shared" ca="1" si="53"/>
        <v/>
      </c>
      <c r="AX193" s="3" t="str">
        <f ca="1">IF(AND($A193&lt;&gt;"",$A193&lt;&gt;"TOTAL"),IF(AND('[5]INVESTIGADOR_Horas dia'!$CE191&lt;&gt;"",'[5]INVESTIGADOR_Horas dia'!$CE191&lt;&gt;0),'[5]INVESTIGADOR_Horas dia'!$CE191,""),IF($A193="TOTAL",SUM(INDIRECT("AX4:AX"&amp;ROW()-1)),""))</f>
        <v/>
      </c>
      <c r="AY193" s="3" t="str">
        <f ca="1">IF(AND($A193&lt;&gt;"",$A193&lt;&gt;"TOTAL"),IF(AND('[5]INVESTIGADOR_Horas dia'!$CG191&lt;&gt;"",'[5]INVESTIGADOR_Horas dia'!$CG191&lt;&gt;0),'[5]INVESTIGADOR_Horas dia'!$CG191,""),IF($A193="TOTAL",SUM(INDIRECT("AY4:AY"&amp;ROW()-1)),""))</f>
        <v/>
      </c>
      <c r="AZ193" s="3" t="str">
        <f t="shared" ca="1" si="54"/>
        <v/>
      </c>
      <c r="BA193" s="3" t="str">
        <f ca="1">IF(AND($A193&lt;&gt;"",$A193&lt;&gt;"TOTAL"),IF(AND('[5]INVESTIGADOR_Horas dia'!$CJ191&lt;&gt;"",'[5]INVESTIGADOR_Horas dia'!$CJ191&lt;&gt;0),'[5]INVESTIGADOR_Horas dia'!$CJ191,""),IF($A193="TOTAL",SUM(INDIRECT("BA4:BA"&amp;ROW()-1)),""))</f>
        <v/>
      </c>
      <c r="BB193" s="3" t="str">
        <f ca="1">IF(AND($A193&lt;&gt;"",$A193&lt;&gt;"TOTAL"),IF(AND('[5]INVESTIGADOR_Horas dia'!$CL191&lt;&gt;"",'[5]INVESTIGADOR_Horas dia'!$CL191&lt;&gt;0),'[5]INVESTIGADOR_Horas dia'!$CL191,""),IF($A193="TOTAL",SUM(INDIRECT("BB4:BB"&amp;ROW()-1)),""))</f>
        <v/>
      </c>
      <c r="BC193" s="3" t="str">
        <f t="shared" ca="1" si="55"/>
        <v/>
      </c>
      <c r="BD193" s="3" t="str">
        <f ca="1">IF(AND($A193&lt;&gt;"",$A193&lt;&gt;"TOTAL"),IF(AND('[5]INVESTIGADOR_Horas dia'!$CO191&lt;&gt;"",'[5]INVESTIGADOR_Horas dia'!$CO191&lt;&gt;0),'[5]INVESTIGADOR_Horas dia'!$CO191,""),IF($A193="TOTAL",SUM(INDIRECT("BD4:BD"&amp;ROW()-1)),""))</f>
        <v/>
      </c>
      <c r="BE193" s="3" t="str">
        <f ca="1">IF(AND($A193&lt;&gt;"",$A193&lt;&gt;"TOTAL"),IF(AND('[5]INVESTIGADOR_Horas dia'!$CQ191&lt;&gt;"",'[5]INVESTIGADOR_Horas dia'!$CQ191&lt;&gt;0),'[5]INVESTIGADOR_Horas dia'!$CQ191,""),IF($A193="TOTAL",SUM(INDIRECT("BE4:BE"&amp;ROW()-1)),""))</f>
        <v/>
      </c>
      <c r="BF193" s="3" t="str">
        <f t="shared" ca="1" si="56"/>
        <v/>
      </c>
    </row>
    <row r="194" spans="1:58" x14ac:dyDescent="0.2">
      <c r="A194" s="25" t="str">
        <f>IF('[5]INVESTIGADOR_Horas dia'!$B192&lt;&gt;"",'[5]INVESTIGADOR_Horas dia'!$B192,IF(AND('[5]INVESTIGADOR_Horas dia'!$B192="",'[5]INVESTIGADOR_Horas dia'!$B193="",'[5]INVESTIGADOR_Horas dia'!$B191=""),"","TOTAL"))</f>
        <v/>
      </c>
      <c r="B194" s="3" t="str">
        <f ca="1">IF(AND($A194&lt;&gt;"",$A194&lt;&gt;"TOTAL"),IF(AND('[5]INVESTIGADOR_Horas dia'!$C192&lt;&gt;"",'[5]INVESTIGADOR_Horas dia'!$C192&lt;&gt;0),'[5]INVESTIGADOR_Horas dia'!$C192,""),IF($A194="TOTAL",SUM(INDIRECT("B4:B"&amp;ROW()-1)),""))</f>
        <v/>
      </c>
      <c r="C194" s="3" t="str">
        <f ca="1">IF(AND($A194&lt;&gt;"",$A194&lt;&gt;"TOTAL"),IF(AND('[5]INVESTIGADOR_Horas dia'!$E192&lt;&gt;"",'[5]INVESTIGADOR_Horas dia'!$E192&lt;&gt;0),'[5]INVESTIGADOR_Horas dia'!$E192,""),IF($A194="TOTAL",SUM(INDIRECT("C4:C"&amp;ROW()-1)),""))</f>
        <v/>
      </c>
      <c r="D194" s="3" t="str">
        <f t="shared" ca="1" si="38"/>
        <v/>
      </c>
      <c r="E194" s="3" t="str">
        <f ca="1">IF(AND($A194&lt;&gt;"",$A194&lt;&gt;"TOTAL"),IF(AND('[5]INVESTIGADOR_Horas dia'!$H192&lt;&gt;"",'[5]INVESTIGADOR_Horas dia'!$H192&lt;&gt;0),'[5]INVESTIGADOR_Horas dia'!$H192,""),IF($A194="TOTAL",SUM(INDIRECT("E4:E"&amp;ROW()-1)),""))</f>
        <v/>
      </c>
      <c r="F194" s="3" t="str">
        <f ca="1">IF(AND($A194&lt;&gt;"",$A194&lt;&gt;"TOTAL"),IF(AND('[5]INVESTIGADOR_Horas dia'!$J192&lt;&gt;"",'[5]INVESTIGADOR_Horas dia'!$J192&lt;&gt;0),'[5]INVESTIGADOR_Horas dia'!$J192,""),IF($A194="TOTAL",SUM(INDIRECT("F4:F"&amp;ROW()-1)),""))</f>
        <v/>
      </c>
      <c r="G194" s="3" t="str">
        <f t="shared" ca="1" si="39"/>
        <v/>
      </c>
      <c r="H194" s="3" t="str">
        <f ca="1">IF(AND($A194&lt;&gt;"",$A194&lt;&gt;"TOTAL"),IF(AND('[5]INVESTIGADOR_Horas dia'!$M192&lt;&gt;"",'[5]INVESTIGADOR_Horas dia'!$M192&lt;&gt;0),'[5]INVESTIGADOR_Horas dia'!$M192,""),IF($A194="TOTAL",SUM(INDIRECT("H4:H"&amp;ROW()-1)),""))</f>
        <v/>
      </c>
      <c r="I194" s="3" t="str">
        <f ca="1">IF(AND($A194&lt;&gt;"",$A194&lt;&gt;"TOTAL"),IF(AND('[5]INVESTIGADOR_Horas dia'!$O192&lt;&gt;"",'[5]INVESTIGADOR_Horas dia'!$O192&lt;&gt;0),'[5]INVESTIGADOR_Horas dia'!$O192,""),IF($A194="TOTAL",SUM(INDIRECT("I4:I"&amp;ROW()-1)),""))</f>
        <v/>
      </c>
      <c r="J194" s="3" t="str">
        <f t="shared" ca="1" si="40"/>
        <v/>
      </c>
      <c r="K194" s="3" t="str">
        <f ca="1">IF(AND($A194&lt;&gt;"",$A194&lt;&gt;"TOTAL"),IF(AND('[5]INVESTIGADOR_Horas dia'!$R192&lt;&gt;"",'[5]INVESTIGADOR_Horas dia'!$R192&lt;&gt;0),'[5]INVESTIGADOR_Horas dia'!$R192,""),IF($A194="TOTAL",SUM(INDIRECT("K4:K"&amp;ROW()-1)),""))</f>
        <v/>
      </c>
      <c r="L194" s="3" t="str">
        <f ca="1">IF(AND($A194&lt;&gt;"",$A194&lt;&gt;"TOTAL"),IF(AND('[5]INVESTIGADOR_Horas dia'!$T192&lt;&gt;"",'[5]INVESTIGADOR_Horas dia'!$T192&lt;&gt;0),'[5]INVESTIGADOR_Horas dia'!$T192,""),IF($A194="TOTAL",SUM(INDIRECT("L4:L"&amp;ROW()-1)),""))</f>
        <v/>
      </c>
      <c r="M194" s="3" t="str">
        <f t="shared" ca="1" si="41"/>
        <v/>
      </c>
      <c r="N194" s="3" t="str">
        <f ca="1">IF(AND($A194&lt;&gt;"",$A194&lt;&gt;"TOTAL"),IF(AND('[5]INVESTIGADOR_Horas dia'!$W192&lt;&gt;"",'[5]INVESTIGADOR_Horas dia'!$W192&lt;&gt;0),'[5]INVESTIGADOR_Horas dia'!$W192,""),IF($A194="TOTAL",SUM(INDIRECT("N4:N"&amp;ROW()-1)),""))</f>
        <v/>
      </c>
      <c r="O194" s="3" t="str">
        <f ca="1">IF(AND($A194&lt;&gt;"",$A194&lt;&gt;"TOTAL"),IF(AND('[5]INVESTIGADOR_Horas dia'!$Y192&lt;&gt;"",'[5]INVESTIGADOR_Horas dia'!$Y192&lt;&gt;0),'[5]INVESTIGADOR_Horas dia'!$Y192,""),IF($A194="TOTAL",SUM(INDIRECT("O4:O"&amp;ROW()-1)),""))</f>
        <v/>
      </c>
      <c r="P194" s="3" t="str">
        <f t="shared" ca="1" si="42"/>
        <v/>
      </c>
      <c r="Q194" s="3" t="str">
        <f ca="1">IF(AND($A194&lt;&gt;"",$A194&lt;&gt;"TOTAL"),IF(AND('[5]INVESTIGADOR_Horas dia'!$AB192&lt;&gt;"",'[5]INVESTIGADOR_Horas dia'!$AB192&lt;&gt;0),'[5]INVESTIGADOR_Horas dia'!$AB192,""),IF($A194="TOTAL",SUM(INDIRECT("Q4:Q"&amp;ROW()-1)),""))</f>
        <v/>
      </c>
      <c r="R194" s="3" t="str">
        <f ca="1">IF(AND($A194&lt;&gt;"",$A194&lt;&gt;"TOTAL"),IF(AND('[5]INVESTIGADOR_Horas dia'!$AD192&lt;&gt;"",'[5]INVESTIGADOR_Horas dia'!$AD192&lt;&gt;0),'[5]INVESTIGADOR_Horas dia'!$AD192,""),IF($A194="TOTAL",SUM(INDIRECT("R4:R"&amp;ROW()-1)),""))</f>
        <v/>
      </c>
      <c r="S194" s="3" t="str">
        <f t="shared" ca="1" si="43"/>
        <v/>
      </c>
      <c r="T194" s="3" t="str">
        <f ca="1">IF(AND($A194&lt;&gt;"",$A194&lt;&gt;"TOTAL"),IF(AND('[5]INVESTIGADOR_Horas dia'!$AG192&lt;&gt;"",'[5]INVESTIGADOR_Horas dia'!$AG192&lt;&gt;0),'[5]INVESTIGADOR_Horas dia'!$AG192,""),IF($A194="TOTAL",SUM(INDIRECT("T4:T"&amp;ROW()-1)),""))</f>
        <v/>
      </c>
      <c r="U194" s="3" t="str">
        <f ca="1">IF(AND($A194&lt;&gt;"",$A194&lt;&gt;"TOTAL"),IF(AND('[5]INVESTIGADOR_Horas dia'!$AI192&lt;&gt;"",'[5]INVESTIGADOR_Horas dia'!$AI192&lt;&gt;0),'[5]INVESTIGADOR_Horas dia'!$AI192,""),IF($A194="TOTAL",SUM(INDIRECT("U4:U"&amp;ROW()-1)),""))</f>
        <v/>
      </c>
      <c r="V194" s="3" t="str">
        <f t="shared" ca="1" si="44"/>
        <v/>
      </c>
      <c r="W194" s="3" t="str">
        <f ca="1">IF(AND($A194&lt;&gt;"",$A194&lt;&gt;"TOTAL"),IF(AND('[5]INVESTIGADOR_Horas dia'!$AL192&lt;&gt;"",'[5]INVESTIGADOR_Horas dia'!$AL192&lt;&gt;0),'[5]INVESTIGADOR_Horas dia'!$AL192,""),IF($A194="TOTAL",SUM(INDIRECT("W4:W"&amp;ROW()-1)),""))</f>
        <v/>
      </c>
      <c r="X194" s="3" t="str">
        <f ca="1">IF(AND($A194&lt;&gt;"",$A194&lt;&gt;"TOTAL"),IF(AND('[5]INVESTIGADOR_Horas dia'!$AN192&lt;&gt;"",'[5]INVESTIGADOR_Horas dia'!$AN192&lt;&gt;0),'[5]INVESTIGADOR_Horas dia'!$AN192,""),IF($A194="TOTAL",SUM(INDIRECT("X4:X"&amp;ROW()-1)),""))</f>
        <v/>
      </c>
      <c r="Y194" s="3" t="str">
        <f t="shared" ca="1" si="45"/>
        <v/>
      </c>
      <c r="Z194" s="3" t="str">
        <f ca="1">IF(AND($A194&lt;&gt;"",$A194&lt;&gt;"TOTAL"),IF(AND('[5]INVESTIGADOR_Horas dia'!$AQ192&lt;&gt;"",'[5]INVESTIGADOR_Horas dia'!$AQ192&lt;&gt;0),'[5]INVESTIGADOR_Horas dia'!$AQ192,""),IF($A194="TOTAL",SUM(INDIRECT("Z4:Z"&amp;ROW()-1)),""))</f>
        <v/>
      </c>
      <c r="AA194" s="3" t="str">
        <f ca="1">IF(AND($A194&lt;&gt;"",$A194&lt;&gt;"TOTAL"),IF(AND('[5]INVESTIGADOR_Horas dia'!$AS192&lt;&gt;"",'[5]INVESTIGADOR_Horas dia'!$AS192&lt;&gt;0),'[5]INVESTIGADOR_Horas dia'!$AS192,""),IF($A194="TOTAL",SUM(INDIRECT("AA4:AA"&amp;ROW()-1)),""))</f>
        <v/>
      </c>
      <c r="AB194" s="3" t="str">
        <f t="shared" ca="1" si="46"/>
        <v/>
      </c>
      <c r="AC194" s="3" t="str">
        <f ca="1">IF(AND($A194&lt;&gt;"",$A194&lt;&gt;"TOTAL"),IF(AND('[5]INVESTIGADOR_Horas dia'!$AV192&lt;&gt;"",'[5]INVESTIGADOR_Horas dia'!$AV192&lt;&gt;0),'[5]INVESTIGADOR_Horas dia'!$AV192,""),IF($A194="TOTAL",SUM(INDIRECT("AC4:AC"&amp;ROW()-1)),""))</f>
        <v/>
      </c>
      <c r="AD194" s="3" t="str">
        <f ca="1">IF(AND($A194&lt;&gt;"",$A194&lt;&gt;"TOTAL"),IF(AND('[5]INVESTIGADOR_Horas dia'!$AX192&lt;&gt;"",'[5]INVESTIGADOR_Horas dia'!$AX192&lt;&gt;0),'[5]INVESTIGADOR_Horas dia'!$AX192,""),IF($A194="TOTAL",SUM(INDIRECT("AD4:AD"&amp;ROW()-1)),""))</f>
        <v/>
      </c>
      <c r="AE194" s="3" t="str">
        <f t="shared" ca="1" si="47"/>
        <v/>
      </c>
      <c r="AF194" s="3" t="str">
        <f ca="1">IF(AND($A194&lt;&gt;"",$A194&lt;&gt;"TOTAL"),IF(AND('[5]INVESTIGADOR_Horas dia'!$BA192&lt;&gt;"",'[5]INVESTIGADOR_Horas dia'!$BA192&lt;&gt;0),'[5]INVESTIGADOR_Horas dia'!$BA192,""),IF($A194="TOTAL",SUM(INDIRECT("AF4:AF"&amp;ROW()-1)),""))</f>
        <v/>
      </c>
      <c r="AG194" s="3" t="str">
        <f ca="1">IF(AND($A194&lt;&gt;"",$A194&lt;&gt;"TOTAL"),IF(AND('[5]INVESTIGADOR_Horas dia'!$BC192&lt;&gt;"",'[5]INVESTIGADOR_Horas dia'!$BC192&lt;&gt;0),'[5]INVESTIGADOR_Horas dia'!$BC192,""),IF($A194="TOTAL",SUM(INDIRECT("AG4:AG"&amp;ROW()-1)),""))</f>
        <v/>
      </c>
      <c r="AH194" s="3" t="str">
        <f t="shared" ca="1" si="48"/>
        <v/>
      </c>
      <c r="AI194" s="3" t="str">
        <f ca="1">IF(AND($A194&lt;&gt;"",$A194&lt;&gt;"TOTAL"),IF(AND('[5]INVESTIGADOR_Horas dia'!$BF192&lt;&gt;"",'[5]INVESTIGADOR_Horas dia'!$BF192&lt;&gt;0),'[5]INVESTIGADOR_Horas dia'!$BF192,""),IF($A194="TOTAL",SUM(INDIRECT("AI4:AI"&amp;ROW()-1)),""))</f>
        <v/>
      </c>
      <c r="AJ194" s="3" t="str">
        <f ca="1">IF(AND($A194&lt;&gt;"",$A194&lt;&gt;"TOTAL"),IF(AND('[5]INVESTIGADOR_Horas dia'!$BH192&lt;&gt;"",'[5]INVESTIGADOR_Horas dia'!$BH192&lt;&gt;0),'[5]INVESTIGADOR_Horas dia'!$BH192,""),IF($A194="TOTAL",SUM(INDIRECT("AJ4:AJ"&amp;ROW()-1)),""))</f>
        <v/>
      </c>
      <c r="AK194" s="3" t="str">
        <f t="shared" ca="1" si="49"/>
        <v/>
      </c>
      <c r="AL194" s="3" t="str">
        <f ca="1">IF(AND($A194&lt;&gt;"",$A194&lt;&gt;"TOTAL"),IF(AND('[5]INVESTIGADOR_Horas dia'!$BK192&lt;&gt;"",'[5]INVESTIGADOR_Horas dia'!$BK192&lt;&gt;0),'[5]INVESTIGADOR_Horas dia'!$BK192,""),IF($A194="TOTAL",SUM(INDIRECT("AL4:AL"&amp;ROW()-1)),""))</f>
        <v/>
      </c>
      <c r="AM194" s="3" t="str">
        <f ca="1">IF(AND($A194&lt;&gt;"",$A194&lt;&gt;"TOTAL"),IF(AND('[5]INVESTIGADOR_Horas dia'!$BM192&lt;&gt;"",'[5]INVESTIGADOR_Horas dia'!$BM192&lt;&gt;0),'[5]INVESTIGADOR_Horas dia'!$BM192,""),IF($A194="TOTAL",SUM(INDIRECT("AM4:AM"&amp;ROW()-1)),""))</f>
        <v/>
      </c>
      <c r="AN194" s="3" t="str">
        <f t="shared" ca="1" si="50"/>
        <v/>
      </c>
      <c r="AO194" s="3" t="str">
        <f ca="1">IF(AND($A194&lt;&gt;"",$A194&lt;&gt;"TOTAL"),IF(AND('[5]INVESTIGADOR_Horas dia'!$BP192&lt;&gt;"",'[5]INVESTIGADOR_Horas dia'!$BP192&lt;&gt;0),'[5]INVESTIGADOR_Horas dia'!$BP192,""),IF($A194="TOTAL",SUM(INDIRECT("AO4:AO"&amp;ROW()-1)),""))</f>
        <v/>
      </c>
      <c r="AP194" s="3" t="str">
        <f ca="1">IF(AND($A194&lt;&gt;"",$A194&lt;&gt;"TOTAL"),IF(AND('[5]INVESTIGADOR_Horas dia'!$BR192&lt;&gt;"",'[5]INVESTIGADOR_Horas dia'!$BR192&lt;&gt;0),'[5]INVESTIGADOR_Horas dia'!$BR192,""),IF($A194="TOTAL",SUM(INDIRECT("AP4:AP"&amp;ROW()-1)),""))</f>
        <v/>
      </c>
      <c r="AQ194" s="3" t="str">
        <f t="shared" ca="1" si="51"/>
        <v/>
      </c>
      <c r="AR194" s="3" t="str">
        <f ca="1">IF(AND($A194&lt;&gt;"",$A194&lt;&gt;"TOTAL"),IF(AND('[5]INVESTIGADOR_Horas dia'!$BU192&lt;&gt;"",'[5]INVESTIGADOR_Horas dia'!$BU192&lt;&gt;0),'[5]INVESTIGADOR_Horas dia'!$BU192,""),IF($A194="TOTAL",SUM(INDIRECT("AR4:AR"&amp;ROW()-1)),""))</f>
        <v/>
      </c>
      <c r="AS194" s="3" t="str">
        <f ca="1">IF(AND($A194&lt;&gt;"",$A194&lt;&gt;"TOTAL"),IF(AND('[5]INVESTIGADOR_Horas dia'!$BW192&lt;&gt;"",'[5]INVESTIGADOR_Horas dia'!$BW192&lt;&gt;0),'[5]INVESTIGADOR_Horas dia'!$BW192,""),IF($A194="TOTAL",SUM(INDIRECT("AS4:AS"&amp;ROW()-1)),""))</f>
        <v/>
      </c>
      <c r="AT194" s="3" t="str">
        <f t="shared" ca="1" si="52"/>
        <v/>
      </c>
      <c r="AU194" s="3" t="str">
        <f ca="1">IF(AND($A194&lt;&gt;"",$A194&lt;&gt;"TOTAL"),IF(AND('[5]INVESTIGADOR_Horas dia'!$BZ192&lt;&gt;"",'[5]INVESTIGADOR_Horas dia'!$BZ192&lt;&gt;0),'[5]INVESTIGADOR_Horas dia'!$BZ192,""),IF($A194="TOTAL",SUM(INDIRECT("AU4:AU"&amp;ROW()-1)),""))</f>
        <v/>
      </c>
      <c r="AV194" s="3" t="str">
        <f ca="1">IF(AND($A194&lt;&gt;"",$A194&lt;&gt;"TOTAL"),IF(AND('[5]INVESTIGADOR_Horas dia'!$CB192&lt;&gt;"",'[5]INVESTIGADOR_Horas dia'!$CB192&lt;&gt;0),'[5]INVESTIGADOR_Horas dia'!$CB192,""),IF($A194="TOTAL",SUM(INDIRECT("AV4:AV"&amp;ROW()-1)),""))</f>
        <v/>
      </c>
      <c r="AW194" s="3" t="str">
        <f t="shared" ca="1" si="53"/>
        <v/>
      </c>
      <c r="AX194" s="3" t="str">
        <f ca="1">IF(AND($A194&lt;&gt;"",$A194&lt;&gt;"TOTAL"),IF(AND('[5]INVESTIGADOR_Horas dia'!$CE192&lt;&gt;"",'[5]INVESTIGADOR_Horas dia'!$CE192&lt;&gt;0),'[5]INVESTIGADOR_Horas dia'!$CE192,""),IF($A194="TOTAL",SUM(INDIRECT("AX4:AX"&amp;ROW()-1)),""))</f>
        <v/>
      </c>
      <c r="AY194" s="3" t="str">
        <f ca="1">IF(AND($A194&lt;&gt;"",$A194&lt;&gt;"TOTAL"),IF(AND('[5]INVESTIGADOR_Horas dia'!$CG192&lt;&gt;"",'[5]INVESTIGADOR_Horas dia'!$CG192&lt;&gt;0),'[5]INVESTIGADOR_Horas dia'!$CG192,""),IF($A194="TOTAL",SUM(INDIRECT("AY4:AY"&amp;ROW()-1)),""))</f>
        <v/>
      </c>
      <c r="AZ194" s="3" t="str">
        <f t="shared" ca="1" si="54"/>
        <v/>
      </c>
      <c r="BA194" s="3" t="str">
        <f ca="1">IF(AND($A194&lt;&gt;"",$A194&lt;&gt;"TOTAL"),IF(AND('[5]INVESTIGADOR_Horas dia'!$CJ192&lt;&gt;"",'[5]INVESTIGADOR_Horas dia'!$CJ192&lt;&gt;0),'[5]INVESTIGADOR_Horas dia'!$CJ192,""),IF($A194="TOTAL",SUM(INDIRECT("BA4:BA"&amp;ROW()-1)),""))</f>
        <v/>
      </c>
      <c r="BB194" s="3" t="str">
        <f ca="1">IF(AND($A194&lt;&gt;"",$A194&lt;&gt;"TOTAL"),IF(AND('[5]INVESTIGADOR_Horas dia'!$CL192&lt;&gt;"",'[5]INVESTIGADOR_Horas dia'!$CL192&lt;&gt;0),'[5]INVESTIGADOR_Horas dia'!$CL192,""),IF($A194="TOTAL",SUM(INDIRECT("BB4:BB"&amp;ROW()-1)),""))</f>
        <v/>
      </c>
      <c r="BC194" s="3" t="str">
        <f t="shared" ca="1" si="55"/>
        <v/>
      </c>
      <c r="BD194" s="3" t="str">
        <f ca="1">IF(AND($A194&lt;&gt;"",$A194&lt;&gt;"TOTAL"),IF(AND('[5]INVESTIGADOR_Horas dia'!$CO192&lt;&gt;"",'[5]INVESTIGADOR_Horas dia'!$CO192&lt;&gt;0),'[5]INVESTIGADOR_Horas dia'!$CO192,""),IF($A194="TOTAL",SUM(INDIRECT("BD4:BD"&amp;ROW()-1)),""))</f>
        <v/>
      </c>
      <c r="BE194" s="3" t="str">
        <f ca="1">IF(AND($A194&lt;&gt;"",$A194&lt;&gt;"TOTAL"),IF(AND('[5]INVESTIGADOR_Horas dia'!$CQ192&lt;&gt;"",'[5]INVESTIGADOR_Horas dia'!$CQ192&lt;&gt;0),'[5]INVESTIGADOR_Horas dia'!$CQ192,""),IF($A194="TOTAL",SUM(INDIRECT("BE4:BE"&amp;ROW()-1)),""))</f>
        <v/>
      </c>
      <c r="BF194" s="3" t="str">
        <f t="shared" ca="1" si="56"/>
        <v/>
      </c>
    </row>
    <row r="195" spans="1:58" x14ac:dyDescent="0.2">
      <c r="A195" s="25" t="str">
        <f>IF('[5]INVESTIGADOR_Horas dia'!$B193&lt;&gt;"",'[5]INVESTIGADOR_Horas dia'!$B193,IF(AND('[5]INVESTIGADOR_Horas dia'!$B193="",'[5]INVESTIGADOR_Horas dia'!$B194="",'[5]INVESTIGADOR_Horas dia'!$B192=""),"","TOTAL"))</f>
        <v/>
      </c>
      <c r="B195" s="3" t="str">
        <f ca="1">IF(AND($A195&lt;&gt;"",$A195&lt;&gt;"TOTAL"),IF(AND('[5]INVESTIGADOR_Horas dia'!$C193&lt;&gt;"",'[5]INVESTIGADOR_Horas dia'!$C193&lt;&gt;0),'[5]INVESTIGADOR_Horas dia'!$C193,""),IF($A195="TOTAL",SUM(INDIRECT("B4:B"&amp;ROW()-1)),""))</f>
        <v/>
      </c>
      <c r="C195" s="3" t="str">
        <f ca="1">IF(AND($A195&lt;&gt;"",$A195&lt;&gt;"TOTAL"),IF(AND('[5]INVESTIGADOR_Horas dia'!$E193&lt;&gt;"",'[5]INVESTIGADOR_Horas dia'!$E193&lt;&gt;0),'[5]INVESTIGADOR_Horas dia'!$E193,""),IF($A195="TOTAL",SUM(INDIRECT("C4:C"&amp;ROW()-1)),""))</f>
        <v/>
      </c>
      <c r="D195" s="3" t="str">
        <f t="shared" ca="1" si="38"/>
        <v/>
      </c>
      <c r="E195" s="3" t="str">
        <f ca="1">IF(AND($A195&lt;&gt;"",$A195&lt;&gt;"TOTAL"),IF(AND('[5]INVESTIGADOR_Horas dia'!$H193&lt;&gt;"",'[5]INVESTIGADOR_Horas dia'!$H193&lt;&gt;0),'[5]INVESTIGADOR_Horas dia'!$H193,""),IF($A195="TOTAL",SUM(INDIRECT("E4:E"&amp;ROW()-1)),""))</f>
        <v/>
      </c>
      <c r="F195" s="3" t="str">
        <f ca="1">IF(AND($A195&lt;&gt;"",$A195&lt;&gt;"TOTAL"),IF(AND('[5]INVESTIGADOR_Horas dia'!$J193&lt;&gt;"",'[5]INVESTIGADOR_Horas dia'!$J193&lt;&gt;0),'[5]INVESTIGADOR_Horas dia'!$J193,""),IF($A195="TOTAL",SUM(INDIRECT("F4:F"&amp;ROW()-1)),""))</f>
        <v/>
      </c>
      <c r="G195" s="3" t="str">
        <f t="shared" ca="1" si="39"/>
        <v/>
      </c>
      <c r="H195" s="3" t="str">
        <f ca="1">IF(AND($A195&lt;&gt;"",$A195&lt;&gt;"TOTAL"),IF(AND('[5]INVESTIGADOR_Horas dia'!$M193&lt;&gt;"",'[5]INVESTIGADOR_Horas dia'!$M193&lt;&gt;0),'[5]INVESTIGADOR_Horas dia'!$M193,""),IF($A195="TOTAL",SUM(INDIRECT("H4:H"&amp;ROW()-1)),""))</f>
        <v/>
      </c>
      <c r="I195" s="3" t="str">
        <f ca="1">IF(AND($A195&lt;&gt;"",$A195&lt;&gt;"TOTAL"),IF(AND('[5]INVESTIGADOR_Horas dia'!$O193&lt;&gt;"",'[5]INVESTIGADOR_Horas dia'!$O193&lt;&gt;0),'[5]INVESTIGADOR_Horas dia'!$O193,""),IF($A195="TOTAL",SUM(INDIRECT("I4:I"&amp;ROW()-1)),""))</f>
        <v/>
      </c>
      <c r="J195" s="3" t="str">
        <f t="shared" ca="1" si="40"/>
        <v/>
      </c>
      <c r="K195" s="3" t="str">
        <f ca="1">IF(AND($A195&lt;&gt;"",$A195&lt;&gt;"TOTAL"),IF(AND('[5]INVESTIGADOR_Horas dia'!$R193&lt;&gt;"",'[5]INVESTIGADOR_Horas dia'!$R193&lt;&gt;0),'[5]INVESTIGADOR_Horas dia'!$R193,""),IF($A195="TOTAL",SUM(INDIRECT("K4:K"&amp;ROW()-1)),""))</f>
        <v/>
      </c>
      <c r="L195" s="3" t="str">
        <f ca="1">IF(AND($A195&lt;&gt;"",$A195&lt;&gt;"TOTAL"),IF(AND('[5]INVESTIGADOR_Horas dia'!$T193&lt;&gt;"",'[5]INVESTIGADOR_Horas dia'!$T193&lt;&gt;0),'[5]INVESTIGADOR_Horas dia'!$T193,""),IF($A195="TOTAL",SUM(INDIRECT("L4:L"&amp;ROW()-1)),""))</f>
        <v/>
      </c>
      <c r="M195" s="3" t="str">
        <f t="shared" ca="1" si="41"/>
        <v/>
      </c>
      <c r="N195" s="3" t="str">
        <f ca="1">IF(AND($A195&lt;&gt;"",$A195&lt;&gt;"TOTAL"),IF(AND('[5]INVESTIGADOR_Horas dia'!$W193&lt;&gt;"",'[5]INVESTIGADOR_Horas dia'!$W193&lt;&gt;0),'[5]INVESTIGADOR_Horas dia'!$W193,""),IF($A195="TOTAL",SUM(INDIRECT("N4:N"&amp;ROW()-1)),""))</f>
        <v/>
      </c>
      <c r="O195" s="3" t="str">
        <f ca="1">IF(AND($A195&lt;&gt;"",$A195&lt;&gt;"TOTAL"),IF(AND('[5]INVESTIGADOR_Horas dia'!$Y193&lt;&gt;"",'[5]INVESTIGADOR_Horas dia'!$Y193&lt;&gt;0),'[5]INVESTIGADOR_Horas dia'!$Y193,""),IF($A195="TOTAL",SUM(INDIRECT("O4:O"&amp;ROW()-1)),""))</f>
        <v/>
      </c>
      <c r="P195" s="3" t="str">
        <f t="shared" ca="1" si="42"/>
        <v/>
      </c>
      <c r="Q195" s="3" t="str">
        <f ca="1">IF(AND($A195&lt;&gt;"",$A195&lt;&gt;"TOTAL"),IF(AND('[5]INVESTIGADOR_Horas dia'!$AB193&lt;&gt;"",'[5]INVESTIGADOR_Horas dia'!$AB193&lt;&gt;0),'[5]INVESTIGADOR_Horas dia'!$AB193,""),IF($A195="TOTAL",SUM(INDIRECT("Q4:Q"&amp;ROW()-1)),""))</f>
        <v/>
      </c>
      <c r="R195" s="3" t="str">
        <f ca="1">IF(AND($A195&lt;&gt;"",$A195&lt;&gt;"TOTAL"),IF(AND('[5]INVESTIGADOR_Horas dia'!$AD193&lt;&gt;"",'[5]INVESTIGADOR_Horas dia'!$AD193&lt;&gt;0),'[5]INVESTIGADOR_Horas dia'!$AD193,""),IF($A195="TOTAL",SUM(INDIRECT("R4:R"&amp;ROW()-1)),""))</f>
        <v/>
      </c>
      <c r="S195" s="3" t="str">
        <f t="shared" ca="1" si="43"/>
        <v/>
      </c>
      <c r="T195" s="3" t="str">
        <f ca="1">IF(AND($A195&lt;&gt;"",$A195&lt;&gt;"TOTAL"),IF(AND('[5]INVESTIGADOR_Horas dia'!$AG193&lt;&gt;"",'[5]INVESTIGADOR_Horas dia'!$AG193&lt;&gt;0),'[5]INVESTIGADOR_Horas dia'!$AG193,""),IF($A195="TOTAL",SUM(INDIRECT("T4:T"&amp;ROW()-1)),""))</f>
        <v/>
      </c>
      <c r="U195" s="3" t="str">
        <f ca="1">IF(AND($A195&lt;&gt;"",$A195&lt;&gt;"TOTAL"),IF(AND('[5]INVESTIGADOR_Horas dia'!$AI193&lt;&gt;"",'[5]INVESTIGADOR_Horas dia'!$AI193&lt;&gt;0),'[5]INVESTIGADOR_Horas dia'!$AI193,""),IF($A195="TOTAL",SUM(INDIRECT("U4:U"&amp;ROW()-1)),""))</f>
        <v/>
      </c>
      <c r="V195" s="3" t="str">
        <f t="shared" ca="1" si="44"/>
        <v/>
      </c>
      <c r="W195" s="3" t="str">
        <f ca="1">IF(AND($A195&lt;&gt;"",$A195&lt;&gt;"TOTAL"),IF(AND('[5]INVESTIGADOR_Horas dia'!$AL193&lt;&gt;"",'[5]INVESTIGADOR_Horas dia'!$AL193&lt;&gt;0),'[5]INVESTIGADOR_Horas dia'!$AL193,""),IF($A195="TOTAL",SUM(INDIRECT("W4:W"&amp;ROW()-1)),""))</f>
        <v/>
      </c>
      <c r="X195" s="3" t="str">
        <f ca="1">IF(AND($A195&lt;&gt;"",$A195&lt;&gt;"TOTAL"),IF(AND('[5]INVESTIGADOR_Horas dia'!$AN193&lt;&gt;"",'[5]INVESTIGADOR_Horas dia'!$AN193&lt;&gt;0),'[5]INVESTIGADOR_Horas dia'!$AN193,""),IF($A195="TOTAL",SUM(INDIRECT("X4:X"&amp;ROW()-1)),""))</f>
        <v/>
      </c>
      <c r="Y195" s="3" t="str">
        <f t="shared" ca="1" si="45"/>
        <v/>
      </c>
      <c r="Z195" s="3" t="str">
        <f ca="1">IF(AND($A195&lt;&gt;"",$A195&lt;&gt;"TOTAL"),IF(AND('[5]INVESTIGADOR_Horas dia'!$AQ193&lt;&gt;"",'[5]INVESTIGADOR_Horas dia'!$AQ193&lt;&gt;0),'[5]INVESTIGADOR_Horas dia'!$AQ193,""),IF($A195="TOTAL",SUM(INDIRECT("Z4:Z"&amp;ROW()-1)),""))</f>
        <v/>
      </c>
      <c r="AA195" s="3" t="str">
        <f ca="1">IF(AND($A195&lt;&gt;"",$A195&lt;&gt;"TOTAL"),IF(AND('[5]INVESTIGADOR_Horas dia'!$AS193&lt;&gt;"",'[5]INVESTIGADOR_Horas dia'!$AS193&lt;&gt;0),'[5]INVESTIGADOR_Horas dia'!$AS193,""),IF($A195="TOTAL",SUM(INDIRECT("AA4:AA"&amp;ROW()-1)),""))</f>
        <v/>
      </c>
      <c r="AB195" s="3" t="str">
        <f t="shared" ca="1" si="46"/>
        <v/>
      </c>
      <c r="AC195" s="3" t="str">
        <f ca="1">IF(AND($A195&lt;&gt;"",$A195&lt;&gt;"TOTAL"),IF(AND('[5]INVESTIGADOR_Horas dia'!$AV193&lt;&gt;"",'[5]INVESTIGADOR_Horas dia'!$AV193&lt;&gt;0),'[5]INVESTIGADOR_Horas dia'!$AV193,""),IF($A195="TOTAL",SUM(INDIRECT("AC4:AC"&amp;ROW()-1)),""))</f>
        <v/>
      </c>
      <c r="AD195" s="3" t="str">
        <f ca="1">IF(AND($A195&lt;&gt;"",$A195&lt;&gt;"TOTAL"),IF(AND('[5]INVESTIGADOR_Horas dia'!$AX193&lt;&gt;"",'[5]INVESTIGADOR_Horas dia'!$AX193&lt;&gt;0),'[5]INVESTIGADOR_Horas dia'!$AX193,""),IF($A195="TOTAL",SUM(INDIRECT("AD4:AD"&amp;ROW()-1)),""))</f>
        <v/>
      </c>
      <c r="AE195" s="3" t="str">
        <f t="shared" ca="1" si="47"/>
        <v/>
      </c>
      <c r="AF195" s="3" t="str">
        <f ca="1">IF(AND($A195&lt;&gt;"",$A195&lt;&gt;"TOTAL"),IF(AND('[5]INVESTIGADOR_Horas dia'!$BA193&lt;&gt;"",'[5]INVESTIGADOR_Horas dia'!$BA193&lt;&gt;0),'[5]INVESTIGADOR_Horas dia'!$BA193,""),IF($A195="TOTAL",SUM(INDIRECT("AF4:AF"&amp;ROW()-1)),""))</f>
        <v/>
      </c>
      <c r="AG195" s="3" t="str">
        <f ca="1">IF(AND($A195&lt;&gt;"",$A195&lt;&gt;"TOTAL"),IF(AND('[5]INVESTIGADOR_Horas dia'!$BC193&lt;&gt;"",'[5]INVESTIGADOR_Horas dia'!$BC193&lt;&gt;0),'[5]INVESTIGADOR_Horas dia'!$BC193,""),IF($A195="TOTAL",SUM(INDIRECT("AG4:AG"&amp;ROW()-1)),""))</f>
        <v/>
      </c>
      <c r="AH195" s="3" t="str">
        <f t="shared" ca="1" si="48"/>
        <v/>
      </c>
      <c r="AI195" s="3" t="str">
        <f ca="1">IF(AND($A195&lt;&gt;"",$A195&lt;&gt;"TOTAL"),IF(AND('[5]INVESTIGADOR_Horas dia'!$BF193&lt;&gt;"",'[5]INVESTIGADOR_Horas dia'!$BF193&lt;&gt;0),'[5]INVESTIGADOR_Horas dia'!$BF193,""),IF($A195="TOTAL",SUM(INDIRECT("AI4:AI"&amp;ROW()-1)),""))</f>
        <v/>
      </c>
      <c r="AJ195" s="3" t="str">
        <f ca="1">IF(AND($A195&lt;&gt;"",$A195&lt;&gt;"TOTAL"),IF(AND('[5]INVESTIGADOR_Horas dia'!$BH193&lt;&gt;"",'[5]INVESTIGADOR_Horas dia'!$BH193&lt;&gt;0),'[5]INVESTIGADOR_Horas dia'!$BH193,""),IF($A195="TOTAL",SUM(INDIRECT("AJ4:AJ"&amp;ROW()-1)),""))</f>
        <v/>
      </c>
      <c r="AK195" s="3" t="str">
        <f t="shared" ca="1" si="49"/>
        <v/>
      </c>
      <c r="AL195" s="3" t="str">
        <f ca="1">IF(AND($A195&lt;&gt;"",$A195&lt;&gt;"TOTAL"),IF(AND('[5]INVESTIGADOR_Horas dia'!$BK193&lt;&gt;"",'[5]INVESTIGADOR_Horas dia'!$BK193&lt;&gt;0),'[5]INVESTIGADOR_Horas dia'!$BK193,""),IF($A195="TOTAL",SUM(INDIRECT("AL4:AL"&amp;ROW()-1)),""))</f>
        <v/>
      </c>
      <c r="AM195" s="3" t="str">
        <f ca="1">IF(AND($A195&lt;&gt;"",$A195&lt;&gt;"TOTAL"),IF(AND('[5]INVESTIGADOR_Horas dia'!$BM193&lt;&gt;"",'[5]INVESTIGADOR_Horas dia'!$BM193&lt;&gt;0),'[5]INVESTIGADOR_Horas dia'!$BM193,""),IF($A195="TOTAL",SUM(INDIRECT("AM4:AM"&amp;ROW()-1)),""))</f>
        <v/>
      </c>
      <c r="AN195" s="3" t="str">
        <f t="shared" ca="1" si="50"/>
        <v/>
      </c>
      <c r="AO195" s="3" t="str">
        <f ca="1">IF(AND($A195&lt;&gt;"",$A195&lt;&gt;"TOTAL"),IF(AND('[5]INVESTIGADOR_Horas dia'!$BP193&lt;&gt;"",'[5]INVESTIGADOR_Horas dia'!$BP193&lt;&gt;0),'[5]INVESTIGADOR_Horas dia'!$BP193,""),IF($A195="TOTAL",SUM(INDIRECT("AO4:AO"&amp;ROW()-1)),""))</f>
        <v/>
      </c>
      <c r="AP195" s="3" t="str">
        <f ca="1">IF(AND($A195&lt;&gt;"",$A195&lt;&gt;"TOTAL"),IF(AND('[5]INVESTIGADOR_Horas dia'!$BR193&lt;&gt;"",'[5]INVESTIGADOR_Horas dia'!$BR193&lt;&gt;0),'[5]INVESTIGADOR_Horas dia'!$BR193,""),IF($A195="TOTAL",SUM(INDIRECT("AP4:AP"&amp;ROW()-1)),""))</f>
        <v/>
      </c>
      <c r="AQ195" s="3" t="str">
        <f t="shared" ca="1" si="51"/>
        <v/>
      </c>
      <c r="AR195" s="3" t="str">
        <f ca="1">IF(AND($A195&lt;&gt;"",$A195&lt;&gt;"TOTAL"),IF(AND('[5]INVESTIGADOR_Horas dia'!$BU193&lt;&gt;"",'[5]INVESTIGADOR_Horas dia'!$BU193&lt;&gt;0),'[5]INVESTIGADOR_Horas dia'!$BU193,""),IF($A195="TOTAL",SUM(INDIRECT("AR4:AR"&amp;ROW()-1)),""))</f>
        <v/>
      </c>
      <c r="AS195" s="3" t="str">
        <f ca="1">IF(AND($A195&lt;&gt;"",$A195&lt;&gt;"TOTAL"),IF(AND('[5]INVESTIGADOR_Horas dia'!$BW193&lt;&gt;"",'[5]INVESTIGADOR_Horas dia'!$BW193&lt;&gt;0),'[5]INVESTIGADOR_Horas dia'!$BW193,""),IF($A195="TOTAL",SUM(INDIRECT("AS4:AS"&amp;ROW()-1)),""))</f>
        <v/>
      </c>
      <c r="AT195" s="3" t="str">
        <f t="shared" ca="1" si="52"/>
        <v/>
      </c>
      <c r="AU195" s="3" t="str">
        <f ca="1">IF(AND($A195&lt;&gt;"",$A195&lt;&gt;"TOTAL"),IF(AND('[5]INVESTIGADOR_Horas dia'!$BZ193&lt;&gt;"",'[5]INVESTIGADOR_Horas dia'!$BZ193&lt;&gt;0),'[5]INVESTIGADOR_Horas dia'!$BZ193,""),IF($A195="TOTAL",SUM(INDIRECT("AU4:AU"&amp;ROW()-1)),""))</f>
        <v/>
      </c>
      <c r="AV195" s="3" t="str">
        <f ca="1">IF(AND($A195&lt;&gt;"",$A195&lt;&gt;"TOTAL"),IF(AND('[5]INVESTIGADOR_Horas dia'!$CB193&lt;&gt;"",'[5]INVESTIGADOR_Horas dia'!$CB193&lt;&gt;0),'[5]INVESTIGADOR_Horas dia'!$CB193,""),IF($A195="TOTAL",SUM(INDIRECT("AV4:AV"&amp;ROW()-1)),""))</f>
        <v/>
      </c>
      <c r="AW195" s="3" t="str">
        <f t="shared" ca="1" si="53"/>
        <v/>
      </c>
      <c r="AX195" s="3" t="str">
        <f ca="1">IF(AND($A195&lt;&gt;"",$A195&lt;&gt;"TOTAL"),IF(AND('[5]INVESTIGADOR_Horas dia'!$CE193&lt;&gt;"",'[5]INVESTIGADOR_Horas dia'!$CE193&lt;&gt;0),'[5]INVESTIGADOR_Horas dia'!$CE193,""),IF($A195="TOTAL",SUM(INDIRECT("AX4:AX"&amp;ROW()-1)),""))</f>
        <v/>
      </c>
      <c r="AY195" s="3" t="str">
        <f ca="1">IF(AND($A195&lt;&gt;"",$A195&lt;&gt;"TOTAL"),IF(AND('[5]INVESTIGADOR_Horas dia'!$CG193&lt;&gt;"",'[5]INVESTIGADOR_Horas dia'!$CG193&lt;&gt;0),'[5]INVESTIGADOR_Horas dia'!$CG193,""),IF($A195="TOTAL",SUM(INDIRECT("AY4:AY"&amp;ROW()-1)),""))</f>
        <v/>
      </c>
      <c r="AZ195" s="3" t="str">
        <f t="shared" ca="1" si="54"/>
        <v/>
      </c>
      <c r="BA195" s="3" t="str">
        <f ca="1">IF(AND($A195&lt;&gt;"",$A195&lt;&gt;"TOTAL"),IF(AND('[5]INVESTIGADOR_Horas dia'!$CJ193&lt;&gt;"",'[5]INVESTIGADOR_Horas dia'!$CJ193&lt;&gt;0),'[5]INVESTIGADOR_Horas dia'!$CJ193,""),IF($A195="TOTAL",SUM(INDIRECT("BA4:BA"&amp;ROW()-1)),""))</f>
        <v/>
      </c>
      <c r="BB195" s="3" t="str">
        <f ca="1">IF(AND($A195&lt;&gt;"",$A195&lt;&gt;"TOTAL"),IF(AND('[5]INVESTIGADOR_Horas dia'!$CL193&lt;&gt;"",'[5]INVESTIGADOR_Horas dia'!$CL193&lt;&gt;0),'[5]INVESTIGADOR_Horas dia'!$CL193,""),IF($A195="TOTAL",SUM(INDIRECT("BB4:BB"&amp;ROW()-1)),""))</f>
        <v/>
      </c>
      <c r="BC195" s="3" t="str">
        <f t="shared" ca="1" si="55"/>
        <v/>
      </c>
      <c r="BD195" s="3" t="str">
        <f ca="1">IF(AND($A195&lt;&gt;"",$A195&lt;&gt;"TOTAL"),IF(AND('[5]INVESTIGADOR_Horas dia'!$CO193&lt;&gt;"",'[5]INVESTIGADOR_Horas dia'!$CO193&lt;&gt;0),'[5]INVESTIGADOR_Horas dia'!$CO193,""),IF($A195="TOTAL",SUM(INDIRECT("BD4:BD"&amp;ROW()-1)),""))</f>
        <v/>
      </c>
      <c r="BE195" s="3" t="str">
        <f ca="1">IF(AND($A195&lt;&gt;"",$A195&lt;&gt;"TOTAL"),IF(AND('[5]INVESTIGADOR_Horas dia'!$CQ193&lt;&gt;"",'[5]INVESTIGADOR_Horas dia'!$CQ193&lt;&gt;0),'[5]INVESTIGADOR_Horas dia'!$CQ193,""),IF($A195="TOTAL",SUM(INDIRECT("BE4:BE"&amp;ROW()-1)),""))</f>
        <v/>
      </c>
      <c r="BF195" s="3" t="str">
        <f t="shared" ca="1" si="56"/>
        <v/>
      </c>
    </row>
    <row r="196" spans="1:58" x14ac:dyDescent="0.2">
      <c r="A196" s="25" t="str">
        <f>IF('[5]INVESTIGADOR_Horas dia'!$B194&lt;&gt;"",'[5]INVESTIGADOR_Horas dia'!$B194,IF(AND('[5]INVESTIGADOR_Horas dia'!$B194="",'[5]INVESTIGADOR_Horas dia'!$B195="",'[5]INVESTIGADOR_Horas dia'!$B193=""),"","TOTAL"))</f>
        <v/>
      </c>
      <c r="B196" s="3" t="str">
        <f ca="1">IF(AND($A196&lt;&gt;"",$A196&lt;&gt;"TOTAL"),IF(AND('[5]INVESTIGADOR_Horas dia'!$C194&lt;&gt;"",'[5]INVESTIGADOR_Horas dia'!$C194&lt;&gt;0),'[5]INVESTIGADOR_Horas dia'!$C194,""),IF($A196="TOTAL",SUM(INDIRECT("B4:B"&amp;ROW()-1)),""))</f>
        <v/>
      </c>
      <c r="C196" s="3" t="str">
        <f ca="1">IF(AND($A196&lt;&gt;"",$A196&lt;&gt;"TOTAL"),IF(AND('[5]INVESTIGADOR_Horas dia'!$E194&lt;&gt;"",'[5]INVESTIGADOR_Horas dia'!$E194&lt;&gt;0),'[5]INVESTIGADOR_Horas dia'!$E194,""),IF($A196="TOTAL",SUM(INDIRECT("C4:C"&amp;ROW()-1)),""))</f>
        <v/>
      </c>
      <c r="D196" s="3" t="str">
        <f t="shared" ca="1" si="38"/>
        <v/>
      </c>
      <c r="E196" s="3" t="str">
        <f ca="1">IF(AND($A196&lt;&gt;"",$A196&lt;&gt;"TOTAL"),IF(AND('[5]INVESTIGADOR_Horas dia'!$H194&lt;&gt;"",'[5]INVESTIGADOR_Horas dia'!$H194&lt;&gt;0),'[5]INVESTIGADOR_Horas dia'!$H194,""),IF($A196="TOTAL",SUM(INDIRECT("E4:E"&amp;ROW()-1)),""))</f>
        <v/>
      </c>
      <c r="F196" s="3" t="str">
        <f ca="1">IF(AND($A196&lt;&gt;"",$A196&lt;&gt;"TOTAL"),IF(AND('[5]INVESTIGADOR_Horas dia'!$J194&lt;&gt;"",'[5]INVESTIGADOR_Horas dia'!$J194&lt;&gt;0),'[5]INVESTIGADOR_Horas dia'!$J194,""),IF($A196="TOTAL",SUM(INDIRECT("F4:F"&amp;ROW()-1)),""))</f>
        <v/>
      </c>
      <c r="G196" s="3" t="str">
        <f t="shared" ca="1" si="39"/>
        <v/>
      </c>
      <c r="H196" s="3" t="str">
        <f ca="1">IF(AND($A196&lt;&gt;"",$A196&lt;&gt;"TOTAL"),IF(AND('[5]INVESTIGADOR_Horas dia'!$M194&lt;&gt;"",'[5]INVESTIGADOR_Horas dia'!$M194&lt;&gt;0),'[5]INVESTIGADOR_Horas dia'!$M194,""),IF($A196="TOTAL",SUM(INDIRECT("H4:H"&amp;ROW()-1)),""))</f>
        <v/>
      </c>
      <c r="I196" s="3" t="str">
        <f ca="1">IF(AND($A196&lt;&gt;"",$A196&lt;&gt;"TOTAL"),IF(AND('[5]INVESTIGADOR_Horas dia'!$O194&lt;&gt;"",'[5]INVESTIGADOR_Horas dia'!$O194&lt;&gt;0),'[5]INVESTIGADOR_Horas dia'!$O194,""),IF($A196="TOTAL",SUM(INDIRECT("I4:I"&amp;ROW()-1)),""))</f>
        <v/>
      </c>
      <c r="J196" s="3" t="str">
        <f t="shared" ca="1" si="40"/>
        <v/>
      </c>
      <c r="K196" s="3" t="str">
        <f ca="1">IF(AND($A196&lt;&gt;"",$A196&lt;&gt;"TOTAL"),IF(AND('[5]INVESTIGADOR_Horas dia'!$R194&lt;&gt;"",'[5]INVESTIGADOR_Horas dia'!$R194&lt;&gt;0),'[5]INVESTIGADOR_Horas dia'!$R194,""),IF($A196="TOTAL",SUM(INDIRECT("K4:K"&amp;ROW()-1)),""))</f>
        <v/>
      </c>
      <c r="L196" s="3" t="str">
        <f ca="1">IF(AND($A196&lt;&gt;"",$A196&lt;&gt;"TOTAL"),IF(AND('[5]INVESTIGADOR_Horas dia'!$T194&lt;&gt;"",'[5]INVESTIGADOR_Horas dia'!$T194&lt;&gt;0),'[5]INVESTIGADOR_Horas dia'!$T194,""),IF($A196="TOTAL",SUM(INDIRECT("L4:L"&amp;ROW()-1)),""))</f>
        <v/>
      </c>
      <c r="M196" s="3" t="str">
        <f t="shared" ca="1" si="41"/>
        <v/>
      </c>
      <c r="N196" s="3" t="str">
        <f ca="1">IF(AND($A196&lt;&gt;"",$A196&lt;&gt;"TOTAL"),IF(AND('[5]INVESTIGADOR_Horas dia'!$W194&lt;&gt;"",'[5]INVESTIGADOR_Horas dia'!$W194&lt;&gt;0),'[5]INVESTIGADOR_Horas dia'!$W194,""),IF($A196="TOTAL",SUM(INDIRECT("N4:N"&amp;ROW()-1)),""))</f>
        <v/>
      </c>
      <c r="O196" s="3" t="str">
        <f ca="1">IF(AND($A196&lt;&gt;"",$A196&lt;&gt;"TOTAL"),IF(AND('[5]INVESTIGADOR_Horas dia'!$Y194&lt;&gt;"",'[5]INVESTIGADOR_Horas dia'!$Y194&lt;&gt;0),'[5]INVESTIGADOR_Horas dia'!$Y194,""),IF($A196="TOTAL",SUM(INDIRECT("O4:O"&amp;ROW()-1)),""))</f>
        <v/>
      </c>
      <c r="P196" s="3" t="str">
        <f t="shared" ca="1" si="42"/>
        <v/>
      </c>
      <c r="Q196" s="3" t="str">
        <f ca="1">IF(AND($A196&lt;&gt;"",$A196&lt;&gt;"TOTAL"),IF(AND('[5]INVESTIGADOR_Horas dia'!$AB194&lt;&gt;"",'[5]INVESTIGADOR_Horas dia'!$AB194&lt;&gt;0),'[5]INVESTIGADOR_Horas dia'!$AB194,""),IF($A196="TOTAL",SUM(INDIRECT("Q4:Q"&amp;ROW()-1)),""))</f>
        <v/>
      </c>
      <c r="R196" s="3" t="str">
        <f ca="1">IF(AND($A196&lt;&gt;"",$A196&lt;&gt;"TOTAL"),IF(AND('[5]INVESTIGADOR_Horas dia'!$AD194&lt;&gt;"",'[5]INVESTIGADOR_Horas dia'!$AD194&lt;&gt;0),'[5]INVESTIGADOR_Horas dia'!$AD194,""),IF($A196="TOTAL",SUM(INDIRECT("R4:R"&amp;ROW()-1)),""))</f>
        <v/>
      </c>
      <c r="S196" s="3" t="str">
        <f t="shared" ca="1" si="43"/>
        <v/>
      </c>
      <c r="T196" s="3" t="str">
        <f ca="1">IF(AND($A196&lt;&gt;"",$A196&lt;&gt;"TOTAL"),IF(AND('[5]INVESTIGADOR_Horas dia'!$AG194&lt;&gt;"",'[5]INVESTIGADOR_Horas dia'!$AG194&lt;&gt;0),'[5]INVESTIGADOR_Horas dia'!$AG194,""),IF($A196="TOTAL",SUM(INDIRECT("T4:T"&amp;ROW()-1)),""))</f>
        <v/>
      </c>
      <c r="U196" s="3" t="str">
        <f ca="1">IF(AND($A196&lt;&gt;"",$A196&lt;&gt;"TOTAL"),IF(AND('[5]INVESTIGADOR_Horas dia'!$AI194&lt;&gt;"",'[5]INVESTIGADOR_Horas dia'!$AI194&lt;&gt;0),'[5]INVESTIGADOR_Horas dia'!$AI194,""),IF($A196="TOTAL",SUM(INDIRECT("U4:U"&amp;ROW()-1)),""))</f>
        <v/>
      </c>
      <c r="V196" s="3" t="str">
        <f t="shared" ca="1" si="44"/>
        <v/>
      </c>
      <c r="W196" s="3" t="str">
        <f ca="1">IF(AND($A196&lt;&gt;"",$A196&lt;&gt;"TOTAL"),IF(AND('[5]INVESTIGADOR_Horas dia'!$AL194&lt;&gt;"",'[5]INVESTIGADOR_Horas dia'!$AL194&lt;&gt;0),'[5]INVESTIGADOR_Horas dia'!$AL194,""),IF($A196="TOTAL",SUM(INDIRECT("W4:W"&amp;ROW()-1)),""))</f>
        <v/>
      </c>
      <c r="X196" s="3" t="str">
        <f ca="1">IF(AND($A196&lt;&gt;"",$A196&lt;&gt;"TOTAL"),IF(AND('[5]INVESTIGADOR_Horas dia'!$AN194&lt;&gt;"",'[5]INVESTIGADOR_Horas dia'!$AN194&lt;&gt;0),'[5]INVESTIGADOR_Horas dia'!$AN194,""),IF($A196="TOTAL",SUM(INDIRECT("X4:X"&amp;ROW()-1)),""))</f>
        <v/>
      </c>
      <c r="Y196" s="3" t="str">
        <f t="shared" ca="1" si="45"/>
        <v/>
      </c>
      <c r="Z196" s="3" t="str">
        <f ca="1">IF(AND($A196&lt;&gt;"",$A196&lt;&gt;"TOTAL"),IF(AND('[5]INVESTIGADOR_Horas dia'!$AQ194&lt;&gt;"",'[5]INVESTIGADOR_Horas dia'!$AQ194&lt;&gt;0),'[5]INVESTIGADOR_Horas dia'!$AQ194,""),IF($A196="TOTAL",SUM(INDIRECT("Z4:Z"&amp;ROW()-1)),""))</f>
        <v/>
      </c>
      <c r="AA196" s="3" t="str">
        <f ca="1">IF(AND($A196&lt;&gt;"",$A196&lt;&gt;"TOTAL"),IF(AND('[5]INVESTIGADOR_Horas dia'!$AS194&lt;&gt;"",'[5]INVESTIGADOR_Horas dia'!$AS194&lt;&gt;0),'[5]INVESTIGADOR_Horas dia'!$AS194,""),IF($A196="TOTAL",SUM(INDIRECT("AA4:AA"&amp;ROW()-1)),""))</f>
        <v/>
      </c>
      <c r="AB196" s="3" t="str">
        <f t="shared" ca="1" si="46"/>
        <v/>
      </c>
      <c r="AC196" s="3" t="str">
        <f ca="1">IF(AND($A196&lt;&gt;"",$A196&lt;&gt;"TOTAL"),IF(AND('[5]INVESTIGADOR_Horas dia'!$AV194&lt;&gt;"",'[5]INVESTIGADOR_Horas dia'!$AV194&lt;&gt;0),'[5]INVESTIGADOR_Horas dia'!$AV194,""),IF($A196="TOTAL",SUM(INDIRECT("AC4:AC"&amp;ROW()-1)),""))</f>
        <v/>
      </c>
      <c r="AD196" s="3" t="str">
        <f ca="1">IF(AND($A196&lt;&gt;"",$A196&lt;&gt;"TOTAL"),IF(AND('[5]INVESTIGADOR_Horas dia'!$AX194&lt;&gt;"",'[5]INVESTIGADOR_Horas dia'!$AX194&lt;&gt;0),'[5]INVESTIGADOR_Horas dia'!$AX194,""),IF($A196="TOTAL",SUM(INDIRECT("AD4:AD"&amp;ROW()-1)),""))</f>
        <v/>
      </c>
      <c r="AE196" s="3" t="str">
        <f t="shared" ca="1" si="47"/>
        <v/>
      </c>
      <c r="AF196" s="3" t="str">
        <f ca="1">IF(AND($A196&lt;&gt;"",$A196&lt;&gt;"TOTAL"),IF(AND('[5]INVESTIGADOR_Horas dia'!$BA194&lt;&gt;"",'[5]INVESTIGADOR_Horas dia'!$BA194&lt;&gt;0),'[5]INVESTIGADOR_Horas dia'!$BA194,""),IF($A196="TOTAL",SUM(INDIRECT("AF4:AF"&amp;ROW()-1)),""))</f>
        <v/>
      </c>
      <c r="AG196" s="3" t="str">
        <f ca="1">IF(AND($A196&lt;&gt;"",$A196&lt;&gt;"TOTAL"),IF(AND('[5]INVESTIGADOR_Horas dia'!$BC194&lt;&gt;"",'[5]INVESTIGADOR_Horas dia'!$BC194&lt;&gt;0),'[5]INVESTIGADOR_Horas dia'!$BC194,""),IF($A196="TOTAL",SUM(INDIRECT("AG4:AG"&amp;ROW()-1)),""))</f>
        <v/>
      </c>
      <c r="AH196" s="3" t="str">
        <f t="shared" ca="1" si="48"/>
        <v/>
      </c>
      <c r="AI196" s="3" t="str">
        <f ca="1">IF(AND($A196&lt;&gt;"",$A196&lt;&gt;"TOTAL"),IF(AND('[5]INVESTIGADOR_Horas dia'!$BF194&lt;&gt;"",'[5]INVESTIGADOR_Horas dia'!$BF194&lt;&gt;0),'[5]INVESTIGADOR_Horas dia'!$BF194,""),IF($A196="TOTAL",SUM(INDIRECT("AI4:AI"&amp;ROW()-1)),""))</f>
        <v/>
      </c>
      <c r="AJ196" s="3" t="str">
        <f ca="1">IF(AND($A196&lt;&gt;"",$A196&lt;&gt;"TOTAL"),IF(AND('[5]INVESTIGADOR_Horas dia'!$BH194&lt;&gt;"",'[5]INVESTIGADOR_Horas dia'!$BH194&lt;&gt;0),'[5]INVESTIGADOR_Horas dia'!$BH194,""),IF($A196="TOTAL",SUM(INDIRECT("AJ4:AJ"&amp;ROW()-1)),""))</f>
        <v/>
      </c>
      <c r="AK196" s="3" t="str">
        <f t="shared" ca="1" si="49"/>
        <v/>
      </c>
      <c r="AL196" s="3" t="str">
        <f ca="1">IF(AND($A196&lt;&gt;"",$A196&lt;&gt;"TOTAL"),IF(AND('[5]INVESTIGADOR_Horas dia'!$BK194&lt;&gt;"",'[5]INVESTIGADOR_Horas dia'!$BK194&lt;&gt;0),'[5]INVESTIGADOR_Horas dia'!$BK194,""),IF($A196="TOTAL",SUM(INDIRECT("AL4:AL"&amp;ROW()-1)),""))</f>
        <v/>
      </c>
      <c r="AM196" s="3" t="str">
        <f ca="1">IF(AND($A196&lt;&gt;"",$A196&lt;&gt;"TOTAL"),IF(AND('[5]INVESTIGADOR_Horas dia'!$BM194&lt;&gt;"",'[5]INVESTIGADOR_Horas dia'!$BM194&lt;&gt;0),'[5]INVESTIGADOR_Horas dia'!$BM194,""),IF($A196="TOTAL",SUM(INDIRECT("AM4:AM"&amp;ROW()-1)),""))</f>
        <v/>
      </c>
      <c r="AN196" s="3" t="str">
        <f t="shared" ca="1" si="50"/>
        <v/>
      </c>
      <c r="AO196" s="3" t="str">
        <f ca="1">IF(AND($A196&lt;&gt;"",$A196&lt;&gt;"TOTAL"),IF(AND('[5]INVESTIGADOR_Horas dia'!$BP194&lt;&gt;"",'[5]INVESTIGADOR_Horas dia'!$BP194&lt;&gt;0),'[5]INVESTIGADOR_Horas dia'!$BP194,""),IF($A196="TOTAL",SUM(INDIRECT("AO4:AO"&amp;ROW()-1)),""))</f>
        <v/>
      </c>
      <c r="AP196" s="3" t="str">
        <f ca="1">IF(AND($A196&lt;&gt;"",$A196&lt;&gt;"TOTAL"),IF(AND('[5]INVESTIGADOR_Horas dia'!$BR194&lt;&gt;"",'[5]INVESTIGADOR_Horas dia'!$BR194&lt;&gt;0),'[5]INVESTIGADOR_Horas dia'!$BR194,""),IF($A196="TOTAL",SUM(INDIRECT("AP4:AP"&amp;ROW()-1)),""))</f>
        <v/>
      </c>
      <c r="AQ196" s="3" t="str">
        <f t="shared" ca="1" si="51"/>
        <v/>
      </c>
      <c r="AR196" s="3" t="str">
        <f ca="1">IF(AND($A196&lt;&gt;"",$A196&lt;&gt;"TOTAL"),IF(AND('[5]INVESTIGADOR_Horas dia'!$BU194&lt;&gt;"",'[5]INVESTIGADOR_Horas dia'!$BU194&lt;&gt;0),'[5]INVESTIGADOR_Horas dia'!$BU194,""),IF($A196="TOTAL",SUM(INDIRECT("AR4:AR"&amp;ROW()-1)),""))</f>
        <v/>
      </c>
      <c r="AS196" s="3" t="str">
        <f ca="1">IF(AND($A196&lt;&gt;"",$A196&lt;&gt;"TOTAL"),IF(AND('[5]INVESTIGADOR_Horas dia'!$BW194&lt;&gt;"",'[5]INVESTIGADOR_Horas dia'!$BW194&lt;&gt;0),'[5]INVESTIGADOR_Horas dia'!$BW194,""),IF($A196="TOTAL",SUM(INDIRECT("AS4:AS"&amp;ROW()-1)),""))</f>
        <v/>
      </c>
      <c r="AT196" s="3" t="str">
        <f t="shared" ca="1" si="52"/>
        <v/>
      </c>
      <c r="AU196" s="3" t="str">
        <f ca="1">IF(AND($A196&lt;&gt;"",$A196&lt;&gt;"TOTAL"),IF(AND('[5]INVESTIGADOR_Horas dia'!$BZ194&lt;&gt;"",'[5]INVESTIGADOR_Horas dia'!$BZ194&lt;&gt;0),'[5]INVESTIGADOR_Horas dia'!$BZ194,""),IF($A196="TOTAL",SUM(INDIRECT("AU4:AU"&amp;ROW()-1)),""))</f>
        <v/>
      </c>
      <c r="AV196" s="3" t="str">
        <f ca="1">IF(AND($A196&lt;&gt;"",$A196&lt;&gt;"TOTAL"),IF(AND('[5]INVESTIGADOR_Horas dia'!$CB194&lt;&gt;"",'[5]INVESTIGADOR_Horas dia'!$CB194&lt;&gt;0),'[5]INVESTIGADOR_Horas dia'!$CB194,""),IF($A196="TOTAL",SUM(INDIRECT("AV4:AV"&amp;ROW()-1)),""))</f>
        <v/>
      </c>
      <c r="AW196" s="3" t="str">
        <f t="shared" ca="1" si="53"/>
        <v/>
      </c>
      <c r="AX196" s="3" t="str">
        <f ca="1">IF(AND($A196&lt;&gt;"",$A196&lt;&gt;"TOTAL"),IF(AND('[5]INVESTIGADOR_Horas dia'!$CE194&lt;&gt;"",'[5]INVESTIGADOR_Horas dia'!$CE194&lt;&gt;0),'[5]INVESTIGADOR_Horas dia'!$CE194,""),IF($A196="TOTAL",SUM(INDIRECT("AX4:AX"&amp;ROW()-1)),""))</f>
        <v/>
      </c>
      <c r="AY196" s="3" t="str">
        <f ca="1">IF(AND($A196&lt;&gt;"",$A196&lt;&gt;"TOTAL"),IF(AND('[5]INVESTIGADOR_Horas dia'!$CG194&lt;&gt;"",'[5]INVESTIGADOR_Horas dia'!$CG194&lt;&gt;0),'[5]INVESTIGADOR_Horas dia'!$CG194,""),IF($A196="TOTAL",SUM(INDIRECT("AY4:AY"&amp;ROW()-1)),""))</f>
        <v/>
      </c>
      <c r="AZ196" s="3" t="str">
        <f t="shared" ca="1" si="54"/>
        <v/>
      </c>
      <c r="BA196" s="3" t="str">
        <f ca="1">IF(AND($A196&lt;&gt;"",$A196&lt;&gt;"TOTAL"),IF(AND('[5]INVESTIGADOR_Horas dia'!$CJ194&lt;&gt;"",'[5]INVESTIGADOR_Horas dia'!$CJ194&lt;&gt;0),'[5]INVESTIGADOR_Horas dia'!$CJ194,""),IF($A196="TOTAL",SUM(INDIRECT("BA4:BA"&amp;ROW()-1)),""))</f>
        <v/>
      </c>
      <c r="BB196" s="3" t="str">
        <f ca="1">IF(AND($A196&lt;&gt;"",$A196&lt;&gt;"TOTAL"),IF(AND('[5]INVESTIGADOR_Horas dia'!$CL194&lt;&gt;"",'[5]INVESTIGADOR_Horas dia'!$CL194&lt;&gt;0),'[5]INVESTIGADOR_Horas dia'!$CL194,""),IF($A196="TOTAL",SUM(INDIRECT("BB4:BB"&amp;ROW()-1)),""))</f>
        <v/>
      </c>
      <c r="BC196" s="3" t="str">
        <f t="shared" ca="1" si="55"/>
        <v/>
      </c>
      <c r="BD196" s="3" t="str">
        <f ca="1">IF(AND($A196&lt;&gt;"",$A196&lt;&gt;"TOTAL"),IF(AND('[5]INVESTIGADOR_Horas dia'!$CO194&lt;&gt;"",'[5]INVESTIGADOR_Horas dia'!$CO194&lt;&gt;0),'[5]INVESTIGADOR_Horas dia'!$CO194,""),IF($A196="TOTAL",SUM(INDIRECT("BD4:BD"&amp;ROW()-1)),""))</f>
        <v/>
      </c>
      <c r="BE196" s="3" t="str">
        <f ca="1">IF(AND($A196&lt;&gt;"",$A196&lt;&gt;"TOTAL"),IF(AND('[5]INVESTIGADOR_Horas dia'!$CQ194&lt;&gt;"",'[5]INVESTIGADOR_Horas dia'!$CQ194&lt;&gt;0),'[5]INVESTIGADOR_Horas dia'!$CQ194,""),IF($A196="TOTAL",SUM(INDIRECT("BE4:BE"&amp;ROW()-1)),""))</f>
        <v/>
      </c>
      <c r="BF196" s="3" t="str">
        <f t="shared" ca="1" si="56"/>
        <v/>
      </c>
    </row>
    <row r="197" spans="1:58" x14ac:dyDescent="0.2">
      <c r="A197" s="25" t="str">
        <f>IF('[5]INVESTIGADOR_Horas dia'!$B195&lt;&gt;"",'[5]INVESTIGADOR_Horas dia'!$B195,IF(AND('[5]INVESTIGADOR_Horas dia'!$B195="",'[5]INVESTIGADOR_Horas dia'!$B196="",'[5]INVESTIGADOR_Horas dia'!$B194=""),"","TOTAL"))</f>
        <v/>
      </c>
      <c r="B197" s="3" t="str">
        <f ca="1">IF(AND($A197&lt;&gt;"",$A197&lt;&gt;"TOTAL"),IF(AND('[5]INVESTIGADOR_Horas dia'!$C195&lt;&gt;"",'[5]INVESTIGADOR_Horas dia'!$C195&lt;&gt;0),'[5]INVESTIGADOR_Horas dia'!$C195,""),IF($A197="TOTAL",SUM(INDIRECT("B4:B"&amp;ROW()-1)),""))</f>
        <v/>
      </c>
      <c r="C197" s="3" t="str">
        <f ca="1">IF(AND($A197&lt;&gt;"",$A197&lt;&gt;"TOTAL"),IF(AND('[5]INVESTIGADOR_Horas dia'!$E195&lt;&gt;"",'[5]INVESTIGADOR_Horas dia'!$E195&lt;&gt;0),'[5]INVESTIGADOR_Horas dia'!$E195,""),IF($A197="TOTAL",SUM(INDIRECT("C4:C"&amp;ROW()-1)),""))</f>
        <v/>
      </c>
      <c r="D197" s="3" t="str">
        <f t="shared" ref="D197:D200" ca="1" si="57">IF(AND($A197&lt;&gt;"",$A197&lt;&gt;"TOTAL"),SUM(B197:C197),IF($A197="TOTAL",SUM(INDIRECT("D4:D"&amp;ROW()-1)),""))</f>
        <v/>
      </c>
      <c r="E197" s="3" t="str">
        <f ca="1">IF(AND($A197&lt;&gt;"",$A197&lt;&gt;"TOTAL"),IF(AND('[5]INVESTIGADOR_Horas dia'!$H195&lt;&gt;"",'[5]INVESTIGADOR_Horas dia'!$H195&lt;&gt;0),'[5]INVESTIGADOR_Horas dia'!$H195,""),IF($A197="TOTAL",SUM(INDIRECT("E4:E"&amp;ROW()-1)),""))</f>
        <v/>
      </c>
      <c r="F197" s="3" t="str">
        <f ca="1">IF(AND($A197&lt;&gt;"",$A197&lt;&gt;"TOTAL"),IF(AND('[5]INVESTIGADOR_Horas dia'!$J195&lt;&gt;"",'[5]INVESTIGADOR_Horas dia'!$J195&lt;&gt;0),'[5]INVESTIGADOR_Horas dia'!$J195,""),IF($A197="TOTAL",SUM(INDIRECT("F4:F"&amp;ROW()-1)),""))</f>
        <v/>
      </c>
      <c r="G197" s="3" t="str">
        <f t="shared" ref="G197:G200" ca="1" si="58">IF(AND($A197&lt;&gt;"",$A197&lt;&gt;"TOTAL"),SUM(E197:F197),IF($A197="TOTAL",SUM(INDIRECT("G4:G"&amp;ROW()-1)),""))</f>
        <v/>
      </c>
      <c r="H197" s="3" t="str">
        <f ca="1">IF(AND($A197&lt;&gt;"",$A197&lt;&gt;"TOTAL"),IF(AND('[5]INVESTIGADOR_Horas dia'!$M195&lt;&gt;"",'[5]INVESTIGADOR_Horas dia'!$M195&lt;&gt;0),'[5]INVESTIGADOR_Horas dia'!$M195,""),IF($A197="TOTAL",SUM(INDIRECT("H4:H"&amp;ROW()-1)),""))</f>
        <v/>
      </c>
      <c r="I197" s="3" t="str">
        <f ca="1">IF(AND($A197&lt;&gt;"",$A197&lt;&gt;"TOTAL"),IF(AND('[5]INVESTIGADOR_Horas dia'!$O195&lt;&gt;"",'[5]INVESTIGADOR_Horas dia'!$O195&lt;&gt;0),'[5]INVESTIGADOR_Horas dia'!$O195,""),IF($A197="TOTAL",SUM(INDIRECT("I4:I"&amp;ROW()-1)),""))</f>
        <v/>
      </c>
      <c r="J197" s="3" t="str">
        <f t="shared" ref="J197:J200" ca="1" si="59">IF(AND($A197&lt;&gt;"",$A197&lt;&gt;"TOTAL"),SUM(H197:I197),IF($A197="TOTAL",SUM(INDIRECT("J4:J"&amp;ROW()-1)),""))</f>
        <v/>
      </c>
      <c r="K197" s="3" t="str">
        <f ca="1">IF(AND($A197&lt;&gt;"",$A197&lt;&gt;"TOTAL"),IF(AND('[5]INVESTIGADOR_Horas dia'!$R195&lt;&gt;"",'[5]INVESTIGADOR_Horas dia'!$R195&lt;&gt;0),'[5]INVESTIGADOR_Horas dia'!$R195,""),IF($A197="TOTAL",SUM(INDIRECT("K4:K"&amp;ROW()-1)),""))</f>
        <v/>
      </c>
      <c r="L197" s="3" t="str">
        <f ca="1">IF(AND($A197&lt;&gt;"",$A197&lt;&gt;"TOTAL"),IF(AND('[5]INVESTIGADOR_Horas dia'!$T195&lt;&gt;"",'[5]INVESTIGADOR_Horas dia'!$T195&lt;&gt;0),'[5]INVESTIGADOR_Horas dia'!$T195,""),IF($A197="TOTAL",SUM(INDIRECT("L4:L"&amp;ROW()-1)),""))</f>
        <v/>
      </c>
      <c r="M197" s="3" t="str">
        <f t="shared" ref="M197:M200" ca="1" si="60">IF(AND($A197&lt;&gt;"",$A197&lt;&gt;"TOTAL"),SUM(K197:L197),IF($A197="TOTAL",SUM(INDIRECT("M4:M"&amp;ROW()-1)),""))</f>
        <v/>
      </c>
      <c r="N197" s="3" t="str">
        <f ca="1">IF(AND($A197&lt;&gt;"",$A197&lt;&gt;"TOTAL"),IF(AND('[5]INVESTIGADOR_Horas dia'!$W195&lt;&gt;"",'[5]INVESTIGADOR_Horas dia'!$W195&lt;&gt;0),'[5]INVESTIGADOR_Horas dia'!$W195,""),IF($A197="TOTAL",SUM(INDIRECT("N4:N"&amp;ROW()-1)),""))</f>
        <v/>
      </c>
      <c r="O197" s="3" t="str">
        <f ca="1">IF(AND($A197&lt;&gt;"",$A197&lt;&gt;"TOTAL"),IF(AND('[5]INVESTIGADOR_Horas dia'!$Y195&lt;&gt;"",'[5]INVESTIGADOR_Horas dia'!$Y195&lt;&gt;0),'[5]INVESTIGADOR_Horas dia'!$Y195,""),IF($A197="TOTAL",SUM(INDIRECT("O4:O"&amp;ROW()-1)),""))</f>
        <v/>
      </c>
      <c r="P197" s="3" t="str">
        <f t="shared" ref="P197:P200" ca="1" si="61">IF(AND($A197&lt;&gt;"",$A197&lt;&gt;"TOTAL"),SUM(N197:O197),IF($A197="TOTAL",SUM(INDIRECT("P4:P"&amp;ROW()-1)),""))</f>
        <v/>
      </c>
      <c r="Q197" s="3" t="str">
        <f ca="1">IF(AND($A197&lt;&gt;"",$A197&lt;&gt;"TOTAL"),IF(AND('[5]INVESTIGADOR_Horas dia'!$AB195&lt;&gt;"",'[5]INVESTIGADOR_Horas dia'!$AB195&lt;&gt;0),'[5]INVESTIGADOR_Horas dia'!$AB195,""),IF($A197="TOTAL",SUM(INDIRECT("Q4:Q"&amp;ROW()-1)),""))</f>
        <v/>
      </c>
      <c r="R197" s="3" t="str">
        <f ca="1">IF(AND($A197&lt;&gt;"",$A197&lt;&gt;"TOTAL"),IF(AND('[5]INVESTIGADOR_Horas dia'!$AD195&lt;&gt;"",'[5]INVESTIGADOR_Horas dia'!$AD195&lt;&gt;0),'[5]INVESTIGADOR_Horas dia'!$AD195,""),IF($A197="TOTAL",SUM(INDIRECT("R4:R"&amp;ROW()-1)),""))</f>
        <v/>
      </c>
      <c r="S197" s="3" t="str">
        <f t="shared" ref="S197:S200" ca="1" si="62">IF(AND($A197&lt;&gt;"",$A197&lt;&gt;"TOTAL"),SUM(Q197:R197),IF($A197="TOTAL",SUM(INDIRECT("S4:S"&amp;ROW()-1)),""))</f>
        <v/>
      </c>
      <c r="T197" s="3" t="str">
        <f ca="1">IF(AND($A197&lt;&gt;"",$A197&lt;&gt;"TOTAL"),IF(AND('[5]INVESTIGADOR_Horas dia'!$AG195&lt;&gt;"",'[5]INVESTIGADOR_Horas dia'!$AG195&lt;&gt;0),'[5]INVESTIGADOR_Horas dia'!$AG195,""),IF($A197="TOTAL",SUM(INDIRECT("T4:T"&amp;ROW()-1)),""))</f>
        <v/>
      </c>
      <c r="U197" s="3" t="str">
        <f ca="1">IF(AND($A197&lt;&gt;"",$A197&lt;&gt;"TOTAL"),IF(AND('[5]INVESTIGADOR_Horas dia'!$AI195&lt;&gt;"",'[5]INVESTIGADOR_Horas dia'!$AI195&lt;&gt;0),'[5]INVESTIGADOR_Horas dia'!$AI195,""),IF($A197="TOTAL",SUM(INDIRECT("U4:U"&amp;ROW()-1)),""))</f>
        <v/>
      </c>
      <c r="V197" s="3" t="str">
        <f t="shared" ref="V197:V200" ca="1" si="63">IF(AND($A197&lt;&gt;"",$A197&lt;&gt;"TOTAL"),SUM(T197:U197),IF($A197="TOTAL",SUM(INDIRECT("V4:V"&amp;ROW()-1)),""))</f>
        <v/>
      </c>
      <c r="W197" s="3" t="str">
        <f ca="1">IF(AND($A197&lt;&gt;"",$A197&lt;&gt;"TOTAL"),IF(AND('[5]INVESTIGADOR_Horas dia'!$AL195&lt;&gt;"",'[5]INVESTIGADOR_Horas dia'!$AL195&lt;&gt;0),'[5]INVESTIGADOR_Horas dia'!$AL195,""),IF($A197="TOTAL",SUM(INDIRECT("W4:W"&amp;ROW()-1)),""))</f>
        <v/>
      </c>
      <c r="X197" s="3" t="str">
        <f ca="1">IF(AND($A197&lt;&gt;"",$A197&lt;&gt;"TOTAL"),IF(AND('[5]INVESTIGADOR_Horas dia'!$AN195&lt;&gt;"",'[5]INVESTIGADOR_Horas dia'!$AN195&lt;&gt;0),'[5]INVESTIGADOR_Horas dia'!$AN195,""),IF($A197="TOTAL",SUM(INDIRECT("X4:X"&amp;ROW()-1)),""))</f>
        <v/>
      </c>
      <c r="Y197" s="3" t="str">
        <f t="shared" ref="Y197:Y200" ca="1" si="64">IF(AND($A197&lt;&gt;"",$A197&lt;&gt;"TOTAL"),SUM(W197:X197),IF($A197="TOTAL",SUM(INDIRECT("Y4:Y"&amp;ROW()-1)),""))</f>
        <v/>
      </c>
      <c r="Z197" s="3" t="str">
        <f ca="1">IF(AND($A197&lt;&gt;"",$A197&lt;&gt;"TOTAL"),IF(AND('[5]INVESTIGADOR_Horas dia'!$AQ195&lt;&gt;"",'[5]INVESTIGADOR_Horas dia'!$AQ195&lt;&gt;0),'[5]INVESTIGADOR_Horas dia'!$AQ195,""),IF($A197="TOTAL",SUM(INDIRECT("Z4:Z"&amp;ROW()-1)),""))</f>
        <v/>
      </c>
      <c r="AA197" s="3" t="str">
        <f ca="1">IF(AND($A197&lt;&gt;"",$A197&lt;&gt;"TOTAL"),IF(AND('[5]INVESTIGADOR_Horas dia'!$AS195&lt;&gt;"",'[5]INVESTIGADOR_Horas dia'!$AS195&lt;&gt;0),'[5]INVESTIGADOR_Horas dia'!$AS195,""),IF($A197="TOTAL",SUM(INDIRECT("AA4:AA"&amp;ROW()-1)),""))</f>
        <v/>
      </c>
      <c r="AB197" s="3" t="str">
        <f t="shared" ref="AB197:AB200" ca="1" si="65">IF(AND($A197&lt;&gt;"",$A197&lt;&gt;"TOTAL"),SUM(Z197:AA197),IF($A197="TOTAL",SUM(INDIRECT("AB4:AB"&amp;ROW()-1)),""))</f>
        <v/>
      </c>
      <c r="AC197" s="3" t="str">
        <f ca="1">IF(AND($A197&lt;&gt;"",$A197&lt;&gt;"TOTAL"),IF(AND('[5]INVESTIGADOR_Horas dia'!$AV195&lt;&gt;"",'[5]INVESTIGADOR_Horas dia'!$AV195&lt;&gt;0),'[5]INVESTIGADOR_Horas dia'!$AV195,""),IF($A197="TOTAL",SUM(INDIRECT("AC4:AC"&amp;ROW()-1)),""))</f>
        <v/>
      </c>
      <c r="AD197" s="3" t="str">
        <f ca="1">IF(AND($A197&lt;&gt;"",$A197&lt;&gt;"TOTAL"),IF(AND('[5]INVESTIGADOR_Horas dia'!$AX195&lt;&gt;"",'[5]INVESTIGADOR_Horas dia'!$AX195&lt;&gt;0),'[5]INVESTIGADOR_Horas dia'!$AX195,""),IF($A197="TOTAL",SUM(INDIRECT("AD4:AD"&amp;ROW()-1)),""))</f>
        <v/>
      </c>
      <c r="AE197" s="3" t="str">
        <f t="shared" ref="AE197:AE200" ca="1" si="66">IF(AND($A197&lt;&gt;"",$A197&lt;&gt;"TOTAL"),SUM(AC197:AD197),IF($A197="TOTAL",SUM(INDIRECT("AE4:AE"&amp;ROW()-1)),""))</f>
        <v/>
      </c>
      <c r="AF197" s="3" t="str">
        <f ca="1">IF(AND($A197&lt;&gt;"",$A197&lt;&gt;"TOTAL"),IF(AND('[5]INVESTIGADOR_Horas dia'!$BA195&lt;&gt;"",'[5]INVESTIGADOR_Horas dia'!$BA195&lt;&gt;0),'[5]INVESTIGADOR_Horas dia'!$BA195,""),IF($A197="TOTAL",SUM(INDIRECT("AF4:AF"&amp;ROW()-1)),""))</f>
        <v/>
      </c>
      <c r="AG197" s="3" t="str">
        <f ca="1">IF(AND($A197&lt;&gt;"",$A197&lt;&gt;"TOTAL"),IF(AND('[5]INVESTIGADOR_Horas dia'!$BC195&lt;&gt;"",'[5]INVESTIGADOR_Horas dia'!$BC195&lt;&gt;0),'[5]INVESTIGADOR_Horas dia'!$BC195,""),IF($A197="TOTAL",SUM(INDIRECT("AG4:AG"&amp;ROW()-1)),""))</f>
        <v/>
      </c>
      <c r="AH197" s="3" t="str">
        <f t="shared" ref="AH197:AH200" ca="1" si="67">IF(AND($A197&lt;&gt;"",$A197&lt;&gt;"TOTAL"),SUM(AF197:AG197),IF($A197="TOTAL",SUM(INDIRECT("AH4:AH"&amp;ROW()-1)),""))</f>
        <v/>
      </c>
      <c r="AI197" s="3" t="str">
        <f ca="1">IF(AND($A197&lt;&gt;"",$A197&lt;&gt;"TOTAL"),IF(AND('[5]INVESTIGADOR_Horas dia'!$BF195&lt;&gt;"",'[5]INVESTIGADOR_Horas dia'!$BF195&lt;&gt;0),'[5]INVESTIGADOR_Horas dia'!$BF195,""),IF($A197="TOTAL",SUM(INDIRECT("AI4:AI"&amp;ROW()-1)),""))</f>
        <v/>
      </c>
      <c r="AJ197" s="3" t="str">
        <f ca="1">IF(AND($A197&lt;&gt;"",$A197&lt;&gt;"TOTAL"),IF(AND('[5]INVESTIGADOR_Horas dia'!$BH195&lt;&gt;"",'[5]INVESTIGADOR_Horas dia'!$BH195&lt;&gt;0),'[5]INVESTIGADOR_Horas dia'!$BH195,""),IF($A197="TOTAL",SUM(INDIRECT("AJ4:AJ"&amp;ROW()-1)),""))</f>
        <v/>
      </c>
      <c r="AK197" s="3" t="str">
        <f t="shared" ref="AK197:AK200" ca="1" si="68">IF(AND($A197&lt;&gt;"",$A197&lt;&gt;"TOTAL"),SUM(AI197:AJ197),IF($A197="TOTAL",SUM(INDIRECT("AK4:AK"&amp;ROW()-1)),""))</f>
        <v/>
      </c>
      <c r="AL197" s="3" t="str">
        <f ca="1">IF(AND($A197&lt;&gt;"",$A197&lt;&gt;"TOTAL"),IF(AND('[5]INVESTIGADOR_Horas dia'!$BK195&lt;&gt;"",'[5]INVESTIGADOR_Horas dia'!$BK195&lt;&gt;0),'[5]INVESTIGADOR_Horas dia'!$BK195,""),IF($A197="TOTAL",SUM(INDIRECT("AL4:AL"&amp;ROW()-1)),""))</f>
        <v/>
      </c>
      <c r="AM197" s="3" t="str">
        <f ca="1">IF(AND($A197&lt;&gt;"",$A197&lt;&gt;"TOTAL"),IF(AND('[5]INVESTIGADOR_Horas dia'!$BM195&lt;&gt;"",'[5]INVESTIGADOR_Horas dia'!$BM195&lt;&gt;0),'[5]INVESTIGADOR_Horas dia'!$BM195,""),IF($A197="TOTAL",SUM(INDIRECT("AM4:AM"&amp;ROW()-1)),""))</f>
        <v/>
      </c>
      <c r="AN197" s="3" t="str">
        <f t="shared" ref="AN197:AN200" ca="1" si="69">IF(AND($A197&lt;&gt;"",$A197&lt;&gt;"TOTAL"),SUM(AL197:AM197),IF($A197="TOTAL",SUM(INDIRECT("AN4:AN"&amp;ROW()-1)),""))</f>
        <v/>
      </c>
      <c r="AO197" s="3" t="str">
        <f ca="1">IF(AND($A197&lt;&gt;"",$A197&lt;&gt;"TOTAL"),IF(AND('[5]INVESTIGADOR_Horas dia'!$BP195&lt;&gt;"",'[5]INVESTIGADOR_Horas dia'!$BP195&lt;&gt;0),'[5]INVESTIGADOR_Horas dia'!$BP195,""),IF($A197="TOTAL",SUM(INDIRECT("AO4:AO"&amp;ROW()-1)),""))</f>
        <v/>
      </c>
      <c r="AP197" s="3" t="str">
        <f ca="1">IF(AND($A197&lt;&gt;"",$A197&lt;&gt;"TOTAL"),IF(AND('[5]INVESTIGADOR_Horas dia'!$BR195&lt;&gt;"",'[5]INVESTIGADOR_Horas dia'!$BR195&lt;&gt;0),'[5]INVESTIGADOR_Horas dia'!$BR195,""),IF($A197="TOTAL",SUM(INDIRECT("AP4:AP"&amp;ROW()-1)),""))</f>
        <v/>
      </c>
      <c r="AQ197" s="3" t="str">
        <f t="shared" ref="AQ197:AQ200" ca="1" si="70">IF(AND($A197&lt;&gt;"",$A197&lt;&gt;"TOTAL"),SUM(AO197:AP197),IF($A197="TOTAL",SUM(INDIRECT("AQ4:AQ"&amp;ROW()-1)),""))</f>
        <v/>
      </c>
      <c r="AR197" s="3" t="str">
        <f ca="1">IF(AND($A197&lt;&gt;"",$A197&lt;&gt;"TOTAL"),IF(AND('[5]INVESTIGADOR_Horas dia'!$BU195&lt;&gt;"",'[5]INVESTIGADOR_Horas dia'!$BU195&lt;&gt;0),'[5]INVESTIGADOR_Horas dia'!$BU195,""),IF($A197="TOTAL",SUM(INDIRECT("AR4:AR"&amp;ROW()-1)),""))</f>
        <v/>
      </c>
      <c r="AS197" s="3" t="str">
        <f ca="1">IF(AND($A197&lt;&gt;"",$A197&lt;&gt;"TOTAL"),IF(AND('[5]INVESTIGADOR_Horas dia'!$BW195&lt;&gt;"",'[5]INVESTIGADOR_Horas dia'!$BW195&lt;&gt;0),'[5]INVESTIGADOR_Horas dia'!$BW195,""),IF($A197="TOTAL",SUM(INDIRECT("AS4:AS"&amp;ROW()-1)),""))</f>
        <v/>
      </c>
      <c r="AT197" s="3" t="str">
        <f t="shared" ref="AT197:AT200" ca="1" si="71">IF(AND($A197&lt;&gt;"",$A197&lt;&gt;"TOTAL"),SUM(AR197:AS197),IF($A197="TOTAL",SUM(INDIRECT("AT4:AT"&amp;ROW()-1)),""))</f>
        <v/>
      </c>
      <c r="AU197" s="3" t="str">
        <f ca="1">IF(AND($A197&lt;&gt;"",$A197&lt;&gt;"TOTAL"),IF(AND('[5]INVESTIGADOR_Horas dia'!$BZ195&lt;&gt;"",'[5]INVESTIGADOR_Horas dia'!$BZ195&lt;&gt;0),'[5]INVESTIGADOR_Horas dia'!$BZ195,""),IF($A197="TOTAL",SUM(INDIRECT("AU4:AU"&amp;ROW()-1)),""))</f>
        <v/>
      </c>
      <c r="AV197" s="3" t="str">
        <f ca="1">IF(AND($A197&lt;&gt;"",$A197&lt;&gt;"TOTAL"),IF(AND('[5]INVESTIGADOR_Horas dia'!$CB195&lt;&gt;"",'[5]INVESTIGADOR_Horas dia'!$CB195&lt;&gt;0),'[5]INVESTIGADOR_Horas dia'!$CB195,""),IF($A197="TOTAL",SUM(INDIRECT("AV4:AV"&amp;ROW()-1)),""))</f>
        <v/>
      </c>
      <c r="AW197" s="3" t="str">
        <f t="shared" ref="AW197:AW200" ca="1" si="72">IF(AND($A197&lt;&gt;"",$A197&lt;&gt;"TOTAL"),SUM(AU197:AV197),IF($A197="TOTAL",SUM(INDIRECT("AW4:AW"&amp;ROW()-1)),""))</f>
        <v/>
      </c>
      <c r="AX197" s="3" t="str">
        <f ca="1">IF(AND($A197&lt;&gt;"",$A197&lt;&gt;"TOTAL"),IF(AND('[5]INVESTIGADOR_Horas dia'!$CE195&lt;&gt;"",'[5]INVESTIGADOR_Horas dia'!$CE195&lt;&gt;0),'[5]INVESTIGADOR_Horas dia'!$CE195,""),IF($A197="TOTAL",SUM(INDIRECT("AX4:AX"&amp;ROW()-1)),""))</f>
        <v/>
      </c>
      <c r="AY197" s="3" t="str">
        <f ca="1">IF(AND($A197&lt;&gt;"",$A197&lt;&gt;"TOTAL"),IF(AND('[5]INVESTIGADOR_Horas dia'!$CG195&lt;&gt;"",'[5]INVESTIGADOR_Horas dia'!$CG195&lt;&gt;0),'[5]INVESTIGADOR_Horas dia'!$CG195,""),IF($A197="TOTAL",SUM(INDIRECT("AY4:AY"&amp;ROW()-1)),""))</f>
        <v/>
      </c>
      <c r="AZ197" s="3" t="str">
        <f t="shared" ref="AZ197:AZ200" ca="1" si="73">IF(AND($A197&lt;&gt;"",$A197&lt;&gt;"TOTAL"),SUM(AX197:AY197),IF($A197="TOTAL",SUM(INDIRECT("AZ4:AZ"&amp;ROW()-1)),""))</f>
        <v/>
      </c>
      <c r="BA197" s="3" t="str">
        <f ca="1">IF(AND($A197&lt;&gt;"",$A197&lt;&gt;"TOTAL"),IF(AND('[5]INVESTIGADOR_Horas dia'!$CJ195&lt;&gt;"",'[5]INVESTIGADOR_Horas dia'!$CJ195&lt;&gt;0),'[5]INVESTIGADOR_Horas dia'!$CJ195,""),IF($A197="TOTAL",SUM(INDIRECT("BA4:BA"&amp;ROW()-1)),""))</f>
        <v/>
      </c>
      <c r="BB197" s="3" t="str">
        <f ca="1">IF(AND($A197&lt;&gt;"",$A197&lt;&gt;"TOTAL"),IF(AND('[5]INVESTIGADOR_Horas dia'!$CL195&lt;&gt;"",'[5]INVESTIGADOR_Horas dia'!$CL195&lt;&gt;0),'[5]INVESTIGADOR_Horas dia'!$CL195,""),IF($A197="TOTAL",SUM(INDIRECT("BB4:BB"&amp;ROW()-1)),""))</f>
        <v/>
      </c>
      <c r="BC197" s="3" t="str">
        <f t="shared" ref="BC197:BC200" ca="1" si="74">IF(AND($A197&lt;&gt;"",$A197&lt;&gt;"TOTAL"),SUM(BA197:BB197),IF($A197="TOTAL",SUM(INDIRECT("BC4:BC"&amp;ROW()-1)),""))</f>
        <v/>
      </c>
      <c r="BD197" s="3" t="str">
        <f ca="1">IF(AND($A197&lt;&gt;"",$A197&lt;&gt;"TOTAL"),IF(AND('[5]INVESTIGADOR_Horas dia'!$CO195&lt;&gt;"",'[5]INVESTIGADOR_Horas dia'!$CO195&lt;&gt;0),'[5]INVESTIGADOR_Horas dia'!$CO195,""),IF($A197="TOTAL",SUM(INDIRECT("BD4:BD"&amp;ROW()-1)),""))</f>
        <v/>
      </c>
      <c r="BE197" s="3" t="str">
        <f ca="1">IF(AND($A197&lt;&gt;"",$A197&lt;&gt;"TOTAL"),IF(AND('[5]INVESTIGADOR_Horas dia'!$CQ195&lt;&gt;"",'[5]INVESTIGADOR_Horas dia'!$CQ195&lt;&gt;0),'[5]INVESTIGADOR_Horas dia'!$CQ195,""),IF($A197="TOTAL",SUM(INDIRECT("BE4:BE"&amp;ROW()-1)),""))</f>
        <v/>
      </c>
      <c r="BF197" s="3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25" t="str">
        <f>IF('[5]INVESTIGADOR_Horas dia'!$B196&lt;&gt;"",'[5]INVESTIGADOR_Horas dia'!$B196,IF(AND('[5]INVESTIGADOR_Horas dia'!$B196="",'[5]INVESTIGADOR_Horas dia'!$B197="",'[5]INVESTIGADOR_Horas dia'!$B195=""),"","TOTAL"))</f>
        <v/>
      </c>
      <c r="B198" s="3" t="str">
        <f ca="1">IF(AND($A198&lt;&gt;"",$A198&lt;&gt;"TOTAL"),IF(AND('[5]INVESTIGADOR_Horas dia'!$C196&lt;&gt;"",'[5]INVESTIGADOR_Horas dia'!$C196&lt;&gt;0),'[5]INVESTIGADOR_Horas dia'!$C196,""),IF($A198="TOTAL",SUM(INDIRECT("B4:B"&amp;ROW()-1)),""))</f>
        <v/>
      </c>
      <c r="C198" s="3" t="str">
        <f ca="1">IF(AND($A198&lt;&gt;"",$A198&lt;&gt;"TOTAL"),IF(AND('[5]INVESTIGADOR_Horas dia'!$E196&lt;&gt;"",'[5]INVESTIGADOR_Horas dia'!$E196&lt;&gt;0),'[5]INVESTIGADOR_Horas dia'!$E196,""),IF($A198="TOTAL",SUM(INDIRECT("C4:C"&amp;ROW()-1)),""))</f>
        <v/>
      </c>
      <c r="D198" s="3" t="str">
        <f t="shared" ca="1" si="57"/>
        <v/>
      </c>
      <c r="E198" s="3" t="str">
        <f ca="1">IF(AND($A198&lt;&gt;"",$A198&lt;&gt;"TOTAL"),IF(AND('[5]INVESTIGADOR_Horas dia'!$H196&lt;&gt;"",'[5]INVESTIGADOR_Horas dia'!$H196&lt;&gt;0),'[5]INVESTIGADOR_Horas dia'!$H196,""),IF($A198="TOTAL",SUM(INDIRECT("E4:E"&amp;ROW()-1)),""))</f>
        <v/>
      </c>
      <c r="F198" s="3" t="str">
        <f ca="1">IF(AND($A198&lt;&gt;"",$A198&lt;&gt;"TOTAL"),IF(AND('[5]INVESTIGADOR_Horas dia'!$J196&lt;&gt;"",'[5]INVESTIGADOR_Horas dia'!$J196&lt;&gt;0),'[5]INVESTIGADOR_Horas dia'!$J196,""),IF($A198="TOTAL",SUM(INDIRECT("F4:F"&amp;ROW()-1)),""))</f>
        <v/>
      </c>
      <c r="G198" s="3" t="str">
        <f t="shared" ca="1" si="58"/>
        <v/>
      </c>
      <c r="H198" s="3" t="str">
        <f ca="1">IF(AND($A198&lt;&gt;"",$A198&lt;&gt;"TOTAL"),IF(AND('[5]INVESTIGADOR_Horas dia'!$M196&lt;&gt;"",'[5]INVESTIGADOR_Horas dia'!$M196&lt;&gt;0),'[5]INVESTIGADOR_Horas dia'!$M196,""),IF($A198="TOTAL",SUM(INDIRECT("H4:H"&amp;ROW()-1)),""))</f>
        <v/>
      </c>
      <c r="I198" s="3" t="str">
        <f ca="1">IF(AND($A198&lt;&gt;"",$A198&lt;&gt;"TOTAL"),IF(AND('[5]INVESTIGADOR_Horas dia'!$O196&lt;&gt;"",'[5]INVESTIGADOR_Horas dia'!$O196&lt;&gt;0),'[5]INVESTIGADOR_Horas dia'!$O196,""),IF($A198="TOTAL",SUM(INDIRECT("I4:I"&amp;ROW()-1)),""))</f>
        <v/>
      </c>
      <c r="J198" s="3" t="str">
        <f t="shared" ca="1" si="59"/>
        <v/>
      </c>
      <c r="K198" s="3" t="str">
        <f ca="1">IF(AND($A198&lt;&gt;"",$A198&lt;&gt;"TOTAL"),IF(AND('[5]INVESTIGADOR_Horas dia'!$R196&lt;&gt;"",'[5]INVESTIGADOR_Horas dia'!$R196&lt;&gt;0),'[5]INVESTIGADOR_Horas dia'!$R196,""),IF($A198="TOTAL",SUM(INDIRECT("K4:K"&amp;ROW()-1)),""))</f>
        <v/>
      </c>
      <c r="L198" s="3" t="str">
        <f ca="1">IF(AND($A198&lt;&gt;"",$A198&lt;&gt;"TOTAL"),IF(AND('[5]INVESTIGADOR_Horas dia'!$T196&lt;&gt;"",'[5]INVESTIGADOR_Horas dia'!$T196&lt;&gt;0),'[5]INVESTIGADOR_Horas dia'!$T196,""),IF($A198="TOTAL",SUM(INDIRECT("L4:L"&amp;ROW()-1)),""))</f>
        <v/>
      </c>
      <c r="M198" s="3" t="str">
        <f t="shared" ca="1" si="60"/>
        <v/>
      </c>
      <c r="N198" s="3" t="str">
        <f ca="1">IF(AND($A198&lt;&gt;"",$A198&lt;&gt;"TOTAL"),IF(AND('[5]INVESTIGADOR_Horas dia'!$W196&lt;&gt;"",'[5]INVESTIGADOR_Horas dia'!$W196&lt;&gt;0),'[5]INVESTIGADOR_Horas dia'!$W196,""),IF($A198="TOTAL",SUM(INDIRECT("N4:N"&amp;ROW()-1)),""))</f>
        <v/>
      </c>
      <c r="O198" s="3" t="str">
        <f ca="1">IF(AND($A198&lt;&gt;"",$A198&lt;&gt;"TOTAL"),IF(AND('[5]INVESTIGADOR_Horas dia'!$Y196&lt;&gt;"",'[5]INVESTIGADOR_Horas dia'!$Y196&lt;&gt;0),'[5]INVESTIGADOR_Horas dia'!$Y196,""),IF($A198="TOTAL",SUM(INDIRECT("O4:O"&amp;ROW()-1)),""))</f>
        <v/>
      </c>
      <c r="P198" s="3" t="str">
        <f t="shared" ca="1" si="61"/>
        <v/>
      </c>
      <c r="Q198" s="3" t="str">
        <f ca="1">IF(AND($A198&lt;&gt;"",$A198&lt;&gt;"TOTAL"),IF(AND('[5]INVESTIGADOR_Horas dia'!$AB196&lt;&gt;"",'[5]INVESTIGADOR_Horas dia'!$AB196&lt;&gt;0),'[5]INVESTIGADOR_Horas dia'!$AB196,""),IF($A198="TOTAL",SUM(INDIRECT("Q4:Q"&amp;ROW()-1)),""))</f>
        <v/>
      </c>
      <c r="R198" s="3" t="str">
        <f ca="1">IF(AND($A198&lt;&gt;"",$A198&lt;&gt;"TOTAL"),IF(AND('[5]INVESTIGADOR_Horas dia'!$AD196&lt;&gt;"",'[5]INVESTIGADOR_Horas dia'!$AD196&lt;&gt;0),'[5]INVESTIGADOR_Horas dia'!$AD196,""),IF($A198="TOTAL",SUM(INDIRECT("R4:R"&amp;ROW()-1)),""))</f>
        <v/>
      </c>
      <c r="S198" s="3" t="str">
        <f t="shared" ca="1" si="62"/>
        <v/>
      </c>
      <c r="T198" s="3" t="str">
        <f ca="1">IF(AND($A198&lt;&gt;"",$A198&lt;&gt;"TOTAL"),IF(AND('[5]INVESTIGADOR_Horas dia'!$AG196&lt;&gt;"",'[5]INVESTIGADOR_Horas dia'!$AG196&lt;&gt;0),'[5]INVESTIGADOR_Horas dia'!$AG196,""),IF($A198="TOTAL",SUM(INDIRECT("T4:T"&amp;ROW()-1)),""))</f>
        <v/>
      </c>
      <c r="U198" s="3" t="str">
        <f ca="1">IF(AND($A198&lt;&gt;"",$A198&lt;&gt;"TOTAL"),IF(AND('[5]INVESTIGADOR_Horas dia'!$AI196&lt;&gt;"",'[5]INVESTIGADOR_Horas dia'!$AI196&lt;&gt;0),'[5]INVESTIGADOR_Horas dia'!$AI196,""),IF($A198="TOTAL",SUM(INDIRECT("U4:U"&amp;ROW()-1)),""))</f>
        <v/>
      </c>
      <c r="V198" s="3" t="str">
        <f t="shared" ca="1" si="63"/>
        <v/>
      </c>
      <c r="W198" s="3" t="str">
        <f ca="1">IF(AND($A198&lt;&gt;"",$A198&lt;&gt;"TOTAL"),IF(AND('[5]INVESTIGADOR_Horas dia'!$AL196&lt;&gt;"",'[5]INVESTIGADOR_Horas dia'!$AL196&lt;&gt;0),'[5]INVESTIGADOR_Horas dia'!$AL196,""),IF($A198="TOTAL",SUM(INDIRECT("W4:W"&amp;ROW()-1)),""))</f>
        <v/>
      </c>
      <c r="X198" s="3" t="str">
        <f ca="1">IF(AND($A198&lt;&gt;"",$A198&lt;&gt;"TOTAL"),IF(AND('[5]INVESTIGADOR_Horas dia'!$AN196&lt;&gt;"",'[5]INVESTIGADOR_Horas dia'!$AN196&lt;&gt;0),'[5]INVESTIGADOR_Horas dia'!$AN196,""),IF($A198="TOTAL",SUM(INDIRECT("X4:X"&amp;ROW()-1)),""))</f>
        <v/>
      </c>
      <c r="Y198" s="3" t="str">
        <f t="shared" ca="1" si="64"/>
        <v/>
      </c>
      <c r="Z198" s="3" t="str">
        <f ca="1">IF(AND($A198&lt;&gt;"",$A198&lt;&gt;"TOTAL"),IF(AND('[5]INVESTIGADOR_Horas dia'!$AQ196&lt;&gt;"",'[5]INVESTIGADOR_Horas dia'!$AQ196&lt;&gt;0),'[5]INVESTIGADOR_Horas dia'!$AQ196,""),IF($A198="TOTAL",SUM(INDIRECT("Z4:Z"&amp;ROW()-1)),""))</f>
        <v/>
      </c>
      <c r="AA198" s="3" t="str">
        <f ca="1">IF(AND($A198&lt;&gt;"",$A198&lt;&gt;"TOTAL"),IF(AND('[5]INVESTIGADOR_Horas dia'!$AS196&lt;&gt;"",'[5]INVESTIGADOR_Horas dia'!$AS196&lt;&gt;0),'[5]INVESTIGADOR_Horas dia'!$AS196,""),IF($A198="TOTAL",SUM(INDIRECT("AA4:AA"&amp;ROW()-1)),""))</f>
        <v/>
      </c>
      <c r="AB198" s="3" t="str">
        <f t="shared" ca="1" si="65"/>
        <v/>
      </c>
      <c r="AC198" s="3" t="str">
        <f ca="1">IF(AND($A198&lt;&gt;"",$A198&lt;&gt;"TOTAL"),IF(AND('[5]INVESTIGADOR_Horas dia'!$AV196&lt;&gt;"",'[5]INVESTIGADOR_Horas dia'!$AV196&lt;&gt;0),'[5]INVESTIGADOR_Horas dia'!$AV196,""),IF($A198="TOTAL",SUM(INDIRECT("AC4:AC"&amp;ROW()-1)),""))</f>
        <v/>
      </c>
      <c r="AD198" s="3" t="str">
        <f ca="1">IF(AND($A198&lt;&gt;"",$A198&lt;&gt;"TOTAL"),IF(AND('[5]INVESTIGADOR_Horas dia'!$AX196&lt;&gt;"",'[5]INVESTIGADOR_Horas dia'!$AX196&lt;&gt;0),'[5]INVESTIGADOR_Horas dia'!$AX196,""),IF($A198="TOTAL",SUM(INDIRECT("AD4:AD"&amp;ROW()-1)),""))</f>
        <v/>
      </c>
      <c r="AE198" s="3" t="str">
        <f t="shared" ca="1" si="66"/>
        <v/>
      </c>
      <c r="AF198" s="3" t="str">
        <f ca="1">IF(AND($A198&lt;&gt;"",$A198&lt;&gt;"TOTAL"),IF(AND('[5]INVESTIGADOR_Horas dia'!$BA196&lt;&gt;"",'[5]INVESTIGADOR_Horas dia'!$BA196&lt;&gt;0),'[5]INVESTIGADOR_Horas dia'!$BA196,""),IF($A198="TOTAL",SUM(INDIRECT("AF4:AF"&amp;ROW()-1)),""))</f>
        <v/>
      </c>
      <c r="AG198" s="3" t="str">
        <f ca="1">IF(AND($A198&lt;&gt;"",$A198&lt;&gt;"TOTAL"),IF(AND('[5]INVESTIGADOR_Horas dia'!$BC196&lt;&gt;"",'[5]INVESTIGADOR_Horas dia'!$BC196&lt;&gt;0),'[5]INVESTIGADOR_Horas dia'!$BC196,""),IF($A198="TOTAL",SUM(INDIRECT("AG4:AG"&amp;ROW()-1)),""))</f>
        <v/>
      </c>
      <c r="AH198" s="3" t="str">
        <f t="shared" ca="1" si="67"/>
        <v/>
      </c>
      <c r="AI198" s="3" t="str">
        <f ca="1">IF(AND($A198&lt;&gt;"",$A198&lt;&gt;"TOTAL"),IF(AND('[5]INVESTIGADOR_Horas dia'!$BF196&lt;&gt;"",'[5]INVESTIGADOR_Horas dia'!$BF196&lt;&gt;0),'[5]INVESTIGADOR_Horas dia'!$BF196,""),IF($A198="TOTAL",SUM(INDIRECT("AI4:AI"&amp;ROW()-1)),""))</f>
        <v/>
      </c>
      <c r="AJ198" s="3" t="str">
        <f ca="1">IF(AND($A198&lt;&gt;"",$A198&lt;&gt;"TOTAL"),IF(AND('[5]INVESTIGADOR_Horas dia'!$BH196&lt;&gt;"",'[5]INVESTIGADOR_Horas dia'!$BH196&lt;&gt;0),'[5]INVESTIGADOR_Horas dia'!$BH196,""),IF($A198="TOTAL",SUM(INDIRECT("AJ4:AJ"&amp;ROW()-1)),""))</f>
        <v/>
      </c>
      <c r="AK198" s="3" t="str">
        <f t="shared" ca="1" si="68"/>
        <v/>
      </c>
      <c r="AL198" s="3" t="str">
        <f ca="1">IF(AND($A198&lt;&gt;"",$A198&lt;&gt;"TOTAL"),IF(AND('[5]INVESTIGADOR_Horas dia'!$BK196&lt;&gt;"",'[5]INVESTIGADOR_Horas dia'!$BK196&lt;&gt;0),'[5]INVESTIGADOR_Horas dia'!$BK196,""),IF($A198="TOTAL",SUM(INDIRECT("AL4:AL"&amp;ROW()-1)),""))</f>
        <v/>
      </c>
      <c r="AM198" s="3" t="str">
        <f ca="1">IF(AND($A198&lt;&gt;"",$A198&lt;&gt;"TOTAL"),IF(AND('[5]INVESTIGADOR_Horas dia'!$BM196&lt;&gt;"",'[5]INVESTIGADOR_Horas dia'!$BM196&lt;&gt;0),'[5]INVESTIGADOR_Horas dia'!$BM196,""),IF($A198="TOTAL",SUM(INDIRECT("AM4:AM"&amp;ROW()-1)),""))</f>
        <v/>
      </c>
      <c r="AN198" s="3" t="str">
        <f t="shared" ca="1" si="69"/>
        <v/>
      </c>
      <c r="AO198" s="3" t="str">
        <f ca="1">IF(AND($A198&lt;&gt;"",$A198&lt;&gt;"TOTAL"),IF(AND('[5]INVESTIGADOR_Horas dia'!$BP196&lt;&gt;"",'[5]INVESTIGADOR_Horas dia'!$BP196&lt;&gt;0),'[5]INVESTIGADOR_Horas dia'!$BP196,""),IF($A198="TOTAL",SUM(INDIRECT("AO4:AO"&amp;ROW()-1)),""))</f>
        <v/>
      </c>
      <c r="AP198" s="3" t="str">
        <f ca="1">IF(AND($A198&lt;&gt;"",$A198&lt;&gt;"TOTAL"),IF(AND('[5]INVESTIGADOR_Horas dia'!$BR196&lt;&gt;"",'[5]INVESTIGADOR_Horas dia'!$BR196&lt;&gt;0),'[5]INVESTIGADOR_Horas dia'!$BR196,""),IF($A198="TOTAL",SUM(INDIRECT("AP4:AP"&amp;ROW()-1)),""))</f>
        <v/>
      </c>
      <c r="AQ198" s="3" t="str">
        <f t="shared" ca="1" si="70"/>
        <v/>
      </c>
      <c r="AR198" s="3" t="str">
        <f ca="1">IF(AND($A198&lt;&gt;"",$A198&lt;&gt;"TOTAL"),IF(AND('[5]INVESTIGADOR_Horas dia'!$BU196&lt;&gt;"",'[5]INVESTIGADOR_Horas dia'!$BU196&lt;&gt;0),'[5]INVESTIGADOR_Horas dia'!$BU196,""),IF($A198="TOTAL",SUM(INDIRECT("AR4:AR"&amp;ROW()-1)),""))</f>
        <v/>
      </c>
      <c r="AS198" s="3" t="str">
        <f ca="1">IF(AND($A198&lt;&gt;"",$A198&lt;&gt;"TOTAL"),IF(AND('[5]INVESTIGADOR_Horas dia'!$BW196&lt;&gt;"",'[5]INVESTIGADOR_Horas dia'!$BW196&lt;&gt;0),'[5]INVESTIGADOR_Horas dia'!$BW196,""),IF($A198="TOTAL",SUM(INDIRECT("AS4:AS"&amp;ROW()-1)),""))</f>
        <v/>
      </c>
      <c r="AT198" s="3" t="str">
        <f t="shared" ca="1" si="71"/>
        <v/>
      </c>
      <c r="AU198" s="3" t="str">
        <f ca="1">IF(AND($A198&lt;&gt;"",$A198&lt;&gt;"TOTAL"),IF(AND('[5]INVESTIGADOR_Horas dia'!$BZ196&lt;&gt;"",'[5]INVESTIGADOR_Horas dia'!$BZ196&lt;&gt;0),'[5]INVESTIGADOR_Horas dia'!$BZ196,""),IF($A198="TOTAL",SUM(INDIRECT("AU4:AU"&amp;ROW()-1)),""))</f>
        <v/>
      </c>
      <c r="AV198" s="3" t="str">
        <f ca="1">IF(AND($A198&lt;&gt;"",$A198&lt;&gt;"TOTAL"),IF(AND('[5]INVESTIGADOR_Horas dia'!$CB196&lt;&gt;"",'[5]INVESTIGADOR_Horas dia'!$CB196&lt;&gt;0),'[5]INVESTIGADOR_Horas dia'!$CB196,""),IF($A198="TOTAL",SUM(INDIRECT("AV4:AV"&amp;ROW()-1)),""))</f>
        <v/>
      </c>
      <c r="AW198" s="3" t="str">
        <f t="shared" ca="1" si="72"/>
        <v/>
      </c>
      <c r="AX198" s="3" t="str">
        <f ca="1">IF(AND($A198&lt;&gt;"",$A198&lt;&gt;"TOTAL"),IF(AND('[5]INVESTIGADOR_Horas dia'!$CE196&lt;&gt;"",'[5]INVESTIGADOR_Horas dia'!$CE196&lt;&gt;0),'[5]INVESTIGADOR_Horas dia'!$CE196,""),IF($A198="TOTAL",SUM(INDIRECT("AX4:AX"&amp;ROW()-1)),""))</f>
        <v/>
      </c>
      <c r="AY198" s="3" t="str">
        <f ca="1">IF(AND($A198&lt;&gt;"",$A198&lt;&gt;"TOTAL"),IF(AND('[5]INVESTIGADOR_Horas dia'!$CG196&lt;&gt;"",'[5]INVESTIGADOR_Horas dia'!$CG196&lt;&gt;0),'[5]INVESTIGADOR_Horas dia'!$CG196,""),IF($A198="TOTAL",SUM(INDIRECT("AY4:AY"&amp;ROW()-1)),""))</f>
        <v/>
      </c>
      <c r="AZ198" s="3" t="str">
        <f t="shared" ca="1" si="73"/>
        <v/>
      </c>
      <c r="BA198" s="3" t="str">
        <f ca="1">IF(AND($A198&lt;&gt;"",$A198&lt;&gt;"TOTAL"),IF(AND('[5]INVESTIGADOR_Horas dia'!$CJ196&lt;&gt;"",'[5]INVESTIGADOR_Horas dia'!$CJ196&lt;&gt;0),'[5]INVESTIGADOR_Horas dia'!$CJ196,""),IF($A198="TOTAL",SUM(INDIRECT("BA4:BA"&amp;ROW()-1)),""))</f>
        <v/>
      </c>
      <c r="BB198" s="3" t="str">
        <f ca="1">IF(AND($A198&lt;&gt;"",$A198&lt;&gt;"TOTAL"),IF(AND('[5]INVESTIGADOR_Horas dia'!$CL196&lt;&gt;"",'[5]INVESTIGADOR_Horas dia'!$CL196&lt;&gt;0),'[5]INVESTIGADOR_Horas dia'!$CL196,""),IF($A198="TOTAL",SUM(INDIRECT("BB4:BB"&amp;ROW()-1)),""))</f>
        <v/>
      </c>
      <c r="BC198" s="3" t="str">
        <f t="shared" ca="1" si="74"/>
        <v/>
      </c>
      <c r="BD198" s="3" t="str">
        <f ca="1">IF(AND($A198&lt;&gt;"",$A198&lt;&gt;"TOTAL"),IF(AND('[5]INVESTIGADOR_Horas dia'!$CO196&lt;&gt;"",'[5]INVESTIGADOR_Horas dia'!$CO196&lt;&gt;0),'[5]INVESTIGADOR_Horas dia'!$CO196,""),IF($A198="TOTAL",SUM(INDIRECT("BD4:BD"&amp;ROW()-1)),""))</f>
        <v/>
      </c>
      <c r="BE198" s="3" t="str">
        <f ca="1">IF(AND($A198&lt;&gt;"",$A198&lt;&gt;"TOTAL"),IF(AND('[5]INVESTIGADOR_Horas dia'!$CQ196&lt;&gt;"",'[5]INVESTIGADOR_Horas dia'!$CQ196&lt;&gt;0),'[5]INVESTIGADOR_Horas dia'!$CQ196,""),IF($A198="TOTAL",SUM(INDIRECT("BE4:BE"&amp;ROW()-1)),""))</f>
        <v/>
      </c>
      <c r="BF198" s="3" t="str">
        <f t="shared" ca="1" si="75"/>
        <v/>
      </c>
    </row>
    <row r="199" spans="1:58" x14ac:dyDescent="0.2">
      <c r="A199" s="25" t="str">
        <f>IF('[5]INVESTIGADOR_Horas dia'!$B197&lt;&gt;"",'[5]INVESTIGADOR_Horas dia'!$B197,IF(AND('[5]INVESTIGADOR_Horas dia'!$B197="",'[5]INVESTIGADOR_Horas dia'!$B198="",'[5]INVESTIGADOR_Horas dia'!$B196=""),"","TOTAL"))</f>
        <v/>
      </c>
      <c r="B199" s="3" t="str">
        <f ca="1">IF(AND($A199&lt;&gt;"",$A199&lt;&gt;"TOTAL"),IF(AND('[5]INVESTIGADOR_Horas dia'!$C197&lt;&gt;"",'[5]INVESTIGADOR_Horas dia'!$C197&lt;&gt;0),'[5]INVESTIGADOR_Horas dia'!$C197,""),IF($A199="TOTAL",SUM(INDIRECT("B4:B"&amp;ROW()-1)),""))</f>
        <v/>
      </c>
      <c r="C199" s="3" t="str">
        <f ca="1">IF(AND($A199&lt;&gt;"",$A199&lt;&gt;"TOTAL"),IF(AND('[5]INVESTIGADOR_Horas dia'!$E197&lt;&gt;"",'[5]INVESTIGADOR_Horas dia'!$E197&lt;&gt;0),'[5]INVESTIGADOR_Horas dia'!$E197,""),IF($A199="TOTAL",SUM(INDIRECT("C4:C"&amp;ROW()-1)),""))</f>
        <v/>
      </c>
      <c r="D199" s="3" t="str">
        <f t="shared" ca="1" si="57"/>
        <v/>
      </c>
      <c r="E199" s="3" t="str">
        <f ca="1">IF(AND($A199&lt;&gt;"",$A199&lt;&gt;"TOTAL"),IF(AND('[5]INVESTIGADOR_Horas dia'!$H197&lt;&gt;"",'[5]INVESTIGADOR_Horas dia'!$H197&lt;&gt;0),'[5]INVESTIGADOR_Horas dia'!$H197,""),IF($A199="TOTAL",SUM(INDIRECT("E4:E"&amp;ROW()-1)),""))</f>
        <v/>
      </c>
      <c r="F199" s="3" t="str">
        <f ca="1">IF(AND($A199&lt;&gt;"",$A199&lt;&gt;"TOTAL"),IF(AND('[5]INVESTIGADOR_Horas dia'!$J197&lt;&gt;"",'[5]INVESTIGADOR_Horas dia'!$J197&lt;&gt;0),'[5]INVESTIGADOR_Horas dia'!$J197,""),IF($A199="TOTAL",SUM(INDIRECT("F4:F"&amp;ROW()-1)),""))</f>
        <v/>
      </c>
      <c r="G199" s="3" t="str">
        <f t="shared" ca="1" si="58"/>
        <v/>
      </c>
      <c r="H199" s="3" t="str">
        <f ca="1">IF(AND($A199&lt;&gt;"",$A199&lt;&gt;"TOTAL"),IF(AND('[5]INVESTIGADOR_Horas dia'!$M197&lt;&gt;"",'[5]INVESTIGADOR_Horas dia'!$M197&lt;&gt;0),'[5]INVESTIGADOR_Horas dia'!$M197,""),IF($A199="TOTAL",SUM(INDIRECT("H4:H"&amp;ROW()-1)),""))</f>
        <v/>
      </c>
      <c r="I199" s="3" t="str">
        <f ca="1">IF(AND($A199&lt;&gt;"",$A199&lt;&gt;"TOTAL"),IF(AND('[5]INVESTIGADOR_Horas dia'!$O197&lt;&gt;"",'[5]INVESTIGADOR_Horas dia'!$O197&lt;&gt;0),'[5]INVESTIGADOR_Horas dia'!$O197,""),IF($A199="TOTAL",SUM(INDIRECT("I4:I"&amp;ROW()-1)),""))</f>
        <v/>
      </c>
      <c r="J199" s="3" t="str">
        <f t="shared" ca="1" si="59"/>
        <v/>
      </c>
      <c r="K199" s="3" t="str">
        <f ca="1">IF(AND($A199&lt;&gt;"",$A199&lt;&gt;"TOTAL"),IF(AND('[5]INVESTIGADOR_Horas dia'!$R197&lt;&gt;"",'[5]INVESTIGADOR_Horas dia'!$R197&lt;&gt;0),'[5]INVESTIGADOR_Horas dia'!$R197,""),IF($A199="TOTAL",SUM(INDIRECT("K4:K"&amp;ROW()-1)),""))</f>
        <v/>
      </c>
      <c r="L199" s="3" t="str">
        <f ca="1">IF(AND($A199&lt;&gt;"",$A199&lt;&gt;"TOTAL"),IF(AND('[5]INVESTIGADOR_Horas dia'!$T197&lt;&gt;"",'[5]INVESTIGADOR_Horas dia'!$T197&lt;&gt;0),'[5]INVESTIGADOR_Horas dia'!$T197,""),IF($A199="TOTAL",SUM(INDIRECT("L4:L"&amp;ROW()-1)),""))</f>
        <v/>
      </c>
      <c r="M199" s="3" t="str">
        <f t="shared" ca="1" si="60"/>
        <v/>
      </c>
      <c r="N199" s="3" t="str">
        <f ca="1">IF(AND($A199&lt;&gt;"",$A199&lt;&gt;"TOTAL"),IF(AND('[5]INVESTIGADOR_Horas dia'!$W197&lt;&gt;"",'[5]INVESTIGADOR_Horas dia'!$W197&lt;&gt;0),'[5]INVESTIGADOR_Horas dia'!$W197,""),IF($A199="TOTAL",SUM(INDIRECT("N4:N"&amp;ROW()-1)),""))</f>
        <v/>
      </c>
      <c r="O199" s="3" t="str">
        <f ca="1">IF(AND($A199&lt;&gt;"",$A199&lt;&gt;"TOTAL"),IF(AND('[5]INVESTIGADOR_Horas dia'!$Y197&lt;&gt;"",'[5]INVESTIGADOR_Horas dia'!$Y197&lt;&gt;0),'[5]INVESTIGADOR_Horas dia'!$Y197,""),IF($A199="TOTAL",SUM(INDIRECT("O4:O"&amp;ROW()-1)),""))</f>
        <v/>
      </c>
      <c r="P199" s="3" t="str">
        <f t="shared" ca="1" si="61"/>
        <v/>
      </c>
      <c r="Q199" s="3" t="str">
        <f ca="1">IF(AND($A199&lt;&gt;"",$A199&lt;&gt;"TOTAL"),IF(AND('[5]INVESTIGADOR_Horas dia'!$AB197&lt;&gt;"",'[5]INVESTIGADOR_Horas dia'!$AB197&lt;&gt;0),'[5]INVESTIGADOR_Horas dia'!$AB197,""),IF($A199="TOTAL",SUM(INDIRECT("Q4:Q"&amp;ROW()-1)),""))</f>
        <v/>
      </c>
      <c r="R199" s="3" t="str">
        <f ca="1">IF(AND($A199&lt;&gt;"",$A199&lt;&gt;"TOTAL"),IF(AND('[5]INVESTIGADOR_Horas dia'!$AD197&lt;&gt;"",'[5]INVESTIGADOR_Horas dia'!$AD197&lt;&gt;0),'[5]INVESTIGADOR_Horas dia'!$AD197,""),IF($A199="TOTAL",SUM(INDIRECT("R4:R"&amp;ROW()-1)),""))</f>
        <v/>
      </c>
      <c r="S199" s="3" t="str">
        <f t="shared" ca="1" si="62"/>
        <v/>
      </c>
      <c r="T199" s="3" t="str">
        <f ca="1">IF(AND($A199&lt;&gt;"",$A199&lt;&gt;"TOTAL"),IF(AND('[5]INVESTIGADOR_Horas dia'!$AG197&lt;&gt;"",'[5]INVESTIGADOR_Horas dia'!$AG197&lt;&gt;0),'[5]INVESTIGADOR_Horas dia'!$AG197,""),IF($A199="TOTAL",SUM(INDIRECT("T4:T"&amp;ROW()-1)),""))</f>
        <v/>
      </c>
      <c r="U199" s="3" t="str">
        <f ca="1">IF(AND($A199&lt;&gt;"",$A199&lt;&gt;"TOTAL"),IF(AND('[5]INVESTIGADOR_Horas dia'!$AI197&lt;&gt;"",'[5]INVESTIGADOR_Horas dia'!$AI197&lt;&gt;0),'[5]INVESTIGADOR_Horas dia'!$AI197,""),IF($A199="TOTAL",SUM(INDIRECT("U4:U"&amp;ROW()-1)),""))</f>
        <v/>
      </c>
      <c r="V199" s="3" t="str">
        <f t="shared" ca="1" si="63"/>
        <v/>
      </c>
      <c r="W199" s="3" t="str">
        <f ca="1">IF(AND($A199&lt;&gt;"",$A199&lt;&gt;"TOTAL"),IF(AND('[5]INVESTIGADOR_Horas dia'!$AL197&lt;&gt;"",'[5]INVESTIGADOR_Horas dia'!$AL197&lt;&gt;0),'[5]INVESTIGADOR_Horas dia'!$AL197,""),IF($A199="TOTAL",SUM(INDIRECT("W4:W"&amp;ROW()-1)),""))</f>
        <v/>
      </c>
      <c r="X199" s="3" t="str">
        <f ca="1">IF(AND($A199&lt;&gt;"",$A199&lt;&gt;"TOTAL"),IF(AND('[5]INVESTIGADOR_Horas dia'!$AN197&lt;&gt;"",'[5]INVESTIGADOR_Horas dia'!$AN197&lt;&gt;0),'[5]INVESTIGADOR_Horas dia'!$AN197,""),IF($A199="TOTAL",SUM(INDIRECT("X4:X"&amp;ROW()-1)),""))</f>
        <v/>
      </c>
      <c r="Y199" s="3" t="str">
        <f t="shared" ca="1" si="64"/>
        <v/>
      </c>
      <c r="Z199" s="3" t="str">
        <f ca="1">IF(AND($A199&lt;&gt;"",$A199&lt;&gt;"TOTAL"),IF(AND('[5]INVESTIGADOR_Horas dia'!$AQ197&lt;&gt;"",'[5]INVESTIGADOR_Horas dia'!$AQ197&lt;&gt;0),'[5]INVESTIGADOR_Horas dia'!$AQ197,""),IF($A199="TOTAL",SUM(INDIRECT("Z4:Z"&amp;ROW()-1)),""))</f>
        <v/>
      </c>
      <c r="AA199" s="3" t="str">
        <f ca="1">IF(AND($A199&lt;&gt;"",$A199&lt;&gt;"TOTAL"),IF(AND('[5]INVESTIGADOR_Horas dia'!$AS197&lt;&gt;"",'[5]INVESTIGADOR_Horas dia'!$AS197&lt;&gt;0),'[5]INVESTIGADOR_Horas dia'!$AS197,""),IF($A199="TOTAL",SUM(INDIRECT("AA4:AA"&amp;ROW()-1)),""))</f>
        <v/>
      </c>
      <c r="AB199" s="3" t="str">
        <f t="shared" ca="1" si="65"/>
        <v/>
      </c>
      <c r="AC199" s="3" t="str">
        <f ca="1">IF(AND($A199&lt;&gt;"",$A199&lt;&gt;"TOTAL"),IF(AND('[5]INVESTIGADOR_Horas dia'!$AV197&lt;&gt;"",'[5]INVESTIGADOR_Horas dia'!$AV197&lt;&gt;0),'[5]INVESTIGADOR_Horas dia'!$AV197,""),IF($A199="TOTAL",SUM(INDIRECT("AC4:AC"&amp;ROW()-1)),""))</f>
        <v/>
      </c>
      <c r="AD199" s="3" t="str">
        <f ca="1">IF(AND($A199&lt;&gt;"",$A199&lt;&gt;"TOTAL"),IF(AND('[5]INVESTIGADOR_Horas dia'!$AX197&lt;&gt;"",'[5]INVESTIGADOR_Horas dia'!$AX197&lt;&gt;0),'[5]INVESTIGADOR_Horas dia'!$AX197,""),IF($A199="TOTAL",SUM(INDIRECT("AD4:AD"&amp;ROW()-1)),""))</f>
        <v/>
      </c>
      <c r="AE199" s="3" t="str">
        <f t="shared" ca="1" si="66"/>
        <v/>
      </c>
      <c r="AF199" s="3" t="str">
        <f ca="1">IF(AND($A199&lt;&gt;"",$A199&lt;&gt;"TOTAL"),IF(AND('[5]INVESTIGADOR_Horas dia'!$BA197&lt;&gt;"",'[5]INVESTIGADOR_Horas dia'!$BA197&lt;&gt;0),'[5]INVESTIGADOR_Horas dia'!$BA197,""),IF($A199="TOTAL",SUM(INDIRECT("AF4:AF"&amp;ROW()-1)),""))</f>
        <v/>
      </c>
      <c r="AG199" s="3" t="str">
        <f ca="1">IF(AND($A199&lt;&gt;"",$A199&lt;&gt;"TOTAL"),IF(AND('[5]INVESTIGADOR_Horas dia'!$BC197&lt;&gt;"",'[5]INVESTIGADOR_Horas dia'!$BC197&lt;&gt;0),'[5]INVESTIGADOR_Horas dia'!$BC197,""),IF($A199="TOTAL",SUM(INDIRECT("AG4:AG"&amp;ROW()-1)),""))</f>
        <v/>
      </c>
      <c r="AH199" s="3" t="str">
        <f t="shared" ca="1" si="67"/>
        <v/>
      </c>
      <c r="AI199" s="3" t="str">
        <f ca="1">IF(AND($A199&lt;&gt;"",$A199&lt;&gt;"TOTAL"),IF(AND('[5]INVESTIGADOR_Horas dia'!$BF197&lt;&gt;"",'[5]INVESTIGADOR_Horas dia'!$BF197&lt;&gt;0),'[5]INVESTIGADOR_Horas dia'!$BF197,""),IF($A199="TOTAL",SUM(INDIRECT("AI4:AI"&amp;ROW()-1)),""))</f>
        <v/>
      </c>
      <c r="AJ199" s="3" t="str">
        <f ca="1">IF(AND($A199&lt;&gt;"",$A199&lt;&gt;"TOTAL"),IF(AND('[5]INVESTIGADOR_Horas dia'!$BH197&lt;&gt;"",'[5]INVESTIGADOR_Horas dia'!$BH197&lt;&gt;0),'[5]INVESTIGADOR_Horas dia'!$BH197,""),IF($A199="TOTAL",SUM(INDIRECT("AJ4:AJ"&amp;ROW()-1)),""))</f>
        <v/>
      </c>
      <c r="AK199" s="3" t="str">
        <f t="shared" ca="1" si="68"/>
        <v/>
      </c>
      <c r="AL199" s="3" t="str">
        <f ca="1">IF(AND($A199&lt;&gt;"",$A199&lt;&gt;"TOTAL"),IF(AND('[5]INVESTIGADOR_Horas dia'!$BK197&lt;&gt;"",'[5]INVESTIGADOR_Horas dia'!$BK197&lt;&gt;0),'[5]INVESTIGADOR_Horas dia'!$BK197,""),IF($A199="TOTAL",SUM(INDIRECT("AL4:AL"&amp;ROW()-1)),""))</f>
        <v/>
      </c>
      <c r="AM199" s="3" t="str">
        <f ca="1">IF(AND($A199&lt;&gt;"",$A199&lt;&gt;"TOTAL"),IF(AND('[5]INVESTIGADOR_Horas dia'!$BM197&lt;&gt;"",'[5]INVESTIGADOR_Horas dia'!$BM197&lt;&gt;0),'[5]INVESTIGADOR_Horas dia'!$BM197,""),IF($A199="TOTAL",SUM(INDIRECT("AM4:AM"&amp;ROW()-1)),""))</f>
        <v/>
      </c>
      <c r="AN199" s="3" t="str">
        <f t="shared" ca="1" si="69"/>
        <v/>
      </c>
      <c r="AO199" s="3" t="str">
        <f ca="1">IF(AND($A199&lt;&gt;"",$A199&lt;&gt;"TOTAL"),IF(AND('[5]INVESTIGADOR_Horas dia'!$BP197&lt;&gt;"",'[5]INVESTIGADOR_Horas dia'!$BP197&lt;&gt;0),'[5]INVESTIGADOR_Horas dia'!$BP197,""),IF($A199="TOTAL",SUM(INDIRECT("AO4:AO"&amp;ROW()-1)),""))</f>
        <v/>
      </c>
      <c r="AP199" s="3" t="str">
        <f ca="1">IF(AND($A199&lt;&gt;"",$A199&lt;&gt;"TOTAL"),IF(AND('[5]INVESTIGADOR_Horas dia'!$BR197&lt;&gt;"",'[5]INVESTIGADOR_Horas dia'!$BR197&lt;&gt;0),'[5]INVESTIGADOR_Horas dia'!$BR197,""),IF($A199="TOTAL",SUM(INDIRECT("AP4:AP"&amp;ROW()-1)),""))</f>
        <v/>
      </c>
      <c r="AQ199" s="3" t="str">
        <f t="shared" ca="1" si="70"/>
        <v/>
      </c>
      <c r="AR199" s="3" t="str">
        <f ca="1">IF(AND($A199&lt;&gt;"",$A199&lt;&gt;"TOTAL"),IF(AND('[5]INVESTIGADOR_Horas dia'!$BU197&lt;&gt;"",'[5]INVESTIGADOR_Horas dia'!$BU197&lt;&gt;0),'[5]INVESTIGADOR_Horas dia'!$BU197,""),IF($A199="TOTAL",SUM(INDIRECT("AR4:AR"&amp;ROW()-1)),""))</f>
        <v/>
      </c>
      <c r="AS199" s="3" t="str">
        <f ca="1">IF(AND($A199&lt;&gt;"",$A199&lt;&gt;"TOTAL"),IF(AND('[5]INVESTIGADOR_Horas dia'!$BW197&lt;&gt;"",'[5]INVESTIGADOR_Horas dia'!$BW197&lt;&gt;0),'[5]INVESTIGADOR_Horas dia'!$BW197,""),IF($A199="TOTAL",SUM(INDIRECT("AS4:AS"&amp;ROW()-1)),""))</f>
        <v/>
      </c>
      <c r="AT199" s="3" t="str">
        <f t="shared" ca="1" si="71"/>
        <v/>
      </c>
      <c r="AU199" s="3" t="str">
        <f ca="1">IF(AND($A199&lt;&gt;"",$A199&lt;&gt;"TOTAL"),IF(AND('[5]INVESTIGADOR_Horas dia'!$BZ197&lt;&gt;"",'[5]INVESTIGADOR_Horas dia'!$BZ197&lt;&gt;0),'[5]INVESTIGADOR_Horas dia'!$BZ197,""),IF($A199="TOTAL",SUM(INDIRECT("AU4:AU"&amp;ROW()-1)),""))</f>
        <v/>
      </c>
      <c r="AV199" s="3" t="str">
        <f ca="1">IF(AND($A199&lt;&gt;"",$A199&lt;&gt;"TOTAL"),IF(AND('[5]INVESTIGADOR_Horas dia'!$CB197&lt;&gt;"",'[5]INVESTIGADOR_Horas dia'!$CB197&lt;&gt;0),'[5]INVESTIGADOR_Horas dia'!$CB197,""),IF($A199="TOTAL",SUM(INDIRECT("AV4:AV"&amp;ROW()-1)),""))</f>
        <v/>
      </c>
      <c r="AW199" s="3" t="str">
        <f t="shared" ca="1" si="72"/>
        <v/>
      </c>
      <c r="AX199" s="3" t="str">
        <f ca="1">IF(AND($A199&lt;&gt;"",$A199&lt;&gt;"TOTAL"),IF(AND('[5]INVESTIGADOR_Horas dia'!$CE197&lt;&gt;"",'[5]INVESTIGADOR_Horas dia'!$CE197&lt;&gt;0),'[5]INVESTIGADOR_Horas dia'!$CE197,""),IF($A199="TOTAL",SUM(INDIRECT("AX4:AX"&amp;ROW()-1)),""))</f>
        <v/>
      </c>
      <c r="AY199" s="3" t="str">
        <f ca="1">IF(AND($A199&lt;&gt;"",$A199&lt;&gt;"TOTAL"),IF(AND('[5]INVESTIGADOR_Horas dia'!$CG197&lt;&gt;"",'[5]INVESTIGADOR_Horas dia'!$CG197&lt;&gt;0),'[5]INVESTIGADOR_Horas dia'!$CG197,""),IF($A199="TOTAL",SUM(INDIRECT("AY4:AY"&amp;ROW()-1)),""))</f>
        <v/>
      </c>
      <c r="AZ199" s="3" t="str">
        <f t="shared" ca="1" si="73"/>
        <v/>
      </c>
      <c r="BA199" s="3" t="str">
        <f ca="1">IF(AND($A199&lt;&gt;"",$A199&lt;&gt;"TOTAL"),IF(AND('[5]INVESTIGADOR_Horas dia'!$CJ197&lt;&gt;"",'[5]INVESTIGADOR_Horas dia'!$CJ197&lt;&gt;0),'[5]INVESTIGADOR_Horas dia'!$CJ197,""),IF($A199="TOTAL",SUM(INDIRECT("BA4:BA"&amp;ROW()-1)),""))</f>
        <v/>
      </c>
      <c r="BB199" s="3" t="str">
        <f ca="1">IF(AND($A199&lt;&gt;"",$A199&lt;&gt;"TOTAL"),IF(AND('[5]INVESTIGADOR_Horas dia'!$CL197&lt;&gt;"",'[5]INVESTIGADOR_Horas dia'!$CL197&lt;&gt;0),'[5]INVESTIGADOR_Horas dia'!$CL197,""),IF($A199="TOTAL",SUM(INDIRECT("BB4:BB"&amp;ROW()-1)),""))</f>
        <v/>
      </c>
      <c r="BC199" s="3" t="str">
        <f t="shared" ca="1" si="74"/>
        <v/>
      </c>
      <c r="BD199" s="3" t="str">
        <f ca="1">IF(AND($A199&lt;&gt;"",$A199&lt;&gt;"TOTAL"),IF(AND('[5]INVESTIGADOR_Horas dia'!$CO197&lt;&gt;"",'[5]INVESTIGADOR_Horas dia'!$CO197&lt;&gt;0),'[5]INVESTIGADOR_Horas dia'!$CO197,""),IF($A199="TOTAL",SUM(INDIRECT("BD4:BD"&amp;ROW()-1)),""))</f>
        <v/>
      </c>
      <c r="BE199" s="3" t="str">
        <f ca="1">IF(AND($A199&lt;&gt;"",$A199&lt;&gt;"TOTAL"),IF(AND('[5]INVESTIGADOR_Horas dia'!$CQ197&lt;&gt;"",'[5]INVESTIGADOR_Horas dia'!$CQ197&lt;&gt;0),'[5]INVESTIGADOR_Horas dia'!$CQ197,""),IF($A199="TOTAL",SUM(INDIRECT("BE4:BE"&amp;ROW()-1)),""))</f>
        <v/>
      </c>
      <c r="BF199" s="3" t="str">
        <f t="shared" ca="1" si="75"/>
        <v/>
      </c>
    </row>
    <row r="200" spans="1:58" x14ac:dyDescent="0.2">
      <c r="A200" s="25" t="str">
        <f>IF('[5]INVESTIGADOR_Horas dia'!$B198&lt;&gt;"",'[5]INVESTIGADOR_Horas dia'!$B198,IF(AND('[5]INVESTIGADOR_Horas dia'!$B198="",'[5]INVESTIGADOR_Horas dia'!$B199="",'[5]INVESTIGADOR_Horas dia'!$B197=""),"","TOTAL"))</f>
        <v/>
      </c>
      <c r="B200" s="3" t="str">
        <f ca="1">IF(AND($A200&lt;&gt;"",$A200&lt;&gt;"TOTAL"),IF(AND('[5]INVESTIGADOR_Horas dia'!$C198&lt;&gt;"",'[5]INVESTIGADOR_Horas dia'!$C198&lt;&gt;0),'[5]INVESTIGADOR_Horas dia'!$C198,""),IF($A200="TOTAL",SUM(INDIRECT("B4:B"&amp;ROW()-1)),""))</f>
        <v/>
      </c>
      <c r="C200" s="3" t="str">
        <f ca="1">IF(AND($A200&lt;&gt;"",$A200&lt;&gt;"TOTAL"),IF(AND('[5]INVESTIGADOR_Horas dia'!$E198&lt;&gt;"",'[5]INVESTIGADOR_Horas dia'!$E198&lt;&gt;0),'[5]INVESTIGADOR_Horas dia'!$E198,""),IF($A200="TOTAL",SUM(INDIRECT("C4:C"&amp;ROW()-1)),""))</f>
        <v/>
      </c>
      <c r="D200" s="3" t="str">
        <f t="shared" ca="1" si="57"/>
        <v/>
      </c>
      <c r="E200" s="3" t="str">
        <f ca="1">IF(AND($A200&lt;&gt;"",$A200&lt;&gt;"TOTAL"),IF(AND('[5]INVESTIGADOR_Horas dia'!$H198&lt;&gt;"",'[5]INVESTIGADOR_Horas dia'!$H198&lt;&gt;0),'[5]INVESTIGADOR_Horas dia'!$H198,""),IF($A200="TOTAL",SUM(INDIRECT("E4:E"&amp;ROW()-1)),""))</f>
        <v/>
      </c>
      <c r="F200" s="3" t="str">
        <f ca="1">IF(AND($A200&lt;&gt;"",$A200&lt;&gt;"TOTAL"),IF(AND('[5]INVESTIGADOR_Horas dia'!$J198&lt;&gt;"",'[5]INVESTIGADOR_Horas dia'!$J198&lt;&gt;0),'[5]INVESTIGADOR_Horas dia'!$J198,""),IF($A200="TOTAL",SUM(INDIRECT("F4:F"&amp;ROW()-1)),""))</f>
        <v/>
      </c>
      <c r="G200" s="3" t="str">
        <f t="shared" ca="1" si="58"/>
        <v/>
      </c>
      <c r="H200" s="3" t="str">
        <f ca="1">IF(AND($A200&lt;&gt;"",$A200&lt;&gt;"TOTAL"),IF(AND('[5]INVESTIGADOR_Horas dia'!$M198&lt;&gt;"",'[5]INVESTIGADOR_Horas dia'!$M198&lt;&gt;0),'[5]INVESTIGADOR_Horas dia'!$M198,""),IF($A200="TOTAL",SUM(INDIRECT("H4:H"&amp;ROW()-1)),""))</f>
        <v/>
      </c>
      <c r="I200" s="3" t="str">
        <f ca="1">IF(AND($A200&lt;&gt;"",$A200&lt;&gt;"TOTAL"),IF(AND('[5]INVESTIGADOR_Horas dia'!$O198&lt;&gt;"",'[5]INVESTIGADOR_Horas dia'!$O198&lt;&gt;0),'[5]INVESTIGADOR_Horas dia'!$O198,""),IF($A200="TOTAL",SUM(INDIRECT("I4:I"&amp;ROW()-1)),""))</f>
        <v/>
      </c>
      <c r="J200" s="3" t="str">
        <f t="shared" ca="1" si="59"/>
        <v/>
      </c>
      <c r="K200" s="3" t="str">
        <f ca="1">IF(AND($A200&lt;&gt;"",$A200&lt;&gt;"TOTAL"),IF(AND('[5]INVESTIGADOR_Horas dia'!$R198&lt;&gt;"",'[5]INVESTIGADOR_Horas dia'!$R198&lt;&gt;0),'[5]INVESTIGADOR_Horas dia'!$R198,""),IF($A200="TOTAL",SUM(INDIRECT("K4:K"&amp;ROW()-1)),""))</f>
        <v/>
      </c>
      <c r="L200" s="3" t="str">
        <f ca="1">IF(AND($A200&lt;&gt;"",$A200&lt;&gt;"TOTAL"),IF(AND('[5]INVESTIGADOR_Horas dia'!$T198&lt;&gt;"",'[5]INVESTIGADOR_Horas dia'!$T198&lt;&gt;0),'[5]INVESTIGADOR_Horas dia'!$T198,""),IF($A200="TOTAL",SUM(INDIRECT("L4:L"&amp;ROW()-1)),""))</f>
        <v/>
      </c>
      <c r="M200" s="3" t="str">
        <f t="shared" ca="1" si="60"/>
        <v/>
      </c>
      <c r="N200" s="3" t="str">
        <f ca="1">IF(AND($A200&lt;&gt;"",$A200&lt;&gt;"TOTAL"),IF(AND('[5]INVESTIGADOR_Horas dia'!$W198&lt;&gt;"",'[5]INVESTIGADOR_Horas dia'!$W198&lt;&gt;0),'[5]INVESTIGADOR_Horas dia'!$W198,""),IF($A200="TOTAL",SUM(INDIRECT("N4:N"&amp;ROW()-1)),""))</f>
        <v/>
      </c>
      <c r="O200" s="3" t="str">
        <f ca="1">IF(AND($A200&lt;&gt;"",$A200&lt;&gt;"TOTAL"),IF(AND('[5]INVESTIGADOR_Horas dia'!$Y198&lt;&gt;"",'[5]INVESTIGADOR_Horas dia'!$Y198&lt;&gt;0),'[5]INVESTIGADOR_Horas dia'!$Y198,""),IF($A200="TOTAL",SUM(INDIRECT("O4:O"&amp;ROW()-1)),""))</f>
        <v/>
      </c>
      <c r="P200" s="3" t="str">
        <f t="shared" ca="1" si="61"/>
        <v/>
      </c>
      <c r="Q200" s="3" t="str">
        <f ca="1">IF(AND($A200&lt;&gt;"",$A200&lt;&gt;"TOTAL"),IF(AND('[5]INVESTIGADOR_Horas dia'!$AB198&lt;&gt;"",'[5]INVESTIGADOR_Horas dia'!$AB198&lt;&gt;0),'[5]INVESTIGADOR_Horas dia'!$AB198,""),IF($A200="TOTAL",SUM(INDIRECT("Q4:Q"&amp;ROW()-1)),""))</f>
        <v/>
      </c>
      <c r="R200" s="3" t="str">
        <f ca="1">IF(AND($A200&lt;&gt;"",$A200&lt;&gt;"TOTAL"),IF(AND('[5]INVESTIGADOR_Horas dia'!$AD198&lt;&gt;"",'[5]INVESTIGADOR_Horas dia'!$AD198&lt;&gt;0),'[5]INVESTIGADOR_Horas dia'!$AD198,""),IF($A200="TOTAL",SUM(INDIRECT("R4:R"&amp;ROW()-1)),""))</f>
        <v/>
      </c>
      <c r="S200" s="3" t="str">
        <f t="shared" ca="1" si="62"/>
        <v/>
      </c>
      <c r="T200" s="3" t="str">
        <f ca="1">IF(AND($A200&lt;&gt;"",$A200&lt;&gt;"TOTAL"),IF(AND('[5]INVESTIGADOR_Horas dia'!$AG198&lt;&gt;"",'[5]INVESTIGADOR_Horas dia'!$AG198&lt;&gt;0),'[5]INVESTIGADOR_Horas dia'!$AG198,""),IF($A200="TOTAL",SUM(INDIRECT("T4:T"&amp;ROW()-1)),""))</f>
        <v/>
      </c>
      <c r="U200" s="3" t="str">
        <f ca="1">IF(AND($A200&lt;&gt;"",$A200&lt;&gt;"TOTAL"),IF(AND('[5]INVESTIGADOR_Horas dia'!$AI198&lt;&gt;"",'[5]INVESTIGADOR_Horas dia'!$AI198&lt;&gt;0),'[5]INVESTIGADOR_Horas dia'!$AI198,""),IF($A200="TOTAL",SUM(INDIRECT("U4:U"&amp;ROW()-1)),""))</f>
        <v/>
      </c>
      <c r="V200" s="3" t="str">
        <f t="shared" ca="1" si="63"/>
        <v/>
      </c>
      <c r="W200" s="3" t="str">
        <f ca="1">IF(AND($A200&lt;&gt;"",$A200&lt;&gt;"TOTAL"),IF(AND('[5]INVESTIGADOR_Horas dia'!$AL198&lt;&gt;"",'[5]INVESTIGADOR_Horas dia'!$AL198&lt;&gt;0),'[5]INVESTIGADOR_Horas dia'!$AL198,""),IF($A200="TOTAL",SUM(INDIRECT("W4:W"&amp;ROW()-1)),""))</f>
        <v/>
      </c>
      <c r="X200" s="3" t="str">
        <f ca="1">IF(AND($A200&lt;&gt;"",$A200&lt;&gt;"TOTAL"),IF(AND('[5]INVESTIGADOR_Horas dia'!$AN198&lt;&gt;"",'[5]INVESTIGADOR_Horas dia'!$AN198&lt;&gt;0),'[5]INVESTIGADOR_Horas dia'!$AN198,""),IF($A200="TOTAL",SUM(INDIRECT("X4:X"&amp;ROW()-1)),""))</f>
        <v/>
      </c>
      <c r="Y200" s="3" t="str">
        <f t="shared" ca="1" si="64"/>
        <v/>
      </c>
      <c r="Z200" s="3" t="str">
        <f ca="1">IF(AND($A200&lt;&gt;"",$A200&lt;&gt;"TOTAL"),IF(AND('[5]INVESTIGADOR_Horas dia'!$AQ198&lt;&gt;"",'[5]INVESTIGADOR_Horas dia'!$AQ198&lt;&gt;0),'[5]INVESTIGADOR_Horas dia'!$AQ198,""),IF($A200="TOTAL",SUM(INDIRECT("Z4:Z"&amp;ROW()-1)),""))</f>
        <v/>
      </c>
      <c r="AA200" s="3" t="str">
        <f ca="1">IF(AND($A200&lt;&gt;"",$A200&lt;&gt;"TOTAL"),IF(AND('[5]INVESTIGADOR_Horas dia'!$AS198&lt;&gt;"",'[5]INVESTIGADOR_Horas dia'!$AS198&lt;&gt;0),'[5]INVESTIGADOR_Horas dia'!$AS198,""),IF($A200="TOTAL",SUM(INDIRECT("AA4:AA"&amp;ROW()-1)),""))</f>
        <v/>
      </c>
      <c r="AB200" s="3" t="str">
        <f t="shared" ca="1" si="65"/>
        <v/>
      </c>
      <c r="AC200" s="3" t="str">
        <f ca="1">IF(AND($A200&lt;&gt;"",$A200&lt;&gt;"TOTAL"),IF(AND('[5]INVESTIGADOR_Horas dia'!$AV198&lt;&gt;"",'[5]INVESTIGADOR_Horas dia'!$AV198&lt;&gt;0),'[5]INVESTIGADOR_Horas dia'!$AV198,""),IF($A200="TOTAL",SUM(INDIRECT("AC4:AC"&amp;ROW()-1)),""))</f>
        <v/>
      </c>
      <c r="AD200" s="3" t="str">
        <f ca="1">IF(AND($A200&lt;&gt;"",$A200&lt;&gt;"TOTAL"),IF(AND('[5]INVESTIGADOR_Horas dia'!$AX198&lt;&gt;"",'[5]INVESTIGADOR_Horas dia'!$AX198&lt;&gt;0),'[5]INVESTIGADOR_Horas dia'!$AX198,""),IF($A200="TOTAL",SUM(INDIRECT("AD4:AD"&amp;ROW()-1)),""))</f>
        <v/>
      </c>
      <c r="AE200" s="3" t="str">
        <f t="shared" ca="1" si="66"/>
        <v/>
      </c>
      <c r="AF200" s="3" t="str">
        <f ca="1">IF(AND($A200&lt;&gt;"",$A200&lt;&gt;"TOTAL"),IF(AND('[5]INVESTIGADOR_Horas dia'!$BA198&lt;&gt;"",'[5]INVESTIGADOR_Horas dia'!$BA198&lt;&gt;0),'[5]INVESTIGADOR_Horas dia'!$BA198,""),IF($A200="TOTAL",SUM(INDIRECT("AF4:AF"&amp;ROW()-1)),""))</f>
        <v/>
      </c>
      <c r="AG200" s="3" t="str">
        <f ca="1">IF(AND($A200&lt;&gt;"",$A200&lt;&gt;"TOTAL"),IF(AND('[5]INVESTIGADOR_Horas dia'!$BC198&lt;&gt;"",'[5]INVESTIGADOR_Horas dia'!$BC198&lt;&gt;0),'[5]INVESTIGADOR_Horas dia'!$BC198,""),IF($A200="TOTAL",SUM(INDIRECT("AG4:AG"&amp;ROW()-1)),""))</f>
        <v/>
      </c>
      <c r="AH200" s="3" t="str">
        <f t="shared" ca="1" si="67"/>
        <v/>
      </c>
      <c r="AI200" s="3" t="str">
        <f ca="1">IF(AND($A200&lt;&gt;"",$A200&lt;&gt;"TOTAL"),IF(AND('[5]INVESTIGADOR_Horas dia'!$BF198&lt;&gt;"",'[5]INVESTIGADOR_Horas dia'!$BF198&lt;&gt;0),'[5]INVESTIGADOR_Horas dia'!$BF198,""),IF($A200="TOTAL",SUM(INDIRECT("AI4:AI"&amp;ROW()-1)),""))</f>
        <v/>
      </c>
      <c r="AJ200" s="3" t="str">
        <f ca="1">IF(AND($A200&lt;&gt;"",$A200&lt;&gt;"TOTAL"),IF(AND('[5]INVESTIGADOR_Horas dia'!$BH198&lt;&gt;"",'[5]INVESTIGADOR_Horas dia'!$BH198&lt;&gt;0),'[5]INVESTIGADOR_Horas dia'!$BH198,""),IF($A200="TOTAL",SUM(INDIRECT("AJ4:AJ"&amp;ROW()-1)),""))</f>
        <v/>
      </c>
      <c r="AK200" s="3" t="str">
        <f t="shared" ca="1" si="68"/>
        <v/>
      </c>
      <c r="AL200" s="3" t="str">
        <f ca="1">IF(AND($A200&lt;&gt;"",$A200&lt;&gt;"TOTAL"),IF(AND('[5]INVESTIGADOR_Horas dia'!$BK198&lt;&gt;"",'[5]INVESTIGADOR_Horas dia'!$BK198&lt;&gt;0),'[5]INVESTIGADOR_Horas dia'!$BK198,""),IF($A200="TOTAL",SUM(INDIRECT("AL4:AL"&amp;ROW()-1)),""))</f>
        <v/>
      </c>
      <c r="AM200" s="3" t="str">
        <f ca="1">IF(AND($A200&lt;&gt;"",$A200&lt;&gt;"TOTAL"),IF(AND('[5]INVESTIGADOR_Horas dia'!$BM198&lt;&gt;"",'[5]INVESTIGADOR_Horas dia'!$BM198&lt;&gt;0),'[5]INVESTIGADOR_Horas dia'!$BM198,""),IF($A200="TOTAL",SUM(INDIRECT("AM4:AM"&amp;ROW()-1)),""))</f>
        <v/>
      </c>
      <c r="AN200" s="3" t="str">
        <f t="shared" ca="1" si="69"/>
        <v/>
      </c>
      <c r="AO200" s="3" t="str">
        <f ca="1">IF(AND($A200&lt;&gt;"",$A200&lt;&gt;"TOTAL"),IF(AND('[5]INVESTIGADOR_Horas dia'!$BP198&lt;&gt;"",'[5]INVESTIGADOR_Horas dia'!$BP198&lt;&gt;0),'[5]INVESTIGADOR_Horas dia'!$BP198,""),IF($A200="TOTAL",SUM(INDIRECT("AO4:AO"&amp;ROW()-1)),""))</f>
        <v/>
      </c>
      <c r="AP200" s="3" t="str">
        <f ca="1">IF(AND($A200&lt;&gt;"",$A200&lt;&gt;"TOTAL"),IF(AND('[5]INVESTIGADOR_Horas dia'!$BR198&lt;&gt;"",'[5]INVESTIGADOR_Horas dia'!$BR198&lt;&gt;0),'[5]INVESTIGADOR_Horas dia'!$BR198,""),IF($A200="TOTAL",SUM(INDIRECT("AP4:AP"&amp;ROW()-1)),""))</f>
        <v/>
      </c>
      <c r="AQ200" s="3" t="str">
        <f t="shared" ca="1" si="70"/>
        <v/>
      </c>
      <c r="AR200" s="3" t="str">
        <f ca="1">IF(AND($A200&lt;&gt;"",$A200&lt;&gt;"TOTAL"),IF(AND('[5]INVESTIGADOR_Horas dia'!$BU198&lt;&gt;"",'[5]INVESTIGADOR_Horas dia'!$BU198&lt;&gt;0),'[5]INVESTIGADOR_Horas dia'!$BU198,""),IF($A200="TOTAL",SUM(INDIRECT("AR4:AR"&amp;ROW()-1)),""))</f>
        <v/>
      </c>
      <c r="AS200" s="3" t="str">
        <f ca="1">IF(AND($A200&lt;&gt;"",$A200&lt;&gt;"TOTAL"),IF(AND('[5]INVESTIGADOR_Horas dia'!$BW198&lt;&gt;"",'[5]INVESTIGADOR_Horas dia'!$BW198&lt;&gt;0),'[5]INVESTIGADOR_Horas dia'!$BW198,""),IF($A200="TOTAL",SUM(INDIRECT("AS4:AS"&amp;ROW()-1)),""))</f>
        <v/>
      </c>
      <c r="AT200" s="3" t="str">
        <f t="shared" ca="1" si="71"/>
        <v/>
      </c>
      <c r="AU200" s="3" t="str">
        <f ca="1">IF(AND($A200&lt;&gt;"",$A200&lt;&gt;"TOTAL"),IF(AND('[5]INVESTIGADOR_Horas dia'!$BZ198&lt;&gt;"",'[5]INVESTIGADOR_Horas dia'!$BZ198&lt;&gt;0),'[5]INVESTIGADOR_Horas dia'!$BZ198,""),IF($A200="TOTAL",SUM(INDIRECT("AU4:AU"&amp;ROW()-1)),""))</f>
        <v/>
      </c>
      <c r="AV200" s="3" t="str">
        <f ca="1">IF(AND($A200&lt;&gt;"",$A200&lt;&gt;"TOTAL"),IF(AND('[5]INVESTIGADOR_Horas dia'!$CB198&lt;&gt;"",'[5]INVESTIGADOR_Horas dia'!$CB198&lt;&gt;0),'[5]INVESTIGADOR_Horas dia'!$CB198,""),IF($A200="TOTAL",SUM(INDIRECT("AV4:AV"&amp;ROW()-1)),""))</f>
        <v/>
      </c>
      <c r="AW200" s="3" t="str">
        <f t="shared" ca="1" si="72"/>
        <v/>
      </c>
      <c r="AX200" s="3" t="str">
        <f ca="1">IF(AND($A200&lt;&gt;"",$A200&lt;&gt;"TOTAL"),IF(AND('[5]INVESTIGADOR_Horas dia'!$CE198&lt;&gt;"",'[5]INVESTIGADOR_Horas dia'!$CE198&lt;&gt;0),'[5]INVESTIGADOR_Horas dia'!$CE198,""),IF($A200="TOTAL",SUM(INDIRECT("AX4:AX"&amp;ROW()-1)),""))</f>
        <v/>
      </c>
      <c r="AY200" s="3" t="str">
        <f ca="1">IF(AND($A200&lt;&gt;"",$A200&lt;&gt;"TOTAL"),IF(AND('[5]INVESTIGADOR_Horas dia'!$CG198&lt;&gt;"",'[5]INVESTIGADOR_Horas dia'!$CG198&lt;&gt;0),'[5]INVESTIGADOR_Horas dia'!$CG198,""),IF($A200="TOTAL",SUM(INDIRECT("AY4:AY"&amp;ROW()-1)),""))</f>
        <v/>
      </c>
      <c r="AZ200" s="3" t="str">
        <f t="shared" ca="1" si="73"/>
        <v/>
      </c>
      <c r="BA200" s="3" t="str">
        <f ca="1">IF(AND($A200&lt;&gt;"",$A200&lt;&gt;"TOTAL"),IF(AND('[5]INVESTIGADOR_Horas dia'!$CJ198&lt;&gt;"",'[5]INVESTIGADOR_Horas dia'!$CJ198&lt;&gt;0),'[5]INVESTIGADOR_Horas dia'!$CJ198,""),IF($A200="TOTAL",SUM(INDIRECT("BA4:BA"&amp;ROW()-1)),""))</f>
        <v/>
      </c>
      <c r="BB200" s="3" t="str">
        <f ca="1">IF(AND($A200&lt;&gt;"",$A200&lt;&gt;"TOTAL"),IF(AND('[5]INVESTIGADOR_Horas dia'!$CL198&lt;&gt;"",'[5]INVESTIGADOR_Horas dia'!$CL198&lt;&gt;0),'[5]INVESTIGADOR_Horas dia'!$CL198,""),IF($A200="TOTAL",SUM(INDIRECT("BB4:BB"&amp;ROW()-1)),""))</f>
        <v/>
      </c>
      <c r="BC200" s="3" t="str">
        <f t="shared" ca="1" si="74"/>
        <v/>
      </c>
      <c r="BD200" s="3" t="str">
        <f ca="1">IF(AND($A200&lt;&gt;"",$A200&lt;&gt;"TOTAL"),IF(AND('[5]INVESTIGADOR_Horas dia'!$CO198&lt;&gt;"",'[5]INVESTIGADOR_Horas dia'!$CO198&lt;&gt;0),'[5]INVESTIGADOR_Horas dia'!$CO198,""),IF($A200="TOTAL",SUM(INDIRECT("BD4:BD"&amp;ROW()-1)),""))</f>
        <v/>
      </c>
      <c r="BE200" s="3" t="str">
        <f ca="1">IF(AND($A200&lt;&gt;"",$A200&lt;&gt;"TOTAL"),IF(AND('[5]INVESTIGADOR_Horas dia'!$CQ198&lt;&gt;"",'[5]INVESTIGADOR_Horas dia'!$CQ198&lt;&gt;0),'[5]INVESTIGADOR_Horas dia'!$CQ198,""),IF($A200="TOTAL",SUM(INDIRECT("BE4:BE"&amp;ROW()-1)),""))</f>
        <v/>
      </c>
      <c r="BF200" s="3" t="str">
        <f t="shared" ca="1" si="75"/>
        <v/>
      </c>
    </row>
    <row r="201" spans="1:58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</sheetData>
  <mergeCells count="19">
    <mergeCell ref="T2:V2"/>
    <mergeCell ref="B2:D2"/>
    <mergeCell ref="E2:G2"/>
    <mergeCell ref="H2:J2"/>
    <mergeCell ref="K2:M2"/>
    <mergeCell ref="N2:P2"/>
    <mergeCell ref="Q2:S2"/>
    <mergeCell ref="BD2:BF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BA2:BC2"/>
  </mergeCells>
  <conditionalFormatting sqref="A4:A200">
    <cfRule type="expression" dxfId="44" priority="12">
      <formula>$A4=""</formula>
    </cfRule>
    <cfRule type="expression" dxfId="43" priority="13">
      <formula>$A4="TOTAL"</formula>
    </cfRule>
    <cfRule type="expression" dxfId="42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41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40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39" priority="4" operator="equal">
      <formula>""</formula>
    </cfRule>
    <cfRule type="cellIs" dxfId="38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37" priority="1">
      <formula>$A4=""</formula>
    </cfRule>
    <cfRule type="cellIs" dxfId="36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E200"/>
  <sheetViews>
    <sheetView workbookViewId="0">
      <selection activeCell="C10" sqref="C10"/>
    </sheetView>
  </sheetViews>
  <sheetFormatPr baseColWidth="10" defaultRowHeight="12.75" x14ac:dyDescent="0.2"/>
  <cols>
    <col min="1" max="1" width="67.85546875" customWidth="1"/>
    <col min="2" max="2" width="29.28515625" customWidth="1"/>
    <col min="3" max="3" width="33" customWidth="1"/>
    <col min="12" max="12" width="34.7109375" customWidth="1"/>
  </cols>
  <sheetData>
    <row r="1" spans="1:31" ht="44.25" customHeight="1" thickBot="1" x14ac:dyDescent="0.25">
      <c r="A1" s="36" t="str">
        <f>CONCATENATE("Lista Gráficos ",Titulacion!$A$3)</f>
        <v>Lista Gráficos TITULACIÓN</v>
      </c>
      <c r="E1" s="38"/>
      <c r="F1" s="39"/>
      <c r="G1" s="39"/>
      <c r="H1" s="39"/>
      <c r="I1" s="40"/>
    </row>
    <row r="2" spans="1:31" ht="23.1" customHeight="1" thickBot="1" x14ac:dyDescent="0.25">
      <c r="A2" s="34" t="str">
        <f>Titulacion!$A4</f>
        <v>Bachillerato</v>
      </c>
      <c r="D2" s="41"/>
      <c r="E2" s="42"/>
      <c r="F2" s="42"/>
      <c r="G2" s="42"/>
      <c r="H2" s="42"/>
      <c r="I2" s="42"/>
      <c r="J2" s="43"/>
      <c r="L2" s="29" t="str">
        <f>Titulacion!$A$4</f>
        <v>Bachillerato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x14ac:dyDescent="0.2">
      <c r="A3" s="34" t="str">
        <f>Titulacion!$A5</f>
        <v>Ciclos Formativos</v>
      </c>
      <c r="D3" s="44"/>
      <c r="E3" s="45"/>
      <c r="F3" s="45"/>
      <c r="G3" s="45"/>
      <c r="H3" s="45"/>
      <c r="I3" s="45"/>
      <c r="J3" s="46"/>
      <c r="L3" s="27" t="s">
        <v>15</v>
      </c>
      <c r="M3" s="32" t="str">
        <f ca="1">Titulacion!$B$4</f>
        <v/>
      </c>
      <c r="N3" s="32" t="str">
        <f ca="1">Titulacion!$E$4</f>
        <v/>
      </c>
      <c r="O3" s="32" t="str">
        <f ca="1">Titulacion!$H$4</f>
        <v/>
      </c>
      <c r="P3" s="32" t="str">
        <f ca="1">Titulacion!$K$4</f>
        <v/>
      </c>
      <c r="Q3" s="32" t="str">
        <f ca="1">Titulacion!$N$4</f>
        <v/>
      </c>
      <c r="R3" s="32" t="str">
        <f ca="1">Titulacion!$Q$4</f>
        <v/>
      </c>
      <c r="S3" s="32" t="str">
        <f ca="1">Titulacion!$T$4</f>
        <v/>
      </c>
      <c r="T3" s="32" t="str">
        <f ca="1">Titulacion!$W$4</f>
        <v/>
      </c>
      <c r="U3" s="32" t="str">
        <f ca="1">Titulacion!$Z$4</f>
        <v/>
      </c>
      <c r="V3" s="32" t="str">
        <f ca="1">Titulacion!$AC$4</f>
        <v/>
      </c>
      <c r="W3" s="32" t="str">
        <f ca="1">Titulacion!$AF$4</f>
        <v/>
      </c>
      <c r="X3" s="32" t="str">
        <f ca="1">Titulacion!$AI$4</f>
        <v/>
      </c>
      <c r="Y3" s="32" t="str">
        <f ca="1">Titulacion!$AL$4</f>
        <v/>
      </c>
      <c r="Z3" s="32" t="str">
        <f ca="1">Titulacion!$AO$4</f>
        <v/>
      </c>
      <c r="AA3" s="32" t="str">
        <f ca="1">Titulacion!$AR$4</f>
        <v/>
      </c>
      <c r="AB3" s="32" t="str">
        <f ca="1">Titulacion!$AU$4</f>
        <v/>
      </c>
      <c r="AC3" s="32" t="str">
        <f ca="1">Titulacion!$AX$4</f>
        <v/>
      </c>
      <c r="AD3" s="32" t="str">
        <f ca="1">Titulacion!$BA$4</f>
        <v/>
      </c>
      <c r="AE3" s="32" t="str">
        <f ca="1">Titulacion!$BD$4</f>
        <v/>
      </c>
    </row>
    <row r="4" spans="1:31" ht="23.1" customHeight="1" x14ac:dyDescent="0.2">
      <c r="A4" s="34" t="str">
        <f>Titulacion!$A6</f>
        <v>DEA</v>
      </c>
      <c r="D4" s="44"/>
      <c r="E4" s="45"/>
      <c r="F4" s="45"/>
      <c r="G4" s="45"/>
      <c r="H4" s="45"/>
      <c r="I4" s="45"/>
      <c r="J4" s="46"/>
      <c r="L4" s="27" t="s">
        <v>91</v>
      </c>
      <c r="M4" s="31" t="str">
        <f ca="1">Titulacion!$C$4</f>
        <v/>
      </c>
      <c r="N4" s="31">
        <f ca="1">Titulacion!$F$4</f>
        <v>1</v>
      </c>
      <c r="O4" s="31">
        <f ca="1">Titulacion!$I$4</f>
        <v>1</v>
      </c>
      <c r="P4" s="31">
        <f ca="1">Titulacion!$L$4</f>
        <v>3</v>
      </c>
      <c r="Q4" s="31">
        <f ca="1">Titulacion!$O$4</f>
        <v>2</v>
      </c>
      <c r="R4" s="31" t="str">
        <f ca="1">Titulacion!$R$4</f>
        <v/>
      </c>
      <c r="S4" s="31" t="str">
        <f ca="1">Titulacion!$U$4</f>
        <v/>
      </c>
      <c r="T4" s="31" t="str">
        <f ca="1">Titulacion!$X$4</f>
        <v/>
      </c>
      <c r="U4" s="31" t="str">
        <f ca="1">Titulacion!$AA$4</f>
        <v/>
      </c>
      <c r="V4" s="31" t="str">
        <f ca="1">Titulacion!$AD$4</f>
        <v/>
      </c>
      <c r="W4" s="31" t="str">
        <f ca="1">Titulacion!$AG$4</f>
        <v/>
      </c>
      <c r="X4" s="31" t="str">
        <f ca="1">Titulacion!$AJ$4</f>
        <v/>
      </c>
      <c r="Y4" s="31" t="str">
        <f ca="1">Titulacion!$AM$4</f>
        <v/>
      </c>
      <c r="Z4" s="31" t="str">
        <f ca="1">Titulacion!$AP$4</f>
        <v/>
      </c>
      <c r="AA4" s="31" t="str">
        <f ca="1">Titulacion!$AS$4</f>
        <v/>
      </c>
      <c r="AB4" s="31" t="str">
        <f ca="1">Titulacion!$AV$4</f>
        <v/>
      </c>
      <c r="AC4" s="31" t="str">
        <f ca="1">Titulacion!$AY$4</f>
        <v/>
      </c>
      <c r="AD4" s="31" t="str">
        <f ca="1">Titulacion!$BB$4</f>
        <v/>
      </c>
      <c r="AE4" s="31" t="str">
        <f ca="1">Titulacion!$BE$4</f>
        <v/>
      </c>
    </row>
    <row r="5" spans="1:31" ht="23.1" customHeight="1" x14ac:dyDescent="0.2">
      <c r="A5" s="34" t="str">
        <f>Titulacion!$A7</f>
        <v>Grado</v>
      </c>
      <c r="D5" s="44"/>
      <c r="E5" s="45"/>
      <c r="F5" s="45"/>
      <c r="G5" s="45"/>
      <c r="H5" s="45"/>
      <c r="I5" s="45"/>
      <c r="J5" s="46"/>
      <c r="L5" s="27" t="s">
        <v>92</v>
      </c>
      <c r="M5" s="33" t="str">
        <f ca="1">IF(Titulacion!$D$4=0,"",Titulacion!$D$4)</f>
        <v/>
      </c>
      <c r="N5" s="33">
        <f ca="1">IF(Titulacion!$G$4=0,"",Titulacion!$G$4)</f>
        <v>1</v>
      </c>
      <c r="O5" s="33">
        <f ca="1">IF(Titulacion!$J$4=0,"",Titulacion!$J$4)</f>
        <v>1</v>
      </c>
      <c r="P5" s="33">
        <f ca="1">IF(Titulacion!$M$4=0,"",Titulacion!$M$4)</f>
        <v>3</v>
      </c>
      <c r="Q5" s="33">
        <f ca="1">IF(Titulacion!$P$4=0,"",Titulacion!$P$4)</f>
        <v>2</v>
      </c>
      <c r="R5" s="33" t="str">
        <f ca="1">IF(Titulacion!$S$4=0,"",Titulacion!$S$4)</f>
        <v/>
      </c>
      <c r="S5" s="33" t="str">
        <f ca="1">IF(Titulacion!$V$4=0,"",Titulacion!$V$4)</f>
        <v/>
      </c>
      <c r="T5" s="33" t="str">
        <f ca="1">IF(Titulacion!$Y$4=0,"",Titulacion!$Y$4)</f>
        <v/>
      </c>
      <c r="U5" s="33" t="str">
        <f ca="1">IF(Titulacion!$AB$4=0,"",Titulacion!$AB$4)</f>
        <v/>
      </c>
      <c r="V5" s="33" t="str">
        <f ca="1">IF(Titulacion!$AE$4=0,"",Titulacion!$AE$4)</f>
        <v/>
      </c>
      <c r="W5" s="33" t="str">
        <f ca="1">IF(Titulacion!$AH$4=0,"",Titulacion!$AH$4)</f>
        <v/>
      </c>
      <c r="X5" s="33" t="str">
        <f ca="1">IF(Titulacion!$AK$4=0,"",Titulacion!$AK$4)</f>
        <v/>
      </c>
      <c r="Y5" s="33" t="str">
        <f ca="1">IF(Titulacion!$AN$4=0,"",Titulacion!$AN$4)</f>
        <v/>
      </c>
      <c r="Z5" s="33" t="str">
        <f ca="1">IF(Titulacion!$AQ$4=0,"",Titulacion!$AQ$4)</f>
        <v/>
      </c>
      <c r="AA5" s="33">
        <f ca="1">IF(Titulacion!$J$4=0,"",Titulacion!$AT$4)</f>
        <v>0</v>
      </c>
      <c r="AB5" s="33">
        <f ca="1">IF(Titulacion!$J$4=0,"",Titulacion!$AW$4)</f>
        <v>0</v>
      </c>
      <c r="AC5" s="33">
        <f ca="1">IF(Titulacion!$J$4=0,"",Titulacion!$AZ$4)</f>
        <v>0</v>
      </c>
      <c r="AD5" s="33">
        <f ca="1">IF(Titulacion!$J$4=0,"",Titulacion!$BC$4)</f>
        <v>0</v>
      </c>
      <c r="AE5" s="33">
        <f ca="1">IF(Titulacion!$J$4=0,"",Titulacion!$BF$4)</f>
        <v>0</v>
      </c>
    </row>
    <row r="6" spans="1:31" ht="23.1" customHeight="1" thickBot="1" x14ac:dyDescent="0.25">
      <c r="A6" s="34" t="str">
        <f>Titulacion!$A8</f>
        <v>Doctorado</v>
      </c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 t="str">
        <f>Titulacion!$A9</f>
        <v>Ingeniería</v>
      </c>
      <c r="D7" s="44"/>
      <c r="E7" s="45"/>
      <c r="F7" s="45"/>
      <c r="G7" s="45"/>
      <c r="H7" s="45"/>
      <c r="I7" s="45"/>
      <c r="J7" s="46"/>
      <c r="L7" s="29" t="str">
        <f>Titulacion!$A$5</f>
        <v>Ciclos Formativos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x14ac:dyDescent="0.2">
      <c r="A8" s="34" t="str">
        <f>Titulacion!$A10</f>
        <v>Ingeniería Técnica</v>
      </c>
      <c r="D8" s="44"/>
      <c r="E8" s="45"/>
      <c r="F8" s="45"/>
      <c r="G8" s="45"/>
      <c r="H8" s="45"/>
      <c r="I8" s="45"/>
      <c r="J8" s="46"/>
      <c r="L8" s="27" t="s">
        <v>15</v>
      </c>
      <c r="M8" s="32" t="str">
        <f ca="1">Titulacion!$B$5</f>
        <v/>
      </c>
      <c r="N8" s="32" t="str">
        <f ca="1">Titulacion!$E$5</f>
        <v/>
      </c>
      <c r="O8" s="32" t="str">
        <f ca="1">Titulacion!$H$5</f>
        <v/>
      </c>
      <c r="P8" s="32" t="str">
        <f ca="1">Titulacion!$K$5</f>
        <v/>
      </c>
      <c r="Q8" s="32" t="str">
        <f ca="1">Titulacion!$N$5</f>
        <v/>
      </c>
      <c r="R8" s="32">
        <f ca="1">Titulacion!$Q$5</f>
        <v>1</v>
      </c>
      <c r="S8" s="32" t="str">
        <f ca="1">Titulacion!$T$5</f>
        <v/>
      </c>
      <c r="T8" s="32" t="str">
        <f ca="1">Titulacion!$W$5</f>
        <v/>
      </c>
      <c r="U8" s="32" t="str">
        <f ca="1">Titulacion!$Z$5</f>
        <v/>
      </c>
      <c r="V8" s="32" t="str">
        <f ca="1">Titulacion!$AC$5</f>
        <v/>
      </c>
      <c r="W8" s="32" t="str">
        <f ca="1">Titulacion!$AF$5</f>
        <v/>
      </c>
      <c r="X8" s="32" t="str">
        <f ca="1">Titulacion!$AI$5</f>
        <v/>
      </c>
      <c r="Y8" s="32" t="str">
        <f ca="1">Titulacion!$AL$5</f>
        <v/>
      </c>
      <c r="Z8" s="32" t="str">
        <f ca="1">Titulacion!$AO$5</f>
        <v/>
      </c>
      <c r="AA8" s="32" t="str">
        <f ca="1">Titulacion!$AR$5</f>
        <v/>
      </c>
      <c r="AB8" s="32" t="str">
        <f ca="1">Titulacion!$AU$5</f>
        <v/>
      </c>
      <c r="AC8" s="32" t="str">
        <f ca="1">Titulacion!$AX$5</f>
        <v/>
      </c>
      <c r="AD8" s="32" t="str">
        <f ca="1">Titulacion!$BA$5</f>
        <v/>
      </c>
      <c r="AE8" s="32" t="str">
        <f ca="1">Titulacion!$BD$5</f>
        <v/>
      </c>
    </row>
    <row r="9" spans="1:31" ht="23.1" customHeight="1" x14ac:dyDescent="0.2">
      <c r="A9" s="34" t="str">
        <f>Titulacion!$A11</f>
        <v>Licenciatura</v>
      </c>
      <c r="D9" s="44"/>
      <c r="E9" s="45"/>
      <c r="F9" s="45"/>
      <c r="G9" s="45"/>
      <c r="H9" s="45"/>
      <c r="I9" s="45"/>
      <c r="J9" s="46"/>
      <c r="L9" s="27" t="s">
        <v>91</v>
      </c>
      <c r="M9" s="31" t="str">
        <f ca="1">Titulacion!$C$5</f>
        <v/>
      </c>
      <c r="N9" s="31" t="str">
        <f ca="1">Titulacion!$F$5</f>
        <v/>
      </c>
      <c r="O9" s="31" t="str">
        <f ca="1">Titulacion!$I$5</f>
        <v/>
      </c>
      <c r="P9" s="31" t="str">
        <f ca="1">Titulacion!$L$5</f>
        <v/>
      </c>
      <c r="Q9" s="31" t="str">
        <f ca="1">Titulacion!$O$5</f>
        <v/>
      </c>
      <c r="R9" s="31" t="str">
        <f ca="1">Titulacion!$R$5</f>
        <v/>
      </c>
      <c r="S9" s="31" t="str">
        <f ca="1">Titulacion!$U$5</f>
        <v/>
      </c>
      <c r="T9" s="31" t="str">
        <f ca="1">Titulacion!$X$5</f>
        <v/>
      </c>
      <c r="U9" s="31" t="str">
        <f ca="1">Titulacion!$AA$5</f>
        <v/>
      </c>
      <c r="V9" s="31" t="str">
        <f ca="1">Titulacion!$AD$5</f>
        <v/>
      </c>
      <c r="W9" s="31" t="str">
        <f ca="1">Titulacion!$AG$5</f>
        <v/>
      </c>
      <c r="X9" s="31" t="str">
        <f ca="1">Titulacion!$AJ$5</f>
        <v/>
      </c>
      <c r="Y9" s="31" t="str">
        <f ca="1">Titulacion!$AM$5</f>
        <v/>
      </c>
      <c r="Z9" s="31" t="str">
        <f ca="1">Titulacion!$AP$5</f>
        <v/>
      </c>
      <c r="AA9" s="31" t="str">
        <f ca="1">Titulacion!$AS$5</f>
        <v/>
      </c>
      <c r="AB9" s="31" t="str">
        <f ca="1">Titulacion!$AV$5</f>
        <v/>
      </c>
      <c r="AC9" s="31" t="str">
        <f ca="1">Titulacion!$AY$5</f>
        <v/>
      </c>
      <c r="AD9" s="31" t="str">
        <f ca="1">Titulacion!$BB$5</f>
        <v/>
      </c>
      <c r="AE9" s="31" t="str">
        <f ca="1">Titulacion!$BE$5</f>
        <v/>
      </c>
    </row>
    <row r="10" spans="1:31" ht="23.1" customHeight="1" x14ac:dyDescent="0.2">
      <c r="A10" s="34" t="str">
        <f>Titulacion!$A12</f>
        <v>Máster</v>
      </c>
      <c r="D10" s="44"/>
      <c r="E10" s="45"/>
      <c r="F10" s="45"/>
      <c r="G10" s="45"/>
      <c r="H10" s="45"/>
      <c r="I10" s="45"/>
      <c r="J10" s="46"/>
      <c r="L10" s="27" t="s">
        <v>92</v>
      </c>
      <c r="M10" s="33" t="str">
        <f ca="1">IF(Titulacion!$D$5=0,"",Titulacion!$D$5)</f>
        <v/>
      </c>
      <c r="N10" s="33" t="str">
        <f ca="1">IF(Titulacion!$G$5=0,"",Titulacion!$G$5)</f>
        <v/>
      </c>
      <c r="O10" s="33" t="str">
        <f ca="1">IF(Titulacion!$J$5=0,"",Titulacion!$J$5)</f>
        <v/>
      </c>
      <c r="P10" s="33" t="str">
        <f ca="1">IF(Titulacion!$M$5=0,"",Titulacion!$M$5)</f>
        <v/>
      </c>
      <c r="Q10" s="33" t="str">
        <f ca="1">IF(Titulacion!$P$5=0,"",Titulacion!$P$5)</f>
        <v/>
      </c>
      <c r="R10" s="33">
        <f ca="1">IF(Titulacion!$S$5=0,"",Titulacion!$S$5)</f>
        <v>1</v>
      </c>
      <c r="S10" s="33" t="str">
        <f ca="1">IF(Titulacion!$V$5=0,"",Titulacion!$V$5)</f>
        <v/>
      </c>
      <c r="T10" s="33" t="str">
        <f ca="1">IF(Titulacion!$Y$5=0,"",Titulacion!$Y$5)</f>
        <v/>
      </c>
      <c r="U10" s="33" t="str">
        <f ca="1">IF(Titulacion!$AB$5=0,"",Titulacion!$AB$5)</f>
        <v/>
      </c>
      <c r="V10" s="33" t="str">
        <f ca="1">IF(Titulacion!$AE$5=0,"",Titulacion!$AE$5)</f>
        <v/>
      </c>
      <c r="W10" s="33" t="str">
        <f ca="1">IF(Titulacion!$AH$5=0,"",Titulacion!$AH$5)</f>
        <v/>
      </c>
      <c r="X10" s="33" t="str">
        <f ca="1">IF(Titulacion!$AK$5=0,"",Titulacion!$AK$5)</f>
        <v/>
      </c>
      <c r="Y10" s="33" t="str">
        <f ca="1">IF(Titulacion!$AN$5=0,"",Titulacion!$AN$5)</f>
        <v/>
      </c>
      <c r="Z10" s="33" t="str">
        <f ca="1">IF(Titulacion!$AQ$5=0,"",Titulacion!$AQ$5)</f>
        <v/>
      </c>
      <c r="AA10" s="33" t="str">
        <f ca="1">IF(Titulacion!$J$5=0,"",Titulacion!$AT$5)</f>
        <v/>
      </c>
      <c r="AB10" s="33" t="str">
        <f ca="1">IF(Titulacion!$J$5=0,"",Titulacion!$AW$5)</f>
        <v/>
      </c>
      <c r="AC10" s="33" t="str">
        <f ca="1">IF(Titulacion!$J$5=0,"",Titulacion!$AZ$5)</f>
        <v/>
      </c>
      <c r="AD10" s="33" t="str">
        <f ca="1">IF(Titulacion!$J$5=0,"",Titulacion!$BC$5)</f>
        <v/>
      </c>
      <c r="AE10" s="33" t="str">
        <f ca="1">IF(Titulacion!$J$5=0,"",Titulacion!$BF$5)</f>
        <v/>
      </c>
    </row>
    <row r="11" spans="1:31" ht="23.1" customHeight="1" thickBot="1" x14ac:dyDescent="0.25">
      <c r="A11" s="34" t="str">
        <f>Titulacion!$A13</f>
        <v>(en blanco)</v>
      </c>
      <c r="D11" s="44"/>
      <c r="E11" s="45"/>
      <c r="F11" s="45"/>
      <c r="G11" s="45"/>
      <c r="H11" s="45"/>
      <c r="I11" s="45"/>
      <c r="J11" s="46"/>
    </row>
    <row r="12" spans="1:31" ht="23.1" customHeight="1" thickBot="1" x14ac:dyDescent="0.25">
      <c r="A12" s="34" t="str">
        <f>Titulacion!$A14</f>
        <v>TOTAL</v>
      </c>
      <c r="D12" s="44"/>
      <c r="E12" s="45"/>
      <c r="F12" s="45"/>
      <c r="G12" s="45"/>
      <c r="H12" s="45"/>
      <c r="I12" s="45"/>
      <c r="J12" s="46"/>
      <c r="L12" s="29" t="str">
        <f>Titulacion!$A$6</f>
        <v>DEA</v>
      </c>
      <c r="M12" s="28" t="s">
        <v>5</v>
      </c>
      <c r="N12" s="28" t="s">
        <v>6</v>
      </c>
      <c r="O12" s="28" t="s">
        <v>7</v>
      </c>
      <c r="P12" s="28" t="s">
        <v>8</v>
      </c>
      <c r="Q12" s="28" t="s">
        <v>9</v>
      </c>
      <c r="R12" s="28" t="s">
        <v>4</v>
      </c>
      <c r="S12" s="28" t="s">
        <v>10</v>
      </c>
      <c r="T12" s="28" t="s">
        <v>42</v>
      </c>
      <c r="U12" s="28" t="s">
        <v>43</v>
      </c>
      <c r="V12" s="28" t="s">
        <v>44</v>
      </c>
      <c r="W12" s="28" t="s">
        <v>45</v>
      </c>
      <c r="X12" s="28" t="s">
        <v>46</v>
      </c>
      <c r="Y12" s="28" t="s">
        <v>84</v>
      </c>
      <c r="Z12" s="28" t="s">
        <v>85</v>
      </c>
      <c r="AA12" s="28" t="s">
        <v>86</v>
      </c>
      <c r="AB12" s="28" t="s">
        <v>87</v>
      </c>
      <c r="AC12" s="28" t="s">
        <v>88</v>
      </c>
      <c r="AD12" s="28" t="s">
        <v>89</v>
      </c>
      <c r="AE12" s="30" t="s">
        <v>90</v>
      </c>
    </row>
    <row r="13" spans="1:31" ht="23.1" customHeight="1" x14ac:dyDescent="0.2">
      <c r="A13" s="34" t="str">
        <f>Titulacion!$A15</f>
        <v/>
      </c>
      <c r="D13" s="44"/>
      <c r="E13" s="45"/>
      <c r="F13" s="45"/>
      <c r="G13" s="45"/>
      <c r="H13" s="45"/>
      <c r="I13" s="45"/>
      <c r="J13" s="46"/>
      <c r="L13" s="27" t="s">
        <v>15</v>
      </c>
      <c r="M13" s="32">
        <f ca="1">Titulacion!$B$6</f>
        <v>15</v>
      </c>
      <c r="N13" s="32">
        <f ca="1">Titulacion!$E$6</f>
        <v>7</v>
      </c>
      <c r="O13" s="32">
        <f ca="1">Titulacion!$H$6</f>
        <v>1</v>
      </c>
      <c r="P13" s="32" t="str">
        <f ca="1">Titulacion!$K$6</f>
        <v/>
      </c>
      <c r="Q13" s="32" t="str">
        <f ca="1">Titulacion!$N$6</f>
        <v/>
      </c>
      <c r="R13" s="32" t="str">
        <f ca="1">Titulacion!$Q$6</f>
        <v/>
      </c>
      <c r="S13" s="32" t="str">
        <f ca="1">Titulacion!$T$6</f>
        <v/>
      </c>
      <c r="T13" s="32" t="str">
        <f ca="1">Titulacion!$W$6</f>
        <v/>
      </c>
      <c r="U13" s="32" t="str">
        <f ca="1">Titulacion!$Z$6</f>
        <v/>
      </c>
      <c r="V13" s="32" t="str">
        <f ca="1">Titulacion!$AC$6</f>
        <v/>
      </c>
      <c r="W13" s="32" t="str">
        <f ca="1">Titulacion!$AF$6</f>
        <v/>
      </c>
      <c r="X13" s="32" t="str">
        <f ca="1">Titulacion!$AI$6</f>
        <v/>
      </c>
      <c r="Y13" s="32" t="str">
        <f ca="1">Titulacion!$AL$6</f>
        <v/>
      </c>
      <c r="Z13" s="32" t="str">
        <f ca="1">Titulacion!$AO$6</f>
        <v/>
      </c>
      <c r="AA13" s="32" t="str">
        <f ca="1">Titulacion!$AR$6</f>
        <v/>
      </c>
      <c r="AB13" s="32" t="str">
        <f ca="1">Titulacion!$AU$6</f>
        <v/>
      </c>
      <c r="AC13" s="32" t="str">
        <f ca="1">Titulacion!$AX$6</f>
        <v/>
      </c>
      <c r="AD13" s="32" t="str">
        <f ca="1">Titulacion!$BA$6</f>
        <v/>
      </c>
      <c r="AE13" s="32" t="str">
        <f ca="1">Titulacion!$BD$6</f>
        <v/>
      </c>
    </row>
    <row r="14" spans="1:31" ht="23.1" customHeight="1" thickBot="1" x14ac:dyDescent="0.25">
      <c r="A14" s="34" t="str">
        <f>Titulacion!$A16</f>
        <v/>
      </c>
      <c r="D14" s="47"/>
      <c r="E14" s="48"/>
      <c r="F14" s="48"/>
      <c r="G14" s="48"/>
      <c r="H14" s="48"/>
      <c r="I14" s="48"/>
      <c r="J14" s="49"/>
      <c r="L14" s="27" t="s">
        <v>91</v>
      </c>
      <c r="M14" s="31">
        <f ca="1">Titulacion!$C$6</f>
        <v>13</v>
      </c>
      <c r="N14" s="31">
        <f ca="1">Titulacion!$F$6</f>
        <v>8</v>
      </c>
      <c r="O14" s="31">
        <f ca="1">Titulacion!$I$6</f>
        <v>2</v>
      </c>
      <c r="P14" s="31" t="str">
        <f ca="1">Titulacion!$L$6</f>
        <v/>
      </c>
      <c r="Q14" s="31" t="str">
        <f ca="1">Titulacion!$O$6</f>
        <v/>
      </c>
      <c r="R14" s="31" t="str">
        <f ca="1">Titulacion!$R$6</f>
        <v/>
      </c>
      <c r="S14" s="31" t="str">
        <f ca="1">Titulacion!$U$6</f>
        <v/>
      </c>
      <c r="T14" s="31" t="str">
        <f ca="1">Titulacion!$X$6</f>
        <v/>
      </c>
      <c r="U14" s="31" t="str">
        <f ca="1">Titulacion!$AA$6</f>
        <v/>
      </c>
      <c r="V14" s="31" t="str">
        <f ca="1">Titulacion!$AD$6</f>
        <v/>
      </c>
      <c r="W14" s="31" t="str">
        <f ca="1">Titulacion!$AG$6</f>
        <v/>
      </c>
      <c r="X14" s="31" t="str">
        <f ca="1">Titulacion!$AJ$6</f>
        <v/>
      </c>
      <c r="Y14" s="31" t="str">
        <f ca="1">Titulacion!$AM$6</f>
        <v/>
      </c>
      <c r="Z14" s="31" t="str">
        <f ca="1">Titulacion!$AP$6</f>
        <v/>
      </c>
      <c r="AA14" s="31" t="str">
        <f ca="1">Titulacion!$AS$6</f>
        <v/>
      </c>
      <c r="AB14" s="31" t="str">
        <f ca="1">Titulacion!$AV$6</f>
        <v/>
      </c>
      <c r="AC14" s="31" t="str">
        <f ca="1">Titulacion!$AY$6</f>
        <v/>
      </c>
      <c r="AD14" s="31" t="str">
        <f ca="1">Titulacion!$BB$6</f>
        <v/>
      </c>
      <c r="AE14" s="31" t="str">
        <f ca="1">Titulacion!$BE$6</f>
        <v/>
      </c>
    </row>
    <row r="15" spans="1:31" ht="23.1" customHeight="1" x14ac:dyDescent="0.2">
      <c r="A15" s="34" t="str">
        <f>Titulacion!$A17</f>
        <v/>
      </c>
      <c r="L15" s="27" t="s">
        <v>92</v>
      </c>
      <c r="M15" s="33">
        <f ca="1">IF(Titulacion!$D$6=0,"",Titulacion!$D$6)</f>
        <v>28</v>
      </c>
      <c r="N15" s="33">
        <f ca="1">IF(Titulacion!$G$6=0,"",Titulacion!$G$6)</f>
        <v>15</v>
      </c>
      <c r="O15" s="33">
        <f ca="1">IF(Titulacion!$J$6=0,"",Titulacion!$J$6)</f>
        <v>3</v>
      </c>
      <c r="P15" s="33" t="str">
        <f ca="1">IF(Titulacion!$M$6=0,"",Titulacion!$M$6)</f>
        <v/>
      </c>
      <c r="Q15" s="33" t="str">
        <f ca="1">IF(Titulacion!$P$6=0,"",Titulacion!$P$6)</f>
        <v/>
      </c>
      <c r="R15" s="33" t="str">
        <f ca="1">IF(Titulacion!$S$6=0,"",Titulacion!$S$6)</f>
        <v/>
      </c>
      <c r="S15" s="33" t="str">
        <f ca="1">IF(Titulacion!$V$6=0,"",Titulacion!$V$6)</f>
        <v/>
      </c>
      <c r="T15" s="33" t="str">
        <f ca="1">IF(Titulacion!$Y$6=0,"",Titulacion!$Y$6)</f>
        <v/>
      </c>
      <c r="U15" s="33" t="str">
        <f ca="1">IF(Titulacion!$AB$6=0,"",Titulacion!$AB$6)</f>
        <v/>
      </c>
      <c r="V15" s="33" t="str">
        <f ca="1">IF(Titulacion!$AE$6=0,"",Titulacion!$AE$6)</f>
        <v/>
      </c>
      <c r="W15" s="33" t="str">
        <f ca="1">IF(Titulacion!$AH$6=0,"",Titulacion!$AH$6)</f>
        <v/>
      </c>
      <c r="X15" s="33" t="str">
        <f ca="1">IF(Titulacion!$AK$6=0,"",Titulacion!$AK$6)</f>
        <v/>
      </c>
      <c r="Y15" s="33" t="str">
        <f ca="1">IF(Titulacion!$AN$6=0,"",Titulacion!$AN$6)</f>
        <v/>
      </c>
      <c r="Z15" s="33" t="str">
        <f ca="1">IF(Titulacion!$AQ$6=0,"",Titulacion!$AQ$6)</f>
        <v/>
      </c>
      <c r="AA15" s="33">
        <f ca="1">IF(Titulacion!$J$6=0,"",Titulacion!$AT$6)</f>
        <v>0</v>
      </c>
      <c r="AB15" s="33">
        <f ca="1">IF(Titulacion!$J$6=0,"",Titulacion!$AW$6)</f>
        <v>0</v>
      </c>
      <c r="AC15" s="33">
        <f ca="1">IF(Titulacion!$J$6=0,"",Titulacion!$AZ$6)</f>
        <v>0</v>
      </c>
      <c r="AD15" s="33">
        <f ca="1">IF(Titulacion!$J$6=0,"",Titulacion!$BC$6)</f>
        <v>0</v>
      </c>
      <c r="AE15" s="33">
        <f ca="1">IF(Titulacion!$J$6=0,"",Titulacion!$BF$6)</f>
        <v>0</v>
      </c>
    </row>
    <row r="16" spans="1:31" ht="23.1" customHeight="1" thickBot="1" x14ac:dyDescent="0.25">
      <c r="A16" s="34" t="str">
        <f>Titulacion!$A18</f>
        <v/>
      </c>
    </row>
    <row r="17" spans="1:31" ht="23.1" customHeight="1" thickBot="1" x14ac:dyDescent="0.25">
      <c r="A17" s="34" t="str">
        <f>Titulacion!$A19</f>
        <v/>
      </c>
      <c r="L17" s="29" t="str">
        <f>Titulacion!$A$7</f>
        <v>Grado</v>
      </c>
      <c r="M17" s="28" t="s">
        <v>5</v>
      </c>
      <c r="N17" s="28" t="s">
        <v>6</v>
      </c>
      <c r="O17" s="28" t="s">
        <v>7</v>
      </c>
      <c r="P17" s="28" t="s">
        <v>8</v>
      </c>
      <c r="Q17" s="28" t="s">
        <v>9</v>
      </c>
      <c r="R17" s="28" t="s">
        <v>4</v>
      </c>
      <c r="S17" s="28" t="s">
        <v>10</v>
      </c>
      <c r="T17" s="28" t="s">
        <v>42</v>
      </c>
      <c r="U17" s="28" t="s">
        <v>43</v>
      </c>
      <c r="V17" s="28" t="s">
        <v>44</v>
      </c>
      <c r="W17" s="28" t="s">
        <v>45</v>
      </c>
      <c r="X17" s="28" t="s">
        <v>46</v>
      </c>
      <c r="Y17" s="28" t="s">
        <v>84</v>
      </c>
      <c r="Z17" s="28" t="s">
        <v>85</v>
      </c>
      <c r="AA17" s="28" t="s">
        <v>86</v>
      </c>
      <c r="AB17" s="28" t="s">
        <v>87</v>
      </c>
      <c r="AC17" s="28" t="s">
        <v>88</v>
      </c>
      <c r="AD17" s="28" t="s">
        <v>89</v>
      </c>
      <c r="AE17" s="30" t="s">
        <v>90</v>
      </c>
    </row>
    <row r="18" spans="1:31" ht="23.1" customHeight="1" x14ac:dyDescent="0.2">
      <c r="A18" s="34" t="str">
        <f>Titulacion!$A20</f>
        <v/>
      </c>
      <c r="L18" s="27" t="s">
        <v>15</v>
      </c>
      <c r="M18" s="32" t="str">
        <f ca="1">Titulacion!$B$7</f>
        <v/>
      </c>
      <c r="N18" s="32" t="str">
        <f ca="1">Titulacion!$E$7</f>
        <v/>
      </c>
      <c r="O18" s="32" t="str">
        <f ca="1">Titulacion!$H$7</f>
        <v/>
      </c>
      <c r="P18" s="32" t="str">
        <f ca="1">Titulacion!$K$7</f>
        <v/>
      </c>
      <c r="Q18" s="32">
        <f ca="1">Titulacion!$N$7</f>
        <v>2</v>
      </c>
      <c r="R18" s="32">
        <f ca="1">Titulacion!$Q$7</f>
        <v>4</v>
      </c>
      <c r="S18" s="32">
        <f ca="1">Titulacion!$T$7</f>
        <v>5</v>
      </c>
      <c r="T18" s="32" t="str">
        <f ca="1">Titulacion!$W$7</f>
        <v/>
      </c>
      <c r="U18" s="32" t="str">
        <f ca="1">Titulacion!$Z$7</f>
        <v/>
      </c>
      <c r="V18" s="32" t="str">
        <f ca="1">Titulacion!$AC$7</f>
        <v/>
      </c>
      <c r="W18" s="32" t="str">
        <f ca="1">Titulacion!$AF$7</f>
        <v/>
      </c>
      <c r="X18" s="32" t="str">
        <f ca="1">Titulacion!$AI$7</f>
        <v/>
      </c>
      <c r="Y18" s="32" t="str">
        <f ca="1">Titulacion!$AL$7</f>
        <v/>
      </c>
      <c r="Z18" s="32" t="str">
        <f ca="1">Titulacion!$AO$7</f>
        <v/>
      </c>
      <c r="AA18" s="32" t="str">
        <f ca="1">Titulacion!$AR$7</f>
        <v/>
      </c>
      <c r="AB18" s="32" t="str">
        <f ca="1">Titulacion!$AU$7</f>
        <v/>
      </c>
      <c r="AC18" s="32" t="str">
        <f ca="1">Titulacion!$AX$7</f>
        <v/>
      </c>
      <c r="AD18" s="32" t="str">
        <f ca="1">Titulacion!$BA$7</f>
        <v/>
      </c>
      <c r="AE18" s="32" t="str">
        <f ca="1">Titulacion!$BD$7</f>
        <v/>
      </c>
    </row>
    <row r="19" spans="1:31" ht="23.1" customHeight="1" x14ac:dyDescent="0.2">
      <c r="A19" s="34" t="str">
        <f>Titulacion!$A21</f>
        <v/>
      </c>
      <c r="L19" s="27" t="s">
        <v>91</v>
      </c>
      <c r="M19" s="31" t="str">
        <f ca="1">Titulacion!$C$7</f>
        <v/>
      </c>
      <c r="N19" s="31" t="str">
        <f ca="1">Titulacion!$F$7</f>
        <v/>
      </c>
      <c r="O19" s="31" t="str">
        <f ca="1">Titulacion!$I$7</f>
        <v/>
      </c>
      <c r="P19" s="31" t="str">
        <f ca="1">Titulacion!$L$7</f>
        <v/>
      </c>
      <c r="Q19" s="31">
        <f ca="1">Titulacion!$O$7</f>
        <v>4</v>
      </c>
      <c r="R19" s="31">
        <f ca="1">Titulacion!$R$7</f>
        <v>2</v>
      </c>
      <c r="S19" s="31">
        <f ca="1">Titulacion!$U$7</f>
        <v>7</v>
      </c>
      <c r="T19" s="31" t="str">
        <f ca="1">Titulacion!$X$7</f>
        <v/>
      </c>
      <c r="U19" s="31" t="str">
        <f ca="1">Titulacion!$AA$7</f>
        <v/>
      </c>
      <c r="V19" s="31" t="str">
        <f ca="1">Titulacion!$AD$7</f>
        <v/>
      </c>
      <c r="W19" s="31" t="str">
        <f ca="1">Titulacion!$AG$7</f>
        <v/>
      </c>
      <c r="X19" s="31" t="str">
        <f ca="1">Titulacion!$AJ$7</f>
        <v/>
      </c>
      <c r="Y19" s="31" t="str">
        <f ca="1">Titulacion!$AM$7</f>
        <v/>
      </c>
      <c r="Z19" s="31" t="str">
        <f ca="1">Titulacion!$AP$7</f>
        <v/>
      </c>
      <c r="AA19" s="31" t="str">
        <f ca="1">Titulacion!$AS$7</f>
        <v/>
      </c>
      <c r="AB19" s="31" t="str">
        <f ca="1">Titulacion!$AV$7</f>
        <v/>
      </c>
      <c r="AC19" s="31" t="str">
        <f ca="1">Titulacion!$AY$7</f>
        <v/>
      </c>
      <c r="AD19" s="31" t="str">
        <f ca="1">Titulacion!$BB$7</f>
        <v/>
      </c>
      <c r="AE19" s="31" t="str">
        <f ca="1">Titulacion!$BE$7</f>
        <v/>
      </c>
    </row>
    <row r="20" spans="1:31" ht="23.1" customHeight="1" x14ac:dyDescent="0.2">
      <c r="A20" s="34" t="str">
        <f>Titulacion!$A22</f>
        <v/>
      </c>
      <c r="L20" s="27" t="s">
        <v>92</v>
      </c>
      <c r="M20" s="33" t="str">
        <f ca="1">IF(Titulacion!$D$7=0,"",Titulacion!$D$7)</f>
        <v/>
      </c>
      <c r="N20" s="33" t="str">
        <f ca="1">IF(Titulacion!$G$7=0,"",Titulacion!$G$7)</f>
        <v/>
      </c>
      <c r="O20" s="33" t="str">
        <f ca="1">IF(Titulacion!$J$7=0,"",Titulacion!$J$7)</f>
        <v/>
      </c>
      <c r="P20" s="33" t="str">
        <f ca="1">IF(Titulacion!$M$7=0,"",Titulacion!$M$7)</f>
        <v/>
      </c>
      <c r="Q20" s="33">
        <f ca="1">IF(Titulacion!$P$7=0,"",Titulacion!$P$7)</f>
        <v>6</v>
      </c>
      <c r="R20" s="33">
        <f ca="1">IF(Titulacion!$S$7=0,"",Titulacion!$S$7)</f>
        <v>6</v>
      </c>
      <c r="S20" s="33">
        <f ca="1">IF(Titulacion!$V$7=0,"",Titulacion!$V$7)</f>
        <v>12</v>
      </c>
      <c r="T20" s="33" t="str">
        <f ca="1">IF(Titulacion!$Y$7=0,"",Titulacion!$Y$7)</f>
        <v/>
      </c>
      <c r="U20" s="33" t="str">
        <f ca="1">IF(Titulacion!$AB$7=0,"",Titulacion!$AB$7)</f>
        <v/>
      </c>
      <c r="V20" s="33" t="str">
        <f ca="1">IF(Titulacion!$AE$7=0,"",Titulacion!$AE$7)</f>
        <v/>
      </c>
      <c r="W20" s="33" t="str">
        <f ca="1">IF(Titulacion!$AH$7=0,"",Titulacion!$AH$7)</f>
        <v/>
      </c>
      <c r="X20" s="33" t="str">
        <f ca="1">IF(Titulacion!$AK$7=0,"",Titulacion!$AK$7)</f>
        <v/>
      </c>
      <c r="Y20" s="33" t="str">
        <f ca="1">IF(Titulacion!$AN$7=0,"",Titulacion!$AN$7)</f>
        <v/>
      </c>
      <c r="Z20" s="33" t="str">
        <f ca="1">IF(Titulacion!$AQ$7=0,"",Titulacion!$AQ$7)</f>
        <v/>
      </c>
      <c r="AA20" s="33" t="str">
        <f ca="1">IF(Titulacion!$J$7=0,"",Titulacion!$AT$7)</f>
        <v/>
      </c>
      <c r="AB20" s="33" t="str">
        <f ca="1">IF(Titulacion!$J$7=0,"",Titulacion!$AW$7)</f>
        <v/>
      </c>
      <c r="AC20" s="33" t="str">
        <f ca="1">IF(Titulacion!$J$7=0,"",Titulacion!$AZ$7)</f>
        <v/>
      </c>
      <c r="AD20" s="33" t="str">
        <f ca="1">IF(Titulacion!$J$7=0,"",Titulacion!$BC$7)</f>
        <v/>
      </c>
      <c r="AE20" s="33" t="str">
        <f ca="1">IF(Titulacion!$J$7=0,"",Titulacion!$BF$7)</f>
        <v/>
      </c>
    </row>
    <row r="21" spans="1:31" ht="23.1" customHeight="1" thickBot="1" x14ac:dyDescent="0.25">
      <c r="A21" s="34" t="str">
        <f>Titulacion!$A23</f>
        <v/>
      </c>
    </row>
    <row r="22" spans="1:31" ht="23.1" customHeight="1" thickBot="1" x14ac:dyDescent="0.25">
      <c r="A22" s="34" t="str">
        <f>Titulacion!$A24</f>
        <v/>
      </c>
      <c r="L22" s="29" t="str">
        <f>Titulacion!$A$8</f>
        <v>Doctorado</v>
      </c>
      <c r="M22" s="28" t="s">
        <v>5</v>
      </c>
      <c r="N22" s="28" t="s">
        <v>6</v>
      </c>
      <c r="O22" s="28" t="s">
        <v>7</v>
      </c>
      <c r="P22" s="28" t="s">
        <v>8</v>
      </c>
      <c r="Q22" s="28" t="s">
        <v>9</v>
      </c>
      <c r="R22" s="28" t="s">
        <v>4</v>
      </c>
      <c r="S22" s="28" t="s">
        <v>10</v>
      </c>
      <c r="T22" s="28" t="s">
        <v>42</v>
      </c>
      <c r="U22" s="28" t="s">
        <v>43</v>
      </c>
      <c r="V22" s="28" t="s">
        <v>44</v>
      </c>
      <c r="W22" s="28" t="s">
        <v>45</v>
      </c>
      <c r="X22" s="28" t="s">
        <v>46</v>
      </c>
      <c r="Y22" s="28" t="s">
        <v>84</v>
      </c>
      <c r="Z22" s="28" t="s">
        <v>85</v>
      </c>
      <c r="AA22" s="28" t="s">
        <v>86</v>
      </c>
      <c r="AB22" s="28" t="s">
        <v>87</v>
      </c>
      <c r="AC22" s="28" t="s">
        <v>88</v>
      </c>
      <c r="AD22" s="28" t="s">
        <v>89</v>
      </c>
      <c r="AE22" s="30" t="s">
        <v>90</v>
      </c>
    </row>
    <row r="23" spans="1:31" ht="23.1" customHeight="1" x14ac:dyDescent="0.2">
      <c r="A23" s="34" t="str">
        <f>Titulacion!$A25</f>
        <v/>
      </c>
      <c r="L23" s="27" t="s">
        <v>15</v>
      </c>
      <c r="M23" s="32">
        <f ca="1">Titulacion!$B$8</f>
        <v>3</v>
      </c>
      <c r="N23" s="32">
        <f ca="1">Titulacion!$E$8</f>
        <v>3</v>
      </c>
      <c r="O23" s="32">
        <f ca="1">Titulacion!$H$8</f>
        <v>2</v>
      </c>
      <c r="P23" s="32">
        <f ca="1">Titulacion!$K$8</f>
        <v>3</v>
      </c>
      <c r="Q23" s="32">
        <f ca="1">Titulacion!$N$8</f>
        <v>2</v>
      </c>
      <c r="R23" s="32">
        <f ca="1">Titulacion!$Q$8</f>
        <v>5</v>
      </c>
      <c r="S23" s="32">
        <f ca="1">Titulacion!$T$8</f>
        <v>7</v>
      </c>
      <c r="T23" s="32" t="str">
        <f ca="1">Titulacion!$W$8</f>
        <v/>
      </c>
      <c r="U23" s="32" t="str">
        <f ca="1">Titulacion!$Z$8</f>
        <v/>
      </c>
      <c r="V23" s="32" t="str">
        <f ca="1">Titulacion!$AC$8</f>
        <v/>
      </c>
      <c r="W23" s="32" t="str">
        <f ca="1">Titulacion!$AF$8</f>
        <v/>
      </c>
      <c r="X23" s="32" t="str">
        <f ca="1">Titulacion!$AI$8</f>
        <v/>
      </c>
      <c r="Y23" s="32" t="str">
        <f ca="1">Titulacion!$AL$8</f>
        <v/>
      </c>
      <c r="Z23" s="32" t="str">
        <f ca="1">Titulacion!$AO$8</f>
        <v/>
      </c>
      <c r="AA23" s="32" t="str">
        <f ca="1">Titulacion!$AR$8</f>
        <v/>
      </c>
      <c r="AB23" s="32" t="str">
        <f ca="1">Titulacion!$AU$8</f>
        <v/>
      </c>
      <c r="AC23" s="32" t="str">
        <f ca="1">Titulacion!$AX$8</f>
        <v/>
      </c>
      <c r="AD23" s="32" t="str">
        <f ca="1">Titulacion!$BA$8</f>
        <v/>
      </c>
      <c r="AE23" s="32" t="str">
        <f ca="1">Titulacion!$BD$8</f>
        <v/>
      </c>
    </row>
    <row r="24" spans="1:31" ht="23.1" customHeight="1" x14ac:dyDescent="0.2">
      <c r="A24" s="34" t="str">
        <f>Titulacion!$A26</f>
        <v/>
      </c>
      <c r="L24" s="27" t="s">
        <v>91</v>
      </c>
      <c r="M24" s="31">
        <f ca="1">Titulacion!$C$8</f>
        <v>3</v>
      </c>
      <c r="N24" s="31">
        <f ca="1">Titulacion!$F$8</f>
        <v>3</v>
      </c>
      <c r="O24" s="31">
        <f ca="1">Titulacion!$I$8</f>
        <v>2</v>
      </c>
      <c r="P24" s="31">
        <f ca="1">Titulacion!$L$8</f>
        <v>2</v>
      </c>
      <c r="Q24" s="31">
        <f ca="1">Titulacion!$O$8</f>
        <v>4</v>
      </c>
      <c r="R24" s="31">
        <f ca="1">Titulacion!$R$8</f>
        <v>3</v>
      </c>
      <c r="S24" s="31">
        <f ca="1">Titulacion!$U$8</f>
        <v>5</v>
      </c>
      <c r="T24" s="31" t="str">
        <f ca="1">Titulacion!$X$8</f>
        <v/>
      </c>
      <c r="U24" s="31" t="str">
        <f ca="1">Titulacion!$AA$8</f>
        <v/>
      </c>
      <c r="V24" s="31" t="str">
        <f ca="1">Titulacion!$AD$8</f>
        <v/>
      </c>
      <c r="W24" s="31" t="str">
        <f ca="1">Titulacion!$AG$8</f>
        <v/>
      </c>
      <c r="X24" s="31" t="str">
        <f ca="1">Titulacion!$AJ$8</f>
        <v/>
      </c>
      <c r="Y24" s="31" t="str">
        <f ca="1">Titulacion!$AM$8</f>
        <v/>
      </c>
      <c r="Z24" s="31" t="str">
        <f ca="1">Titulacion!$AP$8</f>
        <v/>
      </c>
      <c r="AA24" s="31" t="str">
        <f ca="1">Titulacion!$AS$8</f>
        <v/>
      </c>
      <c r="AB24" s="31" t="str">
        <f ca="1">Titulacion!$AV$8</f>
        <v/>
      </c>
      <c r="AC24" s="31" t="str">
        <f ca="1">Titulacion!$AY$8</f>
        <v/>
      </c>
      <c r="AD24" s="31" t="str">
        <f ca="1">Titulacion!$BB$8</f>
        <v/>
      </c>
      <c r="AE24" s="31" t="str">
        <f ca="1">Titulacion!$BE$8</f>
        <v/>
      </c>
    </row>
    <row r="25" spans="1:31" ht="23.1" customHeight="1" x14ac:dyDescent="0.2">
      <c r="A25" s="34" t="str">
        <f>Titulacion!$A27</f>
        <v/>
      </c>
      <c r="L25" s="27" t="s">
        <v>92</v>
      </c>
      <c r="M25" s="33">
        <f ca="1">IF(Titulacion!$D$8=0,"",Titulacion!$D$8)</f>
        <v>6</v>
      </c>
      <c r="N25" s="33">
        <f ca="1">IF(Titulacion!$G$8=0,"",Titulacion!$G$8)</f>
        <v>6</v>
      </c>
      <c r="O25" s="33">
        <f ca="1">IF(Titulacion!$J$8=0,"",Titulacion!$J$8)</f>
        <v>4</v>
      </c>
      <c r="P25" s="33">
        <f ca="1">IF(Titulacion!$M$8=0,"",Titulacion!$M$8)</f>
        <v>5</v>
      </c>
      <c r="Q25" s="33">
        <f ca="1">IF(Titulacion!$P$8=0,"",Titulacion!$P$8)</f>
        <v>6</v>
      </c>
      <c r="R25" s="33">
        <f ca="1">IF(Titulacion!$S$8=0,"",Titulacion!$S$8)</f>
        <v>8</v>
      </c>
      <c r="S25" s="33">
        <f ca="1">IF(Titulacion!$V$8=0,"",Titulacion!$V$8)</f>
        <v>12</v>
      </c>
      <c r="T25" s="33" t="str">
        <f ca="1">IF(Titulacion!$Y$8=0,"",Titulacion!$Y$8)</f>
        <v/>
      </c>
      <c r="U25" s="33" t="str">
        <f ca="1">IF(Titulacion!$AB$8=0,"",Titulacion!$AB$8)</f>
        <v/>
      </c>
      <c r="V25" s="33" t="str">
        <f ca="1">IF(Titulacion!$AE$8=0,"",Titulacion!$AE$8)</f>
        <v/>
      </c>
      <c r="W25" s="33" t="str">
        <f ca="1">IF(Titulacion!$AH$8=0,"",Titulacion!$AH$8)</f>
        <v/>
      </c>
      <c r="X25" s="33" t="str">
        <f ca="1">IF(Titulacion!$AK$8=0,"",Titulacion!$AK$8)</f>
        <v/>
      </c>
      <c r="Y25" s="33" t="str">
        <f ca="1">IF(Titulacion!$AN$8=0,"",Titulacion!$AN$8)</f>
        <v/>
      </c>
      <c r="Z25" s="33" t="str">
        <f ca="1">IF(Titulacion!$AQ$8=0,"",Titulacion!$AQ$8)</f>
        <v/>
      </c>
      <c r="AA25" s="33">
        <f ca="1">IF(Titulacion!$J$8=0,"",Titulacion!$AT$8)</f>
        <v>0</v>
      </c>
      <c r="AB25" s="33">
        <f ca="1">IF(Titulacion!$J$8=0,"",Titulacion!$AW$8)</f>
        <v>0</v>
      </c>
      <c r="AC25" s="33">
        <f ca="1">IF(Titulacion!$J$8=0,"",Titulacion!$AZ$8)</f>
        <v>0</v>
      </c>
      <c r="AD25" s="33">
        <f ca="1">IF(Titulacion!$J$8=0,"",Titulacion!$BC$8)</f>
        <v>0</v>
      </c>
      <c r="AE25" s="33">
        <f ca="1">IF(Titulacion!$J$8=0,"",Titulacion!$BF$8)</f>
        <v>0</v>
      </c>
    </row>
    <row r="26" spans="1:31" ht="23.1" customHeight="1" thickBot="1" x14ac:dyDescent="0.25">
      <c r="A26" s="34" t="str">
        <f>Titulacion!$A28</f>
        <v/>
      </c>
    </row>
    <row r="27" spans="1:31" ht="23.1" customHeight="1" thickBot="1" x14ac:dyDescent="0.25">
      <c r="A27" s="34" t="str">
        <f>Titulacion!$A29</f>
        <v/>
      </c>
      <c r="L27" s="29" t="str">
        <f>Titulacion!$A$9</f>
        <v>Ingeniería</v>
      </c>
      <c r="M27" s="28" t="s">
        <v>5</v>
      </c>
      <c r="N27" s="28" t="s">
        <v>6</v>
      </c>
      <c r="O27" s="28" t="s">
        <v>7</v>
      </c>
      <c r="P27" s="28" t="s">
        <v>8</v>
      </c>
      <c r="Q27" s="28" t="s">
        <v>9</v>
      </c>
      <c r="R27" s="28" t="s">
        <v>4</v>
      </c>
      <c r="S27" s="28" t="s">
        <v>10</v>
      </c>
      <c r="T27" s="28" t="s">
        <v>42</v>
      </c>
      <c r="U27" s="28" t="s">
        <v>43</v>
      </c>
      <c r="V27" s="28" t="s">
        <v>44</v>
      </c>
      <c r="W27" s="28" t="s">
        <v>45</v>
      </c>
      <c r="X27" s="28" t="s">
        <v>46</v>
      </c>
      <c r="Y27" s="28" t="s">
        <v>84</v>
      </c>
      <c r="Z27" s="28" t="s">
        <v>85</v>
      </c>
      <c r="AA27" s="28" t="s">
        <v>86</v>
      </c>
      <c r="AB27" s="28" t="s">
        <v>87</v>
      </c>
      <c r="AC27" s="28" t="s">
        <v>88</v>
      </c>
      <c r="AD27" s="28" t="s">
        <v>89</v>
      </c>
      <c r="AE27" s="30" t="s">
        <v>90</v>
      </c>
    </row>
    <row r="28" spans="1:31" ht="23.1" customHeight="1" x14ac:dyDescent="0.2">
      <c r="A28" s="34" t="str">
        <f>Titulacion!$A30</f>
        <v/>
      </c>
      <c r="L28" s="27" t="s">
        <v>15</v>
      </c>
      <c r="M28" s="32" t="str">
        <f ca="1">Titulacion!$B$9</f>
        <v/>
      </c>
      <c r="N28" s="32" t="str">
        <f ca="1">Titulacion!$E$9</f>
        <v/>
      </c>
      <c r="O28" s="32">
        <f ca="1">Titulacion!$H$9</f>
        <v>1</v>
      </c>
      <c r="P28" s="32">
        <f ca="1">Titulacion!$K$9</f>
        <v>1</v>
      </c>
      <c r="Q28" s="32">
        <f ca="1">Titulacion!$N$9</f>
        <v>2</v>
      </c>
      <c r="R28" s="32">
        <f ca="1">Titulacion!$Q$9</f>
        <v>3</v>
      </c>
      <c r="S28" s="32">
        <f ca="1">Titulacion!$T$9</f>
        <v>2</v>
      </c>
      <c r="T28" s="32" t="str">
        <f ca="1">Titulacion!$W$9</f>
        <v/>
      </c>
      <c r="U28" s="32" t="str">
        <f ca="1">Titulacion!$Z$9</f>
        <v/>
      </c>
      <c r="V28" s="32" t="str">
        <f ca="1">Titulacion!$AC$9</f>
        <v/>
      </c>
      <c r="W28" s="32" t="str">
        <f ca="1">Titulacion!$AF$9</f>
        <v/>
      </c>
      <c r="X28" s="32" t="str">
        <f ca="1">Titulacion!$AI$9</f>
        <v/>
      </c>
      <c r="Y28" s="32" t="str">
        <f ca="1">Titulacion!$AL$9</f>
        <v/>
      </c>
      <c r="Z28" s="32" t="str">
        <f ca="1">Titulacion!$AO$9</f>
        <v/>
      </c>
      <c r="AA28" s="32" t="str">
        <f ca="1">Titulacion!$AR$9</f>
        <v/>
      </c>
      <c r="AB28" s="32" t="str">
        <f ca="1">Titulacion!$AU$9</f>
        <v/>
      </c>
      <c r="AC28" s="32" t="str">
        <f ca="1">Titulacion!$AX$9</f>
        <v/>
      </c>
      <c r="AD28" s="32" t="str">
        <f ca="1">Titulacion!$BA$9</f>
        <v/>
      </c>
      <c r="AE28" s="32" t="str">
        <f ca="1">Titulacion!$BD$9</f>
        <v/>
      </c>
    </row>
    <row r="29" spans="1:31" ht="23.1" customHeight="1" x14ac:dyDescent="0.2">
      <c r="A29" s="34" t="str">
        <f>Titulacion!$A31</f>
        <v/>
      </c>
      <c r="L29" s="27" t="s">
        <v>91</v>
      </c>
      <c r="M29" s="31">
        <f ca="1">Titulacion!$C$9</f>
        <v>2</v>
      </c>
      <c r="N29" s="31">
        <f ca="1">Titulacion!$F$9</f>
        <v>3</v>
      </c>
      <c r="O29" s="31">
        <f ca="1">Titulacion!$I$9</f>
        <v>5</v>
      </c>
      <c r="P29" s="31">
        <f ca="1">Titulacion!$L$9</f>
        <v>7</v>
      </c>
      <c r="Q29" s="31">
        <f ca="1">Titulacion!$O$9</f>
        <v>5</v>
      </c>
      <c r="R29" s="31">
        <f ca="1">Titulacion!$R$9</f>
        <v>4</v>
      </c>
      <c r="S29" s="31">
        <f ca="1">Titulacion!$U$9</f>
        <v>5</v>
      </c>
      <c r="T29" s="31" t="str">
        <f ca="1">Titulacion!$X$9</f>
        <v/>
      </c>
      <c r="U29" s="31" t="str">
        <f ca="1">Titulacion!$AA$9</f>
        <v/>
      </c>
      <c r="V29" s="31" t="str">
        <f ca="1">Titulacion!$AD$9</f>
        <v/>
      </c>
      <c r="W29" s="31" t="str">
        <f ca="1">Titulacion!$AG$9</f>
        <v/>
      </c>
      <c r="X29" s="31" t="str">
        <f ca="1">Titulacion!$AJ$9</f>
        <v/>
      </c>
      <c r="Y29" s="31" t="str">
        <f ca="1">Titulacion!$AM$9</f>
        <v/>
      </c>
      <c r="Z29" s="31" t="str">
        <f ca="1">Titulacion!$AP$9</f>
        <v/>
      </c>
      <c r="AA29" s="31" t="str">
        <f ca="1">Titulacion!$AS$9</f>
        <v/>
      </c>
      <c r="AB29" s="31" t="str">
        <f ca="1">Titulacion!$AV$9</f>
        <v/>
      </c>
      <c r="AC29" s="31" t="str">
        <f ca="1">Titulacion!$AY$9</f>
        <v/>
      </c>
      <c r="AD29" s="31" t="str">
        <f ca="1">Titulacion!$BB$9</f>
        <v/>
      </c>
      <c r="AE29" s="31" t="str">
        <f ca="1">Titulacion!$BE$9</f>
        <v/>
      </c>
    </row>
    <row r="30" spans="1:31" ht="23.1" customHeight="1" x14ac:dyDescent="0.2">
      <c r="A30" s="34" t="str">
        <f>Titulacion!$A32</f>
        <v/>
      </c>
      <c r="L30" s="27" t="s">
        <v>92</v>
      </c>
      <c r="M30" s="33">
        <f ca="1">IF(Titulacion!$D$9=0,"",Titulacion!$D$9)</f>
        <v>2</v>
      </c>
      <c r="N30" s="33">
        <f ca="1">IF(Titulacion!$G$9=0,"",Titulacion!$G$9)</f>
        <v>3</v>
      </c>
      <c r="O30" s="33">
        <f ca="1">IF(Titulacion!$J$9=0,"",Titulacion!$J$9)</f>
        <v>6</v>
      </c>
      <c r="P30" s="33">
        <f ca="1">IF(Titulacion!$M$9=0,"",Titulacion!$M$9)</f>
        <v>8</v>
      </c>
      <c r="Q30" s="33">
        <f ca="1">IF(Titulacion!$P$9=0,"",Titulacion!$P$9)</f>
        <v>7</v>
      </c>
      <c r="R30" s="33">
        <f ca="1">IF(Titulacion!$S$9=0,"",Titulacion!$S$9)</f>
        <v>7</v>
      </c>
      <c r="S30" s="33">
        <f ca="1">IF(Titulacion!$V$9=0,"",Titulacion!$V$9)</f>
        <v>7</v>
      </c>
      <c r="T30" s="33" t="str">
        <f ca="1">IF(Titulacion!$Y$9=0,"",Titulacion!$Y$9)</f>
        <v/>
      </c>
      <c r="U30" s="33" t="str">
        <f ca="1">IF(Titulacion!$AB$9=0,"",Titulacion!$AB$9)</f>
        <v/>
      </c>
      <c r="V30" s="33" t="str">
        <f ca="1">IF(Titulacion!$AE$9=0,"",Titulacion!$AE$9)</f>
        <v/>
      </c>
      <c r="W30" s="33" t="str">
        <f ca="1">IF(Titulacion!$AH$9=0,"",Titulacion!$AH$9)</f>
        <v/>
      </c>
      <c r="X30" s="33" t="str">
        <f ca="1">IF(Titulacion!$AK$9=0,"",Titulacion!$AK$9)</f>
        <v/>
      </c>
      <c r="Y30" s="33" t="str">
        <f ca="1">IF(Titulacion!$AN$9=0,"",Titulacion!$AN$9)</f>
        <v/>
      </c>
      <c r="Z30" s="33" t="str">
        <f ca="1">IF(Titulacion!$AQ$9=0,"",Titulacion!$AQ$9)</f>
        <v/>
      </c>
      <c r="AA30" s="33">
        <f ca="1">IF(Titulacion!$J$9=0,"",Titulacion!$AT$9)</f>
        <v>0</v>
      </c>
      <c r="AB30" s="33">
        <f ca="1">IF(Titulacion!$J$9=0,"",Titulacion!$AW$9)</f>
        <v>0</v>
      </c>
      <c r="AC30" s="33">
        <f ca="1">IF(Titulacion!$J$9=0,"",Titulacion!$AZ$9)</f>
        <v>0</v>
      </c>
      <c r="AD30" s="33">
        <f ca="1">IF(Titulacion!$J$9=0,"",Titulacion!$BC$9)</f>
        <v>0</v>
      </c>
      <c r="AE30" s="33">
        <f ca="1">IF(Titulacion!$J$9=0,"",Titulacion!$BF$9)</f>
        <v>0</v>
      </c>
    </row>
    <row r="31" spans="1:31" ht="23.1" customHeight="1" thickBot="1" x14ac:dyDescent="0.25">
      <c r="A31" s="34" t="str">
        <f>Titulacion!$A33</f>
        <v/>
      </c>
    </row>
    <row r="32" spans="1:31" ht="23.1" customHeight="1" thickBot="1" x14ac:dyDescent="0.25">
      <c r="A32" s="34" t="str">
        <f>Titulacion!$A34</f>
        <v/>
      </c>
      <c r="L32" s="29" t="str">
        <f>Titulacion!$A$10</f>
        <v>Ingeniería Técnica</v>
      </c>
      <c r="M32" s="28" t="s">
        <v>5</v>
      </c>
      <c r="N32" s="28" t="s">
        <v>6</v>
      </c>
      <c r="O32" s="28" t="s">
        <v>7</v>
      </c>
      <c r="P32" s="28" t="s">
        <v>8</v>
      </c>
      <c r="Q32" s="28" t="s">
        <v>9</v>
      </c>
      <c r="R32" s="28" t="s">
        <v>4</v>
      </c>
      <c r="S32" s="28" t="s">
        <v>10</v>
      </c>
      <c r="T32" s="28" t="s">
        <v>42</v>
      </c>
      <c r="U32" s="28" t="s">
        <v>43</v>
      </c>
      <c r="V32" s="28" t="s">
        <v>44</v>
      </c>
      <c r="W32" s="28" t="s">
        <v>45</v>
      </c>
      <c r="X32" s="28" t="s">
        <v>46</v>
      </c>
      <c r="Y32" s="28" t="s">
        <v>84</v>
      </c>
      <c r="Z32" s="28" t="s">
        <v>85</v>
      </c>
      <c r="AA32" s="28" t="s">
        <v>86</v>
      </c>
      <c r="AB32" s="28" t="s">
        <v>87</v>
      </c>
      <c r="AC32" s="28" t="s">
        <v>88</v>
      </c>
      <c r="AD32" s="28" t="s">
        <v>89</v>
      </c>
      <c r="AE32" s="30" t="s">
        <v>90</v>
      </c>
    </row>
    <row r="33" spans="1:31" ht="23.1" customHeight="1" x14ac:dyDescent="0.2">
      <c r="A33" s="34" t="str">
        <f>Titulacion!$A35</f>
        <v/>
      </c>
      <c r="L33" s="27" t="s">
        <v>15</v>
      </c>
      <c r="M33" s="32" t="str">
        <f ca="1">Titulacion!$B$10</f>
        <v/>
      </c>
      <c r="N33" s="32" t="str">
        <f ca="1">Titulacion!$E$10</f>
        <v/>
      </c>
      <c r="O33" s="32" t="str">
        <f ca="1">Titulacion!$H$10</f>
        <v/>
      </c>
      <c r="P33" s="32" t="str">
        <f ca="1">Titulacion!$K$10</f>
        <v/>
      </c>
      <c r="Q33" s="32" t="str">
        <f ca="1">Titulacion!$N$10</f>
        <v/>
      </c>
      <c r="R33" s="32" t="str">
        <f ca="1">Titulacion!$Q$10</f>
        <v/>
      </c>
      <c r="S33" s="32" t="str">
        <f ca="1">Titulacion!$T$10</f>
        <v/>
      </c>
      <c r="T33" s="32" t="str">
        <f ca="1">Titulacion!$W$10</f>
        <v/>
      </c>
      <c r="U33" s="32" t="str">
        <f ca="1">Titulacion!$Z$10</f>
        <v/>
      </c>
      <c r="V33" s="32" t="str">
        <f ca="1">Titulacion!$AC$10</f>
        <v/>
      </c>
      <c r="W33" s="32" t="str">
        <f ca="1">Titulacion!$AF$10</f>
        <v/>
      </c>
      <c r="X33" s="32" t="str">
        <f ca="1">Titulacion!$AI$10</f>
        <v/>
      </c>
      <c r="Y33" s="32" t="str">
        <f ca="1">Titulacion!$AL$10</f>
        <v/>
      </c>
      <c r="Z33" s="32" t="str">
        <f ca="1">Titulacion!$AO$10</f>
        <v/>
      </c>
      <c r="AA33" s="32" t="str">
        <f ca="1">Titulacion!$AR$10</f>
        <v/>
      </c>
      <c r="AB33" s="32" t="str">
        <f ca="1">Titulacion!$AU$10</f>
        <v/>
      </c>
      <c r="AC33" s="32" t="str">
        <f ca="1">Titulacion!$AX$10</f>
        <v/>
      </c>
      <c r="AD33" s="32" t="str">
        <f ca="1">Titulacion!$BA$10</f>
        <v/>
      </c>
      <c r="AE33" s="32" t="str">
        <f ca="1">Titulacion!$BD$10</f>
        <v/>
      </c>
    </row>
    <row r="34" spans="1:31" ht="23.1" customHeight="1" x14ac:dyDescent="0.2">
      <c r="A34" s="34" t="str">
        <f>Titulacion!$A36</f>
        <v/>
      </c>
      <c r="L34" s="27" t="s">
        <v>91</v>
      </c>
      <c r="M34" s="31">
        <f ca="1">Titulacion!$C$10</f>
        <v>1</v>
      </c>
      <c r="N34" s="31">
        <f ca="1">Titulacion!$F$10</f>
        <v>1</v>
      </c>
      <c r="O34" s="31">
        <f ca="1">Titulacion!$I$10</f>
        <v>1</v>
      </c>
      <c r="P34" s="31">
        <f ca="1">Titulacion!$L$10</f>
        <v>2</v>
      </c>
      <c r="Q34" s="31">
        <f ca="1">Titulacion!$O$10</f>
        <v>2</v>
      </c>
      <c r="R34" s="31">
        <f ca="1">Titulacion!$R$10</f>
        <v>1</v>
      </c>
      <c r="S34" s="31" t="str">
        <f ca="1">Titulacion!$U$10</f>
        <v/>
      </c>
      <c r="T34" s="31" t="str">
        <f ca="1">Titulacion!$X$10</f>
        <v/>
      </c>
      <c r="U34" s="31" t="str">
        <f ca="1">Titulacion!$AA$10</f>
        <v/>
      </c>
      <c r="V34" s="31" t="str">
        <f ca="1">Titulacion!$AD$10</f>
        <v/>
      </c>
      <c r="W34" s="31" t="str">
        <f ca="1">Titulacion!$AG$10</f>
        <v/>
      </c>
      <c r="X34" s="31" t="str">
        <f ca="1">Titulacion!$AJ$10</f>
        <v/>
      </c>
      <c r="Y34" s="31" t="str">
        <f ca="1">Titulacion!$AM$10</f>
        <v/>
      </c>
      <c r="Z34" s="31" t="str">
        <f ca="1">Titulacion!$AP$10</f>
        <v/>
      </c>
      <c r="AA34" s="31" t="str">
        <f ca="1">Titulacion!$AS$10</f>
        <v/>
      </c>
      <c r="AB34" s="31" t="str">
        <f ca="1">Titulacion!$AV$10</f>
        <v/>
      </c>
      <c r="AC34" s="31" t="str">
        <f ca="1">Titulacion!$AY$10</f>
        <v/>
      </c>
      <c r="AD34" s="31" t="str">
        <f ca="1">Titulacion!$BB$10</f>
        <v/>
      </c>
      <c r="AE34" s="31" t="str">
        <f ca="1">Titulacion!$BE$10</f>
        <v/>
      </c>
    </row>
    <row r="35" spans="1:31" ht="23.1" customHeight="1" x14ac:dyDescent="0.2">
      <c r="A35" s="34" t="str">
        <f>Titulacion!$A37</f>
        <v/>
      </c>
      <c r="L35" s="27" t="s">
        <v>92</v>
      </c>
      <c r="M35" s="33">
        <f ca="1">IF(Titulacion!$D$10=0,"",Titulacion!$D$10)</f>
        <v>1</v>
      </c>
      <c r="N35" s="33">
        <f ca="1">IF(Titulacion!$G$10=0,"",Titulacion!$G$10)</f>
        <v>1</v>
      </c>
      <c r="O35" s="33">
        <f ca="1">IF(Titulacion!$J$10=0,"",Titulacion!$J$10)</f>
        <v>1</v>
      </c>
      <c r="P35" s="33">
        <f ca="1">IF(Titulacion!$M$10=0,"",Titulacion!$M$10)</f>
        <v>2</v>
      </c>
      <c r="Q35" s="33">
        <f ca="1">IF(Titulacion!$P$10=0,"",Titulacion!$P$10)</f>
        <v>2</v>
      </c>
      <c r="R35" s="33">
        <f ca="1">IF(Titulacion!$S$10=0,"",Titulacion!$S$10)</f>
        <v>1</v>
      </c>
      <c r="S35" s="33" t="str">
        <f ca="1">IF(Titulacion!$V$10=0,"",Titulacion!$V$10)</f>
        <v/>
      </c>
      <c r="T35" s="33" t="str">
        <f ca="1">IF(Titulacion!$Y$10=0,"",Titulacion!$Y$10)</f>
        <v/>
      </c>
      <c r="U35" s="33" t="str">
        <f ca="1">IF(Titulacion!$AB$10=0,"",Titulacion!$AB$10)</f>
        <v/>
      </c>
      <c r="V35" s="33" t="str">
        <f ca="1">IF(Titulacion!$AE$10=0,"",Titulacion!$AE$10)</f>
        <v/>
      </c>
      <c r="W35" s="33" t="str">
        <f ca="1">IF(Titulacion!$AH$10=0,"",Titulacion!$AH$10)</f>
        <v/>
      </c>
      <c r="X35" s="33" t="str">
        <f ca="1">IF(Titulacion!$AK$10=0,"",Titulacion!$AK$10)</f>
        <v/>
      </c>
      <c r="Y35" s="33" t="str">
        <f ca="1">IF(Titulacion!$AN$10=0,"",Titulacion!$AN$10)</f>
        <v/>
      </c>
      <c r="Z35" s="33" t="str">
        <f ca="1">IF(Titulacion!$AQ$10=0,"",Titulacion!$AQ$10)</f>
        <v/>
      </c>
      <c r="AA35" s="33">
        <f ca="1">IF(Titulacion!$J$10=0,"",Titulacion!$AT$10)</f>
        <v>0</v>
      </c>
      <c r="AB35" s="33">
        <f ca="1">IF(Titulacion!$J$10=0,"",Titulacion!$AW$10)</f>
        <v>0</v>
      </c>
      <c r="AC35" s="33">
        <f ca="1">IF(Titulacion!$J$10=0,"",Titulacion!$AZ$10)</f>
        <v>0</v>
      </c>
      <c r="AD35" s="33">
        <f ca="1">IF(Titulacion!$J$10=0,"",Titulacion!$BC$10)</f>
        <v>0</v>
      </c>
      <c r="AE35" s="33">
        <f ca="1">IF(Titulacion!$J$10=0,"",Titulacion!$BF$10)</f>
        <v>0</v>
      </c>
    </row>
    <row r="36" spans="1:31" ht="23.1" customHeight="1" thickBot="1" x14ac:dyDescent="0.25">
      <c r="A36" s="34" t="str">
        <f>Titulacion!$A38</f>
        <v/>
      </c>
    </row>
    <row r="37" spans="1:31" ht="23.1" customHeight="1" thickBot="1" x14ac:dyDescent="0.25">
      <c r="A37" s="34" t="str">
        <f>Titulacion!$A39</f>
        <v/>
      </c>
      <c r="L37" s="29" t="str">
        <f>Titulacion!$A$11</f>
        <v>Licenciatura</v>
      </c>
      <c r="M37" s="28" t="s">
        <v>5</v>
      </c>
      <c r="N37" s="28" t="s">
        <v>6</v>
      </c>
      <c r="O37" s="28" t="s">
        <v>7</v>
      </c>
      <c r="P37" s="28" t="s">
        <v>8</v>
      </c>
      <c r="Q37" s="28" t="s">
        <v>9</v>
      </c>
      <c r="R37" s="28" t="s">
        <v>4</v>
      </c>
      <c r="S37" s="28" t="s">
        <v>10</v>
      </c>
      <c r="T37" s="28" t="s">
        <v>42</v>
      </c>
      <c r="U37" s="28" t="s">
        <v>43</v>
      </c>
      <c r="V37" s="28" t="s">
        <v>44</v>
      </c>
      <c r="W37" s="28" t="s">
        <v>45</v>
      </c>
      <c r="X37" s="28" t="s">
        <v>46</v>
      </c>
      <c r="Y37" s="28" t="s">
        <v>84</v>
      </c>
      <c r="Z37" s="28" t="s">
        <v>85</v>
      </c>
      <c r="AA37" s="28" t="s">
        <v>86</v>
      </c>
      <c r="AB37" s="28" t="s">
        <v>87</v>
      </c>
      <c r="AC37" s="28" t="s">
        <v>88</v>
      </c>
      <c r="AD37" s="28" t="s">
        <v>89</v>
      </c>
      <c r="AE37" s="30" t="s">
        <v>90</v>
      </c>
    </row>
    <row r="38" spans="1:31" ht="23.1" customHeight="1" x14ac:dyDescent="0.2">
      <c r="A38" s="34" t="str">
        <f>Titulacion!$A40</f>
        <v/>
      </c>
      <c r="L38" s="27" t="s">
        <v>15</v>
      </c>
      <c r="M38" s="32">
        <f ca="1">Titulacion!$B$11</f>
        <v>16</v>
      </c>
      <c r="N38" s="32">
        <f ca="1">Titulacion!$E$11</f>
        <v>16</v>
      </c>
      <c r="O38" s="32">
        <f ca="1">Titulacion!$H$11</f>
        <v>19</v>
      </c>
      <c r="P38" s="32">
        <f ca="1">Titulacion!$K$11</f>
        <v>16</v>
      </c>
      <c r="Q38" s="32">
        <f ca="1">Titulacion!$N$11</f>
        <v>19</v>
      </c>
      <c r="R38" s="32">
        <f ca="1">Titulacion!$Q$11</f>
        <v>17</v>
      </c>
      <c r="S38" s="32">
        <f ca="1">Titulacion!$T$11</f>
        <v>10</v>
      </c>
      <c r="T38" s="32" t="str">
        <f ca="1">Titulacion!$W$11</f>
        <v/>
      </c>
      <c r="U38" s="32" t="str">
        <f ca="1">Titulacion!$Z$11</f>
        <v/>
      </c>
      <c r="V38" s="32" t="str">
        <f ca="1">Titulacion!$AC$11</f>
        <v/>
      </c>
      <c r="W38" s="32" t="str">
        <f ca="1">Titulacion!$AF$11</f>
        <v/>
      </c>
      <c r="X38" s="32" t="str">
        <f ca="1">Titulacion!$AI$11</f>
        <v/>
      </c>
      <c r="Y38" s="32" t="str">
        <f ca="1">Titulacion!$AL$11</f>
        <v/>
      </c>
      <c r="Z38" s="32" t="str">
        <f ca="1">Titulacion!$AO$11</f>
        <v/>
      </c>
      <c r="AA38" s="32" t="str">
        <f ca="1">Titulacion!$AR$11</f>
        <v/>
      </c>
      <c r="AB38" s="32" t="str">
        <f ca="1">Titulacion!$AU$11</f>
        <v/>
      </c>
      <c r="AC38" s="32" t="str">
        <f ca="1">Titulacion!$AX$11</f>
        <v/>
      </c>
      <c r="AD38" s="32" t="str">
        <f ca="1">Titulacion!$BA$11</f>
        <v/>
      </c>
      <c r="AE38" s="32" t="str">
        <f ca="1">Titulacion!$BD$11</f>
        <v/>
      </c>
    </row>
    <row r="39" spans="1:31" ht="23.1" customHeight="1" x14ac:dyDescent="0.2">
      <c r="A39" s="34" t="str">
        <f>Titulacion!$A41</f>
        <v/>
      </c>
      <c r="L39" s="27" t="s">
        <v>91</v>
      </c>
      <c r="M39" s="31">
        <f ca="1">Titulacion!$C$11</f>
        <v>9</v>
      </c>
      <c r="N39" s="31">
        <f ca="1">Titulacion!$F$11</f>
        <v>13</v>
      </c>
      <c r="O39" s="31">
        <f ca="1">Titulacion!$I$11</f>
        <v>14</v>
      </c>
      <c r="P39" s="31">
        <f ca="1">Titulacion!$L$11</f>
        <v>12</v>
      </c>
      <c r="Q39" s="31">
        <f ca="1">Titulacion!$O$11</f>
        <v>7</v>
      </c>
      <c r="R39" s="31">
        <f ca="1">Titulacion!$R$11</f>
        <v>7</v>
      </c>
      <c r="S39" s="31">
        <f ca="1">Titulacion!$U$11</f>
        <v>4</v>
      </c>
      <c r="T39" s="31" t="str">
        <f ca="1">Titulacion!$X$11</f>
        <v/>
      </c>
      <c r="U39" s="31" t="str">
        <f ca="1">Titulacion!$AA$11</f>
        <v/>
      </c>
      <c r="V39" s="31" t="str">
        <f ca="1">Titulacion!$AD$11</f>
        <v/>
      </c>
      <c r="W39" s="31" t="str">
        <f ca="1">Titulacion!$AG$11</f>
        <v/>
      </c>
      <c r="X39" s="31" t="str">
        <f ca="1">Titulacion!$AJ$11</f>
        <v/>
      </c>
      <c r="Y39" s="31" t="str">
        <f ca="1">Titulacion!$AM$11</f>
        <v/>
      </c>
      <c r="Z39" s="31" t="str">
        <f ca="1">Titulacion!$AP$11</f>
        <v/>
      </c>
      <c r="AA39" s="31" t="str">
        <f ca="1">Titulacion!$AS$11</f>
        <v/>
      </c>
      <c r="AB39" s="31" t="str">
        <f ca="1">Titulacion!$AV$11</f>
        <v/>
      </c>
      <c r="AC39" s="31" t="str">
        <f ca="1">Titulacion!$AY$11</f>
        <v/>
      </c>
      <c r="AD39" s="31" t="str">
        <f ca="1">Titulacion!$BB$11</f>
        <v/>
      </c>
      <c r="AE39" s="31" t="str">
        <f ca="1">Titulacion!$BE$11</f>
        <v/>
      </c>
    </row>
    <row r="40" spans="1:31" ht="23.1" customHeight="1" x14ac:dyDescent="0.2">
      <c r="A40" s="34" t="str">
        <f>Titulacion!$A42</f>
        <v/>
      </c>
      <c r="L40" s="27" t="s">
        <v>92</v>
      </c>
      <c r="M40" s="33">
        <f ca="1">IF(Titulacion!$D$11=0,"",Titulacion!$D$11)</f>
        <v>25</v>
      </c>
      <c r="N40" s="33">
        <f ca="1">IF(Titulacion!$G$11=0,"",Titulacion!$G$11)</f>
        <v>29</v>
      </c>
      <c r="O40" s="33">
        <f ca="1">IF(Titulacion!$J$11=0,"",Titulacion!$J$11)</f>
        <v>33</v>
      </c>
      <c r="P40" s="33">
        <f ca="1">IF(Titulacion!$M$11=0,"",Titulacion!$M$11)</f>
        <v>28</v>
      </c>
      <c r="Q40" s="33">
        <f ca="1">IF(Titulacion!$P$11=0,"",Titulacion!$P$11)</f>
        <v>26</v>
      </c>
      <c r="R40" s="33">
        <f ca="1">IF(Titulacion!$S$11=0,"",Titulacion!$S$11)</f>
        <v>24</v>
      </c>
      <c r="S40" s="33">
        <f ca="1">IF(Titulacion!$V$11=0,"",Titulacion!$V$11)</f>
        <v>14</v>
      </c>
      <c r="T40" s="33" t="str">
        <f ca="1">IF(Titulacion!$Y$11=0,"",Titulacion!$Y$11)</f>
        <v/>
      </c>
      <c r="U40" s="33" t="str">
        <f ca="1">IF(Titulacion!$AB$11=0,"",Titulacion!$AB$11)</f>
        <v/>
      </c>
      <c r="V40" s="33" t="str">
        <f ca="1">IF(Titulacion!$AE$11=0,"",Titulacion!$AE$11)</f>
        <v/>
      </c>
      <c r="W40" s="33" t="str">
        <f ca="1">IF(Titulacion!$AH$11=0,"",Titulacion!$AH$11)</f>
        <v/>
      </c>
      <c r="X40" s="33" t="str">
        <f ca="1">IF(Titulacion!$AK$11=0,"",Titulacion!$AK$11)</f>
        <v/>
      </c>
      <c r="Y40" s="33" t="str">
        <f ca="1">IF(Titulacion!$AN$11=0,"",Titulacion!$AN$11)</f>
        <v/>
      </c>
      <c r="Z40" s="33" t="str">
        <f ca="1">IF(Titulacion!$AQ$11=0,"",Titulacion!$AQ$11)</f>
        <v/>
      </c>
      <c r="AA40" s="33">
        <f ca="1">IF(Titulacion!$J$11=0,"",Titulacion!$AT$11)</f>
        <v>0</v>
      </c>
      <c r="AB40" s="33">
        <f ca="1">IF(Titulacion!$J$11=0,"",Titulacion!$AW$11)</f>
        <v>0</v>
      </c>
      <c r="AC40" s="33">
        <f ca="1">IF(Titulacion!$J$11=0,"",Titulacion!$AZ$11)</f>
        <v>0</v>
      </c>
      <c r="AD40" s="33">
        <f ca="1">IF(Titulacion!$J$11=0,"",Titulacion!$BC$11)</f>
        <v>0</v>
      </c>
      <c r="AE40" s="33">
        <f ca="1">IF(Titulacion!$J$11=0,"",Titulacion!$BF$11)</f>
        <v>0</v>
      </c>
    </row>
    <row r="41" spans="1:31" ht="23.1" customHeight="1" thickBot="1" x14ac:dyDescent="0.25">
      <c r="A41" s="34" t="str">
        <f>Titulacion!$A43</f>
        <v/>
      </c>
    </row>
    <row r="42" spans="1:31" ht="23.1" customHeight="1" thickBot="1" x14ac:dyDescent="0.25">
      <c r="A42" s="34" t="str">
        <f>Titulacion!$A44</f>
        <v/>
      </c>
      <c r="L42" s="29" t="str">
        <f>Titulacion!$A$12</f>
        <v>Máster</v>
      </c>
      <c r="M42" s="28" t="s">
        <v>5</v>
      </c>
      <c r="N42" s="28" t="s">
        <v>6</v>
      </c>
      <c r="O42" s="28" t="s">
        <v>7</v>
      </c>
      <c r="P42" s="28" t="s">
        <v>8</v>
      </c>
      <c r="Q42" s="28" t="s">
        <v>9</v>
      </c>
      <c r="R42" s="28" t="s">
        <v>4</v>
      </c>
      <c r="S42" s="28" t="s">
        <v>10</v>
      </c>
      <c r="T42" s="28" t="s">
        <v>42</v>
      </c>
      <c r="U42" s="28" t="s">
        <v>43</v>
      </c>
      <c r="V42" s="28" t="s">
        <v>44</v>
      </c>
      <c r="W42" s="28" t="s">
        <v>45</v>
      </c>
      <c r="X42" s="28" t="s">
        <v>46</v>
      </c>
      <c r="Y42" s="28" t="s">
        <v>84</v>
      </c>
      <c r="Z42" s="28" t="s">
        <v>85</v>
      </c>
      <c r="AA42" s="28" t="s">
        <v>86</v>
      </c>
      <c r="AB42" s="28" t="s">
        <v>87</v>
      </c>
      <c r="AC42" s="28" t="s">
        <v>88</v>
      </c>
      <c r="AD42" s="28" t="s">
        <v>89</v>
      </c>
      <c r="AE42" s="30" t="s">
        <v>90</v>
      </c>
    </row>
    <row r="43" spans="1:31" ht="23.1" customHeight="1" x14ac:dyDescent="0.2">
      <c r="A43" s="34" t="str">
        <f>Titulacion!$A45</f>
        <v/>
      </c>
      <c r="L43" s="27" t="s">
        <v>15</v>
      </c>
      <c r="M43" s="32" t="str">
        <f ca="1">Titulacion!$B$12</f>
        <v/>
      </c>
      <c r="N43" s="32">
        <f ca="1">Titulacion!$E$12</f>
        <v>1</v>
      </c>
      <c r="O43" s="32">
        <f ca="1">Titulacion!$H$12</f>
        <v>2</v>
      </c>
      <c r="P43" s="32">
        <f ca="1">Titulacion!$K$12</f>
        <v>3</v>
      </c>
      <c r="Q43" s="32">
        <f ca="1">Titulacion!$N$12</f>
        <v>7</v>
      </c>
      <c r="R43" s="32">
        <f ca="1">Titulacion!$Q$12</f>
        <v>10</v>
      </c>
      <c r="S43" s="32">
        <f ca="1">Titulacion!$T$12</f>
        <v>15</v>
      </c>
      <c r="T43" s="32" t="str">
        <f ca="1">Titulacion!$W$12</f>
        <v/>
      </c>
      <c r="U43" s="32" t="str">
        <f ca="1">Titulacion!$Z$12</f>
        <v/>
      </c>
      <c r="V43" s="32" t="str">
        <f ca="1">Titulacion!$AC$12</f>
        <v/>
      </c>
      <c r="W43" s="32" t="str">
        <f ca="1">Titulacion!$AF$12</f>
        <v/>
      </c>
      <c r="X43" s="32" t="str">
        <f ca="1">Titulacion!$AI$12</f>
        <v/>
      </c>
      <c r="Y43" s="32" t="str">
        <f ca="1">Titulacion!$AL$12</f>
        <v/>
      </c>
      <c r="Z43" s="32" t="str">
        <f ca="1">Titulacion!$AO$12</f>
        <v/>
      </c>
      <c r="AA43" s="32" t="str">
        <f ca="1">Titulacion!$AR$12</f>
        <v/>
      </c>
      <c r="AB43" s="32" t="str">
        <f ca="1">Titulacion!$AU$12</f>
        <v/>
      </c>
      <c r="AC43" s="32" t="str">
        <f ca="1">Titulacion!$AX$12</f>
        <v/>
      </c>
      <c r="AD43" s="32" t="str">
        <f ca="1">Titulacion!$BA$12</f>
        <v/>
      </c>
      <c r="AE43" s="32" t="str">
        <f ca="1">Titulacion!$BD$12</f>
        <v/>
      </c>
    </row>
    <row r="44" spans="1:31" ht="23.1" customHeight="1" x14ac:dyDescent="0.2">
      <c r="A44" s="34" t="str">
        <f>Titulacion!$A46</f>
        <v/>
      </c>
      <c r="L44" s="27" t="s">
        <v>91</v>
      </c>
      <c r="M44" s="31" t="str">
        <f ca="1">Titulacion!$C$12</f>
        <v/>
      </c>
      <c r="N44" s="31" t="str">
        <f ca="1">Titulacion!$F$12</f>
        <v/>
      </c>
      <c r="O44" s="31">
        <f ca="1">Titulacion!$I$12</f>
        <v>3</v>
      </c>
      <c r="P44" s="31">
        <f ca="1">Titulacion!$L$12</f>
        <v>4</v>
      </c>
      <c r="Q44" s="31">
        <f ca="1">Titulacion!$O$12</f>
        <v>6</v>
      </c>
      <c r="R44" s="31">
        <f ca="1">Titulacion!$R$12</f>
        <v>12</v>
      </c>
      <c r="S44" s="31">
        <f ca="1">Titulacion!$U$12</f>
        <v>14</v>
      </c>
      <c r="T44" s="31" t="str">
        <f ca="1">Titulacion!$X$12</f>
        <v/>
      </c>
      <c r="U44" s="31" t="str">
        <f ca="1">Titulacion!$AA$12</f>
        <v/>
      </c>
      <c r="V44" s="31" t="str">
        <f ca="1">Titulacion!$AD$12</f>
        <v/>
      </c>
      <c r="W44" s="31" t="str">
        <f ca="1">Titulacion!$AG$12</f>
        <v/>
      </c>
      <c r="X44" s="31" t="str">
        <f ca="1">Titulacion!$AJ$12</f>
        <v/>
      </c>
      <c r="Y44" s="31" t="str">
        <f ca="1">Titulacion!$AM$12</f>
        <v/>
      </c>
      <c r="Z44" s="31" t="str">
        <f ca="1">Titulacion!$AP$12</f>
        <v/>
      </c>
      <c r="AA44" s="31" t="str">
        <f ca="1">Titulacion!$AS$12</f>
        <v/>
      </c>
      <c r="AB44" s="31" t="str">
        <f ca="1">Titulacion!$AV$12</f>
        <v/>
      </c>
      <c r="AC44" s="31" t="str">
        <f ca="1">Titulacion!$AY$12</f>
        <v/>
      </c>
      <c r="AD44" s="31" t="str">
        <f ca="1">Titulacion!$BB$12</f>
        <v/>
      </c>
      <c r="AE44" s="31" t="str">
        <f ca="1">Titulacion!$BE$12</f>
        <v/>
      </c>
    </row>
    <row r="45" spans="1:31" ht="23.1" customHeight="1" x14ac:dyDescent="0.2">
      <c r="A45" s="34" t="str">
        <f>Titulacion!$A47</f>
        <v/>
      </c>
      <c r="L45" s="27" t="s">
        <v>92</v>
      </c>
      <c r="M45" s="33" t="str">
        <f ca="1">IF(Titulacion!$D$12=0,"",Titulacion!$D$12)</f>
        <v/>
      </c>
      <c r="N45" s="33">
        <f ca="1">IF(Titulacion!$G$12=0,"",Titulacion!$G$12)</f>
        <v>1</v>
      </c>
      <c r="O45" s="33">
        <f ca="1">IF(Titulacion!$J$12=0,"",Titulacion!$J$12)</f>
        <v>5</v>
      </c>
      <c r="P45" s="33">
        <f ca="1">IF(Titulacion!$M$12=0,"",Titulacion!$M$12)</f>
        <v>7</v>
      </c>
      <c r="Q45" s="33">
        <f ca="1">IF(Titulacion!$P$12=0,"",Titulacion!$P$12)</f>
        <v>13</v>
      </c>
      <c r="R45" s="33">
        <f ca="1">IF(Titulacion!$S$12=0,"",Titulacion!$S$12)</f>
        <v>22</v>
      </c>
      <c r="S45" s="33">
        <f ca="1">IF(Titulacion!$V$12=0,"",Titulacion!$V$12)</f>
        <v>29</v>
      </c>
      <c r="T45" s="33" t="str">
        <f ca="1">IF(Titulacion!$Y$12=0,"",Titulacion!$Y$12)</f>
        <v/>
      </c>
      <c r="U45" s="33" t="str">
        <f ca="1">IF(Titulacion!$AB$12=0,"",Titulacion!$AB$12)</f>
        <v/>
      </c>
      <c r="V45" s="33" t="str">
        <f ca="1">IF(Titulacion!$AE$12=0,"",Titulacion!$AE$12)</f>
        <v/>
      </c>
      <c r="W45" s="33" t="str">
        <f ca="1">IF(Titulacion!$AH$12=0,"",Titulacion!$AH$12)</f>
        <v/>
      </c>
      <c r="X45" s="33" t="str">
        <f ca="1">IF(Titulacion!$AK$12=0,"",Titulacion!$AK$12)</f>
        <v/>
      </c>
      <c r="Y45" s="33" t="str">
        <f ca="1">IF(Titulacion!$AN$12=0,"",Titulacion!$AN$12)</f>
        <v/>
      </c>
      <c r="Z45" s="33" t="str">
        <f ca="1">IF(Titulacion!$AQ$12=0,"",Titulacion!$AQ$12)</f>
        <v/>
      </c>
      <c r="AA45" s="33">
        <f ca="1">IF(Titulacion!$J$12=0,"",Titulacion!$AT$12)</f>
        <v>0</v>
      </c>
      <c r="AB45" s="33">
        <f ca="1">IF(Titulacion!$J$12=0,"",Titulacion!$AW$12)</f>
        <v>0</v>
      </c>
      <c r="AC45" s="33">
        <f ca="1">IF(Titulacion!$J$12=0,"",Titulacion!$AZ$12)</f>
        <v>0</v>
      </c>
      <c r="AD45" s="33">
        <f ca="1">IF(Titulacion!$J$12=0,"",Titulacion!$BC$12)</f>
        <v>0</v>
      </c>
      <c r="AE45" s="33">
        <f ca="1">IF(Titulacion!$J$12=0,"",Titulacion!$BF$12)</f>
        <v>0</v>
      </c>
    </row>
    <row r="46" spans="1:31" ht="23.1" customHeight="1" thickBot="1" x14ac:dyDescent="0.25">
      <c r="A46" s="34" t="str">
        <f>Titulacion!$A48</f>
        <v/>
      </c>
    </row>
    <row r="47" spans="1:31" ht="23.1" customHeight="1" thickBot="1" x14ac:dyDescent="0.25">
      <c r="A47" s="34" t="str">
        <f>Titulacion!$A49</f>
        <v/>
      </c>
      <c r="L47" s="29" t="str">
        <f>Titulacion!$A$13</f>
        <v>(en blanco)</v>
      </c>
      <c r="M47" s="28" t="s">
        <v>5</v>
      </c>
      <c r="N47" s="28" t="s">
        <v>6</v>
      </c>
      <c r="O47" s="28" t="s">
        <v>7</v>
      </c>
      <c r="P47" s="28" t="s">
        <v>8</v>
      </c>
      <c r="Q47" s="28" t="s">
        <v>9</v>
      </c>
      <c r="R47" s="28" t="s">
        <v>4</v>
      </c>
      <c r="S47" s="28" t="s">
        <v>10</v>
      </c>
      <c r="T47" s="28" t="s">
        <v>42</v>
      </c>
      <c r="U47" s="28" t="s">
        <v>43</v>
      </c>
      <c r="V47" s="28" t="s">
        <v>44</v>
      </c>
      <c r="W47" s="28" t="s">
        <v>45</v>
      </c>
      <c r="X47" s="28" t="s">
        <v>46</v>
      </c>
      <c r="Y47" s="28" t="s">
        <v>84</v>
      </c>
      <c r="Z47" s="28" t="s">
        <v>85</v>
      </c>
      <c r="AA47" s="28" t="s">
        <v>86</v>
      </c>
      <c r="AB47" s="28" t="s">
        <v>87</v>
      </c>
      <c r="AC47" s="28" t="s">
        <v>88</v>
      </c>
      <c r="AD47" s="28" t="s">
        <v>89</v>
      </c>
      <c r="AE47" s="30" t="s">
        <v>90</v>
      </c>
    </row>
    <row r="48" spans="1:31" ht="23.1" customHeight="1" x14ac:dyDescent="0.2">
      <c r="A48" s="34" t="str">
        <f>Titulacion!$A50</f>
        <v/>
      </c>
      <c r="L48" s="27" t="s">
        <v>15</v>
      </c>
      <c r="M48" s="32">
        <f ca="1">Titulacion!$B$13</f>
        <v>4</v>
      </c>
      <c r="N48" s="32">
        <f ca="1">Titulacion!$E$13</f>
        <v>3</v>
      </c>
      <c r="O48" s="32">
        <f ca="1">Titulacion!$H$13</f>
        <v>10</v>
      </c>
      <c r="P48" s="32">
        <f ca="1">Titulacion!$K$13</f>
        <v>4</v>
      </c>
      <c r="Q48" s="32">
        <f ca="1">Titulacion!$N$13</f>
        <v>6</v>
      </c>
      <c r="R48" s="32">
        <f ca="1">Titulacion!$Q$13</f>
        <v>7</v>
      </c>
      <c r="S48" s="32">
        <f ca="1">Titulacion!$T$13</f>
        <v>32</v>
      </c>
      <c r="T48" s="32" t="str">
        <f ca="1">Titulacion!$W$13</f>
        <v/>
      </c>
      <c r="U48" s="32" t="str">
        <f ca="1">Titulacion!$Z$13</f>
        <v/>
      </c>
      <c r="V48" s="32" t="str">
        <f ca="1">Titulacion!$AC$13</f>
        <v/>
      </c>
      <c r="W48" s="32" t="str">
        <f ca="1">Titulacion!$AF$13</f>
        <v/>
      </c>
      <c r="X48" s="32" t="str">
        <f ca="1">Titulacion!$AI$13</f>
        <v/>
      </c>
      <c r="Y48" s="32" t="str">
        <f ca="1">Titulacion!$AL$13</f>
        <v/>
      </c>
      <c r="Z48" s="32" t="str">
        <f ca="1">Titulacion!$AO$13</f>
        <v/>
      </c>
      <c r="AA48" s="32" t="str">
        <f ca="1">Titulacion!$AR$13</f>
        <v/>
      </c>
      <c r="AB48" s="32" t="str">
        <f ca="1">Titulacion!$AU$13</f>
        <v/>
      </c>
      <c r="AC48" s="32" t="str">
        <f ca="1">Titulacion!$AX$13</f>
        <v/>
      </c>
      <c r="AD48" s="32" t="str">
        <f ca="1">Titulacion!$BA$13</f>
        <v/>
      </c>
      <c r="AE48" s="32" t="str">
        <f ca="1">Titulacion!$BD$13</f>
        <v/>
      </c>
    </row>
    <row r="49" spans="1:31" ht="23.1" customHeight="1" x14ac:dyDescent="0.2">
      <c r="A49" s="34" t="str">
        <f>Titulacion!$A51</f>
        <v/>
      </c>
      <c r="L49" s="27" t="s">
        <v>91</v>
      </c>
      <c r="M49" s="31">
        <f ca="1">Titulacion!$C$13</f>
        <v>8</v>
      </c>
      <c r="N49" s="31">
        <f ca="1">Titulacion!$F$13</f>
        <v>8</v>
      </c>
      <c r="O49" s="31">
        <f ca="1">Titulacion!$I$13</f>
        <v>7</v>
      </c>
      <c r="P49" s="31">
        <f ca="1">Titulacion!$L$13</f>
        <v>10</v>
      </c>
      <c r="Q49" s="31">
        <f ca="1">Titulacion!$O$13</f>
        <v>10</v>
      </c>
      <c r="R49" s="31">
        <f ca="1">Titulacion!$R$13</f>
        <v>9</v>
      </c>
      <c r="S49" s="31">
        <f ca="1">Titulacion!$U$13</f>
        <v>25</v>
      </c>
      <c r="T49" s="31" t="str">
        <f ca="1">Titulacion!$X$13</f>
        <v/>
      </c>
      <c r="U49" s="31" t="str">
        <f ca="1">Titulacion!$AA$13</f>
        <v/>
      </c>
      <c r="V49" s="31" t="str">
        <f ca="1">Titulacion!$AD$13</f>
        <v/>
      </c>
      <c r="W49" s="31" t="str">
        <f ca="1">Titulacion!$AG$13</f>
        <v/>
      </c>
      <c r="X49" s="31" t="str">
        <f ca="1">Titulacion!$AJ$13</f>
        <v/>
      </c>
      <c r="Y49" s="31" t="str">
        <f ca="1">Titulacion!$AM$13</f>
        <v/>
      </c>
      <c r="Z49" s="31" t="str">
        <f ca="1">Titulacion!$AP$13</f>
        <v/>
      </c>
      <c r="AA49" s="31" t="str">
        <f ca="1">Titulacion!$AS$13</f>
        <v/>
      </c>
      <c r="AB49" s="31" t="str">
        <f ca="1">Titulacion!$AV$13</f>
        <v/>
      </c>
      <c r="AC49" s="31" t="str">
        <f ca="1">Titulacion!$AY$13</f>
        <v/>
      </c>
      <c r="AD49" s="31" t="str">
        <f ca="1">Titulacion!$BB$13</f>
        <v/>
      </c>
      <c r="AE49" s="31" t="str">
        <f ca="1">Titulacion!$BE$13</f>
        <v/>
      </c>
    </row>
    <row r="50" spans="1:31" ht="23.1" customHeight="1" x14ac:dyDescent="0.2">
      <c r="A50" s="34" t="str">
        <f>Titulacion!$A52</f>
        <v/>
      </c>
      <c r="L50" s="27" t="s">
        <v>92</v>
      </c>
      <c r="M50" s="33">
        <f ca="1">IF(Titulacion!$D$13=0,"",Titulacion!$D$13)</f>
        <v>12</v>
      </c>
      <c r="N50" s="33">
        <f ca="1">IF(Titulacion!$G$13=0,"",Titulacion!$G$13)</f>
        <v>11</v>
      </c>
      <c r="O50" s="33">
        <f ca="1">IF(Titulacion!$J$13=0,"",Titulacion!$J$13)</f>
        <v>17</v>
      </c>
      <c r="P50" s="33">
        <f ca="1">IF(Titulacion!$M$13=0,"",Titulacion!$M$13)</f>
        <v>14</v>
      </c>
      <c r="Q50" s="33">
        <f ca="1">IF(Titulacion!$P$13=0,"",Titulacion!$P$13)</f>
        <v>16</v>
      </c>
      <c r="R50" s="33">
        <f ca="1">IF(Titulacion!$S$13=0,"",Titulacion!$S$13)</f>
        <v>16</v>
      </c>
      <c r="S50" s="33">
        <f ca="1">IF(Titulacion!$V$13=0,"",Titulacion!$V$13)</f>
        <v>57</v>
      </c>
      <c r="T50" s="33" t="str">
        <f ca="1">IF(Titulacion!$Y$13=0,"",Titulacion!$Y$13)</f>
        <v/>
      </c>
      <c r="U50" s="33" t="str">
        <f ca="1">IF(Titulacion!$AB$13=0,"",Titulacion!$AB$13)</f>
        <v/>
      </c>
      <c r="V50" s="33" t="str">
        <f ca="1">IF(Titulacion!$AE$13=0,"",Titulacion!$AE$13)</f>
        <v/>
      </c>
      <c r="W50" s="33" t="str">
        <f ca="1">IF(Titulacion!$AH$13=0,"",Titulacion!$AH$13)</f>
        <v/>
      </c>
      <c r="X50" s="33" t="str">
        <f ca="1">IF(Titulacion!$AK$13=0,"",Titulacion!$AK$13)</f>
        <v/>
      </c>
      <c r="Y50" s="33" t="str">
        <f ca="1">IF(Titulacion!$AN$13=0,"",Titulacion!$AN$13)</f>
        <v/>
      </c>
      <c r="Z50" s="33" t="str">
        <f ca="1">IF(Titulacion!$AQ$13=0,"",Titulacion!$AQ$13)</f>
        <v/>
      </c>
      <c r="AA50" s="33">
        <f ca="1">IF(Titulacion!$J$13=0,"",Titulacion!$AT$13)</f>
        <v>0</v>
      </c>
      <c r="AB50" s="33">
        <f ca="1">IF(Titulacion!$J$13=0,"",Titulacion!$AW$13)</f>
        <v>0</v>
      </c>
      <c r="AC50" s="33">
        <f ca="1">IF(Titulacion!$J$13=0,"",Titulacion!$AZ$13)</f>
        <v>0</v>
      </c>
      <c r="AD50" s="33">
        <f ca="1">IF(Titulacion!$J$13=0,"",Titulacion!$BC$13)</f>
        <v>0</v>
      </c>
      <c r="AE50" s="33">
        <f ca="1">IF(Titulacion!$J$13=0,"",Titulacion!$BF$13)</f>
        <v>0</v>
      </c>
    </row>
    <row r="51" spans="1:31" ht="23.1" customHeight="1" thickBot="1" x14ac:dyDescent="0.25">
      <c r="A51" s="34" t="str">
        <f>Titulacion!$A53</f>
        <v/>
      </c>
    </row>
    <row r="52" spans="1:31" ht="23.1" customHeight="1" thickBot="1" x14ac:dyDescent="0.25">
      <c r="A52" s="34" t="str">
        <f>Titulacion!$A54</f>
        <v/>
      </c>
      <c r="L52" s="29" t="str">
        <f>Titulacion!$A$14</f>
        <v>TOTAL</v>
      </c>
      <c r="M52" s="28" t="s">
        <v>5</v>
      </c>
      <c r="N52" s="28" t="s">
        <v>6</v>
      </c>
      <c r="O52" s="28" t="s">
        <v>7</v>
      </c>
      <c r="P52" s="28" t="s">
        <v>8</v>
      </c>
      <c r="Q52" s="28" t="s">
        <v>9</v>
      </c>
      <c r="R52" s="28" t="s">
        <v>4</v>
      </c>
      <c r="S52" s="28" t="s">
        <v>10</v>
      </c>
      <c r="T52" s="28" t="s">
        <v>42</v>
      </c>
      <c r="U52" s="28" t="s">
        <v>43</v>
      </c>
      <c r="V52" s="28" t="s">
        <v>44</v>
      </c>
      <c r="W52" s="28" t="s">
        <v>45</v>
      </c>
      <c r="X52" s="28" t="s">
        <v>46</v>
      </c>
      <c r="Y52" s="28" t="s">
        <v>84</v>
      </c>
      <c r="Z52" s="28" t="s">
        <v>85</v>
      </c>
      <c r="AA52" s="28" t="s">
        <v>86</v>
      </c>
      <c r="AB52" s="28" t="s">
        <v>87</v>
      </c>
      <c r="AC52" s="28" t="s">
        <v>88</v>
      </c>
      <c r="AD52" s="28" t="s">
        <v>89</v>
      </c>
      <c r="AE52" s="30" t="s">
        <v>90</v>
      </c>
    </row>
    <row r="53" spans="1:31" ht="23.1" customHeight="1" x14ac:dyDescent="0.2">
      <c r="A53" s="34" t="str">
        <f>Titulacion!$A55</f>
        <v/>
      </c>
      <c r="L53" s="27" t="s">
        <v>15</v>
      </c>
      <c r="M53" s="32">
        <f ca="1">Titulacion!$B$14</f>
        <v>38</v>
      </c>
      <c r="N53" s="32">
        <f ca="1">Titulacion!$E$14</f>
        <v>30</v>
      </c>
      <c r="O53" s="32">
        <f ca="1">Titulacion!$H$14</f>
        <v>35</v>
      </c>
      <c r="P53" s="32">
        <f ca="1">Titulacion!$K$14</f>
        <v>27</v>
      </c>
      <c r="Q53" s="32">
        <f ca="1">Titulacion!$N$14</f>
        <v>38</v>
      </c>
      <c r="R53" s="32">
        <f ca="1">Titulacion!$Q$14</f>
        <v>47</v>
      </c>
      <c r="S53" s="32">
        <f ca="1">Titulacion!$T$14</f>
        <v>71</v>
      </c>
      <c r="T53" s="32">
        <f ca="1">Titulacion!$W$14</f>
        <v>0</v>
      </c>
      <c r="U53" s="32">
        <f ca="1">Titulacion!$Z$14</f>
        <v>0</v>
      </c>
      <c r="V53" s="32">
        <f ca="1">Titulacion!$AC$14</f>
        <v>0</v>
      </c>
      <c r="W53" s="32">
        <f ca="1">Titulacion!$AF$14</f>
        <v>0</v>
      </c>
      <c r="X53" s="32">
        <f ca="1">Titulacion!$AI$14</f>
        <v>0</v>
      </c>
      <c r="Y53" s="32">
        <f ca="1">Titulacion!$AL$14</f>
        <v>0</v>
      </c>
      <c r="Z53" s="32">
        <f ca="1">Titulacion!$AO$14</f>
        <v>0</v>
      </c>
      <c r="AA53" s="32">
        <f ca="1">Titulacion!$AR$14</f>
        <v>0</v>
      </c>
      <c r="AB53" s="32">
        <f ca="1">Titulacion!$AU$14</f>
        <v>0</v>
      </c>
      <c r="AC53" s="32">
        <f ca="1">Titulacion!$AX$14</f>
        <v>0</v>
      </c>
      <c r="AD53" s="32">
        <f ca="1">Titulacion!$BA$14</f>
        <v>0</v>
      </c>
      <c r="AE53" s="32">
        <f ca="1">Titulacion!$BD$14</f>
        <v>0</v>
      </c>
    </row>
    <row r="54" spans="1:31" ht="23.1" customHeight="1" x14ac:dyDescent="0.2">
      <c r="A54" s="34" t="str">
        <f>Titulacion!$A56</f>
        <v/>
      </c>
      <c r="L54" s="27" t="s">
        <v>91</v>
      </c>
      <c r="M54" s="31">
        <f ca="1">Titulacion!$C$14</f>
        <v>36</v>
      </c>
      <c r="N54" s="31">
        <f ca="1">Titulacion!$F$14</f>
        <v>37</v>
      </c>
      <c r="O54" s="31">
        <f ca="1">Titulacion!$I$14</f>
        <v>35</v>
      </c>
      <c r="P54" s="31">
        <f ca="1">Titulacion!$L$14</f>
        <v>40</v>
      </c>
      <c r="Q54" s="31">
        <f ca="1">Titulacion!$O$14</f>
        <v>40</v>
      </c>
      <c r="R54" s="31">
        <f ca="1">Titulacion!$R$14</f>
        <v>38</v>
      </c>
      <c r="S54" s="31">
        <f ca="1">Titulacion!$U$14</f>
        <v>60</v>
      </c>
      <c r="T54" s="31">
        <f ca="1">Titulacion!$X$14</f>
        <v>0</v>
      </c>
      <c r="U54" s="31">
        <f ca="1">Titulacion!$AA$14</f>
        <v>0</v>
      </c>
      <c r="V54" s="31">
        <f ca="1">Titulacion!$AD$14</f>
        <v>0</v>
      </c>
      <c r="W54" s="31">
        <f ca="1">Titulacion!$AG$14</f>
        <v>0</v>
      </c>
      <c r="X54" s="31">
        <f ca="1">Titulacion!$AJ$14</f>
        <v>0</v>
      </c>
      <c r="Y54" s="31">
        <f ca="1">Titulacion!$AM$14</f>
        <v>0</v>
      </c>
      <c r="Z54" s="31">
        <f ca="1">Titulacion!$AP$14</f>
        <v>0</v>
      </c>
      <c r="AA54" s="31">
        <f ca="1">Titulacion!$AS$14</f>
        <v>0</v>
      </c>
      <c r="AB54" s="31">
        <f ca="1">Titulacion!$AV$14</f>
        <v>0</v>
      </c>
      <c r="AC54" s="31">
        <f ca="1">Titulacion!$AY$14</f>
        <v>0</v>
      </c>
      <c r="AD54" s="31">
        <f ca="1">Titulacion!$BB$14</f>
        <v>0</v>
      </c>
      <c r="AE54" s="31">
        <f ca="1">Titulacion!$BE$14</f>
        <v>0</v>
      </c>
    </row>
    <row r="55" spans="1:31" ht="23.1" customHeight="1" x14ac:dyDescent="0.2">
      <c r="A55" s="34" t="str">
        <f>Titulacion!$A57</f>
        <v/>
      </c>
      <c r="L55" s="27" t="s">
        <v>92</v>
      </c>
      <c r="M55" s="33">
        <f ca="1">IF(Titulacion!$D$14=0,"",Titulacion!$D$14)</f>
        <v>74</v>
      </c>
      <c r="N55" s="33">
        <f ca="1">IF(Titulacion!$G$14=0,"",Titulacion!$G$14)</f>
        <v>67</v>
      </c>
      <c r="O55" s="33">
        <f ca="1">IF(Titulacion!$J$14=0,"",Titulacion!$J$14)</f>
        <v>70</v>
      </c>
      <c r="P55" s="33">
        <f ca="1">IF(Titulacion!$M$14=0,"",Titulacion!$M$14)</f>
        <v>67</v>
      </c>
      <c r="Q55" s="33">
        <f ca="1">IF(Titulacion!$P$14=0,"",Titulacion!$P$14)</f>
        <v>78</v>
      </c>
      <c r="R55" s="33">
        <f ca="1">IF(Titulacion!$S$14=0,"",Titulacion!$S$14)</f>
        <v>85</v>
      </c>
      <c r="S55" s="33">
        <f ca="1">IF(Titulacion!$V$14=0,"",Titulacion!$V$14)</f>
        <v>131</v>
      </c>
      <c r="T55" s="33" t="str">
        <f ca="1">IF(Titulacion!$Y$14=0,"",Titulacion!$Y$14)</f>
        <v/>
      </c>
      <c r="U55" s="33" t="str">
        <f ca="1">IF(Titulacion!$AB$14=0,"",Titulacion!$AB$14)</f>
        <v/>
      </c>
      <c r="V55" s="33" t="str">
        <f ca="1">IF(Titulacion!$AE$14=0,"",Titulacion!$AE$14)</f>
        <v/>
      </c>
      <c r="W55" s="33" t="str">
        <f ca="1">IF(Titulacion!$AH$14=0,"",Titulacion!$AH$14)</f>
        <v/>
      </c>
      <c r="X55" s="33" t="str">
        <f ca="1">IF(Titulacion!$AK$14=0,"",Titulacion!$AK$14)</f>
        <v/>
      </c>
      <c r="Y55" s="33" t="str">
        <f ca="1">IF(Titulacion!$AN$14=0,"",Titulacion!$AN$14)</f>
        <v/>
      </c>
      <c r="Z55" s="33" t="str">
        <f ca="1">IF(Titulacion!$AQ$14=0,"",Titulacion!$AQ$14)</f>
        <v/>
      </c>
      <c r="AA55" s="33">
        <f ca="1">IF(Titulacion!$J$14=0,"",Titulacion!$AT$14)</f>
        <v>0</v>
      </c>
      <c r="AB55" s="33">
        <f ca="1">IF(Titulacion!$J$14=0,"",Titulacion!$AW$14)</f>
        <v>0</v>
      </c>
      <c r="AC55" s="33">
        <f ca="1">IF(Titulacion!$J$14=0,"",Titulacion!$AZ$14)</f>
        <v>0</v>
      </c>
      <c r="AD55" s="33">
        <f ca="1">IF(Titulacion!$J$14=0,"",Titulacion!$BC$14)</f>
        <v>0</v>
      </c>
      <c r="AE55" s="33">
        <f ca="1">IF(Titulacion!$J$14=0,"",Titulacion!$BF$14)</f>
        <v>0</v>
      </c>
    </row>
    <row r="56" spans="1:31" ht="23.1" customHeight="1" x14ac:dyDescent="0.2">
      <c r="A56" s="34" t="str">
        <f>Titulacion!$A58</f>
        <v/>
      </c>
    </row>
    <row r="57" spans="1:31" ht="23.1" customHeight="1" x14ac:dyDescent="0.2">
      <c r="A57" s="34" t="str">
        <f>Titulacion!$A59</f>
        <v/>
      </c>
    </row>
    <row r="58" spans="1:31" ht="23.1" customHeight="1" x14ac:dyDescent="0.2">
      <c r="A58" s="34" t="str">
        <f>Titulacion!$A60</f>
        <v/>
      </c>
    </row>
    <row r="59" spans="1:31" ht="23.1" customHeight="1" x14ac:dyDescent="0.2">
      <c r="A59" s="34" t="str">
        <f>Titulacion!$A61</f>
        <v/>
      </c>
    </row>
    <row r="60" spans="1:31" ht="23.1" customHeight="1" x14ac:dyDescent="0.2">
      <c r="A60" s="34" t="str">
        <f>Titulacion!$A62</f>
        <v/>
      </c>
    </row>
    <row r="61" spans="1:31" ht="23.1" customHeight="1" x14ac:dyDescent="0.2">
      <c r="A61" s="34" t="str">
        <f>Titulacion!$A63</f>
        <v/>
      </c>
    </row>
    <row r="62" spans="1:31" ht="23.1" customHeight="1" x14ac:dyDescent="0.2">
      <c r="A62" s="34" t="str">
        <f>Titulacion!$A64</f>
        <v/>
      </c>
    </row>
    <row r="63" spans="1:31" ht="23.1" customHeight="1" x14ac:dyDescent="0.2">
      <c r="A63" s="34" t="str">
        <f>Titulacion!$A65</f>
        <v/>
      </c>
    </row>
    <row r="64" spans="1:31" ht="23.1" customHeight="1" x14ac:dyDescent="0.2">
      <c r="A64" s="34" t="str">
        <f>Titulacion!$A66</f>
        <v/>
      </c>
    </row>
    <row r="65" spans="1:1" ht="23.1" customHeight="1" x14ac:dyDescent="0.2">
      <c r="A65" s="34" t="str">
        <f>Titulacion!$A67</f>
        <v/>
      </c>
    </row>
    <row r="66" spans="1:1" ht="23.1" customHeight="1" x14ac:dyDescent="0.2">
      <c r="A66" s="34" t="str">
        <f>Titulacion!$A68</f>
        <v/>
      </c>
    </row>
    <row r="67" spans="1:1" ht="23.1" customHeight="1" x14ac:dyDescent="0.2">
      <c r="A67" s="34" t="str">
        <f>Titulacion!$A69</f>
        <v/>
      </c>
    </row>
    <row r="68" spans="1:1" ht="23.1" customHeight="1" x14ac:dyDescent="0.2">
      <c r="A68" s="34" t="str">
        <f>Titulacion!$A70</f>
        <v/>
      </c>
    </row>
    <row r="69" spans="1:1" ht="23.1" customHeight="1" x14ac:dyDescent="0.2">
      <c r="A69" s="34" t="str">
        <f>Titulacion!$A71</f>
        <v/>
      </c>
    </row>
    <row r="70" spans="1:1" ht="23.1" customHeight="1" x14ac:dyDescent="0.2">
      <c r="A70" s="34" t="str">
        <f>Titulacion!$A72</f>
        <v/>
      </c>
    </row>
    <row r="71" spans="1:1" ht="23.1" customHeight="1" x14ac:dyDescent="0.2">
      <c r="A71" s="34" t="str">
        <f>Titulacion!$A73</f>
        <v/>
      </c>
    </row>
    <row r="72" spans="1:1" ht="23.1" customHeight="1" x14ac:dyDescent="0.2">
      <c r="A72" s="34" t="str">
        <f>Titulacion!$A74</f>
        <v/>
      </c>
    </row>
    <row r="73" spans="1:1" ht="23.1" customHeight="1" x14ac:dyDescent="0.2">
      <c r="A73" s="34" t="str">
        <f>Titulacion!$A75</f>
        <v/>
      </c>
    </row>
    <row r="74" spans="1:1" ht="23.1" customHeight="1" x14ac:dyDescent="0.2">
      <c r="A74" s="34" t="str">
        <f>Titulacion!$A76</f>
        <v/>
      </c>
    </row>
    <row r="75" spans="1:1" ht="23.1" customHeight="1" x14ac:dyDescent="0.2">
      <c r="A75" s="34" t="str">
        <f>Titulacion!$A77</f>
        <v/>
      </c>
    </row>
    <row r="76" spans="1:1" ht="23.1" customHeight="1" x14ac:dyDescent="0.2">
      <c r="A76" s="34" t="str">
        <f>Titulacion!$A78</f>
        <v/>
      </c>
    </row>
    <row r="77" spans="1:1" ht="23.1" customHeight="1" x14ac:dyDescent="0.2">
      <c r="A77" s="34" t="str">
        <f>Titulacion!$A79</f>
        <v/>
      </c>
    </row>
    <row r="78" spans="1:1" ht="23.1" customHeight="1" x14ac:dyDescent="0.2">
      <c r="A78" s="34" t="str">
        <f>Titulacion!$A80</f>
        <v/>
      </c>
    </row>
    <row r="79" spans="1:1" ht="23.1" customHeight="1" x14ac:dyDescent="0.2">
      <c r="A79" s="34" t="str">
        <f>Titulacion!$A81</f>
        <v/>
      </c>
    </row>
    <row r="80" spans="1:1" ht="23.1" customHeight="1" x14ac:dyDescent="0.2">
      <c r="A80" s="34" t="str">
        <f>Titulacion!$A82</f>
        <v/>
      </c>
    </row>
    <row r="81" spans="1:1" ht="23.1" customHeight="1" x14ac:dyDescent="0.2">
      <c r="A81" s="34" t="str">
        <f>Titulacion!$A83</f>
        <v/>
      </c>
    </row>
    <row r="82" spans="1:1" ht="23.1" customHeight="1" x14ac:dyDescent="0.2">
      <c r="A82" s="34" t="str">
        <f>Titulacion!$A84</f>
        <v/>
      </c>
    </row>
    <row r="83" spans="1:1" ht="23.1" customHeight="1" x14ac:dyDescent="0.2">
      <c r="A83" s="34" t="str">
        <f>Titulacion!$A85</f>
        <v/>
      </c>
    </row>
    <row r="84" spans="1:1" ht="23.1" customHeight="1" x14ac:dyDescent="0.2">
      <c r="A84" s="34" t="str">
        <f>Titulacion!$A86</f>
        <v/>
      </c>
    </row>
    <row r="85" spans="1:1" ht="23.1" customHeight="1" x14ac:dyDescent="0.2">
      <c r="A85" s="34" t="str">
        <f>Titulacion!$A87</f>
        <v/>
      </c>
    </row>
    <row r="86" spans="1:1" ht="23.1" customHeight="1" x14ac:dyDescent="0.2">
      <c r="A86" s="34" t="str">
        <f>Titulacion!$A88</f>
        <v/>
      </c>
    </row>
    <row r="87" spans="1:1" ht="23.1" customHeight="1" x14ac:dyDescent="0.2">
      <c r="A87" s="34" t="str">
        <f>Titulacion!$A89</f>
        <v/>
      </c>
    </row>
    <row r="88" spans="1:1" ht="23.1" customHeight="1" x14ac:dyDescent="0.2">
      <c r="A88" s="34" t="str">
        <f>Titulacion!$A90</f>
        <v/>
      </c>
    </row>
    <row r="89" spans="1:1" ht="23.1" customHeight="1" x14ac:dyDescent="0.2">
      <c r="A89" s="34" t="str">
        <f>Titulacion!$A91</f>
        <v/>
      </c>
    </row>
    <row r="90" spans="1:1" ht="23.1" customHeight="1" x14ac:dyDescent="0.2">
      <c r="A90" s="34" t="str">
        <f>Titulacion!$A92</f>
        <v/>
      </c>
    </row>
    <row r="91" spans="1:1" ht="23.1" customHeight="1" x14ac:dyDescent="0.2">
      <c r="A91" s="34" t="str">
        <f>Titulacion!$A93</f>
        <v/>
      </c>
    </row>
    <row r="92" spans="1:1" ht="23.1" customHeight="1" x14ac:dyDescent="0.2">
      <c r="A92" s="34" t="str">
        <f>Titulacion!$A94</f>
        <v/>
      </c>
    </row>
    <row r="93" spans="1:1" ht="23.1" customHeight="1" x14ac:dyDescent="0.2">
      <c r="A93" s="34" t="str">
        <f>Titulacion!$A95</f>
        <v/>
      </c>
    </row>
    <row r="94" spans="1:1" ht="23.1" customHeight="1" x14ac:dyDescent="0.2">
      <c r="A94" s="34" t="str">
        <f>Titulacion!$A96</f>
        <v/>
      </c>
    </row>
    <row r="95" spans="1:1" ht="23.1" customHeight="1" x14ac:dyDescent="0.2">
      <c r="A95" s="34" t="str">
        <f>Titulacion!$A97</f>
        <v/>
      </c>
    </row>
    <row r="96" spans="1:1" ht="23.1" customHeight="1" x14ac:dyDescent="0.2">
      <c r="A96" s="34" t="str">
        <f>Titulacion!$A98</f>
        <v/>
      </c>
    </row>
    <row r="97" spans="1:1" ht="23.1" customHeight="1" x14ac:dyDescent="0.2">
      <c r="A97" s="34" t="str">
        <f>Titulacion!$A99</f>
        <v/>
      </c>
    </row>
    <row r="98" spans="1:1" ht="23.1" customHeight="1" x14ac:dyDescent="0.2">
      <c r="A98" s="34" t="str">
        <f>Titulacion!$A100</f>
        <v/>
      </c>
    </row>
    <row r="99" spans="1:1" ht="23.1" customHeight="1" x14ac:dyDescent="0.2">
      <c r="A99" s="34" t="str">
        <f>Titulacion!$A101</f>
        <v/>
      </c>
    </row>
    <row r="100" spans="1:1" ht="23.1" customHeight="1" x14ac:dyDescent="0.2">
      <c r="A100" s="34" t="str">
        <f>Titulacion!$A102</f>
        <v/>
      </c>
    </row>
    <row r="101" spans="1:1" ht="23.1" customHeight="1" x14ac:dyDescent="0.2">
      <c r="A101" s="34" t="str">
        <f>Titulacion!$A103</f>
        <v/>
      </c>
    </row>
    <row r="102" spans="1:1" ht="23.1" customHeight="1" x14ac:dyDescent="0.2">
      <c r="A102" s="34" t="str">
        <f>Titulacion!$A104</f>
        <v/>
      </c>
    </row>
    <row r="103" spans="1:1" ht="23.1" customHeight="1" x14ac:dyDescent="0.2">
      <c r="A103" s="34" t="str">
        <f>Titulacion!$A105</f>
        <v/>
      </c>
    </row>
    <row r="104" spans="1:1" ht="23.1" customHeight="1" x14ac:dyDescent="0.2">
      <c r="A104" s="34" t="str">
        <f>Titulacion!$A106</f>
        <v/>
      </c>
    </row>
    <row r="105" spans="1:1" ht="23.1" customHeight="1" x14ac:dyDescent="0.2">
      <c r="A105" s="34" t="str">
        <f>Titulacion!$A107</f>
        <v/>
      </c>
    </row>
    <row r="106" spans="1:1" ht="23.1" customHeight="1" x14ac:dyDescent="0.2">
      <c r="A106" s="34" t="str">
        <f>Titulacion!$A108</f>
        <v/>
      </c>
    </row>
    <row r="107" spans="1:1" ht="23.1" customHeight="1" x14ac:dyDescent="0.2">
      <c r="A107" s="34" t="str">
        <f>Titulacion!$A109</f>
        <v/>
      </c>
    </row>
    <row r="108" spans="1:1" ht="23.1" customHeight="1" x14ac:dyDescent="0.2">
      <c r="A108" s="34" t="str">
        <f>Titulacion!$A110</f>
        <v/>
      </c>
    </row>
    <row r="109" spans="1:1" ht="23.1" customHeight="1" x14ac:dyDescent="0.2">
      <c r="A109" s="34" t="str">
        <f>Titulacion!$A111</f>
        <v/>
      </c>
    </row>
    <row r="110" spans="1:1" ht="23.1" customHeight="1" x14ac:dyDescent="0.2">
      <c r="A110" s="34" t="str">
        <f>Titulacion!$A112</f>
        <v/>
      </c>
    </row>
    <row r="111" spans="1:1" ht="23.1" customHeight="1" x14ac:dyDescent="0.2">
      <c r="A111" s="34" t="str">
        <f>Titulacion!$A113</f>
        <v/>
      </c>
    </row>
    <row r="112" spans="1:1" ht="23.1" customHeight="1" x14ac:dyDescent="0.2">
      <c r="A112" s="34" t="str">
        <f>Titulacion!$A114</f>
        <v/>
      </c>
    </row>
    <row r="113" spans="1:1" ht="23.1" customHeight="1" x14ac:dyDescent="0.2">
      <c r="A113" s="34" t="str">
        <f>Titulacion!$A115</f>
        <v/>
      </c>
    </row>
    <row r="114" spans="1:1" ht="23.1" customHeight="1" x14ac:dyDescent="0.2">
      <c r="A114" s="34" t="str">
        <f>Titulacion!$A116</f>
        <v/>
      </c>
    </row>
    <row r="115" spans="1:1" ht="23.1" customHeight="1" x14ac:dyDescent="0.2">
      <c r="A115" s="34" t="str">
        <f>Titulacion!$A117</f>
        <v/>
      </c>
    </row>
    <row r="116" spans="1:1" ht="23.1" customHeight="1" x14ac:dyDescent="0.2">
      <c r="A116" s="34" t="str">
        <f>Titulacion!$A118</f>
        <v/>
      </c>
    </row>
    <row r="117" spans="1:1" ht="23.1" customHeight="1" x14ac:dyDescent="0.2">
      <c r="A117" s="34" t="str">
        <f>Titulacion!$A119</f>
        <v/>
      </c>
    </row>
    <row r="118" spans="1:1" ht="23.1" customHeight="1" x14ac:dyDescent="0.2">
      <c r="A118" s="34" t="str">
        <f>Titulacion!$A120</f>
        <v/>
      </c>
    </row>
    <row r="119" spans="1:1" ht="23.1" customHeight="1" x14ac:dyDescent="0.2">
      <c r="A119" s="34" t="str">
        <f>Titulacion!$A121</f>
        <v/>
      </c>
    </row>
    <row r="120" spans="1:1" ht="23.1" customHeight="1" x14ac:dyDescent="0.2">
      <c r="A120" s="34" t="str">
        <f>Titulacion!$A122</f>
        <v/>
      </c>
    </row>
    <row r="121" spans="1:1" ht="23.1" customHeight="1" x14ac:dyDescent="0.2">
      <c r="A121" s="34" t="str">
        <f>Titulacion!$A123</f>
        <v/>
      </c>
    </row>
    <row r="122" spans="1:1" ht="23.1" customHeight="1" x14ac:dyDescent="0.2">
      <c r="A122" s="34" t="str">
        <f>Titulacion!$A124</f>
        <v/>
      </c>
    </row>
    <row r="123" spans="1:1" ht="23.1" customHeight="1" x14ac:dyDescent="0.2">
      <c r="A123" s="34" t="str">
        <f>Titulacion!$A125</f>
        <v/>
      </c>
    </row>
    <row r="124" spans="1:1" ht="23.1" customHeight="1" x14ac:dyDescent="0.2">
      <c r="A124" s="34" t="str">
        <f>Titulacion!$A126</f>
        <v/>
      </c>
    </row>
    <row r="125" spans="1:1" ht="23.1" customHeight="1" x14ac:dyDescent="0.2">
      <c r="A125" s="34" t="str">
        <f>Titulacion!$A127</f>
        <v/>
      </c>
    </row>
    <row r="126" spans="1:1" ht="23.1" customHeight="1" x14ac:dyDescent="0.2">
      <c r="A126" s="34" t="str">
        <f>Titulacion!$A128</f>
        <v/>
      </c>
    </row>
    <row r="127" spans="1:1" ht="23.1" customHeight="1" x14ac:dyDescent="0.2">
      <c r="A127" s="34" t="str">
        <f>Titulacion!$A129</f>
        <v/>
      </c>
    </row>
    <row r="128" spans="1:1" ht="23.1" customHeight="1" x14ac:dyDescent="0.2">
      <c r="A128" s="34" t="str">
        <f>Titulacion!$A130</f>
        <v/>
      </c>
    </row>
    <row r="129" spans="1:1" ht="23.1" customHeight="1" x14ac:dyDescent="0.2">
      <c r="A129" s="34" t="str">
        <f>Titulacion!$A131</f>
        <v/>
      </c>
    </row>
    <row r="130" spans="1:1" ht="23.1" customHeight="1" x14ac:dyDescent="0.2">
      <c r="A130" s="34" t="str">
        <f>Titulacion!$A132</f>
        <v/>
      </c>
    </row>
    <row r="131" spans="1:1" ht="23.1" customHeight="1" x14ac:dyDescent="0.2">
      <c r="A131" s="34" t="str">
        <f>Titulacion!$A133</f>
        <v/>
      </c>
    </row>
    <row r="132" spans="1:1" ht="23.1" customHeight="1" x14ac:dyDescent="0.2">
      <c r="A132" s="34" t="str">
        <f>Titulacion!$A134</f>
        <v/>
      </c>
    </row>
    <row r="133" spans="1:1" ht="23.1" customHeight="1" x14ac:dyDescent="0.2">
      <c r="A133" s="34" t="str">
        <f>Titulacion!$A135</f>
        <v/>
      </c>
    </row>
    <row r="134" spans="1:1" ht="23.1" customHeight="1" x14ac:dyDescent="0.2">
      <c r="A134" s="34" t="str">
        <f>Titulacion!$A136</f>
        <v/>
      </c>
    </row>
    <row r="135" spans="1:1" ht="23.1" customHeight="1" x14ac:dyDescent="0.2">
      <c r="A135" s="34" t="str">
        <f>Titulacion!$A137</f>
        <v/>
      </c>
    </row>
    <row r="136" spans="1:1" ht="23.1" customHeight="1" x14ac:dyDescent="0.2">
      <c r="A136" s="34" t="str">
        <f>Titulacion!$A138</f>
        <v/>
      </c>
    </row>
    <row r="137" spans="1:1" ht="23.1" customHeight="1" x14ac:dyDescent="0.2">
      <c r="A137" s="34" t="str">
        <f>Titulacion!$A139</f>
        <v/>
      </c>
    </row>
    <row r="138" spans="1:1" ht="23.1" customHeight="1" x14ac:dyDescent="0.2">
      <c r="A138" s="34" t="str">
        <f>Titulacion!$A140</f>
        <v/>
      </c>
    </row>
    <row r="139" spans="1:1" ht="23.1" customHeight="1" x14ac:dyDescent="0.2">
      <c r="A139" s="34" t="str">
        <f>Titulacion!$A141</f>
        <v/>
      </c>
    </row>
    <row r="140" spans="1:1" ht="23.1" customHeight="1" x14ac:dyDescent="0.2">
      <c r="A140" s="34" t="str">
        <f>Titulacion!$A142</f>
        <v/>
      </c>
    </row>
    <row r="141" spans="1:1" ht="23.1" customHeight="1" x14ac:dyDescent="0.2">
      <c r="A141" s="34" t="str">
        <f>Titulacion!$A143</f>
        <v/>
      </c>
    </row>
    <row r="142" spans="1:1" ht="23.1" customHeight="1" x14ac:dyDescent="0.2">
      <c r="A142" s="34" t="str">
        <f>Titulacion!$A144</f>
        <v/>
      </c>
    </row>
    <row r="143" spans="1:1" ht="23.1" customHeight="1" x14ac:dyDescent="0.2">
      <c r="A143" s="34" t="str">
        <f>Titulacion!$A145</f>
        <v/>
      </c>
    </row>
    <row r="144" spans="1:1" ht="23.1" customHeight="1" x14ac:dyDescent="0.2">
      <c r="A144" s="34" t="str">
        <f>Titulacion!$A146</f>
        <v/>
      </c>
    </row>
    <row r="145" spans="1:1" ht="23.1" customHeight="1" x14ac:dyDescent="0.2">
      <c r="A145" s="34" t="str">
        <f>Titulacion!$A147</f>
        <v/>
      </c>
    </row>
    <row r="146" spans="1:1" ht="23.1" customHeight="1" x14ac:dyDescent="0.2">
      <c r="A146" s="34" t="str">
        <f>Titulacion!$A148</f>
        <v/>
      </c>
    </row>
    <row r="147" spans="1:1" ht="23.1" customHeight="1" x14ac:dyDescent="0.2">
      <c r="A147" s="34" t="str">
        <f>Titulacion!$A149</f>
        <v/>
      </c>
    </row>
    <row r="148" spans="1:1" ht="23.1" customHeight="1" x14ac:dyDescent="0.2">
      <c r="A148" s="34" t="str">
        <f>Titulacion!$A150</f>
        <v/>
      </c>
    </row>
    <row r="149" spans="1:1" ht="23.1" customHeight="1" x14ac:dyDescent="0.2">
      <c r="A149" s="34" t="str">
        <f>Titulacion!$A151</f>
        <v/>
      </c>
    </row>
    <row r="150" spans="1:1" ht="23.1" customHeight="1" x14ac:dyDescent="0.2">
      <c r="A150" s="34" t="str">
        <f>Titulacion!$A152</f>
        <v/>
      </c>
    </row>
    <row r="151" spans="1:1" ht="23.1" customHeight="1" x14ac:dyDescent="0.2">
      <c r="A151" s="34" t="str">
        <f>Titulacion!$A153</f>
        <v/>
      </c>
    </row>
    <row r="152" spans="1:1" ht="23.1" customHeight="1" x14ac:dyDescent="0.2">
      <c r="A152" s="34" t="str">
        <f>Titulacion!$A154</f>
        <v/>
      </c>
    </row>
    <row r="153" spans="1:1" ht="23.1" customHeight="1" x14ac:dyDescent="0.2">
      <c r="A153" s="34" t="str">
        <f>Titulacion!$A155</f>
        <v/>
      </c>
    </row>
    <row r="154" spans="1:1" ht="23.1" customHeight="1" x14ac:dyDescent="0.2">
      <c r="A154" s="34" t="str">
        <f>Titulacion!$A156</f>
        <v/>
      </c>
    </row>
    <row r="155" spans="1:1" ht="23.1" customHeight="1" x14ac:dyDescent="0.2">
      <c r="A155" s="34" t="str">
        <f>Titulacion!$A157</f>
        <v/>
      </c>
    </row>
    <row r="156" spans="1:1" ht="23.1" customHeight="1" x14ac:dyDescent="0.2">
      <c r="A156" s="34" t="str">
        <f>Titulacion!$A158</f>
        <v/>
      </c>
    </row>
    <row r="157" spans="1:1" ht="23.1" customHeight="1" x14ac:dyDescent="0.2">
      <c r="A157" s="34" t="str">
        <f>Titulacion!$A159</f>
        <v/>
      </c>
    </row>
    <row r="158" spans="1:1" ht="23.1" customHeight="1" x14ac:dyDescent="0.2">
      <c r="A158" s="34" t="str">
        <f>Titulacion!$A160</f>
        <v/>
      </c>
    </row>
    <row r="159" spans="1:1" ht="23.1" customHeight="1" x14ac:dyDescent="0.2">
      <c r="A159" s="34" t="str">
        <f>Titulacion!$A161</f>
        <v/>
      </c>
    </row>
    <row r="160" spans="1:1" ht="23.1" customHeight="1" x14ac:dyDescent="0.2">
      <c r="A160" s="34" t="str">
        <f>Titulacion!$A162</f>
        <v/>
      </c>
    </row>
    <row r="161" spans="1:1" ht="23.1" customHeight="1" x14ac:dyDescent="0.2">
      <c r="A161" s="34" t="str">
        <f>Titulacion!$A163</f>
        <v/>
      </c>
    </row>
    <row r="162" spans="1:1" ht="23.1" customHeight="1" x14ac:dyDescent="0.2">
      <c r="A162" s="34" t="str">
        <f>Titulacion!$A164</f>
        <v/>
      </c>
    </row>
    <row r="163" spans="1:1" ht="23.1" customHeight="1" x14ac:dyDescent="0.2">
      <c r="A163" s="34" t="str">
        <f>Titulacion!$A165</f>
        <v/>
      </c>
    </row>
    <row r="164" spans="1:1" ht="23.1" customHeight="1" x14ac:dyDescent="0.2">
      <c r="A164" s="34" t="str">
        <f>Titulacion!$A166</f>
        <v/>
      </c>
    </row>
    <row r="165" spans="1:1" ht="23.1" customHeight="1" x14ac:dyDescent="0.2">
      <c r="A165" s="34" t="str">
        <f>Titulacion!$A167</f>
        <v/>
      </c>
    </row>
    <row r="166" spans="1:1" ht="23.1" customHeight="1" x14ac:dyDescent="0.2">
      <c r="A166" s="34" t="str">
        <f>Titulacion!$A168</f>
        <v/>
      </c>
    </row>
    <row r="167" spans="1:1" ht="23.1" customHeight="1" x14ac:dyDescent="0.2">
      <c r="A167" s="34" t="str">
        <f>Titulacion!$A169</f>
        <v/>
      </c>
    </row>
    <row r="168" spans="1:1" ht="23.1" customHeight="1" x14ac:dyDescent="0.2">
      <c r="A168" s="34" t="str">
        <f>Titulacion!$A170</f>
        <v/>
      </c>
    </row>
    <row r="169" spans="1:1" ht="23.1" customHeight="1" x14ac:dyDescent="0.2">
      <c r="A169" s="34" t="str">
        <f>Titulacion!$A171</f>
        <v/>
      </c>
    </row>
    <row r="170" spans="1:1" ht="23.1" customHeight="1" x14ac:dyDescent="0.2">
      <c r="A170" s="34" t="str">
        <f>Titulacion!$A172</f>
        <v/>
      </c>
    </row>
    <row r="171" spans="1:1" ht="23.1" customHeight="1" x14ac:dyDescent="0.2">
      <c r="A171" s="34" t="str">
        <f>Titulacion!$A173</f>
        <v/>
      </c>
    </row>
    <row r="172" spans="1:1" ht="23.1" customHeight="1" x14ac:dyDescent="0.2">
      <c r="A172" s="34" t="str">
        <f>Titulacion!$A174</f>
        <v/>
      </c>
    </row>
    <row r="173" spans="1:1" ht="23.1" customHeight="1" x14ac:dyDescent="0.2">
      <c r="A173" s="34" t="str">
        <f>Titulacion!$A175</f>
        <v/>
      </c>
    </row>
    <row r="174" spans="1:1" ht="23.1" customHeight="1" x14ac:dyDescent="0.2">
      <c r="A174" s="34" t="str">
        <f>Titulacion!$A176</f>
        <v/>
      </c>
    </row>
    <row r="175" spans="1:1" ht="23.1" customHeight="1" x14ac:dyDescent="0.2">
      <c r="A175" s="34" t="str">
        <f>Titulacion!$A177</f>
        <v/>
      </c>
    </row>
    <row r="176" spans="1:1" ht="23.1" customHeight="1" x14ac:dyDescent="0.2">
      <c r="A176" s="34" t="str">
        <f>Titulacion!$A178</f>
        <v/>
      </c>
    </row>
    <row r="177" spans="1:1" ht="23.1" customHeight="1" x14ac:dyDescent="0.2">
      <c r="A177" s="34" t="str">
        <f>Titulacion!$A179</f>
        <v/>
      </c>
    </row>
    <row r="178" spans="1:1" ht="23.1" customHeight="1" x14ac:dyDescent="0.2">
      <c r="A178" s="34" t="str">
        <f>Titulacion!$A180</f>
        <v/>
      </c>
    </row>
    <row r="179" spans="1:1" ht="23.1" customHeight="1" x14ac:dyDescent="0.2">
      <c r="A179" s="34" t="str">
        <f>Titulacion!$A181</f>
        <v/>
      </c>
    </row>
    <row r="180" spans="1:1" ht="23.1" customHeight="1" x14ac:dyDescent="0.2">
      <c r="A180" s="34" t="str">
        <f>Titulacion!$A182</f>
        <v/>
      </c>
    </row>
    <row r="181" spans="1:1" ht="23.1" customHeight="1" x14ac:dyDescent="0.2">
      <c r="A181" s="34" t="str">
        <f>Titulacion!$A183</f>
        <v/>
      </c>
    </row>
    <row r="182" spans="1:1" ht="23.1" customHeight="1" x14ac:dyDescent="0.2">
      <c r="A182" s="34" t="str">
        <f>Titulacion!$A184</f>
        <v/>
      </c>
    </row>
    <row r="183" spans="1:1" ht="23.1" customHeight="1" x14ac:dyDescent="0.2">
      <c r="A183" s="34" t="str">
        <f>Titulacion!$A185</f>
        <v/>
      </c>
    </row>
    <row r="184" spans="1:1" ht="23.1" customHeight="1" x14ac:dyDescent="0.2">
      <c r="A184" s="34" t="str">
        <f>Titulacion!$A186</f>
        <v/>
      </c>
    </row>
    <row r="185" spans="1:1" ht="23.1" customHeight="1" x14ac:dyDescent="0.2">
      <c r="A185" s="34" t="str">
        <f>Titulacion!$A187</f>
        <v/>
      </c>
    </row>
    <row r="186" spans="1:1" ht="23.1" customHeight="1" x14ac:dyDescent="0.2">
      <c r="A186" s="34" t="str">
        <f>Titulacion!$A188</f>
        <v/>
      </c>
    </row>
    <row r="187" spans="1:1" ht="23.1" customHeight="1" x14ac:dyDescent="0.2">
      <c r="A187" s="34" t="str">
        <f>Titulacion!$A189</f>
        <v/>
      </c>
    </row>
    <row r="188" spans="1:1" ht="23.1" customHeight="1" x14ac:dyDescent="0.2">
      <c r="A188" s="34" t="str">
        <f>Titulacion!$A190</f>
        <v/>
      </c>
    </row>
    <row r="189" spans="1:1" ht="23.1" customHeight="1" x14ac:dyDescent="0.2">
      <c r="A189" s="34" t="str">
        <f>Titulacion!$A191</f>
        <v/>
      </c>
    </row>
    <row r="190" spans="1:1" ht="23.1" customHeight="1" x14ac:dyDescent="0.2">
      <c r="A190" s="34" t="str">
        <f>Titulacion!$A192</f>
        <v/>
      </c>
    </row>
    <row r="191" spans="1:1" ht="23.1" customHeight="1" x14ac:dyDescent="0.2">
      <c r="A191" s="34" t="str">
        <f>Titulacion!$A193</f>
        <v/>
      </c>
    </row>
    <row r="192" spans="1:1" ht="23.1" customHeight="1" x14ac:dyDescent="0.2">
      <c r="A192" s="34" t="str">
        <f>Titulacion!$A194</f>
        <v/>
      </c>
    </row>
    <row r="193" spans="1:1" ht="23.1" customHeight="1" x14ac:dyDescent="0.2">
      <c r="A193" s="34" t="str">
        <f>Titulacion!$A195</f>
        <v/>
      </c>
    </row>
    <row r="194" spans="1:1" ht="23.1" customHeight="1" x14ac:dyDescent="0.2">
      <c r="A194" s="34" t="str">
        <f>Titulacion!$A196</f>
        <v/>
      </c>
    </row>
    <row r="195" spans="1:1" ht="23.1" customHeight="1" x14ac:dyDescent="0.2">
      <c r="A195" s="34" t="str">
        <f>Titulacion!$A197</f>
        <v/>
      </c>
    </row>
    <row r="196" spans="1:1" ht="23.1" customHeight="1" x14ac:dyDescent="0.2">
      <c r="A196" s="34" t="str">
        <f>Titulacion!$A198</f>
        <v/>
      </c>
    </row>
    <row r="197" spans="1:1" ht="23.1" customHeight="1" x14ac:dyDescent="0.2">
      <c r="A197" s="34" t="str">
        <f>Titulacion!$A199</f>
        <v/>
      </c>
    </row>
    <row r="198" spans="1:1" ht="23.1" customHeight="1" x14ac:dyDescent="0.2">
      <c r="A198" s="34" t="str">
        <f>Titulacion!$A200</f>
        <v/>
      </c>
    </row>
    <row r="199" spans="1:1" ht="23.1" customHeight="1" x14ac:dyDescent="0.2">
      <c r="A199" s="34"/>
    </row>
    <row r="200" spans="1:1" ht="23.1" customHeight="1" x14ac:dyDescent="0.2">
      <c r="A200" s="34"/>
    </row>
  </sheetData>
  <mergeCells count="2">
    <mergeCell ref="E1:I1"/>
    <mergeCell ref="D2:J14"/>
  </mergeCells>
  <conditionalFormatting sqref="A2:A200">
    <cfRule type="cellIs" dxfId="35" priority="1" operator="equal">
      <formula>"TOTAL"</formula>
    </cfRule>
    <cfRule type="cellIs" dxfId="34" priority="2" operator="equal">
      <formula>""</formula>
    </cfRule>
    <cfRule type="cellIs" dxfId="33" priority="3" operator="notEqual">
      <formula>""""""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F203"/>
  <sheetViews>
    <sheetView workbookViewId="0">
      <selection activeCell="A14" sqref="A14"/>
    </sheetView>
  </sheetViews>
  <sheetFormatPr baseColWidth="10" defaultRowHeight="12.75" x14ac:dyDescent="0.2"/>
  <cols>
    <col min="1" max="1" width="76.5703125" customWidth="1"/>
  </cols>
  <sheetData>
    <row r="1" spans="1:58" ht="13.5" thickBot="1" x14ac:dyDescent="0.25">
      <c r="A1" s="1"/>
      <c r="B1" s="4" t="s">
        <v>0</v>
      </c>
      <c r="C1" s="4" t="s">
        <v>1</v>
      </c>
      <c r="D1" s="5" t="s">
        <v>2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ht="50.25" customHeight="1" thickBot="1" x14ac:dyDescent="0.25">
      <c r="A2" s="2"/>
      <c r="B2" s="53" t="s">
        <v>5</v>
      </c>
      <c r="C2" s="54"/>
      <c r="D2" s="55"/>
      <c r="E2" s="50" t="s">
        <v>6</v>
      </c>
      <c r="F2" s="51"/>
      <c r="G2" s="52"/>
      <c r="H2" s="50" t="s">
        <v>7</v>
      </c>
      <c r="I2" s="51"/>
      <c r="J2" s="52"/>
      <c r="K2" s="50" t="s">
        <v>8</v>
      </c>
      <c r="L2" s="51"/>
      <c r="M2" s="52"/>
      <c r="N2" s="50" t="s">
        <v>9</v>
      </c>
      <c r="O2" s="51"/>
      <c r="P2" s="52"/>
      <c r="Q2" s="50" t="s">
        <v>4</v>
      </c>
      <c r="R2" s="51"/>
      <c r="S2" s="52"/>
      <c r="T2" s="50" t="s">
        <v>10</v>
      </c>
      <c r="U2" s="51"/>
      <c r="V2" s="52"/>
      <c r="W2" s="50" t="s">
        <v>42</v>
      </c>
      <c r="X2" s="51"/>
      <c r="Y2" s="52"/>
      <c r="Z2" s="50" t="s">
        <v>43</v>
      </c>
      <c r="AA2" s="51"/>
      <c r="AB2" s="52"/>
      <c r="AC2" s="50" t="s">
        <v>44</v>
      </c>
      <c r="AD2" s="51"/>
      <c r="AE2" s="52"/>
      <c r="AF2" s="50" t="s">
        <v>45</v>
      </c>
      <c r="AG2" s="51"/>
      <c r="AH2" s="52"/>
      <c r="AI2" s="50" t="s">
        <v>46</v>
      </c>
      <c r="AJ2" s="51"/>
      <c r="AK2" s="52"/>
      <c r="AL2" s="50" t="s">
        <v>84</v>
      </c>
      <c r="AM2" s="51"/>
      <c r="AN2" s="52"/>
      <c r="AO2" s="50" t="s">
        <v>85</v>
      </c>
      <c r="AP2" s="51"/>
      <c r="AQ2" s="52"/>
      <c r="AR2" s="50" t="s">
        <v>86</v>
      </c>
      <c r="AS2" s="51"/>
      <c r="AT2" s="52"/>
      <c r="AU2" s="50" t="s">
        <v>87</v>
      </c>
      <c r="AV2" s="51"/>
      <c r="AW2" s="52"/>
      <c r="AX2" s="50" t="s">
        <v>88</v>
      </c>
      <c r="AY2" s="51"/>
      <c r="AZ2" s="52"/>
      <c r="BA2" s="50" t="s">
        <v>89</v>
      </c>
      <c r="BB2" s="51"/>
      <c r="BC2" s="52"/>
      <c r="BD2" s="50" t="s">
        <v>90</v>
      </c>
      <c r="BE2" s="51"/>
      <c r="BF2" s="52"/>
    </row>
    <row r="3" spans="1:58" ht="39" customHeight="1" thickBot="1" x14ac:dyDescent="0.25">
      <c r="A3" s="20" t="s">
        <v>13</v>
      </c>
      <c r="B3" s="16" t="s">
        <v>20</v>
      </c>
      <c r="C3" s="17" t="s">
        <v>21</v>
      </c>
      <c r="D3" s="17" t="s">
        <v>22</v>
      </c>
      <c r="E3" s="16" t="s">
        <v>23</v>
      </c>
      <c r="F3" s="17" t="s">
        <v>24</v>
      </c>
      <c r="G3" s="17" t="s">
        <v>25</v>
      </c>
      <c r="H3" s="16" t="s">
        <v>26</v>
      </c>
      <c r="I3" s="17" t="s">
        <v>27</v>
      </c>
      <c r="J3" s="17" t="s">
        <v>28</v>
      </c>
      <c r="K3" s="16" t="s">
        <v>29</v>
      </c>
      <c r="L3" s="17" t="s">
        <v>30</v>
      </c>
      <c r="M3" s="17" t="s">
        <v>31</v>
      </c>
      <c r="N3" s="16" t="s">
        <v>32</v>
      </c>
      <c r="O3" s="17" t="s">
        <v>33</v>
      </c>
      <c r="P3" s="17" t="s">
        <v>34</v>
      </c>
      <c r="Q3" s="16" t="s">
        <v>35</v>
      </c>
      <c r="R3" s="17" t="s">
        <v>36</v>
      </c>
      <c r="S3" s="17" t="s">
        <v>37</v>
      </c>
      <c r="T3" s="16" t="s">
        <v>38</v>
      </c>
      <c r="U3" s="17" t="s">
        <v>39</v>
      </c>
      <c r="V3" s="17" t="s">
        <v>40</v>
      </c>
      <c r="W3" s="21" t="s">
        <v>48</v>
      </c>
      <c r="X3" s="21" t="s">
        <v>49</v>
      </c>
      <c r="Y3" s="21" t="s">
        <v>50</v>
      </c>
      <c r="Z3" s="21" t="s">
        <v>51</v>
      </c>
      <c r="AA3" s="21" t="s">
        <v>52</v>
      </c>
      <c r="AB3" s="21" t="s">
        <v>53</v>
      </c>
      <c r="AC3" s="21" t="s">
        <v>54</v>
      </c>
      <c r="AD3" s="21" t="s">
        <v>55</v>
      </c>
      <c r="AE3" s="21" t="s">
        <v>56</v>
      </c>
      <c r="AF3" s="21" t="s">
        <v>57</v>
      </c>
      <c r="AG3" s="21" t="s">
        <v>58</v>
      </c>
      <c r="AH3" s="21" t="s">
        <v>59</v>
      </c>
      <c r="AI3" s="21" t="s">
        <v>60</v>
      </c>
      <c r="AJ3" s="21" t="s">
        <v>61</v>
      </c>
      <c r="AK3" s="21" t="s">
        <v>62</v>
      </c>
      <c r="AL3" s="21" t="s">
        <v>63</v>
      </c>
      <c r="AM3" s="21" t="s">
        <v>64</v>
      </c>
      <c r="AN3" s="21" t="s">
        <v>65</v>
      </c>
      <c r="AO3" s="21" t="s">
        <v>66</v>
      </c>
      <c r="AP3" s="21" t="s">
        <v>67</v>
      </c>
      <c r="AQ3" s="21" t="s">
        <v>68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73</v>
      </c>
      <c r="AW3" s="21" t="s">
        <v>74</v>
      </c>
      <c r="AX3" s="21" t="s">
        <v>75</v>
      </c>
      <c r="AY3" s="21" t="s">
        <v>76</v>
      </c>
      <c r="AZ3" s="21" t="s">
        <v>77</v>
      </c>
      <c r="BA3" s="21" t="s">
        <v>78</v>
      </c>
      <c r="BB3" s="21" t="s">
        <v>79</v>
      </c>
      <c r="BC3" s="21" t="s">
        <v>80</v>
      </c>
      <c r="BD3" s="21" t="s">
        <v>81</v>
      </c>
      <c r="BE3" s="21" t="s">
        <v>82</v>
      </c>
      <c r="BF3" s="21" t="s">
        <v>83</v>
      </c>
    </row>
    <row r="4" spans="1:58" x14ac:dyDescent="0.2">
      <c r="A4" s="25" t="str">
        <f>IF([6]INVESTIGADOR_Titulacion!$B2&lt;&gt;"",[6]INVESTIGADOR_Titulacion!$B2,IF(AND([6]INVESTIGADOR_Titulacion!$B2="",[6]INVESTIGADOR_Titulacion!$B3="",[6]INVESTIGADOR_Titulacion!$B1=""),"","TOTAL"))</f>
        <v>Bachillerato</v>
      </c>
      <c r="B4" s="3" t="str">
        <f ca="1">IF(AND($A4&lt;&gt;"",$A4&lt;&gt;"TOTAL"),IF(AND([6]INVESTIGADOR_Titulacion!$C2&lt;&gt;"",[6]INVESTIGADOR_Titulacion!$C2&lt;&gt;0),[6]INVESTIGADOR_Titulacion!$C2,""),IF($A4="TOTAL",SUM(INDIRECT("B4:B"&amp;ROW()-1)),""))</f>
        <v/>
      </c>
      <c r="C4" s="3" t="str">
        <f ca="1">IF(AND($A4&lt;&gt;"",$A4&lt;&gt;"TOTAL"),IF(AND([6]INVESTIGADOR_Titulacion!$E2&lt;&gt;"",[6]INVESTIGADOR_Titulacion!$E2&lt;&gt;0),[6]INVESTIGADOR_Titulacion!$E2,""),IF($A4="TOTAL",SUM(INDIRECT("C4:C"&amp;ROW()-1)),""))</f>
        <v/>
      </c>
      <c r="D4" s="3">
        <f ca="1">IF(AND($A4&lt;&gt;"",$A4&lt;&gt;"TOTAL"),SUM(B4:C4),IF($A4="TOTAL",SUM(INDIRECT("D4:D"&amp;ROW()-1)),""))</f>
        <v>0</v>
      </c>
      <c r="E4" s="3" t="str">
        <f ca="1">IF(AND($A4&lt;&gt;"",$A4&lt;&gt;"TOTAL"),IF(AND([6]INVESTIGADOR_Titulacion!$H2&lt;&gt;"",[6]INVESTIGADOR_Titulacion!$H2&lt;&gt;0),[6]INVESTIGADOR_Titulacion!$H2,""),IF($A4="TOTAL",SUM(INDIRECT("E4:E"&amp;ROW()-1)),""))</f>
        <v/>
      </c>
      <c r="F4" s="3">
        <f ca="1">IF(AND($A4&lt;&gt;"",$A4&lt;&gt;"TOTAL"),IF(AND([6]INVESTIGADOR_Titulacion!$J2&lt;&gt;"",[6]INVESTIGADOR_Titulacion!$J2&lt;&gt;0),[6]INVESTIGADOR_Titulacion!$J2,""),IF($A4="TOTAL",SUM(INDIRECT("F4:F"&amp;ROW()-1)),""))</f>
        <v>1</v>
      </c>
      <c r="G4" s="3">
        <f ca="1">IF(AND($A4&lt;&gt;"",$A4&lt;&gt;"TOTAL"),SUM(E4:F4),IF($A4="TOTAL",SUM(INDIRECT("G4:G"&amp;ROW()-1)),""))</f>
        <v>1</v>
      </c>
      <c r="H4" s="3" t="str">
        <f ca="1">IF(AND($A4&lt;&gt;"",$A4&lt;&gt;"TOTAL"),IF(AND([6]INVESTIGADOR_Titulacion!$M2&lt;&gt;"",[6]INVESTIGADOR_Titulacion!$M2&lt;&gt;0),[6]INVESTIGADOR_Titulacion!$M2,""),IF($A4="TOTAL",SUM(INDIRECT("H4:H"&amp;ROW()-1)),""))</f>
        <v/>
      </c>
      <c r="I4" s="3">
        <f ca="1">IF(AND($A4&lt;&gt;"",$A4&lt;&gt;"TOTAL"),IF(AND([6]INVESTIGADOR_Titulacion!$O2&lt;&gt;"",[6]INVESTIGADOR_Titulacion!$O2&lt;&gt;0),[6]INVESTIGADOR_Titulacion!$O2,""),IF($A4="TOTAL",SUM(INDIRECT("I4:I"&amp;ROW()-1)),""))</f>
        <v>1</v>
      </c>
      <c r="J4" s="3">
        <f ca="1">IF(AND($A4&lt;&gt;"",$A4&lt;&gt;"TOTAL"),SUM(H4:I4),IF($A4="TOTAL",SUM(INDIRECT("J4:J"&amp;ROW()-1)),""))</f>
        <v>1</v>
      </c>
      <c r="K4" s="3" t="str">
        <f ca="1">IF(AND($A4&lt;&gt;"",$A4&lt;&gt;"TOTAL"),IF(AND([6]INVESTIGADOR_Titulacion!$R2&lt;&gt;"",[6]INVESTIGADOR_Titulacion!$R2&lt;&gt;0),[6]INVESTIGADOR_Titulacion!$R2,""),IF($A4="TOTAL",SUM(INDIRECT("K4:K"&amp;ROW()-1)),""))</f>
        <v/>
      </c>
      <c r="L4" s="3">
        <f ca="1">IF(AND($A4&lt;&gt;"",$A4&lt;&gt;"TOTAL"),IF(AND([6]INVESTIGADOR_Titulacion!$T2&lt;&gt;"",[6]INVESTIGADOR_Titulacion!$T2&lt;&gt;0),[6]INVESTIGADOR_Titulacion!$T2,""),IF($A4="TOTAL",SUM(INDIRECT("L4:L"&amp;ROW()-1)),""))</f>
        <v>3</v>
      </c>
      <c r="M4" s="3">
        <f ca="1">IF(AND($A4&lt;&gt;"",$A4&lt;&gt;"TOTAL"),SUM(K4:L4),IF($A4="TOTAL",SUM(INDIRECT("M4:M"&amp;ROW()-1)),""))</f>
        <v>3</v>
      </c>
      <c r="N4" s="3" t="str">
        <f ca="1">IF(AND($A4&lt;&gt;"",$A4&lt;&gt;"TOTAL"),IF(AND([6]INVESTIGADOR_Titulacion!$W2&lt;&gt;"",[6]INVESTIGADOR_Titulacion!$W2&lt;&gt;0),[6]INVESTIGADOR_Titulacion!$W2,""),IF($A4="TOTAL",SUM(INDIRECT("N4:N"&amp;ROW()-1)),""))</f>
        <v/>
      </c>
      <c r="O4" s="3">
        <f ca="1">IF(AND($A4&lt;&gt;"",$A4&lt;&gt;"TOTAL"),IF(AND([6]INVESTIGADOR_Titulacion!$Y2&lt;&gt;"",[6]INVESTIGADOR_Titulacion!$Y2&lt;&gt;0),[6]INVESTIGADOR_Titulacion!$Y2,""),IF($A4="TOTAL",SUM(INDIRECT("O4:O"&amp;ROW()-1)),""))</f>
        <v>2</v>
      </c>
      <c r="P4" s="3">
        <f ca="1">IF(AND($A4&lt;&gt;"",$A4&lt;&gt;"TOTAL"),SUM(N4:O4),IF($A4="TOTAL",SUM(INDIRECT("P4:P"&amp;ROW()-1)),""))</f>
        <v>2</v>
      </c>
      <c r="Q4" s="3" t="str">
        <f ca="1">IF(AND($A4&lt;&gt;"",$A4&lt;&gt;"TOTAL"),IF(AND([6]INVESTIGADOR_Titulacion!$AB2&lt;&gt;"",[6]INVESTIGADOR_Titulacion!$AB2&lt;&gt;0),[6]INVESTIGADOR_Titulacion!$AB2,""),IF($A4="TOTAL",SUM(INDIRECT("Q4:Q"&amp;ROW()-1)),""))</f>
        <v/>
      </c>
      <c r="R4" s="3" t="str">
        <f ca="1">IF(AND($A4&lt;&gt;"",$A4&lt;&gt;"TOTAL"),IF(AND([6]INVESTIGADOR_Titulacion!$AD2&lt;&gt;"",[6]INVESTIGADOR_Titulacion!$AD2&lt;&gt;0),[6]INVESTIGADOR_Titulacion!$AD2,""),IF($A4="TOTAL",SUM(INDIRECT("R4:R"&amp;ROW()-1)),""))</f>
        <v/>
      </c>
      <c r="S4" s="3">
        <f ca="1">IF(AND($A4&lt;&gt;"",$A4&lt;&gt;"TOTAL"),SUM(Q4:R4),IF($A4="TOTAL",SUM(INDIRECT("S4:S"&amp;ROW()-1)),""))</f>
        <v>0</v>
      </c>
      <c r="T4" s="3" t="str">
        <f ca="1">IF(AND($A4&lt;&gt;"",$A4&lt;&gt;"TOTAL"),IF(AND([6]INVESTIGADOR_Titulacion!$AG2&lt;&gt;"",[6]INVESTIGADOR_Titulacion!$AG2&lt;&gt;0),[6]INVESTIGADOR_Titulacion!$AG2,""),IF($A4="TOTAL",SUM(INDIRECT("T4:T"&amp;ROW()-1)),""))</f>
        <v/>
      </c>
      <c r="U4" s="3" t="str">
        <f ca="1">IF(AND($A4&lt;&gt;"",$A4&lt;&gt;"TOTAL"),IF(AND([6]INVESTIGADOR_Titulacion!$AI2&lt;&gt;"",[6]INVESTIGADOR_Titulacion!$AI2&lt;&gt;0),[6]INVESTIGADOR_Titulacion!$AI2,""),IF($A4="TOTAL",SUM(INDIRECT("U4:U"&amp;ROW()-1)),""))</f>
        <v/>
      </c>
      <c r="V4" s="3">
        <f ca="1">IF(AND($A4&lt;&gt;"",$A4&lt;&gt;"TOTAL"),SUM(T4:U4),IF($A4="TOTAL",SUM(INDIRECT("V4:V"&amp;ROW()-1)),""))</f>
        <v>0</v>
      </c>
      <c r="W4" s="3" t="str">
        <f ca="1">IF(AND($A4&lt;&gt;"",$A4&lt;&gt;"TOTAL"),IF(AND([6]INVESTIGADOR_Titulacion!$AL2&lt;&gt;"",[6]INVESTIGADOR_Titulacion!$AL2&lt;&gt;0),[6]INVESTIGADOR_Titulacion!$AL2,""),IF($A4="TOTAL",SUM(INDIRECT("W4:W"&amp;ROW()-1)),""))</f>
        <v/>
      </c>
      <c r="X4" s="3" t="str">
        <f ca="1">IF(AND($A4&lt;&gt;"",$A4&lt;&gt;"TOTAL"),IF(AND([6]INVESTIGADOR_Titulacion!$AN2&lt;&gt;"",[6]INVESTIGADOR_Titulacion!$AN2&lt;&gt;0),[6]INVESTIGADOR_Titulacion!$AN2,""),IF($A4="TOTAL",SUM(INDIRECT("X4:X"&amp;ROW()-1)),""))</f>
        <v/>
      </c>
      <c r="Y4" s="3">
        <f ca="1">IF(AND($A4&lt;&gt;"",$A4&lt;&gt;"TOTAL"),SUM(W4:X4),IF($A4="TOTAL",SUM(INDIRECT("Y4:Y"&amp;ROW()-1)),""))</f>
        <v>0</v>
      </c>
      <c r="Z4" s="3" t="str">
        <f ca="1">IF(AND($A4&lt;&gt;"",$A4&lt;&gt;"TOTAL"),IF(AND([6]INVESTIGADOR_Titulacion!$AQ2&lt;&gt;"",[6]INVESTIGADOR_Titulacion!$AQ2&lt;&gt;0),[6]INVESTIGADOR_Titulacion!$AQ2,""),IF($A4="TOTAL",SUM(INDIRECT("Z4:Z"&amp;ROW()-1)),""))</f>
        <v/>
      </c>
      <c r="AA4" s="3" t="str">
        <f ca="1">IF(AND($A4&lt;&gt;"",$A4&lt;&gt;"TOTAL"),IF(AND([6]INVESTIGADOR_Titulacion!$AS2&lt;&gt;"",[6]INVESTIGADOR_Titulacion!$AS2&lt;&gt;0),[6]INVESTIGADOR_Titulacion!$AS2,""),IF($A4="TOTAL",SUM(INDIRECT("AA4:AA"&amp;ROW()-1)),""))</f>
        <v/>
      </c>
      <c r="AB4" s="3">
        <f ca="1">IF(AND($A4&lt;&gt;"",$A4&lt;&gt;"TOTAL"),SUM(Z4:AA4),IF($A4="TOTAL",SUM(INDIRECT("AB4:AB"&amp;ROW()-1)),""))</f>
        <v>0</v>
      </c>
      <c r="AC4" s="3" t="str">
        <f ca="1">IF(AND($A4&lt;&gt;"",$A4&lt;&gt;"TOTAL"),IF(AND([6]INVESTIGADOR_Titulacion!$AV2&lt;&gt;"",[6]INVESTIGADOR_Titulacion!$AV2&lt;&gt;0),[6]INVESTIGADOR_Titulacion!$AV2,""),IF($A4="TOTAL",SUM(INDIRECT("AC4:AC"&amp;ROW()-1)),""))</f>
        <v/>
      </c>
      <c r="AD4" s="3" t="str">
        <f ca="1">IF(AND($A4&lt;&gt;"",$A4&lt;&gt;"TOTAL"),IF(AND([6]INVESTIGADOR_Titulacion!$AX2&lt;&gt;"",[6]INVESTIGADOR_Titulacion!$AX2&lt;&gt;0),[6]INVESTIGADOR_Titulacion!$AX2,""),IF($A4="TOTAL",SUM(INDIRECT("AD4:AD"&amp;ROW()-1)),""))</f>
        <v/>
      </c>
      <c r="AE4" s="3">
        <f ca="1">IF(AND($A4&lt;&gt;"",$A4&lt;&gt;"TOTAL"),SUM(AC4:AD4),IF($A4="TOTAL",SUM(INDIRECT("AE4:AE"&amp;ROW()-1)),""))</f>
        <v>0</v>
      </c>
      <c r="AF4" s="3" t="str">
        <f ca="1">IF(AND($A4&lt;&gt;"",$A4&lt;&gt;"TOTAL"),IF(AND([6]INVESTIGADOR_Titulacion!$BA2&lt;&gt;"",[6]INVESTIGADOR_Titulacion!$BA2&lt;&gt;0),[6]INVESTIGADOR_Titulacion!$BA2,""),IF($A4="TOTAL",SUM(INDIRECT("AF4:AF"&amp;ROW()-1)),""))</f>
        <v/>
      </c>
      <c r="AG4" s="3" t="str">
        <f ca="1">IF(AND($A4&lt;&gt;"",$A4&lt;&gt;"TOTAL"),IF(AND([6]INVESTIGADOR_Titulacion!$BC2&lt;&gt;"",[6]INVESTIGADOR_Titulacion!$BC2&lt;&gt;0),[6]INVESTIGADOR_Titulacion!$BC2,""),IF($A4="TOTAL",SUM(INDIRECT("AG4:AG"&amp;ROW()-1)),""))</f>
        <v/>
      </c>
      <c r="AH4" s="3">
        <f ca="1">IF(AND($A4&lt;&gt;"",$A4&lt;&gt;"TOTAL"),SUM(AF4:AG4),IF($A4="TOTAL",SUM(INDIRECT("AH4:AH"&amp;ROW()-1)),""))</f>
        <v>0</v>
      </c>
      <c r="AI4" s="3" t="str">
        <f ca="1">IF(AND($A4&lt;&gt;"",$A4&lt;&gt;"TOTAL"),IF(AND([6]INVESTIGADOR_Titulacion!$BF2&lt;&gt;"",[6]INVESTIGADOR_Titulacion!$BF2&lt;&gt;0),[6]INVESTIGADOR_Titulacion!$BF2,""),IF($A4="TOTAL",SUM(INDIRECT("AI4:AI"&amp;ROW()-1)),""))</f>
        <v/>
      </c>
      <c r="AJ4" s="3" t="str">
        <f ca="1">IF(AND($A4&lt;&gt;"",$A4&lt;&gt;"TOTAL"),IF(AND([6]INVESTIGADOR_Titulacion!$BH2&lt;&gt;"",[6]INVESTIGADOR_Titulacion!$BH2&lt;&gt;0),[6]INVESTIGADOR_Titulacion!$BH2,""),IF($A4="TOTAL",SUM(INDIRECT("AJ4:AJ"&amp;ROW()-1)),""))</f>
        <v/>
      </c>
      <c r="AK4" s="3">
        <f ca="1">IF(AND($A4&lt;&gt;"",$A4&lt;&gt;"TOTAL"),SUM(AI4:AJ4),IF($A4="TOTAL",SUM(INDIRECT("AK4:AK"&amp;ROW()-1)),""))</f>
        <v>0</v>
      </c>
      <c r="AL4" s="3" t="str">
        <f ca="1">IF(AND($A4&lt;&gt;"",$A4&lt;&gt;"TOTAL"),IF(AND([6]INVESTIGADOR_Titulacion!$BK2&lt;&gt;"",[6]INVESTIGADOR_Titulacion!$BK2&lt;&gt;0),[6]INVESTIGADOR_Titulacion!$BK2,""),IF($A4="TOTAL",SUM(INDIRECT("AL4:AL"&amp;ROW()-1)),""))</f>
        <v/>
      </c>
      <c r="AM4" s="3" t="str">
        <f ca="1">IF(AND($A4&lt;&gt;"",$A4&lt;&gt;"TOTAL"),IF(AND([6]INVESTIGADOR_Titulacion!$BM2&lt;&gt;"",[6]INVESTIGADOR_Titulacion!$BM2&lt;&gt;0),[6]INVESTIGADOR_Titulacion!$BM2,""),IF($A4="TOTAL",SUM(INDIRECT("AM4:AM"&amp;ROW()-1)),""))</f>
        <v/>
      </c>
      <c r="AN4" s="3">
        <f ca="1">IF(AND($A4&lt;&gt;"",$A4&lt;&gt;"TOTAL"),SUM(AL4:AM4),IF($A4="TOTAL",SUM(INDIRECT("AN4:AN"&amp;ROW()-1)),""))</f>
        <v>0</v>
      </c>
      <c r="AO4" s="3" t="str">
        <f ca="1">IF(AND($A4&lt;&gt;"",$A4&lt;&gt;"TOTAL"),IF(AND([6]INVESTIGADOR_Titulacion!$BP2&lt;&gt;"",[6]INVESTIGADOR_Titulacion!$BP2&lt;&gt;0),[6]INVESTIGADOR_Titulacion!$BP2,""),IF($A4="TOTAL",SUM(INDIRECT("AO4:AO"&amp;ROW()-1)),""))</f>
        <v/>
      </c>
      <c r="AP4" s="3" t="str">
        <f ca="1">IF(AND($A4&lt;&gt;"",$A4&lt;&gt;"TOTAL"),IF(AND([6]INVESTIGADOR_Titulacion!$BR2&lt;&gt;"",[6]INVESTIGADOR_Titulacion!$BR2&lt;&gt;0),[6]INVESTIGADOR_Titulacion!$BR2,""),IF($A4="TOTAL",SUM(INDIRECT("AP4:AP"&amp;ROW()-1)),""))</f>
        <v/>
      </c>
      <c r="AQ4" s="3">
        <f ca="1">IF(AND($A4&lt;&gt;"",$A4&lt;&gt;"TOTAL"),SUM(AO4:AP4),IF($A4="TOTAL",SUM(INDIRECT("AQ4:AQ"&amp;ROW()-1)),""))</f>
        <v>0</v>
      </c>
      <c r="AR4" s="3" t="str">
        <f ca="1">IF(AND($A4&lt;&gt;"",$A4&lt;&gt;"TOTAL"),IF(AND([6]INVESTIGADOR_Titulacion!$BU2&lt;&gt;"",[6]INVESTIGADOR_Titulacion!$BU2&lt;&gt;0),[6]INVESTIGADOR_Titulacion!$BU2,""),IF($A4="TOTAL",SUM(INDIRECT("AR4:AR"&amp;ROW()-1)),""))</f>
        <v/>
      </c>
      <c r="AS4" s="3" t="str">
        <f ca="1">IF(AND($A4&lt;&gt;"",$A4&lt;&gt;"TOTAL"),IF(AND([6]INVESTIGADOR_Titulacion!$BW2&lt;&gt;"",[6]INVESTIGADOR_Titulacion!$BW2&lt;&gt;0),[6]INVESTIGADOR_Titulacion!$BW2,""),IF($A4="TOTAL",SUM(INDIRECT("AS4:AS"&amp;ROW()-1)),""))</f>
        <v/>
      </c>
      <c r="AT4" s="3">
        <f ca="1">IF(AND($A4&lt;&gt;"",$A4&lt;&gt;"TOTAL"),SUM(AR4:AS4),IF($A4="TOTAL",SUM(INDIRECT("AT4:AT"&amp;ROW()-1)),""))</f>
        <v>0</v>
      </c>
      <c r="AU4" s="3" t="str">
        <f ca="1">IF(AND($A4&lt;&gt;"",$A4&lt;&gt;"TOTAL"),IF(AND([6]INVESTIGADOR_Titulacion!$BZ2&lt;&gt;"",[6]INVESTIGADOR_Titulacion!$BZ2&lt;&gt;0),[6]INVESTIGADOR_Titulacion!$BZ2,""),IF($A4="TOTAL",SUM(INDIRECT("AU4:AU"&amp;ROW()-1)),""))</f>
        <v/>
      </c>
      <c r="AV4" s="3" t="str">
        <f ca="1">IF(AND($A4&lt;&gt;"",$A4&lt;&gt;"TOTAL"),IF(AND([6]INVESTIGADOR_Titulacion!$CB2&lt;&gt;"",[6]INVESTIGADOR_Titulacion!$CB2&lt;&gt;0),[6]INVESTIGADOR_Titulacion!$CB2,""),IF($A4="TOTAL",SUM(INDIRECT("AV4:AV"&amp;ROW()-1)),""))</f>
        <v/>
      </c>
      <c r="AW4" s="3">
        <f ca="1">IF(AND($A4&lt;&gt;"",$A4&lt;&gt;"TOTAL"),SUM(AU4:AV4),IF($A4="TOTAL",SUM(INDIRECT("AW4:AW"&amp;ROW()-1)),""))</f>
        <v>0</v>
      </c>
      <c r="AX4" s="3" t="str">
        <f ca="1">IF(AND($A4&lt;&gt;"",$A4&lt;&gt;"TOTAL"),IF(AND([6]INVESTIGADOR_Titulacion!$CE2&lt;&gt;"",[6]INVESTIGADOR_Titulacion!$CE2&lt;&gt;0),[6]INVESTIGADOR_Titulacion!$CE2,""),IF($A4="TOTAL",SUM(INDIRECT("AX4:AX"&amp;ROW()-1)),""))</f>
        <v/>
      </c>
      <c r="AY4" s="3" t="str">
        <f ca="1">IF(AND($A4&lt;&gt;"",$A4&lt;&gt;"TOTAL"),IF(AND([6]INVESTIGADOR_Titulacion!$CG2&lt;&gt;"",[6]INVESTIGADOR_Titulacion!$CG2&lt;&gt;0),[6]INVESTIGADOR_Titulacion!$CG2,""),IF($A4="TOTAL",SUM(INDIRECT("AY4:AY"&amp;ROW()-1)),""))</f>
        <v/>
      </c>
      <c r="AZ4" s="3">
        <f ca="1">IF(AND($A4&lt;&gt;"",$A4&lt;&gt;"TOTAL"),SUM(AX4:AY4),IF($A4="TOTAL",SUM(INDIRECT("AZ4:AZ"&amp;ROW()-1)),""))</f>
        <v>0</v>
      </c>
      <c r="BA4" s="3" t="str">
        <f ca="1">IF(AND($A4&lt;&gt;"",$A4&lt;&gt;"TOTAL"),IF(AND([6]INVESTIGADOR_Titulacion!$CJ2&lt;&gt;"",[6]INVESTIGADOR_Titulacion!$CJ2&lt;&gt;0),[6]INVESTIGADOR_Titulacion!$CJ2,""),IF($A4="TOTAL",SUM(INDIRECT("BA4:BA"&amp;ROW()-1)),""))</f>
        <v/>
      </c>
      <c r="BB4" s="3" t="str">
        <f ca="1">IF(AND($A4&lt;&gt;"",$A4&lt;&gt;"TOTAL"),IF(AND([6]INVESTIGADOR_Titulacion!$CL2&lt;&gt;"",[6]INVESTIGADOR_Titulacion!$CL2&lt;&gt;0),[6]INVESTIGADOR_Titulacion!$CL2,""),IF($A4="TOTAL",SUM(INDIRECT("BB4:BB"&amp;ROW()-1)),""))</f>
        <v/>
      </c>
      <c r="BC4" s="3">
        <f ca="1">IF(AND($A4&lt;&gt;"",$A4&lt;&gt;"TOTAL"),SUM(BA4:BB4),IF($A4="TOTAL",SUM(INDIRECT("BC4:BC"&amp;ROW()-1)),""))</f>
        <v>0</v>
      </c>
      <c r="BD4" s="3" t="str">
        <f ca="1">IF(AND($A4&lt;&gt;"",$A4&lt;&gt;"TOTAL"),IF(AND([6]INVESTIGADOR_Titulacion!$CO2&lt;&gt;"",[6]INVESTIGADOR_Titulacion!$CO2&lt;&gt;0),[6]INVESTIGADOR_Titulacion!$CO2,""),IF($A4="TOTAL",SUM(INDIRECT("BD4:BD"&amp;ROW()-1)),""))</f>
        <v/>
      </c>
      <c r="BE4" s="3" t="str">
        <f ca="1">IF(AND($A4&lt;&gt;"",$A4&lt;&gt;"TOTAL"),IF(AND([6]INVESTIGADOR_Titulacion!$CQ2&lt;&gt;"",[6]INVESTIGADOR_Titulacion!$CQ2&lt;&gt;0),[6]INVESTIGADOR_Titulacion!$CQ2,""),IF($A4="TOTAL",SUM(INDIRECT("BE4:BE"&amp;ROW()-1)),""))</f>
        <v/>
      </c>
      <c r="BF4" s="3">
        <f ca="1">IF(AND($A4&lt;&gt;"",$A4&lt;&gt;"TOTAL"),SUM(BD4:BE4),IF($A4="TOTAL",SUM(INDIRECT("BF4:BF"&amp;ROW()-1)),""))</f>
        <v>0</v>
      </c>
    </row>
    <row r="5" spans="1:58" x14ac:dyDescent="0.2">
      <c r="A5" s="25" t="str">
        <f>IF([6]INVESTIGADOR_Titulacion!$B3&lt;&gt;"",[6]INVESTIGADOR_Titulacion!$B3,IF(AND([6]INVESTIGADOR_Titulacion!$B3="",[6]INVESTIGADOR_Titulacion!$B4="",[6]INVESTIGADOR_Titulacion!$B2=""),"","TOTAL"))</f>
        <v>Ciclos Formativos</v>
      </c>
      <c r="B5" s="3" t="str">
        <f ca="1">IF(AND($A5&lt;&gt;"",$A5&lt;&gt;"TOTAL"),IF(AND([6]INVESTIGADOR_Titulacion!$C3&lt;&gt;"",[6]INVESTIGADOR_Titulacion!$C3&lt;&gt;0),[6]INVESTIGADOR_Titulacion!$C3,""),IF($A5="TOTAL",SUM(INDIRECT("B4:B"&amp;ROW()-1)),""))</f>
        <v/>
      </c>
      <c r="C5" s="3" t="str">
        <f ca="1">IF(AND($A5&lt;&gt;"",$A5&lt;&gt;"TOTAL"),IF(AND([6]INVESTIGADOR_Titulacion!$E3&lt;&gt;"",[6]INVESTIGADOR_Titulacion!$E3&lt;&gt;0),[6]INVESTIGADOR_Titulacion!$E3,""),IF($A5="TOTAL",SUM(INDIRECT("C4:C"&amp;ROW()-1)),""))</f>
        <v/>
      </c>
      <c r="D5" s="3">
        <f t="shared" ref="D5:D68" ca="1" si="0">IF(AND($A5&lt;&gt;"",$A5&lt;&gt;"TOTAL"),SUM(B5:C5),IF($A5="TOTAL",SUM(INDIRECT("D4:D"&amp;ROW()-1)),""))</f>
        <v>0</v>
      </c>
      <c r="E5" s="3" t="str">
        <f ca="1">IF(AND($A5&lt;&gt;"",$A5&lt;&gt;"TOTAL"),IF(AND([6]INVESTIGADOR_Titulacion!$H3&lt;&gt;"",[6]INVESTIGADOR_Titulacion!$H3&lt;&gt;0),[6]INVESTIGADOR_Titulacion!$H3,""),IF($A5="TOTAL",SUM(INDIRECT("E4:E"&amp;ROW()-1)),""))</f>
        <v/>
      </c>
      <c r="F5" s="3" t="str">
        <f ca="1">IF(AND($A5&lt;&gt;"",$A5&lt;&gt;"TOTAL"),IF(AND([6]INVESTIGADOR_Titulacion!$J3&lt;&gt;"",[6]INVESTIGADOR_Titulacion!$J3&lt;&gt;0),[6]INVESTIGADOR_Titulacion!$J3,""),IF($A5="TOTAL",SUM(INDIRECT("F4:F"&amp;ROW()-1)),""))</f>
        <v/>
      </c>
      <c r="G5" s="3">
        <f t="shared" ref="G5:G68" ca="1" si="1">IF(AND($A5&lt;&gt;"",$A5&lt;&gt;"TOTAL"),SUM(E5:F5),IF($A5="TOTAL",SUM(INDIRECT("G4:G"&amp;ROW()-1)),""))</f>
        <v>0</v>
      </c>
      <c r="H5" s="3" t="str">
        <f ca="1">IF(AND($A5&lt;&gt;"",$A5&lt;&gt;"TOTAL"),IF(AND([6]INVESTIGADOR_Titulacion!$M3&lt;&gt;"",[6]INVESTIGADOR_Titulacion!$M3&lt;&gt;0),[6]INVESTIGADOR_Titulacion!$M3,""),IF($A5="TOTAL",SUM(INDIRECT("H4:H"&amp;ROW()-1)),""))</f>
        <v/>
      </c>
      <c r="I5" s="3" t="str">
        <f ca="1">IF(AND($A5&lt;&gt;"",$A5&lt;&gt;"TOTAL"),IF(AND([6]INVESTIGADOR_Titulacion!$O3&lt;&gt;"",[6]INVESTIGADOR_Titulacion!$O3&lt;&gt;0),[6]INVESTIGADOR_Titulacion!$O3,""),IF($A5="TOTAL",SUM(INDIRECT("I4:I"&amp;ROW()-1)),""))</f>
        <v/>
      </c>
      <c r="J5" s="3">
        <f t="shared" ref="J5:J68" ca="1" si="2">IF(AND($A5&lt;&gt;"",$A5&lt;&gt;"TOTAL"),SUM(H5:I5),IF($A5="TOTAL",SUM(INDIRECT("J4:J"&amp;ROW()-1)),""))</f>
        <v>0</v>
      </c>
      <c r="K5" s="3" t="str">
        <f ca="1">IF(AND($A5&lt;&gt;"",$A5&lt;&gt;"TOTAL"),IF(AND([6]INVESTIGADOR_Titulacion!$R3&lt;&gt;"",[6]INVESTIGADOR_Titulacion!$R3&lt;&gt;0),[6]INVESTIGADOR_Titulacion!$R3,""),IF($A5="TOTAL",SUM(INDIRECT("K4:K"&amp;ROW()-1)),""))</f>
        <v/>
      </c>
      <c r="L5" s="3" t="str">
        <f ca="1">IF(AND($A5&lt;&gt;"",$A5&lt;&gt;"TOTAL"),IF(AND([6]INVESTIGADOR_Titulacion!$T3&lt;&gt;"",[6]INVESTIGADOR_Titulacion!$T3&lt;&gt;0),[6]INVESTIGADOR_Titulacion!$T3,""),IF($A5="TOTAL",SUM(INDIRECT("L4:L"&amp;ROW()-1)),""))</f>
        <v/>
      </c>
      <c r="M5" s="3">
        <f t="shared" ref="M5:M68" ca="1" si="3">IF(AND($A5&lt;&gt;"",$A5&lt;&gt;"TOTAL"),SUM(K5:L5),IF($A5="TOTAL",SUM(INDIRECT("M4:M"&amp;ROW()-1)),""))</f>
        <v>0</v>
      </c>
      <c r="N5" s="3" t="str">
        <f ca="1">IF(AND($A5&lt;&gt;"",$A5&lt;&gt;"TOTAL"),IF(AND([6]INVESTIGADOR_Titulacion!$W3&lt;&gt;"",[6]INVESTIGADOR_Titulacion!$W3&lt;&gt;0),[6]INVESTIGADOR_Titulacion!$W3,""),IF($A5="TOTAL",SUM(INDIRECT("N4:N"&amp;ROW()-1)),""))</f>
        <v/>
      </c>
      <c r="O5" s="3" t="str">
        <f ca="1">IF(AND($A5&lt;&gt;"",$A5&lt;&gt;"TOTAL"),IF(AND([6]INVESTIGADOR_Titulacion!$Y3&lt;&gt;"",[6]INVESTIGADOR_Titulacion!$Y3&lt;&gt;0),[6]INVESTIGADOR_Titulacion!$Y3,""),IF($A5="TOTAL",SUM(INDIRECT("O4:O"&amp;ROW()-1)),""))</f>
        <v/>
      </c>
      <c r="P5" s="3">
        <f t="shared" ref="P5:P68" ca="1" si="4">IF(AND($A5&lt;&gt;"",$A5&lt;&gt;"TOTAL"),SUM(N5:O5),IF($A5="TOTAL",SUM(INDIRECT("P4:P"&amp;ROW()-1)),""))</f>
        <v>0</v>
      </c>
      <c r="Q5" s="3">
        <f ca="1">IF(AND($A5&lt;&gt;"",$A5&lt;&gt;"TOTAL"),IF(AND([6]INVESTIGADOR_Titulacion!$AB3&lt;&gt;"",[6]INVESTIGADOR_Titulacion!$AB3&lt;&gt;0),[6]INVESTIGADOR_Titulacion!$AB3,""),IF($A5="TOTAL",SUM(INDIRECT("Q4:Q"&amp;ROW()-1)),""))</f>
        <v>1</v>
      </c>
      <c r="R5" s="3" t="str">
        <f ca="1">IF(AND($A5&lt;&gt;"",$A5&lt;&gt;"TOTAL"),IF(AND([6]INVESTIGADOR_Titulacion!$AD3&lt;&gt;"",[6]INVESTIGADOR_Titulacion!$AD3&lt;&gt;0),[6]INVESTIGADOR_Titulacion!$AD3,""),IF($A5="TOTAL",SUM(INDIRECT("R4:R"&amp;ROW()-1)),""))</f>
        <v/>
      </c>
      <c r="S5" s="3">
        <f t="shared" ref="S5:S68" ca="1" si="5">IF(AND($A5&lt;&gt;"",$A5&lt;&gt;"TOTAL"),SUM(Q5:R5),IF($A5="TOTAL",SUM(INDIRECT("S4:S"&amp;ROW()-1)),""))</f>
        <v>1</v>
      </c>
      <c r="T5" s="3" t="str">
        <f ca="1">IF(AND($A5&lt;&gt;"",$A5&lt;&gt;"TOTAL"),IF(AND([6]INVESTIGADOR_Titulacion!$AG3&lt;&gt;"",[6]INVESTIGADOR_Titulacion!$AG3&lt;&gt;0),[6]INVESTIGADOR_Titulacion!$AG3,""),IF($A5="TOTAL",SUM(INDIRECT("T4:T"&amp;ROW()-1)),""))</f>
        <v/>
      </c>
      <c r="U5" s="3" t="str">
        <f ca="1">IF(AND($A5&lt;&gt;"",$A5&lt;&gt;"TOTAL"),IF(AND([6]INVESTIGADOR_Titulacion!$AI3&lt;&gt;"",[6]INVESTIGADOR_Titulacion!$AI3&lt;&gt;0),[6]INVESTIGADOR_Titulacion!$AI3,""),IF($A5="TOTAL",SUM(INDIRECT("U4:U"&amp;ROW()-1)),""))</f>
        <v/>
      </c>
      <c r="V5" s="3">
        <f t="shared" ref="V5:V68" ca="1" si="6">IF(AND($A5&lt;&gt;"",$A5&lt;&gt;"TOTAL"),SUM(T5:U5),IF($A5="TOTAL",SUM(INDIRECT("V4:V"&amp;ROW()-1)),""))</f>
        <v>0</v>
      </c>
      <c r="W5" s="3" t="str">
        <f ca="1">IF(AND($A5&lt;&gt;"",$A5&lt;&gt;"TOTAL"),IF(AND([6]INVESTIGADOR_Titulacion!$AL3&lt;&gt;"",[6]INVESTIGADOR_Titulacion!$AL3&lt;&gt;0),[6]INVESTIGADOR_Titulacion!$AL3,""),IF($A5="TOTAL",SUM(INDIRECT("W4:W"&amp;ROW()-1)),""))</f>
        <v/>
      </c>
      <c r="X5" s="3" t="str">
        <f ca="1">IF(AND($A5&lt;&gt;"",$A5&lt;&gt;"TOTAL"),IF(AND([6]INVESTIGADOR_Titulacion!$AN3&lt;&gt;"",[6]INVESTIGADOR_Titulacion!$AN3&lt;&gt;0),[6]INVESTIGADOR_Titulacion!$AN3,""),IF($A5="TOTAL",SUM(INDIRECT("X4:X"&amp;ROW()-1)),""))</f>
        <v/>
      </c>
      <c r="Y5" s="3">
        <f t="shared" ref="Y5:Y68" ca="1" si="7">IF(AND($A5&lt;&gt;"",$A5&lt;&gt;"TOTAL"),SUM(W5:X5),IF($A5="TOTAL",SUM(INDIRECT("Y4:Y"&amp;ROW()-1)),""))</f>
        <v>0</v>
      </c>
      <c r="Z5" s="3" t="str">
        <f ca="1">IF(AND($A5&lt;&gt;"",$A5&lt;&gt;"TOTAL"),IF(AND([6]INVESTIGADOR_Titulacion!$AQ3&lt;&gt;"",[6]INVESTIGADOR_Titulacion!$AQ3&lt;&gt;0),[6]INVESTIGADOR_Titulacion!$AQ3,""),IF($A5="TOTAL",SUM(INDIRECT("Z4:Z"&amp;ROW()-1)),""))</f>
        <v/>
      </c>
      <c r="AA5" s="3" t="str">
        <f ca="1">IF(AND($A5&lt;&gt;"",$A5&lt;&gt;"TOTAL"),IF(AND([6]INVESTIGADOR_Titulacion!$AS3&lt;&gt;"",[6]INVESTIGADOR_Titulacion!$AS3&lt;&gt;0),[6]INVESTIGADOR_Titulacion!$AS3,""),IF($A5="TOTAL",SUM(INDIRECT("AA4:AA"&amp;ROW()-1)),""))</f>
        <v/>
      </c>
      <c r="AB5" s="3">
        <f t="shared" ref="AB5:AB68" ca="1" si="8">IF(AND($A5&lt;&gt;"",$A5&lt;&gt;"TOTAL"),SUM(Z5:AA5),IF($A5="TOTAL",SUM(INDIRECT("AB4:AB"&amp;ROW()-1)),""))</f>
        <v>0</v>
      </c>
      <c r="AC5" s="3" t="str">
        <f ca="1">IF(AND($A5&lt;&gt;"",$A5&lt;&gt;"TOTAL"),IF(AND([6]INVESTIGADOR_Titulacion!$AV3&lt;&gt;"",[6]INVESTIGADOR_Titulacion!$AV3&lt;&gt;0),[6]INVESTIGADOR_Titulacion!$AV3,""),IF($A5="TOTAL",SUM(INDIRECT("AC4:AC"&amp;ROW()-1)),""))</f>
        <v/>
      </c>
      <c r="AD5" s="3" t="str">
        <f ca="1">IF(AND($A5&lt;&gt;"",$A5&lt;&gt;"TOTAL"),IF(AND([6]INVESTIGADOR_Titulacion!$AX3&lt;&gt;"",[6]INVESTIGADOR_Titulacion!$AX3&lt;&gt;0),[6]INVESTIGADOR_Titulacion!$AX3,""),IF($A5="TOTAL",SUM(INDIRECT("AD4:AD"&amp;ROW()-1)),""))</f>
        <v/>
      </c>
      <c r="AE5" s="3">
        <f t="shared" ref="AE5:AE68" ca="1" si="9">IF(AND($A5&lt;&gt;"",$A5&lt;&gt;"TOTAL"),SUM(AC5:AD5),IF($A5="TOTAL",SUM(INDIRECT("AE4:AE"&amp;ROW()-1)),""))</f>
        <v>0</v>
      </c>
      <c r="AF5" s="3" t="str">
        <f ca="1">IF(AND($A5&lt;&gt;"",$A5&lt;&gt;"TOTAL"),IF(AND([6]INVESTIGADOR_Titulacion!$BA3&lt;&gt;"",[6]INVESTIGADOR_Titulacion!$BA3&lt;&gt;0),[6]INVESTIGADOR_Titulacion!$BA3,""),IF($A5="TOTAL",SUM(INDIRECT("AF4:AF"&amp;ROW()-1)),""))</f>
        <v/>
      </c>
      <c r="AG5" s="3" t="str">
        <f ca="1">IF(AND($A5&lt;&gt;"",$A5&lt;&gt;"TOTAL"),IF(AND([6]INVESTIGADOR_Titulacion!$BC3&lt;&gt;"",[6]INVESTIGADOR_Titulacion!$BC3&lt;&gt;0),[6]INVESTIGADOR_Titulacion!$BC3,""),IF($A5="TOTAL",SUM(INDIRECT("AG4:AG"&amp;ROW()-1)),""))</f>
        <v/>
      </c>
      <c r="AH5" s="3">
        <f t="shared" ref="AH5:AH68" ca="1" si="10">IF(AND($A5&lt;&gt;"",$A5&lt;&gt;"TOTAL"),SUM(AF5:AG5),IF($A5="TOTAL",SUM(INDIRECT("AH4:AH"&amp;ROW()-1)),""))</f>
        <v>0</v>
      </c>
      <c r="AI5" s="3" t="str">
        <f ca="1">IF(AND($A5&lt;&gt;"",$A5&lt;&gt;"TOTAL"),IF(AND([6]INVESTIGADOR_Titulacion!$BF3&lt;&gt;"",[6]INVESTIGADOR_Titulacion!$BF3&lt;&gt;0),[6]INVESTIGADOR_Titulacion!$BF3,""),IF($A5="TOTAL",SUM(INDIRECT("AI4:AI"&amp;ROW()-1)),""))</f>
        <v/>
      </c>
      <c r="AJ5" s="3" t="str">
        <f ca="1">IF(AND($A5&lt;&gt;"",$A5&lt;&gt;"TOTAL"),IF(AND([6]INVESTIGADOR_Titulacion!$BH3&lt;&gt;"",[6]INVESTIGADOR_Titulacion!$BH3&lt;&gt;0),[6]INVESTIGADOR_Titulacion!$BH3,""),IF($A5="TOTAL",SUM(INDIRECT("AJ4:AJ"&amp;ROW()-1)),""))</f>
        <v/>
      </c>
      <c r="AK5" s="3">
        <f t="shared" ref="AK5:AK68" ca="1" si="11">IF(AND($A5&lt;&gt;"",$A5&lt;&gt;"TOTAL"),SUM(AI5:AJ5),IF($A5="TOTAL",SUM(INDIRECT("AK4:AK"&amp;ROW()-1)),""))</f>
        <v>0</v>
      </c>
      <c r="AL5" s="3" t="str">
        <f ca="1">IF(AND($A5&lt;&gt;"",$A5&lt;&gt;"TOTAL"),IF(AND([6]INVESTIGADOR_Titulacion!$BK3&lt;&gt;"",[6]INVESTIGADOR_Titulacion!$BK3&lt;&gt;0),[6]INVESTIGADOR_Titulacion!$BK3,""),IF($A5="TOTAL",SUM(INDIRECT("AL4:AL"&amp;ROW()-1)),""))</f>
        <v/>
      </c>
      <c r="AM5" s="3" t="str">
        <f ca="1">IF(AND($A5&lt;&gt;"",$A5&lt;&gt;"TOTAL"),IF(AND([6]INVESTIGADOR_Titulacion!$BM3&lt;&gt;"",[6]INVESTIGADOR_Titulacion!$BM3&lt;&gt;0),[6]INVESTIGADOR_Titulacion!$BM3,""),IF($A5="TOTAL",SUM(INDIRECT("AM4:AM"&amp;ROW()-1)),""))</f>
        <v/>
      </c>
      <c r="AN5" s="3">
        <f t="shared" ref="AN5:AN68" ca="1" si="12">IF(AND($A5&lt;&gt;"",$A5&lt;&gt;"TOTAL"),SUM(AL5:AM5),IF($A5="TOTAL",SUM(INDIRECT("AN4:AN"&amp;ROW()-1)),""))</f>
        <v>0</v>
      </c>
      <c r="AO5" s="3" t="str">
        <f ca="1">IF(AND($A5&lt;&gt;"",$A5&lt;&gt;"TOTAL"),IF(AND([6]INVESTIGADOR_Titulacion!$BP3&lt;&gt;"",[6]INVESTIGADOR_Titulacion!$BP3&lt;&gt;0),[6]INVESTIGADOR_Titulacion!$BP3,""),IF($A5="TOTAL",SUM(INDIRECT("AO4:AO"&amp;ROW()-1)),""))</f>
        <v/>
      </c>
      <c r="AP5" s="3" t="str">
        <f ca="1">IF(AND($A5&lt;&gt;"",$A5&lt;&gt;"TOTAL"),IF(AND([6]INVESTIGADOR_Titulacion!$BR3&lt;&gt;"",[6]INVESTIGADOR_Titulacion!$BR3&lt;&gt;0),[6]INVESTIGADOR_Titulacion!$BR3,""),IF($A5="TOTAL",SUM(INDIRECT("AP4:AP"&amp;ROW()-1)),""))</f>
        <v/>
      </c>
      <c r="AQ5" s="3">
        <f t="shared" ref="AQ5:AQ68" ca="1" si="13">IF(AND($A5&lt;&gt;"",$A5&lt;&gt;"TOTAL"),SUM(AO5:AP5),IF($A5="TOTAL",SUM(INDIRECT("AQ4:AQ"&amp;ROW()-1)),""))</f>
        <v>0</v>
      </c>
      <c r="AR5" s="3" t="str">
        <f ca="1">IF(AND($A5&lt;&gt;"",$A5&lt;&gt;"TOTAL"),IF(AND([6]INVESTIGADOR_Titulacion!$BU3&lt;&gt;"",[6]INVESTIGADOR_Titulacion!$BU3&lt;&gt;0),[6]INVESTIGADOR_Titulacion!$BU3,""),IF($A5="TOTAL",SUM(INDIRECT("AR4:AR"&amp;ROW()-1)),""))</f>
        <v/>
      </c>
      <c r="AS5" s="3" t="str">
        <f ca="1">IF(AND($A5&lt;&gt;"",$A5&lt;&gt;"TOTAL"),IF(AND([6]INVESTIGADOR_Titulacion!$BW3&lt;&gt;"",[6]INVESTIGADOR_Titulacion!$BW3&lt;&gt;0),[6]INVESTIGADOR_Titulacion!$BW3,""),IF($A5="TOTAL",SUM(INDIRECT("AS4:AS"&amp;ROW()-1)),""))</f>
        <v/>
      </c>
      <c r="AT5" s="3">
        <f t="shared" ref="AT5:AT68" ca="1" si="14">IF(AND($A5&lt;&gt;"",$A5&lt;&gt;"TOTAL"),SUM(AR5:AS5),IF($A5="TOTAL",SUM(INDIRECT("AT4:AT"&amp;ROW()-1)),""))</f>
        <v>0</v>
      </c>
      <c r="AU5" s="3" t="str">
        <f ca="1">IF(AND($A5&lt;&gt;"",$A5&lt;&gt;"TOTAL"),IF(AND([6]INVESTIGADOR_Titulacion!$BZ3&lt;&gt;"",[6]INVESTIGADOR_Titulacion!$BZ3&lt;&gt;0),[6]INVESTIGADOR_Titulacion!$BZ3,""),IF($A5="TOTAL",SUM(INDIRECT("AU4:AU"&amp;ROW()-1)),""))</f>
        <v/>
      </c>
      <c r="AV5" s="3" t="str">
        <f ca="1">IF(AND($A5&lt;&gt;"",$A5&lt;&gt;"TOTAL"),IF(AND([6]INVESTIGADOR_Titulacion!$CB3&lt;&gt;"",[6]INVESTIGADOR_Titulacion!$CB3&lt;&gt;0),[6]INVESTIGADOR_Titulacion!$CB3,""),IF($A5="TOTAL",SUM(INDIRECT("AV4:AV"&amp;ROW()-1)),""))</f>
        <v/>
      </c>
      <c r="AW5" s="3">
        <f t="shared" ref="AW5:AW68" ca="1" si="15">IF(AND($A5&lt;&gt;"",$A5&lt;&gt;"TOTAL"),SUM(AU5:AV5),IF($A5="TOTAL",SUM(INDIRECT("AW4:AW"&amp;ROW()-1)),""))</f>
        <v>0</v>
      </c>
      <c r="AX5" s="3" t="str">
        <f ca="1">IF(AND($A5&lt;&gt;"",$A5&lt;&gt;"TOTAL"),IF(AND([6]INVESTIGADOR_Titulacion!$CE3&lt;&gt;"",[6]INVESTIGADOR_Titulacion!$CE3&lt;&gt;0),[6]INVESTIGADOR_Titulacion!$CE3,""),IF($A5="TOTAL",SUM(INDIRECT("AX4:AX"&amp;ROW()-1)),""))</f>
        <v/>
      </c>
      <c r="AY5" s="3" t="str">
        <f ca="1">IF(AND($A5&lt;&gt;"",$A5&lt;&gt;"TOTAL"),IF(AND([6]INVESTIGADOR_Titulacion!$CG3&lt;&gt;"",[6]INVESTIGADOR_Titulacion!$CG3&lt;&gt;0),[6]INVESTIGADOR_Titulacion!$CG3,""),IF($A5="TOTAL",SUM(INDIRECT("AY4:AY"&amp;ROW()-1)),""))</f>
        <v/>
      </c>
      <c r="AZ5" s="3">
        <f t="shared" ref="AZ5:AZ68" ca="1" si="16">IF(AND($A5&lt;&gt;"",$A5&lt;&gt;"TOTAL"),SUM(AX5:AY5),IF($A5="TOTAL",SUM(INDIRECT("AZ4:AZ"&amp;ROW()-1)),""))</f>
        <v>0</v>
      </c>
      <c r="BA5" s="3" t="str">
        <f ca="1">IF(AND($A5&lt;&gt;"",$A5&lt;&gt;"TOTAL"),IF(AND([6]INVESTIGADOR_Titulacion!$CJ3&lt;&gt;"",[6]INVESTIGADOR_Titulacion!$CJ3&lt;&gt;0),[6]INVESTIGADOR_Titulacion!$CJ3,""),IF($A5="TOTAL",SUM(INDIRECT("BA4:BA"&amp;ROW()-1)),""))</f>
        <v/>
      </c>
      <c r="BB5" s="3" t="str">
        <f ca="1">IF(AND($A5&lt;&gt;"",$A5&lt;&gt;"TOTAL"),IF(AND([6]INVESTIGADOR_Titulacion!$CL3&lt;&gt;"",[6]INVESTIGADOR_Titulacion!$CL3&lt;&gt;0),[6]INVESTIGADOR_Titulacion!$CL3,""),IF($A5="TOTAL",SUM(INDIRECT("BB4:BB"&amp;ROW()-1)),""))</f>
        <v/>
      </c>
      <c r="BC5" s="3">
        <f t="shared" ref="BC5:BC68" ca="1" si="17">IF(AND($A5&lt;&gt;"",$A5&lt;&gt;"TOTAL"),SUM(BA5:BB5),IF($A5="TOTAL",SUM(INDIRECT("BC4:BC"&amp;ROW()-1)),""))</f>
        <v>0</v>
      </c>
      <c r="BD5" s="3" t="str">
        <f ca="1">IF(AND($A5&lt;&gt;"",$A5&lt;&gt;"TOTAL"),IF(AND([6]INVESTIGADOR_Titulacion!$CO3&lt;&gt;"",[6]INVESTIGADOR_Titulacion!$CO3&lt;&gt;0),[6]INVESTIGADOR_Titulacion!$CO3,""),IF($A5="TOTAL",SUM(INDIRECT("BD4:BD"&amp;ROW()-1)),""))</f>
        <v/>
      </c>
      <c r="BE5" s="3" t="str">
        <f ca="1">IF(AND($A5&lt;&gt;"",$A5&lt;&gt;"TOTAL"),IF(AND([6]INVESTIGADOR_Titulacion!$CQ3&lt;&gt;"",[6]INVESTIGADOR_Titulacion!$CQ3&lt;&gt;0),[6]INVESTIGADOR_Titulacion!$CQ3,""),IF($A5="TOTAL",SUM(INDIRECT("BE4:BE"&amp;ROW()-1)),""))</f>
        <v/>
      </c>
      <c r="BF5" s="3">
        <f t="shared" ref="BF5:BF68" ca="1" si="18">IF(AND($A5&lt;&gt;"",$A5&lt;&gt;"TOTAL"),SUM(BD5:BE5),IF($A5="TOTAL",SUM(INDIRECT("BF4:BF"&amp;ROW()-1)),""))</f>
        <v>0</v>
      </c>
    </row>
    <row r="6" spans="1:58" x14ac:dyDescent="0.2">
      <c r="A6" s="25" t="str">
        <f>IF([6]INVESTIGADOR_Titulacion!$B4&lt;&gt;"",[6]INVESTIGADOR_Titulacion!$B4,IF(AND([6]INVESTIGADOR_Titulacion!$B4="",[6]INVESTIGADOR_Titulacion!$B5="",[6]INVESTIGADOR_Titulacion!$B3=""),"","TOTAL"))</f>
        <v>DEA</v>
      </c>
      <c r="B6" s="3">
        <f ca="1">IF(AND($A6&lt;&gt;"",$A6&lt;&gt;"TOTAL"),IF(AND([6]INVESTIGADOR_Titulacion!$C4&lt;&gt;"",[6]INVESTIGADOR_Titulacion!$C4&lt;&gt;0),[6]INVESTIGADOR_Titulacion!$C4,""),IF($A6="TOTAL",SUM(INDIRECT("B4:B"&amp;ROW()-1)),""))</f>
        <v>15</v>
      </c>
      <c r="C6" s="3">
        <f ca="1">IF(AND($A6&lt;&gt;"",$A6&lt;&gt;"TOTAL"),IF(AND([6]INVESTIGADOR_Titulacion!$E4&lt;&gt;"",[6]INVESTIGADOR_Titulacion!$E4&lt;&gt;0),[6]INVESTIGADOR_Titulacion!$E4,""),IF($A6="TOTAL",SUM(INDIRECT("C4:C"&amp;ROW()-1)),""))</f>
        <v>13</v>
      </c>
      <c r="D6" s="3">
        <f t="shared" ca="1" si="0"/>
        <v>28</v>
      </c>
      <c r="E6" s="3">
        <f ca="1">IF(AND($A6&lt;&gt;"",$A6&lt;&gt;"TOTAL"),IF(AND([6]INVESTIGADOR_Titulacion!$H4&lt;&gt;"",[6]INVESTIGADOR_Titulacion!$H4&lt;&gt;0),[6]INVESTIGADOR_Titulacion!$H4,""),IF($A6="TOTAL",SUM(INDIRECT("E4:E"&amp;ROW()-1)),""))</f>
        <v>7</v>
      </c>
      <c r="F6" s="3">
        <f ca="1">IF(AND($A6&lt;&gt;"",$A6&lt;&gt;"TOTAL"),IF(AND([6]INVESTIGADOR_Titulacion!$J4&lt;&gt;"",[6]INVESTIGADOR_Titulacion!$J4&lt;&gt;0),[6]INVESTIGADOR_Titulacion!$J4,""),IF($A6="TOTAL",SUM(INDIRECT("F4:F"&amp;ROW()-1)),""))</f>
        <v>8</v>
      </c>
      <c r="G6" s="3">
        <f t="shared" ca="1" si="1"/>
        <v>15</v>
      </c>
      <c r="H6" s="3">
        <f ca="1">IF(AND($A6&lt;&gt;"",$A6&lt;&gt;"TOTAL"),IF(AND([6]INVESTIGADOR_Titulacion!$M4&lt;&gt;"",[6]INVESTIGADOR_Titulacion!$M4&lt;&gt;0),[6]INVESTIGADOR_Titulacion!$M4,""),IF($A6="TOTAL",SUM(INDIRECT("H4:H"&amp;ROW()-1)),""))</f>
        <v>1</v>
      </c>
      <c r="I6" s="3">
        <f ca="1">IF(AND($A6&lt;&gt;"",$A6&lt;&gt;"TOTAL"),IF(AND([6]INVESTIGADOR_Titulacion!$O4&lt;&gt;"",[6]INVESTIGADOR_Titulacion!$O4&lt;&gt;0),[6]INVESTIGADOR_Titulacion!$O4,""),IF($A6="TOTAL",SUM(INDIRECT("I4:I"&amp;ROW()-1)),""))</f>
        <v>2</v>
      </c>
      <c r="J6" s="3">
        <f t="shared" ca="1" si="2"/>
        <v>3</v>
      </c>
      <c r="K6" s="3" t="str">
        <f ca="1">IF(AND($A6&lt;&gt;"",$A6&lt;&gt;"TOTAL"),IF(AND([6]INVESTIGADOR_Titulacion!$R4&lt;&gt;"",[6]INVESTIGADOR_Titulacion!$R4&lt;&gt;0),[6]INVESTIGADOR_Titulacion!$R4,""),IF($A6="TOTAL",SUM(INDIRECT("K4:K"&amp;ROW()-1)),""))</f>
        <v/>
      </c>
      <c r="L6" s="3" t="str">
        <f ca="1">IF(AND($A6&lt;&gt;"",$A6&lt;&gt;"TOTAL"),IF(AND([6]INVESTIGADOR_Titulacion!$T4&lt;&gt;"",[6]INVESTIGADOR_Titulacion!$T4&lt;&gt;0),[6]INVESTIGADOR_Titulacion!$T4,""),IF($A6="TOTAL",SUM(INDIRECT("L4:L"&amp;ROW()-1)),""))</f>
        <v/>
      </c>
      <c r="M6" s="3">
        <f t="shared" ca="1" si="3"/>
        <v>0</v>
      </c>
      <c r="N6" s="3" t="str">
        <f ca="1">IF(AND($A6&lt;&gt;"",$A6&lt;&gt;"TOTAL"),IF(AND([6]INVESTIGADOR_Titulacion!$W4&lt;&gt;"",[6]INVESTIGADOR_Titulacion!$W4&lt;&gt;0),[6]INVESTIGADOR_Titulacion!$W4,""),IF($A6="TOTAL",SUM(INDIRECT("N4:N"&amp;ROW()-1)),""))</f>
        <v/>
      </c>
      <c r="O6" s="3" t="str">
        <f ca="1">IF(AND($A6&lt;&gt;"",$A6&lt;&gt;"TOTAL"),IF(AND([6]INVESTIGADOR_Titulacion!$Y4&lt;&gt;"",[6]INVESTIGADOR_Titulacion!$Y4&lt;&gt;0),[6]INVESTIGADOR_Titulacion!$Y4,""),IF($A6="TOTAL",SUM(INDIRECT("O4:O"&amp;ROW()-1)),""))</f>
        <v/>
      </c>
      <c r="P6" s="3">
        <f t="shared" ca="1" si="4"/>
        <v>0</v>
      </c>
      <c r="Q6" s="3" t="str">
        <f ca="1">IF(AND($A6&lt;&gt;"",$A6&lt;&gt;"TOTAL"),IF(AND([6]INVESTIGADOR_Titulacion!$AB4&lt;&gt;"",[6]INVESTIGADOR_Titulacion!$AB4&lt;&gt;0),[6]INVESTIGADOR_Titulacion!$AB4,""),IF($A6="TOTAL",SUM(INDIRECT("Q4:Q"&amp;ROW()-1)),""))</f>
        <v/>
      </c>
      <c r="R6" s="3" t="str">
        <f ca="1">IF(AND($A6&lt;&gt;"",$A6&lt;&gt;"TOTAL"),IF(AND([6]INVESTIGADOR_Titulacion!$AD4&lt;&gt;"",[6]INVESTIGADOR_Titulacion!$AD4&lt;&gt;0),[6]INVESTIGADOR_Titulacion!$AD4,""),IF($A6="TOTAL",SUM(INDIRECT("R4:R"&amp;ROW()-1)),""))</f>
        <v/>
      </c>
      <c r="S6" s="3">
        <f t="shared" ca="1" si="5"/>
        <v>0</v>
      </c>
      <c r="T6" s="3" t="str">
        <f ca="1">IF(AND($A6&lt;&gt;"",$A6&lt;&gt;"TOTAL"),IF(AND([6]INVESTIGADOR_Titulacion!$AG4&lt;&gt;"",[6]INVESTIGADOR_Titulacion!$AG4&lt;&gt;0),[6]INVESTIGADOR_Titulacion!$AG4,""),IF($A6="TOTAL",SUM(INDIRECT("T4:T"&amp;ROW()-1)),""))</f>
        <v/>
      </c>
      <c r="U6" s="3" t="str">
        <f ca="1">IF(AND($A6&lt;&gt;"",$A6&lt;&gt;"TOTAL"),IF(AND([6]INVESTIGADOR_Titulacion!$AI4&lt;&gt;"",[6]INVESTIGADOR_Titulacion!$AI4&lt;&gt;0),[6]INVESTIGADOR_Titulacion!$AI4,""),IF($A6="TOTAL",SUM(INDIRECT("U4:U"&amp;ROW()-1)),""))</f>
        <v/>
      </c>
      <c r="V6" s="3">
        <f t="shared" ca="1" si="6"/>
        <v>0</v>
      </c>
      <c r="W6" s="3" t="str">
        <f ca="1">IF(AND($A6&lt;&gt;"",$A6&lt;&gt;"TOTAL"),IF(AND([6]INVESTIGADOR_Titulacion!$AL4&lt;&gt;"",[6]INVESTIGADOR_Titulacion!$AL4&lt;&gt;0),[6]INVESTIGADOR_Titulacion!$AL4,""),IF($A6="TOTAL",SUM(INDIRECT("W4:W"&amp;ROW()-1)),""))</f>
        <v/>
      </c>
      <c r="X6" s="3" t="str">
        <f ca="1">IF(AND($A6&lt;&gt;"",$A6&lt;&gt;"TOTAL"),IF(AND([6]INVESTIGADOR_Titulacion!$AN4&lt;&gt;"",[6]INVESTIGADOR_Titulacion!$AN4&lt;&gt;0),[6]INVESTIGADOR_Titulacion!$AN4,""),IF($A6="TOTAL",SUM(INDIRECT("X4:X"&amp;ROW()-1)),""))</f>
        <v/>
      </c>
      <c r="Y6" s="3">
        <f t="shared" ca="1" si="7"/>
        <v>0</v>
      </c>
      <c r="Z6" s="3" t="str">
        <f ca="1">IF(AND($A6&lt;&gt;"",$A6&lt;&gt;"TOTAL"),IF(AND([6]INVESTIGADOR_Titulacion!$AQ4&lt;&gt;"",[6]INVESTIGADOR_Titulacion!$AQ4&lt;&gt;0),[6]INVESTIGADOR_Titulacion!$AQ4,""),IF($A6="TOTAL",SUM(INDIRECT("Z4:Z"&amp;ROW()-1)),""))</f>
        <v/>
      </c>
      <c r="AA6" s="3" t="str">
        <f ca="1">IF(AND($A6&lt;&gt;"",$A6&lt;&gt;"TOTAL"),IF(AND([6]INVESTIGADOR_Titulacion!$AS4&lt;&gt;"",[6]INVESTIGADOR_Titulacion!$AS4&lt;&gt;0),[6]INVESTIGADOR_Titulacion!$AS4,""),IF($A6="TOTAL",SUM(INDIRECT("AA4:AA"&amp;ROW()-1)),""))</f>
        <v/>
      </c>
      <c r="AB6" s="3">
        <f t="shared" ca="1" si="8"/>
        <v>0</v>
      </c>
      <c r="AC6" s="3" t="str">
        <f ca="1">IF(AND($A6&lt;&gt;"",$A6&lt;&gt;"TOTAL"),IF(AND([6]INVESTIGADOR_Titulacion!$AV4&lt;&gt;"",[6]INVESTIGADOR_Titulacion!$AV4&lt;&gt;0),[6]INVESTIGADOR_Titulacion!$AV4,""),IF($A6="TOTAL",SUM(INDIRECT("AC4:AC"&amp;ROW()-1)),""))</f>
        <v/>
      </c>
      <c r="AD6" s="3" t="str">
        <f ca="1">IF(AND($A6&lt;&gt;"",$A6&lt;&gt;"TOTAL"),IF(AND([6]INVESTIGADOR_Titulacion!$AX4&lt;&gt;"",[6]INVESTIGADOR_Titulacion!$AX4&lt;&gt;0),[6]INVESTIGADOR_Titulacion!$AX4,""),IF($A6="TOTAL",SUM(INDIRECT("AD4:AD"&amp;ROW()-1)),""))</f>
        <v/>
      </c>
      <c r="AE6" s="3">
        <f t="shared" ca="1" si="9"/>
        <v>0</v>
      </c>
      <c r="AF6" s="3" t="str">
        <f ca="1">IF(AND($A6&lt;&gt;"",$A6&lt;&gt;"TOTAL"),IF(AND([6]INVESTIGADOR_Titulacion!$BA4&lt;&gt;"",[6]INVESTIGADOR_Titulacion!$BA4&lt;&gt;0),[6]INVESTIGADOR_Titulacion!$BA4,""),IF($A6="TOTAL",SUM(INDIRECT("AF4:AF"&amp;ROW()-1)),""))</f>
        <v/>
      </c>
      <c r="AG6" s="3" t="str">
        <f ca="1">IF(AND($A6&lt;&gt;"",$A6&lt;&gt;"TOTAL"),IF(AND([6]INVESTIGADOR_Titulacion!$BC4&lt;&gt;"",[6]INVESTIGADOR_Titulacion!$BC4&lt;&gt;0),[6]INVESTIGADOR_Titulacion!$BC4,""),IF($A6="TOTAL",SUM(INDIRECT("AG4:AG"&amp;ROW()-1)),""))</f>
        <v/>
      </c>
      <c r="AH6" s="3">
        <f t="shared" ca="1" si="10"/>
        <v>0</v>
      </c>
      <c r="AI6" s="3" t="str">
        <f ca="1">IF(AND($A6&lt;&gt;"",$A6&lt;&gt;"TOTAL"),IF(AND([6]INVESTIGADOR_Titulacion!$BF4&lt;&gt;"",[6]INVESTIGADOR_Titulacion!$BF4&lt;&gt;0),[6]INVESTIGADOR_Titulacion!$BF4,""),IF($A6="TOTAL",SUM(INDIRECT("AI4:AI"&amp;ROW()-1)),""))</f>
        <v/>
      </c>
      <c r="AJ6" s="3" t="str">
        <f ca="1">IF(AND($A6&lt;&gt;"",$A6&lt;&gt;"TOTAL"),IF(AND([6]INVESTIGADOR_Titulacion!$BH4&lt;&gt;"",[6]INVESTIGADOR_Titulacion!$BH4&lt;&gt;0),[6]INVESTIGADOR_Titulacion!$BH4,""),IF($A6="TOTAL",SUM(INDIRECT("AJ4:AJ"&amp;ROW()-1)),""))</f>
        <v/>
      </c>
      <c r="AK6" s="3">
        <f t="shared" ca="1" si="11"/>
        <v>0</v>
      </c>
      <c r="AL6" s="3" t="str">
        <f ca="1">IF(AND($A6&lt;&gt;"",$A6&lt;&gt;"TOTAL"),IF(AND([6]INVESTIGADOR_Titulacion!$BK4&lt;&gt;"",[6]INVESTIGADOR_Titulacion!$BK4&lt;&gt;0),[6]INVESTIGADOR_Titulacion!$BK4,""),IF($A6="TOTAL",SUM(INDIRECT("AL4:AL"&amp;ROW()-1)),""))</f>
        <v/>
      </c>
      <c r="AM6" s="3" t="str">
        <f ca="1">IF(AND($A6&lt;&gt;"",$A6&lt;&gt;"TOTAL"),IF(AND([6]INVESTIGADOR_Titulacion!$BM4&lt;&gt;"",[6]INVESTIGADOR_Titulacion!$BM4&lt;&gt;0),[6]INVESTIGADOR_Titulacion!$BM4,""),IF($A6="TOTAL",SUM(INDIRECT("AM4:AM"&amp;ROW()-1)),""))</f>
        <v/>
      </c>
      <c r="AN6" s="3">
        <f t="shared" ca="1" si="12"/>
        <v>0</v>
      </c>
      <c r="AO6" s="3" t="str">
        <f ca="1">IF(AND($A6&lt;&gt;"",$A6&lt;&gt;"TOTAL"),IF(AND([6]INVESTIGADOR_Titulacion!$BP4&lt;&gt;"",[6]INVESTIGADOR_Titulacion!$BP4&lt;&gt;0),[6]INVESTIGADOR_Titulacion!$BP4,""),IF($A6="TOTAL",SUM(INDIRECT("AO4:AO"&amp;ROW()-1)),""))</f>
        <v/>
      </c>
      <c r="AP6" s="3" t="str">
        <f ca="1">IF(AND($A6&lt;&gt;"",$A6&lt;&gt;"TOTAL"),IF(AND([6]INVESTIGADOR_Titulacion!$BR4&lt;&gt;"",[6]INVESTIGADOR_Titulacion!$BR4&lt;&gt;0),[6]INVESTIGADOR_Titulacion!$BR4,""),IF($A6="TOTAL",SUM(INDIRECT("AP4:AP"&amp;ROW()-1)),""))</f>
        <v/>
      </c>
      <c r="AQ6" s="3">
        <f t="shared" ca="1" si="13"/>
        <v>0</v>
      </c>
      <c r="AR6" s="3" t="str">
        <f ca="1">IF(AND($A6&lt;&gt;"",$A6&lt;&gt;"TOTAL"),IF(AND([6]INVESTIGADOR_Titulacion!$BU4&lt;&gt;"",[6]INVESTIGADOR_Titulacion!$BU4&lt;&gt;0),[6]INVESTIGADOR_Titulacion!$BU4,""),IF($A6="TOTAL",SUM(INDIRECT("AR4:AR"&amp;ROW()-1)),""))</f>
        <v/>
      </c>
      <c r="AS6" s="3" t="str">
        <f ca="1">IF(AND($A6&lt;&gt;"",$A6&lt;&gt;"TOTAL"),IF(AND([6]INVESTIGADOR_Titulacion!$BW4&lt;&gt;"",[6]INVESTIGADOR_Titulacion!$BW4&lt;&gt;0),[6]INVESTIGADOR_Titulacion!$BW4,""),IF($A6="TOTAL",SUM(INDIRECT("AS4:AS"&amp;ROW()-1)),""))</f>
        <v/>
      </c>
      <c r="AT6" s="3">
        <f t="shared" ca="1" si="14"/>
        <v>0</v>
      </c>
      <c r="AU6" s="3" t="str">
        <f ca="1">IF(AND($A6&lt;&gt;"",$A6&lt;&gt;"TOTAL"),IF(AND([6]INVESTIGADOR_Titulacion!$BZ4&lt;&gt;"",[6]INVESTIGADOR_Titulacion!$BZ4&lt;&gt;0),[6]INVESTIGADOR_Titulacion!$BZ4,""),IF($A6="TOTAL",SUM(INDIRECT("AU4:AU"&amp;ROW()-1)),""))</f>
        <v/>
      </c>
      <c r="AV6" s="3" t="str">
        <f ca="1">IF(AND($A6&lt;&gt;"",$A6&lt;&gt;"TOTAL"),IF(AND([6]INVESTIGADOR_Titulacion!$CB4&lt;&gt;"",[6]INVESTIGADOR_Titulacion!$CB4&lt;&gt;0),[6]INVESTIGADOR_Titulacion!$CB4,""),IF($A6="TOTAL",SUM(INDIRECT("AV4:AV"&amp;ROW()-1)),""))</f>
        <v/>
      </c>
      <c r="AW6" s="3">
        <f t="shared" ca="1" si="15"/>
        <v>0</v>
      </c>
      <c r="AX6" s="3" t="str">
        <f ca="1">IF(AND($A6&lt;&gt;"",$A6&lt;&gt;"TOTAL"),IF(AND([6]INVESTIGADOR_Titulacion!$CE4&lt;&gt;"",[6]INVESTIGADOR_Titulacion!$CE4&lt;&gt;0),[6]INVESTIGADOR_Titulacion!$CE4,""),IF($A6="TOTAL",SUM(INDIRECT("AX4:AX"&amp;ROW()-1)),""))</f>
        <v/>
      </c>
      <c r="AY6" s="3" t="str">
        <f ca="1">IF(AND($A6&lt;&gt;"",$A6&lt;&gt;"TOTAL"),IF(AND([6]INVESTIGADOR_Titulacion!$CG4&lt;&gt;"",[6]INVESTIGADOR_Titulacion!$CG4&lt;&gt;0),[6]INVESTIGADOR_Titulacion!$CG4,""),IF($A6="TOTAL",SUM(INDIRECT("AY4:AY"&amp;ROW()-1)),""))</f>
        <v/>
      </c>
      <c r="AZ6" s="3">
        <f t="shared" ca="1" si="16"/>
        <v>0</v>
      </c>
      <c r="BA6" s="3" t="str">
        <f ca="1">IF(AND($A6&lt;&gt;"",$A6&lt;&gt;"TOTAL"),IF(AND([6]INVESTIGADOR_Titulacion!$CJ4&lt;&gt;"",[6]INVESTIGADOR_Titulacion!$CJ4&lt;&gt;0),[6]INVESTIGADOR_Titulacion!$CJ4,""),IF($A6="TOTAL",SUM(INDIRECT("BA4:BA"&amp;ROW()-1)),""))</f>
        <v/>
      </c>
      <c r="BB6" s="3" t="str">
        <f ca="1">IF(AND($A6&lt;&gt;"",$A6&lt;&gt;"TOTAL"),IF(AND([6]INVESTIGADOR_Titulacion!$CL4&lt;&gt;"",[6]INVESTIGADOR_Titulacion!$CL4&lt;&gt;0),[6]INVESTIGADOR_Titulacion!$CL4,""),IF($A6="TOTAL",SUM(INDIRECT("BB4:BB"&amp;ROW()-1)),""))</f>
        <v/>
      </c>
      <c r="BC6" s="3">
        <f t="shared" ca="1" si="17"/>
        <v>0</v>
      </c>
      <c r="BD6" s="3" t="str">
        <f ca="1">IF(AND($A6&lt;&gt;"",$A6&lt;&gt;"TOTAL"),IF(AND([6]INVESTIGADOR_Titulacion!$CO4&lt;&gt;"",[6]INVESTIGADOR_Titulacion!$CO4&lt;&gt;0),[6]INVESTIGADOR_Titulacion!$CO4,""),IF($A6="TOTAL",SUM(INDIRECT("BD4:BD"&amp;ROW()-1)),""))</f>
        <v/>
      </c>
      <c r="BE6" s="3" t="str">
        <f ca="1">IF(AND($A6&lt;&gt;"",$A6&lt;&gt;"TOTAL"),IF(AND([6]INVESTIGADOR_Titulacion!$CQ4&lt;&gt;"",[6]INVESTIGADOR_Titulacion!$CQ4&lt;&gt;0),[6]INVESTIGADOR_Titulacion!$CQ4,""),IF($A6="TOTAL",SUM(INDIRECT("BE4:BE"&amp;ROW()-1)),""))</f>
        <v/>
      </c>
      <c r="BF6" s="3">
        <f t="shared" ca="1" si="18"/>
        <v>0</v>
      </c>
    </row>
    <row r="7" spans="1:58" x14ac:dyDescent="0.2">
      <c r="A7" s="25" t="str">
        <f>IF([6]INVESTIGADOR_Titulacion!$B5&lt;&gt;"",[6]INVESTIGADOR_Titulacion!$B5,IF(AND([6]INVESTIGADOR_Titulacion!$B5="",[6]INVESTIGADOR_Titulacion!$B6="",[6]INVESTIGADOR_Titulacion!$B4=""),"","TOTAL"))</f>
        <v>Grado</v>
      </c>
      <c r="B7" s="3" t="str">
        <f ca="1">IF(AND($A7&lt;&gt;"",$A7&lt;&gt;"TOTAL"),IF(AND([6]INVESTIGADOR_Titulacion!$C5&lt;&gt;"",[6]INVESTIGADOR_Titulacion!$C5&lt;&gt;0),[6]INVESTIGADOR_Titulacion!$C5,""),IF($A7="TOTAL",SUM(INDIRECT("B4:B"&amp;ROW()-1)),""))</f>
        <v/>
      </c>
      <c r="C7" s="3" t="str">
        <f ca="1">IF(AND($A7&lt;&gt;"",$A7&lt;&gt;"TOTAL"),IF(AND([6]INVESTIGADOR_Titulacion!$E5&lt;&gt;"",[6]INVESTIGADOR_Titulacion!$E5&lt;&gt;0),[6]INVESTIGADOR_Titulacion!$E5,""),IF($A7="TOTAL",SUM(INDIRECT("C4:C"&amp;ROW()-1)),""))</f>
        <v/>
      </c>
      <c r="D7" s="3">
        <f t="shared" ca="1" si="0"/>
        <v>0</v>
      </c>
      <c r="E7" s="3" t="str">
        <f ca="1">IF(AND($A7&lt;&gt;"",$A7&lt;&gt;"TOTAL"),IF(AND([6]INVESTIGADOR_Titulacion!$H5&lt;&gt;"",[6]INVESTIGADOR_Titulacion!$H5&lt;&gt;0),[6]INVESTIGADOR_Titulacion!$H5,""),IF($A7="TOTAL",SUM(INDIRECT("E4:E"&amp;ROW()-1)),""))</f>
        <v/>
      </c>
      <c r="F7" s="3" t="str">
        <f ca="1">IF(AND($A7&lt;&gt;"",$A7&lt;&gt;"TOTAL"),IF(AND([6]INVESTIGADOR_Titulacion!$J5&lt;&gt;"",[6]INVESTIGADOR_Titulacion!$J5&lt;&gt;0),[6]INVESTIGADOR_Titulacion!$J5,""),IF($A7="TOTAL",SUM(INDIRECT("F4:F"&amp;ROW()-1)),""))</f>
        <v/>
      </c>
      <c r="G7" s="3">
        <f t="shared" ca="1" si="1"/>
        <v>0</v>
      </c>
      <c r="H7" s="3" t="str">
        <f ca="1">IF(AND($A7&lt;&gt;"",$A7&lt;&gt;"TOTAL"),IF(AND([6]INVESTIGADOR_Titulacion!$M5&lt;&gt;"",[6]INVESTIGADOR_Titulacion!$M5&lt;&gt;0),[6]INVESTIGADOR_Titulacion!$M5,""),IF($A7="TOTAL",SUM(INDIRECT("H4:H"&amp;ROW()-1)),""))</f>
        <v/>
      </c>
      <c r="I7" s="3" t="str">
        <f ca="1">IF(AND($A7&lt;&gt;"",$A7&lt;&gt;"TOTAL"),IF(AND([6]INVESTIGADOR_Titulacion!$O5&lt;&gt;"",[6]INVESTIGADOR_Titulacion!$O5&lt;&gt;0),[6]INVESTIGADOR_Titulacion!$O5,""),IF($A7="TOTAL",SUM(INDIRECT("I4:I"&amp;ROW()-1)),""))</f>
        <v/>
      </c>
      <c r="J7" s="3">
        <f t="shared" ca="1" si="2"/>
        <v>0</v>
      </c>
      <c r="K7" s="3" t="str">
        <f ca="1">IF(AND($A7&lt;&gt;"",$A7&lt;&gt;"TOTAL"),IF(AND([6]INVESTIGADOR_Titulacion!$R5&lt;&gt;"",[6]INVESTIGADOR_Titulacion!$R5&lt;&gt;0),[6]INVESTIGADOR_Titulacion!$R5,""),IF($A7="TOTAL",SUM(INDIRECT("K4:K"&amp;ROW()-1)),""))</f>
        <v/>
      </c>
      <c r="L7" s="3" t="str">
        <f ca="1">IF(AND($A7&lt;&gt;"",$A7&lt;&gt;"TOTAL"),IF(AND([6]INVESTIGADOR_Titulacion!$T5&lt;&gt;"",[6]INVESTIGADOR_Titulacion!$T5&lt;&gt;0),[6]INVESTIGADOR_Titulacion!$T5,""),IF($A7="TOTAL",SUM(INDIRECT("L4:L"&amp;ROW()-1)),""))</f>
        <v/>
      </c>
      <c r="M7" s="3">
        <f t="shared" ca="1" si="3"/>
        <v>0</v>
      </c>
      <c r="N7" s="3">
        <f ca="1">IF(AND($A7&lt;&gt;"",$A7&lt;&gt;"TOTAL"),IF(AND([6]INVESTIGADOR_Titulacion!$W5&lt;&gt;"",[6]INVESTIGADOR_Titulacion!$W5&lt;&gt;0),[6]INVESTIGADOR_Titulacion!$W5,""),IF($A7="TOTAL",SUM(INDIRECT("N4:N"&amp;ROW()-1)),""))</f>
        <v>2</v>
      </c>
      <c r="O7" s="3">
        <f ca="1">IF(AND($A7&lt;&gt;"",$A7&lt;&gt;"TOTAL"),IF(AND([6]INVESTIGADOR_Titulacion!$Y5&lt;&gt;"",[6]INVESTIGADOR_Titulacion!$Y5&lt;&gt;0),[6]INVESTIGADOR_Titulacion!$Y5,""),IF($A7="TOTAL",SUM(INDIRECT("O4:O"&amp;ROW()-1)),""))</f>
        <v>4</v>
      </c>
      <c r="P7" s="3">
        <f t="shared" ca="1" si="4"/>
        <v>6</v>
      </c>
      <c r="Q7" s="3">
        <f ca="1">IF(AND($A7&lt;&gt;"",$A7&lt;&gt;"TOTAL"),IF(AND([6]INVESTIGADOR_Titulacion!$AB5&lt;&gt;"",[6]INVESTIGADOR_Titulacion!$AB5&lt;&gt;0),[6]INVESTIGADOR_Titulacion!$AB5,""),IF($A7="TOTAL",SUM(INDIRECT("Q4:Q"&amp;ROW()-1)),""))</f>
        <v>4</v>
      </c>
      <c r="R7" s="3">
        <f ca="1">IF(AND($A7&lt;&gt;"",$A7&lt;&gt;"TOTAL"),IF(AND([6]INVESTIGADOR_Titulacion!$AD5&lt;&gt;"",[6]INVESTIGADOR_Titulacion!$AD5&lt;&gt;0),[6]INVESTIGADOR_Titulacion!$AD5,""),IF($A7="TOTAL",SUM(INDIRECT("R4:R"&amp;ROW()-1)),""))</f>
        <v>2</v>
      </c>
      <c r="S7" s="3">
        <f t="shared" ca="1" si="5"/>
        <v>6</v>
      </c>
      <c r="T7" s="3">
        <f ca="1">IF(AND($A7&lt;&gt;"",$A7&lt;&gt;"TOTAL"),IF(AND([6]INVESTIGADOR_Titulacion!$AG5&lt;&gt;"",[6]INVESTIGADOR_Titulacion!$AG5&lt;&gt;0),[6]INVESTIGADOR_Titulacion!$AG5,""),IF($A7="TOTAL",SUM(INDIRECT("T4:T"&amp;ROW()-1)),""))</f>
        <v>5</v>
      </c>
      <c r="U7" s="3">
        <f ca="1">IF(AND($A7&lt;&gt;"",$A7&lt;&gt;"TOTAL"),IF(AND([6]INVESTIGADOR_Titulacion!$AI5&lt;&gt;"",[6]INVESTIGADOR_Titulacion!$AI5&lt;&gt;0),[6]INVESTIGADOR_Titulacion!$AI5,""),IF($A7="TOTAL",SUM(INDIRECT("U4:U"&amp;ROW()-1)),""))</f>
        <v>7</v>
      </c>
      <c r="V7" s="3">
        <f t="shared" ca="1" si="6"/>
        <v>12</v>
      </c>
      <c r="W7" s="3" t="str">
        <f ca="1">IF(AND($A7&lt;&gt;"",$A7&lt;&gt;"TOTAL"),IF(AND([6]INVESTIGADOR_Titulacion!$AL5&lt;&gt;"",[6]INVESTIGADOR_Titulacion!$AL5&lt;&gt;0),[6]INVESTIGADOR_Titulacion!$AL5,""),IF($A7="TOTAL",SUM(INDIRECT("W4:W"&amp;ROW()-1)),""))</f>
        <v/>
      </c>
      <c r="X7" s="3" t="str">
        <f ca="1">IF(AND($A7&lt;&gt;"",$A7&lt;&gt;"TOTAL"),IF(AND([6]INVESTIGADOR_Titulacion!$AN5&lt;&gt;"",[6]INVESTIGADOR_Titulacion!$AN5&lt;&gt;0),[6]INVESTIGADOR_Titulacion!$AN5,""),IF($A7="TOTAL",SUM(INDIRECT("X4:X"&amp;ROW()-1)),""))</f>
        <v/>
      </c>
      <c r="Y7" s="3">
        <f t="shared" ca="1" si="7"/>
        <v>0</v>
      </c>
      <c r="Z7" s="3" t="str">
        <f ca="1">IF(AND($A7&lt;&gt;"",$A7&lt;&gt;"TOTAL"),IF(AND([6]INVESTIGADOR_Titulacion!$AQ5&lt;&gt;"",[6]INVESTIGADOR_Titulacion!$AQ5&lt;&gt;0),[6]INVESTIGADOR_Titulacion!$AQ5,""),IF($A7="TOTAL",SUM(INDIRECT("Z4:Z"&amp;ROW()-1)),""))</f>
        <v/>
      </c>
      <c r="AA7" s="3" t="str">
        <f ca="1">IF(AND($A7&lt;&gt;"",$A7&lt;&gt;"TOTAL"),IF(AND([6]INVESTIGADOR_Titulacion!$AS5&lt;&gt;"",[6]INVESTIGADOR_Titulacion!$AS5&lt;&gt;0),[6]INVESTIGADOR_Titulacion!$AS5,""),IF($A7="TOTAL",SUM(INDIRECT("AA4:AA"&amp;ROW()-1)),""))</f>
        <v/>
      </c>
      <c r="AB7" s="3">
        <f t="shared" ca="1" si="8"/>
        <v>0</v>
      </c>
      <c r="AC7" s="3" t="str">
        <f ca="1">IF(AND($A7&lt;&gt;"",$A7&lt;&gt;"TOTAL"),IF(AND([6]INVESTIGADOR_Titulacion!$AV5&lt;&gt;"",[6]INVESTIGADOR_Titulacion!$AV5&lt;&gt;0),[6]INVESTIGADOR_Titulacion!$AV5,""),IF($A7="TOTAL",SUM(INDIRECT("AC4:AC"&amp;ROW()-1)),""))</f>
        <v/>
      </c>
      <c r="AD7" s="3" t="str">
        <f ca="1">IF(AND($A7&lt;&gt;"",$A7&lt;&gt;"TOTAL"),IF(AND([6]INVESTIGADOR_Titulacion!$AX5&lt;&gt;"",[6]INVESTIGADOR_Titulacion!$AX5&lt;&gt;0),[6]INVESTIGADOR_Titulacion!$AX5,""),IF($A7="TOTAL",SUM(INDIRECT("AD4:AD"&amp;ROW()-1)),""))</f>
        <v/>
      </c>
      <c r="AE7" s="3">
        <f t="shared" ca="1" si="9"/>
        <v>0</v>
      </c>
      <c r="AF7" s="3" t="str">
        <f ca="1">IF(AND($A7&lt;&gt;"",$A7&lt;&gt;"TOTAL"),IF(AND([6]INVESTIGADOR_Titulacion!$BA5&lt;&gt;"",[6]INVESTIGADOR_Titulacion!$BA5&lt;&gt;0),[6]INVESTIGADOR_Titulacion!$BA5,""),IF($A7="TOTAL",SUM(INDIRECT("AF4:AF"&amp;ROW()-1)),""))</f>
        <v/>
      </c>
      <c r="AG7" s="3" t="str">
        <f ca="1">IF(AND($A7&lt;&gt;"",$A7&lt;&gt;"TOTAL"),IF(AND([6]INVESTIGADOR_Titulacion!$BC5&lt;&gt;"",[6]INVESTIGADOR_Titulacion!$BC5&lt;&gt;0),[6]INVESTIGADOR_Titulacion!$BC5,""),IF($A7="TOTAL",SUM(INDIRECT("AG4:AG"&amp;ROW()-1)),""))</f>
        <v/>
      </c>
      <c r="AH7" s="3">
        <f t="shared" ca="1" si="10"/>
        <v>0</v>
      </c>
      <c r="AI7" s="3" t="str">
        <f ca="1">IF(AND($A7&lt;&gt;"",$A7&lt;&gt;"TOTAL"),IF(AND([6]INVESTIGADOR_Titulacion!$BF5&lt;&gt;"",[6]INVESTIGADOR_Titulacion!$BF5&lt;&gt;0),[6]INVESTIGADOR_Titulacion!$BF5,""),IF($A7="TOTAL",SUM(INDIRECT("AI4:AI"&amp;ROW()-1)),""))</f>
        <v/>
      </c>
      <c r="AJ7" s="3" t="str">
        <f ca="1">IF(AND($A7&lt;&gt;"",$A7&lt;&gt;"TOTAL"),IF(AND([6]INVESTIGADOR_Titulacion!$BH5&lt;&gt;"",[6]INVESTIGADOR_Titulacion!$BH5&lt;&gt;0),[6]INVESTIGADOR_Titulacion!$BH5,""),IF($A7="TOTAL",SUM(INDIRECT("AJ4:AJ"&amp;ROW()-1)),""))</f>
        <v/>
      </c>
      <c r="AK7" s="3">
        <f t="shared" ca="1" si="11"/>
        <v>0</v>
      </c>
      <c r="AL7" s="3" t="str">
        <f ca="1">IF(AND($A7&lt;&gt;"",$A7&lt;&gt;"TOTAL"),IF(AND([6]INVESTIGADOR_Titulacion!$BK5&lt;&gt;"",[6]INVESTIGADOR_Titulacion!$BK5&lt;&gt;0),[6]INVESTIGADOR_Titulacion!$BK5,""),IF($A7="TOTAL",SUM(INDIRECT("AL4:AL"&amp;ROW()-1)),""))</f>
        <v/>
      </c>
      <c r="AM7" s="3" t="str">
        <f ca="1">IF(AND($A7&lt;&gt;"",$A7&lt;&gt;"TOTAL"),IF(AND([6]INVESTIGADOR_Titulacion!$BM5&lt;&gt;"",[6]INVESTIGADOR_Titulacion!$BM5&lt;&gt;0),[6]INVESTIGADOR_Titulacion!$BM5,""),IF($A7="TOTAL",SUM(INDIRECT("AM4:AM"&amp;ROW()-1)),""))</f>
        <v/>
      </c>
      <c r="AN7" s="3">
        <f t="shared" ca="1" si="12"/>
        <v>0</v>
      </c>
      <c r="AO7" s="3" t="str">
        <f ca="1">IF(AND($A7&lt;&gt;"",$A7&lt;&gt;"TOTAL"),IF(AND([6]INVESTIGADOR_Titulacion!$BP5&lt;&gt;"",[6]INVESTIGADOR_Titulacion!$BP5&lt;&gt;0),[6]INVESTIGADOR_Titulacion!$BP5,""),IF($A7="TOTAL",SUM(INDIRECT("AO4:AO"&amp;ROW()-1)),""))</f>
        <v/>
      </c>
      <c r="AP7" s="3" t="str">
        <f ca="1">IF(AND($A7&lt;&gt;"",$A7&lt;&gt;"TOTAL"),IF(AND([6]INVESTIGADOR_Titulacion!$BR5&lt;&gt;"",[6]INVESTIGADOR_Titulacion!$BR5&lt;&gt;0),[6]INVESTIGADOR_Titulacion!$BR5,""),IF($A7="TOTAL",SUM(INDIRECT("AP4:AP"&amp;ROW()-1)),""))</f>
        <v/>
      </c>
      <c r="AQ7" s="3">
        <f t="shared" ca="1" si="13"/>
        <v>0</v>
      </c>
      <c r="AR7" s="3" t="str">
        <f ca="1">IF(AND($A7&lt;&gt;"",$A7&lt;&gt;"TOTAL"),IF(AND([6]INVESTIGADOR_Titulacion!$BU5&lt;&gt;"",[6]INVESTIGADOR_Titulacion!$BU5&lt;&gt;0),[6]INVESTIGADOR_Titulacion!$BU5,""),IF($A7="TOTAL",SUM(INDIRECT("AR4:AR"&amp;ROW()-1)),""))</f>
        <v/>
      </c>
      <c r="AS7" s="3" t="str">
        <f ca="1">IF(AND($A7&lt;&gt;"",$A7&lt;&gt;"TOTAL"),IF(AND([6]INVESTIGADOR_Titulacion!$BW5&lt;&gt;"",[6]INVESTIGADOR_Titulacion!$BW5&lt;&gt;0),[6]INVESTIGADOR_Titulacion!$BW5,""),IF($A7="TOTAL",SUM(INDIRECT("AS4:AS"&amp;ROW()-1)),""))</f>
        <v/>
      </c>
      <c r="AT7" s="3">
        <f t="shared" ca="1" si="14"/>
        <v>0</v>
      </c>
      <c r="AU7" s="3" t="str">
        <f ca="1">IF(AND($A7&lt;&gt;"",$A7&lt;&gt;"TOTAL"),IF(AND([6]INVESTIGADOR_Titulacion!$BZ5&lt;&gt;"",[6]INVESTIGADOR_Titulacion!$BZ5&lt;&gt;0),[6]INVESTIGADOR_Titulacion!$BZ5,""),IF($A7="TOTAL",SUM(INDIRECT("AU4:AU"&amp;ROW()-1)),""))</f>
        <v/>
      </c>
      <c r="AV7" s="3" t="str">
        <f ca="1">IF(AND($A7&lt;&gt;"",$A7&lt;&gt;"TOTAL"),IF(AND([6]INVESTIGADOR_Titulacion!$CB5&lt;&gt;"",[6]INVESTIGADOR_Titulacion!$CB5&lt;&gt;0),[6]INVESTIGADOR_Titulacion!$CB5,""),IF($A7="TOTAL",SUM(INDIRECT("AV4:AV"&amp;ROW()-1)),""))</f>
        <v/>
      </c>
      <c r="AW7" s="3">
        <f t="shared" ca="1" si="15"/>
        <v>0</v>
      </c>
      <c r="AX7" s="3" t="str">
        <f ca="1">IF(AND($A7&lt;&gt;"",$A7&lt;&gt;"TOTAL"),IF(AND([6]INVESTIGADOR_Titulacion!$CE5&lt;&gt;"",[6]INVESTIGADOR_Titulacion!$CE5&lt;&gt;0),[6]INVESTIGADOR_Titulacion!$CE5,""),IF($A7="TOTAL",SUM(INDIRECT("AX4:AX"&amp;ROW()-1)),""))</f>
        <v/>
      </c>
      <c r="AY7" s="3" t="str">
        <f ca="1">IF(AND($A7&lt;&gt;"",$A7&lt;&gt;"TOTAL"),IF(AND([6]INVESTIGADOR_Titulacion!$CG5&lt;&gt;"",[6]INVESTIGADOR_Titulacion!$CG5&lt;&gt;0),[6]INVESTIGADOR_Titulacion!$CG5,""),IF($A7="TOTAL",SUM(INDIRECT("AY4:AY"&amp;ROW()-1)),""))</f>
        <v/>
      </c>
      <c r="AZ7" s="3">
        <f t="shared" ca="1" si="16"/>
        <v>0</v>
      </c>
      <c r="BA7" s="3" t="str">
        <f ca="1">IF(AND($A7&lt;&gt;"",$A7&lt;&gt;"TOTAL"),IF(AND([6]INVESTIGADOR_Titulacion!$CJ5&lt;&gt;"",[6]INVESTIGADOR_Titulacion!$CJ5&lt;&gt;0),[6]INVESTIGADOR_Titulacion!$CJ5,""),IF($A7="TOTAL",SUM(INDIRECT("BA4:BA"&amp;ROW()-1)),""))</f>
        <v/>
      </c>
      <c r="BB7" s="3" t="str">
        <f ca="1">IF(AND($A7&lt;&gt;"",$A7&lt;&gt;"TOTAL"),IF(AND([6]INVESTIGADOR_Titulacion!$CL5&lt;&gt;"",[6]INVESTIGADOR_Titulacion!$CL5&lt;&gt;0),[6]INVESTIGADOR_Titulacion!$CL5,""),IF($A7="TOTAL",SUM(INDIRECT("BB4:BB"&amp;ROW()-1)),""))</f>
        <v/>
      </c>
      <c r="BC7" s="3">
        <f t="shared" ca="1" si="17"/>
        <v>0</v>
      </c>
      <c r="BD7" s="3" t="str">
        <f ca="1">IF(AND($A7&lt;&gt;"",$A7&lt;&gt;"TOTAL"),IF(AND([6]INVESTIGADOR_Titulacion!$CO5&lt;&gt;"",[6]INVESTIGADOR_Titulacion!$CO5&lt;&gt;0),[6]INVESTIGADOR_Titulacion!$CO5,""),IF($A7="TOTAL",SUM(INDIRECT("BD4:BD"&amp;ROW()-1)),""))</f>
        <v/>
      </c>
      <c r="BE7" s="3" t="str">
        <f ca="1">IF(AND($A7&lt;&gt;"",$A7&lt;&gt;"TOTAL"),IF(AND([6]INVESTIGADOR_Titulacion!$CQ5&lt;&gt;"",[6]INVESTIGADOR_Titulacion!$CQ5&lt;&gt;0),[6]INVESTIGADOR_Titulacion!$CQ5,""),IF($A7="TOTAL",SUM(INDIRECT("BE4:BE"&amp;ROW()-1)),""))</f>
        <v/>
      </c>
      <c r="BF7" s="3">
        <f t="shared" ca="1" si="18"/>
        <v>0</v>
      </c>
    </row>
    <row r="8" spans="1:58" x14ac:dyDescent="0.2">
      <c r="A8" s="25" t="str">
        <f>IF([6]INVESTIGADOR_Titulacion!$B6&lt;&gt;"",[6]INVESTIGADOR_Titulacion!$B6,IF(AND([6]INVESTIGADOR_Titulacion!$B6="",[6]INVESTIGADOR_Titulacion!$B7="",[6]INVESTIGADOR_Titulacion!$B5=""),"","TOTAL"))</f>
        <v>Doctorado</v>
      </c>
      <c r="B8" s="3">
        <f ca="1">IF(AND($A8&lt;&gt;"",$A8&lt;&gt;"TOTAL"),IF(AND([6]INVESTIGADOR_Titulacion!$C6&lt;&gt;"",[6]INVESTIGADOR_Titulacion!$C6&lt;&gt;0),[6]INVESTIGADOR_Titulacion!$C6,""),IF($A8="TOTAL",SUM(INDIRECT("B4:B"&amp;ROW()-1)),""))</f>
        <v>3</v>
      </c>
      <c r="C8" s="3">
        <f ca="1">IF(AND($A8&lt;&gt;"",$A8&lt;&gt;"TOTAL"),IF(AND([6]INVESTIGADOR_Titulacion!$E6&lt;&gt;"",[6]INVESTIGADOR_Titulacion!$E6&lt;&gt;0),[6]INVESTIGADOR_Titulacion!$E6,""),IF($A8="TOTAL",SUM(INDIRECT("C4:C"&amp;ROW()-1)),""))</f>
        <v>3</v>
      </c>
      <c r="D8" s="3">
        <f t="shared" ca="1" si="0"/>
        <v>6</v>
      </c>
      <c r="E8" s="3">
        <f ca="1">IF(AND($A8&lt;&gt;"",$A8&lt;&gt;"TOTAL"),IF(AND([6]INVESTIGADOR_Titulacion!$H6&lt;&gt;"",[6]INVESTIGADOR_Titulacion!$H6&lt;&gt;0),[6]INVESTIGADOR_Titulacion!$H6,""),IF($A8="TOTAL",SUM(INDIRECT("E4:E"&amp;ROW()-1)),""))</f>
        <v>3</v>
      </c>
      <c r="F8" s="3">
        <f ca="1">IF(AND($A8&lt;&gt;"",$A8&lt;&gt;"TOTAL"),IF(AND([6]INVESTIGADOR_Titulacion!$J6&lt;&gt;"",[6]INVESTIGADOR_Titulacion!$J6&lt;&gt;0),[6]INVESTIGADOR_Titulacion!$J6,""),IF($A8="TOTAL",SUM(INDIRECT("F4:F"&amp;ROW()-1)),""))</f>
        <v>3</v>
      </c>
      <c r="G8" s="3">
        <f t="shared" ca="1" si="1"/>
        <v>6</v>
      </c>
      <c r="H8" s="3">
        <f ca="1">IF(AND($A8&lt;&gt;"",$A8&lt;&gt;"TOTAL"),IF(AND([6]INVESTIGADOR_Titulacion!$M6&lt;&gt;"",[6]INVESTIGADOR_Titulacion!$M6&lt;&gt;0),[6]INVESTIGADOR_Titulacion!$M6,""),IF($A8="TOTAL",SUM(INDIRECT("H4:H"&amp;ROW()-1)),""))</f>
        <v>2</v>
      </c>
      <c r="I8" s="3">
        <f ca="1">IF(AND($A8&lt;&gt;"",$A8&lt;&gt;"TOTAL"),IF(AND([6]INVESTIGADOR_Titulacion!$O6&lt;&gt;"",[6]INVESTIGADOR_Titulacion!$O6&lt;&gt;0),[6]INVESTIGADOR_Titulacion!$O6,""),IF($A8="TOTAL",SUM(INDIRECT("I4:I"&amp;ROW()-1)),""))</f>
        <v>2</v>
      </c>
      <c r="J8" s="3">
        <f t="shared" ca="1" si="2"/>
        <v>4</v>
      </c>
      <c r="K8" s="3">
        <f ca="1">IF(AND($A8&lt;&gt;"",$A8&lt;&gt;"TOTAL"),IF(AND([6]INVESTIGADOR_Titulacion!$R6&lt;&gt;"",[6]INVESTIGADOR_Titulacion!$R6&lt;&gt;0),[6]INVESTIGADOR_Titulacion!$R6,""),IF($A8="TOTAL",SUM(INDIRECT("K4:K"&amp;ROW()-1)),""))</f>
        <v>3</v>
      </c>
      <c r="L8" s="3">
        <f ca="1">IF(AND($A8&lt;&gt;"",$A8&lt;&gt;"TOTAL"),IF(AND([6]INVESTIGADOR_Titulacion!$T6&lt;&gt;"",[6]INVESTIGADOR_Titulacion!$T6&lt;&gt;0),[6]INVESTIGADOR_Titulacion!$T6,""),IF($A8="TOTAL",SUM(INDIRECT("L4:L"&amp;ROW()-1)),""))</f>
        <v>2</v>
      </c>
      <c r="M8" s="3">
        <f t="shared" ca="1" si="3"/>
        <v>5</v>
      </c>
      <c r="N8" s="3">
        <f ca="1">IF(AND($A8&lt;&gt;"",$A8&lt;&gt;"TOTAL"),IF(AND([6]INVESTIGADOR_Titulacion!$W6&lt;&gt;"",[6]INVESTIGADOR_Titulacion!$W6&lt;&gt;0),[6]INVESTIGADOR_Titulacion!$W6,""),IF($A8="TOTAL",SUM(INDIRECT("N4:N"&amp;ROW()-1)),""))</f>
        <v>2</v>
      </c>
      <c r="O8" s="3">
        <f ca="1">IF(AND($A8&lt;&gt;"",$A8&lt;&gt;"TOTAL"),IF(AND([6]INVESTIGADOR_Titulacion!$Y6&lt;&gt;"",[6]INVESTIGADOR_Titulacion!$Y6&lt;&gt;0),[6]INVESTIGADOR_Titulacion!$Y6,""),IF($A8="TOTAL",SUM(INDIRECT("O4:O"&amp;ROW()-1)),""))</f>
        <v>4</v>
      </c>
      <c r="P8" s="3">
        <f t="shared" ca="1" si="4"/>
        <v>6</v>
      </c>
      <c r="Q8" s="3">
        <f ca="1">IF(AND($A8&lt;&gt;"",$A8&lt;&gt;"TOTAL"),IF(AND([6]INVESTIGADOR_Titulacion!$AB6&lt;&gt;"",[6]INVESTIGADOR_Titulacion!$AB6&lt;&gt;0),[6]INVESTIGADOR_Titulacion!$AB6,""),IF($A8="TOTAL",SUM(INDIRECT("Q4:Q"&amp;ROW()-1)),""))</f>
        <v>5</v>
      </c>
      <c r="R8" s="3">
        <f ca="1">IF(AND($A8&lt;&gt;"",$A8&lt;&gt;"TOTAL"),IF(AND([6]INVESTIGADOR_Titulacion!$AD6&lt;&gt;"",[6]INVESTIGADOR_Titulacion!$AD6&lt;&gt;0),[6]INVESTIGADOR_Titulacion!$AD6,""),IF($A8="TOTAL",SUM(INDIRECT("R4:R"&amp;ROW()-1)),""))</f>
        <v>3</v>
      </c>
      <c r="S8" s="3">
        <f t="shared" ca="1" si="5"/>
        <v>8</v>
      </c>
      <c r="T8" s="3">
        <f ca="1">IF(AND($A8&lt;&gt;"",$A8&lt;&gt;"TOTAL"),IF(AND([6]INVESTIGADOR_Titulacion!$AG6&lt;&gt;"",[6]INVESTIGADOR_Titulacion!$AG6&lt;&gt;0),[6]INVESTIGADOR_Titulacion!$AG6,""),IF($A8="TOTAL",SUM(INDIRECT("T4:T"&amp;ROW()-1)),""))</f>
        <v>7</v>
      </c>
      <c r="U8" s="3">
        <f ca="1">IF(AND($A8&lt;&gt;"",$A8&lt;&gt;"TOTAL"),IF(AND([6]INVESTIGADOR_Titulacion!$AI6&lt;&gt;"",[6]INVESTIGADOR_Titulacion!$AI6&lt;&gt;0),[6]INVESTIGADOR_Titulacion!$AI6,""),IF($A8="TOTAL",SUM(INDIRECT("U4:U"&amp;ROW()-1)),""))</f>
        <v>5</v>
      </c>
      <c r="V8" s="3">
        <f t="shared" ca="1" si="6"/>
        <v>12</v>
      </c>
      <c r="W8" s="3" t="str">
        <f ca="1">IF(AND($A8&lt;&gt;"",$A8&lt;&gt;"TOTAL"),IF(AND([6]INVESTIGADOR_Titulacion!$AL6&lt;&gt;"",[6]INVESTIGADOR_Titulacion!$AL6&lt;&gt;0),[6]INVESTIGADOR_Titulacion!$AL6,""),IF($A8="TOTAL",SUM(INDIRECT("W4:W"&amp;ROW()-1)),""))</f>
        <v/>
      </c>
      <c r="X8" s="3" t="str">
        <f ca="1">IF(AND($A8&lt;&gt;"",$A8&lt;&gt;"TOTAL"),IF(AND([6]INVESTIGADOR_Titulacion!$AN6&lt;&gt;"",[6]INVESTIGADOR_Titulacion!$AN6&lt;&gt;0),[6]INVESTIGADOR_Titulacion!$AN6,""),IF($A8="TOTAL",SUM(INDIRECT("X4:X"&amp;ROW()-1)),""))</f>
        <v/>
      </c>
      <c r="Y8" s="3">
        <f t="shared" ca="1" si="7"/>
        <v>0</v>
      </c>
      <c r="Z8" s="3" t="str">
        <f ca="1">IF(AND($A8&lt;&gt;"",$A8&lt;&gt;"TOTAL"),IF(AND([6]INVESTIGADOR_Titulacion!$AQ6&lt;&gt;"",[6]INVESTIGADOR_Titulacion!$AQ6&lt;&gt;0),[6]INVESTIGADOR_Titulacion!$AQ6,""),IF($A8="TOTAL",SUM(INDIRECT("Z4:Z"&amp;ROW()-1)),""))</f>
        <v/>
      </c>
      <c r="AA8" s="3" t="str">
        <f ca="1">IF(AND($A8&lt;&gt;"",$A8&lt;&gt;"TOTAL"),IF(AND([6]INVESTIGADOR_Titulacion!$AS6&lt;&gt;"",[6]INVESTIGADOR_Titulacion!$AS6&lt;&gt;0),[6]INVESTIGADOR_Titulacion!$AS6,""),IF($A8="TOTAL",SUM(INDIRECT("AA4:AA"&amp;ROW()-1)),""))</f>
        <v/>
      </c>
      <c r="AB8" s="3">
        <f t="shared" ca="1" si="8"/>
        <v>0</v>
      </c>
      <c r="AC8" s="3" t="str">
        <f ca="1">IF(AND($A8&lt;&gt;"",$A8&lt;&gt;"TOTAL"),IF(AND([6]INVESTIGADOR_Titulacion!$AV6&lt;&gt;"",[6]INVESTIGADOR_Titulacion!$AV6&lt;&gt;0),[6]INVESTIGADOR_Titulacion!$AV6,""),IF($A8="TOTAL",SUM(INDIRECT("AC4:AC"&amp;ROW()-1)),""))</f>
        <v/>
      </c>
      <c r="AD8" s="3" t="str">
        <f ca="1">IF(AND($A8&lt;&gt;"",$A8&lt;&gt;"TOTAL"),IF(AND([6]INVESTIGADOR_Titulacion!$AX6&lt;&gt;"",[6]INVESTIGADOR_Titulacion!$AX6&lt;&gt;0),[6]INVESTIGADOR_Titulacion!$AX6,""),IF($A8="TOTAL",SUM(INDIRECT("AD4:AD"&amp;ROW()-1)),""))</f>
        <v/>
      </c>
      <c r="AE8" s="3">
        <f t="shared" ca="1" si="9"/>
        <v>0</v>
      </c>
      <c r="AF8" s="3" t="str">
        <f ca="1">IF(AND($A8&lt;&gt;"",$A8&lt;&gt;"TOTAL"),IF(AND([6]INVESTIGADOR_Titulacion!$BA6&lt;&gt;"",[6]INVESTIGADOR_Titulacion!$BA6&lt;&gt;0),[6]INVESTIGADOR_Titulacion!$BA6,""),IF($A8="TOTAL",SUM(INDIRECT("AF4:AF"&amp;ROW()-1)),""))</f>
        <v/>
      </c>
      <c r="AG8" s="3" t="str">
        <f ca="1">IF(AND($A8&lt;&gt;"",$A8&lt;&gt;"TOTAL"),IF(AND([6]INVESTIGADOR_Titulacion!$BC6&lt;&gt;"",[6]INVESTIGADOR_Titulacion!$BC6&lt;&gt;0),[6]INVESTIGADOR_Titulacion!$BC6,""),IF($A8="TOTAL",SUM(INDIRECT("AG4:AG"&amp;ROW()-1)),""))</f>
        <v/>
      </c>
      <c r="AH8" s="3">
        <f t="shared" ca="1" si="10"/>
        <v>0</v>
      </c>
      <c r="AI8" s="3" t="str">
        <f ca="1">IF(AND($A8&lt;&gt;"",$A8&lt;&gt;"TOTAL"),IF(AND([6]INVESTIGADOR_Titulacion!$BF6&lt;&gt;"",[6]INVESTIGADOR_Titulacion!$BF6&lt;&gt;0),[6]INVESTIGADOR_Titulacion!$BF6,""),IF($A8="TOTAL",SUM(INDIRECT("AI4:AI"&amp;ROW()-1)),""))</f>
        <v/>
      </c>
      <c r="AJ8" s="3" t="str">
        <f ca="1">IF(AND($A8&lt;&gt;"",$A8&lt;&gt;"TOTAL"),IF(AND([6]INVESTIGADOR_Titulacion!$BH6&lt;&gt;"",[6]INVESTIGADOR_Titulacion!$BH6&lt;&gt;0),[6]INVESTIGADOR_Titulacion!$BH6,""),IF($A8="TOTAL",SUM(INDIRECT("AJ4:AJ"&amp;ROW()-1)),""))</f>
        <v/>
      </c>
      <c r="AK8" s="3">
        <f t="shared" ca="1" si="11"/>
        <v>0</v>
      </c>
      <c r="AL8" s="3" t="str">
        <f ca="1">IF(AND($A8&lt;&gt;"",$A8&lt;&gt;"TOTAL"),IF(AND([6]INVESTIGADOR_Titulacion!$BK6&lt;&gt;"",[6]INVESTIGADOR_Titulacion!$BK6&lt;&gt;0),[6]INVESTIGADOR_Titulacion!$BK6,""),IF($A8="TOTAL",SUM(INDIRECT("AL4:AL"&amp;ROW()-1)),""))</f>
        <v/>
      </c>
      <c r="AM8" s="3" t="str">
        <f ca="1">IF(AND($A8&lt;&gt;"",$A8&lt;&gt;"TOTAL"),IF(AND([6]INVESTIGADOR_Titulacion!$BM6&lt;&gt;"",[6]INVESTIGADOR_Titulacion!$BM6&lt;&gt;0),[6]INVESTIGADOR_Titulacion!$BM6,""),IF($A8="TOTAL",SUM(INDIRECT("AM4:AM"&amp;ROW()-1)),""))</f>
        <v/>
      </c>
      <c r="AN8" s="3">
        <f t="shared" ca="1" si="12"/>
        <v>0</v>
      </c>
      <c r="AO8" s="3" t="str">
        <f ca="1">IF(AND($A8&lt;&gt;"",$A8&lt;&gt;"TOTAL"),IF(AND([6]INVESTIGADOR_Titulacion!$BP6&lt;&gt;"",[6]INVESTIGADOR_Titulacion!$BP6&lt;&gt;0),[6]INVESTIGADOR_Titulacion!$BP6,""),IF($A8="TOTAL",SUM(INDIRECT("AO4:AO"&amp;ROW()-1)),""))</f>
        <v/>
      </c>
      <c r="AP8" s="3" t="str">
        <f ca="1">IF(AND($A8&lt;&gt;"",$A8&lt;&gt;"TOTAL"),IF(AND([6]INVESTIGADOR_Titulacion!$BR6&lt;&gt;"",[6]INVESTIGADOR_Titulacion!$BR6&lt;&gt;0),[6]INVESTIGADOR_Titulacion!$BR6,""),IF($A8="TOTAL",SUM(INDIRECT("AP4:AP"&amp;ROW()-1)),""))</f>
        <v/>
      </c>
      <c r="AQ8" s="3">
        <f t="shared" ca="1" si="13"/>
        <v>0</v>
      </c>
      <c r="AR8" s="3" t="str">
        <f ca="1">IF(AND($A8&lt;&gt;"",$A8&lt;&gt;"TOTAL"),IF(AND([6]INVESTIGADOR_Titulacion!$BU6&lt;&gt;"",[6]INVESTIGADOR_Titulacion!$BU6&lt;&gt;0),[6]INVESTIGADOR_Titulacion!$BU6,""),IF($A8="TOTAL",SUM(INDIRECT("AR4:AR"&amp;ROW()-1)),""))</f>
        <v/>
      </c>
      <c r="AS8" s="3" t="str">
        <f ca="1">IF(AND($A8&lt;&gt;"",$A8&lt;&gt;"TOTAL"),IF(AND([6]INVESTIGADOR_Titulacion!$BW6&lt;&gt;"",[6]INVESTIGADOR_Titulacion!$BW6&lt;&gt;0),[6]INVESTIGADOR_Titulacion!$BW6,""),IF($A8="TOTAL",SUM(INDIRECT("AS4:AS"&amp;ROW()-1)),""))</f>
        <v/>
      </c>
      <c r="AT8" s="3">
        <f t="shared" ca="1" si="14"/>
        <v>0</v>
      </c>
      <c r="AU8" s="3" t="str">
        <f ca="1">IF(AND($A8&lt;&gt;"",$A8&lt;&gt;"TOTAL"),IF(AND([6]INVESTIGADOR_Titulacion!$BZ6&lt;&gt;"",[6]INVESTIGADOR_Titulacion!$BZ6&lt;&gt;0),[6]INVESTIGADOR_Titulacion!$BZ6,""),IF($A8="TOTAL",SUM(INDIRECT("AU4:AU"&amp;ROW()-1)),""))</f>
        <v/>
      </c>
      <c r="AV8" s="3" t="str">
        <f ca="1">IF(AND($A8&lt;&gt;"",$A8&lt;&gt;"TOTAL"),IF(AND([6]INVESTIGADOR_Titulacion!$CB6&lt;&gt;"",[6]INVESTIGADOR_Titulacion!$CB6&lt;&gt;0),[6]INVESTIGADOR_Titulacion!$CB6,""),IF($A8="TOTAL",SUM(INDIRECT("AV4:AV"&amp;ROW()-1)),""))</f>
        <v/>
      </c>
      <c r="AW8" s="3">
        <f t="shared" ca="1" si="15"/>
        <v>0</v>
      </c>
      <c r="AX8" s="3" t="str">
        <f ca="1">IF(AND($A8&lt;&gt;"",$A8&lt;&gt;"TOTAL"),IF(AND([6]INVESTIGADOR_Titulacion!$CE6&lt;&gt;"",[6]INVESTIGADOR_Titulacion!$CE6&lt;&gt;0),[6]INVESTIGADOR_Titulacion!$CE6,""),IF($A8="TOTAL",SUM(INDIRECT("AX4:AX"&amp;ROW()-1)),""))</f>
        <v/>
      </c>
      <c r="AY8" s="3" t="str">
        <f ca="1">IF(AND($A8&lt;&gt;"",$A8&lt;&gt;"TOTAL"),IF(AND([6]INVESTIGADOR_Titulacion!$CG6&lt;&gt;"",[6]INVESTIGADOR_Titulacion!$CG6&lt;&gt;0),[6]INVESTIGADOR_Titulacion!$CG6,""),IF($A8="TOTAL",SUM(INDIRECT("AY4:AY"&amp;ROW()-1)),""))</f>
        <v/>
      </c>
      <c r="AZ8" s="3">
        <f t="shared" ca="1" si="16"/>
        <v>0</v>
      </c>
      <c r="BA8" s="3" t="str">
        <f ca="1">IF(AND($A8&lt;&gt;"",$A8&lt;&gt;"TOTAL"),IF(AND([6]INVESTIGADOR_Titulacion!$CJ6&lt;&gt;"",[6]INVESTIGADOR_Titulacion!$CJ6&lt;&gt;0),[6]INVESTIGADOR_Titulacion!$CJ6,""),IF($A8="TOTAL",SUM(INDIRECT("BA4:BA"&amp;ROW()-1)),""))</f>
        <v/>
      </c>
      <c r="BB8" s="3" t="str">
        <f ca="1">IF(AND($A8&lt;&gt;"",$A8&lt;&gt;"TOTAL"),IF(AND([6]INVESTIGADOR_Titulacion!$CL6&lt;&gt;"",[6]INVESTIGADOR_Titulacion!$CL6&lt;&gt;0),[6]INVESTIGADOR_Titulacion!$CL6,""),IF($A8="TOTAL",SUM(INDIRECT("BB4:BB"&amp;ROW()-1)),""))</f>
        <v/>
      </c>
      <c r="BC8" s="3">
        <f t="shared" ca="1" si="17"/>
        <v>0</v>
      </c>
      <c r="BD8" s="3" t="str">
        <f ca="1">IF(AND($A8&lt;&gt;"",$A8&lt;&gt;"TOTAL"),IF(AND([6]INVESTIGADOR_Titulacion!$CO6&lt;&gt;"",[6]INVESTIGADOR_Titulacion!$CO6&lt;&gt;0),[6]INVESTIGADOR_Titulacion!$CO6,""),IF($A8="TOTAL",SUM(INDIRECT("BD4:BD"&amp;ROW()-1)),""))</f>
        <v/>
      </c>
      <c r="BE8" s="3" t="str">
        <f ca="1">IF(AND($A8&lt;&gt;"",$A8&lt;&gt;"TOTAL"),IF(AND([6]INVESTIGADOR_Titulacion!$CQ6&lt;&gt;"",[6]INVESTIGADOR_Titulacion!$CQ6&lt;&gt;0),[6]INVESTIGADOR_Titulacion!$CQ6,""),IF($A8="TOTAL",SUM(INDIRECT("BE4:BE"&amp;ROW()-1)),""))</f>
        <v/>
      </c>
      <c r="BF8" s="3">
        <f t="shared" ca="1" si="18"/>
        <v>0</v>
      </c>
    </row>
    <row r="9" spans="1:58" x14ac:dyDescent="0.2">
      <c r="A9" s="25" t="str">
        <f>IF([6]INVESTIGADOR_Titulacion!$B7&lt;&gt;"",[6]INVESTIGADOR_Titulacion!$B7,IF(AND([6]INVESTIGADOR_Titulacion!$B7="",[6]INVESTIGADOR_Titulacion!$B8="",[6]INVESTIGADOR_Titulacion!$B6=""),"","TOTAL"))</f>
        <v>Ingeniería</v>
      </c>
      <c r="B9" s="3" t="str">
        <f ca="1">IF(AND($A9&lt;&gt;"",$A9&lt;&gt;"TOTAL"),IF(AND([6]INVESTIGADOR_Titulacion!$C7&lt;&gt;"",[6]INVESTIGADOR_Titulacion!$C7&lt;&gt;0),[6]INVESTIGADOR_Titulacion!$C7,""),IF($A9="TOTAL",SUM(INDIRECT("B4:B"&amp;ROW()-1)),""))</f>
        <v/>
      </c>
      <c r="C9" s="3">
        <f ca="1">IF(AND($A9&lt;&gt;"",$A9&lt;&gt;"TOTAL"),IF(AND([6]INVESTIGADOR_Titulacion!$E7&lt;&gt;"",[6]INVESTIGADOR_Titulacion!$E7&lt;&gt;0),[6]INVESTIGADOR_Titulacion!$E7,""),IF($A9="TOTAL",SUM(INDIRECT("C4:C"&amp;ROW()-1)),""))</f>
        <v>2</v>
      </c>
      <c r="D9" s="3">
        <f t="shared" ca="1" si="0"/>
        <v>2</v>
      </c>
      <c r="E9" s="3" t="str">
        <f ca="1">IF(AND($A9&lt;&gt;"",$A9&lt;&gt;"TOTAL"),IF(AND([6]INVESTIGADOR_Titulacion!$H7&lt;&gt;"",[6]INVESTIGADOR_Titulacion!$H7&lt;&gt;0),[6]INVESTIGADOR_Titulacion!$H7,""),IF($A9="TOTAL",SUM(INDIRECT("E4:E"&amp;ROW()-1)),""))</f>
        <v/>
      </c>
      <c r="F9" s="3">
        <f ca="1">IF(AND($A9&lt;&gt;"",$A9&lt;&gt;"TOTAL"),IF(AND([6]INVESTIGADOR_Titulacion!$J7&lt;&gt;"",[6]INVESTIGADOR_Titulacion!$J7&lt;&gt;0),[6]INVESTIGADOR_Titulacion!$J7,""),IF($A9="TOTAL",SUM(INDIRECT("F4:F"&amp;ROW()-1)),""))</f>
        <v>3</v>
      </c>
      <c r="G9" s="3">
        <f t="shared" ca="1" si="1"/>
        <v>3</v>
      </c>
      <c r="H9" s="3">
        <f ca="1">IF(AND($A9&lt;&gt;"",$A9&lt;&gt;"TOTAL"),IF(AND([6]INVESTIGADOR_Titulacion!$M7&lt;&gt;"",[6]INVESTIGADOR_Titulacion!$M7&lt;&gt;0),[6]INVESTIGADOR_Titulacion!$M7,""),IF($A9="TOTAL",SUM(INDIRECT("H4:H"&amp;ROW()-1)),""))</f>
        <v>1</v>
      </c>
      <c r="I9" s="3">
        <f ca="1">IF(AND($A9&lt;&gt;"",$A9&lt;&gt;"TOTAL"),IF(AND([6]INVESTIGADOR_Titulacion!$O7&lt;&gt;"",[6]INVESTIGADOR_Titulacion!$O7&lt;&gt;0),[6]INVESTIGADOR_Titulacion!$O7,""),IF($A9="TOTAL",SUM(INDIRECT("I4:I"&amp;ROW()-1)),""))</f>
        <v>5</v>
      </c>
      <c r="J9" s="3">
        <f t="shared" ca="1" si="2"/>
        <v>6</v>
      </c>
      <c r="K9" s="3">
        <f ca="1">IF(AND($A9&lt;&gt;"",$A9&lt;&gt;"TOTAL"),IF(AND([6]INVESTIGADOR_Titulacion!$R7&lt;&gt;"",[6]INVESTIGADOR_Titulacion!$R7&lt;&gt;0),[6]INVESTIGADOR_Titulacion!$R7,""),IF($A9="TOTAL",SUM(INDIRECT("K4:K"&amp;ROW()-1)),""))</f>
        <v>1</v>
      </c>
      <c r="L9" s="3">
        <f ca="1">IF(AND($A9&lt;&gt;"",$A9&lt;&gt;"TOTAL"),IF(AND([6]INVESTIGADOR_Titulacion!$T7&lt;&gt;"",[6]INVESTIGADOR_Titulacion!$T7&lt;&gt;0),[6]INVESTIGADOR_Titulacion!$T7,""),IF($A9="TOTAL",SUM(INDIRECT("L4:L"&amp;ROW()-1)),""))</f>
        <v>7</v>
      </c>
      <c r="M9" s="3">
        <f t="shared" ca="1" si="3"/>
        <v>8</v>
      </c>
      <c r="N9" s="3">
        <f ca="1">IF(AND($A9&lt;&gt;"",$A9&lt;&gt;"TOTAL"),IF(AND([6]INVESTIGADOR_Titulacion!$W7&lt;&gt;"",[6]INVESTIGADOR_Titulacion!$W7&lt;&gt;0),[6]INVESTIGADOR_Titulacion!$W7,""),IF($A9="TOTAL",SUM(INDIRECT("N4:N"&amp;ROW()-1)),""))</f>
        <v>2</v>
      </c>
      <c r="O9" s="3">
        <f ca="1">IF(AND($A9&lt;&gt;"",$A9&lt;&gt;"TOTAL"),IF(AND([6]INVESTIGADOR_Titulacion!$Y7&lt;&gt;"",[6]INVESTIGADOR_Titulacion!$Y7&lt;&gt;0),[6]INVESTIGADOR_Titulacion!$Y7,""),IF($A9="TOTAL",SUM(INDIRECT("O4:O"&amp;ROW()-1)),""))</f>
        <v>5</v>
      </c>
      <c r="P9" s="3">
        <f t="shared" ca="1" si="4"/>
        <v>7</v>
      </c>
      <c r="Q9" s="3">
        <f ca="1">IF(AND($A9&lt;&gt;"",$A9&lt;&gt;"TOTAL"),IF(AND([6]INVESTIGADOR_Titulacion!$AB7&lt;&gt;"",[6]INVESTIGADOR_Titulacion!$AB7&lt;&gt;0),[6]INVESTIGADOR_Titulacion!$AB7,""),IF($A9="TOTAL",SUM(INDIRECT("Q4:Q"&amp;ROW()-1)),""))</f>
        <v>3</v>
      </c>
      <c r="R9" s="3">
        <f ca="1">IF(AND($A9&lt;&gt;"",$A9&lt;&gt;"TOTAL"),IF(AND([6]INVESTIGADOR_Titulacion!$AD7&lt;&gt;"",[6]INVESTIGADOR_Titulacion!$AD7&lt;&gt;0),[6]INVESTIGADOR_Titulacion!$AD7,""),IF($A9="TOTAL",SUM(INDIRECT("R4:R"&amp;ROW()-1)),""))</f>
        <v>4</v>
      </c>
      <c r="S9" s="3">
        <f t="shared" ca="1" si="5"/>
        <v>7</v>
      </c>
      <c r="T9" s="3">
        <f ca="1">IF(AND($A9&lt;&gt;"",$A9&lt;&gt;"TOTAL"),IF(AND([6]INVESTIGADOR_Titulacion!$AG7&lt;&gt;"",[6]INVESTIGADOR_Titulacion!$AG7&lt;&gt;0),[6]INVESTIGADOR_Titulacion!$AG7,""),IF($A9="TOTAL",SUM(INDIRECT("T4:T"&amp;ROW()-1)),""))</f>
        <v>2</v>
      </c>
      <c r="U9" s="3">
        <f ca="1">IF(AND($A9&lt;&gt;"",$A9&lt;&gt;"TOTAL"),IF(AND([6]INVESTIGADOR_Titulacion!$AI7&lt;&gt;"",[6]INVESTIGADOR_Titulacion!$AI7&lt;&gt;0),[6]INVESTIGADOR_Titulacion!$AI7,""),IF($A9="TOTAL",SUM(INDIRECT("U4:U"&amp;ROW()-1)),""))</f>
        <v>5</v>
      </c>
      <c r="V9" s="3">
        <f t="shared" ca="1" si="6"/>
        <v>7</v>
      </c>
      <c r="W9" s="3" t="str">
        <f ca="1">IF(AND($A9&lt;&gt;"",$A9&lt;&gt;"TOTAL"),IF(AND([6]INVESTIGADOR_Titulacion!$AL7&lt;&gt;"",[6]INVESTIGADOR_Titulacion!$AL7&lt;&gt;0),[6]INVESTIGADOR_Titulacion!$AL7,""),IF($A9="TOTAL",SUM(INDIRECT("W4:W"&amp;ROW()-1)),""))</f>
        <v/>
      </c>
      <c r="X9" s="3" t="str">
        <f ca="1">IF(AND($A9&lt;&gt;"",$A9&lt;&gt;"TOTAL"),IF(AND([6]INVESTIGADOR_Titulacion!$AN7&lt;&gt;"",[6]INVESTIGADOR_Titulacion!$AN7&lt;&gt;0),[6]INVESTIGADOR_Titulacion!$AN7,""),IF($A9="TOTAL",SUM(INDIRECT("X4:X"&amp;ROW()-1)),""))</f>
        <v/>
      </c>
      <c r="Y9" s="3">
        <f t="shared" ca="1" si="7"/>
        <v>0</v>
      </c>
      <c r="Z9" s="3" t="str">
        <f ca="1">IF(AND($A9&lt;&gt;"",$A9&lt;&gt;"TOTAL"),IF(AND([6]INVESTIGADOR_Titulacion!$AQ7&lt;&gt;"",[6]INVESTIGADOR_Titulacion!$AQ7&lt;&gt;0),[6]INVESTIGADOR_Titulacion!$AQ7,""),IF($A9="TOTAL",SUM(INDIRECT("Z4:Z"&amp;ROW()-1)),""))</f>
        <v/>
      </c>
      <c r="AA9" s="3" t="str">
        <f ca="1">IF(AND($A9&lt;&gt;"",$A9&lt;&gt;"TOTAL"),IF(AND([6]INVESTIGADOR_Titulacion!$AS7&lt;&gt;"",[6]INVESTIGADOR_Titulacion!$AS7&lt;&gt;0),[6]INVESTIGADOR_Titulacion!$AS7,""),IF($A9="TOTAL",SUM(INDIRECT("AA4:AA"&amp;ROW()-1)),""))</f>
        <v/>
      </c>
      <c r="AB9" s="3">
        <f t="shared" ca="1" si="8"/>
        <v>0</v>
      </c>
      <c r="AC9" s="3" t="str">
        <f ca="1">IF(AND($A9&lt;&gt;"",$A9&lt;&gt;"TOTAL"),IF(AND([6]INVESTIGADOR_Titulacion!$AV7&lt;&gt;"",[6]INVESTIGADOR_Titulacion!$AV7&lt;&gt;0),[6]INVESTIGADOR_Titulacion!$AV7,""),IF($A9="TOTAL",SUM(INDIRECT("AC4:AC"&amp;ROW()-1)),""))</f>
        <v/>
      </c>
      <c r="AD9" s="3" t="str">
        <f ca="1">IF(AND($A9&lt;&gt;"",$A9&lt;&gt;"TOTAL"),IF(AND([6]INVESTIGADOR_Titulacion!$AX7&lt;&gt;"",[6]INVESTIGADOR_Titulacion!$AX7&lt;&gt;0),[6]INVESTIGADOR_Titulacion!$AX7,""),IF($A9="TOTAL",SUM(INDIRECT("AD4:AD"&amp;ROW()-1)),""))</f>
        <v/>
      </c>
      <c r="AE9" s="3">
        <f t="shared" ca="1" si="9"/>
        <v>0</v>
      </c>
      <c r="AF9" s="3" t="str">
        <f ca="1">IF(AND($A9&lt;&gt;"",$A9&lt;&gt;"TOTAL"),IF(AND([6]INVESTIGADOR_Titulacion!$BA7&lt;&gt;"",[6]INVESTIGADOR_Titulacion!$BA7&lt;&gt;0),[6]INVESTIGADOR_Titulacion!$BA7,""),IF($A9="TOTAL",SUM(INDIRECT("AF4:AF"&amp;ROW()-1)),""))</f>
        <v/>
      </c>
      <c r="AG9" s="3" t="str">
        <f ca="1">IF(AND($A9&lt;&gt;"",$A9&lt;&gt;"TOTAL"),IF(AND([6]INVESTIGADOR_Titulacion!$BC7&lt;&gt;"",[6]INVESTIGADOR_Titulacion!$BC7&lt;&gt;0),[6]INVESTIGADOR_Titulacion!$BC7,""),IF($A9="TOTAL",SUM(INDIRECT("AG4:AG"&amp;ROW()-1)),""))</f>
        <v/>
      </c>
      <c r="AH9" s="3">
        <f t="shared" ca="1" si="10"/>
        <v>0</v>
      </c>
      <c r="AI9" s="3" t="str">
        <f ca="1">IF(AND($A9&lt;&gt;"",$A9&lt;&gt;"TOTAL"),IF(AND([6]INVESTIGADOR_Titulacion!$BF7&lt;&gt;"",[6]INVESTIGADOR_Titulacion!$BF7&lt;&gt;0),[6]INVESTIGADOR_Titulacion!$BF7,""),IF($A9="TOTAL",SUM(INDIRECT("AI4:AI"&amp;ROW()-1)),""))</f>
        <v/>
      </c>
      <c r="AJ9" s="3" t="str">
        <f ca="1">IF(AND($A9&lt;&gt;"",$A9&lt;&gt;"TOTAL"),IF(AND([6]INVESTIGADOR_Titulacion!$BH7&lt;&gt;"",[6]INVESTIGADOR_Titulacion!$BH7&lt;&gt;0),[6]INVESTIGADOR_Titulacion!$BH7,""),IF($A9="TOTAL",SUM(INDIRECT("AJ4:AJ"&amp;ROW()-1)),""))</f>
        <v/>
      </c>
      <c r="AK9" s="3">
        <f t="shared" ca="1" si="11"/>
        <v>0</v>
      </c>
      <c r="AL9" s="3" t="str">
        <f ca="1">IF(AND($A9&lt;&gt;"",$A9&lt;&gt;"TOTAL"),IF(AND([6]INVESTIGADOR_Titulacion!$BK7&lt;&gt;"",[6]INVESTIGADOR_Titulacion!$BK7&lt;&gt;0),[6]INVESTIGADOR_Titulacion!$BK7,""),IF($A9="TOTAL",SUM(INDIRECT("AL4:AL"&amp;ROW()-1)),""))</f>
        <v/>
      </c>
      <c r="AM9" s="3" t="str">
        <f ca="1">IF(AND($A9&lt;&gt;"",$A9&lt;&gt;"TOTAL"),IF(AND([6]INVESTIGADOR_Titulacion!$BM7&lt;&gt;"",[6]INVESTIGADOR_Titulacion!$BM7&lt;&gt;0),[6]INVESTIGADOR_Titulacion!$BM7,""),IF($A9="TOTAL",SUM(INDIRECT("AM4:AM"&amp;ROW()-1)),""))</f>
        <v/>
      </c>
      <c r="AN9" s="3">
        <f t="shared" ca="1" si="12"/>
        <v>0</v>
      </c>
      <c r="AO9" s="3" t="str">
        <f ca="1">IF(AND($A9&lt;&gt;"",$A9&lt;&gt;"TOTAL"),IF(AND([6]INVESTIGADOR_Titulacion!$BP7&lt;&gt;"",[6]INVESTIGADOR_Titulacion!$BP7&lt;&gt;0),[6]INVESTIGADOR_Titulacion!$BP7,""),IF($A9="TOTAL",SUM(INDIRECT("AO4:AO"&amp;ROW()-1)),""))</f>
        <v/>
      </c>
      <c r="AP9" s="3" t="str">
        <f ca="1">IF(AND($A9&lt;&gt;"",$A9&lt;&gt;"TOTAL"),IF(AND([6]INVESTIGADOR_Titulacion!$BR7&lt;&gt;"",[6]INVESTIGADOR_Titulacion!$BR7&lt;&gt;0),[6]INVESTIGADOR_Titulacion!$BR7,""),IF($A9="TOTAL",SUM(INDIRECT("AP4:AP"&amp;ROW()-1)),""))</f>
        <v/>
      </c>
      <c r="AQ9" s="3">
        <f t="shared" ca="1" si="13"/>
        <v>0</v>
      </c>
      <c r="AR9" s="3" t="str">
        <f ca="1">IF(AND($A9&lt;&gt;"",$A9&lt;&gt;"TOTAL"),IF(AND([6]INVESTIGADOR_Titulacion!$BU7&lt;&gt;"",[6]INVESTIGADOR_Titulacion!$BU7&lt;&gt;0),[6]INVESTIGADOR_Titulacion!$BU7,""),IF($A9="TOTAL",SUM(INDIRECT("AR4:AR"&amp;ROW()-1)),""))</f>
        <v/>
      </c>
      <c r="AS9" s="3" t="str">
        <f ca="1">IF(AND($A9&lt;&gt;"",$A9&lt;&gt;"TOTAL"),IF(AND([6]INVESTIGADOR_Titulacion!$BW7&lt;&gt;"",[6]INVESTIGADOR_Titulacion!$BW7&lt;&gt;0),[6]INVESTIGADOR_Titulacion!$BW7,""),IF($A9="TOTAL",SUM(INDIRECT("AS4:AS"&amp;ROW()-1)),""))</f>
        <v/>
      </c>
      <c r="AT9" s="3">
        <f t="shared" ca="1" si="14"/>
        <v>0</v>
      </c>
      <c r="AU9" s="3" t="str">
        <f ca="1">IF(AND($A9&lt;&gt;"",$A9&lt;&gt;"TOTAL"),IF(AND([6]INVESTIGADOR_Titulacion!$BZ7&lt;&gt;"",[6]INVESTIGADOR_Titulacion!$BZ7&lt;&gt;0),[6]INVESTIGADOR_Titulacion!$BZ7,""),IF($A9="TOTAL",SUM(INDIRECT("AU4:AU"&amp;ROW()-1)),""))</f>
        <v/>
      </c>
      <c r="AV9" s="3" t="str">
        <f ca="1">IF(AND($A9&lt;&gt;"",$A9&lt;&gt;"TOTAL"),IF(AND([6]INVESTIGADOR_Titulacion!$CB7&lt;&gt;"",[6]INVESTIGADOR_Titulacion!$CB7&lt;&gt;0),[6]INVESTIGADOR_Titulacion!$CB7,""),IF($A9="TOTAL",SUM(INDIRECT("AV4:AV"&amp;ROW()-1)),""))</f>
        <v/>
      </c>
      <c r="AW9" s="3">
        <f t="shared" ca="1" si="15"/>
        <v>0</v>
      </c>
      <c r="AX9" s="3" t="str">
        <f ca="1">IF(AND($A9&lt;&gt;"",$A9&lt;&gt;"TOTAL"),IF(AND([6]INVESTIGADOR_Titulacion!$CE7&lt;&gt;"",[6]INVESTIGADOR_Titulacion!$CE7&lt;&gt;0),[6]INVESTIGADOR_Titulacion!$CE7,""),IF($A9="TOTAL",SUM(INDIRECT("AX4:AX"&amp;ROW()-1)),""))</f>
        <v/>
      </c>
      <c r="AY9" s="3" t="str">
        <f ca="1">IF(AND($A9&lt;&gt;"",$A9&lt;&gt;"TOTAL"),IF(AND([6]INVESTIGADOR_Titulacion!$CG7&lt;&gt;"",[6]INVESTIGADOR_Titulacion!$CG7&lt;&gt;0),[6]INVESTIGADOR_Titulacion!$CG7,""),IF($A9="TOTAL",SUM(INDIRECT("AY4:AY"&amp;ROW()-1)),""))</f>
        <v/>
      </c>
      <c r="AZ9" s="3">
        <f t="shared" ca="1" si="16"/>
        <v>0</v>
      </c>
      <c r="BA9" s="3" t="str">
        <f ca="1">IF(AND($A9&lt;&gt;"",$A9&lt;&gt;"TOTAL"),IF(AND([6]INVESTIGADOR_Titulacion!$CJ7&lt;&gt;"",[6]INVESTIGADOR_Titulacion!$CJ7&lt;&gt;0),[6]INVESTIGADOR_Titulacion!$CJ7,""),IF($A9="TOTAL",SUM(INDIRECT("BA4:BA"&amp;ROW()-1)),""))</f>
        <v/>
      </c>
      <c r="BB9" s="3" t="str">
        <f ca="1">IF(AND($A9&lt;&gt;"",$A9&lt;&gt;"TOTAL"),IF(AND([6]INVESTIGADOR_Titulacion!$CL7&lt;&gt;"",[6]INVESTIGADOR_Titulacion!$CL7&lt;&gt;0),[6]INVESTIGADOR_Titulacion!$CL7,""),IF($A9="TOTAL",SUM(INDIRECT("BB4:BB"&amp;ROW()-1)),""))</f>
        <v/>
      </c>
      <c r="BC9" s="3">
        <f t="shared" ca="1" si="17"/>
        <v>0</v>
      </c>
      <c r="BD9" s="3" t="str">
        <f ca="1">IF(AND($A9&lt;&gt;"",$A9&lt;&gt;"TOTAL"),IF(AND([6]INVESTIGADOR_Titulacion!$CO7&lt;&gt;"",[6]INVESTIGADOR_Titulacion!$CO7&lt;&gt;0),[6]INVESTIGADOR_Titulacion!$CO7,""),IF($A9="TOTAL",SUM(INDIRECT("BD4:BD"&amp;ROW()-1)),""))</f>
        <v/>
      </c>
      <c r="BE9" s="3" t="str">
        <f ca="1">IF(AND($A9&lt;&gt;"",$A9&lt;&gt;"TOTAL"),IF(AND([6]INVESTIGADOR_Titulacion!$CQ7&lt;&gt;"",[6]INVESTIGADOR_Titulacion!$CQ7&lt;&gt;0),[6]INVESTIGADOR_Titulacion!$CQ7,""),IF($A9="TOTAL",SUM(INDIRECT("BE4:BE"&amp;ROW()-1)),""))</f>
        <v/>
      </c>
      <c r="BF9" s="3">
        <f t="shared" ca="1" si="18"/>
        <v>0</v>
      </c>
    </row>
    <row r="10" spans="1:58" x14ac:dyDescent="0.2">
      <c r="A10" s="25" t="str">
        <f>IF([6]INVESTIGADOR_Titulacion!$B8&lt;&gt;"",[6]INVESTIGADOR_Titulacion!$B8,IF(AND([6]INVESTIGADOR_Titulacion!$B8="",[6]INVESTIGADOR_Titulacion!$B9="",[6]INVESTIGADOR_Titulacion!$B7=""),"","TOTAL"))</f>
        <v>Ingeniería Técnica</v>
      </c>
      <c r="B10" s="3" t="str">
        <f ca="1">IF(AND($A10&lt;&gt;"",$A10&lt;&gt;"TOTAL"),IF(AND([6]INVESTIGADOR_Titulacion!$C8&lt;&gt;"",[6]INVESTIGADOR_Titulacion!$C8&lt;&gt;0),[6]INVESTIGADOR_Titulacion!$C8,""),IF($A10="TOTAL",SUM(INDIRECT("B4:B"&amp;ROW()-1)),""))</f>
        <v/>
      </c>
      <c r="C10" s="3">
        <f ca="1">IF(AND($A10&lt;&gt;"",$A10&lt;&gt;"TOTAL"),IF(AND([6]INVESTIGADOR_Titulacion!$E8&lt;&gt;"",[6]INVESTIGADOR_Titulacion!$E8&lt;&gt;0),[6]INVESTIGADOR_Titulacion!$E8,""),IF($A10="TOTAL",SUM(INDIRECT("C4:C"&amp;ROW()-1)),""))</f>
        <v>1</v>
      </c>
      <c r="D10" s="3">
        <f t="shared" ca="1" si="0"/>
        <v>1</v>
      </c>
      <c r="E10" s="3" t="str">
        <f ca="1">IF(AND($A10&lt;&gt;"",$A10&lt;&gt;"TOTAL"),IF(AND([6]INVESTIGADOR_Titulacion!$H8&lt;&gt;"",[6]INVESTIGADOR_Titulacion!$H8&lt;&gt;0),[6]INVESTIGADOR_Titulacion!$H8,""),IF($A10="TOTAL",SUM(INDIRECT("E4:E"&amp;ROW()-1)),""))</f>
        <v/>
      </c>
      <c r="F10" s="3">
        <f ca="1">IF(AND($A10&lt;&gt;"",$A10&lt;&gt;"TOTAL"),IF(AND([6]INVESTIGADOR_Titulacion!$J8&lt;&gt;"",[6]INVESTIGADOR_Titulacion!$J8&lt;&gt;0),[6]INVESTIGADOR_Titulacion!$J8,""),IF($A10="TOTAL",SUM(INDIRECT("F4:F"&amp;ROW()-1)),""))</f>
        <v>1</v>
      </c>
      <c r="G10" s="3">
        <f t="shared" ca="1" si="1"/>
        <v>1</v>
      </c>
      <c r="H10" s="3" t="str">
        <f ca="1">IF(AND($A10&lt;&gt;"",$A10&lt;&gt;"TOTAL"),IF(AND([6]INVESTIGADOR_Titulacion!$M8&lt;&gt;"",[6]INVESTIGADOR_Titulacion!$M8&lt;&gt;0),[6]INVESTIGADOR_Titulacion!$M8,""),IF($A10="TOTAL",SUM(INDIRECT("H4:H"&amp;ROW()-1)),""))</f>
        <v/>
      </c>
      <c r="I10" s="3">
        <f ca="1">IF(AND($A10&lt;&gt;"",$A10&lt;&gt;"TOTAL"),IF(AND([6]INVESTIGADOR_Titulacion!$O8&lt;&gt;"",[6]INVESTIGADOR_Titulacion!$O8&lt;&gt;0),[6]INVESTIGADOR_Titulacion!$O8,""),IF($A10="TOTAL",SUM(INDIRECT("I4:I"&amp;ROW()-1)),""))</f>
        <v>1</v>
      </c>
      <c r="J10" s="3">
        <f t="shared" ca="1" si="2"/>
        <v>1</v>
      </c>
      <c r="K10" s="3" t="str">
        <f ca="1">IF(AND($A10&lt;&gt;"",$A10&lt;&gt;"TOTAL"),IF(AND([6]INVESTIGADOR_Titulacion!$R8&lt;&gt;"",[6]INVESTIGADOR_Titulacion!$R8&lt;&gt;0),[6]INVESTIGADOR_Titulacion!$R8,""),IF($A10="TOTAL",SUM(INDIRECT("K4:K"&amp;ROW()-1)),""))</f>
        <v/>
      </c>
      <c r="L10" s="3">
        <f ca="1">IF(AND($A10&lt;&gt;"",$A10&lt;&gt;"TOTAL"),IF(AND([6]INVESTIGADOR_Titulacion!$T8&lt;&gt;"",[6]INVESTIGADOR_Titulacion!$T8&lt;&gt;0),[6]INVESTIGADOR_Titulacion!$T8,""),IF($A10="TOTAL",SUM(INDIRECT("L4:L"&amp;ROW()-1)),""))</f>
        <v>2</v>
      </c>
      <c r="M10" s="3">
        <f t="shared" ca="1" si="3"/>
        <v>2</v>
      </c>
      <c r="N10" s="3" t="str">
        <f ca="1">IF(AND($A10&lt;&gt;"",$A10&lt;&gt;"TOTAL"),IF(AND([6]INVESTIGADOR_Titulacion!$W8&lt;&gt;"",[6]INVESTIGADOR_Titulacion!$W8&lt;&gt;0),[6]INVESTIGADOR_Titulacion!$W8,""),IF($A10="TOTAL",SUM(INDIRECT("N4:N"&amp;ROW()-1)),""))</f>
        <v/>
      </c>
      <c r="O10" s="3">
        <f ca="1">IF(AND($A10&lt;&gt;"",$A10&lt;&gt;"TOTAL"),IF(AND([6]INVESTIGADOR_Titulacion!$Y8&lt;&gt;"",[6]INVESTIGADOR_Titulacion!$Y8&lt;&gt;0),[6]INVESTIGADOR_Titulacion!$Y8,""),IF($A10="TOTAL",SUM(INDIRECT("O4:O"&amp;ROW()-1)),""))</f>
        <v>2</v>
      </c>
      <c r="P10" s="3">
        <f t="shared" ca="1" si="4"/>
        <v>2</v>
      </c>
      <c r="Q10" s="3" t="str">
        <f ca="1">IF(AND($A10&lt;&gt;"",$A10&lt;&gt;"TOTAL"),IF(AND([6]INVESTIGADOR_Titulacion!$AB8&lt;&gt;"",[6]INVESTIGADOR_Titulacion!$AB8&lt;&gt;0),[6]INVESTIGADOR_Titulacion!$AB8,""),IF($A10="TOTAL",SUM(INDIRECT("Q4:Q"&amp;ROW()-1)),""))</f>
        <v/>
      </c>
      <c r="R10" s="3">
        <f ca="1">IF(AND($A10&lt;&gt;"",$A10&lt;&gt;"TOTAL"),IF(AND([6]INVESTIGADOR_Titulacion!$AD8&lt;&gt;"",[6]INVESTIGADOR_Titulacion!$AD8&lt;&gt;0),[6]INVESTIGADOR_Titulacion!$AD8,""),IF($A10="TOTAL",SUM(INDIRECT("R4:R"&amp;ROW()-1)),""))</f>
        <v>1</v>
      </c>
      <c r="S10" s="3">
        <f t="shared" ca="1" si="5"/>
        <v>1</v>
      </c>
      <c r="T10" s="3" t="str">
        <f ca="1">IF(AND($A10&lt;&gt;"",$A10&lt;&gt;"TOTAL"),IF(AND([6]INVESTIGADOR_Titulacion!$AG8&lt;&gt;"",[6]INVESTIGADOR_Titulacion!$AG8&lt;&gt;0),[6]INVESTIGADOR_Titulacion!$AG8,""),IF($A10="TOTAL",SUM(INDIRECT("T4:T"&amp;ROW()-1)),""))</f>
        <v/>
      </c>
      <c r="U10" s="3" t="str">
        <f ca="1">IF(AND($A10&lt;&gt;"",$A10&lt;&gt;"TOTAL"),IF(AND([6]INVESTIGADOR_Titulacion!$AI8&lt;&gt;"",[6]INVESTIGADOR_Titulacion!$AI8&lt;&gt;0),[6]INVESTIGADOR_Titulacion!$AI8,""),IF($A10="TOTAL",SUM(INDIRECT("U4:U"&amp;ROW()-1)),""))</f>
        <v/>
      </c>
      <c r="V10" s="3">
        <f t="shared" ca="1" si="6"/>
        <v>0</v>
      </c>
      <c r="W10" s="3" t="str">
        <f ca="1">IF(AND($A10&lt;&gt;"",$A10&lt;&gt;"TOTAL"),IF(AND([6]INVESTIGADOR_Titulacion!$AL8&lt;&gt;"",[6]INVESTIGADOR_Titulacion!$AL8&lt;&gt;0),[6]INVESTIGADOR_Titulacion!$AL8,""),IF($A10="TOTAL",SUM(INDIRECT("W4:W"&amp;ROW()-1)),""))</f>
        <v/>
      </c>
      <c r="X10" s="3" t="str">
        <f ca="1">IF(AND($A10&lt;&gt;"",$A10&lt;&gt;"TOTAL"),IF(AND([6]INVESTIGADOR_Titulacion!$AN8&lt;&gt;"",[6]INVESTIGADOR_Titulacion!$AN8&lt;&gt;0),[6]INVESTIGADOR_Titulacion!$AN8,""),IF($A10="TOTAL",SUM(INDIRECT("X4:X"&amp;ROW()-1)),""))</f>
        <v/>
      </c>
      <c r="Y10" s="3">
        <f t="shared" ca="1" si="7"/>
        <v>0</v>
      </c>
      <c r="Z10" s="3" t="str">
        <f ca="1">IF(AND($A10&lt;&gt;"",$A10&lt;&gt;"TOTAL"),IF(AND([6]INVESTIGADOR_Titulacion!$AQ8&lt;&gt;"",[6]INVESTIGADOR_Titulacion!$AQ8&lt;&gt;0),[6]INVESTIGADOR_Titulacion!$AQ8,""),IF($A10="TOTAL",SUM(INDIRECT("Z4:Z"&amp;ROW()-1)),""))</f>
        <v/>
      </c>
      <c r="AA10" s="3" t="str">
        <f ca="1">IF(AND($A10&lt;&gt;"",$A10&lt;&gt;"TOTAL"),IF(AND([6]INVESTIGADOR_Titulacion!$AS8&lt;&gt;"",[6]INVESTIGADOR_Titulacion!$AS8&lt;&gt;0),[6]INVESTIGADOR_Titulacion!$AS8,""),IF($A10="TOTAL",SUM(INDIRECT("AA4:AA"&amp;ROW()-1)),""))</f>
        <v/>
      </c>
      <c r="AB10" s="3">
        <f t="shared" ca="1" si="8"/>
        <v>0</v>
      </c>
      <c r="AC10" s="3" t="str">
        <f ca="1">IF(AND($A10&lt;&gt;"",$A10&lt;&gt;"TOTAL"),IF(AND([6]INVESTIGADOR_Titulacion!$AV8&lt;&gt;"",[6]INVESTIGADOR_Titulacion!$AV8&lt;&gt;0),[6]INVESTIGADOR_Titulacion!$AV8,""),IF($A10="TOTAL",SUM(INDIRECT("AC4:AC"&amp;ROW()-1)),""))</f>
        <v/>
      </c>
      <c r="AD10" s="3" t="str">
        <f ca="1">IF(AND($A10&lt;&gt;"",$A10&lt;&gt;"TOTAL"),IF(AND([6]INVESTIGADOR_Titulacion!$AX8&lt;&gt;"",[6]INVESTIGADOR_Titulacion!$AX8&lt;&gt;0),[6]INVESTIGADOR_Titulacion!$AX8,""),IF($A10="TOTAL",SUM(INDIRECT("AD4:AD"&amp;ROW()-1)),""))</f>
        <v/>
      </c>
      <c r="AE10" s="3">
        <f t="shared" ca="1" si="9"/>
        <v>0</v>
      </c>
      <c r="AF10" s="3" t="str">
        <f ca="1">IF(AND($A10&lt;&gt;"",$A10&lt;&gt;"TOTAL"),IF(AND([6]INVESTIGADOR_Titulacion!$BA8&lt;&gt;"",[6]INVESTIGADOR_Titulacion!$BA8&lt;&gt;0),[6]INVESTIGADOR_Titulacion!$BA8,""),IF($A10="TOTAL",SUM(INDIRECT("AF4:AF"&amp;ROW()-1)),""))</f>
        <v/>
      </c>
      <c r="AG10" s="3" t="str">
        <f ca="1">IF(AND($A10&lt;&gt;"",$A10&lt;&gt;"TOTAL"),IF(AND([6]INVESTIGADOR_Titulacion!$BC8&lt;&gt;"",[6]INVESTIGADOR_Titulacion!$BC8&lt;&gt;0),[6]INVESTIGADOR_Titulacion!$BC8,""),IF($A10="TOTAL",SUM(INDIRECT("AG4:AG"&amp;ROW()-1)),""))</f>
        <v/>
      </c>
      <c r="AH10" s="3">
        <f t="shared" ca="1" si="10"/>
        <v>0</v>
      </c>
      <c r="AI10" s="3" t="str">
        <f ca="1">IF(AND($A10&lt;&gt;"",$A10&lt;&gt;"TOTAL"),IF(AND([6]INVESTIGADOR_Titulacion!$BF8&lt;&gt;"",[6]INVESTIGADOR_Titulacion!$BF8&lt;&gt;0),[6]INVESTIGADOR_Titulacion!$BF8,""),IF($A10="TOTAL",SUM(INDIRECT("AI4:AI"&amp;ROW()-1)),""))</f>
        <v/>
      </c>
      <c r="AJ10" s="3" t="str">
        <f ca="1">IF(AND($A10&lt;&gt;"",$A10&lt;&gt;"TOTAL"),IF(AND([6]INVESTIGADOR_Titulacion!$BH8&lt;&gt;"",[6]INVESTIGADOR_Titulacion!$BH8&lt;&gt;0),[6]INVESTIGADOR_Titulacion!$BH8,""),IF($A10="TOTAL",SUM(INDIRECT("AJ4:AJ"&amp;ROW()-1)),""))</f>
        <v/>
      </c>
      <c r="AK10" s="3">
        <f t="shared" ca="1" si="11"/>
        <v>0</v>
      </c>
      <c r="AL10" s="3" t="str">
        <f ca="1">IF(AND($A10&lt;&gt;"",$A10&lt;&gt;"TOTAL"),IF(AND([6]INVESTIGADOR_Titulacion!$BK8&lt;&gt;"",[6]INVESTIGADOR_Titulacion!$BK8&lt;&gt;0),[6]INVESTIGADOR_Titulacion!$BK8,""),IF($A10="TOTAL",SUM(INDIRECT("AL4:AL"&amp;ROW()-1)),""))</f>
        <v/>
      </c>
      <c r="AM10" s="3" t="str">
        <f ca="1">IF(AND($A10&lt;&gt;"",$A10&lt;&gt;"TOTAL"),IF(AND([6]INVESTIGADOR_Titulacion!$BM8&lt;&gt;"",[6]INVESTIGADOR_Titulacion!$BM8&lt;&gt;0),[6]INVESTIGADOR_Titulacion!$BM8,""),IF($A10="TOTAL",SUM(INDIRECT("AM4:AM"&amp;ROW()-1)),""))</f>
        <v/>
      </c>
      <c r="AN10" s="3">
        <f t="shared" ca="1" si="12"/>
        <v>0</v>
      </c>
      <c r="AO10" s="3" t="str">
        <f ca="1">IF(AND($A10&lt;&gt;"",$A10&lt;&gt;"TOTAL"),IF(AND([6]INVESTIGADOR_Titulacion!$BP8&lt;&gt;"",[6]INVESTIGADOR_Titulacion!$BP8&lt;&gt;0),[6]INVESTIGADOR_Titulacion!$BP8,""),IF($A10="TOTAL",SUM(INDIRECT("AO4:AO"&amp;ROW()-1)),""))</f>
        <v/>
      </c>
      <c r="AP10" s="3" t="str">
        <f ca="1">IF(AND($A10&lt;&gt;"",$A10&lt;&gt;"TOTAL"),IF(AND([6]INVESTIGADOR_Titulacion!$BR8&lt;&gt;"",[6]INVESTIGADOR_Titulacion!$BR8&lt;&gt;0),[6]INVESTIGADOR_Titulacion!$BR8,""),IF($A10="TOTAL",SUM(INDIRECT("AP4:AP"&amp;ROW()-1)),""))</f>
        <v/>
      </c>
      <c r="AQ10" s="3">
        <f t="shared" ca="1" si="13"/>
        <v>0</v>
      </c>
      <c r="AR10" s="3" t="str">
        <f ca="1">IF(AND($A10&lt;&gt;"",$A10&lt;&gt;"TOTAL"),IF(AND([6]INVESTIGADOR_Titulacion!$BU8&lt;&gt;"",[6]INVESTIGADOR_Titulacion!$BU8&lt;&gt;0),[6]INVESTIGADOR_Titulacion!$BU8,""),IF($A10="TOTAL",SUM(INDIRECT("AR4:AR"&amp;ROW()-1)),""))</f>
        <v/>
      </c>
      <c r="AS10" s="3" t="str">
        <f ca="1">IF(AND($A10&lt;&gt;"",$A10&lt;&gt;"TOTAL"),IF(AND([6]INVESTIGADOR_Titulacion!$BW8&lt;&gt;"",[6]INVESTIGADOR_Titulacion!$BW8&lt;&gt;0),[6]INVESTIGADOR_Titulacion!$BW8,""),IF($A10="TOTAL",SUM(INDIRECT("AS4:AS"&amp;ROW()-1)),""))</f>
        <v/>
      </c>
      <c r="AT10" s="3">
        <f t="shared" ca="1" si="14"/>
        <v>0</v>
      </c>
      <c r="AU10" s="3" t="str">
        <f ca="1">IF(AND($A10&lt;&gt;"",$A10&lt;&gt;"TOTAL"),IF(AND([6]INVESTIGADOR_Titulacion!$BZ8&lt;&gt;"",[6]INVESTIGADOR_Titulacion!$BZ8&lt;&gt;0),[6]INVESTIGADOR_Titulacion!$BZ8,""),IF($A10="TOTAL",SUM(INDIRECT("AU4:AU"&amp;ROW()-1)),""))</f>
        <v/>
      </c>
      <c r="AV10" s="3" t="str">
        <f ca="1">IF(AND($A10&lt;&gt;"",$A10&lt;&gt;"TOTAL"),IF(AND([6]INVESTIGADOR_Titulacion!$CB8&lt;&gt;"",[6]INVESTIGADOR_Titulacion!$CB8&lt;&gt;0),[6]INVESTIGADOR_Titulacion!$CB8,""),IF($A10="TOTAL",SUM(INDIRECT("AV4:AV"&amp;ROW()-1)),""))</f>
        <v/>
      </c>
      <c r="AW10" s="3">
        <f t="shared" ca="1" si="15"/>
        <v>0</v>
      </c>
      <c r="AX10" s="3" t="str">
        <f ca="1">IF(AND($A10&lt;&gt;"",$A10&lt;&gt;"TOTAL"),IF(AND([6]INVESTIGADOR_Titulacion!$CE8&lt;&gt;"",[6]INVESTIGADOR_Titulacion!$CE8&lt;&gt;0),[6]INVESTIGADOR_Titulacion!$CE8,""),IF($A10="TOTAL",SUM(INDIRECT("AX4:AX"&amp;ROW()-1)),""))</f>
        <v/>
      </c>
      <c r="AY10" s="3" t="str">
        <f ca="1">IF(AND($A10&lt;&gt;"",$A10&lt;&gt;"TOTAL"),IF(AND([6]INVESTIGADOR_Titulacion!$CG8&lt;&gt;"",[6]INVESTIGADOR_Titulacion!$CG8&lt;&gt;0),[6]INVESTIGADOR_Titulacion!$CG8,""),IF($A10="TOTAL",SUM(INDIRECT("AY4:AY"&amp;ROW()-1)),""))</f>
        <v/>
      </c>
      <c r="AZ10" s="3">
        <f t="shared" ca="1" si="16"/>
        <v>0</v>
      </c>
      <c r="BA10" s="3" t="str">
        <f ca="1">IF(AND($A10&lt;&gt;"",$A10&lt;&gt;"TOTAL"),IF(AND([6]INVESTIGADOR_Titulacion!$CJ8&lt;&gt;"",[6]INVESTIGADOR_Titulacion!$CJ8&lt;&gt;0),[6]INVESTIGADOR_Titulacion!$CJ8,""),IF($A10="TOTAL",SUM(INDIRECT("BA4:BA"&amp;ROW()-1)),""))</f>
        <v/>
      </c>
      <c r="BB10" s="3" t="str">
        <f ca="1">IF(AND($A10&lt;&gt;"",$A10&lt;&gt;"TOTAL"),IF(AND([6]INVESTIGADOR_Titulacion!$CL8&lt;&gt;"",[6]INVESTIGADOR_Titulacion!$CL8&lt;&gt;0),[6]INVESTIGADOR_Titulacion!$CL8,""),IF($A10="TOTAL",SUM(INDIRECT("BB4:BB"&amp;ROW()-1)),""))</f>
        <v/>
      </c>
      <c r="BC10" s="3">
        <f t="shared" ca="1" si="17"/>
        <v>0</v>
      </c>
      <c r="BD10" s="3" t="str">
        <f ca="1">IF(AND($A10&lt;&gt;"",$A10&lt;&gt;"TOTAL"),IF(AND([6]INVESTIGADOR_Titulacion!$CO8&lt;&gt;"",[6]INVESTIGADOR_Titulacion!$CO8&lt;&gt;0),[6]INVESTIGADOR_Titulacion!$CO8,""),IF($A10="TOTAL",SUM(INDIRECT("BD4:BD"&amp;ROW()-1)),""))</f>
        <v/>
      </c>
      <c r="BE10" s="3" t="str">
        <f ca="1">IF(AND($A10&lt;&gt;"",$A10&lt;&gt;"TOTAL"),IF(AND([6]INVESTIGADOR_Titulacion!$CQ8&lt;&gt;"",[6]INVESTIGADOR_Titulacion!$CQ8&lt;&gt;0),[6]INVESTIGADOR_Titulacion!$CQ8,""),IF($A10="TOTAL",SUM(INDIRECT("BE4:BE"&amp;ROW()-1)),""))</f>
        <v/>
      </c>
      <c r="BF10" s="3">
        <f t="shared" ca="1" si="18"/>
        <v>0</v>
      </c>
    </row>
    <row r="11" spans="1:58" x14ac:dyDescent="0.2">
      <c r="A11" s="25" t="str">
        <f>IF([6]INVESTIGADOR_Titulacion!$B9&lt;&gt;"",[6]INVESTIGADOR_Titulacion!$B9,IF(AND([6]INVESTIGADOR_Titulacion!$B9="",[6]INVESTIGADOR_Titulacion!$B10="",[6]INVESTIGADOR_Titulacion!$B8=""),"","TOTAL"))</f>
        <v>Licenciatura</v>
      </c>
      <c r="B11" s="3">
        <f ca="1">IF(AND($A11&lt;&gt;"",$A11&lt;&gt;"TOTAL"),IF(AND([6]INVESTIGADOR_Titulacion!$C9&lt;&gt;"",[6]INVESTIGADOR_Titulacion!$C9&lt;&gt;0),[6]INVESTIGADOR_Titulacion!$C9,""),IF($A11="TOTAL",SUM(INDIRECT("B4:B"&amp;ROW()-1)),""))</f>
        <v>16</v>
      </c>
      <c r="C11" s="3">
        <f ca="1">IF(AND($A11&lt;&gt;"",$A11&lt;&gt;"TOTAL"),IF(AND([6]INVESTIGADOR_Titulacion!$E9&lt;&gt;"",[6]INVESTIGADOR_Titulacion!$E9&lt;&gt;0),[6]INVESTIGADOR_Titulacion!$E9,""),IF($A11="TOTAL",SUM(INDIRECT("C4:C"&amp;ROW()-1)),""))</f>
        <v>9</v>
      </c>
      <c r="D11" s="3">
        <f t="shared" ca="1" si="0"/>
        <v>25</v>
      </c>
      <c r="E11" s="3">
        <f ca="1">IF(AND($A11&lt;&gt;"",$A11&lt;&gt;"TOTAL"),IF(AND([6]INVESTIGADOR_Titulacion!$H9&lt;&gt;"",[6]INVESTIGADOR_Titulacion!$H9&lt;&gt;0),[6]INVESTIGADOR_Titulacion!$H9,""),IF($A11="TOTAL",SUM(INDIRECT("E4:E"&amp;ROW()-1)),""))</f>
        <v>16</v>
      </c>
      <c r="F11" s="3">
        <f ca="1">IF(AND($A11&lt;&gt;"",$A11&lt;&gt;"TOTAL"),IF(AND([6]INVESTIGADOR_Titulacion!$J9&lt;&gt;"",[6]INVESTIGADOR_Titulacion!$J9&lt;&gt;0),[6]INVESTIGADOR_Titulacion!$J9,""),IF($A11="TOTAL",SUM(INDIRECT("F4:F"&amp;ROW()-1)),""))</f>
        <v>13</v>
      </c>
      <c r="G11" s="3">
        <f t="shared" ca="1" si="1"/>
        <v>29</v>
      </c>
      <c r="H11" s="3">
        <f ca="1">IF(AND($A11&lt;&gt;"",$A11&lt;&gt;"TOTAL"),IF(AND([6]INVESTIGADOR_Titulacion!$M9&lt;&gt;"",[6]INVESTIGADOR_Titulacion!$M9&lt;&gt;0),[6]INVESTIGADOR_Titulacion!$M9,""),IF($A11="TOTAL",SUM(INDIRECT("H4:H"&amp;ROW()-1)),""))</f>
        <v>19</v>
      </c>
      <c r="I11" s="3">
        <f ca="1">IF(AND($A11&lt;&gt;"",$A11&lt;&gt;"TOTAL"),IF(AND([6]INVESTIGADOR_Titulacion!$O9&lt;&gt;"",[6]INVESTIGADOR_Titulacion!$O9&lt;&gt;0),[6]INVESTIGADOR_Titulacion!$O9,""),IF($A11="TOTAL",SUM(INDIRECT("I4:I"&amp;ROW()-1)),""))</f>
        <v>14</v>
      </c>
      <c r="J11" s="3">
        <f t="shared" ca="1" si="2"/>
        <v>33</v>
      </c>
      <c r="K11" s="3">
        <f ca="1">IF(AND($A11&lt;&gt;"",$A11&lt;&gt;"TOTAL"),IF(AND([6]INVESTIGADOR_Titulacion!$R9&lt;&gt;"",[6]INVESTIGADOR_Titulacion!$R9&lt;&gt;0),[6]INVESTIGADOR_Titulacion!$R9,""),IF($A11="TOTAL",SUM(INDIRECT("K4:K"&amp;ROW()-1)),""))</f>
        <v>16</v>
      </c>
      <c r="L11" s="3">
        <f ca="1">IF(AND($A11&lt;&gt;"",$A11&lt;&gt;"TOTAL"),IF(AND([6]INVESTIGADOR_Titulacion!$T9&lt;&gt;"",[6]INVESTIGADOR_Titulacion!$T9&lt;&gt;0),[6]INVESTIGADOR_Titulacion!$T9,""),IF($A11="TOTAL",SUM(INDIRECT("L4:L"&amp;ROW()-1)),""))</f>
        <v>12</v>
      </c>
      <c r="M11" s="3">
        <f t="shared" ca="1" si="3"/>
        <v>28</v>
      </c>
      <c r="N11" s="3">
        <f ca="1">IF(AND($A11&lt;&gt;"",$A11&lt;&gt;"TOTAL"),IF(AND([6]INVESTIGADOR_Titulacion!$W9&lt;&gt;"",[6]INVESTIGADOR_Titulacion!$W9&lt;&gt;0),[6]INVESTIGADOR_Titulacion!$W9,""),IF($A11="TOTAL",SUM(INDIRECT("N4:N"&amp;ROW()-1)),""))</f>
        <v>19</v>
      </c>
      <c r="O11" s="3">
        <f ca="1">IF(AND($A11&lt;&gt;"",$A11&lt;&gt;"TOTAL"),IF(AND([6]INVESTIGADOR_Titulacion!$Y9&lt;&gt;"",[6]INVESTIGADOR_Titulacion!$Y9&lt;&gt;0),[6]INVESTIGADOR_Titulacion!$Y9,""),IF($A11="TOTAL",SUM(INDIRECT("O4:O"&amp;ROW()-1)),""))</f>
        <v>7</v>
      </c>
      <c r="P11" s="3">
        <f t="shared" ca="1" si="4"/>
        <v>26</v>
      </c>
      <c r="Q11" s="3">
        <f ca="1">IF(AND($A11&lt;&gt;"",$A11&lt;&gt;"TOTAL"),IF(AND([6]INVESTIGADOR_Titulacion!$AB9&lt;&gt;"",[6]INVESTIGADOR_Titulacion!$AB9&lt;&gt;0),[6]INVESTIGADOR_Titulacion!$AB9,""),IF($A11="TOTAL",SUM(INDIRECT("Q4:Q"&amp;ROW()-1)),""))</f>
        <v>17</v>
      </c>
      <c r="R11" s="3">
        <f ca="1">IF(AND($A11&lt;&gt;"",$A11&lt;&gt;"TOTAL"),IF(AND([6]INVESTIGADOR_Titulacion!$AD9&lt;&gt;"",[6]INVESTIGADOR_Titulacion!$AD9&lt;&gt;0),[6]INVESTIGADOR_Titulacion!$AD9,""),IF($A11="TOTAL",SUM(INDIRECT("R4:R"&amp;ROW()-1)),""))</f>
        <v>7</v>
      </c>
      <c r="S11" s="3">
        <f t="shared" ca="1" si="5"/>
        <v>24</v>
      </c>
      <c r="T11" s="3">
        <f ca="1">IF(AND($A11&lt;&gt;"",$A11&lt;&gt;"TOTAL"),IF(AND([6]INVESTIGADOR_Titulacion!$AG9&lt;&gt;"",[6]INVESTIGADOR_Titulacion!$AG9&lt;&gt;0),[6]INVESTIGADOR_Titulacion!$AG9,""),IF($A11="TOTAL",SUM(INDIRECT("T4:T"&amp;ROW()-1)),""))</f>
        <v>10</v>
      </c>
      <c r="U11" s="3">
        <f ca="1">IF(AND($A11&lt;&gt;"",$A11&lt;&gt;"TOTAL"),IF(AND([6]INVESTIGADOR_Titulacion!$AI9&lt;&gt;"",[6]INVESTIGADOR_Titulacion!$AI9&lt;&gt;0),[6]INVESTIGADOR_Titulacion!$AI9,""),IF($A11="TOTAL",SUM(INDIRECT("U4:U"&amp;ROW()-1)),""))</f>
        <v>4</v>
      </c>
      <c r="V11" s="3">
        <f t="shared" ca="1" si="6"/>
        <v>14</v>
      </c>
      <c r="W11" s="3" t="str">
        <f ca="1">IF(AND($A11&lt;&gt;"",$A11&lt;&gt;"TOTAL"),IF(AND([6]INVESTIGADOR_Titulacion!$AL9&lt;&gt;"",[6]INVESTIGADOR_Titulacion!$AL9&lt;&gt;0),[6]INVESTIGADOR_Titulacion!$AL9,""),IF($A11="TOTAL",SUM(INDIRECT("W4:W"&amp;ROW()-1)),""))</f>
        <v/>
      </c>
      <c r="X11" s="3" t="str">
        <f ca="1">IF(AND($A11&lt;&gt;"",$A11&lt;&gt;"TOTAL"),IF(AND([6]INVESTIGADOR_Titulacion!$AN9&lt;&gt;"",[6]INVESTIGADOR_Titulacion!$AN9&lt;&gt;0),[6]INVESTIGADOR_Titulacion!$AN9,""),IF($A11="TOTAL",SUM(INDIRECT("X4:X"&amp;ROW()-1)),""))</f>
        <v/>
      </c>
      <c r="Y11" s="3">
        <f t="shared" ca="1" si="7"/>
        <v>0</v>
      </c>
      <c r="Z11" s="3" t="str">
        <f ca="1">IF(AND($A11&lt;&gt;"",$A11&lt;&gt;"TOTAL"),IF(AND([6]INVESTIGADOR_Titulacion!$AQ9&lt;&gt;"",[6]INVESTIGADOR_Titulacion!$AQ9&lt;&gt;0),[6]INVESTIGADOR_Titulacion!$AQ9,""),IF($A11="TOTAL",SUM(INDIRECT("Z4:Z"&amp;ROW()-1)),""))</f>
        <v/>
      </c>
      <c r="AA11" s="3" t="str">
        <f ca="1">IF(AND($A11&lt;&gt;"",$A11&lt;&gt;"TOTAL"),IF(AND([6]INVESTIGADOR_Titulacion!$AS9&lt;&gt;"",[6]INVESTIGADOR_Titulacion!$AS9&lt;&gt;0),[6]INVESTIGADOR_Titulacion!$AS9,""),IF($A11="TOTAL",SUM(INDIRECT("AA4:AA"&amp;ROW()-1)),""))</f>
        <v/>
      </c>
      <c r="AB11" s="3">
        <f t="shared" ca="1" si="8"/>
        <v>0</v>
      </c>
      <c r="AC11" s="3" t="str">
        <f ca="1">IF(AND($A11&lt;&gt;"",$A11&lt;&gt;"TOTAL"),IF(AND([6]INVESTIGADOR_Titulacion!$AV9&lt;&gt;"",[6]INVESTIGADOR_Titulacion!$AV9&lt;&gt;0),[6]INVESTIGADOR_Titulacion!$AV9,""),IF($A11="TOTAL",SUM(INDIRECT("AC4:AC"&amp;ROW()-1)),""))</f>
        <v/>
      </c>
      <c r="AD11" s="3" t="str">
        <f ca="1">IF(AND($A11&lt;&gt;"",$A11&lt;&gt;"TOTAL"),IF(AND([6]INVESTIGADOR_Titulacion!$AX9&lt;&gt;"",[6]INVESTIGADOR_Titulacion!$AX9&lt;&gt;0),[6]INVESTIGADOR_Titulacion!$AX9,""),IF($A11="TOTAL",SUM(INDIRECT("AD4:AD"&amp;ROW()-1)),""))</f>
        <v/>
      </c>
      <c r="AE11" s="3">
        <f t="shared" ca="1" si="9"/>
        <v>0</v>
      </c>
      <c r="AF11" s="3" t="str">
        <f ca="1">IF(AND($A11&lt;&gt;"",$A11&lt;&gt;"TOTAL"),IF(AND([6]INVESTIGADOR_Titulacion!$BA9&lt;&gt;"",[6]INVESTIGADOR_Titulacion!$BA9&lt;&gt;0),[6]INVESTIGADOR_Titulacion!$BA9,""),IF($A11="TOTAL",SUM(INDIRECT("AF4:AF"&amp;ROW()-1)),""))</f>
        <v/>
      </c>
      <c r="AG11" s="3" t="str">
        <f ca="1">IF(AND($A11&lt;&gt;"",$A11&lt;&gt;"TOTAL"),IF(AND([6]INVESTIGADOR_Titulacion!$BC9&lt;&gt;"",[6]INVESTIGADOR_Titulacion!$BC9&lt;&gt;0),[6]INVESTIGADOR_Titulacion!$BC9,""),IF($A11="TOTAL",SUM(INDIRECT("AG4:AG"&amp;ROW()-1)),""))</f>
        <v/>
      </c>
      <c r="AH11" s="3">
        <f t="shared" ca="1" si="10"/>
        <v>0</v>
      </c>
      <c r="AI11" s="3" t="str">
        <f ca="1">IF(AND($A11&lt;&gt;"",$A11&lt;&gt;"TOTAL"),IF(AND([6]INVESTIGADOR_Titulacion!$BF9&lt;&gt;"",[6]INVESTIGADOR_Titulacion!$BF9&lt;&gt;0),[6]INVESTIGADOR_Titulacion!$BF9,""),IF($A11="TOTAL",SUM(INDIRECT("AI4:AI"&amp;ROW()-1)),""))</f>
        <v/>
      </c>
      <c r="AJ11" s="3" t="str">
        <f ca="1">IF(AND($A11&lt;&gt;"",$A11&lt;&gt;"TOTAL"),IF(AND([6]INVESTIGADOR_Titulacion!$BH9&lt;&gt;"",[6]INVESTIGADOR_Titulacion!$BH9&lt;&gt;0),[6]INVESTIGADOR_Titulacion!$BH9,""),IF($A11="TOTAL",SUM(INDIRECT("AJ4:AJ"&amp;ROW()-1)),""))</f>
        <v/>
      </c>
      <c r="AK11" s="3">
        <f t="shared" ca="1" si="11"/>
        <v>0</v>
      </c>
      <c r="AL11" s="3" t="str">
        <f ca="1">IF(AND($A11&lt;&gt;"",$A11&lt;&gt;"TOTAL"),IF(AND([6]INVESTIGADOR_Titulacion!$BK9&lt;&gt;"",[6]INVESTIGADOR_Titulacion!$BK9&lt;&gt;0),[6]INVESTIGADOR_Titulacion!$BK9,""),IF($A11="TOTAL",SUM(INDIRECT("AL4:AL"&amp;ROW()-1)),""))</f>
        <v/>
      </c>
      <c r="AM11" s="3" t="str">
        <f ca="1">IF(AND($A11&lt;&gt;"",$A11&lt;&gt;"TOTAL"),IF(AND([6]INVESTIGADOR_Titulacion!$BM9&lt;&gt;"",[6]INVESTIGADOR_Titulacion!$BM9&lt;&gt;0),[6]INVESTIGADOR_Titulacion!$BM9,""),IF($A11="TOTAL",SUM(INDIRECT("AM4:AM"&amp;ROW()-1)),""))</f>
        <v/>
      </c>
      <c r="AN11" s="3">
        <f t="shared" ca="1" si="12"/>
        <v>0</v>
      </c>
      <c r="AO11" s="3" t="str">
        <f ca="1">IF(AND($A11&lt;&gt;"",$A11&lt;&gt;"TOTAL"),IF(AND([6]INVESTIGADOR_Titulacion!$BP9&lt;&gt;"",[6]INVESTIGADOR_Titulacion!$BP9&lt;&gt;0),[6]INVESTIGADOR_Titulacion!$BP9,""),IF($A11="TOTAL",SUM(INDIRECT("AO4:AO"&amp;ROW()-1)),""))</f>
        <v/>
      </c>
      <c r="AP11" s="3" t="str">
        <f ca="1">IF(AND($A11&lt;&gt;"",$A11&lt;&gt;"TOTAL"),IF(AND([6]INVESTIGADOR_Titulacion!$BR9&lt;&gt;"",[6]INVESTIGADOR_Titulacion!$BR9&lt;&gt;0),[6]INVESTIGADOR_Titulacion!$BR9,""),IF($A11="TOTAL",SUM(INDIRECT("AP4:AP"&amp;ROW()-1)),""))</f>
        <v/>
      </c>
      <c r="AQ11" s="3">
        <f t="shared" ca="1" si="13"/>
        <v>0</v>
      </c>
      <c r="AR11" s="3" t="str">
        <f ca="1">IF(AND($A11&lt;&gt;"",$A11&lt;&gt;"TOTAL"),IF(AND([6]INVESTIGADOR_Titulacion!$BU9&lt;&gt;"",[6]INVESTIGADOR_Titulacion!$BU9&lt;&gt;0),[6]INVESTIGADOR_Titulacion!$BU9,""),IF($A11="TOTAL",SUM(INDIRECT("AR4:AR"&amp;ROW()-1)),""))</f>
        <v/>
      </c>
      <c r="AS11" s="3" t="str">
        <f ca="1">IF(AND($A11&lt;&gt;"",$A11&lt;&gt;"TOTAL"),IF(AND([6]INVESTIGADOR_Titulacion!$BW9&lt;&gt;"",[6]INVESTIGADOR_Titulacion!$BW9&lt;&gt;0),[6]INVESTIGADOR_Titulacion!$BW9,""),IF($A11="TOTAL",SUM(INDIRECT("AS4:AS"&amp;ROW()-1)),""))</f>
        <v/>
      </c>
      <c r="AT11" s="3">
        <f t="shared" ca="1" si="14"/>
        <v>0</v>
      </c>
      <c r="AU11" s="3" t="str">
        <f ca="1">IF(AND($A11&lt;&gt;"",$A11&lt;&gt;"TOTAL"),IF(AND([6]INVESTIGADOR_Titulacion!$BZ9&lt;&gt;"",[6]INVESTIGADOR_Titulacion!$BZ9&lt;&gt;0),[6]INVESTIGADOR_Titulacion!$BZ9,""),IF($A11="TOTAL",SUM(INDIRECT("AU4:AU"&amp;ROW()-1)),""))</f>
        <v/>
      </c>
      <c r="AV11" s="3" t="str">
        <f ca="1">IF(AND($A11&lt;&gt;"",$A11&lt;&gt;"TOTAL"),IF(AND([6]INVESTIGADOR_Titulacion!$CB9&lt;&gt;"",[6]INVESTIGADOR_Titulacion!$CB9&lt;&gt;0),[6]INVESTIGADOR_Titulacion!$CB9,""),IF($A11="TOTAL",SUM(INDIRECT("AV4:AV"&amp;ROW()-1)),""))</f>
        <v/>
      </c>
      <c r="AW11" s="3">
        <f t="shared" ca="1" si="15"/>
        <v>0</v>
      </c>
      <c r="AX11" s="3" t="str">
        <f ca="1">IF(AND($A11&lt;&gt;"",$A11&lt;&gt;"TOTAL"),IF(AND([6]INVESTIGADOR_Titulacion!$CE9&lt;&gt;"",[6]INVESTIGADOR_Titulacion!$CE9&lt;&gt;0),[6]INVESTIGADOR_Titulacion!$CE9,""),IF($A11="TOTAL",SUM(INDIRECT("AX4:AX"&amp;ROW()-1)),""))</f>
        <v/>
      </c>
      <c r="AY11" s="3" t="str">
        <f ca="1">IF(AND($A11&lt;&gt;"",$A11&lt;&gt;"TOTAL"),IF(AND([6]INVESTIGADOR_Titulacion!$CG9&lt;&gt;"",[6]INVESTIGADOR_Titulacion!$CG9&lt;&gt;0),[6]INVESTIGADOR_Titulacion!$CG9,""),IF($A11="TOTAL",SUM(INDIRECT("AY4:AY"&amp;ROW()-1)),""))</f>
        <v/>
      </c>
      <c r="AZ11" s="3">
        <f t="shared" ca="1" si="16"/>
        <v>0</v>
      </c>
      <c r="BA11" s="3" t="str">
        <f ca="1">IF(AND($A11&lt;&gt;"",$A11&lt;&gt;"TOTAL"),IF(AND([6]INVESTIGADOR_Titulacion!$CJ9&lt;&gt;"",[6]INVESTIGADOR_Titulacion!$CJ9&lt;&gt;0),[6]INVESTIGADOR_Titulacion!$CJ9,""),IF($A11="TOTAL",SUM(INDIRECT("BA4:BA"&amp;ROW()-1)),""))</f>
        <v/>
      </c>
      <c r="BB11" s="3" t="str">
        <f ca="1">IF(AND($A11&lt;&gt;"",$A11&lt;&gt;"TOTAL"),IF(AND([6]INVESTIGADOR_Titulacion!$CL9&lt;&gt;"",[6]INVESTIGADOR_Titulacion!$CL9&lt;&gt;0),[6]INVESTIGADOR_Titulacion!$CL9,""),IF($A11="TOTAL",SUM(INDIRECT("BB4:BB"&amp;ROW()-1)),""))</f>
        <v/>
      </c>
      <c r="BC11" s="3">
        <f t="shared" ca="1" si="17"/>
        <v>0</v>
      </c>
      <c r="BD11" s="3" t="str">
        <f ca="1">IF(AND($A11&lt;&gt;"",$A11&lt;&gt;"TOTAL"),IF(AND([6]INVESTIGADOR_Titulacion!$CO9&lt;&gt;"",[6]INVESTIGADOR_Titulacion!$CO9&lt;&gt;0),[6]INVESTIGADOR_Titulacion!$CO9,""),IF($A11="TOTAL",SUM(INDIRECT("BD4:BD"&amp;ROW()-1)),""))</f>
        <v/>
      </c>
      <c r="BE11" s="3" t="str">
        <f ca="1">IF(AND($A11&lt;&gt;"",$A11&lt;&gt;"TOTAL"),IF(AND([6]INVESTIGADOR_Titulacion!$CQ9&lt;&gt;"",[6]INVESTIGADOR_Titulacion!$CQ9&lt;&gt;0),[6]INVESTIGADOR_Titulacion!$CQ9,""),IF($A11="TOTAL",SUM(INDIRECT("BE4:BE"&amp;ROW()-1)),""))</f>
        <v/>
      </c>
      <c r="BF11" s="3">
        <f t="shared" ca="1" si="18"/>
        <v>0</v>
      </c>
    </row>
    <row r="12" spans="1:58" x14ac:dyDescent="0.2">
      <c r="A12" s="25" t="str">
        <f>IF([6]INVESTIGADOR_Titulacion!$B10&lt;&gt;"",[6]INVESTIGADOR_Titulacion!$B10,IF(AND([6]INVESTIGADOR_Titulacion!$B10="",[6]INVESTIGADOR_Titulacion!$B11="",[6]INVESTIGADOR_Titulacion!$B9=""),"","TOTAL"))</f>
        <v>Máster</v>
      </c>
      <c r="B12" s="3" t="str">
        <f ca="1">IF(AND($A12&lt;&gt;"",$A12&lt;&gt;"TOTAL"),IF(AND([6]INVESTIGADOR_Titulacion!$C10&lt;&gt;"",[6]INVESTIGADOR_Titulacion!$C10&lt;&gt;0),[6]INVESTIGADOR_Titulacion!$C10,""),IF($A12="TOTAL",SUM(INDIRECT("B4:B"&amp;ROW()-1)),""))</f>
        <v/>
      </c>
      <c r="C12" s="3" t="str">
        <f ca="1">IF(AND($A12&lt;&gt;"",$A12&lt;&gt;"TOTAL"),IF(AND([6]INVESTIGADOR_Titulacion!$E10&lt;&gt;"",[6]INVESTIGADOR_Titulacion!$E10&lt;&gt;0),[6]INVESTIGADOR_Titulacion!$E10,""),IF($A12="TOTAL",SUM(INDIRECT("C4:C"&amp;ROW()-1)),""))</f>
        <v/>
      </c>
      <c r="D12" s="3">
        <f t="shared" ca="1" si="0"/>
        <v>0</v>
      </c>
      <c r="E12" s="3">
        <f ca="1">IF(AND($A12&lt;&gt;"",$A12&lt;&gt;"TOTAL"),IF(AND([6]INVESTIGADOR_Titulacion!$H10&lt;&gt;"",[6]INVESTIGADOR_Titulacion!$H10&lt;&gt;0),[6]INVESTIGADOR_Titulacion!$H10,""),IF($A12="TOTAL",SUM(INDIRECT("E4:E"&amp;ROW()-1)),""))</f>
        <v>1</v>
      </c>
      <c r="F12" s="3" t="str">
        <f ca="1">IF(AND($A12&lt;&gt;"",$A12&lt;&gt;"TOTAL"),IF(AND([6]INVESTIGADOR_Titulacion!$J10&lt;&gt;"",[6]INVESTIGADOR_Titulacion!$J10&lt;&gt;0),[6]INVESTIGADOR_Titulacion!$J10,""),IF($A12="TOTAL",SUM(INDIRECT("F4:F"&amp;ROW()-1)),""))</f>
        <v/>
      </c>
      <c r="G12" s="3">
        <f t="shared" ca="1" si="1"/>
        <v>1</v>
      </c>
      <c r="H12" s="3">
        <f ca="1">IF(AND($A12&lt;&gt;"",$A12&lt;&gt;"TOTAL"),IF(AND([6]INVESTIGADOR_Titulacion!$M10&lt;&gt;"",[6]INVESTIGADOR_Titulacion!$M10&lt;&gt;0),[6]INVESTIGADOR_Titulacion!$M10,""),IF($A12="TOTAL",SUM(INDIRECT("H4:H"&amp;ROW()-1)),""))</f>
        <v>2</v>
      </c>
      <c r="I12" s="3">
        <f ca="1">IF(AND($A12&lt;&gt;"",$A12&lt;&gt;"TOTAL"),IF(AND([6]INVESTIGADOR_Titulacion!$O10&lt;&gt;"",[6]INVESTIGADOR_Titulacion!$O10&lt;&gt;0),[6]INVESTIGADOR_Titulacion!$O10,""),IF($A12="TOTAL",SUM(INDIRECT("I4:I"&amp;ROW()-1)),""))</f>
        <v>3</v>
      </c>
      <c r="J12" s="3">
        <f t="shared" ca="1" si="2"/>
        <v>5</v>
      </c>
      <c r="K12" s="3">
        <f ca="1">IF(AND($A12&lt;&gt;"",$A12&lt;&gt;"TOTAL"),IF(AND([6]INVESTIGADOR_Titulacion!$R10&lt;&gt;"",[6]INVESTIGADOR_Titulacion!$R10&lt;&gt;0),[6]INVESTIGADOR_Titulacion!$R10,""),IF($A12="TOTAL",SUM(INDIRECT("K4:K"&amp;ROW()-1)),""))</f>
        <v>3</v>
      </c>
      <c r="L12" s="3">
        <f ca="1">IF(AND($A12&lt;&gt;"",$A12&lt;&gt;"TOTAL"),IF(AND([6]INVESTIGADOR_Titulacion!$T10&lt;&gt;"",[6]INVESTIGADOR_Titulacion!$T10&lt;&gt;0),[6]INVESTIGADOR_Titulacion!$T10,""),IF($A12="TOTAL",SUM(INDIRECT("L4:L"&amp;ROW()-1)),""))</f>
        <v>4</v>
      </c>
      <c r="M12" s="3">
        <f t="shared" ca="1" si="3"/>
        <v>7</v>
      </c>
      <c r="N12" s="3">
        <f ca="1">IF(AND($A12&lt;&gt;"",$A12&lt;&gt;"TOTAL"),IF(AND([6]INVESTIGADOR_Titulacion!$W10&lt;&gt;"",[6]INVESTIGADOR_Titulacion!$W10&lt;&gt;0),[6]INVESTIGADOR_Titulacion!$W10,""),IF($A12="TOTAL",SUM(INDIRECT("N4:N"&amp;ROW()-1)),""))</f>
        <v>7</v>
      </c>
      <c r="O12" s="3">
        <f ca="1">IF(AND($A12&lt;&gt;"",$A12&lt;&gt;"TOTAL"),IF(AND([6]INVESTIGADOR_Titulacion!$Y10&lt;&gt;"",[6]INVESTIGADOR_Titulacion!$Y10&lt;&gt;0),[6]INVESTIGADOR_Titulacion!$Y10,""),IF($A12="TOTAL",SUM(INDIRECT("O4:O"&amp;ROW()-1)),""))</f>
        <v>6</v>
      </c>
      <c r="P12" s="3">
        <f t="shared" ca="1" si="4"/>
        <v>13</v>
      </c>
      <c r="Q12" s="3">
        <f ca="1">IF(AND($A12&lt;&gt;"",$A12&lt;&gt;"TOTAL"),IF(AND([6]INVESTIGADOR_Titulacion!$AB10&lt;&gt;"",[6]INVESTIGADOR_Titulacion!$AB10&lt;&gt;0),[6]INVESTIGADOR_Titulacion!$AB10,""),IF($A12="TOTAL",SUM(INDIRECT("Q4:Q"&amp;ROW()-1)),""))</f>
        <v>10</v>
      </c>
      <c r="R12" s="3">
        <f ca="1">IF(AND($A12&lt;&gt;"",$A12&lt;&gt;"TOTAL"),IF(AND([6]INVESTIGADOR_Titulacion!$AD10&lt;&gt;"",[6]INVESTIGADOR_Titulacion!$AD10&lt;&gt;0),[6]INVESTIGADOR_Titulacion!$AD10,""),IF($A12="TOTAL",SUM(INDIRECT("R4:R"&amp;ROW()-1)),""))</f>
        <v>12</v>
      </c>
      <c r="S12" s="3">
        <f t="shared" ca="1" si="5"/>
        <v>22</v>
      </c>
      <c r="T12" s="3">
        <f ca="1">IF(AND($A12&lt;&gt;"",$A12&lt;&gt;"TOTAL"),IF(AND([6]INVESTIGADOR_Titulacion!$AG10&lt;&gt;"",[6]INVESTIGADOR_Titulacion!$AG10&lt;&gt;0),[6]INVESTIGADOR_Titulacion!$AG10,""),IF($A12="TOTAL",SUM(INDIRECT("T4:T"&amp;ROW()-1)),""))</f>
        <v>15</v>
      </c>
      <c r="U12" s="3">
        <f ca="1">IF(AND($A12&lt;&gt;"",$A12&lt;&gt;"TOTAL"),IF(AND([6]INVESTIGADOR_Titulacion!$AI10&lt;&gt;"",[6]INVESTIGADOR_Titulacion!$AI10&lt;&gt;0),[6]INVESTIGADOR_Titulacion!$AI10,""),IF($A12="TOTAL",SUM(INDIRECT("U4:U"&amp;ROW()-1)),""))</f>
        <v>14</v>
      </c>
      <c r="V12" s="3">
        <f t="shared" ca="1" si="6"/>
        <v>29</v>
      </c>
      <c r="W12" s="3" t="str">
        <f ca="1">IF(AND($A12&lt;&gt;"",$A12&lt;&gt;"TOTAL"),IF(AND([6]INVESTIGADOR_Titulacion!$AL10&lt;&gt;"",[6]INVESTIGADOR_Titulacion!$AL10&lt;&gt;0),[6]INVESTIGADOR_Titulacion!$AL10,""),IF($A12="TOTAL",SUM(INDIRECT("W4:W"&amp;ROW()-1)),""))</f>
        <v/>
      </c>
      <c r="X12" s="3" t="str">
        <f ca="1">IF(AND($A12&lt;&gt;"",$A12&lt;&gt;"TOTAL"),IF(AND([6]INVESTIGADOR_Titulacion!$AN10&lt;&gt;"",[6]INVESTIGADOR_Titulacion!$AN10&lt;&gt;0),[6]INVESTIGADOR_Titulacion!$AN10,""),IF($A12="TOTAL",SUM(INDIRECT("X4:X"&amp;ROW()-1)),""))</f>
        <v/>
      </c>
      <c r="Y12" s="3">
        <f t="shared" ca="1" si="7"/>
        <v>0</v>
      </c>
      <c r="Z12" s="3" t="str">
        <f ca="1">IF(AND($A12&lt;&gt;"",$A12&lt;&gt;"TOTAL"),IF(AND([6]INVESTIGADOR_Titulacion!$AQ10&lt;&gt;"",[6]INVESTIGADOR_Titulacion!$AQ10&lt;&gt;0),[6]INVESTIGADOR_Titulacion!$AQ10,""),IF($A12="TOTAL",SUM(INDIRECT("Z4:Z"&amp;ROW()-1)),""))</f>
        <v/>
      </c>
      <c r="AA12" s="3" t="str">
        <f ca="1">IF(AND($A12&lt;&gt;"",$A12&lt;&gt;"TOTAL"),IF(AND([6]INVESTIGADOR_Titulacion!$AS10&lt;&gt;"",[6]INVESTIGADOR_Titulacion!$AS10&lt;&gt;0),[6]INVESTIGADOR_Titulacion!$AS10,""),IF($A12="TOTAL",SUM(INDIRECT("AA4:AA"&amp;ROW()-1)),""))</f>
        <v/>
      </c>
      <c r="AB12" s="3">
        <f t="shared" ca="1" si="8"/>
        <v>0</v>
      </c>
      <c r="AC12" s="3" t="str">
        <f ca="1">IF(AND($A12&lt;&gt;"",$A12&lt;&gt;"TOTAL"),IF(AND([6]INVESTIGADOR_Titulacion!$AV10&lt;&gt;"",[6]INVESTIGADOR_Titulacion!$AV10&lt;&gt;0),[6]INVESTIGADOR_Titulacion!$AV10,""),IF($A12="TOTAL",SUM(INDIRECT("AC4:AC"&amp;ROW()-1)),""))</f>
        <v/>
      </c>
      <c r="AD12" s="3" t="str">
        <f ca="1">IF(AND($A12&lt;&gt;"",$A12&lt;&gt;"TOTAL"),IF(AND([6]INVESTIGADOR_Titulacion!$AX10&lt;&gt;"",[6]INVESTIGADOR_Titulacion!$AX10&lt;&gt;0),[6]INVESTIGADOR_Titulacion!$AX10,""),IF($A12="TOTAL",SUM(INDIRECT("AD4:AD"&amp;ROW()-1)),""))</f>
        <v/>
      </c>
      <c r="AE12" s="3">
        <f t="shared" ca="1" si="9"/>
        <v>0</v>
      </c>
      <c r="AF12" s="3" t="str">
        <f ca="1">IF(AND($A12&lt;&gt;"",$A12&lt;&gt;"TOTAL"),IF(AND([6]INVESTIGADOR_Titulacion!$BA10&lt;&gt;"",[6]INVESTIGADOR_Titulacion!$BA10&lt;&gt;0),[6]INVESTIGADOR_Titulacion!$BA10,""),IF($A12="TOTAL",SUM(INDIRECT("AF4:AF"&amp;ROW()-1)),""))</f>
        <v/>
      </c>
      <c r="AG12" s="3" t="str">
        <f ca="1">IF(AND($A12&lt;&gt;"",$A12&lt;&gt;"TOTAL"),IF(AND([6]INVESTIGADOR_Titulacion!$BC10&lt;&gt;"",[6]INVESTIGADOR_Titulacion!$BC10&lt;&gt;0),[6]INVESTIGADOR_Titulacion!$BC10,""),IF($A12="TOTAL",SUM(INDIRECT("AG4:AG"&amp;ROW()-1)),""))</f>
        <v/>
      </c>
      <c r="AH12" s="3">
        <f t="shared" ca="1" si="10"/>
        <v>0</v>
      </c>
      <c r="AI12" s="3" t="str">
        <f ca="1">IF(AND($A12&lt;&gt;"",$A12&lt;&gt;"TOTAL"),IF(AND([6]INVESTIGADOR_Titulacion!$BF10&lt;&gt;"",[6]INVESTIGADOR_Titulacion!$BF10&lt;&gt;0),[6]INVESTIGADOR_Titulacion!$BF10,""),IF($A12="TOTAL",SUM(INDIRECT("AI4:AI"&amp;ROW()-1)),""))</f>
        <v/>
      </c>
      <c r="AJ12" s="3" t="str">
        <f ca="1">IF(AND($A12&lt;&gt;"",$A12&lt;&gt;"TOTAL"),IF(AND([6]INVESTIGADOR_Titulacion!$BH10&lt;&gt;"",[6]INVESTIGADOR_Titulacion!$BH10&lt;&gt;0),[6]INVESTIGADOR_Titulacion!$BH10,""),IF($A12="TOTAL",SUM(INDIRECT("AJ4:AJ"&amp;ROW()-1)),""))</f>
        <v/>
      </c>
      <c r="AK12" s="3">
        <f t="shared" ca="1" si="11"/>
        <v>0</v>
      </c>
      <c r="AL12" s="3" t="str">
        <f ca="1">IF(AND($A12&lt;&gt;"",$A12&lt;&gt;"TOTAL"),IF(AND([6]INVESTIGADOR_Titulacion!$BK10&lt;&gt;"",[6]INVESTIGADOR_Titulacion!$BK10&lt;&gt;0),[6]INVESTIGADOR_Titulacion!$BK10,""),IF($A12="TOTAL",SUM(INDIRECT("AL4:AL"&amp;ROW()-1)),""))</f>
        <v/>
      </c>
      <c r="AM12" s="3" t="str">
        <f ca="1">IF(AND($A12&lt;&gt;"",$A12&lt;&gt;"TOTAL"),IF(AND([6]INVESTIGADOR_Titulacion!$BM10&lt;&gt;"",[6]INVESTIGADOR_Titulacion!$BM10&lt;&gt;0),[6]INVESTIGADOR_Titulacion!$BM10,""),IF($A12="TOTAL",SUM(INDIRECT("AM4:AM"&amp;ROW()-1)),""))</f>
        <v/>
      </c>
      <c r="AN12" s="3">
        <f t="shared" ca="1" si="12"/>
        <v>0</v>
      </c>
      <c r="AO12" s="3" t="str">
        <f ca="1">IF(AND($A12&lt;&gt;"",$A12&lt;&gt;"TOTAL"),IF(AND([6]INVESTIGADOR_Titulacion!$BP10&lt;&gt;"",[6]INVESTIGADOR_Titulacion!$BP10&lt;&gt;0),[6]INVESTIGADOR_Titulacion!$BP10,""),IF($A12="TOTAL",SUM(INDIRECT("AO4:AO"&amp;ROW()-1)),""))</f>
        <v/>
      </c>
      <c r="AP12" s="3" t="str">
        <f ca="1">IF(AND($A12&lt;&gt;"",$A12&lt;&gt;"TOTAL"),IF(AND([6]INVESTIGADOR_Titulacion!$BR10&lt;&gt;"",[6]INVESTIGADOR_Titulacion!$BR10&lt;&gt;0),[6]INVESTIGADOR_Titulacion!$BR10,""),IF($A12="TOTAL",SUM(INDIRECT("AP4:AP"&amp;ROW()-1)),""))</f>
        <v/>
      </c>
      <c r="AQ12" s="3">
        <f t="shared" ca="1" si="13"/>
        <v>0</v>
      </c>
      <c r="AR12" s="3" t="str">
        <f ca="1">IF(AND($A12&lt;&gt;"",$A12&lt;&gt;"TOTAL"),IF(AND([6]INVESTIGADOR_Titulacion!$BU10&lt;&gt;"",[6]INVESTIGADOR_Titulacion!$BU10&lt;&gt;0),[6]INVESTIGADOR_Titulacion!$BU10,""),IF($A12="TOTAL",SUM(INDIRECT("AR4:AR"&amp;ROW()-1)),""))</f>
        <v/>
      </c>
      <c r="AS12" s="3" t="str">
        <f ca="1">IF(AND($A12&lt;&gt;"",$A12&lt;&gt;"TOTAL"),IF(AND([6]INVESTIGADOR_Titulacion!$BW10&lt;&gt;"",[6]INVESTIGADOR_Titulacion!$BW10&lt;&gt;0),[6]INVESTIGADOR_Titulacion!$BW10,""),IF($A12="TOTAL",SUM(INDIRECT("AS4:AS"&amp;ROW()-1)),""))</f>
        <v/>
      </c>
      <c r="AT12" s="3">
        <f t="shared" ca="1" si="14"/>
        <v>0</v>
      </c>
      <c r="AU12" s="3" t="str">
        <f ca="1">IF(AND($A12&lt;&gt;"",$A12&lt;&gt;"TOTAL"),IF(AND([6]INVESTIGADOR_Titulacion!$BZ10&lt;&gt;"",[6]INVESTIGADOR_Titulacion!$BZ10&lt;&gt;0),[6]INVESTIGADOR_Titulacion!$BZ10,""),IF($A12="TOTAL",SUM(INDIRECT("AU4:AU"&amp;ROW()-1)),""))</f>
        <v/>
      </c>
      <c r="AV12" s="3" t="str">
        <f ca="1">IF(AND($A12&lt;&gt;"",$A12&lt;&gt;"TOTAL"),IF(AND([6]INVESTIGADOR_Titulacion!$CB10&lt;&gt;"",[6]INVESTIGADOR_Titulacion!$CB10&lt;&gt;0),[6]INVESTIGADOR_Titulacion!$CB10,""),IF($A12="TOTAL",SUM(INDIRECT("AV4:AV"&amp;ROW()-1)),""))</f>
        <v/>
      </c>
      <c r="AW12" s="3">
        <f t="shared" ca="1" si="15"/>
        <v>0</v>
      </c>
      <c r="AX12" s="3" t="str">
        <f ca="1">IF(AND($A12&lt;&gt;"",$A12&lt;&gt;"TOTAL"),IF(AND([6]INVESTIGADOR_Titulacion!$CE10&lt;&gt;"",[6]INVESTIGADOR_Titulacion!$CE10&lt;&gt;0),[6]INVESTIGADOR_Titulacion!$CE10,""),IF($A12="TOTAL",SUM(INDIRECT("AX4:AX"&amp;ROW()-1)),""))</f>
        <v/>
      </c>
      <c r="AY12" s="3" t="str">
        <f ca="1">IF(AND($A12&lt;&gt;"",$A12&lt;&gt;"TOTAL"),IF(AND([6]INVESTIGADOR_Titulacion!$CG10&lt;&gt;"",[6]INVESTIGADOR_Titulacion!$CG10&lt;&gt;0),[6]INVESTIGADOR_Titulacion!$CG10,""),IF($A12="TOTAL",SUM(INDIRECT("AY4:AY"&amp;ROW()-1)),""))</f>
        <v/>
      </c>
      <c r="AZ12" s="3">
        <f t="shared" ca="1" si="16"/>
        <v>0</v>
      </c>
      <c r="BA12" s="3" t="str">
        <f ca="1">IF(AND($A12&lt;&gt;"",$A12&lt;&gt;"TOTAL"),IF(AND([6]INVESTIGADOR_Titulacion!$CJ10&lt;&gt;"",[6]INVESTIGADOR_Titulacion!$CJ10&lt;&gt;0),[6]INVESTIGADOR_Titulacion!$CJ10,""),IF($A12="TOTAL",SUM(INDIRECT("BA4:BA"&amp;ROW()-1)),""))</f>
        <v/>
      </c>
      <c r="BB12" s="3" t="str">
        <f ca="1">IF(AND($A12&lt;&gt;"",$A12&lt;&gt;"TOTAL"),IF(AND([6]INVESTIGADOR_Titulacion!$CL10&lt;&gt;"",[6]INVESTIGADOR_Titulacion!$CL10&lt;&gt;0),[6]INVESTIGADOR_Titulacion!$CL10,""),IF($A12="TOTAL",SUM(INDIRECT("BB4:BB"&amp;ROW()-1)),""))</f>
        <v/>
      </c>
      <c r="BC12" s="3">
        <f t="shared" ca="1" si="17"/>
        <v>0</v>
      </c>
      <c r="BD12" s="3" t="str">
        <f ca="1">IF(AND($A12&lt;&gt;"",$A12&lt;&gt;"TOTAL"),IF(AND([6]INVESTIGADOR_Titulacion!$CO10&lt;&gt;"",[6]INVESTIGADOR_Titulacion!$CO10&lt;&gt;0),[6]INVESTIGADOR_Titulacion!$CO10,""),IF($A12="TOTAL",SUM(INDIRECT("BD4:BD"&amp;ROW()-1)),""))</f>
        <v/>
      </c>
      <c r="BE12" s="3" t="str">
        <f ca="1">IF(AND($A12&lt;&gt;"",$A12&lt;&gt;"TOTAL"),IF(AND([6]INVESTIGADOR_Titulacion!$CQ10&lt;&gt;"",[6]INVESTIGADOR_Titulacion!$CQ10&lt;&gt;0),[6]INVESTIGADOR_Titulacion!$CQ10,""),IF($A12="TOTAL",SUM(INDIRECT("BE4:BE"&amp;ROW()-1)),""))</f>
        <v/>
      </c>
      <c r="BF12" s="3">
        <f t="shared" ca="1" si="18"/>
        <v>0</v>
      </c>
    </row>
    <row r="13" spans="1:58" x14ac:dyDescent="0.2">
      <c r="A13" s="25" t="str">
        <f>IF([6]INVESTIGADOR_Titulacion!$B11&lt;&gt;"",[6]INVESTIGADOR_Titulacion!$B11,IF(AND([6]INVESTIGADOR_Titulacion!$B11="",[6]INVESTIGADOR_Titulacion!$B12="",[6]INVESTIGADOR_Titulacion!$B10=""),"","TOTAL"))</f>
        <v>(en blanco)</v>
      </c>
      <c r="B13" s="3">
        <f ca="1">IF(AND($A13&lt;&gt;"",$A13&lt;&gt;"TOTAL"),IF(AND([6]INVESTIGADOR_Titulacion!$C11&lt;&gt;"",[6]INVESTIGADOR_Titulacion!$C11&lt;&gt;0),[6]INVESTIGADOR_Titulacion!$C11,""),IF($A13="TOTAL",SUM(INDIRECT("B4:B"&amp;ROW()-1)),""))</f>
        <v>4</v>
      </c>
      <c r="C13" s="3">
        <f ca="1">IF(AND($A13&lt;&gt;"",$A13&lt;&gt;"TOTAL"),IF(AND([6]INVESTIGADOR_Titulacion!$E11&lt;&gt;"",[6]INVESTIGADOR_Titulacion!$E11&lt;&gt;0),[6]INVESTIGADOR_Titulacion!$E11,""),IF($A13="TOTAL",SUM(INDIRECT("C4:C"&amp;ROW()-1)),""))</f>
        <v>8</v>
      </c>
      <c r="D13" s="3">
        <f t="shared" ca="1" si="0"/>
        <v>12</v>
      </c>
      <c r="E13" s="3">
        <f ca="1">IF(AND($A13&lt;&gt;"",$A13&lt;&gt;"TOTAL"),IF(AND([6]INVESTIGADOR_Titulacion!$H11&lt;&gt;"",[6]INVESTIGADOR_Titulacion!$H11&lt;&gt;0),[6]INVESTIGADOR_Titulacion!$H11,""),IF($A13="TOTAL",SUM(INDIRECT("E4:E"&amp;ROW()-1)),""))</f>
        <v>3</v>
      </c>
      <c r="F13" s="3">
        <f ca="1">IF(AND($A13&lt;&gt;"",$A13&lt;&gt;"TOTAL"),IF(AND([6]INVESTIGADOR_Titulacion!$J11&lt;&gt;"",[6]INVESTIGADOR_Titulacion!$J11&lt;&gt;0),[6]INVESTIGADOR_Titulacion!$J11,""),IF($A13="TOTAL",SUM(INDIRECT("F4:F"&amp;ROW()-1)),""))</f>
        <v>8</v>
      </c>
      <c r="G13" s="3">
        <f t="shared" ca="1" si="1"/>
        <v>11</v>
      </c>
      <c r="H13" s="3">
        <f ca="1">IF(AND($A13&lt;&gt;"",$A13&lt;&gt;"TOTAL"),IF(AND([6]INVESTIGADOR_Titulacion!$M11&lt;&gt;"",[6]INVESTIGADOR_Titulacion!$M11&lt;&gt;0),[6]INVESTIGADOR_Titulacion!$M11,""),IF($A13="TOTAL",SUM(INDIRECT("H4:H"&amp;ROW()-1)),""))</f>
        <v>10</v>
      </c>
      <c r="I13" s="3">
        <f ca="1">IF(AND($A13&lt;&gt;"",$A13&lt;&gt;"TOTAL"),IF(AND([6]INVESTIGADOR_Titulacion!$O11&lt;&gt;"",[6]INVESTIGADOR_Titulacion!$O11&lt;&gt;0),[6]INVESTIGADOR_Titulacion!$O11,""),IF($A13="TOTAL",SUM(INDIRECT("I4:I"&amp;ROW()-1)),""))</f>
        <v>7</v>
      </c>
      <c r="J13" s="3">
        <f t="shared" ca="1" si="2"/>
        <v>17</v>
      </c>
      <c r="K13" s="3">
        <f ca="1">IF(AND($A13&lt;&gt;"",$A13&lt;&gt;"TOTAL"),IF(AND([6]INVESTIGADOR_Titulacion!$R11&lt;&gt;"",[6]INVESTIGADOR_Titulacion!$R11&lt;&gt;0),[6]INVESTIGADOR_Titulacion!$R11,""),IF($A13="TOTAL",SUM(INDIRECT("K4:K"&amp;ROW()-1)),""))</f>
        <v>4</v>
      </c>
      <c r="L13" s="3">
        <f ca="1">IF(AND($A13&lt;&gt;"",$A13&lt;&gt;"TOTAL"),IF(AND([6]INVESTIGADOR_Titulacion!$T11&lt;&gt;"",[6]INVESTIGADOR_Titulacion!$T11&lt;&gt;0),[6]INVESTIGADOR_Titulacion!$T11,""),IF($A13="TOTAL",SUM(INDIRECT("L4:L"&amp;ROW()-1)),""))</f>
        <v>10</v>
      </c>
      <c r="M13" s="3">
        <f t="shared" ca="1" si="3"/>
        <v>14</v>
      </c>
      <c r="N13" s="3">
        <f ca="1">IF(AND($A13&lt;&gt;"",$A13&lt;&gt;"TOTAL"),IF(AND([6]INVESTIGADOR_Titulacion!$W11&lt;&gt;"",[6]INVESTIGADOR_Titulacion!$W11&lt;&gt;0),[6]INVESTIGADOR_Titulacion!$W11,""),IF($A13="TOTAL",SUM(INDIRECT("N4:N"&amp;ROW()-1)),""))</f>
        <v>6</v>
      </c>
      <c r="O13" s="3">
        <f ca="1">IF(AND($A13&lt;&gt;"",$A13&lt;&gt;"TOTAL"),IF(AND([6]INVESTIGADOR_Titulacion!$Y11&lt;&gt;"",[6]INVESTIGADOR_Titulacion!$Y11&lt;&gt;0),[6]INVESTIGADOR_Titulacion!$Y11,""),IF($A13="TOTAL",SUM(INDIRECT("O4:O"&amp;ROW()-1)),""))</f>
        <v>10</v>
      </c>
      <c r="P13" s="3">
        <f t="shared" ca="1" si="4"/>
        <v>16</v>
      </c>
      <c r="Q13" s="3">
        <f ca="1">IF(AND($A13&lt;&gt;"",$A13&lt;&gt;"TOTAL"),IF(AND([6]INVESTIGADOR_Titulacion!$AB11&lt;&gt;"",[6]INVESTIGADOR_Titulacion!$AB11&lt;&gt;0),[6]INVESTIGADOR_Titulacion!$AB11,""),IF($A13="TOTAL",SUM(INDIRECT("Q4:Q"&amp;ROW()-1)),""))</f>
        <v>7</v>
      </c>
      <c r="R13" s="3">
        <f ca="1">IF(AND($A13&lt;&gt;"",$A13&lt;&gt;"TOTAL"),IF(AND([6]INVESTIGADOR_Titulacion!$AD11&lt;&gt;"",[6]INVESTIGADOR_Titulacion!$AD11&lt;&gt;0),[6]INVESTIGADOR_Titulacion!$AD11,""),IF($A13="TOTAL",SUM(INDIRECT("R4:R"&amp;ROW()-1)),""))</f>
        <v>9</v>
      </c>
      <c r="S13" s="3">
        <f t="shared" ca="1" si="5"/>
        <v>16</v>
      </c>
      <c r="T13" s="3">
        <f ca="1">IF(AND($A13&lt;&gt;"",$A13&lt;&gt;"TOTAL"),IF(AND([6]INVESTIGADOR_Titulacion!$AG11&lt;&gt;"",[6]INVESTIGADOR_Titulacion!$AG11&lt;&gt;0),[6]INVESTIGADOR_Titulacion!$AG11,""),IF($A13="TOTAL",SUM(INDIRECT("T4:T"&amp;ROW()-1)),""))</f>
        <v>32</v>
      </c>
      <c r="U13" s="3">
        <f ca="1">IF(AND($A13&lt;&gt;"",$A13&lt;&gt;"TOTAL"),IF(AND([6]INVESTIGADOR_Titulacion!$AI11&lt;&gt;"",[6]INVESTIGADOR_Titulacion!$AI11&lt;&gt;0),[6]INVESTIGADOR_Titulacion!$AI11,""),IF($A13="TOTAL",SUM(INDIRECT("U4:U"&amp;ROW()-1)),""))</f>
        <v>25</v>
      </c>
      <c r="V13" s="3">
        <f t="shared" ca="1" si="6"/>
        <v>57</v>
      </c>
      <c r="W13" s="3" t="str">
        <f ca="1">IF(AND($A13&lt;&gt;"",$A13&lt;&gt;"TOTAL"),IF(AND([6]INVESTIGADOR_Titulacion!$AL11&lt;&gt;"",[6]INVESTIGADOR_Titulacion!$AL11&lt;&gt;0),[6]INVESTIGADOR_Titulacion!$AL11,""),IF($A13="TOTAL",SUM(INDIRECT("W4:W"&amp;ROW()-1)),""))</f>
        <v/>
      </c>
      <c r="X13" s="3" t="str">
        <f ca="1">IF(AND($A13&lt;&gt;"",$A13&lt;&gt;"TOTAL"),IF(AND([6]INVESTIGADOR_Titulacion!$AN11&lt;&gt;"",[6]INVESTIGADOR_Titulacion!$AN11&lt;&gt;0),[6]INVESTIGADOR_Titulacion!$AN11,""),IF($A13="TOTAL",SUM(INDIRECT("X4:X"&amp;ROW()-1)),""))</f>
        <v/>
      </c>
      <c r="Y13" s="3">
        <f t="shared" ca="1" si="7"/>
        <v>0</v>
      </c>
      <c r="Z13" s="3" t="str">
        <f ca="1">IF(AND($A13&lt;&gt;"",$A13&lt;&gt;"TOTAL"),IF(AND([6]INVESTIGADOR_Titulacion!$AQ11&lt;&gt;"",[6]INVESTIGADOR_Titulacion!$AQ11&lt;&gt;0),[6]INVESTIGADOR_Titulacion!$AQ11,""),IF($A13="TOTAL",SUM(INDIRECT("Z4:Z"&amp;ROW()-1)),""))</f>
        <v/>
      </c>
      <c r="AA13" s="3" t="str">
        <f ca="1">IF(AND($A13&lt;&gt;"",$A13&lt;&gt;"TOTAL"),IF(AND([6]INVESTIGADOR_Titulacion!$AS11&lt;&gt;"",[6]INVESTIGADOR_Titulacion!$AS11&lt;&gt;0),[6]INVESTIGADOR_Titulacion!$AS11,""),IF($A13="TOTAL",SUM(INDIRECT("AA4:AA"&amp;ROW()-1)),""))</f>
        <v/>
      </c>
      <c r="AB13" s="3">
        <f t="shared" ca="1" si="8"/>
        <v>0</v>
      </c>
      <c r="AC13" s="3" t="str">
        <f ca="1">IF(AND($A13&lt;&gt;"",$A13&lt;&gt;"TOTAL"),IF(AND([6]INVESTIGADOR_Titulacion!$AV11&lt;&gt;"",[6]INVESTIGADOR_Titulacion!$AV11&lt;&gt;0),[6]INVESTIGADOR_Titulacion!$AV11,""),IF($A13="TOTAL",SUM(INDIRECT("AC4:AC"&amp;ROW()-1)),""))</f>
        <v/>
      </c>
      <c r="AD13" s="3" t="str">
        <f ca="1">IF(AND($A13&lt;&gt;"",$A13&lt;&gt;"TOTAL"),IF(AND([6]INVESTIGADOR_Titulacion!$AX11&lt;&gt;"",[6]INVESTIGADOR_Titulacion!$AX11&lt;&gt;0),[6]INVESTIGADOR_Titulacion!$AX11,""),IF($A13="TOTAL",SUM(INDIRECT("AD4:AD"&amp;ROW()-1)),""))</f>
        <v/>
      </c>
      <c r="AE13" s="3">
        <f t="shared" ca="1" si="9"/>
        <v>0</v>
      </c>
      <c r="AF13" s="3" t="str">
        <f ca="1">IF(AND($A13&lt;&gt;"",$A13&lt;&gt;"TOTAL"),IF(AND([6]INVESTIGADOR_Titulacion!$BA11&lt;&gt;"",[6]INVESTIGADOR_Titulacion!$BA11&lt;&gt;0),[6]INVESTIGADOR_Titulacion!$BA11,""),IF($A13="TOTAL",SUM(INDIRECT("AF4:AF"&amp;ROW()-1)),""))</f>
        <v/>
      </c>
      <c r="AG13" s="3" t="str">
        <f ca="1">IF(AND($A13&lt;&gt;"",$A13&lt;&gt;"TOTAL"),IF(AND([6]INVESTIGADOR_Titulacion!$BC11&lt;&gt;"",[6]INVESTIGADOR_Titulacion!$BC11&lt;&gt;0),[6]INVESTIGADOR_Titulacion!$BC11,""),IF($A13="TOTAL",SUM(INDIRECT("AG4:AG"&amp;ROW()-1)),""))</f>
        <v/>
      </c>
      <c r="AH13" s="3">
        <f t="shared" ca="1" si="10"/>
        <v>0</v>
      </c>
      <c r="AI13" s="3" t="str">
        <f ca="1">IF(AND($A13&lt;&gt;"",$A13&lt;&gt;"TOTAL"),IF(AND([6]INVESTIGADOR_Titulacion!$BF11&lt;&gt;"",[6]INVESTIGADOR_Titulacion!$BF11&lt;&gt;0),[6]INVESTIGADOR_Titulacion!$BF11,""),IF($A13="TOTAL",SUM(INDIRECT("AI4:AI"&amp;ROW()-1)),""))</f>
        <v/>
      </c>
      <c r="AJ13" s="3" t="str">
        <f ca="1">IF(AND($A13&lt;&gt;"",$A13&lt;&gt;"TOTAL"),IF(AND([6]INVESTIGADOR_Titulacion!$BH11&lt;&gt;"",[6]INVESTIGADOR_Titulacion!$BH11&lt;&gt;0),[6]INVESTIGADOR_Titulacion!$BH11,""),IF($A13="TOTAL",SUM(INDIRECT("AJ4:AJ"&amp;ROW()-1)),""))</f>
        <v/>
      </c>
      <c r="AK13" s="3">
        <f t="shared" ca="1" si="11"/>
        <v>0</v>
      </c>
      <c r="AL13" s="3" t="str">
        <f ca="1">IF(AND($A13&lt;&gt;"",$A13&lt;&gt;"TOTAL"),IF(AND([6]INVESTIGADOR_Titulacion!$BK11&lt;&gt;"",[6]INVESTIGADOR_Titulacion!$BK11&lt;&gt;0),[6]INVESTIGADOR_Titulacion!$BK11,""),IF($A13="TOTAL",SUM(INDIRECT("AL4:AL"&amp;ROW()-1)),""))</f>
        <v/>
      </c>
      <c r="AM13" s="3" t="str">
        <f ca="1">IF(AND($A13&lt;&gt;"",$A13&lt;&gt;"TOTAL"),IF(AND([6]INVESTIGADOR_Titulacion!$BM11&lt;&gt;"",[6]INVESTIGADOR_Titulacion!$BM11&lt;&gt;0),[6]INVESTIGADOR_Titulacion!$BM11,""),IF($A13="TOTAL",SUM(INDIRECT("AM4:AM"&amp;ROW()-1)),""))</f>
        <v/>
      </c>
      <c r="AN13" s="3">
        <f t="shared" ca="1" si="12"/>
        <v>0</v>
      </c>
      <c r="AO13" s="3" t="str">
        <f ca="1">IF(AND($A13&lt;&gt;"",$A13&lt;&gt;"TOTAL"),IF(AND([6]INVESTIGADOR_Titulacion!$BP11&lt;&gt;"",[6]INVESTIGADOR_Titulacion!$BP11&lt;&gt;0),[6]INVESTIGADOR_Titulacion!$BP11,""),IF($A13="TOTAL",SUM(INDIRECT("AO4:AO"&amp;ROW()-1)),""))</f>
        <v/>
      </c>
      <c r="AP13" s="3" t="str">
        <f ca="1">IF(AND($A13&lt;&gt;"",$A13&lt;&gt;"TOTAL"),IF(AND([6]INVESTIGADOR_Titulacion!$BR11&lt;&gt;"",[6]INVESTIGADOR_Titulacion!$BR11&lt;&gt;0),[6]INVESTIGADOR_Titulacion!$BR11,""),IF($A13="TOTAL",SUM(INDIRECT("AP4:AP"&amp;ROW()-1)),""))</f>
        <v/>
      </c>
      <c r="AQ13" s="3">
        <f t="shared" ca="1" si="13"/>
        <v>0</v>
      </c>
      <c r="AR13" s="3" t="str">
        <f ca="1">IF(AND($A13&lt;&gt;"",$A13&lt;&gt;"TOTAL"),IF(AND([6]INVESTIGADOR_Titulacion!$BU11&lt;&gt;"",[6]INVESTIGADOR_Titulacion!$BU11&lt;&gt;0),[6]INVESTIGADOR_Titulacion!$BU11,""),IF($A13="TOTAL",SUM(INDIRECT("AR4:AR"&amp;ROW()-1)),""))</f>
        <v/>
      </c>
      <c r="AS13" s="3" t="str">
        <f ca="1">IF(AND($A13&lt;&gt;"",$A13&lt;&gt;"TOTAL"),IF(AND([6]INVESTIGADOR_Titulacion!$BW11&lt;&gt;"",[6]INVESTIGADOR_Titulacion!$BW11&lt;&gt;0),[6]INVESTIGADOR_Titulacion!$BW11,""),IF($A13="TOTAL",SUM(INDIRECT("AS4:AS"&amp;ROW()-1)),""))</f>
        <v/>
      </c>
      <c r="AT13" s="3">
        <f t="shared" ca="1" si="14"/>
        <v>0</v>
      </c>
      <c r="AU13" s="3" t="str">
        <f ca="1">IF(AND($A13&lt;&gt;"",$A13&lt;&gt;"TOTAL"),IF(AND([6]INVESTIGADOR_Titulacion!$BZ11&lt;&gt;"",[6]INVESTIGADOR_Titulacion!$BZ11&lt;&gt;0),[6]INVESTIGADOR_Titulacion!$BZ11,""),IF($A13="TOTAL",SUM(INDIRECT("AU4:AU"&amp;ROW()-1)),""))</f>
        <v/>
      </c>
      <c r="AV13" s="3" t="str">
        <f ca="1">IF(AND($A13&lt;&gt;"",$A13&lt;&gt;"TOTAL"),IF(AND([6]INVESTIGADOR_Titulacion!$CB11&lt;&gt;"",[6]INVESTIGADOR_Titulacion!$CB11&lt;&gt;0),[6]INVESTIGADOR_Titulacion!$CB11,""),IF($A13="TOTAL",SUM(INDIRECT("AV4:AV"&amp;ROW()-1)),""))</f>
        <v/>
      </c>
      <c r="AW13" s="3">
        <f t="shared" ca="1" si="15"/>
        <v>0</v>
      </c>
      <c r="AX13" s="3" t="str">
        <f ca="1">IF(AND($A13&lt;&gt;"",$A13&lt;&gt;"TOTAL"),IF(AND([6]INVESTIGADOR_Titulacion!$CE11&lt;&gt;"",[6]INVESTIGADOR_Titulacion!$CE11&lt;&gt;0),[6]INVESTIGADOR_Titulacion!$CE11,""),IF($A13="TOTAL",SUM(INDIRECT("AX4:AX"&amp;ROW()-1)),""))</f>
        <v/>
      </c>
      <c r="AY13" s="3" t="str">
        <f ca="1">IF(AND($A13&lt;&gt;"",$A13&lt;&gt;"TOTAL"),IF(AND([6]INVESTIGADOR_Titulacion!$CG11&lt;&gt;"",[6]INVESTIGADOR_Titulacion!$CG11&lt;&gt;0),[6]INVESTIGADOR_Titulacion!$CG11,""),IF($A13="TOTAL",SUM(INDIRECT("AY4:AY"&amp;ROW()-1)),""))</f>
        <v/>
      </c>
      <c r="AZ13" s="3">
        <f t="shared" ca="1" si="16"/>
        <v>0</v>
      </c>
      <c r="BA13" s="3" t="str">
        <f ca="1">IF(AND($A13&lt;&gt;"",$A13&lt;&gt;"TOTAL"),IF(AND([6]INVESTIGADOR_Titulacion!$CJ11&lt;&gt;"",[6]INVESTIGADOR_Titulacion!$CJ11&lt;&gt;0),[6]INVESTIGADOR_Titulacion!$CJ11,""),IF($A13="TOTAL",SUM(INDIRECT("BA4:BA"&amp;ROW()-1)),""))</f>
        <v/>
      </c>
      <c r="BB13" s="3" t="str">
        <f ca="1">IF(AND($A13&lt;&gt;"",$A13&lt;&gt;"TOTAL"),IF(AND([6]INVESTIGADOR_Titulacion!$CL11&lt;&gt;"",[6]INVESTIGADOR_Titulacion!$CL11&lt;&gt;0),[6]INVESTIGADOR_Titulacion!$CL11,""),IF($A13="TOTAL",SUM(INDIRECT("BB4:BB"&amp;ROW()-1)),""))</f>
        <v/>
      </c>
      <c r="BC13" s="3">
        <f t="shared" ca="1" si="17"/>
        <v>0</v>
      </c>
      <c r="BD13" s="3" t="str">
        <f ca="1">IF(AND($A13&lt;&gt;"",$A13&lt;&gt;"TOTAL"),IF(AND([6]INVESTIGADOR_Titulacion!$CO11&lt;&gt;"",[6]INVESTIGADOR_Titulacion!$CO11&lt;&gt;0),[6]INVESTIGADOR_Titulacion!$CO11,""),IF($A13="TOTAL",SUM(INDIRECT("BD4:BD"&amp;ROW()-1)),""))</f>
        <v/>
      </c>
      <c r="BE13" s="3" t="str">
        <f ca="1">IF(AND($A13&lt;&gt;"",$A13&lt;&gt;"TOTAL"),IF(AND([6]INVESTIGADOR_Titulacion!$CQ11&lt;&gt;"",[6]INVESTIGADOR_Titulacion!$CQ11&lt;&gt;0),[6]INVESTIGADOR_Titulacion!$CQ11,""),IF($A13="TOTAL",SUM(INDIRECT("BE4:BE"&amp;ROW()-1)),""))</f>
        <v/>
      </c>
      <c r="BF13" s="3">
        <f t="shared" ca="1" si="18"/>
        <v>0</v>
      </c>
    </row>
    <row r="14" spans="1:58" x14ac:dyDescent="0.2">
      <c r="A14" s="25" t="str">
        <f>IF([6]INVESTIGADOR_Titulacion!$B12&lt;&gt;"",[6]INVESTIGADOR_Titulacion!$B12,IF(AND([6]INVESTIGADOR_Titulacion!$B12="",[6]INVESTIGADOR_Titulacion!$B13="",[6]INVESTIGADOR_Titulacion!$B11=""),"","TOTAL"))</f>
        <v>TOTAL</v>
      </c>
      <c r="B14" s="3">
        <f ca="1">IF(AND($A14&lt;&gt;"",$A14&lt;&gt;"TOTAL"),IF(AND([6]INVESTIGADOR_Titulacion!$C12&lt;&gt;"",[6]INVESTIGADOR_Titulacion!$C12&lt;&gt;0),[6]INVESTIGADOR_Titulacion!$C12,""),IF($A14="TOTAL",SUM(INDIRECT("B4:B"&amp;ROW()-1)),""))</f>
        <v>38</v>
      </c>
      <c r="C14" s="3">
        <f ca="1">IF(AND($A14&lt;&gt;"",$A14&lt;&gt;"TOTAL"),IF(AND([6]INVESTIGADOR_Titulacion!$E12&lt;&gt;"",[6]INVESTIGADOR_Titulacion!$E12&lt;&gt;0),[6]INVESTIGADOR_Titulacion!$E12,""),IF($A14="TOTAL",SUM(INDIRECT("C4:C"&amp;ROW()-1)),""))</f>
        <v>36</v>
      </c>
      <c r="D14" s="3">
        <f t="shared" ca="1" si="0"/>
        <v>74</v>
      </c>
      <c r="E14" s="3">
        <f ca="1">IF(AND($A14&lt;&gt;"",$A14&lt;&gt;"TOTAL"),IF(AND([6]INVESTIGADOR_Titulacion!$H12&lt;&gt;"",[6]INVESTIGADOR_Titulacion!$H12&lt;&gt;0),[6]INVESTIGADOR_Titulacion!$H12,""),IF($A14="TOTAL",SUM(INDIRECT("E4:E"&amp;ROW()-1)),""))</f>
        <v>30</v>
      </c>
      <c r="F14" s="3">
        <f ca="1">IF(AND($A14&lt;&gt;"",$A14&lt;&gt;"TOTAL"),IF(AND([6]INVESTIGADOR_Titulacion!$J12&lt;&gt;"",[6]INVESTIGADOR_Titulacion!$J12&lt;&gt;0),[6]INVESTIGADOR_Titulacion!$J12,""),IF($A14="TOTAL",SUM(INDIRECT("F4:F"&amp;ROW()-1)),""))</f>
        <v>37</v>
      </c>
      <c r="G14" s="3">
        <f t="shared" ca="1" si="1"/>
        <v>67</v>
      </c>
      <c r="H14" s="3">
        <f ca="1">IF(AND($A14&lt;&gt;"",$A14&lt;&gt;"TOTAL"),IF(AND([6]INVESTIGADOR_Titulacion!$M12&lt;&gt;"",[6]INVESTIGADOR_Titulacion!$M12&lt;&gt;0),[6]INVESTIGADOR_Titulacion!$M12,""),IF($A14="TOTAL",SUM(INDIRECT("H4:H"&amp;ROW()-1)),""))</f>
        <v>35</v>
      </c>
      <c r="I14" s="3">
        <f ca="1">IF(AND($A14&lt;&gt;"",$A14&lt;&gt;"TOTAL"),IF(AND([6]INVESTIGADOR_Titulacion!$O12&lt;&gt;"",[6]INVESTIGADOR_Titulacion!$O12&lt;&gt;0),[6]INVESTIGADOR_Titulacion!$O12,""),IF($A14="TOTAL",SUM(INDIRECT("I4:I"&amp;ROW()-1)),""))</f>
        <v>35</v>
      </c>
      <c r="J14" s="3">
        <f t="shared" ca="1" si="2"/>
        <v>70</v>
      </c>
      <c r="K14" s="3">
        <f ca="1">IF(AND($A14&lt;&gt;"",$A14&lt;&gt;"TOTAL"),IF(AND([6]INVESTIGADOR_Titulacion!$R12&lt;&gt;"",[6]INVESTIGADOR_Titulacion!$R12&lt;&gt;0),[6]INVESTIGADOR_Titulacion!$R12,""),IF($A14="TOTAL",SUM(INDIRECT("K4:K"&amp;ROW()-1)),""))</f>
        <v>27</v>
      </c>
      <c r="L14" s="3">
        <f ca="1">IF(AND($A14&lt;&gt;"",$A14&lt;&gt;"TOTAL"),IF(AND([6]INVESTIGADOR_Titulacion!$T12&lt;&gt;"",[6]INVESTIGADOR_Titulacion!$T12&lt;&gt;0),[6]INVESTIGADOR_Titulacion!$T12,""),IF($A14="TOTAL",SUM(INDIRECT("L4:L"&amp;ROW()-1)),""))</f>
        <v>40</v>
      </c>
      <c r="M14" s="3">
        <f t="shared" ca="1" si="3"/>
        <v>67</v>
      </c>
      <c r="N14" s="3">
        <f ca="1">IF(AND($A14&lt;&gt;"",$A14&lt;&gt;"TOTAL"),IF(AND([6]INVESTIGADOR_Titulacion!$W12&lt;&gt;"",[6]INVESTIGADOR_Titulacion!$W12&lt;&gt;0),[6]INVESTIGADOR_Titulacion!$W12,""),IF($A14="TOTAL",SUM(INDIRECT("N4:N"&amp;ROW()-1)),""))</f>
        <v>38</v>
      </c>
      <c r="O14" s="3">
        <f ca="1">IF(AND($A14&lt;&gt;"",$A14&lt;&gt;"TOTAL"),IF(AND([6]INVESTIGADOR_Titulacion!$Y12&lt;&gt;"",[6]INVESTIGADOR_Titulacion!$Y12&lt;&gt;0),[6]INVESTIGADOR_Titulacion!$Y12,""),IF($A14="TOTAL",SUM(INDIRECT("O4:O"&amp;ROW()-1)),""))</f>
        <v>40</v>
      </c>
      <c r="P14" s="3">
        <f t="shared" ca="1" si="4"/>
        <v>78</v>
      </c>
      <c r="Q14" s="3">
        <f ca="1">IF(AND($A14&lt;&gt;"",$A14&lt;&gt;"TOTAL"),IF(AND([6]INVESTIGADOR_Titulacion!$AB12&lt;&gt;"",[6]INVESTIGADOR_Titulacion!$AB12&lt;&gt;0),[6]INVESTIGADOR_Titulacion!$AB12,""),IF($A14="TOTAL",SUM(INDIRECT("Q4:Q"&amp;ROW()-1)),""))</f>
        <v>47</v>
      </c>
      <c r="R14" s="3">
        <f ca="1">IF(AND($A14&lt;&gt;"",$A14&lt;&gt;"TOTAL"),IF(AND([6]INVESTIGADOR_Titulacion!$AD12&lt;&gt;"",[6]INVESTIGADOR_Titulacion!$AD12&lt;&gt;0),[6]INVESTIGADOR_Titulacion!$AD12,""),IF($A14="TOTAL",SUM(INDIRECT("R4:R"&amp;ROW()-1)),""))</f>
        <v>38</v>
      </c>
      <c r="S14" s="3">
        <f t="shared" ca="1" si="5"/>
        <v>85</v>
      </c>
      <c r="T14" s="3">
        <f ca="1">IF(AND($A14&lt;&gt;"",$A14&lt;&gt;"TOTAL"),IF(AND([6]INVESTIGADOR_Titulacion!$AG12&lt;&gt;"",[6]INVESTIGADOR_Titulacion!$AG12&lt;&gt;0),[6]INVESTIGADOR_Titulacion!$AG12,""),IF($A14="TOTAL",SUM(INDIRECT("T4:T"&amp;ROW()-1)),""))</f>
        <v>71</v>
      </c>
      <c r="U14" s="3">
        <f ca="1">IF(AND($A14&lt;&gt;"",$A14&lt;&gt;"TOTAL"),IF(AND([6]INVESTIGADOR_Titulacion!$AI12&lt;&gt;"",[6]INVESTIGADOR_Titulacion!$AI12&lt;&gt;0),[6]INVESTIGADOR_Titulacion!$AI12,""),IF($A14="TOTAL",SUM(INDIRECT("U4:U"&amp;ROW()-1)),""))</f>
        <v>60</v>
      </c>
      <c r="V14" s="3">
        <f t="shared" ca="1" si="6"/>
        <v>131</v>
      </c>
      <c r="W14" s="3">
        <f ca="1">IF(AND($A14&lt;&gt;"",$A14&lt;&gt;"TOTAL"),IF(AND([6]INVESTIGADOR_Titulacion!$AL12&lt;&gt;"",[6]INVESTIGADOR_Titulacion!$AL12&lt;&gt;0),[6]INVESTIGADOR_Titulacion!$AL12,""),IF($A14="TOTAL",SUM(INDIRECT("W4:W"&amp;ROW()-1)),""))</f>
        <v>0</v>
      </c>
      <c r="X14" s="3">
        <f ca="1">IF(AND($A14&lt;&gt;"",$A14&lt;&gt;"TOTAL"),IF(AND([6]INVESTIGADOR_Titulacion!$AN12&lt;&gt;"",[6]INVESTIGADOR_Titulacion!$AN12&lt;&gt;0),[6]INVESTIGADOR_Titulacion!$AN12,""),IF($A14="TOTAL",SUM(INDIRECT("X4:X"&amp;ROW()-1)),""))</f>
        <v>0</v>
      </c>
      <c r="Y14" s="3">
        <f t="shared" ca="1" si="7"/>
        <v>0</v>
      </c>
      <c r="Z14" s="3">
        <f ca="1">IF(AND($A14&lt;&gt;"",$A14&lt;&gt;"TOTAL"),IF(AND([6]INVESTIGADOR_Titulacion!$AQ12&lt;&gt;"",[6]INVESTIGADOR_Titulacion!$AQ12&lt;&gt;0),[6]INVESTIGADOR_Titulacion!$AQ12,""),IF($A14="TOTAL",SUM(INDIRECT("Z4:Z"&amp;ROW()-1)),""))</f>
        <v>0</v>
      </c>
      <c r="AA14" s="3">
        <f ca="1">IF(AND($A14&lt;&gt;"",$A14&lt;&gt;"TOTAL"),IF(AND([6]INVESTIGADOR_Titulacion!$AS12&lt;&gt;"",[6]INVESTIGADOR_Titulacion!$AS12&lt;&gt;0),[6]INVESTIGADOR_Titulacion!$AS12,""),IF($A14="TOTAL",SUM(INDIRECT("AA4:AA"&amp;ROW()-1)),""))</f>
        <v>0</v>
      </c>
      <c r="AB14" s="3">
        <f t="shared" ca="1" si="8"/>
        <v>0</v>
      </c>
      <c r="AC14" s="3">
        <f ca="1">IF(AND($A14&lt;&gt;"",$A14&lt;&gt;"TOTAL"),IF(AND([6]INVESTIGADOR_Titulacion!$AV12&lt;&gt;"",[6]INVESTIGADOR_Titulacion!$AV12&lt;&gt;0),[6]INVESTIGADOR_Titulacion!$AV12,""),IF($A14="TOTAL",SUM(INDIRECT("AC4:AC"&amp;ROW()-1)),""))</f>
        <v>0</v>
      </c>
      <c r="AD14" s="3">
        <f ca="1">IF(AND($A14&lt;&gt;"",$A14&lt;&gt;"TOTAL"),IF(AND([6]INVESTIGADOR_Titulacion!$AX12&lt;&gt;"",[6]INVESTIGADOR_Titulacion!$AX12&lt;&gt;0),[6]INVESTIGADOR_Titulacion!$AX12,""),IF($A14="TOTAL",SUM(INDIRECT("AD4:AD"&amp;ROW()-1)),""))</f>
        <v>0</v>
      </c>
      <c r="AE14" s="3">
        <f t="shared" ca="1" si="9"/>
        <v>0</v>
      </c>
      <c r="AF14" s="3">
        <f ca="1">IF(AND($A14&lt;&gt;"",$A14&lt;&gt;"TOTAL"),IF(AND([6]INVESTIGADOR_Titulacion!$BA12&lt;&gt;"",[6]INVESTIGADOR_Titulacion!$BA12&lt;&gt;0),[6]INVESTIGADOR_Titulacion!$BA12,""),IF($A14="TOTAL",SUM(INDIRECT("AF4:AF"&amp;ROW()-1)),""))</f>
        <v>0</v>
      </c>
      <c r="AG14" s="3">
        <f ca="1">IF(AND($A14&lt;&gt;"",$A14&lt;&gt;"TOTAL"),IF(AND([6]INVESTIGADOR_Titulacion!$BC12&lt;&gt;"",[6]INVESTIGADOR_Titulacion!$BC12&lt;&gt;0),[6]INVESTIGADOR_Titulacion!$BC12,""),IF($A14="TOTAL",SUM(INDIRECT("AG4:AG"&amp;ROW()-1)),""))</f>
        <v>0</v>
      </c>
      <c r="AH14" s="3">
        <f t="shared" ca="1" si="10"/>
        <v>0</v>
      </c>
      <c r="AI14" s="3">
        <f ca="1">IF(AND($A14&lt;&gt;"",$A14&lt;&gt;"TOTAL"),IF(AND([6]INVESTIGADOR_Titulacion!$BF12&lt;&gt;"",[6]INVESTIGADOR_Titulacion!$BF12&lt;&gt;0),[6]INVESTIGADOR_Titulacion!$BF12,""),IF($A14="TOTAL",SUM(INDIRECT("AI4:AI"&amp;ROW()-1)),""))</f>
        <v>0</v>
      </c>
      <c r="AJ14" s="3">
        <f ca="1">IF(AND($A14&lt;&gt;"",$A14&lt;&gt;"TOTAL"),IF(AND([6]INVESTIGADOR_Titulacion!$BH12&lt;&gt;"",[6]INVESTIGADOR_Titulacion!$BH12&lt;&gt;0),[6]INVESTIGADOR_Titulacion!$BH12,""),IF($A14="TOTAL",SUM(INDIRECT("AJ4:AJ"&amp;ROW()-1)),""))</f>
        <v>0</v>
      </c>
      <c r="AK14" s="3">
        <f t="shared" ca="1" si="11"/>
        <v>0</v>
      </c>
      <c r="AL14" s="3">
        <f ca="1">IF(AND($A14&lt;&gt;"",$A14&lt;&gt;"TOTAL"),IF(AND([6]INVESTIGADOR_Titulacion!$BK12&lt;&gt;"",[6]INVESTIGADOR_Titulacion!$BK12&lt;&gt;0),[6]INVESTIGADOR_Titulacion!$BK12,""),IF($A14="TOTAL",SUM(INDIRECT("AL4:AL"&amp;ROW()-1)),""))</f>
        <v>0</v>
      </c>
      <c r="AM14" s="3">
        <f ca="1">IF(AND($A14&lt;&gt;"",$A14&lt;&gt;"TOTAL"),IF(AND([6]INVESTIGADOR_Titulacion!$BM12&lt;&gt;"",[6]INVESTIGADOR_Titulacion!$BM12&lt;&gt;0),[6]INVESTIGADOR_Titulacion!$BM12,""),IF($A14="TOTAL",SUM(INDIRECT("AM4:AM"&amp;ROW()-1)),""))</f>
        <v>0</v>
      </c>
      <c r="AN14" s="3">
        <f t="shared" ca="1" si="12"/>
        <v>0</v>
      </c>
      <c r="AO14" s="3">
        <f ca="1">IF(AND($A14&lt;&gt;"",$A14&lt;&gt;"TOTAL"),IF(AND([6]INVESTIGADOR_Titulacion!$BP12&lt;&gt;"",[6]INVESTIGADOR_Titulacion!$BP12&lt;&gt;0),[6]INVESTIGADOR_Titulacion!$BP12,""),IF($A14="TOTAL",SUM(INDIRECT("AO4:AO"&amp;ROW()-1)),""))</f>
        <v>0</v>
      </c>
      <c r="AP14" s="3">
        <f ca="1">IF(AND($A14&lt;&gt;"",$A14&lt;&gt;"TOTAL"),IF(AND([6]INVESTIGADOR_Titulacion!$BR12&lt;&gt;"",[6]INVESTIGADOR_Titulacion!$BR12&lt;&gt;0),[6]INVESTIGADOR_Titulacion!$BR12,""),IF($A14="TOTAL",SUM(INDIRECT("AP4:AP"&amp;ROW()-1)),""))</f>
        <v>0</v>
      </c>
      <c r="AQ14" s="3">
        <f t="shared" ca="1" si="13"/>
        <v>0</v>
      </c>
      <c r="AR14" s="3">
        <f ca="1">IF(AND($A14&lt;&gt;"",$A14&lt;&gt;"TOTAL"),IF(AND([6]INVESTIGADOR_Titulacion!$BU12&lt;&gt;"",[6]INVESTIGADOR_Titulacion!$BU12&lt;&gt;0),[6]INVESTIGADOR_Titulacion!$BU12,""),IF($A14="TOTAL",SUM(INDIRECT("AR4:AR"&amp;ROW()-1)),""))</f>
        <v>0</v>
      </c>
      <c r="AS14" s="3">
        <f ca="1">IF(AND($A14&lt;&gt;"",$A14&lt;&gt;"TOTAL"),IF(AND([6]INVESTIGADOR_Titulacion!$BW12&lt;&gt;"",[6]INVESTIGADOR_Titulacion!$BW12&lt;&gt;0),[6]INVESTIGADOR_Titulacion!$BW12,""),IF($A14="TOTAL",SUM(INDIRECT("AS4:AS"&amp;ROW()-1)),""))</f>
        <v>0</v>
      </c>
      <c r="AT14" s="3">
        <f t="shared" ca="1" si="14"/>
        <v>0</v>
      </c>
      <c r="AU14" s="3">
        <f ca="1">IF(AND($A14&lt;&gt;"",$A14&lt;&gt;"TOTAL"),IF(AND([6]INVESTIGADOR_Titulacion!$BZ12&lt;&gt;"",[6]INVESTIGADOR_Titulacion!$BZ12&lt;&gt;0),[6]INVESTIGADOR_Titulacion!$BZ12,""),IF($A14="TOTAL",SUM(INDIRECT("AU4:AU"&amp;ROW()-1)),""))</f>
        <v>0</v>
      </c>
      <c r="AV14" s="3">
        <f ca="1">IF(AND($A14&lt;&gt;"",$A14&lt;&gt;"TOTAL"),IF(AND([6]INVESTIGADOR_Titulacion!$CB12&lt;&gt;"",[6]INVESTIGADOR_Titulacion!$CB12&lt;&gt;0),[6]INVESTIGADOR_Titulacion!$CB12,""),IF($A14="TOTAL",SUM(INDIRECT("AV4:AV"&amp;ROW()-1)),""))</f>
        <v>0</v>
      </c>
      <c r="AW14" s="3">
        <f t="shared" ca="1" si="15"/>
        <v>0</v>
      </c>
      <c r="AX14" s="3">
        <f ca="1">IF(AND($A14&lt;&gt;"",$A14&lt;&gt;"TOTAL"),IF(AND([6]INVESTIGADOR_Titulacion!$CE12&lt;&gt;"",[6]INVESTIGADOR_Titulacion!$CE12&lt;&gt;0),[6]INVESTIGADOR_Titulacion!$CE12,""),IF($A14="TOTAL",SUM(INDIRECT("AX4:AX"&amp;ROW()-1)),""))</f>
        <v>0</v>
      </c>
      <c r="AY14" s="3">
        <f ca="1">IF(AND($A14&lt;&gt;"",$A14&lt;&gt;"TOTAL"),IF(AND([6]INVESTIGADOR_Titulacion!$CG12&lt;&gt;"",[6]INVESTIGADOR_Titulacion!$CG12&lt;&gt;0),[6]INVESTIGADOR_Titulacion!$CG12,""),IF($A14="TOTAL",SUM(INDIRECT("AY4:AY"&amp;ROW()-1)),""))</f>
        <v>0</v>
      </c>
      <c r="AZ14" s="3">
        <f t="shared" ca="1" si="16"/>
        <v>0</v>
      </c>
      <c r="BA14" s="3">
        <f ca="1">IF(AND($A14&lt;&gt;"",$A14&lt;&gt;"TOTAL"),IF(AND([6]INVESTIGADOR_Titulacion!$CJ12&lt;&gt;"",[6]INVESTIGADOR_Titulacion!$CJ12&lt;&gt;0),[6]INVESTIGADOR_Titulacion!$CJ12,""),IF($A14="TOTAL",SUM(INDIRECT("BA4:BA"&amp;ROW()-1)),""))</f>
        <v>0</v>
      </c>
      <c r="BB14" s="3">
        <f ca="1">IF(AND($A14&lt;&gt;"",$A14&lt;&gt;"TOTAL"),IF(AND([6]INVESTIGADOR_Titulacion!$CL12&lt;&gt;"",[6]INVESTIGADOR_Titulacion!$CL12&lt;&gt;0),[6]INVESTIGADOR_Titulacion!$CL12,""),IF($A14="TOTAL",SUM(INDIRECT("BB4:BB"&amp;ROW()-1)),""))</f>
        <v>0</v>
      </c>
      <c r="BC14" s="3">
        <f t="shared" ca="1" si="17"/>
        <v>0</v>
      </c>
      <c r="BD14" s="3">
        <f ca="1">IF(AND($A14&lt;&gt;"",$A14&lt;&gt;"TOTAL"),IF(AND([6]INVESTIGADOR_Titulacion!$CO12&lt;&gt;"",[6]INVESTIGADOR_Titulacion!$CO12&lt;&gt;0),[6]INVESTIGADOR_Titulacion!$CO12,""),IF($A14="TOTAL",SUM(INDIRECT("BD4:BD"&amp;ROW()-1)),""))</f>
        <v>0</v>
      </c>
      <c r="BE14" s="3">
        <f ca="1">IF(AND($A14&lt;&gt;"",$A14&lt;&gt;"TOTAL"),IF(AND([6]INVESTIGADOR_Titulacion!$CQ12&lt;&gt;"",[6]INVESTIGADOR_Titulacion!$CQ12&lt;&gt;0),[6]INVESTIGADOR_Titulacion!$CQ12,""),IF($A14="TOTAL",SUM(INDIRECT("BE4:BE"&amp;ROW()-1)),""))</f>
        <v>0</v>
      </c>
      <c r="BF14" s="3">
        <f t="shared" ca="1" si="18"/>
        <v>0</v>
      </c>
    </row>
    <row r="15" spans="1:58" x14ac:dyDescent="0.2">
      <c r="A15" s="25" t="str">
        <f>IF([6]INVESTIGADOR_Titulacion!$B13&lt;&gt;"",[6]INVESTIGADOR_Titulacion!$B13,IF(AND([6]INVESTIGADOR_Titulacion!$B13="",[6]INVESTIGADOR_Titulacion!$B14="",[6]INVESTIGADOR_Titulacion!$B12=""),"","TOTAL"))</f>
        <v/>
      </c>
      <c r="B15" s="3" t="str">
        <f ca="1">IF(AND($A15&lt;&gt;"",$A15&lt;&gt;"TOTAL"),IF(AND([6]INVESTIGADOR_Titulacion!$C13&lt;&gt;"",[6]INVESTIGADOR_Titulacion!$C13&lt;&gt;0),[6]INVESTIGADOR_Titulacion!$C13,""),IF($A15="TOTAL",SUM(INDIRECT("B4:B"&amp;ROW()-1)),""))</f>
        <v/>
      </c>
      <c r="C15" s="3" t="str">
        <f ca="1">IF(AND($A15&lt;&gt;"",$A15&lt;&gt;"TOTAL"),IF(AND([6]INVESTIGADOR_Titulacion!$E13&lt;&gt;"",[6]INVESTIGADOR_Titulacion!$E13&lt;&gt;0),[6]INVESTIGADOR_Titulacion!$E13,""),IF($A15="TOTAL",SUM(INDIRECT("C4:C"&amp;ROW()-1)),""))</f>
        <v/>
      </c>
      <c r="D15" s="3" t="str">
        <f t="shared" ca="1" si="0"/>
        <v/>
      </c>
      <c r="E15" s="3" t="str">
        <f ca="1">IF(AND($A15&lt;&gt;"",$A15&lt;&gt;"TOTAL"),IF(AND([6]INVESTIGADOR_Titulacion!$H13&lt;&gt;"",[6]INVESTIGADOR_Titulacion!$H13&lt;&gt;0),[6]INVESTIGADOR_Titulacion!$H13,""),IF($A15="TOTAL",SUM(INDIRECT("E4:E"&amp;ROW()-1)),""))</f>
        <v/>
      </c>
      <c r="F15" s="3" t="str">
        <f ca="1">IF(AND($A15&lt;&gt;"",$A15&lt;&gt;"TOTAL"),IF(AND([6]INVESTIGADOR_Titulacion!$J13&lt;&gt;"",[6]INVESTIGADOR_Titulacion!$J13&lt;&gt;0),[6]INVESTIGADOR_Titulacion!$J13,""),IF($A15="TOTAL",SUM(INDIRECT("F4:F"&amp;ROW()-1)),""))</f>
        <v/>
      </c>
      <c r="G15" s="3" t="str">
        <f t="shared" ca="1" si="1"/>
        <v/>
      </c>
      <c r="H15" s="3" t="str">
        <f ca="1">IF(AND($A15&lt;&gt;"",$A15&lt;&gt;"TOTAL"),IF(AND([6]INVESTIGADOR_Titulacion!$M13&lt;&gt;"",[6]INVESTIGADOR_Titulacion!$M13&lt;&gt;0),[6]INVESTIGADOR_Titulacion!$M13,""),IF($A15="TOTAL",SUM(INDIRECT("H4:H"&amp;ROW()-1)),""))</f>
        <v/>
      </c>
      <c r="I15" s="3" t="str">
        <f ca="1">IF(AND($A15&lt;&gt;"",$A15&lt;&gt;"TOTAL"),IF(AND([6]INVESTIGADOR_Titulacion!$O13&lt;&gt;"",[6]INVESTIGADOR_Titulacion!$O13&lt;&gt;0),[6]INVESTIGADOR_Titulacion!$O13,""),IF($A15="TOTAL",SUM(INDIRECT("I4:I"&amp;ROW()-1)),""))</f>
        <v/>
      </c>
      <c r="J15" s="3" t="str">
        <f t="shared" ca="1" si="2"/>
        <v/>
      </c>
      <c r="K15" s="3" t="str">
        <f ca="1">IF(AND($A15&lt;&gt;"",$A15&lt;&gt;"TOTAL"),IF(AND([6]INVESTIGADOR_Titulacion!$R13&lt;&gt;"",[6]INVESTIGADOR_Titulacion!$R13&lt;&gt;0),[6]INVESTIGADOR_Titulacion!$R13,""),IF($A15="TOTAL",SUM(INDIRECT("K4:K"&amp;ROW()-1)),""))</f>
        <v/>
      </c>
      <c r="L15" s="3" t="str">
        <f ca="1">IF(AND($A15&lt;&gt;"",$A15&lt;&gt;"TOTAL"),IF(AND([6]INVESTIGADOR_Titulacion!$T13&lt;&gt;"",[6]INVESTIGADOR_Titulacion!$T13&lt;&gt;0),[6]INVESTIGADOR_Titulacion!$T13,""),IF($A15="TOTAL",SUM(INDIRECT("L4:L"&amp;ROW()-1)),""))</f>
        <v/>
      </c>
      <c r="M15" s="3" t="str">
        <f t="shared" ca="1" si="3"/>
        <v/>
      </c>
      <c r="N15" s="3" t="str">
        <f ca="1">IF(AND($A15&lt;&gt;"",$A15&lt;&gt;"TOTAL"),IF(AND([6]INVESTIGADOR_Titulacion!$W13&lt;&gt;"",[6]INVESTIGADOR_Titulacion!$W13&lt;&gt;0),[6]INVESTIGADOR_Titulacion!$W13,""),IF($A15="TOTAL",SUM(INDIRECT("N4:N"&amp;ROW()-1)),""))</f>
        <v/>
      </c>
      <c r="O15" s="3" t="str">
        <f ca="1">IF(AND($A15&lt;&gt;"",$A15&lt;&gt;"TOTAL"),IF(AND([6]INVESTIGADOR_Titulacion!$Y13&lt;&gt;"",[6]INVESTIGADOR_Titulacion!$Y13&lt;&gt;0),[6]INVESTIGADOR_Titulacion!$Y13,""),IF($A15="TOTAL",SUM(INDIRECT("O4:O"&amp;ROW()-1)),""))</f>
        <v/>
      </c>
      <c r="P15" s="3" t="str">
        <f t="shared" ca="1" si="4"/>
        <v/>
      </c>
      <c r="Q15" s="3" t="str">
        <f ca="1">IF(AND($A15&lt;&gt;"",$A15&lt;&gt;"TOTAL"),IF(AND([6]INVESTIGADOR_Titulacion!$AB13&lt;&gt;"",[6]INVESTIGADOR_Titulacion!$AB13&lt;&gt;0),[6]INVESTIGADOR_Titulacion!$AB13,""),IF($A15="TOTAL",SUM(INDIRECT("Q4:Q"&amp;ROW()-1)),""))</f>
        <v/>
      </c>
      <c r="R15" s="3" t="str">
        <f ca="1">IF(AND($A15&lt;&gt;"",$A15&lt;&gt;"TOTAL"),IF(AND([6]INVESTIGADOR_Titulacion!$AD13&lt;&gt;"",[6]INVESTIGADOR_Titulacion!$AD13&lt;&gt;0),[6]INVESTIGADOR_Titulacion!$AD13,""),IF($A15="TOTAL",SUM(INDIRECT("R4:R"&amp;ROW()-1)),""))</f>
        <v/>
      </c>
      <c r="S15" s="3" t="str">
        <f t="shared" ca="1" si="5"/>
        <v/>
      </c>
      <c r="T15" s="3" t="str">
        <f ca="1">IF(AND($A15&lt;&gt;"",$A15&lt;&gt;"TOTAL"),IF(AND([6]INVESTIGADOR_Titulacion!$AG13&lt;&gt;"",[6]INVESTIGADOR_Titulacion!$AG13&lt;&gt;0),[6]INVESTIGADOR_Titulacion!$AG13,""),IF($A15="TOTAL",SUM(INDIRECT("T4:T"&amp;ROW()-1)),""))</f>
        <v/>
      </c>
      <c r="U15" s="3" t="str">
        <f ca="1">IF(AND($A15&lt;&gt;"",$A15&lt;&gt;"TOTAL"),IF(AND([6]INVESTIGADOR_Titulacion!$AI13&lt;&gt;"",[6]INVESTIGADOR_Titulacion!$AI13&lt;&gt;0),[6]INVESTIGADOR_Titulacion!$AI13,""),IF($A15="TOTAL",SUM(INDIRECT("U4:U"&amp;ROW()-1)),""))</f>
        <v/>
      </c>
      <c r="V15" s="3" t="str">
        <f t="shared" ca="1" si="6"/>
        <v/>
      </c>
      <c r="W15" s="3" t="str">
        <f ca="1">IF(AND($A15&lt;&gt;"",$A15&lt;&gt;"TOTAL"),IF(AND([6]INVESTIGADOR_Titulacion!$AL13&lt;&gt;"",[6]INVESTIGADOR_Titulacion!$AL13&lt;&gt;0),[6]INVESTIGADOR_Titulacion!$AL13,""),IF($A15="TOTAL",SUM(INDIRECT("W4:W"&amp;ROW()-1)),""))</f>
        <v/>
      </c>
      <c r="X15" s="3" t="str">
        <f ca="1">IF(AND($A15&lt;&gt;"",$A15&lt;&gt;"TOTAL"),IF(AND([6]INVESTIGADOR_Titulacion!$AN13&lt;&gt;"",[6]INVESTIGADOR_Titulacion!$AN13&lt;&gt;0),[6]INVESTIGADOR_Titulacion!$AN13,""),IF($A15="TOTAL",SUM(INDIRECT("X4:X"&amp;ROW()-1)),""))</f>
        <v/>
      </c>
      <c r="Y15" s="3" t="str">
        <f t="shared" ca="1" si="7"/>
        <v/>
      </c>
      <c r="Z15" s="3" t="str">
        <f ca="1">IF(AND($A15&lt;&gt;"",$A15&lt;&gt;"TOTAL"),IF(AND([6]INVESTIGADOR_Titulacion!$AQ13&lt;&gt;"",[6]INVESTIGADOR_Titulacion!$AQ13&lt;&gt;0),[6]INVESTIGADOR_Titulacion!$AQ13,""),IF($A15="TOTAL",SUM(INDIRECT("Z4:Z"&amp;ROW()-1)),""))</f>
        <v/>
      </c>
      <c r="AA15" s="3" t="str">
        <f ca="1">IF(AND($A15&lt;&gt;"",$A15&lt;&gt;"TOTAL"),IF(AND([6]INVESTIGADOR_Titulacion!$AS13&lt;&gt;"",[6]INVESTIGADOR_Titulacion!$AS13&lt;&gt;0),[6]INVESTIGADOR_Titulacion!$AS13,""),IF($A15="TOTAL",SUM(INDIRECT("AA4:AA"&amp;ROW()-1)),""))</f>
        <v/>
      </c>
      <c r="AB15" s="3" t="str">
        <f t="shared" ca="1" si="8"/>
        <v/>
      </c>
      <c r="AC15" s="3" t="str">
        <f ca="1">IF(AND($A15&lt;&gt;"",$A15&lt;&gt;"TOTAL"),IF(AND([6]INVESTIGADOR_Titulacion!$AV13&lt;&gt;"",[6]INVESTIGADOR_Titulacion!$AV13&lt;&gt;0),[6]INVESTIGADOR_Titulacion!$AV13,""),IF($A15="TOTAL",SUM(INDIRECT("AC4:AC"&amp;ROW()-1)),""))</f>
        <v/>
      </c>
      <c r="AD15" s="3" t="str">
        <f ca="1">IF(AND($A15&lt;&gt;"",$A15&lt;&gt;"TOTAL"),IF(AND([6]INVESTIGADOR_Titulacion!$AX13&lt;&gt;"",[6]INVESTIGADOR_Titulacion!$AX13&lt;&gt;0),[6]INVESTIGADOR_Titulacion!$AX13,""),IF($A15="TOTAL",SUM(INDIRECT("AD4:AD"&amp;ROW()-1)),""))</f>
        <v/>
      </c>
      <c r="AE15" s="3" t="str">
        <f t="shared" ca="1" si="9"/>
        <v/>
      </c>
      <c r="AF15" s="3" t="str">
        <f ca="1">IF(AND($A15&lt;&gt;"",$A15&lt;&gt;"TOTAL"),IF(AND([6]INVESTIGADOR_Titulacion!$BA13&lt;&gt;"",[6]INVESTIGADOR_Titulacion!$BA13&lt;&gt;0),[6]INVESTIGADOR_Titulacion!$BA13,""),IF($A15="TOTAL",SUM(INDIRECT("AF4:AF"&amp;ROW()-1)),""))</f>
        <v/>
      </c>
      <c r="AG15" s="3" t="str">
        <f ca="1">IF(AND($A15&lt;&gt;"",$A15&lt;&gt;"TOTAL"),IF(AND([6]INVESTIGADOR_Titulacion!$BC13&lt;&gt;"",[6]INVESTIGADOR_Titulacion!$BC13&lt;&gt;0),[6]INVESTIGADOR_Titulacion!$BC13,""),IF($A15="TOTAL",SUM(INDIRECT("AG4:AG"&amp;ROW()-1)),""))</f>
        <v/>
      </c>
      <c r="AH15" s="3" t="str">
        <f t="shared" ca="1" si="10"/>
        <v/>
      </c>
      <c r="AI15" s="3" t="str">
        <f ca="1">IF(AND($A15&lt;&gt;"",$A15&lt;&gt;"TOTAL"),IF(AND([6]INVESTIGADOR_Titulacion!$BF13&lt;&gt;"",[6]INVESTIGADOR_Titulacion!$BF13&lt;&gt;0),[6]INVESTIGADOR_Titulacion!$BF13,""),IF($A15="TOTAL",SUM(INDIRECT("AI4:AI"&amp;ROW()-1)),""))</f>
        <v/>
      </c>
      <c r="AJ15" s="3" t="str">
        <f ca="1">IF(AND($A15&lt;&gt;"",$A15&lt;&gt;"TOTAL"),IF(AND([6]INVESTIGADOR_Titulacion!$BH13&lt;&gt;"",[6]INVESTIGADOR_Titulacion!$BH13&lt;&gt;0),[6]INVESTIGADOR_Titulacion!$BH13,""),IF($A15="TOTAL",SUM(INDIRECT("AJ4:AJ"&amp;ROW()-1)),""))</f>
        <v/>
      </c>
      <c r="AK15" s="3" t="str">
        <f t="shared" ca="1" si="11"/>
        <v/>
      </c>
      <c r="AL15" s="3" t="str">
        <f ca="1">IF(AND($A15&lt;&gt;"",$A15&lt;&gt;"TOTAL"),IF(AND([6]INVESTIGADOR_Titulacion!$BK13&lt;&gt;"",[6]INVESTIGADOR_Titulacion!$BK13&lt;&gt;0),[6]INVESTIGADOR_Titulacion!$BK13,""),IF($A15="TOTAL",SUM(INDIRECT("AL4:AL"&amp;ROW()-1)),""))</f>
        <v/>
      </c>
      <c r="AM15" s="3" t="str">
        <f ca="1">IF(AND($A15&lt;&gt;"",$A15&lt;&gt;"TOTAL"),IF(AND([6]INVESTIGADOR_Titulacion!$BM13&lt;&gt;"",[6]INVESTIGADOR_Titulacion!$BM13&lt;&gt;0),[6]INVESTIGADOR_Titulacion!$BM13,""),IF($A15="TOTAL",SUM(INDIRECT("AM4:AM"&amp;ROW()-1)),""))</f>
        <v/>
      </c>
      <c r="AN15" s="3" t="str">
        <f t="shared" ca="1" si="12"/>
        <v/>
      </c>
      <c r="AO15" s="3" t="str">
        <f ca="1">IF(AND($A15&lt;&gt;"",$A15&lt;&gt;"TOTAL"),IF(AND([6]INVESTIGADOR_Titulacion!$BP13&lt;&gt;"",[6]INVESTIGADOR_Titulacion!$BP13&lt;&gt;0),[6]INVESTIGADOR_Titulacion!$BP13,""),IF($A15="TOTAL",SUM(INDIRECT("AO4:AO"&amp;ROW()-1)),""))</f>
        <v/>
      </c>
      <c r="AP15" s="3" t="str">
        <f ca="1">IF(AND($A15&lt;&gt;"",$A15&lt;&gt;"TOTAL"),IF(AND([6]INVESTIGADOR_Titulacion!$BR13&lt;&gt;"",[6]INVESTIGADOR_Titulacion!$BR13&lt;&gt;0),[6]INVESTIGADOR_Titulacion!$BR13,""),IF($A15="TOTAL",SUM(INDIRECT("AP4:AP"&amp;ROW()-1)),""))</f>
        <v/>
      </c>
      <c r="AQ15" s="3" t="str">
        <f t="shared" ca="1" si="13"/>
        <v/>
      </c>
      <c r="AR15" s="3" t="str">
        <f ca="1">IF(AND($A15&lt;&gt;"",$A15&lt;&gt;"TOTAL"),IF(AND([6]INVESTIGADOR_Titulacion!$BU13&lt;&gt;"",[6]INVESTIGADOR_Titulacion!$BU13&lt;&gt;0),[6]INVESTIGADOR_Titulacion!$BU13,""),IF($A15="TOTAL",SUM(INDIRECT("AR4:AR"&amp;ROW()-1)),""))</f>
        <v/>
      </c>
      <c r="AS15" s="3" t="str">
        <f ca="1">IF(AND($A15&lt;&gt;"",$A15&lt;&gt;"TOTAL"),IF(AND([6]INVESTIGADOR_Titulacion!$BW13&lt;&gt;"",[6]INVESTIGADOR_Titulacion!$BW13&lt;&gt;0),[6]INVESTIGADOR_Titulacion!$BW13,""),IF($A15="TOTAL",SUM(INDIRECT("AS4:AS"&amp;ROW()-1)),""))</f>
        <v/>
      </c>
      <c r="AT15" s="3" t="str">
        <f t="shared" ca="1" si="14"/>
        <v/>
      </c>
      <c r="AU15" s="3" t="str">
        <f ca="1">IF(AND($A15&lt;&gt;"",$A15&lt;&gt;"TOTAL"),IF(AND([6]INVESTIGADOR_Titulacion!$BZ13&lt;&gt;"",[6]INVESTIGADOR_Titulacion!$BZ13&lt;&gt;0),[6]INVESTIGADOR_Titulacion!$BZ13,""),IF($A15="TOTAL",SUM(INDIRECT("AU4:AU"&amp;ROW()-1)),""))</f>
        <v/>
      </c>
      <c r="AV15" s="3" t="str">
        <f ca="1">IF(AND($A15&lt;&gt;"",$A15&lt;&gt;"TOTAL"),IF(AND([6]INVESTIGADOR_Titulacion!$CB13&lt;&gt;"",[6]INVESTIGADOR_Titulacion!$CB13&lt;&gt;0),[6]INVESTIGADOR_Titulacion!$CB13,""),IF($A15="TOTAL",SUM(INDIRECT("AV4:AV"&amp;ROW()-1)),""))</f>
        <v/>
      </c>
      <c r="AW15" s="3" t="str">
        <f t="shared" ca="1" si="15"/>
        <v/>
      </c>
      <c r="AX15" s="3" t="str">
        <f ca="1">IF(AND($A15&lt;&gt;"",$A15&lt;&gt;"TOTAL"),IF(AND([6]INVESTIGADOR_Titulacion!$CE13&lt;&gt;"",[6]INVESTIGADOR_Titulacion!$CE13&lt;&gt;0),[6]INVESTIGADOR_Titulacion!$CE13,""),IF($A15="TOTAL",SUM(INDIRECT("AX4:AX"&amp;ROW()-1)),""))</f>
        <v/>
      </c>
      <c r="AY15" s="3" t="str">
        <f ca="1">IF(AND($A15&lt;&gt;"",$A15&lt;&gt;"TOTAL"),IF(AND([6]INVESTIGADOR_Titulacion!$CG13&lt;&gt;"",[6]INVESTIGADOR_Titulacion!$CG13&lt;&gt;0),[6]INVESTIGADOR_Titulacion!$CG13,""),IF($A15="TOTAL",SUM(INDIRECT("AY4:AY"&amp;ROW()-1)),""))</f>
        <v/>
      </c>
      <c r="AZ15" s="3" t="str">
        <f t="shared" ca="1" si="16"/>
        <v/>
      </c>
      <c r="BA15" s="3" t="str">
        <f ca="1">IF(AND($A15&lt;&gt;"",$A15&lt;&gt;"TOTAL"),IF(AND([6]INVESTIGADOR_Titulacion!$CJ13&lt;&gt;"",[6]INVESTIGADOR_Titulacion!$CJ13&lt;&gt;0),[6]INVESTIGADOR_Titulacion!$CJ13,""),IF($A15="TOTAL",SUM(INDIRECT("BA4:BA"&amp;ROW()-1)),""))</f>
        <v/>
      </c>
      <c r="BB15" s="3" t="str">
        <f ca="1">IF(AND($A15&lt;&gt;"",$A15&lt;&gt;"TOTAL"),IF(AND([6]INVESTIGADOR_Titulacion!$CL13&lt;&gt;"",[6]INVESTIGADOR_Titulacion!$CL13&lt;&gt;0),[6]INVESTIGADOR_Titulacion!$CL13,""),IF($A15="TOTAL",SUM(INDIRECT("BB4:BB"&amp;ROW()-1)),""))</f>
        <v/>
      </c>
      <c r="BC15" s="3" t="str">
        <f t="shared" ca="1" si="17"/>
        <v/>
      </c>
      <c r="BD15" s="3" t="str">
        <f ca="1">IF(AND($A15&lt;&gt;"",$A15&lt;&gt;"TOTAL"),IF(AND([6]INVESTIGADOR_Titulacion!$CO13&lt;&gt;"",[6]INVESTIGADOR_Titulacion!$CO13&lt;&gt;0),[6]INVESTIGADOR_Titulacion!$CO13,""),IF($A15="TOTAL",SUM(INDIRECT("BD4:BD"&amp;ROW()-1)),""))</f>
        <v/>
      </c>
      <c r="BE15" s="3" t="str">
        <f ca="1">IF(AND($A15&lt;&gt;"",$A15&lt;&gt;"TOTAL"),IF(AND([6]INVESTIGADOR_Titulacion!$CQ13&lt;&gt;"",[6]INVESTIGADOR_Titulacion!$CQ13&lt;&gt;0),[6]INVESTIGADOR_Titulacion!$CQ13,""),IF($A15="TOTAL",SUM(INDIRECT("BE4:BE"&amp;ROW()-1)),""))</f>
        <v/>
      </c>
      <c r="BF15" s="3" t="str">
        <f t="shared" ca="1" si="18"/>
        <v/>
      </c>
    </row>
    <row r="16" spans="1:58" x14ac:dyDescent="0.2">
      <c r="A16" s="25" t="str">
        <f>IF([6]INVESTIGADOR_Titulacion!$B14&lt;&gt;"",[6]INVESTIGADOR_Titulacion!$B14,IF(AND([6]INVESTIGADOR_Titulacion!$B14="",[6]INVESTIGADOR_Titulacion!$B15="",[6]INVESTIGADOR_Titulacion!$B13=""),"","TOTAL"))</f>
        <v/>
      </c>
      <c r="B16" s="3" t="str">
        <f ca="1">IF(AND($A16&lt;&gt;"",$A16&lt;&gt;"TOTAL"),IF(AND([6]INVESTIGADOR_Titulacion!$C14&lt;&gt;"",[6]INVESTIGADOR_Titulacion!$C14&lt;&gt;0),[6]INVESTIGADOR_Titulacion!$C14,""),IF($A16="TOTAL",SUM(INDIRECT("B4:B"&amp;ROW()-1)),""))</f>
        <v/>
      </c>
      <c r="C16" s="3" t="str">
        <f ca="1">IF(AND($A16&lt;&gt;"",$A16&lt;&gt;"TOTAL"),IF(AND([6]INVESTIGADOR_Titulacion!$E14&lt;&gt;"",[6]INVESTIGADOR_Titulacion!$E14&lt;&gt;0),[6]INVESTIGADOR_Titulacion!$E14,""),IF($A16="TOTAL",SUM(INDIRECT("C4:C"&amp;ROW()-1)),""))</f>
        <v/>
      </c>
      <c r="D16" s="3" t="str">
        <f t="shared" ca="1" si="0"/>
        <v/>
      </c>
      <c r="E16" s="3" t="str">
        <f ca="1">IF(AND($A16&lt;&gt;"",$A16&lt;&gt;"TOTAL"),IF(AND([6]INVESTIGADOR_Titulacion!$H14&lt;&gt;"",[6]INVESTIGADOR_Titulacion!$H14&lt;&gt;0),[6]INVESTIGADOR_Titulacion!$H14,""),IF($A16="TOTAL",SUM(INDIRECT("E4:E"&amp;ROW()-1)),""))</f>
        <v/>
      </c>
      <c r="F16" s="3" t="str">
        <f ca="1">IF(AND($A16&lt;&gt;"",$A16&lt;&gt;"TOTAL"),IF(AND([6]INVESTIGADOR_Titulacion!$J14&lt;&gt;"",[6]INVESTIGADOR_Titulacion!$J14&lt;&gt;0),[6]INVESTIGADOR_Titulacion!$J14,""),IF($A16="TOTAL",SUM(INDIRECT("F4:F"&amp;ROW()-1)),""))</f>
        <v/>
      </c>
      <c r="G16" s="3" t="str">
        <f t="shared" ca="1" si="1"/>
        <v/>
      </c>
      <c r="H16" s="3" t="str">
        <f ca="1">IF(AND($A16&lt;&gt;"",$A16&lt;&gt;"TOTAL"),IF(AND([6]INVESTIGADOR_Titulacion!$M14&lt;&gt;"",[6]INVESTIGADOR_Titulacion!$M14&lt;&gt;0),[6]INVESTIGADOR_Titulacion!$M14,""),IF($A16="TOTAL",SUM(INDIRECT("H4:H"&amp;ROW()-1)),""))</f>
        <v/>
      </c>
      <c r="I16" s="3" t="str">
        <f ca="1">IF(AND($A16&lt;&gt;"",$A16&lt;&gt;"TOTAL"),IF(AND([6]INVESTIGADOR_Titulacion!$O14&lt;&gt;"",[6]INVESTIGADOR_Titulacion!$O14&lt;&gt;0),[6]INVESTIGADOR_Titulacion!$O14,""),IF($A16="TOTAL",SUM(INDIRECT("I4:I"&amp;ROW()-1)),""))</f>
        <v/>
      </c>
      <c r="J16" s="3" t="str">
        <f t="shared" ca="1" si="2"/>
        <v/>
      </c>
      <c r="K16" s="3" t="str">
        <f ca="1">IF(AND($A16&lt;&gt;"",$A16&lt;&gt;"TOTAL"),IF(AND([6]INVESTIGADOR_Titulacion!$R14&lt;&gt;"",[6]INVESTIGADOR_Titulacion!$R14&lt;&gt;0),[6]INVESTIGADOR_Titulacion!$R14,""),IF($A16="TOTAL",SUM(INDIRECT("K4:K"&amp;ROW()-1)),""))</f>
        <v/>
      </c>
      <c r="L16" s="3" t="str">
        <f ca="1">IF(AND($A16&lt;&gt;"",$A16&lt;&gt;"TOTAL"),IF(AND([6]INVESTIGADOR_Titulacion!$T14&lt;&gt;"",[6]INVESTIGADOR_Titulacion!$T14&lt;&gt;0),[6]INVESTIGADOR_Titulacion!$T14,""),IF($A16="TOTAL",SUM(INDIRECT("L4:L"&amp;ROW()-1)),""))</f>
        <v/>
      </c>
      <c r="M16" s="3" t="str">
        <f t="shared" ca="1" si="3"/>
        <v/>
      </c>
      <c r="N16" s="3" t="str">
        <f ca="1">IF(AND($A16&lt;&gt;"",$A16&lt;&gt;"TOTAL"),IF(AND([6]INVESTIGADOR_Titulacion!$W14&lt;&gt;"",[6]INVESTIGADOR_Titulacion!$W14&lt;&gt;0),[6]INVESTIGADOR_Titulacion!$W14,""),IF($A16="TOTAL",SUM(INDIRECT("N4:N"&amp;ROW()-1)),""))</f>
        <v/>
      </c>
      <c r="O16" s="3" t="str">
        <f ca="1">IF(AND($A16&lt;&gt;"",$A16&lt;&gt;"TOTAL"),IF(AND([6]INVESTIGADOR_Titulacion!$Y14&lt;&gt;"",[6]INVESTIGADOR_Titulacion!$Y14&lt;&gt;0),[6]INVESTIGADOR_Titulacion!$Y14,""),IF($A16="TOTAL",SUM(INDIRECT("O4:O"&amp;ROW()-1)),""))</f>
        <v/>
      </c>
      <c r="P16" s="3" t="str">
        <f t="shared" ca="1" si="4"/>
        <v/>
      </c>
      <c r="Q16" s="3" t="str">
        <f ca="1">IF(AND($A16&lt;&gt;"",$A16&lt;&gt;"TOTAL"),IF(AND([6]INVESTIGADOR_Titulacion!$AB14&lt;&gt;"",[6]INVESTIGADOR_Titulacion!$AB14&lt;&gt;0),[6]INVESTIGADOR_Titulacion!$AB14,""),IF($A16="TOTAL",SUM(INDIRECT("Q4:Q"&amp;ROW()-1)),""))</f>
        <v/>
      </c>
      <c r="R16" s="3" t="str">
        <f ca="1">IF(AND($A16&lt;&gt;"",$A16&lt;&gt;"TOTAL"),IF(AND([6]INVESTIGADOR_Titulacion!$AD14&lt;&gt;"",[6]INVESTIGADOR_Titulacion!$AD14&lt;&gt;0),[6]INVESTIGADOR_Titulacion!$AD14,""),IF($A16="TOTAL",SUM(INDIRECT("R4:R"&amp;ROW()-1)),""))</f>
        <v/>
      </c>
      <c r="S16" s="3" t="str">
        <f t="shared" ca="1" si="5"/>
        <v/>
      </c>
      <c r="T16" s="3" t="str">
        <f ca="1">IF(AND($A16&lt;&gt;"",$A16&lt;&gt;"TOTAL"),IF(AND([6]INVESTIGADOR_Titulacion!$AG14&lt;&gt;"",[6]INVESTIGADOR_Titulacion!$AG14&lt;&gt;0),[6]INVESTIGADOR_Titulacion!$AG14,""),IF($A16="TOTAL",SUM(INDIRECT("T4:T"&amp;ROW()-1)),""))</f>
        <v/>
      </c>
      <c r="U16" s="3" t="str">
        <f ca="1">IF(AND($A16&lt;&gt;"",$A16&lt;&gt;"TOTAL"),IF(AND([6]INVESTIGADOR_Titulacion!$AI14&lt;&gt;"",[6]INVESTIGADOR_Titulacion!$AI14&lt;&gt;0),[6]INVESTIGADOR_Titulacion!$AI14,""),IF($A16="TOTAL",SUM(INDIRECT("U4:U"&amp;ROW()-1)),""))</f>
        <v/>
      </c>
      <c r="V16" s="3" t="str">
        <f t="shared" ca="1" si="6"/>
        <v/>
      </c>
      <c r="W16" s="3" t="str">
        <f ca="1">IF(AND($A16&lt;&gt;"",$A16&lt;&gt;"TOTAL"),IF(AND([6]INVESTIGADOR_Titulacion!$AL14&lt;&gt;"",[6]INVESTIGADOR_Titulacion!$AL14&lt;&gt;0),[6]INVESTIGADOR_Titulacion!$AL14,""),IF($A16="TOTAL",SUM(INDIRECT("W4:W"&amp;ROW()-1)),""))</f>
        <v/>
      </c>
      <c r="X16" s="3" t="str">
        <f ca="1">IF(AND($A16&lt;&gt;"",$A16&lt;&gt;"TOTAL"),IF(AND([6]INVESTIGADOR_Titulacion!$AN14&lt;&gt;"",[6]INVESTIGADOR_Titulacion!$AN14&lt;&gt;0),[6]INVESTIGADOR_Titulacion!$AN14,""),IF($A16="TOTAL",SUM(INDIRECT("X4:X"&amp;ROW()-1)),""))</f>
        <v/>
      </c>
      <c r="Y16" s="3" t="str">
        <f t="shared" ca="1" si="7"/>
        <v/>
      </c>
      <c r="Z16" s="3" t="str">
        <f ca="1">IF(AND($A16&lt;&gt;"",$A16&lt;&gt;"TOTAL"),IF(AND([6]INVESTIGADOR_Titulacion!$AQ14&lt;&gt;"",[6]INVESTIGADOR_Titulacion!$AQ14&lt;&gt;0),[6]INVESTIGADOR_Titulacion!$AQ14,""),IF($A16="TOTAL",SUM(INDIRECT("Z4:Z"&amp;ROW()-1)),""))</f>
        <v/>
      </c>
      <c r="AA16" s="3" t="str">
        <f ca="1">IF(AND($A16&lt;&gt;"",$A16&lt;&gt;"TOTAL"),IF(AND([6]INVESTIGADOR_Titulacion!$AS14&lt;&gt;"",[6]INVESTIGADOR_Titulacion!$AS14&lt;&gt;0),[6]INVESTIGADOR_Titulacion!$AS14,""),IF($A16="TOTAL",SUM(INDIRECT("AA4:AA"&amp;ROW()-1)),""))</f>
        <v/>
      </c>
      <c r="AB16" s="3" t="str">
        <f t="shared" ca="1" si="8"/>
        <v/>
      </c>
      <c r="AC16" s="3" t="str">
        <f ca="1">IF(AND($A16&lt;&gt;"",$A16&lt;&gt;"TOTAL"),IF(AND([6]INVESTIGADOR_Titulacion!$AV14&lt;&gt;"",[6]INVESTIGADOR_Titulacion!$AV14&lt;&gt;0),[6]INVESTIGADOR_Titulacion!$AV14,""),IF($A16="TOTAL",SUM(INDIRECT("AC4:AC"&amp;ROW()-1)),""))</f>
        <v/>
      </c>
      <c r="AD16" s="3" t="str">
        <f ca="1">IF(AND($A16&lt;&gt;"",$A16&lt;&gt;"TOTAL"),IF(AND([6]INVESTIGADOR_Titulacion!$AX14&lt;&gt;"",[6]INVESTIGADOR_Titulacion!$AX14&lt;&gt;0),[6]INVESTIGADOR_Titulacion!$AX14,""),IF($A16="TOTAL",SUM(INDIRECT("AD4:AD"&amp;ROW()-1)),""))</f>
        <v/>
      </c>
      <c r="AE16" s="3" t="str">
        <f t="shared" ca="1" si="9"/>
        <v/>
      </c>
      <c r="AF16" s="3" t="str">
        <f ca="1">IF(AND($A16&lt;&gt;"",$A16&lt;&gt;"TOTAL"),IF(AND([6]INVESTIGADOR_Titulacion!$BA14&lt;&gt;"",[6]INVESTIGADOR_Titulacion!$BA14&lt;&gt;0),[6]INVESTIGADOR_Titulacion!$BA14,""),IF($A16="TOTAL",SUM(INDIRECT("AF4:AF"&amp;ROW()-1)),""))</f>
        <v/>
      </c>
      <c r="AG16" s="3" t="str">
        <f ca="1">IF(AND($A16&lt;&gt;"",$A16&lt;&gt;"TOTAL"),IF(AND([6]INVESTIGADOR_Titulacion!$BC14&lt;&gt;"",[6]INVESTIGADOR_Titulacion!$BC14&lt;&gt;0),[6]INVESTIGADOR_Titulacion!$BC14,""),IF($A16="TOTAL",SUM(INDIRECT("AG4:AG"&amp;ROW()-1)),""))</f>
        <v/>
      </c>
      <c r="AH16" s="3" t="str">
        <f t="shared" ca="1" si="10"/>
        <v/>
      </c>
      <c r="AI16" s="3" t="str">
        <f ca="1">IF(AND($A16&lt;&gt;"",$A16&lt;&gt;"TOTAL"),IF(AND([6]INVESTIGADOR_Titulacion!$BF14&lt;&gt;"",[6]INVESTIGADOR_Titulacion!$BF14&lt;&gt;0),[6]INVESTIGADOR_Titulacion!$BF14,""),IF($A16="TOTAL",SUM(INDIRECT("AI4:AI"&amp;ROW()-1)),""))</f>
        <v/>
      </c>
      <c r="AJ16" s="3" t="str">
        <f ca="1">IF(AND($A16&lt;&gt;"",$A16&lt;&gt;"TOTAL"),IF(AND([6]INVESTIGADOR_Titulacion!$BH14&lt;&gt;"",[6]INVESTIGADOR_Titulacion!$BH14&lt;&gt;0),[6]INVESTIGADOR_Titulacion!$BH14,""),IF($A16="TOTAL",SUM(INDIRECT("AJ4:AJ"&amp;ROW()-1)),""))</f>
        <v/>
      </c>
      <c r="AK16" s="3" t="str">
        <f t="shared" ca="1" si="11"/>
        <v/>
      </c>
      <c r="AL16" s="3" t="str">
        <f ca="1">IF(AND($A16&lt;&gt;"",$A16&lt;&gt;"TOTAL"),IF(AND([6]INVESTIGADOR_Titulacion!$BK14&lt;&gt;"",[6]INVESTIGADOR_Titulacion!$BK14&lt;&gt;0),[6]INVESTIGADOR_Titulacion!$BK14,""),IF($A16="TOTAL",SUM(INDIRECT("AL4:AL"&amp;ROW()-1)),""))</f>
        <v/>
      </c>
      <c r="AM16" s="3" t="str">
        <f ca="1">IF(AND($A16&lt;&gt;"",$A16&lt;&gt;"TOTAL"),IF(AND([6]INVESTIGADOR_Titulacion!$BM14&lt;&gt;"",[6]INVESTIGADOR_Titulacion!$BM14&lt;&gt;0),[6]INVESTIGADOR_Titulacion!$BM14,""),IF($A16="TOTAL",SUM(INDIRECT("AM4:AM"&amp;ROW()-1)),""))</f>
        <v/>
      </c>
      <c r="AN16" s="3" t="str">
        <f t="shared" ca="1" si="12"/>
        <v/>
      </c>
      <c r="AO16" s="3" t="str">
        <f ca="1">IF(AND($A16&lt;&gt;"",$A16&lt;&gt;"TOTAL"),IF(AND([6]INVESTIGADOR_Titulacion!$BP14&lt;&gt;"",[6]INVESTIGADOR_Titulacion!$BP14&lt;&gt;0),[6]INVESTIGADOR_Titulacion!$BP14,""),IF($A16="TOTAL",SUM(INDIRECT("AO4:AO"&amp;ROW()-1)),""))</f>
        <v/>
      </c>
      <c r="AP16" s="3" t="str">
        <f ca="1">IF(AND($A16&lt;&gt;"",$A16&lt;&gt;"TOTAL"),IF(AND([6]INVESTIGADOR_Titulacion!$BR14&lt;&gt;"",[6]INVESTIGADOR_Titulacion!$BR14&lt;&gt;0),[6]INVESTIGADOR_Titulacion!$BR14,""),IF($A16="TOTAL",SUM(INDIRECT("AP4:AP"&amp;ROW()-1)),""))</f>
        <v/>
      </c>
      <c r="AQ16" s="3" t="str">
        <f t="shared" ca="1" si="13"/>
        <v/>
      </c>
      <c r="AR16" s="3" t="str">
        <f ca="1">IF(AND($A16&lt;&gt;"",$A16&lt;&gt;"TOTAL"),IF(AND([6]INVESTIGADOR_Titulacion!$BU14&lt;&gt;"",[6]INVESTIGADOR_Titulacion!$BU14&lt;&gt;0),[6]INVESTIGADOR_Titulacion!$BU14,""),IF($A16="TOTAL",SUM(INDIRECT("AR4:AR"&amp;ROW()-1)),""))</f>
        <v/>
      </c>
      <c r="AS16" s="3" t="str">
        <f ca="1">IF(AND($A16&lt;&gt;"",$A16&lt;&gt;"TOTAL"),IF(AND([6]INVESTIGADOR_Titulacion!$BW14&lt;&gt;"",[6]INVESTIGADOR_Titulacion!$BW14&lt;&gt;0),[6]INVESTIGADOR_Titulacion!$BW14,""),IF($A16="TOTAL",SUM(INDIRECT("AS4:AS"&amp;ROW()-1)),""))</f>
        <v/>
      </c>
      <c r="AT16" s="3" t="str">
        <f t="shared" ca="1" si="14"/>
        <v/>
      </c>
      <c r="AU16" s="3" t="str">
        <f ca="1">IF(AND($A16&lt;&gt;"",$A16&lt;&gt;"TOTAL"),IF(AND([6]INVESTIGADOR_Titulacion!$BZ14&lt;&gt;"",[6]INVESTIGADOR_Titulacion!$BZ14&lt;&gt;0),[6]INVESTIGADOR_Titulacion!$BZ14,""),IF($A16="TOTAL",SUM(INDIRECT("AU4:AU"&amp;ROW()-1)),""))</f>
        <v/>
      </c>
      <c r="AV16" s="3" t="str">
        <f ca="1">IF(AND($A16&lt;&gt;"",$A16&lt;&gt;"TOTAL"),IF(AND([6]INVESTIGADOR_Titulacion!$CB14&lt;&gt;"",[6]INVESTIGADOR_Titulacion!$CB14&lt;&gt;0),[6]INVESTIGADOR_Titulacion!$CB14,""),IF($A16="TOTAL",SUM(INDIRECT("AV4:AV"&amp;ROW()-1)),""))</f>
        <v/>
      </c>
      <c r="AW16" s="3" t="str">
        <f t="shared" ca="1" si="15"/>
        <v/>
      </c>
      <c r="AX16" s="3" t="str">
        <f ca="1">IF(AND($A16&lt;&gt;"",$A16&lt;&gt;"TOTAL"),IF(AND([6]INVESTIGADOR_Titulacion!$CE14&lt;&gt;"",[6]INVESTIGADOR_Titulacion!$CE14&lt;&gt;0),[6]INVESTIGADOR_Titulacion!$CE14,""),IF($A16="TOTAL",SUM(INDIRECT("AX4:AX"&amp;ROW()-1)),""))</f>
        <v/>
      </c>
      <c r="AY16" s="3" t="str">
        <f ca="1">IF(AND($A16&lt;&gt;"",$A16&lt;&gt;"TOTAL"),IF(AND([6]INVESTIGADOR_Titulacion!$CG14&lt;&gt;"",[6]INVESTIGADOR_Titulacion!$CG14&lt;&gt;0),[6]INVESTIGADOR_Titulacion!$CG14,""),IF($A16="TOTAL",SUM(INDIRECT("AY4:AY"&amp;ROW()-1)),""))</f>
        <v/>
      </c>
      <c r="AZ16" s="3" t="str">
        <f t="shared" ca="1" si="16"/>
        <v/>
      </c>
      <c r="BA16" s="3" t="str">
        <f ca="1">IF(AND($A16&lt;&gt;"",$A16&lt;&gt;"TOTAL"),IF(AND([6]INVESTIGADOR_Titulacion!$CJ14&lt;&gt;"",[6]INVESTIGADOR_Titulacion!$CJ14&lt;&gt;0),[6]INVESTIGADOR_Titulacion!$CJ14,""),IF($A16="TOTAL",SUM(INDIRECT("BA4:BA"&amp;ROW()-1)),""))</f>
        <v/>
      </c>
      <c r="BB16" s="3" t="str">
        <f ca="1">IF(AND($A16&lt;&gt;"",$A16&lt;&gt;"TOTAL"),IF(AND([6]INVESTIGADOR_Titulacion!$CL14&lt;&gt;"",[6]INVESTIGADOR_Titulacion!$CL14&lt;&gt;0),[6]INVESTIGADOR_Titulacion!$CL14,""),IF($A16="TOTAL",SUM(INDIRECT("BB4:BB"&amp;ROW()-1)),""))</f>
        <v/>
      </c>
      <c r="BC16" s="3" t="str">
        <f t="shared" ca="1" si="17"/>
        <v/>
      </c>
      <c r="BD16" s="3" t="str">
        <f ca="1">IF(AND($A16&lt;&gt;"",$A16&lt;&gt;"TOTAL"),IF(AND([6]INVESTIGADOR_Titulacion!$CO14&lt;&gt;"",[6]INVESTIGADOR_Titulacion!$CO14&lt;&gt;0),[6]INVESTIGADOR_Titulacion!$CO14,""),IF($A16="TOTAL",SUM(INDIRECT("BD4:BD"&amp;ROW()-1)),""))</f>
        <v/>
      </c>
      <c r="BE16" s="3" t="str">
        <f ca="1">IF(AND($A16&lt;&gt;"",$A16&lt;&gt;"TOTAL"),IF(AND([6]INVESTIGADOR_Titulacion!$CQ14&lt;&gt;"",[6]INVESTIGADOR_Titulacion!$CQ14&lt;&gt;0),[6]INVESTIGADOR_Titulacion!$CQ14,""),IF($A16="TOTAL",SUM(INDIRECT("BE4:BE"&amp;ROW()-1)),""))</f>
        <v/>
      </c>
      <c r="BF16" s="3" t="str">
        <f t="shared" ca="1" si="18"/>
        <v/>
      </c>
    </row>
    <row r="17" spans="1:58" x14ac:dyDescent="0.2">
      <c r="A17" s="25" t="str">
        <f>IF([6]INVESTIGADOR_Titulacion!$B15&lt;&gt;"",[6]INVESTIGADOR_Titulacion!$B15,IF(AND([6]INVESTIGADOR_Titulacion!$B15="",[6]INVESTIGADOR_Titulacion!$B16="",[6]INVESTIGADOR_Titulacion!$B14=""),"","TOTAL"))</f>
        <v/>
      </c>
      <c r="B17" s="3" t="str">
        <f ca="1">IF(AND($A17&lt;&gt;"",$A17&lt;&gt;"TOTAL"),IF(AND([6]INVESTIGADOR_Titulacion!$C15&lt;&gt;"",[6]INVESTIGADOR_Titulacion!$C15&lt;&gt;0),[6]INVESTIGADOR_Titulacion!$C15,""),IF($A17="TOTAL",SUM(INDIRECT("B4:B"&amp;ROW()-1)),""))</f>
        <v/>
      </c>
      <c r="C17" s="3" t="str">
        <f ca="1">IF(AND($A17&lt;&gt;"",$A17&lt;&gt;"TOTAL"),IF(AND([6]INVESTIGADOR_Titulacion!$E15&lt;&gt;"",[6]INVESTIGADOR_Titulacion!$E15&lt;&gt;0),[6]INVESTIGADOR_Titulacion!$E15,""),IF($A17="TOTAL",SUM(INDIRECT("C4:C"&amp;ROW()-1)),""))</f>
        <v/>
      </c>
      <c r="D17" s="3" t="str">
        <f t="shared" ca="1" si="0"/>
        <v/>
      </c>
      <c r="E17" s="3" t="str">
        <f ca="1">IF(AND($A17&lt;&gt;"",$A17&lt;&gt;"TOTAL"),IF(AND([6]INVESTIGADOR_Titulacion!$H15&lt;&gt;"",[6]INVESTIGADOR_Titulacion!$H15&lt;&gt;0),[6]INVESTIGADOR_Titulacion!$H15,""),IF($A17="TOTAL",SUM(INDIRECT("E4:E"&amp;ROW()-1)),""))</f>
        <v/>
      </c>
      <c r="F17" s="3" t="str">
        <f ca="1">IF(AND($A17&lt;&gt;"",$A17&lt;&gt;"TOTAL"),IF(AND([6]INVESTIGADOR_Titulacion!$J15&lt;&gt;"",[6]INVESTIGADOR_Titulacion!$J15&lt;&gt;0),[6]INVESTIGADOR_Titulacion!$J15,""),IF($A17="TOTAL",SUM(INDIRECT("F4:F"&amp;ROW()-1)),""))</f>
        <v/>
      </c>
      <c r="G17" s="3" t="str">
        <f t="shared" ca="1" si="1"/>
        <v/>
      </c>
      <c r="H17" s="3" t="str">
        <f ca="1">IF(AND($A17&lt;&gt;"",$A17&lt;&gt;"TOTAL"),IF(AND([6]INVESTIGADOR_Titulacion!$M15&lt;&gt;"",[6]INVESTIGADOR_Titulacion!$M15&lt;&gt;0),[6]INVESTIGADOR_Titulacion!$M15,""),IF($A17="TOTAL",SUM(INDIRECT("H4:H"&amp;ROW()-1)),""))</f>
        <v/>
      </c>
      <c r="I17" s="3" t="str">
        <f ca="1">IF(AND($A17&lt;&gt;"",$A17&lt;&gt;"TOTAL"),IF(AND([6]INVESTIGADOR_Titulacion!$O15&lt;&gt;"",[6]INVESTIGADOR_Titulacion!$O15&lt;&gt;0),[6]INVESTIGADOR_Titulacion!$O15,""),IF($A17="TOTAL",SUM(INDIRECT("I4:I"&amp;ROW()-1)),""))</f>
        <v/>
      </c>
      <c r="J17" s="3" t="str">
        <f t="shared" ca="1" si="2"/>
        <v/>
      </c>
      <c r="K17" s="3" t="str">
        <f ca="1">IF(AND($A17&lt;&gt;"",$A17&lt;&gt;"TOTAL"),IF(AND([6]INVESTIGADOR_Titulacion!$R15&lt;&gt;"",[6]INVESTIGADOR_Titulacion!$R15&lt;&gt;0),[6]INVESTIGADOR_Titulacion!$R15,""),IF($A17="TOTAL",SUM(INDIRECT("K4:K"&amp;ROW()-1)),""))</f>
        <v/>
      </c>
      <c r="L17" s="3" t="str">
        <f ca="1">IF(AND($A17&lt;&gt;"",$A17&lt;&gt;"TOTAL"),IF(AND([6]INVESTIGADOR_Titulacion!$T15&lt;&gt;"",[6]INVESTIGADOR_Titulacion!$T15&lt;&gt;0),[6]INVESTIGADOR_Titulacion!$T15,""),IF($A17="TOTAL",SUM(INDIRECT("L4:L"&amp;ROW()-1)),""))</f>
        <v/>
      </c>
      <c r="M17" s="3" t="str">
        <f t="shared" ca="1" si="3"/>
        <v/>
      </c>
      <c r="N17" s="3" t="str">
        <f ca="1">IF(AND($A17&lt;&gt;"",$A17&lt;&gt;"TOTAL"),IF(AND([6]INVESTIGADOR_Titulacion!$W15&lt;&gt;"",[6]INVESTIGADOR_Titulacion!$W15&lt;&gt;0),[6]INVESTIGADOR_Titulacion!$W15,""),IF($A17="TOTAL",SUM(INDIRECT("N4:N"&amp;ROW()-1)),""))</f>
        <v/>
      </c>
      <c r="O17" s="3" t="str">
        <f ca="1">IF(AND($A17&lt;&gt;"",$A17&lt;&gt;"TOTAL"),IF(AND([6]INVESTIGADOR_Titulacion!$Y15&lt;&gt;"",[6]INVESTIGADOR_Titulacion!$Y15&lt;&gt;0),[6]INVESTIGADOR_Titulacion!$Y15,""),IF($A17="TOTAL",SUM(INDIRECT("O4:O"&amp;ROW()-1)),""))</f>
        <v/>
      </c>
      <c r="P17" s="3" t="str">
        <f t="shared" ca="1" si="4"/>
        <v/>
      </c>
      <c r="Q17" s="3" t="str">
        <f ca="1">IF(AND($A17&lt;&gt;"",$A17&lt;&gt;"TOTAL"),IF(AND([6]INVESTIGADOR_Titulacion!$AB15&lt;&gt;"",[6]INVESTIGADOR_Titulacion!$AB15&lt;&gt;0),[6]INVESTIGADOR_Titulacion!$AB15,""),IF($A17="TOTAL",SUM(INDIRECT("Q4:Q"&amp;ROW()-1)),""))</f>
        <v/>
      </c>
      <c r="R17" s="3" t="str">
        <f ca="1">IF(AND($A17&lt;&gt;"",$A17&lt;&gt;"TOTAL"),IF(AND([6]INVESTIGADOR_Titulacion!$AD15&lt;&gt;"",[6]INVESTIGADOR_Titulacion!$AD15&lt;&gt;0),[6]INVESTIGADOR_Titulacion!$AD15,""),IF($A17="TOTAL",SUM(INDIRECT("R4:R"&amp;ROW()-1)),""))</f>
        <v/>
      </c>
      <c r="S17" s="3" t="str">
        <f t="shared" ca="1" si="5"/>
        <v/>
      </c>
      <c r="T17" s="3" t="str">
        <f ca="1">IF(AND($A17&lt;&gt;"",$A17&lt;&gt;"TOTAL"),IF(AND([6]INVESTIGADOR_Titulacion!$AG15&lt;&gt;"",[6]INVESTIGADOR_Titulacion!$AG15&lt;&gt;0),[6]INVESTIGADOR_Titulacion!$AG15,""),IF($A17="TOTAL",SUM(INDIRECT("T4:T"&amp;ROW()-1)),""))</f>
        <v/>
      </c>
      <c r="U17" s="3" t="str">
        <f ca="1">IF(AND($A17&lt;&gt;"",$A17&lt;&gt;"TOTAL"),IF(AND([6]INVESTIGADOR_Titulacion!$AI15&lt;&gt;"",[6]INVESTIGADOR_Titulacion!$AI15&lt;&gt;0),[6]INVESTIGADOR_Titulacion!$AI15,""),IF($A17="TOTAL",SUM(INDIRECT("U4:U"&amp;ROW()-1)),""))</f>
        <v/>
      </c>
      <c r="V17" s="3" t="str">
        <f t="shared" ca="1" si="6"/>
        <v/>
      </c>
      <c r="W17" s="3" t="str">
        <f ca="1">IF(AND($A17&lt;&gt;"",$A17&lt;&gt;"TOTAL"),IF(AND([6]INVESTIGADOR_Titulacion!$AL15&lt;&gt;"",[6]INVESTIGADOR_Titulacion!$AL15&lt;&gt;0),[6]INVESTIGADOR_Titulacion!$AL15,""),IF($A17="TOTAL",SUM(INDIRECT("W4:W"&amp;ROW()-1)),""))</f>
        <v/>
      </c>
      <c r="X17" s="3" t="str">
        <f ca="1">IF(AND($A17&lt;&gt;"",$A17&lt;&gt;"TOTAL"),IF(AND([6]INVESTIGADOR_Titulacion!$AN15&lt;&gt;"",[6]INVESTIGADOR_Titulacion!$AN15&lt;&gt;0),[6]INVESTIGADOR_Titulacion!$AN15,""),IF($A17="TOTAL",SUM(INDIRECT("X4:X"&amp;ROW()-1)),""))</f>
        <v/>
      </c>
      <c r="Y17" s="3" t="str">
        <f t="shared" ca="1" si="7"/>
        <v/>
      </c>
      <c r="Z17" s="3" t="str">
        <f ca="1">IF(AND($A17&lt;&gt;"",$A17&lt;&gt;"TOTAL"),IF(AND([6]INVESTIGADOR_Titulacion!$AQ15&lt;&gt;"",[6]INVESTIGADOR_Titulacion!$AQ15&lt;&gt;0),[6]INVESTIGADOR_Titulacion!$AQ15,""),IF($A17="TOTAL",SUM(INDIRECT("Z4:Z"&amp;ROW()-1)),""))</f>
        <v/>
      </c>
      <c r="AA17" s="3" t="str">
        <f ca="1">IF(AND($A17&lt;&gt;"",$A17&lt;&gt;"TOTAL"),IF(AND([6]INVESTIGADOR_Titulacion!$AS15&lt;&gt;"",[6]INVESTIGADOR_Titulacion!$AS15&lt;&gt;0),[6]INVESTIGADOR_Titulacion!$AS15,""),IF($A17="TOTAL",SUM(INDIRECT("AA4:AA"&amp;ROW()-1)),""))</f>
        <v/>
      </c>
      <c r="AB17" s="3" t="str">
        <f t="shared" ca="1" si="8"/>
        <v/>
      </c>
      <c r="AC17" s="3" t="str">
        <f ca="1">IF(AND($A17&lt;&gt;"",$A17&lt;&gt;"TOTAL"),IF(AND([6]INVESTIGADOR_Titulacion!$AV15&lt;&gt;"",[6]INVESTIGADOR_Titulacion!$AV15&lt;&gt;0),[6]INVESTIGADOR_Titulacion!$AV15,""),IF($A17="TOTAL",SUM(INDIRECT("AC4:AC"&amp;ROW()-1)),""))</f>
        <v/>
      </c>
      <c r="AD17" s="3" t="str">
        <f ca="1">IF(AND($A17&lt;&gt;"",$A17&lt;&gt;"TOTAL"),IF(AND([6]INVESTIGADOR_Titulacion!$AX15&lt;&gt;"",[6]INVESTIGADOR_Titulacion!$AX15&lt;&gt;0),[6]INVESTIGADOR_Titulacion!$AX15,""),IF($A17="TOTAL",SUM(INDIRECT("AD4:AD"&amp;ROW()-1)),""))</f>
        <v/>
      </c>
      <c r="AE17" s="3" t="str">
        <f t="shared" ca="1" si="9"/>
        <v/>
      </c>
      <c r="AF17" s="3" t="str">
        <f ca="1">IF(AND($A17&lt;&gt;"",$A17&lt;&gt;"TOTAL"),IF(AND([6]INVESTIGADOR_Titulacion!$BA15&lt;&gt;"",[6]INVESTIGADOR_Titulacion!$BA15&lt;&gt;0),[6]INVESTIGADOR_Titulacion!$BA15,""),IF($A17="TOTAL",SUM(INDIRECT("AF4:AF"&amp;ROW()-1)),""))</f>
        <v/>
      </c>
      <c r="AG17" s="3" t="str">
        <f ca="1">IF(AND($A17&lt;&gt;"",$A17&lt;&gt;"TOTAL"),IF(AND([6]INVESTIGADOR_Titulacion!$BC15&lt;&gt;"",[6]INVESTIGADOR_Titulacion!$BC15&lt;&gt;0),[6]INVESTIGADOR_Titulacion!$BC15,""),IF($A17="TOTAL",SUM(INDIRECT("AG4:AG"&amp;ROW()-1)),""))</f>
        <v/>
      </c>
      <c r="AH17" s="3" t="str">
        <f t="shared" ca="1" si="10"/>
        <v/>
      </c>
      <c r="AI17" s="3" t="str">
        <f ca="1">IF(AND($A17&lt;&gt;"",$A17&lt;&gt;"TOTAL"),IF(AND([6]INVESTIGADOR_Titulacion!$BF15&lt;&gt;"",[6]INVESTIGADOR_Titulacion!$BF15&lt;&gt;0),[6]INVESTIGADOR_Titulacion!$BF15,""),IF($A17="TOTAL",SUM(INDIRECT("AI4:AI"&amp;ROW()-1)),""))</f>
        <v/>
      </c>
      <c r="AJ17" s="3" t="str">
        <f ca="1">IF(AND($A17&lt;&gt;"",$A17&lt;&gt;"TOTAL"),IF(AND([6]INVESTIGADOR_Titulacion!$BH15&lt;&gt;"",[6]INVESTIGADOR_Titulacion!$BH15&lt;&gt;0),[6]INVESTIGADOR_Titulacion!$BH15,""),IF($A17="TOTAL",SUM(INDIRECT("AJ4:AJ"&amp;ROW()-1)),""))</f>
        <v/>
      </c>
      <c r="AK17" s="3" t="str">
        <f t="shared" ca="1" si="11"/>
        <v/>
      </c>
      <c r="AL17" s="3" t="str">
        <f ca="1">IF(AND($A17&lt;&gt;"",$A17&lt;&gt;"TOTAL"),IF(AND([6]INVESTIGADOR_Titulacion!$BK15&lt;&gt;"",[6]INVESTIGADOR_Titulacion!$BK15&lt;&gt;0),[6]INVESTIGADOR_Titulacion!$BK15,""),IF($A17="TOTAL",SUM(INDIRECT("AL4:AL"&amp;ROW()-1)),""))</f>
        <v/>
      </c>
      <c r="AM17" s="3" t="str">
        <f ca="1">IF(AND($A17&lt;&gt;"",$A17&lt;&gt;"TOTAL"),IF(AND([6]INVESTIGADOR_Titulacion!$BM15&lt;&gt;"",[6]INVESTIGADOR_Titulacion!$BM15&lt;&gt;0),[6]INVESTIGADOR_Titulacion!$BM15,""),IF($A17="TOTAL",SUM(INDIRECT("AM4:AM"&amp;ROW()-1)),""))</f>
        <v/>
      </c>
      <c r="AN17" s="3" t="str">
        <f t="shared" ca="1" si="12"/>
        <v/>
      </c>
      <c r="AO17" s="3" t="str">
        <f ca="1">IF(AND($A17&lt;&gt;"",$A17&lt;&gt;"TOTAL"),IF(AND([6]INVESTIGADOR_Titulacion!$BP15&lt;&gt;"",[6]INVESTIGADOR_Titulacion!$BP15&lt;&gt;0),[6]INVESTIGADOR_Titulacion!$BP15,""),IF($A17="TOTAL",SUM(INDIRECT("AO4:AO"&amp;ROW()-1)),""))</f>
        <v/>
      </c>
      <c r="AP17" s="3" t="str">
        <f ca="1">IF(AND($A17&lt;&gt;"",$A17&lt;&gt;"TOTAL"),IF(AND([6]INVESTIGADOR_Titulacion!$BR15&lt;&gt;"",[6]INVESTIGADOR_Titulacion!$BR15&lt;&gt;0),[6]INVESTIGADOR_Titulacion!$BR15,""),IF($A17="TOTAL",SUM(INDIRECT("AP4:AP"&amp;ROW()-1)),""))</f>
        <v/>
      </c>
      <c r="AQ17" s="3" t="str">
        <f t="shared" ca="1" si="13"/>
        <v/>
      </c>
      <c r="AR17" s="3" t="str">
        <f ca="1">IF(AND($A17&lt;&gt;"",$A17&lt;&gt;"TOTAL"),IF(AND([6]INVESTIGADOR_Titulacion!$BU15&lt;&gt;"",[6]INVESTIGADOR_Titulacion!$BU15&lt;&gt;0),[6]INVESTIGADOR_Titulacion!$BU15,""),IF($A17="TOTAL",SUM(INDIRECT("AR4:AR"&amp;ROW()-1)),""))</f>
        <v/>
      </c>
      <c r="AS17" s="3" t="str">
        <f ca="1">IF(AND($A17&lt;&gt;"",$A17&lt;&gt;"TOTAL"),IF(AND([6]INVESTIGADOR_Titulacion!$BW15&lt;&gt;"",[6]INVESTIGADOR_Titulacion!$BW15&lt;&gt;0),[6]INVESTIGADOR_Titulacion!$BW15,""),IF($A17="TOTAL",SUM(INDIRECT("AS4:AS"&amp;ROW()-1)),""))</f>
        <v/>
      </c>
      <c r="AT17" s="3" t="str">
        <f t="shared" ca="1" si="14"/>
        <v/>
      </c>
      <c r="AU17" s="3" t="str">
        <f ca="1">IF(AND($A17&lt;&gt;"",$A17&lt;&gt;"TOTAL"),IF(AND([6]INVESTIGADOR_Titulacion!$BZ15&lt;&gt;"",[6]INVESTIGADOR_Titulacion!$BZ15&lt;&gt;0),[6]INVESTIGADOR_Titulacion!$BZ15,""),IF($A17="TOTAL",SUM(INDIRECT("AU4:AU"&amp;ROW()-1)),""))</f>
        <v/>
      </c>
      <c r="AV17" s="3" t="str">
        <f ca="1">IF(AND($A17&lt;&gt;"",$A17&lt;&gt;"TOTAL"),IF(AND([6]INVESTIGADOR_Titulacion!$CB15&lt;&gt;"",[6]INVESTIGADOR_Titulacion!$CB15&lt;&gt;0),[6]INVESTIGADOR_Titulacion!$CB15,""),IF($A17="TOTAL",SUM(INDIRECT("AV4:AV"&amp;ROW()-1)),""))</f>
        <v/>
      </c>
      <c r="AW17" s="3" t="str">
        <f t="shared" ca="1" si="15"/>
        <v/>
      </c>
      <c r="AX17" s="3" t="str">
        <f ca="1">IF(AND($A17&lt;&gt;"",$A17&lt;&gt;"TOTAL"),IF(AND([6]INVESTIGADOR_Titulacion!$CE15&lt;&gt;"",[6]INVESTIGADOR_Titulacion!$CE15&lt;&gt;0),[6]INVESTIGADOR_Titulacion!$CE15,""),IF($A17="TOTAL",SUM(INDIRECT("AX4:AX"&amp;ROW()-1)),""))</f>
        <v/>
      </c>
      <c r="AY17" s="3" t="str">
        <f ca="1">IF(AND($A17&lt;&gt;"",$A17&lt;&gt;"TOTAL"),IF(AND([6]INVESTIGADOR_Titulacion!$CG15&lt;&gt;"",[6]INVESTIGADOR_Titulacion!$CG15&lt;&gt;0),[6]INVESTIGADOR_Titulacion!$CG15,""),IF($A17="TOTAL",SUM(INDIRECT("AY4:AY"&amp;ROW()-1)),""))</f>
        <v/>
      </c>
      <c r="AZ17" s="3" t="str">
        <f t="shared" ca="1" si="16"/>
        <v/>
      </c>
      <c r="BA17" s="3" t="str">
        <f ca="1">IF(AND($A17&lt;&gt;"",$A17&lt;&gt;"TOTAL"),IF(AND([6]INVESTIGADOR_Titulacion!$CJ15&lt;&gt;"",[6]INVESTIGADOR_Titulacion!$CJ15&lt;&gt;0),[6]INVESTIGADOR_Titulacion!$CJ15,""),IF($A17="TOTAL",SUM(INDIRECT("BA4:BA"&amp;ROW()-1)),""))</f>
        <v/>
      </c>
      <c r="BB17" s="3" t="str">
        <f ca="1">IF(AND($A17&lt;&gt;"",$A17&lt;&gt;"TOTAL"),IF(AND([6]INVESTIGADOR_Titulacion!$CL15&lt;&gt;"",[6]INVESTIGADOR_Titulacion!$CL15&lt;&gt;0),[6]INVESTIGADOR_Titulacion!$CL15,""),IF($A17="TOTAL",SUM(INDIRECT("BB4:BB"&amp;ROW()-1)),""))</f>
        <v/>
      </c>
      <c r="BC17" s="3" t="str">
        <f t="shared" ca="1" si="17"/>
        <v/>
      </c>
      <c r="BD17" s="3" t="str">
        <f ca="1">IF(AND($A17&lt;&gt;"",$A17&lt;&gt;"TOTAL"),IF(AND([6]INVESTIGADOR_Titulacion!$CO15&lt;&gt;"",[6]INVESTIGADOR_Titulacion!$CO15&lt;&gt;0),[6]INVESTIGADOR_Titulacion!$CO15,""),IF($A17="TOTAL",SUM(INDIRECT("BD4:BD"&amp;ROW()-1)),""))</f>
        <v/>
      </c>
      <c r="BE17" s="3" t="str">
        <f ca="1">IF(AND($A17&lt;&gt;"",$A17&lt;&gt;"TOTAL"),IF(AND([6]INVESTIGADOR_Titulacion!$CQ15&lt;&gt;"",[6]INVESTIGADOR_Titulacion!$CQ15&lt;&gt;0),[6]INVESTIGADOR_Titulacion!$CQ15,""),IF($A17="TOTAL",SUM(INDIRECT("BE4:BE"&amp;ROW()-1)),""))</f>
        <v/>
      </c>
      <c r="BF17" s="3" t="str">
        <f t="shared" ca="1" si="18"/>
        <v/>
      </c>
    </row>
    <row r="18" spans="1:58" x14ac:dyDescent="0.2">
      <c r="A18" s="25" t="str">
        <f>IF([6]INVESTIGADOR_Titulacion!$B16&lt;&gt;"",[6]INVESTIGADOR_Titulacion!$B16,IF(AND([6]INVESTIGADOR_Titulacion!$B16="",[6]INVESTIGADOR_Titulacion!$B17="",[6]INVESTIGADOR_Titulacion!$B15=""),"","TOTAL"))</f>
        <v/>
      </c>
      <c r="B18" s="3" t="str">
        <f ca="1">IF(AND($A18&lt;&gt;"",$A18&lt;&gt;"TOTAL"),IF(AND([6]INVESTIGADOR_Titulacion!$C16&lt;&gt;"",[6]INVESTIGADOR_Titulacion!$C16&lt;&gt;0),[6]INVESTIGADOR_Titulacion!$C16,""),IF($A18="TOTAL",SUM(INDIRECT("B4:B"&amp;ROW()-1)),""))</f>
        <v/>
      </c>
      <c r="C18" s="3" t="str">
        <f ca="1">IF(AND($A18&lt;&gt;"",$A18&lt;&gt;"TOTAL"),IF(AND([6]INVESTIGADOR_Titulacion!$E16&lt;&gt;"",[6]INVESTIGADOR_Titulacion!$E16&lt;&gt;0),[6]INVESTIGADOR_Titulacion!$E16,""),IF($A18="TOTAL",SUM(INDIRECT("C4:C"&amp;ROW()-1)),""))</f>
        <v/>
      </c>
      <c r="D18" s="3" t="str">
        <f t="shared" ca="1" si="0"/>
        <v/>
      </c>
      <c r="E18" s="3" t="str">
        <f ca="1">IF(AND($A18&lt;&gt;"",$A18&lt;&gt;"TOTAL"),IF(AND([6]INVESTIGADOR_Titulacion!$H16&lt;&gt;"",[6]INVESTIGADOR_Titulacion!$H16&lt;&gt;0),[6]INVESTIGADOR_Titulacion!$H16,""),IF($A18="TOTAL",SUM(INDIRECT("E4:E"&amp;ROW()-1)),""))</f>
        <v/>
      </c>
      <c r="F18" s="3" t="str">
        <f ca="1">IF(AND($A18&lt;&gt;"",$A18&lt;&gt;"TOTAL"),IF(AND([6]INVESTIGADOR_Titulacion!$J16&lt;&gt;"",[6]INVESTIGADOR_Titulacion!$J16&lt;&gt;0),[6]INVESTIGADOR_Titulacion!$J16,""),IF($A18="TOTAL",SUM(INDIRECT("F4:F"&amp;ROW()-1)),""))</f>
        <v/>
      </c>
      <c r="G18" s="3" t="str">
        <f t="shared" ca="1" si="1"/>
        <v/>
      </c>
      <c r="H18" s="3" t="str">
        <f ca="1">IF(AND($A18&lt;&gt;"",$A18&lt;&gt;"TOTAL"),IF(AND([6]INVESTIGADOR_Titulacion!$M16&lt;&gt;"",[6]INVESTIGADOR_Titulacion!$M16&lt;&gt;0),[6]INVESTIGADOR_Titulacion!$M16,""),IF($A18="TOTAL",SUM(INDIRECT("H4:H"&amp;ROW()-1)),""))</f>
        <v/>
      </c>
      <c r="I18" s="3" t="str">
        <f ca="1">IF(AND($A18&lt;&gt;"",$A18&lt;&gt;"TOTAL"),IF(AND([6]INVESTIGADOR_Titulacion!$O16&lt;&gt;"",[6]INVESTIGADOR_Titulacion!$O16&lt;&gt;0),[6]INVESTIGADOR_Titulacion!$O16,""),IF($A18="TOTAL",SUM(INDIRECT("I4:I"&amp;ROW()-1)),""))</f>
        <v/>
      </c>
      <c r="J18" s="3" t="str">
        <f t="shared" ca="1" si="2"/>
        <v/>
      </c>
      <c r="K18" s="3" t="str">
        <f ca="1">IF(AND($A18&lt;&gt;"",$A18&lt;&gt;"TOTAL"),IF(AND([6]INVESTIGADOR_Titulacion!$R16&lt;&gt;"",[6]INVESTIGADOR_Titulacion!$R16&lt;&gt;0),[6]INVESTIGADOR_Titulacion!$R16,""),IF($A18="TOTAL",SUM(INDIRECT("K4:K"&amp;ROW()-1)),""))</f>
        <v/>
      </c>
      <c r="L18" s="3" t="str">
        <f ca="1">IF(AND($A18&lt;&gt;"",$A18&lt;&gt;"TOTAL"),IF(AND([6]INVESTIGADOR_Titulacion!$T16&lt;&gt;"",[6]INVESTIGADOR_Titulacion!$T16&lt;&gt;0),[6]INVESTIGADOR_Titulacion!$T16,""),IF($A18="TOTAL",SUM(INDIRECT("L4:L"&amp;ROW()-1)),""))</f>
        <v/>
      </c>
      <c r="M18" s="3" t="str">
        <f t="shared" ca="1" si="3"/>
        <v/>
      </c>
      <c r="N18" s="3" t="str">
        <f ca="1">IF(AND($A18&lt;&gt;"",$A18&lt;&gt;"TOTAL"),IF(AND([6]INVESTIGADOR_Titulacion!$W16&lt;&gt;"",[6]INVESTIGADOR_Titulacion!$W16&lt;&gt;0),[6]INVESTIGADOR_Titulacion!$W16,""),IF($A18="TOTAL",SUM(INDIRECT("N4:N"&amp;ROW()-1)),""))</f>
        <v/>
      </c>
      <c r="O18" s="3" t="str">
        <f ca="1">IF(AND($A18&lt;&gt;"",$A18&lt;&gt;"TOTAL"),IF(AND([6]INVESTIGADOR_Titulacion!$Y16&lt;&gt;"",[6]INVESTIGADOR_Titulacion!$Y16&lt;&gt;0),[6]INVESTIGADOR_Titulacion!$Y16,""),IF($A18="TOTAL",SUM(INDIRECT("O4:O"&amp;ROW()-1)),""))</f>
        <v/>
      </c>
      <c r="P18" s="3" t="str">
        <f t="shared" ca="1" si="4"/>
        <v/>
      </c>
      <c r="Q18" s="3" t="str">
        <f ca="1">IF(AND($A18&lt;&gt;"",$A18&lt;&gt;"TOTAL"),IF(AND([6]INVESTIGADOR_Titulacion!$AB16&lt;&gt;"",[6]INVESTIGADOR_Titulacion!$AB16&lt;&gt;0),[6]INVESTIGADOR_Titulacion!$AB16,""),IF($A18="TOTAL",SUM(INDIRECT("Q4:Q"&amp;ROW()-1)),""))</f>
        <v/>
      </c>
      <c r="R18" s="3" t="str">
        <f ca="1">IF(AND($A18&lt;&gt;"",$A18&lt;&gt;"TOTAL"),IF(AND([6]INVESTIGADOR_Titulacion!$AD16&lt;&gt;"",[6]INVESTIGADOR_Titulacion!$AD16&lt;&gt;0),[6]INVESTIGADOR_Titulacion!$AD16,""),IF($A18="TOTAL",SUM(INDIRECT("R4:R"&amp;ROW()-1)),""))</f>
        <v/>
      </c>
      <c r="S18" s="3" t="str">
        <f t="shared" ca="1" si="5"/>
        <v/>
      </c>
      <c r="T18" s="3" t="str">
        <f ca="1">IF(AND($A18&lt;&gt;"",$A18&lt;&gt;"TOTAL"),IF(AND([6]INVESTIGADOR_Titulacion!$AG16&lt;&gt;"",[6]INVESTIGADOR_Titulacion!$AG16&lt;&gt;0),[6]INVESTIGADOR_Titulacion!$AG16,""),IF($A18="TOTAL",SUM(INDIRECT("T4:T"&amp;ROW()-1)),""))</f>
        <v/>
      </c>
      <c r="U18" s="3" t="str">
        <f ca="1">IF(AND($A18&lt;&gt;"",$A18&lt;&gt;"TOTAL"),IF(AND([6]INVESTIGADOR_Titulacion!$AI16&lt;&gt;"",[6]INVESTIGADOR_Titulacion!$AI16&lt;&gt;0),[6]INVESTIGADOR_Titulacion!$AI16,""),IF($A18="TOTAL",SUM(INDIRECT("U4:U"&amp;ROW()-1)),""))</f>
        <v/>
      </c>
      <c r="V18" s="3" t="str">
        <f t="shared" ca="1" si="6"/>
        <v/>
      </c>
      <c r="W18" s="3" t="str">
        <f ca="1">IF(AND($A18&lt;&gt;"",$A18&lt;&gt;"TOTAL"),IF(AND([6]INVESTIGADOR_Titulacion!$AL16&lt;&gt;"",[6]INVESTIGADOR_Titulacion!$AL16&lt;&gt;0),[6]INVESTIGADOR_Titulacion!$AL16,""),IF($A18="TOTAL",SUM(INDIRECT("W4:W"&amp;ROW()-1)),""))</f>
        <v/>
      </c>
      <c r="X18" s="3" t="str">
        <f ca="1">IF(AND($A18&lt;&gt;"",$A18&lt;&gt;"TOTAL"),IF(AND([6]INVESTIGADOR_Titulacion!$AN16&lt;&gt;"",[6]INVESTIGADOR_Titulacion!$AN16&lt;&gt;0),[6]INVESTIGADOR_Titulacion!$AN16,""),IF($A18="TOTAL",SUM(INDIRECT("X4:X"&amp;ROW()-1)),""))</f>
        <v/>
      </c>
      <c r="Y18" s="3" t="str">
        <f t="shared" ca="1" si="7"/>
        <v/>
      </c>
      <c r="Z18" s="3" t="str">
        <f ca="1">IF(AND($A18&lt;&gt;"",$A18&lt;&gt;"TOTAL"),IF(AND([6]INVESTIGADOR_Titulacion!$AQ16&lt;&gt;"",[6]INVESTIGADOR_Titulacion!$AQ16&lt;&gt;0),[6]INVESTIGADOR_Titulacion!$AQ16,""),IF($A18="TOTAL",SUM(INDIRECT("Z4:Z"&amp;ROW()-1)),""))</f>
        <v/>
      </c>
      <c r="AA18" s="3" t="str">
        <f ca="1">IF(AND($A18&lt;&gt;"",$A18&lt;&gt;"TOTAL"),IF(AND([6]INVESTIGADOR_Titulacion!$AS16&lt;&gt;"",[6]INVESTIGADOR_Titulacion!$AS16&lt;&gt;0),[6]INVESTIGADOR_Titulacion!$AS16,""),IF($A18="TOTAL",SUM(INDIRECT("AA4:AA"&amp;ROW()-1)),""))</f>
        <v/>
      </c>
      <c r="AB18" s="3" t="str">
        <f t="shared" ca="1" si="8"/>
        <v/>
      </c>
      <c r="AC18" s="3" t="str">
        <f ca="1">IF(AND($A18&lt;&gt;"",$A18&lt;&gt;"TOTAL"),IF(AND([6]INVESTIGADOR_Titulacion!$AV16&lt;&gt;"",[6]INVESTIGADOR_Titulacion!$AV16&lt;&gt;0),[6]INVESTIGADOR_Titulacion!$AV16,""),IF($A18="TOTAL",SUM(INDIRECT("AC4:AC"&amp;ROW()-1)),""))</f>
        <v/>
      </c>
      <c r="AD18" s="3" t="str">
        <f ca="1">IF(AND($A18&lt;&gt;"",$A18&lt;&gt;"TOTAL"),IF(AND([6]INVESTIGADOR_Titulacion!$AX16&lt;&gt;"",[6]INVESTIGADOR_Titulacion!$AX16&lt;&gt;0),[6]INVESTIGADOR_Titulacion!$AX16,""),IF($A18="TOTAL",SUM(INDIRECT("AD4:AD"&amp;ROW()-1)),""))</f>
        <v/>
      </c>
      <c r="AE18" s="3" t="str">
        <f t="shared" ca="1" si="9"/>
        <v/>
      </c>
      <c r="AF18" s="3" t="str">
        <f ca="1">IF(AND($A18&lt;&gt;"",$A18&lt;&gt;"TOTAL"),IF(AND([6]INVESTIGADOR_Titulacion!$BA16&lt;&gt;"",[6]INVESTIGADOR_Titulacion!$BA16&lt;&gt;0),[6]INVESTIGADOR_Titulacion!$BA16,""),IF($A18="TOTAL",SUM(INDIRECT("AF4:AF"&amp;ROW()-1)),""))</f>
        <v/>
      </c>
      <c r="AG18" s="3" t="str">
        <f ca="1">IF(AND($A18&lt;&gt;"",$A18&lt;&gt;"TOTAL"),IF(AND([6]INVESTIGADOR_Titulacion!$BC16&lt;&gt;"",[6]INVESTIGADOR_Titulacion!$BC16&lt;&gt;0),[6]INVESTIGADOR_Titulacion!$BC16,""),IF($A18="TOTAL",SUM(INDIRECT("AG4:AG"&amp;ROW()-1)),""))</f>
        <v/>
      </c>
      <c r="AH18" s="3" t="str">
        <f t="shared" ca="1" si="10"/>
        <v/>
      </c>
      <c r="AI18" s="3" t="str">
        <f ca="1">IF(AND($A18&lt;&gt;"",$A18&lt;&gt;"TOTAL"),IF(AND([6]INVESTIGADOR_Titulacion!$BF16&lt;&gt;"",[6]INVESTIGADOR_Titulacion!$BF16&lt;&gt;0),[6]INVESTIGADOR_Titulacion!$BF16,""),IF($A18="TOTAL",SUM(INDIRECT("AI4:AI"&amp;ROW()-1)),""))</f>
        <v/>
      </c>
      <c r="AJ18" s="3" t="str">
        <f ca="1">IF(AND($A18&lt;&gt;"",$A18&lt;&gt;"TOTAL"),IF(AND([6]INVESTIGADOR_Titulacion!$BH16&lt;&gt;"",[6]INVESTIGADOR_Titulacion!$BH16&lt;&gt;0),[6]INVESTIGADOR_Titulacion!$BH16,""),IF($A18="TOTAL",SUM(INDIRECT("AJ4:AJ"&amp;ROW()-1)),""))</f>
        <v/>
      </c>
      <c r="AK18" s="3" t="str">
        <f t="shared" ca="1" si="11"/>
        <v/>
      </c>
      <c r="AL18" s="3" t="str">
        <f ca="1">IF(AND($A18&lt;&gt;"",$A18&lt;&gt;"TOTAL"),IF(AND([6]INVESTIGADOR_Titulacion!$BK16&lt;&gt;"",[6]INVESTIGADOR_Titulacion!$BK16&lt;&gt;0),[6]INVESTIGADOR_Titulacion!$BK16,""),IF($A18="TOTAL",SUM(INDIRECT("AL4:AL"&amp;ROW()-1)),""))</f>
        <v/>
      </c>
      <c r="AM18" s="3" t="str">
        <f ca="1">IF(AND($A18&lt;&gt;"",$A18&lt;&gt;"TOTAL"),IF(AND([6]INVESTIGADOR_Titulacion!$BM16&lt;&gt;"",[6]INVESTIGADOR_Titulacion!$BM16&lt;&gt;0),[6]INVESTIGADOR_Titulacion!$BM16,""),IF($A18="TOTAL",SUM(INDIRECT("AM4:AM"&amp;ROW()-1)),""))</f>
        <v/>
      </c>
      <c r="AN18" s="3" t="str">
        <f t="shared" ca="1" si="12"/>
        <v/>
      </c>
      <c r="AO18" s="3" t="str">
        <f ca="1">IF(AND($A18&lt;&gt;"",$A18&lt;&gt;"TOTAL"),IF(AND([6]INVESTIGADOR_Titulacion!$BP16&lt;&gt;"",[6]INVESTIGADOR_Titulacion!$BP16&lt;&gt;0),[6]INVESTIGADOR_Titulacion!$BP16,""),IF($A18="TOTAL",SUM(INDIRECT("AO4:AO"&amp;ROW()-1)),""))</f>
        <v/>
      </c>
      <c r="AP18" s="3" t="str">
        <f ca="1">IF(AND($A18&lt;&gt;"",$A18&lt;&gt;"TOTAL"),IF(AND([6]INVESTIGADOR_Titulacion!$BR16&lt;&gt;"",[6]INVESTIGADOR_Titulacion!$BR16&lt;&gt;0),[6]INVESTIGADOR_Titulacion!$BR16,""),IF($A18="TOTAL",SUM(INDIRECT("AP4:AP"&amp;ROW()-1)),""))</f>
        <v/>
      </c>
      <c r="AQ18" s="3" t="str">
        <f t="shared" ca="1" si="13"/>
        <v/>
      </c>
      <c r="AR18" s="3" t="str">
        <f ca="1">IF(AND($A18&lt;&gt;"",$A18&lt;&gt;"TOTAL"),IF(AND([6]INVESTIGADOR_Titulacion!$BU16&lt;&gt;"",[6]INVESTIGADOR_Titulacion!$BU16&lt;&gt;0),[6]INVESTIGADOR_Titulacion!$BU16,""),IF($A18="TOTAL",SUM(INDIRECT("AR4:AR"&amp;ROW()-1)),""))</f>
        <v/>
      </c>
      <c r="AS18" s="3" t="str">
        <f ca="1">IF(AND($A18&lt;&gt;"",$A18&lt;&gt;"TOTAL"),IF(AND([6]INVESTIGADOR_Titulacion!$BW16&lt;&gt;"",[6]INVESTIGADOR_Titulacion!$BW16&lt;&gt;0),[6]INVESTIGADOR_Titulacion!$BW16,""),IF($A18="TOTAL",SUM(INDIRECT("AS4:AS"&amp;ROW()-1)),""))</f>
        <v/>
      </c>
      <c r="AT18" s="3" t="str">
        <f t="shared" ca="1" si="14"/>
        <v/>
      </c>
      <c r="AU18" s="3" t="str">
        <f ca="1">IF(AND($A18&lt;&gt;"",$A18&lt;&gt;"TOTAL"),IF(AND([6]INVESTIGADOR_Titulacion!$BZ16&lt;&gt;"",[6]INVESTIGADOR_Titulacion!$BZ16&lt;&gt;0),[6]INVESTIGADOR_Titulacion!$BZ16,""),IF($A18="TOTAL",SUM(INDIRECT("AU4:AU"&amp;ROW()-1)),""))</f>
        <v/>
      </c>
      <c r="AV18" s="3" t="str">
        <f ca="1">IF(AND($A18&lt;&gt;"",$A18&lt;&gt;"TOTAL"),IF(AND([6]INVESTIGADOR_Titulacion!$CB16&lt;&gt;"",[6]INVESTIGADOR_Titulacion!$CB16&lt;&gt;0),[6]INVESTIGADOR_Titulacion!$CB16,""),IF($A18="TOTAL",SUM(INDIRECT("AV4:AV"&amp;ROW()-1)),""))</f>
        <v/>
      </c>
      <c r="AW18" s="3" t="str">
        <f t="shared" ca="1" si="15"/>
        <v/>
      </c>
      <c r="AX18" s="3" t="str">
        <f ca="1">IF(AND($A18&lt;&gt;"",$A18&lt;&gt;"TOTAL"),IF(AND([6]INVESTIGADOR_Titulacion!$CE16&lt;&gt;"",[6]INVESTIGADOR_Titulacion!$CE16&lt;&gt;0),[6]INVESTIGADOR_Titulacion!$CE16,""),IF($A18="TOTAL",SUM(INDIRECT("AX4:AX"&amp;ROW()-1)),""))</f>
        <v/>
      </c>
      <c r="AY18" s="3" t="str">
        <f ca="1">IF(AND($A18&lt;&gt;"",$A18&lt;&gt;"TOTAL"),IF(AND([6]INVESTIGADOR_Titulacion!$CG16&lt;&gt;"",[6]INVESTIGADOR_Titulacion!$CG16&lt;&gt;0),[6]INVESTIGADOR_Titulacion!$CG16,""),IF($A18="TOTAL",SUM(INDIRECT("AY4:AY"&amp;ROW()-1)),""))</f>
        <v/>
      </c>
      <c r="AZ18" s="3" t="str">
        <f t="shared" ca="1" si="16"/>
        <v/>
      </c>
      <c r="BA18" s="3" t="str">
        <f ca="1">IF(AND($A18&lt;&gt;"",$A18&lt;&gt;"TOTAL"),IF(AND([6]INVESTIGADOR_Titulacion!$CJ16&lt;&gt;"",[6]INVESTIGADOR_Titulacion!$CJ16&lt;&gt;0),[6]INVESTIGADOR_Titulacion!$CJ16,""),IF($A18="TOTAL",SUM(INDIRECT("BA4:BA"&amp;ROW()-1)),""))</f>
        <v/>
      </c>
      <c r="BB18" s="3" t="str">
        <f ca="1">IF(AND($A18&lt;&gt;"",$A18&lt;&gt;"TOTAL"),IF(AND([6]INVESTIGADOR_Titulacion!$CL16&lt;&gt;"",[6]INVESTIGADOR_Titulacion!$CL16&lt;&gt;0),[6]INVESTIGADOR_Titulacion!$CL16,""),IF($A18="TOTAL",SUM(INDIRECT("BB4:BB"&amp;ROW()-1)),""))</f>
        <v/>
      </c>
      <c r="BC18" s="3" t="str">
        <f t="shared" ca="1" si="17"/>
        <v/>
      </c>
      <c r="BD18" s="3" t="str">
        <f ca="1">IF(AND($A18&lt;&gt;"",$A18&lt;&gt;"TOTAL"),IF(AND([6]INVESTIGADOR_Titulacion!$CO16&lt;&gt;"",[6]INVESTIGADOR_Titulacion!$CO16&lt;&gt;0),[6]INVESTIGADOR_Titulacion!$CO16,""),IF($A18="TOTAL",SUM(INDIRECT("BD4:BD"&amp;ROW()-1)),""))</f>
        <v/>
      </c>
      <c r="BE18" s="3" t="str">
        <f ca="1">IF(AND($A18&lt;&gt;"",$A18&lt;&gt;"TOTAL"),IF(AND([6]INVESTIGADOR_Titulacion!$CQ16&lt;&gt;"",[6]INVESTIGADOR_Titulacion!$CQ16&lt;&gt;0),[6]INVESTIGADOR_Titulacion!$CQ16,""),IF($A18="TOTAL",SUM(INDIRECT("BE4:BE"&amp;ROW()-1)),""))</f>
        <v/>
      </c>
      <c r="BF18" s="3" t="str">
        <f t="shared" ca="1" si="18"/>
        <v/>
      </c>
    </row>
    <row r="19" spans="1:58" x14ac:dyDescent="0.2">
      <c r="A19" s="25" t="str">
        <f>IF([6]INVESTIGADOR_Titulacion!$B17&lt;&gt;"",[6]INVESTIGADOR_Titulacion!$B17,IF(AND([6]INVESTIGADOR_Titulacion!$B17="",[6]INVESTIGADOR_Titulacion!$B18="",[6]INVESTIGADOR_Titulacion!$B16=""),"","TOTAL"))</f>
        <v/>
      </c>
      <c r="B19" s="3" t="str">
        <f ca="1">IF(AND($A19&lt;&gt;"",$A19&lt;&gt;"TOTAL"),IF(AND([6]INVESTIGADOR_Titulacion!$C17&lt;&gt;"",[6]INVESTIGADOR_Titulacion!$C17&lt;&gt;0),[6]INVESTIGADOR_Titulacion!$C17,""),IF($A19="TOTAL",SUM(INDIRECT("B4:B"&amp;ROW()-1)),""))</f>
        <v/>
      </c>
      <c r="C19" s="3" t="str">
        <f ca="1">IF(AND($A19&lt;&gt;"",$A19&lt;&gt;"TOTAL"),IF(AND([6]INVESTIGADOR_Titulacion!$E17&lt;&gt;"",[6]INVESTIGADOR_Titulacion!$E17&lt;&gt;0),[6]INVESTIGADOR_Titulacion!$E17,""),IF($A19="TOTAL",SUM(INDIRECT("C4:C"&amp;ROW()-1)),""))</f>
        <v/>
      </c>
      <c r="D19" s="3" t="str">
        <f t="shared" ca="1" si="0"/>
        <v/>
      </c>
      <c r="E19" s="3" t="str">
        <f ca="1">IF(AND($A19&lt;&gt;"",$A19&lt;&gt;"TOTAL"),IF(AND([6]INVESTIGADOR_Titulacion!$H17&lt;&gt;"",[6]INVESTIGADOR_Titulacion!$H17&lt;&gt;0),[6]INVESTIGADOR_Titulacion!$H17,""),IF($A19="TOTAL",SUM(INDIRECT("E4:E"&amp;ROW()-1)),""))</f>
        <v/>
      </c>
      <c r="F19" s="3" t="str">
        <f ca="1">IF(AND($A19&lt;&gt;"",$A19&lt;&gt;"TOTAL"),IF(AND([6]INVESTIGADOR_Titulacion!$J17&lt;&gt;"",[6]INVESTIGADOR_Titulacion!$J17&lt;&gt;0),[6]INVESTIGADOR_Titulacion!$J17,""),IF($A19="TOTAL",SUM(INDIRECT("F4:F"&amp;ROW()-1)),""))</f>
        <v/>
      </c>
      <c r="G19" s="3" t="str">
        <f t="shared" ca="1" si="1"/>
        <v/>
      </c>
      <c r="H19" s="3" t="str">
        <f ca="1">IF(AND($A19&lt;&gt;"",$A19&lt;&gt;"TOTAL"),IF(AND([6]INVESTIGADOR_Titulacion!$M17&lt;&gt;"",[6]INVESTIGADOR_Titulacion!$M17&lt;&gt;0),[6]INVESTIGADOR_Titulacion!$M17,""),IF($A19="TOTAL",SUM(INDIRECT("H4:H"&amp;ROW()-1)),""))</f>
        <v/>
      </c>
      <c r="I19" s="3" t="str">
        <f ca="1">IF(AND($A19&lt;&gt;"",$A19&lt;&gt;"TOTAL"),IF(AND([6]INVESTIGADOR_Titulacion!$O17&lt;&gt;"",[6]INVESTIGADOR_Titulacion!$O17&lt;&gt;0),[6]INVESTIGADOR_Titulacion!$O17,""),IF($A19="TOTAL",SUM(INDIRECT("I4:I"&amp;ROW()-1)),""))</f>
        <v/>
      </c>
      <c r="J19" s="3" t="str">
        <f t="shared" ca="1" si="2"/>
        <v/>
      </c>
      <c r="K19" s="3" t="str">
        <f ca="1">IF(AND($A19&lt;&gt;"",$A19&lt;&gt;"TOTAL"),IF(AND([6]INVESTIGADOR_Titulacion!$R17&lt;&gt;"",[6]INVESTIGADOR_Titulacion!$R17&lt;&gt;0),[6]INVESTIGADOR_Titulacion!$R17,""),IF($A19="TOTAL",SUM(INDIRECT("K4:K"&amp;ROW()-1)),""))</f>
        <v/>
      </c>
      <c r="L19" s="3" t="str">
        <f ca="1">IF(AND($A19&lt;&gt;"",$A19&lt;&gt;"TOTAL"),IF(AND([6]INVESTIGADOR_Titulacion!$T17&lt;&gt;"",[6]INVESTIGADOR_Titulacion!$T17&lt;&gt;0),[6]INVESTIGADOR_Titulacion!$T17,""),IF($A19="TOTAL",SUM(INDIRECT("L4:L"&amp;ROW()-1)),""))</f>
        <v/>
      </c>
      <c r="M19" s="3" t="str">
        <f t="shared" ca="1" si="3"/>
        <v/>
      </c>
      <c r="N19" s="3" t="str">
        <f ca="1">IF(AND($A19&lt;&gt;"",$A19&lt;&gt;"TOTAL"),IF(AND([6]INVESTIGADOR_Titulacion!$W17&lt;&gt;"",[6]INVESTIGADOR_Titulacion!$W17&lt;&gt;0),[6]INVESTIGADOR_Titulacion!$W17,""),IF($A19="TOTAL",SUM(INDIRECT("N4:N"&amp;ROW()-1)),""))</f>
        <v/>
      </c>
      <c r="O19" s="3" t="str">
        <f ca="1">IF(AND($A19&lt;&gt;"",$A19&lt;&gt;"TOTAL"),IF(AND([6]INVESTIGADOR_Titulacion!$Y17&lt;&gt;"",[6]INVESTIGADOR_Titulacion!$Y17&lt;&gt;0),[6]INVESTIGADOR_Titulacion!$Y17,""),IF($A19="TOTAL",SUM(INDIRECT("O4:O"&amp;ROW()-1)),""))</f>
        <v/>
      </c>
      <c r="P19" s="3" t="str">
        <f t="shared" ca="1" si="4"/>
        <v/>
      </c>
      <c r="Q19" s="3" t="str">
        <f ca="1">IF(AND($A19&lt;&gt;"",$A19&lt;&gt;"TOTAL"),IF(AND([6]INVESTIGADOR_Titulacion!$AB17&lt;&gt;"",[6]INVESTIGADOR_Titulacion!$AB17&lt;&gt;0),[6]INVESTIGADOR_Titulacion!$AB17,""),IF($A19="TOTAL",SUM(INDIRECT("Q4:Q"&amp;ROW()-1)),""))</f>
        <v/>
      </c>
      <c r="R19" s="3" t="str">
        <f ca="1">IF(AND($A19&lt;&gt;"",$A19&lt;&gt;"TOTAL"),IF(AND([6]INVESTIGADOR_Titulacion!$AD17&lt;&gt;"",[6]INVESTIGADOR_Titulacion!$AD17&lt;&gt;0),[6]INVESTIGADOR_Titulacion!$AD17,""),IF($A19="TOTAL",SUM(INDIRECT("R4:R"&amp;ROW()-1)),""))</f>
        <v/>
      </c>
      <c r="S19" s="3" t="str">
        <f t="shared" ca="1" si="5"/>
        <v/>
      </c>
      <c r="T19" s="3" t="str">
        <f ca="1">IF(AND($A19&lt;&gt;"",$A19&lt;&gt;"TOTAL"),IF(AND([6]INVESTIGADOR_Titulacion!$AG17&lt;&gt;"",[6]INVESTIGADOR_Titulacion!$AG17&lt;&gt;0),[6]INVESTIGADOR_Titulacion!$AG17,""),IF($A19="TOTAL",SUM(INDIRECT("T4:T"&amp;ROW()-1)),""))</f>
        <v/>
      </c>
      <c r="U19" s="3" t="str">
        <f ca="1">IF(AND($A19&lt;&gt;"",$A19&lt;&gt;"TOTAL"),IF(AND([6]INVESTIGADOR_Titulacion!$AI17&lt;&gt;"",[6]INVESTIGADOR_Titulacion!$AI17&lt;&gt;0),[6]INVESTIGADOR_Titulacion!$AI17,""),IF($A19="TOTAL",SUM(INDIRECT("U4:U"&amp;ROW()-1)),""))</f>
        <v/>
      </c>
      <c r="V19" s="3" t="str">
        <f t="shared" ca="1" si="6"/>
        <v/>
      </c>
      <c r="W19" s="3" t="str">
        <f ca="1">IF(AND($A19&lt;&gt;"",$A19&lt;&gt;"TOTAL"),IF(AND([6]INVESTIGADOR_Titulacion!$AL17&lt;&gt;"",[6]INVESTIGADOR_Titulacion!$AL17&lt;&gt;0),[6]INVESTIGADOR_Titulacion!$AL17,""),IF($A19="TOTAL",SUM(INDIRECT("W4:W"&amp;ROW()-1)),""))</f>
        <v/>
      </c>
      <c r="X19" s="3" t="str">
        <f ca="1">IF(AND($A19&lt;&gt;"",$A19&lt;&gt;"TOTAL"),IF(AND([6]INVESTIGADOR_Titulacion!$AN17&lt;&gt;"",[6]INVESTIGADOR_Titulacion!$AN17&lt;&gt;0),[6]INVESTIGADOR_Titulacion!$AN17,""),IF($A19="TOTAL",SUM(INDIRECT("X4:X"&amp;ROW()-1)),""))</f>
        <v/>
      </c>
      <c r="Y19" s="3" t="str">
        <f t="shared" ca="1" si="7"/>
        <v/>
      </c>
      <c r="Z19" s="3" t="str">
        <f ca="1">IF(AND($A19&lt;&gt;"",$A19&lt;&gt;"TOTAL"),IF(AND([6]INVESTIGADOR_Titulacion!$AQ17&lt;&gt;"",[6]INVESTIGADOR_Titulacion!$AQ17&lt;&gt;0),[6]INVESTIGADOR_Titulacion!$AQ17,""),IF($A19="TOTAL",SUM(INDIRECT("Z4:Z"&amp;ROW()-1)),""))</f>
        <v/>
      </c>
      <c r="AA19" s="3" t="str">
        <f ca="1">IF(AND($A19&lt;&gt;"",$A19&lt;&gt;"TOTAL"),IF(AND([6]INVESTIGADOR_Titulacion!$AS17&lt;&gt;"",[6]INVESTIGADOR_Titulacion!$AS17&lt;&gt;0),[6]INVESTIGADOR_Titulacion!$AS17,""),IF($A19="TOTAL",SUM(INDIRECT("AA4:AA"&amp;ROW()-1)),""))</f>
        <v/>
      </c>
      <c r="AB19" s="3" t="str">
        <f t="shared" ca="1" si="8"/>
        <v/>
      </c>
      <c r="AC19" s="3" t="str">
        <f ca="1">IF(AND($A19&lt;&gt;"",$A19&lt;&gt;"TOTAL"),IF(AND([6]INVESTIGADOR_Titulacion!$AV17&lt;&gt;"",[6]INVESTIGADOR_Titulacion!$AV17&lt;&gt;0),[6]INVESTIGADOR_Titulacion!$AV17,""),IF($A19="TOTAL",SUM(INDIRECT("AC4:AC"&amp;ROW()-1)),""))</f>
        <v/>
      </c>
      <c r="AD19" s="3" t="str">
        <f ca="1">IF(AND($A19&lt;&gt;"",$A19&lt;&gt;"TOTAL"),IF(AND([6]INVESTIGADOR_Titulacion!$AX17&lt;&gt;"",[6]INVESTIGADOR_Titulacion!$AX17&lt;&gt;0),[6]INVESTIGADOR_Titulacion!$AX17,""),IF($A19="TOTAL",SUM(INDIRECT("AD4:AD"&amp;ROW()-1)),""))</f>
        <v/>
      </c>
      <c r="AE19" s="3" t="str">
        <f t="shared" ca="1" si="9"/>
        <v/>
      </c>
      <c r="AF19" s="3" t="str">
        <f ca="1">IF(AND($A19&lt;&gt;"",$A19&lt;&gt;"TOTAL"),IF(AND([6]INVESTIGADOR_Titulacion!$BA17&lt;&gt;"",[6]INVESTIGADOR_Titulacion!$BA17&lt;&gt;0),[6]INVESTIGADOR_Titulacion!$BA17,""),IF($A19="TOTAL",SUM(INDIRECT("AF4:AF"&amp;ROW()-1)),""))</f>
        <v/>
      </c>
      <c r="AG19" s="3" t="str">
        <f ca="1">IF(AND($A19&lt;&gt;"",$A19&lt;&gt;"TOTAL"),IF(AND([6]INVESTIGADOR_Titulacion!$BC17&lt;&gt;"",[6]INVESTIGADOR_Titulacion!$BC17&lt;&gt;0),[6]INVESTIGADOR_Titulacion!$BC17,""),IF($A19="TOTAL",SUM(INDIRECT("AG4:AG"&amp;ROW()-1)),""))</f>
        <v/>
      </c>
      <c r="AH19" s="3" t="str">
        <f t="shared" ca="1" si="10"/>
        <v/>
      </c>
      <c r="AI19" s="3" t="str">
        <f ca="1">IF(AND($A19&lt;&gt;"",$A19&lt;&gt;"TOTAL"),IF(AND([6]INVESTIGADOR_Titulacion!$BF17&lt;&gt;"",[6]INVESTIGADOR_Titulacion!$BF17&lt;&gt;0),[6]INVESTIGADOR_Titulacion!$BF17,""),IF($A19="TOTAL",SUM(INDIRECT("AI4:AI"&amp;ROW()-1)),""))</f>
        <v/>
      </c>
      <c r="AJ19" s="3" t="str">
        <f ca="1">IF(AND($A19&lt;&gt;"",$A19&lt;&gt;"TOTAL"),IF(AND([6]INVESTIGADOR_Titulacion!$BH17&lt;&gt;"",[6]INVESTIGADOR_Titulacion!$BH17&lt;&gt;0),[6]INVESTIGADOR_Titulacion!$BH17,""),IF($A19="TOTAL",SUM(INDIRECT("AJ4:AJ"&amp;ROW()-1)),""))</f>
        <v/>
      </c>
      <c r="AK19" s="3" t="str">
        <f t="shared" ca="1" si="11"/>
        <v/>
      </c>
      <c r="AL19" s="3" t="str">
        <f ca="1">IF(AND($A19&lt;&gt;"",$A19&lt;&gt;"TOTAL"),IF(AND([6]INVESTIGADOR_Titulacion!$BK17&lt;&gt;"",[6]INVESTIGADOR_Titulacion!$BK17&lt;&gt;0),[6]INVESTIGADOR_Titulacion!$BK17,""),IF($A19="TOTAL",SUM(INDIRECT("AL4:AL"&amp;ROW()-1)),""))</f>
        <v/>
      </c>
      <c r="AM19" s="3" t="str">
        <f ca="1">IF(AND($A19&lt;&gt;"",$A19&lt;&gt;"TOTAL"),IF(AND([6]INVESTIGADOR_Titulacion!$BM17&lt;&gt;"",[6]INVESTIGADOR_Titulacion!$BM17&lt;&gt;0),[6]INVESTIGADOR_Titulacion!$BM17,""),IF($A19="TOTAL",SUM(INDIRECT("AM4:AM"&amp;ROW()-1)),""))</f>
        <v/>
      </c>
      <c r="AN19" s="3" t="str">
        <f t="shared" ca="1" si="12"/>
        <v/>
      </c>
      <c r="AO19" s="3" t="str">
        <f ca="1">IF(AND($A19&lt;&gt;"",$A19&lt;&gt;"TOTAL"),IF(AND([6]INVESTIGADOR_Titulacion!$BP17&lt;&gt;"",[6]INVESTIGADOR_Titulacion!$BP17&lt;&gt;0),[6]INVESTIGADOR_Titulacion!$BP17,""),IF($A19="TOTAL",SUM(INDIRECT("AO4:AO"&amp;ROW()-1)),""))</f>
        <v/>
      </c>
      <c r="AP19" s="3" t="str">
        <f ca="1">IF(AND($A19&lt;&gt;"",$A19&lt;&gt;"TOTAL"),IF(AND([6]INVESTIGADOR_Titulacion!$BR17&lt;&gt;"",[6]INVESTIGADOR_Titulacion!$BR17&lt;&gt;0),[6]INVESTIGADOR_Titulacion!$BR17,""),IF($A19="TOTAL",SUM(INDIRECT("AP4:AP"&amp;ROW()-1)),""))</f>
        <v/>
      </c>
      <c r="AQ19" s="3" t="str">
        <f t="shared" ca="1" si="13"/>
        <v/>
      </c>
      <c r="AR19" s="3" t="str">
        <f ca="1">IF(AND($A19&lt;&gt;"",$A19&lt;&gt;"TOTAL"),IF(AND([6]INVESTIGADOR_Titulacion!$BU17&lt;&gt;"",[6]INVESTIGADOR_Titulacion!$BU17&lt;&gt;0),[6]INVESTIGADOR_Titulacion!$BU17,""),IF($A19="TOTAL",SUM(INDIRECT("AR4:AR"&amp;ROW()-1)),""))</f>
        <v/>
      </c>
      <c r="AS19" s="3" t="str">
        <f ca="1">IF(AND($A19&lt;&gt;"",$A19&lt;&gt;"TOTAL"),IF(AND([6]INVESTIGADOR_Titulacion!$BW17&lt;&gt;"",[6]INVESTIGADOR_Titulacion!$BW17&lt;&gt;0),[6]INVESTIGADOR_Titulacion!$BW17,""),IF($A19="TOTAL",SUM(INDIRECT("AS4:AS"&amp;ROW()-1)),""))</f>
        <v/>
      </c>
      <c r="AT19" s="3" t="str">
        <f t="shared" ca="1" si="14"/>
        <v/>
      </c>
      <c r="AU19" s="3" t="str">
        <f ca="1">IF(AND($A19&lt;&gt;"",$A19&lt;&gt;"TOTAL"),IF(AND([6]INVESTIGADOR_Titulacion!$BZ17&lt;&gt;"",[6]INVESTIGADOR_Titulacion!$BZ17&lt;&gt;0),[6]INVESTIGADOR_Titulacion!$BZ17,""),IF($A19="TOTAL",SUM(INDIRECT("AU4:AU"&amp;ROW()-1)),""))</f>
        <v/>
      </c>
      <c r="AV19" s="3" t="str">
        <f ca="1">IF(AND($A19&lt;&gt;"",$A19&lt;&gt;"TOTAL"),IF(AND([6]INVESTIGADOR_Titulacion!$CB17&lt;&gt;"",[6]INVESTIGADOR_Titulacion!$CB17&lt;&gt;0),[6]INVESTIGADOR_Titulacion!$CB17,""),IF($A19="TOTAL",SUM(INDIRECT("AV4:AV"&amp;ROW()-1)),""))</f>
        <v/>
      </c>
      <c r="AW19" s="3" t="str">
        <f t="shared" ca="1" si="15"/>
        <v/>
      </c>
      <c r="AX19" s="3" t="str">
        <f ca="1">IF(AND($A19&lt;&gt;"",$A19&lt;&gt;"TOTAL"),IF(AND([6]INVESTIGADOR_Titulacion!$CE17&lt;&gt;"",[6]INVESTIGADOR_Titulacion!$CE17&lt;&gt;0),[6]INVESTIGADOR_Titulacion!$CE17,""),IF($A19="TOTAL",SUM(INDIRECT("AX4:AX"&amp;ROW()-1)),""))</f>
        <v/>
      </c>
      <c r="AY19" s="3" t="str">
        <f ca="1">IF(AND($A19&lt;&gt;"",$A19&lt;&gt;"TOTAL"),IF(AND([6]INVESTIGADOR_Titulacion!$CG17&lt;&gt;"",[6]INVESTIGADOR_Titulacion!$CG17&lt;&gt;0),[6]INVESTIGADOR_Titulacion!$CG17,""),IF($A19="TOTAL",SUM(INDIRECT("AY4:AY"&amp;ROW()-1)),""))</f>
        <v/>
      </c>
      <c r="AZ19" s="3" t="str">
        <f t="shared" ca="1" si="16"/>
        <v/>
      </c>
      <c r="BA19" s="3" t="str">
        <f ca="1">IF(AND($A19&lt;&gt;"",$A19&lt;&gt;"TOTAL"),IF(AND([6]INVESTIGADOR_Titulacion!$CJ17&lt;&gt;"",[6]INVESTIGADOR_Titulacion!$CJ17&lt;&gt;0),[6]INVESTIGADOR_Titulacion!$CJ17,""),IF($A19="TOTAL",SUM(INDIRECT("BA4:BA"&amp;ROW()-1)),""))</f>
        <v/>
      </c>
      <c r="BB19" s="3" t="str">
        <f ca="1">IF(AND($A19&lt;&gt;"",$A19&lt;&gt;"TOTAL"),IF(AND([6]INVESTIGADOR_Titulacion!$CL17&lt;&gt;"",[6]INVESTIGADOR_Titulacion!$CL17&lt;&gt;0),[6]INVESTIGADOR_Titulacion!$CL17,""),IF($A19="TOTAL",SUM(INDIRECT("BB4:BB"&amp;ROW()-1)),""))</f>
        <v/>
      </c>
      <c r="BC19" s="3" t="str">
        <f t="shared" ca="1" si="17"/>
        <v/>
      </c>
      <c r="BD19" s="3" t="str">
        <f ca="1">IF(AND($A19&lt;&gt;"",$A19&lt;&gt;"TOTAL"),IF(AND([6]INVESTIGADOR_Titulacion!$CO17&lt;&gt;"",[6]INVESTIGADOR_Titulacion!$CO17&lt;&gt;0),[6]INVESTIGADOR_Titulacion!$CO17,""),IF($A19="TOTAL",SUM(INDIRECT("BD4:BD"&amp;ROW()-1)),""))</f>
        <v/>
      </c>
      <c r="BE19" s="3" t="str">
        <f ca="1">IF(AND($A19&lt;&gt;"",$A19&lt;&gt;"TOTAL"),IF(AND([6]INVESTIGADOR_Titulacion!$CQ17&lt;&gt;"",[6]INVESTIGADOR_Titulacion!$CQ17&lt;&gt;0),[6]INVESTIGADOR_Titulacion!$CQ17,""),IF($A19="TOTAL",SUM(INDIRECT("BE4:BE"&amp;ROW()-1)),""))</f>
        <v/>
      </c>
      <c r="BF19" s="3" t="str">
        <f t="shared" ca="1" si="18"/>
        <v/>
      </c>
    </row>
    <row r="20" spans="1:58" x14ac:dyDescent="0.2">
      <c r="A20" s="25" t="str">
        <f>IF([6]INVESTIGADOR_Titulacion!$B18&lt;&gt;"",[6]INVESTIGADOR_Titulacion!$B18,IF(AND([6]INVESTIGADOR_Titulacion!$B18="",[6]INVESTIGADOR_Titulacion!$B19="",[6]INVESTIGADOR_Titulacion!$B17=""),"","TOTAL"))</f>
        <v/>
      </c>
      <c r="B20" s="3" t="str">
        <f ca="1">IF(AND($A20&lt;&gt;"",$A20&lt;&gt;"TOTAL"),IF(AND([6]INVESTIGADOR_Titulacion!$C18&lt;&gt;"",[6]INVESTIGADOR_Titulacion!$C18&lt;&gt;0),[6]INVESTIGADOR_Titulacion!$C18,""),IF($A20="TOTAL",SUM(INDIRECT("B4:B"&amp;ROW()-1)),""))</f>
        <v/>
      </c>
      <c r="C20" s="3" t="str">
        <f ca="1">IF(AND($A20&lt;&gt;"",$A20&lt;&gt;"TOTAL"),IF(AND([6]INVESTIGADOR_Titulacion!$E18&lt;&gt;"",[6]INVESTIGADOR_Titulacion!$E18&lt;&gt;0),[6]INVESTIGADOR_Titulacion!$E18,""),IF($A20="TOTAL",SUM(INDIRECT("C4:C"&amp;ROW()-1)),""))</f>
        <v/>
      </c>
      <c r="D20" s="3" t="str">
        <f t="shared" ca="1" si="0"/>
        <v/>
      </c>
      <c r="E20" s="3" t="str">
        <f ca="1">IF(AND($A20&lt;&gt;"",$A20&lt;&gt;"TOTAL"),IF(AND([6]INVESTIGADOR_Titulacion!$H18&lt;&gt;"",[6]INVESTIGADOR_Titulacion!$H18&lt;&gt;0),[6]INVESTIGADOR_Titulacion!$H18,""),IF($A20="TOTAL",SUM(INDIRECT("E4:E"&amp;ROW()-1)),""))</f>
        <v/>
      </c>
      <c r="F20" s="3" t="str">
        <f ca="1">IF(AND($A20&lt;&gt;"",$A20&lt;&gt;"TOTAL"),IF(AND([6]INVESTIGADOR_Titulacion!$J18&lt;&gt;"",[6]INVESTIGADOR_Titulacion!$J18&lt;&gt;0),[6]INVESTIGADOR_Titulacion!$J18,""),IF($A20="TOTAL",SUM(INDIRECT("F4:F"&amp;ROW()-1)),""))</f>
        <v/>
      </c>
      <c r="G20" s="3" t="str">
        <f t="shared" ca="1" si="1"/>
        <v/>
      </c>
      <c r="H20" s="3" t="str">
        <f ca="1">IF(AND($A20&lt;&gt;"",$A20&lt;&gt;"TOTAL"),IF(AND([6]INVESTIGADOR_Titulacion!$M18&lt;&gt;"",[6]INVESTIGADOR_Titulacion!$M18&lt;&gt;0),[6]INVESTIGADOR_Titulacion!$M18,""),IF($A20="TOTAL",SUM(INDIRECT("H4:H"&amp;ROW()-1)),""))</f>
        <v/>
      </c>
      <c r="I20" s="3" t="str">
        <f ca="1">IF(AND($A20&lt;&gt;"",$A20&lt;&gt;"TOTAL"),IF(AND([6]INVESTIGADOR_Titulacion!$O18&lt;&gt;"",[6]INVESTIGADOR_Titulacion!$O18&lt;&gt;0),[6]INVESTIGADOR_Titulacion!$O18,""),IF($A20="TOTAL",SUM(INDIRECT("I4:I"&amp;ROW()-1)),""))</f>
        <v/>
      </c>
      <c r="J20" s="3" t="str">
        <f t="shared" ca="1" si="2"/>
        <v/>
      </c>
      <c r="K20" s="3" t="str">
        <f ca="1">IF(AND($A20&lt;&gt;"",$A20&lt;&gt;"TOTAL"),IF(AND([6]INVESTIGADOR_Titulacion!$R18&lt;&gt;"",[6]INVESTIGADOR_Titulacion!$R18&lt;&gt;0),[6]INVESTIGADOR_Titulacion!$R18,""),IF($A20="TOTAL",SUM(INDIRECT("K4:K"&amp;ROW()-1)),""))</f>
        <v/>
      </c>
      <c r="L20" s="3" t="str">
        <f ca="1">IF(AND($A20&lt;&gt;"",$A20&lt;&gt;"TOTAL"),IF(AND([6]INVESTIGADOR_Titulacion!$T18&lt;&gt;"",[6]INVESTIGADOR_Titulacion!$T18&lt;&gt;0),[6]INVESTIGADOR_Titulacion!$T18,""),IF($A20="TOTAL",SUM(INDIRECT("L4:L"&amp;ROW()-1)),""))</f>
        <v/>
      </c>
      <c r="M20" s="3" t="str">
        <f t="shared" ca="1" si="3"/>
        <v/>
      </c>
      <c r="N20" s="3" t="str">
        <f ca="1">IF(AND($A20&lt;&gt;"",$A20&lt;&gt;"TOTAL"),IF(AND([6]INVESTIGADOR_Titulacion!$W18&lt;&gt;"",[6]INVESTIGADOR_Titulacion!$W18&lt;&gt;0),[6]INVESTIGADOR_Titulacion!$W18,""),IF($A20="TOTAL",SUM(INDIRECT("N4:N"&amp;ROW()-1)),""))</f>
        <v/>
      </c>
      <c r="O20" s="3" t="str">
        <f ca="1">IF(AND($A20&lt;&gt;"",$A20&lt;&gt;"TOTAL"),IF(AND([6]INVESTIGADOR_Titulacion!$Y18&lt;&gt;"",[6]INVESTIGADOR_Titulacion!$Y18&lt;&gt;0),[6]INVESTIGADOR_Titulacion!$Y18,""),IF($A20="TOTAL",SUM(INDIRECT("O4:O"&amp;ROW()-1)),""))</f>
        <v/>
      </c>
      <c r="P20" s="3" t="str">
        <f t="shared" ca="1" si="4"/>
        <v/>
      </c>
      <c r="Q20" s="3" t="str">
        <f ca="1">IF(AND($A20&lt;&gt;"",$A20&lt;&gt;"TOTAL"),IF(AND([6]INVESTIGADOR_Titulacion!$AB18&lt;&gt;"",[6]INVESTIGADOR_Titulacion!$AB18&lt;&gt;0),[6]INVESTIGADOR_Titulacion!$AB18,""),IF($A20="TOTAL",SUM(INDIRECT("Q4:Q"&amp;ROW()-1)),""))</f>
        <v/>
      </c>
      <c r="R20" s="3" t="str">
        <f ca="1">IF(AND($A20&lt;&gt;"",$A20&lt;&gt;"TOTAL"),IF(AND([6]INVESTIGADOR_Titulacion!$AD18&lt;&gt;"",[6]INVESTIGADOR_Titulacion!$AD18&lt;&gt;0),[6]INVESTIGADOR_Titulacion!$AD18,""),IF($A20="TOTAL",SUM(INDIRECT("R4:R"&amp;ROW()-1)),""))</f>
        <v/>
      </c>
      <c r="S20" s="3" t="str">
        <f t="shared" ca="1" si="5"/>
        <v/>
      </c>
      <c r="T20" s="3" t="str">
        <f ca="1">IF(AND($A20&lt;&gt;"",$A20&lt;&gt;"TOTAL"),IF(AND([6]INVESTIGADOR_Titulacion!$AG18&lt;&gt;"",[6]INVESTIGADOR_Titulacion!$AG18&lt;&gt;0),[6]INVESTIGADOR_Titulacion!$AG18,""),IF($A20="TOTAL",SUM(INDIRECT("T4:T"&amp;ROW()-1)),""))</f>
        <v/>
      </c>
      <c r="U20" s="3" t="str">
        <f ca="1">IF(AND($A20&lt;&gt;"",$A20&lt;&gt;"TOTAL"),IF(AND([6]INVESTIGADOR_Titulacion!$AI18&lt;&gt;"",[6]INVESTIGADOR_Titulacion!$AI18&lt;&gt;0),[6]INVESTIGADOR_Titulacion!$AI18,""),IF($A20="TOTAL",SUM(INDIRECT("U4:U"&amp;ROW()-1)),""))</f>
        <v/>
      </c>
      <c r="V20" s="3" t="str">
        <f t="shared" ca="1" si="6"/>
        <v/>
      </c>
      <c r="W20" s="3" t="str">
        <f ca="1">IF(AND($A20&lt;&gt;"",$A20&lt;&gt;"TOTAL"),IF(AND([6]INVESTIGADOR_Titulacion!$AL18&lt;&gt;"",[6]INVESTIGADOR_Titulacion!$AL18&lt;&gt;0),[6]INVESTIGADOR_Titulacion!$AL18,""),IF($A20="TOTAL",SUM(INDIRECT("W4:W"&amp;ROW()-1)),""))</f>
        <v/>
      </c>
      <c r="X20" s="3" t="str">
        <f ca="1">IF(AND($A20&lt;&gt;"",$A20&lt;&gt;"TOTAL"),IF(AND([6]INVESTIGADOR_Titulacion!$AN18&lt;&gt;"",[6]INVESTIGADOR_Titulacion!$AN18&lt;&gt;0),[6]INVESTIGADOR_Titulacion!$AN18,""),IF($A20="TOTAL",SUM(INDIRECT("X4:X"&amp;ROW()-1)),""))</f>
        <v/>
      </c>
      <c r="Y20" s="3" t="str">
        <f t="shared" ca="1" si="7"/>
        <v/>
      </c>
      <c r="Z20" s="3" t="str">
        <f ca="1">IF(AND($A20&lt;&gt;"",$A20&lt;&gt;"TOTAL"),IF(AND([6]INVESTIGADOR_Titulacion!$AQ18&lt;&gt;"",[6]INVESTIGADOR_Titulacion!$AQ18&lt;&gt;0),[6]INVESTIGADOR_Titulacion!$AQ18,""),IF($A20="TOTAL",SUM(INDIRECT("Z4:Z"&amp;ROW()-1)),""))</f>
        <v/>
      </c>
      <c r="AA20" s="3" t="str">
        <f ca="1">IF(AND($A20&lt;&gt;"",$A20&lt;&gt;"TOTAL"),IF(AND([6]INVESTIGADOR_Titulacion!$AS18&lt;&gt;"",[6]INVESTIGADOR_Titulacion!$AS18&lt;&gt;0),[6]INVESTIGADOR_Titulacion!$AS18,""),IF($A20="TOTAL",SUM(INDIRECT("AA4:AA"&amp;ROW()-1)),""))</f>
        <v/>
      </c>
      <c r="AB20" s="3" t="str">
        <f t="shared" ca="1" si="8"/>
        <v/>
      </c>
      <c r="AC20" s="3" t="str">
        <f ca="1">IF(AND($A20&lt;&gt;"",$A20&lt;&gt;"TOTAL"),IF(AND([6]INVESTIGADOR_Titulacion!$AV18&lt;&gt;"",[6]INVESTIGADOR_Titulacion!$AV18&lt;&gt;0),[6]INVESTIGADOR_Titulacion!$AV18,""),IF($A20="TOTAL",SUM(INDIRECT("AC4:AC"&amp;ROW()-1)),""))</f>
        <v/>
      </c>
      <c r="AD20" s="3" t="str">
        <f ca="1">IF(AND($A20&lt;&gt;"",$A20&lt;&gt;"TOTAL"),IF(AND([6]INVESTIGADOR_Titulacion!$AX18&lt;&gt;"",[6]INVESTIGADOR_Titulacion!$AX18&lt;&gt;0),[6]INVESTIGADOR_Titulacion!$AX18,""),IF($A20="TOTAL",SUM(INDIRECT("AD4:AD"&amp;ROW()-1)),""))</f>
        <v/>
      </c>
      <c r="AE20" s="3" t="str">
        <f t="shared" ca="1" si="9"/>
        <v/>
      </c>
      <c r="AF20" s="3" t="str">
        <f ca="1">IF(AND($A20&lt;&gt;"",$A20&lt;&gt;"TOTAL"),IF(AND([6]INVESTIGADOR_Titulacion!$BA18&lt;&gt;"",[6]INVESTIGADOR_Titulacion!$BA18&lt;&gt;0),[6]INVESTIGADOR_Titulacion!$BA18,""),IF($A20="TOTAL",SUM(INDIRECT("AF4:AF"&amp;ROW()-1)),""))</f>
        <v/>
      </c>
      <c r="AG20" s="3" t="str">
        <f ca="1">IF(AND($A20&lt;&gt;"",$A20&lt;&gt;"TOTAL"),IF(AND([6]INVESTIGADOR_Titulacion!$BC18&lt;&gt;"",[6]INVESTIGADOR_Titulacion!$BC18&lt;&gt;0),[6]INVESTIGADOR_Titulacion!$BC18,""),IF($A20="TOTAL",SUM(INDIRECT("AG4:AG"&amp;ROW()-1)),""))</f>
        <v/>
      </c>
      <c r="AH20" s="3" t="str">
        <f t="shared" ca="1" si="10"/>
        <v/>
      </c>
      <c r="AI20" s="3" t="str">
        <f ca="1">IF(AND($A20&lt;&gt;"",$A20&lt;&gt;"TOTAL"),IF(AND([6]INVESTIGADOR_Titulacion!$BF18&lt;&gt;"",[6]INVESTIGADOR_Titulacion!$BF18&lt;&gt;0),[6]INVESTIGADOR_Titulacion!$BF18,""),IF($A20="TOTAL",SUM(INDIRECT("AI4:AI"&amp;ROW()-1)),""))</f>
        <v/>
      </c>
      <c r="AJ20" s="3" t="str">
        <f ca="1">IF(AND($A20&lt;&gt;"",$A20&lt;&gt;"TOTAL"),IF(AND([6]INVESTIGADOR_Titulacion!$BH18&lt;&gt;"",[6]INVESTIGADOR_Titulacion!$BH18&lt;&gt;0),[6]INVESTIGADOR_Titulacion!$BH18,""),IF($A20="TOTAL",SUM(INDIRECT("AJ4:AJ"&amp;ROW()-1)),""))</f>
        <v/>
      </c>
      <c r="AK20" s="3" t="str">
        <f t="shared" ca="1" si="11"/>
        <v/>
      </c>
      <c r="AL20" s="3" t="str">
        <f ca="1">IF(AND($A20&lt;&gt;"",$A20&lt;&gt;"TOTAL"),IF(AND([6]INVESTIGADOR_Titulacion!$BK18&lt;&gt;"",[6]INVESTIGADOR_Titulacion!$BK18&lt;&gt;0),[6]INVESTIGADOR_Titulacion!$BK18,""),IF($A20="TOTAL",SUM(INDIRECT("AL4:AL"&amp;ROW()-1)),""))</f>
        <v/>
      </c>
      <c r="AM20" s="3" t="str">
        <f ca="1">IF(AND($A20&lt;&gt;"",$A20&lt;&gt;"TOTAL"),IF(AND([6]INVESTIGADOR_Titulacion!$BM18&lt;&gt;"",[6]INVESTIGADOR_Titulacion!$BM18&lt;&gt;0),[6]INVESTIGADOR_Titulacion!$BM18,""),IF($A20="TOTAL",SUM(INDIRECT("AM4:AM"&amp;ROW()-1)),""))</f>
        <v/>
      </c>
      <c r="AN20" s="3" t="str">
        <f t="shared" ca="1" si="12"/>
        <v/>
      </c>
      <c r="AO20" s="3" t="str">
        <f ca="1">IF(AND($A20&lt;&gt;"",$A20&lt;&gt;"TOTAL"),IF(AND([6]INVESTIGADOR_Titulacion!$BP18&lt;&gt;"",[6]INVESTIGADOR_Titulacion!$BP18&lt;&gt;0),[6]INVESTIGADOR_Titulacion!$BP18,""),IF($A20="TOTAL",SUM(INDIRECT("AO4:AO"&amp;ROW()-1)),""))</f>
        <v/>
      </c>
      <c r="AP20" s="3" t="str">
        <f ca="1">IF(AND($A20&lt;&gt;"",$A20&lt;&gt;"TOTAL"),IF(AND([6]INVESTIGADOR_Titulacion!$BR18&lt;&gt;"",[6]INVESTIGADOR_Titulacion!$BR18&lt;&gt;0),[6]INVESTIGADOR_Titulacion!$BR18,""),IF($A20="TOTAL",SUM(INDIRECT("AP4:AP"&amp;ROW()-1)),""))</f>
        <v/>
      </c>
      <c r="AQ20" s="3" t="str">
        <f t="shared" ca="1" si="13"/>
        <v/>
      </c>
      <c r="AR20" s="3" t="str">
        <f ca="1">IF(AND($A20&lt;&gt;"",$A20&lt;&gt;"TOTAL"),IF(AND([6]INVESTIGADOR_Titulacion!$BU18&lt;&gt;"",[6]INVESTIGADOR_Titulacion!$BU18&lt;&gt;0),[6]INVESTIGADOR_Titulacion!$BU18,""),IF($A20="TOTAL",SUM(INDIRECT("AR4:AR"&amp;ROW()-1)),""))</f>
        <v/>
      </c>
      <c r="AS20" s="3" t="str">
        <f ca="1">IF(AND($A20&lt;&gt;"",$A20&lt;&gt;"TOTAL"),IF(AND([6]INVESTIGADOR_Titulacion!$BW18&lt;&gt;"",[6]INVESTIGADOR_Titulacion!$BW18&lt;&gt;0),[6]INVESTIGADOR_Titulacion!$BW18,""),IF($A20="TOTAL",SUM(INDIRECT("AS4:AS"&amp;ROW()-1)),""))</f>
        <v/>
      </c>
      <c r="AT20" s="3" t="str">
        <f t="shared" ca="1" si="14"/>
        <v/>
      </c>
      <c r="AU20" s="3" t="str">
        <f ca="1">IF(AND($A20&lt;&gt;"",$A20&lt;&gt;"TOTAL"),IF(AND([6]INVESTIGADOR_Titulacion!$BZ18&lt;&gt;"",[6]INVESTIGADOR_Titulacion!$BZ18&lt;&gt;0),[6]INVESTIGADOR_Titulacion!$BZ18,""),IF($A20="TOTAL",SUM(INDIRECT("AU4:AU"&amp;ROW()-1)),""))</f>
        <v/>
      </c>
      <c r="AV20" s="3" t="str">
        <f ca="1">IF(AND($A20&lt;&gt;"",$A20&lt;&gt;"TOTAL"),IF(AND([6]INVESTIGADOR_Titulacion!$CB18&lt;&gt;"",[6]INVESTIGADOR_Titulacion!$CB18&lt;&gt;0),[6]INVESTIGADOR_Titulacion!$CB18,""),IF($A20="TOTAL",SUM(INDIRECT("AV4:AV"&amp;ROW()-1)),""))</f>
        <v/>
      </c>
      <c r="AW20" s="3" t="str">
        <f t="shared" ca="1" si="15"/>
        <v/>
      </c>
      <c r="AX20" s="3" t="str">
        <f ca="1">IF(AND($A20&lt;&gt;"",$A20&lt;&gt;"TOTAL"),IF(AND([6]INVESTIGADOR_Titulacion!$CE18&lt;&gt;"",[6]INVESTIGADOR_Titulacion!$CE18&lt;&gt;0),[6]INVESTIGADOR_Titulacion!$CE18,""),IF($A20="TOTAL",SUM(INDIRECT("AX4:AX"&amp;ROW()-1)),""))</f>
        <v/>
      </c>
      <c r="AY20" s="3" t="str">
        <f ca="1">IF(AND($A20&lt;&gt;"",$A20&lt;&gt;"TOTAL"),IF(AND([6]INVESTIGADOR_Titulacion!$CG18&lt;&gt;"",[6]INVESTIGADOR_Titulacion!$CG18&lt;&gt;0),[6]INVESTIGADOR_Titulacion!$CG18,""),IF($A20="TOTAL",SUM(INDIRECT("AY4:AY"&amp;ROW()-1)),""))</f>
        <v/>
      </c>
      <c r="AZ20" s="3" t="str">
        <f t="shared" ca="1" si="16"/>
        <v/>
      </c>
      <c r="BA20" s="3" t="str">
        <f ca="1">IF(AND($A20&lt;&gt;"",$A20&lt;&gt;"TOTAL"),IF(AND([6]INVESTIGADOR_Titulacion!$CJ18&lt;&gt;"",[6]INVESTIGADOR_Titulacion!$CJ18&lt;&gt;0),[6]INVESTIGADOR_Titulacion!$CJ18,""),IF($A20="TOTAL",SUM(INDIRECT("BA4:BA"&amp;ROW()-1)),""))</f>
        <v/>
      </c>
      <c r="BB20" s="3" t="str">
        <f ca="1">IF(AND($A20&lt;&gt;"",$A20&lt;&gt;"TOTAL"),IF(AND([6]INVESTIGADOR_Titulacion!$CL18&lt;&gt;"",[6]INVESTIGADOR_Titulacion!$CL18&lt;&gt;0),[6]INVESTIGADOR_Titulacion!$CL18,""),IF($A20="TOTAL",SUM(INDIRECT("BB4:BB"&amp;ROW()-1)),""))</f>
        <v/>
      </c>
      <c r="BC20" s="3" t="str">
        <f t="shared" ca="1" si="17"/>
        <v/>
      </c>
      <c r="BD20" s="3" t="str">
        <f ca="1">IF(AND($A20&lt;&gt;"",$A20&lt;&gt;"TOTAL"),IF(AND([6]INVESTIGADOR_Titulacion!$CO18&lt;&gt;"",[6]INVESTIGADOR_Titulacion!$CO18&lt;&gt;0),[6]INVESTIGADOR_Titulacion!$CO18,""),IF($A20="TOTAL",SUM(INDIRECT("BD4:BD"&amp;ROW()-1)),""))</f>
        <v/>
      </c>
      <c r="BE20" s="3" t="str">
        <f ca="1">IF(AND($A20&lt;&gt;"",$A20&lt;&gt;"TOTAL"),IF(AND([6]INVESTIGADOR_Titulacion!$CQ18&lt;&gt;"",[6]INVESTIGADOR_Titulacion!$CQ18&lt;&gt;0),[6]INVESTIGADOR_Titulacion!$CQ18,""),IF($A20="TOTAL",SUM(INDIRECT("BE4:BE"&amp;ROW()-1)),""))</f>
        <v/>
      </c>
      <c r="BF20" s="3" t="str">
        <f t="shared" ca="1" si="18"/>
        <v/>
      </c>
    </row>
    <row r="21" spans="1:58" x14ac:dyDescent="0.2">
      <c r="A21" s="25" t="str">
        <f>IF([6]INVESTIGADOR_Titulacion!$B19&lt;&gt;"",[6]INVESTIGADOR_Titulacion!$B19,IF(AND([6]INVESTIGADOR_Titulacion!$B19="",[6]INVESTIGADOR_Titulacion!$B20="",[6]INVESTIGADOR_Titulacion!$B18=""),"","TOTAL"))</f>
        <v/>
      </c>
      <c r="B21" s="3" t="str">
        <f ca="1">IF(AND($A21&lt;&gt;"",$A21&lt;&gt;"TOTAL"),IF(AND([6]INVESTIGADOR_Titulacion!$C19&lt;&gt;"",[6]INVESTIGADOR_Titulacion!$C19&lt;&gt;0),[6]INVESTIGADOR_Titulacion!$C19,""),IF($A21="TOTAL",SUM(INDIRECT("B4:B"&amp;ROW()-1)),""))</f>
        <v/>
      </c>
      <c r="C21" s="3" t="str">
        <f ca="1">IF(AND($A21&lt;&gt;"",$A21&lt;&gt;"TOTAL"),IF(AND([6]INVESTIGADOR_Titulacion!$E19&lt;&gt;"",[6]INVESTIGADOR_Titulacion!$E19&lt;&gt;0),[6]INVESTIGADOR_Titulacion!$E19,""),IF($A21="TOTAL",SUM(INDIRECT("C4:C"&amp;ROW()-1)),""))</f>
        <v/>
      </c>
      <c r="D21" s="3" t="str">
        <f t="shared" ca="1" si="0"/>
        <v/>
      </c>
      <c r="E21" s="3" t="str">
        <f ca="1">IF(AND($A21&lt;&gt;"",$A21&lt;&gt;"TOTAL"),IF(AND([6]INVESTIGADOR_Titulacion!$H19&lt;&gt;"",[6]INVESTIGADOR_Titulacion!$H19&lt;&gt;0),[6]INVESTIGADOR_Titulacion!$H19,""),IF($A21="TOTAL",SUM(INDIRECT("E4:E"&amp;ROW()-1)),""))</f>
        <v/>
      </c>
      <c r="F21" s="3" t="str">
        <f ca="1">IF(AND($A21&lt;&gt;"",$A21&lt;&gt;"TOTAL"),IF(AND([6]INVESTIGADOR_Titulacion!$J19&lt;&gt;"",[6]INVESTIGADOR_Titulacion!$J19&lt;&gt;0),[6]INVESTIGADOR_Titulacion!$J19,""),IF($A21="TOTAL",SUM(INDIRECT("F4:F"&amp;ROW()-1)),""))</f>
        <v/>
      </c>
      <c r="G21" s="3" t="str">
        <f t="shared" ca="1" si="1"/>
        <v/>
      </c>
      <c r="H21" s="3" t="str">
        <f ca="1">IF(AND($A21&lt;&gt;"",$A21&lt;&gt;"TOTAL"),IF(AND([6]INVESTIGADOR_Titulacion!$M19&lt;&gt;"",[6]INVESTIGADOR_Titulacion!$M19&lt;&gt;0),[6]INVESTIGADOR_Titulacion!$M19,""),IF($A21="TOTAL",SUM(INDIRECT("H4:H"&amp;ROW()-1)),""))</f>
        <v/>
      </c>
      <c r="I21" s="3" t="str">
        <f ca="1">IF(AND($A21&lt;&gt;"",$A21&lt;&gt;"TOTAL"),IF(AND([6]INVESTIGADOR_Titulacion!$O19&lt;&gt;"",[6]INVESTIGADOR_Titulacion!$O19&lt;&gt;0),[6]INVESTIGADOR_Titulacion!$O19,""),IF($A21="TOTAL",SUM(INDIRECT("I4:I"&amp;ROW()-1)),""))</f>
        <v/>
      </c>
      <c r="J21" s="3" t="str">
        <f t="shared" ca="1" si="2"/>
        <v/>
      </c>
      <c r="K21" s="3" t="str">
        <f ca="1">IF(AND($A21&lt;&gt;"",$A21&lt;&gt;"TOTAL"),IF(AND([6]INVESTIGADOR_Titulacion!$R19&lt;&gt;"",[6]INVESTIGADOR_Titulacion!$R19&lt;&gt;0),[6]INVESTIGADOR_Titulacion!$R19,""),IF($A21="TOTAL",SUM(INDIRECT("K4:K"&amp;ROW()-1)),""))</f>
        <v/>
      </c>
      <c r="L21" s="3" t="str">
        <f ca="1">IF(AND($A21&lt;&gt;"",$A21&lt;&gt;"TOTAL"),IF(AND([6]INVESTIGADOR_Titulacion!$T19&lt;&gt;"",[6]INVESTIGADOR_Titulacion!$T19&lt;&gt;0),[6]INVESTIGADOR_Titulacion!$T19,""),IF($A21="TOTAL",SUM(INDIRECT("L4:L"&amp;ROW()-1)),""))</f>
        <v/>
      </c>
      <c r="M21" s="3" t="str">
        <f t="shared" ca="1" si="3"/>
        <v/>
      </c>
      <c r="N21" s="3" t="str">
        <f ca="1">IF(AND($A21&lt;&gt;"",$A21&lt;&gt;"TOTAL"),IF(AND([6]INVESTIGADOR_Titulacion!$W19&lt;&gt;"",[6]INVESTIGADOR_Titulacion!$W19&lt;&gt;0),[6]INVESTIGADOR_Titulacion!$W19,""),IF($A21="TOTAL",SUM(INDIRECT("N4:N"&amp;ROW()-1)),""))</f>
        <v/>
      </c>
      <c r="O21" s="3" t="str">
        <f ca="1">IF(AND($A21&lt;&gt;"",$A21&lt;&gt;"TOTAL"),IF(AND([6]INVESTIGADOR_Titulacion!$Y19&lt;&gt;"",[6]INVESTIGADOR_Titulacion!$Y19&lt;&gt;0),[6]INVESTIGADOR_Titulacion!$Y19,""),IF($A21="TOTAL",SUM(INDIRECT("O4:O"&amp;ROW()-1)),""))</f>
        <v/>
      </c>
      <c r="P21" s="3" t="str">
        <f t="shared" ca="1" si="4"/>
        <v/>
      </c>
      <c r="Q21" s="3" t="str">
        <f ca="1">IF(AND($A21&lt;&gt;"",$A21&lt;&gt;"TOTAL"),IF(AND([6]INVESTIGADOR_Titulacion!$AB19&lt;&gt;"",[6]INVESTIGADOR_Titulacion!$AB19&lt;&gt;0),[6]INVESTIGADOR_Titulacion!$AB19,""),IF($A21="TOTAL",SUM(INDIRECT("Q4:Q"&amp;ROW()-1)),""))</f>
        <v/>
      </c>
      <c r="R21" s="3" t="str">
        <f ca="1">IF(AND($A21&lt;&gt;"",$A21&lt;&gt;"TOTAL"),IF(AND([6]INVESTIGADOR_Titulacion!$AD19&lt;&gt;"",[6]INVESTIGADOR_Titulacion!$AD19&lt;&gt;0),[6]INVESTIGADOR_Titulacion!$AD19,""),IF($A21="TOTAL",SUM(INDIRECT("R4:R"&amp;ROW()-1)),""))</f>
        <v/>
      </c>
      <c r="S21" s="3" t="str">
        <f t="shared" ca="1" si="5"/>
        <v/>
      </c>
      <c r="T21" s="3" t="str">
        <f ca="1">IF(AND($A21&lt;&gt;"",$A21&lt;&gt;"TOTAL"),IF(AND([6]INVESTIGADOR_Titulacion!$AG19&lt;&gt;"",[6]INVESTIGADOR_Titulacion!$AG19&lt;&gt;0),[6]INVESTIGADOR_Titulacion!$AG19,""),IF($A21="TOTAL",SUM(INDIRECT("T4:T"&amp;ROW()-1)),""))</f>
        <v/>
      </c>
      <c r="U21" s="3" t="str">
        <f ca="1">IF(AND($A21&lt;&gt;"",$A21&lt;&gt;"TOTAL"),IF(AND([6]INVESTIGADOR_Titulacion!$AI19&lt;&gt;"",[6]INVESTIGADOR_Titulacion!$AI19&lt;&gt;0),[6]INVESTIGADOR_Titulacion!$AI19,""),IF($A21="TOTAL",SUM(INDIRECT("U4:U"&amp;ROW()-1)),""))</f>
        <v/>
      </c>
      <c r="V21" s="3" t="str">
        <f t="shared" ca="1" si="6"/>
        <v/>
      </c>
      <c r="W21" s="3" t="str">
        <f ca="1">IF(AND($A21&lt;&gt;"",$A21&lt;&gt;"TOTAL"),IF(AND([6]INVESTIGADOR_Titulacion!$AL19&lt;&gt;"",[6]INVESTIGADOR_Titulacion!$AL19&lt;&gt;0),[6]INVESTIGADOR_Titulacion!$AL19,""),IF($A21="TOTAL",SUM(INDIRECT("W4:W"&amp;ROW()-1)),""))</f>
        <v/>
      </c>
      <c r="X21" s="3" t="str">
        <f ca="1">IF(AND($A21&lt;&gt;"",$A21&lt;&gt;"TOTAL"),IF(AND([6]INVESTIGADOR_Titulacion!$AN19&lt;&gt;"",[6]INVESTIGADOR_Titulacion!$AN19&lt;&gt;0),[6]INVESTIGADOR_Titulacion!$AN19,""),IF($A21="TOTAL",SUM(INDIRECT("X4:X"&amp;ROW()-1)),""))</f>
        <v/>
      </c>
      <c r="Y21" s="3" t="str">
        <f t="shared" ca="1" si="7"/>
        <v/>
      </c>
      <c r="Z21" s="3" t="str">
        <f ca="1">IF(AND($A21&lt;&gt;"",$A21&lt;&gt;"TOTAL"),IF(AND([6]INVESTIGADOR_Titulacion!$AQ19&lt;&gt;"",[6]INVESTIGADOR_Titulacion!$AQ19&lt;&gt;0),[6]INVESTIGADOR_Titulacion!$AQ19,""),IF($A21="TOTAL",SUM(INDIRECT("Z4:Z"&amp;ROW()-1)),""))</f>
        <v/>
      </c>
      <c r="AA21" s="3" t="str">
        <f ca="1">IF(AND($A21&lt;&gt;"",$A21&lt;&gt;"TOTAL"),IF(AND([6]INVESTIGADOR_Titulacion!$AS19&lt;&gt;"",[6]INVESTIGADOR_Titulacion!$AS19&lt;&gt;0),[6]INVESTIGADOR_Titulacion!$AS19,""),IF($A21="TOTAL",SUM(INDIRECT("AA4:AA"&amp;ROW()-1)),""))</f>
        <v/>
      </c>
      <c r="AB21" s="3" t="str">
        <f t="shared" ca="1" si="8"/>
        <v/>
      </c>
      <c r="AC21" s="3" t="str">
        <f ca="1">IF(AND($A21&lt;&gt;"",$A21&lt;&gt;"TOTAL"),IF(AND([6]INVESTIGADOR_Titulacion!$AV19&lt;&gt;"",[6]INVESTIGADOR_Titulacion!$AV19&lt;&gt;0),[6]INVESTIGADOR_Titulacion!$AV19,""),IF($A21="TOTAL",SUM(INDIRECT("AC4:AC"&amp;ROW()-1)),""))</f>
        <v/>
      </c>
      <c r="AD21" s="3" t="str">
        <f ca="1">IF(AND($A21&lt;&gt;"",$A21&lt;&gt;"TOTAL"),IF(AND([6]INVESTIGADOR_Titulacion!$AX19&lt;&gt;"",[6]INVESTIGADOR_Titulacion!$AX19&lt;&gt;0),[6]INVESTIGADOR_Titulacion!$AX19,""),IF($A21="TOTAL",SUM(INDIRECT("AD4:AD"&amp;ROW()-1)),""))</f>
        <v/>
      </c>
      <c r="AE21" s="3" t="str">
        <f t="shared" ca="1" si="9"/>
        <v/>
      </c>
      <c r="AF21" s="3" t="str">
        <f ca="1">IF(AND($A21&lt;&gt;"",$A21&lt;&gt;"TOTAL"),IF(AND([6]INVESTIGADOR_Titulacion!$BA19&lt;&gt;"",[6]INVESTIGADOR_Titulacion!$BA19&lt;&gt;0),[6]INVESTIGADOR_Titulacion!$BA19,""),IF($A21="TOTAL",SUM(INDIRECT("AF4:AF"&amp;ROW()-1)),""))</f>
        <v/>
      </c>
      <c r="AG21" s="3" t="str">
        <f ca="1">IF(AND($A21&lt;&gt;"",$A21&lt;&gt;"TOTAL"),IF(AND([6]INVESTIGADOR_Titulacion!$BC19&lt;&gt;"",[6]INVESTIGADOR_Titulacion!$BC19&lt;&gt;0),[6]INVESTIGADOR_Titulacion!$BC19,""),IF($A21="TOTAL",SUM(INDIRECT("AG4:AG"&amp;ROW()-1)),""))</f>
        <v/>
      </c>
      <c r="AH21" s="3" t="str">
        <f t="shared" ca="1" si="10"/>
        <v/>
      </c>
      <c r="AI21" s="3" t="str">
        <f ca="1">IF(AND($A21&lt;&gt;"",$A21&lt;&gt;"TOTAL"),IF(AND([6]INVESTIGADOR_Titulacion!$BF19&lt;&gt;"",[6]INVESTIGADOR_Titulacion!$BF19&lt;&gt;0),[6]INVESTIGADOR_Titulacion!$BF19,""),IF($A21="TOTAL",SUM(INDIRECT("AI4:AI"&amp;ROW()-1)),""))</f>
        <v/>
      </c>
      <c r="AJ21" s="3" t="str">
        <f ca="1">IF(AND($A21&lt;&gt;"",$A21&lt;&gt;"TOTAL"),IF(AND([6]INVESTIGADOR_Titulacion!$BH19&lt;&gt;"",[6]INVESTIGADOR_Titulacion!$BH19&lt;&gt;0),[6]INVESTIGADOR_Titulacion!$BH19,""),IF($A21="TOTAL",SUM(INDIRECT("AJ4:AJ"&amp;ROW()-1)),""))</f>
        <v/>
      </c>
      <c r="AK21" s="3" t="str">
        <f t="shared" ca="1" si="11"/>
        <v/>
      </c>
      <c r="AL21" s="3" t="str">
        <f ca="1">IF(AND($A21&lt;&gt;"",$A21&lt;&gt;"TOTAL"),IF(AND([6]INVESTIGADOR_Titulacion!$BK19&lt;&gt;"",[6]INVESTIGADOR_Titulacion!$BK19&lt;&gt;0),[6]INVESTIGADOR_Titulacion!$BK19,""),IF($A21="TOTAL",SUM(INDIRECT("AL4:AL"&amp;ROW()-1)),""))</f>
        <v/>
      </c>
      <c r="AM21" s="3" t="str">
        <f ca="1">IF(AND($A21&lt;&gt;"",$A21&lt;&gt;"TOTAL"),IF(AND([6]INVESTIGADOR_Titulacion!$BM19&lt;&gt;"",[6]INVESTIGADOR_Titulacion!$BM19&lt;&gt;0),[6]INVESTIGADOR_Titulacion!$BM19,""),IF($A21="TOTAL",SUM(INDIRECT("AM4:AM"&amp;ROW()-1)),""))</f>
        <v/>
      </c>
      <c r="AN21" s="3" t="str">
        <f t="shared" ca="1" si="12"/>
        <v/>
      </c>
      <c r="AO21" s="3" t="str">
        <f ca="1">IF(AND($A21&lt;&gt;"",$A21&lt;&gt;"TOTAL"),IF(AND([6]INVESTIGADOR_Titulacion!$BP19&lt;&gt;"",[6]INVESTIGADOR_Titulacion!$BP19&lt;&gt;0),[6]INVESTIGADOR_Titulacion!$BP19,""),IF($A21="TOTAL",SUM(INDIRECT("AO4:AO"&amp;ROW()-1)),""))</f>
        <v/>
      </c>
      <c r="AP21" s="3" t="str">
        <f ca="1">IF(AND($A21&lt;&gt;"",$A21&lt;&gt;"TOTAL"),IF(AND([6]INVESTIGADOR_Titulacion!$BR19&lt;&gt;"",[6]INVESTIGADOR_Titulacion!$BR19&lt;&gt;0),[6]INVESTIGADOR_Titulacion!$BR19,""),IF($A21="TOTAL",SUM(INDIRECT("AP4:AP"&amp;ROW()-1)),""))</f>
        <v/>
      </c>
      <c r="AQ21" s="3" t="str">
        <f t="shared" ca="1" si="13"/>
        <v/>
      </c>
      <c r="AR21" s="3" t="str">
        <f ca="1">IF(AND($A21&lt;&gt;"",$A21&lt;&gt;"TOTAL"),IF(AND([6]INVESTIGADOR_Titulacion!$BU19&lt;&gt;"",[6]INVESTIGADOR_Titulacion!$BU19&lt;&gt;0),[6]INVESTIGADOR_Titulacion!$BU19,""),IF($A21="TOTAL",SUM(INDIRECT("AR4:AR"&amp;ROW()-1)),""))</f>
        <v/>
      </c>
      <c r="AS21" s="3" t="str">
        <f ca="1">IF(AND($A21&lt;&gt;"",$A21&lt;&gt;"TOTAL"),IF(AND([6]INVESTIGADOR_Titulacion!$BW19&lt;&gt;"",[6]INVESTIGADOR_Titulacion!$BW19&lt;&gt;0),[6]INVESTIGADOR_Titulacion!$BW19,""),IF($A21="TOTAL",SUM(INDIRECT("AS4:AS"&amp;ROW()-1)),""))</f>
        <v/>
      </c>
      <c r="AT21" s="3" t="str">
        <f t="shared" ca="1" si="14"/>
        <v/>
      </c>
      <c r="AU21" s="3" t="str">
        <f ca="1">IF(AND($A21&lt;&gt;"",$A21&lt;&gt;"TOTAL"),IF(AND([6]INVESTIGADOR_Titulacion!$BZ19&lt;&gt;"",[6]INVESTIGADOR_Titulacion!$BZ19&lt;&gt;0),[6]INVESTIGADOR_Titulacion!$BZ19,""),IF($A21="TOTAL",SUM(INDIRECT("AU4:AU"&amp;ROW()-1)),""))</f>
        <v/>
      </c>
      <c r="AV21" s="3" t="str">
        <f ca="1">IF(AND($A21&lt;&gt;"",$A21&lt;&gt;"TOTAL"),IF(AND([6]INVESTIGADOR_Titulacion!$CB19&lt;&gt;"",[6]INVESTIGADOR_Titulacion!$CB19&lt;&gt;0),[6]INVESTIGADOR_Titulacion!$CB19,""),IF($A21="TOTAL",SUM(INDIRECT("AV4:AV"&amp;ROW()-1)),""))</f>
        <v/>
      </c>
      <c r="AW21" s="3" t="str">
        <f t="shared" ca="1" si="15"/>
        <v/>
      </c>
      <c r="AX21" s="3" t="str">
        <f ca="1">IF(AND($A21&lt;&gt;"",$A21&lt;&gt;"TOTAL"),IF(AND([6]INVESTIGADOR_Titulacion!$CE19&lt;&gt;"",[6]INVESTIGADOR_Titulacion!$CE19&lt;&gt;0),[6]INVESTIGADOR_Titulacion!$CE19,""),IF($A21="TOTAL",SUM(INDIRECT("AX4:AX"&amp;ROW()-1)),""))</f>
        <v/>
      </c>
      <c r="AY21" s="3" t="str">
        <f ca="1">IF(AND($A21&lt;&gt;"",$A21&lt;&gt;"TOTAL"),IF(AND([6]INVESTIGADOR_Titulacion!$CG19&lt;&gt;"",[6]INVESTIGADOR_Titulacion!$CG19&lt;&gt;0),[6]INVESTIGADOR_Titulacion!$CG19,""),IF($A21="TOTAL",SUM(INDIRECT("AY4:AY"&amp;ROW()-1)),""))</f>
        <v/>
      </c>
      <c r="AZ21" s="3" t="str">
        <f t="shared" ca="1" si="16"/>
        <v/>
      </c>
      <c r="BA21" s="3" t="str">
        <f ca="1">IF(AND($A21&lt;&gt;"",$A21&lt;&gt;"TOTAL"),IF(AND([6]INVESTIGADOR_Titulacion!$CJ19&lt;&gt;"",[6]INVESTIGADOR_Titulacion!$CJ19&lt;&gt;0),[6]INVESTIGADOR_Titulacion!$CJ19,""),IF($A21="TOTAL",SUM(INDIRECT("BA4:BA"&amp;ROW()-1)),""))</f>
        <v/>
      </c>
      <c r="BB21" s="3" t="str">
        <f ca="1">IF(AND($A21&lt;&gt;"",$A21&lt;&gt;"TOTAL"),IF(AND([6]INVESTIGADOR_Titulacion!$CL19&lt;&gt;"",[6]INVESTIGADOR_Titulacion!$CL19&lt;&gt;0),[6]INVESTIGADOR_Titulacion!$CL19,""),IF($A21="TOTAL",SUM(INDIRECT("BB4:BB"&amp;ROW()-1)),""))</f>
        <v/>
      </c>
      <c r="BC21" s="3" t="str">
        <f t="shared" ca="1" si="17"/>
        <v/>
      </c>
      <c r="BD21" s="3" t="str">
        <f ca="1">IF(AND($A21&lt;&gt;"",$A21&lt;&gt;"TOTAL"),IF(AND([6]INVESTIGADOR_Titulacion!$CO19&lt;&gt;"",[6]INVESTIGADOR_Titulacion!$CO19&lt;&gt;0),[6]INVESTIGADOR_Titulacion!$CO19,""),IF($A21="TOTAL",SUM(INDIRECT("BD4:BD"&amp;ROW()-1)),""))</f>
        <v/>
      </c>
      <c r="BE21" s="3" t="str">
        <f ca="1">IF(AND($A21&lt;&gt;"",$A21&lt;&gt;"TOTAL"),IF(AND([6]INVESTIGADOR_Titulacion!$CQ19&lt;&gt;"",[6]INVESTIGADOR_Titulacion!$CQ19&lt;&gt;0),[6]INVESTIGADOR_Titulacion!$CQ19,""),IF($A21="TOTAL",SUM(INDIRECT("BE4:BE"&amp;ROW()-1)),""))</f>
        <v/>
      </c>
      <c r="BF21" s="3" t="str">
        <f t="shared" ca="1" si="18"/>
        <v/>
      </c>
    </row>
    <row r="22" spans="1:58" x14ac:dyDescent="0.2">
      <c r="A22" s="25" t="str">
        <f>IF([6]INVESTIGADOR_Titulacion!$B20&lt;&gt;"",[6]INVESTIGADOR_Titulacion!$B20,IF(AND([6]INVESTIGADOR_Titulacion!$B20="",[6]INVESTIGADOR_Titulacion!$B21="",[6]INVESTIGADOR_Titulacion!$B19=""),"","TOTAL"))</f>
        <v/>
      </c>
      <c r="B22" s="3" t="str">
        <f ca="1">IF(AND($A22&lt;&gt;"",$A22&lt;&gt;"TOTAL"),IF(AND([6]INVESTIGADOR_Titulacion!$C20&lt;&gt;"",[6]INVESTIGADOR_Titulacion!$C20&lt;&gt;0),[6]INVESTIGADOR_Titulacion!$C20,""),IF($A22="TOTAL",SUM(INDIRECT("B4:B"&amp;ROW()-1)),""))</f>
        <v/>
      </c>
      <c r="C22" s="3" t="str">
        <f ca="1">IF(AND($A22&lt;&gt;"",$A22&lt;&gt;"TOTAL"),IF(AND([6]INVESTIGADOR_Titulacion!$E20&lt;&gt;"",[6]INVESTIGADOR_Titulacion!$E20&lt;&gt;0),[6]INVESTIGADOR_Titulacion!$E20,""),IF($A22="TOTAL",SUM(INDIRECT("C4:C"&amp;ROW()-1)),""))</f>
        <v/>
      </c>
      <c r="D22" s="3" t="str">
        <f t="shared" ca="1" si="0"/>
        <v/>
      </c>
      <c r="E22" s="3" t="str">
        <f ca="1">IF(AND($A22&lt;&gt;"",$A22&lt;&gt;"TOTAL"),IF(AND([6]INVESTIGADOR_Titulacion!$H20&lt;&gt;"",[6]INVESTIGADOR_Titulacion!$H20&lt;&gt;0),[6]INVESTIGADOR_Titulacion!$H20,""),IF($A22="TOTAL",SUM(INDIRECT("E4:E"&amp;ROW()-1)),""))</f>
        <v/>
      </c>
      <c r="F22" s="3" t="str">
        <f ca="1">IF(AND($A22&lt;&gt;"",$A22&lt;&gt;"TOTAL"),IF(AND([6]INVESTIGADOR_Titulacion!$J20&lt;&gt;"",[6]INVESTIGADOR_Titulacion!$J20&lt;&gt;0),[6]INVESTIGADOR_Titulacion!$J20,""),IF($A22="TOTAL",SUM(INDIRECT("F4:F"&amp;ROW()-1)),""))</f>
        <v/>
      </c>
      <c r="G22" s="3" t="str">
        <f t="shared" ca="1" si="1"/>
        <v/>
      </c>
      <c r="H22" s="3" t="str">
        <f ca="1">IF(AND($A22&lt;&gt;"",$A22&lt;&gt;"TOTAL"),IF(AND([6]INVESTIGADOR_Titulacion!$M20&lt;&gt;"",[6]INVESTIGADOR_Titulacion!$M20&lt;&gt;0),[6]INVESTIGADOR_Titulacion!$M20,""),IF($A22="TOTAL",SUM(INDIRECT("H4:H"&amp;ROW()-1)),""))</f>
        <v/>
      </c>
      <c r="I22" s="3" t="str">
        <f ca="1">IF(AND($A22&lt;&gt;"",$A22&lt;&gt;"TOTAL"),IF(AND([6]INVESTIGADOR_Titulacion!$O20&lt;&gt;"",[6]INVESTIGADOR_Titulacion!$O20&lt;&gt;0),[6]INVESTIGADOR_Titulacion!$O20,""),IF($A22="TOTAL",SUM(INDIRECT("I4:I"&amp;ROW()-1)),""))</f>
        <v/>
      </c>
      <c r="J22" s="3" t="str">
        <f t="shared" ca="1" si="2"/>
        <v/>
      </c>
      <c r="K22" s="3" t="str">
        <f ca="1">IF(AND($A22&lt;&gt;"",$A22&lt;&gt;"TOTAL"),IF(AND([6]INVESTIGADOR_Titulacion!$R20&lt;&gt;"",[6]INVESTIGADOR_Titulacion!$R20&lt;&gt;0),[6]INVESTIGADOR_Titulacion!$R20,""),IF($A22="TOTAL",SUM(INDIRECT("K4:K"&amp;ROW()-1)),""))</f>
        <v/>
      </c>
      <c r="L22" s="3" t="str">
        <f ca="1">IF(AND($A22&lt;&gt;"",$A22&lt;&gt;"TOTAL"),IF(AND([6]INVESTIGADOR_Titulacion!$T20&lt;&gt;"",[6]INVESTIGADOR_Titulacion!$T20&lt;&gt;0),[6]INVESTIGADOR_Titulacion!$T20,""),IF($A22="TOTAL",SUM(INDIRECT("L4:L"&amp;ROW()-1)),""))</f>
        <v/>
      </c>
      <c r="M22" s="3" t="str">
        <f t="shared" ca="1" si="3"/>
        <v/>
      </c>
      <c r="N22" s="3" t="str">
        <f ca="1">IF(AND($A22&lt;&gt;"",$A22&lt;&gt;"TOTAL"),IF(AND([6]INVESTIGADOR_Titulacion!$W20&lt;&gt;"",[6]INVESTIGADOR_Titulacion!$W20&lt;&gt;0),[6]INVESTIGADOR_Titulacion!$W20,""),IF($A22="TOTAL",SUM(INDIRECT("N4:N"&amp;ROW()-1)),""))</f>
        <v/>
      </c>
      <c r="O22" s="3" t="str">
        <f ca="1">IF(AND($A22&lt;&gt;"",$A22&lt;&gt;"TOTAL"),IF(AND([6]INVESTIGADOR_Titulacion!$Y20&lt;&gt;"",[6]INVESTIGADOR_Titulacion!$Y20&lt;&gt;0),[6]INVESTIGADOR_Titulacion!$Y20,""),IF($A22="TOTAL",SUM(INDIRECT("O4:O"&amp;ROW()-1)),""))</f>
        <v/>
      </c>
      <c r="P22" s="3" t="str">
        <f t="shared" ca="1" si="4"/>
        <v/>
      </c>
      <c r="Q22" s="3" t="str">
        <f ca="1">IF(AND($A22&lt;&gt;"",$A22&lt;&gt;"TOTAL"),IF(AND([6]INVESTIGADOR_Titulacion!$AB20&lt;&gt;"",[6]INVESTIGADOR_Titulacion!$AB20&lt;&gt;0),[6]INVESTIGADOR_Titulacion!$AB20,""),IF($A22="TOTAL",SUM(INDIRECT("Q4:Q"&amp;ROW()-1)),""))</f>
        <v/>
      </c>
      <c r="R22" s="3" t="str">
        <f ca="1">IF(AND($A22&lt;&gt;"",$A22&lt;&gt;"TOTAL"),IF(AND([6]INVESTIGADOR_Titulacion!$AD20&lt;&gt;"",[6]INVESTIGADOR_Titulacion!$AD20&lt;&gt;0),[6]INVESTIGADOR_Titulacion!$AD20,""),IF($A22="TOTAL",SUM(INDIRECT("R4:R"&amp;ROW()-1)),""))</f>
        <v/>
      </c>
      <c r="S22" s="3" t="str">
        <f t="shared" ca="1" si="5"/>
        <v/>
      </c>
      <c r="T22" s="3" t="str">
        <f ca="1">IF(AND($A22&lt;&gt;"",$A22&lt;&gt;"TOTAL"),IF(AND([6]INVESTIGADOR_Titulacion!$AG20&lt;&gt;"",[6]INVESTIGADOR_Titulacion!$AG20&lt;&gt;0),[6]INVESTIGADOR_Titulacion!$AG20,""),IF($A22="TOTAL",SUM(INDIRECT("T4:T"&amp;ROW()-1)),""))</f>
        <v/>
      </c>
      <c r="U22" s="3" t="str">
        <f ca="1">IF(AND($A22&lt;&gt;"",$A22&lt;&gt;"TOTAL"),IF(AND([6]INVESTIGADOR_Titulacion!$AI20&lt;&gt;"",[6]INVESTIGADOR_Titulacion!$AI20&lt;&gt;0),[6]INVESTIGADOR_Titulacion!$AI20,""),IF($A22="TOTAL",SUM(INDIRECT("U4:U"&amp;ROW()-1)),""))</f>
        <v/>
      </c>
      <c r="V22" s="3" t="str">
        <f t="shared" ca="1" si="6"/>
        <v/>
      </c>
      <c r="W22" s="3" t="str">
        <f ca="1">IF(AND($A22&lt;&gt;"",$A22&lt;&gt;"TOTAL"),IF(AND([6]INVESTIGADOR_Titulacion!$AL20&lt;&gt;"",[6]INVESTIGADOR_Titulacion!$AL20&lt;&gt;0),[6]INVESTIGADOR_Titulacion!$AL20,""),IF($A22="TOTAL",SUM(INDIRECT("W4:W"&amp;ROW()-1)),""))</f>
        <v/>
      </c>
      <c r="X22" s="3" t="str">
        <f ca="1">IF(AND($A22&lt;&gt;"",$A22&lt;&gt;"TOTAL"),IF(AND([6]INVESTIGADOR_Titulacion!$AN20&lt;&gt;"",[6]INVESTIGADOR_Titulacion!$AN20&lt;&gt;0),[6]INVESTIGADOR_Titulacion!$AN20,""),IF($A22="TOTAL",SUM(INDIRECT("X4:X"&amp;ROW()-1)),""))</f>
        <v/>
      </c>
      <c r="Y22" s="3" t="str">
        <f t="shared" ca="1" si="7"/>
        <v/>
      </c>
      <c r="Z22" s="3" t="str">
        <f ca="1">IF(AND($A22&lt;&gt;"",$A22&lt;&gt;"TOTAL"),IF(AND([6]INVESTIGADOR_Titulacion!$AQ20&lt;&gt;"",[6]INVESTIGADOR_Titulacion!$AQ20&lt;&gt;0),[6]INVESTIGADOR_Titulacion!$AQ20,""),IF($A22="TOTAL",SUM(INDIRECT("Z4:Z"&amp;ROW()-1)),""))</f>
        <v/>
      </c>
      <c r="AA22" s="3" t="str">
        <f ca="1">IF(AND($A22&lt;&gt;"",$A22&lt;&gt;"TOTAL"),IF(AND([6]INVESTIGADOR_Titulacion!$AS20&lt;&gt;"",[6]INVESTIGADOR_Titulacion!$AS20&lt;&gt;0),[6]INVESTIGADOR_Titulacion!$AS20,""),IF($A22="TOTAL",SUM(INDIRECT("AA4:AA"&amp;ROW()-1)),""))</f>
        <v/>
      </c>
      <c r="AB22" s="3" t="str">
        <f t="shared" ca="1" si="8"/>
        <v/>
      </c>
      <c r="AC22" s="3" t="str">
        <f ca="1">IF(AND($A22&lt;&gt;"",$A22&lt;&gt;"TOTAL"),IF(AND([6]INVESTIGADOR_Titulacion!$AV20&lt;&gt;"",[6]INVESTIGADOR_Titulacion!$AV20&lt;&gt;0),[6]INVESTIGADOR_Titulacion!$AV20,""),IF($A22="TOTAL",SUM(INDIRECT("AC4:AC"&amp;ROW()-1)),""))</f>
        <v/>
      </c>
      <c r="AD22" s="3" t="str">
        <f ca="1">IF(AND($A22&lt;&gt;"",$A22&lt;&gt;"TOTAL"),IF(AND([6]INVESTIGADOR_Titulacion!$AX20&lt;&gt;"",[6]INVESTIGADOR_Titulacion!$AX20&lt;&gt;0),[6]INVESTIGADOR_Titulacion!$AX20,""),IF($A22="TOTAL",SUM(INDIRECT("AD4:AD"&amp;ROW()-1)),""))</f>
        <v/>
      </c>
      <c r="AE22" s="3" t="str">
        <f t="shared" ca="1" si="9"/>
        <v/>
      </c>
      <c r="AF22" s="3" t="str">
        <f ca="1">IF(AND($A22&lt;&gt;"",$A22&lt;&gt;"TOTAL"),IF(AND([6]INVESTIGADOR_Titulacion!$BA20&lt;&gt;"",[6]INVESTIGADOR_Titulacion!$BA20&lt;&gt;0),[6]INVESTIGADOR_Titulacion!$BA20,""),IF($A22="TOTAL",SUM(INDIRECT("AF4:AF"&amp;ROW()-1)),""))</f>
        <v/>
      </c>
      <c r="AG22" s="3" t="str">
        <f ca="1">IF(AND($A22&lt;&gt;"",$A22&lt;&gt;"TOTAL"),IF(AND([6]INVESTIGADOR_Titulacion!$BC20&lt;&gt;"",[6]INVESTIGADOR_Titulacion!$BC20&lt;&gt;0),[6]INVESTIGADOR_Titulacion!$BC20,""),IF($A22="TOTAL",SUM(INDIRECT("AG4:AG"&amp;ROW()-1)),""))</f>
        <v/>
      </c>
      <c r="AH22" s="3" t="str">
        <f t="shared" ca="1" si="10"/>
        <v/>
      </c>
      <c r="AI22" s="3" t="str">
        <f ca="1">IF(AND($A22&lt;&gt;"",$A22&lt;&gt;"TOTAL"),IF(AND([6]INVESTIGADOR_Titulacion!$BF20&lt;&gt;"",[6]INVESTIGADOR_Titulacion!$BF20&lt;&gt;0),[6]INVESTIGADOR_Titulacion!$BF20,""),IF($A22="TOTAL",SUM(INDIRECT("AI4:AI"&amp;ROW()-1)),""))</f>
        <v/>
      </c>
      <c r="AJ22" s="3" t="str">
        <f ca="1">IF(AND($A22&lt;&gt;"",$A22&lt;&gt;"TOTAL"),IF(AND([6]INVESTIGADOR_Titulacion!$BH20&lt;&gt;"",[6]INVESTIGADOR_Titulacion!$BH20&lt;&gt;0),[6]INVESTIGADOR_Titulacion!$BH20,""),IF($A22="TOTAL",SUM(INDIRECT("AJ4:AJ"&amp;ROW()-1)),""))</f>
        <v/>
      </c>
      <c r="AK22" s="3" t="str">
        <f t="shared" ca="1" si="11"/>
        <v/>
      </c>
      <c r="AL22" s="3" t="str">
        <f ca="1">IF(AND($A22&lt;&gt;"",$A22&lt;&gt;"TOTAL"),IF(AND([6]INVESTIGADOR_Titulacion!$BK20&lt;&gt;"",[6]INVESTIGADOR_Titulacion!$BK20&lt;&gt;0),[6]INVESTIGADOR_Titulacion!$BK20,""),IF($A22="TOTAL",SUM(INDIRECT("AL4:AL"&amp;ROW()-1)),""))</f>
        <v/>
      </c>
      <c r="AM22" s="3" t="str">
        <f ca="1">IF(AND($A22&lt;&gt;"",$A22&lt;&gt;"TOTAL"),IF(AND([6]INVESTIGADOR_Titulacion!$BM20&lt;&gt;"",[6]INVESTIGADOR_Titulacion!$BM20&lt;&gt;0),[6]INVESTIGADOR_Titulacion!$BM20,""),IF($A22="TOTAL",SUM(INDIRECT("AM4:AM"&amp;ROW()-1)),""))</f>
        <v/>
      </c>
      <c r="AN22" s="3" t="str">
        <f t="shared" ca="1" si="12"/>
        <v/>
      </c>
      <c r="AO22" s="3" t="str">
        <f ca="1">IF(AND($A22&lt;&gt;"",$A22&lt;&gt;"TOTAL"),IF(AND([6]INVESTIGADOR_Titulacion!$BP20&lt;&gt;"",[6]INVESTIGADOR_Titulacion!$BP20&lt;&gt;0),[6]INVESTIGADOR_Titulacion!$BP20,""),IF($A22="TOTAL",SUM(INDIRECT("AO4:AO"&amp;ROW()-1)),""))</f>
        <v/>
      </c>
      <c r="AP22" s="3" t="str">
        <f ca="1">IF(AND($A22&lt;&gt;"",$A22&lt;&gt;"TOTAL"),IF(AND([6]INVESTIGADOR_Titulacion!$BR20&lt;&gt;"",[6]INVESTIGADOR_Titulacion!$BR20&lt;&gt;0),[6]INVESTIGADOR_Titulacion!$BR20,""),IF($A22="TOTAL",SUM(INDIRECT("AP4:AP"&amp;ROW()-1)),""))</f>
        <v/>
      </c>
      <c r="AQ22" s="3" t="str">
        <f t="shared" ca="1" si="13"/>
        <v/>
      </c>
      <c r="AR22" s="3" t="str">
        <f ca="1">IF(AND($A22&lt;&gt;"",$A22&lt;&gt;"TOTAL"),IF(AND([6]INVESTIGADOR_Titulacion!$BU20&lt;&gt;"",[6]INVESTIGADOR_Titulacion!$BU20&lt;&gt;0),[6]INVESTIGADOR_Titulacion!$BU20,""),IF($A22="TOTAL",SUM(INDIRECT("AR4:AR"&amp;ROW()-1)),""))</f>
        <v/>
      </c>
      <c r="AS22" s="3" t="str">
        <f ca="1">IF(AND($A22&lt;&gt;"",$A22&lt;&gt;"TOTAL"),IF(AND([6]INVESTIGADOR_Titulacion!$BW20&lt;&gt;"",[6]INVESTIGADOR_Titulacion!$BW20&lt;&gt;0),[6]INVESTIGADOR_Titulacion!$BW20,""),IF($A22="TOTAL",SUM(INDIRECT("AS4:AS"&amp;ROW()-1)),""))</f>
        <v/>
      </c>
      <c r="AT22" s="3" t="str">
        <f t="shared" ca="1" si="14"/>
        <v/>
      </c>
      <c r="AU22" s="3" t="str">
        <f ca="1">IF(AND($A22&lt;&gt;"",$A22&lt;&gt;"TOTAL"),IF(AND([6]INVESTIGADOR_Titulacion!$BZ20&lt;&gt;"",[6]INVESTIGADOR_Titulacion!$BZ20&lt;&gt;0),[6]INVESTIGADOR_Titulacion!$BZ20,""),IF($A22="TOTAL",SUM(INDIRECT("AU4:AU"&amp;ROW()-1)),""))</f>
        <v/>
      </c>
      <c r="AV22" s="3" t="str">
        <f ca="1">IF(AND($A22&lt;&gt;"",$A22&lt;&gt;"TOTAL"),IF(AND([6]INVESTIGADOR_Titulacion!$CB20&lt;&gt;"",[6]INVESTIGADOR_Titulacion!$CB20&lt;&gt;0),[6]INVESTIGADOR_Titulacion!$CB20,""),IF($A22="TOTAL",SUM(INDIRECT("AV4:AV"&amp;ROW()-1)),""))</f>
        <v/>
      </c>
      <c r="AW22" s="3" t="str">
        <f t="shared" ca="1" si="15"/>
        <v/>
      </c>
      <c r="AX22" s="3" t="str">
        <f ca="1">IF(AND($A22&lt;&gt;"",$A22&lt;&gt;"TOTAL"),IF(AND([6]INVESTIGADOR_Titulacion!$CE20&lt;&gt;"",[6]INVESTIGADOR_Titulacion!$CE20&lt;&gt;0),[6]INVESTIGADOR_Titulacion!$CE20,""),IF($A22="TOTAL",SUM(INDIRECT("AX4:AX"&amp;ROW()-1)),""))</f>
        <v/>
      </c>
      <c r="AY22" s="3" t="str">
        <f ca="1">IF(AND($A22&lt;&gt;"",$A22&lt;&gt;"TOTAL"),IF(AND([6]INVESTIGADOR_Titulacion!$CG20&lt;&gt;"",[6]INVESTIGADOR_Titulacion!$CG20&lt;&gt;0),[6]INVESTIGADOR_Titulacion!$CG20,""),IF($A22="TOTAL",SUM(INDIRECT("AY4:AY"&amp;ROW()-1)),""))</f>
        <v/>
      </c>
      <c r="AZ22" s="3" t="str">
        <f t="shared" ca="1" si="16"/>
        <v/>
      </c>
      <c r="BA22" s="3" t="str">
        <f ca="1">IF(AND($A22&lt;&gt;"",$A22&lt;&gt;"TOTAL"),IF(AND([6]INVESTIGADOR_Titulacion!$CJ20&lt;&gt;"",[6]INVESTIGADOR_Titulacion!$CJ20&lt;&gt;0),[6]INVESTIGADOR_Titulacion!$CJ20,""),IF($A22="TOTAL",SUM(INDIRECT("BA4:BA"&amp;ROW()-1)),""))</f>
        <v/>
      </c>
      <c r="BB22" s="3" t="str">
        <f ca="1">IF(AND($A22&lt;&gt;"",$A22&lt;&gt;"TOTAL"),IF(AND([6]INVESTIGADOR_Titulacion!$CL20&lt;&gt;"",[6]INVESTIGADOR_Titulacion!$CL20&lt;&gt;0),[6]INVESTIGADOR_Titulacion!$CL20,""),IF($A22="TOTAL",SUM(INDIRECT("BB4:BB"&amp;ROW()-1)),""))</f>
        <v/>
      </c>
      <c r="BC22" s="3" t="str">
        <f t="shared" ca="1" si="17"/>
        <v/>
      </c>
      <c r="BD22" s="3" t="str">
        <f ca="1">IF(AND($A22&lt;&gt;"",$A22&lt;&gt;"TOTAL"),IF(AND([6]INVESTIGADOR_Titulacion!$CO20&lt;&gt;"",[6]INVESTIGADOR_Titulacion!$CO20&lt;&gt;0),[6]INVESTIGADOR_Titulacion!$CO20,""),IF($A22="TOTAL",SUM(INDIRECT("BD4:BD"&amp;ROW()-1)),""))</f>
        <v/>
      </c>
      <c r="BE22" s="3" t="str">
        <f ca="1">IF(AND($A22&lt;&gt;"",$A22&lt;&gt;"TOTAL"),IF(AND([6]INVESTIGADOR_Titulacion!$CQ20&lt;&gt;"",[6]INVESTIGADOR_Titulacion!$CQ20&lt;&gt;0),[6]INVESTIGADOR_Titulacion!$CQ20,""),IF($A22="TOTAL",SUM(INDIRECT("BE4:BE"&amp;ROW()-1)),""))</f>
        <v/>
      </c>
      <c r="BF22" s="3" t="str">
        <f t="shared" ca="1" si="18"/>
        <v/>
      </c>
    </row>
    <row r="23" spans="1:58" x14ac:dyDescent="0.2">
      <c r="A23" s="25" t="str">
        <f>IF([6]INVESTIGADOR_Titulacion!$B21&lt;&gt;"",[6]INVESTIGADOR_Titulacion!$B21,IF(AND([6]INVESTIGADOR_Titulacion!$B21="",[6]INVESTIGADOR_Titulacion!$B22="",[6]INVESTIGADOR_Titulacion!$B20=""),"","TOTAL"))</f>
        <v/>
      </c>
      <c r="B23" s="3" t="str">
        <f ca="1">IF(AND($A23&lt;&gt;"",$A23&lt;&gt;"TOTAL"),IF(AND([6]INVESTIGADOR_Titulacion!$C21&lt;&gt;"",[6]INVESTIGADOR_Titulacion!$C21&lt;&gt;0),[6]INVESTIGADOR_Titulacion!$C21,""),IF($A23="TOTAL",SUM(INDIRECT("B4:B"&amp;ROW()-1)),""))</f>
        <v/>
      </c>
      <c r="C23" s="3" t="str">
        <f ca="1">IF(AND($A23&lt;&gt;"",$A23&lt;&gt;"TOTAL"),IF(AND([6]INVESTIGADOR_Titulacion!$E21&lt;&gt;"",[6]INVESTIGADOR_Titulacion!$E21&lt;&gt;0),[6]INVESTIGADOR_Titulacion!$E21,""),IF($A23="TOTAL",SUM(INDIRECT("C4:C"&amp;ROW()-1)),""))</f>
        <v/>
      </c>
      <c r="D23" s="3" t="str">
        <f t="shared" ca="1" si="0"/>
        <v/>
      </c>
      <c r="E23" s="3" t="str">
        <f ca="1">IF(AND($A23&lt;&gt;"",$A23&lt;&gt;"TOTAL"),IF(AND([6]INVESTIGADOR_Titulacion!$H21&lt;&gt;"",[6]INVESTIGADOR_Titulacion!$H21&lt;&gt;0),[6]INVESTIGADOR_Titulacion!$H21,""),IF($A23="TOTAL",SUM(INDIRECT("E4:E"&amp;ROW()-1)),""))</f>
        <v/>
      </c>
      <c r="F23" s="3" t="str">
        <f ca="1">IF(AND($A23&lt;&gt;"",$A23&lt;&gt;"TOTAL"),IF(AND([6]INVESTIGADOR_Titulacion!$J21&lt;&gt;"",[6]INVESTIGADOR_Titulacion!$J21&lt;&gt;0),[6]INVESTIGADOR_Titulacion!$J21,""),IF($A23="TOTAL",SUM(INDIRECT("F4:F"&amp;ROW()-1)),""))</f>
        <v/>
      </c>
      <c r="G23" s="3" t="str">
        <f t="shared" ca="1" si="1"/>
        <v/>
      </c>
      <c r="H23" s="3" t="str">
        <f ca="1">IF(AND($A23&lt;&gt;"",$A23&lt;&gt;"TOTAL"),IF(AND([6]INVESTIGADOR_Titulacion!$M21&lt;&gt;"",[6]INVESTIGADOR_Titulacion!$M21&lt;&gt;0),[6]INVESTIGADOR_Titulacion!$M21,""),IF($A23="TOTAL",SUM(INDIRECT("H4:H"&amp;ROW()-1)),""))</f>
        <v/>
      </c>
      <c r="I23" s="3" t="str">
        <f ca="1">IF(AND($A23&lt;&gt;"",$A23&lt;&gt;"TOTAL"),IF(AND([6]INVESTIGADOR_Titulacion!$O21&lt;&gt;"",[6]INVESTIGADOR_Titulacion!$O21&lt;&gt;0),[6]INVESTIGADOR_Titulacion!$O21,""),IF($A23="TOTAL",SUM(INDIRECT("I4:I"&amp;ROW()-1)),""))</f>
        <v/>
      </c>
      <c r="J23" s="3" t="str">
        <f t="shared" ca="1" si="2"/>
        <v/>
      </c>
      <c r="K23" s="3" t="str">
        <f ca="1">IF(AND($A23&lt;&gt;"",$A23&lt;&gt;"TOTAL"),IF(AND([6]INVESTIGADOR_Titulacion!$R21&lt;&gt;"",[6]INVESTIGADOR_Titulacion!$R21&lt;&gt;0),[6]INVESTIGADOR_Titulacion!$R21,""),IF($A23="TOTAL",SUM(INDIRECT("K4:K"&amp;ROW()-1)),""))</f>
        <v/>
      </c>
      <c r="L23" s="3" t="str">
        <f ca="1">IF(AND($A23&lt;&gt;"",$A23&lt;&gt;"TOTAL"),IF(AND([6]INVESTIGADOR_Titulacion!$T21&lt;&gt;"",[6]INVESTIGADOR_Titulacion!$T21&lt;&gt;0),[6]INVESTIGADOR_Titulacion!$T21,""),IF($A23="TOTAL",SUM(INDIRECT("L4:L"&amp;ROW()-1)),""))</f>
        <v/>
      </c>
      <c r="M23" s="3" t="str">
        <f t="shared" ca="1" si="3"/>
        <v/>
      </c>
      <c r="N23" s="3" t="str">
        <f ca="1">IF(AND($A23&lt;&gt;"",$A23&lt;&gt;"TOTAL"),IF(AND([6]INVESTIGADOR_Titulacion!$W21&lt;&gt;"",[6]INVESTIGADOR_Titulacion!$W21&lt;&gt;0),[6]INVESTIGADOR_Titulacion!$W21,""),IF($A23="TOTAL",SUM(INDIRECT("N4:N"&amp;ROW()-1)),""))</f>
        <v/>
      </c>
      <c r="O23" s="3" t="str">
        <f ca="1">IF(AND($A23&lt;&gt;"",$A23&lt;&gt;"TOTAL"),IF(AND([6]INVESTIGADOR_Titulacion!$Y21&lt;&gt;"",[6]INVESTIGADOR_Titulacion!$Y21&lt;&gt;0),[6]INVESTIGADOR_Titulacion!$Y21,""),IF($A23="TOTAL",SUM(INDIRECT("O4:O"&amp;ROW()-1)),""))</f>
        <v/>
      </c>
      <c r="P23" s="3" t="str">
        <f t="shared" ca="1" si="4"/>
        <v/>
      </c>
      <c r="Q23" s="3" t="str">
        <f ca="1">IF(AND($A23&lt;&gt;"",$A23&lt;&gt;"TOTAL"),IF(AND([6]INVESTIGADOR_Titulacion!$AB21&lt;&gt;"",[6]INVESTIGADOR_Titulacion!$AB21&lt;&gt;0),[6]INVESTIGADOR_Titulacion!$AB21,""),IF($A23="TOTAL",SUM(INDIRECT("Q4:Q"&amp;ROW()-1)),""))</f>
        <v/>
      </c>
      <c r="R23" s="3" t="str">
        <f ca="1">IF(AND($A23&lt;&gt;"",$A23&lt;&gt;"TOTAL"),IF(AND([6]INVESTIGADOR_Titulacion!$AD21&lt;&gt;"",[6]INVESTIGADOR_Titulacion!$AD21&lt;&gt;0),[6]INVESTIGADOR_Titulacion!$AD21,""),IF($A23="TOTAL",SUM(INDIRECT("R4:R"&amp;ROW()-1)),""))</f>
        <v/>
      </c>
      <c r="S23" s="3" t="str">
        <f t="shared" ca="1" si="5"/>
        <v/>
      </c>
      <c r="T23" s="3" t="str">
        <f ca="1">IF(AND($A23&lt;&gt;"",$A23&lt;&gt;"TOTAL"),IF(AND([6]INVESTIGADOR_Titulacion!$AG21&lt;&gt;"",[6]INVESTIGADOR_Titulacion!$AG21&lt;&gt;0),[6]INVESTIGADOR_Titulacion!$AG21,""),IF($A23="TOTAL",SUM(INDIRECT("T4:T"&amp;ROW()-1)),""))</f>
        <v/>
      </c>
      <c r="U23" s="3" t="str">
        <f ca="1">IF(AND($A23&lt;&gt;"",$A23&lt;&gt;"TOTAL"),IF(AND([6]INVESTIGADOR_Titulacion!$AI21&lt;&gt;"",[6]INVESTIGADOR_Titulacion!$AI21&lt;&gt;0),[6]INVESTIGADOR_Titulacion!$AI21,""),IF($A23="TOTAL",SUM(INDIRECT("U4:U"&amp;ROW()-1)),""))</f>
        <v/>
      </c>
      <c r="V23" s="3" t="str">
        <f t="shared" ca="1" si="6"/>
        <v/>
      </c>
      <c r="W23" s="3" t="str">
        <f ca="1">IF(AND($A23&lt;&gt;"",$A23&lt;&gt;"TOTAL"),IF(AND([6]INVESTIGADOR_Titulacion!$AL21&lt;&gt;"",[6]INVESTIGADOR_Titulacion!$AL21&lt;&gt;0),[6]INVESTIGADOR_Titulacion!$AL21,""),IF($A23="TOTAL",SUM(INDIRECT("W4:W"&amp;ROW()-1)),""))</f>
        <v/>
      </c>
      <c r="X23" s="3" t="str">
        <f ca="1">IF(AND($A23&lt;&gt;"",$A23&lt;&gt;"TOTAL"),IF(AND([6]INVESTIGADOR_Titulacion!$AN21&lt;&gt;"",[6]INVESTIGADOR_Titulacion!$AN21&lt;&gt;0),[6]INVESTIGADOR_Titulacion!$AN21,""),IF($A23="TOTAL",SUM(INDIRECT("X4:X"&amp;ROW()-1)),""))</f>
        <v/>
      </c>
      <c r="Y23" s="3" t="str">
        <f t="shared" ca="1" si="7"/>
        <v/>
      </c>
      <c r="Z23" s="3" t="str">
        <f ca="1">IF(AND($A23&lt;&gt;"",$A23&lt;&gt;"TOTAL"),IF(AND([6]INVESTIGADOR_Titulacion!$AQ21&lt;&gt;"",[6]INVESTIGADOR_Titulacion!$AQ21&lt;&gt;0),[6]INVESTIGADOR_Titulacion!$AQ21,""),IF($A23="TOTAL",SUM(INDIRECT("Z4:Z"&amp;ROW()-1)),""))</f>
        <v/>
      </c>
      <c r="AA23" s="3" t="str">
        <f ca="1">IF(AND($A23&lt;&gt;"",$A23&lt;&gt;"TOTAL"),IF(AND([6]INVESTIGADOR_Titulacion!$AS21&lt;&gt;"",[6]INVESTIGADOR_Titulacion!$AS21&lt;&gt;0),[6]INVESTIGADOR_Titulacion!$AS21,""),IF($A23="TOTAL",SUM(INDIRECT("AA4:AA"&amp;ROW()-1)),""))</f>
        <v/>
      </c>
      <c r="AB23" s="3" t="str">
        <f t="shared" ca="1" si="8"/>
        <v/>
      </c>
      <c r="AC23" s="3" t="str">
        <f ca="1">IF(AND($A23&lt;&gt;"",$A23&lt;&gt;"TOTAL"),IF(AND([6]INVESTIGADOR_Titulacion!$AV21&lt;&gt;"",[6]INVESTIGADOR_Titulacion!$AV21&lt;&gt;0),[6]INVESTIGADOR_Titulacion!$AV21,""),IF($A23="TOTAL",SUM(INDIRECT("AC4:AC"&amp;ROW()-1)),""))</f>
        <v/>
      </c>
      <c r="AD23" s="3" t="str">
        <f ca="1">IF(AND($A23&lt;&gt;"",$A23&lt;&gt;"TOTAL"),IF(AND([6]INVESTIGADOR_Titulacion!$AX21&lt;&gt;"",[6]INVESTIGADOR_Titulacion!$AX21&lt;&gt;0),[6]INVESTIGADOR_Titulacion!$AX21,""),IF($A23="TOTAL",SUM(INDIRECT("AD4:AD"&amp;ROW()-1)),""))</f>
        <v/>
      </c>
      <c r="AE23" s="3" t="str">
        <f t="shared" ca="1" si="9"/>
        <v/>
      </c>
      <c r="AF23" s="3" t="str">
        <f ca="1">IF(AND($A23&lt;&gt;"",$A23&lt;&gt;"TOTAL"),IF(AND([6]INVESTIGADOR_Titulacion!$BA21&lt;&gt;"",[6]INVESTIGADOR_Titulacion!$BA21&lt;&gt;0),[6]INVESTIGADOR_Titulacion!$BA21,""),IF($A23="TOTAL",SUM(INDIRECT("AF4:AF"&amp;ROW()-1)),""))</f>
        <v/>
      </c>
      <c r="AG23" s="3" t="str">
        <f ca="1">IF(AND($A23&lt;&gt;"",$A23&lt;&gt;"TOTAL"),IF(AND([6]INVESTIGADOR_Titulacion!$BC21&lt;&gt;"",[6]INVESTIGADOR_Titulacion!$BC21&lt;&gt;0),[6]INVESTIGADOR_Titulacion!$BC21,""),IF($A23="TOTAL",SUM(INDIRECT("AG4:AG"&amp;ROW()-1)),""))</f>
        <v/>
      </c>
      <c r="AH23" s="3" t="str">
        <f t="shared" ca="1" si="10"/>
        <v/>
      </c>
      <c r="AI23" s="3" t="str">
        <f ca="1">IF(AND($A23&lt;&gt;"",$A23&lt;&gt;"TOTAL"),IF(AND([6]INVESTIGADOR_Titulacion!$BF21&lt;&gt;"",[6]INVESTIGADOR_Titulacion!$BF21&lt;&gt;0),[6]INVESTIGADOR_Titulacion!$BF21,""),IF($A23="TOTAL",SUM(INDIRECT("AI4:AI"&amp;ROW()-1)),""))</f>
        <v/>
      </c>
      <c r="AJ23" s="3" t="str">
        <f ca="1">IF(AND($A23&lt;&gt;"",$A23&lt;&gt;"TOTAL"),IF(AND([6]INVESTIGADOR_Titulacion!$BH21&lt;&gt;"",[6]INVESTIGADOR_Titulacion!$BH21&lt;&gt;0),[6]INVESTIGADOR_Titulacion!$BH21,""),IF($A23="TOTAL",SUM(INDIRECT("AJ4:AJ"&amp;ROW()-1)),""))</f>
        <v/>
      </c>
      <c r="AK23" s="3" t="str">
        <f t="shared" ca="1" si="11"/>
        <v/>
      </c>
      <c r="AL23" s="3" t="str">
        <f ca="1">IF(AND($A23&lt;&gt;"",$A23&lt;&gt;"TOTAL"),IF(AND([6]INVESTIGADOR_Titulacion!$BK21&lt;&gt;"",[6]INVESTIGADOR_Titulacion!$BK21&lt;&gt;0),[6]INVESTIGADOR_Titulacion!$BK21,""),IF($A23="TOTAL",SUM(INDIRECT("AL4:AL"&amp;ROW()-1)),""))</f>
        <v/>
      </c>
      <c r="AM23" s="3" t="str">
        <f ca="1">IF(AND($A23&lt;&gt;"",$A23&lt;&gt;"TOTAL"),IF(AND([6]INVESTIGADOR_Titulacion!$BM21&lt;&gt;"",[6]INVESTIGADOR_Titulacion!$BM21&lt;&gt;0),[6]INVESTIGADOR_Titulacion!$BM21,""),IF($A23="TOTAL",SUM(INDIRECT("AM4:AM"&amp;ROW()-1)),""))</f>
        <v/>
      </c>
      <c r="AN23" s="3" t="str">
        <f t="shared" ca="1" si="12"/>
        <v/>
      </c>
      <c r="AO23" s="3" t="str">
        <f ca="1">IF(AND($A23&lt;&gt;"",$A23&lt;&gt;"TOTAL"),IF(AND([6]INVESTIGADOR_Titulacion!$BP21&lt;&gt;"",[6]INVESTIGADOR_Titulacion!$BP21&lt;&gt;0),[6]INVESTIGADOR_Titulacion!$BP21,""),IF($A23="TOTAL",SUM(INDIRECT("AO4:AO"&amp;ROW()-1)),""))</f>
        <v/>
      </c>
      <c r="AP23" s="3" t="str">
        <f ca="1">IF(AND($A23&lt;&gt;"",$A23&lt;&gt;"TOTAL"),IF(AND([6]INVESTIGADOR_Titulacion!$BR21&lt;&gt;"",[6]INVESTIGADOR_Titulacion!$BR21&lt;&gt;0),[6]INVESTIGADOR_Titulacion!$BR21,""),IF($A23="TOTAL",SUM(INDIRECT("AP4:AP"&amp;ROW()-1)),""))</f>
        <v/>
      </c>
      <c r="AQ23" s="3" t="str">
        <f t="shared" ca="1" si="13"/>
        <v/>
      </c>
      <c r="AR23" s="3" t="str">
        <f ca="1">IF(AND($A23&lt;&gt;"",$A23&lt;&gt;"TOTAL"),IF(AND([6]INVESTIGADOR_Titulacion!$BU21&lt;&gt;"",[6]INVESTIGADOR_Titulacion!$BU21&lt;&gt;0),[6]INVESTIGADOR_Titulacion!$BU21,""),IF($A23="TOTAL",SUM(INDIRECT("AR4:AR"&amp;ROW()-1)),""))</f>
        <v/>
      </c>
      <c r="AS23" s="3" t="str">
        <f ca="1">IF(AND($A23&lt;&gt;"",$A23&lt;&gt;"TOTAL"),IF(AND([6]INVESTIGADOR_Titulacion!$BW21&lt;&gt;"",[6]INVESTIGADOR_Titulacion!$BW21&lt;&gt;0),[6]INVESTIGADOR_Titulacion!$BW21,""),IF($A23="TOTAL",SUM(INDIRECT("AS4:AS"&amp;ROW()-1)),""))</f>
        <v/>
      </c>
      <c r="AT23" s="3" t="str">
        <f t="shared" ca="1" si="14"/>
        <v/>
      </c>
      <c r="AU23" s="3" t="str">
        <f ca="1">IF(AND($A23&lt;&gt;"",$A23&lt;&gt;"TOTAL"),IF(AND([6]INVESTIGADOR_Titulacion!$BZ21&lt;&gt;"",[6]INVESTIGADOR_Titulacion!$BZ21&lt;&gt;0),[6]INVESTIGADOR_Titulacion!$BZ21,""),IF($A23="TOTAL",SUM(INDIRECT("AU4:AU"&amp;ROW()-1)),""))</f>
        <v/>
      </c>
      <c r="AV23" s="3" t="str">
        <f ca="1">IF(AND($A23&lt;&gt;"",$A23&lt;&gt;"TOTAL"),IF(AND([6]INVESTIGADOR_Titulacion!$CB21&lt;&gt;"",[6]INVESTIGADOR_Titulacion!$CB21&lt;&gt;0),[6]INVESTIGADOR_Titulacion!$CB21,""),IF($A23="TOTAL",SUM(INDIRECT("AV4:AV"&amp;ROW()-1)),""))</f>
        <v/>
      </c>
      <c r="AW23" s="3" t="str">
        <f t="shared" ca="1" si="15"/>
        <v/>
      </c>
      <c r="AX23" s="3" t="str">
        <f ca="1">IF(AND($A23&lt;&gt;"",$A23&lt;&gt;"TOTAL"),IF(AND([6]INVESTIGADOR_Titulacion!$CE21&lt;&gt;"",[6]INVESTIGADOR_Titulacion!$CE21&lt;&gt;0),[6]INVESTIGADOR_Titulacion!$CE21,""),IF($A23="TOTAL",SUM(INDIRECT("AX4:AX"&amp;ROW()-1)),""))</f>
        <v/>
      </c>
      <c r="AY23" s="3" t="str">
        <f ca="1">IF(AND($A23&lt;&gt;"",$A23&lt;&gt;"TOTAL"),IF(AND([6]INVESTIGADOR_Titulacion!$CG21&lt;&gt;"",[6]INVESTIGADOR_Titulacion!$CG21&lt;&gt;0),[6]INVESTIGADOR_Titulacion!$CG21,""),IF($A23="TOTAL",SUM(INDIRECT("AY4:AY"&amp;ROW()-1)),""))</f>
        <v/>
      </c>
      <c r="AZ23" s="3" t="str">
        <f t="shared" ca="1" si="16"/>
        <v/>
      </c>
      <c r="BA23" s="3" t="str">
        <f ca="1">IF(AND($A23&lt;&gt;"",$A23&lt;&gt;"TOTAL"),IF(AND([6]INVESTIGADOR_Titulacion!$CJ21&lt;&gt;"",[6]INVESTIGADOR_Titulacion!$CJ21&lt;&gt;0),[6]INVESTIGADOR_Titulacion!$CJ21,""),IF($A23="TOTAL",SUM(INDIRECT("BA4:BA"&amp;ROW()-1)),""))</f>
        <v/>
      </c>
      <c r="BB23" s="3" t="str">
        <f ca="1">IF(AND($A23&lt;&gt;"",$A23&lt;&gt;"TOTAL"),IF(AND([6]INVESTIGADOR_Titulacion!$CL21&lt;&gt;"",[6]INVESTIGADOR_Titulacion!$CL21&lt;&gt;0),[6]INVESTIGADOR_Titulacion!$CL21,""),IF($A23="TOTAL",SUM(INDIRECT("BB4:BB"&amp;ROW()-1)),""))</f>
        <v/>
      </c>
      <c r="BC23" s="3" t="str">
        <f t="shared" ca="1" si="17"/>
        <v/>
      </c>
      <c r="BD23" s="3" t="str">
        <f ca="1">IF(AND($A23&lt;&gt;"",$A23&lt;&gt;"TOTAL"),IF(AND([6]INVESTIGADOR_Titulacion!$CO21&lt;&gt;"",[6]INVESTIGADOR_Titulacion!$CO21&lt;&gt;0),[6]INVESTIGADOR_Titulacion!$CO21,""),IF($A23="TOTAL",SUM(INDIRECT("BD4:BD"&amp;ROW()-1)),""))</f>
        <v/>
      </c>
      <c r="BE23" s="3" t="str">
        <f ca="1">IF(AND($A23&lt;&gt;"",$A23&lt;&gt;"TOTAL"),IF(AND([6]INVESTIGADOR_Titulacion!$CQ21&lt;&gt;"",[6]INVESTIGADOR_Titulacion!$CQ21&lt;&gt;0),[6]INVESTIGADOR_Titulacion!$CQ21,""),IF($A23="TOTAL",SUM(INDIRECT("BE4:BE"&amp;ROW()-1)),""))</f>
        <v/>
      </c>
      <c r="BF23" s="3" t="str">
        <f t="shared" ca="1" si="18"/>
        <v/>
      </c>
    </row>
    <row r="24" spans="1:58" x14ac:dyDescent="0.2">
      <c r="A24" s="25" t="str">
        <f>IF([6]INVESTIGADOR_Titulacion!$B22&lt;&gt;"",[6]INVESTIGADOR_Titulacion!$B22,IF(AND([6]INVESTIGADOR_Titulacion!$B22="",[6]INVESTIGADOR_Titulacion!$B23="",[6]INVESTIGADOR_Titulacion!$B21=""),"","TOTAL"))</f>
        <v/>
      </c>
      <c r="B24" s="3" t="str">
        <f ca="1">IF(AND($A24&lt;&gt;"",$A24&lt;&gt;"TOTAL"),IF(AND([6]INVESTIGADOR_Titulacion!$C22&lt;&gt;"",[6]INVESTIGADOR_Titulacion!$C22&lt;&gt;0),[6]INVESTIGADOR_Titulacion!$C22,""),IF($A24="TOTAL",SUM(INDIRECT("B4:B"&amp;ROW()-1)),""))</f>
        <v/>
      </c>
      <c r="C24" s="3" t="str">
        <f ca="1">IF(AND($A24&lt;&gt;"",$A24&lt;&gt;"TOTAL"),IF(AND([6]INVESTIGADOR_Titulacion!$E22&lt;&gt;"",[6]INVESTIGADOR_Titulacion!$E22&lt;&gt;0),[6]INVESTIGADOR_Titulacion!$E22,""),IF($A24="TOTAL",SUM(INDIRECT("C4:C"&amp;ROW()-1)),""))</f>
        <v/>
      </c>
      <c r="D24" s="3" t="str">
        <f t="shared" ca="1" si="0"/>
        <v/>
      </c>
      <c r="E24" s="3" t="str">
        <f ca="1">IF(AND($A24&lt;&gt;"",$A24&lt;&gt;"TOTAL"),IF(AND([6]INVESTIGADOR_Titulacion!$H22&lt;&gt;"",[6]INVESTIGADOR_Titulacion!$H22&lt;&gt;0),[6]INVESTIGADOR_Titulacion!$H22,""),IF($A24="TOTAL",SUM(INDIRECT("E4:E"&amp;ROW()-1)),""))</f>
        <v/>
      </c>
      <c r="F24" s="3" t="str">
        <f ca="1">IF(AND($A24&lt;&gt;"",$A24&lt;&gt;"TOTAL"),IF(AND([6]INVESTIGADOR_Titulacion!$J22&lt;&gt;"",[6]INVESTIGADOR_Titulacion!$J22&lt;&gt;0),[6]INVESTIGADOR_Titulacion!$J22,""),IF($A24="TOTAL",SUM(INDIRECT("F4:F"&amp;ROW()-1)),""))</f>
        <v/>
      </c>
      <c r="G24" s="3" t="str">
        <f t="shared" ca="1" si="1"/>
        <v/>
      </c>
      <c r="H24" s="3" t="str">
        <f ca="1">IF(AND($A24&lt;&gt;"",$A24&lt;&gt;"TOTAL"),IF(AND([6]INVESTIGADOR_Titulacion!$M22&lt;&gt;"",[6]INVESTIGADOR_Titulacion!$M22&lt;&gt;0),[6]INVESTIGADOR_Titulacion!$M22,""),IF($A24="TOTAL",SUM(INDIRECT("H4:H"&amp;ROW()-1)),""))</f>
        <v/>
      </c>
      <c r="I24" s="3" t="str">
        <f ca="1">IF(AND($A24&lt;&gt;"",$A24&lt;&gt;"TOTAL"),IF(AND([6]INVESTIGADOR_Titulacion!$O22&lt;&gt;"",[6]INVESTIGADOR_Titulacion!$O22&lt;&gt;0),[6]INVESTIGADOR_Titulacion!$O22,""),IF($A24="TOTAL",SUM(INDIRECT("I4:I"&amp;ROW()-1)),""))</f>
        <v/>
      </c>
      <c r="J24" s="3" t="str">
        <f t="shared" ca="1" si="2"/>
        <v/>
      </c>
      <c r="K24" s="3" t="str">
        <f ca="1">IF(AND($A24&lt;&gt;"",$A24&lt;&gt;"TOTAL"),IF(AND([6]INVESTIGADOR_Titulacion!$R22&lt;&gt;"",[6]INVESTIGADOR_Titulacion!$R22&lt;&gt;0),[6]INVESTIGADOR_Titulacion!$R22,""),IF($A24="TOTAL",SUM(INDIRECT("K4:K"&amp;ROW()-1)),""))</f>
        <v/>
      </c>
      <c r="L24" s="3" t="str">
        <f ca="1">IF(AND($A24&lt;&gt;"",$A24&lt;&gt;"TOTAL"),IF(AND([6]INVESTIGADOR_Titulacion!$T22&lt;&gt;"",[6]INVESTIGADOR_Titulacion!$T22&lt;&gt;0),[6]INVESTIGADOR_Titulacion!$T22,""),IF($A24="TOTAL",SUM(INDIRECT("L4:L"&amp;ROW()-1)),""))</f>
        <v/>
      </c>
      <c r="M24" s="3" t="str">
        <f t="shared" ca="1" si="3"/>
        <v/>
      </c>
      <c r="N24" s="3" t="str">
        <f ca="1">IF(AND($A24&lt;&gt;"",$A24&lt;&gt;"TOTAL"),IF(AND([6]INVESTIGADOR_Titulacion!$W22&lt;&gt;"",[6]INVESTIGADOR_Titulacion!$W22&lt;&gt;0),[6]INVESTIGADOR_Titulacion!$W22,""),IF($A24="TOTAL",SUM(INDIRECT("N4:N"&amp;ROW()-1)),""))</f>
        <v/>
      </c>
      <c r="O24" s="3" t="str">
        <f ca="1">IF(AND($A24&lt;&gt;"",$A24&lt;&gt;"TOTAL"),IF(AND([6]INVESTIGADOR_Titulacion!$Y22&lt;&gt;"",[6]INVESTIGADOR_Titulacion!$Y22&lt;&gt;0),[6]INVESTIGADOR_Titulacion!$Y22,""),IF($A24="TOTAL",SUM(INDIRECT("O4:O"&amp;ROW()-1)),""))</f>
        <v/>
      </c>
      <c r="P24" s="3" t="str">
        <f t="shared" ca="1" si="4"/>
        <v/>
      </c>
      <c r="Q24" s="3" t="str">
        <f ca="1">IF(AND($A24&lt;&gt;"",$A24&lt;&gt;"TOTAL"),IF(AND([6]INVESTIGADOR_Titulacion!$AB22&lt;&gt;"",[6]INVESTIGADOR_Titulacion!$AB22&lt;&gt;0),[6]INVESTIGADOR_Titulacion!$AB22,""),IF($A24="TOTAL",SUM(INDIRECT("Q4:Q"&amp;ROW()-1)),""))</f>
        <v/>
      </c>
      <c r="R24" s="3" t="str">
        <f ca="1">IF(AND($A24&lt;&gt;"",$A24&lt;&gt;"TOTAL"),IF(AND([6]INVESTIGADOR_Titulacion!$AD22&lt;&gt;"",[6]INVESTIGADOR_Titulacion!$AD22&lt;&gt;0),[6]INVESTIGADOR_Titulacion!$AD22,""),IF($A24="TOTAL",SUM(INDIRECT("R4:R"&amp;ROW()-1)),""))</f>
        <v/>
      </c>
      <c r="S24" s="3" t="str">
        <f t="shared" ca="1" si="5"/>
        <v/>
      </c>
      <c r="T24" s="3" t="str">
        <f ca="1">IF(AND($A24&lt;&gt;"",$A24&lt;&gt;"TOTAL"),IF(AND([6]INVESTIGADOR_Titulacion!$AG22&lt;&gt;"",[6]INVESTIGADOR_Titulacion!$AG22&lt;&gt;0),[6]INVESTIGADOR_Titulacion!$AG22,""),IF($A24="TOTAL",SUM(INDIRECT("T4:T"&amp;ROW()-1)),""))</f>
        <v/>
      </c>
      <c r="U24" s="3" t="str">
        <f ca="1">IF(AND($A24&lt;&gt;"",$A24&lt;&gt;"TOTAL"),IF(AND([6]INVESTIGADOR_Titulacion!$AI22&lt;&gt;"",[6]INVESTIGADOR_Titulacion!$AI22&lt;&gt;0),[6]INVESTIGADOR_Titulacion!$AI22,""),IF($A24="TOTAL",SUM(INDIRECT("U4:U"&amp;ROW()-1)),""))</f>
        <v/>
      </c>
      <c r="V24" s="3" t="str">
        <f t="shared" ca="1" si="6"/>
        <v/>
      </c>
      <c r="W24" s="3" t="str">
        <f ca="1">IF(AND($A24&lt;&gt;"",$A24&lt;&gt;"TOTAL"),IF(AND([6]INVESTIGADOR_Titulacion!$AL22&lt;&gt;"",[6]INVESTIGADOR_Titulacion!$AL22&lt;&gt;0),[6]INVESTIGADOR_Titulacion!$AL22,""),IF($A24="TOTAL",SUM(INDIRECT("W4:W"&amp;ROW()-1)),""))</f>
        <v/>
      </c>
      <c r="X24" s="3" t="str">
        <f ca="1">IF(AND($A24&lt;&gt;"",$A24&lt;&gt;"TOTAL"),IF(AND([6]INVESTIGADOR_Titulacion!$AN22&lt;&gt;"",[6]INVESTIGADOR_Titulacion!$AN22&lt;&gt;0),[6]INVESTIGADOR_Titulacion!$AN22,""),IF($A24="TOTAL",SUM(INDIRECT("X4:X"&amp;ROW()-1)),""))</f>
        <v/>
      </c>
      <c r="Y24" s="3" t="str">
        <f t="shared" ca="1" si="7"/>
        <v/>
      </c>
      <c r="Z24" s="3" t="str">
        <f ca="1">IF(AND($A24&lt;&gt;"",$A24&lt;&gt;"TOTAL"),IF(AND([6]INVESTIGADOR_Titulacion!$AQ22&lt;&gt;"",[6]INVESTIGADOR_Titulacion!$AQ22&lt;&gt;0),[6]INVESTIGADOR_Titulacion!$AQ22,""),IF($A24="TOTAL",SUM(INDIRECT("Z4:Z"&amp;ROW()-1)),""))</f>
        <v/>
      </c>
      <c r="AA24" s="3" t="str">
        <f ca="1">IF(AND($A24&lt;&gt;"",$A24&lt;&gt;"TOTAL"),IF(AND([6]INVESTIGADOR_Titulacion!$AS22&lt;&gt;"",[6]INVESTIGADOR_Titulacion!$AS22&lt;&gt;0),[6]INVESTIGADOR_Titulacion!$AS22,""),IF($A24="TOTAL",SUM(INDIRECT("AA4:AA"&amp;ROW()-1)),""))</f>
        <v/>
      </c>
      <c r="AB24" s="3" t="str">
        <f t="shared" ca="1" si="8"/>
        <v/>
      </c>
      <c r="AC24" s="3" t="str">
        <f ca="1">IF(AND($A24&lt;&gt;"",$A24&lt;&gt;"TOTAL"),IF(AND([6]INVESTIGADOR_Titulacion!$AV22&lt;&gt;"",[6]INVESTIGADOR_Titulacion!$AV22&lt;&gt;0),[6]INVESTIGADOR_Titulacion!$AV22,""),IF($A24="TOTAL",SUM(INDIRECT("AC4:AC"&amp;ROW()-1)),""))</f>
        <v/>
      </c>
      <c r="AD24" s="3" t="str">
        <f ca="1">IF(AND($A24&lt;&gt;"",$A24&lt;&gt;"TOTAL"),IF(AND([6]INVESTIGADOR_Titulacion!$AX22&lt;&gt;"",[6]INVESTIGADOR_Titulacion!$AX22&lt;&gt;0),[6]INVESTIGADOR_Titulacion!$AX22,""),IF($A24="TOTAL",SUM(INDIRECT("AD4:AD"&amp;ROW()-1)),""))</f>
        <v/>
      </c>
      <c r="AE24" s="3" t="str">
        <f t="shared" ca="1" si="9"/>
        <v/>
      </c>
      <c r="AF24" s="3" t="str">
        <f ca="1">IF(AND($A24&lt;&gt;"",$A24&lt;&gt;"TOTAL"),IF(AND([6]INVESTIGADOR_Titulacion!$BA22&lt;&gt;"",[6]INVESTIGADOR_Titulacion!$BA22&lt;&gt;0),[6]INVESTIGADOR_Titulacion!$BA22,""),IF($A24="TOTAL",SUM(INDIRECT("AF4:AF"&amp;ROW()-1)),""))</f>
        <v/>
      </c>
      <c r="AG24" s="3" t="str">
        <f ca="1">IF(AND($A24&lt;&gt;"",$A24&lt;&gt;"TOTAL"),IF(AND([6]INVESTIGADOR_Titulacion!$BC22&lt;&gt;"",[6]INVESTIGADOR_Titulacion!$BC22&lt;&gt;0),[6]INVESTIGADOR_Titulacion!$BC22,""),IF($A24="TOTAL",SUM(INDIRECT("AG4:AG"&amp;ROW()-1)),""))</f>
        <v/>
      </c>
      <c r="AH24" s="3" t="str">
        <f t="shared" ca="1" si="10"/>
        <v/>
      </c>
      <c r="AI24" s="3" t="str">
        <f ca="1">IF(AND($A24&lt;&gt;"",$A24&lt;&gt;"TOTAL"),IF(AND([6]INVESTIGADOR_Titulacion!$BF22&lt;&gt;"",[6]INVESTIGADOR_Titulacion!$BF22&lt;&gt;0),[6]INVESTIGADOR_Titulacion!$BF22,""),IF($A24="TOTAL",SUM(INDIRECT("AI4:AI"&amp;ROW()-1)),""))</f>
        <v/>
      </c>
      <c r="AJ24" s="3" t="str">
        <f ca="1">IF(AND($A24&lt;&gt;"",$A24&lt;&gt;"TOTAL"),IF(AND([6]INVESTIGADOR_Titulacion!$BH22&lt;&gt;"",[6]INVESTIGADOR_Titulacion!$BH22&lt;&gt;0),[6]INVESTIGADOR_Titulacion!$BH22,""),IF($A24="TOTAL",SUM(INDIRECT("AJ4:AJ"&amp;ROW()-1)),""))</f>
        <v/>
      </c>
      <c r="AK24" s="3" t="str">
        <f t="shared" ca="1" si="11"/>
        <v/>
      </c>
      <c r="AL24" s="3" t="str">
        <f ca="1">IF(AND($A24&lt;&gt;"",$A24&lt;&gt;"TOTAL"),IF(AND([6]INVESTIGADOR_Titulacion!$BK22&lt;&gt;"",[6]INVESTIGADOR_Titulacion!$BK22&lt;&gt;0),[6]INVESTIGADOR_Titulacion!$BK22,""),IF($A24="TOTAL",SUM(INDIRECT("AL4:AL"&amp;ROW()-1)),""))</f>
        <v/>
      </c>
      <c r="AM24" s="3" t="str">
        <f ca="1">IF(AND($A24&lt;&gt;"",$A24&lt;&gt;"TOTAL"),IF(AND([6]INVESTIGADOR_Titulacion!$BM22&lt;&gt;"",[6]INVESTIGADOR_Titulacion!$BM22&lt;&gt;0),[6]INVESTIGADOR_Titulacion!$BM22,""),IF($A24="TOTAL",SUM(INDIRECT("AM4:AM"&amp;ROW()-1)),""))</f>
        <v/>
      </c>
      <c r="AN24" s="3" t="str">
        <f t="shared" ca="1" si="12"/>
        <v/>
      </c>
      <c r="AO24" s="3" t="str">
        <f ca="1">IF(AND($A24&lt;&gt;"",$A24&lt;&gt;"TOTAL"),IF(AND([6]INVESTIGADOR_Titulacion!$BP22&lt;&gt;"",[6]INVESTIGADOR_Titulacion!$BP22&lt;&gt;0),[6]INVESTIGADOR_Titulacion!$BP22,""),IF($A24="TOTAL",SUM(INDIRECT("AO4:AO"&amp;ROW()-1)),""))</f>
        <v/>
      </c>
      <c r="AP24" s="3" t="str">
        <f ca="1">IF(AND($A24&lt;&gt;"",$A24&lt;&gt;"TOTAL"),IF(AND([6]INVESTIGADOR_Titulacion!$BR22&lt;&gt;"",[6]INVESTIGADOR_Titulacion!$BR22&lt;&gt;0),[6]INVESTIGADOR_Titulacion!$BR22,""),IF($A24="TOTAL",SUM(INDIRECT("AP4:AP"&amp;ROW()-1)),""))</f>
        <v/>
      </c>
      <c r="AQ24" s="3" t="str">
        <f t="shared" ca="1" si="13"/>
        <v/>
      </c>
      <c r="AR24" s="3" t="str">
        <f ca="1">IF(AND($A24&lt;&gt;"",$A24&lt;&gt;"TOTAL"),IF(AND([6]INVESTIGADOR_Titulacion!$BU22&lt;&gt;"",[6]INVESTIGADOR_Titulacion!$BU22&lt;&gt;0),[6]INVESTIGADOR_Titulacion!$BU22,""),IF($A24="TOTAL",SUM(INDIRECT("AR4:AR"&amp;ROW()-1)),""))</f>
        <v/>
      </c>
      <c r="AS24" s="3" t="str">
        <f ca="1">IF(AND($A24&lt;&gt;"",$A24&lt;&gt;"TOTAL"),IF(AND([6]INVESTIGADOR_Titulacion!$BW22&lt;&gt;"",[6]INVESTIGADOR_Titulacion!$BW22&lt;&gt;0),[6]INVESTIGADOR_Titulacion!$BW22,""),IF($A24="TOTAL",SUM(INDIRECT("AS4:AS"&amp;ROW()-1)),""))</f>
        <v/>
      </c>
      <c r="AT24" s="3" t="str">
        <f t="shared" ca="1" si="14"/>
        <v/>
      </c>
      <c r="AU24" s="3" t="str">
        <f ca="1">IF(AND($A24&lt;&gt;"",$A24&lt;&gt;"TOTAL"),IF(AND([6]INVESTIGADOR_Titulacion!$BZ22&lt;&gt;"",[6]INVESTIGADOR_Titulacion!$BZ22&lt;&gt;0),[6]INVESTIGADOR_Titulacion!$BZ22,""),IF($A24="TOTAL",SUM(INDIRECT("AU4:AU"&amp;ROW()-1)),""))</f>
        <v/>
      </c>
      <c r="AV24" s="3" t="str">
        <f ca="1">IF(AND($A24&lt;&gt;"",$A24&lt;&gt;"TOTAL"),IF(AND([6]INVESTIGADOR_Titulacion!$CB22&lt;&gt;"",[6]INVESTIGADOR_Titulacion!$CB22&lt;&gt;0),[6]INVESTIGADOR_Titulacion!$CB22,""),IF($A24="TOTAL",SUM(INDIRECT("AV4:AV"&amp;ROW()-1)),""))</f>
        <v/>
      </c>
      <c r="AW24" s="3" t="str">
        <f t="shared" ca="1" si="15"/>
        <v/>
      </c>
      <c r="AX24" s="3" t="str">
        <f ca="1">IF(AND($A24&lt;&gt;"",$A24&lt;&gt;"TOTAL"),IF(AND([6]INVESTIGADOR_Titulacion!$CE22&lt;&gt;"",[6]INVESTIGADOR_Titulacion!$CE22&lt;&gt;0),[6]INVESTIGADOR_Titulacion!$CE22,""),IF($A24="TOTAL",SUM(INDIRECT("AX4:AX"&amp;ROW()-1)),""))</f>
        <v/>
      </c>
      <c r="AY24" s="3" t="str">
        <f ca="1">IF(AND($A24&lt;&gt;"",$A24&lt;&gt;"TOTAL"),IF(AND([6]INVESTIGADOR_Titulacion!$CG22&lt;&gt;"",[6]INVESTIGADOR_Titulacion!$CG22&lt;&gt;0),[6]INVESTIGADOR_Titulacion!$CG22,""),IF($A24="TOTAL",SUM(INDIRECT("AY4:AY"&amp;ROW()-1)),""))</f>
        <v/>
      </c>
      <c r="AZ24" s="3" t="str">
        <f t="shared" ca="1" si="16"/>
        <v/>
      </c>
      <c r="BA24" s="3" t="str">
        <f ca="1">IF(AND($A24&lt;&gt;"",$A24&lt;&gt;"TOTAL"),IF(AND([6]INVESTIGADOR_Titulacion!$CJ22&lt;&gt;"",[6]INVESTIGADOR_Titulacion!$CJ22&lt;&gt;0),[6]INVESTIGADOR_Titulacion!$CJ22,""),IF($A24="TOTAL",SUM(INDIRECT("BA4:BA"&amp;ROW()-1)),""))</f>
        <v/>
      </c>
      <c r="BB24" s="3" t="str">
        <f ca="1">IF(AND($A24&lt;&gt;"",$A24&lt;&gt;"TOTAL"),IF(AND([6]INVESTIGADOR_Titulacion!$CL22&lt;&gt;"",[6]INVESTIGADOR_Titulacion!$CL22&lt;&gt;0),[6]INVESTIGADOR_Titulacion!$CL22,""),IF($A24="TOTAL",SUM(INDIRECT("BB4:BB"&amp;ROW()-1)),""))</f>
        <v/>
      </c>
      <c r="BC24" s="3" t="str">
        <f t="shared" ca="1" si="17"/>
        <v/>
      </c>
      <c r="BD24" s="3" t="str">
        <f ca="1">IF(AND($A24&lt;&gt;"",$A24&lt;&gt;"TOTAL"),IF(AND([6]INVESTIGADOR_Titulacion!$CO22&lt;&gt;"",[6]INVESTIGADOR_Titulacion!$CO22&lt;&gt;0),[6]INVESTIGADOR_Titulacion!$CO22,""),IF($A24="TOTAL",SUM(INDIRECT("BD4:BD"&amp;ROW()-1)),""))</f>
        <v/>
      </c>
      <c r="BE24" s="3" t="str">
        <f ca="1">IF(AND($A24&lt;&gt;"",$A24&lt;&gt;"TOTAL"),IF(AND([6]INVESTIGADOR_Titulacion!$CQ22&lt;&gt;"",[6]INVESTIGADOR_Titulacion!$CQ22&lt;&gt;0),[6]INVESTIGADOR_Titulacion!$CQ22,""),IF($A24="TOTAL",SUM(INDIRECT("BE4:BE"&amp;ROW()-1)),""))</f>
        <v/>
      </c>
      <c r="BF24" s="3" t="str">
        <f t="shared" ca="1" si="18"/>
        <v/>
      </c>
    </row>
    <row r="25" spans="1:58" x14ac:dyDescent="0.2">
      <c r="A25" s="25" t="str">
        <f>IF([6]INVESTIGADOR_Titulacion!$B23&lt;&gt;"",[6]INVESTIGADOR_Titulacion!$B23,IF(AND([6]INVESTIGADOR_Titulacion!$B23="",[6]INVESTIGADOR_Titulacion!$B24="",[6]INVESTIGADOR_Titulacion!$B22=""),"","TOTAL"))</f>
        <v/>
      </c>
      <c r="B25" s="3" t="str">
        <f ca="1">IF(AND($A25&lt;&gt;"",$A25&lt;&gt;"TOTAL"),IF(AND([6]INVESTIGADOR_Titulacion!$C23&lt;&gt;"",[6]INVESTIGADOR_Titulacion!$C23&lt;&gt;0),[6]INVESTIGADOR_Titulacion!$C23,""),IF($A25="TOTAL",SUM(INDIRECT("B4:B"&amp;ROW()-1)),""))</f>
        <v/>
      </c>
      <c r="C25" s="3" t="str">
        <f ca="1">IF(AND($A25&lt;&gt;"",$A25&lt;&gt;"TOTAL"),IF(AND([6]INVESTIGADOR_Titulacion!$E23&lt;&gt;"",[6]INVESTIGADOR_Titulacion!$E23&lt;&gt;0),[6]INVESTIGADOR_Titulacion!$E23,""),IF($A25="TOTAL",SUM(INDIRECT("C4:C"&amp;ROW()-1)),""))</f>
        <v/>
      </c>
      <c r="D25" s="3" t="str">
        <f t="shared" ca="1" si="0"/>
        <v/>
      </c>
      <c r="E25" s="3" t="str">
        <f ca="1">IF(AND($A25&lt;&gt;"",$A25&lt;&gt;"TOTAL"),IF(AND([6]INVESTIGADOR_Titulacion!$H23&lt;&gt;"",[6]INVESTIGADOR_Titulacion!$H23&lt;&gt;0),[6]INVESTIGADOR_Titulacion!$H23,""),IF($A25="TOTAL",SUM(INDIRECT("E4:E"&amp;ROW()-1)),""))</f>
        <v/>
      </c>
      <c r="F25" s="3" t="str">
        <f ca="1">IF(AND($A25&lt;&gt;"",$A25&lt;&gt;"TOTAL"),IF(AND([6]INVESTIGADOR_Titulacion!$J23&lt;&gt;"",[6]INVESTIGADOR_Titulacion!$J23&lt;&gt;0),[6]INVESTIGADOR_Titulacion!$J23,""),IF($A25="TOTAL",SUM(INDIRECT("F4:F"&amp;ROW()-1)),""))</f>
        <v/>
      </c>
      <c r="G25" s="3" t="str">
        <f t="shared" ca="1" si="1"/>
        <v/>
      </c>
      <c r="H25" s="3" t="str">
        <f ca="1">IF(AND($A25&lt;&gt;"",$A25&lt;&gt;"TOTAL"),IF(AND([6]INVESTIGADOR_Titulacion!$M23&lt;&gt;"",[6]INVESTIGADOR_Titulacion!$M23&lt;&gt;0),[6]INVESTIGADOR_Titulacion!$M23,""),IF($A25="TOTAL",SUM(INDIRECT("H4:H"&amp;ROW()-1)),""))</f>
        <v/>
      </c>
      <c r="I25" s="3" t="str">
        <f ca="1">IF(AND($A25&lt;&gt;"",$A25&lt;&gt;"TOTAL"),IF(AND([6]INVESTIGADOR_Titulacion!$O23&lt;&gt;"",[6]INVESTIGADOR_Titulacion!$O23&lt;&gt;0),[6]INVESTIGADOR_Titulacion!$O23,""),IF($A25="TOTAL",SUM(INDIRECT("I4:I"&amp;ROW()-1)),""))</f>
        <v/>
      </c>
      <c r="J25" s="3" t="str">
        <f t="shared" ca="1" si="2"/>
        <v/>
      </c>
      <c r="K25" s="3" t="str">
        <f ca="1">IF(AND($A25&lt;&gt;"",$A25&lt;&gt;"TOTAL"),IF(AND([6]INVESTIGADOR_Titulacion!$R23&lt;&gt;"",[6]INVESTIGADOR_Titulacion!$R23&lt;&gt;0),[6]INVESTIGADOR_Titulacion!$R23,""),IF($A25="TOTAL",SUM(INDIRECT("K4:K"&amp;ROW()-1)),""))</f>
        <v/>
      </c>
      <c r="L25" s="3" t="str">
        <f ca="1">IF(AND($A25&lt;&gt;"",$A25&lt;&gt;"TOTAL"),IF(AND([6]INVESTIGADOR_Titulacion!$T23&lt;&gt;"",[6]INVESTIGADOR_Titulacion!$T23&lt;&gt;0),[6]INVESTIGADOR_Titulacion!$T23,""),IF($A25="TOTAL",SUM(INDIRECT("L4:L"&amp;ROW()-1)),""))</f>
        <v/>
      </c>
      <c r="M25" s="3" t="str">
        <f t="shared" ca="1" si="3"/>
        <v/>
      </c>
      <c r="N25" s="3" t="str">
        <f ca="1">IF(AND($A25&lt;&gt;"",$A25&lt;&gt;"TOTAL"),IF(AND([6]INVESTIGADOR_Titulacion!$W23&lt;&gt;"",[6]INVESTIGADOR_Titulacion!$W23&lt;&gt;0),[6]INVESTIGADOR_Titulacion!$W23,""),IF($A25="TOTAL",SUM(INDIRECT("N4:N"&amp;ROW()-1)),""))</f>
        <v/>
      </c>
      <c r="O25" s="3" t="str">
        <f ca="1">IF(AND($A25&lt;&gt;"",$A25&lt;&gt;"TOTAL"),IF(AND([6]INVESTIGADOR_Titulacion!$Y23&lt;&gt;"",[6]INVESTIGADOR_Titulacion!$Y23&lt;&gt;0),[6]INVESTIGADOR_Titulacion!$Y23,""),IF($A25="TOTAL",SUM(INDIRECT("O4:O"&amp;ROW()-1)),""))</f>
        <v/>
      </c>
      <c r="P25" s="3" t="str">
        <f t="shared" ca="1" si="4"/>
        <v/>
      </c>
      <c r="Q25" s="3" t="str">
        <f ca="1">IF(AND($A25&lt;&gt;"",$A25&lt;&gt;"TOTAL"),IF(AND([6]INVESTIGADOR_Titulacion!$AB23&lt;&gt;"",[6]INVESTIGADOR_Titulacion!$AB23&lt;&gt;0),[6]INVESTIGADOR_Titulacion!$AB23,""),IF($A25="TOTAL",SUM(INDIRECT("Q4:Q"&amp;ROW()-1)),""))</f>
        <v/>
      </c>
      <c r="R25" s="3" t="str">
        <f ca="1">IF(AND($A25&lt;&gt;"",$A25&lt;&gt;"TOTAL"),IF(AND([6]INVESTIGADOR_Titulacion!$AD23&lt;&gt;"",[6]INVESTIGADOR_Titulacion!$AD23&lt;&gt;0),[6]INVESTIGADOR_Titulacion!$AD23,""),IF($A25="TOTAL",SUM(INDIRECT("R4:R"&amp;ROW()-1)),""))</f>
        <v/>
      </c>
      <c r="S25" s="3" t="str">
        <f t="shared" ca="1" si="5"/>
        <v/>
      </c>
      <c r="T25" s="3" t="str">
        <f ca="1">IF(AND($A25&lt;&gt;"",$A25&lt;&gt;"TOTAL"),IF(AND([6]INVESTIGADOR_Titulacion!$AG23&lt;&gt;"",[6]INVESTIGADOR_Titulacion!$AG23&lt;&gt;0),[6]INVESTIGADOR_Titulacion!$AG23,""),IF($A25="TOTAL",SUM(INDIRECT("T4:T"&amp;ROW()-1)),""))</f>
        <v/>
      </c>
      <c r="U25" s="3" t="str">
        <f ca="1">IF(AND($A25&lt;&gt;"",$A25&lt;&gt;"TOTAL"),IF(AND([6]INVESTIGADOR_Titulacion!$AI23&lt;&gt;"",[6]INVESTIGADOR_Titulacion!$AI23&lt;&gt;0),[6]INVESTIGADOR_Titulacion!$AI23,""),IF($A25="TOTAL",SUM(INDIRECT("U4:U"&amp;ROW()-1)),""))</f>
        <v/>
      </c>
      <c r="V25" s="3" t="str">
        <f t="shared" ca="1" si="6"/>
        <v/>
      </c>
      <c r="W25" s="3" t="str">
        <f ca="1">IF(AND($A25&lt;&gt;"",$A25&lt;&gt;"TOTAL"),IF(AND([6]INVESTIGADOR_Titulacion!$AL23&lt;&gt;"",[6]INVESTIGADOR_Titulacion!$AL23&lt;&gt;0),[6]INVESTIGADOR_Titulacion!$AL23,""),IF($A25="TOTAL",SUM(INDIRECT("W4:W"&amp;ROW()-1)),""))</f>
        <v/>
      </c>
      <c r="X25" s="3" t="str">
        <f ca="1">IF(AND($A25&lt;&gt;"",$A25&lt;&gt;"TOTAL"),IF(AND([6]INVESTIGADOR_Titulacion!$AN23&lt;&gt;"",[6]INVESTIGADOR_Titulacion!$AN23&lt;&gt;0),[6]INVESTIGADOR_Titulacion!$AN23,""),IF($A25="TOTAL",SUM(INDIRECT("X4:X"&amp;ROW()-1)),""))</f>
        <v/>
      </c>
      <c r="Y25" s="3" t="str">
        <f t="shared" ca="1" si="7"/>
        <v/>
      </c>
      <c r="Z25" s="3" t="str">
        <f ca="1">IF(AND($A25&lt;&gt;"",$A25&lt;&gt;"TOTAL"),IF(AND([6]INVESTIGADOR_Titulacion!$AQ23&lt;&gt;"",[6]INVESTIGADOR_Titulacion!$AQ23&lt;&gt;0),[6]INVESTIGADOR_Titulacion!$AQ23,""),IF($A25="TOTAL",SUM(INDIRECT("Z4:Z"&amp;ROW()-1)),""))</f>
        <v/>
      </c>
      <c r="AA25" s="3" t="str">
        <f ca="1">IF(AND($A25&lt;&gt;"",$A25&lt;&gt;"TOTAL"),IF(AND([6]INVESTIGADOR_Titulacion!$AS23&lt;&gt;"",[6]INVESTIGADOR_Titulacion!$AS23&lt;&gt;0),[6]INVESTIGADOR_Titulacion!$AS23,""),IF($A25="TOTAL",SUM(INDIRECT("AA4:AA"&amp;ROW()-1)),""))</f>
        <v/>
      </c>
      <c r="AB25" s="3" t="str">
        <f t="shared" ca="1" si="8"/>
        <v/>
      </c>
      <c r="AC25" s="3" t="str">
        <f ca="1">IF(AND($A25&lt;&gt;"",$A25&lt;&gt;"TOTAL"),IF(AND([6]INVESTIGADOR_Titulacion!$AV23&lt;&gt;"",[6]INVESTIGADOR_Titulacion!$AV23&lt;&gt;0),[6]INVESTIGADOR_Titulacion!$AV23,""),IF($A25="TOTAL",SUM(INDIRECT("AC4:AC"&amp;ROW()-1)),""))</f>
        <v/>
      </c>
      <c r="AD25" s="3" t="str">
        <f ca="1">IF(AND($A25&lt;&gt;"",$A25&lt;&gt;"TOTAL"),IF(AND([6]INVESTIGADOR_Titulacion!$AX23&lt;&gt;"",[6]INVESTIGADOR_Titulacion!$AX23&lt;&gt;0),[6]INVESTIGADOR_Titulacion!$AX23,""),IF($A25="TOTAL",SUM(INDIRECT("AD4:AD"&amp;ROW()-1)),""))</f>
        <v/>
      </c>
      <c r="AE25" s="3" t="str">
        <f t="shared" ca="1" si="9"/>
        <v/>
      </c>
      <c r="AF25" s="3" t="str">
        <f ca="1">IF(AND($A25&lt;&gt;"",$A25&lt;&gt;"TOTAL"),IF(AND([6]INVESTIGADOR_Titulacion!$BA23&lt;&gt;"",[6]INVESTIGADOR_Titulacion!$BA23&lt;&gt;0),[6]INVESTIGADOR_Titulacion!$BA23,""),IF($A25="TOTAL",SUM(INDIRECT("AF4:AF"&amp;ROW()-1)),""))</f>
        <v/>
      </c>
      <c r="AG25" s="3" t="str">
        <f ca="1">IF(AND($A25&lt;&gt;"",$A25&lt;&gt;"TOTAL"),IF(AND([6]INVESTIGADOR_Titulacion!$BC23&lt;&gt;"",[6]INVESTIGADOR_Titulacion!$BC23&lt;&gt;0),[6]INVESTIGADOR_Titulacion!$BC23,""),IF($A25="TOTAL",SUM(INDIRECT("AG4:AG"&amp;ROW()-1)),""))</f>
        <v/>
      </c>
      <c r="AH25" s="3" t="str">
        <f t="shared" ca="1" si="10"/>
        <v/>
      </c>
      <c r="AI25" s="3" t="str">
        <f ca="1">IF(AND($A25&lt;&gt;"",$A25&lt;&gt;"TOTAL"),IF(AND([6]INVESTIGADOR_Titulacion!$BF23&lt;&gt;"",[6]INVESTIGADOR_Titulacion!$BF23&lt;&gt;0),[6]INVESTIGADOR_Titulacion!$BF23,""),IF($A25="TOTAL",SUM(INDIRECT("AI4:AI"&amp;ROW()-1)),""))</f>
        <v/>
      </c>
      <c r="AJ25" s="3" t="str">
        <f ca="1">IF(AND($A25&lt;&gt;"",$A25&lt;&gt;"TOTAL"),IF(AND([6]INVESTIGADOR_Titulacion!$BH23&lt;&gt;"",[6]INVESTIGADOR_Titulacion!$BH23&lt;&gt;0),[6]INVESTIGADOR_Titulacion!$BH23,""),IF($A25="TOTAL",SUM(INDIRECT("AJ4:AJ"&amp;ROW()-1)),""))</f>
        <v/>
      </c>
      <c r="AK25" s="3" t="str">
        <f t="shared" ca="1" si="11"/>
        <v/>
      </c>
      <c r="AL25" s="3" t="str">
        <f ca="1">IF(AND($A25&lt;&gt;"",$A25&lt;&gt;"TOTAL"),IF(AND([6]INVESTIGADOR_Titulacion!$BK23&lt;&gt;"",[6]INVESTIGADOR_Titulacion!$BK23&lt;&gt;0),[6]INVESTIGADOR_Titulacion!$BK23,""),IF($A25="TOTAL",SUM(INDIRECT("AL4:AL"&amp;ROW()-1)),""))</f>
        <v/>
      </c>
      <c r="AM25" s="3" t="str">
        <f ca="1">IF(AND($A25&lt;&gt;"",$A25&lt;&gt;"TOTAL"),IF(AND([6]INVESTIGADOR_Titulacion!$BM23&lt;&gt;"",[6]INVESTIGADOR_Titulacion!$BM23&lt;&gt;0),[6]INVESTIGADOR_Titulacion!$BM23,""),IF($A25="TOTAL",SUM(INDIRECT("AM4:AM"&amp;ROW()-1)),""))</f>
        <v/>
      </c>
      <c r="AN25" s="3" t="str">
        <f t="shared" ca="1" si="12"/>
        <v/>
      </c>
      <c r="AO25" s="3" t="str">
        <f ca="1">IF(AND($A25&lt;&gt;"",$A25&lt;&gt;"TOTAL"),IF(AND([6]INVESTIGADOR_Titulacion!$BP23&lt;&gt;"",[6]INVESTIGADOR_Titulacion!$BP23&lt;&gt;0),[6]INVESTIGADOR_Titulacion!$BP23,""),IF($A25="TOTAL",SUM(INDIRECT("AO4:AO"&amp;ROW()-1)),""))</f>
        <v/>
      </c>
      <c r="AP25" s="3" t="str">
        <f ca="1">IF(AND($A25&lt;&gt;"",$A25&lt;&gt;"TOTAL"),IF(AND([6]INVESTIGADOR_Titulacion!$BR23&lt;&gt;"",[6]INVESTIGADOR_Titulacion!$BR23&lt;&gt;0),[6]INVESTIGADOR_Titulacion!$BR23,""),IF($A25="TOTAL",SUM(INDIRECT("AP4:AP"&amp;ROW()-1)),""))</f>
        <v/>
      </c>
      <c r="AQ25" s="3" t="str">
        <f t="shared" ca="1" si="13"/>
        <v/>
      </c>
      <c r="AR25" s="3" t="str">
        <f ca="1">IF(AND($A25&lt;&gt;"",$A25&lt;&gt;"TOTAL"),IF(AND([6]INVESTIGADOR_Titulacion!$BU23&lt;&gt;"",[6]INVESTIGADOR_Titulacion!$BU23&lt;&gt;0),[6]INVESTIGADOR_Titulacion!$BU23,""),IF($A25="TOTAL",SUM(INDIRECT("AR4:AR"&amp;ROW()-1)),""))</f>
        <v/>
      </c>
      <c r="AS25" s="3" t="str">
        <f ca="1">IF(AND($A25&lt;&gt;"",$A25&lt;&gt;"TOTAL"),IF(AND([6]INVESTIGADOR_Titulacion!$BW23&lt;&gt;"",[6]INVESTIGADOR_Titulacion!$BW23&lt;&gt;0),[6]INVESTIGADOR_Titulacion!$BW23,""),IF($A25="TOTAL",SUM(INDIRECT("AS4:AS"&amp;ROW()-1)),""))</f>
        <v/>
      </c>
      <c r="AT25" s="3" t="str">
        <f t="shared" ca="1" si="14"/>
        <v/>
      </c>
      <c r="AU25" s="3" t="str">
        <f ca="1">IF(AND($A25&lt;&gt;"",$A25&lt;&gt;"TOTAL"),IF(AND([6]INVESTIGADOR_Titulacion!$BZ23&lt;&gt;"",[6]INVESTIGADOR_Titulacion!$BZ23&lt;&gt;0),[6]INVESTIGADOR_Titulacion!$BZ23,""),IF($A25="TOTAL",SUM(INDIRECT("AU4:AU"&amp;ROW()-1)),""))</f>
        <v/>
      </c>
      <c r="AV25" s="3" t="str">
        <f ca="1">IF(AND($A25&lt;&gt;"",$A25&lt;&gt;"TOTAL"),IF(AND([6]INVESTIGADOR_Titulacion!$CB23&lt;&gt;"",[6]INVESTIGADOR_Titulacion!$CB23&lt;&gt;0),[6]INVESTIGADOR_Titulacion!$CB23,""),IF($A25="TOTAL",SUM(INDIRECT("AV4:AV"&amp;ROW()-1)),""))</f>
        <v/>
      </c>
      <c r="AW25" s="3" t="str">
        <f t="shared" ca="1" si="15"/>
        <v/>
      </c>
      <c r="AX25" s="3" t="str">
        <f ca="1">IF(AND($A25&lt;&gt;"",$A25&lt;&gt;"TOTAL"),IF(AND([6]INVESTIGADOR_Titulacion!$CE23&lt;&gt;"",[6]INVESTIGADOR_Titulacion!$CE23&lt;&gt;0),[6]INVESTIGADOR_Titulacion!$CE23,""),IF($A25="TOTAL",SUM(INDIRECT("AX4:AX"&amp;ROW()-1)),""))</f>
        <v/>
      </c>
      <c r="AY25" s="3" t="str">
        <f ca="1">IF(AND($A25&lt;&gt;"",$A25&lt;&gt;"TOTAL"),IF(AND([6]INVESTIGADOR_Titulacion!$CG23&lt;&gt;"",[6]INVESTIGADOR_Titulacion!$CG23&lt;&gt;0),[6]INVESTIGADOR_Titulacion!$CG23,""),IF($A25="TOTAL",SUM(INDIRECT("AY4:AY"&amp;ROW()-1)),""))</f>
        <v/>
      </c>
      <c r="AZ25" s="3" t="str">
        <f t="shared" ca="1" si="16"/>
        <v/>
      </c>
      <c r="BA25" s="3" t="str">
        <f ca="1">IF(AND($A25&lt;&gt;"",$A25&lt;&gt;"TOTAL"),IF(AND([6]INVESTIGADOR_Titulacion!$CJ23&lt;&gt;"",[6]INVESTIGADOR_Titulacion!$CJ23&lt;&gt;0),[6]INVESTIGADOR_Titulacion!$CJ23,""),IF($A25="TOTAL",SUM(INDIRECT("BA4:BA"&amp;ROW()-1)),""))</f>
        <v/>
      </c>
      <c r="BB25" s="3" t="str">
        <f ca="1">IF(AND($A25&lt;&gt;"",$A25&lt;&gt;"TOTAL"),IF(AND([6]INVESTIGADOR_Titulacion!$CL23&lt;&gt;"",[6]INVESTIGADOR_Titulacion!$CL23&lt;&gt;0),[6]INVESTIGADOR_Titulacion!$CL23,""),IF($A25="TOTAL",SUM(INDIRECT("BB4:BB"&amp;ROW()-1)),""))</f>
        <v/>
      </c>
      <c r="BC25" s="3" t="str">
        <f t="shared" ca="1" si="17"/>
        <v/>
      </c>
      <c r="BD25" s="3" t="str">
        <f ca="1">IF(AND($A25&lt;&gt;"",$A25&lt;&gt;"TOTAL"),IF(AND([6]INVESTIGADOR_Titulacion!$CO23&lt;&gt;"",[6]INVESTIGADOR_Titulacion!$CO23&lt;&gt;0),[6]INVESTIGADOR_Titulacion!$CO23,""),IF($A25="TOTAL",SUM(INDIRECT("BD4:BD"&amp;ROW()-1)),""))</f>
        <v/>
      </c>
      <c r="BE25" s="3" t="str">
        <f ca="1">IF(AND($A25&lt;&gt;"",$A25&lt;&gt;"TOTAL"),IF(AND([6]INVESTIGADOR_Titulacion!$CQ23&lt;&gt;"",[6]INVESTIGADOR_Titulacion!$CQ23&lt;&gt;0),[6]INVESTIGADOR_Titulacion!$CQ23,""),IF($A25="TOTAL",SUM(INDIRECT("BE4:BE"&amp;ROW()-1)),""))</f>
        <v/>
      </c>
      <c r="BF25" s="3" t="str">
        <f t="shared" ca="1" si="18"/>
        <v/>
      </c>
    </row>
    <row r="26" spans="1:58" x14ac:dyDescent="0.2">
      <c r="A26" s="25" t="str">
        <f>IF([6]INVESTIGADOR_Titulacion!$B24&lt;&gt;"",[6]INVESTIGADOR_Titulacion!$B24,IF(AND([6]INVESTIGADOR_Titulacion!$B24="",[6]INVESTIGADOR_Titulacion!$B25="",[6]INVESTIGADOR_Titulacion!$B23=""),"","TOTAL"))</f>
        <v/>
      </c>
      <c r="B26" s="3" t="str">
        <f ca="1">IF(AND($A26&lt;&gt;"",$A26&lt;&gt;"TOTAL"),IF(AND([6]INVESTIGADOR_Titulacion!$C24&lt;&gt;"",[6]INVESTIGADOR_Titulacion!$C24&lt;&gt;0),[6]INVESTIGADOR_Titulacion!$C24,""),IF($A26="TOTAL",SUM(INDIRECT("B4:B"&amp;ROW()-1)),""))</f>
        <v/>
      </c>
      <c r="C26" s="3" t="str">
        <f ca="1">IF(AND($A26&lt;&gt;"",$A26&lt;&gt;"TOTAL"),IF(AND([6]INVESTIGADOR_Titulacion!$E24&lt;&gt;"",[6]INVESTIGADOR_Titulacion!$E24&lt;&gt;0),[6]INVESTIGADOR_Titulacion!$E24,""),IF($A26="TOTAL",SUM(INDIRECT("C4:C"&amp;ROW()-1)),""))</f>
        <v/>
      </c>
      <c r="D26" s="3" t="str">
        <f t="shared" ca="1" si="0"/>
        <v/>
      </c>
      <c r="E26" s="3" t="str">
        <f ca="1">IF(AND($A26&lt;&gt;"",$A26&lt;&gt;"TOTAL"),IF(AND([6]INVESTIGADOR_Titulacion!$H24&lt;&gt;"",[6]INVESTIGADOR_Titulacion!$H24&lt;&gt;0),[6]INVESTIGADOR_Titulacion!$H24,""),IF($A26="TOTAL",SUM(INDIRECT("E4:E"&amp;ROW()-1)),""))</f>
        <v/>
      </c>
      <c r="F26" s="3" t="str">
        <f ca="1">IF(AND($A26&lt;&gt;"",$A26&lt;&gt;"TOTAL"),IF(AND([6]INVESTIGADOR_Titulacion!$J24&lt;&gt;"",[6]INVESTIGADOR_Titulacion!$J24&lt;&gt;0),[6]INVESTIGADOR_Titulacion!$J24,""),IF($A26="TOTAL",SUM(INDIRECT("F4:F"&amp;ROW()-1)),""))</f>
        <v/>
      </c>
      <c r="G26" s="3" t="str">
        <f t="shared" ca="1" si="1"/>
        <v/>
      </c>
      <c r="H26" s="3" t="str">
        <f ca="1">IF(AND($A26&lt;&gt;"",$A26&lt;&gt;"TOTAL"),IF(AND([6]INVESTIGADOR_Titulacion!$M24&lt;&gt;"",[6]INVESTIGADOR_Titulacion!$M24&lt;&gt;0),[6]INVESTIGADOR_Titulacion!$M24,""),IF($A26="TOTAL",SUM(INDIRECT("H4:H"&amp;ROW()-1)),""))</f>
        <v/>
      </c>
      <c r="I26" s="3" t="str">
        <f ca="1">IF(AND($A26&lt;&gt;"",$A26&lt;&gt;"TOTAL"),IF(AND([6]INVESTIGADOR_Titulacion!$O24&lt;&gt;"",[6]INVESTIGADOR_Titulacion!$O24&lt;&gt;0),[6]INVESTIGADOR_Titulacion!$O24,""),IF($A26="TOTAL",SUM(INDIRECT("I4:I"&amp;ROW()-1)),""))</f>
        <v/>
      </c>
      <c r="J26" s="3" t="str">
        <f t="shared" ca="1" si="2"/>
        <v/>
      </c>
      <c r="K26" s="3" t="str">
        <f ca="1">IF(AND($A26&lt;&gt;"",$A26&lt;&gt;"TOTAL"),IF(AND([6]INVESTIGADOR_Titulacion!$R24&lt;&gt;"",[6]INVESTIGADOR_Titulacion!$R24&lt;&gt;0),[6]INVESTIGADOR_Titulacion!$R24,""),IF($A26="TOTAL",SUM(INDIRECT("K4:K"&amp;ROW()-1)),""))</f>
        <v/>
      </c>
      <c r="L26" s="3" t="str">
        <f ca="1">IF(AND($A26&lt;&gt;"",$A26&lt;&gt;"TOTAL"),IF(AND([6]INVESTIGADOR_Titulacion!$T24&lt;&gt;"",[6]INVESTIGADOR_Titulacion!$T24&lt;&gt;0),[6]INVESTIGADOR_Titulacion!$T24,""),IF($A26="TOTAL",SUM(INDIRECT("L4:L"&amp;ROW()-1)),""))</f>
        <v/>
      </c>
      <c r="M26" s="3" t="str">
        <f t="shared" ca="1" si="3"/>
        <v/>
      </c>
      <c r="N26" s="3" t="str">
        <f ca="1">IF(AND($A26&lt;&gt;"",$A26&lt;&gt;"TOTAL"),IF(AND([6]INVESTIGADOR_Titulacion!$W24&lt;&gt;"",[6]INVESTIGADOR_Titulacion!$W24&lt;&gt;0),[6]INVESTIGADOR_Titulacion!$W24,""),IF($A26="TOTAL",SUM(INDIRECT("N4:N"&amp;ROW()-1)),""))</f>
        <v/>
      </c>
      <c r="O26" s="3" t="str">
        <f ca="1">IF(AND($A26&lt;&gt;"",$A26&lt;&gt;"TOTAL"),IF(AND([6]INVESTIGADOR_Titulacion!$Y24&lt;&gt;"",[6]INVESTIGADOR_Titulacion!$Y24&lt;&gt;0),[6]INVESTIGADOR_Titulacion!$Y24,""),IF($A26="TOTAL",SUM(INDIRECT("O4:O"&amp;ROW()-1)),""))</f>
        <v/>
      </c>
      <c r="P26" s="3" t="str">
        <f t="shared" ca="1" si="4"/>
        <v/>
      </c>
      <c r="Q26" s="3" t="str">
        <f ca="1">IF(AND($A26&lt;&gt;"",$A26&lt;&gt;"TOTAL"),IF(AND([6]INVESTIGADOR_Titulacion!$AB24&lt;&gt;"",[6]INVESTIGADOR_Titulacion!$AB24&lt;&gt;0),[6]INVESTIGADOR_Titulacion!$AB24,""),IF($A26="TOTAL",SUM(INDIRECT("Q4:Q"&amp;ROW()-1)),""))</f>
        <v/>
      </c>
      <c r="R26" s="3" t="str">
        <f ca="1">IF(AND($A26&lt;&gt;"",$A26&lt;&gt;"TOTAL"),IF(AND([6]INVESTIGADOR_Titulacion!$AD24&lt;&gt;"",[6]INVESTIGADOR_Titulacion!$AD24&lt;&gt;0),[6]INVESTIGADOR_Titulacion!$AD24,""),IF($A26="TOTAL",SUM(INDIRECT("R4:R"&amp;ROW()-1)),""))</f>
        <v/>
      </c>
      <c r="S26" s="3" t="str">
        <f t="shared" ca="1" si="5"/>
        <v/>
      </c>
      <c r="T26" s="3" t="str">
        <f ca="1">IF(AND($A26&lt;&gt;"",$A26&lt;&gt;"TOTAL"),IF(AND([6]INVESTIGADOR_Titulacion!$AG24&lt;&gt;"",[6]INVESTIGADOR_Titulacion!$AG24&lt;&gt;0),[6]INVESTIGADOR_Titulacion!$AG24,""),IF($A26="TOTAL",SUM(INDIRECT("T4:T"&amp;ROW()-1)),""))</f>
        <v/>
      </c>
      <c r="U26" s="3" t="str">
        <f ca="1">IF(AND($A26&lt;&gt;"",$A26&lt;&gt;"TOTAL"),IF(AND([6]INVESTIGADOR_Titulacion!$AI24&lt;&gt;"",[6]INVESTIGADOR_Titulacion!$AI24&lt;&gt;0),[6]INVESTIGADOR_Titulacion!$AI24,""),IF($A26="TOTAL",SUM(INDIRECT("U4:U"&amp;ROW()-1)),""))</f>
        <v/>
      </c>
      <c r="V26" s="3" t="str">
        <f t="shared" ca="1" si="6"/>
        <v/>
      </c>
      <c r="W26" s="3" t="str">
        <f ca="1">IF(AND($A26&lt;&gt;"",$A26&lt;&gt;"TOTAL"),IF(AND([6]INVESTIGADOR_Titulacion!$AL24&lt;&gt;"",[6]INVESTIGADOR_Titulacion!$AL24&lt;&gt;0),[6]INVESTIGADOR_Titulacion!$AL24,""),IF($A26="TOTAL",SUM(INDIRECT("W4:W"&amp;ROW()-1)),""))</f>
        <v/>
      </c>
      <c r="X26" s="3" t="str">
        <f ca="1">IF(AND($A26&lt;&gt;"",$A26&lt;&gt;"TOTAL"),IF(AND([6]INVESTIGADOR_Titulacion!$AN24&lt;&gt;"",[6]INVESTIGADOR_Titulacion!$AN24&lt;&gt;0),[6]INVESTIGADOR_Titulacion!$AN24,""),IF($A26="TOTAL",SUM(INDIRECT("X4:X"&amp;ROW()-1)),""))</f>
        <v/>
      </c>
      <c r="Y26" s="3" t="str">
        <f t="shared" ca="1" si="7"/>
        <v/>
      </c>
      <c r="Z26" s="3" t="str">
        <f ca="1">IF(AND($A26&lt;&gt;"",$A26&lt;&gt;"TOTAL"),IF(AND([6]INVESTIGADOR_Titulacion!$AQ24&lt;&gt;"",[6]INVESTIGADOR_Titulacion!$AQ24&lt;&gt;0),[6]INVESTIGADOR_Titulacion!$AQ24,""),IF($A26="TOTAL",SUM(INDIRECT("Z4:Z"&amp;ROW()-1)),""))</f>
        <v/>
      </c>
      <c r="AA26" s="3" t="str">
        <f ca="1">IF(AND($A26&lt;&gt;"",$A26&lt;&gt;"TOTAL"),IF(AND([6]INVESTIGADOR_Titulacion!$AS24&lt;&gt;"",[6]INVESTIGADOR_Titulacion!$AS24&lt;&gt;0),[6]INVESTIGADOR_Titulacion!$AS24,""),IF($A26="TOTAL",SUM(INDIRECT("AA4:AA"&amp;ROW()-1)),""))</f>
        <v/>
      </c>
      <c r="AB26" s="3" t="str">
        <f t="shared" ca="1" si="8"/>
        <v/>
      </c>
      <c r="AC26" s="3" t="str">
        <f ca="1">IF(AND($A26&lt;&gt;"",$A26&lt;&gt;"TOTAL"),IF(AND([6]INVESTIGADOR_Titulacion!$AV24&lt;&gt;"",[6]INVESTIGADOR_Titulacion!$AV24&lt;&gt;0),[6]INVESTIGADOR_Titulacion!$AV24,""),IF($A26="TOTAL",SUM(INDIRECT("AC4:AC"&amp;ROW()-1)),""))</f>
        <v/>
      </c>
      <c r="AD26" s="3" t="str">
        <f ca="1">IF(AND($A26&lt;&gt;"",$A26&lt;&gt;"TOTAL"),IF(AND([6]INVESTIGADOR_Titulacion!$AX24&lt;&gt;"",[6]INVESTIGADOR_Titulacion!$AX24&lt;&gt;0),[6]INVESTIGADOR_Titulacion!$AX24,""),IF($A26="TOTAL",SUM(INDIRECT("AD4:AD"&amp;ROW()-1)),""))</f>
        <v/>
      </c>
      <c r="AE26" s="3" t="str">
        <f t="shared" ca="1" si="9"/>
        <v/>
      </c>
      <c r="AF26" s="3" t="str">
        <f ca="1">IF(AND($A26&lt;&gt;"",$A26&lt;&gt;"TOTAL"),IF(AND([6]INVESTIGADOR_Titulacion!$BA24&lt;&gt;"",[6]INVESTIGADOR_Titulacion!$BA24&lt;&gt;0),[6]INVESTIGADOR_Titulacion!$BA24,""),IF($A26="TOTAL",SUM(INDIRECT("AF4:AF"&amp;ROW()-1)),""))</f>
        <v/>
      </c>
      <c r="AG26" s="3" t="str">
        <f ca="1">IF(AND($A26&lt;&gt;"",$A26&lt;&gt;"TOTAL"),IF(AND([6]INVESTIGADOR_Titulacion!$BC24&lt;&gt;"",[6]INVESTIGADOR_Titulacion!$BC24&lt;&gt;0),[6]INVESTIGADOR_Titulacion!$BC24,""),IF($A26="TOTAL",SUM(INDIRECT("AG4:AG"&amp;ROW()-1)),""))</f>
        <v/>
      </c>
      <c r="AH26" s="3" t="str">
        <f t="shared" ca="1" si="10"/>
        <v/>
      </c>
      <c r="AI26" s="3" t="str">
        <f ca="1">IF(AND($A26&lt;&gt;"",$A26&lt;&gt;"TOTAL"),IF(AND([6]INVESTIGADOR_Titulacion!$BF24&lt;&gt;"",[6]INVESTIGADOR_Titulacion!$BF24&lt;&gt;0),[6]INVESTIGADOR_Titulacion!$BF24,""),IF($A26="TOTAL",SUM(INDIRECT("AI4:AI"&amp;ROW()-1)),""))</f>
        <v/>
      </c>
      <c r="AJ26" s="3" t="str">
        <f ca="1">IF(AND($A26&lt;&gt;"",$A26&lt;&gt;"TOTAL"),IF(AND([6]INVESTIGADOR_Titulacion!$BH24&lt;&gt;"",[6]INVESTIGADOR_Titulacion!$BH24&lt;&gt;0),[6]INVESTIGADOR_Titulacion!$BH24,""),IF($A26="TOTAL",SUM(INDIRECT("AJ4:AJ"&amp;ROW()-1)),""))</f>
        <v/>
      </c>
      <c r="AK26" s="3" t="str">
        <f t="shared" ca="1" si="11"/>
        <v/>
      </c>
      <c r="AL26" s="3" t="str">
        <f ca="1">IF(AND($A26&lt;&gt;"",$A26&lt;&gt;"TOTAL"),IF(AND([6]INVESTIGADOR_Titulacion!$BK24&lt;&gt;"",[6]INVESTIGADOR_Titulacion!$BK24&lt;&gt;0),[6]INVESTIGADOR_Titulacion!$BK24,""),IF($A26="TOTAL",SUM(INDIRECT("AL4:AL"&amp;ROW()-1)),""))</f>
        <v/>
      </c>
      <c r="AM26" s="3" t="str">
        <f ca="1">IF(AND($A26&lt;&gt;"",$A26&lt;&gt;"TOTAL"),IF(AND([6]INVESTIGADOR_Titulacion!$BM24&lt;&gt;"",[6]INVESTIGADOR_Titulacion!$BM24&lt;&gt;0),[6]INVESTIGADOR_Titulacion!$BM24,""),IF($A26="TOTAL",SUM(INDIRECT("AM4:AM"&amp;ROW()-1)),""))</f>
        <v/>
      </c>
      <c r="AN26" s="3" t="str">
        <f t="shared" ca="1" si="12"/>
        <v/>
      </c>
      <c r="AO26" s="3" t="str">
        <f ca="1">IF(AND($A26&lt;&gt;"",$A26&lt;&gt;"TOTAL"),IF(AND([6]INVESTIGADOR_Titulacion!$BP24&lt;&gt;"",[6]INVESTIGADOR_Titulacion!$BP24&lt;&gt;0),[6]INVESTIGADOR_Titulacion!$BP24,""),IF($A26="TOTAL",SUM(INDIRECT("AO4:AO"&amp;ROW()-1)),""))</f>
        <v/>
      </c>
      <c r="AP26" s="3" t="str">
        <f ca="1">IF(AND($A26&lt;&gt;"",$A26&lt;&gt;"TOTAL"),IF(AND([6]INVESTIGADOR_Titulacion!$BR24&lt;&gt;"",[6]INVESTIGADOR_Titulacion!$BR24&lt;&gt;0),[6]INVESTIGADOR_Titulacion!$BR24,""),IF($A26="TOTAL",SUM(INDIRECT("AP4:AP"&amp;ROW()-1)),""))</f>
        <v/>
      </c>
      <c r="AQ26" s="3" t="str">
        <f t="shared" ca="1" si="13"/>
        <v/>
      </c>
      <c r="AR26" s="3" t="str">
        <f ca="1">IF(AND($A26&lt;&gt;"",$A26&lt;&gt;"TOTAL"),IF(AND([6]INVESTIGADOR_Titulacion!$BU24&lt;&gt;"",[6]INVESTIGADOR_Titulacion!$BU24&lt;&gt;0),[6]INVESTIGADOR_Titulacion!$BU24,""),IF($A26="TOTAL",SUM(INDIRECT("AR4:AR"&amp;ROW()-1)),""))</f>
        <v/>
      </c>
      <c r="AS26" s="3" t="str">
        <f ca="1">IF(AND($A26&lt;&gt;"",$A26&lt;&gt;"TOTAL"),IF(AND([6]INVESTIGADOR_Titulacion!$BW24&lt;&gt;"",[6]INVESTIGADOR_Titulacion!$BW24&lt;&gt;0),[6]INVESTIGADOR_Titulacion!$BW24,""),IF($A26="TOTAL",SUM(INDIRECT("AS4:AS"&amp;ROW()-1)),""))</f>
        <v/>
      </c>
      <c r="AT26" s="3" t="str">
        <f t="shared" ca="1" si="14"/>
        <v/>
      </c>
      <c r="AU26" s="3" t="str">
        <f ca="1">IF(AND($A26&lt;&gt;"",$A26&lt;&gt;"TOTAL"),IF(AND([6]INVESTIGADOR_Titulacion!$BZ24&lt;&gt;"",[6]INVESTIGADOR_Titulacion!$BZ24&lt;&gt;0),[6]INVESTIGADOR_Titulacion!$BZ24,""),IF($A26="TOTAL",SUM(INDIRECT("AU4:AU"&amp;ROW()-1)),""))</f>
        <v/>
      </c>
      <c r="AV26" s="3" t="str">
        <f ca="1">IF(AND($A26&lt;&gt;"",$A26&lt;&gt;"TOTAL"),IF(AND([6]INVESTIGADOR_Titulacion!$CB24&lt;&gt;"",[6]INVESTIGADOR_Titulacion!$CB24&lt;&gt;0),[6]INVESTIGADOR_Titulacion!$CB24,""),IF($A26="TOTAL",SUM(INDIRECT("AV4:AV"&amp;ROW()-1)),""))</f>
        <v/>
      </c>
      <c r="AW26" s="3" t="str">
        <f t="shared" ca="1" si="15"/>
        <v/>
      </c>
      <c r="AX26" s="3" t="str">
        <f ca="1">IF(AND($A26&lt;&gt;"",$A26&lt;&gt;"TOTAL"),IF(AND([6]INVESTIGADOR_Titulacion!$CE24&lt;&gt;"",[6]INVESTIGADOR_Titulacion!$CE24&lt;&gt;0),[6]INVESTIGADOR_Titulacion!$CE24,""),IF($A26="TOTAL",SUM(INDIRECT("AX4:AX"&amp;ROW()-1)),""))</f>
        <v/>
      </c>
      <c r="AY26" s="3" t="str">
        <f ca="1">IF(AND($A26&lt;&gt;"",$A26&lt;&gt;"TOTAL"),IF(AND([6]INVESTIGADOR_Titulacion!$CG24&lt;&gt;"",[6]INVESTIGADOR_Titulacion!$CG24&lt;&gt;0),[6]INVESTIGADOR_Titulacion!$CG24,""),IF($A26="TOTAL",SUM(INDIRECT("AY4:AY"&amp;ROW()-1)),""))</f>
        <v/>
      </c>
      <c r="AZ26" s="3" t="str">
        <f t="shared" ca="1" si="16"/>
        <v/>
      </c>
      <c r="BA26" s="3" t="str">
        <f ca="1">IF(AND($A26&lt;&gt;"",$A26&lt;&gt;"TOTAL"),IF(AND([6]INVESTIGADOR_Titulacion!$CJ24&lt;&gt;"",[6]INVESTIGADOR_Titulacion!$CJ24&lt;&gt;0),[6]INVESTIGADOR_Titulacion!$CJ24,""),IF($A26="TOTAL",SUM(INDIRECT("BA4:BA"&amp;ROW()-1)),""))</f>
        <v/>
      </c>
      <c r="BB26" s="3" t="str">
        <f ca="1">IF(AND($A26&lt;&gt;"",$A26&lt;&gt;"TOTAL"),IF(AND([6]INVESTIGADOR_Titulacion!$CL24&lt;&gt;"",[6]INVESTIGADOR_Titulacion!$CL24&lt;&gt;0),[6]INVESTIGADOR_Titulacion!$CL24,""),IF($A26="TOTAL",SUM(INDIRECT("BB4:BB"&amp;ROW()-1)),""))</f>
        <v/>
      </c>
      <c r="BC26" s="3" t="str">
        <f t="shared" ca="1" si="17"/>
        <v/>
      </c>
      <c r="BD26" s="3" t="str">
        <f ca="1">IF(AND($A26&lt;&gt;"",$A26&lt;&gt;"TOTAL"),IF(AND([6]INVESTIGADOR_Titulacion!$CO24&lt;&gt;"",[6]INVESTIGADOR_Titulacion!$CO24&lt;&gt;0),[6]INVESTIGADOR_Titulacion!$CO24,""),IF($A26="TOTAL",SUM(INDIRECT("BD4:BD"&amp;ROW()-1)),""))</f>
        <v/>
      </c>
      <c r="BE26" s="3" t="str">
        <f ca="1">IF(AND($A26&lt;&gt;"",$A26&lt;&gt;"TOTAL"),IF(AND([6]INVESTIGADOR_Titulacion!$CQ24&lt;&gt;"",[6]INVESTIGADOR_Titulacion!$CQ24&lt;&gt;0),[6]INVESTIGADOR_Titulacion!$CQ24,""),IF($A26="TOTAL",SUM(INDIRECT("BE4:BE"&amp;ROW()-1)),""))</f>
        <v/>
      </c>
      <c r="BF26" s="3" t="str">
        <f t="shared" ca="1" si="18"/>
        <v/>
      </c>
    </row>
    <row r="27" spans="1:58" x14ac:dyDescent="0.2">
      <c r="A27" s="25" t="str">
        <f>IF([6]INVESTIGADOR_Titulacion!$B25&lt;&gt;"",[6]INVESTIGADOR_Titulacion!$B25,IF(AND([6]INVESTIGADOR_Titulacion!$B25="",[6]INVESTIGADOR_Titulacion!$B26="",[6]INVESTIGADOR_Titulacion!$B24=""),"","TOTAL"))</f>
        <v/>
      </c>
      <c r="B27" s="3" t="str">
        <f ca="1">IF(AND($A27&lt;&gt;"",$A27&lt;&gt;"TOTAL"),IF(AND([6]INVESTIGADOR_Titulacion!$C25&lt;&gt;"",[6]INVESTIGADOR_Titulacion!$C25&lt;&gt;0),[6]INVESTIGADOR_Titulacion!$C25,""),IF($A27="TOTAL",SUM(INDIRECT("B4:B"&amp;ROW()-1)),""))</f>
        <v/>
      </c>
      <c r="C27" s="3" t="str">
        <f ca="1">IF(AND($A27&lt;&gt;"",$A27&lt;&gt;"TOTAL"),IF(AND([6]INVESTIGADOR_Titulacion!$E25&lt;&gt;"",[6]INVESTIGADOR_Titulacion!$E25&lt;&gt;0),[6]INVESTIGADOR_Titulacion!$E25,""),IF($A27="TOTAL",SUM(INDIRECT("C4:C"&amp;ROW()-1)),""))</f>
        <v/>
      </c>
      <c r="D27" s="3" t="str">
        <f t="shared" ca="1" si="0"/>
        <v/>
      </c>
      <c r="E27" s="3" t="str">
        <f ca="1">IF(AND($A27&lt;&gt;"",$A27&lt;&gt;"TOTAL"),IF(AND([6]INVESTIGADOR_Titulacion!$H25&lt;&gt;"",[6]INVESTIGADOR_Titulacion!$H25&lt;&gt;0),[6]INVESTIGADOR_Titulacion!$H25,""),IF($A27="TOTAL",SUM(INDIRECT("E4:E"&amp;ROW()-1)),""))</f>
        <v/>
      </c>
      <c r="F27" s="3" t="str">
        <f ca="1">IF(AND($A27&lt;&gt;"",$A27&lt;&gt;"TOTAL"),IF(AND([6]INVESTIGADOR_Titulacion!$J25&lt;&gt;"",[6]INVESTIGADOR_Titulacion!$J25&lt;&gt;0),[6]INVESTIGADOR_Titulacion!$J25,""),IF($A27="TOTAL",SUM(INDIRECT("F4:F"&amp;ROW()-1)),""))</f>
        <v/>
      </c>
      <c r="G27" s="3" t="str">
        <f t="shared" ca="1" si="1"/>
        <v/>
      </c>
      <c r="H27" s="3" t="str">
        <f ca="1">IF(AND($A27&lt;&gt;"",$A27&lt;&gt;"TOTAL"),IF(AND([6]INVESTIGADOR_Titulacion!$M25&lt;&gt;"",[6]INVESTIGADOR_Titulacion!$M25&lt;&gt;0),[6]INVESTIGADOR_Titulacion!$M25,""),IF($A27="TOTAL",SUM(INDIRECT("H4:H"&amp;ROW()-1)),""))</f>
        <v/>
      </c>
      <c r="I27" s="3" t="str">
        <f ca="1">IF(AND($A27&lt;&gt;"",$A27&lt;&gt;"TOTAL"),IF(AND([6]INVESTIGADOR_Titulacion!$O25&lt;&gt;"",[6]INVESTIGADOR_Titulacion!$O25&lt;&gt;0),[6]INVESTIGADOR_Titulacion!$O25,""),IF($A27="TOTAL",SUM(INDIRECT("I4:I"&amp;ROW()-1)),""))</f>
        <v/>
      </c>
      <c r="J27" s="3" t="str">
        <f t="shared" ca="1" si="2"/>
        <v/>
      </c>
      <c r="K27" s="3" t="str">
        <f ca="1">IF(AND($A27&lt;&gt;"",$A27&lt;&gt;"TOTAL"),IF(AND([6]INVESTIGADOR_Titulacion!$R25&lt;&gt;"",[6]INVESTIGADOR_Titulacion!$R25&lt;&gt;0),[6]INVESTIGADOR_Titulacion!$R25,""),IF($A27="TOTAL",SUM(INDIRECT("K4:K"&amp;ROW()-1)),""))</f>
        <v/>
      </c>
      <c r="L27" s="3" t="str">
        <f ca="1">IF(AND($A27&lt;&gt;"",$A27&lt;&gt;"TOTAL"),IF(AND([6]INVESTIGADOR_Titulacion!$T25&lt;&gt;"",[6]INVESTIGADOR_Titulacion!$T25&lt;&gt;0),[6]INVESTIGADOR_Titulacion!$T25,""),IF($A27="TOTAL",SUM(INDIRECT("L4:L"&amp;ROW()-1)),""))</f>
        <v/>
      </c>
      <c r="M27" s="3" t="str">
        <f t="shared" ca="1" si="3"/>
        <v/>
      </c>
      <c r="N27" s="3" t="str">
        <f ca="1">IF(AND($A27&lt;&gt;"",$A27&lt;&gt;"TOTAL"),IF(AND([6]INVESTIGADOR_Titulacion!$W25&lt;&gt;"",[6]INVESTIGADOR_Titulacion!$W25&lt;&gt;0),[6]INVESTIGADOR_Titulacion!$W25,""),IF($A27="TOTAL",SUM(INDIRECT("N4:N"&amp;ROW()-1)),""))</f>
        <v/>
      </c>
      <c r="O27" s="3" t="str">
        <f ca="1">IF(AND($A27&lt;&gt;"",$A27&lt;&gt;"TOTAL"),IF(AND([6]INVESTIGADOR_Titulacion!$Y25&lt;&gt;"",[6]INVESTIGADOR_Titulacion!$Y25&lt;&gt;0),[6]INVESTIGADOR_Titulacion!$Y25,""),IF($A27="TOTAL",SUM(INDIRECT("O4:O"&amp;ROW()-1)),""))</f>
        <v/>
      </c>
      <c r="P27" s="3" t="str">
        <f t="shared" ca="1" si="4"/>
        <v/>
      </c>
      <c r="Q27" s="3" t="str">
        <f ca="1">IF(AND($A27&lt;&gt;"",$A27&lt;&gt;"TOTAL"),IF(AND([6]INVESTIGADOR_Titulacion!$AB25&lt;&gt;"",[6]INVESTIGADOR_Titulacion!$AB25&lt;&gt;0),[6]INVESTIGADOR_Titulacion!$AB25,""),IF($A27="TOTAL",SUM(INDIRECT("Q4:Q"&amp;ROW()-1)),""))</f>
        <v/>
      </c>
      <c r="R27" s="3" t="str">
        <f ca="1">IF(AND($A27&lt;&gt;"",$A27&lt;&gt;"TOTAL"),IF(AND([6]INVESTIGADOR_Titulacion!$AD25&lt;&gt;"",[6]INVESTIGADOR_Titulacion!$AD25&lt;&gt;0),[6]INVESTIGADOR_Titulacion!$AD25,""),IF($A27="TOTAL",SUM(INDIRECT("R4:R"&amp;ROW()-1)),""))</f>
        <v/>
      </c>
      <c r="S27" s="3" t="str">
        <f t="shared" ca="1" si="5"/>
        <v/>
      </c>
      <c r="T27" s="3" t="str">
        <f ca="1">IF(AND($A27&lt;&gt;"",$A27&lt;&gt;"TOTAL"),IF(AND([6]INVESTIGADOR_Titulacion!$AG25&lt;&gt;"",[6]INVESTIGADOR_Titulacion!$AG25&lt;&gt;0),[6]INVESTIGADOR_Titulacion!$AG25,""),IF($A27="TOTAL",SUM(INDIRECT("T4:T"&amp;ROW()-1)),""))</f>
        <v/>
      </c>
      <c r="U27" s="3" t="str">
        <f ca="1">IF(AND($A27&lt;&gt;"",$A27&lt;&gt;"TOTAL"),IF(AND([6]INVESTIGADOR_Titulacion!$AI25&lt;&gt;"",[6]INVESTIGADOR_Titulacion!$AI25&lt;&gt;0),[6]INVESTIGADOR_Titulacion!$AI25,""),IF($A27="TOTAL",SUM(INDIRECT("U4:U"&amp;ROW()-1)),""))</f>
        <v/>
      </c>
      <c r="V27" s="3" t="str">
        <f t="shared" ca="1" si="6"/>
        <v/>
      </c>
      <c r="W27" s="3" t="str">
        <f ca="1">IF(AND($A27&lt;&gt;"",$A27&lt;&gt;"TOTAL"),IF(AND([6]INVESTIGADOR_Titulacion!$AL25&lt;&gt;"",[6]INVESTIGADOR_Titulacion!$AL25&lt;&gt;0),[6]INVESTIGADOR_Titulacion!$AL25,""),IF($A27="TOTAL",SUM(INDIRECT("W4:W"&amp;ROW()-1)),""))</f>
        <v/>
      </c>
      <c r="X27" s="3" t="str">
        <f ca="1">IF(AND($A27&lt;&gt;"",$A27&lt;&gt;"TOTAL"),IF(AND([6]INVESTIGADOR_Titulacion!$AN25&lt;&gt;"",[6]INVESTIGADOR_Titulacion!$AN25&lt;&gt;0),[6]INVESTIGADOR_Titulacion!$AN25,""),IF($A27="TOTAL",SUM(INDIRECT("X4:X"&amp;ROW()-1)),""))</f>
        <v/>
      </c>
      <c r="Y27" s="3" t="str">
        <f t="shared" ca="1" si="7"/>
        <v/>
      </c>
      <c r="Z27" s="3" t="str">
        <f ca="1">IF(AND($A27&lt;&gt;"",$A27&lt;&gt;"TOTAL"),IF(AND([6]INVESTIGADOR_Titulacion!$AQ25&lt;&gt;"",[6]INVESTIGADOR_Titulacion!$AQ25&lt;&gt;0),[6]INVESTIGADOR_Titulacion!$AQ25,""),IF($A27="TOTAL",SUM(INDIRECT("Z4:Z"&amp;ROW()-1)),""))</f>
        <v/>
      </c>
      <c r="AA27" s="3" t="str">
        <f ca="1">IF(AND($A27&lt;&gt;"",$A27&lt;&gt;"TOTAL"),IF(AND([6]INVESTIGADOR_Titulacion!$AS25&lt;&gt;"",[6]INVESTIGADOR_Titulacion!$AS25&lt;&gt;0),[6]INVESTIGADOR_Titulacion!$AS25,""),IF($A27="TOTAL",SUM(INDIRECT("AA4:AA"&amp;ROW()-1)),""))</f>
        <v/>
      </c>
      <c r="AB27" s="3" t="str">
        <f t="shared" ca="1" si="8"/>
        <v/>
      </c>
      <c r="AC27" s="3" t="str">
        <f ca="1">IF(AND($A27&lt;&gt;"",$A27&lt;&gt;"TOTAL"),IF(AND([6]INVESTIGADOR_Titulacion!$AV25&lt;&gt;"",[6]INVESTIGADOR_Titulacion!$AV25&lt;&gt;0),[6]INVESTIGADOR_Titulacion!$AV25,""),IF($A27="TOTAL",SUM(INDIRECT("AC4:AC"&amp;ROW()-1)),""))</f>
        <v/>
      </c>
      <c r="AD27" s="3" t="str">
        <f ca="1">IF(AND($A27&lt;&gt;"",$A27&lt;&gt;"TOTAL"),IF(AND([6]INVESTIGADOR_Titulacion!$AX25&lt;&gt;"",[6]INVESTIGADOR_Titulacion!$AX25&lt;&gt;0),[6]INVESTIGADOR_Titulacion!$AX25,""),IF($A27="TOTAL",SUM(INDIRECT("AD4:AD"&amp;ROW()-1)),""))</f>
        <v/>
      </c>
      <c r="AE27" s="3" t="str">
        <f t="shared" ca="1" si="9"/>
        <v/>
      </c>
      <c r="AF27" s="3" t="str">
        <f ca="1">IF(AND($A27&lt;&gt;"",$A27&lt;&gt;"TOTAL"),IF(AND([6]INVESTIGADOR_Titulacion!$BA25&lt;&gt;"",[6]INVESTIGADOR_Titulacion!$BA25&lt;&gt;0),[6]INVESTIGADOR_Titulacion!$BA25,""),IF($A27="TOTAL",SUM(INDIRECT("AF4:AF"&amp;ROW()-1)),""))</f>
        <v/>
      </c>
      <c r="AG27" s="3" t="str">
        <f ca="1">IF(AND($A27&lt;&gt;"",$A27&lt;&gt;"TOTAL"),IF(AND([6]INVESTIGADOR_Titulacion!$BC25&lt;&gt;"",[6]INVESTIGADOR_Titulacion!$BC25&lt;&gt;0),[6]INVESTIGADOR_Titulacion!$BC25,""),IF($A27="TOTAL",SUM(INDIRECT("AG4:AG"&amp;ROW()-1)),""))</f>
        <v/>
      </c>
      <c r="AH27" s="3" t="str">
        <f t="shared" ca="1" si="10"/>
        <v/>
      </c>
      <c r="AI27" s="3" t="str">
        <f ca="1">IF(AND($A27&lt;&gt;"",$A27&lt;&gt;"TOTAL"),IF(AND([6]INVESTIGADOR_Titulacion!$BF25&lt;&gt;"",[6]INVESTIGADOR_Titulacion!$BF25&lt;&gt;0),[6]INVESTIGADOR_Titulacion!$BF25,""),IF($A27="TOTAL",SUM(INDIRECT("AI4:AI"&amp;ROW()-1)),""))</f>
        <v/>
      </c>
      <c r="AJ27" s="3" t="str">
        <f ca="1">IF(AND($A27&lt;&gt;"",$A27&lt;&gt;"TOTAL"),IF(AND([6]INVESTIGADOR_Titulacion!$BH25&lt;&gt;"",[6]INVESTIGADOR_Titulacion!$BH25&lt;&gt;0),[6]INVESTIGADOR_Titulacion!$BH25,""),IF($A27="TOTAL",SUM(INDIRECT("AJ4:AJ"&amp;ROW()-1)),""))</f>
        <v/>
      </c>
      <c r="AK27" s="3" t="str">
        <f t="shared" ca="1" si="11"/>
        <v/>
      </c>
      <c r="AL27" s="3" t="str">
        <f ca="1">IF(AND($A27&lt;&gt;"",$A27&lt;&gt;"TOTAL"),IF(AND([6]INVESTIGADOR_Titulacion!$BK25&lt;&gt;"",[6]INVESTIGADOR_Titulacion!$BK25&lt;&gt;0),[6]INVESTIGADOR_Titulacion!$BK25,""),IF($A27="TOTAL",SUM(INDIRECT("AL4:AL"&amp;ROW()-1)),""))</f>
        <v/>
      </c>
      <c r="AM27" s="3" t="str">
        <f ca="1">IF(AND($A27&lt;&gt;"",$A27&lt;&gt;"TOTAL"),IF(AND([6]INVESTIGADOR_Titulacion!$BM25&lt;&gt;"",[6]INVESTIGADOR_Titulacion!$BM25&lt;&gt;0),[6]INVESTIGADOR_Titulacion!$BM25,""),IF($A27="TOTAL",SUM(INDIRECT("AM4:AM"&amp;ROW()-1)),""))</f>
        <v/>
      </c>
      <c r="AN27" s="3" t="str">
        <f t="shared" ca="1" si="12"/>
        <v/>
      </c>
      <c r="AO27" s="3" t="str">
        <f ca="1">IF(AND($A27&lt;&gt;"",$A27&lt;&gt;"TOTAL"),IF(AND([6]INVESTIGADOR_Titulacion!$BP25&lt;&gt;"",[6]INVESTIGADOR_Titulacion!$BP25&lt;&gt;0),[6]INVESTIGADOR_Titulacion!$BP25,""),IF($A27="TOTAL",SUM(INDIRECT("AO4:AO"&amp;ROW()-1)),""))</f>
        <v/>
      </c>
      <c r="AP27" s="3" t="str">
        <f ca="1">IF(AND($A27&lt;&gt;"",$A27&lt;&gt;"TOTAL"),IF(AND([6]INVESTIGADOR_Titulacion!$BR25&lt;&gt;"",[6]INVESTIGADOR_Titulacion!$BR25&lt;&gt;0),[6]INVESTIGADOR_Titulacion!$BR25,""),IF($A27="TOTAL",SUM(INDIRECT("AP4:AP"&amp;ROW()-1)),""))</f>
        <v/>
      </c>
      <c r="AQ27" s="3" t="str">
        <f t="shared" ca="1" si="13"/>
        <v/>
      </c>
      <c r="AR27" s="3" t="str">
        <f ca="1">IF(AND($A27&lt;&gt;"",$A27&lt;&gt;"TOTAL"),IF(AND([6]INVESTIGADOR_Titulacion!$BU25&lt;&gt;"",[6]INVESTIGADOR_Titulacion!$BU25&lt;&gt;0),[6]INVESTIGADOR_Titulacion!$BU25,""),IF($A27="TOTAL",SUM(INDIRECT("AR4:AR"&amp;ROW()-1)),""))</f>
        <v/>
      </c>
      <c r="AS27" s="3" t="str">
        <f ca="1">IF(AND($A27&lt;&gt;"",$A27&lt;&gt;"TOTAL"),IF(AND([6]INVESTIGADOR_Titulacion!$BW25&lt;&gt;"",[6]INVESTIGADOR_Titulacion!$BW25&lt;&gt;0),[6]INVESTIGADOR_Titulacion!$BW25,""),IF($A27="TOTAL",SUM(INDIRECT("AS4:AS"&amp;ROW()-1)),""))</f>
        <v/>
      </c>
      <c r="AT27" s="3" t="str">
        <f t="shared" ca="1" si="14"/>
        <v/>
      </c>
      <c r="AU27" s="3" t="str">
        <f ca="1">IF(AND($A27&lt;&gt;"",$A27&lt;&gt;"TOTAL"),IF(AND([6]INVESTIGADOR_Titulacion!$BZ25&lt;&gt;"",[6]INVESTIGADOR_Titulacion!$BZ25&lt;&gt;0),[6]INVESTIGADOR_Titulacion!$BZ25,""),IF($A27="TOTAL",SUM(INDIRECT("AU4:AU"&amp;ROW()-1)),""))</f>
        <v/>
      </c>
      <c r="AV27" s="3" t="str">
        <f ca="1">IF(AND($A27&lt;&gt;"",$A27&lt;&gt;"TOTAL"),IF(AND([6]INVESTIGADOR_Titulacion!$CB25&lt;&gt;"",[6]INVESTIGADOR_Titulacion!$CB25&lt;&gt;0),[6]INVESTIGADOR_Titulacion!$CB25,""),IF($A27="TOTAL",SUM(INDIRECT("AV4:AV"&amp;ROW()-1)),""))</f>
        <v/>
      </c>
      <c r="AW27" s="3" t="str">
        <f t="shared" ca="1" si="15"/>
        <v/>
      </c>
      <c r="AX27" s="3" t="str">
        <f ca="1">IF(AND($A27&lt;&gt;"",$A27&lt;&gt;"TOTAL"),IF(AND([6]INVESTIGADOR_Titulacion!$CE25&lt;&gt;"",[6]INVESTIGADOR_Titulacion!$CE25&lt;&gt;0),[6]INVESTIGADOR_Titulacion!$CE25,""),IF($A27="TOTAL",SUM(INDIRECT("AX4:AX"&amp;ROW()-1)),""))</f>
        <v/>
      </c>
      <c r="AY27" s="3" t="str">
        <f ca="1">IF(AND($A27&lt;&gt;"",$A27&lt;&gt;"TOTAL"),IF(AND([6]INVESTIGADOR_Titulacion!$CG25&lt;&gt;"",[6]INVESTIGADOR_Titulacion!$CG25&lt;&gt;0),[6]INVESTIGADOR_Titulacion!$CG25,""),IF($A27="TOTAL",SUM(INDIRECT("AY4:AY"&amp;ROW()-1)),""))</f>
        <v/>
      </c>
      <c r="AZ27" s="3" t="str">
        <f t="shared" ca="1" si="16"/>
        <v/>
      </c>
      <c r="BA27" s="3" t="str">
        <f ca="1">IF(AND($A27&lt;&gt;"",$A27&lt;&gt;"TOTAL"),IF(AND([6]INVESTIGADOR_Titulacion!$CJ25&lt;&gt;"",[6]INVESTIGADOR_Titulacion!$CJ25&lt;&gt;0),[6]INVESTIGADOR_Titulacion!$CJ25,""),IF($A27="TOTAL",SUM(INDIRECT("BA4:BA"&amp;ROW()-1)),""))</f>
        <v/>
      </c>
      <c r="BB27" s="3" t="str">
        <f ca="1">IF(AND($A27&lt;&gt;"",$A27&lt;&gt;"TOTAL"),IF(AND([6]INVESTIGADOR_Titulacion!$CL25&lt;&gt;"",[6]INVESTIGADOR_Titulacion!$CL25&lt;&gt;0),[6]INVESTIGADOR_Titulacion!$CL25,""),IF($A27="TOTAL",SUM(INDIRECT("BB4:BB"&amp;ROW()-1)),""))</f>
        <v/>
      </c>
      <c r="BC27" s="3" t="str">
        <f t="shared" ca="1" si="17"/>
        <v/>
      </c>
      <c r="BD27" s="3" t="str">
        <f ca="1">IF(AND($A27&lt;&gt;"",$A27&lt;&gt;"TOTAL"),IF(AND([6]INVESTIGADOR_Titulacion!$CO25&lt;&gt;"",[6]INVESTIGADOR_Titulacion!$CO25&lt;&gt;0),[6]INVESTIGADOR_Titulacion!$CO25,""),IF($A27="TOTAL",SUM(INDIRECT("BD4:BD"&amp;ROW()-1)),""))</f>
        <v/>
      </c>
      <c r="BE27" s="3" t="str">
        <f ca="1">IF(AND($A27&lt;&gt;"",$A27&lt;&gt;"TOTAL"),IF(AND([6]INVESTIGADOR_Titulacion!$CQ25&lt;&gt;"",[6]INVESTIGADOR_Titulacion!$CQ25&lt;&gt;0),[6]INVESTIGADOR_Titulacion!$CQ25,""),IF($A27="TOTAL",SUM(INDIRECT("BE4:BE"&amp;ROW()-1)),""))</f>
        <v/>
      </c>
      <c r="BF27" s="3" t="str">
        <f t="shared" ca="1" si="18"/>
        <v/>
      </c>
    </row>
    <row r="28" spans="1:58" x14ac:dyDescent="0.2">
      <c r="A28" s="25" t="str">
        <f>IF([6]INVESTIGADOR_Titulacion!$B26&lt;&gt;"",[6]INVESTIGADOR_Titulacion!$B26,IF(AND([6]INVESTIGADOR_Titulacion!$B26="",[6]INVESTIGADOR_Titulacion!$B27="",[6]INVESTIGADOR_Titulacion!$B25=""),"","TOTAL"))</f>
        <v/>
      </c>
      <c r="B28" s="3" t="str">
        <f ca="1">IF(AND($A28&lt;&gt;"",$A28&lt;&gt;"TOTAL"),IF(AND([6]INVESTIGADOR_Titulacion!$C26&lt;&gt;"",[6]INVESTIGADOR_Titulacion!$C26&lt;&gt;0),[6]INVESTIGADOR_Titulacion!$C26,""),IF($A28="TOTAL",SUM(INDIRECT("B4:B"&amp;ROW()-1)),""))</f>
        <v/>
      </c>
      <c r="C28" s="3" t="str">
        <f ca="1">IF(AND($A28&lt;&gt;"",$A28&lt;&gt;"TOTAL"),IF(AND([6]INVESTIGADOR_Titulacion!$E26&lt;&gt;"",[6]INVESTIGADOR_Titulacion!$E26&lt;&gt;0),[6]INVESTIGADOR_Titulacion!$E26,""),IF($A28="TOTAL",SUM(INDIRECT("C4:C"&amp;ROW()-1)),""))</f>
        <v/>
      </c>
      <c r="D28" s="3" t="str">
        <f t="shared" ca="1" si="0"/>
        <v/>
      </c>
      <c r="E28" s="3" t="str">
        <f ca="1">IF(AND($A28&lt;&gt;"",$A28&lt;&gt;"TOTAL"),IF(AND([6]INVESTIGADOR_Titulacion!$H26&lt;&gt;"",[6]INVESTIGADOR_Titulacion!$H26&lt;&gt;0),[6]INVESTIGADOR_Titulacion!$H26,""),IF($A28="TOTAL",SUM(INDIRECT("E4:E"&amp;ROW()-1)),""))</f>
        <v/>
      </c>
      <c r="F28" s="3" t="str">
        <f ca="1">IF(AND($A28&lt;&gt;"",$A28&lt;&gt;"TOTAL"),IF(AND([6]INVESTIGADOR_Titulacion!$J26&lt;&gt;"",[6]INVESTIGADOR_Titulacion!$J26&lt;&gt;0),[6]INVESTIGADOR_Titulacion!$J26,""),IF($A28="TOTAL",SUM(INDIRECT("F4:F"&amp;ROW()-1)),""))</f>
        <v/>
      </c>
      <c r="G28" s="3" t="str">
        <f t="shared" ca="1" si="1"/>
        <v/>
      </c>
      <c r="H28" s="3" t="str">
        <f ca="1">IF(AND($A28&lt;&gt;"",$A28&lt;&gt;"TOTAL"),IF(AND([6]INVESTIGADOR_Titulacion!$M26&lt;&gt;"",[6]INVESTIGADOR_Titulacion!$M26&lt;&gt;0),[6]INVESTIGADOR_Titulacion!$M26,""),IF($A28="TOTAL",SUM(INDIRECT("H4:H"&amp;ROW()-1)),""))</f>
        <v/>
      </c>
      <c r="I28" s="3" t="str">
        <f ca="1">IF(AND($A28&lt;&gt;"",$A28&lt;&gt;"TOTAL"),IF(AND([6]INVESTIGADOR_Titulacion!$O26&lt;&gt;"",[6]INVESTIGADOR_Titulacion!$O26&lt;&gt;0),[6]INVESTIGADOR_Titulacion!$O26,""),IF($A28="TOTAL",SUM(INDIRECT("I4:I"&amp;ROW()-1)),""))</f>
        <v/>
      </c>
      <c r="J28" s="3" t="str">
        <f t="shared" ca="1" si="2"/>
        <v/>
      </c>
      <c r="K28" s="3" t="str">
        <f ca="1">IF(AND($A28&lt;&gt;"",$A28&lt;&gt;"TOTAL"),IF(AND([6]INVESTIGADOR_Titulacion!$R26&lt;&gt;"",[6]INVESTIGADOR_Titulacion!$R26&lt;&gt;0),[6]INVESTIGADOR_Titulacion!$R26,""),IF($A28="TOTAL",SUM(INDIRECT("K4:K"&amp;ROW()-1)),""))</f>
        <v/>
      </c>
      <c r="L28" s="3" t="str">
        <f ca="1">IF(AND($A28&lt;&gt;"",$A28&lt;&gt;"TOTAL"),IF(AND([6]INVESTIGADOR_Titulacion!$T26&lt;&gt;"",[6]INVESTIGADOR_Titulacion!$T26&lt;&gt;0),[6]INVESTIGADOR_Titulacion!$T26,""),IF($A28="TOTAL",SUM(INDIRECT("L4:L"&amp;ROW()-1)),""))</f>
        <v/>
      </c>
      <c r="M28" s="3" t="str">
        <f t="shared" ca="1" si="3"/>
        <v/>
      </c>
      <c r="N28" s="3" t="str">
        <f ca="1">IF(AND($A28&lt;&gt;"",$A28&lt;&gt;"TOTAL"),IF(AND([6]INVESTIGADOR_Titulacion!$W26&lt;&gt;"",[6]INVESTIGADOR_Titulacion!$W26&lt;&gt;0),[6]INVESTIGADOR_Titulacion!$W26,""),IF($A28="TOTAL",SUM(INDIRECT("N4:N"&amp;ROW()-1)),""))</f>
        <v/>
      </c>
      <c r="O28" s="3" t="str">
        <f ca="1">IF(AND($A28&lt;&gt;"",$A28&lt;&gt;"TOTAL"),IF(AND([6]INVESTIGADOR_Titulacion!$Y26&lt;&gt;"",[6]INVESTIGADOR_Titulacion!$Y26&lt;&gt;0),[6]INVESTIGADOR_Titulacion!$Y26,""),IF($A28="TOTAL",SUM(INDIRECT("O4:O"&amp;ROW()-1)),""))</f>
        <v/>
      </c>
      <c r="P28" s="3" t="str">
        <f t="shared" ca="1" si="4"/>
        <v/>
      </c>
      <c r="Q28" s="3" t="str">
        <f ca="1">IF(AND($A28&lt;&gt;"",$A28&lt;&gt;"TOTAL"),IF(AND([6]INVESTIGADOR_Titulacion!$AB26&lt;&gt;"",[6]INVESTIGADOR_Titulacion!$AB26&lt;&gt;0),[6]INVESTIGADOR_Titulacion!$AB26,""),IF($A28="TOTAL",SUM(INDIRECT("Q4:Q"&amp;ROW()-1)),""))</f>
        <v/>
      </c>
      <c r="R28" s="3" t="str">
        <f ca="1">IF(AND($A28&lt;&gt;"",$A28&lt;&gt;"TOTAL"),IF(AND([6]INVESTIGADOR_Titulacion!$AD26&lt;&gt;"",[6]INVESTIGADOR_Titulacion!$AD26&lt;&gt;0),[6]INVESTIGADOR_Titulacion!$AD26,""),IF($A28="TOTAL",SUM(INDIRECT("R4:R"&amp;ROW()-1)),""))</f>
        <v/>
      </c>
      <c r="S28" s="3" t="str">
        <f t="shared" ca="1" si="5"/>
        <v/>
      </c>
      <c r="T28" s="3" t="str">
        <f ca="1">IF(AND($A28&lt;&gt;"",$A28&lt;&gt;"TOTAL"),IF(AND([6]INVESTIGADOR_Titulacion!$AG26&lt;&gt;"",[6]INVESTIGADOR_Titulacion!$AG26&lt;&gt;0),[6]INVESTIGADOR_Titulacion!$AG26,""),IF($A28="TOTAL",SUM(INDIRECT("T4:T"&amp;ROW()-1)),""))</f>
        <v/>
      </c>
      <c r="U28" s="3" t="str">
        <f ca="1">IF(AND($A28&lt;&gt;"",$A28&lt;&gt;"TOTAL"),IF(AND([6]INVESTIGADOR_Titulacion!$AI26&lt;&gt;"",[6]INVESTIGADOR_Titulacion!$AI26&lt;&gt;0),[6]INVESTIGADOR_Titulacion!$AI26,""),IF($A28="TOTAL",SUM(INDIRECT("U4:U"&amp;ROW()-1)),""))</f>
        <v/>
      </c>
      <c r="V28" s="3" t="str">
        <f t="shared" ca="1" si="6"/>
        <v/>
      </c>
      <c r="W28" s="3" t="str">
        <f ca="1">IF(AND($A28&lt;&gt;"",$A28&lt;&gt;"TOTAL"),IF(AND([6]INVESTIGADOR_Titulacion!$AL26&lt;&gt;"",[6]INVESTIGADOR_Titulacion!$AL26&lt;&gt;0),[6]INVESTIGADOR_Titulacion!$AL26,""),IF($A28="TOTAL",SUM(INDIRECT("W4:W"&amp;ROW()-1)),""))</f>
        <v/>
      </c>
      <c r="X28" s="3" t="str">
        <f ca="1">IF(AND($A28&lt;&gt;"",$A28&lt;&gt;"TOTAL"),IF(AND([6]INVESTIGADOR_Titulacion!$AN26&lt;&gt;"",[6]INVESTIGADOR_Titulacion!$AN26&lt;&gt;0),[6]INVESTIGADOR_Titulacion!$AN26,""),IF($A28="TOTAL",SUM(INDIRECT("X4:X"&amp;ROW()-1)),""))</f>
        <v/>
      </c>
      <c r="Y28" s="3" t="str">
        <f t="shared" ca="1" si="7"/>
        <v/>
      </c>
      <c r="Z28" s="3" t="str">
        <f ca="1">IF(AND($A28&lt;&gt;"",$A28&lt;&gt;"TOTAL"),IF(AND([6]INVESTIGADOR_Titulacion!$AQ26&lt;&gt;"",[6]INVESTIGADOR_Titulacion!$AQ26&lt;&gt;0),[6]INVESTIGADOR_Titulacion!$AQ26,""),IF($A28="TOTAL",SUM(INDIRECT("Z4:Z"&amp;ROW()-1)),""))</f>
        <v/>
      </c>
      <c r="AA28" s="3" t="str">
        <f ca="1">IF(AND($A28&lt;&gt;"",$A28&lt;&gt;"TOTAL"),IF(AND([6]INVESTIGADOR_Titulacion!$AS26&lt;&gt;"",[6]INVESTIGADOR_Titulacion!$AS26&lt;&gt;0),[6]INVESTIGADOR_Titulacion!$AS26,""),IF($A28="TOTAL",SUM(INDIRECT("AA4:AA"&amp;ROW()-1)),""))</f>
        <v/>
      </c>
      <c r="AB28" s="3" t="str">
        <f t="shared" ca="1" si="8"/>
        <v/>
      </c>
      <c r="AC28" s="3" t="str">
        <f ca="1">IF(AND($A28&lt;&gt;"",$A28&lt;&gt;"TOTAL"),IF(AND([6]INVESTIGADOR_Titulacion!$AV26&lt;&gt;"",[6]INVESTIGADOR_Titulacion!$AV26&lt;&gt;0),[6]INVESTIGADOR_Titulacion!$AV26,""),IF($A28="TOTAL",SUM(INDIRECT("AC4:AC"&amp;ROW()-1)),""))</f>
        <v/>
      </c>
      <c r="AD28" s="3" t="str">
        <f ca="1">IF(AND($A28&lt;&gt;"",$A28&lt;&gt;"TOTAL"),IF(AND([6]INVESTIGADOR_Titulacion!$AX26&lt;&gt;"",[6]INVESTIGADOR_Titulacion!$AX26&lt;&gt;0),[6]INVESTIGADOR_Titulacion!$AX26,""),IF($A28="TOTAL",SUM(INDIRECT("AD4:AD"&amp;ROW()-1)),""))</f>
        <v/>
      </c>
      <c r="AE28" s="3" t="str">
        <f t="shared" ca="1" si="9"/>
        <v/>
      </c>
      <c r="AF28" s="3" t="str">
        <f ca="1">IF(AND($A28&lt;&gt;"",$A28&lt;&gt;"TOTAL"),IF(AND([6]INVESTIGADOR_Titulacion!$BA26&lt;&gt;"",[6]INVESTIGADOR_Titulacion!$BA26&lt;&gt;0),[6]INVESTIGADOR_Titulacion!$BA26,""),IF($A28="TOTAL",SUM(INDIRECT("AF4:AF"&amp;ROW()-1)),""))</f>
        <v/>
      </c>
      <c r="AG28" s="3" t="str">
        <f ca="1">IF(AND($A28&lt;&gt;"",$A28&lt;&gt;"TOTAL"),IF(AND([6]INVESTIGADOR_Titulacion!$BC26&lt;&gt;"",[6]INVESTIGADOR_Titulacion!$BC26&lt;&gt;0),[6]INVESTIGADOR_Titulacion!$BC26,""),IF($A28="TOTAL",SUM(INDIRECT("AG4:AG"&amp;ROW()-1)),""))</f>
        <v/>
      </c>
      <c r="AH28" s="3" t="str">
        <f t="shared" ca="1" si="10"/>
        <v/>
      </c>
      <c r="AI28" s="3" t="str">
        <f ca="1">IF(AND($A28&lt;&gt;"",$A28&lt;&gt;"TOTAL"),IF(AND([6]INVESTIGADOR_Titulacion!$BF26&lt;&gt;"",[6]INVESTIGADOR_Titulacion!$BF26&lt;&gt;0),[6]INVESTIGADOR_Titulacion!$BF26,""),IF($A28="TOTAL",SUM(INDIRECT("AI4:AI"&amp;ROW()-1)),""))</f>
        <v/>
      </c>
      <c r="AJ28" s="3" t="str">
        <f ca="1">IF(AND($A28&lt;&gt;"",$A28&lt;&gt;"TOTAL"),IF(AND([6]INVESTIGADOR_Titulacion!$BH26&lt;&gt;"",[6]INVESTIGADOR_Titulacion!$BH26&lt;&gt;0),[6]INVESTIGADOR_Titulacion!$BH26,""),IF($A28="TOTAL",SUM(INDIRECT("AJ4:AJ"&amp;ROW()-1)),""))</f>
        <v/>
      </c>
      <c r="AK28" s="3" t="str">
        <f t="shared" ca="1" si="11"/>
        <v/>
      </c>
      <c r="AL28" s="3" t="str">
        <f ca="1">IF(AND($A28&lt;&gt;"",$A28&lt;&gt;"TOTAL"),IF(AND([6]INVESTIGADOR_Titulacion!$BK26&lt;&gt;"",[6]INVESTIGADOR_Titulacion!$BK26&lt;&gt;0),[6]INVESTIGADOR_Titulacion!$BK26,""),IF($A28="TOTAL",SUM(INDIRECT("AL4:AL"&amp;ROW()-1)),""))</f>
        <v/>
      </c>
      <c r="AM28" s="3" t="str">
        <f ca="1">IF(AND($A28&lt;&gt;"",$A28&lt;&gt;"TOTAL"),IF(AND([6]INVESTIGADOR_Titulacion!$BM26&lt;&gt;"",[6]INVESTIGADOR_Titulacion!$BM26&lt;&gt;0),[6]INVESTIGADOR_Titulacion!$BM26,""),IF($A28="TOTAL",SUM(INDIRECT("AM4:AM"&amp;ROW()-1)),""))</f>
        <v/>
      </c>
      <c r="AN28" s="3" t="str">
        <f t="shared" ca="1" si="12"/>
        <v/>
      </c>
      <c r="AO28" s="3" t="str">
        <f ca="1">IF(AND($A28&lt;&gt;"",$A28&lt;&gt;"TOTAL"),IF(AND([6]INVESTIGADOR_Titulacion!$BP26&lt;&gt;"",[6]INVESTIGADOR_Titulacion!$BP26&lt;&gt;0),[6]INVESTIGADOR_Titulacion!$BP26,""),IF($A28="TOTAL",SUM(INDIRECT("AO4:AO"&amp;ROW()-1)),""))</f>
        <v/>
      </c>
      <c r="AP28" s="3" t="str">
        <f ca="1">IF(AND($A28&lt;&gt;"",$A28&lt;&gt;"TOTAL"),IF(AND([6]INVESTIGADOR_Titulacion!$BR26&lt;&gt;"",[6]INVESTIGADOR_Titulacion!$BR26&lt;&gt;0),[6]INVESTIGADOR_Titulacion!$BR26,""),IF($A28="TOTAL",SUM(INDIRECT("AP4:AP"&amp;ROW()-1)),""))</f>
        <v/>
      </c>
      <c r="AQ28" s="3" t="str">
        <f t="shared" ca="1" si="13"/>
        <v/>
      </c>
      <c r="AR28" s="3" t="str">
        <f ca="1">IF(AND($A28&lt;&gt;"",$A28&lt;&gt;"TOTAL"),IF(AND([6]INVESTIGADOR_Titulacion!$BU26&lt;&gt;"",[6]INVESTIGADOR_Titulacion!$BU26&lt;&gt;0),[6]INVESTIGADOR_Titulacion!$BU26,""),IF($A28="TOTAL",SUM(INDIRECT("AR4:AR"&amp;ROW()-1)),""))</f>
        <v/>
      </c>
      <c r="AS28" s="3" t="str">
        <f ca="1">IF(AND($A28&lt;&gt;"",$A28&lt;&gt;"TOTAL"),IF(AND([6]INVESTIGADOR_Titulacion!$BW26&lt;&gt;"",[6]INVESTIGADOR_Titulacion!$BW26&lt;&gt;0),[6]INVESTIGADOR_Titulacion!$BW26,""),IF($A28="TOTAL",SUM(INDIRECT("AS4:AS"&amp;ROW()-1)),""))</f>
        <v/>
      </c>
      <c r="AT28" s="3" t="str">
        <f t="shared" ca="1" si="14"/>
        <v/>
      </c>
      <c r="AU28" s="3" t="str">
        <f ca="1">IF(AND($A28&lt;&gt;"",$A28&lt;&gt;"TOTAL"),IF(AND([6]INVESTIGADOR_Titulacion!$BZ26&lt;&gt;"",[6]INVESTIGADOR_Titulacion!$BZ26&lt;&gt;0),[6]INVESTIGADOR_Titulacion!$BZ26,""),IF($A28="TOTAL",SUM(INDIRECT("AU4:AU"&amp;ROW()-1)),""))</f>
        <v/>
      </c>
      <c r="AV28" s="3" t="str">
        <f ca="1">IF(AND($A28&lt;&gt;"",$A28&lt;&gt;"TOTAL"),IF(AND([6]INVESTIGADOR_Titulacion!$CB26&lt;&gt;"",[6]INVESTIGADOR_Titulacion!$CB26&lt;&gt;0),[6]INVESTIGADOR_Titulacion!$CB26,""),IF($A28="TOTAL",SUM(INDIRECT("AV4:AV"&amp;ROW()-1)),""))</f>
        <v/>
      </c>
      <c r="AW28" s="3" t="str">
        <f t="shared" ca="1" si="15"/>
        <v/>
      </c>
      <c r="AX28" s="3" t="str">
        <f ca="1">IF(AND($A28&lt;&gt;"",$A28&lt;&gt;"TOTAL"),IF(AND([6]INVESTIGADOR_Titulacion!$CE26&lt;&gt;"",[6]INVESTIGADOR_Titulacion!$CE26&lt;&gt;0),[6]INVESTIGADOR_Titulacion!$CE26,""),IF($A28="TOTAL",SUM(INDIRECT("AX4:AX"&amp;ROW()-1)),""))</f>
        <v/>
      </c>
      <c r="AY28" s="3" t="str">
        <f ca="1">IF(AND($A28&lt;&gt;"",$A28&lt;&gt;"TOTAL"),IF(AND([6]INVESTIGADOR_Titulacion!$CG26&lt;&gt;"",[6]INVESTIGADOR_Titulacion!$CG26&lt;&gt;0),[6]INVESTIGADOR_Titulacion!$CG26,""),IF($A28="TOTAL",SUM(INDIRECT("AY4:AY"&amp;ROW()-1)),""))</f>
        <v/>
      </c>
      <c r="AZ28" s="3" t="str">
        <f t="shared" ca="1" si="16"/>
        <v/>
      </c>
      <c r="BA28" s="3" t="str">
        <f ca="1">IF(AND($A28&lt;&gt;"",$A28&lt;&gt;"TOTAL"),IF(AND([6]INVESTIGADOR_Titulacion!$CJ26&lt;&gt;"",[6]INVESTIGADOR_Titulacion!$CJ26&lt;&gt;0),[6]INVESTIGADOR_Titulacion!$CJ26,""),IF($A28="TOTAL",SUM(INDIRECT("BA4:BA"&amp;ROW()-1)),""))</f>
        <v/>
      </c>
      <c r="BB28" s="3" t="str">
        <f ca="1">IF(AND($A28&lt;&gt;"",$A28&lt;&gt;"TOTAL"),IF(AND([6]INVESTIGADOR_Titulacion!$CL26&lt;&gt;"",[6]INVESTIGADOR_Titulacion!$CL26&lt;&gt;0),[6]INVESTIGADOR_Titulacion!$CL26,""),IF($A28="TOTAL",SUM(INDIRECT("BB4:BB"&amp;ROW()-1)),""))</f>
        <v/>
      </c>
      <c r="BC28" s="3" t="str">
        <f t="shared" ca="1" si="17"/>
        <v/>
      </c>
      <c r="BD28" s="3" t="str">
        <f ca="1">IF(AND($A28&lt;&gt;"",$A28&lt;&gt;"TOTAL"),IF(AND([6]INVESTIGADOR_Titulacion!$CO26&lt;&gt;"",[6]INVESTIGADOR_Titulacion!$CO26&lt;&gt;0),[6]INVESTIGADOR_Titulacion!$CO26,""),IF($A28="TOTAL",SUM(INDIRECT("BD4:BD"&amp;ROW()-1)),""))</f>
        <v/>
      </c>
      <c r="BE28" s="3" t="str">
        <f ca="1">IF(AND($A28&lt;&gt;"",$A28&lt;&gt;"TOTAL"),IF(AND([6]INVESTIGADOR_Titulacion!$CQ26&lt;&gt;"",[6]INVESTIGADOR_Titulacion!$CQ26&lt;&gt;0),[6]INVESTIGADOR_Titulacion!$CQ26,""),IF($A28="TOTAL",SUM(INDIRECT("BE4:BE"&amp;ROW()-1)),""))</f>
        <v/>
      </c>
      <c r="BF28" s="3" t="str">
        <f t="shared" ca="1" si="18"/>
        <v/>
      </c>
    </row>
    <row r="29" spans="1:58" x14ac:dyDescent="0.2">
      <c r="A29" s="25" t="str">
        <f>IF([6]INVESTIGADOR_Titulacion!$B27&lt;&gt;"",[6]INVESTIGADOR_Titulacion!$B27,IF(AND([6]INVESTIGADOR_Titulacion!$B27="",[6]INVESTIGADOR_Titulacion!$B28="",[6]INVESTIGADOR_Titulacion!$B26=""),"","TOTAL"))</f>
        <v/>
      </c>
      <c r="B29" s="3" t="str">
        <f ca="1">IF(AND($A29&lt;&gt;"",$A29&lt;&gt;"TOTAL"),IF(AND([6]INVESTIGADOR_Titulacion!$C27&lt;&gt;"",[6]INVESTIGADOR_Titulacion!$C27&lt;&gt;0),[6]INVESTIGADOR_Titulacion!$C27,""),IF($A29="TOTAL",SUM(INDIRECT("B4:B"&amp;ROW()-1)),""))</f>
        <v/>
      </c>
      <c r="C29" s="3" t="str">
        <f ca="1">IF(AND($A29&lt;&gt;"",$A29&lt;&gt;"TOTAL"),IF(AND([6]INVESTIGADOR_Titulacion!$E27&lt;&gt;"",[6]INVESTIGADOR_Titulacion!$E27&lt;&gt;0),[6]INVESTIGADOR_Titulacion!$E27,""),IF($A29="TOTAL",SUM(INDIRECT("C4:C"&amp;ROW()-1)),""))</f>
        <v/>
      </c>
      <c r="D29" s="3" t="str">
        <f t="shared" ca="1" si="0"/>
        <v/>
      </c>
      <c r="E29" s="3" t="str">
        <f ca="1">IF(AND($A29&lt;&gt;"",$A29&lt;&gt;"TOTAL"),IF(AND([6]INVESTIGADOR_Titulacion!$H27&lt;&gt;"",[6]INVESTIGADOR_Titulacion!$H27&lt;&gt;0),[6]INVESTIGADOR_Titulacion!$H27,""),IF($A29="TOTAL",SUM(INDIRECT("E4:E"&amp;ROW()-1)),""))</f>
        <v/>
      </c>
      <c r="F29" s="3" t="str">
        <f ca="1">IF(AND($A29&lt;&gt;"",$A29&lt;&gt;"TOTAL"),IF(AND([6]INVESTIGADOR_Titulacion!$J27&lt;&gt;"",[6]INVESTIGADOR_Titulacion!$J27&lt;&gt;0),[6]INVESTIGADOR_Titulacion!$J27,""),IF($A29="TOTAL",SUM(INDIRECT("F4:F"&amp;ROW()-1)),""))</f>
        <v/>
      </c>
      <c r="G29" s="3" t="str">
        <f t="shared" ca="1" si="1"/>
        <v/>
      </c>
      <c r="H29" s="3" t="str">
        <f ca="1">IF(AND($A29&lt;&gt;"",$A29&lt;&gt;"TOTAL"),IF(AND([6]INVESTIGADOR_Titulacion!$M27&lt;&gt;"",[6]INVESTIGADOR_Titulacion!$M27&lt;&gt;0),[6]INVESTIGADOR_Titulacion!$M27,""),IF($A29="TOTAL",SUM(INDIRECT("H4:H"&amp;ROW()-1)),""))</f>
        <v/>
      </c>
      <c r="I29" s="3" t="str">
        <f ca="1">IF(AND($A29&lt;&gt;"",$A29&lt;&gt;"TOTAL"),IF(AND([6]INVESTIGADOR_Titulacion!$O27&lt;&gt;"",[6]INVESTIGADOR_Titulacion!$O27&lt;&gt;0),[6]INVESTIGADOR_Titulacion!$O27,""),IF($A29="TOTAL",SUM(INDIRECT("I4:I"&amp;ROW()-1)),""))</f>
        <v/>
      </c>
      <c r="J29" s="3" t="str">
        <f t="shared" ca="1" si="2"/>
        <v/>
      </c>
      <c r="K29" s="3" t="str">
        <f ca="1">IF(AND($A29&lt;&gt;"",$A29&lt;&gt;"TOTAL"),IF(AND([6]INVESTIGADOR_Titulacion!$R27&lt;&gt;"",[6]INVESTIGADOR_Titulacion!$R27&lt;&gt;0),[6]INVESTIGADOR_Titulacion!$R27,""),IF($A29="TOTAL",SUM(INDIRECT("K4:K"&amp;ROW()-1)),""))</f>
        <v/>
      </c>
      <c r="L29" s="3" t="str">
        <f ca="1">IF(AND($A29&lt;&gt;"",$A29&lt;&gt;"TOTAL"),IF(AND([6]INVESTIGADOR_Titulacion!$T27&lt;&gt;"",[6]INVESTIGADOR_Titulacion!$T27&lt;&gt;0),[6]INVESTIGADOR_Titulacion!$T27,""),IF($A29="TOTAL",SUM(INDIRECT("L4:L"&amp;ROW()-1)),""))</f>
        <v/>
      </c>
      <c r="M29" s="3" t="str">
        <f t="shared" ca="1" si="3"/>
        <v/>
      </c>
      <c r="N29" s="3" t="str">
        <f ca="1">IF(AND($A29&lt;&gt;"",$A29&lt;&gt;"TOTAL"),IF(AND([6]INVESTIGADOR_Titulacion!$W27&lt;&gt;"",[6]INVESTIGADOR_Titulacion!$W27&lt;&gt;0),[6]INVESTIGADOR_Titulacion!$W27,""),IF($A29="TOTAL",SUM(INDIRECT("N4:N"&amp;ROW()-1)),""))</f>
        <v/>
      </c>
      <c r="O29" s="3" t="str">
        <f ca="1">IF(AND($A29&lt;&gt;"",$A29&lt;&gt;"TOTAL"),IF(AND([6]INVESTIGADOR_Titulacion!$Y27&lt;&gt;"",[6]INVESTIGADOR_Titulacion!$Y27&lt;&gt;0),[6]INVESTIGADOR_Titulacion!$Y27,""),IF($A29="TOTAL",SUM(INDIRECT("O4:O"&amp;ROW()-1)),""))</f>
        <v/>
      </c>
      <c r="P29" s="3" t="str">
        <f t="shared" ca="1" si="4"/>
        <v/>
      </c>
      <c r="Q29" s="3" t="str">
        <f ca="1">IF(AND($A29&lt;&gt;"",$A29&lt;&gt;"TOTAL"),IF(AND([6]INVESTIGADOR_Titulacion!$AB27&lt;&gt;"",[6]INVESTIGADOR_Titulacion!$AB27&lt;&gt;0),[6]INVESTIGADOR_Titulacion!$AB27,""),IF($A29="TOTAL",SUM(INDIRECT("Q4:Q"&amp;ROW()-1)),""))</f>
        <v/>
      </c>
      <c r="R29" s="3" t="str">
        <f ca="1">IF(AND($A29&lt;&gt;"",$A29&lt;&gt;"TOTAL"),IF(AND([6]INVESTIGADOR_Titulacion!$AD27&lt;&gt;"",[6]INVESTIGADOR_Titulacion!$AD27&lt;&gt;0),[6]INVESTIGADOR_Titulacion!$AD27,""),IF($A29="TOTAL",SUM(INDIRECT("R4:R"&amp;ROW()-1)),""))</f>
        <v/>
      </c>
      <c r="S29" s="3" t="str">
        <f t="shared" ca="1" si="5"/>
        <v/>
      </c>
      <c r="T29" s="3" t="str">
        <f ca="1">IF(AND($A29&lt;&gt;"",$A29&lt;&gt;"TOTAL"),IF(AND([6]INVESTIGADOR_Titulacion!$AG27&lt;&gt;"",[6]INVESTIGADOR_Titulacion!$AG27&lt;&gt;0),[6]INVESTIGADOR_Titulacion!$AG27,""),IF($A29="TOTAL",SUM(INDIRECT("T4:T"&amp;ROW()-1)),""))</f>
        <v/>
      </c>
      <c r="U29" s="3" t="str">
        <f ca="1">IF(AND($A29&lt;&gt;"",$A29&lt;&gt;"TOTAL"),IF(AND([6]INVESTIGADOR_Titulacion!$AI27&lt;&gt;"",[6]INVESTIGADOR_Titulacion!$AI27&lt;&gt;0),[6]INVESTIGADOR_Titulacion!$AI27,""),IF($A29="TOTAL",SUM(INDIRECT("U4:U"&amp;ROW()-1)),""))</f>
        <v/>
      </c>
      <c r="V29" s="3" t="str">
        <f t="shared" ca="1" si="6"/>
        <v/>
      </c>
      <c r="W29" s="3" t="str">
        <f ca="1">IF(AND($A29&lt;&gt;"",$A29&lt;&gt;"TOTAL"),IF(AND([6]INVESTIGADOR_Titulacion!$AL27&lt;&gt;"",[6]INVESTIGADOR_Titulacion!$AL27&lt;&gt;0),[6]INVESTIGADOR_Titulacion!$AL27,""),IF($A29="TOTAL",SUM(INDIRECT("W4:W"&amp;ROW()-1)),""))</f>
        <v/>
      </c>
      <c r="X29" s="3" t="str">
        <f ca="1">IF(AND($A29&lt;&gt;"",$A29&lt;&gt;"TOTAL"),IF(AND([6]INVESTIGADOR_Titulacion!$AN27&lt;&gt;"",[6]INVESTIGADOR_Titulacion!$AN27&lt;&gt;0),[6]INVESTIGADOR_Titulacion!$AN27,""),IF($A29="TOTAL",SUM(INDIRECT("X4:X"&amp;ROW()-1)),""))</f>
        <v/>
      </c>
      <c r="Y29" s="3" t="str">
        <f t="shared" ca="1" si="7"/>
        <v/>
      </c>
      <c r="Z29" s="3" t="str">
        <f ca="1">IF(AND($A29&lt;&gt;"",$A29&lt;&gt;"TOTAL"),IF(AND([6]INVESTIGADOR_Titulacion!$AQ27&lt;&gt;"",[6]INVESTIGADOR_Titulacion!$AQ27&lt;&gt;0),[6]INVESTIGADOR_Titulacion!$AQ27,""),IF($A29="TOTAL",SUM(INDIRECT("Z4:Z"&amp;ROW()-1)),""))</f>
        <v/>
      </c>
      <c r="AA29" s="3" t="str">
        <f ca="1">IF(AND($A29&lt;&gt;"",$A29&lt;&gt;"TOTAL"),IF(AND([6]INVESTIGADOR_Titulacion!$AS27&lt;&gt;"",[6]INVESTIGADOR_Titulacion!$AS27&lt;&gt;0),[6]INVESTIGADOR_Titulacion!$AS27,""),IF($A29="TOTAL",SUM(INDIRECT("AA4:AA"&amp;ROW()-1)),""))</f>
        <v/>
      </c>
      <c r="AB29" s="3" t="str">
        <f t="shared" ca="1" si="8"/>
        <v/>
      </c>
      <c r="AC29" s="3" t="str">
        <f ca="1">IF(AND($A29&lt;&gt;"",$A29&lt;&gt;"TOTAL"),IF(AND([6]INVESTIGADOR_Titulacion!$AV27&lt;&gt;"",[6]INVESTIGADOR_Titulacion!$AV27&lt;&gt;0),[6]INVESTIGADOR_Titulacion!$AV27,""),IF($A29="TOTAL",SUM(INDIRECT("AC4:AC"&amp;ROW()-1)),""))</f>
        <v/>
      </c>
      <c r="AD29" s="3" t="str">
        <f ca="1">IF(AND($A29&lt;&gt;"",$A29&lt;&gt;"TOTAL"),IF(AND([6]INVESTIGADOR_Titulacion!$AX27&lt;&gt;"",[6]INVESTIGADOR_Titulacion!$AX27&lt;&gt;0),[6]INVESTIGADOR_Titulacion!$AX27,""),IF($A29="TOTAL",SUM(INDIRECT("AD4:AD"&amp;ROW()-1)),""))</f>
        <v/>
      </c>
      <c r="AE29" s="3" t="str">
        <f t="shared" ca="1" si="9"/>
        <v/>
      </c>
      <c r="AF29" s="3" t="str">
        <f ca="1">IF(AND($A29&lt;&gt;"",$A29&lt;&gt;"TOTAL"),IF(AND([6]INVESTIGADOR_Titulacion!$BA27&lt;&gt;"",[6]INVESTIGADOR_Titulacion!$BA27&lt;&gt;0),[6]INVESTIGADOR_Titulacion!$BA27,""),IF($A29="TOTAL",SUM(INDIRECT("AF4:AF"&amp;ROW()-1)),""))</f>
        <v/>
      </c>
      <c r="AG29" s="3" t="str">
        <f ca="1">IF(AND($A29&lt;&gt;"",$A29&lt;&gt;"TOTAL"),IF(AND([6]INVESTIGADOR_Titulacion!$BC27&lt;&gt;"",[6]INVESTIGADOR_Titulacion!$BC27&lt;&gt;0),[6]INVESTIGADOR_Titulacion!$BC27,""),IF($A29="TOTAL",SUM(INDIRECT("AG4:AG"&amp;ROW()-1)),""))</f>
        <v/>
      </c>
      <c r="AH29" s="3" t="str">
        <f t="shared" ca="1" si="10"/>
        <v/>
      </c>
      <c r="AI29" s="3" t="str">
        <f ca="1">IF(AND($A29&lt;&gt;"",$A29&lt;&gt;"TOTAL"),IF(AND([6]INVESTIGADOR_Titulacion!$BF27&lt;&gt;"",[6]INVESTIGADOR_Titulacion!$BF27&lt;&gt;0),[6]INVESTIGADOR_Titulacion!$BF27,""),IF($A29="TOTAL",SUM(INDIRECT("AI4:AI"&amp;ROW()-1)),""))</f>
        <v/>
      </c>
      <c r="AJ29" s="3" t="str">
        <f ca="1">IF(AND($A29&lt;&gt;"",$A29&lt;&gt;"TOTAL"),IF(AND([6]INVESTIGADOR_Titulacion!$BH27&lt;&gt;"",[6]INVESTIGADOR_Titulacion!$BH27&lt;&gt;0),[6]INVESTIGADOR_Titulacion!$BH27,""),IF($A29="TOTAL",SUM(INDIRECT("AJ4:AJ"&amp;ROW()-1)),""))</f>
        <v/>
      </c>
      <c r="AK29" s="3" t="str">
        <f t="shared" ca="1" si="11"/>
        <v/>
      </c>
      <c r="AL29" s="3" t="str">
        <f ca="1">IF(AND($A29&lt;&gt;"",$A29&lt;&gt;"TOTAL"),IF(AND([6]INVESTIGADOR_Titulacion!$BK27&lt;&gt;"",[6]INVESTIGADOR_Titulacion!$BK27&lt;&gt;0),[6]INVESTIGADOR_Titulacion!$BK27,""),IF($A29="TOTAL",SUM(INDIRECT("AL4:AL"&amp;ROW()-1)),""))</f>
        <v/>
      </c>
      <c r="AM29" s="3" t="str">
        <f ca="1">IF(AND($A29&lt;&gt;"",$A29&lt;&gt;"TOTAL"),IF(AND([6]INVESTIGADOR_Titulacion!$BM27&lt;&gt;"",[6]INVESTIGADOR_Titulacion!$BM27&lt;&gt;0),[6]INVESTIGADOR_Titulacion!$BM27,""),IF($A29="TOTAL",SUM(INDIRECT("AM4:AM"&amp;ROW()-1)),""))</f>
        <v/>
      </c>
      <c r="AN29" s="3" t="str">
        <f t="shared" ca="1" si="12"/>
        <v/>
      </c>
      <c r="AO29" s="3" t="str">
        <f ca="1">IF(AND($A29&lt;&gt;"",$A29&lt;&gt;"TOTAL"),IF(AND([6]INVESTIGADOR_Titulacion!$BP27&lt;&gt;"",[6]INVESTIGADOR_Titulacion!$BP27&lt;&gt;0),[6]INVESTIGADOR_Titulacion!$BP27,""),IF($A29="TOTAL",SUM(INDIRECT("AO4:AO"&amp;ROW()-1)),""))</f>
        <v/>
      </c>
      <c r="AP29" s="3" t="str">
        <f ca="1">IF(AND($A29&lt;&gt;"",$A29&lt;&gt;"TOTAL"),IF(AND([6]INVESTIGADOR_Titulacion!$BR27&lt;&gt;"",[6]INVESTIGADOR_Titulacion!$BR27&lt;&gt;0),[6]INVESTIGADOR_Titulacion!$BR27,""),IF($A29="TOTAL",SUM(INDIRECT("AP4:AP"&amp;ROW()-1)),""))</f>
        <v/>
      </c>
      <c r="AQ29" s="3" t="str">
        <f t="shared" ca="1" si="13"/>
        <v/>
      </c>
      <c r="AR29" s="3" t="str">
        <f ca="1">IF(AND($A29&lt;&gt;"",$A29&lt;&gt;"TOTAL"),IF(AND([6]INVESTIGADOR_Titulacion!$BU27&lt;&gt;"",[6]INVESTIGADOR_Titulacion!$BU27&lt;&gt;0),[6]INVESTIGADOR_Titulacion!$BU27,""),IF($A29="TOTAL",SUM(INDIRECT("AR4:AR"&amp;ROW()-1)),""))</f>
        <v/>
      </c>
      <c r="AS29" s="3" t="str">
        <f ca="1">IF(AND($A29&lt;&gt;"",$A29&lt;&gt;"TOTAL"),IF(AND([6]INVESTIGADOR_Titulacion!$BW27&lt;&gt;"",[6]INVESTIGADOR_Titulacion!$BW27&lt;&gt;0),[6]INVESTIGADOR_Titulacion!$BW27,""),IF($A29="TOTAL",SUM(INDIRECT("AS4:AS"&amp;ROW()-1)),""))</f>
        <v/>
      </c>
      <c r="AT29" s="3" t="str">
        <f t="shared" ca="1" si="14"/>
        <v/>
      </c>
      <c r="AU29" s="3" t="str">
        <f ca="1">IF(AND($A29&lt;&gt;"",$A29&lt;&gt;"TOTAL"),IF(AND([6]INVESTIGADOR_Titulacion!$BZ27&lt;&gt;"",[6]INVESTIGADOR_Titulacion!$BZ27&lt;&gt;0),[6]INVESTIGADOR_Titulacion!$BZ27,""),IF($A29="TOTAL",SUM(INDIRECT("AU4:AU"&amp;ROW()-1)),""))</f>
        <v/>
      </c>
      <c r="AV29" s="3" t="str">
        <f ca="1">IF(AND($A29&lt;&gt;"",$A29&lt;&gt;"TOTAL"),IF(AND([6]INVESTIGADOR_Titulacion!$CB27&lt;&gt;"",[6]INVESTIGADOR_Titulacion!$CB27&lt;&gt;0),[6]INVESTIGADOR_Titulacion!$CB27,""),IF($A29="TOTAL",SUM(INDIRECT("AV4:AV"&amp;ROW()-1)),""))</f>
        <v/>
      </c>
      <c r="AW29" s="3" t="str">
        <f t="shared" ca="1" si="15"/>
        <v/>
      </c>
      <c r="AX29" s="3" t="str">
        <f ca="1">IF(AND($A29&lt;&gt;"",$A29&lt;&gt;"TOTAL"),IF(AND([6]INVESTIGADOR_Titulacion!$CE27&lt;&gt;"",[6]INVESTIGADOR_Titulacion!$CE27&lt;&gt;0),[6]INVESTIGADOR_Titulacion!$CE27,""),IF($A29="TOTAL",SUM(INDIRECT("AX4:AX"&amp;ROW()-1)),""))</f>
        <v/>
      </c>
      <c r="AY29" s="3" t="str">
        <f ca="1">IF(AND($A29&lt;&gt;"",$A29&lt;&gt;"TOTAL"),IF(AND([6]INVESTIGADOR_Titulacion!$CG27&lt;&gt;"",[6]INVESTIGADOR_Titulacion!$CG27&lt;&gt;0),[6]INVESTIGADOR_Titulacion!$CG27,""),IF($A29="TOTAL",SUM(INDIRECT("AY4:AY"&amp;ROW()-1)),""))</f>
        <v/>
      </c>
      <c r="AZ29" s="3" t="str">
        <f t="shared" ca="1" si="16"/>
        <v/>
      </c>
      <c r="BA29" s="3" t="str">
        <f ca="1">IF(AND($A29&lt;&gt;"",$A29&lt;&gt;"TOTAL"),IF(AND([6]INVESTIGADOR_Titulacion!$CJ27&lt;&gt;"",[6]INVESTIGADOR_Titulacion!$CJ27&lt;&gt;0),[6]INVESTIGADOR_Titulacion!$CJ27,""),IF($A29="TOTAL",SUM(INDIRECT("BA4:BA"&amp;ROW()-1)),""))</f>
        <v/>
      </c>
      <c r="BB29" s="3" t="str">
        <f ca="1">IF(AND($A29&lt;&gt;"",$A29&lt;&gt;"TOTAL"),IF(AND([6]INVESTIGADOR_Titulacion!$CL27&lt;&gt;"",[6]INVESTIGADOR_Titulacion!$CL27&lt;&gt;0),[6]INVESTIGADOR_Titulacion!$CL27,""),IF($A29="TOTAL",SUM(INDIRECT("BB4:BB"&amp;ROW()-1)),""))</f>
        <v/>
      </c>
      <c r="BC29" s="3" t="str">
        <f t="shared" ca="1" si="17"/>
        <v/>
      </c>
      <c r="BD29" s="3" t="str">
        <f ca="1">IF(AND($A29&lt;&gt;"",$A29&lt;&gt;"TOTAL"),IF(AND([6]INVESTIGADOR_Titulacion!$CO27&lt;&gt;"",[6]INVESTIGADOR_Titulacion!$CO27&lt;&gt;0),[6]INVESTIGADOR_Titulacion!$CO27,""),IF($A29="TOTAL",SUM(INDIRECT("BD4:BD"&amp;ROW()-1)),""))</f>
        <v/>
      </c>
      <c r="BE29" s="3" t="str">
        <f ca="1">IF(AND($A29&lt;&gt;"",$A29&lt;&gt;"TOTAL"),IF(AND([6]INVESTIGADOR_Titulacion!$CQ27&lt;&gt;"",[6]INVESTIGADOR_Titulacion!$CQ27&lt;&gt;0),[6]INVESTIGADOR_Titulacion!$CQ27,""),IF($A29="TOTAL",SUM(INDIRECT("BE4:BE"&amp;ROW()-1)),""))</f>
        <v/>
      </c>
      <c r="BF29" s="3" t="str">
        <f t="shared" ca="1" si="18"/>
        <v/>
      </c>
    </row>
    <row r="30" spans="1:58" x14ac:dyDescent="0.2">
      <c r="A30" s="25" t="str">
        <f>IF([6]INVESTIGADOR_Titulacion!$B28&lt;&gt;"",[6]INVESTIGADOR_Titulacion!$B28,IF(AND([6]INVESTIGADOR_Titulacion!$B28="",[6]INVESTIGADOR_Titulacion!$B29="",[6]INVESTIGADOR_Titulacion!$B27=""),"","TOTAL"))</f>
        <v/>
      </c>
      <c r="B30" s="3" t="str">
        <f ca="1">IF(AND($A30&lt;&gt;"",$A30&lt;&gt;"TOTAL"),IF(AND([6]INVESTIGADOR_Titulacion!$C28&lt;&gt;"",[6]INVESTIGADOR_Titulacion!$C28&lt;&gt;0),[6]INVESTIGADOR_Titulacion!$C28,""),IF($A30="TOTAL",SUM(INDIRECT("B4:B"&amp;ROW()-1)),""))</f>
        <v/>
      </c>
      <c r="C30" s="3" t="str">
        <f ca="1">IF(AND($A30&lt;&gt;"",$A30&lt;&gt;"TOTAL"),IF(AND([6]INVESTIGADOR_Titulacion!$E28&lt;&gt;"",[6]INVESTIGADOR_Titulacion!$E28&lt;&gt;0),[6]INVESTIGADOR_Titulacion!$E28,""),IF($A30="TOTAL",SUM(INDIRECT("C4:C"&amp;ROW()-1)),""))</f>
        <v/>
      </c>
      <c r="D30" s="3" t="str">
        <f t="shared" ca="1" si="0"/>
        <v/>
      </c>
      <c r="E30" s="3" t="str">
        <f ca="1">IF(AND($A30&lt;&gt;"",$A30&lt;&gt;"TOTAL"),IF(AND([6]INVESTIGADOR_Titulacion!$H28&lt;&gt;"",[6]INVESTIGADOR_Titulacion!$H28&lt;&gt;0),[6]INVESTIGADOR_Titulacion!$H28,""),IF($A30="TOTAL",SUM(INDIRECT("E4:E"&amp;ROW()-1)),""))</f>
        <v/>
      </c>
      <c r="F30" s="3" t="str">
        <f ca="1">IF(AND($A30&lt;&gt;"",$A30&lt;&gt;"TOTAL"),IF(AND([6]INVESTIGADOR_Titulacion!$J28&lt;&gt;"",[6]INVESTIGADOR_Titulacion!$J28&lt;&gt;0),[6]INVESTIGADOR_Titulacion!$J28,""),IF($A30="TOTAL",SUM(INDIRECT("F4:F"&amp;ROW()-1)),""))</f>
        <v/>
      </c>
      <c r="G30" s="3" t="str">
        <f t="shared" ca="1" si="1"/>
        <v/>
      </c>
      <c r="H30" s="3" t="str">
        <f ca="1">IF(AND($A30&lt;&gt;"",$A30&lt;&gt;"TOTAL"),IF(AND([6]INVESTIGADOR_Titulacion!$M28&lt;&gt;"",[6]INVESTIGADOR_Titulacion!$M28&lt;&gt;0),[6]INVESTIGADOR_Titulacion!$M28,""),IF($A30="TOTAL",SUM(INDIRECT("H4:H"&amp;ROW()-1)),""))</f>
        <v/>
      </c>
      <c r="I30" s="3" t="str">
        <f ca="1">IF(AND($A30&lt;&gt;"",$A30&lt;&gt;"TOTAL"),IF(AND([6]INVESTIGADOR_Titulacion!$O28&lt;&gt;"",[6]INVESTIGADOR_Titulacion!$O28&lt;&gt;0),[6]INVESTIGADOR_Titulacion!$O28,""),IF($A30="TOTAL",SUM(INDIRECT("I4:I"&amp;ROW()-1)),""))</f>
        <v/>
      </c>
      <c r="J30" s="3" t="str">
        <f t="shared" ca="1" si="2"/>
        <v/>
      </c>
      <c r="K30" s="3" t="str">
        <f ca="1">IF(AND($A30&lt;&gt;"",$A30&lt;&gt;"TOTAL"),IF(AND([6]INVESTIGADOR_Titulacion!$R28&lt;&gt;"",[6]INVESTIGADOR_Titulacion!$R28&lt;&gt;0),[6]INVESTIGADOR_Titulacion!$R28,""),IF($A30="TOTAL",SUM(INDIRECT("K4:K"&amp;ROW()-1)),""))</f>
        <v/>
      </c>
      <c r="L30" s="3" t="str">
        <f ca="1">IF(AND($A30&lt;&gt;"",$A30&lt;&gt;"TOTAL"),IF(AND([6]INVESTIGADOR_Titulacion!$T28&lt;&gt;"",[6]INVESTIGADOR_Titulacion!$T28&lt;&gt;0),[6]INVESTIGADOR_Titulacion!$T28,""),IF($A30="TOTAL",SUM(INDIRECT("L4:L"&amp;ROW()-1)),""))</f>
        <v/>
      </c>
      <c r="M30" s="3" t="str">
        <f t="shared" ca="1" si="3"/>
        <v/>
      </c>
      <c r="N30" s="3" t="str">
        <f ca="1">IF(AND($A30&lt;&gt;"",$A30&lt;&gt;"TOTAL"),IF(AND([6]INVESTIGADOR_Titulacion!$W28&lt;&gt;"",[6]INVESTIGADOR_Titulacion!$W28&lt;&gt;0),[6]INVESTIGADOR_Titulacion!$W28,""),IF($A30="TOTAL",SUM(INDIRECT("N4:N"&amp;ROW()-1)),""))</f>
        <v/>
      </c>
      <c r="O30" s="3" t="str">
        <f ca="1">IF(AND($A30&lt;&gt;"",$A30&lt;&gt;"TOTAL"),IF(AND([6]INVESTIGADOR_Titulacion!$Y28&lt;&gt;"",[6]INVESTIGADOR_Titulacion!$Y28&lt;&gt;0),[6]INVESTIGADOR_Titulacion!$Y28,""),IF($A30="TOTAL",SUM(INDIRECT("O4:O"&amp;ROW()-1)),""))</f>
        <v/>
      </c>
      <c r="P30" s="3" t="str">
        <f t="shared" ca="1" si="4"/>
        <v/>
      </c>
      <c r="Q30" s="3" t="str">
        <f ca="1">IF(AND($A30&lt;&gt;"",$A30&lt;&gt;"TOTAL"),IF(AND([6]INVESTIGADOR_Titulacion!$AB28&lt;&gt;"",[6]INVESTIGADOR_Titulacion!$AB28&lt;&gt;0),[6]INVESTIGADOR_Titulacion!$AB28,""),IF($A30="TOTAL",SUM(INDIRECT("Q4:Q"&amp;ROW()-1)),""))</f>
        <v/>
      </c>
      <c r="R30" s="3" t="str">
        <f ca="1">IF(AND($A30&lt;&gt;"",$A30&lt;&gt;"TOTAL"),IF(AND([6]INVESTIGADOR_Titulacion!$AD28&lt;&gt;"",[6]INVESTIGADOR_Titulacion!$AD28&lt;&gt;0),[6]INVESTIGADOR_Titulacion!$AD28,""),IF($A30="TOTAL",SUM(INDIRECT("R4:R"&amp;ROW()-1)),""))</f>
        <v/>
      </c>
      <c r="S30" s="3" t="str">
        <f t="shared" ca="1" si="5"/>
        <v/>
      </c>
      <c r="T30" s="3" t="str">
        <f ca="1">IF(AND($A30&lt;&gt;"",$A30&lt;&gt;"TOTAL"),IF(AND([6]INVESTIGADOR_Titulacion!$AG28&lt;&gt;"",[6]INVESTIGADOR_Titulacion!$AG28&lt;&gt;0),[6]INVESTIGADOR_Titulacion!$AG28,""),IF($A30="TOTAL",SUM(INDIRECT("T4:T"&amp;ROW()-1)),""))</f>
        <v/>
      </c>
      <c r="U30" s="3" t="str">
        <f ca="1">IF(AND($A30&lt;&gt;"",$A30&lt;&gt;"TOTAL"),IF(AND([6]INVESTIGADOR_Titulacion!$AI28&lt;&gt;"",[6]INVESTIGADOR_Titulacion!$AI28&lt;&gt;0),[6]INVESTIGADOR_Titulacion!$AI28,""),IF($A30="TOTAL",SUM(INDIRECT("U4:U"&amp;ROW()-1)),""))</f>
        <v/>
      </c>
      <c r="V30" s="3" t="str">
        <f t="shared" ca="1" si="6"/>
        <v/>
      </c>
      <c r="W30" s="3" t="str">
        <f ca="1">IF(AND($A30&lt;&gt;"",$A30&lt;&gt;"TOTAL"),IF(AND([6]INVESTIGADOR_Titulacion!$AL28&lt;&gt;"",[6]INVESTIGADOR_Titulacion!$AL28&lt;&gt;0),[6]INVESTIGADOR_Titulacion!$AL28,""),IF($A30="TOTAL",SUM(INDIRECT("W4:W"&amp;ROW()-1)),""))</f>
        <v/>
      </c>
      <c r="X30" s="3" t="str">
        <f ca="1">IF(AND($A30&lt;&gt;"",$A30&lt;&gt;"TOTAL"),IF(AND([6]INVESTIGADOR_Titulacion!$AN28&lt;&gt;"",[6]INVESTIGADOR_Titulacion!$AN28&lt;&gt;0),[6]INVESTIGADOR_Titulacion!$AN28,""),IF($A30="TOTAL",SUM(INDIRECT("X4:X"&amp;ROW()-1)),""))</f>
        <v/>
      </c>
      <c r="Y30" s="3" t="str">
        <f t="shared" ca="1" si="7"/>
        <v/>
      </c>
      <c r="Z30" s="3" t="str">
        <f ca="1">IF(AND($A30&lt;&gt;"",$A30&lt;&gt;"TOTAL"),IF(AND([6]INVESTIGADOR_Titulacion!$AQ28&lt;&gt;"",[6]INVESTIGADOR_Titulacion!$AQ28&lt;&gt;0),[6]INVESTIGADOR_Titulacion!$AQ28,""),IF($A30="TOTAL",SUM(INDIRECT("Z4:Z"&amp;ROW()-1)),""))</f>
        <v/>
      </c>
      <c r="AA30" s="3" t="str">
        <f ca="1">IF(AND($A30&lt;&gt;"",$A30&lt;&gt;"TOTAL"),IF(AND([6]INVESTIGADOR_Titulacion!$AS28&lt;&gt;"",[6]INVESTIGADOR_Titulacion!$AS28&lt;&gt;0),[6]INVESTIGADOR_Titulacion!$AS28,""),IF($A30="TOTAL",SUM(INDIRECT("AA4:AA"&amp;ROW()-1)),""))</f>
        <v/>
      </c>
      <c r="AB30" s="3" t="str">
        <f t="shared" ca="1" si="8"/>
        <v/>
      </c>
      <c r="AC30" s="3" t="str">
        <f ca="1">IF(AND($A30&lt;&gt;"",$A30&lt;&gt;"TOTAL"),IF(AND([6]INVESTIGADOR_Titulacion!$AV28&lt;&gt;"",[6]INVESTIGADOR_Titulacion!$AV28&lt;&gt;0),[6]INVESTIGADOR_Titulacion!$AV28,""),IF($A30="TOTAL",SUM(INDIRECT("AC4:AC"&amp;ROW()-1)),""))</f>
        <v/>
      </c>
      <c r="AD30" s="3" t="str">
        <f ca="1">IF(AND($A30&lt;&gt;"",$A30&lt;&gt;"TOTAL"),IF(AND([6]INVESTIGADOR_Titulacion!$AX28&lt;&gt;"",[6]INVESTIGADOR_Titulacion!$AX28&lt;&gt;0),[6]INVESTIGADOR_Titulacion!$AX28,""),IF($A30="TOTAL",SUM(INDIRECT("AD4:AD"&amp;ROW()-1)),""))</f>
        <v/>
      </c>
      <c r="AE30" s="3" t="str">
        <f t="shared" ca="1" si="9"/>
        <v/>
      </c>
      <c r="AF30" s="3" t="str">
        <f ca="1">IF(AND($A30&lt;&gt;"",$A30&lt;&gt;"TOTAL"),IF(AND([6]INVESTIGADOR_Titulacion!$BA28&lt;&gt;"",[6]INVESTIGADOR_Titulacion!$BA28&lt;&gt;0),[6]INVESTIGADOR_Titulacion!$BA28,""),IF($A30="TOTAL",SUM(INDIRECT("AF4:AF"&amp;ROW()-1)),""))</f>
        <v/>
      </c>
      <c r="AG30" s="3" t="str">
        <f ca="1">IF(AND($A30&lt;&gt;"",$A30&lt;&gt;"TOTAL"),IF(AND([6]INVESTIGADOR_Titulacion!$BC28&lt;&gt;"",[6]INVESTIGADOR_Titulacion!$BC28&lt;&gt;0),[6]INVESTIGADOR_Titulacion!$BC28,""),IF($A30="TOTAL",SUM(INDIRECT("AG4:AG"&amp;ROW()-1)),""))</f>
        <v/>
      </c>
      <c r="AH30" s="3" t="str">
        <f t="shared" ca="1" si="10"/>
        <v/>
      </c>
      <c r="AI30" s="3" t="str">
        <f ca="1">IF(AND($A30&lt;&gt;"",$A30&lt;&gt;"TOTAL"),IF(AND([6]INVESTIGADOR_Titulacion!$BF28&lt;&gt;"",[6]INVESTIGADOR_Titulacion!$BF28&lt;&gt;0),[6]INVESTIGADOR_Titulacion!$BF28,""),IF($A30="TOTAL",SUM(INDIRECT("AI4:AI"&amp;ROW()-1)),""))</f>
        <v/>
      </c>
      <c r="AJ30" s="3" t="str">
        <f ca="1">IF(AND($A30&lt;&gt;"",$A30&lt;&gt;"TOTAL"),IF(AND([6]INVESTIGADOR_Titulacion!$BH28&lt;&gt;"",[6]INVESTIGADOR_Titulacion!$BH28&lt;&gt;0),[6]INVESTIGADOR_Titulacion!$BH28,""),IF($A30="TOTAL",SUM(INDIRECT("AJ4:AJ"&amp;ROW()-1)),""))</f>
        <v/>
      </c>
      <c r="AK30" s="3" t="str">
        <f t="shared" ca="1" si="11"/>
        <v/>
      </c>
      <c r="AL30" s="3" t="str">
        <f ca="1">IF(AND($A30&lt;&gt;"",$A30&lt;&gt;"TOTAL"),IF(AND([6]INVESTIGADOR_Titulacion!$BK28&lt;&gt;"",[6]INVESTIGADOR_Titulacion!$BK28&lt;&gt;0),[6]INVESTIGADOR_Titulacion!$BK28,""),IF($A30="TOTAL",SUM(INDIRECT("AL4:AL"&amp;ROW()-1)),""))</f>
        <v/>
      </c>
      <c r="AM30" s="3" t="str">
        <f ca="1">IF(AND($A30&lt;&gt;"",$A30&lt;&gt;"TOTAL"),IF(AND([6]INVESTIGADOR_Titulacion!$BM28&lt;&gt;"",[6]INVESTIGADOR_Titulacion!$BM28&lt;&gt;0),[6]INVESTIGADOR_Titulacion!$BM28,""),IF($A30="TOTAL",SUM(INDIRECT("AM4:AM"&amp;ROW()-1)),""))</f>
        <v/>
      </c>
      <c r="AN30" s="3" t="str">
        <f t="shared" ca="1" si="12"/>
        <v/>
      </c>
      <c r="AO30" s="3" t="str">
        <f ca="1">IF(AND($A30&lt;&gt;"",$A30&lt;&gt;"TOTAL"),IF(AND([6]INVESTIGADOR_Titulacion!$BP28&lt;&gt;"",[6]INVESTIGADOR_Titulacion!$BP28&lt;&gt;0),[6]INVESTIGADOR_Titulacion!$BP28,""),IF($A30="TOTAL",SUM(INDIRECT("AO4:AO"&amp;ROW()-1)),""))</f>
        <v/>
      </c>
      <c r="AP30" s="3" t="str">
        <f ca="1">IF(AND($A30&lt;&gt;"",$A30&lt;&gt;"TOTAL"),IF(AND([6]INVESTIGADOR_Titulacion!$BR28&lt;&gt;"",[6]INVESTIGADOR_Titulacion!$BR28&lt;&gt;0),[6]INVESTIGADOR_Titulacion!$BR28,""),IF($A30="TOTAL",SUM(INDIRECT("AP4:AP"&amp;ROW()-1)),""))</f>
        <v/>
      </c>
      <c r="AQ30" s="3" t="str">
        <f t="shared" ca="1" si="13"/>
        <v/>
      </c>
      <c r="AR30" s="3" t="str">
        <f ca="1">IF(AND($A30&lt;&gt;"",$A30&lt;&gt;"TOTAL"),IF(AND([6]INVESTIGADOR_Titulacion!$BU28&lt;&gt;"",[6]INVESTIGADOR_Titulacion!$BU28&lt;&gt;0),[6]INVESTIGADOR_Titulacion!$BU28,""),IF($A30="TOTAL",SUM(INDIRECT("AR4:AR"&amp;ROW()-1)),""))</f>
        <v/>
      </c>
      <c r="AS30" s="3" t="str">
        <f ca="1">IF(AND($A30&lt;&gt;"",$A30&lt;&gt;"TOTAL"),IF(AND([6]INVESTIGADOR_Titulacion!$BW28&lt;&gt;"",[6]INVESTIGADOR_Titulacion!$BW28&lt;&gt;0),[6]INVESTIGADOR_Titulacion!$BW28,""),IF($A30="TOTAL",SUM(INDIRECT("AS4:AS"&amp;ROW()-1)),""))</f>
        <v/>
      </c>
      <c r="AT30" s="3" t="str">
        <f t="shared" ca="1" si="14"/>
        <v/>
      </c>
      <c r="AU30" s="3" t="str">
        <f ca="1">IF(AND($A30&lt;&gt;"",$A30&lt;&gt;"TOTAL"),IF(AND([6]INVESTIGADOR_Titulacion!$BZ28&lt;&gt;"",[6]INVESTIGADOR_Titulacion!$BZ28&lt;&gt;0),[6]INVESTIGADOR_Titulacion!$BZ28,""),IF($A30="TOTAL",SUM(INDIRECT("AU4:AU"&amp;ROW()-1)),""))</f>
        <v/>
      </c>
      <c r="AV30" s="3" t="str">
        <f ca="1">IF(AND($A30&lt;&gt;"",$A30&lt;&gt;"TOTAL"),IF(AND([6]INVESTIGADOR_Titulacion!$CB28&lt;&gt;"",[6]INVESTIGADOR_Titulacion!$CB28&lt;&gt;0),[6]INVESTIGADOR_Titulacion!$CB28,""),IF($A30="TOTAL",SUM(INDIRECT("AV4:AV"&amp;ROW()-1)),""))</f>
        <v/>
      </c>
      <c r="AW30" s="3" t="str">
        <f t="shared" ca="1" si="15"/>
        <v/>
      </c>
      <c r="AX30" s="3" t="str">
        <f ca="1">IF(AND($A30&lt;&gt;"",$A30&lt;&gt;"TOTAL"),IF(AND([6]INVESTIGADOR_Titulacion!$CE28&lt;&gt;"",[6]INVESTIGADOR_Titulacion!$CE28&lt;&gt;0),[6]INVESTIGADOR_Titulacion!$CE28,""),IF($A30="TOTAL",SUM(INDIRECT("AX4:AX"&amp;ROW()-1)),""))</f>
        <v/>
      </c>
      <c r="AY30" s="3" t="str">
        <f ca="1">IF(AND($A30&lt;&gt;"",$A30&lt;&gt;"TOTAL"),IF(AND([6]INVESTIGADOR_Titulacion!$CG28&lt;&gt;"",[6]INVESTIGADOR_Titulacion!$CG28&lt;&gt;0),[6]INVESTIGADOR_Titulacion!$CG28,""),IF($A30="TOTAL",SUM(INDIRECT("AY4:AY"&amp;ROW()-1)),""))</f>
        <v/>
      </c>
      <c r="AZ30" s="3" t="str">
        <f t="shared" ca="1" si="16"/>
        <v/>
      </c>
      <c r="BA30" s="3" t="str">
        <f ca="1">IF(AND($A30&lt;&gt;"",$A30&lt;&gt;"TOTAL"),IF(AND([6]INVESTIGADOR_Titulacion!$CJ28&lt;&gt;"",[6]INVESTIGADOR_Titulacion!$CJ28&lt;&gt;0),[6]INVESTIGADOR_Titulacion!$CJ28,""),IF($A30="TOTAL",SUM(INDIRECT("BA4:BA"&amp;ROW()-1)),""))</f>
        <v/>
      </c>
      <c r="BB30" s="3" t="str">
        <f ca="1">IF(AND($A30&lt;&gt;"",$A30&lt;&gt;"TOTAL"),IF(AND([6]INVESTIGADOR_Titulacion!$CL28&lt;&gt;"",[6]INVESTIGADOR_Titulacion!$CL28&lt;&gt;0),[6]INVESTIGADOR_Titulacion!$CL28,""),IF($A30="TOTAL",SUM(INDIRECT("BB4:BB"&amp;ROW()-1)),""))</f>
        <v/>
      </c>
      <c r="BC30" s="3" t="str">
        <f t="shared" ca="1" si="17"/>
        <v/>
      </c>
      <c r="BD30" s="3" t="str">
        <f ca="1">IF(AND($A30&lt;&gt;"",$A30&lt;&gt;"TOTAL"),IF(AND([6]INVESTIGADOR_Titulacion!$CO28&lt;&gt;"",[6]INVESTIGADOR_Titulacion!$CO28&lt;&gt;0),[6]INVESTIGADOR_Titulacion!$CO28,""),IF($A30="TOTAL",SUM(INDIRECT("BD4:BD"&amp;ROW()-1)),""))</f>
        <v/>
      </c>
      <c r="BE30" s="3" t="str">
        <f ca="1">IF(AND($A30&lt;&gt;"",$A30&lt;&gt;"TOTAL"),IF(AND([6]INVESTIGADOR_Titulacion!$CQ28&lt;&gt;"",[6]INVESTIGADOR_Titulacion!$CQ28&lt;&gt;0),[6]INVESTIGADOR_Titulacion!$CQ28,""),IF($A30="TOTAL",SUM(INDIRECT("BE4:BE"&amp;ROW()-1)),""))</f>
        <v/>
      </c>
      <c r="BF30" s="3" t="str">
        <f t="shared" ca="1" si="18"/>
        <v/>
      </c>
    </row>
    <row r="31" spans="1:58" x14ac:dyDescent="0.2">
      <c r="A31" s="25" t="str">
        <f>IF([6]INVESTIGADOR_Titulacion!$B29&lt;&gt;"",[6]INVESTIGADOR_Titulacion!$B29,IF(AND([6]INVESTIGADOR_Titulacion!$B29="",[6]INVESTIGADOR_Titulacion!$B30="",[6]INVESTIGADOR_Titulacion!$B28=""),"","TOTAL"))</f>
        <v/>
      </c>
      <c r="B31" s="3" t="str">
        <f ca="1">IF(AND($A31&lt;&gt;"",$A31&lt;&gt;"TOTAL"),IF(AND([6]INVESTIGADOR_Titulacion!$C29&lt;&gt;"",[6]INVESTIGADOR_Titulacion!$C29&lt;&gt;0),[6]INVESTIGADOR_Titulacion!$C29,""),IF($A31="TOTAL",SUM(INDIRECT("B4:B"&amp;ROW()-1)),""))</f>
        <v/>
      </c>
      <c r="C31" s="3" t="str">
        <f ca="1">IF(AND($A31&lt;&gt;"",$A31&lt;&gt;"TOTAL"),IF(AND([6]INVESTIGADOR_Titulacion!$E29&lt;&gt;"",[6]INVESTIGADOR_Titulacion!$E29&lt;&gt;0),[6]INVESTIGADOR_Titulacion!$E29,""),IF($A31="TOTAL",SUM(INDIRECT("C4:C"&amp;ROW()-1)),""))</f>
        <v/>
      </c>
      <c r="D31" s="3" t="str">
        <f t="shared" ca="1" si="0"/>
        <v/>
      </c>
      <c r="E31" s="3" t="str">
        <f ca="1">IF(AND($A31&lt;&gt;"",$A31&lt;&gt;"TOTAL"),IF(AND([6]INVESTIGADOR_Titulacion!$H29&lt;&gt;"",[6]INVESTIGADOR_Titulacion!$H29&lt;&gt;0),[6]INVESTIGADOR_Titulacion!$H29,""),IF($A31="TOTAL",SUM(INDIRECT("E4:E"&amp;ROW()-1)),""))</f>
        <v/>
      </c>
      <c r="F31" s="3" t="str">
        <f ca="1">IF(AND($A31&lt;&gt;"",$A31&lt;&gt;"TOTAL"),IF(AND([6]INVESTIGADOR_Titulacion!$J29&lt;&gt;"",[6]INVESTIGADOR_Titulacion!$J29&lt;&gt;0),[6]INVESTIGADOR_Titulacion!$J29,""),IF($A31="TOTAL",SUM(INDIRECT("F4:F"&amp;ROW()-1)),""))</f>
        <v/>
      </c>
      <c r="G31" s="3" t="str">
        <f t="shared" ca="1" si="1"/>
        <v/>
      </c>
      <c r="H31" s="3" t="str">
        <f ca="1">IF(AND($A31&lt;&gt;"",$A31&lt;&gt;"TOTAL"),IF(AND([6]INVESTIGADOR_Titulacion!$M29&lt;&gt;"",[6]INVESTIGADOR_Titulacion!$M29&lt;&gt;0),[6]INVESTIGADOR_Titulacion!$M29,""),IF($A31="TOTAL",SUM(INDIRECT("H4:H"&amp;ROW()-1)),""))</f>
        <v/>
      </c>
      <c r="I31" s="3" t="str">
        <f ca="1">IF(AND($A31&lt;&gt;"",$A31&lt;&gt;"TOTAL"),IF(AND([6]INVESTIGADOR_Titulacion!$O29&lt;&gt;"",[6]INVESTIGADOR_Titulacion!$O29&lt;&gt;0),[6]INVESTIGADOR_Titulacion!$O29,""),IF($A31="TOTAL",SUM(INDIRECT("I4:I"&amp;ROW()-1)),""))</f>
        <v/>
      </c>
      <c r="J31" s="3" t="str">
        <f t="shared" ca="1" si="2"/>
        <v/>
      </c>
      <c r="K31" s="3" t="str">
        <f ca="1">IF(AND($A31&lt;&gt;"",$A31&lt;&gt;"TOTAL"),IF(AND([6]INVESTIGADOR_Titulacion!$R29&lt;&gt;"",[6]INVESTIGADOR_Titulacion!$R29&lt;&gt;0),[6]INVESTIGADOR_Titulacion!$R29,""),IF($A31="TOTAL",SUM(INDIRECT("K4:K"&amp;ROW()-1)),""))</f>
        <v/>
      </c>
      <c r="L31" s="3" t="str">
        <f ca="1">IF(AND($A31&lt;&gt;"",$A31&lt;&gt;"TOTAL"),IF(AND([6]INVESTIGADOR_Titulacion!$T29&lt;&gt;"",[6]INVESTIGADOR_Titulacion!$T29&lt;&gt;0),[6]INVESTIGADOR_Titulacion!$T29,""),IF($A31="TOTAL",SUM(INDIRECT("L4:L"&amp;ROW()-1)),""))</f>
        <v/>
      </c>
      <c r="M31" s="3" t="str">
        <f t="shared" ca="1" si="3"/>
        <v/>
      </c>
      <c r="N31" s="3" t="str">
        <f ca="1">IF(AND($A31&lt;&gt;"",$A31&lt;&gt;"TOTAL"),IF(AND([6]INVESTIGADOR_Titulacion!$W29&lt;&gt;"",[6]INVESTIGADOR_Titulacion!$W29&lt;&gt;0),[6]INVESTIGADOR_Titulacion!$W29,""),IF($A31="TOTAL",SUM(INDIRECT("N4:N"&amp;ROW()-1)),""))</f>
        <v/>
      </c>
      <c r="O31" s="3" t="str">
        <f ca="1">IF(AND($A31&lt;&gt;"",$A31&lt;&gt;"TOTAL"),IF(AND([6]INVESTIGADOR_Titulacion!$Y29&lt;&gt;"",[6]INVESTIGADOR_Titulacion!$Y29&lt;&gt;0),[6]INVESTIGADOR_Titulacion!$Y29,""),IF($A31="TOTAL",SUM(INDIRECT("O4:O"&amp;ROW()-1)),""))</f>
        <v/>
      </c>
      <c r="P31" s="3" t="str">
        <f t="shared" ca="1" si="4"/>
        <v/>
      </c>
      <c r="Q31" s="3" t="str">
        <f ca="1">IF(AND($A31&lt;&gt;"",$A31&lt;&gt;"TOTAL"),IF(AND([6]INVESTIGADOR_Titulacion!$AB29&lt;&gt;"",[6]INVESTIGADOR_Titulacion!$AB29&lt;&gt;0),[6]INVESTIGADOR_Titulacion!$AB29,""),IF($A31="TOTAL",SUM(INDIRECT("Q4:Q"&amp;ROW()-1)),""))</f>
        <v/>
      </c>
      <c r="R31" s="3" t="str">
        <f ca="1">IF(AND($A31&lt;&gt;"",$A31&lt;&gt;"TOTAL"),IF(AND([6]INVESTIGADOR_Titulacion!$AD29&lt;&gt;"",[6]INVESTIGADOR_Titulacion!$AD29&lt;&gt;0),[6]INVESTIGADOR_Titulacion!$AD29,""),IF($A31="TOTAL",SUM(INDIRECT("R4:R"&amp;ROW()-1)),""))</f>
        <v/>
      </c>
      <c r="S31" s="3" t="str">
        <f t="shared" ca="1" si="5"/>
        <v/>
      </c>
      <c r="T31" s="3" t="str">
        <f ca="1">IF(AND($A31&lt;&gt;"",$A31&lt;&gt;"TOTAL"),IF(AND([6]INVESTIGADOR_Titulacion!$AG29&lt;&gt;"",[6]INVESTIGADOR_Titulacion!$AG29&lt;&gt;0),[6]INVESTIGADOR_Titulacion!$AG29,""),IF($A31="TOTAL",SUM(INDIRECT("T4:T"&amp;ROW()-1)),""))</f>
        <v/>
      </c>
      <c r="U31" s="3" t="str">
        <f ca="1">IF(AND($A31&lt;&gt;"",$A31&lt;&gt;"TOTAL"),IF(AND([6]INVESTIGADOR_Titulacion!$AI29&lt;&gt;"",[6]INVESTIGADOR_Titulacion!$AI29&lt;&gt;0),[6]INVESTIGADOR_Titulacion!$AI29,""),IF($A31="TOTAL",SUM(INDIRECT("U4:U"&amp;ROW()-1)),""))</f>
        <v/>
      </c>
      <c r="V31" s="3" t="str">
        <f t="shared" ca="1" si="6"/>
        <v/>
      </c>
      <c r="W31" s="3" t="str">
        <f ca="1">IF(AND($A31&lt;&gt;"",$A31&lt;&gt;"TOTAL"),IF(AND([6]INVESTIGADOR_Titulacion!$AL29&lt;&gt;"",[6]INVESTIGADOR_Titulacion!$AL29&lt;&gt;0),[6]INVESTIGADOR_Titulacion!$AL29,""),IF($A31="TOTAL",SUM(INDIRECT("W4:W"&amp;ROW()-1)),""))</f>
        <v/>
      </c>
      <c r="X31" s="3" t="str">
        <f ca="1">IF(AND($A31&lt;&gt;"",$A31&lt;&gt;"TOTAL"),IF(AND([6]INVESTIGADOR_Titulacion!$AN29&lt;&gt;"",[6]INVESTIGADOR_Titulacion!$AN29&lt;&gt;0),[6]INVESTIGADOR_Titulacion!$AN29,""),IF($A31="TOTAL",SUM(INDIRECT("X4:X"&amp;ROW()-1)),""))</f>
        <v/>
      </c>
      <c r="Y31" s="3" t="str">
        <f t="shared" ca="1" si="7"/>
        <v/>
      </c>
      <c r="Z31" s="3" t="str">
        <f ca="1">IF(AND($A31&lt;&gt;"",$A31&lt;&gt;"TOTAL"),IF(AND([6]INVESTIGADOR_Titulacion!$AQ29&lt;&gt;"",[6]INVESTIGADOR_Titulacion!$AQ29&lt;&gt;0),[6]INVESTIGADOR_Titulacion!$AQ29,""),IF($A31="TOTAL",SUM(INDIRECT("Z4:Z"&amp;ROW()-1)),""))</f>
        <v/>
      </c>
      <c r="AA31" s="3" t="str">
        <f ca="1">IF(AND($A31&lt;&gt;"",$A31&lt;&gt;"TOTAL"),IF(AND([6]INVESTIGADOR_Titulacion!$AS29&lt;&gt;"",[6]INVESTIGADOR_Titulacion!$AS29&lt;&gt;0),[6]INVESTIGADOR_Titulacion!$AS29,""),IF($A31="TOTAL",SUM(INDIRECT("AA4:AA"&amp;ROW()-1)),""))</f>
        <v/>
      </c>
      <c r="AB31" s="3" t="str">
        <f t="shared" ca="1" si="8"/>
        <v/>
      </c>
      <c r="AC31" s="3" t="str">
        <f ca="1">IF(AND($A31&lt;&gt;"",$A31&lt;&gt;"TOTAL"),IF(AND([6]INVESTIGADOR_Titulacion!$AV29&lt;&gt;"",[6]INVESTIGADOR_Titulacion!$AV29&lt;&gt;0),[6]INVESTIGADOR_Titulacion!$AV29,""),IF($A31="TOTAL",SUM(INDIRECT("AC4:AC"&amp;ROW()-1)),""))</f>
        <v/>
      </c>
      <c r="AD31" s="3" t="str">
        <f ca="1">IF(AND($A31&lt;&gt;"",$A31&lt;&gt;"TOTAL"),IF(AND([6]INVESTIGADOR_Titulacion!$AX29&lt;&gt;"",[6]INVESTIGADOR_Titulacion!$AX29&lt;&gt;0),[6]INVESTIGADOR_Titulacion!$AX29,""),IF($A31="TOTAL",SUM(INDIRECT("AD4:AD"&amp;ROW()-1)),""))</f>
        <v/>
      </c>
      <c r="AE31" s="3" t="str">
        <f t="shared" ca="1" si="9"/>
        <v/>
      </c>
      <c r="AF31" s="3" t="str">
        <f ca="1">IF(AND($A31&lt;&gt;"",$A31&lt;&gt;"TOTAL"),IF(AND([6]INVESTIGADOR_Titulacion!$BA29&lt;&gt;"",[6]INVESTIGADOR_Titulacion!$BA29&lt;&gt;0),[6]INVESTIGADOR_Titulacion!$BA29,""),IF($A31="TOTAL",SUM(INDIRECT("AF4:AF"&amp;ROW()-1)),""))</f>
        <v/>
      </c>
      <c r="AG31" s="3" t="str">
        <f ca="1">IF(AND($A31&lt;&gt;"",$A31&lt;&gt;"TOTAL"),IF(AND([6]INVESTIGADOR_Titulacion!$BC29&lt;&gt;"",[6]INVESTIGADOR_Titulacion!$BC29&lt;&gt;0),[6]INVESTIGADOR_Titulacion!$BC29,""),IF($A31="TOTAL",SUM(INDIRECT("AG4:AG"&amp;ROW()-1)),""))</f>
        <v/>
      </c>
      <c r="AH31" s="3" t="str">
        <f t="shared" ca="1" si="10"/>
        <v/>
      </c>
      <c r="AI31" s="3" t="str">
        <f ca="1">IF(AND($A31&lt;&gt;"",$A31&lt;&gt;"TOTAL"),IF(AND([6]INVESTIGADOR_Titulacion!$BF29&lt;&gt;"",[6]INVESTIGADOR_Titulacion!$BF29&lt;&gt;0),[6]INVESTIGADOR_Titulacion!$BF29,""),IF($A31="TOTAL",SUM(INDIRECT("AI4:AI"&amp;ROW()-1)),""))</f>
        <v/>
      </c>
      <c r="AJ31" s="3" t="str">
        <f ca="1">IF(AND($A31&lt;&gt;"",$A31&lt;&gt;"TOTAL"),IF(AND([6]INVESTIGADOR_Titulacion!$BH29&lt;&gt;"",[6]INVESTIGADOR_Titulacion!$BH29&lt;&gt;0),[6]INVESTIGADOR_Titulacion!$BH29,""),IF($A31="TOTAL",SUM(INDIRECT("AJ4:AJ"&amp;ROW()-1)),""))</f>
        <v/>
      </c>
      <c r="AK31" s="3" t="str">
        <f t="shared" ca="1" si="11"/>
        <v/>
      </c>
      <c r="AL31" s="3" t="str">
        <f ca="1">IF(AND($A31&lt;&gt;"",$A31&lt;&gt;"TOTAL"),IF(AND([6]INVESTIGADOR_Titulacion!$BK29&lt;&gt;"",[6]INVESTIGADOR_Titulacion!$BK29&lt;&gt;0),[6]INVESTIGADOR_Titulacion!$BK29,""),IF($A31="TOTAL",SUM(INDIRECT("AL4:AL"&amp;ROW()-1)),""))</f>
        <v/>
      </c>
      <c r="AM31" s="3" t="str">
        <f ca="1">IF(AND($A31&lt;&gt;"",$A31&lt;&gt;"TOTAL"),IF(AND([6]INVESTIGADOR_Titulacion!$BM29&lt;&gt;"",[6]INVESTIGADOR_Titulacion!$BM29&lt;&gt;0),[6]INVESTIGADOR_Titulacion!$BM29,""),IF($A31="TOTAL",SUM(INDIRECT("AM4:AM"&amp;ROW()-1)),""))</f>
        <v/>
      </c>
      <c r="AN31" s="3" t="str">
        <f t="shared" ca="1" si="12"/>
        <v/>
      </c>
      <c r="AO31" s="3" t="str">
        <f ca="1">IF(AND($A31&lt;&gt;"",$A31&lt;&gt;"TOTAL"),IF(AND([6]INVESTIGADOR_Titulacion!$BP29&lt;&gt;"",[6]INVESTIGADOR_Titulacion!$BP29&lt;&gt;0),[6]INVESTIGADOR_Titulacion!$BP29,""),IF($A31="TOTAL",SUM(INDIRECT("AO4:AO"&amp;ROW()-1)),""))</f>
        <v/>
      </c>
      <c r="AP31" s="3" t="str">
        <f ca="1">IF(AND($A31&lt;&gt;"",$A31&lt;&gt;"TOTAL"),IF(AND([6]INVESTIGADOR_Titulacion!$BR29&lt;&gt;"",[6]INVESTIGADOR_Titulacion!$BR29&lt;&gt;0),[6]INVESTIGADOR_Titulacion!$BR29,""),IF($A31="TOTAL",SUM(INDIRECT("AP4:AP"&amp;ROW()-1)),""))</f>
        <v/>
      </c>
      <c r="AQ31" s="3" t="str">
        <f t="shared" ca="1" si="13"/>
        <v/>
      </c>
      <c r="AR31" s="3" t="str">
        <f ca="1">IF(AND($A31&lt;&gt;"",$A31&lt;&gt;"TOTAL"),IF(AND([6]INVESTIGADOR_Titulacion!$BU29&lt;&gt;"",[6]INVESTIGADOR_Titulacion!$BU29&lt;&gt;0),[6]INVESTIGADOR_Titulacion!$BU29,""),IF($A31="TOTAL",SUM(INDIRECT("AR4:AR"&amp;ROW()-1)),""))</f>
        <v/>
      </c>
      <c r="AS31" s="3" t="str">
        <f ca="1">IF(AND($A31&lt;&gt;"",$A31&lt;&gt;"TOTAL"),IF(AND([6]INVESTIGADOR_Titulacion!$BW29&lt;&gt;"",[6]INVESTIGADOR_Titulacion!$BW29&lt;&gt;0),[6]INVESTIGADOR_Titulacion!$BW29,""),IF($A31="TOTAL",SUM(INDIRECT("AS4:AS"&amp;ROW()-1)),""))</f>
        <v/>
      </c>
      <c r="AT31" s="3" t="str">
        <f t="shared" ca="1" si="14"/>
        <v/>
      </c>
      <c r="AU31" s="3" t="str">
        <f ca="1">IF(AND($A31&lt;&gt;"",$A31&lt;&gt;"TOTAL"),IF(AND([6]INVESTIGADOR_Titulacion!$BZ29&lt;&gt;"",[6]INVESTIGADOR_Titulacion!$BZ29&lt;&gt;0),[6]INVESTIGADOR_Titulacion!$BZ29,""),IF($A31="TOTAL",SUM(INDIRECT("AU4:AU"&amp;ROW()-1)),""))</f>
        <v/>
      </c>
      <c r="AV31" s="3" t="str">
        <f ca="1">IF(AND($A31&lt;&gt;"",$A31&lt;&gt;"TOTAL"),IF(AND([6]INVESTIGADOR_Titulacion!$CB29&lt;&gt;"",[6]INVESTIGADOR_Titulacion!$CB29&lt;&gt;0),[6]INVESTIGADOR_Titulacion!$CB29,""),IF($A31="TOTAL",SUM(INDIRECT("AV4:AV"&amp;ROW()-1)),""))</f>
        <v/>
      </c>
      <c r="AW31" s="3" t="str">
        <f t="shared" ca="1" si="15"/>
        <v/>
      </c>
      <c r="AX31" s="3" t="str">
        <f ca="1">IF(AND($A31&lt;&gt;"",$A31&lt;&gt;"TOTAL"),IF(AND([6]INVESTIGADOR_Titulacion!$CE29&lt;&gt;"",[6]INVESTIGADOR_Titulacion!$CE29&lt;&gt;0),[6]INVESTIGADOR_Titulacion!$CE29,""),IF($A31="TOTAL",SUM(INDIRECT("AX4:AX"&amp;ROW()-1)),""))</f>
        <v/>
      </c>
      <c r="AY31" s="3" t="str">
        <f ca="1">IF(AND($A31&lt;&gt;"",$A31&lt;&gt;"TOTAL"),IF(AND([6]INVESTIGADOR_Titulacion!$CG29&lt;&gt;"",[6]INVESTIGADOR_Titulacion!$CG29&lt;&gt;0),[6]INVESTIGADOR_Titulacion!$CG29,""),IF($A31="TOTAL",SUM(INDIRECT("AY4:AY"&amp;ROW()-1)),""))</f>
        <v/>
      </c>
      <c r="AZ31" s="3" t="str">
        <f t="shared" ca="1" si="16"/>
        <v/>
      </c>
      <c r="BA31" s="3" t="str">
        <f ca="1">IF(AND($A31&lt;&gt;"",$A31&lt;&gt;"TOTAL"),IF(AND([6]INVESTIGADOR_Titulacion!$CJ29&lt;&gt;"",[6]INVESTIGADOR_Titulacion!$CJ29&lt;&gt;0),[6]INVESTIGADOR_Titulacion!$CJ29,""),IF($A31="TOTAL",SUM(INDIRECT("BA4:BA"&amp;ROW()-1)),""))</f>
        <v/>
      </c>
      <c r="BB31" s="3" t="str">
        <f ca="1">IF(AND($A31&lt;&gt;"",$A31&lt;&gt;"TOTAL"),IF(AND([6]INVESTIGADOR_Titulacion!$CL29&lt;&gt;"",[6]INVESTIGADOR_Titulacion!$CL29&lt;&gt;0),[6]INVESTIGADOR_Titulacion!$CL29,""),IF($A31="TOTAL",SUM(INDIRECT("BB4:BB"&amp;ROW()-1)),""))</f>
        <v/>
      </c>
      <c r="BC31" s="3" t="str">
        <f t="shared" ca="1" si="17"/>
        <v/>
      </c>
      <c r="BD31" s="3" t="str">
        <f ca="1">IF(AND($A31&lt;&gt;"",$A31&lt;&gt;"TOTAL"),IF(AND([6]INVESTIGADOR_Titulacion!$CO29&lt;&gt;"",[6]INVESTIGADOR_Titulacion!$CO29&lt;&gt;0),[6]INVESTIGADOR_Titulacion!$CO29,""),IF($A31="TOTAL",SUM(INDIRECT("BD4:BD"&amp;ROW()-1)),""))</f>
        <v/>
      </c>
      <c r="BE31" s="3" t="str">
        <f ca="1">IF(AND($A31&lt;&gt;"",$A31&lt;&gt;"TOTAL"),IF(AND([6]INVESTIGADOR_Titulacion!$CQ29&lt;&gt;"",[6]INVESTIGADOR_Titulacion!$CQ29&lt;&gt;0),[6]INVESTIGADOR_Titulacion!$CQ29,""),IF($A31="TOTAL",SUM(INDIRECT("BE4:BE"&amp;ROW()-1)),""))</f>
        <v/>
      </c>
      <c r="BF31" s="3" t="str">
        <f t="shared" ca="1" si="18"/>
        <v/>
      </c>
    </row>
    <row r="32" spans="1:58" x14ac:dyDescent="0.2">
      <c r="A32" s="25" t="str">
        <f>IF([6]INVESTIGADOR_Titulacion!$B30&lt;&gt;"",[6]INVESTIGADOR_Titulacion!$B30,IF(AND([6]INVESTIGADOR_Titulacion!$B30="",[6]INVESTIGADOR_Titulacion!$B31="",[6]INVESTIGADOR_Titulacion!$B29=""),"","TOTAL"))</f>
        <v/>
      </c>
      <c r="B32" s="3" t="str">
        <f ca="1">IF(AND($A32&lt;&gt;"",$A32&lt;&gt;"TOTAL"),IF(AND([6]INVESTIGADOR_Titulacion!$C30&lt;&gt;"",[6]INVESTIGADOR_Titulacion!$C30&lt;&gt;0),[6]INVESTIGADOR_Titulacion!$C30,""),IF($A32="TOTAL",SUM(INDIRECT("B4:B"&amp;ROW()-1)),""))</f>
        <v/>
      </c>
      <c r="C32" s="3" t="str">
        <f ca="1">IF(AND($A32&lt;&gt;"",$A32&lt;&gt;"TOTAL"),IF(AND([6]INVESTIGADOR_Titulacion!$E30&lt;&gt;"",[6]INVESTIGADOR_Titulacion!$E30&lt;&gt;0),[6]INVESTIGADOR_Titulacion!$E30,""),IF($A32="TOTAL",SUM(INDIRECT("C4:C"&amp;ROW()-1)),""))</f>
        <v/>
      </c>
      <c r="D32" s="3" t="str">
        <f t="shared" ca="1" si="0"/>
        <v/>
      </c>
      <c r="E32" s="3" t="str">
        <f ca="1">IF(AND($A32&lt;&gt;"",$A32&lt;&gt;"TOTAL"),IF(AND([6]INVESTIGADOR_Titulacion!$H30&lt;&gt;"",[6]INVESTIGADOR_Titulacion!$H30&lt;&gt;0),[6]INVESTIGADOR_Titulacion!$H30,""),IF($A32="TOTAL",SUM(INDIRECT("E4:E"&amp;ROW()-1)),""))</f>
        <v/>
      </c>
      <c r="F32" s="3" t="str">
        <f ca="1">IF(AND($A32&lt;&gt;"",$A32&lt;&gt;"TOTAL"),IF(AND([6]INVESTIGADOR_Titulacion!$J30&lt;&gt;"",[6]INVESTIGADOR_Titulacion!$J30&lt;&gt;0),[6]INVESTIGADOR_Titulacion!$J30,""),IF($A32="TOTAL",SUM(INDIRECT("F4:F"&amp;ROW()-1)),""))</f>
        <v/>
      </c>
      <c r="G32" s="3" t="str">
        <f t="shared" ca="1" si="1"/>
        <v/>
      </c>
      <c r="H32" s="3" t="str">
        <f ca="1">IF(AND($A32&lt;&gt;"",$A32&lt;&gt;"TOTAL"),IF(AND([6]INVESTIGADOR_Titulacion!$M30&lt;&gt;"",[6]INVESTIGADOR_Titulacion!$M30&lt;&gt;0),[6]INVESTIGADOR_Titulacion!$M30,""),IF($A32="TOTAL",SUM(INDIRECT("H4:H"&amp;ROW()-1)),""))</f>
        <v/>
      </c>
      <c r="I32" s="3" t="str">
        <f ca="1">IF(AND($A32&lt;&gt;"",$A32&lt;&gt;"TOTAL"),IF(AND([6]INVESTIGADOR_Titulacion!$O30&lt;&gt;"",[6]INVESTIGADOR_Titulacion!$O30&lt;&gt;0),[6]INVESTIGADOR_Titulacion!$O30,""),IF($A32="TOTAL",SUM(INDIRECT("I4:I"&amp;ROW()-1)),""))</f>
        <v/>
      </c>
      <c r="J32" s="3" t="str">
        <f t="shared" ca="1" si="2"/>
        <v/>
      </c>
      <c r="K32" s="3" t="str">
        <f ca="1">IF(AND($A32&lt;&gt;"",$A32&lt;&gt;"TOTAL"),IF(AND([6]INVESTIGADOR_Titulacion!$R30&lt;&gt;"",[6]INVESTIGADOR_Titulacion!$R30&lt;&gt;0),[6]INVESTIGADOR_Titulacion!$R30,""),IF($A32="TOTAL",SUM(INDIRECT("K4:K"&amp;ROW()-1)),""))</f>
        <v/>
      </c>
      <c r="L32" s="3" t="str">
        <f ca="1">IF(AND($A32&lt;&gt;"",$A32&lt;&gt;"TOTAL"),IF(AND([6]INVESTIGADOR_Titulacion!$T30&lt;&gt;"",[6]INVESTIGADOR_Titulacion!$T30&lt;&gt;0),[6]INVESTIGADOR_Titulacion!$T30,""),IF($A32="TOTAL",SUM(INDIRECT("L4:L"&amp;ROW()-1)),""))</f>
        <v/>
      </c>
      <c r="M32" s="3" t="str">
        <f t="shared" ca="1" si="3"/>
        <v/>
      </c>
      <c r="N32" s="3" t="str">
        <f ca="1">IF(AND($A32&lt;&gt;"",$A32&lt;&gt;"TOTAL"),IF(AND([6]INVESTIGADOR_Titulacion!$W30&lt;&gt;"",[6]INVESTIGADOR_Titulacion!$W30&lt;&gt;0),[6]INVESTIGADOR_Titulacion!$W30,""),IF($A32="TOTAL",SUM(INDIRECT("N4:N"&amp;ROW()-1)),""))</f>
        <v/>
      </c>
      <c r="O32" s="3" t="str">
        <f ca="1">IF(AND($A32&lt;&gt;"",$A32&lt;&gt;"TOTAL"),IF(AND([6]INVESTIGADOR_Titulacion!$Y30&lt;&gt;"",[6]INVESTIGADOR_Titulacion!$Y30&lt;&gt;0),[6]INVESTIGADOR_Titulacion!$Y30,""),IF($A32="TOTAL",SUM(INDIRECT("O4:O"&amp;ROW()-1)),""))</f>
        <v/>
      </c>
      <c r="P32" s="3" t="str">
        <f t="shared" ca="1" si="4"/>
        <v/>
      </c>
      <c r="Q32" s="3" t="str">
        <f ca="1">IF(AND($A32&lt;&gt;"",$A32&lt;&gt;"TOTAL"),IF(AND([6]INVESTIGADOR_Titulacion!$AB30&lt;&gt;"",[6]INVESTIGADOR_Titulacion!$AB30&lt;&gt;0),[6]INVESTIGADOR_Titulacion!$AB30,""),IF($A32="TOTAL",SUM(INDIRECT("Q4:Q"&amp;ROW()-1)),""))</f>
        <v/>
      </c>
      <c r="R32" s="3" t="str">
        <f ca="1">IF(AND($A32&lt;&gt;"",$A32&lt;&gt;"TOTAL"),IF(AND([6]INVESTIGADOR_Titulacion!$AD30&lt;&gt;"",[6]INVESTIGADOR_Titulacion!$AD30&lt;&gt;0),[6]INVESTIGADOR_Titulacion!$AD30,""),IF($A32="TOTAL",SUM(INDIRECT("R4:R"&amp;ROW()-1)),""))</f>
        <v/>
      </c>
      <c r="S32" s="3" t="str">
        <f t="shared" ca="1" si="5"/>
        <v/>
      </c>
      <c r="T32" s="3" t="str">
        <f ca="1">IF(AND($A32&lt;&gt;"",$A32&lt;&gt;"TOTAL"),IF(AND([6]INVESTIGADOR_Titulacion!$AG30&lt;&gt;"",[6]INVESTIGADOR_Titulacion!$AG30&lt;&gt;0),[6]INVESTIGADOR_Titulacion!$AG30,""),IF($A32="TOTAL",SUM(INDIRECT("T4:T"&amp;ROW()-1)),""))</f>
        <v/>
      </c>
      <c r="U32" s="3" t="str">
        <f ca="1">IF(AND($A32&lt;&gt;"",$A32&lt;&gt;"TOTAL"),IF(AND([6]INVESTIGADOR_Titulacion!$AI30&lt;&gt;"",[6]INVESTIGADOR_Titulacion!$AI30&lt;&gt;0),[6]INVESTIGADOR_Titulacion!$AI30,""),IF($A32="TOTAL",SUM(INDIRECT("U4:U"&amp;ROW()-1)),""))</f>
        <v/>
      </c>
      <c r="V32" s="3" t="str">
        <f t="shared" ca="1" si="6"/>
        <v/>
      </c>
      <c r="W32" s="3" t="str">
        <f ca="1">IF(AND($A32&lt;&gt;"",$A32&lt;&gt;"TOTAL"),IF(AND([6]INVESTIGADOR_Titulacion!$AL30&lt;&gt;"",[6]INVESTIGADOR_Titulacion!$AL30&lt;&gt;0),[6]INVESTIGADOR_Titulacion!$AL30,""),IF($A32="TOTAL",SUM(INDIRECT("W4:W"&amp;ROW()-1)),""))</f>
        <v/>
      </c>
      <c r="X32" s="3" t="str">
        <f ca="1">IF(AND($A32&lt;&gt;"",$A32&lt;&gt;"TOTAL"),IF(AND([6]INVESTIGADOR_Titulacion!$AN30&lt;&gt;"",[6]INVESTIGADOR_Titulacion!$AN30&lt;&gt;0),[6]INVESTIGADOR_Titulacion!$AN30,""),IF($A32="TOTAL",SUM(INDIRECT("X4:X"&amp;ROW()-1)),""))</f>
        <v/>
      </c>
      <c r="Y32" s="3" t="str">
        <f t="shared" ca="1" si="7"/>
        <v/>
      </c>
      <c r="Z32" s="3" t="str">
        <f ca="1">IF(AND($A32&lt;&gt;"",$A32&lt;&gt;"TOTAL"),IF(AND([6]INVESTIGADOR_Titulacion!$AQ30&lt;&gt;"",[6]INVESTIGADOR_Titulacion!$AQ30&lt;&gt;0),[6]INVESTIGADOR_Titulacion!$AQ30,""),IF($A32="TOTAL",SUM(INDIRECT("Z4:Z"&amp;ROW()-1)),""))</f>
        <v/>
      </c>
      <c r="AA32" s="3" t="str">
        <f ca="1">IF(AND($A32&lt;&gt;"",$A32&lt;&gt;"TOTAL"),IF(AND([6]INVESTIGADOR_Titulacion!$AS30&lt;&gt;"",[6]INVESTIGADOR_Titulacion!$AS30&lt;&gt;0),[6]INVESTIGADOR_Titulacion!$AS30,""),IF($A32="TOTAL",SUM(INDIRECT("AA4:AA"&amp;ROW()-1)),""))</f>
        <v/>
      </c>
      <c r="AB32" s="3" t="str">
        <f t="shared" ca="1" si="8"/>
        <v/>
      </c>
      <c r="AC32" s="3" t="str">
        <f ca="1">IF(AND($A32&lt;&gt;"",$A32&lt;&gt;"TOTAL"),IF(AND([6]INVESTIGADOR_Titulacion!$AV30&lt;&gt;"",[6]INVESTIGADOR_Titulacion!$AV30&lt;&gt;0),[6]INVESTIGADOR_Titulacion!$AV30,""),IF($A32="TOTAL",SUM(INDIRECT("AC4:AC"&amp;ROW()-1)),""))</f>
        <v/>
      </c>
      <c r="AD32" s="3" t="str">
        <f ca="1">IF(AND($A32&lt;&gt;"",$A32&lt;&gt;"TOTAL"),IF(AND([6]INVESTIGADOR_Titulacion!$AX30&lt;&gt;"",[6]INVESTIGADOR_Titulacion!$AX30&lt;&gt;0),[6]INVESTIGADOR_Titulacion!$AX30,""),IF($A32="TOTAL",SUM(INDIRECT("AD4:AD"&amp;ROW()-1)),""))</f>
        <v/>
      </c>
      <c r="AE32" s="3" t="str">
        <f t="shared" ca="1" si="9"/>
        <v/>
      </c>
      <c r="AF32" s="3" t="str">
        <f ca="1">IF(AND($A32&lt;&gt;"",$A32&lt;&gt;"TOTAL"),IF(AND([6]INVESTIGADOR_Titulacion!$BA30&lt;&gt;"",[6]INVESTIGADOR_Titulacion!$BA30&lt;&gt;0),[6]INVESTIGADOR_Titulacion!$BA30,""),IF($A32="TOTAL",SUM(INDIRECT("AF4:AF"&amp;ROW()-1)),""))</f>
        <v/>
      </c>
      <c r="AG32" s="3" t="str">
        <f ca="1">IF(AND($A32&lt;&gt;"",$A32&lt;&gt;"TOTAL"),IF(AND([6]INVESTIGADOR_Titulacion!$BC30&lt;&gt;"",[6]INVESTIGADOR_Titulacion!$BC30&lt;&gt;0),[6]INVESTIGADOR_Titulacion!$BC30,""),IF($A32="TOTAL",SUM(INDIRECT("AG4:AG"&amp;ROW()-1)),""))</f>
        <v/>
      </c>
      <c r="AH32" s="3" t="str">
        <f t="shared" ca="1" si="10"/>
        <v/>
      </c>
      <c r="AI32" s="3" t="str">
        <f ca="1">IF(AND($A32&lt;&gt;"",$A32&lt;&gt;"TOTAL"),IF(AND([6]INVESTIGADOR_Titulacion!$BF30&lt;&gt;"",[6]INVESTIGADOR_Titulacion!$BF30&lt;&gt;0),[6]INVESTIGADOR_Titulacion!$BF30,""),IF($A32="TOTAL",SUM(INDIRECT("AI4:AI"&amp;ROW()-1)),""))</f>
        <v/>
      </c>
      <c r="AJ32" s="3" t="str">
        <f ca="1">IF(AND($A32&lt;&gt;"",$A32&lt;&gt;"TOTAL"),IF(AND([6]INVESTIGADOR_Titulacion!$BH30&lt;&gt;"",[6]INVESTIGADOR_Titulacion!$BH30&lt;&gt;0),[6]INVESTIGADOR_Titulacion!$BH30,""),IF($A32="TOTAL",SUM(INDIRECT("AJ4:AJ"&amp;ROW()-1)),""))</f>
        <v/>
      </c>
      <c r="AK32" s="3" t="str">
        <f t="shared" ca="1" si="11"/>
        <v/>
      </c>
      <c r="AL32" s="3" t="str">
        <f ca="1">IF(AND($A32&lt;&gt;"",$A32&lt;&gt;"TOTAL"),IF(AND([6]INVESTIGADOR_Titulacion!$BK30&lt;&gt;"",[6]INVESTIGADOR_Titulacion!$BK30&lt;&gt;0),[6]INVESTIGADOR_Titulacion!$BK30,""),IF($A32="TOTAL",SUM(INDIRECT("AL4:AL"&amp;ROW()-1)),""))</f>
        <v/>
      </c>
      <c r="AM32" s="3" t="str">
        <f ca="1">IF(AND($A32&lt;&gt;"",$A32&lt;&gt;"TOTAL"),IF(AND([6]INVESTIGADOR_Titulacion!$BM30&lt;&gt;"",[6]INVESTIGADOR_Titulacion!$BM30&lt;&gt;0),[6]INVESTIGADOR_Titulacion!$BM30,""),IF($A32="TOTAL",SUM(INDIRECT("AM4:AM"&amp;ROW()-1)),""))</f>
        <v/>
      </c>
      <c r="AN32" s="3" t="str">
        <f t="shared" ca="1" si="12"/>
        <v/>
      </c>
      <c r="AO32" s="3" t="str">
        <f ca="1">IF(AND($A32&lt;&gt;"",$A32&lt;&gt;"TOTAL"),IF(AND([6]INVESTIGADOR_Titulacion!$BP30&lt;&gt;"",[6]INVESTIGADOR_Titulacion!$BP30&lt;&gt;0),[6]INVESTIGADOR_Titulacion!$BP30,""),IF($A32="TOTAL",SUM(INDIRECT("AO4:AO"&amp;ROW()-1)),""))</f>
        <v/>
      </c>
      <c r="AP32" s="3" t="str">
        <f ca="1">IF(AND($A32&lt;&gt;"",$A32&lt;&gt;"TOTAL"),IF(AND([6]INVESTIGADOR_Titulacion!$BR30&lt;&gt;"",[6]INVESTIGADOR_Titulacion!$BR30&lt;&gt;0),[6]INVESTIGADOR_Titulacion!$BR30,""),IF($A32="TOTAL",SUM(INDIRECT("AP4:AP"&amp;ROW()-1)),""))</f>
        <v/>
      </c>
      <c r="AQ32" s="3" t="str">
        <f t="shared" ca="1" si="13"/>
        <v/>
      </c>
      <c r="AR32" s="3" t="str">
        <f ca="1">IF(AND($A32&lt;&gt;"",$A32&lt;&gt;"TOTAL"),IF(AND([6]INVESTIGADOR_Titulacion!$BU30&lt;&gt;"",[6]INVESTIGADOR_Titulacion!$BU30&lt;&gt;0),[6]INVESTIGADOR_Titulacion!$BU30,""),IF($A32="TOTAL",SUM(INDIRECT("AR4:AR"&amp;ROW()-1)),""))</f>
        <v/>
      </c>
      <c r="AS32" s="3" t="str">
        <f ca="1">IF(AND($A32&lt;&gt;"",$A32&lt;&gt;"TOTAL"),IF(AND([6]INVESTIGADOR_Titulacion!$BW30&lt;&gt;"",[6]INVESTIGADOR_Titulacion!$BW30&lt;&gt;0),[6]INVESTIGADOR_Titulacion!$BW30,""),IF($A32="TOTAL",SUM(INDIRECT("AS4:AS"&amp;ROW()-1)),""))</f>
        <v/>
      </c>
      <c r="AT32" s="3" t="str">
        <f t="shared" ca="1" si="14"/>
        <v/>
      </c>
      <c r="AU32" s="3" t="str">
        <f ca="1">IF(AND($A32&lt;&gt;"",$A32&lt;&gt;"TOTAL"),IF(AND([6]INVESTIGADOR_Titulacion!$BZ30&lt;&gt;"",[6]INVESTIGADOR_Titulacion!$BZ30&lt;&gt;0),[6]INVESTIGADOR_Titulacion!$BZ30,""),IF($A32="TOTAL",SUM(INDIRECT("AU4:AU"&amp;ROW()-1)),""))</f>
        <v/>
      </c>
      <c r="AV32" s="3" t="str">
        <f ca="1">IF(AND($A32&lt;&gt;"",$A32&lt;&gt;"TOTAL"),IF(AND([6]INVESTIGADOR_Titulacion!$CB30&lt;&gt;"",[6]INVESTIGADOR_Titulacion!$CB30&lt;&gt;0),[6]INVESTIGADOR_Titulacion!$CB30,""),IF($A32="TOTAL",SUM(INDIRECT("AV4:AV"&amp;ROW()-1)),""))</f>
        <v/>
      </c>
      <c r="AW32" s="3" t="str">
        <f t="shared" ca="1" si="15"/>
        <v/>
      </c>
      <c r="AX32" s="3" t="str">
        <f ca="1">IF(AND($A32&lt;&gt;"",$A32&lt;&gt;"TOTAL"),IF(AND([6]INVESTIGADOR_Titulacion!$CE30&lt;&gt;"",[6]INVESTIGADOR_Titulacion!$CE30&lt;&gt;0),[6]INVESTIGADOR_Titulacion!$CE30,""),IF($A32="TOTAL",SUM(INDIRECT("AX4:AX"&amp;ROW()-1)),""))</f>
        <v/>
      </c>
      <c r="AY32" s="3" t="str">
        <f ca="1">IF(AND($A32&lt;&gt;"",$A32&lt;&gt;"TOTAL"),IF(AND([6]INVESTIGADOR_Titulacion!$CG30&lt;&gt;"",[6]INVESTIGADOR_Titulacion!$CG30&lt;&gt;0),[6]INVESTIGADOR_Titulacion!$CG30,""),IF($A32="TOTAL",SUM(INDIRECT("AY4:AY"&amp;ROW()-1)),""))</f>
        <v/>
      </c>
      <c r="AZ32" s="3" t="str">
        <f t="shared" ca="1" si="16"/>
        <v/>
      </c>
      <c r="BA32" s="3" t="str">
        <f ca="1">IF(AND($A32&lt;&gt;"",$A32&lt;&gt;"TOTAL"),IF(AND([6]INVESTIGADOR_Titulacion!$CJ30&lt;&gt;"",[6]INVESTIGADOR_Titulacion!$CJ30&lt;&gt;0),[6]INVESTIGADOR_Titulacion!$CJ30,""),IF($A32="TOTAL",SUM(INDIRECT("BA4:BA"&amp;ROW()-1)),""))</f>
        <v/>
      </c>
      <c r="BB32" s="3" t="str">
        <f ca="1">IF(AND($A32&lt;&gt;"",$A32&lt;&gt;"TOTAL"),IF(AND([6]INVESTIGADOR_Titulacion!$CL30&lt;&gt;"",[6]INVESTIGADOR_Titulacion!$CL30&lt;&gt;0),[6]INVESTIGADOR_Titulacion!$CL30,""),IF($A32="TOTAL",SUM(INDIRECT("BB4:BB"&amp;ROW()-1)),""))</f>
        <v/>
      </c>
      <c r="BC32" s="3" t="str">
        <f t="shared" ca="1" si="17"/>
        <v/>
      </c>
      <c r="BD32" s="3" t="str">
        <f ca="1">IF(AND($A32&lt;&gt;"",$A32&lt;&gt;"TOTAL"),IF(AND([6]INVESTIGADOR_Titulacion!$CO30&lt;&gt;"",[6]INVESTIGADOR_Titulacion!$CO30&lt;&gt;0),[6]INVESTIGADOR_Titulacion!$CO30,""),IF($A32="TOTAL",SUM(INDIRECT("BD4:BD"&amp;ROW()-1)),""))</f>
        <v/>
      </c>
      <c r="BE32" s="3" t="str">
        <f ca="1">IF(AND($A32&lt;&gt;"",$A32&lt;&gt;"TOTAL"),IF(AND([6]INVESTIGADOR_Titulacion!$CQ30&lt;&gt;"",[6]INVESTIGADOR_Titulacion!$CQ30&lt;&gt;0),[6]INVESTIGADOR_Titulacion!$CQ30,""),IF($A32="TOTAL",SUM(INDIRECT("BE4:BE"&amp;ROW()-1)),""))</f>
        <v/>
      </c>
      <c r="BF32" s="3" t="str">
        <f t="shared" ca="1" si="18"/>
        <v/>
      </c>
    </row>
    <row r="33" spans="1:58" x14ac:dyDescent="0.2">
      <c r="A33" s="25" t="str">
        <f>IF([6]INVESTIGADOR_Titulacion!$B31&lt;&gt;"",[6]INVESTIGADOR_Titulacion!$B31,IF(AND([6]INVESTIGADOR_Titulacion!$B31="",[6]INVESTIGADOR_Titulacion!$B32="",[6]INVESTIGADOR_Titulacion!$B30=""),"","TOTAL"))</f>
        <v/>
      </c>
      <c r="B33" s="3" t="str">
        <f ca="1">IF(AND($A33&lt;&gt;"",$A33&lt;&gt;"TOTAL"),IF(AND([6]INVESTIGADOR_Titulacion!$C31&lt;&gt;"",[6]INVESTIGADOR_Titulacion!$C31&lt;&gt;0),[6]INVESTIGADOR_Titulacion!$C31,""),IF($A33="TOTAL",SUM(INDIRECT("B4:B"&amp;ROW()-1)),""))</f>
        <v/>
      </c>
      <c r="C33" s="3" t="str">
        <f ca="1">IF(AND($A33&lt;&gt;"",$A33&lt;&gt;"TOTAL"),IF(AND([6]INVESTIGADOR_Titulacion!$E31&lt;&gt;"",[6]INVESTIGADOR_Titulacion!$E31&lt;&gt;0),[6]INVESTIGADOR_Titulacion!$E31,""),IF($A33="TOTAL",SUM(INDIRECT("C4:C"&amp;ROW()-1)),""))</f>
        <v/>
      </c>
      <c r="D33" s="3" t="str">
        <f t="shared" ca="1" si="0"/>
        <v/>
      </c>
      <c r="E33" s="3" t="str">
        <f ca="1">IF(AND($A33&lt;&gt;"",$A33&lt;&gt;"TOTAL"),IF(AND([6]INVESTIGADOR_Titulacion!$H31&lt;&gt;"",[6]INVESTIGADOR_Titulacion!$H31&lt;&gt;0),[6]INVESTIGADOR_Titulacion!$H31,""),IF($A33="TOTAL",SUM(INDIRECT("E4:E"&amp;ROW()-1)),""))</f>
        <v/>
      </c>
      <c r="F33" s="3" t="str">
        <f ca="1">IF(AND($A33&lt;&gt;"",$A33&lt;&gt;"TOTAL"),IF(AND([6]INVESTIGADOR_Titulacion!$J31&lt;&gt;"",[6]INVESTIGADOR_Titulacion!$J31&lt;&gt;0),[6]INVESTIGADOR_Titulacion!$J31,""),IF($A33="TOTAL",SUM(INDIRECT("F4:F"&amp;ROW()-1)),""))</f>
        <v/>
      </c>
      <c r="G33" s="3" t="str">
        <f t="shared" ca="1" si="1"/>
        <v/>
      </c>
      <c r="H33" s="3" t="str">
        <f ca="1">IF(AND($A33&lt;&gt;"",$A33&lt;&gt;"TOTAL"),IF(AND([6]INVESTIGADOR_Titulacion!$M31&lt;&gt;"",[6]INVESTIGADOR_Titulacion!$M31&lt;&gt;0),[6]INVESTIGADOR_Titulacion!$M31,""),IF($A33="TOTAL",SUM(INDIRECT("H4:H"&amp;ROW()-1)),""))</f>
        <v/>
      </c>
      <c r="I33" s="3" t="str">
        <f ca="1">IF(AND($A33&lt;&gt;"",$A33&lt;&gt;"TOTAL"),IF(AND([6]INVESTIGADOR_Titulacion!$O31&lt;&gt;"",[6]INVESTIGADOR_Titulacion!$O31&lt;&gt;0),[6]INVESTIGADOR_Titulacion!$O31,""),IF($A33="TOTAL",SUM(INDIRECT("I4:I"&amp;ROW()-1)),""))</f>
        <v/>
      </c>
      <c r="J33" s="3" t="str">
        <f t="shared" ca="1" si="2"/>
        <v/>
      </c>
      <c r="K33" s="3" t="str">
        <f ca="1">IF(AND($A33&lt;&gt;"",$A33&lt;&gt;"TOTAL"),IF(AND([6]INVESTIGADOR_Titulacion!$R31&lt;&gt;"",[6]INVESTIGADOR_Titulacion!$R31&lt;&gt;0),[6]INVESTIGADOR_Titulacion!$R31,""),IF($A33="TOTAL",SUM(INDIRECT("K4:K"&amp;ROW()-1)),""))</f>
        <v/>
      </c>
      <c r="L33" s="3" t="str">
        <f ca="1">IF(AND($A33&lt;&gt;"",$A33&lt;&gt;"TOTAL"),IF(AND([6]INVESTIGADOR_Titulacion!$T31&lt;&gt;"",[6]INVESTIGADOR_Titulacion!$T31&lt;&gt;0),[6]INVESTIGADOR_Titulacion!$T31,""),IF($A33="TOTAL",SUM(INDIRECT("L4:L"&amp;ROW()-1)),""))</f>
        <v/>
      </c>
      <c r="M33" s="3" t="str">
        <f t="shared" ca="1" si="3"/>
        <v/>
      </c>
      <c r="N33" s="3" t="str">
        <f ca="1">IF(AND($A33&lt;&gt;"",$A33&lt;&gt;"TOTAL"),IF(AND([6]INVESTIGADOR_Titulacion!$W31&lt;&gt;"",[6]INVESTIGADOR_Titulacion!$W31&lt;&gt;0),[6]INVESTIGADOR_Titulacion!$W31,""),IF($A33="TOTAL",SUM(INDIRECT("N4:N"&amp;ROW()-1)),""))</f>
        <v/>
      </c>
      <c r="O33" s="3" t="str">
        <f ca="1">IF(AND($A33&lt;&gt;"",$A33&lt;&gt;"TOTAL"),IF(AND([6]INVESTIGADOR_Titulacion!$Y31&lt;&gt;"",[6]INVESTIGADOR_Titulacion!$Y31&lt;&gt;0),[6]INVESTIGADOR_Titulacion!$Y31,""),IF($A33="TOTAL",SUM(INDIRECT("O4:O"&amp;ROW()-1)),""))</f>
        <v/>
      </c>
      <c r="P33" s="3" t="str">
        <f t="shared" ca="1" si="4"/>
        <v/>
      </c>
      <c r="Q33" s="3" t="str">
        <f ca="1">IF(AND($A33&lt;&gt;"",$A33&lt;&gt;"TOTAL"),IF(AND([6]INVESTIGADOR_Titulacion!$AB31&lt;&gt;"",[6]INVESTIGADOR_Titulacion!$AB31&lt;&gt;0),[6]INVESTIGADOR_Titulacion!$AB31,""),IF($A33="TOTAL",SUM(INDIRECT("Q4:Q"&amp;ROW()-1)),""))</f>
        <v/>
      </c>
      <c r="R33" s="3" t="str">
        <f ca="1">IF(AND($A33&lt;&gt;"",$A33&lt;&gt;"TOTAL"),IF(AND([6]INVESTIGADOR_Titulacion!$AD31&lt;&gt;"",[6]INVESTIGADOR_Titulacion!$AD31&lt;&gt;0),[6]INVESTIGADOR_Titulacion!$AD31,""),IF($A33="TOTAL",SUM(INDIRECT("R4:R"&amp;ROW()-1)),""))</f>
        <v/>
      </c>
      <c r="S33" s="3" t="str">
        <f t="shared" ca="1" si="5"/>
        <v/>
      </c>
      <c r="T33" s="3" t="str">
        <f ca="1">IF(AND($A33&lt;&gt;"",$A33&lt;&gt;"TOTAL"),IF(AND([6]INVESTIGADOR_Titulacion!$AG31&lt;&gt;"",[6]INVESTIGADOR_Titulacion!$AG31&lt;&gt;0),[6]INVESTIGADOR_Titulacion!$AG31,""),IF($A33="TOTAL",SUM(INDIRECT("T4:T"&amp;ROW()-1)),""))</f>
        <v/>
      </c>
      <c r="U33" s="3" t="str">
        <f ca="1">IF(AND($A33&lt;&gt;"",$A33&lt;&gt;"TOTAL"),IF(AND([6]INVESTIGADOR_Titulacion!$AI31&lt;&gt;"",[6]INVESTIGADOR_Titulacion!$AI31&lt;&gt;0),[6]INVESTIGADOR_Titulacion!$AI31,""),IF($A33="TOTAL",SUM(INDIRECT("U4:U"&amp;ROW()-1)),""))</f>
        <v/>
      </c>
      <c r="V33" s="3" t="str">
        <f t="shared" ca="1" si="6"/>
        <v/>
      </c>
      <c r="W33" s="3" t="str">
        <f ca="1">IF(AND($A33&lt;&gt;"",$A33&lt;&gt;"TOTAL"),IF(AND([6]INVESTIGADOR_Titulacion!$AL31&lt;&gt;"",[6]INVESTIGADOR_Titulacion!$AL31&lt;&gt;0),[6]INVESTIGADOR_Titulacion!$AL31,""),IF($A33="TOTAL",SUM(INDIRECT("W4:W"&amp;ROW()-1)),""))</f>
        <v/>
      </c>
      <c r="X33" s="3" t="str">
        <f ca="1">IF(AND($A33&lt;&gt;"",$A33&lt;&gt;"TOTAL"),IF(AND([6]INVESTIGADOR_Titulacion!$AN31&lt;&gt;"",[6]INVESTIGADOR_Titulacion!$AN31&lt;&gt;0),[6]INVESTIGADOR_Titulacion!$AN31,""),IF($A33="TOTAL",SUM(INDIRECT("X4:X"&amp;ROW()-1)),""))</f>
        <v/>
      </c>
      <c r="Y33" s="3" t="str">
        <f t="shared" ca="1" si="7"/>
        <v/>
      </c>
      <c r="Z33" s="3" t="str">
        <f ca="1">IF(AND($A33&lt;&gt;"",$A33&lt;&gt;"TOTAL"),IF(AND([6]INVESTIGADOR_Titulacion!$AQ31&lt;&gt;"",[6]INVESTIGADOR_Titulacion!$AQ31&lt;&gt;0),[6]INVESTIGADOR_Titulacion!$AQ31,""),IF($A33="TOTAL",SUM(INDIRECT("Z4:Z"&amp;ROW()-1)),""))</f>
        <v/>
      </c>
      <c r="AA33" s="3" t="str">
        <f ca="1">IF(AND($A33&lt;&gt;"",$A33&lt;&gt;"TOTAL"),IF(AND([6]INVESTIGADOR_Titulacion!$AS31&lt;&gt;"",[6]INVESTIGADOR_Titulacion!$AS31&lt;&gt;0),[6]INVESTIGADOR_Titulacion!$AS31,""),IF($A33="TOTAL",SUM(INDIRECT("AA4:AA"&amp;ROW()-1)),""))</f>
        <v/>
      </c>
      <c r="AB33" s="3" t="str">
        <f t="shared" ca="1" si="8"/>
        <v/>
      </c>
      <c r="AC33" s="3" t="str">
        <f ca="1">IF(AND($A33&lt;&gt;"",$A33&lt;&gt;"TOTAL"),IF(AND([6]INVESTIGADOR_Titulacion!$AV31&lt;&gt;"",[6]INVESTIGADOR_Titulacion!$AV31&lt;&gt;0),[6]INVESTIGADOR_Titulacion!$AV31,""),IF($A33="TOTAL",SUM(INDIRECT("AC4:AC"&amp;ROW()-1)),""))</f>
        <v/>
      </c>
      <c r="AD33" s="3" t="str">
        <f ca="1">IF(AND($A33&lt;&gt;"",$A33&lt;&gt;"TOTAL"),IF(AND([6]INVESTIGADOR_Titulacion!$AX31&lt;&gt;"",[6]INVESTIGADOR_Titulacion!$AX31&lt;&gt;0),[6]INVESTIGADOR_Titulacion!$AX31,""),IF($A33="TOTAL",SUM(INDIRECT("AD4:AD"&amp;ROW()-1)),""))</f>
        <v/>
      </c>
      <c r="AE33" s="3" t="str">
        <f t="shared" ca="1" si="9"/>
        <v/>
      </c>
      <c r="AF33" s="3" t="str">
        <f ca="1">IF(AND($A33&lt;&gt;"",$A33&lt;&gt;"TOTAL"),IF(AND([6]INVESTIGADOR_Titulacion!$BA31&lt;&gt;"",[6]INVESTIGADOR_Titulacion!$BA31&lt;&gt;0),[6]INVESTIGADOR_Titulacion!$BA31,""),IF($A33="TOTAL",SUM(INDIRECT("AF4:AF"&amp;ROW()-1)),""))</f>
        <v/>
      </c>
      <c r="AG33" s="3" t="str">
        <f ca="1">IF(AND($A33&lt;&gt;"",$A33&lt;&gt;"TOTAL"),IF(AND([6]INVESTIGADOR_Titulacion!$BC31&lt;&gt;"",[6]INVESTIGADOR_Titulacion!$BC31&lt;&gt;0),[6]INVESTIGADOR_Titulacion!$BC31,""),IF($A33="TOTAL",SUM(INDIRECT("AG4:AG"&amp;ROW()-1)),""))</f>
        <v/>
      </c>
      <c r="AH33" s="3" t="str">
        <f t="shared" ca="1" si="10"/>
        <v/>
      </c>
      <c r="AI33" s="3" t="str">
        <f ca="1">IF(AND($A33&lt;&gt;"",$A33&lt;&gt;"TOTAL"),IF(AND([6]INVESTIGADOR_Titulacion!$BF31&lt;&gt;"",[6]INVESTIGADOR_Titulacion!$BF31&lt;&gt;0),[6]INVESTIGADOR_Titulacion!$BF31,""),IF($A33="TOTAL",SUM(INDIRECT("AI4:AI"&amp;ROW()-1)),""))</f>
        <v/>
      </c>
      <c r="AJ33" s="3" t="str">
        <f ca="1">IF(AND($A33&lt;&gt;"",$A33&lt;&gt;"TOTAL"),IF(AND([6]INVESTIGADOR_Titulacion!$BH31&lt;&gt;"",[6]INVESTIGADOR_Titulacion!$BH31&lt;&gt;0),[6]INVESTIGADOR_Titulacion!$BH31,""),IF($A33="TOTAL",SUM(INDIRECT("AJ4:AJ"&amp;ROW()-1)),""))</f>
        <v/>
      </c>
      <c r="AK33" s="3" t="str">
        <f t="shared" ca="1" si="11"/>
        <v/>
      </c>
      <c r="AL33" s="3" t="str">
        <f ca="1">IF(AND($A33&lt;&gt;"",$A33&lt;&gt;"TOTAL"),IF(AND([6]INVESTIGADOR_Titulacion!$BK31&lt;&gt;"",[6]INVESTIGADOR_Titulacion!$BK31&lt;&gt;0),[6]INVESTIGADOR_Titulacion!$BK31,""),IF($A33="TOTAL",SUM(INDIRECT("AL4:AL"&amp;ROW()-1)),""))</f>
        <v/>
      </c>
      <c r="AM33" s="3" t="str">
        <f ca="1">IF(AND($A33&lt;&gt;"",$A33&lt;&gt;"TOTAL"),IF(AND([6]INVESTIGADOR_Titulacion!$BM31&lt;&gt;"",[6]INVESTIGADOR_Titulacion!$BM31&lt;&gt;0),[6]INVESTIGADOR_Titulacion!$BM31,""),IF($A33="TOTAL",SUM(INDIRECT("AM4:AM"&amp;ROW()-1)),""))</f>
        <v/>
      </c>
      <c r="AN33" s="3" t="str">
        <f t="shared" ca="1" si="12"/>
        <v/>
      </c>
      <c r="AO33" s="3" t="str">
        <f ca="1">IF(AND($A33&lt;&gt;"",$A33&lt;&gt;"TOTAL"),IF(AND([6]INVESTIGADOR_Titulacion!$BP31&lt;&gt;"",[6]INVESTIGADOR_Titulacion!$BP31&lt;&gt;0),[6]INVESTIGADOR_Titulacion!$BP31,""),IF($A33="TOTAL",SUM(INDIRECT("AO4:AO"&amp;ROW()-1)),""))</f>
        <v/>
      </c>
      <c r="AP33" s="3" t="str">
        <f ca="1">IF(AND($A33&lt;&gt;"",$A33&lt;&gt;"TOTAL"),IF(AND([6]INVESTIGADOR_Titulacion!$BR31&lt;&gt;"",[6]INVESTIGADOR_Titulacion!$BR31&lt;&gt;0),[6]INVESTIGADOR_Titulacion!$BR31,""),IF($A33="TOTAL",SUM(INDIRECT("AP4:AP"&amp;ROW()-1)),""))</f>
        <v/>
      </c>
      <c r="AQ33" s="3" t="str">
        <f t="shared" ca="1" si="13"/>
        <v/>
      </c>
      <c r="AR33" s="3" t="str">
        <f ca="1">IF(AND($A33&lt;&gt;"",$A33&lt;&gt;"TOTAL"),IF(AND([6]INVESTIGADOR_Titulacion!$BU31&lt;&gt;"",[6]INVESTIGADOR_Titulacion!$BU31&lt;&gt;0),[6]INVESTIGADOR_Titulacion!$BU31,""),IF($A33="TOTAL",SUM(INDIRECT("AR4:AR"&amp;ROW()-1)),""))</f>
        <v/>
      </c>
      <c r="AS33" s="3" t="str">
        <f ca="1">IF(AND($A33&lt;&gt;"",$A33&lt;&gt;"TOTAL"),IF(AND([6]INVESTIGADOR_Titulacion!$BW31&lt;&gt;"",[6]INVESTIGADOR_Titulacion!$BW31&lt;&gt;0),[6]INVESTIGADOR_Titulacion!$BW31,""),IF($A33="TOTAL",SUM(INDIRECT("AS4:AS"&amp;ROW()-1)),""))</f>
        <v/>
      </c>
      <c r="AT33" s="3" t="str">
        <f t="shared" ca="1" si="14"/>
        <v/>
      </c>
      <c r="AU33" s="3" t="str">
        <f ca="1">IF(AND($A33&lt;&gt;"",$A33&lt;&gt;"TOTAL"),IF(AND([6]INVESTIGADOR_Titulacion!$BZ31&lt;&gt;"",[6]INVESTIGADOR_Titulacion!$BZ31&lt;&gt;0),[6]INVESTIGADOR_Titulacion!$BZ31,""),IF($A33="TOTAL",SUM(INDIRECT("AU4:AU"&amp;ROW()-1)),""))</f>
        <v/>
      </c>
      <c r="AV33" s="3" t="str">
        <f ca="1">IF(AND($A33&lt;&gt;"",$A33&lt;&gt;"TOTAL"),IF(AND([6]INVESTIGADOR_Titulacion!$CB31&lt;&gt;"",[6]INVESTIGADOR_Titulacion!$CB31&lt;&gt;0),[6]INVESTIGADOR_Titulacion!$CB31,""),IF($A33="TOTAL",SUM(INDIRECT("AV4:AV"&amp;ROW()-1)),""))</f>
        <v/>
      </c>
      <c r="AW33" s="3" t="str">
        <f t="shared" ca="1" si="15"/>
        <v/>
      </c>
      <c r="AX33" s="3" t="str">
        <f ca="1">IF(AND($A33&lt;&gt;"",$A33&lt;&gt;"TOTAL"),IF(AND([6]INVESTIGADOR_Titulacion!$CE31&lt;&gt;"",[6]INVESTIGADOR_Titulacion!$CE31&lt;&gt;0),[6]INVESTIGADOR_Titulacion!$CE31,""),IF($A33="TOTAL",SUM(INDIRECT("AX4:AX"&amp;ROW()-1)),""))</f>
        <v/>
      </c>
      <c r="AY33" s="3" t="str">
        <f ca="1">IF(AND($A33&lt;&gt;"",$A33&lt;&gt;"TOTAL"),IF(AND([6]INVESTIGADOR_Titulacion!$CG31&lt;&gt;"",[6]INVESTIGADOR_Titulacion!$CG31&lt;&gt;0),[6]INVESTIGADOR_Titulacion!$CG31,""),IF($A33="TOTAL",SUM(INDIRECT("AY4:AY"&amp;ROW()-1)),""))</f>
        <v/>
      </c>
      <c r="AZ33" s="3" t="str">
        <f t="shared" ca="1" si="16"/>
        <v/>
      </c>
      <c r="BA33" s="3" t="str">
        <f ca="1">IF(AND($A33&lt;&gt;"",$A33&lt;&gt;"TOTAL"),IF(AND([6]INVESTIGADOR_Titulacion!$CJ31&lt;&gt;"",[6]INVESTIGADOR_Titulacion!$CJ31&lt;&gt;0),[6]INVESTIGADOR_Titulacion!$CJ31,""),IF($A33="TOTAL",SUM(INDIRECT("BA4:BA"&amp;ROW()-1)),""))</f>
        <v/>
      </c>
      <c r="BB33" s="3" t="str">
        <f ca="1">IF(AND($A33&lt;&gt;"",$A33&lt;&gt;"TOTAL"),IF(AND([6]INVESTIGADOR_Titulacion!$CL31&lt;&gt;"",[6]INVESTIGADOR_Titulacion!$CL31&lt;&gt;0),[6]INVESTIGADOR_Titulacion!$CL31,""),IF($A33="TOTAL",SUM(INDIRECT("BB4:BB"&amp;ROW()-1)),""))</f>
        <v/>
      </c>
      <c r="BC33" s="3" t="str">
        <f t="shared" ca="1" si="17"/>
        <v/>
      </c>
      <c r="BD33" s="3" t="str">
        <f ca="1">IF(AND($A33&lt;&gt;"",$A33&lt;&gt;"TOTAL"),IF(AND([6]INVESTIGADOR_Titulacion!$CO31&lt;&gt;"",[6]INVESTIGADOR_Titulacion!$CO31&lt;&gt;0),[6]INVESTIGADOR_Titulacion!$CO31,""),IF($A33="TOTAL",SUM(INDIRECT("BD4:BD"&amp;ROW()-1)),""))</f>
        <v/>
      </c>
      <c r="BE33" s="3" t="str">
        <f ca="1">IF(AND($A33&lt;&gt;"",$A33&lt;&gt;"TOTAL"),IF(AND([6]INVESTIGADOR_Titulacion!$CQ31&lt;&gt;"",[6]INVESTIGADOR_Titulacion!$CQ31&lt;&gt;0),[6]INVESTIGADOR_Titulacion!$CQ31,""),IF($A33="TOTAL",SUM(INDIRECT("BE4:BE"&amp;ROW()-1)),""))</f>
        <v/>
      </c>
      <c r="BF33" s="3" t="str">
        <f t="shared" ca="1" si="18"/>
        <v/>
      </c>
    </row>
    <row r="34" spans="1:58" x14ac:dyDescent="0.2">
      <c r="A34" s="25" t="str">
        <f>IF([6]INVESTIGADOR_Titulacion!$B32&lt;&gt;"",[6]INVESTIGADOR_Titulacion!$B32,IF(AND([6]INVESTIGADOR_Titulacion!$B32="",[6]INVESTIGADOR_Titulacion!$B33="",[6]INVESTIGADOR_Titulacion!$B31=""),"","TOTAL"))</f>
        <v/>
      </c>
      <c r="B34" s="3" t="str">
        <f ca="1">IF(AND($A34&lt;&gt;"",$A34&lt;&gt;"TOTAL"),IF(AND([6]INVESTIGADOR_Titulacion!$C32&lt;&gt;"",[6]INVESTIGADOR_Titulacion!$C32&lt;&gt;0),[6]INVESTIGADOR_Titulacion!$C32,""),IF($A34="TOTAL",SUM(INDIRECT("B4:B"&amp;ROW()-1)),""))</f>
        <v/>
      </c>
      <c r="C34" s="3" t="str">
        <f ca="1">IF(AND($A34&lt;&gt;"",$A34&lt;&gt;"TOTAL"),IF(AND([6]INVESTIGADOR_Titulacion!$E32&lt;&gt;"",[6]INVESTIGADOR_Titulacion!$E32&lt;&gt;0),[6]INVESTIGADOR_Titulacion!$E32,""),IF($A34="TOTAL",SUM(INDIRECT("C4:C"&amp;ROW()-1)),""))</f>
        <v/>
      </c>
      <c r="D34" s="3" t="str">
        <f t="shared" ca="1" si="0"/>
        <v/>
      </c>
      <c r="E34" s="3" t="str">
        <f ca="1">IF(AND($A34&lt;&gt;"",$A34&lt;&gt;"TOTAL"),IF(AND([6]INVESTIGADOR_Titulacion!$H32&lt;&gt;"",[6]INVESTIGADOR_Titulacion!$H32&lt;&gt;0),[6]INVESTIGADOR_Titulacion!$H32,""),IF($A34="TOTAL",SUM(INDIRECT("E4:E"&amp;ROW()-1)),""))</f>
        <v/>
      </c>
      <c r="F34" s="3" t="str">
        <f ca="1">IF(AND($A34&lt;&gt;"",$A34&lt;&gt;"TOTAL"),IF(AND([6]INVESTIGADOR_Titulacion!$J32&lt;&gt;"",[6]INVESTIGADOR_Titulacion!$J32&lt;&gt;0),[6]INVESTIGADOR_Titulacion!$J32,""),IF($A34="TOTAL",SUM(INDIRECT("F4:F"&amp;ROW()-1)),""))</f>
        <v/>
      </c>
      <c r="G34" s="3" t="str">
        <f t="shared" ca="1" si="1"/>
        <v/>
      </c>
      <c r="H34" s="3" t="str">
        <f ca="1">IF(AND($A34&lt;&gt;"",$A34&lt;&gt;"TOTAL"),IF(AND([6]INVESTIGADOR_Titulacion!$M32&lt;&gt;"",[6]INVESTIGADOR_Titulacion!$M32&lt;&gt;0),[6]INVESTIGADOR_Titulacion!$M32,""),IF($A34="TOTAL",SUM(INDIRECT("H4:H"&amp;ROW()-1)),""))</f>
        <v/>
      </c>
      <c r="I34" s="3" t="str">
        <f ca="1">IF(AND($A34&lt;&gt;"",$A34&lt;&gt;"TOTAL"),IF(AND([6]INVESTIGADOR_Titulacion!$O32&lt;&gt;"",[6]INVESTIGADOR_Titulacion!$O32&lt;&gt;0),[6]INVESTIGADOR_Titulacion!$O32,""),IF($A34="TOTAL",SUM(INDIRECT("I4:I"&amp;ROW()-1)),""))</f>
        <v/>
      </c>
      <c r="J34" s="3" t="str">
        <f t="shared" ca="1" si="2"/>
        <v/>
      </c>
      <c r="K34" s="3" t="str">
        <f ca="1">IF(AND($A34&lt;&gt;"",$A34&lt;&gt;"TOTAL"),IF(AND([6]INVESTIGADOR_Titulacion!$R32&lt;&gt;"",[6]INVESTIGADOR_Titulacion!$R32&lt;&gt;0),[6]INVESTIGADOR_Titulacion!$R32,""),IF($A34="TOTAL",SUM(INDIRECT("K4:K"&amp;ROW()-1)),""))</f>
        <v/>
      </c>
      <c r="L34" s="3" t="str">
        <f ca="1">IF(AND($A34&lt;&gt;"",$A34&lt;&gt;"TOTAL"),IF(AND([6]INVESTIGADOR_Titulacion!$T32&lt;&gt;"",[6]INVESTIGADOR_Titulacion!$T32&lt;&gt;0),[6]INVESTIGADOR_Titulacion!$T32,""),IF($A34="TOTAL",SUM(INDIRECT("L4:L"&amp;ROW()-1)),""))</f>
        <v/>
      </c>
      <c r="M34" s="3" t="str">
        <f t="shared" ca="1" si="3"/>
        <v/>
      </c>
      <c r="N34" s="3" t="str">
        <f ca="1">IF(AND($A34&lt;&gt;"",$A34&lt;&gt;"TOTAL"),IF(AND([6]INVESTIGADOR_Titulacion!$W32&lt;&gt;"",[6]INVESTIGADOR_Titulacion!$W32&lt;&gt;0),[6]INVESTIGADOR_Titulacion!$W32,""),IF($A34="TOTAL",SUM(INDIRECT("N4:N"&amp;ROW()-1)),""))</f>
        <v/>
      </c>
      <c r="O34" s="3" t="str">
        <f ca="1">IF(AND($A34&lt;&gt;"",$A34&lt;&gt;"TOTAL"),IF(AND([6]INVESTIGADOR_Titulacion!$Y32&lt;&gt;"",[6]INVESTIGADOR_Titulacion!$Y32&lt;&gt;0),[6]INVESTIGADOR_Titulacion!$Y32,""),IF($A34="TOTAL",SUM(INDIRECT("O4:O"&amp;ROW()-1)),""))</f>
        <v/>
      </c>
      <c r="P34" s="3" t="str">
        <f t="shared" ca="1" si="4"/>
        <v/>
      </c>
      <c r="Q34" s="3" t="str">
        <f ca="1">IF(AND($A34&lt;&gt;"",$A34&lt;&gt;"TOTAL"),IF(AND([6]INVESTIGADOR_Titulacion!$AB32&lt;&gt;"",[6]INVESTIGADOR_Titulacion!$AB32&lt;&gt;0),[6]INVESTIGADOR_Titulacion!$AB32,""),IF($A34="TOTAL",SUM(INDIRECT("Q4:Q"&amp;ROW()-1)),""))</f>
        <v/>
      </c>
      <c r="R34" s="3" t="str">
        <f ca="1">IF(AND($A34&lt;&gt;"",$A34&lt;&gt;"TOTAL"),IF(AND([6]INVESTIGADOR_Titulacion!$AD32&lt;&gt;"",[6]INVESTIGADOR_Titulacion!$AD32&lt;&gt;0),[6]INVESTIGADOR_Titulacion!$AD32,""),IF($A34="TOTAL",SUM(INDIRECT("R4:R"&amp;ROW()-1)),""))</f>
        <v/>
      </c>
      <c r="S34" s="3" t="str">
        <f t="shared" ca="1" si="5"/>
        <v/>
      </c>
      <c r="T34" s="3" t="str">
        <f ca="1">IF(AND($A34&lt;&gt;"",$A34&lt;&gt;"TOTAL"),IF(AND([6]INVESTIGADOR_Titulacion!$AG32&lt;&gt;"",[6]INVESTIGADOR_Titulacion!$AG32&lt;&gt;0),[6]INVESTIGADOR_Titulacion!$AG32,""),IF($A34="TOTAL",SUM(INDIRECT("T4:T"&amp;ROW()-1)),""))</f>
        <v/>
      </c>
      <c r="U34" s="3" t="str">
        <f ca="1">IF(AND($A34&lt;&gt;"",$A34&lt;&gt;"TOTAL"),IF(AND([6]INVESTIGADOR_Titulacion!$AI32&lt;&gt;"",[6]INVESTIGADOR_Titulacion!$AI32&lt;&gt;0),[6]INVESTIGADOR_Titulacion!$AI32,""),IF($A34="TOTAL",SUM(INDIRECT("U4:U"&amp;ROW()-1)),""))</f>
        <v/>
      </c>
      <c r="V34" s="3" t="str">
        <f t="shared" ca="1" si="6"/>
        <v/>
      </c>
      <c r="W34" s="3" t="str">
        <f ca="1">IF(AND($A34&lt;&gt;"",$A34&lt;&gt;"TOTAL"),IF(AND([6]INVESTIGADOR_Titulacion!$AL32&lt;&gt;"",[6]INVESTIGADOR_Titulacion!$AL32&lt;&gt;0),[6]INVESTIGADOR_Titulacion!$AL32,""),IF($A34="TOTAL",SUM(INDIRECT("W4:W"&amp;ROW()-1)),""))</f>
        <v/>
      </c>
      <c r="X34" s="3" t="str">
        <f ca="1">IF(AND($A34&lt;&gt;"",$A34&lt;&gt;"TOTAL"),IF(AND([6]INVESTIGADOR_Titulacion!$AN32&lt;&gt;"",[6]INVESTIGADOR_Titulacion!$AN32&lt;&gt;0),[6]INVESTIGADOR_Titulacion!$AN32,""),IF($A34="TOTAL",SUM(INDIRECT("X4:X"&amp;ROW()-1)),""))</f>
        <v/>
      </c>
      <c r="Y34" s="3" t="str">
        <f t="shared" ca="1" si="7"/>
        <v/>
      </c>
      <c r="Z34" s="3" t="str">
        <f ca="1">IF(AND($A34&lt;&gt;"",$A34&lt;&gt;"TOTAL"),IF(AND([6]INVESTIGADOR_Titulacion!$AQ32&lt;&gt;"",[6]INVESTIGADOR_Titulacion!$AQ32&lt;&gt;0),[6]INVESTIGADOR_Titulacion!$AQ32,""),IF($A34="TOTAL",SUM(INDIRECT("Z4:Z"&amp;ROW()-1)),""))</f>
        <v/>
      </c>
      <c r="AA34" s="3" t="str">
        <f ca="1">IF(AND($A34&lt;&gt;"",$A34&lt;&gt;"TOTAL"),IF(AND([6]INVESTIGADOR_Titulacion!$AS32&lt;&gt;"",[6]INVESTIGADOR_Titulacion!$AS32&lt;&gt;0),[6]INVESTIGADOR_Titulacion!$AS32,""),IF($A34="TOTAL",SUM(INDIRECT("AA4:AA"&amp;ROW()-1)),""))</f>
        <v/>
      </c>
      <c r="AB34" s="3" t="str">
        <f t="shared" ca="1" si="8"/>
        <v/>
      </c>
      <c r="AC34" s="3" t="str">
        <f ca="1">IF(AND($A34&lt;&gt;"",$A34&lt;&gt;"TOTAL"),IF(AND([6]INVESTIGADOR_Titulacion!$AV32&lt;&gt;"",[6]INVESTIGADOR_Titulacion!$AV32&lt;&gt;0),[6]INVESTIGADOR_Titulacion!$AV32,""),IF($A34="TOTAL",SUM(INDIRECT("AC4:AC"&amp;ROW()-1)),""))</f>
        <v/>
      </c>
      <c r="AD34" s="3" t="str">
        <f ca="1">IF(AND($A34&lt;&gt;"",$A34&lt;&gt;"TOTAL"),IF(AND([6]INVESTIGADOR_Titulacion!$AX32&lt;&gt;"",[6]INVESTIGADOR_Titulacion!$AX32&lt;&gt;0),[6]INVESTIGADOR_Titulacion!$AX32,""),IF($A34="TOTAL",SUM(INDIRECT("AD4:AD"&amp;ROW()-1)),""))</f>
        <v/>
      </c>
      <c r="AE34" s="3" t="str">
        <f t="shared" ca="1" si="9"/>
        <v/>
      </c>
      <c r="AF34" s="3" t="str">
        <f ca="1">IF(AND($A34&lt;&gt;"",$A34&lt;&gt;"TOTAL"),IF(AND([6]INVESTIGADOR_Titulacion!$BA32&lt;&gt;"",[6]INVESTIGADOR_Titulacion!$BA32&lt;&gt;0),[6]INVESTIGADOR_Titulacion!$BA32,""),IF($A34="TOTAL",SUM(INDIRECT("AF4:AF"&amp;ROW()-1)),""))</f>
        <v/>
      </c>
      <c r="AG34" s="3" t="str">
        <f ca="1">IF(AND($A34&lt;&gt;"",$A34&lt;&gt;"TOTAL"),IF(AND([6]INVESTIGADOR_Titulacion!$BC32&lt;&gt;"",[6]INVESTIGADOR_Titulacion!$BC32&lt;&gt;0),[6]INVESTIGADOR_Titulacion!$BC32,""),IF($A34="TOTAL",SUM(INDIRECT("AG4:AG"&amp;ROW()-1)),""))</f>
        <v/>
      </c>
      <c r="AH34" s="3" t="str">
        <f t="shared" ca="1" si="10"/>
        <v/>
      </c>
      <c r="AI34" s="3" t="str">
        <f ca="1">IF(AND($A34&lt;&gt;"",$A34&lt;&gt;"TOTAL"),IF(AND([6]INVESTIGADOR_Titulacion!$BF32&lt;&gt;"",[6]INVESTIGADOR_Titulacion!$BF32&lt;&gt;0),[6]INVESTIGADOR_Titulacion!$BF32,""),IF($A34="TOTAL",SUM(INDIRECT("AI4:AI"&amp;ROW()-1)),""))</f>
        <v/>
      </c>
      <c r="AJ34" s="3" t="str">
        <f ca="1">IF(AND($A34&lt;&gt;"",$A34&lt;&gt;"TOTAL"),IF(AND([6]INVESTIGADOR_Titulacion!$BH32&lt;&gt;"",[6]INVESTIGADOR_Titulacion!$BH32&lt;&gt;0),[6]INVESTIGADOR_Titulacion!$BH32,""),IF($A34="TOTAL",SUM(INDIRECT("AJ4:AJ"&amp;ROW()-1)),""))</f>
        <v/>
      </c>
      <c r="AK34" s="3" t="str">
        <f t="shared" ca="1" si="11"/>
        <v/>
      </c>
      <c r="AL34" s="3" t="str">
        <f ca="1">IF(AND($A34&lt;&gt;"",$A34&lt;&gt;"TOTAL"),IF(AND([6]INVESTIGADOR_Titulacion!$BK32&lt;&gt;"",[6]INVESTIGADOR_Titulacion!$BK32&lt;&gt;0),[6]INVESTIGADOR_Titulacion!$BK32,""),IF($A34="TOTAL",SUM(INDIRECT("AL4:AL"&amp;ROW()-1)),""))</f>
        <v/>
      </c>
      <c r="AM34" s="3" t="str">
        <f ca="1">IF(AND($A34&lt;&gt;"",$A34&lt;&gt;"TOTAL"),IF(AND([6]INVESTIGADOR_Titulacion!$BM32&lt;&gt;"",[6]INVESTIGADOR_Titulacion!$BM32&lt;&gt;0),[6]INVESTIGADOR_Titulacion!$BM32,""),IF($A34="TOTAL",SUM(INDIRECT("AM4:AM"&amp;ROW()-1)),""))</f>
        <v/>
      </c>
      <c r="AN34" s="3" t="str">
        <f t="shared" ca="1" si="12"/>
        <v/>
      </c>
      <c r="AO34" s="3" t="str">
        <f ca="1">IF(AND($A34&lt;&gt;"",$A34&lt;&gt;"TOTAL"),IF(AND([6]INVESTIGADOR_Titulacion!$BP32&lt;&gt;"",[6]INVESTIGADOR_Titulacion!$BP32&lt;&gt;0),[6]INVESTIGADOR_Titulacion!$BP32,""),IF($A34="TOTAL",SUM(INDIRECT("AO4:AO"&amp;ROW()-1)),""))</f>
        <v/>
      </c>
      <c r="AP34" s="3" t="str">
        <f ca="1">IF(AND($A34&lt;&gt;"",$A34&lt;&gt;"TOTAL"),IF(AND([6]INVESTIGADOR_Titulacion!$BR32&lt;&gt;"",[6]INVESTIGADOR_Titulacion!$BR32&lt;&gt;0),[6]INVESTIGADOR_Titulacion!$BR32,""),IF($A34="TOTAL",SUM(INDIRECT("AP4:AP"&amp;ROW()-1)),""))</f>
        <v/>
      </c>
      <c r="AQ34" s="3" t="str">
        <f t="shared" ca="1" si="13"/>
        <v/>
      </c>
      <c r="AR34" s="3" t="str">
        <f ca="1">IF(AND($A34&lt;&gt;"",$A34&lt;&gt;"TOTAL"),IF(AND([6]INVESTIGADOR_Titulacion!$BU32&lt;&gt;"",[6]INVESTIGADOR_Titulacion!$BU32&lt;&gt;0),[6]INVESTIGADOR_Titulacion!$BU32,""),IF($A34="TOTAL",SUM(INDIRECT("AR4:AR"&amp;ROW()-1)),""))</f>
        <v/>
      </c>
      <c r="AS34" s="3" t="str">
        <f ca="1">IF(AND($A34&lt;&gt;"",$A34&lt;&gt;"TOTAL"),IF(AND([6]INVESTIGADOR_Titulacion!$BW32&lt;&gt;"",[6]INVESTIGADOR_Titulacion!$BW32&lt;&gt;0),[6]INVESTIGADOR_Titulacion!$BW32,""),IF($A34="TOTAL",SUM(INDIRECT("AS4:AS"&amp;ROW()-1)),""))</f>
        <v/>
      </c>
      <c r="AT34" s="3" t="str">
        <f t="shared" ca="1" si="14"/>
        <v/>
      </c>
      <c r="AU34" s="3" t="str">
        <f ca="1">IF(AND($A34&lt;&gt;"",$A34&lt;&gt;"TOTAL"),IF(AND([6]INVESTIGADOR_Titulacion!$BZ32&lt;&gt;"",[6]INVESTIGADOR_Titulacion!$BZ32&lt;&gt;0),[6]INVESTIGADOR_Titulacion!$BZ32,""),IF($A34="TOTAL",SUM(INDIRECT("AU4:AU"&amp;ROW()-1)),""))</f>
        <v/>
      </c>
      <c r="AV34" s="3" t="str">
        <f ca="1">IF(AND($A34&lt;&gt;"",$A34&lt;&gt;"TOTAL"),IF(AND([6]INVESTIGADOR_Titulacion!$CB32&lt;&gt;"",[6]INVESTIGADOR_Titulacion!$CB32&lt;&gt;0),[6]INVESTIGADOR_Titulacion!$CB32,""),IF($A34="TOTAL",SUM(INDIRECT("AV4:AV"&amp;ROW()-1)),""))</f>
        <v/>
      </c>
      <c r="AW34" s="3" t="str">
        <f t="shared" ca="1" si="15"/>
        <v/>
      </c>
      <c r="AX34" s="3" t="str">
        <f ca="1">IF(AND($A34&lt;&gt;"",$A34&lt;&gt;"TOTAL"),IF(AND([6]INVESTIGADOR_Titulacion!$CE32&lt;&gt;"",[6]INVESTIGADOR_Titulacion!$CE32&lt;&gt;0),[6]INVESTIGADOR_Titulacion!$CE32,""),IF($A34="TOTAL",SUM(INDIRECT("AX4:AX"&amp;ROW()-1)),""))</f>
        <v/>
      </c>
      <c r="AY34" s="3" t="str">
        <f ca="1">IF(AND($A34&lt;&gt;"",$A34&lt;&gt;"TOTAL"),IF(AND([6]INVESTIGADOR_Titulacion!$CG32&lt;&gt;"",[6]INVESTIGADOR_Titulacion!$CG32&lt;&gt;0),[6]INVESTIGADOR_Titulacion!$CG32,""),IF($A34="TOTAL",SUM(INDIRECT("AY4:AY"&amp;ROW()-1)),""))</f>
        <v/>
      </c>
      <c r="AZ34" s="3" t="str">
        <f t="shared" ca="1" si="16"/>
        <v/>
      </c>
      <c r="BA34" s="3" t="str">
        <f ca="1">IF(AND($A34&lt;&gt;"",$A34&lt;&gt;"TOTAL"),IF(AND([6]INVESTIGADOR_Titulacion!$CJ32&lt;&gt;"",[6]INVESTIGADOR_Titulacion!$CJ32&lt;&gt;0),[6]INVESTIGADOR_Titulacion!$CJ32,""),IF($A34="TOTAL",SUM(INDIRECT("BA4:BA"&amp;ROW()-1)),""))</f>
        <v/>
      </c>
      <c r="BB34" s="3" t="str">
        <f ca="1">IF(AND($A34&lt;&gt;"",$A34&lt;&gt;"TOTAL"),IF(AND([6]INVESTIGADOR_Titulacion!$CL32&lt;&gt;"",[6]INVESTIGADOR_Titulacion!$CL32&lt;&gt;0),[6]INVESTIGADOR_Titulacion!$CL32,""),IF($A34="TOTAL",SUM(INDIRECT("BB4:BB"&amp;ROW()-1)),""))</f>
        <v/>
      </c>
      <c r="BC34" s="3" t="str">
        <f t="shared" ca="1" si="17"/>
        <v/>
      </c>
      <c r="BD34" s="3" t="str">
        <f ca="1">IF(AND($A34&lt;&gt;"",$A34&lt;&gt;"TOTAL"),IF(AND([6]INVESTIGADOR_Titulacion!$CO32&lt;&gt;"",[6]INVESTIGADOR_Titulacion!$CO32&lt;&gt;0),[6]INVESTIGADOR_Titulacion!$CO32,""),IF($A34="TOTAL",SUM(INDIRECT("BD4:BD"&amp;ROW()-1)),""))</f>
        <v/>
      </c>
      <c r="BE34" s="3" t="str">
        <f ca="1">IF(AND($A34&lt;&gt;"",$A34&lt;&gt;"TOTAL"),IF(AND([6]INVESTIGADOR_Titulacion!$CQ32&lt;&gt;"",[6]INVESTIGADOR_Titulacion!$CQ32&lt;&gt;0),[6]INVESTIGADOR_Titulacion!$CQ32,""),IF($A34="TOTAL",SUM(INDIRECT("BE4:BE"&amp;ROW()-1)),""))</f>
        <v/>
      </c>
      <c r="BF34" s="3" t="str">
        <f t="shared" ca="1" si="18"/>
        <v/>
      </c>
    </row>
    <row r="35" spans="1:58" x14ac:dyDescent="0.2">
      <c r="A35" s="25" t="str">
        <f>IF([6]INVESTIGADOR_Titulacion!$B33&lt;&gt;"",[6]INVESTIGADOR_Titulacion!$B33,IF(AND([6]INVESTIGADOR_Titulacion!$B33="",[6]INVESTIGADOR_Titulacion!$B34="",[6]INVESTIGADOR_Titulacion!$B32=""),"","TOTAL"))</f>
        <v/>
      </c>
      <c r="B35" s="3" t="str">
        <f ca="1">IF(AND($A35&lt;&gt;"",$A35&lt;&gt;"TOTAL"),IF(AND([6]INVESTIGADOR_Titulacion!$C33&lt;&gt;"",[6]INVESTIGADOR_Titulacion!$C33&lt;&gt;0),[6]INVESTIGADOR_Titulacion!$C33,""),IF($A35="TOTAL",SUM(INDIRECT("B4:B"&amp;ROW()-1)),""))</f>
        <v/>
      </c>
      <c r="C35" s="3" t="str">
        <f ca="1">IF(AND($A35&lt;&gt;"",$A35&lt;&gt;"TOTAL"),IF(AND([6]INVESTIGADOR_Titulacion!$E33&lt;&gt;"",[6]INVESTIGADOR_Titulacion!$E33&lt;&gt;0),[6]INVESTIGADOR_Titulacion!$E33,""),IF($A35="TOTAL",SUM(INDIRECT("C4:C"&amp;ROW()-1)),""))</f>
        <v/>
      </c>
      <c r="D35" s="3" t="str">
        <f t="shared" ca="1" si="0"/>
        <v/>
      </c>
      <c r="E35" s="3" t="str">
        <f ca="1">IF(AND($A35&lt;&gt;"",$A35&lt;&gt;"TOTAL"),IF(AND([6]INVESTIGADOR_Titulacion!$H33&lt;&gt;"",[6]INVESTIGADOR_Titulacion!$H33&lt;&gt;0),[6]INVESTIGADOR_Titulacion!$H33,""),IF($A35="TOTAL",SUM(INDIRECT("E4:E"&amp;ROW()-1)),""))</f>
        <v/>
      </c>
      <c r="F35" s="3" t="str">
        <f ca="1">IF(AND($A35&lt;&gt;"",$A35&lt;&gt;"TOTAL"),IF(AND([6]INVESTIGADOR_Titulacion!$J33&lt;&gt;"",[6]INVESTIGADOR_Titulacion!$J33&lt;&gt;0),[6]INVESTIGADOR_Titulacion!$J33,""),IF($A35="TOTAL",SUM(INDIRECT("F4:F"&amp;ROW()-1)),""))</f>
        <v/>
      </c>
      <c r="G35" s="3" t="str">
        <f t="shared" ca="1" si="1"/>
        <v/>
      </c>
      <c r="H35" s="3" t="str">
        <f ca="1">IF(AND($A35&lt;&gt;"",$A35&lt;&gt;"TOTAL"),IF(AND([6]INVESTIGADOR_Titulacion!$M33&lt;&gt;"",[6]INVESTIGADOR_Titulacion!$M33&lt;&gt;0),[6]INVESTIGADOR_Titulacion!$M33,""),IF($A35="TOTAL",SUM(INDIRECT("H4:H"&amp;ROW()-1)),""))</f>
        <v/>
      </c>
      <c r="I35" s="3" t="str">
        <f ca="1">IF(AND($A35&lt;&gt;"",$A35&lt;&gt;"TOTAL"),IF(AND([6]INVESTIGADOR_Titulacion!$O33&lt;&gt;"",[6]INVESTIGADOR_Titulacion!$O33&lt;&gt;0),[6]INVESTIGADOR_Titulacion!$O33,""),IF($A35="TOTAL",SUM(INDIRECT("I4:I"&amp;ROW()-1)),""))</f>
        <v/>
      </c>
      <c r="J35" s="3" t="str">
        <f t="shared" ca="1" si="2"/>
        <v/>
      </c>
      <c r="K35" s="3" t="str">
        <f ca="1">IF(AND($A35&lt;&gt;"",$A35&lt;&gt;"TOTAL"),IF(AND([6]INVESTIGADOR_Titulacion!$R33&lt;&gt;"",[6]INVESTIGADOR_Titulacion!$R33&lt;&gt;0),[6]INVESTIGADOR_Titulacion!$R33,""),IF($A35="TOTAL",SUM(INDIRECT("K4:K"&amp;ROW()-1)),""))</f>
        <v/>
      </c>
      <c r="L35" s="3" t="str">
        <f ca="1">IF(AND($A35&lt;&gt;"",$A35&lt;&gt;"TOTAL"),IF(AND([6]INVESTIGADOR_Titulacion!$T33&lt;&gt;"",[6]INVESTIGADOR_Titulacion!$T33&lt;&gt;0),[6]INVESTIGADOR_Titulacion!$T33,""),IF($A35="TOTAL",SUM(INDIRECT("L4:L"&amp;ROW()-1)),""))</f>
        <v/>
      </c>
      <c r="M35" s="3" t="str">
        <f t="shared" ca="1" si="3"/>
        <v/>
      </c>
      <c r="N35" s="3" t="str">
        <f ca="1">IF(AND($A35&lt;&gt;"",$A35&lt;&gt;"TOTAL"),IF(AND([6]INVESTIGADOR_Titulacion!$W33&lt;&gt;"",[6]INVESTIGADOR_Titulacion!$W33&lt;&gt;0),[6]INVESTIGADOR_Titulacion!$W33,""),IF($A35="TOTAL",SUM(INDIRECT("N4:N"&amp;ROW()-1)),""))</f>
        <v/>
      </c>
      <c r="O35" s="3" t="str">
        <f ca="1">IF(AND($A35&lt;&gt;"",$A35&lt;&gt;"TOTAL"),IF(AND([6]INVESTIGADOR_Titulacion!$Y33&lt;&gt;"",[6]INVESTIGADOR_Titulacion!$Y33&lt;&gt;0),[6]INVESTIGADOR_Titulacion!$Y33,""),IF($A35="TOTAL",SUM(INDIRECT("O4:O"&amp;ROW()-1)),""))</f>
        <v/>
      </c>
      <c r="P35" s="3" t="str">
        <f t="shared" ca="1" si="4"/>
        <v/>
      </c>
      <c r="Q35" s="3" t="str">
        <f ca="1">IF(AND($A35&lt;&gt;"",$A35&lt;&gt;"TOTAL"),IF(AND([6]INVESTIGADOR_Titulacion!$AB33&lt;&gt;"",[6]INVESTIGADOR_Titulacion!$AB33&lt;&gt;0),[6]INVESTIGADOR_Titulacion!$AB33,""),IF($A35="TOTAL",SUM(INDIRECT("Q4:Q"&amp;ROW()-1)),""))</f>
        <v/>
      </c>
      <c r="R35" s="3" t="str">
        <f ca="1">IF(AND($A35&lt;&gt;"",$A35&lt;&gt;"TOTAL"),IF(AND([6]INVESTIGADOR_Titulacion!$AD33&lt;&gt;"",[6]INVESTIGADOR_Titulacion!$AD33&lt;&gt;0),[6]INVESTIGADOR_Titulacion!$AD33,""),IF($A35="TOTAL",SUM(INDIRECT("R4:R"&amp;ROW()-1)),""))</f>
        <v/>
      </c>
      <c r="S35" s="3" t="str">
        <f t="shared" ca="1" si="5"/>
        <v/>
      </c>
      <c r="T35" s="3" t="str">
        <f ca="1">IF(AND($A35&lt;&gt;"",$A35&lt;&gt;"TOTAL"),IF(AND([6]INVESTIGADOR_Titulacion!$AG33&lt;&gt;"",[6]INVESTIGADOR_Titulacion!$AG33&lt;&gt;0),[6]INVESTIGADOR_Titulacion!$AG33,""),IF($A35="TOTAL",SUM(INDIRECT("T4:T"&amp;ROW()-1)),""))</f>
        <v/>
      </c>
      <c r="U35" s="3" t="str">
        <f ca="1">IF(AND($A35&lt;&gt;"",$A35&lt;&gt;"TOTAL"),IF(AND([6]INVESTIGADOR_Titulacion!$AI33&lt;&gt;"",[6]INVESTIGADOR_Titulacion!$AI33&lt;&gt;0),[6]INVESTIGADOR_Titulacion!$AI33,""),IF($A35="TOTAL",SUM(INDIRECT("U4:U"&amp;ROW()-1)),""))</f>
        <v/>
      </c>
      <c r="V35" s="3" t="str">
        <f t="shared" ca="1" si="6"/>
        <v/>
      </c>
      <c r="W35" s="3" t="str">
        <f ca="1">IF(AND($A35&lt;&gt;"",$A35&lt;&gt;"TOTAL"),IF(AND([6]INVESTIGADOR_Titulacion!$AL33&lt;&gt;"",[6]INVESTIGADOR_Titulacion!$AL33&lt;&gt;0),[6]INVESTIGADOR_Titulacion!$AL33,""),IF($A35="TOTAL",SUM(INDIRECT("W4:W"&amp;ROW()-1)),""))</f>
        <v/>
      </c>
      <c r="X35" s="3" t="str">
        <f ca="1">IF(AND($A35&lt;&gt;"",$A35&lt;&gt;"TOTAL"),IF(AND([6]INVESTIGADOR_Titulacion!$AN33&lt;&gt;"",[6]INVESTIGADOR_Titulacion!$AN33&lt;&gt;0),[6]INVESTIGADOR_Titulacion!$AN33,""),IF($A35="TOTAL",SUM(INDIRECT("X4:X"&amp;ROW()-1)),""))</f>
        <v/>
      </c>
      <c r="Y35" s="3" t="str">
        <f t="shared" ca="1" si="7"/>
        <v/>
      </c>
      <c r="Z35" s="3" t="str">
        <f ca="1">IF(AND($A35&lt;&gt;"",$A35&lt;&gt;"TOTAL"),IF(AND([6]INVESTIGADOR_Titulacion!$AQ33&lt;&gt;"",[6]INVESTIGADOR_Titulacion!$AQ33&lt;&gt;0),[6]INVESTIGADOR_Titulacion!$AQ33,""),IF($A35="TOTAL",SUM(INDIRECT("Z4:Z"&amp;ROW()-1)),""))</f>
        <v/>
      </c>
      <c r="AA35" s="3" t="str">
        <f ca="1">IF(AND($A35&lt;&gt;"",$A35&lt;&gt;"TOTAL"),IF(AND([6]INVESTIGADOR_Titulacion!$AS33&lt;&gt;"",[6]INVESTIGADOR_Titulacion!$AS33&lt;&gt;0),[6]INVESTIGADOR_Titulacion!$AS33,""),IF($A35="TOTAL",SUM(INDIRECT("AA4:AA"&amp;ROW()-1)),""))</f>
        <v/>
      </c>
      <c r="AB35" s="3" t="str">
        <f t="shared" ca="1" si="8"/>
        <v/>
      </c>
      <c r="AC35" s="3" t="str">
        <f ca="1">IF(AND($A35&lt;&gt;"",$A35&lt;&gt;"TOTAL"),IF(AND([6]INVESTIGADOR_Titulacion!$AV33&lt;&gt;"",[6]INVESTIGADOR_Titulacion!$AV33&lt;&gt;0),[6]INVESTIGADOR_Titulacion!$AV33,""),IF($A35="TOTAL",SUM(INDIRECT("AC4:AC"&amp;ROW()-1)),""))</f>
        <v/>
      </c>
      <c r="AD35" s="3" t="str">
        <f ca="1">IF(AND($A35&lt;&gt;"",$A35&lt;&gt;"TOTAL"),IF(AND([6]INVESTIGADOR_Titulacion!$AX33&lt;&gt;"",[6]INVESTIGADOR_Titulacion!$AX33&lt;&gt;0),[6]INVESTIGADOR_Titulacion!$AX33,""),IF($A35="TOTAL",SUM(INDIRECT("AD4:AD"&amp;ROW()-1)),""))</f>
        <v/>
      </c>
      <c r="AE35" s="3" t="str">
        <f t="shared" ca="1" si="9"/>
        <v/>
      </c>
      <c r="AF35" s="3" t="str">
        <f ca="1">IF(AND($A35&lt;&gt;"",$A35&lt;&gt;"TOTAL"),IF(AND([6]INVESTIGADOR_Titulacion!$BA33&lt;&gt;"",[6]INVESTIGADOR_Titulacion!$BA33&lt;&gt;0),[6]INVESTIGADOR_Titulacion!$BA33,""),IF($A35="TOTAL",SUM(INDIRECT("AF4:AF"&amp;ROW()-1)),""))</f>
        <v/>
      </c>
      <c r="AG35" s="3" t="str">
        <f ca="1">IF(AND($A35&lt;&gt;"",$A35&lt;&gt;"TOTAL"),IF(AND([6]INVESTIGADOR_Titulacion!$BC33&lt;&gt;"",[6]INVESTIGADOR_Titulacion!$BC33&lt;&gt;0),[6]INVESTIGADOR_Titulacion!$BC33,""),IF($A35="TOTAL",SUM(INDIRECT("AG4:AG"&amp;ROW()-1)),""))</f>
        <v/>
      </c>
      <c r="AH35" s="3" t="str">
        <f t="shared" ca="1" si="10"/>
        <v/>
      </c>
      <c r="AI35" s="3" t="str">
        <f ca="1">IF(AND($A35&lt;&gt;"",$A35&lt;&gt;"TOTAL"),IF(AND([6]INVESTIGADOR_Titulacion!$BF33&lt;&gt;"",[6]INVESTIGADOR_Titulacion!$BF33&lt;&gt;0),[6]INVESTIGADOR_Titulacion!$BF33,""),IF($A35="TOTAL",SUM(INDIRECT("AI4:AI"&amp;ROW()-1)),""))</f>
        <v/>
      </c>
      <c r="AJ35" s="3" t="str">
        <f ca="1">IF(AND($A35&lt;&gt;"",$A35&lt;&gt;"TOTAL"),IF(AND([6]INVESTIGADOR_Titulacion!$BH33&lt;&gt;"",[6]INVESTIGADOR_Titulacion!$BH33&lt;&gt;0),[6]INVESTIGADOR_Titulacion!$BH33,""),IF($A35="TOTAL",SUM(INDIRECT("AJ4:AJ"&amp;ROW()-1)),""))</f>
        <v/>
      </c>
      <c r="AK35" s="3" t="str">
        <f t="shared" ca="1" si="11"/>
        <v/>
      </c>
      <c r="AL35" s="3" t="str">
        <f ca="1">IF(AND($A35&lt;&gt;"",$A35&lt;&gt;"TOTAL"),IF(AND([6]INVESTIGADOR_Titulacion!$BK33&lt;&gt;"",[6]INVESTIGADOR_Titulacion!$BK33&lt;&gt;0),[6]INVESTIGADOR_Titulacion!$BK33,""),IF($A35="TOTAL",SUM(INDIRECT("AL4:AL"&amp;ROW()-1)),""))</f>
        <v/>
      </c>
      <c r="AM35" s="3" t="str">
        <f ca="1">IF(AND($A35&lt;&gt;"",$A35&lt;&gt;"TOTAL"),IF(AND([6]INVESTIGADOR_Titulacion!$BM33&lt;&gt;"",[6]INVESTIGADOR_Titulacion!$BM33&lt;&gt;0),[6]INVESTIGADOR_Titulacion!$BM33,""),IF($A35="TOTAL",SUM(INDIRECT("AM4:AM"&amp;ROW()-1)),""))</f>
        <v/>
      </c>
      <c r="AN35" s="3" t="str">
        <f t="shared" ca="1" si="12"/>
        <v/>
      </c>
      <c r="AO35" s="3" t="str">
        <f ca="1">IF(AND($A35&lt;&gt;"",$A35&lt;&gt;"TOTAL"),IF(AND([6]INVESTIGADOR_Titulacion!$BP33&lt;&gt;"",[6]INVESTIGADOR_Titulacion!$BP33&lt;&gt;0),[6]INVESTIGADOR_Titulacion!$BP33,""),IF($A35="TOTAL",SUM(INDIRECT("AO4:AO"&amp;ROW()-1)),""))</f>
        <v/>
      </c>
      <c r="AP35" s="3" t="str">
        <f ca="1">IF(AND($A35&lt;&gt;"",$A35&lt;&gt;"TOTAL"),IF(AND([6]INVESTIGADOR_Titulacion!$BR33&lt;&gt;"",[6]INVESTIGADOR_Titulacion!$BR33&lt;&gt;0),[6]INVESTIGADOR_Titulacion!$BR33,""),IF($A35="TOTAL",SUM(INDIRECT("AP4:AP"&amp;ROW()-1)),""))</f>
        <v/>
      </c>
      <c r="AQ35" s="3" t="str">
        <f t="shared" ca="1" si="13"/>
        <v/>
      </c>
      <c r="AR35" s="3" t="str">
        <f ca="1">IF(AND($A35&lt;&gt;"",$A35&lt;&gt;"TOTAL"),IF(AND([6]INVESTIGADOR_Titulacion!$BU33&lt;&gt;"",[6]INVESTIGADOR_Titulacion!$BU33&lt;&gt;0),[6]INVESTIGADOR_Titulacion!$BU33,""),IF($A35="TOTAL",SUM(INDIRECT("AR4:AR"&amp;ROW()-1)),""))</f>
        <v/>
      </c>
      <c r="AS35" s="3" t="str">
        <f ca="1">IF(AND($A35&lt;&gt;"",$A35&lt;&gt;"TOTAL"),IF(AND([6]INVESTIGADOR_Titulacion!$BW33&lt;&gt;"",[6]INVESTIGADOR_Titulacion!$BW33&lt;&gt;0),[6]INVESTIGADOR_Titulacion!$BW33,""),IF($A35="TOTAL",SUM(INDIRECT("AS4:AS"&amp;ROW()-1)),""))</f>
        <v/>
      </c>
      <c r="AT35" s="3" t="str">
        <f t="shared" ca="1" si="14"/>
        <v/>
      </c>
      <c r="AU35" s="3" t="str">
        <f ca="1">IF(AND($A35&lt;&gt;"",$A35&lt;&gt;"TOTAL"),IF(AND([6]INVESTIGADOR_Titulacion!$BZ33&lt;&gt;"",[6]INVESTIGADOR_Titulacion!$BZ33&lt;&gt;0),[6]INVESTIGADOR_Titulacion!$BZ33,""),IF($A35="TOTAL",SUM(INDIRECT("AU4:AU"&amp;ROW()-1)),""))</f>
        <v/>
      </c>
      <c r="AV35" s="3" t="str">
        <f ca="1">IF(AND($A35&lt;&gt;"",$A35&lt;&gt;"TOTAL"),IF(AND([6]INVESTIGADOR_Titulacion!$CB33&lt;&gt;"",[6]INVESTIGADOR_Titulacion!$CB33&lt;&gt;0),[6]INVESTIGADOR_Titulacion!$CB33,""),IF($A35="TOTAL",SUM(INDIRECT("AV4:AV"&amp;ROW()-1)),""))</f>
        <v/>
      </c>
      <c r="AW35" s="3" t="str">
        <f t="shared" ca="1" si="15"/>
        <v/>
      </c>
      <c r="AX35" s="3" t="str">
        <f ca="1">IF(AND($A35&lt;&gt;"",$A35&lt;&gt;"TOTAL"),IF(AND([6]INVESTIGADOR_Titulacion!$CE33&lt;&gt;"",[6]INVESTIGADOR_Titulacion!$CE33&lt;&gt;0),[6]INVESTIGADOR_Titulacion!$CE33,""),IF($A35="TOTAL",SUM(INDIRECT("AX4:AX"&amp;ROW()-1)),""))</f>
        <v/>
      </c>
      <c r="AY35" s="3" t="str">
        <f ca="1">IF(AND($A35&lt;&gt;"",$A35&lt;&gt;"TOTAL"),IF(AND([6]INVESTIGADOR_Titulacion!$CG33&lt;&gt;"",[6]INVESTIGADOR_Titulacion!$CG33&lt;&gt;0),[6]INVESTIGADOR_Titulacion!$CG33,""),IF($A35="TOTAL",SUM(INDIRECT("AY4:AY"&amp;ROW()-1)),""))</f>
        <v/>
      </c>
      <c r="AZ35" s="3" t="str">
        <f t="shared" ca="1" si="16"/>
        <v/>
      </c>
      <c r="BA35" s="3" t="str">
        <f ca="1">IF(AND($A35&lt;&gt;"",$A35&lt;&gt;"TOTAL"),IF(AND([6]INVESTIGADOR_Titulacion!$CJ33&lt;&gt;"",[6]INVESTIGADOR_Titulacion!$CJ33&lt;&gt;0),[6]INVESTIGADOR_Titulacion!$CJ33,""),IF($A35="TOTAL",SUM(INDIRECT("BA4:BA"&amp;ROW()-1)),""))</f>
        <v/>
      </c>
      <c r="BB35" s="3" t="str">
        <f ca="1">IF(AND($A35&lt;&gt;"",$A35&lt;&gt;"TOTAL"),IF(AND([6]INVESTIGADOR_Titulacion!$CL33&lt;&gt;"",[6]INVESTIGADOR_Titulacion!$CL33&lt;&gt;0),[6]INVESTIGADOR_Titulacion!$CL33,""),IF($A35="TOTAL",SUM(INDIRECT("BB4:BB"&amp;ROW()-1)),""))</f>
        <v/>
      </c>
      <c r="BC35" s="3" t="str">
        <f t="shared" ca="1" si="17"/>
        <v/>
      </c>
      <c r="BD35" s="3" t="str">
        <f ca="1">IF(AND($A35&lt;&gt;"",$A35&lt;&gt;"TOTAL"),IF(AND([6]INVESTIGADOR_Titulacion!$CO33&lt;&gt;"",[6]INVESTIGADOR_Titulacion!$CO33&lt;&gt;0),[6]INVESTIGADOR_Titulacion!$CO33,""),IF($A35="TOTAL",SUM(INDIRECT("BD4:BD"&amp;ROW()-1)),""))</f>
        <v/>
      </c>
      <c r="BE35" s="3" t="str">
        <f ca="1">IF(AND($A35&lt;&gt;"",$A35&lt;&gt;"TOTAL"),IF(AND([6]INVESTIGADOR_Titulacion!$CQ33&lt;&gt;"",[6]INVESTIGADOR_Titulacion!$CQ33&lt;&gt;0),[6]INVESTIGADOR_Titulacion!$CQ33,""),IF($A35="TOTAL",SUM(INDIRECT("BE4:BE"&amp;ROW()-1)),""))</f>
        <v/>
      </c>
      <c r="BF35" s="3" t="str">
        <f t="shared" ca="1" si="18"/>
        <v/>
      </c>
    </row>
    <row r="36" spans="1:58" x14ac:dyDescent="0.2">
      <c r="A36" s="25" t="str">
        <f>IF([6]INVESTIGADOR_Titulacion!$B34&lt;&gt;"",[6]INVESTIGADOR_Titulacion!$B34,IF(AND([6]INVESTIGADOR_Titulacion!$B34="",[6]INVESTIGADOR_Titulacion!$B35="",[6]INVESTIGADOR_Titulacion!$B33=""),"","TOTAL"))</f>
        <v/>
      </c>
      <c r="B36" s="3" t="str">
        <f ca="1">IF(AND($A36&lt;&gt;"",$A36&lt;&gt;"TOTAL"),IF(AND([6]INVESTIGADOR_Titulacion!$C34&lt;&gt;"",[6]INVESTIGADOR_Titulacion!$C34&lt;&gt;0),[6]INVESTIGADOR_Titulacion!$C34,""),IF($A36="TOTAL",SUM(INDIRECT("B4:B"&amp;ROW()-1)),""))</f>
        <v/>
      </c>
      <c r="C36" s="3" t="str">
        <f ca="1">IF(AND($A36&lt;&gt;"",$A36&lt;&gt;"TOTAL"),IF(AND([6]INVESTIGADOR_Titulacion!$E34&lt;&gt;"",[6]INVESTIGADOR_Titulacion!$E34&lt;&gt;0),[6]INVESTIGADOR_Titulacion!$E34,""),IF($A36="TOTAL",SUM(INDIRECT("C4:C"&amp;ROW()-1)),""))</f>
        <v/>
      </c>
      <c r="D36" s="3" t="str">
        <f t="shared" ca="1" si="0"/>
        <v/>
      </c>
      <c r="E36" s="3" t="str">
        <f ca="1">IF(AND($A36&lt;&gt;"",$A36&lt;&gt;"TOTAL"),IF(AND([6]INVESTIGADOR_Titulacion!$H34&lt;&gt;"",[6]INVESTIGADOR_Titulacion!$H34&lt;&gt;0),[6]INVESTIGADOR_Titulacion!$H34,""),IF($A36="TOTAL",SUM(INDIRECT("E4:E"&amp;ROW()-1)),""))</f>
        <v/>
      </c>
      <c r="F36" s="3" t="str">
        <f ca="1">IF(AND($A36&lt;&gt;"",$A36&lt;&gt;"TOTAL"),IF(AND([6]INVESTIGADOR_Titulacion!$J34&lt;&gt;"",[6]INVESTIGADOR_Titulacion!$J34&lt;&gt;0),[6]INVESTIGADOR_Titulacion!$J34,""),IF($A36="TOTAL",SUM(INDIRECT("F4:F"&amp;ROW()-1)),""))</f>
        <v/>
      </c>
      <c r="G36" s="3" t="str">
        <f t="shared" ca="1" si="1"/>
        <v/>
      </c>
      <c r="H36" s="3" t="str">
        <f ca="1">IF(AND($A36&lt;&gt;"",$A36&lt;&gt;"TOTAL"),IF(AND([6]INVESTIGADOR_Titulacion!$M34&lt;&gt;"",[6]INVESTIGADOR_Titulacion!$M34&lt;&gt;0),[6]INVESTIGADOR_Titulacion!$M34,""),IF($A36="TOTAL",SUM(INDIRECT("H4:H"&amp;ROW()-1)),""))</f>
        <v/>
      </c>
      <c r="I36" s="3" t="str">
        <f ca="1">IF(AND($A36&lt;&gt;"",$A36&lt;&gt;"TOTAL"),IF(AND([6]INVESTIGADOR_Titulacion!$O34&lt;&gt;"",[6]INVESTIGADOR_Titulacion!$O34&lt;&gt;0),[6]INVESTIGADOR_Titulacion!$O34,""),IF($A36="TOTAL",SUM(INDIRECT("I4:I"&amp;ROW()-1)),""))</f>
        <v/>
      </c>
      <c r="J36" s="3" t="str">
        <f t="shared" ca="1" si="2"/>
        <v/>
      </c>
      <c r="K36" s="3" t="str">
        <f ca="1">IF(AND($A36&lt;&gt;"",$A36&lt;&gt;"TOTAL"),IF(AND([6]INVESTIGADOR_Titulacion!$R34&lt;&gt;"",[6]INVESTIGADOR_Titulacion!$R34&lt;&gt;0),[6]INVESTIGADOR_Titulacion!$R34,""),IF($A36="TOTAL",SUM(INDIRECT("K4:K"&amp;ROW()-1)),""))</f>
        <v/>
      </c>
      <c r="L36" s="3" t="str">
        <f ca="1">IF(AND($A36&lt;&gt;"",$A36&lt;&gt;"TOTAL"),IF(AND([6]INVESTIGADOR_Titulacion!$T34&lt;&gt;"",[6]INVESTIGADOR_Titulacion!$T34&lt;&gt;0),[6]INVESTIGADOR_Titulacion!$T34,""),IF($A36="TOTAL",SUM(INDIRECT("L4:L"&amp;ROW()-1)),""))</f>
        <v/>
      </c>
      <c r="M36" s="3" t="str">
        <f t="shared" ca="1" si="3"/>
        <v/>
      </c>
      <c r="N36" s="3" t="str">
        <f ca="1">IF(AND($A36&lt;&gt;"",$A36&lt;&gt;"TOTAL"),IF(AND([6]INVESTIGADOR_Titulacion!$W34&lt;&gt;"",[6]INVESTIGADOR_Titulacion!$W34&lt;&gt;0),[6]INVESTIGADOR_Titulacion!$W34,""),IF($A36="TOTAL",SUM(INDIRECT("N4:N"&amp;ROW()-1)),""))</f>
        <v/>
      </c>
      <c r="O36" s="3" t="str">
        <f ca="1">IF(AND($A36&lt;&gt;"",$A36&lt;&gt;"TOTAL"),IF(AND([6]INVESTIGADOR_Titulacion!$Y34&lt;&gt;"",[6]INVESTIGADOR_Titulacion!$Y34&lt;&gt;0),[6]INVESTIGADOR_Titulacion!$Y34,""),IF($A36="TOTAL",SUM(INDIRECT("O4:O"&amp;ROW()-1)),""))</f>
        <v/>
      </c>
      <c r="P36" s="3" t="str">
        <f t="shared" ca="1" si="4"/>
        <v/>
      </c>
      <c r="Q36" s="3" t="str">
        <f ca="1">IF(AND($A36&lt;&gt;"",$A36&lt;&gt;"TOTAL"),IF(AND([6]INVESTIGADOR_Titulacion!$AB34&lt;&gt;"",[6]INVESTIGADOR_Titulacion!$AB34&lt;&gt;0),[6]INVESTIGADOR_Titulacion!$AB34,""),IF($A36="TOTAL",SUM(INDIRECT("Q4:Q"&amp;ROW()-1)),""))</f>
        <v/>
      </c>
      <c r="R36" s="3" t="str">
        <f ca="1">IF(AND($A36&lt;&gt;"",$A36&lt;&gt;"TOTAL"),IF(AND([6]INVESTIGADOR_Titulacion!$AD34&lt;&gt;"",[6]INVESTIGADOR_Titulacion!$AD34&lt;&gt;0),[6]INVESTIGADOR_Titulacion!$AD34,""),IF($A36="TOTAL",SUM(INDIRECT("R4:R"&amp;ROW()-1)),""))</f>
        <v/>
      </c>
      <c r="S36" s="3" t="str">
        <f t="shared" ca="1" si="5"/>
        <v/>
      </c>
      <c r="T36" s="3" t="str">
        <f ca="1">IF(AND($A36&lt;&gt;"",$A36&lt;&gt;"TOTAL"),IF(AND([6]INVESTIGADOR_Titulacion!$AG34&lt;&gt;"",[6]INVESTIGADOR_Titulacion!$AG34&lt;&gt;0),[6]INVESTIGADOR_Titulacion!$AG34,""),IF($A36="TOTAL",SUM(INDIRECT("T4:T"&amp;ROW()-1)),""))</f>
        <v/>
      </c>
      <c r="U36" s="3" t="str">
        <f ca="1">IF(AND($A36&lt;&gt;"",$A36&lt;&gt;"TOTAL"),IF(AND([6]INVESTIGADOR_Titulacion!$AI34&lt;&gt;"",[6]INVESTIGADOR_Titulacion!$AI34&lt;&gt;0),[6]INVESTIGADOR_Titulacion!$AI34,""),IF($A36="TOTAL",SUM(INDIRECT("U4:U"&amp;ROW()-1)),""))</f>
        <v/>
      </c>
      <c r="V36" s="3" t="str">
        <f t="shared" ca="1" si="6"/>
        <v/>
      </c>
      <c r="W36" s="3" t="str">
        <f ca="1">IF(AND($A36&lt;&gt;"",$A36&lt;&gt;"TOTAL"),IF(AND([6]INVESTIGADOR_Titulacion!$AL34&lt;&gt;"",[6]INVESTIGADOR_Titulacion!$AL34&lt;&gt;0),[6]INVESTIGADOR_Titulacion!$AL34,""),IF($A36="TOTAL",SUM(INDIRECT("W4:W"&amp;ROW()-1)),""))</f>
        <v/>
      </c>
      <c r="X36" s="3" t="str">
        <f ca="1">IF(AND($A36&lt;&gt;"",$A36&lt;&gt;"TOTAL"),IF(AND([6]INVESTIGADOR_Titulacion!$AN34&lt;&gt;"",[6]INVESTIGADOR_Titulacion!$AN34&lt;&gt;0),[6]INVESTIGADOR_Titulacion!$AN34,""),IF($A36="TOTAL",SUM(INDIRECT("X4:X"&amp;ROW()-1)),""))</f>
        <v/>
      </c>
      <c r="Y36" s="3" t="str">
        <f t="shared" ca="1" si="7"/>
        <v/>
      </c>
      <c r="Z36" s="3" t="str">
        <f ca="1">IF(AND($A36&lt;&gt;"",$A36&lt;&gt;"TOTAL"),IF(AND([6]INVESTIGADOR_Titulacion!$AQ34&lt;&gt;"",[6]INVESTIGADOR_Titulacion!$AQ34&lt;&gt;0),[6]INVESTIGADOR_Titulacion!$AQ34,""),IF($A36="TOTAL",SUM(INDIRECT("Z4:Z"&amp;ROW()-1)),""))</f>
        <v/>
      </c>
      <c r="AA36" s="3" t="str">
        <f ca="1">IF(AND($A36&lt;&gt;"",$A36&lt;&gt;"TOTAL"),IF(AND([6]INVESTIGADOR_Titulacion!$AS34&lt;&gt;"",[6]INVESTIGADOR_Titulacion!$AS34&lt;&gt;0),[6]INVESTIGADOR_Titulacion!$AS34,""),IF($A36="TOTAL",SUM(INDIRECT("AA4:AA"&amp;ROW()-1)),""))</f>
        <v/>
      </c>
      <c r="AB36" s="3" t="str">
        <f t="shared" ca="1" si="8"/>
        <v/>
      </c>
      <c r="AC36" s="3" t="str">
        <f ca="1">IF(AND($A36&lt;&gt;"",$A36&lt;&gt;"TOTAL"),IF(AND([6]INVESTIGADOR_Titulacion!$AV34&lt;&gt;"",[6]INVESTIGADOR_Titulacion!$AV34&lt;&gt;0),[6]INVESTIGADOR_Titulacion!$AV34,""),IF($A36="TOTAL",SUM(INDIRECT("AC4:AC"&amp;ROW()-1)),""))</f>
        <v/>
      </c>
      <c r="AD36" s="3" t="str">
        <f ca="1">IF(AND($A36&lt;&gt;"",$A36&lt;&gt;"TOTAL"),IF(AND([6]INVESTIGADOR_Titulacion!$AX34&lt;&gt;"",[6]INVESTIGADOR_Titulacion!$AX34&lt;&gt;0),[6]INVESTIGADOR_Titulacion!$AX34,""),IF($A36="TOTAL",SUM(INDIRECT("AD4:AD"&amp;ROW()-1)),""))</f>
        <v/>
      </c>
      <c r="AE36" s="3" t="str">
        <f t="shared" ca="1" si="9"/>
        <v/>
      </c>
      <c r="AF36" s="3" t="str">
        <f ca="1">IF(AND($A36&lt;&gt;"",$A36&lt;&gt;"TOTAL"),IF(AND([6]INVESTIGADOR_Titulacion!$BA34&lt;&gt;"",[6]INVESTIGADOR_Titulacion!$BA34&lt;&gt;0),[6]INVESTIGADOR_Titulacion!$BA34,""),IF($A36="TOTAL",SUM(INDIRECT("AF4:AF"&amp;ROW()-1)),""))</f>
        <v/>
      </c>
      <c r="AG36" s="3" t="str">
        <f ca="1">IF(AND($A36&lt;&gt;"",$A36&lt;&gt;"TOTAL"),IF(AND([6]INVESTIGADOR_Titulacion!$BC34&lt;&gt;"",[6]INVESTIGADOR_Titulacion!$BC34&lt;&gt;0),[6]INVESTIGADOR_Titulacion!$BC34,""),IF($A36="TOTAL",SUM(INDIRECT("AG4:AG"&amp;ROW()-1)),""))</f>
        <v/>
      </c>
      <c r="AH36" s="3" t="str">
        <f t="shared" ca="1" si="10"/>
        <v/>
      </c>
      <c r="AI36" s="3" t="str">
        <f ca="1">IF(AND($A36&lt;&gt;"",$A36&lt;&gt;"TOTAL"),IF(AND([6]INVESTIGADOR_Titulacion!$BF34&lt;&gt;"",[6]INVESTIGADOR_Titulacion!$BF34&lt;&gt;0),[6]INVESTIGADOR_Titulacion!$BF34,""),IF($A36="TOTAL",SUM(INDIRECT("AI4:AI"&amp;ROW()-1)),""))</f>
        <v/>
      </c>
      <c r="AJ36" s="3" t="str">
        <f ca="1">IF(AND($A36&lt;&gt;"",$A36&lt;&gt;"TOTAL"),IF(AND([6]INVESTIGADOR_Titulacion!$BH34&lt;&gt;"",[6]INVESTIGADOR_Titulacion!$BH34&lt;&gt;0),[6]INVESTIGADOR_Titulacion!$BH34,""),IF($A36="TOTAL",SUM(INDIRECT("AJ4:AJ"&amp;ROW()-1)),""))</f>
        <v/>
      </c>
      <c r="AK36" s="3" t="str">
        <f t="shared" ca="1" si="11"/>
        <v/>
      </c>
      <c r="AL36" s="3" t="str">
        <f ca="1">IF(AND($A36&lt;&gt;"",$A36&lt;&gt;"TOTAL"),IF(AND([6]INVESTIGADOR_Titulacion!$BK34&lt;&gt;"",[6]INVESTIGADOR_Titulacion!$BK34&lt;&gt;0),[6]INVESTIGADOR_Titulacion!$BK34,""),IF($A36="TOTAL",SUM(INDIRECT("AL4:AL"&amp;ROW()-1)),""))</f>
        <v/>
      </c>
      <c r="AM36" s="3" t="str">
        <f ca="1">IF(AND($A36&lt;&gt;"",$A36&lt;&gt;"TOTAL"),IF(AND([6]INVESTIGADOR_Titulacion!$BM34&lt;&gt;"",[6]INVESTIGADOR_Titulacion!$BM34&lt;&gt;0),[6]INVESTIGADOR_Titulacion!$BM34,""),IF($A36="TOTAL",SUM(INDIRECT("AM4:AM"&amp;ROW()-1)),""))</f>
        <v/>
      </c>
      <c r="AN36" s="3" t="str">
        <f t="shared" ca="1" si="12"/>
        <v/>
      </c>
      <c r="AO36" s="3" t="str">
        <f ca="1">IF(AND($A36&lt;&gt;"",$A36&lt;&gt;"TOTAL"),IF(AND([6]INVESTIGADOR_Titulacion!$BP34&lt;&gt;"",[6]INVESTIGADOR_Titulacion!$BP34&lt;&gt;0),[6]INVESTIGADOR_Titulacion!$BP34,""),IF($A36="TOTAL",SUM(INDIRECT("AO4:AO"&amp;ROW()-1)),""))</f>
        <v/>
      </c>
      <c r="AP36" s="3" t="str">
        <f ca="1">IF(AND($A36&lt;&gt;"",$A36&lt;&gt;"TOTAL"),IF(AND([6]INVESTIGADOR_Titulacion!$BR34&lt;&gt;"",[6]INVESTIGADOR_Titulacion!$BR34&lt;&gt;0),[6]INVESTIGADOR_Titulacion!$BR34,""),IF($A36="TOTAL",SUM(INDIRECT("AP4:AP"&amp;ROW()-1)),""))</f>
        <v/>
      </c>
      <c r="AQ36" s="3" t="str">
        <f t="shared" ca="1" si="13"/>
        <v/>
      </c>
      <c r="AR36" s="3" t="str">
        <f ca="1">IF(AND($A36&lt;&gt;"",$A36&lt;&gt;"TOTAL"),IF(AND([6]INVESTIGADOR_Titulacion!$BU34&lt;&gt;"",[6]INVESTIGADOR_Titulacion!$BU34&lt;&gt;0),[6]INVESTIGADOR_Titulacion!$BU34,""),IF($A36="TOTAL",SUM(INDIRECT("AR4:AR"&amp;ROW()-1)),""))</f>
        <v/>
      </c>
      <c r="AS36" s="3" t="str">
        <f ca="1">IF(AND($A36&lt;&gt;"",$A36&lt;&gt;"TOTAL"),IF(AND([6]INVESTIGADOR_Titulacion!$BW34&lt;&gt;"",[6]INVESTIGADOR_Titulacion!$BW34&lt;&gt;0),[6]INVESTIGADOR_Titulacion!$BW34,""),IF($A36="TOTAL",SUM(INDIRECT("AS4:AS"&amp;ROW()-1)),""))</f>
        <v/>
      </c>
      <c r="AT36" s="3" t="str">
        <f t="shared" ca="1" si="14"/>
        <v/>
      </c>
      <c r="AU36" s="3" t="str">
        <f ca="1">IF(AND($A36&lt;&gt;"",$A36&lt;&gt;"TOTAL"),IF(AND([6]INVESTIGADOR_Titulacion!$BZ34&lt;&gt;"",[6]INVESTIGADOR_Titulacion!$BZ34&lt;&gt;0),[6]INVESTIGADOR_Titulacion!$BZ34,""),IF($A36="TOTAL",SUM(INDIRECT("AU4:AU"&amp;ROW()-1)),""))</f>
        <v/>
      </c>
      <c r="AV36" s="3" t="str">
        <f ca="1">IF(AND($A36&lt;&gt;"",$A36&lt;&gt;"TOTAL"),IF(AND([6]INVESTIGADOR_Titulacion!$CB34&lt;&gt;"",[6]INVESTIGADOR_Titulacion!$CB34&lt;&gt;0),[6]INVESTIGADOR_Titulacion!$CB34,""),IF($A36="TOTAL",SUM(INDIRECT("AV4:AV"&amp;ROW()-1)),""))</f>
        <v/>
      </c>
      <c r="AW36" s="3" t="str">
        <f t="shared" ca="1" si="15"/>
        <v/>
      </c>
      <c r="AX36" s="3" t="str">
        <f ca="1">IF(AND($A36&lt;&gt;"",$A36&lt;&gt;"TOTAL"),IF(AND([6]INVESTIGADOR_Titulacion!$CE34&lt;&gt;"",[6]INVESTIGADOR_Titulacion!$CE34&lt;&gt;0),[6]INVESTIGADOR_Titulacion!$CE34,""),IF($A36="TOTAL",SUM(INDIRECT("AX4:AX"&amp;ROW()-1)),""))</f>
        <v/>
      </c>
      <c r="AY36" s="3" t="str">
        <f ca="1">IF(AND($A36&lt;&gt;"",$A36&lt;&gt;"TOTAL"),IF(AND([6]INVESTIGADOR_Titulacion!$CG34&lt;&gt;"",[6]INVESTIGADOR_Titulacion!$CG34&lt;&gt;0),[6]INVESTIGADOR_Titulacion!$CG34,""),IF($A36="TOTAL",SUM(INDIRECT("AY4:AY"&amp;ROW()-1)),""))</f>
        <v/>
      </c>
      <c r="AZ36" s="3" t="str">
        <f t="shared" ca="1" si="16"/>
        <v/>
      </c>
      <c r="BA36" s="3" t="str">
        <f ca="1">IF(AND($A36&lt;&gt;"",$A36&lt;&gt;"TOTAL"),IF(AND([6]INVESTIGADOR_Titulacion!$CJ34&lt;&gt;"",[6]INVESTIGADOR_Titulacion!$CJ34&lt;&gt;0),[6]INVESTIGADOR_Titulacion!$CJ34,""),IF($A36="TOTAL",SUM(INDIRECT("BA4:BA"&amp;ROW()-1)),""))</f>
        <v/>
      </c>
      <c r="BB36" s="3" t="str">
        <f ca="1">IF(AND($A36&lt;&gt;"",$A36&lt;&gt;"TOTAL"),IF(AND([6]INVESTIGADOR_Titulacion!$CL34&lt;&gt;"",[6]INVESTIGADOR_Titulacion!$CL34&lt;&gt;0),[6]INVESTIGADOR_Titulacion!$CL34,""),IF($A36="TOTAL",SUM(INDIRECT("BB4:BB"&amp;ROW()-1)),""))</f>
        <v/>
      </c>
      <c r="BC36" s="3" t="str">
        <f t="shared" ca="1" si="17"/>
        <v/>
      </c>
      <c r="BD36" s="3" t="str">
        <f ca="1">IF(AND($A36&lt;&gt;"",$A36&lt;&gt;"TOTAL"),IF(AND([6]INVESTIGADOR_Titulacion!$CO34&lt;&gt;"",[6]INVESTIGADOR_Titulacion!$CO34&lt;&gt;0),[6]INVESTIGADOR_Titulacion!$CO34,""),IF($A36="TOTAL",SUM(INDIRECT("BD4:BD"&amp;ROW()-1)),""))</f>
        <v/>
      </c>
      <c r="BE36" s="3" t="str">
        <f ca="1">IF(AND($A36&lt;&gt;"",$A36&lt;&gt;"TOTAL"),IF(AND([6]INVESTIGADOR_Titulacion!$CQ34&lt;&gt;"",[6]INVESTIGADOR_Titulacion!$CQ34&lt;&gt;0),[6]INVESTIGADOR_Titulacion!$CQ34,""),IF($A36="TOTAL",SUM(INDIRECT("BE4:BE"&amp;ROW()-1)),""))</f>
        <v/>
      </c>
      <c r="BF36" s="3" t="str">
        <f t="shared" ca="1" si="18"/>
        <v/>
      </c>
    </row>
    <row r="37" spans="1:58" x14ac:dyDescent="0.2">
      <c r="A37" s="25" t="str">
        <f>IF([6]INVESTIGADOR_Titulacion!$B35&lt;&gt;"",[6]INVESTIGADOR_Titulacion!$B35,IF(AND([6]INVESTIGADOR_Titulacion!$B35="",[6]INVESTIGADOR_Titulacion!$B36="",[6]INVESTIGADOR_Titulacion!$B34=""),"","TOTAL"))</f>
        <v/>
      </c>
      <c r="B37" s="3" t="str">
        <f ca="1">IF(AND($A37&lt;&gt;"",$A37&lt;&gt;"TOTAL"),IF(AND([6]INVESTIGADOR_Titulacion!$C35&lt;&gt;"",[6]INVESTIGADOR_Titulacion!$C35&lt;&gt;0),[6]INVESTIGADOR_Titulacion!$C35,""),IF($A37="TOTAL",SUM(INDIRECT("B4:B"&amp;ROW()-1)),""))</f>
        <v/>
      </c>
      <c r="C37" s="3" t="str">
        <f ca="1">IF(AND($A37&lt;&gt;"",$A37&lt;&gt;"TOTAL"),IF(AND([6]INVESTIGADOR_Titulacion!$E35&lt;&gt;"",[6]INVESTIGADOR_Titulacion!$E35&lt;&gt;0),[6]INVESTIGADOR_Titulacion!$E35,""),IF($A37="TOTAL",SUM(INDIRECT("C4:C"&amp;ROW()-1)),""))</f>
        <v/>
      </c>
      <c r="D37" s="3" t="str">
        <f t="shared" ca="1" si="0"/>
        <v/>
      </c>
      <c r="E37" s="3" t="str">
        <f ca="1">IF(AND($A37&lt;&gt;"",$A37&lt;&gt;"TOTAL"),IF(AND([6]INVESTIGADOR_Titulacion!$H35&lt;&gt;"",[6]INVESTIGADOR_Titulacion!$H35&lt;&gt;0),[6]INVESTIGADOR_Titulacion!$H35,""),IF($A37="TOTAL",SUM(INDIRECT("E4:E"&amp;ROW()-1)),""))</f>
        <v/>
      </c>
      <c r="F37" s="3" t="str">
        <f ca="1">IF(AND($A37&lt;&gt;"",$A37&lt;&gt;"TOTAL"),IF(AND([6]INVESTIGADOR_Titulacion!$J35&lt;&gt;"",[6]INVESTIGADOR_Titulacion!$J35&lt;&gt;0),[6]INVESTIGADOR_Titulacion!$J35,""),IF($A37="TOTAL",SUM(INDIRECT("F4:F"&amp;ROW()-1)),""))</f>
        <v/>
      </c>
      <c r="G37" s="3" t="str">
        <f t="shared" ca="1" si="1"/>
        <v/>
      </c>
      <c r="H37" s="3" t="str">
        <f ca="1">IF(AND($A37&lt;&gt;"",$A37&lt;&gt;"TOTAL"),IF(AND([6]INVESTIGADOR_Titulacion!$M35&lt;&gt;"",[6]INVESTIGADOR_Titulacion!$M35&lt;&gt;0),[6]INVESTIGADOR_Titulacion!$M35,""),IF($A37="TOTAL",SUM(INDIRECT("H4:H"&amp;ROW()-1)),""))</f>
        <v/>
      </c>
      <c r="I37" s="3" t="str">
        <f ca="1">IF(AND($A37&lt;&gt;"",$A37&lt;&gt;"TOTAL"),IF(AND([6]INVESTIGADOR_Titulacion!$O35&lt;&gt;"",[6]INVESTIGADOR_Titulacion!$O35&lt;&gt;0),[6]INVESTIGADOR_Titulacion!$O35,""),IF($A37="TOTAL",SUM(INDIRECT("I4:I"&amp;ROW()-1)),""))</f>
        <v/>
      </c>
      <c r="J37" s="3" t="str">
        <f t="shared" ca="1" si="2"/>
        <v/>
      </c>
      <c r="K37" s="3" t="str">
        <f ca="1">IF(AND($A37&lt;&gt;"",$A37&lt;&gt;"TOTAL"),IF(AND([6]INVESTIGADOR_Titulacion!$R35&lt;&gt;"",[6]INVESTIGADOR_Titulacion!$R35&lt;&gt;0),[6]INVESTIGADOR_Titulacion!$R35,""),IF($A37="TOTAL",SUM(INDIRECT("K4:K"&amp;ROW()-1)),""))</f>
        <v/>
      </c>
      <c r="L37" s="3" t="str">
        <f ca="1">IF(AND($A37&lt;&gt;"",$A37&lt;&gt;"TOTAL"),IF(AND([6]INVESTIGADOR_Titulacion!$T35&lt;&gt;"",[6]INVESTIGADOR_Titulacion!$T35&lt;&gt;0),[6]INVESTIGADOR_Titulacion!$T35,""),IF($A37="TOTAL",SUM(INDIRECT("L4:L"&amp;ROW()-1)),""))</f>
        <v/>
      </c>
      <c r="M37" s="3" t="str">
        <f t="shared" ca="1" si="3"/>
        <v/>
      </c>
      <c r="N37" s="3" t="str">
        <f ca="1">IF(AND($A37&lt;&gt;"",$A37&lt;&gt;"TOTAL"),IF(AND([6]INVESTIGADOR_Titulacion!$W35&lt;&gt;"",[6]INVESTIGADOR_Titulacion!$W35&lt;&gt;0),[6]INVESTIGADOR_Titulacion!$W35,""),IF($A37="TOTAL",SUM(INDIRECT("N4:N"&amp;ROW()-1)),""))</f>
        <v/>
      </c>
      <c r="O37" s="3" t="str">
        <f ca="1">IF(AND($A37&lt;&gt;"",$A37&lt;&gt;"TOTAL"),IF(AND([6]INVESTIGADOR_Titulacion!$Y35&lt;&gt;"",[6]INVESTIGADOR_Titulacion!$Y35&lt;&gt;0),[6]INVESTIGADOR_Titulacion!$Y35,""),IF($A37="TOTAL",SUM(INDIRECT("O4:O"&amp;ROW()-1)),""))</f>
        <v/>
      </c>
      <c r="P37" s="3" t="str">
        <f t="shared" ca="1" si="4"/>
        <v/>
      </c>
      <c r="Q37" s="3" t="str">
        <f ca="1">IF(AND($A37&lt;&gt;"",$A37&lt;&gt;"TOTAL"),IF(AND([6]INVESTIGADOR_Titulacion!$AB35&lt;&gt;"",[6]INVESTIGADOR_Titulacion!$AB35&lt;&gt;0),[6]INVESTIGADOR_Titulacion!$AB35,""),IF($A37="TOTAL",SUM(INDIRECT("Q4:Q"&amp;ROW()-1)),""))</f>
        <v/>
      </c>
      <c r="R37" s="3" t="str">
        <f ca="1">IF(AND($A37&lt;&gt;"",$A37&lt;&gt;"TOTAL"),IF(AND([6]INVESTIGADOR_Titulacion!$AD35&lt;&gt;"",[6]INVESTIGADOR_Titulacion!$AD35&lt;&gt;0),[6]INVESTIGADOR_Titulacion!$AD35,""),IF($A37="TOTAL",SUM(INDIRECT("R4:R"&amp;ROW()-1)),""))</f>
        <v/>
      </c>
      <c r="S37" s="3" t="str">
        <f t="shared" ca="1" si="5"/>
        <v/>
      </c>
      <c r="T37" s="3" t="str">
        <f ca="1">IF(AND($A37&lt;&gt;"",$A37&lt;&gt;"TOTAL"),IF(AND([6]INVESTIGADOR_Titulacion!$AG35&lt;&gt;"",[6]INVESTIGADOR_Titulacion!$AG35&lt;&gt;0),[6]INVESTIGADOR_Titulacion!$AG35,""),IF($A37="TOTAL",SUM(INDIRECT("T4:T"&amp;ROW()-1)),""))</f>
        <v/>
      </c>
      <c r="U37" s="3" t="str">
        <f ca="1">IF(AND($A37&lt;&gt;"",$A37&lt;&gt;"TOTAL"),IF(AND([6]INVESTIGADOR_Titulacion!$AI35&lt;&gt;"",[6]INVESTIGADOR_Titulacion!$AI35&lt;&gt;0),[6]INVESTIGADOR_Titulacion!$AI35,""),IF($A37="TOTAL",SUM(INDIRECT("U4:U"&amp;ROW()-1)),""))</f>
        <v/>
      </c>
      <c r="V37" s="3" t="str">
        <f t="shared" ca="1" si="6"/>
        <v/>
      </c>
      <c r="W37" s="3" t="str">
        <f ca="1">IF(AND($A37&lt;&gt;"",$A37&lt;&gt;"TOTAL"),IF(AND([6]INVESTIGADOR_Titulacion!$AL35&lt;&gt;"",[6]INVESTIGADOR_Titulacion!$AL35&lt;&gt;0),[6]INVESTIGADOR_Titulacion!$AL35,""),IF($A37="TOTAL",SUM(INDIRECT("W4:W"&amp;ROW()-1)),""))</f>
        <v/>
      </c>
      <c r="X37" s="3" t="str">
        <f ca="1">IF(AND($A37&lt;&gt;"",$A37&lt;&gt;"TOTAL"),IF(AND([6]INVESTIGADOR_Titulacion!$AN35&lt;&gt;"",[6]INVESTIGADOR_Titulacion!$AN35&lt;&gt;0),[6]INVESTIGADOR_Titulacion!$AN35,""),IF($A37="TOTAL",SUM(INDIRECT("X4:X"&amp;ROW()-1)),""))</f>
        <v/>
      </c>
      <c r="Y37" s="3" t="str">
        <f t="shared" ca="1" si="7"/>
        <v/>
      </c>
      <c r="Z37" s="3" t="str">
        <f ca="1">IF(AND($A37&lt;&gt;"",$A37&lt;&gt;"TOTAL"),IF(AND([6]INVESTIGADOR_Titulacion!$AQ35&lt;&gt;"",[6]INVESTIGADOR_Titulacion!$AQ35&lt;&gt;0),[6]INVESTIGADOR_Titulacion!$AQ35,""),IF($A37="TOTAL",SUM(INDIRECT("Z4:Z"&amp;ROW()-1)),""))</f>
        <v/>
      </c>
      <c r="AA37" s="3" t="str">
        <f ca="1">IF(AND($A37&lt;&gt;"",$A37&lt;&gt;"TOTAL"),IF(AND([6]INVESTIGADOR_Titulacion!$AS35&lt;&gt;"",[6]INVESTIGADOR_Titulacion!$AS35&lt;&gt;0),[6]INVESTIGADOR_Titulacion!$AS35,""),IF($A37="TOTAL",SUM(INDIRECT("AA4:AA"&amp;ROW()-1)),""))</f>
        <v/>
      </c>
      <c r="AB37" s="3" t="str">
        <f t="shared" ca="1" si="8"/>
        <v/>
      </c>
      <c r="AC37" s="3" t="str">
        <f ca="1">IF(AND($A37&lt;&gt;"",$A37&lt;&gt;"TOTAL"),IF(AND([6]INVESTIGADOR_Titulacion!$AV35&lt;&gt;"",[6]INVESTIGADOR_Titulacion!$AV35&lt;&gt;0),[6]INVESTIGADOR_Titulacion!$AV35,""),IF($A37="TOTAL",SUM(INDIRECT("AC4:AC"&amp;ROW()-1)),""))</f>
        <v/>
      </c>
      <c r="AD37" s="3" t="str">
        <f ca="1">IF(AND($A37&lt;&gt;"",$A37&lt;&gt;"TOTAL"),IF(AND([6]INVESTIGADOR_Titulacion!$AX35&lt;&gt;"",[6]INVESTIGADOR_Titulacion!$AX35&lt;&gt;0),[6]INVESTIGADOR_Titulacion!$AX35,""),IF($A37="TOTAL",SUM(INDIRECT("AD4:AD"&amp;ROW()-1)),""))</f>
        <v/>
      </c>
      <c r="AE37" s="3" t="str">
        <f t="shared" ca="1" si="9"/>
        <v/>
      </c>
      <c r="AF37" s="3" t="str">
        <f ca="1">IF(AND($A37&lt;&gt;"",$A37&lt;&gt;"TOTAL"),IF(AND([6]INVESTIGADOR_Titulacion!$BA35&lt;&gt;"",[6]INVESTIGADOR_Titulacion!$BA35&lt;&gt;0),[6]INVESTIGADOR_Titulacion!$BA35,""),IF($A37="TOTAL",SUM(INDIRECT("AF4:AF"&amp;ROW()-1)),""))</f>
        <v/>
      </c>
      <c r="AG37" s="3" t="str">
        <f ca="1">IF(AND($A37&lt;&gt;"",$A37&lt;&gt;"TOTAL"),IF(AND([6]INVESTIGADOR_Titulacion!$BC35&lt;&gt;"",[6]INVESTIGADOR_Titulacion!$BC35&lt;&gt;0),[6]INVESTIGADOR_Titulacion!$BC35,""),IF($A37="TOTAL",SUM(INDIRECT("AG4:AG"&amp;ROW()-1)),""))</f>
        <v/>
      </c>
      <c r="AH37" s="3" t="str">
        <f t="shared" ca="1" si="10"/>
        <v/>
      </c>
      <c r="AI37" s="3" t="str">
        <f ca="1">IF(AND($A37&lt;&gt;"",$A37&lt;&gt;"TOTAL"),IF(AND([6]INVESTIGADOR_Titulacion!$BF35&lt;&gt;"",[6]INVESTIGADOR_Titulacion!$BF35&lt;&gt;0),[6]INVESTIGADOR_Titulacion!$BF35,""),IF($A37="TOTAL",SUM(INDIRECT("AI4:AI"&amp;ROW()-1)),""))</f>
        <v/>
      </c>
      <c r="AJ37" s="3" t="str">
        <f ca="1">IF(AND($A37&lt;&gt;"",$A37&lt;&gt;"TOTAL"),IF(AND([6]INVESTIGADOR_Titulacion!$BH35&lt;&gt;"",[6]INVESTIGADOR_Titulacion!$BH35&lt;&gt;0),[6]INVESTIGADOR_Titulacion!$BH35,""),IF($A37="TOTAL",SUM(INDIRECT("AJ4:AJ"&amp;ROW()-1)),""))</f>
        <v/>
      </c>
      <c r="AK37" s="3" t="str">
        <f t="shared" ca="1" si="11"/>
        <v/>
      </c>
      <c r="AL37" s="3" t="str">
        <f ca="1">IF(AND($A37&lt;&gt;"",$A37&lt;&gt;"TOTAL"),IF(AND([6]INVESTIGADOR_Titulacion!$BK35&lt;&gt;"",[6]INVESTIGADOR_Titulacion!$BK35&lt;&gt;0),[6]INVESTIGADOR_Titulacion!$BK35,""),IF($A37="TOTAL",SUM(INDIRECT("AL4:AL"&amp;ROW()-1)),""))</f>
        <v/>
      </c>
      <c r="AM37" s="3" t="str">
        <f ca="1">IF(AND($A37&lt;&gt;"",$A37&lt;&gt;"TOTAL"),IF(AND([6]INVESTIGADOR_Titulacion!$BM35&lt;&gt;"",[6]INVESTIGADOR_Titulacion!$BM35&lt;&gt;0),[6]INVESTIGADOR_Titulacion!$BM35,""),IF($A37="TOTAL",SUM(INDIRECT("AM4:AM"&amp;ROW()-1)),""))</f>
        <v/>
      </c>
      <c r="AN37" s="3" t="str">
        <f t="shared" ca="1" si="12"/>
        <v/>
      </c>
      <c r="AO37" s="3" t="str">
        <f ca="1">IF(AND($A37&lt;&gt;"",$A37&lt;&gt;"TOTAL"),IF(AND([6]INVESTIGADOR_Titulacion!$BP35&lt;&gt;"",[6]INVESTIGADOR_Titulacion!$BP35&lt;&gt;0),[6]INVESTIGADOR_Titulacion!$BP35,""),IF($A37="TOTAL",SUM(INDIRECT("AO4:AO"&amp;ROW()-1)),""))</f>
        <v/>
      </c>
      <c r="AP37" s="3" t="str">
        <f ca="1">IF(AND($A37&lt;&gt;"",$A37&lt;&gt;"TOTAL"),IF(AND([6]INVESTIGADOR_Titulacion!$BR35&lt;&gt;"",[6]INVESTIGADOR_Titulacion!$BR35&lt;&gt;0),[6]INVESTIGADOR_Titulacion!$BR35,""),IF($A37="TOTAL",SUM(INDIRECT("AP4:AP"&amp;ROW()-1)),""))</f>
        <v/>
      </c>
      <c r="AQ37" s="3" t="str">
        <f t="shared" ca="1" si="13"/>
        <v/>
      </c>
      <c r="AR37" s="3" t="str">
        <f ca="1">IF(AND($A37&lt;&gt;"",$A37&lt;&gt;"TOTAL"),IF(AND([6]INVESTIGADOR_Titulacion!$BU35&lt;&gt;"",[6]INVESTIGADOR_Titulacion!$BU35&lt;&gt;0),[6]INVESTIGADOR_Titulacion!$BU35,""),IF($A37="TOTAL",SUM(INDIRECT("AR4:AR"&amp;ROW()-1)),""))</f>
        <v/>
      </c>
      <c r="AS37" s="3" t="str">
        <f ca="1">IF(AND($A37&lt;&gt;"",$A37&lt;&gt;"TOTAL"),IF(AND([6]INVESTIGADOR_Titulacion!$BW35&lt;&gt;"",[6]INVESTIGADOR_Titulacion!$BW35&lt;&gt;0),[6]INVESTIGADOR_Titulacion!$BW35,""),IF($A37="TOTAL",SUM(INDIRECT("AS4:AS"&amp;ROW()-1)),""))</f>
        <v/>
      </c>
      <c r="AT37" s="3" t="str">
        <f t="shared" ca="1" si="14"/>
        <v/>
      </c>
      <c r="AU37" s="3" t="str">
        <f ca="1">IF(AND($A37&lt;&gt;"",$A37&lt;&gt;"TOTAL"),IF(AND([6]INVESTIGADOR_Titulacion!$BZ35&lt;&gt;"",[6]INVESTIGADOR_Titulacion!$BZ35&lt;&gt;0),[6]INVESTIGADOR_Titulacion!$BZ35,""),IF($A37="TOTAL",SUM(INDIRECT("AU4:AU"&amp;ROW()-1)),""))</f>
        <v/>
      </c>
      <c r="AV37" s="3" t="str">
        <f ca="1">IF(AND($A37&lt;&gt;"",$A37&lt;&gt;"TOTAL"),IF(AND([6]INVESTIGADOR_Titulacion!$CB35&lt;&gt;"",[6]INVESTIGADOR_Titulacion!$CB35&lt;&gt;0),[6]INVESTIGADOR_Titulacion!$CB35,""),IF($A37="TOTAL",SUM(INDIRECT("AV4:AV"&amp;ROW()-1)),""))</f>
        <v/>
      </c>
      <c r="AW37" s="3" t="str">
        <f t="shared" ca="1" si="15"/>
        <v/>
      </c>
      <c r="AX37" s="3" t="str">
        <f ca="1">IF(AND($A37&lt;&gt;"",$A37&lt;&gt;"TOTAL"),IF(AND([6]INVESTIGADOR_Titulacion!$CE35&lt;&gt;"",[6]INVESTIGADOR_Titulacion!$CE35&lt;&gt;0),[6]INVESTIGADOR_Titulacion!$CE35,""),IF($A37="TOTAL",SUM(INDIRECT("AX4:AX"&amp;ROW()-1)),""))</f>
        <v/>
      </c>
      <c r="AY37" s="3" t="str">
        <f ca="1">IF(AND($A37&lt;&gt;"",$A37&lt;&gt;"TOTAL"),IF(AND([6]INVESTIGADOR_Titulacion!$CG35&lt;&gt;"",[6]INVESTIGADOR_Titulacion!$CG35&lt;&gt;0),[6]INVESTIGADOR_Titulacion!$CG35,""),IF($A37="TOTAL",SUM(INDIRECT("AY4:AY"&amp;ROW()-1)),""))</f>
        <v/>
      </c>
      <c r="AZ37" s="3" t="str">
        <f t="shared" ca="1" si="16"/>
        <v/>
      </c>
      <c r="BA37" s="3" t="str">
        <f ca="1">IF(AND($A37&lt;&gt;"",$A37&lt;&gt;"TOTAL"),IF(AND([6]INVESTIGADOR_Titulacion!$CJ35&lt;&gt;"",[6]INVESTIGADOR_Titulacion!$CJ35&lt;&gt;0),[6]INVESTIGADOR_Titulacion!$CJ35,""),IF($A37="TOTAL",SUM(INDIRECT("BA4:BA"&amp;ROW()-1)),""))</f>
        <v/>
      </c>
      <c r="BB37" s="3" t="str">
        <f ca="1">IF(AND($A37&lt;&gt;"",$A37&lt;&gt;"TOTAL"),IF(AND([6]INVESTIGADOR_Titulacion!$CL35&lt;&gt;"",[6]INVESTIGADOR_Titulacion!$CL35&lt;&gt;0),[6]INVESTIGADOR_Titulacion!$CL35,""),IF($A37="TOTAL",SUM(INDIRECT("BB4:BB"&amp;ROW()-1)),""))</f>
        <v/>
      </c>
      <c r="BC37" s="3" t="str">
        <f t="shared" ca="1" si="17"/>
        <v/>
      </c>
      <c r="BD37" s="3" t="str">
        <f ca="1">IF(AND($A37&lt;&gt;"",$A37&lt;&gt;"TOTAL"),IF(AND([6]INVESTIGADOR_Titulacion!$CO35&lt;&gt;"",[6]INVESTIGADOR_Titulacion!$CO35&lt;&gt;0),[6]INVESTIGADOR_Titulacion!$CO35,""),IF($A37="TOTAL",SUM(INDIRECT("BD4:BD"&amp;ROW()-1)),""))</f>
        <v/>
      </c>
      <c r="BE37" s="3" t="str">
        <f ca="1">IF(AND($A37&lt;&gt;"",$A37&lt;&gt;"TOTAL"),IF(AND([6]INVESTIGADOR_Titulacion!$CQ35&lt;&gt;"",[6]INVESTIGADOR_Titulacion!$CQ35&lt;&gt;0),[6]INVESTIGADOR_Titulacion!$CQ35,""),IF($A37="TOTAL",SUM(INDIRECT("BE4:BE"&amp;ROW()-1)),""))</f>
        <v/>
      </c>
      <c r="BF37" s="3" t="str">
        <f t="shared" ca="1" si="18"/>
        <v/>
      </c>
    </row>
    <row r="38" spans="1:58" x14ac:dyDescent="0.2">
      <c r="A38" s="25" t="str">
        <f>IF([6]INVESTIGADOR_Titulacion!$B36&lt;&gt;"",[6]INVESTIGADOR_Titulacion!$B36,IF(AND([6]INVESTIGADOR_Titulacion!$B36="",[6]INVESTIGADOR_Titulacion!$B37="",[6]INVESTIGADOR_Titulacion!$B35=""),"","TOTAL"))</f>
        <v/>
      </c>
      <c r="B38" s="3" t="str">
        <f ca="1">IF(AND($A38&lt;&gt;"",$A38&lt;&gt;"TOTAL"),IF(AND([6]INVESTIGADOR_Titulacion!$C36&lt;&gt;"",[6]INVESTIGADOR_Titulacion!$C36&lt;&gt;0),[6]INVESTIGADOR_Titulacion!$C36,""),IF($A38="TOTAL",SUM(INDIRECT("B4:B"&amp;ROW()-1)),""))</f>
        <v/>
      </c>
      <c r="C38" s="3" t="str">
        <f ca="1">IF(AND($A38&lt;&gt;"",$A38&lt;&gt;"TOTAL"),IF(AND([6]INVESTIGADOR_Titulacion!$E36&lt;&gt;"",[6]INVESTIGADOR_Titulacion!$E36&lt;&gt;0),[6]INVESTIGADOR_Titulacion!$E36,""),IF($A38="TOTAL",SUM(INDIRECT("C4:C"&amp;ROW()-1)),""))</f>
        <v/>
      </c>
      <c r="D38" s="3" t="str">
        <f t="shared" ca="1" si="0"/>
        <v/>
      </c>
      <c r="E38" s="3" t="str">
        <f ca="1">IF(AND($A38&lt;&gt;"",$A38&lt;&gt;"TOTAL"),IF(AND([6]INVESTIGADOR_Titulacion!$H36&lt;&gt;"",[6]INVESTIGADOR_Titulacion!$H36&lt;&gt;0),[6]INVESTIGADOR_Titulacion!$H36,""),IF($A38="TOTAL",SUM(INDIRECT("E4:E"&amp;ROW()-1)),""))</f>
        <v/>
      </c>
      <c r="F38" s="3" t="str">
        <f ca="1">IF(AND($A38&lt;&gt;"",$A38&lt;&gt;"TOTAL"),IF(AND([6]INVESTIGADOR_Titulacion!$J36&lt;&gt;"",[6]INVESTIGADOR_Titulacion!$J36&lt;&gt;0),[6]INVESTIGADOR_Titulacion!$J36,""),IF($A38="TOTAL",SUM(INDIRECT("F4:F"&amp;ROW()-1)),""))</f>
        <v/>
      </c>
      <c r="G38" s="3" t="str">
        <f t="shared" ca="1" si="1"/>
        <v/>
      </c>
      <c r="H38" s="3" t="str">
        <f ca="1">IF(AND($A38&lt;&gt;"",$A38&lt;&gt;"TOTAL"),IF(AND([6]INVESTIGADOR_Titulacion!$M36&lt;&gt;"",[6]INVESTIGADOR_Titulacion!$M36&lt;&gt;0),[6]INVESTIGADOR_Titulacion!$M36,""),IF($A38="TOTAL",SUM(INDIRECT("H4:H"&amp;ROW()-1)),""))</f>
        <v/>
      </c>
      <c r="I38" s="3" t="str">
        <f ca="1">IF(AND($A38&lt;&gt;"",$A38&lt;&gt;"TOTAL"),IF(AND([6]INVESTIGADOR_Titulacion!$O36&lt;&gt;"",[6]INVESTIGADOR_Titulacion!$O36&lt;&gt;0),[6]INVESTIGADOR_Titulacion!$O36,""),IF($A38="TOTAL",SUM(INDIRECT("I4:I"&amp;ROW()-1)),""))</f>
        <v/>
      </c>
      <c r="J38" s="3" t="str">
        <f t="shared" ca="1" si="2"/>
        <v/>
      </c>
      <c r="K38" s="3" t="str">
        <f ca="1">IF(AND($A38&lt;&gt;"",$A38&lt;&gt;"TOTAL"),IF(AND([6]INVESTIGADOR_Titulacion!$R36&lt;&gt;"",[6]INVESTIGADOR_Titulacion!$R36&lt;&gt;0),[6]INVESTIGADOR_Titulacion!$R36,""),IF($A38="TOTAL",SUM(INDIRECT("K4:K"&amp;ROW()-1)),""))</f>
        <v/>
      </c>
      <c r="L38" s="3" t="str">
        <f ca="1">IF(AND($A38&lt;&gt;"",$A38&lt;&gt;"TOTAL"),IF(AND([6]INVESTIGADOR_Titulacion!$T36&lt;&gt;"",[6]INVESTIGADOR_Titulacion!$T36&lt;&gt;0),[6]INVESTIGADOR_Titulacion!$T36,""),IF($A38="TOTAL",SUM(INDIRECT("L4:L"&amp;ROW()-1)),""))</f>
        <v/>
      </c>
      <c r="M38" s="3" t="str">
        <f t="shared" ca="1" si="3"/>
        <v/>
      </c>
      <c r="N38" s="3" t="str">
        <f ca="1">IF(AND($A38&lt;&gt;"",$A38&lt;&gt;"TOTAL"),IF(AND([6]INVESTIGADOR_Titulacion!$W36&lt;&gt;"",[6]INVESTIGADOR_Titulacion!$W36&lt;&gt;0),[6]INVESTIGADOR_Titulacion!$W36,""),IF($A38="TOTAL",SUM(INDIRECT("N4:N"&amp;ROW()-1)),""))</f>
        <v/>
      </c>
      <c r="O38" s="3" t="str">
        <f ca="1">IF(AND($A38&lt;&gt;"",$A38&lt;&gt;"TOTAL"),IF(AND([6]INVESTIGADOR_Titulacion!$Y36&lt;&gt;"",[6]INVESTIGADOR_Titulacion!$Y36&lt;&gt;0),[6]INVESTIGADOR_Titulacion!$Y36,""),IF($A38="TOTAL",SUM(INDIRECT("O4:O"&amp;ROW()-1)),""))</f>
        <v/>
      </c>
      <c r="P38" s="3" t="str">
        <f t="shared" ca="1" si="4"/>
        <v/>
      </c>
      <c r="Q38" s="3" t="str">
        <f ca="1">IF(AND($A38&lt;&gt;"",$A38&lt;&gt;"TOTAL"),IF(AND([6]INVESTIGADOR_Titulacion!$AB36&lt;&gt;"",[6]INVESTIGADOR_Titulacion!$AB36&lt;&gt;0),[6]INVESTIGADOR_Titulacion!$AB36,""),IF($A38="TOTAL",SUM(INDIRECT("Q4:Q"&amp;ROW()-1)),""))</f>
        <v/>
      </c>
      <c r="R38" s="3" t="str">
        <f ca="1">IF(AND($A38&lt;&gt;"",$A38&lt;&gt;"TOTAL"),IF(AND([6]INVESTIGADOR_Titulacion!$AD36&lt;&gt;"",[6]INVESTIGADOR_Titulacion!$AD36&lt;&gt;0),[6]INVESTIGADOR_Titulacion!$AD36,""),IF($A38="TOTAL",SUM(INDIRECT("R4:R"&amp;ROW()-1)),""))</f>
        <v/>
      </c>
      <c r="S38" s="3" t="str">
        <f t="shared" ca="1" si="5"/>
        <v/>
      </c>
      <c r="T38" s="3" t="str">
        <f ca="1">IF(AND($A38&lt;&gt;"",$A38&lt;&gt;"TOTAL"),IF(AND([6]INVESTIGADOR_Titulacion!$AG36&lt;&gt;"",[6]INVESTIGADOR_Titulacion!$AG36&lt;&gt;0),[6]INVESTIGADOR_Titulacion!$AG36,""),IF($A38="TOTAL",SUM(INDIRECT("T4:T"&amp;ROW()-1)),""))</f>
        <v/>
      </c>
      <c r="U38" s="3" t="str">
        <f ca="1">IF(AND($A38&lt;&gt;"",$A38&lt;&gt;"TOTAL"),IF(AND([6]INVESTIGADOR_Titulacion!$AI36&lt;&gt;"",[6]INVESTIGADOR_Titulacion!$AI36&lt;&gt;0),[6]INVESTIGADOR_Titulacion!$AI36,""),IF($A38="TOTAL",SUM(INDIRECT("U4:U"&amp;ROW()-1)),""))</f>
        <v/>
      </c>
      <c r="V38" s="3" t="str">
        <f t="shared" ca="1" si="6"/>
        <v/>
      </c>
      <c r="W38" s="3" t="str">
        <f ca="1">IF(AND($A38&lt;&gt;"",$A38&lt;&gt;"TOTAL"),IF(AND([6]INVESTIGADOR_Titulacion!$AL36&lt;&gt;"",[6]INVESTIGADOR_Titulacion!$AL36&lt;&gt;0),[6]INVESTIGADOR_Titulacion!$AL36,""),IF($A38="TOTAL",SUM(INDIRECT("W4:W"&amp;ROW()-1)),""))</f>
        <v/>
      </c>
      <c r="X38" s="3" t="str">
        <f ca="1">IF(AND($A38&lt;&gt;"",$A38&lt;&gt;"TOTAL"),IF(AND([6]INVESTIGADOR_Titulacion!$AN36&lt;&gt;"",[6]INVESTIGADOR_Titulacion!$AN36&lt;&gt;0),[6]INVESTIGADOR_Titulacion!$AN36,""),IF($A38="TOTAL",SUM(INDIRECT("X4:X"&amp;ROW()-1)),""))</f>
        <v/>
      </c>
      <c r="Y38" s="3" t="str">
        <f t="shared" ca="1" si="7"/>
        <v/>
      </c>
      <c r="Z38" s="3" t="str">
        <f ca="1">IF(AND($A38&lt;&gt;"",$A38&lt;&gt;"TOTAL"),IF(AND([6]INVESTIGADOR_Titulacion!$AQ36&lt;&gt;"",[6]INVESTIGADOR_Titulacion!$AQ36&lt;&gt;0),[6]INVESTIGADOR_Titulacion!$AQ36,""),IF($A38="TOTAL",SUM(INDIRECT("Z4:Z"&amp;ROW()-1)),""))</f>
        <v/>
      </c>
      <c r="AA38" s="3" t="str">
        <f ca="1">IF(AND($A38&lt;&gt;"",$A38&lt;&gt;"TOTAL"),IF(AND([6]INVESTIGADOR_Titulacion!$AS36&lt;&gt;"",[6]INVESTIGADOR_Titulacion!$AS36&lt;&gt;0),[6]INVESTIGADOR_Titulacion!$AS36,""),IF($A38="TOTAL",SUM(INDIRECT("AA4:AA"&amp;ROW()-1)),""))</f>
        <v/>
      </c>
      <c r="AB38" s="3" t="str">
        <f t="shared" ca="1" si="8"/>
        <v/>
      </c>
      <c r="AC38" s="3" t="str">
        <f ca="1">IF(AND($A38&lt;&gt;"",$A38&lt;&gt;"TOTAL"),IF(AND([6]INVESTIGADOR_Titulacion!$AV36&lt;&gt;"",[6]INVESTIGADOR_Titulacion!$AV36&lt;&gt;0),[6]INVESTIGADOR_Titulacion!$AV36,""),IF($A38="TOTAL",SUM(INDIRECT("AC4:AC"&amp;ROW()-1)),""))</f>
        <v/>
      </c>
      <c r="AD38" s="3" t="str">
        <f ca="1">IF(AND($A38&lt;&gt;"",$A38&lt;&gt;"TOTAL"),IF(AND([6]INVESTIGADOR_Titulacion!$AX36&lt;&gt;"",[6]INVESTIGADOR_Titulacion!$AX36&lt;&gt;0),[6]INVESTIGADOR_Titulacion!$AX36,""),IF($A38="TOTAL",SUM(INDIRECT("AD4:AD"&amp;ROW()-1)),""))</f>
        <v/>
      </c>
      <c r="AE38" s="3" t="str">
        <f t="shared" ca="1" si="9"/>
        <v/>
      </c>
      <c r="AF38" s="3" t="str">
        <f ca="1">IF(AND($A38&lt;&gt;"",$A38&lt;&gt;"TOTAL"),IF(AND([6]INVESTIGADOR_Titulacion!$BA36&lt;&gt;"",[6]INVESTIGADOR_Titulacion!$BA36&lt;&gt;0),[6]INVESTIGADOR_Titulacion!$BA36,""),IF($A38="TOTAL",SUM(INDIRECT("AF4:AF"&amp;ROW()-1)),""))</f>
        <v/>
      </c>
      <c r="AG38" s="3" t="str">
        <f ca="1">IF(AND($A38&lt;&gt;"",$A38&lt;&gt;"TOTAL"),IF(AND([6]INVESTIGADOR_Titulacion!$BC36&lt;&gt;"",[6]INVESTIGADOR_Titulacion!$BC36&lt;&gt;0),[6]INVESTIGADOR_Titulacion!$BC36,""),IF($A38="TOTAL",SUM(INDIRECT("AG4:AG"&amp;ROW()-1)),""))</f>
        <v/>
      </c>
      <c r="AH38" s="3" t="str">
        <f t="shared" ca="1" si="10"/>
        <v/>
      </c>
      <c r="AI38" s="3" t="str">
        <f ca="1">IF(AND($A38&lt;&gt;"",$A38&lt;&gt;"TOTAL"),IF(AND([6]INVESTIGADOR_Titulacion!$BF36&lt;&gt;"",[6]INVESTIGADOR_Titulacion!$BF36&lt;&gt;0),[6]INVESTIGADOR_Titulacion!$BF36,""),IF($A38="TOTAL",SUM(INDIRECT("AI4:AI"&amp;ROW()-1)),""))</f>
        <v/>
      </c>
      <c r="AJ38" s="3" t="str">
        <f ca="1">IF(AND($A38&lt;&gt;"",$A38&lt;&gt;"TOTAL"),IF(AND([6]INVESTIGADOR_Titulacion!$BH36&lt;&gt;"",[6]INVESTIGADOR_Titulacion!$BH36&lt;&gt;0),[6]INVESTIGADOR_Titulacion!$BH36,""),IF($A38="TOTAL",SUM(INDIRECT("AJ4:AJ"&amp;ROW()-1)),""))</f>
        <v/>
      </c>
      <c r="AK38" s="3" t="str">
        <f t="shared" ca="1" si="11"/>
        <v/>
      </c>
      <c r="AL38" s="3" t="str">
        <f ca="1">IF(AND($A38&lt;&gt;"",$A38&lt;&gt;"TOTAL"),IF(AND([6]INVESTIGADOR_Titulacion!$BK36&lt;&gt;"",[6]INVESTIGADOR_Titulacion!$BK36&lt;&gt;0),[6]INVESTIGADOR_Titulacion!$BK36,""),IF($A38="TOTAL",SUM(INDIRECT("AL4:AL"&amp;ROW()-1)),""))</f>
        <v/>
      </c>
      <c r="AM38" s="3" t="str">
        <f ca="1">IF(AND($A38&lt;&gt;"",$A38&lt;&gt;"TOTAL"),IF(AND([6]INVESTIGADOR_Titulacion!$BM36&lt;&gt;"",[6]INVESTIGADOR_Titulacion!$BM36&lt;&gt;0),[6]INVESTIGADOR_Titulacion!$BM36,""),IF($A38="TOTAL",SUM(INDIRECT("AM4:AM"&amp;ROW()-1)),""))</f>
        <v/>
      </c>
      <c r="AN38" s="3" t="str">
        <f t="shared" ca="1" si="12"/>
        <v/>
      </c>
      <c r="AO38" s="3" t="str">
        <f ca="1">IF(AND($A38&lt;&gt;"",$A38&lt;&gt;"TOTAL"),IF(AND([6]INVESTIGADOR_Titulacion!$BP36&lt;&gt;"",[6]INVESTIGADOR_Titulacion!$BP36&lt;&gt;0),[6]INVESTIGADOR_Titulacion!$BP36,""),IF($A38="TOTAL",SUM(INDIRECT("AO4:AO"&amp;ROW()-1)),""))</f>
        <v/>
      </c>
      <c r="AP38" s="3" t="str">
        <f ca="1">IF(AND($A38&lt;&gt;"",$A38&lt;&gt;"TOTAL"),IF(AND([6]INVESTIGADOR_Titulacion!$BR36&lt;&gt;"",[6]INVESTIGADOR_Titulacion!$BR36&lt;&gt;0),[6]INVESTIGADOR_Titulacion!$BR36,""),IF($A38="TOTAL",SUM(INDIRECT("AP4:AP"&amp;ROW()-1)),""))</f>
        <v/>
      </c>
      <c r="AQ38" s="3" t="str">
        <f t="shared" ca="1" si="13"/>
        <v/>
      </c>
      <c r="AR38" s="3" t="str">
        <f ca="1">IF(AND($A38&lt;&gt;"",$A38&lt;&gt;"TOTAL"),IF(AND([6]INVESTIGADOR_Titulacion!$BU36&lt;&gt;"",[6]INVESTIGADOR_Titulacion!$BU36&lt;&gt;0),[6]INVESTIGADOR_Titulacion!$BU36,""),IF($A38="TOTAL",SUM(INDIRECT("AR4:AR"&amp;ROW()-1)),""))</f>
        <v/>
      </c>
      <c r="AS38" s="3" t="str">
        <f ca="1">IF(AND($A38&lt;&gt;"",$A38&lt;&gt;"TOTAL"),IF(AND([6]INVESTIGADOR_Titulacion!$BW36&lt;&gt;"",[6]INVESTIGADOR_Titulacion!$BW36&lt;&gt;0),[6]INVESTIGADOR_Titulacion!$BW36,""),IF($A38="TOTAL",SUM(INDIRECT("AS4:AS"&amp;ROW()-1)),""))</f>
        <v/>
      </c>
      <c r="AT38" s="3" t="str">
        <f t="shared" ca="1" si="14"/>
        <v/>
      </c>
      <c r="AU38" s="3" t="str">
        <f ca="1">IF(AND($A38&lt;&gt;"",$A38&lt;&gt;"TOTAL"),IF(AND([6]INVESTIGADOR_Titulacion!$BZ36&lt;&gt;"",[6]INVESTIGADOR_Titulacion!$BZ36&lt;&gt;0),[6]INVESTIGADOR_Titulacion!$BZ36,""),IF($A38="TOTAL",SUM(INDIRECT("AU4:AU"&amp;ROW()-1)),""))</f>
        <v/>
      </c>
      <c r="AV38" s="3" t="str">
        <f ca="1">IF(AND($A38&lt;&gt;"",$A38&lt;&gt;"TOTAL"),IF(AND([6]INVESTIGADOR_Titulacion!$CB36&lt;&gt;"",[6]INVESTIGADOR_Titulacion!$CB36&lt;&gt;0),[6]INVESTIGADOR_Titulacion!$CB36,""),IF($A38="TOTAL",SUM(INDIRECT("AV4:AV"&amp;ROW()-1)),""))</f>
        <v/>
      </c>
      <c r="AW38" s="3" t="str">
        <f t="shared" ca="1" si="15"/>
        <v/>
      </c>
      <c r="AX38" s="3" t="str">
        <f ca="1">IF(AND($A38&lt;&gt;"",$A38&lt;&gt;"TOTAL"),IF(AND([6]INVESTIGADOR_Titulacion!$CE36&lt;&gt;"",[6]INVESTIGADOR_Titulacion!$CE36&lt;&gt;0),[6]INVESTIGADOR_Titulacion!$CE36,""),IF($A38="TOTAL",SUM(INDIRECT("AX4:AX"&amp;ROW()-1)),""))</f>
        <v/>
      </c>
      <c r="AY38" s="3" t="str">
        <f ca="1">IF(AND($A38&lt;&gt;"",$A38&lt;&gt;"TOTAL"),IF(AND([6]INVESTIGADOR_Titulacion!$CG36&lt;&gt;"",[6]INVESTIGADOR_Titulacion!$CG36&lt;&gt;0),[6]INVESTIGADOR_Titulacion!$CG36,""),IF($A38="TOTAL",SUM(INDIRECT("AY4:AY"&amp;ROW()-1)),""))</f>
        <v/>
      </c>
      <c r="AZ38" s="3" t="str">
        <f t="shared" ca="1" si="16"/>
        <v/>
      </c>
      <c r="BA38" s="3" t="str">
        <f ca="1">IF(AND($A38&lt;&gt;"",$A38&lt;&gt;"TOTAL"),IF(AND([6]INVESTIGADOR_Titulacion!$CJ36&lt;&gt;"",[6]INVESTIGADOR_Titulacion!$CJ36&lt;&gt;0),[6]INVESTIGADOR_Titulacion!$CJ36,""),IF($A38="TOTAL",SUM(INDIRECT("BA4:BA"&amp;ROW()-1)),""))</f>
        <v/>
      </c>
      <c r="BB38" s="3" t="str">
        <f ca="1">IF(AND($A38&lt;&gt;"",$A38&lt;&gt;"TOTAL"),IF(AND([6]INVESTIGADOR_Titulacion!$CL36&lt;&gt;"",[6]INVESTIGADOR_Titulacion!$CL36&lt;&gt;0),[6]INVESTIGADOR_Titulacion!$CL36,""),IF($A38="TOTAL",SUM(INDIRECT("BB4:BB"&amp;ROW()-1)),""))</f>
        <v/>
      </c>
      <c r="BC38" s="3" t="str">
        <f t="shared" ca="1" si="17"/>
        <v/>
      </c>
      <c r="BD38" s="3" t="str">
        <f ca="1">IF(AND($A38&lt;&gt;"",$A38&lt;&gt;"TOTAL"),IF(AND([6]INVESTIGADOR_Titulacion!$CO36&lt;&gt;"",[6]INVESTIGADOR_Titulacion!$CO36&lt;&gt;0),[6]INVESTIGADOR_Titulacion!$CO36,""),IF($A38="TOTAL",SUM(INDIRECT("BD4:BD"&amp;ROW()-1)),""))</f>
        <v/>
      </c>
      <c r="BE38" s="3" t="str">
        <f ca="1">IF(AND($A38&lt;&gt;"",$A38&lt;&gt;"TOTAL"),IF(AND([6]INVESTIGADOR_Titulacion!$CQ36&lt;&gt;"",[6]INVESTIGADOR_Titulacion!$CQ36&lt;&gt;0),[6]INVESTIGADOR_Titulacion!$CQ36,""),IF($A38="TOTAL",SUM(INDIRECT("BE4:BE"&amp;ROW()-1)),""))</f>
        <v/>
      </c>
      <c r="BF38" s="3" t="str">
        <f t="shared" ca="1" si="18"/>
        <v/>
      </c>
    </row>
    <row r="39" spans="1:58" x14ac:dyDescent="0.2">
      <c r="A39" s="25" t="str">
        <f>IF([6]INVESTIGADOR_Titulacion!$B37&lt;&gt;"",[6]INVESTIGADOR_Titulacion!$B37,IF(AND([6]INVESTIGADOR_Titulacion!$B37="",[6]INVESTIGADOR_Titulacion!$B38="",[6]INVESTIGADOR_Titulacion!$B36=""),"","TOTAL"))</f>
        <v/>
      </c>
      <c r="B39" s="3" t="str">
        <f ca="1">IF(AND($A39&lt;&gt;"",$A39&lt;&gt;"TOTAL"),IF(AND([6]INVESTIGADOR_Titulacion!$C37&lt;&gt;"",[6]INVESTIGADOR_Titulacion!$C37&lt;&gt;0),[6]INVESTIGADOR_Titulacion!$C37,""),IF($A39="TOTAL",SUM(INDIRECT("B4:B"&amp;ROW()-1)),""))</f>
        <v/>
      </c>
      <c r="C39" s="3" t="str">
        <f ca="1">IF(AND($A39&lt;&gt;"",$A39&lt;&gt;"TOTAL"),IF(AND([6]INVESTIGADOR_Titulacion!$E37&lt;&gt;"",[6]INVESTIGADOR_Titulacion!$E37&lt;&gt;0),[6]INVESTIGADOR_Titulacion!$E37,""),IF($A39="TOTAL",SUM(INDIRECT("C4:C"&amp;ROW()-1)),""))</f>
        <v/>
      </c>
      <c r="D39" s="3" t="str">
        <f t="shared" ca="1" si="0"/>
        <v/>
      </c>
      <c r="E39" s="3" t="str">
        <f ca="1">IF(AND($A39&lt;&gt;"",$A39&lt;&gt;"TOTAL"),IF(AND([6]INVESTIGADOR_Titulacion!$H37&lt;&gt;"",[6]INVESTIGADOR_Titulacion!$H37&lt;&gt;0),[6]INVESTIGADOR_Titulacion!$H37,""),IF($A39="TOTAL",SUM(INDIRECT("E4:E"&amp;ROW()-1)),""))</f>
        <v/>
      </c>
      <c r="F39" s="3" t="str">
        <f ca="1">IF(AND($A39&lt;&gt;"",$A39&lt;&gt;"TOTAL"),IF(AND([6]INVESTIGADOR_Titulacion!$J37&lt;&gt;"",[6]INVESTIGADOR_Titulacion!$J37&lt;&gt;0),[6]INVESTIGADOR_Titulacion!$J37,""),IF($A39="TOTAL",SUM(INDIRECT("F4:F"&amp;ROW()-1)),""))</f>
        <v/>
      </c>
      <c r="G39" s="3" t="str">
        <f t="shared" ca="1" si="1"/>
        <v/>
      </c>
      <c r="H39" s="3" t="str">
        <f ca="1">IF(AND($A39&lt;&gt;"",$A39&lt;&gt;"TOTAL"),IF(AND([6]INVESTIGADOR_Titulacion!$M37&lt;&gt;"",[6]INVESTIGADOR_Titulacion!$M37&lt;&gt;0),[6]INVESTIGADOR_Titulacion!$M37,""),IF($A39="TOTAL",SUM(INDIRECT("H4:H"&amp;ROW()-1)),""))</f>
        <v/>
      </c>
      <c r="I39" s="3" t="str">
        <f ca="1">IF(AND($A39&lt;&gt;"",$A39&lt;&gt;"TOTAL"),IF(AND([6]INVESTIGADOR_Titulacion!$O37&lt;&gt;"",[6]INVESTIGADOR_Titulacion!$O37&lt;&gt;0),[6]INVESTIGADOR_Titulacion!$O37,""),IF($A39="TOTAL",SUM(INDIRECT("I4:I"&amp;ROW()-1)),""))</f>
        <v/>
      </c>
      <c r="J39" s="3" t="str">
        <f t="shared" ca="1" si="2"/>
        <v/>
      </c>
      <c r="K39" s="3" t="str">
        <f ca="1">IF(AND($A39&lt;&gt;"",$A39&lt;&gt;"TOTAL"),IF(AND([6]INVESTIGADOR_Titulacion!$R37&lt;&gt;"",[6]INVESTIGADOR_Titulacion!$R37&lt;&gt;0),[6]INVESTIGADOR_Titulacion!$R37,""),IF($A39="TOTAL",SUM(INDIRECT("K4:K"&amp;ROW()-1)),""))</f>
        <v/>
      </c>
      <c r="L39" s="3" t="str">
        <f ca="1">IF(AND($A39&lt;&gt;"",$A39&lt;&gt;"TOTAL"),IF(AND([6]INVESTIGADOR_Titulacion!$T37&lt;&gt;"",[6]INVESTIGADOR_Titulacion!$T37&lt;&gt;0),[6]INVESTIGADOR_Titulacion!$T37,""),IF($A39="TOTAL",SUM(INDIRECT("L4:L"&amp;ROW()-1)),""))</f>
        <v/>
      </c>
      <c r="M39" s="3" t="str">
        <f t="shared" ca="1" si="3"/>
        <v/>
      </c>
      <c r="N39" s="3" t="str">
        <f ca="1">IF(AND($A39&lt;&gt;"",$A39&lt;&gt;"TOTAL"),IF(AND([6]INVESTIGADOR_Titulacion!$W37&lt;&gt;"",[6]INVESTIGADOR_Titulacion!$W37&lt;&gt;0),[6]INVESTIGADOR_Titulacion!$W37,""),IF($A39="TOTAL",SUM(INDIRECT("N4:N"&amp;ROW()-1)),""))</f>
        <v/>
      </c>
      <c r="O39" s="3" t="str">
        <f ca="1">IF(AND($A39&lt;&gt;"",$A39&lt;&gt;"TOTAL"),IF(AND([6]INVESTIGADOR_Titulacion!$Y37&lt;&gt;"",[6]INVESTIGADOR_Titulacion!$Y37&lt;&gt;0),[6]INVESTIGADOR_Titulacion!$Y37,""),IF($A39="TOTAL",SUM(INDIRECT("O4:O"&amp;ROW()-1)),""))</f>
        <v/>
      </c>
      <c r="P39" s="3" t="str">
        <f t="shared" ca="1" si="4"/>
        <v/>
      </c>
      <c r="Q39" s="3" t="str">
        <f ca="1">IF(AND($A39&lt;&gt;"",$A39&lt;&gt;"TOTAL"),IF(AND([6]INVESTIGADOR_Titulacion!$AB37&lt;&gt;"",[6]INVESTIGADOR_Titulacion!$AB37&lt;&gt;0),[6]INVESTIGADOR_Titulacion!$AB37,""),IF($A39="TOTAL",SUM(INDIRECT("Q4:Q"&amp;ROW()-1)),""))</f>
        <v/>
      </c>
      <c r="R39" s="3" t="str">
        <f ca="1">IF(AND($A39&lt;&gt;"",$A39&lt;&gt;"TOTAL"),IF(AND([6]INVESTIGADOR_Titulacion!$AD37&lt;&gt;"",[6]INVESTIGADOR_Titulacion!$AD37&lt;&gt;0),[6]INVESTIGADOR_Titulacion!$AD37,""),IF($A39="TOTAL",SUM(INDIRECT("R4:R"&amp;ROW()-1)),""))</f>
        <v/>
      </c>
      <c r="S39" s="3" t="str">
        <f t="shared" ca="1" si="5"/>
        <v/>
      </c>
      <c r="T39" s="3" t="str">
        <f ca="1">IF(AND($A39&lt;&gt;"",$A39&lt;&gt;"TOTAL"),IF(AND([6]INVESTIGADOR_Titulacion!$AG37&lt;&gt;"",[6]INVESTIGADOR_Titulacion!$AG37&lt;&gt;0),[6]INVESTIGADOR_Titulacion!$AG37,""),IF($A39="TOTAL",SUM(INDIRECT("T4:T"&amp;ROW()-1)),""))</f>
        <v/>
      </c>
      <c r="U39" s="3" t="str">
        <f ca="1">IF(AND($A39&lt;&gt;"",$A39&lt;&gt;"TOTAL"),IF(AND([6]INVESTIGADOR_Titulacion!$AI37&lt;&gt;"",[6]INVESTIGADOR_Titulacion!$AI37&lt;&gt;0),[6]INVESTIGADOR_Titulacion!$AI37,""),IF($A39="TOTAL",SUM(INDIRECT("U4:U"&amp;ROW()-1)),""))</f>
        <v/>
      </c>
      <c r="V39" s="3" t="str">
        <f t="shared" ca="1" si="6"/>
        <v/>
      </c>
      <c r="W39" s="3" t="str">
        <f ca="1">IF(AND($A39&lt;&gt;"",$A39&lt;&gt;"TOTAL"),IF(AND([6]INVESTIGADOR_Titulacion!$AL37&lt;&gt;"",[6]INVESTIGADOR_Titulacion!$AL37&lt;&gt;0),[6]INVESTIGADOR_Titulacion!$AL37,""),IF($A39="TOTAL",SUM(INDIRECT("W4:W"&amp;ROW()-1)),""))</f>
        <v/>
      </c>
      <c r="X39" s="3" t="str">
        <f ca="1">IF(AND($A39&lt;&gt;"",$A39&lt;&gt;"TOTAL"),IF(AND([6]INVESTIGADOR_Titulacion!$AN37&lt;&gt;"",[6]INVESTIGADOR_Titulacion!$AN37&lt;&gt;0),[6]INVESTIGADOR_Titulacion!$AN37,""),IF($A39="TOTAL",SUM(INDIRECT("X4:X"&amp;ROW()-1)),""))</f>
        <v/>
      </c>
      <c r="Y39" s="3" t="str">
        <f t="shared" ca="1" si="7"/>
        <v/>
      </c>
      <c r="Z39" s="3" t="str">
        <f ca="1">IF(AND($A39&lt;&gt;"",$A39&lt;&gt;"TOTAL"),IF(AND([6]INVESTIGADOR_Titulacion!$AQ37&lt;&gt;"",[6]INVESTIGADOR_Titulacion!$AQ37&lt;&gt;0),[6]INVESTIGADOR_Titulacion!$AQ37,""),IF($A39="TOTAL",SUM(INDIRECT("Z4:Z"&amp;ROW()-1)),""))</f>
        <v/>
      </c>
      <c r="AA39" s="3" t="str">
        <f ca="1">IF(AND($A39&lt;&gt;"",$A39&lt;&gt;"TOTAL"),IF(AND([6]INVESTIGADOR_Titulacion!$AS37&lt;&gt;"",[6]INVESTIGADOR_Titulacion!$AS37&lt;&gt;0),[6]INVESTIGADOR_Titulacion!$AS37,""),IF($A39="TOTAL",SUM(INDIRECT("AA4:AA"&amp;ROW()-1)),""))</f>
        <v/>
      </c>
      <c r="AB39" s="3" t="str">
        <f t="shared" ca="1" si="8"/>
        <v/>
      </c>
      <c r="AC39" s="3" t="str">
        <f ca="1">IF(AND($A39&lt;&gt;"",$A39&lt;&gt;"TOTAL"),IF(AND([6]INVESTIGADOR_Titulacion!$AV37&lt;&gt;"",[6]INVESTIGADOR_Titulacion!$AV37&lt;&gt;0),[6]INVESTIGADOR_Titulacion!$AV37,""),IF($A39="TOTAL",SUM(INDIRECT("AC4:AC"&amp;ROW()-1)),""))</f>
        <v/>
      </c>
      <c r="AD39" s="3" t="str">
        <f ca="1">IF(AND($A39&lt;&gt;"",$A39&lt;&gt;"TOTAL"),IF(AND([6]INVESTIGADOR_Titulacion!$AX37&lt;&gt;"",[6]INVESTIGADOR_Titulacion!$AX37&lt;&gt;0),[6]INVESTIGADOR_Titulacion!$AX37,""),IF($A39="TOTAL",SUM(INDIRECT("AD4:AD"&amp;ROW()-1)),""))</f>
        <v/>
      </c>
      <c r="AE39" s="3" t="str">
        <f t="shared" ca="1" si="9"/>
        <v/>
      </c>
      <c r="AF39" s="3" t="str">
        <f ca="1">IF(AND($A39&lt;&gt;"",$A39&lt;&gt;"TOTAL"),IF(AND([6]INVESTIGADOR_Titulacion!$BA37&lt;&gt;"",[6]INVESTIGADOR_Titulacion!$BA37&lt;&gt;0),[6]INVESTIGADOR_Titulacion!$BA37,""),IF($A39="TOTAL",SUM(INDIRECT("AF4:AF"&amp;ROW()-1)),""))</f>
        <v/>
      </c>
      <c r="AG39" s="3" t="str">
        <f ca="1">IF(AND($A39&lt;&gt;"",$A39&lt;&gt;"TOTAL"),IF(AND([6]INVESTIGADOR_Titulacion!$BC37&lt;&gt;"",[6]INVESTIGADOR_Titulacion!$BC37&lt;&gt;0),[6]INVESTIGADOR_Titulacion!$BC37,""),IF($A39="TOTAL",SUM(INDIRECT("AG4:AG"&amp;ROW()-1)),""))</f>
        <v/>
      </c>
      <c r="AH39" s="3" t="str">
        <f t="shared" ca="1" si="10"/>
        <v/>
      </c>
      <c r="AI39" s="3" t="str">
        <f ca="1">IF(AND($A39&lt;&gt;"",$A39&lt;&gt;"TOTAL"),IF(AND([6]INVESTIGADOR_Titulacion!$BF37&lt;&gt;"",[6]INVESTIGADOR_Titulacion!$BF37&lt;&gt;0),[6]INVESTIGADOR_Titulacion!$BF37,""),IF($A39="TOTAL",SUM(INDIRECT("AI4:AI"&amp;ROW()-1)),""))</f>
        <v/>
      </c>
      <c r="AJ39" s="3" t="str">
        <f ca="1">IF(AND($A39&lt;&gt;"",$A39&lt;&gt;"TOTAL"),IF(AND([6]INVESTIGADOR_Titulacion!$BH37&lt;&gt;"",[6]INVESTIGADOR_Titulacion!$BH37&lt;&gt;0),[6]INVESTIGADOR_Titulacion!$BH37,""),IF($A39="TOTAL",SUM(INDIRECT("AJ4:AJ"&amp;ROW()-1)),""))</f>
        <v/>
      </c>
      <c r="AK39" s="3" t="str">
        <f t="shared" ca="1" si="11"/>
        <v/>
      </c>
      <c r="AL39" s="3" t="str">
        <f ca="1">IF(AND($A39&lt;&gt;"",$A39&lt;&gt;"TOTAL"),IF(AND([6]INVESTIGADOR_Titulacion!$BK37&lt;&gt;"",[6]INVESTIGADOR_Titulacion!$BK37&lt;&gt;0),[6]INVESTIGADOR_Titulacion!$BK37,""),IF($A39="TOTAL",SUM(INDIRECT("AL4:AL"&amp;ROW()-1)),""))</f>
        <v/>
      </c>
      <c r="AM39" s="3" t="str">
        <f ca="1">IF(AND($A39&lt;&gt;"",$A39&lt;&gt;"TOTAL"),IF(AND([6]INVESTIGADOR_Titulacion!$BM37&lt;&gt;"",[6]INVESTIGADOR_Titulacion!$BM37&lt;&gt;0),[6]INVESTIGADOR_Titulacion!$BM37,""),IF($A39="TOTAL",SUM(INDIRECT("AM4:AM"&amp;ROW()-1)),""))</f>
        <v/>
      </c>
      <c r="AN39" s="3" t="str">
        <f t="shared" ca="1" si="12"/>
        <v/>
      </c>
      <c r="AO39" s="3" t="str">
        <f ca="1">IF(AND($A39&lt;&gt;"",$A39&lt;&gt;"TOTAL"),IF(AND([6]INVESTIGADOR_Titulacion!$BP37&lt;&gt;"",[6]INVESTIGADOR_Titulacion!$BP37&lt;&gt;0),[6]INVESTIGADOR_Titulacion!$BP37,""),IF($A39="TOTAL",SUM(INDIRECT("AO4:AO"&amp;ROW()-1)),""))</f>
        <v/>
      </c>
      <c r="AP39" s="3" t="str">
        <f ca="1">IF(AND($A39&lt;&gt;"",$A39&lt;&gt;"TOTAL"),IF(AND([6]INVESTIGADOR_Titulacion!$BR37&lt;&gt;"",[6]INVESTIGADOR_Titulacion!$BR37&lt;&gt;0),[6]INVESTIGADOR_Titulacion!$BR37,""),IF($A39="TOTAL",SUM(INDIRECT("AP4:AP"&amp;ROW()-1)),""))</f>
        <v/>
      </c>
      <c r="AQ39" s="3" t="str">
        <f t="shared" ca="1" si="13"/>
        <v/>
      </c>
      <c r="AR39" s="3" t="str">
        <f ca="1">IF(AND($A39&lt;&gt;"",$A39&lt;&gt;"TOTAL"),IF(AND([6]INVESTIGADOR_Titulacion!$BU37&lt;&gt;"",[6]INVESTIGADOR_Titulacion!$BU37&lt;&gt;0),[6]INVESTIGADOR_Titulacion!$BU37,""),IF($A39="TOTAL",SUM(INDIRECT("AR4:AR"&amp;ROW()-1)),""))</f>
        <v/>
      </c>
      <c r="AS39" s="3" t="str">
        <f ca="1">IF(AND($A39&lt;&gt;"",$A39&lt;&gt;"TOTAL"),IF(AND([6]INVESTIGADOR_Titulacion!$BW37&lt;&gt;"",[6]INVESTIGADOR_Titulacion!$BW37&lt;&gt;0),[6]INVESTIGADOR_Titulacion!$BW37,""),IF($A39="TOTAL",SUM(INDIRECT("AS4:AS"&amp;ROW()-1)),""))</f>
        <v/>
      </c>
      <c r="AT39" s="3" t="str">
        <f t="shared" ca="1" si="14"/>
        <v/>
      </c>
      <c r="AU39" s="3" t="str">
        <f ca="1">IF(AND($A39&lt;&gt;"",$A39&lt;&gt;"TOTAL"),IF(AND([6]INVESTIGADOR_Titulacion!$BZ37&lt;&gt;"",[6]INVESTIGADOR_Titulacion!$BZ37&lt;&gt;0),[6]INVESTIGADOR_Titulacion!$BZ37,""),IF($A39="TOTAL",SUM(INDIRECT("AU4:AU"&amp;ROW()-1)),""))</f>
        <v/>
      </c>
      <c r="AV39" s="3" t="str">
        <f ca="1">IF(AND($A39&lt;&gt;"",$A39&lt;&gt;"TOTAL"),IF(AND([6]INVESTIGADOR_Titulacion!$CB37&lt;&gt;"",[6]INVESTIGADOR_Titulacion!$CB37&lt;&gt;0),[6]INVESTIGADOR_Titulacion!$CB37,""),IF($A39="TOTAL",SUM(INDIRECT("AV4:AV"&amp;ROW()-1)),""))</f>
        <v/>
      </c>
      <c r="AW39" s="3" t="str">
        <f t="shared" ca="1" si="15"/>
        <v/>
      </c>
      <c r="AX39" s="3" t="str">
        <f ca="1">IF(AND($A39&lt;&gt;"",$A39&lt;&gt;"TOTAL"),IF(AND([6]INVESTIGADOR_Titulacion!$CE37&lt;&gt;"",[6]INVESTIGADOR_Titulacion!$CE37&lt;&gt;0),[6]INVESTIGADOR_Titulacion!$CE37,""),IF($A39="TOTAL",SUM(INDIRECT("AX4:AX"&amp;ROW()-1)),""))</f>
        <v/>
      </c>
      <c r="AY39" s="3" t="str">
        <f ca="1">IF(AND($A39&lt;&gt;"",$A39&lt;&gt;"TOTAL"),IF(AND([6]INVESTIGADOR_Titulacion!$CG37&lt;&gt;"",[6]INVESTIGADOR_Titulacion!$CG37&lt;&gt;0),[6]INVESTIGADOR_Titulacion!$CG37,""),IF($A39="TOTAL",SUM(INDIRECT("AY4:AY"&amp;ROW()-1)),""))</f>
        <v/>
      </c>
      <c r="AZ39" s="3" t="str">
        <f t="shared" ca="1" si="16"/>
        <v/>
      </c>
      <c r="BA39" s="3" t="str">
        <f ca="1">IF(AND($A39&lt;&gt;"",$A39&lt;&gt;"TOTAL"),IF(AND([6]INVESTIGADOR_Titulacion!$CJ37&lt;&gt;"",[6]INVESTIGADOR_Titulacion!$CJ37&lt;&gt;0),[6]INVESTIGADOR_Titulacion!$CJ37,""),IF($A39="TOTAL",SUM(INDIRECT("BA4:BA"&amp;ROW()-1)),""))</f>
        <v/>
      </c>
      <c r="BB39" s="3" t="str">
        <f ca="1">IF(AND($A39&lt;&gt;"",$A39&lt;&gt;"TOTAL"),IF(AND([6]INVESTIGADOR_Titulacion!$CL37&lt;&gt;"",[6]INVESTIGADOR_Titulacion!$CL37&lt;&gt;0),[6]INVESTIGADOR_Titulacion!$CL37,""),IF($A39="TOTAL",SUM(INDIRECT("BB4:BB"&amp;ROW()-1)),""))</f>
        <v/>
      </c>
      <c r="BC39" s="3" t="str">
        <f t="shared" ca="1" si="17"/>
        <v/>
      </c>
      <c r="BD39" s="3" t="str">
        <f ca="1">IF(AND($A39&lt;&gt;"",$A39&lt;&gt;"TOTAL"),IF(AND([6]INVESTIGADOR_Titulacion!$CO37&lt;&gt;"",[6]INVESTIGADOR_Titulacion!$CO37&lt;&gt;0),[6]INVESTIGADOR_Titulacion!$CO37,""),IF($A39="TOTAL",SUM(INDIRECT("BD4:BD"&amp;ROW()-1)),""))</f>
        <v/>
      </c>
      <c r="BE39" s="3" t="str">
        <f ca="1">IF(AND($A39&lt;&gt;"",$A39&lt;&gt;"TOTAL"),IF(AND([6]INVESTIGADOR_Titulacion!$CQ37&lt;&gt;"",[6]INVESTIGADOR_Titulacion!$CQ37&lt;&gt;0),[6]INVESTIGADOR_Titulacion!$CQ37,""),IF($A39="TOTAL",SUM(INDIRECT("BE4:BE"&amp;ROW()-1)),""))</f>
        <v/>
      </c>
      <c r="BF39" s="3" t="str">
        <f t="shared" ca="1" si="18"/>
        <v/>
      </c>
    </row>
    <row r="40" spans="1:58" x14ac:dyDescent="0.2">
      <c r="A40" s="25" t="str">
        <f>IF([6]INVESTIGADOR_Titulacion!$B38&lt;&gt;"",[6]INVESTIGADOR_Titulacion!$B38,IF(AND([6]INVESTIGADOR_Titulacion!$B38="",[6]INVESTIGADOR_Titulacion!$B39="",[6]INVESTIGADOR_Titulacion!$B37=""),"","TOTAL"))</f>
        <v/>
      </c>
      <c r="B40" s="3" t="str">
        <f ca="1">IF(AND($A40&lt;&gt;"",$A40&lt;&gt;"TOTAL"),IF(AND([6]INVESTIGADOR_Titulacion!$C38&lt;&gt;"",[6]INVESTIGADOR_Titulacion!$C38&lt;&gt;0),[6]INVESTIGADOR_Titulacion!$C38,""),IF($A40="TOTAL",SUM(INDIRECT("B4:B"&amp;ROW()-1)),""))</f>
        <v/>
      </c>
      <c r="C40" s="3" t="str">
        <f ca="1">IF(AND($A40&lt;&gt;"",$A40&lt;&gt;"TOTAL"),IF(AND([6]INVESTIGADOR_Titulacion!$E38&lt;&gt;"",[6]INVESTIGADOR_Titulacion!$E38&lt;&gt;0),[6]INVESTIGADOR_Titulacion!$E38,""),IF($A40="TOTAL",SUM(INDIRECT("C4:C"&amp;ROW()-1)),""))</f>
        <v/>
      </c>
      <c r="D40" s="3" t="str">
        <f t="shared" ca="1" si="0"/>
        <v/>
      </c>
      <c r="E40" s="3" t="str">
        <f ca="1">IF(AND($A40&lt;&gt;"",$A40&lt;&gt;"TOTAL"),IF(AND([6]INVESTIGADOR_Titulacion!$H38&lt;&gt;"",[6]INVESTIGADOR_Titulacion!$H38&lt;&gt;0),[6]INVESTIGADOR_Titulacion!$H38,""),IF($A40="TOTAL",SUM(INDIRECT("E4:E"&amp;ROW()-1)),""))</f>
        <v/>
      </c>
      <c r="F40" s="3" t="str">
        <f ca="1">IF(AND($A40&lt;&gt;"",$A40&lt;&gt;"TOTAL"),IF(AND([6]INVESTIGADOR_Titulacion!$J38&lt;&gt;"",[6]INVESTIGADOR_Titulacion!$J38&lt;&gt;0),[6]INVESTIGADOR_Titulacion!$J38,""),IF($A40="TOTAL",SUM(INDIRECT("F4:F"&amp;ROW()-1)),""))</f>
        <v/>
      </c>
      <c r="G40" s="3" t="str">
        <f t="shared" ca="1" si="1"/>
        <v/>
      </c>
      <c r="H40" s="3" t="str">
        <f ca="1">IF(AND($A40&lt;&gt;"",$A40&lt;&gt;"TOTAL"),IF(AND([6]INVESTIGADOR_Titulacion!$M38&lt;&gt;"",[6]INVESTIGADOR_Titulacion!$M38&lt;&gt;0),[6]INVESTIGADOR_Titulacion!$M38,""),IF($A40="TOTAL",SUM(INDIRECT("H4:H"&amp;ROW()-1)),""))</f>
        <v/>
      </c>
      <c r="I40" s="3" t="str">
        <f ca="1">IF(AND($A40&lt;&gt;"",$A40&lt;&gt;"TOTAL"),IF(AND([6]INVESTIGADOR_Titulacion!$O38&lt;&gt;"",[6]INVESTIGADOR_Titulacion!$O38&lt;&gt;0),[6]INVESTIGADOR_Titulacion!$O38,""),IF($A40="TOTAL",SUM(INDIRECT("I4:I"&amp;ROW()-1)),""))</f>
        <v/>
      </c>
      <c r="J40" s="3" t="str">
        <f t="shared" ca="1" si="2"/>
        <v/>
      </c>
      <c r="K40" s="3" t="str">
        <f ca="1">IF(AND($A40&lt;&gt;"",$A40&lt;&gt;"TOTAL"),IF(AND([6]INVESTIGADOR_Titulacion!$R38&lt;&gt;"",[6]INVESTIGADOR_Titulacion!$R38&lt;&gt;0),[6]INVESTIGADOR_Titulacion!$R38,""),IF($A40="TOTAL",SUM(INDIRECT("K4:K"&amp;ROW()-1)),""))</f>
        <v/>
      </c>
      <c r="L40" s="3" t="str">
        <f ca="1">IF(AND($A40&lt;&gt;"",$A40&lt;&gt;"TOTAL"),IF(AND([6]INVESTIGADOR_Titulacion!$T38&lt;&gt;"",[6]INVESTIGADOR_Titulacion!$T38&lt;&gt;0),[6]INVESTIGADOR_Titulacion!$T38,""),IF($A40="TOTAL",SUM(INDIRECT("L4:L"&amp;ROW()-1)),""))</f>
        <v/>
      </c>
      <c r="M40" s="3" t="str">
        <f t="shared" ca="1" si="3"/>
        <v/>
      </c>
      <c r="N40" s="3" t="str">
        <f ca="1">IF(AND($A40&lt;&gt;"",$A40&lt;&gt;"TOTAL"),IF(AND([6]INVESTIGADOR_Titulacion!$W38&lt;&gt;"",[6]INVESTIGADOR_Titulacion!$W38&lt;&gt;0),[6]INVESTIGADOR_Titulacion!$W38,""),IF($A40="TOTAL",SUM(INDIRECT("N4:N"&amp;ROW()-1)),""))</f>
        <v/>
      </c>
      <c r="O40" s="3" t="str">
        <f ca="1">IF(AND($A40&lt;&gt;"",$A40&lt;&gt;"TOTAL"),IF(AND([6]INVESTIGADOR_Titulacion!$Y38&lt;&gt;"",[6]INVESTIGADOR_Titulacion!$Y38&lt;&gt;0),[6]INVESTIGADOR_Titulacion!$Y38,""),IF($A40="TOTAL",SUM(INDIRECT("O4:O"&amp;ROW()-1)),""))</f>
        <v/>
      </c>
      <c r="P40" s="3" t="str">
        <f t="shared" ca="1" si="4"/>
        <v/>
      </c>
      <c r="Q40" s="3" t="str">
        <f ca="1">IF(AND($A40&lt;&gt;"",$A40&lt;&gt;"TOTAL"),IF(AND([6]INVESTIGADOR_Titulacion!$AB38&lt;&gt;"",[6]INVESTIGADOR_Titulacion!$AB38&lt;&gt;0),[6]INVESTIGADOR_Titulacion!$AB38,""),IF($A40="TOTAL",SUM(INDIRECT("Q4:Q"&amp;ROW()-1)),""))</f>
        <v/>
      </c>
      <c r="R40" s="3" t="str">
        <f ca="1">IF(AND($A40&lt;&gt;"",$A40&lt;&gt;"TOTAL"),IF(AND([6]INVESTIGADOR_Titulacion!$AD38&lt;&gt;"",[6]INVESTIGADOR_Titulacion!$AD38&lt;&gt;0),[6]INVESTIGADOR_Titulacion!$AD38,""),IF($A40="TOTAL",SUM(INDIRECT("R4:R"&amp;ROW()-1)),""))</f>
        <v/>
      </c>
      <c r="S40" s="3" t="str">
        <f t="shared" ca="1" si="5"/>
        <v/>
      </c>
      <c r="T40" s="3" t="str">
        <f ca="1">IF(AND($A40&lt;&gt;"",$A40&lt;&gt;"TOTAL"),IF(AND([6]INVESTIGADOR_Titulacion!$AG38&lt;&gt;"",[6]INVESTIGADOR_Titulacion!$AG38&lt;&gt;0),[6]INVESTIGADOR_Titulacion!$AG38,""),IF($A40="TOTAL",SUM(INDIRECT("T4:T"&amp;ROW()-1)),""))</f>
        <v/>
      </c>
      <c r="U40" s="3" t="str">
        <f ca="1">IF(AND($A40&lt;&gt;"",$A40&lt;&gt;"TOTAL"),IF(AND([6]INVESTIGADOR_Titulacion!$AI38&lt;&gt;"",[6]INVESTIGADOR_Titulacion!$AI38&lt;&gt;0),[6]INVESTIGADOR_Titulacion!$AI38,""),IF($A40="TOTAL",SUM(INDIRECT("U4:U"&amp;ROW()-1)),""))</f>
        <v/>
      </c>
      <c r="V40" s="3" t="str">
        <f t="shared" ca="1" si="6"/>
        <v/>
      </c>
      <c r="W40" s="3" t="str">
        <f ca="1">IF(AND($A40&lt;&gt;"",$A40&lt;&gt;"TOTAL"),IF(AND([6]INVESTIGADOR_Titulacion!$AL38&lt;&gt;"",[6]INVESTIGADOR_Titulacion!$AL38&lt;&gt;0),[6]INVESTIGADOR_Titulacion!$AL38,""),IF($A40="TOTAL",SUM(INDIRECT("W4:W"&amp;ROW()-1)),""))</f>
        <v/>
      </c>
      <c r="X40" s="3" t="str">
        <f ca="1">IF(AND($A40&lt;&gt;"",$A40&lt;&gt;"TOTAL"),IF(AND([6]INVESTIGADOR_Titulacion!$AN38&lt;&gt;"",[6]INVESTIGADOR_Titulacion!$AN38&lt;&gt;0),[6]INVESTIGADOR_Titulacion!$AN38,""),IF($A40="TOTAL",SUM(INDIRECT("X4:X"&amp;ROW()-1)),""))</f>
        <v/>
      </c>
      <c r="Y40" s="3" t="str">
        <f t="shared" ca="1" si="7"/>
        <v/>
      </c>
      <c r="Z40" s="3" t="str">
        <f ca="1">IF(AND($A40&lt;&gt;"",$A40&lt;&gt;"TOTAL"),IF(AND([6]INVESTIGADOR_Titulacion!$AQ38&lt;&gt;"",[6]INVESTIGADOR_Titulacion!$AQ38&lt;&gt;0),[6]INVESTIGADOR_Titulacion!$AQ38,""),IF($A40="TOTAL",SUM(INDIRECT("Z4:Z"&amp;ROW()-1)),""))</f>
        <v/>
      </c>
      <c r="AA40" s="3" t="str">
        <f ca="1">IF(AND($A40&lt;&gt;"",$A40&lt;&gt;"TOTAL"),IF(AND([6]INVESTIGADOR_Titulacion!$AS38&lt;&gt;"",[6]INVESTIGADOR_Titulacion!$AS38&lt;&gt;0),[6]INVESTIGADOR_Titulacion!$AS38,""),IF($A40="TOTAL",SUM(INDIRECT("AA4:AA"&amp;ROW()-1)),""))</f>
        <v/>
      </c>
      <c r="AB40" s="3" t="str">
        <f t="shared" ca="1" si="8"/>
        <v/>
      </c>
      <c r="AC40" s="3" t="str">
        <f ca="1">IF(AND($A40&lt;&gt;"",$A40&lt;&gt;"TOTAL"),IF(AND([6]INVESTIGADOR_Titulacion!$AV38&lt;&gt;"",[6]INVESTIGADOR_Titulacion!$AV38&lt;&gt;0),[6]INVESTIGADOR_Titulacion!$AV38,""),IF($A40="TOTAL",SUM(INDIRECT("AC4:AC"&amp;ROW()-1)),""))</f>
        <v/>
      </c>
      <c r="AD40" s="3" t="str">
        <f ca="1">IF(AND($A40&lt;&gt;"",$A40&lt;&gt;"TOTAL"),IF(AND([6]INVESTIGADOR_Titulacion!$AX38&lt;&gt;"",[6]INVESTIGADOR_Titulacion!$AX38&lt;&gt;0),[6]INVESTIGADOR_Titulacion!$AX38,""),IF($A40="TOTAL",SUM(INDIRECT("AD4:AD"&amp;ROW()-1)),""))</f>
        <v/>
      </c>
      <c r="AE40" s="3" t="str">
        <f t="shared" ca="1" si="9"/>
        <v/>
      </c>
      <c r="AF40" s="3" t="str">
        <f ca="1">IF(AND($A40&lt;&gt;"",$A40&lt;&gt;"TOTAL"),IF(AND([6]INVESTIGADOR_Titulacion!$BA38&lt;&gt;"",[6]INVESTIGADOR_Titulacion!$BA38&lt;&gt;0),[6]INVESTIGADOR_Titulacion!$BA38,""),IF($A40="TOTAL",SUM(INDIRECT("AF4:AF"&amp;ROW()-1)),""))</f>
        <v/>
      </c>
      <c r="AG40" s="3" t="str">
        <f ca="1">IF(AND($A40&lt;&gt;"",$A40&lt;&gt;"TOTAL"),IF(AND([6]INVESTIGADOR_Titulacion!$BC38&lt;&gt;"",[6]INVESTIGADOR_Titulacion!$BC38&lt;&gt;0),[6]INVESTIGADOR_Titulacion!$BC38,""),IF($A40="TOTAL",SUM(INDIRECT("AG4:AG"&amp;ROW()-1)),""))</f>
        <v/>
      </c>
      <c r="AH40" s="3" t="str">
        <f t="shared" ca="1" si="10"/>
        <v/>
      </c>
      <c r="AI40" s="3" t="str">
        <f ca="1">IF(AND($A40&lt;&gt;"",$A40&lt;&gt;"TOTAL"),IF(AND([6]INVESTIGADOR_Titulacion!$BF38&lt;&gt;"",[6]INVESTIGADOR_Titulacion!$BF38&lt;&gt;0),[6]INVESTIGADOR_Titulacion!$BF38,""),IF($A40="TOTAL",SUM(INDIRECT("AI4:AI"&amp;ROW()-1)),""))</f>
        <v/>
      </c>
      <c r="AJ40" s="3" t="str">
        <f ca="1">IF(AND($A40&lt;&gt;"",$A40&lt;&gt;"TOTAL"),IF(AND([6]INVESTIGADOR_Titulacion!$BH38&lt;&gt;"",[6]INVESTIGADOR_Titulacion!$BH38&lt;&gt;0),[6]INVESTIGADOR_Titulacion!$BH38,""),IF($A40="TOTAL",SUM(INDIRECT("AJ4:AJ"&amp;ROW()-1)),""))</f>
        <v/>
      </c>
      <c r="AK40" s="3" t="str">
        <f t="shared" ca="1" si="11"/>
        <v/>
      </c>
      <c r="AL40" s="3" t="str">
        <f ca="1">IF(AND($A40&lt;&gt;"",$A40&lt;&gt;"TOTAL"),IF(AND([6]INVESTIGADOR_Titulacion!$BK38&lt;&gt;"",[6]INVESTIGADOR_Titulacion!$BK38&lt;&gt;0),[6]INVESTIGADOR_Titulacion!$BK38,""),IF($A40="TOTAL",SUM(INDIRECT("AL4:AL"&amp;ROW()-1)),""))</f>
        <v/>
      </c>
      <c r="AM40" s="3" t="str">
        <f ca="1">IF(AND($A40&lt;&gt;"",$A40&lt;&gt;"TOTAL"),IF(AND([6]INVESTIGADOR_Titulacion!$BM38&lt;&gt;"",[6]INVESTIGADOR_Titulacion!$BM38&lt;&gt;0),[6]INVESTIGADOR_Titulacion!$BM38,""),IF($A40="TOTAL",SUM(INDIRECT("AM4:AM"&amp;ROW()-1)),""))</f>
        <v/>
      </c>
      <c r="AN40" s="3" t="str">
        <f t="shared" ca="1" si="12"/>
        <v/>
      </c>
      <c r="AO40" s="3" t="str">
        <f ca="1">IF(AND($A40&lt;&gt;"",$A40&lt;&gt;"TOTAL"),IF(AND([6]INVESTIGADOR_Titulacion!$BP38&lt;&gt;"",[6]INVESTIGADOR_Titulacion!$BP38&lt;&gt;0),[6]INVESTIGADOR_Titulacion!$BP38,""),IF($A40="TOTAL",SUM(INDIRECT("AO4:AO"&amp;ROW()-1)),""))</f>
        <v/>
      </c>
      <c r="AP40" s="3" t="str">
        <f ca="1">IF(AND($A40&lt;&gt;"",$A40&lt;&gt;"TOTAL"),IF(AND([6]INVESTIGADOR_Titulacion!$BR38&lt;&gt;"",[6]INVESTIGADOR_Titulacion!$BR38&lt;&gt;0),[6]INVESTIGADOR_Titulacion!$BR38,""),IF($A40="TOTAL",SUM(INDIRECT("AP4:AP"&amp;ROW()-1)),""))</f>
        <v/>
      </c>
      <c r="AQ40" s="3" t="str">
        <f t="shared" ca="1" si="13"/>
        <v/>
      </c>
      <c r="AR40" s="3" t="str">
        <f ca="1">IF(AND($A40&lt;&gt;"",$A40&lt;&gt;"TOTAL"),IF(AND([6]INVESTIGADOR_Titulacion!$BU38&lt;&gt;"",[6]INVESTIGADOR_Titulacion!$BU38&lt;&gt;0),[6]INVESTIGADOR_Titulacion!$BU38,""),IF($A40="TOTAL",SUM(INDIRECT("AR4:AR"&amp;ROW()-1)),""))</f>
        <v/>
      </c>
      <c r="AS40" s="3" t="str">
        <f ca="1">IF(AND($A40&lt;&gt;"",$A40&lt;&gt;"TOTAL"),IF(AND([6]INVESTIGADOR_Titulacion!$BW38&lt;&gt;"",[6]INVESTIGADOR_Titulacion!$BW38&lt;&gt;0),[6]INVESTIGADOR_Titulacion!$BW38,""),IF($A40="TOTAL",SUM(INDIRECT("AS4:AS"&amp;ROW()-1)),""))</f>
        <v/>
      </c>
      <c r="AT40" s="3" t="str">
        <f t="shared" ca="1" si="14"/>
        <v/>
      </c>
      <c r="AU40" s="3" t="str">
        <f ca="1">IF(AND($A40&lt;&gt;"",$A40&lt;&gt;"TOTAL"),IF(AND([6]INVESTIGADOR_Titulacion!$BZ38&lt;&gt;"",[6]INVESTIGADOR_Titulacion!$BZ38&lt;&gt;0),[6]INVESTIGADOR_Titulacion!$BZ38,""),IF($A40="TOTAL",SUM(INDIRECT("AU4:AU"&amp;ROW()-1)),""))</f>
        <v/>
      </c>
      <c r="AV40" s="3" t="str">
        <f ca="1">IF(AND($A40&lt;&gt;"",$A40&lt;&gt;"TOTAL"),IF(AND([6]INVESTIGADOR_Titulacion!$CB38&lt;&gt;"",[6]INVESTIGADOR_Titulacion!$CB38&lt;&gt;0),[6]INVESTIGADOR_Titulacion!$CB38,""),IF($A40="TOTAL",SUM(INDIRECT("AV4:AV"&amp;ROW()-1)),""))</f>
        <v/>
      </c>
      <c r="AW40" s="3" t="str">
        <f t="shared" ca="1" si="15"/>
        <v/>
      </c>
      <c r="AX40" s="3" t="str">
        <f ca="1">IF(AND($A40&lt;&gt;"",$A40&lt;&gt;"TOTAL"),IF(AND([6]INVESTIGADOR_Titulacion!$CE38&lt;&gt;"",[6]INVESTIGADOR_Titulacion!$CE38&lt;&gt;0),[6]INVESTIGADOR_Titulacion!$CE38,""),IF($A40="TOTAL",SUM(INDIRECT("AX4:AX"&amp;ROW()-1)),""))</f>
        <v/>
      </c>
      <c r="AY40" s="3" t="str">
        <f ca="1">IF(AND($A40&lt;&gt;"",$A40&lt;&gt;"TOTAL"),IF(AND([6]INVESTIGADOR_Titulacion!$CG38&lt;&gt;"",[6]INVESTIGADOR_Titulacion!$CG38&lt;&gt;0),[6]INVESTIGADOR_Titulacion!$CG38,""),IF($A40="TOTAL",SUM(INDIRECT("AY4:AY"&amp;ROW()-1)),""))</f>
        <v/>
      </c>
      <c r="AZ40" s="3" t="str">
        <f t="shared" ca="1" si="16"/>
        <v/>
      </c>
      <c r="BA40" s="3" t="str">
        <f ca="1">IF(AND($A40&lt;&gt;"",$A40&lt;&gt;"TOTAL"),IF(AND([6]INVESTIGADOR_Titulacion!$CJ38&lt;&gt;"",[6]INVESTIGADOR_Titulacion!$CJ38&lt;&gt;0),[6]INVESTIGADOR_Titulacion!$CJ38,""),IF($A40="TOTAL",SUM(INDIRECT("BA4:BA"&amp;ROW()-1)),""))</f>
        <v/>
      </c>
      <c r="BB40" s="3" t="str">
        <f ca="1">IF(AND($A40&lt;&gt;"",$A40&lt;&gt;"TOTAL"),IF(AND([6]INVESTIGADOR_Titulacion!$CL38&lt;&gt;"",[6]INVESTIGADOR_Titulacion!$CL38&lt;&gt;0),[6]INVESTIGADOR_Titulacion!$CL38,""),IF($A40="TOTAL",SUM(INDIRECT("BB4:BB"&amp;ROW()-1)),""))</f>
        <v/>
      </c>
      <c r="BC40" s="3" t="str">
        <f t="shared" ca="1" si="17"/>
        <v/>
      </c>
      <c r="BD40" s="3" t="str">
        <f ca="1">IF(AND($A40&lt;&gt;"",$A40&lt;&gt;"TOTAL"),IF(AND([6]INVESTIGADOR_Titulacion!$CO38&lt;&gt;"",[6]INVESTIGADOR_Titulacion!$CO38&lt;&gt;0),[6]INVESTIGADOR_Titulacion!$CO38,""),IF($A40="TOTAL",SUM(INDIRECT("BD4:BD"&amp;ROW()-1)),""))</f>
        <v/>
      </c>
      <c r="BE40" s="3" t="str">
        <f ca="1">IF(AND($A40&lt;&gt;"",$A40&lt;&gt;"TOTAL"),IF(AND([6]INVESTIGADOR_Titulacion!$CQ38&lt;&gt;"",[6]INVESTIGADOR_Titulacion!$CQ38&lt;&gt;0),[6]INVESTIGADOR_Titulacion!$CQ38,""),IF($A40="TOTAL",SUM(INDIRECT("BE4:BE"&amp;ROW()-1)),""))</f>
        <v/>
      </c>
      <c r="BF40" s="3" t="str">
        <f t="shared" ca="1" si="18"/>
        <v/>
      </c>
    </row>
    <row r="41" spans="1:58" x14ac:dyDescent="0.2">
      <c r="A41" s="25" t="str">
        <f>IF([6]INVESTIGADOR_Titulacion!$B39&lt;&gt;"",[6]INVESTIGADOR_Titulacion!$B39,IF(AND([6]INVESTIGADOR_Titulacion!$B39="",[6]INVESTIGADOR_Titulacion!$B40="",[6]INVESTIGADOR_Titulacion!$B38=""),"","TOTAL"))</f>
        <v/>
      </c>
      <c r="B41" s="3" t="str">
        <f ca="1">IF(AND($A41&lt;&gt;"",$A41&lt;&gt;"TOTAL"),IF(AND([6]INVESTIGADOR_Titulacion!$C39&lt;&gt;"",[6]INVESTIGADOR_Titulacion!$C39&lt;&gt;0),[6]INVESTIGADOR_Titulacion!$C39,""),IF($A41="TOTAL",SUM(INDIRECT("B4:B"&amp;ROW()-1)),""))</f>
        <v/>
      </c>
      <c r="C41" s="3" t="str">
        <f ca="1">IF(AND($A41&lt;&gt;"",$A41&lt;&gt;"TOTAL"),IF(AND([6]INVESTIGADOR_Titulacion!$E39&lt;&gt;"",[6]INVESTIGADOR_Titulacion!$E39&lt;&gt;0),[6]INVESTIGADOR_Titulacion!$E39,""),IF($A41="TOTAL",SUM(INDIRECT("C4:C"&amp;ROW()-1)),""))</f>
        <v/>
      </c>
      <c r="D41" s="3" t="str">
        <f t="shared" ca="1" si="0"/>
        <v/>
      </c>
      <c r="E41" s="3" t="str">
        <f ca="1">IF(AND($A41&lt;&gt;"",$A41&lt;&gt;"TOTAL"),IF(AND([6]INVESTIGADOR_Titulacion!$H39&lt;&gt;"",[6]INVESTIGADOR_Titulacion!$H39&lt;&gt;0),[6]INVESTIGADOR_Titulacion!$H39,""),IF($A41="TOTAL",SUM(INDIRECT("E4:E"&amp;ROW()-1)),""))</f>
        <v/>
      </c>
      <c r="F41" s="3" t="str">
        <f ca="1">IF(AND($A41&lt;&gt;"",$A41&lt;&gt;"TOTAL"),IF(AND([6]INVESTIGADOR_Titulacion!$J39&lt;&gt;"",[6]INVESTIGADOR_Titulacion!$J39&lt;&gt;0),[6]INVESTIGADOR_Titulacion!$J39,""),IF($A41="TOTAL",SUM(INDIRECT("F4:F"&amp;ROW()-1)),""))</f>
        <v/>
      </c>
      <c r="G41" s="3" t="str">
        <f t="shared" ca="1" si="1"/>
        <v/>
      </c>
      <c r="H41" s="3" t="str">
        <f ca="1">IF(AND($A41&lt;&gt;"",$A41&lt;&gt;"TOTAL"),IF(AND([6]INVESTIGADOR_Titulacion!$M39&lt;&gt;"",[6]INVESTIGADOR_Titulacion!$M39&lt;&gt;0),[6]INVESTIGADOR_Titulacion!$M39,""),IF($A41="TOTAL",SUM(INDIRECT("H4:H"&amp;ROW()-1)),""))</f>
        <v/>
      </c>
      <c r="I41" s="3" t="str">
        <f ca="1">IF(AND($A41&lt;&gt;"",$A41&lt;&gt;"TOTAL"),IF(AND([6]INVESTIGADOR_Titulacion!$O39&lt;&gt;"",[6]INVESTIGADOR_Titulacion!$O39&lt;&gt;0),[6]INVESTIGADOR_Titulacion!$O39,""),IF($A41="TOTAL",SUM(INDIRECT("I4:I"&amp;ROW()-1)),""))</f>
        <v/>
      </c>
      <c r="J41" s="3" t="str">
        <f t="shared" ca="1" si="2"/>
        <v/>
      </c>
      <c r="K41" s="3" t="str">
        <f ca="1">IF(AND($A41&lt;&gt;"",$A41&lt;&gt;"TOTAL"),IF(AND([6]INVESTIGADOR_Titulacion!$R39&lt;&gt;"",[6]INVESTIGADOR_Titulacion!$R39&lt;&gt;0),[6]INVESTIGADOR_Titulacion!$R39,""),IF($A41="TOTAL",SUM(INDIRECT("K4:K"&amp;ROW()-1)),""))</f>
        <v/>
      </c>
      <c r="L41" s="3" t="str">
        <f ca="1">IF(AND($A41&lt;&gt;"",$A41&lt;&gt;"TOTAL"),IF(AND([6]INVESTIGADOR_Titulacion!$T39&lt;&gt;"",[6]INVESTIGADOR_Titulacion!$T39&lt;&gt;0),[6]INVESTIGADOR_Titulacion!$T39,""),IF($A41="TOTAL",SUM(INDIRECT("L4:L"&amp;ROW()-1)),""))</f>
        <v/>
      </c>
      <c r="M41" s="3" t="str">
        <f t="shared" ca="1" si="3"/>
        <v/>
      </c>
      <c r="N41" s="3" t="str">
        <f ca="1">IF(AND($A41&lt;&gt;"",$A41&lt;&gt;"TOTAL"),IF(AND([6]INVESTIGADOR_Titulacion!$W39&lt;&gt;"",[6]INVESTIGADOR_Titulacion!$W39&lt;&gt;0),[6]INVESTIGADOR_Titulacion!$W39,""),IF($A41="TOTAL",SUM(INDIRECT("N4:N"&amp;ROW()-1)),""))</f>
        <v/>
      </c>
      <c r="O41" s="3" t="str">
        <f ca="1">IF(AND($A41&lt;&gt;"",$A41&lt;&gt;"TOTAL"),IF(AND([6]INVESTIGADOR_Titulacion!$Y39&lt;&gt;"",[6]INVESTIGADOR_Titulacion!$Y39&lt;&gt;0),[6]INVESTIGADOR_Titulacion!$Y39,""),IF($A41="TOTAL",SUM(INDIRECT("O4:O"&amp;ROW()-1)),""))</f>
        <v/>
      </c>
      <c r="P41" s="3" t="str">
        <f t="shared" ca="1" si="4"/>
        <v/>
      </c>
      <c r="Q41" s="3" t="str">
        <f ca="1">IF(AND($A41&lt;&gt;"",$A41&lt;&gt;"TOTAL"),IF(AND([6]INVESTIGADOR_Titulacion!$AB39&lt;&gt;"",[6]INVESTIGADOR_Titulacion!$AB39&lt;&gt;0),[6]INVESTIGADOR_Titulacion!$AB39,""),IF($A41="TOTAL",SUM(INDIRECT("Q4:Q"&amp;ROW()-1)),""))</f>
        <v/>
      </c>
      <c r="R41" s="3" t="str">
        <f ca="1">IF(AND($A41&lt;&gt;"",$A41&lt;&gt;"TOTAL"),IF(AND([6]INVESTIGADOR_Titulacion!$AD39&lt;&gt;"",[6]INVESTIGADOR_Titulacion!$AD39&lt;&gt;0),[6]INVESTIGADOR_Titulacion!$AD39,""),IF($A41="TOTAL",SUM(INDIRECT("R4:R"&amp;ROW()-1)),""))</f>
        <v/>
      </c>
      <c r="S41" s="3" t="str">
        <f t="shared" ca="1" si="5"/>
        <v/>
      </c>
      <c r="T41" s="3" t="str">
        <f ca="1">IF(AND($A41&lt;&gt;"",$A41&lt;&gt;"TOTAL"),IF(AND([6]INVESTIGADOR_Titulacion!$AG39&lt;&gt;"",[6]INVESTIGADOR_Titulacion!$AG39&lt;&gt;0),[6]INVESTIGADOR_Titulacion!$AG39,""),IF($A41="TOTAL",SUM(INDIRECT("T4:T"&amp;ROW()-1)),""))</f>
        <v/>
      </c>
      <c r="U41" s="3" t="str">
        <f ca="1">IF(AND($A41&lt;&gt;"",$A41&lt;&gt;"TOTAL"),IF(AND([6]INVESTIGADOR_Titulacion!$AI39&lt;&gt;"",[6]INVESTIGADOR_Titulacion!$AI39&lt;&gt;0),[6]INVESTIGADOR_Titulacion!$AI39,""),IF($A41="TOTAL",SUM(INDIRECT("U4:U"&amp;ROW()-1)),""))</f>
        <v/>
      </c>
      <c r="V41" s="3" t="str">
        <f t="shared" ca="1" si="6"/>
        <v/>
      </c>
      <c r="W41" s="3" t="str">
        <f ca="1">IF(AND($A41&lt;&gt;"",$A41&lt;&gt;"TOTAL"),IF(AND([6]INVESTIGADOR_Titulacion!$AL39&lt;&gt;"",[6]INVESTIGADOR_Titulacion!$AL39&lt;&gt;0),[6]INVESTIGADOR_Titulacion!$AL39,""),IF($A41="TOTAL",SUM(INDIRECT("W4:W"&amp;ROW()-1)),""))</f>
        <v/>
      </c>
      <c r="X41" s="3" t="str">
        <f ca="1">IF(AND($A41&lt;&gt;"",$A41&lt;&gt;"TOTAL"),IF(AND([6]INVESTIGADOR_Titulacion!$AN39&lt;&gt;"",[6]INVESTIGADOR_Titulacion!$AN39&lt;&gt;0),[6]INVESTIGADOR_Titulacion!$AN39,""),IF($A41="TOTAL",SUM(INDIRECT("X4:X"&amp;ROW()-1)),""))</f>
        <v/>
      </c>
      <c r="Y41" s="3" t="str">
        <f t="shared" ca="1" si="7"/>
        <v/>
      </c>
      <c r="Z41" s="3" t="str">
        <f ca="1">IF(AND($A41&lt;&gt;"",$A41&lt;&gt;"TOTAL"),IF(AND([6]INVESTIGADOR_Titulacion!$AQ39&lt;&gt;"",[6]INVESTIGADOR_Titulacion!$AQ39&lt;&gt;0),[6]INVESTIGADOR_Titulacion!$AQ39,""),IF($A41="TOTAL",SUM(INDIRECT("Z4:Z"&amp;ROW()-1)),""))</f>
        <v/>
      </c>
      <c r="AA41" s="3" t="str">
        <f ca="1">IF(AND($A41&lt;&gt;"",$A41&lt;&gt;"TOTAL"),IF(AND([6]INVESTIGADOR_Titulacion!$AS39&lt;&gt;"",[6]INVESTIGADOR_Titulacion!$AS39&lt;&gt;0),[6]INVESTIGADOR_Titulacion!$AS39,""),IF($A41="TOTAL",SUM(INDIRECT("AA4:AA"&amp;ROW()-1)),""))</f>
        <v/>
      </c>
      <c r="AB41" s="3" t="str">
        <f t="shared" ca="1" si="8"/>
        <v/>
      </c>
      <c r="AC41" s="3" t="str">
        <f ca="1">IF(AND($A41&lt;&gt;"",$A41&lt;&gt;"TOTAL"),IF(AND([6]INVESTIGADOR_Titulacion!$AV39&lt;&gt;"",[6]INVESTIGADOR_Titulacion!$AV39&lt;&gt;0),[6]INVESTIGADOR_Titulacion!$AV39,""),IF($A41="TOTAL",SUM(INDIRECT("AC4:AC"&amp;ROW()-1)),""))</f>
        <v/>
      </c>
      <c r="AD41" s="3" t="str">
        <f ca="1">IF(AND($A41&lt;&gt;"",$A41&lt;&gt;"TOTAL"),IF(AND([6]INVESTIGADOR_Titulacion!$AX39&lt;&gt;"",[6]INVESTIGADOR_Titulacion!$AX39&lt;&gt;0),[6]INVESTIGADOR_Titulacion!$AX39,""),IF($A41="TOTAL",SUM(INDIRECT("AD4:AD"&amp;ROW()-1)),""))</f>
        <v/>
      </c>
      <c r="AE41" s="3" t="str">
        <f t="shared" ca="1" si="9"/>
        <v/>
      </c>
      <c r="AF41" s="3" t="str">
        <f ca="1">IF(AND($A41&lt;&gt;"",$A41&lt;&gt;"TOTAL"),IF(AND([6]INVESTIGADOR_Titulacion!$BA39&lt;&gt;"",[6]INVESTIGADOR_Titulacion!$BA39&lt;&gt;0),[6]INVESTIGADOR_Titulacion!$BA39,""),IF($A41="TOTAL",SUM(INDIRECT("AF4:AF"&amp;ROW()-1)),""))</f>
        <v/>
      </c>
      <c r="AG41" s="3" t="str">
        <f ca="1">IF(AND($A41&lt;&gt;"",$A41&lt;&gt;"TOTAL"),IF(AND([6]INVESTIGADOR_Titulacion!$BC39&lt;&gt;"",[6]INVESTIGADOR_Titulacion!$BC39&lt;&gt;0),[6]INVESTIGADOR_Titulacion!$BC39,""),IF($A41="TOTAL",SUM(INDIRECT("AG4:AG"&amp;ROW()-1)),""))</f>
        <v/>
      </c>
      <c r="AH41" s="3" t="str">
        <f t="shared" ca="1" si="10"/>
        <v/>
      </c>
      <c r="AI41" s="3" t="str">
        <f ca="1">IF(AND($A41&lt;&gt;"",$A41&lt;&gt;"TOTAL"),IF(AND([6]INVESTIGADOR_Titulacion!$BF39&lt;&gt;"",[6]INVESTIGADOR_Titulacion!$BF39&lt;&gt;0),[6]INVESTIGADOR_Titulacion!$BF39,""),IF($A41="TOTAL",SUM(INDIRECT("AI4:AI"&amp;ROW()-1)),""))</f>
        <v/>
      </c>
      <c r="AJ41" s="3" t="str">
        <f ca="1">IF(AND($A41&lt;&gt;"",$A41&lt;&gt;"TOTAL"),IF(AND([6]INVESTIGADOR_Titulacion!$BH39&lt;&gt;"",[6]INVESTIGADOR_Titulacion!$BH39&lt;&gt;0),[6]INVESTIGADOR_Titulacion!$BH39,""),IF($A41="TOTAL",SUM(INDIRECT("AJ4:AJ"&amp;ROW()-1)),""))</f>
        <v/>
      </c>
      <c r="AK41" s="3" t="str">
        <f t="shared" ca="1" si="11"/>
        <v/>
      </c>
      <c r="AL41" s="3" t="str">
        <f ca="1">IF(AND($A41&lt;&gt;"",$A41&lt;&gt;"TOTAL"),IF(AND([6]INVESTIGADOR_Titulacion!$BK39&lt;&gt;"",[6]INVESTIGADOR_Titulacion!$BK39&lt;&gt;0),[6]INVESTIGADOR_Titulacion!$BK39,""),IF($A41="TOTAL",SUM(INDIRECT("AL4:AL"&amp;ROW()-1)),""))</f>
        <v/>
      </c>
      <c r="AM41" s="3" t="str">
        <f ca="1">IF(AND($A41&lt;&gt;"",$A41&lt;&gt;"TOTAL"),IF(AND([6]INVESTIGADOR_Titulacion!$BM39&lt;&gt;"",[6]INVESTIGADOR_Titulacion!$BM39&lt;&gt;0),[6]INVESTIGADOR_Titulacion!$BM39,""),IF($A41="TOTAL",SUM(INDIRECT("AM4:AM"&amp;ROW()-1)),""))</f>
        <v/>
      </c>
      <c r="AN41" s="3" t="str">
        <f t="shared" ca="1" si="12"/>
        <v/>
      </c>
      <c r="AO41" s="3" t="str">
        <f ca="1">IF(AND($A41&lt;&gt;"",$A41&lt;&gt;"TOTAL"),IF(AND([6]INVESTIGADOR_Titulacion!$BP39&lt;&gt;"",[6]INVESTIGADOR_Titulacion!$BP39&lt;&gt;0),[6]INVESTIGADOR_Titulacion!$BP39,""),IF($A41="TOTAL",SUM(INDIRECT("AO4:AO"&amp;ROW()-1)),""))</f>
        <v/>
      </c>
      <c r="AP41" s="3" t="str">
        <f ca="1">IF(AND($A41&lt;&gt;"",$A41&lt;&gt;"TOTAL"),IF(AND([6]INVESTIGADOR_Titulacion!$BR39&lt;&gt;"",[6]INVESTIGADOR_Titulacion!$BR39&lt;&gt;0),[6]INVESTIGADOR_Titulacion!$BR39,""),IF($A41="TOTAL",SUM(INDIRECT("AP4:AP"&amp;ROW()-1)),""))</f>
        <v/>
      </c>
      <c r="AQ41" s="3" t="str">
        <f t="shared" ca="1" si="13"/>
        <v/>
      </c>
      <c r="AR41" s="3" t="str">
        <f ca="1">IF(AND($A41&lt;&gt;"",$A41&lt;&gt;"TOTAL"),IF(AND([6]INVESTIGADOR_Titulacion!$BU39&lt;&gt;"",[6]INVESTIGADOR_Titulacion!$BU39&lt;&gt;0),[6]INVESTIGADOR_Titulacion!$BU39,""),IF($A41="TOTAL",SUM(INDIRECT("AR4:AR"&amp;ROW()-1)),""))</f>
        <v/>
      </c>
      <c r="AS41" s="3" t="str">
        <f ca="1">IF(AND($A41&lt;&gt;"",$A41&lt;&gt;"TOTAL"),IF(AND([6]INVESTIGADOR_Titulacion!$BW39&lt;&gt;"",[6]INVESTIGADOR_Titulacion!$BW39&lt;&gt;0),[6]INVESTIGADOR_Titulacion!$BW39,""),IF($A41="TOTAL",SUM(INDIRECT("AS4:AS"&amp;ROW()-1)),""))</f>
        <v/>
      </c>
      <c r="AT41" s="3" t="str">
        <f t="shared" ca="1" si="14"/>
        <v/>
      </c>
      <c r="AU41" s="3" t="str">
        <f ca="1">IF(AND($A41&lt;&gt;"",$A41&lt;&gt;"TOTAL"),IF(AND([6]INVESTIGADOR_Titulacion!$BZ39&lt;&gt;"",[6]INVESTIGADOR_Titulacion!$BZ39&lt;&gt;0),[6]INVESTIGADOR_Titulacion!$BZ39,""),IF($A41="TOTAL",SUM(INDIRECT("AU4:AU"&amp;ROW()-1)),""))</f>
        <v/>
      </c>
      <c r="AV41" s="3" t="str">
        <f ca="1">IF(AND($A41&lt;&gt;"",$A41&lt;&gt;"TOTAL"),IF(AND([6]INVESTIGADOR_Titulacion!$CB39&lt;&gt;"",[6]INVESTIGADOR_Titulacion!$CB39&lt;&gt;0),[6]INVESTIGADOR_Titulacion!$CB39,""),IF($A41="TOTAL",SUM(INDIRECT("AV4:AV"&amp;ROW()-1)),""))</f>
        <v/>
      </c>
      <c r="AW41" s="3" t="str">
        <f t="shared" ca="1" si="15"/>
        <v/>
      </c>
      <c r="AX41" s="3" t="str">
        <f ca="1">IF(AND($A41&lt;&gt;"",$A41&lt;&gt;"TOTAL"),IF(AND([6]INVESTIGADOR_Titulacion!$CE39&lt;&gt;"",[6]INVESTIGADOR_Titulacion!$CE39&lt;&gt;0),[6]INVESTIGADOR_Titulacion!$CE39,""),IF($A41="TOTAL",SUM(INDIRECT("AX4:AX"&amp;ROW()-1)),""))</f>
        <v/>
      </c>
      <c r="AY41" s="3" t="str">
        <f ca="1">IF(AND($A41&lt;&gt;"",$A41&lt;&gt;"TOTAL"),IF(AND([6]INVESTIGADOR_Titulacion!$CG39&lt;&gt;"",[6]INVESTIGADOR_Titulacion!$CG39&lt;&gt;0),[6]INVESTIGADOR_Titulacion!$CG39,""),IF($A41="TOTAL",SUM(INDIRECT("AY4:AY"&amp;ROW()-1)),""))</f>
        <v/>
      </c>
      <c r="AZ41" s="3" t="str">
        <f t="shared" ca="1" si="16"/>
        <v/>
      </c>
      <c r="BA41" s="3" t="str">
        <f ca="1">IF(AND($A41&lt;&gt;"",$A41&lt;&gt;"TOTAL"),IF(AND([6]INVESTIGADOR_Titulacion!$CJ39&lt;&gt;"",[6]INVESTIGADOR_Titulacion!$CJ39&lt;&gt;0),[6]INVESTIGADOR_Titulacion!$CJ39,""),IF($A41="TOTAL",SUM(INDIRECT("BA4:BA"&amp;ROW()-1)),""))</f>
        <v/>
      </c>
      <c r="BB41" s="3" t="str">
        <f ca="1">IF(AND($A41&lt;&gt;"",$A41&lt;&gt;"TOTAL"),IF(AND([6]INVESTIGADOR_Titulacion!$CL39&lt;&gt;"",[6]INVESTIGADOR_Titulacion!$CL39&lt;&gt;0),[6]INVESTIGADOR_Titulacion!$CL39,""),IF($A41="TOTAL",SUM(INDIRECT("BB4:BB"&amp;ROW()-1)),""))</f>
        <v/>
      </c>
      <c r="BC41" s="3" t="str">
        <f t="shared" ca="1" si="17"/>
        <v/>
      </c>
      <c r="BD41" s="3" t="str">
        <f ca="1">IF(AND($A41&lt;&gt;"",$A41&lt;&gt;"TOTAL"),IF(AND([6]INVESTIGADOR_Titulacion!$CO39&lt;&gt;"",[6]INVESTIGADOR_Titulacion!$CO39&lt;&gt;0),[6]INVESTIGADOR_Titulacion!$CO39,""),IF($A41="TOTAL",SUM(INDIRECT("BD4:BD"&amp;ROW()-1)),""))</f>
        <v/>
      </c>
      <c r="BE41" s="3" t="str">
        <f ca="1">IF(AND($A41&lt;&gt;"",$A41&lt;&gt;"TOTAL"),IF(AND([6]INVESTIGADOR_Titulacion!$CQ39&lt;&gt;"",[6]INVESTIGADOR_Titulacion!$CQ39&lt;&gt;0),[6]INVESTIGADOR_Titulacion!$CQ39,""),IF($A41="TOTAL",SUM(INDIRECT("BE4:BE"&amp;ROW()-1)),""))</f>
        <v/>
      </c>
      <c r="BF41" s="3" t="str">
        <f t="shared" ca="1" si="18"/>
        <v/>
      </c>
    </row>
    <row r="42" spans="1:58" x14ac:dyDescent="0.2">
      <c r="A42" s="25" t="str">
        <f>IF([6]INVESTIGADOR_Titulacion!$B40&lt;&gt;"",[6]INVESTIGADOR_Titulacion!$B40,IF(AND([6]INVESTIGADOR_Titulacion!$B40="",[6]INVESTIGADOR_Titulacion!$B41="",[6]INVESTIGADOR_Titulacion!$B39=""),"","TOTAL"))</f>
        <v/>
      </c>
      <c r="B42" s="3" t="str">
        <f ca="1">IF(AND($A42&lt;&gt;"",$A42&lt;&gt;"TOTAL"),IF(AND([6]INVESTIGADOR_Titulacion!$C40&lt;&gt;"",[6]INVESTIGADOR_Titulacion!$C40&lt;&gt;0),[6]INVESTIGADOR_Titulacion!$C40,""),IF($A42="TOTAL",SUM(INDIRECT("B4:B"&amp;ROW()-1)),""))</f>
        <v/>
      </c>
      <c r="C42" s="3" t="str">
        <f ca="1">IF(AND($A42&lt;&gt;"",$A42&lt;&gt;"TOTAL"),IF(AND([6]INVESTIGADOR_Titulacion!$E40&lt;&gt;"",[6]INVESTIGADOR_Titulacion!$E40&lt;&gt;0),[6]INVESTIGADOR_Titulacion!$E40,""),IF($A42="TOTAL",SUM(INDIRECT("C4:C"&amp;ROW()-1)),""))</f>
        <v/>
      </c>
      <c r="D42" s="3" t="str">
        <f t="shared" ca="1" si="0"/>
        <v/>
      </c>
      <c r="E42" s="3" t="str">
        <f ca="1">IF(AND($A42&lt;&gt;"",$A42&lt;&gt;"TOTAL"),IF(AND([6]INVESTIGADOR_Titulacion!$H40&lt;&gt;"",[6]INVESTIGADOR_Titulacion!$H40&lt;&gt;0),[6]INVESTIGADOR_Titulacion!$H40,""),IF($A42="TOTAL",SUM(INDIRECT("E4:E"&amp;ROW()-1)),""))</f>
        <v/>
      </c>
      <c r="F42" s="3" t="str">
        <f ca="1">IF(AND($A42&lt;&gt;"",$A42&lt;&gt;"TOTAL"),IF(AND([6]INVESTIGADOR_Titulacion!$J40&lt;&gt;"",[6]INVESTIGADOR_Titulacion!$J40&lt;&gt;0),[6]INVESTIGADOR_Titulacion!$J40,""),IF($A42="TOTAL",SUM(INDIRECT("F4:F"&amp;ROW()-1)),""))</f>
        <v/>
      </c>
      <c r="G42" s="3" t="str">
        <f t="shared" ca="1" si="1"/>
        <v/>
      </c>
      <c r="H42" s="3" t="str">
        <f ca="1">IF(AND($A42&lt;&gt;"",$A42&lt;&gt;"TOTAL"),IF(AND([6]INVESTIGADOR_Titulacion!$M40&lt;&gt;"",[6]INVESTIGADOR_Titulacion!$M40&lt;&gt;0),[6]INVESTIGADOR_Titulacion!$M40,""),IF($A42="TOTAL",SUM(INDIRECT("H4:H"&amp;ROW()-1)),""))</f>
        <v/>
      </c>
      <c r="I42" s="3" t="str">
        <f ca="1">IF(AND($A42&lt;&gt;"",$A42&lt;&gt;"TOTAL"),IF(AND([6]INVESTIGADOR_Titulacion!$O40&lt;&gt;"",[6]INVESTIGADOR_Titulacion!$O40&lt;&gt;0),[6]INVESTIGADOR_Titulacion!$O40,""),IF($A42="TOTAL",SUM(INDIRECT("I4:I"&amp;ROW()-1)),""))</f>
        <v/>
      </c>
      <c r="J42" s="3" t="str">
        <f t="shared" ca="1" si="2"/>
        <v/>
      </c>
      <c r="K42" s="3" t="str">
        <f ca="1">IF(AND($A42&lt;&gt;"",$A42&lt;&gt;"TOTAL"),IF(AND([6]INVESTIGADOR_Titulacion!$R40&lt;&gt;"",[6]INVESTIGADOR_Titulacion!$R40&lt;&gt;0),[6]INVESTIGADOR_Titulacion!$R40,""),IF($A42="TOTAL",SUM(INDIRECT("K4:K"&amp;ROW()-1)),""))</f>
        <v/>
      </c>
      <c r="L42" s="3" t="str">
        <f ca="1">IF(AND($A42&lt;&gt;"",$A42&lt;&gt;"TOTAL"),IF(AND([6]INVESTIGADOR_Titulacion!$T40&lt;&gt;"",[6]INVESTIGADOR_Titulacion!$T40&lt;&gt;0),[6]INVESTIGADOR_Titulacion!$T40,""),IF($A42="TOTAL",SUM(INDIRECT("L4:L"&amp;ROW()-1)),""))</f>
        <v/>
      </c>
      <c r="M42" s="3" t="str">
        <f t="shared" ca="1" si="3"/>
        <v/>
      </c>
      <c r="N42" s="3" t="str">
        <f ca="1">IF(AND($A42&lt;&gt;"",$A42&lt;&gt;"TOTAL"),IF(AND([6]INVESTIGADOR_Titulacion!$W40&lt;&gt;"",[6]INVESTIGADOR_Titulacion!$W40&lt;&gt;0),[6]INVESTIGADOR_Titulacion!$W40,""),IF($A42="TOTAL",SUM(INDIRECT("N4:N"&amp;ROW()-1)),""))</f>
        <v/>
      </c>
      <c r="O42" s="3" t="str">
        <f ca="1">IF(AND($A42&lt;&gt;"",$A42&lt;&gt;"TOTAL"),IF(AND([6]INVESTIGADOR_Titulacion!$Y40&lt;&gt;"",[6]INVESTIGADOR_Titulacion!$Y40&lt;&gt;0),[6]INVESTIGADOR_Titulacion!$Y40,""),IF($A42="TOTAL",SUM(INDIRECT("O4:O"&amp;ROW()-1)),""))</f>
        <v/>
      </c>
      <c r="P42" s="3" t="str">
        <f t="shared" ca="1" si="4"/>
        <v/>
      </c>
      <c r="Q42" s="3" t="str">
        <f ca="1">IF(AND($A42&lt;&gt;"",$A42&lt;&gt;"TOTAL"),IF(AND([6]INVESTIGADOR_Titulacion!$AB40&lt;&gt;"",[6]INVESTIGADOR_Titulacion!$AB40&lt;&gt;0),[6]INVESTIGADOR_Titulacion!$AB40,""),IF($A42="TOTAL",SUM(INDIRECT("Q4:Q"&amp;ROW()-1)),""))</f>
        <v/>
      </c>
      <c r="R42" s="3" t="str">
        <f ca="1">IF(AND($A42&lt;&gt;"",$A42&lt;&gt;"TOTAL"),IF(AND([6]INVESTIGADOR_Titulacion!$AD40&lt;&gt;"",[6]INVESTIGADOR_Titulacion!$AD40&lt;&gt;0),[6]INVESTIGADOR_Titulacion!$AD40,""),IF($A42="TOTAL",SUM(INDIRECT("R4:R"&amp;ROW()-1)),""))</f>
        <v/>
      </c>
      <c r="S42" s="3" t="str">
        <f t="shared" ca="1" si="5"/>
        <v/>
      </c>
      <c r="T42" s="3" t="str">
        <f ca="1">IF(AND($A42&lt;&gt;"",$A42&lt;&gt;"TOTAL"),IF(AND([6]INVESTIGADOR_Titulacion!$AG40&lt;&gt;"",[6]INVESTIGADOR_Titulacion!$AG40&lt;&gt;0),[6]INVESTIGADOR_Titulacion!$AG40,""),IF($A42="TOTAL",SUM(INDIRECT("T4:T"&amp;ROW()-1)),""))</f>
        <v/>
      </c>
      <c r="U42" s="3" t="str">
        <f ca="1">IF(AND($A42&lt;&gt;"",$A42&lt;&gt;"TOTAL"),IF(AND([6]INVESTIGADOR_Titulacion!$AI40&lt;&gt;"",[6]INVESTIGADOR_Titulacion!$AI40&lt;&gt;0),[6]INVESTIGADOR_Titulacion!$AI40,""),IF($A42="TOTAL",SUM(INDIRECT("U4:U"&amp;ROW()-1)),""))</f>
        <v/>
      </c>
      <c r="V42" s="3" t="str">
        <f t="shared" ca="1" si="6"/>
        <v/>
      </c>
      <c r="W42" s="3" t="str">
        <f ca="1">IF(AND($A42&lt;&gt;"",$A42&lt;&gt;"TOTAL"),IF(AND([6]INVESTIGADOR_Titulacion!$AL40&lt;&gt;"",[6]INVESTIGADOR_Titulacion!$AL40&lt;&gt;0),[6]INVESTIGADOR_Titulacion!$AL40,""),IF($A42="TOTAL",SUM(INDIRECT("W4:W"&amp;ROW()-1)),""))</f>
        <v/>
      </c>
      <c r="X42" s="3" t="str">
        <f ca="1">IF(AND($A42&lt;&gt;"",$A42&lt;&gt;"TOTAL"),IF(AND([6]INVESTIGADOR_Titulacion!$AN40&lt;&gt;"",[6]INVESTIGADOR_Titulacion!$AN40&lt;&gt;0),[6]INVESTIGADOR_Titulacion!$AN40,""),IF($A42="TOTAL",SUM(INDIRECT("X4:X"&amp;ROW()-1)),""))</f>
        <v/>
      </c>
      <c r="Y42" s="3" t="str">
        <f t="shared" ca="1" si="7"/>
        <v/>
      </c>
      <c r="Z42" s="3" t="str">
        <f ca="1">IF(AND($A42&lt;&gt;"",$A42&lt;&gt;"TOTAL"),IF(AND([6]INVESTIGADOR_Titulacion!$AQ40&lt;&gt;"",[6]INVESTIGADOR_Titulacion!$AQ40&lt;&gt;0),[6]INVESTIGADOR_Titulacion!$AQ40,""),IF($A42="TOTAL",SUM(INDIRECT("Z4:Z"&amp;ROW()-1)),""))</f>
        <v/>
      </c>
      <c r="AA42" s="3" t="str">
        <f ca="1">IF(AND($A42&lt;&gt;"",$A42&lt;&gt;"TOTAL"),IF(AND([6]INVESTIGADOR_Titulacion!$AS40&lt;&gt;"",[6]INVESTIGADOR_Titulacion!$AS40&lt;&gt;0),[6]INVESTIGADOR_Titulacion!$AS40,""),IF($A42="TOTAL",SUM(INDIRECT("AA4:AA"&amp;ROW()-1)),""))</f>
        <v/>
      </c>
      <c r="AB42" s="3" t="str">
        <f t="shared" ca="1" si="8"/>
        <v/>
      </c>
      <c r="AC42" s="3" t="str">
        <f ca="1">IF(AND($A42&lt;&gt;"",$A42&lt;&gt;"TOTAL"),IF(AND([6]INVESTIGADOR_Titulacion!$AV40&lt;&gt;"",[6]INVESTIGADOR_Titulacion!$AV40&lt;&gt;0),[6]INVESTIGADOR_Titulacion!$AV40,""),IF($A42="TOTAL",SUM(INDIRECT("AC4:AC"&amp;ROW()-1)),""))</f>
        <v/>
      </c>
      <c r="AD42" s="3" t="str">
        <f ca="1">IF(AND($A42&lt;&gt;"",$A42&lt;&gt;"TOTAL"),IF(AND([6]INVESTIGADOR_Titulacion!$AX40&lt;&gt;"",[6]INVESTIGADOR_Titulacion!$AX40&lt;&gt;0),[6]INVESTIGADOR_Titulacion!$AX40,""),IF($A42="TOTAL",SUM(INDIRECT("AD4:AD"&amp;ROW()-1)),""))</f>
        <v/>
      </c>
      <c r="AE42" s="3" t="str">
        <f t="shared" ca="1" si="9"/>
        <v/>
      </c>
      <c r="AF42" s="3" t="str">
        <f ca="1">IF(AND($A42&lt;&gt;"",$A42&lt;&gt;"TOTAL"),IF(AND([6]INVESTIGADOR_Titulacion!$BA40&lt;&gt;"",[6]INVESTIGADOR_Titulacion!$BA40&lt;&gt;0),[6]INVESTIGADOR_Titulacion!$BA40,""),IF($A42="TOTAL",SUM(INDIRECT("AF4:AF"&amp;ROW()-1)),""))</f>
        <v/>
      </c>
      <c r="AG42" s="3" t="str">
        <f ca="1">IF(AND($A42&lt;&gt;"",$A42&lt;&gt;"TOTAL"),IF(AND([6]INVESTIGADOR_Titulacion!$BC40&lt;&gt;"",[6]INVESTIGADOR_Titulacion!$BC40&lt;&gt;0),[6]INVESTIGADOR_Titulacion!$BC40,""),IF($A42="TOTAL",SUM(INDIRECT("AG4:AG"&amp;ROW()-1)),""))</f>
        <v/>
      </c>
      <c r="AH42" s="3" t="str">
        <f t="shared" ca="1" si="10"/>
        <v/>
      </c>
      <c r="AI42" s="3" t="str">
        <f ca="1">IF(AND($A42&lt;&gt;"",$A42&lt;&gt;"TOTAL"),IF(AND([6]INVESTIGADOR_Titulacion!$BF40&lt;&gt;"",[6]INVESTIGADOR_Titulacion!$BF40&lt;&gt;0),[6]INVESTIGADOR_Titulacion!$BF40,""),IF($A42="TOTAL",SUM(INDIRECT("AI4:AI"&amp;ROW()-1)),""))</f>
        <v/>
      </c>
      <c r="AJ42" s="3" t="str">
        <f ca="1">IF(AND($A42&lt;&gt;"",$A42&lt;&gt;"TOTAL"),IF(AND([6]INVESTIGADOR_Titulacion!$BH40&lt;&gt;"",[6]INVESTIGADOR_Titulacion!$BH40&lt;&gt;0),[6]INVESTIGADOR_Titulacion!$BH40,""),IF($A42="TOTAL",SUM(INDIRECT("AJ4:AJ"&amp;ROW()-1)),""))</f>
        <v/>
      </c>
      <c r="AK42" s="3" t="str">
        <f t="shared" ca="1" si="11"/>
        <v/>
      </c>
      <c r="AL42" s="3" t="str">
        <f ca="1">IF(AND($A42&lt;&gt;"",$A42&lt;&gt;"TOTAL"),IF(AND([6]INVESTIGADOR_Titulacion!$BK40&lt;&gt;"",[6]INVESTIGADOR_Titulacion!$BK40&lt;&gt;0),[6]INVESTIGADOR_Titulacion!$BK40,""),IF($A42="TOTAL",SUM(INDIRECT("AL4:AL"&amp;ROW()-1)),""))</f>
        <v/>
      </c>
      <c r="AM42" s="3" t="str">
        <f ca="1">IF(AND($A42&lt;&gt;"",$A42&lt;&gt;"TOTAL"),IF(AND([6]INVESTIGADOR_Titulacion!$BM40&lt;&gt;"",[6]INVESTIGADOR_Titulacion!$BM40&lt;&gt;0),[6]INVESTIGADOR_Titulacion!$BM40,""),IF($A42="TOTAL",SUM(INDIRECT("AM4:AM"&amp;ROW()-1)),""))</f>
        <v/>
      </c>
      <c r="AN42" s="3" t="str">
        <f t="shared" ca="1" si="12"/>
        <v/>
      </c>
      <c r="AO42" s="3" t="str">
        <f ca="1">IF(AND($A42&lt;&gt;"",$A42&lt;&gt;"TOTAL"),IF(AND([6]INVESTIGADOR_Titulacion!$BP40&lt;&gt;"",[6]INVESTIGADOR_Titulacion!$BP40&lt;&gt;0),[6]INVESTIGADOR_Titulacion!$BP40,""),IF($A42="TOTAL",SUM(INDIRECT("AO4:AO"&amp;ROW()-1)),""))</f>
        <v/>
      </c>
      <c r="AP42" s="3" t="str">
        <f ca="1">IF(AND($A42&lt;&gt;"",$A42&lt;&gt;"TOTAL"),IF(AND([6]INVESTIGADOR_Titulacion!$BR40&lt;&gt;"",[6]INVESTIGADOR_Titulacion!$BR40&lt;&gt;0),[6]INVESTIGADOR_Titulacion!$BR40,""),IF($A42="TOTAL",SUM(INDIRECT("AP4:AP"&amp;ROW()-1)),""))</f>
        <v/>
      </c>
      <c r="AQ42" s="3" t="str">
        <f t="shared" ca="1" si="13"/>
        <v/>
      </c>
      <c r="AR42" s="3" t="str">
        <f ca="1">IF(AND($A42&lt;&gt;"",$A42&lt;&gt;"TOTAL"),IF(AND([6]INVESTIGADOR_Titulacion!$BU40&lt;&gt;"",[6]INVESTIGADOR_Titulacion!$BU40&lt;&gt;0),[6]INVESTIGADOR_Titulacion!$BU40,""),IF($A42="TOTAL",SUM(INDIRECT("AR4:AR"&amp;ROW()-1)),""))</f>
        <v/>
      </c>
      <c r="AS42" s="3" t="str">
        <f ca="1">IF(AND($A42&lt;&gt;"",$A42&lt;&gt;"TOTAL"),IF(AND([6]INVESTIGADOR_Titulacion!$BW40&lt;&gt;"",[6]INVESTIGADOR_Titulacion!$BW40&lt;&gt;0),[6]INVESTIGADOR_Titulacion!$BW40,""),IF($A42="TOTAL",SUM(INDIRECT("AS4:AS"&amp;ROW()-1)),""))</f>
        <v/>
      </c>
      <c r="AT42" s="3" t="str">
        <f t="shared" ca="1" si="14"/>
        <v/>
      </c>
      <c r="AU42" s="3" t="str">
        <f ca="1">IF(AND($A42&lt;&gt;"",$A42&lt;&gt;"TOTAL"),IF(AND([6]INVESTIGADOR_Titulacion!$BZ40&lt;&gt;"",[6]INVESTIGADOR_Titulacion!$BZ40&lt;&gt;0),[6]INVESTIGADOR_Titulacion!$BZ40,""),IF($A42="TOTAL",SUM(INDIRECT("AU4:AU"&amp;ROW()-1)),""))</f>
        <v/>
      </c>
      <c r="AV42" s="3" t="str">
        <f ca="1">IF(AND($A42&lt;&gt;"",$A42&lt;&gt;"TOTAL"),IF(AND([6]INVESTIGADOR_Titulacion!$CB40&lt;&gt;"",[6]INVESTIGADOR_Titulacion!$CB40&lt;&gt;0),[6]INVESTIGADOR_Titulacion!$CB40,""),IF($A42="TOTAL",SUM(INDIRECT("AV4:AV"&amp;ROW()-1)),""))</f>
        <v/>
      </c>
      <c r="AW42" s="3" t="str">
        <f t="shared" ca="1" si="15"/>
        <v/>
      </c>
      <c r="AX42" s="3" t="str">
        <f ca="1">IF(AND($A42&lt;&gt;"",$A42&lt;&gt;"TOTAL"),IF(AND([6]INVESTIGADOR_Titulacion!$CE40&lt;&gt;"",[6]INVESTIGADOR_Titulacion!$CE40&lt;&gt;0),[6]INVESTIGADOR_Titulacion!$CE40,""),IF($A42="TOTAL",SUM(INDIRECT("AX4:AX"&amp;ROW()-1)),""))</f>
        <v/>
      </c>
      <c r="AY42" s="3" t="str">
        <f ca="1">IF(AND($A42&lt;&gt;"",$A42&lt;&gt;"TOTAL"),IF(AND([6]INVESTIGADOR_Titulacion!$CG40&lt;&gt;"",[6]INVESTIGADOR_Titulacion!$CG40&lt;&gt;0),[6]INVESTIGADOR_Titulacion!$CG40,""),IF($A42="TOTAL",SUM(INDIRECT("AY4:AY"&amp;ROW()-1)),""))</f>
        <v/>
      </c>
      <c r="AZ42" s="3" t="str">
        <f t="shared" ca="1" si="16"/>
        <v/>
      </c>
      <c r="BA42" s="3" t="str">
        <f ca="1">IF(AND($A42&lt;&gt;"",$A42&lt;&gt;"TOTAL"),IF(AND([6]INVESTIGADOR_Titulacion!$CJ40&lt;&gt;"",[6]INVESTIGADOR_Titulacion!$CJ40&lt;&gt;0),[6]INVESTIGADOR_Titulacion!$CJ40,""),IF($A42="TOTAL",SUM(INDIRECT("BA4:BA"&amp;ROW()-1)),""))</f>
        <v/>
      </c>
      <c r="BB42" s="3" t="str">
        <f ca="1">IF(AND($A42&lt;&gt;"",$A42&lt;&gt;"TOTAL"),IF(AND([6]INVESTIGADOR_Titulacion!$CL40&lt;&gt;"",[6]INVESTIGADOR_Titulacion!$CL40&lt;&gt;0),[6]INVESTIGADOR_Titulacion!$CL40,""),IF($A42="TOTAL",SUM(INDIRECT("BB4:BB"&amp;ROW()-1)),""))</f>
        <v/>
      </c>
      <c r="BC42" s="3" t="str">
        <f t="shared" ca="1" si="17"/>
        <v/>
      </c>
      <c r="BD42" s="3" t="str">
        <f ca="1">IF(AND($A42&lt;&gt;"",$A42&lt;&gt;"TOTAL"),IF(AND([6]INVESTIGADOR_Titulacion!$CO40&lt;&gt;"",[6]INVESTIGADOR_Titulacion!$CO40&lt;&gt;0),[6]INVESTIGADOR_Titulacion!$CO40,""),IF($A42="TOTAL",SUM(INDIRECT("BD4:BD"&amp;ROW()-1)),""))</f>
        <v/>
      </c>
      <c r="BE42" s="3" t="str">
        <f ca="1">IF(AND($A42&lt;&gt;"",$A42&lt;&gt;"TOTAL"),IF(AND([6]INVESTIGADOR_Titulacion!$CQ40&lt;&gt;"",[6]INVESTIGADOR_Titulacion!$CQ40&lt;&gt;0),[6]INVESTIGADOR_Titulacion!$CQ40,""),IF($A42="TOTAL",SUM(INDIRECT("BE4:BE"&amp;ROW()-1)),""))</f>
        <v/>
      </c>
      <c r="BF42" s="3" t="str">
        <f t="shared" ca="1" si="18"/>
        <v/>
      </c>
    </row>
    <row r="43" spans="1:58" x14ac:dyDescent="0.2">
      <c r="A43" s="25" t="str">
        <f>IF([6]INVESTIGADOR_Titulacion!$B41&lt;&gt;"",[6]INVESTIGADOR_Titulacion!$B41,IF(AND([6]INVESTIGADOR_Titulacion!$B41="",[6]INVESTIGADOR_Titulacion!$B42="",[6]INVESTIGADOR_Titulacion!$B40=""),"","TOTAL"))</f>
        <v/>
      </c>
      <c r="B43" s="3" t="str">
        <f ca="1">IF(AND($A43&lt;&gt;"",$A43&lt;&gt;"TOTAL"),IF(AND([6]INVESTIGADOR_Titulacion!$C41&lt;&gt;"",[6]INVESTIGADOR_Titulacion!$C41&lt;&gt;0),[6]INVESTIGADOR_Titulacion!$C41,""),IF($A43="TOTAL",SUM(INDIRECT("B4:B"&amp;ROW()-1)),""))</f>
        <v/>
      </c>
      <c r="C43" s="3" t="str">
        <f ca="1">IF(AND($A43&lt;&gt;"",$A43&lt;&gt;"TOTAL"),IF(AND([6]INVESTIGADOR_Titulacion!$E41&lt;&gt;"",[6]INVESTIGADOR_Titulacion!$E41&lt;&gt;0),[6]INVESTIGADOR_Titulacion!$E41,""),IF($A43="TOTAL",SUM(INDIRECT("C4:C"&amp;ROW()-1)),""))</f>
        <v/>
      </c>
      <c r="D43" s="3" t="str">
        <f t="shared" ca="1" si="0"/>
        <v/>
      </c>
      <c r="E43" s="3" t="str">
        <f ca="1">IF(AND($A43&lt;&gt;"",$A43&lt;&gt;"TOTAL"),IF(AND([6]INVESTIGADOR_Titulacion!$H41&lt;&gt;"",[6]INVESTIGADOR_Titulacion!$H41&lt;&gt;0),[6]INVESTIGADOR_Titulacion!$H41,""),IF($A43="TOTAL",SUM(INDIRECT("E4:E"&amp;ROW()-1)),""))</f>
        <v/>
      </c>
      <c r="F43" s="3" t="str">
        <f ca="1">IF(AND($A43&lt;&gt;"",$A43&lt;&gt;"TOTAL"),IF(AND([6]INVESTIGADOR_Titulacion!$J41&lt;&gt;"",[6]INVESTIGADOR_Titulacion!$J41&lt;&gt;0),[6]INVESTIGADOR_Titulacion!$J41,""),IF($A43="TOTAL",SUM(INDIRECT("F4:F"&amp;ROW()-1)),""))</f>
        <v/>
      </c>
      <c r="G43" s="3" t="str">
        <f t="shared" ca="1" si="1"/>
        <v/>
      </c>
      <c r="H43" s="3" t="str">
        <f ca="1">IF(AND($A43&lt;&gt;"",$A43&lt;&gt;"TOTAL"),IF(AND([6]INVESTIGADOR_Titulacion!$M41&lt;&gt;"",[6]INVESTIGADOR_Titulacion!$M41&lt;&gt;0),[6]INVESTIGADOR_Titulacion!$M41,""),IF($A43="TOTAL",SUM(INDIRECT("H4:H"&amp;ROW()-1)),""))</f>
        <v/>
      </c>
      <c r="I43" s="3" t="str">
        <f ca="1">IF(AND($A43&lt;&gt;"",$A43&lt;&gt;"TOTAL"),IF(AND([6]INVESTIGADOR_Titulacion!$O41&lt;&gt;"",[6]INVESTIGADOR_Titulacion!$O41&lt;&gt;0),[6]INVESTIGADOR_Titulacion!$O41,""),IF($A43="TOTAL",SUM(INDIRECT("I4:I"&amp;ROW()-1)),""))</f>
        <v/>
      </c>
      <c r="J43" s="3" t="str">
        <f t="shared" ca="1" si="2"/>
        <v/>
      </c>
      <c r="K43" s="3" t="str">
        <f ca="1">IF(AND($A43&lt;&gt;"",$A43&lt;&gt;"TOTAL"),IF(AND([6]INVESTIGADOR_Titulacion!$R41&lt;&gt;"",[6]INVESTIGADOR_Titulacion!$R41&lt;&gt;0),[6]INVESTIGADOR_Titulacion!$R41,""),IF($A43="TOTAL",SUM(INDIRECT("K4:K"&amp;ROW()-1)),""))</f>
        <v/>
      </c>
      <c r="L43" s="3" t="str">
        <f ca="1">IF(AND($A43&lt;&gt;"",$A43&lt;&gt;"TOTAL"),IF(AND([6]INVESTIGADOR_Titulacion!$T41&lt;&gt;"",[6]INVESTIGADOR_Titulacion!$T41&lt;&gt;0),[6]INVESTIGADOR_Titulacion!$T41,""),IF($A43="TOTAL",SUM(INDIRECT("L4:L"&amp;ROW()-1)),""))</f>
        <v/>
      </c>
      <c r="M43" s="3" t="str">
        <f t="shared" ca="1" si="3"/>
        <v/>
      </c>
      <c r="N43" s="3" t="str">
        <f ca="1">IF(AND($A43&lt;&gt;"",$A43&lt;&gt;"TOTAL"),IF(AND([6]INVESTIGADOR_Titulacion!$W41&lt;&gt;"",[6]INVESTIGADOR_Titulacion!$W41&lt;&gt;0),[6]INVESTIGADOR_Titulacion!$W41,""),IF($A43="TOTAL",SUM(INDIRECT("N4:N"&amp;ROW()-1)),""))</f>
        <v/>
      </c>
      <c r="O43" s="3" t="str">
        <f ca="1">IF(AND($A43&lt;&gt;"",$A43&lt;&gt;"TOTAL"),IF(AND([6]INVESTIGADOR_Titulacion!$Y41&lt;&gt;"",[6]INVESTIGADOR_Titulacion!$Y41&lt;&gt;0),[6]INVESTIGADOR_Titulacion!$Y41,""),IF($A43="TOTAL",SUM(INDIRECT("O4:O"&amp;ROW()-1)),""))</f>
        <v/>
      </c>
      <c r="P43" s="3" t="str">
        <f t="shared" ca="1" si="4"/>
        <v/>
      </c>
      <c r="Q43" s="3" t="str">
        <f ca="1">IF(AND($A43&lt;&gt;"",$A43&lt;&gt;"TOTAL"),IF(AND([6]INVESTIGADOR_Titulacion!$AB41&lt;&gt;"",[6]INVESTIGADOR_Titulacion!$AB41&lt;&gt;0),[6]INVESTIGADOR_Titulacion!$AB41,""),IF($A43="TOTAL",SUM(INDIRECT("Q4:Q"&amp;ROW()-1)),""))</f>
        <v/>
      </c>
      <c r="R43" s="3" t="str">
        <f ca="1">IF(AND($A43&lt;&gt;"",$A43&lt;&gt;"TOTAL"),IF(AND([6]INVESTIGADOR_Titulacion!$AD41&lt;&gt;"",[6]INVESTIGADOR_Titulacion!$AD41&lt;&gt;0),[6]INVESTIGADOR_Titulacion!$AD41,""),IF($A43="TOTAL",SUM(INDIRECT("R4:R"&amp;ROW()-1)),""))</f>
        <v/>
      </c>
      <c r="S43" s="3" t="str">
        <f t="shared" ca="1" si="5"/>
        <v/>
      </c>
      <c r="T43" s="3" t="str">
        <f ca="1">IF(AND($A43&lt;&gt;"",$A43&lt;&gt;"TOTAL"),IF(AND([6]INVESTIGADOR_Titulacion!$AG41&lt;&gt;"",[6]INVESTIGADOR_Titulacion!$AG41&lt;&gt;0),[6]INVESTIGADOR_Titulacion!$AG41,""),IF($A43="TOTAL",SUM(INDIRECT("T4:T"&amp;ROW()-1)),""))</f>
        <v/>
      </c>
      <c r="U43" s="3" t="str">
        <f ca="1">IF(AND($A43&lt;&gt;"",$A43&lt;&gt;"TOTAL"),IF(AND([6]INVESTIGADOR_Titulacion!$AI41&lt;&gt;"",[6]INVESTIGADOR_Titulacion!$AI41&lt;&gt;0),[6]INVESTIGADOR_Titulacion!$AI41,""),IF($A43="TOTAL",SUM(INDIRECT("U4:U"&amp;ROW()-1)),""))</f>
        <v/>
      </c>
      <c r="V43" s="3" t="str">
        <f t="shared" ca="1" si="6"/>
        <v/>
      </c>
      <c r="W43" s="3" t="str">
        <f ca="1">IF(AND($A43&lt;&gt;"",$A43&lt;&gt;"TOTAL"),IF(AND([6]INVESTIGADOR_Titulacion!$AL41&lt;&gt;"",[6]INVESTIGADOR_Titulacion!$AL41&lt;&gt;0),[6]INVESTIGADOR_Titulacion!$AL41,""),IF($A43="TOTAL",SUM(INDIRECT("W4:W"&amp;ROW()-1)),""))</f>
        <v/>
      </c>
      <c r="X43" s="3" t="str">
        <f ca="1">IF(AND($A43&lt;&gt;"",$A43&lt;&gt;"TOTAL"),IF(AND([6]INVESTIGADOR_Titulacion!$AN41&lt;&gt;"",[6]INVESTIGADOR_Titulacion!$AN41&lt;&gt;0),[6]INVESTIGADOR_Titulacion!$AN41,""),IF($A43="TOTAL",SUM(INDIRECT("X4:X"&amp;ROW()-1)),""))</f>
        <v/>
      </c>
      <c r="Y43" s="3" t="str">
        <f t="shared" ca="1" si="7"/>
        <v/>
      </c>
      <c r="Z43" s="3" t="str">
        <f ca="1">IF(AND($A43&lt;&gt;"",$A43&lt;&gt;"TOTAL"),IF(AND([6]INVESTIGADOR_Titulacion!$AQ41&lt;&gt;"",[6]INVESTIGADOR_Titulacion!$AQ41&lt;&gt;0),[6]INVESTIGADOR_Titulacion!$AQ41,""),IF($A43="TOTAL",SUM(INDIRECT("Z4:Z"&amp;ROW()-1)),""))</f>
        <v/>
      </c>
      <c r="AA43" s="3" t="str">
        <f ca="1">IF(AND($A43&lt;&gt;"",$A43&lt;&gt;"TOTAL"),IF(AND([6]INVESTIGADOR_Titulacion!$AS41&lt;&gt;"",[6]INVESTIGADOR_Titulacion!$AS41&lt;&gt;0),[6]INVESTIGADOR_Titulacion!$AS41,""),IF($A43="TOTAL",SUM(INDIRECT("AA4:AA"&amp;ROW()-1)),""))</f>
        <v/>
      </c>
      <c r="AB43" s="3" t="str">
        <f t="shared" ca="1" si="8"/>
        <v/>
      </c>
      <c r="AC43" s="3" t="str">
        <f ca="1">IF(AND($A43&lt;&gt;"",$A43&lt;&gt;"TOTAL"),IF(AND([6]INVESTIGADOR_Titulacion!$AV41&lt;&gt;"",[6]INVESTIGADOR_Titulacion!$AV41&lt;&gt;0),[6]INVESTIGADOR_Titulacion!$AV41,""),IF($A43="TOTAL",SUM(INDIRECT("AC4:AC"&amp;ROW()-1)),""))</f>
        <v/>
      </c>
      <c r="AD43" s="3" t="str">
        <f ca="1">IF(AND($A43&lt;&gt;"",$A43&lt;&gt;"TOTAL"),IF(AND([6]INVESTIGADOR_Titulacion!$AX41&lt;&gt;"",[6]INVESTIGADOR_Titulacion!$AX41&lt;&gt;0),[6]INVESTIGADOR_Titulacion!$AX41,""),IF($A43="TOTAL",SUM(INDIRECT("AD4:AD"&amp;ROW()-1)),""))</f>
        <v/>
      </c>
      <c r="AE43" s="3" t="str">
        <f t="shared" ca="1" si="9"/>
        <v/>
      </c>
      <c r="AF43" s="3" t="str">
        <f ca="1">IF(AND($A43&lt;&gt;"",$A43&lt;&gt;"TOTAL"),IF(AND([6]INVESTIGADOR_Titulacion!$BA41&lt;&gt;"",[6]INVESTIGADOR_Titulacion!$BA41&lt;&gt;0),[6]INVESTIGADOR_Titulacion!$BA41,""),IF($A43="TOTAL",SUM(INDIRECT("AF4:AF"&amp;ROW()-1)),""))</f>
        <v/>
      </c>
      <c r="AG43" s="3" t="str">
        <f ca="1">IF(AND($A43&lt;&gt;"",$A43&lt;&gt;"TOTAL"),IF(AND([6]INVESTIGADOR_Titulacion!$BC41&lt;&gt;"",[6]INVESTIGADOR_Titulacion!$BC41&lt;&gt;0),[6]INVESTIGADOR_Titulacion!$BC41,""),IF($A43="TOTAL",SUM(INDIRECT("AG4:AG"&amp;ROW()-1)),""))</f>
        <v/>
      </c>
      <c r="AH43" s="3" t="str">
        <f t="shared" ca="1" si="10"/>
        <v/>
      </c>
      <c r="AI43" s="3" t="str">
        <f ca="1">IF(AND($A43&lt;&gt;"",$A43&lt;&gt;"TOTAL"),IF(AND([6]INVESTIGADOR_Titulacion!$BF41&lt;&gt;"",[6]INVESTIGADOR_Titulacion!$BF41&lt;&gt;0),[6]INVESTIGADOR_Titulacion!$BF41,""),IF($A43="TOTAL",SUM(INDIRECT("AI4:AI"&amp;ROW()-1)),""))</f>
        <v/>
      </c>
      <c r="AJ43" s="3" t="str">
        <f ca="1">IF(AND($A43&lt;&gt;"",$A43&lt;&gt;"TOTAL"),IF(AND([6]INVESTIGADOR_Titulacion!$BH41&lt;&gt;"",[6]INVESTIGADOR_Titulacion!$BH41&lt;&gt;0),[6]INVESTIGADOR_Titulacion!$BH41,""),IF($A43="TOTAL",SUM(INDIRECT("AJ4:AJ"&amp;ROW()-1)),""))</f>
        <v/>
      </c>
      <c r="AK43" s="3" t="str">
        <f t="shared" ca="1" si="11"/>
        <v/>
      </c>
      <c r="AL43" s="3" t="str">
        <f ca="1">IF(AND($A43&lt;&gt;"",$A43&lt;&gt;"TOTAL"),IF(AND([6]INVESTIGADOR_Titulacion!$BK41&lt;&gt;"",[6]INVESTIGADOR_Titulacion!$BK41&lt;&gt;0),[6]INVESTIGADOR_Titulacion!$BK41,""),IF($A43="TOTAL",SUM(INDIRECT("AL4:AL"&amp;ROW()-1)),""))</f>
        <v/>
      </c>
      <c r="AM43" s="3" t="str">
        <f ca="1">IF(AND($A43&lt;&gt;"",$A43&lt;&gt;"TOTAL"),IF(AND([6]INVESTIGADOR_Titulacion!$BM41&lt;&gt;"",[6]INVESTIGADOR_Titulacion!$BM41&lt;&gt;0),[6]INVESTIGADOR_Titulacion!$BM41,""),IF($A43="TOTAL",SUM(INDIRECT("AM4:AM"&amp;ROW()-1)),""))</f>
        <v/>
      </c>
      <c r="AN43" s="3" t="str">
        <f t="shared" ca="1" si="12"/>
        <v/>
      </c>
      <c r="AO43" s="3" t="str">
        <f ca="1">IF(AND($A43&lt;&gt;"",$A43&lt;&gt;"TOTAL"),IF(AND([6]INVESTIGADOR_Titulacion!$BP41&lt;&gt;"",[6]INVESTIGADOR_Titulacion!$BP41&lt;&gt;0),[6]INVESTIGADOR_Titulacion!$BP41,""),IF($A43="TOTAL",SUM(INDIRECT("AO4:AO"&amp;ROW()-1)),""))</f>
        <v/>
      </c>
      <c r="AP43" s="3" t="str">
        <f ca="1">IF(AND($A43&lt;&gt;"",$A43&lt;&gt;"TOTAL"),IF(AND([6]INVESTIGADOR_Titulacion!$BR41&lt;&gt;"",[6]INVESTIGADOR_Titulacion!$BR41&lt;&gt;0),[6]INVESTIGADOR_Titulacion!$BR41,""),IF($A43="TOTAL",SUM(INDIRECT("AP4:AP"&amp;ROW()-1)),""))</f>
        <v/>
      </c>
      <c r="AQ43" s="3" t="str">
        <f t="shared" ca="1" si="13"/>
        <v/>
      </c>
      <c r="AR43" s="3" t="str">
        <f ca="1">IF(AND($A43&lt;&gt;"",$A43&lt;&gt;"TOTAL"),IF(AND([6]INVESTIGADOR_Titulacion!$BU41&lt;&gt;"",[6]INVESTIGADOR_Titulacion!$BU41&lt;&gt;0),[6]INVESTIGADOR_Titulacion!$BU41,""),IF($A43="TOTAL",SUM(INDIRECT("AR4:AR"&amp;ROW()-1)),""))</f>
        <v/>
      </c>
      <c r="AS43" s="3" t="str">
        <f ca="1">IF(AND($A43&lt;&gt;"",$A43&lt;&gt;"TOTAL"),IF(AND([6]INVESTIGADOR_Titulacion!$BW41&lt;&gt;"",[6]INVESTIGADOR_Titulacion!$BW41&lt;&gt;0),[6]INVESTIGADOR_Titulacion!$BW41,""),IF($A43="TOTAL",SUM(INDIRECT("AS4:AS"&amp;ROW()-1)),""))</f>
        <v/>
      </c>
      <c r="AT43" s="3" t="str">
        <f t="shared" ca="1" si="14"/>
        <v/>
      </c>
      <c r="AU43" s="3" t="str">
        <f ca="1">IF(AND($A43&lt;&gt;"",$A43&lt;&gt;"TOTAL"),IF(AND([6]INVESTIGADOR_Titulacion!$BZ41&lt;&gt;"",[6]INVESTIGADOR_Titulacion!$BZ41&lt;&gt;0),[6]INVESTIGADOR_Titulacion!$BZ41,""),IF($A43="TOTAL",SUM(INDIRECT("AU4:AU"&amp;ROW()-1)),""))</f>
        <v/>
      </c>
      <c r="AV43" s="3" t="str">
        <f ca="1">IF(AND($A43&lt;&gt;"",$A43&lt;&gt;"TOTAL"),IF(AND([6]INVESTIGADOR_Titulacion!$CB41&lt;&gt;"",[6]INVESTIGADOR_Titulacion!$CB41&lt;&gt;0),[6]INVESTIGADOR_Titulacion!$CB41,""),IF($A43="TOTAL",SUM(INDIRECT("AV4:AV"&amp;ROW()-1)),""))</f>
        <v/>
      </c>
      <c r="AW43" s="3" t="str">
        <f t="shared" ca="1" si="15"/>
        <v/>
      </c>
      <c r="AX43" s="3" t="str">
        <f ca="1">IF(AND($A43&lt;&gt;"",$A43&lt;&gt;"TOTAL"),IF(AND([6]INVESTIGADOR_Titulacion!$CE41&lt;&gt;"",[6]INVESTIGADOR_Titulacion!$CE41&lt;&gt;0),[6]INVESTIGADOR_Titulacion!$CE41,""),IF($A43="TOTAL",SUM(INDIRECT("AX4:AX"&amp;ROW()-1)),""))</f>
        <v/>
      </c>
      <c r="AY43" s="3" t="str">
        <f ca="1">IF(AND($A43&lt;&gt;"",$A43&lt;&gt;"TOTAL"),IF(AND([6]INVESTIGADOR_Titulacion!$CG41&lt;&gt;"",[6]INVESTIGADOR_Titulacion!$CG41&lt;&gt;0),[6]INVESTIGADOR_Titulacion!$CG41,""),IF($A43="TOTAL",SUM(INDIRECT("AY4:AY"&amp;ROW()-1)),""))</f>
        <v/>
      </c>
      <c r="AZ43" s="3" t="str">
        <f t="shared" ca="1" si="16"/>
        <v/>
      </c>
      <c r="BA43" s="3" t="str">
        <f ca="1">IF(AND($A43&lt;&gt;"",$A43&lt;&gt;"TOTAL"),IF(AND([6]INVESTIGADOR_Titulacion!$CJ41&lt;&gt;"",[6]INVESTIGADOR_Titulacion!$CJ41&lt;&gt;0),[6]INVESTIGADOR_Titulacion!$CJ41,""),IF($A43="TOTAL",SUM(INDIRECT("BA4:BA"&amp;ROW()-1)),""))</f>
        <v/>
      </c>
      <c r="BB43" s="3" t="str">
        <f ca="1">IF(AND($A43&lt;&gt;"",$A43&lt;&gt;"TOTAL"),IF(AND([6]INVESTIGADOR_Titulacion!$CL41&lt;&gt;"",[6]INVESTIGADOR_Titulacion!$CL41&lt;&gt;0),[6]INVESTIGADOR_Titulacion!$CL41,""),IF($A43="TOTAL",SUM(INDIRECT("BB4:BB"&amp;ROW()-1)),""))</f>
        <v/>
      </c>
      <c r="BC43" s="3" t="str">
        <f t="shared" ca="1" si="17"/>
        <v/>
      </c>
      <c r="BD43" s="3" t="str">
        <f ca="1">IF(AND($A43&lt;&gt;"",$A43&lt;&gt;"TOTAL"),IF(AND([6]INVESTIGADOR_Titulacion!$CO41&lt;&gt;"",[6]INVESTIGADOR_Titulacion!$CO41&lt;&gt;0),[6]INVESTIGADOR_Titulacion!$CO41,""),IF($A43="TOTAL",SUM(INDIRECT("BD4:BD"&amp;ROW()-1)),""))</f>
        <v/>
      </c>
      <c r="BE43" s="3" t="str">
        <f ca="1">IF(AND($A43&lt;&gt;"",$A43&lt;&gt;"TOTAL"),IF(AND([6]INVESTIGADOR_Titulacion!$CQ41&lt;&gt;"",[6]INVESTIGADOR_Titulacion!$CQ41&lt;&gt;0),[6]INVESTIGADOR_Titulacion!$CQ41,""),IF($A43="TOTAL",SUM(INDIRECT("BE4:BE"&amp;ROW()-1)),""))</f>
        <v/>
      </c>
      <c r="BF43" s="3" t="str">
        <f t="shared" ca="1" si="18"/>
        <v/>
      </c>
    </row>
    <row r="44" spans="1:58" x14ac:dyDescent="0.2">
      <c r="A44" s="25" t="str">
        <f>IF([6]INVESTIGADOR_Titulacion!$B42&lt;&gt;"",[6]INVESTIGADOR_Titulacion!$B42,IF(AND([6]INVESTIGADOR_Titulacion!$B42="",[6]INVESTIGADOR_Titulacion!$B43="",[6]INVESTIGADOR_Titulacion!$B41=""),"","TOTAL"))</f>
        <v/>
      </c>
      <c r="B44" s="3" t="str">
        <f ca="1">IF(AND($A44&lt;&gt;"",$A44&lt;&gt;"TOTAL"),IF(AND([6]INVESTIGADOR_Titulacion!$C42&lt;&gt;"",[6]INVESTIGADOR_Titulacion!$C42&lt;&gt;0),[6]INVESTIGADOR_Titulacion!$C42,""),IF($A44="TOTAL",SUM(INDIRECT("B4:B"&amp;ROW()-1)),""))</f>
        <v/>
      </c>
      <c r="C44" s="3" t="str">
        <f ca="1">IF(AND($A44&lt;&gt;"",$A44&lt;&gt;"TOTAL"),IF(AND([6]INVESTIGADOR_Titulacion!$E42&lt;&gt;"",[6]INVESTIGADOR_Titulacion!$E42&lt;&gt;0),[6]INVESTIGADOR_Titulacion!$E42,""),IF($A44="TOTAL",SUM(INDIRECT("C4:C"&amp;ROW()-1)),""))</f>
        <v/>
      </c>
      <c r="D44" s="3" t="str">
        <f t="shared" ca="1" si="0"/>
        <v/>
      </c>
      <c r="E44" s="3" t="str">
        <f ca="1">IF(AND($A44&lt;&gt;"",$A44&lt;&gt;"TOTAL"),IF(AND([6]INVESTIGADOR_Titulacion!$H42&lt;&gt;"",[6]INVESTIGADOR_Titulacion!$H42&lt;&gt;0),[6]INVESTIGADOR_Titulacion!$H42,""),IF($A44="TOTAL",SUM(INDIRECT("E4:E"&amp;ROW()-1)),""))</f>
        <v/>
      </c>
      <c r="F44" s="3" t="str">
        <f ca="1">IF(AND($A44&lt;&gt;"",$A44&lt;&gt;"TOTAL"),IF(AND([6]INVESTIGADOR_Titulacion!$J42&lt;&gt;"",[6]INVESTIGADOR_Titulacion!$J42&lt;&gt;0),[6]INVESTIGADOR_Titulacion!$J42,""),IF($A44="TOTAL",SUM(INDIRECT("F4:F"&amp;ROW()-1)),""))</f>
        <v/>
      </c>
      <c r="G44" s="3" t="str">
        <f t="shared" ca="1" si="1"/>
        <v/>
      </c>
      <c r="H44" s="3" t="str">
        <f ca="1">IF(AND($A44&lt;&gt;"",$A44&lt;&gt;"TOTAL"),IF(AND([6]INVESTIGADOR_Titulacion!$M42&lt;&gt;"",[6]INVESTIGADOR_Titulacion!$M42&lt;&gt;0),[6]INVESTIGADOR_Titulacion!$M42,""),IF($A44="TOTAL",SUM(INDIRECT("H4:H"&amp;ROW()-1)),""))</f>
        <v/>
      </c>
      <c r="I44" s="3" t="str">
        <f ca="1">IF(AND($A44&lt;&gt;"",$A44&lt;&gt;"TOTAL"),IF(AND([6]INVESTIGADOR_Titulacion!$O42&lt;&gt;"",[6]INVESTIGADOR_Titulacion!$O42&lt;&gt;0),[6]INVESTIGADOR_Titulacion!$O42,""),IF($A44="TOTAL",SUM(INDIRECT("I4:I"&amp;ROW()-1)),""))</f>
        <v/>
      </c>
      <c r="J44" s="3" t="str">
        <f t="shared" ca="1" si="2"/>
        <v/>
      </c>
      <c r="K44" s="3" t="str">
        <f ca="1">IF(AND($A44&lt;&gt;"",$A44&lt;&gt;"TOTAL"),IF(AND([6]INVESTIGADOR_Titulacion!$R42&lt;&gt;"",[6]INVESTIGADOR_Titulacion!$R42&lt;&gt;0),[6]INVESTIGADOR_Titulacion!$R42,""),IF($A44="TOTAL",SUM(INDIRECT("K4:K"&amp;ROW()-1)),""))</f>
        <v/>
      </c>
      <c r="L44" s="3" t="str">
        <f ca="1">IF(AND($A44&lt;&gt;"",$A44&lt;&gt;"TOTAL"),IF(AND([6]INVESTIGADOR_Titulacion!$T42&lt;&gt;"",[6]INVESTIGADOR_Titulacion!$T42&lt;&gt;0),[6]INVESTIGADOR_Titulacion!$T42,""),IF($A44="TOTAL",SUM(INDIRECT("L4:L"&amp;ROW()-1)),""))</f>
        <v/>
      </c>
      <c r="M44" s="3" t="str">
        <f t="shared" ca="1" si="3"/>
        <v/>
      </c>
      <c r="N44" s="3" t="str">
        <f ca="1">IF(AND($A44&lt;&gt;"",$A44&lt;&gt;"TOTAL"),IF(AND([6]INVESTIGADOR_Titulacion!$W42&lt;&gt;"",[6]INVESTIGADOR_Titulacion!$W42&lt;&gt;0),[6]INVESTIGADOR_Titulacion!$W42,""),IF($A44="TOTAL",SUM(INDIRECT("N4:N"&amp;ROW()-1)),""))</f>
        <v/>
      </c>
      <c r="O44" s="3" t="str">
        <f ca="1">IF(AND($A44&lt;&gt;"",$A44&lt;&gt;"TOTAL"),IF(AND([6]INVESTIGADOR_Titulacion!$Y42&lt;&gt;"",[6]INVESTIGADOR_Titulacion!$Y42&lt;&gt;0),[6]INVESTIGADOR_Titulacion!$Y42,""),IF($A44="TOTAL",SUM(INDIRECT("O4:O"&amp;ROW()-1)),""))</f>
        <v/>
      </c>
      <c r="P44" s="3" t="str">
        <f t="shared" ca="1" si="4"/>
        <v/>
      </c>
      <c r="Q44" s="3" t="str">
        <f ca="1">IF(AND($A44&lt;&gt;"",$A44&lt;&gt;"TOTAL"),IF(AND([6]INVESTIGADOR_Titulacion!$AB42&lt;&gt;"",[6]INVESTIGADOR_Titulacion!$AB42&lt;&gt;0),[6]INVESTIGADOR_Titulacion!$AB42,""),IF($A44="TOTAL",SUM(INDIRECT("Q4:Q"&amp;ROW()-1)),""))</f>
        <v/>
      </c>
      <c r="R44" s="3" t="str">
        <f ca="1">IF(AND($A44&lt;&gt;"",$A44&lt;&gt;"TOTAL"),IF(AND([6]INVESTIGADOR_Titulacion!$AD42&lt;&gt;"",[6]INVESTIGADOR_Titulacion!$AD42&lt;&gt;0),[6]INVESTIGADOR_Titulacion!$AD42,""),IF($A44="TOTAL",SUM(INDIRECT("R4:R"&amp;ROW()-1)),""))</f>
        <v/>
      </c>
      <c r="S44" s="3" t="str">
        <f t="shared" ca="1" si="5"/>
        <v/>
      </c>
      <c r="T44" s="3" t="str">
        <f ca="1">IF(AND($A44&lt;&gt;"",$A44&lt;&gt;"TOTAL"),IF(AND([6]INVESTIGADOR_Titulacion!$AG42&lt;&gt;"",[6]INVESTIGADOR_Titulacion!$AG42&lt;&gt;0),[6]INVESTIGADOR_Titulacion!$AG42,""),IF($A44="TOTAL",SUM(INDIRECT("T4:T"&amp;ROW()-1)),""))</f>
        <v/>
      </c>
      <c r="U44" s="3" t="str">
        <f ca="1">IF(AND($A44&lt;&gt;"",$A44&lt;&gt;"TOTAL"),IF(AND([6]INVESTIGADOR_Titulacion!$AI42&lt;&gt;"",[6]INVESTIGADOR_Titulacion!$AI42&lt;&gt;0),[6]INVESTIGADOR_Titulacion!$AI42,""),IF($A44="TOTAL",SUM(INDIRECT("U4:U"&amp;ROW()-1)),""))</f>
        <v/>
      </c>
      <c r="V44" s="3" t="str">
        <f t="shared" ca="1" si="6"/>
        <v/>
      </c>
      <c r="W44" s="3" t="str">
        <f ca="1">IF(AND($A44&lt;&gt;"",$A44&lt;&gt;"TOTAL"),IF(AND([6]INVESTIGADOR_Titulacion!$AL42&lt;&gt;"",[6]INVESTIGADOR_Titulacion!$AL42&lt;&gt;0),[6]INVESTIGADOR_Titulacion!$AL42,""),IF($A44="TOTAL",SUM(INDIRECT("W4:W"&amp;ROW()-1)),""))</f>
        <v/>
      </c>
      <c r="X44" s="3" t="str">
        <f ca="1">IF(AND($A44&lt;&gt;"",$A44&lt;&gt;"TOTAL"),IF(AND([6]INVESTIGADOR_Titulacion!$AN42&lt;&gt;"",[6]INVESTIGADOR_Titulacion!$AN42&lt;&gt;0),[6]INVESTIGADOR_Titulacion!$AN42,""),IF($A44="TOTAL",SUM(INDIRECT("X4:X"&amp;ROW()-1)),""))</f>
        <v/>
      </c>
      <c r="Y44" s="3" t="str">
        <f t="shared" ca="1" si="7"/>
        <v/>
      </c>
      <c r="Z44" s="3" t="str">
        <f ca="1">IF(AND($A44&lt;&gt;"",$A44&lt;&gt;"TOTAL"),IF(AND([6]INVESTIGADOR_Titulacion!$AQ42&lt;&gt;"",[6]INVESTIGADOR_Titulacion!$AQ42&lt;&gt;0),[6]INVESTIGADOR_Titulacion!$AQ42,""),IF($A44="TOTAL",SUM(INDIRECT("Z4:Z"&amp;ROW()-1)),""))</f>
        <v/>
      </c>
      <c r="AA44" s="3" t="str">
        <f ca="1">IF(AND($A44&lt;&gt;"",$A44&lt;&gt;"TOTAL"),IF(AND([6]INVESTIGADOR_Titulacion!$AS42&lt;&gt;"",[6]INVESTIGADOR_Titulacion!$AS42&lt;&gt;0),[6]INVESTIGADOR_Titulacion!$AS42,""),IF($A44="TOTAL",SUM(INDIRECT("AA4:AA"&amp;ROW()-1)),""))</f>
        <v/>
      </c>
      <c r="AB44" s="3" t="str">
        <f t="shared" ca="1" si="8"/>
        <v/>
      </c>
      <c r="AC44" s="3" t="str">
        <f ca="1">IF(AND($A44&lt;&gt;"",$A44&lt;&gt;"TOTAL"),IF(AND([6]INVESTIGADOR_Titulacion!$AV42&lt;&gt;"",[6]INVESTIGADOR_Titulacion!$AV42&lt;&gt;0),[6]INVESTIGADOR_Titulacion!$AV42,""),IF($A44="TOTAL",SUM(INDIRECT("AC4:AC"&amp;ROW()-1)),""))</f>
        <v/>
      </c>
      <c r="AD44" s="3" t="str">
        <f ca="1">IF(AND($A44&lt;&gt;"",$A44&lt;&gt;"TOTAL"),IF(AND([6]INVESTIGADOR_Titulacion!$AX42&lt;&gt;"",[6]INVESTIGADOR_Titulacion!$AX42&lt;&gt;0),[6]INVESTIGADOR_Titulacion!$AX42,""),IF($A44="TOTAL",SUM(INDIRECT("AD4:AD"&amp;ROW()-1)),""))</f>
        <v/>
      </c>
      <c r="AE44" s="3" t="str">
        <f t="shared" ca="1" si="9"/>
        <v/>
      </c>
      <c r="AF44" s="3" t="str">
        <f ca="1">IF(AND($A44&lt;&gt;"",$A44&lt;&gt;"TOTAL"),IF(AND([6]INVESTIGADOR_Titulacion!$BA42&lt;&gt;"",[6]INVESTIGADOR_Titulacion!$BA42&lt;&gt;0),[6]INVESTIGADOR_Titulacion!$BA42,""),IF($A44="TOTAL",SUM(INDIRECT("AF4:AF"&amp;ROW()-1)),""))</f>
        <v/>
      </c>
      <c r="AG44" s="3" t="str">
        <f ca="1">IF(AND($A44&lt;&gt;"",$A44&lt;&gt;"TOTAL"),IF(AND([6]INVESTIGADOR_Titulacion!$BC42&lt;&gt;"",[6]INVESTIGADOR_Titulacion!$BC42&lt;&gt;0),[6]INVESTIGADOR_Titulacion!$BC42,""),IF($A44="TOTAL",SUM(INDIRECT("AG4:AG"&amp;ROW()-1)),""))</f>
        <v/>
      </c>
      <c r="AH44" s="3" t="str">
        <f t="shared" ca="1" si="10"/>
        <v/>
      </c>
      <c r="AI44" s="3" t="str">
        <f ca="1">IF(AND($A44&lt;&gt;"",$A44&lt;&gt;"TOTAL"),IF(AND([6]INVESTIGADOR_Titulacion!$BF42&lt;&gt;"",[6]INVESTIGADOR_Titulacion!$BF42&lt;&gt;0),[6]INVESTIGADOR_Titulacion!$BF42,""),IF($A44="TOTAL",SUM(INDIRECT("AI4:AI"&amp;ROW()-1)),""))</f>
        <v/>
      </c>
      <c r="AJ44" s="3" t="str">
        <f ca="1">IF(AND($A44&lt;&gt;"",$A44&lt;&gt;"TOTAL"),IF(AND([6]INVESTIGADOR_Titulacion!$BH42&lt;&gt;"",[6]INVESTIGADOR_Titulacion!$BH42&lt;&gt;0),[6]INVESTIGADOR_Titulacion!$BH42,""),IF($A44="TOTAL",SUM(INDIRECT("AJ4:AJ"&amp;ROW()-1)),""))</f>
        <v/>
      </c>
      <c r="AK44" s="3" t="str">
        <f t="shared" ca="1" si="11"/>
        <v/>
      </c>
      <c r="AL44" s="3" t="str">
        <f ca="1">IF(AND($A44&lt;&gt;"",$A44&lt;&gt;"TOTAL"),IF(AND([6]INVESTIGADOR_Titulacion!$BK42&lt;&gt;"",[6]INVESTIGADOR_Titulacion!$BK42&lt;&gt;0),[6]INVESTIGADOR_Titulacion!$BK42,""),IF($A44="TOTAL",SUM(INDIRECT("AL4:AL"&amp;ROW()-1)),""))</f>
        <v/>
      </c>
      <c r="AM44" s="3" t="str">
        <f ca="1">IF(AND($A44&lt;&gt;"",$A44&lt;&gt;"TOTAL"),IF(AND([6]INVESTIGADOR_Titulacion!$BM42&lt;&gt;"",[6]INVESTIGADOR_Titulacion!$BM42&lt;&gt;0),[6]INVESTIGADOR_Titulacion!$BM42,""),IF($A44="TOTAL",SUM(INDIRECT("AM4:AM"&amp;ROW()-1)),""))</f>
        <v/>
      </c>
      <c r="AN44" s="3" t="str">
        <f t="shared" ca="1" si="12"/>
        <v/>
      </c>
      <c r="AO44" s="3" t="str">
        <f ca="1">IF(AND($A44&lt;&gt;"",$A44&lt;&gt;"TOTAL"),IF(AND([6]INVESTIGADOR_Titulacion!$BP42&lt;&gt;"",[6]INVESTIGADOR_Titulacion!$BP42&lt;&gt;0),[6]INVESTIGADOR_Titulacion!$BP42,""),IF($A44="TOTAL",SUM(INDIRECT("AO4:AO"&amp;ROW()-1)),""))</f>
        <v/>
      </c>
      <c r="AP44" s="3" t="str">
        <f ca="1">IF(AND($A44&lt;&gt;"",$A44&lt;&gt;"TOTAL"),IF(AND([6]INVESTIGADOR_Titulacion!$BR42&lt;&gt;"",[6]INVESTIGADOR_Titulacion!$BR42&lt;&gt;0),[6]INVESTIGADOR_Titulacion!$BR42,""),IF($A44="TOTAL",SUM(INDIRECT("AP4:AP"&amp;ROW()-1)),""))</f>
        <v/>
      </c>
      <c r="AQ44" s="3" t="str">
        <f t="shared" ca="1" si="13"/>
        <v/>
      </c>
      <c r="AR44" s="3" t="str">
        <f ca="1">IF(AND($A44&lt;&gt;"",$A44&lt;&gt;"TOTAL"),IF(AND([6]INVESTIGADOR_Titulacion!$BU42&lt;&gt;"",[6]INVESTIGADOR_Titulacion!$BU42&lt;&gt;0),[6]INVESTIGADOR_Titulacion!$BU42,""),IF($A44="TOTAL",SUM(INDIRECT("AR4:AR"&amp;ROW()-1)),""))</f>
        <v/>
      </c>
      <c r="AS44" s="3" t="str">
        <f ca="1">IF(AND($A44&lt;&gt;"",$A44&lt;&gt;"TOTAL"),IF(AND([6]INVESTIGADOR_Titulacion!$BW42&lt;&gt;"",[6]INVESTIGADOR_Titulacion!$BW42&lt;&gt;0),[6]INVESTIGADOR_Titulacion!$BW42,""),IF($A44="TOTAL",SUM(INDIRECT("AS4:AS"&amp;ROW()-1)),""))</f>
        <v/>
      </c>
      <c r="AT44" s="3" t="str">
        <f t="shared" ca="1" si="14"/>
        <v/>
      </c>
      <c r="AU44" s="3" t="str">
        <f ca="1">IF(AND($A44&lt;&gt;"",$A44&lt;&gt;"TOTAL"),IF(AND([6]INVESTIGADOR_Titulacion!$BZ42&lt;&gt;"",[6]INVESTIGADOR_Titulacion!$BZ42&lt;&gt;0),[6]INVESTIGADOR_Titulacion!$BZ42,""),IF($A44="TOTAL",SUM(INDIRECT("AU4:AU"&amp;ROW()-1)),""))</f>
        <v/>
      </c>
      <c r="AV44" s="3" t="str">
        <f ca="1">IF(AND($A44&lt;&gt;"",$A44&lt;&gt;"TOTAL"),IF(AND([6]INVESTIGADOR_Titulacion!$CB42&lt;&gt;"",[6]INVESTIGADOR_Titulacion!$CB42&lt;&gt;0),[6]INVESTIGADOR_Titulacion!$CB42,""),IF($A44="TOTAL",SUM(INDIRECT("AV4:AV"&amp;ROW()-1)),""))</f>
        <v/>
      </c>
      <c r="AW44" s="3" t="str">
        <f t="shared" ca="1" si="15"/>
        <v/>
      </c>
      <c r="AX44" s="3" t="str">
        <f ca="1">IF(AND($A44&lt;&gt;"",$A44&lt;&gt;"TOTAL"),IF(AND([6]INVESTIGADOR_Titulacion!$CE42&lt;&gt;"",[6]INVESTIGADOR_Titulacion!$CE42&lt;&gt;0),[6]INVESTIGADOR_Titulacion!$CE42,""),IF($A44="TOTAL",SUM(INDIRECT("AX4:AX"&amp;ROW()-1)),""))</f>
        <v/>
      </c>
      <c r="AY44" s="3" t="str">
        <f ca="1">IF(AND($A44&lt;&gt;"",$A44&lt;&gt;"TOTAL"),IF(AND([6]INVESTIGADOR_Titulacion!$CG42&lt;&gt;"",[6]INVESTIGADOR_Titulacion!$CG42&lt;&gt;0),[6]INVESTIGADOR_Titulacion!$CG42,""),IF($A44="TOTAL",SUM(INDIRECT("AY4:AY"&amp;ROW()-1)),""))</f>
        <v/>
      </c>
      <c r="AZ44" s="3" t="str">
        <f t="shared" ca="1" si="16"/>
        <v/>
      </c>
      <c r="BA44" s="3" t="str">
        <f ca="1">IF(AND($A44&lt;&gt;"",$A44&lt;&gt;"TOTAL"),IF(AND([6]INVESTIGADOR_Titulacion!$CJ42&lt;&gt;"",[6]INVESTIGADOR_Titulacion!$CJ42&lt;&gt;0),[6]INVESTIGADOR_Titulacion!$CJ42,""),IF($A44="TOTAL",SUM(INDIRECT("BA4:BA"&amp;ROW()-1)),""))</f>
        <v/>
      </c>
      <c r="BB44" s="3" t="str">
        <f ca="1">IF(AND($A44&lt;&gt;"",$A44&lt;&gt;"TOTAL"),IF(AND([6]INVESTIGADOR_Titulacion!$CL42&lt;&gt;"",[6]INVESTIGADOR_Titulacion!$CL42&lt;&gt;0),[6]INVESTIGADOR_Titulacion!$CL42,""),IF($A44="TOTAL",SUM(INDIRECT("BB4:BB"&amp;ROW()-1)),""))</f>
        <v/>
      </c>
      <c r="BC44" s="3" t="str">
        <f t="shared" ca="1" si="17"/>
        <v/>
      </c>
      <c r="BD44" s="3" t="str">
        <f ca="1">IF(AND($A44&lt;&gt;"",$A44&lt;&gt;"TOTAL"),IF(AND([6]INVESTIGADOR_Titulacion!$CO42&lt;&gt;"",[6]INVESTIGADOR_Titulacion!$CO42&lt;&gt;0),[6]INVESTIGADOR_Titulacion!$CO42,""),IF($A44="TOTAL",SUM(INDIRECT("BD4:BD"&amp;ROW()-1)),""))</f>
        <v/>
      </c>
      <c r="BE44" s="3" t="str">
        <f ca="1">IF(AND($A44&lt;&gt;"",$A44&lt;&gt;"TOTAL"),IF(AND([6]INVESTIGADOR_Titulacion!$CQ42&lt;&gt;"",[6]INVESTIGADOR_Titulacion!$CQ42&lt;&gt;0),[6]INVESTIGADOR_Titulacion!$CQ42,""),IF($A44="TOTAL",SUM(INDIRECT("BE4:BE"&amp;ROW()-1)),""))</f>
        <v/>
      </c>
      <c r="BF44" s="3" t="str">
        <f t="shared" ca="1" si="18"/>
        <v/>
      </c>
    </row>
    <row r="45" spans="1:58" x14ac:dyDescent="0.2">
      <c r="A45" s="25" t="str">
        <f>IF([6]INVESTIGADOR_Titulacion!$B43&lt;&gt;"",[6]INVESTIGADOR_Titulacion!$B43,IF(AND([6]INVESTIGADOR_Titulacion!$B43="",[6]INVESTIGADOR_Titulacion!$B44="",[6]INVESTIGADOR_Titulacion!$B42=""),"","TOTAL"))</f>
        <v/>
      </c>
      <c r="B45" s="3" t="str">
        <f ca="1">IF(AND($A45&lt;&gt;"",$A45&lt;&gt;"TOTAL"),IF(AND([6]INVESTIGADOR_Titulacion!$C43&lt;&gt;"",[6]INVESTIGADOR_Titulacion!$C43&lt;&gt;0),[6]INVESTIGADOR_Titulacion!$C43,""),IF($A45="TOTAL",SUM(INDIRECT("B4:B"&amp;ROW()-1)),""))</f>
        <v/>
      </c>
      <c r="C45" s="3" t="str">
        <f ca="1">IF(AND($A45&lt;&gt;"",$A45&lt;&gt;"TOTAL"),IF(AND([6]INVESTIGADOR_Titulacion!$E43&lt;&gt;"",[6]INVESTIGADOR_Titulacion!$E43&lt;&gt;0),[6]INVESTIGADOR_Titulacion!$E43,""),IF($A45="TOTAL",SUM(INDIRECT("C4:C"&amp;ROW()-1)),""))</f>
        <v/>
      </c>
      <c r="D45" s="3" t="str">
        <f t="shared" ca="1" si="0"/>
        <v/>
      </c>
      <c r="E45" s="3" t="str">
        <f ca="1">IF(AND($A45&lt;&gt;"",$A45&lt;&gt;"TOTAL"),IF(AND([6]INVESTIGADOR_Titulacion!$H43&lt;&gt;"",[6]INVESTIGADOR_Titulacion!$H43&lt;&gt;0),[6]INVESTIGADOR_Titulacion!$H43,""),IF($A45="TOTAL",SUM(INDIRECT("E4:E"&amp;ROW()-1)),""))</f>
        <v/>
      </c>
      <c r="F45" s="3" t="str">
        <f ca="1">IF(AND($A45&lt;&gt;"",$A45&lt;&gt;"TOTAL"),IF(AND([6]INVESTIGADOR_Titulacion!$J43&lt;&gt;"",[6]INVESTIGADOR_Titulacion!$J43&lt;&gt;0),[6]INVESTIGADOR_Titulacion!$J43,""),IF($A45="TOTAL",SUM(INDIRECT("F4:F"&amp;ROW()-1)),""))</f>
        <v/>
      </c>
      <c r="G45" s="3" t="str">
        <f t="shared" ca="1" si="1"/>
        <v/>
      </c>
      <c r="H45" s="3" t="str">
        <f ca="1">IF(AND($A45&lt;&gt;"",$A45&lt;&gt;"TOTAL"),IF(AND([6]INVESTIGADOR_Titulacion!$M43&lt;&gt;"",[6]INVESTIGADOR_Titulacion!$M43&lt;&gt;0),[6]INVESTIGADOR_Titulacion!$M43,""),IF($A45="TOTAL",SUM(INDIRECT("H4:H"&amp;ROW()-1)),""))</f>
        <v/>
      </c>
      <c r="I45" s="3" t="str">
        <f ca="1">IF(AND($A45&lt;&gt;"",$A45&lt;&gt;"TOTAL"),IF(AND([6]INVESTIGADOR_Titulacion!$O43&lt;&gt;"",[6]INVESTIGADOR_Titulacion!$O43&lt;&gt;0),[6]INVESTIGADOR_Titulacion!$O43,""),IF($A45="TOTAL",SUM(INDIRECT("I4:I"&amp;ROW()-1)),""))</f>
        <v/>
      </c>
      <c r="J45" s="3" t="str">
        <f t="shared" ca="1" si="2"/>
        <v/>
      </c>
      <c r="K45" s="3" t="str">
        <f ca="1">IF(AND($A45&lt;&gt;"",$A45&lt;&gt;"TOTAL"),IF(AND([6]INVESTIGADOR_Titulacion!$R43&lt;&gt;"",[6]INVESTIGADOR_Titulacion!$R43&lt;&gt;0),[6]INVESTIGADOR_Titulacion!$R43,""),IF($A45="TOTAL",SUM(INDIRECT("K4:K"&amp;ROW()-1)),""))</f>
        <v/>
      </c>
      <c r="L45" s="3" t="str">
        <f ca="1">IF(AND($A45&lt;&gt;"",$A45&lt;&gt;"TOTAL"),IF(AND([6]INVESTIGADOR_Titulacion!$T43&lt;&gt;"",[6]INVESTIGADOR_Titulacion!$T43&lt;&gt;0),[6]INVESTIGADOR_Titulacion!$T43,""),IF($A45="TOTAL",SUM(INDIRECT("L4:L"&amp;ROW()-1)),""))</f>
        <v/>
      </c>
      <c r="M45" s="3" t="str">
        <f t="shared" ca="1" si="3"/>
        <v/>
      </c>
      <c r="N45" s="3" t="str">
        <f ca="1">IF(AND($A45&lt;&gt;"",$A45&lt;&gt;"TOTAL"),IF(AND([6]INVESTIGADOR_Titulacion!$W43&lt;&gt;"",[6]INVESTIGADOR_Titulacion!$W43&lt;&gt;0),[6]INVESTIGADOR_Titulacion!$W43,""),IF($A45="TOTAL",SUM(INDIRECT("N4:N"&amp;ROW()-1)),""))</f>
        <v/>
      </c>
      <c r="O45" s="3" t="str">
        <f ca="1">IF(AND($A45&lt;&gt;"",$A45&lt;&gt;"TOTAL"),IF(AND([6]INVESTIGADOR_Titulacion!$Y43&lt;&gt;"",[6]INVESTIGADOR_Titulacion!$Y43&lt;&gt;0),[6]INVESTIGADOR_Titulacion!$Y43,""),IF($A45="TOTAL",SUM(INDIRECT("O4:O"&amp;ROW()-1)),""))</f>
        <v/>
      </c>
      <c r="P45" s="3" t="str">
        <f t="shared" ca="1" si="4"/>
        <v/>
      </c>
      <c r="Q45" s="3" t="str">
        <f ca="1">IF(AND($A45&lt;&gt;"",$A45&lt;&gt;"TOTAL"),IF(AND([6]INVESTIGADOR_Titulacion!$AB43&lt;&gt;"",[6]INVESTIGADOR_Titulacion!$AB43&lt;&gt;0),[6]INVESTIGADOR_Titulacion!$AB43,""),IF($A45="TOTAL",SUM(INDIRECT("Q4:Q"&amp;ROW()-1)),""))</f>
        <v/>
      </c>
      <c r="R45" s="3" t="str">
        <f ca="1">IF(AND($A45&lt;&gt;"",$A45&lt;&gt;"TOTAL"),IF(AND([6]INVESTIGADOR_Titulacion!$AD43&lt;&gt;"",[6]INVESTIGADOR_Titulacion!$AD43&lt;&gt;0),[6]INVESTIGADOR_Titulacion!$AD43,""),IF($A45="TOTAL",SUM(INDIRECT("R4:R"&amp;ROW()-1)),""))</f>
        <v/>
      </c>
      <c r="S45" s="3" t="str">
        <f t="shared" ca="1" si="5"/>
        <v/>
      </c>
      <c r="T45" s="3" t="str">
        <f ca="1">IF(AND($A45&lt;&gt;"",$A45&lt;&gt;"TOTAL"),IF(AND([6]INVESTIGADOR_Titulacion!$AG43&lt;&gt;"",[6]INVESTIGADOR_Titulacion!$AG43&lt;&gt;0),[6]INVESTIGADOR_Titulacion!$AG43,""),IF($A45="TOTAL",SUM(INDIRECT("T4:T"&amp;ROW()-1)),""))</f>
        <v/>
      </c>
      <c r="U45" s="3" t="str">
        <f ca="1">IF(AND($A45&lt;&gt;"",$A45&lt;&gt;"TOTAL"),IF(AND([6]INVESTIGADOR_Titulacion!$AI43&lt;&gt;"",[6]INVESTIGADOR_Titulacion!$AI43&lt;&gt;0),[6]INVESTIGADOR_Titulacion!$AI43,""),IF($A45="TOTAL",SUM(INDIRECT("U4:U"&amp;ROW()-1)),""))</f>
        <v/>
      </c>
      <c r="V45" s="3" t="str">
        <f t="shared" ca="1" si="6"/>
        <v/>
      </c>
      <c r="W45" s="3" t="str">
        <f ca="1">IF(AND($A45&lt;&gt;"",$A45&lt;&gt;"TOTAL"),IF(AND([6]INVESTIGADOR_Titulacion!$AL43&lt;&gt;"",[6]INVESTIGADOR_Titulacion!$AL43&lt;&gt;0),[6]INVESTIGADOR_Titulacion!$AL43,""),IF($A45="TOTAL",SUM(INDIRECT("W4:W"&amp;ROW()-1)),""))</f>
        <v/>
      </c>
      <c r="X45" s="3" t="str">
        <f ca="1">IF(AND($A45&lt;&gt;"",$A45&lt;&gt;"TOTAL"),IF(AND([6]INVESTIGADOR_Titulacion!$AN43&lt;&gt;"",[6]INVESTIGADOR_Titulacion!$AN43&lt;&gt;0),[6]INVESTIGADOR_Titulacion!$AN43,""),IF($A45="TOTAL",SUM(INDIRECT("X4:X"&amp;ROW()-1)),""))</f>
        <v/>
      </c>
      <c r="Y45" s="3" t="str">
        <f t="shared" ca="1" si="7"/>
        <v/>
      </c>
      <c r="Z45" s="3" t="str">
        <f ca="1">IF(AND($A45&lt;&gt;"",$A45&lt;&gt;"TOTAL"),IF(AND([6]INVESTIGADOR_Titulacion!$AQ43&lt;&gt;"",[6]INVESTIGADOR_Titulacion!$AQ43&lt;&gt;0),[6]INVESTIGADOR_Titulacion!$AQ43,""),IF($A45="TOTAL",SUM(INDIRECT("Z4:Z"&amp;ROW()-1)),""))</f>
        <v/>
      </c>
      <c r="AA45" s="3" t="str">
        <f ca="1">IF(AND($A45&lt;&gt;"",$A45&lt;&gt;"TOTAL"),IF(AND([6]INVESTIGADOR_Titulacion!$AS43&lt;&gt;"",[6]INVESTIGADOR_Titulacion!$AS43&lt;&gt;0),[6]INVESTIGADOR_Titulacion!$AS43,""),IF($A45="TOTAL",SUM(INDIRECT("AA4:AA"&amp;ROW()-1)),""))</f>
        <v/>
      </c>
      <c r="AB45" s="3" t="str">
        <f t="shared" ca="1" si="8"/>
        <v/>
      </c>
      <c r="AC45" s="3" t="str">
        <f ca="1">IF(AND($A45&lt;&gt;"",$A45&lt;&gt;"TOTAL"),IF(AND([6]INVESTIGADOR_Titulacion!$AV43&lt;&gt;"",[6]INVESTIGADOR_Titulacion!$AV43&lt;&gt;0),[6]INVESTIGADOR_Titulacion!$AV43,""),IF($A45="TOTAL",SUM(INDIRECT("AC4:AC"&amp;ROW()-1)),""))</f>
        <v/>
      </c>
      <c r="AD45" s="3" t="str">
        <f ca="1">IF(AND($A45&lt;&gt;"",$A45&lt;&gt;"TOTAL"),IF(AND([6]INVESTIGADOR_Titulacion!$AX43&lt;&gt;"",[6]INVESTIGADOR_Titulacion!$AX43&lt;&gt;0),[6]INVESTIGADOR_Titulacion!$AX43,""),IF($A45="TOTAL",SUM(INDIRECT("AD4:AD"&amp;ROW()-1)),""))</f>
        <v/>
      </c>
      <c r="AE45" s="3" t="str">
        <f t="shared" ca="1" si="9"/>
        <v/>
      </c>
      <c r="AF45" s="3" t="str">
        <f ca="1">IF(AND($A45&lt;&gt;"",$A45&lt;&gt;"TOTAL"),IF(AND([6]INVESTIGADOR_Titulacion!$BA43&lt;&gt;"",[6]INVESTIGADOR_Titulacion!$BA43&lt;&gt;0),[6]INVESTIGADOR_Titulacion!$BA43,""),IF($A45="TOTAL",SUM(INDIRECT("AF4:AF"&amp;ROW()-1)),""))</f>
        <v/>
      </c>
      <c r="AG45" s="3" t="str">
        <f ca="1">IF(AND($A45&lt;&gt;"",$A45&lt;&gt;"TOTAL"),IF(AND([6]INVESTIGADOR_Titulacion!$BC43&lt;&gt;"",[6]INVESTIGADOR_Titulacion!$BC43&lt;&gt;0),[6]INVESTIGADOR_Titulacion!$BC43,""),IF($A45="TOTAL",SUM(INDIRECT("AG4:AG"&amp;ROW()-1)),""))</f>
        <v/>
      </c>
      <c r="AH45" s="3" t="str">
        <f t="shared" ca="1" si="10"/>
        <v/>
      </c>
      <c r="AI45" s="3" t="str">
        <f ca="1">IF(AND($A45&lt;&gt;"",$A45&lt;&gt;"TOTAL"),IF(AND([6]INVESTIGADOR_Titulacion!$BF43&lt;&gt;"",[6]INVESTIGADOR_Titulacion!$BF43&lt;&gt;0),[6]INVESTIGADOR_Titulacion!$BF43,""),IF($A45="TOTAL",SUM(INDIRECT("AI4:AI"&amp;ROW()-1)),""))</f>
        <v/>
      </c>
      <c r="AJ45" s="3" t="str">
        <f ca="1">IF(AND($A45&lt;&gt;"",$A45&lt;&gt;"TOTAL"),IF(AND([6]INVESTIGADOR_Titulacion!$BH43&lt;&gt;"",[6]INVESTIGADOR_Titulacion!$BH43&lt;&gt;0),[6]INVESTIGADOR_Titulacion!$BH43,""),IF($A45="TOTAL",SUM(INDIRECT("AJ4:AJ"&amp;ROW()-1)),""))</f>
        <v/>
      </c>
      <c r="AK45" s="3" t="str">
        <f t="shared" ca="1" si="11"/>
        <v/>
      </c>
      <c r="AL45" s="3" t="str">
        <f ca="1">IF(AND($A45&lt;&gt;"",$A45&lt;&gt;"TOTAL"),IF(AND([6]INVESTIGADOR_Titulacion!$BK43&lt;&gt;"",[6]INVESTIGADOR_Titulacion!$BK43&lt;&gt;0),[6]INVESTIGADOR_Titulacion!$BK43,""),IF($A45="TOTAL",SUM(INDIRECT("AL4:AL"&amp;ROW()-1)),""))</f>
        <v/>
      </c>
      <c r="AM45" s="3" t="str">
        <f ca="1">IF(AND($A45&lt;&gt;"",$A45&lt;&gt;"TOTAL"),IF(AND([6]INVESTIGADOR_Titulacion!$BM43&lt;&gt;"",[6]INVESTIGADOR_Titulacion!$BM43&lt;&gt;0),[6]INVESTIGADOR_Titulacion!$BM43,""),IF($A45="TOTAL",SUM(INDIRECT("AM4:AM"&amp;ROW()-1)),""))</f>
        <v/>
      </c>
      <c r="AN45" s="3" t="str">
        <f t="shared" ca="1" si="12"/>
        <v/>
      </c>
      <c r="AO45" s="3" t="str">
        <f ca="1">IF(AND($A45&lt;&gt;"",$A45&lt;&gt;"TOTAL"),IF(AND([6]INVESTIGADOR_Titulacion!$BP43&lt;&gt;"",[6]INVESTIGADOR_Titulacion!$BP43&lt;&gt;0),[6]INVESTIGADOR_Titulacion!$BP43,""),IF($A45="TOTAL",SUM(INDIRECT("AO4:AO"&amp;ROW()-1)),""))</f>
        <v/>
      </c>
      <c r="AP45" s="3" t="str">
        <f ca="1">IF(AND($A45&lt;&gt;"",$A45&lt;&gt;"TOTAL"),IF(AND([6]INVESTIGADOR_Titulacion!$BR43&lt;&gt;"",[6]INVESTIGADOR_Titulacion!$BR43&lt;&gt;0),[6]INVESTIGADOR_Titulacion!$BR43,""),IF($A45="TOTAL",SUM(INDIRECT("AP4:AP"&amp;ROW()-1)),""))</f>
        <v/>
      </c>
      <c r="AQ45" s="3" t="str">
        <f t="shared" ca="1" si="13"/>
        <v/>
      </c>
      <c r="AR45" s="3" t="str">
        <f ca="1">IF(AND($A45&lt;&gt;"",$A45&lt;&gt;"TOTAL"),IF(AND([6]INVESTIGADOR_Titulacion!$BU43&lt;&gt;"",[6]INVESTIGADOR_Titulacion!$BU43&lt;&gt;0),[6]INVESTIGADOR_Titulacion!$BU43,""),IF($A45="TOTAL",SUM(INDIRECT("AR4:AR"&amp;ROW()-1)),""))</f>
        <v/>
      </c>
      <c r="AS45" s="3" t="str">
        <f ca="1">IF(AND($A45&lt;&gt;"",$A45&lt;&gt;"TOTAL"),IF(AND([6]INVESTIGADOR_Titulacion!$BW43&lt;&gt;"",[6]INVESTIGADOR_Titulacion!$BW43&lt;&gt;0),[6]INVESTIGADOR_Titulacion!$BW43,""),IF($A45="TOTAL",SUM(INDIRECT("AS4:AS"&amp;ROW()-1)),""))</f>
        <v/>
      </c>
      <c r="AT45" s="3" t="str">
        <f t="shared" ca="1" si="14"/>
        <v/>
      </c>
      <c r="AU45" s="3" t="str">
        <f ca="1">IF(AND($A45&lt;&gt;"",$A45&lt;&gt;"TOTAL"),IF(AND([6]INVESTIGADOR_Titulacion!$BZ43&lt;&gt;"",[6]INVESTIGADOR_Titulacion!$BZ43&lt;&gt;0),[6]INVESTIGADOR_Titulacion!$BZ43,""),IF($A45="TOTAL",SUM(INDIRECT("AU4:AU"&amp;ROW()-1)),""))</f>
        <v/>
      </c>
      <c r="AV45" s="3" t="str">
        <f ca="1">IF(AND($A45&lt;&gt;"",$A45&lt;&gt;"TOTAL"),IF(AND([6]INVESTIGADOR_Titulacion!$CB43&lt;&gt;"",[6]INVESTIGADOR_Titulacion!$CB43&lt;&gt;0),[6]INVESTIGADOR_Titulacion!$CB43,""),IF($A45="TOTAL",SUM(INDIRECT("AV4:AV"&amp;ROW()-1)),""))</f>
        <v/>
      </c>
      <c r="AW45" s="3" t="str">
        <f t="shared" ca="1" si="15"/>
        <v/>
      </c>
      <c r="AX45" s="3" t="str">
        <f ca="1">IF(AND($A45&lt;&gt;"",$A45&lt;&gt;"TOTAL"),IF(AND([6]INVESTIGADOR_Titulacion!$CE43&lt;&gt;"",[6]INVESTIGADOR_Titulacion!$CE43&lt;&gt;0),[6]INVESTIGADOR_Titulacion!$CE43,""),IF($A45="TOTAL",SUM(INDIRECT("AX4:AX"&amp;ROW()-1)),""))</f>
        <v/>
      </c>
      <c r="AY45" s="3" t="str">
        <f ca="1">IF(AND($A45&lt;&gt;"",$A45&lt;&gt;"TOTAL"),IF(AND([6]INVESTIGADOR_Titulacion!$CG43&lt;&gt;"",[6]INVESTIGADOR_Titulacion!$CG43&lt;&gt;0),[6]INVESTIGADOR_Titulacion!$CG43,""),IF($A45="TOTAL",SUM(INDIRECT("AY4:AY"&amp;ROW()-1)),""))</f>
        <v/>
      </c>
      <c r="AZ45" s="3" t="str">
        <f t="shared" ca="1" si="16"/>
        <v/>
      </c>
      <c r="BA45" s="3" t="str">
        <f ca="1">IF(AND($A45&lt;&gt;"",$A45&lt;&gt;"TOTAL"),IF(AND([6]INVESTIGADOR_Titulacion!$CJ43&lt;&gt;"",[6]INVESTIGADOR_Titulacion!$CJ43&lt;&gt;0),[6]INVESTIGADOR_Titulacion!$CJ43,""),IF($A45="TOTAL",SUM(INDIRECT("BA4:BA"&amp;ROW()-1)),""))</f>
        <v/>
      </c>
      <c r="BB45" s="3" t="str">
        <f ca="1">IF(AND($A45&lt;&gt;"",$A45&lt;&gt;"TOTAL"),IF(AND([6]INVESTIGADOR_Titulacion!$CL43&lt;&gt;"",[6]INVESTIGADOR_Titulacion!$CL43&lt;&gt;0),[6]INVESTIGADOR_Titulacion!$CL43,""),IF($A45="TOTAL",SUM(INDIRECT("BB4:BB"&amp;ROW()-1)),""))</f>
        <v/>
      </c>
      <c r="BC45" s="3" t="str">
        <f t="shared" ca="1" si="17"/>
        <v/>
      </c>
      <c r="BD45" s="3" t="str">
        <f ca="1">IF(AND($A45&lt;&gt;"",$A45&lt;&gt;"TOTAL"),IF(AND([6]INVESTIGADOR_Titulacion!$CO43&lt;&gt;"",[6]INVESTIGADOR_Titulacion!$CO43&lt;&gt;0),[6]INVESTIGADOR_Titulacion!$CO43,""),IF($A45="TOTAL",SUM(INDIRECT("BD4:BD"&amp;ROW()-1)),""))</f>
        <v/>
      </c>
      <c r="BE45" s="3" t="str">
        <f ca="1">IF(AND($A45&lt;&gt;"",$A45&lt;&gt;"TOTAL"),IF(AND([6]INVESTIGADOR_Titulacion!$CQ43&lt;&gt;"",[6]INVESTIGADOR_Titulacion!$CQ43&lt;&gt;0),[6]INVESTIGADOR_Titulacion!$CQ43,""),IF($A45="TOTAL",SUM(INDIRECT("BE4:BE"&amp;ROW()-1)),""))</f>
        <v/>
      </c>
      <c r="BF45" s="3" t="str">
        <f t="shared" ca="1" si="18"/>
        <v/>
      </c>
    </row>
    <row r="46" spans="1:58" x14ac:dyDescent="0.2">
      <c r="A46" s="25" t="str">
        <f>IF([6]INVESTIGADOR_Titulacion!$B44&lt;&gt;"",[6]INVESTIGADOR_Titulacion!$B44,IF(AND([6]INVESTIGADOR_Titulacion!$B44="",[6]INVESTIGADOR_Titulacion!$B45="",[6]INVESTIGADOR_Titulacion!$B43=""),"","TOTAL"))</f>
        <v/>
      </c>
      <c r="B46" s="3" t="str">
        <f ca="1">IF(AND($A46&lt;&gt;"",$A46&lt;&gt;"TOTAL"),IF(AND([6]INVESTIGADOR_Titulacion!$C44&lt;&gt;"",[6]INVESTIGADOR_Titulacion!$C44&lt;&gt;0),[6]INVESTIGADOR_Titulacion!$C44,""),IF($A46="TOTAL",SUM(INDIRECT("B4:B"&amp;ROW()-1)),""))</f>
        <v/>
      </c>
      <c r="C46" s="3" t="str">
        <f ca="1">IF(AND($A46&lt;&gt;"",$A46&lt;&gt;"TOTAL"),IF(AND([6]INVESTIGADOR_Titulacion!$E44&lt;&gt;"",[6]INVESTIGADOR_Titulacion!$E44&lt;&gt;0),[6]INVESTIGADOR_Titulacion!$E44,""),IF($A46="TOTAL",SUM(INDIRECT("C4:C"&amp;ROW()-1)),""))</f>
        <v/>
      </c>
      <c r="D46" s="3" t="str">
        <f t="shared" ca="1" si="0"/>
        <v/>
      </c>
      <c r="E46" s="3" t="str">
        <f ca="1">IF(AND($A46&lt;&gt;"",$A46&lt;&gt;"TOTAL"),IF(AND([6]INVESTIGADOR_Titulacion!$H44&lt;&gt;"",[6]INVESTIGADOR_Titulacion!$H44&lt;&gt;0),[6]INVESTIGADOR_Titulacion!$H44,""),IF($A46="TOTAL",SUM(INDIRECT("E4:E"&amp;ROW()-1)),""))</f>
        <v/>
      </c>
      <c r="F46" s="3" t="str">
        <f ca="1">IF(AND($A46&lt;&gt;"",$A46&lt;&gt;"TOTAL"),IF(AND([6]INVESTIGADOR_Titulacion!$J44&lt;&gt;"",[6]INVESTIGADOR_Titulacion!$J44&lt;&gt;0),[6]INVESTIGADOR_Titulacion!$J44,""),IF($A46="TOTAL",SUM(INDIRECT("F4:F"&amp;ROW()-1)),""))</f>
        <v/>
      </c>
      <c r="G46" s="3" t="str">
        <f t="shared" ca="1" si="1"/>
        <v/>
      </c>
      <c r="H46" s="3" t="str">
        <f ca="1">IF(AND($A46&lt;&gt;"",$A46&lt;&gt;"TOTAL"),IF(AND([6]INVESTIGADOR_Titulacion!$M44&lt;&gt;"",[6]INVESTIGADOR_Titulacion!$M44&lt;&gt;0),[6]INVESTIGADOR_Titulacion!$M44,""),IF($A46="TOTAL",SUM(INDIRECT("H4:H"&amp;ROW()-1)),""))</f>
        <v/>
      </c>
      <c r="I46" s="3" t="str">
        <f ca="1">IF(AND($A46&lt;&gt;"",$A46&lt;&gt;"TOTAL"),IF(AND([6]INVESTIGADOR_Titulacion!$O44&lt;&gt;"",[6]INVESTIGADOR_Titulacion!$O44&lt;&gt;0),[6]INVESTIGADOR_Titulacion!$O44,""),IF($A46="TOTAL",SUM(INDIRECT("I4:I"&amp;ROW()-1)),""))</f>
        <v/>
      </c>
      <c r="J46" s="3" t="str">
        <f t="shared" ca="1" si="2"/>
        <v/>
      </c>
      <c r="K46" s="3" t="str">
        <f ca="1">IF(AND($A46&lt;&gt;"",$A46&lt;&gt;"TOTAL"),IF(AND([6]INVESTIGADOR_Titulacion!$R44&lt;&gt;"",[6]INVESTIGADOR_Titulacion!$R44&lt;&gt;0),[6]INVESTIGADOR_Titulacion!$R44,""),IF($A46="TOTAL",SUM(INDIRECT("K4:K"&amp;ROW()-1)),""))</f>
        <v/>
      </c>
      <c r="L46" s="3" t="str">
        <f ca="1">IF(AND($A46&lt;&gt;"",$A46&lt;&gt;"TOTAL"),IF(AND([6]INVESTIGADOR_Titulacion!$T44&lt;&gt;"",[6]INVESTIGADOR_Titulacion!$T44&lt;&gt;0),[6]INVESTIGADOR_Titulacion!$T44,""),IF($A46="TOTAL",SUM(INDIRECT("L4:L"&amp;ROW()-1)),""))</f>
        <v/>
      </c>
      <c r="M46" s="3" t="str">
        <f t="shared" ca="1" si="3"/>
        <v/>
      </c>
      <c r="N46" s="3" t="str">
        <f ca="1">IF(AND($A46&lt;&gt;"",$A46&lt;&gt;"TOTAL"),IF(AND([6]INVESTIGADOR_Titulacion!$W44&lt;&gt;"",[6]INVESTIGADOR_Titulacion!$W44&lt;&gt;0),[6]INVESTIGADOR_Titulacion!$W44,""),IF($A46="TOTAL",SUM(INDIRECT("N4:N"&amp;ROW()-1)),""))</f>
        <v/>
      </c>
      <c r="O46" s="3" t="str">
        <f ca="1">IF(AND($A46&lt;&gt;"",$A46&lt;&gt;"TOTAL"),IF(AND([6]INVESTIGADOR_Titulacion!$Y44&lt;&gt;"",[6]INVESTIGADOR_Titulacion!$Y44&lt;&gt;0),[6]INVESTIGADOR_Titulacion!$Y44,""),IF($A46="TOTAL",SUM(INDIRECT("O4:O"&amp;ROW()-1)),""))</f>
        <v/>
      </c>
      <c r="P46" s="3" t="str">
        <f t="shared" ca="1" si="4"/>
        <v/>
      </c>
      <c r="Q46" s="3" t="str">
        <f ca="1">IF(AND($A46&lt;&gt;"",$A46&lt;&gt;"TOTAL"),IF(AND([6]INVESTIGADOR_Titulacion!$AB44&lt;&gt;"",[6]INVESTIGADOR_Titulacion!$AB44&lt;&gt;0),[6]INVESTIGADOR_Titulacion!$AB44,""),IF($A46="TOTAL",SUM(INDIRECT("Q4:Q"&amp;ROW()-1)),""))</f>
        <v/>
      </c>
      <c r="R46" s="3" t="str">
        <f ca="1">IF(AND($A46&lt;&gt;"",$A46&lt;&gt;"TOTAL"),IF(AND([6]INVESTIGADOR_Titulacion!$AD44&lt;&gt;"",[6]INVESTIGADOR_Titulacion!$AD44&lt;&gt;0),[6]INVESTIGADOR_Titulacion!$AD44,""),IF($A46="TOTAL",SUM(INDIRECT("R4:R"&amp;ROW()-1)),""))</f>
        <v/>
      </c>
      <c r="S46" s="3" t="str">
        <f t="shared" ca="1" si="5"/>
        <v/>
      </c>
      <c r="T46" s="3" t="str">
        <f ca="1">IF(AND($A46&lt;&gt;"",$A46&lt;&gt;"TOTAL"),IF(AND([6]INVESTIGADOR_Titulacion!$AG44&lt;&gt;"",[6]INVESTIGADOR_Titulacion!$AG44&lt;&gt;0),[6]INVESTIGADOR_Titulacion!$AG44,""),IF($A46="TOTAL",SUM(INDIRECT("T4:T"&amp;ROW()-1)),""))</f>
        <v/>
      </c>
      <c r="U46" s="3" t="str">
        <f ca="1">IF(AND($A46&lt;&gt;"",$A46&lt;&gt;"TOTAL"),IF(AND([6]INVESTIGADOR_Titulacion!$AI44&lt;&gt;"",[6]INVESTIGADOR_Titulacion!$AI44&lt;&gt;0),[6]INVESTIGADOR_Titulacion!$AI44,""),IF($A46="TOTAL",SUM(INDIRECT("U4:U"&amp;ROW()-1)),""))</f>
        <v/>
      </c>
      <c r="V46" s="3" t="str">
        <f t="shared" ca="1" si="6"/>
        <v/>
      </c>
      <c r="W46" s="3" t="str">
        <f ca="1">IF(AND($A46&lt;&gt;"",$A46&lt;&gt;"TOTAL"),IF(AND([6]INVESTIGADOR_Titulacion!$AL44&lt;&gt;"",[6]INVESTIGADOR_Titulacion!$AL44&lt;&gt;0),[6]INVESTIGADOR_Titulacion!$AL44,""),IF($A46="TOTAL",SUM(INDIRECT("W4:W"&amp;ROW()-1)),""))</f>
        <v/>
      </c>
      <c r="X46" s="3" t="str">
        <f ca="1">IF(AND($A46&lt;&gt;"",$A46&lt;&gt;"TOTAL"),IF(AND([6]INVESTIGADOR_Titulacion!$AN44&lt;&gt;"",[6]INVESTIGADOR_Titulacion!$AN44&lt;&gt;0),[6]INVESTIGADOR_Titulacion!$AN44,""),IF($A46="TOTAL",SUM(INDIRECT("X4:X"&amp;ROW()-1)),""))</f>
        <v/>
      </c>
      <c r="Y46" s="3" t="str">
        <f t="shared" ca="1" si="7"/>
        <v/>
      </c>
      <c r="Z46" s="3" t="str">
        <f ca="1">IF(AND($A46&lt;&gt;"",$A46&lt;&gt;"TOTAL"),IF(AND([6]INVESTIGADOR_Titulacion!$AQ44&lt;&gt;"",[6]INVESTIGADOR_Titulacion!$AQ44&lt;&gt;0),[6]INVESTIGADOR_Titulacion!$AQ44,""),IF($A46="TOTAL",SUM(INDIRECT("Z4:Z"&amp;ROW()-1)),""))</f>
        <v/>
      </c>
      <c r="AA46" s="3" t="str">
        <f ca="1">IF(AND($A46&lt;&gt;"",$A46&lt;&gt;"TOTAL"),IF(AND([6]INVESTIGADOR_Titulacion!$AS44&lt;&gt;"",[6]INVESTIGADOR_Titulacion!$AS44&lt;&gt;0),[6]INVESTIGADOR_Titulacion!$AS44,""),IF($A46="TOTAL",SUM(INDIRECT("AA4:AA"&amp;ROW()-1)),""))</f>
        <v/>
      </c>
      <c r="AB46" s="3" t="str">
        <f t="shared" ca="1" si="8"/>
        <v/>
      </c>
      <c r="AC46" s="3" t="str">
        <f ca="1">IF(AND($A46&lt;&gt;"",$A46&lt;&gt;"TOTAL"),IF(AND([6]INVESTIGADOR_Titulacion!$AV44&lt;&gt;"",[6]INVESTIGADOR_Titulacion!$AV44&lt;&gt;0),[6]INVESTIGADOR_Titulacion!$AV44,""),IF($A46="TOTAL",SUM(INDIRECT("AC4:AC"&amp;ROW()-1)),""))</f>
        <v/>
      </c>
      <c r="AD46" s="3" t="str">
        <f ca="1">IF(AND($A46&lt;&gt;"",$A46&lt;&gt;"TOTAL"),IF(AND([6]INVESTIGADOR_Titulacion!$AX44&lt;&gt;"",[6]INVESTIGADOR_Titulacion!$AX44&lt;&gt;0),[6]INVESTIGADOR_Titulacion!$AX44,""),IF($A46="TOTAL",SUM(INDIRECT("AD4:AD"&amp;ROW()-1)),""))</f>
        <v/>
      </c>
      <c r="AE46" s="3" t="str">
        <f t="shared" ca="1" si="9"/>
        <v/>
      </c>
      <c r="AF46" s="3" t="str">
        <f ca="1">IF(AND($A46&lt;&gt;"",$A46&lt;&gt;"TOTAL"),IF(AND([6]INVESTIGADOR_Titulacion!$BA44&lt;&gt;"",[6]INVESTIGADOR_Titulacion!$BA44&lt;&gt;0),[6]INVESTIGADOR_Titulacion!$BA44,""),IF($A46="TOTAL",SUM(INDIRECT("AF4:AF"&amp;ROW()-1)),""))</f>
        <v/>
      </c>
      <c r="AG46" s="3" t="str">
        <f ca="1">IF(AND($A46&lt;&gt;"",$A46&lt;&gt;"TOTAL"),IF(AND([6]INVESTIGADOR_Titulacion!$BC44&lt;&gt;"",[6]INVESTIGADOR_Titulacion!$BC44&lt;&gt;0),[6]INVESTIGADOR_Titulacion!$BC44,""),IF($A46="TOTAL",SUM(INDIRECT("AG4:AG"&amp;ROW()-1)),""))</f>
        <v/>
      </c>
      <c r="AH46" s="3" t="str">
        <f t="shared" ca="1" si="10"/>
        <v/>
      </c>
      <c r="AI46" s="3" t="str">
        <f ca="1">IF(AND($A46&lt;&gt;"",$A46&lt;&gt;"TOTAL"),IF(AND([6]INVESTIGADOR_Titulacion!$BF44&lt;&gt;"",[6]INVESTIGADOR_Titulacion!$BF44&lt;&gt;0),[6]INVESTIGADOR_Titulacion!$BF44,""),IF($A46="TOTAL",SUM(INDIRECT("AI4:AI"&amp;ROW()-1)),""))</f>
        <v/>
      </c>
      <c r="AJ46" s="3" t="str">
        <f ca="1">IF(AND($A46&lt;&gt;"",$A46&lt;&gt;"TOTAL"),IF(AND([6]INVESTIGADOR_Titulacion!$BH44&lt;&gt;"",[6]INVESTIGADOR_Titulacion!$BH44&lt;&gt;0),[6]INVESTIGADOR_Titulacion!$BH44,""),IF($A46="TOTAL",SUM(INDIRECT("AJ4:AJ"&amp;ROW()-1)),""))</f>
        <v/>
      </c>
      <c r="AK46" s="3" t="str">
        <f t="shared" ca="1" si="11"/>
        <v/>
      </c>
      <c r="AL46" s="3" t="str">
        <f ca="1">IF(AND($A46&lt;&gt;"",$A46&lt;&gt;"TOTAL"),IF(AND([6]INVESTIGADOR_Titulacion!$BK44&lt;&gt;"",[6]INVESTIGADOR_Titulacion!$BK44&lt;&gt;0),[6]INVESTIGADOR_Titulacion!$BK44,""),IF($A46="TOTAL",SUM(INDIRECT("AL4:AL"&amp;ROW()-1)),""))</f>
        <v/>
      </c>
      <c r="AM46" s="3" t="str">
        <f ca="1">IF(AND($A46&lt;&gt;"",$A46&lt;&gt;"TOTAL"),IF(AND([6]INVESTIGADOR_Titulacion!$BM44&lt;&gt;"",[6]INVESTIGADOR_Titulacion!$BM44&lt;&gt;0),[6]INVESTIGADOR_Titulacion!$BM44,""),IF($A46="TOTAL",SUM(INDIRECT("AM4:AM"&amp;ROW()-1)),""))</f>
        <v/>
      </c>
      <c r="AN46" s="3" t="str">
        <f t="shared" ca="1" si="12"/>
        <v/>
      </c>
      <c r="AO46" s="3" t="str">
        <f ca="1">IF(AND($A46&lt;&gt;"",$A46&lt;&gt;"TOTAL"),IF(AND([6]INVESTIGADOR_Titulacion!$BP44&lt;&gt;"",[6]INVESTIGADOR_Titulacion!$BP44&lt;&gt;0),[6]INVESTIGADOR_Titulacion!$BP44,""),IF($A46="TOTAL",SUM(INDIRECT("AO4:AO"&amp;ROW()-1)),""))</f>
        <v/>
      </c>
      <c r="AP46" s="3" t="str">
        <f ca="1">IF(AND($A46&lt;&gt;"",$A46&lt;&gt;"TOTAL"),IF(AND([6]INVESTIGADOR_Titulacion!$BR44&lt;&gt;"",[6]INVESTIGADOR_Titulacion!$BR44&lt;&gt;0),[6]INVESTIGADOR_Titulacion!$BR44,""),IF($A46="TOTAL",SUM(INDIRECT("AP4:AP"&amp;ROW()-1)),""))</f>
        <v/>
      </c>
      <c r="AQ46" s="3" t="str">
        <f t="shared" ca="1" si="13"/>
        <v/>
      </c>
      <c r="AR46" s="3" t="str">
        <f ca="1">IF(AND($A46&lt;&gt;"",$A46&lt;&gt;"TOTAL"),IF(AND([6]INVESTIGADOR_Titulacion!$BU44&lt;&gt;"",[6]INVESTIGADOR_Titulacion!$BU44&lt;&gt;0),[6]INVESTIGADOR_Titulacion!$BU44,""),IF($A46="TOTAL",SUM(INDIRECT("AR4:AR"&amp;ROW()-1)),""))</f>
        <v/>
      </c>
      <c r="AS46" s="3" t="str">
        <f ca="1">IF(AND($A46&lt;&gt;"",$A46&lt;&gt;"TOTAL"),IF(AND([6]INVESTIGADOR_Titulacion!$BW44&lt;&gt;"",[6]INVESTIGADOR_Titulacion!$BW44&lt;&gt;0),[6]INVESTIGADOR_Titulacion!$BW44,""),IF($A46="TOTAL",SUM(INDIRECT("AS4:AS"&amp;ROW()-1)),""))</f>
        <v/>
      </c>
      <c r="AT46" s="3" t="str">
        <f t="shared" ca="1" si="14"/>
        <v/>
      </c>
      <c r="AU46" s="3" t="str">
        <f ca="1">IF(AND($A46&lt;&gt;"",$A46&lt;&gt;"TOTAL"),IF(AND([6]INVESTIGADOR_Titulacion!$BZ44&lt;&gt;"",[6]INVESTIGADOR_Titulacion!$BZ44&lt;&gt;0),[6]INVESTIGADOR_Titulacion!$BZ44,""),IF($A46="TOTAL",SUM(INDIRECT("AU4:AU"&amp;ROW()-1)),""))</f>
        <v/>
      </c>
      <c r="AV46" s="3" t="str">
        <f ca="1">IF(AND($A46&lt;&gt;"",$A46&lt;&gt;"TOTAL"),IF(AND([6]INVESTIGADOR_Titulacion!$CB44&lt;&gt;"",[6]INVESTIGADOR_Titulacion!$CB44&lt;&gt;0),[6]INVESTIGADOR_Titulacion!$CB44,""),IF($A46="TOTAL",SUM(INDIRECT("AV4:AV"&amp;ROW()-1)),""))</f>
        <v/>
      </c>
      <c r="AW46" s="3" t="str">
        <f t="shared" ca="1" si="15"/>
        <v/>
      </c>
      <c r="AX46" s="3" t="str">
        <f ca="1">IF(AND($A46&lt;&gt;"",$A46&lt;&gt;"TOTAL"),IF(AND([6]INVESTIGADOR_Titulacion!$CE44&lt;&gt;"",[6]INVESTIGADOR_Titulacion!$CE44&lt;&gt;0),[6]INVESTIGADOR_Titulacion!$CE44,""),IF($A46="TOTAL",SUM(INDIRECT("AX4:AX"&amp;ROW()-1)),""))</f>
        <v/>
      </c>
      <c r="AY46" s="3" t="str">
        <f ca="1">IF(AND($A46&lt;&gt;"",$A46&lt;&gt;"TOTAL"),IF(AND([6]INVESTIGADOR_Titulacion!$CG44&lt;&gt;"",[6]INVESTIGADOR_Titulacion!$CG44&lt;&gt;0),[6]INVESTIGADOR_Titulacion!$CG44,""),IF($A46="TOTAL",SUM(INDIRECT("AY4:AY"&amp;ROW()-1)),""))</f>
        <v/>
      </c>
      <c r="AZ46" s="3" t="str">
        <f t="shared" ca="1" si="16"/>
        <v/>
      </c>
      <c r="BA46" s="3" t="str">
        <f ca="1">IF(AND($A46&lt;&gt;"",$A46&lt;&gt;"TOTAL"),IF(AND([6]INVESTIGADOR_Titulacion!$CJ44&lt;&gt;"",[6]INVESTIGADOR_Titulacion!$CJ44&lt;&gt;0),[6]INVESTIGADOR_Titulacion!$CJ44,""),IF($A46="TOTAL",SUM(INDIRECT("BA4:BA"&amp;ROW()-1)),""))</f>
        <v/>
      </c>
      <c r="BB46" s="3" t="str">
        <f ca="1">IF(AND($A46&lt;&gt;"",$A46&lt;&gt;"TOTAL"),IF(AND([6]INVESTIGADOR_Titulacion!$CL44&lt;&gt;"",[6]INVESTIGADOR_Titulacion!$CL44&lt;&gt;0),[6]INVESTIGADOR_Titulacion!$CL44,""),IF($A46="TOTAL",SUM(INDIRECT("BB4:BB"&amp;ROW()-1)),""))</f>
        <v/>
      </c>
      <c r="BC46" s="3" t="str">
        <f t="shared" ca="1" si="17"/>
        <v/>
      </c>
      <c r="BD46" s="3" t="str">
        <f ca="1">IF(AND($A46&lt;&gt;"",$A46&lt;&gt;"TOTAL"),IF(AND([6]INVESTIGADOR_Titulacion!$CO44&lt;&gt;"",[6]INVESTIGADOR_Titulacion!$CO44&lt;&gt;0),[6]INVESTIGADOR_Titulacion!$CO44,""),IF($A46="TOTAL",SUM(INDIRECT("BD4:BD"&amp;ROW()-1)),""))</f>
        <v/>
      </c>
      <c r="BE46" s="3" t="str">
        <f ca="1">IF(AND($A46&lt;&gt;"",$A46&lt;&gt;"TOTAL"),IF(AND([6]INVESTIGADOR_Titulacion!$CQ44&lt;&gt;"",[6]INVESTIGADOR_Titulacion!$CQ44&lt;&gt;0),[6]INVESTIGADOR_Titulacion!$CQ44,""),IF($A46="TOTAL",SUM(INDIRECT("BE4:BE"&amp;ROW()-1)),""))</f>
        <v/>
      </c>
      <c r="BF46" s="3" t="str">
        <f t="shared" ca="1" si="18"/>
        <v/>
      </c>
    </row>
    <row r="47" spans="1:58" x14ac:dyDescent="0.2">
      <c r="A47" s="25" t="str">
        <f>IF([6]INVESTIGADOR_Titulacion!$B45&lt;&gt;"",[6]INVESTIGADOR_Titulacion!$B45,IF(AND([6]INVESTIGADOR_Titulacion!$B45="",[6]INVESTIGADOR_Titulacion!$B46="",[6]INVESTIGADOR_Titulacion!$B44=""),"","TOTAL"))</f>
        <v/>
      </c>
      <c r="B47" s="3" t="str">
        <f ca="1">IF(AND($A47&lt;&gt;"",$A47&lt;&gt;"TOTAL"),IF(AND([6]INVESTIGADOR_Titulacion!$C45&lt;&gt;"",[6]INVESTIGADOR_Titulacion!$C45&lt;&gt;0),[6]INVESTIGADOR_Titulacion!$C45,""),IF($A47="TOTAL",SUM(INDIRECT("B4:B"&amp;ROW()-1)),""))</f>
        <v/>
      </c>
      <c r="C47" s="3" t="str">
        <f ca="1">IF(AND($A47&lt;&gt;"",$A47&lt;&gt;"TOTAL"),IF(AND([6]INVESTIGADOR_Titulacion!$E45&lt;&gt;"",[6]INVESTIGADOR_Titulacion!$E45&lt;&gt;0),[6]INVESTIGADOR_Titulacion!$E45,""),IF($A47="TOTAL",SUM(INDIRECT("C4:C"&amp;ROW()-1)),""))</f>
        <v/>
      </c>
      <c r="D47" s="3" t="str">
        <f t="shared" ca="1" si="0"/>
        <v/>
      </c>
      <c r="E47" s="3" t="str">
        <f ca="1">IF(AND($A47&lt;&gt;"",$A47&lt;&gt;"TOTAL"),IF(AND([6]INVESTIGADOR_Titulacion!$H45&lt;&gt;"",[6]INVESTIGADOR_Titulacion!$H45&lt;&gt;0),[6]INVESTIGADOR_Titulacion!$H45,""),IF($A47="TOTAL",SUM(INDIRECT("E4:E"&amp;ROW()-1)),""))</f>
        <v/>
      </c>
      <c r="F47" s="3" t="str">
        <f ca="1">IF(AND($A47&lt;&gt;"",$A47&lt;&gt;"TOTAL"),IF(AND([6]INVESTIGADOR_Titulacion!$J45&lt;&gt;"",[6]INVESTIGADOR_Titulacion!$J45&lt;&gt;0),[6]INVESTIGADOR_Titulacion!$J45,""),IF($A47="TOTAL",SUM(INDIRECT("F4:F"&amp;ROW()-1)),""))</f>
        <v/>
      </c>
      <c r="G47" s="3" t="str">
        <f t="shared" ca="1" si="1"/>
        <v/>
      </c>
      <c r="H47" s="3" t="str">
        <f ca="1">IF(AND($A47&lt;&gt;"",$A47&lt;&gt;"TOTAL"),IF(AND([6]INVESTIGADOR_Titulacion!$M45&lt;&gt;"",[6]INVESTIGADOR_Titulacion!$M45&lt;&gt;0),[6]INVESTIGADOR_Titulacion!$M45,""),IF($A47="TOTAL",SUM(INDIRECT("H4:H"&amp;ROW()-1)),""))</f>
        <v/>
      </c>
      <c r="I47" s="3" t="str">
        <f ca="1">IF(AND($A47&lt;&gt;"",$A47&lt;&gt;"TOTAL"),IF(AND([6]INVESTIGADOR_Titulacion!$O45&lt;&gt;"",[6]INVESTIGADOR_Titulacion!$O45&lt;&gt;0),[6]INVESTIGADOR_Titulacion!$O45,""),IF($A47="TOTAL",SUM(INDIRECT("I4:I"&amp;ROW()-1)),""))</f>
        <v/>
      </c>
      <c r="J47" s="3" t="str">
        <f t="shared" ca="1" si="2"/>
        <v/>
      </c>
      <c r="K47" s="3" t="str">
        <f ca="1">IF(AND($A47&lt;&gt;"",$A47&lt;&gt;"TOTAL"),IF(AND([6]INVESTIGADOR_Titulacion!$R45&lt;&gt;"",[6]INVESTIGADOR_Titulacion!$R45&lt;&gt;0),[6]INVESTIGADOR_Titulacion!$R45,""),IF($A47="TOTAL",SUM(INDIRECT("K4:K"&amp;ROW()-1)),""))</f>
        <v/>
      </c>
      <c r="L47" s="3" t="str">
        <f ca="1">IF(AND($A47&lt;&gt;"",$A47&lt;&gt;"TOTAL"),IF(AND([6]INVESTIGADOR_Titulacion!$T45&lt;&gt;"",[6]INVESTIGADOR_Titulacion!$T45&lt;&gt;0),[6]INVESTIGADOR_Titulacion!$T45,""),IF($A47="TOTAL",SUM(INDIRECT("L4:L"&amp;ROW()-1)),""))</f>
        <v/>
      </c>
      <c r="M47" s="3" t="str">
        <f t="shared" ca="1" si="3"/>
        <v/>
      </c>
      <c r="N47" s="3" t="str">
        <f ca="1">IF(AND($A47&lt;&gt;"",$A47&lt;&gt;"TOTAL"),IF(AND([6]INVESTIGADOR_Titulacion!$W45&lt;&gt;"",[6]INVESTIGADOR_Titulacion!$W45&lt;&gt;0),[6]INVESTIGADOR_Titulacion!$W45,""),IF($A47="TOTAL",SUM(INDIRECT("N4:N"&amp;ROW()-1)),""))</f>
        <v/>
      </c>
      <c r="O47" s="3" t="str">
        <f ca="1">IF(AND($A47&lt;&gt;"",$A47&lt;&gt;"TOTAL"),IF(AND([6]INVESTIGADOR_Titulacion!$Y45&lt;&gt;"",[6]INVESTIGADOR_Titulacion!$Y45&lt;&gt;0),[6]INVESTIGADOR_Titulacion!$Y45,""),IF($A47="TOTAL",SUM(INDIRECT("O4:O"&amp;ROW()-1)),""))</f>
        <v/>
      </c>
      <c r="P47" s="3" t="str">
        <f t="shared" ca="1" si="4"/>
        <v/>
      </c>
      <c r="Q47" s="3" t="str">
        <f ca="1">IF(AND($A47&lt;&gt;"",$A47&lt;&gt;"TOTAL"),IF(AND([6]INVESTIGADOR_Titulacion!$AB45&lt;&gt;"",[6]INVESTIGADOR_Titulacion!$AB45&lt;&gt;0),[6]INVESTIGADOR_Titulacion!$AB45,""),IF($A47="TOTAL",SUM(INDIRECT("Q4:Q"&amp;ROW()-1)),""))</f>
        <v/>
      </c>
      <c r="R47" s="3" t="str">
        <f ca="1">IF(AND($A47&lt;&gt;"",$A47&lt;&gt;"TOTAL"),IF(AND([6]INVESTIGADOR_Titulacion!$AD45&lt;&gt;"",[6]INVESTIGADOR_Titulacion!$AD45&lt;&gt;0),[6]INVESTIGADOR_Titulacion!$AD45,""),IF($A47="TOTAL",SUM(INDIRECT("R4:R"&amp;ROW()-1)),""))</f>
        <v/>
      </c>
      <c r="S47" s="3" t="str">
        <f t="shared" ca="1" si="5"/>
        <v/>
      </c>
      <c r="T47" s="3" t="str">
        <f ca="1">IF(AND($A47&lt;&gt;"",$A47&lt;&gt;"TOTAL"),IF(AND([6]INVESTIGADOR_Titulacion!$AG45&lt;&gt;"",[6]INVESTIGADOR_Titulacion!$AG45&lt;&gt;0),[6]INVESTIGADOR_Titulacion!$AG45,""),IF($A47="TOTAL",SUM(INDIRECT("T4:T"&amp;ROW()-1)),""))</f>
        <v/>
      </c>
      <c r="U47" s="3" t="str">
        <f ca="1">IF(AND($A47&lt;&gt;"",$A47&lt;&gt;"TOTAL"),IF(AND([6]INVESTIGADOR_Titulacion!$AI45&lt;&gt;"",[6]INVESTIGADOR_Titulacion!$AI45&lt;&gt;0),[6]INVESTIGADOR_Titulacion!$AI45,""),IF($A47="TOTAL",SUM(INDIRECT("U4:U"&amp;ROW()-1)),""))</f>
        <v/>
      </c>
      <c r="V47" s="3" t="str">
        <f t="shared" ca="1" si="6"/>
        <v/>
      </c>
      <c r="W47" s="3" t="str">
        <f ca="1">IF(AND($A47&lt;&gt;"",$A47&lt;&gt;"TOTAL"),IF(AND([6]INVESTIGADOR_Titulacion!$AL45&lt;&gt;"",[6]INVESTIGADOR_Titulacion!$AL45&lt;&gt;0),[6]INVESTIGADOR_Titulacion!$AL45,""),IF($A47="TOTAL",SUM(INDIRECT("W4:W"&amp;ROW()-1)),""))</f>
        <v/>
      </c>
      <c r="X47" s="3" t="str">
        <f ca="1">IF(AND($A47&lt;&gt;"",$A47&lt;&gt;"TOTAL"),IF(AND([6]INVESTIGADOR_Titulacion!$AN45&lt;&gt;"",[6]INVESTIGADOR_Titulacion!$AN45&lt;&gt;0),[6]INVESTIGADOR_Titulacion!$AN45,""),IF($A47="TOTAL",SUM(INDIRECT("X4:X"&amp;ROW()-1)),""))</f>
        <v/>
      </c>
      <c r="Y47" s="3" t="str">
        <f t="shared" ca="1" si="7"/>
        <v/>
      </c>
      <c r="Z47" s="3" t="str">
        <f ca="1">IF(AND($A47&lt;&gt;"",$A47&lt;&gt;"TOTAL"),IF(AND([6]INVESTIGADOR_Titulacion!$AQ45&lt;&gt;"",[6]INVESTIGADOR_Titulacion!$AQ45&lt;&gt;0),[6]INVESTIGADOR_Titulacion!$AQ45,""),IF($A47="TOTAL",SUM(INDIRECT("Z4:Z"&amp;ROW()-1)),""))</f>
        <v/>
      </c>
      <c r="AA47" s="3" t="str">
        <f ca="1">IF(AND($A47&lt;&gt;"",$A47&lt;&gt;"TOTAL"),IF(AND([6]INVESTIGADOR_Titulacion!$AS45&lt;&gt;"",[6]INVESTIGADOR_Titulacion!$AS45&lt;&gt;0),[6]INVESTIGADOR_Titulacion!$AS45,""),IF($A47="TOTAL",SUM(INDIRECT("AA4:AA"&amp;ROW()-1)),""))</f>
        <v/>
      </c>
      <c r="AB47" s="3" t="str">
        <f t="shared" ca="1" si="8"/>
        <v/>
      </c>
      <c r="AC47" s="3" t="str">
        <f ca="1">IF(AND($A47&lt;&gt;"",$A47&lt;&gt;"TOTAL"),IF(AND([6]INVESTIGADOR_Titulacion!$AV45&lt;&gt;"",[6]INVESTIGADOR_Titulacion!$AV45&lt;&gt;0),[6]INVESTIGADOR_Titulacion!$AV45,""),IF($A47="TOTAL",SUM(INDIRECT("AC4:AC"&amp;ROW()-1)),""))</f>
        <v/>
      </c>
      <c r="AD47" s="3" t="str">
        <f ca="1">IF(AND($A47&lt;&gt;"",$A47&lt;&gt;"TOTAL"),IF(AND([6]INVESTIGADOR_Titulacion!$AX45&lt;&gt;"",[6]INVESTIGADOR_Titulacion!$AX45&lt;&gt;0),[6]INVESTIGADOR_Titulacion!$AX45,""),IF($A47="TOTAL",SUM(INDIRECT("AD4:AD"&amp;ROW()-1)),""))</f>
        <v/>
      </c>
      <c r="AE47" s="3" t="str">
        <f t="shared" ca="1" si="9"/>
        <v/>
      </c>
      <c r="AF47" s="3" t="str">
        <f ca="1">IF(AND($A47&lt;&gt;"",$A47&lt;&gt;"TOTAL"),IF(AND([6]INVESTIGADOR_Titulacion!$BA45&lt;&gt;"",[6]INVESTIGADOR_Titulacion!$BA45&lt;&gt;0),[6]INVESTIGADOR_Titulacion!$BA45,""),IF($A47="TOTAL",SUM(INDIRECT("AF4:AF"&amp;ROW()-1)),""))</f>
        <v/>
      </c>
      <c r="AG47" s="3" t="str">
        <f ca="1">IF(AND($A47&lt;&gt;"",$A47&lt;&gt;"TOTAL"),IF(AND([6]INVESTIGADOR_Titulacion!$BC45&lt;&gt;"",[6]INVESTIGADOR_Titulacion!$BC45&lt;&gt;0),[6]INVESTIGADOR_Titulacion!$BC45,""),IF($A47="TOTAL",SUM(INDIRECT("AG4:AG"&amp;ROW()-1)),""))</f>
        <v/>
      </c>
      <c r="AH47" s="3" t="str">
        <f t="shared" ca="1" si="10"/>
        <v/>
      </c>
      <c r="AI47" s="3" t="str">
        <f ca="1">IF(AND($A47&lt;&gt;"",$A47&lt;&gt;"TOTAL"),IF(AND([6]INVESTIGADOR_Titulacion!$BF45&lt;&gt;"",[6]INVESTIGADOR_Titulacion!$BF45&lt;&gt;0),[6]INVESTIGADOR_Titulacion!$BF45,""),IF($A47="TOTAL",SUM(INDIRECT("AI4:AI"&amp;ROW()-1)),""))</f>
        <v/>
      </c>
      <c r="AJ47" s="3" t="str">
        <f ca="1">IF(AND($A47&lt;&gt;"",$A47&lt;&gt;"TOTAL"),IF(AND([6]INVESTIGADOR_Titulacion!$BH45&lt;&gt;"",[6]INVESTIGADOR_Titulacion!$BH45&lt;&gt;0),[6]INVESTIGADOR_Titulacion!$BH45,""),IF($A47="TOTAL",SUM(INDIRECT("AJ4:AJ"&amp;ROW()-1)),""))</f>
        <v/>
      </c>
      <c r="AK47" s="3" t="str">
        <f t="shared" ca="1" si="11"/>
        <v/>
      </c>
      <c r="AL47" s="3" t="str">
        <f ca="1">IF(AND($A47&lt;&gt;"",$A47&lt;&gt;"TOTAL"),IF(AND([6]INVESTIGADOR_Titulacion!$BK45&lt;&gt;"",[6]INVESTIGADOR_Titulacion!$BK45&lt;&gt;0),[6]INVESTIGADOR_Titulacion!$BK45,""),IF($A47="TOTAL",SUM(INDIRECT("AL4:AL"&amp;ROW()-1)),""))</f>
        <v/>
      </c>
      <c r="AM47" s="3" t="str">
        <f ca="1">IF(AND($A47&lt;&gt;"",$A47&lt;&gt;"TOTAL"),IF(AND([6]INVESTIGADOR_Titulacion!$BM45&lt;&gt;"",[6]INVESTIGADOR_Titulacion!$BM45&lt;&gt;0),[6]INVESTIGADOR_Titulacion!$BM45,""),IF($A47="TOTAL",SUM(INDIRECT("AM4:AM"&amp;ROW()-1)),""))</f>
        <v/>
      </c>
      <c r="AN47" s="3" t="str">
        <f t="shared" ca="1" si="12"/>
        <v/>
      </c>
      <c r="AO47" s="3" t="str">
        <f ca="1">IF(AND($A47&lt;&gt;"",$A47&lt;&gt;"TOTAL"),IF(AND([6]INVESTIGADOR_Titulacion!$BP45&lt;&gt;"",[6]INVESTIGADOR_Titulacion!$BP45&lt;&gt;0),[6]INVESTIGADOR_Titulacion!$BP45,""),IF($A47="TOTAL",SUM(INDIRECT("AO4:AO"&amp;ROW()-1)),""))</f>
        <v/>
      </c>
      <c r="AP47" s="3" t="str">
        <f ca="1">IF(AND($A47&lt;&gt;"",$A47&lt;&gt;"TOTAL"),IF(AND([6]INVESTIGADOR_Titulacion!$BR45&lt;&gt;"",[6]INVESTIGADOR_Titulacion!$BR45&lt;&gt;0),[6]INVESTIGADOR_Titulacion!$BR45,""),IF($A47="TOTAL",SUM(INDIRECT("AP4:AP"&amp;ROW()-1)),""))</f>
        <v/>
      </c>
      <c r="AQ47" s="3" t="str">
        <f t="shared" ca="1" si="13"/>
        <v/>
      </c>
      <c r="AR47" s="3" t="str">
        <f ca="1">IF(AND($A47&lt;&gt;"",$A47&lt;&gt;"TOTAL"),IF(AND([6]INVESTIGADOR_Titulacion!$BU45&lt;&gt;"",[6]INVESTIGADOR_Titulacion!$BU45&lt;&gt;0),[6]INVESTIGADOR_Titulacion!$BU45,""),IF($A47="TOTAL",SUM(INDIRECT("AR4:AR"&amp;ROW()-1)),""))</f>
        <v/>
      </c>
      <c r="AS47" s="3" t="str">
        <f ca="1">IF(AND($A47&lt;&gt;"",$A47&lt;&gt;"TOTAL"),IF(AND([6]INVESTIGADOR_Titulacion!$BW45&lt;&gt;"",[6]INVESTIGADOR_Titulacion!$BW45&lt;&gt;0),[6]INVESTIGADOR_Titulacion!$BW45,""),IF($A47="TOTAL",SUM(INDIRECT("AS4:AS"&amp;ROW()-1)),""))</f>
        <v/>
      </c>
      <c r="AT47" s="3" t="str">
        <f t="shared" ca="1" si="14"/>
        <v/>
      </c>
      <c r="AU47" s="3" t="str">
        <f ca="1">IF(AND($A47&lt;&gt;"",$A47&lt;&gt;"TOTAL"),IF(AND([6]INVESTIGADOR_Titulacion!$BZ45&lt;&gt;"",[6]INVESTIGADOR_Titulacion!$BZ45&lt;&gt;0),[6]INVESTIGADOR_Titulacion!$BZ45,""),IF($A47="TOTAL",SUM(INDIRECT("AU4:AU"&amp;ROW()-1)),""))</f>
        <v/>
      </c>
      <c r="AV47" s="3" t="str">
        <f ca="1">IF(AND($A47&lt;&gt;"",$A47&lt;&gt;"TOTAL"),IF(AND([6]INVESTIGADOR_Titulacion!$CB45&lt;&gt;"",[6]INVESTIGADOR_Titulacion!$CB45&lt;&gt;0),[6]INVESTIGADOR_Titulacion!$CB45,""),IF($A47="TOTAL",SUM(INDIRECT("AV4:AV"&amp;ROW()-1)),""))</f>
        <v/>
      </c>
      <c r="AW47" s="3" t="str">
        <f t="shared" ca="1" si="15"/>
        <v/>
      </c>
      <c r="AX47" s="3" t="str">
        <f ca="1">IF(AND($A47&lt;&gt;"",$A47&lt;&gt;"TOTAL"),IF(AND([6]INVESTIGADOR_Titulacion!$CE45&lt;&gt;"",[6]INVESTIGADOR_Titulacion!$CE45&lt;&gt;0),[6]INVESTIGADOR_Titulacion!$CE45,""),IF($A47="TOTAL",SUM(INDIRECT("AX4:AX"&amp;ROW()-1)),""))</f>
        <v/>
      </c>
      <c r="AY47" s="3" t="str">
        <f ca="1">IF(AND($A47&lt;&gt;"",$A47&lt;&gt;"TOTAL"),IF(AND([6]INVESTIGADOR_Titulacion!$CG45&lt;&gt;"",[6]INVESTIGADOR_Titulacion!$CG45&lt;&gt;0),[6]INVESTIGADOR_Titulacion!$CG45,""),IF($A47="TOTAL",SUM(INDIRECT("AY4:AY"&amp;ROW()-1)),""))</f>
        <v/>
      </c>
      <c r="AZ47" s="3" t="str">
        <f t="shared" ca="1" si="16"/>
        <v/>
      </c>
      <c r="BA47" s="3" t="str">
        <f ca="1">IF(AND($A47&lt;&gt;"",$A47&lt;&gt;"TOTAL"),IF(AND([6]INVESTIGADOR_Titulacion!$CJ45&lt;&gt;"",[6]INVESTIGADOR_Titulacion!$CJ45&lt;&gt;0),[6]INVESTIGADOR_Titulacion!$CJ45,""),IF($A47="TOTAL",SUM(INDIRECT("BA4:BA"&amp;ROW()-1)),""))</f>
        <v/>
      </c>
      <c r="BB47" s="3" t="str">
        <f ca="1">IF(AND($A47&lt;&gt;"",$A47&lt;&gt;"TOTAL"),IF(AND([6]INVESTIGADOR_Titulacion!$CL45&lt;&gt;"",[6]INVESTIGADOR_Titulacion!$CL45&lt;&gt;0),[6]INVESTIGADOR_Titulacion!$CL45,""),IF($A47="TOTAL",SUM(INDIRECT("BB4:BB"&amp;ROW()-1)),""))</f>
        <v/>
      </c>
      <c r="BC47" s="3" t="str">
        <f t="shared" ca="1" si="17"/>
        <v/>
      </c>
      <c r="BD47" s="3" t="str">
        <f ca="1">IF(AND($A47&lt;&gt;"",$A47&lt;&gt;"TOTAL"),IF(AND([6]INVESTIGADOR_Titulacion!$CO45&lt;&gt;"",[6]INVESTIGADOR_Titulacion!$CO45&lt;&gt;0),[6]INVESTIGADOR_Titulacion!$CO45,""),IF($A47="TOTAL",SUM(INDIRECT("BD4:BD"&amp;ROW()-1)),""))</f>
        <v/>
      </c>
      <c r="BE47" s="3" t="str">
        <f ca="1">IF(AND($A47&lt;&gt;"",$A47&lt;&gt;"TOTAL"),IF(AND([6]INVESTIGADOR_Titulacion!$CQ45&lt;&gt;"",[6]INVESTIGADOR_Titulacion!$CQ45&lt;&gt;0),[6]INVESTIGADOR_Titulacion!$CQ45,""),IF($A47="TOTAL",SUM(INDIRECT("BE4:BE"&amp;ROW()-1)),""))</f>
        <v/>
      </c>
      <c r="BF47" s="3" t="str">
        <f t="shared" ca="1" si="18"/>
        <v/>
      </c>
    </row>
    <row r="48" spans="1:58" x14ac:dyDescent="0.2">
      <c r="A48" s="25" t="str">
        <f>IF([6]INVESTIGADOR_Titulacion!$B46&lt;&gt;"",[6]INVESTIGADOR_Titulacion!$B46,IF(AND([6]INVESTIGADOR_Titulacion!$B46="",[6]INVESTIGADOR_Titulacion!$B47="",[6]INVESTIGADOR_Titulacion!$B45=""),"","TOTAL"))</f>
        <v/>
      </c>
      <c r="B48" s="3" t="str">
        <f ca="1">IF(AND($A48&lt;&gt;"",$A48&lt;&gt;"TOTAL"),IF(AND([6]INVESTIGADOR_Titulacion!$C46&lt;&gt;"",[6]INVESTIGADOR_Titulacion!$C46&lt;&gt;0),[6]INVESTIGADOR_Titulacion!$C46,""),IF($A48="TOTAL",SUM(INDIRECT("B4:B"&amp;ROW()-1)),""))</f>
        <v/>
      </c>
      <c r="C48" s="3" t="str">
        <f ca="1">IF(AND($A48&lt;&gt;"",$A48&lt;&gt;"TOTAL"),IF(AND([6]INVESTIGADOR_Titulacion!$E46&lt;&gt;"",[6]INVESTIGADOR_Titulacion!$E46&lt;&gt;0),[6]INVESTIGADOR_Titulacion!$E46,""),IF($A48="TOTAL",SUM(INDIRECT("C4:C"&amp;ROW()-1)),""))</f>
        <v/>
      </c>
      <c r="D48" s="3" t="str">
        <f t="shared" ca="1" si="0"/>
        <v/>
      </c>
      <c r="E48" s="3" t="str">
        <f ca="1">IF(AND($A48&lt;&gt;"",$A48&lt;&gt;"TOTAL"),IF(AND([6]INVESTIGADOR_Titulacion!$H46&lt;&gt;"",[6]INVESTIGADOR_Titulacion!$H46&lt;&gt;0),[6]INVESTIGADOR_Titulacion!$H46,""),IF($A48="TOTAL",SUM(INDIRECT("E4:E"&amp;ROW()-1)),""))</f>
        <v/>
      </c>
      <c r="F48" s="3" t="str">
        <f ca="1">IF(AND($A48&lt;&gt;"",$A48&lt;&gt;"TOTAL"),IF(AND([6]INVESTIGADOR_Titulacion!$J46&lt;&gt;"",[6]INVESTIGADOR_Titulacion!$J46&lt;&gt;0),[6]INVESTIGADOR_Titulacion!$J46,""),IF($A48="TOTAL",SUM(INDIRECT("F4:F"&amp;ROW()-1)),""))</f>
        <v/>
      </c>
      <c r="G48" s="3" t="str">
        <f t="shared" ca="1" si="1"/>
        <v/>
      </c>
      <c r="H48" s="3" t="str">
        <f ca="1">IF(AND($A48&lt;&gt;"",$A48&lt;&gt;"TOTAL"),IF(AND([6]INVESTIGADOR_Titulacion!$M46&lt;&gt;"",[6]INVESTIGADOR_Titulacion!$M46&lt;&gt;0),[6]INVESTIGADOR_Titulacion!$M46,""),IF($A48="TOTAL",SUM(INDIRECT("H4:H"&amp;ROW()-1)),""))</f>
        <v/>
      </c>
      <c r="I48" s="3" t="str">
        <f ca="1">IF(AND($A48&lt;&gt;"",$A48&lt;&gt;"TOTAL"),IF(AND([6]INVESTIGADOR_Titulacion!$O46&lt;&gt;"",[6]INVESTIGADOR_Titulacion!$O46&lt;&gt;0),[6]INVESTIGADOR_Titulacion!$O46,""),IF($A48="TOTAL",SUM(INDIRECT("I4:I"&amp;ROW()-1)),""))</f>
        <v/>
      </c>
      <c r="J48" s="3" t="str">
        <f t="shared" ca="1" si="2"/>
        <v/>
      </c>
      <c r="K48" s="3" t="str">
        <f ca="1">IF(AND($A48&lt;&gt;"",$A48&lt;&gt;"TOTAL"),IF(AND([6]INVESTIGADOR_Titulacion!$R46&lt;&gt;"",[6]INVESTIGADOR_Titulacion!$R46&lt;&gt;0),[6]INVESTIGADOR_Titulacion!$R46,""),IF($A48="TOTAL",SUM(INDIRECT("K4:K"&amp;ROW()-1)),""))</f>
        <v/>
      </c>
      <c r="L48" s="3" t="str">
        <f ca="1">IF(AND($A48&lt;&gt;"",$A48&lt;&gt;"TOTAL"),IF(AND([6]INVESTIGADOR_Titulacion!$T46&lt;&gt;"",[6]INVESTIGADOR_Titulacion!$T46&lt;&gt;0),[6]INVESTIGADOR_Titulacion!$T46,""),IF($A48="TOTAL",SUM(INDIRECT("L4:L"&amp;ROW()-1)),""))</f>
        <v/>
      </c>
      <c r="M48" s="3" t="str">
        <f t="shared" ca="1" si="3"/>
        <v/>
      </c>
      <c r="N48" s="3" t="str">
        <f ca="1">IF(AND($A48&lt;&gt;"",$A48&lt;&gt;"TOTAL"),IF(AND([6]INVESTIGADOR_Titulacion!$W46&lt;&gt;"",[6]INVESTIGADOR_Titulacion!$W46&lt;&gt;0),[6]INVESTIGADOR_Titulacion!$W46,""),IF($A48="TOTAL",SUM(INDIRECT("N4:N"&amp;ROW()-1)),""))</f>
        <v/>
      </c>
      <c r="O48" s="3" t="str">
        <f ca="1">IF(AND($A48&lt;&gt;"",$A48&lt;&gt;"TOTAL"),IF(AND([6]INVESTIGADOR_Titulacion!$Y46&lt;&gt;"",[6]INVESTIGADOR_Titulacion!$Y46&lt;&gt;0),[6]INVESTIGADOR_Titulacion!$Y46,""),IF($A48="TOTAL",SUM(INDIRECT("O4:O"&amp;ROW()-1)),""))</f>
        <v/>
      </c>
      <c r="P48" s="3" t="str">
        <f t="shared" ca="1" si="4"/>
        <v/>
      </c>
      <c r="Q48" s="3" t="str">
        <f ca="1">IF(AND($A48&lt;&gt;"",$A48&lt;&gt;"TOTAL"),IF(AND([6]INVESTIGADOR_Titulacion!$AB46&lt;&gt;"",[6]INVESTIGADOR_Titulacion!$AB46&lt;&gt;0),[6]INVESTIGADOR_Titulacion!$AB46,""),IF($A48="TOTAL",SUM(INDIRECT("Q4:Q"&amp;ROW()-1)),""))</f>
        <v/>
      </c>
      <c r="R48" s="3" t="str">
        <f ca="1">IF(AND($A48&lt;&gt;"",$A48&lt;&gt;"TOTAL"),IF(AND([6]INVESTIGADOR_Titulacion!$AD46&lt;&gt;"",[6]INVESTIGADOR_Titulacion!$AD46&lt;&gt;0),[6]INVESTIGADOR_Titulacion!$AD46,""),IF($A48="TOTAL",SUM(INDIRECT("R4:R"&amp;ROW()-1)),""))</f>
        <v/>
      </c>
      <c r="S48" s="3" t="str">
        <f t="shared" ca="1" si="5"/>
        <v/>
      </c>
      <c r="T48" s="3" t="str">
        <f ca="1">IF(AND($A48&lt;&gt;"",$A48&lt;&gt;"TOTAL"),IF(AND([6]INVESTIGADOR_Titulacion!$AG46&lt;&gt;"",[6]INVESTIGADOR_Titulacion!$AG46&lt;&gt;0),[6]INVESTIGADOR_Titulacion!$AG46,""),IF($A48="TOTAL",SUM(INDIRECT("T4:T"&amp;ROW()-1)),""))</f>
        <v/>
      </c>
      <c r="U48" s="3" t="str">
        <f ca="1">IF(AND($A48&lt;&gt;"",$A48&lt;&gt;"TOTAL"),IF(AND([6]INVESTIGADOR_Titulacion!$AI46&lt;&gt;"",[6]INVESTIGADOR_Titulacion!$AI46&lt;&gt;0),[6]INVESTIGADOR_Titulacion!$AI46,""),IF($A48="TOTAL",SUM(INDIRECT("U4:U"&amp;ROW()-1)),""))</f>
        <v/>
      </c>
      <c r="V48" s="3" t="str">
        <f t="shared" ca="1" si="6"/>
        <v/>
      </c>
      <c r="W48" s="3" t="str">
        <f ca="1">IF(AND($A48&lt;&gt;"",$A48&lt;&gt;"TOTAL"),IF(AND([6]INVESTIGADOR_Titulacion!$AL46&lt;&gt;"",[6]INVESTIGADOR_Titulacion!$AL46&lt;&gt;0),[6]INVESTIGADOR_Titulacion!$AL46,""),IF($A48="TOTAL",SUM(INDIRECT("W4:W"&amp;ROW()-1)),""))</f>
        <v/>
      </c>
      <c r="X48" s="3" t="str">
        <f ca="1">IF(AND($A48&lt;&gt;"",$A48&lt;&gt;"TOTAL"),IF(AND([6]INVESTIGADOR_Titulacion!$AN46&lt;&gt;"",[6]INVESTIGADOR_Titulacion!$AN46&lt;&gt;0),[6]INVESTIGADOR_Titulacion!$AN46,""),IF($A48="TOTAL",SUM(INDIRECT("X4:X"&amp;ROW()-1)),""))</f>
        <v/>
      </c>
      <c r="Y48" s="3" t="str">
        <f t="shared" ca="1" si="7"/>
        <v/>
      </c>
      <c r="Z48" s="3" t="str">
        <f ca="1">IF(AND($A48&lt;&gt;"",$A48&lt;&gt;"TOTAL"),IF(AND([6]INVESTIGADOR_Titulacion!$AQ46&lt;&gt;"",[6]INVESTIGADOR_Titulacion!$AQ46&lt;&gt;0),[6]INVESTIGADOR_Titulacion!$AQ46,""),IF($A48="TOTAL",SUM(INDIRECT("Z4:Z"&amp;ROW()-1)),""))</f>
        <v/>
      </c>
      <c r="AA48" s="3" t="str">
        <f ca="1">IF(AND($A48&lt;&gt;"",$A48&lt;&gt;"TOTAL"),IF(AND([6]INVESTIGADOR_Titulacion!$AS46&lt;&gt;"",[6]INVESTIGADOR_Titulacion!$AS46&lt;&gt;0),[6]INVESTIGADOR_Titulacion!$AS46,""),IF($A48="TOTAL",SUM(INDIRECT("AA4:AA"&amp;ROW()-1)),""))</f>
        <v/>
      </c>
      <c r="AB48" s="3" t="str">
        <f t="shared" ca="1" si="8"/>
        <v/>
      </c>
      <c r="AC48" s="3" t="str">
        <f ca="1">IF(AND($A48&lt;&gt;"",$A48&lt;&gt;"TOTAL"),IF(AND([6]INVESTIGADOR_Titulacion!$AV46&lt;&gt;"",[6]INVESTIGADOR_Titulacion!$AV46&lt;&gt;0),[6]INVESTIGADOR_Titulacion!$AV46,""),IF($A48="TOTAL",SUM(INDIRECT("AC4:AC"&amp;ROW()-1)),""))</f>
        <v/>
      </c>
      <c r="AD48" s="3" t="str">
        <f ca="1">IF(AND($A48&lt;&gt;"",$A48&lt;&gt;"TOTAL"),IF(AND([6]INVESTIGADOR_Titulacion!$AX46&lt;&gt;"",[6]INVESTIGADOR_Titulacion!$AX46&lt;&gt;0),[6]INVESTIGADOR_Titulacion!$AX46,""),IF($A48="TOTAL",SUM(INDIRECT("AD4:AD"&amp;ROW()-1)),""))</f>
        <v/>
      </c>
      <c r="AE48" s="3" t="str">
        <f t="shared" ca="1" si="9"/>
        <v/>
      </c>
      <c r="AF48" s="3" t="str">
        <f ca="1">IF(AND($A48&lt;&gt;"",$A48&lt;&gt;"TOTAL"),IF(AND([6]INVESTIGADOR_Titulacion!$BA46&lt;&gt;"",[6]INVESTIGADOR_Titulacion!$BA46&lt;&gt;0),[6]INVESTIGADOR_Titulacion!$BA46,""),IF($A48="TOTAL",SUM(INDIRECT("AF4:AF"&amp;ROW()-1)),""))</f>
        <v/>
      </c>
      <c r="AG48" s="3" t="str">
        <f ca="1">IF(AND($A48&lt;&gt;"",$A48&lt;&gt;"TOTAL"),IF(AND([6]INVESTIGADOR_Titulacion!$BC46&lt;&gt;"",[6]INVESTIGADOR_Titulacion!$BC46&lt;&gt;0),[6]INVESTIGADOR_Titulacion!$BC46,""),IF($A48="TOTAL",SUM(INDIRECT("AG4:AG"&amp;ROW()-1)),""))</f>
        <v/>
      </c>
      <c r="AH48" s="3" t="str">
        <f t="shared" ca="1" si="10"/>
        <v/>
      </c>
      <c r="AI48" s="3" t="str">
        <f ca="1">IF(AND($A48&lt;&gt;"",$A48&lt;&gt;"TOTAL"),IF(AND([6]INVESTIGADOR_Titulacion!$BF46&lt;&gt;"",[6]INVESTIGADOR_Titulacion!$BF46&lt;&gt;0),[6]INVESTIGADOR_Titulacion!$BF46,""),IF($A48="TOTAL",SUM(INDIRECT("AI4:AI"&amp;ROW()-1)),""))</f>
        <v/>
      </c>
      <c r="AJ48" s="3" t="str">
        <f ca="1">IF(AND($A48&lt;&gt;"",$A48&lt;&gt;"TOTAL"),IF(AND([6]INVESTIGADOR_Titulacion!$BH46&lt;&gt;"",[6]INVESTIGADOR_Titulacion!$BH46&lt;&gt;0),[6]INVESTIGADOR_Titulacion!$BH46,""),IF($A48="TOTAL",SUM(INDIRECT("AJ4:AJ"&amp;ROW()-1)),""))</f>
        <v/>
      </c>
      <c r="AK48" s="3" t="str">
        <f t="shared" ca="1" si="11"/>
        <v/>
      </c>
      <c r="AL48" s="3" t="str">
        <f ca="1">IF(AND($A48&lt;&gt;"",$A48&lt;&gt;"TOTAL"),IF(AND([6]INVESTIGADOR_Titulacion!$BK46&lt;&gt;"",[6]INVESTIGADOR_Titulacion!$BK46&lt;&gt;0),[6]INVESTIGADOR_Titulacion!$BK46,""),IF($A48="TOTAL",SUM(INDIRECT("AL4:AL"&amp;ROW()-1)),""))</f>
        <v/>
      </c>
      <c r="AM48" s="3" t="str">
        <f ca="1">IF(AND($A48&lt;&gt;"",$A48&lt;&gt;"TOTAL"),IF(AND([6]INVESTIGADOR_Titulacion!$BM46&lt;&gt;"",[6]INVESTIGADOR_Titulacion!$BM46&lt;&gt;0),[6]INVESTIGADOR_Titulacion!$BM46,""),IF($A48="TOTAL",SUM(INDIRECT("AM4:AM"&amp;ROW()-1)),""))</f>
        <v/>
      </c>
      <c r="AN48" s="3" t="str">
        <f t="shared" ca="1" si="12"/>
        <v/>
      </c>
      <c r="AO48" s="3" t="str">
        <f ca="1">IF(AND($A48&lt;&gt;"",$A48&lt;&gt;"TOTAL"),IF(AND([6]INVESTIGADOR_Titulacion!$BP46&lt;&gt;"",[6]INVESTIGADOR_Titulacion!$BP46&lt;&gt;0),[6]INVESTIGADOR_Titulacion!$BP46,""),IF($A48="TOTAL",SUM(INDIRECT("AO4:AO"&amp;ROW()-1)),""))</f>
        <v/>
      </c>
      <c r="AP48" s="3" t="str">
        <f ca="1">IF(AND($A48&lt;&gt;"",$A48&lt;&gt;"TOTAL"),IF(AND([6]INVESTIGADOR_Titulacion!$BR46&lt;&gt;"",[6]INVESTIGADOR_Titulacion!$BR46&lt;&gt;0),[6]INVESTIGADOR_Titulacion!$BR46,""),IF($A48="TOTAL",SUM(INDIRECT("AP4:AP"&amp;ROW()-1)),""))</f>
        <v/>
      </c>
      <c r="AQ48" s="3" t="str">
        <f t="shared" ca="1" si="13"/>
        <v/>
      </c>
      <c r="AR48" s="3" t="str">
        <f ca="1">IF(AND($A48&lt;&gt;"",$A48&lt;&gt;"TOTAL"),IF(AND([6]INVESTIGADOR_Titulacion!$BU46&lt;&gt;"",[6]INVESTIGADOR_Titulacion!$BU46&lt;&gt;0),[6]INVESTIGADOR_Titulacion!$BU46,""),IF($A48="TOTAL",SUM(INDIRECT("AR4:AR"&amp;ROW()-1)),""))</f>
        <v/>
      </c>
      <c r="AS48" s="3" t="str">
        <f ca="1">IF(AND($A48&lt;&gt;"",$A48&lt;&gt;"TOTAL"),IF(AND([6]INVESTIGADOR_Titulacion!$BW46&lt;&gt;"",[6]INVESTIGADOR_Titulacion!$BW46&lt;&gt;0),[6]INVESTIGADOR_Titulacion!$BW46,""),IF($A48="TOTAL",SUM(INDIRECT("AS4:AS"&amp;ROW()-1)),""))</f>
        <v/>
      </c>
      <c r="AT48" s="3" t="str">
        <f t="shared" ca="1" si="14"/>
        <v/>
      </c>
      <c r="AU48" s="3" t="str">
        <f ca="1">IF(AND($A48&lt;&gt;"",$A48&lt;&gt;"TOTAL"),IF(AND([6]INVESTIGADOR_Titulacion!$BZ46&lt;&gt;"",[6]INVESTIGADOR_Titulacion!$BZ46&lt;&gt;0),[6]INVESTIGADOR_Titulacion!$BZ46,""),IF($A48="TOTAL",SUM(INDIRECT("AU4:AU"&amp;ROW()-1)),""))</f>
        <v/>
      </c>
      <c r="AV48" s="3" t="str">
        <f ca="1">IF(AND($A48&lt;&gt;"",$A48&lt;&gt;"TOTAL"),IF(AND([6]INVESTIGADOR_Titulacion!$CB46&lt;&gt;"",[6]INVESTIGADOR_Titulacion!$CB46&lt;&gt;0),[6]INVESTIGADOR_Titulacion!$CB46,""),IF($A48="TOTAL",SUM(INDIRECT("AV4:AV"&amp;ROW()-1)),""))</f>
        <v/>
      </c>
      <c r="AW48" s="3" t="str">
        <f t="shared" ca="1" si="15"/>
        <v/>
      </c>
      <c r="AX48" s="3" t="str">
        <f ca="1">IF(AND($A48&lt;&gt;"",$A48&lt;&gt;"TOTAL"),IF(AND([6]INVESTIGADOR_Titulacion!$CE46&lt;&gt;"",[6]INVESTIGADOR_Titulacion!$CE46&lt;&gt;0),[6]INVESTIGADOR_Titulacion!$CE46,""),IF($A48="TOTAL",SUM(INDIRECT("AX4:AX"&amp;ROW()-1)),""))</f>
        <v/>
      </c>
      <c r="AY48" s="3" t="str">
        <f ca="1">IF(AND($A48&lt;&gt;"",$A48&lt;&gt;"TOTAL"),IF(AND([6]INVESTIGADOR_Titulacion!$CG46&lt;&gt;"",[6]INVESTIGADOR_Titulacion!$CG46&lt;&gt;0),[6]INVESTIGADOR_Titulacion!$CG46,""),IF($A48="TOTAL",SUM(INDIRECT("AY4:AY"&amp;ROW()-1)),""))</f>
        <v/>
      </c>
      <c r="AZ48" s="3" t="str">
        <f t="shared" ca="1" si="16"/>
        <v/>
      </c>
      <c r="BA48" s="3" t="str">
        <f ca="1">IF(AND($A48&lt;&gt;"",$A48&lt;&gt;"TOTAL"),IF(AND([6]INVESTIGADOR_Titulacion!$CJ46&lt;&gt;"",[6]INVESTIGADOR_Titulacion!$CJ46&lt;&gt;0),[6]INVESTIGADOR_Titulacion!$CJ46,""),IF($A48="TOTAL",SUM(INDIRECT("BA4:BA"&amp;ROW()-1)),""))</f>
        <v/>
      </c>
      <c r="BB48" s="3" t="str">
        <f ca="1">IF(AND($A48&lt;&gt;"",$A48&lt;&gt;"TOTAL"),IF(AND([6]INVESTIGADOR_Titulacion!$CL46&lt;&gt;"",[6]INVESTIGADOR_Titulacion!$CL46&lt;&gt;0),[6]INVESTIGADOR_Titulacion!$CL46,""),IF($A48="TOTAL",SUM(INDIRECT("BB4:BB"&amp;ROW()-1)),""))</f>
        <v/>
      </c>
      <c r="BC48" s="3" t="str">
        <f t="shared" ca="1" si="17"/>
        <v/>
      </c>
      <c r="BD48" s="3" t="str">
        <f ca="1">IF(AND($A48&lt;&gt;"",$A48&lt;&gt;"TOTAL"),IF(AND([6]INVESTIGADOR_Titulacion!$CO46&lt;&gt;"",[6]INVESTIGADOR_Titulacion!$CO46&lt;&gt;0),[6]INVESTIGADOR_Titulacion!$CO46,""),IF($A48="TOTAL",SUM(INDIRECT("BD4:BD"&amp;ROW()-1)),""))</f>
        <v/>
      </c>
      <c r="BE48" s="3" t="str">
        <f ca="1">IF(AND($A48&lt;&gt;"",$A48&lt;&gt;"TOTAL"),IF(AND([6]INVESTIGADOR_Titulacion!$CQ46&lt;&gt;"",[6]INVESTIGADOR_Titulacion!$CQ46&lt;&gt;0),[6]INVESTIGADOR_Titulacion!$CQ46,""),IF($A48="TOTAL",SUM(INDIRECT("BE4:BE"&amp;ROW()-1)),""))</f>
        <v/>
      </c>
      <c r="BF48" s="3" t="str">
        <f t="shared" ca="1" si="18"/>
        <v/>
      </c>
    </row>
    <row r="49" spans="1:58" x14ac:dyDescent="0.2">
      <c r="A49" s="25" t="str">
        <f>IF([6]INVESTIGADOR_Titulacion!$B47&lt;&gt;"",[6]INVESTIGADOR_Titulacion!$B47,IF(AND([6]INVESTIGADOR_Titulacion!$B47="",[6]INVESTIGADOR_Titulacion!$B48="",[6]INVESTIGADOR_Titulacion!$B46=""),"","TOTAL"))</f>
        <v/>
      </c>
      <c r="B49" s="3" t="str">
        <f ca="1">IF(AND($A49&lt;&gt;"",$A49&lt;&gt;"TOTAL"),IF(AND([6]INVESTIGADOR_Titulacion!$C47&lt;&gt;"",[6]INVESTIGADOR_Titulacion!$C47&lt;&gt;0),[6]INVESTIGADOR_Titulacion!$C47,""),IF($A49="TOTAL",SUM(INDIRECT("B4:B"&amp;ROW()-1)),""))</f>
        <v/>
      </c>
      <c r="C49" s="3" t="str">
        <f ca="1">IF(AND($A49&lt;&gt;"",$A49&lt;&gt;"TOTAL"),IF(AND([6]INVESTIGADOR_Titulacion!$E47&lt;&gt;"",[6]INVESTIGADOR_Titulacion!$E47&lt;&gt;0),[6]INVESTIGADOR_Titulacion!$E47,""),IF($A49="TOTAL",SUM(INDIRECT("C4:C"&amp;ROW()-1)),""))</f>
        <v/>
      </c>
      <c r="D49" s="3" t="str">
        <f t="shared" ca="1" si="0"/>
        <v/>
      </c>
      <c r="E49" s="3" t="str">
        <f ca="1">IF(AND($A49&lt;&gt;"",$A49&lt;&gt;"TOTAL"),IF(AND([6]INVESTIGADOR_Titulacion!$H47&lt;&gt;"",[6]INVESTIGADOR_Titulacion!$H47&lt;&gt;0),[6]INVESTIGADOR_Titulacion!$H47,""),IF($A49="TOTAL",SUM(INDIRECT("E4:E"&amp;ROW()-1)),""))</f>
        <v/>
      </c>
      <c r="F49" s="3" t="str">
        <f ca="1">IF(AND($A49&lt;&gt;"",$A49&lt;&gt;"TOTAL"),IF(AND([6]INVESTIGADOR_Titulacion!$J47&lt;&gt;"",[6]INVESTIGADOR_Titulacion!$J47&lt;&gt;0),[6]INVESTIGADOR_Titulacion!$J47,""),IF($A49="TOTAL",SUM(INDIRECT("F4:F"&amp;ROW()-1)),""))</f>
        <v/>
      </c>
      <c r="G49" s="3" t="str">
        <f t="shared" ca="1" si="1"/>
        <v/>
      </c>
      <c r="H49" s="3" t="str">
        <f ca="1">IF(AND($A49&lt;&gt;"",$A49&lt;&gt;"TOTAL"),IF(AND([6]INVESTIGADOR_Titulacion!$M47&lt;&gt;"",[6]INVESTIGADOR_Titulacion!$M47&lt;&gt;0),[6]INVESTIGADOR_Titulacion!$M47,""),IF($A49="TOTAL",SUM(INDIRECT("H4:H"&amp;ROW()-1)),""))</f>
        <v/>
      </c>
      <c r="I49" s="3" t="str">
        <f ca="1">IF(AND($A49&lt;&gt;"",$A49&lt;&gt;"TOTAL"),IF(AND([6]INVESTIGADOR_Titulacion!$O47&lt;&gt;"",[6]INVESTIGADOR_Titulacion!$O47&lt;&gt;0),[6]INVESTIGADOR_Titulacion!$O47,""),IF($A49="TOTAL",SUM(INDIRECT("I4:I"&amp;ROW()-1)),""))</f>
        <v/>
      </c>
      <c r="J49" s="3" t="str">
        <f t="shared" ca="1" si="2"/>
        <v/>
      </c>
      <c r="K49" s="3" t="str">
        <f ca="1">IF(AND($A49&lt;&gt;"",$A49&lt;&gt;"TOTAL"),IF(AND([6]INVESTIGADOR_Titulacion!$R47&lt;&gt;"",[6]INVESTIGADOR_Titulacion!$R47&lt;&gt;0),[6]INVESTIGADOR_Titulacion!$R47,""),IF($A49="TOTAL",SUM(INDIRECT("K4:K"&amp;ROW()-1)),""))</f>
        <v/>
      </c>
      <c r="L49" s="3" t="str">
        <f ca="1">IF(AND($A49&lt;&gt;"",$A49&lt;&gt;"TOTAL"),IF(AND([6]INVESTIGADOR_Titulacion!$T47&lt;&gt;"",[6]INVESTIGADOR_Titulacion!$T47&lt;&gt;0),[6]INVESTIGADOR_Titulacion!$T47,""),IF($A49="TOTAL",SUM(INDIRECT("L4:L"&amp;ROW()-1)),""))</f>
        <v/>
      </c>
      <c r="M49" s="3" t="str">
        <f t="shared" ca="1" si="3"/>
        <v/>
      </c>
      <c r="N49" s="3" t="str">
        <f ca="1">IF(AND($A49&lt;&gt;"",$A49&lt;&gt;"TOTAL"),IF(AND([6]INVESTIGADOR_Titulacion!$W47&lt;&gt;"",[6]INVESTIGADOR_Titulacion!$W47&lt;&gt;0),[6]INVESTIGADOR_Titulacion!$W47,""),IF($A49="TOTAL",SUM(INDIRECT("N4:N"&amp;ROW()-1)),""))</f>
        <v/>
      </c>
      <c r="O49" s="3" t="str">
        <f ca="1">IF(AND($A49&lt;&gt;"",$A49&lt;&gt;"TOTAL"),IF(AND([6]INVESTIGADOR_Titulacion!$Y47&lt;&gt;"",[6]INVESTIGADOR_Titulacion!$Y47&lt;&gt;0),[6]INVESTIGADOR_Titulacion!$Y47,""),IF($A49="TOTAL",SUM(INDIRECT("O4:O"&amp;ROW()-1)),""))</f>
        <v/>
      </c>
      <c r="P49" s="3" t="str">
        <f t="shared" ca="1" si="4"/>
        <v/>
      </c>
      <c r="Q49" s="3" t="str">
        <f ca="1">IF(AND($A49&lt;&gt;"",$A49&lt;&gt;"TOTAL"),IF(AND([6]INVESTIGADOR_Titulacion!$AB47&lt;&gt;"",[6]INVESTIGADOR_Titulacion!$AB47&lt;&gt;0),[6]INVESTIGADOR_Titulacion!$AB47,""),IF($A49="TOTAL",SUM(INDIRECT("Q4:Q"&amp;ROW()-1)),""))</f>
        <v/>
      </c>
      <c r="R49" s="3" t="str">
        <f ca="1">IF(AND($A49&lt;&gt;"",$A49&lt;&gt;"TOTAL"),IF(AND([6]INVESTIGADOR_Titulacion!$AD47&lt;&gt;"",[6]INVESTIGADOR_Titulacion!$AD47&lt;&gt;0),[6]INVESTIGADOR_Titulacion!$AD47,""),IF($A49="TOTAL",SUM(INDIRECT("R4:R"&amp;ROW()-1)),""))</f>
        <v/>
      </c>
      <c r="S49" s="3" t="str">
        <f t="shared" ca="1" si="5"/>
        <v/>
      </c>
      <c r="T49" s="3" t="str">
        <f ca="1">IF(AND($A49&lt;&gt;"",$A49&lt;&gt;"TOTAL"),IF(AND([6]INVESTIGADOR_Titulacion!$AG47&lt;&gt;"",[6]INVESTIGADOR_Titulacion!$AG47&lt;&gt;0),[6]INVESTIGADOR_Titulacion!$AG47,""),IF($A49="TOTAL",SUM(INDIRECT("T4:T"&amp;ROW()-1)),""))</f>
        <v/>
      </c>
      <c r="U49" s="3" t="str">
        <f ca="1">IF(AND($A49&lt;&gt;"",$A49&lt;&gt;"TOTAL"),IF(AND([6]INVESTIGADOR_Titulacion!$AI47&lt;&gt;"",[6]INVESTIGADOR_Titulacion!$AI47&lt;&gt;0),[6]INVESTIGADOR_Titulacion!$AI47,""),IF($A49="TOTAL",SUM(INDIRECT("U4:U"&amp;ROW()-1)),""))</f>
        <v/>
      </c>
      <c r="V49" s="3" t="str">
        <f t="shared" ca="1" si="6"/>
        <v/>
      </c>
      <c r="W49" s="3" t="str">
        <f ca="1">IF(AND($A49&lt;&gt;"",$A49&lt;&gt;"TOTAL"),IF(AND([6]INVESTIGADOR_Titulacion!$AL47&lt;&gt;"",[6]INVESTIGADOR_Titulacion!$AL47&lt;&gt;0),[6]INVESTIGADOR_Titulacion!$AL47,""),IF($A49="TOTAL",SUM(INDIRECT("W4:W"&amp;ROW()-1)),""))</f>
        <v/>
      </c>
      <c r="X49" s="3" t="str">
        <f ca="1">IF(AND($A49&lt;&gt;"",$A49&lt;&gt;"TOTAL"),IF(AND([6]INVESTIGADOR_Titulacion!$AN47&lt;&gt;"",[6]INVESTIGADOR_Titulacion!$AN47&lt;&gt;0),[6]INVESTIGADOR_Titulacion!$AN47,""),IF($A49="TOTAL",SUM(INDIRECT("X4:X"&amp;ROW()-1)),""))</f>
        <v/>
      </c>
      <c r="Y49" s="3" t="str">
        <f t="shared" ca="1" si="7"/>
        <v/>
      </c>
      <c r="Z49" s="3" t="str">
        <f ca="1">IF(AND($A49&lt;&gt;"",$A49&lt;&gt;"TOTAL"),IF(AND([6]INVESTIGADOR_Titulacion!$AQ47&lt;&gt;"",[6]INVESTIGADOR_Titulacion!$AQ47&lt;&gt;0),[6]INVESTIGADOR_Titulacion!$AQ47,""),IF($A49="TOTAL",SUM(INDIRECT("Z4:Z"&amp;ROW()-1)),""))</f>
        <v/>
      </c>
      <c r="AA49" s="3" t="str">
        <f ca="1">IF(AND($A49&lt;&gt;"",$A49&lt;&gt;"TOTAL"),IF(AND([6]INVESTIGADOR_Titulacion!$AS47&lt;&gt;"",[6]INVESTIGADOR_Titulacion!$AS47&lt;&gt;0),[6]INVESTIGADOR_Titulacion!$AS47,""),IF($A49="TOTAL",SUM(INDIRECT("AA4:AA"&amp;ROW()-1)),""))</f>
        <v/>
      </c>
      <c r="AB49" s="3" t="str">
        <f t="shared" ca="1" si="8"/>
        <v/>
      </c>
      <c r="AC49" s="3" t="str">
        <f ca="1">IF(AND($A49&lt;&gt;"",$A49&lt;&gt;"TOTAL"),IF(AND([6]INVESTIGADOR_Titulacion!$AV47&lt;&gt;"",[6]INVESTIGADOR_Titulacion!$AV47&lt;&gt;0),[6]INVESTIGADOR_Titulacion!$AV47,""),IF($A49="TOTAL",SUM(INDIRECT("AC4:AC"&amp;ROW()-1)),""))</f>
        <v/>
      </c>
      <c r="AD49" s="3" t="str">
        <f ca="1">IF(AND($A49&lt;&gt;"",$A49&lt;&gt;"TOTAL"),IF(AND([6]INVESTIGADOR_Titulacion!$AX47&lt;&gt;"",[6]INVESTIGADOR_Titulacion!$AX47&lt;&gt;0),[6]INVESTIGADOR_Titulacion!$AX47,""),IF($A49="TOTAL",SUM(INDIRECT("AD4:AD"&amp;ROW()-1)),""))</f>
        <v/>
      </c>
      <c r="AE49" s="3" t="str">
        <f t="shared" ca="1" si="9"/>
        <v/>
      </c>
      <c r="AF49" s="3" t="str">
        <f ca="1">IF(AND($A49&lt;&gt;"",$A49&lt;&gt;"TOTAL"),IF(AND([6]INVESTIGADOR_Titulacion!$BA47&lt;&gt;"",[6]INVESTIGADOR_Titulacion!$BA47&lt;&gt;0),[6]INVESTIGADOR_Titulacion!$BA47,""),IF($A49="TOTAL",SUM(INDIRECT("AF4:AF"&amp;ROW()-1)),""))</f>
        <v/>
      </c>
      <c r="AG49" s="3" t="str">
        <f ca="1">IF(AND($A49&lt;&gt;"",$A49&lt;&gt;"TOTAL"),IF(AND([6]INVESTIGADOR_Titulacion!$BC47&lt;&gt;"",[6]INVESTIGADOR_Titulacion!$BC47&lt;&gt;0),[6]INVESTIGADOR_Titulacion!$BC47,""),IF($A49="TOTAL",SUM(INDIRECT("AG4:AG"&amp;ROW()-1)),""))</f>
        <v/>
      </c>
      <c r="AH49" s="3" t="str">
        <f t="shared" ca="1" si="10"/>
        <v/>
      </c>
      <c r="AI49" s="3" t="str">
        <f ca="1">IF(AND($A49&lt;&gt;"",$A49&lt;&gt;"TOTAL"),IF(AND([6]INVESTIGADOR_Titulacion!$BF47&lt;&gt;"",[6]INVESTIGADOR_Titulacion!$BF47&lt;&gt;0),[6]INVESTIGADOR_Titulacion!$BF47,""),IF($A49="TOTAL",SUM(INDIRECT("AI4:AI"&amp;ROW()-1)),""))</f>
        <v/>
      </c>
      <c r="AJ49" s="3" t="str">
        <f ca="1">IF(AND($A49&lt;&gt;"",$A49&lt;&gt;"TOTAL"),IF(AND([6]INVESTIGADOR_Titulacion!$BH47&lt;&gt;"",[6]INVESTIGADOR_Titulacion!$BH47&lt;&gt;0),[6]INVESTIGADOR_Titulacion!$BH47,""),IF($A49="TOTAL",SUM(INDIRECT("AJ4:AJ"&amp;ROW()-1)),""))</f>
        <v/>
      </c>
      <c r="AK49" s="3" t="str">
        <f t="shared" ca="1" si="11"/>
        <v/>
      </c>
      <c r="AL49" s="3" t="str">
        <f ca="1">IF(AND($A49&lt;&gt;"",$A49&lt;&gt;"TOTAL"),IF(AND([6]INVESTIGADOR_Titulacion!$BK47&lt;&gt;"",[6]INVESTIGADOR_Titulacion!$BK47&lt;&gt;0),[6]INVESTIGADOR_Titulacion!$BK47,""),IF($A49="TOTAL",SUM(INDIRECT("AL4:AL"&amp;ROW()-1)),""))</f>
        <v/>
      </c>
      <c r="AM49" s="3" t="str">
        <f ca="1">IF(AND($A49&lt;&gt;"",$A49&lt;&gt;"TOTAL"),IF(AND([6]INVESTIGADOR_Titulacion!$BM47&lt;&gt;"",[6]INVESTIGADOR_Titulacion!$BM47&lt;&gt;0),[6]INVESTIGADOR_Titulacion!$BM47,""),IF($A49="TOTAL",SUM(INDIRECT("AM4:AM"&amp;ROW()-1)),""))</f>
        <v/>
      </c>
      <c r="AN49" s="3" t="str">
        <f t="shared" ca="1" si="12"/>
        <v/>
      </c>
      <c r="AO49" s="3" t="str">
        <f ca="1">IF(AND($A49&lt;&gt;"",$A49&lt;&gt;"TOTAL"),IF(AND([6]INVESTIGADOR_Titulacion!$BP47&lt;&gt;"",[6]INVESTIGADOR_Titulacion!$BP47&lt;&gt;0),[6]INVESTIGADOR_Titulacion!$BP47,""),IF($A49="TOTAL",SUM(INDIRECT("AO4:AO"&amp;ROW()-1)),""))</f>
        <v/>
      </c>
      <c r="AP49" s="3" t="str">
        <f ca="1">IF(AND($A49&lt;&gt;"",$A49&lt;&gt;"TOTAL"),IF(AND([6]INVESTIGADOR_Titulacion!$BR47&lt;&gt;"",[6]INVESTIGADOR_Titulacion!$BR47&lt;&gt;0),[6]INVESTIGADOR_Titulacion!$BR47,""),IF($A49="TOTAL",SUM(INDIRECT("AP4:AP"&amp;ROW()-1)),""))</f>
        <v/>
      </c>
      <c r="AQ49" s="3" t="str">
        <f t="shared" ca="1" si="13"/>
        <v/>
      </c>
      <c r="AR49" s="3" t="str">
        <f ca="1">IF(AND($A49&lt;&gt;"",$A49&lt;&gt;"TOTAL"),IF(AND([6]INVESTIGADOR_Titulacion!$BU47&lt;&gt;"",[6]INVESTIGADOR_Titulacion!$BU47&lt;&gt;0),[6]INVESTIGADOR_Titulacion!$BU47,""),IF($A49="TOTAL",SUM(INDIRECT("AR4:AR"&amp;ROW()-1)),""))</f>
        <v/>
      </c>
      <c r="AS49" s="3" t="str">
        <f ca="1">IF(AND($A49&lt;&gt;"",$A49&lt;&gt;"TOTAL"),IF(AND([6]INVESTIGADOR_Titulacion!$BW47&lt;&gt;"",[6]INVESTIGADOR_Titulacion!$BW47&lt;&gt;0),[6]INVESTIGADOR_Titulacion!$BW47,""),IF($A49="TOTAL",SUM(INDIRECT("AS4:AS"&amp;ROW()-1)),""))</f>
        <v/>
      </c>
      <c r="AT49" s="3" t="str">
        <f t="shared" ca="1" si="14"/>
        <v/>
      </c>
      <c r="AU49" s="3" t="str">
        <f ca="1">IF(AND($A49&lt;&gt;"",$A49&lt;&gt;"TOTAL"),IF(AND([6]INVESTIGADOR_Titulacion!$BZ47&lt;&gt;"",[6]INVESTIGADOR_Titulacion!$BZ47&lt;&gt;0),[6]INVESTIGADOR_Titulacion!$BZ47,""),IF($A49="TOTAL",SUM(INDIRECT("AU4:AU"&amp;ROW()-1)),""))</f>
        <v/>
      </c>
      <c r="AV49" s="3" t="str">
        <f ca="1">IF(AND($A49&lt;&gt;"",$A49&lt;&gt;"TOTAL"),IF(AND([6]INVESTIGADOR_Titulacion!$CB47&lt;&gt;"",[6]INVESTIGADOR_Titulacion!$CB47&lt;&gt;0),[6]INVESTIGADOR_Titulacion!$CB47,""),IF($A49="TOTAL",SUM(INDIRECT("AV4:AV"&amp;ROW()-1)),""))</f>
        <v/>
      </c>
      <c r="AW49" s="3" t="str">
        <f t="shared" ca="1" si="15"/>
        <v/>
      </c>
      <c r="AX49" s="3" t="str">
        <f ca="1">IF(AND($A49&lt;&gt;"",$A49&lt;&gt;"TOTAL"),IF(AND([6]INVESTIGADOR_Titulacion!$CE47&lt;&gt;"",[6]INVESTIGADOR_Titulacion!$CE47&lt;&gt;0),[6]INVESTIGADOR_Titulacion!$CE47,""),IF($A49="TOTAL",SUM(INDIRECT("AX4:AX"&amp;ROW()-1)),""))</f>
        <v/>
      </c>
      <c r="AY49" s="3" t="str">
        <f ca="1">IF(AND($A49&lt;&gt;"",$A49&lt;&gt;"TOTAL"),IF(AND([6]INVESTIGADOR_Titulacion!$CG47&lt;&gt;"",[6]INVESTIGADOR_Titulacion!$CG47&lt;&gt;0),[6]INVESTIGADOR_Titulacion!$CG47,""),IF($A49="TOTAL",SUM(INDIRECT("AY4:AY"&amp;ROW()-1)),""))</f>
        <v/>
      </c>
      <c r="AZ49" s="3" t="str">
        <f t="shared" ca="1" si="16"/>
        <v/>
      </c>
      <c r="BA49" s="3" t="str">
        <f ca="1">IF(AND($A49&lt;&gt;"",$A49&lt;&gt;"TOTAL"),IF(AND([6]INVESTIGADOR_Titulacion!$CJ47&lt;&gt;"",[6]INVESTIGADOR_Titulacion!$CJ47&lt;&gt;0),[6]INVESTIGADOR_Titulacion!$CJ47,""),IF($A49="TOTAL",SUM(INDIRECT("BA4:BA"&amp;ROW()-1)),""))</f>
        <v/>
      </c>
      <c r="BB49" s="3" t="str">
        <f ca="1">IF(AND($A49&lt;&gt;"",$A49&lt;&gt;"TOTAL"),IF(AND([6]INVESTIGADOR_Titulacion!$CL47&lt;&gt;"",[6]INVESTIGADOR_Titulacion!$CL47&lt;&gt;0),[6]INVESTIGADOR_Titulacion!$CL47,""),IF($A49="TOTAL",SUM(INDIRECT("BB4:BB"&amp;ROW()-1)),""))</f>
        <v/>
      </c>
      <c r="BC49" s="3" t="str">
        <f t="shared" ca="1" si="17"/>
        <v/>
      </c>
      <c r="BD49" s="3" t="str">
        <f ca="1">IF(AND($A49&lt;&gt;"",$A49&lt;&gt;"TOTAL"),IF(AND([6]INVESTIGADOR_Titulacion!$CO47&lt;&gt;"",[6]INVESTIGADOR_Titulacion!$CO47&lt;&gt;0),[6]INVESTIGADOR_Titulacion!$CO47,""),IF($A49="TOTAL",SUM(INDIRECT("BD4:BD"&amp;ROW()-1)),""))</f>
        <v/>
      </c>
      <c r="BE49" s="3" t="str">
        <f ca="1">IF(AND($A49&lt;&gt;"",$A49&lt;&gt;"TOTAL"),IF(AND([6]INVESTIGADOR_Titulacion!$CQ47&lt;&gt;"",[6]INVESTIGADOR_Titulacion!$CQ47&lt;&gt;0),[6]INVESTIGADOR_Titulacion!$CQ47,""),IF($A49="TOTAL",SUM(INDIRECT("BE4:BE"&amp;ROW()-1)),""))</f>
        <v/>
      </c>
      <c r="BF49" s="3" t="str">
        <f t="shared" ca="1" si="18"/>
        <v/>
      </c>
    </row>
    <row r="50" spans="1:58" x14ac:dyDescent="0.2">
      <c r="A50" s="25" t="str">
        <f>IF([6]INVESTIGADOR_Titulacion!$B48&lt;&gt;"",[6]INVESTIGADOR_Titulacion!$B48,IF(AND([6]INVESTIGADOR_Titulacion!$B48="",[6]INVESTIGADOR_Titulacion!$B49="",[6]INVESTIGADOR_Titulacion!$B47=""),"","TOTAL"))</f>
        <v/>
      </c>
      <c r="B50" s="3" t="str">
        <f ca="1">IF(AND($A50&lt;&gt;"",$A50&lt;&gt;"TOTAL"),IF(AND([6]INVESTIGADOR_Titulacion!$C48&lt;&gt;"",[6]INVESTIGADOR_Titulacion!$C48&lt;&gt;0),[6]INVESTIGADOR_Titulacion!$C48,""),IF($A50="TOTAL",SUM(INDIRECT("B4:B"&amp;ROW()-1)),""))</f>
        <v/>
      </c>
      <c r="C50" s="3" t="str">
        <f ca="1">IF(AND($A50&lt;&gt;"",$A50&lt;&gt;"TOTAL"),IF(AND([6]INVESTIGADOR_Titulacion!$E48&lt;&gt;"",[6]INVESTIGADOR_Titulacion!$E48&lt;&gt;0),[6]INVESTIGADOR_Titulacion!$E48,""),IF($A50="TOTAL",SUM(INDIRECT("C4:C"&amp;ROW()-1)),""))</f>
        <v/>
      </c>
      <c r="D50" s="3" t="str">
        <f t="shared" ca="1" si="0"/>
        <v/>
      </c>
      <c r="E50" s="3" t="str">
        <f ca="1">IF(AND($A50&lt;&gt;"",$A50&lt;&gt;"TOTAL"),IF(AND([6]INVESTIGADOR_Titulacion!$H48&lt;&gt;"",[6]INVESTIGADOR_Titulacion!$H48&lt;&gt;0),[6]INVESTIGADOR_Titulacion!$H48,""),IF($A50="TOTAL",SUM(INDIRECT("E4:E"&amp;ROW()-1)),""))</f>
        <v/>
      </c>
      <c r="F50" s="3" t="str">
        <f ca="1">IF(AND($A50&lt;&gt;"",$A50&lt;&gt;"TOTAL"),IF(AND([6]INVESTIGADOR_Titulacion!$J48&lt;&gt;"",[6]INVESTIGADOR_Titulacion!$J48&lt;&gt;0),[6]INVESTIGADOR_Titulacion!$J48,""),IF($A50="TOTAL",SUM(INDIRECT("F4:F"&amp;ROW()-1)),""))</f>
        <v/>
      </c>
      <c r="G50" s="3" t="str">
        <f t="shared" ca="1" si="1"/>
        <v/>
      </c>
      <c r="H50" s="3" t="str">
        <f ca="1">IF(AND($A50&lt;&gt;"",$A50&lt;&gt;"TOTAL"),IF(AND([6]INVESTIGADOR_Titulacion!$M48&lt;&gt;"",[6]INVESTIGADOR_Titulacion!$M48&lt;&gt;0),[6]INVESTIGADOR_Titulacion!$M48,""),IF($A50="TOTAL",SUM(INDIRECT("H4:H"&amp;ROW()-1)),""))</f>
        <v/>
      </c>
      <c r="I50" s="3" t="str">
        <f ca="1">IF(AND($A50&lt;&gt;"",$A50&lt;&gt;"TOTAL"),IF(AND([6]INVESTIGADOR_Titulacion!$O48&lt;&gt;"",[6]INVESTIGADOR_Titulacion!$O48&lt;&gt;0),[6]INVESTIGADOR_Titulacion!$O48,""),IF($A50="TOTAL",SUM(INDIRECT("I4:I"&amp;ROW()-1)),""))</f>
        <v/>
      </c>
      <c r="J50" s="3" t="str">
        <f t="shared" ca="1" si="2"/>
        <v/>
      </c>
      <c r="K50" s="3" t="str">
        <f ca="1">IF(AND($A50&lt;&gt;"",$A50&lt;&gt;"TOTAL"),IF(AND([6]INVESTIGADOR_Titulacion!$R48&lt;&gt;"",[6]INVESTIGADOR_Titulacion!$R48&lt;&gt;0),[6]INVESTIGADOR_Titulacion!$R48,""),IF($A50="TOTAL",SUM(INDIRECT("K4:K"&amp;ROW()-1)),""))</f>
        <v/>
      </c>
      <c r="L50" s="3" t="str">
        <f ca="1">IF(AND($A50&lt;&gt;"",$A50&lt;&gt;"TOTAL"),IF(AND([6]INVESTIGADOR_Titulacion!$T48&lt;&gt;"",[6]INVESTIGADOR_Titulacion!$T48&lt;&gt;0),[6]INVESTIGADOR_Titulacion!$T48,""),IF($A50="TOTAL",SUM(INDIRECT("L4:L"&amp;ROW()-1)),""))</f>
        <v/>
      </c>
      <c r="M50" s="3" t="str">
        <f t="shared" ca="1" si="3"/>
        <v/>
      </c>
      <c r="N50" s="3" t="str">
        <f ca="1">IF(AND($A50&lt;&gt;"",$A50&lt;&gt;"TOTAL"),IF(AND([6]INVESTIGADOR_Titulacion!$W48&lt;&gt;"",[6]INVESTIGADOR_Titulacion!$W48&lt;&gt;0),[6]INVESTIGADOR_Titulacion!$W48,""),IF($A50="TOTAL",SUM(INDIRECT("N4:N"&amp;ROW()-1)),""))</f>
        <v/>
      </c>
      <c r="O50" s="3" t="str">
        <f ca="1">IF(AND($A50&lt;&gt;"",$A50&lt;&gt;"TOTAL"),IF(AND([6]INVESTIGADOR_Titulacion!$Y48&lt;&gt;"",[6]INVESTIGADOR_Titulacion!$Y48&lt;&gt;0),[6]INVESTIGADOR_Titulacion!$Y48,""),IF($A50="TOTAL",SUM(INDIRECT("O4:O"&amp;ROW()-1)),""))</f>
        <v/>
      </c>
      <c r="P50" s="3" t="str">
        <f t="shared" ca="1" si="4"/>
        <v/>
      </c>
      <c r="Q50" s="3" t="str">
        <f ca="1">IF(AND($A50&lt;&gt;"",$A50&lt;&gt;"TOTAL"),IF(AND([6]INVESTIGADOR_Titulacion!$AB48&lt;&gt;"",[6]INVESTIGADOR_Titulacion!$AB48&lt;&gt;0),[6]INVESTIGADOR_Titulacion!$AB48,""),IF($A50="TOTAL",SUM(INDIRECT("Q4:Q"&amp;ROW()-1)),""))</f>
        <v/>
      </c>
      <c r="R50" s="3" t="str">
        <f ca="1">IF(AND($A50&lt;&gt;"",$A50&lt;&gt;"TOTAL"),IF(AND([6]INVESTIGADOR_Titulacion!$AD48&lt;&gt;"",[6]INVESTIGADOR_Titulacion!$AD48&lt;&gt;0),[6]INVESTIGADOR_Titulacion!$AD48,""),IF($A50="TOTAL",SUM(INDIRECT("R4:R"&amp;ROW()-1)),""))</f>
        <v/>
      </c>
      <c r="S50" s="3" t="str">
        <f t="shared" ca="1" si="5"/>
        <v/>
      </c>
      <c r="T50" s="3" t="str">
        <f ca="1">IF(AND($A50&lt;&gt;"",$A50&lt;&gt;"TOTAL"),IF(AND([6]INVESTIGADOR_Titulacion!$AG48&lt;&gt;"",[6]INVESTIGADOR_Titulacion!$AG48&lt;&gt;0),[6]INVESTIGADOR_Titulacion!$AG48,""),IF($A50="TOTAL",SUM(INDIRECT("T4:T"&amp;ROW()-1)),""))</f>
        <v/>
      </c>
      <c r="U50" s="3" t="str">
        <f ca="1">IF(AND($A50&lt;&gt;"",$A50&lt;&gt;"TOTAL"),IF(AND([6]INVESTIGADOR_Titulacion!$AI48&lt;&gt;"",[6]INVESTIGADOR_Titulacion!$AI48&lt;&gt;0),[6]INVESTIGADOR_Titulacion!$AI48,""),IF($A50="TOTAL",SUM(INDIRECT("U4:U"&amp;ROW()-1)),""))</f>
        <v/>
      </c>
      <c r="V50" s="3" t="str">
        <f t="shared" ca="1" si="6"/>
        <v/>
      </c>
      <c r="W50" s="3" t="str">
        <f ca="1">IF(AND($A50&lt;&gt;"",$A50&lt;&gt;"TOTAL"),IF(AND([6]INVESTIGADOR_Titulacion!$AL48&lt;&gt;"",[6]INVESTIGADOR_Titulacion!$AL48&lt;&gt;0),[6]INVESTIGADOR_Titulacion!$AL48,""),IF($A50="TOTAL",SUM(INDIRECT("W4:W"&amp;ROW()-1)),""))</f>
        <v/>
      </c>
      <c r="X50" s="3" t="str">
        <f ca="1">IF(AND($A50&lt;&gt;"",$A50&lt;&gt;"TOTAL"),IF(AND([6]INVESTIGADOR_Titulacion!$AN48&lt;&gt;"",[6]INVESTIGADOR_Titulacion!$AN48&lt;&gt;0),[6]INVESTIGADOR_Titulacion!$AN48,""),IF($A50="TOTAL",SUM(INDIRECT("X4:X"&amp;ROW()-1)),""))</f>
        <v/>
      </c>
      <c r="Y50" s="3" t="str">
        <f t="shared" ca="1" si="7"/>
        <v/>
      </c>
      <c r="Z50" s="3" t="str">
        <f ca="1">IF(AND($A50&lt;&gt;"",$A50&lt;&gt;"TOTAL"),IF(AND([6]INVESTIGADOR_Titulacion!$AQ48&lt;&gt;"",[6]INVESTIGADOR_Titulacion!$AQ48&lt;&gt;0),[6]INVESTIGADOR_Titulacion!$AQ48,""),IF($A50="TOTAL",SUM(INDIRECT("Z4:Z"&amp;ROW()-1)),""))</f>
        <v/>
      </c>
      <c r="AA50" s="3" t="str">
        <f ca="1">IF(AND($A50&lt;&gt;"",$A50&lt;&gt;"TOTAL"),IF(AND([6]INVESTIGADOR_Titulacion!$AS48&lt;&gt;"",[6]INVESTIGADOR_Titulacion!$AS48&lt;&gt;0),[6]INVESTIGADOR_Titulacion!$AS48,""),IF($A50="TOTAL",SUM(INDIRECT("AA4:AA"&amp;ROW()-1)),""))</f>
        <v/>
      </c>
      <c r="AB50" s="3" t="str">
        <f t="shared" ca="1" si="8"/>
        <v/>
      </c>
      <c r="AC50" s="3" t="str">
        <f ca="1">IF(AND($A50&lt;&gt;"",$A50&lt;&gt;"TOTAL"),IF(AND([6]INVESTIGADOR_Titulacion!$AV48&lt;&gt;"",[6]INVESTIGADOR_Titulacion!$AV48&lt;&gt;0),[6]INVESTIGADOR_Titulacion!$AV48,""),IF($A50="TOTAL",SUM(INDIRECT("AC4:AC"&amp;ROW()-1)),""))</f>
        <v/>
      </c>
      <c r="AD50" s="3" t="str">
        <f ca="1">IF(AND($A50&lt;&gt;"",$A50&lt;&gt;"TOTAL"),IF(AND([6]INVESTIGADOR_Titulacion!$AX48&lt;&gt;"",[6]INVESTIGADOR_Titulacion!$AX48&lt;&gt;0),[6]INVESTIGADOR_Titulacion!$AX48,""),IF($A50="TOTAL",SUM(INDIRECT("AD4:AD"&amp;ROW()-1)),""))</f>
        <v/>
      </c>
      <c r="AE50" s="3" t="str">
        <f t="shared" ca="1" si="9"/>
        <v/>
      </c>
      <c r="AF50" s="3" t="str">
        <f ca="1">IF(AND($A50&lt;&gt;"",$A50&lt;&gt;"TOTAL"),IF(AND([6]INVESTIGADOR_Titulacion!$BA48&lt;&gt;"",[6]INVESTIGADOR_Titulacion!$BA48&lt;&gt;0),[6]INVESTIGADOR_Titulacion!$BA48,""),IF($A50="TOTAL",SUM(INDIRECT("AF4:AF"&amp;ROW()-1)),""))</f>
        <v/>
      </c>
      <c r="AG50" s="3" t="str">
        <f ca="1">IF(AND($A50&lt;&gt;"",$A50&lt;&gt;"TOTAL"),IF(AND([6]INVESTIGADOR_Titulacion!$BC48&lt;&gt;"",[6]INVESTIGADOR_Titulacion!$BC48&lt;&gt;0),[6]INVESTIGADOR_Titulacion!$BC48,""),IF($A50="TOTAL",SUM(INDIRECT("AG4:AG"&amp;ROW()-1)),""))</f>
        <v/>
      </c>
      <c r="AH50" s="3" t="str">
        <f t="shared" ca="1" si="10"/>
        <v/>
      </c>
      <c r="AI50" s="3" t="str">
        <f ca="1">IF(AND($A50&lt;&gt;"",$A50&lt;&gt;"TOTAL"),IF(AND([6]INVESTIGADOR_Titulacion!$BF48&lt;&gt;"",[6]INVESTIGADOR_Titulacion!$BF48&lt;&gt;0),[6]INVESTIGADOR_Titulacion!$BF48,""),IF($A50="TOTAL",SUM(INDIRECT("AI4:AI"&amp;ROW()-1)),""))</f>
        <v/>
      </c>
      <c r="AJ50" s="3" t="str">
        <f ca="1">IF(AND($A50&lt;&gt;"",$A50&lt;&gt;"TOTAL"),IF(AND([6]INVESTIGADOR_Titulacion!$BH48&lt;&gt;"",[6]INVESTIGADOR_Titulacion!$BH48&lt;&gt;0),[6]INVESTIGADOR_Titulacion!$BH48,""),IF($A50="TOTAL",SUM(INDIRECT("AJ4:AJ"&amp;ROW()-1)),""))</f>
        <v/>
      </c>
      <c r="AK50" s="3" t="str">
        <f t="shared" ca="1" si="11"/>
        <v/>
      </c>
      <c r="AL50" s="3" t="str">
        <f ca="1">IF(AND($A50&lt;&gt;"",$A50&lt;&gt;"TOTAL"),IF(AND([6]INVESTIGADOR_Titulacion!$BK48&lt;&gt;"",[6]INVESTIGADOR_Titulacion!$BK48&lt;&gt;0),[6]INVESTIGADOR_Titulacion!$BK48,""),IF($A50="TOTAL",SUM(INDIRECT("AL4:AL"&amp;ROW()-1)),""))</f>
        <v/>
      </c>
      <c r="AM50" s="3" t="str">
        <f ca="1">IF(AND($A50&lt;&gt;"",$A50&lt;&gt;"TOTAL"),IF(AND([6]INVESTIGADOR_Titulacion!$BM48&lt;&gt;"",[6]INVESTIGADOR_Titulacion!$BM48&lt;&gt;0),[6]INVESTIGADOR_Titulacion!$BM48,""),IF($A50="TOTAL",SUM(INDIRECT("AM4:AM"&amp;ROW()-1)),""))</f>
        <v/>
      </c>
      <c r="AN50" s="3" t="str">
        <f t="shared" ca="1" si="12"/>
        <v/>
      </c>
      <c r="AO50" s="3" t="str">
        <f ca="1">IF(AND($A50&lt;&gt;"",$A50&lt;&gt;"TOTAL"),IF(AND([6]INVESTIGADOR_Titulacion!$BP48&lt;&gt;"",[6]INVESTIGADOR_Titulacion!$BP48&lt;&gt;0),[6]INVESTIGADOR_Titulacion!$BP48,""),IF($A50="TOTAL",SUM(INDIRECT("AO4:AO"&amp;ROW()-1)),""))</f>
        <v/>
      </c>
      <c r="AP50" s="3" t="str">
        <f ca="1">IF(AND($A50&lt;&gt;"",$A50&lt;&gt;"TOTAL"),IF(AND([6]INVESTIGADOR_Titulacion!$BR48&lt;&gt;"",[6]INVESTIGADOR_Titulacion!$BR48&lt;&gt;0),[6]INVESTIGADOR_Titulacion!$BR48,""),IF($A50="TOTAL",SUM(INDIRECT("AP4:AP"&amp;ROW()-1)),""))</f>
        <v/>
      </c>
      <c r="AQ50" s="3" t="str">
        <f t="shared" ca="1" si="13"/>
        <v/>
      </c>
      <c r="AR50" s="3" t="str">
        <f ca="1">IF(AND($A50&lt;&gt;"",$A50&lt;&gt;"TOTAL"),IF(AND([6]INVESTIGADOR_Titulacion!$BU48&lt;&gt;"",[6]INVESTIGADOR_Titulacion!$BU48&lt;&gt;0),[6]INVESTIGADOR_Titulacion!$BU48,""),IF($A50="TOTAL",SUM(INDIRECT("AR4:AR"&amp;ROW()-1)),""))</f>
        <v/>
      </c>
      <c r="AS50" s="3" t="str">
        <f ca="1">IF(AND($A50&lt;&gt;"",$A50&lt;&gt;"TOTAL"),IF(AND([6]INVESTIGADOR_Titulacion!$BW48&lt;&gt;"",[6]INVESTIGADOR_Titulacion!$BW48&lt;&gt;0),[6]INVESTIGADOR_Titulacion!$BW48,""),IF($A50="TOTAL",SUM(INDIRECT("AS4:AS"&amp;ROW()-1)),""))</f>
        <v/>
      </c>
      <c r="AT50" s="3" t="str">
        <f t="shared" ca="1" si="14"/>
        <v/>
      </c>
      <c r="AU50" s="3" t="str">
        <f ca="1">IF(AND($A50&lt;&gt;"",$A50&lt;&gt;"TOTAL"),IF(AND([6]INVESTIGADOR_Titulacion!$BZ48&lt;&gt;"",[6]INVESTIGADOR_Titulacion!$BZ48&lt;&gt;0),[6]INVESTIGADOR_Titulacion!$BZ48,""),IF($A50="TOTAL",SUM(INDIRECT("AU4:AU"&amp;ROW()-1)),""))</f>
        <v/>
      </c>
      <c r="AV50" s="3" t="str">
        <f ca="1">IF(AND($A50&lt;&gt;"",$A50&lt;&gt;"TOTAL"),IF(AND([6]INVESTIGADOR_Titulacion!$CB48&lt;&gt;"",[6]INVESTIGADOR_Titulacion!$CB48&lt;&gt;0),[6]INVESTIGADOR_Titulacion!$CB48,""),IF($A50="TOTAL",SUM(INDIRECT("AV4:AV"&amp;ROW()-1)),""))</f>
        <v/>
      </c>
      <c r="AW50" s="3" t="str">
        <f t="shared" ca="1" si="15"/>
        <v/>
      </c>
      <c r="AX50" s="3" t="str">
        <f ca="1">IF(AND($A50&lt;&gt;"",$A50&lt;&gt;"TOTAL"),IF(AND([6]INVESTIGADOR_Titulacion!$CE48&lt;&gt;"",[6]INVESTIGADOR_Titulacion!$CE48&lt;&gt;0),[6]INVESTIGADOR_Titulacion!$CE48,""),IF($A50="TOTAL",SUM(INDIRECT("AX4:AX"&amp;ROW()-1)),""))</f>
        <v/>
      </c>
      <c r="AY50" s="3" t="str">
        <f ca="1">IF(AND($A50&lt;&gt;"",$A50&lt;&gt;"TOTAL"),IF(AND([6]INVESTIGADOR_Titulacion!$CG48&lt;&gt;"",[6]INVESTIGADOR_Titulacion!$CG48&lt;&gt;0),[6]INVESTIGADOR_Titulacion!$CG48,""),IF($A50="TOTAL",SUM(INDIRECT("AY4:AY"&amp;ROW()-1)),""))</f>
        <v/>
      </c>
      <c r="AZ50" s="3" t="str">
        <f t="shared" ca="1" si="16"/>
        <v/>
      </c>
      <c r="BA50" s="3" t="str">
        <f ca="1">IF(AND($A50&lt;&gt;"",$A50&lt;&gt;"TOTAL"),IF(AND([6]INVESTIGADOR_Titulacion!$CJ48&lt;&gt;"",[6]INVESTIGADOR_Titulacion!$CJ48&lt;&gt;0),[6]INVESTIGADOR_Titulacion!$CJ48,""),IF($A50="TOTAL",SUM(INDIRECT("BA4:BA"&amp;ROW()-1)),""))</f>
        <v/>
      </c>
      <c r="BB50" s="3" t="str">
        <f ca="1">IF(AND($A50&lt;&gt;"",$A50&lt;&gt;"TOTAL"),IF(AND([6]INVESTIGADOR_Titulacion!$CL48&lt;&gt;"",[6]INVESTIGADOR_Titulacion!$CL48&lt;&gt;0),[6]INVESTIGADOR_Titulacion!$CL48,""),IF($A50="TOTAL",SUM(INDIRECT("BB4:BB"&amp;ROW()-1)),""))</f>
        <v/>
      </c>
      <c r="BC50" s="3" t="str">
        <f t="shared" ca="1" si="17"/>
        <v/>
      </c>
      <c r="BD50" s="3" t="str">
        <f ca="1">IF(AND($A50&lt;&gt;"",$A50&lt;&gt;"TOTAL"),IF(AND([6]INVESTIGADOR_Titulacion!$CO48&lt;&gt;"",[6]INVESTIGADOR_Titulacion!$CO48&lt;&gt;0),[6]INVESTIGADOR_Titulacion!$CO48,""),IF($A50="TOTAL",SUM(INDIRECT("BD4:BD"&amp;ROW()-1)),""))</f>
        <v/>
      </c>
      <c r="BE50" s="3" t="str">
        <f ca="1">IF(AND($A50&lt;&gt;"",$A50&lt;&gt;"TOTAL"),IF(AND([6]INVESTIGADOR_Titulacion!$CQ48&lt;&gt;"",[6]INVESTIGADOR_Titulacion!$CQ48&lt;&gt;0),[6]INVESTIGADOR_Titulacion!$CQ48,""),IF($A50="TOTAL",SUM(INDIRECT("BE4:BE"&amp;ROW()-1)),""))</f>
        <v/>
      </c>
      <c r="BF50" s="3" t="str">
        <f t="shared" ca="1" si="18"/>
        <v/>
      </c>
    </row>
    <row r="51" spans="1:58" x14ac:dyDescent="0.2">
      <c r="A51" s="25" t="str">
        <f>IF([6]INVESTIGADOR_Titulacion!$B49&lt;&gt;"",[6]INVESTIGADOR_Titulacion!$B49,IF(AND([6]INVESTIGADOR_Titulacion!$B49="",[6]INVESTIGADOR_Titulacion!$B50="",[6]INVESTIGADOR_Titulacion!$B48=""),"","TOTAL"))</f>
        <v/>
      </c>
      <c r="B51" s="3" t="str">
        <f ca="1">IF(AND($A51&lt;&gt;"",$A51&lt;&gt;"TOTAL"),IF(AND([6]INVESTIGADOR_Titulacion!$C49&lt;&gt;"",[6]INVESTIGADOR_Titulacion!$C49&lt;&gt;0),[6]INVESTIGADOR_Titulacion!$C49,""),IF($A51="TOTAL",SUM(INDIRECT("B4:B"&amp;ROW()-1)),""))</f>
        <v/>
      </c>
      <c r="C51" s="3" t="str">
        <f ca="1">IF(AND($A51&lt;&gt;"",$A51&lt;&gt;"TOTAL"),IF(AND([6]INVESTIGADOR_Titulacion!$E49&lt;&gt;"",[6]INVESTIGADOR_Titulacion!$E49&lt;&gt;0),[6]INVESTIGADOR_Titulacion!$E49,""),IF($A51="TOTAL",SUM(INDIRECT("C4:C"&amp;ROW()-1)),""))</f>
        <v/>
      </c>
      <c r="D51" s="3" t="str">
        <f t="shared" ca="1" si="0"/>
        <v/>
      </c>
      <c r="E51" s="3" t="str">
        <f ca="1">IF(AND($A51&lt;&gt;"",$A51&lt;&gt;"TOTAL"),IF(AND([6]INVESTIGADOR_Titulacion!$H49&lt;&gt;"",[6]INVESTIGADOR_Titulacion!$H49&lt;&gt;0),[6]INVESTIGADOR_Titulacion!$H49,""),IF($A51="TOTAL",SUM(INDIRECT("E4:E"&amp;ROW()-1)),""))</f>
        <v/>
      </c>
      <c r="F51" s="3" t="str">
        <f ca="1">IF(AND($A51&lt;&gt;"",$A51&lt;&gt;"TOTAL"),IF(AND([6]INVESTIGADOR_Titulacion!$J49&lt;&gt;"",[6]INVESTIGADOR_Titulacion!$J49&lt;&gt;0),[6]INVESTIGADOR_Titulacion!$J49,""),IF($A51="TOTAL",SUM(INDIRECT("F4:F"&amp;ROW()-1)),""))</f>
        <v/>
      </c>
      <c r="G51" s="3" t="str">
        <f t="shared" ca="1" si="1"/>
        <v/>
      </c>
      <c r="H51" s="3" t="str">
        <f ca="1">IF(AND($A51&lt;&gt;"",$A51&lt;&gt;"TOTAL"),IF(AND([6]INVESTIGADOR_Titulacion!$M49&lt;&gt;"",[6]INVESTIGADOR_Titulacion!$M49&lt;&gt;0),[6]INVESTIGADOR_Titulacion!$M49,""),IF($A51="TOTAL",SUM(INDIRECT("H4:H"&amp;ROW()-1)),""))</f>
        <v/>
      </c>
      <c r="I51" s="3" t="str">
        <f ca="1">IF(AND($A51&lt;&gt;"",$A51&lt;&gt;"TOTAL"),IF(AND([6]INVESTIGADOR_Titulacion!$O49&lt;&gt;"",[6]INVESTIGADOR_Titulacion!$O49&lt;&gt;0),[6]INVESTIGADOR_Titulacion!$O49,""),IF($A51="TOTAL",SUM(INDIRECT("I4:I"&amp;ROW()-1)),""))</f>
        <v/>
      </c>
      <c r="J51" s="3" t="str">
        <f t="shared" ca="1" si="2"/>
        <v/>
      </c>
      <c r="K51" s="3" t="str">
        <f ca="1">IF(AND($A51&lt;&gt;"",$A51&lt;&gt;"TOTAL"),IF(AND([6]INVESTIGADOR_Titulacion!$R49&lt;&gt;"",[6]INVESTIGADOR_Titulacion!$R49&lt;&gt;0),[6]INVESTIGADOR_Titulacion!$R49,""),IF($A51="TOTAL",SUM(INDIRECT("K4:K"&amp;ROW()-1)),""))</f>
        <v/>
      </c>
      <c r="L51" s="3" t="str">
        <f ca="1">IF(AND($A51&lt;&gt;"",$A51&lt;&gt;"TOTAL"),IF(AND([6]INVESTIGADOR_Titulacion!$T49&lt;&gt;"",[6]INVESTIGADOR_Titulacion!$T49&lt;&gt;0),[6]INVESTIGADOR_Titulacion!$T49,""),IF($A51="TOTAL",SUM(INDIRECT("L4:L"&amp;ROW()-1)),""))</f>
        <v/>
      </c>
      <c r="M51" s="3" t="str">
        <f t="shared" ca="1" si="3"/>
        <v/>
      </c>
      <c r="N51" s="3" t="str">
        <f ca="1">IF(AND($A51&lt;&gt;"",$A51&lt;&gt;"TOTAL"),IF(AND([6]INVESTIGADOR_Titulacion!$W49&lt;&gt;"",[6]INVESTIGADOR_Titulacion!$W49&lt;&gt;0),[6]INVESTIGADOR_Titulacion!$W49,""),IF($A51="TOTAL",SUM(INDIRECT("N4:N"&amp;ROW()-1)),""))</f>
        <v/>
      </c>
      <c r="O51" s="3" t="str">
        <f ca="1">IF(AND($A51&lt;&gt;"",$A51&lt;&gt;"TOTAL"),IF(AND([6]INVESTIGADOR_Titulacion!$Y49&lt;&gt;"",[6]INVESTIGADOR_Titulacion!$Y49&lt;&gt;0),[6]INVESTIGADOR_Titulacion!$Y49,""),IF($A51="TOTAL",SUM(INDIRECT("O4:O"&amp;ROW()-1)),""))</f>
        <v/>
      </c>
      <c r="P51" s="3" t="str">
        <f t="shared" ca="1" si="4"/>
        <v/>
      </c>
      <c r="Q51" s="3" t="str">
        <f ca="1">IF(AND($A51&lt;&gt;"",$A51&lt;&gt;"TOTAL"),IF(AND([6]INVESTIGADOR_Titulacion!$AB49&lt;&gt;"",[6]INVESTIGADOR_Titulacion!$AB49&lt;&gt;0),[6]INVESTIGADOR_Titulacion!$AB49,""),IF($A51="TOTAL",SUM(INDIRECT("Q4:Q"&amp;ROW()-1)),""))</f>
        <v/>
      </c>
      <c r="R51" s="3" t="str">
        <f ca="1">IF(AND($A51&lt;&gt;"",$A51&lt;&gt;"TOTAL"),IF(AND([6]INVESTIGADOR_Titulacion!$AD49&lt;&gt;"",[6]INVESTIGADOR_Titulacion!$AD49&lt;&gt;0),[6]INVESTIGADOR_Titulacion!$AD49,""),IF($A51="TOTAL",SUM(INDIRECT("R4:R"&amp;ROW()-1)),""))</f>
        <v/>
      </c>
      <c r="S51" s="3" t="str">
        <f t="shared" ca="1" si="5"/>
        <v/>
      </c>
      <c r="T51" s="3" t="str">
        <f ca="1">IF(AND($A51&lt;&gt;"",$A51&lt;&gt;"TOTAL"),IF(AND([6]INVESTIGADOR_Titulacion!$AG49&lt;&gt;"",[6]INVESTIGADOR_Titulacion!$AG49&lt;&gt;0),[6]INVESTIGADOR_Titulacion!$AG49,""),IF($A51="TOTAL",SUM(INDIRECT("T4:T"&amp;ROW()-1)),""))</f>
        <v/>
      </c>
      <c r="U51" s="3" t="str">
        <f ca="1">IF(AND($A51&lt;&gt;"",$A51&lt;&gt;"TOTAL"),IF(AND([6]INVESTIGADOR_Titulacion!$AI49&lt;&gt;"",[6]INVESTIGADOR_Titulacion!$AI49&lt;&gt;0),[6]INVESTIGADOR_Titulacion!$AI49,""),IF($A51="TOTAL",SUM(INDIRECT("U4:U"&amp;ROW()-1)),""))</f>
        <v/>
      </c>
      <c r="V51" s="3" t="str">
        <f t="shared" ca="1" si="6"/>
        <v/>
      </c>
      <c r="W51" s="3" t="str">
        <f ca="1">IF(AND($A51&lt;&gt;"",$A51&lt;&gt;"TOTAL"),IF(AND([6]INVESTIGADOR_Titulacion!$AL49&lt;&gt;"",[6]INVESTIGADOR_Titulacion!$AL49&lt;&gt;0),[6]INVESTIGADOR_Titulacion!$AL49,""),IF($A51="TOTAL",SUM(INDIRECT("W4:W"&amp;ROW()-1)),""))</f>
        <v/>
      </c>
      <c r="X51" s="3" t="str">
        <f ca="1">IF(AND($A51&lt;&gt;"",$A51&lt;&gt;"TOTAL"),IF(AND([6]INVESTIGADOR_Titulacion!$AN49&lt;&gt;"",[6]INVESTIGADOR_Titulacion!$AN49&lt;&gt;0),[6]INVESTIGADOR_Titulacion!$AN49,""),IF($A51="TOTAL",SUM(INDIRECT("X4:X"&amp;ROW()-1)),""))</f>
        <v/>
      </c>
      <c r="Y51" s="3" t="str">
        <f t="shared" ca="1" si="7"/>
        <v/>
      </c>
      <c r="Z51" s="3" t="str">
        <f ca="1">IF(AND($A51&lt;&gt;"",$A51&lt;&gt;"TOTAL"),IF(AND([6]INVESTIGADOR_Titulacion!$AQ49&lt;&gt;"",[6]INVESTIGADOR_Titulacion!$AQ49&lt;&gt;0),[6]INVESTIGADOR_Titulacion!$AQ49,""),IF($A51="TOTAL",SUM(INDIRECT("Z4:Z"&amp;ROW()-1)),""))</f>
        <v/>
      </c>
      <c r="AA51" s="3" t="str">
        <f ca="1">IF(AND($A51&lt;&gt;"",$A51&lt;&gt;"TOTAL"),IF(AND([6]INVESTIGADOR_Titulacion!$AS49&lt;&gt;"",[6]INVESTIGADOR_Titulacion!$AS49&lt;&gt;0),[6]INVESTIGADOR_Titulacion!$AS49,""),IF($A51="TOTAL",SUM(INDIRECT("AA4:AA"&amp;ROW()-1)),""))</f>
        <v/>
      </c>
      <c r="AB51" s="3" t="str">
        <f t="shared" ca="1" si="8"/>
        <v/>
      </c>
      <c r="AC51" s="3" t="str">
        <f ca="1">IF(AND($A51&lt;&gt;"",$A51&lt;&gt;"TOTAL"),IF(AND([6]INVESTIGADOR_Titulacion!$AV49&lt;&gt;"",[6]INVESTIGADOR_Titulacion!$AV49&lt;&gt;0),[6]INVESTIGADOR_Titulacion!$AV49,""),IF($A51="TOTAL",SUM(INDIRECT("AC4:AC"&amp;ROW()-1)),""))</f>
        <v/>
      </c>
      <c r="AD51" s="3" t="str">
        <f ca="1">IF(AND($A51&lt;&gt;"",$A51&lt;&gt;"TOTAL"),IF(AND([6]INVESTIGADOR_Titulacion!$AX49&lt;&gt;"",[6]INVESTIGADOR_Titulacion!$AX49&lt;&gt;0),[6]INVESTIGADOR_Titulacion!$AX49,""),IF($A51="TOTAL",SUM(INDIRECT("AD4:AD"&amp;ROW()-1)),""))</f>
        <v/>
      </c>
      <c r="AE51" s="3" t="str">
        <f t="shared" ca="1" si="9"/>
        <v/>
      </c>
      <c r="AF51" s="3" t="str">
        <f ca="1">IF(AND($A51&lt;&gt;"",$A51&lt;&gt;"TOTAL"),IF(AND([6]INVESTIGADOR_Titulacion!$BA49&lt;&gt;"",[6]INVESTIGADOR_Titulacion!$BA49&lt;&gt;0),[6]INVESTIGADOR_Titulacion!$BA49,""),IF($A51="TOTAL",SUM(INDIRECT("AF4:AF"&amp;ROW()-1)),""))</f>
        <v/>
      </c>
      <c r="AG51" s="3" t="str">
        <f ca="1">IF(AND($A51&lt;&gt;"",$A51&lt;&gt;"TOTAL"),IF(AND([6]INVESTIGADOR_Titulacion!$BC49&lt;&gt;"",[6]INVESTIGADOR_Titulacion!$BC49&lt;&gt;0),[6]INVESTIGADOR_Titulacion!$BC49,""),IF($A51="TOTAL",SUM(INDIRECT("AG4:AG"&amp;ROW()-1)),""))</f>
        <v/>
      </c>
      <c r="AH51" s="3" t="str">
        <f t="shared" ca="1" si="10"/>
        <v/>
      </c>
      <c r="AI51" s="3" t="str">
        <f ca="1">IF(AND($A51&lt;&gt;"",$A51&lt;&gt;"TOTAL"),IF(AND([6]INVESTIGADOR_Titulacion!$BF49&lt;&gt;"",[6]INVESTIGADOR_Titulacion!$BF49&lt;&gt;0),[6]INVESTIGADOR_Titulacion!$BF49,""),IF($A51="TOTAL",SUM(INDIRECT("AI4:AI"&amp;ROW()-1)),""))</f>
        <v/>
      </c>
      <c r="AJ51" s="3" t="str">
        <f ca="1">IF(AND($A51&lt;&gt;"",$A51&lt;&gt;"TOTAL"),IF(AND([6]INVESTIGADOR_Titulacion!$BH49&lt;&gt;"",[6]INVESTIGADOR_Titulacion!$BH49&lt;&gt;0),[6]INVESTIGADOR_Titulacion!$BH49,""),IF($A51="TOTAL",SUM(INDIRECT("AJ4:AJ"&amp;ROW()-1)),""))</f>
        <v/>
      </c>
      <c r="AK51" s="3" t="str">
        <f t="shared" ca="1" si="11"/>
        <v/>
      </c>
      <c r="AL51" s="3" t="str">
        <f ca="1">IF(AND($A51&lt;&gt;"",$A51&lt;&gt;"TOTAL"),IF(AND([6]INVESTIGADOR_Titulacion!$BK49&lt;&gt;"",[6]INVESTIGADOR_Titulacion!$BK49&lt;&gt;0),[6]INVESTIGADOR_Titulacion!$BK49,""),IF($A51="TOTAL",SUM(INDIRECT("AL4:AL"&amp;ROW()-1)),""))</f>
        <v/>
      </c>
      <c r="AM51" s="3" t="str">
        <f ca="1">IF(AND($A51&lt;&gt;"",$A51&lt;&gt;"TOTAL"),IF(AND([6]INVESTIGADOR_Titulacion!$BM49&lt;&gt;"",[6]INVESTIGADOR_Titulacion!$BM49&lt;&gt;0),[6]INVESTIGADOR_Titulacion!$BM49,""),IF($A51="TOTAL",SUM(INDIRECT("AM4:AM"&amp;ROW()-1)),""))</f>
        <v/>
      </c>
      <c r="AN51" s="3" t="str">
        <f t="shared" ca="1" si="12"/>
        <v/>
      </c>
      <c r="AO51" s="3" t="str">
        <f ca="1">IF(AND($A51&lt;&gt;"",$A51&lt;&gt;"TOTAL"),IF(AND([6]INVESTIGADOR_Titulacion!$BP49&lt;&gt;"",[6]INVESTIGADOR_Titulacion!$BP49&lt;&gt;0),[6]INVESTIGADOR_Titulacion!$BP49,""),IF($A51="TOTAL",SUM(INDIRECT("AO4:AO"&amp;ROW()-1)),""))</f>
        <v/>
      </c>
      <c r="AP51" s="3" t="str">
        <f ca="1">IF(AND($A51&lt;&gt;"",$A51&lt;&gt;"TOTAL"),IF(AND([6]INVESTIGADOR_Titulacion!$BR49&lt;&gt;"",[6]INVESTIGADOR_Titulacion!$BR49&lt;&gt;0),[6]INVESTIGADOR_Titulacion!$BR49,""),IF($A51="TOTAL",SUM(INDIRECT("AP4:AP"&amp;ROW()-1)),""))</f>
        <v/>
      </c>
      <c r="AQ51" s="3" t="str">
        <f t="shared" ca="1" si="13"/>
        <v/>
      </c>
      <c r="AR51" s="3" t="str">
        <f ca="1">IF(AND($A51&lt;&gt;"",$A51&lt;&gt;"TOTAL"),IF(AND([6]INVESTIGADOR_Titulacion!$BU49&lt;&gt;"",[6]INVESTIGADOR_Titulacion!$BU49&lt;&gt;0),[6]INVESTIGADOR_Titulacion!$BU49,""),IF($A51="TOTAL",SUM(INDIRECT("AR4:AR"&amp;ROW()-1)),""))</f>
        <v/>
      </c>
      <c r="AS51" s="3" t="str">
        <f ca="1">IF(AND($A51&lt;&gt;"",$A51&lt;&gt;"TOTAL"),IF(AND([6]INVESTIGADOR_Titulacion!$BW49&lt;&gt;"",[6]INVESTIGADOR_Titulacion!$BW49&lt;&gt;0),[6]INVESTIGADOR_Titulacion!$BW49,""),IF($A51="TOTAL",SUM(INDIRECT("AS4:AS"&amp;ROW()-1)),""))</f>
        <v/>
      </c>
      <c r="AT51" s="3" t="str">
        <f t="shared" ca="1" si="14"/>
        <v/>
      </c>
      <c r="AU51" s="3" t="str">
        <f ca="1">IF(AND($A51&lt;&gt;"",$A51&lt;&gt;"TOTAL"),IF(AND([6]INVESTIGADOR_Titulacion!$BZ49&lt;&gt;"",[6]INVESTIGADOR_Titulacion!$BZ49&lt;&gt;0),[6]INVESTIGADOR_Titulacion!$BZ49,""),IF($A51="TOTAL",SUM(INDIRECT("AU4:AU"&amp;ROW()-1)),""))</f>
        <v/>
      </c>
      <c r="AV51" s="3" t="str">
        <f ca="1">IF(AND($A51&lt;&gt;"",$A51&lt;&gt;"TOTAL"),IF(AND([6]INVESTIGADOR_Titulacion!$CB49&lt;&gt;"",[6]INVESTIGADOR_Titulacion!$CB49&lt;&gt;0),[6]INVESTIGADOR_Titulacion!$CB49,""),IF($A51="TOTAL",SUM(INDIRECT("AV4:AV"&amp;ROW()-1)),""))</f>
        <v/>
      </c>
      <c r="AW51" s="3" t="str">
        <f t="shared" ca="1" si="15"/>
        <v/>
      </c>
      <c r="AX51" s="3" t="str">
        <f ca="1">IF(AND($A51&lt;&gt;"",$A51&lt;&gt;"TOTAL"),IF(AND([6]INVESTIGADOR_Titulacion!$CE49&lt;&gt;"",[6]INVESTIGADOR_Titulacion!$CE49&lt;&gt;0),[6]INVESTIGADOR_Titulacion!$CE49,""),IF($A51="TOTAL",SUM(INDIRECT("AX4:AX"&amp;ROW()-1)),""))</f>
        <v/>
      </c>
      <c r="AY51" s="3" t="str">
        <f ca="1">IF(AND($A51&lt;&gt;"",$A51&lt;&gt;"TOTAL"),IF(AND([6]INVESTIGADOR_Titulacion!$CG49&lt;&gt;"",[6]INVESTIGADOR_Titulacion!$CG49&lt;&gt;0),[6]INVESTIGADOR_Titulacion!$CG49,""),IF($A51="TOTAL",SUM(INDIRECT("AY4:AY"&amp;ROW()-1)),""))</f>
        <v/>
      </c>
      <c r="AZ51" s="3" t="str">
        <f t="shared" ca="1" si="16"/>
        <v/>
      </c>
      <c r="BA51" s="3" t="str">
        <f ca="1">IF(AND($A51&lt;&gt;"",$A51&lt;&gt;"TOTAL"),IF(AND([6]INVESTIGADOR_Titulacion!$CJ49&lt;&gt;"",[6]INVESTIGADOR_Titulacion!$CJ49&lt;&gt;0),[6]INVESTIGADOR_Titulacion!$CJ49,""),IF($A51="TOTAL",SUM(INDIRECT("BA4:BA"&amp;ROW()-1)),""))</f>
        <v/>
      </c>
      <c r="BB51" s="3" t="str">
        <f ca="1">IF(AND($A51&lt;&gt;"",$A51&lt;&gt;"TOTAL"),IF(AND([6]INVESTIGADOR_Titulacion!$CL49&lt;&gt;"",[6]INVESTIGADOR_Titulacion!$CL49&lt;&gt;0),[6]INVESTIGADOR_Titulacion!$CL49,""),IF($A51="TOTAL",SUM(INDIRECT("BB4:BB"&amp;ROW()-1)),""))</f>
        <v/>
      </c>
      <c r="BC51" s="3" t="str">
        <f t="shared" ca="1" si="17"/>
        <v/>
      </c>
      <c r="BD51" s="3" t="str">
        <f ca="1">IF(AND($A51&lt;&gt;"",$A51&lt;&gt;"TOTAL"),IF(AND([6]INVESTIGADOR_Titulacion!$CO49&lt;&gt;"",[6]INVESTIGADOR_Titulacion!$CO49&lt;&gt;0),[6]INVESTIGADOR_Titulacion!$CO49,""),IF($A51="TOTAL",SUM(INDIRECT("BD4:BD"&amp;ROW()-1)),""))</f>
        <v/>
      </c>
      <c r="BE51" s="3" t="str">
        <f ca="1">IF(AND($A51&lt;&gt;"",$A51&lt;&gt;"TOTAL"),IF(AND([6]INVESTIGADOR_Titulacion!$CQ49&lt;&gt;"",[6]INVESTIGADOR_Titulacion!$CQ49&lt;&gt;0),[6]INVESTIGADOR_Titulacion!$CQ49,""),IF($A51="TOTAL",SUM(INDIRECT("BE4:BE"&amp;ROW()-1)),""))</f>
        <v/>
      </c>
      <c r="BF51" s="3" t="str">
        <f t="shared" ca="1" si="18"/>
        <v/>
      </c>
    </row>
    <row r="52" spans="1:58" x14ac:dyDescent="0.2">
      <c r="A52" s="25" t="str">
        <f>IF([6]INVESTIGADOR_Titulacion!$B50&lt;&gt;"",[6]INVESTIGADOR_Titulacion!$B50,IF(AND([6]INVESTIGADOR_Titulacion!$B50="",[6]INVESTIGADOR_Titulacion!$B51="",[6]INVESTIGADOR_Titulacion!$B49=""),"","TOTAL"))</f>
        <v/>
      </c>
      <c r="B52" s="3" t="str">
        <f ca="1">IF(AND($A52&lt;&gt;"",$A52&lt;&gt;"TOTAL"),IF(AND([6]INVESTIGADOR_Titulacion!$C50&lt;&gt;"",[6]INVESTIGADOR_Titulacion!$C50&lt;&gt;0),[6]INVESTIGADOR_Titulacion!$C50,""),IF($A52="TOTAL",SUM(INDIRECT("B4:B"&amp;ROW()-1)),""))</f>
        <v/>
      </c>
      <c r="C52" s="3" t="str">
        <f ca="1">IF(AND($A52&lt;&gt;"",$A52&lt;&gt;"TOTAL"),IF(AND([6]INVESTIGADOR_Titulacion!$E50&lt;&gt;"",[6]INVESTIGADOR_Titulacion!$E50&lt;&gt;0),[6]INVESTIGADOR_Titulacion!$E50,""),IF($A52="TOTAL",SUM(INDIRECT("C4:C"&amp;ROW()-1)),""))</f>
        <v/>
      </c>
      <c r="D52" s="3" t="str">
        <f t="shared" ca="1" si="0"/>
        <v/>
      </c>
      <c r="E52" s="3" t="str">
        <f ca="1">IF(AND($A52&lt;&gt;"",$A52&lt;&gt;"TOTAL"),IF(AND([6]INVESTIGADOR_Titulacion!$H50&lt;&gt;"",[6]INVESTIGADOR_Titulacion!$H50&lt;&gt;0),[6]INVESTIGADOR_Titulacion!$H50,""),IF($A52="TOTAL",SUM(INDIRECT("E4:E"&amp;ROW()-1)),""))</f>
        <v/>
      </c>
      <c r="F52" s="3" t="str">
        <f ca="1">IF(AND($A52&lt;&gt;"",$A52&lt;&gt;"TOTAL"),IF(AND([6]INVESTIGADOR_Titulacion!$J50&lt;&gt;"",[6]INVESTIGADOR_Titulacion!$J50&lt;&gt;0),[6]INVESTIGADOR_Titulacion!$J50,""),IF($A52="TOTAL",SUM(INDIRECT("F4:F"&amp;ROW()-1)),""))</f>
        <v/>
      </c>
      <c r="G52" s="3" t="str">
        <f t="shared" ca="1" si="1"/>
        <v/>
      </c>
      <c r="H52" s="3" t="str">
        <f ca="1">IF(AND($A52&lt;&gt;"",$A52&lt;&gt;"TOTAL"),IF(AND([6]INVESTIGADOR_Titulacion!$M50&lt;&gt;"",[6]INVESTIGADOR_Titulacion!$M50&lt;&gt;0),[6]INVESTIGADOR_Titulacion!$M50,""),IF($A52="TOTAL",SUM(INDIRECT("H4:H"&amp;ROW()-1)),""))</f>
        <v/>
      </c>
      <c r="I52" s="3" t="str">
        <f ca="1">IF(AND($A52&lt;&gt;"",$A52&lt;&gt;"TOTAL"),IF(AND([6]INVESTIGADOR_Titulacion!$O50&lt;&gt;"",[6]INVESTIGADOR_Titulacion!$O50&lt;&gt;0),[6]INVESTIGADOR_Titulacion!$O50,""),IF($A52="TOTAL",SUM(INDIRECT("I4:I"&amp;ROW()-1)),""))</f>
        <v/>
      </c>
      <c r="J52" s="3" t="str">
        <f t="shared" ca="1" si="2"/>
        <v/>
      </c>
      <c r="K52" s="3" t="str">
        <f ca="1">IF(AND($A52&lt;&gt;"",$A52&lt;&gt;"TOTAL"),IF(AND([6]INVESTIGADOR_Titulacion!$R50&lt;&gt;"",[6]INVESTIGADOR_Titulacion!$R50&lt;&gt;0),[6]INVESTIGADOR_Titulacion!$R50,""),IF($A52="TOTAL",SUM(INDIRECT("K4:K"&amp;ROW()-1)),""))</f>
        <v/>
      </c>
      <c r="L52" s="3" t="str">
        <f ca="1">IF(AND($A52&lt;&gt;"",$A52&lt;&gt;"TOTAL"),IF(AND([6]INVESTIGADOR_Titulacion!$T50&lt;&gt;"",[6]INVESTIGADOR_Titulacion!$T50&lt;&gt;0),[6]INVESTIGADOR_Titulacion!$T50,""),IF($A52="TOTAL",SUM(INDIRECT("L4:L"&amp;ROW()-1)),""))</f>
        <v/>
      </c>
      <c r="M52" s="3" t="str">
        <f t="shared" ca="1" si="3"/>
        <v/>
      </c>
      <c r="N52" s="3" t="str">
        <f ca="1">IF(AND($A52&lt;&gt;"",$A52&lt;&gt;"TOTAL"),IF(AND([6]INVESTIGADOR_Titulacion!$W50&lt;&gt;"",[6]INVESTIGADOR_Titulacion!$W50&lt;&gt;0),[6]INVESTIGADOR_Titulacion!$W50,""),IF($A52="TOTAL",SUM(INDIRECT("N4:N"&amp;ROW()-1)),""))</f>
        <v/>
      </c>
      <c r="O52" s="3" t="str">
        <f ca="1">IF(AND($A52&lt;&gt;"",$A52&lt;&gt;"TOTAL"),IF(AND([6]INVESTIGADOR_Titulacion!$Y50&lt;&gt;"",[6]INVESTIGADOR_Titulacion!$Y50&lt;&gt;0),[6]INVESTIGADOR_Titulacion!$Y50,""),IF($A52="TOTAL",SUM(INDIRECT("O4:O"&amp;ROW()-1)),""))</f>
        <v/>
      </c>
      <c r="P52" s="3" t="str">
        <f t="shared" ca="1" si="4"/>
        <v/>
      </c>
      <c r="Q52" s="3" t="str">
        <f ca="1">IF(AND($A52&lt;&gt;"",$A52&lt;&gt;"TOTAL"),IF(AND([6]INVESTIGADOR_Titulacion!$AB50&lt;&gt;"",[6]INVESTIGADOR_Titulacion!$AB50&lt;&gt;0),[6]INVESTIGADOR_Titulacion!$AB50,""),IF($A52="TOTAL",SUM(INDIRECT("Q4:Q"&amp;ROW()-1)),""))</f>
        <v/>
      </c>
      <c r="R52" s="3" t="str">
        <f ca="1">IF(AND($A52&lt;&gt;"",$A52&lt;&gt;"TOTAL"),IF(AND([6]INVESTIGADOR_Titulacion!$AD50&lt;&gt;"",[6]INVESTIGADOR_Titulacion!$AD50&lt;&gt;0),[6]INVESTIGADOR_Titulacion!$AD50,""),IF($A52="TOTAL",SUM(INDIRECT("R4:R"&amp;ROW()-1)),""))</f>
        <v/>
      </c>
      <c r="S52" s="3" t="str">
        <f t="shared" ca="1" si="5"/>
        <v/>
      </c>
      <c r="T52" s="3" t="str">
        <f ca="1">IF(AND($A52&lt;&gt;"",$A52&lt;&gt;"TOTAL"),IF(AND([6]INVESTIGADOR_Titulacion!$AG50&lt;&gt;"",[6]INVESTIGADOR_Titulacion!$AG50&lt;&gt;0),[6]INVESTIGADOR_Titulacion!$AG50,""),IF($A52="TOTAL",SUM(INDIRECT("T4:T"&amp;ROW()-1)),""))</f>
        <v/>
      </c>
      <c r="U52" s="3" t="str">
        <f ca="1">IF(AND($A52&lt;&gt;"",$A52&lt;&gt;"TOTAL"),IF(AND([6]INVESTIGADOR_Titulacion!$AI50&lt;&gt;"",[6]INVESTIGADOR_Titulacion!$AI50&lt;&gt;0),[6]INVESTIGADOR_Titulacion!$AI50,""),IF($A52="TOTAL",SUM(INDIRECT("U4:U"&amp;ROW()-1)),""))</f>
        <v/>
      </c>
      <c r="V52" s="3" t="str">
        <f t="shared" ca="1" si="6"/>
        <v/>
      </c>
      <c r="W52" s="3" t="str">
        <f ca="1">IF(AND($A52&lt;&gt;"",$A52&lt;&gt;"TOTAL"),IF(AND([6]INVESTIGADOR_Titulacion!$AL50&lt;&gt;"",[6]INVESTIGADOR_Titulacion!$AL50&lt;&gt;0),[6]INVESTIGADOR_Titulacion!$AL50,""),IF($A52="TOTAL",SUM(INDIRECT("W4:W"&amp;ROW()-1)),""))</f>
        <v/>
      </c>
      <c r="X52" s="3" t="str">
        <f ca="1">IF(AND($A52&lt;&gt;"",$A52&lt;&gt;"TOTAL"),IF(AND([6]INVESTIGADOR_Titulacion!$AN50&lt;&gt;"",[6]INVESTIGADOR_Titulacion!$AN50&lt;&gt;0),[6]INVESTIGADOR_Titulacion!$AN50,""),IF($A52="TOTAL",SUM(INDIRECT("X4:X"&amp;ROW()-1)),""))</f>
        <v/>
      </c>
      <c r="Y52" s="3" t="str">
        <f t="shared" ca="1" si="7"/>
        <v/>
      </c>
      <c r="Z52" s="3" t="str">
        <f ca="1">IF(AND($A52&lt;&gt;"",$A52&lt;&gt;"TOTAL"),IF(AND([6]INVESTIGADOR_Titulacion!$AQ50&lt;&gt;"",[6]INVESTIGADOR_Titulacion!$AQ50&lt;&gt;0),[6]INVESTIGADOR_Titulacion!$AQ50,""),IF($A52="TOTAL",SUM(INDIRECT("Z4:Z"&amp;ROW()-1)),""))</f>
        <v/>
      </c>
      <c r="AA52" s="3" t="str">
        <f ca="1">IF(AND($A52&lt;&gt;"",$A52&lt;&gt;"TOTAL"),IF(AND([6]INVESTIGADOR_Titulacion!$AS50&lt;&gt;"",[6]INVESTIGADOR_Titulacion!$AS50&lt;&gt;0),[6]INVESTIGADOR_Titulacion!$AS50,""),IF($A52="TOTAL",SUM(INDIRECT("AA4:AA"&amp;ROW()-1)),""))</f>
        <v/>
      </c>
      <c r="AB52" s="3" t="str">
        <f t="shared" ca="1" si="8"/>
        <v/>
      </c>
      <c r="AC52" s="3" t="str">
        <f ca="1">IF(AND($A52&lt;&gt;"",$A52&lt;&gt;"TOTAL"),IF(AND([6]INVESTIGADOR_Titulacion!$AV50&lt;&gt;"",[6]INVESTIGADOR_Titulacion!$AV50&lt;&gt;0),[6]INVESTIGADOR_Titulacion!$AV50,""),IF($A52="TOTAL",SUM(INDIRECT("AC4:AC"&amp;ROW()-1)),""))</f>
        <v/>
      </c>
      <c r="AD52" s="3" t="str">
        <f ca="1">IF(AND($A52&lt;&gt;"",$A52&lt;&gt;"TOTAL"),IF(AND([6]INVESTIGADOR_Titulacion!$AX50&lt;&gt;"",[6]INVESTIGADOR_Titulacion!$AX50&lt;&gt;0),[6]INVESTIGADOR_Titulacion!$AX50,""),IF($A52="TOTAL",SUM(INDIRECT("AD4:AD"&amp;ROW()-1)),""))</f>
        <v/>
      </c>
      <c r="AE52" s="3" t="str">
        <f t="shared" ca="1" si="9"/>
        <v/>
      </c>
      <c r="AF52" s="3" t="str">
        <f ca="1">IF(AND($A52&lt;&gt;"",$A52&lt;&gt;"TOTAL"),IF(AND([6]INVESTIGADOR_Titulacion!$BA50&lt;&gt;"",[6]INVESTIGADOR_Titulacion!$BA50&lt;&gt;0),[6]INVESTIGADOR_Titulacion!$BA50,""),IF($A52="TOTAL",SUM(INDIRECT("AF4:AF"&amp;ROW()-1)),""))</f>
        <v/>
      </c>
      <c r="AG52" s="3" t="str">
        <f ca="1">IF(AND($A52&lt;&gt;"",$A52&lt;&gt;"TOTAL"),IF(AND([6]INVESTIGADOR_Titulacion!$BC50&lt;&gt;"",[6]INVESTIGADOR_Titulacion!$BC50&lt;&gt;0),[6]INVESTIGADOR_Titulacion!$BC50,""),IF($A52="TOTAL",SUM(INDIRECT("AG4:AG"&amp;ROW()-1)),""))</f>
        <v/>
      </c>
      <c r="AH52" s="3" t="str">
        <f t="shared" ca="1" si="10"/>
        <v/>
      </c>
      <c r="AI52" s="3" t="str">
        <f ca="1">IF(AND($A52&lt;&gt;"",$A52&lt;&gt;"TOTAL"),IF(AND([6]INVESTIGADOR_Titulacion!$BF50&lt;&gt;"",[6]INVESTIGADOR_Titulacion!$BF50&lt;&gt;0),[6]INVESTIGADOR_Titulacion!$BF50,""),IF($A52="TOTAL",SUM(INDIRECT("AI4:AI"&amp;ROW()-1)),""))</f>
        <v/>
      </c>
      <c r="AJ52" s="3" t="str">
        <f ca="1">IF(AND($A52&lt;&gt;"",$A52&lt;&gt;"TOTAL"),IF(AND([6]INVESTIGADOR_Titulacion!$BH50&lt;&gt;"",[6]INVESTIGADOR_Titulacion!$BH50&lt;&gt;0),[6]INVESTIGADOR_Titulacion!$BH50,""),IF($A52="TOTAL",SUM(INDIRECT("AJ4:AJ"&amp;ROW()-1)),""))</f>
        <v/>
      </c>
      <c r="AK52" s="3" t="str">
        <f t="shared" ca="1" si="11"/>
        <v/>
      </c>
      <c r="AL52" s="3" t="str">
        <f ca="1">IF(AND($A52&lt;&gt;"",$A52&lt;&gt;"TOTAL"),IF(AND([6]INVESTIGADOR_Titulacion!$BK50&lt;&gt;"",[6]INVESTIGADOR_Titulacion!$BK50&lt;&gt;0),[6]INVESTIGADOR_Titulacion!$BK50,""),IF($A52="TOTAL",SUM(INDIRECT("AL4:AL"&amp;ROW()-1)),""))</f>
        <v/>
      </c>
      <c r="AM52" s="3" t="str">
        <f ca="1">IF(AND($A52&lt;&gt;"",$A52&lt;&gt;"TOTAL"),IF(AND([6]INVESTIGADOR_Titulacion!$BM50&lt;&gt;"",[6]INVESTIGADOR_Titulacion!$BM50&lt;&gt;0),[6]INVESTIGADOR_Titulacion!$BM50,""),IF($A52="TOTAL",SUM(INDIRECT("AM4:AM"&amp;ROW()-1)),""))</f>
        <v/>
      </c>
      <c r="AN52" s="3" t="str">
        <f t="shared" ca="1" si="12"/>
        <v/>
      </c>
      <c r="AO52" s="3" t="str">
        <f ca="1">IF(AND($A52&lt;&gt;"",$A52&lt;&gt;"TOTAL"),IF(AND([6]INVESTIGADOR_Titulacion!$BP50&lt;&gt;"",[6]INVESTIGADOR_Titulacion!$BP50&lt;&gt;0),[6]INVESTIGADOR_Titulacion!$BP50,""),IF($A52="TOTAL",SUM(INDIRECT("AO4:AO"&amp;ROW()-1)),""))</f>
        <v/>
      </c>
      <c r="AP52" s="3" t="str">
        <f ca="1">IF(AND($A52&lt;&gt;"",$A52&lt;&gt;"TOTAL"),IF(AND([6]INVESTIGADOR_Titulacion!$BR50&lt;&gt;"",[6]INVESTIGADOR_Titulacion!$BR50&lt;&gt;0),[6]INVESTIGADOR_Titulacion!$BR50,""),IF($A52="TOTAL",SUM(INDIRECT("AP4:AP"&amp;ROW()-1)),""))</f>
        <v/>
      </c>
      <c r="AQ52" s="3" t="str">
        <f t="shared" ca="1" si="13"/>
        <v/>
      </c>
      <c r="AR52" s="3" t="str">
        <f ca="1">IF(AND($A52&lt;&gt;"",$A52&lt;&gt;"TOTAL"),IF(AND([6]INVESTIGADOR_Titulacion!$BU50&lt;&gt;"",[6]INVESTIGADOR_Titulacion!$BU50&lt;&gt;0),[6]INVESTIGADOR_Titulacion!$BU50,""),IF($A52="TOTAL",SUM(INDIRECT("AR4:AR"&amp;ROW()-1)),""))</f>
        <v/>
      </c>
      <c r="AS52" s="3" t="str">
        <f ca="1">IF(AND($A52&lt;&gt;"",$A52&lt;&gt;"TOTAL"),IF(AND([6]INVESTIGADOR_Titulacion!$BW50&lt;&gt;"",[6]INVESTIGADOR_Titulacion!$BW50&lt;&gt;0),[6]INVESTIGADOR_Titulacion!$BW50,""),IF($A52="TOTAL",SUM(INDIRECT("AS4:AS"&amp;ROW()-1)),""))</f>
        <v/>
      </c>
      <c r="AT52" s="3" t="str">
        <f t="shared" ca="1" si="14"/>
        <v/>
      </c>
      <c r="AU52" s="3" t="str">
        <f ca="1">IF(AND($A52&lt;&gt;"",$A52&lt;&gt;"TOTAL"),IF(AND([6]INVESTIGADOR_Titulacion!$BZ50&lt;&gt;"",[6]INVESTIGADOR_Titulacion!$BZ50&lt;&gt;0),[6]INVESTIGADOR_Titulacion!$BZ50,""),IF($A52="TOTAL",SUM(INDIRECT("AU4:AU"&amp;ROW()-1)),""))</f>
        <v/>
      </c>
      <c r="AV52" s="3" t="str">
        <f ca="1">IF(AND($A52&lt;&gt;"",$A52&lt;&gt;"TOTAL"),IF(AND([6]INVESTIGADOR_Titulacion!$CB50&lt;&gt;"",[6]INVESTIGADOR_Titulacion!$CB50&lt;&gt;0),[6]INVESTIGADOR_Titulacion!$CB50,""),IF($A52="TOTAL",SUM(INDIRECT("AV4:AV"&amp;ROW()-1)),""))</f>
        <v/>
      </c>
      <c r="AW52" s="3" t="str">
        <f t="shared" ca="1" si="15"/>
        <v/>
      </c>
      <c r="AX52" s="3" t="str">
        <f ca="1">IF(AND($A52&lt;&gt;"",$A52&lt;&gt;"TOTAL"),IF(AND([6]INVESTIGADOR_Titulacion!$CE50&lt;&gt;"",[6]INVESTIGADOR_Titulacion!$CE50&lt;&gt;0),[6]INVESTIGADOR_Titulacion!$CE50,""),IF($A52="TOTAL",SUM(INDIRECT("AX4:AX"&amp;ROW()-1)),""))</f>
        <v/>
      </c>
      <c r="AY52" s="3" t="str">
        <f ca="1">IF(AND($A52&lt;&gt;"",$A52&lt;&gt;"TOTAL"),IF(AND([6]INVESTIGADOR_Titulacion!$CG50&lt;&gt;"",[6]INVESTIGADOR_Titulacion!$CG50&lt;&gt;0),[6]INVESTIGADOR_Titulacion!$CG50,""),IF($A52="TOTAL",SUM(INDIRECT("AY4:AY"&amp;ROW()-1)),""))</f>
        <v/>
      </c>
      <c r="AZ52" s="3" t="str">
        <f t="shared" ca="1" si="16"/>
        <v/>
      </c>
      <c r="BA52" s="3" t="str">
        <f ca="1">IF(AND($A52&lt;&gt;"",$A52&lt;&gt;"TOTAL"),IF(AND([6]INVESTIGADOR_Titulacion!$CJ50&lt;&gt;"",[6]INVESTIGADOR_Titulacion!$CJ50&lt;&gt;0),[6]INVESTIGADOR_Titulacion!$CJ50,""),IF($A52="TOTAL",SUM(INDIRECT("BA4:BA"&amp;ROW()-1)),""))</f>
        <v/>
      </c>
      <c r="BB52" s="3" t="str">
        <f ca="1">IF(AND($A52&lt;&gt;"",$A52&lt;&gt;"TOTAL"),IF(AND([6]INVESTIGADOR_Titulacion!$CL50&lt;&gt;"",[6]INVESTIGADOR_Titulacion!$CL50&lt;&gt;0),[6]INVESTIGADOR_Titulacion!$CL50,""),IF($A52="TOTAL",SUM(INDIRECT("BB4:BB"&amp;ROW()-1)),""))</f>
        <v/>
      </c>
      <c r="BC52" s="3" t="str">
        <f t="shared" ca="1" si="17"/>
        <v/>
      </c>
      <c r="BD52" s="3" t="str">
        <f ca="1">IF(AND($A52&lt;&gt;"",$A52&lt;&gt;"TOTAL"),IF(AND([6]INVESTIGADOR_Titulacion!$CO50&lt;&gt;"",[6]INVESTIGADOR_Titulacion!$CO50&lt;&gt;0),[6]INVESTIGADOR_Titulacion!$CO50,""),IF($A52="TOTAL",SUM(INDIRECT("BD4:BD"&amp;ROW()-1)),""))</f>
        <v/>
      </c>
      <c r="BE52" s="3" t="str">
        <f ca="1">IF(AND($A52&lt;&gt;"",$A52&lt;&gt;"TOTAL"),IF(AND([6]INVESTIGADOR_Titulacion!$CQ50&lt;&gt;"",[6]INVESTIGADOR_Titulacion!$CQ50&lt;&gt;0),[6]INVESTIGADOR_Titulacion!$CQ50,""),IF($A52="TOTAL",SUM(INDIRECT("BE4:BE"&amp;ROW()-1)),""))</f>
        <v/>
      </c>
      <c r="BF52" s="3" t="str">
        <f t="shared" ca="1" si="18"/>
        <v/>
      </c>
    </row>
    <row r="53" spans="1:58" x14ac:dyDescent="0.2">
      <c r="A53" s="25" t="str">
        <f>IF([6]INVESTIGADOR_Titulacion!$B51&lt;&gt;"",[6]INVESTIGADOR_Titulacion!$B51,IF(AND([6]INVESTIGADOR_Titulacion!$B51="",[6]INVESTIGADOR_Titulacion!$B52="",[6]INVESTIGADOR_Titulacion!$B50=""),"","TOTAL"))</f>
        <v/>
      </c>
      <c r="B53" s="3" t="str">
        <f ca="1">IF(AND($A53&lt;&gt;"",$A53&lt;&gt;"TOTAL"),IF(AND([6]INVESTIGADOR_Titulacion!$C51&lt;&gt;"",[6]INVESTIGADOR_Titulacion!$C51&lt;&gt;0),[6]INVESTIGADOR_Titulacion!$C51,""),IF($A53="TOTAL",SUM(INDIRECT("B4:B"&amp;ROW()-1)),""))</f>
        <v/>
      </c>
      <c r="C53" s="3" t="str">
        <f ca="1">IF(AND($A53&lt;&gt;"",$A53&lt;&gt;"TOTAL"),IF(AND([6]INVESTIGADOR_Titulacion!$E51&lt;&gt;"",[6]INVESTIGADOR_Titulacion!$E51&lt;&gt;0),[6]INVESTIGADOR_Titulacion!$E51,""),IF($A53="TOTAL",SUM(INDIRECT("C4:C"&amp;ROW()-1)),""))</f>
        <v/>
      </c>
      <c r="D53" s="3" t="str">
        <f t="shared" ca="1" si="0"/>
        <v/>
      </c>
      <c r="E53" s="3" t="str">
        <f ca="1">IF(AND($A53&lt;&gt;"",$A53&lt;&gt;"TOTAL"),IF(AND([6]INVESTIGADOR_Titulacion!$H51&lt;&gt;"",[6]INVESTIGADOR_Titulacion!$H51&lt;&gt;0),[6]INVESTIGADOR_Titulacion!$H51,""),IF($A53="TOTAL",SUM(INDIRECT("E4:E"&amp;ROW()-1)),""))</f>
        <v/>
      </c>
      <c r="F53" s="3" t="str">
        <f ca="1">IF(AND($A53&lt;&gt;"",$A53&lt;&gt;"TOTAL"),IF(AND([6]INVESTIGADOR_Titulacion!$J51&lt;&gt;"",[6]INVESTIGADOR_Titulacion!$J51&lt;&gt;0),[6]INVESTIGADOR_Titulacion!$J51,""),IF($A53="TOTAL",SUM(INDIRECT("F4:F"&amp;ROW()-1)),""))</f>
        <v/>
      </c>
      <c r="G53" s="3" t="str">
        <f t="shared" ca="1" si="1"/>
        <v/>
      </c>
      <c r="H53" s="3" t="str">
        <f ca="1">IF(AND($A53&lt;&gt;"",$A53&lt;&gt;"TOTAL"),IF(AND([6]INVESTIGADOR_Titulacion!$M51&lt;&gt;"",[6]INVESTIGADOR_Titulacion!$M51&lt;&gt;0),[6]INVESTIGADOR_Titulacion!$M51,""),IF($A53="TOTAL",SUM(INDIRECT("H4:H"&amp;ROW()-1)),""))</f>
        <v/>
      </c>
      <c r="I53" s="3" t="str">
        <f ca="1">IF(AND($A53&lt;&gt;"",$A53&lt;&gt;"TOTAL"),IF(AND([6]INVESTIGADOR_Titulacion!$O51&lt;&gt;"",[6]INVESTIGADOR_Titulacion!$O51&lt;&gt;0),[6]INVESTIGADOR_Titulacion!$O51,""),IF($A53="TOTAL",SUM(INDIRECT("I4:I"&amp;ROW()-1)),""))</f>
        <v/>
      </c>
      <c r="J53" s="3" t="str">
        <f t="shared" ca="1" si="2"/>
        <v/>
      </c>
      <c r="K53" s="3" t="str">
        <f ca="1">IF(AND($A53&lt;&gt;"",$A53&lt;&gt;"TOTAL"),IF(AND([6]INVESTIGADOR_Titulacion!$R51&lt;&gt;"",[6]INVESTIGADOR_Titulacion!$R51&lt;&gt;0),[6]INVESTIGADOR_Titulacion!$R51,""),IF($A53="TOTAL",SUM(INDIRECT("K4:K"&amp;ROW()-1)),""))</f>
        <v/>
      </c>
      <c r="L53" s="3" t="str">
        <f ca="1">IF(AND($A53&lt;&gt;"",$A53&lt;&gt;"TOTAL"),IF(AND([6]INVESTIGADOR_Titulacion!$T51&lt;&gt;"",[6]INVESTIGADOR_Titulacion!$T51&lt;&gt;0),[6]INVESTIGADOR_Titulacion!$T51,""),IF($A53="TOTAL",SUM(INDIRECT("L4:L"&amp;ROW()-1)),""))</f>
        <v/>
      </c>
      <c r="M53" s="3" t="str">
        <f t="shared" ca="1" si="3"/>
        <v/>
      </c>
      <c r="N53" s="3" t="str">
        <f ca="1">IF(AND($A53&lt;&gt;"",$A53&lt;&gt;"TOTAL"),IF(AND([6]INVESTIGADOR_Titulacion!$W51&lt;&gt;"",[6]INVESTIGADOR_Titulacion!$W51&lt;&gt;0),[6]INVESTIGADOR_Titulacion!$W51,""),IF($A53="TOTAL",SUM(INDIRECT("N4:N"&amp;ROW()-1)),""))</f>
        <v/>
      </c>
      <c r="O53" s="3" t="str">
        <f ca="1">IF(AND($A53&lt;&gt;"",$A53&lt;&gt;"TOTAL"),IF(AND([6]INVESTIGADOR_Titulacion!$Y51&lt;&gt;"",[6]INVESTIGADOR_Titulacion!$Y51&lt;&gt;0),[6]INVESTIGADOR_Titulacion!$Y51,""),IF($A53="TOTAL",SUM(INDIRECT("O4:O"&amp;ROW()-1)),""))</f>
        <v/>
      </c>
      <c r="P53" s="3" t="str">
        <f t="shared" ca="1" si="4"/>
        <v/>
      </c>
      <c r="Q53" s="3" t="str">
        <f ca="1">IF(AND($A53&lt;&gt;"",$A53&lt;&gt;"TOTAL"),IF(AND([6]INVESTIGADOR_Titulacion!$AB51&lt;&gt;"",[6]INVESTIGADOR_Titulacion!$AB51&lt;&gt;0),[6]INVESTIGADOR_Titulacion!$AB51,""),IF($A53="TOTAL",SUM(INDIRECT("Q4:Q"&amp;ROW()-1)),""))</f>
        <v/>
      </c>
      <c r="R53" s="3" t="str">
        <f ca="1">IF(AND($A53&lt;&gt;"",$A53&lt;&gt;"TOTAL"),IF(AND([6]INVESTIGADOR_Titulacion!$AD51&lt;&gt;"",[6]INVESTIGADOR_Titulacion!$AD51&lt;&gt;0),[6]INVESTIGADOR_Titulacion!$AD51,""),IF($A53="TOTAL",SUM(INDIRECT("R4:R"&amp;ROW()-1)),""))</f>
        <v/>
      </c>
      <c r="S53" s="3" t="str">
        <f t="shared" ca="1" si="5"/>
        <v/>
      </c>
      <c r="T53" s="3" t="str">
        <f ca="1">IF(AND($A53&lt;&gt;"",$A53&lt;&gt;"TOTAL"),IF(AND([6]INVESTIGADOR_Titulacion!$AG51&lt;&gt;"",[6]INVESTIGADOR_Titulacion!$AG51&lt;&gt;0),[6]INVESTIGADOR_Titulacion!$AG51,""),IF($A53="TOTAL",SUM(INDIRECT("T4:T"&amp;ROW()-1)),""))</f>
        <v/>
      </c>
      <c r="U53" s="3" t="str">
        <f ca="1">IF(AND($A53&lt;&gt;"",$A53&lt;&gt;"TOTAL"),IF(AND([6]INVESTIGADOR_Titulacion!$AI51&lt;&gt;"",[6]INVESTIGADOR_Titulacion!$AI51&lt;&gt;0),[6]INVESTIGADOR_Titulacion!$AI51,""),IF($A53="TOTAL",SUM(INDIRECT("U4:U"&amp;ROW()-1)),""))</f>
        <v/>
      </c>
      <c r="V53" s="3" t="str">
        <f t="shared" ca="1" si="6"/>
        <v/>
      </c>
      <c r="W53" s="3" t="str">
        <f ca="1">IF(AND($A53&lt;&gt;"",$A53&lt;&gt;"TOTAL"),IF(AND([6]INVESTIGADOR_Titulacion!$AL51&lt;&gt;"",[6]INVESTIGADOR_Titulacion!$AL51&lt;&gt;0),[6]INVESTIGADOR_Titulacion!$AL51,""),IF($A53="TOTAL",SUM(INDIRECT("W4:W"&amp;ROW()-1)),""))</f>
        <v/>
      </c>
      <c r="X53" s="3" t="str">
        <f ca="1">IF(AND($A53&lt;&gt;"",$A53&lt;&gt;"TOTAL"),IF(AND([6]INVESTIGADOR_Titulacion!$AN51&lt;&gt;"",[6]INVESTIGADOR_Titulacion!$AN51&lt;&gt;0),[6]INVESTIGADOR_Titulacion!$AN51,""),IF($A53="TOTAL",SUM(INDIRECT("X4:X"&amp;ROW()-1)),""))</f>
        <v/>
      </c>
      <c r="Y53" s="3" t="str">
        <f t="shared" ca="1" si="7"/>
        <v/>
      </c>
      <c r="Z53" s="3" t="str">
        <f ca="1">IF(AND($A53&lt;&gt;"",$A53&lt;&gt;"TOTAL"),IF(AND([6]INVESTIGADOR_Titulacion!$AQ51&lt;&gt;"",[6]INVESTIGADOR_Titulacion!$AQ51&lt;&gt;0),[6]INVESTIGADOR_Titulacion!$AQ51,""),IF($A53="TOTAL",SUM(INDIRECT("Z4:Z"&amp;ROW()-1)),""))</f>
        <v/>
      </c>
      <c r="AA53" s="3" t="str">
        <f ca="1">IF(AND($A53&lt;&gt;"",$A53&lt;&gt;"TOTAL"),IF(AND([6]INVESTIGADOR_Titulacion!$AS51&lt;&gt;"",[6]INVESTIGADOR_Titulacion!$AS51&lt;&gt;0),[6]INVESTIGADOR_Titulacion!$AS51,""),IF($A53="TOTAL",SUM(INDIRECT("AA4:AA"&amp;ROW()-1)),""))</f>
        <v/>
      </c>
      <c r="AB53" s="3" t="str">
        <f t="shared" ca="1" si="8"/>
        <v/>
      </c>
      <c r="AC53" s="3" t="str">
        <f ca="1">IF(AND($A53&lt;&gt;"",$A53&lt;&gt;"TOTAL"),IF(AND([6]INVESTIGADOR_Titulacion!$AV51&lt;&gt;"",[6]INVESTIGADOR_Titulacion!$AV51&lt;&gt;0),[6]INVESTIGADOR_Titulacion!$AV51,""),IF($A53="TOTAL",SUM(INDIRECT("AC4:AC"&amp;ROW()-1)),""))</f>
        <v/>
      </c>
      <c r="AD53" s="3" t="str">
        <f ca="1">IF(AND($A53&lt;&gt;"",$A53&lt;&gt;"TOTAL"),IF(AND([6]INVESTIGADOR_Titulacion!$AX51&lt;&gt;"",[6]INVESTIGADOR_Titulacion!$AX51&lt;&gt;0),[6]INVESTIGADOR_Titulacion!$AX51,""),IF($A53="TOTAL",SUM(INDIRECT("AD4:AD"&amp;ROW()-1)),""))</f>
        <v/>
      </c>
      <c r="AE53" s="3" t="str">
        <f t="shared" ca="1" si="9"/>
        <v/>
      </c>
      <c r="AF53" s="3" t="str">
        <f ca="1">IF(AND($A53&lt;&gt;"",$A53&lt;&gt;"TOTAL"),IF(AND([6]INVESTIGADOR_Titulacion!$BA51&lt;&gt;"",[6]INVESTIGADOR_Titulacion!$BA51&lt;&gt;0),[6]INVESTIGADOR_Titulacion!$BA51,""),IF($A53="TOTAL",SUM(INDIRECT("AF4:AF"&amp;ROW()-1)),""))</f>
        <v/>
      </c>
      <c r="AG53" s="3" t="str">
        <f ca="1">IF(AND($A53&lt;&gt;"",$A53&lt;&gt;"TOTAL"),IF(AND([6]INVESTIGADOR_Titulacion!$BC51&lt;&gt;"",[6]INVESTIGADOR_Titulacion!$BC51&lt;&gt;0),[6]INVESTIGADOR_Titulacion!$BC51,""),IF($A53="TOTAL",SUM(INDIRECT("AG4:AG"&amp;ROW()-1)),""))</f>
        <v/>
      </c>
      <c r="AH53" s="3" t="str">
        <f t="shared" ca="1" si="10"/>
        <v/>
      </c>
      <c r="AI53" s="3" t="str">
        <f ca="1">IF(AND($A53&lt;&gt;"",$A53&lt;&gt;"TOTAL"),IF(AND([6]INVESTIGADOR_Titulacion!$BF51&lt;&gt;"",[6]INVESTIGADOR_Titulacion!$BF51&lt;&gt;0),[6]INVESTIGADOR_Titulacion!$BF51,""),IF($A53="TOTAL",SUM(INDIRECT("AI4:AI"&amp;ROW()-1)),""))</f>
        <v/>
      </c>
      <c r="AJ53" s="3" t="str">
        <f ca="1">IF(AND($A53&lt;&gt;"",$A53&lt;&gt;"TOTAL"),IF(AND([6]INVESTIGADOR_Titulacion!$BH51&lt;&gt;"",[6]INVESTIGADOR_Titulacion!$BH51&lt;&gt;0),[6]INVESTIGADOR_Titulacion!$BH51,""),IF($A53="TOTAL",SUM(INDIRECT("AJ4:AJ"&amp;ROW()-1)),""))</f>
        <v/>
      </c>
      <c r="AK53" s="3" t="str">
        <f t="shared" ca="1" si="11"/>
        <v/>
      </c>
      <c r="AL53" s="3" t="str">
        <f ca="1">IF(AND($A53&lt;&gt;"",$A53&lt;&gt;"TOTAL"),IF(AND([6]INVESTIGADOR_Titulacion!$BK51&lt;&gt;"",[6]INVESTIGADOR_Titulacion!$BK51&lt;&gt;0),[6]INVESTIGADOR_Titulacion!$BK51,""),IF($A53="TOTAL",SUM(INDIRECT("AL4:AL"&amp;ROW()-1)),""))</f>
        <v/>
      </c>
      <c r="AM53" s="3" t="str">
        <f ca="1">IF(AND($A53&lt;&gt;"",$A53&lt;&gt;"TOTAL"),IF(AND([6]INVESTIGADOR_Titulacion!$BM51&lt;&gt;"",[6]INVESTIGADOR_Titulacion!$BM51&lt;&gt;0),[6]INVESTIGADOR_Titulacion!$BM51,""),IF($A53="TOTAL",SUM(INDIRECT("AM4:AM"&amp;ROW()-1)),""))</f>
        <v/>
      </c>
      <c r="AN53" s="3" t="str">
        <f t="shared" ca="1" si="12"/>
        <v/>
      </c>
      <c r="AO53" s="3" t="str">
        <f ca="1">IF(AND($A53&lt;&gt;"",$A53&lt;&gt;"TOTAL"),IF(AND([6]INVESTIGADOR_Titulacion!$BP51&lt;&gt;"",[6]INVESTIGADOR_Titulacion!$BP51&lt;&gt;0),[6]INVESTIGADOR_Titulacion!$BP51,""),IF($A53="TOTAL",SUM(INDIRECT("AO4:AO"&amp;ROW()-1)),""))</f>
        <v/>
      </c>
      <c r="AP53" s="3" t="str">
        <f ca="1">IF(AND($A53&lt;&gt;"",$A53&lt;&gt;"TOTAL"),IF(AND([6]INVESTIGADOR_Titulacion!$BR51&lt;&gt;"",[6]INVESTIGADOR_Titulacion!$BR51&lt;&gt;0),[6]INVESTIGADOR_Titulacion!$BR51,""),IF($A53="TOTAL",SUM(INDIRECT("AP4:AP"&amp;ROW()-1)),""))</f>
        <v/>
      </c>
      <c r="AQ53" s="3" t="str">
        <f t="shared" ca="1" si="13"/>
        <v/>
      </c>
      <c r="AR53" s="3" t="str">
        <f ca="1">IF(AND($A53&lt;&gt;"",$A53&lt;&gt;"TOTAL"),IF(AND([6]INVESTIGADOR_Titulacion!$BU51&lt;&gt;"",[6]INVESTIGADOR_Titulacion!$BU51&lt;&gt;0),[6]INVESTIGADOR_Titulacion!$BU51,""),IF($A53="TOTAL",SUM(INDIRECT("AR4:AR"&amp;ROW()-1)),""))</f>
        <v/>
      </c>
      <c r="AS53" s="3" t="str">
        <f ca="1">IF(AND($A53&lt;&gt;"",$A53&lt;&gt;"TOTAL"),IF(AND([6]INVESTIGADOR_Titulacion!$BW51&lt;&gt;"",[6]INVESTIGADOR_Titulacion!$BW51&lt;&gt;0),[6]INVESTIGADOR_Titulacion!$BW51,""),IF($A53="TOTAL",SUM(INDIRECT("AS4:AS"&amp;ROW()-1)),""))</f>
        <v/>
      </c>
      <c r="AT53" s="3" t="str">
        <f t="shared" ca="1" si="14"/>
        <v/>
      </c>
      <c r="AU53" s="3" t="str">
        <f ca="1">IF(AND($A53&lt;&gt;"",$A53&lt;&gt;"TOTAL"),IF(AND([6]INVESTIGADOR_Titulacion!$BZ51&lt;&gt;"",[6]INVESTIGADOR_Titulacion!$BZ51&lt;&gt;0),[6]INVESTIGADOR_Titulacion!$BZ51,""),IF($A53="TOTAL",SUM(INDIRECT("AU4:AU"&amp;ROW()-1)),""))</f>
        <v/>
      </c>
      <c r="AV53" s="3" t="str">
        <f ca="1">IF(AND($A53&lt;&gt;"",$A53&lt;&gt;"TOTAL"),IF(AND([6]INVESTIGADOR_Titulacion!$CB51&lt;&gt;"",[6]INVESTIGADOR_Titulacion!$CB51&lt;&gt;0),[6]INVESTIGADOR_Titulacion!$CB51,""),IF($A53="TOTAL",SUM(INDIRECT("AV4:AV"&amp;ROW()-1)),""))</f>
        <v/>
      </c>
      <c r="AW53" s="3" t="str">
        <f t="shared" ca="1" si="15"/>
        <v/>
      </c>
      <c r="AX53" s="3" t="str">
        <f ca="1">IF(AND($A53&lt;&gt;"",$A53&lt;&gt;"TOTAL"),IF(AND([6]INVESTIGADOR_Titulacion!$CE51&lt;&gt;"",[6]INVESTIGADOR_Titulacion!$CE51&lt;&gt;0),[6]INVESTIGADOR_Titulacion!$CE51,""),IF($A53="TOTAL",SUM(INDIRECT("AX4:AX"&amp;ROW()-1)),""))</f>
        <v/>
      </c>
      <c r="AY53" s="3" t="str">
        <f ca="1">IF(AND($A53&lt;&gt;"",$A53&lt;&gt;"TOTAL"),IF(AND([6]INVESTIGADOR_Titulacion!$CG51&lt;&gt;"",[6]INVESTIGADOR_Titulacion!$CG51&lt;&gt;0),[6]INVESTIGADOR_Titulacion!$CG51,""),IF($A53="TOTAL",SUM(INDIRECT("AY4:AY"&amp;ROW()-1)),""))</f>
        <v/>
      </c>
      <c r="AZ53" s="3" t="str">
        <f t="shared" ca="1" si="16"/>
        <v/>
      </c>
      <c r="BA53" s="3" t="str">
        <f ca="1">IF(AND($A53&lt;&gt;"",$A53&lt;&gt;"TOTAL"),IF(AND([6]INVESTIGADOR_Titulacion!$CJ51&lt;&gt;"",[6]INVESTIGADOR_Titulacion!$CJ51&lt;&gt;0),[6]INVESTIGADOR_Titulacion!$CJ51,""),IF($A53="TOTAL",SUM(INDIRECT("BA4:BA"&amp;ROW()-1)),""))</f>
        <v/>
      </c>
      <c r="BB53" s="3" t="str">
        <f ca="1">IF(AND($A53&lt;&gt;"",$A53&lt;&gt;"TOTAL"),IF(AND([6]INVESTIGADOR_Titulacion!$CL51&lt;&gt;"",[6]INVESTIGADOR_Titulacion!$CL51&lt;&gt;0),[6]INVESTIGADOR_Titulacion!$CL51,""),IF($A53="TOTAL",SUM(INDIRECT("BB4:BB"&amp;ROW()-1)),""))</f>
        <v/>
      </c>
      <c r="BC53" s="3" t="str">
        <f t="shared" ca="1" si="17"/>
        <v/>
      </c>
      <c r="BD53" s="3" t="str">
        <f ca="1">IF(AND($A53&lt;&gt;"",$A53&lt;&gt;"TOTAL"),IF(AND([6]INVESTIGADOR_Titulacion!$CO51&lt;&gt;"",[6]INVESTIGADOR_Titulacion!$CO51&lt;&gt;0),[6]INVESTIGADOR_Titulacion!$CO51,""),IF($A53="TOTAL",SUM(INDIRECT("BD4:BD"&amp;ROW()-1)),""))</f>
        <v/>
      </c>
      <c r="BE53" s="3" t="str">
        <f ca="1">IF(AND($A53&lt;&gt;"",$A53&lt;&gt;"TOTAL"),IF(AND([6]INVESTIGADOR_Titulacion!$CQ51&lt;&gt;"",[6]INVESTIGADOR_Titulacion!$CQ51&lt;&gt;0),[6]INVESTIGADOR_Titulacion!$CQ51,""),IF($A53="TOTAL",SUM(INDIRECT("BE4:BE"&amp;ROW()-1)),""))</f>
        <v/>
      </c>
      <c r="BF53" s="3" t="str">
        <f t="shared" ca="1" si="18"/>
        <v/>
      </c>
    </row>
    <row r="54" spans="1:58" x14ac:dyDescent="0.2">
      <c r="A54" s="25" t="str">
        <f>IF([6]INVESTIGADOR_Titulacion!$B52&lt;&gt;"",[6]INVESTIGADOR_Titulacion!$B52,IF(AND([6]INVESTIGADOR_Titulacion!$B52="",[6]INVESTIGADOR_Titulacion!$B53="",[6]INVESTIGADOR_Titulacion!$B51=""),"","TOTAL"))</f>
        <v/>
      </c>
      <c r="B54" s="3" t="str">
        <f ca="1">IF(AND($A54&lt;&gt;"",$A54&lt;&gt;"TOTAL"),IF(AND([6]INVESTIGADOR_Titulacion!$C52&lt;&gt;"",[6]INVESTIGADOR_Titulacion!$C52&lt;&gt;0),[6]INVESTIGADOR_Titulacion!$C52,""),IF($A54="TOTAL",SUM(INDIRECT("B4:B"&amp;ROW()-1)),""))</f>
        <v/>
      </c>
      <c r="C54" s="3" t="str">
        <f ca="1">IF(AND($A54&lt;&gt;"",$A54&lt;&gt;"TOTAL"),IF(AND([6]INVESTIGADOR_Titulacion!$E52&lt;&gt;"",[6]INVESTIGADOR_Titulacion!$E52&lt;&gt;0),[6]INVESTIGADOR_Titulacion!$E52,""),IF($A54="TOTAL",SUM(INDIRECT("C4:C"&amp;ROW()-1)),""))</f>
        <v/>
      </c>
      <c r="D54" s="3" t="str">
        <f t="shared" ca="1" si="0"/>
        <v/>
      </c>
      <c r="E54" s="3" t="str">
        <f ca="1">IF(AND($A54&lt;&gt;"",$A54&lt;&gt;"TOTAL"),IF(AND([6]INVESTIGADOR_Titulacion!$H52&lt;&gt;"",[6]INVESTIGADOR_Titulacion!$H52&lt;&gt;0),[6]INVESTIGADOR_Titulacion!$H52,""),IF($A54="TOTAL",SUM(INDIRECT("E4:E"&amp;ROW()-1)),""))</f>
        <v/>
      </c>
      <c r="F54" s="3" t="str">
        <f ca="1">IF(AND($A54&lt;&gt;"",$A54&lt;&gt;"TOTAL"),IF(AND([6]INVESTIGADOR_Titulacion!$J52&lt;&gt;"",[6]INVESTIGADOR_Titulacion!$J52&lt;&gt;0),[6]INVESTIGADOR_Titulacion!$J52,""),IF($A54="TOTAL",SUM(INDIRECT("F4:F"&amp;ROW()-1)),""))</f>
        <v/>
      </c>
      <c r="G54" s="3" t="str">
        <f t="shared" ca="1" si="1"/>
        <v/>
      </c>
      <c r="H54" s="3" t="str">
        <f ca="1">IF(AND($A54&lt;&gt;"",$A54&lt;&gt;"TOTAL"),IF(AND([6]INVESTIGADOR_Titulacion!$M52&lt;&gt;"",[6]INVESTIGADOR_Titulacion!$M52&lt;&gt;0),[6]INVESTIGADOR_Titulacion!$M52,""),IF($A54="TOTAL",SUM(INDIRECT("H4:H"&amp;ROW()-1)),""))</f>
        <v/>
      </c>
      <c r="I54" s="3" t="str">
        <f ca="1">IF(AND($A54&lt;&gt;"",$A54&lt;&gt;"TOTAL"),IF(AND([6]INVESTIGADOR_Titulacion!$O52&lt;&gt;"",[6]INVESTIGADOR_Titulacion!$O52&lt;&gt;0),[6]INVESTIGADOR_Titulacion!$O52,""),IF($A54="TOTAL",SUM(INDIRECT("I4:I"&amp;ROW()-1)),""))</f>
        <v/>
      </c>
      <c r="J54" s="3" t="str">
        <f t="shared" ca="1" si="2"/>
        <v/>
      </c>
      <c r="K54" s="3" t="str">
        <f ca="1">IF(AND($A54&lt;&gt;"",$A54&lt;&gt;"TOTAL"),IF(AND([6]INVESTIGADOR_Titulacion!$R52&lt;&gt;"",[6]INVESTIGADOR_Titulacion!$R52&lt;&gt;0),[6]INVESTIGADOR_Titulacion!$R52,""),IF($A54="TOTAL",SUM(INDIRECT("K4:K"&amp;ROW()-1)),""))</f>
        <v/>
      </c>
      <c r="L54" s="3" t="str">
        <f ca="1">IF(AND($A54&lt;&gt;"",$A54&lt;&gt;"TOTAL"),IF(AND([6]INVESTIGADOR_Titulacion!$T52&lt;&gt;"",[6]INVESTIGADOR_Titulacion!$T52&lt;&gt;0),[6]INVESTIGADOR_Titulacion!$T52,""),IF($A54="TOTAL",SUM(INDIRECT("L4:L"&amp;ROW()-1)),""))</f>
        <v/>
      </c>
      <c r="M54" s="3" t="str">
        <f t="shared" ca="1" si="3"/>
        <v/>
      </c>
      <c r="N54" s="3" t="str">
        <f ca="1">IF(AND($A54&lt;&gt;"",$A54&lt;&gt;"TOTAL"),IF(AND([6]INVESTIGADOR_Titulacion!$W52&lt;&gt;"",[6]INVESTIGADOR_Titulacion!$W52&lt;&gt;0),[6]INVESTIGADOR_Titulacion!$W52,""),IF($A54="TOTAL",SUM(INDIRECT("N4:N"&amp;ROW()-1)),""))</f>
        <v/>
      </c>
      <c r="O54" s="3" t="str">
        <f ca="1">IF(AND($A54&lt;&gt;"",$A54&lt;&gt;"TOTAL"),IF(AND([6]INVESTIGADOR_Titulacion!$Y52&lt;&gt;"",[6]INVESTIGADOR_Titulacion!$Y52&lt;&gt;0),[6]INVESTIGADOR_Titulacion!$Y52,""),IF($A54="TOTAL",SUM(INDIRECT("O4:O"&amp;ROW()-1)),""))</f>
        <v/>
      </c>
      <c r="P54" s="3" t="str">
        <f t="shared" ca="1" si="4"/>
        <v/>
      </c>
      <c r="Q54" s="3" t="str">
        <f ca="1">IF(AND($A54&lt;&gt;"",$A54&lt;&gt;"TOTAL"),IF(AND([6]INVESTIGADOR_Titulacion!$AB52&lt;&gt;"",[6]INVESTIGADOR_Titulacion!$AB52&lt;&gt;0),[6]INVESTIGADOR_Titulacion!$AB52,""),IF($A54="TOTAL",SUM(INDIRECT("Q4:Q"&amp;ROW()-1)),""))</f>
        <v/>
      </c>
      <c r="R54" s="3" t="str">
        <f ca="1">IF(AND($A54&lt;&gt;"",$A54&lt;&gt;"TOTAL"),IF(AND([6]INVESTIGADOR_Titulacion!$AD52&lt;&gt;"",[6]INVESTIGADOR_Titulacion!$AD52&lt;&gt;0),[6]INVESTIGADOR_Titulacion!$AD52,""),IF($A54="TOTAL",SUM(INDIRECT("R4:R"&amp;ROW()-1)),""))</f>
        <v/>
      </c>
      <c r="S54" s="3" t="str">
        <f t="shared" ca="1" si="5"/>
        <v/>
      </c>
      <c r="T54" s="3" t="str">
        <f ca="1">IF(AND($A54&lt;&gt;"",$A54&lt;&gt;"TOTAL"),IF(AND([6]INVESTIGADOR_Titulacion!$AG52&lt;&gt;"",[6]INVESTIGADOR_Titulacion!$AG52&lt;&gt;0),[6]INVESTIGADOR_Titulacion!$AG52,""),IF($A54="TOTAL",SUM(INDIRECT("T4:T"&amp;ROW()-1)),""))</f>
        <v/>
      </c>
      <c r="U54" s="3" t="str">
        <f ca="1">IF(AND($A54&lt;&gt;"",$A54&lt;&gt;"TOTAL"),IF(AND([6]INVESTIGADOR_Titulacion!$AI52&lt;&gt;"",[6]INVESTIGADOR_Titulacion!$AI52&lt;&gt;0),[6]INVESTIGADOR_Titulacion!$AI52,""),IF($A54="TOTAL",SUM(INDIRECT("U4:U"&amp;ROW()-1)),""))</f>
        <v/>
      </c>
      <c r="V54" s="3" t="str">
        <f t="shared" ca="1" si="6"/>
        <v/>
      </c>
      <c r="W54" s="3" t="str">
        <f ca="1">IF(AND($A54&lt;&gt;"",$A54&lt;&gt;"TOTAL"),IF(AND([6]INVESTIGADOR_Titulacion!$AL52&lt;&gt;"",[6]INVESTIGADOR_Titulacion!$AL52&lt;&gt;0),[6]INVESTIGADOR_Titulacion!$AL52,""),IF($A54="TOTAL",SUM(INDIRECT("W4:W"&amp;ROW()-1)),""))</f>
        <v/>
      </c>
      <c r="X54" s="3" t="str">
        <f ca="1">IF(AND($A54&lt;&gt;"",$A54&lt;&gt;"TOTAL"),IF(AND([6]INVESTIGADOR_Titulacion!$AN52&lt;&gt;"",[6]INVESTIGADOR_Titulacion!$AN52&lt;&gt;0),[6]INVESTIGADOR_Titulacion!$AN52,""),IF($A54="TOTAL",SUM(INDIRECT("X4:X"&amp;ROW()-1)),""))</f>
        <v/>
      </c>
      <c r="Y54" s="3" t="str">
        <f t="shared" ca="1" si="7"/>
        <v/>
      </c>
      <c r="Z54" s="3" t="str">
        <f ca="1">IF(AND($A54&lt;&gt;"",$A54&lt;&gt;"TOTAL"),IF(AND([6]INVESTIGADOR_Titulacion!$AQ52&lt;&gt;"",[6]INVESTIGADOR_Titulacion!$AQ52&lt;&gt;0),[6]INVESTIGADOR_Titulacion!$AQ52,""),IF($A54="TOTAL",SUM(INDIRECT("Z4:Z"&amp;ROW()-1)),""))</f>
        <v/>
      </c>
      <c r="AA54" s="3" t="str">
        <f ca="1">IF(AND($A54&lt;&gt;"",$A54&lt;&gt;"TOTAL"),IF(AND([6]INVESTIGADOR_Titulacion!$AS52&lt;&gt;"",[6]INVESTIGADOR_Titulacion!$AS52&lt;&gt;0),[6]INVESTIGADOR_Titulacion!$AS52,""),IF($A54="TOTAL",SUM(INDIRECT("AA4:AA"&amp;ROW()-1)),""))</f>
        <v/>
      </c>
      <c r="AB54" s="3" t="str">
        <f t="shared" ca="1" si="8"/>
        <v/>
      </c>
      <c r="AC54" s="3" t="str">
        <f ca="1">IF(AND($A54&lt;&gt;"",$A54&lt;&gt;"TOTAL"),IF(AND([6]INVESTIGADOR_Titulacion!$AV52&lt;&gt;"",[6]INVESTIGADOR_Titulacion!$AV52&lt;&gt;0),[6]INVESTIGADOR_Titulacion!$AV52,""),IF($A54="TOTAL",SUM(INDIRECT("AC4:AC"&amp;ROW()-1)),""))</f>
        <v/>
      </c>
      <c r="AD54" s="3" t="str">
        <f ca="1">IF(AND($A54&lt;&gt;"",$A54&lt;&gt;"TOTAL"),IF(AND([6]INVESTIGADOR_Titulacion!$AX52&lt;&gt;"",[6]INVESTIGADOR_Titulacion!$AX52&lt;&gt;0),[6]INVESTIGADOR_Titulacion!$AX52,""),IF($A54="TOTAL",SUM(INDIRECT("AD4:AD"&amp;ROW()-1)),""))</f>
        <v/>
      </c>
      <c r="AE54" s="3" t="str">
        <f t="shared" ca="1" si="9"/>
        <v/>
      </c>
      <c r="AF54" s="3" t="str">
        <f ca="1">IF(AND($A54&lt;&gt;"",$A54&lt;&gt;"TOTAL"),IF(AND([6]INVESTIGADOR_Titulacion!$BA52&lt;&gt;"",[6]INVESTIGADOR_Titulacion!$BA52&lt;&gt;0),[6]INVESTIGADOR_Titulacion!$BA52,""),IF($A54="TOTAL",SUM(INDIRECT("AF4:AF"&amp;ROW()-1)),""))</f>
        <v/>
      </c>
      <c r="AG54" s="3" t="str">
        <f ca="1">IF(AND($A54&lt;&gt;"",$A54&lt;&gt;"TOTAL"),IF(AND([6]INVESTIGADOR_Titulacion!$BC52&lt;&gt;"",[6]INVESTIGADOR_Titulacion!$BC52&lt;&gt;0),[6]INVESTIGADOR_Titulacion!$BC52,""),IF($A54="TOTAL",SUM(INDIRECT("AG4:AG"&amp;ROW()-1)),""))</f>
        <v/>
      </c>
      <c r="AH54" s="3" t="str">
        <f t="shared" ca="1" si="10"/>
        <v/>
      </c>
      <c r="AI54" s="3" t="str">
        <f ca="1">IF(AND($A54&lt;&gt;"",$A54&lt;&gt;"TOTAL"),IF(AND([6]INVESTIGADOR_Titulacion!$BF52&lt;&gt;"",[6]INVESTIGADOR_Titulacion!$BF52&lt;&gt;0),[6]INVESTIGADOR_Titulacion!$BF52,""),IF($A54="TOTAL",SUM(INDIRECT("AI4:AI"&amp;ROW()-1)),""))</f>
        <v/>
      </c>
      <c r="AJ54" s="3" t="str">
        <f ca="1">IF(AND($A54&lt;&gt;"",$A54&lt;&gt;"TOTAL"),IF(AND([6]INVESTIGADOR_Titulacion!$BH52&lt;&gt;"",[6]INVESTIGADOR_Titulacion!$BH52&lt;&gt;0),[6]INVESTIGADOR_Titulacion!$BH52,""),IF($A54="TOTAL",SUM(INDIRECT("AJ4:AJ"&amp;ROW()-1)),""))</f>
        <v/>
      </c>
      <c r="AK54" s="3" t="str">
        <f t="shared" ca="1" si="11"/>
        <v/>
      </c>
      <c r="AL54" s="3" t="str">
        <f ca="1">IF(AND($A54&lt;&gt;"",$A54&lt;&gt;"TOTAL"),IF(AND([6]INVESTIGADOR_Titulacion!$BK52&lt;&gt;"",[6]INVESTIGADOR_Titulacion!$BK52&lt;&gt;0),[6]INVESTIGADOR_Titulacion!$BK52,""),IF($A54="TOTAL",SUM(INDIRECT("AL4:AL"&amp;ROW()-1)),""))</f>
        <v/>
      </c>
      <c r="AM54" s="3" t="str">
        <f ca="1">IF(AND($A54&lt;&gt;"",$A54&lt;&gt;"TOTAL"),IF(AND([6]INVESTIGADOR_Titulacion!$BM52&lt;&gt;"",[6]INVESTIGADOR_Titulacion!$BM52&lt;&gt;0),[6]INVESTIGADOR_Titulacion!$BM52,""),IF($A54="TOTAL",SUM(INDIRECT("AM4:AM"&amp;ROW()-1)),""))</f>
        <v/>
      </c>
      <c r="AN54" s="3" t="str">
        <f t="shared" ca="1" si="12"/>
        <v/>
      </c>
      <c r="AO54" s="3" t="str">
        <f ca="1">IF(AND($A54&lt;&gt;"",$A54&lt;&gt;"TOTAL"),IF(AND([6]INVESTIGADOR_Titulacion!$BP52&lt;&gt;"",[6]INVESTIGADOR_Titulacion!$BP52&lt;&gt;0),[6]INVESTIGADOR_Titulacion!$BP52,""),IF($A54="TOTAL",SUM(INDIRECT("AO4:AO"&amp;ROW()-1)),""))</f>
        <v/>
      </c>
      <c r="AP54" s="3" t="str">
        <f ca="1">IF(AND($A54&lt;&gt;"",$A54&lt;&gt;"TOTAL"),IF(AND([6]INVESTIGADOR_Titulacion!$BR52&lt;&gt;"",[6]INVESTIGADOR_Titulacion!$BR52&lt;&gt;0),[6]INVESTIGADOR_Titulacion!$BR52,""),IF($A54="TOTAL",SUM(INDIRECT("AP4:AP"&amp;ROW()-1)),""))</f>
        <v/>
      </c>
      <c r="AQ54" s="3" t="str">
        <f t="shared" ca="1" si="13"/>
        <v/>
      </c>
      <c r="AR54" s="3" t="str">
        <f ca="1">IF(AND($A54&lt;&gt;"",$A54&lt;&gt;"TOTAL"),IF(AND([6]INVESTIGADOR_Titulacion!$BU52&lt;&gt;"",[6]INVESTIGADOR_Titulacion!$BU52&lt;&gt;0),[6]INVESTIGADOR_Titulacion!$BU52,""),IF($A54="TOTAL",SUM(INDIRECT("AR4:AR"&amp;ROW()-1)),""))</f>
        <v/>
      </c>
      <c r="AS54" s="3" t="str">
        <f ca="1">IF(AND($A54&lt;&gt;"",$A54&lt;&gt;"TOTAL"),IF(AND([6]INVESTIGADOR_Titulacion!$BW52&lt;&gt;"",[6]INVESTIGADOR_Titulacion!$BW52&lt;&gt;0),[6]INVESTIGADOR_Titulacion!$BW52,""),IF($A54="TOTAL",SUM(INDIRECT("AS4:AS"&amp;ROW()-1)),""))</f>
        <v/>
      </c>
      <c r="AT54" s="3" t="str">
        <f t="shared" ca="1" si="14"/>
        <v/>
      </c>
      <c r="AU54" s="3" t="str">
        <f ca="1">IF(AND($A54&lt;&gt;"",$A54&lt;&gt;"TOTAL"),IF(AND([6]INVESTIGADOR_Titulacion!$BZ52&lt;&gt;"",[6]INVESTIGADOR_Titulacion!$BZ52&lt;&gt;0),[6]INVESTIGADOR_Titulacion!$BZ52,""),IF($A54="TOTAL",SUM(INDIRECT("AU4:AU"&amp;ROW()-1)),""))</f>
        <v/>
      </c>
      <c r="AV54" s="3" t="str">
        <f ca="1">IF(AND($A54&lt;&gt;"",$A54&lt;&gt;"TOTAL"),IF(AND([6]INVESTIGADOR_Titulacion!$CB52&lt;&gt;"",[6]INVESTIGADOR_Titulacion!$CB52&lt;&gt;0),[6]INVESTIGADOR_Titulacion!$CB52,""),IF($A54="TOTAL",SUM(INDIRECT("AV4:AV"&amp;ROW()-1)),""))</f>
        <v/>
      </c>
      <c r="AW54" s="3" t="str">
        <f t="shared" ca="1" si="15"/>
        <v/>
      </c>
      <c r="AX54" s="3" t="str">
        <f ca="1">IF(AND($A54&lt;&gt;"",$A54&lt;&gt;"TOTAL"),IF(AND([6]INVESTIGADOR_Titulacion!$CE52&lt;&gt;"",[6]INVESTIGADOR_Titulacion!$CE52&lt;&gt;0),[6]INVESTIGADOR_Titulacion!$CE52,""),IF($A54="TOTAL",SUM(INDIRECT("AX4:AX"&amp;ROW()-1)),""))</f>
        <v/>
      </c>
      <c r="AY54" s="3" t="str">
        <f ca="1">IF(AND($A54&lt;&gt;"",$A54&lt;&gt;"TOTAL"),IF(AND([6]INVESTIGADOR_Titulacion!$CG52&lt;&gt;"",[6]INVESTIGADOR_Titulacion!$CG52&lt;&gt;0),[6]INVESTIGADOR_Titulacion!$CG52,""),IF($A54="TOTAL",SUM(INDIRECT("AY4:AY"&amp;ROW()-1)),""))</f>
        <v/>
      </c>
      <c r="AZ54" s="3" t="str">
        <f t="shared" ca="1" si="16"/>
        <v/>
      </c>
      <c r="BA54" s="3" t="str">
        <f ca="1">IF(AND($A54&lt;&gt;"",$A54&lt;&gt;"TOTAL"),IF(AND([6]INVESTIGADOR_Titulacion!$CJ52&lt;&gt;"",[6]INVESTIGADOR_Titulacion!$CJ52&lt;&gt;0),[6]INVESTIGADOR_Titulacion!$CJ52,""),IF($A54="TOTAL",SUM(INDIRECT("BA4:BA"&amp;ROW()-1)),""))</f>
        <v/>
      </c>
      <c r="BB54" s="3" t="str">
        <f ca="1">IF(AND($A54&lt;&gt;"",$A54&lt;&gt;"TOTAL"),IF(AND([6]INVESTIGADOR_Titulacion!$CL52&lt;&gt;"",[6]INVESTIGADOR_Titulacion!$CL52&lt;&gt;0),[6]INVESTIGADOR_Titulacion!$CL52,""),IF($A54="TOTAL",SUM(INDIRECT("BB4:BB"&amp;ROW()-1)),""))</f>
        <v/>
      </c>
      <c r="BC54" s="3" t="str">
        <f t="shared" ca="1" si="17"/>
        <v/>
      </c>
      <c r="BD54" s="3" t="str">
        <f ca="1">IF(AND($A54&lt;&gt;"",$A54&lt;&gt;"TOTAL"),IF(AND([6]INVESTIGADOR_Titulacion!$CO52&lt;&gt;"",[6]INVESTIGADOR_Titulacion!$CO52&lt;&gt;0),[6]INVESTIGADOR_Titulacion!$CO52,""),IF($A54="TOTAL",SUM(INDIRECT("BD4:BD"&amp;ROW()-1)),""))</f>
        <v/>
      </c>
      <c r="BE54" s="3" t="str">
        <f ca="1">IF(AND($A54&lt;&gt;"",$A54&lt;&gt;"TOTAL"),IF(AND([6]INVESTIGADOR_Titulacion!$CQ52&lt;&gt;"",[6]INVESTIGADOR_Titulacion!$CQ52&lt;&gt;0),[6]INVESTIGADOR_Titulacion!$CQ52,""),IF($A54="TOTAL",SUM(INDIRECT("BE4:BE"&amp;ROW()-1)),""))</f>
        <v/>
      </c>
      <c r="BF54" s="3" t="str">
        <f t="shared" ca="1" si="18"/>
        <v/>
      </c>
    </row>
    <row r="55" spans="1:58" x14ac:dyDescent="0.2">
      <c r="A55" s="25" t="str">
        <f>IF([6]INVESTIGADOR_Titulacion!$B53&lt;&gt;"",[6]INVESTIGADOR_Titulacion!$B53,IF(AND([6]INVESTIGADOR_Titulacion!$B53="",[6]INVESTIGADOR_Titulacion!$B54="",[6]INVESTIGADOR_Titulacion!$B52=""),"","TOTAL"))</f>
        <v/>
      </c>
      <c r="B55" s="3" t="str">
        <f ca="1">IF(AND($A55&lt;&gt;"",$A55&lt;&gt;"TOTAL"),IF(AND([6]INVESTIGADOR_Titulacion!$C53&lt;&gt;"",[6]INVESTIGADOR_Titulacion!$C53&lt;&gt;0),[6]INVESTIGADOR_Titulacion!$C53,""),IF($A55="TOTAL",SUM(INDIRECT("B4:B"&amp;ROW()-1)),""))</f>
        <v/>
      </c>
      <c r="C55" s="3" t="str">
        <f ca="1">IF(AND($A55&lt;&gt;"",$A55&lt;&gt;"TOTAL"),IF(AND([6]INVESTIGADOR_Titulacion!$E53&lt;&gt;"",[6]INVESTIGADOR_Titulacion!$E53&lt;&gt;0),[6]INVESTIGADOR_Titulacion!$E53,""),IF($A55="TOTAL",SUM(INDIRECT("C4:C"&amp;ROW()-1)),""))</f>
        <v/>
      </c>
      <c r="D55" s="3" t="str">
        <f t="shared" ca="1" si="0"/>
        <v/>
      </c>
      <c r="E55" s="3" t="str">
        <f ca="1">IF(AND($A55&lt;&gt;"",$A55&lt;&gt;"TOTAL"),IF(AND([6]INVESTIGADOR_Titulacion!$H53&lt;&gt;"",[6]INVESTIGADOR_Titulacion!$H53&lt;&gt;0),[6]INVESTIGADOR_Titulacion!$H53,""),IF($A55="TOTAL",SUM(INDIRECT("E4:E"&amp;ROW()-1)),""))</f>
        <v/>
      </c>
      <c r="F55" s="3" t="str">
        <f ca="1">IF(AND($A55&lt;&gt;"",$A55&lt;&gt;"TOTAL"),IF(AND([6]INVESTIGADOR_Titulacion!$J53&lt;&gt;"",[6]INVESTIGADOR_Titulacion!$J53&lt;&gt;0),[6]INVESTIGADOR_Titulacion!$J53,""),IF($A55="TOTAL",SUM(INDIRECT("F4:F"&amp;ROW()-1)),""))</f>
        <v/>
      </c>
      <c r="G55" s="3" t="str">
        <f t="shared" ca="1" si="1"/>
        <v/>
      </c>
      <c r="H55" s="3" t="str">
        <f ca="1">IF(AND($A55&lt;&gt;"",$A55&lt;&gt;"TOTAL"),IF(AND([6]INVESTIGADOR_Titulacion!$M53&lt;&gt;"",[6]INVESTIGADOR_Titulacion!$M53&lt;&gt;0),[6]INVESTIGADOR_Titulacion!$M53,""),IF($A55="TOTAL",SUM(INDIRECT("H4:H"&amp;ROW()-1)),""))</f>
        <v/>
      </c>
      <c r="I55" s="3" t="str">
        <f ca="1">IF(AND($A55&lt;&gt;"",$A55&lt;&gt;"TOTAL"),IF(AND([6]INVESTIGADOR_Titulacion!$O53&lt;&gt;"",[6]INVESTIGADOR_Titulacion!$O53&lt;&gt;0),[6]INVESTIGADOR_Titulacion!$O53,""),IF($A55="TOTAL",SUM(INDIRECT("I4:I"&amp;ROW()-1)),""))</f>
        <v/>
      </c>
      <c r="J55" s="3" t="str">
        <f t="shared" ca="1" si="2"/>
        <v/>
      </c>
      <c r="K55" s="3" t="str">
        <f ca="1">IF(AND($A55&lt;&gt;"",$A55&lt;&gt;"TOTAL"),IF(AND([6]INVESTIGADOR_Titulacion!$R53&lt;&gt;"",[6]INVESTIGADOR_Titulacion!$R53&lt;&gt;0),[6]INVESTIGADOR_Titulacion!$R53,""),IF($A55="TOTAL",SUM(INDIRECT("K4:K"&amp;ROW()-1)),""))</f>
        <v/>
      </c>
      <c r="L55" s="3" t="str">
        <f ca="1">IF(AND($A55&lt;&gt;"",$A55&lt;&gt;"TOTAL"),IF(AND([6]INVESTIGADOR_Titulacion!$T53&lt;&gt;"",[6]INVESTIGADOR_Titulacion!$T53&lt;&gt;0),[6]INVESTIGADOR_Titulacion!$T53,""),IF($A55="TOTAL",SUM(INDIRECT("L4:L"&amp;ROW()-1)),""))</f>
        <v/>
      </c>
      <c r="M55" s="3" t="str">
        <f t="shared" ca="1" si="3"/>
        <v/>
      </c>
      <c r="N55" s="3" t="str">
        <f ca="1">IF(AND($A55&lt;&gt;"",$A55&lt;&gt;"TOTAL"),IF(AND([6]INVESTIGADOR_Titulacion!$W53&lt;&gt;"",[6]INVESTIGADOR_Titulacion!$W53&lt;&gt;0),[6]INVESTIGADOR_Titulacion!$W53,""),IF($A55="TOTAL",SUM(INDIRECT("N4:N"&amp;ROW()-1)),""))</f>
        <v/>
      </c>
      <c r="O55" s="3" t="str">
        <f ca="1">IF(AND($A55&lt;&gt;"",$A55&lt;&gt;"TOTAL"),IF(AND([6]INVESTIGADOR_Titulacion!$Y53&lt;&gt;"",[6]INVESTIGADOR_Titulacion!$Y53&lt;&gt;0),[6]INVESTIGADOR_Titulacion!$Y53,""),IF($A55="TOTAL",SUM(INDIRECT("O4:O"&amp;ROW()-1)),""))</f>
        <v/>
      </c>
      <c r="P55" s="3" t="str">
        <f t="shared" ca="1" si="4"/>
        <v/>
      </c>
      <c r="Q55" s="3" t="str">
        <f ca="1">IF(AND($A55&lt;&gt;"",$A55&lt;&gt;"TOTAL"),IF(AND([6]INVESTIGADOR_Titulacion!$AB53&lt;&gt;"",[6]INVESTIGADOR_Titulacion!$AB53&lt;&gt;0),[6]INVESTIGADOR_Titulacion!$AB53,""),IF($A55="TOTAL",SUM(INDIRECT("Q4:Q"&amp;ROW()-1)),""))</f>
        <v/>
      </c>
      <c r="R55" s="3" t="str">
        <f ca="1">IF(AND($A55&lt;&gt;"",$A55&lt;&gt;"TOTAL"),IF(AND([6]INVESTIGADOR_Titulacion!$AD53&lt;&gt;"",[6]INVESTIGADOR_Titulacion!$AD53&lt;&gt;0),[6]INVESTIGADOR_Titulacion!$AD53,""),IF($A55="TOTAL",SUM(INDIRECT("R4:R"&amp;ROW()-1)),""))</f>
        <v/>
      </c>
      <c r="S55" s="3" t="str">
        <f t="shared" ca="1" si="5"/>
        <v/>
      </c>
      <c r="T55" s="3" t="str">
        <f ca="1">IF(AND($A55&lt;&gt;"",$A55&lt;&gt;"TOTAL"),IF(AND([6]INVESTIGADOR_Titulacion!$AG53&lt;&gt;"",[6]INVESTIGADOR_Titulacion!$AG53&lt;&gt;0),[6]INVESTIGADOR_Titulacion!$AG53,""),IF($A55="TOTAL",SUM(INDIRECT("T4:T"&amp;ROW()-1)),""))</f>
        <v/>
      </c>
      <c r="U55" s="3" t="str">
        <f ca="1">IF(AND($A55&lt;&gt;"",$A55&lt;&gt;"TOTAL"),IF(AND([6]INVESTIGADOR_Titulacion!$AI53&lt;&gt;"",[6]INVESTIGADOR_Titulacion!$AI53&lt;&gt;0),[6]INVESTIGADOR_Titulacion!$AI53,""),IF($A55="TOTAL",SUM(INDIRECT("U4:U"&amp;ROW()-1)),""))</f>
        <v/>
      </c>
      <c r="V55" s="3" t="str">
        <f t="shared" ca="1" si="6"/>
        <v/>
      </c>
      <c r="W55" s="3" t="str">
        <f ca="1">IF(AND($A55&lt;&gt;"",$A55&lt;&gt;"TOTAL"),IF(AND([6]INVESTIGADOR_Titulacion!$AL53&lt;&gt;"",[6]INVESTIGADOR_Titulacion!$AL53&lt;&gt;0),[6]INVESTIGADOR_Titulacion!$AL53,""),IF($A55="TOTAL",SUM(INDIRECT("W4:W"&amp;ROW()-1)),""))</f>
        <v/>
      </c>
      <c r="X55" s="3" t="str">
        <f ca="1">IF(AND($A55&lt;&gt;"",$A55&lt;&gt;"TOTAL"),IF(AND([6]INVESTIGADOR_Titulacion!$AN53&lt;&gt;"",[6]INVESTIGADOR_Titulacion!$AN53&lt;&gt;0),[6]INVESTIGADOR_Titulacion!$AN53,""),IF($A55="TOTAL",SUM(INDIRECT("X4:X"&amp;ROW()-1)),""))</f>
        <v/>
      </c>
      <c r="Y55" s="3" t="str">
        <f t="shared" ca="1" si="7"/>
        <v/>
      </c>
      <c r="Z55" s="3" t="str">
        <f ca="1">IF(AND($A55&lt;&gt;"",$A55&lt;&gt;"TOTAL"),IF(AND([6]INVESTIGADOR_Titulacion!$AQ53&lt;&gt;"",[6]INVESTIGADOR_Titulacion!$AQ53&lt;&gt;0),[6]INVESTIGADOR_Titulacion!$AQ53,""),IF($A55="TOTAL",SUM(INDIRECT("Z4:Z"&amp;ROW()-1)),""))</f>
        <v/>
      </c>
      <c r="AA55" s="3" t="str">
        <f ca="1">IF(AND($A55&lt;&gt;"",$A55&lt;&gt;"TOTAL"),IF(AND([6]INVESTIGADOR_Titulacion!$AS53&lt;&gt;"",[6]INVESTIGADOR_Titulacion!$AS53&lt;&gt;0),[6]INVESTIGADOR_Titulacion!$AS53,""),IF($A55="TOTAL",SUM(INDIRECT("AA4:AA"&amp;ROW()-1)),""))</f>
        <v/>
      </c>
      <c r="AB55" s="3" t="str">
        <f t="shared" ca="1" si="8"/>
        <v/>
      </c>
      <c r="AC55" s="3" t="str">
        <f ca="1">IF(AND($A55&lt;&gt;"",$A55&lt;&gt;"TOTAL"),IF(AND([6]INVESTIGADOR_Titulacion!$AV53&lt;&gt;"",[6]INVESTIGADOR_Titulacion!$AV53&lt;&gt;0),[6]INVESTIGADOR_Titulacion!$AV53,""),IF($A55="TOTAL",SUM(INDIRECT("AC4:AC"&amp;ROW()-1)),""))</f>
        <v/>
      </c>
      <c r="AD55" s="3" t="str">
        <f ca="1">IF(AND($A55&lt;&gt;"",$A55&lt;&gt;"TOTAL"),IF(AND([6]INVESTIGADOR_Titulacion!$AX53&lt;&gt;"",[6]INVESTIGADOR_Titulacion!$AX53&lt;&gt;0),[6]INVESTIGADOR_Titulacion!$AX53,""),IF($A55="TOTAL",SUM(INDIRECT("AD4:AD"&amp;ROW()-1)),""))</f>
        <v/>
      </c>
      <c r="AE55" s="3" t="str">
        <f t="shared" ca="1" si="9"/>
        <v/>
      </c>
      <c r="AF55" s="3" t="str">
        <f ca="1">IF(AND($A55&lt;&gt;"",$A55&lt;&gt;"TOTAL"),IF(AND([6]INVESTIGADOR_Titulacion!$BA53&lt;&gt;"",[6]INVESTIGADOR_Titulacion!$BA53&lt;&gt;0),[6]INVESTIGADOR_Titulacion!$BA53,""),IF($A55="TOTAL",SUM(INDIRECT("AF4:AF"&amp;ROW()-1)),""))</f>
        <v/>
      </c>
      <c r="AG55" s="3" t="str">
        <f ca="1">IF(AND($A55&lt;&gt;"",$A55&lt;&gt;"TOTAL"),IF(AND([6]INVESTIGADOR_Titulacion!$BC53&lt;&gt;"",[6]INVESTIGADOR_Titulacion!$BC53&lt;&gt;0),[6]INVESTIGADOR_Titulacion!$BC53,""),IF($A55="TOTAL",SUM(INDIRECT("AG4:AG"&amp;ROW()-1)),""))</f>
        <v/>
      </c>
      <c r="AH55" s="3" t="str">
        <f t="shared" ca="1" si="10"/>
        <v/>
      </c>
      <c r="AI55" s="3" t="str">
        <f ca="1">IF(AND($A55&lt;&gt;"",$A55&lt;&gt;"TOTAL"),IF(AND([6]INVESTIGADOR_Titulacion!$BF53&lt;&gt;"",[6]INVESTIGADOR_Titulacion!$BF53&lt;&gt;0),[6]INVESTIGADOR_Titulacion!$BF53,""),IF($A55="TOTAL",SUM(INDIRECT("AI4:AI"&amp;ROW()-1)),""))</f>
        <v/>
      </c>
      <c r="AJ55" s="3" t="str">
        <f ca="1">IF(AND($A55&lt;&gt;"",$A55&lt;&gt;"TOTAL"),IF(AND([6]INVESTIGADOR_Titulacion!$BH53&lt;&gt;"",[6]INVESTIGADOR_Titulacion!$BH53&lt;&gt;0),[6]INVESTIGADOR_Titulacion!$BH53,""),IF($A55="TOTAL",SUM(INDIRECT("AJ4:AJ"&amp;ROW()-1)),""))</f>
        <v/>
      </c>
      <c r="AK55" s="3" t="str">
        <f t="shared" ca="1" si="11"/>
        <v/>
      </c>
      <c r="AL55" s="3" t="str">
        <f ca="1">IF(AND($A55&lt;&gt;"",$A55&lt;&gt;"TOTAL"),IF(AND([6]INVESTIGADOR_Titulacion!$BK53&lt;&gt;"",[6]INVESTIGADOR_Titulacion!$BK53&lt;&gt;0),[6]INVESTIGADOR_Titulacion!$BK53,""),IF($A55="TOTAL",SUM(INDIRECT("AL4:AL"&amp;ROW()-1)),""))</f>
        <v/>
      </c>
      <c r="AM55" s="3" t="str">
        <f ca="1">IF(AND($A55&lt;&gt;"",$A55&lt;&gt;"TOTAL"),IF(AND([6]INVESTIGADOR_Titulacion!$BM53&lt;&gt;"",[6]INVESTIGADOR_Titulacion!$BM53&lt;&gt;0),[6]INVESTIGADOR_Titulacion!$BM53,""),IF($A55="TOTAL",SUM(INDIRECT("AM4:AM"&amp;ROW()-1)),""))</f>
        <v/>
      </c>
      <c r="AN55" s="3" t="str">
        <f t="shared" ca="1" si="12"/>
        <v/>
      </c>
      <c r="AO55" s="3" t="str">
        <f ca="1">IF(AND($A55&lt;&gt;"",$A55&lt;&gt;"TOTAL"),IF(AND([6]INVESTIGADOR_Titulacion!$BP53&lt;&gt;"",[6]INVESTIGADOR_Titulacion!$BP53&lt;&gt;0),[6]INVESTIGADOR_Titulacion!$BP53,""),IF($A55="TOTAL",SUM(INDIRECT("AO4:AO"&amp;ROW()-1)),""))</f>
        <v/>
      </c>
      <c r="AP55" s="3" t="str">
        <f ca="1">IF(AND($A55&lt;&gt;"",$A55&lt;&gt;"TOTAL"),IF(AND([6]INVESTIGADOR_Titulacion!$BR53&lt;&gt;"",[6]INVESTIGADOR_Titulacion!$BR53&lt;&gt;0),[6]INVESTIGADOR_Titulacion!$BR53,""),IF($A55="TOTAL",SUM(INDIRECT("AP4:AP"&amp;ROW()-1)),""))</f>
        <v/>
      </c>
      <c r="AQ55" s="3" t="str">
        <f t="shared" ca="1" si="13"/>
        <v/>
      </c>
      <c r="AR55" s="3" t="str">
        <f ca="1">IF(AND($A55&lt;&gt;"",$A55&lt;&gt;"TOTAL"),IF(AND([6]INVESTIGADOR_Titulacion!$BU53&lt;&gt;"",[6]INVESTIGADOR_Titulacion!$BU53&lt;&gt;0),[6]INVESTIGADOR_Titulacion!$BU53,""),IF($A55="TOTAL",SUM(INDIRECT("AR4:AR"&amp;ROW()-1)),""))</f>
        <v/>
      </c>
      <c r="AS55" s="3" t="str">
        <f ca="1">IF(AND($A55&lt;&gt;"",$A55&lt;&gt;"TOTAL"),IF(AND([6]INVESTIGADOR_Titulacion!$BW53&lt;&gt;"",[6]INVESTIGADOR_Titulacion!$BW53&lt;&gt;0),[6]INVESTIGADOR_Titulacion!$BW53,""),IF($A55="TOTAL",SUM(INDIRECT("AS4:AS"&amp;ROW()-1)),""))</f>
        <v/>
      </c>
      <c r="AT55" s="3" t="str">
        <f t="shared" ca="1" si="14"/>
        <v/>
      </c>
      <c r="AU55" s="3" t="str">
        <f ca="1">IF(AND($A55&lt;&gt;"",$A55&lt;&gt;"TOTAL"),IF(AND([6]INVESTIGADOR_Titulacion!$BZ53&lt;&gt;"",[6]INVESTIGADOR_Titulacion!$BZ53&lt;&gt;0),[6]INVESTIGADOR_Titulacion!$BZ53,""),IF($A55="TOTAL",SUM(INDIRECT("AU4:AU"&amp;ROW()-1)),""))</f>
        <v/>
      </c>
      <c r="AV55" s="3" t="str">
        <f ca="1">IF(AND($A55&lt;&gt;"",$A55&lt;&gt;"TOTAL"),IF(AND([6]INVESTIGADOR_Titulacion!$CB53&lt;&gt;"",[6]INVESTIGADOR_Titulacion!$CB53&lt;&gt;0),[6]INVESTIGADOR_Titulacion!$CB53,""),IF($A55="TOTAL",SUM(INDIRECT("AV4:AV"&amp;ROW()-1)),""))</f>
        <v/>
      </c>
      <c r="AW55" s="3" t="str">
        <f t="shared" ca="1" si="15"/>
        <v/>
      </c>
      <c r="AX55" s="3" t="str">
        <f ca="1">IF(AND($A55&lt;&gt;"",$A55&lt;&gt;"TOTAL"),IF(AND([6]INVESTIGADOR_Titulacion!$CE53&lt;&gt;"",[6]INVESTIGADOR_Titulacion!$CE53&lt;&gt;0),[6]INVESTIGADOR_Titulacion!$CE53,""),IF($A55="TOTAL",SUM(INDIRECT("AX4:AX"&amp;ROW()-1)),""))</f>
        <v/>
      </c>
      <c r="AY55" s="3" t="str">
        <f ca="1">IF(AND($A55&lt;&gt;"",$A55&lt;&gt;"TOTAL"),IF(AND([6]INVESTIGADOR_Titulacion!$CG53&lt;&gt;"",[6]INVESTIGADOR_Titulacion!$CG53&lt;&gt;0),[6]INVESTIGADOR_Titulacion!$CG53,""),IF($A55="TOTAL",SUM(INDIRECT("AY4:AY"&amp;ROW()-1)),""))</f>
        <v/>
      </c>
      <c r="AZ55" s="3" t="str">
        <f t="shared" ca="1" si="16"/>
        <v/>
      </c>
      <c r="BA55" s="3" t="str">
        <f ca="1">IF(AND($A55&lt;&gt;"",$A55&lt;&gt;"TOTAL"),IF(AND([6]INVESTIGADOR_Titulacion!$CJ53&lt;&gt;"",[6]INVESTIGADOR_Titulacion!$CJ53&lt;&gt;0),[6]INVESTIGADOR_Titulacion!$CJ53,""),IF($A55="TOTAL",SUM(INDIRECT("BA4:BA"&amp;ROW()-1)),""))</f>
        <v/>
      </c>
      <c r="BB55" s="3" t="str">
        <f ca="1">IF(AND($A55&lt;&gt;"",$A55&lt;&gt;"TOTAL"),IF(AND([6]INVESTIGADOR_Titulacion!$CL53&lt;&gt;"",[6]INVESTIGADOR_Titulacion!$CL53&lt;&gt;0),[6]INVESTIGADOR_Titulacion!$CL53,""),IF($A55="TOTAL",SUM(INDIRECT("BB4:BB"&amp;ROW()-1)),""))</f>
        <v/>
      </c>
      <c r="BC55" s="3" t="str">
        <f t="shared" ca="1" si="17"/>
        <v/>
      </c>
      <c r="BD55" s="3" t="str">
        <f ca="1">IF(AND($A55&lt;&gt;"",$A55&lt;&gt;"TOTAL"),IF(AND([6]INVESTIGADOR_Titulacion!$CO53&lt;&gt;"",[6]INVESTIGADOR_Titulacion!$CO53&lt;&gt;0),[6]INVESTIGADOR_Titulacion!$CO53,""),IF($A55="TOTAL",SUM(INDIRECT("BD4:BD"&amp;ROW()-1)),""))</f>
        <v/>
      </c>
      <c r="BE55" s="3" t="str">
        <f ca="1">IF(AND($A55&lt;&gt;"",$A55&lt;&gt;"TOTAL"),IF(AND([6]INVESTIGADOR_Titulacion!$CQ53&lt;&gt;"",[6]INVESTIGADOR_Titulacion!$CQ53&lt;&gt;0),[6]INVESTIGADOR_Titulacion!$CQ53,""),IF($A55="TOTAL",SUM(INDIRECT("BE4:BE"&amp;ROW()-1)),""))</f>
        <v/>
      </c>
      <c r="BF55" s="3" t="str">
        <f t="shared" ca="1" si="18"/>
        <v/>
      </c>
    </row>
    <row r="56" spans="1:58" x14ac:dyDescent="0.2">
      <c r="A56" s="25" t="str">
        <f>IF([6]INVESTIGADOR_Titulacion!$B54&lt;&gt;"",[6]INVESTIGADOR_Titulacion!$B54,IF(AND([6]INVESTIGADOR_Titulacion!$B54="",[6]INVESTIGADOR_Titulacion!$B55="",[6]INVESTIGADOR_Titulacion!$B53=""),"","TOTAL"))</f>
        <v/>
      </c>
      <c r="B56" s="3" t="str">
        <f ca="1">IF(AND($A56&lt;&gt;"",$A56&lt;&gt;"TOTAL"),IF(AND([6]INVESTIGADOR_Titulacion!$C54&lt;&gt;"",[6]INVESTIGADOR_Titulacion!$C54&lt;&gt;0),[6]INVESTIGADOR_Titulacion!$C54,""),IF($A56="TOTAL",SUM(INDIRECT("B4:B"&amp;ROW()-1)),""))</f>
        <v/>
      </c>
      <c r="C56" s="3" t="str">
        <f ca="1">IF(AND($A56&lt;&gt;"",$A56&lt;&gt;"TOTAL"),IF(AND([6]INVESTIGADOR_Titulacion!$E54&lt;&gt;"",[6]INVESTIGADOR_Titulacion!$E54&lt;&gt;0),[6]INVESTIGADOR_Titulacion!$E54,""),IF($A56="TOTAL",SUM(INDIRECT("C4:C"&amp;ROW()-1)),""))</f>
        <v/>
      </c>
      <c r="D56" s="3" t="str">
        <f t="shared" ca="1" si="0"/>
        <v/>
      </c>
      <c r="E56" s="3" t="str">
        <f ca="1">IF(AND($A56&lt;&gt;"",$A56&lt;&gt;"TOTAL"),IF(AND([6]INVESTIGADOR_Titulacion!$H54&lt;&gt;"",[6]INVESTIGADOR_Titulacion!$H54&lt;&gt;0),[6]INVESTIGADOR_Titulacion!$H54,""),IF($A56="TOTAL",SUM(INDIRECT("E4:E"&amp;ROW()-1)),""))</f>
        <v/>
      </c>
      <c r="F56" s="3" t="str">
        <f ca="1">IF(AND($A56&lt;&gt;"",$A56&lt;&gt;"TOTAL"),IF(AND([6]INVESTIGADOR_Titulacion!$J54&lt;&gt;"",[6]INVESTIGADOR_Titulacion!$J54&lt;&gt;0),[6]INVESTIGADOR_Titulacion!$J54,""),IF($A56="TOTAL",SUM(INDIRECT("F4:F"&amp;ROW()-1)),""))</f>
        <v/>
      </c>
      <c r="G56" s="3" t="str">
        <f t="shared" ca="1" si="1"/>
        <v/>
      </c>
      <c r="H56" s="3" t="str">
        <f ca="1">IF(AND($A56&lt;&gt;"",$A56&lt;&gt;"TOTAL"),IF(AND([6]INVESTIGADOR_Titulacion!$M54&lt;&gt;"",[6]INVESTIGADOR_Titulacion!$M54&lt;&gt;0),[6]INVESTIGADOR_Titulacion!$M54,""),IF($A56="TOTAL",SUM(INDIRECT("H4:H"&amp;ROW()-1)),""))</f>
        <v/>
      </c>
      <c r="I56" s="3" t="str">
        <f ca="1">IF(AND($A56&lt;&gt;"",$A56&lt;&gt;"TOTAL"),IF(AND([6]INVESTIGADOR_Titulacion!$O54&lt;&gt;"",[6]INVESTIGADOR_Titulacion!$O54&lt;&gt;0),[6]INVESTIGADOR_Titulacion!$O54,""),IF($A56="TOTAL",SUM(INDIRECT("I4:I"&amp;ROW()-1)),""))</f>
        <v/>
      </c>
      <c r="J56" s="3" t="str">
        <f t="shared" ca="1" si="2"/>
        <v/>
      </c>
      <c r="K56" s="3" t="str">
        <f ca="1">IF(AND($A56&lt;&gt;"",$A56&lt;&gt;"TOTAL"),IF(AND([6]INVESTIGADOR_Titulacion!$R54&lt;&gt;"",[6]INVESTIGADOR_Titulacion!$R54&lt;&gt;0),[6]INVESTIGADOR_Titulacion!$R54,""),IF($A56="TOTAL",SUM(INDIRECT("K4:K"&amp;ROW()-1)),""))</f>
        <v/>
      </c>
      <c r="L56" s="3" t="str">
        <f ca="1">IF(AND($A56&lt;&gt;"",$A56&lt;&gt;"TOTAL"),IF(AND([6]INVESTIGADOR_Titulacion!$T54&lt;&gt;"",[6]INVESTIGADOR_Titulacion!$T54&lt;&gt;0),[6]INVESTIGADOR_Titulacion!$T54,""),IF($A56="TOTAL",SUM(INDIRECT("L4:L"&amp;ROW()-1)),""))</f>
        <v/>
      </c>
      <c r="M56" s="3" t="str">
        <f t="shared" ca="1" si="3"/>
        <v/>
      </c>
      <c r="N56" s="3" t="str">
        <f ca="1">IF(AND($A56&lt;&gt;"",$A56&lt;&gt;"TOTAL"),IF(AND([6]INVESTIGADOR_Titulacion!$W54&lt;&gt;"",[6]INVESTIGADOR_Titulacion!$W54&lt;&gt;0),[6]INVESTIGADOR_Titulacion!$W54,""),IF($A56="TOTAL",SUM(INDIRECT("N4:N"&amp;ROW()-1)),""))</f>
        <v/>
      </c>
      <c r="O56" s="3" t="str">
        <f ca="1">IF(AND($A56&lt;&gt;"",$A56&lt;&gt;"TOTAL"),IF(AND([6]INVESTIGADOR_Titulacion!$Y54&lt;&gt;"",[6]INVESTIGADOR_Titulacion!$Y54&lt;&gt;0),[6]INVESTIGADOR_Titulacion!$Y54,""),IF($A56="TOTAL",SUM(INDIRECT("O4:O"&amp;ROW()-1)),""))</f>
        <v/>
      </c>
      <c r="P56" s="3" t="str">
        <f t="shared" ca="1" si="4"/>
        <v/>
      </c>
      <c r="Q56" s="3" t="str">
        <f ca="1">IF(AND($A56&lt;&gt;"",$A56&lt;&gt;"TOTAL"),IF(AND([6]INVESTIGADOR_Titulacion!$AB54&lt;&gt;"",[6]INVESTIGADOR_Titulacion!$AB54&lt;&gt;0),[6]INVESTIGADOR_Titulacion!$AB54,""),IF($A56="TOTAL",SUM(INDIRECT("Q4:Q"&amp;ROW()-1)),""))</f>
        <v/>
      </c>
      <c r="R56" s="3" t="str">
        <f ca="1">IF(AND($A56&lt;&gt;"",$A56&lt;&gt;"TOTAL"),IF(AND([6]INVESTIGADOR_Titulacion!$AD54&lt;&gt;"",[6]INVESTIGADOR_Titulacion!$AD54&lt;&gt;0),[6]INVESTIGADOR_Titulacion!$AD54,""),IF($A56="TOTAL",SUM(INDIRECT("R4:R"&amp;ROW()-1)),""))</f>
        <v/>
      </c>
      <c r="S56" s="3" t="str">
        <f t="shared" ca="1" si="5"/>
        <v/>
      </c>
      <c r="T56" s="3" t="str">
        <f ca="1">IF(AND($A56&lt;&gt;"",$A56&lt;&gt;"TOTAL"),IF(AND([6]INVESTIGADOR_Titulacion!$AG54&lt;&gt;"",[6]INVESTIGADOR_Titulacion!$AG54&lt;&gt;0),[6]INVESTIGADOR_Titulacion!$AG54,""),IF($A56="TOTAL",SUM(INDIRECT("T4:T"&amp;ROW()-1)),""))</f>
        <v/>
      </c>
      <c r="U56" s="3" t="str">
        <f ca="1">IF(AND($A56&lt;&gt;"",$A56&lt;&gt;"TOTAL"),IF(AND([6]INVESTIGADOR_Titulacion!$AI54&lt;&gt;"",[6]INVESTIGADOR_Titulacion!$AI54&lt;&gt;0),[6]INVESTIGADOR_Titulacion!$AI54,""),IF($A56="TOTAL",SUM(INDIRECT("U4:U"&amp;ROW()-1)),""))</f>
        <v/>
      </c>
      <c r="V56" s="3" t="str">
        <f t="shared" ca="1" si="6"/>
        <v/>
      </c>
      <c r="W56" s="3" t="str">
        <f ca="1">IF(AND($A56&lt;&gt;"",$A56&lt;&gt;"TOTAL"),IF(AND([6]INVESTIGADOR_Titulacion!$AL54&lt;&gt;"",[6]INVESTIGADOR_Titulacion!$AL54&lt;&gt;0),[6]INVESTIGADOR_Titulacion!$AL54,""),IF($A56="TOTAL",SUM(INDIRECT("W4:W"&amp;ROW()-1)),""))</f>
        <v/>
      </c>
      <c r="X56" s="3" t="str">
        <f ca="1">IF(AND($A56&lt;&gt;"",$A56&lt;&gt;"TOTAL"),IF(AND([6]INVESTIGADOR_Titulacion!$AN54&lt;&gt;"",[6]INVESTIGADOR_Titulacion!$AN54&lt;&gt;0),[6]INVESTIGADOR_Titulacion!$AN54,""),IF($A56="TOTAL",SUM(INDIRECT("X4:X"&amp;ROW()-1)),""))</f>
        <v/>
      </c>
      <c r="Y56" s="3" t="str">
        <f t="shared" ca="1" si="7"/>
        <v/>
      </c>
      <c r="Z56" s="3" t="str">
        <f ca="1">IF(AND($A56&lt;&gt;"",$A56&lt;&gt;"TOTAL"),IF(AND([6]INVESTIGADOR_Titulacion!$AQ54&lt;&gt;"",[6]INVESTIGADOR_Titulacion!$AQ54&lt;&gt;0),[6]INVESTIGADOR_Titulacion!$AQ54,""),IF($A56="TOTAL",SUM(INDIRECT("Z4:Z"&amp;ROW()-1)),""))</f>
        <v/>
      </c>
      <c r="AA56" s="3" t="str">
        <f ca="1">IF(AND($A56&lt;&gt;"",$A56&lt;&gt;"TOTAL"),IF(AND([6]INVESTIGADOR_Titulacion!$AS54&lt;&gt;"",[6]INVESTIGADOR_Titulacion!$AS54&lt;&gt;0),[6]INVESTIGADOR_Titulacion!$AS54,""),IF($A56="TOTAL",SUM(INDIRECT("AA4:AA"&amp;ROW()-1)),""))</f>
        <v/>
      </c>
      <c r="AB56" s="3" t="str">
        <f t="shared" ca="1" si="8"/>
        <v/>
      </c>
      <c r="AC56" s="3" t="str">
        <f ca="1">IF(AND($A56&lt;&gt;"",$A56&lt;&gt;"TOTAL"),IF(AND([6]INVESTIGADOR_Titulacion!$AV54&lt;&gt;"",[6]INVESTIGADOR_Titulacion!$AV54&lt;&gt;0),[6]INVESTIGADOR_Titulacion!$AV54,""),IF($A56="TOTAL",SUM(INDIRECT("AC4:AC"&amp;ROW()-1)),""))</f>
        <v/>
      </c>
      <c r="AD56" s="3" t="str">
        <f ca="1">IF(AND($A56&lt;&gt;"",$A56&lt;&gt;"TOTAL"),IF(AND([6]INVESTIGADOR_Titulacion!$AX54&lt;&gt;"",[6]INVESTIGADOR_Titulacion!$AX54&lt;&gt;0),[6]INVESTIGADOR_Titulacion!$AX54,""),IF($A56="TOTAL",SUM(INDIRECT("AD4:AD"&amp;ROW()-1)),""))</f>
        <v/>
      </c>
      <c r="AE56" s="3" t="str">
        <f t="shared" ca="1" si="9"/>
        <v/>
      </c>
      <c r="AF56" s="3" t="str">
        <f ca="1">IF(AND($A56&lt;&gt;"",$A56&lt;&gt;"TOTAL"),IF(AND([6]INVESTIGADOR_Titulacion!$BA54&lt;&gt;"",[6]INVESTIGADOR_Titulacion!$BA54&lt;&gt;0),[6]INVESTIGADOR_Titulacion!$BA54,""),IF($A56="TOTAL",SUM(INDIRECT("AF4:AF"&amp;ROW()-1)),""))</f>
        <v/>
      </c>
      <c r="AG56" s="3" t="str">
        <f ca="1">IF(AND($A56&lt;&gt;"",$A56&lt;&gt;"TOTAL"),IF(AND([6]INVESTIGADOR_Titulacion!$BC54&lt;&gt;"",[6]INVESTIGADOR_Titulacion!$BC54&lt;&gt;0),[6]INVESTIGADOR_Titulacion!$BC54,""),IF($A56="TOTAL",SUM(INDIRECT("AG4:AG"&amp;ROW()-1)),""))</f>
        <v/>
      </c>
      <c r="AH56" s="3" t="str">
        <f t="shared" ca="1" si="10"/>
        <v/>
      </c>
      <c r="AI56" s="3" t="str">
        <f ca="1">IF(AND($A56&lt;&gt;"",$A56&lt;&gt;"TOTAL"),IF(AND([6]INVESTIGADOR_Titulacion!$BF54&lt;&gt;"",[6]INVESTIGADOR_Titulacion!$BF54&lt;&gt;0),[6]INVESTIGADOR_Titulacion!$BF54,""),IF($A56="TOTAL",SUM(INDIRECT("AI4:AI"&amp;ROW()-1)),""))</f>
        <v/>
      </c>
      <c r="AJ56" s="3" t="str">
        <f ca="1">IF(AND($A56&lt;&gt;"",$A56&lt;&gt;"TOTAL"),IF(AND([6]INVESTIGADOR_Titulacion!$BH54&lt;&gt;"",[6]INVESTIGADOR_Titulacion!$BH54&lt;&gt;0),[6]INVESTIGADOR_Titulacion!$BH54,""),IF($A56="TOTAL",SUM(INDIRECT("AJ4:AJ"&amp;ROW()-1)),""))</f>
        <v/>
      </c>
      <c r="AK56" s="3" t="str">
        <f t="shared" ca="1" si="11"/>
        <v/>
      </c>
      <c r="AL56" s="3" t="str">
        <f ca="1">IF(AND($A56&lt;&gt;"",$A56&lt;&gt;"TOTAL"),IF(AND([6]INVESTIGADOR_Titulacion!$BK54&lt;&gt;"",[6]INVESTIGADOR_Titulacion!$BK54&lt;&gt;0),[6]INVESTIGADOR_Titulacion!$BK54,""),IF($A56="TOTAL",SUM(INDIRECT("AL4:AL"&amp;ROW()-1)),""))</f>
        <v/>
      </c>
      <c r="AM56" s="3" t="str">
        <f ca="1">IF(AND($A56&lt;&gt;"",$A56&lt;&gt;"TOTAL"),IF(AND([6]INVESTIGADOR_Titulacion!$BM54&lt;&gt;"",[6]INVESTIGADOR_Titulacion!$BM54&lt;&gt;0),[6]INVESTIGADOR_Titulacion!$BM54,""),IF($A56="TOTAL",SUM(INDIRECT("AM4:AM"&amp;ROW()-1)),""))</f>
        <v/>
      </c>
      <c r="AN56" s="3" t="str">
        <f t="shared" ca="1" si="12"/>
        <v/>
      </c>
      <c r="AO56" s="3" t="str">
        <f ca="1">IF(AND($A56&lt;&gt;"",$A56&lt;&gt;"TOTAL"),IF(AND([6]INVESTIGADOR_Titulacion!$BP54&lt;&gt;"",[6]INVESTIGADOR_Titulacion!$BP54&lt;&gt;0),[6]INVESTIGADOR_Titulacion!$BP54,""),IF($A56="TOTAL",SUM(INDIRECT("AO4:AO"&amp;ROW()-1)),""))</f>
        <v/>
      </c>
      <c r="AP56" s="3" t="str">
        <f ca="1">IF(AND($A56&lt;&gt;"",$A56&lt;&gt;"TOTAL"),IF(AND([6]INVESTIGADOR_Titulacion!$BR54&lt;&gt;"",[6]INVESTIGADOR_Titulacion!$BR54&lt;&gt;0),[6]INVESTIGADOR_Titulacion!$BR54,""),IF($A56="TOTAL",SUM(INDIRECT("AP4:AP"&amp;ROW()-1)),""))</f>
        <v/>
      </c>
      <c r="AQ56" s="3" t="str">
        <f t="shared" ca="1" si="13"/>
        <v/>
      </c>
      <c r="AR56" s="3" t="str">
        <f ca="1">IF(AND($A56&lt;&gt;"",$A56&lt;&gt;"TOTAL"),IF(AND([6]INVESTIGADOR_Titulacion!$BU54&lt;&gt;"",[6]INVESTIGADOR_Titulacion!$BU54&lt;&gt;0),[6]INVESTIGADOR_Titulacion!$BU54,""),IF($A56="TOTAL",SUM(INDIRECT("AR4:AR"&amp;ROW()-1)),""))</f>
        <v/>
      </c>
      <c r="AS56" s="3" t="str">
        <f ca="1">IF(AND($A56&lt;&gt;"",$A56&lt;&gt;"TOTAL"),IF(AND([6]INVESTIGADOR_Titulacion!$BW54&lt;&gt;"",[6]INVESTIGADOR_Titulacion!$BW54&lt;&gt;0),[6]INVESTIGADOR_Titulacion!$BW54,""),IF($A56="TOTAL",SUM(INDIRECT("AS4:AS"&amp;ROW()-1)),""))</f>
        <v/>
      </c>
      <c r="AT56" s="3" t="str">
        <f t="shared" ca="1" si="14"/>
        <v/>
      </c>
      <c r="AU56" s="3" t="str">
        <f ca="1">IF(AND($A56&lt;&gt;"",$A56&lt;&gt;"TOTAL"),IF(AND([6]INVESTIGADOR_Titulacion!$BZ54&lt;&gt;"",[6]INVESTIGADOR_Titulacion!$BZ54&lt;&gt;0),[6]INVESTIGADOR_Titulacion!$BZ54,""),IF($A56="TOTAL",SUM(INDIRECT("AU4:AU"&amp;ROW()-1)),""))</f>
        <v/>
      </c>
      <c r="AV56" s="3" t="str">
        <f ca="1">IF(AND($A56&lt;&gt;"",$A56&lt;&gt;"TOTAL"),IF(AND([6]INVESTIGADOR_Titulacion!$CB54&lt;&gt;"",[6]INVESTIGADOR_Titulacion!$CB54&lt;&gt;0),[6]INVESTIGADOR_Titulacion!$CB54,""),IF($A56="TOTAL",SUM(INDIRECT("AV4:AV"&amp;ROW()-1)),""))</f>
        <v/>
      </c>
      <c r="AW56" s="3" t="str">
        <f t="shared" ca="1" si="15"/>
        <v/>
      </c>
      <c r="AX56" s="3" t="str">
        <f ca="1">IF(AND($A56&lt;&gt;"",$A56&lt;&gt;"TOTAL"),IF(AND([6]INVESTIGADOR_Titulacion!$CE54&lt;&gt;"",[6]INVESTIGADOR_Titulacion!$CE54&lt;&gt;0),[6]INVESTIGADOR_Titulacion!$CE54,""),IF($A56="TOTAL",SUM(INDIRECT("AX4:AX"&amp;ROW()-1)),""))</f>
        <v/>
      </c>
      <c r="AY56" s="3" t="str">
        <f ca="1">IF(AND($A56&lt;&gt;"",$A56&lt;&gt;"TOTAL"),IF(AND([6]INVESTIGADOR_Titulacion!$CG54&lt;&gt;"",[6]INVESTIGADOR_Titulacion!$CG54&lt;&gt;0),[6]INVESTIGADOR_Titulacion!$CG54,""),IF($A56="TOTAL",SUM(INDIRECT("AY4:AY"&amp;ROW()-1)),""))</f>
        <v/>
      </c>
      <c r="AZ56" s="3" t="str">
        <f t="shared" ca="1" si="16"/>
        <v/>
      </c>
      <c r="BA56" s="3" t="str">
        <f ca="1">IF(AND($A56&lt;&gt;"",$A56&lt;&gt;"TOTAL"),IF(AND([6]INVESTIGADOR_Titulacion!$CJ54&lt;&gt;"",[6]INVESTIGADOR_Titulacion!$CJ54&lt;&gt;0),[6]INVESTIGADOR_Titulacion!$CJ54,""),IF($A56="TOTAL",SUM(INDIRECT("BA4:BA"&amp;ROW()-1)),""))</f>
        <v/>
      </c>
      <c r="BB56" s="3" t="str">
        <f ca="1">IF(AND($A56&lt;&gt;"",$A56&lt;&gt;"TOTAL"),IF(AND([6]INVESTIGADOR_Titulacion!$CL54&lt;&gt;"",[6]INVESTIGADOR_Titulacion!$CL54&lt;&gt;0),[6]INVESTIGADOR_Titulacion!$CL54,""),IF($A56="TOTAL",SUM(INDIRECT("BB4:BB"&amp;ROW()-1)),""))</f>
        <v/>
      </c>
      <c r="BC56" s="3" t="str">
        <f t="shared" ca="1" si="17"/>
        <v/>
      </c>
      <c r="BD56" s="3" t="str">
        <f ca="1">IF(AND($A56&lt;&gt;"",$A56&lt;&gt;"TOTAL"),IF(AND([6]INVESTIGADOR_Titulacion!$CO54&lt;&gt;"",[6]INVESTIGADOR_Titulacion!$CO54&lt;&gt;0),[6]INVESTIGADOR_Titulacion!$CO54,""),IF($A56="TOTAL",SUM(INDIRECT("BD4:BD"&amp;ROW()-1)),""))</f>
        <v/>
      </c>
      <c r="BE56" s="3" t="str">
        <f ca="1">IF(AND($A56&lt;&gt;"",$A56&lt;&gt;"TOTAL"),IF(AND([6]INVESTIGADOR_Titulacion!$CQ54&lt;&gt;"",[6]INVESTIGADOR_Titulacion!$CQ54&lt;&gt;0),[6]INVESTIGADOR_Titulacion!$CQ54,""),IF($A56="TOTAL",SUM(INDIRECT("BE4:BE"&amp;ROW()-1)),""))</f>
        <v/>
      </c>
      <c r="BF56" s="3" t="str">
        <f t="shared" ca="1" si="18"/>
        <v/>
      </c>
    </row>
    <row r="57" spans="1:58" x14ac:dyDescent="0.2">
      <c r="A57" s="25" t="str">
        <f>IF([6]INVESTIGADOR_Titulacion!$B55&lt;&gt;"",[6]INVESTIGADOR_Titulacion!$B55,IF(AND([6]INVESTIGADOR_Titulacion!$B55="",[6]INVESTIGADOR_Titulacion!$B56="",[6]INVESTIGADOR_Titulacion!$B54=""),"","TOTAL"))</f>
        <v/>
      </c>
      <c r="B57" s="3" t="str">
        <f ca="1">IF(AND($A57&lt;&gt;"",$A57&lt;&gt;"TOTAL"),IF(AND([6]INVESTIGADOR_Titulacion!$C55&lt;&gt;"",[6]INVESTIGADOR_Titulacion!$C55&lt;&gt;0),[6]INVESTIGADOR_Titulacion!$C55,""),IF($A57="TOTAL",SUM(INDIRECT("B4:B"&amp;ROW()-1)),""))</f>
        <v/>
      </c>
      <c r="C57" s="3" t="str">
        <f ca="1">IF(AND($A57&lt;&gt;"",$A57&lt;&gt;"TOTAL"),IF(AND([6]INVESTIGADOR_Titulacion!$E55&lt;&gt;"",[6]INVESTIGADOR_Titulacion!$E55&lt;&gt;0),[6]INVESTIGADOR_Titulacion!$E55,""),IF($A57="TOTAL",SUM(INDIRECT("C4:C"&amp;ROW()-1)),""))</f>
        <v/>
      </c>
      <c r="D57" s="3" t="str">
        <f t="shared" ca="1" si="0"/>
        <v/>
      </c>
      <c r="E57" s="3" t="str">
        <f ca="1">IF(AND($A57&lt;&gt;"",$A57&lt;&gt;"TOTAL"),IF(AND([6]INVESTIGADOR_Titulacion!$H55&lt;&gt;"",[6]INVESTIGADOR_Titulacion!$H55&lt;&gt;0),[6]INVESTIGADOR_Titulacion!$H55,""),IF($A57="TOTAL",SUM(INDIRECT("E4:E"&amp;ROW()-1)),""))</f>
        <v/>
      </c>
      <c r="F57" s="3" t="str">
        <f ca="1">IF(AND($A57&lt;&gt;"",$A57&lt;&gt;"TOTAL"),IF(AND([6]INVESTIGADOR_Titulacion!$J55&lt;&gt;"",[6]INVESTIGADOR_Titulacion!$J55&lt;&gt;0),[6]INVESTIGADOR_Titulacion!$J55,""),IF($A57="TOTAL",SUM(INDIRECT("F4:F"&amp;ROW()-1)),""))</f>
        <v/>
      </c>
      <c r="G57" s="3" t="str">
        <f t="shared" ca="1" si="1"/>
        <v/>
      </c>
      <c r="H57" s="3" t="str">
        <f ca="1">IF(AND($A57&lt;&gt;"",$A57&lt;&gt;"TOTAL"),IF(AND([6]INVESTIGADOR_Titulacion!$M55&lt;&gt;"",[6]INVESTIGADOR_Titulacion!$M55&lt;&gt;0),[6]INVESTIGADOR_Titulacion!$M55,""),IF($A57="TOTAL",SUM(INDIRECT("H4:H"&amp;ROW()-1)),""))</f>
        <v/>
      </c>
      <c r="I57" s="3" t="str">
        <f ca="1">IF(AND($A57&lt;&gt;"",$A57&lt;&gt;"TOTAL"),IF(AND([6]INVESTIGADOR_Titulacion!$O55&lt;&gt;"",[6]INVESTIGADOR_Titulacion!$O55&lt;&gt;0),[6]INVESTIGADOR_Titulacion!$O55,""),IF($A57="TOTAL",SUM(INDIRECT("I4:I"&amp;ROW()-1)),""))</f>
        <v/>
      </c>
      <c r="J57" s="3" t="str">
        <f t="shared" ca="1" si="2"/>
        <v/>
      </c>
      <c r="K57" s="3" t="str">
        <f ca="1">IF(AND($A57&lt;&gt;"",$A57&lt;&gt;"TOTAL"),IF(AND([6]INVESTIGADOR_Titulacion!$R55&lt;&gt;"",[6]INVESTIGADOR_Titulacion!$R55&lt;&gt;0),[6]INVESTIGADOR_Titulacion!$R55,""),IF($A57="TOTAL",SUM(INDIRECT("K4:K"&amp;ROW()-1)),""))</f>
        <v/>
      </c>
      <c r="L57" s="3" t="str">
        <f ca="1">IF(AND($A57&lt;&gt;"",$A57&lt;&gt;"TOTAL"),IF(AND([6]INVESTIGADOR_Titulacion!$T55&lt;&gt;"",[6]INVESTIGADOR_Titulacion!$T55&lt;&gt;0),[6]INVESTIGADOR_Titulacion!$T55,""),IF($A57="TOTAL",SUM(INDIRECT("L4:L"&amp;ROW()-1)),""))</f>
        <v/>
      </c>
      <c r="M57" s="3" t="str">
        <f t="shared" ca="1" si="3"/>
        <v/>
      </c>
      <c r="N57" s="3" t="str">
        <f ca="1">IF(AND($A57&lt;&gt;"",$A57&lt;&gt;"TOTAL"),IF(AND([6]INVESTIGADOR_Titulacion!$W55&lt;&gt;"",[6]INVESTIGADOR_Titulacion!$W55&lt;&gt;0),[6]INVESTIGADOR_Titulacion!$W55,""),IF($A57="TOTAL",SUM(INDIRECT("N4:N"&amp;ROW()-1)),""))</f>
        <v/>
      </c>
      <c r="O57" s="3" t="str">
        <f ca="1">IF(AND($A57&lt;&gt;"",$A57&lt;&gt;"TOTAL"),IF(AND([6]INVESTIGADOR_Titulacion!$Y55&lt;&gt;"",[6]INVESTIGADOR_Titulacion!$Y55&lt;&gt;0),[6]INVESTIGADOR_Titulacion!$Y55,""),IF($A57="TOTAL",SUM(INDIRECT("O4:O"&amp;ROW()-1)),""))</f>
        <v/>
      </c>
      <c r="P57" s="3" t="str">
        <f t="shared" ca="1" si="4"/>
        <v/>
      </c>
      <c r="Q57" s="3" t="str">
        <f ca="1">IF(AND($A57&lt;&gt;"",$A57&lt;&gt;"TOTAL"),IF(AND([6]INVESTIGADOR_Titulacion!$AB55&lt;&gt;"",[6]INVESTIGADOR_Titulacion!$AB55&lt;&gt;0),[6]INVESTIGADOR_Titulacion!$AB55,""),IF($A57="TOTAL",SUM(INDIRECT("Q4:Q"&amp;ROW()-1)),""))</f>
        <v/>
      </c>
      <c r="R57" s="3" t="str">
        <f ca="1">IF(AND($A57&lt;&gt;"",$A57&lt;&gt;"TOTAL"),IF(AND([6]INVESTIGADOR_Titulacion!$AD55&lt;&gt;"",[6]INVESTIGADOR_Titulacion!$AD55&lt;&gt;0),[6]INVESTIGADOR_Titulacion!$AD55,""),IF($A57="TOTAL",SUM(INDIRECT("R4:R"&amp;ROW()-1)),""))</f>
        <v/>
      </c>
      <c r="S57" s="3" t="str">
        <f t="shared" ca="1" si="5"/>
        <v/>
      </c>
      <c r="T57" s="3" t="str">
        <f ca="1">IF(AND($A57&lt;&gt;"",$A57&lt;&gt;"TOTAL"),IF(AND([6]INVESTIGADOR_Titulacion!$AG55&lt;&gt;"",[6]INVESTIGADOR_Titulacion!$AG55&lt;&gt;0),[6]INVESTIGADOR_Titulacion!$AG55,""),IF($A57="TOTAL",SUM(INDIRECT("T4:T"&amp;ROW()-1)),""))</f>
        <v/>
      </c>
      <c r="U57" s="3" t="str">
        <f ca="1">IF(AND($A57&lt;&gt;"",$A57&lt;&gt;"TOTAL"),IF(AND([6]INVESTIGADOR_Titulacion!$AI55&lt;&gt;"",[6]INVESTIGADOR_Titulacion!$AI55&lt;&gt;0),[6]INVESTIGADOR_Titulacion!$AI55,""),IF($A57="TOTAL",SUM(INDIRECT("U4:U"&amp;ROW()-1)),""))</f>
        <v/>
      </c>
      <c r="V57" s="3" t="str">
        <f t="shared" ca="1" si="6"/>
        <v/>
      </c>
      <c r="W57" s="3" t="str">
        <f ca="1">IF(AND($A57&lt;&gt;"",$A57&lt;&gt;"TOTAL"),IF(AND([6]INVESTIGADOR_Titulacion!$AL55&lt;&gt;"",[6]INVESTIGADOR_Titulacion!$AL55&lt;&gt;0),[6]INVESTIGADOR_Titulacion!$AL55,""),IF($A57="TOTAL",SUM(INDIRECT("W4:W"&amp;ROW()-1)),""))</f>
        <v/>
      </c>
      <c r="X57" s="3" t="str">
        <f ca="1">IF(AND($A57&lt;&gt;"",$A57&lt;&gt;"TOTAL"),IF(AND([6]INVESTIGADOR_Titulacion!$AN55&lt;&gt;"",[6]INVESTIGADOR_Titulacion!$AN55&lt;&gt;0),[6]INVESTIGADOR_Titulacion!$AN55,""),IF($A57="TOTAL",SUM(INDIRECT("X4:X"&amp;ROW()-1)),""))</f>
        <v/>
      </c>
      <c r="Y57" s="3" t="str">
        <f t="shared" ca="1" si="7"/>
        <v/>
      </c>
      <c r="Z57" s="3" t="str">
        <f ca="1">IF(AND($A57&lt;&gt;"",$A57&lt;&gt;"TOTAL"),IF(AND([6]INVESTIGADOR_Titulacion!$AQ55&lt;&gt;"",[6]INVESTIGADOR_Titulacion!$AQ55&lt;&gt;0),[6]INVESTIGADOR_Titulacion!$AQ55,""),IF($A57="TOTAL",SUM(INDIRECT("Z4:Z"&amp;ROW()-1)),""))</f>
        <v/>
      </c>
      <c r="AA57" s="3" t="str">
        <f ca="1">IF(AND($A57&lt;&gt;"",$A57&lt;&gt;"TOTAL"),IF(AND([6]INVESTIGADOR_Titulacion!$AS55&lt;&gt;"",[6]INVESTIGADOR_Titulacion!$AS55&lt;&gt;0),[6]INVESTIGADOR_Titulacion!$AS55,""),IF($A57="TOTAL",SUM(INDIRECT("AA4:AA"&amp;ROW()-1)),""))</f>
        <v/>
      </c>
      <c r="AB57" s="3" t="str">
        <f t="shared" ca="1" si="8"/>
        <v/>
      </c>
      <c r="AC57" s="3" t="str">
        <f ca="1">IF(AND($A57&lt;&gt;"",$A57&lt;&gt;"TOTAL"),IF(AND([6]INVESTIGADOR_Titulacion!$AV55&lt;&gt;"",[6]INVESTIGADOR_Titulacion!$AV55&lt;&gt;0),[6]INVESTIGADOR_Titulacion!$AV55,""),IF($A57="TOTAL",SUM(INDIRECT("AC4:AC"&amp;ROW()-1)),""))</f>
        <v/>
      </c>
      <c r="AD57" s="3" t="str">
        <f ca="1">IF(AND($A57&lt;&gt;"",$A57&lt;&gt;"TOTAL"),IF(AND([6]INVESTIGADOR_Titulacion!$AX55&lt;&gt;"",[6]INVESTIGADOR_Titulacion!$AX55&lt;&gt;0),[6]INVESTIGADOR_Titulacion!$AX55,""),IF($A57="TOTAL",SUM(INDIRECT("AD4:AD"&amp;ROW()-1)),""))</f>
        <v/>
      </c>
      <c r="AE57" s="3" t="str">
        <f t="shared" ca="1" si="9"/>
        <v/>
      </c>
      <c r="AF57" s="3" t="str">
        <f ca="1">IF(AND($A57&lt;&gt;"",$A57&lt;&gt;"TOTAL"),IF(AND([6]INVESTIGADOR_Titulacion!$BA55&lt;&gt;"",[6]INVESTIGADOR_Titulacion!$BA55&lt;&gt;0),[6]INVESTIGADOR_Titulacion!$BA55,""),IF($A57="TOTAL",SUM(INDIRECT("AF4:AF"&amp;ROW()-1)),""))</f>
        <v/>
      </c>
      <c r="AG57" s="3" t="str">
        <f ca="1">IF(AND($A57&lt;&gt;"",$A57&lt;&gt;"TOTAL"),IF(AND([6]INVESTIGADOR_Titulacion!$BC55&lt;&gt;"",[6]INVESTIGADOR_Titulacion!$BC55&lt;&gt;0),[6]INVESTIGADOR_Titulacion!$BC55,""),IF($A57="TOTAL",SUM(INDIRECT("AG4:AG"&amp;ROW()-1)),""))</f>
        <v/>
      </c>
      <c r="AH57" s="3" t="str">
        <f t="shared" ca="1" si="10"/>
        <v/>
      </c>
      <c r="AI57" s="3" t="str">
        <f ca="1">IF(AND($A57&lt;&gt;"",$A57&lt;&gt;"TOTAL"),IF(AND([6]INVESTIGADOR_Titulacion!$BF55&lt;&gt;"",[6]INVESTIGADOR_Titulacion!$BF55&lt;&gt;0),[6]INVESTIGADOR_Titulacion!$BF55,""),IF($A57="TOTAL",SUM(INDIRECT("AI4:AI"&amp;ROW()-1)),""))</f>
        <v/>
      </c>
      <c r="AJ57" s="3" t="str">
        <f ca="1">IF(AND($A57&lt;&gt;"",$A57&lt;&gt;"TOTAL"),IF(AND([6]INVESTIGADOR_Titulacion!$BH55&lt;&gt;"",[6]INVESTIGADOR_Titulacion!$BH55&lt;&gt;0),[6]INVESTIGADOR_Titulacion!$BH55,""),IF($A57="TOTAL",SUM(INDIRECT("AJ4:AJ"&amp;ROW()-1)),""))</f>
        <v/>
      </c>
      <c r="AK57" s="3" t="str">
        <f t="shared" ca="1" si="11"/>
        <v/>
      </c>
      <c r="AL57" s="3" t="str">
        <f ca="1">IF(AND($A57&lt;&gt;"",$A57&lt;&gt;"TOTAL"),IF(AND([6]INVESTIGADOR_Titulacion!$BK55&lt;&gt;"",[6]INVESTIGADOR_Titulacion!$BK55&lt;&gt;0),[6]INVESTIGADOR_Titulacion!$BK55,""),IF($A57="TOTAL",SUM(INDIRECT("AL4:AL"&amp;ROW()-1)),""))</f>
        <v/>
      </c>
      <c r="AM57" s="3" t="str">
        <f ca="1">IF(AND($A57&lt;&gt;"",$A57&lt;&gt;"TOTAL"),IF(AND([6]INVESTIGADOR_Titulacion!$BM55&lt;&gt;"",[6]INVESTIGADOR_Titulacion!$BM55&lt;&gt;0),[6]INVESTIGADOR_Titulacion!$BM55,""),IF($A57="TOTAL",SUM(INDIRECT("AM4:AM"&amp;ROW()-1)),""))</f>
        <v/>
      </c>
      <c r="AN57" s="3" t="str">
        <f t="shared" ca="1" si="12"/>
        <v/>
      </c>
      <c r="AO57" s="3" t="str">
        <f ca="1">IF(AND($A57&lt;&gt;"",$A57&lt;&gt;"TOTAL"),IF(AND([6]INVESTIGADOR_Titulacion!$BP55&lt;&gt;"",[6]INVESTIGADOR_Titulacion!$BP55&lt;&gt;0),[6]INVESTIGADOR_Titulacion!$BP55,""),IF($A57="TOTAL",SUM(INDIRECT("AO4:AO"&amp;ROW()-1)),""))</f>
        <v/>
      </c>
      <c r="AP57" s="3" t="str">
        <f ca="1">IF(AND($A57&lt;&gt;"",$A57&lt;&gt;"TOTAL"),IF(AND([6]INVESTIGADOR_Titulacion!$BR55&lt;&gt;"",[6]INVESTIGADOR_Titulacion!$BR55&lt;&gt;0),[6]INVESTIGADOR_Titulacion!$BR55,""),IF($A57="TOTAL",SUM(INDIRECT("AP4:AP"&amp;ROW()-1)),""))</f>
        <v/>
      </c>
      <c r="AQ57" s="3" t="str">
        <f t="shared" ca="1" si="13"/>
        <v/>
      </c>
      <c r="AR57" s="3" t="str">
        <f ca="1">IF(AND($A57&lt;&gt;"",$A57&lt;&gt;"TOTAL"),IF(AND([6]INVESTIGADOR_Titulacion!$BU55&lt;&gt;"",[6]INVESTIGADOR_Titulacion!$BU55&lt;&gt;0),[6]INVESTIGADOR_Titulacion!$BU55,""),IF($A57="TOTAL",SUM(INDIRECT("AR4:AR"&amp;ROW()-1)),""))</f>
        <v/>
      </c>
      <c r="AS57" s="3" t="str">
        <f ca="1">IF(AND($A57&lt;&gt;"",$A57&lt;&gt;"TOTAL"),IF(AND([6]INVESTIGADOR_Titulacion!$BW55&lt;&gt;"",[6]INVESTIGADOR_Titulacion!$BW55&lt;&gt;0),[6]INVESTIGADOR_Titulacion!$BW55,""),IF($A57="TOTAL",SUM(INDIRECT("AS4:AS"&amp;ROW()-1)),""))</f>
        <v/>
      </c>
      <c r="AT57" s="3" t="str">
        <f t="shared" ca="1" si="14"/>
        <v/>
      </c>
      <c r="AU57" s="3" t="str">
        <f ca="1">IF(AND($A57&lt;&gt;"",$A57&lt;&gt;"TOTAL"),IF(AND([6]INVESTIGADOR_Titulacion!$BZ55&lt;&gt;"",[6]INVESTIGADOR_Titulacion!$BZ55&lt;&gt;0),[6]INVESTIGADOR_Titulacion!$BZ55,""),IF($A57="TOTAL",SUM(INDIRECT("AU4:AU"&amp;ROW()-1)),""))</f>
        <v/>
      </c>
      <c r="AV57" s="3" t="str">
        <f ca="1">IF(AND($A57&lt;&gt;"",$A57&lt;&gt;"TOTAL"),IF(AND([6]INVESTIGADOR_Titulacion!$CB55&lt;&gt;"",[6]INVESTIGADOR_Titulacion!$CB55&lt;&gt;0),[6]INVESTIGADOR_Titulacion!$CB55,""),IF($A57="TOTAL",SUM(INDIRECT("AV4:AV"&amp;ROW()-1)),""))</f>
        <v/>
      </c>
      <c r="AW57" s="3" t="str">
        <f t="shared" ca="1" si="15"/>
        <v/>
      </c>
      <c r="AX57" s="3" t="str">
        <f ca="1">IF(AND($A57&lt;&gt;"",$A57&lt;&gt;"TOTAL"),IF(AND([6]INVESTIGADOR_Titulacion!$CE55&lt;&gt;"",[6]INVESTIGADOR_Titulacion!$CE55&lt;&gt;0),[6]INVESTIGADOR_Titulacion!$CE55,""),IF($A57="TOTAL",SUM(INDIRECT("AX4:AX"&amp;ROW()-1)),""))</f>
        <v/>
      </c>
      <c r="AY57" s="3" t="str">
        <f ca="1">IF(AND($A57&lt;&gt;"",$A57&lt;&gt;"TOTAL"),IF(AND([6]INVESTIGADOR_Titulacion!$CG55&lt;&gt;"",[6]INVESTIGADOR_Titulacion!$CG55&lt;&gt;0),[6]INVESTIGADOR_Titulacion!$CG55,""),IF($A57="TOTAL",SUM(INDIRECT("AY4:AY"&amp;ROW()-1)),""))</f>
        <v/>
      </c>
      <c r="AZ57" s="3" t="str">
        <f t="shared" ca="1" si="16"/>
        <v/>
      </c>
      <c r="BA57" s="3" t="str">
        <f ca="1">IF(AND($A57&lt;&gt;"",$A57&lt;&gt;"TOTAL"),IF(AND([6]INVESTIGADOR_Titulacion!$CJ55&lt;&gt;"",[6]INVESTIGADOR_Titulacion!$CJ55&lt;&gt;0),[6]INVESTIGADOR_Titulacion!$CJ55,""),IF($A57="TOTAL",SUM(INDIRECT("BA4:BA"&amp;ROW()-1)),""))</f>
        <v/>
      </c>
      <c r="BB57" s="3" t="str">
        <f ca="1">IF(AND($A57&lt;&gt;"",$A57&lt;&gt;"TOTAL"),IF(AND([6]INVESTIGADOR_Titulacion!$CL55&lt;&gt;"",[6]INVESTIGADOR_Titulacion!$CL55&lt;&gt;0),[6]INVESTIGADOR_Titulacion!$CL55,""),IF($A57="TOTAL",SUM(INDIRECT("BB4:BB"&amp;ROW()-1)),""))</f>
        <v/>
      </c>
      <c r="BC57" s="3" t="str">
        <f t="shared" ca="1" si="17"/>
        <v/>
      </c>
      <c r="BD57" s="3" t="str">
        <f ca="1">IF(AND($A57&lt;&gt;"",$A57&lt;&gt;"TOTAL"),IF(AND([6]INVESTIGADOR_Titulacion!$CO55&lt;&gt;"",[6]INVESTIGADOR_Titulacion!$CO55&lt;&gt;0),[6]INVESTIGADOR_Titulacion!$CO55,""),IF($A57="TOTAL",SUM(INDIRECT("BD4:BD"&amp;ROW()-1)),""))</f>
        <v/>
      </c>
      <c r="BE57" s="3" t="str">
        <f ca="1">IF(AND($A57&lt;&gt;"",$A57&lt;&gt;"TOTAL"),IF(AND([6]INVESTIGADOR_Titulacion!$CQ55&lt;&gt;"",[6]INVESTIGADOR_Titulacion!$CQ55&lt;&gt;0),[6]INVESTIGADOR_Titulacion!$CQ55,""),IF($A57="TOTAL",SUM(INDIRECT("BE4:BE"&amp;ROW()-1)),""))</f>
        <v/>
      </c>
      <c r="BF57" s="3" t="str">
        <f t="shared" ca="1" si="18"/>
        <v/>
      </c>
    </row>
    <row r="58" spans="1:58" x14ac:dyDescent="0.2">
      <c r="A58" s="25" t="str">
        <f>IF([6]INVESTIGADOR_Titulacion!$B56&lt;&gt;"",[6]INVESTIGADOR_Titulacion!$B56,IF(AND([6]INVESTIGADOR_Titulacion!$B56="",[6]INVESTIGADOR_Titulacion!$B57="",[6]INVESTIGADOR_Titulacion!$B55=""),"","TOTAL"))</f>
        <v/>
      </c>
      <c r="B58" s="3" t="str">
        <f ca="1">IF(AND($A58&lt;&gt;"",$A58&lt;&gt;"TOTAL"),IF(AND([6]INVESTIGADOR_Titulacion!$C56&lt;&gt;"",[6]INVESTIGADOR_Titulacion!$C56&lt;&gt;0),[6]INVESTIGADOR_Titulacion!$C56,""),IF($A58="TOTAL",SUM(INDIRECT("B4:B"&amp;ROW()-1)),""))</f>
        <v/>
      </c>
      <c r="C58" s="3" t="str">
        <f ca="1">IF(AND($A58&lt;&gt;"",$A58&lt;&gt;"TOTAL"),IF(AND([6]INVESTIGADOR_Titulacion!$E56&lt;&gt;"",[6]INVESTIGADOR_Titulacion!$E56&lt;&gt;0),[6]INVESTIGADOR_Titulacion!$E56,""),IF($A58="TOTAL",SUM(INDIRECT("C4:C"&amp;ROW()-1)),""))</f>
        <v/>
      </c>
      <c r="D58" s="3" t="str">
        <f t="shared" ca="1" si="0"/>
        <v/>
      </c>
      <c r="E58" s="3" t="str">
        <f ca="1">IF(AND($A58&lt;&gt;"",$A58&lt;&gt;"TOTAL"),IF(AND([6]INVESTIGADOR_Titulacion!$H56&lt;&gt;"",[6]INVESTIGADOR_Titulacion!$H56&lt;&gt;0),[6]INVESTIGADOR_Titulacion!$H56,""),IF($A58="TOTAL",SUM(INDIRECT("E4:E"&amp;ROW()-1)),""))</f>
        <v/>
      </c>
      <c r="F58" s="3" t="str">
        <f ca="1">IF(AND($A58&lt;&gt;"",$A58&lt;&gt;"TOTAL"),IF(AND([6]INVESTIGADOR_Titulacion!$J56&lt;&gt;"",[6]INVESTIGADOR_Titulacion!$J56&lt;&gt;0),[6]INVESTIGADOR_Titulacion!$J56,""),IF($A58="TOTAL",SUM(INDIRECT("F4:F"&amp;ROW()-1)),""))</f>
        <v/>
      </c>
      <c r="G58" s="3" t="str">
        <f t="shared" ca="1" si="1"/>
        <v/>
      </c>
      <c r="H58" s="3" t="str">
        <f ca="1">IF(AND($A58&lt;&gt;"",$A58&lt;&gt;"TOTAL"),IF(AND([6]INVESTIGADOR_Titulacion!$M56&lt;&gt;"",[6]INVESTIGADOR_Titulacion!$M56&lt;&gt;0),[6]INVESTIGADOR_Titulacion!$M56,""),IF($A58="TOTAL",SUM(INDIRECT("H4:H"&amp;ROW()-1)),""))</f>
        <v/>
      </c>
      <c r="I58" s="3" t="str">
        <f ca="1">IF(AND($A58&lt;&gt;"",$A58&lt;&gt;"TOTAL"),IF(AND([6]INVESTIGADOR_Titulacion!$O56&lt;&gt;"",[6]INVESTIGADOR_Titulacion!$O56&lt;&gt;0),[6]INVESTIGADOR_Titulacion!$O56,""),IF($A58="TOTAL",SUM(INDIRECT("I4:I"&amp;ROW()-1)),""))</f>
        <v/>
      </c>
      <c r="J58" s="3" t="str">
        <f t="shared" ca="1" si="2"/>
        <v/>
      </c>
      <c r="K58" s="3" t="str">
        <f ca="1">IF(AND($A58&lt;&gt;"",$A58&lt;&gt;"TOTAL"),IF(AND([6]INVESTIGADOR_Titulacion!$R56&lt;&gt;"",[6]INVESTIGADOR_Titulacion!$R56&lt;&gt;0),[6]INVESTIGADOR_Titulacion!$R56,""),IF($A58="TOTAL",SUM(INDIRECT("K4:K"&amp;ROW()-1)),""))</f>
        <v/>
      </c>
      <c r="L58" s="3" t="str">
        <f ca="1">IF(AND($A58&lt;&gt;"",$A58&lt;&gt;"TOTAL"),IF(AND([6]INVESTIGADOR_Titulacion!$T56&lt;&gt;"",[6]INVESTIGADOR_Titulacion!$T56&lt;&gt;0),[6]INVESTIGADOR_Titulacion!$T56,""),IF($A58="TOTAL",SUM(INDIRECT("L4:L"&amp;ROW()-1)),""))</f>
        <v/>
      </c>
      <c r="M58" s="3" t="str">
        <f t="shared" ca="1" si="3"/>
        <v/>
      </c>
      <c r="N58" s="3" t="str">
        <f ca="1">IF(AND($A58&lt;&gt;"",$A58&lt;&gt;"TOTAL"),IF(AND([6]INVESTIGADOR_Titulacion!$W56&lt;&gt;"",[6]INVESTIGADOR_Titulacion!$W56&lt;&gt;0),[6]INVESTIGADOR_Titulacion!$W56,""),IF($A58="TOTAL",SUM(INDIRECT("N4:N"&amp;ROW()-1)),""))</f>
        <v/>
      </c>
      <c r="O58" s="3" t="str">
        <f ca="1">IF(AND($A58&lt;&gt;"",$A58&lt;&gt;"TOTAL"),IF(AND([6]INVESTIGADOR_Titulacion!$Y56&lt;&gt;"",[6]INVESTIGADOR_Titulacion!$Y56&lt;&gt;0),[6]INVESTIGADOR_Titulacion!$Y56,""),IF($A58="TOTAL",SUM(INDIRECT("O4:O"&amp;ROW()-1)),""))</f>
        <v/>
      </c>
      <c r="P58" s="3" t="str">
        <f t="shared" ca="1" si="4"/>
        <v/>
      </c>
      <c r="Q58" s="3" t="str">
        <f ca="1">IF(AND($A58&lt;&gt;"",$A58&lt;&gt;"TOTAL"),IF(AND([6]INVESTIGADOR_Titulacion!$AB56&lt;&gt;"",[6]INVESTIGADOR_Titulacion!$AB56&lt;&gt;0),[6]INVESTIGADOR_Titulacion!$AB56,""),IF($A58="TOTAL",SUM(INDIRECT("Q4:Q"&amp;ROW()-1)),""))</f>
        <v/>
      </c>
      <c r="R58" s="3" t="str">
        <f ca="1">IF(AND($A58&lt;&gt;"",$A58&lt;&gt;"TOTAL"),IF(AND([6]INVESTIGADOR_Titulacion!$AD56&lt;&gt;"",[6]INVESTIGADOR_Titulacion!$AD56&lt;&gt;0),[6]INVESTIGADOR_Titulacion!$AD56,""),IF($A58="TOTAL",SUM(INDIRECT("R4:R"&amp;ROW()-1)),""))</f>
        <v/>
      </c>
      <c r="S58" s="3" t="str">
        <f t="shared" ca="1" si="5"/>
        <v/>
      </c>
      <c r="T58" s="3" t="str">
        <f ca="1">IF(AND($A58&lt;&gt;"",$A58&lt;&gt;"TOTAL"),IF(AND([6]INVESTIGADOR_Titulacion!$AG56&lt;&gt;"",[6]INVESTIGADOR_Titulacion!$AG56&lt;&gt;0),[6]INVESTIGADOR_Titulacion!$AG56,""),IF($A58="TOTAL",SUM(INDIRECT("T4:T"&amp;ROW()-1)),""))</f>
        <v/>
      </c>
      <c r="U58" s="3" t="str">
        <f ca="1">IF(AND($A58&lt;&gt;"",$A58&lt;&gt;"TOTAL"),IF(AND([6]INVESTIGADOR_Titulacion!$AI56&lt;&gt;"",[6]INVESTIGADOR_Titulacion!$AI56&lt;&gt;0),[6]INVESTIGADOR_Titulacion!$AI56,""),IF($A58="TOTAL",SUM(INDIRECT("U4:U"&amp;ROW()-1)),""))</f>
        <v/>
      </c>
      <c r="V58" s="3" t="str">
        <f t="shared" ca="1" si="6"/>
        <v/>
      </c>
      <c r="W58" s="3" t="str">
        <f ca="1">IF(AND($A58&lt;&gt;"",$A58&lt;&gt;"TOTAL"),IF(AND([6]INVESTIGADOR_Titulacion!$AL56&lt;&gt;"",[6]INVESTIGADOR_Titulacion!$AL56&lt;&gt;0),[6]INVESTIGADOR_Titulacion!$AL56,""),IF($A58="TOTAL",SUM(INDIRECT("W4:W"&amp;ROW()-1)),""))</f>
        <v/>
      </c>
      <c r="X58" s="3" t="str">
        <f ca="1">IF(AND($A58&lt;&gt;"",$A58&lt;&gt;"TOTAL"),IF(AND([6]INVESTIGADOR_Titulacion!$AN56&lt;&gt;"",[6]INVESTIGADOR_Titulacion!$AN56&lt;&gt;0),[6]INVESTIGADOR_Titulacion!$AN56,""),IF($A58="TOTAL",SUM(INDIRECT("X4:X"&amp;ROW()-1)),""))</f>
        <v/>
      </c>
      <c r="Y58" s="3" t="str">
        <f t="shared" ca="1" si="7"/>
        <v/>
      </c>
      <c r="Z58" s="3" t="str">
        <f ca="1">IF(AND($A58&lt;&gt;"",$A58&lt;&gt;"TOTAL"),IF(AND([6]INVESTIGADOR_Titulacion!$AQ56&lt;&gt;"",[6]INVESTIGADOR_Titulacion!$AQ56&lt;&gt;0),[6]INVESTIGADOR_Titulacion!$AQ56,""),IF($A58="TOTAL",SUM(INDIRECT("Z4:Z"&amp;ROW()-1)),""))</f>
        <v/>
      </c>
      <c r="AA58" s="3" t="str">
        <f ca="1">IF(AND($A58&lt;&gt;"",$A58&lt;&gt;"TOTAL"),IF(AND([6]INVESTIGADOR_Titulacion!$AS56&lt;&gt;"",[6]INVESTIGADOR_Titulacion!$AS56&lt;&gt;0),[6]INVESTIGADOR_Titulacion!$AS56,""),IF($A58="TOTAL",SUM(INDIRECT("AA4:AA"&amp;ROW()-1)),""))</f>
        <v/>
      </c>
      <c r="AB58" s="3" t="str">
        <f t="shared" ca="1" si="8"/>
        <v/>
      </c>
      <c r="AC58" s="3" t="str">
        <f ca="1">IF(AND($A58&lt;&gt;"",$A58&lt;&gt;"TOTAL"),IF(AND([6]INVESTIGADOR_Titulacion!$AV56&lt;&gt;"",[6]INVESTIGADOR_Titulacion!$AV56&lt;&gt;0),[6]INVESTIGADOR_Titulacion!$AV56,""),IF($A58="TOTAL",SUM(INDIRECT("AC4:AC"&amp;ROW()-1)),""))</f>
        <v/>
      </c>
      <c r="AD58" s="3" t="str">
        <f ca="1">IF(AND($A58&lt;&gt;"",$A58&lt;&gt;"TOTAL"),IF(AND([6]INVESTIGADOR_Titulacion!$AX56&lt;&gt;"",[6]INVESTIGADOR_Titulacion!$AX56&lt;&gt;0),[6]INVESTIGADOR_Titulacion!$AX56,""),IF($A58="TOTAL",SUM(INDIRECT("AD4:AD"&amp;ROW()-1)),""))</f>
        <v/>
      </c>
      <c r="AE58" s="3" t="str">
        <f t="shared" ca="1" si="9"/>
        <v/>
      </c>
      <c r="AF58" s="3" t="str">
        <f ca="1">IF(AND($A58&lt;&gt;"",$A58&lt;&gt;"TOTAL"),IF(AND([6]INVESTIGADOR_Titulacion!$BA56&lt;&gt;"",[6]INVESTIGADOR_Titulacion!$BA56&lt;&gt;0),[6]INVESTIGADOR_Titulacion!$BA56,""),IF($A58="TOTAL",SUM(INDIRECT("AF4:AF"&amp;ROW()-1)),""))</f>
        <v/>
      </c>
      <c r="AG58" s="3" t="str">
        <f ca="1">IF(AND($A58&lt;&gt;"",$A58&lt;&gt;"TOTAL"),IF(AND([6]INVESTIGADOR_Titulacion!$BC56&lt;&gt;"",[6]INVESTIGADOR_Titulacion!$BC56&lt;&gt;0),[6]INVESTIGADOR_Titulacion!$BC56,""),IF($A58="TOTAL",SUM(INDIRECT("AG4:AG"&amp;ROW()-1)),""))</f>
        <v/>
      </c>
      <c r="AH58" s="3" t="str">
        <f t="shared" ca="1" si="10"/>
        <v/>
      </c>
      <c r="AI58" s="3" t="str">
        <f ca="1">IF(AND($A58&lt;&gt;"",$A58&lt;&gt;"TOTAL"),IF(AND([6]INVESTIGADOR_Titulacion!$BF56&lt;&gt;"",[6]INVESTIGADOR_Titulacion!$BF56&lt;&gt;0),[6]INVESTIGADOR_Titulacion!$BF56,""),IF($A58="TOTAL",SUM(INDIRECT("AI4:AI"&amp;ROW()-1)),""))</f>
        <v/>
      </c>
      <c r="AJ58" s="3" t="str">
        <f ca="1">IF(AND($A58&lt;&gt;"",$A58&lt;&gt;"TOTAL"),IF(AND([6]INVESTIGADOR_Titulacion!$BH56&lt;&gt;"",[6]INVESTIGADOR_Titulacion!$BH56&lt;&gt;0),[6]INVESTIGADOR_Titulacion!$BH56,""),IF($A58="TOTAL",SUM(INDIRECT("AJ4:AJ"&amp;ROW()-1)),""))</f>
        <v/>
      </c>
      <c r="AK58" s="3" t="str">
        <f t="shared" ca="1" si="11"/>
        <v/>
      </c>
      <c r="AL58" s="3" t="str">
        <f ca="1">IF(AND($A58&lt;&gt;"",$A58&lt;&gt;"TOTAL"),IF(AND([6]INVESTIGADOR_Titulacion!$BK56&lt;&gt;"",[6]INVESTIGADOR_Titulacion!$BK56&lt;&gt;0),[6]INVESTIGADOR_Titulacion!$BK56,""),IF($A58="TOTAL",SUM(INDIRECT("AL4:AL"&amp;ROW()-1)),""))</f>
        <v/>
      </c>
      <c r="AM58" s="3" t="str">
        <f ca="1">IF(AND($A58&lt;&gt;"",$A58&lt;&gt;"TOTAL"),IF(AND([6]INVESTIGADOR_Titulacion!$BM56&lt;&gt;"",[6]INVESTIGADOR_Titulacion!$BM56&lt;&gt;0),[6]INVESTIGADOR_Titulacion!$BM56,""),IF($A58="TOTAL",SUM(INDIRECT("AM4:AM"&amp;ROW()-1)),""))</f>
        <v/>
      </c>
      <c r="AN58" s="3" t="str">
        <f t="shared" ca="1" si="12"/>
        <v/>
      </c>
      <c r="AO58" s="3" t="str">
        <f ca="1">IF(AND($A58&lt;&gt;"",$A58&lt;&gt;"TOTAL"),IF(AND([6]INVESTIGADOR_Titulacion!$BP56&lt;&gt;"",[6]INVESTIGADOR_Titulacion!$BP56&lt;&gt;0),[6]INVESTIGADOR_Titulacion!$BP56,""),IF($A58="TOTAL",SUM(INDIRECT("AO4:AO"&amp;ROW()-1)),""))</f>
        <v/>
      </c>
      <c r="AP58" s="3" t="str">
        <f ca="1">IF(AND($A58&lt;&gt;"",$A58&lt;&gt;"TOTAL"),IF(AND([6]INVESTIGADOR_Titulacion!$BR56&lt;&gt;"",[6]INVESTIGADOR_Titulacion!$BR56&lt;&gt;0),[6]INVESTIGADOR_Titulacion!$BR56,""),IF($A58="TOTAL",SUM(INDIRECT("AP4:AP"&amp;ROW()-1)),""))</f>
        <v/>
      </c>
      <c r="AQ58" s="3" t="str">
        <f t="shared" ca="1" si="13"/>
        <v/>
      </c>
      <c r="AR58" s="3" t="str">
        <f ca="1">IF(AND($A58&lt;&gt;"",$A58&lt;&gt;"TOTAL"),IF(AND([6]INVESTIGADOR_Titulacion!$BU56&lt;&gt;"",[6]INVESTIGADOR_Titulacion!$BU56&lt;&gt;0),[6]INVESTIGADOR_Titulacion!$BU56,""),IF($A58="TOTAL",SUM(INDIRECT("AR4:AR"&amp;ROW()-1)),""))</f>
        <v/>
      </c>
      <c r="AS58" s="3" t="str">
        <f ca="1">IF(AND($A58&lt;&gt;"",$A58&lt;&gt;"TOTAL"),IF(AND([6]INVESTIGADOR_Titulacion!$BW56&lt;&gt;"",[6]INVESTIGADOR_Titulacion!$BW56&lt;&gt;0),[6]INVESTIGADOR_Titulacion!$BW56,""),IF($A58="TOTAL",SUM(INDIRECT("AS4:AS"&amp;ROW()-1)),""))</f>
        <v/>
      </c>
      <c r="AT58" s="3" t="str">
        <f t="shared" ca="1" si="14"/>
        <v/>
      </c>
      <c r="AU58" s="3" t="str">
        <f ca="1">IF(AND($A58&lt;&gt;"",$A58&lt;&gt;"TOTAL"),IF(AND([6]INVESTIGADOR_Titulacion!$BZ56&lt;&gt;"",[6]INVESTIGADOR_Titulacion!$BZ56&lt;&gt;0),[6]INVESTIGADOR_Titulacion!$BZ56,""),IF($A58="TOTAL",SUM(INDIRECT("AU4:AU"&amp;ROW()-1)),""))</f>
        <v/>
      </c>
      <c r="AV58" s="3" t="str">
        <f ca="1">IF(AND($A58&lt;&gt;"",$A58&lt;&gt;"TOTAL"),IF(AND([6]INVESTIGADOR_Titulacion!$CB56&lt;&gt;"",[6]INVESTIGADOR_Titulacion!$CB56&lt;&gt;0),[6]INVESTIGADOR_Titulacion!$CB56,""),IF($A58="TOTAL",SUM(INDIRECT("AV4:AV"&amp;ROW()-1)),""))</f>
        <v/>
      </c>
      <c r="AW58" s="3" t="str">
        <f t="shared" ca="1" si="15"/>
        <v/>
      </c>
      <c r="AX58" s="3" t="str">
        <f ca="1">IF(AND($A58&lt;&gt;"",$A58&lt;&gt;"TOTAL"),IF(AND([6]INVESTIGADOR_Titulacion!$CE56&lt;&gt;"",[6]INVESTIGADOR_Titulacion!$CE56&lt;&gt;0),[6]INVESTIGADOR_Titulacion!$CE56,""),IF($A58="TOTAL",SUM(INDIRECT("AX4:AX"&amp;ROW()-1)),""))</f>
        <v/>
      </c>
      <c r="AY58" s="3" t="str">
        <f ca="1">IF(AND($A58&lt;&gt;"",$A58&lt;&gt;"TOTAL"),IF(AND([6]INVESTIGADOR_Titulacion!$CG56&lt;&gt;"",[6]INVESTIGADOR_Titulacion!$CG56&lt;&gt;0),[6]INVESTIGADOR_Titulacion!$CG56,""),IF($A58="TOTAL",SUM(INDIRECT("AY4:AY"&amp;ROW()-1)),""))</f>
        <v/>
      </c>
      <c r="AZ58" s="3" t="str">
        <f t="shared" ca="1" si="16"/>
        <v/>
      </c>
      <c r="BA58" s="3" t="str">
        <f ca="1">IF(AND($A58&lt;&gt;"",$A58&lt;&gt;"TOTAL"),IF(AND([6]INVESTIGADOR_Titulacion!$CJ56&lt;&gt;"",[6]INVESTIGADOR_Titulacion!$CJ56&lt;&gt;0),[6]INVESTIGADOR_Titulacion!$CJ56,""),IF($A58="TOTAL",SUM(INDIRECT("BA4:BA"&amp;ROW()-1)),""))</f>
        <v/>
      </c>
      <c r="BB58" s="3" t="str">
        <f ca="1">IF(AND($A58&lt;&gt;"",$A58&lt;&gt;"TOTAL"),IF(AND([6]INVESTIGADOR_Titulacion!$CL56&lt;&gt;"",[6]INVESTIGADOR_Titulacion!$CL56&lt;&gt;0),[6]INVESTIGADOR_Titulacion!$CL56,""),IF($A58="TOTAL",SUM(INDIRECT("BB4:BB"&amp;ROW()-1)),""))</f>
        <v/>
      </c>
      <c r="BC58" s="3" t="str">
        <f t="shared" ca="1" si="17"/>
        <v/>
      </c>
      <c r="BD58" s="3" t="str">
        <f ca="1">IF(AND($A58&lt;&gt;"",$A58&lt;&gt;"TOTAL"),IF(AND([6]INVESTIGADOR_Titulacion!$CO56&lt;&gt;"",[6]INVESTIGADOR_Titulacion!$CO56&lt;&gt;0),[6]INVESTIGADOR_Titulacion!$CO56,""),IF($A58="TOTAL",SUM(INDIRECT("BD4:BD"&amp;ROW()-1)),""))</f>
        <v/>
      </c>
      <c r="BE58" s="3" t="str">
        <f ca="1">IF(AND($A58&lt;&gt;"",$A58&lt;&gt;"TOTAL"),IF(AND([6]INVESTIGADOR_Titulacion!$CQ56&lt;&gt;"",[6]INVESTIGADOR_Titulacion!$CQ56&lt;&gt;0),[6]INVESTIGADOR_Titulacion!$CQ56,""),IF($A58="TOTAL",SUM(INDIRECT("BE4:BE"&amp;ROW()-1)),""))</f>
        <v/>
      </c>
      <c r="BF58" s="3" t="str">
        <f t="shared" ca="1" si="18"/>
        <v/>
      </c>
    </row>
    <row r="59" spans="1:58" x14ac:dyDescent="0.2">
      <c r="A59" s="25" t="str">
        <f>IF([6]INVESTIGADOR_Titulacion!$B57&lt;&gt;"",[6]INVESTIGADOR_Titulacion!$B57,IF(AND([6]INVESTIGADOR_Titulacion!$B57="",[6]INVESTIGADOR_Titulacion!$B58="",[6]INVESTIGADOR_Titulacion!$B56=""),"","TOTAL"))</f>
        <v/>
      </c>
      <c r="B59" s="3" t="str">
        <f ca="1">IF(AND($A59&lt;&gt;"",$A59&lt;&gt;"TOTAL"),IF(AND([6]INVESTIGADOR_Titulacion!$C57&lt;&gt;"",[6]INVESTIGADOR_Titulacion!$C57&lt;&gt;0),[6]INVESTIGADOR_Titulacion!$C57,""),IF($A59="TOTAL",SUM(INDIRECT("B4:B"&amp;ROW()-1)),""))</f>
        <v/>
      </c>
      <c r="C59" s="3" t="str">
        <f ca="1">IF(AND($A59&lt;&gt;"",$A59&lt;&gt;"TOTAL"),IF(AND([6]INVESTIGADOR_Titulacion!$E57&lt;&gt;"",[6]INVESTIGADOR_Titulacion!$E57&lt;&gt;0),[6]INVESTIGADOR_Titulacion!$E57,""),IF($A59="TOTAL",SUM(INDIRECT("C4:C"&amp;ROW()-1)),""))</f>
        <v/>
      </c>
      <c r="D59" s="3" t="str">
        <f t="shared" ca="1" si="0"/>
        <v/>
      </c>
      <c r="E59" s="3" t="str">
        <f ca="1">IF(AND($A59&lt;&gt;"",$A59&lt;&gt;"TOTAL"),IF(AND([6]INVESTIGADOR_Titulacion!$H57&lt;&gt;"",[6]INVESTIGADOR_Titulacion!$H57&lt;&gt;0),[6]INVESTIGADOR_Titulacion!$H57,""),IF($A59="TOTAL",SUM(INDIRECT("E4:E"&amp;ROW()-1)),""))</f>
        <v/>
      </c>
      <c r="F59" s="3" t="str">
        <f ca="1">IF(AND($A59&lt;&gt;"",$A59&lt;&gt;"TOTAL"),IF(AND([6]INVESTIGADOR_Titulacion!$J57&lt;&gt;"",[6]INVESTIGADOR_Titulacion!$J57&lt;&gt;0),[6]INVESTIGADOR_Titulacion!$J57,""),IF($A59="TOTAL",SUM(INDIRECT("F4:F"&amp;ROW()-1)),""))</f>
        <v/>
      </c>
      <c r="G59" s="3" t="str">
        <f t="shared" ca="1" si="1"/>
        <v/>
      </c>
      <c r="H59" s="3" t="str">
        <f ca="1">IF(AND($A59&lt;&gt;"",$A59&lt;&gt;"TOTAL"),IF(AND([6]INVESTIGADOR_Titulacion!$M57&lt;&gt;"",[6]INVESTIGADOR_Titulacion!$M57&lt;&gt;0),[6]INVESTIGADOR_Titulacion!$M57,""),IF($A59="TOTAL",SUM(INDIRECT("H4:H"&amp;ROW()-1)),""))</f>
        <v/>
      </c>
      <c r="I59" s="3" t="str">
        <f ca="1">IF(AND($A59&lt;&gt;"",$A59&lt;&gt;"TOTAL"),IF(AND([6]INVESTIGADOR_Titulacion!$O57&lt;&gt;"",[6]INVESTIGADOR_Titulacion!$O57&lt;&gt;0),[6]INVESTIGADOR_Titulacion!$O57,""),IF($A59="TOTAL",SUM(INDIRECT("I4:I"&amp;ROW()-1)),""))</f>
        <v/>
      </c>
      <c r="J59" s="3" t="str">
        <f t="shared" ca="1" si="2"/>
        <v/>
      </c>
      <c r="K59" s="3" t="str">
        <f ca="1">IF(AND($A59&lt;&gt;"",$A59&lt;&gt;"TOTAL"),IF(AND([6]INVESTIGADOR_Titulacion!$R57&lt;&gt;"",[6]INVESTIGADOR_Titulacion!$R57&lt;&gt;0),[6]INVESTIGADOR_Titulacion!$R57,""),IF($A59="TOTAL",SUM(INDIRECT("K4:K"&amp;ROW()-1)),""))</f>
        <v/>
      </c>
      <c r="L59" s="3" t="str">
        <f ca="1">IF(AND($A59&lt;&gt;"",$A59&lt;&gt;"TOTAL"),IF(AND([6]INVESTIGADOR_Titulacion!$T57&lt;&gt;"",[6]INVESTIGADOR_Titulacion!$T57&lt;&gt;0),[6]INVESTIGADOR_Titulacion!$T57,""),IF($A59="TOTAL",SUM(INDIRECT("L4:L"&amp;ROW()-1)),""))</f>
        <v/>
      </c>
      <c r="M59" s="3" t="str">
        <f t="shared" ca="1" si="3"/>
        <v/>
      </c>
      <c r="N59" s="3" t="str">
        <f ca="1">IF(AND($A59&lt;&gt;"",$A59&lt;&gt;"TOTAL"),IF(AND([6]INVESTIGADOR_Titulacion!$W57&lt;&gt;"",[6]INVESTIGADOR_Titulacion!$W57&lt;&gt;0),[6]INVESTIGADOR_Titulacion!$W57,""),IF($A59="TOTAL",SUM(INDIRECT("N4:N"&amp;ROW()-1)),""))</f>
        <v/>
      </c>
      <c r="O59" s="3" t="str">
        <f ca="1">IF(AND($A59&lt;&gt;"",$A59&lt;&gt;"TOTAL"),IF(AND([6]INVESTIGADOR_Titulacion!$Y57&lt;&gt;"",[6]INVESTIGADOR_Titulacion!$Y57&lt;&gt;0),[6]INVESTIGADOR_Titulacion!$Y57,""),IF($A59="TOTAL",SUM(INDIRECT("O4:O"&amp;ROW()-1)),""))</f>
        <v/>
      </c>
      <c r="P59" s="3" t="str">
        <f t="shared" ca="1" si="4"/>
        <v/>
      </c>
      <c r="Q59" s="3" t="str">
        <f ca="1">IF(AND($A59&lt;&gt;"",$A59&lt;&gt;"TOTAL"),IF(AND([6]INVESTIGADOR_Titulacion!$AB57&lt;&gt;"",[6]INVESTIGADOR_Titulacion!$AB57&lt;&gt;0),[6]INVESTIGADOR_Titulacion!$AB57,""),IF($A59="TOTAL",SUM(INDIRECT("Q4:Q"&amp;ROW()-1)),""))</f>
        <v/>
      </c>
      <c r="R59" s="3" t="str">
        <f ca="1">IF(AND($A59&lt;&gt;"",$A59&lt;&gt;"TOTAL"),IF(AND([6]INVESTIGADOR_Titulacion!$AD57&lt;&gt;"",[6]INVESTIGADOR_Titulacion!$AD57&lt;&gt;0),[6]INVESTIGADOR_Titulacion!$AD57,""),IF($A59="TOTAL",SUM(INDIRECT("R4:R"&amp;ROW()-1)),""))</f>
        <v/>
      </c>
      <c r="S59" s="3" t="str">
        <f t="shared" ca="1" si="5"/>
        <v/>
      </c>
      <c r="T59" s="3" t="str">
        <f ca="1">IF(AND($A59&lt;&gt;"",$A59&lt;&gt;"TOTAL"),IF(AND([6]INVESTIGADOR_Titulacion!$AG57&lt;&gt;"",[6]INVESTIGADOR_Titulacion!$AG57&lt;&gt;0),[6]INVESTIGADOR_Titulacion!$AG57,""),IF($A59="TOTAL",SUM(INDIRECT("T4:T"&amp;ROW()-1)),""))</f>
        <v/>
      </c>
      <c r="U59" s="3" t="str">
        <f ca="1">IF(AND($A59&lt;&gt;"",$A59&lt;&gt;"TOTAL"),IF(AND([6]INVESTIGADOR_Titulacion!$AI57&lt;&gt;"",[6]INVESTIGADOR_Titulacion!$AI57&lt;&gt;0),[6]INVESTIGADOR_Titulacion!$AI57,""),IF($A59="TOTAL",SUM(INDIRECT("U4:U"&amp;ROW()-1)),""))</f>
        <v/>
      </c>
      <c r="V59" s="3" t="str">
        <f t="shared" ca="1" si="6"/>
        <v/>
      </c>
      <c r="W59" s="3" t="str">
        <f ca="1">IF(AND($A59&lt;&gt;"",$A59&lt;&gt;"TOTAL"),IF(AND([6]INVESTIGADOR_Titulacion!$AL57&lt;&gt;"",[6]INVESTIGADOR_Titulacion!$AL57&lt;&gt;0),[6]INVESTIGADOR_Titulacion!$AL57,""),IF($A59="TOTAL",SUM(INDIRECT("W4:W"&amp;ROW()-1)),""))</f>
        <v/>
      </c>
      <c r="X59" s="3" t="str">
        <f ca="1">IF(AND($A59&lt;&gt;"",$A59&lt;&gt;"TOTAL"),IF(AND([6]INVESTIGADOR_Titulacion!$AN57&lt;&gt;"",[6]INVESTIGADOR_Titulacion!$AN57&lt;&gt;0),[6]INVESTIGADOR_Titulacion!$AN57,""),IF($A59="TOTAL",SUM(INDIRECT("X4:X"&amp;ROW()-1)),""))</f>
        <v/>
      </c>
      <c r="Y59" s="3" t="str">
        <f t="shared" ca="1" si="7"/>
        <v/>
      </c>
      <c r="Z59" s="3" t="str">
        <f ca="1">IF(AND($A59&lt;&gt;"",$A59&lt;&gt;"TOTAL"),IF(AND([6]INVESTIGADOR_Titulacion!$AQ57&lt;&gt;"",[6]INVESTIGADOR_Titulacion!$AQ57&lt;&gt;0),[6]INVESTIGADOR_Titulacion!$AQ57,""),IF($A59="TOTAL",SUM(INDIRECT("Z4:Z"&amp;ROW()-1)),""))</f>
        <v/>
      </c>
      <c r="AA59" s="3" t="str">
        <f ca="1">IF(AND($A59&lt;&gt;"",$A59&lt;&gt;"TOTAL"),IF(AND([6]INVESTIGADOR_Titulacion!$AS57&lt;&gt;"",[6]INVESTIGADOR_Titulacion!$AS57&lt;&gt;0),[6]INVESTIGADOR_Titulacion!$AS57,""),IF($A59="TOTAL",SUM(INDIRECT("AA4:AA"&amp;ROW()-1)),""))</f>
        <v/>
      </c>
      <c r="AB59" s="3" t="str">
        <f t="shared" ca="1" si="8"/>
        <v/>
      </c>
      <c r="AC59" s="3" t="str">
        <f ca="1">IF(AND($A59&lt;&gt;"",$A59&lt;&gt;"TOTAL"),IF(AND([6]INVESTIGADOR_Titulacion!$AV57&lt;&gt;"",[6]INVESTIGADOR_Titulacion!$AV57&lt;&gt;0),[6]INVESTIGADOR_Titulacion!$AV57,""),IF($A59="TOTAL",SUM(INDIRECT("AC4:AC"&amp;ROW()-1)),""))</f>
        <v/>
      </c>
      <c r="AD59" s="3" t="str">
        <f ca="1">IF(AND($A59&lt;&gt;"",$A59&lt;&gt;"TOTAL"),IF(AND([6]INVESTIGADOR_Titulacion!$AX57&lt;&gt;"",[6]INVESTIGADOR_Titulacion!$AX57&lt;&gt;0),[6]INVESTIGADOR_Titulacion!$AX57,""),IF($A59="TOTAL",SUM(INDIRECT("AD4:AD"&amp;ROW()-1)),""))</f>
        <v/>
      </c>
      <c r="AE59" s="3" t="str">
        <f t="shared" ca="1" si="9"/>
        <v/>
      </c>
      <c r="AF59" s="3" t="str">
        <f ca="1">IF(AND($A59&lt;&gt;"",$A59&lt;&gt;"TOTAL"),IF(AND([6]INVESTIGADOR_Titulacion!$BA57&lt;&gt;"",[6]INVESTIGADOR_Titulacion!$BA57&lt;&gt;0),[6]INVESTIGADOR_Titulacion!$BA57,""),IF($A59="TOTAL",SUM(INDIRECT("AF4:AF"&amp;ROW()-1)),""))</f>
        <v/>
      </c>
      <c r="AG59" s="3" t="str">
        <f ca="1">IF(AND($A59&lt;&gt;"",$A59&lt;&gt;"TOTAL"),IF(AND([6]INVESTIGADOR_Titulacion!$BC57&lt;&gt;"",[6]INVESTIGADOR_Titulacion!$BC57&lt;&gt;0),[6]INVESTIGADOR_Titulacion!$BC57,""),IF($A59="TOTAL",SUM(INDIRECT("AG4:AG"&amp;ROW()-1)),""))</f>
        <v/>
      </c>
      <c r="AH59" s="3" t="str">
        <f t="shared" ca="1" si="10"/>
        <v/>
      </c>
      <c r="AI59" s="3" t="str">
        <f ca="1">IF(AND($A59&lt;&gt;"",$A59&lt;&gt;"TOTAL"),IF(AND([6]INVESTIGADOR_Titulacion!$BF57&lt;&gt;"",[6]INVESTIGADOR_Titulacion!$BF57&lt;&gt;0),[6]INVESTIGADOR_Titulacion!$BF57,""),IF($A59="TOTAL",SUM(INDIRECT("AI4:AI"&amp;ROW()-1)),""))</f>
        <v/>
      </c>
      <c r="AJ59" s="3" t="str">
        <f ca="1">IF(AND($A59&lt;&gt;"",$A59&lt;&gt;"TOTAL"),IF(AND([6]INVESTIGADOR_Titulacion!$BH57&lt;&gt;"",[6]INVESTIGADOR_Titulacion!$BH57&lt;&gt;0),[6]INVESTIGADOR_Titulacion!$BH57,""),IF($A59="TOTAL",SUM(INDIRECT("AJ4:AJ"&amp;ROW()-1)),""))</f>
        <v/>
      </c>
      <c r="AK59" s="3" t="str">
        <f t="shared" ca="1" si="11"/>
        <v/>
      </c>
      <c r="AL59" s="3" t="str">
        <f ca="1">IF(AND($A59&lt;&gt;"",$A59&lt;&gt;"TOTAL"),IF(AND([6]INVESTIGADOR_Titulacion!$BK57&lt;&gt;"",[6]INVESTIGADOR_Titulacion!$BK57&lt;&gt;0),[6]INVESTIGADOR_Titulacion!$BK57,""),IF($A59="TOTAL",SUM(INDIRECT("AL4:AL"&amp;ROW()-1)),""))</f>
        <v/>
      </c>
      <c r="AM59" s="3" t="str">
        <f ca="1">IF(AND($A59&lt;&gt;"",$A59&lt;&gt;"TOTAL"),IF(AND([6]INVESTIGADOR_Titulacion!$BM57&lt;&gt;"",[6]INVESTIGADOR_Titulacion!$BM57&lt;&gt;0),[6]INVESTIGADOR_Titulacion!$BM57,""),IF($A59="TOTAL",SUM(INDIRECT("AM4:AM"&amp;ROW()-1)),""))</f>
        <v/>
      </c>
      <c r="AN59" s="3" t="str">
        <f t="shared" ca="1" si="12"/>
        <v/>
      </c>
      <c r="AO59" s="3" t="str">
        <f ca="1">IF(AND($A59&lt;&gt;"",$A59&lt;&gt;"TOTAL"),IF(AND([6]INVESTIGADOR_Titulacion!$BP57&lt;&gt;"",[6]INVESTIGADOR_Titulacion!$BP57&lt;&gt;0),[6]INVESTIGADOR_Titulacion!$BP57,""),IF($A59="TOTAL",SUM(INDIRECT("AO4:AO"&amp;ROW()-1)),""))</f>
        <v/>
      </c>
      <c r="AP59" s="3" t="str">
        <f ca="1">IF(AND($A59&lt;&gt;"",$A59&lt;&gt;"TOTAL"),IF(AND([6]INVESTIGADOR_Titulacion!$BR57&lt;&gt;"",[6]INVESTIGADOR_Titulacion!$BR57&lt;&gt;0),[6]INVESTIGADOR_Titulacion!$BR57,""),IF($A59="TOTAL",SUM(INDIRECT("AP4:AP"&amp;ROW()-1)),""))</f>
        <v/>
      </c>
      <c r="AQ59" s="3" t="str">
        <f t="shared" ca="1" si="13"/>
        <v/>
      </c>
      <c r="AR59" s="3" t="str">
        <f ca="1">IF(AND($A59&lt;&gt;"",$A59&lt;&gt;"TOTAL"),IF(AND([6]INVESTIGADOR_Titulacion!$BU57&lt;&gt;"",[6]INVESTIGADOR_Titulacion!$BU57&lt;&gt;0),[6]INVESTIGADOR_Titulacion!$BU57,""),IF($A59="TOTAL",SUM(INDIRECT("AR4:AR"&amp;ROW()-1)),""))</f>
        <v/>
      </c>
      <c r="AS59" s="3" t="str">
        <f ca="1">IF(AND($A59&lt;&gt;"",$A59&lt;&gt;"TOTAL"),IF(AND([6]INVESTIGADOR_Titulacion!$BW57&lt;&gt;"",[6]INVESTIGADOR_Titulacion!$BW57&lt;&gt;0),[6]INVESTIGADOR_Titulacion!$BW57,""),IF($A59="TOTAL",SUM(INDIRECT("AS4:AS"&amp;ROW()-1)),""))</f>
        <v/>
      </c>
      <c r="AT59" s="3" t="str">
        <f t="shared" ca="1" si="14"/>
        <v/>
      </c>
      <c r="AU59" s="3" t="str">
        <f ca="1">IF(AND($A59&lt;&gt;"",$A59&lt;&gt;"TOTAL"),IF(AND([6]INVESTIGADOR_Titulacion!$BZ57&lt;&gt;"",[6]INVESTIGADOR_Titulacion!$BZ57&lt;&gt;0),[6]INVESTIGADOR_Titulacion!$BZ57,""),IF($A59="TOTAL",SUM(INDIRECT("AU4:AU"&amp;ROW()-1)),""))</f>
        <v/>
      </c>
      <c r="AV59" s="3" t="str">
        <f ca="1">IF(AND($A59&lt;&gt;"",$A59&lt;&gt;"TOTAL"),IF(AND([6]INVESTIGADOR_Titulacion!$CB57&lt;&gt;"",[6]INVESTIGADOR_Titulacion!$CB57&lt;&gt;0),[6]INVESTIGADOR_Titulacion!$CB57,""),IF($A59="TOTAL",SUM(INDIRECT("AV4:AV"&amp;ROW()-1)),""))</f>
        <v/>
      </c>
      <c r="AW59" s="3" t="str">
        <f t="shared" ca="1" si="15"/>
        <v/>
      </c>
      <c r="AX59" s="3" t="str">
        <f ca="1">IF(AND($A59&lt;&gt;"",$A59&lt;&gt;"TOTAL"),IF(AND([6]INVESTIGADOR_Titulacion!$CE57&lt;&gt;"",[6]INVESTIGADOR_Titulacion!$CE57&lt;&gt;0),[6]INVESTIGADOR_Titulacion!$CE57,""),IF($A59="TOTAL",SUM(INDIRECT("AX4:AX"&amp;ROW()-1)),""))</f>
        <v/>
      </c>
      <c r="AY59" s="3" t="str">
        <f ca="1">IF(AND($A59&lt;&gt;"",$A59&lt;&gt;"TOTAL"),IF(AND([6]INVESTIGADOR_Titulacion!$CG57&lt;&gt;"",[6]INVESTIGADOR_Titulacion!$CG57&lt;&gt;0),[6]INVESTIGADOR_Titulacion!$CG57,""),IF($A59="TOTAL",SUM(INDIRECT("AY4:AY"&amp;ROW()-1)),""))</f>
        <v/>
      </c>
      <c r="AZ59" s="3" t="str">
        <f t="shared" ca="1" si="16"/>
        <v/>
      </c>
      <c r="BA59" s="3" t="str">
        <f ca="1">IF(AND($A59&lt;&gt;"",$A59&lt;&gt;"TOTAL"),IF(AND([6]INVESTIGADOR_Titulacion!$CJ57&lt;&gt;"",[6]INVESTIGADOR_Titulacion!$CJ57&lt;&gt;0),[6]INVESTIGADOR_Titulacion!$CJ57,""),IF($A59="TOTAL",SUM(INDIRECT("BA4:BA"&amp;ROW()-1)),""))</f>
        <v/>
      </c>
      <c r="BB59" s="3" t="str">
        <f ca="1">IF(AND($A59&lt;&gt;"",$A59&lt;&gt;"TOTAL"),IF(AND([6]INVESTIGADOR_Titulacion!$CL57&lt;&gt;"",[6]INVESTIGADOR_Titulacion!$CL57&lt;&gt;0),[6]INVESTIGADOR_Titulacion!$CL57,""),IF($A59="TOTAL",SUM(INDIRECT("BB4:BB"&amp;ROW()-1)),""))</f>
        <v/>
      </c>
      <c r="BC59" s="3" t="str">
        <f t="shared" ca="1" si="17"/>
        <v/>
      </c>
      <c r="BD59" s="3" t="str">
        <f ca="1">IF(AND($A59&lt;&gt;"",$A59&lt;&gt;"TOTAL"),IF(AND([6]INVESTIGADOR_Titulacion!$CO57&lt;&gt;"",[6]INVESTIGADOR_Titulacion!$CO57&lt;&gt;0),[6]INVESTIGADOR_Titulacion!$CO57,""),IF($A59="TOTAL",SUM(INDIRECT("BD4:BD"&amp;ROW()-1)),""))</f>
        <v/>
      </c>
      <c r="BE59" s="3" t="str">
        <f ca="1">IF(AND($A59&lt;&gt;"",$A59&lt;&gt;"TOTAL"),IF(AND([6]INVESTIGADOR_Titulacion!$CQ57&lt;&gt;"",[6]INVESTIGADOR_Titulacion!$CQ57&lt;&gt;0),[6]INVESTIGADOR_Titulacion!$CQ57,""),IF($A59="TOTAL",SUM(INDIRECT("BE4:BE"&amp;ROW()-1)),""))</f>
        <v/>
      </c>
      <c r="BF59" s="3" t="str">
        <f t="shared" ca="1" si="18"/>
        <v/>
      </c>
    </row>
    <row r="60" spans="1:58" x14ac:dyDescent="0.2">
      <c r="A60" s="25" t="str">
        <f>IF([6]INVESTIGADOR_Titulacion!$B58&lt;&gt;"",[6]INVESTIGADOR_Titulacion!$B58,IF(AND([6]INVESTIGADOR_Titulacion!$B58="",[6]INVESTIGADOR_Titulacion!$B59="",[6]INVESTIGADOR_Titulacion!$B57=""),"","TOTAL"))</f>
        <v/>
      </c>
      <c r="B60" s="3" t="str">
        <f ca="1">IF(AND($A60&lt;&gt;"",$A60&lt;&gt;"TOTAL"),IF(AND([6]INVESTIGADOR_Titulacion!$C58&lt;&gt;"",[6]INVESTIGADOR_Titulacion!$C58&lt;&gt;0),[6]INVESTIGADOR_Titulacion!$C58,""),IF($A60="TOTAL",SUM(INDIRECT("B4:B"&amp;ROW()-1)),""))</f>
        <v/>
      </c>
      <c r="C60" s="3" t="str">
        <f ca="1">IF(AND($A60&lt;&gt;"",$A60&lt;&gt;"TOTAL"),IF(AND([6]INVESTIGADOR_Titulacion!$E58&lt;&gt;"",[6]INVESTIGADOR_Titulacion!$E58&lt;&gt;0),[6]INVESTIGADOR_Titulacion!$E58,""),IF($A60="TOTAL",SUM(INDIRECT("C4:C"&amp;ROW()-1)),""))</f>
        <v/>
      </c>
      <c r="D60" s="3" t="str">
        <f t="shared" ca="1" si="0"/>
        <v/>
      </c>
      <c r="E60" s="3" t="str">
        <f ca="1">IF(AND($A60&lt;&gt;"",$A60&lt;&gt;"TOTAL"),IF(AND([6]INVESTIGADOR_Titulacion!$H58&lt;&gt;"",[6]INVESTIGADOR_Titulacion!$H58&lt;&gt;0),[6]INVESTIGADOR_Titulacion!$H58,""),IF($A60="TOTAL",SUM(INDIRECT("E4:E"&amp;ROW()-1)),""))</f>
        <v/>
      </c>
      <c r="F60" s="3" t="str">
        <f ca="1">IF(AND($A60&lt;&gt;"",$A60&lt;&gt;"TOTAL"),IF(AND([6]INVESTIGADOR_Titulacion!$J58&lt;&gt;"",[6]INVESTIGADOR_Titulacion!$J58&lt;&gt;0),[6]INVESTIGADOR_Titulacion!$J58,""),IF($A60="TOTAL",SUM(INDIRECT("F4:F"&amp;ROW()-1)),""))</f>
        <v/>
      </c>
      <c r="G60" s="3" t="str">
        <f t="shared" ca="1" si="1"/>
        <v/>
      </c>
      <c r="H60" s="3" t="str">
        <f ca="1">IF(AND($A60&lt;&gt;"",$A60&lt;&gt;"TOTAL"),IF(AND([6]INVESTIGADOR_Titulacion!$M58&lt;&gt;"",[6]INVESTIGADOR_Titulacion!$M58&lt;&gt;0),[6]INVESTIGADOR_Titulacion!$M58,""),IF($A60="TOTAL",SUM(INDIRECT("H4:H"&amp;ROW()-1)),""))</f>
        <v/>
      </c>
      <c r="I60" s="3" t="str">
        <f ca="1">IF(AND($A60&lt;&gt;"",$A60&lt;&gt;"TOTAL"),IF(AND([6]INVESTIGADOR_Titulacion!$O58&lt;&gt;"",[6]INVESTIGADOR_Titulacion!$O58&lt;&gt;0),[6]INVESTIGADOR_Titulacion!$O58,""),IF($A60="TOTAL",SUM(INDIRECT("I4:I"&amp;ROW()-1)),""))</f>
        <v/>
      </c>
      <c r="J60" s="3" t="str">
        <f t="shared" ca="1" si="2"/>
        <v/>
      </c>
      <c r="K60" s="3" t="str">
        <f ca="1">IF(AND($A60&lt;&gt;"",$A60&lt;&gt;"TOTAL"),IF(AND([6]INVESTIGADOR_Titulacion!$R58&lt;&gt;"",[6]INVESTIGADOR_Titulacion!$R58&lt;&gt;0),[6]INVESTIGADOR_Titulacion!$R58,""),IF($A60="TOTAL",SUM(INDIRECT("K4:K"&amp;ROW()-1)),""))</f>
        <v/>
      </c>
      <c r="L60" s="3" t="str">
        <f ca="1">IF(AND($A60&lt;&gt;"",$A60&lt;&gt;"TOTAL"),IF(AND([6]INVESTIGADOR_Titulacion!$T58&lt;&gt;"",[6]INVESTIGADOR_Titulacion!$T58&lt;&gt;0),[6]INVESTIGADOR_Titulacion!$T58,""),IF($A60="TOTAL",SUM(INDIRECT("L4:L"&amp;ROW()-1)),""))</f>
        <v/>
      </c>
      <c r="M60" s="3" t="str">
        <f t="shared" ca="1" si="3"/>
        <v/>
      </c>
      <c r="N60" s="3" t="str">
        <f ca="1">IF(AND($A60&lt;&gt;"",$A60&lt;&gt;"TOTAL"),IF(AND([6]INVESTIGADOR_Titulacion!$W58&lt;&gt;"",[6]INVESTIGADOR_Titulacion!$W58&lt;&gt;0),[6]INVESTIGADOR_Titulacion!$W58,""),IF($A60="TOTAL",SUM(INDIRECT("N4:N"&amp;ROW()-1)),""))</f>
        <v/>
      </c>
      <c r="O60" s="3" t="str">
        <f ca="1">IF(AND($A60&lt;&gt;"",$A60&lt;&gt;"TOTAL"),IF(AND([6]INVESTIGADOR_Titulacion!$Y58&lt;&gt;"",[6]INVESTIGADOR_Titulacion!$Y58&lt;&gt;0),[6]INVESTIGADOR_Titulacion!$Y58,""),IF($A60="TOTAL",SUM(INDIRECT("O4:O"&amp;ROW()-1)),""))</f>
        <v/>
      </c>
      <c r="P60" s="3" t="str">
        <f t="shared" ca="1" si="4"/>
        <v/>
      </c>
      <c r="Q60" s="3" t="str">
        <f ca="1">IF(AND($A60&lt;&gt;"",$A60&lt;&gt;"TOTAL"),IF(AND([6]INVESTIGADOR_Titulacion!$AB58&lt;&gt;"",[6]INVESTIGADOR_Titulacion!$AB58&lt;&gt;0),[6]INVESTIGADOR_Titulacion!$AB58,""),IF($A60="TOTAL",SUM(INDIRECT("Q4:Q"&amp;ROW()-1)),""))</f>
        <v/>
      </c>
      <c r="R60" s="3" t="str">
        <f ca="1">IF(AND($A60&lt;&gt;"",$A60&lt;&gt;"TOTAL"),IF(AND([6]INVESTIGADOR_Titulacion!$AD58&lt;&gt;"",[6]INVESTIGADOR_Titulacion!$AD58&lt;&gt;0),[6]INVESTIGADOR_Titulacion!$AD58,""),IF($A60="TOTAL",SUM(INDIRECT("R4:R"&amp;ROW()-1)),""))</f>
        <v/>
      </c>
      <c r="S60" s="3" t="str">
        <f t="shared" ca="1" si="5"/>
        <v/>
      </c>
      <c r="T60" s="3" t="str">
        <f ca="1">IF(AND($A60&lt;&gt;"",$A60&lt;&gt;"TOTAL"),IF(AND([6]INVESTIGADOR_Titulacion!$AG58&lt;&gt;"",[6]INVESTIGADOR_Titulacion!$AG58&lt;&gt;0),[6]INVESTIGADOR_Titulacion!$AG58,""),IF($A60="TOTAL",SUM(INDIRECT("T4:T"&amp;ROW()-1)),""))</f>
        <v/>
      </c>
      <c r="U60" s="3" t="str">
        <f ca="1">IF(AND($A60&lt;&gt;"",$A60&lt;&gt;"TOTAL"),IF(AND([6]INVESTIGADOR_Titulacion!$AI58&lt;&gt;"",[6]INVESTIGADOR_Titulacion!$AI58&lt;&gt;0),[6]INVESTIGADOR_Titulacion!$AI58,""),IF($A60="TOTAL",SUM(INDIRECT("U4:U"&amp;ROW()-1)),""))</f>
        <v/>
      </c>
      <c r="V60" s="3" t="str">
        <f t="shared" ca="1" si="6"/>
        <v/>
      </c>
      <c r="W60" s="3" t="str">
        <f ca="1">IF(AND($A60&lt;&gt;"",$A60&lt;&gt;"TOTAL"),IF(AND([6]INVESTIGADOR_Titulacion!$AL58&lt;&gt;"",[6]INVESTIGADOR_Titulacion!$AL58&lt;&gt;0),[6]INVESTIGADOR_Titulacion!$AL58,""),IF($A60="TOTAL",SUM(INDIRECT("W4:W"&amp;ROW()-1)),""))</f>
        <v/>
      </c>
      <c r="X60" s="3" t="str">
        <f ca="1">IF(AND($A60&lt;&gt;"",$A60&lt;&gt;"TOTAL"),IF(AND([6]INVESTIGADOR_Titulacion!$AN58&lt;&gt;"",[6]INVESTIGADOR_Titulacion!$AN58&lt;&gt;0),[6]INVESTIGADOR_Titulacion!$AN58,""),IF($A60="TOTAL",SUM(INDIRECT("X4:X"&amp;ROW()-1)),""))</f>
        <v/>
      </c>
      <c r="Y60" s="3" t="str">
        <f t="shared" ca="1" si="7"/>
        <v/>
      </c>
      <c r="Z60" s="3" t="str">
        <f ca="1">IF(AND($A60&lt;&gt;"",$A60&lt;&gt;"TOTAL"),IF(AND([6]INVESTIGADOR_Titulacion!$AQ58&lt;&gt;"",[6]INVESTIGADOR_Titulacion!$AQ58&lt;&gt;0),[6]INVESTIGADOR_Titulacion!$AQ58,""),IF($A60="TOTAL",SUM(INDIRECT("Z4:Z"&amp;ROW()-1)),""))</f>
        <v/>
      </c>
      <c r="AA60" s="3" t="str">
        <f ca="1">IF(AND($A60&lt;&gt;"",$A60&lt;&gt;"TOTAL"),IF(AND([6]INVESTIGADOR_Titulacion!$AS58&lt;&gt;"",[6]INVESTIGADOR_Titulacion!$AS58&lt;&gt;0),[6]INVESTIGADOR_Titulacion!$AS58,""),IF($A60="TOTAL",SUM(INDIRECT("AA4:AA"&amp;ROW()-1)),""))</f>
        <v/>
      </c>
      <c r="AB60" s="3" t="str">
        <f t="shared" ca="1" si="8"/>
        <v/>
      </c>
      <c r="AC60" s="3" t="str">
        <f ca="1">IF(AND($A60&lt;&gt;"",$A60&lt;&gt;"TOTAL"),IF(AND([6]INVESTIGADOR_Titulacion!$AV58&lt;&gt;"",[6]INVESTIGADOR_Titulacion!$AV58&lt;&gt;0),[6]INVESTIGADOR_Titulacion!$AV58,""),IF($A60="TOTAL",SUM(INDIRECT("AC4:AC"&amp;ROW()-1)),""))</f>
        <v/>
      </c>
      <c r="AD60" s="3" t="str">
        <f ca="1">IF(AND($A60&lt;&gt;"",$A60&lt;&gt;"TOTAL"),IF(AND([6]INVESTIGADOR_Titulacion!$AX58&lt;&gt;"",[6]INVESTIGADOR_Titulacion!$AX58&lt;&gt;0),[6]INVESTIGADOR_Titulacion!$AX58,""),IF($A60="TOTAL",SUM(INDIRECT("AD4:AD"&amp;ROW()-1)),""))</f>
        <v/>
      </c>
      <c r="AE60" s="3" t="str">
        <f t="shared" ca="1" si="9"/>
        <v/>
      </c>
      <c r="AF60" s="3" t="str">
        <f ca="1">IF(AND($A60&lt;&gt;"",$A60&lt;&gt;"TOTAL"),IF(AND([6]INVESTIGADOR_Titulacion!$BA58&lt;&gt;"",[6]INVESTIGADOR_Titulacion!$BA58&lt;&gt;0),[6]INVESTIGADOR_Titulacion!$BA58,""),IF($A60="TOTAL",SUM(INDIRECT("AF4:AF"&amp;ROW()-1)),""))</f>
        <v/>
      </c>
      <c r="AG60" s="3" t="str">
        <f ca="1">IF(AND($A60&lt;&gt;"",$A60&lt;&gt;"TOTAL"),IF(AND([6]INVESTIGADOR_Titulacion!$BC58&lt;&gt;"",[6]INVESTIGADOR_Titulacion!$BC58&lt;&gt;0),[6]INVESTIGADOR_Titulacion!$BC58,""),IF($A60="TOTAL",SUM(INDIRECT("AG4:AG"&amp;ROW()-1)),""))</f>
        <v/>
      </c>
      <c r="AH60" s="3" t="str">
        <f t="shared" ca="1" si="10"/>
        <v/>
      </c>
      <c r="AI60" s="3" t="str">
        <f ca="1">IF(AND($A60&lt;&gt;"",$A60&lt;&gt;"TOTAL"),IF(AND([6]INVESTIGADOR_Titulacion!$BF58&lt;&gt;"",[6]INVESTIGADOR_Titulacion!$BF58&lt;&gt;0),[6]INVESTIGADOR_Titulacion!$BF58,""),IF($A60="TOTAL",SUM(INDIRECT("AI4:AI"&amp;ROW()-1)),""))</f>
        <v/>
      </c>
      <c r="AJ60" s="3" t="str">
        <f ca="1">IF(AND($A60&lt;&gt;"",$A60&lt;&gt;"TOTAL"),IF(AND([6]INVESTIGADOR_Titulacion!$BH58&lt;&gt;"",[6]INVESTIGADOR_Titulacion!$BH58&lt;&gt;0),[6]INVESTIGADOR_Titulacion!$BH58,""),IF($A60="TOTAL",SUM(INDIRECT("AJ4:AJ"&amp;ROW()-1)),""))</f>
        <v/>
      </c>
      <c r="AK60" s="3" t="str">
        <f t="shared" ca="1" si="11"/>
        <v/>
      </c>
      <c r="AL60" s="3" t="str">
        <f ca="1">IF(AND($A60&lt;&gt;"",$A60&lt;&gt;"TOTAL"),IF(AND([6]INVESTIGADOR_Titulacion!$BK58&lt;&gt;"",[6]INVESTIGADOR_Titulacion!$BK58&lt;&gt;0),[6]INVESTIGADOR_Titulacion!$BK58,""),IF($A60="TOTAL",SUM(INDIRECT("AL4:AL"&amp;ROW()-1)),""))</f>
        <v/>
      </c>
      <c r="AM60" s="3" t="str">
        <f ca="1">IF(AND($A60&lt;&gt;"",$A60&lt;&gt;"TOTAL"),IF(AND([6]INVESTIGADOR_Titulacion!$BM58&lt;&gt;"",[6]INVESTIGADOR_Titulacion!$BM58&lt;&gt;0),[6]INVESTIGADOR_Titulacion!$BM58,""),IF($A60="TOTAL",SUM(INDIRECT("AM4:AM"&amp;ROW()-1)),""))</f>
        <v/>
      </c>
      <c r="AN60" s="3" t="str">
        <f t="shared" ca="1" si="12"/>
        <v/>
      </c>
      <c r="AO60" s="3" t="str">
        <f ca="1">IF(AND($A60&lt;&gt;"",$A60&lt;&gt;"TOTAL"),IF(AND([6]INVESTIGADOR_Titulacion!$BP58&lt;&gt;"",[6]INVESTIGADOR_Titulacion!$BP58&lt;&gt;0),[6]INVESTIGADOR_Titulacion!$BP58,""),IF($A60="TOTAL",SUM(INDIRECT("AO4:AO"&amp;ROW()-1)),""))</f>
        <v/>
      </c>
      <c r="AP60" s="3" t="str">
        <f ca="1">IF(AND($A60&lt;&gt;"",$A60&lt;&gt;"TOTAL"),IF(AND([6]INVESTIGADOR_Titulacion!$BR58&lt;&gt;"",[6]INVESTIGADOR_Titulacion!$BR58&lt;&gt;0),[6]INVESTIGADOR_Titulacion!$BR58,""),IF($A60="TOTAL",SUM(INDIRECT("AP4:AP"&amp;ROW()-1)),""))</f>
        <v/>
      </c>
      <c r="AQ60" s="3" t="str">
        <f t="shared" ca="1" si="13"/>
        <v/>
      </c>
      <c r="AR60" s="3" t="str">
        <f ca="1">IF(AND($A60&lt;&gt;"",$A60&lt;&gt;"TOTAL"),IF(AND([6]INVESTIGADOR_Titulacion!$BU58&lt;&gt;"",[6]INVESTIGADOR_Titulacion!$BU58&lt;&gt;0),[6]INVESTIGADOR_Titulacion!$BU58,""),IF($A60="TOTAL",SUM(INDIRECT("AR4:AR"&amp;ROW()-1)),""))</f>
        <v/>
      </c>
      <c r="AS60" s="3" t="str">
        <f ca="1">IF(AND($A60&lt;&gt;"",$A60&lt;&gt;"TOTAL"),IF(AND([6]INVESTIGADOR_Titulacion!$BW58&lt;&gt;"",[6]INVESTIGADOR_Titulacion!$BW58&lt;&gt;0),[6]INVESTIGADOR_Titulacion!$BW58,""),IF($A60="TOTAL",SUM(INDIRECT("AS4:AS"&amp;ROW()-1)),""))</f>
        <v/>
      </c>
      <c r="AT60" s="3" t="str">
        <f t="shared" ca="1" si="14"/>
        <v/>
      </c>
      <c r="AU60" s="3" t="str">
        <f ca="1">IF(AND($A60&lt;&gt;"",$A60&lt;&gt;"TOTAL"),IF(AND([6]INVESTIGADOR_Titulacion!$BZ58&lt;&gt;"",[6]INVESTIGADOR_Titulacion!$BZ58&lt;&gt;0),[6]INVESTIGADOR_Titulacion!$BZ58,""),IF($A60="TOTAL",SUM(INDIRECT("AU4:AU"&amp;ROW()-1)),""))</f>
        <v/>
      </c>
      <c r="AV60" s="3" t="str">
        <f ca="1">IF(AND($A60&lt;&gt;"",$A60&lt;&gt;"TOTAL"),IF(AND([6]INVESTIGADOR_Titulacion!$CB58&lt;&gt;"",[6]INVESTIGADOR_Titulacion!$CB58&lt;&gt;0),[6]INVESTIGADOR_Titulacion!$CB58,""),IF($A60="TOTAL",SUM(INDIRECT("AV4:AV"&amp;ROW()-1)),""))</f>
        <v/>
      </c>
      <c r="AW60" s="3" t="str">
        <f t="shared" ca="1" si="15"/>
        <v/>
      </c>
      <c r="AX60" s="3" t="str">
        <f ca="1">IF(AND($A60&lt;&gt;"",$A60&lt;&gt;"TOTAL"),IF(AND([6]INVESTIGADOR_Titulacion!$CE58&lt;&gt;"",[6]INVESTIGADOR_Titulacion!$CE58&lt;&gt;0),[6]INVESTIGADOR_Titulacion!$CE58,""),IF($A60="TOTAL",SUM(INDIRECT("AX4:AX"&amp;ROW()-1)),""))</f>
        <v/>
      </c>
      <c r="AY60" s="3" t="str">
        <f ca="1">IF(AND($A60&lt;&gt;"",$A60&lt;&gt;"TOTAL"),IF(AND([6]INVESTIGADOR_Titulacion!$CG58&lt;&gt;"",[6]INVESTIGADOR_Titulacion!$CG58&lt;&gt;0),[6]INVESTIGADOR_Titulacion!$CG58,""),IF($A60="TOTAL",SUM(INDIRECT("AY4:AY"&amp;ROW()-1)),""))</f>
        <v/>
      </c>
      <c r="AZ60" s="3" t="str">
        <f t="shared" ca="1" si="16"/>
        <v/>
      </c>
      <c r="BA60" s="3" t="str">
        <f ca="1">IF(AND($A60&lt;&gt;"",$A60&lt;&gt;"TOTAL"),IF(AND([6]INVESTIGADOR_Titulacion!$CJ58&lt;&gt;"",[6]INVESTIGADOR_Titulacion!$CJ58&lt;&gt;0),[6]INVESTIGADOR_Titulacion!$CJ58,""),IF($A60="TOTAL",SUM(INDIRECT("BA4:BA"&amp;ROW()-1)),""))</f>
        <v/>
      </c>
      <c r="BB60" s="3" t="str">
        <f ca="1">IF(AND($A60&lt;&gt;"",$A60&lt;&gt;"TOTAL"),IF(AND([6]INVESTIGADOR_Titulacion!$CL58&lt;&gt;"",[6]INVESTIGADOR_Titulacion!$CL58&lt;&gt;0),[6]INVESTIGADOR_Titulacion!$CL58,""),IF($A60="TOTAL",SUM(INDIRECT("BB4:BB"&amp;ROW()-1)),""))</f>
        <v/>
      </c>
      <c r="BC60" s="3" t="str">
        <f t="shared" ca="1" si="17"/>
        <v/>
      </c>
      <c r="BD60" s="3" t="str">
        <f ca="1">IF(AND($A60&lt;&gt;"",$A60&lt;&gt;"TOTAL"),IF(AND([6]INVESTIGADOR_Titulacion!$CO58&lt;&gt;"",[6]INVESTIGADOR_Titulacion!$CO58&lt;&gt;0),[6]INVESTIGADOR_Titulacion!$CO58,""),IF($A60="TOTAL",SUM(INDIRECT("BD4:BD"&amp;ROW()-1)),""))</f>
        <v/>
      </c>
      <c r="BE60" s="3" t="str">
        <f ca="1">IF(AND($A60&lt;&gt;"",$A60&lt;&gt;"TOTAL"),IF(AND([6]INVESTIGADOR_Titulacion!$CQ58&lt;&gt;"",[6]INVESTIGADOR_Titulacion!$CQ58&lt;&gt;0),[6]INVESTIGADOR_Titulacion!$CQ58,""),IF($A60="TOTAL",SUM(INDIRECT("BE4:BE"&amp;ROW()-1)),""))</f>
        <v/>
      </c>
      <c r="BF60" s="3" t="str">
        <f t="shared" ca="1" si="18"/>
        <v/>
      </c>
    </row>
    <row r="61" spans="1:58" x14ac:dyDescent="0.2">
      <c r="A61" s="25" t="str">
        <f>IF([6]INVESTIGADOR_Titulacion!$B59&lt;&gt;"",[6]INVESTIGADOR_Titulacion!$B59,IF(AND([6]INVESTIGADOR_Titulacion!$B59="",[6]INVESTIGADOR_Titulacion!$B60="",[6]INVESTIGADOR_Titulacion!$B58=""),"","TOTAL"))</f>
        <v/>
      </c>
      <c r="B61" s="3" t="str">
        <f ca="1">IF(AND($A61&lt;&gt;"",$A61&lt;&gt;"TOTAL"),IF(AND([6]INVESTIGADOR_Titulacion!$C59&lt;&gt;"",[6]INVESTIGADOR_Titulacion!$C59&lt;&gt;0),[6]INVESTIGADOR_Titulacion!$C59,""),IF($A61="TOTAL",SUM(INDIRECT("B4:B"&amp;ROW()-1)),""))</f>
        <v/>
      </c>
      <c r="C61" s="3" t="str">
        <f ca="1">IF(AND($A61&lt;&gt;"",$A61&lt;&gt;"TOTAL"),IF(AND([6]INVESTIGADOR_Titulacion!$E59&lt;&gt;"",[6]INVESTIGADOR_Titulacion!$E59&lt;&gt;0),[6]INVESTIGADOR_Titulacion!$E59,""),IF($A61="TOTAL",SUM(INDIRECT("C4:C"&amp;ROW()-1)),""))</f>
        <v/>
      </c>
      <c r="D61" s="3" t="str">
        <f t="shared" ca="1" si="0"/>
        <v/>
      </c>
      <c r="E61" s="3" t="str">
        <f ca="1">IF(AND($A61&lt;&gt;"",$A61&lt;&gt;"TOTAL"),IF(AND([6]INVESTIGADOR_Titulacion!$H59&lt;&gt;"",[6]INVESTIGADOR_Titulacion!$H59&lt;&gt;0),[6]INVESTIGADOR_Titulacion!$H59,""),IF($A61="TOTAL",SUM(INDIRECT("E4:E"&amp;ROW()-1)),""))</f>
        <v/>
      </c>
      <c r="F61" s="3" t="str">
        <f ca="1">IF(AND($A61&lt;&gt;"",$A61&lt;&gt;"TOTAL"),IF(AND([6]INVESTIGADOR_Titulacion!$J59&lt;&gt;"",[6]INVESTIGADOR_Titulacion!$J59&lt;&gt;0),[6]INVESTIGADOR_Titulacion!$J59,""),IF($A61="TOTAL",SUM(INDIRECT("F4:F"&amp;ROW()-1)),""))</f>
        <v/>
      </c>
      <c r="G61" s="3" t="str">
        <f t="shared" ca="1" si="1"/>
        <v/>
      </c>
      <c r="H61" s="3" t="str">
        <f ca="1">IF(AND($A61&lt;&gt;"",$A61&lt;&gt;"TOTAL"),IF(AND([6]INVESTIGADOR_Titulacion!$M59&lt;&gt;"",[6]INVESTIGADOR_Titulacion!$M59&lt;&gt;0),[6]INVESTIGADOR_Titulacion!$M59,""),IF($A61="TOTAL",SUM(INDIRECT("H4:H"&amp;ROW()-1)),""))</f>
        <v/>
      </c>
      <c r="I61" s="3" t="str">
        <f ca="1">IF(AND($A61&lt;&gt;"",$A61&lt;&gt;"TOTAL"),IF(AND([6]INVESTIGADOR_Titulacion!$O59&lt;&gt;"",[6]INVESTIGADOR_Titulacion!$O59&lt;&gt;0),[6]INVESTIGADOR_Titulacion!$O59,""),IF($A61="TOTAL",SUM(INDIRECT("I4:I"&amp;ROW()-1)),""))</f>
        <v/>
      </c>
      <c r="J61" s="3" t="str">
        <f t="shared" ca="1" si="2"/>
        <v/>
      </c>
      <c r="K61" s="3" t="str">
        <f ca="1">IF(AND($A61&lt;&gt;"",$A61&lt;&gt;"TOTAL"),IF(AND([6]INVESTIGADOR_Titulacion!$R59&lt;&gt;"",[6]INVESTIGADOR_Titulacion!$R59&lt;&gt;0),[6]INVESTIGADOR_Titulacion!$R59,""),IF($A61="TOTAL",SUM(INDIRECT("K4:K"&amp;ROW()-1)),""))</f>
        <v/>
      </c>
      <c r="L61" s="3" t="str">
        <f ca="1">IF(AND($A61&lt;&gt;"",$A61&lt;&gt;"TOTAL"),IF(AND([6]INVESTIGADOR_Titulacion!$T59&lt;&gt;"",[6]INVESTIGADOR_Titulacion!$T59&lt;&gt;0),[6]INVESTIGADOR_Titulacion!$T59,""),IF($A61="TOTAL",SUM(INDIRECT("L4:L"&amp;ROW()-1)),""))</f>
        <v/>
      </c>
      <c r="M61" s="3" t="str">
        <f t="shared" ca="1" si="3"/>
        <v/>
      </c>
      <c r="N61" s="3" t="str">
        <f ca="1">IF(AND($A61&lt;&gt;"",$A61&lt;&gt;"TOTAL"),IF(AND([6]INVESTIGADOR_Titulacion!$W59&lt;&gt;"",[6]INVESTIGADOR_Titulacion!$W59&lt;&gt;0),[6]INVESTIGADOR_Titulacion!$W59,""),IF($A61="TOTAL",SUM(INDIRECT("N4:N"&amp;ROW()-1)),""))</f>
        <v/>
      </c>
      <c r="O61" s="3" t="str">
        <f ca="1">IF(AND($A61&lt;&gt;"",$A61&lt;&gt;"TOTAL"),IF(AND([6]INVESTIGADOR_Titulacion!$Y59&lt;&gt;"",[6]INVESTIGADOR_Titulacion!$Y59&lt;&gt;0),[6]INVESTIGADOR_Titulacion!$Y59,""),IF($A61="TOTAL",SUM(INDIRECT("O4:O"&amp;ROW()-1)),""))</f>
        <v/>
      </c>
      <c r="P61" s="3" t="str">
        <f t="shared" ca="1" si="4"/>
        <v/>
      </c>
      <c r="Q61" s="3" t="str">
        <f ca="1">IF(AND($A61&lt;&gt;"",$A61&lt;&gt;"TOTAL"),IF(AND([6]INVESTIGADOR_Titulacion!$AB59&lt;&gt;"",[6]INVESTIGADOR_Titulacion!$AB59&lt;&gt;0),[6]INVESTIGADOR_Titulacion!$AB59,""),IF($A61="TOTAL",SUM(INDIRECT("Q4:Q"&amp;ROW()-1)),""))</f>
        <v/>
      </c>
      <c r="R61" s="3" t="str">
        <f ca="1">IF(AND($A61&lt;&gt;"",$A61&lt;&gt;"TOTAL"),IF(AND([6]INVESTIGADOR_Titulacion!$AD59&lt;&gt;"",[6]INVESTIGADOR_Titulacion!$AD59&lt;&gt;0),[6]INVESTIGADOR_Titulacion!$AD59,""),IF($A61="TOTAL",SUM(INDIRECT("R4:R"&amp;ROW()-1)),""))</f>
        <v/>
      </c>
      <c r="S61" s="3" t="str">
        <f t="shared" ca="1" si="5"/>
        <v/>
      </c>
      <c r="T61" s="3" t="str">
        <f ca="1">IF(AND($A61&lt;&gt;"",$A61&lt;&gt;"TOTAL"),IF(AND([6]INVESTIGADOR_Titulacion!$AG59&lt;&gt;"",[6]INVESTIGADOR_Titulacion!$AG59&lt;&gt;0),[6]INVESTIGADOR_Titulacion!$AG59,""),IF($A61="TOTAL",SUM(INDIRECT("T4:T"&amp;ROW()-1)),""))</f>
        <v/>
      </c>
      <c r="U61" s="3" t="str">
        <f ca="1">IF(AND($A61&lt;&gt;"",$A61&lt;&gt;"TOTAL"),IF(AND([6]INVESTIGADOR_Titulacion!$AI59&lt;&gt;"",[6]INVESTIGADOR_Titulacion!$AI59&lt;&gt;0),[6]INVESTIGADOR_Titulacion!$AI59,""),IF($A61="TOTAL",SUM(INDIRECT("U4:U"&amp;ROW()-1)),""))</f>
        <v/>
      </c>
      <c r="V61" s="3" t="str">
        <f t="shared" ca="1" si="6"/>
        <v/>
      </c>
      <c r="W61" s="3" t="str">
        <f ca="1">IF(AND($A61&lt;&gt;"",$A61&lt;&gt;"TOTAL"),IF(AND([6]INVESTIGADOR_Titulacion!$AL59&lt;&gt;"",[6]INVESTIGADOR_Titulacion!$AL59&lt;&gt;0),[6]INVESTIGADOR_Titulacion!$AL59,""),IF($A61="TOTAL",SUM(INDIRECT("W4:W"&amp;ROW()-1)),""))</f>
        <v/>
      </c>
      <c r="X61" s="3" t="str">
        <f ca="1">IF(AND($A61&lt;&gt;"",$A61&lt;&gt;"TOTAL"),IF(AND([6]INVESTIGADOR_Titulacion!$AN59&lt;&gt;"",[6]INVESTIGADOR_Titulacion!$AN59&lt;&gt;0),[6]INVESTIGADOR_Titulacion!$AN59,""),IF($A61="TOTAL",SUM(INDIRECT("X4:X"&amp;ROW()-1)),""))</f>
        <v/>
      </c>
      <c r="Y61" s="3" t="str">
        <f t="shared" ca="1" si="7"/>
        <v/>
      </c>
      <c r="Z61" s="3" t="str">
        <f ca="1">IF(AND($A61&lt;&gt;"",$A61&lt;&gt;"TOTAL"),IF(AND([6]INVESTIGADOR_Titulacion!$AQ59&lt;&gt;"",[6]INVESTIGADOR_Titulacion!$AQ59&lt;&gt;0),[6]INVESTIGADOR_Titulacion!$AQ59,""),IF($A61="TOTAL",SUM(INDIRECT("Z4:Z"&amp;ROW()-1)),""))</f>
        <v/>
      </c>
      <c r="AA61" s="3" t="str">
        <f ca="1">IF(AND($A61&lt;&gt;"",$A61&lt;&gt;"TOTAL"),IF(AND([6]INVESTIGADOR_Titulacion!$AS59&lt;&gt;"",[6]INVESTIGADOR_Titulacion!$AS59&lt;&gt;0),[6]INVESTIGADOR_Titulacion!$AS59,""),IF($A61="TOTAL",SUM(INDIRECT("AA4:AA"&amp;ROW()-1)),""))</f>
        <v/>
      </c>
      <c r="AB61" s="3" t="str">
        <f t="shared" ca="1" si="8"/>
        <v/>
      </c>
      <c r="AC61" s="3" t="str">
        <f ca="1">IF(AND($A61&lt;&gt;"",$A61&lt;&gt;"TOTAL"),IF(AND([6]INVESTIGADOR_Titulacion!$AV59&lt;&gt;"",[6]INVESTIGADOR_Titulacion!$AV59&lt;&gt;0),[6]INVESTIGADOR_Titulacion!$AV59,""),IF($A61="TOTAL",SUM(INDIRECT("AC4:AC"&amp;ROW()-1)),""))</f>
        <v/>
      </c>
      <c r="AD61" s="3" t="str">
        <f ca="1">IF(AND($A61&lt;&gt;"",$A61&lt;&gt;"TOTAL"),IF(AND([6]INVESTIGADOR_Titulacion!$AX59&lt;&gt;"",[6]INVESTIGADOR_Titulacion!$AX59&lt;&gt;0),[6]INVESTIGADOR_Titulacion!$AX59,""),IF($A61="TOTAL",SUM(INDIRECT("AD4:AD"&amp;ROW()-1)),""))</f>
        <v/>
      </c>
      <c r="AE61" s="3" t="str">
        <f t="shared" ca="1" si="9"/>
        <v/>
      </c>
      <c r="AF61" s="3" t="str">
        <f ca="1">IF(AND($A61&lt;&gt;"",$A61&lt;&gt;"TOTAL"),IF(AND([6]INVESTIGADOR_Titulacion!$BA59&lt;&gt;"",[6]INVESTIGADOR_Titulacion!$BA59&lt;&gt;0),[6]INVESTIGADOR_Titulacion!$BA59,""),IF($A61="TOTAL",SUM(INDIRECT("AF4:AF"&amp;ROW()-1)),""))</f>
        <v/>
      </c>
      <c r="AG61" s="3" t="str">
        <f ca="1">IF(AND($A61&lt;&gt;"",$A61&lt;&gt;"TOTAL"),IF(AND([6]INVESTIGADOR_Titulacion!$BC59&lt;&gt;"",[6]INVESTIGADOR_Titulacion!$BC59&lt;&gt;0),[6]INVESTIGADOR_Titulacion!$BC59,""),IF($A61="TOTAL",SUM(INDIRECT("AG4:AG"&amp;ROW()-1)),""))</f>
        <v/>
      </c>
      <c r="AH61" s="3" t="str">
        <f t="shared" ca="1" si="10"/>
        <v/>
      </c>
      <c r="AI61" s="3" t="str">
        <f ca="1">IF(AND($A61&lt;&gt;"",$A61&lt;&gt;"TOTAL"),IF(AND([6]INVESTIGADOR_Titulacion!$BF59&lt;&gt;"",[6]INVESTIGADOR_Titulacion!$BF59&lt;&gt;0),[6]INVESTIGADOR_Titulacion!$BF59,""),IF($A61="TOTAL",SUM(INDIRECT("AI4:AI"&amp;ROW()-1)),""))</f>
        <v/>
      </c>
      <c r="AJ61" s="3" t="str">
        <f ca="1">IF(AND($A61&lt;&gt;"",$A61&lt;&gt;"TOTAL"),IF(AND([6]INVESTIGADOR_Titulacion!$BH59&lt;&gt;"",[6]INVESTIGADOR_Titulacion!$BH59&lt;&gt;0),[6]INVESTIGADOR_Titulacion!$BH59,""),IF($A61="TOTAL",SUM(INDIRECT("AJ4:AJ"&amp;ROW()-1)),""))</f>
        <v/>
      </c>
      <c r="AK61" s="3" t="str">
        <f t="shared" ca="1" si="11"/>
        <v/>
      </c>
      <c r="AL61" s="3" t="str">
        <f ca="1">IF(AND($A61&lt;&gt;"",$A61&lt;&gt;"TOTAL"),IF(AND([6]INVESTIGADOR_Titulacion!$BK59&lt;&gt;"",[6]INVESTIGADOR_Titulacion!$BK59&lt;&gt;0),[6]INVESTIGADOR_Titulacion!$BK59,""),IF($A61="TOTAL",SUM(INDIRECT("AL4:AL"&amp;ROW()-1)),""))</f>
        <v/>
      </c>
      <c r="AM61" s="3" t="str">
        <f ca="1">IF(AND($A61&lt;&gt;"",$A61&lt;&gt;"TOTAL"),IF(AND([6]INVESTIGADOR_Titulacion!$BM59&lt;&gt;"",[6]INVESTIGADOR_Titulacion!$BM59&lt;&gt;0),[6]INVESTIGADOR_Titulacion!$BM59,""),IF($A61="TOTAL",SUM(INDIRECT("AM4:AM"&amp;ROW()-1)),""))</f>
        <v/>
      </c>
      <c r="AN61" s="3" t="str">
        <f t="shared" ca="1" si="12"/>
        <v/>
      </c>
      <c r="AO61" s="3" t="str">
        <f ca="1">IF(AND($A61&lt;&gt;"",$A61&lt;&gt;"TOTAL"),IF(AND([6]INVESTIGADOR_Titulacion!$BP59&lt;&gt;"",[6]INVESTIGADOR_Titulacion!$BP59&lt;&gt;0),[6]INVESTIGADOR_Titulacion!$BP59,""),IF($A61="TOTAL",SUM(INDIRECT("AO4:AO"&amp;ROW()-1)),""))</f>
        <v/>
      </c>
      <c r="AP61" s="3" t="str">
        <f ca="1">IF(AND($A61&lt;&gt;"",$A61&lt;&gt;"TOTAL"),IF(AND([6]INVESTIGADOR_Titulacion!$BR59&lt;&gt;"",[6]INVESTIGADOR_Titulacion!$BR59&lt;&gt;0),[6]INVESTIGADOR_Titulacion!$BR59,""),IF($A61="TOTAL",SUM(INDIRECT("AP4:AP"&amp;ROW()-1)),""))</f>
        <v/>
      </c>
      <c r="AQ61" s="3" t="str">
        <f t="shared" ca="1" si="13"/>
        <v/>
      </c>
      <c r="AR61" s="3" t="str">
        <f ca="1">IF(AND($A61&lt;&gt;"",$A61&lt;&gt;"TOTAL"),IF(AND([6]INVESTIGADOR_Titulacion!$BU59&lt;&gt;"",[6]INVESTIGADOR_Titulacion!$BU59&lt;&gt;0),[6]INVESTIGADOR_Titulacion!$BU59,""),IF($A61="TOTAL",SUM(INDIRECT("AR4:AR"&amp;ROW()-1)),""))</f>
        <v/>
      </c>
      <c r="AS61" s="3" t="str">
        <f ca="1">IF(AND($A61&lt;&gt;"",$A61&lt;&gt;"TOTAL"),IF(AND([6]INVESTIGADOR_Titulacion!$BW59&lt;&gt;"",[6]INVESTIGADOR_Titulacion!$BW59&lt;&gt;0),[6]INVESTIGADOR_Titulacion!$BW59,""),IF($A61="TOTAL",SUM(INDIRECT("AS4:AS"&amp;ROW()-1)),""))</f>
        <v/>
      </c>
      <c r="AT61" s="3" t="str">
        <f t="shared" ca="1" si="14"/>
        <v/>
      </c>
      <c r="AU61" s="3" t="str">
        <f ca="1">IF(AND($A61&lt;&gt;"",$A61&lt;&gt;"TOTAL"),IF(AND([6]INVESTIGADOR_Titulacion!$BZ59&lt;&gt;"",[6]INVESTIGADOR_Titulacion!$BZ59&lt;&gt;0),[6]INVESTIGADOR_Titulacion!$BZ59,""),IF($A61="TOTAL",SUM(INDIRECT("AU4:AU"&amp;ROW()-1)),""))</f>
        <v/>
      </c>
      <c r="AV61" s="3" t="str">
        <f ca="1">IF(AND($A61&lt;&gt;"",$A61&lt;&gt;"TOTAL"),IF(AND([6]INVESTIGADOR_Titulacion!$CB59&lt;&gt;"",[6]INVESTIGADOR_Titulacion!$CB59&lt;&gt;0),[6]INVESTIGADOR_Titulacion!$CB59,""),IF($A61="TOTAL",SUM(INDIRECT("AV4:AV"&amp;ROW()-1)),""))</f>
        <v/>
      </c>
      <c r="AW61" s="3" t="str">
        <f t="shared" ca="1" si="15"/>
        <v/>
      </c>
      <c r="AX61" s="3" t="str">
        <f ca="1">IF(AND($A61&lt;&gt;"",$A61&lt;&gt;"TOTAL"),IF(AND([6]INVESTIGADOR_Titulacion!$CE59&lt;&gt;"",[6]INVESTIGADOR_Titulacion!$CE59&lt;&gt;0),[6]INVESTIGADOR_Titulacion!$CE59,""),IF($A61="TOTAL",SUM(INDIRECT("AX4:AX"&amp;ROW()-1)),""))</f>
        <v/>
      </c>
      <c r="AY61" s="3" t="str">
        <f ca="1">IF(AND($A61&lt;&gt;"",$A61&lt;&gt;"TOTAL"),IF(AND([6]INVESTIGADOR_Titulacion!$CG59&lt;&gt;"",[6]INVESTIGADOR_Titulacion!$CG59&lt;&gt;0),[6]INVESTIGADOR_Titulacion!$CG59,""),IF($A61="TOTAL",SUM(INDIRECT("AY4:AY"&amp;ROW()-1)),""))</f>
        <v/>
      </c>
      <c r="AZ61" s="3" t="str">
        <f t="shared" ca="1" si="16"/>
        <v/>
      </c>
      <c r="BA61" s="3" t="str">
        <f ca="1">IF(AND($A61&lt;&gt;"",$A61&lt;&gt;"TOTAL"),IF(AND([6]INVESTIGADOR_Titulacion!$CJ59&lt;&gt;"",[6]INVESTIGADOR_Titulacion!$CJ59&lt;&gt;0),[6]INVESTIGADOR_Titulacion!$CJ59,""),IF($A61="TOTAL",SUM(INDIRECT("BA4:BA"&amp;ROW()-1)),""))</f>
        <v/>
      </c>
      <c r="BB61" s="3" t="str">
        <f ca="1">IF(AND($A61&lt;&gt;"",$A61&lt;&gt;"TOTAL"),IF(AND([6]INVESTIGADOR_Titulacion!$CL59&lt;&gt;"",[6]INVESTIGADOR_Titulacion!$CL59&lt;&gt;0),[6]INVESTIGADOR_Titulacion!$CL59,""),IF($A61="TOTAL",SUM(INDIRECT("BB4:BB"&amp;ROW()-1)),""))</f>
        <v/>
      </c>
      <c r="BC61" s="3" t="str">
        <f t="shared" ca="1" si="17"/>
        <v/>
      </c>
      <c r="BD61" s="3" t="str">
        <f ca="1">IF(AND($A61&lt;&gt;"",$A61&lt;&gt;"TOTAL"),IF(AND([6]INVESTIGADOR_Titulacion!$CO59&lt;&gt;"",[6]INVESTIGADOR_Titulacion!$CO59&lt;&gt;0),[6]INVESTIGADOR_Titulacion!$CO59,""),IF($A61="TOTAL",SUM(INDIRECT("BD4:BD"&amp;ROW()-1)),""))</f>
        <v/>
      </c>
      <c r="BE61" s="3" t="str">
        <f ca="1">IF(AND($A61&lt;&gt;"",$A61&lt;&gt;"TOTAL"),IF(AND([6]INVESTIGADOR_Titulacion!$CQ59&lt;&gt;"",[6]INVESTIGADOR_Titulacion!$CQ59&lt;&gt;0),[6]INVESTIGADOR_Titulacion!$CQ59,""),IF($A61="TOTAL",SUM(INDIRECT("BE4:BE"&amp;ROW()-1)),""))</f>
        <v/>
      </c>
      <c r="BF61" s="3" t="str">
        <f t="shared" ca="1" si="18"/>
        <v/>
      </c>
    </row>
    <row r="62" spans="1:58" x14ac:dyDescent="0.2">
      <c r="A62" s="25" t="str">
        <f>IF([6]INVESTIGADOR_Titulacion!$B60&lt;&gt;"",[6]INVESTIGADOR_Titulacion!$B60,IF(AND([6]INVESTIGADOR_Titulacion!$B60="",[6]INVESTIGADOR_Titulacion!$B61="",[6]INVESTIGADOR_Titulacion!$B59=""),"","TOTAL"))</f>
        <v/>
      </c>
      <c r="B62" s="3" t="str">
        <f ca="1">IF(AND($A62&lt;&gt;"",$A62&lt;&gt;"TOTAL"),IF(AND([6]INVESTIGADOR_Titulacion!$C60&lt;&gt;"",[6]INVESTIGADOR_Titulacion!$C60&lt;&gt;0),[6]INVESTIGADOR_Titulacion!$C60,""),IF($A62="TOTAL",SUM(INDIRECT("B4:B"&amp;ROW()-1)),""))</f>
        <v/>
      </c>
      <c r="C62" s="3" t="str">
        <f ca="1">IF(AND($A62&lt;&gt;"",$A62&lt;&gt;"TOTAL"),IF(AND([6]INVESTIGADOR_Titulacion!$E60&lt;&gt;"",[6]INVESTIGADOR_Titulacion!$E60&lt;&gt;0),[6]INVESTIGADOR_Titulacion!$E60,""),IF($A62="TOTAL",SUM(INDIRECT("C4:C"&amp;ROW()-1)),""))</f>
        <v/>
      </c>
      <c r="D62" s="3" t="str">
        <f t="shared" ca="1" si="0"/>
        <v/>
      </c>
      <c r="E62" s="3" t="str">
        <f ca="1">IF(AND($A62&lt;&gt;"",$A62&lt;&gt;"TOTAL"),IF(AND([6]INVESTIGADOR_Titulacion!$H60&lt;&gt;"",[6]INVESTIGADOR_Titulacion!$H60&lt;&gt;0),[6]INVESTIGADOR_Titulacion!$H60,""),IF($A62="TOTAL",SUM(INDIRECT("E4:E"&amp;ROW()-1)),""))</f>
        <v/>
      </c>
      <c r="F62" s="3" t="str">
        <f ca="1">IF(AND($A62&lt;&gt;"",$A62&lt;&gt;"TOTAL"),IF(AND([6]INVESTIGADOR_Titulacion!$J60&lt;&gt;"",[6]INVESTIGADOR_Titulacion!$J60&lt;&gt;0),[6]INVESTIGADOR_Titulacion!$J60,""),IF($A62="TOTAL",SUM(INDIRECT("F4:F"&amp;ROW()-1)),""))</f>
        <v/>
      </c>
      <c r="G62" s="3" t="str">
        <f t="shared" ca="1" si="1"/>
        <v/>
      </c>
      <c r="H62" s="3" t="str">
        <f ca="1">IF(AND($A62&lt;&gt;"",$A62&lt;&gt;"TOTAL"),IF(AND([6]INVESTIGADOR_Titulacion!$M60&lt;&gt;"",[6]INVESTIGADOR_Titulacion!$M60&lt;&gt;0),[6]INVESTIGADOR_Titulacion!$M60,""),IF($A62="TOTAL",SUM(INDIRECT("H4:H"&amp;ROW()-1)),""))</f>
        <v/>
      </c>
      <c r="I62" s="3" t="str">
        <f ca="1">IF(AND($A62&lt;&gt;"",$A62&lt;&gt;"TOTAL"),IF(AND([6]INVESTIGADOR_Titulacion!$O60&lt;&gt;"",[6]INVESTIGADOR_Titulacion!$O60&lt;&gt;0),[6]INVESTIGADOR_Titulacion!$O60,""),IF($A62="TOTAL",SUM(INDIRECT("I4:I"&amp;ROW()-1)),""))</f>
        <v/>
      </c>
      <c r="J62" s="3" t="str">
        <f t="shared" ca="1" si="2"/>
        <v/>
      </c>
      <c r="K62" s="3" t="str">
        <f ca="1">IF(AND($A62&lt;&gt;"",$A62&lt;&gt;"TOTAL"),IF(AND([6]INVESTIGADOR_Titulacion!$R60&lt;&gt;"",[6]INVESTIGADOR_Titulacion!$R60&lt;&gt;0),[6]INVESTIGADOR_Titulacion!$R60,""),IF($A62="TOTAL",SUM(INDIRECT("K4:K"&amp;ROW()-1)),""))</f>
        <v/>
      </c>
      <c r="L62" s="3" t="str">
        <f ca="1">IF(AND($A62&lt;&gt;"",$A62&lt;&gt;"TOTAL"),IF(AND([6]INVESTIGADOR_Titulacion!$T60&lt;&gt;"",[6]INVESTIGADOR_Titulacion!$T60&lt;&gt;0),[6]INVESTIGADOR_Titulacion!$T60,""),IF($A62="TOTAL",SUM(INDIRECT("L4:L"&amp;ROW()-1)),""))</f>
        <v/>
      </c>
      <c r="M62" s="3" t="str">
        <f t="shared" ca="1" si="3"/>
        <v/>
      </c>
      <c r="N62" s="3" t="str">
        <f ca="1">IF(AND($A62&lt;&gt;"",$A62&lt;&gt;"TOTAL"),IF(AND([6]INVESTIGADOR_Titulacion!$W60&lt;&gt;"",[6]INVESTIGADOR_Titulacion!$W60&lt;&gt;0),[6]INVESTIGADOR_Titulacion!$W60,""),IF($A62="TOTAL",SUM(INDIRECT("N4:N"&amp;ROW()-1)),""))</f>
        <v/>
      </c>
      <c r="O62" s="3" t="str">
        <f ca="1">IF(AND($A62&lt;&gt;"",$A62&lt;&gt;"TOTAL"),IF(AND([6]INVESTIGADOR_Titulacion!$Y60&lt;&gt;"",[6]INVESTIGADOR_Titulacion!$Y60&lt;&gt;0),[6]INVESTIGADOR_Titulacion!$Y60,""),IF($A62="TOTAL",SUM(INDIRECT("O4:O"&amp;ROW()-1)),""))</f>
        <v/>
      </c>
      <c r="P62" s="3" t="str">
        <f t="shared" ca="1" si="4"/>
        <v/>
      </c>
      <c r="Q62" s="3" t="str">
        <f ca="1">IF(AND($A62&lt;&gt;"",$A62&lt;&gt;"TOTAL"),IF(AND([6]INVESTIGADOR_Titulacion!$AB60&lt;&gt;"",[6]INVESTIGADOR_Titulacion!$AB60&lt;&gt;0),[6]INVESTIGADOR_Titulacion!$AB60,""),IF($A62="TOTAL",SUM(INDIRECT("Q4:Q"&amp;ROW()-1)),""))</f>
        <v/>
      </c>
      <c r="R62" s="3" t="str">
        <f ca="1">IF(AND($A62&lt;&gt;"",$A62&lt;&gt;"TOTAL"),IF(AND([6]INVESTIGADOR_Titulacion!$AD60&lt;&gt;"",[6]INVESTIGADOR_Titulacion!$AD60&lt;&gt;0),[6]INVESTIGADOR_Titulacion!$AD60,""),IF($A62="TOTAL",SUM(INDIRECT("R4:R"&amp;ROW()-1)),""))</f>
        <v/>
      </c>
      <c r="S62" s="3" t="str">
        <f t="shared" ca="1" si="5"/>
        <v/>
      </c>
      <c r="T62" s="3" t="str">
        <f ca="1">IF(AND($A62&lt;&gt;"",$A62&lt;&gt;"TOTAL"),IF(AND([6]INVESTIGADOR_Titulacion!$AG60&lt;&gt;"",[6]INVESTIGADOR_Titulacion!$AG60&lt;&gt;0),[6]INVESTIGADOR_Titulacion!$AG60,""),IF($A62="TOTAL",SUM(INDIRECT("T4:T"&amp;ROW()-1)),""))</f>
        <v/>
      </c>
      <c r="U62" s="3" t="str">
        <f ca="1">IF(AND($A62&lt;&gt;"",$A62&lt;&gt;"TOTAL"),IF(AND([6]INVESTIGADOR_Titulacion!$AI60&lt;&gt;"",[6]INVESTIGADOR_Titulacion!$AI60&lt;&gt;0),[6]INVESTIGADOR_Titulacion!$AI60,""),IF($A62="TOTAL",SUM(INDIRECT("U4:U"&amp;ROW()-1)),""))</f>
        <v/>
      </c>
      <c r="V62" s="3" t="str">
        <f t="shared" ca="1" si="6"/>
        <v/>
      </c>
      <c r="W62" s="3" t="str">
        <f ca="1">IF(AND($A62&lt;&gt;"",$A62&lt;&gt;"TOTAL"),IF(AND([6]INVESTIGADOR_Titulacion!$AL60&lt;&gt;"",[6]INVESTIGADOR_Titulacion!$AL60&lt;&gt;0),[6]INVESTIGADOR_Titulacion!$AL60,""),IF($A62="TOTAL",SUM(INDIRECT("W4:W"&amp;ROW()-1)),""))</f>
        <v/>
      </c>
      <c r="X62" s="3" t="str">
        <f ca="1">IF(AND($A62&lt;&gt;"",$A62&lt;&gt;"TOTAL"),IF(AND([6]INVESTIGADOR_Titulacion!$AN60&lt;&gt;"",[6]INVESTIGADOR_Titulacion!$AN60&lt;&gt;0),[6]INVESTIGADOR_Titulacion!$AN60,""),IF($A62="TOTAL",SUM(INDIRECT("X4:X"&amp;ROW()-1)),""))</f>
        <v/>
      </c>
      <c r="Y62" s="3" t="str">
        <f t="shared" ca="1" si="7"/>
        <v/>
      </c>
      <c r="Z62" s="3" t="str">
        <f ca="1">IF(AND($A62&lt;&gt;"",$A62&lt;&gt;"TOTAL"),IF(AND([6]INVESTIGADOR_Titulacion!$AQ60&lt;&gt;"",[6]INVESTIGADOR_Titulacion!$AQ60&lt;&gt;0),[6]INVESTIGADOR_Titulacion!$AQ60,""),IF($A62="TOTAL",SUM(INDIRECT("Z4:Z"&amp;ROW()-1)),""))</f>
        <v/>
      </c>
      <c r="AA62" s="3" t="str">
        <f ca="1">IF(AND($A62&lt;&gt;"",$A62&lt;&gt;"TOTAL"),IF(AND([6]INVESTIGADOR_Titulacion!$AS60&lt;&gt;"",[6]INVESTIGADOR_Titulacion!$AS60&lt;&gt;0),[6]INVESTIGADOR_Titulacion!$AS60,""),IF($A62="TOTAL",SUM(INDIRECT("AA4:AA"&amp;ROW()-1)),""))</f>
        <v/>
      </c>
      <c r="AB62" s="3" t="str">
        <f t="shared" ca="1" si="8"/>
        <v/>
      </c>
      <c r="AC62" s="3" t="str">
        <f ca="1">IF(AND($A62&lt;&gt;"",$A62&lt;&gt;"TOTAL"),IF(AND([6]INVESTIGADOR_Titulacion!$AV60&lt;&gt;"",[6]INVESTIGADOR_Titulacion!$AV60&lt;&gt;0),[6]INVESTIGADOR_Titulacion!$AV60,""),IF($A62="TOTAL",SUM(INDIRECT("AC4:AC"&amp;ROW()-1)),""))</f>
        <v/>
      </c>
      <c r="AD62" s="3" t="str">
        <f ca="1">IF(AND($A62&lt;&gt;"",$A62&lt;&gt;"TOTAL"),IF(AND([6]INVESTIGADOR_Titulacion!$AX60&lt;&gt;"",[6]INVESTIGADOR_Titulacion!$AX60&lt;&gt;0),[6]INVESTIGADOR_Titulacion!$AX60,""),IF($A62="TOTAL",SUM(INDIRECT("AD4:AD"&amp;ROW()-1)),""))</f>
        <v/>
      </c>
      <c r="AE62" s="3" t="str">
        <f t="shared" ca="1" si="9"/>
        <v/>
      </c>
      <c r="AF62" s="3" t="str">
        <f ca="1">IF(AND($A62&lt;&gt;"",$A62&lt;&gt;"TOTAL"),IF(AND([6]INVESTIGADOR_Titulacion!$BA60&lt;&gt;"",[6]INVESTIGADOR_Titulacion!$BA60&lt;&gt;0),[6]INVESTIGADOR_Titulacion!$BA60,""),IF($A62="TOTAL",SUM(INDIRECT("AF4:AF"&amp;ROW()-1)),""))</f>
        <v/>
      </c>
      <c r="AG62" s="3" t="str">
        <f ca="1">IF(AND($A62&lt;&gt;"",$A62&lt;&gt;"TOTAL"),IF(AND([6]INVESTIGADOR_Titulacion!$BC60&lt;&gt;"",[6]INVESTIGADOR_Titulacion!$BC60&lt;&gt;0),[6]INVESTIGADOR_Titulacion!$BC60,""),IF($A62="TOTAL",SUM(INDIRECT("AG4:AG"&amp;ROW()-1)),""))</f>
        <v/>
      </c>
      <c r="AH62" s="3" t="str">
        <f t="shared" ca="1" si="10"/>
        <v/>
      </c>
      <c r="AI62" s="3" t="str">
        <f ca="1">IF(AND($A62&lt;&gt;"",$A62&lt;&gt;"TOTAL"),IF(AND([6]INVESTIGADOR_Titulacion!$BF60&lt;&gt;"",[6]INVESTIGADOR_Titulacion!$BF60&lt;&gt;0),[6]INVESTIGADOR_Titulacion!$BF60,""),IF($A62="TOTAL",SUM(INDIRECT("AI4:AI"&amp;ROW()-1)),""))</f>
        <v/>
      </c>
      <c r="AJ62" s="3" t="str">
        <f ca="1">IF(AND($A62&lt;&gt;"",$A62&lt;&gt;"TOTAL"),IF(AND([6]INVESTIGADOR_Titulacion!$BH60&lt;&gt;"",[6]INVESTIGADOR_Titulacion!$BH60&lt;&gt;0),[6]INVESTIGADOR_Titulacion!$BH60,""),IF($A62="TOTAL",SUM(INDIRECT("AJ4:AJ"&amp;ROW()-1)),""))</f>
        <v/>
      </c>
      <c r="AK62" s="3" t="str">
        <f t="shared" ca="1" si="11"/>
        <v/>
      </c>
      <c r="AL62" s="3" t="str">
        <f ca="1">IF(AND($A62&lt;&gt;"",$A62&lt;&gt;"TOTAL"),IF(AND([6]INVESTIGADOR_Titulacion!$BK60&lt;&gt;"",[6]INVESTIGADOR_Titulacion!$BK60&lt;&gt;0),[6]INVESTIGADOR_Titulacion!$BK60,""),IF($A62="TOTAL",SUM(INDIRECT("AL4:AL"&amp;ROW()-1)),""))</f>
        <v/>
      </c>
      <c r="AM62" s="3" t="str">
        <f ca="1">IF(AND($A62&lt;&gt;"",$A62&lt;&gt;"TOTAL"),IF(AND([6]INVESTIGADOR_Titulacion!$BM60&lt;&gt;"",[6]INVESTIGADOR_Titulacion!$BM60&lt;&gt;0),[6]INVESTIGADOR_Titulacion!$BM60,""),IF($A62="TOTAL",SUM(INDIRECT("AM4:AM"&amp;ROW()-1)),""))</f>
        <v/>
      </c>
      <c r="AN62" s="3" t="str">
        <f t="shared" ca="1" si="12"/>
        <v/>
      </c>
      <c r="AO62" s="3" t="str">
        <f ca="1">IF(AND($A62&lt;&gt;"",$A62&lt;&gt;"TOTAL"),IF(AND([6]INVESTIGADOR_Titulacion!$BP60&lt;&gt;"",[6]INVESTIGADOR_Titulacion!$BP60&lt;&gt;0),[6]INVESTIGADOR_Titulacion!$BP60,""),IF($A62="TOTAL",SUM(INDIRECT("AO4:AO"&amp;ROW()-1)),""))</f>
        <v/>
      </c>
      <c r="AP62" s="3" t="str">
        <f ca="1">IF(AND($A62&lt;&gt;"",$A62&lt;&gt;"TOTAL"),IF(AND([6]INVESTIGADOR_Titulacion!$BR60&lt;&gt;"",[6]INVESTIGADOR_Titulacion!$BR60&lt;&gt;0),[6]INVESTIGADOR_Titulacion!$BR60,""),IF($A62="TOTAL",SUM(INDIRECT("AP4:AP"&amp;ROW()-1)),""))</f>
        <v/>
      </c>
      <c r="AQ62" s="3" t="str">
        <f t="shared" ca="1" si="13"/>
        <v/>
      </c>
      <c r="AR62" s="3" t="str">
        <f ca="1">IF(AND($A62&lt;&gt;"",$A62&lt;&gt;"TOTAL"),IF(AND([6]INVESTIGADOR_Titulacion!$BU60&lt;&gt;"",[6]INVESTIGADOR_Titulacion!$BU60&lt;&gt;0),[6]INVESTIGADOR_Titulacion!$BU60,""),IF($A62="TOTAL",SUM(INDIRECT("AR4:AR"&amp;ROW()-1)),""))</f>
        <v/>
      </c>
      <c r="AS62" s="3" t="str">
        <f ca="1">IF(AND($A62&lt;&gt;"",$A62&lt;&gt;"TOTAL"),IF(AND([6]INVESTIGADOR_Titulacion!$BW60&lt;&gt;"",[6]INVESTIGADOR_Titulacion!$BW60&lt;&gt;0),[6]INVESTIGADOR_Titulacion!$BW60,""),IF($A62="TOTAL",SUM(INDIRECT("AS4:AS"&amp;ROW()-1)),""))</f>
        <v/>
      </c>
      <c r="AT62" s="3" t="str">
        <f t="shared" ca="1" si="14"/>
        <v/>
      </c>
      <c r="AU62" s="3" t="str">
        <f ca="1">IF(AND($A62&lt;&gt;"",$A62&lt;&gt;"TOTAL"),IF(AND([6]INVESTIGADOR_Titulacion!$BZ60&lt;&gt;"",[6]INVESTIGADOR_Titulacion!$BZ60&lt;&gt;0),[6]INVESTIGADOR_Titulacion!$BZ60,""),IF($A62="TOTAL",SUM(INDIRECT("AU4:AU"&amp;ROW()-1)),""))</f>
        <v/>
      </c>
      <c r="AV62" s="3" t="str">
        <f ca="1">IF(AND($A62&lt;&gt;"",$A62&lt;&gt;"TOTAL"),IF(AND([6]INVESTIGADOR_Titulacion!$CB60&lt;&gt;"",[6]INVESTIGADOR_Titulacion!$CB60&lt;&gt;0),[6]INVESTIGADOR_Titulacion!$CB60,""),IF($A62="TOTAL",SUM(INDIRECT("AV4:AV"&amp;ROW()-1)),""))</f>
        <v/>
      </c>
      <c r="AW62" s="3" t="str">
        <f t="shared" ca="1" si="15"/>
        <v/>
      </c>
      <c r="AX62" s="3" t="str">
        <f ca="1">IF(AND($A62&lt;&gt;"",$A62&lt;&gt;"TOTAL"),IF(AND([6]INVESTIGADOR_Titulacion!$CE60&lt;&gt;"",[6]INVESTIGADOR_Titulacion!$CE60&lt;&gt;0),[6]INVESTIGADOR_Titulacion!$CE60,""),IF($A62="TOTAL",SUM(INDIRECT("AX4:AX"&amp;ROW()-1)),""))</f>
        <v/>
      </c>
      <c r="AY62" s="3" t="str">
        <f ca="1">IF(AND($A62&lt;&gt;"",$A62&lt;&gt;"TOTAL"),IF(AND([6]INVESTIGADOR_Titulacion!$CG60&lt;&gt;"",[6]INVESTIGADOR_Titulacion!$CG60&lt;&gt;0),[6]INVESTIGADOR_Titulacion!$CG60,""),IF($A62="TOTAL",SUM(INDIRECT("AY4:AY"&amp;ROW()-1)),""))</f>
        <v/>
      </c>
      <c r="AZ62" s="3" t="str">
        <f t="shared" ca="1" si="16"/>
        <v/>
      </c>
      <c r="BA62" s="3" t="str">
        <f ca="1">IF(AND($A62&lt;&gt;"",$A62&lt;&gt;"TOTAL"),IF(AND([6]INVESTIGADOR_Titulacion!$CJ60&lt;&gt;"",[6]INVESTIGADOR_Titulacion!$CJ60&lt;&gt;0),[6]INVESTIGADOR_Titulacion!$CJ60,""),IF($A62="TOTAL",SUM(INDIRECT("BA4:BA"&amp;ROW()-1)),""))</f>
        <v/>
      </c>
      <c r="BB62" s="3" t="str">
        <f ca="1">IF(AND($A62&lt;&gt;"",$A62&lt;&gt;"TOTAL"),IF(AND([6]INVESTIGADOR_Titulacion!$CL60&lt;&gt;"",[6]INVESTIGADOR_Titulacion!$CL60&lt;&gt;0),[6]INVESTIGADOR_Titulacion!$CL60,""),IF($A62="TOTAL",SUM(INDIRECT("BB4:BB"&amp;ROW()-1)),""))</f>
        <v/>
      </c>
      <c r="BC62" s="3" t="str">
        <f t="shared" ca="1" si="17"/>
        <v/>
      </c>
      <c r="BD62" s="3" t="str">
        <f ca="1">IF(AND($A62&lt;&gt;"",$A62&lt;&gt;"TOTAL"),IF(AND([6]INVESTIGADOR_Titulacion!$CO60&lt;&gt;"",[6]INVESTIGADOR_Titulacion!$CO60&lt;&gt;0),[6]INVESTIGADOR_Titulacion!$CO60,""),IF($A62="TOTAL",SUM(INDIRECT("BD4:BD"&amp;ROW()-1)),""))</f>
        <v/>
      </c>
      <c r="BE62" s="3" t="str">
        <f ca="1">IF(AND($A62&lt;&gt;"",$A62&lt;&gt;"TOTAL"),IF(AND([6]INVESTIGADOR_Titulacion!$CQ60&lt;&gt;"",[6]INVESTIGADOR_Titulacion!$CQ60&lt;&gt;0),[6]INVESTIGADOR_Titulacion!$CQ60,""),IF($A62="TOTAL",SUM(INDIRECT("BE4:BE"&amp;ROW()-1)),""))</f>
        <v/>
      </c>
      <c r="BF62" s="3" t="str">
        <f t="shared" ca="1" si="18"/>
        <v/>
      </c>
    </row>
    <row r="63" spans="1:58" x14ac:dyDescent="0.2">
      <c r="A63" s="25" t="str">
        <f>IF([6]INVESTIGADOR_Titulacion!$B61&lt;&gt;"",[6]INVESTIGADOR_Titulacion!$B61,IF(AND([6]INVESTIGADOR_Titulacion!$B61="",[6]INVESTIGADOR_Titulacion!$B62="",[6]INVESTIGADOR_Titulacion!$B60=""),"","TOTAL"))</f>
        <v/>
      </c>
      <c r="B63" s="3" t="str">
        <f ca="1">IF(AND($A63&lt;&gt;"",$A63&lt;&gt;"TOTAL"),IF(AND([6]INVESTIGADOR_Titulacion!$C61&lt;&gt;"",[6]INVESTIGADOR_Titulacion!$C61&lt;&gt;0),[6]INVESTIGADOR_Titulacion!$C61,""),IF($A63="TOTAL",SUM(INDIRECT("B4:B"&amp;ROW()-1)),""))</f>
        <v/>
      </c>
      <c r="C63" s="3" t="str">
        <f ca="1">IF(AND($A63&lt;&gt;"",$A63&lt;&gt;"TOTAL"),IF(AND([6]INVESTIGADOR_Titulacion!$E61&lt;&gt;"",[6]INVESTIGADOR_Titulacion!$E61&lt;&gt;0),[6]INVESTIGADOR_Titulacion!$E61,""),IF($A63="TOTAL",SUM(INDIRECT("C4:C"&amp;ROW()-1)),""))</f>
        <v/>
      </c>
      <c r="D63" s="3" t="str">
        <f t="shared" ca="1" si="0"/>
        <v/>
      </c>
      <c r="E63" s="3" t="str">
        <f ca="1">IF(AND($A63&lt;&gt;"",$A63&lt;&gt;"TOTAL"),IF(AND([6]INVESTIGADOR_Titulacion!$H61&lt;&gt;"",[6]INVESTIGADOR_Titulacion!$H61&lt;&gt;0),[6]INVESTIGADOR_Titulacion!$H61,""),IF($A63="TOTAL",SUM(INDIRECT("E4:E"&amp;ROW()-1)),""))</f>
        <v/>
      </c>
      <c r="F63" s="3" t="str">
        <f ca="1">IF(AND($A63&lt;&gt;"",$A63&lt;&gt;"TOTAL"),IF(AND([6]INVESTIGADOR_Titulacion!$J61&lt;&gt;"",[6]INVESTIGADOR_Titulacion!$J61&lt;&gt;0),[6]INVESTIGADOR_Titulacion!$J61,""),IF($A63="TOTAL",SUM(INDIRECT("F4:F"&amp;ROW()-1)),""))</f>
        <v/>
      </c>
      <c r="G63" s="3" t="str">
        <f t="shared" ca="1" si="1"/>
        <v/>
      </c>
      <c r="H63" s="3" t="str">
        <f ca="1">IF(AND($A63&lt;&gt;"",$A63&lt;&gt;"TOTAL"),IF(AND([6]INVESTIGADOR_Titulacion!$M61&lt;&gt;"",[6]INVESTIGADOR_Titulacion!$M61&lt;&gt;0),[6]INVESTIGADOR_Titulacion!$M61,""),IF($A63="TOTAL",SUM(INDIRECT("H4:H"&amp;ROW()-1)),""))</f>
        <v/>
      </c>
      <c r="I63" s="3" t="str">
        <f ca="1">IF(AND($A63&lt;&gt;"",$A63&lt;&gt;"TOTAL"),IF(AND([6]INVESTIGADOR_Titulacion!$O61&lt;&gt;"",[6]INVESTIGADOR_Titulacion!$O61&lt;&gt;0),[6]INVESTIGADOR_Titulacion!$O61,""),IF($A63="TOTAL",SUM(INDIRECT("I4:I"&amp;ROW()-1)),""))</f>
        <v/>
      </c>
      <c r="J63" s="3" t="str">
        <f t="shared" ca="1" si="2"/>
        <v/>
      </c>
      <c r="K63" s="3" t="str">
        <f ca="1">IF(AND($A63&lt;&gt;"",$A63&lt;&gt;"TOTAL"),IF(AND([6]INVESTIGADOR_Titulacion!$R61&lt;&gt;"",[6]INVESTIGADOR_Titulacion!$R61&lt;&gt;0),[6]INVESTIGADOR_Titulacion!$R61,""),IF($A63="TOTAL",SUM(INDIRECT("K4:K"&amp;ROW()-1)),""))</f>
        <v/>
      </c>
      <c r="L63" s="3" t="str">
        <f ca="1">IF(AND($A63&lt;&gt;"",$A63&lt;&gt;"TOTAL"),IF(AND([6]INVESTIGADOR_Titulacion!$T61&lt;&gt;"",[6]INVESTIGADOR_Titulacion!$T61&lt;&gt;0),[6]INVESTIGADOR_Titulacion!$T61,""),IF($A63="TOTAL",SUM(INDIRECT("L4:L"&amp;ROW()-1)),""))</f>
        <v/>
      </c>
      <c r="M63" s="3" t="str">
        <f t="shared" ca="1" si="3"/>
        <v/>
      </c>
      <c r="N63" s="3" t="str">
        <f ca="1">IF(AND($A63&lt;&gt;"",$A63&lt;&gt;"TOTAL"),IF(AND([6]INVESTIGADOR_Titulacion!$W61&lt;&gt;"",[6]INVESTIGADOR_Titulacion!$W61&lt;&gt;0),[6]INVESTIGADOR_Titulacion!$W61,""),IF($A63="TOTAL",SUM(INDIRECT("N4:N"&amp;ROW()-1)),""))</f>
        <v/>
      </c>
      <c r="O63" s="3" t="str">
        <f ca="1">IF(AND($A63&lt;&gt;"",$A63&lt;&gt;"TOTAL"),IF(AND([6]INVESTIGADOR_Titulacion!$Y61&lt;&gt;"",[6]INVESTIGADOR_Titulacion!$Y61&lt;&gt;0),[6]INVESTIGADOR_Titulacion!$Y61,""),IF($A63="TOTAL",SUM(INDIRECT("O4:O"&amp;ROW()-1)),""))</f>
        <v/>
      </c>
      <c r="P63" s="3" t="str">
        <f t="shared" ca="1" si="4"/>
        <v/>
      </c>
      <c r="Q63" s="3" t="str">
        <f ca="1">IF(AND($A63&lt;&gt;"",$A63&lt;&gt;"TOTAL"),IF(AND([6]INVESTIGADOR_Titulacion!$AB61&lt;&gt;"",[6]INVESTIGADOR_Titulacion!$AB61&lt;&gt;0),[6]INVESTIGADOR_Titulacion!$AB61,""),IF($A63="TOTAL",SUM(INDIRECT("Q4:Q"&amp;ROW()-1)),""))</f>
        <v/>
      </c>
      <c r="R63" s="3" t="str">
        <f ca="1">IF(AND($A63&lt;&gt;"",$A63&lt;&gt;"TOTAL"),IF(AND([6]INVESTIGADOR_Titulacion!$AD61&lt;&gt;"",[6]INVESTIGADOR_Titulacion!$AD61&lt;&gt;0),[6]INVESTIGADOR_Titulacion!$AD61,""),IF($A63="TOTAL",SUM(INDIRECT("R4:R"&amp;ROW()-1)),""))</f>
        <v/>
      </c>
      <c r="S63" s="3" t="str">
        <f t="shared" ca="1" si="5"/>
        <v/>
      </c>
      <c r="T63" s="3" t="str">
        <f ca="1">IF(AND($A63&lt;&gt;"",$A63&lt;&gt;"TOTAL"),IF(AND([6]INVESTIGADOR_Titulacion!$AG61&lt;&gt;"",[6]INVESTIGADOR_Titulacion!$AG61&lt;&gt;0),[6]INVESTIGADOR_Titulacion!$AG61,""),IF($A63="TOTAL",SUM(INDIRECT("T4:T"&amp;ROW()-1)),""))</f>
        <v/>
      </c>
      <c r="U63" s="3" t="str">
        <f ca="1">IF(AND($A63&lt;&gt;"",$A63&lt;&gt;"TOTAL"),IF(AND([6]INVESTIGADOR_Titulacion!$AI61&lt;&gt;"",[6]INVESTIGADOR_Titulacion!$AI61&lt;&gt;0),[6]INVESTIGADOR_Titulacion!$AI61,""),IF($A63="TOTAL",SUM(INDIRECT("U4:U"&amp;ROW()-1)),""))</f>
        <v/>
      </c>
      <c r="V63" s="3" t="str">
        <f t="shared" ca="1" si="6"/>
        <v/>
      </c>
      <c r="W63" s="3" t="str">
        <f ca="1">IF(AND($A63&lt;&gt;"",$A63&lt;&gt;"TOTAL"),IF(AND([6]INVESTIGADOR_Titulacion!$AL61&lt;&gt;"",[6]INVESTIGADOR_Titulacion!$AL61&lt;&gt;0),[6]INVESTIGADOR_Titulacion!$AL61,""),IF($A63="TOTAL",SUM(INDIRECT("W4:W"&amp;ROW()-1)),""))</f>
        <v/>
      </c>
      <c r="X63" s="3" t="str">
        <f ca="1">IF(AND($A63&lt;&gt;"",$A63&lt;&gt;"TOTAL"),IF(AND([6]INVESTIGADOR_Titulacion!$AN61&lt;&gt;"",[6]INVESTIGADOR_Titulacion!$AN61&lt;&gt;0),[6]INVESTIGADOR_Titulacion!$AN61,""),IF($A63="TOTAL",SUM(INDIRECT("X4:X"&amp;ROW()-1)),""))</f>
        <v/>
      </c>
      <c r="Y63" s="3" t="str">
        <f t="shared" ca="1" si="7"/>
        <v/>
      </c>
      <c r="Z63" s="3" t="str">
        <f ca="1">IF(AND($A63&lt;&gt;"",$A63&lt;&gt;"TOTAL"),IF(AND([6]INVESTIGADOR_Titulacion!$AQ61&lt;&gt;"",[6]INVESTIGADOR_Titulacion!$AQ61&lt;&gt;0),[6]INVESTIGADOR_Titulacion!$AQ61,""),IF($A63="TOTAL",SUM(INDIRECT("Z4:Z"&amp;ROW()-1)),""))</f>
        <v/>
      </c>
      <c r="AA63" s="3" t="str">
        <f ca="1">IF(AND($A63&lt;&gt;"",$A63&lt;&gt;"TOTAL"),IF(AND([6]INVESTIGADOR_Titulacion!$AS61&lt;&gt;"",[6]INVESTIGADOR_Titulacion!$AS61&lt;&gt;0),[6]INVESTIGADOR_Titulacion!$AS61,""),IF($A63="TOTAL",SUM(INDIRECT("AA4:AA"&amp;ROW()-1)),""))</f>
        <v/>
      </c>
      <c r="AB63" s="3" t="str">
        <f t="shared" ca="1" si="8"/>
        <v/>
      </c>
      <c r="AC63" s="3" t="str">
        <f ca="1">IF(AND($A63&lt;&gt;"",$A63&lt;&gt;"TOTAL"),IF(AND([6]INVESTIGADOR_Titulacion!$AV61&lt;&gt;"",[6]INVESTIGADOR_Titulacion!$AV61&lt;&gt;0),[6]INVESTIGADOR_Titulacion!$AV61,""),IF($A63="TOTAL",SUM(INDIRECT("AC4:AC"&amp;ROW()-1)),""))</f>
        <v/>
      </c>
      <c r="AD63" s="3" t="str">
        <f ca="1">IF(AND($A63&lt;&gt;"",$A63&lt;&gt;"TOTAL"),IF(AND([6]INVESTIGADOR_Titulacion!$AX61&lt;&gt;"",[6]INVESTIGADOR_Titulacion!$AX61&lt;&gt;0),[6]INVESTIGADOR_Titulacion!$AX61,""),IF($A63="TOTAL",SUM(INDIRECT("AD4:AD"&amp;ROW()-1)),""))</f>
        <v/>
      </c>
      <c r="AE63" s="3" t="str">
        <f t="shared" ca="1" si="9"/>
        <v/>
      </c>
      <c r="AF63" s="3" t="str">
        <f ca="1">IF(AND($A63&lt;&gt;"",$A63&lt;&gt;"TOTAL"),IF(AND([6]INVESTIGADOR_Titulacion!$BA61&lt;&gt;"",[6]INVESTIGADOR_Titulacion!$BA61&lt;&gt;0),[6]INVESTIGADOR_Titulacion!$BA61,""),IF($A63="TOTAL",SUM(INDIRECT("AF4:AF"&amp;ROW()-1)),""))</f>
        <v/>
      </c>
      <c r="AG63" s="3" t="str">
        <f ca="1">IF(AND($A63&lt;&gt;"",$A63&lt;&gt;"TOTAL"),IF(AND([6]INVESTIGADOR_Titulacion!$BC61&lt;&gt;"",[6]INVESTIGADOR_Titulacion!$BC61&lt;&gt;0),[6]INVESTIGADOR_Titulacion!$BC61,""),IF($A63="TOTAL",SUM(INDIRECT("AG4:AG"&amp;ROW()-1)),""))</f>
        <v/>
      </c>
      <c r="AH63" s="3" t="str">
        <f t="shared" ca="1" si="10"/>
        <v/>
      </c>
      <c r="AI63" s="3" t="str">
        <f ca="1">IF(AND($A63&lt;&gt;"",$A63&lt;&gt;"TOTAL"),IF(AND([6]INVESTIGADOR_Titulacion!$BF61&lt;&gt;"",[6]INVESTIGADOR_Titulacion!$BF61&lt;&gt;0),[6]INVESTIGADOR_Titulacion!$BF61,""),IF($A63="TOTAL",SUM(INDIRECT("AI4:AI"&amp;ROW()-1)),""))</f>
        <v/>
      </c>
      <c r="AJ63" s="3" t="str">
        <f ca="1">IF(AND($A63&lt;&gt;"",$A63&lt;&gt;"TOTAL"),IF(AND([6]INVESTIGADOR_Titulacion!$BH61&lt;&gt;"",[6]INVESTIGADOR_Titulacion!$BH61&lt;&gt;0),[6]INVESTIGADOR_Titulacion!$BH61,""),IF($A63="TOTAL",SUM(INDIRECT("AJ4:AJ"&amp;ROW()-1)),""))</f>
        <v/>
      </c>
      <c r="AK63" s="3" t="str">
        <f t="shared" ca="1" si="11"/>
        <v/>
      </c>
      <c r="AL63" s="3" t="str">
        <f ca="1">IF(AND($A63&lt;&gt;"",$A63&lt;&gt;"TOTAL"),IF(AND([6]INVESTIGADOR_Titulacion!$BK61&lt;&gt;"",[6]INVESTIGADOR_Titulacion!$BK61&lt;&gt;0),[6]INVESTIGADOR_Titulacion!$BK61,""),IF($A63="TOTAL",SUM(INDIRECT("AL4:AL"&amp;ROW()-1)),""))</f>
        <v/>
      </c>
      <c r="AM63" s="3" t="str">
        <f ca="1">IF(AND($A63&lt;&gt;"",$A63&lt;&gt;"TOTAL"),IF(AND([6]INVESTIGADOR_Titulacion!$BM61&lt;&gt;"",[6]INVESTIGADOR_Titulacion!$BM61&lt;&gt;0),[6]INVESTIGADOR_Titulacion!$BM61,""),IF($A63="TOTAL",SUM(INDIRECT("AM4:AM"&amp;ROW()-1)),""))</f>
        <v/>
      </c>
      <c r="AN63" s="3" t="str">
        <f t="shared" ca="1" si="12"/>
        <v/>
      </c>
      <c r="AO63" s="3" t="str">
        <f ca="1">IF(AND($A63&lt;&gt;"",$A63&lt;&gt;"TOTAL"),IF(AND([6]INVESTIGADOR_Titulacion!$BP61&lt;&gt;"",[6]INVESTIGADOR_Titulacion!$BP61&lt;&gt;0),[6]INVESTIGADOR_Titulacion!$BP61,""),IF($A63="TOTAL",SUM(INDIRECT("AO4:AO"&amp;ROW()-1)),""))</f>
        <v/>
      </c>
      <c r="AP63" s="3" t="str">
        <f ca="1">IF(AND($A63&lt;&gt;"",$A63&lt;&gt;"TOTAL"),IF(AND([6]INVESTIGADOR_Titulacion!$BR61&lt;&gt;"",[6]INVESTIGADOR_Titulacion!$BR61&lt;&gt;0),[6]INVESTIGADOR_Titulacion!$BR61,""),IF($A63="TOTAL",SUM(INDIRECT("AP4:AP"&amp;ROW()-1)),""))</f>
        <v/>
      </c>
      <c r="AQ63" s="3" t="str">
        <f t="shared" ca="1" si="13"/>
        <v/>
      </c>
      <c r="AR63" s="3" t="str">
        <f ca="1">IF(AND($A63&lt;&gt;"",$A63&lt;&gt;"TOTAL"),IF(AND([6]INVESTIGADOR_Titulacion!$BU61&lt;&gt;"",[6]INVESTIGADOR_Titulacion!$BU61&lt;&gt;0),[6]INVESTIGADOR_Titulacion!$BU61,""),IF($A63="TOTAL",SUM(INDIRECT("AR4:AR"&amp;ROW()-1)),""))</f>
        <v/>
      </c>
      <c r="AS63" s="3" t="str">
        <f ca="1">IF(AND($A63&lt;&gt;"",$A63&lt;&gt;"TOTAL"),IF(AND([6]INVESTIGADOR_Titulacion!$BW61&lt;&gt;"",[6]INVESTIGADOR_Titulacion!$BW61&lt;&gt;0),[6]INVESTIGADOR_Titulacion!$BW61,""),IF($A63="TOTAL",SUM(INDIRECT("AS4:AS"&amp;ROW()-1)),""))</f>
        <v/>
      </c>
      <c r="AT63" s="3" t="str">
        <f t="shared" ca="1" si="14"/>
        <v/>
      </c>
      <c r="AU63" s="3" t="str">
        <f ca="1">IF(AND($A63&lt;&gt;"",$A63&lt;&gt;"TOTAL"),IF(AND([6]INVESTIGADOR_Titulacion!$BZ61&lt;&gt;"",[6]INVESTIGADOR_Titulacion!$BZ61&lt;&gt;0),[6]INVESTIGADOR_Titulacion!$BZ61,""),IF($A63="TOTAL",SUM(INDIRECT("AU4:AU"&amp;ROW()-1)),""))</f>
        <v/>
      </c>
      <c r="AV63" s="3" t="str">
        <f ca="1">IF(AND($A63&lt;&gt;"",$A63&lt;&gt;"TOTAL"),IF(AND([6]INVESTIGADOR_Titulacion!$CB61&lt;&gt;"",[6]INVESTIGADOR_Titulacion!$CB61&lt;&gt;0),[6]INVESTIGADOR_Titulacion!$CB61,""),IF($A63="TOTAL",SUM(INDIRECT("AV4:AV"&amp;ROW()-1)),""))</f>
        <v/>
      </c>
      <c r="AW63" s="3" t="str">
        <f t="shared" ca="1" si="15"/>
        <v/>
      </c>
      <c r="AX63" s="3" t="str">
        <f ca="1">IF(AND($A63&lt;&gt;"",$A63&lt;&gt;"TOTAL"),IF(AND([6]INVESTIGADOR_Titulacion!$CE61&lt;&gt;"",[6]INVESTIGADOR_Titulacion!$CE61&lt;&gt;0),[6]INVESTIGADOR_Titulacion!$CE61,""),IF($A63="TOTAL",SUM(INDIRECT("AX4:AX"&amp;ROW()-1)),""))</f>
        <v/>
      </c>
      <c r="AY63" s="3" t="str">
        <f ca="1">IF(AND($A63&lt;&gt;"",$A63&lt;&gt;"TOTAL"),IF(AND([6]INVESTIGADOR_Titulacion!$CG61&lt;&gt;"",[6]INVESTIGADOR_Titulacion!$CG61&lt;&gt;0),[6]INVESTIGADOR_Titulacion!$CG61,""),IF($A63="TOTAL",SUM(INDIRECT("AY4:AY"&amp;ROW()-1)),""))</f>
        <v/>
      </c>
      <c r="AZ63" s="3" t="str">
        <f t="shared" ca="1" si="16"/>
        <v/>
      </c>
      <c r="BA63" s="3" t="str">
        <f ca="1">IF(AND($A63&lt;&gt;"",$A63&lt;&gt;"TOTAL"),IF(AND([6]INVESTIGADOR_Titulacion!$CJ61&lt;&gt;"",[6]INVESTIGADOR_Titulacion!$CJ61&lt;&gt;0),[6]INVESTIGADOR_Titulacion!$CJ61,""),IF($A63="TOTAL",SUM(INDIRECT("BA4:BA"&amp;ROW()-1)),""))</f>
        <v/>
      </c>
      <c r="BB63" s="3" t="str">
        <f ca="1">IF(AND($A63&lt;&gt;"",$A63&lt;&gt;"TOTAL"),IF(AND([6]INVESTIGADOR_Titulacion!$CL61&lt;&gt;"",[6]INVESTIGADOR_Titulacion!$CL61&lt;&gt;0),[6]INVESTIGADOR_Titulacion!$CL61,""),IF($A63="TOTAL",SUM(INDIRECT("BB4:BB"&amp;ROW()-1)),""))</f>
        <v/>
      </c>
      <c r="BC63" s="3" t="str">
        <f t="shared" ca="1" si="17"/>
        <v/>
      </c>
      <c r="BD63" s="3" t="str">
        <f ca="1">IF(AND($A63&lt;&gt;"",$A63&lt;&gt;"TOTAL"),IF(AND([6]INVESTIGADOR_Titulacion!$CO61&lt;&gt;"",[6]INVESTIGADOR_Titulacion!$CO61&lt;&gt;0),[6]INVESTIGADOR_Titulacion!$CO61,""),IF($A63="TOTAL",SUM(INDIRECT("BD4:BD"&amp;ROW()-1)),""))</f>
        <v/>
      </c>
      <c r="BE63" s="3" t="str">
        <f ca="1">IF(AND($A63&lt;&gt;"",$A63&lt;&gt;"TOTAL"),IF(AND([6]INVESTIGADOR_Titulacion!$CQ61&lt;&gt;"",[6]INVESTIGADOR_Titulacion!$CQ61&lt;&gt;0),[6]INVESTIGADOR_Titulacion!$CQ61,""),IF($A63="TOTAL",SUM(INDIRECT("BE4:BE"&amp;ROW()-1)),""))</f>
        <v/>
      </c>
      <c r="BF63" s="3" t="str">
        <f t="shared" ca="1" si="18"/>
        <v/>
      </c>
    </row>
    <row r="64" spans="1:58" x14ac:dyDescent="0.2">
      <c r="A64" s="25" t="str">
        <f>IF([6]INVESTIGADOR_Titulacion!$B62&lt;&gt;"",[6]INVESTIGADOR_Titulacion!$B62,IF(AND([6]INVESTIGADOR_Titulacion!$B62="",[6]INVESTIGADOR_Titulacion!$B63="",[6]INVESTIGADOR_Titulacion!$B61=""),"","TOTAL"))</f>
        <v/>
      </c>
      <c r="B64" s="3" t="str">
        <f ca="1">IF(AND($A64&lt;&gt;"",$A64&lt;&gt;"TOTAL"),IF(AND([6]INVESTIGADOR_Titulacion!$C62&lt;&gt;"",[6]INVESTIGADOR_Titulacion!$C62&lt;&gt;0),[6]INVESTIGADOR_Titulacion!$C62,""),IF($A64="TOTAL",SUM(INDIRECT("B4:B"&amp;ROW()-1)),""))</f>
        <v/>
      </c>
      <c r="C64" s="3" t="str">
        <f ca="1">IF(AND($A64&lt;&gt;"",$A64&lt;&gt;"TOTAL"),IF(AND([6]INVESTIGADOR_Titulacion!$E62&lt;&gt;"",[6]INVESTIGADOR_Titulacion!$E62&lt;&gt;0),[6]INVESTIGADOR_Titulacion!$E62,""),IF($A64="TOTAL",SUM(INDIRECT("C4:C"&amp;ROW()-1)),""))</f>
        <v/>
      </c>
      <c r="D64" s="3" t="str">
        <f t="shared" ca="1" si="0"/>
        <v/>
      </c>
      <c r="E64" s="3" t="str">
        <f ca="1">IF(AND($A64&lt;&gt;"",$A64&lt;&gt;"TOTAL"),IF(AND([6]INVESTIGADOR_Titulacion!$H62&lt;&gt;"",[6]INVESTIGADOR_Titulacion!$H62&lt;&gt;0),[6]INVESTIGADOR_Titulacion!$H62,""),IF($A64="TOTAL",SUM(INDIRECT("E4:E"&amp;ROW()-1)),""))</f>
        <v/>
      </c>
      <c r="F64" s="3" t="str">
        <f ca="1">IF(AND($A64&lt;&gt;"",$A64&lt;&gt;"TOTAL"),IF(AND([6]INVESTIGADOR_Titulacion!$J62&lt;&gt;"",[6]INVESTIGADOR_Titulacion!$J62&lt;&gt;0),[6]INVESTIGADOR_Titulacion!$J62,""),IF($A64="TOTAL",SUM(INDIRECT("F4:F"&amp;ROW()-1)),""))</f>
        <v/>
      </c>
      <c r="G64" s="3" t="str">
        <f t="shared" ca="1" si="1"/>
        <v/>
      </c>
      <c r="H64" s="3" t="str">
        <f ca="1">IF(AND($A64&lt;&gt;"",$A64&lt;&gt;"TOTAL"),IF(AND([6]INVESTIGADOR_Titulacion!$M62&lt;&gt;"",[6]INVESTIGADOR_Titulacion!$M62&lt;&gt;0),[6]INVESTIGADOR_Titulacion!$M62,""),IF($A64="TOTAL",SUM(INDIRECT("H4:H"&amp;ROW()-1)),""))</f>
        <v/>
      </c>
      <c r="I64" s="3" t="str">
        <f ca="1">IF(AND($A64&lt;&gt;"",$A64&lt;&gt;"TOTAL"),IF(AND([6]INVESTIGADOR_Titulacion!$O62&lt;&gt;"",[6]INVESTIGADOR_Titulacion!$O62&lt;&gt;0),[6]INVESTIGADOR_Titulacion!$O62,""),IF($A64="TOTAL",SUM(INDIRECT("I4:I"&amp;ROW()-1)),""))</f>
        <v/>
      </c>
      <c r="J64" s="3" t="str">
        <f t="shared" ca="1" si="2"/>
        <v/>
      </c>
      <c r="K64" s="3" t="str">
        <f ca="1">IF(AND($A64&lt;&gt;"",$A64&lt;&gt;"TOTAL"),IF(AND([6]INVESTIGADOR_Titulacion!$R62&lt;&gt;"",[6]INVESTIGADOR_Titulacion!$R62&lt;&gt;0),[6]INVESTIGADOR_Titulacion!$R62,""),IF($A64="TOTAL",SUM(INDIRECT("K4:K"&amp;ROW()-1)),""))</f>
        <v/>
      </c>
      <c r="L64" s="3" t="str">
        <f ca="1">IF(AND($A64&lt;&gt;"",$A64&lt;&gt;"TOTAL"),IF(AND([6]INVESTIGADOR_Titulacion!$T62&lt;&gt;"",[6]INVESTIGADOR_Titulacion!$T62&lt;&gt;0),[6]INVESTIGADOR_Titulacion!$T62,""),IF($A64="TOTAL",SUM(INDIRECT("L4:L"&amp;ROW()-1)),""))</f>
        <v/>
      </c>
      <c r="M64" s="3" t="str">
        <f t="shared" ca="1" si="3"/>
        <v/>
      </c>
      <c r="N64" s="3" t="str">
        <f ca="1">IF(AND($A64&lt;&gt;"",$A64&lt;&gt;"TOTAL"),IF(AND([6]INVESTIGADOR_Titulacion!$W62&lt;&gt;"",[6]INVESTIGADOR_Titulacion!$W62&lt;&gt;0),[6]INVESTIGADOR_Titulacion!$W62,""),IF($A64="TOTAL",SUM(INDIRECT("N4:N"&amp;ROW()-1)),""))</f>
        <v/>
      </c>
      <c r="O64" s="3" t="str">
        <f ca="1">IF(AND($A64&lt;&gt;"",$A64&lt;&gt;"TOTAL"),IF(AND([6]INVESTIGADOR_Titulacion!$Y62&lt;&gt;"",[6]INVESTIGADOR_Titulacion!$Y62&lt;&gt;0),[6]INVESTIGADOR_Titulacion!$Y62,""),IF($A64="TOTAL",SUM(INDIRECT("O4:O"&amp;ROW()-1)),""))</f>
        <v/>
      </c>
      <c r="P64" s="3" t="str">
        <f t="shared" ca="1" si="4"/>
        <v/>
      </c>
      <c r="Q64" s="3" t="str">
        <f ca="1">IF(AND($A64&lt;&gt;"",$A64&lt;&gt;"TOTAL"),IF(AND([6]INVESTIGADOR_Titulacion!$AB62&lt;&gt;"",[6]INVESTIGADOR_Titulacion!$AB62&lt;&gt;0),[6]INVESTIGADOR_Titulacion!$AB62,""),IF($A64="TOTAL",SUM(INDIRECT("Q4:Q"&amp;ROW()-1)),""))</f>
        <v/>
      </c>
      <c r="R64" s="3" t="str">
        <f ca="1">IF(AND($A64&lt;&gt;"",$A64&lt;&gt;"TOTAL"),IF(AND([6]INVESTIGADOR_Titulacion!$AD62&lt;&gt;"",[6]INVESTIGADOR_Titulacion!$AD62&lt;&gt;0),[6]INVESTIGADOR_Titulacion!$AD62,""),IF($A64="TOTAL",SUM(INDIRECT("R4:R"&amp;ROW()-1)),""))</f>
        <v/>
      </c>
      <c r="S64" s="3" t="str">
        <f t="shared" ca="1" si="5"/>
        <v/>
      </c>
      <c r="T64" s="3" t="str">
        <f ca="1">IF(AND($A64&lt;&gt;"",$A64&lt;&gt;"TOTAL"),IF(AND([6]INVESTIGADOR_Titulacion!$AG62&lt;&gt;"",[6]INVESTIGADOR_Titulacion!$AG62&lt;&gt;0),[6]INVESTIGADOR_Titulacion!$AG62,""),IF($A64="TOTAL",SUM(INDIRECT("T4:T"&amp;ROW()-1)),""))</f>
        <v/>
      </c>
      <c r="U64" s="3" t="str">
        <f ca="1">IF(AND($A64&lt;&gt;"",$A64&lt;&gt;"TOTAL"),IF(AND([6]INVESTIGADOR_Titulacion!$AI62&lt;&gt;"",[6]INVESTIGADOR_Titulacion!$AI62&lt;&gt;0),[6]INVESTIGADOR_Titulacion!$AI62,""),IF($A64="TOTAL",SUM(INDIRECT("U4:U"&amp;ROW()-1)),""))</f>
        <v/>
      </c>
      <c r="V64" s="3" t="str">
        <f t="shared" ca="1" si="6"/>
        <v/>
      </c>
      <c r="W64" s="3" t="str">
        <f ca="1">IF(AND($A64&lt;&gt;"",$A64&lt;&gt;"TOTAL"),IF(AND([6]INVESTIGADOR_Titulacion!$AL62&lt;&gt;"",[6]INVESTIGADOR_Titulacion!$AL62&lt;&gt;0),[6]INVESTIGADOR_Titulacion!$AL62,""),IF($A64="TOTAL",SUM(INDIRECT("W4:W"&amp;ROW()-1)),""))</f>
        <v/>
      </c>
      <c r="X64" s="3" t="str">
        <f ca="1">IF(AND($A64&lt;&gt;"",$A64&lt;&gt;"TOTAL"),IF(AND([6]INVESTIGADOR_Titulacion!$AN62&lt;&gt;"",[6]INVESTIGADOR_Titulacion!$AN62&lt;&gt;0),[6]INVESTIGADOR_Titulacion!$AN62,""),IF($A64="TOTAL",SUM(INDIRECT("X4:X"&amp;ROW()-1)),""))</f>
        <v/>
      </c>
      <c r="Y64" s="3" t="str">
        <f t="shared" ca="1" si="7"/>
        <v/>
      </c>
      <c r="Z64" s="3" t="str">
        <f ca="1">IF(AND($A64&lt;&gt;"",$A64&lt;&gt;"TOTAL"),IF(AND([6]INVESTIGADOR_Titulacion!$AQ62&lt;&gt;"",[6]INVESTIGADOR_Titulacion!$AQ62&lt;&gt;0),[6]INVESTIGADOR_Titulacion!$AQ62,""),IF($A64="TOTAL",SUM(INDIRECT("Z4:Z"&amp;ROW()-1)),""))</f>
        <v/>
      </c>
      <c r="AA64" s="3" t="str">
        <f ca="1">IF(AND($A64&lt;&gt;"",$A64&lt;&gt;"TOTAL"),IF(AND([6]INVESTIGADOR_Titulacion!$AS62&lt;&gt;"",[6]INVESTIGADOR_Titulacion!$AS62&lt;&gt;0),[6]INVESTIGADOR_Titulacion!$AS62,""),IF($A64="TOTAL",SUM(INDIRECT("AA4:AA"&amp;ROW()-1)),""))</f>
        <v/>
      </c>
      <c r="AB64" s="3" t="str">
        <f t="shared" ca="1" si="8"/>
        <v/>
      </c>
      <c r="AC64" s="3" t="str">
        <f ca="1">IF(AND($A64&lt;&gt;"",$A64&lt;&gt;"TOTAL"),IF(AND([6]INVESTIGADOR_Titulacion!$AV62&lt;&gt;"",[6]INVESTIGADOR_Titulacion!$AV62&lt;&gt;0),[6]INVESTIGADOR_Titulacion!$AV62,""),IF($A64="TOTAL",SUM(INDIRECT("AC4:AC"&amp;ROW()-1)),""))</f>
        <v/>
      </c>
      <c r="AD64" s="3" t="str">
        <f ca="1">IF(AND($A64&lt;&gt;"",$A64&lt;&gt;"TOTAL"),IF(AND([6]INVESTIGADOR_Titulacion!$AX62&lt;&gt;"",[6]INVESTIGADOR_Titulacion!$AX62&lt;&gt;0),[6]INVESTIGADOR_Titulacion!$AX62,""),IF($A64="TOTAL",SUM(INDIRECT("AD4:AD"&amp;ROW()-1)),""))</f>
        <v/>
      </c>
      <c r="AE64" s="3" t="str">
        <f t="shared" ca="1" si="9"/>
        <v/>
      </c>
      <c r="AF64" s="3" t="str">
        <f ca="1">IF(AND($A64&lt;&gt;"",$A64&lt;&gt;"TOTAL"),IF(AND([6]INVESTIGADOR_Titulacion!$BA62&lt;&gt;"",[6]INVESTIGADOR_Titulacion!$BA62&lt;&gt;0),[6]INVESTIGADOR_Titulacion!$BA62,""),IF($A64="TOTAL",SUM(INDIRECT("AF4:AF"&amp;ROW()-1)),""))</f>
        <v/>
      </c>
      <c r="AG64" s="3" t="str">
        <f ca="1">IF(AND($A64&lt;&gt;"",$A64&lt;&gt;"TOTAL"),IF(AND([6]INVESTIGADOR_Titulacion!$BC62&lt;&gt;"",[6]INVESTIGADOR_Titulacion!$BC62&lt;&gt;0),[6]INVESTIGADOR_Titulacion!$BC62,""),IF($A64="TOTAL",SUM(INDIRECT("AG4:AG"&amp;ROW()-1)),""))</f>
        <v/>
      </c>
      <c r="AH64" s="3" t="str">
        <f t="shared" ca="1" si="10"/>
        <v/>
      </c>
      <c r="AI64" s="3" t="str">
        <f ca="1">IF(AND($A64&lt;&gt;"",$A64&lt;&gt;"TOTAL"),IF(AND([6]INVESTIGADOR_Titulacion!$BF62&lt;&gt;"",[6]INVESTIGADOR_Titulacion!$BF62&lt;&gt;0),[6]INVESTIGADOR_Titulacion!$BF62,""),IF($A64="TOTAL",SUM(INDIRECT("AI4:AI"&amp;ROW()-1)),""))</f>
        <v/>
      </c>
      <c r="AJ64" s="3" t="str">
        <f ca="1">IF(AND($A64&lt;&gt;"",$A64&lt;&gt;"TOTAL"),IF(AND([6]INVESTIGADOR_Titulacion!$BH62&lt;&gt;"",[6]INVESTIGADOR_Titulacion!$BH62&lt;&gt;0),[6]INVESTIGADOR_Titulacion!$BH62,""),IF($A64="TOTAL",SUM(INDIRECT("AJ4:AJ"&amp;ROW()-1)),""))</f>
        <v/>
      </c>
      <c r="AK64" s="3" t="str">
        <f t="shared" ca="1" si="11"/>
        <v/>
      </c>
      <c r="AL64" s="3" t="str">
        <f ca="1">IF(AND($A64&lt;&gt;"",$A64&lt;&gt;"TOTAL"),IF(AND([6]INVESTIGADOR_Titulacion!$BK62&lt;&gt;"",[6]INVESTIGADOR_Titulacion!$BK62&lt;&gt;0),[6]INVESTIGADOR_Titulacion!$BK62,""),IF($A64="TOTAL",SUM(INDIRECT("AL4:AL"&amp;ROW()-1)),""))</f>
        <v/>
      </c>
      <c r="AM64" s="3" t="str">
        <f ca="1">IF(AND($A64&lt;&gt;"",$A64&lt;&gt;"TOTAL"),IF(AND([6]INVESTIGADOR_Titulacion!$BM62&lt;&gt;"",[6]INVESTIGADOR_Titulacion!$BM62&lt;&gt;0),[6]INVESTIGADOR_Titulacion!$BM62,""),IF($A64="TOTAL",SUM(INDIRECT("AM4:AM"&amp;ROW()-1)),""))</f>
        <v/>
      </c>
      <c r="AN64" s="3" t="str">
        <f t="shared" ca="1" si="12"/>
        <v/>
      </c>
      <c r="AO64" s="3" t="str">
        <f ca="1">IF(AND($A64&lt;&gt;"",$A64&lt;&gt;"TOTAL"),IF(AND([6]INVESTIGADOR_Titulacion!$BP62&lt;&gt;"",[6]INVESTIGADOR_Titulacion!$BP62&lt;&gt;0),[6]INVESTIGADOR_Titulacion!$BP62,""),IF($A64="TOTAL",SUM(INDIRECT("AO4:AO"&amp;ROW()-1)),""))</f>
        <v/>
      </c>
      <c r="AP64" s="3" t="str">
        <f ca="1">IF(AND($A64&lt;&gt;"",$A64&lt;&gt;"TOTAL"),IF(AND([6]INVESTIGADOR_Titulacion!$BR62&lt;&gt;"",[6]INVESTIGADOR_Titulacion!$BR62&lt;&gt;0),[6]INVESTIGADOR_Titulacion!$BR62,""),IF($A64="TOTAL",SUM(INDIRECT("AP4:AP"&amp;ROW()-1)),""))</f>
        <v/>
      </c>
      <c r="AQ64" s="3" t="str">
        <f t="shared" ca="1" si="13"/>
        <v/>
      </c>
      <c r="AR64" s="3" t="str">
        <f ca="1">IF(AND($A64&lt;&gt;"",$A64&lt;&gt;"TOTAL"),IF(AND([6]INVESTIGADOR_Titulacion!$BU62&lt;&gt;"",[6]INVESTIGADOR_Titulacion!$BU62&lt;&gt;0),[6]INVESTIGADOR_Titulacion!$BU62,""),IF($A64="TOTAL",SUM(INDIRECT("AR4:AR"&amp;ROW()-1)),""))</f>
        <v/>
      </c>
      <c r="AS64" s="3" t="str">
        <f ca="1">IF(AND($A64&lt;&gt;"",$A64&lt;&gt;"TOTAL"),IF(AND([6]INVESTIGADOR_Titulacion!$BW62&lt;&gt;"",[6]INVESTIGADOR_Titulacion!$BW62&lt;&gt;0),[6]INVESTIGADOR_Titulacion!$BW62,""),IF($A64="TOTAL",SUM(INDIRECT("AS4:AS"&amp;ROW()-1)),""))</f>
        <v/>
      </c>
      <c r="AT64" s="3" t="str">
        <f t="shared" ca="1" si="14"/>
        <v/>
      </c>
      <c r="AU64" s="3" t="str">
        <f ca="1">IF(AND($A64&lt;&gt;"",$A64&lt;&gt;"TOTAL"),IF(AND([6]INVESTIGADOR_Titulacion!$BZ62&lt;&gt;"",[6]INVESTIGADOR_Titulacion!$BZ62&lt;&gt;0),[6]INVESTIGADOR_Titulacion!$BZ62,""),IF($A64="TOTAL",SUM(INDIRECT("AU4:AU"&amp;ROW()-1)),""))</f>
        <v/>
      </c>
      <c r="AV64" s="3" t="str">
        <f ca="1">IF(AND($A64&lt;&gt;"",$A64&lt;&gt;"TOTAL"),IF(AND([6]INVESTIGADOR_Titulacion!$CB62&lt;&gt;"",[6]INVESTIGADOR_Titulacion!$CB62&lt;&gt;0),[6]INVESTIGADOR_Titulacion!$CB62,""),IF($A64="TOTAL",SUM(INDIRECT("AV4:AV"&amp;ROW()-1)),""))</f>
        <v/>
      </c>
      <c r="AW64" s="3" t="str">
        <f t="shared" ca="1" si="15"/>
        <v/>
      </c>
      <c r="AX64" s="3" t="str">
        <f ca="1">IF(AND($A64&lt;&gt;"",$A64&lt;&gt;"TOTAL"),IF(AND([6]INVESTIGADOR_Titulacion!$CE62&lt;&gt;"",[6]INVESTIGADOR_Titulacion!$CE62&lt;&gt;0),[6]INVESTIGADOR_Titulacion!$CE62,""),IF($A64="TOTAL",SUM(INDIRECT("AX4:AX"&amp;ROW()-1)),""))</f>
        <v/>
      </c>
      <c r="AY64" s="3" t="str">
        <f ca="1">IF(AND($A64&lt;&gt;"",$A64&lt;&gt;"TOTAL"),IF(AND([6]INVESTIGADOR_Titulacion!$CG62&lt;&gt;"",[6]INVESTIGADOR_Titulacion!$CG62&lt;&gt;0),[6]INVESTIGADOR_Titulacion!$CG62,""),IF($A64="TOTAL",SUM(INDIRECT("AY4:AY"&amp;ROW()-1)),""))</f>
        <v/>
      </c>
      <c r="AZ64" s="3" t="str">
        <f t="shared" ca="1" si="16"/>
        <v/>
      </c>
      <c r="BA64" s="3" t="str">
        <f ca="1">IF(AND($A64&lt;&gt;"",$A64&lt;&gt;"TOTAL"),IF(AND([6]INVESTIGADOR_Titulacion!$CJ62&lt;&gt;"",[6]INVESTIGADOR_Titulacion!$CJ62&lt;&gt;0),[6]INVESTIGADOR_Titulacion!$CJ62,""),IF($A64="TOTAL",SUM(INDIRECT("BA4:BA"&amp;ROW()-1)),""))</f>
        <v/>
      </c>
      <c r="BB64" s="3" t="str">
        <f ca="1">IF(AND($A64&lt;&gt;"",$A64&lt;&gt;"TOTAL"),IF(AND([6]INVESTIGADOR_Titulacion!$CL62&lt;&gt;"",[6]INVESTIGADOR_Titulacion!$CL62&lt;&gt;0),[6]INVESTIGADOR_Titulacion!$CL62,""),IF($A64="TOTAL",SUM(INDIRECT("BB4:BB"&amp;ROW()-1)),""))</f>
        <v/>
      </c>
      <c r="BC64" s="3" t="str">
        <f t="shared" ca="1" si="17"/>
        <v/>
      </c>
      <c r="BD64" s="3" t="str">
        <f ca="1">IF(AND($A64&lt;&gt;"",$A64&lt;&gt;"TOTAL"),IF(AND([6]INVESTIGADOR_Titulacion!$CO62&lt;&gt;"",[6]INVESTIGADOR_Titulacion!$CO62&lt;&gt;0),[6]INVESTIGADOR_Titulacion!$CO62,""),IF($A64="TOTAL",SUM(INDIRECT("BD4:BD"&amp;ROW()-1)),""))</f>
        <v/>
      </c>
      <c r="BE64" s="3" t="str">
        <f ca="1">IF(AND($A64&lt;&gt;"",$A64&lt;&gt;"TOTAL"),IF(AND([6]INVESTIGADOR_Titulacion!$CQ62&lt;&gt;"",[6]INVESTIGADOR_Titulacion!$CQ62&lt;&gt;0),[6]INVESTIGADOR_Titulacion!$CQ62,""),IF($A64="TOTAL",SUM(INDIRECT("BE4:BE"&amp;ROW()-1)),""))</f>
        <v/>
      </c>
      <c r="BF64" s="3" t="str">
        <f t="shared" ca="1" si="18"/>
        <v/>
      </c>
    </row>
    <row r="65" spans="1:58" x14ac:dyDescent="0.2">
      <c r="A65" s="25" t="str">
        <f>IF([6]INVESTIGADOR_Titulacion!$B63&lt;&gt;"",[6]INVESTIGADOR_Titulacion!$B63,IF(AND([6]INVESTIGADOR_Titulacion!$B63="",[6]INVESTIGADOR_Titulacion!$B64="",[6]INVESTIGADOR_Titulacion!$B62=""),"","TOTAL"))</f>
        <v/>
      </c>
      <c r="B65" s="3" t="str">
        <f ca="1">IF(AND($A65&lt;&gt;"",$A65&lt;&gt;"TOTAL"),IF(AND([6]INVESTIGADOR_Titulacion!$C63&lt;&gt;"",[6]INVESTIGADOR_Titulacion!$C63&lt;&gt;0),[6]INVESTIGADOR_Titulacion!$C63,""),IF($A65="TOTAL",SUM(INDIRECT("B4:B"&amp;ROW()-1)),""))</f>
        <v/>
      </c>
      <c r="C65" s="3" t="str">
        <f ca="1">IF(AND($A65&lt;&gt;"",$A65&lt;&gt;"TOTAL"),IF(AND([6]INVESTIGADOR_Titulacion!$E63&lt;&gt;"",[6]INVESTIGADOR_Titulacion!$E63&lt;&gt;0),[6]INVESTIGADOR_Titulacion!$E63,""),IF($A65="TOTAL",SUM(INDIRECT("C4:C"&amp;ROW()-1)),""))</f>
        <v/>
      </c>
      <c r="D65" s="3" t="str">
        <f t="shared" ca="1" si="0"/>
        <v/>
      </c>
      <c r="E65" s="3" t="str">
        <f ca="1">IF(AND($A65&lt;&gt;"",$A65&lt;&gt;"TOTAL"),IF(AND([6]INVESTIGADOR_Titulacion!$H63&lt;&gt;"",[6]INVESTIGADOR_Titulacion!$H63&lt;&gt;0),[6]INVESTIGADOR_Titulacion!$H63,""),IF($A65="TOTAL",SUM(INDIRECT("E4:E"&amp;ROW()-1)),""))</f>
        <v/>
      </c>
      <c r="F65" s="3" t="str">
        <f ca="1">IF(AND($A65&lt;&gt;"",$A65&lt;&gt;"TOTAL"),IF(AND([6]INVESTIGADOR_Titulacion!$J63&lt;&gt;"",[6]INVESTIGADOR_Titulacion!$J63&lt;&gt;0),[6]INVESTIGADOR_Titulacion!$J63,""),IF($A65="TOTAL",SUM(INDIRECT("F4:F"&amp;ROW()-1)),""))</f>
        <v/>
      </c>
      <c r="G65" s="3" t="str">
        <f t="shared" ca="1" si="1"/>
        <v/>
      </c>
      <c r="H65" s="3" t="str">
        <f ca="1">IF(AND($A65&lt;&gt;"",$A65&lt;&gt;"TOTAL"),IF(AND([6]INVESTIGADOR_Titulacion!$M63&lt;&gt;"",[6]INVESTIGADOR_Titulacion!$M63&lt;&gt;0),[6]INVESTIGADOR_Titulacion!$M63,""),IF($A65="TOTAL",SUM(INDIRECT("H4:H"&amp;ROW()-1)),""))</f>
        <v/>
      </c>
      <c r="I65" s="3" t="str">
        <f ca="1">IF(AND($A65&lt;&gt;"",$A65&lt;&gt;"TOTAL"),IF(AND([6]INVESTIGADOR_Titulacion!$O63&lt;&gt;"",[6]INVESTIGADOR_Titulacion!$O63&lt;&gt;0),[6]INVESTIGADOR_Titulacion!$O63,""),IF($A65="TOTAL",SUM(INDIRECT("I4:I"&amp;ROW()-1)),""))</f>
        <v/>
      </c>
      <c r="J65" s="3" t="str">
        <f t="shared" ca="1" si="2"/>
        <v/>
      </c>
      <c r="K65" s="3" t="str">
        <f ca="1">IF(AND($A65&lt;&gt;"",$A65&lt;&gt;"TOTAL"),IF(AND([6]INVESTIGADOR_Titulacion!$R63&lt;&gt;"",[6]INVESTIGADOR_Titulacion!$R63&lt;&gt;0),[6]INVESTIGADOR_Titulacion!$R63,""),IF($A65="TOTAL",SUM(INDIRECT("K4:K"&amp;ROW()-1)),""))</f>
        <v/>
      </c>
      <c r="L65" s="3" t="str">
        <f ca="1">IF(AND($A65&lt;&gt;"",$A65&lt;&gt;"TOTAL"),IF(AND([6]INVESTIGADOR_Titulacion!$T63&lt;&gt;"",[6]INVESTIGADOR_Titulacion!$T63&lt;&gt;0),[6]INVESTIGADOR_Titulacion!$T63,""),IF($A65="TOTAL",SUM(INDIRECT("L4:L"&amp;ROW()-1)),""))</f>
        <v/>
      </c>
      <c r="M65" s="3" t="str">
        <f t="shared" ca="1" si="3"/>
        <v/>
      </c>
      <c r="N65" s="3" t="str">
        <f ca="1">IF(AND($A65&lt;&gt;"",$A65&lt;&gt;"TOTAL"),IF(AND([6]INVESTIGADOR_Titulacion!$W63&lt;&gt;"",[6]INVESTIGADOR_Titulacion!$W63&lt;&gt;0),[6]INVESTIGADOR_Titulacion!$W63,""),IF($A65="TOTAL",SUM(INDIRECT("N4:N"&amp;ROW()-1)),""))</f>
        <v/>
      </c>
      <c r="O65" s="3" t="str">
        <f ca="1">IF(AND($A65&lt;&gt;"",$A65&lt;&gt;"TOTAL"),IF(AND([6]INVESTIGADOR_Titulacion!$Y63&lt;&gt;"",[6]INVESTIGADOR_Titulacion!$Y63&lt;&gt;0),[6]INVESTIGADOR_Titulacion!$Y63,""),IF($A65="TOTAL",SUM(INDIRECT("O4:O"&amp;ROW()-1)),""))</f>
        <v/>
      </c>
      <c r="P65" s="3" t="str">
        <f t="shared" ca="1" si="4"/>
        <v/>
      </c>
      <c r="Q65" s="3" t="str">
        <f ca="1">IF(AND($A65&lt;&gt;"",$A65&lt;&gt;"TOTAL"),IF(AND([6]INVESTIGADOR_Titulacion!$AB63&lt;&gt;"",[6]INVESTIGADOR_Titulacion!$AB63&lt;&gt;0),[6]INVESTIGADOR_Titulacion!$AB63,""),IF($A65="TOTAL",SUM(INDIRECT("Q4:Q"&amp;ROW()-1)),""))</f>
        <v/>
      </c>
      <c r="R65" s="3" t="str">
        <f ca="1">IF(AND($A65&lt;&gt;"",$A65&lt;&gt;"TOTAL"),IF(AND([6]INVESTIGADOR_Titulacion!$AD63&lt;&gt;"",[6]INVESTIGADOR_Titulacion!$AD63&lt;&gt;0),[6]INVESTIGADOR_Titulacion!$AD63,""),IF($A65="TOTAL",SUM(INDIRECT("R4:R"&amp;ROW()-1)),""))</f>
        <v/>
      </c>
      <c r="S65" s="3" t="str">
        <f t="shared" ca="1" si="5"/>
        <v/>
      </c>
      <c r="T65" s="3" t="str">
        <f ca="1">IF(AND($A65&lt;&gt;"",$A65&lt;&gt;"TOTAL"),IF(AND([6]INVESTIGADOR_Titulacion!$AG63&lt;&gt;"",[6]INVESTIGADOR_Titulacion!$AG63&lt;&gt;0),[6]INVESTIGADOR_Titulacion!$AG63,""),IF($A65="TOTAL",SUM(INDIRECT("T4:T"&amp;ROW()-1)),""))</f>
        <v/>
      </c>
      <c r="U65" s="3" t="str">
        <f ca="1">IF(AND($A65&lt;&gt;"",$A65&lt;&gt;"TOTAL"),IF(AND([6]INVESTIGADOR_Titulacion!$AI63&lt;&gt;"",[6]INVESTIGADOR_Titulacion!$AI63&lt;&gt;0),[6]INVESTIGADOR_Titulacion!$AI63,""),IF($A65="TOTAL",SUM(INDIRECT("U4:U"&amp;ROW()-1)),""))</f>
        <v/>
      </c>
      <c r="V65" s="3" t="str">
        <f t="shared" ca="1" si="6"/>
        <v/>
      </c>
      <c r="W65" s="3" t="str">
        <f ca="1">IF(AND($A65&lt;&gt;"",$A65&lt;&gt;"TOTAL"),IF(AND([6]INVESTIGADOR_Titulacion!$AL63&lt;&gt;"",[6]INVESTIGADOR_Titulacion!$AL63&lt;&gt;0),[6]INVESTIGADOR_Titulacion!$AL63,""),IF($A65="TOTAL",SUM(INDIRECT("W4:W"&amp;ROW()-1)),""))</f>
        <v/>
      </c>
      <c r="X65" s="3" t="str">
        <f ca="1">IF(AND($A65&lt;&gt;"",$A65&lt;&gt;"TOTAL"),IF(AND([6]INVESTIGADOR_Titulacion!$AN63&lt;&gt;"",[6]INVESTIGADOR_Titulacion!$AN63&lt;&gt;0),[6]INVESTIGADOR_Titulacion!$AN63,""),IF($A65="TOTAL",SUM(INDIRECT("X4:X"&amp;ROW()-1)),""))</f>
        <v/>
      </c>
      <c r="Y65" s="3" t="str">
        <f t="shared" ca="1" si="7"/>
        <v/>
      </c>
      <c r="Z65" s="3" t="str">
        <f ca="1">IF(AND($A65&lt;&gt;"",$A65&lt;&gt;"TOTAL"),IF(AND([6]INVESTIGADOR_Titulacion!$AQ63&lt;&gt;"",[6]INVESTIGADOR_Titulacion!$AQ63&lt;&gt;0),[6]INVESTIGADOR_Titulacion!$AQ63,""),IF($A65="TOTAL",SUM(INDIRECT("Z4:Z"&amp;ROW()-1)),""))</f>
        <v/>
      </c>
      <c r="AA65" s="3" t="str">
        <f ca="1">IF(AND($A65&lt;&gt;"",$A65&lt;&gt;"TOTAL"),IF(AND([6]INVESTIGADOR_Titulacion!$AS63&lt;&gt;"",[6]INVESTIGADOR_Titulacion!$AS63&lt;&gt;0),[6]INVESTIGADOR_Titulacion!$AS63,""),IF($A65="TOTAL",SUM(INDIRECT("AA4:AA"&amp;ROW()-1)),""))</f>
        <v/>
      </c>
      <c r="AB65" s="3" t="str">
        <f t="shared" ca="1" si="8"/>
        <v/>
      </c>
      <c r="AC65" s="3" t="str">
        <f ca="1">IF(AND($A65&lt;&gt;"",$A65&lt;&gt;"TOTAL"),IF(AND([6]INVESTIGADOR_Titulacion!$AV63&lt;&gt;"",[6]INVESTIGADOR_Titulacion!$AV63&lt;&gt;0),[6]INVESTIGADOR_Titulacion!$AV63,""),IF($A65="TOTAL",SUM(INDIRECT("AC4:AC"&amp;ROW()-1)),""))</f>
        <v/>
      </c>
      <c r="AD65" s="3" t="str">
        <f ca="1">IF(AND($A65&lt;&gt;"",$A65&lt;&gt;"TOTAL"),IF(AND([6]INVESTIGADOR_Titulacion!$AX63&lt;&gt;"",[6]INVESTIGADOR_Titulacion!$AX63&lt;&gt;0),[6]INVESTIGADOR_Titulacion!$AX63,""),IF($A65="TOTAL",SUM(INDIRECT("AD4:AD"&amp;ROW()-1)),""))</f>
        <v/>
      </c>
      <c r="AE65" s="3" t="str">
        <f t="shared" ca="1" si="9"/>
        <v/>
      </c>
      <c r="AF65" s="3" t="str">
        <f ca="1">IF(AND($A65&lt;&gt;"",$A65&lt;&gt;"TOTAL"),IF(AND([6]INVESTIGADOR_Titulacion!$BA63&lt;&gt;"",[6]INVESTIGADOR_Titulacion!$BA63&lt;&gt;0),[6]INVESTIGADOR_Titulacion!$BA63,""),IF($A65="TOTAL",SUM(INDIRECT("AF4:AF"&amp;ROW()-1)),""))</f>
        <v/>
      </c>
      <c r="AG65" s="3" t="str">
        <f ca="1">IF(AND($A65&lt;&gt;"",$A65&lt;&gt;"TOTAL"),IF(AND([6]INVESTIGADOR_Titulacion!$BC63&lt;&gt;"",[6]INVESTIGADOR_Titulacion!$BC63&lt;&gt;0),[6]INVESTIGADOR_Titulacion!$BC63,""),IF($A65="TOTAL",SUM(INDIRECT("AG4:AG"&amp;ROW()-1)),""))</f>
        <v/>
      </c>
      <c r="AH65" s="3" t="str">
        <f t="shared" ca="1" si="10"/>
        <v/>
      </c>
      <c r="AI65" s="3" t="str">
        <f ca="1">IF(AND($A65&lt;&gt;"",$A65&lt;&gt;"TOTAL"),IF(AND([6]INVESTIGADOR_Titulacion!$BF63&lt;&gt;"",[6]INVESTIGADOR_Titulacion!$BF63&lt;&gt;0),[6]INVESTIGADOR_Titulacion!$BF63,""),IF($A65="TOTAL",SUM(INDIRECT("AI4:AI"&amp;ROW()-1)),""))</f>
        <v/>
      </c>
      <c r="AJ65" s="3" t="str">
        <f ca="1">IF(AND($A65&lt;&gt;"",$A65&lt;&gt;"TOTAL"),IF(AND([6]INVESTIGADOR_Titulacion!$BH63&lt;&gt;"",[6]INVESTIGADOR_Titulacion!$BH63&lt;&gt;0),[6]INVESTIGADOR_Titulacion!$BH63,""),IF($A65="TOTAL",SUM(INDIRECT("AJ4:AJ"&amp;ROW()-1)),""))</f>
        <v/>
      </c>
      <c r="AK65" s="3" t="str">
        <f t="shared" ca="1" si="11"/>
        <v/>
      </c>
      <c r="AL65" s="3" t="str">
        <f ca="1">IF(AND($A65&lt;&gt;"",$A65&lt;&gt;"TOTAL"),IF(AND([6]INVESTIGADOR_Titulacion!$BK63&lt;&gt;"",[6]INVESTIGADOR_Titulacion!$BK63&lt;&gt;0),[6]INVESTIGADOR_Titulacion!$BK63,""),IF($A65="TOTAL",SUM(INDIRECT("AL4:AL"&amp;ROW()-1)),""))</f>
        <v/>
      </c>
      <c r="AM65" s="3" t="str">
        <f ca="1">IF(AND($A65&lt;&gt;"",$A65&lt;&gt;"TOTAL"),IF(AND([6]INVESTIGADOR_Titulacion!$BM63&lt;&gt;"",[6]INVESTIGADOR_Titulacion!$BM63&lt;&gt;0),[6]INVESTIGADOR_Titulacion!$BM63,""),IF($A65="TOTAL",SUM(INDIRECT("AM4:AM"&amp;ROW()-1)),""))</f>
        <v/>
      </c>
      <c r="AN65" s="3" t="str">
        <f t="shared" ca="1" si="12"/>
        <v/>
      </c>
      <c r="AO65" s="3" t="str">
        <f ca="1">IF(AND($A65&lt;&gt;"",$A65&lt;&gt;"TOTAL"),IF(AND([6]INVESTIGADOR_Titulacion!$BP63&lt;&gt;"",[6]INVESTIGADOR_Titulacion!$BP63&lt;&gt;0),[6]INVESTIGADOR_Titulacion!$BP63,""),IF($A65="TOTAL",SUM(INDIRECT("AO4:AO"&amp;ROW()-1)),""))</f>
        <v/>
      </c>
      <c r="AP65" s="3" t="str">
        <f ca="1">IF(AND($A65&lt;&gt;"",$A65&lt;&gt;"TOTAL"),IF(AND([6]INVESTIGADOR_Titulacion!$BR63&lt;&gt;"",[6]INVESTIGADOR_Titulacion!$BR63&lt;&gt;0),[6]INVESTIGADOR_Titulacion!$BR63,""),IF($A65="TOTAL",SUM(INDIRECT("AP4:AP"&amp;ROW()-1)),""))</f>
        <v/>
      </c>
      <c r="AQ65" s="3" t="str">
        <f t="shared" ca="1" si="13"/>
        <v/>
      </c>
      <c r="AR65" s="3" t="str">
        <f ca="1">IF(AND($A65&lt;&gt;"",$A65&lt;&gt;"TOTAL"),IF(AND([6]INVESTIGADOR_Titulacion!$BU63&lt;&gt;"",[6]INVESTIGADOR_Titulacion!$BU63&lt;&gt;0),[6]INVESTIGADOR_Titulacion!$BU63,""),IF($A65="TOTAL",SUM(INDIRECT("AR4:AR"&amp;ROW()-1)),""))</f>
        <v/>
      </c>
      <c r="AS65" s="3" t="str">
        <f ca="1">IF(AND($A65&lt;&gt;"",$A65&lt;&gt;"TOTAL"),IF(AND([6]INVESTIGADOR_Titulacion!$BW63&lt;&gt;"",[6]INVESTIGADOR_Titulacion!$BW63&lt;&gt;0),[6]INVESTIGADOR_Titulacion!$BW63,""),IF($A65="TOTAL",SUM(INDIRECT("AS4:AS"&amp;ROW()-1)),""))</f>
        <v/>
      </c>
      <c r="AT65" s="3" t="str">
        <f t="shared" ca="1" si="14"/>
        <v/>
      </c>
      <c r="AU65" s="3" t="str">
        <f ca="1">IF(AND($A65&lt;&gt;"",$A65&lt;&gt;"TOTAL"),IF(AND([6]INVESTIGADOR_Titulacion!$BZ63&lt;&gt;"",[6]INVESTIGADOR_Titulacion!$BZ63&lt;&gt;0),[6]INVESTIGADOR_Titulacion!$BZ63,""),IF($A65="TOTAL",SUM(INDIRECT("AU4:AU"&amp;ROW()-1)),""))</f>
        <v/>
      </c>
      <c r="AV65" s="3" t="str">
        <f ca="1">IF(AND($A65&lt;&gt;"",$A65&lt;&gt;"TOTAL"),IF(AND([6]INVESTIGADOR_Titulacion!$CB63&lt;&gt;"",[6]INVESTIGADOR_Titulacion!$CB63&lt;&gt;0),[6]INVESTIGADOR_Titulacion!$CB63,""),IF($A65="TOTAL",SUM(INDIRECT("AV4:AV"&amp;ROW()-1)),""))</f>
        <v/>
      </c>
      <c r="AW65" s="3" t="str">
        <f t="shared" ca="1" si="15"/>
        <v/>
      </c>
      <c r="AX65" s="3" t="str">
        <f ca="1">IF(AND($A65&lt;&gt;"",$A65&lt;&gt;"TOTAL"),IF(AND([6]INVESTIGADOR_Titulacion!$CE63&lt;&gt;"",[6]INVESTIGADOR_Titulacion!$CE63&lt;&gt;0),[6]INVESTIGADOR_Titulacion!$CE63,""),IF($A65="TOTAL",SUM(INDIRECT("AX4:AX"&amp;ROW()-1)),""))</f>
        <v/>
      </c>
      <c r="AY65" s="3" t="str">
        <f ca="1">IF(AND($A65&lt;&gt;"",$A65&lt;&gt;"TOTAL"),IF(AND([6]INVESTIGADOR_Titulacion!$CG63&lt;&gt;"",[6]INVESTIGADOR_Titulacion!$CG63&lt;&gt;0),[6]INVESTIGADOR_Titulacion!$CG63,""),IF($A65="TOTAL",SUM(INDIRECT("AY4:AY"&amp;ROW()-1)),""))</f>
        <v/>
      </c>
      <c r="AZ65" s="3" t="str">
        <f t="shared" ca="1" si="16"/>
        <v/>
      </c>
      <c r="BA65" s="3" t="str">
        <f ca="1">IF(AND($A65&lt;&gt;"",$A65&lt;&gt;"TOTAL"),IF(AND([6]INVESTIGADOR_Titulacion!$CJ63&lt;&gt;"",[6]INVESTIGADOR_Titulacion!$CJ63&lt;&gt;0),[6]INVESTIGADOR_Titulacion!$CJ63,""),IF($A65="TOTAL",SUM(INDIRECT("BA4:BA"&amp;ROW()-1)),""))</f>
        <v/>
      </c>
      <c r="BB65" s="3" t="str">
        <f ca="1">IF(AND($A65&lt;&gt;"",$A65&lt;&gt;"TOTAL"),IF(AND([6]INVESTIGADOR_Titulacion!$CL63&lt;&gt;"",[6]INVESTIGADOR_Titulacion!$CL63&lt;&gt;0),[6]INVESTIGADOR_Titulacion!$CL63,""),IF($A65="TOTAL",SUM(INDIRECT("BB4:BB"&amp;ROW()-1)),""))</f>
        <v/>
      </c>
      <c r="BC65" s="3" t="str">
        <f t="shared" ca="1" si="17"/>
        <v/>
      </c>
      <c r="BD65" s="3" t="str">
        <f ca="1">IF(AND($A65&lt;&gt;"",$A65&lt;&gt;"TOTAL"),IF(AND([6]INVESTIGADOR_Titulacion!$CO63&lt;&gt;"",[6]INVESTIGADOR_Titulacion!$CO63&lt;&gt;0),[6]INVESTIGADOR_Titulacion!$CO63,""),IF($A65="TOTAL",SUM(INDIRECT("BD4:BD"&amp;ROW()-1)),""))</f>
        <v/>
      </c>
      <c r="BE65" s="3" t="str">
        <f ca="1">IF(AND($A65&lt;&gt;"",$A65&lt;&gt;"TOTAL"),IF(AND([6]INVESTIGADOR_Titulacion!$CQ63&lt;&gt;"",[6]INVESTIGADOR_Titulacion!$CQ63&lt;&gt;0),[6]INVESTIGADOR_Titulacion!$CQ63,""),IF($A65="TOTAL",SUM(INDIRECT("BE4:BE"&amp;ROW()-1)),""))</f>
        <v/>
      </c>
      <c r="BF65" s="3" t="str">
        <f t="shared" ca="1" si="18"/>
        <v/>
      </c>
    </row>
    <row r="66" spans="1:58" x14ac:dyDescent="0.2">
      <c r="A66" s="25" t="str">
        <f>IF([6]INVESTIGADOR_Titulacion!$B64&lt;&gt;"",[6]INVESTIGADOR_Titulacion!$B64,IF(AND([6]INVESTIGADOR_Titulacion!$B64="",[6]INVESTIGADOR_Titulacion!$B65="",[6]INVESTIGADOR_Titulacion!$B63=""),"","TOTAL"))</f>
        <v/>
      </c>
      <c r="B66" s="3" t="str">
        <f ca="1">IF(AND($A66&lt;&gt;"",$A66&lt;&gt;"TOTAL"),IF(AND([6]INVESTIGADOR_Titulacion!$C64&lt;&gt;"",[6]INVESTIGADOR_Titulacion!$C64&lt;&gt;0),[6]INVESTIGADOR_Titulacion!$C64,""),IF($A66="TOTAL",SUM(INDIRECT("B4:B"&amp;ROW()-1)),""))</f>
        <v/>
      </c>
      <c r="C66" s="3" t="str">
        <f ca="1">IF(AND($A66&lt;&gt;"",$A66&lt;&gt;"TOTAL"),IF(AND([6]INVESTIGADOR_Titulacion!$E64&lt;&gt;"",[6]INVESTIGADOR_Titulacion!$E64&lt;&gt;0),[6]INVESTIGADOR_Titulacion!$E64,""),IF($A66="TOTAL",SUM(INDIRECT("C4:C"&amp;ROW()-1)),""))</f>
        <v/>
      </c>
      <c r="D66" s="3" t="str">
        <f t="shared" ca="1" si="0"/>
        <v/>
      </c>
      <c r="E66" s="3" t="str">
        <f ca="1">IF(AND($A66&lt;&gt;"",$A66&lt;&gt;"TOTAL"),IF(AND([6]INVESTIGADOR_Titulacion!$H64&lt;&gt;"",[6]INVESTIGADOR_Titulacion!$H64&lt;&gt;0),[6]INVESTIGADOR_Titulacion!$H64,""),IF($A66="TOTAL",SUM(INDIRECT("E4:E"&amp;ROW()-1)),""))</f>
        <v/>
      </c>
      <c r="F66" s="3" t="str">
        <f ca="1">IF(AND($A66&lt;&gt;"",$A66&lt;&gt;"TOTAL"),IF(AND([6]INVESTIGADOR_Titulacion!$J64&lt;&gt;"",[6]INVESTIGADOR_Titulacion!$J64&lt;&gt;0),[6]INVESTIGADOR_Titulacion!$J64,""),IF($A66="TOTAL",SUM(INDIRECT("F4:F"&amp;ROW()-1)),""))</f>
        <v/>
      </c>
      <c r="G66" s="3" t="str">
        <f t="shared" ca="1" si="1"/>
        <v/>
      </c>
      <c r="H66" s="3" t="str">
        <f ca="1">IF(AND($A66&lt;&gt;"",$A66&lt;&gt;"TOTAL"),IF(AND([6]INVESTIGADOR_Titulacion!$M64&lt;&gt;"",[6]INVESTIGADOR_Titulacion!$M64&lt;&gt;0),[6]INVESTIGADOR_Titulacion!$M64,""),IF($A66="TOTAL",SUM(INDIRECT("H4:H"&amp;ROW()-1)),""))</f>
        <v/>
      </c>
      <c r="I66" s="3" t="str">
        <f ca="1">IF(AND($A66&lt;&gt;"",$A66&lt;&gt;"TOTAL"),IF(AND([6]INVESTIGADOR_Titulacion!$O64&lt;&gt;"",[6]INVESTIGADOR_Titulacion!$O64&lt;&gt;0),[6]INVESTIGADOR_Titulacion!$O64,""),IF($A66="TOTAL",SUM(INDIRECT("I4:I"&amp;ROW()-1)),""))</f>
        <v/>
      </c>
      <c r="J66" s="3" t="str">
        <f t="shared" ca="1" si="2"/>
        <v/>
      </c>
      <c r="K66" s="3" t="str">
        <f ca="1">IF(AND($A66&lt;&gt;"",$A66&lt;&gt;"TOTAL"),IF(AND([6]INVESTIGADOR_Titulacion!$R64&lt;&gt;"",[6]INVESTIGADOR_Titulacion!$R64&lt;&gt;0),[6]INVESTIGADOR_Titulacion!$R64,""),IF($A66="TOTAL",SUM(INDIRECT("K4:K"&amp;ROW()-1)),""))</f>
        <v/>
      </c>
      <c r="L66" s="3" t="str">
        <f ca="1">IF(AND($A66&lt;&gt;"",$A66&lt;&gt;"TOTAL"),IF(AND([6]INVESTIGADOR_Titulacion!$T64&lt;&gt;"",[6]INVESTIGADOR_Titulacion!$T64&lt;&gt;0),[6]INVESTIGADOR_Titulacion!$T64,""),IF($A66="TOTAL",SUM(INDIRECT("L4:L"&amp;ROW()-1)),""))</f>
        <v/>
      </c>
      <c r="M66" s="3" t="str">
        <f t="shared" ca="1" si="3"/>
        <v/>
      </c>
      <c r="N66" s="3" t="str">
        <f ca="1">IF(AND($A66&lt;&gt;"",$A66&lt;&gt;"TOTAL"),IF(AND([6]INVESTIGADOR_Titulacion!$W64&lt;&gt;"",[6]INVESTIGADOR_Titulacion!$W64&lt;&gt;0),[6]INVESTIGADOR_Titulacion!$W64,""),IF($A66="TOTAL",SUM(INDIRECT("N4:N"&amp;ROW()-1)),""))</f>
        <v/>
      </c>
      <c r="O66" s="3" t="str">
        <f ca="1">IF(AND($A66&lt;&gt;"",$A66&lt;&gt;"TOTAL"),IF(AND([6]INVESTIGADOR_Titulacion!$Y64&lt;&gt;"",[6]INVESTIGADOR_Titulacion!$Y64&lt;&gt;0),[6]INVESTIGADOR_Titulacion!$Y64,""),IF($A66="TOTAL",SUM(INDIRECT("O4:O"&amp;ROW()-1)),""))</f>
        <v/>
      </c>
      <c r="P66" s="3" t="str">
        <f t="shared" ca="1" si="4"/>
        <v/>
      </c>
      <c r="Q66" s="3" t="str">
        <f ca="1">IF(AND($A66&lt;&gt;"",$A66&lt;&gt;"TOTAL"),IF(AND([6]INVESTIGADOR_Titulacion!$AB64&lt;&gt;"",[6]INVESTIGADOR_Titulacion!$AB64&lt;&gt;0),[6]INVESTIGADOR_Titulacion!$AB64,""),IF($A66="TOTAL",SUM(INDIRECT("Q4:Q"&amp;ROW()-1)),""))</f>
        <v/>
      </c>
      <c r="R66" s="3" t="str">
        <f ca="1">IF(AND($A66&lt;&gt;"",$A66&lt;&gt;"TOTAL"),IF(AND([6]INVESTIGADOR_Titulacion!$AD64&lt;&gt;"",[6]INVESTIGADOR_Titulacion!$AD64&lt;&gt;0),[6]INVESTIGADOR_Titulacion!$AD64,""),IF($A66="TOTAL",SUM(INDIRECT("R4:R"&amp;ROW()-1)),""))</f>
        <v/>
      </c>
      <c r="S66" s="3" t="str">
        <f t="shared" ca="1" si="5"/>
        <v/>
      </c>
      <c r="T66" s="3" t="str">
        <f ca="1">IF(AND($A66&lt;&gt;"",$A66&lt;&gt;"TOTAL"),IF(AND([6]INVESTIGADOR_Titulacion!$AG64&lt;&gt;"",[6]INVESTIGADOR_Titulacion!$AG64&lt;&gt;0),[6]INVESTIGADOR_Titulacion!$AG64,""),IF($A66="TOTAL",SUM(INDIRECT("T4:T"&amp;ROW()-1)),""))</f>
        <v/>
      </c>
      <c r="U66" s="3" t="str">
        <f ca="1">IF(AND($A66&lt;&gt;"",$A66&lt;&gt;"TOTAL"),IF(AND([6]INVESTIGADOR_Titulacion!$AI64&lt;&gt;"",[6]INVESTIGADOR_Titulacion!$AI64&lt;&gt;0),[6]INVESTIGADOR_Titulacion!$AI64,""),IF($A66="TOTAL",SUM(INDIRECT("U4:U"&amp;ROW()-1)),""))</f>
        <v/>
      </c>
      <c r="V66" s="3" t="str">
        <f t="shared" ca="1" si="6"/>
        <v/>
      </c>
      <c r="W66" s="3" t="str">
        <f ca="1">IF(AND($A66&lt;&gt;"",$A66&lt;&gt;"TOTAL"),IF(AND([6]INVESTIGADOR_Titulacion!$AL64&lt;&gt;"",[6]INVESTIGADOR_Titulacion!$AL64&lt;&gt;0),[6]INVESTIGADOR_Titulacion!$AL64,""),IF($A66="TOTAL",SUM(INDIRECT("W4:W"&amp;ROW()-1)),""))</f>
        <v/>
      </c>
      <c r="X66" s="3" t="str">
        <f ca="1">IF(AND($A66&lt;&gt;"",$A66&lt;&gt;"TOTAL"),IF(AND([6]INVESTIGADOR_Titulacion!$AN64&lt;&gt;"",[6]INVESTIGADOR_Titulacion!$AN64&lt;&gt;0),[6]INVESTIGADOR_Titulacion!$AN64,""),IF($A66="TOTAL",SUM(INDIRECT("X4:X"&amp;ROW()-1)),""))</f>
        <v/>
      </c>
      <c r="Y66" s="3" t="str">
        <f t="shared" ca="1" si="7"/>
        <v/>
      </c>
      <c r="Z66" s="3" t="str">
        <f ca="1">IF(AND($A66&lt;&gt;"",$A66&lt;&gt;"TOTAL"),IF(AND([6]INVESTIGADOR_Titulacion!$AQ64&lt;&gt;"",[6]INVESTIGADOR_Titulacion!$AQ64&lt;&gt;0),[6]INVESTIGADOR_Titulacion!$AQ64,""),IF($A66="TOTAL",SUM(INDIRECT("Z4:Z"&amp;ROW()-1)),""))</f>
        <v/>
      </c>
      <c r="AA66" s="3" t="str">
        <f ca="1">IF(AND($A66&lt;&gt;"",$A66&lt;&gt;"TOTAL"),IF(AND([6]INVESTIGADOR_Titulacion!$AS64&lt;&gt;"",[6]INVESTIGADOR_Titulacion!$AS64&lt;&gt;0),[6]INVESTIGADOR_Titulacion!$AS64,""),IF($A66="TOTAL",SUM(INDIRECT("AA4:AA"&amp;ROW()-1)),""))</f>
        <v/>
      </c>
      <c r="AB66" s="3" t="str">
        <f t="shared" ca="1" si="8"/>
        <v/>
      </c>
      <c r="AC66" s="3" t="str">
        <f ca="1">IF(AND($A66&lt;&gt;"",$A66&lt;&gt;"TOTAL"),IF(AND([6]INVESTIGADOR_Titulacion!$AV64&lt;&gt;"",[6]INVESTIGADOR_Titulacion!$AV64&lt;&gt;0),[6]INVESTIGADOR_Titulacion!$AV64,""),IF($A66="TOTAL",SUM(INDIRECT("AC4:AC"&amp;ROW()-1)),""))</f>
        <v/>
      </c>
      <c r="AD66" s="3" t="str">
        <f ca="1">IF(AND($A66&lt;&gt;"",$A66&lt;&gt;"TOTAL"),IF(AND([6]INVESTIGADOR_Titulacion!$AX64&lt;&gt;"",[6]INVESTIGADOR_Titulacion!$AX64&lt;&gt;0),[6]INVESTIGADOR_Titulacion!$AX64,""),IF($A66="TOTAL",SUM(INDIRECT("AD4:AD"&amp;ROW()-1)),""))</f>
        <v/>
      </c>
      <c r="AE66" s="3" t="str">
        <f t="shared" ca="1" si="9"/>
        <v/>
      </c>
      <c r="AF66" s="3" t="str">
        <f ca="1">IF(AND($A66&lt;&gt;"",$A66&lt;&gt;"TOTAL"),IF(AND([6]INVESTIGADOR_Titulacion!$BA64&lt;&gt;"",[6]INVESTIGADOR_Titulacion!$BA64&lt;&gt;0),[6]INVESTIGADOR_Titulacion!$BA64,""),IF($A66="TOTAL",SUM(INDIRECT("AF4:AF"&amp;ROW()-1)),""))</f>
        <v/>
      </c>
      <c r="AG66" s="3" t="str">
        <f ca="1">IF(AND($A66&lt;&gt;"",$A66&lt;&gt;"TOTAL"),IF(AND([6]INVESTIGADOR_Titulacion!$BC64&lt;&gt;"",[6]INVESTIGADOR_Titulacion!$BC64&lt;&gt;0),[6]INVESTIGADOR_Titulacion!$BC64,""),IF($A66="TOTAL",SUM(INDIRECT("AG4:AG"&amp;ROW()-1)),""))</f>
        <v/>
      </c>
      <c r="AH66" s="3" t="str">
        <f t="shared" ca="1" si="10"/>
        <v/>
      </c>
      <c r="AI66" s="3" t="str">
        <f ca="1">IF(AND($A66&lt;&gt;"",$A66&lt;&gt;"TOTAL"),IF(AND([6]INVESTIGADOR_Titulacion!$BF64&lt;&gt;"",[6]INVESTIGADOR_Titulacion!$BF64&lt;&gt;0),[6]INVESTIGADOR_Titulacion!$BF64,""),IF($A66="TOTAL",SUM(INDIRECT("AI4:AI"&amp;ROW()-1)),""))</f>
        <v/>
      </c>
      <c r="AJ66" s="3" t="str">
        <f ca="1">IF(AND($A66&lt;&gt;"",$A66&lt;&gt;"TOTAL"),IF(AND([6]INVESTIGADOR_Titulacion!$BH64&lt;&gt;"",[6]INVESTIGADOR_Titulacion!$BH64&lt;&gt;0),[6]INVESTIGADOR_Titulacion!$BH64,""),IF($A66="TOTAL",SUM(INDIRECT("AJ4:AJ"&amp;ROW()-1)),""))</f>
        <v/>
      </c>
      <c r="AK66" s="3" t="str">
        <f t="shared" ca="1" si="11"/>
        <v/>
      </c>
      <c r="AL66" s="3" t="str">
        <f ca="1">IF(AND($A66&lt;&gt;"",$A66&lt;&gt;"TOTAL"),IF(AND([6]INVESTIGADOR_Titulacion!$BK64&lt;&gt;"",[6]INVESTIGADOR_Titulacion!$BK64&lt;&gt;0),[6]INVESTIGADOR_Titulacion!$BK64,""),IF($A66="TOTAL",SUM(INDIRECT("AL4:AL"&amp;ROW()-1)),""))</f>
        <v/>
      </c>
      <c r="AM66" s="3" t="str">
        <f ca="1">IF(AND($A66&lt;&gt;"",$A66&lt;&gt;"TOTAL"),IF(AND([6]INVESTIGADOR_Titulacion!$BM64&lt;&gt;"",[6]INVESTIGADOR_Titulacion!$BM64&lt;&gt;0),[6]INVESTIGADOR_Titulacion!$BM64,""),IF($A66="TOTAL",SUM(INDIRECT("AM4:AM"&amp;ROW()-1)),""))</f>
        <v/>
      </c>
      <c r="AN66" s="3" t="str">
        <f t="shared" ca="1" si="12"/>
        <v/>
      </c>
      <c r="AO66" s="3" t="str">
        <f ca="1">IF(AND($A66&lt;&gt;"",$A66&lt;&gt;"TOTAL"),IF(AND([6]INVESTIGADOR_Titulacion!$BP64&lt;&gt;"",[6]INVESTIGADOR_Titulacion!$BP64&lt;&gt;0),[6]INVESTIGADOR_Titulacion!$BP64,""),IF($A66="TOTAL",SUM(INDIRECT("AO4:AO"&amp;ROW()-1)),""))</f>
        <v/>
      </c>
      <c r="AP66" s="3" t="str">
        <f ca="1">IF(AND($A66&lt;&gt;"",$A66&lt;&gt;"TOTAL"),IF(AND([6]INVESTIGADOR_Titulacion!$BR64&lt;&gt;"",[6]INVESTIGADOR_Titulacion!$BR64&lt;&gt;0),[6]INVESTIGADOR_Titulacion!$BR64,""),IF($A66="TOTAL",SUM(INDIRECT("AP4:AP"&amp;ROW()-1)),""))</f>
        <v/>
      </c>
      <c r="AQ66" s="3" t="str">
        <f t="shared" ca="1" si="13"/>
        <v/>
      </c>
      <c r="AR66" s="3" t="str">
        <f ca="1">IF(AND($A66&lt;&gt;"",$A66&lt;&gt;"TOTAL"),IF(AND([6]INVESTIGADOR_Titulacion!$BU64&lt;&gt;"",[6]INVESTIGADOR_Titulacion!$BU64&lt;&gt;0),[6]INVESTIGADOR_Titulacion!$BU64,""),IF($A66="TOTAL",SUM(INDIRECT("AR4:AR"&amp;ROW()-1)),""))</f>
        <v/>
      </c>
      <c r="AS66" s="3" t="str">
        <f ca="1">IF(AND($A66&lt;&gt;"",$A66&lt;&gt;"TOTAL"),IF(AND([6]INVESTIGADOR_Titulacion!$BW64&lt;&gt;"",[6]INVESTIGADOR_Titulacion!$BW64&lt;&gt;0),[6]INVESTIGADOR_Titulacion!$BW64,""),IF($A66="TOTAL",SUM(INDIRECT("AS4:AS"&amp;ROW()-1)),""))</f>
        <v/>
      </c>
      <c r="AT66" s="3" t="str">
        <f t="shared" ca="1" si="14"/>
        <v/>
      </c>
      <c r="AU66" s="3" t="str">
        <f ca="1">IF(AND($A66&lt;&gt;"",$A66&lt;&gt;"TOTAL"),IF(AND([6]INVESTIGADOR_Titulacion!$BZ64&lt;&gt;"",[6]INVESTIGADOR_Titulacion!$BZ64&lt;&gt;0),[6]INVESTIGADOR_Titulacion!$BZ64,""),IF($A66="TOTAL",SUM(INDIRECT("AU4:AU"&amp;ROW()-1)),""))</f>
        <v/>
      </c>
      <c r="AV66" s="3" t="str">
        <f ca="1">IF(AND($A66&lt;&gt;"",$A66&lt;&gt;"TOTAL"),IF(AND([6]INVESTIGADOR_Titulacion!$CB64&lt;&gt;"",[6]INVESTIGADOR_Titulacion!$CB64&lt;&gt;0),[6]INVESTIGADOR_Titulacion!$CB64,""),IF($A66="TOTAL",SUM(INDIRECT("AV4:AV"&amp;ROW()-1)),""))</f>
        <v/>
      </c>
      <c r="AW66" s="3" t="str">
        <f t="shared" ca="1" si="15"/>
        <v/>
      </c>
      <c r="AX66" s="3" t="str">
        <f ca="1">IF(AND($A66&lt;&gt;"",$A66&lt;&gt;"TOTAL"),IF(AND([6]INVESTIGADOR_Titulacion!$CE64&lt;&gt;"",[6]INVESTIGADOR_Titulacion!$CE64&lt;&gt;0),[6]INVESTIGADOR_Titulacion!$CE64,""),IF($A66="TOTAL",SUM(INDIRECT("AX4:AX"&amp;ROW()-1)),""))</f>
        <v/>
      </c>
      <c r="AY66" s="3" t="str">
        <f ca="1">IF(AND($A66&lt;&gt;"",$A66&lt;&gt;"TOTAL"),IF(AND([6]INVESTIGADOR_Titulacion!$CG64&lt;&gt;"",[6]INVESTIGADOR_Titulacion!$CG64&lt;&gt;0),[6]INVESTIGADOR_Titulacion!$CG64,""),IF($A66="TOTAL",SUM(INDIRECT("AY4:AY"&amp;ROW()-1)),""))</f>
        <v/>
      </c>
      <c r="AZ66" s="3" t="str">
        <f t="shared" ca="1" si="16"/>
        <v/>
      </c>
      <c r="BA66" s="3" t="str">
        <f ca="1">IF(AND($A66&lt;&gt;"",$A66&lt;&gt;"TOTAL"),IF(AND([6]INVESTIGADOR_Titulacion!$CJ64&lt;&gt;"",[6]INVESTIGADOR_Titulacion!$CJ64&lt;&gt;0),[6]INVESTIGADOR_Titulacion!$CJ64,""),IF($A66="TOTAL",SUM(INDIRECT("BA4:BA"&amp;ROW()-1)),""))</f>
        <v/>
      </c>
      <c r="BB66" s="3" t="str">
        <f ca="1">IF(AND($A66&lt;&gt;"",$A66&lt;&gt;"TOTAL"),IF(AND([6]INVESTIGADOR_Titulacion!$CL64&lt;&gt;"",[6]INVESTIGADOR_Titulacion!$CL64&lt;&gt;0),[6]INVESTIGADOR_Titulacion!$CL64,""),IF($A66="TOTAL",SUM(INDIRECT("BB4:BB"&amp;ROW()-1)),""))</f>
        <v/>
      </c>
      <c r="BC66" s="3" t="str">
        <f t="shared" ca="1" si="17"/>
        <v/>
      </c>
      <c r="BD66" s="3" t="str">
        <f ca="1">IF(AND($A66&lt;&gt;"",$A66&lt;&gt;"TOTAL"),IF(AND([6]INVESTIGADOR_Titulacion!$CO64&lt;&gt;"",[6]INVESTIGADOR_Titulacion!$CO64&lt;&gt;0),[6]INVESTIGADOR_Titulacion!$CO64,""),IF($A66="TOTAL",SUM(INDIRECT("BD4:BD"&amp;ROW()-1)),""))</f>
        <v/>
      </c>
      <c r="BE66" s="3" t="str">
        <f ca="1">IF(AND($A66&lt;&gt;"",$A66&lt;&gt;"TOTAL"),IF(AND([6]INVESTIGADOR_Titulacion!$CQ64&lt;&gt;"",[6]INVESTIGADOR_Titulacion!$CQ64&lt;&gt;0),[6]INVESTIGADOR_Titulacion!$CQ64,""),IF($A66="TOTAL",SUM(INDIRECT("BE4:BE"&amp;ROW()-1)),""))</f>
        <v/>
      </c>
      <c r="BF66" s="3" t="str">
        <f t="shared" ca="1" si="18"/>
        <v/>
      </c>
    </row>
    <row r="67" spans="1:58" x14ac:dyDescent="0.2">
      <c r="A67" s="25" t="str">
        <f>IF([6]INVESTIGADOR_Titulacion!$B65&lt;&gt;"",[6]INVESTIGADOR_Titulacion!$B65,IF(AND([6]INVESTIGADOR_Titulacion!$B65="",[6]INVESTIGADOR_Titulacion!$B66="",[6]INVESTIGADOR_Titulacion!$B64=""),"","TOTAL"))</f>
        <v/>
      </c>
      <c r="B67" s="3" t="str">
        <f ca="1">IF(AND($A67&lt;&gt;"",$A67&lt;&gt;"TOTAL"),IF(AND([6]INVESTIGADOR_Titulacion!$C65&lt;&gt;"",[6]INVESTIGADOR_Titulacion!$C65&lt;&gt;0),[6]INVESTIGADOR_Titulacion!$C65,""),IF($A67="TOTAL",SUM(INDIRECT("B4:B"&amp;ROW()-1)),""))</f>
        <v/>
      </c>
      <c r="C67" s="3" t="str">
        <f ca="1">IF(AND($A67&lt;&gt;"",$A67&lt;&gt;"TOTAL"),IF(AND([6]INVESTIGADOR_Titulacion!$E65&lt;&gt;"",[6]INVESTIGADOR_Titulacion!$E65&lt;&gt;0),[6]INVESTIGADOR_Titulacion!$E65,""),IF($A67="TOTAL",SUM(INDIRECT("C4:C"&amp;ROW()-1)),""))</f>
        <v/>
      </c>
      <c r="D67" s="3" t="str">
        <f t="shared" ca="1" si="0"/>
        <v/>
      </c>
      <c r="E67" s="3" t="str">
        <f ca="1">IF(AND($A67&lt;&gt;"",$A67&lt;&gt;"TOTAL"),IF(AND([6]INVESTIGADOR_Titulacion!$H65&lt;&gt;"",[6]INVESTIGADOR_Titulacion!$H65&lt;&gt;0),[6]INVESTIGADOR_Titulacion!$H65,""),IF($A67="TOTAL",SUM(INDIRECT("E4:E"&amp;ROW()-1)),""))</f>
        <v/>
      </c>
      <c r="F67" s="3" t="str">
        <f ca="1">IF(AND($A67&lt;&gt;"",$A67&lt;&gt;"TOTAL"),IF(AND([6]INVESTIGADOR_Titulacion!$J65&lt;&gt;"",[6]INVESTIGADOR_Titulacion!$J65&lt;&gt;0),[6]INVESTIGADOR_Titulacion!$J65,""),IF($A67="TOTAL",SUM(INDIRECT("F4:F"&amp;ROW()-1)),""))</f>
        <v/>
      </c>
      <c r="G67" s="3" t="str">
        <f t="shared" ca="1" si="1"/>
        <v/>
      </c>
      <c r="H67" s="3" t="str">
        <f ca="1">IF(AND($A67&lt;&gt;"",$A67&lt;&gt;"TOTAL"),IF(AND([6]INVESTIGADOR_Titulacion!$M65&lt;&gt;"",[6]INVESTIGADOR_Titulacion!$M65&lt;&gt;0),[6]INVESTIGADOR_Titulacion!$M65,""),IF($A67="TOTAL",SUM(INDIRECT("H4:H"&amp;ROW()-1)),""))</f>
        <v/>
      </c>
      <c r="I67" s="3" t="str">
        <f ca="1">IF(AND($A67&lt;&gt;"",$A67&lt;&gt;"TOTAL"),IF(AND([6]INVESTIGADOR_Titulacion!$O65&lt;&gt;"",[6]INVESTIGADOR_Titulacion!$O65&lt;&gt;0),[6]INVESTIGADOR_Titulacion!$O65,""),IF($A67="TOTAL",SUM(INDIRECT("I4:I"&amp;ROW()-1)),""))</f>
        <v/>
      </c>
      <c r="J67" s="3" t="str">
        <f t="shared" ca="1" si="2"/>
        <v/>
      </c>
      <c r="K67" s="3" t="str">
        <f ca="1">IF(AND($A67&lt;&gt;"",$A67&lt;&gt;"TOTAL"),IF(AND([6]INVESTIGADOR_Titulacion!$R65&lt;&gt;"",[6]INVESTIGADOR_Titulacion!$R65&lt;&gt;0),[6]INVESTIGADOR_Titulacion!$R65,""),IF($A67="TOTAL",SUM(INDIRECT("K4:K"&amp;ROW()-1)),""))</f>
        <v/>
      </c>
      <c r="L67" s="3" t="str">
        <f ca="1">IF(AND($A67&lt;&gt;"",$A67&lt;&gt;"TOTAL"),IF(AND([6]INVESTIGADOR_Titulacion!$T65&lt;&gt;"",[6]INVESTIGADOR_Titulacion!$T65&lt;&gt;0),[6]INVESTIGADOR_Titulacion!$T65,""),IF($A67="TOTAL",SUM(INDIRECT("L4:L"&amp;ROW()-1)),""))</f>
        <v/>
      </c>
      <c r="M67" s="3" t="str">
        <f t="shared" ca="1" si="3"/>
        <v/>
      </c>
      <c r="N67" s="3" t="str">
        <f ca="1">IF(AND($A67&lt;&gt;"",$A67&lt;&gt;"TOTAL"),IF(AND([6]INVESTIGADOR_Titulacion!$W65&lt;&gt;"",[6]INVESTIGADOR_Titulacion!$W65&lt;&gt;0),[6]INVESTIGADOR_Titulacion!$W65,""),IF($A67="TOTAL",SUM(INDIRECT("N4:N"&amp;ROW()-1)),""))</f>
        <v/>
      </c>
      <c r="O67" s="3" t="str">
        <f ca="1">IF(AND($A67&lt;&gt;"",$A67&lt;&gt;"TOTAL"),IF(AND([6]INVESTIGADOR_Titulacion!$Y65&lt;&gt;"",[6]INVESTIGADOR_Titulacion!$Y65&lt;&gt;0),[6]INVESTIGADOR_Titulacion!$Y65,""),IF($A67="TOTAL",SUM(INDIRECT("O4:O"&amp;ROW()-1)),""))</f>
        <v/>
      </c>
      <c r="P67" s="3" t="str">
        <f t="shared" ca="1" si="4"/>
        <v/>
      </c>
      <c r="Q67" s="3" t="str">
        <f ca="1">IF(AND($A67&lt;&gt;"",$A67&lt;&gt;"TOTAL"),IF(AND([6]INVESTIGADOR_Titulacion!$AB65&lt;&gt;"",[6]INVESTIGADOR_Titulacion!$AB65&lt;&gt;0),[6]INVESTIGADOR_Titulacion!$AB65,""),IF($A67="TOTAL",SUM(INDIRECT("Q4:Q"&amp;ROW()-1)),""))</f>
        <v/>
      </c>
      <c r="R67" s="3" t="str">
        <f ca="1">IF(AND($A67&lt;&gt;"",$A67&lt;&gt;"TOTAL"),IF(AND([6]INVESTIGADOR_Titulacion!$AD65&lt;&gt;"",[6]INVESTIGADOR_Titulacion!$AD65&lt;&gt;0),[6]INVESTIGADOR_Titulacion!$AD65,""),IF($A67="TOTAL",SUM(INDIRECT("R4:R"&amp;ROW()-1)),""))</f>
        <v/>
      </c>
      <c r="S67" s="3" t="str">
        <f t="shared" ca="1" si="5"/>
        <v/>
      </c>
      <c r="T67" s="3" t="str">
        <f ca="1">IF(AND($A67&lt;&gt;"",$A67&lt;&gt;"TOTAL"),IF(AND([6]INVESTIGADOR_Titulacion!$AG65&lt;&gt;"",[6]INVESTIGADOR_Titulacion!$AG65&lt;&gt;0),[6]INVESTIGADOR_Titulacion!$AG65,""),IF($A67="TOTAL",SUM(INDIRECT("T4:T"&amp;ROW()-1)),""))</f>
        <v/>
      </c>
      <c r="U67" s="3" t="str">
        <f ca="1">IF(AND($A67&lt;&gt;"",$A67&lt;&gt;"TOTAL"),IF(AND([6]INVESTIGADOR_Titulacion!$AI65&lt;&gt;"",[6]INVESTIGADOR_Titulacion!$AI65&lt;&gt;0),[6]INVESTIGADOR_Titulacion!$AI65,""),IF($A67="TOTAL",SUM(INDIRECT("U4:U"&amp;ROW()-1)),""))</f>
        <v/>
      </c>
      <c r="V67" s="3" t="str">
        <f t="shared" ca="1" si="6"/>
        <v/>
      </c>
      <c r="W67" s="3" t="str">
        <f ca="1">IF(AND($A67&lt;&gt;"",$A67&lt;&gt;"TOTAL"),IF(AND([6]INVESTIGADOR_Titulacion!$AL65&lt;&gt;"",[6]INVESTIGADOR_Titulacion!$AL65&lt;&gt;0),[6]INVESTIGADOR_Titulacion!$AL65,""),IF($A67="TOTAL",SUM(INDIRECT("W4:W"&amp;ROW()-1)),""))</f>
        <v/>
      </c>
      <c r="X67" s="3" t="str">
        <f ca="1">IF(AND($A67&lt;&gt;"",$A67&lt;&gt;"TOTAL"),IF(AND([6]INVESTIGADOR_Titulacion!$AN65&lt;&gt;"",[6]INVESTIGADOR_Titulacion!$AN65&lt;&gt;0),[6]INVESTIGADOR_Titulacion!$AN65,""),IF($A67="TOTAL",SUM(INDIRECT("X4:X"&amp;ROW()-1)),""))</f>
        <v/>
      </c>
      <c r="Y67" s="3" t="str">
        <f t="shared" ca="1" si="7"/>
        <v/>
      </c>
      <c r="Z67" s="3" t="str">
        <f ca="1">IF(AND($A67&lt;&gt;"",$A67&lt;&gt;"TOTAL"),IF(AND([6]INVESTIGADOR_Titulacion!$AQ65&lt;&gt;"",[6]INVESTIGADOR_Titulacion!$AQ65&lt;&gt;0),[6]INVESTIGADOR_Titulacion!$AQ65,""),IF($A67="TOTAL",SUM(INDIRECT("Z4:Z"&amp;ROW()-1)),""))</f>
        <v/>
      </c>
      <c r="AA67" s="3" t="str">
        <f ca="1">IF(AND($A67&lt;&gt;"",$A67&lt;&gt;"TOTAL"),IF(AND([6]INVESTIGADOR_Titulacion!$AS65&lt;&gt;"",[6]INVESTIGADOR_Titulacion!$AS65&lt;&gt;0),[6]INVESTIGADOR_Titulacion!$AS65,""),IF($A67="TOTAL",SUM(INDIRECT("AA4:AA"&amp;ROW()-1)),""))</f>
        <v/>
      </c>
      <c r="AB67" s="3" t="str">
        <f t="shared" ca="1" si="8"/>
        <v/>
      </c>
      <c r="AC67" s="3" t="str">
        <f ca="1">IF(AND($A67&lt;&gt;"",$A67&lt;&gt;"TOTAL"),IF(AND([6]INVESTIGADOR_Titulacion!$AV65&lt;&gt;"",[6]INVESTIGADOR_Titulacion!$AV65&lt;&gt;0),[6]INVESTIGADOR_Titulacion!$AV65,""),IF($A67="TOTAL",SUM(INDIRECT("AC4:AC"&amp;ROW()-1)),""))</f>
        <v/>
      </c>
      <c r="AD67" s="3" t="str">
        <f ca="1">IF(AND($A67&lt;&gt;"",$A67&lt;&gt;"TOTAL"),IF(AND([6]INVESTIGADOR_Titulacion!$AX65&lt;&gt;"",[6]INVESTIGADOR_Titulacion!$AX65&lt;&gt;0),[6]INVESTIGADOR_Titulacion!$AX65,""),IF($A67="TOTAL",SUM(INDIRECT("AD4:AD"&amp;ROW()-1)),""))</f>
        <v/>
      </c>
      <c r="AE67" s="3" t="str">
        <f t="shared" ca="1" si="9"/>
        <v/>
      </c>
      <c r="AF67" s="3" t="str">
        <f ca="1">IF(AND($A67&lt;&gt;"",$A67&lt;&gt;"TOTAL"),IF(AND([6]INVESTIGADOR_Titulacion!$BA65&lt;&gt;"",[6]INVESTIGADOR_Titulacion!$BA65&lt;&gt;0),[6]INVESTIGADOR_Titulacion!$BA65,""),IF($A67="TOTAL",SUM(INDIRECT("AF4:AF"&amp;ROW()-1)),""))</f>
        <v/>
      </c>
      <c r="AG67" s="3" t="str">
        <f ca="1">IF(AND($A67&lt;&gt;"",$A67&lt;&gt;"TOTAL"),IF(AND([6]INVESTIGADOR_Titulacion!$BC65&lt;&gt;"",[6]INVESTIGADOR_Titulacion!$BC65&lt;&gt;0),[6]INVESTIGADOR_Titulacion!$BC65,""),IF($A67="TOTAL",SUM(INDIRECT("AG4:AG"&amp;ROW()-1)),""))</f>
        <v/>
      </c>
      <c r="AH67" s="3" t="str">
        <f t="shared" ca="1" si="10"/>
        <v/>
      </c>
      <c r="AI67" s="3" t="str">
        <f ca="1">IF(AND($A67&lt;&gt;"",$A67&lt;&gt;"TOTAL"),IF(AND([6]INVESTIGADOR_Titulacion!$BF65&lt;&gt;"",[6]INVESTIGADOR_Titulacion!$BF65&lt;&gt;0),[6]INVESTIGADOR_Titulacion!$BF65,""),IF($A67="TOTAL",SUM(INDIRECT("AI4:AI"&amp;ROW()-1)),""))</f>
        <v/>
      </c>
      <c r="AJ67" s="3" t="str">
        <f ca="1">IF(AND($A67&lt;&gt;"",$A67&lt;&gt;"TOTAL"),IF(AND([6]INVESTIGADOR_Titulacion!$BH65&lt;&gt;"",[6]INVESTIGADOR_Titulacion!$BH65&lt;&gt;0),[6]INVESTIGADOR_Titulacion!$BH65,""),IF($A67="TOTAL",SUM(INDIRECT("AJ4:AJ"&amp;ROW()-1)),""))</f>
        <v/>
      </c>
      <c r="AK67" s="3" t="str">
        <f t="shared" ca="1" si="11"/>
        <v/>
      </c>
      <c r="AL67" s="3" t="str">
        <f ca="1">IF(AND($A67&lt;&gt;"",$A67&lt;&gt;"TOTAL"),IF(AND([6]INVESTIGADOR_Titulacion!$BK65&lt;&gt;"",[6]INVESTIGADOR_Titulacion!$BK65&lt;&gt;0),[6]INVESTIGADOR_Titulacion!$BK65,""),IF($A67="TOTAL",SUM(INDIRECT("AL4:AL"&amp;ROW()-1)),""))</f>
        <v/>
      </c>
      <c r="AM67" s="3" t="str">
        <f ca="1">IF(AND($A67&lt;&gt;"",$A67&lt;&gt;"TOTAL"),IF(AND([6]INVESTIGADOR_Titulacion!$BM65&lt;&gt;"",[6]INVESTIGADOR_Titulacion!$BM65&lt;&gt;0),[6]INVESTIGADOR_Titulacion!$BM65,""),IF($A67="TOTAL",SUM(INDIRECT("AM4:AM"&amp;ROW()-1)),""))</f>
        <v/>
      </c>
      <c r="AN67" s="3" t="str">
        <f t="shared" ca="1" si="12"/>
        <v/>
      </c>
      <c r="AO67" s="3" t="str">
        <f ca="1">IF(AND($A67&lt;&gt;"",$A67&lt;&gt;"TOTAL"),IF(AND([6]INVESTIGADOR_Titulacion!$BP65&lt;&gt;"",[6]INVESTIGADOR_Titulacion!$BP65&lt;&gt;0),[6]INVESTIGADOR_Titulacion!$BP65,""),IF($A67="TOTAL",SUM(INDIRECT("AO4:AO"&amp;ROW()-1)),""))</f>
        <v/>
      </c>
      <c r="AP67" s="3" t="str">
        <f ca="1">IF(AND($A67&lt;&gt;"",$A67&lt;&gt;"TOTAL"),IF(AND([6]INVESTIGADOR_Titulacion!$BR65&lt;&gt;"",[6]INVESTIGADOR_Titulacion!$BR65&lt;&gt;0),[6]INVESTIGADOR_Titulacion!$BR65,""),IF($A67="TOTAL",SUM(INDIRECT("AP4:AP"&amp;ROW()-1)),""))</f>
        <v/>
      </c>
      <c r="AQ67" s="3" t="str">
        <f t="shared" ca="1" si="13"/>
        <v/>
      </c>
      <c r="AR67" s="3" t="str">
        <f ca="1">IF(AND($A67&lt;&gt;"",$A67&lt;&gt;"TOTAL"),IF(AND([6]INVESTIGADOR_Titulacion!$BU65&lt;&gt;"",[6]INVESTIGADOR_Titulacion!$BU65&lt;&gt;0),[6]INVESTIGADOR_Titulacion!$BU65,""),IF($A67="TOTAL",SUM(INDIRECT("AR4:AR"&amp;ROW()-1)),""))</f>
        <v/>
      </c>
      <c r="AS67" s="3" t="str">
        <f ca="1">IF(AND($A67&lt;&gt;"",$A67&lt;&gt;"TOTAL"),IF(AND([6]INVESTIGADOR_Titulacion!$BW65&lt;&gt;"",[6]INVESTIGADOR_Titulacion!$BW65&lt;&gt;0),[6]INVESTIGADOR_Titulacion!$BW65,""),IF($A67="TOTAL",SUM(INDIRECT("AS4:AS"&amp;ROW()-1)),""))</f>
        <v/>
      </c>
      <c r="AT67" s="3" t="str">
        <f t="shared" ca="1" si="14"/>
        <v/>
      </c>
      <c r="AU67" s="3" t="str">
        <f ca="1">IF(AND($A67&lt;&gt;"",$A67&lt;&gt;"TOTAL"),IF(AND([6]INVESTIGADOR_Titulacion!$BZ65&lt;&gt;"",[6]INVESTIGADOR_Titulacion!$BZ65&lt;&gt;0),[6]INVESTIGADOR_Titulacion!$BZ65,""),IF($A67="TOTAL",SUM(INDIRECT("AU4:AU"&amp;ROW()-1)),""))</f>
        <v/>
      </c>
      <c r="AV67" s="3" t="str">
        <f ca="1">IF(AND($A67&lt;&gt;"",$A67&lt;&gt;"TOTAL"),IF(AND([6]INVESTIGADOR_Titulacion!$CB65&lt;&gt;"",[6]INVESTIGADOR_Titulacion!$CB65&lt;&gt;0),[6]INVESTIGADOR_Titulacion!$CB65,""),IF($A67="TOTAL",SUM(INDIRECT("AV4:AV"&amp;ROW()-1)),""))</f>
        <v/>
      </c>
      <c r="AW67" s="3" t="str">
        <f t="shared" ca="1" si="15"/>
        <v/>
      </c>
      <c r="AX67" s="3" t="str">
        <f ca="1">IF(AND($A67&lt;&gt;"",$A67&lt;&gt;"TOTAL"),IF(AND([6]INVESTIGADOR_Titulacion!$CE65&lt;&gt;"",[6]INVESTIGADOR_Titulacion!$CE65&lt;&gt;0),[6]INVESTIGADOR_Titulacion!$CE65,""),IF($A67="TOTAL",SUM(INDIRECT("AX4:AX"&amp;ROW()-1)),""))</f>
        <v/>
      </c>
      <c r="AY67" s="3" t="str">
        <f ca="1">IF(AND($A67&lt;&gt;"",$A67&lt;&gt;"TOTAL"),IF(AND([6]INVESTIGADOR_Titulacion!$CG65&lt;&gt;"",[6]INVESTIGADOR_Titulacion!$CG65&lt;&gt;0),[6]INVESTIGADOR_Titulacion!$CG65,""),IF($A67="TOTAL",SUM(INDIRECT("AY4:AY"&amp;ROW()-1)),""))</f>
        <v/>
      </c>
      <c r="AZ67" s="3" t="str">
        <f t="shared" ca="1" si="16"/>
        <v/>
      </c>
      <c r="BA67" s="3" t="str">
        <f ca="1">IF(AND($A67&lt;&gt;"",$A67&lt;&gt;"TOTAL"),IF(AND([6]INVESTIGADOR_Titulacion!$CJ65&lt;&gt;"",[6]INVESTIGADOR_Titulacion!$CJ65&lt;&gt;0),[6]INVESTIGADOR_Titulacion!$CJ65,""),IF($A67="TOTAL",SUM(INDIRECT("BA4:BA"&amp;ROW()-1)),""))</f>
        <v/>
      </c>
      <c r="BB67" s="3" t="str">
        <f ca="1">IF(AND($A67&lt;&gt;"",$A67&lt;&gt;"TOTAL"),IF(AND([6]INVESTIGADOR_Titulacion!$CL65&lt;&gt;"",[6]INVESTIGADOR_Titulacion!$CL65&lt;&gt;0),[6]INVESTIGADOR_Titulacion!$CL65,""),IF($A67="TOTAL",SUM(INDIRECT("BB4:BB"&amp;ROW()-1)),""))</f>
        <v/>
      </c>
      <c r="BC67" s="3" t="str">
        <f t="shared" ca="1" si="17"/>
        <v/>
      </c>
      <c r="BD67" s="3" t="str">
        <f ca="1">IF(AND($A67&lt;&gt;"",$A67&lt;&gt;"TOTAL"),IF(AND([6]INVESTIGADOR_Titulacion!$CO65&lt;&gt;"",[6]INVESTIGADOR_Titulacion!$CO65&lt;&gt;0),[6]INVESTIGADOR_Titulacion!$CO65,""),IF($A67="TOTAL",SUM(INDIRECT("BD4:BD"&amp;ROW()-1)),""))</f>
        <v/>
      </c>
      <c r="BE67" s="3" t="str">
        <f ca="1">IF(AND($A67&lt;&gt;"",$A67&lt;&gt;"TOTAL"),IF(AND([6]INVESTIGADOR_Titulacion!$CQ65&lt;&gt;"",[6]INVESTIGADOR_Titulacion!$CQ65&lt;&gt;0),[6]INVESTIGADOR_Titulacion!$CQ65,""),IF($A67="TOTAL",SUM(INDIRECT("BE4:BE"&amp;ROW()-1)),""))</f>
        <v/>
      </c>
      <c r="BF67" s="3" t="str">
        <f t="shared" ca="1" si="18"/>
        <v/>
      </c>
    </row>
    <row r="68" spans="1:58" x14ac:dyDescent="0.2">
      <c r="A68" s="25" t="str">
        <f>IF([6]INVESTIGADOR_Titulacion!$B66&lt;&gt;"",[6]INVESTIGADOR_Titulacion!$B66,IF(AND([6]INVESTIGADOR_Titulacion!$B66="",[6]INVESTIGADOR_Titulacion!$B67="",[6]INVESTIGADOR_Titulacion!$B65=""),"","TOTAL"))</f>
        <v/>
      </c>
      <c r="B68" s="3" t="str">
        <f ca="1">IF(AND($A68&lt;&gt;"",$A68&lt;&gt;"TOTAL"),IF(AND([6]INVESTIGADOR_Titulacion!$C66&lt;&gt;"",[6]INVESTIGADOR_Titulacion!$C66&lt;&gt;0),[6]INVESTIGADOR_Titulacion!$C66,""),IF($A68="TOTAL",SUM(INDIRECT("B4:B"&amp;ROW()-1)),""))</f>
        <v/>
      </c>
      <c r="C68" s="3" t="str">
        <f ca="1">IF(AND($A68&lt;&gt;"",$A68&lt;&gt;"TOTAL"),IF(AND([6]INVESTIGADOR_Titulacion!$E66&lt;&gt;"",[6]INVESTIGADOR_Titulacion!$E66&lt;&gt;0),[6]INVESTIGADOR_Titulacion!$E66,""),IF($A68="TOTAL",SUM(INDIRECT("C4:C"&amp;ROW()-1)),""))</f>
        <v/>
      </c>
      <c r="D68" s="3" t="str">
        <f t="shared" ca="1" si="0"/>
        <v/>
      </c>
      <c r="E68" s="3" t="str">
        <f ca="1">IF(AND($A68&lt;&gt;"",$A68&lt;&gt;"TOTAL"),IF(AND([6]INVESTIGADOR_Titulacion!$H66&lt;&gt;"",[6]INVESTIGADOR_Titulacion!$H66&lt;&gt;0),[6]INVESTIGADOR_Titulacion!$H66,""),IF($A68="TOTAL",SUM(INDIRECT("E4:E"&amp;ROW()-1)),""))</f>
        <v/>
      </c>
      <c r="F68" s="3" t="str">
        <f ca="1">IF(AND($A68&lt;&gt;"",$A68&lt;&gt;"TOTAL"),IF(AND([6]INVESTIGADOR_Titulacion!$J66&lt;&gt;"",[6]INVESTIGADOR_Titulacion!$J66&lt;&gt;0),[6]INVESTIGADOR_Titulacion!$J66,""),IF($A68="TOTAL",SUM(INDIRECT("F4:F"&amp;ROW()-1)),""))</f>
        <v/>
      </c>
      <c r="G68" s="3" t="str">
        <f t="shared" ca="1" si="1"/>
        <v/>
      </c>
      <c r="H68" s="3" t="str">
        <f ca="1">IF(AND($A68&lt;&gt;"",$A68&lt;&gt;"TOTAL"),IF(AND([6]INVESTIGADOR_Titulacion!$M66&lt;&gt;"",[6]INVESTIGADOR_Titulacion!$M66&lt;&gt;0),[6]INVESTIGADOR_Titulacion!$M66,""),IF($A68="TOTAL",SUM(INDIRECT("H4:H"&amp;ROW()-1)),""))</f>
        <v/>
      </c>
      <c r="I68" s="3" t="str">
        <f ca="1">IF(AND($A68&lt;&gt;"",$A68&lt;&gt;"TOTAL"),IF(AND([6]INVESTIGADOR_Titulacion!$O66&lt;&gt;"",[6]INVESTIGADOR_Titulacion!$O66&lt;&gt;0),[6]INVESTIGADOR_Titulacion!$O66,""),IF($A68="TOTAL",SUM(INDIRECT("I4:I"&amp;ROW()-1)),""))</f>
        <v/>
      </c>
      <c r="J68" s="3" t="str">
        <f t="shared" ca="1" si="2"/>
        <v/>
      </c>
      <c r="K68" s="3" t="str">
        <f ca="1">IF(AND($A68&lt;&gt;"",$A68&lt;&gt;"TOTAL"),IF(AND([6]INVESTIGADOR_Titulacion!$R66&lt;&gt;"",[6]INVESTIGADOR_Titulacion!$R66&lt;&gt;0),[6]INVESTIGADOR_Titulacion!$R66,""),IF($A68="TOTAL",SUM(INDIRECT("K4:K"&amp;ROW()-1)),""))</f>
        <v/>
      </c>
      <c r="L68" s="3" t="str">
        <f ca="1">IF(AND($A68&lt;&gt;"",$A68&lt;&gt;"TOTAL"),IF(AND([6]INVESTIGADOR_Titulacion!$T66&lt;&gt;"",[6]INVESTIGADOR_Titulacion!$T66&lt;&gt;0),[6]INVESTIGADOR_Titulacion!$T66,""),IF($A68="TOTAL",SUM(INDIRECT("L4:L"&amp;ROW()-1)),""))</f>
        <v/>
      </c>
      <c r="M68" s="3" t="str">
        <f t="shared" ca="1" si="3"/>
        <v/>
      </c>
      <c r="N68" s="3" t="str">
        <f ca="1">IF(AND($A68&lt;&gt;"",$A68&lt;&gt;"TOTAL"),IF(AND([6]INVESTIGADOR_Titulacion!$W66&lt;&gt;"",[6]INVESTIGADOR_Titulacion!$W66&lt;&gt;0),[6]INVESTIGADOR_Titulacion!$W66,""),IF($A68="TOTAL",SUM(INDIRECT("N4:N"&amp;ROW()-1)),""))</f>
        <v/>
      </c>
      <c r="O68" s="3" t="str">
        <f ca="1">IF(AND($A68&lt;&gt;"",$A68&lt;&gt;"TOTAL"),IF(AND([6]INVESTIGADOR_Titulacion!$Y66&lt;&gt;"",[6]INVESTIGADOR_Titulacion!$Y66&lt;&gt;0),[6]INVESTIGADOR_Titulacion!$Y66,""),IF($A68="TOTAL",SUM(INDIRECT("O4:O"&amp;ROW()-1)),""))</f>
        <v/>
      </c>
      <c r="P68" s="3" t="str">
        <f t="shared" ca="1" si="4"/>
        <v/>
      </c>
      <c r="Q68" s="3" t="str">
        <f ca="1">IF(AND($A68&lt;&gt;"",$A68&lt;&gt;"TOTAL"),IF(AND([6]INVESTIGADOR_Titulacion!$AB66&lt;&gt;"",[6]INVESTIGADOR_Titulacion!$AB66&lt;&gt;0),[6]INVESTIGADOR_Titulacion!$AB66,""),IF($A68="TOTAL",SUM(INDIRECT("Q4:Q"&amp;ROW()-1)),""))</f>
        <v/>
      </c>
      <c r="R68" s="3" t="str">
        <f ca="1">IF(AND($A68&lt;&gt;"",$A68&lt;&gt;"TOTAL"),IF(AND([6]INVESTIGADOR_Titulacion!$AD66&lt;&gt;"",[6]INVESTIGADOR_Titulacion!$AD66&lt;&gt;0),[6]INVESTIGADOR_Titulacion!$AD66,""),IF($A68="TOTAL",SUM(INDIRECT("R4:R"&amp;ROW()-1)),""))</f>
        <v/>
      </c>
      <c r="S68" s="3" t="str">
        <f t="shared" ca="1" si="5"/>
        <v/>
      </c>
      <c r="T68" s="3" t="str">
        <f ca="1">IF(AND($A68&lt;&gt;"",$A68&lt;&gt;"TOTAL"),IF(AND([6]INVESTIGADOR_Titulacion!$AG66&lt;&gt;"",[6]INVESTIGADOR_Titulacion!$AG66&lt;&gt;0),[6]INVESTIGADOR_Titulacion!$AG66,""),IF($A68="TOTAL",SUM(INDIRECT("T4:T"&amp;ROW()-1)),""))</f>
        <v/>
      </c>
      <c r="U68" s="3" t="str">
        <f ca="1">IF(AND($A68&lt;&gt;"",$A68&lt;&gt;"TOTAL"),IF(AND([6]INVESTIGADOR_Titulacion!$AI66&lt;&gt;"",[6]INVESTIGADOR_Titulacion!$AI66&lt;&gt;0),[6]INVESTIGADOR_Titulacion!$AI66,""),IF($A68="TOTAL",SUM(INDIRECT("U4:U"&amp;ROW()-1)),""))</f>
        <v/>
      </c>
      <c r="V68" s="3" t="str">
        <f t="shared" ca="1" si="6"/>
        <v/>
      </c>
      <c r="W68" s="3" t="str">
        <f ca="1">IF(AND($A68&lt;&gt;"",$A68&lt;&gt;"TOTAL"),IF(AND([6]INVESTIGADOR_Titulacion!$AL66&lt;&gt;"",[6]INVESTIGADOR_Titulacion!$AL66&lt;&gt;0),[6]INVESTIGADOR_Titulacion!$AL66,""),IF($A68="TOTAL",SUM(INDIRECT("W4:W"&amp;ROW()-1)),""))</f>
        <v/>
      </c>
      <c r="X68" s="3" t="str">
        <f ca="1">IF(AND($A68&lt;&gt;"",$A68&lt;&gt;"TOTAL"),IF(AND([6]INVESTIGADOR_Titulacion!$AN66&lt;&gt;"",[6]INVESTIGADOR_Titulacion!$AN66&lt;&gt;0),[6]INVESTIGADOR_Titulacion!$AN66,""),IF($A68="TOTAL",SUM(INDIRECT("X4:X"&amp;ROW()-1)),""))</f>
        <v/>
      </c>
      <c r="Y68" s="3" t="str">
        <f t="shared" ca="1" si="7"/>
        <v/>
      </c>
      <c r="Z68" s="3" t="str">
        <f ca="1">IF(AND($A68&lt;&gt;"",$A68&lt;&gt;"TOTAL"),IF(AND([6]INVESTIGADOR_Titulacion!$AQ66&lt;&gt;"",[6]INVESTIGADOR_Titulacion!$AQ66&lt;&gt;0),[6]INVESTIGADOR_Titulacion!$AQ66,""),IF($A68="TOTAL",SUM(INDIRECT("Z4:Z"&amp;ROW()-1)),""))</f>
        <v/>
      </c>
      <c r="AA68" s="3" t="str">
        <f ca="1">IF(AND($A68&lt;&gt;"",$A68&lt;&gt;"TOTAL"),IF(AND([6]INVESTIGADOR_Titulacion!$AS66&lt;&gt;"",[6]INVESTIGADOR_Titulacion!$AS66&lt;&gt;0),[6]INVESTIGADOR_Titulacion!$AS66,""),IF($A68="TOTAL",SUM(INDIRECT("AA4:AA"&amp;ROW()-1)),""))</f>
        <v/>
      </c>
      <c r="AB68" s="3" t="str">
        <f t="shared" ca="1" si="8"/>
        <v/>
      </c>
      <c r="AC68" s="3" t="str">
        <f ca="1">IF(AND($A68&lt;&gt;"",$A68&lt;&gt;"TOTAL"),IF(AND([6]INVESTIGADOR_Titulacion!$AV66&lt;&gt;"",[6]INVESTIGADOR_Titulacion!$AV66&lt;&gt;0),[6]INVESTIGADOR_Titulacion!$AV66,""),IF($A68="TOTAL",SUM(INDIRECT("AC4:AC"&amp;ROW()-1)),""))</f>
        <v/>
      </c>
      <c r="AD68" s="3" t="str">
        <f ca="1">IF(AND($A68&lt;&gt;"",$A68&lt;&gt;"TOTAL"),IF(AND([6]INVESTIGADOR_Titulacion!$AX66&lt;&gt;"",[6]INVESTIGADOR_Titulacion!$AX66&lt;&gt;0),[6]INVESTIGADOR_Titulacion!$AX66,""),IF($A68="TOTAL",SUM(INDIRECT("AD4:AD"&amp;ROW()-1)),""))</f>
        <v/>
      </c>
      <c r="AE68" s="3" t="str">
        <f t="shared" ca="1" si="9"/>
        <v/>
      </c>
      <c r="AF68" s="3" t="str">
        <f ca="1">IF(AND($A68&lt;&gt;"",$A68&lt;&gt;"TOTAL"),IF(AND([6]INVESTIGADOR_Titulacion!$BA66&lt;&gt;"",[6]INVESTIGADOR_Titulacion!$BA66&lt;&gt;0),[6]INVESTIGADOR_Titulacion!$BA66,""),IF($A68="TOTAL",SUM(INDIRECT("AF4:AF"&amp;ROW()-1)),""))</f>
        <v/>
      </c>
      <c r="AG68" s="3" t="str">
        <f ca="1">IF(AND($A68&lt;&gt;"",$A68&lt;&gt;"TOTAL"),IF(AND([6]INVESTIGADOR_Titulacion!$BC66&lt;&gt;"",[6]INVESTIGADOR_Titulacion!$BC66&lt;&gt;0),[6]INVESTIGADOR_Titulacion!$BC66,""),IF($A68="TOTAL",SUM(INDIRECT("AG4:AG"&amp;ROW()-1)),""))</f>
        <v/>
      </c>
      <c r="AH68" s="3" t="str">
        <f t="shared" ca="1" si="10"/>
        <v/>
      </c>
      <c r="AI68" s="3" t="str">
        <f ca="1">IF(AND($A68&lt;&gt;"",$A68&lt;&gt;"TOTAL"),IF(AND([6]INVESTIGADOR_Titulacion!$BF66&lt;&gt;"",[6]INVESTIGADOR_Titulacion!$BF66&lt;&gt;0),[6]INVESTIGADOR_Titulacion!$BF66,""),IF($A68="TOTAL",SUM(INDIRECT("AI4:AI"&amp;ROW()-1)),""))</f>
        <v/>
      </c>
      <c r="AJ68" s="3" t="str">
        <f ca="1">IF(AND($A68&lt;&gt;"",$A68&lt;&gt;"TOTAL"),IF(AND([6]INVESTIGADOR_Titulacion!$BH66&lt;&gt;"",[6]INVESTIGADOR_Titulacion!$BH66&lt;&gt;0),[6]INVESTIGADOR_Titulacion!$BH66,""),IF($A68="TOTAL",SUM(INDIRECT("AJ4:AJ"&amp;ROW()-1)),""))</f>
        <v/>
      </c>
      <c r="AK68" s="3" t="str">
        <f t="shared" ca="1" si="11"/>
        <v/>
      </c>
      <c r="AL68" s="3" t="str">
        <f ca="1">IF(AND($A68&lt;&gt;"",$A68&lt;&gt;"TOTAL"),IF(AND([6]INVESTIGADOR_Titulacion!$BK66&lt;&gt;"",[6]INVESTIGADOR_Titulacion!$BK66&lt;&gt;0),[6]INVESTIGADOR_Titulacion!$BK66,""),IF($A68="TOTAL",SUM(INDIRECT("AL4:AL"&amp;ROW()-1)),""))</f>
        <v/>
      </c>
      <c r="AM68" s="3" t="str">
        <f ca="1">IF(AND($A68&lt;&gt;"",$A68&lt;&gt;"TOTAL"),IF(AND([6]INVESTIGADOR_Titulacion!$BM66&lt;&gt;"",[6]INVESTIGADOR_Titulacion!$BM66&lt;&gt;0),[6]INVESTIGADOR_Titulacion!$BM66,""),IF($A68="TOTAL",SUM(INDIRECT("AM4:AM"&amp;ROW()-1)),""))</f>
        <v/>
      </c>
      <c r="AN68" s="3" t="str">
        <f t="shared" ca="1" si="12"/>
        <v/>
      </c>
      <c r="AO68" s="3" t="str">
        <f ca="1">IF(AND($A68&lt;&gt;"",$A68&lt;&gt;"TOTAL"),IF(AND([6]INVESTIGADOR_Titulacion!$BP66&lt;&gt;"",[6]INVESTIGADOR_Titulacion!$BP66&lt;&gt;0),[6]INVESTIGADOR_Titulacion!$BP66,""),IF($A68="TOTAL",SUM(INDIRECT("AO4:AO"&amp;ROW()-1)),""))</f>
        <v/>
      </c>
      <c r="AP68" s="3" t="str">
        <f ca="1">IF(AND($A68&lt;&gt;"",$A68&lt;&gt;"TOTAL"),IF(AND([6]INVESTIGADOR_Titulacion!$BR66&lt;&gt;"",[6]INVESTIGADOR_Titulacion!$BR66&lt;&gt;0),[6]INVESTIGADOR_Titulacion!$BR66,""),IF($A68="TOTAL",SUM(INDIRECT("AP4:AP"&amp;ROW()-1)),""))</f>
        <v/>
      </c>
      <c r="AQ68" s="3" t="str">
        <f t="shared" ca="1" si="13"/>
        <v/>
      </c>
      <c r="AR68" s="3" t="str">
        <f ca="1">IF(AND($A68&lt;&gt;"",$A68&lt;&gt;"TOTAL"),IF(AND([6]INVESTIGADOR_Titulacion!$BU66&lt;&gt;"",[6]INVESTIGADOR_Titulacion!$BU66&lt;&gt;0),[6]INVESTIGADOR_Titulacion!$BU66,""),IF($A68="TOTAL",SUM(INDIRECT("AR4:AR"&amp;ROW()-1)),""))</f>
        <v/>
      </c>
      <c r="AS68" s="3" t="str">
        <f ca="1">IF(AND($A68&lt;&gt;"",$A68&lt;&gt;"TOTAL"),IF(AND([6]INVESTIGADOR_Titulacion!$BW66&lt;&gt;"",[6]INVESTIGADOR_Titulacion!$BW66&lt;&gt;0),[6]INVESTIGADOR_Titulacion!$BW66,""),IF($A68="TOTAL",SUM(INDIRECT("AS4:AS"&amp;ROW()-1)),""))</f>
        <v/>
      </c>
      <c r="AT68" s="3" t="str">
        <f t="shared" ca="1" si="14"/>
        <v/>
      </c>
      <c r="AU68" s="3" t="str">
        <f ca="1">IF(AND($A68&lt;&gt;"",$A68&lt;&gt;"TOTAL"),IF(AND([6]INVESTIGADOR_Titulacion!$BZ66&lt;&gt;"",[6]INVESTIGADOR_Titulacion!$BZ66&lt;&gt;0),[6]INVESTIGADOR_Titulacion!$BZ66,""),IF($A68="TOTAL",SUM(INDIRECT("AU4:AU"&amp;ROW()-1)),""))</f>
        <v/>
      </c>
      <c r="AV68" s="3" t="str">
        <f ca="1">IF(AND($A68&lt;&gt;"",$A68&lt;&gt;"TOTAL"),IF(AND([6]INVESTIGADOR_Titulacion!$CB66&lt;&gt;"",[6]INVESTIGADOR_Titulacion!$CB66&lt;&gt;0),[6]INVESTIGADOR_Titulacion!$CB66,""),IF($A68="TOTAL",SUM(INDIRECT("AV4:AV"&amp;ROW()-1)),""))</f>
        <v/>
      </c>
      <c r="AW68" s="3" t="str">
        <f t="shared" ca="1" si="15"/>
        <v/>
      </c>
      <c r="AX68" s="3" t="str">
        <f ca="1">IF(AND($A68&lt;&gt;"",$A68&lt;&gt;"TOTAL"),IF(AND([6]INVESTIGADOR_Titulacion!$CE66&lt;&gt;"",[6]INVESTIGADOR_Titulacion!$CE66&lt;&gt;0),[6]INVESTIGADOR_Titulacion!$CE66,""),IF($A68="TOTAL",SUM(INDIRECT("AX4:AX"&amp;ROW()-1)),""))</f>
        <v/>
      </c>
      <c r="AY68" s="3" t="str">
        <f ca="1">IF(AND($A68&lt;&gt;"",$A68&lt;&gt;"TOTAL"),IF(AND([6]INVESTIGADOR_Titulacion!$CG66&lt;&gt;"",[6]INVESTIGADOR_Titulacion!$CG66&lt;&gt;0),[6]INVESTIGADOR_Titulacion!$CG66,""),IF($A68="TOTAL",SUM(INDIRECT("AY4:AY"&amp;ROW()-1)),""))</f>
        <v/>
      </c>
      <c r="AZ68" s="3" t="str">
        <f t="shared" ca="1" si="16"/>
        <v/>
      </c>
      <c r="BA68" s="3" t="str">
        <f ca="1">IF(AND($A68&lt;&gt;"",$A68&lt;&gt;"TOTAL"),IF(AND([6]INVESTIGADOR_Titulacion!$CJ66&lt;&gt;"",[6]INVESTIGADOR_Titulacion!$CJ66&lt;&gt;0),[6]INVESTIGADOR_Titulacion!$CJ66,""),IF($A68="TOTAL",SUM(INDIRECT("BA4:BA"&amp;ROW()-1)),""))</f>
        <v/>
      </c>
      <c r="BB68" s="3" t="str">
        <f ca="1">IF(AND($A68&lt;&gt;"",$A68&lt;&gt;"TOTAL"),IF(AND([6]INVESTIGADOR_Titulacion!$CL66&lt;&gt;"",[6]INVESTIGADOR_Titulacion!$CL66&lt;&gt;0),[6]INVESTIGADOR_Titulacion!$CL66,""),IF($A68="TOTAL",SUM(INDIRECT("BB4:BB"&amp;ROW()-1)),""))</f>
        <v/>
      </c>
      <c r="BC68" s="3" t="str">
        <f t="shared" ca="1" si="17"/>
        <v/>
      </c>
      <c r="BD68" s="3" t="str">
        <f ca="1">IF(AND($A68&lt;&gt;"",$A68&lt;&gt;"TOTAL"),IF(AND([6]INVESTIGADOR_Titulacion!$CO66&lt;&gt;"",[6]INVESTIGADOR_Titulacion!$CO66&lt;&gt;0),[6]INVESTIGADOR_Titulacion!$CO66,""),IF($A68="TOTAL",SUM(INDIRECT("BD4:BD"&amp;ROW()-1)),""))</f>
        <v/>
      </c>
      <c r="BE68" s="3" t="str">
        <f ca="1">IF(AND($A68&lt;&gt;"",$A68&lt;&gt;"TOTAL"),IF(AND([6]INVESTIGADOR_Titulacion!$CQ66&lt;&gt;"",[6]INVESTIGADOR_Titulacion!$CQ66&lt;&gt;0),[6]INVESTIGADOR_Titulacion!$CQ66,""),IF($A68="TOTAL",SUM(INDIRECT("BE4:BE"&amp;ROW()-1)),""))</f>
        <v/>
      </c>
      <c r="BF68" s="3" t="str">
        <f t="shared" ca="1" si="18"/>
        <v/>
      </c>
    </row>
    <row r="69" spans="1:58" x14ac:dyDescent="0.2">
      <c r="A69" s="25" t="str">
        <f>IF([6]INVESTIGADOR_Titulacion!$B67&lt;&gt;"",[6]INVESTIGADOR_Titulacion!$B67,IF(AND([6]INVESTIGADOR_Titulacion!$B67="",[6]INVESTIGADOR_Titulacion!$B68="",[6]INVESTIGADOR_Titulacion!$B66=""),"","TOTAL"))</f>
        <v/>
      </c>
      <c r="B69" s="3" t="str">
        <f ca="1">IF(AND($A69&lt;&gt;"",$A69&lt;&gt;"TOTAL"),IF(AND([6]INVESTIGADOR_Titulacion!$C67&lt;&gt;"",[6]INVESTIGADOR_Titulacion!$C67&lt;&gt;0),[6]INVESTIGADOR_Titulacion!$C67,""),IF($A69="TOTAL",SUM(INDIRECT("B4:B"&amp;ROW()-1)),""))</f>
        <v/>
      </c>
      <c r="C69" s="3" t="str">
        <f ca="1">IF(AND($A69&lt;&gt;"",$A69&lt;&gt;"TOTAL"),IF(AND([6]INVESTIGADOR_Titulacion!$E67&lt;&gt;"",[6]INVESTIGADOR_Titulacion!$E67&lt;&gt;0),[6]INVESTIGADOR_Titulacion!$E67,""),IF($A69="TOTAL",SUM(INDIRECT("C4:C"&amp;ROW()-1)),""))</f>
        <v/>
      </c>
      <c r="D69" s="3" t="str">
        <f t="shared" ref="D69:D132" ca="1" si="19">IF(AND($A69&lt;&gt;"",$A69&lt;&gt;"TOTAL"),SUM(B69:C69),IF($A69="TOTAL",SUM(INDIRECT("D4:D"&amp;ROW()-1)),""))</f>
        <v/>
      </c>
      <c r="E69" s="3" t="str">
        <f ca="1">IF(AND($A69&lt;&gt;"",$A69&lt;&gt;"TOTAL"),IF(AND([6]INVESTIGADOR_Titulacion!$H67&lt;&gt;"",[6]INVESTIGADOR_Titulacion!$H67&lt;&gt;0),[6]INVESTIGADOR_Titulacion!$H67,""),IF($A69="TOTAL",SUM(INDIRECT("E4:E"&amp;ROW()-1)),""))</f>
        <v/>
      </c>
      <c r="F69" s="3" t="str">
        <f ca="1">IF(AND($A69&lt;&gt;"",$A69&lt;&gt;"TOTAL"),IF(AND([6]INVESTIGADOR_Titulacion!$J67&lt;&gt;"",[6]INVESTIGADOR_Titulacion!$J67&lt;&gt;0),[6]INVESTIGADOR_Titulacion!$J67,""),IF($A69="TOTAL",SUM(INDIRECT("F4:F"&amp;ROW()-1)),""))</f>
        <v/>
      </c>
      <c r="G69" s="3" t="str">
        <f t="shared" ref="G69:G132" ca="1" si="20">IF(AND($A69&lt;&gt;"",$A69&lt;&gt;"TOTAL"),SUM(E69:F69),IF($A69="TOTAL",SUM(INDIRECT("G4:G"&amp;ROW()-1)),""))</f>
        <v/>
      </c>
      <c r="H69" s="3" t="str">
        <f ca="1">IF(AND($A69&lt;&gt;"",$A69&lt;&gt;"TOTAL"),IF(AND([6]INVESTIGADOR_Titulacion!$M67&lt;&gt;"",[6]INVESTIGADOR_Titulacion!$M67&lt;&gt;0),[6]INVESTIGADOR_Titulacion!$M67,""),IF($A69="TOTAL",SUM(INDIRECT("H4:H"&amp;ROW()-1)),""))</f>
        <v/>
      </c>
      <c r="I69" s="3" t="str">
        <f ca="1">IF(AND($A69&lt;&gt;"",$A69&lt;&gt;"TOTAL"),IF(AND([6]INVESTIGADOR_Titulacion!$O67&lt;&gt;"",[6]INVESTIGADOR_Titulacion!$O67&lt;&gt;0),[6]INVESTIGADOR_Titulacion!$O67,""),IF($A69="TOTAL",SUM(INDIRECT("I4:I"&amp;ROW()-1)),""))</f>
        <v/>
      </c>
      <c r="J69" s="3" t="str">
        <f t="shared" ref="J69:J132" ca="1" si="21">IF(AND($A69&lt;&gt;"",$A69&lt;&gt;"TOTAL"),SUM(H69:I69),IF($A69="TOTAL",SUM(INDIRECT("J4:J"&amp;ROW()-1)),""))</f>
        <v/>
      </c>
      <c r="K69" s="3" t="str">
        <f ca="1">IF(AND($A69&lt;&gt;"",$A69&lt;&gt;"TOTAL"),IF(AND([6]INVESTIGADOR_Titulacion!$R67&lt;&gt;"",[6]INVESTIGADOR_Titulacion!$R67&lt;&gt;0),[6]INVESTIGADOR_Titulacion!$R67,""),IF($A69="TOTAL",SUM(INDIRECT("K4:K"&amp;ROW()-1)),""))</f>
        <v/>
      </c>
      <c r="L69" s="3" t="str">
        <f ca="1">IF(AND($A69&lt;&gt;"",$A69&lt;&gt;"TOTAL"),IF(AND([6]INVESTIGADOR_Titulacion!$T67&lt;&gt;"",[6]INVESTIGADOR_Titulacion!$T67&lt;&gt;0),[6]INVESTIGADOR_Titulacion!$T67,""),IF($A69="TOTAL",SUM(INDIRECT("L4:L"&amp;ROW()-1)),""))</f>
        <v/>
      </c>
      <c r="M69" s="3" t="str">
        <f t="shared" ref="M69:M132" ca="1" si="22">IF(AND($A69&lt;&gt;"",$A69&lt;&gt;"TOTAL"),SUM(K69:L69),IF($A69="TOTAL",SUM(INDIRECT("M4:M"&amp;ROW()-1)),""))</f>
        <v/>
      </c>
      <c r="N69" s="3" t="str">
        <f ca="1">IF(AND($A69&lt;&gt;"",$A69&lt;&gt;"TOTAL"),IF(AND([6]INVESTIGADOR_Titulacion!$W67&lt;&gt;"",[6]INVESTIGADOR_Titulacion!$W67&lt;&gt;0),[6]INVESTIGADOR_Titulacion!$W67,""),IF($A69="TOTAL",SUM(INDIRECT("N4:N"&amp;ROW()-1)),""))</f>
        <v/>
      </c>
      <c r="O69" s="3" t="str">
        <f ca="1">IF(AND($A69&lt;&gt;"",$A69&lt;&gt;"TOTAL"),IF(AND([6]INVESTIGADOR_Titulacion!$Y67&lt;&gt;"",[6]INVESTIGADOR_Titulacion!$Y67&lt;&gt;0),[6]INVESTIGADOR_Titulacion!$Y67,""),IF($A69="TOTAL",SUM(INDIRECT("O4:O"&amp;ROW()-1)),""))</f>
        <v/>
      </c>
      <c r="P69" s="3" t="str">
        <f t="shared" ref="P69:P132" ca="1" si="23">IF(AND($A69&lt;&gt;"",$A69&lt;&gt;"TOTAL"),SUM(N69:O69),IF($A69="TOTAL",SUM(INDIRECT("P4:P"&amp;ROW()-1)),""))</f>
        <v/>
      </c>
      <c r="Q69" s="3" t="str">
        <f ca="1">IF(AND($A69&lt;&gt;"",$A69&lt;&gt;"TOTAL"),IF(AND([6]INVESTIGADOR_Titulacion!$AB67&lt;&gt;"",[6]INVESTIGADOR_Titulacion!$AB67&lt;&gt;0),[6]INVESTIGADOR_Titulacion!$AB67,""),IF($A69="TOTAL",SUM(INDIRECT("Q4:Q"&amp;ROW()-1)),""))</f>
        <v/>
      </c>
      <c r="R69" s="3" t="str">
        <f ca="1">IF(AND($A69&lt;&gt;"",$A69&lt;&gt;"TOTAL"),IF(AND([6]INVESTIGADOR_Titulacion!$AD67&lt;&gt;"",[6]INVESTIGADOR_Titulacion!$AD67&lt;&gt;0),[6]INVESTIGADOR_Titulacion!$AD67,""),IF($A69="TOTAL",SUM(INDIRECT("R4:R"&amp;ROW()-1)),""))</f>
        <v/>
      </c>
      <c r="S69" s="3" t="str">
        <f t="shared" ref="S69:S132" ca="1" si="24">IF(AND($A69&lt;&gt;"",$A69&lt;&gt;"TOTAL"),SUM(Q69:R69),IF($A69="TOTAL",SUM(INDIRECT("S4:S"&amp;ROW()-1)),""))</f>
        <v/>
      </c>
      <c r="T69" s="3" t="str">
        <f ca="1">IF(AND($A69&lt;&gt;"",$A69&lt;&gt;"TOTAL"),IF(AND([6]INVESTIGADOR_Titulacion!$AG67&lt;&gt;"",[6]INVESTIGADOR_Titulacion!$AG67&lt;&gt;0),[6]INVESTIGADOR_Titulacion!$AG67,""),IF($A69="TOTAL",SUM(INDIRECT("T4:T"&amp;ROW()-1)),""))</f>
        <v/>
      </c>
      <c r="U69" s="3" t="str">
        <f ca="1">IF(AND($A69&lt;&gt;"",$A69&lt;&gt;"TOTAL"),IF(AND([6]INVESTIGADOR_Titulacion!$AI67&lt;&gt;"",[6]INVESTIGADOR_Titulacion!$AI67&lt;&gt;0),[6]INVESTIGADOR_Titulacion!$AI67,""),IF($A69="TOTAL",SUM(INDIRECT("U4:U"&amp;ROW()-1)),""))</f>
        <v/>
      </c>
      <c r="V69" s="3" t="str">
        <f t="shared" ref="V69:V132" ca="1" si="25">IF(AND($A69&lt;&gt;"",$A69&lt;&gt;"TOTAL"),SUM(T69:U69),IF($A69="TOTAL",SUM(INDIRECT("V4:V"&amp;ROW()-1)),""))</f>
        <v/>
      </c>
      <c r="W69" s="3" t="str">
        <f ca="1">IF(AND($A69&lt;&gt;"",$A69&lt;&gt;"TOTAL"),IF(AND([6]INVESTIGADOR_Titulacion!$AL67&lt;&gt;"",[6]INVESTIGADOR_Titulacion!$AL67&lt;&gt;0),[6]INVESTIGADOR_Titulacion!$AL67,""),IF($A69="TOTAL",SUM(INDIRECT("W4:W"&amp;ROW()-1)),""))</f>
        <v/>
      </c>
      <c r="X69" s="3" t="str">
        <f ca="1">IF(AND($A69&lt;&gt;"",$A69&lt;&gt;"TOTAL"),IF(AND([6]INVESTIGADOR_Titulacion!$AN67&lt;&gt;"",[6]INVESTIGADOR_Titulacion!$AN67&lt;&gt;0),[6]INVESTIGADOR_Titulacion!$AN67,""),IF($A69="TOTAL",SUM(INDIRECT("X4:X"&amp;ROW()-1)),""))</f>
        <v/>
      </c>
      <c r="Y69" s="3" t="str">
        <f t="shared" ref="Y69:Y132" ca="1" si="26">IF(AND($A69&lt;&gt;"",$A69&lt;&gt;"TOTAL"),SUM(W69:X69),IF($A69="TOTAL",SUM(INDIRECT("Y4:Y"&amp;ROW()-1)),""))</f>
        <v/>
      </c>
      <c r="Z69" s="3" t="str">
        <f ca="1">IF(AND($A69&lt;&gt;"",$A69&lt;&gt;"TOTAL"),IF(AND([6]INVESTIGADOR_Titulacion!$AQ67&lt;&gt;"",[6]INVESTIGADOR_Titulacion!$AQ67&lt;&gt;0),[6]INVESTIGADOR_Titulacion!$AQ67,""),IF($A69="TOTAL",SUM(INDIRECT("Z4:Z"&amp;ROW()-1)),""))</f>
        <v/>
      </c>
      <c r="AA69" s="3" t="str">
        <f ca="1">IF(AND($A69&lt;&gt;"",$A69&lt;&gt;"TOTAL"),IF(AND([6]INVESTIGADOR_Titulacion!$AS67&lt;&gt;"",[6]INVESTIGADOR_Titulacion!$AS67&lt;&gt;0),[6]INVESTIGADOR_Titulacion!$AS67,""),IF($A69="TOTAL",SUM(INDIRECT("AA4:AA"&amp;ROW()-1)),""))</f>
        <v/>
      </c>
      <c r="AB69" s="3" t="str">
        <f t="shared" ref="AB69:AB132" ca="1" si="27">IF(AND($A69&lt;&gt;"",$A69&lt;&gt;"TOTAL"),SUM(Z69:AA69),IF($A69="TOTAL",SUM(INDIRECT("AB4:AB"&amp;ROW()-1)),""))</f>
        <v/>
      </c>
      <c r="AC69" s="3" t="str">
        <f ca="1">IF(AND($A69&lt;&gt;"",$A69&lt;&gt;"TOTAL"),IF(AND([6]INVESTIGADOR_Titulacion!$AV67&lt;&gt;"",[6]INVESTIGADOR_Titulacion!$AV67&lt;&gt;0),[6]INVESTIGADOR_Titulacion!$AV67,""),IF($A69="TOTAL",SUM(INDIRECT("AC4:AC"&amp;ROW()-1)),""))</f>
        <v/>
      </c>
      <c r="AD69" s="3" t="str">
        <f ca="1">IF(AND($A69&lt;&gt;"",$A69&lt;&gt;"TOTAL"),IF(AND([6]INVESTIGADOR_Titulacion!$AX67&lt;&gt;"",[6]INVESTIGADOR_Titulacion!$AX67&lt;&gt;0),[6]INVESTIGADOR_Titulacion!$AX67,""),IF($A69="TOTAL",SUM(INDIRECT("AD4:AD"&amp;ROW()-1)),""))</f>
        <v/>
      </c>
      <c r="AE69" s="3" t="str">
        <f t="shared" ref="AE69:AE132" ca="1" si="28">IF(AND($A69&lt;&gt;"",$A69&lt;&gt;"TOTAL"),SUM(AC69:AD69),IF($A69="TOTAL",SUM(INDIRECT("AE4:AE"&amp;ROW()-1)),""))</f>
        <v/>
      </c>
      <c r="AF69" s="3" t="str">
        <f ca="1">IF(AND($A69&lt;&gt;"",$A69&lt;&gt;"TOTAL"),IF(AND([6]INVESTIGADOR_Titulacion!$BA67&lt;&gt;"",[6]INVESTIGADOR_Titulacion!$BA67&lt;&gt;0),[6]INVESTIGADOR_Titulacion!$BA67,""),IF($A69="TOTAL",SUM(INDIRECT("AF4:AF"&amp;ROW()-1)),""))</f>
        <v/>
      </c>
      <c r="AG69" s="3" t="str">
        <f ca="1">IF(AND($A69&lt;&gt;"",$A69&lt;&gt;"TOTAL"),IF(AND([6]INVESTIGADOR_Titulacion!$BC67&lt;&gt;"",[6]INVESTIGADOR_Titulacion!$BC67&lt;&gt;0),[6]INVESTIGADOR_Titulacion!$BC67,""),IF($A69="TOTAL",SUM(INDIRECT("AG4:AG"&amp;ROW()-1)),""))</f>
        <v/>
      </c>
      <c r="AH69" s="3" t="str">
        <f t="shared" ref="AH69:AH132" ca="1" si="29">IF(AND($A69&lt;&gt;"",$A69&lt;&gt;"TOTAL"),SUM(AF69:AG69),IF($A69="TOTAL",SUM(INDIRECT("AH4:AH"&amp;ROW()-1)),""))</f>
        <v/>
      </c>
      <c r="AI69" s="3" t="str">
        <f ca="1">IF(AND($A69&lt;&gt;"",$A69&lt;&gt;"TOTAL"),IF(AND([6]INVESTIGADOR_Titulacion!$BF67&lt;&gt;"",[6]INVESTIGADOR_Titulacion!$BF67&lt;&gt;0),[6]INVESTIGADOR_Titulacion!$BF67,""),IF($A69="TOTAL",SUM(INDIRECT("AI4:AI"&amp;ROW()-1)),""))</f>
        <v/>
      </c>
      <c r="AJ69" s="3" t="str">
        <f ca="1">IF(AND($A69&lt;&gt;"",$A69&lt;&gt;"TOTAL"),IF(AND([6]INVESTIGADOR_Titulacion!$BH67&lt;&gt;"",[6]INVESTIGADOR_Titulacion!$BH67&lt;&gt;0),[6]INVESTIGADOR_Titulacion!$BH67,""),IF($A69="TOTAL",SUM(INDIRECT("AJ4:AJ"&amp;ROW()-1)),""))</f>
        <v/>
      </c>
      <c r="AK69" s="3" t="str">
        <f t="shared" ref="AK69:AK132" ca="1" si="30">IF(AND($A69&lt;&gt;"",$A69&lt;&gt;"TOTAL"),SUM(AI69:AJ69),IF($A69="TOTAL",SUM(INDIRECT("AK4:AK"&amp;ROW()-1)),""))</f>
        <v/>
      </c>
      <c r="AL69" s="3" t="str">
        <f ca="1">IF(AND($A69&lt;&gt;"",$A69&lt;&gt;"TOTAL"),IF(AND([6]INVESTIGADOR_Titulacion!$BK67&lt;&gt;"",[6]INVESTIGADOR_Titulacion!$BK67&lt;&gt;0),[6]INVESTIGADOR_Titulacion!$BK67,""),IF($A69="TOTAL",SUM(INDIRECT("AL4:AL"&amp;ROW()-1)),""))</f>
        <v/>
      </c>
      <c r="AM69" s="3" t="str">
        <f ca="1">IF(AND($A69&lt;&gt;"",$A69&lt;&gt;"TOTAL"),IF(AND([6]INVESTIGADOR_Titulacion!$BM67&lt;&gt;"",[6]INVESTIGADOR_Titulacion!$BM67&lt;&gt;0),[6]INVESTIGADOR_Titulacion!$BM67,""),IF($A69="TOTAL",SUM(INDIRECT("AM4:AM"&amp;ROW()-1)),""))</f>
        <v/>
      </c>
      <c r="AN69" s="3" t="str">
        <f t="shared" ref="AN69:AN132" ca="1" si="31">IF(AND($A69&lt;&gt;"",$A69&lt;&gt;"TOTAL"),SUM(AL69:AM69),IF($A69="TOTAL",SUM(INDIRECT("AN4:AN"&amp;ROW()-1)),""))</f>
        <v/>
      </c>
      <c r="AO69" s="3" t="str">
        <f ca="1">IF(AND($A69&lt;&gt;"",$A69&lt;&gt;"TOTAL"),IF(AND([6]INVESTIGADOR_Titulacion!$BP67&lt;&gt;"",[6]INVESTIGADOR_Titulacion!$BP67&lt;&gt;0),[6]INVESTIGADOR_Titulacion!$BP67,""),IF($A69="TOTAL",SUM(INDIRECT("AO4:AO"&amp;ROW()-1)),""))</f>
        <v/>
      </c>
      <c r="AP69" s="3" t="str">
        <f ca="1">IF(AND($A69&lt;&gt;"",$A69&lt;&gt;"TOTAL"),IF(AND([6]INVESTIGADOR_Titulacion!$BR67&lt;&gt;"",[6]INVESTIGADOR_Titulacion!$BR67&lt;&gt;0),[6]INVESTIGADOR_Titulacion!$BR67,""),IF($A69="TOTAL",SUM(INDIRECT("AP4:AP"&amp;ROW()-1)),""))</f>
        <v/>
      </c>
      <c r="AQ69" s="3" t="str">
        <f t="shared" ref="AQ69:AQ132" ca="1" si="32">IF(AND($A69&lt;&gt;"",$A69&lt;&gt;"TOTAL"),SUM(AO69:AP69),IF($A69="TOTAL",SUM(INDIRECT("AQ4:AQ"&amp;ROW()-1)),""))</f>
        <v/>
      </c>
      <c r="AR69" s="3" t="str">
        <f ca="1">IF(AND($A69&lt;&gt;"",$A69&lt;&gt;"TOTAL"),IF(AND([6]INVESTIGADOR_Titulacion!$BU67&lt;&gt;"",[6]INVESTIGADOR_Titulacion!$BU67&lt;&gt;0),[6]INVESTIGADOR_Titulacion!$BU67,""),IF($A69="TOTAL",SUM(INDIRECT("AR4:AR"&amp;ROW()-1)),""))</f>
        <v/>
      </c>
      <c r="AS69" s="3" t="str">
        <f ca="1">IF(AND($A69&lt;&gt;"",$A69&lt;&gt;"TOTAL"),IF(AND([6]INVESTIGADOR_Titulacion!$BW67&lt;&gt;"",[6]INVESTIGADOR_Titulacion!$BW67&lt;&gt;0),[6]INVESTIGADOR_Titulacion!$BW67,""),IF($A69="TOTAL",SUM(INDIRECT("AS4:AS"&amp;ROW()-1)),""))</f>
        <v/>
      </c>
      <c r="AT69" s="3" t="str">
        <f t="shared" ref="AT69:AT132" ca="1" si="33">IF(AND($A69&lt;&gt;"",$A69&lt;&gt;"TOTAL"),SUM(AR69:AS69),IF($A69="TOTAL",SUM(INDIRECT("AT4:AT"&amp;ROW()-1)),""))</f>
        <v/>
      </c>
      <c r="AU69" s="3" t="str">
        <f ca="1">IF(AND($A69&lt;&gt;"",$A69&lt;&gt;"TOTAL"),IF(AND([6]INVESTIGADOR_Titulacion!$BZ67&lt;&gt;"",[6]INVESTIGADOR_Titulacion!$BZ67&lt;&gt;0),[6]INVESTIGADOR_Titulacion!$BZ67,""),IF($A69="TOTAL",SUM(INDIRECT("AU4:AU"&amp;ROW()-1)),""))</f>
        <v/>
      </c>
      <c r="AV69" s="3" t="str">
        <f ca="1">IF(AND($A69&lt;&gt;"",$A69&lt;&gt;"TOTAL"),IF(AND([6]INVESTIGADOR_Titulacion!$CB67&lt;&gt;"",[6]INVESTIGADOR_Titulacion!$CB67&lt;&gt;0),[6]INVESTIGADOR_Titulacion!$CB67,""),IF($A69="TOTAL",SUM(INDIRECT("AV4:AV"&amp;ROW()-1)),""))</f>
        <v/>
      </c>
      <c r="AW69" s="3" t="str">
        <f t="shared" ref="AW69:AW132" ca="1" si="34">IF(AND($A69&lt;&gt;"",$A69&lt;&gt;"TOTAL"),SUM(AU69:AV69),IF($A69="TOTAL",SUM(INDIRECT("AW4:AW"&amp;ROW()-1)),""))</f>
        <v/>
      </c>
      <c r="AX69" s="3" t="str">
        <f ca="1">IF(AND($A69&lt;&gt;"",$A69&lt;&gt;"TOTAL"),IF(AND([6]INVESTIGADOR_Titulacion!$CE67&lt;&gt;"",[6]INVESTIGADOR_Titulacion!$CE67&lt;&gt;0),[6]INVESTIGADOR_Titulacion!$CE67,""),IF($A69="TOTAL",SUM(INDIRECT("AX4:AX"&amp;ROW()-1)),""))</f>
        <v/>
      </c>
      <c r="AY69" s="3" t="str">
        <f ca="1">IF(AND($A69&lt;&gt;"",$A69&lt;&gt;"TOTAL"),IF(AND([6]INVESTIGADOR_Titulacion!$CG67&lt;&gt;"",[6]INVESTIGADOR_Titulacion!$CG67&lt;&gt;0),[6]INVESTIGADOR_Titulacion!$CG67,""),IF($A69="TOTAL",SUM(INDIRECT("AY4:AY"&amp;ROW()-1)),""))</f>
        <v/>
      </c>
      <c r="AZ69" s="3" t="str">
        <f t="shared" ref="AZ69:AZ132" ca="1" si="35">IF(AND($A69&lt;&gt;"",$A69&lt;&gt;"TOTAL"),SUM(AX69:AY69),IF($A69="TOTAL",SUM(INDIRECT("AZ4:AZ"&amp;ROW()-1)),""))</f>
        <v/>
      </c>
      <c r="BA69" s="3" t="str">
        <f ca="1">IF(AND($A69&lt;&gt;"",$A69&lt;&gt;"TOTAL"),IF(AND([6]INVESTIGADOR_Titulacion!$CJ67&lt;&gt;"",[6]INVESTIGADOR_Titulacion!$CJ67&lt;&gt;0),[6]INVESTIGADOR_Titulacion!$CJ67,""),IF($A69="TOTAL",SUM(INDIRECT("BA4:BA"&amp;ROW()-1)),""))</f>
        <v/>
      </c>
      <c r="BB69" s="3" t="str">
        <f ca="1">IF(AND($A69&lt;&gt;"",$A69&lt;&gt;"TOTAL"),IF(AND([6]INVESTIGADOR_Titulacion!$CL67&lt;&gt;"",[6]INVESTIGADOR_Titulacion!$CL67&lt;&gt;0),[6]INVESTIGADOR_Titulacion!$CL67,""),IF($A69="TOTAL",SUM(INDIRECT("BB4:BB"&amp;ROW()-1)),""))</f>
        <v/>
      </c>
      <c r="BC69" s="3" t="str">
        <f t="shared" ref="BC69:BC132" ca="1" si="36">IF(AND($A69&lt;&gt;"",$A69&lt;&gt;"TOTAL"),SUM(BA69:BB69),IF($A69="TOTAL",SUM(INDIRECT("BC4:BC"&amp;ROW()-1)),""))</f>
        <v/>
      </c>
      <c r="BD69" s="3" t="str">
        <f ca="1">IF(AND($A69&lt;&gt;"",$A69&lt;&gt;"TOTAL"),IF(AND([6]INVESTIGADOR_Titulacion!$CO67&lt;&gt;"",[6]INVESTIGADOR_Titulacion!$CO67&lt;&gt;0),[6]INVESTIGADOR_Titulacion!$CO67,""),IF($A69="TOTAL",SUM(INDIRECT("BD4:BD"&amp;ROW()-1)),""))</f>
        <v/>
      </c>
      <c r="BE69" s="3" t="str">
        <f ca="1">IF(AND($A69&lt;&gt;"",$A69&lt;&gt;"TOTAL"),IF(AND([6]INVESTIGADOR_Titulacion!$CQ67&lt;&gt;"",[6]INVESTIGADOR_Titulacion!$CQ67&lt;&gt;0),[6]INVESTIGADOR_Titulacion!$CQ67,""),IF($A69="TOTAL",SUM(INDIRECT("BE4:BE"&amp;ROW()-1)),""))</f>
        <v/>
      </c>
      <c r="BF69" s="3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25" t="str">
        <f>IF([6]INVESTIGADOR_Titulacion!$B68&lt;&gt;"",[6]INVESTIGADOR_Titulacion!$B68,IF(AND([6]INVESTIGADOR_Titulacion!$B68="",[6]INVESTIGADOR_Titulacion!$B69="",[6]INVESTIGADOR_Titulacion!$B67=""),"","TOTAL"))</f>
        <v/>
      </c>
      <c r="B70" s="3" t="str">
        <f ca="1">IF(AND($A70&lt;&gt;"",$A70&lt;&gt;"TOTAL"),IF(AND([6]INVESTIGADOR_Titulacion!$C68&lt;&gt;"",[6]INVESTIGADOR_Titulacion!$C68&lt;&gt;0),[6]INVESTIGADOR_Titulacion!$C68,""),IF($A70="TOTAL",SUM(INDIRECT("B4:B"&amp;ROW()-1)),""))</f>
        <v/>
      </c>
      <c r="C70" s="3" t="str">
        <f ca="1">IF(AND($A70&lt;&gt;"",$A70&lt;&gt;"TOTAL"),IF(AND([6]INVESTIGADOR_Titulacion!$E68&lt;&gt;"",[6]INVESTIGADOR_Titulacion!$E68&lt;&gt;0),[6]INVESTIGADOR_Titulacion!$E68,""),IF($A70="TOTAL",SUM(INDIRECT("C4:C"&amp;ROW()-1)),""))</f>
        <v/>
      </c>
      <c r="D70" s="3" t="str">
        <f t="shared" ca="1" si="19"/>
        <v/>
      </c>
      <c r="E70" s="3" t="str">
        <f ca="1">IF(AND($A70&lt;&gt;"",$A70&lt;&gt;"TOTAL"),IF(AND([6]INVESTIGADOR_Titulacion!$H68&lt;&gt;"",[6]INVESTIGADOR_Titulacion!$H68&lt;&gt;0),[6]INVESTIGADOR_Titulacion!$H68,""),IF($A70="TOTAL",SUM(INDIRECT("E4:E"&amp;ROW()-1)),""))</f>
        <v/>
      </c>
      <c r="F70" s="3" t="str">
        <f ca="1">IF(AND($A70&lt;&gt;"",$A70&lt;&gt;"TOTAL"),IF(AND([6]INVESTIGADOR_Titulacion!$J68&lt;&gt;"",[6]INVESTIGADOR_Titulacion!$J68&lt;&gt;0),[6]INVESTIGADOR_Titulacion!$J68,""),IF($A70="TOTAL",SUM(INDIRECT("F4:F"&amp;ROW()-1)),""))</f>
        <v/>
      </c>
      <c r="G70" s="3" t="str">
        <f t="shared" ca="1" si="20"/>
        <v/>
      </c>
      <c r="H70" s="3" t="str">
        <f ca="1">IF(AND($A70&lt;&gt;"",$A70&lt;&gt;"TOTAL"),IF(AND([6]INVESTIGADOR_Titulacion!$M68&lt;&gt;"",[6]INVESTIGADOR_Titulacion!$M68&lt;&gt;0),[6]INVESTIGADOR_Titulacion!$M68,""),IF($A70="TOTAL",SUM(INDIRECT("H4:H"&amp;ROW()-1)),""))</f>
        <v/>
      </c>
      <c r="I70" s="3" t="str">
        <f ca="1">IF(AND($A70&lt;&gt;"",$A70&lt;&gt;"TOTAL"),IF(AND([6]INVESTIGADOR_Titulacion!$O68&lt;&gt;"",[6]INVESTIGADOR_Titulacion!$O68&lt;&gt;0),[6]INVESTIGADOR_Titulacion!$O68,""),IF($A70="TOTAL",SUM(INDIRECT("I4:I"&amp;ROW()-1)),""))</f>
        <v/>
      </c>
      <c r="J70" s="3" t="str">
        <f t="shared" ca="1" si="21"/>
        <v/>
      </c>
      <c r="K70" s="3" t="str">
        <f ca="1">IF(AND($A70&lt;&gt;"",$A70&lt;&gt;"TOTAL"),IF(AND([6]INVESTIGADOR_Titulacion!$R68&lt;&gt;"",[6]INVESTIGADOR_Titulacion!$R68&lt;&gt;0),[6]INVESTIGADOR_Titulacion!$R68,""),IF($A70="TOTAL",SUM(INDIRECT("K4:K"&amp;ROW()-1)),""))</f>
        <v/>
      </c>
      <c r="L70" s="3" t="str">
        <f ca="1">IF(AND($A70&lt;&gt;"",$A70&lt;&gt;"TOTAL"),IF(AND([6]INVESTIGADOR_Titulacion!$T68&lt;&gt;"",[6]INVESTIGADOR_Titulacion!$T68&lt;&gt;0),[6]INVESTIGADOR_Titulacion!$T68,""),IF($A70="TOTAL",SUM(INDIRECT("L4:L"&amp;ROW()-1)),""))</f>
        <v/>
      </c>
      <c r="M70" s="3" t="str">
        <f t="shared" ca="1" si="22"/>
        <v/>
      </c>
      <c r="N70" s="3" t="str">
        <f ca="1">IF(AND($A70&lt;&gt;"",$A70&lt;&gt;"TOTAL"),IF(AND([6]INVESTIGADOR_Titulacion!$W68&lt;&gt;"",[6]INVESTIGADOR_Titulacion!$W68&lt;&gt;0),[6]INVESTIGADOR_Titulacion!$W68,""),IF($A70="TOTAL",SUM(INDIRECT("N4:N"&amp;ROW()-1)),""))</f>
        <v/>
      </c>
      <c r="O70" s="3" t="str">
        <f ca="1">IF(AND($A70&lt;&gt;"",$A70&lt;&gt;"TOTAL"),IF(AND([6]INVESTIGADOR_Titulacion!$Y68&lt;&gt;"",[6]INVESTIGADOR_Titulacion!$Y68&lt;&gt;0),[6]INVESTIGADOR_Titulacion!$Y68,""),IF($A70="TOTAL",SUM(INDIRECT("O4:O"&amp;ROW()-1)),""))</f>
        <v/>
      </c>
      <c r="P70" s="3" t="str">
        <f t="shared" ca="1" si="23"/>
        <v/>
      </c>
      <c r="Q70" s="3" t="str">
        <f ca="1">IF(AND($A70&lt;&gt;"",$A70&lt;&gt;"TOTAL"),IF(AND([6]INVESTIGADOR_Titulacion!$AB68&lt;&gt;"",[6]INVESTIGADOR_Titulacion!$AB68&lt;&gt;0),[6]INVESTIGADOR_Titulacion!$AB68,""),IF($A70="TOTAL",SUM(INDIRECT("Q4:Q"&amp;ROW()-1)),""))</f>
        <v/>
      </c>
      <c r="R70" s="3" t="str">
        <f ca="1">IF(AND($A70&lt;&gt;"",$A70&lt;&gt;"TOTAL"),IF(AND([6]INVESTIGADOR_Titulacion!$AD68&lt;&gt;"",[6]INVESTIGADOR_Titulacion!$AD68&lt;&gt;0),[6]INVESTIGADOR_Titulacion!$AD68,""),IF($A70="TOTAL",SUM(INDIRECT("R4:R"&amp;ROW()-1)),""))</f>
        <v/>
      </c>
      <c r="S70" s="3" t="str">
        <f t="shared" ca="1" si="24"/>
        <v/>
      </c>
      <c r="T70" s="3" t="str">
        <f ca="1">IF(AND($A70&lt;&gt;"",$A70&lt;&gt;"TOTAL"),IF(AND([6]INVESTIGADOR_Titulacion!$AG68&lt;&gt;"",[6]INVESTIGADOR_Titulacion!$AG68&lt;&gt;0),[6]INVESTIGADOR_Titulacion!$AG68,""),IF($A70="TOTAL",SUM(INDIRECT("T4:T"&amp;ROW()-1)),""))</f>
        <v/>
      </c>
      <c r="U70" s="3" t="str">
        <f ca="1">IF(AND($A70&lt;&gt;"",$A70&lt;&gt;"TOTAL"),IF(AND([6]INVESTIGADOR_Titulacion!$AI68&lt;&gt;"",[6]INVESTIGADOR_Titulacion!$AI68&lt;&gt;0),[6]INVESTIGADOR_Titulacion!$AI68,""),IF($A70="TOTAL",SUM(INDIRECT("U4:U"&amp;ROW()-1)),""))</f>
        <v/>
      </c>
      <c r="V70" s="3" t="str">
        <f t="shared" ca="1" si="25"/>
        <v/>
      </c>
      <c r="W70" s="3" t="str">
        <f ca="1">IF(AND($A70&lt;&gt;"",$A70&lt;&gt;"TOTAL"),IF(AND([6]INVESTIGADOR_Titulacion!$AL68&lt;&gt;"",[6]INVESTIGADOR_Titulacion!$AL68&lt;&gt;0),[6]INVESTIGADOR_Titulacion!$AL68,""),IF($A70="TOTAL",SUM(INDIRECT("W4:W"&amp;ROW()-1)),""))</f>
        <v/>
      </c>
      <c r="X70" s="3" t="str">
        <f ca="1">IF(AND($A70&lt;&gt;"",$A70&lt;&gt;"TOTAL"),IF(AND([6]INVESTIGADOR_Titulacion!$AN68&lt;&gt;"",[6]INVESTIGADOR_Titulacion!$AN68&lt;&gt;0),[6]INVESTIGADOR_Titulacion!$AN68,""),IF($A70="TOTAL",SUM(INDIRECT("X4:X"&amp;ROW()-1)),""))</f>
        <v/>
      </c>
      <c r="Y70" s="3" t="str">
        <f t="shared" ca="1" si="26"/>
        <v/>
      </c>
      <c r="Z70" s="3" t="str">
        <f ca="1">IF(AND($A70&lt;&gt;"",$A70&lt;&gt;"TOTAL"),IF(AND([6]INVESTIGADOR_Titulacion!$AQ68&lt;&gt;"",[6]INVESTIGADOR_Titulacion!$AQ68&lt;&gt;0),[6]INVESTIGADOR_Titulacion!$AQ68,""),IF($A70="TOTAL",SUM(INDIRECT("Z4:Z"&amp;ROW()-1)),""))</f>
        <v/>
      </c>
      <c r="AA70" s="3" t="str">
        <f ca="1">IF(AND($A70&lt;&gt;"",$A70&lt;&gt;"TOTAL"),IF(AND([6]INVESTIGADOR_Titulacion!$AS68&lt;&gt;"",[6]INVESTIGADOR_Titulacion!$AS68&lt;&gt;0),[6]INVESTIGADOR_Titulacion!$AS68,""),IF($A70="TOTAL",SUM(INDIRECT("AA4:AA"&amp;ROW()-1)),""))</f>
        <v/>
      </c>
      <c r="AB70" s="3" t="str">
        <f t="shared" ca="1" si="27"/>
        <v/>
      </c>
      <c r="AC70" s="3" t="str">
        <f ca="1">IF(AND($A70&lt;&gt;"",$A70&lt;&gt;"TOTAL"),IF(AND([6]INVESTIGADOR_Titulacion!$AV68&lt;&gt;"",[6]INVESTIGADOR_Titulacion!$AV68&lt;&gt;0),[6]INVESTIGADOR_Titulacion!$AV68,""),IF($A70="TOTAL",SUM(INDIRECT("AC4:AC"&amp;ROW()-1)),""))</f>
        <v/>
      </c>
      <c r="AD70" s="3" t="str">
        <f ca="1">IF(AND($A70&lt;&gt;"",$A70&lt;&gt;"TOTAL"),IF(AND([6]INVESTIGADOR_Titulacion!$AX68&lt;&gt;"",[6]INVESTIGADOR_Titulacion!$AX68&lt;&gt;0),[6]INVESTIGADOR_Titulacion!$AX68,""),IF($A70="TOTAL",SUM(INDIRECT("AD4:AD"&amp;ROW()-1)),""))</f>
        <v/>
      </c>
      <c r="AE70" s="3" t="str">
        <f t="shared" ca="1" si="28"/>
        <v/>
      </c>
      <c r="AF70" s="3" t="str">
        <f ca="1">IF(AND($A70&lt;&gt;"",$A70&lt;&gt;"TOTAL"),IF(AND([6]INVESTIGADOR_Titulacion!$BA68&lt;&gt;"",[6]INVESTIGADOR_Titulacion!$BA68&lt;&gt;0),[6]INVESTIGADOR_Titulacion!$BA68,""),IF($A70="TOTAL",SUM(INDIRECT("AF4:AF"&amp;ROW()-1)),""))</f>
        <v/>
      </c>
      <c r="AG70" s="3" t="str">
        <f ca="1">IF(AND($A70&lt;&gt;"",$A70&lt;&gt;"TOTAL"),IF(AND([6]INVESTIGADOR_Titulacion!$BC68&lt;&gt;"",[6]INVESTIGADOR_Titulacion!$BC68&lt;&gt;0),[6]INVESTIGADOR_Titulacion!$BC68,""),IF($A70="TOTAL",SUM(INDIRECT("AG4:AG"&amp;ROW()-1)),""))</f>
        <v/>
      </c>
      <c r="AH70" s="3" t="str">
        <f t="shared" ca="1" si="29"/>
        <v/>
      </c>
      <c r="AI70" s="3" t="str">
        <f ca="1">IF(AND($A70&lt;&gt;"",$A70&lt;&gt;"TOTAL"),IF(AND([6]INVESTIGADOR_Titulacion!$BF68&lt;&gt;"",[6]INVESTIGADOR_Titulacion!$BF68&lt;&gt;0),[6]INVESTIGADOR_Titulacion!$BF68,""),IF($A70="TOTAL",SUM(INDIRECT("AI4:AI"&amp;ROW()-1)),""))</f>
        <v/>
      </c>
      <c r="AJ70" s="3" t="str">
        <f ca="1">IF(AND($A70&lt;&gt;"",$A70&lt;&gt;"TOTAL"),IF(AND([6]INVESTIGADOR_Titulacion!$BH68&lt;&gt;"",[6]INVESTIGADOR_Titulacion!$BH68&lt;&gt;0),[6]INVESTIGADOR_Titulacion!$BH68,""),IF($A70="TOTAL",SUM(INDIRECT("AJ4:AJ"&amp;ROW()-1)),""))</f>
        <v/>
      </c>
      <c r="AK70" s="3" t="str">
        <f t="shared" ca="1" si="30"/>
        <v/>
      </c>
      <c r="AL70" s="3" t="str">
        <f ca="1">IF(AND($A70&lt;&gt;"",$A70&lt;&gt;"TOTAL"),IF(AND([6]INVESTIGADOR_Titulacion!$BK68&lt;&gt;"",[6]INVESTIGADOR_Titulacion!$BK68&lt;&gt;0),[6]INVESTIGADOR_Titulacion!$BK68,""),IF($A70="TOTAL",SUM(INDIRECT("AL4:AL"&amp;ROW()-1)),""))</f>
        <v/>
      </c>
      <c r="AM70" s="3" t="str">
        <f ca="1">IF(AND($A70&lt;&gt;"",$A70&lt;&gt;"TOTAL"),IF(AND([6]INVESTIGADOR_Titulacion!$BM68&lt;&gt;"",[6]INVESTIGADOR_Titulacion!$BM68&lt;&gt;0),[6]INVESTIGADOR_Titulacion!$BM68,""),IF($A70="TOTAL",SUM(INDIRECT("AM4:AM"&amp;ROW()-1)),""))</f>
        <v/>
      </c>
      <c r="AN70" s="3" t="str">
        <f t="shared" ca="1" si="31"/>
        <v/>
      </c>
      <c r="AO70" s="3" t="str">
        <f ca="1">IF(AND($A70&lt;&gt;"",$A70&lt;&gt;"TOTAL"),IF(AND([6]INVESTIGADOR_Titulacion!$BP68&lt;&gt;"",[6]INVESTIGADOR_Titulacion!$BP68&lt;&gt;0),[6]INVESTIGADOR_Titulacion!$BP68,""),IF($A70="TOTAL",SUM(INDIRECT("AO4:AO"&amp;ROW()-1)),""))</f>
        <v/>
      </c>
      <c r="AP70" s="3" t="str">
        <f ca="1">IF(AND($A70&lt;&gt;"",$A70&lt;&gt;"TOTAL"),IF(AND([6]INVESTIGADOR_Titulacion!$BR68&lt;&gt;"",[6]INVESTIGADOR_Titulacion!$BR68&lt;&gt;0),[6]INVESTIGADOR_Titulacion!$BR68,""),IF($A70="TOTAL",SUM(INDIRECT("AP4:AP"&amp;ROW()-1)),""))</f>
        <v/>
      </c>
      <c r="AQ70" s="3" t="str">
        <f t="shared" ca="1" si="32"/>
        <v/>
      </c>
      <c r="AR70" s="3" t="str">
        <f ca="1">IF(AND($A70&lt;&gt;"",$A70&lt;&gt;"TOTAL"),IF(AND([6]INVESTIGADOR_Titulacion!$BU68&lt;&gt;"",[6]INVESTIGADOR_Titulacion!$BU68&lt;&gt;0),[6]INVESTIGADOR_Titulacion!$BU68,""),IF($A70="TOTAL",SUM(INDIRECT("AR4:AR"&amp;ROW()-1)),""))</f>
        <v/>
      </c>
      <c r="AS70" s="3" t="str">
        <f ca="1">IF(AND($A70&lt;&gt;"",$A70&lt;&gt;"TOTAL"),IF(AND([6]INVESTIGADOR_Titulacion!$BW68&lt;&gt;"",[6]INVESTIGADOR_Titulacion!$BW68&lt;&gt;0),[6]INVESTIGADOR_Titulacion!$BW68,""),IF($A70="TOTAL",SUM(INDIRECT("AS4:AS"&amp;ROW()-1)),""))</f>
        <v/>
      </c>
      <c r="AT70" s="3" t="str">
        <f t="shared" ca="1" si="33"/>
        <v/>
      </c>
      <c r="AU70" s="3" t="str">
        <f ca="1">IF(AND($A70&lt;&gt;"",$A70&lt;&gt;"TOTAL"),IF(AND([6]INVESTIGADOR_Titulacion!$BZ68&lt;&gt;"",[6]INVESTIGADOR_Titulacion!$BZ68&lt;&gt;0),[6]INVESTIGADOR_Titulacion!$BZ68,""),IF($A70="TOTAL",SUM(INDIRECT("AU4:AU"&amp;ROW()-1)),""))</f>
        <v/>
      </c>
      <c r="AV70" s="3" t="str">
        <f ca="1">IF(AND($A70&lt;&gt;"",$A70&lt;&gt;"TOTAL"),IF(AND([6]INVESTIGADOR_Titulacion!$CB68&lt;&gt;"",[6]INVESTIGADOR_Titulacion!$CB68&lt;&gt;0),[6]INVESTIGADOR_Titulacion!$CB68,""),IF($A70="TOTAL",SUM(INDIRECT("AV4:AV"&amp;ROW()-1)),""))</f>
        <v/>
      </c>
      <c r="AW70" s="3" t="str">
        <f t="shared" ca="1" si="34"/>
        <v/>
      </c>
      <c r="AX70" s="3" t="str">
        <f ca="1">IF(AND($A70&lt;&gt;"",$A70&lt;&gt;"TOTAL"),IF(AND([6]INVESTIGADOR_Titulacion!$CE68&lt;&gt;"",[6]INVESTIGADOR_Titulacion!$CE68&lt;&gt;0),[6]INVESTIGADOR_Titulacion!$CE68,""),IF($A70="TOTAL",SUM(INDIRECT("AX4:AX"&amp;ROW()-1)),""))</f>
        <v/>
      </c>
      <c r="AY70" s="3" t="str">
        <f ca="1">IF(AND($A70&lt;&gt;"",$A70&lt;&gt;"TOTAL"),IF(AND([6]INVESTIGADOR_Titulacion!$CG68&lt;&gt;"",[6]INVESTIGADOR_Titulacion!$CG68&lt;&gt;0),[6]INVESTIGADOR_Titulacion!$CG68,""),IF($A70="TOTAL",SUM(INDIRECT("AY4:AY"&amp;ROW()-1)),""))</f>
        <v/>
      </c>
      <c r="AZ70" s="3" t="str">
        <f t="shared" ca="1" si="35"/>
        <v/>
      </c>
      <c r="BA70" s="3" t="str">
        <f ca="1">IF(AND($A70&lt;&gt;"",$A70&lt;&gt;"TOTAL"),IF(AND([6]INVESTIGADOR_Titulacion!$CJ68&lt;&gt;"",[6]INVESTIGADOR_Titulacion!$CJ68&lt;&gt;0),[6]INVESTIGADOR_Titulacion!$CJ68,""),IF($A70="TOTAL",SUM(INDIRECT("BA4:BA"&amp;ROW()-1)),""))</f>
        <v/>
      </c>
      <c r="BB70" s="3" t="str">
        <f ca="1">IF(AND($A70&lt;&gt;"",$A70&lt;&gt;"TOTAL"),IF(AND([6]INVESTIGADOR_Titulacion!$CL68&lt;&gt;"",[6]INVESTIGADOR_Titulacion!$CL68&lt;&gt;0),[6]INVESTIGADOR_Titulacion!$CL68,""),IF($A70="TOTAL",SUM(INDIRECT("BB4:BB"&amp;ROW()-1)),""))</f>
        <v/>
      </c>
      <c r="BC70" s="3" t="str">
        <f t="shared" ca="1" si="36"/>
        <v/>
      </c>
      <c r="BD70" s="3" t="str">
        <f ca="1">IF(AND($A70&lt;&gt;"",$A70&lt;&gt;"TOTAL"),IF(AND([6]INVESTIGADOR_Titulacion!$CO68&lt;&gt;"",[6]INVESTIGADOR_Titulacion!$CO68&lt;&gt;0),[6]INVESTIGADOR_Titulacion!$CO68,""),IF($A70="TOTAL",SUM(INDIRECT("BD4:BD"&amp;ROW()-1)),""))</f>
        <v/>
      </c>
      <c r="BE70" s="3" t="str">
        <f ca="1">IF(AND($A70&lt;&gt;"",$A70&lt;&gt;"TOTAL"),IF(AND([6]INVESTIGADOR_Titulacion!$CQ68&lt;&gt;"",[6]INVESTIGADOR_Titulacion!$CQ68&lt;&gt;0),[6]INVESTIGADOR_Titulacion!$CQ68,""),IF($A70="TOTAL",SUM(INDIRECT("BE4:BE"&amp;ROW()-1)),""))</f>
        <v/>
      </c>
      <c r="BF70" s="3" t="str">
        <f t="shared" ca="1" si="37"/>
        <v/>
      </c>
    </row>
    <row r="71" spans="1:58" x14ac:dyDescent="0.2">
      <c r="A71" s="25" t="str">
        <f>IF([6]INVESTIGADOR_Titulacion!$B69&lt;&gt;"",[6]INVESTIGADOR_Titulacion!$B69,IF(AND([6]INVESTIGADOR_Titulacion!$B69="",[6]INVESTIGADOR_Titulacion!$B70="",[6]INVESTIGADOR_Titulacion!$B68=""),"","TOTAL"))</f>
        <v/>
      </c>
      <c r="B71" s="3" t="str">
        <f ca="1">IF(AND($A71&lt;&gt;"",$A71&lt;&gt;"TOTAL"),IF(AND([6]INVESTIGADOR_Titulacion!$C69&lt;&gt;"",[6]INVESTIGADOR_Titulacion!$C69&lt;&gt;0),[6]INVESTIGADOR_Titulacion!$C69,""),IF($A71="TOTAL",SUM(INDIRECT("B4:B"&amp;ROW()-1)),""))</f>
        <v/>
      </c>
      <c r="C71" s="3" t="str">
        <f ca="1">IF(AND($A71&lt;&gt;"",$A71&lt;&gt;"TOTAL"),IF(AND([6]INVESTIGADOR_Titulacion!$E69&lt;&gt;"",[6]INVESTIGADOR_Titulacion!$E69&lt;&gt;0),[6]INVESTIGADOR_Titulacion!$E69,""),IF($A71="TOTAL",SUM(INDIRECT("C4:C"&amp;ROW()-1)),""))</f>
        <v/>
      </c>
      <c r="D71" s="3" t="str">
        <f t="shared" ca="1" si="19"/>
        <v/>
      </c>
      <c r="E71" s="3" t="str">
        <f ca="1">IF(AND($A71&lt;&gt;"",$A71&lt;&gt;"TOTAL"),IF(AND([6]INVESTIGADOR_Titulacion!$H69&lt;&gt;"",[6]INVESTIGADOR_Titulacion!$H69&lt;&gt;0),[6]INVESTIGADOR_Titulacion!$H69,""),IF($A71="TOTAL",SUM(INDIRECT("E4:E"&amp;ROW()-1)),""))</f>
        <v/>
      </c>
      <c r="F71" s="3" t="str">
        <f ca="1">IF(AND($A71&lt;&gt;"",$A71&lt;&gt;"TOTAL"),IF(AND([6]INVESTIGADOR_Titulacion!$J69&lt;&gt;"",[6]INVESTIGADOR_Titulacion!$J69&lt;&gt;0),[6]INVESTIGADOR_Titulacion!$J69,""),IF($A71="TOTAL",SUM(INDIRECT("F4:F"&amp;ROW()-1)),""))</f>
        <v/>
      </c>
      <c r="G71" s="3" t="str">
        <f t="shared" ca="1" si="20"/>
        <v/>
      </c>
      <c r="H71" s="3" t="str">
        <f ca="1">IF(AND($A71&lt;&gt;"",$A71&lt;&gt;"TOTAL"),IF(AND([6]INVESTIGADOR_Titulacion!$M69&lt;&gt;"",[6]INVESTIGADOR_Titulacion!$M69&lt;&gt;0),[6]INVESTIGADOR_Titulacion!$M69,""),IF($A71="TOTAL",SUM(INDIRECT("H4:H"&amp;ROW()-1)),""))</f>
        <v/>
      </c>
      <c r="I71" s="3" t="str">
        <f ca="1">IF(AND($A71&lt;&gt;"",$A71&lt;&gt;"TOTAL"),IF(AND([6]INVESTIGADOR_Titulacion!$O69&lt;&gt;"",[6]INVESTIGADOR_Titulacion!$O69&lt;&gt;0),[6]INVESTIGADOR_Titulacion!$O69,""),IF($A71="TOTAL",SUM(INDIRECT("I4:I"&amp;ROW()-1)),""))</f>
        <v/>
      </c>
      <c r="J71" s="3" t="str">
        <f t="shared" ca="1" si="21"/>
        <v/>
      </c>
      <c r="K71" s="3" t="str">
        <f ca="1">IF(AND($A71&lt;&gt;"",$A71&lt;&gt;"TOTAL"),IF(AND([6]INVESTIGADOR_Titulacion!$R69&lt;&gt;"",[6]INVESTIGADOR_Titulacion!$R69&lt;&gt;0),[6]INVESTIGADOR_Titulacion!$R69,""),IF($A71="TOTAL",SUM(INDIRECT("K4:K"&amp;ROW()-1)),""))</f>
        <v/>
      </c>
      <c r="L71" s="3" t="str">
        <f ca="1">IF(AND($A71&lt;&gt;"",$A71&lt;&gt;"TOTAL"),IF(AND([6]INVESTIGADOR_Titulacion!$T69&lt;&gt;"",[6]INVESTIGADOR_Titulacion!$T69&lt;&gt;0),[6]INVESTIGADOR_Titulacion!$T69,""),IF($A71="TOTAL",SUM(INDIRECT("L4:L"&amp;ROW()-1)),""))</f>
        <v/>
      </c>
      <c r="M71" s="3" t="str">
        <f t="shared" ca="1" si="22"/>
        <v/>
      </c>
      <c r="N71" s="3" t="str">
        <f ca="1">IF(AND($A71&lt;&gt;"",$A71&lt;&gt;"TOTAL"),IF(AND([6]INVESTIGADOR_Titulacion!$W69&lt;&gt;"",[6]INVESTIGADOR_Titulacion!$W69&lt;&gt;0),[6]INVESTIGADOR_Titulacion!$W69,""),IF($A71="TOTAL",SUM(INDIRECT("N4:N"&amp;ROW()-1)),""))</f>
        <v/>
      </c>
      <c r="O71" s="3" t="str">
        <f ca="1">IF(AND($A71&lt;&gt;"",$A71&lt;&gt;"TOTAL"),IF(AND([6]INVESTIGADOR_Titulacion!$Y69&lt;&gt;"",[6]INVESTIGADOR_Titulacion!$Y69&lt;&gt;0),[6]INVESTIGADOR_Titulacion!$Y69,""),IF($A71="TOTAL",SUM(INDIRECT("O4:O"&amp;ROW()-1)),""))</f>
        <v/>
      </c>
      <c r="P71" s="3" t="str">
        <f t="shared" ca="1" si="23"/>
        <v/>
      </c>
      <c r="Q71" s="3" t="str">
        <f ca="1">IF(AND($A71&lt;&gt;"",$A71&lt;&gt;"TOTAL"),IF(AND([6]INVESTIGADOR_Titulacion!$AB69&lt;&gt;"",[6]INVESTIGADOR_Titulacion!$AB69&lt;&gt;0),[6]INVESTIGADOR_Titulacion!$AB69,""),IF($A71="TOTAL",SUM(INDIRECT("Q4:Q"&amp;ROW()-1)),""))</f>
        <v/>
      </c>
      <c r="R71" s="3" t="str">
        <f ca="1">IF(AND($A71&lt;&gt;"",$A71&lt;&gt;"TOTAL"),IF(AND([6]INVESTIGADOR_Titulacion!$AD69&lt;&gt;"",[6]INVESTIGADOR_Titulacion!$AD69&lt;&gt;0),[6]INVESTIGADOR_Titulacion!$AD69,""),IF($A71="TOTAL",SUM(INDIRECT("R4:R"&amp;ROW()-1)),""))</f>
        <v/>
      </c>
      <c r="S71" s="3" t="str">
        <f t="shared" ca="1" si="24"/>
        <v/>
      </c>
      <c r="T71" s="3" t="str">
        <f ca="1">IF(AND($A71&lt;&gt;"",$A71&lt;&gt;"TOTAL"),IF(AND([6]INVESTIGADOR_Titulacion!$AG69&lt;&gt;"",[6]INVESTIGADOR_Titulacion!$AG69&lt;&gt;0),[6]INVESTIGADOR_Titulacion!$AG69,""),IF($A71="TOTAL",SUM(INDIRECT("T4:T"&amp;ROW()-1)),""))</f>
        <v/>
      </c>
      <c r="U71" s="3" t="str">
        <f ca="1">IF(AND($A71&lt;&gt;"",$A71&lt;&gt;"TOTAL"),IF(AND([6]INVESTIGADOR_Titulacion!$AI69&lt;&gt;"",[6]INVESTIGADOR_Titulacion!$AI69&lt;&gt;0),[6]INVESTIGADOR_Titulacion!$AI69,""),IF($A71="TOTAL",SUM(INDIRECT("U4:U"&amp;ROW()-1)),""))</f>
        <v/>
      </c>
      <c r="V71" s="3" t="str">
        <f t="shared" ca="1" si="25"/>
        <v/>
      </c>
      <c r="W71" s="3" t="str">
        <f ca="1">IF(AND($A71&lt;&gt;"",$A71&lt;&gt;"TOTAL"),IF(AND([6]INVESTIGADOR_Titulacion!$AL69&lt;&gt;"",[6]INVESTIGADOR_Titulacion!$AL69&lt;&gt;0),[6]INVESTIGADOR_Titulacion!$AL69,""),IF($A71="TOTAL",SUM(INDIRECT("W4:W"&amp;ROW()-1)),""))</f>
        <v/>
      </c>
      <c r="X71" s="3" t="str">
        <f ca="1">IF(AND($A71&lt;&gt;"",$A71&lt;&gt;"TOTAL"),IF(AND([6]INVESTIGADOR_Titulacion!$AN69&lt;&gt;"",[6]INVESTIGADOR_Titulacion!$AN69&lt;&gt;0),[6]INVESTIGADOR_Titulacion!$AN69,""),IF($A71="TOTAL",SUM(INDIRECT("X4:X"&amp;ROW()-1)),""))</f>
        <v/>
      </c>
      <c r="Y71" s="3" t="str">
        <f t="shared" ca="1" si="26"/>
        <v/>
      </c>
      <c r="Z71" s="3" t="str">
        <f ca="1">IF(AND($A71&lt;&gt;"",$A71&lt;&gt;"TOTAL"),IF(AND([6]INVESTIGADOR_Titulacion!$AQ69&lt;&gt;"",[6]INVESTIGADOR_Titulacion!$AQ69&lt;&gt;0),[6]INVESTIGADOR_Titulacion!$AQ69,""),IF($A71="TOTAL",SUM(INDIRECT("Z4:Z"&amp;ROW()-1)),""))</f>
        <v/>
      </c>
      <c r="AA71" s="3" t="str">
        <f ca="1">IF(AND($A71&lt;&gt;"",$A71&lt;&gt;"TOTAL"),IF(AND([6]INVESTIGADOR_Titulacion!$AS69&lt;&gt;"",[6]INVESTIGADOR_Titulacion!$AS69&lt;&gt;0),[6]INVESTIGADOR_Titulacion!$AS69,""),IF($A71="TOTAL",SUM(INDIRECT("AA4:AA"&amp;ROW()-1)),""))</f>
        <v/>
      </c>
      <c r="AB71" s="3" t="str">
        <f t="shared" ca="1" si="27"/>
        <v/>
      </c>
      <c r="AC71" s="3" t="str">
        <f ca="1">IF(AND($A71&lt;&gt;"",$A71&lt;&gt;"TOTAL"),IF(AND([6]INVESTIGADOR_Titulacion!$AV69&lt;&gt;"",[6]INVESTIGADOR_Titulacion!$AV69&lt;&gt;0),[6]INVESTIGADOR_Titulacion!$AV69,""),IF($A71="TOTAL",SUM(INDIRECT("AC4:AC"&amp;ROW()-1)),""))</f>
        <v/>
      </c>
      <c r="AD71" s="3" t="str">
        <f ca="1">IF(AND($A71&lt;&gt;"",$A71&lt;&gt;"TOTAL"),IF(AND([6]INVESTIGADOR_Titulacion!$AX69&lt;&gt;"",[6]INVESTIGADOR_Titulacion!$AX69&lt;&gt;0),[6]INVESTIGADOR_Titulacion!$AX69,""),IF($A71="TOTAL",SUM(INDIRECT("AD4:AD"&amp;ROW()-1)),""))</f>
        <v/>
      </c>
      <c r="AE71" s="3" t="str">
        <f t="shared" ca="1" si="28"/>
        <v/>
      </c>
      <c r="AF71" s="3" t="str">
        <f ca="1">IF(AND($A71&lt;&gt;"",$A71&lt;&gt;"TOTAL"),IF(AND([6]INVESTIGADOR_Titulacion!$BA69&lt;&gt;"",[6]INVESTIGADOR_Titulacion!$BA69&lt;&gt;0),[6]INVESTIGADOR_Titulacion!$BA69,""),IF($A71="TOTAL",SUM(INDIRECT("AF4:AF"&amp;ROW()-1)),""))</f>
        <v/>
      </c>
      <c r="AG71" s="3" t="str">
        <f ca="1">IF(AND($A71&lt;&gt;"",$A71&lt;&gt;"TOTAL"),IF(AND([6]INVESTIGADOR_Titulacion!$BC69&lt;&gt;"",[6]INVESTIGADOR_Titulacion!$BC69&lt;&gt;0),[6]INVESTIGADOR_Titulacion!$BC69,""),IF($A71="TOTAL",SUM(INDIRECT("AG4:AG"&amp;ROW()-1)),""))</f>
        <v/>
      </c>
      <c r="AH71" s="3" t="str">
        <f t="shared" ca="1" si="29"/>
        <v/>
      </c>
      <c r="AI71" s="3" t="str">
        <f ca="1">IF(AND($A71&lt;&gt;"",$A71&lt;&gt;"TOTAL"),IF(AND([6]INVESTIGADOR_Titulacion!$BF69&lt;&gt;"",[6]INVESTIGADOR_Titulacion!$BF69&lt;&gt;0),[6]INVESTIGADOR_Titulacion!$BF69,""),IF($A71="TOTAL",SUM(INDIRECT("AI4:AI"&amp;ROW()-1)),""))</f>
        <v/>
      </c>
      <c r="AJ71" s="3" t="str">
        <f ca="1">IF(AND($A71&lt;&gt;"",$A71&lt;&gt;"TOTAL"),IF(AND([6]INVESTIGADOR_Titulacion!$BH69&lt;&gt;"",[6]INVESTIGADOR_Titulacion!$BH69&lt;&gt;0),[6]INVESTIGADOR_Titulacion!$BH69,""),IF($A71="TOTAL",SUM(INDIRECT("AJ4:AJ"&amp;ROW()-1)),""))</f>
        <v/>
      </c>
      <c r="AK71" s="3" t="str">
        <f t="shared" ca="1" si="30"/>
        <v/>
      </c>
      <c r="AL71" s="3" t="str">
        <f ca="1">IF(AND($A71&lt;&gt;"",$A71&lt;&gt;"TOTAL"),IF(AND([6]INVESTIGADOR_Titulacion!$BK69&lt;&gt;"",[6]INVESTIGADOR_Titulacion!$BK69&lt;&gt;0),[6]INVESTIGADOR_Titulacion!$BK69,""),IF($A71="TOTAL",SUM(INDIRECT("AL4:AL"&amp;ROW()-1)),""))</f>
        <v/>
      </c>
      <c r="AM71" s="3" t="str">
        <f ca="1">IF(AND($A71&lt;&gt;"",$A71&lt;&gt;"TOTAL"),IF(AND([6]INVESTIGADOR_Titulacion!$BM69&lt;&gt;"",[6]INVESTIGADOR_Titulacion!$BM69&lt;&gt;0),[6]INVESTIGADOR_Titulacion!$BM69,""),IF($A71="TOTAL",SUM(INDIRECT("AM4:AM"&amp;ROW()-1)),""))</f>
        <v/>
      </c>
      <c r="AN71" s="3" t="str">
        <f t="shared" ca="1" si="31"/>
        <v/>
      </c>
      <c r="AO71" s="3" t="str">
        <f ca="1">IF(AND($A71&lt;&gt;"",$A71&lt;&gt;"TOTAL"),IF(AND([6]INVESTIGADOR_Titulacion!$BP69&lt;&gt;"",[6]INVESTIGADOR_Titulacion!$BP69&lt;&gt;0),[6]INVESTIGADOR_Titulacion!$BP69,""),IF($A71="TOTAL",SUM(INDIRECT("AO4:AO"&amp;ROW()-1)),""))</f>
        <v/>
      </c>
      <c r="AP71" s="3" t="str">
        <f ca="1">IF(AND($A71&lt;&gt;"",$A71&lt;&gt;"TOTAL"),IF(AND([6]INVESTIGADOR_Titulacion!$BR69&lt;&gt;"",[6]INVESTIGADOR_Titulacion!$BR69&lt;&gt;0),[6]INVESTIGADOR_Titulacion!$BR69,""),IF($A71="TOTAL",SUM(INDIRECT("AP4:AP"&amp;ROW()-1)),""))</f>
        <v/>
      </c>
      <c r="AQ71" s="3" t="str">
        <f t="shared" ca="1" si="32"/>
        <v/>
      </c>
      <c r="AR71" s="3" t="str">
        <f ca="1">IF(AND($A71&lt;&gt;"",$A71&lt;&gt;"TOTAL"),IF(AND([6]INVESTIGADOR_Titulacion!$BU69&lt;&gt;"",[6]INVESTIGADOR_Titulacion!$BU69&lt;&gt;0),[6]INVESTIGADOR_Titulacion!$BU69,""),IF($A71="TOTAL",SUM(INDIRECT("AR4:AR"&amp;ROW()-1)),""))</f>
        <v/>
      </c>
      <c r="AS71" s="3" t="str">
        <f ca="1">IF(AND($A71&lt;&gt;"",$A71&lt;&gt;"TOTAL"),IF(AND([6]INVESTIGADOR_Titulacion!$BW69&lt;&gt;"",[6]INVESTIGADOR_Titulacion!$BW69&lt;&gt;0),[6]INVESTIGADOR_Titulacion!$BW69,""),IF($A71="TOTAL",SUM(INDIRECT("AS4:AS"&amp;ROW()-1)),""))</f>
        <v/>
      </c>
      <c r="AT71" s="3" t="str">
        <f t="shared" ca="1" si="33"/>
        <v/>
      </c>
      <c r="AU71" s="3" t="str">
        <f ca="1">IF(AND($A71&lt;&gt;"",$A71&lt;&gt;"TOTAL"),IF(AND([6]INVESTIGADOR_Titulacion!$BZ69&lt;&gt;"",[6]INVESTIGADOR_Titulacion!$BZ69&lt;&gt;0),[6]INVESTIGADOR_Titulacion!$BZ69,""),IF($A71="TOTAL",SUM(INDIRECT("AU4:AU"&amp;ROW()-1)),""))</f>
        <v/>
      </c>
      <c r="AV71" s="3" t="str">
        <f ca="1">IF(AND($A71&lt;&gt;"",$A71&lt;&gt;"TOTAL"),IF(AND([6]INVESTIGADOR_Titulacion!$CB69&lt;&gt;"",[6]INVESTIGADOR_Titulacion!$CB69&lt;&gt;0),[6]INVESTIGADOR_Titulacion!$CB69,""),IF($A71="TOTAL",SUM(INDIRECT("AV4:AV"&amp;ROW()-1)),""))</f>
        <v/>
      </c>
      <c r="AW71" s="3" t="str">
        <f t="shared" ca="1" si="34"/>
        <v/>
      </c>
      <c r="AX71" s="3" t="str">
        <f ca="1">IF(AND($A71&lt;&gt;"",$A71&lt;&gt;"TOTAL"),IF(AND([6]INVESTIGADOR_Titulacion!$CE69&lt;&gt;"",[6]INVESTIGADOR_Titulacion!$CE69&lt;&gt;0),[6]INVESTIGADOR_Titulacion!$CE69,""),IF($A71="TOTAL",SUM(INDIRECT("AX4:AX"&amp;ROW()-1)),""))</f>
        <v/>
      </c>
      <c r="AY71" s="3" t="str">
        <f ca="1">IF(AND($A71&lt;&gt;"",$A71&lt;&gt;"TOTAL"),IF(AND([6]INVESTIGADOR_Titulacion!$CG69&lt;&gt;"",[6]INVESTIGADOR_Titulacion!$CG69&lt;&gt;0),[6]INVESTIGADOR_Titulacion!$CG69,""),IF($A71="TOTAL",SUM(INDIRECT("AY4:AY"&amp;ROW()-1)),""))</f>
        <v/>
      </c>
      <c r="AZ71" s="3" t="str">
        <f t="shared" ca="1" si="35"/>
        <v/>
      </c>
      <c r="BA71" s="3" t="str">
        <f ca="1">IF(AND($A71&lt;&gt;"",$A71&lt;&gt;"TOTAL"),IF(AND([6]INVESTIGADOR_Titulacion!$CJ69&lt;&gt;"",[6]INVESTIGADOR_Titulacion!$CJ69&lt;&gt;0),[6]INVESTIGADOR_Titulacion!$CJ69,""),IF($A71="TOTAL",SUM(INDIRECT("BA4:BA"&amp;ROW()-1)),""))</f>
        <v/>
      </c>
      <c r="BB71" s="3" t="str">
        <f ca="1">IF(AND($A71&lt;&gt;"",$A71&lt;&gt;"TOTAL"),IF(AND([6]INVESTIGADOR_Titulacion!$CL69&lt;&gt;"",[6]INVESTIGADOR_Titulacion!$CL69&lt;&gt;0),[6]INVESTIGADOR_Titulacion!$CL69,""),IF($A71="TOTAL",SUM(INDIRECT("BB4:BB"&amp;ROW()-1)),""))</f>
        <v/>
      </c>
      <c r="BC71" s="3" t="str">
        <f t="shared" ca="1" si="36"/>
        <v/>
      </c>
      <c r="BD71" s="3" t="str">
        <f ca="1">IF(AND($A71&lt;&gt;"",$A71&lt;&gt;"TOTAL"),IF(AND([6]INVESTIGADOR_Titulacion!$CO69&lt;&gt;"",[6]INVESTIGADOR_Titulacion!$CO69&lt;&gt;0),[6]INVESTIGADOR_Titulacion!$CO69,""),IF($A71="TOTAL",SUM(INDIRECT("BD4:BD"&amp;ROW()-1)),""))</f>
        <v/>
      </c>
      <c r="BE71" s="3" t="str">
        <f ca="1">IF(AND($A71&lt;&gt;"",$A71&lt;&gt;"TOTAL"),IF(AND([6]INVESTIGADOR_Titulacion!$CQ69&lt;&gt;"",[6]INVESTIGADOR_Titulacion!$CQ69&lt;&gt;0),[6]INVESTIGADOR_Titulacion!$CQ69,""),IF($A71="TOTAL",SUM(INDIRECT("BE4:BE"&amp;ROW()-1)),""))</f>
        <v/>
      </c>
      <c r="BF71" s="3" t="str">
        <f t="shared" ca="1" si="37"/>
        <v/>
      </c>
    </row>
    <row r="72" spans="1:58" x14ac:dyDescent="0.2">
      <c r="A72" s="25" t="str">
        <f>IF([6]INVESTIGADOR_Titulacion!$B70&lt;&gt;"",[6]INVESTIGADOR_Titulacion!$B70,IF(AND([6]INVESTIGADOR_Titulacion!$B70="",[6]INVESTIGADOR_Titulacion!$B71="",[6]INVESTIGADOR_Titulacion!$B69=""),"","TOTAL"))</f>
        <v/>
      </c>
      <c r="B72" s="3" t="str">
        <f ca="1">IF(AND($A72&lt;&gt;"",$A72&lt;&gt;"TOTAL"),IF(AND([6]INVESTIGADOR_Titulacion!$C70&lt;&gt;"",[6]INVESTIGADOR_Titulacion!$C70&lt;&gt;0),[6]INVESTIGADOR_Titulacion!$C70,""),IF($A72="TOTAL",SUM(INDIRECT("B4:B"&amp;ROW()-1)),""))</f>
        <v/>
      </c>
      <c r="C72" s="3" t="str">
        <f ca="1">IF(AND($A72&lt;&gt;"",$A72&lt;&gt;"TOTAL"),IF(AND([6]INVESTIGADOR_Titulacion!$E70&lt;&gt;"",[6]INVESTIGADOR_Titulacion!$E70&lt;&gt;0),[6]INVESTIGADOR_Titulacion!$E70,""),IF($A72="TOTAL",SUM(INDIRECT("C4:C"&amp;ROW()-1)),""))</f>
        <v/>
      </c>
      <c r="D72" s="3" t="str">
        <f t="shared" ca="1" si="19"/>
        <v/>
      </c>
      <c r="E72" s="3" t="str">
        <f ca="1">IF(AND($A72&lt;&gt;"",$A72&lt;&gt;"TOTAL"),IF(AND([6]INVESTIGADOR_Titulacion!$H70&lt;&gt;"",[6]INVESTIGADOR_Titulacion!$H70&lt;&gt;0),[6]INVESTIGADOR_Titulacion!$H70,""),IF($A72="TOTAL",SUM(INDIRECT("E4:E"&amp;ROW()-1)),""))</f>
        <v/>
      </c>
      <c r="F72" s="3" t="str">
        <f ca="1">IF(AND($A72&lt;&gt;"",$A72&lt;&gt;"TOTAL"),IF(AND([6]INVESTIGADOR_Titulacion!$J70&lt;&gt;"",[6]INVESTIGADOR_Titulacion!$J70&lt;&gt;0),[6]INVESTIGADOR_Titulacion!$J70,""),IF($A72="TOTAL",SUM(INDIRECT("F4:F"&amp;ROW()-1)),""))</f>
        <v/>
      </c>
      <c r="G72" s="3" t="str">
        <f t="shared" ca="1" si="20"/>
        <v/>
      </c>
      <c r="H72" s="3" t="str">
        <f ca="1">IF(AND($A72&lt;&gt;"",$A72&lt;&gt;"TOTAL"),IF(AND([6]INVESTIGADOR_Titulacion!$M70&lt;&gt;"",[6]INVESTIGADOR_Titulacion!$M70&lt;&gt;0),[6]INVESTIGADOR_Titulacion!$M70,""),IF($A72="TOTAL",SUM(INDIRECT("H4:H"&amp;ROW()-1)),""))</f>
        <v/>
      </c>
      <c r="I72" s="3" t="str">
        <f ca="1">IF(AND($A72&lt;&gt;"",$A72&lt;&gt;"TOTAL"),IF(AND([6]INVESTIGADOR_Titulacion!$O70&lt;&gt;"",[6]INVESTIGADOR_Titulacion!$O70&lt;&gt;0),[6]INVESTIGADOR_Titulacion!$O70,""),IF($A72="TOTAL",SUM(INDIRECT("I4:I"&amp;ROW()-1)),""))</f>
        <v/>
      </c>
      <c r="J72" s="3" t="str">
        <f t="shared" ca="1" si="21"/>
        <v/>
      </c>
      <c r="K72" s="3" t="str">
        <f ca="1">IF(AND($A72&lt;&gt;"",$A72&lt;&gt;"TOTAL"),IF(AND([6]INVESTIGADOR_Titulacion!$R70&lt;&gt;"",[6]INVESTIGADOR_Titulacion!$R70&lt;&gt;0),[6]INVESTIGADOR_Titulacion!$R70,""),IF($A72="TOTAL",SUM(INDIRECT("K4:K"&amp;ROW()-1)),""))</f>
        <v/>
      </c>
      <c r="L72" s="3" t="str">
        <f ca="1">IF(AND($A72&lt;&gt;"",$A72&lt;&gt;"TOTAL"),IF(AND([6]INVESTIGADOR_Titulacion!$T70&lt;&gt;"",[6]INVESTIGADOR_Titulacion!$T70&lt;&gt;0),[6]INVESTIGADOR_Titulacion!$T70,""),IF($A72="TOTAL",SUM(INDIRECT("L4:L"&amp;ROW()-1)),""))</f>
        <v/>
      </c>
      <c r="M72" s="3" t="str">
        <f t="shared" ca="1" si="22"/>
        <v/>
      </c>
      <c r="N72" s="3" t="str">
        <f ca="1">IF(AND($A72&lt;&gt;"",$A72&lt;&gt;"TOTAL"),IF(AND([6]INVESTIGADOR_Titulacion!$W70&lt;&gt;"",[6]INVESTIGADOR_Titulacion!$W70&lt;&gt;0),[6]INVESTIGADOR_Titulacion!$W70,""),IF($A72="TOTAL",SUM(INDIRECT("N4:N"&amp;ROW()-1)),""))</f>
        <v/>
      </c>
      <c r="O72" s="3" t="str">
        <f ca="1">IF(AND($A72&lt;&gt;"",$A72&lt;&gt;"TOTAL"),IF(AND([6]INVESTIGADOR_Titulacion!$Y70&lt;&gt;"",[6]INVESTIGADOR_Titulacion!$Y70&lt;&gt;0),[6]INVESTIGADOR_Titulacion!$Y70,""),IF($A72="TOTAL",SUM(INDIRECT("O4:O"&amp;ROW()-1)),""))</f>
        <v/>
      </c>
      <c r="P72" s="3" t="str">
        <f t="shared" ca="1" si="23"/>
        <v/>
      </c>
      <c r="Q72" s="3" t="str">
        <f ca="1">IF(AND($A72&lt;&gt;"",$A72&lt;&gt;"TOTAL"),IF(AND([6]INVESTIGADOR_Titulacion!$AB70&lt;&gt;"",[6]INVESTIGADOR_Titulacion!$AB70&lt;&gt;0),[6]INVESTIGADOR_Titulacion!$AB70,""),IF($A72="TOTAL",SUM(INDIRECT("Q4:Q"&amp;ROW()-1)),""))</f>
        <v/>
      </c>
      <c r="R72" s="3" t="str">
        <f ca="1">IF(AND($A72&lt;&gt;"",$A72&lt;&gt;"TOTAL"),IF(AND([6]INVESTIGADOR_Titulacion!$AD70&lt;&gt;"",[6]INVESTIGADOR_Titulacion!$AD70&lt;&gt;0),[6]INVESTIGADOR_Titulacion!$AD70,""),IF($A72="TOTAL",SUM(INDIRECT("R4:R"&amp;ROW()-1)),""))</f>
        <v/>
      </c>
      <c r="S72" s="3" t="str">
        <f t="shared" ca="1" si="24"/>
        <v/>
      </c>
      <c r="T72" s="3" t="str">
        <f ca="1">IF(AND($A72&lt;&gt;"",$A72&lt;&gt;"TOTAL"),IF(AND([6]INVESTIGADOR_Titulacion!$AG70&lt;&gt;"",[6]INVESTIGADOR_Titulacion!$AG70&lt;&gt;0),[6]INVESTIGADOR_Titulacion!$AG70,""),IF($A72="TOTAL",SUM(INDIRECT("T4:T"&amp;ROW()-1)),""))</f>
        <v/>
      </c>
      <c r="U72" s="3" t="str">
        <f ca="1">IF(AND($A72&lt;&gt;"",$A72&lt;&gt;"TOTAL"),IF(AND([6]INVESTIGADOR_Titulacion!$AI70&lt;&gt;"",[6]INVESTIGADOR_Titulacion!$AI70&lt;&gt;0),[6]INVESTIGADOR_Titulacion!$AI70,""),IF($A72="TOTAL",SUM(INDIRECT("U4:U"&amp;ROW()-1)),""))</f>
        <v/>
      </c>
      <c r="V72" s="3" t="str">
        <f t="shared" ca="1" si="25"/>
        <v/>
      </c>
      <c r="W72" s="3" t="str">
        <f ca="1">IF(AND($A72&lt;&gt;"",$A72&lt;&gt;"TOTAL"),IF(AND([6]INVESTIGADOR_Titulacion!$AL70&lt;&gt;"",[6]INVESTIGADOR_Titulacion!$AL70&lt;&gt;0),[6]INVESTIGADOR_Titulacion!$AL70,""),IF($A72="TOTAL",SUM(INDIRECT("W4:W"&amp;ROW()-1)),""))</f>
        <v/>
      </c>
      <c r="X72" s="3" t="str">
        <f ca="1">IF(AND($A72&lt;&gt;"",$A72&lt;&gt;"TOTAL"),IF(AND([6]INVESTIGADOR_Titulacion!$AN70&lt;&gt;"",[6]INVESTIGADOR_Titulacion!$AN70&lt;&gt;0),[6]INVESTIGADOR_Titulacion!$AN70,""),IF($A72="TOTAL",SUM(INDIRECT("X4:X"&amp;ROW()-1)),""))</f>
        <v/>
      </c>
      <c r="Y72" s="3" t="str">
        <f t="shared" ca="1" si="26"/>
        <v/>
      </c>
      <c r="Z72" s="3" t="str">
        <f ca="1">IF(AND($A72&lt;&gt;"",$A72&lt;&gt;"TOTAL"),IF(AND([6]INVESTIGADOR_Titulacion!$AQ70&lt;&gt;"",[6]INVESTIGADOR_Titulacion!$AQ70&lt;&gt;0),[6]INVESTIGADOR_Titulacion!$AQ70,""),IF($A72="TOTAL",SUM(INDIRECT("Z4:Z"&amp;ROW()-1)),""))</f>
        <v/>
      </c>
      <c r="AA72" s="3" t="str">
        <f ca="1">IF(AND($A72&lt;&gt;"",$A72&lt;&gt;"TOTAL"),IF(AND([6]INVESTIGADOR_Titulacion!$AS70&lt;&gt;"",[6]INVESTIGADOR_Titulacion!$AS70&lt;&gt;0),[6]INVESTIGADOR_Titulacion!$AS70,""),IF($A72="TOTAL",SUM(INDIRECT("AA4:AA"&amp;ROW()-1)),""))</f>
        <v/>
      </c>
      <c r="AB72" s="3" t="str">
        <f t="shared" ca="1" si="27"/>
        <v/>
      </c>
      <c r="AC72" s="3" t="str">
        <f ca="1">IF(AND($A72&lt;&gt;"",$A72&lt;&gt;"TOTAL"),IF(AND([6]INVESTIGADOR_Titulacion!$AV70&lt;&gt;"",[6]INVESTIGADOR_Titulacion!$AV70&lt;&gt;0),[6]INVESTIGADOR_Titulacion!$AV70,""),IF($A72="TOTAL",SUM(INDIRECT("AC4:AC"&amp;ROW()-1)),""))</f>
        <v/>
      </c>
      <c r="AD72" s="3" t="str">
        <f ca="1">IF(AND($A72&lt;&gt;"",$A72&lt;&gt;"TOTAL"),IF(AND([6]INVESTIGADOR_Titulacion!$AX70&lt;&gt;"",[6]INVESTIGADOR_Titulacion!$AX70&lt;&gt;0),[6]INVESTIGADOR_Titulacion!$AX70,""),IF($A72="TOTAL",SUM(INDIRECT("AD4:AD"&amp;ROW()-1)),""))</f>
        <v/>
      </c>
      <c r="AE72" s="3" t="str">
        <f t="shared" ca="1" si="28"/>
        <v/>
      </c>
      <c r="AF72" s="3" t="str">
        <f ca="1">IF(AND($A72&lt;&gt;"",$A72&lt;&gt;"TOTAL"),IF(AND([6]INVESTIGADOR_Titulacion!$BA70&lt;&gt;"",[6]INVESTIGADOR_Titulacion!$BA70&lt;&gt;0),[6]INVESTIGADOR_Titulacion!$BA70,""),IF($A72="TOTAL",SUM(INDIRECT("AF4:AF"&amp;ROW()-1)),""))</f>
        <v/>
      </c>
      <c r="AG72" s="3" t="str">
        <f ca="1">IF(AND($A72&lt;&gt;"",$A72&lt;&gt;"TOTAL"),IF(AND([6]INVESTIGADOR_Titulacion!$BC70&lt;&gt;"",[6]INVESTIGADOR_Titulacion!$BC70&lt;&gt;0),[6]INVESTIGADOR_Titulacion!$BC70,""),IF($A72="TOTAL",SUM(INDIRECT("AG4:AG"&amp;ROW()-1)),""))</f>
        <v/>
      </c>
      <c r="AH72" s="3" t="str">
        <f t="shared" ca="1" si="29"/>
        <v/>
      </c>
      <c r="AI72" s="3" t="str">
        <f ca="1">IF(AND($A72&lt;&gt;"",$A72&lt;&gt;"TOTAL"),IF(AND([6]INVESTIGADOR_Titulacion!$BF70&lt;&gt;"",[6]INVESTIGADOR_Titulacion!$BF70&lt;&gt;0),[6]INVESTIGADOR_Titulacion!$BF70,""),IF($A72="TOTAL",SUM(INDIRECT("AI4:AI"&amp;ROW()-1)),""))</f>
        <v/>
      </c>
      <c r="AJ72" s="3" t="str">
        <f ca="1">IF(AND($A72&lt;&gt;"",$A72&lt;&gt;"TOTAL"),IF(AND([6]INVESTIGADOR_Titulacion!$BH70&lt;&gt;"",[6]INVESTIGADOR_Titulacion!$BH70&lt;&gt;0),[6]INVESTIGADOR_Titulacion!$BH70,""),IF($A72="TOTAL",SUM(INDIRECT("AJ4:AJ"&amp;ROW()-1)),""))</f>
        <v/>
      </c>
      <c r="AK72" s="3" t="str">
        <f t="shared" ca="1" si="30"/>
        <v/>
      </c>
      <c r="AL72" s="3" t="str">
        <f ca="1">IF(AND($A72&lt;&gt;"",$A72&lt;&gt;"TOTAL"),IF(AND([6]INVESTIGADOR_Titulacion!$BK70&lt;&gt;"",[6]INVESTIGADOR_Titulacion!$BK70&lt;&gt;0),[6]INVESTIGADOR_Titulacion!$BK70,""),IF($A72="TOTAL",SUM(INDIRECT("AL4:AL"&amp;ROW()-1)),""))</f>
        <v/>
      </c>
      <c r="AM72" s="3" t="str">
        <f ca="1">IF(AND($A72&lt;&gt;"",$A72&lt;&gt;"TOTAL"),IF(AND([6]INVESTIGADOR_Titulacion!$BM70&lt;&gt;"",[6]INVESTIGADOR_Titulacion!$BM70&lt;&gt;0),[6]INVESTIGADOR_Titulacion!$BM70,""),IF($A72="TOTAL",SUM(INDIRECT("AM4:AM"&amp;ROW()-1)),""))</f>
        <v/>
      </c>
      <c r="AN72" s="3" t="str">
        <f t="shared" ca="1" si="31"/>
        <v/>
      </c>
      <c r="AO72" s="3" t="str">
        <f ca="1">IF(AND($A72&lt;&gt;"",$A72&lt;&gt;"TOTAL"),IF(AND([6]INVESTIGADOR_Titulacion!$BP70&lt;&gt;"",[6]INVESTIGADOR_Titulacion!$BP70&lt;&gt;0),[6]INVESTIGADOR_Titulacion!$BP70,""),IF($A72="TOTAL",SUM(INDIRECT("AO4:AO"&amp;ROW()-1)),""))</f>
        <v/>
      </c>
      <c r="AP72" s="3" t="str">
        <f ca="1">IF(AND($A72&lt;&gt;"",$A72&lt;&gt;"TOTAL"),IF(AND([6]INVESTIGADOR_Titulacion!$BR70&lt;&gt;"",[6]INVESTIGADOR_Titulacion!$BR70&lt;&gt;0),[6]INVESTIGADOR_Titulacion!$BR70,""),IF($A72="TOTAL",SUM(INDIRECT("AP4:AP"&amp;ROW()-1)),""))</f>
        <v/>
      </c>
      <c r="AQ72" s="3" t="str">
        <f t="shared" ca="1" si="32"/>
        <v/>
      </c>
      <c r="AR72" s="3" t="str">
        <f ca="1">IF(AND($A72&lt;&gt;"",$A72&lt;&gt;"TOTAL"),IF(AND([6]INVESTIGADOR_Titulacion!$BU70&lt;&gt;"",[6]INVESTIGADOR_Titulacion!$BU70&lt;&gt;0),[6]INVESTIGADOR_Titulacion!$BU70,""),IF($A72="TOTAL",SUM(INDIRECT("AR4:AR"&amp;ROW()-1)),""))</f>
        <v/>
      </c>
      <c r="AS72" s="3" t="str">
        <f ca="1">IF(AND($A72&lt;&gt;"",$A72&lt;&gt;"TOTAL"),IF(AND([6]INVESTIGADOR_Titulacion!$BW70&lt;&gt;"",[6]INVESTIGADOR_Titulacion!$BW70&lt;&gt;0),[6]INVESTIGADOR_Titulacion!$BW70,""),IF($A72="TOTAL",SUM(INDIRECT("AS4:AS"&amp;ROW()-1)),""))</f>
        <v/>
      </c>
      <c r="AT72" s="3" t="str">
        <f t="shared" ca="1" si="33"/>
        <v/>
      </c>
      <c r="AU72" s="3" t="str">
        <f ca="1">IF(AND($A72&lt;&gt;"",$A72&lt;&gt;"TOTAL"),IF(AND([6]INVESTIGADOR_Titulacion!$BZ70&lt;&gt;"",[6]INVESTIGADOR_Titulacion!$BZ70&lt;&gt;0),[6]INVESTIGADOR_Titulacion!$BZ70,""),IF($A72="TOTAL",SUM(INDIRECT("AU4:AU"&amp;ROW()-1)),""))</f>
        <v/>
      </c>
      <c r="AV72" s="3" t="str">
        <f ca="1">IF(AND($A72&lt;&gt;"",$A72&lt;&gt;"TOTAL"),IF(AND([6]INVESTIGADOR_Titulacion!$CB70&lt;&gt;"",[6]INVESTIGADOR_Titulacion!$CB70&lt;&gt;0),[6]INVESTIGADOR_Titulacion!$CB70,""),IF($A72="TOTAL",SUM(INDIRECT("AV4:AV"&amp;ROW()-1)),""))</f>
        <v/>
      </c>
      <c r="AW72" s="3" t="str">
        <f t="shared" ca="1" si="34"/>
        <v/>
      </c>
      <c r="AX72" s="3" t="str">
        <f ca="1">IF(AND($A72&lt;&gt;"",$A72&lt;&gt;"TOTAL"),IF(AND([6]INVESTIGADOR_Titulacion!$CE70&lt;&gt;"",[6]INVESTIGADOR_Titulacion!$CE70&lt;&gt;0),[6]INVESTIGADOR_Titulacion!$CE70,""),IF($A72="TOTAL",SUM(INDIRECT("AX4:AX"&amp;ROW()-1)),""))</f>
        <v/>
      </c>
      <c r="AY72" s="3" t="str">
        <f ca="1">IF(AND($A72&lt;&gt;"",$A72&lt;&gt;"TOTAL"),IF(AND([6]INVESTIGADOR_Titulacion!$CG70&lt;&gt;"",[6]INVESTIGADOR_Titulacion!$CG70&lt;&gt;0),[6]INVESTIGADOR_Titulacion!$CG70,""),IF($A72="TOTAL",SUM(INDIRECT("AY4:AY"&amp;ROW()-1)),""))</f>
        <v/>
      </c>
      <c r="AZ72" s="3" t="str">
        <f t="shared" ca="1" si="35"/>
        <v/>
      </c>
      <c r="BA72" s="3" t="str">
        <f ca="1">IF(AND($A72&lt;&gt;"",$A72&lt;&gt;"TOTAL"),IF(AND([6]INVESTIGADOR_Titulacion!$CJ70&lt;&gt;"",[6]INVESTIGADOR_Titulacion!$CJ70&lt;&gt;0),[6]INVESTIGADOR_Titulacion!$CJ70,""),IF($A72="TOTAL",SUM(INDIRECT("BA4:BA"&amp;ROW()-1)),""))</f>
        <v/>
      </c>
      <c r="BB72" s="3" t="str">
        <f ca="1">IF(AND($A72&lt;&gt;"",$A72&lt;&gt;"TOTAL"),IF(AND([6]INVESTIGADOR_Titulacion!$CL70&lt;&gt;"",[6]INVESTIGADOR_Titulacion!$CL70&lt;&gt;0),[6]INVESTIGADOR_Titulacion!$CL70,""),IF($A72="TOTAL",SUM(INDIRECT("BB4:BB"&amp;ROW()-1)),""))</f>
        <v/>
      </c>
      <c r="BC72" s="3" t="str">
        <f t="shared" ca="1" si="36"/>
        <v/>
      </c>
      <c r="BD72" s="3" t="str">
        <f ca="1">IF(AND($A72&lt;&gt;"",$A72&lt;&gt;"TOTAL"),IF(AND([6]INVESTIGADOR_Titulacion!$CO70&lt;&gt;"",[6]INVESTIGADOR_Titulacion!$CO70&lt;&gt;0),[6]INVESTIGADOR_Titulacion!$CO70,""),IF($A72="TOTAL",SUM(INDIRECT("BD4:BD"&amp;ROW()-1)),""))</f>
        <v/>
      </c>
      <c r="BE72" s="3" t="str">
        <f ca="1">IF(AND($A72&lt;&gt;"",$A72&lt;&gt;"TOTAL"),IF(AND([6]INVESTIGADOR_Titulacion!$CQ70&lt;&gt;"",[6]INVESTIGADOR_Titulacion!$CQ70&lt;&gt;0),[6]INVESTIGADOR_Titulacion!$CQ70,""),IF($A72="TOTAL",SUM(INDIRECT("BE4:BE"&amp;ROW()-1)),""))</f>
        <v/>
      </c>
      <c r="BF72" s="3" t="str">
        <f t="shared" ca="1" si="37"/>
        <v/>
      </c>
    </row>
    <row r="73" spans="1:58" x14ac:dyDescent="0.2">
      <c r="A73" s="25" t="str">
        <f>IF([6]INVESTIGADOR_Titulacion!$B71&lt;&gt;"",[6]INVESTIGADOR_Titulacion!$B71,IF(AND([6]INVESTIGADOR_Titulacion!$B71="",[6]INVESTIGADOR_Titulacion!$B72="",[6]INVESTIGADOR_Titulacion!$B70=""),"","TOTAL"))</f>
        <v/>
      </c>
      <c r="B73" s="3" t="str">
        <f ca="1">IF(AND($A73&lt;&gt;"",$A73&lt;&gt;"TOTAL"),IF(AND([6]INVESTIGADOR_Titulacion!$C71&lt;&gt;"",[6]INVESTIGADOR_Titulacion!$C71&lt;&gt;0),[6]INVESTIGADOR_Titulacion!$C71,""),IF($A73="TOTAL",SUM(INDIRECT("B4:B"&amp;ROW()-1)),""))</f>
        <v/>
      </c>
      <c r="C73" s="3" t="str">
        <f ca="1">IF(AND($A73&lt;&gt;"",$A73&lt;&gt;"TOTAL"),IF(AND([6]INVESTIGADOR_Titulacion!$E71&lt;&gt;"",[6]INVESTIGADOR_Titulacion!$E71&lt;&gt;0),[6]INVESTIGADOR_Titulacion!$E71,""),IF($A73="TOTAL",SUM(INDIRECT("C4:C"&amp;ROW()-1)),""))</f>
        <v/>
      </c>
      <c r="D73" s="3" t="str">
        <f t="shared" ca="1" si="19"/>
        <v/>
      </c>
      <c r="E73" s="3" t="str">
        <f ca="1">IF(AND($A73&lt;&gt;"",$A73&lt;&gt;"TOTAL"),IF(AND([6]INVESTIGADOR_Titulacion!$H71&lt;&gt;"",[6]INVESTIGADOR_Titulacion!$H71&lt;&gt;0),[6]INVESTIGADOR_Titulacion!$H71,""),IF($A73="TOTAL",SUM(INDIRECT("E4:E"&amp;ROW()-1)),""))</f>
        <v/>
      </c>
      <c r="F73" s="3" t="str">
        <f ca="1">IF(AND($A73&lt;&gt;"",$A73&lt;&gt;"TOTAL"),IF(AND([6]INVESTIGADOR_Titulacion!$J71&lt;&gt;"",[6]INVESTIGADOR_Titulacion!$J71&lt;&gt;0),[6]INVESTIGADOR_Titulacion!$J71,""),IF($A73="TOTAL",SUM(INDIRECT("F4:F"&amp;ROW()-1)),""))</f>
        <v/>
      </c>
      <c r="G73" s="3" t="str">
        <f t="shared" ca="1" si="20"/>
        <v/>
      </c>
      <c r="H73" s="3" t="str">
        <f ca="1">IF(AND($A73&lt;&gt;"",$A73&lt;&gt;"TOTAL"),IF(AND([6]INVESTIGADOR_Titulacion!$M71&lt;&gt;"",[6]INVESTIGADOR_Titulacion!$M71&lt;&gt;0),[6]INVESTIGADOR_Titulacion!$M71,""),IF($A73="TOTAL",SUM(INDIRECT("H4:H"&amp;ROW()-1)),""))</f>
        <v/>
      </c>
      <c r="I73" s="3" t="str">
        <f ca="1">IF(AND($A73&lt;&gt;"",$A73&lt;&gt;"TOTAL"),IF(AND([6]INVESTIGADOR_Titulacion!$O71&lt;&gt;"",[6]INVESTIGADOR_Titulacion!$O71&lt;&gt;0),[6]INVESTIGADOR_Titulacion!$O71,""),IF($A73="TOTAL",SUM(INDIRECT("I4:I"&amp;ROW()-1)),""))</f>
        <v/>
      </c>
      <c r="J73" s="3" t="str">
        <f t="shared" ca="1" si="21"/>
        <v/>
      </c>
      <c r="K73" s="3" t="str">
        <f ca="1">IF(AND($A73&lt;&gt;"",$A73&lt;&gt;"TOTAL"),IF(AND([6]INVESTIGADOR_Titulacion!$R71&lt;&gt;"",[6]INVESTIGADOR_Titulacion!$R71&lt;&gt;0),[6]INVESTIGADOR_Titulacion!$R71,""),IF($A73="TOTAL",SUM(INDIRECT("K4:K"&amp;ROW()-1)),""))</f>
        <v/>
      </c>
      <c r="L73" s="3" t="str">
        <f ca="1">IF(AND($A73&lt;&gt;"",$A73&lt;&gt;"TOTAL"),IF(AND([6]INVESTIGADOR_Titulacion!$T71&lt;&gt;"",[6]INVESTIGADOR_Titulacion!$T71&lt;&gt;0),[6]INVESTIGADOR_Titulacion!$T71,""),IF($A73="TOTAL",SUM(INDIRECT("L4:L"&amp;ROW()-1)),""))</f>
        <v/>
      </c>
      <c r="M73" s="3" t="str">
        <f t="shared" ca="1" si="22"/>
        <v/>
      </c>
      <c r="N73" s="3" t="str">
        <f ca="1">IF(AND($A73&lt;&gt;"",$A73&lt;&gt;"TOTAL"),IF(AND([6]INVESTIGADOR_Titulacion!$W71&lt;&gt;"",[6]INVESTIGADOR_Titulacion!$W71&lt;&gt;0),[6]INVESTIGADOR_Titulacion!$W71,""),IF($A73="TOTAL",SUM(INDIRECT("N4:N"&amp;ROW()-1)),""))</f>
        <v/>
      </c>
      <c r="O73" s="3" t="str">
        <f ca="1">IF(AND($A73&lt;&gt;"",$A73&lt;&gt;"TOTAL"),IF(AND([6]INVESTIGADOR_Titulacion!$Y71&lt;&gt;"",[6]INVESTIGADOR_Titulacion!$Y71&lt;&gt;0),[6]INVESTIGADOR_Titulacion!$Y71,""),IF($A73="TOTAL",SUM(INDIRECT("O4:O"&amp;ROW()-1)),""))</f>
        <v/>
      </c>
      <c r="P73" s="3" t="str">
        <f t="shared" ca="1" si="23"/>
        <v/>
      </c>
      <c r="Q73" s="3" t="str">
        <f ca="1">IF(AND($A73&lt;&gt;"",$A73&lt;&gt;"TOTAL"),IF(AND([6]INVESTIGADOR_Titulacion!$AB71&lt;&gt;"",[6]INVESTIGADOR_Titulacion!$AB71&lt;&gt;0),[6]INVESTIGADOR_Titulacion!$AB71,""),IF($A73="TOTAL",SUM(INDIRECT("Q4:Q"&amp;ROW()-1)),""))</f>
        <v/>
      </c>
      <c r="R73" s="3" t="str">
        <f ca="1">IF(AND($A73&lt;&gt;"",$A73&lt;&gt;"TOTAL"),IF(AND([6]INVESTIGADOR_Titulacion!$AD71&lt;&gt;"",[6]INVESTIGADOR_Titulacion!$AD71&lt;&gt;0),[6]INVESTIGADOR_Titulacion!$AD71,""),IF($A73="TOTAL",SUM(INDIRECT("R4:R"&amp;ROW()-1)),""))</f>
        <v/>
      </c>
      <c r="S73" s="3" t="str">
        <f t="shared" ca="1" si="24"/>
        <v/>
      </c>
      <c r="T73" s="3" t="str">
        <f ca="1">IF(AND($A73&lt;&gt;"",$A73&lt;&gt;"TOTAL"),IF(AND([6]INVESTIGADOR_Titulacion!$AG71&lt;&gt;"",[6]INVESTIGADOR_Titulacion!$AG71&lt;&gt;0),[6]INVESTIGADOR_Titulacion!$AG71,""),IF($A73="TOTAL",SUM(INDIRECT("T4:T"&amp;ROW()-1)),""))</f>
        <v/>
      </c>
      <c r="U73" s="3" t="str">
        <f ca="1">IF(AND($A73&lt;&gt;"",$A73&lt;&gt;"TOTAL"),IF(AND([6]INVESTIGADOR_Titulacion!$AI71&lt;&gt;"",[6]INVESTIGADOR_Titulacion!$AI71&lt;&gt;0),[6]INVESTIGADOR_Titulacion!$AI71,""),IF($A73="TOTAL",SUM(INDIRECT("U4:U"&amp;ROW()-1)),""))</f>
        <v/>
      </c>
      <c r="V73" s="3" t="str">
        <f t="shared" ca="1" si="25"/>
        <v/>
      </c>
      <c r="W73" s="3" t="str">
        <f ca="1">IF(AND($A73&lt;&gt;"",$A73&lt;&gt;"TOTAL"),IF(AND([6]INVESTIGADOR_Titulacion!$AL71&lt;&gt;"",[6]INVESTIGADOR_Titulacion!$AL71&lt;&gt;0),[6]INVESTIGADOR_Titulacion!$AL71,""),IF($A73="TOTAL",SUM(INDIRECT("W4:W"&amp;ROW()-1)),""))</f>
        <v/>
      </c>
      <c r="X73" s="3" t="str">
        <f ca="1">IF(AND($A73&lt;&gt;"",$A73&lt;&gt;"TOTAL"),IF(AND([6]INVESTIGADOR_Titulacion!$AN71&lt;&gt;"",[6]INVESTIGADOR_Titulacion!$AN71&lt;&gt;0),[6]INVESTIGADOR_Titulacion!$AN71,""),IF($A73="TOTAL",SUM(INDIRECT("X4:X"&amp;ROW()-1)),""))</f>
        <v/>
      </c>
      <c r="Y73" s="3" t="str">
        <f t="shared" ca="1" si="26"/>
        <v/>
      </c>
      <c r="Z73" s="3" t="str">
        <f ca="1">IF(AND($A73&lt;&gt;"",$A73&lt;&gt;"TOTAL"),IF(AND([6]INVESTIGADOR_Titulacion!$AQ71&lt;&gt;"",[6]INVESTIGADOR_Titulacion!$AQ71&lt;&gt;0),[6]INVESTIGADOR_Titulacion!$AQ71,""),IF($A73="TOTAL",SUM(INDIRECT("Z4:Z"&amp;ROW()-1)),""))</f>
        <v/>
      </c>
      <c r="AA73" s="3" t="str">
        <f ca="1">IF(AND($A73&lt;&gt;"",$A73&lt;&gt;"TOTAL"),IF(AND([6]INVESTIGADOR_Titulacion!$AS71&lt;&gt;"",[6]INVESTIGADOR_Titulacion!$AS71&lt;&gt;0),[6]INVESTIGADOR_Titulacion!$AS71,""),IF($A73="TOTAL",SUM(INDIRECT("AA4:AA"&amp;ROW()-1)),""))</f>
        <v/>
      </c>
      <c r="AB73" s="3" t="str">
        <f t="shared" ca="1" si="27"/>
        <v/>
      </c>
      <c r="AC73" s="3" t="str">
        <f ca="1">IF(AND($A73&lt;&gt;"",$A73&lt;&gt;"TOTAL"),IF(AND([6]INVESTIGADOR_Titulacion!$AV71&lt;&gt;"",[6]INVESTIGADOR_Titulacion!$AV71&lt;&gt;0),[6]INVESTIGADOR_Titulacion!$AV71,""),IF($A73="TOTAL",SUM(INDIRECT("AC4:AC"&amp;ROW()-1)),""))</f>
        <v/>
      </c>
      <c r="AD73" s="3" t="str">
        <f ca="1">IF(AND($A73&lt;&gt;"",$A73&lt;&gt;"TOTAL"),IF(AND([6]INVESTIGADOR_Titulacion!$AX71&lt;&gt;"",[6]INVESTIGADOR_Titulacion!$AX71&lt;&gt;0),[6]INVESTIGADOR_Titulacion!$AX71,""),IF($A73="TOTAL",SUM(INDIRECT("AD4:AD"&amp;ROW()-1)),""))</f>
        <v/>
      </c>
      <c r="AE73" s="3" t="str">
        <f t="shared" ca="1" si="28"/>
        <v/>
      </c>
      <c r="AF73" s="3" t="str">
        <f ca="1">IF(AND($A73&lt;&gt;"",$A73&lt;&gt;"TOTAL"),IF(AND([6]INVESTIGADOR_Titulacion!$BA71&lt;&gt;"",[6]INVESTIGADOR_Titulacion!$BA71&lt;&gt;0),[6]INVESTIGADOR_Titulacion!$BA71,""),IF($A73="TOTAL",SUM(INDIRECT("AF4:AF"&amp;ROW()-1)),""))</f>
        <v/>
      </c>
      <c r="AG73" s="3" t="str">
        <f ca="1">IF(AND($A73&lt;&gt;"",$A73&lt;&gt;"TOTAL"),IF(AND([6]INVESTIGADOR_Titulacion!$BC71&lt;&gt;"",[6]INVESTIGADOR_Titulacion!$BC71&lt;&gt;0),[6]INVESTIGADOR_Titulacion!$BC71,""),IF($A73="TOTAL",SUM(INDIRECT("AG4:AG"&amp;ROW()-1)),""))</f>
        <v/>
      </c>
      <c r="AH73" s="3" t="str">
        <f t="shared" ca="1" si="29"/>
        <v/>
      </c>
      <c r="AI73" s="3" t="str">
        <f ca="1">IF(AND($A73&lt;&gt;"",$A73&lt;&gt;"TOTAL"),IF(AND([6]INVESTIGADOR_Titulacion!$BF71&lt;&gt;"",[6]INVESTIGADOR_Titulacion!$BF71&lt;&gt;0),[6]INVESTIGADOR_Titulacion!$BF71,""),IF($A73="TOTAL",SUM(INDIRECT("AI4:AI"&amp;ROW()-1)),""))</f>
        <v/>
      </c>
      <c r="AJ73" s="3" t="str">
        <f ca="1">IF(AND($A73&lt;&gt;"",$A73&lt;&gt;"TOTAL"),IF(AND([6]INVESTIGADOR_Titulacion!$BH71&lt;&gt;"",[6]INVESTIGADOR_Titulacion!$BH71&lt;&gt;0),[6]INVESTIGADOR_Titulacion!$BH71,""),IF($A73="TOTAL",SUM(INDIRECT("AJ4:AJ"&amp;ROW()-1)),""))</f>
        <v/>
      </c>
      <c r="AK73" s="3" t="str">
        <f t="shared" ca="1" si="30"/>
        <v/>
      </c>
      <c r="AL73" s="3" t="str">
        <f ca="1">IF(AND($A73&lt;&gt;"",$A73&lt;&gt;"TOTAL"),IF(AND([6]INVESTIGADOR_Titulacion!$BK71&lt;&gt;"",[6]INVESTIGADOR_Titulacion!$BK71&lt;&gt;0),[6]INVESTIGADOR_Titulacion!$BK71,""),IF($A73="TOTAL",SUM(INDIRECT("AL4:AL"&amp;ROW()-1)),""))</f>
        <v/>
      </c>
      <c r="AM73" s="3" t="str">
        <f ca="1">IF(AND($A73&lt;&gt;"",$A73&lt;&gt;"TOTAL"),IF(AND([6]INVESTIGADOR_Titulacion!$BM71&lt;&gt;"",[6]INVESTIGADOR_Titulacion!$BM71&lt;&gt;0),[6]INVESTIGADOR_Titulacion!$BM71,""),IF($A73="TOTAL",SUM(INDIRECT("AM4:AM"&amp;ROW()-1)),""))</f>
        <v/>
      </c>
      <c r="AN73" s="3" t="str">
        <f t="shared" ca="1" si="31"/>
        <v/>
      </c>
      <c r="AO73" s="3" t="str">
        <f ca="1">IF(AND($A73&lt;&gt;"",$A73&lt;&gt;"TOTAL"),IF(AND([6]INVESTIGADOR_Titulacion!$BP71&lt;&gt;"",[6]INVESTIGADOR_Titulacion!$BP71&lt;&gt;0),[6]INVESTIGADOR_Titulacion!$BP71,""),IF($A73="TOTAL",SUM(INDIRECT("AO4:AO"&amp;ROW()-1)),""))</f>
        <v/>
      </c>
      <c r="AP73" s="3" t="str">
        <f ca="1">IF(AND($A73&lt;&gt;"",$A73&lt;&gt;"TOTAL"),IF(AND([6]INVESTIGADOR_Titulacion!$BR71&lt;&gt;"",[6]INVESTIGADOR_Titulacion!$BR71&lt;&gt;0),[6]INVESTIGADOR_Titulacion!$BR71,""),IF($A73="TOTAL",SUM(INDIRECT("AP4:AP"&amp;ROW()-1)),""))</f>
        <v/>
      </c>
      <c r="AQ73" s="3" t="str">
        <f t="shared" ca="1" si="32"/>
        <v/>
      </c>
      <c r="AR73" s="3" t="str">
        <f ca="1">IF(AND($A73&lt;&gt;"",$A73&lt;&gt;"TOTAL"),IF(AND([6]INVESTIGADOR_Titulacion!$BU71&lt;&gt;"",[6]INVESTIGADOR_Titulacion!$BU71&lt;&gt;0),[6]INVESTIGADOR_Titulacion!$BU71,""),IF($A73="TOTAL",SUM(INDIRECT("AR4:AR"&amp;ROW()-1)),""))</f>
        <v/>
      </c>
      <c r="AS73" s="3" t="str">
        <f ca="1">IF(AND($A73&lt;&gt;"",$A73&lt;&gt;"TOTAL"),IF(AND([6]INVESTIGADOR_Titulacion!$BW71&lt;&gt;"",[6]INVESTIGADOR_Titulacion!$BW71&lt;&gt;0),[6]INVESTIGADOR_Titulacion!$BW71,""),IF($A73="TOTAL",SUM(INDIRECT("AS4:AS"&amp;ROW()-1)),""))</f>
        <v/>
      </c>
      <c r="AT73" s="3" t="str">
        <f t="shared" ca="1" si="33"/>
        <v/>
      </c>
      <c r="AU73" s="3" t="str">
        <f ca="1">IF(AND($A73&lt;&gt;"",$A73&lt;&gt;"TOTAL"),IF(AND([6]INVESTIGADOR_Titulacion!$BZ71&lt;&gt;"",[6]INVESTIGADOR_Titulacion!$BZ71&lt;&gt;0),[6]INVESTIGADOR_Titulacion!$BZ71,""),IF($A73="TOTAL",SUM(INDIRECT("AU4:AU"&amp;ROW()-1)),""))</f>
        <v/>
      </c>
      <c r="AV73" s="3" t="str">
        <f ca="1">IF(AND($A73&lt;&gt;"",$A73&lt;&gt;"TOTAL"),IF(AND([6]INVESTIGADOR_Titulacion!$CB71&lt;&gt;"",[6]INVESTIGADOR_Titulacion!$CB71&lt;&gt;0),[6]INVESTIGADOR_Titulacion!$CB71,""),IF($A73="TOTAL",SUM(INDIRECT("AV4:AV"&amp;ROW()-1)),""))</f>
        <v/>
      </c>
      <c r="AW73" s="3" t="str">
        <f t="shared" ca="1" si="34"/>
        <v/>
      </c>
      <c r="AX73" s="3" t="str">
        <f ca="1">IF(AND($A73&lt;&gt;"",$A73&lt;&gt;"TOTAL"),IF(AND([6]INVESTIGADOR_Titulacion!$CE71&lt;&gt;"",[6]INVESTIGADOR_Titulacion!$CE71&lt;&gt;0),[6]INVESTIGADOR_Titulacion!$CE71,""),IF($A73="TOTAL",SUM(INDIRECT("AX4:AX"&amp;ROW()-1)),""))</f>
        <v/>
      </c>
      <c r="AY73" s="3" t="str">
        <f ca="1">IF(AND($A73&lt;&gt;"",$A73&lt;&gt;"TOTAL"),IF(AND([6]INVESTIGADOR_Titulacion!$CG71&lt;&gt;"",[6]INVESTIGADOR_Titulacion!$CG71&lt;&gt;0),[6]INVESTIGADOR_Titulacion!$CG71,""),IF($A73="TOTAL",SUM(INDIRECT("AY4:AY"&amp;ROW()-1)),""))</f>
        <v/>
      </c>
      <c r="AZ73" s="3" t="str">
        <f t="shared" ca="1" si="35"/>
        <v/>
      </c>
      <c r="BA73" s="3" t="str">
        <f ca="1">IF(AND($A73&lt;&gt;"",$A73&lt;&gt;"TOTAL"),IF(AND([6]INVESTIGADOR_Titulacion!$CJ71&lt;&gt;"",[6]INVESTIGADOR_Titulacion!$CJ71&lt;&gt;0),[6]INVESTIGADOR_Titulacion!$CJ71,""),IF($A73="TOTAL",SUM(INDIRECT("BA4:BA"&amp;ROW()-1)),""))</f>
        <v/>
      </c>
      <c r="BB73" s="3" t="str">
        <f ca="1">IF(AND($A73&lt;&gt;"",$A73&lt;&gt;"TOTAL"),IF(AND([6]INVESTIGADOR_Titulacion!$CL71&lt;&gt;"",[6]INVESTIGADOR_Titulacion!$CL71&lt;&gt;0),[6]INVESTIGADOR_Titulacion!$CL71,""),IF($A73="TOTAL",SUM(INDIRECT("BB4:BB"&amp;ROW()-1)),""))</f>
        <v/>
      </c>
      <c r="BC73" s="3" t="str">
        <f t="shared" ca="1" si="36"/>
        <v/>
      </c>
      <c r="BD73" s="3" t="str">
        <f ca="1">IF(AND($A73&lt;&gt;"",$A73&lt;&gt;"TOTAL"),IF(AND([6]INVESTIGADOR_Titulacion!$CO71&lt;&gt;"",[6]INVESTIGADOR_Titulacion!$CO71&lt;&gt;0),[6]INVESTIGADOR_Titulacion!$CO71,""),IF($A73="TOTAL",SUM(INDIRECT("BD4:BD"&amp;ROW()-1)),""))</f>
        <v/>
      </c>
      <c r="BE73" s="3" t="str">
        <f ca="1">IF(AND($A73&lt;&gt;"",$A73&lt;&gt;"TOTAL"),IF(AND([6]INVESTIGADOR_Titulacion!$CQ71&lt;&gt;"",[6]INVESTIGADOR_Titulacion!$CQ71&lt;&gt;0),[6]INVESTIGADOR_Titulacion!$CQ71,""),IF($A73="TOTAL",SUM(INDIRECT("BE4:BE"&amp;ROW()-1)),""))</f>
        <v/>
      </c>
      <c r="BF73" s="3" t="str">
        <f t="shared" ca="1" si="37"/>
        <v/>
      </c>
    </row>
    <row r="74" spans="1:58" x14ac:dyDescent="0.2">
      <c r="A74" s="25" t="str">
        <f>IF([6]INVESTIGADOR_Titulacion!$B72&lt;&gt;"",[6]INVESTIGADOR_Titulacion!$B72,IF(AND([6]INVESTIGADOR_Titulacion!$B72="",[6]INVESTIGADOR_Titulacion!$B73="",[6]INVESTIGADOR_Titulacion!$B71=""),"","TOTAL"))</f>
        <v/>
      </c>
      <c r="B74" s="3" t="str">
        <f ca="1">IF(AND($A74&lt;&gt;"",$A74&lt;&gt;"TOTAL"),IF(AND([6]INVESTIGADOR_Titulacion!$C72&lt;&gt;"",[6]INVESTIGADOR_Titulacion!$C72&lt;&gt;0),[6]INVESTIGADOR_Titulacion!$C72,""),IF($A74="TOTAL",SUM(INDIRECT("B4:B"&amp;ROW()-1)),""))</f>
        <v/>
      </c>
      <c r="C74" s="3" t="str">
        <f ca="1">IF(AND($A74&lt;&gt;"",$A74&lt;&gt;"TOTAL"),IF(AND([6]INVESTIGADOR_Titulacion!$E72&lt;&gt;"",[6]INVESTIGADOR_Titulacion!$E72&lt;&gt;0),[6]INVESTIGADOR_Titulacion!$E72,""),IF($A74="TOTAL",SUM(INDIRECT("C4:C"&amp;ROW()-1)),""))</f>
        <v/>
      </c>
      <c r="D74" s="3" t="str">
        <f t="shared" ca="1" si="19"/>
        <v/>
      </c>
      <c r="E74" s="3" t="str">
        <f ca="1">IF(AND($A74&lt;&gt;"",$A74&lt;&gt;"TOTAL"),IF(AND([6]INVESTIGADOR_Titulacion!$H72&lt;&gt;"",[6]INVESTIGADOR_Titulacion!$H72&lt;&gt;0),[6]INVESTIGADOR_Titulacion!$H72,""),IF($A74="TOTAL",SUM(INDIRECT("E4:E"&amp;ROW()-1)),""))</f>
        <v/>
      </c>
      <c r="F74" s="3" t="str">
        <f ca="1">IF(AND($A74&lt;&gt;"",$A74&lt;&gt;"TOTAL"),IF(AND([6]INVESTIGADOR_Titulacion!$J72&lt;&gt;"",[6]INVESTIGADOR_Titulacion!$J72&lt;&gt;0),[6]INVESTIGADOR_Titulacion!$J72,""),IF($A74="TOTAL",SUM(INDIRECT("F4:F"&amp;ROW()-1)),""))</f>
        <v/>
      </c>
      <c r="G74" s="3" t="str">
        <f t="shared" ca="1" si="20"/>
        <v/>
      </c>
      <c r="H74" s="3" t="str">
        <f ca="1">IF(AND($A74&lt;&gt;"",$A74&lt;&gt;"TOTAL"),IF(AND([6]INVESTIGADOR_Titulacion!$M72&lt;&gt;"",[6]INVESTIGADOR_Titulacion!$M72&lt;&gt;0),[6]INVESTIGADOR_Titulacion!$M72,""),IF($A74="TOTAL",SUM(INDIRECT("H4:H"&amp;ROW()-1)),""))</f>
        <v/>
      </c>
      <c r="I74" s="3" t="str">
        <f ca="1">IF(AND($A74&lt;&gt;"",$A74&lt;&gt;"TOTAL"),IF(AND([6]INVESTIGADOR_Titulacion!$O72&lt;&gt;"",[6]INVESTIGADOR_Titulacion!$O72&lt;&gt;0),[6]INVESTIGADOR_Titulacion!$O72,""),IF($A74="TOTAL",SUM(INDIRECT("I4:I"&amp;ROW()-1)),""))</f>
        <v/>
      </c>
      <c r="J74" s="3" t="str">
        <f t="shared" ca="1" si="21"/>
        <v/>
      </c>
      <c r="K74" s="3" t="str">
        <f ca="1">IF(AND($A74&lt;&gt;"",$A74&lt;&gt;"TOTAL"),IF(AND([6]INVESTIGADOR_Titulacion!$R72&lt;&gt;"",[6]INVESTIGADOR_Titulacion!$R72&lt;&gt;0),[6]INVESTIGADOR_Titulacion!$R72,""),IF($A74="TOTAL",SUM(INDIRECT("K4:K"&amp;ROW()-1)),""))</f>
        <v/>
      </c>
      <c r="L74" s="3" t="str">
        <f ca="1">IF(AND($A74&lt;&gt;"",$A74&lt;&gt;"TOTAL"),IF(AND([6]INVESTIGADOR_Titulacion!$T72&lt;&gt;"",[6]INVESTIGADOR_Titulacion!$T72&lt;&gt;0),[6]INVESTIGADOR_Titulacion!$T72,""),IF($A74="TOTAL",SUM(INDIRECT("L4:L"&amp;ROW()-1)),""))</f>
        <v/>
      </c>
      <c r="M74" s="3" t="str">
        <f t="shared" ca="1" si="22"/>
        <v/>
      </c>
      <c r="N74" s="3" t="str">
        <f ca="1">IF(AND($A74&lt;&gt;"",$A74&lt;&gt;"TOTAL"),IF(AND([6]INVESTIGADOR_Titulacion!$W72&lt;&gt;"",[6]INVESTIGADOR_Titulacion!$W72&lt;&gt;0),[6]INVESTIGADOR_Titulacion!$W72,""),IF($A74="TOTAL",SUM(INDIRECT("N4:N"&amp;ROW()-1)),""))</f>
        <v/>
      </c>
      <c r="O74" s="3" t="str">
        <f ca="1">IF(AND($A74&lt;&gt;"",$A74&lt;&gt;"TOTAL"),IF(AND([6]INVESTIGADOR_Titulacion!$Y72&lt;&gt;"",[6]INVESTIGADOR_Titulacion!$Y72&lt;&gt;0),[6]INVESTIGADOR_Titulacion!$Y72,""),IF($A74="TOTAL",SUM(INDIRECT("O4:O"&amp;ROW()-1)),""))</f>
        <v/>
      </c>
      <c r="P74" s="3" t="str">
        <f t="shared" ca="1" si="23"/>
        <v/>
      </c>
      <c r="Q74" s="3" t="str">
        <f ca="1">IF(AND($A74&lt;&gt;"",$A74&lt;&gt;"TOTAL"),IF(AND([6]INVESTIGADOR_Titulacion!$AB72&lt;&gt;"",[6]INVESTIGADOR_Titulacion!$AB72&lt;&gt;0),[6]INVESTIGADOR_Titulacion!$AB72,""),IF($A74="TOTAL",SUM(INDIRECT("Q4:Q"&amp;ROW()-1)),""))</f>
        <v/>
      </c>
      <c r="R74" s="3" t="str">
        <f ca="1">IF(AND($A74&lt;&gt;"",$A74&lt;&gt;"TOTAL"),IF(AND([6]INVESTIGADOR_Titulacion!$AD72&lt;&gt;"",[6]INVESTIGADOR_Titulacion!$AD72&lt;&gt;0),[6]INVESTIGADOR_Titulacion!$AD72,""),IF($A74="TOTAL",SUM(INDIRECT("R4:R"&amp;ROW()-1)),""))</f>
        <v/>
      </c>
      <c r="S74" s="3" t="str">
        <f t="shared" ca="1" si="24"/>
        <v/>
      </c>
      <c r="T74" s="3" t="str">
        <f ca="1">IF(AND($A74&lt;&gt;"",$A74&lt;&gt;"TOTAL"),IF(AND([6]INVESTIGADOR_Titulacion!$AG72&lt;&gt;"",[6]INVESTIGADOR_Titulacion!$AG72&lt;&gt;0),[6]INVESTIGADOR_Titulacion!$AG72,""),IF($A74="TOTAL",SUM(INDIRECT("T4:T"&amp;ROW()-1)),""))</f>
        <v/>
      </c>
      <c r="U74" s="3" t="str">
        <f ca="1">IF(AND($A74&lt;&gt;"",$A74&lt;&gt;"TOTAL"),IF(AND([6]INVESTIGADOR_Titulacion!$AI72&lt;&gt;"",[6]INVESTIGADOR_Titulacion!$AI72&lt;&gt;0),[6]INVESTIGADOR_Titulacion!$AI72,""),IF($A74="TOTAL",SUM(INDIRECT("U4:U"&amp;ROW()-1)),""))</f>
        <v/>
      </c>
      <c r="V74" s="3" t="str">
        <f t="shared" ca="1" si="25"/>
        <v/>
      </c>
      <c r="W74" s="3" t="str">
        <f ca="1">IF(AND($A74&lt;&gt;"",$A74&lt;&gt;"TOTAL"),IF(AND([6]INVESTIGADOR_Titulacion!$AL72&lt;&gt;"",[6]INVESTIGADOR_Titulacion!$AL72&lt;&gt;0),[6]INVESTIGADOR_Titulacion!$AL72,""),IF($A74="TOTAL",SUM(INDIRECT("W4:W"&amp;ROW()-1)),""))</f>
        <v/>
      </c>
      <c r="X74" s="3" t="str">
        <f ca="1">IF(AND($A74&lt;&gt;"",$A74&lt;&gt;"TOTAL"),IF(AND([6]INVESTIGADOR_Titulacion!$AN72&lt;&gt;"",[6]INVESTIGADOR_Titulacion!$AN72&lt;&gt;0),[6]INVESTIGADOR_Titulacion!$AN72,""),IF($A74="TOTAL",SUM(INDIRECT("X4:X"&amp;ROW()-1)),""))</f>
        <v/>
      </c>
      <c r="Y74" s="3" t="str">
        <f t="shared" ca="1" si="26"/>
        <v/>
      </c>
      <c r="Z74" s="3" t="str">
        <f ca="1">IF(AND($A74&lt;&gt;"",$A74&lt;&gt;"TOTAL"),IF(AND([6]INVESTIGADOR_Titulacion!$AQ72&lt;&gt;"",[6]INVESTIGADOR_Titulacion!$AQ72&lt;&gt;0),[6]INVESTIGADOR_Titulacion!$AQ72,""),IF($A74="TOTAL",SUM(INDIRECT("Z4:Z"&amp;ROW()-1)),""))</f>
        <v/>
      </c>
      <c r="AA74" s="3" t="str">
        <f ca="1">IF(AND($A74&lt;&gt;"",$A74&lt;&gt;"TOTAL"),IF(AND([6]INVESTIGADOR_Titulacion!$AS72&lt;&gt;"",[6]INVESTIGADOR_Titulacion!$AS72&lt;&gt;0),[6]INVESTIGADOR_Titulacion!$AS72,""),IF($A74="TOTAL",SUM(INDIRECT("AA4:AA"&amp;ROW()-1)),""))</f>
        <v/>
      </c>
      <c r="AB74" s="3" t="str">
        <f t="shared" ca="1" si="27"/>
        <v/>
      </c>
      <c r="AC74" s="3" t="str">
        <f ca="1">IF(AND($A74&lt;&gt;"",$A74&lt;&gt;"TOTAL"),IF(AND([6]INVESTIGADOR_Titulacion!$AV72&lt;&gt;"",[6]INVESTIGADOR_Titulacion!$AV72&lt;&gt;0),[6]INVESTIGADOR_Titulacion!$AV72,""),IF($A74="TOTAL",SUM(INDIRECT("AC4:AC"&amp;ROW()-1)),""))</f>
        <v/>
      </c>
      <c r="AD74" s="3" t="str">
        <f ca="1">IF(AND($A74&lt;&gt;"",$A74&lt;&gt;"TOTAL"),IF(AND([6]INVESTIGADOR_Titulacion!$AX72&lt;&gt;"",[6]INVESTIGADOR_Titulacion!$AX72&lt;&gt;0),[6]INVESTIGADOR_Titulacion!$AX72,""),IF($A74="TOTAL",SUM(INDIRECT("AD4:AD"&amp;ROW()-1)),""))</f>
        <v/>
      </c>
      <c r="AE74" s="3" t="str">
        <f t="shared" ca="1" si="28"/>
        <v/>
      </c>
      <c r="AF74" s="3" t="str">
        <f ca="1">IF(AND($A74&lt;&gt;"",$A74&lt;&gt;"TOTAL"),IF(AND([6]INVESTIGADOR_Titulacion!$BA72&lt;&gt;"",[6]INVESTIGADOR_Titulacion!$BA72&lt;&gt;0),[6]INVESTIGADOR_Titulacion!$BA72,""),IF($A74="TOTAL",SUM(INDIRECT("AF4:AF"&amp;ROW()-1)),""))</f>
        <v/>
      </c>
      <c r="AG74" s="3" t="str">
        <f ca="1">IF(AND($A74&lt;&gt;"",$A74&lt;&gt;"TOTAL"),IF(AND([6]INVESTIGADOR_Titulacion!$BC72&lt;&gt;"",[6]INVESTIGADOR_Titulacion!$BC72&lt;&gt;0),[6]INVESTIGADOR_Titulacion!$BC72,""),IF($A74="TOTAL",SUM(INDIRECT("AG4:AG"&amp;ROW()-1)),""))</f>
        <v/>
      </c>
      <c r="AH74" s="3" t="str">
        <f t="shared" ca="1" si="29"/>
        <v/>
      </c>
      <c r="AI74" s="3" t="str">
        <f ca="1">IF(AND($A74&lt;&gt;"",$A74&lt;&gt;"TOTAL"),IF(AND([6]INVESTIGADOR_Titulacion!$BF72&lt;&gt;"",[6]INVESTIGADOR_Titulacion!$BF72&lt;&gt;0),[6]INVESTIGADOR_Titulacion!$BF72,""),IF($A74="TOTAL",SUM(INDIRECT("AI4:AI"&amp;ROW()-1)),""))</f>
        <v/>
      </c>
      <c r="AJ74" s="3" t="str">
        <f ca="1">IF(AND($A74&lt;&gt;"",$A74&lt;&gt;"TOTAL"),IF(AND([6]INVESTIGADOR_Titulacion!$BH72&lt;&gt;"",[6]INVESTIGADOR_Titulacion!$BH72&lt;&gt;0),[6]INVESTIGADOR_Titulacion!$BH72,""),IF($A74="TOTAL",SUM(INDIRECT("AJ4:AJ"&amp;ROW()-1)),""))</f>
        <v/>
      </c>
      <c r="AK74" s="3" t="str">
        <f t="shared" ca="1" si="30"/>
        <v/>
      </c>
      <c r="AL74" s="3" t="str">
        <f ca="1">IF(AND($A74&lt;&gt;"",$A74&lt;&gt;"TOTAL"),IF(AND([6]INVESTIGADOR_Titulacion!$BK72&lt;&gt;"",[6]INVESTIGADOR_Titulacion!$BK72&lt;&gt;0),[6]INVESTIGADOR_Titulacion!$BK72,""),IF($A74="TOTAL",SUM(INDIRECT("AL4:AL"&amp;ROW()-1)),""))</f>
        <v/>
      </c>
      <c r="AM74" s="3" t="str">
        <f ca="1">IF(AND($A74&lt;&gt;"",$A74&lt;&gt;"TOTAL"),IF(AND([6]INVESTIGADOR_Titulacion!$BM72&lt;&gt;"",[6]INVESTIGADOR_Titulacion!$BM72&lt;&gt;0),[6]INVESTIGADOR_Titulacion!$BM72,""),IF($A74="TOTAL",SUM(INDIRECT("AM4:AM"&amp;ROW()-1)),""))</f>
        <v/>
      </c>
      <c r="AN74" s="3" t="str">
        <f t="shared" ca="1" si="31"/>
        <v/>
      </c>
      <c r="AO74" s="3" t="str">
        <f ca="1">IF(AND($A74&lt;&gt;"",$A74&lt;&gt;"TOTAL"),IF(AND([6]INVESTIGADOR_Titulacion!$BP72&lt;&gt;"",[6]INVESTIGADOR_Titulacion!$BP72&lt;&gt;0),[6]INVESTIGADOR_Titulacion!$BP72,""),IF($A74="TOTAL",SUM(INDIRECT("AO4:AO"&amp;ROW()-1)),""))</f>
        <v/>
      </c>
      <c r="AP74" s="3" t="str">
        <f ca="1">IF(AND($A74&lt;&gt;"",$A74&lt;&gt;"TOTAL"),IF(AND([6]INVESTIGADOR_Titulacion!$BR72&lt;&gt;"",[6]INVESTIGADOR_Titulacion!$BR72&lt;&gt;0),[6]INVESTIGADOR_Titulacion!$BR72,""),IF($A74="TOTAL",SUM(INDIRECT("AP4:AP"&amp;ROW()-1)),""))</f>
        <v/>
      </c>
      <c r="AQ74" s="3" t="str">
        <f t="shared" ca="1" si="32"/>
        <v/>
      </c>
      <c r="AR74" s="3" t="str">
        <f ca="1">IF(AND($A74&lt;&gt;"",$A74&lt;&gt;"TOTAL"),IF(AND([6]INVESTIGADOR_Titulacion!$BU72&lt;&gt;"",[6]INVESTIGADOR_Titulacion!$BU72&lt;&gt;0),[6]INVESTIGADOR_Titulacion!$BU72,""),IF($A74="TOTAL",SUM(INDIRECT("AR4:AR"&amp;ROW()-1)),""))</f>
        <v/>
      </c>
      <c r="AS74" s="3" t="str">
        <f ca="1">IF(AND($A74&lt;&gt;"",$A74&lt;&gt;"TOTAL"),IF(AND([6]INVESTIGADOR_Titulacion!$BW72&lt;&gt;"",[6]INVESTIGADOR_Titulacion!$BW72&lt;&gt;0),[6]INVESTIGADOR_Titulacion!$BW72,""),IF($A74="TOTAL",SUM(INDIRECT("AS4:AS"&amp;ROW()-1)),""))</f>
        <v/>
      </c>
      <c r="AT74" s="3" t="str">
        <f t="shared" ca="1" si="33"/>
        <v/>
      </c>
      <c r="AU74" s="3" t="str">
        <f ca="1">IF(AND($A74&lt;&gt;"",$A74&lt;&gt;"TOTAL"),IF(AND([6]INVESTIGADOR_Titulacion!$BZ72&lt;&gt;"",[6]INVESTIGADOR_Titulacion!$BZ72&lt;&gt;0),[6]INVESTIGADOR_Titulacion!$BZ72,""),IF($A74="TOTAL",SUM(INDIRECT("AU4:AU"&amp;ROW()-1)),""))</f>
        <v/>
      </c>
      <c r="AV74" s="3" t="str">
        <f ca="1">IF(AND($A74&lt;&gt;"",$A74&lt;&gt;"TOTAL"),IF(AND([6]INVESTIGADOR_Titulacion!$CB72&lt;&gt;"",[6]INVESTIGADOR_Titulacion!$CB72&lt;&gt;0),[6]INVESTIGADOR_Titulacion!$CB72,""),IF($A74="TOTAL",SUM(INDIRECT("AV4:AV"&amp;ROW()-1)),""))</f>
        <v/>
      </c>
      <c r="AW74" s="3" t="str">
        <f t="shared" ca="1" si="34"/>
        <v/>
      </c>
      <c r="AX74" s="3" t="str">
        <f ca="1">IF(AND($A74&lt;&gt;"",$A74&lt;&gt;"TOTAL"),IF(AND([6]INVESTIGADOR_Titulacion!$CE72&lt;&gt;"",[6]INVESTIGADOR_Titulacion!$CE72&lt;&gt;0),[6]INVESTIGADOR_Titulacion!$CE72,""),IF($A74="TOTAL",SUM(INDIRECT("AX4:AX"&amp;ROW()-1)),""))</f>
        <v/>
      </c>
      <c r="AY74" s="3" t="str">
        <f ca="1">IF(AND($A74&lt;&gt;"",$A74&lt;&gt;"TOTAL"),IF(AND([6]INVESTIGADOR_Titulacion!$CG72&lt;&gt;"",[6]INVESTIGADOR_Titulacion!$CG72&lt;&gt;0),[6]INVESTIGADOR_Titulacion!$CG72,""),IF($A74="TOTAL",SUM(INDIRECT("AY4:AY"&amp;ROW()-1)),""))</f>
        <v/>
      </c>
      <c r="AZ74" s="3" t="str">
        <f t="shared" ca="1" si="35"/>
        <v/>
      </c>
      <c r="BA74" s="3" t="str">
        <f ca="1">IF(AND($A74&lt;&gt;"",$A74&lt;&gt;"TOTAL"),IF(AND([6]INVESTIGADOR_Titulacion!$CJ72&lt;&gt;"",[6]INVESTIGADOR_Titulacion!$CJ72&lt;&gt;0),[6]INVESTIGADOR_Titulacion!$CJ72,""),IF($A74="TOTAL",SUM(INDIRECT("BA4:BA"&amp;ROW()-1)),""))</f>
        <v/>
      </c>
      <c r="BB74" s="3" t="str">
        <f ca="1">IF(AND($A74&lt;&gt;"",$A74&lt;&gt;"TOTAL"),IF(AND([6]INVESTIGADOR_Titulacion!$CL72&lt;&gt;"",[6]INVESTIGADOR_Titulacion!$CL72&lt;&gt;0),[6]INVESTIGADOR_Titulacion!$CL72,""),IF($A74="TOTAL",SUM(INDIRECT("BB4:BB"&amp;ROW()-1)),""))</f>
        <v/>
      </c>
      <c r="BC74" s="3" t="str">
        <f t="shared" ca="1" si="36"/>
        <v/>
      </c>
      <c r="BD74" s="3" t="str">
        <f ca="1">IF(AND($A74&lt;&gt;"",$A74&lt;&gt;"TOTAL"),IF(AND([6]INVESTIGADOR_Titulacion!$CO72&lt;&gt;"",[6]INVESTIGADOR_Titulacion!$CO72&lt;&gt;0),[6]INVESTIGADOR_Titulacion!$CO72,""),IF($A74="TOTAL",SUM(INDIRECT("BD4:BD"&amp;ROW()-1)),""))</f>
        <v/>
      </c>
      <c r="BE74" s="3" t="str">
        <f ca="1">IF(AND($A74&lt;&gt;"",$A74&lt;&gt;"TOTAL"),IF(AND([6]INVESTIGADOR_Titulacion!$CQ72&lt;&gt;"",[6]INVESTIGADOR_Titulacion!$CQ72&lt;&gt;0),[6]INVESTIGADOR_Titulacion!$CQ72,""),IF($A74="TOTAL",SUM(INDIRECT("BE4:BE"&amp;ROW()-1)),""))</f>
        <v/>
      </c>
      <c r="BF74" s="3" t="str">
        <f t="shared" ca="1" si="37"/>
        <v/>
      </c>
    </row>
    <row r="75" spans="1:58" x14ac:dyDescent="0.2">
      <c r="A75" s="25" t="str">
        <f>IF([6]INVESTIGADOR_Titulacion!$B73&lt;&gt;"",[6]INVESTIGADOR_Titulacion!$B73,IF(AND([6]INVESTIGADOR_Titulacion!$B73="",[6]INVESTIGADOR_Titulacion!$B74="",[6]INVESTIGADOR_Titulacion!$B72=""),"","TOTAL"))</f>
        <v/>
      </c>
      <c r="B75" s="3" t="str">
        <f ca="1">IF(AND($A75&lt;&gt;"",$A75&lt;&gt;"TOTAL"),IF(AND([6]INVESTIGADOR_Titulacion!$C73&lt;&gt;"",[6]INVESTIGADOR_Titulacion!$C73&lt;&gt;0),[6]INVESTIGADOR_Titulacion!$C73,""),IF($A75="TOTAL",SUM(INDIRECT("B4:B"&amp;ROW()-1)),""))</f>
        <v/>
      </c>
      <c r="C75" s="3" t="str">
        <f ca="1">IF(AND($A75&lt;&gt;"",$A75&lt;&gt;"TOTAL"),IF(AND([6]INVESTIGADOR_Titulacion!$E73&lt;&gt;"",[6]INVESTIGADOR_Titulacion!$E73&lt;&gt;0),[6]INVESTIGADOR_Titulacion!$E73,""),IF($A75="TOTAL",SUM(INDIRECT("C4:C"&amp;ROW()-1)),""))</f>
        <v/>
      </c>
      <c r="D75" s="3" t="str">
        <f t="shared" ca="1" si="19"/>
        <v/>
      </c>
      <c r="E75" s="3" t="str">
        <f ca="1">IF(AND($A75&lt;&gt;"",$A75&lt;&gt;"TOTAL"),IF(AND([6]INVESTIGADOR_Titulacion!$H73&lt;&gt;"",[6]INVESTIGADOR_Titulacion!$H73&lt;&gt;0),[6]INVESTIGADOR_Titulacion!$H73,""),IF($A75="TOTAL",SUM(INDIRECT("E4:E"&amp;ROW()-1)),""))</f>
        <v/>
      </c>
      <c r="F75" s="3" t="str">
        <f ca="1">IF(AND($A75&lt;&gt;"",$A75&lt;&gt;"TOTAL"),IF(AND([6]INVESTIGADOR_Titulacion!$J73&lt;&gt;"",[6]INVESTIGADOR_Titulacion!$J73&lt;&gt;0),[6]INVESTIGADOR_Titulacion!$J73,""),IF($A75="TOTAL",SUM(INDIRECT("F4:F"&amp;ROW()-1)),""))</f>
        <v/>
      </c>
      <c r="G75" s="3" t="str">
        <f t="shared" ca="1" si="20"/>
        <v/>
      </c>
      <c r="H75" s="3" t="str">
        <f ca="1">IF(AND($A75&lt;&gt;"",$A75&lt;&gt;"TOTAL"),IF(AND([6]INVESTIGADOR_Titulacion!$M73&lt;&gt;"",[6]INVESTIGADOR_Titulacion!$M73&lt;&gt;0),[6]INVESTIGADOR_Titulacion!$M73,""),IF($A75="TOTAL",SUM(INDIRECT("H4:H"&amp;ROW()-1)),""))</f>
        <v/>
      </c>
      <c r="I75" s="3" t="str">
        <f ca="1">IF(AND($A75&lt;&gt;"",$A75&lt;&gt;"TOTAL"),IF(AND([6]INVESTIGADOR_Titulacion!$O73&lt;&gt;"",[6]INVESTIGADOR_Titulacion!$O73&lt;&gt;0),[6]INVESTIGADOR_Titulacion!$O73,""),IF($A75="TOTAL",SUM(INDIRECT("I4:I"&amp;ROW()-1)),""))</f>
        <v/>
      </c>
      <c r="J75" s="3" t="str">
        <f t="shared" ca="1" si="21"/>
        <v/>
      </c>
      <c r="K75" s="3" t="str">
        <f ca="1">IF(AND($A75&lt;&gt;"",$A75&lt;&gt;"TOTAL"),IF(AND([6]INVESTIGADOR_Titulacion!$R73&lt;&gt;"",[6]INVESTIGADOR_Titulacion!$R73&lt;&gt;0),[6]INVESTIGADOR_Titulacion!$R73,""),IF($A75="TOTAL",SUM(INDIRECT("K4:K"&amp;ROW()-1)),""))</f>
        <v/>
      </c>
      <c r="L75" s="3" t="str">
        <f ca="1">IF(AND($A75&lt;&gt;"",$A75&lt;&gt;"TOTAL"),IF(AND([6]INVESTIGADOR_Titulacion!$T73&lt;&gt;"",[6]INVESTIGADOR_Titulacion!$T73&lt;&gt;0),[6]INVESTIGADOR_Titulacion!$T73,""),IF($A75="TOTAL",SUM(INDIRECT("L4:L"&amp;ROW()-1)),""))</f>
        <v/>
      </c>
      <c r="M75" s="3" t="str">
        <f t="shared" ca="1" si="22"/>
        <v/>
      </c>
      <c r="N75" s="3" t="str">
        <f ca="1">IF(AND($A75&lt;&gt;"",$A75&lt;&gt;"TOTAL"),IF(AND([6]INVESTIGADOR_Titulacion!$W73&lt;&gt;"",[6]INVESTIGADOR_Titulacion!$W73&lt;&gt;0),[6]INVESTIGADOR_Titulacion!$W73,""),IF($A75="TOTAL",SUM(INDIRECT("N4:N"&amp;ROW()-1)),""))</f>
        <v/>
      </c>
      <c r="O75" s="3" t="str">
        <f ca="1">IF(AND($A75&lt;&gt;"",$A75&lt;&gt;"TOTAL"),IF(AND([6]INVESTIGADOR_Titulacion!$Y73&lt;&gt;"",[6]INVESTIGADOR_Titulacion!$Y73&lt;&gt;0),[6]INVESTIGADOR_Titulacion!$Y73,""),IF($A75="TOTAL",SUM(INDIRECT("O4:O"&amp;ROW()-1)),""))</f>
        <v/>
      </c>
      <c r="P75" s="3" t="str">
        <f t="shared" ca="1" si="23"/>
        <v/>
      </c>
      <c r="Q75" s="3" t="str">
        <f ca="1">IF(AND($A75&lt;&gt;"",$A75&lt;&gt;"TOTAL"),IF(AND([6]INVESTIGADOR_Titulacion!$AB73&lt;&gt;"",[6]INVESTIGADOR_Titulacion!$AB73&lt;&gt;0),[6]INVESTIGADOR_Titulacion!$AB73,""),IF($A75="TOTAL",SUM(INDIRECT("Q4:Q"&amp;ROW()-1)),""))</f>
        <v/>
      </c>
      <c r="R75" s="3" t="str">
        <f ca="1">IF(AND($A75&lt;&gt;"",$A75&lt;&gt;"TOTAL"),IF(AND([6]INVESTIGADOR_Titulacion!$AD73&lt;&gt;"",[6]INVESTIGADOR_Titulacion!$AD73&lt;&gt;0),[6]INVESTIGADOR_Titulacion!$AD73,""),IF($A75="TOTAL",SUM(INDIRECT("R4:R"&amp;ROW()-1)),""))</f>
        <v/>
      </c>
      <c r="S75" s="3" t="str">
        <f t="shared" ca="1" si="24"/>
        <v/>
      </c>
      <c r="T75" s="3" t="str">
        <f ca="1">IF(AND($A75&lt;&gt;"",$A75&lt;&gt;"TOTAL"),IF(AND([6]INVESTIGADOR_Titulacion!$AG73&lt;&gt;"",[6]INVESTIGADOR_Titulacion!$AG73&lt;&gt;0),[6]INVESTIGADOR_Titulacion!$AG73,""),IF($A75="TOTAL",SUM(INDIRECT("T4:T"&amp;ROW()-1)),""))</f>
        <v/>
      </c>
      <c r="U75" s="3" t="str">
        <f ca="1">IF(AND($A75&lt;&gt;"",$A75&lt;&gt;"TOTAL"),IF(AND([6]INVESTIGADOR_Titulacion!$AI73&lt;&gt;"",[6]INVESTIGADOR_Titulacion!$AI73&lt;&gt;0),[6]INVESTIGADOR_Titulacion!$AI73,""),IF($A75="TOTAL",SUM(INDIRECT("U4:U"&amp;ROW()-1)),""))</f>
        <v/>
      </c>
      <c r="V75" s="3" t="str">
        <f t="shared" ca="1" si="25"/>
        <v/>
      </c>
      <c r="W75" s="3" t="str">
        <f ca="1">IF(AND($A75&lt;&gt;"",$A75&lt;&gt;"TOTAL"),IF(AND([6]INVESTIGADOR_Titulacion!$AL73&lt;&gt;"",[6]INVESTIGADOR_Titulacion!$AL73&lt;&gt;0),[6]INVESTIGADOR_Titulacion!$AL73,""),IF($A75="TOTAL",SUM(INDIRECT("W4:W"&amp;ROW()-1)),""))</f>
        <v/>
      </c>
      <c r="X75" s="3" t="str">
        <f ca="1">IF(AND($A75&lt;&gt;"",$A75&lt;&gt;"TOTAL"),IF(AND([6]INVESTIGADOR_Titulacion!$AN73&lt;&gt;"",[6]INVESTIGADOR_Titulacion!$AN73&lt;&gt;0),[6]INVESTIGADOR_Titulacion!$AN73,""),IF($A75="TOTAL",SUM(INDIRECT("X4:X"&amp;ROW()-1)),""))</f>
        <v/>
      </c>
      <c r="Y75" s="3" t="str">
        <f t="shared" ca="1" si="26"/>
        <v/>
      </c>
      <c r="Z75" s="3" t="str">
        <f ca="1">IF(AND($A75&lt;&gt;"",$A75&lt;&gt;"TOTAL"),IF(AND([6]INVESTIGADOR_Titulacion!$AQ73&lt;&gt;"",[6]INVESTIGADOR_Titulacion!$AQ73&lt;&gt;0),[6]INVESTIGADOR_Titulacion!$AQ73,""),IF($A75="TOTAL",SUM(INDIRECT("Z4:Z"&amp;ROW()-1)),""))</f>
        <v/>
      </c>
      <c r="AA75" s="3" t="str">
        <f ca="1">IF(AND($A75&lt;&gt;"",$A75&lt;&gt;"TOTAL"),IF(AND([6]INVESTIGADOR_Titulacion!$AS73&lt;&gt;"",[6]INVESTIGADOR_Titulacion!$AS73&lt;&gt;0),[6]INVESTIGADOR_Titulacion!$AS73,""),IF($A75="TOTAL",SUM(INDIRECT("AA4:AA"&amp;ROW()-1)),""))</f>
        <v/>
      </c>
      <c r="AB75" s="3" t="str">
        <f t="shared" ca="1" si="27"/>
        <v/>
      </c>
      <c r="AC75" s="3" t="str">
        <f ca="1">IF(AND($A75&lt;&gt;"",$A75&lt;&gt;"TOTAL"),IF(AND([6]INVESTIGADOR_Titulacion!$AV73&lt;&gt;"",[6]INVESTIGADOR_Titulacion!$AV73&lt;&gt;0),[6]INVESTIGADOR_Titulacion!$AV73,""),IF($A75="TOTAL",SUM(INDIRECT("AC4:AC"&amp;ROW()-1)),""))</f>
        <v/>
      </c>
      <c r="AD75" s="3" t="str">
        <f ca="1">IF(AND($A75&lt;&gt;"",$A75&lt;&gt;"TOTAL"),IF(AND([6]INVESTIGADOR_Titulacion!$AX73&lt;&gt;"",[6]INVESTIGADOR_Titulacion!$AX73&lt;&gt;0),[6]INVESTIGADOR_Titulacion!$AX73,""),IF($A75="TOTAL",SUM(INDIRECT("AD4:AD"&amp;ROW()-1)),""))</f>
        <v/>
      </c>
      <c r="AE75" s="3" t="str">
        <f t="shared" ca="1" si="28"/>
        <v/>
      </c>
      <c r="AF75" s="3" t="str">
        <f ca="1">IF(AND($A75&lt;&gt;"",$A75&lt;&gt;"TOTAL"),IF(AND([6]INVESTIGADOR_Titulacion!$BA73&lt;&gt;"",[6]INVESTIGADOR_Titulacion!$BA73&lt;&gt;0),[6]INVESTIGADOR_Titulacion!$BA73,""),IF($A75="TOTAL",SUM(INDIRECT("AF4:AF"&amp;ROW()-1)),""))</f>
        <v/>
      </c>
      <c r="AG75" s="3" t="str">
        <f ca="1">IF(AND($A75&lt;&gt;"",$A75&lt;&gt;"TOTAL"),IF(AND([6]INVESTIGADOR_Titulacion!$BC73&lt;&gt;"",[6]INVESTIGADOR_Titulacion!$BC73&lt;&gt;0),[6]INVESTIGADOR_Titulacion!$BC73,""),IF($A75="TOTAL",SUM(INDIRECT("AG4:AG"&amp;ROW()-1)),""))</f>
        <v/>
      </c>
      <c r="AH75" s="3" t="str">
        <f t="shared" ca="1" si="29"/>
        <v/>
      </c>
      <c r="AI75" s="3" t="str">
        <f ca="1">IF(AND($A75&lt;&gt;"",$A75&lt;&gt;"TOTAL"),IF(AND([6]INVESTIGADOR_Titulacion!$BF73&lt;&gt;"",[6]INVESTIGADOR_Titulacion!$BF73&lt;&gt;0),[6]INVESTIGADOR_Titulacion!$BF73,""),IF($A75="TOTAL",SUM(INDIRECT("AI4:AI"&amp;ROW()-1)),""))</f>
        <v/>
      </c>
      <c r="AJ75" s="3" t="str">
        <f ca="1">IF(AND($A75&lt;&gt;"",$A75&lt;&gt;"TOTAL"),IF(AND([6]INVESTIGADOR_Titulacion!$BH73&lt;&gt;"",[6]INVESTIGADOR_Titulacion!$BH73&lt;&gt;0),[6]INVESTIGADOR_Titulacion!$BH73,""),IF($A75="TOTAL",SUM(INDIRECT("AJ4:AJ"&amp;ROW()-1)),""))</f>
        <v/>
      </c>
      <c r="AK75" s="3" t="str">
        <f t="shared" ca="1" si="30"/>
        <v/>
      </c>
      <c r="AL75" s="3" t="str">
        <f ca="1">IF(AND($A75&lt;&gt;"",$A75&lt;&gt;"TOTAL"),IF(AND([6]INVESTIGADOR_Titulacion!$BK73&lt;&gt;"",[6]INVESTIGADOR_Titulacion!$BK73&lt;&gt;0),[6]INVESTIGADOR_Titulacion!$BK73,""),IF($A75="TOTAL",SUM(INDIRECT("AL4:AL"&amp;ROW()-1)),""))</f>
        <v/>
      </c>
      <c r="AM75" s="3" t="str">
        <f ca="1">IF(AND($A75&lt;&gt;"",$A75&lt;&gt;"TOTAL"),IF(AND([6]INVESTIGADOR_Titulacion!$BM73&lt;&gt;"",[6]INVESTIGADOR_Titulacion!$BM73&lt;&gt;0),[6]INVESTIGADOR_Titulacion!$BM73,""),IF($A75="TOTAL",SUM(INDIRECT("AM4:AM"&amp;ROW()-1)),""))</f>
        <v/>
      </c>
      <c r="AN75" s="3" t="str">
        <f t="shared" ca="1" si="31"/>
        <v/>
      </c>
      <c r="AO75" s="3" t="str">
        <f ca="1">IF(AND($A75&lt;&gt;"",$A75&lt;&gt;"TOTAL"),IF(AND([6]INVESTIGADOR_Titulacion!$BP73&lt;&gt;"",[6]INVESTIGADOR_Titulacion!$BP73&lt;&gt;0),[6]INVESTIGADOR_Titulacion!$BP73,""),IF($A75="TOTAL",SUM(INDIRECT("AO4:AO"&amp;ROW()-1)),""))</f>
        <v/>
      </c>
      <c r="AP75" s="3" t="str">
        <f ca="1">IF(AND($A75&lt;&gt;"",$A75&lt;&gt;"TOTAL"),IF(AND([6]INVESTIGADOR_Titulacion!$BR73&lt;&gt;"",[6]INVESTIGADOR_Titulacion!$BR73&lt;&gt;0),[6]INVESTIGADOR_Titulacion!$BR73,""),IF($A75="TOTAL",SUM(INDIRECT("AP4:AP"&amp;ROW()-1)),""))</f>
        <v/>
      </c>
      <c r="AQ75" s="3" t="str">
        <f t="shared" ca="1" si="32"/>
        <v/>
      </c>
      <c r="AR75" s="3" t="str">
        <f ca="1">IF(AND($A75&lt;&gt;"",$A75&lt;&gt;"TOTAL"),IF(AND([6]INVESTIGADOR_Titulacion!$BU73&lt;&gt;"",[6]INVESTIGADOR_Titulacion!$BU73&lt;&gt;0),[6]INVESTIGADOR_Titulacion!$BU73,""),IF($A75="TOTAL",SUM(INDIRECT("AR4:AR"&amp;ROW()-1)),""))</f>
        <v/>
      </c>
      <c r="AS75" s="3" t="str">
        <f ca="1">IF(AND($A75&lt;&gt;"",$A75&lt;&gt;"TOTAL"),IF(AND([6]INVESTIGADOR_Titulacion!$BW73&lt;&gt;"",[6]INVESTIGADOR_Titulacion!$BW73&lt;&gt;0),[6]INVESTIGADOR_Titulacion!$BW73,""),IF($A75="TOTAL",SUM(INDIRECT("AS4:AS"&amp;ROW()-1)),""))</f>
        <v/>
      </c>
      <c r="AT75" s="3" t="str">
        <f t="shared" ca="1" si="33"/>
        <v/>
      </c>
      <c r="AU75" s="3" t="str">
        <f ca="1">IF(AND($A75&lt;&gt;"",$A75&lt;&gt;"TOTAL"),IF(AND([6]INVESTIGADOR_Titulacion!$BZ73&lt;&gt;"",[6]INVESTIGADOR_Titulacion!$BZ73&lt;&gt;0),[6]INVESTIGADOR_Titulacion!$BZ73,""),IF($A75="TOTAL",SUM(INDIRECT("AU4:AU"&amp;ROW()-1)),""))</f>
        <v/>
      </c>
      <c r="AV75" s="3" t="str">
        <f ca="1">IF(AND($A75&lt;&gt;"",$A75&lt;&gt;"TOTAL"),IF(AND([6]INVESTIGADOR_Titulacion!$CB73&lt;&gt;"",[6]INVESTIGADOR_Titulacion!$CB73&lt;&gt;0),[6]INVESTIGADOR_Titulacion!$CB73,""),IF($A75="TOTAL",SUM(INDIRECT("AV4:AV"&amp;ROW()-1)),""))</f>
        <v/>
      </c>
      <c r="AW75" s="3" t="str">
        <f t="shared" ca="1" si="34"/>
        <v/>
      </c>
      <c r="AX75" s="3" t="str">
        <f ca="1">IF(AND($A75&lt;&gt;"",$A75&lt;&gt;"TOTAL"),IF(AND([6]INVESTIGADOR_Titulacion!$CE73&lt;&gt;"",[6]INVESTIGADOR_Titulacion!$CE73&lt;&gt;0),[6]INVESTIGADOR_Titulacion!$CE73,""),IF($A75="TOTAL",SUM(INDIRECT("AX4:AX"&amp;ROW()-1)),""))</f>
        <v/>
      </c>
      <c r="AY75" s="3" t="str">
        <f ca="1">IF(AND($A75&lt;&gt;"",$A75&lt;&gt;"TOTAL"),IF(AND([6]INVESTIGADOR_Titulacion!$CG73&lt;&gt;"",[6]INVESTIGADOR_Titulacion!$CG73&lt;&gt;0),[6]INVESTIGADOR_Titulacion!$CG73,""),IF($A75="TOTAL",SUM(INDIRECT("AY4:AY"&amp;ROW()-1)),""))</f>
        <v/>
      </c>
      <c r="AZ75" s="3" t="str">
        <f t="shared" ca="1" si="35"/>
        <v/>
      </c>
      <c r="BA75" s="3" t="str">
        <f ca="1">IF(AND($A75&lt;&gt;"",$A75&lt;&gt;"TOTAL"),IF(AND([6]INVESTIGADOR_Titulacion!$CJ73&lt;&gt;"",[6]INVESTIGADOR_Titulacion!$CJ73&lt;&gt;0),[6]INVESTIGADOR_Titulacion!$CJ73,""),IF($A75="TOTAL",SUM(INDIRECT("BA4:BA"&amp;ROW()-1)),""))</f>
        <v/>
      </c>
      <c r="BB75" s="3" t="str">
        <f ca="1">IF(AND($A75&lt;&gt;"",$A75&lt;&gt;"TOTAL"),IF(AND([6]INVESTIGADOR_Titulacion!$CL73&lt;&gt;"",[6]INVESTIGADOR_Titulacion!$CL73&lt;&gt;0),[6]INVESTIGADOR_Titulacion!$CL73,""),IF($A75="TOTAL",SUM(INDIRECT("BB4:BB"&amp;ROW()-1)),""))</f>
        <v/>
      </c>
      <c r="BC75" s="3" t="str">
        <f t="shared" ca="1" si="36"/>
        <v/>
      </c>
      <c r="BD75" s="3" t="str">
        <f ca="1">IF(AND($A75&lt;&gt;"",$A75&lt;&gt;"TOTAL"),IF(AND([6]INVESTIGADOR_Titulacion!$CO73&lt;&gt;"",[6]INVESTIGADOR_Titulacion!$CO73&lt;&gt;0),[6]INVESTIGADOR_Titulacion!$CO73,""),IF($A75="TOTAL",SUM(INDIRECT("BD4:BD"&amp;ROW()-1)),""))</f>
        <v/>
      </c>
      <c r="BE75" s="3" t="str">
        <f ca="1">IF(AND($A75&lt;&gt;"",$A75&lt;&gt;"TOTAL"),IF(AND([6]INVESTIGADOR_Titulacion!$CQ73&lt;&gt;"",[6]INVESTIGADOR_Titulacion!$CQ73&lt;&gt;0),[6]INVESTIGADOR_Titulacion!$CQ73,""),IF($A75="TOTAL",SUM(INDIRECT("BE4:BE"&amp;ROW()-1)),""))</f>
        <v/>
      </c>
      <c r="BF75" s="3" t="str">
        <f t="shared" ca="1" si="37"/>
        <v/>
      </c>
    </row>
    <row r="76" spans="1:58" x14ac:dyDescent="0.2">
      <c r="A76" s="25" t="str">
        <f>IF([6]INVESTIGADOR_Titulacion!$B74&lt;&gt;"",[6]INVESTIGADOR_Titulacion!$B74,IF(AND([6]INVESTIGADOR_Titulacion!$B74="",[6]INVESTIGADOR_Titulacion!$B75="",[6]INVESTIGADOR_Titulacion!$B73=""),"","TOTAL"))</f>
        <v/>
      </c>
      <c r="B76" s="3" t="str">
        <f ca="1">IF(AND($A76&lt;&gt;"",$A76&lt;&gt;"TOTAL"),IF(AND([6]INVESTIGADOR_Titulacion!$C74&lt;&gt;"",[6]INVESTIGADOR_Titulacion!$C74&lt;&gt;0),[6]INVESTIGADOR_Titulacion!$C74,""),IF($A76="TOTAL",SUM(INDIRECT("B4:B"&amp;ROW()-1)),""))</f>
        <v/>
      </c>
      <c r="C76" s="3" t="str">
        <f ca="1">IF(AND($A76&lt;&gt;"",$A76&lt;&gt;"TOTAL"),IF(AND([6]INVESTIGADOR_Titulacion!$E74&lt;&gt;"",[6]INVESTIGADOR_Titulacion!$E74&lt;&gt;0),[6]INVESTIGADOR_Titulacion!$E74,""),IF($A76="TOTAL",SUM(INDIRECT("C4:C"&amp;ROW()-1)),""))</f>
        <v/>
      </c>
      <c r="D76" s="3" t="str">
        <f t="shared" ca="1" si="19"/>
        <v/>
      </c>
      <c r="E76" s="3" t="str">
        <f ca="1">IF(AND($A76&lt;&gt;"",$A76&lt;&gt;"TOTAL"),IF(AND([6]INVESTIGADOR_Titulacion!$H74&lt;&gt;"",[6]INVESTIGADOR_Titulacion!$H74&lt;&gt;0),[6]INVESTIGADOR_Titulacion!$H74,""),IF($A76="TOTAL",SUM(INDIRECT("E4:E"&amp;ROW()-1)),""))</f>
        <v/>
      </c>
      <c r="F76" s="3" t="str">
        <f ca="1">IF(AND($A76&lt;&gt;"",$A76&lt;&gt;"TOTAL"),IF(AND([6]INVESTIGADOR_Titulacion!$J74&lt;&gt;"",[6]INVESTIGADOR_Titulacion!$J74&lt;&gt;0),[6]INVESTIGADOR_Titulacion!$J74,""),IF($A76="TOTAL",SUM(INDIRECT("F4:F"&amp;ROW()-1)),""))</f>
        <v/>
      </c>
      <c r="G76" s="3" t="str">
        <f t="shared" ca="1" si="20"/>
        <v/>
      </c>
      <c r="H76" s="3" t="str">
        <f ca="1">IF(AND($A76&lt;&gt;"",$A76&lt;&gt;"TOTAL"),IF(AND([6]INVESTIGADOR_Titulacion!$M74&lt;&gt;"",[6]INVESTIGADOR_Titulacion!$M74&lt;&gt;0),[6]INVESTIGADOR_Titulacion!$M74,""),IF($A76="TOTAL",SUM(INDIRECT("H4:H"&amp;ROW()-1)),""))</f>
        <v/>
      </c>
      <c r="I76" s="3" t="str">
        <f ca="1">IF(AND($A76&lt;&gt;"",$A76&lt;&gt;"TOTAL"),IF(AND([6]INVESTIGADOR_Titulacion!$O74&lt;&gt;"",[6]INVESTIGADOR_Titulacion!$O74&lt;&gt;0),[6]INVESTIGADOR_Titulacion!$O74,""),IF($A76="TOTAL",SUM(INDIRECT("I4:I"&amp;ROW()-1)),""))</f>
        <v/>
      </c>
      <c r="J76" s="3" t="str">
        <f t="shared" ca="1" si="21"/>
        <v/>
      </c>
      <c r="K76" s="3" t="str">
        <f ca="1">IF(AND($A76&lt;&gt;"",$A76&lt;&gt;"TOTAL"),IF(AND([6]INVESTIGADOR_Titulacion!$R74&lt;&gt;"",[6]INVESTIGADOR_Titulacion!$R74&lt;&gt;0),[6]INVESTIGADOR_Titulacion!$R74,""),IF($A76="TOTAL",SUM(INDIRECT("K4:K"&amp;ROW()-1)),""))</f>
        <v/>
      </c>
      <c r="L76" s="3" t="str">
        <f ca="1">IF(AND($A76&lt;&gt;"",$A76&lt;&gt;"TOTAL"),IF(AND([6]INVESTIGADOR_Titulacion!$T74&lt;&gt;"",[6]INVESTIGADOR_Titulacion!$T74&lt;&gt;0),[6]INVESTIGADOR_Titulacion!$T74,""),IF($A76="TOTAL",SUM(INDIRECT("L4:L"&amp;ROW()-1)),""))</f>
        <v/>
      </c>
      <c r="M76" s="3" t="str">
        <f t="shared" ca="1" si="22"/>
        <v/>
      </c>
      <c r="N76" s="3" t="str">
        <f ca="1">IF(AND($A76&lt;&gt;"",$A76&lt;&gt;"TOTAL"),IF(AND([6]INVESTIGADOR_Titulacion!$W74&lt;&gt;"",[6]INVESTIGADOR_Titulacion!$W74&lt;&gt;0),[6]INVESTIGADOR_Titulacion!$W74,""),IF($A76="TOTAL",SUM(INDIRECT("N4:N"&amp;ROW()-1)),""))</f>
        <v/>
      </c>
      <c r="O76" s="3" t="str">
        <f ca="1">IF(AND($A76&lt;&gt;"",$A76&lt;&gt;"TOTAL"),IF(AND([6]INVESTIGADOR_Titulacion!$Y74&lt;&gt;"",[6]INVESTIGADOR_Titulacion!$Y74&lt;&gt;0),[6]INVESTIGADOR_Titulacion!$Y74,""),IF($A76="TOTAL",SUM(INDIRECT("O4:O"&amp;ROW()-1)),""))</f>
        <v/>
      </c>
      <c r="P76" s="3" t="str">
        <f t="shared" ca="1" si="23"/>
        <v/>
      </c>
      <c r="Q76" s="3" t="str">
        <f ca="1">IF(AND($A76&lt;&gt;"",$A76&lt;&gt;"TOTAL"),IF(AND([6]INVESTIGADOR_Titulacion!$AB74&lt;&gt;"",[6]INVESTIGADOR_Titulacion!$AB74&lt;&gt;0),[6]INVESTIGADOR_Titulacion!$AB74,""),IF($A76="TOTAL",SUM(INDIRECT("Q4:Q"&amp;ROW()-1)),""))</f>
        <v/>
      </c>
      <c r="R76" s="3" t="str">
        <f ca="1">IF(AND($A76&lt;&gt;"",$A76&lt;&gt;"TOTAL"),IF(AND([6]INVESTIGADOR_Titulacion!$AD74&lt;&gt;"",[6]INVESTIGADOR_Titulacion!$AD74&lt;&gt;0),[6]INVESTIGADOR_Titulacion!$AD74,""),IF($A76="TOTAL",SUM(INDIRECT("R4:R"&amp;ROW()-1)),""))</f>
        <v/>
      </c>
      <c r="S76" s="3" t="str">
        <f t="shared" ca="1" si="24"/>
        <v/>
      </c>
      <c r="T76" s="3" t="str">
        <f ca="1">IF(AND($A76&lt;&gt;"",$A76&lt;&gt;"TOTAL"),IF(AND([6]INVESTIGADOR_Titulacion!$AG74&lt;&gt;"",[6]INVESTIGADOR_Titulacion!$AG74&lt;&gt;0),[6]INVESTIGADOR_Titulacion!$AG74,""),IF($A76="TOTAL",SUM(INDIRECT("T4:T"&amp;ROW()-1)),""))</f>
        <v/>
      </c>
      <c r="U76" s="3" t="str">
        <f ca="1">IF(AND($A76&lt;&gt;"",$A76&lt;&gt;"TOTAL"),IF(AND([6]INVESTIGADOR_Titulacion!$AI74&lt;&gt;"",[6]INVESTIGADOR_Titulacion!$AI74&lt;&gt;0),[6]INVESTIGADOR_Titulacion!$AI74,""),IF($A76="TOTAL",SUM(INDIRECT("U4:U"&amp;ROW()-1)),""))</f>
        <v/>
      </c>
      <c r="V76" s="3" t="str">
        <f t="shared" ca="1" si="25"/>
        <v/>
      </c>
      <c r="W76" s="3" t="str">
        <f ca="1">IF(AND($A76&lt;&gt;"",$A76&lt;&gt;"TOTAL"),IF(AND([6]INVESTIGADOR_Titulacion!$AL74&lt;&gt;"",[6]INVESTIGADOR_Titulacion!$AL74&lt;&gt;0),[6]INVESTIGADOR_Titulacion!$AL74,""),IF($A76="TOTAL",SUM(INDIRECT("W4:W"&amp;ROW()-1)),""))</f>
        <v/>
      </c>
      <c r="X76" s="3" t="str">
        <f ca="1">IF(AND($A76&lt;&gt;"",$A76&lt;&gt;"TOTAL"),IF(AND([6]INVESTIGADOR_Titulacion!$AN74&lt;&gt;"",[6]INVESTIGADOR_Titulacion!$AN74&lt;&gt;0),[6]INVESTIGADOR_Titulacion!$AN74,""),IF($A76="TOTAL",SUM(INDIRECT("X4:X"&amp;ROW()-1)),""))</f>
        <v/>
      </c>
      <c r="Y76" s="3" t="str">
        <f t="shared" ca="1" si="26"/>
        <v/>
      </c>
      <c r="Z76" s="3" t="str">
        <f ca="1">IF(AND($A76&lt;&gt;"",$A76&lt;&gt;"TOTAL"),IF(AND([6]INVESTIGADOR_Titulacion!$AQ74&lt;&gt;"",[6]INVESTIGADOR_Titulacion!$AQ74&lt;&gt;0),[6]INVESTIGADOR_Titulacion!$AQ74,""),IF($A76="TOTAL",SUM(INDIRECT("Z4:Z"&amp;ROW()-1)),""))</f>
        <v/>
      </c>
      <c r="AA76" s="3" t="str">
        <f ca="1">IF(AND($A76&lt;&gt;"",$A76&lt;&gt;"TOTAL"),IF(AND([6]INVESTIGADOR_Titulacion!$AS74&lt;&gt;"",[6]INVESTIGADOR_Titulacion!$AS74&lt;&gt;0),[6]INVESTIGADOR_Titulacion!$AS74,""),IF($A76="TOTAL",SUM(INDIRECT("AA4:AA"&amp;ROW()-1)),""))</f>
        <v/>
      </c>
      <c r="AB76" s="3" t="str">
        <f t="shared" ca="1" si="27"/>
        <v/>
      </c>
      <c r="AC76" s="3" t="str">
        <f ca="1">IF(AND($A76&lt;&gt;"",$A76&lt;&gt;"TOTAL"),IF(AND([6]INVESTIGADOR_Titulacion!$AV74&lt;&gt;"",[6]INVESTIGADOR_Titulacion!$AV74&lt;&gt;0),[6]INVESTIGADOR_Titulacion!$AV74,""),IF($A76="TOTAL",SUM(INDIRECT("AC4:AC"&amp;ROW()-1)),""))</f>
        <v/>
      </c>
      <c r="AD76" s="3" t="str">
        <f ca="1">IF(AND($A76&lt;&gt;"",$A76&lt;&gt;"TOTAL"),IF(AND([6]INVESTIGADOR_Titulacion!$AX74&lt;&gt;"",[6]INVESTIGADOR_Titulacion!$AX74&lt;&gt;0),[6]INVESTIGADOR_Titulacion!$AX74,""),IF($A76="TOTAL",SUM(INDIRECT("AD4:AD"&amp;ROW()-1)),""))</f>
        <v/>
      </c>
      <c r="AE76" s="3" t="str">
        <f t="shared" ca="1" si="28"/>
        <v/>
      </c>
      <c r="AF76" s="3" t="str">
        <f ca="1">IF(AND($A76&lt;&gt;"",$A76&lt;&gt;"TOTAL"),IF(AND([6]INVESTIGADOR_Titulacion!$BA74&lt;&gt;"",[6]INVESTIGADOR_Titulacion!$BA74&lt;&gt;0),[6]INVESTIGADOR_Titulacion!$BA74,""),IF($A76="TOTAL",SUM(INDIRECT("AF4:AF"&amp;ROW()-1)),""))</f>
        <v/>
      </c>
      <c r="AG76" s="3" t="str">
        <f ca="1">IF(AND($A76&lt;&gt;"",$A76&lt;&gt;"TOTAL"),IF(AND([6]INVESTIGADOR_Titulacion!$BC74&lt;&gt;"",[6]INVESTIGADOR_Titulacion!$BC74&lt;&gt;0),[6]INVESTIGADOR_Titulacion!$BC74,""),IF($A76="TOTAL",SUM(INDIRECT("AG4:AG"&amp;ROW()-1)),""))</f>
        <v/>
      </c>
      <c r="AH76" s="3" t="str">
        <f t="shared" ca="1" si="29"/>
        <v/>
      </c>
      <c r="AI76" s="3" t="str">
        <f ca="1">IF(AND($A76&lt;&gt;"",$A76&lt;&gt;"TOTAL"),IF(AND([6]INVESTIGADOR_Titulacion!$BF74&lt;&gt;"",[6]INVESTIGADOR_Titulacion!$BF74&lt;&gt;0),[6]INVESTIGADOR_Titulacion!$BF74,""),IF($A76="TOTAL",SUM(INDIRECT("AI4:AI"&amp;ROW()-1)),""))</f>
        <v/>
      </c>
      <c r="AJ76" s="3" t="str">
        <f ca="1">IF(AND($A76&lt;&gt;"",$A76&lt;&gt;"TOTAL"),IF(AND([6]INVESTIGADOR_Titulacion!$BH74&lt;&gt;"",[6]INVESTIGADOR_Titulacion!$BH74&lt;&gt;0),[6]INVESTIGADOR_Titulacion!$BH74,""),IF($A76="TOTAL",SUM(INDIRECT("AJ4:AJ"&amp;ROW()-1)),""))</f>
        <v/>
      </c>
      <c r="AK76" s="3" t="str">
        <f t="shared" ca="1" si="30"/>
        <v/>
      </c>
      <c r="AL76" s="3" t="str">
        <f ca="1">IF(AND($A76&lt;&gt;"",$A76&lt;&gt;"TOTAL"),IF(AND([6]INVESTIGADOR_Titulacion!$BK74&lt;&gt;"",[6]INVESTIGADOR_Titulacion!$BK74&lt;&gt;0),[6]INVESTIGADOR_Titulacion!$BK74,""),IF($A76="TOTAL",SUM(INDIRECT("AL4:AL"&amp;ROW()-1)),""))</f>
        <v/>
      </c>
      <c r="AM76" s="3" t="str">
        <f ca="1">IF(AND($A76&lt;&gt;"",$A76&lt;&gt;"TOTAL"),IF(AND([6]INVESTIGADOR_Titulacion!$BM74&lt;&gt;"",[6]INVESTIGADOR_Titulacion!$BM74&lt;&gt;0),[6]INVESTIGADOR_Titulacion!$BM74,""),IF($A76="TOTAL",SUM(INDIRECT("AM4:AM"&amp;ROW()-1)),""))</f>
        <v/>
      </c>
      <c r="AN76" s="3" t="str">
        <f t="shared" ca="1" si="31"/>
        <v/>
      </c>
      <c r="AO76" s="3" t="str">
        <f ca="1">IF(AND($A76&lt;&gt;"",$A76&lt;&gt;"TOTAL"),IF(AND([6]INVESTIGADOR_Titulacion!$BP74&lt;&gt;"",[6]INVESTIGADOR_Titulacion!$BP74&lt;&gt;0),[6]INVESTIGADOR_Titulacion!$BP74,""),IF($A76="TOTAL",SUM(INDIRECT("AO4:AO"&amp;ROW()-1)),""))</f>
        <v/>
      </c>
      <c r="AP76" s="3" t="str">
        <f ca="1">IF(AND($A76&lt;&gt;"",$A76&lt;&gt;"TOTAL"),IF(AND([6]INVESTIGADOR_Titulacion!$BR74&lt;&gt;"",[6]INVESTIGADOR_Titulacion!$BR74&lt;&gt;0),[6]INVESTIGADOR_Titulacion!$BR74,""),IF($A76="TOTAL",SUM(INDIRECT("AP4:AP"&amp;ROW()-1)),""))</f>
        <v/>
      </c>
      <c r="AQ76" s="3" t="str">
        <f t="shared" ca="1" si="32"/>
        <v/>
      </c>
      <c r="AR76" s="3" t="str">
        <f ca="1">IF(AND($A76&lt;&gt;"",$A76&lt;&gt;"TOTAL"),IF(AND([6]INVESTIGADOR_Titulacion!$BU74&lt;&gt;"",[6]INVESTIGADOR_Titulacion!$BU74&lt;&gt;0),[6]INVESTIGADOR_Titulacion!$BU74,""),IF($A76="TOTAL",SUM(INDIRECT("AR4:AR"&amp;ROW()-1)),""))</f>
        <v/>
      </c>
      <c r="AS76" s="3" t="str">
        <f ca="1">IF(AND($A76&lt;&gt;"",$A76&lt;&gt;"TOTAL"),IF(AND([6]INVESTIGADOR_Titulacion!$BW74&lt;&gt;"",[6]INVESTIGADOR_Titulacion!$BW74&lt;&gt;0),[6]INVESTIGADOR_Titulacion!$BW74,""),IF($A76="TOTAL",SUM(INDIRECT("AS4:AS"&amp;ROW()-1)),""))</f>
        <v/>
      </c>
      <c r="AT76" s="3" t="str">
        <f t="shared" ca="1" si="33"/>
        <v/>
      </c>
      <c r="AU76" s="3" t="str">
        <f ca="1">IF(AND($A76&lt;&gt;"",$A76&lt;&gt;"TOTAL"),IF(AND([6]INVESTIGADOR_Titulacion!$BZ74&lt;&gt;"",[6]INVESTIGADOR_Titulacion!$BZ74&lt;&gt;0),[6]INVESTIGADOR_Titulacion!$BZ74,""),IF($A76="TOTAL",SUM(INDIRECT("AU4:AU"&amp;ROW()-1)),""))</f>
        <v/>
      </c>
      <c r="AV76" s="3" t="str">
        <f ca="1">IF(AND($A76&lt;&gt;"",$A76&lt;&gt;"TOTAL"),IF(AND([6]INVESTIGADOR_Titulacion!$CB74&lt;&gt;"",[6]INVESTIGADOR_Titulacion!$CB74&lt;&gt;0),[6]INVESTIGADOR_Titulacion!$CB74,""),IF($A76="TOTAL",SUM(INDIRECT("AV4:AV"&amp;ROW()-1)),""))</f>
        <v/>
      </c>
      <c r="AW76" s="3" t="str">
        <f t="shared" ca="1" si="34"/>
        <v/>
      </c>
      <c r="AX76" s="3" t="str">
        <f ca="1">IF(AND($A76&lt;&gt;"",$A76&lt;&gt;"TOTAL"),IF(AND([6]INVESTIGADOR_Titulacion!$CE74&lt;&gt;"",[6]INVESTIGADOR_Titulacion!$CE74&lt;&gt;0),[6]INVESTIGADOR_Titulacion!$CE74,""),IF($A76="TOTAL",SUM(INDIRECT("AX4:AX"&amp;ROW()-1)),""))</f>
        <v/>
      </c>
      <c r="AY76" s="3" t="str">
        <f ca="1">IF(AND($A76&lt;&gt;"",$A76&lt;&gt;"TOTAL"),IF(AND([6]INVESTIGADOR_Titulacion!$CG74&lt;&gt;"",[6]INVESTIGADOR_Titulacion!$CG74&lt;&gt;0),[6]INVESTIGADOR_Titulacion!$CG74,""),IF($A76="TOTAL",SUM(INDIRECT("AY4:AY"&amp;ROW()-1)),""))</f>
        <v/>
      </c>
      <c r="AZ76" s="3" t="str">
        <f t="shared" ca="1" si="35"/>
        <v/>
      </c>
      <c r="BA76" s="3" t="str">
        <f ca="1">IF(AND($A76&lt;&gt;"",$A76&lt;&gt;"TOTAL"),IF(AND([6]INVESTIGADOR_Titulacion!$CJ74&lt;&gt;"",[6]INVESTIGADOR_Titulacion!$CJ74&lt;&gt;0),[6]INVESTIGADOR_Titulacion!$CJ74,""),IF($A76="TOTAL",SUM(INDIRECT("BA4:BA"&amp;ROW()-1)),""))</f>
        <v/>
      </c>
      <c r="BB76" s="3" t="str">
        <f ca="1">IF(AND($A76&lt;&gt;"",$A76&lt;&gt;"TOTAL"),IF(AND([6]INVESTIGADOR_Titulacion!$CL74&lt;&gt;"",[6]INVESTIGADOR_Titulacion!$CL74&lt;&gt;0),[6]INVESTIGADOR_Titulacion!$CL74,""),IF($A76="TOTAL",SUM(INDIRECT("BB4:BB"&amp;ROW()-1)),""))</f>
        <v/>
      </c>
      <c r="BC76" s="3" t="str">
        <f t="shared" ca="1" si="36"/>
        <v/>
      </c>
      <c r="BD76" s="3" t="str">
        <f ca="1">IF(AND($A76&lt;&gt;"",$A76&lt;&gt;"TOTAL"),IF(AND([6]INVESTIGADOR_Titulacion!$CO74&lt;&gt;"",[6]INVESTIGADOR_Titulacion!$CO74&lt;&gt;0),[6]INVESTIGADOR_Titulacion!$CO74,""),IF($A76="TOTAL",SUM(INDIRECT("BD4:BD"&amp;ROW()-1)),""))</f>
        <v/>
      </c>
      <c r="BE76" s="3" t="str">
        <f ca="1">IF(AND($A76&lt;&gt;"",$A76&lt;&gt;"TOTAL"),IF(AND([6]INVESTIGADOR_Titulacion!$CQ74&lt;&gt;"",[6]INVESTIGADOR_Titulacion!$CQ74&lt;&gt;0),[6]INVESTIGADOR_Titulacion!$CQ74,""),IF($A76="TOTAL",SUM(INDIRECT("BE4:BE"&amp;ROW()-1)),""))</f>
        <v/>
      </c>
      <c r="BF76" s="3" t="str">
        <f t="shared" ca="1" si="37"/>
        <v/>
      </c>
    </row>
    <row r="77" spans="1:58" x14ac:dyDescent="0.2">
      <c r="A77" s="25" t="str">
        <f>IF([6]INVESTIGADOR_Titulacion!$B75&lt;&gt;"",[6]INVESTIGADOR_Titulacion!$B75,IF(AND([6]INVESTIGADOR_Titulacion!$B75="",[6]INVESTIGADOR_Titulacion!$B76="",[6]INVESTIGADOR_Titulacion!$B74=""),"","TOTAL"))</f>
        <v/>
      </c>
      <c r="B77" s="3" t="str">
        <f ca="1">IF(AND($A77&lt;&gt;"",$A77&lt;&gt;"TOTAL"),IF(AND([6]INVESTIGADOR_Titulacion!$C75&lt;&gt;"",[6]INVESTIGADOR_Titulacion!$C75&lt;&gt;0),[6]INVESTIGADOR_Titulacion!$C75,""),IF($A77="TOTAL",SUM(INDIRECT("B4:B"&amp;ROW()-1)),""))</f>
        <v/>
      </c>
      <c r="C77" s="3" t="str">
        <f ca="1">IF(AND($A77&lt;&gt;"",$A77&lt;&gt;"TOTAL"),IF(AND([6]INVESTIGADOR_Titulacion!$E75&lt;&gt;"",[6]INVESTIGADOR_Titulacion!$E75&lt;&gt;0),[6]INVESTIGADOR_Titulacion!$E75,""),IF($A77="TOTAL",SUM(INDIRECT("C4:C"&amp;ROW()-1)),""))</f>
        <v/>
      </c>
      <c r="D77" s="3" t="str">
        <f t="shared" ca="1" si="19"/>
        <v/>
      </c>
      <c r="E77" s="3" t="str">
        <f ca="1">IF(AND($A77&lt;&gt;"",$A77&lt;&gt;"TOTAL"),IF(AND([6]INVESTIGADOR_Titulacion!$H75&lt;&gt;"",[6]INVESTIGADOR_Titulacion!$H75&lt;&gt;0),[6]INVESTIGADOR_Titulacion!$H75,""),IF($A77="TOTAL",SUM(INDIRECT("E4:E"&amp;ROW()-1)),""))</f>
        <v/>
      </c>
      <c r="F77" s="3" t="str">
        <f ca="1">IF(AND($A77&lt;&gt;"",$A77&lt;&gt;"TOTAL"),IF(AND([6]INVESTIGADOR_Titulacion!$J75&lt;&gt;"",[6]INVESTIGADOR_Titulacion!$J75&lt;&gt;0),[6]INVESTIGADOR_Titulacion!$J75,""),IF($A77="TOTAL",SUM(INDIRECT("F4:F"&amp;ROW()-1)),""))</f>
        <v/>
      </c>
      <c r="G77" s="3" t="str">
        <f t="shared" ca="1" si="20"/>
        <v/>
      </c>
      <c r="H77" s="3" t="str">
        <f ca="1">IF(AND($A77&lt;&gt;"",$A77&lt;&gt;"TOTAL"),IF(AND([6]INVESTIGADOR_Titulacion!$M75&lt;&gt;"",[6]INVESTIGADOR_Titulacion!$M75&lt;&gt;0),[6]INVESTIGADOR_Titulacion!$M75,""),IF($A77="TOTAL",SUM(INDIRECT("H4:H"&amp;ROW()-1)),""))</f>
        <v/>
      </c>
      <c r="I77" s="3" t="str">
        <f ca="1">IF(AND($A77&lt;&gt;"",$A77&lt;&gt;"TOTAL"),IF(AND([6]INVESTIGADOR_Titulacion!$O75&lt;&gt;"",[6]INVESTIGADOR_Titulacion!$O75&lt;&gt;0),[6]INVESTIGADOR_Titulacion!$O75,""),IF($A77="TOTAL",SUM(INDIRECT("I4:I"&amp;ROW()-1)),""))</f>
        <v/>
      </c>
      <c r="J77" s="3" t="str">
        <f t="shared" ca="1" si="21"/>
        <v/>
      </c>
      <c r="K77" s="3" t="str">
        <f ca="1">IF(AND($A77&lt;&gt;"",$A77&lt;&gt;"TOTAL"),IF(AND([6]INVESTIGADOR_Titulacion!$R75&lt;&gt;"",[6]INVESTIGADOR_Titulacion!$R75&lt;&gt;0),[6]INVESTIGADOR_Titulacion!$R75,""),IF($A77="TOTAL",SUM(INDIRECT("K4:K"&amp;ROW()-1)),""))</f>
        <v/>
      </c>
      <c r="L77" s="3" t="str">
        <f ca="1">IF(AND($A77&lt;&gt;"",$A77&lt;&gt;"TOTAL"),IF(AND([6]INVESTIGADOR_Titulacion!$T75&lt;&gt;"",[6]INVESTIGADOR_Titulacion!$T75&lt;&gt;0),[6]INVESTIGADOR_Titulacion!$T75,""),IF($A77="TOTAL",SUM(INDIRECT("L4:L"&amp;ROW()-1)),""))</f>
        <v/>
      </c>
      <c r="M77" s="3" t="str">
        <f t="shared" ca="1" si="22"/>
        <v/>
      </c>
      <c r="N77" s="3" t="str">
        <f ca="1">IF(AND($A77&lt;&gt;"",$A77&lt;&gt;"TOTAL"),IF(AND([6]INVESTIGADOR_Titulacion!$W75&lt;&gt;"",[6]INVESTIGADOR_Titulacion!$W75&lt;&gt;0),[6]INVESTIGADOR_Titulacion!$W75,""),IF($A77="TOTAL",SUM(INDIRECT("N4:N"&amp;ROW()-1)),""))</f>
        <v/>
      </c>
      <c r="O77" s="3" t="str">
        <f ca="1">IF(AND($A77&lt;&gt;"",$A77&lt;&gt;"TOTAL"),IF(AND([6]INVESTIGADOR_Titulacion!$Y75&lt;&gt;"",[6]INVESTIGADOR_Titulacion!$Y75&lt;&gt;0),[6]INVESTIGADOR_Titulacion!$Y75,""),IF($A77="TOTAL",SUM(INDIRECT("O4:O"&amp;ROW()-1)),""))</f>
        <v/>
      </c>
      <c r="P77" s="3" t="str">
        <f t="shared" ca="1" si="23"/>
        <v/>
      </c>
      <c r="Q77" s="3" t="str">
        <f ca="1">IF(AND($A77&lt;&gt;"",$A77&lt;&gt;"TOTAL"),IF(AND([6]INVESTIGADOR_Titulacion!$AB75&lt;&gt;"",[6]INVESTIGADOR_Titulacion!$AB75&lt;&gt;0),[6]INVESTIGADOR_Titulacion!$AB75,""),IF($A77="TOTAL",SUM(INDIRECT("Q4:Q"&amp;ROW()-1)),""))</f>
        <v/>
      </c>
      <c r="R77" s="3" t="str">
        <f ca="1">IF(AND($A77&lt;&gt;"",$A77&lt;&gt;"TOTAL"),IF(AND([6]INVESTIGADOR_Titulacion!$AD75&lt;&gt;"",[6]INVESTIGADOR_Titulacion!$AD75&lt;&gt;0),[6]INVESTIGADOR_Titulacion!$AD75,""),IF($A77="TOTAL",SUM(INDIRECT("R4:R"&amp;ROW()-1)),""))</f>
        <v/>
      </c>
      <c r="S77" s="3" t="str">
        <f t="shared" ca="1" si="24"/>
        <v/>
      </c>
      <c r="T77" s="3" t="str">
        <f ca="1">IF(AND($A77&lt;&gt;"",$A77&lt;&gt;"TOTAL"),IF(AND([6]INVESTIGADOR_Titulacion!$AG75&lt;&gt;"",[6]INVESTIGADOR_Titulacion!$AG75&lt;&gt;0),[6]INVESTIGADOR_Titulacion!$AG75,""),IF($A77="TOTAL",SUM(INDIRECT("T4:T"&amp;ROW()-1)),""))</f>
        <v/>
      </c>
      <c r="U77" s="3" t="str">
        <f ca="1">IF(AND($A77&lt;&gt;"",$A77&lt;&gt;"TOTAL"),IF(AND([6]INVESTIGADOR_Titulacion!$AI75&lt;&gt;"",[6]INVESTIGADOR_Titulacion!$AI75&lt;&gt;0),[6]INVESTIGADOR_Titulacion!$AI75,""),IF($A77="TOTAL",SUM(INDIRECT("U4:U"&amp;ROW()-1)),""))</f>
        <v/>
      </c>
      <c r="V77" s="3" t="str">
        <f t="shared" ca="1" si="25"/>
        <v/>
      </c>
      <c r="W77" s="3" t="str">
        <f ca="1">IF(AND($A77&lt;&gt;"",$A77&lt;&gt;"TOTAL"),IF(AND([6]INVESTIGADOR_Titulacion!$AL75&lt;&gt;"",[6]INVESTIGADOR_Titulacion!$AL75&lt;&gt;0),[6]INVESTIGADOR_Titulacion!$AL75,""),IF($A77="TOTAL",SUM(INDIRECT("W4:W"&amp;ROW()-1)),""))</f>
        <v/>
      </c>
      <c r="X77" s="3" t="str">
        <f ca="1">IF(AND($A77&lt;&gt;"",$A77&lt;&gt;"TOTAL"),IF(AND([6]INVESTIGADOR_Titulacion!$AN75&lt;&gt;"",[6]INVESTIGADOR_Titulacion!$AN75&lt;&gt;0),[6]INVESTIGADOR_Titulacion!$AN75,""),IF($A77="TOTAL",SUM(INDIRECT("X4:X"&amp;ROW()-1)),""))</f>
        <v/>
      </c>
      <c r="Y77" s="3" t="str">
        <f t="shared" ca="1" si="26"/>
        <v/>
      </c>
      <c r="Z77" s="3" t="str">
        <f ca="1">IF(AND($A77&lt;&gt;"",$A77&lt;&gt;"TOTAL"),IF(AND([6]INVESTIGADOR_Titulacion!$AQ75&lt;&gt;"",[6]INVESTIGADOR_Titulacion!$AQ75&lt;&gt;0),[6]INVESTIGADOR_Titulacion!$AQ75,""),IF($A77="TOTAL",SUM(INDIRECT("Z4:Z"&amp;ROW()-1)),""))</f>
        <v/>
      </c>
      <c r="AA77" s="3" t="str">
        <f ca="1">IF(AND($A77&lt;&gt;"",$A77&lt;&gt;"TOTAL"),IF(AND([6]INVESTIGADOR_Titulacion!$AS75&lt;&gt;"",[6]INVESTIGADOR_Titulacion!$AS75&lt;&gt;0),[6]INVESTIGADOR_Titulacion!$AS75,""),IF($A77="TOTAL",SUM(INDIRECT("AA4:AA"&amp;ROW()-1)),""))</f>
        <v/>
      </c>
      <c r="AB77" s="3" t="str">
        <f t="shared" ca="1" si="27"/>
        <v/>
      </c>
      <c r="AC77" s="3" t="str">
        <f ca="1">IF(AND($A77&lt;&gt;"",$A77&lt;&gt;"TOTAL"),IF(AND([6]INVESTIGADOR_Titulacion!$AV75&lt;&gt;"",[6]INVESTIGADOR_Titulacion!$AV75&lt;&gt;0),[6]INVESTIGADOR_Titulacion!$AV75,""),IF($A77="TOTAL",SUM(INDIRECT("AC4:AC"&amp;ROW()-1)),""))</f>
        <v/>
      </c>
      <c r="AD77" s="3" t="str">
        <f ca="1">IF(AND($A77&lt;&gt;"",$A77&lt;&gt;"TOTAL"),IF(AND([6]INVESTIGADOR_Titulacion!$AX75&lt;&gt;"",[6]INVESTIGADOR_Titulacion!$AX75&lt;&gt;0),[6]INVESTIGADOR_Titulacion!$AX75,""),IF($A77="TOTAL",SUM(INDIRECT("AD4:AD"&amp;ROW()-1)),""))</f>
        <v/>
      </c>
      <c r="AE77" s="3" t="str">
        <f t="shared" ca="1" si="28"/>
        <v/>
      </c>
      <c r="AF77" s="3" t="str">
        <f ca="1">IF(AND($A77&lt;&gt;"",$A77&lt;&gt;"TOTAL"),IF(AND([6]INVESTIGADOR_Titulacion!$BA75&lt;&gt;"",[6]INVESTIGADOR_Titulacion!$BA75&lt;&gt;0),[6]INVESTIGADOR_Titulacion!$BA75,""),IF($A77="TOTAL",SUM(INDIRECT("AF4:AF"&amp;ROW()-1)),""))</f>
        <v/>
      </c>
      <c r="AG77" s="3" t="str">
        <f ca="1">IF(AND($A77&lt;&gt;"",$A77&lt;&gt;"TOTAL"),IF(AND([6]INVESTIGADOR_Titulacion!$BC75&lt;&gt;"",[6]INVESTIGADOR_Titulacion!$BC75&lt;&gt;0),[6]INVESTIGADOR_Titulacion!$BC75,""),IF($A77="TOTAL",SUM(INDIRECT("AG4:AG"&amp;ROW()-1)),""))</f>
        <v/>
      </c>
      <c r="AH77" s="3" t="str">
        <f t="shared" ca="1" si="29"/>
        <v/>
      </c>
      <c r="AI77" s="3" t="str">
        <f ca="1">IF(AND($A77&lt;&gt;"",$A77&lt;&gt;"TOTAL"),IF(AND([6]INVESTIGADOR_Titulacion!$BF75&lt;&gt;"",[6]INVESTIGADOR_Titulacion!$BF75&lt;&gt;0),[6]INVESTIGADOR_Titulacion!$BF75,""),IF($A77="TOTAL",SUM(INDIRECT("AI4:AI"&amp;ROW()-1)),""))</f>
        <v/>
      </c>
      <c r="AJ77" s="3" t="str">
        <f ca="1">IF(AND($A77&lt;&gt;"",$A77&lt;&gt;"TOTAL"),IF(AND([6]INVESTIGADOR_Titulacion!$BH75&lt;&gt;"",[6]INVESTIGADOR_Titulacion!$BH75&lt;&gt;0),[6]INVESTIGADOR_Titulacion!$BH75,""),IF($A77="TOTAL",SUM(INDIRECT("AJ4:AJ"&amp;ROW()-1)),""))</f>
        <v/>
      </c>
      <c r="AK77" s="3" t="str">
        <f t="shared" ca="1" si="30"/>
        <v/>
      </c>
      <c r="AL77" s="3" t="str">
        <f ca="1">IF(AND($A77&lt;&gt;"",$A77&lt;&gt;"TOTAL"),IF(AND([6]INVESTIGADOR_Titulacion!$BK75&lt;&gt;"",[6]INVESTIGADOR_Titulacion!$BK75&lt;&gt;0),[6]INVESTIGADOR_Titulacion!$BK75,""),IF($A77="TOTAL",SUM(INDIRECT("AL4:AL"&amp;ROW()-1)),""))</f>
        <v/>
      </c>
      <c r="AM77" s="3" t="str">
        <f ca="1">IF(AND($A77&lt;&gt;"",$A77&lt;&gt;"TOTAL"),IF(AND([6]INVESTIGADOR_Titulacion!$BM75&lt;&gt;"",[6]INVESTIGADOR_Titulacion!$BM75&lt;&gt;0),[6]INVESTIGADOR_Titulacion!$BM75,""),IF($A77="TOTAL",SUM(INDIRECT("AM4:AM"&amp;ROW()-1)),""))</f>
        <v/>
      </c>
      <c r="AN77" s="3" t="str">
        <f t="shared" ca="1" si="31"/>
        <v/>
      </c>
      <c r="AO77" s="3" t="str">
        <f ca="1">IF(AND($A77&lt;&gt;"",$A77&lt;&gt;"TOTAL"),IF(AND([6]INVESTIGADOR_Titulacion!$BP75&lt;&gt;"",[6]INVESTIGADOR_Titulacion!$BP75&lt;&gt;0),[6]INVESTIGADOR_Titulacion!$BP75,""),IF($A77="TOTAL",SUM(INDIRECT("AO4:AO"&amp;ROW()-1)),""))</f>
        <v/>
      </c>
      <c r="AP77" s="3" t="str">
        <f ca="1">IF(AND($A77&lt;&gt;"",$A77&lt;&gt;"TOTAL"),IF(AND([6]INVESTIGADOR_Titulacion!$BR75&lt;&gt;"",[6]INVESTIGADOR_Titulacion!$BR75&lt;&gt;0),[6]INVESTIGADOR_Titulacion!$BR75,""),IF($A77="TOTAL",SUM(INDIRECT("AP4:AP"&amp;ROW()-1)),""))</f>
        <v/>
      </c>
      <c r="AQ77" s="3" t="str">
        <f t="shared" ca="1" si="32"/>
        <v/>
      </c>
      <c r="AR77" s="3" t="str">
        <f ca="1">IF(AND($A77&lt;&gt;"",$A77&lt;&gt;"TOTAL"),IF(AND([6]INVESTIGADOR_Titulacion!$BU75&lt;&gt;"",[6]INVESTIGADOR_Titulacion!$BU75&lt;&gt;0),[6]INVESTIGADOR_Titulacion!$BU75,""),IF($A77="TOTAL",SUM(INDIRECT("AR4:AR"&amp;ROW()-1)),""))</f>
        <v/>
      </c>
      <c r="AS77" s="3" t="str">
        <f ca="1">IF(AND($A77&lt;&gt;"",$A77&lt;&gt;"TOTAL"),IF(AND([6]INVESTIGADOR_Titulacion!$BW75&lt;&gt;"",[6]INVESTIGADOR_Titulacion!$BW75&lt;&gt;0),[6]INVESTIGADOR_Titulacion!$BW75,""),IF($A77="TOTAL",SUM(INDIRECT("AS4:AS"&amp;ROW()-1)),""))</f>
        <v/>
      </c>
      <c r="AT77" s="3" t="str">
        <f t="shared" ca="1" si="33"/>
        <v/>
      </c>
      <c r="AU77" s="3" t="str">
        <f ca="1">IF(AND($A77&lt;&gt;"",$A77&lt;&gt;"TOTAL"),IF(AND([6]INVESTIGADOR_Titulacion!$BZ75&lt;&gt;"",[6]INVESTIGADOR_Titulacion!$BZ75&lt;&gt;0),[6]INVESTIGADOR_Titulacion!$BZ75,""),IF($A77="TOTAL",SUM(INDIRECT("AU4:AU"&amp;ROW()-1)),""))</f>
        <v/>
      </c>
      <c r="AV77" s="3" t="str">
        <f ca="1">IF(AND($A77&lt;&gt;"",$A77&lt;&gt;"TOTAL"),IF(AND([6]INVESTIGADOR_Titulacion!$CB75&lt;&gt;"",[6]INVESTIGADOR_Titulacion!$CB75&lt;&gt;0),[6]INVESTIGADOR_Titulacion!$CB75,""),IF($A77="TOTAL",SUM(INDIRECT("AV4:AV"&amp;ROW()-1)),""))</f>
        <v/>
      </c>
      <c r="AW77" s="3" t="str">
        <f t="shared" ca="1" si="34"/>
        <v/>
      </c>
      <c r="AX77" s="3" t="str">
        <f ca="1">IF(AND($A77&lt;&gt;"",$A77&lt;&gt;"TOTAL"),IF(AND([6]INVESTIGADOR_Titulacion!$CE75&lt;&gt;"",[6]INVESTIGADOR_Titulacion!$CE75&lt;&gt;0),[6]INVESTIGADOR_Titulacion!$CE75,""),IF($A77="TOTAL",SUM(INDIRECT("AX4:AX"&amp;ROW()-1)),""))</f>
        <v/>
      </c>
      <c r="AY77" s="3" t="str">
        <f ca="1">IF(AND($A77&lt;&gt;"",$A77&lt;&gt;"TOTAL"),IF(AND([6]INVESTIGADOR_Titulacion!$CG75&lt;&gt;"",[6]INVESTIGADOR_Titulacion!$CG75&lt;&gt;0),[6]INVESTIGADOR_Titulacion!$CG75,""),IF($A77="TOTAL",SUM(INDIRECT("AY4:AY"&amp;ROW()-1)),""))</f>
        <v/>
      </c>
      <c r="AZ77" s="3" t="str">
        <f t="shared" ca="1" si="35"/>
        <v/>
      </c>
      <c r="BA77" s="3" t="str">
        <f ca="1">IF(AND($A77&lt;&gt;"",$A77&lt;&gt;"TOTAL"),IF(AND([6]INVESTIGADOR_Titulacion!$CJ75&lt;&gt;"",[6]INVESTIGADOR_Titulacion!$CJ75&lt;&gt;0),[6]INVESTIGADOR_Titulacion!$CJ75,""),IF($A77="TOTAL",SUM(INDIRECT("BA4:BA"&amp;ROW()-1)),""))</f>
        <v/>
      </c>
      <c r="BB77" s="3" t="str">
        <f ca="1">IF(AND($A77&lt;&gt;"",$A77&lt;&gt;"TOTAL"),IF(AND([6]INVESTIGADOR_Titulacion!$CL75&lt;&gt;"",[6]INVESTIGADOR_Titulacion!$CL75&lt;&gt;0),[6]INVESTIGADOR_Titulacion!$CL75,""),IF($A77="TOTAL",SUM(INDIRECT("BB4:BB"&amp;ROW()-1)),""))</f>
        <v/>
      </c>
      <c r="BC77" s="3" t="str">
        <f t="shared" ca="1" si="36"/>
        <v/>
      </c>
      <c r="BD77" s="3" t="str">
        <f ca="1">IF(AND($A77&lt;&gt;"",$A77&lt;&gt;"TOTAL"),IF(AND([6]INVESTIGADOR_Titulacion!$CO75&lt;&gt;"",[6]INVESTIGADOR_Titulacion!$CO75&lt;&gt;0),[6]INVESTIGADOR_Titulacion!$CO75,""),IF($A77="TOTAL",SUM(INDIRECT("BD4:BD"&amp;ROW()-1)),""))</f>
        <v/>
      </c>
      <c r="BE77" s="3" t="str">
        <f ca="1">IF(AND($A77&lt;&gt;"",$A77&lt;&gt;"TOTAL"),IF(AND([6]INVESTIGADOR_Titulacion!$CQ75&lt;&gt;"",[6]INVESTIGADOR_Titulacion!$CQ75&lt;&gt;0),[6]INVESTIGADOR_Titulacion!$CQ75,""),IF($A77="TOTAL",SUM(INDIRECT("BE4:BE"&amp;ROW()-1)),""))</f>
        <v/>
      </c>
      <c r="BF77" s="3" t="str">
        <f t="shared" ca="1" si="37"/>
        <v/>
      </c>
    </row>
    <row r="78" spans="1:58" x14ac:dyDescent="0.2">
      <c r="A78" s="25" t="str">
        <f>IF([6]INVESTIGADOR_Titulacion!$B76&lt;&gt;"",[6]INVESTIGADOR_Titulacion!$B76,IF(AND([6]INVESTIGADOR_Titulacion!$B76="",[6]INVESTIGADOR_Titulacion!$B77="",[6]INVESTIGADOR_Titulacion!$B75=""),"","TOTAL"))</f>
        <v/>
      </c>
      <c r="B78" s="3" t="str">
        <f ca="1">IF(AND($A78&lt;&gt;"",$A78&lt;&gt;"TOTAL"),IF(AND([6]INVESTIGADOR_Titulacion!$C76&lt;&gt;"",[6]INVESTIGADOR_Titulacion!$C76&lt;&gt;0),[6]INVESTIGADOR_Titulacion!$C76,""),IF($A78="TOTAL",SUM(INDIRECT("B4:B"&amp;ROW()-1)),""))</f>
        <v/>
      </c>
      <c r="C78" s="3" t="str">
        <f ca="1">IF(AND($A78&lt;&gt;"",$A78&lt;&gt;"TOTAL"),IF(AND([6]INVESTIGADOR_Titulacion!$E76&lt;&gt;"",[6]INVESTIGADOR_Titulacion!$E76&lt;&gt;0),[6]INVESTIGADOR_Titulacion!$E76,""),IF($A78="TOTAL",SUM(INDIRECT("C4:C"&amp;ROW()-1)),""))</f>
        <v/>
      </c>
      <c r="D78" s="3" t="str">
        <f t="shared" ca="1" si="19"/>
        <v/>
      </c>
      <c r="E78" s="3" t="str">
        <f ca="1">IF(AND($A78&lt;&gt;"",$A78&lt;&gt;"TOTAL"),IF(AND([6]INVESTIGADOR_Titulacion!$H76&lt;&gt;"",[6]INVESTIGADOR_Titulacion!$H76&lt;&gt;0),[6]INVESTIGADOR_Titulacion!$H76,""),IF($A78="TOTAL",SUM(INDIRECT("E4:E"&amp;ROW()-1)),""))</f>
        <v/>
      </c>
      <c r="F78" s="3" t="str">
        <f ca="1">IF(AND($A78&lt;&gt;"",$A78&lt;&gt;"TOTAL"),IF(AND([6]INVESTIGADOR_Titulacion!$J76&lt;&gt;"",[6]INVESTIGADOR_Titulacion!$J76&lt;&gt;0),[6]INVESTIGADOR_Titulacion!$J76,""),IF($A78="TOTAL",SUM(INDIRECT("F4:F"&amp;ROW()-1)),""))</f>
        <v/>
      </c>
      <c r="G78" s="3" t="str">
        <f t="shared" ca="1" si="20"/>
        <v/>
      </c>
      <c r="H78" s="3" t="str">
        <f ca="1">IF(AND($A78&lt;&gt;"",$A78&lt;&gt;"TOTAL"),IF(AND([6]INVESTIGADOR_Titulacion!$M76&lt;&gt;"",[6]INVESTIGADOR_Titulacion!$M76&lt;&gt;0),[6]INVESTIGADOR_Titulacion!$M76,""),IF($A78="TOTAL",SUM(INDIRECT("H4:H"&amp;ROW()-1)),""))</f>
        <v/>
      </c>
      <c r="I78" s="3" t="str">
        <f ca="1">IF(AND($A78&lt;&gt;"",$A78&lt;&gt;"TOTAL"),IF(AND([6]INVESTIGADOR_Titulacion!$O76&lt;&gt;"",[6]INVESTIGADOR_Titulacion!$O76&lt;&gt;0),[6]INVESTIGADOR_Titulacion!$O76,""),IF($A78="TOTAL",SUM(INDIRECT("I4:I"&amp;ROW()-1)),""))</f>
        <v/>
      </c>
      <c r="J78" s="3" t="str">
        <f t="shared" ca="1" si="21"/>
        <v/>
      </c>
      <c r="K78" s="3" t="str">
        <f ca="1">IF(AND($A78&lt;&gt;"",$A78&lt;&gt;"TOTAL"),IF(AND([6]INVESTIGADOR_Titulacion!$R76&lt;&gt;"",[6]INVESTIGADOR_Titulacion!$R76&lt;&gt;0),[6]INVESTIGADOR_Titulacion!$R76,""),IF($A78="TOTAL",SUM(INDIRECT("K4:K"&amp;ROW()-1)),""))</f>
        <v/>
      </c>
      <c r="L78" s="3" t="str">
        <f ca="1">IF(AND($A78&lt;&gt;"",$A78&lt;&gt;"TOTAL"),IF(AND([6]INVESTIGADOR_Titulacion!$T76&lt;&gt;"",[6]INVESTIGADOR_Titulacion!$T76&lt;&gt;0),[6]INVESTIGADOR_Titulacion!$T76,""),IF($A78="TOTAL",SUM(INDIRECT("L4:L"&amp;ROW()-1)),""))</f>
        <v/>
      </c>
      <c r="M78" s="3" t="str">
        <f t="shared" ca="1" si="22"/>
        <v/>
      </c>
      <c r="N78" s="3" t="str">
        <f ca="1">IF(AND($A78&lt;&gt;"",$A78&lt;&gt;"TOTAL"),IF(AND([6]INVESTIGADOR_Titulacion!$W76&lt;&gt;"",[6]INVESTIGADOR_Titulacion!$W76&lt;&gt;0),[6]INVESTIGADOR_Titulacion!$W76,""),IF($A78="TOTAL",SUM(INDIRECT("N4:N"&amp;ROW()-1)),""))</f>
        <v/>
      </c>
      <c r="O78" s="3" t="str">
        <f ca="1">IF(AND($A78&lt;&gt;"",$A78&lt;&gt;"TOTAL"),IF(AND([6]INVESTIGADOR_Titulacion!$Y76&lt;&gt;"",[6]INVESTIGADOR_Titulacion!$Y76&lt;&gt;0),[6]INVESTIGADOR_Titulacion!$Y76,""),IF($A78="TOTAL",SUM(INDIRECT("O4:O"&amp;ROW()-1)),""))</f>
        <v/>
      </c>
      <c r="P78" s="3" t="str">
        <f t="shared" ca="1" si="23"/>
        <v/>
      </c>
      <c r="Q78" s="3" t="str">
        <f ca="1">IF(AND($A78&lt;&gt;"",$A78&lt;&gt;"TOTAL"),IF(AND([6]INVESTIGADOR_Titulacion!$AB76&lt;&gt;"",[6]INVESTIGADOR_Titulacion!$AB76&lt;&gt;0),[6]INVESTIGADOR_Titulacion!$AB76,""),IF($A78="TOTAL",SUM(INDIRECT("Q4:Q"&amp;ROW()-1)),""))</f>
        <v/>
      </c>
      <c r="R78" s="3" t="str">
        <f ca="1">IF(AND($A78&lt;&gt;"",$A78&lt;&gt;"TOTAL"),IF(AND([6]INVESTIGADOR_Titulacion!$AD76&lt;&gt;"",[6]INVESTIGADOR_Titulacion!$AD76&lt;&gt;0),[6]INVESTIGADOR_Titulacion!$AD76,""),IF($A78="TOTAL",SUM(INDIRECT("R4:R"&amp;ROW()-1)),""))</f>
        <v/>
      </c>
      <c r="S78" s="3" t="str">
        <f t="shared" ca="1" si="24"/>
        <v/>
      </c>
      <c r="T78" s="3" t="str">
        <f ca="1">IF(AND($A78&lt;&gt;"",$A78&lt;&gt;"TOTAL"),IF(AND([6]INVESTIGADOR_Titulacion!$AG76&lt;&gt;"",[6]INVESTIGADOR_Titulacion!$AG76&lt;&gt;0),[6]INVESTIGADOR_Titulacion!$AG76,""),IF($A78="TOTAL",SUM(INDIRECT("T4:T"&amp;ROW()-1)),""))</f>
        <v/>
      </c>
      <c r="U78" s="3" t="str">
        <f ca="1">IF(AND($A78&lt;&gt;"",$A78&lt;&gt;"TOTAL"),IF(AND([6]INVESTIGADOR_Titulacion!$AI76&lt;&gt;"",[6]INVESTIGADOR_Titulacion!$AI76&lt;&gt;0),[6]INVESTIGADOR_Titulacion!$AI76,""),IF($A78="TOTAL",SUM(INDIRECT("U4:U"&amp;ROW()-1)),""))</f>
        <v/>
      </c>
      <c r="V78" s="3" t="str">
        <f t="shared" ca="1" si="25"/>
        <v/>
      </c>
      <c r="W78" s="3" t="str">
        <f ca="1">IF(AND($A78&lt;&gt;"",$A78&lt;&gt;"TOTAL"),IF(AND([6]INVESTIGADOR_Titulacion!$AL76&lt;&gt;"",[6]INVESTIGADOR_Titulacion!$AL76&lt;&gt;0),[6]INVESTIGADOR_Titulacion!$AL76,""),IF($A78="TOTAL",SUM(INDIRECT("W4:W"&amp;ROW()-1)),""))</f>
        <v/>
      </c>
      <c r="X78" s="3" t="str">
        <f ca="1">IF(AND($A78&lt;&gt;"",$A78&lt;&gt;"TOTAL"),IF(AND([6]INVESTIGADOR_Titulacion!$AN76&lt;&gt;"",[6]INVESTIGADOR_Titulacion!$AN76&lt;&gt;0),[6]INVESTIGADOR_Titulacion!$AN76,""),IF($A78="TOTAL",SUM(INDIRECT("X4:X"&amp;ROW()-1)),""))</f>
        <v/>
      </c>
      <c r="Y78" s="3" t="str">
        <f t="shared" ca="1" si="26"/>
        <v/>
      </c>
      <c r="Z78" s="3" t="str">
        <f ca="1">IF(AND($A78&lt;&gt;"",$A78&lt;&gt;"TOTAL"),IF(AND([6]INVESTIGADOR_Titulacion!$AQ76&lt;&gt;"",[6]INVESTIGADOR_Titulacion!$AQ76&lt;&gt;0),[6]INVESTIGADOR_Titulacion!$AQ76,""),IF($A78="TOTAL",SUM(INDIRECT("Z4:Z"&amp;ROW()-1)),""))</f>
        <v/>
      </c>
      <c r="AA78" s="3" t="str">
        <f ca="1">IF(AND($A78&lt;&gt;"",$A78&lt;&gt;"TOTAL"),IF(AND([6]INVESTIGADOR_Titulacion!$AS76&lt;&gt;"",[6]INVESTIGADOR_Titulacion!$AS76&lt;&gt;0),[6]INVESTIGADOR_Titulacion!$AS76,""),IF($A78="TOTAL",SUM(INDIRECT("AA4:AA"&amp;ROW()-1)),""))</f>
        <v/>
      </c>
      <c r="AB78" s="3" t="str">
        <f t="shared" ca="1" si="27"/>
        <v/>
      </c>
      <c r="AC78" s="3" t="str">
        <f ca="1">IF(AND($A78&lt;&gt;"",$A78&lt;&gt;"TOTAL"),IF(AND([6]INVESTIGADOR_Titulacion!$AV76&lt;&gt;"",[6]INVESTIGADOR_Titulacion!$AV76&lt;&gt;0),[6]INVESTIGADOR_Titulacion!$AV76,""),IF($A78="TOTAL",SUM(INDIRECT("AC4:AC"&amp;ROW()-1)),""))</f>
        <v/>
      </c>
      <c r="AD78" s="3" t="str">
        <f ca="1">IF(AND($A78&lt;&gt;"",$A78&lt;&gt;"TOTAL"),IF(AND([6]INVESTIGADOR_Titulacion!$AX76&lt;&gt;"",[6]INVESTIGADOR_Titulacion!$AX76&lt;&gt;0),[6]INVESTIGADOR_Titulacion!$AX76,""),IF($A78="TOTAL",SUM(INDIRECT("AD4:AD"&amp;ROW()-1)),""))</f>
        <v/>
      </c>
      <c r="AE78" s="3" t="str">
        <f t="shared" ca="1" si="28"/>
        <v/>
      </c>
      <c r="AF78" s="3" t="str">
        <f ca="1">IF(AND($A78&lt;&gt;"",$A78&lt;&gt;"TOTAL"),IF(AND([6]INVESTIGADOR_Titulacion!$BA76&lt;&gt;"",[6]INVESTIGADOR_Titulacion!$BA76&lt;&gt;0),[6]INVESTIGADOR_Titulacion!$BA76,""),IF($A78="TOTAL",SUM(INDIRECT("AF4:AF"&amp;ROW()-1)),""))</f>
        <v/>
      </c>
      <c r="AG78" s="3" t="str">
        <f ca="1">IF(AND($A78&lt;&gt;"",$A78&lt;&gt;"TOTAL"),IF(AND([6]INVESTIGADOR_Titulacion!$BC76&lt;&gt;"",[6]INVESTIGADOR_Titulacion!$BC76&lt;&gt;0),[6]INVESTIGADOR_Titulacion!$BC76,""),IF($A78="TOTAL",SUM(INDIRECT("AG4:AG"&amp;ROW()-1)),""))</f>
        <v/>
      </c>
      <c r="AH78" s="3" t="str">
        <f t="shared" ca="1" si="29"/>
        <v/>
      </c>
      <c r="AI78" s="3" t="str">
        <f ca="1">IF(AND($A78&lt;&gt;"",$A78&lt;&gt;"TOTAL"),IF(AND([6]INVESTIGADOR_Titulacion!$BF76&lt;&gt;"",[6]INVESTIGADOR_Titulacion!$BF76&lt;&gt;0),[6]INVESTIGADOR_Titulacion!$BF76,""),IF($A78="TOTAL",SUM(INDIRECT("AI4:AI"&amp;ROW()-1)),""))</f>
        <v/>
      </c>
      <c r="AJ78" s="3" t="str">
        <f ca="1">IF(AND($A78&lt;&gt;"",$A78&lt;&gt;"TOTAL"),IF(AND([6]INVESTIGADOR_Titulacion!$BH76&lt;&gt;"",[6]INVESTIGADOR_Titulacion!$BH76&lt;&gt;0),[6]INVESTIGADOR_Titulacion!$BH76,""),IF($A78="TOTAL",SUM(INDIRECT("AJ4:AJ"&amp;ROW()-1)),""))</f>
        <v/>
      </c>
      <c r="AK78" s="3" t="str">
        <f t="shared" ca="1" si="30"/>
        <v/>
      </c>
      <c r="AL78" s="3" t="str">
        <f ca="1">IF(AND($A78&lt;&gt;"",$A78&lt;&gt;"TOTAL"),IF(AND([6]INVESTIGADOR_Titulacion!$BK76&lt;&gt;"",[6]INVESTIGADOR_Titulacion!$BK76&lt;&gt;0),[6]INVESTIGADOR_Titulacion!$BK76,""),IF($A78="TOTAL",SUM(INDIRECT("AL4:AL"&amp;ROW()-1)),""))</f>
        <v/>
      </c>
      <c r="AM78" s="3" t="str">
        <f ca="1">IF(AND($A78&lt;&gt;"",$A78&lt;&gt;"TOTAL"),IF(AND([6]INVESTIGADOR_Titulacion!$BM76&lt;&gt;"",[6]INVESTIGADOR_Titulacion!$BM76&lt;&gt;0),[6]INVESTIGADOR_Titulacion!$BM76,""),IF($A78="TOTAL",SUM(INDIRECT("AM4:AM"&amp;ROW()-1)),""))</f>
        <v/>
      </c>
      <c r="AN78" s="3" t="str">
        <f t="shared" ca="1" si="31"/>
        <v/>
      </c>
      <c r="AO78" s="3" t="str">
        <f ca="1">IF(AND($A78&lt;&gt;"",$A78&lt;&gt;"TOTAL"),IF(AND([6]INVESTIGADOR_Titulacion!$BP76&lt;&gt;"",[6]INVESTIGADOR_Titulacion!$BP76&lt;&gt;0),[6]INVESTIGADOR_Titulacion!$BP76,""),IF($A78="TOTAL",SUM(INDIRECT("AO4:AO"&amp;ROW()-1)),""))</f>
        <v/>
      </c>
      <c r="AP78" s="3" t="str">
        <f ca="1">IF(AND($A78&lt;&gt;"",$A78&lt;&gt;"TOTAL"),IF(AND([6]INVESTIGADOR_Titulacion!$BR76&lt;&gt;"",[6]INVESTIGADOR_Titulacion!$BR76&lt;&gt;0),[6]INVESTIGADOR_Titulacion!$BR76,""),IF($A78="TOTAL",SUM(INDIRECT("AP4:AP"&amp;ROW()-1)),""))</f>
        <v/>
      </c>
      <c r="AQ78" s="3" t="str">
        <f t="shared" ca="1" si="32"/>
        <v/>
      </c>
      <c r="AR78" s="3" t="str">
        <f ca="1">IF(AND($A78&lt;&gt;"",$A78&lt;&gt;"TOTAL"),IF(AND([6]INVESTIGADOR_Titulacion!$BU76&lt;&gt;"",[6]INVESTIGADOR_Titulacion!$BU76&lt;&gt;0),[6]INVESTIGADOR_Titulacion!$BU76,""),IF($A78="TOTAL",SUM(INDIRECT("AR4:AR"&amp;ROW()-1)),""))</f>
        <v/>
      </c>
      <c r="AS78" s="3" t="str">
        <f ca="1">IF(AND($A78&lt;&gt;"",$A78&lt;&gt;"TOTAL"),IF(AND([6]INVESTIGADOR_Titulacion!$BW76&lt;&gt;"",[6]INVESTIGADOR_Titulacion!$BW76&lt;&gt;0),[6]INVESTIGADOR_Titulacion!$BW76,""),IF($A78="TOTAL",SUM(INDIRECT("AS4:AS"&amp;ROW()-1)),""))</f>
        <v/>
      </c>
      <c r="AT78" s="3" t="str">
        <f t="shared" ca="1" si="33"/>
        <v/>
      </c>
      <c r="AU78" s="3" t="str">
        <f ca="1">IF(AND($A78&lt;&gt;"",$A78&lt;&gt;"TOTAL"),IF(AND([6]INVESTIGADOR_Titulacion!$BZ76&lt;&gt;"",[6]INVESTIGADOR_Titulacion!$BZ76&lt;&gt;0),[6]INVESTIGADOR_Titulacion!$BZ76,""),IF($A78="TOTAL",SUM(INDIRECT("AU4:AU"&amp;ROW()-1)),""))</f>
        <v/>
      </c>
      <c r="AV78" s="3" t="str">
        <f ca="1">IF(AND($A78&lt;&gt;"",$A78&lt;&gt;"TOTAL"),IF(AND([6]INVESTIGADOR_Titulacion!$CB76&lt;&gt;"",[6]INVESTIGADOR_Titulacion!$CB76&lt;&gt;0),[6]INVESTIGADOR_Titulacion!$CB76,""),IF($A78="TOTAL",SUM(INDIRECT("AV4:AV"&amp;ROW()-1)),""))</f>
        <v/>
      </c>
      <c r="AW78" s="3" t="str">
        <f t="shared" ca="1" si="34"/>
        <v/>
      </c>
      <c r="AX78" s="3" t="str">
        <f ca="1">IF(AND($A78&lt;&gt;"",$A78&lt;&gt;"TOTAL"),IF(AND([6]INVESTIGADOR_Titulacion!$CE76&lt;&gt;"",[6]INVESTIGADOR_Titulacion!$CE76&lt;&gt;0),[6]INVESTIGADOR_Titulacion!$CE76,""),IF($A78="TOTAL",SUM(INDIRECT("AX4:AX"&amp;ROW()-1)),""))</f>
        <v/>
      </c>
      <c r="AY78" s="3" t="str">
        <f ca="1">IF(AND($A78&lt;&gt;"",$A78&lt;&gt;"TOTAL"),IF(AND([6]INVESTIGADOR_Titulacion!$CG76&lt;&gt;"",[6]INVESTIGADOR_Titulacion!$CG76&lt;&gt;0),[6]INVESTIGADOR_Titulacion!$CG76,""),IF($A78="TOTAL",SUM(INDIRECT("AY4:AY"&amp;ROW()-1)),""))</f>
        <v/>
      </c>
      <c r="AZ78" s="3" t="str">
        <f t="shared" ca="1" si="35"/>
        <v/>
      </c>
      <c r="BA78" s="3" t="str">
        <f ca="1">IF(AND($A78&lt;&gt;"",$A78&lt;&gt;"TOTAL"),IF(AND([6]INVESTIGADOR_Titulacion!$CJ76&lt;&gt;"",[6]INVESTIGADOR_Titulacion!$CJ76&lt;&gt;0),[6]INVESTIGADOR_Titulacion!$CJ76,""),IF($A78="TOTAL",SUM(INDIRECT("BA4:BA"&amp;ROW()-1)),""))</f>
        <v/>
      </c>
      <c r="BB78" s="3" t="str">
        <f ca="1">IF(AND($A78&lt;&gt;"",$A78&lt;&gt;"TOTAL"),IF(AND([6]INVESTIGADOR_Titulacion!$CL76&lt;&gt;"",[6]INVESTIGADOR_Titulacion!$CL76&lt;&gt;0),[6]INVESTIGADOR_Titulacion!$CL76,""),IF($A78="TOTAL",SUM(INDIRECT("BB4:BB"&amp;ROW()-1)),""))</f>
        <v/>
      </c>
      <c r="BC78" s="3" t="str">
        <f t="shared" ca="1" si="36"/>
        <v/>
      </c>
      <c r="BD78" s="3" t="str">
        <f ca="1">IF(AND($A78&lt;&gt;"",$A78&lt;&gt;"TOTAL"),IF(AND([6]INVESTIGADOR_Titulacion!$CO76&lt;&gt;"",[6]INVESTIGADOR_Titulacion!$CO76&lt;&gt;0),[6]INVESTIGADOR_Titulacion!$CO76,""),IF($A78="TOTAL",SUM(INDIRECT("BD4:BD"&amp;ROW()-1)),""))</f>
        <v/>
      </c>
      <c r="BE78" s="3" t="str">
        <f ca="1">IF(AND($A78&lt;&gt;"",$A78&lt;&gt;"TOTAL"),IF(AND([6]INVESTIGADOR_Titulacion!$CQ76&lt;&gt;"",[6]INVESTIGADOR_Titulacion!$CQ76&lt;&gt;0),[6]INVESTIGADOR_Titulacion!$CQ76,""),IF($A78="TOTAL",SUM(INDIRECT("BE4:BE"&amp;ROW()-1)),""))</f>
        <v/>
      </c>
      <c r="BF78" s="3" t="str">
        <f t="shared" ca="1" si="37"/>
        <v/>
      </c>
    </row>
    <row r="79" spans="1:58" x14ac:dyDescent="0.2">
      <c r="A79" s="25" t="str">
        <f>IF([6]INVESTIGADOR_Titulacion!$B77&lt;&gt;"",[6]INVESTIGADOR_Titulacion!$B77,IF(AND([6]INVESTIGADOR_Titulacion!$B77="",[6]INVESTIGADOR_Titulacion!$B78="",[6]INVESTIGADOR_Titulacion!$B76=""),"","TOTAL"))</f>
        <v/>
      </c>
      <c r="B79" s="3" t="str">
        <f ca="1">IF(AND($A79&lt;&gt;"",$A79&lt;&gt;"TOTAL"),IF(AND([6]INVESTIGADOR_Titulacion!$C77&lt;&gt;"",[6]INVESTIGADOR_Titulacion!$C77&lt;&gt;0),[6]INVESTIGADOR_Titulacion!$C77,""),IF($A79="TOTAL",SUM(INDIRECT("B4:B"&amp;ROW()-1)),""))</f>
        <v/>
      </c>
      <c r="C79" s="3" t="str">
        <f ca="1">IF(AND($A79&lt;&gt;"",$A79&lt;&gt;"TOTAL"),IF(AND([6]INVESTIGADOR_Titulacion!$E77&lt;&gt;"",[6]INVESTIGADOR_Titulacion!$E77&lt;&gt;0),[6]INVESTIGADOR_Titulacion!$E77,""),IF($A79="TOTAL",SUM(INDIRECT("C4:C"&amp;ROW()-1)),""))</f>
        <v/>
      </c>
      <c r="D79" s="3" t="str">
        <f t="shared" ca="1" si="19"/>
        <v/>
      </c>
      <c r="E79" s="3" t="str">
        <f ca="1">IF(AND($A79&lt;&gt;"",$A79&lt;&gt;"TOTAL"),IF(AND([6]INVESTIGADOR_Titulacion!$H77&lt;&gt;"",[6]INVESTIGADOR_Titulacion!$H77&lt;&gt;0),[6]INVESTIGADOR_Titulacion!$H77,""),IF($A79="TOTAL",SUM(INDIRECT("E4:E"&amp;ROW()-1)),""))</f>
        <v/>
      </c>
      <c r="F79" s="3" t="str">
        <f ca="1">IF(AND($A79&lt;&gt;"",$A79&lt;&gt;"TOTAL"),IF(AND([6]INVESTIGADOR_Titulacion!$J77&lt;&gt;"",[6]INVESTIGADOR_Titulacion!$J77&lt;&gt;0),[6]INVESTIGADOR_Titulacion!$J77,""),IF($A79="TOTAL",SUM(INDIRECT("F4:F"&amp;ROW()-1)),""))</f>
        <v/>
      </c>
      <c r="G79" s="3" t="str">
        <f t="shared" ca="1" si="20"/>
        <v/>
      </c>
      <c r="H79" s="3" t="str">
        <f ca="1">IF(AND($A79&lt;&gt;"",$A79&lt;&gt;"TOTAL"),IF(AND([6]INVESTIGADOR_Titulacion!$M77&lt;&gt;"",[6]INVESTIGADOR_Titulacion!$M77&lt;&gt;0),[6]INVESTIGADOR_Titulacion!$M77,""),IF($A79="TOTAL",SUM(INDIRECT("H4:H"&amp;ROW()-1)),""))</f>
        <v/>
      </c>
      <c r="I79" s="3" t="str">
        <f ca="1">IF(AND($A79&lt;&gt;"",$A79&lt;&gt;"TOTAL"),IF(AND([6]INVESTIGADOR_Titulacion!$O77&lt;&gt;"",[6]INVESTIGADOR_Titulacion!$O77&lt;&gt;0),[6]INVESTIGADOR_Titulacion!$O77,""),IF($A79="TOTAL",SUM(INDIRECT("I4:I"&amp;ROW()-1)),""))</f>
        <v/>
      </c>
      <c r="J79" s="3" t="str">
        <f t="shared" ca="1" si="21"/>
        <v/>
      </c>
      <c r="K79" s="3" t="str">
        <f ca="1">IF(AND($A79&lt;&gt;"",$A79&lt;&gt;"TOTAL"),IF(AND([6]INVESTIGADOR_Titulacion!$R77&lt;&gt;"",[6]INVESTIGADOR_Titulacion!$R77&lt;&gt;0),[6]INVESTIGADOR_Titulacion!$R77,""),IF($A79="TOTAL",SUM(INDIRECT("K4:K"&amp;ROW()-1)),""))</f>
        <v/>
      </c>
      <c r="L79" s="3" t="str">
        <f ca="1">IF(AND($A79&lt;&gt;"",$A79&lt;&gt;"TOTAL"),IF(AND([6]INVESTIGADOR_Titulacion!$T77&lt;&gt;"",[6]INVESTIGADOR_Titulacion!$T77&lt;&gt;0),[6]INVESTIGADOR_Titulacion!$T77,""),IF($A79="TOTAL",SUM(INDIRECT("L4:L"&amp;ROW()-1)),""))</f>
        <v/>
      </c>
      <c r="M79" s="3" t="str">
        <f t="shared" ca="1" si="22"/>
        <v/>
      </c>
      <c r="N79" s="3" t="str">
        <f ca="1">IF(AND($A79&lt;&gt;"",$A79&lt;&gt;"TOTAL"),IF(AND([6]INVESTIGADOR_Titulacion!$W77&lt;&gt;"",[6]INVESTIGADOR_Titulacion!$W77&lt;&gt;0),[6]INVESTIGADOR_Titulacion!$W77,""),IF($A79="TOTAL",SUM(INDIRECT("N4:N"&amp;ROW()-1)),""))</f>
        <v/>
      </c>
      <c r="O79" s="3" t="str">
        <f ca="1">IF(AND($A79&lt;&gt;"",$A79&lt;&gt;"TOTAL"),IF(AND([6]INVESTIGADOR_Titulacion!$Y77&lt;&gt;"",[6]INVESTIGADOR_Titulacion!$Y77&lt;&gt;0),[6]INVESTIGADOR_Titulacion!$Y77,""),IF($A79="TOTAL",SUM(INDIRECT("O4:O"&amp;ROW()-1)),""))</f>
        <v/>
      </c>
      <c r="P79" s="3" t="str">
        <f t="shared" ca="1" si="23"/>
        <v/>
      </c>
      <c r="Q79" s="3" t="str">
        <f ca="1">IF(AND($A79&lt;&gt;"",$A79&lt;&gt;"TOTAL"),IF(AND([6]INVESTIGADOR_Titulacion!$AB77&lt;&gt;"",[6]INVESTIGADOR_Titulacion!$AB77&lt;&gt;0),[6]INVESTIGADOR_Titulacion!$AB77,""),IF($A79="TOTAL",SUM(INDIRECT("Q4:Q"&amp;ROW()-1)),""))</f>
        <v/>
      </c>
      <c r="R79" s="3" t="str">
        <f ca="1">IF(AND($A79&lt;&gt;"",$A79&lt;&gt;"TOTAL"),IF(AND([6]INVESTIGADOR_Titulacion!$AD77&lt;&gt;"",[6]INVESTIGADOR_Titulacion!$AD77&lt;&gt;0),[6]INVESTIGADOR_Titulacion!$AD77,""),IF($A79="TOTAL",SUM(INDIRECT("R4:R"&amp;ROW()-1)),""))</f>
        <v/>
      </c>
      <c r="S79" s="3" t="str">
        <f t="shared" ca="1" si="24"/>
        <v/>
      </c>
      <c r="T79" s="3" t="str">
        <f ca="1">IF(AND($A79&lt;&gt;"",$A79&lt;&gt;"TOTAL"),IF(AND([6]INVESTIGADOR_Titulacion!$AG77&lt;&gt;"",[6]INVESTIGADOR_Titulacion!$AG77&lt;&gt;0),[6]INVESTIGADOR_Titulacion!$AG77,""),IF($A79="TOTAL",SUM(INDIRECT("T4:T"&amp;ROW()-1)),""))</f>
        <v/>
      </c>
      <c r="U79" s="3" t="str">
        <f ca="1">IF(AND($A79&lt;&gt;"",$A79&lt;&gt;"TOTAL"),IF(AND([6]INVESTIGADOR_Titulacion!$AI77&lt;&gt;"",[6]INVESTIGADOR_Titulacion!$AI77&lt;&gt;0),[6]INVESTIGADOR_Titulacion!$AI77,""),IF($A79="TOTAL",SUM(INDIRECT("U4:U"&amp;ROW()-1)),""))</f>
        <v/>
      </c>
      <c r="V79" s="3" t="str">
        <f t="shared" ca="1" si="25"/>
        <v/>
      </c>
      <c r="W79" s="3" t="str">
        <f ca="1">IF(AND($A79&lt;&gt;"",$A79&lt;&gt;"TOTAL"),IF(AND([6]INVESTIGADOR_Titulacion!$AL77&lt;&gt;"",[6]INVESTIGADOR_Titulacion!$AL77&lt;&gt;0),[6]INVESTIGADOR_Titulacion!$AL77,""),IF($A79="TOTAL",SUM(INDIRECT("W4:W"&amp;ROW()-1)),""))</f>
        <v/>
      </c>
      <c r="X79" s="3" t="str">
        <f ca="1">IF(AND($A79&lt;&gt;"",$A79&lt;&gt;"TOTAL"),IF(AND([6]INVESTIGADOR_Titulacion!$AN77&lt;&gt;"",[6]INVESTIGADOR_Titulacion!$AN77&lt;&gt;0),[6]INVESTIGADOR_Titulacion!$AN77,""),IF($A79="TOTAL",SUM(INDIRECT("X4:X"&amp;ROW()-1)),""))</f>
        <v/>
      </c>
      <c r="Y79" s="3" t="str">
        <f t="shared" ca="1" si="26"/>
        <v/>
      </c>
      <c r="Z79" s="3" t="str">
        <f ca="1">IF(AND($A79&lt;&gt;"",$A79&lt;&gt;"TOTAL"),IF(AND([6]INVESTIGADOR_Titulacion!$AQ77&lt;&gt;"",[6]INVESTIGADOR_Titulacion!$AQ77&lt;&gt;0),[6]INVESTIGADOR_Titulacion!$AQ77,""),IF($A79="TOTAL",SUM(INDIRECT("Z4:Z"&amp;ROW()-1)),""))</f>
        <v/>
      </c>
      <c r="AA79" s="3" t="str">
        <f ca="1">IF(AND($A79&lt;&gt;"",$A79&lt;&gt;"TOTAL"),IF(AND([6]INVESTIGADOR_Titulacion!$AS77&lt;&gt;"",[6]INVESTIGADOR_Titulacion!$AS77&lt;&gt;0),[6]INVESTIGADOR_Titulacion!$AS77,""),IF($A79="TOTAL",SUM(INDIRECT("AA4:AA"&amp;ROW()-1)),""))</f>
        <v/>
      </c>
      <c r="AB79" s="3" t="str">
        <f t="shared" ca="1" si="27"/>
        <v/>
      </c>
      <c r="AC79" s="3" t="str">
        <f ca="1">IF(AND($A79&lt;&gt;"",$A79&lt;&gt;"TOTAL"),IF(AND([6]INVESTIGADOR_Titulacion!$AV77&lt;&gt;"",[6]INVESTIGADOR_Titulacion!$AV77&lt;&gt;0),[6]INVESTIGADOR_Titulacion!$AV77,""),IF($A79="TOTAL",SUM(INDIRECT("AC4:AC"&amp;ROW()-1)),""))</f>
        <v/>
      </c>
      <c r="AD79" s="3" t="str">
        <f ca="1">IF(AND($A79&lt;&gt;"",$A79&lt;&gt;"TOTAL"),IF(AND([6]INVESTIGADOR_Titulacion!$AX77&lt;&gt;"",[6]INVESTIGADOR_Titulacion!$AX77&lt;&gt;0),[6]INVESTIGADOR_Titulacion!$AX77,""),IF($A79="TOTAL",SUM(INDIRECT("AD4:AD"&amp;ROW()-1)),""))</f>
        <v/>
      </c>
      <c r="AE79" s="3" t="str">
        <f t="shared" ca="1" si="28"/>
        <v/>
      </c>
      <c r="AF79" s="3" t="str">
        <f ca="1">IF(AND($A79&lt;&gt;"",$A79&lt;&gt;"TOTAL"),IF(AND([6]INVESTIGADOR_Titulacion!$BA77&lt;&gt;"",[6]INVESTIGADOR_Titulacion!$BA77&lt;&gt;0),[6]INVESTIGADOR_Titulacion!$BA77,""),IF($A79="TOTAL",SUM(INDIRECT("AF4:AF"&amp;ROW()-1)),""))</f>
        <v/>
      </c>
      <c r="AG79" s="3" t="str">
        <f ca="1">IF(AND($A79&lt;&gt;"",$A79&lt;&gt;"TOTAL"),IF(AND([6]INVESTIGADOR_Titulacion!$BC77&lt;&gt;"",[6]INVESTIGADOR_Titulacion!$BC77&lt;&gt;0),[6]INVESTIGADOR_Titulacion!$BC77,""),IF($A79="TOTAL",SUM(INDIRECT("AG4:AG"&amp;ROW()-1)),""))</f>
        <v/>
      </c>
      <c r="AH79" s="3" t="str">
        <f t="shared" ca="1" si="29"/>
        <v/>
      </c>
      <c r="AI79" s="3" t="str">
        <f ca="1">IF(AND($A79&lt;&gt;"",$A79&lt;&gt;"TOTAL"),IF(AND([6]INVESTIGADOR_Titulacion!$BF77&lt;&gt;"",[6]INVESTIGADOR_Titulacion!$BF77&lt;&gt;0),[6]INVESTIGADOR_Titulacion!$BF77,""),IF($A79="TOTAL",SUM(INDIRECT("AI4:AI"&amp;ROW()-1)),""))</f>
        <v/>
      </c>
      <c r="AJ79" s="3" t="str">
        <f ca="1">IF(AND($A79&lt;&gt;"",$A79&lt;&gt;"TOTAL"),IF(AND([6]INVESTIGADOR_Titulacion!$BH77&lt;&gt;"",[6]INVESTIGADOR_Titulacion!$BH77&lt;&gt;0),[6]INVESTIGADOR_Titulacion!$BH77,""),IF($A79="TOTAL",SUM(INDIRECT("AJ4:AJ"&amp;ROW()-1)),""))</f>
        <v/>
      </c>
      <c r="AK79" s="3" t="str">
        <f t="shared" ca="1" si="30"/>
        <v/>
      </c>
      <c r="AL79" s="3" t="str">
        <f ca="1">IF(AND($A79&lt;&gt;"",$A79&lt;&gt;"TOTAL"),IF(AND([6]INVESTIGADOR_Titulacion!$BK77&lt;&gt;"",[6]INVESTIGADOR_Titulacion!$BK77&lt;&gt;0),[6]INVESTIGADOR_Titulacion!$BK77,""),IF($A79="TOTAL",SUM(INDIRECT("AL4:AL"&amp;ROW()-1)),""))</f>
        <v/>
      </c>
      <c r="AM79" s="3" t="str">
        <f ca="1">IF(AND($A79&lt;&gt;"",$A79&lt;&gt;"TOTAL"),IF(AND([6]INVESTIGADOR_Titulacion!$BM77&lt;&gt;"",[6]INVESTIGADOR_Titulacion!$BM77&lt;&gt;0),[6]INVESTIGADOR_Titulacion!$BM77,""),IF($A79="TOTAL",SUM(INDIRECT("AM4:AM"&amp;ROW()-1)),""))</f>
        <v/>
      </c>
      <c r="AN79" s="3" t="str">
        <f t="shared" ca="1" si="31"/>
        <v/>
      </c>
      <c r="AO79" s="3" t="str">
        <f ca="1">IF(AND($A79&lt;&gt;"",$A79&lt;&gt;"TOTAL"),IF(AND([6]INVESTIGADOR_Titulacion!$BP77&lt;&gt;"",[6]INVESTIGADOR_Titulacion!$BP77&lt;&gt;0),[6]INVESTIGADOR_Titulacion!$BP77,""),IF($A79="TOTAL",SUM(INDIRECT("AO4:AO"&amp;ROW()-1)),""))</f>
        <v/>
      </c>
      <c r="AP79" s="3" t="str">
        <f ca="1">IF(AND($A79&lt;&gt;"",$A79&lt;&gt;"TOTAL"),IF(AND([6]INVESTIGADOR_Titulacion!$BR77&lt;&gt;"",[6]INVESTIGADOR_Titulacion!$BR77&lt;&gt;0),[6]INVESTIGADOR_Titulacion!$BR77,""),IF($A79="TOTAL",SUM(INDIRECT("AP4:AP"&amp;ROW()-1)),""))</f>
        <v/>
      </c>
      <c r="AQ79" s="3" t="str">
        <f t="shared" ca="1" si="32"/>
        <v/>
      </c>
      <c r="AR79" s="3" t="str">
        <f ca="1">IF(AND($A79&lt;&gt;"",$A79&lt;&gt;"TOTAL"),IF(AND([6]INVESTIGADOR_Titulacion!$BU77&lt;&gt;"",[6]INVESTIGADOR_Titulacion!$BU77&lt;&gt;0),[6]INVESTIGADOR_Titulacion!$BU77,""),IF($A79="TOTAL",SUM(INDIRECT("AR4:AR"&amp;ROW()-1)),""))</f>
        <v/>
      </c>
      <c r="AS79" s="3" t="str">
        <f ca="1">IF(AND($A79&lt;&gt;"",$A79&lt;&gt;"TOTAL"),IF(AND([6]INVESTIGADOR_Titulacion!$BW77&lt;&gt;"",[6]INVESTIGADOR_Titulacion!$BW77&lt;&gt;0),[6]INVESTIGADOR_Titulacion!$BW77,""),IF($A79="TOTAL",SUM(INDIRECT("AS4:AS"&amp;ROW()-1)),""))</f>
        <v/>
      </c>
      <c r="AT79" s="3" t="str">
        <f t="shared" ca="1" si="33"/>
        <v/>
      </c>
      <c r="AU79" s="3" t="str">
        <f ca="1">IF(AND($A79&lt;&gt;"",$A79&lt;&gt;"TOTAL"),IF(AND([6]INVESTIGADOR_Titulacion!$BZ77&lt;&gt;"",[6]INVESTIGADOR_Titulacion!$BZ77&lt;&gt;0),[6]INVESTIGADOR_Titulacion!$BZ77,""),IF($A79="TOTAL",SUM(INDIRECT("AU4:AU"&amp;ROW()-1)),""))</f>
        <v/>
      </c>
      <c r="AV79" s="3" t="str">
        <f ca="1">IF(AND($A79&lt;&gt;"",$A79&lt;&gt;"TOTAL"),IF(AND([6]INVESTIGADOR_Titulacion!$CB77&lt;&gt;"",[6]INVESTIGADOR_Titulacion!$CB77&lt;&gt;0),[6]INVESTIGADOR_Titulacion!$CB77,""),IF($A79="TOTAL",SUM(INDIRECT("AV4:AV"&amp;ROW()-1)),""))</f>
        <v/>
      </c>
      <c r="AW79" s="3" t="str">
        <f t="shared" ca="1" si="34"/>
        <v/>
      </c>
      <c r="AX79" s="3" t="str">
        <f ca="1">IF(AND($A79&lt;&gt;"",$A79&lt;&gt;"TOTAL"),IF(AND([6]INVESTIGADOR_Titulacion!$CE77&lt;&gt;"",[6]INVESTIGADOR_Titulacion!$CE77&lt;&gt;0),[6]INVESTIGADOR_Titulacion!$CE77,""),IF($A79="TOTAL",SUM(INDIRECT("AX4:AX"&amp;ROW()-1)),""))</f>
        <v/>
      </c>
      <c r="AY79" s="3" t="str">
        <f ca="1">IF(AND($A79&lt;&gt;"",$A79&lt;&gt;"TOTAL"),IF(AND([6]INVESTIGADOR_Titulacion!$CG77&lt;&gt;"",[6]INVESTIGADOR_Titulacion!$CG77&lt;&gt;0),[6]INVESTIGADOR_Titulacion!$CG77,""),IF($A79="TOTAL",SUM(INDIRECT("AY4:AY"&amp;ROW()-1)),""))</f>
        <v/>
      </c>
      <c r="AZ79" s="3" t="str">
        <f t="shared" ca="1" si="35"/>
        <v/>
      </c>
      <c r="BA79" s="3" t="str">
        <f ca="1">IF(AND($A79&lt;&gt;"",$A79&lt;&gt;"TOTAL"),IF(AND([6]INVESTIGADOR_Titulacion!$CJ77&lt;&gt;"",[6]INVESTIGADOR_Titulacion!$CJ77&lt;&gt;0),[6]INVESTIGADOR_Titulacion!$CJ77,""),IF($A79="TOTAL",SUM(INDIRECT("BA4:BA"&amp;ROW()-1)),""))</f>
        <v/>
      </c>
      <c r="BB79" s="3" t="str">
        <f ca="1">IF(AND($A79&lt;&gt;"",$A79&lt;&gt;"TOTAL"),IF(AND([6]INVESTIGADOR_Titulacion!$CL77&lt;&gt;"",[6]INVESTIGADOR_Titulacion!$CL77&lt;&gt;0),[6]INVESTIGADOR_Titulacion!$CL77,""),IF($A79="TOTAL",SUM(INDIRECT("BB4:BB"&amp;ROW()-1)),""))</f>
        <v/>
      </c>
      <c r="BC79" s="3" t="str">
        <f t="shared" ca="1" si="36"/>
        <v/>
      </c>
      <c r="BD79" s="3" t="str">
        <f ca="1">IF(AND($A79&lt;&gt;"",$A79&lt;&gt;"TOTAL"),IF(AND([6]INVESTIGADOR_Titulacion!$CO77&lt;&gt;"",[6]INVESTIGADOR_Titulacion!$CO77&lt;&gt;0),[6]INVESTIGADOR_Titulacion!$CO77,""),IF($A79="TOTAL",SUM(INDIRECT("BD4:BD"&amp;ROW()-1)),""))</f>
        <v/>
      </c>
      <c r="BE79" s="3" t="str">
        <f ca="1">IF(AND($A79&lt;&gt;"",$A79&lt;&gt;"TOTAL"),IF(AND([6]INVESTIGADOR_Titulacion!$CQ77&lt;&gt;"",[6]INVESTIGADOR_Titulacion!$CQ77&lt;&gt;0),[6]INVESTIGADOR_Titulacion!$CQ77,""),IF($A79="TOTAL",SUM(INDIRECT("BE4:BE"&amp;ROW()-1)),""))</f>
        <v/>
      </c>
      <c r="BF79" s="3" t="str">
        <f t="shared" ca="1" si="37"/>
        <v/>
      </c>
    </row>
    <row r="80" spans="1:58" x14ac:dyDescent="0.2">
      <c r="A80" s="25" t="str">
        <f>IF([6]INVESTIGADOR_Titulacion!$B78&lt;&gt;"",[6]INVESTIGADOR_Titulacion!$B78,IF(AND([6]INVESTIGADOR_Titulacion!$B78="",[6]INVESTIGADOR_Titulacion!$B79="",[6]INVESTIGADOR_Titulacion!$B77=""),"","TOTAL"))</f>
        <v/>
      </c>
      <c r="B80" s="3" t="str">
        <f ca="1">IF(AND($A80&lt;&gt;"",$A80&lt;&gt;"TOTAL"),IF(AND([6]INVESTIGADOR_Titulacion!$C78&lt;&gt;"",[6]INVESTIGADOR_Titulacion!$C78&lt;&gt;0),[6]INVESTIGADOR_Titulacion!$C78,""),IF($A80="TOTAL",SUM(INDIRECT("B4:B"&amp;ROW()-1)),""))</f>
        <v/>
      </c>
      <c r="C80" s="3" t="str">
        <f ca="1">IF(AND($A80&lt;&gt;"",$A80&lt;&gt;"TOTAL"),IF(AND([6]INVESTIGADOR_Titulacion!$E78&lt;&gt;"",[6]INVESTIGADOR_Titulacion!$E78&lt;&gt;0),[6]INVESTIGADOR_Titulacion!$E78,""),IF($A80="TOTAL",SUM(INDIRECT("C4:C"&amp;ROW()-1)),""))</f>
        <v/>
      </c>
      <c r="D80" s="3" t="str">
        <f t="shared" ca="1" si="19"/>
        <v/>
      </c>
      <c r="E80" s="3" t="str">
        <f ca="1">IF(AND($A80&lt;&gt;"",$A80&lt;&gt;"TOTAL"),IF(AND([6]INVESTIGADOR_Titulacion!$H78&lt;&gt;"",[6]INVESTIGADOR_Titulacion!$H78&lt;&gt;0),[6]INVESTIGADOR_Titulacion!$H78,""),IF($A80="TOTAL",SUM(INDIRECT("E4:E"&amp;ROW()-1)),""))</f>
        <v/>
      </c>
      <c r="F80" s="3" t="str">
        <f ca="1">IF(AND($A80&lt;&gt;"",$A80&lt;&gt;"TOTAL"),IF(AND([6]INVESTIGADOR_Titulacion!$J78&lt;&gt;"",[6]INVESTIGADOR_Titulacion!$J78&lt;&gt;0),[6]INVESTIGADOR_Titulacion!$J78,""),IF($A80="TOTAL",SUM(INDIRECT("F4:F"&amp;ROW()-1)),""))</f>
        <v/>
      </c>
      <c r="G80" s="3" t="str">
        <f t="shared" ca="1" si="20"/>
        <v/>
      </c>
      <c r="H80" s="3" t="str">
        <f ca="1">IF(AND($A80&lt;&gt;"",$A80&lt;&gt;"TOTAL"),IF(AND([6]INVESTIGADOR_Titulacion!$M78&lt;&gt;"",[6]INVESTIGADOR_Titulacion!$M78&lt;&gt;0),[6]INVESTIGADOR_Titulacion!$M78,""),IF($A80="TOTAL",SUM(INDIRECT("H4:H"&amp;ROW()-1)),""))</f>
        <v/>
      </c>
      <c r="I80" s="3" t="str">
        <f ca="1">IF(AND($A80&lt;&gt;"",$A80&lt;&gt;"TOTAL"),IF(AND([6]INVESTIGADOR_Titulacion!$O78&lt;&gt;"",[6]INVESTIGADOR_Titulacion!$O78&lt;&gt;0),[6]INVESTIGADOR_Titulacion!$O78,""),IF($A80="TOTAL",SUM(INDIRECT("I4:I"&amp;ROW()-1)),""))</f>
        <v/>
      </c>
      <c r="J80" s="3" t="str">
        <f t="shared" ca="1" si="21"/>
        <v/>
      </c>
      <c r="K80" s="3" t="str">
        <f ca="1">IF(AND($A80&lt;&gt;"",$A80&lt;&gt;"TOTAL"),IF(AND([6]INVESTIGADOR_Titulacion!$R78&lt;&gt;"",[6]INVESTIGADOR_Titulacion!$R78&lt;&gt;0),[6]INVESTIGADOR_Titulacion!$R78,""),IF($A80="TOTAL",SUM(INDIRECT("K4:K"&amp;ROW()-1)),""))</f>
        <v/>
      </c>
      <c r="L80" s="3" t="str">
        <f ca="1">IF(AND($A80&lt;&gt;"",$A80&lt;&gt;"TOTAL"),IF(AND([6]INVESTIGADOR_Titulacion!$T78&lt;&gt;"",[6]INVESTIGADOR_Titulacion!$T78&lt;&gt;0),[6]INVESTIGADOR_Titulacion!$T78,""),IF($A80="TOTAL",SUM(INDIRECT("L4:L"&amp;ROW()-1)),""))</f>
        <v/>
      </c>
      <c r="M80" s="3" t="str">
        <f t="shared" ca="1" si="22"/>
        <v/>
      </c>
      <c r="N80" s="3" t="str">
        <f ca="1">IF(AND($A80&lt;&gt;"",$A80&lt;&gt;"TOTAL"),IF(AND([6]INVESTIGADOR_Titulacion!$W78&lt;&gt;"",[6]INVESTIGADOR_Titulacion!$W78&lt;&gt;0),[6]INVESTIGADOR_Titulacion!$W78,""),IF($A80="TOTAL",SUM(INDIRECT("N4:N"&amp;ROW()-1)),""))</f>
        <v/>
      </c>
      <c r="O80" s="3" t="str">
        <f ca="1">IF(AND($A80&lt;&gt;"",$A80&lt;&gt;"TOTAL"),IF(AND([6]INVESTIGADOR_Titulacion!$Y78&lt;&gt;"",[6]INVESTIGADOR_Titulacion!$Y78&lt;&gt;0),[6]INVESTIGADOR_Titulacion!$Y78,""),IF($A80="TOTAL",SUM(INDIRECT("O4:O"&amp;ROW()-1)),""))</f>
        <v/>
      </c>
      <c r="P80" s="3" t="str">
        <f t="shared" ca="1" si="23"/>
        <v/>
      </c>
      <c r="Q80" s="3" t="str">
        <f ca="1">IF(AND($A80&lt;&gt;"",$A80&lt;&gt;"TOTAL"),IF(AND([6]INVESTIGADOR_Titulacion!$AB78&lt;&gt;"",[6]INVESTIGADOR_Titulacion!$AB78&lt;&gt;0),[6]INVESTIGADOR_Titulacion!$AB78,""),IF($A80="TOTAL",SUM(INDIRECT("Q4:Q"&amp;ROW()-1)),""))</f>
        <v/>
      </c>
      <c r="R80" s="3" t="str">
        <f ca="1">IF(AND($A80&lt;&gt;"",$A80&lt;&gt;"TOTAL"),IF(AND([6]INVESTIGADOR_Titulacion!$AD78&lt;&gt;"",[6]INVESTIGADOR_Titulacion!$AD78&lt;&gt;0),[6]INVESTIGADOR_Titulacion!$AD78,""),IF($A80="TOTAL",SUM(INDIRECT("R4:R"&amp;ROW()-1)),""))</f>
        <v/>
      </c>
      <c r="S80" s="3" t="str">
        <f t="shared" ca="1" si="24"/>
        <v/>
      </c>
      <c r="T80" s="3" t="str">
        <f ca="1">IF(AND($A80&lt;&gt;"",$A80&lt;&gt;"TOTAL"),IF(AND([6]INVESTIGADOR_Titulacion!$AG78&lt;&gt;"",[6]INVESTIGADOR_Titulacion!$AG78&lt;&gt;0),[6]INVESTIGADOR_Titulacion!$AG78,""),IF($A80="TOTAL",SUM(INDIRECT("T4:T"&amp;ROW()-1)),""))</f>
        <v/>
      </c>
      <c r="U80" s="3" t="str">
        <f ca="1">IF(AND($A80&lt;&gt;"",$A80&lt;&gt;"TOTAL"),IF(AND([6]INVESTIGADOR_Titulacion!$AI78&lt;&gt;"",[6]INVESTIGADOR_Titulacion!$AI78&lt;&gt;0),[6]INVESTIGADOR_Titulacion!$AI78,""),IF($A80="TOTAL",SUM(INDIRECT("U4:U"&amp;ROW()-1)),""))</f>
        <v/>
      </c>
      <c r="V80" s="3" t="str">
        <f t="shared" ca="1" si="25"/>
        <v/>
      </c>
      <c r="W80" s="3" t="str">
        <f ca="1">IF(AND($A80&lt;&gt;"",$A80&lt;&gt;"TOTAL"),IF(AND([6]INVESTIGADOR_Titulacion!$AL78&lt;&gt;"",[6]INVESTIGADOR_Titulacion!$AL78&lt;&gt;0),[6]INVESTIGADOR_Titulacion!$AL78,""),IF($A80="TOTAL",SUM(INDIRECT("W4:W"&amp;ROW()-1)),""))</f>
        <v/>
      </c>
      <c r="X80" s="3" t="str">
        <f ca="1">IF(AND($A80&lt;&gt;"",$A80&lt;&gt;"TOTAL"),IF(AND([6]INVESTIGADOR_Titulacion!$AN78&lt;&gt;"",[6]INVESTIGADOR_Titulacion!$AN78&lt;&gt;0),[6]INVESTIGADOR_Titulacion!$AN78,""),IF($A80="TOTAL",SUM(INDIRECT("X4:X"&amp;ROW()-1)),""))</f>
        <v/>
      </c>
      <c r="Y80" s="3" t="str">
        <f t="shared" ca="1" si="26"/>
        <v/>
      </c>
      <c r="Z80" s="3" t="str">
        <f ca="1">IF(AND($A80&lt;&gt;"",$A80&lt;&gt;"TOTAL"),IF(AND([6]INVESTIGADOR_Titulacion!$AQ78&lt;&gt;"",[6]INVESTIGADOR_Titulacion!$AQ78&lt;&gt;0),[6]INVESTIGADOR_Titulacion!$AQ78,""),IF($A80="TOTAL",SUM(INDIRECT("Z4:Z"&amp;ROW()-1)),""))</f>
        <v/>
      </c>
      <c r="AA80" s="3" t="str">
        <f ca="1">IF(AND($A80&lt;&gt;"",$A80&lt;&gt;"TOTAL"),IF(AND([6]INVESTIGADOR_Titulacion!$AS78&lt;&gt;"",[6]INVESTIGADOR_Titulacion!$AS78&lt;&gt;0),[6]INVESTIGADOR_Titulacion!$AS78,""),IF($A80="TOTAL",SUM(INDIRECT("AA4:AA"&amp;ROW()-1)),""))</f>
        <v/>
      </c>
      <c r="AB80" s="3" t="str">
        <f t="shared" ca="1" si="27"/>
        <v/>
      </c>
      <c r="AC80" s="3" t="str">
        <f ca="1">IF(AND($A80&lt;&gt;"",$A80&lt;&gt;"TOTAL"),IF(AND([6]INVESTIGADOR_Titulacion!$AV78&lt;&gt;"",[6]INVESTIGADOR_Titulacion!$AV78&lt;&gt;0),[6]INVESTIGADOR_Titulacion!$AV78,""),IF($A80="TOTAL",SUM(INDIRECT("AC4:AC"&amp;ROW()-1)),""))</f>
        <v/>
      </c>
      <c r="AD80" s="3" t="str">
        <f ca="1">IF(AND($A80&lt;&gt;"",$A80&lt;&gt;"TOTAL"),IF(AND([6]INVESTIGADOR_Titulacion!$AX78&lt;&gt;"",[6]INVESTIGADOR_Titulacion!$AX78&lt;&gt;0),[6]INVESTIGADOR_Titulacion!$AX78,""),IF($A80="TOTAL",SUM(INDIRECT("AD4:AD"&amp;ROW()-1)),""))</f>
        <v/>
      </c>
      <c r="AE80" s="3" t="str">
        <f t="shared" ca="1" si="28"/>
        <v/>
      </c>
      <c r="AF80" s="3" t="str">
        <f ca="1">IF(AND($A80&lt;&gt;"",$A80&lt;&gt;"TOTAL"),IF(AND([6]INVESTIGADOR_Titulacion!$BA78&lt;&gt;"",[6]INVESTIGADOR_Titulacion!$BA78&lt;&gt;0),[6]INVESTIGADOR_Titulacion!$BA78,""),IF($A80="TOTAL",SUM(INDIRECT("AF4:AF"&amp;ROW()-1)),""))</f>
        <v/>
      </c>
      <c r="AG80" s="3" t="str">
        <f ca="1">IF(AND($A80&lt;&gt;"",$A80&lt;&gt;"TOTAL"),IF(AND([6]INVESTIGADOR_Titulacion!$BC78&lt;&gt;"",[6]INVESTIGADOR_Titulacion!$BC78&lt;&gt;0),[6]INVESTIGADOR_Titulacion!$BC78,""),IF($A80="TOTAL",SUM(INDIRECT("AG4:AG"&amp;ROW()-1)),""))</f>
        <v/>
      </c>
      <c r="AH80" s="3" t="str">
        <f t="shared" ca="1" si="29"/>
        <v/>
      </c>
      <c r="AI80" s="3" t="str">
        <f ca="1">IF(AND($A80&lt;&gt;"",$A80&lt;&gt;"TOTAL"),IF(AND([6]INVESTIGADOR_Titulacion!$BF78&lt;&gt;"",[6]INVESTIGADOR_Titulacion!$BF78&lt;&gt;0),[6]INVESTIGADOR_Titulacion!$BF78,""),IF($A80="TOTAL",SUM(INDIRECT("AI4:AI"&amp;ROW()-1)),""))</f>
        <v/>
      </c>
      <c r="AJ80" s="3" t="str">
        <f ca="1">IF(AND($A80&lt;&gt;"",$A80&lt;&gt;"TOTAL"),IF(AND([6]INVESTIGADOR_Titulacion!$BH78&lt;&gt;"",[6]INVESTIGADOR_Titulacion!$BH78&lt;&gt;0),[6]INVESTIGADOR_Titulacion!$BH78,""),IF($A80="TOTAL",SUM(INDIRECT("AJ4:AJ"&amp;ROW()-1)),""))</f>
        <v/>
      </c>
      <c r="AK80" s="3" t="str">
        <f t="shared" ca="1" si="30"/>
        <v/>
      </c>
      <c r="AL80" s="3" t="str">
        <f ca="1">IF(AND($A80&lt;&gt;"",$A80&lt;&gt;"TOTAL"),IF(AND([6]INVESTIGADOR_Titulacion!$BK78&lt;&gt;"",[6]INVESTIGADOR_Titulacion!$BK78&lt;&gt;0),[6]INVESTIGADOR_Titulacion!$BK78,""),IF($A80="TOTAL",SUM(INDIRECT("AL4:AL"&amp;ROW()-1)),""))</f>
        <v/>
      </c>
      <c r="AM80" s="3" t="str">
        <f ca="1">IF(AND($A80&lt;&gt;"",$A80&lt;&gt;"TOTAL"),IF(AND([6]INVESTIGADOR_Titulacion!$BM78&lt;&gt;"",[6]INVESTIGADOR_Titulacion!$BM78&lt;&gt;0),[6]INVESTIGADOR_Titulacion!$BM78,""),IF($A80="TOTAL",SUM(INDIRECT("AM4:AM"&amp;ROW()-1)),""))</f>
        <v/>
      </c>
      <c r="AN80" s="3" t="str">
        <f t="shared" ca="1" si="31"/>
        <v/>
      </c>
      <c r="AO80" s="3" t="str">
        <f ca="1">IF(AND($A80&lt;&gt;"",$A80&lt;&gt;"TOTAL"),IF(AND([6]INVESTIGADOR_Titulacion!$BP78&lt;&gt;"",[6]INVESTIGADOR_Titulacion!$BP78&lt;&gt;0),[6]INVESTIGADOR_Titulacion!$BP78,""),IF($A80="TOTAL",SUM(INDIRECT("AO4:AO"&amp;ROW()-1)),""))</f>
        <v/>
      </c>
      <c r="AP80" s="3" t="str">
        <f ca="1">IF(AND($A80&lt;&gt;"",$A80&lt;&gt;"TOTAL"),IF(AND([6]INVESTIGADOR_Titulacion!$BR78&lt;&gt;"",[6]INVESTIGADOR_Titulacion!$BR78&lt;&gt;0),[6]INVESTIGADOR_Titulacion!$BR78,""),IF($A80="TOTAL",SUM(INDIRECT("AP4:AP"&amp;ROW()-1)),""))</f>
        <v/>
      </c>
      <c r="AQ80" s="3" t="str">
        <f t="shared" ca="1" si="32"/>
        <v/>
      </c>
      <c r="AR80" s="3" t="str">
        <f ca="1">IF(AND($A80&lt;&gt;"",$A80&lt;&gt;"TOTAL"),IF(AND([6]INVESTIGADOR_Titulacion!$BU78&lt;&gt;"",[6]INVESTIGADOR_Titulacion!$BU78&lt;&gt;0),[6]INVESTIGADOR_Titulacion!$BU78,""),IF($A80="TOTAL",SUM(INDIRECT("AR4:AR"&amp;ROW()-1)),""))</f>
        <v/>
      </c>
      <c r="AS80" s="3" t="str">
        <f ca="1">IF(AND($A80&lt;&gt;"",$A80&lt;&gt;"TOTAL"),IF(AND([6]INVESTIGADOR_Titulacion!$BW78&lt;&gt;"",[6]INVESTIGADOR_Titulacion!$BW78&lt;&gt;0),[6]INVESTIGADOR_Titulacion!$BW78,""),IF($A80="TOTAL",SUM(INDIRECT("AS4:AS"&amp;ROW()-1)),""))</f>
        <v/>
      </c>
      <c r="AT80" s="3" t="str">
        <f t="shared" ca="1" si="33"/>
        <v/>
      </c>
      <c r="AU80" s="3" t="str">
        <f ca="1">IF(AND($A80&lt;&gt;"",$A80&lt;&gt;"TOTAL"),IF(AND([6]INVESTIGADOR_Titulacion!$BZ78&lt;&gt;"",[6]INVESTIGADOR_Titulacion!$BZ78&lt;&gt;0),[6]INVESTIGADOR_Titulacion!$BZ78,""),IF($A80="TOTAL",SUM(INDIRECT("AU4:AU"&amp;ROW()-1)),""))</f>
        <v/>
      </c>
      <c r="AV80" s="3" t="str">
        <f ca="1">IF(AND($A80&lt;&gt;"",$A80&lt;&gt;"TOTAL"),IF(AND([6]INVESTIGADOR_Titulacion!$CB78&lt;&gt;"",[6]INVESTIGADOR_Titulacion!$CB78&lt;&gt;0),[6]INVESTIGADOR_Titulacion!$CB78,""),IF($A80="TOTAL",SUM(INDIRECT("AV4:AV"&amp;ROW()-1)),""))</f>
        <v/>
      </c>
      <c r="AW80" s="3" t="str">
        <f t="shared" ca="1" si="34"/>
        <v/>
      </c>
      <c r="AX80" s="3" t="str">
        <f ca="1">IF(AND($A80&lt;&gt;"",$A80&lt;&gt;"TOTAL"),IF(AND([6]INVESTIGADOR_Titulacion!$CE78&lt;&gt;"",[6]INVESTIGADOR_Titulacion!$CE78&lt;&gt;0),[6]INVESTIGADOR_Titulacion!$CE78,""),IF($A80="TOTAL",SUM(INDIRECT("AX4:AX"&amp;ROW()-1)),""))</f>
        <v/>
      </c>
      <c r="AY80" s="3" t="str">
        <f ca="1">IF(AND($A80&lt;&gt;"",$A80&lt;&gt;"TOTAL"),IF(AND([6]INVESTIGADOR_Titulacion!$CG78&lt;&gt;"",[6]INVESTIGADOR_Titulacion!$CG78&lt;&gt;0),[6]INVESTIGADOR_Titulacion!$CG78,""),IF($A80="TOTAL",SUM(INDIRECT("AY4:AY"&amp;ROW()-1)),""))</f>
        <v/>
      </c>
      <c r="AZ80" s="3" t="str">
        <f t="shared" ca="1" si="35"/>
        <v/>
      </c>
      <c r="BA80" s="3" t="str">
        <f ca="1">IF(AND($A80&lt;&gt;"",$A80&lt;&gt;"TOTAL"),IF(AND([6]INVESTIGADOR_Titulacion!$CJ78&lt;&gt;"",[6]INVESTIGADOR_Titulacion!$CJ78&lt;&gt;0),[6]INVESTIGADOR_Titulacion!$CJ78,""),IF($A80="TOTAL",SUM(INDIRECT("BA4:BA"&amp;ROW()-1)),""))</f>
        <v/>
      </c>
      <c r="BB80" s="3" t="str">
        <f ca="1">IF(AND($A80&lt;&gt;"",$A80&lt;&gt;"TOTAL"),IF(AND([6]INVESTIGADOR_Titulacion!$CL78&lt;&gt;"",[6]INVESTIGADOR_Titulacion!$CL78&lt;&gt;0),[6]INVESTIGADOR_Titulacion!$CL78,""),IF($A80="TOTAL",SUM(INDIRECT("BB4:BB"&amp;ROW()-1)),""))</f>
        <v/>
      </c>
      <c r="BC80" s="3" t="str">
        <f t="shared" ca="1" si="36"/>
        <v/>
      </c>
      <c r="BD80" s="3" t="str">
        <f ca="1">IF(AND($A80&lt;&gt;"",$A80&lt;&gt;"TOTAL"),IF(AND([6]INVESTIGADOR_Titulacion!$CO78&lt;&gt;"",[6]INVESTIGADOR_Titulacion!$CO78&lt;&gt;0),[6]INVESTIGADOR_Titulacion!$CO78,""),IF($A80="TOTAL",SUM(INDIRECT("BD4:BD"&amp;ROW()-1)),""))</f>
        <v/>
      </c>
      <c r="BE80" s="3" t="str">
        <f ca="1">IF(AND($A80&lt;&gt;"",$A80&lt;&gt;"TOTAL"),IF(AND([6]INVESTIGADOR_Titulacion!$CQ78&lt;&gt;"",[6]INVESTIGADOR_Titulacion!$CQ78&lt;&gt;0),[6]INVESTIGADOR_Titulacion!$CQ78,""),IF($A80="TOTAL",SUM(INDIRECT("BE4:BE"&amp;ROW()-1)),""))</f>
        <v/>
      </c>
      <c r="BF80" s="3" t="str">
        <f t="shared" ca="1" si="37"/>
        <v/>
      </c>
    </row>
    <row r="81" spans="1:58" x14ac:dyDescent="0.2">
      <c r="A81" s="25" t="str">
        <f>IF([6]INVESTIGADOR_Titulacion!$B79&lt;&gt;"",[6]INVESTIGADOR_Titulacion!$B79,IF(AND([6]INVESTIGADOR_Titulacion!$B79="",[6]INVESTIGADOR_Titulacion!$B80="",[6]INVESTIGADOR_Titulacion!$B78=""),"","TOTAL"))</f>
        <v/>
      </c>
      <c r="B81" s="3" t="str">
        <f ca="1">IF(AND($A81&lt;&gt;"",$A81&lt;&gt;"TOTAL"),IF(AND([6]INVESTIGADOR_Titulacion!$C79&lt;&gt;"",[6]INVESTIGADOR_Titulacion!$C79&lt;&gt;0),[6]INVESTIGADOR_Titulacion!$C79,""),IF($A81="TOTAL",SUM(INDIRECT("B4:B"&amp;ROW()-1)),""))</f>
        <v/>
      </c>
      <c r="C81" s="3" t="str">
        <f ca="1">IF(AND($A81&lt;&gt;"",$A81&lt;&gt;"TOTAL"),IF(AND([6]INVESTIGADOR_Titulacion!$E79&lt;&gt;"",[6]INVESTIGADOR_Titulacion!$E79&lt;&gt;0),[6]INVESTIGADOR_Titulacion!$E79,""),IF($A81="TOTAL",SUM(INDIRECT("C4:C"&amp;ROW()-1)),""))</f>
        <v/>
      </c>
      <c r="D81" s="3" t="str">
        <f t="shared" ca="1" si="19"/>
        <v/>
      </c>
      <c r="E81" s="3" t="str">
        <f ca="1">IF(AND($A81&lt;&gt;"",$A81&lt;&gt;"TOTAL"),IF(AND([6]INVESTIGADOR_Titulacion!$H79&lt;&gt;"",[6]INVESTIGADOR_Titulacion!$H79&lt;&gt;0),[6]INVESTIGADOR_Titulacion!$H79,""),IF($A81="TOTAL",SUM(INDIRECT("E4:E"&amp;ROW()-1)),""))</f>
        <v/>
      </c>
      <c r="F81" s="3" t="str">
        <f ca="1">IF(AND($A81&lt;&gt;"",$A81&lt;&gt;"TOTAL"),IF(AND([6]INVESTIGADOR_Titulacion!$J79&lt;&gt;"",[6]INVESTIGADOR_Titulacion!$J79&lt;&gt;0),[6]INVESTIGADOR_Titulacion!$J79,""),IF($A81="TOTAL",SUM(INDIRECT("F4:F"&amp;ROW()-1)),""))</f>
        <v/>
      </c>
      <c r="G81" s="3" t="str">
        <f t="shared" ca="1" si="20"/>
        <v/>
      </c>
      <c r="H81" s="3" t="str">
        <f ca="1">IF(AND($A81&lt;&gt;"",$A81&lt;&gt;"TOTAL"),IF(AND([6]INVESTIGADOR_Titulacion!$M79&lt;&gt;"",[6]INVESTIGADOR_Titulacion!$M79&lt;&gt;0),[6]INVESTIGADOR_Titulacion!$M79,""),IF($A81="TOTAL",SUM(INDIRECT("H4:H"&amp;ROW()-1)),""))</f>
        <v/>
      </c>
      <c r="I81" s="3" t="str">
        <f ca="1">IF(AND($A81&lt;&gt;"",$A81&lt;&gt;"TOTAL"),IF(AND([6]INVESTIGADOR_Titulacion!$O79&lt;&gt;"",[6]INVESTIGADOR_Titulacion!$O79&lt;&gt;0),[6]INVESTIGADOR_Titulacion!$O79,""),IF($A81="TOTAL",SUM(INDIRECT("I4:I"&amp;ROW()-1)),""))</f>
        <v/>
      </c>
      <c r="J81" s="3" t="str">
        <f t="shared" ca="1" si="21"/>
        <v/>
      </c>
      <c r="K81" s="3" t="str">
        <f ca="1">IF(AND($A81&lt;&gt;"",$A81&lt;&gt;"TOTAL"),IF(AND([6]INVESTIGADOR_Titulacion!$R79&lt;&gt;"",[6]INVESTIGADOR_Titulacion!$R79&lt;&gt;0),[6]INVESTIGADOR_Titulacion!$R79,""),IF($A81="TOTAL",SUM(INDIRECT("K4:K"&amp;ROW()-1)),""))</f>
        <v/>
      </c>
      <c r="L81" s="3" t="str">
        <f ca="1">IF(AND($A81&lt;&gt;"",$A81&lt;&gt;"TOTAL"),IF(AND([6]INVESTIGADOR_Titulacion!$T79&lt;&gt;"",[6]INVESTIGADOR_Titulacion!$T79&lt;&gt;0),[6]INVESTIGADOR_Titulacion!$T79,""),IF($A81="TOTAL",SUM(INDIRECT("L4:L"&amp;ROW()-1)),""))</f>
        <v/>
      </c>
      <c r="M81" s="3" t="str">
        <f t="shared" ca="1" si="22"/>
        <v/>
      </c>
      <c r="N81" s="3" t="str">
        <f ca="1">IF(AND($A81&lt;&gt;"",$A81&lt;&gt;"TOTAL"),IF(AND([6]INVESTIGADOR_Titulacion!$W79&lt;&gt;"",[6]INVESTIGADOR_Titulacion!$W79&lt;&gt;0),[6]INVESTIGADOR_Titulacion!$W79,""),IF($A81="TOTAL",SUM(INDIRECT("N4:N"&amp;ROW()-1)),""))</f>
        <v/>
      </c>
      <c r="O81" s="3" t="str">
        <f ca="1">IF(AND($A81&lt;&gt;"",$A81&lt;&gt;"TOTAL"),IF(AND([6]INVESTIGADOR_Titulacion!$Y79&lt;&gt;"",[6]INVESTIGADOR_Titulacion!$Y79&lt;&gt;0),[6]INVESTIGADOR_Titulacion!$Y79,""),IF($A81="TOTAL",SUM(INDIRECT("O4:O"&amp;ROW()-1)),""))</f>
        <v/>
      </c>
      <c r="P81" s="3" t="str">
        <f t="shared" ca="1" si="23"/>
        <v/>
      </c>
      <c r="Q81" s="3" t="str">
        <f ca="1">IF(AND($A81&lt;&gt;"",$A81&lt;&gt;"TOTAL"),IF(AND([6]INVESTIGADOR_Titulacion!$AB79&lt;&gt;"",[6]INVESTIGADOR_Titulacion!$AB79&lt;&gt;0),[6]INVESTIGADOR_Titulacion!$AB79,""),IF($A81="TOTAL",SUM(INDIRECT("Q4:Q"&amp;ROW()-1)),""))</f>
        <v/>
      </c>
      <c r="R81" s="3" t="str">
        <f ca="1">IF(AND($A81&lt;&gt;"",$A81&lt;&gt;"TOTAL"),IF(AND([6]INVESTIGADOR_Titulacion!$AD79&lt;&gt;"",[6]INVESTIGADOR_Titulacion!$AD79&lt;&gt;0),[6]INVESTIGADOR_Titulacion!$AD79,""),IF($A81="TOTAL",SUM(INDIRECT("R4:R"&amp;ROW()-1)),""))</f>
        <v/>
      </c>
      <c r="S81" s="3" t="str">
        <f t="shared" ca="1" si="24"/>
        <v/>
      </c>
      <c r="T81" s="3" t="str">
        <f ca="1">IF(AND($A81&lt;&gt;"",$A81&lt;&gt;"TOTAL"),IF(AND([6]INVESTIGADOR_Titulacion!$AG79&lt;&gt;"",[6]INVESTIGADOR_Titulacion!$AG79&lt;&gt;0),[6]INVESTIGADOR_Titulacion!$AG79,""),IF($A81="TOTAL",SUM(INDIRECT("T4:T"&amp;ROW()-1)),""))</f>
        <v/>
      </c>
      <c r="U81" s="3" t="str">
        <f ca="1">IF(AND($A81&lt;&gt;"",$A81&lt;&gt;"TOTAL"),IF(AND([6]INVESTIGADOR_Titulacion!$AI79&lt;&gt;"",[6]INVESTIGADOR_Titulacion!$AI79&lt;&gt;0),[6]INVESTIGADOR_Titulacion!$AI79,""),IF($A81="TOTAL",SUM(INDIRECT("U4:U"&amp;ROW()-1)),""))</f>
        <v/>
      </c>
      <c r="V81" s="3" t="str">
        <f t="shared" ca="1" si="25"/>
        <v/>
      </c>
      <c r="W81" s="3" t="str">
        <f ca="1">IF(AND($A81&lt;&gt;"",$A81&lt;&gt;"TOTAL"),IF(AND([6]INVESTIGADOR_Titulacion!$AL79&lt;&gt;"",[6]INVESTIGADOR_Titulacion!$AL79&lt;&gt;0),[6]INVESTIGADOR_Titulacion!$AL79,""),IF($A81="TOTAL",SUM(INDIRECT("W4:W"&amp;ROW()-1)),""))</f>
        <v/>
      </c>
      <c r="X81" s="3" t="str">
        <f ca="1">IF(AND($A81&lt;&gt;"",$A81&lt;&gt;"TOTAL"),IF(AND([6]INVESTIGADOR_Titulacion!$AN79&lt;&gt;"",[6]INVESTIGADOR_Titulacion!$AN79&lt;&gt;0),[6]INVESTIGADOR_Titulacion!$AN79,""),IF($A81="TOTAL",SUM(INDIRECT("X4:X"&amp;ROW()-1)),""))</f>
        <v/>
      </c>
      <c r="Y81" s="3" t="str">
        <f t="shared" ca="1" si="26"/>
        <v/>
      </c>
      <c r="Z81" s="3" t="str">
        <f ca="1">IF(AND($A81&lt;&gt;"",$A81&lt;&gt;"TOTAL"),IF(AND([6]INVESTIGADOR_Titulacion!$AQ79&lt;&gt;"",[6]INVESTIGADOR_Titulacion!$AQ79&lt;&gt;0),[6]INVESTIGADOR_Titulacion!$AQ79,""),IF($A81="TOTAL",SUM(INDIRECT("Z4:Z"&amp;ROW()-1)),""))</f>
        <v/>
      </c>
      <c r="AA81" s="3" t="str">
        <f ca="1">IF(AND($A81&lt;&gt;"",$A81&lt;&gt;"TOTAL"),IF(AND([6]INVESTIGADOR_Titulacion!$AS79&lt;&gt;"",[6]INVESTIGADOR_Titulacion!$AS79&lt;&gt;0),[6]INVESTIGADOR_Titulacion!$AS79,""),IF($A81="TOTAL",SUM(INDIRECT("AA4:AA"&amp;ROW()-1)),""))</f>
        <v/>
      </c>
      <c r="AB81" s="3" t="str">
        <f t="shared" ca="1" si="27"/>
        <v/>
      </c>
      <c r="AC81" s="3" t="str">
        <f ca="1">IF(AND($A81&lt;&gt;"",$A81&lt;&gt;"TOTAL"),IF(AND([6]INVESTIGADOR_Titulacion!$AV79&lt;&gt;"",[6]INVESTIGADOR_Titulacion!$AV79&lt;&gt;0),[6]INVESTIGADOR_Titulacion!$AV79,""),IF($A81="TOTAL",SUM(INDIRECT("AC4:AC"&amp;ROW()-1)),""))</f>
        <v/>
      </c>
      <c r="AD81" s="3" t="str">
        <f ca="1">IF(AND($A81&lt;&gt;"",$A81&lt;&gt;"TOTAL"),IF(AND([6]INVESTIGADOR_Titulacion!$AX79&lt;&gt;"",[6]INVESTIGADOR_Titulacion!$AX79&lt;&gt;0),[6]INVESTIGADOR_Titulacion!$AX79,""),IF($A81="TOTAL",SUM(INDIRECT("AD4:AD"&amp;ROW()-1)),""))</f>
        <v/>
      </c>
      <c r="AE81" s="3" t="str">
        <f t="shared" ca="1" si="28"/>
        <v/>
      </c>
      <c r="AF81" s="3" t="str">
        <f ca="1">IF(AND($A81&lt;&gt;"",$A81&lt;&gt;"TOTAL"),IF(AND([6]INVESTIGADOR_Titulacion!$BA79&lt;&gt;"",[6]INVESTIGADOR_Titulacion!$BA79&lt;&gt;0),[6]INVESTIGADOR_Titulacion!$BA79,""),IF($A81="TOTAL",SUM(INDIRECT("AF4:AF"&amp;ROW()-1)),""))</f>
        <v/>
      </c>
      <c r="AG81" s="3" t="str">
        <f ca="1">IF(AND($A81&lt;&gt;"",$A81&lt;&gt;"TOTAL"),IF(AND([6]INVESTIGADOR_Titulacion!$BC79&lt;&gt;"",[6]INVESTIGADOR_Titulacion!$BC79&lt;&gt;0),[6]INVESTIGADOR_Titulacion!$BC79,""),IF($A81="TOTAL",SUM(INDIRECT("AG4:AG"&amp;ROW()-1)),""))</f>
        <v/>
      </c>
      <c r="AH81" s="3" t="str">
        <f t="shared" ca="1" si="29"/>
        <v/>
      </c>
      <c r="AI81" s="3" t="str">
        <f ca="1">IF(AND($A81&lt;&gt;"",$A81&lt;&gt;"TOTAL"),IF(AND([6]INVESTIGADOR_Titulacion!$BF79&lt;&gt;"",[6]INVESTIGADOR_Titulacion!$BF79&lt;&gt;0),[6]INVESTIGADOR_Titulacion!$BF79,""),IF($A81="TOTAL",SUM(INDIRECT("AI4:AI"&amp;ROW()-1)),""))</f>
        <v/>
      </c>
      <c r="AJ81" s="3" t="str">
        <f ca="1">IF(AND($A81&lt;&gt;"",$A81&lt;&gt;"TOTAL"),IF(AND([6]INVESTIGADOR_Titulacion!$BH79&lt;&gt;"",[6]INVESTIGADOR_Titulacion!$BH79&lt;&gt;0),[6]INVESTIGADOR_Titulacion!$BH79,""),IF($A81="TOTAL",SUM(INDIRECT("AJ4:AJ"&amp;ROW()-1)),""))</f>
        <v/>
      </c>
      <c r="AK81" s="3" t="str">
        <f t="shared" ca="1" si="30"/>
        <v/>
      </c>
      <c r="AL81" s="3" t="str">
        <f ca="1">IF(AND($A81&lt;&gt;"",$A81&lt;&gt;"TOTAL"),IF(AND([6]INVESTIGADOR_Titulacion!$BK79&lt;&gt;"",[6]INVESTIGADOR_Titulacion!$BK79&lt;&gt;0),[6]INVESTIGADOR_Titulacion!$BK79,""),IF($A81="TOTAL",SUM(INDIRECT("AL4:AL"&amp;ROW()-1)),""))</f>
        <v/>
      </c>
      <c r="AM81" s="3" t="str">
        <f ca="1">IF(AND($A81&lt;&gt;"",$A81&lt;&gt;"TOTAL"),IF(AND([6]INVESTIGADOR_Titulacion!$BM79&lt;&gt;"",[6]INVESTIGADOR_Titulacion!$BM79&lt;&gt;0),[6]INVESTIGADOR_Titulacion!$BM79,""),IF($A81="TOTAL",SUM(INDIRECT("AM4:AM"&amp;ROW()-1)),""))</f>
        <v/>
      </c>
      <c r="AN81" s="3" t="str">
        <f t="shared" ca="1" si="31"/>
        <v/>
      </c>
      <c r="AO81" s="3" t="str">
        <f ca="1">IF(AND($A81&lt;&gt;"",$A81&lt;&gt;"TOTAL"),IF(AND([6]INVESTIGADOR_Titulacion!$BP79&lt;&gt;"",[6]INVESTIGADOR_Titulacion!$BP79&lt;&gt;0),[6]INVESTIGADOR_Titulacion!$BP79,""),IF($A81="TOTAL",SUM(INDIRECT("AO4:AO"&amp;ROW()-1)),""))</f>
        <v/>
      </c>
      <c r="AP81" s="3" t="str">
        <f ca="1">IF(AND($A81&lt;&gt;"",$A81&lt;&gt;"TOTAL"),IF(AND([6]INVESTIGADOR_Titulacion!$BR79&lt;&gt;"",[6]INVESTIGADOR_Titulacion!$BR79&lt;&gt;0),[6]INVESTIGADOR_Titulacion!$BR79,""),IF($A81="TOTAL",SUM(INDIRECT("AP4:AP"&amp;ROW()-1)),""))</f>
        <v/>
      </c>
      <c r="AQ81" s="3" t="str">
        <f t="shared" ca="1" si="32"/>
        <v/>
      </c>
      <c r="AR81" s="3" t="str">
        <f ca="1">IF(AND($A81&lt;&gt;"",$A81&lt;&gt;"TOTAL"),IF(AND([6]INVESTIGADOR_Titulacion!$BU79&lt;&gt;"",[6]INVESTIGADOR_Titulacion!$BU79&lt;&gt;0),[6]INVESTIGADOR_Titulacion!$BU79,""),IF($A81="TOTAL",SUM(INDIRECT("AR4:AR"&amp;ROW()-1)),""))</f>
        <v/>
      </c>
      <c r="AS81" s="3" t="str">
        <f ca="1">IF(AND($A81&lt;&gt;"",$A81&lt;&gt;"TOTAL"),IF(AND([6]INVESTIGADOR_Titulacion!$BW79&lt;&gt;"",[6]INVESTIGADOR_Titulacion!$BW79&lt;&gt;0),[6]INVESTIGADOR_Titulacion!$BW79,""),IF($A81="TOTAL",SUM(INDIRECT("AS4:AS"&amp;ROW()-1)),""))</f>
        <v/>
      </c>
      <c r="AT81" s="3" t="str">
        <f t="shared" ca="1" si="33"/>
        <v/>
      </c>
      <c r="AU81" s="3" t="str">
        <f ca="1">IF(AND($A81&lt;&gt;"",$A81&lt;&gt;"TOTAL"),IF(AND([6]INVESTIGADOR_Titulacion!$BZ79&lt;&gt;"",[6]INVESTIGADOR_Titulacion!$BZ79&lt;&gt;0),[6]INVESTIGADOR_Titulacion!$BZ79,""),IF($A81="TOTAL",SUM(INDIRECT("AU4:AU"&amp;ROW()-1)),""))</f>
        <v/>
      </c>
      <c r="AV81" s="3" t="str">
        <f ca="1">IF(AND($A81&lt;&gt;"",$A81&lt;&gt;"TOTAL"),IF(AND([6]INVESTIGADOR_Titulacion!$CB79&lt;&gt;"",[6]INVESTIGADOR_Titulacion!$CB79&lt;&gt;0),[6]INVESTIGADOR_Titulacion!$CB79,""),IF($A81="TOTAL",SUM(INDIRECT("AV4:AV"&amp;ROW()-1)),""))</f>
        <v/>
      </c>
      <c r="AW81" s="3" t="str">
        <f t="shared" ca="1" si="34"/>
        <v/>
      </c>
      <c r="AX81" s="3" t="str">
        <f ca="1">IF(AND($A81&lt;&gt;"",$A81&lt;&gt;"TOTAL"),IF(AND([6]INVESTIGADOR_Titulacion!$CE79&lt;&gt;"",[6]INVESTIGADOR_Titulacion!$CE79&lt;&gt;0),[6]INVESTIGADOR_Titulacion!$CE79,""),IF($A81="TOTAL",SUM(INDIRECT("AX4:AX"&amp;ROW()-1)),""))</f>
        <v/>
      </c>
      <c r="AY81" s="3" t="str">
        <f ca="1">IF(AND($A81&lt;&gt;"",$A81&lt;&gt;"TOTAL"),IF(AND([6]INVESTIGADOR_Titulacion!$CG79&lt;&gt;"",[6]INVESTIGADOR_Titulacion!$CG79&lt;&gt;0),[6]INVESTIGADOR_Titulacion!$CG79,""),IF($A81="TOTAL",SUM(INDIRECT("AY4:AY"&amp;ROW()-1)),""))</f>
        <v/>
      </c>
      <c r="AZ81" s="3" t="str">
        <f t="shared" ca="1" si="35"/>
        <v/>
      </c>
      <c r="BA81" s="3" t="str">
        <f ca="1">IF(AND($A81&lt;&gt;"",$A81&lt;&gt;"TOTAL"),IF(AND([6]INVESTIGADOR_Titulacion!$CJ79&lt;&gt;"",[6]INVESTIGADOR_Titulacion!$CJ79&lt;&gt;0),[6]INVESTIGADOR_Titulacion!$CJ79,""),IF($A81="TOTAL",SUM(INDIRECT("BA4:BA"&amp;ROW()-1)),""))</f>
        <v/>
      </c>
      <c r="BB81" s="3" t="str">
        <f ca="1">IF(AND($A81&lt;&gt;"",$A81&lt;&gt;"TOTAL"),IF(AND([6]INVESTIGADOR_Titulacion!$CL79&lt;&gt;"",[6]INVESTIGADOR_Titulacion!$CL79&lt;&gt;0),[6]INVESTIGADOR_Titulacion!$CL79,""),IF($A81="TOTAL",SUM(INDIRECT("BB4:BB"&amp;ROW()-1)),""))</f>
        <v/>
      </c>
      <c r="BC81" s="3" t="str">
        <f t="shared" ca="1" si="36"/>
        <v/>
      </c>
      <c r="BD81" s="3" t="str">
        <f ca="1">IF(AND($A81&lt;&gt;"",$A81&lt;&gt;"TOTAL"),IF(AND([6]INVESTIGADOR_Titulacion!$CO79&lt;&gt;"",[6]INVESTIGADOR_Titulacion!$CO79&lt;&gt;0),[6]INVESTIGADOR_Titulacion!$CO79,""),IF($A81="TOTAL",SUM(INDIRECT("BD4:BD"&amp;ROW()-1)),""))</f>
        <v/>
      </c>
      <c r="BE81" s="3" t="str">
        <f ca="1">IF(AND($A81&lt;&gt;"",$A81&lt;&gt;"TOTAL"),IF(AND([6]INVESTIGADOR_Titulacion!$CQ79&lt;&gt;"",[6]INVESTIGADOR_Titulacion!$CQ79&lt;&gt;0),[6]INVESTIGADOR_Titulacion!$CQ79,""),IF($A81="TOTAL",SUM(INDIRECT("BE4:BE"&amp;ROW()-1)),""))</f>
        <v/>
      </c>
      <c r="BF81" s="3" t="str">
        <f t="shared" ca="1" si="37"/>
        <v/>
      </c>
    </row>
    <row r="82" spans="1:58" x14ac:dyDescent="0.2">
      <c r="A82" s="25" t="str">
        <f>IF([6]INVESTIGADOR_Titulacion!$B80&lt;&gt;"",[6]INVESTIGADOR_Titulacion!$B80,IF(AND([6]INVESTIGADOR_Titulacion!$B80="",[6]INVESTIGADOR_Titulacion!$B81="",[6]INVESTIGADOR_Titulacion!$B79=""),"","TOTAL"))</f>
        <v/>
      </c>
      <c r="B82" s="3" t="str">
        <f ca="1">IF(AND($A82&lt;&gt;"",$A82&lt;&gt;"TOTAL"),IF(AND([6]INVESTIGADOR_Titulacion!$C80&lt;&gt;"",[6]INVESTIGADOR_Titulacion!$C80&lt;&gt;0),[6]INVESTIGADOR_Titulacion!$C80,""),IF($A82="TOTAL",SUM(INDIRECT("B4:B"&amp;ROW()-1)),""))</f>
        <v/>
      </c>
      <c r="C82" s="3" t="str">
        <f ca="1">IF(AND($A82&lt;&gt;"",$A82&lt;&gt;"TOTAL"),IF(AND([6]INVESTIGADOR_Titulacion!$E80&lt;&gt;"",[6]INVESTIGADOR_Titulacion!$E80&lt;&gt;0),[6]INVESTIGADOR_Titulacion!$E80,""),IF($A82="TOTAL",SUM(INDIRECT("C4:C"&amp;ROW()-1)),""))</f>
        <v/>
      </c>
      <c r="D82" s="3" t="str">
        <f t="shared" ca="1" si="19"/>
        <v/>
      </c>
      <c r="E82" s="3" t="str">
        <f ca="1">IF(AND($A82&lt;&gt;"",$A82&lt;&gt;"TOTAL"),IF(AND([6]INVESTIGADOR_Titulacion!$H80&lt;&gt;"",[6]INVESTIGADOR_Titulacion!$H80&lt;&gt;0),[6]INVESTIGADOR_Titulacion!$H80,""),IF($A82="TOTAL",SUM(INDIRECT("E4:E"&amp;ROW()-1)),""))</f>
        <v/>
      </c>
      <c r="F82" s="3" t="str">
        <f ca="1">IF(AND($A82&lt;&gt;"",$A82&lt;&gt;"TOTAL"),IF(AND([6]INVESTIGADOR_Titulacion!$J80&lt;&gt;"",[6]INVESTIGADOR_Titulacion!$J80&lt;&gt;0),[6]INVESTIGADOR_Titulacion!$J80,""),IF($A82="TOTAL",SUM(INDIRECT("F4:F"&amp;ROW()-1)),""))</f>
        <v/>
      </c>
      <c r="G82" s="3" t="str">
        <f t="shared" ca="1" si="20"/>
        <v/>
      </c>
      <c r="H82" s="3" t="str">
        <f ca="1">IF(AND($A82&lt;&gt;"",$A82&lt;&gt;"TOTAL"),IF(AND([6]INVESTIGADOR_Titulacion!$M80&lt;&gt;"",[6]INVESTIGADOR_Titulacion!$M80&lt;&gt;0),[6]INVESTIGADOR_Titulacion!$M80,""),IF($A82="TOTAL",SUM(INDIRECT("H4:H"&amp;ROW()-1)),""))</f>
        <v/>
      </c>
      <c r="I82" s="3" t="str">
        <f ca="1">IF(AND($A82&lt;&gt;"",$A82&lt;&gt;"TOTAL"),IF(AND([6]INVESTIGADOR_Titulacion!$O80&lt;&gt;"",[6]INVESTIGADOR_Titulacion!$O80&lt;&gt;0),[6]INVESTIGADOR_Titulacion!$O80,""),IF($A82="TOTAL",SUM(INDIRECT("I4:I"&amp;ROW()-1)),""))</f>
        <v/>
      </c>
      <c r="J82" s="3" t="str">
        <f t="shared" ca="1" si="21"/>
        <v/>
      </c>
      <c r="K82" s="3" t="str">
        <f ca="1">IF(AND($A82&lt;&gt;"",$A82&lt;&gt;"TOTAL"),IF(AND([6]INVESTIGADOR_Titulacion!$R80&lt;&gt;"",[6]INVESTIGADOR_Titulacion!$R80&lt;&gt;0),[6]INVESTIGADOR_Titulacion!$R80,""),IF($A82="TOTAL",SUM(INDIRECT("K4:K"&amp;ROW()-1)),""))</f>
        <v/>
      </c>
      <c r="L82" s="3" t="str">
        <f ca="1">IF(AND($A82&lt;&gt;"",$A82&lt;&gt;"TOTAL"),IF(AND([6]INVESTIGADOR_Titulacion!$T80&lt;&gt;"",[6]INVESTIGADOR_Titulacion!$T80&lt;&gt;0),[6]INVESTIGADOR_Titulacion!$T80,""),IF($A82="TOTAL",SUM(INDIRECT("L4:L"&amp;ROW()-1)),""))</f>
        <v/>
      </c>
      <c r="M82" s="3" t="str">
        <f t="shared" ca="1" si="22"/>
        <v/>
      </c>
      <c r="N82" s="3" t="str">
        <f ca="1">IF(AND($A82&lt;&gt;"",$A82&lt;&gt;"TOTAL"),IF(AND([6]INVESTIGADOR_Titulacion!$W80&lt;&gt;"",[6]INVESTIGADOR_Titulacion!$W80&lt;&gt;0),[6]INVESTIGADOR_Titulacion!$W80,""),IF($A82="TOTAL",SUM(INDIRECT("N4:N"&amp;ROW()-1)),""))</f>
        <v/>
      </c>
      <c r="O82" s="3" t="str">
        <f ca="1">IF(AND($A82&lt;&gt;"",$A82&lt;&gt;"TOTAL"),IF(AND([6]INVESTIGADOR_Titulacion!$Y80&lt;&gt;"",[6]INVESTIGADOR_Titulacion!$Y80&lt;&gt;0),[6]INVESTIGADOR_Titulacion!$Y80,""),IF($A82="TOTAL",SUM(INDIRECT("O4:O"&amp;ROW()-1)),""))</f>
        <v/>
      </c>
      <c r="P82" s="3" t="str">
        <f t="shared" ca="1" si="23"/>
        <v/>
      </c>
      <c r="Q82" s="3" t="str">
        <f ca="1">IF(AND($A82&lt;&gt;"",$A82&lt;&gt;"TOTAL"),IF(AND([6]INVESTIGADOR_Titulacion!$AB80&lt;&gt;"",[6]INVESTIGADOR_Titulacion!$AB80&lt;&gt;0),[6]INVESTIGADOR_Titulacion!$AB80,""),IF($A82="TOTAL",SUM(INDIRECT("Q4:Q"&amp;ROW()-1)),""))</f>
        <v/>
      </c>
      <c r="R82" s="3" t="str">
        <f ca="1">IF(AND($A82&lt;&gt;"",$A82&lt;&gt;"TOTAL"),IF(AND([6]INVESTIGADOR_Titulacion!$AD80&lt;&gt;"",[6]INVESTIGADOR_Titulacion!$AD80&lt;&gt;0),[6]INVESTIGADOR_Titulacion!$AD80,""),IF($A82="TOTAL",SUM(INDIRECT("R4:R"&amp;ROW()-1)),""))</f>
        <v/>
      </c>
      <c r="S82" s="3" t="str">
        <f t="shared" ca="1" si="24"/>
        <v/>
      </c>
      <c r="T82" s="3" t="str">
        <f ca="1">IF(AND($A82&lt;&gt;"",$A82&lt;&gt;"TOTAL"),IF(AND([6]INVESTIGADOR_Titulacion!$AG80&lt;&gt;"",[6]INVESTIGADOR_Titulacion!$AG80&lt;&gt;0),[6]INVESTIGADOR_Titulacion!$AG80,""),IF($A82="TOTAL",SUM(INDIRECT("T4:T"&amp;ROW()-1)),""))</f>
        <v/>
      </c>
      <c r="U82" s="3" t="str">
        <f ca="1">IF(AND($A82&lt;&gt;"",$A82&lt;&gt;"TOTAL"),IF(AND([6]INVESTIGADOR_Titulacion!$AI80&lt;&gt;"",[6]INVESTIGADOR_Titulacion!$AI80&lt;&gt;0),[6]INVESTIGADOR_Titulacion!$AI80,""),IF($A82="TOTAL",SUM(INDIRECT("U4:U"&amp;ROW()-1)),""))</f>
        <v/>
      </c>
      <c r="V82" s="3" t="str">
        <f t="shared" ca="1" si="25"/>
        <v/>
      </c>
      <c r="W82" s="3" t="str">
        <f ca="1">IF(AND($A82&lt;&gt;"",$A82&lt;&gt;"TOTAL"),IF(AND([6]INVESTIGADOR_Titulacion!$AL80&lt;&gt;"",[6]INVESTIGADOR_Titulacion!$AL80&lt;&gt;0),[6]INVESTIGADOR_Titulacion!$AL80,""),IF($A82="TOTAL",SUM(INDIRECT("W4:W"&amp;ROW()-1)),""))</f>
        <v/>
      </c>
      <c r="X82" s="3" t="str">
        <f ca="1">IF(AND($A82&lt;&gt;"",$A82&lt;&gt;"TOTAL"),IF(AND([6]INVESTIGADOR_Titulacion!$AN80&lt;&gt;"",[6]INVESTIGADOR_Titulacion!$AN80&lt;&gt;0),[6]INVESTIGADOR_Titulacion!$AN80,""),IF($A82="TOTAL",SUM(INDIRECT("X4:X"&amp;ROW()-1)),""))</f>
        <v/>
      </c>
      <c r="Y82" s="3" t="str">
        <f t="shared" ca="1" si="26"/>
        <v/>
      </c>
      <c r="Z82" s="3" t="str">
        <f ca="1">IF(AND($A82&lt;&gt;"",$A82&lt;&gt;"TOTAL"),IF(AND([6]INVESTIGADOR_Titulacion!$AQ80&lt;&gt;"",[6]INVESTIGADOR_Titulacion!$AQ80&lt;&gt;0),[6]INVESTIGADOR_Titulacion!$AQ80,""),IF($A82="TOTAL",SUM(INDIRECT("Z4:Z"&amp;ROW()-1)),""))</f>
        <v/>
      </c>
      <c r="AA82" s="3" t="str">
        <f ca="1">IF(AND($A82&lt;&gt;"",$A82&lt;&gt;"TOTAL"),IF(AND([6]INVESTIGADOR_Titulacion!$AS80&lt;&gt;"",[6]INVESTIGADOR_Titulacion!$AS80&lt;&gt;0),[6]INVESTIGADOR_Titulacion!$AS80,""),IF($A82="TOTAL",SUM(INDIRECT("AA4:AA"&amp;ROW()-1)),""))</f>
        <v/>
      </c>
      <c r="AB82" s="3" t="str">
        <f t="shared" ca="1" si="27"/>
        <v/>
      </c>
      <c r="AC82" s="3" t="str">
        <f ca="1">IF(AND($A82&lt;&gt;"",$A82&lt;&gt;"TOTAL"),IF(AND([6]INVESTIGADOR_Titulacion!$AV80&lt;&gt;"",[6]INVESTIGADOR_Titulacion!$AV80&lt;&gt;0),[6]INVESTIGADOR_Titulacion!$AV80,""),IF($A82="TOTAL",SUM(INDIRECT("AC4:AC"&amp;ROW()-1)),""))</f>
        <v/>
      </c>
      <c r="AD82" s="3" t="str">
        <f ca="1">IF(AND($A82&lt;&gt;"",$A82&lt;&gt;"TOTAL"),IF(AND([6]INVESTIGADOR_Titulacion!$AX80&lt;&gt;"",[6]INVESTIGADOR_Titulacion!$AX80&lt;&gt;0),[6]INVESTIGADOR_Titulacion!$AX80,""),IF($A82="TOTAL",SUM(INDIRECT("AD4:AD"&amp;ROW()-1)),""))</f>
        <v/>
      </c>
      <c r="AE82" s="3" t="str">
        <f t="shared" ca="1" si="28"/>
        <v/>
      </c>
      <c r="AF82" s="3" t="str">
        <f ca="1">IF(AND($A82&lt;&gt;"",$A82&lt;&gt;"TOTAL"),IF(AND([6]INVESTIGADOR_Titulacion!$BA80&lt;&gt;"",[6]INVESTIGADOR_Titulacion!$BA80&lt;&gt;0),[6]INVESTIGADOR_Titulacion!$BA80,""),IF($A82="TOTAL",SUM(INDIRECT("AF4:AF"&amp;ROW()-1)),""))</f>
        <v/>
      </c>
      <c r="AG82" s="3" t="str">
        <f ca="1">IF(AND($A82&lt;&gt;"",$A82&lt;&gt;"TOTAL"),IF(AND([6]INVESTIGADOR_Titulacion!$BC80&lt;&gt;"",[6]INVESTIGADOR_Titulacion!$BC80&lt;&gt;0),[6]INVESTIGADOR_Titulacion!$BC80,""),IF($A82="TOTAL",SUM(INDIRECT("AG4:AG"&amp;ROW()-1)),""))</f>
        <v/>
      </c>
      <c r="AH82" s="3" t="str">
        <f t="shared" ca="1" si="29"/>
        <v/>
      </c>
      <c r="AI82" s="3" t="str">
        <f ca="1">IF(AND($A82&lt;&gt;"",$A82&lt;&gt;"TOTAL"),IF(AND([6]INVESTIGADOR_Titulacion!$BF80&lt;&gt;"",[6]INVESTIGADOR_Titulacion!$BF80&lt;&gt;0),[6]INVESTIGADOR_Titulacion!$BF80,""),IF($A82="TOTAL",SUM(INDIRECT("AI4:AI"&amp;ROW()-1)),""))</f>
        <v/>
      </c>
      <c r="AJ82" s="3" t="str">
        <f ca="1">IF(AND($A82&lt;&gt;"",$A82&lt;&gt;"TOTAL"),IF(AND([6]INVESTIGADOR_Titulacion!$BH80&lt;&gt;"",[6]INVESTIGADOR_Titulacion!$BH80&lt;&gt;0),[6]INVESTIGADOR_Titulacion!$BH80,""),IF($A82="TOTAL",SUM(INDIRECT("AJ4:AJ"&amp;ROW()-1)),""))</f>
        <v/>
      </c>
      <c r="AK82" s="3" t="str">
        <f t="shared" ca="1" si="30"/>
        <v/>
      </c>
      <c r="AL82" s="3" t="str">
        <f ca="1">IF(AND($A82&lt;&gt;"",$A82&lt;&gt;"TOTAL"),IF(AND([6]INVESTIGADOR_Titulacion!$BK80&lt;&gt;"",[6]INVESTIGADOR_Titulacion!$BK80&lt;&gt;0),[6]INVESTIGADOR_Titulacion!$BK80,""),IF($A82="TOTAL",SUM(INDIRECT("AL4:AL"&amp;ROW()-1)),""))</f>
        <v/>
      </c>
      <c r="AM82" s="3" t="str">
        <f ca="1">IF(AND($A82&lt;&gt;"",$A82&lt;&gt;"TOTAL"),IF(AND([6]INVESTIGADOR_Titulacion!$BM80&lt;&gt;"",[6]INVESTIGADOR_Titulacion!$BM80&lt;&gt;0),[6]INVESTIGADOR_Titulacion!$BM80,""),IF($A82="TOTAL",SUM(INDIRECT("AM4:AM"&amp;ROW()-1)),""))</f>
        <v/>
      </c>
      <c r="AN82" s="3" t="str">
        <f t="shared" ca="1" si="31"/>
        <v/>
      </c>
      <c r="AO82" s="3" t="str">
        <f ca="1">IF(AND($A82&lt;&gt;"",$A82&lt;&gt;"TOTAL"),IF(AND([6]INVESTIGADOR_Titulacion!$BP80&lt;&gt;"",[6]INVESTIGADOR_Titulacion!$BP80&lt;&gt;0),[6]INVESTIGADOR_Titulacion!$BP80,""),IF($A82="TOTAL",SUM(INDIRECT("AO4:AO"&amp;ROW()-1)),""))</f>
        <v/>
      </c>
      <c r="AP82" s="3" t="str">
        <f ca="1">IF(AND($A82&lt;&gt;"",$A82&lt;&gt;"TOTAL"),IF(AND([6]INVESTIGADOR_Titulacion!$BR80&lt;&gt;"",[6]INVESTIGADOR_Titulacion!$BR80&lt;&gt;0),[6]INVESTIGADOR_Titulacion!$BR80,""),IF($A82="TOTAL",SUM(INDIRECT("AP4:AP"&amp;ROW()-1)),""))</f>
        <v/>
      </c>
      <c r="AQ82" s="3" t="str">
        <f t="shared" ca="1" si="32"/>
        <v/>
      </c>
      <c r="AR82" s="3" t="str">
        <f ca="1">IF(AND($A82&lt;&gt;"",$A82&lt;&gt;"TOTAL"),IF(AND([6]INVESTIGADOR_Titulacion!$BU80&lt;&gt;"",[6]INVESTIGADOR_Titulacion!$BU80&lt;&gt;0),[6]INVESTIGADOR_Titulacion!$BU80,""),IF($A82="TOTAL",SUM(INDIRECT("AR4:AR"&amp;ROW()-1)),""))</f>
        <v/>
      </c>
      <c r="AS82" s="3" t="str">
        <f ca="1">IF(AND($A82&lt;&gt;"",$A82&lt;&gt;"TOTAL"),IF(AND([6]INVESTIGADOR_Titulacion!$BW80&lt;&gt;"",[6]INVESTIGADOR_Titulacion!$BW80&lt;&gt;0),[6]INVESTIGADOR_Titulacion!$BW80,""),IF($A82="TOTAL",SUM(INDIRECT("AS4:AS"&amp;ROW()-1)),""))</f>
        <v/>
      </c>
      <c r="AT82" s="3" t="str">
        <f t="shared" ca="1" si="33"/>
        <v/>
      </c>
      <c r="AU82" s="3" t="str">
        <f ca="1">IF(AND($A82&lt;&gt;"",$A82&lt;&gt;"TOTAL"),IF(AND([6]INVESTIGADOR_Titulacion!$BZ80&lt;&gt;"",[6]INVESTIGADOR_Titulacion!$BZ80&lt;&gt;0),[6]INVESTIGADOR_Titulacion!$BZ80,""),IF($A82="TOTAL",SUM(INDIRECT("AU4:AU"&amp;ROW()-1)),""))</f>
        <v/>
      </c>
      <c r="AV82" s="3" t="str">
        <f ca="1">IF(AND($A82&lt;&gt;"",$A82&lt;&gt;"TOTAL"),IF(AND([6]INVESTIGADOR_Titulacion!$CB80&lt;&gt;"",[6]INVESTIGADOR_Titulacion!$CB80&lt;&gt;0),[6]INVESTIGADOR_Titulacion!$CB80,""),IF($A82="TOTAL",SUM(INDIRECT("AV4:AV"&amp;ROW()-1)),""))</f>
        <v/>
      </c>
      <c r="AW82" s="3" t="str">
        <f t="shared" ca="1" si="34"/>
        <v/>
      </c>
      <c r="AX82" s="3" t="str">
        <f ca="1">IF(AND($A82&lt;&gt;"",$A82&lt;&gt;"TOTAL"),IF(AND([6]INVESTIGADOR_Titulacion!$CE80&lt;&gt;"",[6]INVESTIGADOR_Titulacion!$CE80&lt;&gt;0),[6]INVESTIGADOR_Titulacion!$CE80,""),IF($A82="TOTAL",SUM(INDIRECT("AX4:AX"&amp;ROW()-1)),""))</f>
        <v/>
      </c>
      <c r="AY82" s="3" t="str">
        <f ca="1">IF(AND($A82&lt;&gt;"",$A82&lt;&gt;"TOTAL"),IF(AND([6]INVESTIGADOR_Titulacion!$CG80&lt;&gt;"",[6]INVESTIGADOR_Titulacion!$CG80&lt;&gt;0),[6]INVESTIGADOR_Titulacion!$CG80,""),IF($A82="TOTAL",SUM(INDIRECT("AY4:AY"&amp;ROW()-1)),""))</f>
        <v/>
      </c>
      <c r="AZ82" s="3" t="str">
        <f t="shared" ca="1" si="35"/>
        <v/>
      </c>
      <c r="BA82" s="3" t="str">
        <f ca="1">IF(AND($A82&lt;&gt;"",$A82&lt;&gt;"TOTAL"),IF(AND([6]INVESTIGADOR_Titulacion!$CJ80&lt;&gt;"",[6]INVESTIGADOR_Titulacion!$CJ80&lt;&gt;0),[6]INVESTIGADOR_Titulacion!$CJ80,""),IF($A82="TOTAL",SUM(INDIRECT("BA4:BA"&amp;ROW()-1)),""))</f>
        <v/>
      </c>
      <c r="BB82" s="3" t="str">
        <f ca="1">IF(AND($A82&lt;&gt;"",$A82&lt;&gt;"TOTAL"),IF(AND([6]INVESTIGADOR_Titulacion!$CL80&lt;&gt;"",[6]INVESTIGADOR_Titulacion!$CL80&lt;&gt;0),[6]INVESTIGADOR_Titulacion!$CL80,""),IF($A82="TOTAL",SUM(INDIRECT("BB4:BB"&amp;ROW()-1)),""))</f>
        <v/>
      </c>
      <c r="BC82" s="3" t="str">
        <f t="shared" ca="1" si="36"/>
        <v/>
      </c>
      <c r="BD82" s="3" t="str">
        <f ca="1">IF(AND($A82&lt;&gt;"",$A82&lt;&gt;"TOTAL"),IF(AND([6]INVESTIGADOR_Titulacion!$CO80&lt;&gt;"",[6]INVESTIGADOR_Titulacion!$CO80&lt;&gt;0),[6]INVESTIGADOR_Titulacion!$CO80,""),IF($A82="TOTAL",SUM(INDIRECT("BD4:BD"&amp;ROW()-1)),""))</f>
        <v/>
      </c>
      <c r="BE82" s="3" t="str">
        <f ca="1">IF(AND($A82&lt;&gt;"",$A82&lt;&gt;"TOTAL"),IF(AND([6]INVESTIGADOR_Titulacion!$CQ80&lt;&gt;"",[6]INVESTIGADOR_Titulacion!$CQ80&lt;&gt;0),[6]INVESTIGADOR_Titulacion!$CQ80,""),IF($A82="TOTAL",SUM(INDIRECT("BE4:BE"&amp;ROW()-1)),""))</f>
        <v/>
      </c>
      <c r="BF82" s="3" t="str">
        <f t="shared" ca="1" si="37"/>
        <v/>
      </c>
    </row>
    <row r="83" spans="1:58" x14ac:dyDescent="0.2">
      <c r="A83" s="25" t="str">
        <f>IF([6]INVESTIGADOR_Titulacion!$B81&lt;&gt;"",[6]INVESTIGADOR_Titulacion!$B81,IF(AND([6]INVESTIGADOR_Titulacion!$B81="",[6]INVESTIGADOR_Titulacion!$B82="",[6]INVESTIGADOR_Titulacion!$B80=""),"","TOTAL"))</f>
        <v/>
      </c>
      <c r="B83" s="3" t="str">
        <f ca="1">IF(AND($A83&lt;&gt;"",$A83&lt;&gt;"TOTAL"),IF(AND([6]INVESTIGADOR_Titulacion!$C81&lt;&gt;"",[6]INVESTIGADOR_Titulacion!$C81&lt;&gt;0),[6]INVESTIGADOR_Titulacion!$C81,""),IF($A83="TOTAL",SUM(INDIRECT("B4:B"&amp;ROW()-1)),""))</f>
        <v/>
      </c>
      <c r="C83" s="3" t="str">
        <f ca="1">IF(AND($A83&lt;&gt;"",$A83&lt;&gt;"TOTAL"),IF(AND([6]INVESTIGADOR_Titulacion!$E81&lt;&gt;"",[6]INVESTIGADOR_Titulacion!$E81&lt;&gt;0),[6]INVESTIGADOR_Titulacion!$E81,""),IF($A83="TOTAL",SUM(INDIRECT("C4:C"&amp;ROW()-1)),""))</f>
        <v/>
      </c>
      <c r="D83" s="3" t="str">
        <f t="shared" ca="1" si="19"/>
        <v/>
      </c>
      <c r="E83" s="3" t="str">
        <f ca="1">IF(AND($A83&lt;&gt;"",$A83&lt;&gt;"TOTAL"),IF(AND([6]INVESTIGADOR_Titulacion!$H81&lt;&gt;"",[6]INVESTIGADOR_Titulacion!$H81&lt;&gt;0),[6]INVESTIGADOR_Titulacion!$H81,""),IF($A83="TOTAL",SUM(INDIRECT("E4:E"&amp;ROW()-1)),""))</f>
        <v/>
      </c>
      <c r="F83" s="3" t="str">
        <f ca="1">IF(AND($A83&lt;&gt;"",$A83&lt;&gt;"TOTAL"),IF(AND([6]INVESTIGADOR_Titulacion!$J81&lt;&gt;"",[6]INVESTIGADOR_Titulacion!$J81&lt;&gt;0),[6]INVESTIGADOR_Titulacion!$J81,""),IF($A83="TOTAL",SUM(INDIRECT("F4:F"&amp;ROW()-1)),""))</f>
        <v/>
      </c>
      <c r="G83" s="3" t="str">
        <f t="shared" ca="1" si="20"/>
        <v/>
      </c>
      <c r="H83" s="3" t="str">
        <f ca="1">IF(AND($A83&lt;&gt;"",$A83&lt;&gt;"TOTAL"),IF(AND([6]INVESTIGADOR_Titulacion!$M81&lt;&gt;"",[6]INVESTIGADOR_Titulacion!$M81&lt;&gt;0),[6]INVESTIGADOR_Titulacion!$M81,""),IF($A83="TOTAL",SUM(INDIRECT("H4:H"&amp;ROW()-1)),""))</f>
        <v/>
      </c>
      <c r="I83" s="3" t="str">
        <f ca="1">IF(AND($A83&lt;&gt;"",$A83&lt;&gt;"TOTAL"),IF(AND([6]INVESTIGADOR_Titulacion!$O81&lt;&gt;"",[6]INVESTIGADOR_Titulacion!$O81&lt;&gt;0),[6]INVESTIGADOR_Titulacion!$O81,""),IF($A83="TOTAL",SUM(INDIRECT("I4:I"&amp;ROW()-1)),""))</f>
        <v/>
      </c>
      <c r="J83" s="3" t="str">
        <f t="shared" ca="1" si="21"/>
        <v/>
      </c>
      <c r="K83" s="3" t="str">
        <f ca="1">IF(AND($A83&lt;&gt;"",$A83&lt;&gt;"TOTAL"),IF(AND([6]INVESTIGADOR_Titulacion!$R81&lt;&gt;"",[6]INVESTIGADOR_Titulacion!$R81&lt;&gt;0),[6]INVESTIGADOR_Titulacion!$R81,""),IF($A83="TOTAL",SUM(INDIRECT("K4:K"&amp;ROW()-1)),""))</f>
        <v/>
      </c>
      <c r="L83" s="3" t="str">
        <f ca="1">IF(AND($A83&lt;&gt;"",$A83&lt;&gt;"TOTAL"),IF(AND([6]INVESTIGADOR_Titulacion!$T81&lt;&gt;"",[6]INVESTIGADOR_Titulacion!$T81&lt;&gt;0),[6]INVESTIGADOR_Titulacion!$T81,""),IF($A83="TOTAL",SUM(INDIRECT("L4:L"&amp;ROW()-1)),""))</f>
        <v/>
      </c>
      <c r="M83" s="3" t="str">
        <f t="shared" ca="1" si="22"/>
        <v/>
      </c>
      <c r="N83" s="3" t="str">
        <f ca="1">IF(AND($A83&lt;&gt;"",$A83&lt;&gt;"TOTAL"),IF(AND([6]INVESTIGADOR_Titulacion!$W81&lt;&gt;"",[6]INVESTIGADOR_Titulacion!$W81&lt;&gt;0),[6]INVESTIGADOR_Titulacion!$W81,""),IF($A83="TOTAL",SUM(INDIRECT("N4:N"&amp;ROW()-1)),""))</f>
        <v/>
      </c>
      <c r="O83" s="3" t="str">
        <f ca="1">IF(AND($A83&lt;&gt;"",$A83&lt;&gt;"TOTAL"),IF(AND([6]INVESTIGADOR_Titulacion!$Y81&lt;&gt;"",[6]INVESTIGADOR_Titulacion!$Y81&lt;&gt;0),[6]INVESTIGADOR_Titulacion!$Y81,""),IF($A83="TOTAL",SUM(INDIRECT("O4:O"&amp;ROW()-1)),""))</f>
        <v/>
      </c>
      <c r="P83" s="3" t="str">
        <f t="shared" ca="1" si="23"/>
        <v/>
      </c>
      <c r="Q83" s="3" t="str">
        <f ca="1">IF(AND($A83&lt;&gt;"",$A83&lt;&gt;"TOTAL"),IF(AND([6]INVESTIGADOR_Titulacion!$AB81&lt;&gt;"",[6]INVESTIGADOR_Titulacion!$AB81&lt;&gt;0),[6]INVESTIGADOR_Titulacion!$AB81,""),IF($A83="TOTAL",SUM(INDIRECT("Q4:Q"&amp;ROW()-1)),""))</f>
        <v/>
      </c>
      <c r="R83" s="3" t="str">
        <f ca="1">IF(AND($A83&lt;&gt;"",$A83&lt;&gt;"TOTAL"),IF(AND([6]INVESTIGADOR_Titulacion!$AD81&lt;&gt;"",[6]INVESTIGADOR_Titulacion!$AD81&lt;&gt;0),[6]INVESTIGADOR_Titulacion!$AD81,""),IF($A83="TOTAL",SUM(INDIRECT("R4:R"&amp;ROW()-1)),""))</f>
        <v/>
      </c>
      <c r="S83" s="3" t="str">
        <f t="shared" ca="1" si="24"/>
        <v/>
      </c>
      <c r="T83" s="3" t="str">
        <f ca="1">IF(AND($A83&lt;&gt;"",$A83&lt;&gt;"TOTAL"),IF(AND([6]INVESTIGADOR_Titulacion!$AG81&lt;&gt;"",[6]INVESTIGADOR_Titulacion!$AG81&lt;&gt;0),[6]INVESTIGADOR_Titulacion!$AG81,""),IF($A83="TOTAL",SUM(INDIRECT("T4:T"&amp;ROW()-1)),""))</f>
        <v/>
      </c>
      <c r="U83" s="3" t="str">
        <f ca="1">IF(AND($A83&lt;&gt;"",$A83&lt;&gt;"TOTAL"),IF(AND([6]INVESTIGADOR_Titulacion!$AI81&lt;&gt;"",[6]INVESTIGADOR_Titulacion!$AI81&lt;&gt;0),[6]INVESTIGADOR_Titulacion!$AI81,""),IF($A83="TOTAL",SUM(INDIRECT("U4:U"&amp;ROW()-1)),""))</f>
        <v/>
      </c>
      <c r="V83" s="3" t="str">
        <f t="shared" ca="1" si="25"/>
        <v/>
      </c>
      <c r="W83" s="3" t="str">
        <f ca="1">IF(AND($A83&lt;&gt;"",$A83&lt;&gt;"TOTAL"),IF(AND([6]INVESTIGADOR_Titulacion!$AL81&lt;&gt;"",[6]INVESTIGADOR_Titulacion!$AL81&lt;&gt;0),[6]INVESTIGADOR_Titulacion!$AL81,""),IF($A83="TOTAL",SUM(INDIRECT("W4:W"&amp;ROW()-1)),""))</f>
        <v/>
      </c>
      <c r="X83" s="3" t="str">
        <f ca="1">IF(AND($A83&lt;&gt;"",$A83&lt;&gt;"TOTAL"),IF(AND([6]INVESTIGADOR_Titulacion!$AN81&lt;&gt;"",[6]INVESTIGADOR_Titulacion!$AN81&lt;&gt;0),[6]INVESTIGADOR_Titulacion!$AN81,""),IF($A83="TOTAL",SUM(INDIRECT("X4:X"&amp;ROW()-1)),""))</f>
        <v/>
      </c>
      <c r="Y83" s="3" t="str">
        <f t="shared" ca="1" si="26"/>
        <v/>
      </c>
      <c r="Z83" s="3" t="str">
        <f ca="1">IF(AND($A83&lt;&gt;"",$A83&lt;&gt;"TOTAL"),IF(AND([6]INVESTIGADOR_Titulacion!$AQ81&lt;&gt;"",[6]INVESTIGADOR_Titulacion!$AQ81&lt;&gt;0),[6]INVESTIGADOR_Titulacion!$AQ81,""),IF($A83="TOTAL",SUM(INDIRECT("Z4:Z"&amp;ROW()-1)),""))</f>
        <v/>
      </c>
      <c r="AA83" s="3" t="str">
        <f ca="1">IF(AND($A83&lt;&gt;"",$A83&lt;&gt;"TOTAL"),IF(AND([6]INVESTIGADOR_Titulacion!$AS81&lt;&gt;"",[6]INVESTIGADOR_Titulacion!$AS81&lt;&gt;0),[6]INVESTIGADOR_Titulacion!$AS81,""),IF($A83="TOTAL",SUM(INDIRECT("AA4:AA"&amp;ROW()-1)),""))</f>
        <v/>
      </c>
      <c r="AB83" s="3" t="str">
        <f t="shared" ca="1" si="27"/>
        <v/>
      </c>
      <c r="AC83" s="3" t="str">
        <f ca="1">IF(AND($A83&lt;&gt;"",$A83&lt;&gt;"TOTAL"),IF(AND([6]INVESTIGADOR_Titulacion!$AV81&lt;&gt;"",[6]INVESTIGADOR_Titulacion!$AV81&lt;&gt;0),[6]INVESTIGADOR_Titulacion!$AV81,""),IF($A83="TOTAL",SUM(INDIRECT("AC4:AC"&amp;ROW()-1)),""))</f>
        <v/>
      </c>
      <c r="AD83" s="3" t="str">
        <f ca="1">IF(AND($A83&lt;&gt;"",$A83&lt;&gt;"TOTAL"),IF(AND([6]INVESTIGADOR_Titulacion!$AX81&lt;&gt;"",[6]INVESTIGADOR_Titulacion!$AX81&lt;&gt;0),[6]INVESTIGADOR_Titulacion!$AX81,""),IF($A83="TOTAL",SUM(INDIRECT("AD4:AD"&amp;ROW()-1)),""))</f>
        <v/>
      </c>
      <c r="AE83" s="3" t="str">
        <f t="shared" ca="1" si="28"/>
        <v/>
      </c>
      <c r="AF83" s="3" t="str">
        <f ca="1">IF(AND($A83&lt;&gt;"",$A83&lt;&gt;"TOTAL"),IF(AND([6]INVESTIGADOR_Titulacion!$BA81&lt;&gt;"",[6]INVESTIGADOR_Titulacion!$BA81&lt;&gt;0),[6]INVESTIGADOR_Titulacion!$BA81,""),IF($A83="TOTAL",SUM(INDIRECT("AF4:AF"&amp;ROW()-1)),""))</f>
        <v/>
      </c>
      <c r="AG83" s="3" t="str">
        <f ca="1">IF(AND($A83&lt;&gt;"",$A83&lt;&gt;"TOTAL"),IF(AND([6]INVESTIGADOR_Titulacion!$BC81&lt;&gt;"",[6]INVESTIGADOR_Titulacion!$BC81&lt;&gt;0),[6]INVESTIGADOR_Titulacion!$BC81,""),IF($A83="TOTAL",SUM(INDIRECT("AG4:AG"&amp;ROW()-1)),""))</f>
        <v/>
      </c>
      <c r="AH83" s="3" t="str">
        <f t="shared" ca="1" si="29"/>
        <v/>
      </c>
      <c r="AI83" s="3" t="str">
        <f ca="1">IF(AND($A83&lt;&gt;"",$A83&lt;&gt;"TOTAL"),IF(AND([6]INVESTIGADOR_Titulacion!$BF81&lt;&gt;"",[6]INVESTIGADOR_Titulacion!$BF81&lt;&gt;0),[6]INVESTIGADOR_Titulacion!$BF81,""),IF($A83="TOTAL",SUM(INDIRECT("AI4:AI"&amp;ROW()-1)),""))</f>
        <v/>
      </c>
      <c r="AJ83" s="3" t="str">
        <f ca="1">IF(AND($A83&lt;&gt;"",$A83&lt;&gt;"TOTAL"),IF(AND([6]INVESTIGADOR_Titulacion!$BH81&lt;&gt;"",[6]INVESTIGADOR_Titulacion!$BH81&lt;&gt;0),[6]INVESTIGADOR_Titulacion!$BH81,""),IF($A83="TOTAL",SUM(INDIRECT("AJ4:AJ"&amp;ROW()-1)),""))</f>
        <v/>
      </c>
      <c r="AK83" s="3" t="str">
        <f t="shared" ca="1" si="30"/>
        <v/>
      </c>
      <c r="AL83" s="3" t="str">
        <f ca="1">IF(AND($A83&lt;&gt;"",$A83&lt;&gt;"TOTAL"),IF(AND([6]INVESTIGADOR_Titulacion!$BK81&lt;&gt;"",[6]INVESTIGADOR_Titulacion!$BK81&lt;&gt;0),[6]INVESTIGADOR_Titulacion!$BK81,""),IF($A83="TOTAL",SUM(INDIRECT("AL4:AL"&amp;ROW()-1)),""))</f>
        <v/>
      </c>
      <c r="AM83" s="3" t="str">
        <f ca="1">IF(AND($A83&lt;&gt;"",$A83&lt;&gt;"TOTAL"),IF(AND([6]INVESTIGADOR_Titulacion!$BM81&lt;&gt;"",[6]INVESTIGADOR_Titulacion!$BM81&lt;&gt;0),[6]INVESTIGADOR_Titulacion!$BM81,""),IF($A83="TOTAL",SUM(INDIRECT("AM4:AM"&amp;ROW()-1)),""))</f>
        <v/>
      </c>
      <c r="AN83" s="3" t="str">
        <f t="shared" ca="1" si="31"/>
        <v/>
      </c>
      <c r="AO83" s="3" t="str">
        <f ca="1">IF(AND($A83&lt;&gt;"",$A83&lt;&gt;"TOTAL"),IF(AND([6]INVESTIGADOR_Titulacion!$BP81&lt;&gt;"",[6]INVESTIGADOR_Titulacion!$BP81&lt;&gt;0),[6]INVESTIGADOR_Titulacion!$BP81,""),IF($A83="TOTAL",SUM(INDIRECT("AO4:AO"&amp;ROW()-1)),""))</f>
        <v/>
      </c>
      <c r="AP83" s="3" t="str">
        <f ca="1">IF(AND($A83&lt;&gt;"",$A83&lt;&gt;"TOTAL"),IF(AND([6]INVESTIGADOR_Titulacion!$BR81&lt;&gt;"",[6]INVESTIGADOR_Titulacion!$BR81&lt;&gt;0),[6]INVESTIGADOR_Titulacion!$BR81,""),IF($A83="TOTAL",SUM(INDIRECT("AP4:AP"&amp;ROW()-1)),""))</f>
        <v/>
      </c>
      <c r="AQ83" s="3" t="str">
        <f t="shared" ca="1" si="32"/>
        <v/>
      </c>
      <c r="AR83" s="3" t="str">
        <f ca="1">IF(AND($A83&lt;&gt;"",$A83&lt;&gt;"TOTAL"),IF(AND([6]INVESTIGADOR_Titulacion!$BU81&lt;&gt;"",[6]INVESTIGADOR_Titulacion!$BU81&lt;&gt;0),[6]INVESTIGADOR_Titulacion!$BU81,""),IF($A83="TOTAL",SUM(INDIRECT("AR4:AR"&amp;ROW()-1)),""))</f>
        <v/>
      </c>
      <c r="AS83" s="3" t="str">
        <f ca="1">IF(AND($A83&lt;&gt;"",$A83&lt;&gt;"TOTAL"),IF(AND([6]INVESTIGADOR_Titulacion!$BW81&lt;&gt;"",[6]INVESTIGADOR_Titulacion!$BW81&lt;&gt;0),[6]INVESTIGADOR_Titulacion!$BW81,""),IF($A83="TOTAL",SUM(INDIRECT("AS4:AS"&amp;ROW()-1)),""))</f>
        <v/>
      </c>
      <c r="AT83" s="3" t="str">
        <f t="shared" ca="1" si="33"/>
        <v/>
      </c>
      <c r="AU83" s="3" t="str">
        <f ca="1">IF(AND($A83&lt;&gt;"",$A83&lt;&gt;"TOTAL"),IF(AND([6]INVESTIGADOR_Titulacion!$BZ81&lt;&gt;"",[6]INVESTIGADOR_Titulacion!$BZ81&lt;&gt;0),[6]INVESTIGADOR_Titulacion!$BZ81,""),IF($A83="TOTAL",SUM(INDIRECT("AU4:AU"&amp;ROW()-1)),""))</f>
        <v/>
      </c>
      <c r="AV83" s="3" t="str">
        <f ca="1">IF(AND($A83&lt;&gt;"",$A83&lt;&gt;"TOTAL"),IF(AND([6]INVESTIGADOR_Titulacion!$CB81&lt;&gt;"",[6]INVESTIGADOR_Titulacion!$CB81&lt;&gt;0),[6]INVESTIGADOR_Titulacion!$CB81,""),IF($A83="TOTAL",SUM(INDIRECT("AV4:AV"&amp;ROW()-1)),""))</f>
        <v/>
      </c>
      <c r="AW83" s="3" t="str">
        <f t="shared" ca="1" si="34"/>
        <v/>
      </c>
      <c r="AX83" s="3" t="str">
        <f ca="1">IF(AND($A83&lt;&gt;"",$A83&lt;&gt;"TOTAL"),IF(AND([6]INVESTIGADOR_Titulacion!$CE81&lt;&gt;"",[6]INVESTIGADOR_Titulacion!$CE81&lt;&gt;0),[6]INVESTIGADOR_Titulacion!$CE81,""),IF($A83="TOTAL",SUM(INDIRECT("AX4:AX"&amp;ROW()-1)),""))</f>
        <v/>
      </c>
      <c r="AY83" s="3" t="str">
        <f ca="1">IF(AND($A83&lt;&gt;"",$A83&lt;&gt;"TOTAL"),IF(AND([6]INVESTIGADOR_Titulacion!$CG81&lt;&gt;"",[6]INVESTIGADOR_Titulacion!$CG81&lt;&gt;0),[6]INVESTIGADOR_Titulacion!$CG81,""),IF($A83="TOTAL",SUM(INDIRECT("AY4:AY"&amp;ROW()-1)),""))</f>
        <v/>
      </c>
      <c r="AZ83" s="3" t="str">
        <f t="shared" ca="1" si="35"/>
        <v/>
      </c>
      <c r="BA83" s="3" t="str">
        <f ca="1">IF(AND($A83&lt;&gt;"",$A83&lt;&gt;"TOTAL"),IF(AND([6]INVESTIGADOR_Titulacion!$CJ81&lt;&gt;"",[6]INVESTIGADOR_Titulacion!$CJ81&lt;&gt;0),[6]INVESTIGADOR_Titulacion!$CJ81,""),IF($A83="TOTAL",SUM(INDIRECT("BA4:BA"&amp;ROW()-1)),""))</f>
        <v/>
      </c>
      <c r="BB83" s="3" t="str">
        <f ca="1">IF(AND($A83&lt;&gt;"",$A83&lt;&gt;"TOTAL"),IF(AND([6]INVESTIGADOR_Titulacion!$CL81&lt;&gt;"",[6]INVESTIGADOR_Titulacion!$CL81&lt;&gt;0),[6]INVESTIGADOR_Titulacion!$CL81,""),IF($A83="TOTAL",SUM(INDIRECT("BB4:BB"&amp;ROW()-1)),""))</f>
        <v/>
      </c>
      <c r="BC83" s="3" t="str">
        <f t="shared" ca="1" si="36"/>
        <v/>
      </c>
      <c r="BD83" s="3" t="str">
        <f ca="1">IF(AND($A83&lt;&gt;"",$A83&lt;&gt;"TOTAL"),IF(AND([6]INVESTIGADOR_Titulacion!$CO81&lt;&gt;"",[6]INVESTIGADOR_Titulacion!$CO81&lt;&gt;0),[6]INVESTIGADOR_Titulacion!$CO81,""),IF($A83="TOTAL",SUM(INDIRECT("BD4:BD"&amp;ROW()-1)),""))</f>
        <v/>
      </c>
      <c r="BE83" s="3" t="str">
        <f ca="1">IF(AND($A83&lt;&gt;"",$A83&lt;&gt;"TOTAL"),IF(AND([6]INVESTIGADOR_Titulacion!$CQ81&lt;&gt;"",[6]INVESTIGADOR_Titulacion!$CQ81&lt;&gt;0),[6]INVESTIGADOR_Titulacion!$CQ81,""),IF($A83="TOTAL",SUM(INDIRECT("BE4:BE"&amp;ROW()-1)),""))</f>
        <v/>
      </c>
      <c r="BF83" s="3" t="str">
        <f t="shared" ca="1" si="37"/>
        <v/>
      </c>
    </row>
    <row r="84" spans="1:58" x14ac:dyDescent="0.2">
      <c r="A84" s="25" t="str">
        <f>IF([6]INVESTIGADOR_Titulacion!$B82&lt;&gt;"",[6]INVESTIGADOR_Titulacion!$B82,IF(AND([6]INVESTIGADOR_Titulacion!$B82="",[6]INVESTIGADOR_Titulacion!$B83="",[6]INVESTIGADOR_Titulacion!$B81=""),"","TOTAL"))</f>
        <v/>
      </c>
      <c r="B84" s="3" t="str">
        <f ca="1">IF(AND($A84&lt;&gt;"",$A84&lt;&gt;"TOTAL"),IF(AND([6]INVESTIGADOR_Titulacion!$C82&lt;&gt;"",[6]INVESTIGADOR_Titulacion!$C82&lt;&gt;0),[6]INVESTIGADOR_Titulacion!$C82,""),IF($A84="TOTAL",SUM(INDIRECT("B4:B"&amp;ROW()-1)),""))</f>
        <v/>
      </c>
      <c r="C84" s="3" t="str">
        <f ca="1">IF(AND($A84&lt;&gt;"",$A84&lt;&gt;"TOTAL"),IF(AND([6]INVESTIGADOR_Titulacion!$E82&lt;&gt;"",[6]INVESTIGADOR_Titulacion!$E82&lt;&gt;0),[6]INVESTIGADOR_Titulacion!$E82,""),IF($A84="TOTAL",SUM(INDIRECT("C4:C"&amp;ROW()-1)),""))</f>
        <v/>
      </c>
      <c r="D84" s="3" t="str">
        <f t="shared" ca="1" si="19"/>
        <v/>
      </c>
      <c r="E84" s="3" t="str">
        <f ca="1">IF(AND($A84&lt;&gt;"",$A84&lt;&gt;"TOTAL"),IF(AND([6]INVESTIGADOR_Titulacion!$H82&lt;&gt;"",[6]INVESTIGADOR_Titulacion!$H82&lt;&gt;0),[6]INVESTIGADOR_Titulacion!$H82,""),IF($A84="TOTAL",SUM(INDIRECT("E4:E"&amp;ROW()-1)),""))</f>
        <v/>
      </c>
      <c r="F84" s="3" t="str">
        <f ca="1">IF(AND($A84&lt;&gt;"",$A84&lt;&gt;"TOTAL"),IF(AND([6]INVESTIGADOR_Titulacion!$J82&lt;&gt;"",[6]INVESTIGADOR_Titulacion!$J82&lt;&gt;0),[6]INVESTIGADOR_Titulacion!$J82,""),IF($A84="TOTAL",SUM(INDIRECT("F4:F"&amp;ROW()-1)),""))</f>
        <v/>
      </c>
      <c r="G84" s="3" t="str">
        <f t="shared" ca="1" si="20"/>
        <v/>
      </c>
      <c r="H84" s="3" t="str">
        <f ca="1">IF(AND($A84&lt;&gt;"",$A84&lt;&gt;"TOTAL"),IF(AND([6]INVESTIGADOR_Titulacion!$M82&lt;&gt;"",[6]INVESTIGADOR_Titulacion!$M82&lt;&gt;0),[6]INVESTIGADOR_Titulacion!$M82,""),IF($A84="TOTAL",SUM(INDIRECT("H4:H"&amp;ROW()-1)),""))</f>
        <v/>
      </c>
      <c r="I84" s="3" t="str">
        <f ca="1">IF(AND($A84&lt;&gt;"",$A84&lt;&gt;"TOTAL"),IF(AND([6]INVESTIGADOR_Titulacion!$O82&lt;&gt;"",[6]INVESTIGADOR_Titulacion!$O82&lt;&gt;0),[6]INVESTIGADOR_Titulacion!$O82,""),IF($A84="TOTAL",SUM(INDIRECT("I4:I"&amp;ROW()-1)),""))</f>
        <v/>
      </c>
      <c r="J84" s="3" t="str">
        <f t="shared" ca="1" si="21"/>
        <v/>
      </c>
      <c r="K84" s="3" t="str">
        <f ca="1">IF(AND($A84&lt;&gt;"",$A84&lt;&gt;"TOTAL"),IF(AND([6]INVESTIGADOR_Titulacion!$R82&lt;&gt;"",[6]INVESTIGADOR_Titulacion!$R82&lt;&gt;0),[6]INVESTIGADOR_Titulacion!$R82,""),IF($A84="TOTAL",SUM(INDIRECT("K4:K"&amp;ROW()-1)),""))</f>
        <v/>
      </c>
      <c r="L84" s="3" t="str">
        <f ca="1">IF(AND($A84&lt;&gt;"",$A84&lt;&gt;"TOTAL"),IF(AND([6]INVESTIGADOR_Titulacion!$T82&lt;&gt;"",[6]INVESTIGADOR_Titulacion!$T82&lt;&gt;0),[6]INVESTIGADOR_Titulacion!$T82,""),IF($A84="TOTAL",SUM(INDIRECT("L4:L"&amp;ROW()-1)),""))</f>
        <v/>
      </c>
      <c r="M84" s="3" t="str">
        <f t="shared" ca="1" si="22"/>
        <v/>
      </c>
      <c r="N84" s="3" t="str">
        <f ca="1">IF(AND($A84&lt;&gt;"",$A84&lt;&gt;"TOTAL"),IF(AND([6]INVESTIGADOR_Titulacion!$W82&lt;&gt;"",[6]INVESTIGADOR_Titulacion!$W82&lt;&gt;0),[6]INVESTIGADOR_Titulacion!$W82,""),IF($A84="TOTAL",SUM(INDIRECT("N4:N"&amp;ROW()-1)),""))</f>
        <v/>
      </c>
      <c r="O84" s="3" t="str">
        <f ca="1">IF(AND($A84&lt;&gt;"",$A84&lt;&gt;"TOTAL"),IF(AND([6]INVESTIGADOR_Titulacion!$Y82&lt;&gt;"",[6]INVESTIGADOR_Titulacion!$Y82&lt;&gt;0),[6]INVESTIGADOR_Titulacion!$Y82,""),IF($A84="TOTAL",SUM(INDIRECT("O4:O"&amp;ROW()-1)),""))</f>
        <v/>
      </c>
      <c r="P84" s="3" t="str">
        <f t="shared" ca="1" si="23"/>
        <v/>
      </c>
      <c r="Q84" s="3" t="str">
        <f ca="1">IF(AND($A84&lt;&gt;"",$A84&lt;&gt;"TOTAL"),IF(AND([6]INVESTIGADOR_Titulacion!$AB82&lt;&gt;"",[6]INVESTIGADOR_Titulacion!$AB82&lt;&gt;0),[6]INVESTIGADOR_Titulacion!$AB82,""),IF($A84="TOTAL",SUM(INDIRECT("Q4:Q"&amp;ROW()-1)),""))</f>
        <v/>
      </c>
      <c r="R84" s="3" t="str">
        <f ca="1">IF(AND($A84&lt;&gt;"",$A84&lt;&gt;"TOTAL"),IF(AND([6]INVESTIGADOR_Titulacion!$AD82&lt;&gt;"",[6]INVESTIGADOR_Titulacion!$AD82&lt;&gt;0),[6]INVESTIGADOR_Titulacion!$AD82,""),IF($A84="TOTAL",SUM(INDIRECT("R4:R"&amp;ROW()-1)),""))</f>
        <v/>
      </c>
      <c r="S84" s="3" t="str">
        <f t="shared" ca="1" si="24"/>
        <v/>
      </c>
      <c r="T84" s="3" t="str">
        <f ca="1">IF(AND($A84&lt;&gt;"",$A84&lt;&gt;"TOTAL"),IF(AND([6]INVESTIGADOR_Titulacion!$AG82&lt;&gt;"",[6]INVESTIGADOR_Titulacion!$AG82&lt;&gt;0),[6]INVESTIGADOR_Titulacion!$AG82,""),IF($A84="TOTAL",SUM(INDIRECT("T4:T"&amp;ROW()-1)),""))</f>
        <v/>
      </c>
      <c r="U84" s="3" t="str">
        <f ca="1">IF(AND($A84&lt;&gt;"",$A84&lt;&gt;"TOTAL"),IF(AND([6]INVESTIGADOR_Titulacion!$AI82&lt;&gt;"",[6]INVESTIGADOR_Titulacion!$AI82&lt;&gt;0),[6]INVESTIGADOR_Titulacion!$AI82,""),IF($A84="TOTAL",SUM(INDIRECT("U4:U"&amp;ROW()-1)),""))</f>
        <v/>
      </c>
      <c r="V84" s="3" t="str">
        <f t="shared" ca="1" si="25"/>
        <v/>
      </c>
      <c r="W84" s="3" t="str">
        <f ca="1">IF(AND($A84&lt;&gt;"",$A84&lt;&gt;"TOTAL"),IF(AND([6]INVESTIGADOR_Titulacion!$AL82&lt;&gt;"",[6]INVESTIGADOR_Titulacion!$AL82&lt;&gt;0),[6]INVESTIGADOR_Titulacion!$AL82,""),IF($A84="TOTAL",SUM(INDIRECT("W4:W"&amp;ROW()-1)),""))</f>
        <v/>
      </c>
      <c r="X84" s="3" t="str">
        <f ca="1">IF(AND($A84&lt;&gt;"",$A84&lt;&gt;"TOTAL"),IF(AND([6]INVESTIGADOR_Titulacion!$AN82&lt;&gt;"",[6]INVESTIGADOR_Titulacion!$AN82&lt;&gt;0),[6]INVESTIGADOR_Titulacion!$AN82,""),IF($A84="TOTAL",SUM(INDIRECT("X4:X"&amp;ROW()-1)),""))</f>
        <v/>
      </c>
      <c r="Y84" s="3" t="str">
        <f t="shared" ca="1" si="26"/>
        <v/>
      </c>
      <c r="Z84" s="3" t="str">
        <f ca="1">IF(AND($A84&lt;&gt;"",$A84&lt;&gt;"TOTAL"),IF(AND([6]INVESTIGADOR_Titulacion!$AQ82&lt;&gt;"",[6]INVESTIGADOR_Titulacion!$AQ82&lt;&gt;0),[6]INVESTIGADOR_Titulacion!$AQ82,""),IF($A84="TOTAL",SUM(INDIRECT("Z4:Z"&amp;ROW()-1)),""))</f>
        <v/>
      </c>
      <c r="AA84" s="3" t="str">
        <f ca="1">IF(AND($A84&lt;&gt;"",$A84&lt;&gt;"TOTAL"),IF(AND([6]INVESTIGADOR_Titulacion!$AS82&lt;&gt;"",[6]INVESTIGADOR_Titulacion!$AS82&lt;&gt;0),[6]INVESTIGADOR_Titulacion!$AS82,""),IF($A84="TOTAL",SUM(INDIRECT("AA4:AA"&amp;ROW()-1)),""))</f>
        <v/>
      </c>
      <c r="AB84" s="3" t="str">
        <f t="shared" ca="1" si="27"/>
        <v/>
      </c>
      <c r="AC84" s="3" t="str">
        <f ca="1">IF(AND($A84&lt;&gt;"",$A84&lt;&gt;"TOTAL"),IF(AND([6]INVESTIGADOR_Titulacion!$AV82&lt;&gt;"",[6]INVESTIGADOR_Titulacion!$AV82&lt;&gt;0),[6]INVESTIGADOR_Titulacion!$AV82,""),IF($A84="TOTAL",SUM(INDIRECT("AC4:AC"&amp;ROW()-1)),""))</f>
        <v/>
      </c>
      <c r="AD84" s="3" t="str">
        <f ca="1">IF(AND($A84&lt;&gt;"",$A84&lt;&gt;"TOTAL"),IF(AND([6]INVESTIGADOR_Titulacion!$AX82&lt;&gt;"",[6]INVESTIGADOR_Titulacion!$AX82&lt;&gt;0),[6]INVESTIGADOR_Titulacion!$AX82,""),IF($A84="TOTAL",SUM(INDIRECT("AD4:AD"&amp;ROW()-1)),""))</f>
        <v/>
      </c>
      <c r="AE84" s="3" t="str">
        <f t="shared" ca="1" si="28"/>
        <v/>
      </c>
      <c r="AF84" s="3" t="str">
        <f ca="1">IF(AND($A84&lt;&gt;"",$A84&lt;&gt;"TOTAL"),IF(AND([6]INVESTIGADOR_Titulacion!$BA82&lt;&gt;"",[6]INVESTIGADOR_Titulacion!$BA82&lt;&gt;0),[6]INVESTIGADOR_Titulacion!$BA82,""),IF($A84="TOTAL",SUM(INDIRECT("AF4:AF"&amp;ROW()-1)),""))</f>
        <v/>
      </c>
      <c r="AG84" s="3" t="str">
        <f ca="1">IF(AND($A84&lt;&gt;"",$A84&lt;&gt;"TOTAL"),IF(AND([6]INVESTIGADOR_Titulacion!$BC82&lt;&gt;"",[6]INVESTIGADOR_Titulacion!$BC82&lt;&gt;0),[6]INVESTIGADOR_Titulacion!$BC82,""),IF($A84="TOTAL",SUM(INDIRECT("AG4:AG"&amp;ROW()-1)),""))</f>
        <v/>
      </c>
      <c r="AH84" s="3" t="str">
        <f t="shared" ca="1" si="29"/>
        <v/>
      </c>
      <c r="AI84" s="3" t="str">
        <f ca="1">IF(AND($A84&lt;&gt;"",$A84&lt;&gt;"TOTAL"),IF(AND([6]INVESTIGADOR_Titulacion!$BF82&lt;&gt;"",[6]INVESTIGADOR_Titulacion!$BF82&lt;&gt;0),[6]INVESTIGADOR_Titulacion!$BF82,""),IF($A84="TOTAL",SUM(INDIRECT("AI4:AI"&amp;ROW()-1)),""))</f>
        <v/>
      </c>
      <c r="AJ84" s="3" t="str">
        <f ca="1">IF(AND($A84&lt;&gt;"",$A84&lt;&gt;"TOTAL"),IF(AND([6]INVESTIGADOR_Titulacion!$BH82&lt;&gt;"",[6]INVESTIGADOR_Titulacion!$BH82&lt;&gt;0),[6]INVESTIGADOR_Titulacion!$BH82,""),IF($A84="TOTAL",SUM(INDIRECT("AJ4:AJ"&amp;ROW()-1)),""))</f>
        <v/>
      </c>
      <c r="AK84" s="3" t="str">
        <f t="shared" ca="1" si="30"/>
        <v/>
      </c>
      <c r="AL84" s="3" t="str">
        <f ca="1">IF(AND($A84&lt;&gt;"",$A84&lt;&gt;"TOTAL"),IF(AND([6]INVESTIGADOR_Titulacion!$BK82&lt;&gt;"",[6]INVESTIGADOR_Titulacion!$BK82&lt;&gt;0),[6]INVESTIGADOR_Titulacion!$BK82,""),IF($A84="TOTAL",SUM(INDIRECT("AL4:AL"&amp;ROW()-1)),""))</f>
        <v/>
      </c>
      <c r="AM84" s="3" t="str">
        <f ca="1">IF(AND($A84&lt;&gt;"",$A84&lt;&gt;"TOTAL"),IF(AND([6]INVESTIGADOR_Titulacion!$BM82&lt;&gt;"",[6]INVESTIGADOR_Titulacion!$BM82&lt;&gt;0),[6]INVESTIGADOR_Titulacion!$BM82,""),IF($A84="TOTAL",SUM(INDIRECT("AM4:AM"&amp;ROW()-1)),""))</f>
        <v/>
      </c>
      <c r="AN84" s="3" t="str">
        <f t="shared" ca="1" si="31"/>
        <v/>
      </c>
      <c r="AO84" s="3" t="str">
        <f ca="1">IF(AND($A84&lt;&gt;"",$A84&lt;&gt;"TOTAL"),IF(AND([6]INVESTIGADOR_Titulacion!$BP82&lt;&gt;"",[6]INVESTIGADOR_Titulacion!$BP82&lt;&gt;0),[6]INVESTIGADOR_Titulacion!$BP82,""),IF($A84="TOTAL",SUM(INDIRECT("AO4:AO"&amp;ROW()-1)),""))</f>
        <v/>
      </c>
      <c r="AP84" s="3" t="str">
        <f ca="1">IF(AND($A84&lt;&gt;"",$A84&lt;&gt;"TOTAL"),IF(AND([6]INVESTIGADOR_Titulacion!$BR82&lt;&gt;"",[6]INVESTIGADOR_Titulacion!$BR82&lt;&gt;0),[6]INVESTIGADOR_Titulacion!$BR82,""),IF($A84="TOTAL",SUM(INDIRECT("AP4:AP"&amp;ROW()-1)),""))</f>
        <v/>
      </c>
      <c r="AQ84" s="3" t="str">
        <f t="shared" ca="1" si="32"/>
        <v/>
      </c>
      <c r="AR84" s="3" t="str">
        <f ca="1">IF(AND($A84&lt;&gt;"",$A84&lt;&gt;"TOTAL"),IF(AND([6]INVESTIGADOR_Titulacion!$BU82&lt;&gt;"",[6]INVESTIGADOR_Titulacion!$BU82&lt;&gt;0),[6]INVESTIGADOR_Titulacion!$BU82,""),IF($A84="TOTAL",SUM(INDIRECT("AR4:AR"&amp;ROW()-1)),""))</f>
        <v/>
      </c>
      <c r="AS84" s="3" t="str">
        <f ca="1">IF(AND($A84&lt;&gt;"",$A84&lt;&gt;"TOTAL"),IF(AND([6]INVESTIGADOR_Titulacion!$BW82&lt;&gt;"",[6]INVESTIGADOR_Titulacion!$BW82&lt;&gt;0),[6]INVESTIGADOR_Titulacion!$BW82,""),IF($A84="TOTAL",SUM(INDIRECT("AS4:AS"&amp;ROW()-1)),""))</f>
        <v/>
      </c>
      <c r="AT84" s="3" t="str">
        <f t="shared" ca="1" si="33"/>
        <v/>
      </c>
      <c r="AU84" s="3" t="str">
        <f ca="1">IF(AND($A84&lt;&gt;"",$A84&lt;&gt;"TOTAL"),IF(AND([6]INVESTIGADOR_Titulacion!$BZ82&lt;&gt;"",[6]INVESTIGADOR_Titulacion!$BZ82&lt;&gt;0),[6]INVESTIGADOR_Titulacion!$BZ82,""),IF($A84="TOTAL",SUM(INDIRECT("AU4:AU"&amp;ROW()-1)),""))</f>
        <v/>
      </c>
      <c r="AV84" s="3" t="str">
        <f ca="1">IF(AND($A84&lt;&gt;"",$A84&lt;&gt;"TOTAL"),IF(AND([6]INVESTIGADOR_Titulacion!$CB82&lt;&gt;"",[6]INVESTIGADOR_Titulacion!$CB82&lt;&gt;0),[6]INVESTIGADOR_Titulacion!$CB82,""),IF($A84="TOTAL",SUM(INDIRECT("AV4:AV"&amp;ROW()-1)),""))</f>
        <v/>
      </c>
      <c r="AW84" s="3" t="str">
        <f t="shared" ca="1" si="34"/>
        <v/>
      </c>
      <c r="AX84" s="3" t="str">
        <f ca="1">IF(AND($A84&lt;&gt;"",$A84&lt;&gt;"TOTAL"),IF(AND([6]INVESTIGADOR_Titulacion!$CE82&lt;&gt;"",[6]INVESTIGADOR_Titulacion!$CE82&lt;&gt;0),[6]INVESTIGADOR_Titulacion!$CE82,""),IF($A84="TOTAL",SUM(INDIRECT("AX4:AX"&amp;ROW()-1)),""))</f>
        <v/>
      </c>
      <c r="AY84" s="3" t="str">
        <f ca="1">IF(AND($A84&lt;&gt;"",$A84&lt;&gt;"TOTAL"),IF(AND([6]INVESTIGADOR_Titulacion!$CG82&lt;&gt;"",[6]INVESTIGADOR_Titulacion!$CG82&lt;&gt;0),[6]INVESTIGADOR_Titulacion!$CG82,""),IF($A84="TOTAL",SUM(INDIRECT("AY4:AY"&amp;ROW()-1)),""))</f>
        <v/>
      </c>
      <c r="AZ84" s="3" t="str">
        <f t="shared" ca="1" si="35"/>
        <v/>
      </c>
      <c r="BA84" s="3" t="str">
        <f ca="1">IF(AND($A84&lt;&gt;"",$A84&lt;&gt;"TOTAL"),IF(AND([6]INVESTIGADOR_Titulacion!$CJ82&lt;&gt;"",[6]INVESTIGADOR_Titulacion!$CJ82&lt;&gt;0),[6]INVESTIGADOR_Titulacion!$CJ82,""),IF($A84="TOTAL",SUM(INDIRECT("BA4:BA"&amp;ROW()-1)),""))</f>
        <v/>
      </c>
      <c r="BB84" s="3" t="str">
        <f ca="1">IF(AND($A84&lt;&gt;"",$A84&lt;&gt;"TOTAL"),IF(AND([6]INVESTIGADOR_Titulacion!$CL82&lt;&gt;"",[6]INVESTIGADOR_Titulacion!$CL82&lt;&gt;0),[6]INVESTIGADOR_Titulacion!$CL82,""),IF($A84="TOTAL",SUM(INDIRECT("BB4:BB"&amp;ROW()-1)),""))</f>
        <v/>
      </c>
      <c r="BC84" s="3" t="str">
        <f t="shared" ca="1" si="36"/>
        <v/>
      </c>
      <c r="BD84" s="3" t="str">
        <f ca="1">IF(AND($A84&lt;&gt;"",$A84&lt;&gt;"TOTAL"),IF(AND([6]INVESTIGADOR_Titulacion!$CO82&lt;&gt;"",[6]INVESTIGADOR_Titulacion!$CO82&lt;&gt;0),[6]INVESTIGADOR_Titulacion!$CO82,""),IF($A84="TOTAL",SUM(INDIRECT("BD4:BD"&amp;ROW()-1)),""))</f>
        <v/>
      </c>
      <c r="BE84" s="3" t="str">
        <f ca="1">IF(AND($A84&lt;&gt;"",$A84&lt;&gt;"TOTAL"),IF(AND([6]INVESTIGADOR_Titulacion!$CQ82&lt;&gt;"",[6]INVESTIGADOR_Titulacion!$CQ82&lt;&gt;0),[6]INVESTIGADOR_Titulacion!$CQ82,""),IF($A84="TOTAL",SUM(INDIRECT("BE4:BE"&amp;ROW()-1)),""))</f>
        <v/>
      </c>
      <c r="BF84" s="3" t="str">
        <f t="shared" ca="1" si="37"/>
        <v/>
      </c>
    </row>
    <row r="85" spans="1:58" x14ac:dyDescent="0.2">
      <c r="A85" s="25" t="str">
        <f>IF([6]INVESTIGADOR_Titulacion!$B83&lt;&gt;"",[6]INVESTIGADOR_Titulacion!$B83,IF(AND([6]INVESTIGADOR_Titulacion!$B83="",[6]INVESTIGADOR_Titulacion!$B84="",[6]INVESTIGADOR_Titulacion!$B82=""),"","TOTAL"))</f>
        <v/>
      </c>
      <c r="B85" s="3" t="str">
        <f ca="1">IF(AND($A85&lt;&gt;"",$A85&lt;&gt;"TOTAL"),IF(AND([6]INVESTIGADOR_Titulacion!$C83&lt;&gt;"",[6]INVESTIGADOR_Titulacion!$C83&lt;&gt;0),[6]INVESTIGADOR_Titulacion!$C83,""),IF($A85="TOTAL",SUM(INDIRECT("B4:B"&amp;ROW()-1)),""))</f>
        <v/>
      </c>
      <c r="C85" s="3" t="str">
        <f ca="1">IF(AND($A85&lt;&gt;"",$A85&lt;&gt;"TOTAL"),IF(AND([6]INVESTIGADOR_Titulacion!$E83&lt;&gt;"",[6]INVESTIGADOR_Titulacion!$E83&lt;&gt;0),[6]INVESTIGADOR_Titulacion!$E83,""),IF($A85="TOTAL",SUM(INDIRECT("C4:C"&amp;ROW()-1)),""))</f>
        <v/>
      </c>
      <c r="D85" s="3" t="str">
        <f t="shared" ca="1" si="19"/>
        <v/>
      </c>
      <c r="E85" s="3" t="str">
        <f ca="1">IF(AND($A85&lt;&gt;"",$A85&lt;&gt;"TOTAL"),IF(AND([6]INVESTIGADOR_Titulacion!$H83&lt;&gt;"",[6]INVESTIGADOR_Titulacion!$H83&lt;&gt;0),[6]INVESTIGADOR_Titulacion!$H83,""),IF($A85="TOTAL",SUM(INDIRECT("E4:E"&amp;ROW()-1)),""))</f>
        <v/>
      </c>
      <c r="F85" s="3" t="str">
        <f ca="1">IF(AND($A85&lt;&gt;"",$A85&lt;&gt;"TOTAL"),IF(AND([6]INVESTIGADOR_Titulacion!$J83&lt;&gt;"",[6]INVESTIGADOR_Titulacion!$J83&lt;&gt;0),[6]INVESTIGADOR_Titulacion!$J83,""),IF($A85="TOTAL",SUM(INDIRECT("F4:F"&amp;ROW()-1)),""))</f>
        <v/>
      </c>
      <c r="G85" s="3" t="str">
        <f t="shared" ca="1" si="20"/>
        <v/>
      </c>
      <c r="H85" s="3" t="str">
        <f ca="1">IF(AND($A85&lt;&gt;"",$A85&lt;&gt;"TOTAL"),IF(AND([6]INVESTIGADOR_Titulacion!$M83&lt;&gt;"",[6]INVESTIGADOR_Titulacion!$M83&lt;&gt;0),[6]INVESTIGADOR_Titulacion!$M83,""),IF($A85="TOTAL",SUM(INDIRECT("H4:H"&amp;ROW()-1)),""))</f>
        <v/>
      </c>
      <c r="I85" s="3" t="str">
        <f ca="1">IF(AND($A85&lt;&gt;"",$A85&lt;&gt;"TOTAL"),IF(AND([6]INVESTIGADOR_Titulacion!$O83&lt;&gt;"",[6]INVESTIGADOR_Titulacion!$O83&lt;&gt;0),[6]INVESTIGADOR_Titulacion!$O83,""),IF($A85="TOTAL",SUM(INDIRECT("I4:I"&amp;ROW()-1)),""))</f>
        <v/>
      </c>
      <c r="J85" s="3" t="str">
        <f t="shared" ca="1" si="21"/>
        <v/>
      </c>
      <c r="K85" s="3" t="str">
        <f ca="1">IF(AND($A85&lt;&gt;"",$A85&lt;&gt;"TOTAL"),IF(AND([6]INVESTIGADOR_Titulacion!$R83&lt;&gt;"",[6]INVESTIGADOR_Titulacion!$R83&lt;&gt;0),[6]INVESTIGADOR_Titulacion!$R83,""),IF($A85="TOTAL",SUM(INDIRECT("K4:K"&amp;ROW()-1)),""))</f>
        <v/>
      </c>
      <c r="L85" s="3" t="str">
        <f ca="1">IF(AND($A85&lt;&gt;"",$A85&lt;&gt;"TOTAL"),IF(AND([6]INVESTIGADOR_Titulacion!$T83&lt;&gt;"",[6]INVESTIGADOR_Titulacion!$T83&lt;&gt;0),[6]INVESTIGADOR_Titulacion!$T83,""),IF($A85="TOTAL",SUM(INDIRECT("L4:L"&amp;ROW()-1)),""))</f>
        <v/>
      </c>
      <c r="M85" s="3" t="str">
        <f t="shared" ca="1" si="22"/>
        <v/>
      </c>
      <c r="N85" s="3" t="str">
        <f ca="1">IF(AND($A85&lt;&gt;"",$A85&lt;&gt;"TOTAL"),IF(AND([6]INVESTIGADOR_Titulacion!$W83&lt;&gt;"",[6]INVESTIGADOR_Titulacion!$W83&lt;&gt;0),[6]INVESTIGADOR_Titulacion!$W83,""),IF($A85="TOTAL",SUM(INDIRECT("N4:N"&amp;ROW()-1)),""))</f>
        <v/>
      </c>
      <c r="O85" s="3" t="str">
        <f ca="1">IF(AND($A85&lt;&gt;"",$A85&lt;&gt;"TOTAL"),IF(AND([6]INVESTIGADOR_Titulacion!$Y83&lt;&gt;"",[6]INVESTIGADOR_Titulacion!$Y83&lt;&gt;0),[6]INVESTIGADOR_Titulacion!$Y83,""),IF($A85="TOTAL",SUM(INDIRECT("O4:O"&amp;ROW()-1)),""))</f>
        <v/>
      </c>
      <c r="P85" s="3" t="str">
        <f t="shared" ca="1" si="23"/>
        <v/>
      </c>
      <c r="Q85" s="3" t="str">
        <f ca="1">IF(AND($A85&lt;&gt;"",$A85&lt;&gt;"TOTAL"),IF(AND([6]INVESTIGADOR_Titulacion!$AB83&lt;&gt;"",[6]INVESTIGADOR_Titulacion!$AB83&lt;&gt;0),[6]INVESTIGADOR_Titulacion!$AB83,""),IF($A85="TOTAL",SUM(INDIRECT("Q4:Q"&amp;ROW()-1)),""))</f>
        <v/>
      </c>
      <c r="R85" s="3" t="str">
        <f ca="1">IF(AND($A85&lt;&gt;"",$A85&lt;&gt;"TOTAL"),IF(AND([6]INVESTIGADOR_Titulacion!$AD83&lt;&gt;"",[6]INVESTIGADOR_Titulacion!$AD83&lt;&gt;0),[6]INVESTIGADOR_Titulacion!$AD83,""),IF($A85="TOTAL",SUM(INDIRECT("R4:R"&amp;ROW()-1)),""))</f>
        <v/>
      </c>
      <c r="S85" s="3" t="str">
        <f t="shared" ca="1" si="24"/>
        <v/>
      </c>
      <c r="T85" s="3" t="str">
        <f ca="1">IF(AND($A85&lt;&gt;"",$A85&lt;&gt;"TOTAL"),IF(AND([6]INVESTIGADOR_Titulacion!$AG83&lt;&gt;"",[6]INVESTIGADOR_Titulacion!$AG83&lt;&gt;0),[6]INVESTIGADOR_Titulacion!$AG83,""),IF($A85="TOTAL",SUM(INDIRECT("T4:T"&amp;ROW()-1)),""))</f>
        <v/>
      </c>
      <c r="U85" s="3" t="str">
        <f ca="1">IF(AND($A85&lt;&gt;"",$A85&lt;&gt;"TOTAL"),IF(AND([6]INVESTIGADOR_Titulacion!$AI83&lt;&gt;"",[6]INVESTIGADOR_Titulacion!$AI83&lt;&gt;0),[6]INVESTIGADOR_Titulacion!$AI83,""),IF($A85="TOTAL",SUM(INDIRECT("U4:U"&amp;ROW()-1)),""))</f>
        <v/>
      </c>
      <c r="V85" s="3" t="str">
        <f t="shared" ca="1" si="25"/>
        <v/>
      </c>
      <c r="W85" s="3" t="str">
        <f ca="1">IF(AND($A85&lt;&gt;"",$A85&lt;&gt;"TOTAL"),IF(AND([6]INVESTIGADOR_Titulacion!$AL83&lt;&gt;"",[6]INVESTIGADOR_Titulacion!$AL83&lt;&gt;0),[6]INVESTIGADOR_Titulacion!$AL83,""),IF($A85="TOTAL",SUM(INDIRECT("W4:W"&amp;ROW()-1)),""))</f>
        <v/>
      </c>
      <c r="X85" s="3" t="str">
        <f ca="1">IF(AND($A85&lt;&gt;"",$A85&lt;&gt;"TOTAL"),IF(AND([6]INVESTIGADOR_Titulacion!$AN83&lt;&gt;"",[6]INVESTIGADOR_Titulacion!$AN83&lt;&gt;0),[6]INVESTIGADOR_Titulacion!$AN83,""),IF($A85="TOTAL",SUM(INDIRECT("X4:X"&amp;ROW()-1)),""))</f>
        <v/>
      </c>
      <c r="Y85" s="3" t="str">
        <f t="shared" ca="1" si="26"/>
        <v/>
      </c>
      <c r="Z85" s="3" t="str">
        <f ca="1">IF(AND($A85&lt;&gt;"",$A85&lt;&gt;"TOTAL"),IF(AND([6]INVESTIGADOR_Titulacion!$AQ83&lt;&gt;"",[6]INVESTIGADOR_Titulacion!$AQ83&lt;&gt;0),[6]INVESTIGADOR_Titulacion!$AQ83,""),IF($A85="TOTAL",SUM(INDIRECT("Z4:Z"&amp;ROW()-1)),""))</f>
        <v/>
      </c>
      <c r="AA85" s="3" t="str">
        <f ca="1">IF(AND($A85&lt;&gt;"",$A85&lt;&gt;"TOTAL"),IF(AND([6]INVESTIGADOR_Titulacion!$AS83&lt;&gt;"",[6]INVESTIGADOR_Titulacion!$AS83&lt;&gt;0),[6]INVESTIGADOR_Titulacion!$AS83,""),IF($A85="TOTAL",SUM(INDIRECT("AA4:AA"&amp;ROW()-1)),""))</f>
        <v/>
      </c>
      <c r="AB85" s="3" t="str">
        <f t="shared" ca="1" si="27"/>
        <v/>
      </c>
      <c r="AC85" s="3" t="str">
        <f ca="1">IF(AND($A85&lt;&gt;"",$A85&lt;&gt;"TOTAL"),IF(AND([6]INVESTIGADOR_Titulacion!$AV83&lt;&gt;"",[6]INVESTIGADOR_Titulacion!$AV83&lt;&gt;0),[6]INVESTIGADOR_Titulacion!$AV83,""),IF($A85="TOTAL",SUM(INDIRECT("AC4:AC"&amp;ROW()-1)),""))</f>
        <v/>
      </c>
      <c r="AD85" s="3" t="str">
        <f ca="1">IF(AND($A85&lt;&gt;"",$A85&lt;&gt;"TOTAL"),IF(AND([6]INVESTIGADOR_Titulacion!$AX83&lt;&gt;"",[6]INVESTIGADOR_Titulacion!$AX83&lt;&gt;0),[6]INVESTIGADOR_Titulacion!$AX83,""),IF($A85="TOTAL",SUM(INDIRECT("AD4:AD"&amp;ROW()-1)),""))</f>
        <v/>
      </c>
      <c r="AE85" s="3" t="str">
        <f t="shared" ca="1" si="28"/>
        <v/>
      </c>
      <c r="AF85" s="3" t="str">
        <f ca="1">IF(AND($A85&lt;&gt;"",$A85&lt;&gt;"TOTAL"),IF(AND([6]INVESTIGADOR_Titulacion!$BA83&lt;&gt;"",[6]INVESTIGADOR_Titulacion!$BA83&lt;&gt;0),[6]INVESTIGADOR_Titulacion!$BA83,""),IF($A85="TOTAL",SUM(INDIRECT("AF4:AF"&amp;ROW()-1)),""))</f>
        <v/>
      </c>
      <c r="AG85" s="3" t="str">
        <f ca="1">IF(AND($A85&lt;&gt;"",$A85&lt;&gt;"TOTAL"),IF(AND([6]INVESTIGADOR_Titulacion!$BC83&lt;&gt;"",[6]INVESTIGADOR_Titulacion!$BC83&lt;&gt;0),[6]INVESTIGADOR_Titulacion!$BC83,""),IF($A85="TOTAL",SUM(INDIRECT("AG4:AG"&amp;ROW()-1)),""))</f>
        <v/>
      </c>
      <c r="AH85" s="3" t="str">
        <f t="shared" ca="1" si="29"/>
        <v/>
      </c>
      <c r="AI85" s="3" t="str">
        <f ca="1">IF(AND($A85&lt;&gt;"",$A85&lt;&gt;"TOTAL"),IF(AND([6]INVESTIGADOR_Titulacion!$BF83&lt;&gt;"",[6]INVESTIGADOR_Titulacion!$BF83&lt;&gt;0),[6]INVESTIGADOR_Titulacion!$BF83,""),IF($A85="TOTAL",SUM(INDIRECT("AI4:AI"&amp;ROW()-1)),""))</f>
        <v/>
      </c>
      <c r="AJ85" s="3" t="str">
        <f ca="1">IF(AND($A85&lt;&gt;"",$A85&lt;&gt;"TOTAL"),IF(AND([6]INVESTIGADOR_Titulacion!$BH83&lt;&gt;"",[6]INVESTIGADOR_Titulacion!$BH83&lt;&gt;0),[6]INVESTIGADOR_Titulacion!$BH83,""),IF($A85="TOTAL",SUM(INDIRECT("AJ4:AJ"&amp;ROW()-1)),""))</f>
        <v/>
      </c>
      <c r="AK85" s="3" t="str">
        <f t="shared" ca="1" si="30"/>
        <v/>
      </c>
      <c r="AL85" s="3" t="str">
        <f ca="1">IF(AND($A85&lt;&gt;"",$A85&lt;&gt;"TOTAL"),IF(AND([6]INVESTIGADOR_Titulacion!$BK83&lt;&gt;"",[6]INVESTIGADOR_Titulacion!$BK83&lt;&gt;0),[6]INVESTIGADOR_Titulacion!$BK83,""),IF($A85="TOTAL",SUM(INDIRECT("AL4:AL"&amp;ROW()-1)),""))</f>
        <v/>
      </c>
      <c r="AM85" s="3" t="str">
        <f ca="1">IF(AND($A85&lt;&gt;"",$A85&lt;&gt;"TOTAL"),IF(AND([6]INVESTIGADOR_Titulacion!$BM83&lt;&gt;"",[6]INVESTIGADOR_Titulacion!$BM83&lt;&gt;0),[6]INVESTIGADOR_Titulacion!$BM83,""),IF($A85="TOTAL",SUM(INDIRECT("AM4:AM"&amp;ROW()-1)),""))</f>
        <v/>
      </c>
      <c r="AN85" s="3" t="str">
        <f t="shared" ca="1" si="31"/>
        <v/>
      </c>
      <c r="AO85" s="3" t="str">
        <f ca="1">IF(AND($A85&lt;&gt;"",$A85&lt;&gt;"TOTAL"),IF(AND([6]INVESTIGADOR_Titulacion!$BP83&lt;&gt;"",[6]INVESTIGADOR_Titulacion!$BP83&lt;&gt;0),[6]INVESTIGADOR_Titulacion!$BP83,""),IF($A85="TOTAL",SUM(INDIRECT("AO4:AO"&amp;ROW()-1)),""))</f>
        <v/>
      </c>
      <c r="AP85" s="3" t="str">
        <f ca="1">IF(AND($A85&lt;&gt;"",$A85&lt;&gt;"TOTAL"),IF(AND([6]INVESTIGADOR_Titulacion!$BR83&lt;&gt;"",[6]INVESTIGADOR_Titulacion!$BR83&lt;&gt;0),[6]INVESTIGADOR_Titulacion!$BR83,""),IF($A85="TOTAL",SUM(INDIRECT("AP4:AP"&amp;ROW()-1)),""))</f>
        <v/>
      </c>
      <c r="AQ85" s="3" t="str">
        <f t="shared" ca="1" si="32"/>
        <v/>
      </c>
      <c r="AR85" s="3" t="str">
        <f ca="1">IF(AND($A85&lt;&gt;"",$A85&lt;&gt;"TOTAL"),IF(AND([6]INVESTIGADOR_Titulacion!$BU83&lt;&gt;"",[6]INVESTIGADOR_Titulacion!$BU83&lt;&gt;0),[6]INVESTIGADOR_Titulacion!$BU83,""),IF($A85="TOTAL",SUM(INDIRECT("AR4:AR"&amp;ROW()-1)),""))</f>
        <v/>
      </c>
      <c r="AS85" s="3" t="str">
        <f ca="1">IF(AND($A85&lt;&gt;"",$A85&lt;&gt;"TOTAL"),IF(AND([6]INVESTIGADOR_Titulacion!$BW83&lt;&gt;"",[6]INVESTIGADOR_Titulacion!$BW83&lt;&gt;0),[6]INVESTIGADOR_Titulacion!$BW83,""),IF($A85="TOTAL",SUM(INDIRECT("AS4:AS"&amp;ROW()-1)),""))</f>
        <v/>
      </c>
      <c r="AT85" s="3" t="str">
        <f t="shared" ca="1" si="33"/>
        <v/>
      </c>
      <c r="AU85" s="3" t="str">
        <f ca="1">IF(AND($A85&lt;&gt;"",$A85&lt;&gt;"TOTAL"),IF(AND([6]INVESTIGADOR_Titulacion!$BZ83&lt;&gt;"",[6]INVESTIGADOR_Titulacion!$BZ83&lt;&gt;0),[6]INVESTIGADOR_Titulacion!$BZ83,""),IF($A85="TOTAL",SUM(INDIRECT("AU4:AU"&amp;ROW()-1)),""))</f>
        <v/>
      </c>
      <c r="AV85" s="3" t="str">
        <f ca="1">IF(AND($A85&lt;&gt;"",$A85&lt;&gt;"TOTAL"),IF(AND([6]INVESTIGADOR_Titulacion!$CB83&lt;&gt;"",[6]INVESTIGADOR_Titulacion!$CB83&lt;&gt;0),[6]INVESTIGADOR_Titulacion!$CB83,""),IF($A85="TOTAL",SUM(INDIRECT("AV4:AV"&amp;ROW()-1)),""))</f>
        <v/>
      </c>
      <c r="AW85" s="3" t="str">
        <f t="shared" ca="1" si="34"/>
        <v/>
      </c>
      <c r="AX85" s="3" t="str">
        <f ca="1">IF(AND($A85&lt;&gt;"",$A85&lt;&gt;"TOTAL"),IF(AND([6]INVESTIGADOR_Titulacion!$CE83&lt;&gt;"",[6]INVESTIGADOR_Titulacion!$CE83&lt;&gt;0),[6]INVESTIGADOR_Titulacion!$CE83,""),IF($A85="TOTAL",SUM(INDIRECT("AX4:AX"&amp;ROW()-1)),""))</f>
        <v/>
      </c>
      <c r="AY85" s="3" t="str">
        <f ca="1">IF(AND($A85&lt;&gt;"",$A85&lt;&gt;"TOTAL"),IF(AND([6]INVESTIGADOR_Titulacion!$CG83&lt;&gt;"",[6]INVESTIGADOR_Titulacion!$CG83&lt;&gt;0),[6]INVESTIGADOR_Titulacion!$CG83,""),IF($A85="TOTAL",SUM(INDIRECT("AY4:AY"&amp;ROW()-1)),""))</f>
        <v/>
      </c>
      <c r="AZ85" s="3" t="str">
        <f t="shared" ca="1" si="35"/>
        <v/>
      </c>
      <c r="BA85" s="3" t="str">
        <f ca="1">IF(AND($A85&lt;&gt;"",$A85&lt;&gt;"TOTAL"),IF(AND([6]INVESTIGADOR_Titulacion!$CJ83&lt;&gt;"",[6]INVESTIGADOR_Titulacion!$CJ83&lt;&gt;0),[6]INVESTIGADOR_Titulacion!$CJ83,""),IF($A85="TOTAL",SUM(INDIRECT("BA4:BA"&amp;ROW()-1)),""))</f>
        <v/>
      </c>
      <c r="BB85" s="3" t="str">
        <f ca="1">IF(AND($A85&lt;&gt;"",$A85&lt;&gt;"TOTAL"),IF(AND([6]INVESTIGADOR_Titulacion!$CL83&lt;&gt;"",[6]INVESTIGADOR_Titulacion!$CL83&lt;&gt;0),[6]INVESTIGADOR_Titulacion!$CL83,""),IF($A85="TOTAL",SUM(INDIRECT("BB4:BB"&amp;ROW()-1)),""))</f>
        <v/>
      </c>
      <c r="BC85" s="3" t="str">
        <f t="shared" ca="1" si="36"/>
        <v/>
      </c>
      <c r="BD85" s="3" t="str">
        <f ca="1">IF(AND($A85&lt;&gt;"",$A85&lt;&gt;"TOTAL"),IF(AND([6]INVESTIGADOR_Titulacion!$CO83&lt;&gt;"",[6]INVESTIGADOR_Titulacion!$CO83&lt;&gt;0),[6]INVESTIGADOR_Titulacion!$CO83,""),IF($A85="TOTAL",SUM(INDIRECT("BD4:BD"&amp;ROW()-1)),""))</f>
        <v/>
      </c>
      <c r="BE85" s="3" t="str">
        <f ca="1">IF(AND($A85&lt;&gt;"",$A85&lt;&gt;"TOTAL"),IF(AND([6]INVESTIGADOR_Titulacion!$CQ83&lt;&gt;"",[6]INVESTIGADOR_Titulacion!$CQ83&lt;&gt;0),[6]INVESTIGADOR_Titulacion!$CQ83,""),IF($A85="TOTAL",SUM(INDIRECT("BE4:BE"&amp;ROW()-1)),""))</f>
        <v/>
      </c>
      <c r="BF85" s="3" t="str">
        <f t="shared" ca="1" si="37"/>
        <v/>
      </c>
    </row>
    <row r="86" spans="1:58" x14ac:dyDescent="0.2">
      <c r="A86" s="25" t="str">
        <f>IF([6]INVESTIGADOR_Titulacion!$B84&lt;&gt;"",[6]INVESTIGADOR_Titulacion!$B84,IF(AND([6]INVESTIGADOR_Titulacion!$B84="",[6]INVESTIGADOR_Titulacion!$B85="",[6]INVESTIGADOR_Titulacion!$B83=""),"","TOTAL"))</f>
        <v/>
      </c>
      <c r="B86" s="3" t="str">
        <f ca="1">IF(AND($A86&lt;&gt;"",$A86&lt;&gt;"TOTAL"),IF(AND([6]INVESTIGADOR_Titulacion!$C84&lt;&gt;"",[6]INVESTIGADOR_Titulacion!$C84&lt;&gt;0),[6]INVESTIGADOR_Titulacion!$C84,""),IF($A86="TOTAL",SUM(INDIRECT("B4:B"&amp;ROW()-1)),""))</f>
        <v/>
      </c>
      <c r="C86" s="3" t="str">
        <f ca="1">IF(AND($A86&lt;&gt;"",$A86&lt;&gt;"TOTAL"),IF(AND([6]INVESTIGADOR_Titulacion!$E84&lt;&gt;"",[6]INVESTIGADOR_Titulacion!$E84&lt;&gt;0),[6]INVESTIGADOR_Titulacion!$E84,""),IF($A86="TOTAL",SUM(INDIRECT("C4:C"&amp;ROW()-1)),""))</f>
        <v/>
      </c>
      <c r="D86" s="3" t="str">
        <f t="shared" ca="1" si="19"/>
        <v/>
      </c>
      <c r="E86" s="3" t="str">
        <f ca="1">IF(AND($A86&lt;&gt;"",$A86&lt;&gt;"TOTAL"),IF(AND([6]INVESTIGADOR_Titulacion!$H84&lt;&gt;"",[6]INVESTIGADOR_Titulacion!$H84&lt;&gt;0),[6]INVESTIGADOR_Titulacion!$H84,""),IF($A86="TOTAL",SUM(INDIRECT("E4:E"&amp;ROW()-1)),""))</f>
        <v/>
      </c>
      <c r="F86" s="3" t="str">
        <f ca="1">IF(AND($A86&lt;&gt;"",$A86&lt;&gt;"TOTAL"),IF(AND([6]INVESTIGADOR_Titulacion!$J84&lt;&gt;"",[6]INVESTIGADOR_Titulacion!$J84&lt;&gt;0),[6]INVESTIGADOR_Titulacion!$J84,""),IF($A86="TOTAL",SUM(INDIRECT("F4:F"&amp;ROW()-1)),""))</f>
        <v/>
      </c>
      <c r="G86" s="3" t="str">
        <f t="shared" ca="1" si="20"/>
        <v/>
      </c>
      <c r="H86" s="3" t="str">
        <f ca="1">IF(AND($A86&lt;&gt;"",$A86&lt;&gt;"TOTAL"),IF(AND([6]INVESTIGADOR_Titulacion!$M84&lt;&gt;"",[6]INVESTIGADOR_Titulacion!$M84&lt;&gt;0),[6]INVESTIGADOR_Titulacion!$M84,""),IF($A86="TOTAL",SUM(INDIRECT("H4:H"&amp;ROW()-1)),""))</f>
        <v/>
      </c>
      <c r="I86" s="3" t="str">
        <f ca="1">IF(AND($A86&lt;&gt;"",$A86&lt;&gt;"TOTAL"),IF(AND([6]INVESTIGADOR_Titulacion!$O84&lt;&gt;"",[6]INVESTIGADOR_Titulacion!$O84&lt;&gt;0),[6]INVESTIGADOR_Titulacion!$O84,""),IF($A86="TOTAL",SUM(INDIRECT("I4:I"&amp;ROW()-1)),""))</f>
        <v/>
      </c>
      <c r="J86" s="3" t="str">
        <f t="shared" ca="1" si="21"/>
        <v/>
      </c>
      <c r="K86" s="3" t="str">
        <f ca="1">IF(AND($A86&lt;&gt;"",$A86&lt;&gt;"TOTAL"),IF(AND([6]INVESTIGADOR_Titulacion!$R84&lt;&gt;"",[6]INVESTIGADOR_Titulacion!$R84&lt;&gt;0),[6]INVESTIGADOR_Titulacion!$R84,""),IF($A86="TOTAL",SUM(INDIRECT("K4:K"&amp;ROW()-1)),""))</f>
        <v/>
      </c>
      <c r="L86" s="3" t="str">
        <f ca="1">IF(AND($A86&lt;&gt;"",$A86&lt;&gt;"TOTAL"),IF(AND([6]INVESTIGADOR_Titulacion!$T84&lt;&gt;"",[6]INVESTIGADOR_Titulacion!$T84&lt;&gt;0),[6]INVESTIGADOR_Titulacion!$T84,""),IF($A86="TOTAL",SUM(INDIRECT("L4:L"&amp;ROW()-1)),""))</f>
        <v/>
      </c>
      <c r="M86" s="3" t="str">
        <f t="shared" ca="1" si="22"/>
        <v/>
      </c>
      <c r="N86" s="3" t="str">
        <f ca="1">IF(AND($A86&lt;&gt;"",$A86&lt;&gt;"TOTAL"),IF(AND([6]INVESTIGADOR_Titulacion!$W84&lt;&gt;"",[6]INVESTIGADOR_Titulacion!$W84&lt;&gt;0),[6]INVESTIGADOR_Titulacion!$W84,""),IF($A86="TOTAL",SUM(INDIRECT("N4:N"&amp;ROW()-1)),""))</f>
        <v/>
      </c>
      <c r="O86" s="3" t="str">
        <f ca="1">IF(AND($A86&lt;&gt;"",$A86&lt;&gt;"TOTAL"),IF(AND([6]INVESTIGADOR_Titulacion!$Y84&lt;&gt;"",[6]INVESTIGADOR_Titulacion!$Y84&lt;&gt;0),[6]INVESTIGADOR_Titulacion!$Y84,""),IF($A86="TOTAL",SUM(INDIRECT("O4:O"&amp;ROW()-1)),""))</f>
        <v/>
      </c>
      <c r="P86" s="3" t="str">
        <f t="shared" ca="1" si="23"/>
        <v/>
      </c>
      <c r="Q86" s="3" t="str">
        <f ca="1">IF(AND($A86&lt;&gt;"",$A86&lt;&gt;"TOTAL"),IF(AND([6]INVESTIGADOR_Titulacion!$AB84&lt;&gt;"",[6]INVESTIGADOR_Titulacion!$AB84&lt;&gt;0),[6]INVESTIGADOR_Titulacion!$AB84,""),IF($A86="TOTAL",SUM(INDIRECT("Q4:Q"&amp;ROW()-1)),""))</f>
        <v/>
      </c>
      <c r="R86" s="3" t="str">
        <f ca="1">IF(AND($A86&lt;&gt;"",$A86&lt;&gt;"TOTAL"),IF(AND([6]INVESTIGADOR_Titulacion!$AD84&lt;&gt;"",[6]INVESTIGADOR_Titulacion!$AD84&lt;&gt;0),[6]INVESTIGADOR_Titulacion!$AD84,""),IF($A86="TOTAL",SUM(INDIRECT("R4:R"&amp;ROW()-1)),""))</f>
        <v/>
      </c>
      <c r="S86" s="3" t="str">
        <f t="shared" ca="1" si="24"/>
        <v/>
      </c>
      <c r="T86" s="3" t="str">
        <f ca="1">IF(AND($A86&lt;&gt;"",$A86&lt;&gt;"TOTAL"),IF(AND([6]INVESTIGADOR_Titulacion!$AG84&lt;&gt;"",[6]INVESTIGADOR_Titulacion!$AG84&lt;&gt;0),[6]INVESTIGADOR_Titulacion!$AG84,""),IF($A86="TOTAL",SUM(INDIRECT("T4:T"&amp;ROW()-1)),""))</f>
        <v/>
      </c>
      <c r="U86" s="3" t="str">
        <f ca="1">IF(AND($A86&lt;&gt;"",$A86&lt;&gt;"TOTAL"),IF(AND([6]INVESTIGADOR_Titulacion!$AI84&lt;&gt;"",[6]INVESTIGADOR_Titulacion!$AI84&lt;&gt;0),[6]INVESTIGADOR_Titulacion!$AI84,""),IF($A86="TOTAL",SUM(INDIRECT("U4:U"&amp;ROW()-1)),""))</f>
        <v/>
      </c>
      <c r="V86" s="3" t="str">
        <f t="shared" ca="1" si="25"/>
        <v/>
      </c>
      <c r="W86" s="3" t="str">
        <f ca="1">IF(AND($A86&lt;&gt;"",$A86&lt;&gt;"TOTAL"),IF(AND([6]INVESTIGADOR_Titulacion!$AL84&lt;&gt;"",[6]INVESTIGADOR_Titulacion!$AL84&lt;&gt;0),[6]INVESTIGADOR_Titulacion!$AL84,""),IF($A86="TOTAL",SUM(INDIRECT("W4:W"&amp;ROW()-1)),""))</f>
        <v/>
      </c>
      <c r="X86" s="3" t="str">
        <f ca="1">IF(AND($A86&lt;&gt;"",$A86&lt;&gt;"TOTAL"),IF(AND([6]INVESTIGADOR_Titulacion!$AN84&lt;&gt;"",[6]INVESTIGADOR_Titulacion!$AN84&lt;&gt;0),[6]INVESTIGADOR_Titulacion!$AN84,""),IF($A86="TOTAL",SUM(INDIRECT("X4:X"&amp;ROW()-1)),""))</f>
        <v/>
      </c>
      <c r="Y86" s="3" t="str">
        <f t="shared" ca="1" si="26"/>
        <v/>
      </c>
      <c r="Z86" s="3" t="str">
        <f ca="1">IF(AND($A86&lt;&gt;"",$A86&lt;&gt;"TOTAL"),IF(AND([6]INVESTIGADOR_Titulacion!$AQ84&lt;&gt;"",[6]INVESTIGADOR_Titulacion!$AQ84&lt;&gt;0),[6]INVESTIGADOR_Titulacion!$AQ84,""),IF($A86="TOTAL",SUM(INDIRECT("Z4:Z"&amp;ROW()-1)),""))</f>
        <v/>
      </c>
      <c r="AA86" s="3" t="str">
        <f ca="1">IF(AND($A86&lt;&gt;"",$A86&lt;&gt;"TOTAL"),IF(AND([6]INVESTIGADOR_Titulacion!$AS84&lt;&gt;"",[6]INVESTIGADOR_Titulacion!$AS84&lt;&gt;0),[6]INVESTIGADOR_Titulacion!$AS84,""),IF($A86="TOTAL",SUM(INDIRECT("AA4:AA"&amp;ROW()-1)),""))</f>
        <v/>
      </c>
      <c r="AB86" s="3" t="str">
        <f t="shared" ca="1" si="27"/>
        <v/>
      </c>
      <c r="AC86" s="3" t="str">
        <f ca="1">IF(AND($A86&lt;&gt;"",$A86&lt;&gt;"TOTAL"),IF(AND([6]INVESTIGADOR_Titulacion!$AV84&lt;&gt;"",[6]INVESTIGADOR_Titulacion!$AV84&lt;&gt;0),[6]INVESTIGADOR_Titulacion!$AV84,""),IF($A86="TOTAL",SUM(INDIRECT("AC4:AC"&amp;ROW()-1)),""))</f>
        <v/>
      </c>
      <c r="AD86" s="3" t="str">
        <f ca="1">IF(AND($A86&lt;&gt;"",$A86&lt;&gt;"TOTAL"),IF(AND([6]INVESTIGADOR_Titulacion!$AX84&lt;&gt;"",[6]INVESTIGADOR_Titulacion!$AX84&lt;&gt;0),[6]INVESTIGADOR_Titulacion!$AX84,""),IF($A86="TOTAL",SUM(INDIRECT("AD4:AD"&amp;ROW()-1)),""))</f>
        <v/>
      </c>
      <c r="AE86" s="3" t="str">
        <f t="shared" ca="1" si="28"/>
        <v/>
      </c>
      <c r="AF86" s="3" t="str">
        <f ca="1">IF(AND($A86&lt;&gt;"",$A86&lt;&gt;"TOTAL"),IF(AND([6]INVESTIGADOR_Titulacion!$BA84&lt;&gt;"",[6]INVESTIGADOR_Titulacion!$BA84&lt;&gt;0),[6]INVESTIGADOR_Titulacion!$BA84,""),IF($A86="TOTAL",SUM(INDIRECT("AF4:AF"&amp;ROW()-1)),""))</f>
        <v/>
      </c>
      <c r="AG86" s="3" t="str">
        <f ca="1">IF(AND($A86&lt;&gt;"",$A86&lt;&gt;"TOTAL"),IF(AND([6]INVESTIGADOR_Titulacion!$BC84&lt;&gt;"",[6]INVESTIGADOR_Titulacion!$BC84&lt;&gt;0),[6]INVESTIGADOR_Titulacion!$BC84,""),IF($A86="TOTAL",SUM(INDIRECT("AG4:AG"&amp;ROW()-1)),""))</f>
        <v/>
      </c>
      <c r="AH86" s="3" t="str">
        <f t="shared" ca="1" si="29"/>
        <v/>
      </c>
      <c r="AI86" s="3" t="str">
        <f ca="1">IF(AND($A86&lt;&gt;"",$A86&lt;&gt;"TOTAL"),IF(AND([6]INVESTIGADOR_Titulacion!$BF84&lt;&gt;"",[6]INVESTIGADOR_Titulacion!$BF84&lt;&gt;0),[6]INVESTIGADOR_Titulacion!$BF84,""),IF($A86="TOTAL",SUM(INDIRECT("AI4:AI"&amp;ROW()-1)),""))</f>
        <v/>
      </c>
      <c r="AJ86" s="3" t="str">
        <f ca="1">IF(AND($A86&lt;&gt;"",$A86&lt;&gt;"TOTAL"),IF(AND([6]INVESTIGADOR_Titulacion!$BH84&lt;&gt;"",[6]INVESTIGADOR_Titulacion!$BH84&lt;&gt;0),[6]INVESTIGADOR_Titulacion!$BH84,""),IF($A86="TOTAL",SUM(INDIRECT("AJ4:AJ"&amp;ROW()-1)),""))</f>
        <v/>
      </c>
      <c r="AK86" s="3" t="str">
        <f t="shared" ca="1" si="30"/>
        <v/>
      </c>
      <c r="AL86" s="3" t="str">
        <f ca="1">IF(AND($A86&lt;&gt;"",$A86&lt;&gt;"TOTAL"),IF(AND([6]INVESTIGADOR_Titulacion!$BK84&lt;&gt;"",[6]INVESTIGADOR_Titulacion!$BK84&lt;&gt;0),[6]INVESTIGADOR_Titulacion!$BK84,""),IF($A86="TOTAL",SUM(INDIRECT("AL4:AL"&amp;ROW()-1)),""))</f>
        <v/>
      </c>
      <c r="AM86" s="3" t="str">
        <f ca="1">IF(AND($A86&lt;&gt;"",$A86&lt;&gt;"TOTAL"),IF(AND([6]INVESTIGADOR_Titulacion!$BM84&lt;&gt;"",[6]INVESTIGADOR_Titulacion!$BM84&lt;&gt;0),[6]INVESTIGADOR_Titulacion!$BM84,""),IF($A86="TOTAL",SUM(INDIRECT("AM4:AM"&amp;ROW()-1)),""))</f>
        <v/>
      </c>
      <c r="AN86" s="3" t="str">
        <f t="shared" ca="1" si="31"/>
        <v/>
      </c>
      <c r="AO86" s="3" t="str">
        <f ca="1">IF(AND($A86&lt;&gt;"",$A86&lt;&gt;"TOTAL"),IF(AND([6]INVESTIGADOR_Titulacion!$BP84&lt;&gt;"",[6]INVESTIGADOR_Titulacion!$BP84&lt;&gt;0),[6]INVESTIGADOR_Titulacion!$BP84,""),IF($A86="TOTAL",SUM(INDIRECT("AO4:AO"&amp;ROW()-1)),""))</f>
        <v/>
      </c>
      <c r="AP86" s="3" t="str">
        <f ca="1">IF(AND($A86&lt;&gt;"",$A86&lt;&gt;"TOTAL"),IF(AND([6]INVESTIGADOR_Titulacion!$BR84&lt;&gt;"",[6]INVESTIGADOR_Titulacion!$BR84&lt;&gt;0),[6]INVESTIGADOR_Titulacion!$BR84,""),IF($A86="TOTAL",SUM(INDIRECT("AP4:AP"&amp;ROW()-1)),""))</f>
        <v/>
      </c>
      <c r="AQ86" s="3" t="str">
        <f t="shared" ca="1" si="32"/>
        <v/>
      </c>
      <c r="AR86" s="3" t="str">
        <f ca="1">IF(AND($A86&lt;&gt;"",$A86&lt;&gt;"TOTAL"),IF(AND([6]INVESTIGADOR_Titulacion!$BU84&lt;&gt;"",[6]INVESTIGADOR_Titulacion!$BU84&lt;&gt;0),[6]INVESTIGADOR_Titulacion!$BU84,""),IF($A86="TOTAL",SUM(INDIRECT("AR4:AR"&amp;ROW()-1)),""))</f>
        <v/>
      </c>
      <c r="AS86" s="3" t="str">
        <f ca="1">IF(AND($A86&lt;&gt;"",$A86&lt;&gt;"TOTAL"),IF(AND([6]INVESTIGADOR_Titulacion!$BW84&lt;&gt;"",[6]INVESTIGADOR_Titulacion!$BW84&lt;&gt;0),[6]INVESTIGADOR_Titulacion!$BW84,""),IF($A86="TOTAL",SUM(INDIRECT("AS4:AS"&amp;ROW()-1)),""))</f>
        <v/>
      </c>
      <c r="AT86" s="3" t="str">
        <f t="shared" ca="1" si="33"/>
        <v/>
      </c>
      <c r="AU86" s="3" t="str">
        <f ca="1">IF(AND($A86&lt;&gt;"",$A86&lt;&gt;"TOTAL"),IF(AND([6]INVESTIGADOR_Titulacion!$BZ84&lt;&gt;"",[6]INVESTIGADOR_Titulacion!$BZ84&lt;&gt;0),[6]INVESTIGADOR_Titulacion!$BZ84,""),IF($A86="TOTAL",SUM(INDIRECT("AU4:AU"&amp;ROW()-1)),""))</f>
        <v/>
      </c>
      <c r="AV86" s="3" t="str">
        <f ca="1">IF(AND($A86&lt;&gt;"",$A86&lt;&gt;"TOTAL"),IF(AND([6]INVESTIGADOR_Titulacion!$CB84&lt;&gt;"",[6]INVESTIGADOR_Titulacion!$CB84&lt;&gt;0),[6]INVESTIGADOR_Titulacion!$CB84,""),IF($A86="TOTAL",SUM(INDIRECT("AV4:AV"&amp;ROW()-1)),""))</f>
        <v/>
      </c>
      <c r="AW86" s="3" t="str">
        <f t="shared" ca="1" si="34"/>
        <v/>
      </c>
      <c r="AX86" s="3" t="str">
        <f ca="1">IF(AND($A86&lt;&gt;"",$A86&lt;&gt;"TOTAL"),IF(AND([6]INVESTIGADOR_Titulacion!$CE84&lt;&gt;"",[6]INVESTIGADOR_Titulacion!$CE84&lt;&gt;0),[6]INVESTIGADOR_Titulacion!$CE84,""),IF($A86="TOTAL",SUM(INDIRECT("AX4:AX"&amp;ROW()-1)),""))</f>
        <v/>
      </c>
      <c r="AY86" s="3" t="str">
        <f ca="1">IF(AND($A86&lt;&gt;"",$A86&lt;&gt;"TOTAL"),IF(AND([6]INVESTIGADOR_Titulacion!$CG84&lt;&gt;"",[6]INVESTIGADOR_Titulacion!$CG84&lt;&gt;0),[6]INVESTIGADOR_Titulacion!$CG84,""),IF($A86="TOTAL",SUM(INDIRECT("AY4:AY"&amp;ROW()-1)),""))</f>
        <v/>
      </c>
      <c r="AZ86" s="3" t="str">
        <f t="shared" ca="1" si="35"/>
        <v/>
      </c>
      <c r="BA86" s="3" t="str">
        <f ca="1">IF(AND($A86&lt;&gt;"",$A86&lt;&gt;"TOTAL"),IF(AND([6]INVESTIGADOR_Titulacion!$CJ84&lt;&gt;"",[6]INVESTIGADOR_Titulacion!$CJ84&lt;&gt;0),[6]INVESTIGADOR_Titulacion!$CJ84,""),IF($A86="TOTAL",SUM(INDIRECT("BA4:BA"&amp;ROW()-1)),""))</f>
        <v/>
      </c>
      <c r="BB86" s="3" t="str">
        <f ca="1">IF(AND($A86&lt;&gt;"",$A86&lt;&gt;"TOTAL"),IF(AND([6]INVESTIGADOR_Titulacion!$CL84&lt;&gt;"",[6]INVESTIGADOR_Titulacion!$CL84&lt;&gt;0),[6]INVESTIGADOR_Titulacion!$CL84,""),IF($A86="TOTAL",SUM(INDIRECT("BB4:BB"&amp;ROW()-1)),""))</f>
        <v/>
      </c>
      <c r="BC86" s="3" t="str">
        <f t="shared" ca="1" si="36"/>
        <v/>
      </c>
      <c r="BD86" s="3" t="str">
        <f ca="1">IF(AND($A86&lt;&gt;"",$A86&lt;&gt;"TOTAL"),IF(AND([6]INVESTIGADOR_Titulacion!$CO84&lt;&gt;"",[6]INVESTIGADOR_Titulacion!$CO84&lt;&gt;0),[6]INVESTIGADOR_Titulacion!$CO84,""),IF($A86="TOTAL",SUM(INDIRECT("BD4:BD"&amp;ROW()-1)),""))</f>
        <v/>
      </c>
      <c r="BE86" s="3" t="str">
        <f ca="1">IF(AND($A86&lt;&gt;"",$A86&lt;&gt;"TOTAL"),IF(AND([6]INVESTIGADOR_Titulacion!$CQ84&lt;&gt;"",[6]INVESTIGADOR_Titulacion!$CQ84&lt;&gt;0),[6]INVESTIGADOR_Titulacion!$CQ84,""),IF($A86="TOTAL",SUM(INDIRECT("BE4:BE"&amp;ROW()-1)),""))</f>
        <v/>
      </c>
      <c r="BF86" s="3" t="str">
        <f t="shared" ca="1" si="37"/>
        <v/>
      </c>
    </row>
    <row r="87" spans="1:58" x14ac:dyDescent="0.2">
      <c r="A87" s="25" t="str">
        <f>IF([6]INVESTIGADOR_Titulacion!$B85&lt;&gt;"",[6]INVESTIGADOR_Titulacion!$B85,IF(AND([6]INVESTIGADOR_Titulacion!$B85="",[6]INVESTIGADOR_Titulacion!$B86="",[6]INVESTIGADOR_Titulacion!$B84=""),"","TOTAL"))</f>
        <v/>
      </c>
      <c r="B87" s="3" t="str">
        <f ca="1">IF(AND($A87&lt;&gt;"",$A87&lt;&gt;"TOTAL"),IF(AND([6]INVESTIGADOR_Titulacion!$C85&lt;&gt;"",[6]INVESTIGADOR_Titulacion!$C85&lt;&gt;0),[6]INVESTIGADOR_Titulacion!$C85,""),IF($A87="TOTAL",SUM(INDIRECT("B4:B"&amp;ROW()-1)),""))</f>
        <v/>
      </c>
      <c r="C87" s="3" t="str">
        <f ca="1">IF(AND($A87&lt;&gt;"",$A87&lt;&gt;"TOTAL"),IF(AND([6]INVESTIGADOR_Titulacion!$E85&lt;&gt;"",[6]INVESTIGADOR_Titulacion!$E85&lt;&gt;0),[6]INVESTIGADOR_Titulacion!$E85,""),IF($A87="TOTAL",SUM(INDIRECT("C4:C"&amp;ROW()-1)),""))</f>
        <v/>
      </c>
      <c r="D87" s="3" t="str">
        <f t="shared" ca="1" si="19"/>
        <v/>
      </c>
      <c r="E87" s="3" t="str">
        <f ca="1">IF(AND($A87&lt;&gt;"",$A87&lt;&gt;"TOTAL"),IF(AND([6]INVESTIGADOR_Titulacion!$H85&lt;&gt;"",[6]INVESTIGADOR_Titulacion!$H85&lt;&gt;0),[6]INVESTIGADOR_Titulacion!$H85,""),IF($A87="TOTAL",SUM(INDIRECT("E4:E"&amp;ROW()-1)),""))</f>
        <v/>
      </c>
      <c r="F87" s="3" t="str">
        <f ca="1">IF(AND($A87&lt;&gt;"",$A87&lt;&gt;"TOTAL"),IF(AND([6]INVESTIGADOR_Titulacion!$J85&lt;&gt;"",[6]INVESTIGADOR_Titulacion!$J85&lt;&gt;0),[6]INVESTIGADOR_Titulacion!$J85,""),IF($A87="TOTAL",SUM(INDIRECT("F4:F"&amp;ROW()-1)),""))</f>
        <v/>
      </c>
      <c r="G87" s="3" t="str">
        <f t="shared" ca="1" si="20"/>
        <v/>
      </c>
      <c r="H87" s="3" t="str">
        <f ca="1">IF(AND($A87&lt;&gt;"",$A87&lt;&gt;"TOTAL"),IF(AND([6]INVESTIGADOR_Titulacion!$M85&lt;&gt;"",[6]INVESTIGADOR_Titulacion!$M85&lt;&gt;0),[6]INVESTIGADOR_Titulacion!$M85,""),IF($A87="TOTAL",SUM(INDIRECT("H4:H"&amp;ROW()-1)),""))</f>
        <v/>
      </c>
      <c r="I87" s="3" t="str">
        <f ca="1">IF(AND($A87&lt;&gt;"",$A87&lt;&gt;"TOTAL"),IF(AND([6]INVESTIGADOR_Titulacion!$O85&lt;&gt;"",[6]INVESTIGADOR_Titulacion!$O85&lt;&gt;0),[6]INVESTIGADOR_Titulacion!$O85,""),IF($A87="TOTAL",SUM(INDIRECT("I4:I"&amp;ROW()-1)),""))</f>
        <v/>
      </c>
      <c r="J87" s="3" t="str">
        <f t="shared" ca="1" si="21"/>
        <v/>
      </c>
      <c r="K87" s="3" t="str">
        <f ca="1">IF(AND($A87&lt;&gt;"",$A87&lt;&gt;"TOTAL"),IF(AND([6]INVESTIGADOR_Titulacion!$R85&lt;&gt;"",[6]INVESTIGADOR_Titulacion!$R85&lt;&gt;0),[6]INVESTIGADOR_Titulacion!$R85,""),IF($A87="TOTAL",SUM(INDIRECT("K4:K"&amp;ROW()-1)),""))</f>
        <v/>
      </c>
      <c r="L87" s="3" t="str">
        <f ca="1">IF(AND($A87&lt;&gt;"",$A87&lt;&gt;"TOTAL"),IF(AND([6]INVESTIGADOR_Titulacion!$T85&lt;&gt;"",[6]INVESTIGADOR_Titulacion!$T85&lt;&gt;0),[6]INVESTIGADOR_Titulacion!$T85,""),IF($A87="TOTAL",SUM(INDIRECT("L4:L"&amp;ROW()-1)),""))</f>
        <v/>
      </c>
      <c r="M87" s="3" t="str">
        <f t="shared" ca="1" si="22"/>
        <v/>
      </c>
      <c r="N87" s="3" t="str">
        <f ca="1">IF(AND($A87&lt;&gt;"",$A87&lt;&gt;"TOTAL"),IF(AND([6]INVESTIGADOR_Titulacion!$W85&lt;&gt;"",[6]INVESTIGADOR_Titulacion!$W85&lt;&gt;0),[6]INVESTIGADOR_Titulacion!$W85,""),IF($A87="TOTAL",SUM(INDIRECT("N4:N"&amp;ROW()-1)),""))</f>
        <v/>
      </c>
      <c r="O87" s="3" t="str">
        <f ca="1">IF(AND($A87&lt;&gt;"",$A87&lt;&gt;"TOTAL"),IF(AND([6]INVESTIGADOR_Titulacion!$Y85&lt;&gt;"",[6]INVESTIGADOR_Titulacion!$Y85&lt;&gt;0),[6]INVESTIGADOR_Titulacion!$Y85,""),IF($A87="TOTAL",SUM(INDIRECT("O4:O"&amp;ROW()-1)),""))</f>
        <v/>
      </c>
      <c r="P87" s="3" t="str">
        <f t="shared" ca="1" si="23"/>
        <v/>
      </c>
      <c r="Q87" s="3" t="str">
        <f ca="1">IF(AND($A87&lt;&gt;"",$A87&lt;&gt;"TOTAL"),IF(AND([6]INVESTIGADOR_Titulacion!$AB85&lt;&gt;"",[6]INVESTIGADOR_Titulacion!$AB85&lt;&gt;0),[6]INVESTIGADOR_Titulacion!$AB85,""),IF($A87="TOTAL",SUM(INDIRECT("Q4:Q"&amp;ROW()-1)),""))</f>
        <v/>
      </c>
      <c r="R87" s="3" t="str">
        <f ca="1">IF(AND($A87&lt;&gt;"",$A87&lt;&gt;"TOTAL"),IF(AND([6]INVESTIGADOR_Titulacion!$AD85&lt;&gt;"",[6]INVESTIGADOR_Titulacion!$AD85&lt;&gt;0),[6]INVESTIGADOR_Titulacion!$AD85,""),IF($A87="TOTAL",SUM(INDIRECT("R4:R"&amp;ROW()-1)),""))</f>
        <v/>
      </c>
      <c r="S87" s="3" t="str">
        <f t="shared" ca="1" si="24"/>
        <v/>
      </c>
      <c r="T87" s="3" t="str">
        <f ca="1">IF(AND($A87&lt;&gt;"",$A87&lt;&gt;"TOTAL"),IF(AND([6]INVESTIGADOR_Titulacion!$AG85&lt;&gt;"",[6]INVESTIGADOR_Titulacion!$AG85&lt;&gt;0),[6]INVESTIGADOR_Titulacion!$AG85,""),IF($A87="TOTAL",SUM(INDIRECT("T4:T"&amp;ROW()-1)),""))</f>
        <v/>
      </c>
      <c r="U87" s="3" t="str">
        <f ca="1">IF(AND($A87&lt;&gt;"",$A87&lt;&gt;"TOTAL"),IF(AND([6]INVESTIGADOR_Titulacion!$AI85&lt;&gt;"",[6]INVESTIGADOR_Titulacion!$AI85&lt;&gt;0),[6]INVESTIGADOR_Titulacion!$AI85,""),IF($A87="TOTAL",SUM(INDIRECT("U4:U"&amp;ROW()-1)),""))</f>
        <v/>
      </c>
      <c r="V87" s="3" t="str">
        <f t="shared" ca="1" si="25"/>
        <v/>
      </c>
      <c r="W87" s="3" t="str">
        <f ca="1">IF(AND($A87&lt;&gt;"",$A87&lt;&gt;"TOTAL"),IF(AND([6]INVESTIGADOR_Titulacion!$AL85&lt;&gt;"",[6]INVESTIGADOR_Titulacion!$AL85&lt;&gt;0),[6]INVESTIGADOR_Titulacion!$AL85,""),IF($A87="TOTAL",SUM(INDIRECT("W4:W"&amp;ROW()-1)),""))</f>
        <v/>
      </c>
      <c r="X87" s="3" t="str">
        <f ca="1">IF(AND($A87&lt;&gt;"",$A87&lt;&gt;"TOTAL"),IF(AND([6]INVESTIGADOR_Titulacion!$AN85&lt;&gt;"",[6]INVESTIGADOR_Titulacion!$AN85&lt;&gt;0),[6]INVESTIGADOR_Titulacion!$AN85,""),IF($A87="TOTAL",SUM(INDIRECT("X4:X"&amp;ROW()-1)),""))</f>
        <v/>
      </c>
      <c r="Y87" s="3" t="str">
        <f t="shared" ca="1" si="26"/>
        <v/>
      </c>
      <c r="Z87" s="3" t="str">
        <f ca="1">IF(AND($A87&lt;&gt;"",$A87&lt;&gt;"TOTAL"),IF(AND([6]INVESTIGADOR_Titulacion!$AQ85&lt;&gt;"",[6]INVESTIGADOR_Titulacion!$AQ85&lt;&gt;0),[6]INVESTIGADOR_Titulacion!$AQ85,""),IF($A87="TOTAL",SUM(INDIRECT("Z4:Z"&amp;ROW()-1)),""))</f>
        <v/>
      </c>
      <c r="AA87" s="3" t="str">
        <f ca="1">IF(AND($A87&lt;&gt;"",$A87&lt;&gt;"TOTAL"),IF(AND([6]INVESTIGADOR_Titulacion!$AS85&lt;&gt;"",[6]INVESTIGADOR_Titulacion!$AS85&lt;&gt;0),[6]INVESTIGADOR_Titulacion!$AS85,""),IF($A87="TOTAL",SUM(INDIRECT("AA4:AA"&amp;ROW()-1)),""))</f>
        <v/>
      </c>
      <c r="AB87" s="3" t="str">
        <f t="shared" ca="1" si="27"/>
        <v/>
      </c>
      <c r="AC87" s="3" t="str">
        <f ca="1">IF(AND($A87&lt;&gt;"",$A87&lt;&gt;"TOTAL"),IF(AND([6]INVESTIGADOR_Titulacion!$AV85&lt;&gt;"",[6]INVESTIGADOR_Titulacion!$AV85&lt;&gt;0),[6]INVESTIGADOR_Titulacion!$AV85,""),IF($A87="TOTAL",SUM(INDIRECT("AC4:AC"&amp;ROW()-1)),""))</f>
        <v/>
      </c>
      <c r="AD87" s="3" t="str">
        <f ca="1">IF(AND($A87&lt;&gt;"",$A87&lt;&gt;"TOTAL"),IF(AND([6]INVESTIGADOR_Titulacion!$AX85&lt;&gt;"",[6]INVESTIGADOR_Titulacion!$AX85&lt;&gt;0),[6]INVESTIGADOR_Titulacion!$AX85,""),IF($A87="TOTAL",SUM(INDIRECT("AD4:AD"&amp;ROW()-1)),""))</f>
        <v/>
      </c>
      <c r="AE87" s="3" t="str">
        <f t="shared" ca="1" si="28"/>
        <v/>
      </c>
      <c r="AF87" s="3" t="str">
        <f ca="1">IF(AND($A87&lt;&gt;"",$A87&lt;&gt;"TOTAL"),IF(AND([6]INVESTIGADOR_Titulacion!$BA85&lt;&gt;"",[6]INVESTIGADOR_Titulacion!$BA85&lt;&gt;0),[6]INVESTIGADOR_Titulacion!$BA85,""),IF($A87="TOTAL",SUM(INDIRECT("AF4:AF"&amp;ROW()-1)),""))</f>
        <v/>
      </c>
      <c r="AG87" s="3" t="str">
        <f ca="1">IF(AND($A87&lt;&gt;"",$A87&lt;&gt;"TOTAL"),IF(AND([6]INVESTIGADOR_Titulacion!$BC85&lt;&gt;"",[6]INVESTIGADOR_Titulacion!$BC85&lt;&gt;0),[6]INVESTIGADOR_Titulacion!$BC85,""),IF($A87="TOTAL",SUM(INDIRECT("AG4:AG"&amp;ROW()-1)),""))</f>
        <v/>
      </c>
      <c r="AH87" s="3" t="str">
        <f t="shared" ca="1" si="29"/>
        <v/>
      </c>
      <c r="AI87" s="3" t="str">
        <f ca="1">IF(AND($A87&lt;&gt;"",$A87&lt;&gt;"TOTAL"),IF(AND([6]INVESTIGADOR_Titulacion!$BF85&lt;&gt;"",[6]INVESTIGADOR_Titulacion!$BF85&lt;&gt;0),[6]INVESTIGADOR_Titulacion!$BF85,""),IF($A87="TOTAL",SUM(INDIRECT("AI4:AI"&amp;ROW()-1)),""))</f>
        <v/>
      </c>
      <c r="AJ87" s="3" t="str">
        <f ca="1">IF(AND($A87&lt;&gt;"",$A87&lt;&gt;"TOTAL"),IF(AND([6]INVESTIGADOR_Titulacion!$BH85&lt;&gt;"",[6]INVESTIGADOR_Titulacion!$BH85&lt;&gt;0),[6]INVESTIGADOR_Titulacion!$BH85,""),IF($A87="TOTAL",SUM(INDIRECT("AJ4:AJ"&amp;ROW()-1)),""))</f>
        <v/>
      </c>
      <c r="AK87" s="3" t="str">
        <f t="shared" ca="1" si="30"/>
        <v/>
      </c>
      <c r="AL87" s="3" t="str">
        <f ca="1">IF(AND($A87&lt;&gt;"",$A87&lt;&gt;"TOTAL"),IF(AND([6]INVESTIGADOR_Titulacion!$BK85&lt;&gt;"",[6]INVESTIGADOR_Titulacion!$BK85&lt;&gt;0),[6]INVESTIGADOR_Titulacion!$BK85,""),IF($A87="TOTAL",SUM(INDIRECT("AL4:AL"&amp;ROW()-1)),""))</f>
        <v/>
      </c>
      <c r="AM87" s="3" t="str">
        <f ca="1">IF(AND($A87&lt;&gt;"",$A87&lt;&gt;"TOTAL"),IF(AND([6]INVESTIGADOR_Titulacion!$BM85&lt;&gt;"",[6]INVESTIGADOR_Titulacion!$BM85&lt;&gt;0),[6]INVESTIGADOR_Titulacion!$BM85,""),IF($A87="TOTAL",SUM(INDIRECT("AM4:AM"&amp;ROW()-1)),""))</f>
        <v/>
      </c>
      <c r="AN87" s="3" t="str">
        <f t="shared" ca="1" si="31"/>
        <v/>
      </c>
      <c r="AO87" s="3" t="str">
        <f ca="1">IF(AND($A87&lt;&gt;"",$A87&lt;&gt;"TOTAL"),IF(AND([6]INVESTIGADOR_Titulacion!$BP85&lt;&gt;"",[6]INVESTIGADOR_Titulacion!$BP85&lt;&gt;0),[6]INVESTIGADOR_Titulacion!$BP85,""),IF($A87="TOTAL",SUM(INDIRECT("AO4:AO"&amp;ROW()-1)),""))</f>
        <v/>
      </c>
      <c r="AP87" s="3" t="str">
        <f ca="1">IF(AND($A87&lt;&gt;"",$A87&lt;&gt;"TOTAL"),IF(AND([6]INVESTIGADOR_Titulacion!$BR85&lt;&gt;"",[6]INVESTIGADOR_Titulacion!$BR85&lt;&gt;0),[6]INVESTIGADOR_Titulacion!$BR85,""),IF($A87="TOTAL",SUM(INDIRECT("AP4:AP"&amp;ROW()-1)),""))</f>
        <v/>
      </c>
      <c r="AQ87" s="3" t="str">
        <f t="shared" ca="1" si="32"/>
        <v/>
      </c>
      <c r="AR87" s="3" t="str">
        <f ca="1">IF(AND($A87&lt;&gt;"",$A87&lt;&gt;"TOTAL"),IF(AND([6]INVESTIGADOR_Titulacion!$BU85&lt;&gt;"",[6]INVESTIGADOR_Titulacion!$BU85&lt;&gt;0),[6]INVESTIGADOR_Titulacion!$BU85,""),IF($A87="TOTAL",SUM(INDIRECT("AR4:AR"&amp;ROW()-1)),""))</f>
        <v/>
      </c>
      <c r="AS87" s="3" t="str">
        <f ca="1">IF(AND($A87&lt;&gt;"",$A87&lt;&gt;"TOTAL"),IF(AND([6]INVESTIGADOR_Titulacion!$BW85&lt;&gt;"",[6]INVESTIGADOR_Titulacion!$BW85&lt;&gt;0),[6]INVESTIGADOR_Titulacion!$BW85,""),IF($A87="TOTAL",SUM(INDIRECT("AS4:AS"&amp;ROW()-1)),""))</f>
        <v/>
      </c>
      <c r="AT87" s="3" t="str">
        <f t="shared" ca="1" si="33"/>
        <v/>
      </c>
      <c r="AU87" s="3" t="str">
        <f ca="1">IF(AND($A87&lt;&gt;"",$A87&lt;&gt;"TOTAL"),IF(AND([6]INVESTIGADOR_Titulacion!$BZ85&lt;&gt;"",[6]INVESTIGADOR_Titulacion!$BZ85&lt;&gt;0),[6]INVESTIGADOR_Titulacion!$BZ85,""),IF($A87="TOTAL",SUM(INDIRECT("AU4:AU"&amp;ROW()-1)),""))</f>
        <v/>
      </c>
      <c r="AV87" s="3" t="str">
        <f ca="1">IF(AND($A87&lt;&gt;"",$A87&lt;&gt;"TOTAL"),IF(AND([6]INVESTIGADOR_Titulacion!$CB85&lt;&gt;"",[6]INVESTIGADOR_Titulacion!$CB85&lt;&gt;0),[6]INVESTIGADOR_Titulacion!$CB85,""),IF($A87="TOTAL",SUM(INDIRECT("AV4:AV"&amp;ROW()-1)),""))</f>
        <v/>
      </c>
      <c r="AW87" s="3" t="str">
        <f t="shared" ca="1" si="34"/>
        <v/>
      </c>
      <c r="AX87" s="3" t="str">
        <f ca="1">IF(AND($A87&lt;&gt;"",$A87&lt;&gt;"TOTAL"),IF(AND([6]INVESTIGADOR_Titulacion!$CE85&lt;&gt;"",[6]INVESTIGADOR_Titulacion!$CE85&lt;&gt;0),[6]INVESTIGADOR_Titulacion!$CE85,""),IF($A87="TOTAL",SUM(INDIRECT("AX4:AX"&amp;ROW()-1)),""))</f>
        <v/>
      </c>
      <c r="AY87" s="3" t="str">
        <f ca="1">IF(AND($A87&lt;&gt;"",$A87&lt;&gt;"TOTAL"),IF(AND([6]INVESTIGADOR_Titulacion!$CG85&lt;&gt;"",[6]INVESTIGADOR_Titulacion!$CG85&lt;&gt;0),[6]INVESTIGADOR_Titulacion!$CG85,""),IF($A87="TOTAL",SUM(INDIRECT("AY4:AY"&amp;ROW()-1)),""))</f>
        <v/>
      </c>
      <c r="AZ87" s="3" t="str">
        <f t="shared" ca="1" si="35"/>
        <v/>
      </c>
      <c r="BA87" s="3" t="str">
        <f ca="1">IF(AND($A87&lt;&gt;"",$A87&lt;&gt;"TOTAL"),IF(AND([6]INVESTIGADOR_Titulacion!$CJ85&lt;&gt;"",[6]INVESTIGADOR_Titulacion!$CJ85&lt;&gt;0),[6]INVESTIGADOR_Titulacion!$CJ85,""),IF($A87="TOTAL",SUM(INDIRECT("BA4:BA"&amp;ROW()-1)),""))</f>
        <v/>
      </c>
      <c r="BB87" s="3" t="str">
        <f ca="1">IF(AND($A87&lt;&gt;"",$A87&lt;&gt;"TOTAL"),IF(AND([6]INVESTIGADOR_Titulacion!$CL85&lt;&gt;"",[6]INVESTIGADOR_Titulacion!$CL85&lt;&gt;0),[6]INVESTIGADOR_Titulacion!$CL85,""),IF($A87="TOTAL",SUM(INDIRECT("BB4:BB"&amp;ROW()-1)),""))</f>
        <v/>
      </c>
      <c r="BC87" s="3" t="str">
        <f t="shared" ca="1" si="36"/>
        <v/>
      </c>
      <c r="BD87" s="3" t="str">
        <f ca="1">IF(AND($A87&lt;&gt;"",$A87&lt;&gt;"TOTAL"),IF(AND([6]INVESTIGADOR_Titulacion!$CO85&lt;&gt;"",[6]INVESTIGADOR_Titulacion!$CO85&lt;&gt;0),[6]INVESTIGADOR_Titulacion!$CO85,""),IF($A87="TOTAL",SUM(INDIRECT("BD4:BD"&amp;ROW()-1)),""))</f>
        <v/>
      </c>
      <c r="BE87" s="3" t="str">
        <f ca="1">IF(AND($A87&lt;&gt;"",$A87&lt;&gt;"TOTAL"),IF(AND([6]INVESTIGADOR_Titulacion!$CQ85&lt;&gt;"",[6]INVESTIGADOR_Titulacion!$CQ85&lt;&gt;0),[6]INVESTIGADOR_Titulacion!$CQ85,""),IF($A87="TOTAL",SUM(INDIRECT("BE4:BE"&amp;ROW()-1)),""))</f>
        <v/>
      </c>
      <c r="BF87" s="3" t="str">
        <f t="shared" ca="1" si="37"/>
        <v/>
      </c>
    </row>
    <row r="88" spans="1:58" x14ac:dyDescent="0.2">
      <c r="A88" s="25" t="str">
        <f>IF([6]INVESTIGADOR_Titulacion!$B86&lt;&gt;"",[6]INVESTIGADOR_Titulacion!$B86,IF(AND([6]INVESTIGADOR_Titulacion!$B86="",[6]INVESTIGADOR_Titulacion!$B87="",[6]INVESTIGADOR_Titulacion!$B85=""),"","TOTAL"))</f>
        <v/>
      </c>
      <c r="B88" s="3" t="str">
        <f ca="1">IF(AND($A88&lt;&gt;"",$A88&lt;&gt;"TOTAL"),IF(AND([6]INVESTIGADOR_Titulacion!$C86&lt;&gt;"",[6]INVESTIGADOR_Titulacion!$C86&lt;&gt;0),[6]INVESTIGADOR_Titulacion!$C86,""),IF($A88="TOTAL",SUM(INDIRECT("B4:B"&amp;ROW()-1)),""))</f>
        <v/>
      </c>
      <c r="C88" s="3" t="str">
        <f ca="1">IF(AND($A88&lt;&gt;"",$A88&lt;&gt;"TOTAL"),IF(AND([6]INVESTIGADOR_Titulacion!$E86&lt;&gt;"",[6]INVESTIGADOR_Titulacion!$E86&lt;&gt;0),[6]INVESTIGADOR_Titulacion!$E86,""),IF($A88="TOTAL",SUM(INDIRECT("C4:C"&amp;ROW()-1)),""))</f>
        <v/>
      </c>
      <c r="D88" s="3" t="str">
        <f t="shared" ca="1" si="19"/>
        <v/>
      </c>
      <c r="E88" s="3" t="str">
        <f ca="1">IF(AND($A88&lt;&gt;"",$A88&lt;&gt;"TOTAL"),IF(AND([6]INVESTIGADOR_Titulacion!$H86&lt;&gt;"",[6]INVESTIGADOR_Titulacion!$H86&lt;&gt;0),[6]INVESTIGADOR_Titulacion!$H86,""),IF($A88="TOTAL",SUM(INDIRECT("E4:E"&amp;ROW()-1)),""))</f>
        <v/>
      </c>
      <c r="F88" s="3" t="str">
        <f ca="1">IF(AND($A88&lt;&gt;"",$A88&lt;&gt;"TOTAL"),IF(AND([6]INVESTIGADOR_Titulacion!$J86&lt;&gt;"",[6]INVESTIGADOR_Titulacion!$J86&lt;&gt;0),[6]INVESTIGADOR_Titulacion!$J86,""),IF($A88="TOTAL",SUM(INDIRECT("F4:F"&amp;ROW()-1)),""))</f>
        <v/>
      </c>
      <c r="G88" s="3" t="str">
        <f t="shared" ca="1" si="20"/>
        <v/>
      </c>
      <c r="H88" s="3" t="str">
        <f ca="1">IF(AND($A88&lt;&gt;"",$A88&lt;&gt;"TOTAL"),IF(AND([6]INVESTIGADOR_Titulacion!$M86&lt;&gt;"",[6]INVESTIGADOR_Titulacion!$M86&lt;&gt;0),[6]INVESTIGADOR_Titulacion!$M86,""),IF($A88="TOTAL",SUM(INDIRECT("H4:H"&amp;ROW()-1)),""))</f>
        <v/>
      </c>
      <c r="I88" s="3" t="str">
        <f ca="1">IF(AND($A88&lt;&gt;"",$A88&lt;&gt;"TOTAL"),IF(AND([6]INVESTIGADOR_Titulacion!$O86&lt;&gt;"",[6]INVESTIGADOR_Titulacion!$O86&lt;&gt;0),[6]INVESTIGADOR_Titulacion!$O86,""),IF($A88="TOTAL",SUM(INDIRECT("I4:I"&amp;ROW()-1)),""))</f>
        <v/>
      </c>
      <c r="J88" s="3" t="str">
        <f t="shared" ca="1" si="21"/>
        <v/>
      </c>
      <c r="K88" s="3" t="str">
        <f ca="1">IF(AND($A88&lt;&gt;"",$A88&lt;&gt;"TOTAL"),IF(AND([6]INVESTIGADOR_Titulacion!$R86&lt;&gt;"",[6]INVESTIGADOR_Titulacion!$R86&lt;&gt;0),[6]INVESTIGADOR_Titulacion!$R86,""),IF($A88="TOTAL",SUM(INDIRECT("K4:K"&amp;ROW()-1)),""))</f>
        <v/>
      </c>
      <c r="L88" s="3" t="str">
        <f ca="1">IF(AND($A88&lt;&gt;"",$A88&lt;&gt;"TOTAL"),IF(AND([6]INVESTIGADOR_Titulacion!$T86&lt;&gt;"",[6]INVESTIGADOR_Titulacion!$T86&lt;&gt;0),[6]INVESTIGADOR_Titulacion!$T86,""),IF($A88="TOTAL",SUM(INDIRECT("L4:L"&amp;ROW()-1)),""))</f>
        <v/>
      </c>
      <c r="M88" s="3" t="str">
        <f t="shared" ca="1" si="22"/>
        <v/>
      </c>
      <c r="N88" s="3" t="str">
        <f ca="1">IF(AND($A88&lt;&gt;"",$A88&lt;&gt;"TOTAL"),IF(AND([6]INVESTIGADOR_Titulacion!$W86&lt;&gt;"",[6]INVESTIGADOR_Titulacion!$W86&lt;&gt;0),[6]INVESTIGADOR_Titulacion!$W86,""),IF($A88="TOTAL",SUM(INDIRECT("N4:N"&amp;ROW()-1)),""))</f>
        <v/>
      </c>
      <c r="O88" s="3" t="str">
        <f ca="1">IF(AND($A88&lt;&gt;"",$A88&lt;&gt;"TOTAL"),IF(AND([6]INVESTIGADOR_Titulacion!$Y86&lt;&gt;"",[6]INVESTIGADOR_Titulacion!$Y86&lt;&gt;0),[6]INVESTIGADOR_Titulacion!$Y86,""),IF($A88="TOTAL",SUM(INDIRECT("O4:O"&amp;ROW()-1)),""))</f>
        <v/>
      </c>
      <c r="P88" s="3" t="str">
        <f t="shared" ca="1" si="23"/>
        <v/>
      </c>
      <c r="Q88" s="3" t="str">
        <f ca="1">IF(AND($A88&lt;&gt;"",$A88&lt;&gt;"TOTAL"),IF(AND([6]INVESTIGADOR_Titulacion!$AB86&lt;&gt;"",[6]INVESTIGADOR_Titulacion!$AB86&lt;&gt;0),[6]INVESTIGADOR_Titulacion!$AB86,""),IF($A88="TOTAL",SUM(INDIRECT("Q4:Q"&amp;ROW()-1)),""))</f>
        <v/>
      </c>
      <c r="R88" s="3" t="str">
        <f ca="1">IF(AND($A88&lt;&gt;"",$A88&lt;&gt;"TOTAL"),IF(AND([6]INVESTIGADOR_Titulacion!$AD86&lt;&gt;"",[6]INVESTIGADOR_Titulacion!$AD86&lt;&gt;0),[6]INVESTIGADOR_Titulacion!$AD86,""),IF($A88="TOTAL",SUM(INDIRECT("R4:R"&amp;ROW()-1)),""))</f>
        <v/>
      </c>
      <c r="S88" s="3" t="str">
        <f t="shared" ca="1" si="24"/>
        <v/>
      </c>
      <c r="T88" s="3" t="str">
        <f ca="1">IF(AND($A88&lt;&gt;"",$A88&lt;&gt;"TOTAL"),IF(AND([6]INVESTIGADOR_Titulacion!$AG86&lt;&gt;"",[6]INVESTIGADOR_Titulacion!$AG86&lt;&gt;0),[6]INVESTIGADOR_Titulacion!$AG86,""),IF($A88="TOTAL",SUM(INDIRECT("T4:T"&amp;ROW()-1)),""))</f>
        <v/>
      </c>
      <c r="U88" s="3" t="str">
        <f ca="1">IF(AND($A88&lt;&gt;"",$A88&lt;&gt;"TOTAL"),IF(AND([6]INVESTIGADOR_Titulacion!$AI86&lt;&gt;"",[6]INVESTIGADOR_Titulacion!$AI86&lt;&gt;0),[6]INVESTIGADOR_Titulacion!$AI86,""),IF($A88="TOTAL",SUM(INDIRECT("U4:U"&amp;ROW()-1)),""))</f>
        <v/>
      </c>
      <c r="V88" s="3" t="str">
        <f t="shared" ca="1" si="25"/>
        <v/>
      </c>
      <c r="W88" s="3" t="str">
        <f ca="1">IF(AND($A88&lt;&gt;"",$A88&lt;&gt;"TOTAL"),IF(AND([6]INVESTIGADOR_Titulacion!$AL86&lt;&gt;"",[6]INVESTIGADOR_Titulacion!$AL86&lt;&gt;0),[6]INVESTIGADOR_Titulacion!$AL86,""),IF($A88="TOTAL",SUM(INDIRECT("W4:W"&amp;ROW()-1)),""))</f>
        <v/>
      </c>
      <c r="X88" s="3" t="str">
        <f ca="1">IF(AND($A88&lt;&gt;"",$A88&lt;&gt;"TOTAL"),IF(AND([6]INVESTIGADOR_Titulacion!$AN86&lt;&gt;"",[6]INVESTIGADOR_Titulacion!$AN86&lt;&gt;0),[6]INVESTIGADOR_Titulacion!$AN86,""),IF($A88="TOTAL",SUM(INDIRECT("X4:X"&amp;ROW()-1)),""))</f>
        <v/>
      </c>
      <c r="Y88" s="3" t="str">
        <f t="shared" ca="1" si="26"/>
        <v/>
      </c>
      <c r="Z88" s="3" t="str">
        <f ca="1">IF(AND($A88&lt;&gt;"",$A88&lt;&gt;"TOTAL"),IF(AND([6]INVESTIGADOR_Titulacion!$AQ86&lt;&gt;"",[6]INVESTIGADOR_Titulacion!$AQ86&lt;&gt;0),[6]INVESTIGADOR_Titulacion!$AQ86,""),IF($A88="TOTAL",SUM(INDIRECT("Z4:Z"&amp;ROW()-1)),""))</f>
        <v/>
      </c>
      <c r="AA88" s="3" t="str">
        <f ca="1">IF(AND($A88&lt;&gt;"",$A88&lt;&gt;"TOTAL"),IF(AND([6]INVESTIGADOR_Titulacion!$AS86&lt;&gt;"",[6]INVESTIGADOR_Titulacion!$AS86&lt;&gt;0),[6]INVESTIGADOR_Titulacion!$AS86,""),IF($A88="TOTAL",SUM(INDIRECT("AA4:AA"&amp;ROW()-1)),""))</f>
        <v/>
      </c>
      <c r="AB88" s="3" t="str">
        <f t="shared" ca="1" si="27"/>
        <v/>
      </c>
      <c r="AC88" s="3" t="str">
        <f ca="1">IF(AND($A88&lt;&gt;"",$A88&lt;&gt;"TOTAL"),IF(AND([6]INVESTIGADOR_Titulacion!$AV86&lt;&gt;"",[6]INVESTIGADOR_Titulacion!$AV86&lt;&gt;0),[6]INVESTIGADOR_Titulacion!$AV86,""),IF($A88="TOTAL",SUM(INDIRECT("AC4:AC"&amp;ROW()-1)),""))</f>
        <v/>
      </c>
      <c r="AD88" s="3" t="str">
        <f ca="1">IF(AND($A88&lt;&gt;"",$A88&lt;&gt;"TOTAL"),IF(AND([6]INVESTIGADOR_Titulacion!$AX86&lt;&gt;"",[6]INVESTIGADOR_Titulacion!$AX86&lt;&gt;0),[6]INVESTIGADOR_Titulacion!$AX86,""),IF($A88="TOTAL",SUM(INDIRECT("AD4:AD"&amp;ROW()-1)),""))</f>
        <v/>
      </c>
      <c r="AE88" s="3" t="str">
        <f t="shared" ca="1" si="28"/>
        <v/>
      </c>
      <c r="AF88" s="3" t="str">
        <f ca="1">IF(AND($A88&lt;&gt;"",$A88&lt;&gt;"TOTAL"),IF(AND([6]INVESTIGADOR_Titulacion!$BA86&lt;&gt;"",[6]INVESTIGADOR_Titulacion!$BA86&lt;&gt;0),[6]INVESTIGADOR_Titulacion!$BA86,""),IF($A88="TOTAL",SUM(INDIRECT("AF4:AF"&amp;ROW()-1)),""))</f>
        <v/>
      </c>
      <c r="AG88" s="3" t="str">
        <f ca="1">IF(AND($A88&lt;&gt;"",$A88&lt;&gt;"TOTAL"),IF(AND([6]INVESTIGADOR_Titulacion!$BC86&lt;&gt;"",[6]INVESTIGADOR_Titulacion!$BC86&lt;&gt;0),[6]INVESTIGADOR_Titulacion!$BC86,""),IF($A88="TOTAL",SUM(INDIRECT("AG4:AG"&amp;ROW()-1)),""))</f>
        <v/>
      </c>
      <c r="AH88" s="3" t="str">
        <f t="shared" ca="1" si="29"/>
        <v/>
      </c>
      <c r="AI88" s="3" t="str">
        <f ca="1">IF(AND($A88&lt;&gt;"",$A88&lt;&gt;"TOTAL"),IF(AND([6]INVESTIGADOR_Titulacion!$BF86&lt;&gt;"",[6]INVESTIGADOR_Titulacion!$BF86&lt;&gt;0),[6]INVESTIGADOR_Titulacion!$BF86,""),IF($A88="TOTAL",SUM(INDIRECT("AI4:AI"&amp;ROW()-1)),""))</f>
        <v/>
      </c>
      <c r="AJ88" s="3" t="str">
        <f ca="1">IF(AND($A88&lt;&gt;"",$A88&lt;&gt;"TOTAL"),IF(AND([6]INVESTIGADOR_Titulacion!$BH86&lt;&gt;"",[6]INVESTIGADOR_Titulacion!$BH86&lt;&gt;0),[6]INVESTIGADOR_Titulacion!$BH86,""),IF($A88="TOTAL",SUM(INDIRECT("AJ4:AJ"&amp;ROW()-1)),""))</f>
        <v/>
      </c>
      <c r="AK88" s="3" t="str">
        <f t="shared" ca="1" si="30"/>
        <v/>
      </c>
      <c r="AL88" s="3" t="str">
        <f ca="1">IF(AND($A88&lt;&gt;"",$A88&lt;&gt;"TOTAL"),IF(AND([6]INVESTIGADOR_Titulacion!$BK86&lt;&gt;"",[6]INVESTIGADOR_Titulacion!$BK86&lt;&gt;0),[6]INVESTIGADOR_Titulacion!$BK86,""),IF($A88="TOTAL",SUM(INDIRECT("AL4:AL"&amp;ROW()-1)),""))</f>
        <v/>
      </c>
      <c r="AM88" s="3" t="str">
        <f ca="1">IF(AND($A88&lt;&gt;"",$A88&lt;&gt;"TOTAL"),IF(AND([6]INVESTIGADOR_Titulacion!$BM86&lt;&gt;"",[6]INVESTIGADOR_Titulacion!$BM86&lt;&gt;0),[6]INVESTIGADOR_Titulacion!$BM86,""),IF($A88="TOTAL",SUM(INDIRECT("AM4:AM"&amp;ROW()-1)),""))</f>
        <v/>
      </c>
      <c r="AN88" s="3" t="str">
        <f t="shared" ca="1" si="31"/>
        <v/>
      </c>
      <c r="AO88" s="3" t="str">
        <f ca="1">IF(AND($A88&lt;&gt;"",$A88&lt;&gt;"TOTAL"),IF(AND([6]INVESTIGADOR_Titulacion!$BP86&lt;&gt;"",[6]INVESTIGADOR_Titulacion!$BP86&lt;&gt;0),[6]INVESTIGADOR_Titulacion!$BP86,""),IF($A88="TOTAL",SUM(INDIRECT("AO4:AO"&amp;ROW()-1)),""))</f>
        <v/>
      </c>
      <c r="AP88" s="3" t="str">
        <f ca="1">IF(AND($A88&lt;&gt;"",$A88&lt;&gt;"TOTAL"),IF(AND([6]INVESTIGADOR_Titulacion!$BR86&lt;&gt;"",[6]INVESTIGADOR_Titulacion!$BR86&lt;&gt;0),[6]INVESTIGADOR_Titulacion!$BR86,""),IF($A88="TOTAL",SUM(INDIRECT("AP4:AP"&amp;ROW()-1)),""))</f>
        <v/>
      </c>
      <c r="AQ88" s="3" t="str">
        <f t="shared" ca="1" si="32"/>
        <v/>
      </c>
      <c r="AR88" s="3" t="str">
        <f ca="1">IF(AND($A88&lt;&gt;"",$A88&lt;&gt;"TOTAL"),IF(AND([6]INVESTIGADOR_Titulacion!$BU86&lt;&gt;"",[6]INVESTIGADOR_Titulacion!$BU86&lt;&gt;0),[6]INVESTIGADOR_Titulacion!$BU86,""),IF($A88="TOTAL",SUM(INDIRECT("AR4:AR"&amp;ROW()-1)),""))</f>
        <v/>
      </c>
      <c r="AS88" s="3" t="str">
        <f ca="1">IF(AND($A88&lt;&gt;"",$A88&lt;&gt;"TOTAL"),IF(AND([6]INVESTIGADOR_Titulacion!$BW86&lt;&gt;"",[6]INVESTIGADOR_Titulacion!$BW86&lt;&gt;0),[6]INVESTIGADOR_Titulacion!$BW86,""),IF($A88="TOTAL",SUM(INDIRECT("AS4:AS"&amp;ROW()-1)),""))</f>
        <v/>
      </c>
      <c r="AT88" s="3" t="str">
        <f t="shared" ca="1" si="33"/>
        <v/>
      </c>
      <c r="AU88" s="3" t="str">
        <f ca="1">IF(AND($A88&lt;&gt;"",$A88&lt;&gt;"TOTAL"),IF(AND([6]INVESTIGADOR_Titulacion!$BZ86&lt;&gt;"",[6]INVESTIGADOR_Titulacion!$BZ86&lt;&gt;0),[6]INVESTIGADOR_Titulacion!$BZ86,""),IF($A88="TOTAL",SUM(INDIRECT("AU4:AU"&amp;ROW()-1)),""))</f>
        <v/>
      </c>
      <c r="AV88" s="3" t="str">
        <f ca="1">IF(AND($A88&lt;&gt;"",$A88&lt;&gt;"TOTAL"),IF(AND([6]INVESTIGADOR_Titulacion!$CB86&lt;&gt;"",[6]INVESTIGADOR_Titulacion!$CB86&lt;&gt;0),[6]INVESTIGADOR_Titulacion!$CB86,""),IF($A88="TOTAL",SUM(INDIRECT("AV4:AV"&amp;ROW()-1)),""))</f>
        <v/>
      </c>
      <c r="AW88" s="3" t="str">
        <f t="shared" ca="1" si="34"/>
        <v/>
      </c>
      <c r="AX88" s="3" t="str">
        <f ca="1">IF(AND($A88&lt;&gt;"",$A88&lt;&gt;"TOTAL"),IF(AND([6]INVESTIGADOR_Titulacion!$CE86&lt;&gt;"",[6]INVESTIGADOR_Titulacion!$CE86&lt;&gt;0),[6]INVESTIGADOR_Titulacion!$CE86,""),IF($A88="TOTAL",SUM(INDIRECT("AX4:AX"&amp;ROW()-1)),""))</f>
        <v/>
      </c>
      <c r="AY88" s="3" t="str">
        <f ca="1">IF(AND($A88&lt;&gt;"",$A88&lt;&gt;"TOTAL"),IF(AND([6]INVESTIGADOR_Titulacion!$CG86&lt;&gt;"",[6]INVESTIGADOR_Titulacion!$CG86&lt;&gt;0),[6]INVESTIGADOR_Titulacion!$CG86,""),IF($A88="TOTAL",SUM(INDIRECT("AY4:AY"&amp;ROW()-1)),""))</f>
        <v/>
      </c>
      <c r="AZ88" s="3" t="str">
        <f t="shared" ca="1" si="35"/>
        <v/>
      </c>
      <c r="BA88" s="3" t="str">
        <f ca="1">IF(AND($A88&lt;&gt;"",$A88&lt;&gt;"TOTAL"),IF(AND([6]INVESTIGADOR_Titulacion!$CJ86&lt;&gt;"",[6]INVESTIGADOR_Titulacion!$CJ86&lt;&gt;0),[6]INVESTIGADOR_Titulacion!$CJ86,""),IF($A88="TOTAL",SUM(INDIRECT("BA4:BA"&amp;ROW()-1)),""))</f>
        <v/>
      </c>
      <c r="BB88" s="3" t="str">
        <f ca="1">IF(AND($A88&lt;&gt;"",$A88&lt;&gt;"TOTAL"),IF(AND([6]INVESTIGADOR_Titulacion!$CL86&lt;&gt;"",[6]INVESTIGADOR_Titulacion!$CL86&lt;&gt;0),[6]INVESTIGADOR_Titulacion!$CL86,""),IF($A88="TOTAL",SUM(INDIRECT("BB4:BB"&amp;ROW()-1)),""))</f>
        <v/>
      </c>
      <c r="BC88" s="3" t="str">
        <f t="shared" ca="1" si="36"/>
        <v/>
      </c>
      <c r="BD88" s="3" t="str">
        <f ca="1">IF(AND($A88&lt;&gt;"",$A88&lt;&gt;"TOTAL"),IF(AND([6]INVESTIGADOR_Titulacion!$CO86&lt;&gt;"",[6]INVESTIGADOR_Titulacion!$CO86&lt;&gt;0),[6]INVESTIGADOR_Titulacion!$CO86,""),IF($A88="TOTAL",SUM(INDIRECT("BD4:BD"&amp;ROW()-1)),""))</f>
        <v/>
      </c>
      <c r="BE88" s="3" t="str">
        <f ca="1">IF(AND($A88&lt;&gt;"",$A88&lt;&gt;"TOTAL"),IF(AND([6]INVESTIGADOR_Titulacion!$CQ86&lt;&gt;"",[6]INVESTIGADOR_Titulacion!$CQ86&lt;&gt;0),[6]INVESTIGADOR_Titulacion!$CQ86,""),IF($A88="TOTAL",SUM(INDIRECT("BE4:BE"&amp;ROW()-1)),""))</f>
        <v/>
      </c>
      <c r="BF88" s="3" t="str">
        <f t="shared" ca="1" si="37"/>
        <v/>
      </c>
    </row>
    <row r="89" spans="1:58" x14ac:dyDescent="0.2">
      <c r="A89" s="25" t="str">
        <f>IF([6]INVESTIGADOR_Titulacion!$B87&lt;&gt;"",[6]INVESTIGADOR_Titulacion!$B87,IF(AND([6]INVESTIGADOR_Titulacion!$B87="",[6]INVESTIGADOR_Titulacion!$B88="",[6]INVESTIGADOR_Titulacion!$B86=""),"","TOTAL"))</f>
        <v/>
      </c>
      <c r="B89" s="3" t="str">
        <f ca="1">IF(AND($A89&lt;&gt;"",$A89&lt;&gt;"TOTAL"),IF(AND([6]INVESTIGADOR_Titulacion!$C87&lt;&gt;"",[6]INVESTIGADOR_Titulacion!$C87&lt;&gt;0),[6]INVESTIGADOR_Titulacion!$C87,""),IF($A89="TOTAL",SUM(INDIRECT("B4:B"&amp;ROW()-1)),""))</f>
        <v/>
      </c>
      <c r="C89" s="3" t="str">
        <f ca="1">IF(AND($A89&lt;&gt;"",$A89&lt;&gt;"TOTAL"),IF(AND([6]INVESTIGADOR_Titulacion!$E87&lt;&gt;"",[6]INVESTIGADOR_Titulacion!$E87&lt;&gt;0),[6]INVESTIGADOR_Titulacion!$E87,""),IF($A89="TOTAL",SUM(INDIRECT("C4:C"&amp;ROW()-1)),""))</f>
        <v/>
      </c>
      <c r="D89" s="3" t="str">
        <f t="shared" ca="1" si="19"/>
        <v/>
      </c>
      <c r="E89" s="3" t="str">
        <f ca="1">IF(AND($A89&lt;&gt;"",$A89&lt;&gt;"TOTAL"),IF(AND([6]INVESTIGADOR_Titulacion!$H87&lt;&gt;"",[6]INVESTIGADOR_Titulacion!$H87&lt;&gt;0),[6]INVESTIGADOR_Titulacion!$H87,""),IF($A89="TOTAL",SUM(INDIRECT("E4:E"&amp;ROW()-1)),""))</f>
        <v/>
      </c>
      <c r="F89" s="3" t="str">
        <f ca="1">IF(AND($A89&lt;&gt;"",$A89&lt;&gt;"TOTAL"),IF(AND([6]INVESTIGADOR_Titulacion!$J87&lt;&gt;"",[6]INVESTIGADOR_Titulacion!$J87&lt;&gt;0),[6]INVESTIGADOR_Titulacion!$J87,""),IF($A89="TOTAL",SUM(INDIRECT("F4:F"&amp;ROW()-1)),""))</f>
        <v/>
      </c>
      <c r="G89" s="3" t="str">
        <f t="shared" ca="1" si="20"/>
        <v/>
      </c>
      <c r="H89" s="3" t="str">
        <f ca="1">IF(AND($A89&lt;&gt;"",$A89&lt;&gt;"TOTAL"),IF(AND([6]INVESTIGADOR_Titulacion!$M87&lt;&gt;"",[6]INVESTIGADOR_Titulacion!$M87&lt;&gt;0),[6]INVESTIGADOR_Titulacion!$M87,""),IF($A89="TOTAL",SUM(INDIRECT("H4:H"&amp;ROW()-1)),""))</f>
        <v/>
      </c>
      <c r="I89" s="3" t="str">
        <f ca="1">IF(AND($A89&lt;&gt;"",$A89&lt;&gt;"TOTAL"),IF(AND([6]INVESTIGADOR_Titulacion!$O87&lt;&gt;"",[6]INVESTIGADOR_Titulacion!$O87&lt;&gt;0),[6]INVESTIGADOR_Titulacion!$O87,""),IF($A89="TOTAL",SUM(INDIRECT("I4:I"&amp;ROW()-1)),""))</f>
        <v/>
      </c>
      <c r="J89" s="3" t="str">
        <f t="shared" ca="1" si="21"/>
        <v/>
      </c>
      <c r="K89" s="3" t="str">
        <f ca="1">IF(AND($A89&lt;&gt;"",$A89&lt;&gt;"TOTAL"),IF(AND([6]INVESTIGADOR_Titulacion!$R87&lt;&gt;"",[6]INVESTIGADOR_Titulacion!$R87&lt;&gt;0),[6]INVESTIGADOR_Titulacion!$R87,""),IF($A89="TOTAL",SUM(INDIRECT("K4:K"&amp;ROW()-1)),""))</f>
        <v/>
      </c>
      <c r="L89" s="3" t="str">
        <f ca="1">IF(AND($A89&lt;&gt;"",$A89&lt;&gt;"TOTAL"),IF(AND([6]INVESTIGADOR_Titulacion!$T87&lt;&gt;"",[6]INVESTIGADOR_Titulacion!$T87&lt;&gt;0),[6]INVESTIGADOR_Titulacion!$T87,""),IF($A89="TOTAL",SUM(INDIRECT("L4:L"&amp;ROW()-1)),""))</f>
        <v/>
      </c>
      <c r="M89" s="3" t="str">
        <f t="shared" ca="1" si="22"/>
        <v/>
      </c>
      <c r="N89" s="3" t="str">
        <f ca="1">IF(AND($A89&lt;&gt;"",$A89&lt;&gt;"TOTAL"),IF(AND([6]INVESTIGADOR_Titulacion!$W87&lt;&gt;"",[6]INVESTIGADOR_Titulacion!$W87&lt;&gt;0),[6]INVESTIGADOR_Titulacion!$W87,""),IF($A89="TOTAL",SUM(INDIRECT("N4:N"&amp;ROW()-1)),""))</f>
        <v/>
      </c>
      <c r="O89" s="3" t="str">
        <f ca="1">IF(AND($A89&lt;&gt;"",$A89&lt;&gt;"TOTAL"),IF(AND([6]INVESTIGADOR_Titulacion!$Y87&lt;&gt;"",[6]INVESTIGADOR_Titulacion!$Y87&lt;&gt;0),[6]INVESTIGADOR_Titulacion!$Y87,""),IF($A89="TOTAL",SUM(INDIRECT("O4:O"&amp;ROW()-1)),""))</f>
        <v/>
      </c>
      <c r="P89" s="3" t="str">
        <f t="shared" ca="1" si="23"/>
        <v/>
      </c>
      <c r="Q89" s="3" t="str">
        <f ca="1">IF(AND($A89&lt;&gt;"",$A89&lt;&gt;"TOTAL"),IF(AND([6]INVESTIGADOR_Titulacion!$AB87&lt;&gt;"",[6]INVESTIGADOR_Titulacion!$AB87&lt;&gt;0),[6]INVESTIGADOR_Titulacion!$AB87,""),IF($A89="TOTAL",SUM(INDIRECT("Q4:Q"&amp;ROW()-1)),""))</f>
        <v/>
      </c>
      <c r="R89" s="3" t="str">
        <f ca="1">IF(AND($A89&lt;&gt;"",$A89&lt;&gt;"TOTAL"),IF(AND([6]INVESTIGADOR_Titulacion!$AD87&lt;&gt;"",[6]INVESTIGADOR_Titulacion!$AD87&lt;&gt;0),[6]INVESTIGADOR_Titulacion!$AD87,""),IF($A89="TOTAL",SUM(INDIRECT("R4:R"&amp;ROW()-1)),""))</f>
        <v/>
      </c>
      <c r="S89" s="3" t="str">
        <f t="shared" ca="1" si="24"/>
        <v/>
      </c>
      <c r="T89" s="3" t="str">
        <f ca="1">IF(AND($A89&lt;&gt;"",$A89&lt;&gt;"TOTAL"),IF(AND([6]INVESTIGADOR_Titulacion!$AG87&lt;&gt;"",[6]INVESTIGADOR_Titulacion!$AG87&lt;&gt;0),[6]INVESTIGADOR_Titulacion!$AG87,""),IF($A89="TOTAL",SUM(INDIRECT("T4:T"&amp;ROW()-1)),""))</f>
        <v/>
      </c>
      <c r="U89" s="3" t="str">
        <f ca="1">IF(AND($A89&lt;&gt;"",$A89&lt;&gt;"TOTAL"),IF(AND([6]INVESTIGADOR_Titulacion!$AI87&lt;&gt;"",[6]INVESTIGADOR_Titulacion!$AI87&lt;&gt;0),[6]INVESTIGADOR_Titulacion!$AI87,""),IF($A89="TOTAL",SUM(INDIRECT("U4:U"&amp;ROW()-1)),""))</f>
        <v/>
      </c>
      <c r="V89" s="3" t="str">
        <f t="shared" ca="1" si="25"/>
        <v/>
      </c>
      <c r="W89" s="3" t="str">
        <f ca="1">IF(AND($A89&lt;&gt;"",$A89&lt;&gt;"TOTAL"),IF(AND([6]INVESTIGADOR_Titulacion!$AL87&lt;&gt;"",[6]INVESTIGADOR_Titulacion!$AL87&lt;&gt;0),[6]INVESTIGADOR_Titulacion!$AL87,""),IF($A89="TOTAL",SUM(INDIRECT("W4:W"&amp;ROW()-1)),""))</f>
        <v/>
      </c>
      <c r="X89" s="3" t="str">
        <f ca="1">IF(AND($A89&lt;&gt;"",$A89&lt;&gt;"TOTAL"),IF(AND([6]INVESTIGADOR_Titulacion!$AN87&lt;&gt;"",[6]INVESTIGADOR_Titulacion!$AN87&lt;&gt;0),[6]INVESTIGADOR_Titulacion!$AN87,""),IF($A89="TOTAL",SUM(INDIRECT("X4:X"&amp;ROW()-1)),""))</f>
        <v/>
      </c>
      <c r="Y89" s="3" t="str">
        <f t="shared" ca="1" si="26"/>
        <v/>
      </c>
      <c r="Z89" s="3" t="str">
        <f ca="1">IF(AND($A89&lt;&gt;"",$A89&lt;&gt;"TOTAL"),IF(AND([6]INVESTIGADOR_Titulacion!$AQ87&lt;&gt;"",[6]INVESTIGADOR_Titulacion!$AQ87&lt;&gt;0),[6]INVESTIGADOR_Titulacion!$AQ87,""),IF($A89="TOTAL",SUM(INDIRECT("Z4:Z"&amp;ROW()-1)),""))</f>
        <v/>
      </c>
      <c r="AA89" s="3" t="str">
        <f ca="1">IF(AND($A89&lt;&gt;"",$A89&lt;&gt;"TOTAL"),IF(AND([6]INVESTIGADOR_Titulacion!$AS87&lt;&gt;"",[6]INVESTIGADOR_Titulacion!$AS87&lt;&gt;0),[6]INVESTIGADOR_Titulacion!$AS87,""),IF($A89="TOTAL",SUM(INDIRECT("AA4:AA"&amp;ROW()-1)),""))</f>
        <v/>
      </c>
      <c r="AB89" s="3" t="str">
        <f t="shared" ca="1" si="27"/>
        <v/>
      </c>
      <c r="AC89" s="3" t="str">
        <f ca="1">IF(AND($A89&lt;&gt;"",$A89&lt;&gt;"TOTAL"),IF(AND([6]INVESTIGADOR_Titulacion!$AV87&lt;&gt;"",[6]INVESTIGADOR_Titulacion!$AV87&lt;&gt;0),[6]INVESTIGADOR_Titulacion!$AV87,""),IF($A89="TOTAL",SUM(INDIRECT("AC4:AC"&amp;ROW()-1)),""))</f>
        <v/>
      </c>
      <c r="AD89" s="3" t="str">
        <f ca="1">IF(AND($A89&lt;&gt;"",$A89&lt;&gt;"TOTAL"),IF(AND([6]INVESTIGADOR_Titulacion!$AX87&lt;&gt;"",[6]INVESTIGADOR_Titulacion!$AX87&lt;&gt;0),[6]INVESTIGADOR_Titulacion!$AX87,""),IF($A89="TOTAL",SUM(INDIRECT("AD4:AD"&amp;ROW()-1)),""))</f>
        <v/>
      </c>
      <c r="AE89" s="3" t="str">
        <f t="shared" ca="1" si="28"/>
        <v/>
      </c>
      <c r="AF89" s="3" t="str">
        <f ca="1">IF(AND($A89&lt;&gt;"",$A89&lt;&gt;"TOTAL"),IF(AND([6]INVESTIGADOR_Titulacion!$BA87&lt;&gt;"",[6]INVESTIGADOR_Titulacion!$BA87&lt;&gt;0),[6]INVESTIGADOR_Titulacion!$BA87,""),IF($A89="TOTAL",SUM(INDIRECT("AF4:AF"&amp;ROW()-1)),""))</f>
        <v/>
      </c>
      <c r="AG89" s="3" t="str">
        <f ca="1">IF(AND($A89&lt;&gt;"",$A89&lt;&gt;"TOTAL"),IF(AND([6]INVESTIGADOR_Titulacion!$BC87&lt;&gt;"",[6]INVESTIGADOR_Titulacion!$BC87&lt;&gt;0),[6]INVESTIGADOR_Titulacion!$BC87,""),IF($A89="TOTAL",SUM(INDIRECT("AG4:AG"&amp;ROW()-1)),""))</f>
        <v/>
      </c>
      <c r="AH89" s="3" t="str">
        <f t="shared" ca="1" si="29"/>
        <v/>
      </c>
      <c r="AI89" s="3" t="str">
        <f ca="1">IF(AND($A89&lt;&gt;"",$A89&lt;&gt;"TOTAL"),IF(AND([6]INVESTIGADOR_Titulacion!$BF87&lt;&gt;"",[6]INVESTIGADOR_Titulacion!$BF87&lt;&gt;0),[6]INVESTIGADOR_Titulacion!$BF87,""),IF($A89="TOTAL",SUM(INDIRECT("AI4:AI"&amp;ROW()-1)),""))</f>
        <v/>
      </c>
      <c r="AJ89" s="3" t="str">
        <f ca="1">IF(AND($A89&lt;&gt;"",$A89&lt;&gt;"TOTAL"),IF(AND([6]INVESTIGADOR_Titulacion!$BH87&lt;&gt;"",[6]INVESTIGADOR_Titulacion!$BH87&lt;&gt;0),[6]INVESTIGADOR_Titulacion!$BH87,""),IF($A89="TOTAL",SUM(INDIRECT("AJ4:AJ"&amp;ROW()-1)),""))</f>
        <v/>
      </c>
      <c r="AK89" s="3" t="str">
        <f t="shared" ca="1" si="30"/>
        <v/>
      </c>
      <c r="AL89" s="3" t="str">
        <f ca="1">IF(AND($A89&lt;&gt;"",$A89&lt;&gt;"TOTAL"),IF(AND([6]INVESTIGADOR_Titulacion!$BK87&lt;&gt;"",[6]INVESTIGADOR_Titulacion!$BK87&lt;&gt;0),[6]INVESTIGADOR_Titulacion!$BK87,""),IF($A89="TOTAL",SUM(INDIRECT("AL4:AL"&amp;ROW()-1)),""))</f>
        <v/>
      </c>
      <c r="AM89" s="3" t="str">
        <f ca="1">IF(AND($A89&lt;&gt;"",$A89&lt;&gt;"TOTAL"),IF(AND([6]INVESTIGADOR_Titulacion!$BM87&lt;&gt;"",[6]INVESTIGADOR_Titulacion!$BM87&lt;&gt;0),[6]INVESTIGADOR_Titulacion!$BM87,""),IF($A89="TOTAL",SUM(INDIRECT("AM4:AM"&amp;ROW()-1)),""))</f>
        <v/>
      </c>
      <c r="AN89" s="3" t="str">
        <f t="shared" ca="1" si="31"/>
        <v/>
      </c>
      <c r="AO89" s="3" t="str">
        <f ca="1">IF(AND($A89&lt;&gt;"",$A89&lt;&gt;"TOTAL"),IF(AND([6]INVESTIGADOR_Titulacion!$BP87&lt;&gt;"",[6]INVESTIGADOR_Titulacion!$BP87&lt;&gt;0),[6]INVESTIGADOR_Titulacion!$BP87,""),IF($A89="TOTAL",SUM(INDIRECT("AO4:AO"&amp;ROW()-1)),""))</f>
        <v/>
      </c>
      <c r="AP89" s="3" t="str">
        <f ca="1">IF(AND($A89&lt;&gt;"",$A89&lt;&gt;"TOTAL"),IF(AND([6]INVESTIGADOR_Titulacion!$BR87&lt;&gt;"",[6]INVESTIGADOR_Titulacion!$BR87&lt;&gt;0),[6]INVESTIGADOR_Titulacion!$BR87,""),IF($A89="TOTAL",SUM(INDIRECT("AP4:AP"&amp;ROW()-1)),""))</f>
        <v/>
      </c>
      <c r="AQ89" s="3" t="str">
        <f t="shared" ca="1" si="32"/>
        <v/>
      </c>
      <c r="AR89" s="3" t="str">
        <f ca="1">IF(AND($A89&lt;&gt;"",$A89&lt;&gt;"TOTAL"),IF(AND([6]INVESTIGADOR_Titulacion!$BU87&lt;&gt;"",[6]INVESTIGADOR_Titulacion!$BU87&lt;&gt;0),[6]INVESTIGADOR_Titulacion!$BU87,""),IF($A89="TOTAL",SUM(INDIRECT("AR4:AR"&amp;ROW()-1)),""))</f>
        <v/>
      </c>
      <c r="AS89" s="3" t="str">
        <f ca="1">IF(AND($A89&lt;&gt;"",$A89&lt;&gt;"TOTAL"),IF(AND([6]INVESTIGADOR_Titulacion!$BW87&lt;&gt;"",[6]INVESTIGADOR_Titulacion!$BW87&lt;&gt;0),[6]INVESTIGADOR_Titulacion!$BW87,""),IF($A89="TOTAL",SUM(INDIRECT("AS4:AS"&amp;ROW()-1)),""))</f>
        <v/>
      </c>
      <c r="AT89" s="3" t="str">
        <f t="shared" ca="1" si="33"/>
        <v/>
      </c>
      <c r="AU89" s="3" t="str">
        <f ca="1">IF(AND($A89&lt;&gt;"",$A89&lt;&gt;"TOTAL"),IF(AND([6]INVESTIGADOR_Titulacion!$BZ87&lt;&gt;"",[6]INVESTIGADOR_Titulacion!$BZ87&lt;&gt;0),[6]INVESTIGADOR_Titulacion!$BZ87,""),IF($A89="TOTAL",SUM(INDIRECT("AU4:AU"&amp;ROW()-1)),""))</f>
        <v/>
      </c>
      <c r="AV89" s="3" t="str">
        <f ca="1">IF(AND($A89&lt;&gt;"",$A89&lt;&gt;"TOTAL"),IF(AND([6]INVESTIGADOR_Titulacion!$CB87&lt;&gt;"",[6]INVESTIGADOR_Titulacion!$CB87&lt;&gt;0),[6]INVESTIGADOR_Titulacion!$CB87,""),IF($A89="TOTAL",SUM(INDIRECT("AV4:AV"&amp;ROW()-1)),""))</f>
        <v/>
      </c>
      <c r="AW89" s="3" t="str">
        <f t="shared" ca="1" si="34"/>
        <v/>
      </c>
      <c r="AX89" s="3" t="str">
        <f ca="1">IF(AND($A89&lt;&gt;"",$A89&lt;&gt;"TOTAL"),IF(AND([6]INVESTIGADOR_Titulacion!$CE87&lt;&gt;"",[6]INVESTIGADOR_Titulacion!$CE87&lt;&gt;0),[6]INVESTIGADOR_Titulacion!$CE87,""),IF($A89="TOTAL",SUM(INDIRECT("AX4:AX"&amp;ROW()-1)),""))</f>
        <v/>
      </c>
      <c r="AY89" s="3" t="str">
        <f ca="1">IF(AND($A89&lt;&gt;"",$A89&lt;&gt;"TOTAL"),IF(AND([6]INVESTIGADOR_Titulacion!$CG87&lt;&gt;"",[6]INVESTIGADOR_Titulacion!$CG87&lt;&gt;0),[6]INVESTIGADOR_Titulacion!$CG87,""),IF($A89="TOTAL",SUM(INDIRECT("AY4:AY"&amp;ROW()-1)),""))</f>
        <v/>
      </c>
      <c r="AZ89" s="3" t="str">
        <f t="shared" ca="1" si="35"/>
        <v/>
      </c>
      <c r="BA89" s="3" t="str">
        <f ca="1">IF(AND($A89&lt;&gt;"",$A89&lt;&gt;"TOTAL"),IF(AND([6]INVESTIGADOR_Titulacion!$CJ87&lt;&gt;"",[6]INVESTIGADOR_Titulacion!$CJ87&lt;&gt;0),[6]INVESTIGADOR_Titulacion!$CJ87,""),IF($A89="TOTAL",SUM(INDIRECT("BA4:BA"&amp;ROW()-1)),""))</f>
        <v/>
      </c>
      <c r="BB89" s="3" t="str">
        <f ca="1">IF(AND($A89&lt;&gt;"",$A89&lt;&gt;"TOTAL"),IF(AND([6]INVESTIGADOR_Titulacion!$CL87&lt;&gt;"",[6]INVESTIGADOR_Titulacion!$CL87&lt;&gt;0),[6]INVESTIGADOR_Titulacion!$CL87,""),IF($A89="TOTAL",SUM(INDIRECT("BB4:BB"&amp;ROW()-1)),""))</f>
        <v/>
      </c>
      <c r="BC89" s="3" t="str">
        <f t="shared" ca="1" si="36"/>
        <v/>
      </c>
      <c r="BD89" s="3" t="str">
        <f ca="1">IF(AND($A89&lt;&gt;"",$A89&lt;&gt;"TOTAL"),IF(AND([6]INVESTIGADOR_Titulacion!$CO87&lt;&gt;"",[6]INVESTIGADOR_Titulacion!$CO87&lt;&gt;0),[6]INVESTIGADOR_Titulacion!$CO87,""),IF($A89="TOTAL",SUM(INDIRECT("BD4:BD"&amp;ROW()-1)),""))</f>
        <v/>
      </c>
      <c r="BE89" s="3" t="str">
        <f ca="1">IF(AND($A89&lt;&gt;"",$A89&lt;&gt;"TOTAL"),IF(AND([6]INVESTIGADOR_Titulacion!$CQ87&lt;&gt;"",[6]INVESTIGADOR_Titulacion!$CQ87&lt;&gt;0),[6]INVESTIGADOR_Titulacion!$CQ87,""),IF($A89="TOTAL",SUM(INDIRECT("BE4:BE"&amp;ROW()-1)),""))</f>
        <v/>
      </c>
      <c r="BF89" s="3" t="str">
        <f t="shared" ca="1" si="37"/>
        <v/>
      </c>
    </row>
    <row r="90" spans="1:58" x14ac:dyDescent="0.2">
      <c r="A90" s="25" t="str">
        <f>IF([6]INVESTIGADOR_Titulacion!$B88&lt;&gt;"",[6]INVESTIGADOR_Titulacion!$B88,IF(AND([6]INVESTIGADOR_Titulacion!$B88="",[6]INVESTIGADOR_Titulacion!$B89="",[6]INVESTIGADOR_Titulacion!$B87=""),"","TOTAL"))</f>
        <v/>
      </c>
      <c r="B90" s="3" t="str">
        <f ca="1">IF(AND($A90&lt;&gt;"",$A90&lt;&gt;"TOTAL"),IF(AND([6]INVESTIGADOR_Titulacion!$C88&lt;&gt;"",[6]INVESTIGADOR_Titulacion!$C88&lt;&gt;0),[6]INVESTIGADOR_Titulacion!$C88,""),IF($A90="TOTAL",SUM(INDIRECT("B4:B"&amp;ROW()-1)),""))</f>
        <v/>
      </c>
      <c r="C90" s="3" t="str">
        <f ca="1">IF(AND($A90&lt;&gt;"",$A90&lt;&gt;"TOTAL"),IF(AND([6]INVESTIGADOR_Titulacion!$E88&lt;&gt;"",[6]INVESTIGADOR_Titulacion!$E88&lt;&gt;0),[6]INVESTIGADOR_Titulacion!$E88,""),IF($A90="TOTAL",SUM(INDIRECT("C4:C"&amp;ROW()-1)),""))</f>
        <v/>
      </c>
      <c r="D90" s="3" t="str">
        <f t="shared" ca="1" si="19"/>
        <v/>
      </c>
      <c r="E90" s="3" t="str">
        <f ca="1">IF(AND($A90&lt;&gt;"",$A90&lt;&gt;"TOTAL"),IF(AND([6]INVESTIGADOR_Titulacion!$H88&lt;&gt;"",[6]INVESTIGADOR_Titulacion!$H88&lt;&gt;0),[6]INVESTIGADOR_Titulacion!$H88,""),IF($A90="TOTAL",SUM(INDIRECT("E4:E"&amp;ROW()-1)),""))</f>
        <v/>
      </c>
      <c r="F90" s="3" t="str">
        <f ca="1">IF(AND($A90&lt;&gt;"",$A90&lt;&gt;"TOTAL"),IF(AND([6]INVESTIGADOR_Titulacion!$J88&lt;&gt;"",[6]INVESTIGADOR_Titulacion!$J88&lt;&gt;0),[6]INVESTIGADOR_Titulacion!$J88,""),IF($A90="TOTAL",SUM(INDIRECT("F4:F"&amp;ROW()-1)),""))</f>
        <v/>
      </c>
      <c r="G90" s="3" t="str">
        <f t="shared" ca="1" si="20"/>
        <v/>
      </c>
      <c r="H90" s="3" t="str">
        <f ca="1">IF(AND($A90&lt;&gt;"",$A90&lt;&gt;"TOTAL"),IF(AND([6]INVESTIGADOR_Titulacion!$M88&lt;&gt;"",[6]INVESTIGADOR_Titulacion!$M88&lt;&gt;0),[6]INVESTIGADOR_Titulacion!$M88,""),IF($A90="TOTAL",SUM(INDIRECT("H4:H"&amp;ROW()-1)),""))</f>
        <v/>
      </c>
      <c r="I90" s="3" t="str">
        <f ca="1">IF(AND($A90&lt;&gt;"",$A90&lt;&gt;"TOTAL"),IF(AND([6]INVESTIGADOR_Titulacion!$O88&lt;&gt;"",[6]INVESTIGADOR_Titulacion!$O88&lt;&gt;0),[6]INVESTIGADOR_Titulacion!$O88,""),IF($A90="TOTAL",SUM(INDIRECT("I4:I"&amp;ROW()-1)),""))</f>
        <v/>
      </c>
      <c r="J90" s="3" t="str">
        <f t="shared" ca="1" si="21"/>
        <v/>
      </c>
      <c r="K90" s="3" t="str">
        <f ca="1">IF(AND($A90&lt;&gt;"",$A90&lt;&gt;"TOTAL"),IF(AND([6]INVESTIGADOR_Titulacion!$R88&lt;&gt;"",[6]INVESTIGADOR_Titulacion!$R88&lt;&gt;0),[6]INVESTIGADOR_Titulacion!$R88,""),IF($A90="TOTAL",SUM(INDIRECT("K4:K"&amp;ROW()-1)),""))</f>
        <v/>
      </c>
      <c r="L90" s="3" t="str">
        <f ca="1">IF(AND($A90&lt;&gt;"",$A90&lt;&gt;"TOTAL"),IF(AND([6]INVESTIGADOR_Titulacion!$T88&lt;&gt;"",[6]INVESTIGADOR_Titulacion!$T88&lt;&gt;0),[6]INVESTIGADOR_Titulacion!$T88,""),IF($A90="TOTAL",SUM(INDIRECT("L4:L"&amp;ROW()-1)),""))</f>
        <v/>
      </c>
      <c r="M90" s="3" t="str">
        <f t="shared" ca="1" si="22"/>
        <v/>
      </c>
      <c r="N90" s="3" t="str">
        <f ca="1">IF(AND($A90&lt;&gt;"",$A90&lt;&gt;"TOTAL"),IF(AND([6]INVESTIGADOR_Titulacion!$W88&lt;&gt;"",[6]INVESTIGADOR_Titulacion!$W88&lt;&gt;0),[6]INVESTIGADOR_Titulacion!$W88,""),IF($A90="TOTAL",SUM(INDIRECT("N4:N"&amp;ROW()-1)),""))</f>
        <v/>
      </c>
      <c r="O90" s="3" t="str">
        <f ca="1">IF(AND($A90&lt;&gt;"",$A90&lt;&gt;"TOTAL"),IF(AND([6]INVESTIGADOR_Titulacion!$Y88&lt;&gt;"",[6]INVESTIGADOR_Titulacion!$Y88&lt;&gt;0),[6]INVESTIGADOR_Titulacion!$Y88,""),IF($A90="TOTAL",SUM(INDIRECT("O4:O"&amp;ROW()-1)),""))</f>
        <v/>
      </c>
      <c r="P90" s="3" t="str">
        <f t="shared" ca="1" si="23"/>
        <v/>
      </c>
      <c r="Q90" s="3" t="str">
        <f ca="1">IF(AND($A90&lt;&gt;"",$A90&lt;&gt;"TOTAL"),IF(AND([6]INVESTIGADOR_Titulacion!$AB88&lt;&gt;"",[6]INVESTIGADOR_Titulacion!$AB88&lt;&gt;0),[6]INVESTIGADOR_Titulacion!$AB88,""),IF($A90="TOTAL",SUM(INDIRECT("Q4:Q"&amp;ROW()-1)),""))</f>
        <v/>
      </c>
      <c r="R90" s="3" t="str">
        <f ca="1">IF(AND($A90&lt;&gt;"",$A90&lt;&gt;"TOTAL"),IF(AND([6]INVESTIGADOR_Titulacion!$AD88&lt;&gt;"",[6]INVESTIGADOR_Titulacion!$AD88&lt;&gt;0),[6]INVESTIGADOR_Titulacion!$AD88,""),IF($A90="TOTAL",SUM(INDIRECT("R4:R"&amp;ROW()-1)),""))</f>
        <v/>
      </c>
      <c r="S90" s="3" t="str">
        <f t="shared" ca="1" si="24"/>
        <v/>
      </c>
      <c r="T90" s="3" t="str">
        <f ca="1">IF(AND($A90&lt;&gt;"",$A90&lt;&gt;"TOTAL"),IF(AND([6]INVESTIGADOR_Titulacion!$AG88&lt;&gt;"",[6]INVESTIGADOR_Titulacion!$AG88&lt;&gt;0),[6]INVESTIGADOR_Titulacion!$AG88,""),IF($A90="TOTAL",SUM(INDIRECT("T4:T"&amp;ROW()-1)),""))</f>
        <v/>
      </c>
      <c r="U90" s="3" t="str">
        <f ca="1">IF(AND($A90&lt;&gt;"",$A90&lt;&gt;"TOTAL"),IF(AND([6]INVESTIGADOR_Titulacion!$AI88&lt;&gt;"",[6]INVESTIGADOR_Titulacion!$AI88&lt;&gt;0),[6]INVESTIGADOR_Titulacion!$AI88,""),IF($A90="TOTAL",SUM(INDIRECT("U4:U"&amp;ROW()-1)),""))</f>
        <v/>
      </c>
      <c r="V90" s="3" t="str">
        <f t="shared" ca="1" si="25"/>
        <v/>
      </c>
      <c r="W90" s="3" t="str">
        <f ca="1">IF(AND($A90&lt;&gt;"",$A90&lt;&gt;"TOTAL"),IF(AND([6]INVESTIGADOR_Titulacion!$AL88&lt;&gt;"",[6]INVESTIGADOR_Titulacion!$AL88&lt;&gt;0),[6]INVESTIGADOR_Titulacion!$AL88,""),IF($A90="TOTAL",SUM(INDIRECT("W4:W"&amp;ROW()-1)),""))</f>
        <v/>
      </c>
      <c r="X90" s="3" t="str">
        <f ca="1">IF(AND($A90&lt;&gt;"",$A90&lt;&gt;"TOTAL"),IF(AND([6]INVESTIGADOR_Titulacion!$AN88&lt;&gt;"",[6]INVESTIGADOR_Titulacion!$AN88&lt;&gt;0),[6]INVESTIGADOR_Titulacion!$AN88,""),IF($A90="TOTAL",SUM(INDIRECT("X4:X"&amp;ROW()-1)),""))</f>
        <v/>
      </c>
      <c r="Y90" s="3" t="str">
        <f t="shared" ca="1" si="26"/>
        <v/>
      </c>
      <c r="Z90" s="3" t="str">
        <f ca="1">IF(AND($A90&lt;&gt;"",$A90&lt;&gt;"TOTAL"),IF(AND([6]INVESTIGADOR_Titulacion!$AQ88&lt;&gt;"",[6]INVESTIGADOR_Titulacion!$AQ88&lt;&gt;0),[6]INVESTIGADOR_Titulacion!$AQ88,""),IF($A90="TOTAL",SUM(INDIRECT("Z4:Z"&amp;ROW()-1)),""))</f>
        <v/>
      </c>
      <c r="AA90" s="3" t="str">
        <f ca="1">IF(AND($A90&lt;&gt;"",$A90&lt;&gt;"TOTAL"),IF(AND([6]INVESTIGADOR_Titulacion!$AS88&lt;&gt;"",[6]INVESTIGADOR_Titulacion!$AS88&lt;&gt;0),[6]INVESTIGADOR_Titulacion!$AS88,""),IF($A90="TOTAL",SUM(INDIRECT("AA4:AA"&amp;ROW()-1)),""))</f>
        <v/>
      </c>
      <c r="AB90" s="3" t="str">
        <f t="shared" ca="1" si="27"/>
        <v/>
      </c>
      <c r="AC90" s="3" t="str">
        <f ca="1">IF(AND($A90&lt;&gt;"",$A90&lt;&gt;"TOTAL"),IF(AND([6]INVESTIGADOR_Titulacion!$AV88&lt;&gt;"",[6]INVESTIGADOR_Titulacion!$AV88&lt;&gt;0),[6]INVESTIGADOR_Titulacion!$AV88,""),IF($A90="TOTAL",SUM(INDIRECT("AC4:AC"&amp;ROW()-1)),""))</f>
        <v/>
      </c>
      <c r="AD90" s="3" t="str">
        <f ca="1">IF(AND($A90&lt;&gt;"",$A90&lt;&gt;"TOTAL"),IF(AND([6]INVESTIGADOR_Titulacion!$AX88&lt;&gt;"",[6]INVESTIGADOR_Titulacion!$AX88&lt;&gt;0),[6]INVESTIGADOR_Titulacion!$AX88,""),IF($A90="TOTAL",SUM(INDIRECT("AD4:AD"&amp;ROW()-1)),""))</f>
        <v/>
      </c>
      <c r="AE90" s="3" t="str">
        <f t="shared" ca="1" si="28"/>
        <v/>
      </c>
      <c r="AF90" s="3" t="str">
        <f ca="1">IF(AND($A90&lt;&gt;"",$A90&lt;&gt;"TOTAL"),IF(AND([6]INVESTIGADOR_Titulacion!$BA88&lt;&gt;"",[6]INVESTIGADOR_Titulacion!$BA88&lt;&gt;0),[6]INVESTIGADOR_Titulacion!$BA88,""),IF($A90="TOTAL",SUM(INDIRECT("AF4:AF"&amp;ROW()-1)),""))</f>
        <v/>
      </c>
      <c r="AG90" s="3" t="str">
        <f ca="1">IF(AND($A90&lt;&gt;"",$A90&lt;&gt;"TOTAL"),IF(AND([6]INVESTIGADOR_Titulacion!$BC88&lt;&gt;"",[6]INVESTIGADOR_Titulacion!$BC88&lt;&gt;0),[6]INVESTIGADOR_Titulacion!$BC88,""),IF($A90="TOTAL",SUM(INDIRECT("AG4:AG"&amp;ROW()-1)),""))</f>
        <v/>
      </c>
      <c r="AH90" s="3" t="str">
        <f t="shared" ca="1" si="29"/>
        <v/>
      </c>
      <c r="AI90" s="3" t="str">
        <f ca="1">IF(AND($A90&lt;&gt;"",$A90&lt;&gt;"TOTAL"),IF(AND([6]INVESTIGADOR_Titulacion!$BF88&lt;&gt;"",[6]INVESTIGADOR_Titulacion!$BF88&lt;&gt;0),[6]INVESTIGADOR_Titulacion!$BF88,""),IF($A90="TOTAL",SUM(INDIRECT("AI4:AI"&amp;ROW()-1)),""))</f>
        <v/>
      </c>
      <c r="AJ90" s="3" t="str">
        <f ca="1">IF(AND($A90&lt;&gt;"",$A90&lt;&gt;"TOTAL"),IF(AND([6]INVESTIGADOR_Titulacion!$BH88&lt;&gt;"",[6]INVESTIGADOR_Titulacion!$BH88&lt;&gt;0),[6]INVESTIGADOR_Titulacion!$BH88,""),IF($A90="TOTAL",SUM(INDIRECT("AJ4:AJ"&amp;ROW()-1)),""))</f>
        <v/>
      </c>
      <c r="AK90" s="3" t="str">
        <f t="shared" ca="1" si="30"/>
        <v/>
      </c>
      <c r="AL90" s="3" t="str">
        <f ca="1">IF(AND($A90&lt;&gt;"",$A90&lt;&gt;"TOTAL"),IF(AND([6]INVESTIGADOR_Titulacion!$BK88&lt;&gt;"",[6]INVESTIGADOR_Titulacion!$BK88&lt;&gt;0),[6]INVESTIGADOR_Titulacion!$BK88,""),IF($A90="TOTAL",SUM(INDIRECT("AL4:AL"&amp;ROW()-1)),""))</f>
        <v/>
      </c>
      <c r="AM90" s="3" t="str">
        <f ca="1">IF(AND($A90&lt;&gt;"",$A90&lt;&gt;"TOTAL"),IF(AND([6]INVESTIGADOR_Titulacion!$BM88&lt;&gt;"",[6]INVESTIGADOR_Titulacion!$BM88&lt;&gt;0),[6]INVESTIGADOR_Titulacion!$BM88,""),IF($A90="TOTAL",SUM(INDIRECT("AM4:AM"&amp;ROW()-1)),""))</f>
        <v/>
      </c>
      <c r="AN90" s="3" t="str">
        <f t="shared" ca="1" si="31"/>
        <v/>
      </c>
      <c r="AO90" s="3" t="str">
        <f ca="1">IF(AND($A90&lt;&gt;"",$A90&lt;&gt;"TOTAL"),IF(AND([6]INVESTIGADOR_Titulacion!$BP88&lt;&gt;"",[6]INVESTIGADOR_Titulacion!$BP88&lt;&gt;0),[6]INVESTIGADOR_Titulacion!$BP88,""),IF($A90="TOTAL",SUM(INDIRECT("AO4:AO"&amp;ROW()-1)),""))</f>
        <v/>
      </c>
      <c r="AP90" s="3" t="str">
        <f ca="1">IF(AND($A90&lt;&gt;"",$A90&lt;&gt;"TOTAL"),IF(AND([6]INVESTIGADOR_Titulacion!$BR88&lt;&gt;"",[6]INVESTIGADOR_Titulacion!$BR88&lt;&gt;0),[6]INVESTIGADOR_Titulacion!$BR88,""),IF($A90="TOTAL",SUM(INDIRECT("AP4:AP"&amp;ROW()-1)),""))</f>
        <v/>
      </c>
      <c r="AQ90" s="3" t="str">
        <f t="shared" ca="1" si="32"/>
        <v/>
      </c>
      <c r="AR90" s="3" t="str">
        <f ca="1">IF(AND($A90&lt;&gt;"",$A90&lt;&gt;"TOTAL"),IF(AND([6]INVESTIGADOR_Titulacion!$BU88&lt;&gt;"",[6]INVESTIGADOR_Titulacion!$BU88&lt;&gt;0),[6]INVESTIGADOR_Titulacion!$BU88,""),IF($A90="TOTAL",SUM(INDIRECT("AR4:AR"&amp;ROW()-1)),""))</f>
        <v/>
      </c>
      <c r="AS90" s="3" t="str">
        <f ca="1">IF(AND($A90&lt;&gt;"",$A90&lt;&gt;"TOTAL"),IF(AND([6]INVESTIGADOR_Titulacion!$BW88&lt;&gt;"",[6]INVESTIGADOR_Titulacion!$BW88&lt;&gt;0),[6]INVESTIGADOR_Titulacion!$BW88,""),IF($A90="TOTAL",SUM(INDIRECT("AS4:AS"&amp;ROW()-1)),""))</f>
        <v/>
      </c>
      <c r="AT90" s="3" t="str">
        <f t="shared" ca="1" si="33"/>
        <v/>
      </c>
      <c r="AU90" s="3" t="str">
        <f ca="1">IF(AND($A90&lt;&gt;"",$A90&lt;&gt;"TOTAL"),IF(AND([6]INVESTIGADOR_Titulacion!$BZ88&lt;&gt;"",[6]INVESTIGADOR_Titulacion!$BZ88&lt;&gt;0),[6]INVESTIGADOR_Titulacion!$BZ88,""),IF($A90="TOTAL",SUM(INDIRECT("AU4:AU"&amp;ROW()-1)),""))</f>
        <v/>
      </c>
      <c r="AV90" s="3" t="str">
        <f ca="1">IF(AND($A90&lt;&gt;"",$A90&lt;&gt;"TOTAL"),IF(AND([6]INVESTIGADOR_Titulacion!$CB88&lt;&gt;"",[6]INVESTIGADOR_Titulacion!$CB88&lt;&gt;0),[6]INVESTIGADOR_Titulacion!$CB88,""),IF($A90="TOTAL",SUM(INDIRECT("AV4:AV"&amp;ROW()-1)),""))</f>
        <v/>
      </c>
      <c r="AW90" s="3" t="str">
        <f t="shared" ca="1" si="34"/>
        <v/>
      </c>
      <c r="AX90" s="3" t="str">
        <f ca="1">IF(AND($A90&lt;&gt;"",$A90&lt;&gt;"TOTAL"),IF(AND([6]INVESTIGADOR_Titulacion!$CE88&lt;&gt;"",[6]INVESTIGADOR_Titulacion!$CE88&lt;&gt;0),[6]INVESTIGADOR_Titulacion!$CE88,""),IF($A90="TOTAL",SUM(INDIRECT("AX4:AX"&amp;ROW()-1)),""))</f>
        <v/>
      </c>
      <c r="AY90" s="3" t="str">
        <f ca="1">IF(AND($A90&lt;&gt;"",$A90&lt;&gt;"TOTAL"),IF(AND([6]INVESTIGADOR_Titulacion!$CG88&lt;&gt;"",[6]INVESTIGADOR_Titulacion!$CG88&lt;&gt;0),[6]INVESTIGADOR_Titulacion!$CG88,""),IF($A90="TOTAL",SUM(INDIRECT("AY4:AY"&amp;ROW()-1)),""))</f>
        <v/>
      </c>
      <c r="AZ90" s="3" t="str">
        <f t="shared" ca="1" si="35"/>
        <v/>
      </c>
      <c r="BA90" s="3" t="str">
        <f ca="1">IF(AND($A90&lt;&gt;"",$A90&lt;&gt;"TOTAL"),IF(AND([6]INVESTIGADOR_Titulacion!$CJ88&lt;&gt;"",[6]INVESTIGADOR_Titulacion!$CJ88&lt;&gt;0),[6]INVESTIGADOR_Titulacion!$CJ88,""),IF($A90="TOTAL",SUM(INDIRECT("BA4:BA"&amp;ROW()-1)),""))</f>
        <v/>
      </c>
      <c r="BB90" s="3" t="str">
        <f ca="1">IF(AND($A90&lt;&gt;"",$A90&lt;&gt;"TOTAL"),IF(AND([6]INVESTIGADOR_Titulacion!$CL88&lt;&gt;"",[6]INVESTIGADOR_Titulacion!$CL88&lt;&gt;0),[6]INVESTIGADOR_Titulacion!$CL88,""),IF($A90="TOTAL",SUM(INDIRECT("BB4:BB"&amp;ROW()-1)),""))</f>
        <v/>
      </c>
      <c r="BC90" s="3" t="str">
        <f t="shared" ca="1" si="36"/>
        <v/>
      </c>
      <c r="BD90" s="3" t="str">
        <f ca="1">IF(AND($A90&lt;&gt;"",$A90&lt;&gt;"TOTAL"),IF(AND([6]INVESTIGADOR_Titulacion!$CO88&lt;&gt;"",[6]INVESTIGADOR_Titulacion!$CO88&lt;&gt;0),[6]INVESTIGADOR_Titulacion!$CO88,""),IF($A90="TOTAL",SUM(INDIRECT("BD4:BD"&amp;ROW()-1)),""))</f>
        <v/>
      </c>
      <c r="BE90" s="3" t="str">
        <f ca="1">IF(AND($A90&lt;&gt;"",$A90&lt;&gt;"TOTAL"),IF(AND([6]INVESTIGADOR_Titulacion!$CQ88&lt;&gt;"",[6]INVESTIGADOR_Titulacion!$CQ88&lt;&gt;0),[6]INVESTIGADOR_Titulacion!$CQ88,""),IF($A90="TOTAL",SUM(INDIRECT("BE4:BE"&amp;ROW()-1)),""))</f>
        <v/>
      </c>
      <c r="BF90" s="3" t="str">
        <f t="shared" ca="1" si="37"/>
        <v/>
      </c>
    </row>
    <row r="91" spans="1:58" x14ac:dyDescent="0.2">
      <c r="A91" s="25" t="str">
        <f>IF([6]INVESTIGADOR_Titulacion!$B89&lt;&gt;"",[6]INVESTIGADOR_Titulacion!$B89,IF(AND([6]INVESTIGADOR_Titulacion!$B89="",[6]INVESTIGADOR_Titulacion!$B90="",[6]INVESTIGADOR_Titulacion!$B88=""),"","TOTAL"))</f>
        <v/>
      </c>
      <c r="B91" s="3" t="str">
        <f ca="1">IF(AND($A91&lt;&gt;"",$A91&lt;&gt;"TOTAL"),IF(AND([6]INVESTIGADOR_Titulacion!$C89&lt;&gt;"",[6]INVESTIGADOR_Titulacion!$C89&lt;&gt;0),[6]INVESTIGADOR_Titulacion!$C89,""),IF($A91="TOTAL",SUM(INDIRECT("B4:B"&amp;ROW()-1)),""))</f>
        <v/>
      </c>
      <c r="C91" s="3" t="str">
        <f ca="1">IF(AND($A91&lt;&gt;"",$A91&lt;&gt;"TOTAL"),IF(AND([6]INVESTIGADOR_Titulacion!$E89&lt;&gt;"",[6]INVESTIGADOR_Titulacion!$E89&lt;&gt;0),[6]INVESTIGADOR_Titulacion!$E89,""),IF($A91="TOTAL",SUM(INDIRECT("C4:C"&amp;ROW()-1)),""))</f>
        <v/>
      </c>
      <c r="D91" s="3" t="str">
        <f t="shared" ca="1" si="19"/>
        <v/>
      </c>
      <c r="E91" s="3" t="str">
        <f ca="1">IF(AND($A91&lt;&gt;"",$A91&lt;&gt;"TOTAL"),IF(AND([6]INVESTIGADOR_Titulacion!$H89&lt;&gt;"",[6]INVESTIGADOR_Titulacion!$H89&lt;&gt;0),[6]INVESTIGADOR_Titulacion!$H89,""),IF($A91="TOTAL",SUM(INDIRECT("E4:E"&amp;ROW()-1)),""))</f>
        <v/>
      </c>
      <c r="F91" s="3" t="str">
        <f ca="1">IF(AND($A91&lt;&gt;"",$A91&lt;&gt;"TOTAL"),IF(AND([6]INVESTIGADOR_Titulacion!$J89&lt;&gt;"",[6]INVESTIGADOR_Titulacion!$J89&lt;&gt;0),[6]INVESTIGADOR_Titulacion!$J89,""),IF($A91="TOTAL",SUM(INDIRECT("F4:F"&amp;ROW()-1)),""))</f>
        <v/>
      </c>
      <c r="G91" s="3" t="str">
        <f t="shared" ca="1" si="20"/>
        <v/>
      </c>
      <c r="H91" s="3" t="str">
        <f ca="1">IF(AND($A91&lt;&gt;"",$A91&lt;&gt;"TOTAL"),IF(AND([6]INVESTIGADOR_Titulacion!$M89&lt;&gt;"",[6]INVESTIGADOR_Titulacion!$M89&lt;&gt;0),[6]INVESTIGADOR_Titulacion!$M89,""),IF($A91="TOTAL",SUM(INDIRECT("H4:H"&amp;ROW()-1)),""))</f>
        <v/>
      </c>
      <c r="I91" s="3" t="str">
        <f ca="1">IF(AND($A91&lt;&gt;"",$A91&lt;&gt;"TOTAL"),IF(AND([6]INVESTIGADOR_Titulacion!$O89&lt;&gt;"",[6]INVESTIGADOR_Titulacion!$O89&lt;&gt;0),[6]INVESTIGADOR_Titulacion!$O89,""),IF($A91="TOTAL",SUM(INDIRECT("I4:I"&amp;ROW()-1)),""))</f>
        <v/>
      </c>
      <c r="J91" s="3" t="str">
        <f t="shared" ca="1" si="21"/>
        <v/>
      </c>
      <c r="K91" s="3" t="str">
        <f ca="1">IF(AND($A91&lt;&gt;"",$A91&lt;&gt;"TOTAL"),IF(AND([6]INVESTIGADOR_Titulacion!$R89&lt;&gt;"",[6]INVESTIGADOR_Titulacion!$R89&lt;&gt;0),[6]INVESTIGADOR_Titulacion!$R89,""),IF($A91="TOTAL",SUM(INDIRECT("K4:K"&amp;ROW()-1)),""))</f>
        <v/>
      </c>
      <c r="L91" s="3" t="str">
        <f ca="1">IF(AND($A91&lt;&gt;"",$A91&lt;&gt;"TOTAL"),IF(AND([6]INVESTIGADOR_Titulacion!$T89&lt;&gt;"",[6]INVESTIGADOR_Titulacion!$T89&lt;&gt;0),[6]INVESTIGADOR_Titulacion!$T89,""),IF($A91="TOTAL",SUM(INDIRECT("L4:L"&amp;ROW()-1)),""))</f>
        <v/>
      </c>
      <c r="M91" s="3" t="str">
        <f t="shared" ca="1" si="22"/>
        <v/>
      </c>
      <c r="N91" s="3" t="str">
        <f ca="1">IF(AND($A91&lt;&gt;"",$A91&lt;&gt;"TOTAL"),IF(AND([6]INVESTIGADOR_Titulacion!$W89&lt;&gt;"",[6]INVESTIGADOR_Titulacion!$W89&lt;&gt;0),[6]INVESTIGADOR_Titulacion!$W89,""),IF($A91="TOTAL",SUM(INDIRECT("N4:N"&amp;ROW()-1)),""))</f>
        <v/>
      </c>
      <c r="O91" s="3" t="str">
        <f ca="1">IF(AND($A91&lt;&gt;"",$A91&lt;&gt;"TOTAL"),IF(AND([6]INVESTIGADOR_Titulacion!$Y89&lt;&gt;"",[6]INVESTIGADOR_Titulacion!$Y89&lt;&gt;0),[6]INVESTIGADOR_Titulacion!$Y89,""),IF($A91="TOTAL",SUM(INDIRECT("O4:O"&amp;ROW()-1)),""))</f>
        <v/>
      </c>
      <c r="P91" s="3" t="str">
        <f t="shared" ca="1" si="23"/>
        <v/>
      </c>
      <c r="Q91" s="3" t="str">
        <f ca="1">IF(AND($A91&lt;&gt;"",$A91&lt;&gt;"TOTAL"),IF(AND([6]INVESTIGADOR_Titulacion!$AB89&lt;&gt;"",[6]INVESTIGADOR_Titulacion!$AB89&lt;&gt;0),[6]INVESTIGADOR_Titulacion!$AB89,""),IF($A91="TOTAL",SUM(INDIRECT("Q4:Q"&amp;ROW()-1)),""))</f>
        <v/>
      </c>
      <c r="R91" s="3" t="str">
        <f ca="1">IF(AND($A91&lt;&gt;"",$A91&lt;&gt;"TOTAL"),IF(AND([6]INVESTIGADOR_Titulacion!$AD89&lt;&gt;"",[6]INVESTIGADOR_Titulacion!$AD89&lt;&gt;0),[6]INVESTIGADOR_Titulacion!$AD89,""),IF($A91="TOTAL",SUM(INDIRECT("R4:R"&amp;ROW()-1)),""))</f>
        <v/>
      </c>
      <c r="S91" s="3" t="str">
        <f t="shared" ca="1" si="24"/>
        <v/>
      </c>
      <c r="T91" s="3" t="str">
        <f ca="1">IF(AND($A91&lt;&gt;"",$A91&lt;&gt;"TOTAL"),IF(AND([6]INVESTIGADOR_Titulacion!$AG89&lt;&gt;"",[6]INVESTIGADOR_Titulacion!$AG89&lt;&gt;0),[6]INVESTIGADOR_Titulacion!$AG89,""),IF($A91="TOTAL",SUM(INDIRECT("T4:T"&amp;ROW()-1)),""))</f>
        <v/>
      </c>
      <c r="U91" s="3" t="str">
        <f ca="1">IF(AND($A91&lt;&gt;"",$A91&lt;&gt;"TOTAL"),IF(AND([6]INVESTIGADOR_Titulacion!$AI89&lt;&gt;"",[6]INVESTIGADOR_Titulacion!$AI89&lt;&gt;0),[6]INVESTIGADOR_Titulacion!$AI89,""),IF($A91="TOTAL",SUM(INDIRECT("U4:U"&amp;ROW()-1)),""))</f>
        <v/>
      </c>
      <c r="V91" s="3" t="str">
        <f t="shared" ca="1" si="25"/>
        <v/>
      </c>
      <c r="W91" s="3" t="str">
        <f ca="1">IF(AND($A91&lt;&gt;"",$A91&lt;&gt;"TOTAL"),IF(AND([6]INVESTIGADOR_Titulacion!$AL89&lt;&gt;"",[6]INVESTIGADOR_Titulacion!$AL89&lt;&gt;0),[6]INVESTIGADOR_Titulacion!$AL89,""),IF($A91="TOTAL",SUM(INDIRECT("W4:W"&amp;ROW()-1)),""))</f>
        <v/>
      </c>
      <c r="X91" s="3" t="str">
        <f ca="1">IF(AND($A91&lt;&gt;"",$A91&lt;&gt;"TOTAL"),IF(AND([6]INVESTIGADOR_Titulacion!$AN89&lt;&gt;"",[6]INVESTIGADOR_Titulacion!$AN89&lt;&gt;0),[6]INVESTIGADOR_Titulacion!$AN89,""),IF($A91="TOTAL",SUM(INDIRECT("X4:X"&amp;ROW()-1)),""))</f>
        <v/>
      </c>
      <c r="Y91" s="3" t="str">
        <f t="shared" ca="1" si="26"/>
        <v/>
      </c>
      <c r="Z91" s="3" t="str">
        <f ca="1">IF(AND($A91&lt;&gt;"",$A91&lt;&gt;"TOTAL"),IF(AND([6]INVESTIGADOR_Titulacion!$AQ89&lt;&gt;"",[6]INVESTIGADOR_Titulacion!$AQ89&lt;&gt;0),[6]INVESTIGADOR_Titulacion!$AQ89,""),IF($A91="TOTAL",SUM(INDIRECT("Z4:Z"&amp;ROW()-1)),""))</f>
        <v/>
      </c>
      <c r="AA91" s="3" t="str">
        <f ca="1">IF(AND($A91&lt;&gt;"",$A91&lt;&gt;"TOTAL"),IF(AND([6]INVESTIGADOR_Titulacion!$AS89&lt;&gt;"",[6]INVESTIGADOR_Titulacion!$AS89&lt;&gt;0),[6]INVESTIGADOR_Titulacion!$AS89,""),IF($A91="TOTAL",SUM(INDIRECT("AA4:AA"&amp;ROW()-1)),""))</f>
        <v/>
      </c>
      <c r="AB91" s="3" t="str">
        <f t="shared" ca="1" si="27"/>
        <v/>
      </c>
      <c r="AC91" s="3" t="str">
        <f ca="1">IF(AND($A91&lt;&gt;"",$A91&lt;&gt;"TOTAL"),IF(AND([6]INVESTIGADOR_Titulacion!$AV89&lt;&gt;"",[6]INVESTIGADOR_Titulacion!$AV89&lt;&gt;0),[6]INVESTIGADOR_Titulacion!$AV89,""),IF($A91="TOTAL",SUM(INDIRECT("AC4:AC"&amp;ROW()-1)),""))</f>
        <v/>
      </c>
      <c r="AD91" s="3" t="str">
        <f ca="1">IF(AND($A91&lt;&gt;"",$A91&lt;&gt;"TOTAL"),IF(AND([6]INVESTIGADOR_Titulacion!$AX89&lt;&gt;"",[6]INVESTIGADOR_Titulacion!$AX89&lt;&gt;0),[6]INVESTIGADOR_Titulacion!$AX89,""),IF($A91="TOTAL",SUM(INDIRECT("AD4:AD"&amp;ROW()-1)),""))</f>
        <v/>
      </c>
      <c r="AE91" s="3" t="str">
        <f t="shared" ca="1" si="28"/>
        <v/>
      </c>
      <c r="AF91" s="3" t="str">
        <f ca="1">IF(AND($A91&lt;&gt;"",$A91&lt;&gt;"TOTAL"),IF(AND([6]INVESTIGADOR_Titulacion!$BA89&lt;&gt;"",[6]INVESTIGADOR_Titulacion!$BA89&lt;&gt;0),[6]INVESTIGADOR_Titulacion!$BA89,""),IF($A91="TOTAL",SUM(INDIRECT("AF4:AF"&amp;ROW()-1)),""))</f>
        <v/>
      </c>
      <c r="AG91" s="3" t="str">
        <f ca="1">IF(AND($A91&lt;&gt;"",$A91&lt;&gt;"TOTAL"),IF(AND([6]INVESTIGADOR_Titulacion!$BC89&lt;&gt;"",[6]INVESTIGADOR_Titulacion!$BC89&lt;&gt;0),[6]INVESTIGADOR_Titulacion!$BC89,""),IF($A91="TOTAL",SUM(INDIRECT("AG4:AG"&amp;ROW()-1)),""))</f>
        <v/>
      </c>
      <c r="AH91" s="3" t="str">
        <f t="shared" ca="1" si="29"/>
        <v/>
      </c>
      <c r="AI91" s="3" t="str">
        <f ca="1">IF(AND($A91&lt;&gt;"",$A91&lt;&gt;"TOTAL"),IF(AND([6]INVESTIGADOR_Titulacion!$BF89&lt;&gt;"",[6]INVESTIGADOR_Titulacion!$BF89&lt;&gt;0),[6]INVESTIGADOR_Titulacion!$BF89,""),IF($A91="TOTAL",SUM(INDIRECT("AI4:AI"&amp;ROW()-1)),""))</f>
        <v/>
      </c>
      <c r="AJ91" s="3" t="str">
        <f ca="1">IF(AND($A91&lt;&gt;"",$A91&lt;&gt;"TOTAL"),IF(AND([6]INVESTIGADOR_Titulacion!$BH89&lt;&gt;"",[6]INVESTIGADOR_Titulacion!$BH89&lt;&gt;0),[6]INVESTIGADOR_Titulacion!$BH89,""),IF($A91="TOTAL",SUM(INDIRECT("AJ4:AJ"&amp;ROW()-1)),""))</f>
        <v/>
      </c>
      <c r="AK91" s="3" t="str">
        <f t="shared" ca="1" si="30"/>
        <v/>
      </c>
      <c r="AL91" s="3" t="str">
        <f ca="1">IF(AND($A91&lt;&gt;"",$A91&lt;&gt;"TOTAL"),IF(AND([6]INVESTIGADOR_Titulacion!$BK89&lt;&gt;"",[6]INVESTIGADOR_Titulacion!$BK89&lt;&gt;0),[6]INVESTIGADOR_Titulacion!$BK89,""),IF($A91="TOTAL",SUM(INDIRECT("AL4:AL"&amp;ROW()-1)),""))</f>
        <v/>
      </c>
      <c r="AM91" s="3" t="str">
        <f ca="1">IF(AND($A91&lt;&gt;"",$A91&lt;&gt;"TOTAL"),IF(AND([6]INVESTIGADOR_Titulacion!$BM89&lt;&gt;"",[6]INVESTIGADOR_Titulacion!$BM89&lt;&gt;0),[6]INVESTIGADOR_Titulacion!$BM89,""),IF($A91="TOTAL",SUM(INDIRECT("AM4:AM"&amp;ROW()-1)),""))</f>
        <v/>
      </c>
      <c r="AN91" s="3" t="str">
        <f t="shared" ca="1" si="31"/>
        <v/>
      </c>
      <c r="AO91" s="3" t="str">
        <f ca="1">IF(AND($A91&lt;&gt;"",$A91&lt;&gt;"TOTAL"),IF(AND([6]INVESTIGADOR_Titulacion!$BP89&lt;&gt;"",[6]INVESTIGADOR_Titulacion!$BP89&lt;&gt;0),[6]INVESTIGADOR_Titulacion!$BP89,""),IF($A91="TOTAL",SUM(INDIRECT("AO4:AO"&amp;ROW()-1)),""))</f>
        <v/>
      </c>
      <c r="AP91" s="3" t="str">
        <f ca="1">IF(AND($A91&lt;&gt;"",$A91&lt;&gt;"TOTAL"),IF(AND([6]INVESTIGADOR_Titulacion!$BR89&lt;&gt;"",[6]INVESTIGADOR_Titulacion!$BR89&lt;&gt;0),[6]INVESTIGADOR_Titulacion!$BR89,""),IF($A91="TOTAL",SUM(INDIRECT("AP4:AP"&amp;ROW()-1)),""))</f>
        <v/>
      </c>
      <c r="AQ91" s="3" t="str">
        <f t="shared" ca="1" si="32"/>
        <v/>
      </c>
      <c r="AR91" s="3" t="str">
        <f ca="1">IF(AND($A91&lt;&gt;"",$A91&lt;&gt;"TOTAL"),IF(AND([6]INVESTIGADOR_Titulacion!$BU89&lt;&gt;"",[6]INVESTIGADOR_Titulacion!$BU89&lt;&gt;0),[6]INVESTIGADOR_Titulacion!$BU89,""),IF($A91="TOTAL",SUM(INDIRECT("AR4:AR"&amp;ROW()-1)),""))</f>
        <v/>
      </c>
      <c r="AS91" s="3" t="str">
        <f ca="1">IF(AND($A91&lt;&gt;"",$A91&lt;&gt;"TOTAL"),IF(AND([6]INVESTIGADOR_Titulacion!$BW89&lt;&gt;"",[6]INVESTIGADOR_Titulacion!$BW89&lt;&gt;0),[6]INVESTIGADOR_Titulacion!$BW89,""),IF($A91="TOTAL",SUM(INDIRECT("AS4:AS"&amp;ROW()-1)),""))</f>
        <v/>
      </c>
      <c r="AT91" s="3" t="str">
        <f t="shared" ca="1" si="33"/>
        <v/>
      </c>
      <c r="AU91" s="3" t="str">
        <f ca="1">IF(AND($A91&lt;&gt;"",$A91&lt;&gt;"TOTAL"),IF(AND([6]INVESTIGADOR_Titulacion!$BZ89&lt;&gt;"",[6]INVESTIGADOR_Titulacion!$BZ89&lt;&gt;0),[6]INVESTIGADOR_Titulacion!$BZ89,""),IF($A91="TOTAL",SUM(INDIRECT("AU4:AU"&amp;ROW()-1)),""))</f>
        <v/>
      </c>
      <c r="AV91" s="3" t="str">
        <f ca="1">IF(AND($A91&lt;&gt;"",$A91&lt;&gt;"TOTAL"),IF(AND([6]INVESTIGADOR_Titulacion!$CB89&lt;&gt;"",[6]INVESTIGADOR_Titulacion!$CB89&lt;&gt;0),[6]INVESTIGADOR_Titulacion!$CB89,""),IF($A91="TOTAL",SUM(INDIRECT("AV4:AV"&amp;ROW()-1)),""))</f>
        <v/>
      </c>
      <c r="AW91" s="3" t="str">
        <f t="shared" ca="1" si="34"/>
        <v/>
      </c>
      <c r="AX91" s="3" t="str">
        <f ca="1">IF(AND($A91&lt;&gt;"",$A91&lt;&gt;"TOTAL"),IF(AND([6]INVESTIGADOR_Titulacion!$CE89&lt;&gt;"",[6]INVESTIGADOR_Titulacion!$CE89&lt;&gt;0),[6]INVESTIGADOR_Titulacion!$CE89,""),IF($A91="TOTAL",SUM(INDIRECT("AX4:AX"&amp;ROW()-1)),""))</f>
        <v/>
      </c>
      <c r="AY91" s="3" t="str">
        <f ca="1">IF(AND($A91&lt;&gt;"",$A91&lt;&gt;"TOTAL"),IF(AND([6]INVESTIGADOR_Titulacion!$CG89&lt;&gt;"",[6]INVESTIGADOR_Titulacion!$CG89&lt;&gt;0),[6]INVESTIGADOR_Titulacion!$CG89,""),IF($A91="TOTAL",SUM(INDIRECT("AY4:AY"&amp;ROW()-1)),""))</f>
        <v/>
      </c>
      <c r="AZ91" s="3" t="str">
        <f t="shared" ca="1" si="35"/>
        <v/>
      </c>
      <c r="BA91" s="3" t="str">
        <f ca="1">IF(AND($A91&lt;&gt;"",$A91&lt;&gt;"TOTAL"),IF(AND([6]INVESTIGADOR_Titulacion!$CJ89&lt;&gt;"",[6]INVESTIGADOR_Titulacion!$CJ89&lt;&gt;0),[6]INVESTIGADOR_Titulacion!$CJ89,""),IF($A91="TOTAL",SUM(INDIRECT("BA4:BA"&amp;ROW()-1)),""))</f>
        <v/>
      </c>
      <c r="BB91" s="3" t="str">
        <f ca="1">IF(AND($A91&lt;&gt;"",$A91&lt;&gt;"TOTAL"),IF(AND([6]INVESTIGADOR_Titulacion!$CL89&lt;&gt;"",[6]INVESTIGADOR_Titulacion!$CL89&lt;&gt;0),[6]INVESTIGADOR_Titulacion!$CL89,""),IF($A91="TOTAL",SUM(INDIRECT("BB4:BB"&amp;ROW()-1)),""))</f>
        <v/>
      </c>
      <c r="BC91" s="3" t="str">
        <f t="shared" ca="1" si="36"/>
        <v/>
      </c>
      <c r="BD91" s="3" t="str">
        <f ca="1">IF(AND($A91&lt;&gt;"",$A91&lt;&gt;"TOTAL"),IF(AND([6]INVESTIGADOR_Titulacion!$CO89&lt;&gt;"",[6]INVESTIGADOR_Titulacion!$CO89&lt;&gt;0),[6]INVESTIGADOR_Titulacion!$CO89,""),IF($A91="TOTAL",SUM(INDIRECT("BD4:BD"&amp;ROW()-1)),""))</f>
        <v/>
      </c>
      <c r="BE91" s="3" t="str">
        <f ca="1">IF(AND($A91&lt;&gt;"",$A91&lt;&gt;"TOTAL"),IF(AND([6]INVESTIGADOR_Titulacion!$CQ89&lt;&gt;"",[6]INVESTIGADOR_Titulacion!$CQ89&lt;&gt;0),[6]INVESTIGADOR_Titulacion!$CQ89,""),IF($A91="TOTAL",SUM(INDIRECT("BE4:BE"&amp;ROW()-1)),""))</f>
        <v/>
      </c>
      <c r="BF91" s="3" t="str">
        <f t="shared" ca="1" si="37"/>
        <v/>
      </c>
    </row>
    <row r="92" spans="1:58" x14ac:dyDescent="0.2">
      <c r="A92" s="25" t="str">
        <f>IF([6]INVESTIGADOR_Titulacion!$B90&lt;&gt;"",[6]INVESTIGADOR_Titulacion!$B90,IF(AND([6]INVESTIGADOR_Titulacion!$B90="",[6]INVESTIGADOR_Titulacion!$B91="",[6]INVESTIGADOR_Titulacion!$B89=""),"","TOTAL"))</f>
        <v/>
      </c>
      <c r="B92" s="3" t="str">
        <f ca="1">IF(AND($A92&lt;&gt;"",$A92&lt;&gt;"TOTAL"),IF(AND([6]INVESTIGADOR_Titulacion!$C90&lt;&gt;"",[6]INVESTIGADOR_Titulacion!$C90&lt;&gt;0),[6]INVESTIGADOR_Titulacion!$C90,""),IF($A92="TOTAL",SUM(INDIRECT("B4:B"&amp;ROW()-1)),""))</f>
        <v/>
      </c>
      <c r="C92" s="3" t="str">
        <f ca="1">IF(AND($A92&lt;&gt;"",$A92&lt;&gt;"TOTAL"),IF(AND([6]INVESTIGADOR_Titulacion!$E90&lt;&gt;"",[6]INVESTIGADOR_Titulacion!$E90&lt;&gt;0),[6]INVESTIGADOR_Titulacion!$E90,""),IF($A92="TOTAL",SUM(INDIRECT("C4:C"&amp;ROW()-1)),""))</f>
        <v/>
      </c>
      <c r="D92" s="3" t="str">
        <f t="shared" ca="1" si="19"/>
        <v/>
      </c>
      <c r="E92" s="3" t="str">
        <f ca="1">IF(AND($A92&lt;&gt;"",$A92&lt;&gt;"TOTAL"),IF(AND([6]INVESTIGADOR_Titulacion!$H90&lt;&gt;"",[6]INVESTIGADOR_Titulacion!$H90&lt;&gt;0),[6]INVESTIGADOR_Titulacion!$H90,""),IF($A92="TOTAL",SUM(INDIRECT("E4:E"&amp;ROW()-1)),""))</f>
        <v/>
      </c>
      <c r="F92" s="3" t="str">
        <f ca="1">IF(AND($A92&lt;&gt;"",$A92&lt;&gt;"TOTAL"),IF(AND([6]INVESTIGADOR_Titulacion!$J90&lt;&gt;"",[6]INVESTIGADOR_Titulacion!$J90&lt;&gt;0),[6]INVESTIGADOR_Titulacion!$J90,""),IF($A92="TOTAL",SUM(INDIRECT("F4:F"&amp;ROW()-1)),""))</f>
        <v/>
      </c>
      <c r="G92" s="3" t="str">
        <f t="shared" ca="1" si="20"/>
        <v/>
      </c>
      <c r="H92" s="3" t="str">
        <f ca="1">IF(AND($A92&lt;&gt;"",$A92&lt;&gt;"TOTAL"),IF(AND([6]INVESTIGADOR_Titulacion!$M90&lt;&gt;"",[6]INVESTIGADOR_Titulacion!$M90&lt;&gt;0),[6]INVESTIGADOR_Titulacion!$M90,""),IF($A92="TOTAL",SUM(INDIRECT("H4:H"&amp;ROW()-1)),""))</f>
        <v/>
      </c>
      <c r="I92" s="3" t="str">
        <f ca="1">IF(AND($A92&lt;&gt;"",$A92&lt;&gt;"TOTAL"),IF(AND([6]INVESTIGADOR_Titulacion!$O90&lt;&gt;"",[6]INVESTIGADOR_Titulacion!$O90&lt;&gt;0),[6]INVESTIGADOR_Titulacion!$O90,""),IF($A92="TOTAL",SUM(INDIRECT("I4:I"&amp;ROW()-1)),""))</f>
        <v/>
      </c>
      <c r="J92" s="3" t="str">
        <f t="shared" ca="1" si="21"/>
        <v/>
      </c>
      <c r="K92" s="3" t="str">
        <f ca="1">IF(AND($A92&lt;&gt;"",$A92&lt;&gt;"TOTAL"),IF(AND([6]INVESTIGADOR_Titulacion!$R90&lt;&gt;"",[6]INVESTIGADOR_Titulacion!$R90&lt;&gt;0),[6]INVESTIGADOR_Titulacion!$R90,""),IF($A92="TOTAL",SUM(INDIRECT("K4:K"&amp;ROW()-1)),""))</f>
        <v/>
      </c>
      <c r="L92" s="3" t="str">
        <f ca="1">IF(AND($A92&lt;&gt;"",$A92&lt;&gt;"TOTAL"),IF(AND([6]INVESTIGADOR_Titulacion!$T90&lt;&gt;"",[6]INVESTIGADOR_Titulacion!$T90&lt;&gt;0),[6]INVESTIGADOR_Titulacion!$T90,""),IF($A92="TOTAL",SUM(INDIRECT("L4:L"&amp;ROW()-1)),""))</f>
        <v/>
      </c>
      <c r="M92" s="3" t="str">
        <f t="shared" ca="1" si="22"/>
        <v/>
      </c>
      <c r="N92" s="3" t="str">
        <f ca="1">IF(AND($A92&lt;&gt;"",$A92&lt;&gt;"TOTAL"),IF(AND([6]INVESTIGADOR_Titulacion!$W90&lt;&gt;"",[6]INVESTIGADOR_Titulacion!$W90&lt;&gt;0),[6]INVESTIGADOR_Titulacion!$W90,""),IF($A92="TOTAL",SUM(INDIRECT("N4:N"&amp;ROW()-1)),""))</f>
        <v/>
      </c>
      <c r="O92" s="3" t="str">
        <f ca="1">IF(AND($A92&lt;&gt;"",$A92&lt;&gt;"TOTAL"),IF(AND([6]INVESTIGADOR_Titulacion!$Y90&lt;&gt;"",[6]INVESTIGADOR_Titulacion!$Y90&lt;&gt;0),[6]INVESTIGADOR_Titulacion!$Y90,""),IF($A92="TOTAL",SUM(INDIRECT("O4:O"&amp;ROW()-1)),""))</f>
        <v/>
      </c>
      <c r="P92" s="3" t="str">
        <f t="shared" ca="1" si="23"/>
        <v/>
      </c>
      <c r="Q92" s="3" t="str">
        <f ca="1">IF(AND($A92&lt;&gt;"",$A92&lt;&gt;"TOTAL"),IF(AND([6]INVESTIGADOR_Titulacion!$AB90&lt;&gt;"",[6]INVESTIGADOR_Titulacion!$AB90&lt;&gt;0),[6]INVESTIGADOR_Titulacion!$AB90,""),IF($A92="TOTAL",SUM(INDIRECT("Q4:Q"&amp;ROW()-1)),""))</f>
        <v/>
      </c>
      <c r="R92" s="3" t="str">
        <f ca="1">IF(AND($A92&lt;&gt;"",$A92&lt;&gt;"TOTAL"),IF(AND([6]INVESTIGADOR_Titulacion!$AD90&lt;&gt;"",[6]INVESTIGADOR_Titulacion!$AD90&lt;&gt;0),[6]INVESTIGADOR_Titulacion!$AD90,""),IF($A92="TOTAL",SUM(INDIRECT("R4:R"&amp;ROW()-1)),""))</f>
        <v/>
      </c>
      <c r="S92" s="3" t="str">
        <f t="shared" ca="1" si="24"/>
        <v/>
      </c>
      <c r="T92" s="3" t="str">
        <f ca="1">IF(AND($A92&lt;&gt;"",$A92&lt;&gt;"TOTAL"),IF(AND([6]INVESTIGADOR_Titulacion!$AG90&lt;&gt;"",[6]INVESTIGADOR_Titulacion!$AG90&lt;&gt;0),[6]INVESTIGADOR_Titulacion!$AG90,""),IF($A92="TOTAL",SUM(INDIRECT("T4:T"&amp;ROW()-1)),""))</f>
        <v/>
      </c>
      <c r="U92" s="3" t="str">
        <f ca="1">IF(AND($A92&lt;&gt;"",$A92&lt;&gt;"TOTAL"),IF(AND([6]INVESTIGADOR_Titulacion!$AI90&lt;&gt;"",[6]INVESTIGADOR_Titulacion!$AI90&lt;&gt;0),[6]INVESTIGADOR_Titulacion!$AI90,""),IF($A92="TOTAL",SUM(INDIRECT("U4:U"&amp;ROW()-1)),""))</f>
        <v/>
      </c>
      <c r="V92" s="3" t="str">
        <f t="shared" ca="1" si="25"/>
        <v/>
      </c>
      <c r="W92" s="3" t="str">
        <f ca="1">IF(AND($A92&lt;&gt;"",$A92&lt;&gt;"TOTAL"),IF(AND([6]INVESTIGADOR_Titulacion!$AL90&lt;&gt;"",[6]INVESTIGADOR_Titulacion!$AL90&lt;&gt;0),[6]INVESTIGADOR_Titulacion!$AL90,""),IF($A92="TOTAL",SUM(INDIRECT("W4:W"&amp;ROW()-1)),""))</f>
        <v/>
      </c>
      <c r="X92" s="3" t="str">
        <f ca="1">IF(AND($A92&lt;&gt;"",$A92&lt;&gt;"TOTAL"),IF(AND([6]INVESTIGADOR_Titulacion!$AN90&lt;&gt;"",[6]INVESTIGADOR_Titulacion!$AN90&lt;&gt;0),[6]INVESTIGADOR_Titulacion!$AN90,""),IF($A92="TOTAL",SUM(INDIRECT("X4:X"&amp;ROW()-1)),""))</f>
        <v/>
      </c>
      <c r="Y92" s="3" t="str">
        <f t="shared" ca="1" si="26"/>
        <v/>
      </c>
      <c r="Z92" s="3" t="str">
        <f ca="1">IF(AND($A92&lt;&gt;"",$A92&lt;&gt;"TOTAL"),IF(AND([6]INVESTIGADOR_Titulacion!$AQ90&lt;&gt;"",[6]INVESTIGADOR_Titulacion!$AQ90&lt;&gt;0),[6]INVESTIGADOR_Titulacion!$AQ90,""),IF($A92="TOTAL",SUM(INDIRECT("Z4:Z"&amp;ROW()-1)),""))</f>
        <v/>
      </c>
      <c r="AA92" s="3" t="str">
        <f ca="1">IF(AND($A92&lt;&gt;"",$A92&lt;&gt;"TOTAL"),IF(AND([6]INVESTIGADOR_Titulacion!$AS90&lt;&gt;"",[6]INVESTIGADOR_Titulacion!$AS90&lt;&gt;0),[6]INVESTIGADOR_Titulacion!$AS90,""),IF($A92="TOTAL",SUM(INDIRECT("AA4:AA"&amp;ROW()-1)),""))</f>
        <v/>
      </c>
      <c r="AB92" s="3" t="str">
        <f t="shared" ca="1" si="27"/>
        <v/>
      </c>
      <c r="AC92" s="3" t="str">
        <f ca="1">IF(AND($A92&lt;&gt;"",$A92&lt;&gt;"TOTAL"),IF(AND([6]INVESTIGADOR_Titulacion!$AV90&lt;&gt;"",[6]INVESTIGADOR_Titulacion!$AV90&lt;&gt;0),[6]INVESTIGADOR_Titulacion!$AV90,""),IF($A92="TOTAL",SUM(INDIRECT("AC4:AC"&amp;ROW()-1)),""))</f>
        <v/>
      </c>
      <c r="AD92" s="3" t="str">
        <f ca="1">IF(AND($A92&lt;&gt;"",$A92&lt;&gt;"TOTAL"),IF(AND([6]INVESTIGADOR_Titulacion!$AX90&lt;&gt;"",[6]INVESTIGADOR_Titulacion!$AX90&lt;&gt;0),[6]INVESTIGADOR_Titulacion!$AX90,""),IF($A92="TOTAL",SUM(INDIRECT("AD4:AD"&amp;ROW()-1)),""))</f>
        <v/>
      </c>
      <c r="AE92" s="3" t="str">
        <f t="shared" ca="1" si="28"/>
        <v/>
      </c>
      <c r="AF92" s="3" t="str">
        <f ca="1">IF(AND($A92&lt;&gt;"",$A92&lt;&gt;"TOTAL"),IF(AND([6]INVESTIGADOR_Titulacion!$BA90&lt;&gt;"",[6]INVESTIGADOR_Titulacion!$BA90&lt;&gt;0),[6]INVESTIGADOR_Titulacion!$BA90,""),IF($A92="TOTAL",SUM(INDIRECT("AF4:AF"&amp;ROW()-1)),""))</f>
        <v/>
      </c>
      <c r="AG92" s="3" t="str">
        <f ca="1">IF(AND($A92&lt;&gt;"",$A92&lt;&gt;"TOTAL"),IF(AND([6]INVESTIGADOR_Titulacion!$BC90&lt;&gt;"",[6]INVESTIGADOR_Titulacion!$BC90&lt;&gt;0),[6]INVESTIGADOR_Titulacion!$BC90,""),IF($A92="TOTAL",SUM(INDIRECT("AG4:AG"&amp;ROW()-1)),""))</f>
        <v/>
      </c>
      <c r="AH92" s="3" t="str">
        <f t="shared" ca="1" si="29"/>
        <v/>
      </c>
      <c r="AI92" s="3" t="str">
        <f ca="1">IF(AND($A92&lt;&gt;"",$A92&lt;&gt;"TOTAL"),IF(AND([6]INVESTIGADOR_Titulacion!$BF90&lt;&gt;"",[6]INVESTIGADOR_Titulacion!$BF90&lt;&gt;0),[6]INVESTIGADOR_Titulacion!$BF90,""),IF($A92="TOTAL",SUM(INDIRECT("AI4:AI"&amp;ROW()-1)),""))</f>
        <v/>
      </c>
      <c r="AJ92" s="3" t="str">
        <f ca="1">IF(AND($A92&lt;&gt;"",$A92&lt;&gt;"TOTAL"),IF(AND([6]INVESTIGADOR_Titulacion!$BH90&lt;&gt;"",[6]INVESTIGADOR_Titulacion!$BH90&lt;&gt;0),[6]INVESTIGADOR_Titulacion!$BH90,""),IF($A92="TOTAL",SUM(INDIRECT("AJ4:AJ"&amp;ROW()-1)),""))</f>
        <v/>
      </c>
      <c r="AK92" s="3" t="str">
        <f t="shared" ca="1" si="30"/>
        <v/>
      </c>
      <c r="AL92" s="3" t="str">
        <f ca="1">IF(AND($A92&lt;&gt;"",$A92&lt;&gt;"TOTAL"),IF(AND([6]INVESTIGADOR_Titulacion!$BK90&lt;&gt;"",[6]INVESTIGADOR_Titulacion!$BK90&lt;&gt;0),[6]INVESTIGADOR_Titulacion!$BK90,""),IF($A92="TOTAL",SUM(INDIRECT("AL4:AL"&amp;ROW()-1)),""))</f>
        <v/>
      </c>
      <c r="AM92" s="3" t="str">
        <f ca="1">IF(AND($A92&lt;&gt;"",$A92&lt;&gt;"TOTAL"),IF(AND([6]INVESTIGADOR_Titulacion!$BM90&lt;&gt;"",[6]INVESTIGADOR_Titulacion!$BM90&lt;&gt;0),[6]INVESTIGADOR_Titulacion!$BM90,""),IF($A92="TOTAL",SUM(INDIRECT("AM4:AM"&amp;ROW()-1)),""))</f>
        <v/>
      </c>
      <c r="AN92" s="3" t="str">
        <f t="shared" ca="1" si="31"/>
        <v/>
      </c>
      <c r="AO92" s="3" t="str">
        <f ca="1">IF(AND($A92&lt;&gt;"",$A92&lt;&gt;"TOTAL"),IF(AND([6]INVESTIGADOR_Titulacion!$BP90&lt;&gt;"",[6]INVESTIGADOR_Titulacion!$BP90&lt;&gt;0),[6]INVESTIGADOR_Titulacion!$BP90,""),IF($A92="TOTAL",SUM(INDIRECT("AO4:AO"&amp;ROW()-1)),""))</f>
        <v/>
      </c>
      <c r="AP92" s="3" t="str">
        <f ca="1">IF(AND($A92&lt;&gt;"",$A92&lt;&gt;"TOTAL"),IF(AND([6]INVESTIGADOR_Titulacion!$BR90&lt;&gt;"",[6]INVESTIGADOR_Titulacion!$BR90&lt;&gt;0),[6]INVESTIGADOR_Titulacion!$BR90,""),IF($A92="TOTAL",SUM(INDIRECT("AP4:AP"&amp;ROW()-1)),""))</f>
        <v/>
      </c>
      <c r="AQ92" s="3" t="str">
        <f t="shared" ca="1" si="32"/>
        <v/>
      </c>
      <c r="AR92" s="3" t="str">
        <f ca="1">IF(AND($A92&lt;&gt;"",$A92&lt;&gt;"TOTAL"),IF(AND([6]INVESTIGADOR_Titulacion!$BU90&lt;&gt;"",[6]INVESTIGADOR_Titulacion!$BU90&lt;&gt;0),[6]INVESTIGADOR_Titulacion!$BU90,""),IF($A92="TOTAL",SUM(INDIRECT("AR4:AR"&amp;ROW()-1)),""))</f>
        <v/>
      </c>
      <c r="AS92" s="3" t="str">
        <f ca="1">IF(AND($A92&lt;&gt;"",$A92&lt;&gt;"TOTAL"),IF(AND([6]INVESTIGADOR_Titulacion!$BW90&lt;&gt;"",[6]INVESTIGADOR_Titulacion!$BW90&lt;&gt;0),[6]INVESTIGADOR_Titulacion!$BW90,""),IF($A92="TOTAL",SUM(INDIRECT("AS4:AS"&amp;ROW()-1)),""))</f>
        <v/>
      </c>
      <c r="AT92" s="3" t="str">
        <f t="shared" ca="1" si="33"/>
        <v/>
      </c>
      <c r="AU92" s="3" t="str">
        <f ca="1">IF(AND($A92&lt;&gt;"",$A92&lt;&gt;"TOTAL"),IF(AND([6]INVESTIGADOR_Titulacion!$BZ90&lt;&gt;"",[6]INVESTIGADOR_Titulacion!$BZ90&lt;&gt;0),[6]INVESTIGADOR_Titulacion!$BZ90,""),IF($A92="TOTAL",SUM(INDIRECT("AU4:AU"&amp;ROW()-1)),""))</f>
        <v/>
      </c>
      <c r="AV92" s="3" t="str">
        <f ca="1">IF(AND($A92&lt;&gt;"",$A92&lt;&gt;"TOTAL"),IF(AND([6]INVESTIGADOR_Titulacion!$CB90&lt;&gt;"",[6]INVESTIGADOR_Titulacion!$CB90&lt;&gt;0),[6]INVESTIGADOR_Titulacion!$CB90,""),IF($A92="TOTAL",SUM(INDIRECT("AV4:AV"&amp;ROW()-1)),""))</f>
        <v/>
      </c>
      <c r="AW92" s="3" t="str">
        <f t="shared" ca="1" si="34"/>
        <v/>
      </c>
      <c r="AX92" s="3" t="str">
        <f ca="1">IF(AND($A92&lt;&gt;"",$A92&lt;&gt;"TOTAL"),IF(AND([6]INVESTIGADOR_Titulacion!$CE90&lt;&gt;"",[6]INVESTIGADOR_Titulacion!$CE90&lt;&gt;0),[6]INVESTIGADOR_Titulacion!$CE90,""),IF($A92="TOTAL",SUM(INDIRECT("AX4:AX"&amp;ROW()-1)),""))</f>
        <v/>
      </c>
      <c r="AY92" s="3" t="str">
        <f ca="1">IF(AND($A92&lt;&gt;"",$A92&lt;&gt;"TOTAL"),IF(AND([6]INVESTIGADOR_Titulacion!$CG90&lt;&gt;"",[6]INVESTIGADOR_Titulacion!$CG90&lt;&gt;0),[6]INVESTIGADOR_Titulacion!$CG90,""),IF($A92="TOTAL",SUM(INDIRECT("AY4:AY"&amp;ROW()-1)),""))</f>
        <v/>
      </c>
      <c r="AZ92" s="3" t="str">
        <f t="shared" ca="1" si="35"/>
        <v/>
      </c>
      <c r="BA92" s="3" t="str">
        <f ca="1">IF(AND($A92&lt;&gt;"",$A92&lt;&gt;"TOTAL"),IF(AND([6]INVESTIGADOR_Titulacion!$CJ90&lt;&gt;"",[6]INVESTIGADOR_Titulacion!$CJ90&lt;&gt;0),[6]INVESTIGADOR_Titulacion!$CJ90,""),IF($A92="TOTAL",SUM(INDIRECT("BA4:BA"&amp;ROW()-1)),""))</f>
        <v/>
      </c>
      <c r="BB92" s="3" t="str">
        <f ca="1">IF(AND($A92&lt;&gt;"",$A92&lt;&gt;"TOTAL"),IF(AND([6]INVESTIGADOR_Titulacion!$CL90&lt;&gt;"",[6]INVESTIGADOR_Titulacion!$CL90&lt;&gt;0),[6]INVESTIGADOR_Titulacion!$CL90,""),IF($A92="TOTAL",SUM(INDIRECT("BB4:BB"&amp;ROW()-1)),""))</f>
        <v/>
      </c>
      <c r="BC92" s="3" t="str">
        <f t="shared" ca="1" si="36"/>
        <v/>
      </c>
      <c r="BD92" s="3" t="str">
        <f ca="1">IF(AND($A92&lt;&gt;"",$A92&lt;&gt;"TOTAL"),IF(AND([6]INVESTIGADOR_Titulacion!$CO90&lt;&gt;"",[6]INVESTIGADOR_Titulacion!$CO90&lt;&gt;0),[6]INVESTIGADOR_Titulacion!$CO90,""),IF($A92="TOTAL",SUM(INDIRECT("BD4:BD"&amp;ROW()-1)),""))</f>
        <v/>
      </c>
      <c r="BE92" s="3" t="str">
        <f ca="1">IF(AND($A92&lt;&gt;"",$A92&lt;&gt;"TOTAL"),IF(AND([6]INVESTIGADOR_Titulacion!$CQ90&lt;&gt;"",[6]INVESTIGADOR_Titulacion!$CQ90&lt;&gt;0),[6]INVESTIGADOR_Titulacion!$CQ90,""),IF($A92="TOTAL",SUM(INDIRECT("BE4:BE"&amp;ROW()-1)),""))</f>
        <v/>
      </c>
      <c r="BF92" s="3" t="str">
        <f t="shared" ca="1" si="37"/>
        <v/>
      </c>
    </row>
    <row r="93" spans="1:58" x14ac:dyDescent="0.2">
      <c r="A93" s="25" t="str">
        <f>IF([6]INVESTIGADOR_Titulacion!$B91&lt;&gt;"",[6]INVESTIGADOR_Titulacion!$B91,IF(AND([6]INVESTIGADOR_Titulacion!$B91="",[6]INVESTIGADOR_Titulacion!$B92="",[6]INVESTIGADOR_Titulacion!$B90=""),"","TOTAL"))</f>
        <v/>
      </c>
      <c r="B93" s="3" t="str">
        <f ca="1">IF(AND($A93&lt;&gt;"",$A93&lt;&gt;"TOTAL"),IF(AND([6]INVESTIGADOR_Titulacion!$C91&lt;&gt;"",[6]INVESTIGADOR_Titulacion!$C91&lt;&gt;0),[6]INVESTIGADOR_Titulacion!$C91,""),IF($A93="TOTAL",SUM(INDIRECT("B4:B"&amp;ROW()-1)),""))</f>
        <v/>
      </c>
      <c r="C93" s="3" t="str">
        <f ca="1">IF(AND($A93&lt;&gt;"",$A93&lt;&gt;"TOTAL"),IF(AND([6]INVESTIGADOR_Titulacion!$E91&lt;&gt;"",[6]INVESTIGADOR_Titulacion!$E91&lt;&gt;0),[6]INVESTIGADOR_Titulacion!$E91,""),IF($A93="TOTAL",SUM(INDIRECT("C4:C"&amp;ROW()-1)),""))</f>
        <v/>
      </c>
      <c r="D93" s="3" t="str">
        <f t="shared" ca="1" si="19"/>
        <v/>
      </c>
      <c r="E93" s="3" t="str">
        <f ca="1">IF(AND($A93&lt;&gt;"",$A93&lt;&gt;"TOTAL"),IF(AND([6]INVESTIGADOR_Titulacion!$H91&lt;&gt;"",[6]INVESTIGADOR_Titulacion!$H91&lt;&gt;0),[6]INVESTIGADOR_Titulacion!$H91,""),IF($A93="TOTAL",SUM(INDIRECT("E4:E"&amp;ROW()-1)),""))</f>
        <v/>
      </c>
      <c r="F93" s="3" t="str">
        <f ca="1">IF(AND($A93&lt;&gt;"",$A93&lt;&gt;"TOTAL"),IF(AND([6]INVESTIGADOR_Titulacion!$J91&lt;&gt;"",[6]INVESTIGADOR_Titulacion!$J91&lt;&gt;0),[6]INVESTIGADOR_Titulacion!$J91,""),IF($A93="TOTAL",SUM(INDIRECT("F4:F"&amp;ROW()-1)),""))</f>
        <v/>
      </c>
      <c r="G93" s="3" t="str">
        <f t="shared" ca="1" si="20"/>
        <v/>
      </c>
      <c r="H93" s="3" t="str">
        <f ca="1">IF(AND($A93&lt;&gt;"",$A93&lt;&gt;"TOTAL"),IF(AND([6]INVESTIGADOR_Titulacion!$M91&lt;&gt;"",[6]INVESTIGADOR_Titulacion!$M91&lt;&gt;0),[6]INVESTIGADOR_Titulacion!$M91,""),IF($A93="TOTAL",SUM(INDIRECT("H4:H"&amp;ROW()-1)),""))</f>
        <v/>
      </c>
      <c r="I93" s="3" t="str">
        <f ca="1">IF(AND($A93&lt;&gt;"",$A93&lt;&gt;"TOTAL"),IF(AND([6]INVESTIGADOR_Titulacion!$O91&lt;&gt;"",[6]INVESTIGADOR_Titulacion!$O91&lt;&gt;0),[6]INVESTIGADOR_Titulacion!$O91,""),IF($A93="TOTAL",SUM(INDIRECT("I4:I"&amp;ROW()-1)),""))</f>
        <v/>
      </c>
      <c r="J93" s="3" t="str">
        <f t="shared" ca="1" si="21"/>
        <v/>
      </c>
      <c r="K93" s="3" t="str">
        <f ca="1">IF(AND($A93&lt;&gt;"",$A93&lt;&gt;"TOTAL"),IF(AND([6]INVESTIGADOR_Titulacion!$R91&lt;&gt;"",[6]INVESTIGADOR_Titulacion!$R91&lt;&gt;0),[6]INVESTIGADOR_Titulacion!$R91,""),IF($A93="TOTAL",SUM(INDIRECT("K4:K"&amp;ROW()-1)),""))</f>
        <v/>
      </c>
      <c r="L93" s="3" t="str">
        <f ca="1">IF(AND($A93&lt;&gt;"",$A93&lt;&gt;"TOTAL"),IF(AND([6]INVESTIGADOR_Titulacion!$T91&lt;&gt;"",[6]INVESTIGADOR_Titulacion!$T91&lt;&gt;0),[6]INVESTIGADOR_Titulacion!$T91,""),IF($A93="TOTAL",SUM(INDIRECT("L4:L"&amp;ROW()-1)),""))</f>
        <v/>
      </c>
      <c r="M93" s="3" t="str">
        <f t="shared" ca="1" si="22"/>
        <v/>
      </c>
      <c r="N93" s="3" t="str">
        <f ca="1">IF(AND($A93&lt;&gt;"",$A93&lt;&gt;"TOTAL"),IF(AND([6]INVESTIGADOR_Titulacion!$W91&lt;&gt;"",[6]INVESTIGADOR_Titulacion!$W91&lt;&gt;0),[6]INVESTIGADOR_Titulacion!$W91,""),IF($A93="TOTAL",SUM(INDIRECT("N4:N"&amp;ROW()-1)),""))</f>
        <v/>
      </c>
      <c r="O93" s="3" t="str">
        <f ca="1">IF(AND($A93&lt;&gt;"",$A93&lt;&gt;"TOTAL"),IF(AND([6]INVESTIGADOR_Titulacion!$Y91&lt;&gt;"",[6]INVESTIGADOR_Titulacion!$Y91&lt;&gt;0),[6]INVESTIGADOR_Titulacion!$Y91,""),IF($A93="TOTAL",SUM(INDIRECT("O4:O"&amp;ROW()-1)),""))</f>
        <v/>
      </c>
      <c r="P93" s="3" t="str">
        <f t="shared" ca="1" si="23"/>
        <v/>
      </c>
      <c r="Q93" s="3" t="str">
        <f ca="1">IF(AND($A93&lt;&gt;"",$A93&lt;&gt;"TOTAL"),IF(AND([6]INVESTIGADOR_Titulacion!$AB91&lt;&gt;"",[6]INVESTIGADOR_Titulacion!$AB91&lt;&gt;0),[6]INVESTIGADOR_Titulacion!$AB91,""),IF($A93="TOTAL",SUM(INDIRECT("Q4:Q"&amp;ROW()-1)),""))</f>
        <v/>
      </c>
      <c r="R93" s="3" t="str">
        <f ca="1">IF(AND($A93&lt;&gt;"",$A93&lt;&gt;"TOTAL"),IF(AND([6]INVESTIGADOR_Titulacion!$AD91&lt;&gt;"",[6]INVESTIGADOR_Titulacion!$AD91&lt;&gt;0),[6]INVESTIGADOR_Titulacion!$AD91,""),IF($A93="TOTAL",SUM(INDIRECT("R4:R"&amp;ROW()-1)),""))</f>
        <v/>
      </c>
      <c r="S93" s="3" t="str">
        <f t="shared" ca="1" si="24"/>
        <v/>
      </c>
      <c r="T93" s="3" t="str">
        <f ca="1">IF(AND($A93&lt;&gt;"",$A93&lt;&gt;"TOTAL"),IF(AND([6]INVESTIGADOR_Titulacion!$AG91&lt;&gt;"",[6]INVESTIGADOR_Titulacion!$AG91&lt;&gt;0),[6]INVESTIGADOR_Titulacion!$AG91,""),IF($A93="TOTAL",SUM(INDIRECT("T4:T"&amp;ROW()-1)),""))</f>
        <v/>
      </c>
      <c r="U93" s="3" t="str">
        <f ca="1">IF(AND($A93&lt;&gt;"",$A93&lt;&gt;"TOTAL"),IF(AND([6]INVESTIGADOR_Titulacion!$AI91&lt;&gt;"",[6]INVESTIGADOR_Titulacion!$AI91&lt;&gt;0),[6]INVESTIGADOR_Titulacion!$AI91,""),IF($A93="TOTAL",SUM(INDIRECT("U4:U"&amp;ROW()-1)),""))</f>
        <v/>
      </c>
      <c r="V93" s="3" t="str">
        <f t="shared" ca="1" si="25"/>
        <v/>
      </c>
      <c r="W93" s="3" t="str">
        <f ca="1">IF(AND($A93&lt;&gt;"",$A93&lt;&gt;"TOTAL"),IF(AND([6]INVESTIGADOR_Titulacion!$AL91&lt;&gt;"",[6]INVESTIGADOR_Titulacion!$AL91&lt;&gt;0),[6]INVESTIGADOR_Titulacion!$AL91,""),IF($A93="TOTAL",SUM(INDIRECT("W4:W"&amp;ROW()-1)),""))</f>
        <v/>
      </c>
      <c r="X93" s="3" t="str">
        <f ca="1">IF(AND($A93&lt;&gt;"",$A93&lt;&gt;"TOTAL"),IF(AND([6]INVESTIGADOR_Titulacion!$AN91&lt;&gt;"",[6]INVESTIGADOR_Titulacion!$AN91&lt;&gt;0),[6]INVESTIGADOR_Titulacion!$AN91,""),IF($A93="TOTAL",SUM(INDIRECT("X4:X"&amp;ROW()-1)),""))</f>
        <v/>
      </c>
      <c r="Y93" s="3" t="str">
        <f t="shared" ca="1" si="26"/>
        <v/>
      </c>
      <c r="Z93" s="3" t="str">
        <f ca="1">IF(AND($A93&lt;&gt;"",$A93&lt;&gt;"TOTAL"),IF(AND([6]INVESTIGADOR_Titulacion!$AQ91&lt;&gt;"",[6]INVESTIGADOR_Titulacion!$AQ91&lt;&gt;0),[6]INVESTIGADOR_Titulacion!$AQ91,""),IF($A93="TOTAL",SUM(INDIRECT("Z4:Z"&amp;ROW()-1)),""))</f>
        <v/>
      </c>
      <c r="AA93" s="3" t="str">
        <f ca="1">IF(AND($A93&lt;&gt;"",$A93&lt;&gt;"TOTAL"),IF(AND([6]INVESTIGADOR_Titulacion!$AS91&lt;&gt;"",[6]INVESTIGADOR_Titulacion!$AS91&lt;&gt;0),[6]INVESTIGADOR_Titulacion!$AS91,""),IF($A93="TOTAL",SUM(INDIRECT("AA4:AA"&amp;ROW()-1)),""))</f>
        <v/>
      </c>
      <c r="AB93" s="3" t="str">
        <f t="shared" ca="1" si="27"/>
        <v/>
      </c>
      <c r="AC93" s="3" t="str">
        <f ca="1">IF(AND($A93&lt;&gt;"",$A93&lt;&gt;"TOTAL"),IF(AND([6]INVESTIGADOR_Titulacion!$AV91&lt;&gt;"",[6]INVESTIGADOR_Titulacion!$AV91&lt;&gt;0),[6]INVESTIGADOR_Titulacion!$AV91,""),IF($A93="TOTAL",SUM(INDIRECT("AC4:AC"&amp;ROW()-1)),""))</f>
        <v/>
      </c>
      <c r="AD93" s="3" t="str">
        <f ca="1">IF(AND($A93&lt;&gt;"",$A93&lt;&gt;"TOTAL"),IF(AND([6]INVESTIGADOR_Titulacion!$AX91&lt;&gt;"",[6]INVESTIGADOR_Titulacion!$AX91&lt;&gt;0),[6]INVESTIGADOR_Titulacion!$AX91,""),IF($A93="TOTAL",SUM(INDIRECT("AD4:AD"&amp;ROW()-1)),""))</f>
        <v/>
      </c>
      <c r="AE93" s="3" t="str">
        <f t="shared" ca="1" si="28"/>
        <v/>
      </c>
      <c r="AF93" s="3" t="str">
        <f ca="1">IF(AND($A93&lt;&gt;"",$A93&lt;&gt;"TOTAL"),IF(AND([6]INVESTIGADOR_Titulacion!$BA91&lt;&gt;"",[6]INVESTIGADOR_Titulacion!$BA91&lt;&gt;0),[6]INVESTIGADOR_Titulacion!$BA91,""),IF($A93="TOTAL",SUM(INDIRECT("AF4:AF"&amp;ROW()-1)),""))</f>
        <v/>
      </c>
      <c r="AG93" s="3" t="str">
        <f ca="1">IF(AND($A93&lt;&gt;"",$A93&lt;&gt;"TOTAL"),IF(AND([6]INVESTIGADOR_Titulacion!$BC91&lt;&gt;"",[6]INVESTIGADOR_Titulacion!$BC91&lt;&gt;0),[6]INVESTIGADOR_Titulacion!$BC91,""),IF($A93="TOTAL",SUM(INDIRECT("AG4:AG"&amp;ROW()-1)),""))</f>
        <v/>
      </c>
      <c r="AH93" s="3" t="str">
        <f t="shared" ca="1" si="29"/>
        <v/>
      </c>
      <c r="AI93" s="3" t="str">
        <f ca="1">IF(AND($A93&lt;&gt;"",$A93&lt;&gt;"TOTAL"),IF(AND([6]INVESTIGADOR_Titulacion!$BF91&lt;&gt;"",[6]INVESTIGADOR_Titulacion!$BF91&lt;&gt;0),[6]INVESTIGADOR_Titulacion!$BF91,""),IF($A93="TOTAL",SUM(INDIRECT("AI4:AI"&amp;ROW()-1)),""))</f>
        <v/>
      </c>
      <c r="AJ93" s="3" t="str">
        <f ca="1">IF(AND($A93&lt;&gt;"",$A93&lt;&gt;"TOTAL"),IF(AND([6]INVESTIGADOR_Titulacion!$BH91&lt;&gt;"",[6]INVESTIGADOR_Titulacion!$BH91&lt;&gt;0),[6]INVESTIGADOR_Titulacion!$BH91,""),IF($A93="TOTAL",SUM(INDIRECT("AJ4:AJ"&amp;ROW()-1)),""))</f>
        <v/>
      </c>
      <c r="AK93" s="3" t="str">
        <f t="shared" ca="1" si="30"/>
        <v/>
      </c>
      <c r="AL93" s="3" t="str">
        <f ca="1">IF(AND($A93&lt;&gt;"",$A93&lt;&gt;"TOTAL"),IF(AND([6]INVESTIGADOR_Titulacion!$BK91&lt;&gt;"",[6]INVESTIGADOR_Titulacion!$BK91&lt;&gt;0),[6]INVESTIGADOR_Titulacion!$BK91,""),IF($A93="TOTAL",SUM(INDIRECT("AL4:AL"&amp;ROW()-1)),""))</f>
        <v/>
      </c>
      <c r="AM93" s="3" t="str">
        <f ca="1">IF(AND($A93&lt;&gt;"",$A93&lt;&gt;"TOTAL"),IF(AND([6]INVESTIGADOR_Titulacion!$BM91&lt;&gt;"",[6]INVESTIGADOR_Titulacion!$BM91&lt;&gt;0),[6]INVESTIGADOR_Titulacion!$BM91,""),IF($A93="TOTAL",SUM(INDIRECT("AM4:AM"&amp;ROW()-1)),""))</f>
        <v/>
      </c>
      <c r="AN93" s="3" t="str">
        <f t="shared" ca="1" si="31"/>
        <v/>
      </c>
      <c r="AO93" s="3" t="str">
        <f ca="1">IF(AND($A93&lt;&gt;"",$A93&lt;&gt;"TOTAL"),IF(AND([6]INVESTIGADOR_Titulacion!$BP91&lt;&gt;"",[6]INVESTIGADOR_Titulacion!$BP91&lt;&gt;0),[6]INVESTIGADOR_Titulacion!$BP91,""),IF($A93="TOTAL",SUM(INDIRECT("AO4:AO"&amp;ROW()-1)),""))</f>
        <v/>
      </c>
      <c r="AP93" s="3" t="str">
        <f ca="1">IF(AND($A93&lt;&gt;"",$A93&lt;&gt;"TOTAL"),IF(AND([6]INVESTIGADOR_Titulacion!$BR91&lt;&gt;"",[6]INVESTIGADOR_Titulacion!$BR91&lt;&gt;0),[6]INVESTIGADOR_Titulacion!$BR91,""),IF($A93="TOTAL",SUM(INDIRECT("AP4:AP"&amp;ROW()-1)),""))</f>
        <v/>
      </c>
      <c r="AQ93" s="3" t="str">
        <f t="shared" ca="1" si="32"/>
        <v/>
      </c>
      <c r="AR93" s="3" t="str">
        <f ca="1">IF(AND($A93&lt;&gt;"",$A93&lt;&gt;"TOTAL"),IF(AND([6]INVESTIGADOR_Titulacion!$BU91&lt;&gt;"",[6]INVESTIGADOR_Titulacion!$BU91&lt;&gt;0),[6]INVESTIGADOR_Titulacion!$BU91,""),IF($A93="TOTAL",SUM(INDIRECT("AR4:AR"&amp;ROW()-1)),""))</f>
        <v/>
      </c>
      <c r="AS93" s="3" t="str">
        <f ca="1">IF(AND($A93&lt;&gt;"",$A93&lt;&gt;"TOTAL"),IF(AND([6]INVESTIGADOR_Titulacion!$BW91&lt;&gt;"",[6]INVESTIGADOR_Titulacion!$BW91&lt;&gt;0),[6]INVESTIGADOR_Titulacion!$BW91,""),IF($A93="TOTAL",SUM(INDIRECT("AS4:AS"&amp;ROW()-1)),""))</f>
        <v/>
      </c>
      <c r="AT93" s="3" t="str">
        <f t="shared" ca="1" si="33"/>
        <v/>
      </c>
      <c r="AU93" s="3" t="str">
        <f ca="1">IF(AND($A93&lt;&gt;"",$A93&lt;&gt;"TOTAL"),IF(AND([6]INVESTIGADOR_Titulacion!$BZ91&lt;&gt;"",[6]INVESTIGADOR_Titulacion!$BZ91&lt;&gt;0),[6]INVESTIGADOR_Titulacion!$BZ91,""),IF($A93="TOTAL",SUM(INDIRECT("AU4:AU"&amp;ROW()-1)),""))</f>
        <v/>
      </c>
      <c r="AV93" s="3" t="str">
        <f ca="1">IF(AND($A93&lt;&gt;"",$A93&lt;&gt;"TOTAL"),IF(AND([6]INVESTIGADOR_Titulacion!$CB91&lt;&gt;"",[6]INVESTIGADOR_Titulacion!$CB91&lt;&gt;0),[6]INVESTIGADOR_Titulacion!$CB91,""),IF($A93="TOTAL",SUM(INDIRECT("AV4:AV"&amp;ROW()-1)),""))</f>
        <v/>
      </c>
      <c r="AW93" s="3" t="str">
        <f t="shared" ca="1" si="34"/>
        <v/>
      </c>
      <c r="AX93" s="3" t="str">
        <f ca="1">IF(AND($A93&lt;&gt;"",$A93&lt;&gt;"TOTAL"),IF(AND([6]INVESTIGADOR_Titulacion!$CE91&lt;&gt;"",[6]INVESTIGADOR_Titulacion!$CE91&lt;&gt;0),[6]INVESTIGADOR_Titulacion!$CE91,""),IF($A93="TOTAL",SUM(INDIRECT("AX4:AX"&amp;ROW()-1)),""))</f>
        <v/>
      </c>
      <c r="AY93" s="3" t="str">
        <f ca="1">IF(AND($A93&lt;&gt;"",$A93&lt;&gt;"TOTAL"),IF(AND([6]INVESTIGADOR_Titulacion!$CG91&lt;&gt;"",[6]INVESTIGADOR_Titulacion!$CG91&lt;&gt;0),[6]INVESTIGADOR_Titulacion!$CG91,""),IF($A93="TOTAL",SUM(INDIRECT("AY4:AY"&amp;ROW()-1)),""))</f>
        <v/>
      </c>
      <c r="AZ93" s="3" t="str">
        <f t="shared" ca="1" si="35"/>
        <v/>
      </c>
      <c r="BA93" s="3" t="str">
        <f ca="1">IF(AND($A93&lt;&gt;"",$A93&lt;&gt;"TOTAL"),IF(AND([6]INVESTIGADOR_Titulacion!$CJ91&lt;&gt;"",[6]INVESTIGADOR_Titulacion!$CJ91&lt;&gt;0),[6]INVESTIGADOR_Titulacion!$CJ91,""),IF($A93="TOTAL",SUM(INDIRECT("BA4:BA"&amp;ROW()-1)),""))</f>
        <v/>
      </c>
      <c r="BB93" s="3" t="str">
        <f ca="1">IF(AND($A93&lt;&gt;"",$A93&lt;&gt;"TOTAL"),IF(AND([6]INVESTIGADOR_Titulacion!$CL91&lt;&gt;"",[6]INVESTIGADOR_Titulacion!$CL91&lt;&gt;0),[6]INVESTIGADOR_Titulacion!$CL91,""),IF($A93="TOTAL",SUM(INDIRECT("BB4:BB"&amp;ROW()-1)),""))</f>
        <v/>
      </c>
      <c r="BC93" s="3" t="str">
        <f t="shared" ca="1" si="36"/>
        <v/>
      </c>
      <c r="BD93" s="3" t="str">
        <f ca="1">IF(AND($A93&lt;&gt;"",$A93&lt;&gt;"TOTAL"),IF(AND([6]INVESTIGADOR_Titulacion!$CO91&lt;&gt;"",[6]INVESTIGADOR_Titulacion!$CO91&lt;&gt;0),[6]INVESTIGADOR_Titulacion!$CO91,""),IF($A93="TOTAL",SUM(INDIRECT("BD4:BD"&amp;ROW()-1)),""))</f>
        <v/>
      </c>
      <c r="BE93" s="3" t="str">
        <f ca="1">IF(AND($A93&lt;&gt;"",$A93&lt;&gt;"TOTAL"),IF(AND([6]INVESTIGADOR_Titulacion!$CQ91&lt;&gt;"",[6]INVESTIGADOR_Titulacion!$CQ91&lt;&gt;0),[6]INVESTIGADOR_Titulacion!$CQ91,""),IF($A93="TOTAL",SUM(INDIRECT("BE4:BE"&amp;ROW()-1)),""))</f>
        <v/>
      </c>
      <c r="BF93" s="3" t="str">
        <f t="shared" ca="1" si="37"/>
        <v/>
      </c>
    </row>
    <row r="94" spans="1:58" x14ac:dyDescent="0.2">
      <c r="A94" s="25" t="str">
        <f>IF([6]INVESTIGADOR_Titulacion!$B92&lt;&gt;"",[6]INVESTIGADOR_Titulacion!$B92,IF(AND([6]INVESTIGADOR_Titulacion!$B92="",[6]INVESTIGADOR_Titulacion!$B93="",[6]INVESTIGADOR_Titulacion!$B91=""),"","TOTAL"))</f>
        <v/>
      </c>
      <c r="B94" s="3" t="str">
        <f ca="1">IF(AND($A94&lt;&gt;"",$A94&lt;&gt;"TOTAL"),IF(AND([6]INVESTIGADOR_Titulacion!$C92&lt;&gt;"",[6]INVESTIGADOR_Titulacion!$C92&lt;&gt;0),[6]INVESTIGADOR_Titulacion!$C92,""),IF($A94="TOTAL",SUM(INDIRECT("B4:B"&amp;ROW()-1)),""))</f>
        <v/>
      </c>
      <c r="C94" s="3" t="str">
        <f ca="1">IF(AND($A94&lt;&gt;"",$A94&lt;&gt;"TOTAL"),IF(AND([6]INVESTIGADOR_Titulacion!$E92&lt;&gt;"",[6]INVESTIGADOR_Titulacion!$E92&lt;&gt;0),[6]INVESTIGADOR_Titulacion!$E92,""),IF($A94="TOTAL",SUM(INDIRECT("C4:C"&amp;ROW()-1)),""))</f>
        <v/>
      </c>
      <c r="D94" s="3" t="str">
        <f t="shared" ca="1" si="19"/>
        <v/>
      </c>
      <c r="E94" s="3" t="str">
        <f ca="1">IF(AND($A94&lt;&gt;"",$A94&lt;&gt;"TOTAL"),IF(AND([6]INVESTIGADOR_Titulacion!$H92&lt;&gt;"",[6]INVESTIGADOR_Titulacion!$H92&lt;&gt;0),[6]INVESTIGADOR_Titulacion!$H92,""),IF($A94="TOTAL",SUM(INDIRECT("E4:E"&amp;ROW()-1)),""))</f>
        <v/>
      </c>
      <c r="F94" s="3" t="str">
        <f ca="1">IF(AND($A94&lt;&gt;"",$A94&lt;&gt;"TOTAL"),IF(AND([6]INVESTIGADOR_Titulacion!$J92&lt;&gt;"",[6]INVESTIGADOR_Titulacion!$J92&lt;&gt;0),[6]INVESTIGADOR_Titulacion!$J92,""),IF($A94="TOTAL",SUM(INDIRECT("F4:F"&amp;ROW()-1)),""))</f>
        <v/>
      </c>
      <c r="G94" s="3" t="str">
        <f t="shared" ca="1" si="20"/>
        <v/>
      </c>
      <c r="H94" s="3" t="str">
        <f ca="1">IF(AND($A94&lt;&gt;"",$A94&lt;&gt;"TOTAL"),IF(AND([6]INVESTIGADOR_Titulacion!$M92&lt;&gt;"",[6]INVESTIGADOR_Titulacion!$M92&lt;&gt;0),[6]INVESTIGADOR_Titulacion!$M92,""),IF($A94="TOTAL",SUM(INDIRECT("H4:H"&amp;ROW()-1)),""))</f>
        <v/>
      </c>
      <c r="I94" s="3" t="str">
        <f ca="1">IF(AND($A94&lt;&gt;"",$A94&lt;&gt;"TOTAL"),IF(AND([6]INVESTIGADOR_Titulacion!$O92&lt;&gt;"",[6]INVESTIGADOR_Titulacion!$O92&lt;&gt;0),[6]INVESTIGADOR_Titulacion!$O92,""),IF($A94="TOTAL",SUM(INDIRECT("I4:I"&amp;ROW()-1)),""))</f>
        <v/>
      </c>
      <c r="J94" s="3" t="str">
        <f t="shared" ca="1" si="21"/>
        <v/>
      </c>
      <c r="K94" s="3" t="str">
        <f ca="1">IF(AND($A94&lt;&gt;"",$A94&lt;&gt;"TOTAL"),IF(AND([6]INVESTIGADOR_Titulacion!$R92&lt;&gt;"",[6]INVESTIGADOR_Titulacion!$R92&lt;&gt;0),[6]INVESTIGADOR_Titulacion!$R92,""),IF($A94="TOTAL",SUM(INDIRECT("K4:K"&amp;ROW()-1)),""))</f>
        <v/>
      </c>
      <c r="L94" s="3" t="str">
        <f ca="1">IF(AND($A94&lt;&gt;"",$A94&lt;&gt;"TOTAL"),IF(AND([6]INVESTIGADOR_Titulacion!$T92&lt;&gt;"",[6]INVESTIGADOR_Titulacion!$T92&lt;&gt;0),[6]INVESTIGADOR_Titulacion!$T92,""),IF($A94="TOTAL",SUM(INDIRECT("L4:L"&amp;ROW()-1)),""))</f>
        <v/>
      </c>
      <c r="M94" s="3" t="str">
        <f t="shared" ca="1" si="22"/>
        <v/>
      </c>
      <c r="N94" s="3" t="str">
        <f ca="1">IF(AND($A94&lt;&gt;"",$A94&lt;&gt;"TOTAL"),IF(AND([6]INVESTIGADOR_Titulacion!$W92&lt;&gt;"",[6]INVESTIGADOR_Titulacion!$W92&lt;&gt;0),[6]INVESTIGADOR_Titulacion!$W92,""),IF($A94="TOTAL",SUM(INDIRECT("N4:N"&amp;ROW()-1)),""))</f>
        <v/>
      </c>
      <c r="O94" s="3" t="str">
        <f ca="1">IF(AND($A94&lt;&gt;"",$A94&lt;&gt;"TOTAL"),IF(AND([6]INVESTIGADOR_Titulacion!$Y92&lt;&gt;"",[6]INVESTIGADOR_Titulacion!$Y92&lt;&gt;0),[6]INVESTIGADOR_Titulacion!$Y92,""),IF($A94="TOTAL",SUM(INDIRECT("O4:O"&amp;ROW()-1)),""))</f>
        <v/>
      </c>
      <c r="P94" s="3" t="str">
        <f t="shared" ca="1" si="23"/>
        <v/>
      </c>
      <c r="Q94" s="3" t="str">
        <f ca="1">IF(AND($A94&lt;&gt;"",$A94&lt;&gt;"TOTAL"),IF(AND([6]INVESTIGADOR_Titulacion!$AB92&lt;&gt;"",[6]INVESTIGADOR_Titulacion!$AB92&lt;&gt;0),[6]INVESTIGADOR_Titulacion!$AB92,""),IF($A94="TOTAL",SUM(INDIRECT("Q4:Q"&amp;ROW()-1)),""))</f>
        <v/>
      </c>
      <c r="R94" s="3" t="str">
        <f ca="1">IF(AND($A94&lt;&gt;"",$A94&lt;&gt;"TOTAL"),IF(AND([6]INVESTIGADOR_Titulacion!$AD92&lt;&gt;"",[6]INVESTIGADOR_Titulacion!$AD92&lt;&gt;0),[6]INVESTIGADOR_Titulacion!$AD92,""),IF($A94="TOTAL",SUM(INDIRECT("R4:R"&amp;ROW()-1)),""))</f>
        <v/>
      </c>
      <c r="S94" s="3" t="str">
        <f t="shared" ca="1" si="24"/>
        <v/>
      </c>
      <c r="T94" s="3" t="str">
        <f ca="1">IF(AND($A94&lt;&gt;"",$A94&lt;&gt;"TOTAL"),IF(AND([6]INVESTIGADOR_Titulacion!$AG92&lt;&gt;"",[6]INVESTIGADOR_Titulacion!$AG92&lt;&gt;0),[6]INVESTIGADOR_Titulacion!$AG92,""),IF($A94="TOTAL",SUM(INDIRECT("T4:T"&amp;ROW()-1)),""))</f>
        <v/>
      </c>
      <c r="U94" s="3" t="str">
        <f ca="1">IF(AND($A94&lt;&gt;"",$A94&lt;&gt;"TOTAL"),IF(AND([6]INVESTIGADOR_Titulacion!$AI92&lt;&gt;"",[6]INVESTIGADOR_Titulacion!$AI92&lt;&gt;0),[6]INVESTIGADOR_Titulacion!$AI92,""),IF($A94="TOTAL",SUM(INDIRECT("U4:U"&amp;ROW()-1)),""))</f>
        <v/>
      </c>
      <c r="V94" s="3" t="str">
        <f t="shared" ca="1" si="25"/>
        <v/>
      </c>
      <c r="W94" s="3" t="str">
        <f ca="1">IF(AND($A94&lt;&gt;"",$A94&lt;&gt;"TOTAL"),IF(AND([6]INVESTIGADOR_Titulacion!$AL92&lt;&gt;"",[6]INVESTIGADOR_Titulacion!$AL92&lt;&gt;0),[6]INVESTIGADOR_Titulacion!$AL92,""),IF($A94="TOTAL",SUM(INDIRECT("W4:W"&amp;ROW()-1)),""))</f>
        <v/>
      </c>
      <c r="X94" s="3" t="str">
        <f ca="1">IF(AND($A94&lt;&gt;"",$A94&lt;&gt;"TOTAL"),IF(AND([6]INVESTIGADOR_Titulacion!$AN92&lt;&gt;"",[6]INVESTIGADOR_Titulacion!$AN92&lt;&gt;0),[6]INVESTIGADOR_Titulacion!$AN92,""),IF($A94="TOTAL",SUM(INDIRECT("X4:X"&amp;ROW()-1)),""))</f>
        <v/>
      </c>
      <c r="Y94" s="3" t="str">
        <f t="shared" ca="1" si="26"/>
        <v/>
      </c>
      <c r="Z94" s="3" t="str">
        <f ca="1">IF(AND($A94&lt;&gt;"",$A94&lt;&gt;"TOTAL"),IF(AND([6]INVESTIGADOR_Titulacion!$AQ92&lt;&gt;"",[6]INVESTIGADOR_Titulacion!$AQ92&lt;&gt;0),[6]INVESTIGADOR_Titulacion!$AQ92,""),IF($A94="TOTAL",SUM(INDIRECT("Z4:Z"&amp;ROW()-1)),""))</f>
        <v/>
      </c>
      <c r="AA94" s="3" t="str">
        <f ca="1">IF(AND($A94&lt;&gt;"",$A94&lt;&gt;"TOTAL"),IF(AND([6]INVESTIGADOR_Titulacion!$AS92&lt;&gt;"",[6]INVESTIGADOR_Titulacion!$AS92&lt;&gt;0),[6]INVESTIGADOR_Titulacion!$AS92,""),IF($A94="TOTAL",SUM(INDIRECT("AA4:AA"&amp;ROW()-1)),""))</f>
        <v/>
      </c>
      <c r="AB94" s="3" t="str">
        <f t="shared" ca="1" si="27"/>
        <v/>
      </c>
      <c r="AC94" s="3" t="str">
        <f ca="1">IF(AND($A94&lt;&gt;"",$A94&lt;&gt;"TOTAL"),IF(AND([6]INVESTIGADOR_Titulacion!$AV92&lt;&gt;"",[6]INVESTIGADOR_Titulacion!$AV92&lt;&gt;0),[6]INVESTIGADOR_Titulacion!$AV92,""),IF($A94="TOTAL",SUM(INDIRECT("AC4:AC"&amp;ROW()-1)),""))</f>
        <v/>
      </c>
      <c r="AD94" s="3" t="str">
        <f ca="1">IF(AND($A94&lt;&gt;"",$A94&lt;&gt;"TOTAL"),IF(AND([6]INVESTIGADOR_Titulacion!$AX92&lt;&gt;"",[6]INVESTIGADOR_Titulacion!$AX92&lt;&gt;0),[6]INVESTIGADOR_Titulacion!$AX92,""),IF($A94="TOTAL",SUM(INDIRECT("AD4:AD"&amp;ROW()-1)),""))</f>
        <v/>
      </c>
      <c r="AE94" s="3" t="str">
        <f t="shared" ca="1" si="28"/>
        <v/>
      </c>
      <c r="AF94" s="3" t="str">
        <f ca="1">IF(AND($A94&lt;&gt;"",$A94&lt;&gt;"TOTAL"),IF(AND([6]INVESTIGADOR_Titulacion!$BA92&lt;&gt;"",[6]INVESTIGADOR_Titulacion!$BA92&lt;&gt;0),[6]INVESTIGADOR_Titulacion!$BA92,""),IF($A94="TOTAL",SUM(INDIRECT("AF4:AF"&amp;ROW()-1)),""))</f>
        <v/>
      </c>
      <c r="AG94" s="3" t="str">
        <f ca="1">IF(AND($A94&lt;&gt;"",$A94&lt;&gt;"TOTAL"),IF(AND([6]INVESTIGADOR_Titulacion!$BC92&lt;&gt;"",[6]INVESTIGADOR_Titulacion!$BC92&lt;&gt;0),[6]INVESTIGADOR_Titulacion!$BC92,""),IF($A94="TOTAL",SUM(INDIRECT("AG4:AG"&amp;ROW()-1)),""))</f>
        <v/>
      </c>
      <c r="AH94" s="3" t="str">
        <f t="shared" ca="1" si="29"/>
        <v/>
      </c>
      <c r="AI94" s="3" t="str">
        <f ca="1">IF(AND($A94&lt;&gt;"",$A94&lt;&gt;"TOTAL"),IF(AND([6]INVESTIGADOR_Titulacion!$BF92&lt;&gt;"",[6]INVESTIGADOR_Titulacion!$BF92&lt;&gt;0),[6]INVESTIGADOR_Titulacion!$BF92,""),IF($A94="TOTAL",SUM(INDIRECT("AI4:AI"&amp;ROW()-1)),""))</f>
        <v/>
      </c>
      <c r="AJ94" s="3" t="str">
        <f ca="1">IF(AND($A94&lt;&gt;"",$A94&lt;&gt;"TOTAL"),IF(AND([6]INVESTIGADOR_Titulacion!$BH92&lt;&gt;"",[6]INVESTIGADOR_Titulacion!$BH92&lt;&gt;0),[6]INVESTIGADOR_Titulacion!$BH92,""),IF($A94="TOTAL",SUM(INDIRECT("AJ4:AJ"&amp;ROW()-1)),""))</f>
        <v/>
      </c>
      <c r="AK94" s="3" t="str">
        <f t="shared" ca="1" si="30"/>
        <v/>
      </c>
      <c r="AL94" s="3" t="str">
        <f ca="1">IF(AND($A94&lt;&gt;"",$A94&lt;&gt;"TOTAL"),IF(AND([6]INVESTIGADOR_Titulacion!$BK92&lt;&gt;"",[6]INVESTIGADOR_Titulacion!$BK92&lt;&gt;0),[6]INVESTIGADOR_Titulacion!$BK92,""),IF($A94="TOTAL",SUM(INDIRECT("AL4:AL"&amp;ROW()-1)),""))</f>
        <v/>
      </c>
      <c r="AM94" s="3" t="str">
        <f ca="1">IF(AND($A94&lt;&gt;"",$A94&lt;&gt;"TOTAL"),IF(AND([6]INVESTIGADOR_Titulacion!$BM92&lt;&gt;"",[6]INVESTIGADOR_Titulacion!$BM92&lt;&gt;0),[6]INVESTIGADOR_Titulacion!$BM92,""),IF($A94="TOTAL",SUM(INDIRECT("AM4:AM"&amp;ROW()-1)),""))</f>
        <v/>
      </c>
      <c r="AN94" s="3" t="str">
        <f t="shared" ca="1" si="31"/>
        <v/>
      </c>
      <c r="AO94" s="3" t="str">
        <f ca="1">IF(AND($A94&lt;&gt;"",$A94&lt;&gt;"TOTAL"),IF(AND([6]INVESTIGADOR_Titulacion!$BP92&lt;&gt;"",[6]INVESTIGADOR_Titulacion!$BP92&lt;&gt;0),[6]INVESTIGADOR_Titulacion!$BP92,""),IF($A94="TOTAL",SUM(INDIRECT("AO4:AO"&amp;ROW()-1)),""))</f>
        <v/>
      </c>
      <c r="AP94" s="3" t="str">
        <f ca="1">IF(AND($A94&lt;&gt;"",$A94&lt;&gt;"TOTAL"),IF(AND([6]INVESTIGADOR_Titulacion!$BR92&lt;&gt;"",[6]INVESTIGADOR_Titulacion!$BR92&lt;&gt;0),[6]INVESTIGADOR_Titulacion!$BR92,""),IF($A94="TOTAL",SUM(INDIRECT("AP4:AP"&amp;ROW()-1)),""))</f>
        <v/>
      </c>
      <c r="AQ94" s="3" t="str">
        <f t="shared" ca="1" si="32"/>
        <v/>
      </c>
      <c r="AR94" s="3" t="str">
        <f ca="1">IF(AND($A94&lt;&gt;"",$A94&lt;&gt;"TOTAL"),IF(AND([6]INVESTIGADOR_Titulacion!$BU92&lt;&gt;"",[6]INVESTIGADOR_Titulacion!$BU92&lt;&gt;0),[6]INVESTIGADOR_Titulacion!$BU92,""),IF($A94="TOTAL",SUM(INDIRECT("AR4:AR"&amp;ROW()-1)),""))</f>
        <v/>
      </c>
      <c r="AS94" s="3" t="str">
        <f ca="1">IF(AND($A94&lt;&gt;"",$A94&lt;&gt;"TOTAL"),IF(AND([6]INVESTIGADOR_Titulacion!$BW92&lt;&gt;"",[6]INVESTIGADOR_Titulacion!$BW92&lt;&gt;0),[6]INVESTIGADOR_Titulacion!$BW92,""),IF($A94="TOTAL",SUM(INDIRECT("AS4:AS"&amp;ROW()-1)),""))</f>
        <v/>
      </c>
      <c r="AT94" s="3" t="str">
        <f t="shared" ca="1" si="33"/>
        <v/>
      </c>
      <c r="AU94" s="3" t="str">
        <f ca="1">IF(AND($A94&lt;&gt;"",$A94&lt;&gt;"TOTAL"),IF(AND([6]INVESTIGADOR_Titulacion!$BZ92&lt;&gt;"",[6]INVESTIGADOR_Titulacion!$BZ92&lt;&gt;0),[6]INVESTIGADOR_Titulacion!$BZ92,""),IF($A94="TOTAL",SUM(INDIRECT("AU4:AU"&amp;ROW()-1)),""))</f>
        <v/>
      </c>
      <c r="AV94" s="3" t="str">
        <f ca="1">IF(AND($A94&lt;&gt;"",$A94&lt;&gt;"TOTAL"),IF(AND([6]INVESTIGADOR_Titulacion!$CB92&lt;&gt;"",[6]INVESTIGADOR_Titulacion!$CB92&lt;&gt;0),[6]INVESTIGADOR_Titulacion!$CB92,""),IF($A94="TOTAL",SUM(INDIRECT("AV4:AV"&amp;ROW()-1)),""))</f>
        <v/>
      </c>
      <c r="AW94" s="3" t="str">
        <f t="shared" ca="1" si="34"/>
        <v/>
      </c>
      <c r="AX94" s="3" t="str">
        <f ca="1">IF(AND($A94&lt;&gt;"",$A94&lt;&gt;"TOTAL"),IF(AND([6]INVESTIGADOR_Titulacion!$CE92&lt;&gt;"",[6]INVESTIGADOR_Titulacion!$CE92&lt;&gt;0),[6]INVESTIGADOR_Titulacion!$CE92,""),IF($A94="TOTAL",SUM(INDIRECT("AX4:AX"&amp;ROW()-1)),""))</f>
        <v/>
      </c>
      <c r="AY94" s="3" t="str">
        <f ca="1">IF(AND($A94&lt;&gt;"",$A94&lt;&gt;"TOTAL"),IF(AND([6]INVESTIGADOR_Titulacion!$CG92&lt;&gt;"",[6]INVESTIGADOR_Titulacion!$CG92&lt;&gt;0),[6]INVESTIGADOR_Titulacion!$CG92,""),IF($A94="TOTAL",SUM(INDIRECT("AY4:AY"&amp;ROW()-1)),""))</f>
        <v/>
      </c>
      <c r="AZ94" s="3" t="str">
        <f t="shared" ca="1" si="35"/>
        <v/>
      </c>
      <c r="BA94" s="3" t="str">
        <f ca="1">IF(AND($A94&lt;&gt;"",$A94&lt;&gt;"TOTAL"),IF(AND([6]INVESTIGADOR_Titulacion!$CJ92&lt;&gt;"",[6]INVESTIGADOR_Titulacion!$CJ92&lt;&gt;0),[6]INVESTIGADOR_Titulacion!$CJ92,""),IF($A94="TOTAL",SUM(INDIRECT("BA4:BA"&amp;ROW()-1)),""))</f>
        <v/>
      </c>
      <c r="BB94" s="3" t="str">
        <f ca="1">IF(AND($A94&lt;&gt;"",$A94&lt;&gt;"TOTAL"),IF(AND([6]INVESTIGADOR_Titulacion!$CL92&lt;&gt;"",[6]INVESTIGADOR_Titulacion!$CL92&lt;&gt;0),[6]INVESTIGADOR_Titulacion!$CL92,""),IF($A94="TOTAL",SUM(INDIRECT("BB4:BB"&amp;ROW()-1)),""))</f>
        <v/>
      </c>
      <c r="BC94" s="3" t="str">
        <f t="shared" ca="1" si="36"/>
        <v/>
      </c>
      <c r="BD94" s="3" t="str">
        <f ca="1">IF(AND($A94&lt;&gt;"",$A94&lt;&gt;"TOTAL"),IF(AND([6]INVESTIGADOR_Titulacion!$CO92&lt;&gt;"",[6]INVESTIGADOR_Titulacion!$CO92&lt;&gt;0),[6]INVESTIGADOR_Titulacion!$CO92,""),IF($A94="TOTAL",SUM(INDIRECT("BD4:BD"&amp;ROW()-1)),""))</f>
        <v/>
      </c>
      <c r="BE94" s="3" t="str">
        <f ca="1">IF(AND($A94&lt;&gt;"",$A94&lt;&gt;"TOTAL"),IF(AND([6]INVESTIGADOR_Titulacion!$CQ92&lt;&gt;"",[6]INVESTIGADOR_Titulacion!$CQ92&lt;&gt;0),[6]INVESTIGADOR_Titulacion!$CQ92,""),IF($A94="TOTAL",SUM(INDIRECT("BE4:BE"&amp;ROW()-1)),""))</f>
        <v/>
      </c>
      <c r="BF94" s="3" t="str">
        <f t="shared" ca="1" si="37"/>
        <v/>
      </c>
    </row>
    <row r="95" spans="1:58" x14ac:dyDescent="0.2">
      <c r="A95" s="25" t="str">
        <f>IF([6]INVESTIGADOR_Titulacion!$B93&lt;&gt;"",[6]INVESTIGADOR_Titulacion!$B93,IF(AND([6]INVESTIGADOR_Titulacion!$B93="",[6]INVESTIGADOR_Titulacion!$B94="",[6]INVESTIGADOR_Titulacion!$B92=""),"","TOTAL"))</f>
        <v/>
      </c>
      <c r="B95" s="3" t="str">
        <f ca="1">IF(AND($A95&lt;&gt;"",$A95&lt;&gt;"TOTAL"),IF(AND([6]INVESTIGADOR_Titulacion!$C93&lt;&gt;"",[6]INVESTIGADOR_Titulacion!$C93&lt;&gt;0),[6]INVESTIGADOR_Titulacion!$C93,""),IF($A95="TOTAL",SUM(INDIRECT("B4:B"&amp;ROW()-1)),""))</f>
        <v/>
      </c>
      <c r="C95" s="3" t="str">
        <f ca="1">IF(AND($A95&lt;&gt;"",$A95&lt;&gt;"TOTAL"),IF(AND([6]INVESTIGADOR_Titulacion!$E93&lt;&gt;"",[6]INVESTIGADOR_Titulacion!$E93&lt;&gt;0),[6]INVESTIGADOR_Titulacion!$E93,""),IF($A95="TOTAL",SUM(INDIRECT("C4:C"&amp;ROW()-1)),""))</f>
        <v/>
      </c>
      <c r="D95" s="3" t="str">
        <f t="shared" ca="1" si="19"/>
        <v/>
      </c>
      <c r="E95" s="3" t="str">
        <f ca="1">IF(AND($A95&lt;&gt;"",$A95&lt;&gt;"TOTAL"),IF(AND([6]INVESTIGADOR_Titulacion!$H93&lt;&gt;"",[6]INVESTIGADOR_Titulacion!$H93&lt;&gt;0),[6]INVESTIGADOR_Titulacion!$H93,""),IF($A95="TOTAL",SUM(INDIRECT("E4:E"&amp;ROW()-1)),""))</f>
        <v/>
      </c>
      <c r="F95" s="3" t="str">
        <f ca="1">IF(AND($A95&lt;&gt;"",$A95&lt;&gt;"TOTAL"),IF(AND([6]INVESTIGADOR_Titulacion!$J93&lt;&gt;"",[6]INVESTIGADOR_Titulacion!$J93&lt;&gt;0),[6]INVESTIGADOR_Titulacion!$J93,""),IF($A95="TOTAL",SUM(INDIRECT("F4:F"&amp;ROW()-1)),""))</f>
        <v/>
      </c>
      <c r="G95" s="3" t="str">
        <f t="shared" ca="1" si="20"/>
        <v/>
      </c>
      <c r="H95" s="3" t="str">
        <f ca="1">IF(AND($A95&lt;&gt;"",$A95&lt;&gt;"TOTAL"),IF(AND([6]INVESTIGADOR_Titulacion!$M93&lt;&gt;"",[6]INVESTIGADOR_Titulacion!$M93&lt;&gt;0),[6]INVESTIGADOR_Titulacion!$M93,""),IF($A95="TOTAL",SUM(INDIRECT("H4:H"&amp;ROW()-1)),""))</f>
        <v/>
      </c>
      <c r="I95" s="3" t="str">
        <f ca="1">IF(AND($A95&lt;&gt;"",$A95&lt;&gt;"TOTAL"),IF(AND([6]INVESTIGADOR_Titulacion!$O93&lt;&gt;"",[6]INVESTIGADOR_Titulacion!$O93&lt;&gt;0),[6]INVESTIGADOR_Titulacion!$O93,""),IF($A95="TOTAL",SUM(INDIRECT("I4:I"&amp;ROW()-1)),""))</f>
        <v/>
      </c>
      <c r="J95" s="3" t="str">
        <f t="shared" ca="1" si="21"/>
        <v/>
      </c>
      <c r="K95" s="3" t="str">
        <f ca="1">IF(AND($A95&lt;&gt;"",$A95&lt;&gt;"TOTAL"),IF(AND([6]INVESTIGADOR_Titulacion!$R93&lt;&gt;"",[6]INVESTIGADOR_Titulacion!$R93&lt;&gt;0),[6]INVESTIGADOR_Titulacion!$R93,""),IF($A95="TOTAL",SUM(INDIRECT("K4:K"&amp;ROW()-1)),""))</f>
        <v/>
      </c>
      <c r="L95" s="3" t="str">
        <f ca="1">IF(AND($A95&lt;&gt;"",$A95&lt;&gt;"TOTAL"),IF(AND([6]INVESTIGADOR_Titulacion!$T93&lt;&gt;"",[6]INVESTIGADOR_Titulacion!$T93&lt;&gt;0),[6]INVESTIGADOR_Titulacion!$T93,""),IF($A95="TOTAL",SUM(INDIRECT("L4:L"&amp;ROW()-1)),""))</f>
        <v/>
      </c>
      <c r="M95" s="3" t="str">
        <f t="shared" ca="1" si="22"/>
        <v/>
      </c>
      <c r="N95" s="3" t="str">
        <f ca="1">IF(AND($A95&lt;&gt;"",$A95&lt;&gt;"TOTAL"),IF(AND([6]INVESTIGADOR_Titulacion!$W93&lt;&gt;"",[6]INVESTIGADOR_Titulacion!$W93&lt;&gt;0),[6]INVESTIGADOR_Titulacion!$W93,""),IF($A95="TOTAL",SUM(INDIRECT("N4:N"&amp;ROW()-1)),""))</f>
        <v/>
      </c>
      <c r="O95" s="3" t="str">
        <f ca="1">IF(AND($A95&lt;&gt;"",$A95&lt;&gt;"TOTAL"),IF(AND([6]INVESTIGADOR_Titulacion!$Y93&lt;&gt;"",[6]INVESTIGADOR_Titulacion!$Y93&lt;&gt;0),[6]INVESTIGADOR_Titulacion!$Y93,""),IF($A95="TOTAL",SUM(INDIRECT("O4:O"&amp;ROW()-1)),""))</f>
        <v/>
      </c>
      <c r="P95" s="3" t="str">
        <f t="shared" ca="1" si="23"/>
        <v/>
      </c>
      <c r="Q95" s="3" t="str">
        <f ca="1">IF(AND($A95&lt;&gt;"",$A95&lt;&gt;"TOTAL"),IF(AND([6]INVESTIGADOR_Titulacion!$AB93&lt;&gt;"",[6]INVESTIGADOR_Titulacion!$AB93&lt;&gt;0),[6]INVESTIGADOR_Titulacion!$AB93,""),IF($A95="TOTAL",SUM(INDIRECT("Q4:Q"&amp;ROW()-1)),""))</f>
        <v/>
      </c>
      <c r="R95" s="3" t="str">
        <f ca="1">IF(AND($A95&lt;&gt;"",$A95&lt;&gt;"TOTAL"),IF(AND([6]INVESTIGADOR_Titulacion!$AD93&lt;&gt;"",[6]INVESTIGADOR_Titulacion!$AD93&lt;&gt;0),[6]INVESTIGADOR_Titulacion!$AD93,""),IF($A95="TOTAL",SUM(INDIRECT("R4:R"&amp;ROW()-1)),""))</f>
        <v/>
      </c>
      <c r="S95" s="3" t="str">
        <f t="shared" ca="1" si="24"/>
        <v/>
      </c>
      <c r="T95" s="3" t="str">
        <f ca="1">IF(AND($A95&lt;&gt;"",$A95&lt;&gt;"TOTAL"),IF(AND([6]INVESTIGADOR_Titulacion!$AG93&lt;&gt;"",[6]INVESTIGADOR_Titulacion!$AG93&lt;&gt;0),[6]INVESTIGADOR_Titulacion!$AG93,""),IF($A95="TOTAL",SUM(INDIRECT("T4:T"&amp;ROW()-1)),""))</f>
        <v/>
      </c>
      <c r="U95" s="3" t="str">
        <f ca="1">IF(AND($A95&lt;&gt;"",$A95&lt;&gt;"TOTAL"),IF(AND([6]INVESTIGADOR_Titulacion!$AI93&lt;&gt;"",[6]INVESTIGADOR_Titulacion!$AI93&lt;&gt;0),[6]INVESTIGADOR_Titulacion!$AI93,""),IF($A95="TOTAL",SUM(INDIRECT("U4:U"&amp;ROW()-1)),""))</f>
        <v/>
      </c>
      <c r="V95" s="3" t="str">
        <f t="shared" ca="1" si="25"/>
        <v/>
      </c>
      <c r="W95" s="3" t="str">
        <f ca="1">IF(AND($A95&lt;&gt;"",$A95&lt;&gt;"TOTAL"),IF(AND([6]INVESTIGADOR_Titulacion!$AL93&lt;&gt;"",[6]INVESTIGADOR_Titulacion!$AL93&lt;&gt;0),[6]INVESTIGADOR_Titulacion!$AL93,""),IF($A95="TOTAL",SUM(INDIRECT("W4:W"&amp;ROW()-1)),""))</f>
        <v/>
      </c>
      <c r="X95" s="3" t="str">
        <f ca="1">IF(AND($A95&lt;&gt;"",$A95&lt;&gt;"TOTAL"),IF(AND([6]INVESTIGADOR_Titulacion!$AN93&lt;&gt;"",[6]INVESTIGADOR_Titulacion!$AN93&lt;&gt;0),[6]INVESTIGADOR_Titulacion!$AN93,""),IF($A95="TOTAL",SUM(INDIRECT("X4:X"&amp;ROW()-1)),""))</f>
        <v/>
      </c>
      <c r="Y95" s="3" t="str">
        <f t="shared" ca="1" si="26"/>
        <v/>
      </c>
      <c r="Z95" s="3" t="str">
        <f ca="1">IF(AND($A95&lt;&gt;"",$A95&lt;&gt;"TOTAL"),IF(AND([6]INVESTIGADOR_Titulacion!$AQ93&lt;&gt;"",[6]INVESTIGADOR_Titulacion!$AQ93&lt;&gt;0),[6]INVESTIGADOR_Titulacion!$AQ93,""),IF($A95="TOTAL",SUM(INDIRECT("Z4:Z"&amp;ROW()-1)),""))</f>
        <v/>
      </c>
      <c r="AA95" s="3" t="str">
        <f ca="1">IF(AND($A95&lt;&gt;"",$A95&lt;&gt;"TOTAL"),IF(AND([6]INVESTIGADOR_Titulacion!$AS93&lt;&gt;"",[6]INVESTIGADOR_Titulacion!$AS93&lt;&gt;0),[6]INVESTIGADOR_Titulacion!$AS93,""),IF($A95="TOTAL",SUM(INDIRECT("AA4:AA"&amp;ROW()-1)),""))</f>
        <v/>
      </c>
      <c r="AB95" s="3" t="str">
        <f t="shared" ca="1" si="27"/>
        <v/>
      </c>
      <c r="AC95" s="3" t="str">
        <f ca="1">IF(AND($A95&lt;&gt;"",$A95&lt;&gt;"TOTAL"),IF(AND([6]INVESTIGADOR_Titulacion!$AV93&lt;&gt;"",[6]INVESTIGADOR_Titulacion!$AV93&lt;&gt;0),[6]INVESTIGADOR_Titulacion!$AV93,""),IF($A95="TOTAL",SUM(INDIRECT("AC4:AC"&amp;ROW()-1)),""))</f>
        <v/>
      </c>
      <c r="AD95" s="3" t="str">
        <f ca="1">IF(AND($A95&lt;&gt;"",$A95&lt;&gt;"TOTAL"),IF(AND([6]INVESTIGADOR_Titulacion!$AX93&lt;&gt;"",[6]INVESTIGADOR_Titulacion!$AX93&lt;&gt;0),[6]INVESTIGADOR_Titulacion!$AX93,""),IF($A95="TOTAL",SUM(INDIRECT("AD4:AD"&amp;ROW()-1)),""))</f>
        <v/>
      </c>
      <c r="AE95" s="3" t="str">
        <f t="shared" ca="1" si="28"/>
        <v/>
      </c>
      <c r="AF95" s="3" t="str">
        <f ca="1">IF(AND($A95&lt;&gt;"",$A95&lt;&gt;"TOTAL"),IF(AND([6]INVESTIGADOR_Titulacion!$BA93&lt;&gt;"",[6]INVESTIGADOR_Titulacion!$BA93&lt;&gt;0),[6]INVESTIGADOR_Titulacion!$BA93,""),IF($A95="TOTAL",SUM(INDIRECT("AF4:AF"&amp;ROW()-1)),""))</f>
        <v/>
      </c>
      <c r="AG95" s="3" t="str">
        <f ca="1">IF(AND($A95&lt;&gt;"",$A95&lt;&gt;"TOTAL"),IF(AND([6]INVESTIGADOR_Titulacion!$BC93&lt;&gt;"",[6]INVESTIGADOR_Titulacion!$BC93&lt;&gt;0),[6]INVESTIGADOR_Titulacion!$BC93,""),IF($A95="TOTAL",SUM(INDIRECT("AG4:AG"&amp;ROW()-1)),""))</f>
        <v/>
      </c>
      <c r="AH95" s="3" t="str">
        <f t="shared" ca="1" si="29"/>
        <v/>
      </c>
      <c r="AI95" s="3" t="str">
        <f ca="1">IF(AND($A95&lt;&gt;"",$A95&lt;&gt;"TOTAL"),IF(AND([6]INVESTIGADOR_Titulacion!$BF93&lt;&gt;"",[6]INVESTIGADOR_Titulacion!$BF93&lt;&gt;0),[6]INVESTIGADOR_Titulacion!$BF93,""),IF($A95="TOTAL",SUM(INDIRECT("AI4:AI"&amp;ROW()-1)),""))</f>
        <v/>
      </c>
      <c r="AJ95" s="3" t="str">
        <f ca="1">IF(AND($A95&lt;&gt;"",$A95&lt;&gt;"TOTAL"),IF(AND([6]INVESTIGADOR_Titulacion!$BH93&lt;&gt;"",[6]INVESTIGADOR_Titulacion!$BH93&lt;&gt;0),[6]INVESTIGADOR_Titulacion!$BH93,""),IF($A95="TOTAL",SUM(INDIRECT("AJ4:AJ"&amp;ROW()-1)),""))</f>
        <v/>
      </c>
      <c r="AK95" s="3" t="str">
        <f t="shared" ca="1" si="30"/>
        <v/>
      </c>
      <c r="AL95" s="3" t="str">
        <f ca="1">IF(AND($A95&lt;&gt;"",$A95&lt;&gt;"TOTAL"),IF(AND([6]INVESTIGADOR_Titulacion!$BK93&lt;&gt;"",[6]INVESTIGADOR_Titulacion!$BK93&lt;&gt;0),[6]INVESTIGADOR_Titulacion!$BK93,""),IF($A95="TOTAL",SUM(INDIRECT("AL4:AL"&amp;ROW()-1)),""))</f>
        <v/>
      </c>
      <c r="AM95" s="3" t="str">
        <f ca="1">IF(AND($A95&lt;&gt;"",$A95&lt;&gt;"TOTAL"),IF(AND([6]INVESTIGADOR_Titulacion!$BM93&lt;&gt;"",[6]INVESTIGADOR_Titulacion!$BM93&lt;&gt;0),[6]INVESTIGADOR_Titulacion!$BM93,""),IF($A95="TOTAL",SUM(INDIRECT("AM4:AM"&amp;ROW()-1)),""))</f>
        <v/>
      </c>
      <c r="AN95" s="3" t="str">
        <f t="shared" ca="1" si="31"/>
        <v/>
      </c>
      <c r="AO95" s="3" t="str">
        <f ca="1">IF(AND($A95&lt;&gt;"",$A95&lt;&gt;"TOTAL"),IF(AND([6]INVESTIGADOR_Titulacion!$BP93&lt;&gt;"",[6]INVESTIGADOR_Titulacion!$BP93&lt;&gt;0),[6]INVESTIGADOR_Titulacion!$BP93,""),IF($A95="TOTAL",SUM(INDIRECT("AO4:AO"&amp;ROW()-1)),""))</f>
        <v/>
      </c>
      <c r="AP95" s="3" t="str">
        <f ca="1">IF(AND($A95&lt;&gt;"",$A95&lt;&gt;"TOTAL"),IF(AND([6]INVESTIGADOR_Titulacion!$BR93&lt;&gt;"",[6]INVESTIGADOR_Titulacion!$BR93&lt;&gt;0),[6]INVESTIGADOR_Titulacion!$BR93,""),IF($A95="TOTAL",SUM(INDIRECT("AP4:AP"&amp;ROW()-1)),""))</f>
        <v/>
      </c>
      <c r="AQ95" s="3" t="str">
        <f t="shared" ca="1" si="32"/>
        <v/>
      </c>
      <c r="AR95" s="3" t="str">
        <f ca="1">IF(AND($A95&lt;&gt;"",$A95&lt;&gt;"TOTAL"),IF(AND([6]INVESTIGADOR_Titulacion!$BU93&lt;&gt;"",[6]INVESTIGADOR_Titulacion!$BU93&lt;&gt;0),[6]INVESTIGADOR_Titulacion!$BU93,""),IF($A95="TOTAL",SUM(INDIRECT("AR4:AR"&amp;ROW()-1)),""))</f>
        <v/>
      </c>
      <c r="AS95" s="3" t="str">
        <f ca="1">IF(AND($A95&lt;&gt;"",$A95&lt;&gt;"TOTAL"),IF(AND([6]INVESTIGADOR_Titulacion!$BW93&lt;&gt;"",[6]INVESTIGADOR_Titulacion!$BW93&lt;&gt;0),[6]INVESTIGADOR_Titulacion!$BW93,""),IF($A95="TOTAL",SUM(INDIRECT("AS4:AS"&amp;ROW()-1)),""))</f>
        <v/>
      </c>
      <c r="AT95" s="3" t="str">
        <f t="shared" ca="1" si="33"/>
        <v/>
      </c>
      <c r="AU95" s="3" t="str">
        <f ca="1">IF(AND($A95&lt;&gt;"",$A95&lt;&gt;"TOTAL"),IF(AND([6]INVESTIGADOR_Titulacion!$BZ93&lt;&gt;"",[6]INVESTIGADOR_Titulacion!$BZ93&lt;&gt;0),[6]INVESTIGADOR_Titulacion!$BZ93,""),IF($A95="TOTAL",SUM(INDIRECT("AU4:AU"&amp;ROW()-1)),""))</f>
        <v/>
      </c>
      <c r="AV95" s="3" t="str">
        <f ca="1">IF(AND($A95&lt;&gt;"",$A95&lt;&gt;"TOTAL"),IF(AND([6]INVESTIGADOR_Titulacion!$CB93&lt;&gt;"",[6]INVESTIGADOR_Titulacion!$CB93&lt;&gt;0),[6]INVESTIGADOR_Titulacion!$CB93,""),IF($A95="TOTAL",SUM(INDIRECT("AV4:AV"&amp;ROW()-1)),""))</f>
        <v/>
      </c>
      <c r="AW95" s="3" t="str">
        <f t="shared" ca="1" si="34"/>
        <v/>
      </c>
      <c r="AX95" s="3" t="str">
        <f ca="1">IF(AND($A95&lt;&gt;"",$A95&lt;&gt;"TOTAL"),IF(AND([6]INVESTIGADOR_Titulacion!$CE93&lt;&gt;"",[6]INVESTIGADOR_Titulacion!$CE93&lt;&gt;0),[6]INVESTIGADOR_Titulacion!$CE93,""),IF($A95="TOTAL",SUM(INDIRECT("AX4:AX"&amp;ROW()-1)),""))</f>
        <v/>
      </c>
      <c r="AY95" s="3" t="str">
        <f ca="1">IF(AND($A95&lt;&gt;"",$A95&lt;&gt;"TOTAL"),IF(AND([6]INVESTIGADOR_Titulacion!$CG93&lt;&gt;"",[6]INVESTIGADOR_Titulacion!$CG93&lt;&gt;0),[6]INVESTIGADOR_Titulacion!$CG93,""),IF($A95="TOTAL",SUM(INDIRECT("AY4:AY"&amp;ROW()-1)),""))</f>
        <v/>
      </c>
      <c r="AZ95" s="3" t="str">
        <f t="shared" ca="1" si="35"/>
        <v/>
      </c>
      <c r="BA95" s="3" t="str">
        <f ca="1">IF(AND($A95&lt;&gt;"",$A95&lt;&gt;"TOTAL"),IF(AND([6]INVESTIGADOR_Titulacion!$CJ93&lt;&gt;"",[6]INVESTIGADOR_Titulacion!$CJ93&lt;&gt;0),[6]INVESTIGADOR_Titulacion!$CJ93,""),IF($A95="TOTAL",SUM(INDIRECT("BA4:BA"&amp;ROW()-1)),""))</f>
        <v/>
      </c>
      <c r="BB95" s="3" t="str">
        <f ca="1">IF(AND($A95&lt;&gt;"",$A95&lt;&gt;"TOTAL"),IF(AND([6]INVESTIGADOR_Titulacion!$CL93&lt;&gt;"",[6]INVESTIGADOR_Titulacion!$CL93&lt;&gt;0),[6]INVESTIGADOR_Titulacion!$CL93,""),IF($A95="TOTAL",SUM(INDIRECT("BB4:BB"&amp;ROW()-1)),""))</f>
        <v/>
      </c>
      <c r="BC95" s="3" t="str">
        <f t="shared" ca="1" si="36"/>
        <v/>
      </c>
      <c r="BD95" s="3" t="str">
        <f ca="1">IF(AND($A95&lt;&gt;"",$A95&lt;&gt;"TOTAL"),IF(AND([6]INVESTIGADOR_Titulacion!$CO93&lt;&gt;"",[6]INVESTIGADOR_Titulacion!$CO93&lt;&gt;0),[6]INVESTIGADOR_Titulacion!$CO93,""),IF($A95="TOTAL",SUM(INDIRECT("BD4:BD"&amp;ROW()-1)),""))</f>
        <v/>
      </c>
      <c r="BE95" s="3" t="str">
        <f ca="1">IF(AND($A95&lt;&gt;"",$A95&lt;&gt;"TOTAL"),IF(AND([6]INVESTIGADOR_Titulacion!$CQ93&lt;&gt;"",[6]INVESTIGADOR_Titulacion!$CQ93&lt;&gt;0),[6]INVESTIGADOR_Titulacion!$CQ93,""),IF($A95="TOTAL",SUM(INDIRECT("BE4:BE"&amp;ROW()-1)),""))</f>
        <v/>
      </c>
      <c r="BF95" s="3" t="str">
        <f t="shared" ca="1" si="37"/>
        <v/>
      </c>
    </row>
    <row r="96" spans="1:58" x14ac:dyDescent="0.2">
      <c r="A96" s="25" t="str">
        <f>IF([6]INVESTIGADOR_Titulacion!$B94&lt;&gt;"",[6]INVESTIGADOR_Titulacion!$B94,IF(AND([6]INVESTIGADOR_Titulacion!$B94="",[6]INVESTIGADOR_Titulacion!$B95="",[6]INVESTIGADOR_Titulacion!$B93=""),"","TOTAL"))</f>
        <v/>
      </c>
      <c r="B96" s="3" t="str">
        <f ca="1">IF(AND($A96&lt;&gt;"",$A96&lt;&gt;"TOTAL"),IF(AND([6]INVESTIGADOR_Titulacion!$C94&lt;&gt;"",[6]INVESTIGADOR_Titulacion!$C94&lt;&gt;0),[6]INVESTIGADOR_Titulacion!$C94,""),IF($A96="TOTAL",SUM(INDIRECT("B4:B"&amp;ROW()-1)),""))</f>
        <v/>
      </c>
      <c r="C96" s="3" t="str">
        <f ca="1">IF(AND($A96&lt;&gt;"",$A96&lt;&gt;"TOTAL"),IF(AND([6]INVESTIGADOR_Titulacion!$E94&lt;&gt;"",[6]INVESTIGADOR_Titulacion!$E94&lt;&gt;0),[6]INVESTIGADOR_Titulacion!$E94,""),IF($A96="TOTAL",SUM(INDIRECT("C4:C"&amp;ROW()-1)),""))</f>
        <v/>
      </c>
      <c r="D96" s="3" t="str">
        <f t="shared" ca="1" si="19"/>
        <v/>
      </c>
      <c r="E96" s="3" t="str">
        <f ca="1">IF(AND($A96&lt;&gt;"",$A96&lt;&gt;"TOTAL"),IF(AND([6]INVESTIGADOR_Titulacion!$H94&lt;&gt;"",[6]INVESTIGADOR_Titulacion!$H94&lt;&gt;0),[6]INVESTIGADOR_Titulacion!$H94,""),IF($A96="TOTAL",SUM(INDIRECT("E4:E"&amp;ROW()-1)),""))</f>
        <v/>
      </c>
      <c r="F96" s="3" t="str">
        <f ca="1">IF(AND($A96&lt;&gt;"",$A96&lt;&gt;"TOTAL"),IF(AND([6]INVESTIGADOR_Titulacion!$J94&lt;&gt;"",[6]INVESTIGADOR_Titulacion!$J94&lt;&gt;0),[6]INVESTIGADOR_Titulacion!$J94,""),IF($A96="TOTAL",SUM(INDIRECT("F4:F"&amp;ROW()-1)),""))</f>
        <v/>
      </c>
      <c r="G96" s="3" t="str">
        <f t="shared" ca="1" si="20"/>
        <v/>
      </c>
      <c r="H96" s="3" t="str">
        <f ca="1">IF(AND($A96&lt;&gt;"",$A96&lt;&gt;"TOTAL"),IF(AND([6]INVESTIGADOR_Titulacion!$M94&lt;&gt;"",[6]INVESTIGADOR_Titulacion!$M94&lt;&gt;0),[6]INVESTIGADOR_Titulacion!$M94,""),IF($A96="TOTAL",SUM(INDIRECT("H4:H"&amp;ROW()-1)),""))</f>
        <v/>
      </c>
      <c r="I96" s="3" t="str">
        <f ca="1">IF(AND($A96&lt;&gt;"",$A96&lt;&gt;"TOTAL"),IF(AND([6]INVESTIGADOR_Titulacion!$O94&lt;&gt;"",[6]INVESTIGADOR_Titulacion!$O94&lt;&gt;0),[6]INVESTIGADOR_Titulacion!$O94,""),IF($A96="TOTAL",SUM(INDIRECT("I4:I"&amp;ROW()-1)),""))</f>
        <v/>
      </c>
      <c r="J96" s="3" t="str">
        <f t="shared" ca="1" si="21"/>
        <v/>
      </c>
      <c r="K96" s="3" t="str">
        <f ca="1">IF(AND($A96&lt;&gt;"",$A96&lt;&gt;"TOTAL"),IF(AND([6]INVESTIGADOR_Titulacion!$R94&lt;&gt;"",[6]INVESTIGADOR_Titulacion!$R94&lt;&gt;0),[6]INVESTIGADOR_Titulacion!$R94,""),IF($A96="TOTAL",SUM(INDIRECT("K4:K"&amp;ROW()-1)),""))</f>
        <v/>
      </c>
      <c r="L96" s="3" t="str">
        <f ca="1">IF(AND($A96&lt;&gt;"",$A96&lt;&gt;"TOTAL"),IF(AND([6]INVESTIGADOR_Titulacion!$T94&lt;&gt;"",[6]INVESTIGADOR_Titulacion!$T94&lt;&gt;0),[6]INVESTIGADOR_Titulacion!$T94,""),IF($A96="TOTAL",SUM(INDIRECT("L4:L"&amp;ROW()-1)),""))</f>
        <v/>
      </c>
      <c r="M96" s="3" t="str">
        <f t="shared" ca="1" si="22"/>
        <v/>
      </c>
      <c r="N96" s="3" t="str">
        <f ca="1">IF(AND($A96&lt;&gt;"",$A96&lt;&gt;"TOTAL"),IF(AND([6]INVESTIGADOR_Titulacion!$W94&lt;&gt;"",[6]INVESTIGADOR_Titulacion!$W94&lt;&gt;0),[6]INVESTIGADOR_Titulacion!$W94,""),IF($A96="TOTAL",SUM(INDIRECT("N4:N"&amp;ROW()-1)),""))</f>
        <v/>
      </c>
      <c r="O96" s="3" t="str">
        <f ca="1">IF(AND($A96&lt;&gt;"",$A96&lt;&gt;"TOTAL"),IF(AND([6]INVESTIGADOR_Titulacion!$Y94&lt;&gt;"",[6]INVESTIGADOR_Titulacion!$Y94&lt;&gt;0),[6]INVESTIGADOR_Titulacion!$Y94,""),IF($A96="TOTAL",SUM(INDIRECT("O4:O"&amp;ROW()-1)),""))</f>
        <v/>
      </c>
      <c r="P96" s="3" t="str">
        <f t="shared" ca="1" si="23"/>
        <v/>
      </c>
      <c r="Q96" s="3" t="str">
        <f ca="1">IF(AND($A96&lt;&gt;"",$A96&lt;&gt;"TOTAL"),IF(AND([6]INVESTIGADOR_Titulacion!$AB94&lt;&gt;"",[6]INVESTIGADOR_Titulacion!$AB94&lt;&gt;0),[6]INVESTIGADOR_Titulacion!$AB94,""),IF($A96="TOTAL",SUM(INDIRECT("Q4:Q"&amp;ROW()-1)),""))</f>
        <v/>
      </c>
      <c r="R96" s="3" t="str">
        <f ca="1">IF(AND($A96&lt;&gt;"",$A96&lt;&gt;"TOTAL"),IF(AND([6]INVESTIGADOR_Titulacion!$AD94&lt;&gt;"",[6]INVESTIGADOR_Titulacion!$AD94&lt;&gt;0),[6]INVESTIGADOR_Titulacion!$AD94,""),IF($A96="TOTAL",SUM(INDIRECT("R4:R"&amp;ROW()-1)),""))</f>
        <v/>
      </c>
      <c r="S96" s="3" t="str">
        <f t="shared" ca="1" si="24"/>
        <v/>
      </c>
      <c r="T96" s="3" t="str">
        <f ca="1">IF(AND($A96&lt;&gt;"",$A96&lt;&gt;"TOTAL"),IF(AND([6]INVESTIGADOR_Titulacion!$AG94&lt;&gt;"",[6]INVESTIGADOR_Titulacion!$AG94&lt;&gt;0),[6]INVESTIGADOR_Titulacion!$AG94,""),IF($A96="TOTAL",SUM(INDIRECT("T4:T"&amp;ROW()-1)),""))</f>
        <v/>
      </c>
      <c r="U96" s="3" t="str">
        <f ca="1">IF(AND($A96&lt;&gt;"",$A96&lt;&gt;"TOTAL"),IF(AND([6]INVESTIGADOR_Titulacion!$AI94&lt;&gt;"",[6]INVESTIGADOR_Titulacion!$AI94&lt;&gt;0),[6]INVESTIGADOR_Titulacion!$AI94,""),IF($A96="TOTAL",SUM(INDIRECT("U4:U"&amp;ROW()-1)),""))</f>
        <v/>
      </c>
      <c r="V96" s="3" t="str">
        <f t="shared" ca="1" si="25"/>
        <v/>
      </c>
      <c r="W96" s="3" t="str">
        <f ca="1">IF(AND($A96&lt;&gt;"",$A96&lt;&gt;"TOTAL"),IF(AND([6]INVESTIGADOR_Titulacion!$AL94&lt;&gt;"",[6]INVESTIGADOR_Titulacion!$AL94&lt;&gt;0),[6]INVESTIGADOR_Titulacion!$AL94,""),IF($A96="TOTAL",SUM(INDIRECT("W4:W"&amp;ROW()-1)),""))</f>
        <v/>
      </c>
      <c r="X96" s="3" t="str">
        <f ca="1">IF(AND($A96&lt;&gt;"",$A96&lt;&gt;"TOTAL"),IF(AND([6]INVESTIGADOR_Titulacion!$AN94&lt;&gt;"",[6]INVESTIGADOR_Titulacion!$AN94&lt;&gt;0),[6]INVESTIGADOR_Titulacion!$AN94,""),IF($A96="TOTAL",SUM(INDIRECT("X4:X"&amp;ROW()-1)),""))</f>
        <v/>
      </c>
      <c r="Y96" s="3" t="str">
        <f t="shared" ca="1" si="26"/>
        <v/>
      </c>
      <c r="Z96" s="3" t="str">
        <f ca="1">IF(AND($A96&lt;&gt;"",$A96&lt;&gt;"TOTAL"),IF(AND([6]INVESTIGADOR_Titulacion!$AQ94&lt;&gt;"",[6]INVESTIGADOR_Titulacion!$AQ94&lt;&gt;0),[6]INVESTIGADOR_Titulacion!$AQ94,""),IF($A96="TOTAL",SUM(INDIRECT("Z4:Z"&amp;ROW()-1)),""))</f>
        <v/>
      </c>
      <c r="AA96" s="3" t="str">
        <f ca="1">IF(AND($A96&lt;&gt;"",$A96&lt;&gt;"TOTAL"),IF(AND([6]INVESTIGADOR_Titulacion!$AS94&lt;&gt;"",[6]INVESTIGADOR_Titulacion!$AS94&lt;&gt;0),[6]INVESTIGADOR_Titulacion!$AS94,""),IF($A96="TOTAL",SUM(INDIRECT("AA4:AA"&amp;ROW()-1)),""))</f>
        <v/>
      </c>
      <c r="AB96" s="3" t="str">
        <f t="shared" ca="1" si="27"/>
        <v/>
      </c>
      <c r="AC96" s="3" t="str">
        <f ca="1">IF(AND($A96&lt;&gt;"",$A96&lt;&gt;"TOTAL"),IF(AND([6]INVESTIGADOR_Titulacion!$AV94&lt;&gt;"",[6]INVESTIGADOR_Titulacion!$AV94&lt;&gt;0),[6]INVESTIGADOR_Titulacion!$AV94,""),IF($A96="TOTAL",SUM(INDIRECT("AC4:AC"&amp;ROW()-1)),""))</f>
        <v/>
      </c>
      <c r="AD96" s="3" t="str">
        <f ca="1">IF(AND($A96&lt;&gt;"",$A96&lt;&gt;"TOTAL"),IF(AND([6]INVESTIGADOR_Titulacion!$AX94&lt;&gt;"",[6]INVESTIGADOR_Titulacion!$AX94&lt;&gt;0),[6]INVESTIGADOR_Titulacion!$AX94,""),IF($A96="TOTAL",SUM(INDIRECT("AD4:AD"&amp;ROW()-1)),""))</f>
        <v/>
      </c>
      <c r="AE96" s="3" t="str">
        <f t="shared" ca="1" si="28"/>
        <v/>
      </c>
      <c r="AF96" s="3" t="str">
        <f ca="1">IF(AND($A96&lt;&gt;"",$A96&lt;&gt;"TOTAL"),IF(AND([6]INVESTIGADOR_Titulacion!$BA94&lt;&gt;"",[6]INVESTIGADOR_Titulacion!$BA94&lt;&gt;0),[6]INVESTIGADOR_Titulacion!$BA94,""),IF($A96="TOTAL",SUM(INDIRECT("AF4:AF"&amp;ROW()-1)),""))</f>
        <v/>
      </c>
      <c r="AG96" s="3" t="str">
        <f ca="1">IF(AND($A96&lt;&gt;"",$A96&lt;&gt;"TOTAL"),IF(AND([6]INVESTIGADOR_Titulacion!$BC94&lt;&gt;"",[6]INVESTIGADOR_Titulacion!$BC94&lt;&gt;0),[6]INVESTIGADOR_Titulacion!$BC94,""),IF($A96="TOTAL",SUM(INDIRECT("AG4:AG"&amp;ROW()-1)),""))</f>
        <v/>
      </c>
      <c r="AH96" s="3" t="str">
        <f t="shared" ca="1" si="29"/>
        <v/>
      </c>
      <c r="AI96" s="3" t="str">
        <f ca="1">IF(AND($A96&lt;&gt;"",$A96&lt;&gt;"TOTAL"),IF(AND([6]INVESTIGADOR_Titulacion!$BF94&lt;&gt;"",[6]INVESTIGADOR_Titulacion!$BF94&lt;&gt;0),[6]INVESTIGADOR_Titulacion!$BF94,""),IF($A96="TOTAL",SUM(INDIRECT("AI4:AI"&amp;ROW()-1)),""))</f>
        <v/>
      </c>
      <c r="AJ96" s="3" t="str">
        <f ca="1">IF(AND($A96&lt;&gt;"",$A96&lt;&gt;"TOTAL"),IF(AND([6]INVESTIGADOR_Titulacion!$BH94&lt;&gt;"",[6]INVESTIGADOR_Titulacion!$BH94&lt;&gt;0),[6]INVESTIGADOR_Titulacion!$BH94,""),IF($A96="TOTAL",SUM(INDIRECT("AJ4:AJ"&amp;ROW()-1)),""))</f>
        <v/>
      </c>
      <c r="AK96" s="3" t="str">
        <f t="shared" ca="1" si="30"/>
        <v/>
      </c>
      <c r="AL96" s="3" t="str">
        <f ca="1">IF(AND($A96&lt;&gt;"",$A96&lt;&gt;"TOTAL"),IF(AND([6]INVESTIGADOR_Titulacion!$BK94&lt;&gt;"",[6]INVESTIGADOR_Titulacion!$BK94&lt;&gt;0),[6]INVESTIGADOR_Titulacion!$BK94,""),IF($A96="TOTAL",SUM(INDIRECT("AL4:AL"&amp;ROW()-1)),""))</f>
        <v/>
      </c>
      <c r="AM96" s="3" t="str">
        <f ca="1">IF(AND($A96&lt;&gt;"",$A96&lt;&gt;"TOTAL"),IF(AND([6]INVESTIGADOR_Titulacion!$BM94&lt;&gt;"",[6]INVESTIGADOR_Titulacion!$BM94&lt;&gt;0),[6]INVESTIGADOR_Titulacion!$BM94,""),IF($A96="TOTAL",SUM(INDIRECT("AM4:AM"&amp;ROW()-1)),""))</f>
        <v/>
      </c>
      <c r="AN96" s="3" t="str">
        <f t="shared" ca="1" si="31"/>
        <v/>
      </c>
      <c r="AO96" s="3" t="str">
        <f ca="1">IF(AND($A96&lt;&gt;"",$A96&lt;&gt;"TOTAL"),IF(AND([6]INVESTIGADOR_Titulacion!$BP94&lt;&gt;"",[6]INVESTIGADOR_Titulacion!$BP94&lt;&gt;0),[6]INVESTIGADOR_Titulacion!$BP94,""),IF($A96="TOTAL",SUM(INDIRECT("AO4:AO"&amp;ROW()-1)),""))</f>
        <v/>
      </c>
      <c r="AP96" s="3" t="str">
        <f ca="1">IF(AND($A96&lt;&gt;"",$A96&lt;&gt;"TOTAL"),IF(AND([6]INVESTIGADOR_Titulacion!$BR94&lt;&gt;"",[6]INVESTIGADOR_Titulacion!$BR94&lt;&gt;0),[6]INVESTIGADOR_Titulacion!$BR94,""),IF($A96="TOTAL",SUM(INDIRECT("AP4:AP"&amp;ROW()-1)),""))</f>
        <v/>
      </c>
      <c r="AQ96" s="3" t="str">
        <f t="shared" ca="1" si="32"/>
        <v/>
      </c>
      <c r="AR96" s="3" t="str">
        <f ca="1">IF(AND($A96&lt;&gt;"",$A96&lt;&gt;"TOTAL"),IF(AND([6]INVESTIGADOR_Titulacion!$BU94&lt;&gt;"",[6]INVESTIGADOR_Titulacion!$BU94&lt;&gt;0),[6]INVESTIGADOR_Titulacion!$BU94,""),IF($A96="TOTAL",SUM(INDIRECT("AR4:AR"&amp;ROW()-1)),""))</f>
        <v/>
      </c>
      <c r="AS96" s="3" t="str">
        <f ca="1">IF(AND($A96&lt;&gt;"",$A96&lt;&gt;"TOTAL"),IF(AND([6]INVESTIGADOR_Titulacion!$BW94&lt;&gt;"",[6]INVESTIGADOR_Titulacion!$BW94&lt;&gt;0),[6]INVESTIGADOR_Titulacion!$BW94,""),IF($A96="TOTAL",SUM(INDIRECT("AS4:AS"&amp;ROW()-1)),""))</f>
        <v/>
      </c>
      <c r="AT96" s="3" t="str">
        <f t="shared" ca="1" si="33"/>
        <v/>
      </c>
      <c r="AU96" s="3" t="str">
        <f ca="1">IF(AND($A96&lt;&gt;"",$A96&lt;&gt;"TOTAL"),IF(AND([6]INVESTIGADOR_Titulacion!$BZ94&lt;&gt;"",[6]INVESTIGADOR_Titulacion!$BZ94&lt;&gt;0),[6]INVESTIGADOR_Titulacion!$BZ94,""),IF($A96="TOTAL",SUM(INDIRECT("AU4:AU"&amp;ROW()-1)),""))</f>
        <v/>
      </c>
      <c r="AV96" s="3" t="str">
        <f ca="1">IF(AND($A96&lt;&gt;"",$A96&lt;&gt;"TOTAL"),IF(AND([6]INVESTIGADOR_Titulacion!$CB94&lt;&gt;"",[6]INVESTIGADOR_Titulacion!$CB94&lt;&gt;0),[6]INVESTIGADOR_Titulacion!$CB94,""),IF($A96="TOTAL",SUM(INDIRECT("AV4:AV"&amp;ROW()-1)),""))</f>
        <v/>
      </c>
      <c r="AW96" s="3" t="str">
        <f t="shared" ca="1" si="34"/>
        <v/>
      </c>
      <c r="AX96" s="3" t="str">
        <f ca="1">IF(AND($A96&lt;&gt;"",$A96&lt;&gt;"TOTAL"),IF(AND([6]INVESTIGADOR_Titulacion!$CE94&lt;&gt;"",[6]INVESTIGADOR_Titulacion!$CE94&lt;&gt;0),[6]INVESTIGADOR_Titulacion!$CE94,""),IF($A96="TOTAL",SUM(INDIRECT("AX4:AX"&amp;ROW()-1)),""))</f>
        <v/>
      </c>
      <c r="AY96" s="3" t="str">
        <f ca="1">IF(AND($A96&lt;&gt;"",$A96&lt;&gt;"TOTAL"),IF(AND([6]INVESTIGADOR_Titulacion!$CG94&lt;&gt;"",[6]INVESTIGADOR_Titulacion!$CG94&lt;&gt;0),[6]INVESTIGADOR_Titulacion!$CG94,""),IF($A96="TOTAL",SUM(INDIRECT("AY4:AY"&amp;ROW()-1)),""))</f>
        <v/>
      </c>
      <c r="AZ96" s="3" t="str">
        <f t="shared" ca="1" si="35"/>
        <v/>
      </c>
      <c r="BA96" s="3" t="str">
        <f ca="1">IF(AND($A96&lt;&gt;"",$A96&lt;&gt;"TOTAL"),IF(AND([6]INVESTIGADOR_Titulacion!$CJ94&lt;&gt;"",[6]INVESTIGADOR_Titulacion!$CJ94&lt;&gt;0),[6]INVESTIGADOR_Titulacion!$CJ94,""),IF($A96="TOTAL",SUM(INDIRECT("BA4:BA"&amp;ROW()-1)),""))</f>
        <v/>
      </c>
      <c r="BB96" s="3" t="str">
        <f ca="1">IF(AND($A96&lt;&gt;"",$A96&lt;&gt;"TOTAL"),IF(AND([6]INVESTIGADOR_Titulacion!$CL94&lt;&gt;"",[6]INVESTIGADOR_Titulacion!$CL94&lt;&gt;0),[6]INVESTIGADOR_Titulacion!$CL94,""),IF($A96="TOTAL",SUM(INDIRECT("BB4:BB"&amp;ROW()-1)),""))</f>
        <v/>
      </c>
      <c r="BC96" s="3" t="str">
        <f t="shared" ca="1" si="36"/>
        <v/>
      </c>
      <c r="BD96" s="3" t="str">
        <f ca="1">IF(AND($A96&lt;&gt;"",$A96&lt;&gt;"TOTAL"),IF(AND([6]INVESTIGADOR_Titulacion!$CO94&lt;&gt;"",[6]INVESTIGADOR_Titulacion!$CO94&lt;&gt;0),[6]INVESTIGADOR_Titulacion!$CO94,""),IF($A96="TOTAL",SUM(INDIRECT("BD4:BD"&amp;ROW()-1)),""))</f>
        <v/>
      </c>
      <c r="BE96" s="3" t="str">
        <f ca="1">IF(AND($A96&lt;&gt;"",$A96&lt;&gt;"TOTAL"),IF(AND([6]INVESTIGADOR_Titulacion!$CQ94&lt;&gt;"",[6]INVESTIGADOR_Titulacion!$CQ94&lt;&gt;0),[6]INVESTIGADOR_Titulacion!$CQ94,""),IF($A96="TOTAL",SUM(INDIRECT("BE4:BE"&amp;ROW()-1)),""))</f>
        <v/>
      </c>
      <c r="BF96" s="3" t="str">
        <f t="shared" ca="1" si="37"/>
        <v/>
      </c>
    </row>
    <row r="97" spans="1:58" x14ac:dyDescent="0.2">
      <c r="A97" s="25" t="str">
        <f>IF([6]INVESTIGADOR_Titulacion!$B95&lt;&gt;"",[6]INVESTIGADOR_Titulacion!$B95,IF(AND([6]INVESTIGADOR_Titulacion!$B95="",[6]INVESTIGADOR_Titulacion!$B96="",[6]INVESTIGADOR_Titulacion!$B94=""),"","TOTAL"))</f>
        <v/>
      </c>
      <c r="B97" s="3" t="str">
        <f ca="1">IF(AND($A97&lt;&gt;"",$A97&lt;&gt;"TOTAL"),IF(AND([6]INVESTIGADOR_Titulacion!$C95&lt;&gt;"",[6]INVESTIGADOR_Titulacion!$C95&lt;&gt;0),[6]INVESTIGADOR_Titulacion!$C95,""),IF($A97="TOTAL",SUM(INDIRECT("B4:B"&amp;ROW()-1)),""))</f>
        <v/>
      </c>
      <c r="C97" s="3" t="str">
        <f ca="1">IF(AND($A97&lt;&gt;"",$A97&lt;&gt;"TOTAL"),IF(AND([6]INVESTIGADOR_Titulacion!$E95&lt;&gt;"",[6]INVESTIGADOR_Titulacion!$E95&lt;&gt;0),[6]INVESTIGADOR_Titulacion!$E95,""),IF($A97="TOTAL",SUM(INDIRECT("C4:C"&amp;ROW()-1)),""))</f>
        <v/>
      </c>
      <c r="D97" s="3" t="str">
        <f t="shared" ca="1" si="19"/>
        <v/>
      </c>
      <c r="E97" s="3" t="str">
        <f ca="1">IF(AND($A97&lt;&gt;"",$A97&lt;&gt;"TOTAL"),IF(AND([6]INVESTIGADOR_Titulacion!$H95&lt;&gt;"",[6]INVESTIGADOR_Titulacion!$H95&lt;&gt;0),[6]INVESTIGADOR_Titulacion!$H95,""),IF($A97="TOTAL",SUM(INDIRECT("E4:E"&amp;ROW()-1)),""))</f>
        <v/>
      </c>
      <c r="F97" s="3" t="str">
        <f ca="1">IF(AND($A97&lt;&gt;"",$A97&lt;&gt;"TOTAL"),IF(AND([6]INVESTIGADOR_Titulacion!$J95&lt;&gt;"",[6]INVESTIGADOR_Titulacion!$J95&lt;&gt;0),[6]INVESTIGADOR_Titulacion!$J95,""),IF($A97="TOTAL",SUM(INDIRECT("F4:F"&amp;ROW()-1)),""))</f>
        <v/>
      </c>
      <c r="G97" s="3" t="str">
        <f t="shared" ca="1" si="20"/>
        <v/>
      </c>
      <c r="H97" s="3" t="str">
        <f ca="1">IF(AND($A97&lt;&gt;"",$A97&lt;&gt;"TOTAL"),IF(AND([6]INVESTIGADOR_Titulacion!$M95&lt;&gt;"",[6]INVESTIGADOR_Titulacion!$M95&lt;&gt;0),[6]INVESTIGADOR_Titulacion!$M95,""),IF($A97="TOTAL",SUM(INDIRECT("H4:H"&amp;ROW()-1)),""))</f>
        <v/>
      </c>
      <c r="I97" s="3" t="str">
        <f ca="1">IF(AND($A97&lt;&gt;"",$A97&lt;&gt;"TOTAL"),IF(AND([6]INVESTIGADOR_Titulacion!$O95&lt;&gt;"",[6]INVESTIGADOR_Titulacion!$O95&lt;&gt;0),[6]INVESTIGADOR_Titulacion!$O95,""),IF($A97="TOTAL",SUM(INDIRECT("I4:I"&amp;ROW()-1)),""))</f>
        <v/>
      </c>
      <c r="J97" s="3" t="str">
        <f t="shared" ca="1" si="21"/>
        <v/>
      </c>
      <c r="K97" s="3" t="str">
        <f ca="1">IF(AND($A97&lt;&gt;"",$A97&lt;&gt;"TOTAL"),IF(AND([6]INVESTIGADOR_Titulacion!$R95&lt;&gt;"",[6]INVESTIGADOR_Titulacion!$R95&lt;&gt;0),[6]INVESTIGADOR_Titulacion!$R95,""),IF($A97="TOTAL",SUM(INDIRECT("K4:K"&amp;ROW()-1)),""))</f>
        <v/>
      </c>
      <c r="L97" s="3" t="str">
        <f ca="1">IF(AND($A97&lt;&gt;"",$A97&lt;&gt;"TOTAL"),IF(AND([6]INVESTIGADOR_Titulacion!$T95&lt;&gt;"",[6]INVESTIGADOR_Titulacion!$T95&lt;&gt;0),[6]INVESTIGADOR_Titulacion!$T95,""),IF($A97="TOTAL",SUM(INDIRECT("L4:L"&amp;ROW()-1)),""))</f>
        <v/>
      </c>
      <c r="M97" s="3" t="str">
        <f t="shared" ca="1" si="22"/>
        <v/>
      </c>
      <c r="N97" s="3" t="str">
        <f ca="1">IF(AND($A97&lt;&gt;"",$A97&lt;&gt;"TOTAL"),IF(AND([6]INVESTIGADOR_Titulacion!$W95&lt;&gt;"",[6]INVESTIGADOR_Titulacion!$W95&lt;&gt;0),[6]INVESTIGADOR_Titulacion!$W95,""),IF($A97="TOTAL",SUM(INDIRECT("N4:N"&amp;ROW()-1)),""))</f>
        <v/>
      </c>
      <c r="O97" s="3" t="str">
        <f ca="1">IF(AND($A97&lt;&gt;"",$A97&lt;&gt;"TOTAL"),IF(AND([6]INVESTIGADOR_Titulacion!$Y95&lt;&gt;"",[6]INVESTIGADOR_Titulacion!$Y95&lt;&gt;0),[6]INVESTIGADOR_Titulacion!$Y95,""),IF($A97="TOTAL",SUM(INDIRECT("O4:O"&amp;ROW()-1)),""))</f>
        <v/>
      </c>
      <c r="P97" s="3" t="str">
        <f t="shared" ca="1" si="23"/>
        <v/>
      </c>
      <c r="Q97" s="3" t="str">
        <f ca="1">IF(AND($A97&lt;&gt;"",$A97&lt;&gt;"TOTAL"),IF(AND([6]INVESTIGADOR_Titulacion!$AB95&lt;&gt;"",[6]INVESTIGADOR_Titulacion!$AB95&lt;&gt;0),[6]INVESTIGADOR_Titulacion!$AB95,""),IF($A97="TOTAL",SUM(INDIRECT("Q4:Q"&amp;ROW()-1)),""))</f>
        <v/>
      </c>
      <c r="R97" s="3" t="str">
        <f ca="1">IF(AND($A97&lt;&gt;"",$A97&lt;&gt;"TOTAL"),IF(AND([6]INVESTIGADOR_Titulacion!$AD95&lt;&gt;"",[6]INVESTIGADOR_Titulacion!$AD95&lt;&gt;0),[6]INVESTIGADOR_Titulacion!$AD95,""),IF($A97="TOTAL",SUM(INDIRECT("R4:R"&amp;ROW()-1)),""))</f>
        <v/>
      </c>
      <c r="S97" s="3" t="str">
        <f t="shared" ca="1" si="24"/>
        <v/>
      </c>
      <c r="T97" s="3" t="str">
        <f ca="1">IF(AND($A97&lt;&gt;"",$A97&lt;&gt;"TOTAL"),IF(AND([6]INVESTIGADOR_Titulacion!$AG95&lt;&gt;"",[6]INVESTIGADOR_Titulacion!$AG95&lt;&gt;0),[6]INVESTIGADOR_Titulacion!$AG95,""),IF($A97="TOTAL",SUM(INDIRECT("T4:T"&amp;ROW()-1)),""))</f>
        <v/>
      </c>
      <c r="U97" s="3" t="str">
        <f ca="1">IF(AND($A97&lt;&gt;"",$A97&lt;&gt;"TOTAL"),IF(AND([6]INVESTIGADOR_Titulacion!$AI95&lt;&gt;"",[6]INVESTIGADOR_Titulacion!$AI95&lt;&gt;0),[6]INVESTIGADOR_Titulacion!$AI95,""),IF($A97="TOTAL",SUM(INDIRECT("U4:U"&amp;ROW()-1)),""))</f>
        <v/>
      </c>
      <c r="V97" s="3" t="str">
        <f t="shared" ca="1" si="25"/>
        <v/>
      </c>
      <c r="W97" s="3" t="str">
        <f ca="1">IF(AND($A97&lt;&gt;"",$A97&lt;&gt;"TOTAL"),IF(AND([6]INVESTIGADOR_Titulacion!$AL95&lt;&gt;"",[6]INVESTIGADOR_Titulacion!$AL95&lt;&gt;0),[6]INVESTIGADOR_Titulacion!$AL95,""),IF($A97="TOTAL",SUM(INDIRECT("W4:W"&amp;ROW()-1)),""))</f>
        <v/>
      </c>
      <c r="X97" s="3" t="str">
        <f ca="1">IF(AND($A97&lt;&gt;"",$A97&lt;&gt;"TOTAL"),IF(AND([6]INVESTIGADOR_Titulacion!$AN95&lt;&gt;"",[6]INVESTIGADOR_Titulacion!$AN95&lt;&gt;0),[6]INVESTIGADOR_Titulacion!$AN95,""),IF($A97="TOTAL",SUM(INDIRECT("X4:X"&amp;ROW()-1)),""))</f>
        <v/>
      </c>
      <c r="Y97" s="3" t="str">
        <f t="shared" ca="1" si="26"/>
        <v/>
      </c>
      <c r="Z97" s="3" t="str">
        <f ca="1">IF(AND($A97&lt;&gt;"",$A97&lt;&gt;"TOTAL"),IF(AND([6]INVESTIGADOR_Titulacion!$AQ95&lt;&gt;"",[6]INVESTIGADOR_Titulacion!$AQ95&lt;&gt;0),[6]INVESTIGADOR_Titulacion!$AQ95,""),IF($A97="TOTAL",SUM(INDIRECT("Z4:Z"&amp;ROW()-1)),""))</f>
        <v/>
      </c>
      <c r="AA97" s="3" t="str">
        <f ca="1">IF(AND($A97&lt;&gt;"",$A97&lt;&gt;"TOTAL"),IF(AND([6]INVESTIGADOR_Titulacion!$AS95&lt;&gt;"",[6]INVESTIGADOR_Titulacion!$AS95&lt;&gt;0),[6]INVESTIGADOR_Titulacion!$AS95,""),IF($A97="TOTAL",SUM(INDIRECT("AA4:AA"&amp;ROW()-1)),""))</f>
        <v/>
      </c>
      <c r="AB97" s="3" t="str">
        <f t="shared" ca="1" si="27"/>
        <v/>
      </c>
      <c r="AC97" s="3" t="str">
        <f ca="1">IF(AND($A97&lt;&gt;"",$A97&lt;&gt;"TOTAL"),IF(AND([6]INVESTIGADOR_Titulacion!$AV95&lt;&gt;"",[6]INVESTIGADOR_Titulacion!$AV95&lt;&gt;0),[6]INVESTIGADOR_Titulacion!$AV95,""),IF($A97="TOTAL",SUM(INDIRECT("AC4:AC"&amp;ROW()-1)),""))</f>
        <v/>
      </c>
      <c r="AD97" s="3" t="str">
        <f ca="1">IF(AND($A97&lt;&gt;"",$A97&lt;&gt;"TOTAL"),IF(AND([6]INVESTIGADOR_Titulacion!$AX95&lt;&gt;"",[6]INVESTIGADOR_Titulacion!$AX95&lt;&gt;0),[6]INVESTIGADOR_Titulacion!$AX95,""),IF($A97="TOTAL",SUM(INDIRECT("AD4:AD"&amp;ROW()-1)),""))</f>
        <v/>
      </c>
      <c r="AE97" s="3" t="str">
        <f t="shared" ca="1" si="28"/>
        <v/>
      </c>
      <c r="AF97" s="3" t="str">
        <f ca="1">IF(AND($A97&lt;&gt;"",$A97&lt;&gt;"TOTAL"),IF(AND([6]INVESTIGADOR_Titulacion!$BA95&lt;&gt;"",[6]INVESTIGADOR_Titulacion!$BA95&lt;&gt;0),[6]INVESTIGADOR_Titulacion!$BA95,""),IF($A97="TOTAL",SUM(INDIRECT("AF4:AF"&amp;ROW()-1)),""))</f>
        <v/>
      </c>
      <c r="AG97" s="3" t="str">
        <f ca="1">IF(AND($A97&lt;&gt;"",$A97&lt;&gt;"TOTAL"),IF(AND([6]INVESTIGADOR_Titulacion!$BC95&lt;&gt;"",[6]INVESTIGADOR_Titulacion!$BC95&lt;&gt;0),[6]INVESTIGADOR_Titulacion!$BC95,""),IF($A97="TOTAL",SUM(INDIRECT("AG4:AG"&amp;ROW()-1)),""))</f>
        <v/>
      </c>
      <c r="AH97" s="3" t="str">
        <f t="shared" ca="1" si="29"/>
        <v/>
      </c>
      <c r="AI97" s="3" t="str">
        <f ca="1">IF(AND($A97&lt;&gt;"",$A97&lt;&gt;"TOTAL"),IF(AND([6]INVESTIGADOR_Titulacion!$BF95&lt;&gt;"",[6]INVESTIGADOR_Titulacion!$BF95&lt;&gt;0),[6]INVESTIGADOR_Titulacion!$BF95,""),IF($A97="TOTAL",SUM(INDIRECT("AI4:AI"&amp;ROW()-1)),""))</f>
        <v/>
      </c>
      <c r="AJ97" s="3" t="str">
        <f ca="1">IF(AND($A97&lt;&gt;"",$A97&lt;&gt;"TOTAL"),IF(AND([6]INVESTIGADOR_Titulacion!$BH95&lt;&gt;"",[6]INVESTIGADOR_Titulacion!$BH95&lt;&gt;0),[6]INVESTIGADOR_Titulacion!$BH95,""),IF($A97="TOTAL",SUM(INDIRECT("AJ4:AJ"&amp;ROW()-1)),""))</f>
        <v/>
      </c>
      <c r="AK97" s="3" t="str">
        <f t="shared" ca="1" si="30"/>
        <v/>
      </c>
      <c r="AL97" s="3" t="str">
        <f ca="1">IF(AND($A97&lt;&gt;"",$A97&lt;&gt;"TOTAL"),IF(AND([6]INVESTIGADOR_Titulacion!$BK95&lt;&gt;"",[6]INVESTIGADOR_Titulacion!$BK95&lt;&gt;0),[6]INVESTIGADOR_Titulacion!$BK95,""),IF($A97="TOTAL",SUM(INDIRECT("AL4:AL"&amp;ROW()-1)),""))</f>
        <v/>
      </c>
      <c r="AM97" s="3" t="str">
        <f ca="1">IF(AND($A97&lt;&gt;"",$A97&lt;&gt;"TOTAL"),IF(AND([6]INVESTIGADOR_Titulacion!$BM95&lt;&gt;"",[6]INVESTIGADOR_Titulacion!$BM95&lt;&gt;0),[6]INVESTIGADOR_Titulacion!$BM95,""),IF($A97="TOTAL",SUM(INDIRECT("AM4:AM"&amp;ROW()-1)),""))</f>
        <v/>
      </c>
      <c r="AN97" s="3" t="str">
        <f t="shared" ca="1" si="31"/>
        <v/>
      </c>
      <c r="AO97" s="3" t="str">
        <f ca="1">IF(AND($A97&lt;&gt;"",$A97&lt;&gt;"TOTAL"),IF(AND([6]INVESTIGADOR_Titulacion!$BP95&lt;&gt;"",[6]INVESTIGADOR_Titulacion!$BP95&lt;&gt;0),[6]INVESTIGADOR_Titulacion!$BP95,""),IF($A97="TOTAL",SUM(INDIRECT("AO4:AO"&amp;ROW()-1)),""))</f>
        <v/>
      </c>
      <c r="AP97" s="3" t="str">
        <f ca="1">IF(AND($A97&lt;&gt;"",$A97&lt;&gt;"TOTAL"),IF(AND([6]INVESTIGADOR_Titulacion!$BR95&lt;&gt;"",[6]INVESTIGADOR_Titulacion!$BR95&lt;&gt;0),[6]INVESTIGADOR_Titulacion!$BR95,""),IF($A97="TOTAL",SUM(INDIRECT("AP4:AP"&amp;ROW()-1)),""))</f>
        <v/>
      </c>
      <c r="AQ97" s="3" t="str">
        <f t="shared" ca="1" si="32"/>
        <v/>
      </c>
      <c r="AR97" s="3" t="str">
        <f ca="1">IF(AND($A97&lt;&gt;"",$A97&lt;&gt;"TOTAL"),IF(AND([6]INVESTIGADOR_Titulacion!$BU95&lt;&gt;"",[6]INVESTIGADOR_Titulacion!$BU95&lt;&gt;0),[6]INVESTIGADOR_Titulacion!$BU95,""),IF($A97="TOTAL",SUM(INDIRECT("AR4:AR"&amp;ROW()-1)),""))</f>
        <v/>
      </c>
      <c r="AS97" s="3" t="str">
        <f ca="1">IF(AND($A97&lt;&gt;"",$A97&lt;&gt;"TOTAL"),IF(AND([6]INVESTIGADOR_Titulacion!$BW95&lt;&gt;"",[6]INVESTIGADOR_Titulacion!$BW95&lt;&gt;0),[6]INVESTIGADOR_Titulacion!$BW95,""),IF($A97="TOTAL",SUM(INDIRECT("AS4:AS"&amp;ROW()-1)),""))</f>
        <v/>
      </c>
      <c r="AT97" s="3" t="str">
        <f t="shared" ca="1" si="33"/>
        <v/>
      </c>
      <c r="AU97" s="3" t="str">
        <f ca="1">IF(AND($A97&lt;&gt;"",$A97&lt;&gt;"TOTAL"),IF(AND([6]INVESTIGADOR_Titulacion!$BZ95&lt;&gt;"",[6]INVESTIGADOR_Titulacion!$BZ95&lt;&gt;0),[6]INVESTIGADOR_Titulacion!$BZ95,""),IF($A97="TOTAL",SUM(INDIRECT("AU4:AU"&amp;ROW()-1)),""))</f>
        <v/>
      </c>
      <c r="AV97" s="3" t="str">
        <f ca="1">IF(AND($A97&lt;&gt;"",$A97&lt;&gt;"TOTAL"),IF(AND([6]INVESTIGADOR_Titulacion!$CB95&lt;&gt;"",[6]INVESTIGADOR_Titulacion!$CB95&lt;&gt;0),[6]INVESTIGADOR_Titulacion!$CB95,""),IF($A97="TOTAL",SUM(INDIRECT("AV4:AV"&amp;ROW()-1)),""))</f>
        <v/>
      </c>
      <c r="AW97" s="3" t="str">
        <f t="shared" ca="1" si="34"/>
        <v/>
      </c>
      <c r="AX97" s="3" t="str">
        <f ca="1">IF(AND($A97&lt;&gt;"",$A97&lt;&gt;"TOTAL"),IF(AND([6]INVESTIGADOR_Titulacion!$CE95&lt;&gt;"",[6]INVESTIGADOR_Titulacion!$CE95&lt;&gt;0),[6]INVESTIGADOR_Titulacion!$CE95,""),IF($A97="TOTAL",SUM(INDIRECT("AX4:AX"&amp;ROW()-1)),""))</f>
        <v/>
      </c>
      <c r="AY97" s="3" t="str">
        <f ca="1">IF(AND($A97&lt;&gt;"",$A97&lt;&gt;"TOTAL"),IF(AND([6]INVESTIGADOR_Titulacion!$CG95&lt;&gt;"",[6]INVESTIGADOR_Titulacion!$CG95&lt;&gt;0),[6]INVESTIGADOR_Titulacion!$CG95,""),IF($A97="TOTAL",SUM(INDIRECT("AY4:AY"&amp;ROW()-1)),""))</f>
        <v/>
      </c>
      <c r="AZ97" s="3" t="str">
        <f t="shared" ca="1" si="35"/>
        <v/>
      </c>
      <c r="BA97" s="3" t="str">
        <f ca="1">IF(AND($A97&lt;&gt;"",$A97&lt;&gt;"TOTAL"),IF(AND([6]INVESTIGADOR_Titulacion!$CJ95&lt;&gt;"",[6]INVESTIGADOR_Titulacion!$CJ95&lt;&gt;0),[6]INVESTIGADOR_Titulacion!$CJ95,""),IF($A97="TOTAL",SUM(INDIRECT("BA4:BA"&amp;ROW()-1)),""))</f>
        <v/>
      </c>
      <c r="BB97" s="3" t="str">
        <f ca="1">IF(AND($A97&lt;&gt;"",$A97&lt;&gt;"TOTAL"),IF(AND([6]INVESTIGADOR_Titulacion!$CL95&lt;&gt;"",[6]INVESTIGADOR_Titulacion!$CL95&lt;&gt;0),[6]INVESTIGADOR_Titulacion!$CL95,""),IF($A97="TOTAL",SUM(INDIRECT("BB4:BB"&amp;ROW()-1)),""))</f>
        <v/>
      </c>
      <c r="BC97" s="3" t="str">
        <f t="shared" ca="1" si="36"/>
        <v/>
      </c>
      <c r="BD97" s="3" t="str">
        <f ca="1">IF(AND($A97&lt;&gt;"",$A97&lt;&gt;"TOTAL"),IF(AND([6]INVESTIGADOR_Titulacion!$CO95&lt;&gt;"",[6]INVESTIGADOR_Titulacion!$CO95&lt;&gt;0),[6]INVESTIGADOR_Titulacion!$CO95,""),IF($A97="TOTAL",SUM(INDIRECT("BD4:BD"&amp;ROW()-1)),""))</f>
        <v/>
      </c>
      <c r="BE97" s="3" t="str">
        <f ca="1">IF(AND($A97&lt;&gt;"",$A97&lt;&gt;"TOTAL"),IF(AND([6]INVESTIGADOR_Titulacion!$CQ95&lt;&gt;"",[6]INVESTIGADOR_Titulacion!$CQ95&lt;&gt;0),[6]INVESTIGADOR_Titulacion!$CQ95,""),IF($A97="TOTAL",SUM(INDIRECT("BE4:BE"&amp;ROW()-1)),""))</f>
        <v/>
      </c>
      <c r="BF97" s="3" t="str">
        <f t="shared" ca="1" si="37"/>
        <v/>
      </c>
    </row>
    <row r="98" spans="1:58" x14ac:dyDescent="0.2">
      <c r="A98" s="25" t="str">
        <f>IF([6]INVESTIGADOR_Titulacion!$B96&lt;&gt;"",[6]INVESTIGADOR_Titulacion!$B96,IF(AND([6]INVESTIGADOR_Titulacion!$B96="",[6]INVESTIGADOR_Titulacion!$B97="",[6]INVESTIGADOR_Titulacion!$B95=""),"","TOTAL"))</f>
        <v/>
      </c>
      <c r="B98" s="3" t="str">
        <f ca="1">IF(AND($A98&lt;&gt;"",$A98&lt;&gt;"TOTAL"),IF(AND([6]INVESTIGADOR_Titulacion!$C96&lt;&gt;"",[6]INVESTIGADOR_Titulacion!$C96&lt;&gt;0),[6]INVESTIGADOR_Titulacion!$C96,""),IF($A98="TOTAL",SUM(INDIRECT("B4:B"&amp;ROW()-1)),""))</f>
        <v/>
      </c>
      <c r="C98" s="3" t="str">
        <f ca="1">IF(AND($A98&lt;&gt;"",$A98&lt;&gt;"TOTAL"),IF(AND([6]INVESTIGADOR_Titulacion!$E96&lt;&gt;"",[6]INVESTIGADOR_Titulacion!$E96&lt;&gt;0),[6]INVESTIGADOR_Titulacion!$E96,""),IF($A98="TOTAL",SUM(INDIRECT("C4:C"&amp;ROW()-1)),""))</f>
        <v/>
      </c>
      <c r="D98" s="3" t="str">
        <f t="shared" ca="1" si="19"/>
        <v/>
      </c>
      <c r="E98" s="3" t="str">
        <f ca="1">IF(AND($A98&lt;&gt;"",$A98&lt;&gt;"TOTAL"),IF(AND([6]INVESTIGADOR_Titulacion!$H96&lt;&gt;"",[6]INVESTIGADOR_Titulacion!$H96&lt;&gt;0),[6]INVESTIGADOR_Titulacion!$H96,""),IF($A98="TOTAL",SUM(INDIRECT("E4:E"&amp;ROW()-1)),""))</f>
        <v/>
      </c>
      <c r="F98" s="3" t="str">
        <f ca="1">IF(AND($A98&lt;&gt;"",$A98&lt;&gt;"TOTAL"),IF(AND([6]INVESTIGADOR_Titulacion!$J96&lt;&gt;"",[6]INVESTIGADOR_Titulacion!$J96&lt;&gt;0),[6]INVESTIGADOR_Titulacion!$J96,""),IF($A98="TOTAL",SUM(INDIRECT("F4:F"&amp;ROW()-1)),""))</f>
        <v/>
      </c>
      <c r="G98" s="3" t="str">
        <f t="shared" ca="1" si="20"/>
        <v/>
      </c>
      <c r="H98" s="3" t="str">
        <f ca="1">IF(AND($A98&lt;&gt;"",$A98&lt;&gt;"TOTAL"),IF(AND([6]INVESTIGADOR_Titulacion!$M96&lt;&gt;"",[6]INVESTIGADOR_Titulacion!$M96&lt;&gt;0),[6]INVESTIGADOR_Titulacion!$M96,""),IF($A98="TOTAL",SUM(INDIRECT("H4:H"&amp;ROW()-1)),""))</f>
        <v/>
      </c>
      <c r="I98" s="3" t="str">
        <f ca="1">IF(AND($A98&lt;&gt;"",$A98&lt;&gt;"TOTAL"),IF(AND([6]INVESTIGADOR_Titulacion!$O96&lt;&gt;"",[6]INVESTIGADOR_Titulacion!$O96&lt;&gt;0),[6]INVESTIGADOR_Titulacion!$O96,""),IF($A98="TOTAL",SUM(INDIRECT("I4:I"&amp;ROW()-1)),""))</f>
        <v/>
      </c>
      <c r="J98" s="3" t="str">
        <f t="shared" ca="1" si="21"/>
        <v/>
      </c>
      <c r="K98" s="3" t="str">
        <f ca="1">IF(AND($A98&lt;&gt;"",$A98&lt;&gt;"TOTAL"),IF(AND([6]INVESTIGADOR_Titulacion!$R96&lt;&gt;"",[6]INVESTIGADOR_Titulacion!$R96&lt;&gt;0),[6]INVESTIGADOR_Titulacion!$R96,""),IF($A98="TOTAL",SUM(INDIRECT("K4:K"&amp;ROW()-1)),""))</f>
        <v/>
      </c>
      <c r="L98" s="3" t="str">
        <f ca="1">IF(AND($A98&lt;&gt;"",$A98&lt;&gt;"TOTAL"),IF(AND([6]INVESTIGADOR_Titulacion!$T96&lt;&gt;"",[6]INVESTIGADOR_Titulacion!$T96&lt;&gt;0),[6]INVESTIGADOR_Titulacion!$T96,""),IF($A98="TOTAL",SUM(INDIRECT("L4:L"&amp;ROW()-1)),""))</f>
        <v/>
      </c>
      <c r="M98" s="3" t="str">
        <f t="shared" ca="1" si="22"/>
        <v/>
      </c>
      <c r="N98" s="3" t="str">
        <f ca="1">IF(AND($A98&lt;&gt;"",$A98&lt;&gt;"TOTAL"),IF(AND([6]INVESTIGADOR_Titulacion!$W96&lt;&gt;"",[6]INVESTIGADOR_Titulacion!$W96&lt;&gt;0),[6]INVESTIGADOR_Titulacion!$W96,""),IF($A98="TOTAL",SUM(INDIRECT("N4:N"&amp;ROW()-1)),""))</f>
        <v/>
      </c>
      <c r="O98" s="3" t="str">
        <f ca="1">IF(AND($A98&lt;&gt;"",$A98&lt;&gt;"TOTAL"),IF(AND([6]INVESTIGADOR_Titulacion!$Y96&lt;&gt;"",[6]INVESTIGADOR_Titulacion!$Y96&lt;&gt;0),[6]INVESTIGADOR_Titulacion!$Y96,""),IF($A98="TOTAL",SUM(INDIRECT("O4:O"&amp;ROW()-1)),""))</f>
        <v/>
      </c>
      <c r="P98" s="3" t="str">
        <f t="shared" ca="1" si="23"/>
        <v/>
      </c>
      <c r="Q98" s="3" t="str">
        <f ca="1">IF(AND($A98&lt;&gt;"",$A98&lt;&gt;"TOTAL"),IF(AND([6]INVESTIGADOR_Titulacion!$AB96&lt;&gt;"",[6]INVESTIGADOR_Titulacion!$AB96&lt;&gt;0),[6]INVESTIGADOR_Titulacion!$AB96,""),IF($A98="TOTAL",SUM(INDIRECT("Q4:Q"&amp;ROW()-1)),""))</f>
        <v/>
      </c>
      <c r="R98" s="3" t="str">
        <f ca="1">IF(AND($A98&lt;&gt;"",$A98&lt;&gt;"TOTAL"),IF(AND([6]INVESTIGADOR_Titulacion!$AD96&lt;&gt;"",[6]INVESTIGADOR_Titulacion!$AD96&lt;&gt;0),[6]INVESTIGADOR_Titulacion!$AD96,""),IF($A98="TOTAL",SUM(INDIRECT("R4:R"&amp;ROW()-1)),""))</f>
        <v/>
      </c>
      <c r="S98" s="3" t="str">
        <f t="shared" ca="1" si="24"/>
        <v/>
      </c>
      <c r="T98" s="3" t="str">
        <f ca="1">IF(AND($A98&lt;&gt;"",$A98&lt;&gt;"TOTAL"),IF(AND([6]INVESTIGADOR_Titulacion!$AG96&lt;&gt;"",[6]INVESTIGADOR_Titulacion!$AG96&lt;&gt;0),[6]INVESTIGADOR_Titulacion!$AG96,""),IF($A98="TOTAL",SUM(INDIRECT("T4:T"&amp;ROW()-1)),""))</f>
        <v/>
      </c>
      <c r="U98" s="3" t="str">
        <f ca="1">IF(AND($A98&lt;&gt;"",$A98&lt;&gt;"TOTAL"),IF(AND([6]INVESTIGADOR_Titulacion!$AI96&lt;&gt;"",[6]INVESTIGADOR_Titulacion!$AI96&lt;&gt;0),[6]INVESTIGADOR_Titulacion!$AI96,""),IF($A98="TOTAL",SUM(INDIRECT("U4:U"&amp;ROW()-1)),""))</f>
        <v/>
      </c>
      <c r="V98" s="3" t="str">
        <f t="shared" ca="1" si="25"/>
        <v/>
      </c>
      <c r="W98" s="3" t="str">
        <f ca="1">IF(AND($A98&lt;&gt;"",$A98&lt;&gt;"TOTAL"),IF(AND([6]INVESTIGADOR_Titulacion!$AL96&lt;&gt;"",[6]INVESTIGADOR_Titulacion!$AL96&lt;&gt;0),[6]INVESTIGADOR_Titulacion!$AL96,""),IF($A98="TOTAL",SUM(INDIRECT("W4:W"&amp;ROW()-1)),""))</f>
        <v/>
      </c>
      <c r="X98" s="3" t="str">
        <f ca="1">IF(AND($A98&lt;&gt;"",$A98&lt;&gt;"TOTAL"),IF(AND([6]INVESTIGADOR_Titulacion!$AN96&lt;&gt;"",[6]INVESTIGADOR_Titulacion!$AN96&lt;&gt;0),[6]INVESTIGADOR_Titulacion!$AN96,""),IF($A98="TOTAL",SUM(INDIRECT("X4:X"&amp;ROW()-1)),""))</f>
        <v/>
      </c>
      <c r="Y98" s="3" t="str">
        <f t="shared" ca="1" si="26"/>
        <v/>
      </c>
      <c r="Z98" s="3" t="str">
        <f ca="1">IF(AND($A98&lt;&gt;"",$A98&lt;&gt;"TOTAL"),IF(AND([6]INVESTIGADOR_Titulacion!$AQ96&lt;&gt;"",[6]INVESTIGADOR_Titulacion!$AQ96&lt;&gt;0),[6]INVESTIGADOR_Titulacion!$AQ96,""),IF($A98="TOTAL",SUM(INDIRECT("Z4:Z"&amp;ROW()-1)),""))</f>
        <v/>
      </c>
      <c r="AA98" s="3" t="str">
        <f ca="1">IF(AND($A98&lt;&gt;"",$A98&lt;&gt;"TOTAL"),IF(AND([6]INVESTIGADOR_Titulacion!$AS96&lt;&gt;"",[6]INVESTIGADOR_Titulacion!$AS96&lt;&gt;0),[6]INVESTIGADOR_Titulacion!$AS96,""),IF($A98="TOTAL",SUM(INDIRECT("AA4:AA"&amp;ROW()-1)),""))</f>
        <v/>
      </c>
      <c r="AB98" s="3" t="str">
        <f t="shared" ca="1" si="27"/>
        <v/>
      </c>
      <c r="AC98" s="3" t="str">
        <f ca="1">IF(AND($A98&lt;&gt;"",$A98&lt;&gt;"TOTAL"),IF(AND([6]INVESTIGADOR_Titulacion!$AV96&lt;&gt;"",[6]INVESTIGADOR_Titulacion!$AV96&lt;&gt;0),[6]INVESTIGADOR_Titulacion!$AV96,""),IF($A98="TOTAL",SUM(INDIRECT("AC4:AC"&amp;ROW()-1)),""))</f>
        <v/>
      </c>
      <c r="AD98" s="3" t="str">
        <f ca="1">IF(AND($A98&lt;&gt;"",$A98&lt;&gt;"TOTAL"),IF(AND([6]INVESTIGADOR_Titulacion!$AX96&lt;&gt;"",[6]INVESTIGADOR_Titulacion!$AX96&lt;&gt;0),[6]INVESTIGADOR_Titulacion!$AX96,""),IF($A98="TOTAL",SUM(INDIRECT("AD4:AD"&amp;ROW()-1)),""))</f>
        <v/>
      </c>
      <c r="AE98" s="3" t="str">
        <f t="shared" ca="1" si="28"/>
        <v/>
      </c>
      <c r="AF98" s="3" t="str">
        <f ca="1">IF(AND($A98&lt;&gt;"",$A98&lt;&gt;"TOTAL"),IF(AND([6]INVESTIGADOR_Titulacion!$BA96&lt;&gt;"",[6]INVESTIGADOR_Titulacion!$BA96&lt;&gt;0),[6]INVESTIGADOR_Titulacion!$BA96,""),IF($A98="TOTAL",SUM(INDIRECT("AF4:AF"&amp;ROW()-1)),""))</f>
        <v/>
      </c>
      <c r="AG98" s="3" t="str">
        <f ca="1">IF(AND($A98&lt;&gt;"",$A98&lt;&gt;"TOTAL"),IF(AND([6]INVESTIGADOR_Titulacion!$BC96&lt;&gt;"",[6]INVESTIGADOR_Titulacion!$BC96&lt;&gt;0),[6]INVESTIGADOR_Titulacion!$BC96,""),IF($A98="TOTAL",SUM(INDIRECT("AG4:AG"&amp;ROW()-1)),""))</f>
        <v/>
      </c>
      <c r="AH98" s="3" t="str">
        <f t="shared" ca="1" si="29"/>
        <v/>
      </c>
      <c r="AI98" s="3" t="str">
        <f ca="1">IF(AND($A98&lt;&gt;"",$A98&lt;&gt;"TOTAL"),IF(AND([6]INVESTIGADOR_Titulacion!$BF96&lt;&gt;"",[6]INVESTIGADOR_Titulacion!$BF96&lt;&gt;0),[6]INVESTIGADOR_Titulacion!$BF96,""),IF($A98="TOTAL",SUM(INDIRECT("AI4:AI"&amp;ROW()-1)),""))</f>
        <v/>
      </c>
      <c r="AJ98" s="3" t="str">
        <f ca="1">IF(AND($A98&lt;&gt;"",$A98&lt;&gt;"TOTAL"),IF(AND([6]INVESTIGADOR_Titulacion!$BH96&lt;&gt;"",[6]INVESTIGADOR_Titulacion!$BH96&lt;&gt;0),[6]INVESTIGADOR_Titulacion!$BH96,""),IF($A98="TOTAL",SUM(INDIRECT("AJ4:AJ"&amp;ROW()-1)),""))</f>
        <v/>
      </c>
      <c r="AK98" s="3" t="str">
        <f t="shared" ca="1" si="30"/>
        <v/>
      </c>
      <c r="AL98" s="3" t="str">
        <f ca="1">IF(AND($A98&lt;&gt;"",$A98&lt;&gt;"TOTAL"),IF(AND([6]INVESTIGADOR_Titulacion!$BK96&lt;&gt;"",[6]INVESTIGADOR_Titulacion!$BK96&lt;&gt;0),[6]INVESTIGADOR_Titulacion!$BK96,""),IF($A98="TOTAL",SUM(INDIRECT("AL4:AL"&amp;ROW()-1)),""))</f>
        <v/>
      </c>
      <c r="AM98" s="3" t="str">
        <f ca="1">IF(AND($A98&lt;&gt;"",$A98&lt;&gt;"TOTAL"),IF(AND([6]INVESTIGADOR_Titulacion!$BM96&lt;&gt;"",[6]INVESTIGADOR_Titulacion!$BM96&lt;&gt;0),[6]INVESTIGADOR_Titulacion!$BM96,""),IF($A98="TOTAL",SUM(INDIRECT("AM4:AM"&amp;ROW()-1)),""))</f>
        <v/>
      </c>
      <c r="AN98" s="3" t="str">
        <f t="shared" ca="1" si="31"/>
        <v/>
      </c>
      <c r="AO98" s="3" t="str">
        <f ca="1">IF(AND($A98&lt;&gt;"",$A98&lt;&gt;"TOTAL"),IF(AND([6]INVESTIGADOR_Titulacion!$BP96&lt;&gt;"",[6]INVESTIGADOR_Titulacion!$BP96&lt;&gt;0),[6]INVESTIGADOR_Titulacion!$BP96,""),IF($A98="TOTAL",SUM(INDIRECT("AO4:AO"&amp;ROW()-1)),""))</f>
        <v/>
      </c>
      <c r="AP98" s="3" t="str">
        <f ca="1">IF(AND($A98&lt;&gt;"",$A98&lt;&gt;"TOTAL"),IF(AND([6]INVESTIGADOR_Titulacion!$BR96&lt;&gt;"",[6]INVESTIGADOR_Titulacion!$BR96&lt;&gt;0),[6]INVESTIGADOR_Titulacion!$BR96,""),IF($A98="TOTAL",SUM(INDIRECT("AP4:AP"&amp;ROW()-1)),""))</f>
        <v/>
      </c>
      <c r="AQ98" s="3" t="str">
        <f t="shared" ca="1" si="32"/>
        <v/>
      </c>
      <c r="AR98" s="3" t="str">
        <f ca="1">IF(AND($A98&lt;&gt;"",$A98&lt;&gt;"TOTAL"),IF(AND([6]INVESTIGADOR_Titulacion!$BU96&lt;&gt;"",[6]INVESTIGADOR_Titulacion!$BU96&lt;&gt;0),[6]INVESTIGADOR_Titulacion!$BU96,""),IF($A98="TOTAL",SUM(INDIRECT("AR4:AR"&amp;ROW()-1)),""))</f>
        <v/>
      </c>
      <c r="AS98" s="3" t="str">
        <f ca="1">IF(AND($A98&lt;&gt;"",$A98&lt;&gt;"TOTAL"),IF(AND([6]INVESTIGADOR_Titulacion!$BW96&lt;&gt;"",[6]INVESTIGADOR_Titulacion!$BW96&lt;&gt;0),[6]INVESTIGADOR_Titulacion!$BW96,""),IF($A98="TOTAL",SUM(INDIRECT("AS4:AS"&amp;ROW()-1)),""))</f>
        <v/>
      </c>
      <c r="AT98" s="3" t="str">
        <f t="shared" ca="1" si="33"/>
        <v/>
      </c>
      <c r="AU98" s="3" t="str">
        <f ca="1">IF(AND($A98&lt;&gt;"",$A98&lt;&gt;"TOTAL"),IF(AND([6]INVESTIGADOR_Titulacion!$BZ96&lt;&gt;"",[6]INVESTIGADOR_Titulacion!$BZ96&lt;&gt;0),[6]INVESTIGADOR_Titulacion!$BZ96,""),IF($A98="TOTAL",SUM(INDIRECT("AU4:AU"&amp;ROW()-1)),""))</f>
        <v/>
      </c>
      <c r="AV98" s="3" t="str">
        <f ca="1">IF(AND($A98&lt;&gt;"",$A98&lt;&gt;"TOTAL"),IF(AND([6]INVESTIGADOR_Titulacion!$CB96&lt;&gt;"",[6]INVESTIGADOR_Titulacion!$CB96&lt;&gt;0),[6]INVESTIGADOR_Titulacion!$CB96,""),IF($A98="TOTAL",SUM(INDIRECT("AV4:AV"&amp;ROW()-1)),""))</f>
        <v/>
      </c>
      <c r="AW98" s="3" t="str">
        <f t="shared" ca="1" si="34"/>
        <v/>
      </c>
      <c r="AX98" s="3" t="str">
        <f ca="1">IF(AND($A98&lt;&gt;"",$A98&lt;&gt;"TOTAL"),IF(AND([6]INVESTIGADOR_Titulacion!$CE96&lt;&gt;"",[6]INVESTIGADOR_Titulacion!$CE96&lt;&gt;0),[6]INVESTIGADOR_Titulacion!$CE96,""),IF($A98="TOTAL",SUM(INDIRECT("AX4:AX"&amp;ROW()-1)),""))</f>
        <v/>
      </c>
      <c r="AY98" s="3" t="str">
        <f ca="1">IF(AND($A98&lt;&gt;"",$A98&lt;&gt;"TOTAL"),IF(AND([6]INVESTIGADOR_Titulacion!$CG96&lt;&gt;"",[6]INVESTIGADOR_Titulacion!$CG96&lt;&gt;0),[6]INVESTIGADOR_Titulacion!$CG96,""),IF($A98="TOTAL",SUM(INDIRECT("AY4:AY"&amp;ROW()-1)),""))</f>
        <v/>
      </c>
      <c r="AZ98" s="3" t="str">
        <f t="shared" ca="1" si="35"/>
        <v/>
      </c>
      <c r="BA98" s="3" t="str">
        <f ca="1">IF(AND($A98&lt;&gt;"",$A98&lt;&gt;"TOTAL"),IF(AND([6]INVESTIGADOR_Titulacion!$CJ96&lt;&gt;"",[6]INVESTIGADOR_Titulacion!$CJ96&lt;&gt;0),[6]INVESTIGADOR_Titulacion!$CJ96,""),IF($A98="TOTAL",SUM(INDIRECT("BA4:BA"&amp;ROW()-1)),""))</f>
        <v/>
      </c>
      <c r="BB98" s="3" t="str">
        <f ca="1">IF(AND($A98&lt;&gt;"",$A98&lt;&gt;"TOTAL"),IF(AND([6]INVESTIGADOR_Titulacion!$CL96&lt;&gt;"",[6]INVESTIGADOR_Titulacion!$CL96&lt;&gt;0),[6]INVESTIGADOR_Titulacion!$CL96,""),IF($A98="TOTAL",SUM(INDIRECT("BB4:BB"&amp;ROW()-1)),""))</f>
        <v/>
      </c>
      <c r="BC98" s="3" t="str">
        <f t="shared" ca="1" si="36"/>
        <v/>
      </c>
      <c r="BD98" s="3" t="str">
        <f ca="1">IF(AND($A98&lt;&gt;"",$A98&lt;&gt;"TOTAL"),IF(AND([6]INVESTIGADOR_Titulacion!$CO96&lt;&gt;"",[6]INVESTIGADOR_Titulacion!$CO96&lt;&gt;0),[6]INVESTIGADOR_Titulacion!$CO96,""),IF($A98="TOTAL",SUM(INDIRECT("BD4:BD"&amp;ROW()-1)),""))</f>
        <v/>
      </c>
      <c r="BE98" s="3" t="str">
        <f ca="1">IF(AND($A98&lt;&gt;"",$A98&lt;&gt;"TOTAL"),IF(AND([6]INVESTIGADOR_Titulacion!$CQ96&lt;&gt;"",[6]INVESTIGADOR_Titulacion!$CQ96&lt;&gt;0),[6]INVESTIGADOR_Titulacion!$CQ96,""),IF($A98="TOTAL",SUM(INDIRECT("BE4:BE"&amp;ROW()-1)),""))</f>
        <v/>
      </c>
      <c r="BF98" s="3" t="str">
        <f t="shared" ca="1" si="37"/>
        <v/>
      </c>
    </row>
    <row r="99" spans="1:58" x14ac:dyDescent="0.2">
      <c r="A99" s="25" t="str">
        <f>IF([6]INVESTIGADOR_Titulacion!$B97&lt;&gt;"",[6]INVESTIGADOR_Titulacion!$B97,IF(AND([6]INVESTIGADOR_Titulacion!$B97="",[6]INVESTIGADOR_Titulacion!$B98="",[6]INVESTIGADOR_Titulacion!$B96=""),"","TOTAL"))</f>
        <v/>
      </c>
      <c r="B99" s="3" t="str">
        <f ca="1">IF(AND($A99&lt;&gt;"",$A99&lt;&gt;"TOTAL"),IF(AND([6]INVESTIGADOR_Titulacion!$C97&lt;&gt;"",[6]INVESTIGADOR_Titulacion!$C97&lt;&gt;0),[6]INVESTIGADOR_Titulacion!$C97,""),IF($A99="TOTAL",SUM(INDIRECT("B4:B"&amp;ROW()-1)),""))</f>
        <v/>
      </c>
      <c r="C99" s="3" t="str">
        <f ca="1">IF(AND($A99&lt;&gt;"",$A99&lt;&gt;"TOTAL"),IF(AND([6]INVESTIGADOR_Titulacion!$E97&lt;&gt;"",[6]INVESTIGADOR_Titulacion!$E97&lt;&gt;0),[6]INVESTIGADOR_Titulacion!$E97,""),IF($A99="TOTAL",SUM(INDIRECT("C4:C"&amp;ROW()-1)),""))</f>
        <v/>
      </c>
      <c r="D99" s="3" t="str">
        <f t="shared" ca="1" si="19"/>
        <v/>
      </c>
      <c r="E99" s="3" t="str">
        <f ca="1">IF(AND($A99&lt;&gt;"",$A99&lt;&gt;"TOTAL"),IF(AND([6]INVESTIGADOR_Titulacion!$H97&lt;&gt;"",[6]INVESTIGADOR_Titulacion!$H97&lt;&gt;0),[6]INVESTIGADOR_Titulacion!$H97,""),IF($A99="TOTAL",SUM(INDIRECT("E4:E"&amp;ROW()-1)),""))</f>
        <v/>
      </c>
      <c r="F99" s="3" t="str">
        <f ca="1">IF(AND($A99&lt;&gt;"",$A99&lt;&gt;"TOTAL"),IF(AND([6]INVESTIGADOR_Titulacion!$J97&lt;&gt;"",[6]INVESTIGADOR_Titulacion!$J97&lt;&gt;0),[6]INVESTIGADOR_Titulacion!$J97,""),IF($A99="TOTAL",SUM(INDIRECT("F4:F"&amp;ROW()-1)),""))</f>
        <v/>
      </c>
      <c r="G99" s="3" t="str">
        <f t="shared" ca="1" si="20"/>
        <v/>
      </c>
      <c r="H99" s="3" t="str">
        <f ca="1">IF(AND($A99&lt;&gt;"",$A99&lt;&gt;"TOTAL"),IF(AND([6]INVESTIGADOR_Titulacion!$M97&lt;&gt;"",[6]INVESTIGADOR_Titulacion!$M97&lt;&gt;0),[6]INVESTIGADOR_Titulacion!$M97,""),IF($A99="TOTAL",SUM(INDIRECT("H4:H"&amp;ROW()-1)),""))</f>
        <v/>
      </c>
      <c r="I99" s="3" t="str">
        <f ca="1">IF(AND($A99&lt;&gt;"",$A99&lt;&gt;"TOTAL"),IF(AND([6]INVESTIGADOR_Titulacion!$O97&lt;&gt;"",[6]INVESTIGADOR_Titulacion!$O97&lt;&gt;0),[6]INVESTIGADOR_Titulacion!$O97,""),IF($A99="TOTAL",SUM(INDIRECT("I4:I"&amp;ROW()-1)),""))</f>
        <v/>
      </c>
      <c r="J99" s="3" t="str">
        <f t="shared" ca="1" si="21"/>
        <v/>
      </c>
      <c r="K99" s="3" t="str">
        <f ca="1">IF(AND($A99&lt;&gt;"",$A99&lt;&gt;"TOTAL"),IF(AND([6]INVESTIGADOR_Titulacion!$R97&lt;&gt;"",[6]INVESTIGADOR_Titulacion!$R97&lt;&gt;0),[6]INVESTIGADOR_Titulacion!$R97,""),IF($A99="TOTAL",SUM(INDIRECT("K4:K"&amp;ROW()-1)),""))</f>
        <v/>
      </c>
      <c r="L99" s="3" t="str">
        <f ca="1">IF(AND($A99&lt;&gt;"",$A99&lt;&gt;"TOTAL"),IF(AND([6]INVESTIGADOR_Titulacion!$T97&lt;&gt;"",[6]INVESTIGADOR_Titulacion!$T97&lt;&gt;0),[6]INVESTIGADOR_Titulacion!$T97,""),IF($A99="TOTAL",SUM(INDIRECT("L4:L"&amp;ROW()-1)),""))</f>
        <v/>
      </c>
      <c r="M99" s="3" t="str">
        <f t="shared" ca="1" si="22"/>
        <v/>
      </c>
      <c r="N99" s="3" t="str">
        <f ca="1">IF(AND($A99&lt;&gt;"",$A99&lt;&gt;"TOTAL"),IF(AND([6]INVESTIGADOR_Titulacion!$W97&lt;&gt;"",[6]INVESTIGADOR_Titulacion!$W97&lt;&gt;0),[6]INVESTIGADOR_Titulacion!$W97,""),IF($A99="TOTAL",SUM(INDIRECT("N4:N"&amp;ROW()-1)),""))</f>
        <v/>
      </c>
      <c r="O99" s="3" t="str">
        <f ca="1">IF(AND($A99&lt;&gt;"",$A99&lt;&gt;"TOTAL"),IF(AND([6]INVESTIGADOR_Titulacion!$Y97&lt;&gt;"",[6]INVESTIGADOR_Titulacion!$Y97&lt;&gt;0),[6]INVESTIGADOR_Titulacion!$Y97,""),IF($A99="TOTAL",SUM(INDIRECT("O4:O"&amp;ROW()-1)),""))</f>
        <v/>
      </c>
      <c r="P99" s="3" t="str">
        <f t="shared" ca="1" si="23"/>
        <v/>
      </c>
      <c r="Q99" s="3" t="str">
        <f ca="1">IF(AND($A99&lt;&gt;"",$A99&lt;&gt;"TOTAL"),IF(AND([6]INVESTIGADOR_Titulacion!$AB97&lt;&gt;"",[6]INVESTIGADOR_Titulacion!$AB97&lt;&gt;0),[6]INVESTIGADOR_Titulacion!$AB97,""),IF($A99="TOTAL",SUM(INDIRECT("Q4:Q"&amp;ROW()-1)),""))</f>
        <v/>
      </c>
      <c r="R99" s="3" t="str">
        <f ca="1">IF(AND($A99&lt;&gt;"",$A99&lt;&gt;"TOTAL"),IF(AND([6]INVESTIGADOR_Titulacion!$AD97&lt;&gt;"",[6]INVESTIGADOR_Titulacion!$AD97&lt;&gt;0),[6]INVESTIGADOR_Titulacion!$AD97,""),IF($A99="TOTAL",SUM(INDIRECT("R4:R"&amp;ROW()-1)),""))</f>
        <v/>
      </c>
      <c r="S99" s="3" t="str">
        <f t="shared" ca="1" si="24"/>
        <v/>
      </c>
      <c r="T99" s="3" t="str">
        <f ca="1">IF(AND($A99&lt;&gt;"",$A99&lt;&gt;"TOTAL"),IF(AND([6]INVESTIGADOR_Titulacion!$AG97&lt;&gt;"",[6]INVESTIGADOR_Titulacion!$AG97&lt;&gt;0),[6]INVESTIGADOR_Titulacion!$AG97,""),IF($A99="TOTAL",SUM(INDIRECT("T4:T"&amp;ROW()-1)),""))</f>
        <v/>
      </c>
      <c r="U99" s="3" t="str">
        <f ca="1">IF(AND($A99&lt;&gt;"",$A99&lt;&gt;"TOTAL"),IF(AND([6]INVESTIGADOR_Titulacion!$AI97&lt;&gt;"",[6]INVESTIGADOR_Titulacion!$AI97&lt;&gt;0),[6]INVESTIGADOR_Titulacion!$AI97,""),IF($A99="TOTAL",SUM(INDIRECT("U4:U"&amp;ROW()-1)),""))</f>
        <v/>
      </c>
      <c r="V99" s="3" t="str">
        <f t="shared" ca="1" si="25"/>
        <v/>
      </c>
      <c r="W99" s="3" t="str">
        <f ca="1">IF(AND($A99&lt;&gt;"",$A99&lt;&gt;"TOTAL"),IF(AND([6]INVESTIGADOR_Titulacion!$AL97&lt;&gt;"",[6]INVESTIGADOR_Titulacion!$AL97&lt;&gt;0),[6]INVESTIGADOR_Titulacion!$AL97,""),IF($A99="TOTAL",SUM(INDIRECT("W4:W"&amp;ROW()-1)),""))</f>
        <v/>
      </c>
      <c r="X99" s="3" t="str">
        <f ca="1">IF(AND($A99&lt;&gt;"",$A99&lt;&gt;"TOTAL"),IF(AND([6]INVESTIGADOR_Titulacion!$AN97&lt;&gt;"",[6]INVESTIGADOR_Titulacion!$AN97&lt;&gt;0),[6]INVESTIGADOR_Titulacion!$AN97,""),IF($A99="TOTAL",SUM(INDIRECT("X4:X"&amp;ROW()-1)),""))</f>
        <v/>
      </c>
      <c r="Y99" s="3" t="str">
        <f t="shared" ca="1" si="26"/>
        <v/>
      </c>
      <c r="Z99" s="3" t="str">
        <f ca="1">IF(AND($A99&lt;&gt;"",$A99&lt;&gt;"TOTAL"),IF(AND([6]INVESTIGADOR_Titulacion!$AQ97&lt;&gt;"",[6]INVESTIGADOR_Titulacion!$AQ97&lt;&gt;0),[6]INVESTIGADOR_Titulacion!$AQ97,""),IF($A99="TOTAL",SUM(INDIRECT("Z4:Z"&amp;ROW()-1)),""))</f>
        <v/>
      </c>
      <c r="AA99" s="3" t="str">
        <f ca="1">IF(AND($A99&lt;&gt;"",$A99&lt;&gt;"TOTAL"),IF(AND([6]INVESTIGADOR_Titulacion!$AS97&lt;&gt;"",[6]INVESTIGADOR_Titulacion!$AS97&lt;&gt;0),[6]INVESTIGADOR_Titulacion!$AS97,""),IF($A99="TOTAL",SUM(INDIRECT("AA4:AA"&amp;ROW()-1)),""))</f>
        <v/>
      </c>
      <c r="AB99" s="3" t="str">
        <f t="shared" ca="1" si="27"/>
        <v/>
      </c>
      <c r="AC99" s="3" t="str">
        <f ca="1">IF(AND($A99&lt;&gt;"",$A99&lt;&gt;"TOTAL"),IF(AND([6]INVESTIGADOR_Titulacion!$AV97&lt;&gt;"",[6]INVESTIGADOR_Titulacion!$AV97&lt;&gt;0),[6]INVESTIGADOR_Titulacion!$AV97,""),IF($A99="TOTAL",SUM(INDIRECT("AC4:AC"&amp;ROW()-1)),""))</f>
        <v/>
      </c>
      <c r="AD99" s="3" t="str">
        <f ca="1">IF(AND($A99&lt;&gt;"",$A99&lt;&gt;"TOTAL"),IF(AND([6]INVESTIGADOR_Titulacion!$AX97&lt;&gt;"",[6]INVESTIGADOR_Titulacion!$AX97&lt;&gt;0),[6]INVESTIGADOR_Titulacion!$AX97,""),IF($A99="TOTAL",SUM(INDIRECT("AD4:AD"&amp;ROW()-1)),""))</f>
        <v/>
      </c>
      <c r="AE99" s="3" t="str">
        <f t="shared" ca="1" si="28"/>
        <v/>
      </c>
      <c r="AF99" s="3" t="str">
        <f ca="1">IF(AND($A99&lt;&gt;"",$A99&lt;&gt;"TOTAL"),IF(AND([6]INVESTIGADOR_Titulacion!$BA97&lt;&gt;"",[6]INVESTIGADOR_Titulacion!$BA97&lt;&gt;0),[6]INVESTIGADOR_Titulacion!$BA97,""),IF($A99="TOTAL",SUM(INDIRECT("AF4:AF"&amp;ROW()-1)),""))</f>
        <v/>
      </c>
      <c r="AG99" s="3" t="str">
        <f ca="1">IF(AND($A99&lt;&gt;"",$A99&lt;&gt;"TOTAL"),IF(AND([6]INVESTIGADOR_Titulacion!$BC97&lt;&gt;"",[6]INVESTIGADOR_Titulacion!$BC97&lt;&gt;0),[6]INVESTIGADOR_Titulacion!$BC97,""),IF($A99="TOTAL",SUM(INDIRECT("AG4:AG"&amp;ROW()-1)),""))</f>
        <v/>
      </c>
      <c r="AH99" s="3" t="str">
        <f t="shared" ca="1" si="29"/>
        <v/>
      </c>
      <c r="AI99" s="3" t="str">
        <f ca="1">IF(AND($A99&lt;&gt;"",$A99&lt;&gt;"TOTAL"),IF(AND([6]INVESTIGADOR_Titulacion!$BF97&lt;&gt;"",[6]INVESTIGADOR_Titulacion!$BF97&lt;&gt;0),[6]INVESTIGADOR_Titulacion!$BF97,""),IF($A99="TOTAL",SUM(INDIRECT("AI4:AI"&amp;ROW()-1)),""))</f>
        <v/>
      </c>
      <c r="AJ99" s="3" t="str">
        <f ca="1">IF(AND($A99&lt;&gt;"",$A99&lt;&gt;"TOTAL"),IF(AND([6]INVESTIGADOR_Titulacion!$BH97&lt;&gt;"",[6]INVESTIGADOR_Titulacion!$BH97&lt;&gt;0),[6]INVESTIGADOR_Titulacion!$BH97,""),IF($A99="TOTAL",SUM(INDIRECT("AJ4:AJ"&amp;ROW()-1)),""))</f>
        <v/>
      </c>
      <c r="AK99" s="3" t="str">
        <f t="shared" ca="1" si="30"/>
        <v/>
      </c>
      <c r="AL99" s="3" t="str">
        <f ca="1">IF(AND($A99&lt;&gt;"",$A99&lt;&gt;"TOTAL"),IF(AND([6]INVESTIGADOR_Titulacion!$BK97&lt;&gt;"",[6]INVESTIGADOR_Titulacion!$BK97&lt;&gt;0),[6]INVESTIGADOR_Titulacion!$BK97,""),IF($A99="TOTAL",SUM(INDIRECT("AL4:AL"&amp;ROW()-1)),""))</f>
        <v/>
      </c>
      <c r="AM99" s="3" t="str">
        <f ca="1">IF(AND($A99&lt;&gt;"",$A99&lt;&gt;"TOTAL"),IF(AND([6]INVESTIGADOR_Titulacion!$BM97&lt;&gt;"",[6]INVESTIGADOR_Titulacion!$BM97&lt;&gt;0),[6]INVESTIGADOR_Titulacion!$BM97,""),IF($A99="TOTAL",SUM(INDIRECT("AM4:AM"&amp;ROW()-1)),""))</f>
        <v/>
      </c>
      <c r="AN99" s="3" t="str">
        <f t="shared" ca="1" si="31"/>
        <v/>
      </c>
      <c r="AO99" s="3" t="str">
        <f ca="1">IF(AND($A99&lt;&gt;"",$A99&lt;&gt;"TOTAL"),IF(AND([6]INVESTIGADOR_Titulacion!$BP97&lt;&gt;"",[6]INVESTIGADOR_Titulacion!$BP97&lt;&gt;0),[6]INVESTIGADOR_Titulacion!$BP97,""),IF($A99="TOTAL",SUM(INDIRECT("AO4:AO"&amp;ROW()-1)),""))</f>
        <v/>
      </c>
      <c r="AP99" s="3" t="str">
        <f ca="1">IF(AND($A99&lt;&gt;"",$A99&lt;&gt;"TOTAL"),IF(AND([6]INVESTIGADOR_Titulacion!$BR97&lt;&gt;"",[6]INVESTIGADOR_Titulacion!$BR97&lt;&gt;0),[6]INVESTIGADOR_Titulacion!$BR97,""),IF($A99="TOTAL",SUM(INDIRECT("AP4:AP"&amp;ROW()-1)),""))</f>
        <v/>
      </c>
      <c r="AQ99" s="3" t="str">
        <f t="shared" ca="1" si="32"/>
        <v/>
      </c>
      <c r="AR99" s="3" t="str">
        <f ca="1">IF(AND($A99&lt;&gt;"",$A99&lt;&gt;"TOTAL"),IF(AND([6]INVESTIGADOR_Titulacion!$BU97&lt;&gt;"",[6]INVESTIGADOR_Titulacion!$BU97&lt;&gt;0),[6]INVESTIGADOR_Titulacion!$BU97,""),IF($A99="TOTAL",SUM(INDIRECT("AR4:AR"&amp;ROW()-1)),""))</f>
        <v/>
      </c>
      <c r="AS99" s="3" t="str">
        <f ca="1">IF(AND($A99&lt;&gt;"",$A99&lt;&gt;"TOTAL"),IF(AND([6]INVESTIGADOR_Titulacion!$BW97&lt;&gt;"",[6]INVESTIGADOR_Titulacion!$BW97&lt;&gt;0),[6]INVESTIGADOR_Titulacion!$BW97,""),IF($A99="TOTAL",SUM(INDIRECT("AS4:AS"&amp;ROW()-1)),""))</f>
        <v/>
      </c>
      <c r="AT99" s="3" t="str">
        <f t="shared" ca="1" si="33"/>
        <v/>
      </c>
      <c r="AU99" s="3" t="str">
        <f ca="1">IF(AND($A99&lt;&gt;"",$A99&lt;&gt;"TOTAL"),IF(AND([6]INVESTIGADOR_Titulacion!$BZ97&lt;&gt;"",[6]INVESTIGADOR_Titulacion!$BZ97&lt;&gt;0),[6]INVESTIGADOR_Titulacion!$BZ97,""),IF($A99="TOTAL",SUM(INDIRECT("AU4:AU"&amp;ROW()-1)),""))</f>
        <v/>
      </c>
      <c r="AV99" s="3" t="str">
        <f ca="1">IF(AND($A99&lt;&gt;"",$A99&lt;&gt;"TOTAL"),IF(AND([6]INVESTIGADOR_Titulacion!$CB97&lt;&gt;"",[6]INVESTIGADOR_Titulacion!$CB97&lt;&gt;0),[6]INVESTIGADOR_Titulacion!$CB97,""),IF($A99="TOTAL",SUM(INDIRECT("AV4:AV"&amp;ROW()-1)),""))</f>
        <v/>
      </c>
      <c r="AW99" s="3" t="str">
        <f t="shared" ca="1" si="34"/>
        <v/>
      </c>
      <c r="AX99" s="3" t="str">
        <f ca="1">IF(AND($A99&lt;&gt;"",$A99&lt;&gt;"TOTAL"),IF(AND([6]INVESTIGADOR_Titulacion!$CE97&lt;&gt;"",[6]INVESTIGADOR_Titulacion!$CE97&lt;&gt;0),[6]INVESTIGADOR_Titulacion!$CE97,""),IF($A99="TOTAL",SUM(INDIRECT("AX4:AX"&amp;ROW()-1)),""))</f>
        <v/>
      </c>
      <c r="AY99" s="3" t="str">
        <f ca="1">IF(AND($A99&lt;&gt;"",$A99&lt;&gt;"TOTAL"),IF(AND([6]INVESTIGADOR_Titulacion!$CG97&lt;&gt;"",[6]INVESTIGADOR_Titulacion!$CG97&lt;&gt;0),[6]INVESTIGADOR_Titulacion!$CG97,""),IF($A99="TOTAL",SUM(INDIRECT("AY4:AY"&amp;ROW()-1)),""))</f>
        <v/>
      </c>
      <c r="AZ99" s="3" t="str">
        <f t="shared" ca="1" si="35"/>
        <v/>
      </c>
      <c r="BA99" s="3" t="str">
        <f ca="1">IF(AND($A99&lt;&gt;"",$A99&lt;&gt;"TOTAL"),IF(AND([6]INVESTIGADOR_Titulacion!$CJ97&lt;&gt;"",[6]INVESTIGADOR_Titulacion!$CJ97&lt;&gt;0),[6]INVESTIGADOR_Titulacion!$CJ97,""),IF($A99="TOTAL",SUM(INDIRECT("BA4:BA"&amp;ROW()-1)),""))</f>
        <v/>
      </c>
      <c r="BB99" s="3" t="str">
        <f ca="1">IF(AND($A99&lt;&gt;"",$A99&lt;&gt;"TOTAL"),IF(AND([6]INVESTIGADOR_Titulacion!$CL97&lt;&gt;"",[6]INVESTIGADOR_Titulacion!$CL97&lt;&gt;0),[6]INVESTIGADOR_Titulacion!$CL97,""),IF($A99="TOTAL",SUM(INDIRECT("BB4:BB"&amp;ROW()-1)),""))</f>
        <v/>
      </c>
      <c r="BC99" s="3" t="str">
        <f t="shared" ca="1" si="36"/>
        <v/>
      </c>
      <c r="BD99" s="3" t="str">
        <f ca="1">IF(AND($A99&lt;&gt;"",$A99&lt;&gt;"TOTAL"),IF(AND([6]INVESTIGADOR_Titulacion!$CO97&lt;&gt;"",[6]INVESTIGADOR_Titulacion!$CO97&lt;&gt;0),[6]INVESTIGADOR_Titulacion!$CO97,""),IF($A99="TOTAL",SUM(INDIRECT("BD4:BD"&amp;ROW()-1)),""))</f>
        <v/>
      </c>
      <c r="BE99" s="3" t="str">
        <f ca="1">IF(AND($A99&lt;&gt;"",$A99&lt;&gt;"TOTAL"),IF(AND([6]INVESTIGADOR_Titulacion!$CQ97&lt;&gt;"",[6]INVESTIGADOR_Titulacion!$CQ97&lt;&gt;0),[6]INVESTIGADOR_Titulacion!$CQ97,""),IF($A99="TOTAL",SUM(INDIRECT("BE4:BE"&amp;ROW()-1)),""))</f>
        <v/>
      </c>
      <c r="BF99" s="3" t="str">
        <f t="shared" ca="1" si="37"/>
        <v/>
      </c>
    </row>
    <row r="100" spans="1:58" x14ac:dyDescent="0.2">
      <c r="A100" s="25" t="str">
        <f>IF([6]INVESTIGADOR_Titulacion!$B98&lt;&gt;"",[6]INVESTIGADOR_Titulacion!$B98,IF(AND([6]INVESTIGADOR_Titulacion!$B98="",[6]INVESTIGADOR_Titulacion!$B99="",[6]INVESTIGADOR_Titulacion!$B97=""),"","TOTAL"))</f>
        <v/>
      </c>
      <c r="B100" s="3" t="str">
        <f ca="1">IF(AND($A100&lt;&gt;"",$A100&lt;&gt;"TOTAL"),IF(AND([6]INVESTIGADOR_Titulacion!$C98&lt;&gt;"",[6]INVESTIGADOR_Titulacion!$C98&lt;&gt;0),[6]INVESTIGADOR_Titulacion!$C98,""),IF($A100="TOTAL",SUM(INDIRECT("B4:B"&amp;ROW()-1)),""))</f>
        <v/>
      </c>
      <c r="C100" s="3" t="str">
        <f ca="1">IF(AND($A100&lt;&gt;"",$A100&lt;&gt;"TOTAL"),IF(AND([6]INVESTIGADOR_Titulacion!$E98&lt;&gt;"",[6]INVESTIGADOR_Titulacion!$E98&lt;&gt;0),[6]INVESTIGADOR_Titulacion!$E98,""),IF($A100="TOTAL",SUM(INDIRECT("C4:C"&amp;ROW()-1)),""))</f>
        <v/>
      </c>
      <c r="D100" s="3" t="str">
        <f t="shared" ca="1" si="19"/>
        <v/>
      </c>
      <c r="E100" s="3" t="str">
        <f ca="1">IF(AND($A100&lt;&gt;"",$A100&lt;&gt;"TOTAL"),IF(AND([6]INVESTIGADOR_Titulacion!$H98&lt;&gt;"",[6]INVESTIGADOR_Titulacion!$H98&lt;&gt;0),[6]INVESTIGADOR_Titulacion!$H98,""),IF($A100="TOTAL",SUM(INDIRECT("E4:E"&amp;ROW()-1)),""))</f>
        <v/>
      </c>
      <c r="F100" s="3" t="str">
        <f ca="1">IF(AND($A100&lt;&gt;"",$A100&lt;&gt;"TOTAL"),IF(AND([6]INVESTIGADOR_Titulacion!$J98&lt;&gt;"",[6]INVESTIGADOR_Titulacion!$J98&lt;&gt;0),[6]INVESTIGADOR_Titulacion!$J98,""),IF($A100="TOTAL",SUM(INDIRECT("F4:F"&amp;ROW()-1)),""))</f>
        <v/>
      </c>
      <c r="G100" s="3" t="str">
        <f t="shared" ca="1" si="20"/>
        <v/>
      </c>
      <c r="H100" s="3" t="str">
        <f ca="1">IF(AND($A100&lt;&gt;"",$A100&lt;&gt;"TOTAL"),IF(AND([6]INVESTIGADOR_Titulacion!$M98&lt;&gt;"",[6]INVESTIGADOR_Titulacion!$M98&lt;&gt;0),[6]INVESTIGADOR_Titulacion!$M98,""),IF($A100="TOTAL",SUM(INDIRECT("H4:H"&amp;ROW()-1)),""))</f>
        <v/>
      </c>
      <c r="I100" s="3" t="str">
        <f ca="1">IF(AND($A100&lt;&gt;"",$A100&lt;&gt;"TOTAL"),IF(AND([6]INVESTIGADOR_Titulacion!$O98&lt;&gt;"",[6]INVESTIGADOR_Titulacion!$O98&lt;&gt;0),[6]INVESTIGADOR_Titulacion!$O98,""),IF($A100="TOTAL",SUM(INDIRECT("I4:I"&amp;ROW()-1)),""))</f>
        <v/>
      </c>
      <c r="J100" s="3" t="str">
        <f t="shared" ca="1" si="21"/>
        <v/>
      </c>
      <c r="K100" s="3" t="str">
        <f ca="1">IF(AND($A100&lt;&gt;"",$A100&lt;&gt;"TOTAL"),IF(AND([6]INVESTIGADOR_Titulacion!$R98&lt;&gt;"",[6]INVESTIGADOR_Titulacion!$R98&lt;&gt;0),[6]INVESTIGADOR_Titulacion!$R98,""),IF($A100="TOTAL",SUM(INDIRECT("K4:K"&amp;ROW()-1)),""))</f>
        <v/>
      </c>
      <c r="L100" s="3" t="str">
        <f ca="1">IF(AND($A100&lt;&gt;"",$A100&lt;&gt;"TOTAL"),IF(AND([6]INVESTIGADOR_Titulacion!$T98&lt;&gt;"",[6]INVESTIGADOR_Titulacion!$T98&lt;&gt;0),[6]INVESTIGADOR_Titulacion!$T98,""),IF($A100="TOTAL",SUM(INDIRECT("L4:L"&amp;ROW()-1)),""))</f>
        <v/>
      </c>
      <c r="M100" s="3" t="str">
        <f t="shared" ca="1" si="22"/>
        <v/>
      </c>
      <c r="N100" s="3" t="str">
        <f ca="1">IF(AND($A100&lt;&gt;"",$A100&lt;&gt;"TOTAL"),IF(AND([6]INVESTIGADOR_Titulacion!$W98&lt;&gt;"",[6]INVESTIGADOR_Titulacion!$W98&lt;&gt;0),[6]INVESTIGADOR_Titulacion!$W98,""),IF($A100="TOTAL",SUM(INDIRECT("N4:N"&amp;ROW()-1)),""))</f>
        <v/>
      </c>
      <c r="O100" s="3" t="str">
        <f ca="1">IF(AND($A100&lt;&gt;"",$A100&lt;&gt;"TOTAL"),IF(AND([6]INVESTIGADOR_Titulacion!$Y98&lt;&gt;"",[6]INVESTIGADOR_Titulacion!$Y98&lt;&gt;0),[6]INVESTIGADOR_Titulacion!$Y98,""),IF($A100="TOTAL",SUM(INDIRECT("O4:O"&amp;ROW()-1)),""))</f>
        <v/>
      </c>
      <c r="P100" s="3" t="str">
        <f t="shared" ca="1" si="23"/>
        <v/>
      </c>
      <c r="Q100" s="3" t="str">
        <f ca="1">IF(AND($A100&lt;&gt;"",$A100&lt;&gt;"TOTAL"),IF(AND([6]INVESTIGADOR_Titulacion!$AB98&lt;&gt;"",[6]INVESTIGADOR_Titulacion!$AB98&lt;&gt;0),[6]INVESTIGADOR_Titulacion!$AB98,""),IF($A100="TOTAL",SUM(INDIRECT("Q4:Q"&amp;ROW()-1)),""))</f>
        <v/>
      </c>
      <c r="R100" s="3" t="str">
        <f ca="1">IF(AND($A100&lt;&gt;"",$A100&lt;&gt;"TOTAL"),IF(AND([6]INVESTIGADOR_Titulacion!$AD98&lt;&gt;"",[6]INVESTIGADOR_Titulacion!$AD98&lt;&gt;0),[6]INVESTIGADOR_Titulacion!$AD98,""),IF($A100="TOTAL",SUM(INDIRECT("R4:R"&amp;ROW()-1)),""))</f>
        <v/>
      </c>
      <c r="S100" s="3" t="str">
        <f t="shared" ca="1" si="24"/>
        <v/>
      </c>
      <c r="T100" s="3" t="str">
        <f ca="1">IF(AND($A100&lt;&gt;"",$A100&lt;&gt;"TOTAL"),IF(AND([6]INVESTIGADOR_Titulacion!$AG98&lt;&gt;"",[6]INVESTIGADOR_Titulacion!$AG98&lt;&gt;0),[6]INVESTIGADOR_Titulacion!$AG98,""),IF($A100="TOTAL",SUM(INDIRECT("T4:T"&amp;ROW()-1)),""))</f>
        <v/>
      </c>
      <c r="U100" s="3" t="str">
        <f ca="1">IF(AND($A100&lt;&gt;"",$A100&lt;&gt;"TOTAL"),IF(AND([6]INVESTIGADOR_Titulacion!$AI98&lt;&gt;"",[6]INVESTIGADOR_Titulacion!$AI98&lt;&gt;0),[6]INVESTIGADOR_Titulacion!$AI98,""),IF($A100="TOTAL",SUM(INDIRECT("U4:U"&amp;ROW()-1)),""))</f>
        <v/>
      </c>
      <c r="V100" s="3" t="str">
        <f t="shared" ca="1" si="25"/>
        <v/>
      </c>
      <c r="W100" s="3" t="str">
        <f ca="1">IF(AND($A100&lt;&gt;"",$A100&lt;&gt;"TOTAL"),IF(AND([6]INVESTIGADOR_Titulacion!$AL98&lt;&gt;"",[6]INVESTIGADOR_Titulacion!$AL98&lt;&gt;0),[6]INVESTIGADOR_Titulacion!$AL98,""),IF($A100="TOTAL",SUM(INDIRECT("W4:W"&amp;ROW()-1)),""))</f>
        <v/>
      </c>
      <c r="X100" s="3" t="str">
        <f ca="1">IF(AND($A100&lt;&gt;"",$A100&lt;&gt;"TOTAL"),IF(AND([6]INVESTIGADOR_Titulacion!$AN98&lt;&gt;"",[6]INVESTIGADOR_Titulacion!$AN98&lt;&gt;0),[6]INVESTIGADOR_Titulacion!$AN98,""),IF($A100="TOTAL",SUM(INDIRECT("X4:X"&amp;ROW()-1)),""))</f>
        <v/>
      </c>
      <c r="Y100" s="3" t="str">
        <f t="shared" ca="1" si="26"/>
        <v/>
      </c>
      <c r="Z100" s="3" t="str">
        <f ca="1">IF(AND($A100&lt;&gt;"",$A100&lt;&gt;"TOTAL"),IF(AND([6]INVESTIGADOR_Titulacion!$AQ98&lt;&gt;"",[6]INVESTIGADOR_Titulacion!$AQ98&lt;&gt;0),[6]INVESTIGADOR_Titulacion!$AQ98,""),IF($A100="TOTAL",SUM(INDIRECT("Z4:Z"&amp;ROW()-1)),""))</f>
        <v/>
      </c>
      <c r="AA100" s="3" t="str">
        <f ca="1">IF(AND($A100&lt;&gt;"",$A100&lt;&gt;"TOTAL"),IF(AND([6]INVESTIGADOR_Titulacion!$AS98&lt;&gt;"",[6]INVESTIGADOR_Titulacion!$AS98&lt;&gt;0),[6]INVESTIGADOR_Titulacion!$AS98,""),IF($A100="TOTAL",SUM(INDIRECT("AA4:AA"&amp;ROW()-1)),""))</f>
        <v/>
      </c>
      <c r="AB100" s="3" t="str">
        <f t="shared" ca="1" si="27"/>
        <v/>
      </c>
      <c r="AC100" s="3" t="str">
        <f ca="1">IF(AND($A100&lt;&gt;"",$A100&lt;&gt;"TOTAL"),IF(AND([6]INVESTIGADOR_Titulacion!$AV98&lt;&gt;"",[6]INVESTIGADOR_Titulacion!$AV98&lt;&gt;0),[6]INVESTIGADOR_Titulacion!$AV98,""),IF($A100="TOTAL",SUM(INDIRECT("AC4:AC"&amp;ROW()-1)),""))</f>
        <v/>
      </c>
      <c r="AD100" s="3" t="str">
        <f ca="1">IF(AND($A100&lt;&gt;"",$A100&lt;&gt;"TOTAL"),IF(AND([6]INVESTIGADOR_Titulacion!$AX98&lt;&gt;"",[6]INVESTIGADOR_Titulacion!$AX98&lt;&gt;0),[6]INVESTIGADOR_Titulacion!$AX98,""),IF($A100="TOTAL",SUM(INDIRECT("AD4:AD"&amp;ROW()-1)),""))</f>
        <v/>
      </c>
      <c r="AE100" s="3" t="str">
        <f t="shared" ca="1" si="28"/>
        <v/>
      </c>
      <c r="AF100" s="3" t="str">
        <f ca="1">IF(AND($A100&lt;&gt;"",$A100&lt;&gt;"TOTAL"),IF(AND([6]INVESTIGADOR_Titulacion!$BA98&lt;&gt;"",[6]INVESTIGADOR_Titulacion!$BA98&lt;&gt;0),[6]INVESTIGADOR_Titulacion!$BA98,""),IF($A100="TOTAL",SUM(INDIRECT("AF4:AF"&amp;ROW()-1)),""))</f>
        <v/>
      </c>
      <c r="AG100" s="3" t="str">
        <f ca="1">IF(AND($A100&lt;&gt;"",$A100&lt;&gt;"TOTAL"),IF(AND([6]INVESTIGADOR_Titulacion!$BC98&lt;&gt;"",[6]INVESTIGADOR_Titulacion!$BC98&lt;&gt;0),[6]INVESTIGADOR_Titulacion!$BC98,""),IF($A100="TOTAL",SUM(INDIRECT("AG4:AG"&amp;ROW()-1)),""))</f>
        <v/>
      </c>
      <c r="AH100" s="3" t="str">
        <f t="shared" ca="1" si="29"/>
        <v/>
      </c>
      <c r="AI100" s="3" t="str">
        <f ca="1">IF(AND($A100&lt;&gt;"",$A100&lt;&gt;"TOTAL"),IF(AND([6]INVESTIGADOR_Titulacion!$BF98&lt;&gt;"",[6]INVESTIGADOR_Titulacion!$BF98&lt;&gt;0),[6]INVESTIGADOR_Titulacion!$BF98,""),IF($A100="TOTAL",SUM(INDIRECT("AI4:AI"&amp;ROW()-1)),""))</f>
        <v/>
      </c>
      <c r="AJ100" s="3" t="str">
        <f ca="1">IF(AND($A100&lt;&gt;"",$A100&lt;&gt;"TOTAL"),IF(AND([6]INVESTIGADOR_Titulacion!$BH98&lt;&gt;"",[6]INVESTIGADOR_Titulacion!$BH98&lt;&gt;0),[6]INVESTIGADOR_Titulacion!$BH98,""),IF($A100="TOTAL",SUM(INDIRECT("AJ4:AJ"&amp;ROW()-1)),""))</f>
        <v/>
      </c>
      <c r="AK100" s="3" t="str">
        <f t="shared" ca="1" si="30"/>
        <v/>
      </c>
      <c r="AL100" s="3" t="str">
        <f ca="1">IF(AND($A100&lt;&gt;"",$A100&lt;&gt;"TOTAL"),IF(AND([6]INVESTIGADOR_Titulacion!$BK98&lt;&gt;"",[6]INVESTIGADOR_Titulacion!$BK98&lt;&gt;0),[6]INVESTIGADOR_Titulacion!$BK98,""),IF($A100="TOTAL",SUM(INDIRECT("AL4:AL"&amp;ROW()-1)),""))</f>
        <v/>
      </c>
      <c r="AM100" s="3" t="str">
        <f ca="1">IF(AND($A100&lt;&gt;"",$A100&lt;&gt;"TOTAL"),IF(AND([6]INVESTIGADOR_Titulacion!$BM98&lt;&gt;"",[6]INVESTIGADOR_Titulacion!$BM98&lt;&gt;0),[6]INVESTIGADOR_Titulacion!$BM98,""),IF($A100="TOTAL",SUM(INDIRECT("AM4:AM"&amp;ROW()-1)),""))</f>
        <v/>
      </c>
      <c r="AN100" s="3" t="str">
        <f t="shared" ca="1" si="31"/>
        <v/>
      </c>
      <c r="AO100" s="3" t="str">
        <f ca="1">IF(AND($A100&lt;&gt;"",$A100&lt;&gt;"TOTAL"),IF(AND([6]INVESTIGADOR_Titulacion!$BP98&lt;&gt;"",[6]INVESTIGADOR_Titulacion!$BP98&lt;&gt;0),[6]INVESTIGADOR_Titulacion!$BP98,""),IF($A100="TOTAL",SUM(INDIRECT("AO4:AO"&amp;ROW()-1)),""))</f>
        <v/>
      </c>
      <c r="AP100" s="3" t="str">
        <f ca="1">IF(AND($A100&lt;&gt;"",$A100&lt;&gt;"TOTAL"),IF(AND([6]INVESTIGADOR_Titulacion!$BR98&lt;&gt;"",[6]INVESTIGADOR_Titulacion!$BR98&lt;&gt;0),[6]INVESTIGADOR_Titulacion!$BR98,""),IF($A100="TOTAL",SUM(INDIRECT("AP4:AP"&amp;ROW()-1)),""))</f>
        <v/>
      </c>
      <c r="AQ100" s="3" t="str">
        <f t="shared" ca="1" si="32"/>
        <v/>
      </c>
      <c r="AR100" s="3" t="str">
        <f ca="1">IF(AND($A100&lt;&gt;"",$A100&lt;&gt;"TOTAL"),IF(AND([6]INVESTIGADOR_Titulacion!$BU98&lt;&gt;"",[6]INVESTIGADOR_Titulacion!$BU98&lt;&gt;0),[6]INVESTIGADOR_Titulacion!$BU98,""),IF($A100="TOTAL",SUM(INDIRECT("AR4:AR"&amp;ROW()-1)),""))</f>
        <v/>
      </c>
      <c r="AS100" s="3" t="str">
        <f ca="1">IF(AND($A100&lt;&gt;"",$A100&lt;&gt;"TOTAL"),IF(AND([6]INVESTIGADOR_Titulacion!$BW98&lt;&gt;"",[6]INVESTIGADOR_Titulacion!$BW98&lt;&gt;0),[6]INVESTIGADOR_Titulacion!$BW98,""),IF($A100="TOTAL",SUM(INDIRECT("AS4:AS"&amp;ROW()-1)),""))</f>
        <v/>
      </c>
      <c r="AT100" s="3" t="str">
        <f t="shared" ca="1" si="33"/>
        <v/>
      </c>
      <c r="AU100" s="3" t="str">
        <f ca="1">IF(AND($A100&lt;&gt;"",$A100&lt;&gt;"TOTAL"),IF(AND([6]INVESTIGADOR_Titulacion!$BZ98&lt;&gt;"",[6]INVESTIGADOR_Titulacion!$BZ98&lt;&gt;0),[6]INVESTIGADOR_Titulacion!$BZ98,""),IF($A100="TOTAL",SUM(INDIRECT("AU4:AU"&amp;ROW()-1)),""))</f>
        <v/>
      </c>
      <c r="AV100" s="3" t="str">
        <f ca="1">IF(AND($A100&lt;&gt;"",$A100&lt;&gt;"TOTAL"),IF(AND([6]INVESTIGADOR_Titulacion!$CB98&lt;&gt;"",[6]INVESTIGADOR_Titulacion!$CB98&lt;&gt;0),[6]INVESTIGADOR_Titulacion!$CB98,""),IF($A100="TOTAL",SUM(INDIRECT("AV4:AV"&amp;ROW()-1)),""))</f>
        <v/>
      </c>
      <c r="AW100" s="3" t="str">
        <f t="shared" ca="1" si="34"/>
        <v/>
      </c>
      <c r="AX100" s="3" t="str">
        <f ca="1">IF(AND($A100&lt;&gt;"",$A100&lt;&gt;"TOTAL"),IF(AND([6]INVESTIGADOR_Titulacion!$CE98&lt;&gt;"",[6]INVESTIGADOR_Titulacion!$CE98&lt;&gt;0),[6]INVESTIGADOR_Titulacion!$CE98,""),IF($A100="TOTAL",SUM(INDIRECT("AX4:AX"&amp;ROW()-1)),""))</f>
        <v/>
      </c>
      <c r="AY100" s="3" t="str">
        <f ca="1">IF(AND($A100&lt;&gt;"",$A100&lt;&gt;"TOTAL"),IF(AND([6]INVESTIGADOR_Titulacion!$CG98&lt;&gt;"",[6]INVESTIGADOR_Titulacion!$CG98&lt;&gt;0),[6]INVESTIGADOR_Titulacion!$CG98,""),IF($A100="TOTAL",SUM(INDIRECT("AY4:AY"&amp;ROW()-1)),""))</f>
        <v/>
      </c>
      <c r="AZ100" s="3" t="str">
        <f t="shared" ca="1" si="35"/>
        <v/>
      </c>
      <c r="BA100" s="3" t="str">
        <f ca="1">IF(AND($A100&lt;&gt;"",$A100&lt;&gt;"TOTAL"),IF(AND([6]INVESTIGADOR_Titulacion!$CJ98&lt;&gt;"",[6]INVESTIGADOR_Titulacion!$CJ98&lt;&gt;0),[6]INVESTIGADOR_Titulacion!$CJ98,""),IF($A100="TOTAL",SUM(INDIRECT("BA4:BA"&amp;ROW()-1)),""))</f>
        <v/>
      </c>
      <c r="BB100" s="3" t="str">
        <f ca="1">IF(AND($A100&lt;&gt;"",$A100&lt;&gt;"TOTAL"),IF(AND([6]INVESTIGADOR_Titulacion!$CL98&lt;&gt;"",[6]INVESTIGADOR_Titulacion!$CL98&lt;&gt;0),[6]INVESTIGADOR_Titulacion!$CL98,""),IF($A100="TOTAL",SUM(INDIRECT("BB4:BB"&amp;ROW()-1)),""))</f>
        <v/>
      </c>
      <c r="BC100" s="3" t="str">
        <f t="shared" ca="1" si="36"/>
        <v/>
      </c>
      <c r="BD100" s="3" t="str">
        <f ca="1">IF(AND($A100&lt;&gt;"",$A100&lt;&gt;"TOTAL"),IF(AND([6]INVESTIGADOR_Titulacion!$CO98&lt;&gt;"",[6]INVESTIGADOR_Titulacion!$CO98&lt;&gt;0),[6]INVESTIGADOR_Titulacion!$CO98,""),IF($A100="TOTAL",SUM(INDIRECT("BD4:BD"&amp;ROW()-1)),""))</f>
        <v/>
      </c>
      <c r="BE100" s="3" t="str">
        <f ca="1">IF(AND($A100&lt;&gt;"",$A100&lt;&gt;"TOTAL"),IF(AND([6]INVESTIGADOR_Titulacion!$CQ98&lt;&gt;"",[6]INVESTIGADOR_Titulacion!$CQ98&lt;&gt;0),[6]INVESTIGADOR_Titulacion!$CQ98,""),IF($A100="TOTAL",SUM(INDIRECT("BE4:BE"&amp;ROW()-1)),""))</f>
        <v/>
      </c>
      <c r="BF100" s="3" t="str">
        <f t="shared" ca="1" si="37"/>
        <v/>
      </c>
    </row>
    <row r="101" spans="1:58" x14ac:dyDescent="0.2">
      <c r="A101" s="25" t="str">
        <f>IF([6]INVESTIGADOR_Titulacion!$B99&lt;&gt;"",[6]INVESTIGADOR_Titulacion!$B99,IF(AND([6]INVESTIGADOR_Titulacion!$B99="",[6]INVESTIGADOR_Titulacion!$B100="",[6]INVESTIGADOR_Titulacion!$B98=""),"","TOTAL"))</f>
        <v/>
      </c>
      <c r="B101" s="3" t="str">
        <f ca="1">IF(AND($A101&lt;&gt;"",$A101&lt;&gt;"TOTAL"),IF(AND([6]INVESTIGADOR_Titulacion!$C99&lt;&gt;"",[6]INVESTIGADOR_Titulacion!$C99&lt;&gt;0),[6]INVESTIGADOR_Titulacion!$C99,""),IF($A101="TOTAL",SUM(INDIRECT("B4:B"&amp;ROW()-1)),""))</f>
        <v/>
      </c>
      <c r="C101" s="3" t="str">
        <f ca="1">IF(AND($A101&lt;&gt;"",$A101&lt;&gt;"TOTAL"),IF(AND([6]INVESTIGADOR_Titulacion!$E99&lt;&gt;"",[6]INVESTIGADOR_Titulacion!$E99&lt;&gt;0),[6]INVESTIGADOR_Titulacion!$E99,""),IF($A101="TOTAL",SUM(INDIRECT("C4:C"&amp;ROW()-1)),""))</f>
        <v/>
      </c>
      <c r="D101" s="3" t="str">
        <f t="shared" ca="1" si="19"/>
        <v/>
      </c>
      <c r="E101" s="3" t="str">
        <f ca="1">IF(AND($A101&lt;&gt;"",$A101&lt;&gt;"TOTAL"),IF(AND([6]INVESTIGADOR_Titulacion!$H99&lt;&gt;"",[6]INVESTIGADOR_Titulacion!$H99&lt;&gt;0),[6]INVESTIGADOR_Titulacion!$H99,""),IF($A101="TOTAL",SUM(INDIRECT("E4:E"&amp;ROW()-1)),""))</f>
        <v/>
      </c>
      <c r="F101" s="3" t="str">
        <f ca="1">IF(AND($A101&lt;&gt;"",$A101&lt;&gt;"TOTAL"),IF(AND([6]INVESTIGADOR_Titulacion!$J99&lt;&gt;"",[6]INVESTIGADOR_Titulacion!$J99&lt;&gt;0),[6]INVESTIGADOR_Titulacion!$J99,""),IF($A101="TOTAL",SUM(INDIRECT("F4:F"&amp;ROW()-1)),""))</f>
        <v/>
      </c>
      <c r="G101" s="3" t="str">
        <f t="shared" ca="1" si="20"/>
        <v/>
      </c>
      <c r="H101" s="3" t="str">
        <f ca="1">IF(AND($A101&lt;&gt;"",$A101&lt;&gt;"TOTAL"),IF(AND([6]INVESTIGADOR_Titulacion!$M99&lt;&gt;"",[6]INVESTIGADOR_Titulacion!$M99&lt;&gt;0),[6]INVESTIGADOR_Titulacion!$M99,""),IF($A101="TOTAL",SUM(INDIRECT("H4:H"&amp;ROW()-1)),""))</f>
        <v/>
      </c>
      <c r="I101" s="3" t="str">
        <f ca="1">IF(AND($A101&lt;&gt;"",$A101&lt;&gt;"TOTAL"),IF(AND([6]INVESTIGADOR_Titulacion!$O99&lt;&gt;"",[6]INVESTIGADOR_Titulacion!$O99&lt;&gt;0),[6]INVESTIGADOR_Titulacion!$O99,""),IF($A101="TOTAL",SUM(INDIRECT("I4:I"&amp;ROW()-1)),""))</f>
        <v/>
      </c>
      <c r="J101" s="3" t="str">
        <f t="shared" ca="1" si="21"/>
        <v/>
      </c>
      <c r="K101" s="3" t="str">
        <f ca="1">IF(AND($A101&lt;&gt;"",$A101&lt;&gt;"TOTAL"),IF(AND([6]INVESTIGADOR_Titulacion!$R99&lt;&gt;"",[6]INVESTIGADOR_Titulacion!$R99&lt;&gt;0),[6]INVESTIGADOR_Titulacion!$R99,""),IF($A101="TOTAL",SUM(INDIRECT("K4:K"&amp;ROW()-1)),""))</f>
        <v/>
      </c>
      <c r="L101" s="3" t="str">
        <f ca="1">IF(AND($A101&lt;&gt;"",$A101&lt;&gt;"TOTAL"),IF(AND([6]INVESTIGADOR_Titulacion!$T99&lt;&gt;"",[6]INVESTIGADOR_Titulacion!$T99&lt;&gt;0),[6]INVESTIGADOR_Titulacion!$T99,""),IF($A101="TOTAL",SUM(INDIRECT("L4:L"&amp;ROW()-1)),""))</f>
        <v/>
      </c>
      <c r="M101" s="3" t="str">
        <f t="shared" ca="1" si="22"/>
        <v/>
      </c>
      <c r="N101" s="3" t="str">
        <f ca="1">IF(AND($A101&lt;&gt;"",$A101&lt;&gt;"TOTAL"),IF(AND([6]INVESTIGADOR_Titulacion!$W99&lt;&gt;"",[6]INVESTIGADOR_Titulacion!$W99&lt;&gt;0),[6]INVESTIGADOR_Titulacion!$W99,""),IF($A101="TOTAL",SUM(INDIRECT("N4:N"&amp;ROW()-1)),""))</f>
        <v/>
      </c>
      <c r="O101" s="3" t="str">
        <f ca="1">IF(AND($A101&lt;&gt;"",$A101&lt;&gt;"TOTAL"),IF(AND([6]INVESTIGADOR_Titulacion!$Y99&lt;&gt;"",[6]INVESTIGADOR_Titulacion!$Y99&lt;&gt;0),[6]INVESTIGADOR_Titulacion!$Y99,""),IF($A101="TOTAL",SUM(INDIRECT("O4:O"&amp;ROW()-1)),""))</f>
        <v/>
      </c>
      <c r="P101" s="3" t="str">
        <f t="shared" ca="1" si="23"/>
        <v/>
      </c>
      <c r="Q101" s="3" t="str">
        <f ca="1">IF(AND($A101&lt;&gt;"",$A101&lt;&gt;"TOTAL"),IF(AND([6]INVESTIGADOR_Titulacion!$AB99&lt;&gt;"",[6]INVESTIGADOR_Titulacion!$AB99&lt;&gt;0),[6]INVESTIGADOR_Titulacion!$AB99,""),IF($A101="TOTAL",SUM(INDIRECT("Q4:Q"&amp;ROW()-1)),""))</f>
        <v/>
      </c>
      <c r="R101" s="3" t="str">
        <f ca="1">IF(AND($A101&lt;&gt;"",$A101&lt;&gt;"TOTAL"),IF(AND([6]INVESTIGADOR_Titulacion!$AD99&lt;&gt;"",[6]INVESTIGADOR_Titulacion!$AD99&lt;&gt;0),[6]INVESTIGADOR_Titulacion!$AD99,""),IF($A101="TOTAL",SUM(INDIRECT("R4:R"&amp;ROW()-1)),""))</f>
        <v/>
      </c>
      <c r="S101" s="3" t="str">
        <f t="shared" ca="1" si="24"/>
        <v/>
      </c>
      <c r="T101" s="3" t="str">
        <f ca="1">IF(AND($A101&lt;&gt;"",$A101&lt;&gt;"TOTAL"),IF(AND([6]INVESTIGADOR_Titulacion!$AG99&lt;&gt;"",[6]INVESTIGADOR_Titulacion!$AG99&lt;&gt;0),[6]INVESTIGADOR_Titulacion!$AG99,""),IF($A101="TOTAL",SUM(INDIRECT("T4:T"&amp;ROW()-1)),""))</f>
        <v/>
      </c>
      <c r="U101" s="3" t="str">
        <f ca="1">IF(AND($A101&lt;&gt;"",$A101&lt;&gt;"TOTAL"),IF(AND([6]INVESTIGADOR_Titulacion!$AI99&lt;&gt;"",[6]INVESTIGADOR_Titulacion!$AI99&lt;&gt;0),[6]INVESTIGADOR_Titulacion!$AI99,""),IF($A101="TOTAL",SUM(INDIRECT("U4:U"&amp;ROW()-1)),""))</f>
        <v/>
      </c>
      <c r="V101" s="3" t="str">
        <f t="shared" ca="1" si="25"/>
        <v/>
      </c>
      <c r="W101" s="3" t="str">
        <f ca="1">IF(AND($A101&lt;&gt;"",$A101&lt;&gt;"TOTAL"),IF(AND([6]INVESTIGADOR_Titulacion!$AL99&lt;&gt;"",[6]INVESTIGADOR_Titulacion!$AL99&lt;&gt;0),[6]INVESTIGADOR_Titulacion!$AL99,""),IF($A101="TOTAL",SUM(INDIRECT("W4:W"&amp;ROW()-1)),""))</f>
        <v/>
      </c>
      <c r="X101" s="3" t="str">
        <f ca="1">IF(AND($A101&lt;&gt;"",$A101&lt;&gt;"TOTAL"),IF(AND([6]INVESTIGADOR_Titulacion!$AN99&lt;&gt;"",[6]INVESTIGADOR_Titulacion!$AN99&lt;&gt;0),[6]INVESTIGADOR_Titulacion!$AN99,""),IF($A101="TOTAL",SUM(INDIRECT("X4:X"&amp;ROW()-1)),""))</f>
        <v/>
      </c>
      <c r="Y101" s="3" t="str">
        <f t="shared" ca="1" si="26"/>
        <v/>
      </c>
      <c r="Z101" s="3" t="str">
        <f ca="1">IF(AND($A101&lt;&gt;"",$A101&lt;&gt;"TOTAL"),IF(AND([6]INVESTIGADOR_Titulacion!$AQ99&lt;&gt;"",[6]INVESTIGADOR_Titulacion!$AQ99&lt;&gt;0),[6]INVESTIGADOR_Titulacion!$AQ99,""),IF($A101="TOTAL",SUM(INDIRECT("Z4:Z"&amp;ROW()-1)),""))</f>
        <v/>
      </c>
      <c r="AA101" s="3" t="str">
        <f ca="1">IF(AND($A101&lt;&gt;"",$A101&lt;&gt;"TOTAL"),IF(AND([6]INVESTIGADOR_Titulacion!$AS99&lt;&gt;"",[6]INVESTIGADOR_Titulacion!$AS99&lt;&gt;0),[6]INVESTIGADOR_Titulacion!$AS99,""),IF($A101="TOTAL",SUM(INDIRECT("AA4:AA"&amp;ROW()-1)),""))</f>
        <v/>
      </c>
      <c r="AB101" s="3" t="str">
        <f t="shared" ca="1" si="27"/>
        <v/>
      </c>
      <c r="AC101" s="3" t="str">
        <f ca="1">IF(AND($A101&lt;&gt;"",$A101&lt;&gt;"TOTAL"),IF(AND([6]INVESTIGADOR_Titulacion!$AV99&lt;&gt;"",[6]INVESTIGADOR_Titulacion!$AV99&lt;&gt;0),[6]INVESTIGADOR_Titulacion!$AV99,""),IF($A101="TOTAL",SUM(INDIRECT("AC4:AC"&amp;ROW()-1)),""))</f>
        <v/>
      </c>
      <c r="AD101" s="3" t="str">
        <f ca="1">IF(AND($A101&lt;&gt;"",$A101&lt;&gt;"TOTAL"),IF(AND([6]INVESTIGADOR_Titulacion!$AX99&lt;&gt;"",[6]INVESTIGADOR_Titulacion!$AX99&lt;&gt;0),[6]INVESTIGADOR_Titulacion!$AX99,""),IF($A101="TOTAL",SUM(INDIRECT("AD4:AD"&amp;ROW()-1)),""))</f>
        <v/>
      </c>
      <c r="AE101" s="3" t="str">
        <f t="shared" ca="1" si="28"/>
        <v/>
      </c>
      <c r="AF101" s="3" t="str">
        <f ca="1">IF(AND($A101&lt;&gt;"",$A101&lt;&gt;"TOTAL"),IF(AND([6]INVESTIGADOR_Titulacion!$BA99&lt;&gt;"",[6]INVESTIGADOR_Titulacion!$BA99&lt;&gt;0),[6]INVESTIGADOR_Titulacion!$BA99,""),IF($A101="TOTAL",SUM(INDIRECT("AF4:AF"&amp;ROW()-1)),""))</f>
        <v/>
      </c>
      <c r="AG101" s="3" t="str">
        <f ca="1">IF(AND($A101&lt;&gt;"",$A101&lt;&gt;"TOTAL"),IF(AND([6]INVESTIGADOR_Titulacion!$BC99&lt;&gt;"",[6]INVESTIGADOR_Titulacion!$BC99&lt;&gt;0),[6]INVESTIGADOR_Titulacion!$BC99,""),IF($A101="TOTAL",SUM(INDIRECT("AG4:AG"&amp;ROW()-1)),""))</f>
        <v/>
      </c>
      <c r="AH101" s="3" t="str">
        <f t="shared" ca="1" si="29"/>
        <v/>
      </c>
      <c r="AI101" s="3" t="str">
        <f ca="1">IF(AND($A101&lt;&gt;"",$A101&lt;&gt;"TOTAL"),IF(AND([6]INVESTIGADOR_Titulacion!$BF99&lt;&gt;"",[6]INVESTIGADOR_Titulacion!$BF99&lt;&gt;0),[6]INVESTIGADOR_Titulacion!$BF99,""),IF($A101="TOTAL",SUM(INDIRECT("AI4:AI"&amp;ROW()-1)),""))</f>
        <v/>
      </c>
      <c r="AJ101" s="3" t="str">
        <f ca="1">IF(AND($A101&lt;&gt;"",$A101&lt;&gt;"TOTAL"),IF(AND([6]INVESTIGADOR_Titulacion!$BH99&lt;&gt;"",[6]INVESTIGADOR_Titulacion!$BH99&lt;&gt;0),[6]INVESTIGADOR_Titulacion!$BH99,""),IF($A101="TOTAL",SUM(INDIRECT("AJ4:AJ"&amp;ROW()-1)),""))</f>
        <v/>
      </c>
      <c r="AK101" s="3" t="str">
        <f t="shared" ca="1" si="30"/>
        <v/>
      </c>
      <c r="AL101" s="3" t="str">
        <f ca="1">IF(AND($A101&lt;&gt;"",$A101&lt;&gt;"TOTAL"),IF(AND([6]INVESTIGADOR_Titulacion!$BK99&lt;&gt;"",[6]INVESTIGADOR_Titulacion!$BK99&lt;&gt;0),[6]INVESTIGADOR_Titulacion!$BK99,""),IF($A101="TOTAL",SUM(INDIRECT("AL4:AL"&amp;ROW()-1)),""))</f>
        <v/>
      </c>
      <c r="AM101" s="3" t="str">
        <f ca="1">IF(AND($A101&lt;&gt;"",$A101&lt;&gt;"TOTAL"),IF(AND([6]INVESTIGADOR_Titulacion!$BM99&lt;&gt;"",[6]INVESTIGADOR_Titulacion!$BM99&lt;&gt;0),[6]INVESTIGADOR_Titulacion!$BM99,""),IF($A101="TOTAL",SUM(INDIRECT("AM4:AM"&amp;ROW()-1)),""))</f>
        <v/>
      </c>
      <c r="AN101" s="3" t="str">
        <f t="shared" ca="1" si="31"/>
        <v/>
      </c>
      <c r="AO101" s="3" t="str">
        <f ca="1">IF(AND($A101&lt;&gt;"",$A101&lt;&gt;"TOTAL"),IF(AND([6]INVESTIGADOR_Titulacion!$BP99&lt;&gt;"",[6]INVESTIGADOR_Titulacion!$BP99&lt;&gt;0),[6]INVESTIGADOR_Titulacion!$BP99,""),IF($A101="TOTAL",SUM(INDIRECT("AO4:AO"&amp;ROW()-1)),""))</f>
        <v/>
      </c>
      <c r="AP101" s="3" t="str">
        <f ca="1">IF(AND($A101&lt;&gt;"",$A101&lt;&gt;"TOTAL"),IF(AND([6]INVESTIGADOR_Titulacion!$BR99&lt;&gt;"",[6]INVESTIGADOR_Titulacion!$BR99&lt;&gt;0),[6]INVESTIGADOR_Titulacion!$BR99,""),IF($A101="TOTAL",SUM(INDIRECT("AP4:AP"&amp;ROW()-1)),""))</f>
        <v/>
      </c>
      <c r="AQ101" s="3" t="str">
        <f t="shared" ca="1" si="32"/>
        <v/>
      </c>
      <c r="AR101" s="3" t="str">
        <f ca="1">IF(AND($A101&lt;&gt;"",$A101&lt;&gt;"TOTAL"),IF(AND([6]INVESTIGADOR_Titulacion!$BU99&lt;&gt;"",[6]INVESTIGADOR_Titulacion!$BU99&lt;&gt;0),[6]INVESTIGADOR_Titulacion!$BU99,""),IF($A101="TOTAL",SUM(INDIRECT("AR4:AR"&amp;ROW()-1)),""))</f>
        <v/>
      </c>
      <c r="AS101" s="3" t="str">
        <f ca="1">IF(AND($A101&lt;&gt;"",$A101&lt;&gt;"TOTAL"),IF(AND([6]INVESTIGADOR_Titulacion!$BW99&lt;&gt;"",[6]INVESTIGADOR_Titulacion!$BW99&lt;&gt;0),[6]INVESTIGADOR_Titulacion!$BW99,""),IF($A101="TOTAL",SUM(INDIRECT("AS4:AS"&amp;ROW()-1)),""))</f>
        <v/>
      </c>
      <c r="AT101" s="3" t="str">
        <f t="shared" ca="1" si="33"/>
        <v/>
      </c>
      <c r="AU101" s="3" t="str">
        <f ca="1">IF(AND($A101&lt;&gt;"",$A101&lt;&gt;"TOTAL"),IF(AND([6]INVESTIGADOR_Titulacion!$BZ99&lt;&gt;"",[6]INVESTIGADOR_Titulacion!$BZ99&lt;&gt;0),[6]INVESTIGADOR_Titulacion!$BZ99,""),IF($A101="TOTAL",SUM(INDIRECT("AU4:AU"&amp;ROW()-1)),""))</f>
        <v/>
      </c>
      <c r="AV101" s="3" t="str">
        <f ca="1">IF(AND($A101&lt;&gt;"",$A101&lt;&gt;"TOTAL"),IF(AND([6]INVESTIGADOR_Titulacion!$CB99&lt;&gt;"",[6]INVESTIGADOR_Titulacion!$CB99&lt;&gt;0),[6]INVESTIGADOR_Titulacion!$CB99,""),IF($A101="TOTAL",SUM(INDIRECT("AV4:AV"&amp;ROW()-1)),""))</f>
        <v/>
      </c>
      <c r="AW101" s="3" t="str">
        <f t="shared" ca="1" si="34"/>
        <v/>
      </c>
      <c r="AX101" s="3" t="str">
        <f ca="1">IF(AND($A101&lt;&gt;"",$A101&lt;&gt;"TOTAL"),IF(AND([6]INVESTIGADOR_Titulacion!$CE99&lt;&gt;"",[6]INVESTIGADOR_Titulacion!$CE99&lt;&gt;0),[6]INVESTIGADOR_Titulacion!$CE99,""),IF($A101="TOTAL",SUM(INDIRECT("AX4:AX"&amp;ROW()-1)),""))</f>
        <v/>
      </c>
      <c r="AY101" s="3" t="str">
        <f ca="1">IF(AND($A101&lt;&gt;"",$A101&lt;&gt;"TOTAL"),IF(AND([6]INVESTIGADOR_Titulacion!$CG99&lt;&gt;"",[6]INVESTIGADOR_Titulacion!$CG99&lt;&gt;0),[6]INVESTIGADOR_Titulacion!$CG99,""),IF($A101="TOTAL",SUM(INDIRECT("AY4:AY"&amp;ROW()-1)),""))</f>
        <v/>
      </c>
      <c r="AZ101" s="3" t="str">
        <f t="shared" ca="1" si="35"/>
        <v/>
      </c>
      <c r="BA101" s="3" t="str">
        <f ca="1">IF(AND($A101&lt;&gt;"",$A101&lt;&gt;"TOTAL"),IF(AND([6]INVESTIGADOR_Titulacion!$CJ99&lt;&gt;"",[6]INVESTIGADOR_Titulacion!$CJ99&lt;&gt;0),[6]INVESTIGADOR_Titulacion!$CJ99,""),IF($A101="TOTAL",SUM(INDIRECT("BA4:BA"&amp;ROW()-1)),""))</f>
        <v/>
      </c>
      <c r="BB101" s="3" t="str">
        <f ca="1">IF(AND($A101&lt;&gt;"",$A101&lt;&gt;"TOTAL"),IF(AND([6]INVESTIGADOR_Titulacion!$CL99&lt;&gt;"",[6]INVESTIGADOR_Titulacion!$CL99&lt;&gt;0),[6]INVESTIGADOR_Titulacion!$CL99,""),IF($A101="TOTAL",SUM(INDIRECT("BB4:BB"&amp;ROW()-1)),""))</f>
        <v/>
      </c>
      <c r="BC101" s="3" t="str">
        <f t="shared" ca="1" si="36"/>
        <v/>
      </c>
      <c r="BD101" s="3" t="str">
        <f ca="1">IF(AND($A101&lt;&gt;"",$A101&lt;&gt;"TOTAL"),IF(AND([6]INVESTIGADOR_Titulacion!$CO99&lt;&gt;"",[6]INVESTIGADOR_Titulacion!$CO99&lt;&gt;0),[6]INVESTIGADOR_Titulacion!$CO99,""),IF($A101="TOTAL",SUM(INDIRECT("BD4:BD"&amp;ROW()-1)),""))</f>
        <v/>
      </c>
      <c r="BE101" s="3" t="str">
        <f ca="1">IF(AND($A101&lt;&gt;"",$A101&lt;&gt;"TOTAL"),IF(AND([6]INVESTIGADOR_Titulacion!$CQ99&lt;&gt;"",[6]INVESTIGADOR_Titulacion!$CQ99&lt;&gt;0),[6]INVESTIGADOR_Titulacion!$CQ99,""),IF($A101="TOTAL",SUM(INDIRECT("BE4:BE"&amp;ROW()-1)),""))</f>
        <v/>
      </c>
      <c r="BF101" s="3" t="str">
        <f t="shared" ca="1" si="37"/>
        <v/>
      </c>
    </row>
    <row r="102" spans="1:58" x14ac:dyDescent="0.2">
      <c r="A102" s="25" t="str">
        <f>IF([6]INVESTIGADOR_Titulacion!$B100&lt;&gt;"",[6]INVESTIGADOR_Titulacion!$B100,IF(AND([6]INVESTIGADOR_Titulacion!$B100="",[6]INVESTIGADOR_Titulacion!$B101="",[6]INVESTIGADOR_Titulacion!$B99=""),"","TOTAL"))</f>
        <v/>
      </c>
      <c r="B102" s="3" t="str">
        <f ca="1">IF(AND($A102&lt;&gt;"",$A102&lt;&gt;"TOTAL"),IF(AND([6]INVESTIGADOR_Titulacion!$C100&lt;&gt;"",[6]INVESTIGADOR_Titulacion!$C100&lt;&gt;0),[6]INVESTIGADOR_Titulacion!$C100,""),IF($A102="TOTAL",SUM(INDIRECT("B4:B"&amp;ROW()-1)),""))</f>
        <v/>
      </c>
      <c r="C102" s="3" t="str">
        <f ca="1">IF(AND($A102&lt;&gt;"",$A102&lt;&gt;"TOTAL"),IF(AND([6]INVESTIGADOR_Titulacion!$E100&lt;&gt;"",[6]INVESTIGADOR_Titulacion!$E100&lt;&gt;0),[6]INVESTIGADOR_Titulacion!$E100,""),IF($A102="TOTAL",SUM(INDIRECT("C4:C"&amp;ROW()-1)),""))</f>
        <v/>
      </c>
      <c r="D102" s="3" t="str">
        <f t="shared" ca="1" si="19"/>
        <v/>
      </c>
      <c r="E102" s="3" t="str">
        <f ca="1">IF(AND($A102&lt;&gt;"",$A102&lt;&gt;"TOTAL"),IF(AND([6]INVESTIGADOR_Titulacion!$H100&lt;&gt;"",[6]INVESTIGADOR_Titulacion!$H100&lt;&gt;0),[6]INVESTIGADOR_Titulacion!$H100,""),IF($A102="TOTAL",SUM(INDIRECT("E4:E"&amp;ROW()-1)),""))</f>
        <v/>
      </c>
      <c r="F102" s="3" t="str">
        <f ca="1">IF(AND($A102&lt;&gt;"",$A102&lt;&gt;"TOTAL"),IF(AND([6]INVESTIGADOR_Titulacion!$J100&lt;&gt;"",[6]INVESTIGADOR_Titulacion!$J100&lt;&gt;0),[6]INVESTIGADOR_Titulacion!$J100,""),IF($A102="TOTAL",SUM(INDIRECT("F4:F"&amp;ROW()-1)),""))</f>
        <v/>
      </c>
      <c r="G102" s="3" t="str">
        <f t="shared" ca="1" si="20"/>
        <v/>
      </c>
      <c r="H102" s="3" t="str">
        <f ca="1">IF(AND($A102&lt;&gt;"",$A102&lt;&gt;"TOTAL"),IF(AND([6]INVESTIGADOR_Titulacion!$M100&lt;&gt;"",[6]INVESTIGADOR_Titulacion!$M100&lt;&gt;0),[6]INVESTIGADOR_Titulacion!$M100,""),IF($A102="TOTAL",SUM(INDIRECT("H4:H"&amp;ROW()-1)),""))</f>
        <v/>
      </c>
      <c r="I102" s="3" t="str">
        <f ca="1">IF(AND($A102&lt;&gt;"",$A102&lt;&gt;"TOTAL"),IF(AND([6]INVESTIGADOR_Titulacion!$O100&lt;&gt;"",[6]INVESTIGADOR_Titulacion!$O100&lt;&gt;0),[6]INVESTIGADOR_Titulacion!$O100,""),IF($A102="TOTAL",SUM(INDIRECT("I4:I"&amp;ROW()-1)),""))</f>
        <v/>
      </c>
      <c r="J102" s="3" t="str">
        <f t="shared" ca="1" si="21"/>
        <v/>
      </c>
      <c r="K102" s="3" t="str">
        <f ca="1">IF(AND($A102&lt;&gt;"",$A102&lt;&gt;"TOTAL"),IF(AND([6]INVESTIGADOR_Titulacion!$R100&lt;&gt;"",[6]INVESTIGADOR_Titulacion!$R100&lt;&gt;0),[6]INVESTIGADOR_Titulacion!$R100,""),IF($A102="TOTAL",SUM(INDIRECT("K4:K"&amp;ROW()-1)),""))</f>
        <v/>
      </c>
      <c r="L102" s="3" t="str">
        <f ca="1">IF(AND($A102&lt;&gt;"",$A102&lt;&gt;"TOTAL"),IF(AND([6]INVESTIGADOR_Titulacion!$T100&lt;&gt;"",[6]INVESTIGADOR_Titulacion!$T100&lt;&gt;0),[6]INVESTIGADOR_Titulacion!$T100,""),IF($A102="TOTAL",SUM(INDIRECT("L4:L"&amp;ROW()-1)),""))</f>
        <v/>
      </c>
      <c r="M102" s="3" t="str">
        <f t="shared" ca="1" si="22"/>
        <v/>
      </c>
      <c r="N102" s="3" t="str">
        <f ca="1">IF(AND($A102&lt;&gt;"",$A102&lt;&gt;"TOTAL"),IF(AND([6]INVESTIGADOR_Titulacion!$W100&lt;&gt;"",[6]INVESTIGADOR_Titulacion!$W100&lt;&gt;0),[6]INVESTIGADOR_Titulacion!$W100,""),IF($A102="TOTAL",SUM(INDIRECT("N4:N"&amp;ROW()-1)),""))</f>
        <v/>
      </c>
      <c r="O102" s="3" t="str">
        <f ca="1">IF(AND($A102&lt;&gt;"",$A102&lt;&gt;"TOTAL"),IF(AND([6]INVESTIGADOR_Titulacion!$Y100&lt;&gt;"",[6]INVESTIGADOR_Titulacion!$Y100&lt;&gt;0),[6]INVESTIGADOR_Titulacion!$Y100,""),IF($A102="TOTAL",SUM(INDIRECT("O4:O"&amp;ROW()-1)),""))</f>
        <v/>
      </c>
      <c r="P102" s="3" t="str">
        <f t="shared" ca="1" si="23"/>
        <v/>
      </c>
      <c r="Q102" s="3" t="str">
        <f ca="1">IF(AND($A102&lt;&gt;"",$A102&lt;&gt;"TOTAL"),IF(AND([6]INVESTIGADOR_Titulacion!$AB100&lt;&gt;"",[6]INVESTIGADOR_Titulacion!$AB100&lt;&gt;0),[6]INVESTIGADOR_Titulacion!$AB100,""),IF($A102="TOTAL",SUM(INDIRECT("Q4:Q"&amp;ROW()-1)),""))</f>
        <v/>
      </c>
      <c r="R102" s="3" t="str">
        <f ca="1">IF(AND($A102&lt;&gt;"",$A102&lt;&gt;"TOTAL"),IF(AND([6]INVESTIGADOR_Titulacion!$AD100&lt;&gt;"",[6]INVESTIGADOR_Titulacion!$AD100&lt;&gt;0),[6]INVESTIGADOR_Titulacion!$AD100,""),IF($A102="TOTAL",SUM(INDIRECT("R4:R"&amp;ROW()-1)),""))</f>
        <v/>
      </c>
      <c r="S102" s="3" t="str">
        <f t="shared" ca="1" si="24"/>
        <v/>
      </c>
      <c r="T102" s="3" t="str">
        <f ca="1">IF(AND($A102&lt;&gt;"",$A102&lt;&gt;"TOTAL"),IF(AND([6]INVESTIGADOR_Titulacion!$AG100&lt;&gt;"",[6]INVESTIGADOR_Titulacion!$AG100&lt;&gt;0),[6]INVESTIGADOR_Titulacion!$AG100,""),IF($A102="TOTAL",SUM(INDIRECT("T4:T"&amp;ROW()-1)),""))</f>
        <v/>
      </c>
      <c r="U102" s="3" t="str">
        <f ca="1">IF(AND($A102&lt;&gt;"",$A102&lt;&gt;"TOTAL"),IF(AND([6]INVESTIGADOR_Titulacion!$AI100&lt;&gt;"",[6]INVESTIGADOR_Titulacion!$AI100&lt;&gt;0),[6]INVESTIGADOR_Titulacion!$AI100,""),IF($A102="TOTAL",SUM(INDIRECT("U4:U"&amp;ROW()-1)),""))</f>
        <v/>
      </c>
      <c r="V102" s="3" t="str">
        <f t="shared" ca="1" si="25"/>
        <v/>
      </c>
      <c r="W102" s="3" t="str">
        <f ca="1">IF(AND($A102&lt;&gt;"",$A102&lt;&gt;"TOTAL"),IF(AND([6]INVESTIGADOR_Titulacion!$AL100&lt;&gt;"",[6]INVESTIGADOR_Titulacion!$AL100&lt;&gt;0),[6]INVESTIGADOR_Titulacion!$AL100,""),IF($A102="TOTAL",SUM(INDIRECT("W4:W"&amp;ROW()-1)),""))</f>
        <v/>
      </c>
      <c r="X102" s="3" t="str">
        <f ca="1">IF(AND($A102&lt;&gt;"",$A102&lt;&gt;"TOTAL"),IF(AND([6]INVESTIGADOR_Titulacion!$AN100&lt;&gt;"",[6]INVESTIGADOR_Titulacion!$AN100&lt;&gt;0),[6]INVESTIGADOR_Titulacion!$AN100,""),IF($A102="TOTAL",SUM(INDIRECT("X4:X"&amp;ROW()-1)),""))</f>
        <v/>
      </c>
      <c r="Y102" s="3" t="str">
        <f t="shared" ca="1" si="26"/>
        <v/>
      </c>
      <c r="Z102" s="3" t="str">
        <f ca="1">IF(AND($A102&lt;&gt;"",$A102&lt;&gt;"TOTAL"),IF(AND([6]INVESTIGADOR_Titulacion!$AQ100&lt;&gt;"",[6]INVESTIGADOR_Titulacion!$AQ100&lt;&gt;0),[6]INVESTIGADOR_Titulacion!$AQ100,""),IF($A102="TOTAL",SUM(INDIRECT("Z4:Z"&amp;ROW()-1)),""))</f>
        <v/>
      </c>
      <c r="AA102" s="3" t="str">
        <f ca="1">IF(AND($A102&lt;&gt;"",$A102&lt;&gt;"TOTAL"),IF(AND([6]INVESTIGADOR_Titulacion!$AS100&lt;&gt;"",[6]INVESTIGADOR_Titulacion!$AS100&lt;&gt;0),[6]INVESTIGADOR_Titulacion!$AS100,""),IF($A102="TOTAL",SUM(INDIRECT("AA4:AA"&amp;ROW()-1)),""))</f>
        <v/>
      </c>
      <c r="AB102" s="3" t="str">
        <f t="shared" ca="1" si="27"/>
        <v/>
      </c>
      <c r="AC102" s="3" t="str">
        <f ca="1">IF(AND($A102&lt;&gt;"",$A102&lt;&gt;"TOTAL"),IF(AND([6]INVESTIGADOR_Titulacion!$AV100&lt;&gt;"",[6]INVESTIGADOR_Titulacion!$AV100&lt;&gt;0),[6]INVESTIGADOR_Titulacion!$AV100,""),IF($A102="TOTAL",SUM(INDIRECT("AC4:AC"&amp;ROW()-1)),""))</f>
        <v/>
      </c>
      <c r="AD102" s="3" t="str">
        <f ca="1">IF(AND($A102&lt;&gt;"",$A102&lt;&gt;"TOTAL"),IF(AND([6]INVESTIGADOR_Titulacion!$AX100&lt;&gt;"",[6]INVESTIGADOR_Titulacion!$AX100&lt;&gt;0),[6]INVESTIGADOR_Titulacion!$AX100,""),IF($A102="TOTAL",SUM(INDIRECT("AD4:AD"&amp;ROW()-1)),""))</f>
        <v/>
      </c>
      <c r="AE102" s="3" t="str">
        <f t="shared" ca="1" si="28"/>
        <v/>
      </c>
      <c r="AF102" s="3" t="str">
        <f ca="1">IF(AND($A102&lt;&gt;"",$A102&lt;&gt;"TOTAL"),IF(AND([6]INVESTIGADOR_Titulacion!$BA100&lt;&gt;"",[6]INVESTIGADOR_Titulacion!$BA100&lt;&gt;0),[6]INVESTIGADOR_Titulacion!$BA100,""),IF($A102="TOTAL",SUM(INDIRECT("AF4:AF"&amp;ROW()-1)),""))</f>
        <v/>
      </c>
      <c r="AG102" s="3" t="str">
        <f ca="1">IF(AND($A102&lt;&gt;"",$A102&lt;&gt;"TOTAL"),IF(AND([6]INVESTIGADOR_Titulacion!$BC100&lt;&gt;"",[6]INVESTIGADOR_Titulacion!$BC100&lt;&gt;0),[6]INVESTIGADOR_Titulacion!$BC100,""),IF($A102="TOTAL",SUM(INDIRECT("AG4:AG"&amp;ROW()-1)),""))</f>
        <v/>
      </c>
      <c r="AH102" s="3" t="str">
        <f t="shared" ca="1" si="29"/>
        <v/>
      </c>
      <c r="AI102" s="3" t="str">
        <f ca="1">IF(AND($A102&lt;&gt;"",$A102&lt;&gt;"TOTAL"),IF(AND([6]INVESTIGADOR_Titulacion!$BF100&lt;&gt;"",[6]INVESTIGADOR_Titulacion!$BF100&lt;&gt;0),[6]INVESTIGADOR_Titulacion!$BF100,""),IF($A102="TOTAL",SUM(INDIRECT("AI4:AI"&amp;ROW()-1)),""))</f>
        <v/>
      </c>
      <c r="AJ102" s="3" t="str">
        <f ca="1">IF(AND($A102&lt;&gt;"",$A102&lt;&gt;"TOTAL"),IF(AND([6]INVESTIGADOR_Titulacion!$BH100&lt;&gt;"",[6]INVESTIGADOR_Titulacion!$BH100&lt;&gt;0),[6]INVESTIGADOR_Titulacion!$BH100,""),IF($A102="TOTAL",SUM(INDIRECT("AJ4:AJ"&amp;ROW()-1)),""))</f>
        <v/>
      </c>
      <c r="AK102" s="3" t="str">
        <f t="shared" ca="1" si="30"/>
        <v/>
      </c>
      <c r="AL102" s="3" t="str">
        <f ca="1">IF(AND($A102&lt;&gt;"",$A102&lt;&gt;"TOTAL"),IF(AND([6]INVESTIGADOR_Titulacion!$BK100&lt;&gt;"",[6]INVESTIGADOR_Titulacion!$BK100&lt;&gt;0),[6]INVESTIGADOR_Titulacion!$BK100,""),IF($A102="TOTAL",SUM(INDIRECT("AL4:AL"&amp;ROW()-1)),""))</f>
        <v/>
      </c>
      <c r="AM102" s="3" t="str">
        <f ca="1">IF(AND($A102&lt;&gt;"",$A102&lt;&gt;"TOTAL"),IF(AND([6]INVESTIGADOR_Titulacion!$BM100&lt;&gt;"",[6]INVESTIGADOR_Titulacion!$BM100&lt;&gt;0),[6]INVESTIGADOR_Titulacion!$BM100,""),IF($A102="TOTAL",SUM(INDIRECT("AM4:AM"&amp;ROW()-1)),""))</f>
        <v/>
      </c>
      <c r="AN102" s="3" t="str">
        <f t="shared" ca="1" si="31"/>
        <v/>
      </c>
      <c r="AO102" s="3" t="str">
        <f ca="1">IF(AND($A102&lt;&gt;"",$A102&lt;&gt;"TOTAL"),IF(AND([6]INVESTIGADOR_Titulacion!$BP100&lt;&gt;"",[6]INVESTIGADOR_Titulacion!$BP100&lt;&gt;0),[6]INVESTIGADOR_Titulacion!$BP100,""),IF($A102="TOTAL",SUM(INDIRECT("AO4:AO"&amp;ROW()-1)),""))</f>
        <v/>
      </c>
      <c r="AP102" s="3" t="str">
        <f ca="1">IF(AND($A102&lt;&gt;"",$A102&lt;&gt;"TOTAL"),IF(AND([6]INVESTIGADOR_Titulacion!$BR100&lt;&gt;"",[6]INVESTIGADOR_Titulacion!$BR100&lt;&gt;0),[6]INVESTIGADOR_Titulacion!$BR100,""),IF($A102="TOTAL",SUM(INDIRECT("AP4:AP"&amp;ROW()-1)),""))</f>
        <v/>
      </c>
      <c r="AQ102" s="3" t="str">
        <f t="shared" ca="1" si="32"/>
        <v/>
      </c>
      <c r="AR102" s="3" t="str">
        <f ca="1">IF(AND($A102&lt;&gt;"",$A102&lt;&gt;"TOTAL"),IF(AND([6]INVESTIGADOR_Titulacion!$BU100&lt;&gt;"",[6]INVESTIGADOR_Titulacion!$BU100&lt;&gt;0),[6]INVESTIGADOR_Titulacion!$BU100,""),IF($A102="TOTAL",SUM(INDIRECT("AR4:AR"&amp;ROW()-1)),""))</f>
        <v/>
      </c>
      <c r="AS102" s="3" t="str">
        <f ca="1">IF(AND($A102&lt;&gt;"",$A102&lt;&gt;"TOTAL"),IF(AND([6]INVESTIGADOR_Titulacion!$BW100&lt;&gt;"",[6]INVESTIGADOR_Titulacion!$BW100&lt;&gt;0),[6]INVESTIGADOR_Titulacion!$BW100,""),IF($A102="TOTAL",SUM(INDIRECT("AS4:AS"&amp;ROW()-1)),""))</f>
        <v/>
      </c>
      <c r="AT102" s="3" t="str">
        <f t="shared" ca="1" si="33"/>
        <v/>
      </c>
      <c r="AU102" s="3" t="str">
        <f ca="1">IF(AND($A102&lt;&gt;"",$A102&lt;&gt;"TOTAL"),IF(AND([6]INVESTIGADOR_Titulacion!$BZ100&lt;&gt;"",[6]INVESTIGADOR_Titulacion!$BZ100&lt;&gt;0),[6]INVESTIGADOR_Titulacion!$BZ100,""),IF($A102="TOTAL",SUM(INDIRECT("AU4:AU"&amp;ROW()-1)),""))</f>
        <v/>
      </c>
      <c r="AV102" s="3" t="str">
        <f ca="1">IF(AND($A102&lt;&gt;"",$A102&lt;&gt;"TOTAL"),IF(AND([6]INVESTIGADOR_Titulacion!$CB100&lt;&gt;"",[6]INVESTIGADOR_Titulacion!$CB100&lt;&gt;0),[6]INVESTIGADOR_Titulacion!$CB100,""),IF($A102="TOTAL",SUM(INDIRECT("AV4:AV"&amp;ROW()-1)),""))</f>
        <v/>
      </c>
      <c r="AW102" s="3" t="str">
        <f t="shared" ca="1" si="34"/>
        <v/>
      </c>
      <c r="AX102" s="3" t="str">
        <f ca="1">IF(AND($A102&lt;&gt;"",$A102&lt;&gt;"TOTAL"),IF(AND([6]INVESTIGADOR_Titulacion!$CE100&lt;&gt;"",[6]INVESTIGADOR_Titulacion!$CE100&lt;&gt;0),[6]INVESTIGADOR_Titulacion!$CE100,""),IF($A102="TOTAL",SUM(INDIRECT("AX4:AX"&amp;ROW()-1)),""))</f>
        <v/>
      </c>
      <c r="AY102" s="3" t="str">
        <f ca="1">IF(AND($A102&lt;&gt;"",$A102&lt;&gt;"TOTAL"),IF(AND([6]INVESTIGADOR_Titulacion!$CG100&lt;&gt;"",[6]INVESTIGADOR_Titulacion!$CG100&lt;&gt;0),[6]INVESTIGADOR_Titulacion!$CG100,""),IF($A102="TOTAL",SUM(INDIRECT("AY4:AY"&amp;ROW()-1)),""))</f>
        <v/>
      </c>
      <c r="AZ102" s="3" t="str">
        <f t="shared" ca="1" si="35"/>
        <v/>
      </c>
      <c r="BA102" s="3" t="str">
        <f ca="1">IF(AND($A102&lt;&gt;"",$A102&lt;&gt;"TOTAL"),IF(AND([6]INVESTIGADOR_Titulacion!$CJ100&lt;&gt;"",[6]INVESTIGADOR_Titulacion!$CJ100&lt;&gt;0),[6]INVESTIGADOR_Titulacion!$CJ100,""),IF($A102="TOTAL",SUM(INDIRECT("BA4:BA"&amp;ROW()-1)),""))</f>
        <v/>
      </c>
      <c r="BB102" s="3" t="str">
        <f ca="1">IF(AND($A102&lt;&gt;"",$A102&lt;&gt;"TOTAL"),IF(AND([6]INVESTIGADOR_Titulacion!$CL100&lt;&gt;"",[6]INVESTIGADOR_Titulacion!$CL100&lt;&gt;0),[6]INVESTIGADOR_Titulacion!$CL100,""),IF($A102="TOTAL",SUM(INDIRECT("BB4:BB"&amp;ROW()-1)),""))</f>
        <v/>
      </c>
      <c r="BC102" s="3" t="str">
        <f t="shared" ca="1" si="36"/>
        <v/>
      </c>
      <c r="BD102" s="3" t="str">
        <f ca="1">IF(AND($A102&lt;&gt;"",$A102&lt;&gt;"TOTAL"),IF(AND([6]INVESTIGADOR_Titulacion!$CO100&lt;&gt;"",[6]INVESTIGADOR_Titulacion!$CO100&lt;&gt;0),[6]INVESTIGADOR_Titulacion!$CO100,""),IF($A102="TOTAL",SUM(INDIRECT("BD4:BD"&amp;ROW()-1)),""))</f>
        <v/>
      </c>
      <c r="BE102" s="3" t="str">
        <f ca="1">IF(AND($A102&lt;&gt;"",$A102&lt;&gt;"TOTAL"),IF(AND([6]INVESTIGADOR_Titulacion!$CQ100&lt;&gt;"",[6]INVESTIGADOR_Titulacion!$CQ100&lt;&gt;0),[6]INVESTIGADOR_Titulacion!$CQ100,""),IF($A102="TOTAL",SUM(INDIRECT("BE4:BE"&amp;ROW()-1)),""))</f>
        <v/>
      </c>
      <c r="BF102" s="3" t="str">
        <f t="shared" ca="1" si="37"/>
        <v/>
      </c>
    </row>
    <row r="103" spans="1:58" x14ac:dyDescent="0.2">
      <c r="A103" s="25" t="str">
        <f>IF([6]INVESTIGADOR_Titulacion!$B101&lt;&gt;"",[6]INVESTIGADOR_Titulacion!$B101,IF(AND([6]INVESTIGADOR_Titulacion!$B101="",[6]INVESTIGADOR_Titulacion!$B102="",[6]INVESTIGADOR_Titulacion!$B100=""),"","TOTAL"))</f>
        <v/>
      </c>
      <c r="B103" s="3" t="str">
        <f ca="1">IF(AND($A103&lt;&gt;"",$A103&lt;&gt;"TOTAL"),IF(AND([6]INVESTIGADOR_Titulacion!$C101&lt;&gt;"",[6]INVESTIGADOR_Titulacion!$C101&lt;&gt;0),[6]INVESTIGADOR_Titulacion!$C101,""),IF($A103="TOTAL",SUM(INDIRECT("B4:B"&amp;ROW()-1)),""))</f>
        <v/>
      </c>
      <c r="C103" s="3" t="str">
        <f ca="1">IF(AND($A103&lt;&gt;"",$A103&lt;&gt;"TOTAL"),IF(AND([6]INVESTIGADOR_Titulacion!$E101&lt;&gt;"",[6]INVESTIGADOR_Titulacion!$E101&lt;&gt;0),[6]INVESTIGADOR_Titulacion!$E101,""),IF($A103="TOTAL",SUM(INDIRECT("C4:C"&amp;ROW()-1)),""))</f>
        <v/>
      </c>
      <c r="D103" s="3" t="str">
        <f t="shared" ca="1" si="19"/>
        <v/>
      </c>
      <c r="E103" s="3" t="str">
        <f ca="1">IF(AND($A103&lt;&gt;"",$A103&lt;&gt;"TOTAL"),IF(AND([6]INVESTIGADOR_Titulacion!$H101&lt;&gt;"",[6]INVESTIGADOR_Titulacion!$H101&lt;&gt;0),[6]INVESTIGADOR_Titulacion!$H101,""),IF($A103="TOTAL",SUM(INDIRECT("E4:E"&amp;ROW()-1)),""))</f>
        <v/>
      </c>
      <c r="F103" s="3" t="str">
        <f ca="1">IF(AND($A103&lt;&gt;"",$A103&lt;&gt;"TOTAL"),IF(AND([6]INVESTIGADOR_Titulacion!$J101&lt;&gt;"",[6]INVESTIGADOR_Titulacion!$J101&lt;&gt;0),[6]INVESTIGADOR_Titulacion!$J101,""),IF($A103="TOTAL",SUM(INDIRECT("F4:F"&amp;ROW()-1)),""))</f>
        <v/>
      </c>
      <c r="G103" s="3" t="str">
        <f t="shared" ca="1" si="20"/>
        <v/>
      </c>
      <c r="H103" s="3" t="str">
        <f ca="1">IF(AND($A103&lt;&gt;"",$A103&lt;&gt;"TOTAL"),IF(AND([6]INVESTIGADOR_Titulacion!$M101&lt;&gt;"",[6]INVESTIGADOR_Titulacion!$M101&lt;&gt;0),[6]INVESTIGADOR_Titulacion!$M101,""),IF($A103="TOTAL",SUM(INDIRECT("H4:H"&amp;ROW()-1)),""))</f>
        <v/>
      </c>
      <c r="I103" s="3" t="str">
        <f ca="1">IF(AND($A103&lt;&gt;"",$A103&lt;&gt;"TOTAL"),IF(AND([6]INVESTIGADOR_Titulacion!$O101&lt;&gt;"",[6]INVESTIGADOR_Titulacion!$O101&lt;&gt;0),[6]INVESTIGADOR_Titulacion!$O101,""),IF($A103="TOTAL",SUM(INDIRECT("I4:I"&amp;ROW()-1)),""))</f>
        <v/>
      </c>
      <c r="J103" s="3" t="str">
        <f t="shared" ca="1" si="21"/>
        <v/>
      </c>
      <c r="K103" s="3" t="str">
        <f ca="1">IF(AND($A103&lt;&gt;"",$A103&lt;&gt;"TOTAL"),IF(AND([6]INVESTIGADOR_Titulacion!$R101&lt;&gt;"",[6]INVESTIGADOR_Titulacion!$R101&lt;&gt;0),[6]INVESTIGADOR_Titulacion!$R101,""),IF($A103="TOTAL",SUM(INDIRECT("K4:K"&amp;ROW()-1)),""))</f>
        <v/>
      </c>
      <c r="L103" s="3" t="str">
        <f ca="1">IF(AND($A103&lt;&gt;"",$A103&lt;&gt;"TOTAL"),IF(AND([6]INVESTIGADOR_Titulacion!$T101&lt;&gt;"",[6]INVESTIGADOR_Titulacion!$T101&lt;&gt;0),[6]INVESTIGADOR_Titulacion!$T101,""),IF($A103="TOTAL",SUM(INDIRECT("L4:L"&amp;ROW()-1)),""))</f>
        <v/>
      </c>
      <c r="M103" s="3" t="str">
        <f t="shared" ca="1" si="22"/>
        <v/>
      </c>
      <c r="N103" s="3" t="str">
        <f ca="1">IF(AND($A103&lt;&gt;"",$A103&lt;&gt;"TOTAL"),IF(AND([6]INVESTIGADOR_Titulacion!$W101&lt;&gt;"",[6]INVESTIGADOR_Titulacion!$W101&lt;&gt;0),[6]INVESTIGADOR_Titulacion!$W101,""),IF($A103="TOTAL",SUM(INDIRECT("N4:N"&amp;ROW()-1)),""))</f>
        <v/>
      </c>
      <c r="O103" s="3" t="str">
        <f ca="1">IF(AND($A103&lt;&gt;"",$A103&lt;&gt;"TOTAL"),IF(AND([6]INVESTIGADOR_Titulacion!$Y101&lt;&gt;"",[6]INVESTIGADOR_Titulacion!$Y101&lt;&gt;0),[6]INVESTIGADOR_Titulacion!$Y101,""),IF($A103="TOTAL",SUM(INDIRECT("O4:O"&amp;ROW()-1)),""))</f>
        <v/>
      </c>
      <c r="P103" s="3" t="str">
        <f t="shared" ca="1" si="23"/>
        <v/>
      </c>
      <c r="Q103" s="3" t="str">
        <f ca="1">IF(AND($A103&lt;&gt;"",$A103&lt;&gt;"TOTAL"),IF(AND([6]INVESTIGADOR_Titulacion!$AB101&lt;&gt;"",[6]INVESTIGADOR_Titulacion!$AB101&lt;&gt;0),[6]INVESTIGADOR_Titulacion!$AB101,""),IF($A103="TOTAL",SUM(INDIRECT("Q4:Q"&amp;ROW()-1)),""))</f>
        <v/>
      </c>
      <c r="R103" s="3" t="str">
        <f ca="1">IF(AND($A103&lt;&gt;"",$A103&lt;&gt;"TOTAL"),IF(AND([6]INVESTIGADOR_Titulacion!$AD101&lt;&gt;"",[6]INVESTIGADOR_Titulacion!$AD101&lt;&gt;0),[6]INVESTIGADOR_Titulacion!$AD101,""),IF($A103="TOTAL",SUM(INDIRECT("R4:R"&amp;ROW()-1)),""))</f>
        <v/>
      </c>
      <c r="S103" s="3" t="str">
        <f t="shared" ca="1" si="24"/>
        <v/>
      </c>
      <c r="T103" s="3" t="str">
        <f ca="1">IF(AND($A103&lt;&gt;"",$A103&lt;&gt;"TOTAL"),IF(AND([6]INVESTIGADOR_Titulacion!$AG101&lt;&gt;"",[6]INVESTIGADOR_Titulacion!$AG101&lt;&gt;0),[6]INVESTIGADOR_Titulacion!$AG101,""),IF($A103="TOTAL",SUM(INDIRECT("T4:T"&amp;ROW()-1)),""))</f>
        <v/>
      </c>
      <c r="U103" s="3" t="str">
        <f ca="1">IF(AND($A103&lt;&gt;"",$A103&lt;&gt;"TOTAL"),IF(AND([6]INVESTIGADOR_Titulacion!$AI101&lt;&gt;"",[6]INVESTIGADOR_Titulacion!$AI101&lt;&gt;0),[6]INVESTIGADOR_Titulacion!$AI101,""),IF($A103="TOTAL",SUM(INDIRECT("U4:U"&amp;ROW()-1)),""))</f>
        <v/>
      </c>
      <c r="V103" s="3" t="str">
        <f t="shared" ca="1" si="25"/>
        <v/>
      </c>
      <c r="W103" s="3" t="str">
        <f ca="1">IF(AND($A103&lt;&gt;"",$A103&lt;&gt;"TOTAL"),IF(AND([6]INVESTIGADOR_Titulacion!$AL101&lt;&gt;"",[6]INVESTIGADOR_Titulacion!$AL101&lt;&gt;0),[6]INVESTIGADOR_Titulacion!$AL101,""),IF($A103="TOTAL",SUM(INDIRECT("W4:W"&amp;ROW()-1)),""))</f>
        <v/>
      </c>
      <c r="X103" s="3" t="str">
        <f ca="1">IF(AND($A103&lt;&gt;"",$A103&lt;&gt;"TOTAL"),IF(AND([6]INVESTIGADOR_Titulacion!$AN101&lt;&gt;"",[6]INVESTIGADOR_Titulacion!$AN101&lt;&gt;0),[6]INVESTIGADOR_Titulacion!$AN101,""),IF($A103="TOTAL",SUM(INDIRECT("X4:X"&amp;ROW()-1)),""))</f>
        <v/>
      </c>
      <c r="Y103" s="3" t="str">
        <f t="shared" ca="1" si="26"/>
        <v/>
      </c>
      <c r="Z103" s="3" t="str">
        <f ca="1">IF(AND($A103&lt;&gt;"",$A103&lt;&gt;"TOTAL"),IF(AND([6]INVESTIGADOR_Titulacion!$AQ101&lt;&gt;"",[6]INVESTIGADOR_Titulacion!$AQ101&lt;&gt;0),[6]INVESTIGADOR_Titulacion!$AQ101,""),IF($A103="TOTAL",SUM(INDIRECT("Z4:Z"&amp;ROW()-1)),""))</f>
        <v/>
      </c>
      <c r="AA103" s="3" t="str">
        <f ca="1">IF(AND($A103&lt;&gt;"",$A103&lt;&gt;"TOTAL"),IF(AND([6]INVESTIGADOR_Titulacion!$AS101&lt;&gt;"",[6]INVESTIGADOR_Titulacion!$AS101&lt;&gt;0),[6]INVESTIGADOR_Titulacion!$AS101,""),IF($A103="TOTAL",SUM(INDIRECT("AA4:AA"&amp;ROW()-1)),""))</f>
        <v/>
      </c>
      <c r="AB103" s="3" t="str">
        <f t="shared" ca="1" si="27"/>
        <v/>
      </c>
      <c r="AC103" s="3" t="str">
        <f ca="1">IF(AND($A103&lt;&gt;"",$A103&lt;&gt;"TOTAL"),IF(AND([6]INVESTIGADOR_Titulacion!$AV101&lt;&gt;"",[6]INVESTIGADOR_Titulacion!$AV101&lt;&gt;0),[6]INVESTIGADOR_Titulacion!$AV101,""),IF($A103="TOTAL",SUM(INDIRECT("AC4:AC"&amp;ROW()-1)),""))</f>
        <v/>
      </c>
      <c r="AD103" s="3" t="str">
        <f ca="1">IF(AND($A103&lt;&gt;"",$A103&lt;&gt;"TOTAL"),IF(AND([6]INVESTIGADOR_Titulacion!$AX101&lt;&gt;"",[6]INVESTIGADOR_Titulacion!$AX101&lt;&gt;0),[6]INVESTIGADOR_Titulacion!$AX101,""),IF($A103="TOTAL",SUM(INDIRECT("AD4:AD"&amp;ROW()-1)),""))</f>
        <v/>
      </c>
      <c r="AE103" s="3" t="str">
        <f t="shared" ca="1" si="28"/>
        <v/>
      </c>
      <c r="AF103" s="3" t="str">
        <f ca="1">IF(AND($A103&lt;&gt;"",$A103&lt;&gt;"TOTAL"),IF(AND([6]INVESTIGADOR_Titulacion!$BA101&lt;&gt;"",[6]INVESTIGADOR_Titulacion!$BA101&lt;&gt;0),[6]INVESTIGADOR_Titulacion!$BA101,""),IF($A103="TOTAL",SUM(INDIRECT("AF4:AF"&amp;ROW()-1)),""))</f>
        <v/>
      </c>
      <c r="AG103" s="3" t="str">
        <f ca="1">IF(AND($A103&lt;&gt;"",$A103&lt;&gt;"TOTAL"),IF(AND([6]INVESTIGADOR_Titulacion!$BC101&lt;&gt;"",[6]INVESTIGADOR_Titulacion!$BC101&lt;&gt;0),[6]INVESTIGADOR_Titulacion!$BC101,""),IF($A103="TOTAL",SUM(INDIRECT("AG4:AG"&amp;ROW()-1)),""))</f>
        <v/>
      </c>
      <c r="AH103" s="3" t="str">
        <f t="shared" ca="1" si="29"/>
        <v/>
      </c>
      <c r="AI103" s="3" t="str">
        <f ca="1">IF(AND($A103&lt;&gt;"",$A103&lt;&gt;"TOTAL"),IF(AND([6]INVESTIGADOR_Titulacion!$BF101&lt;&gt;"",[6]INVESTIGADOR_Titulacion!$BF101&lt;&gt;0),[6]INVESTIGADOR_Titulacion!$BF101,""),IF($A103="TOTAL",SUM(INDIRECT("AI4:AI"&amp;ROW()-1)),""))</f>
        <v/>
      </c>
      <c r="AJ103" s="3" t="str">
        <f ca="1">IF(AND($A103&lt;&gt;"",$A103&lt;&gt;"TOTAL"),IF(AND([6]INVESTIGADOR_Titulacion!$BH101&lt;&gt;"",[6]INVESTIGADOR_Titulacion!$BH101&lt;&gt;0),[6]INVESTIGADOR_Titulacion!$BH101,""),IF($A103="TOTAL",SUM(INDIRECT("AJ4:AJ"&amp;ROW()-1)),""))</f>
        <v/>
      </c>
      <c r="AK103" s="3" t="str">
        <f t="shared" ca="1" si="30"/>
        <v/>
      </c>
      <c r="AL103" s="3" t="str">
        <f ca="1">IF(AND($A103&lt;&gt;"",$A103&lt;&gt;"TOTAL"),IF(AND([6]INVESTIGADOR_Titulacion!$BK101&lt;&gt;"",[6]INVESTIGADOR_Titulacion!$BK101&lt;&gt;0),[6]INVESTIGADOR_Titulacion!$BK101,""),IF($A103="TOTAL",SUM(INDIRECT("AL4:AL"&amp;ROW()-1)),""))</f>
        <v/>
      </c>
      <c r="AM103" s="3" t="str">
        <f ca="1">IF(AND($A103&lt;&gt;"",$A103&lt;&gt;"TOTAL"),IF(AND([6]INVESTIGADOR_Titulacion!$BM101&lt;&gt;"",[6]INVESTIGADOR_Titulacion!$BM101&lt;&gt;0),[6]INVESTIGADOR_Titulacion!$BM101,""),IF($A103="TOTAL",SUM(INDIRECT("AM4:AM"&amp;ROW()-1)),""))</f>
        <v/>
      </c>
      <c r="AN103" s="3" t="str">
        <f t="shared" ca="1" si="31"/>
        <v/>
      </c>
      <c r="AO103" s="3" t="str">
        <f ca="1">IF(AND($A103&lt;&gt;"",$A103&lt;&gt;"TOTAL"),IF(AND([6]INVESTIGADOR_Titulacion!$BP101&lt;&gt;"",[6]INVESTIGADOR_Titulacion!$BP101&lt;&gt;0),[6]INVESTIGADOR_Titulacion!$BP101,""),IF($A103="TOTAL",SUM(INDIRECT("AO4:AO"&amp;ROW()-1)),""))</f>
        <v/>
      </c>
      <c r="AP103" s="3" t="str">
        <f ca="1">IF(AND($A103&lt;&gt;"",$A103&lt;&gt;"TOTAL"),IF(AND([6]INVESTIGADOR_Titulacion!$BR101&lt;&gt;"",[6]INVESTIGADOR_Titulacion!$BR101&lt;&gt;0),[6]INVESTIGADOR_Titulacion!$BR101,""),IF($A103="TOTAL",SUM(INDIRECT("AP4:AP"&amp;ROW()-1)),""))</f>
        <v/>
      </c>
      <c r="AQ103" s="3" t="str">
        <f t="shared" ca="1" si="32"/>
        <v/>
      </c>
      <c r="AR103" s="3" t="str">
        <f ca="1">IF(AND($A103&lt;&gt;"",$A103&lt;&gt;"TOTAL"),IF(AND([6]INVESTIGADOR_Titulacion!$BU101&lt;&gt;"",[6]INVESTIGADOR_Titulacion!$BU101&lt;&gt;0),[6]INVESTIGADOR_Titulacion!$BU101,""),IF($A103="TOTAL",SUM(INDIRECT("AR4:AR"&amp;ROW()-1)),""))</f>
        <v/>
      </c>
      <c r="AS103" s="3" t="str">
        <f ca="1">IF(AND($A103&lt;&gt;"",$A103&lt;&gt;"TOTAL"),IF(AND([6]INVESTIGADOR_Titulacion!$BW101&lt;&gt;"",[6]INVESTIGADOR_Titulacion!$BW101&lt;&gt;0),[6]INVESTIGADOR_Titulacion!$BW101,""),IF($A103="TOTAL",SUM(INDIRECT("AS4:AS"&amp;ROW()-1)),""))</f>
        <v/>
      </c>
      <c r="AT103" s="3" t="str">
        <f t="shared" ca="1" si="33"/>
        <v/>
      </c>
      <c r="AU103" s="3" t="str">
        <f ca="1">IF(AND($A103&lt;&gt;"",$A103&lt;&gt;"TOTAL"),IF(AND([6]INVESTIGADOR_Titulacion!$BZ101&lt;&gt;"",[6]INVESTIGADOR_Titulacion!$BZ101&lt;&gt;0),[6]INVESTIGADOR_Titulacion!$BZ101,""),IF($A103="TOTAL",SUM(INDIRECT("AU4:AU"&amp;ROW()-1)),""))</f>
        <v/>
      </c>
      <c r="AV103" s="3" t="str">
        <f ca="1">IF(AND($A103&lt;&gt;"",$A103&lt;&gt;"TOTAL"),IF(AND([6]INVESTIGADOR_Titulacion!$CB101&lt;&gt;"",[6]INVESTIGADOR_Titulacion!$CB101&lt;&gt;0),[6]INVESTIGADOR_Titulacion!$CB101,""),IF($A103="TOTAL",SUM(INDIRECT("AV4:AV"&amp;ROW()-1)),""))</f>
        <v/>
      </c>
      <c r="AW103" s="3" t="str">
        <f t="shared" ca="1" si="34"/>
        <v/>
      </c>
      <c r="AX103" s="3" t="str">
        <f ca="1">IF(AND($A103&lt;&gt;"",$A103&lt;&gt;"TOTAL"),IF(AND([6]INVESTIGADOR_Titulacion!$CE101&lt;&gt;"",[6]INVESTIGADOR_Titulacion!$CE101&lt;&gt;0),[6]INVESTIGADOR_Titulacion!$CE101,""),IF($A103="TOTAL",SUM(INDIRECT("AX4:AX"&amp;ROW()-1)),""))</f>
        <v/>
      </c>
      <c r="AY103" s="3" t="str">
        <f ca="1">IF(AND($A103&lt;&gt;"",$A103&lt;&gt;"TOTAL"),IF(AND([6]INVESTIGADOR_Titulacion!$CG101&lt;&gt;"",[6]INVESTIGADOR_Titulacion!$CG101&lt;&gt;0),[6]INVESTIGADOR_Titulacion!$CG101,""),IF($A103="TOTAL",SUM(INDIRECT("AY4:AY"&amp;ROW()-1)),""))</f>
        <v/>
      </c>
      <c r="AZ103" s="3" t="str">
        <f t="shared" ca="1" si="35"/>
        <v/>
      </c>
      <c r="BA103" s="3" t="str">
        <f ca="1">IF(AND($A103&lt;&gt;"",$A103&lt;&gt;"TOTAL"),IF(AND([6]INVESTIGADOR_Titulacion!$CJ101&lt;&gt;"",[6]INVESTIGADOR_Titulacion!$CJ101&lt;&gt;0),[6]INVESTIGADOR_Titulacion!$CJ101,""),IF($A103="TOTAL",SUM(INDIRECT("BA4:BA"&amp;ROW()-1)),""))</f>
        <v/>
      </c>
      <c r="BB103" s="3" t="str">
        <f ca="1">IF(AND($A103&lt;&gt;"",$A103&lt;&gt;"TOTAL"),IF(AND([6]INVESTIGADOR_Titulacion!$CL101&lt;&gt;"",[6]INVESTIGADOR_Titulacion!$CL101&lt;&gt;0),[6]INVESTIGADOR_Titulacion!$CL101,""),IF($A103="TOTAL",SUM(INDIRECT("BB4:BB"&amp;ROW()-1)),""))</f>
        <v/>
      </c>
      <c r="BC103" s="3" t="str">
        <f t="shared" ca="1" si="36"/>
        <v/>
      </c>
      <c r="BD103" s="3" t="str">
        <f ca="1">IF(AND($A103&lt;&gt;"",$A103&lt;&gt;"TOTAL"),IF(AND([6]INVESTIGADOR_Titulacion!$CO101&lt;&gt;"",[6]INVESTIGADOR_Titulacion!$CO101&lt;&gt;0),[6]INVESTIGADOR_Titulacion!$CO101,""),IF($A103="TOTAL",SUM(INDIRECT("BD4:BD"&amp;ROW()-1)),""))</f>
        <v/>
      </c>
      <c r="BE103" s="3" t="str">
        <f ca="1">IF(AND($A103&lt;&gt;"",$A103&lt;&gt;"TOTAL"),IF(AND([6]INVESTIGADOR_Titulacion!$CQ101&lt;&gt;"",[6]INVESTIGADOR_Titulacion!$CQ101&lt;&gt;0),[6]INVESTIGADOR_Titulacion!$CQ101,""),IF($A103="TOTAL",SUM(INDIRECT("BE4:BE"&amp;ROW()-1)),""))</f>
        <v/>
      </c>
      <c r="BF103" s="3" t="str">
        <f t="shared" ca="1" si="37"/>
        <v/>
      </c>
    </row>
    <row r="104" spans="1:58" x14ac:dyDescent="0.2">
      <c r="A104" s="25" t="str">
        <f>IF([6]INVESTIGADOR_Titulacion!$B102&lt;&gt;"",[6]INVESTIGADOR_Titulacion!$B102,IF(AND([6]INVESTIGADOR_Titulacion!$B102="",[6]INVESTIGADOR_Titulacion!$B103="",[6]INVESTIGADOR_Titulacion!$B101=""),"","TOTAL"))</f>
        <v/>
      </c>
      <c r="B104" s="3" t="str">
        <f ca="1">IF(AND($A104&lt;&gt;"",$A104&lt;&gt;"TOTAL"),IF(AND([6]INVESTIGADOR_Titulacion!$C102&lt;&gt;"",[6]INVESTIGADOR_Titulacion!$C102&lt;&gt;0),[6]INVESTIGADOR_Titulacion!$C102,""),IF($A104="TOTAL",SUM(INDIRECT("B4:B"&amp;ROW()-1)),""))</f>
        <v/>
      </c>
      <c r="C104" s="3" t="str">
        <f ca="1">IF(AND($A104&lt;&gt;"",$A104&lt;&gt;"TOTAL"),IF(AND([6]INVESTIGADOR_Titulacion!$E102&lt;&gt;"",[6]INVESTIGADOR_Titulacion!$E102&lt;&gt;0),[6]INVESTIGADOR_Titulacion!$E102,""),IF($A104="TOTAL",SUM(INDIRECT("C4:C"&amp;ROW()-1)),""))</f>
        <v/>
      </c>
      <c r="D104" s="3" t="str">
        <f t="shared" ca="1" si="19"/>
        <v/>
      </c>
      <c r="E104" s="3" t="str">
        <f ca="1">IF(AND($A104&lt;&gt;"",$A104&lt;&gt;"TOTAL"),IF(AND([6]INVESTIGADOR_Titulacion!$H102&lt;&gt;"",[6]INVESTIGADOR_Titulacion!$H102&lt;&gt;0),[6]INVESTIGADOR_Titulacion!$H102,""),IF($A104="TOTAL",SUM(INDIRECT("E4:E"&amp;ROW()-1)),""))</f>
        <v/>
      </c>
      <c r="F104" s="3" t="str">
        <f ca="1">IF(AND($A104&lt;&gt;"",$A104&lt;&gt;"TOTAL"),IF(AND([6]INVESTIGADOR_Titulacion!$J102&lt;&gt;"",[6]INVESTIGADOR_Titulacion!$J102&lt;&gt;0),[6]INVESTIGADOR_Titulacion!$J102,""),IF($A104="TOTAL",SUM(INDIRECT("F4:F"&amp;ROW()-1)),""))</f>
        <v/>
      </c>
      <c r="G104" s="3" t="str">
        <f t="shared" ca="1" si="20"/>
        <v/>
      </c>
      <c r="H104" s="3" t="str">
        <f ca="1">IF(AND($A104&lt;&gt;"",$A104&lt;&gt;"TOTAL"),IF(AND([6]INVESTIGADOR_Titulacion!$M102&lt;&gt;"",[6]INVESTIGADOR_Titulacion!$M102&lt;&gt;0),[6]INVESTIGADOR_Titulacion!$M102,""),IF($A104="TOTAL",SUM(INDIRECT("H4:H"&amp;ROW()-1)),""))</f>
        <v/>
      </c>
      <c r="I104" s="3" t="str">
        <f ca="1">IF(AND($A104&lt;&gt;"",$A104&lt;&gt;"TOTAL"),IF(AND([6]INVESTIGADOR_Titulacion!$O102&lt;&gt;"",[6]INVESTIGADOR_Titulacion!$O102&lt;&gt;0),[6]INVESTIGADOR_Titulacion!$O102,""),IF($A104="TOTAL",SUM(INDIRECT("I4:I"&amp;ROW()-1)),""))</f>
        <v/>
      </c>
      <c r="J104" s="3" t="str">
        <f t="shared" ca="1" si="21"/>
        <v/>
      </c>
      <c r="K104" s="3" t="str">
        <f ca="1">IF(AND($A104&lt;&gt;"",$A104&lt;&gt;"TOTAL"),IF(AND([6]INVESTIGADOR_Titulacion!$R102&lt;&gt;"",[6]INVESTIGADOR_Titulacion!$R102&lt;&gt;0),[6]INVESTIGADOR_Titulacion!$R102,""),IF($A104="TOTAL",SUM(INDIRECT("K4:K"&amp;ROW()-1)),""))</f>
        <v/>
      </c>
      <c r="L104" s="3" t="str">
        <f ca="1">IF(AND($A104&lt;&gt;"",$A104&lt;&gt;"TOTAL"),IF(AND([6]INVESTIGADOR_Titulacion!$T102&lt;&gt;"",[6]INVESTIGADOR_Titulacion!$T102&lt;&gt;0),[6]INVESTIGADOR_Titulacion!$T102,""),IF($A104="TOTAL",SUM(INDIRECT("L4:L"&amp;ROW()-1)),""))</f>
        <v/>
      </c>
      <c r="M104" s="3" t="str">
        <f t="shared" ca="1" si="22"/>
        <v/>
      </c>
      <c r="N104" s="3" t="str">
        <f ca="1">IF(AND($A104&lt;&gt;"",$A104&lt;&gt;"TOTAL"),IF(AND([6]INVESTIGADOR_Titulacion!$W102&lt;&gt;"",[6]INVESTIGADOR_Titulacion!$W102&lt;&gt;0),[6]INVESTIGADOR_Titulacion!$W102,""),IF($A104="TOTAL",SUM(INDIRECT("N4:N"&amp;ROW()-1)),""))</f>
        <v/>
      </c>
      <c r="O104" s="3" t="str">
        <f ca="1">IF(AND($A104&lt;&gt;"",$A104&lt;&gt;"TOTAL"),IF(AND([6]INVESTIGADOR_Titulacion!$Y102&lt;&gt;"",[6]INVESTIGADOR_Titulacion!$Y102&lt;&gt;0),[6]INVESTIGADOR_Titulacion!$Y102,""),IF($A104="TOTAL",SUM(INDIRECT("O4:O"&amp;ROW()-1)),""))</f>
        <v/>
      </c>
      <c r="P104" s="3" t="str">
        <f t="shared" ca="1" si="23"/>
        <v/>
      </c>
      <c r="Q104" s="3" t="str">
        <f ca="1">IF(AND($A104&lt;&gt;"",$A104&lt;&gt;"TOTAL"),IF(AND([6]INVESTIGADOR_Titulacion!$AB102&lt;&gt;"",[6]INVESTIGADOR_Titulacion!$AB102&lt;&gt;0),[6]INVESTIGADOR_Titulacion!$AB102,""),IF($A104="TOTAL",SUM(INDIRECT("Q4:Q"&amp;ROW()-1)),""))</f>
        <v/>
      </c>
      <c r="R104" s="3" t="str">
        <f ca="1">IF(AND($A104&lt;&gt;"",$A104&lt;&gt;"TOTAL"),IF(AND([6]INVESTIGADOR_Titulacion!$AD102&lt;&gt;"",[6]INVESTIGADOR_Titulacion!$AD102&lt;&gt;0),[6]INVESTIGADOR_Titulacion!$AD102,""),IF($A104="TOTAL",SUM(INDIRECT("R4:R"&amp;ROW()-1)),""))</f>
        <v/>
      </c>
      <c r="S104" s="3" t="str">
        <f t="shared" ca="1" si="24"/>
        <v/>
      </c>
      <c r="T104" s="3" t="str">
        <f ca="1">IF(AND($A104&lt;&gt;"",$A104&lt;&gt;"TOTAL"),IF(AND([6]INVESTIGADOR_Titulacion!$AG102&lt;&gt;"",[6]INVESTIGADOR_Titulacion!$AG102&lt;&gt;0),[6]INVESTIGADOR_Titulacion!$AG102,""),IF($A104="TOTAL",SUM(INDIRECT("T4:T"&amp;ROW()-1)),""))</f>
        <v/>
      </c>
      <c r="U104" s="3" t="str">
        <f ca="1">IF(AND($A104&lt;&gt;"",$A104&lt;&gt;"TOTAL"),IF(AND([6]INVESTIGADOR_Titulacion!$AI102&lt;&gt;"",[6]INVESTIGADOR_Titulacion!$AI102&lt;&gt;0),[6]INVESTIGADOR_Titulacion!$AI102,""),IF($A104="TOTAL",SUM(INDIRECT("U4:U"&amp;ROW()-1)),""))</f>
        <v/>
      </c>
      <c r="V104" s="3" t="str">
        <f t="shared" ca="1" si="25"/>
        <v/>
      </c>
      <c r="W104" s="3" t="str">
        <f ca="1">IF(AND($A104&lt;&gt;"",$A104&lt;&gt;"TOTAL"),IF(AND([6]INVESTIGADOR_Titulacion!$AL102&lt;&gt;"",[6]INVESTIGADOR_Titulacion!$AL102&lt;&gt;0),[6]INVESTIGADOR_Titulacion!$AL102,""),IF($A104="TOTAL",SUM(INDIRECT("W4:W"&amp;ROW()-1)),""))</f>
        <v/>
      </c>
      <c r="X104" s="3" t="str">
        <f ca="1">IF(AND($A104&lt;&gt;"",$A104&lt;&gt;"TOTAL"),IF(AND([6]INVESTIGADOR_Titulacion!$AN102&lt;&gt;"",[6]INVESTIGADOR_Titulacion!$AN102&lt;&gt;0),[6]INVESTIGADOR_Titulacion!$AN102,""),IF($A104="TOTAL",SUM(INDIRECT("X4:X"&amp;ROW()-1)),""))</f>
        <v/>
      </c>
      <c r="Y104" s="3" t="str">
        <f t="shared" ca="1" si="26"/>
        <v/>
      </c>
      <c r="Z104" s="3" t="str">
        <f ca="1">IF(AND($A104&lt;&gt;"",$A104&lt;&gt;"TOTAL"),IF(AND([6]INVESTIGADOR_Titulacion!$AQ102&lt;&gt;"",[6]INVESTIGADOR_Titulacion!$AQ102&lt;&gt;0),[6]INVESTIGADOR_Titulacion!$AQ102,""),IF($A104="TOTAL",SUM(INDIRECT("Z4:Z"&amp;ROW()-1)),""))</f>
        <v/>
      </c>
      <c r="AA104" s="3" t="str">
        <f ca="1">IF(AND($A104&lt;&gt;"",$A104&lt;&gt;"TOTAL"),IF(AND([6]INVESTIGADOR_Titulacion!$AS102&lt;&gt;"",[6]INVESTIGADOR_Titulacion!$AS102&lt;&gt;0),[6]INVESTIGADOR_Titulacion!$AS102,""),IF($A104="TOTAL",SUM(INDIRECT("AA4:AA"&amp;ROW()-1)),""))</f>
        <v/>
      </c>
      <c r="AB104" s="3" t="str">
        <f t="shared" ca="1" si="27"/>
        <v/>
      </c>
      <c r="AC104" s="3" t="str">
        <f ca="1">IF(AND($A104&lt;&gt;"",$A104&lt;&gt;"TOTAL"),IF(AND([6]INVESTIGADOR_Titulacion!$AV102&lt;&gt;"",[6]INVESTIGADOR_Titulacion!$AV102&lt;&gt;0),[6]INVESTIGADOR_Titulacion!$AV102,""),IF($A104="TOTAL",SUM(INDIRECT("AC4:AC"&amp;ROW()-1)),""))</f>
        <v/>
      </c>
      <c r="AD104" s="3" t="str">
        <f ca="1">IF(AND($A104&lt;&gt;"",$A104&lt;&gt;"TOTAL"),IF(AND([6]INVESTIGADOR_Titulacion!$AX102&lt;&gt;"",[6]INVESTIGADOR_Titulacion!$AX102&lt;&gt;0),[6]INVESTIGADOR_Titulacion!$AX102,""),IF($A104="TOTAL",SUM(INDIRECT("AD4:AD"&amp;ROW()-1)),""))</f>
        <v/>
      </c>
      <c r="AE104" s="3" t="str">
        <f t="shared" ca="1" si="28"/>
        <v/>
      </c>
      <c r="AF104" s="3" t="str">
        <f ca="1">IF(AND($A104&lt;&gt;"",$A104&lt;&gt;"TOTAL"),IF(AND([6]INVESTIGADOR_Titulacion!$BA102&lt;&gt;"",[6]INVESTIGADOR_Titulacion!$BA102&lt;&gt;0),[6]INVESTIGADOR_Titulacion!$BA102,""),IF($A104="TOTAL",SUM(INDIRECT("AF4:AF"&amp;ROW()-1)),""))</f>
        <v/>
      </c>
      <c r="AG104" s="3" t="str">
        <f ca="1">IF(AND($A104&lt;&gt;"",$A104&lt;&gt;"TOTAL"),IF(AND([6]INVESTIGADOR_Titulacion!$BC102&lt;&gt;"",[6]INVESTIGADOR_Titulacion!$BC102&lt;&gt;0),[6]INVESTIGADOR_Titulacion!$BC102,""),IF($A104="TOTAL",SUM(INDIRECT("AG4:AG"&amp;ROW()-1)),""))</f>
        <v/>
      </c>
      <c r="AH104" s="3" t="str">
        <f t="shared" ca="1" si="29"/>
        <v/>
      </c>
      <c r="AI104" s="3" t="str">
        <f ca="1">IF(AND($A104&lt;&gt;"",$A104&lt;&gt;"TOTAL"),IF(AND([6]INVESTIGADOR_Titulacion!$BF102&lt;&gt;"",[6]INVESTIGADOR_Titulacion!$BF102&lt;&gt;0),[6]INVESTIGADOR_Titulacion!$BF102,""),IF($A104="TOTAL",SUM(INDIRECT("AI4:AI"&amp;ROW()-1)),""))</f>
        <v/>
      </c>
      <c r="AJ104" s="3" t="str">
        <f ca="1">IF(AND($A104&lt;&gt;"",$A104&lt;&gt;"TOTAL"),IF(AND([6]INVESTIGADOR_Titulacion!$BH102&lt;&gt;"",[6]INVESTIGADOR_Titulacion!$BH102&lt;&gt;0),[6]INVESTIGADOR_Titulacion!$BH102,""),IF($A104="TOTAL",SUM(INDIRECT("AJ4:AJ"&amp;ROW()-1)),""))</f>
        <v/>
      </c>
      <c r="AK104" s="3" t="str">
        <f t="shared" ca="1" si="30"/>
        <v/>
      </c>
      <c r="AL104" s="3" t="str">
        <f ca="1">IF(AND($A104&lt;&gt;"",$A104&lt;&gt;"TOTAL"),IF(AND([6]INVESTIGADOR_Titulacion!$BK102&lt;&gt;"",[6]INVESTIGADOR_Titulacion!$BK102&lt;&gt;0),[6]INVESTIGADOR_Titulacion!$BK102,""),IF($A104="TOTAL",SUM(INDIRECT("AL4:AL"&amp;ROW()-1)),""))</f>
        <v/>
      </c>
      <c r="AM104" s="3" t="str">
        <f ca="1">IF(AND($A104&lt;&gt;"",$A104&lt;&gt;"TOTAL"),IF(AND([6]INVESTIGADOR_Titulacion!$BM102&lt;&gt;"",[6]INVESTIGADOR_Titulacion!$BM102&lt;&gt;0),[6]INVESTIGADOR_Titulacion!$BM102,""),IF($A104="TOTAL",SUM(INDIRECT("AM4:AM"&amp;ROW()-1)),""))</f>
        <v/>
      </c>
      <c r="AN104" s="3" t="str">
        <f t="shared" ca="1" si="31"/>
        <v/>
      </c>
      <c r="AO104" s="3" t="str">
        <f ca="1">IF(AND($A104&lt;&gt;"",$A104&lt;&gt;"TOTAL"),IF(AND([6]INVESTIGADOR_Titulacion!$BP102&lt;&gt;"",[6]INVESTIGADOR_Titulacion!$BP102&lt;&gt;0),[6]INVESTIGADOR_Titulacion!$BP102,""),IF($A104="TOTAL",SUM(INDIRECT("AO4:AO"&amp;ROW()-1)),""))</f>
        <v/>
      </c>
      <c r="AP104" s="3" t="str">
        <f ca="1">IF(AND($A104&lt;&gt;"",$A104&lt;&gt;"TOTAL"),IF(AND([6]INVESTIGADOR_Titulacion!$BR102&lt;&gt;"",[6]INVESTIGADOR_Titulacion!$BR102&lt;&gt;0),[6]INVESTIGADOR_Titulacion!$BR102,""),IF($A104="TOTAL",SUM(INDIRECT("AP4:AP"&amp;ROW()-1)),""))</f>
        <v/>
      </c>
      <c r="AQ104" s="3" t="str">
        <f t="shared" ca="1" si="32"/>
        <v/>
      </c>
      <c r="AR104" s="3" t="str">
        <f ca="1">IF(AND($A104&lt;&gt;"",$A104&lt;&gt;"TOTAL"),IF(AND([6]INVESTIGADOR_Titulacion!$BU102&lt;&gt;"",[6]INVESTIGADOR_Titulacion!$BU102&lt;&gt;0),[6]INVESTIGADOR_Titulacion!$BU102,""),IF($A104="TOTAL",SUM(INDIRECT("AR4:AR"&amp;ROW()-1)),""))</f>
        <v/>
      </c>
      <c r="AS104" s="3" t="str">
        <f ca="1">IF(AND($A104&lt;&gt;"",$A104&lt;&gt;"TOTAL"),IF(AND([6]INVESTIGADOR_Titulacion!$BW102&lt;&gt;"",[6]INVESTIGADOR_Titulacion!$BW102&lt;&gt;0),[6]INVESTIGADOR_Titulacion!$BW102,""),IF($A104="TOTAL",SUM(INDIRECT("AS4:AS"&amp;ROW()-1)),""))</f>
        <v/>
      </c>
      <c r="AT104" s="3" t="str">
        <f t="shared" ca="1" si="33"/>
        <v/>
      </c>
      <c r="AU104" s="3" t="str">
        <f ca="1">IF(AND($A104&lt;&gt;"",$A104&lt;&gt;"TOTAL"),IF(AND([6]INVESTIGADOR_Titulacion!$BZ102&lt;&gt;"",[6]INVESTIGADOR_Titulacion!$BZ102&lt;&gt;0),[6]INVESTIGADOR_Titulacion!$BZ102,""),IF($A104="TOTAL",SUM(INDIRECT("AU4:AU"&amp;ROW()-1)),""))</f>
        <v/>
      </c>
      <c r="AV104" s="3" t="str">
        <f ca="1">IF(AND($A104&lt;&gt;"",$A104&lt;&gt;"TOTAL"),IF(AND([6]INVESTIGADOR_Titulacion!$CB102&lt;&gt;"",[6]INVESTIGADOR_Titulacion!$CB102&lt;&gt;0),[6]INVESTIGADOR_Titulacion!$CB102,""),IF($A104="TOTAL",SUM(INDIRECT("AV4:AV"&amp;ROW()-1)),""))</f>
        <v/>
      </c>
      <c r="AW104" s="3" t="str">
        <f t="shared" ca="1" si="34"/>
        <v/>
      </c>
      <c r="AX104" s="3" t="str">
        <f ca="1">IF(AND($A104&lt;&gt;"",$A104&lt;&gt;"TOTAL"),IF(AND([6]INVESTIGADOR_Titulacion!$CE102&lt;&gt;"",[6]INVESTIGADOR_Titulacion!$CE102&lt;&gt;0),[6]INVESTIGADOR_Titulacion!$CE102,""),IF($A104="TOTAL",SUM(INDIRECT("AX4:AX"&amp;ROW()-1)),""))</f>
        <v/>
      </c>
      <c r="AY104" s="3" t="str">
        <f ca="1">IF(AND($A104&lt;&gt;"",$A104&lt;&gt;"TOTAL"),IF(AND([6]INVESTIGADOR_Titulacion!$CG102&lt;&gt;"",[6]INVESTIGADOR_Titulacion!$CG102&lt;&gt;0),[6]INVESTIGADOR_Titulacion!$CG102,""),IF($A104="TOTAL",SUM(INDIRECT("AY4:AY"&amp;ROW()-1)),""))</f>
        <v/>
      </c>
      <c r="AZ104" s="3" t="str">
        <f t="shared" ca="1" si="35"/>
        <v/>
      </c>
      <c r="BA104" s="3" t="str">
        <f ca="1">IF(AND($A104&lt;&gt;"",$A104&lt;&gt;"TOTAL"),IF(AND([6]INVESTIGADOR_Titulacion!$CJ102&lt;&gt;"",[6]INVESTIGADOR_Titulacion!$CJ102&lt;&gt;0),[6]INVESTIGADOR_Titulacion!$CJ102,""),IF($A104="TOTAL",SUM(INDIRECT("BA4:BA"&amp;ROW()-1)),""))</f>
        <v/>
      </c>
      <c r="BB104" s="3" t="str">
        <f ca="1">IF(AND($A104&lt;&gt;"",$A104&lt;&gt;"TOTAL"),IF(AND([6]INVESTIGADOR_Titulacion!$CL102&lt;&gt;"",[6]INVESTIGADOR_Titulacion!$CL102&lt;&gt;0),[6]INVESTIGADOR_Titulacion!$CL102,""),IF($A104="TOTAL",SUM(INDIRECT("BB4:BB"&amp;ROW()-1)),""))</f>
        <v/>
      </c>
      <c r="BC104" s="3" t="str">
        <f t="shared" ca="1" si="36"/>
        <v/>
      </c>
      <c r="BD104" s="3" t="str">
        <f ca="1">IF(AND($A104&lt;&gt;"",$A104&lt;&gt;"TOTAL"),IF(AND([6]INVESTIGADOR_Titulacion!$CO102&lt;&gt;"",[6]INVESTIGADOR_Titulacion!$CO102&lt;&gt;0),[6]INVESTIGADOR_Titulacion!$CO102,""),IF($A104="TOTAL",SUM(INDIRECT("BD4:BD"&amp;ROW()-1)),""))</f>
        <v/>
      </c>
      <c r="BE104" s="3" t="str">
        <f ca="1">IF(AND($A104&lt;&gt;"",$A104&lt;&gt;"TOTAL"),IF(AND([6]INVESTIGADOR_Titulacion!$CQ102&lt;&gt;"",[6]INVESTIGADOR_Titulacion!$CQ102&lt;&gt;0),[6]INVESTIGADOR_Titulacion!$CQ102,""),IF($A104="TOTAL",SUM(INDIRECT("BE4:BE"&amp;ROW()-1)),""))</f>
        <v/>
      </c>
      <c r="BF104" s="3" t="str">
        <f t="shared" ca="1" si="37"/>
        <v/>
      </c>
    </row>
    <row r="105" spans="1:58" x14ac:dyDescent="0.2">
      <c r="A105" s="25" t="str">
        <f>IF([6]INVESTIGADOR_Titulacion!$B103&lt;&gt;"",[6]INVESTIGADOR_Titulacion!$B103,IF(AND([6]INVESTIGADOR_Titulacion!$B103="",[6]INVESTIGADOR_Titulacion!$B104="",[6]INVESTIGADOR_Titulacion!$B102=""),"","TOTAL"))</f>
        <v/>
      </c>
      <c r="B105" s="3" t="str">
        <f ca="1">IF(AND($A105&lt;&gt;"",$A105&lt;&gt;"TOTAL"),IF(AND([6]INVESTIGADOR_Titulacion!$C103&lt;&gt;"",[6]INVESTIGADOR_Titulacion!$C103&lt;&gt;0),[6]INVESTIGADOR_Titulacion!$C103,""),IF($A105="TOTAL",SUM(INDIRECT("B4:B"&amp;ROW()-1)),""))</f>
        <v/>
      </c>
      <c r="C105" s="3" t="str">
        <f ca="1">IF(AND($A105&lt;&gt;"",$A105&lt;&gt;"TOTAL"),IF(AND([6]INVESTIGADOR_Titulacion!$E103&lt;&gt;"",[6]INVESTIGADOR_Titulacion!$E103&lt;&gt;0),[6]INVESTIGADOR_Titulacion!$E103,""),IF($A105="TOTAL",SUM(INDIRECT("C4:C"&amp;ROW()-1)),""))</f>
        <v/>
      </c>
      <c r="D105" s="3" t="str">
        <f t="shared" ca="1" si="19"/>
        <v/>
      </c>
      <c r="E105" s="3" t="str">
        <f ca="1">IF(AND($A105&lt;&gt;"",$A105&lt;&gt;"TOTAL"),IF(AND([6]INVESTIGADOR_Titulacion!$H103&lt;&gt;"",[6]INVESTIGADOR_Titulacion!$H103&lt;&gt;0),[6]INVESTIGADOR_Titulacion!$H103,""),IF($A105="TOTAL",SUM(INDIRECT("E4:E"&amp;ROW()-1)),""))</f>
        <v/>
      </c>
      <c r="F105" s="3" t="str">
        <f ca="1">IF(AND($A105&lt;&gt;"",$A105&lt;&gt;"TOTAL"),IF(AND([6]INVESTIGADOR_Titulacion!$J103&lt;&gt;"",[6]INVESTIGADOR_Titulacion!$J103&lt;&gt;0),[6]INVESTIGADOR_Titulacion!$J103,""),IF($A105="TOTAL",SUM(INDIRECT("F4:F"&amp;ROW()-1)),""))</f>
        <v/>
      </c>
      <c r="G105" s="3" t="str">
        <f t="shared" ca="1" si="20"/>
        <v/>
      </c>
      <c r="H105" s="3" t="str">
        <f ca="1">IF(AND($A105&lt;&gt;"",$A105&lt;&gt;"TOTAL"),IF(AND([6]INVESTIGADOR_Titulacion!$M103&lt;&gt;"",[6]INVESTIGADOR_Titulacion!$M103&lt;&gt;0),[6]INVESTIGADOR_Titulacion!$M103,""),IF($A105="TOTAL",SUM(INDIRECT("H4:H"&amp;ROW()-1)),""))</f>
        <v/>
      </c>
      <c r="I105" s="3" t="str">
        <f ca="1">IF(AND($A105&lt;&gt;"",$A105&lt;&gt;"TOTAL"),IF(AND([6]INVESTIGADOR_Titulacion!$O103&lt;&gt;"",[6]INVESTIGADOR_Titulacion!$O103&lt;&gt;0),[6]INVESTIGADOR_Titulacion!$O103,""),IF($A105="TOTAL",SUM(INDIRECT("I4:I"&amp;ROW()-1)),""))</f>
        <v/>
      </c>
      <c r="J105" s="3" t="str">
        <f t="shared" ca="1" si="21"/>
        <v/>
      </c>
      <c r="K105" s="3" t="str">
        <f ca="1">IF(AND($A105&lt;&gt;"",$A105&lt;&gt;"TOTAL"),IF(AND([6]INVESTIGADOR_Titulacion!$R103&lt;&gt;"",[6]INVESTIGADOR_Titulacion!$R103&lt;&gt;0),[6]INVESTIGADOR_Titulacion!$R103,""),IF($A105="TOTAL",SUM(INDIRECT("K4:K"&amp;ROW()-1)),""))</f>
        <v/>
      </c>
      <c r="L105" s="3" t="str">
        <f ca="1">IF(AND($A105&lt;&gt;"",$A105&lt;&gt;"TOTAL"),IF(AND([6]INVESTIGADOR_Titulacion!$T103&lt;&gt;"",[6]INVESTIGADOR_Titulacion!$T103&lt;&gt;0),[6]INVESTIGADOR_Titulacion!$T103,""),IF($A105="TOTAL",SUM(INDIRECT("L4:L"&amp;ROW()-1)),""))</f>
        <v/>
      </c>
      <c r="M105" s="3" t="str">
        <f t="shared" ca="1" si="22"/>
        <v/>
      </c>
      <c r="N105" s="3" t="str">
        <f ca="1">IF(AND($A105&lt;&gt;"",$A105&lt;&gt;"TOTAL"),IF(AND([6]INVESTIGADOR_Titulacion!$W103&lt;&gt;"",[6]INVESTIGADOR_Titulacion!$W103&lt;&gt;0),[6]INVESTIGADOR_Titulacion!$W103,""),IF($A105="TOTAL",SUM(INDIRECT("N4:N"&amp;ROW()-1)),""))</f>
        <v/>
      </c>
      <c r="O105" s="3" t="str">
        <f ca="1">IF(AND($A105&lt;&gt;"",$A105&lt;&gt;"TOTAL"),IF(AND([6]INVESTIGADOR_Titulacion!$Y103&lt;&gt;"",[6]INVESTIGADOR_Titulacion!$Y103&lt;&gt;0),[6]INVESTIGADOR_Titulacion!$Y103,""),IF($A105="TOTAL",SUM(INDIRECT("O4:O"&amp;ROW()-1)),""))</f>
        <v/>
      </c>
      <c r="P105" s="3" t="str">
        <f t="shared" ca="1" si="23"/>
        <v/>
      </c>
      <c r="Q105" s="3" t="str">
        <f ca="1">IF(AND($A105&lt;&gt;"",$A105&lt;&gt;"TOTAL"),IF(AND([6]INVESTIGADOR_Titulacion!$AB103&lt;&gt;"",[6]INVESTIGADOR_Titulacion!$AB103&lt;&gt;0),[6]INVESTIGADOR_Titulacion!$AB103,""),IF($A105="TOTAL",SUM(INDIRECT("Q4:Q"&amp;ROW()-1)),""))</f>
        <v/>
      </c>
      <c r="R105" s="3" t="str">
        <f ca="1">IF(AND($A105&lt;&gt;"",$A105&lt;&gt;"TOTAL"),IF(AND([6]INVESTIGADOR_Titulacion!$AD103&lt;&gt;"",[6]INVESTIGADOR_Titulacion!$AD103&lt;&gt;0),[6]INVESTIGADOR_Titulacion!$AD103,""),IF($A105="TOTAL",SUM(INDIRECT("R4:R"&amp;ROW()-1)),""))</f>
        <v/>
      </c>
      <c r="S105" s="3" t="str">
        <f t="shared" ca="1" si="24"/>
        <v/>
      </c>
      <c r="T105" s="3" t="str">
        <f ca="1">IF(AND($A105&lt;&gt;"",$A105&lt;&gt;"TOTAL"),IF(AND([6]INVESTIGADOR_Titulacion!$AG103&lt;&gt;"",[6]INVESTIGADOR_Titulacion!$AG103&lt;&gt;0),[6]INVESTIGADOR_Titulacion!$AG103,""),IF($A105="TOTAL",SUM(INDIRECT("T4:T"&amp;ROW()-1)),""))</f>
        <v/>
      </c>
      <c r="U105" s="3" t="str">
        <f ca="1">IF(AND($A105&lt;&gt;"",$A105&lt;&gt;"TOTAL"),IF(AND([6]INVESTIGADOR_Titulacion!$AI103&lt;&gt;"",[6]INVESTIGADOR_Titulacion!$AI103&lt;&gt;0),[6]INVESTIGADOR_Titulacion!$AI103,""),IF($A105="TOTAL",SUM(INDIRECT("U4:U"&amp;ROW()-1)),""))</f>
        <v/>
      </c>
      <c r="V105" s="3" t="str">
        <f t="shared" ca="1" si="25"/>
        <v/>
      </c>
      <c r="W105" s="3" t="str">
        <f ca="1">IF(AND($A105&lt;&gt;"",$A105&lt;&gt;"TOTAL"),IF(AND([6]INVESTIGADOR_Titulacion!$AL103&lt;&gt;"",[6]INVESTIGADOR_Titulacion!$AL103&lt;&gt;0),[6]INVESTIGADOR_Titulacion!$AL103,""),IF($A105="TOTAL",SUM(INDIRECT("W4:W"&amp;ROW()-1)),""))</f>
        <v/>
      </c>
      <c r="X105" s="3" t="str">
        <f ca="1">IF(AND($A105&lt;&gt;"",$A105&lt;&gt;"TOTAL"),IF(AND([6]INVESTIGADOR_Titulacion!$AN103&lt;&gt;"",[6]INVESTIGADOR_Titulacion!$AN103&lt;&gt;0),[6]INVESTIGADOR_Titulacion!$AN103,""),IF($A105="TOTAL",SUM(INDIRECT("X4:X"&amp;ROW()-1)),""))</f>
        <v/>
      </c>
      <c r="Y105" s="3" t="str">
        <f t="shared" ca="1" si="26"/>
        <v/>
      </c>
      <c r="Z105" s="3" t="str">
        <f ca="1">IF(AND($A105&lt;&gt;"",$A105&lt;&gt;"TOTAL"),IF(AND([6]INVESTIGADOR_Titulacion!$AQ103&lt;&gt;"",[6]INVESTIGADOR_Titulacion!$AQ103&lt;&gt;0),[6]INVESTIGADOR_Titulacion!$AQ103,""),IF($A105="TOTAL",SUM(INDIRECT("Z4:Z"&amp;ROW()-1)),""))</f>
        <v/>
      </c>
      <c r="AA105" s="3" t="str">
        <f ca="1">IF(AND($A105&lt;&gt;"",$A105&lt;&gt;"TOTAL"),IF(AND([6]INVESTIGADOR_Titulacion!$AS103&lt;&gt;"",[6]INVESTIGADOR_Titulacion!$AS103&lt;&gt;0),[6]INVESTIGADOR_Titulacion!$AS103,""),IF($A105="TOTAL",SUM(INDIRECT("AA4:AA"&amp;ROW()-1)),""))</f>
        <v/>
      </c>
      <c r="AB105" s="3" t="str">
        <f t="shared" ca="1" si="27"/>
        <v/>
      </c>
      <c r="AC105" s="3" t="str">
        <f ca="1">IF(AND($A105&lt;&gt;"",$A105&lt;&gt;"TOTAL"),IF(AND([6]INVESTIGADOR_Titulacion!$AV103&lt;&gt;"",[6]INVESTIGADOR_Titulacion!$AV103&lt;&gt;0),[6]INVESTIGADOR_Titulacion!$AV103,""),IF($A105="TOTAL",SUM(INDIRECT("AC4:AC"&amp;ROW()-1)),""))</f>
        <v/>
      </c>
      <c r="AD105" s="3" t="str">
        <f ca="1">IF(AND($A105&lt;&gt;"",$A105&lt;&gt;"TOTAL"),IF(AND([6]INVESTIGADOR_Titulacion!$AX103&lt;&gt;"",[6]INVESTIGADOR_Titulacion!$AX103&lt;&gt;0),[6]INVESTIGADOR_Titulacion!$AX103,""),IF($A105="TOTAL",SUM(INDIRECT("AD4:AD"&amp;ROW()-1)),""))</f>
        <v/>
      </c>
      <c r="AE105" s="3" t="str">
        <f t="shared" ca="1" si="28"/>
        <v/>
      </c>
      <c r="AF105" s="3" t="str">
        <f ca="1">IF(AND($A105&lt;&gt;"",$A105&lt;&gt;"TOTAL"),IF(AND([6]INVESTIGADOR_Titulacion!$BA103&lt;&gt;"",[6]INVESTIGADOR_Titulacion!$BA103&lt;&gt;0),[6]INVESTIGADOR_Titulacion!$BA103,""),IF($A105="TOTAL",SUM(INDIRECT("AF4:AF"&amp;ROW()-1)),""))</f>
        <v/>
      </c>
      <c r="AG105" s="3" t="str">
        <f ca="1">IF(AND($A105&lt;&gt;"",$A105&lt;&gt;"TOTAL"),IF(AND([6]INVESTIGADOR_Titulacion!$BC103&lt;&gt;"",[6]INVESTIGADOR_Titulacion!$BC103&lt;&gt;0),[6]INVESTIGADOR_Titulacion!$BC103,""),IF($A105="TOTAL",SUM(INDIRECT("AG4:AG"&amp;ROW()-1)),""))</f>
        <v/>
      </c>
      <c r="AH105" s="3" t="str">
        <f t="shared" ca="1" si="29"/>
        <v/>
      </c>
      <c r="AI105" s="3" t="str">
        <f ca="1">IF(AND($A105&lt;&gt;"",$A105&lt;&gt;"TOTAL"),IF(AND([6]INVESTIGADOR_Titulacion!$BF103&lt;&gt;"",[6]INVESTIGADOR_Titulacion!$BF103&lt;&gt;0),[6]INVESTIGADOR_Titulacion!$BF103,""),IF($A105="TOTAL",SUM(INDIRECT("AI4:AI"&amp;ROW()-1)),""))</f>
        <v/>
      </c>
      <c r="AJ105" s="3" t="str">
        <f ca="1">IF(AND($A105&lt;&gt;"",$A105&lt;&gt;"TOTAL"),IF(AND([6]INVESTIGADOR_Titulacion!$BH103&lt;&gt;"",[6]INVESTIGADOR_Titulacion!$BH103&lt;&gt;0),[6]INVESTIGADOR_Titulacion!$BH103,""),IF($A105="TOTAL",SUM(INDIRECT("AJ4:AJ"&amp;ROW()-1)),""))</f>
        <v/>
      </c>
      <c r="AK105" s="3" t="str">
        <f t="shared" ca="1" si="30"/>
        <v/>
      </c>
      <c r="AL105" s="3" t="str">
        <f ca="1">IF(AND($A105&lt;&gt;"",$A105&lt;&gt;"TOTAL"),IF(AND([6]INVESTIGADOR_Titulacion!$BK103&lt;&gt;"",[6]INVESTIGADOR_Titulacion!$BK103&lt;&gt;0),[6]INVESTIGADOR_Titulacion!$BK103,""),IF($A105="TOTAL",SUM(INDIRECT("AL4:AL"&amp;ROW()-1)),""))</f>
        <v/>
      </c>
      <c r="AM105" s="3" t="str">
        <f ca="1">IF(AND($A105&lt;&gt;"",$A105&lt;&gt;"TOTAL"),IF(AND([6]INVESTIGADOR_Titulacion!$BM103&lt;&gt;"",[6]INVESTIGADOR_Titulacion!$BM103&lt;&gt;0),[6]INVESTIGADOR_Titulacion!$BM103,""),IF($A105="TOTAL",SUM(INDIRECT("AM4:AM"&amp;ROW()-1)),""))</f>
        <v/>
      </c>
      <c r="AN105" s="3" t="str">
        <f t="shared" ca="1" si="31"/>
        <v/>
      </c>
      <c r="AO105" s="3" t="str">
        <f ca="1">IF(AND($A105&lt;&gt;"",$A105&lt;&gt;"TOTAL"),IF(AND([6]INVESTIGADOR_Titulacion!$BP103&lt;&gt;"",[6]INVESTIGADOR_Titulacion!$BP103&lt;&gt;0),[6]INVESTIGADOR_Titulacion!$BP103,""),IF($A105="TOTAL",SUM(INDIRECT("AO4:AO"&amp;ROW()-1)),""))</f>
        <v/>
      </c>
      <c r="AP105" s="3" t="str">
        <f ca="1">IF(AND($A105&lt;&gt;"",$A105&lt;&gt;"TOTAL"),IF(AND([6]INVESTIGADOR_Titulacion!$BR103&lt;&gt;"",[6]INVESTIGADOR_Titulacion!$BR103&lt;&gt;0),[6]INVESTIGADOR_Titulacion!$BR103,""),IF($A105="TOTAL",SUM(INDIRECT("AP4:AP"&amp;ROW()-1)),""))</f>
        <v/>
      </c>
      <c r="AQ105" s="3" t="str">
        <f t="shared" ca="1" si="32"/>
        <v/>
      </c>
      <c r="AR105" s="3" t="str">
        <f ca="1">IF(AND($A105&lt;&gt;"",$A105&lt;&gt;"TOTAL"),IF(AND([6]INVESTIGADOR_Titulacion!$BU103&lt;&gt;"",[6]INVESTIGADOR_Titulacion!$BU103&lt;&gt;0),[6]INVESTIGADOR_Titulacion!$BU103,""),IF($A105="TOTAL",SUM(INDIRECT("AR4:AR"&amp;ROW()-1)),""))</f>
        <v/>
      </c>
      <c r="AS105" s="3" t="str">
        <f ca="1">IF(AND($A105&lt;&gt;"",$A105&lt;&gt;"TOTAL"),IF(AND([6]INVESTIGADOR_Titulacion!$BW103&lt;&gt;"",[6]INVESTIGADOR_Titulacion!$BW103&lt;&gt;0),[6]INVESTIGADOR_Titulacion!$BW103,""),IF($A105="TOTAL",SUM(INDIRECT("AS4:AS"&amp;ROW()-1)),""))</f>
        <v/>
      </c>
      <c r="AT105" s="3" t="str">
        <f t="shared" ca="1" si="33"/>
        <v/>
      </c>
      <c r="AU105" s="3" t="str">
        <f ca="1">IF(AND($A105&lt;&gt;"",$A105&lt;&gt;"TOTAL"),IF(AND([6]INVESTIGADOR_Titulacion!$BZ103&lt;&gt;"",[6]INVESTIGADOR_Titulacion!$BZ103&lt;&gt;0),[6]INVESTIGADOR_Titulacion!$BZ103,""),IF($A105="TOTAL",SUM(INDIRECT("AU4:AU"&amp;ROW()-1)),""))</f>
        <v/>
      </c>
      <c r="AV105" s="3" t="str">
        <f ca="1">IF(AND($A105&lt;&gt;"",$A105&lt;&gt;"TOTAL"),IF(AND([6]INVESTIGADOR_Titulacion!$CB103&lt;&gt;"",[6]INVESTIGADOR_Titulacion!$CB103&lt;&gt;0),[6]INVESTIGADOR_Titulacion!$CB103,""),IF($A105="TOTAL",SUM(INDIRECT("AV4:AV"&amp;ROW()-1)),""))</f>
        <v/>
      </c>
      <c r="AW105" s="3" t="str">
        <f t="shared" ca="1" si="34"/>
        <v/>
      </c>
      <c r="AX105" s="3" t="str">
        <f ca="1">IF(AND($A105&lt;&gt;"",$A105&lt;&gt;"TOTAL"),IF(AND([6]INVESTIGADOR_Titulacion!$CE103&lt;&gt;"",[6]INVESTIGADOR_Titulacion!$CE103&lt;&gt;0),[6]INVESTIGADOR_Titulacion!$CE103,""),IF($A105="TOTAL",SUM(INDIRECT("AX4:AX"&amp;ROW()-1)),""))</f>
        <v/>
      </c>
      <c r="AY105" s="3" t="str">
        <f ca="1">IF(AND($A105&lt;&gt;"",$A105&lt;&gt;"TOTAL"),IF(AND([6]INVESTIGADOR_Titulacion!$CG103&lt;&gt;"",[6]INVESTIGADOR_Titulacion!$CG103&lt;&gt;0),[6]INVESTIGADOR_Titulacion!$CG103,""),IF($A105="TOTAL",SUM(INDIRECT("AY4:AY"&amp;ROW()-1)),""))</f>
        <v/>
      </c>
      <c r="AZ105" s="3" t="str">
        <f t="shared" ca="1" si="35"/>
        <v/>
      </c>
      <c r="BA105" s="3" t="str">
        <f ca="1">IF(AND($A105&lt;&gt;"",$A105&lt;&gt;"TOTAL"),IF(AND([6]INVESTIGADOR_Titulacion!$CJ103&lt;&gt;"",[6]INVESTIGADOR_Titulacion!$CJ103&lt;&gt;0),[6]INVESTIGADOR_Titulacion!$CJ103,""),IF($A105="TOTAL",SUM(INDIRECT("BA4:BA"&amp;ROW()-1)),""))</f>
        <v/>
      </c>
      <c r="BB105" s="3" t="str">
        <f ca="1">IF(AND($A105&lt;&gt;"",$A105&lt;&gt;"TOTAL"),IF(AND([6]INVESTIGADOR_Titulacion!$CL103&lt;&gt;"",[6]INVESTIGADOR_Titulacion!$CL103&lt;&gt;0),[6]INVESTIGADOR_Titulacion!$CL103,""),IF($A105="TOTAL",SUM(INDIRECT("BB4:BB"&amp;ROW()-1)),""))</f>
        <v/>
      </c>
      <c r="BC105" s="3" t="str">
        <f t="shared" ca="1" si="36"/>
        <v/>
      </c>
      <c r="BD105" s="3" t="str">
        <f ca="1">IF(AND($A105&lt;&gt;"",$A105&lt;&gt;"TOTAL"),IF(AND([6]INVESTIGADOR_Titulacion!$CO103&lt;&gt;"",[6]INVESTIGADOR_Titulacion!$CO103&lt;&gt;0),[6]INVESTIGADOR_Titulacion!$CO103,""),IF($A105="TOTAL",SUM(INDIRECT("BD4:BD"&amp;ROW()-1)),""))</f>
        <v/>
      </c>
      <c r="BE105" s="3" t="str">
        <f ca="1">IF(AND($A105&lt;&gt;"",$A105&lt;&gt;"TOTAL"),IF(AND([6]INVESTIGADOR_Titulacion!$CQ103&lt;&gt;"",[6]INVESTIGADOR_Titulacion!$CQ103&lt;&gt;0),[6]INVESTIGADOR_Titulacion!$CQ103,""),IF($A105="TOTAL",SUM(INDIRECT("BE4:BE"&amp;ROW()-1)),""))</f>
        <v/>
      </c>
      <c r="BF105" s="3" t="str">
        <f t="shared" ca="1" si="37"/>
        <v/>
      </c>
    </row>
    <row r="106" spans="1:58" x14ac:dyDescent="0.2">
      <c r="A106" s="25" t="str">
        <f>IF([6]INVESTIGADOR_Titulacion!$B104&lt;&gt;"",[6]INVESTIGADOR_Titulacion!$B104,IF(AND([6]INVESTIGADOR_Titulacion!$B104="",[6]INVESTIGADOR_Titulacion!$B105="",[6]INVESTIGADOR_Titulacion!$B103=""),"","TOTAL"))</f>
        <v/>
      </c>
      <c r="B106" s="3" t="str">
        <f ca="1">IF(AND($A106&lt;&gt;"",$A106&lt;&gt;"TOTAL"),IF(AND([6]INVESTIGADOR_Titulacion!$C104&lt;&gt;"",[6]INVESTIGADOR_Titulacion!$C104&lt;&gt;0),[6]INVESTIGADOR_Titulacion!$C104,""),IF($A106="TOTAL",SUM(INDIRECT("B4:B"&amp;ROW()-1)),""))</f>
        <v/>
      </c>
      <c r="C106" s="3" t="str">
        <f ca="1">IF(AND($A106&lt;&gt;"",$A106&lt;&gt;"TOTAL"),IF(AND([6]INVESTIGADOR_Titulacion!$E104&lt;&gt;"",[6]INVESTIGADOR_Titulacion!$E104&lt;&gt;0),[6]INVESTIGADOR_Titulacion!$E104,""),IF($A106="TOTAL",SUM(INDIRECT("C4:C"&amp;ROW()-1)),""))</f>
        <v/>
      </c>
      <c r="D106" s="3" t="str">
        <f t="shared" ca="1" si="19"/>
        <v/>
      </c>
      <c r="E106" s="3" t="str">
        <f ca="1">IF(AND($A106&lt;&gt;"",$A106&lt;&gt;"TOTAL"),IF(AND([6]INVESTIGADOR_Titulacion!$H104&lt;&gt;"",[6]INVESTIGADOR_Titulacion!$H104&lt;&gt;0),[6]INVESTIGADOR_Titulacion!$H104,""),IF($A106="TOTAL",SUM(INDIRECT("E4:E"&amp;ROW()-1)),""))</f>
        <v/>
      </c>
      <c r="F106" s="3" t="str">
        <f ca="1">IF(AND($A106&lt;&gt;"",$A106&lt;&gt;"TOTAL"),IF(AND([6]INVESTIGADOR_Titulacion!$J104&lt;&gt;"",[6]INVESTIGADOR_Titulacion!$J104&lt;&gt;0),[6]INVESTIGADOR_Titulacion!$J104,""),IF($A106="TOTAL",SUM(INDIRECT("F4:F"&amp;ROW()-1)),""))</f>
        <v/>
      </c>
      <c r="G106" s="3" t="str">
        <f t="shared" ca="1" si="20"/>
        <v/>
      </c>
      <c r="H106" s="3" t="str">
        <f ca="1">IF(AND($A106&lt;&gt;"",$A106&lt;&gt;"TOTAL"),IF(AND([6]INVESTIGADOR_Titulacion!$M104&lt;&gt;"",[6]INVESTIGADOR_Titulacion!$M104&lt;&gt;0),[6]INVESTIGADOR_Titulacion!$M104,""),IF($A106="TOTAL",SUM(INDIRECT("H4:H"&amp;ROW()-1)),""))</f>
        <v/>
      </c>
      <c r="I106" s="3" t="str">
        <f ca="1">IF(AND($A106&lt;&gt;"",$A106&lt;&gt;"TOTAL"),IF(AND([6]INVESTIGADOR_Titulacion!$O104&lt;&gt;"",[6]INVESTIGADOR_Titulacion!$O104&lt;&gt;0),[6]INVESTIGADOR_Titulacion!$O104,""),IF($A106="TOTAL",SUM(INDIRECT("I4:I"&amp;ROW()-1)),""))</f>
        <v/>
      </c>
      <c r="J106" s="3" t="str">
        <f t="shared" ca="1" si="21"/>
        <v/>
      </c>
      <c r="K106" s="3" t="str">
        <f ca="1">IF(AND($A106&lt;&gt;"",$A106&lt;&gt;"TOTAL"),IF(AND([6]INVESTIGADOR_Titulacion!$R104&lt;&gt;"",[6]INVESTIGADOR_Titulacion!$R104&lt;&gt;0),[6]INVESTIGADOR_Titulacion!$R104,""),IF($A106="TOTAL",SUM(INDIRECT("K4:K"&amp;ROW()-1)),""))</f>
        <v/>
      </c>
      <c r="L106" s="3" t="str">
        <f ca="1">IF(AND($A106&lt;&gt;"",$A106&lt;&gt;"TOTAL"),IF(AND([6]INVESTIGADOR_Titulacion!$T104&lt;&gt;"",[6]INVESTIGADOR_Titulacion!$T104&lt;&gt;0),[6]INVESTIGADOR_Titulacion!$T104,""),IF($A106="TOTAL",SUM(INDIRECT("L4:L"&amp;ROW()-1)),""))</f>
        <v/>
      </c>
      <c r="M106" s="3" t="str">
        <f t="shared" ca="1" si="22"/>
        <v/>
      </c>
      <c r="N106" s="3" t="str">
        <f ca="1">IF(AND($A106&lt;&gt;"",$A106&lt;&gt;"TOTAL"),IF(AND([6]INVESTIGADOR_Titulacion!$W104&lt;&gt;"",[6]INVESTIGADOR_Titulacion!$W104&lt;&gt;0),[6]INVESTIGADOR_Titulacion!$W104,""),IF($A106="TOTAL",SUM(INDIRECT("N4:N"&amp;ROW()-1)),""))</f>
        <v/>
      </c>
      <c r="O106" s="3" t="str">
        <f ca="1">IF(AND($A106&lt;&gt;"",$A106&lt;&gt;"TOTAL"),IF(AND([6]INVESTIGADOR_Titulacion!$Y104&lt;&gt;"",[6]INVESTIGADOR_Titulacion!$Y104&lt;&gt;0),[6]INVESTIGADOR_Titulacion!$Y104,""),IF($A106="TOTAL",SUM(INDIRECT("O4:O"&amp;ROW()-1)),""))</f>
        <v/>
      </c>
      <c r="P106" s="3" t="str">
        <f t="shared" ca="1" si="23"/>
        <v/>
      </c>
      <c r="Q106" s="3" t="str">
        <f ca="1">IF(AND($A106&lt;&gt;"",$A106&lt;&gt;"TOTAL"),IF(AND([6]INVESTIGADOR_Titulacion!$AB104&lt;&gt;"",[6]INVESTIGADOR_Titulacion!$AB104&lt;&gt;0),[6]INVESTIGADOR_Titulacion!$AB104,""),IF($A106="TOTAL",SUM(INDIRECT("Q4:Q"&amp;ROW()-1)),""))</f>
        <v/>
      </c>
      <c r="R106" s="3" t="str">
        <f ca="1">IF(AND($A106&lt;&gt;"",$A106&lt;&gt;"TOTAL"),IF(AND([6]INVESTIGADOR_Titulacion!$AD104&lt;&gt;"",[6]INVESTIGADOR_Titulacion!$AD104&lt;&gt;0),[6]INVESTIGADOR_Titulacion!$AD104,""),IF($A106="TOTAL",SUM(INDIRECT("R4:R"&amp;ROW()-1)),""))</f>
        <v/>
      </c>
      <c r="S106" s="3" t="str">
        <f t="shared" ca="1" si="24"/>
        <v/>
      </c>
      <c r="T106" s="3" t="str">
        <f ca="1">IF(AND($A106&lt;&gt;"",$A106&lt;&gt;"TOTAL"),IF(AND([6]INVESTIGADOR_Titulacion!$AG104&lt;&gt;"",[6]INVESTIGADOR_Titulacion!$AG104&lt;&gt;0),[6]INVESTIGADOR_Titulacion!$AG104,""),IF($A106="TOTAL",SUM(INDIRECT("T4:T"&amp;ROW()-1)),""))</f>
        <v/>
      </c>
      <c r="U106" s="3" t="str">
        <f ca="1">IF(AND($A106&lt;&gt;"",$A106&lt;&gt;"TOTAL"),IF(AND([6]INVESTIGADOR_Titulacion!$AI104&lt;&gt;"",[6]INVESTIGADOR_Titulacion!$AI104&lt;&gt;0),[6]INVESTIGADOR_Titulacion!$AI104,""),IF($A106="TOTAL",SUM(INDIRECT("U4:U"&amp;ROW()-1)),""))</f>
        <v/>
      </c>
      <c r="V106" s="3" t="str">
        <f t="shared" ca="1" si="25"/>
        <v/>
      </c>
      <c r="W106" s="3" t="str">
        <f ca="1">IF(AND($A106&lt;&gt;"",$A106&lt;&gt;"TOTAL"),IF(AND([6]INVESTIGADOR_Titulacion!$AL104&lt;&gt;"",[6]INVESTIGADOR_Titulacion!$AL104&lt;&gt;0),[6]INVESTIGADOR_Titulacion!$AL104,""),IF($A106="TOTAL",SUM(INDIRECT("W4:W"&amp;ROW()-1)),""))</f>
        <v/>
      </c>
      <c r="X106" s="3" t="str">
        <f ca="1">IF(AND($A106&lt;&gt;"",$A106&lt;&gt;"TOTAL"),IF(AND([6]INVESTIGADOR_Titulacion!$AN104&lt;&gt;"",[6]INVESTIGADOR_Titulacion!$AN104&lt;&gt;0),[6]INVESTIGADOR_Titulacion!$AN104,""),IF($A106="TOTAL",SUM(INDIRECT("X4:X"&amp;ROW()-1)),""))</f>
        <v/>
      </c>
      <c r="Y106" s="3" t="str">
        <f t="shared" ca="1" si="26"/>
        <v/>
      </c>
      <c r="Z106" s="3" t="str">
        <f ca="1">IF(AND($A106&lt;&gt;"",$A106&lt;&gt;"TOTAL"),IF(AND([6]INVESTIGADOR_Titulacion!$AQ104&lt;&gt;"",[6]INVESTIGADOR_Titulacion!$AQ104&lt;&gt;0),[6]INVESTIGADOR_Titulacion!$AQ104,""),IF($A106="TOTAL",SUM(INDIRECT("Z4:Z"&amp;ROW()-1)),""))</f>
        <v/>
      </c>
      <c r="AA106" s="3" t="str">
        <f ca="1">IF(AND($A106&lt;&gt;"",$A106&lt;&gt;"TOTAL"),IF(AND([6]INVESTIGADOR_Titulacion!$AS104&lt;&gt;"",[6]INVESTIGADOR_Titulacion!$AS104&lt;&gt;0),[6]INVESTIGADOR_Titulacion!$AS104,""),IF($A106="TOTAL",SUM(INDIRECT("AA4:AA"&amp;ROW()-1)),""))</f>
        <v/>
      </c>
      <c r="AB106" s="3" t="str">
        <f t="shared" ca="1" si="27"/>
        <v/>
      </c>
      <c r="AC106" s="3" t="str">
        <f ca="1">IF(AND($A106&lt;&gt;"",$A106&lt;&gt;"TOTAL"),IF(AND([6]INVESTIGADOR_Titulacion!$AV104&lt;&gt;"",[6]INVESTIGADOR_Titulacion!$AV104&lt;&gt;0),[6]INVESTIGADOR_Titulacion!$AV104,""),IF($A106="TOTAL",SUM(INDIRECT("AC4:AC"&amp;ROW()-1)),""))</f>
        <v/>
      </c>
      <c r="AD106" s="3" t="str">
        <f ca="1">IF(AND($A106&lt;&gt;"",$A106&lt;&gt;"TOTAL"),IF(AND([6]INVESTIGADOR_Titulacion!$AX104&lt;&gt;"",[6]INVESTIGADOR_Titulacion!$AX104&lt;&gt;0),[6]INVESTIGADOR_Titulacion!$AX104,""),IF($A106="TOTAL",SUM(INDIRECT("AD4:AD"&amp;ROW()-1)),""))</f>
        <v/>
      </c>
      <c r="AE106" s="3" t="str">
        <f t="shared" ca="1" si="28"/>
        <v/>
      </c>
      <c r="AF106" s="3" t="str">
        <f ca="1">IF(AND($A106&lt;&gt;"",$A106&lt;&gt;"TOTAL"),IF(AND([6]INVESTIGADOR_Titulacion!$BA104&lt;&gt;"",[6]INVESTIGADOR_Titulacion!$BA104&lt;&gt;0),[6]INVESTIGADOR_Titulacion!$BA104,""),IF($A106="TOTAL",SUM(INDIRECT("AF4:AF"&amp;ROW()-1)),""))</f>
        <v/>
      </c>
      <c r="AG106" s="3" t="str">
        <f ca="1">IF(AND($A106&lt;&gt;"",$A106&lt;&gt;"TOTAL"),IF(AND([6]INVESTIGADOR_Titulacion!$BC104&lt;&gt;"",[6]INVESTIGADOR_Titulacion!$BC104&lt;&gt;0),[6]INVESTIGADOR_Titulacion!$BC104,""),IF($A106="TOTAL",SUM(INDIRECT("AG4:AG"&amp;ROW()-1)),""))</f>
        <v/>
      </c>
      <c r="AH106" s="3" t="str">
        <f t="shared" ca="1" si="29"/>
        <v/>
      </c>
      <c r="AI106" s="3" t="str">
        <f ca="1">IF(AND($A106&lt;&gt;"",$A106&lt;&gt;"TOTAL"),IF(AND([6]INVESTIGADOR_Titulacion!$BF104&lt;&gt;"",[6]INVESTIGADOR_Titulacion!$BF104&lt;&gt;0),[6]INVESTIGADOR_Titulacion!$BF104,""),IF($A106="TOTAL",SUM(INDIRECT("AI4:AI"&amp;ROW()-1)),""))</f>
        <v/>
      </c>
      <c r="AJ106" s="3" t="str">
        <f ca="1">IF(AND($A106&lt;&gt;"",$A106&lt;&gt;"TOTAL"),IF(AND([6]INVESTIGADOR_Titulacion!$BH104&lt;&gt;"",[6]INVESTIGADOR_Titulacion!$BH104&lt;&gt;0),[6]INVESTIGADOR_Titulacion!$BH104,""),IF($A106="TOTAL",SUM(INDIRECT("AJ4:AJ"&amp;ROW()-1)),""))</f>
        <v/>
      </c>
      <c r="AK106" s="3" t="str">
        <f t="shared" ca="1" si="30"/>
        <v/>
      </c>
      <c r="AL106" s="3" t="str">
        <f ca="1">IF(AND($A106&lt;&gt;"",$A106&lt;&gt;"TOTAL"),IF(AND([6]INVESTIGADOR_Titulacion!$BK104&lt;&gt;"",[6]INVESTIGADOR_Titulacion!$BK104&lt;&gt;0),[6]INVESTIGADOR_Titulacion!$BK104,""),IF($A106="TOTAL",SUM(INDIRECT("AL4:AL"&amp;ROW()-1)),""))</f>
        <v/>
      </c>
      <c r="AM106" s="3" t="str">
        <f ca="1">IF(AND($A106&lt;&gt;"",$A106&lt;&gt;"TOTAL"),IF(AND([6]INVESTIGADOR_Titulacion!$BM104&lt;&gt;"",[6]INVESTIGADOR_Titulacion!$BM104&lt;&gt;0),[6]INVESTIGADOR_Titulacion!$BM104,""),IF($A106="TOTAL",SUM(INDIRECT("AM4:AM"&amp;ROW()-1)),""))</f>
        <v/>
      </c>
      <c r="AN106" s="3" t="str">
        <f t="shared" ca="1" si="31"/>
        <v/>
      </c>
      <c r="AO106" s="3" t="str">
        <f ca="1">IF(AND($A106&lt;&gt;"",$A106&lt;&gt;"TOTAL"),IF(AND([6]INVESTIGADOR_Titulacion!$BP104&lt;&gt;"",[6]INVESTIGADOR_Titulacion!$BP104&lt;&gt;0),[6]INVESTIGADOR_Titulacion!$BP104,""),IF($A106="TOTAL",SUM(INDIRECT("AO4:AO"&amp;ROW()-1)),""))</f>
        <v/>
      </c>
      <c r="AP106" s="3" t="str">
        <f ca="1">IF(AND($A106&lt;&gt;"",$A106&lt;&gt;"TOTAL"),IF(AND([6]INVESTIGADOR_Titulacion!$BR104&lt;&gt;"",[6]INVESTIGADOR_Titulacion!$BR104&lt;&gt;0),[6]INVESTIGADOR_Titulacion!$BR104,""),IF($A106="TOTAL",SUM(INDIRECT("AP4:AP"&amp;ROW()-1)),""))</f>
        <v/>
      </c>
      <c r="AQ106" s="3" t="str">
        <f t="shared" ca="1" si="32"/>
        <v/>
      </c>
      <c r="AR106" s="3" t="str">
        <f ca="1">IF(AND($A106&lt;&gt;"",$A106&lt;&gt;"TOTAL"),IF(AND([6]INVESTIGADOR_Titulacion!$BU104&lt;&gt;"",[6]INVESTIGADOR_Titulacion!$BU104&lt;&gt;0),[6]INVESTIGADOR_Titulacion!$BU104,""),IF($A106="TOTAL",SUM(INDIRECT("AR4:AR"&amp;ROW()-1)),""))</f>
        <v/>
      </c>
      <c r="AS106" s="3" t="str">
        <f ca="1">IF(AND($A106&lt;&gt;"",$A106&lt;&gt;"TOTAL"),IF(AND([6]INVESTIGADOR_Titulacion!$BW104&lt;&gt;"",[6]INVESTIGADOR_Titulacion!$BW104&lt;&gt;0),[6]INVESTIGADOR_Titulacion!$BW104,""),IF($A106="TOTAL",SUM(INDIRECT("AS4:AS"&amp;ROW()-1)),""))</f>
        <v/>
      </c>
      <c r="AT106" s="3" t="str">
        <f t="shared" ca="1" si="33"/>
        <v/>
      </c>
      <c r="AU106" s="3" t="str">
        <f ca="1">IF(AND($A106&lt;&gt;"",$A106&lt;&gt;"TOTAL"),IF(AND([6]INVESTIGADOR_Titulacion!$BZ104&lt;&gt;"",[6]INVESTIGADOR_Titulacion!$BZ104&lt;&gt;0),[6]INVESTIGADOR_Titulacion!$BZ104,""),IF($A106="TOTAL",SUM(INDIRECT("AU4:AU"&amp;ROW()-1)),""))</f>
        <v/>
      </c>
      <c r="AV106" s="3" t="str">
        <f ca="1">IF(AND($A106&lt;&gt;"",$A106&lt;&gt;"TOTAL"),IF(AND([6]INVESTIGADOR_Titulacion!$CB104&lt;&gt;"",[6]INVESTIGADOR_Titulacion!$CB104&lt;&gt;0),[6]INVESTIGADOR_Titulacion!$CB104,""),IF($A106="TOTAL",SUM(INDIRECT("AV4:AV"&amp;ROW()-1)),""))</f>
        <v/>
      </c>
      <c r="AW106" s="3" t="str">
        <f t="shared" ca="1" si="34"/>
        <v/>
      </c>
      <c r="AX106" s="3" t="str">
        <f ca="1">IF(AND($A106&lt;&gt;"",$A106&lt;&gt;"TOTAL"),IF(AND([6]INVESTIGADOR_Titulacion!$CE104&lt;&gt;"",[6]INVESTIGADOR_Titulacion!$CE104&lt;&gt;0),[6]INVESTIGADOR_Titulacion!$CE104,""),IF($A106="TOTAL",SUM(INDIRECT("AX4:AX"&amp;ROW()-1)),""))</f>
        <v/>
      </c>
      <c r="AY106" s="3" t="str">
        <f ca="1">IF(AND($A106&lt;&gt;"",$A106&lt;&gt;"TOTAL"),IF(AND([6]INVESTIGADOR_Titulacion!$CG104&lt;&gt;"",[6]INVESTIGADOR_Titulacion!$CG104&lt;&gt;0),[6]INVESTIGADOR_Titulacion!$CG104,""),IF($A106="TOTAL",SUM(INDIRECT("AY4:AY"&amp;ROW()-1)),""))</f>
        <v/>
      </c>
      <c r="AZ106" s="3" t="str">
        <f t="shared" ca="1" si="35"/>
        <v/>
      </c>
      <c r="BA106" s="3" t="str">
        <f ca="1">IF(AND($A106&lt;&gt;"",$A106&lt;&gt;"TOTAL"),IF(AND([6]INVESTIGADOR_Titulacion!$CJ104&lt;&gt;"",[6]INVESTIGADOR_Titulacion!$CJ104&lt;&gt;0),[6]INVESTIGADOR_Titulacion!$CJ104,""),IF($A106="TOTAL",SUM(INDIRECT("BA4:BA"&amp;ROW()-1)),""))</f>
        <v/>
      </c>
      <c r="BB106" s="3" t="str">
        <f ca="1">IF(AND($A106&lt;&gt;"",$A106&lt;&gt;"TOTAL"),IF(AND([6]INVESTIGADOR_Titulacion!$CL104&lt;&gt;"",[6]INVESTIGADOR_Titulacion!$CL104&lt;&gt;0),[6]INVESTIGADOR_Titulacion!$CL104,""),IF($A106="TOTAL",SUM(INDIRECT("BB4:BB"&amp;ROW()-1)),""))</f>
        <v/>
      </c>
      <c r="BC106" s="3" t="str">
        <f t="shared" ca="1" si="36"/>
        <v/>
      </c>
      <c r="BD106" s="3" t="str">
        <f ca="1">IF(AND($A106&lt;&gt;"",$A106&lt;&gt;"TOTAL"),IF(AND([6]INVESTIGADOR_Titulacion!$CO104&lt;&gt;"",[6]INVESTIGADOR_Titulacion!$CO104&lt;&gt;0),[6]INVESTIGADOR_Titulacion!$CO104,""),IF($A106="TOTAL",SUM(INDIRECT("BD4:BD"&amp;ROW()-1)),""))</f>
        <v/>
      </c>
      <c r="BE106" s="3" t="str">
        <f ca="1">IF(AND($A106&lt;&gt;"",$A106&lt;&gt;"TOTAL"),IF(AND([6]INVESTIGADOR_Titulacion!$CQ104&lt;&gt;"",[6]INVESTIGADOR_Titulacion!$CQ104&lt;&gt;0),[6]INVESTIGADOR_Titulacion!$CQ104,""),IF($A106="TOTAL",SUM(INDIRECT("BE4:BE"&amp;ROW()-1)),""))</f>
        <v/>
      </c>
      <c r="BF106" s="3" t="str">
        <f t="shared" ca="1" si="37"/>
        <v/>
      </c>
    </row>
    <row r="107" spans="1:58" x14ac:dyDescent="0.2">
      <c r="A107" s="25" t="str">
        <f>IF([6]INVESTIGADOR_Titulacion!$B105&lt;&gt;"",[6]INVESTIGADOR_Titulacion!$B105,IF(AND([6]INVESTIGADOR_Titulacion!$B105="",[6]INVESTIGADOR_Titulacion!$B106="",[6]INVESTIGADOR_Titulacion!$B104=""),"","TOTAL"))</f>
        <v/>
      </c>
      <c r="B107" s="3" t="str">
        <f ca="1">IF(AND($A107&lt;&gt;"",$A107&lt;&gt;"TOTAL"),IF(AND([6]INVESTIGADOR_Titulacion!$C105&lt;&gt;"",[6]INVESTIGADOR_Titulacion!$C105&lt;&gt;0),[6]INVESTIGADOR_Titulacion!$C105,""),IF($A107="TOTAL",SUM(INDIRECT("B4:B"&amp;ROW()-1)),""))</f>
        <v/>
      </c>
      <c r="C107" s="3" t="str">
        <f ca="1">IF(AND($A107&lt;&gt;"",$A107&lt;&gt;"TOTAL"),IF(AND([6]INVESTIGADOR_Titulacion!$E105&lt;&gt;"",[6]INVESTIGADOR_Titulacion!$E105&lt;&gt;0),[6]INVESTIGADOR_Titulacion!$E105,""),IF($A107="TOTAL",SUM(INDIRECT("C4:C"&amp;ROW()-1)),""))</f>
        <v/>
      </c>
      <c r="D107" s="3" t="str">
        <f t="shared" ca="1" si="19"/>
        <v/>
      </c>
      <c r="E107" s="3" t="str">
        <f ca="1">IF(AND($A107&lt;&gt;"",$A107&lt;&gt;"TOTAL"),IF(AND([6]INVESTIGADOR_Titulacion!$H105&lt;&gt;"",[6]INVESTIGADOR_Titulacion!$H105&lt;&gt;0),[6]INVESTIGADOR_Titulacion!$H105,""),IF($A107="TOTAL",SUM(INDIRECT("E4:E"&amp;ROW()-1)),""))</f>
        <v/>
      </c>
      <c r="F107" s="3" t="str">
        <f ca="1">IF(AND($A107&lt;&gt;"",$A107&lt;&gt;"TOTAL"),IF(AND([6]INVESTIGADOR_Titulacion!$J105&lt;&gt;"",[6]INVESTIGADOR_Titulacion!$J105&lt;&gt;0),[6]INVESTIGADOR_Titulacion!$J105,""),IF($A107="TOTAL",SUM(INDIRECT("F4:F"&amp;ROW()-1)),""))</f>
        <v/>
      </c>
      <c r="G107" s="3" t="str">
        <f t="shared" ca="1" si="20"/>
        <v/>
      </c>
      <c r="H107" s="3" t="str">
        <f ca="1">IF(AND($A107&lt;&gt;"",$A107&lt;&gt;"TOTAL"),IF(AND([6]INVESTIGADOR_Titulacion!$M105&lt;&gt;"",[6]INVESTIGADOR_Titulacion!$M105&lt;&gt;0),[6]INVESTIGADOR_Titulacion!$M105,""),IF($A107="TOTAL",SUM(INDIRECT("H4:H"&amp;ROW()-1)),""))</f>
        <v/>
      </c>
      <c r="I107" s="3" t="str">
        <f ca="1">IF(AND($A107&lt;&gt;"",$A107&lt;&gt;"TOTAL"),IF(AND([6]INVESTIGADOR_Titulacion!$O105&lt;&gt;"",[6]INVESTIGADOR_Titulacion!$O105&lt;&gt;0),[6]INVESTIGADOR_Titulacion!$O105,""),IF($A107="TOTAL",SUM(INDIRECT("I4:I"&amp;ROW()-1)),""))</f>
        <v/>
      </c>
      <c r="J107" s="3" t="str">
        <f t="shared" ca="1" si="21"/>
        <v/>
      </c>
      <c r="K107" s="3" t="str">
        <f ca="1">IF(AND($A107&lt;&gt;"",$A107&lt;&gt;"TOTAL"),IF(AND([6]INVESTIGADOR_Titulacion!$R105&lt;&gt;"",[6]INVESTIGADOR_Titulacion!$R105&lt;&gt;0),[6]INVESTIGADOR_Titulacion!$R105,""),IF($A107="TOTAL",SUM(INDIRECT("K4:K"&amp;ROW()-1)),""))</f>
        <v/>
      </c>
      <c r="L107" s="3" t="str">
        <f ca="1">IF(AND($A107&lt;&gt;"",$A107&lt;&gt;"TOTAL"),IF(AND([6]INVESTIGADOR_Titulacion!$T105&lt;&gt;"",[6]INVESTIGADOR_Titulacion!$T105&lt;&gt;0),[6]INVESTIGADOR_Titulacion!$T105,""),IF($A107="TOTAL",SUM(INDIRECT("L4:L"&amp;ROW()-1)),""))</f>
        <v/>
      </c>
      <c r="M107" s="3" t="str">
        <f t="shared" ca="1" si="22"/>
        <v/>
      </c>
      <c r="N107" s="3" t="str">
        <f ca="1">IF(AND($A107&lt;&gt;"",$A107&lt;&gt;"TOTAL"),IF(AND([6]INVESTIGADOR_Titulacion!$W105&lt;&gt;"",[6]INVESTIGADOR_Titulacion!$W105&lt;&gt;0),[6]INVESTIGADOR_Titulacion!$W105,""),IF($A107="TOTAL",SUM(INDIRECT("N4:N"&amp;ROW()-1)),""))</f>
        <v/>
      </c>
      <c r="O107" s="3" t="str">
        <f ca="1">IF(AND($A107&lt;&gt;"",$A107&lt;&gt;"TOTAL"),IF(AND([6]INVESTIGADOR_Titulacion!$Y105&lt;&gt;"",[6]INVESTIGADOR_Titulacion!$Y105&lt;&gt;0),[6]INVESTIGADOR_Titulacion!$Y105,""),IF($A107="TOTAL",SUM(INDIRECT("O4:O"&amp;ROW()-1)),""))</f>
        <v/>
      </c>
      <c r="P107" s="3" t="str">
        <f t="shared" ca="1" si="23"/>
        <v/>
      </c>
      <c r="Q107" s="3" t="str">
        <f ca="1">IF(AND($A107&lt;&gt;"",$A107&lt;&gt;"TOTAL"),IF(AND([6]INVESTIGADOR_Titulacion!$AB105&lt;&gt;"",[6]INVESTIGADOR_Titulacion!$AB105&lt;&gt;0),[6]INVESTIGADOR_Titulacion!$AB105,""),IF($A107="TOTAL",SUM(INDIRECT("Q4:Q"&amp;ROW()-1)),""))</f>
        <v/>
      </c>
      <c r="R107" s="3" t="str">
        <f ca="1">IF(AND($A107&lt;&gt;"",$A107&lt;&gt;"TOTAL"),IF(AND([6]INVESTIGADOR_Titulacion!$AD105&lt;&gt;"",[6]INVESTIGADOR_Titulacion!$AD105&lt;&gt;0),[6]INVESTIGADOR_Titulacion!$AD105,""),IF($A107="TOTAL",SUM(INDIRECT("R4:R"&amp;ROW()-1)),""))</f>
        <v/>
      </c>
      <c r="S107" s="3" t="str">
        <f t="shared" ca="1" si="24"/>
        <v/>
      </c>
      <c r="T107" s="3" t="str">
        <f ca="1">IF(AND($A107&lt;&gt;"",$A107&lt;&gt;"TOTAL"),IF(AND([6]INVESTIGADOR_Titulacion!$AG105&lt;&gt;"",[6]INVESTIGADOR_Titulacion!$AG105&lt;&gt;0),[6]INVESTIGADOR_Titulacion!$AG105,""),IF($A107="TOTAL",SUM(INDIRECT("T4:T"&amp;ROW()-1)),""))</f>
        <v/>
      </c>
      <c r="U107" s="3" t="str">
        <f ca="1">IF(AND($A107&lt;&gt;"",$A107&lt;&gt;"TOTAL"),IF(AND([6]INVESTIGADOR_Titulacion!$AI105&lt;&gt;"",[6]INVESTIGADOR_Titulacion!$AI105&lt;&gt;0),[6]INVESTIGADOR_Titulacion!$AI105,""),IF($A107="TOTAL",SUM(INDIRECT("U4:U"&amp;ROW()-1)),""))</f>
        <v/>
      </c>
      <c r="V107" s="3" t="str">
        <f t="shared" ca="1" si="25"/>
        <v/>
      </c>
      <c r="W107" s="3" t="str">
        <f ca="1">IF(AND($A107&lt;&gt;"",$A107&lt;&gt;"TOTAL"),IF(AND([6]INVESTIGADOR_Titulacion!$AL105&lt;&gt;"",[6]INVESTIGADOR_Titulacion!$AL105&lt;&gt;0),[6]INVESTIGADOR_Titulacion!$AL105,""),IF($A107="TOTAL",SUM(INDIRECT("W4:W"&amp;ROW()-1)),""))</f>
        <v/>
      </c>
      <c r="X107" s="3" t="str">
        <f ca="1">IF(AND($A107&lt;&gt;"",$A107&lt;&gt;"TOTAL"),IF(AND([6]INVESTIGADOR_Titulacion!$AN105&lt;&gt;"",[6]INVESTIGADOR_Titulacion!$AN105&lt;&gt;0),[6]INVESTIGADOR_Titulacion!$AN105,""),IF($A107="TOTAL",SUM(INDIRECT("X4:X"&amp;ROW()-1)),""))</f>
        <v/>
      </c>
      <c r="Y107" s="3" t="str">
        <f t="shared" ca="1" si="26"/>
        <v/>
      </c>
      <c r="Z107" s="3" t="str">
        <f ca="1">IF(AND($A107&lt;&gt;"",$A107&lt;&gt;"TOTAL"),IF(AND([6]INVESTIGADOR_Titulacion!$AQ105&lt;&gt;"",[6]INVESTIGADOR_Titulacion!$AQ105&lt;&gt;0),[6]INVESTIGADOR_Titulacion!$AQ105,""),IF($A107="TOTAL",SUM(INDIRECT("Z4:Z"&amp;ROW()-1)),""))</f>
        <v/>
      </c>
      <c r="AA107" s="3" t="str">
        <f ca="1">IF(AND($A107&lt;&gt;"",$A107&lt;&gt;"TOTAL"),IF(AND([6]INVESTIGADOR_Titulacion!$AS105&lt;&gt;"",[6]INVESTIGADOR_Titulacion!$AS105&lt;&gt;0),[6]INVESTIGADOR_Titulacion!$AS105,""),IF($A107="TOTAL",SUM(INDIRECT("AA4:AA"&amp;ROW()-1)),""))</f>
        <v/>
      </c>
      <c r="AB107" s="3" t="str">
        <f t="shared" ca="1" si="27"/>
        <v/>
      </c>
      <c r="AC107" s="3" t="str">
        <f ca="1">IF(AND($A107&lt;&gt;"",$A107&lt;&gt;"TOTAL"),IF(AND([6]INVESTIGADOR_Titulacion!$AV105&lt;&gt;"",[6]INVESTIGADOR_Titulacion!$AV105&lt;&gt;0),[6]INVESTIGADOR_Titulacion!$AV105,""),IF($A107="TOTAL",SUM(INDIRECT("AC4:AC"&amp;ROW()-1)),""))</f>
        <v/>
      </c>
      <c r="AD107" s="3" t="str">
        <f ca="1">IF(AND($A107&lt;&gt;"",$A107&lt;&gt;"TOTAL"),IF(AND([6]INVESTIGADOR_Titulacion!$AX105&lt;&gt;"",[6]INVESTIGADOR_Titulacion!$AX105&lt;&gt;0),[6]INVESTIGADOR_Titulacion!$AX105,""),IF($A107="TOTAL",SUM(INDIRECT("AD4:AD"&amp;ROW()-1)),""))</f>
        <v/>
      </c>
      <c r="AE107" s="3" t="str">
        <f t="shared" ca="1" si="28"/>
        <v/>
      </c>
      <c r="AF107" s="3" t="str">
        <f ca="1">IF(AND($A107&lt;&gt;"",$A107&lt;&gt;"TOTAL"),IF(AND([6]INVESTIGADOR_Titulacion!$BA105&lt;&gt;"",[6]INVESTIGADOR_Titulacion!$BA105&lt;&gt;0),[6]INVESTIGADOR_Titulacion!$BA105,""),IF($A107="TOTAL",SUM(INDIRECT("AF4:AF"&amp;ROW()-1)),""))</f>
        <v/>
      </c>
      <c r="AG107" s="3" t="str">
        <f ca="1">IF(AND($A107&lt;&gt;"",$A107&lt;&gt;"TOTAL"),IF(AND([6]INVESTIGADOR_Titulacion!$BC105&lt;&gt;"",[6]INVESTIGADOR_Titulacion!$BC105&lt;&gt;0),[6]INVESTIGADOR_Titulacion!$BC105,""),IF($A107="TOTAL",SUM(INDIRECT("AG4:AG"&amp;ROW()-1)),""))</f>
        <v/>
      </c>
      <c r="AH107" s="3" t="str">
        <f t="shared" ca="1" si="29"/>
        <v/>
      </c>
      <c r="AI107" s="3" t="str">
        <f ca="1">IF(AND($A107&lt;&gt;"",$A107&lt;&gt;"TOTAL"),IF(AND([6]INVESTIGADOR_Titulacion!$BF105&lt;&gt;"",[6]INVESTIGADOR_Titulacion!$BF105&lt;&gt;0),[6]INVESTIGADOR_Titulacion!$BF105,""),IF($A107="TOTAL",SUM(INDIRECT("AI4:AI"&amp;ROW()-1)),""))</f>
        <v/>
      </c>
      <c r="AJ107" s="3" t="str">
        <f ca="1">IF(AND($A107&lt;&gt;"",$A107&lt;&gt;"TOTAL"),IF(AND([6]INVESTIGADOR_Titulacion!$BH105&lt;&gt;"",[6]INVESTIGADOR_Titulacion!$BH105&lt;&gt;0),[6]INVESTIGADOR_Titulacion!$BH105,""),IF($A107="TOTAL",SUM(INDIRECT("AJ4:AJ"&amp;ROW()-1)),""))</f>
        <v/>
      </c>
      <c r="AK107" s="3" t="str">
        <f t="shared" ca="1" si="30"/>
        <v/>
      </c>
      <c r="AL107" s="3" t="str">
        <f ca="1">IF(AND($A107&lt;&gt;"",$A107&lt;&gt;"TOTAL"),IF(AND([6]INVESTIGADOR_Titulacion!$BK105&lt;&gt;"",[6]INVESTIGADOR_Titulacion!$BK105&lt;&gt;0),[6]INVESTIGADOR_Titulacion!$BK105,""),IF($A107="TOTAL",SUM(INDIRECT("AL4:AL"&amp;ROW()-1)),""))</f>
        <v/>
      </c>
      <c r="AM107" s="3" t="str">
        <f ca="1">IF(AND($A107&lt;&gt;"",$A107&lt;&gt;"TOTAL"),IF(AND([6]INVESTIGADOR_Titulacion!$BM105&lt;&gt;"",[6]INVESTIGADOR_Titulacion!$BM105&lt;&gt;0),[6]INVESTIGADOR_Titulacion!$BM105,""),IF($A107="TOTAL",SUM(INDIRECT("AM4:AM"&amp;ROW()-1)),""))</f>
        <v/>
      </c>
      <c r="AN107" s="3" t="str">
        <f t="shared" ca="1" si="31"/>
        <v/>
      </c>
      <c r="AO107" s="3" t="str">
        <f ca="1">IF(AND($A107&lt;&gt;"",$A107&lt;&gt;"TOTAL"),IF(AND([6]INVESTIGADOR_Titulacion!$BP105&lt;&gt;"",[6]INVESTIGADOR_Titulacion!$BP105&lt;&gt;0),[6]INVESTIGADOR_Titulacion!$BP105,""),IF($A107="TOTAL",SUM(INDIRECT("AO4:AO"&amp;ROW()-1)),""))</f>
        <v/>
      </c>
      <c r="AP107" s="3" t="str">
        <f ca="1">IF(AND($A107&lt;&gt;"",$A107&lt;&gt;"TOTAL"),IF(AND([6]INVESTIGADOR_Titulacion!$BR105&lt;&gt;"",[6]INVESTIGADOR_Titulacion!$BR105&lt;&gt;0),[6]INVESTIGADOR_Titulacion!$BR105,""),IF($A107="TOTAL",SUM(INDIRECT("AP4:AP"&amp;ROW()-1)),""))</f>
        <v/>
      </c>
      <c r="AQ107" s="3" t="str">
        <f t="shared" ca="1" si="32"/>
        <v/>
      </c>
      <c r="AR107" s="3" t="str">
        <f ca="1">IF(AND($A107&lt;&gt;"",$A107&lt;&gt;"TOTAL"),IF(AND([6]INVESTIGADOR_Titulacion!$BU105&lt;&gt;"",[6]INVESTIGADOR_Titulacion!$BU105&lt;&gt;0),[6]INVESTIGADOR_Titulacion!$BU105,""),IF($A107="TOTAL",SUM(INDIRECT("AR4:AR"&amp;ROW()-1)),""))</f>
        <v/>
      </c>
      <c r="AS107" s="3" t="str">
        <f ca="1">IF(AND($A107&lt;&gt;"",$A107&lt;&gt;"TOTAL"),IF(AND([6]INVESTIGADOR_Titulacion!$BW105&lt;&gt;"",[6]INVESTIGADOR_Titulacion!$BW105&lt;&gt;0),[6]INVESTIGADOR_Titulacion!$BW105,""),IF($A107="TOTAL",SUM(INDIRECT("AS4:AS"&amp;ROW()-1)),""))</f>
        <v/>
      </c>
      <c r="AT107" s="3" t="str">
        <f t="shared" ca="1" si="33"/>
        <v/>
      </c>
      <c r="AU107" s="3" t="str">
        <f ca="1">IF(AND($A107&lt;&gt;"",$A107&lt;&gt;"TOTAL"),IF(AND([6]INVESTIGADOR_Titulacion!$BZ105&lt;&gt;"",[6]INVESTIGADOR_Titulacion!$BZ105&lt;&gt;0),[6]INVESTIGADOR_Titulacion!$BZ105,""),IF($A107="TOTAL",SUM(INDIRECT("AU4:AU"&amp;ROW()-1)),""))</f>
        <v/>
      </c>
      <c r="AV107" s="3" t="str">
        <f ca="1">IF(AND($A107&lt;&gt;"",$A107&lt;&gt;"TOTAL"),IF(AND([6]INVESTIGADOR_Titulacion!$CB105&lt;&gt;"",[6]INVESTIGADOR_Titulacion!$CB105&lt;&gt;0),[6]INVESTIGADOR_Titulacion!$CB105,""),IF($A107="TOTAL",SUM(INDIRECT("AV4:AV"&amp;ROW()-1)),""))</f>
        <v/>
      </c>
      <c r="AW107" s="3" t="str">
        <f t="shared" ca="1" si="34"/>
        <v/>
      </c>
      <c r="AX107" s="3" t="str">
        <f ca="1">IF(AND($A107&lt;&gt;"",$A107&lt;&gt;"TOTAL"),IF(AND([6]INVESTIGADOR_Titulacion!$CE105&lt;&gt;"",[6]INVESTIGADOR_Titulacion!$CE105&lt;&gt;0),[6]INVESTIGADOR_Titulacion!$CE105,""),IF($A107="TOTAL",SUM(INDIRECT("AX4:AX"&amp;ROW()-1)),""))</f>
        <v/>
      </c>
      <c r="AY107" s="3" t="str">
        <f ca="1">IF(AND($A107&lt;&gt;"",$A107&lt;&gt;"TOTAL"),IF(AND([6]INVESTIGADOR_Titulacion!$CG105&lt;&gt;"",[6]INVESTIGADOR_Titulacion!$CG105&lt;&gt;0),[6]INVESTIGADOR_Titulacion!$CG105,""),IF($A107="TOTAL",SUM(INDIRECT("AY4:AY"&amp;ROW()-1)),""))</f>
        <v/>
      </c>
      <c r="AZ107" s="3" t="str">
        <f t="shared" ca="1" si="35"/>
        <v/>
      </c>
      <c r="BA107" s="3" t="str">
        <f ca="1">IF(AND($A107&lt;&gt;"",$A107&lt;&gt;"TOTAL"),IF(AND([6]INVESTIGADOR_Titulacion!$CJ105&lt;&gt;"",[6]INVESTIGADOR_Titulacion!$CJ105&lt;&gt;0),[6]INVESTIGADOR_Titulacion!$CJ105,""),IF($A107="TOTAL",SUM(INDIRECT("BA4:BA"&amp;ROW()-1)),""))</f>
        <v/>
      </c>
      <c r="BB107" s="3" t="str">
        <f ca="1">IF(AND($A107&lt;&gt;"",$A107&lt;&gt;"TOTAL"),IF(AND([6]INVESTIGADOR_Titulacion!$CL105&lt;&gt;"",[6]INVESTIGADOR_Titulacion!$CL105&lt;&gt;0),[6]INVESTIGADOR_Titulacion!$CL105,""),IF($A107="TOTAL",SUM(INDIRECT("BB4:BB"&amp;ROW()-1)),""))</f>
        <v/>
      </c>
      <c r="BC107" s="3" t="str">
        <f t="shared" ca="1" si="36"/>
        <v/>
      </c>
      <c r="BD107" s="3" t="str">
        <f ca="1">IF(AND($A107&lt;&gt;"",$A107&lt;&gt;"TOTAL"),IF(AND([6]INVESTIGADOR_Titulacion!$CO105&lt;&gt;"",[6]INVESTIGADOR_Titulacion!$CO105&lt;&gt;0),[6]INVESTIGADOR_Titulacion!$CO105,""),IF($A107="TOTAL",SUM(INDIRECT("BD4:BD"&amp;ROW()-1)),""))</f>
        <v/>
      </c>
      <c r="BE107" s="3" t="str">
        <f ca="1">IF(AND($A107&lt;&gt;"",$A107&lt;&gt;"TOTAL"),IF(AND([6]INVESTIGADOR_Titulacion!$CQ105&lt;&gt;"",[6]INVESTIGADOR_Titulacion!$CQ105&lt;&gt;0),[6]INVESTIGADOR_Titulacion!$CQ105,""),IF($A107="TOTAL",SUM(INDIRECT("BE4:BE"&amp;ROW()-1)),""))</f>
        <v/>
      </c>
      <c r="BF107" s="3" t="str">
        <f t="shared" ca="1" si="37"/>
        <v/>
      </c>
    </row>
    <row r="108" spans="1:58" x14ac:dyDescent="0.2">
      <c r="A108" s="25" t="str">
        <f>IF([6]INVESTIGADOR_Titulacion!$B106&lt;&gt;"",[6]INVESTIGADOR_Titulacion!$B106,IF(AND([6]INVESTIGADOR_Titulacion!$B106="",[6]INVESTIGADOR_Titulacion!$B107="",[6]INVESTIGADOR_Titulacion!$B105=""),"","TOTAL"))</f>
        <v/>
      </c>
      <c r="B108" s="3" t="str">
        <f ca="1">IF(AND($A108&lt;&gt;"",$A108&lt;&gt;"TOTAL"),IF(AND([6]INVESTIGADOR_Titulacion!$C106&lt;&gt;"",[6]INVESTIGADOR_Titulacion!$C106&lt;&gt;0),[6]INVESTIGADOR_Titulacion!$C106,""),IF($A108="TOTAL",SUM(INDIRECT("B4:B"&amp;ROW()-1)),""))</f>
        <v/>
      </c>
      <c r="C108" s="3" t="str">
        <f ca="1">IF(AND($A108&lt;&gt;"",$A108&lt;&gt;"TOTAL"),IF(AND([6]INVESTIGADOR_Titulacion!$E106&lt;&gt;"",[6]INVESTIGADOR_Titulacion!$E106&lt;&gt;0),[6]INVESTIGADOR_Titulacion!$E106,""),IF($A108="TOTAL",SUM(INDIRECT("C4:C"&amp;ROW()-1)),""))</f>
        <v/>
      </c>
      <c r="D108" s="3" t="str">
        <f t="shared" ca="1" si="19"/>
        <v/>
      </c>
      <c r="E108" s="3" t="str">
        <f ca="1">IF(AND($A108&lt;&gt;"",$A108&lt;&gt;"TOTAL"),IF(AND([6]INVESTIGADOR_Titulacion!$H106&lt;&gt;"",[6]INVESTIGADOR_Titulacion!$H106&lt;&gt;0),[6]INVESTIGADOR_Titulacion!$H106,""),IF($A108="TOTAL",SUM(INDIRECT("E4:E"&amp;ROW()-1)),""))</f>
        <v/>
      </c>
      <c r="F108" s="3" t="str">
        <f ca="1">IF(AND($A108&lt;&gt;"",$A108&lt;&gt;"TOTAL"),IF(AND([6]INVESTIGADOR_Titulacion!$J106&lt;&gt;"",[6]INVESTIGADOR_Titulacion!$J106&lt;&gt;0),[6]INVESTIGADOR_Titulacion!$J106,""),IF($A108="TOTAL",SUM(INDIRECT("F4:F"&amp;ROW()-1)),""))</f>
        <v/>
      </c>
      <c r="G108" s="3" t="str">
        <f t="shared" ca="1" si="20"/>
        <v/>
      </c>
      <c r="H108" s="3" t="str">
        <f ca="1">IF(AND($A108&lt;&gt;"",$A108&lt;&gt;"TOTAL"),IF(AND([6]INVESTIGADOR_Titulacion!$M106&lt;&gt;"",[6]INVESTIGADOR_Titulacion!$M106&lt;&gt;0),[6]INVESTIGADOR_Titulacion!$M106,""),IF($A108="TOTAL",SUM(INDIRECT("H4:H"&amp;ROW()-1)),""))</f>
        <v/>
      </c>
      <c r="I108" s="3" t="str">
        <f ca="1">IF(AND($A108&lt;&gt;"",$A108&lt;&gt;"TOTAL"),IF(AND([6]INVESTIGADOR_Titulacion!$O106&lt;&gt;"",[6]INVESTIGADOR_Titulacion!$O106&lt;&gt;0),[6]INVESTIGADOR_Titulacion!$O106,""),IF($A108="TOTAL",SUM(INDIRECT("I4:I"&amp;ROW()-1)),""))</f>
        <v/>
      </c>
      <c r="J108" s="3" t="str">
        <f t="shared" ca="1" si="21"/>
        <v/>
      </c>
      <c r="K108" s="3" t="str">
        <f ca="1">IF(AND($A108&lt;&gt;"",$A108&lt;&gt;"TOTAL"),IF(AND([6]INVESTIGADOR_Titulacion!$R106&lt;&gt;"",[6]INVESTIGADOR_Titulacion!$R106&lt;&gt;0),[6]INVESTIGADOR_Titulacion!$R106,""),IF($A108="TOTAL",SUM(INDIRECT("K4:K"&amp;ROW()-1)),""))</f>
        <v/>
      </c>
      <c r="L108" s="3" t="str">
        <f ca="1">IF(AND($A108&lt;&gt;"",$A108&lt;&gt;"TOTAL"),IF(AND([6]INVESTIGADOR_Titulacion!$T106&lt;&gt;"",[6]INVESTIGADOR_Titulacion!$T106&lt;&gt;0),[6]INVESTIGADOR_Titulacion!$T106,""),IF($A108="TOTAL",SUM(INDIRECT("L4:L"&amp;ROW()-1)),""))</f>
        <v/>
      </c>
      <c r="M108" s="3" t="str">
        <f t="shared" ca="1" si="22"/>
        <v/>
      </c>
      <c r="N108" s="3" t="str">
        <f ca="1">IF(AND($A108&lt;&gt;"",$A108&lt;&gt;"TOTAL"),IF(AND([6]INVESTIGADOR_Titulacion!$W106&lt;&gt;"",[6]INVESTIGADOR_Titulacion!$W106&lt;&gt;0),[6]INVESTIGADOR_Titulacion!$W106,""),IF($A108="TOTAL",SUM(INDIRECT("N4:N"&amp;ROW()-1)),""))</f>
        <v/>
      </c>
      <c r="O108" s="3" t="str">
        <f ca="1">IF(AND($A108&lt;&gt;"",$A108&lt;&gt;"TOTAL"),IF(AND([6]INVESTIGADOR_Titulacion!$Y106&lt;&gt;"",[6]INVESTIGADOR_Titulacion!$Y106&lt;&gt;0),[6]INVESTIGADOR_Titulacion!$Y106,""),IF($A108="TOTAL",SUM(INDIRECT("O4:O"&amp;ROW()-1)),""))</f>
        <v/>
      </c>
      <c r="P108" s="3" t="str">
        <f t="shared" ca="1" si="23"/>
        <v/>
      </c>
      <c r="Q108" s="3" t="str">
        <f ca="1">IF(AND($A108&lt;&gt;"",$A108&lt;&gt;"TOTAL"),IF(AND([6]INVESTIGADOR_Titulacion!$AB106&lt;&gt;"",[6]INVESTIGADOR_Titulacion!$AB106&lt;&gt;0),[6]INVESTIGADOR_Titulacion!$AB106,""),IF($A108="TOTAL",SUM(INDIRECT("Q4:Q"&amp;ROW()-1)),""))</f>
        <v/>
      </c>
      <c r="R108" s="3" t="str">
        <f ca="1">IF(AND($A108&lt;&gt;"",$A108&lt;&gt;"TOTAL"),IF(AND([6]INVESTIGADOR_Titulacion!$AD106&lt;&gt;"",[6]INVESTIGADOR_Titulacion!$AD106&lt;&gt;0),[6]INVESTIGADOR_Titulacion!$AD106,""),IF($A108="TOTAL",SUM(INDIRECT("R4:R"&amp;ROW()-1)),""))</f>
        <v/>
      </c>
      <c r="S108" s="3" t="str">
        <f t="shared" ca="1" si="24"/>
        <v/>
      </c>
      <c r="T108" s="3" t="str">
        <f ca="1">IF(AND($A108&lt;&gt;"",$A108&lt;&gt;"TOTAL"),IF(AND([6]INVESTIGADOR_Titulacion!$AG106&lt;&gt;"",[6]INVESTIGADOR_Titulacion!$AG106&lt;&gt;0),[6]INVESTIGADOR_Titulacion!$AG106,""),IF($A108="TOTAL",SUM(INDIRECT("T4:T"&amp;ROW()-1)),""))</f>
        <v/>
      </c>
      <c r="U108" s="3" t="str">
        <f ca="1">IF(AND($A108&lt;&gt;"",$A108&lt;&gt;"TOTAL"),IF(AND([6]INVESTIGADOR_Titulacion!$AI106&lt;&gt;"",[6]INVESTIGADOR_Titulacion!$AI106&lt;&gt;0),[6]INVESTIGADOR_Titulacion!$AI106,""),IF($A108="TOTAL",SUM(INDIRECT("U4:U"&amp;ROW()-1)),""))</f>
        <v/>
      </c>
      <c r="V108" s="3" t="str">
        <f t="shared" ca="1" si="25"/>
        <v/>
      </c>
      <c r="W108" s="3" t="str">
        <f ca="1">IF(AND($A108&lt;&gt;"",$A108&lt;&gt;"TOTAL"),IF(AND([6]INVESTIGADOR_Titulacion!$AL106&lt;&gt;"",[6]INVESTIGADOR_Titulacion!$AL106&lt;&gt;0),[6]INVESTIGADOR_Titulacion!$AL106,""),IF($A108="TOTAL",SUM(INDIRECT("W4:W"&amp;ROW()-1)),""))</f>
        <v/>
      </c>
      <c r="X108" s="3" t="str">
        <f ca="1">IF(AND($A108&lt;&gt;"",$A108&lt;&gt;"TOTAL"),IF(AND([6]INVESTIGADOR_Titulacion!$AN106&lt;&gt;"",[6]INVESTIGADOR_Titulacion!$AN106&lt;&gt;0),[6]INVESTIGADOR_Titulacion!$AN106,""),IF($A108="TOTAL",SUM(INDIRECT("X4:X"&amp;ROW()-1)),""))</f>
        <v/>
      </c>
      <c r="Y108" s="3" t="str">
        <f t="shared" ca="1" si="26"/>
        <v/>
      </c>
      <c r="Z108" s="3" t="str">
        <f ca="1">IF(AND($A108&lt;&gt;"",$A108&lt;&gt;"TOTAL"),IF(AND([6]INVESTIGADOR_Titulacion!$AQ106&lt;&gt;"",[6]INVESTIGADOR_Titulacion!$AQ106&lt;&gt;0),[6]INVESTIGADOR_Titulacion!$AQ106,""),IF($A108="TOTAL",SUM(INDIRECT("Z4:Z"&amp;ROW()-1)),""))</f>
        <v/>
      </c>
      <c r="AA108" s="3" t="str">
        <f ca="1">IF(AND($A108&lt;&gt;"",$A108&lt;&gt;"TOTAL"),IF(AND([6]INVESTIGADOR_Titulacion!$AS106&lt;&gt;"",[6]INVESTIGADOR_Titulacion!$AS106&lt;&gt;0),[6]INVESTIGADOR_Titulacion!$AS106,""),IF($A108="TOTAL",SUM(INDIRECT("AA4:AA"&amp;ROW()-1)),""))</f>
        <v/>
      </c>
      <c r="AB108" s="3" t="str">
        <f t="shared" ca="1" si="27"/>
        <v/>
      </c>
      <c r="AC108" s="3" t="str">
        <f ca="1">IF(AND($A108&lt;&gt;"",$A108&lt;&gt;"TOTAL"),IF(AND([6]INVESTIGADOR_Titulacion!$AV106&lt;&gt;"",[6]INVESTIGADOR_Titulacion!$AV106&lt;&gt;0),[6]INVESTIGADOR_Titulacion!$AV106,""),IF($A108="TOTAL",SUM(INDIRECT("AC4:AC"&amp;ROW()-1)),""))</f>
        <v/>
      </c>
      <c r="AD108" s="3" t="str">
        <f ca="1">IF(AND($A108&lt;&gt;"",$A108&lt;&gt;"TOTAL"),IF(AND([6]INVESTIGADOR_Titulacion!$AX106&lt;&gt;"",[6]INVESTIGADOR_Titulacion!$AX106&lt;&gt;0),[6]INVESTIGADOR_Titulacion!$AX106,""),IF($A108="TOTAL",SUM(INDIRECT("AD4:AD"&amp;ROW()-1)),""))</f>
        <v/>
      </c>
      <c r="AE108" s="3" t="str">
        <f t="shared" ca="1" si="28"/>
        <v/>
      </c>
      <c r="AF108" s="3" t="str">
        <f ca="1">IF(AND($A108&lt;&gt;"",$A108&lt;&gt;"TOTAL"),IF(AND([6]INVESTIGADOR_Titulacion!$BA106&lt;&gt;"",[6]INVESTIGADOR_Titulacion!$BA106&lt;&gt;0),[6]INVESTIGADOR_Titulacion!$BA106,""),IF($A108="TOTAL",SUM(INDIRECT("AF4:AF"&amp;ROW()-1)),""))</f>
        <v/>
      </c>
      <c r="AG108" s="3" t="str">
        <f ca="1">IF(AND($A108&lt;&gt;"",$A108&lt;&gt;"TOTAL"),IF(AND([6]INVESTIGADOR_Titulacion!$BC106&lt;&gt;"",[6]INVESTIGADOR_Titulacion!$BC106&lt;&gt;0),[6]INVESTIGADOR_Titulacion!$BC106,""),IF($A108="TOTAL",SUM(INDIRECT("AG4:AG"&amp;ROW()-1)),""))</f>
        <v/>
      </c>
      <c r="AH108" s="3" t="str">
        <f t="shared" ca="1" si="29"/>
        <v/>
      </c>
      <c r="AI108" s="3" t="str">
        <f ca="1">IF(AND($A108&lt;&gt;"",$A108&lt;&gt;"TOTAL"),IF(AND([6]INVESTIGADOR_Titulacion!$BF106&lt;&gt;"",[6]INVESTIGADOR_Titulacion!$BF106&lt;&gt;0),[6]INVESTIGADOR_Titulacion!$BF106,""),IF($A108="TOTAL",SUM(INDIRECT("AI4:AI"&amp;ROW()-1)),""))</f>
        <v/>
      </c>
      <c r="AJ108" s="3" t="str">
        <f ca="1">IF(AND($A108&lt;&gt;"",$A108&lt;&gt;"TOTAL"),IF(AND([6]INVESTIGADOR_Titulacion!$BH106&lt;&gt;"",[6]INVESTIGADOR_Titulacion!$BH106&lt;&gt;0),[6]INVESTIGADOR_Titulacion!$BH106,""),IF($A108="TOTAL",SUM(INDIRECT("AJ4:AJ"&amp;ROW()-1)),""))</f>
        <v/>
      </c>
      <c r="AK108" s="3" t="str">
        <f t="shared" ca="1" si="30"/>
        <v/>
      </c>
      <c r="AL108" s="3" t="str">
        <f ca="1">IF(AND($A108&lt;&gt;"",$A108&lt;&gt;"TOTAL"),IF(AND([6]INVESTIGADOR_Titulacion!$BK106&lt;&gt;"",[6]INVESTIGADOR_Titulacion!$BK106&lt;&gt;0),[6]INVESTIGADOR_Titulacion!$BK106,""),IF($A108="TOTAL",SUM(INDIRECT("AL4:AL"&amp;ROW()-1)),""))</f>
        <v/>
      </c>
      <c r="AM108" s="3" t="str">
        <f ca="1">IF(AND($A108&lt;&gt;"",$A108&lt;&gt;"TOTAL"),IF(AND([6]INVESTIGADOR_Titulacion!$BM106&lt;&gt;"",[6]INVESTIGADOR_Titulacion!$BM106&lt;&gt;0),[6]INVESTIGADOR_Titulacion!$BM106,""),IF($A108="TOTAL",SUM(INDIRECT("AM4:AM"&amp;ROW()-1)),""))</f>
        <v/>
      </c>
      <c r="AN108" s="3" t="str">
        <f t="shared" ca="1" si="31"/>
        <v/>
      </c>
      <c r="AO108" s="3" t="str">
        <f ca="1">IF(AND($A108&lt;&gt;"",$A108&lt;&gt;"TOTAL"),IF(AND([6]INVESTIGADOR_Titulacion!$BP106&lt;&gt;"",[6]INVESTIGADOR_Titulacion!$BP106&lt;&gt;0),[6]INVESTIGADOR_Titulacion!$BP106,""),IF($A108="TOTAL",SUM(INDIRECT("AO4:AO"&amp;ROW()-1)),""))</f>
        <v/>
      </c>
      <c r="AP108" s="3" t="str">
        <f ca="1">IF(AND($A108&lt;&gt;"",$A108&lt;&gt;"TOTAL"),IF(AND([6]INVESTIGADOR_Titulacion!$BR106&lt;&gt;"",[6]INVESTIGADOR_Titulacion!$BR106&lt;&gt;0),[6]INVESTIGADOR_Titulacion!$BR106,""),IF($A108="TOTAL",SUM(INDIRECT("AP4:AP"&amp;ROW()-1)),""))</f>
        <v/>
      </c>
      <c r="AQ108" s="3" t="str">
        <f t="shared" ca="1" si="32"/>
        <v/>
      </c>
      <c r="AR108" s="3" t="str">
        <f ca="1">IF(AND($A108&lt;&gt;"",$A108&lt;&gt;"TOTAL"),IF(AND([6]INVESTIGADOR_Titulacion!$BU106&lt;&gt;"",[6]INVESTIGADOR_Titulacion!$BU106&lt;&gt;0),[6]INVESTIGADOR_Titulacion!$BU106,""),IF($A108="TOTAL",SUM(INDIRECT("AR4:AR"&amp;ROW()-1)),""))</f>
        <v/>
      </c>
      <c r="AS108" s="3" t="str">
        <f ca="1">IF(AND($A108&lt;&gt;"",$A108&lt;&gt;"TOTAL"),IF(AND([6]INVESTIGADOR_Titulacion!$BW106&lt;&gt;"",[6]INVESTIGADOR_Titulacion!$BW106&lt;&gt;0),[6]INVESTIGADOR_Titulacion!$BW106,""),IF($A108="TOTAL",SUM(INDIRECT("AS4:AS"&amp;ROW()-1)),""))</f>
        <v/>
      </c>
      <c r="AT108" s="3" t="str">
        <f t="shared" ca="1" si="33"/>
        <v/>
      </c>
      <c r="AU108" s="3" t="str">
        <f ca="1">IF(AND($A108&lt;&gt;"",$A108&lt;&gt;"TOTAL"),IF(AND([6]INVESTIGADOR_Titulacion!$BZ106&lt;&gt;"",[6]INVESTIGADOR_Titulacion!$BZ106&lt;&gt;0),[6]INVESTIGADOR_Titulacion!$BZ106,""),IF($A108="TOTAL",SUM(INDIRECT("AU4:AU"&amp;ROW()-1)),""))</f>
        <v/>
      </c>
      <c r="AV108" s="3" t="str">
        <f ca="1">IF(AND($A108&lt;&gt;"",$A108&lt;&gt;"TOTAL"),IF(AND([6]INVESTIGADOR_Titulacion!$CB106&lt;&gt;"",[6]INVESTIGADOR_Titulacion!$CB106&lt;&gt;0),[6]INVESTIGADOR_Titulacion!$CB106,""),IF($A108="TOTAL",SUM(INDIRECT("AV4:AV"&amp;ROW()-1)),""))</f>
        <v/>
      </c>
      <c r="AW108" s="3" t="str">
        <f t="shared" ca="1" si="34"/>
        <v/>
      </c>
      <c r="AX108" s="3" t="str">
        <f ca="1">IF(AND($A108&lt;&gt;"",$A108&lt;&gt;"TOTAL"),IF(AND([6]INVESTIGADOR_Titulacion!$CE106&lt;&gt;"",[6]INVESTIGADOR_Titulacion!$CE106&lt;&gt;0),[6]INVESTIGADOR_Titulacion!$CE106,""),IF($A108="TOTAL",SUM(INDIRECT("AX4:AX"&amp;ROW()-1)),""))</f>
        <v/>
      </c>
      <c r="AY108" s="3" t="str">
        <f ca="1">IF(AND($A108&lt;&gt;"",$A108&lt;&gt;"TOTAL"),IF(AND([6]INVESTIGADOR_Titulacion!$CG106&lt;&gt;"",[6]INVESTIGADOR_Titulacion!$CG106&lt;&gt;0),[6]INVESTIGADOR_Titulacion!$CG106,""),IF($A108="TOTAL",SUM(INDIRECT("AY4:AY"&amp;ROW()-1)),""))</f>
        <v/>
      </c>
      <c r="AZ108" s="3" t="str">
        <f t="shared" ca="1" si="35"/>
        <v/>
      </c>
      <c r="BA108" s="3" t="str">
        <f ca="1">IF(AND($A108&lt;&gt;"",$A108&lt;&gt;"TOTAL"),IF(AND([6]INVESTIGADOR_Titulacion!$CJ106&lt;&gt;"",[6]INVESTIGADOR_Titulacion!$CJ106&lt;&gt;0),[6]INVESTIGADOR_Titulacion!$CJ106,""),IF($A108="TOTAL",SUM(INDIRECT("BA4:BA"&amp;ROW()-1)),""))</f>
        <v/>
      </c>
      <c r="BB108" s="3" t="str">
        <f ca="1">IF(AND($A108&lt;&gt;"",$A108&lt;&gt;"TOTAL"),IF(AND([6]INVESTIGADOR_Titulacion!$CL106&lt;&gt;"",[6]INVESTIGADOR_Titulacion!$CL106&lt;&gt;0),[6]INVESTIGADOR_Titulacion!$CL106,""),IF($A108="TOTAL",SUM(INDIRECT("BB4:BB"&amp;ROW()-1)),""))</f>
        <v/>
      </c>
      <c r="BC108" s="3" t="str">
        <f t="shared" ca="1" si="36"/>
        <v/>
      </c>
      <c r="BD108" s="3" t="str">
        <f ca="1">IF(AND($A108&lt;&gt;"",$A108&lt;&gt;"TOTAL"),IF(AND([6]INVESTIGADOR_Titulacion!$CO106&lt;&gt;"",[6]INVESTIGADOR_Titulacion!$CO106&lt;&gt;0),[6]INVESTIGADOR_Titulacion!$CO106,""),IF($A108="TOTAL",SUM(INDIRECT("BD4:BD"&amp;ROW()-1)),""))</f>
        <v/>
      </c>
      <c r="BE108" s="3" t="str">
        <f ca="1">IF(AND($A108&lt;&gt;"",$A108&lt;&gt;"TOTAL"),IF(AND([6]INVESTIGADOR_Titulacion!$CQ106&lt;&gt;"",[6]INVESTIGADOR_Titulacion!$CQ106&lt;&gt;0),[6]INVESTIGADOR_Titulacion!$CQ106,""),IF($A108="TOTAL",SUM(INDIRECT("BE4:BE"&amp;ROW()-1)),""))</f>
        <v/>
      </c>
      <c r="BF108" s="3" t="str">
        <f t="shared" ca="1" si="37"/>
        <v/>
      </c>
    </row>
    <row r="109" spans="1:58" x14ac:dyDescent="0.2">
      <c r="A109" s="25" t="str">
        <f>IF([6]INVESTIGADOR_Titulacion!$B107&lt;&gt;"",[6]INVESTIGADOR_Titulacion!$B107,IF(AND([6]INVESTIGADOR_Titulacion!$B107="",[6]INVESTIGADOR_Titulacion!$B108="",[6]INVESTIGADOR_Titulacion!$B106=""),"","TOTAL"))</f>
        <v/>
      </c>
      <c r="B109" s="3" t="str">
        <f ca="1">IF(AND($A109&lt;&gt;"",$A109&lt;&gt;"TOTAL"),IF(AND([6]INVESTIGADOR_Titulacion!$C107&lt;&gt;"",[6]INVESTIGADOR_Titulacion!$C107&lt;&gt;0),[6]INVESTIGADOR_Titulacion!$C107,""),IF($A109="TOTAL",SUM(INDIRECT("B4:B"&amp;ROW()-1)),""))</f>
        <v/>
      </c>
      <c r="C109" s="3" t="str">
        <f ca="1">IF(AND($A109&lt;&gt;"",$A109&lt;&gt;"TOTAL"),IF(AND([6]INVESTIGADOR_Titulacion!$E107&lt;&gt;"",[6]INVESTIGADOR_Titulacion!$E107&lt;&gt;0),[6]INVESTIGADOR_Titulacion!$E107,""),IF($A109="TOTAL",SUM(INDIRECT("C4:C"&amp;ROW()-1)),""))</f>
        <v/>
      </c>
      <c r="D109" s="3" t="str">
        <f t="shared" ca="1" si="19"/>
        <v/>
      </c>
      <c r="E109" s="3" t="str">
        <f ca="1">IF(AND($A109&lt;&gt;"",$A109&lt;&gt;"TOTAL"),IF(AND([6]INVESTIGADOR_Titulacion!$H107&lt;&gt;"",[6]INVESTIGADOR_Titulacion!$H107&lt;&gt;0),[6]INVESTIGADOR_Titulacion!$H107,""),IF($A109="TOTAL",SUM(INDIRECT("E4:E"&amp;ROW()-1)),""))</f>
        <v/>
      </c>
      <c r="F109" s="3" t="str">
        <f ca="1">IF(AND($A109&lt;&gt;"",$A109&lt;&gt;"TOTAL"),IF(AND([6]INVESTIGADOR_Titulacion!$J107&lt;&gt;"",[6]INVESTIGADOR_Titulacion!$J107&lt;&gt;0),[6]INVESTIGADOR_Titulacion!$J107,""),IF($A109="TOTAL",SUM(INDIRECT("F4:F"&amp;ROW()-1)),""))</f>
        <v/>
      </c>
      <c r="G109" s="3" t="str">
        <f t="shared" ca="1" si="20"/>
        <v/>
      </c>
      <c r="H109" s="3" t="str">
        <f ca="1">IF(AND($A109&lt;&gt;"",$A109&lt;&gt;"TOTAL"),IF(AND([6]INVESTIGADOR_Titulacion!$M107&lt;&gt;"",[6]INVESTIGADOR_Titulacion!$M107&lt;&gt;0),[6]INVESTIGADOR_Titulacion!$M107,""),IF($A109="TOTAL",SUM(INDIRECT("H4:H"&amp;ROW()-1)),""))</f>
        <v/>
      </c>
      <c r="I109" s="3" t="str">
        <f ca="1">IF(AND($A109&lt;&gt;"",$A109&lt;&gt;"TOTAL"),IF(AND([6]INVESTIGADOR_Titulacion!$O107&lt;&gt;"",[6]INVESTIGADOR_Titulacion!$O107&lt;&gt;0),[6]INVESTIGADOR_Titulacion!$O107,""),IF($A109="TOTAL",SUM(INDIRECT("I4:I"&amp;ROW()-1)),""))</f>
        <v/>
      </c>
      <c r="J109" s="3" t="str">
        <f t="shared" ca="1" si="21"/>
        <v/>
      </c>
      <c r="K109" s="3" t="str">
        <f ca="1">IF(AND($A109&lt;&gt;"",$A109&lt;&gt;"TOTAL"),IF(AND([6]INVESTIGADOR_Titulacion!$R107&lt;&gt;"",[6]INVESTIGADOR_Titulacion!$R107&lt;&gt;0),[6]INVESTIGADOR_Titulacion!$R107,""),IF($A109="TOTAL",SUM(INDIRECT("K4:K"&amp;ROW()-1)),""))</f>
        <v/>
      </c>
      <c r="L109" s="3" t="str">
        <f ca="1">IF(AND($A109&lt;&gt;"",$A109&lt;&gt;"TOTAL"),IF(AND([6]INVESTIGADOR_Titulacion!$T107&lt;&gt;"",[6]INVESTIGADOR_Titulacion!$T107&lt;&gt;0),[6]INVESTIGADOR_Titulacion!$T107,""),IF($A109="TOTAL",SUM(INDIRECT("L4:L"&amp;ROW()-1)),""))</f>
        <v/>
      </c>
      <c r="M109" s="3" t="str">
        <f t="shared" ca="1" si="22"/>
        <v/>
      </c>
      <c r="N109" s="3" t="str">
        <f ca="1">IF(AND($A109&lt;&gt;"",$A109&lt;&gt;"TOTAL"),IF(AND([6]INVESTIGADOR_Titulacion!$W107&lt;&gt;"",[6]INVESTIGADOR_Titulacion!$W107&lt;&gt;0),[6]INVESTIGADOR_Titulacion!$W107,""),IF($A109="TOTAL",SUM(INDIRECT("N4:N"&amp;ROW()-1)),""))</f>
        <v/>
      </c>
      <c r="O109" s="3" t="str">
        <f ca="1">IF(AND($A109&lt;&gt;"",$A109&lt;&gt;"TOTAL"),IF(AND([6]INVESTIGADOR_Titulacion!$Y107&lt;&gt;"",[6]INVESTIGADOR_Titulacion!$Y107&lt;&gt;0),[6]INVESTIGADOR_Titulacion!$Y107,""),IF($A109="TOTAL",SUM(INDIRECT("O4:O"&amp;ROW()-1)),""))</f>
        <v/>
      </c>
      <c r="P109" s="3" t="str">
        <f t="shared" ca="1" si="23"/>
        <v/>
      </c>
      <c r="Q109" s="3" t="str">
        <f ca="1">IF(AND($A109&lt;&gt;"",$A109&lt;&gt;"TOTAL"),IF(AND([6]INVESTIGADOR_Titulacion!$AB107&lt;&gt;"",[6]INVESTIGADOR_Titulacion!$AB107&lt;&gt;0),[6]INVESTIGADOR_Titulacion!$AB107,""),IF($A109="TOTAL",SUM(INDIRECT("Q4:Q"&amp;ROW()-1)),""))</f>
        <v/>
      </c>
      <c r="R109" s="3" t="str">
        <f ca="1">IF(AND($A109&lt;&gt;"",$A109&lt;&gt;"TOTAL"),IF(AND([6]INVESTIGADOR_Titulacion!$AD107&lt;&gt;"",[6]INVESTIGADOR_Titulacion!$AD107&lt;&gt;0),[6]INVESTIGADOR_Titulacion!$AD107,""),IF($A109="TOTAL",SUM(INDIRECT("R4:R"&amp;ROW()-1)),""))</f>
        <v/>
      </c>
      <c r="S109" s="3" t="str">
        <f t="shared" ca="1" si="24"/>
        <v/>
      </c>
      <c r="T109" s="3" t="str">
        <f ca="1">IF(AND($A109&lt;&gt;"",$A109&lt;&gt;"TOTAL"),IF(AND([6]INVESTIGADOR_Titulacion!$AG107&lt;&gt;"",[6]INVESTIGADOR_Titulacion!$AG107&lt;&gt;0),[6]INVESTIGADOR_Titulacion!$AG107,""),IF($A109="TOTAL",SUM(INDIRECT("T4:T"&amp;ROW()-1)),""))</f>
        <v/>
      </c>
      <c r="U109" s="3" t="str">
        <f ca="1">IF(AND($A109&lt;&gt;"",$A109&lt;&gt;"TOTAL"),IF(AND([6]INVESTIGADOR_Titulacion!$AI107&lt;&gt;"",[6]INVESTIGADOR_Titulacion!$AI107&lt;&gt;0),[6]INVESTIGADOR_Titulacion!$AI107,""),IF($A109="TOTAL",SUM(INDIRECT("U4:U"&amp;ROW()-1)),""))</f>
        <v/>
      </c>
      <c r="V109" s="3" t="str">
        <f t="shared" ca="1" si="25"/>
        <v/>
      </c>
      <c r="W109" s="3" t="str">
        <f ca="1">IF(AND($A109&lt;&gt;"",$A109&lt;&gt;"TOTAL"),IF(AND([6]INVESTIGADOR_Titulacion!$AL107&lt;&gt;"",[6]INVESTIGADOR_Titulacion!$AL107&lt;&gt;0),[6]INVESTIGADOR_Titulacion!$AL107,""),IF($A109="TOTAL",SUM(INDIRECT("W4:W"&amp;ROW()-1)),""))</f>
        <v/>
      </c>
      <c r="X109" s="3" t="str">
        <f ca="1">IF(AND($A109&lt;&gt;"",$A109&lt;&gt;"TOTAL"),IF(AND([6]INVESTIGADOR_Titulacion!$AN107&lt;&gt;"",[6]INVESTIGADOR_Titulacion!$AN107&lt;&gt;0),[6]INVESTIGADOR_Titulacion!$AN107,""),IF($A109="TOTAL",SUM(INDIRECT("X4:X"&amp;ROW()-1)),""))</f>
        <v/>
      </c>
      <c r="Y109" s="3" t="str">
        <f t="shared" ca="1" si="26"/>
        <v/>
      </c>
      <c r="Z109" s="3" t="str">
        <f ca="1">IF(AND($A109&lt;&gt;"",$A109&lt;&gt;"TOTAL"),IF(AND([6]INVESTIGADOR_Titulacion!$AQ107&lt;&gt;"",[6]INVESTIGADOR_Titulacion!$AQ107&lt;&gt;0),[6]INVESTIGADOR_Titulacion!$AQ107,""),IF($A109="TOTAL",SUM(INDIRECT("Z4:Z"&amp;ROW()-1)),""))</f>
        <v/>
      </c>
      <c r="AA109" s="3" t="str">
        <f ca="1">IF(AND($A109&lt;&gt;"",$A109&lt;&gt;"TOTAL"),IF(AND([6]INVESTIGADOR_Titulacion!$AS107&lt;&gt;"",[6]INVESTIGADOR_Titulacion!$AS107&lt;&gt;0),[6]INVESTIGADOR_Titulacion!$AS107,""),IF($A109="TOTAL",SUM(INDIRECT("AA4:AA"&amp;ROW()-1)),""))</f>
        <v/>
      </c>
      <c r="AB109" s="3" t="str">
        <f t="shared" ca="1" si="27"/>
        <v/>
      </c>
      <c r="AC109" s="3" t="str">
        <f ca="1">IF(AND($A109&lt;&gt;"",$A109&lt;&gt;"TOTAL"),IF(AND([6]INVESTIGADOR_Titulacion!$AV107&lt;&gt;"",[6]INVESTIGADOR_Titulacion!$AV107&lt;&gt;0),[6]INVESTIGADOR_Titulacion!$AV107,""),IF($A109="TOTAL",SUM(INDIRECT("AC4:AC"&amp;ROW()-1)),""))</f>
        <v/>
      </c>
      <c r="AD109" s="3" t="str">
        <f ca="1">IF(AND($A109&lt;&gt;"",$A109&lt;&gt;"TOTAL"),IF(AND([6]INVESTIGADOR_Titulacion!$AX107&lt;&gt;"",[6]INVESTIGADOR_Titulacion!$AX107&lt;&gt;0),[6]INVESTIGADOR_Titulacion!$AX107,""),IF($A109="TOTAL",SUM(INDIRECT("AD4:AD"&amp;ROW()-1)),""))</f>
        <v/>
      </c>
      <c r="AE109" s="3" t="str">
        <f t="shared" ca="1" si="28"/>
        <v/>
      </c>
      <c r="AF109" s="3" t="str">
        <f ca="1">IF(AND($A109&lt;&gt;"",$A109&lt;&gt;"TOTAL"),IF(AND([6]INVESTIGADOR_Titulacion!$BA107&lt;&gt;"",[6]INVESTIGADOR_Titulacion!$BA107&lt;&gt;0),[6]INVESTIGADOR_Titulacion!$BA107,""),IF($A109="TOTAL",SUM(INDIRECT("AF4:AF"&amp;ROW()-1)),""))</f>
        <v/>
      </c>
      <c r="AG109" s="3" t="str">
        <f ca="1">IF(AND($A109&lt;&gt;"",$A109&lt;&gt;"TOTAL"),IF(AND([6]INVESTIGADOR_Titulacion!$BC107&lt;&gt;"",[6]INVESTIGADOR_Titulacion!$BC107&lt;&gt;0),[6]INVESTIGADOR_Titulacion!$BC107,""),IF($A109="TOTAL",SUM(INDIRECT("AG4:AG"&amp;ROW()-1)),""))</f>
        <v/>
      </c>
      <c r="AH109" s="3" t="str">
        <f t="shared" ca="1" si="29"/>
        <v/>
      </c>
      <c r="AI109" s="3" t="str">
        <f ca="1">IF(AND($A109&lt;&gt;"",$A109&lt;&gt;"TOTAL"),IF(AND([6]INVESTIGADOR_Titulacion!$BF107&lt;&gt;"",[6]INVESTIGADOR_Titulacion!$BF107&lt;&gt;0),[6]INVESTIGADOR_Titulacion!$BF107,""),IF($A109="TOTAL",SUM(INDIRECT("AI4:AI"&amp;ROW()-1)),""))</f>
        <v/>
      </c>
      <c r="AJ109" s="3" t="str">
        <f ca="1">IF(AND($A109&lt;&gt;"",$A109&lt;&gt;"TOTAL"),IF(AND([6]INVESTIGADOR_Titulacion!$BH107&lt;&gt;"",[6]INVESTIGADOR_Titulacion!$BH107&lt;&gt;0),[6]INVESTIGADOR_Titulacion!$BH107,""),IF($A109="TOTAL",SUM(INDIRECT("AJ4:AJ"&amp;ROW()-1)),""))</f>
        <v/>
      </c>
      <c r="AK109" s="3" t="str">
        <f t="shared" ca="1" si="30"/>
        <v/>
      </c>
      <c r="AL109" s="3" t="str">
        <f ca="1">IF(AND($A109&lt;&gt;"",$A109&lt;&gt;"TOTAL"),IF(AND([6]INVESTIGADOR_Titulacion!$BK107&lt;&gt;"",[6]INVESTIGADOR_Titulacion!$BK107&lt;&gt;0),[6]INVESTIGADOR_Titulacion!$BK107,""),IF($A109="TOTAL",SUM(INDIRECT("AL4:AL"&amp;ROW()-1)),""))</f>
        <v/>
      </c>
      <c r="AM109" s="3" t="str">
        <f ca="1">IF(AND($A109&lt;&gt;"",$A109&lt;&gt;"TOTAL"),IF(AND([6]INVESTIGADOR_Titulacion!$BM107&lt;&gt;"",[6]INVESTIGADOR_Titulacion!$BM107&lt;&gt;0),[6]INVESTIGADOR_Titulacion!$BM107,""),IF($A109="TOTAL",SUM(INDIRECT("AM4:AM"&amp;ROW()-1)),""))</f>
        <v/>
      </c>
      <c r="AN109" s="3" t="str">
        <f t="shared" ca="1" si="31"/>
        <v/>
      </c>
      <c r="AO109" s="3" t="str">
        <f ca="1">IF(AND($A109&lt;&gt;"",$A109&lt;&gt;"TOTAL"),IF(AND([6]INVESTIGADOR_Titulacion!$BP107&lt;&gt;"",[6]INVESTIGADOR_Titulacion!$BP107&lt;&gt;0),[6]INVESTIGADOR_Titulacion!$BP107,""),IF($A109="TOTAL",SUM(INDIRECT("AO4:AO"&amp;ROW()-1)),""))</f>
        <v/>
      </c>
      <c r="AP109" s="3" t="str">
        <f ca="1">IF(AND($A109&lt;&gt;"",$A109&lt;&gt;"TOTAL"),IF(AND([6]INVESTIGADOR_Titulacion!$BR107&lt;&gt;"",[6]INVESTIGADOR_Titulacion!$BR107&lt;&gt;0),[6]INVESTIGADOR_Titulacion!$BR107,""),IF($A109="TOTAL",SUM(INDIRECT("AP4:AP"&amp;ROW()-1)),""))</f>
        <v/>
      </c>
      <c r="AQ109" s="3" t="str">
        <f t="shared" ca="1" si="32"/>
        <v/>
      </c>
      <c r="AR109" s="3" t="str">
        <f ca="1">IF(AND($A109&lt;&gt;"",$A109&lt;&gt;"TOTAL"),IF(AND([6]INVESTIGADOR_Titulacion!$BU107&lt;&gt;"",[6]INVESTIGADOR_Titulacion!$BU107&lt;&gt;0),[6]INVESTIGADOR_Titulacion!$BU107,""),IF($A109="TOTAL",SUM(INDIRECT("AR4:AR"&amp;ROW()-1)),""))</f>
        <v/>
      </c>
      <c r="AS109" s="3" t="str">
        <f ca="1">IF(AND($A109&lt;&gt;"",$A109&lt;&gt;"TOTAL"),IF(AND([6]INVESTIGADOR_Titulacion!$BW107&lt;&gt;"",[6]INVESTIGADOR_Titulacion!$BW107&lt;&gt;0),[6]INVESTIGADOR_Titulacion!$BW107,""),IF($A109="TOTAL",SUM(INDIRECT("AS4:AS"&amp;ROW()-1)),""))</f>
        <v/>
      </c>
      <c r="AT109" s="3" t="str">
        <f t="shared" ca="1" si="33"/>
        <v/>
      </c>
      <c r="AU109" s="3" t="str">
        <f ca="1">IF(AND($A109&lt;&gt;"",$A109&lt;&gt;"TOTAL"),IF(AND([6]INVESTIGADOR_Titulacion!$BZ107&lt;&gt;"",[6]INVESTIGADOR_Titulacion!$BZ107&lt;&gt;0),[6]INVESTIGADOR_Titulacion!$BZ107,""),IF($A109="TOTAL",SUM(INDIRECT("AU4:AU"&amp;ROW()-1)),""))</f>
        <v/>
      </c>
      <c r="AV109" s="3" t="str">
        <f ca="1">IF(AND($A109&lt;&gt;"",$A109&lt;&gt;"TOTAL"),IF(AND([6]INVESTIGADOR_Titulacion!$CB107&lt;&gt;"",[6]INVESTIGADOR_Titulacion!$CB107&lt;&gt;0),[6]INVESTIGADOR_Titulacion!$CB107,""),IF($A109="TOTAL",SUM(INDIRECT("AV4:AV"&amp;ROW()-1)),""))</f>
        <v/>
      </c>
      <c r="AW109" s="3" t="str">
        <f t="shared" ca="1" si="34"/>
        <v/>
      </c>
      <c r="AX109" s="3" t="str">
        <f ca="1">IF(AND($A109&lt;&gt;"",$A109&lt;&gt;"TOTAL"),IF(AND([6]INVESTIGADOR_Titulacion!$CE107&lt;&gt;"",[6]INVESTIGADOR_Titulacion!$CE107&lt;&gt;0),[6]INVESTIGADOR_Titulacion!$CE107,""),IF($A109="TOTAL",SUM(INDIRECT("AX4:AX"&amp;ROW()-1)),""))</f>
        <v/>
      </c>
      <c r="AY109" s="3" t="str">
        <f ca="1">IF(AND($A109&lt;&gt;"",$A109&lt;&gt;"TOTAL"),IF(AND([6]INVESTIGADOR_Titulacion!$CG107&lt;&gt;"",[6]INVESTIGADOR_Titulacion!$CG107&lt;&gt;0),[6]INVESTIGADOR_Titulacion!$CG107,""),IF($A109="TOTAL",SUM(INDIRECT("AY4:AY"&amp;ROW()-1)),""))</f>
        <v/>
      </c>
      <c r="AZ109" s="3" t="str">
        <f t="shared" ca="1" si="35"/>
        <v/>
      </c>
      <c r="BA109" s="3" t="str">
        <f ca="1">IF(AND($A109&lt;&gt;"",$A109&lt;&gt;"TOTAL"),IF(AND([6]INVESTIGADOR_Titulacion!$CJ107&lt;&gt;"",[6]INVESTIGADOR_Titulacion!$CJ107&lt;&gt;0),[6]INVESTIGADOR_Titulacion!$CJ107,""),IF($A109="TOTAL",SUM(INDIRECT("BA4:BA"&amp;ROW()-1)),""))</f>
        <v/>
      </c>
      <c r="BB109" s="3" t="str">
        <f ca="1">IF(AND($A109&lt;&gt;"",$A109&lt;&gt;"TOTAL"),IF(AND([6]INVESTIGADOR_Titulacion!$CL107&lt;&gt;"",[6]INVESTIGADOR_Titulacion!$CL107&lt;&gt;0),[6]INVESTIGADOR_Titulacion!$CL107,""),IF($A109="TOTAL",SUM(INDIRECT("BB4:BB"&amp;ROW()-1)),""))</f>
        <v/>
      </c>
      <c r="BC109" s="3" t="str">
        <f t="shared" ca="1" si="36"/>
        <v/>
      </c>
      <c r="BD109" s="3" t="str">
        <f ca="1">IF(AND($A109&lt;&gt;"",$A109&lt;&gt;"TOTAL"),IF(AND([6]INVESTIGADOR_Titulacion!$CO107&lt;&gt;"",[6]INVESTIGADOR_Titulacion!$CO107&lt;&gt;0),[6]INVESTIGADOR_Titulacion!$CO107,""),IF($A109="TOTAL",SUM(INDIRECT("BD4:BD"&amp;ROW()-1)),""))</f>
        <v/>
      </c>
      <c r="BE109" s="3" t="str">
        <f ca="1">IF(AND($A109&lt;&gt;"",$A109&lt;&gt;"TOTAL"),IF(AND([6]INVESTIGADOR_Titulacion!$CQ107&lt;&gt;"",[6]INVESTIGADOR_Titulacion!$CQ107&lt;&gt;0),[6]INVESTIGADOR_Titulacion!$CQ107,""),IF($A109="TOTAL",SUM(INDIRECT("BE4:BE"&amp;ROW()-1)),""))</f>
        <v/>
      </c>
      <c r="BF109" s="3" t="str">
        <f t="shared" ca="1" si="37"/>
        <v/>
      </c>
    </row>
    <row r="110" spans="1:58" x14ac:dyDescent="0.2">
      <c r="A110" s="25" t="str">
        <f>IF([6]INVESTIGADOR_Titulacion!$B108&lt;&gt;"",[6]INVESTIGADOR_Titulacion!$B108,IF(AND([6]INVESTIGADOR_Titulacion!$B108="",[6]INVESTIGADOR_Titulacion!$B109="",[6]INVESTIGADOR_Titulacion!$B107=""),"","TOTAL"))</f>
        <v/>
      </c>
      <c r="B110" s="3" t="str">
        <f ca="1">IF(AND($A110&lt;&gt;"",$A110&lt;&gt;"TOTAL"),IF(AND([6]INVESTIGADOR_Titulacion!$C108&lt;&gt;"",[6]INVESTIGADOR_Titulacion!$C108&lt;&gt;0),[6]INVESTIGADOR_Titulacion!$C108,""),IF($A110="TOTAL",SUM(INDIRECT("B4:B"&amp;ROW()-1)),""))</f>
        <v/>
      </c>
      <c r="C110" s="3" t="str">
        <f ca="1">IF(AND($A110&lt;&gt;"",$A110&lt;&gt;"TOTAL"),IF(AND([6]INVESTIGADOR_Titulacion!$E108&lt;&gt;"",[6]INVESTIGADOR_Titulacion!$E108&lt;&gt;0),[6]INVESTIGADOR_Titulacion!$E108,""),IF($A110="TOTAL",SUM(INDIRECT("C4:C"&amp;ROW()-1)),""))</f>
        <v/>
      </c>
      <c r="D110" s="3" t="str">
        <f t="shared" ca="1" si="19"/>
        <v/>
      </c>
      <c r="E110" s="3" t="str">
        <f ca="1">IF(AND($A110&lt;&gt;"",$A110&lt;&gt;"TOTAL"),IF(AND([6]INVESTIGADOR_Titulacion!$H108&lt;&gt;"",[6]INVESTIGADOR_Titulacion!$H108&lt;&gt;0),[6]INVESTIGADOR_Titulacion!$H108,""),IF($A110="TOTAL",SUM(INDIRECT("E4:E"&amp;ROW()-1)),""))</f>
        <v/>
      </c>
      <c r="F110" s="3" t="str">
        <f ca="1">IF(AND($A110&lt;&gt;"",$A110&lt;&gt;"TOTAL"),IF(AND([6]INVESTIGADOR_Titulacion!$J108&lt;&gt;"",[6]INVESTIGADOR_Titulacion!$J108&lt;&gt;0),[6]INVESTIGADOR_Titulacion!$J108,""),IF($A110="TOTAL",SUM(INDIRECT("F4:F"&amp;ROW()-1)),""))</f>
        <v/>
      </c>
      <c r="G110" s="3" t="str">
        <f t="shared" ca="1" si="20"/>
        <v/>
      </c>
      <c r="H110" s="3" t="str">
        <f ca="1">IF(AND($A110&lt;&gt;"",$A110&lt;&gt;"TOTAL"),IF(AND([6]INVESTIGADOR_Titulacion!$M108&lt;&gt;"",[6]INVESTIGADOR_Titulacion!$M108&lt;&gt;0),[6]INVESTIGADOR_Titulacion!$M108,""),IF($A110="TOTAL",SUM(INDIRECT("H4:H"&amp;ROW()-1)),""))</f>
        <v/>
      </c>
      <c r="I110" s="3" t="str">
        <f ca="1">IF(AND($A110&lt;&gt;"",$A110&lt;&gt;"TOTAL"),IF(AND([6]INVESTIGADOR_Titulacion!$O108&lt;&gt;"",[6]INVESTIGADOR_Titulacion!$O108&lt;&gt;0),[6]INVESTIGADOR_Titulacion!$O108,""),IF($A110="TOTAL",SUM(INDIRECT("I4:I"&amp;ROW()-1)),""))</f>
        <v/>
      </c>
      <c r="J110" s="3" t="str">
        <f t="shared" ca="1" si="21"/>
        <v/>
      </c>
      <c r="K110" s="3" t="str">
        <f ca="1">IF(AND($A110&lt;&gt;"",$A110&lt;&gt;"TOTAL"),IF(AND([6]INVESTIGADOR_Titulacion!$R108&lt;&gt;"",[6]INVESTIGADOR_Titulacion!$R108&lt;&gt;0),[6]INVESTIGADOR_Titulacion!$R108,""),IF($A110="TOTAL",SUM(INDIRECT("K4:K"&amp;ROW()-1)),""))</f>
        <v/>
      </c>
      <c r="L110" s="3" t="str">
        <f ca="1">IF(AND($A110&lt;&gt;"",$A110&lt;&gt;"TOTAL"),IF(AND([6]INVESTIGADOR_Titulacion!$T108&lt;&gt;"",[6]INVESTIGADOR_Titulacion!$T108&lt;&gt;0),[6]INVESTIGADOR_Titulacion!$T108,""),IF($A110="TOTAL",SUM(INDIRECT("L4:L"&amp;ROW()-1)),""))</f>
        <v/>
      </c>
      <c r="M110" s="3" t="str">
        <f t="shared" ca="1" si="22"/>
        <v/>
      </c>
      <c r="N110" s="3" t="str">
        <f ca="1">IF(AND($A110&lt;&gt;"",$A110&lt;&gt;"TOTAL"),IF(AND([6]INVESTIGADOR_Titulacion!$W108&lt;&gt;"",[6]INVESTIGADOR_Titulacion!$W108&lt;&gt;0),[6]INVESTIGADOR_Titulacion!$W108,""),IF($A110="TOTAL",SUM(INDIRECT("N4:N"&amp;ROW()-1)),""))</f>
        <v/>
      </c>
      <c r="O110" s="3" t="str">
        <f ca="1">IF(AND($A110&lt;&gt;"",$A110&lt;&gt;"TOTAL"),IF(AND([6]INVESTIGADOR_Titulacion!$Y108&lt;&gt;"",[6]INVESTIGADOR_Titulacion!$Y108&lt;&gt;0),[6]INVESTIGADOR_Titulacion!$Y108,""),IF($A110="TOTAL",SUM(INDIRECT("O4:O"&amp;ROW()-1)),""))</f>
        <v/>
      </c>
      <c r="P110" s="3" t="str">
        <f t="shared" ca="1" si="23"/>
        <v/>
      </c>
      <c r="Q110" s="3" t="str">
        <f ca="1">IF(AND($A110&lt;&gt;"",$A110&lt;&gt;"TOTAL"),IF(AND([6]INVESTIGADOR_Titulacion!$AB108&lt;&gt;"",[6]INVESTIGADOR_Titulacion!$AB108&lt;&gt;0),[6]INVESTIGADOR_Titulacion!$AB108,""),IF($A110="TOTAL",SUM(INDIRECT("Q4:Q"&amp;ROW()-1)),""))</f>
        <v/>
      </c>
      <c r="R110" s="3" t="str">
        <f ca="1">IF(AND($A110&lt;&gt;"",$A110&lt;&gt;"TOTAL"),IF(AND([6]INVESTIGADOR_Titulacion!$AD108&lt;&gt;"",[6]INVESTIGADOR_Titulacion!$AD108&lt;&gt;0),[6]INVESTIGADOR_Titulacion!$AD108,""),IF($A110="TOTAL",SUM(INDIRECT("R4:R"&amp;ROW()-1)),""))</f>
        <v/>
      </c>
      <c r="S110" s="3" t="str">
        <f t="shared" ca="1" si="24"/>
        <v/>
      </c>
      <c r="T110" s="3" t="str">
        <f ca="1">IF(AND($A110&lt;&gt;"",$A110&lt;&gt;"TOTAL"),IF(AND([6]INVESTIGADOR_Titulacion!$AG108&lt;&gt;"",[6]INVESTIGADOR_Titulacion!$AG108&lt;&gt;0),[6]INVESTIGADOR_Titulacion!$AG108,""),IF($A110="TOTAL",SUM(INDIRECT("T4:T"&amp;ROW()-1)),""))</f>
        <v/>
      </c>
      <c r="U110" s="3" t="str">
        <f ca="1">IF(AND($A110&lt;&gt;"",$A110&lt;&gt;"TOTAL"),IF(AND([6]INVESTIGADOR_Titulacion!$AI108&lt;&gt;"",[6]INVESTIGADOR_Titulacion!$AI108&lt;&gt;0),[6]INVESTIGADOR_Titulacion!$AI108,""),IF($A110="TOTAL",SUM(INDIRECT("U4:U"&amp;ROW()-1)),""))</f>
        <v/>
      </c>
      <c r="V110" s="3" t="str">
        <f t="shared" ca="1" si="25"/>
        <v/>
      </c>
      <c r="W110" s="3" t="str">
        <f ca="1">IF(AND($A110&lt;&gt;"",$A110&lt;&gt;"TOTAL"),IF(AND([6]INVESTIGADOR_Titulacion!$AL108&lt;&gt;"",[6]INVESTIGADOR_Titulacion!$AL108&lt;&gt;0),[6]INVESTIGADOR_Titulacion!$AL108,""),IF($A110="TOTAL",SUM(INDIRECT("W4:W"&amp;ROW()-1)),""))</f>
        <v/>
      </c>
      <c r="X110" s="3" t="str">
        <f ca="1">IF(AND($A110&lt;&gt;"",$A110&lt;&gt;"TOTAL"),IF(AND([6]INVESTIGADOR_Titulacion!$AN108&lt;&gt;"",[6]INVESTIGADOR_Titulacion!$AN108&lt;&gt;0),[6]INVESTIGADOR_Titulacion!$AN108,""),IF($A110="TOTAL",SUM(INDIRECT("X4:X"&amp;ROW()-1)),""))</f>
        <v/>
      </c>
      <c r="Y110" s="3" t="str">
        <f t="shared" ca="1" si="26"/>
        <v/>
      </c>
      <c r="Z110" s="3" t="str">
        <f ca="1">IF(AND($A110&lt;&gt;"",$A110&lt;&gt;"TOTAL"),IF(AND([6]INVESTIGADOR_Titulacion!$AQ108&lt;&gt;"",[6]INVESTIGADOR_Titulacion!$AQ108&lt;&gt;0),[6]INVESTIGADOR_Titulacion!$AQ108,""),IF($A110="TOTAL",SUM(INDIRECT("Z4:Z"&amp;ROW()-1)),""))</f>
        <v/>
      </c>
      <c r="AA110" s="3" t="str">
        <f ca="1">IF(AND($A110&lt;&gt;"",$A110&lt;&gt;"TOTAL"),IF(AND([6]INVESTIGADOR_Titulacion!$AS108&lt;&gt;"",[6]INVESTIGADOR_Titulacion!$AS108&lt;&gt;0),[6]INVESTIGADOR_Titulacion!$AS108,""),IF($A110="TOTAL",SUM(INDIRECT("AA4:AA"&amp;ROW()-1)),""))</f>
        <v/>
      </c>
      <c r="AB110" s="3" t="str">
        <f t="shared" ca="1" si="27"/>
        <v/>
      </c>
      <c r="AC110" s="3" t="str">
        <f ca="1">IF(AND($A110&lt;&gt;"",$A110&lt;&gt;"TOTAL"),IF(AND([6]INVESTIGADOR_Titulacion!$AV108&lt;&gt;"",[6]INVESTIGADOR_Titulacion!$AV108&lt;&gt;0),[6]INVESTIGADOR_Titulacion!$AV108,""),IF($A110="TOTAL",SUM(INDIRECT("AC4:AC"&amp;ROW()-1)),""))</f>
        <v/>
      </c>
      <c r="AD110" s="3" t="str">
        <f ca="1">IF(AND($A110&lt;&gt;"",$A110&lt;&gt;"TOTAL"),IF(AND([6]INVESTIGADOR_Titulacion!$AX108&lt;&gt;"",[6]INVESTIGADOR_Titulacion!$AX108&lt;&gt;0),[6]INVESTIGADOR_Titulacion!$AX108,""),IF($A110="TOTAL",SUM(INDIRECT("AD4:AD"&amp;ROW()-1)),""))</f>
        <v/>
      </c>
      <c r="AE110" s="3" t="str">
        <f t="shared" ca="1" si="28"/>
        <v/>
      </c>
      <c r="AF110" s="3" t="str">
        <f ca="1">IF(AND($A110&lt;&gt;"",$A110&lt;&gt;"TOTAL"),IF(AND([6]INVESTIGADOR_Titulacion!$BA108&lt;&gt;"",[6]INVESTIGADOR_Titulacion!$BA108&lt;&gt;0),[6]INVESTIGADOR_Titulacion!$BA108,""),IF($A110="TOTAL",SUM(INDIRECT("AF4:AF"&amp;ROW()-1)),""))</f>
        <v/>
      </c>
      <c r="AG110" s="3" t="str">
        <f ca="1">IF(AND($A110&lt;&gt;"",$A110&lt;&gt;"TOTAL"),IF(AND([6]INVESTIGADOR_Titulacion!$BC108&lt;&gt;"",[6]INVESTIGADOR_Titulacion!$BC108&lt;&gt;0),[6]INVESTIGADOR_Titulacion!$BC108,""),IF($A110="TOTAL",SUM(INDIRECT("AG4:AG"&amp;ROW()-1)),""))</f>
        <v/>
      </c>
      <c r="AH110" s="3" t="str">
        <f t="shared" ca="1" si="29"/>
        <v/>
      </c>
      <c r="AI110" s="3" t="str">
        <f ca="1">IF(AND($A110&lt;&gt;"",$A110&lt;&gt;"TOTAL"),IF(AND([6]INVESTIGADOR_Titulacion!$BF108&lt;&gt;"",[6]INVESTIGADOR_Titulacion!$BF108&lt;&gt;0),[6]INVESTIGADOR_Titulacion!$BF108,""),IF($A110="TOTAL",SUM(INDIRECT("AI4:AI"&amp;ROW()-1)),""))</f>
        <v/>
      </c>
      <c r="AJ110" s="3" t="str">
        <f ca="1">IF(AND($A110&lt;&gt;"",$A110&lt;&gt;"TOTAL"),IF(AND([6]INVESTIGADOR_Titulacion!$BH108&lt;&gt;"",[6]INVESTIGADOR_Titulacion!$BH108&lt;&gt;0),[6]INVESTIGADOR_Titulacion!$BH108,""),IF($A110="TOTAL",SUM(INDIRECT("AJ4:AJ"&amp;ROW()-1)),""))</f>
        <v/>
      </c>
      <c r="AK110" s="3" t="str">
        <f t="shared" ca="1" si="30"/>
        <v/>
      </c>
      <c r="AL110" s="3" t="str">
        <f ca="1">IF(AND($A110&lt;&gt;"",$A110&lt;&gt;"TOTAL"),IF(AND([6]INVESTIGADOR_Titulacion!$BK108&lt;&gt;"",[6]INVESTIGADOR_Titulacion!$BK108&lt;&gt;0),[6]INVESTIGADOR_Titulacion!$BK108,""),IF($A110="TOTAL",SUM(INDIRECT("AL4:AL"&amp;ROW()-1)),""))</f>
        <v/>
      </c>
      <c r="AM110" s="3" t="str">
        <f ca="1">IF(AND($A110&lt;&gt;"",$A110&lt;&gt;"TOTAL"),IF(AND([6]INVESTIGADOR_Titulacion!$BM108&lt;&gt;"",[6]INVESTIGADOR_Titulacion!$BM108&lt;&gt;0),[6]INVESTIGADOR_Titulacion!$BM108,""),IF($A110="TOTAL",SUM(INDIRECT("AM4:AM"&amp;ROW()-1)),""))</f>
        <v/>
      </c>
      <c r="AN110" s="3" t="str">
        <f t="shared" ca="1" si="31"/>
        <v/>
      </c>
      <c r="AO110" s="3" t="str">
        <f ca="1">IF(AND($A110&lt;&gt;"",$A110&lt;&gt;"TOTAL"),IF(AND([6]INVESTIGADOR_Titulacion!$BP108&lt;&gt;"",[6]INVESTIGADOR_Titulacion!$BP108&lt;&gt;0),[6]INVESTIGADOR_Titulacion!$BP108,""),IF($A110="TOTAL",SUM(INDIRECT("AO4:AO"&amp;ROW()-1)),""))</f>
        <v/>
      </c>
      <c r="AP110" s="3" t="str">
        <f ca="1">IF(AND($A110&lt;&gt;"",$A110&lt;&gt;"TOTAL"),IF(AND([6]INVESTIGADOR_Titulacion!$BR108&lt;&gt;"",[6]INVESTIGADOR_Titulacion!$BR108&lt;&gt;0),[6]INVESTIGADOR_Titulacion!$BR108,""),IF($A110="TOTAL",SUM(INDIRECT("AP4:AP"&amp;ROW()-1)),""))</f>
        <v/>
      </c>
      <c r="AQ110" s="3" t="str">
        <f t="shared" ca="1" si="32"/>
        <v/>
      </c>
      <c r="AR110" s="3" t="str">
        <f ca="1">IF(AND($A110&lt;&gt;"",$A110&lt;&gt;"TOTAL"),IF(AND([6]INVESTIGADOR_Titulacion!$BU108&lt;&gt;"",[6]INVESTIGADOR_Titulacion!$BU108&lt;&gt;0),[6]INVESTIGADOR_Titulacion!$BU108,""),IF($A110="TOTAL",SUM(INDIRECT("AR4:AR"&amp;ROW()-1)),""))</f>
        <v/>
      </c>
      <c r="AS110" s="3" t="str">
        <f ca="1">IF(AND($A110&lt;&gt;"",$A110&lt;&gt;"TOTAL"),IF(AND([6]INVESTIGADOR_Titulacion!$BW108&lt;&gt;"",[6]INVESTIGADOR_Titulacion!$BW108&lt;&gt;0),[6]INVESTIGADOR_Titulacion!$BW108,""),IF($A110="TOTAL",SUM(INDIRECT("AS4:AS"&amp;ROW()-1)),""))</f>
        <v/>
      </c>
      <c r="AT110" s="3" t="str">
        <f t="shared" ca="1" si="33"/>
        <v/>
      </c>
      <c r="AU110" s="3" t="str">
        <f ca="1">IF(AND($A110&lt;&gt;"",$A110&lt;&gt;"TOTAL"),IF(AND([6]INVESTIGADOR_Titulacion!$BZ108&lt;&gt;"",[6]INVESTIGADOR_Titulacion!$BZ108&lt;&gt;0),[6]INVESTIGADOR_Titulacion!$BZ108,""),IF($A110="TOTAL",SUM(INDIRECT("AU4:AU"&amp;ROW()-1)),""))</f>
        <v/>
      </c>
      <c r="AV110" s="3" t="str">
        <f ca="1">IF(AND($A110&lt;&gt;"",$A110&lt;&gt;"TOTAL"),IF(AND([6]INVESTIGADOR_Titulacion!$CB108&lt;&gt;"",[6]INVESTIGADOR_Titulacion!$CB108&lt;&gt;0),[6]INVESTIGADOR_Titulacion!$CB108,""),IF($A110="TOTAL",SUM(INDIRECT("AV4:AV"&amp;ROW()-1)),""))</f>
        <v/>
      </c>
      <c r="AW110" s="3" t="str">
        <f t="shared" ca="1" si="34"/>
        <v/>
      </c>
      <c r="AX110" s="3" t="str">
        <f ca="1">IF(AND($A110&lt;&gt;"",$A110&lt;&gt;"TOTAL"),IF(AND([6]INVESTIGADOR_Titulacion!$CE108&lt;&gt;"",[6]INVESTIGADOR_Titulacion!$CE108&lt;&gt;0),[6]INVESTIGADOR_Titulacion!$CE108,""),IF($A110="TOTAL",SUM(INDIRECT("AX4:AX"&amp;ROW()-1)),""))</f>
        <v/>
      </c>
      <c r="AY110" s="3" t="str">
        <f ca="1">IF(AND($A110&lt;&gt;"",$A110&lt;&gt;"TOTAL"),IF(AND([6]INVESTIGADOR_Titulacion!$CG108&lt;&gt;"",[6]INVESTIGADOR_Titulacion!$CG108&lt;&gt;0),[6]INVESTIGADOR_Titulacion!$CG108,""),IF($A110="TOTAL",SUM(INDIRECT("AY4:AY"&amp;ROW()-1)),""))</f>
        <v/>
      </c>
      <c r="AZ110" s="3" t="str">
        <f t="shared" ca="1" si="35"/>
        <v/>
      </c>
      <c r="BA110" s="3" t="str">
        <f ca="1">IF(AND($A110&lt;&gt;"",$A110&lt;&gt;"TOTAL"),IF(AND([6]INVESTIGADOR_Titulacion!$CJ108&lt;&gt;"",[6]INVESTIGADOR_Titulacion!$CJ108&lt;&gt;0),[6]INVESTIGADOR_Titulacion!$CJ108,""),IF($A110="TOTAL",SUM(INDIRECT("BA4:BA"&amp;ROW()-1)),""))</f>
        <v/>
      </c>
      <c r="BB110" s="3" t="str">
        <f ca="1">IF(AND($A110&lt;&gt;"",$A110&lt;&gt;"TOTAL"),IF(AND([6]INVESTIGADOR_Titulacion!$CL108&lt;&gt;"",[6]INVESTIGADOR_Titulacion!$CL108&lt;&gt;0),[6]INVESTIGADOR_Titulacion!$CL108,""),IF($A110="TOTAL",SUM(INDIRECT("BB4:BB"&amp;ROW()-1)),""))</f>
        <v/>
      </c>
      <c r="BC110" s="3" t="str">
        <f t="shared" ca="1" si="36"/>
        <v/>
      </c>
      <c r="BD110" s="3" t="str">
        <f ca="1">IF(AND($A110&lt;&gt;"",$A110&lt;&gt;"TOTAL"),IF(AND([6]INVESTIGADOR_Titulacion!$CO108&lt;&gt;"",[6]INVESTIGADOR_Titulacion!$CO108&lt;&gt;0),[6]INVESTIGADOR_Titulacion!$CO108,""),IF($A110="TOTAL",SUM(INDIRECT("BD4:BD"&amp;ROW()-1)),""))</f>
        <v/>
      </c>
      <c r="BE110" s="3" t="str">
        <f ca="1">IF(AND($A110&lt;&gt;"",$A110&lt;&gt;"TOTAL"),IF(AND([6]INVESTIGADOR_Titulacion!$CQ108&lt;&gt;"",[6]INVESTIGADOR_Titulacion!$CQ108&lt;&gt;0),[6]INVESTIGADOR_Titulacion!$CQ108,""),IF($A110="TOTAL",SUM(INDIRECT("BE4:BE"&amp;ROW()-1)),""))</f>
        <v/>
      </c>
      <c r="BF110" s="3" t="str">
        <f t="shared" ca="1" si="37"/>
        <v/>
      </c>
    </row>
    <row r="111" spans="1:58" x14ac:dyDescent="0.2">
      <c r="A111" s="25" t="str">
        <f>IF([6]INVESTIGADOR_Titulacion!$B109&lt;&gt;"",[6]INVESTIGADOR_Titulacion!$B109,IF(AND([6]INVESTIGADOR_Titulacion!$B109="",[6]INVESTIGADOR_Titulacion!$B110="",[6]INVESTIGADOR_Titulacion!$B108=""),"","TOTAL"))</f>
        <v/>
      </c>
      <c r="B111" s="3" t="str">
        <f ca="1">IF(AND($A111&lt;&gt;"",$A111&lt;&gt;"TOTAL"),IF(AND([6]INVESTIGADOR_Titulacion!$C109&lt;&gt;"",[6]INVESTIGADOR_Titulacion!$C109&lt;&gt;0),[6]INVESTIGADOR_Titulacion!$C109,""),IF($A111="TOTAL",SUM(INDIRECT("B4:B"&amp;ROW()-1)),""))</f>
        <v/>
      </c>
      <c r="C111" s="3" t="str">
        <f ca="1">IF(AND($A111&lt;&gt;"",$A111&lt;&gt;"TOTAL"),IF(AND([6]INVESTIGADOR_Titulacion!$E109&lt;&gt;"",[6]INVESTIGADOR_Titulacion!$E109&lt;&gt;0),[6]INVESTIGADOR_Titulacion!$E109,""),IF($A111="TOTAL",SUM(INDIRECT("C4:C"&amp;ROW()-1)),""))</f>
        <v/>
      </c>
      <c r="D111" s="3" t="str">
        <f t="shared" ca="1" si="19"/>
        <v/>
      </c>
      <c r="E111" s="3" t="str">
        <f ca="1">IF(AND($A111&lt;&gt;"",$A111&lt;&gt;"TOTAL"),IF(AND([6]INVESTIGADOR_Titulacion!$H109&lt;&gt;"",[6]INVESTIGADOR_Titulacion!$H109&lt;&gt;0),[6]INVESTIGADOR_Titulacion!$H109,""),IF($A111="TOTAL",SUM(INDIRECT("E4:E"&amp;ROW()-1)),""))</f>
        <v/>
      </c>
      <c r="F111" s="3" t="str">
        <f ca="1">IF(AND($A111&lt;&gt;"",$A111&lt;&gt;"TOTAL"),IF(AND([6]INVESTIGADOR_Titulacion!$J109&lt;&gt;"",[6]INVESTIGADOR_Titulacion!$J109&lt;&gt;0),[6]INVESTIGADOR_Titulacion!$J109,""),IF($A111="TOTAL",SUM(INDIRECT("F4:F"&amp;ROW()-1)),""))</f>
        <v/>
      </c>
      <c r="G111" s="3" t="str">
        <f t="shared" ca="1" si="20"/>
        <v/>
      </c>
      <c r="H111" s="3" t="str">
        <f ca="1">IF(AND($A111&lt;&gt;"",$A111&lt;&gt;"TOTAL"),IF(AND([6]INVESTIGADOR_Titulacion!$M109&lt;&gt;"",[6]INVESTIGADOR_Titulacion!$M109&lt;&gt;0),[6]INVESTIGADOR_Titulacion!$M109,""),IF($A111="TOTAL",SUM(INDIRECT("H4:H"&amp;ROW()-1)),""))</f>
        <v/>
      </c>
      <c r="I111" s="3" t="str">
        <f ca="1">IF(AND($A111&lt;&gt;"",$A111&lt;&gt;"TOTAL"),IF(AND([6]INVESTIGADOR_Titulacion!$O109&lt;&gt;"",[6]INVESTIGADOR_Titulacion!$O109&lt;&gt;0),[6]INVESTIGADOR_Titulacion!$O109,""),IF($A111="TOTAL",SUM(INDIRECT("I4:I"&amp;ROW()-1)),""))</f>
        <v/>
      </c>
      <c r="J111" s="3" t="str">
        <f t="shared" ca="1" si="21"/>
        <v/>
      </c>
      <c r="K111" s="3" t="str">
        <f ca="1">IF(AND($A111&lt;&gt;"",$A111&lt;&gt;"TOTAL"),IF(AND([6]INVESTIGADOR_Titulacion!$R109&lt;&gt;"",[6]INVESTIGADOR_Titulacion!$R109&lt;&gt;0),[6]INVESTIGADOR_Titulacion!$R109,""),IF($A111="TOTAL",SUM(INDIRECT("K4:K"&amp;ROW()-1)),""))</f>
        <v/>
      </c>
      <c r="L111" s="3" t="str">
        <f ca="1">IF(AND($A111&lt;&gt;"",$A111&lt;&gt;"TOTAL"),IF(AND([6]INVESTIGADOR_Titulacion!$T109&lt;&gt;"",[6]INVESTIGADOR_Titulacion!$T109&lt;&gt;0),[6]INVESTIGADOR_Titulacion!$T109,""),IF($A111="TOTAL",SUM(INDIRECT("L4:L"&amp;ROW()-1)),""))</f>
        <v/>
      </c>
      <c r="M111" s="3" t="str">
        <f t="shared" ca="1" si="22"/>
        <v/>
      </c>
      <c r="N111" s="3" t="str">
        <f ca="1">IF(AND($A111&lt;&gt;"",$A111&lt;&gt;"TOTAL"),IF(AND([6]INVESTIGADOR_Titulacion!$W109&lt;&gt;"",[6]INVESTIGADOR_Titulacion!$W109&lt;&gt;0),[6]INVESTIGADOR_Titulacion!$W109,""),IF($A111="TOTAL",SUM(INDIRECT("N4:N"&amp;ROW()-1)),""))</f>
        <v/>
      </c>
      <c r="O111" s="3" t="str">
        <f ca="1">IF(AND($A111&lt;&gt;"",$A111&lt;&gt;"TOTAL"),IF(AND([6]INVESTIGADOR_Titulacion!$Y109&lt;&gt;"",[6]INVESTIGADOR_Titulacion!$Y109&lt;&gt;0),[6]INVESTIGADOR_Titulacion!$Y109,""),IF($A111="TOTAL",SUM(INDIRECT("O4:O"&amp;ROW()-1)),""))</f>
        <v/>
      </c>
      <c r="P111" s="3" t="str">
        <f t="shared" ca="1" si="23"/>
        <v/>
      </c>
      <c r="Q111" s="3" t="str">
        <f ca="1">IF(AND($A111&lt;&gt;"",$A111&lt;&gt;"TOTAL"),IF(AND([6]INVESTIGADOR_Titulacion!$AB109&lt;&gt;"",[6]INVESTIGADOR_Titulacion!$AB109&lt;&gt;0),[6]INVESTIGADOR_Titulacion!$AB109,""),IF($A111="TOTAL",SUM(INDIRECT("Q4:Q"&amp;ROW()-1)),""))</f>
        <v/>
      </c>
      <c r="R111" s="3" t="str">
        <f ca="1">IF(AND($A111&lt;&gt;"",$A111&lt;&gt;"TOTAL"),IF(AND([6]INVESTIGADOR_Titulacion!$AD109&lt;&gt;"",[6]INVESTIGADOR_Titulacion!$AD109&lt;&gt;0),[6]INVESTIGADOR_Titulacion!$AD109,""),IF($A111="TOTAL",SUM(INDIRECT("R4:R"&amp;ROW()-1)),""))</f>
        <v/>
      </c>
      <c r="S111" s="3" t="str">
        <f t="shared" ca="1" si="24"/>
        <v/>
      </c>
      <c r="T111" s="3" t="str">
        <f ca="1">IF(AND($A111&lt;&gt;"",$A111&lt;&gt;"TOTAL"),IF(AND([6]INVESTIGADOR_Titulacion!$AG109&lt;&gt;"",[6]INVESTIGADOR_Titulacion!$AG109&lt;&gt;0),[6]INVESTIGADOR_Titulacion!$AG109,""),IF($A111="TOTAL",SUM(INDIRECT("T4:T"&amp;ROW()-1)),""))</f>
        <v/>
      </c>
      <c r="U111" s="3" t="str">
        <f ca="1">IF(AND($A111&lt;&gt;"",$A111&lt;&gt;"TOTAL"),IF(AND([6]INVESTIGADOR_Titulacion!$AI109&lt;&gt;"",[6]INVESTIGADOR_Titulacion!$AI109&lt;&gt;0),[6]INVESTIGADOR_Titulacion!$AI109,""),IF($A111="TOTAL",SUM(INDIRECT("U4:U"&amp;ROW()-1)),""))</f>
        <v/>
      </c>
      <c r="V111" s="3" t="str">
        <f t="shared" ca="1" si="25"/>
        <v/>
      </c>
      <c r="W111" s="3" t="str">
        <f ca="1">IF(AND($A111&lt;&gt;"",$A111&lt;&gt;"TOTAL"),IF(AND([6]INVESTIGADOR_Titulacion!$AL109&lt;&gt;"",[6]INVESTIGADOR_Titulacion!$AL109&lt;&gt;0),[6]INVESTIGADOR_Titulacion!$AL109,""),IF($A111="TOTAL",SUM(INDIRECT("W4:W"&amp;ROW()-1)),""))</f>
        <v/>
      </c>
      <c r="X111" s="3" t="str">
        <f ca="1">IF(AND($A111&lt;&gt;"",$A111&lt;&gt;"TOTAL"),IF(AND([6]INVESTIGADOR_Titulacion!$AN109&lt;&gt;"",[6]INVESTIGADOR_Titulacion!$AN109&lt;&gt;0),[6]INVESTIGADOR_Titulacion!$AN109,""),IF($A111="TOTAL",SUM(INDIRECT("X4:X"&amp;ROW()-1)),""))</f>
        <v/>
      </c>
      <c r="Y111" s="3" t="str">
        <f t="shared" ca="1" si="26"/>
        <v/>
      </c>
      <c r="Z111" s="3" t="str">
        <f ca="1">IF(AND($A111&lt;&gt;"",$A111&lt;&gt;"TOTAL"),IF(AND([6]INVESTIGADOR_Titulacion!$AQ109&lt;&gt;"",[6]INVESTIGADOR_Titulacion!$AQ109&lt;&gt;0),[6]INVESTIGADOR_Titulacion!$AQ109,""),IF($A111="TOTAL",SUM(INDIRECT("Z4:Z"&amp;ROW()-1)),""))</f>
        <v/>
      </c>
      <c r="AA111" s="3" t="str">
        <f ca="1">IF(AND($A111&lt;&gt;"",$A111&lt;&gt;"TOTAL"),IF(AND([6]INVESTIGADOR_Titulacion!$AS109&lt;&gt;"",[6]INVESTIGADOR_Titulacion!$AS109&lt;&gt;0),[6]INVESTIGADOR_Titulacion!$AS109,""),IF($A111="TOTAL",SUM(INDIRECT("AA4:AA"&amp;ROW()-1)),""))</f>
        <v/>
      </c>
      <c r="AB111" s="3" t="str">
        <f t="shared" ca="1" si="27"/>
        <v/>
      </c>
      <c r="AC111" s="3" t="str">
        <f ca="1">IF(AND($A111&lt;&gt;"",$A111&lt;&gt;"TOTAL"),IF(AND([6]INVESTIGADOR_Titulacion!$AV109&lt;&gt;"",[6]INVESTIGADOR_Titulacion!$AV109&lt;&gt;0),[6]INVESTIGADOR_Titulacion!$AV109,""),IF($A111="TOTAL",SUM(INDIRECT("AC4:AC"&amp;ROW()-1)),""))</f>
        <v/>
      </c>
      <c r="AD111" s="3" t="str">
        <f ca="1">IF(AND($A111&lt;&gt;"",$A111&lt;&gt;"TOTAL"),IF(AND([6]INVESTIGADOR_Titulacion!$AX109&lt;&gt;"",[6]INVESTIGADOR_Titulacion!$AX109&lt;&gt;0),[6]INVESTIGADOR_Titulacion!$AX109,""),IF($A111="TOTAL",SUM(INDIRECT("AD4:AD"&amp;ROW()-1)),""))</f>
        <v/>
      </c>
      <c r="AE111" s="3" t="str">
        <f t="shared" ca="1" si="28"/>
        <v/>
      </c>
      <c r="AF111" s="3" t="str">
        <f ca="1">IF(AND($A111&lt;&gt;"",$A111&lt;&gt;"TOTAL"),IF(AND([6]INVESTIGADOR_Titulacion!$BA109&lt;&gt;"",[6]INVESTIGADOR_Titulacion!$BA109&lt;&gt;0),[6]INVESTIGADOR_Titulacion!$BA109,""),IF($A111="TOTAL",SUM(INDIRECT("AF4:AF"&amp;ROW()-1)),""))</f>
        <v/>
      </c>
      <c r="AG111" s="3" t="str">
        <f ca="1">IF(AND($A111&lt;&gt;"",$A111&lt;&gt;"TOTAL"),IF(AND([6]INVESTIGADOR_Titulacion!$BC109&lt;&gt;"",[6]INVESTIGADOR_Titulacion!$BC109&lt;&gt;0),[6]INVESTIGADOR_Titulacion!$BC109,""),IF($A111="TOTAL",SUM(INDIRECT("AG4:AG"&amp;ROW()-1)),""))</f>
        <v/>
      </c>
      <c r="AH111" s="3" t="str">
        <f t="shared" ca="1" si="29"/>
        <v/>
      </c>
      <c r="AI111" s="3" t="str">
        <f ca="1">IF(AND($A111&lt;&gt;"",$A111&lt;&gt;"TOTAL"),IF(AND([6]INVESTIGADOR_Titulacion!$BF109&lt;&gt;"",[6]INVESTIGADOR_Titulacion!$BF109&lt;&gt;0),[6]INVESTIGADOR_Titulacion!$BF109,""),IF($A111="TOTAL",SUM(INDIRECT("AI4:AI"&amp;ROW()-1)),""))</f>
        <v/>
      </c>
      <c r="AJ111" s="3" t="str">
        <f ca="1">IF(AND($A111&lt;&gt;"",$A111&lt;&gt;"TOTAL"),IF(AND([6]INVESTIGADOR_Titulacion!$BH109&lt;&gt;"",[6]INVESTIGADOR_Titulacion!$BH109&lt;&gt;0),[6]INVESTIGADOR_Titulacion!$BH109,""),IF($A111="TOTAL",SUM(INDIRECT("AJ4:AJ"&amp;ROW()-1)),""))</f>
        <v/>
      </c>
      <c r="AK111" s="3" t="str">
        <f t="shared" ca="1" si="30"/>
        <v/>
      </c>
      <c r="AL111" s="3" t="str">
        <f ca="1">IF(AND($A111&lt;&gt;"",$A111&lt;&gt;"TOTAL"),IF(AND([6]INVESTIGADOR_Titulacion!$BK109&lt;&gt;"",[6]INVESTIGADOR_Titulacion!$BK109&lt;&gt;0),[6]INVESTIGADOR_Titulacion!$BK109,""),IF($A111="TOTAL",SUM(INDIRECT("AL4:AL"&amp;ROW()-1)),""))</f>
        <v/>
      </c>
      <c r="AM111" s="3" t="str">
        <f ca="1">IF(AND($A111&lt;&gt;"",$A111&lt;&gt;"TOTAL"),IF(AND([6]INVESTIGADOR_Titulacion!$BM109&lt;&gt;"",[6]INVESTIGADOR_Titulacion!$BM109&lt;&gt;0),[6]INVESTIGADOR_Titulacion!$BM109,""),IF($A111="TOTAL",SUM(INDIRECT("AM4:AM"&amp;ROW()-1)),""))</f>
        <v/>
      </c>
      <c r="AN111" s="3" t="str">
        <f t="shared" ca="1" si="31"/>
        <v/>
      </c>
      <c r="AO111" s="3" t="str">
        <f ca="1">IF(AND($A111&lt;&gt;"",$A111&lt;&gt;"TOTAL"),IF(AND([6]INVESTIGADOR_Titulacion!$BP109&lt;&gt;"",[6]INVESTIGADOR_Titulacion!$BP109&lt;&gt;0),[6]INVESTIGADOR_Titulacion!$BP109,""),IF($A111="TOTAL",SUM(INDIRECT("AO4:AO"&amp;ROW()-1)),""))</f>
        <v/>
      </c>
      <c r="AP111" s="3" t="str">
        <f ca="1">IF(AND($A111&lt;&gt;"",$A111&lt;&gt;"TOTAL"),IF(AND([6]INVESTIGADOR_Titulacion!$BR109&lt;&gt;"",[6]INVESTIGADOR_Titulacion!$BR109&lt;&gt;0),[6]INVESTIGADOR_Titulacion!$BR109,""),IF($A111="TOTAL",SUM(INDIRECT("AP4:AP"&amp;ROW()-1)),""))</f>
        <v/>
      </c>
      <c r="AQ111" s="3" t="str">
        <f t="shared" ca="1" si="32"/>
        <v/>
      </c>
      <c r="AR111" s="3" t="str">
        <f ca="1">IF(AND($A111&lt;&gt;"",$A111&lt;&gt;"TOTAL"),IF(AND([6]INVESTIGADOR_Titulacion!$BU109&lt;&gt;"",[6]INVESTIGADOR_Titulacion!$BU109&lt;&gt;0),[6]INVESTIGADOR_Titulacion!$BU109,""),IF($A111="TOTAL",SUM(INDIRECT("AR4:AR"&amp;ROW()-1)),""))</f>
        <v/>
      </c>
      <c r="AS111" s="3" t="str">
        <f ca="1">IF(AND($A111&lt;&gt;"",$A111&lt;&gt;"TOTAL"),IF(AND([6]INVESTIGADOR_Titulacion!$BW109&lt;&gt;"",[6]INVESTIGADOR_Titulacion!$BW109&lt;&gt;0),[6]INVESTIGADOR_Titulacion!$BW109,""),IF($A111="TOTAL",SUM(INDIRECT("AS4:AS"&amp;ROW()-1)),""))</f>
        <v/>
      </c>
      <c r="AT111" s="3" t="str">
        <f t="shared" ca="1" si="33"/>
        <v/>
      </c>
      <c r="AU111" s="3" t="str">
        <f ca="1">IF(AND($A111&lt;&gt;"",$A111&lt;&gt;"TOTAL"),IF(AND([6]INVESTIGADOR_Titulacion!$BZ109&lt;&gt;"",[6]INVESTIGADOR_Titulacion!$BZ109&lt;&gt;0),[6]INVESTIGADOR_Titulacion!$BZ109,""),IF($A111="TOTAL",SUM(INDIRECT("AU4:AU"&amp;ROW()-1)),""))</f>
        <v/>
      </c>
      <c r="AV111" s="3" t="str">
        <f ca="1">IF(AND($A111&lt;&gt;"",$A111&lt;&gt;"TOTAL"),IF(AND([6]INVESTIGADOR_Titulacion!$CB109&lt;&gt;"",[6]INVESTIGADOR_Titulacion!$CB109&lt;&gt;0),[6]INVESTIGADOR_Titulacion!$CB109,""),IF($A111="TOTAL",SUM(INDIRECT("AV4:AV"&amp;ROW()-1)),""))</f>
        <v/>
      </c>
      <c r="AW111" s="3" t="str">
        <f t="shared" ca="1" si="34"/>
        <v/>
      </c>
      <c r="AX111" s="3" t="str">
        <f ca="1">IF(AND($A111&lt;&gt;"",$A111&lt;&gt;"TOTAL"),IF(AND([6]INVESTIGADOR_Titulacion!$CE109&lt;&gt;"",[6]INVESTIGADOR_Titulacion!$CE109&lt;&gt;0),[6]INVESTIGADOR_Titulacion!$CE109,""),IF($A111="TOTAL",SUM(INDIRECT("AX4:AX"&amp;ROW()-1)),""))</f>
        <v/>
      </c>
      <c r="AY111" s="3" t="str">
        <f ca="1">IF(AND($A111&lt;&gt;"",$A111&lt;&gt;"TOTAL"),IF(AND([6]INVESTIGADOR_Titulacion!$CG109&lt;&gt;"",[6]INVESTIGADOR_Titulacion!$CG109&lt;&gt;0),[6]INVESTIGADOR_Titulacion!$CG109,""),IF($A111="TOTAL",SUM(INDIRECT("AY4:AY"&amp;ROW()-1)),""))</f>
        <v/>
      </c>
      <c r="AZ111" s="3" t="str">
        <f t="shared" ca="1" si="35"/>
        <v/>
      </c>
      <c r="BA111" s="3" t="str">
        <f ca="1">IF(AND($A111&lt;&gt;"",$A111&lt;&gt;"TOTAL"),IF(AND([6]INVESTIGADOR_Titulacion!$CJ109&lt;&gt;"",[6]INVESTIGADOR_Titulacion!$CJ109&lt;&gt;0),[6]INVESTIGADOR_Titulacion!$CJ109,""),IF($A111="TOTAL",SUM(INDIRECT("BA4:BA"&amp;ROW()-1)),""))</f>
        <v/>
      </c>
      <c r="BB111" s="3" t="str">
        <f ca="1">IF(AND($A111&lt;&gt;"",$A111&lt;&gt;"TOTAL"),IF(AND([6]INVESTIGADOR_Titulacion!$CL109&lt;&gt;"",[6]INVESTIGADOR_Titulacion!$CL109&lt;&gt;0),[6]INVESTIGADOR_Titulacion!$CL109,""),IF($A111="TOTAL",SUM(INDIRECT("BB4:BB"&amp;ROW()-1)),""))</f>
        <v/>
      </c>
      <c r="BC111" s="3" t="str">
        <f t="shared" ca="1" si="36"/>
        <v/>
      </c>
      <c r="BD111" s="3" t="str">
        <f ca="1">IF(AND($A111&lt;&gt;"",$A111&lt;&gt;"TOTAL"),IF(AND([6]INVESTIGADOR_Titulacion!$CO109&lt;&gt;"",[6]INVESTIGADOR_Titulacion!$CO109&lt;&gt;0),[6]INVESTIGADOR_Titulacion!$CO109,""),IF($A111="TOTAL",SUM(INDIRECT("BD4:BD"&amp;ROW()-1)),""))</f>
        <v/>
      </c>
      <c r="BE111" s="3" t="str">
        <f ca="1">IF(AND($A111&lt;&gt;"",$A111&lt;&gt;"TOTAL"),IF(AND([6]INVESTIGADOR_Titulacion!$CQ109&lt;&gt;"",[6]INVESTIGADOR_Titulacion!$CQ109&lt;&gt;0),[6]INVESTIGADOR_Titulacion!$CQ109,""),IF($A111="TOTAL",SUM(INDIRECT("BE4:BE"&amp;ROW()-1)),""))</f>
        <v/>
      </c>
      <c r="BF111" s="3" t="str">
        <f t="shared" ca="1" si="37"/>
        <v/>
      </c>
    </row>
    <row r="112" spans="1:58" x14ac:dyDescent="0.2">
      <c r="A112" s="25" t="str">
        <f>IF([6]INVESTIGADOR_Titulacion!$B110&lt;&gt;"",[6]INVESTIGADOR_Titulacion!$B110,IF(AND([6]INVESTIGADOR_Titulacion!$B110="",[6]INVESTIGADOR_Titulacion!$B111="",[6]INVESTIGADOR_Titulacion!$B109=""),"","TOTAL"))</f>
        <v/>
      </c>
      <c r="B112" s="3" t="str">
        <f ca="1">IF(AND($A112&lt;&gt;"",$A112&lt;&gt;"TOTAL"),IF(AND([6]INVESTIGADOR_Titulacion!$C110&lt;&gt;"",[6]INVESTIGADOR_Titulacion!$C110&lt;&gt;0),[6]INVESTIGADOR_Titulacion!$C110,""),IF($A112="TOTAL",SUM(INDIRECT("B4:B"&amp;ROW()-1)),""))</f>
        <v/>
      </c>
      <c r="C112" s="3" t="str">
        <f ca="1">IF(AND($A112&lt;&gt;"",$A112&lt;&gt;"TOTAL"),IF(AND([6]INVESTIGADOR_Titulacion!$E110&lt;&gt;"",[6]INVESTIGADOR_Titulacion!$E110&lt;&gt;0),[6]INVESTIGADOR_Titulacion!$E110,""),IF($A112="TOTAL",SUM(INDIRECT("C4:C"&amp;ROW()-1)),""))</f>
        <v/>
      </c>
      <c r="D112" s="3" t="str">
        <f t="shared" ca="1" si="19"/>
        <v/>
      </c>
      <c r="E112" s="3" t="str">
        <f ca="1">IF(AND($A112&lt;&gt;"",$A112&lt;&gt;"TOTAL"),IF(AND([6]INVESTIGADOR_Titulacion!$H110&lt;&gt;"",[6]INVESTIGADOR_Titulacion!$H110&lt;&gt;0),[6]INVESTIGADOR_Titulacion!$H110,""),IF($A112="TOTAL",SUM(INDIRECT("E4:E"&amp;ROW()-1)),""))</f>
        <v/>
      </c>
      <c r="F112" s="3" t="str">
        <f ca="1">IF(AND($A112&lt;&gt;"",$A112&lt;&gt;"TOTAL"),IF(AND([6]INVESTIGADOR_Titulacion!$J110&lt;&gt;"",[6]INVESTIGADOR_Titulacion!$J110&lt;&gt;0),[6]INVESTIGADOR_Titulacion!$J110,""),IF($A112="TOTAL",SUM(INDIRECT("F4:F"&amp;ROW()-1)),""))</f>
        <v/>
      </c>
      <c r="G112" s="3" t="str">
        <f t="shared" ca="1" si="20"/>
        <v/>
      </c>
      <c r="H112" s="3" t="str">
        <f ca="1">IF(AND($A112&lt;&gt;"",$A112&lt;&gt;"TOTAL"),IF(AND([6]INVESTIGADOR_Titulacion!$M110&lt;&gt;"",[6]INVESTIGADOR_Titulacion!$M110&lt;&gt;0),[6]INVESTIGADOR_Titulacion!$M110,""),IF($A112="TOTAL",SUM(INDIRECT("H4:H"&amp;ROW()-1)),""))</f>
        <v/>
      </c>
      <c r="I112" s="3" t="str">
        <f ca="1">IF(AND($A112&lt;&gt;"",$A112&lt;&gt;"TOTAL"),IF(AND([6]INVESTIGADOR_Titulacion!$O110&lt;&gt;"",[6]INVESTIGADOR_Titulacion!$O110&lt;&gt;0),[6]INVESTIGADOR_Titulacion!$O110,""),IF($A112="TOTAL",SUM(INDIRECT("I4:I"&amp;ROW()-1)),""))</f>
        <v/>
      </c>
      <c r="J112" s="3" t="str">
        <f t="shared" ca="1" si="21"/>
        <v/>
      </c>
      <c r="K112" s="3" t="str">
        <f ca="1">IF(AND($A112&lt;&gt;"",$A112&lt;&gt;"TOTAL"),IF(AND([6]INVESTIGADOR_Titulacion!$R110&lt;&gt;"",[6]INVESTIGADOR_Titulacion!$R110&lt;&gt;0),[6]INVESTIGADOR_Titulacion!$R110,""),IF($A112="TOTAL",SUM(INDIRECT("K4:K"&amp;ROW()-1)),""))</f>
        <v/>
      </c>
      <c r="L112" s="3" t="str">
        <f ca="1">IF(AND($A112&lt;&gt;"",$A112&lt;&gt;"TOTAL"),IF(AND([6]INVESTIGADOR_Titulacion!$T110&lt;&gt;"",[6]INVESTIGADOR_Titulacion!$T110&lt;&gt;0),[6]INVESTIGADOR_Titulacion!$T110,""),IF($A112="TOTAL",SUM(INDIRECT("L4:L"&amp;ROW()-1)),""))</f>
        <v/>
      </c>
      <c r="M112" s="3" t="str">
        <f t="shared" ca="1" si="22"/>
        <v/>
      </c>
      <c r="N112" s="3" t="str">
        <f ca="1">IF(AND($A112&lt;&gt;"",$A112&lt;&gt;"TOTAL"),IF(AND([6]INVESTIGADOR_Titulacion!$W110&lt;&gt;"",[6]INVESTIGADOR_Titulacion!$W110&lt;&gt;0),[6]INVESTIGADOR_Titulacion!$W110,""),IF($A112="TOTAL",SUM(INDIRECT("N4:N"&amp;ROW()-1)),""))</f>
        <v/>
      </c>
      <c r="O112" s="3" t="str">
        <f ca="1">IF(AND($A112&lt;&gt;"",$A112&lt;&gt;"TOTAL"),IF(AND([6]INVESTIGADOR_Titulacion!$Y110&lt;&gt;"",[6]INVESTIGADOR_Titulacion!$Y110&lt;&gt;0),[6]INVESTIGADOR_Titulacion!$Y110,""),IF($A112="TOTAL",SUM(INDIRECT("O4:O"&amp;ROW()-1)),""))</f>
        <v/>
      </c>
      <c r="P112" s="3" t="str">
        <f t="shared" ca="1" si="23"/>
        <v/>
      </c>
      <c r="Q112" s="3" t="str">
        <f ca="1">IF(AND($A112&lt;&gt;"",$A112&lt;&gt;"TOTAL"),IF(AND([6]INVESTIGADOR_Titulacion!$AB110&lt;&gt;"",[6]INVESTIGADOR_Titulacion!$AB110&lt;&gt;0),[6]INVESTIGADOR_Titulacion!$AB110,""),IF($A112="TOTAL",SUM(INDIRECT("Q4:Q"&amp;ROW()-1)),""))</f>
        <v/>
      </c>
      <c r="R112" s="3" t="str">
        <f ca="1">IF(AND($A112&lt;&gt;"",$A112&lt;&gt;"TOTAL"),IF(AND([6]INVESTIGADOR_Titulacion!$AD110&lt;&gt;"",[6]INVESTIGADOR_Titulacion!$AD110&lt;&gt;0),[6]INVESTIGADOR_Titulacion!$AD110,""),IF($A112="TOTAL",SUM(INDIRECT("R4:R"&amp;ROW()-1)),""))</f>
        <v/>
      </c>
      <c r="S112" s="3" t="str">
        <f t="shared" ca="1" si="24"/>
        <v/>
      </c>
      <c r="T112" s="3" t="str">
        <f ca="1">IF(AND($A112&lt;&gt;"",$A112&lt;&gt;"TOTAL"),IF(AND([6]INVESTIGADOR_Titulacion!$AG110&lt;&gt;"",[6]INVESTIGADOR_Titulacion!$AG110&lt;&gt;0),[6]INVESTIGADOR_Titulacion!$AG110,""),IF($A112="TOTAL",SUM(INDIRECT("T4:T"&amp;ROW()-1)),""))</f>
        <v/>
      </c>
      <c r="U112" s="3" t="str">
        <f ca="1">IF(AND($A112&lt;&gt;"",$A112&lt;&gt;"TOTAL"),IF(AND([6]INVESTIGADOR_Titulacion!$AI110&lt;&gt;"",[6]INVESTIGADOR_Titulacion!$AI110&lt;&gt;0),[6]INVESTIGADOR_Titulacion!$AI110,""),IF($A112="TOTAL",SUM(INDIRECT("U4:U"&amp;ROW()-1)),""))</f>
        <v/>
      </c>
      <c r="V112" s="3" t="str">
        <f t="shared" ca="1" si="25"/>
        <v/>
      </c>
      <c r="W112" s="3" t="str">
        <f ca="1">IF(AND($A112&lt;&gt;"",$A112&lt;&gt;"TOTAL"),IF(AND([6]INVESTIGADOR_Titulacion!$AL110&lt;&gt;"",[6]INVESTIGADOR_Titulacion!$AL110&lt;&gt;0),[6]INVESTIGADOR_Titulacion!$AL110,""),IF($A112="TOTAL",SUM(INDIRECT("W4:W"&amp;ROW()-1)),""))</f>
        <v/>
      </c>
      <c r="X112" s="3" t="str">
        <f ca="1">IF(AND($A112&lt;&gt;"",$A112&lt;&gt;"TOTAL"),IF(AND([6]INVESTIGADOR_Titulacion!$AN110&lt;&gt;"",[6]INVESTIGADOR_Titulacion!$AN110&lt;&gt;0),[6]INVESTIGADOR_Titulacion!$AN110,""),IF($A112="TOTAL",SUM(INDIRECT("X4:X"&amp;ROW()-1)),""))</f>
        <v/>
      </c>
      <c r="Y112" s="3" t="str">
        <f t="shared" ca="1" si="26"/>
        <v/>
      </c>
      <c r="Z112" s="3" t="str">
        <f ca="1">IF(AND($A112&lt;&gt;"",$A112&lt;&gt;"TOTAL"),IF(AND([6]INVESTIGADOR_Titulacion!$AQ110&lt;&gt;"",[6]INVESTIGADOR_Titulacion!$AQ110&lt;&gt;0),[6]INVESTIGADOR_Titulacion!$AQ110,""),IF($A112="TOTAL",SUM(INDIRECT("Z4:Z"&amp;ROW()-1)),""))</f>
        <v/>
      </c>
      <c r="AA112" s="3" t="str">
        <f ca="1">IF(AND($A112&lt;&gt;"",$A112&lt;&gt;"TOTAL"),IF(AND([6]INVESTIGADOR_Titulacion!$AS110&lt;&gt;"",[6]INVESTIGADOR_Titulacion!$AS110&lt;&gt;0),[6]INVESTIGADOR_Titulacion!$AS110,""),IF($A112="TOTAL",SUM(INDIRECT("AA4:AA"&amp;ROW()-1)),""))</f>
        <v/>
      </c>
      <c r="AB112" s="3" t="str">
        <f t="shared" ca="1" si="27"/>
        <v/>
      </c>
      <c r="AC112" s="3" t="str">
        <f ca="1">IF(AND($A112&lt;&gt;"",$A112&lt;&gt;"TOTAL"),IF(AND([6]INVESTIGADOR_Titulacion!$AV110&lt;&gt;"",[6]INVESTIGADOR_Titulacion!$AV110&lt;&gt;0),[6]INVESTIGADOR_Titulacion!$AV110,""),IF($A112="TOTAL",SUM(INDIRECT("AC4:AC"&amp;ROW()-1)),""))</f>
        <v/>
      </c>
      <c r="AD112" s="3" t="str">
        <f ca="1">IF(AND($A112&lt;&gt;"",$A112&lt;&gt;"TOTAL"),IF(AND([6]INVESTIGADOR_Titulacion!$AX110&lt;&gt;"",[6]INVESTIGADOR_Titulacion!$AX110&lt;&gt;0),[6]INVESTIGADOR_Titulacion!$AX110,""),IF($A112="TOTAL",SUM(INDIRECT("AD4:AD"&amp;ROW()-1)),""))</f>
        <v/>
      </c>
      <c r="AE112" s="3" t="str">
        <f t="shared" ca="1" si="28"/>
        <v/>
      </c>
      <c r="AF112" s="3" t="str">
        <f ca="1">IF(AND($A112&lt;&gt;"",$A112&lt;&gt;"TOTAL"),IF(AND([6]INVESTIGADOR_Titulacion!$BA110&lt;&gt;"",[6]INVESTIGADOR_Titulacion!$BA110&lt;&gt;0),[6]INVESTIGADOR_Titulacion!$BA110,""),IF($A112="TOTAL",SUM(INDIRECT("AF4:AF"&amp;ROW()-1)),""))</f>
        <v/>
      </c>
      <c r="AG112" s="3" t="str">
        <f ca="1">IF(AND($A112&lt;&gt;"",$A112&lt;&gt;"TOTAL"),IF(AND([6]INVESTIGADOR_Titulacion!$BC110&lt;&gt;"",[6]INVESTIGADOR_Titulacion!$BC110&lt;&gt;0),[6]INVESTIGADOR_Titulacion!$BC110,""),IF($A112="TOTAL",SUM(INDIRECT("AG4:AG"&amp;ROW()-1)),""))</f>
        <v/>
      </c>
      <c r="AH112" s="3" t="str">
        <f t="shared" ca="1" si="29"/>
        <v/>
      </c>
      <c r="AI112" s="3" t="str">
        <f ca="1">IF(AND($A112&lt;&gt;"",$A112&lt;&gt;"TOTAL"),IF(AND([6]INVESTIGADOR_Titulacion!$BF110&lt;&gt;"",[6]INVESTIGADOR_Titulacion!$BF110&lt;&gt;0),[6]INVESTIGADOR_Titulacion!$BF110,""),IF($A112="TOTAL",SUM(INDIRECT("AI4:AI"&amp;ROW()-1)),""))</f>
        <v/>
      </c>
      <c r="AJ112" s="3" t="str">
        <f ca="1">IF(AND($A112&lt;&gt;"",$A112&lt;&gt;"TOTAL"),IF(AND([6]INVESTIGADOR_Titulacion!$BH110&lt;&gt;"",[6]INVESTIGADOR_Titulacion!$BH110&lt;&gt;0),[6]INVESTIGADOR_Titulacion!$BH110,""),IF($A112="TOTAL",SUM(INDIRECT("AJ4:AJ"&amp;ROW()-1)),""))</f>
        <v/>
      </c>
      <c r="AK112" s="3" t="str">
        <f t="shared" ca="1" si="30"/>
        <v/>
      </c>
      <c r="AL112" s="3" t="str">
        <f ca="1">IF(AND($A112&lt;&gt;"",$A112&lt;&gt;"TOTAL"),IF(AND([6]INVESTIGADOR_Titulacion!$BK110&lt;&gt;"",[6]INVESTIGADOR_Titulacion!$BK110&lt;&gt;0),[6]INVESTIGADOR_Titulacion!$BK110,""),IF($A112="TOTAL",SUM(INDIRECT("AL4:AL"&amp;ROW()-1)),""))</f>
        <v/>
      </c>
      <c r="AM112" s="3" t="str">
        <f ca="1">IF(AND($A112&lt;&gt;"",$A112&lt;&gt;"TOTAL"),IF(AND([6]INVESTIGADOR_Titulacion!$BM110&lt;&gt;"",[6]INVESTIGADOR_Titulacion!$BM110&lt;&gt;0),[6]INVESTIGADOR_Titulacion!$BM110,""),IF($A112="TOTAL",SUM(INDIRECT("AM4:AM"&amp;ROW()-1)),""))</f>
        <v/>
      </c>
      <c r="AN112" s="3" t="str">
        <f t="shared" ca="1" si="31"/>
        <v/>
      </c>
      <c r="AO112" s="3" t="str">
        <f ca="1">IF(AND($A112&lt;&gt;"",$A112&lt;&gt;"TOTAL"),IF(AND([6]INVESTIGADOR_Titulacion!$BP110&lt;&gt;"",[6]INVESTIGADOR_Titulacion!$BP110&lt;&gt;0),[6]INVESTIGADOR_Titulacion!$BP110,""),IF($A112="TOTAL",SUM(INDIRECT("AO4:AO"&amp;ROW()-1)),""))</f>
        <v/>
      </c>
      <c r="AP112" s="3" t="str">
        <f ca="1">IF(AND($A112&lt;&gt;"",$A112&lt;&gt;"TOTAL"),IF(AND([6]INVESTIGADOR_Titulacion!$BR110&lt;&gt;"",[6]INVESTIGADOR_Titulacion!$BR110&lt;&gt;0),[6]INVESTIGADOR_Titulacion!$BR110,""),IF($A112="TOTAL",SUM(INDIRECT("AP4:AP"&amp;ROW()-1)),""))</f>
        <v/>
      </c>
      <c r="AQ112" s="3" t="str">
        <f t="shared" ca="1" si="32"/>
        <v/>
      </c>
      <c r="AR112" s="3" t="str">
        <f ca="1">IF(AND($A112&lt;&gt;"",$A112&lt;&gt;"TOTAL"),IF(AND([6]INVESTIGADOR_Titulacion!$BU110&lt;&gt;"",[6]INVESTIGADOR_Titulacion!$BU110&lt;&gt;0),[6]INVESTIGADOR_Titulacion!$BU110,""),IF($A112="TOTAL",SUM(INDIRECT("AR4:AR"&amp;ROW()-1)),""))</f>
        <v/>
      </c>
      <c r="AS112" s="3" t="str">
        <f ca="1">IF(AND($A112&lt;&gt;"",$A112&lt;&gt;"TOTAL"),IF(AND([6]INVESTIGADOR_Titulacion!$BW110&lt;&gt;"",[6]INVESTIGADOR_Titulacion!$BW110&lt;&gt;0),[6]INVESTIGADOR_Titulacion!$BW110,""),IF($A112="TOTAL",SUM(INDIRECT("AS4:AS"&amp;ROW()-1)),""))</f>
        <v/>
      </c>
      <c r="AT112" s="3" t="str">
        <f t="shared" ca="1" si="33"/>
        <v/>
      </c>
      <c r="AU112" s="3" t="str">
        <f ca="1">IF(AND($A112&lt;&gt;"",$A112&lt;&gt;"TOTAL"),IF(AND([6]INVESTIGADOR_Titulacion!$BZ110&lt;&gt;"",[6]INVESTIGADOR_Titulacion!$BZ110&lt;&gt;0),[6]INVESTIGADOR_Titulacion!$BZ110,""),IF($A112="TOTAL",SUM(INDIRECT("AU4:AU"&amp;ROW()-1)),""))</f>
        <v/>
      </c>
      <c r="AV112" s="3" t="str">
        <f ca="1">IF(AND($A112&lt;&gt;"",$A112&lt;&gt;"TOTAL"),IF(AND([6]INVESTIGADOR_Titulacion!$CB110&lt;&gt;"",[6]INVESTIGADOR_Titulacion!$CB110&lt;&gt;0),[6]INVESTIGADOR_Titulacion!$CB110,""),IF($A112="TOTAL",SUM(INDIRECT("AV4:AV"&amp;ROW()-1)),""))</f>
        <v/>
      </c>
      <c r="AW112" s="3" t="str">
        <f t="shared" ca="1" si="34"/>
        <v/>
      </c>
      <c r="AX112" s="3" t="str">
        <f ca="1">IF(AND($A112&lt;&gt;"",$A112&lt;&gt;"TOTAL"),IF(AND([6]INVESTIGADOR_Titulacion!$CE110&lt;&gt;"",[6]INVESTIGADOR_Titulacion!$CE110&lt;&gt;0),[6]INVESTIGADOR_Titulacion!$CE110,""),IF($A112="TOTAL",SUM(INDIRECT("AX4:AX"&amp;ROW()-1)),""))</f>
        <v/>
      </c>
      <c r="AY112" s="3" t="str">
        <f ca="1">IF(AND($A112&lt;&gt;"",$A112&lt;&gt;"TOTAL"),IF(AND([6]INVESTIGADOR_Titulacion!$CG110&lt;&gt;"",[6]INVESTIGADOR_Titulacion!$CG110&lt;&gt;0),[6]INVESTIGADOR_Titulacion!$CG110,""),IF($A112="TOTAL",SUM(INDIRECT("AY4:AY"&amp;ROW()-1)),""))</f>
        <v/>
      </c>
      <c r="AZ112" s="3" t="str">
        <f t="shared" ca="1" si="35"/>
        <v/>
      </c>
      <c r="BA112" s="3" t="str">
        <f ca="1">IF(AND($A112&lt;&gt;"",$A112&lt;&gt;"TOTAL"),IF(AND([6]INVESTIGADOR_Titulacion!$CJ110&lt;&gt;"",[6]INVESTIGADOR_Titulacion!$CJ110&lt;&gt;0),[6]INVESTIGADOR_Titulacion!$CJ110,""),IF($A112="TOTAL",SUM(INDIRECT("BA4:BA"&amp;ROW()-1)),""))</f>
        <v/>
      </c>
      <c r="BB112" s="3" t="str">
        <f ca="1">IF(AND($A112&lt;&gt;"",$A112&lt;&gt;"TOTAL"),IF(AND([6]INVESTIGADOR_Titulacion!$CL110&lt;&gt;"",[6]INVESTIGADOR_Titulacion!$CL110&lt;&gt;0),[6]INVESTIGADOR_Titulacion!$CL110,""),IF($A112="TOTAL",SUM(INDIRECT("BB4:BB"&amp;ROW()-1)),""))</f>
        <v/>
      </c>
      <c r="BC112" s="3" t="str">
        <f t="shared" ca="1" si="36"/>
        <v/>
      </c>
      <c r="BD112" s="3" t="str">
        <f ca="1">IF(AND($A112&lt;&gt;"",$A112&lt;&gt;"TOTAL"),IF(AND([6]INVESTIGADOR_Titulacion!$CO110&lt;&gt;"",[6]INVESTIGADOR_Titulacion!$CO110&lt;&gt;0),[6]INVESTIGADOR_Titulacion!$CO110,""),IF($A112="TOTAL",SUM(INDIRECT("BD4:BD"&amp;ROW()-1)),""))</f>
        <v/>
      </c>
      <c r="BE112" s="3" t="str">
        <f ca="1">IF(AND($A112&lt;&gt;"",$A112&lt;&gt;"TOTAL"),IF(AND([6]INVESTIGADOR_Titulacion!$CQ110&lt;&gt;"",[6]INVESTIGADOR_Titulacion!$CQ110&lt;&gt;0),[6]INVESTIGADOR_Titulacion!$CQ110,""),IF($A112="TOTAL",SUM(INDIRECT("BE4:BE"&amp;ROW()-1)),""))</f>
        <v/>
      </c>
      <c r="BF112" s="3" t="str">
        <f t="shared" ca="1" si="37"/>
        <v/>
      </c>
    </row>
    <row r="113" spans="1:58" x14ac:dyDescent="0.2">
      <c r="A113" s="25" t="str">
        <f>IF([6]INVESTIGADOR_Titulacion!$B111&lt;&gt;"",[6]INVESTIGADOR_Titulacion!$B111,IF(AND([6]INVESTIGADOR_Titulacion!$B111="",[6]INVESTIGADOR_Titulacion!$B112="",[6]INVESTIGADOR_Titulacion!$B110=""),"","TOTAL"))</f>
        <v/>
      </c>
      <c r="B113" s="3" t="str">
        <f ca="1">IF(AND($A113&lt;&gt;"",$A113&lt;&gt;"TOTAL"),IF(AND([6]INVESTIGADOR_Titulacion!$C111&lt;&gt;"",[6]INVESTIGADOR_Titulacion!$C111&lt;&gt;0),[6]INVESTIGADOR_Titulacion!$C111,""),IF($A113="TOTAL",SUM(INDIRECT("B4:B"&amp;ROW()-1)),""))</f>
        <v/>
      </c>
      <c r="C113" s="3" t="str">
        <f ca="1">IF(AND($A113&lt;&gt;"",$A113&lt;&gt;"TOTAL"),IF(AND([6]INVESTIGADOR_Titulacion!$E111&lt;&gt;"",[6]INVESTIGADOR_Titulacion!$E111&lt;&gt;0),[6]INVESTIGADOR_Titulacion!$E111,""),IF($A113="TOTAL",SUM(INDIRECT("C4:C"&amp;ROW()-1)),""))</f>
        <v/>
      </c>
      <c r="D113" s="3" t="str">
        <f t="shared" ca="1" si="19"/>
        <v/>
      </c>
      <c r="E113" s="3" t="str">
        <f ca="1">IF(AND($A113&lt;&gt;"",$A113&lt;&gt;"TOTAL"),IF(AND([6]INVESTIGADOR_Titulacion!$H111&lt;&gt;"",[6]INVESTIGADOR_Titulacion!$H111&lt;&gt;0),[6]INVESTIGADOR_Titulacion!$H111,""),IF($A113="TOTAL",SUM(INDIRECT("E4:E"&amp;ROW()-1)),""))</f>
        <v/>
      </c>
      <c r="F113" s="3" t="str">
        <f ca="1">IF(AND($A113&lt;&gt;"",$A113&lt;&gt;"TOTAL"),IF(AND([6]INVESTIGADOR_Titulacion!$J111&lt;&gt;"",[6]INVESTIGADOR_Titulacion!$J111&lt;&gt;0),[6]INVESTIGADOR_Titulacion!$J111,""),IF($A113="TOTAL",SUM(INDIRECT("F4:F"&amp;ROW()-1)),""))</f>
        <v/>
      </c>
      <c r="G113" s="3" t="str">
        <f t="shared" ca="1" si="20"/>
        <v/>
      </c>
      <c r="H113" s="3" t="str">
        <f ca="1">IF(AND($A113&lt;&gt;"",$A113&lt;&gt;"TOTAL"),IF(AND([6]INVESTIGADOR_Titulacion!$M111&lt;&gt;"",[6]INVESTIGADOR_Titulacion!$M111&lt;&gt;0),[6]INVESTIGADOR_Titulacion!$M111,""),IF($A113="TOTAL",SUM(INDIRECT("H4:H"&amp;ROW()-1)),""))</f>
        <v/>
      </c>
      <c r="I113" s="3" t="str">
        <f ca="1">IF(AND($A113&lt;&gt;"",$A113&lt;&gt;"TOTAL"),IF(AND([6]INVESTIGADOR_Titulacion!$O111&lt;&gt;"",[6]INVESTIGADOR_Titulacion!$O111&lt;&gt;0),[6]INVESTIGADOR_Titulacion!$O111,""),IF($A113="TOTAL",SUM(INDIRECT("I4:I"&amp;ROW()-1)),""))</f>
        <v/>
      </c>
      <c r="J113" s="3" t="str">
        <f t="shared" ca="1" si="21"/>
        <v/>
      </c>
      <c r="K113" s="3" t="str">
        <f ca="1">IF(AND($A113&lt;&gt;"",$A113&lt;&gt;"TOTAL"),IF(AND([6]INVESTIGADOR_Titulacion!$R111&lt;&gt;"",[6]INVESTIGADOR_Titulacion!$R111&lt;&gt;0),[6]INVESTIGADOR_Titulacion!$R111,""),IF($A113="TOTAL",SUM(INDIRECT("K4:K"&amp;ROW()-1)),""))</f>
        <v/>
      </c>
      <c r="L113" s="3" t="str">
        <f ca="1">IF(AND($A113&lt;&gt;"",$A113&lt;&gt;"TOTAL"),IF(AND([6]INVESTIGADOR_Titulacion!$T111&lt;&gt;"",[6]INVESTIGADOR_Titulacion!$T111&lt;&gt;0),[6]INVESTIGADOR_Titulacion!$T111,""),IF($A113="TOTAL",SUM(INDIRECT("L4:L"&amp;ROW()-1)),""))</f>
        <v/>
      </c>
      <c r="M113" s="3" t="str">
        <f t="shared" ca="1" si="22"/>
        <v/>
      </c>
      <c r="N113" s="3" t="str">
        <f ca="1">IF(AND($A113&lt;&gt;"",$A113&lt;&gt;"TOTAL"),IF(AND([6]INVESTIGADOR_Titulacion!$W111&lt;&gt;"",[6]INVESTIGADOR_Titulacion!$W111&lt;&gt;0),[6]INVESTIGADOR_Titulacion!$W111,""),IF($A113="TOTAL",SUM(INDIRECT("N4:N"&amp;ROW()-1)),""))</f>
        <v/>
      </c>
      <c r="O113" s="3" t="str">
        <f ca="1">IF(AND($A113&lt;&gt;"",$A113&lt;&gt;"TOTAL"),IF(AND([6]INVESTIGADOR_Titulacion!$Y111&lt;&gt;"",[6]INVESTIGADOR_Titulacion!$Y111&lt;&gt;0),[6]INVESTIGADOR_Titulacion!$Y111,""),IF($A113="TOTAL",SUM(INDIRECT("O4:O"&amp;ROW()-1)),""))</f>
        <v/>
      </c>
      <c r="P113" s="3" t="str">
        <f t="shared" ca="1" si="23"/>
        <v/>
      </c>
      <c r="Q113" s="3" t="str">
        <f ca="1">IF(AND($A113&lt;&gt;"",$A113&lt;&gt;"TOTAL"),IF(AND([6]INVESTIGADOR_Titulacion!$AB111&lt;&gt;"",[6]INVESTIGADOR_Titulacion!$AB111&lt;&gt;0),[6]INVESTIGADOR_Titulacion!$AB111,""),IF($A113="TOTAL",SUM(INDIRECT("Q4:Q"&amp;ROW()-1)),""))</f>
        <v/>
      </c>
      <c r="R113" s="3" t="str">
        <f ca="1">IF(AND($A113&lt;&gt;"",$A113&lt;&gt;"TOTAL"),IF(AND([6]INVESTIGADOR_Titulacion!$AD111&lt;&gt;"",[6]INVESTIGADOR_Titulacion!$AD111&lt;&gt;0),[6]INVESTIGADOR_Titulacion!$AD111,""),IF($A113="TOTAL",SUM(INDIRECT("R4:R"&amp;ROW()-1)),""))</f>
        <v/>
      </c>
      <c r="S113" s="3" t="str">
        <f t="shared" ca="1" si="24"/>
        <v/>
      </c>
      <c r="T113" s="3" t="str">
        <f ca="1">IF(AND($A113&lt;&gt;"",$A113&lt;&gt;"TOTAL"),IF(AND([6]INVESTIGADOR_Titulacion!$AG111&lt;&gt;"",[6]INVESTIGADOR_Titulacion!$AG111&lt;&gt;0),[6]INVESTIGADOR_Titulacion!$AG111,""),IF($A113="TOTAL",SUM(INDIRECT("T4:T"&amp;ROW()-1)),""))</f>
        <v/>
      </c>
      <c r="U113" s="3" t="str">
        <f ca="1">IF(AND($A113&lt;&gt;"",$A113&lt;&gt;"TOTAL"),IF(AND([6]INVESTIGADOR_Titulacion!$AI111&lt;&gt;"",[6]INVESTIGADOR_Titulacion!$AI111&lt;&gt;0),[6]INVESTIGADOR_Titulacion!$AI111,""),IF($A113="TOTAL",SUM(INDIRECT("U4:U"&amp;ROW()-1)),""))</f>
        <v/>
      </c>
      <c r="V113" s="3" t="str">
        <f t="shared" ca="1" si="25"/>
        <v/>
      </c>
      <c r="W113" s="3" t="str">
        <f ca="1">IF(AND($A113&lt;&gt;"",$A113&lt;&gt;"TOTAL"),IF(AND([6]INVESTIGADOR_Titulacion!$AL111&lt;&gt;"",[6]INVESTIGADOR_Titulacion!$AL111&lt;&gt;0),[6]INVESTIGADOR_Titulacion!$AL111,""),IF($A113="TOTAL",SUM(INDIRECT("W4:W"&amp;ROW()-1)),""))</f>
        <v/>
      </c>
      <c r="X113" s="3" t="str">
        <f ca="1">IF(AND($A113&lt;&gt;"",$A113&lt;&gt;"TOTAL"),IF(AND([6]INVESTIGADOR_Titulacion!$AN111&lt;&gt;"",[6]INVESTIGADOR_Titulacion!$AN111&lt;&gt;0),[6]INVESTIGADOR_Titulacion!$AN111,""),IF($A113="TOTAL",SUM(INDIRECT("X4:X"&amp;ROW()-1)),""))</f>
        <v/>
      </c>
      <c r="Y113" s="3" t="str">
        <f t="shared" ca="1" si="26"/>
        <v/>
      </c>
      <c r="Z113" s="3" t="str">
        <f ca="1">IF(AND($A113&lt;&gt;"",$A113&lt;&gt;"TOTAL"),IF(AND([6]INVESTIGADOR_Titulacion!$AQ111&lt;&gt;"",[6]INVESTIGADOR_Titulacion!$AQ111&lt;&gt;0),[6]INVESTIGADOR_Titulacion!$AQ111,""),IF($A113="TOTAL",SUM(INDIRECT("Z4:Z"&amp;ROW()-1)),""))</f>
        <v/>
      </c>
      <c r="AA113" s="3" t="str">
        <f ca="1">IF(AND($A113&lt;&gt;"",$A113&lt;&gt;"TOTAL"),IF(AND([6]INVESTIGADOR_Titulacion!$AS111&lt;&gt;"",[6]INVESTIGADOR_Titulacion!$AS111&lt;&gt;0),[6]INVESTIGADOR_Titulacion!$AS111,""),IF($A113="TOTAL",SUM(INDIRECT("AA4:AA"&amp;ROW()-1)),""))</f>
        <v/>
      </c>
      <c r="AB113" s="3" t="str">
        <f t="shared" ca="1" si="27"/>
        <v/>
      </c>
      <c r="AC113" s="3" t="str">
        <f ca="1">IF(AND($A113&lt;&gt;"",$A113&lt;&gt;"TOTAL"),IF(AND([6]INVESTIGADOR_Titulacion!$AV111&lt;&gt;"",[6]INVESTIGADOR_Titulacion!$AV111&lt;&gt;0),[6]INVESTIGADOR_Titulacion!$AV111,""),IF($A113="TOTAL",SUM(INDIRECT("AC4:AC"&amp;ROW()-1)),""))</f>
        <v/>
      </c>
      <c r="AD113" s="3" t="str">
        <f ca="1">IF(AND($A113&lt;&gt;"",$A113&lt;&gt;"TOTAL"),IF(AND([6]INVESTIGADOR_Titulacion!$AX111&lt;&gt;"",[6]INVESTIGADOR_Titulacion!$AX111&lt;&gt;0),[6]INVESTIGADOR_Titulacion!$AX111,""),IF($A113="TOTAL",SUM(INDIRECT("AD4:AD"&amp;ROW()-1)),""))</f>
        <v/>
      </c>
      <c r="AE113" s="3" t="str">
        <f t="shared" ca="1" si="28"/>
        <v/>
      </c>
      <c r="AF113" s="3" t="str">
        <f ca="1">IF(AND($A113&lt;&gt;"",$A113&lt;&gt;"TOTAL"),IF(AND([6]INVESTIGADOR_Titulacion!$BA111&lt;&gt;"",[6]INVESTIGADOR_Titulacion!$BA111&lt;&gt;0),[6]INVESTIGADOR_Titulacion!$BA111,""),IF($A113="TOTAL",SUM(INDIRECT("AF4:AF"&amp;ROW()-1)),""))</f>
        <v/>
      </c>
      <c r="AG113" s="3" t="str">
        <f ca="1">IF(AND($A113&lt;&gt;"",$A113&lt;&gt;"TOTAL"),IF(AND([6]INVESTIGADOR_Titulacion!$BC111&lt;&gt;"",[6]INVESTIGADOR_Titulacion!$BC111&lt;&gt;0),[6]INVESTIGADOR_Titulacion!$BC111,""),IF($A113="TOTAL",SUM(INDIRECT("AG4:AG"&amp;ROW()-1)),""))</f>
        <v/>
      </c>
      <c r="AH113" s="3" t="str">
        <f t="shared" ca="1" si="29"/>
        <v/>
      </c>
      <c r="AI113" s="3" t="str">
        <f ca="1">IF(AND($A113&lt;&gt;"",$A113&lt;&gt;"TOTAL"),IF(AND([6]INVESTIGADOR_Titulacion!$BF111&lt;&gt;"",[6]INVESTIGADOR_Titulacion!$BF111&lt;&gt;0),[6]INVESTIGADOR_Titulacion!$BF111,""),IF($A113="TOTAL",SUM(INDIRECT("AI4:AI"&amp;ROW()-1)),""))</f>
        <v/>
      </c>
      <c r="AJ113" s="3" t="str">
        <f ca="1">IF(AND($A113&lt;&gt;"",$A113&lt;&gt;"TOTAL"),IF(AND([6]INVESTIGADOR_Titulacion!$BH111&lt;&gt;"",[6]INVESTIGADOR_Titulacion!$BH111&lt;&gt;0),[6]INVESTIGADOR_Titulacion!$BH111,""),IF($A113="TOTAL",SUM(INDIRECT("AJ4:AJ"&amp;ROW()-1)),""))</f>
        <v/>
      </c>
      <c r="AK113" s="3" t="str">
        <f t="shared" ca="1" si="30"/>
        <v/>
      </c>
      <c r="AL113" s="3" t="str">
        <f ca="1">IF(AND($A113&lt;&gt;"",$A113&lt;&gt;"TOTAL"),IF(AND([6]INVESTIGADOR_Titulacion!$BK111&lt;&gt;"",[6]INVESTIGADOR_Titulacion!$BK111&lt;&gt;0),[6]INVESTIGADOR_Titulacion!$BK111,""),IF($A113="TOTAL",SUM(INDIRECT("AL4:AL"&amp;ROW()-1)),""))</f>
        <v/>
      </c>
      <c r="AM113" s="3" t="str">
        <f ca="1">IF(AND($A113&lt;&gt;"",$A113&lt;&gt;"TOTAL"),IF(AND([6]INVESTIGADOR_Titulacion!$BM111&lt;&gt;"",[6]INVESTIGADOR_Titulacion!$BM111&lt;&gt;0),[6]INVESTIGADOR_Titulacion!$BM111,""),IF($A113="TOTAL",SUM(INDIRECT("AM4:AM"&amp;ROW()-1)),""))</f>
        <v/>
      </c>
      <c r="AN113" s="3" t="str">
        <f t="shared" ca="1" si="31"/>
        <v/>
      </c>
      <c r="AO113" s="3" t="str">
        <f ca="1">IF(AND($A113&lt;&gt;"",$A113&lt;&gt;"TOTAL"),IF(AND([6]INVESTIGADOR_Titulacion!$BP111&lt;&gt;"",[6]INVESTIGADOR_Titulacion!$BP111&lt;&gt;0),[6]INVESTIGADOR_Titulacion!$BP111,""),IF($A113="TOTAL",SUM(INDIRECT("AO4:AO"&amp;ROW()-1)),""))</f>
        <v/>
      </c>
      <c r="AP113" s="3" t="str">
        <f ca="1">IF(AND($A113&lt;&gt;"",$A113&lt;&gt;"TOTAL"),IF(AND([6]INVESTIGADOR_Titulacion!$BR111&lt;&gt;"",[6]INVESTIGADOR_Titulacion!$BR111&lt;&gt;0),[6]INVESTIGADOR_Titulacion!$BR111,""),IF($A113="TOTAL",SUM(INDIRECT("AP4:AP"&amp;ROW()-1)),""))</f>
        <v/>
      </c>
      <c r="AQ113" s="3" t="str">
        <f t="shared" ca="1" si="32"/>
        <v/>
      </c>
      <c r="AR113" s="3" t="str">
        <f ca="1">IF(AND($A113&lt;&gt;"",$A113&lt;&gt;"TOTAL"),IF(AND([6]INVESTIGADOR_Titulacion!$BU111&lt;&gt;"",[6]INVESTIGADOR_Titulacion!$BU111&lt;&gt;0),[6]INVESTIGADOR_Titulacion!$BU111,""),IF($A113="TOTAL",SUM(INDIRECT("AR4:AR"&amp;ROW()-1)),""))</f>
        <v/>
      </c>
      <c r="AS113" s="3" t="str">
        <f ca="1">IF(AND($A113&lt;&gt;"",$A113&lt;&gt;"TOTAL"),IF(AND([6]INVESTIGADOR_Titulacion!$BW111&lt;&gt;"",[6]INVESTIGADOR_Titulacion!$BW111&lt;&gt;0),[6]INVESTIGADOR_Titulacion!$BW111,""),IF($A113="TOTAL",SUM(INDIRECT("AS4:AS"&amp;ROW()-1)),""))</f>
        <v/>
      </c>
      <c r="AT113" s="3" t="str">
        <f t="shared" ca="1" si="33"/>
        <v/>
      </c>
      <c r="AU113" s="3" t="str">
        <f ca="1">IF(AND($A113&lt;&gt;"",$A113&lt;&gt;"TOTAL"),IF(AND([6]INVESTIGADOR_Titulacion!$BZ111&lt;&gt;"",[6]INVESTIGADOR_Titulacion!$BZ111&lt;&gt;0),[6]INVESTIGADOR_Titulacion!$BZ111,""),IF($A113="TOTAL",SUM(INDIRECT("AU4:AU"&amp;ROW()-1)),""))</f>
        <v/>
      </c>
      <c r="AV113" s="3" t="str">
        <f ca="1">IF(AND($A113&lt;&gt;"",$A113&lt;&gt;"TOTAL"),IF(AND([6]INVESTIGADOR_Titulacion!$CB111&lt;&gt;"",[6]INVESTIGADOR_Titulacion!$CB111&lt;&gt;0),[6]INVESTIGADOR_Titulacion!$CB111,""),IF($A113="TOTAL",SUM(INDIRECT("AV4:AV"&amp;ROW()-1)),""))</f>
        <v/>
      </c>
      <c r="AW113" s="3" t="str">
        <f t="shared" ca="1" si="34"/>
        <v/>
      </c>
      <c r="AX113" s="3" t="str">
        <f ca="1">IF(AND($A113&lt;&gt;"",$A113&lt;&gt;"TOTAL"),IF(AND([6]INVESTIGADOR_Titulacion!$CE111&lt;&gt;"",[6]INVESTIGADOR_Titulacion!$CE111&lt;&gt;0),[6]INVESTIGADOR_Titulacion!$CE111,""),IF($A113="TOTAL",SUM(INDIRECT("AX4:AX"&amp;ROW()-1)),""))</f>
        <v/>
      </c>
      <c r="AY113" s="3" t="str">
        <f ca="1">IF(AND($A113&lt;&gt;"",$A113&lt;&gt;"TOTAL"),IF(AND([6]INVESTIGADOR_Titulacion!$CG111&lt;&gt;"",[6]INVESTIGADOR_Titulacion!$CG111&lt;&gt;0),[6]INVESTIGADOR_Titulacion!$CG111,""),IF($A113="TOTAL",SUM(INDIRECT("AY4:AY"&amp;ROW()-1)),""))</f>
        <v/>
      </c>
      <c r="AZ113" s="3" t="str">
        <f t="shared" ca="1" si="35"/>
        <v/>
      </c>
      <c r="BA113" s="3" t="str">
        <f ca="1">IF(AND($A113&lt;&gt;"",$A113&lt;&gt;"TOTAL"),IF(AND([6]INVESTIGADOR_Titulacion!$CJ111&lt;&gt;"",[6]INVESTIGADOR_Titulacion!$CJ111&lt;&gt;0),[6]INVESTIGADOR_Titulacion!$CJ111,""),IF($A113="TOTAL",SUM(INDIRECT("BA4:BA"&amp;ROW()-1)),""))</f>
        <v/>
      </c>
      <c r="BB113" s="3" t="str">
        <f ca="1">IF(AND($A113&lt;&gt;"",$A113&lt;&gt;"TOTAL"),IF(AND([6]INVESTIGADOR_Titulacion!$CL111&lt;&gt;"",[6]INVESTIGADOR_Titulacion!$CL111&lt;&gt;0),[6]INVESTIGADOR_Titulacion!$CL111,""),IF($A113="TOTAL",SUM(INDIRECT("BB4:BB"&amp;ROW()-1)),""))</f>
        <v/>
      </c>
      <c r="BC113" s="3" t="str">
        <f t="shared" ca="1" si="36"/>
        <v/>
      </c>
      <c r="BD113" s="3" t="str">
        <f ca="1">IF(AND($A113&lt;&gt;"",$A113&lt;&gt;"TOTAL"),IF(AND([6]INVESTIGADOR_Titulacion!$CO111&lt;&gt;"",[6]INVESTIGADOR_Titulacion!$CO111&lt;&gt;0),[6]INVESTIGADOR_Titulacion!$CO111,""),IF($A113="TOTAL",SUM(INDIRECT("BD4:BD"&amp;ROW()-1)),""))</f>
        <v/>
      </c>
      <c r="BE113" s="3" t="str">
        <f ca="1">IF(AND($A113&lt;&gt;"",$A113&lt;&gt;"TOTAL"),IF(AND([6]INVESTIGADOR_Titulacion!$CQ111&lt;&gt;"",[6]INVESTIGADOR_Titulacion!$CQ111&lt;&gt;0),[6]INVESTIGADOR_Titulacion!$CQ111,""),IF($A113="TOTAL",SUM(INDIRECT("BE4:BE"&amp;ROW()-1)),""))</f>
        <v/>
      </c>
      <c r="BF113" s="3" t="str">
        <f t="shared" ca="1" si="37"/>
        <v/>
      </c>
    </row>
    <row r="114" spans="1:58" x14ac:dyDescent="0.2">
      <c r="A114" s="25" t="str">
        <f>IF([6]INVESTIGADOR_Titulacion!$B112&lt;&gt;"",[6]INVESTIGADOR_Titulacion!$B112,IF(AND([6]INVESTIGADOR_Titulacion!$B112="",[6]INVESTIGADOR_Titulacion!$B113="",[6]INVESTIGADOR_Titulacion!$B111=""),"","TOTAL"))</f>
        <v/>
      </c>
      <c r="B114" s="3" t="str">
        <f ca="1">IF(AND($A114&lt;&gt;"",$A114&lt;&gt;"TOTAL"),IF(AND([6]INVESTIGADOR_Titulacion!$C112&lt;&gt;"",[6]INVESTIGADOR_Titulacion!$C112&lt;&gt;0),[6]INVESTIGADOR_Titulacion!$C112,""),IF($A114="TOTAL",SUM(INDIRECT("B4:B"&amp;ROW()-1)),""))</f>
        <v/>
      </c>
      <c r="C114" s="3" t="str">
        <f ca="1">IF(AND($A114&lt;&gt;"",$A114&lt;&gt;"TOTAL"),IF(AND([6]INVESTIGADOR_Titulacion!$E112&lt;&gt;"",[6]INVESTIGADOR_Titulacion!$E112&lt;&gt;0),[6]INVESTIGADOR_Titulacion!$E112,""),IF($A114="TOTAL",SUM(INDIRECT("C4:C"&amp;ROW()-1)),""))</f>
        <v/>
      </c>
      <c r="D114" s="3" t="str">
        <f t="shared" ca="1" si="19"/>
        <v/>
      </c>
      <c r="E114" s="3" t="str">
        <f ca="1">IF(AND($A114&lt;&gt;"",$A114&lt;&gt;"TOTAL"),IF(AND([6]INVESTIGADOR_Titulacion!$H112&lt;&gt;"",[6]INVESTIGADOR_Titulacion!$H112&lt;&gt;0),[6]INVESTIGADOR_Titulacion!$H112,""),IF($A114="TOTAL",SUM(INDIRECT("E4:E"&amp;ROW()-1)),""))</f>
        <v/>
      </c>
      <c r="F114" s="3" t="str">
        <f ca="1">IF(AND($A114&lt;&gt;"",$A114&lt;&gt;"TOTAL"),IF(AND([6]INVESTIGADOR_Titulacion!$J112&lt;&gt;"",[6]INVESTIGADOR_Titulacion!$J112&lt;&gt;0),[6]INVESTIGADOR_Titulacion!$J112,""),IF($A114="TOTAL",SUM(INDIRECT("F4:F"&amp;ROW()-1)),""))</f>
        <v/>
      </c>
      <c r="G114" s="3" t="str">
        <f t="shared" ca="1" si="20"/>
        <v/>
      </c>
      <c r="H114" s="3" t="str">
        <f ca="1">IF(AND($A114&lt;&gt;"",$A114&lt;&gt;"TOTAL"),IF(AND([6]INVESTIGADOR_Titulacion!$M112&lt;&gt;"",[6]INVESTIGADOR_Titulacion!$M112&lt;&gt;0),[6]INVESTIGADOR_Titulacion!$M112,""),IF($A114="TOTAL",SUM(INDIRECT("H4:H"&amp;ROW()-1)),""))</f>
        <v/>
      </c>
      <c r="I114" s="3" t="str">
        <f ca="1">IF(AND($A114&lt;&gt;"",$A114&lt;&gt;"TOTAL"),IF(AND([6]INVESTIGADOR_Titulacion!$O112&lt;&gt;"",[6]INVESTIGADOR_Titulacion!$O112&lt;&gt;0),[6]INVESTIGADOR_Titulacion!$O112,""),IF($A114="TOTAL",SUM(INDIRECT("I4:I"&amp;ROW()-1)),""))</f>
        <v/>
      </c>
      <c r="J114" s="3" t="str">
        <f t="shared" ca="1" si="21"/>
        <v/>
      </c>
      <c r="K114" s="3" t="str">
        <f ca="1">IF(AND($A114&lt;&gt;"",$A114&lt;&gt;"TOTAL"),IF(AND([6]INVESTIGADOR_Titulacion!$R112&lt;&gt;"",[6]INVESTIGADOR_Titulacion!$R112&lt;&gt;0),[6]INVESTIGADOR_Titulacion!$R112,""),IF($A114="TOTAL",SUM(INDIRECT("K4:K"&amp;ROW()-1)),""))</f>
        <v/>
      </c>
      <c r="L114" s="3" t="str">
        <f ca="1">IF(AND($A114&lt;&gt;"",$A114&lt;&gt;"TOTAL"),IF(AND([6]INVESTIGADOR_Titulacion!$T112&lt;&gt;"",[6]INVESTIGADOR_Titulacion!$T112&lt;&gt;0),[6]INVESTIGADOR_Titulacion!$T112,""),IF($A114="TOTAL",SUM(INDIRECT("L4:L"&amp;ROW()-1)),""))</f>
        <v/>
      </c>
      <c r="M114" s="3" t="str">
        <f t="shared" ca="1" si="22"/>
        <v/>
      </c>
      <c r="N114" s="3" t="str">
        <f ca="1">IF(AND($A114&lt;&gt;"",$A114&lt;&gt;"TOTAL"),IF(AND([6]INVESTIGADOR_Titulacion!$W112&lt;&gt;"",[6]INVESTIGADOR_Titulacion!$W112&lt;&gt;0),[6]INVESTIGADOR_Titulacion!$W112,""),IF($A114="TOTAL",SUM(INDIRECT("N4:N"&amp;ROW()-1)),""))</f>
        <v/>
      </c>
      <c r="O114" s="3" t="str">
        <f ca="1">IF(AND($A114&lt;&gt;"",$A114&lt;&gt;"TOTAL"),IF(AND([6]INVESTIGADOR_Titulacion!$Y112&lt;&gt;"",[6]INVESTIGADOR_Titulacion!$Y112&lt;&gt;0),[6]INVESTIGADOR_Titulacion!$Y112,""),IF($A114="TOTAL",SUM(INDIRECT("O4:O"&amp;ROW()-1)),""))</f>
        <v/>
      </c>
      <c r="P114" s="3" t="str">
        <f t="shared" ca="1" si="23"/>
        <v/>
      </c>
      <c r="Q114" s="3" t="str">
        <f ca="1">IF(AND($A114&lt;&gt;"",$A114&lt;&gt;"TOTAL"),IF(AND([6]INVESTIGADOR_Titulacion!$AB112&lt;&gt;"",[6]INVESTIGADOR_Titulacion!$AB112&lt;&gt;0),[6]INVESTIGADOR_Titulacion!$AB112,""),IF($A114="TOTAL",SUM(INDIRECT("Q4:Q"&amp;ROW()-1)),""))</f>
        <v/>
      </c>
      <c r="R114" s="3" t="str">
        <f ca="1">IF(AND($A114&lt;&gt;"",$A114&lt;&gt;"TOTAL"),IF(AND([6]INVESTIGADOR_Titulacion!$AD112&lt;&gt;"",[6]INVESTIGADOR_Titulacion!$AD112&lt;&gt;0),[6]INVESTIGADOR_Titulacion!$AD112,""),IF($A114="TOTAL",SUM(INDIRECT("R4:R"&amp;ROW()-1)),""))</f>
        <v/>
      </c>
      <c r="S114" s="3" t="str">
        <f t="shared" ca="1" si="24"/>
        <v/>
      </c>
      <c r="T114" s="3" t="str">
        <f ca="1">IF(AND($A114&lt;&gt;"",$A114&lt;&gt;"TOTAL"),IF(AND([6]INVESTIGADOR_Titulacion!$AG112&lt;&gt;"",[6]INVESTIGADOR_Titulacion!$AG112&lt;&gt;0),[6]INVESTIGADOR_Titulacion!$AG112,""),IF($A114="TOTAL",SUM(INDIRECT("T4:T"&amp;ROW()-1)),""))</f>
        <v/>
      </c>
      <c r="U114" s="3" t="str">
        <f ca="1">IF(AND($A114&lt;&gt;"",$A114&lt;&gt;"TOTAL"),IF(AND([6]INVESTIGADOR_Titulacion!$AI112&lt;&gt;"",[6]INVESTIGADOR_Titulacion!$AI112&lt;&gt;0),[6]INVESTIGADOR_Titulacion!$AI112,""),IF($A114="TOTAL",SUM(INDIRECT("U4:U"&amp;ROW()-1)),""))</f>
        <v/>
      </c>
      <c r="V114" s="3" t="str">
        <f t="shared" ca="1" si="25"/>
        <v/>
      </c>
      <c r="W114" s="3" t="str">
        <f ca="1">IF(AND($A114&lt;&gt;"",$A114&lt;&gt;"TOTAL"),IF(AND([6]INVESTIGADOR_Titulacion!$AL112&lt;&gt;"",[6]INVESTIGADOR_Titulacion!$AL112&lt;&gt;0),[6]INVESTIGADOR_Titulacion!$AL112,""),IF($A114="TOTAL",SUM(INDIRECT("W4:W"&amp;ROW()-1)),""))</f>
        <v/>
      </c>
      <c r="X114" s="3" t="str">
        <f ca="1">IF(AND($A114&lt;&gt;"",$A114&lt;&gt;"TOTAL"),IF(AND([6]INVESTIGADOR_Titulacion!$AN112&lt;&gt;"",[6]INVESTIGADOR_Titulacion!$AN112&lt;&gt;0),[6]INVESTIGADOR_Titulacion!$AN112,""),IF($A114="TOTAL",SUM(INDIRECT("X4:X"&amp;ROW()-1)),""))</f>
        <v/>
      </c>
      <c r="Y114" s="3" t="str">
        <f t="shared" ca="1" si="26"/>
        <v/>
      </c>
      <c r="Z114" s="3" t="str">
        <f ca="1">IF(AND($A114&lt;&gt;"",$A114&lt;&gt;"TOTAL"),IF(AND([6]INVESTIGADOR_Titulacion!$AQ112&lt;&gt;"",[6]INVESTIGADOR_Titulacion!$AQ112&lt;&gt;0),[6]INVESTIGADOR_Titulacion!$AQ112,""),IF($A114="TOTAL",SUM(INDIRECT("Z4:Z"&amp;ROW()-1)),""))</f>
        <v/>
      </c>
      <c r="AA114" s="3" t="str">
        <f ca="1">IF(AND($A114&lt;&gt;"",$A114&lt;&gt;"TOTAL"),IF(AND([6]INVESTIGADOR_Titulacion!$AS112&lt;&gt;"",[6]INVESTIGADOR_Titulacion!$AS112&lt;&gt;0),[6]INVESTIGADOR_Titulacion!$AS112,""),IF($A114="TOTAL",SUM(INDIRECT("AA4:AA"&amp;ROW()-1)),""))</f>
        <v/>
      </c>
      <c r="AB114" s="3" t="str">
        <f t="shared" ca="1" si="27"/>
        <v/>
      </c>
      <c r="AC114" s="3" t="str">
        <f ca="1">IF(AND($A114&lt;&gt;"",$A114&lt;&gt;"TOTAL"),IF(AND([6]INVESTIGADOR_Titulacion!$AV112&lt;&gt;"",[6]INVESTIGADOR_Titulacion!$AV112&lt;&gt;0),[6]INVESTIGADOR_Titulacion!$AV112,""),IF($A114="TOTAL",SUM(INDIRECT("AC4:AC"&amp;ROW()-1)),""))</f>
        <v/>
      </c>
      <c r="AD114" s="3" t="str">
        <f ca="1">IF(AND($A114&lt;&gt;"",$A114&lt;&gt;"TOTAL"),IF(AND([6]INVESTIGADOR_Titulacion!$AX112&lt;&gt;"",[6]INVESTIGADOR_Titulacion!$AX112&lt;&gt;0),[6]INVESTIGADOR_Titulacion!$AX112,""),IF($A114="TOTAL",SUM(INDIRECT("AD4:AD"&amp;ROW()-1)),""))</f>
        <v/>
      </c>
      <c r="AE114" s="3" t="str">
        <f t="shared" ca="1" si="28"/>
        <v/>
      </c>
      <c r="AF114" s="3" t="str">
        <f ca="1">IF(AND($A114&lt;&gt;"",$A114&lt;&gt;"TOTAL"),IF(AND([6]INVESTIGADOR_Titulacion!$BA112&lt;&gt;"",[6]INVESTIGADOR_Titulacion!$BA112&lt;&gt;0),[6]INVESTIGADOR_Titulacion!$BA112,""),IF($A114="TOTAL",SUM(INDIRECT("AF4:AF"&amp;ROW()-1)),""))</f>
        <v/>
      </c>
      <c r="AG114" s="3" t="str">
        <f ca="1">IF(AND($A114&lt;&gt;"",$A114&lt;&gt;"TOTAL"),IF(AND([6]INVESTIGADOR_Titulacion!$BC112&lt;&gt;"",[6]INVESTIGADOR_Titulacion!$BC112&lt;&gt;0),[6]INVESTIGADOR_Titulacion!$BC112,""),IF($A114="TOTAL",SUM(INDIRECT("AG4:AG"&amp;ROW()-1)),""))</f>
        <v/>
      </c>
      <c r="AH114" s="3" t="str">
        <f t="shared" ca="1" si="29"/>
        <v/>
      </c>
      <c r="AI114" s="3" t="str">
        <f ca="1">IF(AND($A114&lt;&gt;"",$A114&lt;&gt;"TOTAL"),IF(AND([6]INVESTIGADOR_Titulacion!$BF112&lt;&gt;"",[6]INVESTIGADOR_Titulacion!$BF112&lt;&gt;0),[6]INVESTIGADOR_Titulacion!$BF112,""),IF($A114="TOTAL",SUM(INDIRECT("AI4:AI"&amp;ROW()-1)),""))</f>
        <v/>
      </c>
      <c r="AJ114" s="3" t="str">
        <f ca="1">IF(AND($A114&lt;&gt;"",$A114&lt;&gt;"TOTAL"),IF(AND([6]INVESTIGADOR_Titulacion!$BH112&lt;&gt;"",[6]INVESTIGADOR_Titulacion!$BH112&lt;&gt;0),[6]INVESTIGADOR_Titulacion!$BH112,""),IF($A114="TOTAL",SUM(INDIRECT("AJ4:AJ"&amp;ROW()-1)),""))</f>
        <v/>
      </c>
      <c r="AK114" s="3" t="str">
        <f t="shared" ca="1" si="30"/>
        <v/>
      </c>
      <c r="AL114" s="3" t="str">
        <f ca="1">IF(AND($A114&lt;&gt;"",$A114&lt;&gt;"TOTAL"),IF(AND([6]INVESTIGADOR_Titulacion!$BK112&lt;&gt;"",[6]INVESTIGADOR_Titulacion!$BK112&lt;&gt;0),[6]INVESTIGADOR_Titulacion!$BK112,""),IF($A114="TOTAL",SUM(INDIRECT("AL4:AL"&amp;ROW()-1)),""))</f>
        <v/>
      </c>
      <c r="AM114" s="3" t="str">
        <f ca="1">IF(AND($A114&lt;&gt;"",$A114&lt;&gt;"TOTAL"),IF(AND([6]INVESTIGADOR_Titulacion!$BM112&lt;&gt;"",[6]INVESTIGADOR_Titulacion!$BM112&lt;&gt;0),[6]INVESTIGADOR_Titulacion!$BM112,""),IF($A114="TOTAL",SUM(INDIRECT("AM4:AM"&amp;ROW()-1)),""))</f>
        <v/>
      </c>
      <c r="AN114" s="3" t="str">
        <f t="shared" ca="1" si="31"/>
        <v/>
      </c>
      <c r="AO114" s="3" t="str">
        <f ca="1">IF(AND($A114&lt;&gt;"",$A114&lt;&gt;"TOTAL"),IF(AND([6]INVESTIGADOR_Titulacion!$BP112&lt;&gt;"",[6]INVESTIGADOR_Titulacion!$BP112&lt;&gt;0),[6]INVESTIGADOR_Titulacion!$BP112,""),IF($A114="TOTAL",SUM(INDIRECT("AO4:AO"&amp;ROW()-1)),""))</f>
        <v/>
      </c>
      <c r="AP114" s="3" t="str">
        <f ca="1">IF(AND($A114&lt;&gt;"",$A114&lt;&gt;"TOTAL"),IF(AND([6]INVESTIGADOR_Titulacion!$BR112&lt;&gt;"",[6]INVESTIGADOR_Titulacion!$BR112&lt;&gt;0),[6]INVESTIGADOR_Titulacion!$BR112,""),IF($A114="TOTAL",SUM(INDIRECT("AP4:AP"&amp;ROW()-1)),""))</f>
        <v/>
      </c>
      <c r="AQ114" s="3" t="str">
        <f t="shared" ca="1" si="32"/>
        <v/>
      </c>
      <c r="AR114" s="3" t="str">
        <f ca="1">IF(AND($A114&lt;&gt;"",$A114&lt;&gt;"TOTAL"),IF(AND([6]INVESTIGADOR_Titulacion!$BU112&lt;&gt;"",[6]INVESTIGADOR_Titulacion!$BU112&lt;&gt;0),[6]INVESTIGADOR_Titulacion!$BU112,""),IF($A114="TOTAL",SUM(INDIRECT("AR4:AR"&amp;ROW()-1)),""))</f>
        <v/>
      </c>
      <c r="AS114" s="3" t="str">
        <f ca="1">IF(AND($A114&lt;&gt;"",$A114&lt;&gt;"TOTAL"),IF(AND([6]INVESTIGADOR_Titulacion!$BW112&lt;&gt;"",[6]INVESTIGADOR_Titulacion!$BW112&lt;&gt;0),[6]INVESTIGADOR_Titulacion!$BW112,""),IF($A114="TOTAL",SUM(INDIRECT("AS4:AS"&amp;ROW()-1)),""))</f>
        <v/>
      </c>
      <c r="AT114" s="3" t="str">
        <f t="shared" ca="1" si="33"/>
        <v/>
      </c>
      <c r="AU114" s="3" t="str">
        <f ca="1">IF(AND($A114&lt;&gt;"",$A114&lt;&gt;"TOTAL"),IF(AND([6]INVESTIGADOR_Titulacion!$BZ112&lt;&gt;"",[6]INVESTIGADOR_Titulacion!$BZ112&lt;&gt;0),[6]INVESTIGADOR_Titulacion!$BZ112,""),IF($A114="TOTAL",SUM(INDIRECT("AU4:AU"&amp;ROW()-1)),""))</f>
        <v/>
      </c>
      <c r="AV114" s="3" t="str">
        <f ca="1">IF(AND($A114&lt;&gt;"",$A114&lt;&gt;"TOTAL"),IF(AND([6]INVESTIGADOR_Titulacion!$CB112&lt;&gt;"",[6]INVESTIGADOR_Titulacion!$CB112&lt;&gt;0),[6]INVESTIGADOR_Titulacion!$CB112,""),IF($A114="TOTAL",SUM(INDIRECT("AV4:AV"&amp;ROW()-1)),""))</f>
        <v/>
      </c>
      <c r="AW114" s="3" t="str">
        <f t="shared" ca="1" si="34"/>
        <v/>
      </c>
      <c r="AX114" s="3" t="str">
        <f ca="1">IF(AND($A114&lt;&gt;"",$A114&lt;&gt;"TOTAL"),IF(AND([6]INVESTIGADOR_Titulacion!$CE112&lt;&gt;"",[6]INVESTIGADOR_Titulacion!$CE112&lt;&gt;0),[6]INVESTIGADOR_Titulacion!$CE112,""),IF($A114="TOTAL",SUM(INDIRECT("AX4:AX"&amp;ROW()-1)),""))</f>
        <v/>
      </c>
      <c r="AY114" s="3" t="str">
        <f ca="1">IF(AND($A114&lt;&gt;"",$A114&lt;&gt;"TOTAL"),IF(AND([6]INVESTIGADOR_Titulacion!$CG112&lt;&gt;"",[6]INVESTIGADOR_Titulacion!$CG112&lt;&gt;0),[6]INVESTIGADOR_Titulacion!$CG112,""),IF($A114="TOTAL",SUM(INDIRECT("AY4:AY"&amp;ROW()-1)),""))</f>
        <v/>
      </c>
      <c r="AZ114" s="3" t="str">
        <f t="shared" ca="1" si="35"/>
        <v/>
      </c>
      <c r="BA114" s="3" t="str">
        <f ca="1">IF(AND($A114&lt;&gt;"",$A114&lt;&gt;"TOTAL"),IF(AND([6]INVESTIGADOR_Titulacion!$CJ112&lt;&gt;"",[6]INVESTIGADOR_Titulacion!$CJ112&lt;&gt;0),[6]INVESTIGADOR_Titulacion!$CJ112,""),IF($A114="TOTAL",SUM(INDIRECT("BA4:BA"&amp;ROW()-1)),""))</f>
        <v/>
      </c>
      <c r="BB114" s="3" t="str">
        <f ca="1">IF(AND($A114&lt;&gt;"",$A114&lt;&gt;"TOTAL"),IF(AND([6]INVESTIGADOR_Titulacion!$CL112&lt;&gt;"",[6]INVESTIGADOR_Titulacion!$CL112&lt;&gt;0),[6]INVESTIGADOR_Titulacion!$CL112,""),IF($A114="TOTAL",SUM(INDIRECT("BB4:BB"&amp;ROW()-1)),""))</f>
        <v/>
      </c>
      <c r="BC114" s="3" t="str">
        <f t="shared" ca="1" si="36"/>
        <v/>
      </c>
      <c r="BD114" s="3" t="str">
        <f ca="1">IF(AND($A114&lt;&gt;"",$A114&lt;&gt;"TOTAL"),IF(AND([6]INVESTIGADOR_Titulacion!$CO112&lt;&gt;"",[6]INVESTIGADOR_Titulacion!$CO112&lt;&gt;0),[6]INVESTIGADOR_Titulacion!$CO112,""),IF($A114="TOTAL",SUM(INDIRECT("BD4:BD"&amp;ROW()-1)),""))</f>
        <v/>
      </c>
      <c r="BE114" s="3" t="str">
        <f ca="1">IF(AND($A114&lt;&gt;"",$A114&lt;&gt;"TOTAL"),IF(AND([6]INVESTIGADOR_Titulacion!$CQ112&lt;&gt;"",[6]INVESTIGADOR_Titulacion!$CQ112&lt;&gt;0),[6]INVESTIGADOR_Titulacion!$CQ112,""),IF($A114="TOTAL",SUM(INDIRECT("BE4:BE"&amp;ROW()-1)),""))</f>
        <v/>
      </c>
      <c r="BF114" s="3" t="str">
        <f t="shared" ca="1" si="37"/>
        <v/>
      </c>
    </row>
    <row r="115" spans="1:58" x14ac:dyDescent="0.2">
      <c r="A115" s="25" t="str">
        <f>IF([6]INVESTIGADOR_Titulacion!$B113&lt;&gt;"",[6]INVESTIGADOR_Titulacion!$B113,IF(AND([6]INVESTIGADOR_Titulacion!$B113="",[6]INVESTIGADOR_Titulacion!$B114="",[6]INVESTIGADOR_Titulacion!$B112=""),"","TOTAL"))</f>
        <v/>
      </c>
      <c r="B115" s="3" t="str">
        <f ca="1">IF(AND($A115&lt;&gt;"",$A115&lt;&gt;"TOTAL"),IF(AND([6]INVESTIGADOR_Titulacion!$C113&lt;&gt;"",[6]INVESTIGADOR_Titulacion!$C113&lt;&gt;0),[6]INVESTIGADOR_Titulacion!$C113,""),IF($A115="TOTAL",SUM(INDIRECT("B4:B"&amp;ROW()-1)),""))</f>
        <v/>
      </c>
      <c r="C115" s="3" t="str">
        <f ca="1">IF(AND($A115&lt;&gt;"",$A115&lt;&gt;"TOTAL"),IF(AND([6]INVESTIGADOR_Titulacion!$E113&lt;&gt;"",[6]INVESTIGADOR_Titulacion!$E113&lt;&gt;0),[6]INVESTIGADOR_Titulacion!$E113,""),IF($A115="TOTAL",SUM(INDIRECT("C4:C"&amp;ROW()-1)),""))</f>
        <v/>
      </c>
      <c r="D115" s="3" t="str">
        <f t="shared" ca="1" si="19"/>
        <v/>
      </c>
      <c r="E115" s="3" t="str">
        <f ca="1">IF(AND($A115&lt;&gt;"",$A115&lt;&gt;"TOTAL"),IF(AND([6]INVESTIGADOR_Titulacion!$H113&lt;&gt;"",[6]INVESTIGADOR_Titulacion!$H113&lt;&gt;0),[6]INVESTIGADOR_Titulacion!$H113,""),IF($A115="TOTAL",SUM(INDIRECT("E4:E"&amp;ROW()-1)),""))</f>
        <v/>
      </c>
      <c r="F115" s="3" t="str">
        <f ca="1">IF(AND($A115&lt;&gt;"",$A115&lt;&gt;"TOTAL"),IF(AND([6]INVESTIGADOR_Titulacion!$J113&lt;&gt;"",[6]INVESTIGADOR_Titulacion!$J113&lt;&gt;0),[6]INVESTIGADOR_Titulacion!$J113,""),IF($A115="TOTAL",SUM(INDIRECT("F4:F"&amp;ROW()-1)),""))</f>
        <v/>
      </c>
      <c r="G115" s="3" t="str">
        <f t="shared" ca="1" si="20"/>
        <v/>
      </c>
      <c r="H115" s="3" t="str">
        <f ca="1">IF(AND($A115&lt;&gt;"",$A115&lt;&gt;"TOTAL"),IF(AND([6]INVESTIGADOR_Titulacion!$M113&lt;&gt;"",[6]INVESTIGADOR_Titulacion!$M113&lt;&gt;0),[6]INVESTIGADOR_Titulacion!$M113,""),IF($A115="TOTAL",SUM(INDIRECT("H4:H"&amp;ROW()-1)),""))</f>
        <v/>
      </c>
      <c r="I115" s="3" t="str">
        <f ca="1">IF(AND($A115&lt;&gt;"",$A115&lt;&gt;"TOTAL"),IF(AND([6]INVESTIGADOR_Titulacion!$O113&lt;&gt;"",[6]INVESTIGADOR_Titulacion!$O113&lt;&gt;0),[6]INVESTIGADOR_Titulacion!$O113,""),IF($A115="TOTAL",SUM(INDIRECT("I4:I"&amp;ROW()-1)),""))</f>
        <v/>
      </c>
      <c r="J115" s="3" t="str">
        <f t="shared" ca="1" si="21"/>
        <v/>
      </c>
      <c r="K115" s="3" t="str">
        <f ca="1">IF(AND($A115&lt;&gt;"",$A115&lt;&gt;"TOTAL"),IF(AND([6]INVESTIGADOR_Titulacion!$R113&lt;&gt;"",[6]INVESTIGADOR_Titulacion!$R113&lt;&gt;0),[6]INVESTIGADOR_Titulacion!$R113,""),IF($A115="TOTAL",SUM(INDIRECT("K4:K"&amp;ROW()-1)),""))</f>
        <v/>
      </c>
      <c r="L115" s="3" t="str">
        <f ca="1">IF(AND($A115&lt;&gt;"",$A115&lt;&gt;"TOTAL"),IF(AND([6]INVESTIGADOR_Titulacion!$T113&lt;&gt;"",[6]INVESTIGADOR_Titulacion!$T113&lt;&gt;0),[6]INVESTIGADOR_Titulacion!$T113,""),IF($A115="TOTAL",SUM(INDIRECT("L4:L"&amp;ROW()-1)),""))</f>
        <v/>
      </c>
      <c r="M115" s="3" t="str">
        <f t="shared" ca="1" si="22"/>
        <v/>
      </c>
      <c r="N115" s="3" t="str">
        <f ca="1">IF(AND($A115&lt;&gt;"",$A115&lt;&gt;"TOTAL"),IF(AND([6]INVESTIGADOR_Titulacion!$W113&lt;&gt;"",[6]INVESTIGADOR_Titulacion!$W113&lt;&gt;0),[6]INVESTIGADOR_Titulacion!$W113,""),IF($A115="TOTAL",SUM(INDIRECT("N4:N"&amp;ROW()-1)),""))</f>
        <v/>
      </c>
      <c r="O115" s="3" t="str">
        <f ca="1">IF(AND($A115&lt;&gt;"",$A115&lt;&gt;"TOTAL"),IF(AND([6]INVESTIGADOR_Titulacion!$Y113&lt;&gt;"",[6]INVESTIGADOR_Titulacion!$Y113&lt;&gt;0),[6]INVESTIGADOR_Titulacion!$Y113,""),IF($A115="TOTAL",SUM(INDIRECT("O4:O"&amp;ROW()-1)),""))</f>
        <v/>
      </c>
      <c r="P115" s="3" t="str">
        <f t="shared" ca="1" si="23"/>
        <v/>
      </c>
      <c r="Q115" s="3" t="str">
        <f ca="1">IF(AND($A115&lt;&gt;"",$A115&lt;&gt;"TOTAL"),IF(AND([6]INVESTIGADOR_Titulacion!$AB113&lt;&gt;"",[6]INVESTIGADOR_Titulacion!$AB113&lt;&gt;0),[6]INVESTIGADOR_Titulacion!$AB113,""),IF($A115="TOTAL",SUM(INDIRECT("Q4:Q"&amp;ROW()-1)),""))</f>
        <v/>
      </c>
      <c r="R115" s="3" t="str">
        <f ca="1">IF(AND($A115&lt;&gt;"",$A115&lt;&gt;"TOTAL"),IF(AND([6]INVESTIGADOR_Titulacion!$AD113&lt;&gt;"",[6]INVESTIGADOR_Titulacion!$AD113&lt;&gt;0),[6]INVESTIGADOR_Titulacion!$AD113,""),IF($A115="TOTAL",SUM(INDIRECT("R4:R"&amp;ROW()-1)),""))</f>
        <v/>
      </c>
      <c r="S115" s="3" t="str">
        <f t="shared" ca="1" si="24"/>
        <v/>
      </c>
      <c r="T115" s="3" t="str">
        <f ca="1">IF(AND($A115&lt;&gt;"",$A115&lt;&gt;"TOTAL"),IF(AND([6]INVESTIGADOR_Titulacion!$AG113&lt;&gt;"",[6]INVESTIGADOR_Titulacion!$AG113&lt;&gt;0),[6]INVESTIGADOR_Titulacion!$AG113,""),IF($A115="TOTAL",SUM(INDIRECT("T4:T"&amp;ROW()-1)),""))</f>
        <v/>
      </c>
      <c r="U115" s="3" t="str">
        <f ca="1">IF(AND($A115&lt;&gt;"",$A115&lt;&gt;"TOTAL"),IF(AND([6]INVESTIGADOR_Titulacion!$AI113&lt;&gt;"",[6]INVESTIGADOR_Titulacion!$AI113&lt;&gt;0),[6]INVESTIGADOR_Titulacion!$AI113,""),IF($A115="TOTAL",SUM(INDIRECT("U4:U"&amp;ROW()-1)),""))</f>
        <v/>
      </c>
      <c r="V115" s="3" t="str">
        <f t="shared" ca="1" si="25"/>
        <v/>
      </c>
      <c r="W115" s="3" t="str">
        <f ca="1">IF(AND($A115&lt;&gt;"",$A115&lt;&gt;"TOTAL"),IF(AND([6]INVESTIGADOR_Titulacion!$AL113&lt;&gt;"",[6]INVESTIGADOR_Titulacion!$AL113&lt;&gt;0),[6]INVESTIGADOR_Titulacion!$AL113,""),IF($A115="TOTAL",SUM(INDIRECT("W4:W"&amp;ROW()-1)),""))</f>
        <v/>
      </c>
      <c r="X115" s="3" t="str">
        <f ca="1">IF(AND($A115&lt;&gt;"",$A115&lt;&gt;"TOTAL"),IF(AND([6]INVESTIGADOR_Titulacion!$AN113&lt;&gt;"",[6]INVESTIGADOR_Titulacion!$AN113&lt;&gt;0),[6]INVESTIGADOR_Titulacion!$AN113,""),IF($A115="TOTAL",SUM(INDIRECT("X4:X"&amp;ROW()-1)),""))</f>
        <v/>
      </c>
      <c r="Y115" s="3" t="str">
        <f t="shared" ca="1" si="26"/>
        <v/>
      </c>
      <c r="Z115" s="3" t="str">
        <f ca="1">IF(AND($A115&lt;&gt;"",$A115&lt;&gt;"TOTAL"),IF(AND([6]INVESTIGADOR_Titulacion!$AQ113&lt;&gt;"",[6]INVESTIGADOR_Titulacion!$AQ113&lt;&gt;0),[6]INVESTIGADOR_Titulacion!$AQ113,""),IF($A115="TOTAL",SUM(INDIRECT("Z4:Z"&amp;ROW()-1)),""))</f>
        <v/>
      </c>
      <c r="AA115" s="3" t="str">
        <f ca="1">IF(AND($A115&lt;&gt;"",$A115&lt;&gt;"TOTAL"),IF(AND([6]INVESTIGADOR_Titulacion!$AS113&lt;&gt;"",[6]INVESTIGADOR_Titulacion!$AS113&lt;&gt;0),[6]INVESTIGADOR_Titulacion!$AS113,""),IF($A115="TOTAL",SUM(INDIRECT("AA4:AA"&amp;ROW()-1)),""))</f>
        <v/>
      </c>
      <c r="AB115" s="3" t="str">
        <f t="shared" ca="1" si="27"/>
        <v/>
      </c>
      <c r="AC115" s="3" t="str">
        <f ca="1">IF(AND($A115&lt;&gt;"",$A115&lt;&gt;"TOTAL"),IF(AND([6]INVESTIGADOR_Titulacion!$AV113&lt;&gt;"",[6]INVESTIGADOR_Titulacion!$AV113&lt;&gt;0),[6]INVESTIGADOR_Titulacion!$AV113,""),IF($A115="TOTAL",SUM(INDIRECT("AC4:AC"&amp;ROW()-1)),""))</f>
        <v/>
      </c>
      <c r="AD115" s="3" t="str">
        <f ca="1">IF(AND($A115&lt;&gt;"",$A115&lt;&gt;"TOTAL"),IF(AND([6]INVESTIGADOR_Titulacion!$AX113&lt;&gt;"",[6]INVESTIGADOR_Titulacion!$AX113&lt;&gt;0),[6]INVESTIGADOR_Titulacion!$AX113,""),IF($A115="TOTAL",SUM(INDIRECT("AD4:AD"&amp;ROW()-1)),""))</f>
        <v/>
      </c>
      <c r="AE115" s="3" t="str">
        <f t="shared" ca="1" si="28"/>
        <v/>
      </c>
      <c r="AF115" s="3" t="str">
        <f ca="1">IF(AND($A115&lt;&gt;"",$A115&lt;&gt;"TOTAL"),IF(AND([6]INVESTIGADOR_Titulacion!$BA113&lt;&gt;"",[6]INVESTIGADOR_Titulacion!$BA113&lt;&gt;0),[6]INVESTIGADOR_Titulacion!$BA113,""),IF($A115="TOTAL",SUM(INDIRECT("AF4:AF"&amp;ROW()-1)),""))</f>
        <v/>
      </c>
      <c r="AG115" s="3" t="str">
        <f ca="1">IF(AND($A115&lt;&gt;"",$A115&lt;&gt;"TOTAL"),IF(AND([6]INVESTIGADOR_Titulacion!$BC113&lt;&gt;"",[6]INVESTIGADOR_Titulacion!$BC113&lt;&gt;0),[6]INVESTIGADOR_Titulacion!$BC113,""),IF($A115="TOTAL",SUM(INDIRECT("AG4:AG"&amp;ROW()-1)),""))</f>
        <v/>
      </c>
      <c r="AH115" s="3" t="str">
        <f t="shared" ca="1" si="29"/>
        <v/>
      </c>
      <c r="AI115" s="3" t="str">
        <f ca="1">IF(AND($A115&lt;&gt;"",$A115&lt;&gt;"TOTAL"),IF(AND([6]INVESTIGADOR_Titulacion!$BF113&lt;&gt;"",[6]INVESTIGADOR_Titulacion!$BF113&lt;&gt;0),[6]INVESTIGADOR_Titulacion!$BF113,""),IF($A115="TOTAL",SUM(INDIRECT("AI4:AI"&amp;ROW()-1)),""))</f>
        <v/>
      </c>
      <c r="AJ115" s="3" t="str">
        <f ca="1">IF(AND($A115&lt;&gt;"",$A115&lt;&gt;"TOTAL"),IF(AND([6]INVESTIGADOR_Titulacion!$BH113&lt;&gt;"",[6]INVESTIGADOR_Titulacion!$BH113&lt;&gt;0),[6]INVESTIGADOR_Titulacion!$BH113,""),IF($A115="TOTAL",SUM(INDIRECT("AJ4:AJ"&amp;ROW()-1)),""))</f>
        <v/>
      </c>
      <c r="AK115" s="3" t="str">
        <f t="shared" ca="1" si="30"/>
        <v/>
      </c>
      <c r="AL115" s="3" t="str">
        <f ca="1">IF(AND($A115&lt;&gt;"",$A115&lt;&gt;"TOTAL"),IF(AND([6]INVESTIGADOR_Titulacion!$BK113&lt;&gt;"",[6]INVESTIGADOR_Titulacion!$BK113&lt;&gt;0),[6]INVESTIGADOR_Titulacion!$BK113,""),IF($A115="TOTAL",SUM(INDIRECT("AL4:AL"&amp;ROW()-1)),""))</f>
        <v/>
      </c>
      <c r="AM115" s="3" t="str">
        <f ca="1">IF(AND($A115&lt;&gt;"",$A115&lt;&gt;"TOTAL"),IF(AND([6]INVESTIGADOR_Titulacion!$BM113&lt;&gt;"",[6]INVESTIGADOR_Titulacion!$BM113&lt;&gt;0),[6]INVESTIGADOR_Titulacion!$BM113,""),IF($A115="TOTAL",SUM(INDIRECT("AM4:AM"&amp;ROW()-1)),""))</f>
        <v/>
      </c>
      <c r="AN115" s="3" t="str">
        <f t="shared" ca="1" si="31"/>
        <v/>
      </c>
      <c r="AO115" s="3" t="str">
        <f ca="1">IF(AND($A115&lt;&gt;"",$A115&lt;&gt;"TOTAL"),IF(AND([6]INVESTIGADOR_Titulacion!$BP113&lt;&gt;"",[6]INVESTIGADOR_Titulacion!$BP113&lt;&gt;0),[6]INVESTIGADOR_Titulacion!$BP113,""),IF($A115="TOTAL",SUM(INDIRECT("AO4:AO"&amp;ROW()-1)),""))</f>
        <v/>
      </c>
      <c r="AP115" s="3" t="str">
        <f ca="1">IF(AND($A115&lt;&gt;"",$A115&lt;&gt;"TOTAL"),IF(AND([6]INVESTIGADOR_Titulacion!$BR113&lt;&gt;"",[6]INVESTIGADOR_Titulacion!$BR113&lt;&gt;0),[6]INVESTIGADOR_Titulacion!$BR113,""),IF($A115="TOTAL",SUM(INDIRECT("AP4:AP"&amp;ROW()-1)),""))</f>
        <v/>
      </c>
      <c r="AQ115" s="3" t="str">
        <f t="shared" ca="1" si="32"/>
        <v/>
      </c>
      <c r="AR115" s="3" t="str">
        <f ca="1">IF(AND($A115&lt;&gt;"",$A115&lt;&gt;"TOTAL"),IF(AND([6]INVESTIGADOR_Titulacion!$BU113&lt;&gt;"",[6]INVESTIGADOR_Titulacion!$BU113&lt;&gt;0),[6]INVESTIGADOR_Titulacion!$BU113,""),IF($A115="TOTAL",SUM(INDIRECT("AR4:AR"&amp;ROW()-1)),""))</f>
        <v/>
      </c>
      <c r="AS115" s="3" t="str">
        <f ca="1">IF(AND($A115&lt;&gt;"",$A115&lt;&gt;"TOTAL"),IF(AND([6]INVESTIGADOR_Titulacion!$BW113&lt;&gt;"",[6]INVESTIGADOR_Titulacion!$BW113&lt;&gt;0),[6]INVESTIGADOR_Titulacion!$BW113,""),IF($A115="TOTAL",SUM(INDIRECT("AS4:AS"&amp;ROW()-1)),""))</f>
        <v/>
      </c>
      <c r="AT115" s="3" t="str">
        <f t="shared" ca="1" si="33"/>
        <v/>
      </c>
      <c r="AU115" s="3" t="str">
        <f ca="1">IF(AND($A115&lt;&gt;"",$A115&lt;&gt;"TOTAL"),IF(AND([6]INVESTIGADOR_Titulacion!$BZ113&lt;&gt;"",[6]INVESTIGADOR_Titulacion!$BZ113&lt;&gt;0),[6]INVESTIGADOR_Titulacion!$BZ113,""),IF($A115="TOTAL",SUM(INDIRECT("AU4:AU"&amp;ROW()-1)),""))</f>
        <v/>
      </c>
      <c r="AV115" s="3" t="str">
        <f ca="1">IF(AND($A115&lt;&gt;"",$A115&lt;&gt;"TOTAL"),IF(AND([6]INVESTIGADOR_Titulacion!$CB113&lt;&gt;"",[6]INVESTIGADOR_Titulacion!$CB113&lt;&gt;0),[6]INVESTIGADOR_Titulacion!$CB113,""),IF($A115="TOTAL",SUM(INDIRECT("AV4:AV"&amp;ROW()-1)),""))</f>
        <v/>
      </c>
      <c r="AW115" s="3" t="str">
        <f t="shared" ca="1" si="34"/>
        <v/>
      </c>
      <c r="AX115" s="3" t="str">
        <f ca="1">IF(AND($A115&lt;&gt;"",$A115&lt;&gt;"TOTAL"),IF(AND([6]INVESTIGADOR_Titulacion!$CE113&lt;&gt;"",[6]INVESTIGADOR_Titulacion!$CE113&lt;&gt;0),[6]INVESTIGADOR_Titulacion!$CE113,""),IF($A115="TOTAL",SUM(INDIRECT("AX4:AX"&amp;ROW()-1)),""))</f>
        <v/>
      </c>
      <c r="AY115" s="3" t="str">
        <f ca="1">IF(AND($A115&lt;&gt;"",$A115&lt;&gt;"TOTAL"),IF(AND([6]INVESTIGADOR_Titulacion!$CG113&lt;&gt;"",[6]INVESTIGADOR_Titulacion!$CG113&lt;&gt;0),[6]INVESTIGADOR_Titulacion!$CG113,""),IF($A115="TOTAL",SUM(INDIRECT("AY4:AY"&amp;ROW()-1)),""))</f>
        <v/>
      </c>
      <c r="AZ115" s="3" t="str">
        <f t="shared" ca="1" si="35"/>
        <v/>
      </c>
      <c r="BA115" s="3" t="str">
        <f ca="1">IF(AND($A115&lt;&gt;"",$A115&lt;&gt;"TOTAL"),IF(AND([6]INVESTIGADOR_Titulacion!$CJ113&lt;&gt;"",[6]INVESTIGADOR_Titulacion!$CJ113&lt;&gt;0),[6]INVESTIGADOR_Titulacion!$CJ113,""),IF($A115="TOTAL",SUM(INDIRECT("BA4:BA"&amp;ROW()-1)),""))</f>
        <v/>
      </c>
      <c r="BB115" s="3" t="str">
        <f ca="1">IF(AND($A115&lt;&gt;"",$A115&lt;&gt;"TOTAL"),IF(AND([6]INVESTIGADOR_Titulacion!$CL113&lt;&gt;"",[6]INVESTIGADOR_Titulacion!$CL113&lt;&gt;0),[6]INVESTIGADOR_Titulacion!$CL113,""),IF($A115="TOTAL",SUM(INDIRECT("BB4:BB"&amp;ROW()-1)),""))</f>
        <v/>
      </c>
      <c r="BC115" s="3" t="str">
        <f t="shared" ca="1" si="36"/>
        <v/>
      </c>
      <c r="BD115" s="3" t="str">
        <f ca="1">IF(AND($A115&lt;&gt;"",$A115&lt;&gt;"TOTAL"),IF(AND([6]INVESTIGADOR_Titulacion!$CO113&lt;&gt;"",[6]INVESTIGADOR_Titulacion!$CO113&lt;&gt;0),[6]INVESTIGADOR_Titulacion!$CO113,""),IF($A115="TOTAL",SUM(INDIRECT("BD4:BD"&amp;ROW()-1)),""))</f>
        <v/>
      </c>
      <c r="BE115" s="3" t="str">
        <f ca="1">IF(AND($A115&lt;&gt;"",$A115&lt;&gt;"TOTAL"),IF(AND([6]INVESTIGADOR_Titulacion!$CQ113&lt;&gt;"",[6]INVESTIGADOR_Titulacion!$CQ113&lt;&gt;0),[6]INVESTIGADOR_Titulacion!$CQ113,""),IF($A115="TOTAL",SUM(INDIRECT("BE4:BE"&amp;ROW()-1)),""))</f>
        <v/>
      </c>
      <c r="BF115" s="3" t="str">
        <f t="shared" ca="1" si="37"/>
        <v/>
      </c>
    </row>
    <row r="116" spans="1:58" x14ac:dyDescent="0.2">
      <c r="A116" s="25" t="str">
        <f>IF([6]INVESTIGADOR_Titulacion!$B114&lt;&gt;"",[6]INVESTIGADOR_Titulacion!$B114,IF(AND([6]INVESTIGADOR_Titulacion!$B114="",[6]INVESTIGADOR_Titulacion!$B115="",[6]INVESTIGADOR_Titulacion!$B113=""),"","TOTAL"))</f>
        <v/>
      </c>
      <c r="B116" s="3" t="str">
        <f ca="1">IF(AND($A116&lt;&gt;"",$A116&lt;&gt;"TOTAL"),IF(AND([6]INVESTIGADOR_Titulacion!$C114&lt;&gt;"",[6]INVESTIGADOR_Titulacion!$C114&lt;&gt;0),[6]INVESTIGADOR_Titulacion!$C114,""),IF($A116="TOTAL",SUM(INDIRECT("B4:B"&amp;ROW()-1)),""))</f>
        <v/>
      </c>
      <c r="C116" s="3" t="str">
        <f ca="1">IF(AND($A116&lt;&gt;"",$A116&lt;&gt;"TOTAL"),IF(AND([6]INVESTIGADOR_Titulacion!$E114&lt;&gt;"",[6]INVESTIGADOR_Titulacion!$E114&lt;&gt;0),[6]INVESTIGADOR_Titulacion!$E114,""),IF($A116="TOTAL",SUM(INDIRECT("C4:C"&amp;ROW()-1)),""))</f>
        <v/>
      </c>
      <c r="D116" s="3" t="str">
        <f t="shared" ca="1" si="19"/>
        <v/>
      </c>
      <c r="E116" s="3" t="str">
        <f ca="1">IF(AND($A116&lt;&gt;"",$A116&lt;&gt;"TOTAL"),IF(AND([6]INVESTIGADOR_Titulacion!$H114&lt;&gt;"",[6]INVESTIGADOR_Titulacion!$H114&lt;&gt;0),[6]INVESTIGADOR_Titulacion!$H114,""),IF($A116="TOTAL",SUM(INDIRECT("E4:E"&amp;ROW()-1)),""))</f>
        <v/>
      </c>
      <c r="F116" s="3" t="str">
        <f ca="1">IF(AND($A116&lt;&gt;"",$A116&lt;&gt;"TOTAL"),IF(AND([6]INVESTIGADOR_Titulacion!$J114&lt;&gt;"",[6]INVESTIGADOR_Titulacion!$J114&lt;&gt;0),[6]INVESTIGADOR_Titulacion!$J114,""),IF($A116="TOTAL",SUM(INDIRECT("F4:F"&amp;ROW()-1)),""))</f>
        <v/>
      </c>
      <c r="G116" s="3" t="str">
        <f t="shared" ca="1" si="20"/>
        <v/>
      </c>
      <c r="H116" s="3" t="str">
        <f ca="1">IF(AND($A116&lt;&gt;"",$A116&lt;&gt;"TOTAL"),IF(AND([6]INVESTIGADOR_Titulacion!$M114&lt;&gt;"",[6]INVESTIGADOR_Titulacion!$M114&lt;&gt;0),[6]INVESTIGADOR_Titulacion!$M114,""),IF($A116="TOTAL",SUM(INDIRECT("H4:H"&amp;ROW()-1)),""))</f>
        <v/>
      </c>
      <c r="I116" s="3" t="str">
        <f ca="1">IF(AND($A116&lt;&gt;"",$A116&lt;&gt;"TOTAL"),IF(AND([6]INVESTIGADOR_Titulacion!$O114&lt;&gt;"",[6]INVESTIGADOR_Titulacion!$O114&lt;&gt;0),[6]INVESTIGADOR_Titulacion!$O114,""),IF($A116="TOTAL",SUM(INDIRECT("I4:I"&amp;ROW()-1)),""))</f>
        <v/>
      </c>
      <c r="J116" s="3" t="str">
        <f t="shared" ca="1" si="21"/>
        <v/>
      </c>
      <c r="K116" s="3" t="str">
        <f ca="1">IF(AND($A116&lt;&gt;"",$A116&lt;&gt;"TOTAL"),IF(AND([6]INVESTIGADOR_Titulacion!$R114&lt;&gt;"",[6]INVESTIGADOR_Titulacion!$R114&lt;&gt;0),[6]INVESTIGADOR_Titulacion!$R114,""),IF($A116="TOTAL",SUM(INDIRECT("K4:K"&amp;ROW()-1)),""))</f>
        <v/>
      </c>
      <c r="L116" s="3" t="str">
        <f ca="1">IF(AND($A116&lt;&gt;"",$A116&lt;&gt;"TOTAL"),IF(AND([6]INVESTIGADOR_Titulacion!$T114&lt;&gt;"",[6]INVESTIGADOR_Titulacion!$T114&lt;&gt;0),[6]INVESTIGADOR_Titulacion!$T114,""),IF($A116="TOTAL",SUM(INDIRECT("L4:L"&amp;ROW()-1)),""))</f>
        <v/>
      </c>
      <c r="M116" s="3" t="str">
        <f t="shared" ca="1" si="22"/>
        <v/>
      </c>
      <c r="N116" s="3" t="str">
        <f ca="1">IF(AND($A116&lt;&gt;"",$A116&lt;&gt;"TOTAL"),IF(AND([6]INVESTIGADOR_Titulacion!$W114&lt;&gt;"",[6]INVESTIGADOR_Titulacion!$W114&lt;&gt;0),[6]INVESTIGADOR_Titulacion!$W114,""),IF($A116="TOTAL",SUM(INDIRECT("N4:N"&amp;ROW()-1)),""))</f>
        <v/>
      </c>
      <c r="O116" s="3" t="str">
        <f ca="1">IF(AND($A116&lt;&gt;"",$A116&lt;&gt;"TOTAL"),IF(AND([6]INVESTIGADOR_Titulacion!$Y114&lt;&gt;"",[6]INVESTIGADOR_Titulacion!$Y114&lt;&gt;0),[6]INVESTIGADOR_Titulacion!$Y114,""),IF($A116="TOTAL",SUM(INDIRECT("O4:O"&amp;ROW()-1)),""))</f>
        <v/>
      </c>
      <c r="P116" s="3" t="str">
        <f t="shared" ca="1" si="23"/>
        <v/>
      </c>
      <c r="Q116" s="3" t="str">
        <f ca="1">IF(AND($A116&lt;&gt;"",$A116&lt;&gt;"TOTAL"),IF(AND([6]INVESTIGADOR_Titulacion!$AB114&lt;&gt;"",[6]INVESTIGADOR_Titulacion!$AB114&lt;&gt;0),[6]INVESTIGADOR_Titulacion!$AB114,""),IF($A116="TOTAL",SUM(INDIRECT("Q4:Q"&amp;ROW()-1)),""))</f>
        <v/>
      </c>
      <c r="R116" s="3" t="str">
        <f ca="1">IF(AND($A116&lt;&gt;"",$A116&lt;&gt;"TOTAL"),IF(AND([6]INVESTIGADOR_Titulacion!$AD114&lt;&gt;"",[6]INVESTIGADOR_Titulacion!$AD114&lt;&gt;0),[6]INVESTIGADOR_Titulacion!$AD114,""),IF($A116="TOTAL",SUM(INDIRECT("R4:R"&amp;ROW()-1)),""))</f>
        <v/>
      </c>
      <c r="S116" s="3" t="str">
        <f t="shared" ca="1" si="24"/>
        <v/>
      </c>
      <c r="T116" s="3" t="str">
        <f ca="1">IF(AND($A116&lt;&gt;"",$A116&lt;&gt;"TOTAL"),IF(AND([6]INVESTIGADOR_Titulacion!$AG114&lt;&gt;"",[6]INVESTIGADOR_Titulacion!$AG114&lt;&gt;0),[6]INVESTIGADOR_Titulacion!$AG114,""),IF($A116="TOTAL",SUM(INDIRECT("T4:T"&amp;ROW()-1)),""))</f>
        <v/>
      </c>
      <c r="U116" s="3" t="str">
        <f ca="1">IF(AND($A116&lt;&gt;"",$A116&lt;&gt;"TOTAL"),IF(AND([6]INVESTIGADOR_Titulacion!$AI114&lt;&gt;"",[6]INVESTIGADOR_Titulacion!$AI114&lt;&gt;0),[6]INVESTIGADOR_Titulacion!$AI114,""),IF($A116="TOTAL",SUM(INDIRECT("U4:U"&amp;ROW()-1)),""))</f>
        <v/>
      </c>
      <c r="V116" s="3" t="str">
        <f t="shared" ca="1" si="25"/>
        <v/>
      </c>
      <c r="W116" s="3" t="str">
        <f ca="1">IF(AND($A116&lt;&gt;"",$A116&lt;&gt;"TOTAL"),IF(AND([6]INVESTIGADOR_Titulacion!$AL114&lt;&gt;"",[6]INVESTIGADOR_Titulacion!$AL114&lt;&gt;0),[6]INVESTIGADOR_Titulacion!$AL114,""),IF($A116="TOTAL",SUM(INDIRECT("W4:W"&amp;ROW()-1)),""))</f>
        <v/>
      </c>
      <c r="X116" s="3" t="str">
        <f ca="1">IF(AND($A116&lt;&gt;"",$A116&lt;&gt;"TOTAL"),IF(AND([6]INVESTIGADOR_Titulacion!$AN114&lt;&gt;"",[6]INVESTIGADOR_Titulacion!$AN114&lt;&gt;0),[6]INVESTIGADOR_Titulacion!$AN114,""),IF($A116="TOTAL",SUM(INDIRECT("X4:X"&amp;ROW()-1)),""))</f>
        <v/>
      </c>
      <c r="Y116" s="3" t="str">
        <f t="shared" ca="1" si="26"/>
        <v/>
      </c>
      <c r="Z116" s="3" t="str">
        <f ca="1">IF(AND($A116&lt;&gt;"",$A116&lt;&gt;"TOTAL"),IF(AND([6]INVESTIGADOR_Titulacion!$AQ114&lt;&gt;"",[6]INVESTIGADOR_Titulacion!$AQ114&lt;&gt;0),[6]INVESTIGADOR_Titulacion!$AQ114,""),IF($A116="TOTAL",SUM(INDIRECT("Z4:Z"&amp;ROW()-1)),""))</f>
        <v/>
      </c>
      <c r="AA116" s="3" t="str">
        <f ca="1">IF(AND($A116&lt;&gt;"",$A116&lt;&gt;"TOTAL"),IF(AND([6]INVESTIGADOR_Titulacion!$AS114&lt;&gt;"",[6]INVESTIGADOR_Titulacion!$AS114&lt;&gt;0),[6]INVESTIGADOR_Titulacion!$AS114,""),IF($A116="TOTAL",SUM(INDIRECT("AA4:AA"&amp;ROW()-1)),""))</f>
        <v/>
      </c>
      <c r="AB116" s="3" t="str">
        <f t="shared" ca="1" si="27"/>
        <v/>
      </c>
      <c r="AC116" s="3" t="str">
        <f ca="1">IF(AND($A116&lt;&gt;"",$A116&lt;&gt;"TOTAL"),IF(AND([6]INVESTIGADOR_Titulacion!$AV114&lt;&gt;"",[6]INVESTIGADOR_Titulacion!$AV114&lt;&gt;0),[6]INVESTIGADOR_Titulacion!$AV114,""),IF($A116="TOTAL",SUM(INDIRECT("AC4:AC"&amp;ROW()-1)),""))</f>
        <v/>
      </c>
      <c r="AD116" s="3" t="str">
        <f ca="1">IF(AND($A116&lt;&gt;"",$A116&lt;&gt;"TOTAL"),IF(AND([6]INVESTIGADOR_Titulacion!$AX114&lt;&gt;"",[6]INVESTIGADOR_Titulacion!$AX114&lt;&gt;0),[6]INVESTIGADOR_Titulacion!$AX114,""),IF($A116="TOTAL",SUM(INDIRECT("AD4:AD"&amp;ROW()-1)),""))</f>
        <v/>
      </c>
      <c r="AE116" s="3" t="str">
        <f t="shared" ca="1" si="28"/>
        <v/>
      </c>
      <c r="AF116" s="3" t="str">
        <f ca="1">IF(AND($A116&lt;&gt;"",$A116&lt;&gt;"TOTAL"),IF(AND([6]INVESTIGADOR_Titulacion!$BA114&lt;&gt;"",[6]INVESTIGADOR_Titulacion!$BA114&lt;&gt;0),[6]INVESTIGADOR_Titulacion!$BA114,""),IF($A116="TOTAL",SUM(INDIRECT("AF4:AF"&amp;ROW()-1)),""))</f>
        <v/>
      </c>
      <c r="AG116" s="3" t="str">
        <f ca="1">IF(AND($A116&lt;&gt;"",$A116&lt;&gt;"TOTAL"),IF(AND([6]INVESTIGADOR_Titulacion!$BC114&lt;&gt;"",[6]INVESTIGADOR_Titulacion!$BC114&lt;&gt;0),[6]INVESTIGADOR_Titulacion!$BC114,""),IF($A116="TOTAL",SUM(INDIRECT("AG4:AG"&amp;ROW()-1)),""))</f>
        <v/>
      </c>
      <c r="AH116" s="3" t="str">
        <f t="shared" ca="1" si="29"/>
        <v/>
      </c>
      <c r="AI116" s="3" t="str">
        <f ca="1">IF(AND($A116&lt;&gt;"",$A116&lt;&gt;"TOTAL"),IF(AND([6]INVESTIGADOR_Titulacion!$BF114&lt;&gt;"",[6]INVESTIGADOR_Titulacion!$BF114&lt;&gt;0),[6]INVESTIGADOR_Titulacion!$BF114,""),IF($A116="TOTAL",SUM(INDIRECT("AI4:AI"&amp;ROW()-1)),""))</f>
        <v/>
      </c>
      <c r="AJ116" s="3" t="str">
        <f ca="1">IF(AND($A116&lt;&gt;"",$A116&lt;&gt;"TOTAL"),IF(AND([6]INVESTIGADOR_Titulacion!$BH114&lt;&gt;"",[6]INVESTIGADOR_Titulacion!$BH114&lt;&gt;0),[6]INVESTIGADOR_Titulacion!$BH114,""),IF($A116="TOTAL",SUM(INDIRECT("AJ4:AJ"&amp;ROW()-1)),""))</f>
        <v/>
      </c>
      <c r="AK116" s="3" t="str">
        <f t="shared" ca="1" si="30"/>
        <v/>
      </c>
      <c r="AL116" s="3" t="str">
        <f ca="1">IF(AND($A116&lt;&gt;"",$A116&lt;&gt;"TOTAL"),IF(AND([6]INVESTIGADOR_Titulacion!$BK114&lt;&gt;"",[6]INVESTIGADOR_Titulacion!$BK114&lt;&gt;0),[6]INVESTIGADOR_Titulacion!$BK114,""),IF($A116="TOTAL",SUM(INDIRECT("AL4:AL"&amp;ROW()-1)),""))</f>
        <v/>
      </c>
      <c r="AM116" s="3" t="str">
        <f ca="1">IF(AND($A116&lt;&gt;"",$A116&lt;&gt;"TOTAL"),IF(AND([6]INVESTIGADOR_Titulacion!$BM114&lt;&gt;"",[6]INVESTIGADOR_Titulacion!$BM114&lt;&gt;0),[6]INVESTIGADOR_Titulacion!$BM114,""),IF($A116="TOTAL",SUM(INDIRECT("AM4:AM"&amp;ROW()-1)),""))</f>
        <v/>
      </c>
      <c r="AN116" s="3" t="str">
        <f t="shared" ca="1" si="31"/>
        <v/>
      </c>
      <c r="AO116" s="3" t="str">
        <f ca="1">IF(AND($A116&lt;&gt;"",$A116&lt;&gt;"TOTAL"),IF(AND([6]INVESTIGADOR_Titulacion!$BP114&lt;&gt;"",[6]INVESTIGADOR_Titulacion!$BP114&lt;&gt;0),[6]INVESTIGADOR_Titulacion!$BP114,""),IF($A116="TOTAL",SUM(INDIRECT("AO4:AO"&amp;ROW()-1)),""))</f>
        <v/>
      </c>
      <c r="AP116" s="3" t="str">
        <f ca="1">IF(AND($A116&lt;&gt;"",$A116&lt;&gt;"TOTAL"),IF(AND([6]INVESTIGADOR_Titulacion!$BR114&lt;&gt;"",[6]INVESTIGADOR_Titulacion!$BR114&lt;&gt;0),[6]INVESTIGADOR_Titulacion!$BR114,""),IF($A116="TOTAL",SUM(INDIRECT("AP4:AP"&amp;ROW()-1)),""))</f>
        <v/>
      </c>
      <c r="AQ116" s="3" t="str">
        <f t="shared" ca="1" si="32"/>
        <v/>
      </c>
      <c r="AR116" s="3" t="str">
        <f ca="1">IF(AND($A116&lt;&gt;"",$A116&lt;&gt;"TOTAL"),IF(AND([6]INVESTIGADOR_Titulacion!$BU114&lt;&gt;"",[6]INVESTIGADOR_Titulacion!$BU114&lt;&gt;0),[6]INVESTIGADOR_Titulacion!$BU114,""),IF($A116="TOTAL",SUM(INDIRECT("AR4:AR"&amp;ROW()-1)),""))</f>
        <v/>
      </c>
      <c r="AS116" s="3" t="str">
        <f ca="1">IF(AND($A116&lt;&gt;"",$A116&lt;&gt;"TOTAL"),IF(AND([6]INVESTIGADOR_Titulacion!$BW114&lt;&gt;"",[6]INVESTIGADOR_Titulacion!$BW114&lt;&gt;0),[6]INVESTIGADOR_Titulacion!$BW114,""),IF($A116="TOTAL",SUM(INDIRECT("AS4:AS"&amp;ROW()-1)),""))</f>
        <v/>
      </c>
      <c r="AT116" s="3" t="str">
        <f t="shared" ca="1" si="33"/>
        <v/>
      </c>
      <c r="AU116" s="3" t="str">
        <f ca="1">IF(AND($A116&lt;&gt;"",$A116&lt;&gt;"TOTAL"),IF(AND([6]INVESTIGADOR_Titulacion!$BZ114&lt;&gt;"",[6]INVESTIGADOR_Titulacion!$BZ114&lt;&gt;0),[6]INVESTIGADOR_Titulacion!$BZ114,""),IF($A116="TOTAL",SUM(INDIRECT("AU4:AU"&amp;ROW()-1)),""))</f>
        <v/>
      </c>
      <c r="AV116" s="3" t="str">
        <f ca="1">IF(AND($A116&lt;&gt;"",$A116&lt;&gt;"TOTAL"),IF(AND([6]INVESTIGADOR_Titulacion!$CB114&lt;&gt;"",[6]INVESTIGADOR_Titulacion!$CB114&lt;&gt;0),[6]INVESTIGADOR_Titulacion!$CB114,""),IF($A116="TOTAL",SUM(INDIRECT("AV4:AV"&amp;ROW()-1)),""))</f>
        <v/>
      </c>
      <c r="AW116" s="3" t="str">
        <f t="shared" ca="1" si="34"/>
        <v/>
      </c>
      <c r="AX116" s="3" t="str">
        <f ca="1">IF(AND($A116&lt;&gt;"",$A116&lt;&gt;"TOTAL"),IF(AND([6]INVESTIGADOR_Titulacion!$CE114&lt;&gt;"",[6]INVESTIGADOR_Titulacion!$CE114&lt;&gt;0),[6]INVESTIGADOR_Titulacion!$CE114,""),IF($A116="TOTAL",SUM(INDIRECT("AX4:AX"&amp;ROW()-1)),""))</f>
        <v/>
      </c>
      <c r="AY116" s="3" t="str">
        <f ca="1">IF(AND($A116&lt;&gt;"",$A116&lt;&gt;"TOTAL"),IF(AND([6]INVESTIGADOR_Titulacion!$CG114&lt;&gt;"",[6]INVESTIGADOR_Titulacion!$CG114&lt;&gt;0),[6]INVESTIGADOR_Titulacion!$CG114,""),IF($A116="TOTAL",SUM(INDIRECT("AY4:AY"&amp;ROW()-1)),""))</f>
        <v/>
      </c>
      <c r="AZ116" s="3" t="str">
        <f t="shared" ca="1" si="35"/>
        <v/>
      </c>
      <c r="BA116" s="3" t="str">
        <f ca="1">IF(AND($A116&lt;&gt;"",$A116&lt;&gt;"TOTAL"),IF(AND([6]INVESTIGADOR_Titulacion!$CJ114&lt;&gt;"",[6]INVESTIGADOR_Titulacion!$CJ114&lt;&gt;0),[6]INVESTIGADOR_Titulacion!$CJ114,""),IF($A116="TOTAL",SUM(INDIRECT("BA4:BA"&amp;ROW()-1)),""))</f>
        <v/>
      </c>
      <c r="BB116" s="3" t="str">
        <f ca="1">IF(AND($A116&lt;&gt;"",$A116&lt;&gt;"TOTAL"),IF(AND([6]INVESTIGADOR_Titulacion!$CL114&lt;&gt;"",[6]INVESTIGADOR_Titulacion!$CL114&lt;&gt;0),[6]INVESTIGADOR_Titulacion!$CL114,""),IF($A116="TOTAL",SUM(INDIRECT("BB4:BB"&amp;ROW()-1)),""))</f>
        <v/>
      </c>
      <c r="BC116" s="3" t="str">
        <f t="shared" ca="1" si="36"/>
        <v/>
      </c>
      <c r="BD116" s="3" t="str">
        <f ca="1">IF(AND($A116&lt;&gt;"",$A116&lt;&gt;"TOTAL"),IF(AND([6]INVESTIGADOR_Titulacion!$CO114&lt;&gt;"",[6]INVESTIGADOR_Titulacion!$CO114&lt;&gt;0),[6]INVESTIGADOR_Titulacion!$CO114,""),IF($A116="TOTAL",SUM(INDIRECT("BD4:BD"&amp;ROW()-1)),""))</f>
        <v/>
      </c>
      <c r="BE116" s="3" t="str">
        <f ca="1">IF(AND($A116&lt;&gt;"",$A116&lt;&gt;"TOTAL"),IF(AND([6]INVESTIGADOR_Titulacion!$CQ114&lt;&gt;"",[6]INVESTIGADOR_Titulacion!$CQ114&lt;&gt;0),[6]INVESTIGADOR_Titulacion!$CQ114,""),IF($A116="TOTAL",SUM(INDIRECT("BE4:BE"&amp;ROW()-1)),""))</f>
        <v/>
      </c>
      <c r="BF116" s="3" t="str">
        <f t="shared" ca="1" si="37"/>
        <v/>
      </c>
    </row>
    <row r="117" spans="1:58" x14ac:dyDescent="0.2">
      <c r="A117" s="25" t="str">
        <f>IF([6]INVESTIGADOR_Titulacion!$B115&lt;&gt;"",[6]INVESTIGADOR_Titulacion!$B115,IF(AND([6]INVESTIGADOR_Titulacion!$B115="",[6]INVESTIGADOR_Titulacion!$B116="",[6]INVESTIGADOR_Titulacion!$B114=""),"","TOTAL"))</f>
        <v/>
      </c>
      <c r="B117" s="3" t="str">
        <f ca="1">IF(AND($A117&lt;&gt;"",$A117&lt;&gt;"TOTAL"),IF(AND([6]INVESTIGADOR_Titulacion!$C115&lt;&gt;"",[6]INVESTIGADOR_Titulacion!$C115&lt;&gt;0),[6]INVESTIGADOR_Titulacion!$C115,""),IF($A117="TOTAL",SUM(INDIRECT("B4:B"&amp;ROW()-1)),""))</f>
        <v/>
      </c>
      <c r="C117" s="3" t="str">
        <f ca="1">IF(AND($A117&lt;&gt;"",$A117&lt;&gt;"TOTAL"),IF(AND([6]INVESTIGADOR_Titulacion!$E115&lt;&gt;"",[6]INVESTIGADOR_Titulacion!$E115&lt;&gt;0),[6]INVESTIGADOR_Titulacion!$E115,""),IF($A117="TOTAL",SUM(INDIRECT("C4:C"&amp;ROW()-1)),""))</f>
        <v/>
      </c>
      <c r="D117" s="3" t="str">
        <f t="shared" ca="1" si="19"/>
        <v/>
      </c>
      <c r="E117" s="3" t="str">
        <f ca="1">IF(AND($A117&lt;&gt;"",$A117&lt;&gt;"TOTAL"),IF(AND([6]INVESTIGADOR_Titulacion!$H115&lt;&gt;"",[6]INVESTIGADOR_Titulacion!$H115&lt;&gt;0),[6]INVESTIGADOR_Titulacion!$H115,""),IF($A117="TOTAL",SUM(INDIRECT("E4:E"&amp;ROW()-1)),""))</f>
        <v/>
      </c>
      <c r="F117" s="3" t="str">
        <f ca="1">IF(AND($A117&lt;&gt;"",$A117&lt;&gt;"TOTAL"),IF(AND([6]INVESTIGADOR_Titulacion!$J115&lt;&gt;"",[6]INVESTIGADOR_Titulacion!$J115&lt;&gt;0),[6]INVESTIGADOR_Titulacion!$J115,""),IF($A117="TOTAL",SUM(INDIRECT("F4:F"&amp;ROW()-1)),""))</f>
        <v/>
      </c>
      <c r="G117" s="3" t="str">
        <f t="shared" ca="1" si="20"/>
        <v/>
      </c>
      <c r="H117" s="3" t="str">
        <f ca="1">IF(AND($A117&lt;&gt;"",$A117&lt;&gt;"TOTAL"),IF(AND([6]INVESTIGADOR_Titulacion!$M115&lt;&gt;"",[6]INVESTIGADOR_Titulacion!$M115&lt;&gt;0),[6]INVESTIGADOR_Titulacion!$M115,""),IF($A117="TOTAL",SUM(INDIRECT("H4:H"&amp;ROW()-1)),""))</f>
        <v/>
      </c>
      <c r="I117" s="3" t="str">
        <f ca="1">IF(AND($A117&lt;&gt;"",$A117&lt;&gt;"TOTAL"),IF(AND([6]INVESTIGADOR_Titulacion!$O115&lt;&gt;"",[6]INVESTIGADOR_Titulacion!$O115&lt;&gt;0),[6]INVESTIGADOR_Titulacion!$O115,""),IF($A117="TOTAL",SUM(INDIRECT("I4:I"&amp;ROW()-1)),""))</f>
        <v/>
      </c>
      <c r="J117" s="3" t="str">
        <f t="shared" ca="1" si="21"/>
        <v/>
      </c>
      <c r="K117" s="3" t="str">
        <f ca="1">IF(AND($A117&lt;&gt;"",$A117&lt;&gt;"TOTAL"),IF(AND([6]INVESTIGADOR_Titulacion!$R115&lt;&gt;"",[6]INVESTIGADOR_Titulacion!$R115&lt;&gt;0),[6]INVESTIGADOR_Titulacion!$R115,""),IF($A117="TOTAL",SUM(INDIRECT("K4:K"&amp;ROW()-1)),""))</f>
        <v/>
      </c>
      <c r="L117" s="3" t="str">
        <f ca="1">IF(AND($A117&lt;&gt;"",$A117&lt;&gt;"TOTAL"),IF(AND([6]INVESTIGADOR_Titulacion!$T115&lt;&gt;"",[6]INVESTIGADOR_Titulacion!$T115&lt;&gt;0),[6]INVESTIGADOR_Titulacion!$T115,""),IF($A117="TOTAL",SUM(INDIRECT("L4:L"&amp;ROW()-1)),""))</f>
        <v/>
      </c>
      <c r="M117" s="3" t="str">
        <f t="shared" ca="1" si="22"/>
        <v/>
      </c>
      <c r="N117" s="3" t="str">
        <f ca="1">IF(AND($A117&lt;&gt;"",$A117&lt;&gt;"TOTAL"),IF(AND([6]INVESTIGADOR_Titulacion!$W115&lt;&gt;"",[6]INVESTIGADOR_Titulacion!$W115&lt;&gt;0),[6]INVESTIGADOR_Titulacion!$W115,""),IF($A117="TOTAL",SUM(INDIRECT("N4:N"&amp;ROW()-1)),""))</f>
        <v/>
      </c>
      <c r="O117" s="3" t="str">
        <f ca="1">IF(AND($A117&lt;&gt;"",$A117&lt;&gt;"TOTAL"),IF(AND([6]INVESTIGADOR_Titulacion!$Y115&lt;&gt;"",[6]INVESTIGADOR_Titulacion!$Y115&lt;&gt;0),[6]INVESTIGADOR_Titulacion!$Y115,""),IF($A117="TOTAL",SUM(INDIRECT("O4:O"&amp;ROW()-1)),""))</f>
        <v/>
      </c>
      <c r="P117" s="3" t="str">
        <f t="shared" ca="1" si="23"/>
        <v/>
      </c>
      <c r="Q117" s="3" t="str">
        <f ca="1">IF(AND($A117&lt;&gt;"",$A117&lt;&gt;"TOTAL"),IF(AND([6]INVESTIGADOR_Titulacion!$AB115&lt;&gt;"",[6]INVESTIGADOR_Titulacion!$AB115&lt;&gt;0),[6]INVESTIGADOR_Titulacion!$AB115,""),IF($A117="TOTAL",SUM(INDIRECT("Q4:Q"&amp;ROW()-1)),""))</f>
        <v/>
      </c>
      <c r="R117" s="3" t="str">
        <f ca="1">IF(AND($A117&lt;&gt;"",$A117&lt;&gt;"TOTAL"),IF(AND([6]INVESTIGADOR_Titulacion!$AD115&lt;&gt;"",[6]INVESTIGADOR_Titulacion!$AD115&lt;&gt;0),[6]INVESTIGADOR_Titulacion!$AD115,""),IF($A117="TOTAL",SUM(INDIRECT("R4:R"&amp;ROW()-1)),""))</f>
        <v/>
      </c>
      <c r="S117" s="3" t="str">
        <f t="shared" ca="1" si="24"/>
        <v/>
      </c>
      <c r="T117" s="3" t="str">
        <f ca="1">IF(AND($A117&lt;&gt;"",$A117&lt;&gt;"TOTAL"),IF(AND([6]INVESTIGADOR_Titulacion!$AG115&lt;&gt;"",[6]INVESTIGADOR_Titulacion!$AG115&lt;&gt;0),[6]INVESTIGADOR_Titulacion!$AG115,""),IF($A117="TOTAL",SUM(INDIRECT("T4:T"&amp;ROW()-1)),""))</f>
        <v/>
      </c>
      <c r="U117" s="3" t="str">
        <f ca="1">IF(AND($A117&lt;&gt;"",$A117&lt;&gt;"TOTAL"),IF(AND([6]INVESTIGADOR_Titulacion!$AI115&lt;&gt;"",[6]INVESTIGADOR_Titulacion!$AI115&lt;&gt;0),[6]INVESTIGADOR_Titulacion!$AI115,""),IF($A117="TOTAL",SUM(INDIRECT("U4:U"&amp;ROW()-1)),""))</f>
        <v/>
      </c>
      <c r="V117" s="3" t="str">
        <f t="shared" ca="1" si="25"/>
        <v/>
      </c>
      <c r="W117" s="3" t="str">
        <f ca="1">IF(AND($A117&lt;&gt;"",$A117&lt;&gt;"TOTAL"),IF(AND([6]INVESTIGADOR_Titulacion!$AL115&lt;&gt;"",[6]INVESTIGADOR_Titulacion!$AL115&lt;&gt;0),[6]INVESTIGADOR_Titulacion!$AL115,""),IF($A117="TOTAL",SUM(INDIRECT("W4:W"&amp;ROW()-1)),""))</f>
        <v/>
      </c>
      <c r="X117" s="3" t="str">
        <f ca="1">IF(AND($A117&lt;&gt;"",$A117&lt;&gt;"TOTAL"),IF(AND([6]INVESTIGADOR_Titulacion!$AN115&lt;&gt;"",[6]INVESTIGADOR_Titulacion!$AN115&lt;&gt;0),[6]INVESTIGADOR_Titulacion!$AN115,""),IF($A117="TOTAL",SUM(INDIRECT("X4:X"&amp;ROW()-1)),""))</f>
        <v/>
      </c>
      <c r="Y117" s="3" t="str">
        <f t="shared" ca="1" si="26"/>
        <v/>
      </c>
      <c r="Z117" s="3" t="str">
        <f ca="1">IF(AND($A117&lt;&gt;"",$A117&lt;&gt;"TOTAL"),IF(AND([6]INVESTIGADOR_Titulacion!$AQ115&lt;&gt;"",[6]INVESTIGADOR_Titulacion!$AQ115&lt;&gt;0),[6]INVESTIGADOR_Titulacion!$AQ115,""),IF($A117="TOTAL",SUM(INDIRECT("Z4:Z"&amp;ROW()-1)),""))</f>
        <v/>
      </c>
      <c r="AA117" s="3" t="str">
        <f ca="1">IF(AND($A117&lt;&gt;"",$A117&lt;&gt;"TOTAL"),IF(AND([6]INVESTIGADOR_Titulacion!$AS115&lt;&gt;"",[6]INVESTIGADOR_Titulacion!$AS115&lt;&gt;0),[6]INVESTIGADOR_Titulacion!$AS115,""),IF($A117="TOTAL",SUM(INDIRECT("AA4:AA"&amp;ROW()-1)),""))</f>
        <v/>
      </c>
      <c r="AB117" s="3" t="str">
        <f t="shared" ca="1" si="27"/>
        <v/>
      </c>
      <c r="AC117" s="3" t="str">
        <f ca="1">IF(AND($A117&lt;&gt;"",$A117&lt;&gt;"TOTAL"),IF(AND([6]INVESTIGADOR_Titulacion!$AV115&lt;&gt;"",[6]INVESTIGADOR_Titulacion!$AV115&lt;&gt;0),[6]INVESTIGADOR_Titulacion!$AV115,""),IF($A117="TOTAL",SUM(INDIRECT("AC4:AC"&amp;ROW()-1)),""))</f>
        <v/>
      </c>
      <c r="AD117" s="3" t="str">
        <f ca="1">IF(AND($A117&lt;&gt;"",$A117&lt;&gt;"TOTAL"),IF(AND([6]INVESTIGADOR_Titulacion!$AX115&lt;&gt;"",[6]INVESTIGADOR_Titulacion!$AX115&lt;&gt;0),[6]INVESTIGADOR_Titulacion!$AX115,""),IF($A117="TOTAL",SUM(INDIRECT("AD4:AD"&amp;ROW()-1)),""))</f>
        <v/>
      </c>
      <c r="AE117" s="3" t="str">
        <f t="shared" ca="1" si="28"/>
        <v/>
      </c>
      <c r="AF117" s="3" t="str">
        <f ca="1">IF(AND($A117&lt;&gt;"",$A117&lt;&gt;"TOTAL"),IF(AND([6]INVESTIGADOR_Titulacion!$BA115&lt;&gt;"",[6]INVESTIGADOR_Titulacion!$BA115&lt;&gt;0),[6]INVESTIGADOR_Titulacion!$BA115,""),IF($A117="TOTAL",SUM(INDIRECT("AF4:AF"&amp;ROW()-1)),""))</f>
        <v/>
      </c>
      <c r="AG117" s="3" t="str">
        <f ca="1">IF(AND($A117&lt;&gt;"",$A117&lt;&gt;"TOTAL"),IF(AND([6]INVESTIGADOR_Titulacion!$BC115&lt;&gt;"",[6]INVESTIGADOR_Titulacion!$BC115&lt;&gt;0),[6]INVESTIGADOR_Titulacion!$BC115,""),IF($A117="TOTAL",SUM(INDIRECT("AG4:AG"&amp;ROW()-1)),""))</f>
        <v/>
      </c>
      <c r="AH117" s="3" t="str">
        <f t="shared" ca="1" si="29"/>
        <v/>
      </c>
      <c r="AI117" s="3" t="str">
        <f ca="1">IF(AND($A117&lt;&gt;"",$A117&lt;&gt;"TOTAL"),IF(AND([6]INVESTIGADOR_Titulacion!$BF115&lt;&gt;"",[6]INVESTIGADOR_Titulacion!$BF115&lt;&gt;0),[6]INVESTIGADOR_Titulacion!$BF115,""),IF($A117="TOTAL",SUM(INDIRECT("AI4:AI"&amp;ROW()-1)),""))</f>
        <v/>
      </c>
      <c r="AJ117" s="3" t="str">
        <f ca="1">IF(AND($A117&lt;&gt;"",$A117&lt;&gt;"TOTAL"),IF(AND([6]INVESTIGADOR_Titulacion!$BH115&lt;&gt;"",[6]INVESTIGADOR_Titulacion!$BH115&lt;&gt;0),[6]INVESTIGADOR_Titulacion!$BH115,""),IF($A117="TOTAL",SUM(INDIRECT("AJ4:AJ"&amp;ROW()-1)),""))</f>
        <v/>
      </c>
      <c r="AK117" s="3" t="str">
        <f t="shared" ca="1" si="30"/>
        <v/>
      </c>
      <c r="AL117" s="3" t="str">
        <f ca="1">IF(AND($A117&lt;&gt;"",$A117&lt;&gt;"TOTAL"),IF(AND([6]INVESTIGADOR_Titulacion!$BK115&lt;&gt;"",[6]INVESTIGADOR_Titulacion!$BK115&lt;&gt;0),[6]INVESTIGADOR_Titulacion!$BK115,""),IF($A117="TOTAL",SUM(INDIRECT("AL4:AL"&amp;ROW()-1)),""))</f>
        <v/>
      </c>
      <c r="AM117" s="3" t="str">
        <f ca="1">IF(AND($A117&lt;&gt;"",$A117&lt;&gt;"TOTAL"),IF(AND([6]INVESTIGADOR_Titulacion!$BM115&lt;&gt;"",[6]INVESTIGADOR_Titulacion!$BM115&lt;&gt;0),[6]INVESTIGADOR_Titulacion!$BM115,""),IF($A117="TOTAL",SUM(INDIRECT("AM4:AM"&amp;ROW()-1)),""))</f>
        <v/>
      </c>
      <c r="AN117" s="3" t="str">
        <f t="shared" ca="1" si="31"/>
        <v/>
      </c>
      <c r="AO117" s="3" t="str">
        <f ca="1">IF(AND($A117&lt;&gt;"",$A117&lt;&gt;"TOTAL"),IF(AND([6]INVESTIGADOR_Titulacion!$BP115&lt;&gt;"",[6]INVESTIGADOR_Titulacion!$BP115&lt;&gt;0),[6]INVESTIGADOR_Titulacion!$BP115,""),IF($A117="TOTAL",SUM(INDIRECT("AO4:AO"&amp;ROW()-1)),""))</f>
        <v/>
      </c>
      <c r="AP117" s="3" t="str">
        <f ca="1">IF(AND($A117&lt;&gt;"",$A117&lt;&gt;"TOTAL"),IF(AND([6]INVESTIGADOR_Titulacion!$BR115&lt;&gt;"",[6]INVESTIGADOR_Titulacion!$BR115&lt;&gt;0),[6]INVESTIGADOR_Titulacion!$BR115,""),IF($A117="TOTAL",SUM(INDIRECT("AP4:AP"&amp;ROW()-1)),""))</f>
        <v/>
      </c>
      <c r="AQ117" s="3" t="str">
        <f t="shared" ca="1" si="32"/>
        <v/>
      </c>
      <c r="AR117" s="3" t="str">
        <f ca="1">IF(AND($A117&lt;&gt;"",$A117&lt;&gt;"TOTAL"),IF(AND([6]INVESTIGADOR_Titulacion!$BU115&lt;&gt;"",[6]INVESTIGADOR_Titulacion!$BU115&lt;&gt;0),[6]INVESTIGADOR_Titulacion!$BU115,""),IF($A117="TOTAL",SUM(INDIRECT("AR4:AR"&amp;ROW()-1)),""))</f>
        <v/>
      </c>
      <c r="AS117" s="3" t="str">
        <f ca="1">IF(AND($A117&lt;&gt;"",$A117&lt;&gt;"TOTAL"),IF(AND([6]INVESTIGADOR_Titulacion!$BW115&lt;&gt;"",[6]INVESTIGADOR_Titulacion!$BW115&lt;&gt;0),[6]INVESTIGADOR_Titulacion!$BW115,""),IF($A117="TOTAL",SUM(INDIRECT("AS4:AS"&amp;ROW()-1)),""))</f>
        <v/>
      </c>
      <c r="AT117" s="3" t="str">
        <f t="shared" ca="1" si="33"/>
        <v/>
      </c>
      <c r="AU117" s="3" t="str">
        <f ca="1">IF(AND($A117&lt;&gt;"",$A117&lt;&gt;"TOTAL"),IF(AND([6]INVESTIGADOR_Titulacion!$BZ115&lt;&gt;"",[6]INVESTIGADOR_Titulacion!$BZ115&lt;&gt;0),[6]INVESTIGADOR_Titulacion!$BZ115,""),IF($A117="TOTAL",SUM(INDIRECT("AU4:AU"&amp;ROW()-1)),""))</f>
        <v/>
      </c>
      <c r="AV117" s="3" t="str">
        <f ca="1">IF(AND($A117&lt;&gt;"",$A117&lt;&gt;"TOTAL"),IF(AND([6]INVESTIGADOR_Titulacion!$CB115&lt;&gt;"",[6]INVESTIGADOR_Titulacion!$CB115&lt;&gt;0),[6]INVESTIGADOR_Titulacion!$CB115,""),IF($A117="TOTAL",SUM(INDIRECT("AV4:AV"&amp;ROW()-1)),""))</f>
        <v/>
      </c>
      <c r="AW117" s="3" t="str">
        <f t="shared" ca="1" si="34"/>
        <v/>
      </c>
      <c r="AX117" s="3" t="str">
        <f ca="1">IF(AND($A117&lt;&gt;"",$A117&lt;&gt;"TOTAL"),IF(AND([6]INVESTIGADOR_Titulacion!$CE115&lt;&gt;"",[6]INVESTIGADOR_Titulacion!$CE115&lt;&gt;0),[6]INVESTIGADOR_Titulacion!$CE115,""),IF($A117="TOTAL",SUM(INDIRECT("AX4:AX"&amp;ROW()-1)),""))</f>
        <v/>
      </c>
      <c r="AY117" s="3" t="str">
        <f ca="1">IF(AND($A117&lt;&gt;"",$A117&lt;&gt;"TOTAL"),IF(AND([6]INVESTIGADOR_Titulacion!$CG115&lt;&gt;"",[6]INVESTIGADOR_Titulacion!$CG115&lt;&gt;0),[6]INVESTIGADOR_Titulacion!$CG115,""),IF($A117="TOTAL",SUM(INDIRECT("AY4:AY"&amp;ROW()-1)),""))</f>
        <v/>
      </c>
      <c r="AZ117" s="3" t="str">
        <f t="shared" ca="1" si="35"/>
        <v/>
      </c>
      <c r="BA117" s="3" t="str">
        <f ca="1">IF(AND($A117&lt;&gt;"",$A117&lt;&gt;"TOTAL"),IF(AND([6]INVESTIGADOR_Titulacion!$CJ115&lt;&gt;"",[6]INVESTIGADOR_Titulacion!$CJ115&lt;&gt;0),[6]INVESTIGADOR_Titulacion!$CJ115,""),IF($A117="TOTAL",SUM(INDIRECT("BA4:BA"&amp;ROW()-1)),""))</f>
        <v/>
      </c>
      <c r="BB117" s="3" t="str">
        <f ca="1">IF(AND($A117&lt;&gt;"",$A117&lt;&gt;"TOTAL"),IF(AND([6]INVESTIGADOR_Titulacion!$CL115&lt;&gt;"",[6]INVESTIGADOR_Titulacion!$CL115&lt;&gt;0),[6]INVESTIGADOR_Titulacion!$CL115,""),IF($A117="TOTAL",SUM(INDIRECT("BB4:BB"&amp;ROW()-1)),""))</f>
        <v/>
      </c>
      <c r="BC117" s="3" t="str">
        <f t="shared" ca="1" si="36"/>
        <v/>
      </c>
      <c r="BD117" s="3" t="str">
        <f ca="1">IF(AND($A117&lt;&gt;"",$A117&lt;&gt;"TOTAL"),IF(AND([6]INVESTIGADOR_Titulacion!$CO115&lt;&gt;"",[6]INVESTIGADOR_Titulacion!$CO115&lt;&gt;0),[6]INVESTIGADOR_Titulacion!$CO115,""),IF($A117="TOTAL",SUM(INDIRECT("BD4:BD"&amp;ROW()-1)),""))</f>
        <v/>
      </c>
      <c r="BE117" s="3" t="str">
        <f ca="1">IF(AND($A117&lt;&gt;"",$A117&lt;&gt;"TOTAL"),IF(AND([6]INVESTIGADOR_Titulacion!$CQ115&lt;&gt;"",[6]INVESTIGADOR_Titulacion!$CQ115&lt;&gt;0),[6]INVESTIGADOR_Titulacion!$CQ115,""),IF($A117="TOTAL",SUM(INDIRECT("BE4:BE"&amp;ROW()-1)),""))</f>
        <v/>
      </c>
      <c r="BF117" s="3" t="str">
        <f t="shared" ca="1" si="37"/>
        <v/>
      </c>
    </row>
    <row r="118" spans="1:58" x14ac:dyDescent="0.2">
      <c r="A118" s="25" t="str">
        <f>IF([6]INVESTIGADOR_Titulacion!$B116&lt;&gt;"",[6]INVESTIGADOR_Titulacion!$B116,IF(AND([6]INVESTIGADOR_Titulacion!$B116="",[6]INVESTIGADOR_Titulacion!$B117="",[6]INVESTIGADOR_Titulacion!$B115=""),"","TOTAL"))</f>
        <v/>
      </c>
      <c r="B118" s="3" t="str">
        <f ca="1">IF(AND($A118&lt;&gt;"",$A118&lt;&gt;"TOTAL"),IF(AND([6]INVESTIGADOR_Titulacion!$C116&lt;&gt;"",[6]INVESTIGADOR_Titulacion!$C116&lt;&gt;0),[6]INVESTIGADOR_Titulacion!$C116,""),IF($A118="TOTAL",SUM(INDIRECT("B4:B"&amp;ROW()-1)),""))</f>
        <v/>
      </c>
      <c r="C118" s="3" t="str">
        <f ca="1">IF(AND($A118&lt;&gt;"",$A118&lt;&gt;"TOTAL"),IF(AND([6]INVESTIGADOR_Titulacion!$E116&lt;&gt;"",[6]INVESTIGADOR_Titulacion!$E116&lt;&gt;0),[6]INVESTIGADOR_Titulacion!$E116,""),IF($A118="TOTAL",SUM(INDIRECT("C4:C"&amp;ROW()-1)),""))</f>
        <v/>
      </c>
      <c r="D118" s="3" t="str">
        <f t="shared" ca="1" si="19"/>
        <v/>
      </c>
      <c r="E118" s="3" t="str">
        <f ca="1">IF(AND($A118&lt;&gt;"",$A118&lt;&gt;"TOTAL"),IF(AND([6]INVESTIGADOR_Titulacion!$H116&lt;&gt;"",[6]INVESTIGADOR_Titulacion!$H116&lt;&gt;0),[6]INVESTIGADOR_Titulacion!$H116,""),IF($A118="TOTAL",SUM(INDIRECT("E4:E"&amp;ROW()-1)),""))</f>
        <v/>
      </c>
      <c r="F118" s="3" t="str">
        <f ca="1">IF(AND($A118&lt;&gt;"",$A118&lt;&gt;"TOTAL"),IF(AND([6]INVESTIGADOR_Titulacion!$J116&lt;&gt;"",[6]INVESTIGADOR_Titulacion!$J116&lt;&gt;0),[6]INVESTIGADOR_Titulacion!$J116,""),IF($A118="TOTAL",SUM(INDIRECT("F4:F"&amp;ROW()-1)),""))</f>
        <v/>
      </c>
      <c r="G118" s="3" t="str">
        <f t="shared" ca="1" si="20"/>
        <v/>
      </c>
      <c r="H118" s="3" t="str">
        <f ca="1">IF(AND($A118&lt;&gt;"",$A118&lt;&gt;"TOTAL"),IF(AND([6]INVESTIGADOR_Titulacion!$M116&lt;&gt;"",[6]INVESTIGADOR_Titulacion!$M116&lt;&gt;0),[6]INVESTIGADOR_Titulacion!$M116,""),IF($A118="TOTAL",SUM(INDIRECT("H4:H"&amp;ROW()-1)),""))</f>
        <v/>
      </c>
      <c r="I118" s="3" t="str">
        <f ca="1">IF(AND($A118&lt;&gt;"",$A118&lt;&gt;"TOTAL"),IF(AND([6]INVESTIGADOR_Titulacion!$O116&lt;&gt;"",[6]INVESTIGADOR_Titulacion!$O116&lt;&gt;0),[6]INVESTIGADOR_Titulacion!$O116,""),IF($A118="TOTAL",SUM(INDIRECT("I4:I"&amp;ROW()-1)),""))</f>
        <v/>
      </c>
      <c r="J118" s="3" t="str">
        <f t="shared" ca="1" si="21"/>
        <v/>
      </c>
      <c r="K118" s="3" t="str">
        <f ca="1">IF(AND($A118&lt;&gt;"",$A118&lt;&gt;"TOTAL"),IF(AND([6]INVESTIGADOR_Titulacion!$R116&lt;&gt;"",[6]INVESTIGADOR_Titulacion!$R116&lt;&gt;0),[6]INVESTIGADOR_Titulacion!$R116,""),IF($A118="TOTAL",SUM(INDIRECT("K4:K"&amp;ROW()-1)),""))</f>
        <v/>
      </c>
      <c r="L118" s="3" t="str">
        <f ca="1">IF(AND($A118&lt;&gt;"",$A118&lt;&gt;"TOTAL"),IF(AND([6]INVESTIGADOR_Titulacion!$T116&lt;&gt;"",[6]INVESTIGADOR_Titulacion!$T116&lt;&gt;0),[6]INVESTIGADOR_Titulacion!$T116,""),IF($A118="TOTAL",SUM(INDIRECT("L4:L"&amp;ROW()-1)),""))</f>
        <v/>
      </c>
      <c r="M118" s="3" t="str">
        <f t="shared" ca="1" si="22"/>
        <v/>
      </c>
      <c r="N118" s="3" t="str">
        <f ca="1">IF(AND($A118&lt;&gt;"",$A118&lt;&gt;"TOTAL"),IF(AND([6]INVESTIGADOR_Titulacion!$W116&lt;&gt;"",[6]INVESTIGADOR_Titulacion!$W116&lt;&gt;0),[6]INVESTIGADOR_Titulacion!$W116,""),IF($A118="TOTAL",SUM(INDIRECT("N4:N"&amp;ROW()-1)),""))</f>
        <v/>
      </c>
      <c r="O118" s="3" t="str">
        <f ca="1">IF(AND($A118&lt;&gt;"",$A118&lt;&gt;"TOTAL"),IF(AND([6]INVESTIGADOR_Titulacion!$Y116&lt;&gt;"",[6]INVESTIGADOR_Titulacion!$Y116&lt;&gt;0),[6]INVESTIGADOR_Titulacion!$Y116,""),IF($A118="TOTAL",SUM(INDIRECT("O4:O"&amp;ROW()-1)),""))</f>
        <v/>
      </c>
      <c r="P118" s="3" t="str">
        <f t="shared" ca="1" si="23"/>
        <v/>
      </c>
      <c r="Q118" s="3" t="str">
        <f ca="1">IF(AND($A118&lt;&gt;"",$A118&lt;&gt;"TOTAL"),IF(AND([6]INVESTIGADOR_Titulacion!$AB116&lt;&gt;"",[6]INVESTIGADOR_Titulacion!$AB116&lt;&gt;0),[6]INVESTIGADOR_Titulacion!$AB116,""),IF($A118="TOTAL",SUM(INDIRECT("Q4:Q"&amp;ROW()-1)),""))</f>
        <v/>
      </c>
      <c r="R118" s="3" t="str">
        <f ca="1">IF(AND($A118&lt;&gt;"",$A118&lt;&gt;"TOTAL"),IF(AND([6]INVESTIGADOR_Titulacion!$AD116&lt;&gt;"",[6]INVESTIGADOR_Titulacion!$AD116&lt;&gt;0),[6]INVESTIGADOR_Titulacion!$AD116,""),IF($A118="TOTAL",SUM(INDIRECT("R4:R"&amp;ROW()-1)),""))</f>
        <v/>
      </c>
      <c r="S118" s="3" t="str">
        <f t="shared" ca="1" si="24"/>
        <v/>
      </c>
      <c r="T118" s="3" t="str">
        <f ca="1">IF(AND($A118&lt;&gt;"",$A118&lt;&gt;"TOTAL"),IF(AND([6]INVESTIGADOR_Titulacion!$AG116&lt;&gt;"",[6]INVESTIGADOR_Titulacion!$AG116&lt;&gt;0),[6]INVESTIGADOR_Titulacion!$AG116,""),IF($A118="TOTAL",SUM(INDIRECT("T4:T"&amp;ROW()-1)),""))</f>
        <v/>
      </c>
      <c r="U118" s="3" t="str">
        <f ca="1">IF(AND($A118&lt;&gt;"",$A118&lt;&gt;"TOTAL"),IF(AND([6]INVESTIGADOR_Titulacion!$AI116&lt;&gt;"",[6]INVESTIGADOR_Titulacion!$AI116&lt;&gt;0),[6]INVESTIGADOR_Titulacion!$AI116,""),IF($A118="TOTAL",SUM(INDIRECT("U4:U"&amp;ROW()-1)),""))</f>
        <v/>
      </c>
      <c r="V118" s="3" t="str">
        <f t="shared" ca="1" si="25"/>
        <v/>
      </c>
      <c r="W118" s="3" t="str">
        <f ca="1">IF(AND($A118&lt;&gt;"",$A118&lt;&gt;"TOTAL"),IF(AND([6]INVESTIGADOR_Titulacion!$AL116&lt;&gt;"",[6]INVESTIGADOR_Titulacion!$AL116&lt;&gt;0),[6]INVESTIGADOR_Titulacion!$AL116,""),IF($A118="TOTAL",SUM(INDIRECT("W4:W"&amp;ROW()-1)),""))</f>
        <v/>
      </c>
      <c r="X118" s="3" t="str">
        <f ca="1">IF(AND($A118&lt;&gt;"",$A118&lt;&gt;"TOTAL"),IF(AND([6]INVESTIGADOR_Titulacion!$AN116&lt;&gt;"",[6]INVESTIGADOR_Titulacion!$AN116&lt;&gt;0),[6]INVESTIGADOR_Titulacion!$AN116,""),IF($A118="TOTAL",SUM(INDIRECT("X4:X"&amp;ROW()-1)),""))</f>
        <v/>
      </c>
      <c r="Y118" s="3" t="str">
        <f t="shared" ca="1" si="26"/>
        <v/>
      </c>
      <c r="Z118" s="3" t="str">
        <f ca="1">IF(AND($A118&lt;&gt;"",$A118&lt;&gt;"TOTAL"),IF(AND([6]INVESTIGADOR_Titulacion!$AQ116&lt;&gt;"",[6]INVESTIGADOR_Titulacion!$AQ116&lt;&gt;0),[6]INVESTIGADOR_Titulacion!$AQ116,""),IF($A118="TOTAL",SUM(INDIRECT("Z4:Z"&amp;ROW()-1)),""))</f>
        <v/>
      </c>
      <c r="AA118" s="3" t="str">
        <f ca="1">IF(AND($A118&lt;&gt;"",$A118&lt;&gt;"TOTAL"),IF(AND([6]INVESTIGADOR_Titulacion!$AS116&lt;&gt;"",[6]INVESTIGADOR_Titulacion!$AS116&lt;&gt;0),[6]INVESTIGADOR_Titulacion!$AS116,""),IF($A118="TOTAL",SUM(INDIRECT("AA4:AA"&amp;ROW()-1)),""))</f>
        <v/>
      </c>
      <c r="AB118" s="3" t="str">
        <f t="shared" ca="1" si="27"/>
        <v/>
      </c>
      <c r="AC118" s="3" t="str">
        <f ca="1">IF(AND($A118&lt;&gt;"",$A118&lt;&gt;"TOTAL"),IF(AND([6]INVESTIGADOR_Titulacion!$AV116&lt;&gt;"",[6]INVESTIGADOR_Titulacion!$AV116&lt;&gt;0),[6]INVESTIGADOR_Titulacion!$AV116,""),IF($A118="TOTAL",SUM(INDIRECT("AC4:AC"&amp;ROW()-1)),""))</f>
        <v/>
      </c>
      <c r="AD118" s="3" t="str">
        <f ca="1">IF(AND($A118&lt;&gt;"",$A118&lt;&gt;"TOTAL"),IF(AND([6]INVESTIGADOR_Titulacion!$AX116&lt;&gt;"",[6]INVESTIGADOR_Titulacion!$AX116&lt;&gt;0),[6]INVESTIGADOR_Titulacion!$AX116,""),IF($A118="TOTAL",SUM(INDIRECT("AD4:AD"&amp;ROW()-1)),""))</f>
        <v/>
      </c>
      <c r="AE118" s="3" t="str">
        <f t="shared" ca="1" si="28"/>
        <v/>
      </c>
      <c r="AF118" s="3" t="str">
        <f ca="1">IF(AND($A118&lt;&gt;"",$A118&lt;&gt;"TOTAL"),IF(AND([6]INVESTIGADOR_Titulacion!$BA116&lt;&gt;"",[6]INVESTIGADOR_Titulacion!$BA116&lt;&gt;0),[6]INVESTIGADOR_Titulacion!$BA116,""),IF($A118="TOTAL",SUM(INDIRECT("AF4:AF"&amp;ROW()-1)),""))</f>
        <v/>
      </c>
      <c r="AG118" s="3" t="str">
        <f ca="1">IF(AND($A118&lt;&gt;"",$A118&lt;&gt;"TOTAL"),IF(AND([6]INVESTIGADOR_Titulacion!$BC116&lt;&gt;"",[6]INVESTIGADOR_Titulacion!$BC116&lt;&gt;0),[6]INVESTIGADOR_Titulacion!$BC116,""),IF($A118="TOTAL",SUM(INDIRECT("AG4:AG"&amp;ROW()-1)),""))</f>
        <v/>
      </c>
      <c r="AH118" s="3" t="str">
        <f t="shared" ca="1" si="29"/>
        <v/>
      </c>
      <c r="AI118" s="3" t="str">
        <f ca="1">IF(AND($A118&lt;&gt;"",$A118&lt;&gt;"TOTAL"),IF(AND([6]INVESTIGADOR_Titulacion!$BF116&lt;&gt;"",[6]INVESTIGADOR_Titulacion!$BF116&lt;&gt;0),[6]INVESTIGADOR_Titulacion!$BF116,""),IF($A118="TOTAL",SUM(INDIRECT("AI4:AI"&amp;ROW()-1)),""))</f>
        <v/>
      </c>
      <c r="AJ118" s="3" t="str">
        <f ca="1">IF(AND($A118&lt;&gt;"",$A118&lt;&gt;"TOTAL"),IF(AND([6]INVESTIGADOR_Titulacion!$BH116&lt;&gt;"",[6]INVESTIGADOR_Titulacion!$BH116&lt;&gt;0),[6]INVESTIGADOR_Titulacion!$BH116,""),IF($A118="TOTAL",SUM(INDIRECT("AJ4:AJ"&amp;ROW()-1)),""))</f>
        <v/>
      </c>
      <c r="AK118" s="3" t="str">
        <f t="shared" ca="1" si="30"/>
        <v/>
      </c>
      <c r="AL118" s="3" t="str">
        <f ca="1">IF(AND($A118&lt;&gt;"",$A118&lt;&gt;"TOTAL"),IF(AND([6]INVESTIGADOR_Titulacion!$BK116&lt;&gt;"",[6]INVESTIGADOR_Titulacion!$BK116&lt;&gt;0),[6]INVESTIGADOR_Titulacion!$BK116,""),IF($A118="TOTAL",SUM(INDIRECT("AL4:AL"&amp;ROW()-1)),""))</f>
        <v/>
      </c>
      <c r="AM118" s="3" t="str">
        <f ca="1">IF(AND($A118&lt;&gt;"",$A118&lt;&gt;"TOTAL"),IF(AND([6]INVESTIGADOR_Titulacion!$BM116&lt;&gt;"",[6]INVESTIGADOR_Titulacion!$BM116&lt;&gt;0),[6]INVESTIGADOR_Titulacion!$BM116,""),IF($A118="TOTAL",SUM(INDIRECT("AM4:AM"&amp;ROW()-1)),""))</f>
        <v/>
      </c>
      <c r="AN118" s="3" t="str">
        <f t="shared" ca="1" si="31"/>
        <v/>
      </c>
      <c r="AO118" s="3" t="str">
        <f ca="1">IF(AND($A118&lt;&gt;"",$A118&lt;&gt;"TOTAL"),IF(AND([6]INVESTIGADOR_Titulacion!$BP116&lt;&gt;"",[6]INVESTIGADOR_Titulacion!$BP116&lt;&gt;0),[6]INVESTIGADOR_Titulacion!$BP116,""),IF($A118="TOTAL",SUM(INDIRECT("AO4:AO"&amp;ROW()-1)),""))</f>
        <v/>
      </c>
      <c r="AP118" s="3" t="str">
        <f ca="1">IF(AND($A118&lt;&gt;"",$A118&lt;&gt;"TOTAL"),IF(AND([6]INVESTIGADOR_Titulacion!$BR116&lt;&gt;"",[6]INVESTIGADOR_Titulacion!$BR116&lt;&gt;0),[6]INVESTIGADOR_Titulacion!$BR116,""),IF($A118="TOTAL",SUM(INDIRECT("AP4:AP"&amp;ROW()-1)),""))</f>
        <v/>
      </c>
      <c r="AQ118" s="3" t="str">
        <f t="shared" ca="1" si="32"/>
        <v/>
      </c>
      <c r="AR118" s="3" t="str">
        <f ca="1">IF(AND($A118&lt;&gt;"",$A118&lt;&gt;"TOTAL"),IF(AND([6]INVESTIGADOR_Titulacion!$BU116&lt;&gt;"",[6]INVESTIGADOR_Titulacion!$BU116&lt;&gt;0),[6]INVESTIGADOR_Titulacion!$BU116,""),IF($A118="TOTAL",SUM(INDIRECT("AR4:AR"&amp;ROW()-1)),""))</f>
        <v/>
      </c>
      <c r="AS118" s="3" t="str">
        <f ca="1">IF(AND($A118&lt;&gt;"",$A118&lt;&gt;"TOTAL"),IF(AND([6]INVESTIGADOR_Titulacion!$BW116&lt;&gt;"",[6]INVESTIGADOR_Titulacion!$BW116&lt;&gt;0),[6]INVESTIGADOR_Titulacion!$BW116,""),IF($A118="TOTAL",SUM(INDIRECT("AS4:AS"&amp;ROW()-1)),""))</f>
        <v/>
      </c>
      <c r="AT118" s="3" t="str">
        <f t="shared" ca="1" si="33"/>
        <v/>
      </c>
      <c r="AU118" s="3" t="str">
        <f ca="1">IF(AND($A118&lt;&gt;"",$A118&lt;&gt;"TOTAL"),IF(AND([6]INVESTIGADOR_Titulacion!$BZ116&lt;&gt;"",[6]INVESTIGADOR_Titulacion!$BZ116&lt;&gt;0),[6]INVESTIGADOR_Titulacion!$BZ116,""),IF($A118="TOTAL",SUM(INDIRECT("AU4:AU"&amp;ROW()-1)),""))</f>
        <v/>
      </c>
      <c r="AV118" s="3" t="str">
        <f ca="1">IF(AND($A118&lt;&gt;"",$A118&lt;&gt;"TOTAL"),IF(AND([6]INVESTIGADOR_Titulacion!$CB116&lt;&gt;"",[6]INVESTIGADOR_Titulacion!$CB116&lt;&gt;0),[6]INVESTIGADOR_Titulacion!$CB116,""),IF($A118="TOTAL",SUM(INDIRECT("AV4:AV"&amp;ROW()-1)),""))</f>
        <v/>
      </c>
      <c r="AW118" s="3" t="str">
        <f t="shared" ca="1" si="34"/>
        <v/>
      </c>
      <c r="AX118" s="3" t="str">
        <f ca="1">IF(AND($A118&lt;&gt;"",$A118&lt;&gt;"TOTAL"),IF(AND([6]INVESTIGADOR_Titulacion!$CE116&lt;&gt;"",[6]INVESTIGADOR_Titulacion!$CE116&lt;&gt;0),[6]INVESTIGADOR_Titulacion!$CE116,""),IF($A118="TOTAL",SUM(INDIRECT("AX4:AX"&amp;ROW()-1)),""))</f>
        <v/>
      </c>
      <c r="AY118" s="3" t="str">
        <f ca="1">IF(AND($A118&lt;&gt;"",$A118&lt;&gt;"TOTAL"),IF(AND([6]INVESTIGADOR_Titulacion!$CG116&lt;&gt;"",[6]INVESTIGADOR_Titulacion!$CG116&lt;&gt;0),[6]INVESTIGADOR_Titulacion!$CG116,""),IF($A118="TOTAL",SUM(INDIRECT("AY4:AY"&amp;ROW()-1)),""))</f>
        <v/>
      </c>
      <c r="AZ118" s="3" t="str">
        <f t="shared" ca="1" si="35"/>
        <v/>
      </c>
      <c r="BA118" s="3" t="str">
        <f ca="1">IF(AND($A118&lt;&gt;"",$A118&lt;&gt;"TOTAL"),IF(AND([6]INVESTIGADOR_Titulacion!$CJ116&lt;&gt;"",[6]INVESTIGADOR_Titulacion!$CJ116&lt;&gt;0),[6]INVESTIGADOR_Titulacion!$CJ116,""),IF($A118="TOTAL",SUM(INDIRECT("BA4:BA"&amp;ROW()-1)),""))</f>
        <v/>
      </c>
      <c r="BB118" s="3" t="str">
        <f ca="1">IF(AND($A118&lt;&gt;"",$A118&lt;&gt;"TOTAL"),IF(AND([6]INVESTIGADOR_Titulacion!$CL116&lt;&gt;"",[6]INVESTIGADOR_Titulacion!$CL116&lt;&gt;0),[6]INVESTIGADOR_Titulacion!$CL116,""),IF($A118="TOTAL",SUM(INDIRECT("BB4:BB"&amp;ROW()-1)),""))</f>
        <v/>
      </c>
      <c r="BC118" s="3" t="str">
        <f t="shared" ca="1" si="36"/>
        <v/>
      </c>
      <c r="BD118" s="3" t="str">
        <f ca="1">IF(AND($A118&lt;&gt;"",$A118&lt;&gt;"TOTAL"),IF(AND([6]INVESTIGADOR_Titulacion!$CO116&lt;&gt;"",[6]INVESTIGADOR_Titulacion!$CO116&lt;&gt;0),[6]INVESTIGADOR_Titulacion!$CO116,""),IF($A118="TOTAL",SUM(INDIRECT("BD4:BD"&amp;ROW()-1)),""))</f>
        <v/>
      </c>
      <c r="BE118" s="3" t="str">
        <f ca="1">IF(AND($A118&lt;&gt;"",$A118&lt;&gt;"TOTAL"),IF(AND([6]INVESTIGADOR_Titulacion!$CQ116&lt;&gt;"",[6]INVESTIGADOR_Titulacion!$CQ116&lt;&gt;0),[6]INVESTIGADOR_Titulacion!$CQ116,""),IF($A118="TOTAL",SUM(INDIRECT("BE4:BE"&amp;ROW()-1)),""))</f>
        <v/>
      </c>
      <c r="BF118" s="3" t="str">
        <f t="shared" ca="1" si="37"/>
        <v/>
      </c>
    </row>
    <row r="119" spans="1:58" x14ac:dyDescent="0.2">
      <c r="A119" s="25" t="str">
        <f>IF([6]INVESTIGADOR_Titulacion!$B117&lt;&gt;"",[6]INVESTIGADOR_Titulacion!$B117,IF(AND([6]INVESTIGADOR_Titulacion!$B117="",[6]INVESTIGADOR_Titulacion!$B118="",[6]INVESTIGADOR_Titulacion!$B116=""),"","TOTAL"))</f>
        <v/>
      </c>
      <c r="B119" s="3" t="str">
        <f ca="1">IF(AND($A119&lt;&gt;"",$A119&lt;&gt;"TOTAL"),IF(AND([6]INVESTIGADOR_Titulacion!$C117&lt;&gt;"",[6]INVESTIGADOR_Titulacion!$C117&lt;&gt;0),[6]INVESTIGADOR_Titulacion!$C117,""),IF($A119="TOTAL",SUM(INDIRECT("B4:B"&amp;ROW()-1)),""))</f>
        <v/>
      </c>
      <c r="C119" s="3" t="str">
        <f ca="1">IF(AND($A119&lt;&gt;"",$A119&lt;&gt;"TOTAL"),IF(AND([6]INVESTIGADOR_Titulacion!$E117&lt;&gt;"",[6]INVESTIGADOR_Titulacion!$E117&lt;&gt;0),[6]INVESTIGADOR_Titulacion!$E117,""),IF($A119="TOTAL",SUM(INDIRECT("C4:C"&amp;ROW()-1)),""))</f>
        <v/>
      </c>
      <c r="D119" s="3" t="str">
        <f t="shared" ca="1" si="19"/>
        <v/>
      </c>
      <c r="E119" s="3" t="str">
        <f ca="1">IF(AND($A119&lt;&gt;"",$A119&lt;&gt;"TOTAL"),IF(AND([6]INVESTIGADOR_Titulacion!$H117&lt;&gt;"",[6]INVESTIGADOR_Titulacion!$H117&lt;&gt;0),[6]INVESTIGADOR_Titulacion!$H117,""),IF($A119="TOTAL",SUM(INDIRECT("E4:E"&amp;ROW()-1)),""))</f>
        <v/>
      </c>
      <c r="F119" s="3" t="str">
        <f ca="1">IF(AND($A119&lt;&gt;"",$A119&lt;&gt;"TOTAL"),IF(AND([6]INVESTIGADOR_Titulacion!$J117&lt;&gt;"",[6]INVESTIGADOR_Titulacion!$J117&lt;&gt;0),[6]INVESTIGADOR_Titulacion!$J117,""),IF($A119="TOTAL",SUM(INDIRECT("F4:F"&amp;ROW()-1)),""))</f>
        <v/>
      </c>
      <c r="G119" s="3" t="str">
        <f t="shared" ca="1" si="20"/>
        <v/>
      </c>
      <c r="H119" s="3" t="str">
        <f ca="1">IF(AND($A119&lt;&gt;"",$A119&lt;&gt;"TOTAL"),IF(AND([6]INVESTIGADOR_Titulacion!$M117&lt;&gt;"",[6]INVESTIGADOR_Titulacion!$M117&lt;&gt;0),[6]INVESTIGADOR_Titulacion!$M117,""),IF($A119="TOTAL",SUM(INDIRECT("H4:H"&amp;ROW()-1)),""))</f>
        <v/>
      </c>
      <c r="I119" s="3" t="str">
        <f ca="1">IF(AND($A119&lt;&gt;"",$A119&lt;&gt;"TOTAL"),IF(AND([6]INVESTIGADOR_Titulacion!$O117&lt;&gt;"",[6]INVESTIGADOR_Titulacion!$O117&lt;&gt;0),[6]INVESTIGADOR_Titulacion!$O117,""),IF($A119="TOTAL",SUM(INDIRECT("I4:I"&amp;ROW()-1)),""))</f>
        <v/>
      </c>
      <c r="J119" s="3" t="str">
        <f t="shared" ca="1" si="21"/>
        <v/>
      </c>
      <c r="K119" s="3" t="str">
        <f ca="1">IF(AND($A119&lt;&gt;"",$A119&lt;&gt;"TOTAL"),IF(AND([6]INVESTIGADOR_Titulacion!$R117&lt;&gt;"",[6]INVESTIGADOR_Titulacion!$R117&lt;&gt;0),[6]INVESTIGADOR_Titulacion!$R117,""),IF($A119="TOTAL",SUM(INDIRECT("K4:K"&amp;ROW()-1)),""))</f>
        <v/>
      </c>
      <c r="L119" s="3" t="str">
        <f ca="1">IF(AND($A119&lt;&gt;"",$A119&lt;&gt;"TOTAL"),IF(AND([6]INVESTIGADOR_Titulacion!$T117&lt;&gt;"",[6]INVESTIGADOR_Titulacion!$T117&lt;&gt;0),[6]INVESTIGADOR_Titulacion!$T117,""),IF($A119="TOTAL",SUM(INDIRECT("L4:L"&amp;ROW()-1)),""))</f>
        <v/>
      </c>
      <c r="M119" s="3" t="str">
        <f t="shared" ca="1" si="22"/>
        <v/>
      </c>
      <c r="N119" s="3" t="str">
        <f ca="1">IF(AND($A119&lt;&gt;"",$A119&lt;&gt;"TOTAL"),IF(AND([6]INVESTIGADOR_Titulacion!$W117&lt;&gt;"",[6]INVESTIGADOR_Titulacion!$W117&lt;&gt;0),[6]INVESTIGADOR_Titulacion!$W117,""),IF($A119="TOTAL",SUM(INDIRECT("N4:N"&amp;ROW()-1)),""))</f>
        <v/>
      </c>
      <c r="O119" s="3" t="str">
        <f ca="1">IF(AND($A119&lt;&gt;"",$A119&lt;&gt;"TOTAL"),IF(AND([6]INVESTIGADOR_Titulacion!$Y117&lt;&gt;"",[6]INVESTIGADOR_Titulacion!$Y117&lt;&gt;0),[6]INVESTIGADOR_Titulacion!$Y117,""),IF($A119="TOTAL",SUM(INDIRECT("O4:O"&amp;ROW()-1)),""))</f>
        <v/>
      </c>
      <c r="P119" s="3" t="str">
        <f t="shared" ca="1" si="23"/>
        <v/>
      </c>
      <c r="Q119" s="3" t="str">
        <f ca="1">IF(AND($A119&lt;&gt;"",$A119&lt;&gt;"TOTAL"),IF(AND([6]INVESTIGADOR_Titulacion!$AB117&lt;&gt;"",[6]INVESTIGADOR_Titulacion!$AB117&lt;&gt;0),[6]INVESTIGADOR_Titulacion!$AB117,""),IF($A119="TOTAL",SUM(INDIRECT("Q4:Q"&amp;ROW()-1)),""))</f>
        <v/>
      </c>
      <c r="R119" s="3" t="str">
        <f ca="1">IF(AND($A119&lt;&gt;"",$A119&lt;&gt;"TOTAL"),IF(AND([6]INVESTIGADOR_Titulacion!$AD117&lt;&gt;"",[6]INVESTIGADOR_Titulacion!$AD117&lt;&gt;0),[6]INVESTIGADOR_Titulacion!$AD117,""),IF($A119="TOTAL",SUM(INDIRECT("R4:R"&amp;ROW()-1)),""))</f>
        <v/>
      </c>
      <c r="S119" s="3" t="str">
        <f t="shared" ca="1" si="24"/>
        <v/>
      </c>
      <c r="T119" s="3" t="str">
        <f ca="1">IF(AND($A119&lt;&gt;"",$A119&lt;&gt;"TOTAL"),IF(AND([6]INVESTIGADOR_Titulacion!$AG117&lt;&gt;"",[6]INVESTIGADOR_Titulacion!$AG117&lt;&gt;0),[6]INVESTIGADOR_Titulacion!$AG117,""),IF($A119="TOTAL",SUM(INDIRECT("T4:T"&amp;ROW()-1)),""))</f>
        <v/>
      </c>
      <c r="U119" s="3" t="str">
        <f ca="1">IF(AND($A119&lt;&gt;"",$A119&lt;&gt;"TOTAL"),IF(AND([6]INVESTIGADOR_Titulacion!$AI117&lt;&gt;"",[6]INVESTIGADOR_Titulacion!$AI117&lt;&gt;0),[6]INVESTIGADOR_Titulacion!$AI117,""),IF($A119="TOTAL",SUM(INDIRECT("U4:U"&amp;ROW()-1)),""))</f>
        <v/>
      </c>
      <c r="V119" s="3" t="str">
        <f t="shared" ca="1" si="25"/>
        <v/>
      </c>
      <c r="W119" s="3" t="str">
        <f ca="1">IF(AND($A119&lt;&gt;"",$A119&lt;&gt;"TOTAL"),IF(AND([6]INVESTIGADOR_Titulacion!$AL117&lt;&gt;"",[6]INVESTIGADOR_Titulacion!$AL117&lt;&gt;0),[6]INVESTIGADOR_Titulacion!$AL117,""),IF($A119="TOTAL",SUM(INDIRECT("W4:W"&amp;ROW()-1)),""))</f>
        <v/>
      </c>
      <c r="X119" s="3" t="str">
        <f ca="1">IF(AND($A119&lt;&gt;"",$A119&lt;&gt;"TOTAL"),IF(AND([6]INVESTIGADOR_Titulacion!$AN117&lt;&gt;"",[6]INVESTIGADOR_Titulacion!$AN117&lt;&gt;0),[6]INVESTIGADOR_Titulacion!$AN117,""),IF($A119="TOTAL",SUM(INDIRECT("X4:X"&amp;ROW()-1)),""))</f>
        <v/>
      </c>
      <c r="Y119" s="3" t="str">
        <f t="shared" ca="1" si="26"/>
        <v/>
      </c>
      <c r="Z119" s="3" t="str">
        <f ca="1">IF(AND($A119&lt;&gt;"",$A119&lt;&gt;"TOTAL"),IF(AND([6]INVESTIGADOR_Titulacion!$AQ117&lt;&gt;"",[6]INVESTIGADOR_Titulacion!$AQ117&lt;&gt;0),[6]INVESTIGADOR_Titulacion!$AQ117,""),IF($A119="TOTAL",SUM(INDIRECT("Z4:Z"&amp;ROW()-1)),""))</f>
        <v/>
      </c>
      <c r="AA119" s="3" t="str">
        <f ca="1">IF(AND($A119&lt;&gt;"",$A119&lt;&gt;"TOTAL"),IF(AND([6]INVESTIGADOR_Titulacion!$AS117&lt;&gt;"",[6]INVESTIGADOR_Titulacion!$AS117&lt;&gt;0),[6]INVESTIGADOR_Titulacion!$AS117,""),IF($A119="TOTAL",SUM(INDIRECT("AA4:AA"&amp;ROW()-1)),""))</f>
        <v/>
      </c>
      <c r="AB119" s="3" t="str">
        <f t="shared" ca="1" si="27"/>
        <v/>
      </c>
      <c r="AC119" s="3" t="str">
        <f ca="1">IF(AND($A119&lt;&gt;"",$A119&lt;&gt;"TOTAL"),IF(AND([6]INVESTIGADOR_Titulacion!$AV117&lt;&gt;"",[6]INVESTIGADOR_Titulacion!$AV117&lt;&gt;0),[6]INVESTIGADOR_Titulacion!$AV117,""),IF($A119="TOTAL",SUM(INDIRECT("AC4:AC"&amp;ROW()-1)),""))</f>
        <v/>
      </c>
      <c r="AD119" s="3" t="str">
        <f ca="1">IF(AND($A119&lt;&gt;"",$A119&lt;&gt;"TOTAL"),IF(AND([6]INVESTIGADOR_Titulacion!$AX117&lt;&gt;"",[6]INVESTIGADOR_Titulacion!$AX117&lt;&gt;0),[6]INVESTIGADOR_Titulacion!$AX117,""),IF($A119="TOTAL",SUM(INDIRECT("AD4:AD"&amp;ROW()-1)),""))</f>
        <v/>
      </c>
      <c r="AE119" s="3" t="str">
        <f t="shared" ca="1" si="28"/>
        <v/>
      </c>
      <c r="AF119" s="3" t="str">
        <f ca="1">IF(AND($A119&lt;&gt;"",$A119&lt;&gt;"TOTAL"),IF(AND([6]INVESTIGADOR_Titulacion!$BA117&lt;&gt;"",[6]INVESTIGADOR_Titulacion!$BA117&lt;&gt;0),[6]INVESTIGADOR_Titulacion!$BA117,""),IF($A119="TOTAL",SUM(INDIRECT("AF4:AF"&amp;ROW()-1)),""))</f>
        <v/>
      </c>
      <c r="AG119" s="3" t="str">
        <f ca="1">IF(AND($A119&lt;&gt;"",$A119&lt;&gt;"TOTAL"),IF(AND([6]INVESTIGADOR_Titulacion!$BC117&lt;&gt;"",[6]INVESTIGADOR_Titulacion!$BC117&lt;&gt;0),[6]INVESTIGADOR_Titulacion!$BC117,""),IF($A119="TOTAL",SUM(INDIRECT("AG4:AG"&amp;ROW()-1)),""))</f>
        <v/>
      </c>
      <c r="AH119" s="3" t="str">
        <f t="shared" ca="1" si="29"/>
        <v/>
      </c>
      <c r="AI119" s="3" t="str">
        <f ca="1">IF(AND($A119&lt;&gt;"",$A119&lt;&gt;"TOTAL"),IF(AND([6]INVESTIGADOR_Titulacion!$BF117&lt;&gt;"",[6]INVESTIGADOR_Titulacion!$BF117&lt;&gt;0),[6]INVESTIGADOR_Titulacion!$BF117,""),IF($A119="TOTAL",SUM(INDIRECT("AI4:AI"&amp;ROW()-1)),""))</f>
        <v/>
      </c>
      <c r="AJ119" s="3" t="str">
        <f ca="1">IF(AND($A119&lt;&gt;"",$A119&lt;&gt;"TOTAL"),IF(AND([6]INVESTIGADOR_Titulacion!$BH117&lt;&gt;"",[6]INVESTIGADOR_Titulacion!$BH117&lt;&gt;0),[6]INVESTIGADOR_Titulacion!$BH117,""),IF($A119="TOTAL",SUM(INDIRECT("AJ4:AJ"&amp;ROW()-1)),""))</f>
        <v/>
      </c>
      <c r="AK119" s="3" t="str">
        <f t="shared" ca="1" si="30"/>
        <v/>
      </c>
      <c r="AL119" s="3" t="str">
        <f ca="1">IF(AND($A119&lt;&gt;"",$A119&lt;&gt;"TOTAL"),IF(AND([6]INVESTIGADOR_Titulacion!$BK117&lt;&gt;"",[6]INVESTIGADOR_Titulacion!$BK117&lt;&gt;0),[6]INVESTIGADOR_Titulacion!$BK117,""),IF($A119="TOTAL",SUM(INDIRECT("AL4:AL"&amp;ROW()-1)),""))</f>
        <v/>
      </c>
      <c r="AM119" s="3" t="str">
        <f ca="1">IF(AND($A119&lt;&gt;"",$A119&lt;&gt;"TOTAL"),IF(AND([6]INVESTIGADOR_Titulacion!$BM117&lt;&gt;"",[6]INVESTIGADOR_Titulacion!$BM117&lt;&gt;0),[6]INVESTIGADOR_Titulacion!$BM117,""),IF($A119="TOTAL",SUM(INDIRECT("AM4:AM"&amp;ROW()-1)),""))</f>
        <v/>
      </c>
      <c r="AN119" s="3" t="str">
        <f t="shared" ca="1" si="31"/>
        <v/>
      </c>
      <c r="AO119" s="3" t="str">
        <f ca="1">IF(AND($A119&lt;&gt;"",$A119&lt;&gt;"TOTAL"),IF(AND([6]INVESTIGADOR_Titulacion!$BP117&lt;&gt;"",[6]INVESTIGADOR_Titulacion!$BP117&lt;&gt;0),[6]INVESTIGADOR_Titulacion!$BP117,""),IF($A119="TOTAL",SUM(INDIRECT("AO4:AO"&amp;ROW()-1)),""))</f>
        <v/>
      </c>
      <c r="AP119" s="3" t="str">
        <f ca="1">IF(AND($A119&lt;&gt;"",$A119&lt;&gt;"TOTAL"),IF(AND([6]INVESTIGADOR_Titulacion!$BR117&lt;&gt;"",[6]INVESTIGADOR_Titulacion!$BR117&lt;&gt;0),[6]INVESTIGADOR_Titulacion!$BR117,""),IF($A119="TOTAL",SUM(INDIRECT("AP4:AP"&amp;ROW()-1)),""))</f>
        <v/>
      </c>
      <c r="AQ119" s="3" t="str">
        <f t="shared" ca="1" si="32"/>
        <v/>
      </c>
      <c r="AR119" s="3" t="str">
        <f ca="1">IF(AND($A119&lt;&gt;"",$A119&lt;&gt;"TOTAL"),IF(AND([6]INVESTIGADOR_Titulacion!$BU117&lt;&gt;"",[6]INVESTIGADOR_Titulacion!$BU117&lt;&gt;0),[6]INVESTIGADOR_Titulacion!$BU117,""),IF($A119="TOTAL",SUM(INDIRECT("AR4:AR"&amp;ROW()-1)),""))</f>
        <v/>
      </c>
      <c r="AS119" s="3" t="str">
        <f ca="1">IF(AND($A119&lt;&gt;"",$A119&lt;&gt;"TOTAL"),IF(AND([6]INVESTIGADOR_Titulacion!$BW117&lt;&gt;"",[6]INVESTIGADOR_Titulacion!$BW117&lt;&gt;0),[6]INVESTIGADOR_Titulacion!$BW117,""),IF($A119="TOTAL",SUM(INDIRECT("AS4:AS"&amp;ROW()-1)),""))</f>
        <v/>
      </c>
      <c r="AT119" s="3" t="str">
        <f t="shared" ca="1" si="33"/>
        <v/>
      </c>
      <c r="AU119" s="3" t="str">
        <f ca="1">IF(AND($A119&lt;&gt;"",$A119&lt;&gt;"TOTAL"),IF(AND([6]INVESTIGADOR_Titulacion!$BZ117&lt;&gt;"",[6]INVESTIGADOR_Titulacion!$BZ117&lt;&gt;0),[6]INVESTIGADOR_Titulacion!$BZ117,""),IF($A119="TOTAL",SUM(INDIRECT("AU4:AU"&amp;ROW()-1)),""))</f>
        <v/>
      </c>
      <c r="AV119" s="3" t="str">
        <f ca="1">IF(AND($A119&lt;&gt;"",$A119&lt;&gt;"TOTAL"),IF(AND([6]INVESTIGADOR_Titulacion!$CB117&lt;&gt;"",[6]INVESTIGADOR_Titulacion!$CB117&lt;&gt;0),[6]INVESTIGADOR_Titulacion!$CB117,""),IF($A119="TOTAL",SUM(INDIRECT("AV4:AV"&amp;ROW()-1)),""))</f>
        <v/>
      </c>
      <c r="AW119" s="3" t="str">
        <f t="shared" ca="1" si="34"/>
        <v/>
      </c>
      <c r="AX119" s="3" t="str">
        <f ca="1">IF(AND($A119&lt;&gt;"",$A119&lt;&gt;"TOTAL"),IF(AND([6]INVESTIGADOR_Titulacion!$CE117&lt;&gt;"",[6]INVESTIGADOR_Titulacion!$CE117&lt;&gt;0),[6]INVESTIGADOR_Titulacion!$CE117,""),IF($A119="TOTAL",SUM(INDIRECT("AX4:AX"&amp;ROW()-1)),""))</f>
        <v/>
      </c>
      <c r="AY119" s="3" t="str">
        <f ca="1">IF(AND($A119&lt;&gt;"",$A119&lt;&gt;"TOTAL"),IF(AND([6]INVESTIGADOR_Titulacion!$CG117&lt;&gt;"",[6]INVESTIGADOR_Titulacion!$CG117&lt;&gt;0),[6]INVESTIGADOR_Titulacion!$CG117,""),IF($A119="TOTAL",SUM(INDIRECT("AY4:AY"&amp;ROW()-1)),""))</f>
        <v/>
      </c>
      <c r="AZ119" s="3" t="str">
        <f t="shared" ca="1" si="35"/>
        <v/>
      </c>
      <c r="BA119" s="3" t="str">
        <f ca="1">IF(AND($A119&lt;&gt;"",$A119&lt;&gt;"TOTAL"),IF(AND([6]INVESTIGADOR_Titulacion!$CJ117&lt;&gt;"",[6]INVESTIGADOR_Titulacion!$CJ117&lt;&gt;0),[6]INVESTIGADOR_Titulacion!$CJ117,""),IF($A119="TOTAL",SUM(INDIRECT("BA4:BA"&amp;ROW()-1)),""))</f>
        <v/>
      </c>
      <c r="BB119" s="3" t="str">
        <f ca="1">IF(AND($A119&lt;&gt;"",$A119&lt;&gt;"TOTAL"),IF(AND([6]INVESTIGADOR_Titulacion!$CL117&lt;&gt;"",[6]INVESTIGADOR_Titulacion!$CL117&lt;&gt;0),[6]INVESTIGADOR_Titulacion!$CL117,""),IF($A119="TOTAL",SUM(INDIRECT("BB4:BB"&amp;ROW()-1)),""))</f>
        <v/>
      </c>
      <c r="BC119" s="3" t="str">
        <f t="shared" ca="1" si="36"/>
        <v/>
      </c>
      <c r="BD119" s="3" t="str">
        <f ca="1">IF(AND($A119&lt;&gt;"",$A119&lt;&gt;"TOTAL"),IF(AND([6]INVESTIGADOR_Titulacion!$CO117&lt;&gt;"",[6]INVESTIGADOR_Titulacion!$CO117&lt;&gt;0),[6]INVESTIGADOR_Titulacion!$CO117,""),IF($A119="TOTAL",SUM(INDIRECT("BD4:BD"&amp;ROW()-1)),""))</f>
        <v/>
      </c>
      <c r="BE119" s="3" t="str">
        <f ca="1">IF(AND($A119&lt;&gt;"",$A119&lt;&gt;"TOTAL"),IF(AND([6]INVESTIGADOR_Titulacion!$CQ117&lt;&gt;"",[6]INVESTIGADOR_Titulacion!$CQ117&lt;&gt;0),[6]INVESTIGADOR_Titulacion!$CQ117,""),IF($A119="TOTAL",SUM(INDIRECT("BE4:BE"&amp;ROW()-1)),""))</f>
        <v/>
      </c>
      <c r="BF119" s="3" t="str">
        <f t="shared" ca="1" si="37"/>
        <v/>
      </c>
    </row>
    <row r="120" spans="1:58" x14ac:dyDescent="0.2">
      <c r="A120" s="25" t="str">
        <f>IF([6]INVESTIGADOR_Titulacion!$B118&lt;&gt;"",[6]INVESTIGADOR_Titulacion!$B118,IF(AND([6]INVESTIGADOR_Titulacion!$B118="",[6]INVESTIGADOR_Titulacion!$B119="",[6]INVESTIGADOR_Titulacion!$B117=""),"","TOTAL"))</f>
        <v/>
      </c>
      <c r="B120" s="3" t="str">
        <f ca="1">IF(AND($A120&lt;&gt;"",$A120&lt;&gt;"TOTAL"),IF(AND([6]INVESTIGADOR_Titulacion!$C118&lt;&gt;"",[6]INVESTIGADOR_Titulacion!$C118&lt;&gt;0),[6]INVESTIGADOR_Titulacion!$C118,""),IF($A120="TOTAL",SUM(INDIRECT("B4:B"&amp;ROW()-1)),""))</f>
        <v/>
      </c>
      <c r="C120" s="3" t="str">
        <f ca="1">IF(AND($A120&lt;&gt;"",$A120&lt;&gt;"TOTAL"),IF(AND([6]INVESTIGADOR_Titulacion!$E118&lt;&gt;"",[6]INVESTIGADOR_Titulacion!$E118&lt;&gt;0),[6]INVESTIGADOR_Titulacion!$E118,""),IF($A120="TOTAL",SUM(INDIRECT("C4:C"&amp;ROW()-1)),""))</f>
        <v/>
      </c>
      <c r="D120" s="3" t="str">
        <f t="shared" ca="1" si="19"/>
        <v/>
      </c>
      <c r="E120" s="3" t="str">
        <f ca="1">IF(AND($A120&lt;&gt;"",$A120&lt;&gt;"TOTAL"),IF(AND([6]INVESTIGADOR_Titulacion!$H118&lt;&gt;"",[6]INVESTIGADOR_Titulacion!$H118&lt;&gt;0),[6]INVESTIGADOR_Titulacion!$H118,""),IF($A120="TOTAL",SUM(INDIRECT("E4:E"&amp;ROW()-1)),""))</f>
        <v/>
      </c>
      <c r="F120" s="3" t="str">
        <f ca="1">IF(AND($A120&lt;&gt;"",$A120&lt;&gt;"TOTAL"),IF(AND([6]INVESTIGADOR_Titulacion!$J118&lt;&gt;"",[6]INVESTIGADOR_Titulacion!$J118&lt;&gt;0),[6]INVESTIGADOR_Titulacion!$J118,""),IF($A120="TOTAL",SUM(INDIRECT("F4:F"&amp;ROW()-1)),""))</f>
        <v/>
      </c>
      <c r="G120" s="3" t="str">
        <f t="shared" ca="1" si="20"/>
        <v/>
      </c>
      <c r="H120" s="3" t="str">
        <f ca="1">IF(AND($A120&lt;&gt;"",$A120&lt;&gt;"TOTAL"),IF(AND([6]INVESTIGADOR_Titulacion!$M118&lt;&gt;"",[6]INVESTIGADOR_Titulacion!$M118&lt;&gt;0),[6]INVESTIGADOR_Titulacion!$M118,""),IF($A120="TOTAL",SUM(INDIRECT("H4:H"&amp;ROW()-1)),""))</f>
        <v/>
      </c>
      <c r="I120" s="3" t="str">
        <f ca="1">IF(AND($A120&lt;&gt;"",$A120&lt;&gt;"TOTAL"),IF(AND([6]INVESTIGADOR_Titulacion!$O118&lt;&gt;"",[6]INVESTIGADOR_Titulacion!$O118&lt;&gt;0),[6]INVESTIGADOR_Titulacion!$O118,""),IF($A120="TOTAL",SUM(INDIRECT("I4:I"&amp;ROW()-1)),""))</f>
        <v/>
      </c>
      <c r="J120" s="3" t="str">
        <f t="shared" ca="1" si="21"/>
        <v/>
      </c>
      <c r="K120" s="3" t="str">
        <f ca="1">IF(AND($A120&lt;&gt;"",$A120&lt;&gt;"TOTAL"),IF(AND([6]INVESTIGADOR_Titulacion!$R118&lt;&gt;"",[6]INVESTIGADOR_Titulacion!$R118&lt;&gt;0),[6]INVESTIGADOR_Titulacion!$R118,""),IF($A120="TOTAL",SUM(INDIRECT("K4:K"&amp;ROW()-1)),""))</f>
        <v/>
      </c>
      <c r="L120" s="3" t="str">
        <f ca="1">IF(AND($A120&lt;&gt;"",$A120&lt;&gt;"TOTAL"),IF(AND([6]INVESTIGADOR_Titulacion!$T118&lt;&gt;"",[6]INVESTIGADOR_Titulacion!$T118&lt;&gt;0),[6]INVESTIGADOR_Titulacion!$T118,""),IF($A120="TOTAL",SUM(INDIRECT("L4:L"&amp;ROW()-1)),""))</f>
        <v/>
      </c>
      <c r="M120" s="3" t="str">
        <f t="shared" ca="1" si="22"/>
        <v/>
      </c>
      <c r="N120" s="3" t="str">
        <f ca="1">IF(AND($A120&lt;&gt;"",$A120&lt;&gt;"TOTAL"),IF(AND([6]INVESTIGADOR_Titulacion!$W118&lt;&gt;"",[6]INVESTIGADOR_Titulacion!$W118&lt;&gt;0),[6]INVESTIGADOR_Titulacion!$W118,""),IF($A120="TOTAL",SUM(INDIRECT("N4:N"&amp;ROW()-1)),""))</f>
        <v/>
      </c>
      <c r="O120" s="3" t="str">
        <f ca="1">IF(AND($A120&lt;&gt;"",$A120&lt;&gt;"TOTAL"),IF(AND([6]INVESTIGADOR_Titulacion!$Y118&lt;&gt;"",[6]INVESTIGADOR_Titulacion!$Y118&lt;&gt;0),[6]INVESTIGADOR_Titulacion!$Y118,""),IF($A120="TOTAL",SUM(INDIRECT("O4:O"&amp;ROW()-1)),""))</f>
        <v/>
      </c>
      <c r="P120" s="3" t="str">
        <f t="shared" ca="1" si="23"/>
        <v/>
      </c>
      <c r="Q120" s="3" t="str">
        <f ca="1">IF(AND($A120&lt;&gt;"",$A120&lt;&gt;"TOTAL"),IF(AND([6]INVESTIGADOR_Titulacion!$AB118&lt;&gt;"",[6]INVESTIGADOR_Titulacion!$AB118&lt;&gt;0),[6]INVESTIGADOR_Titulacion!$AB118,""),IF($A120="TOTAL",SUM(INDIRECT("Q4:Q"&amp;ROW()-1)),""))</f>
        <v/>
      </c>
      <c r="R120" s="3" t="str">
        <f ca="1">IF(AND($A120&lt;&gt;"",$A120&lt;&gt;"TOTAL"),IF(AND([6]INVESTIGADOR_Titulacion!$AD118&lt;&gt;"",[6]INVESTIGADOR_Titulacion!$AD118&lt;&gt;0),[6]INVESTIGADOR_Titulacion!$AD118,""),IF($A120="TOTAL",SUM(INDIRECT("R4:R"&amp;ROW()-1)),""))</f>
        <v/>
      </c>
      <c r="S120" s="3" t="str">
        <f t="shared" ca="1" si="24"/>
        <v/>
      </c>
      <c r="T120" s="3" t="str">
        <f ca="1">IF(AND($A120&lt;&gt;"",$A120&lt;&gt;"TOTAL"),IF(AND([6]INVESTIGADOR_Titulacion!$AG118&lt;&gt;"",[6]INVESTIGADOR_Titulacion!$AG118&lt;&gt;0),[6]INVESTIGADOR_Titulacion!$AG118,""),IF($A120="TOTAL",SUM(INDIRECT("T4:T"&amp;ROW()-1)),""))</f>
        <v/>
      </c>
      <c r="U120" s="3" t="str">
        <f ca="1">IF(AND($A120&lt;&gt;"",$A120&lt;&gt;"TOTAL"),IF(AND([6]INVESTIGADOR_Titulacion!$AI118&lt;&gt;"",[6]INVESTIGADOR_Titulacion!$AI118&lt;&gt;0),[6]INVESTIGADOR_Titulacion!$AI118,""),IF($A120="TOTAL",SUM(INDIRECT("U4:U"&amp;ROW()-1)),""))</f>
        <v/>
      </c>
      <c r="V120" s="3" t="str">
        <f t="shared" ca="1" si="25"/>
        <v/>
      </c>
      <c r="W120" s="3" t="str">
        <f ca="1">IF(AND($A120&lt;&gt;"",$A120&lt;&gt;"TOTAL"),IF(AND([6]INVESTIGADOR_Titulacion!$AL118&lt;&gt;"",[6]INVESTIGADOR_Titulacion!$AL118&lt;&gt;0),[6]INVESTIGADOR_Titulacion!$AL118,""),IF($A120="TOTAL",SUM(INDIRECT("W4:W"&amp;ROW()-1)),""))</f>
        <v/>
      </c>
      <c r="X120" s="3" t="str">
        <f ca="1">IF(AND($A120&lt;&gt;"",$A120&lt;&gt;"TOTAL"),IF(AND([6]INVESTIGADOR_Titulacion!$AN118&lt;&gt;"",[6]INVESTIGADOR_Titulacion!$AN118&lt;&gt;0),[6]INVESTIGADOR_Titulacion!$AN118,""),IF($A120="TOTAL",SUM(INDIRECT("X4:X"&amp;ROW()-1)),""))</f>
        <v/>
      </c>
      <c r="Y120" s="3" t="str">
        <f t="shared" ca="1" si="26"/>
        <v/>
      </c>
      <c r="Z120" s="3" t="str">
        <f ca="1">IF(AND($A120&lt;&gt;"",$A120&lt;&gt;"TOTAL"),IF(AND([6]INVESTIGADOR_Titulacion!$AQ118&lt;&gt;"",[6]INVESTIGADOR_Titulacion!$AQ118&lt;&gt;0),[6]INVESTIGADOR_Titulacion!$AQ118,""),IF($A120="TOTAL",SUM(INDIRECT("Z4:Z"&amp;ROW()-1)),""))</f>
        <v/>
      </c>
      <c r="AA120" s="3" t="str">
        <f ca="1">IF(AND($A120&lt;&gt;"",$A120&lt;&gt;"TOTAL"),IF(AND([6]INVESTIGADOR_Titulacion!$AS118&lt;&gt;"",[6]INVESTIGADOR_Titulacion!$AS118&lt;&gt;0),[6]INVESTIGADOR_Titulacion!$AS118,""),IF($A120="TOTAL",SUM(INDIRECT("AA4:AA"&amp;ROW()-1)),""))</f>
        <v/>
      </c>
      <c r="AB120" s="3" t="str">
        <f t="shared" ca="1" si="27"/>
        <v/>
      </c>
      <c r="AC120" s="3" t="str">
        <f ca="1">IF(AND($A120&lt;&gt;"",$A120&lt;&gt;"TOTAL"),IF(AND([6]INVESTIGADOR_Titulacion!$AV118&lt;&gt;"",[6]INVESTIGADOR_Titulacion!$AV118&lt;&gt;0),[6]INVESTIGADOR_Titulacion!$AV118,""),IF($A120="TOTAL",SUM(INDIRECT("AC4:AC"&amp;ROW()-1)),""))</f>
        <v/>
      </c>
      <c r="AD120" s="3" t="str">
        <f ca="1">IF(AND($A120&lt;&gt;"",$A120&lt;&gt;"TOTAL"),IF(AND([6]INVESTIGADOR_Titulacion!$AX118&lt;&gt;"",[6]INVESTIGADOR_Titulacion!$AX118&lt;&gt;0),[6]INVESTIGADOR_Titulacion!$AX118,""),IF($A120="TOTAL",SUM(INDIRECT("AD4:AD"&amp;ROW()-1)),""))</f>
        <v/>
      </c>
      <c r="AE120" s="3" t="str">
        <f t="shared" ca="1" si="28"/>
        <v/>
      </c>
      <c r="AF120" s="3" t="str">
        <f ca="1">IF(AND($A120&lt;&gt;"",$A120&lt;&gt;"TOTAL"),IF(AND([6]INVESTIGADOR_Titulacion!$BA118&lt;&gt;"",[6]INVESTIGADOR_Titulacion!$BA118&lt;&gt;0),[6]INVESTIGADOR_Titulacion!$BA118,""),IF($A120="TOTAL",SUM(INDIRECT("AF4:AF"&amp;ROW()-1)),""))</f>
        <v/>
      </c>
      <c r="AG120" s="3" t="str">
        <f ca="1">IF(AND($A120&lt;&gt;"",$A120&lt;&gt;"TOTAL"),IF(AND([6]INVESTIGADOR_Titulacion!$BC118&lt;&gt;"",[6]INVESTIGADOR_Titulacion!$BC118&lt;&gt;0),[6]INVESTIGADOR_Titulacion!$BC118,""),IF($A120="TOTAL",SUM(INDIRECT("AG4:AG"&amp;ROW()-1)),""))</f>
        <v/>
      </c>
      <c r="AH120" s="3" t="str">
        <f t="shared" ca="1" si="29"/>
        <v/>
      </c>
      <c r="AI120" s="3" t="str">
        <f ca="1">IF(AND($A120&lt;&gt;"",$A120&lt;&gt;"TOTAL"),IF(AND([6]INVESTIGADOR_Titulacion!$BF118&lt;&gt;"",[6]INVESTIGADOR_Titulacion!$BF118&lt;&gt;0),[6]INVESTIGADOR_Titulacion!$BF118,""),IF($A120="TOTAL",SUM(INDIRECT("AI4:AI"&amp;ROW()-1)),""))</f>
        <v/>
      </c>
      <c r="AJ120" s="3" t="str">
        <f ca="1">IF(AND($A120&lt;&gt;"",$A120&lt;&gt;"TOTAL"),IF(AND([6]INVESTIGADOR_Titulacion!$BH118&lt;&gt;"",[6]INVESTIGADOR_Titulacion!$BH118&lt;&gt;0),[6]INVESTIGADOR_Titulacion!$BH118,""),IF($A120="TOTAL",SUM(INDIRECT("AJ4:AJ"&amp;ROW()-1)),""))</f>
        <v/>
      </c>
      <c r="AK120" s="3" t="str">
        <f t="shared" ca="1" si="30"/>
        <v/>
      </c>
      <c r="AL120" s="3" t="str">
        <f ca="1">IF(AND($A120&lt;&gt;"",$A120&lt;&gt;"TOTAL"),IF(AND([6]INVESTIGADOR_Titulacion!$BK118&lt;&gt;"",[6]INVESTIGADOR_Titulacion!$BK118&lt;&gt;0),[6]INVESTIGADOR_Titulacion!$BK118,""),IF($A120="TOTAL",SUM(INDIRECT("AL4:AL"&amp;ROW()-1)),""))</f>
        <v/>
      </c>
      <c r="AM120" s="3" t="str">
        <f ca="1">IF(AND($A120&lt;&gt;"",$A120&lt;&gt;"TOTAL"),IF(AND([6]INVESTIGADOR_Titulacion!$BM118&lt;&gt;"",[6]INVESTIGADOR_Titulacion!$BM118&lt;&gt;0),[6]INVESTIGADOR_Titulacion!$BM118,""),IF($A120="TOTAL",SUM(INDIRECT("AM4:AM"&amp;ROW()-1)),""))</f>
        <v/>
      </c>
      <c r="AN120" s="3" t="str">
        <f t="shared" ca="1" si="31"/>
        <v/>
      </c>
      <c r="AO120" s="3" t="str">
        <f ca="1">IF(AND($A120&lt;&gt;"",$A120&lt;&gt;"TOTAL"),IF(AND([6]INVESTIGADOR_Titulacion!$BP118&lt;&gt;"",[6]INVESTIGADOR_Titulacion!$BP118&lt;&gt;0),[6]INVESTIGADOR_Titulacion!$BP118,""),IF($A120="TOTAL",SUM(INDIRECT("AO4:AO"&amp;ROW()-1)),""))</f>
        <v/>
      </c>
      <c r="AP120" s="3" t="str">
        <f ca="1">IF(AND($A120&lt;&gt;"",$A120&lt;&gt;"TOTAL"),IF(AND([6]INVESTIGADOR_Titulacion!$BR118&lt;&gt;"",[6]INVESTIGADOR_Titulacion!$BR118&lt;&gt;0),[6]INVESTIGADOR_Titulacion!$BR118,""),IF($A120="TOTAL",SUM(INDIRECT("AP4:AP"&amp;ROW()-1)),""))</f>
        <v/>
      </c>
      <c r="AQ120" s="3" t="str">
        <f t="shared" ca="1" si="32"/>
        <v/>
      </c>
      <c r="AR120" s="3" t="str">
        <f ca="1">IF(AND($A120&lt;&gt;"",$A120&lt;&gt;"TOTAL"),IF(AND([6]INVESTIGADOR_Titulacion!$BU118&lt;&gt;"",[6]INVESTIGADOR_Titulacion!$BU118&lt;&gt;0),[6]INVESTIGADOR_Titulacion!$BU118,""),IF($A120="TOTAL",SUM(INDIRECT("AR4:AR"&amp;ROW()-1)),""))</f>
        <v/>
      </c>
      <c r="AS120" s="3" t="str">
        <f ca="1">IF(AND($A120&lt;&gt;"",$A120&lt;&gt;"TOTAL"),IF(AND([6]INVESTIGADOR_Titulacion!$BW118&lt;&gt;"",[6]INVESTIGADOR_Titulacion!$BW118&lt;&gt;0),[6]INVESTIGADOR_Titulacion!$BW118,""),IF($A120="TOTAL",SUM(INDIRECT("AS4:AS"&amp;ROW()-1)),""))</f>
        <v/>
      </c>
      <c r="AT120" s="3" t="str">
        <f t="shared" ca="1" si="33"/>
        <v/>
      </c>
      <c r="AU120" s="3" t="str">
        <f ca="1">IF(AND($A120&lt;&gt;"",$A120&lt;&gt;"TOTAL"),IF(AND([6]INVESTIGADOR_Titulacion!$BZ118&lt;&gt;"",[6]INVESTIGADOR_Titulacion!$BZ118&lt;&gt;0),[6]INVESTIGADOR_Titulacion!$BZ118,""),IF($A120="TOTAL",SUM(INDIRECT("AU4:AU"&amp;ROW()-1)),""))</f>
        <v/>
      </c>
      <c r="AV120" s="3" t="str">
        <f ca="1">IF(AND($A120&lt;&gt;"",$A120&lt;&gt;"TOTAL"),IF(AND([6]INVESTIGADOR_Titulacion!$CB118&lt;&gt;"",[6]INVESTIGADOR_Titulacion!$CB118&lt;&gt;0),[6]INVESTIGADOR_Titulacion!$CB118,""),IF($A120="TOTAL",SUM(INDIRECT("AV4:AV"&amp;ROW()-1)),""))</f>
        <v/>
      </c>
      <c r="AW120" s="3" t="str">
        <f t="shared" ca="1" si="34"/>
        <v/>
      </c>
      <c r="AX120" s="3" t="str">
        <f ca="1">IF(AND($A120&lt;&gt;"",$A120&lt;&gt;"TOTAL"),IF(AND([6]INVESTIGADOR_Titulacion!$CE118&lt;&gt;"",[6]INVESTIGADOR_Titulacion!$CE118&lt;&gt;0),[6]INVESTIGADOR_Titulacion!$CE118,""),IF($A120="TOTAL",SUM(INDIRECT("AX4:AX"&amp;ROW()-1)),""))</f>
        <v/>
      </c>
      <c r="AY120" s="3" t="str">
        <f ca="1">IF(AND($A120&lt;&gt;"",$A120&lt;&gt;"TOTAL"),IF(AND([6]INVESTIGADOR_Titulacion!$CG118&lt;&gt;"",[6]INVESTIGADOR_Titulacion!$CG118&lt;&gt;0),[6]INVESTIGADOR_Titulacion!$CG118,""),IF($A120="TOTAL",SUM(INDIRECT("AY4:AY"&amp;ROW()-1)),""))</f>
        <v/>
      </c>
      <c r="AZ120" s="3" t="str">
        <f t="shared" ca="1" si="35"/>
        <v/>
      </c>
      <c r="BA120" s="3" t="str">
        <f ca="1">IF(AND($A120&lt;&gt;"",$A120&lt;&gt;"TOTAL"),IF(AND([6]INVESTIGADOR_Titulacion!$CJ118&lt;&gt;"",[6]INVESTIGADOR_Titulacion!$CJ118&lt;&gt;0),[6]INVESTIGADOR_Titulacion!$CJ118,""),IF($A120="TOTAL",SUM(INDIRECT("BA4:BA"&amp;ROW()-1)),""))</f>
        <v/>
      </c>
      <c r="BB120" s="3" t="str">
        <f ca="1">IF(AND($A120&lt;&gt;"",$A120&lt;&gt;"TOTAL"),IF(AND([6]INVESTIGADOR_Titulacion!$CL118&lt;&gt;"",[6]INVESTIGADOR_Titulacion!$CL118&lt;&gt;0),[6]INVESTIGADOR_Titulacion!$CL118,""),IF($A120="TOTAL",SUM(INDIRECT("BB4:BB"&amp;ROW()-1)),""))</f>
        <v/>
      </c>
      <c r="BC120" s="3" t="str">
        <f t="shared" ca="1" si="36"/>
        <v/>
      </c>
      <c r="BD120" s="3" t="str">
        <f ca="1">IF(AND($A120&lt;&gt;"",$A120&lt;&gt;"TOTAL"),IF(AND([6]INVESTIGADOR_Titulacion!$CO118&lt;&gt;"",[6]INVESTIGADOR_Titulacion!$CO118&lt;&gt;0),[6]INVESTIGADOR_Titulacion!$CO118,""),IF($A120="TOTAL",SUM(INDIRECT("BD4:BD"&amp;ROW()-1)),""))</f>
        <v/>
      </c>
      <c r="BE120" s="3" t="str">
        <f ca="1">IF(AND($A120&lt;&gt;"",$A120&lt;&gt;"TOTAL"),IF(AND([6]INVESTIGADOR_Titulacion!$CQ118&lt;&gt;"",[6]INVESTIGADOR_Titulacion!$CQ118&lt;&gt;0),[6]INVESTIGADOR_Titulacion!$CQ118,""),IF($A120="TOTAL",SUM(INDIRECT("BE4:BE"&amp;ROW()-1)),""))</f>
        <v/>
      </c>
      <c r="BF120" s="3" t="str">
        <f t="shared" ca="1" si="37"/>
        <v/>
      </c>
    </row>
    <row r="121" spans="1:58" x14ac:dyDescent="0.2">
      <c r="A121" s="25" t="str">
        <f>IF([6]INVESTIGADOR_Titulacion!$B119&lt;&gt;"",[6]INVESTIGADOR_Titulacion!$B119,IF(AND([6]INVESTIGADOR_Titulacion!$B119="",[6]INVESTIGADOR_Titulacion!$B120="",[6]INVESTIGADOR_Titulacion!$B118=""),"","TOTAL"))</f>
        <v/>
      </c>
      <c r="B121" s="3" t="str">
        <f ca="1">IF(AND($A121&lt;&gt;"",$A121&lt;&gt;"TOTAL"),IF(AND([6]INVESTIGADOR_Titulacion!$C119&lt;&gt;"",[6]INVESTIGADOR_Titulacion!$C119&lt;&gt;0),[6]INVESTIGADOR_Titulacion!$C119,""),IF($A121="TOTAL",SUM(INDIRECT("B4:B"&amp;ROW()-1)),""))</f>
        <v/>
      </c>
      <c r="C121" s="3" t="str">
        <f ca="1">IF(AND($A121&lt;&gt;"",$A121&lt;&gt;"TOTAL"),IF(AND([6]INVESTIGADOR_Titulacion!$E119&lt;&gt;"",[6]INVESTIGADOR_Titulacion!$E119&lt;&gt;0),[6]INVESTIGADOR_Titulacion!$E119,""),IF($A121="TOTAL",SUM(INDIRECT("C4:C"&amp;ROW()-1)),""))</f>
        <v/>
      </c>
      <c r="D121" s="3" t="str">
        <f t="shared" ca="1" si="19"/>
        <v/>
      </c>
      <c r="E121" s="3" t="str">
        <f ca="1">IF(AND($A121&lt;&gt;"",$A121&lt;&gt;"TOTAL"),IF(AND([6]INVESTIGADOR_Titulacion!$H119&lt;&gt;"",[6]INVESTIGADOR_Titulacion!$H119&lt;&gt;0),[6]INVESTIGADOR_Titulacion!$H119,""),IF($A121="TOTAL",SUM(INDIRECT("E4:E"&amp;ROW()-1)),""))</f>
        <v/>
      </c>
      <c r="F121" s="3" t="str">
        <f ca="1">IF(AND($A121&lt;&gt;"",$A121&lt;&gt;"TOTAL"),IF(AND([6]INVESTIGADOR_Titulacion!$J119&lt;&gt;"",[6]INVESTIGADOR_Titulacion!$J119&lt;&gt;0),[6]INVESTIGADOR_Titulacion!$J119,""),IF($A121="TOTAL",SUM(INDIRECT("F4:F"&amp;ROW()-1)),""))</f>
        <v/>
      </c>
      <c r="G121" s="3" t="str">
        <f t="shared" ca="1" si="20"/>
        <v/>
      </c>
      <c r="H121" s="3" t="str">
        <f ca="1">IF(AND($A121&lt;&gt;"",$A121&lt;&gt;"TOTAL"),IF(AND([6]INVESTIGADOR_Titulacion!$M119&lt;&gt;"",[6]INVESTIGADOR_Titulacion!$M119&lt;&gt;0),[6]INVESTIGADOR_Titulacion!$M119,""),IF($A121="TOTAL",SUM(INDIRECT("H4:H"&amp;ROW()-1)),""))</f>
        <v/>
      </c>
      <c r="I121" s="3" t="str">
        <f ca="1">IF(AND($A121&lt;&gt;"",$A121&lt;&gt;"TOTAL"),IF(AND([6]INVESTIGADOR_Titulacion!$O119&lt;&gt;"",[6]INVESTIGADOR_Titulacion!$O119&lt;&gt;0),[6]INVESTIGADOR_Titulacion!$O119,""),IF($A121="TOTAL",SUM(INDIRECT("I4:I"&amp;ROW()-1)),""))</f>
        <v/>
      </c>
      <c r="J121" s="3" t="str">
        <f t="shared" ca="1" si="21"/>
        <v/>
      </c>
      <c r="K121" s="3" t="str">
        <f ca="1">IF(AND($A121&lt;&gt;"",$A121&lt;&gt;"TOTAL"),IF(AND([6]INVESTIGADOR_Titulacion!$R119&lt;&gt;"",[6]INVESTIGADOR_Titulacion!$R119&lt;&gt;0),[6]INVESTIGADOR_Titulacion!$R119,""),IF($A121="TOTAL",SUM(INDIRECT("K4:K"&amp;ROW()-1)),""))</f>
        <v/>
      </c>
      <c r="L121" s="3" t="str">
        <f ca="1">IF(AND($A121&lt;&gt;"",$A121&lt;&gt;"TOTAL"),IF(AND([6]INVESTIGADOR_Titulacion!$T119&lt;&gt;"",[6]INVESTIGADOR_Titulacion!$T119&lt;&gt;0),[6]INVESTIGADOR_Titulacion!$T119,""),IF($A121="TOTAL",SUM(INDIRECT("L4:L"&amp;ROW()-1)),""))</f>
        <v/>
      </c>
      <c r="M121" s="3" t="str">
        <f t="shared" ca="1" si="22"/>
        <v/>
      </c>
      <c r="N121" s="3" t="str">
        <f ca="1">IF(AND($A121&lt;&gt;"",$A121&lt;&gt;"TOTAL"),IF(AND([6]INVESTIGADOR_Titulacion!$W119&lt;&gt;"",[6]INVESTIGADOR_Titulacion!$W119&lt;&gt;0),[6]INVESTIGADOR_Titulacion!$W119,""),IF($A121="TOTAL",SUM(INDIRECT("N4:N"&amp;ROW()-1)),""))</f>
        <v/>
      </c>
      <c r="O121" s="3" t="str">
        <f ca="1">IF(AND($A121&lt;&gt;"",$A121&lt;&gt;"TOTAL"),IF(AND([6]INVESTIGADOR_Titulacion!$Y119&lt;&gt;"",[6]INVESTIGADOR_Titulacion!$Y119&lt;&gt;0),[6]INVESTIGADOR_Titulacion!$Y119,""),IF($A121="TOTAL",SUM(INDIRECT("O4:O"&amp;ROW()-1)),""))</f>
        <v/>
      </c>
      <c r="P121" s="3" t="str">
        <f t="shared" ca="1" si="23"/>
        <v/>
      </c>
      <c r="Q121" s="3" t="str">
        <f ca="1">IF(AND($A121&lt;&gt;"",$A121&lt;&gt;"TOTAL"),IF(AND([6]INVESTIGADOR_Titulacion!$AB119&lt;&gt;"",[6]INVESTIGADOR_Titulacion!$AB119&lt;&gt;0),[6]INVESTIGADOR_Titulacion!$AB119,""),IF($A121="TOTAL",SUM(INDIRECT("Q4:Q"&amp;ROW()-1)),""))</f>
        <v/>
      </c>
      <c r="R121" s="3" t="str">
        <f ca="1">IF(AND($A121&lt;&gt;"",$A121&lt;&gt;"TOTAL"),IF(AND([6]INVESTIGADOR_Titulacion!$AD119&lt;&gt;"",[6]INVESTIGADOR_Titulacion!$AD119&lt;&gt;0),[6]INVESTIGADOR_Titulacion!$AD119,""),IF($A121="TOTAL",SUM(INDIRECT("R4:R"&amp;ROW()-1)),""))</f>
        <v/>
      </c>
      <c r="S121" s="3" t="str">
        <f t="shared" ca="1" si="24"/>
        <v/>
      </c>
      <c r="T121" s="3" t="str">
        <f ca="1">IF(AND($A121&lt;&gt;"",$A121&lt;&gt;"TOTAL"),IF(AND([6]INVESTIGADOR_Titulacion!$AG119&lt;&gt;"",[6]INVESTIGADOR_Titulacion!$AG119&lt;&gt;0),[6]INVESTIGADOR_Titulacion!$AG119,""),IF($A121="TOTAL",SUM(INDIRECT("T4:T"&amp;ROW()-1)),""))</f>
        <v/>
      </c>
      <c r="U121" s="3" t="str">
        <f ca="1">IF(AND($A121&lt;&gt;"",$A121&lt;&gt;"TOTAL"),IF(AND([6]INVESTIGADOR_Titulacion!$AI119&lt;&gt;"",[6]INVESTIGADOR_Titulacion!$AI119&lt;&gt;0),[6]INVESTIGADOR_Titulacion!$AI119,""),IF($A121="TOTAL",SUM(INDIRECT("U4:U"&amp;ROW()-1)),""))</f>
        <v/>
      </c>
      <c r="V121" s="3" t="str">
        <f t="shared" ca="1" si="25"/>
        <v/>
      </c>
      <c r="W121" s="3" t="str">
        <f ca="1">IF(AND($A121&lt;&gt;"",$A121&lt;&gt;"TOTAL"),IF(AND([6]INVESTIGADOR_Titulacion!$AL119&lt;&gt;"",[6]INVESTIGADOR_Titulacion!$AL119&lt;&gt;0),[6]INVESTIGADOR_Titulacion!$AL119,""),IF($A121="TOTAL",SUM(INDIRECT("W4:W"&amp;ROW()-1)),""))</f>
        <v/>
      </c>
      <c r="X121" s="3" t="str">
        <f ca="1">IF(AND($A121&lt;&gt;"",$A121&lt;&gt;"TOTAL"),IF(AND([6]INVESTIGADOR_Titulacion!$AN119&lt;&gt;"",[6]INVESTIGADOR_Titulacion!$AN119&lt;&gt;0),[6]INVESTIGADOR_Titulacion!$AN119,""),IF($A121="TOTAL",SUM(INDIRECT("X4:X"&amp;ROW()-1)),""))</f>
        <v/>
      </c>
      <c r="Y121" s="3" t="str">
        <f t="shared" ca="1" si="26"/>
        <v/>
      </c>
      <c r="Z121" s="3" t="str">
        <f ca="1">IF(AND($A121&lt;&gt;"",$A121&lt;&gt;"TOTAL"),IF(AND([6]INVESTIGADOR_Titulacion!$AQ119&lt;&gt;"",[6]INVESTIGADOR_Titulacion!$AQ119&lt;&gt;0),[6]INVESTIGADOR_Titulacion!$AQ119,""),IF($A121="TOTAL",SUM(INDIRECT("Z4:Z"&amp;ROW()-1)),""))</f>
        <v/>
      </c>
      <c r="AA121" s="3" t="str">
        <f ca="1">IF(AND($A121&lt;&gt;"",$A121&lt;&gt;"TOTAL"),IF(AND([6]INVESTIGADOR_Titulacion!$AS119&lt;&gt;"",[6]INVESTIGADOR_Titulacion!$AS119&lt;&gt;0),[6]INVESTIGADOR_Titulacion!$AS119,""),IF($A121="TOTAL",SUM(INDIRECT("AA4:AA"&amp;ROW()-1)),""))</f>
        <v/>
      </c>
      <c r="AB121" s="3" t="str">
        <f t="shared" ca="1" si="27"/>
        <v/>
      </c>
      <c r="AC121" s="3" t="str">
        <f ca="1">IF(AND($A121&lt;&gt;"",$A121&lt;&gt;"TOTAL"),IF(AND([6]INVESTIGADOR_Titulacion!$AV119&lt;&gt;"",[6]INVESTIGADOR_Titulacion!$AV119&lt;&gt;0),[6]INVESTIGADOR_Titulacion!$AV119,""),IF($A121="TOTAL",SUM(INDIRECT("AC4:AC"&amp;ROW()-1)),""))</f>
        <v/>
      </c>
      <c r="AD121" s="3" t="str">
        <f ca="1">IF(AND($A121&lt;&gt;"",$A121&lt;&gt;"TOTAL"),IF(AND([6]INVESTIGADOR_Titulacion!$AX119&lt;&gt;"",[6]INVESTIGADOR_Titulacion!$AX119&lt;&gt;0),[6]INVESTIGADOR_Titulacion!$AX119,""),IF($A121="TOTAL",SUM(INDIRECT("AD4:AD"&amp;ROW()-1)),""))</f>
        <v/>
      </c>
      <c r="AE121" s="3" t="str">
        <f t="shared" ca="1" si="28"/>
        <v/>
      </c>
      <c r="AF121" s="3" t="str">
        <f ca="1">IF(AND($A121&lt;&gt;"",$A121&lt;&gt;"TOTAL"),IF(AND([6]INVESTIGADOR_Titulacion!$BA119&lt;&gt;"",[6]INVESTIGADOR_Titulacion!$BA119&lt;&gt;0),[6]INVESTIGADOR_Titulacion!$BA119,""),IF($A121="TOTAL",SUM(INDIRECT("AF4:AF"&amp;ROW()-1)),""))</f>
        <v/>
      </c>
      <c r="AG121" s="3" t="str">
        <f ca="1">IF(AND($A121&lt;&gt;"",$A121&lt;&gt;"TOTAL"),IF(AND([6]INVESTIGADOR_Titulacion!$BC119&lt;&gt;"",[6]INVESTIGADOR_Titulacion!$BC119&lt;&gt;0),[6]INVESTIGADOR_Titulacion!$BC119,""),IF($A121="TOTAL",SUM(INDIRECT("AG4:AG"&amp;ROW()-1)),""))</f>
        <v/>
      </c>
      <c r="AH121" s="3" t="str">
        <f t="shared" ca="1" si="29"/>
        <v/>
      </c>
      <c r="AI121" s="3" t="str">
        <f ca="1">IF(AND($A121&lt;&gt;"",$A121&lt;&gt;"TOTAL"),IF(AND([6]INVESTIGADOR_Titulacion!$BF119&lt;&gt;"",[6]INVESTIGADOR_Titulacion!$BF119&lt;&gt;0),[6]INVESTIGADOR_Titulacion!$BF119,""),IF($A121="TOTAL",SUM(INDIRECT("AI4:AI"&amp;ROW()-1)),""))</f>
        <v/>
      </c>
      <c r="AJ121" s="3" t="str">
        <f ca="1">IF(AND($A121&lt;&gt;"",$A121&lt;&gt;"TOTAL"),IF(AND([6]INVESTIGADOR_Titulacion!$BH119&lt;&gt;"",[6]INVESTIGADOR_Titulacion!$BH119&lt;&gt;0),[6]INVESTIGADOR_Titulacion!$BH119,""),IF($A121="TOTAL",SUM(INDIRECT("AJ4:AJ"&amp;ROW()-1)),""))</f>
        <v/>
      </c>
      <c r="AK121" s="3" t="str">
        <f t="shared" ca="1" si="30"/>
        <v/>
      </c>
      <c r="AL121" s="3" t="str">
        <f ca="1">IF(AND($A121&lt;&gt;"",$A121&lt;&gt;"TOTAL"),IF(AND([6]INVESTIGADOR_Titulacion!$BK119&lt;&gt;"",[6]INVESTIGADOR_Titulacion!$BK119&lt;&gt;0),[6]INVESTIGADOR_Titulacion!$BK119,""),IF($A121="TOTAL",SUM(INDIRECT("AL4:AL"&amp;ROW()-1)),""))</f>
        <v/>
      </c>
      <c r="AM121" s="3" t="str">
        <f ca="1">IF(AND($A121&lt;&gt;"",$A121&lt;&gt;"TOTAL"),IF(AND([6]INVESTIGADOR_Titulacion!$BM119&lt;&gt;"",[6]INVESTIGADOR_Titulacion!$BM119&lt;&gt;0),[6]INVESTIGADOR_Titulacion!$BM119,""),IF($A121="TOTAL",SUM(INDIRECT("AM4:AM"&amp;ROW()-1)),""))</f>
        <v/>
      </c>
      <c r="AN121" s="3" t="str">
        <f t="shared" ca="1" si="31"/>
        <v/>
      </c>
      <c r="AO121" s="3" t="str">
        <f ca="1">IF(AND($A121&lt;&gt;"",$A121&lt;&gt;"TOTAL"),IF(AND([6]INVESTIGADOR_Titulacion!$BP119&lt;&gt;"",[6]INVESTIGADOR_Titulacion!$BP119&lt;&gt;0),[6]INVESTIGADOR_Titulacion!$BP119,""),IF($A121="TOTAL",SUM(INDIRECT("AO4:AO"&amp;ROW()-1)),""))</f>
        <v/>
      </c>
      <c r="AP121" s="3" t="str">
        <f ca="1">IF(AND($A121&lt;&gt;"",$A121&lt;&gt;"TOTAL"),IF(AND([6]INVESTIGADOR_Titulacion!$BR119&lt;&gt;"",[6]INVESTIGADOR_Titulacion!$BR119&lt;&gt;0),[6]INVESTIGADOR_Titulacion!$BR119,""),IF($A121="TOTAL",SUM(INDIRECT("AP4:AP"&amp;ROW()-1)),""))</f>
        <v/>
      </c>
      <c r="AQ121" s="3" t="str">
        <f t="shared" ca="1" si="32"/>
        <v/>
      </c>
      <c r="AR121" s="3" t="str">
        <f ca="1">IF(AND($A121&lt;&gt;"",$A121&lt;&gt;"TOTAL"),IF(AND([6]INVESTIGADOR_Titulacion!$BU119&lt;&gt;"",[6]INVESTIGADOR_Titulacion!$BU119&lt;&gt;0),[6]INVESTIGADOR_Titulacion!$BU119,""),IF($A121="TOTAL",SUM(INDIRECT("AR4:AR"&amp;ROW()-1)),""))</f>
        <v/>
      </c>
      <c r="AS121" s="3" t="str">
        <f ca="1">IF(AND($A121&lt;&gt;"",$A121&lt;&gt;"TOTAL"),IF(AND([6]INVESTIGADOR_Titulacion!$BW119&lt;&gt;"",[6]INVESTIGADOR_Titulacion!$BW119&lt;&gt;0),[6]INVESTIGADOR_Titulacion!$BW119,""),IF($A121="TOTAL",SUM(INDIRECT("AS4:AS"&amp;ROW()-1)),""))</f>
        <v/>
      </c>
      <c r="AT121" s="3" t="str">
        <f t="shared" ca="1" si="33"/>
        <v/>
      </c>
      <c r="AU121" s="3" t="str">
        <f ca="1">IF(AND($A121&lt;&gt;"",$A121&lt;&gt;"TOTAL"),IF(AND([6]INVESTIGADOR_Titulacion!$BZ119&lt;&gt;"",[6]INVESTIGADOR_Titulacion!$BZ119&lt;&gt;0),[6]INVESTIGADOR_Titulacion!$BZ119,""),IF($A121="TOTAL",SUM(INDIRECT("AU4:AU"&amp;ROW()-1)),""))</f>
        <v/>
      </c>
      <c r="AV121" s="3" t="str">
        <f ca="1">IF(AND($A121&lt;&gt;"",$A121&lt;&gt;"TOTAL"),IF(AND([6]INVESTIGADOR_Titulacion!$CB119&lt;&gt;"",[6]INVESTIGADOR_Titulacion!$CB119&lt;&gt;0),[6]INVESTIGADOR_Titulacion!$CB119,""),IF($A121="TOTAL",SUM(INDIRECT("AV4:AV"&amp;ROW()-1)),""))</f>
        <v/>
      </c>
      <c r="AW121" s="3" t="str">
        <f t="shared" ca="1" si="34"/>
        <v/>
      </c>
      <c r="AX121" s="3" t="str">
        <f ca="1">IF(AND($A121&lt;&gt;"",$A121&lt;&gt;"TOTAL"),IF(AND([6]INVESTIGADOR_Titulacion!$CE119&lt;&gt;"",[6]INVESTIGADOR_Titulacion!$CE119&lt;&gt;0),[6]INVESTIGADOR_Titulacion!$CE119,""),IF($A121="TOTAL",SUM(INDIRECT("AX4:AX"&amp;ROW()-1)),""))</f>
        <v/>
      </c>
      <c r="AY121" s="3" t="str">
        <f ca="1">IF(AND($A121&lt;&gt;"",$A121&lt;&gt;"TOTAL"),IF(AND([6]INVESTIGADOR_Titulacion!$CG119&lt;&gt;"",[6]INVESTIGADOR_Titulacion!$CG119&lt;&gt;0),[6]INVESTIGADOR_Titulacion!$CG119,""),IF($A121="TOTAL",SUM(INDIRECT("AY4:AY"&amp;ROW()-1)),""))</f>
        <v/>
      </c>
      <c r="AZ121" s="3" t="str">
        <f t="shared" ca="1" si="35"/>
        <v/>
      </c>
      <c r="BA121" s="3" t="str">
        <f ca="1">IF(AND($A121&lt;&gt;"",$A121&lt;&gt;"TOTAL"),IF(AND([6]INVESTIGADOR_Titulacion!$CJ119&lt;&gt;"",[6]INVESTIGADOR_Titulacion!$CJ119&lt;&gt;0),[6]INVESTIGADOR_Titulacion!$CJ119,""),IF($A121="TOTAL",SUM(INDIRECT("BA4:BA"&amp;ROW()-1)),""))</f>
        <v/>
      </c>
      <c r="BB121" s="3" t="str">
        <f ca="1">IF(AND($A121&lt;&gt;"",$A121&lt;&gt;"TOTAL"),IF(AND([6]INVESTIGADOR_Titulacion!$CL119&lt;&gt;"",[6]INVESTIGADOR_Titulacion!$CL119&lt;&gt;0),[6]INVESTIGADOR_Titulacion!$CL119,""),IF($A121="TOTAL",SUM(INDIRECT("BB4:BB"&amp;ROW()-1)),""))</f>
        <v/>
      </c>
      <c r="BC121" s="3" t="str">
        <f t="shared" ca="1" si="36"/>
        <v/>
      </c>
      <c r="BD121" s="3" t="str">
        <f ca="1">IF(AND($A121&lt;&gt;"",$A121&lt;&gt;"TOTAL"),IF(AND([6]INVESTIGADOR_Titulacion!$CO119&lt;&gt;"",[6]INVESTIGADOR_Titulacion!$CO119&lt;&gt;0),[6]INVESTIGADOR_Titulacion!$CO119,""),IF($A121="TOTAL",SUM(INDIRECT("BD4:BD"&amp;ROW()-1)),""))</f>
        <v/>
      </c>
      <c r="BE121" s="3" t="str">
        <f ca="1">IF(AND($A121&lt;&gt;"",$A121&lt;&gt;"TOTAL"),IF(AND([6]INVESTIGADOR_Titulacion!$CQ119&lt;&gt;"",[6]INVESTIGADOR_Titulacion!$CQ119&lt;&gt;0),[6]INVESTIGADOR_Titulacion!$CQ119,""),IF($A121="TOTAL",SUM(INDIRECT("BE4:BE"&amp;ROW()-1)),""))</f>
        <v/>
      </c>
      <c r="BF121" s="3" t="str">
        <f t="shared" ca="1" si="37"/>
        <v/>
      </c>
    </row>
    <row r="122" spans="1:58" x14ac:dyDescent="0.2">
      <c r="A122" s="25" t="str">
        <f>IF([6]INVESTIGADOR_Titulacion!$B120&lt;&gt;"",[6]INVESTIGADOR_Titulacion!$B120,IF(AND([6]INVESTIGADOR_Titulacion!$B120="",[6]INVESTIGADOR_Titulacion!$B121="",[6]INVESTIGADOR_Titulacion!$B119=""),"","TOTAL"))</f>
        <v/>
      </c>
      <c r="B122" s="3" t="str">
        <f ca="1">IF(AND($A122&lt;&gt;"",$A122&lt;&gt;"TOTAL"),IF(AND([6]INVESTIGADOR_Titulacion!$C120&lt;&gt;"",[6]INVESTIGADOR_Titulacion!$C120&lt;&gt;0),[6]INVESTIGADOR_Titulacion!$C120,""),IF($A122="TOTAL",SUM(INDIRECT("B4:B"&amp;ROW()-1)),""))</f>
        <v/>
      </c>
      <c r="C122" s="3" t="str">
        <f ca="1">IF(AND($A122&lt;&gt;"",$A122&lt;&gt;"TOTAL"),IF(AND([6]INVESTIGADOR_Titulacion!$E120&lt;&gt;"",[6]INVESTIGADOR_Titulacion!$E120&lt;&gt;0),[6]INVESTIGADOR_Titulacion!$E120,""),IF($A122="TOTAL",SUM(INDIRECT("C4:C"&amp;ROW()-1)),""))</f>
        <v/>
      </c>
      <c r="D122" s="3" t="str">
        <f t="shared" ca="1" si="19"/>
        <v/>
      </c>
      <c r="E122" s="3" t="str">
        <f ca="1">IF(AND($A122&lt;&gt;"",$A122&lt;&gt;"TOTAL"),IF(AND([6]INVESTIGADOR_Titulacion!$H120&lt;&gt;"",[6]INVESTIGADOR_Titulacion!$H120&lt;&gt;0),[6]INVESTIGADOR_Titulacion!$H120,""),IF($A122="TOTAL",SUM(INDIRECT("E4:E"&amp;ROW()-1)),""))</f>
        <v/>
      </c>
      <c r="F122" s="3" t="str">
        <f ca="1">IF(AND($A122&lt;&gt;"",$A122&lt;&gt;"TOTAL"),IF(AND([6]INVESTIGADOR_Titulacion!$J120&lt;&gt;"",[6]INVESTIGADOR_Titulacion!$J120&lt;&gt;0),[6]INVESTIGADOR_Titulacion!$J120,""),IF($A122="TOTAL",SUM(INDIRECT("F4:F"&amp;ROW()-1)),""))</f>
        <v/>
      </c>
      <c r="G122" s="3" t="str">
        <f t="shared" ca="1" si="20"/>
        <v/>
      </c>
      <c r="H122" s="3" t="str">
        <f ca="1">IF(AND($A122&lt;&gt;"",$A122&lt;&gt;"TOTAL"),IF(AND([6]INVESTIGADOR_Titulacion!$M120&lt;&gt;"",[6]INVESTIGADOR_Titulacion!$M120&lt;&gt;0),[6]INVESTIGADOR_Titulacion!$M120,""),IF($A122="TOTAL",SUM(INDIRECT("H4:H"&amp;ROW()-1)),""))</f>
        <v/>
      </c>
      <c r="I122" s="3" t="str">
        <f ca="1">IF(AND($A122&lt;&gt;"",$A122&lt;&gt;"TOTAL"),IF(AND([6]INVESTIGADOR_Titulacion!$O120&lt;&gt;"",[6]INVESTIGADOR_Titulacion!$O120&lt;&gt;0),[6]INVESTIGADOR_Titulacion!$O120,""),IF($A122="TOTAL",SUM(INDIRECT("I4:I"&amp;ROW()-1)),""))</f>
        <v/>
      </c>
      <c r="J122" s="3" t="str">
        <f t="shared" ca="1" si="21"/>
        <v/>
      </c>
      <c r="K122" s="3" t="str">
        <f ca="1">IF(AND($A122&lt;&gt;"",$A122&lt;&gt;"TOTAL"),IF(AND([6]INVESTIGADOR_Titulacion!$R120&lt;&gt;"",[6]INVESTIGADOR_Titulacion!$R120&lt;&gt;0),[6]INVESTIGADOR_Titulacion!$R120,""),IF($A122="TOTAL",SUM(INDIRECT("K4:K"&amp;ROW()-1)),""))</f>
        <v/>
      </c>
      <c r="L122" s="3" t="str">
        <f ca="1">IF(AND($A122&lt;&gt;"",$A122&lt;&gt;"TOTAL"),IF(AND([6]INVESTIGADOR_Titulacion!$T120&lt;&gt;"",[6]INVESTIGADOR_Titulacion!$T120&lt;&gt;0),[6]INVESTIGADOR_Titulacion!$T120,""),IF($A122="TOTAL",SUM(INDIRECT("L4:L"&amp;ROW()-1)),""))</f>
        <v/>
      </c>
      <c r="M122" s="3" t="str">
        <f t="shared" ca="1" si="22"/>
        <v/>
      </c>
      <c r="N122" s="3" t="str">
        <f ca="1">IF(AND($A122&lt;&gt;"",$A122&lt;&gt;"TOTAL"),IF(AND([6]INVESTIGADOR_Titulacion!$W120&lt;&gt;"",[6]INVESTIGADOR_Titulacion!$W120&lt;&gt;0),[6]INVESTIGADOR_Titulacion!$W120,""),IF($A122="TOTAL",SUM(INDIRECT("N4:N"&amp;ROW()-1)),""))</f>
        <v/>
      </c>
      <c r="O122" s="3" t="str">
        <f ca="1">IF(AND($A122&lt;&gt;"",$A122&lt;&gt;"TOTAL"),IF(AND([6]INVESTIGADOR_Titulacion!$Y120&lt;&gt;"",[6]INVESTIGADOR_Titulacion!$Y120&lt;&gt;0),[6]INVESTIGADOR_Titulacion!$Y120,""),IF($A122="TOTAL",SUM(INDIRECT("O4:O"&amp;ROW()-1)),""))</f>
        <v/>
      </c>
      <c r="P122" s="3" t="str">
        <f t="shared" ca="1" si="23"/>
        <v/>
      </c>
      <c r="Q122" s="3" t="str">
        <f ca="1">IF(AND($A122&lt;&gt;"",$A122&lt;&gt;"TOTAL"),IF(AND([6]INVESTIGADOR_Titulacion!$AB120&lt;&gt;"",[6]INVESTIGADOR_Titulacion!$AB120&lt;&gt;0),[6]INVESTIGADOR_Titulacion!$AB120,""),IF($A122="TOTAL",SUM(INDIRECT("Q4:Q"&amp;ROW()-1)),""))</f>
        <v/>
      </c>
      <c r="R122" s="3" t="str">
        <f ca="1">IF(AND($A122&lt;&gt;"",$A122&lt;&gt;"TOTAL"),IF(AND([6]INVESTIGADOR_Titulacion!$AD120&lt;&gt;"",[6]INVESTIGADOR_Titulacion!$AD120&lt;&gt;0),[6]INVESTIGADOR_Titulacion!$AD120,""),IF($A122="TOTAL",SUM(INDIRECT("R4:R"&amp;ROW()-1)),""))</f>
        <v/>
      </c>
      <c r="S122" s="3" t="str">
        <f t="shared" ca="1" si="24"/>
        <v/>
      </c>
      <c r="T122" s="3" t="str">
        <f ca="1">IF(AND($A122&lt;&gt;"",$A122&lt;&gt;"TOTAL"),IF(AND([6]INVESTIGADOR_Titulacion!$AG120&lt;&gt;"",[6]INVESTIGADOR_Titulacion!$AG120&lt;&gt;0),[6]INVESTIGADOR_Titulacion!$AG120,""),IF($A122="TOTAL",SUM(INDIRECT("T4:T"&amp;ROW()-1)),""))</f>
        <v/>
      </c>
      <c r="U122" s="3" t="str">
        <f ca="1">IF(AND($A122&lt;&gt;"",$A122&lt;&gt;"TOTAL"),IF(AND([6]INVESTIGADOR_Titulacion!$AI120&lt;&gt;"",[6]INVESTIGADOR_Titulacion!$AI120&lt;&gt;0),[6]INVESTIGADOR_Titulacion!$AI120,""),IF($A122="TOTAL",SUM(INDIRECT("U4:U"&amp;ROW()-1)),""))</f>
        <v/>
      </c>
      <c r="V122" s="3" t="str">
        <f t="shared" ca="1" si="25"/>
        <v/>
      </c>
      <c r="W122" s="3" t="str">
        <f ca="1">IF(AND($A122&lt;&gt;"",$A122&lt;&gt;"TOTAL"),IF(AND([6]INVESTIGADOR_Titulacion!$AL120&lt;&gt;"",[6]INVESTIGADOR_Titulacion!$AL120&lt;&gt;0),[6]INVESTIGADOR_Titulacion!$AL120,""),IF($A122="TOTAL",SUM(INDIRECT("W4:W"&amp;ROW()-1)),""))</f>
        <v/>
      </c>
      <c r="X122" s="3" t="str">
        <f ca="1">IF(AND($A122&lt;&gt;"",$A122&lt;&gt;"TOTAL"),IF(AND([6]INVESTIGADOR_Titulacion!$AN120&lt;&gt;"",[6]INVESTIGADOR_Titulacion!$AN120&lt;&gt;0),[6]INVESTIGADOR_Titulacion!$AN120,""),IF($A122="TOTAL",SUM(INDIRECT("X4:X"&amp;ROW()-1)),""))</f>
        <v/>
      </c>
      <c r="Y122" s="3" t="str">
        <f t="shared" ca="1" si="26"/>
        <v/>
      </c>
      <c r="Z122" s="3" t="str">
        <f ca="1">IF(AND($A122&lt;&gt;"",$A122&lt;&gt;"TOTAL"),IF(AND([6]INVESTIGADOR_Titulacion!$AQ120&lt;&gt;"",[6]INVESTIGADOR_Titulacion!$AQ120&lt;&gt;0),[6]INVESTIGADOR_Titulacion!$AQ120,""),IF($A122="TOTAL",SUM(INDIRECT("Z4:Z"&amp;ROW()-1)),""))</f>
        <v/>
      </c>
      <c r="AA122" s="3" t="str">
        <f ca="1">IF(AND($A122&lt;&gt;"",$A122&lt;&gt;"TOTAL"),IF(AND([6]INVESTIGADOR_Titulacion!$AS120&lt;&gt;"",[6]INVESTIGADOR_Titulacion!$AS120&lt;&gt;0),[6]INVESTIGADOR_Titulacion!$AS120,""),IF($A122="TOTAL",SUM(INDIRECT("AA4:AA"&amp;ROW()-1)),""))</f>
        <v/>
      </c>
      <c r="AB122" s="3" t="str">
        <f t="shared" ca="1" si="27"/>
        <v/>
      </c>
      <c r="AC122" s="3" t="str">
        <f ca="1">IF(AND($A122&lt;&gt;"",$A122&lt;&gt;"TOTAL"),IF(AND([6]INVESTIGADOR_Titulacion!$AV120&lt;&gt;"",[6]INVESTIGADOR_Titulacion!$AV120&lt;&gt;0),[6]INVESTIGADOR_Titulacion!$AV120,""),IF($A122="TOTAL",SUM(INDIRECT("AC4:AC"&amp;ROW()-1)),""))</f>
        <v/>
      </c>
      <c r="AD122" s="3" t="str">
        <f ca="1">IF(AND($A122&lt;&gt;"",$A122&lt;&gt;"TOTAL"),IF(AND([6]INVESTIGADOR_Titulacion!$AX120&lt;&gt;"",[6]INVESTIGADOR_Titulacion!$AX120&lt;&gt;0),[6]INVESTIGADOR_Titulacion!$AX120,""),IF($A122="TOTAL",SUM(INDIRECT("AD4:AD"&amp;ROW()-1)),""))</f>
        <v/>
      </c>
      <c r="AE122" s="3" t="str">
        <f t="shared" ca="1" si="28"/>
        <v/>
      </c>
      <c r="AF122" s="3" t="str">
        <f ca="1">IF(AND($A122&lt;&gt;"",$A122&lt;&gt;"TOTAL"),IF(AND([6]INVESTIGADOR_Titulacion!$BA120&lt;&gt;"",[6]INVESTIGADOR_Titulacion!$BA120&lt;&gt;0),[6]INVESTIGADOR_Titulacion!$BA120,""),IF($A122="TOTAL",SUM(INDIRECT("AF4:AF"&amp;ROW()-1)),""))</f>
        <v/>
      </c>
      <c r="AG122" s="3" t="str">
        <f ca="1">IF(AND($A122&lt;&gt;"",$A122&lt;&gt;"TOTAL"),IF(AND([6]INVESTIGADOR_Titulacion!$BC120&lt;&gt;"",[6]INVESTIGADOR_Titulacion!$BC120&lt;&gt;0),[6]INVESTIGADOR_Titulacion!$BC120,""),IF($A122="TOTAL",SUM(INDIRECT("AG4:AG"&amp;ROW()-1)),""))</f>
        <v/>
      </c>
      <c r="AH122" s="3" t="str">
        <f t="shared" ca="1" si="29"/>
        <v/>
      </c>
      <c r="AI122" s="3" t="str">
        <f ca="1">IF(AND($A122&lt;&gt;"",$A122&lt;&gt;"TOTAL"),IF(AND([6]INVESTIGADOR_Titulacion!$BF120&lt;&gt;"",[6]INVESTIGADOR_Titulacion!$BF120&lt;&gt;0),[6]INVESTIGADOR_Titulacion!$BF120,""),IF($A122="TOTAL",SUM(INDIRECT("AI4:AI"&amp;ROW()-1)),""))</f>
        <v/>
      </c>
      <c r="AJ122" s="3" t="str">
        <f ca="1">IF(AND($A122&lt;&gt;"",$A122&lt;&gt;"TOTAL"),IF(AND([6]INVESTIGADOR_Titulacion!$BH120&lt;&gt;"",[6]INVESTIGADOR_Titulacion!$BH120&lt;&gt;0),[6]INVESTIGADOR_Titulacion!$BH120,""),IF($A122="TOTAL",SUM(INDIRECT("AJ4:AJ"&amp;ROW()-1)),""))</f>
        <v/>
      </c>
      <c r="AK122" s="3" t="str">
        <f t="shared" ca="1" si="30"/>
        <v/>
      </c>
      <c r="AL122" s="3" t="str">
        <f ca="1">IF(AND($A122&lt;&gt;"",$A122&lt;&gt;"TOTAL"),IF(AND([6]INVESTIGADOR_Titulacion!$BK120&lt;&gt;"",[6]INVESTIGADOR_Titulacion!$BK120&lt;&gt;0),[6]INVESTIGADOR_Titulacion!$BK120,""),IF($A122="TOTAL",SUM(INDIRECT("AL4:AL"&amp;ROW()-1)),""))</f>
        <v/>
      </c>
      <c r="AM122" s="3" t="str">
        <f ca="1">IF(AND($A122&lt;&gt;"",$A122&lt;&gt;"TOTAL"),IF(AND([6]INVESTIGADOR_Titulacion!$BM120&lt;&gt;"",[6]INVESTIGADOR_Titulacion!$BM120&lt;&gt;0),[6]INVESTIGADOR_Titulacion!$BM120,""),IF($A122="TOTAL",SUM(INDIRECT("AM4:AM"&amp;ROW()-1)),""))</f>
        <v/>
      </c>
      <c r="AN122" s="3" t="str">
        <f t="shared" ca="1" si="31"/>
        <v/>
      </c>
      <c r="AO122" s="3" t="str">
        <f ca="1">IF(AND($A122&lt;&gt;"",$A122&lt;&gt;"TOTAL"),IF(AND([6]INVESTIGADOR_Titulacion!$BP120&lt;&gt;"",[6]INVESTIGADOR_Titulacion!$BP120&lt;&gt;0),[6]INVESTIGADOR_Titulacion!$BP120,""),IF($A122="TOTAL",SUM(INDIRECT("AO4:AO"&amp;ROW()-1)),""))</f>
        <v/>
      </c>
      <c r="AP122" s="3" t="str">
        <f ca="1">IF(AND($A122&lt;&gt;"",$A122&lt;&gt;"TOTAL"),IF(AND([6]INVESTIGADOR_Titulacion!$BR120&lt;&gt;"",[6]INVESTIGADOR_Titulacion!$BR120&lt;&gt;0),[6]INVESTIGADOR_Titulacion!$BR120,""),IF($A122="TOTAL",SUM(INDIRECT("AP4:AP"&amp;ROW()-1)),""))</f>
        <v/>
      </c>
      <c r="AQ122" s="3" t="str">
        <f t="shared" ca="1" si="32"/>
        <v/>
      </c>
      <c r="AR122" s="3" t="str">
        <f ca="1">IF(AND($A122&lt;&gt;"",$A122&lt;&gt;"TOTAL"),IF(AND([6]INVESTIGADOR_Titulacion!$BU120&lt;&gt;"",[6]INVESTIGADOR_Titulacion!$BU120&lt;&gt;0),[6]INVESTIGADOR_Titulacion!$BU120,""),IF($A122="TOTAL",SUM(INDIRECT("AR4:AR"&amp;ROW()-1)),""))</f>
        <v/>
      </c>
      <c r="AS122" s="3" t="str">
        <f ca="1">IF(AND($A122&lt;&gt;"",$A122&lt;&gt;"TOTAL"),IF(AND([6]INVESTIGADOR_Titulacion!$BW120&lt;&gt;"",[6]INVESTIGADOR_Titulacion!$BW120&lt;&gt;0),[6]INVESTIGADOR_Titulacion!$BW120,""),IF($A122="TOTAL",SUM(INDIRECT("AS4:AS"&amp;ROW()-1)),""))</f>
        <v/>
      </c>
      <c r="AT122" s="3" t="str">
        <f t="shared" ca="1" si="33"/>
        <v/>
      </c>
      <c r="AU122" s="3" t="str">
        <f ca="1">IF(AND($A122&lt;&gt;"",$A122&lt;&gt;"TOTAL"),IF(AND([6]INVESTIGADOR_Titulacion!$BZ120&lt;&gt;"",[6]INVESTIGADOR_Titulacion!$BZ120&lt;&gt;0),[6]INVESTIGADOR_Titulacion!$BZ120,""),IF($A122="TOTAL",SUM(INDIRECT("AU4:AU"&amp;ROW()-1)),""))</f>
        <v/>
      </c>
      <c r="AV122" s="3" t="str">
        <f ca="1">IF(AND($A122&lt;&gt;"",$A122&lt;&gt;"TOTAL"),IF(AND([6]INVESTIGADOR_Titulacion!$CB120&lt;&gt;"",[6]INVESTIGADOR_Titulacion!$CB120&lt;&gt;0),[6]INVESTIGADOR_Titulacion!$CB120,""),IF($A122="TOTAL",SUM(INDIRECT("AV4:AV"&amp;ROW()-1)),""))</f>
        <v/>
      </c>
      <c r="AW122" s="3" t="str">
        <f t="shared" ca="1" si="34"/>
        <v/>
      </c>
      <c r="AX122" s="3" t="str">
        <f ca="1">IF(AND($A122&lt;&gt;"",$A122&lt;&gt;"TOTAL"),IF(AND([6]INVESTIGADOR_Titulacion!$CE120&lt;&gt;"",[6]INVESTIGADOR_Titulacion!$CE120&lt;&gt;0),[6]INVESTIGADOR_Titulacion!$CE120,""),IF($A122="TOTAL",SUM(INDIRECT("AX4:AX"&amp;ROW()-1)),""))</f>
        <v/>
      </c>
      <c r="AY122" s="3" t="str">
        <f ca="1">IF(AND($A122&lt;&gt;"",$A122&lt;&gt;"TOTAL"),IF(AND([6]INVESTIGADOR_Titulacion!$CG120&lt;&gt;"",[6]INVESTIGADOR_Titulacion!$CG120&lt;&gt;0),[6]INVESTIGADOR_Titulacion!$CG120,""),IF($A122="TOTAL",SUM(INDIRECT("AY4:AY"&amp;ROW()-1)),""))</f>
        <v/>
      </c>
      <c r="AZ122" s="3" t="str">
        <f t="shared" ca="1" si="35"/>
        <v/>
      </c>
      <c r="BA122" s="3" t="str">
        <f ca="1">IF(AND($A122&lt;&gt;"",$A122&lt;&gt;"TOTAL"),IF(AND([6]INVESTIGADOR_Titulacion!$CJ120&lt;&gt;"",[6]INVESTIGADOR_Titulacion!$CJ120&lt;&gt;0),[6]INVESTIGADOR_Titulacion!$CJ120,""),IF($A122="TOTAL",SUM(INDIRECT("BA4:BA"&amp;ROW()-1)),""))</f>
        <v/>
      </c>
      <c r="BB122" s="3" t="str">
        <f ca="1">IF(AND($A122&lt;&gt;"",$A122&lt;&gt;"TOTAL"),IF(AND([6]INVESTIGADOR_Titulacion!$CL120&lt;&gt;"",[6]INVESTIGADOR_Titulacion!$CL120&lt;&gt;0),[6]INVESTIGADOR_Titulacion!$CL120,""),IF($A122="TOTAL",SUM(INDIRECT("BB4:BB"&amp;ROW()-1)),""))</f>
        <v/>
      </c>
      <c r="BC122" s="3" t="str">
        <f t="shared" ca="1" si="36"/>
        <v/>
      </c>
      <c r="BD122" s="3" t="str">
        <f ca="1">IF(AND($A122&lt;&gt;"",$A122&lt;&gt;"TOTAL"),IF(AND([6]INVESTIGADOR_Titulacion!$CO120&lt;&gt;"",[6]INVESTIGADOR_Titulacion!$CO120&lt;&gt;0),[6]INVESTIGADOR_Titulacion!$CO120,""),IF($A122="TOTAL",SUM(INDIRECT("BD4:BD"&amp;ROW()-1)),""))</f>
        <v/>
      </c>
      <c r="BE122" s="3" t="str">
        <f ca="1">IF(AND($A122&lt;&gt;"",$A122&lt;&gt;"TOTAL"),IF(AND([6]INVESTIGADOR_Titulacion!$CQ120&lt;&gt;"",[6]INVESTIGADOR_Titulacion!$CQ120&lt;&gt;0),[6]INVESTIGADOR_Titulacion!$CQ120,""),IF($A122="TOTAL",SUM(INDIRECT("BE4:BE"&amp;ROW()-1)),""))</f>
        <v/>
      </c>
      <c r="BF122" s="3" t="str">
        <f t="shared" ca="1" si="37"/>
        <v/>
      </c>
    </row>
    <row r="123" spans="1:58" x14ac:dyDescent="0.2">
      <c r="A123" s="25" t="str">
        <f>IF([6]INVESTIGADOR_Titulacion!$B121&lt;&gt;"",[6]INVESTIGADOR_Titulacion!$B121,IF(AND([6]INVESTIGADOR_Titulacion!$B121="",[6]INVESTIGADOR_Titulacion!$B122="",[6]INVESTIGADOR_Titulacion!$B120=""),"","TOTAL"))</f>
        <v/>
      </c>
      <c r="B123" s="3" t="str">
        <f ca="1">IF(AND($A123&lt;&gt;"",$A123&lt;&gt;"TOTAL"),IF(AND([6]INVESTIGADOR_Titulacion!$C121&lt;&gt;"",[6]INVESTIGADOR_Titulacion!$C121&lt;&gt;0),[6]INVESTIGADOR_Titulacion!$C121,""),IF($A123="TOTAL",SUM(INDIRECT("B4:B"&amp;ROW()-1)),""))</f>
        <v/>
      </c>
      <c r="C123" s="3" t="str">
        <f ca="1">IF(AND($A123&lt;&gt;"",$A123&lt;&gt;"TOTAL"),IF(AND([6]INVESTIGADOR_Titulacion!$E121&lt;&gt;"",[6]INVESTIGADOR_Titulacion!$E121&lt;&gt;0),[6]INVESTIGADOR_Titulacion!$E121,""),IF($A123="TOTAL",SUM(INDIRECT("C4:C"&amp;ROW()-1)),""))</f>
        <v/>
      </c>
      <c r="D123" s="3" t="str">
        <f t="shared" ca="1" si="19"/>
        <v/>
      </c>
      <c r="E123" s="3" t="str">
        <f ca="1">IF(AND($A123&lt;&gt;"",$A123&lt;&gt;"TOTAL"),IF(AND([6]INVESTIGADOR_Titulacion!$H121&lt;&gt;"",[6]INVESTIGADOR_Titulacion!$H121&lt;&gt;0),[6]INVESTIGADOR_Titulacion!$H121,""),IF($A123="TOTAL",SUM(INDIRECT("E4:E"&amp;ROW()-1)),""))</f>
        <v/>
      </c>
      <c r="F123" s="3" t="str">
        <f ca="1">IF(AND($A123&lt;&gt;"",$A123&lt;&gt;"TOTAL"),IF(AND([6]INVESTIGADOR_Titulacion!$J121&lt;&gt;"",[6]INVESTIGADOR_Titulacion!$J121&lt;&gt;0),[6]INVESTIGADOR_Titulacion!$J121,""),IF($A123="TOTAL",SUM(INDIRECT("F4:F"&amp;ROW()-1)),""))</f>
        <v/>
      </c>
      <c r="G123" s="3" t="str">
        <f t="shared" ca="1" si="20"/>
        <v/>
      </c>
      <c r="H123" s="3" t="str">
        <f ca="1">IF(AND($A123&lt;&gt;"",$A123&lt;&gt;"TOTAL"),IF(AND([6]INVESTIGADOR_Titulacion!$M121&lt;&gt;"",[6]INVESTIGADOR_Titulacion!$M121&lt;&gt;0),[6]INVESTIGADOR_Titulacion!$M121,""),IF($A123="TOTAL",SUM(INDIRECT("H4:H"&amp;ROW()-1)),""))</f>
        <v/>
      </c>
      <c r="I123" s="3" t="str">
        <f ca="1">IF(AND($A123&lt;&gt;"",$A123&lt;&gt;"TOTAL"),IF(AND([6]INVESTIGADOR_Titulacion!$O121&lt;&gt;"",[6]INVESTIGADOR_Titulacion!$O121&lt;&gt;0),[6]INVESTIGADOR_Titulacion!$O121,""),IF($A123="TOTAL",SUM(INDIRECT("I4:I"&amp;ROW()-1)),""))</f>
        <v/>
      </c>
      <c r="J123" s="3" t="str">
        <f t="shared" ca="1" si="21"/>
        <v/>
      </c>
      <c r="K123" s="3" t="str">
        <f ca="1">IF(AND($A123&lt;&gt;"",$A123&lt;&gt;"TOTAL"),IF(AND([6]INVESTIGADOR_Titulacion!$R121&lt;&gt;"",[6]INVESTIGADOR_Titulacion!$R121&lt;&gt;0),[6]INVESTIGADOR_Titulacion!$R121,""),IF($A123="TOTAL",SUM(INDIRECT("K4:K"&amp;ROW()-1)),""))</f>
        <v/>
      </c>
      <c r="L123" s="3" t="str">
        <f ca="1">IF(AND($A123&lt;&gt;"",$A123&lt;&gt;"TOTAL"),IF(AND([6]INVESTIGADOR_Titulacion!$T121&lt;&gt;"",[6]INVESTIGADOR_Titulacion!$T121&lt;&gt;0),[6]INVESTIGADOR_Titulacion!$T121,""),IF($A123="TOTAL",SUM(INDIRECT("L4:L"&amp;ROW()-1)),""))</f>
        <v/>
      </c>
      <c r="M123" s="3" t="str">
        <f t="shared" ca="1" si="22"/>
        <v/>
      </c>
      <c r="N123" s="3" t="str">
        <f ca="1">IF(AND($A123&lt;&gt;"",$A123&lt;&gt;"TOTAL"),IF(AND([6]INVESTIGADOR_Titulacion!$W121&lt;&gt;"",[6]INVESTIGADOR_Titulacion!$W121&lt;&gt;0),[6]INVESTIGADOR_Titulacion!$W121,""),IF($A123="TOTAL",SUM(INDIRECT("N4:N"&amp;ROW()-1)),""))</f>
        <v/>
      </c>
      <c r="O123" s="3" t="str">
        <f ca="1">IF(AND($A123&lt;&gt;"",$A123&lt;&gt;"TOTAL"),IF(AND([6]INVESTIGADOR_Titulacion!$Y121&lt;&gt;"",[6]INVESTIGADOR_Titulacion!$Y121&lt;&gt;0),[6]INVESTIGADOR_Titulacion!$Y121,""),IF($A123="TOTAL",SUM(INDIRECT("O4:O"&amp;ROW()-1)),""))</f>
        <v/>
      </c>
      <c r="P123" s="3" t="str">
        <f t="shared" ca="1" si="23"/>
        <v/>
      </c>
      <c r="Q123" s="3" t="str">
        <f ca="1">IF(AND($A123&lt;&gt;"",$A123&lt;&gt;"TOTAL"),IF(AND([6]INVESTIGADOR_Titulacion!$AB121&lt;&gt;"",[6]INVESTIGADOR_Titulacion!$AB121&lt;&gt;0),[6]INVESTIGADOR_Titulacion!$AB121,""),IF($A123="TOTAL",SUM(INDIRECT("Q4:Q"&amp;ROW()-1)),""))</f>
        <v/>
      </c>
      <c r="R123" s="3" t="str">
        <f ca="1">IF(AND($A123&lt;&gt;"",$A123&lt;&gt;"TOTAL"),IF(AND([6]INVESTIGADOR_Titulacion!$AD121&lt;&gt;"",[6]INVESTIGADOR_Titulacion!$AD121&lt;&gt;0),[6]INVESTIGADOR_Titulacion!$AD121,""),IF($A123="TOTAL",SUM(INDIRECT("R4:R"&amp;ROW()-1)),""))</f>
        <v/>
      </c>
      <c r="S123" s="3" t="str">
        <f t="shared" ca="1" si="24"/>
        <v/>
      </c>
      <c r="T123" s="3" t="str">
        <f ca="1">IF(AND($A123&lt;&gt;"",$A123&lt;&gt;"TOTAL"),IF(AND([6]INVESTIGADOR_Titulacion!$AG121&lt;&gt;"",[6]INVESTIGADOR_Titulacion!$AG121&lt;&gt;0),[6]INVESTIGADOR_Titulacion!$AG121,""),IF($A123="TOTAL",SUM(INDIRECT("T4:T"&amp;ROW()-1)),""))</f>
        <v/>
      </c>
      <c r="U123" s="3" t="str">
        <f ca="1">IF(AND($A123&lt;&gt;"",$A123&lt;&gt;"TOTAL"),IF(AND([6]INVESTIGADOR_Titulacion!$AI121&lt;&gt;"",[6]INVESTIGADOR_Titulacion!$AI121&lt;&gt;0),[6]INVESTIGADOR_Titulacion!$AI121,""),IF($A123="TOTAL",SUM(INDIRECT("U4:U"&amp;ROW()-1)),""))</f>
        <v/>
      </c>
      <c r="V123" s="3" t="str">
        <f t="shared" ca="1" si="25"/>
        <v/>
      </c>
      <c r="W123" s="3" t="str">
        <f ca="1">IF(AND($A123&lt;&gt;"",$A123&lt;&gt;"TOTAL"),IF(AND([6]INVESTIGADOR_Titulacion!$AL121&lt;&gt;"",[6]INVESTIGADOR_Titulacion!$AL121&lt;&gt;0),[6]INVESTIGADOR_Titulacion!$AL121,""),IF($A123="TOTAL",SUM(INDIRECT("W4:W"&amp;ROW()-1)),""))</f>
        <v/>
      </c>
      <c r="X123" s="3" t="str">
        <f ca="1">IF(AND($A123&lt;&gt;"",$A123&lt;&gt;"TOTAL"),IF(AND([6]INVESTIGADOR_Titulacion!$AN121&lt;&gt;"",[6]INVESTIGADOR_Titulacion!$AN121&lt;&gt;0),[6]INVESTIGADOR_Titulacion!$AN121,""),IF($A123="TOTAL",SUM(INDIRECT("X4:X"&amp;ROW()-1)),""))</f>
        <v/>
      </c>
      <c r="Y123" s="3" t="str">
        <f t="shared" ca="1" si="26"/>
        <v/>
      </c>
      <c r="Z123" s="3" t="str">
        <f ca="1">IF(AND($A123&lt;&gt;"",$A123&lt;&gt;"TOTAL"),IF(AND([6]INVESTIGADOR_Titulacion!$AQ121&lt;&gt;"",[6]INVESTIGADOR_Titulacion!$AQ121&lt;&gt;0),[6]INVESTIGADOR_Titulacion!$AQ121,""),IF($A123="TOTAL",SUM(INDIRECT("Z4:Z"&amp;ROW()-1)),""))</f>
        <v/>
      </c>
      <c r="AA123" s="3" t="str">
        <f ca="1">IF(AND($A123&lt;&gt;"",$A123&lt;&gt;"TOTAL"),IF(AND([6]INVESTIGADOR_Titulacion!$AS121&lt;&gt;"",[6]INVESTIGADOR_Titulacion!$AS121&lt;&gt;0),[6]INVESTIGADOR_Titulacion!$AS121,""),IF($A123="TOTAL",SUM(INDIRECT("AA4:AA"&amp;ROW()-1)),""))</f>
        <v/>
      </c>
      <c r="AB123" s="3" t="str">
        <f t="shared" ca="1" si="27"/>
        <v/>
      </c>
      <c r="AC123" s="3" t="str">
        <f ca="1">IF(AND($A123&lt;&gt;"",$A123&lt;&gt;"TOTAL"),IF(AND([6]INVESTIGADOR_Titulacion!$AV121&lt;&gt;"",[6]INVESTIGADOR_Titulacion!$AV121&lt;&gt;0),[6]INVESTIGADOR_Titulacion!$AV121,""),IF($A123="TOTAL",SUM(INDIRECT("AC4:AC"&amp;ROW()-1)),""))</f>
        <v/>
      </c>
      <c r="AD123" s="3" t="str">
        <f ca="1">IF(AND($A123&lt;&gt;"",$A123&lt;&gt;"TOTAL"),IF(AND([6]INVESTIGADOR_Titulacion!$AX121&lt;&gt;"",[6]INVESTIGADOR_Titulacion!$AX121&lt;&gt;0),[6]INVESTIGADOR_Titulacion!$AX121,""),IF($A123="TOTAL",SUM(INDIRECT("AD4:AD"&amp;ROW()-1)),""))</f>
        <v/>
      </c>
      <c r="AE123" s="3" t="str">
        <f t="shared" ca="1" si="28"/>
        <v/>
      </c>
      <c r="AF123" s="3" t="str">
        <f ca="1">IF(AND($A123&lt;&gt;"",$A123&lt;&gt;"TOTAL"),IF(AND([6]INVESTIGADOR_Titulacion!$BA121&lt;&gt;"",[6]INVESTIGADOR_Titulacion!$BA121&lt;&gt;0),[6]INVESTIGADOR_Titulacion!$BA121,""),IF($A123="TOTAL",SUM(INDIRECT("AF4:AF"&amp;ROW()-1)),""))</f>
        <v/>
      </c>
      <c r="AG123" s="3" t="str">
        <f ca="1">IF(AND($A123&lt;&gt;"",$A123&lt;&gt;"TOTAL"),IF(AND([6]INVESTIGADOR_Titulacion!$BC121&lt;&gt;"",[6]INVESTIGADOR_Titulacion!$BC121&lt;&gt;0),[6]INVESTIGADOR_Titulacion!$BC121,""),IF($A123="TOTAL",SUM(INDIRECT("AG4:AG"&amp;ROW()-1)),""))</f>
        <v/>
      </c>
      <c r="AH123" s="3" t="str">
        <f t="shared" ca="1" si="29"/>
        <v/>
      </c>
      <c r="AI123" s="3" t="str">
        <f ca="1">IF(AND($A123&lt;&gt;"",$A123&lt;&gt;"TOTAL"),IF(AND([6]INVESTIGADOR_Titulacion!$BF121&lt;&gt;"",[6]INVESTIGADOR_Titulacion!$BF121&lt;&gt;0),[6]INVESTIGADOR_Titulacion!$BF121,""),IF($A123="TOTAL",SUM(INDIRECT("AI4:AI"&amp;ROW()-1)),""))</f>
        <v/>
      </c>
      <c r="AJ123" s="3" t="str">
        <f ca="1">IF(AND($A123&lt;&gt;"",$A123&lt;&gt;"TOTAL"),IF(AND([6]INVESTIGADOR_Titulacion!$BH121&lt;&gt;"",[6]INVESTIGADOR_Titulacion!$BH121&lt;&gt;0),[6]INVESTIGADOR_Titulacion!$BH121,""),IF($A123="TOTAL",SUM(INDIRECT("AJ4:AJ"&amp;ROW()-1)),""))</f>
        <v/>
      </c>
      <c r="AK123" s="3" t="str">
        <f t="shared" ca="1" si="30"/>
        <v/>
      </c>
      <c r="AL123" s="3" t="str">
        <f ca="1">IF(AND($A123&lt;&gt;"",$A123&lt;&gt;"TOTAL"),IF(AND([6]INVESTIGADOR_Titulacion!$BK121&lt;&gt;"",[6]INVESTIGADOR_Titulacion!$BK121&lt;&gt;0),[6]INVESTIGADOR_Titulacion!$BK121,""),IF($A123="TOTAL",SUM(INDIRECT("AL4:AL"&amp;ROW()-1)),""))</f>
        <v/>
      </c>
      <c r="AM123" s="3" t="str">
        <f ca="1">IF(AND($A123&lt;&gt;"",$A123&lt;&gt;"TOTAL"),IF(AND([6]INVESTIGADOR_Titulacion!$BM121&lt;&gt;"",[6]INVESTIGADOR_Titulacion!$BM121&lt;&gt;0),[6]INVESTIGADOR_Titulacion!$BM121,""),IF($A123="TOTAL",SUM(INDIRECT("AM4:AM"&amp;ROW()-1)),""))</f>
        <v/>
      </c>
      <c r="AN123" s="3" t="str">
        <f t="shared" ca="1" si="31"/>
        <v/>
      </c>
      <c r="AO123" s="3" t="str">
        <f ca="1">IF(AND($A123&lt;&gt;"",$A123&lt;&gt;"TOTAL"),IF(AND([6]INVESTIGADOR_Titulacion!$BP121&lt;&gt;"",[6]INVESTIGADOR_Titulacion!$BP121&lt;&gt;0),[6]INVESTIGADOR_Titulacion!$BP121,""),IF($A123="TOTAL",SUM(INDIRECT("AO4:AO"&amp;ROW()-1)),""))</f>
        <v/>
      </c>
      <c r="AP123" s="3" t="str">
        <f ca="1">IF(AND($A123&lt;&gt;"",$A123&lt;&gt;"TOTAL"),IF(AND([6]INVESTIGADOR_Titulacion!$BR121&lt;&gt;"",[6]INVESTIGADOR_Titulacion!$BR121&lt;&gt;0),[6]INVESTIGADOR_Titulacion!$BR121,""),IF($A123="TOTAL",SUM(INDIRECT("AP4:AP"&amp;ROW()-1)),""))</f>
        <v/>
      </c>
      <c r="AQ123" s="3" t="str">
        <f t="shared" ca="1" si="32"/>
        <v/>
      </c>
      <c r="AR123" s="3" t="str">
        <f ca="1">IF(AND($A123&lt;&gt;"",$A123&lt;&gt;"TOTAL"),IF(AND([6]INVESTIGADOR_Titulacion!$BU121&lt;&gt;"",[6]INVESTIGADOR_Titulacion!$BU121&lt;&gt;0),[6]INVESTIGADOR_Titulacion!$BU121,""),IF($A123="TOTAL",SUM(INDIRECT("AR4:AR"&amp;ROW()-1)),""))</f>
        <v/>
      </c>
      <c r="AS123" s="3" t="str">
        <f ca="1">IF(AND($A123&lt;&gt;"",$A123&lt;&gt;"TOTAL"),IF(AND([6]INVESTIGADOR_Titulacion!$BW121&lt;&gt;"",[6]INVESTIGADOR_Titulacion!$BW121&lt;&gt;0),[6]INVESTIGADOR_Titulacion!$BW121,""),IF($A123="TOTAL",SUM(INDIRECT("AS4:AS"&amp;ROW()-1)),""))</f>
        <v/>
      </c>
      <c r="AT123" s="3" t="str">
        <f t="shared" ca="1" si="33"/>
        <v/>
      </c>
      <c r="AU123" s="3" t="str">
        <f ca="1">IF(AND($A123&lt;&gt;"",$A123&lt;&gt;"TOTAL"),IF(AND([6]INVESTIGADOR_Titulacion!$BZ121&lt;&gt;"",[6]INVESTIGADOR_Titulacion!$BZ121&lt;&gt;0),[6]INVESTIGADOR_Titulacion!$BZ121,""),IF($A123="TOTAL",SUM(INDIRECT("AU4:AU"&amp;ROW()-1)),""))</f>
        <v/>
      </c>
      <c r="AV123" s="3" t="str">
        <f ca="1">IF(AND($A123&lt;&gt;"",$A123&lt;&gt;"TOTAL"),IF(AND([6]INVESTIGADOR_Titulacion!$CB121&lt;&gt;"",[6]INVESTIGADOR_Titulacion!$CB121&lt;&gt;0),[6]INVESTIGADOR_Titulacion!$CB121,""),IF($A123="TOTAL",SUM(INDIRECT("AV4:AV"&amp;ROW()-1)),""))</f>
        <v/>
      </c>
      <c r="AW123" s="3" t="str">
        <f t="shared" ca="1" si="34"/>
        <v/>
      </c>
      <c r="AX123" s="3" t="str">
        <f ca="1">IF(AND($A123&lt;&gt;"",$A123&lt;&gt;"TOTAL"),IF(AND([6]INVESTIGADOR_Titulacion!$CE121&lt;&gt;"",[6]INVESTIGADOR_Titulacion!$CE121&lt;&gt;0),[6]INVESTIGADOR_Titulacion!$CE121,""),IF($A123="TOTAL",SUM(INDIRECT("AX4:AX"&amp;ROW()-1)),""))</f>
        <v/>
      </c>
      <c r="AY123" s="3" t="str">
        <f ca="1">IF(AND($A123&lt;&gt;"",$A123&lt;&gt;"TOTAL"),IF(AND([6]INVESTIGADOR_Titulacion!$CG121&lt;&gt;"",[6]INVESTIGADOR_Titulacion!$CG121&lt;&gt;0),[6]INVESTIGADOR_Titulacion!$CG121,""),IF($A123="TOTAL",SUM(INDIRECT("AY4:AY"&amp;ROW()-1)),""))</f>
        <v/>
      </c>
      <c r="AZ123" s="3" t="str">
        <f t="shared" ca="1" si="35"/>
        <v/>
      </c>
      <c r="BA123" s="3" t="str">
        <f ca="1">IF(AND($A123&lt;&gt;"",$A123&lt;&gt;"TOTAL"),IF(AND([6]INVESTIGADOR_Titulacion!$CJ121&lt;&gt;"",[6]INVESTIGADOR_Titulacion!$CJ121&lt;&gt;0),[6]INVESTIGADOR_Titulacion!$CJ121,""),IF($A123="TOTAL",SUM(INDIRECT("BA4:BA"&amp;ROW()-1)),""))</f>
        <v/>
      </c>
      <c r="BB123" s="3" t="str">
        <f ca="1">IF(AND($A123&lt;&gt;"",$A123&lt;&gt;"TOTAL"),IF(AND([6]INVESTIGADOR_Titulacion!$CL121&lt;&gt;"",[6]INVESTIGADOR_Titulacion!$CL121&lt;&gt;0),[6]INVESTIGADOR_Titulacion!$CL121,""),IF($A123="TOTAL",SUM(INDIRECT("BB4:BB"&amp;ROW()-1)),""))</f>
        <v/>
      </c>
      <c r="BC123" s="3" t="str">
        <f t="shared" ca="1" si="36"/>
        <v/>
      </c>
      <c r="BD123" s="3" t="str">
        <f ca="1">IF(AND($A123&lt;&gt;"",$A123&lt;&gt;"TOTAL"),IF(AND([6]INVESTIGADOR_Titulacion!$CO121&lt;&gt;"",[6]INVESTIGADOR_Titulacion!$CO121&lt;&gt;0),[6]INVESTIGADOR_Titulacion!$CO121,""),IF($A123="TOTAL",SUM(INDIRECT("BD4:BD"&amp;ROW()-1)),""))</f>
        <v/>
      </c>
      <c r="BE123" s="3" t="str">
        <f ca="1">IF(AND($A123&lt;&gt;"",$A123&lt;&gt;"TOTAL"),IF(AND([6]INVESTIGADOR_Titulacion!$CQ121&lt;&gt;"",[6]INVESTIGADOR_Titulacion!$CQ121&lt;&gt;0),[6]INVESTIGADOR_Titulacion!$CQ121,""),IF($A123="TOTAL",SUM(INDIRECT("BE4:BE"&amp;ROW()-1)),""))</f>
        <v/>
      </c>
      <c r="BF123" s="3" t="str">
        <f t="shared" ca="1" si="37"/>
        <v/>
      </c>
    </row>
    <row r="124" spans="1:58" x14ac:dyDescent="0.2">
      <c r="A124" s="25" t="str">
        <f>IF([6]INVESTIGADOR_Titulacion!$B122&lt;&gt;"",[6]INVESTIGADOR_Titulacion!$B122,IF(AND([6]INVESTIGADOR_Titulacion!$B122="",[6]INVESTIGADOR_Titulacion!$B123="",[6]INVESTIGADOR_Titulacion!$B121=""),"","TOTAL"))</f>
        <v/>
      </c>
      <c r="B124" s="3" t="str">
        <f ca="1">IF(AND($A124&lt;&gt;"",$A124&lt;&gt;"TOTAL"),IF(AND([6]INVESTIGADOR_Titulacion!$C122&lt;&gt;"",[6]INVESTIGADOR_Titulacion!$C122&lt;&gt;0),[6]INVESTIGADOR_Titulacion!$C122,""),IF($A124="TOTAL",SUM(INDIRECT("B4:B"&amp;ROW()-1)),""))</f>
        <v/>
      </c>
      <c r="C124" s="3" t="str">
        <f ca="1">IF(AND($A124&lt;&gt;"",$A124&lt;&gt;"TOTAL"),IF(AND([6]INVESTIGADOR_Titulacion!$E122&lt;&gt;"",[6]INVESTIGADOR_Titulacion!$E122&lt;&gt;0),[6]INVESTIGADOR_Titulacion!$E122,""),IF($A124="TOTAL",SUM(INDIRECT("C4:C"&amp;ROW()-1)),""))</f>
        <v/>
      </c>
      <c r="D124" s="3" t="str">
        <f t="shared" ca="1" si="19"/>
        <v/>
      </c>
      <c r="E124" s="3" t="str">
        <f ca="1">IF(AND($A124&lt;&gt;"",$A124&lt;&gt;"TOTAL"),IF(AND([6]INVESTIGADOR_Titulacion!$H122&lt;&gt;"",[6]INVESTIGADOR_Titulacion!$H122&lt;&gt;0),[6]INVESTIGADOR_Titulacion!$H122,""),IF($A124="TOTAL",SUM(INDIRECT("E4:E"&amp;ROW()-1)),""))</f>
        <v/>
      </c>
      <c r="F124" s="3" t="str">
        <f ca="1">IF(AND($A124&lt;&gt;"",$A124&lt;&gt;"TOTAL"),IF(AND([6]INVESTIGADOR_Titulacion!$J122&lt;&gt;"",[6]INVESTIGADOR_Titulacion!$J122&lt;&gt;0),[6]INVESTIGADOR_Titulacion!$J122,""),IF($A124="TOTAL",SUM(INDIRECT("F4:F"&amp;ROW()-1)),""))</f>
        <v/>
      </c>
      <c r="G124" s="3" t="str">
        <f t="shared" ca="1" si="20"/>
        <v/>
      </c>
      <c r="H124" s="3" t="str">
        <f ca="1">IF(AND($A124&lt;&gt;"",$A124&lt;&gt;"TOTAL"),IF(AND([6]INVESTIGADOR_Titulacion!$M122&lt;&gt;"",[6]INVESTIGADOR_Titulacion!$M122&lt;&gt;0),[6]INVESTIGADOR_Titulacion!$M122,""),IF($A124="TOTAL",SUM(INDIRECT("H4:H"&amp;ROW()-1)),""))</f>
        <v/>
      </c>
      <c r="I124" s="3" t="str">
        <f ca="1">IF(AND($A124&lt;&gt;"",$A124&lt;&gt;"TOTAL"),IF(AND([6]INVESTIGADOR_Titulacion!$O122&lt;&gt;"",[6]INVESTIGADOR_Titulacion!$O122&lt;&gt;0),[6]INVESTIGADOR_Titulacion!$O122,""),IF($A124="TOTAL",SUM(INDIRECT("I4:I"&amp;ROW()-1)),""))</f>
        <v/>
      </c>
      <c r="J124" s="3" t="str">
        <f t="shared" ca="1" si="21"/>
        <v/>
      </c>
      <c r="K124" s="3" t="str">
        <f ca="1">IF(AND($A124&lt;&gt;"",$A124&lt;&gt;"TOTAL"),IF(AND([6]INVESTIGADOR_Titulacion!$R122&lt;&gt;"",[6]INVESTIGADOR_Titulacion!$R122&lt;&gt;0),[6]INVESTIGADOR_Titulacion!$R122,""),IF($A124="TOTAL",SUM(INDIRECT("K4:K"&amp;ROW()-1)),""))</f>
        <v/>
      </c>
      <c r="L124" s="3" t="str">
        <f ca="1">IF(AND($A124&lt;&gt;"",$A124&lt;&gt;"TOTAL"),IF(AND([6]INVESTIGADOR_Titulacion!$T122&lt;&gt;"",[6]INVESTIGADOR_Titulacion!$T122&lt;&gt;0),[6]INVESTIGADOR_Titulacion!$T122,""),IF($A124="TOTAL",SUM(INDIRECT("L4:L"&amp;ROW()-1)),""))</f>
        <v/>
      </c>
      <c r="M124" s="3" t="str">
        <f t="shared" ca="1" si="22"/>
        <v/>
      </c>
      <c r="N124" s="3" t="str">
        <f ca="1">IF(AND($A124&lt;&gt;"",$A124&lt;&gt;"TOTAL"),IF(AND([6]INVESTIGADOR_Titulacion!$W122&lt;&gt;"",[6]INVESTIGADOR_Titulacion!$W122&lt;&gt;0),[6]INVESTIGADOR_Titulacion!$W122,""),IF($A124="TOTAL",SUM(INDIRECT("N4:N"&amp;ROW()-1)),""))</f>
        <v/>
      </c>
      <c r="O124" s="3" t="str">
        <f ca="1">IF(AND($A124&lt;&gt;"",$A124&lt;&gt;"TOTAL"),IF(AND([6]INVESTIGADOR_Titulacion!$Y122&lt;&gt;"",[6]INVESTIGADOR_Titulacion!$Y122&lt;&gt;0),[6]INVESTIGADOR_Titulacion!$Y122,""),IF($A124="TOTAL",SUM(INDIRECT("O4:O"&amp;ROW()-1)),""))</f>
        <v/>
      </c>
      <c r="P124" s="3" t="str">
        <f t="shared" ca="1" si="23"/>
        <v/>
      </c>
      <c r="Q124" s="3" t="str">
        <f ca="1">IF(AND($A124&lt;&gt;"",$A124&lt;&gt;"TOTAL"),IF(AND([6]INVESTIGADOR_Titulacion!$AB122&lt;&gt;"",[6]INVESTIGADOR_Titulacion!$AB122&lt;&gt;0),[6]INVESTIGADOR_Titulacion!$AB122,""),IF($A124="TOTAL",SUM(INDIRECT("Q4:Q"&amp;ROW()-1)),""))</f>
        <v/>
      </c>
      <c r="R124" s="3" t="str">
        <f ca="1">IF(AND($A124&lt;&gt;"",$A124&lt;&gt;"TOTAL"),IF(AND([6]INVESTIGADOR_Titulacion!$AD122&lt;&gt;"",[6]INVESTIGADOR_Titulacion!$AD122&lt;&gt;0),[6]INVESTIGADOR_Titulacion!$AD122,""),IF($A124="TOTAL",SUM(INDIRECT("R4:R"&amp;ROW()-1)),""))</f>
        <v/>
      </c>
      <c r="S124" s="3" t="str">
        <f t="shared" ca="1" si="24"/>
        <v/>
      </c>
      <c r="T124" s="3" t="str">
        <f ca="1">IF(AND($A124&lt;&gt;"",$A124&lt;&gt;"TOTAL"),IF(AND([6]INVESTIGADOR_Titulacion!$AG122&lt;&gt;"",[6]INVESTIGADOR_Titulacion!$AG122&lt;&gt;0),[6]INVESTIGADOR_Titulacion!$AG122,""),IF($A124="TOTAL",SUM(INDIRECT("T4:T"&amp;ROW()-1)),""))</f>
        <v/>
      </c>
      <c r="U124" s="3" t="str">
        <f ca="1">IF(AND($A124&lt;&gt;"",$A124&lt;&gt;"TOTAL"),IF(AND([6]INVESTIGADOR_Titulacion!$AI122&lt;&gt;"",[6]INVESTIGADOR_Titulacion!$AI122&lt;&gt;0),[6]INVESTIGADOR_Titulacion!$AI122,""),IF($A124="TOTAL",SUM(INDIRECT("U4:U"&amp;ROW()-1)),""))</f>
        <v/>
      </c>
      <c r="V124" s="3" t="str">
        <f t="shared" ca="1" si="25"/>
        <v/>
      </c>
      <c r="W124" s="3" t="str">
        <f ca="1">IF(AND($A124&lt;&gt;"",$A124&lt;&gt;"TOTAL"),IF(AND([6]INVESTIGADOR_Titulacion!$AL122&lt;&gt;"",[6]INVESTIGADOR_Titulacion!$AL122&lt;&gt;0),[6]INVESTIGADOR_Titulacion!$AL122,""),IF($A124="TOTAL",SUM(INDIRECT("W4:W"&amp;ROW()-1)),""))</f>
        <v/>
      </c>
      <c r="X124" s="3" t="str">
        <f ca="1">IF(AND($A124&lt;&gt;"",$A124&lt;&gt;"TOTAL"),IF(AND([6]INVESTIGADOR_Titulacion!$AN122&lt;&gt;"",[6]INVESTIGADOR_Titulacion!$AN122&lt;&gt;0),[6]INVESTIGADOR_Titulacion!$AN122,""),IF($A124="TOTAL",SUM(INDIRECT("X4:X"&amp;ROW()-1)),""))</f>
        <v/>
      </c>
      <c r="Y124" s="3" t="str">
        <f t="shared" ca="1" si="26"/>
        <v/>
      </c>
      <c r="Z124" s="3" t="str">
        <f ca="1">IF(AND($A124&lt;&gt;"",$A124&lt;&gt;"TOTAL"),IF(AND([6]INVESTIGADOR_Titulacion!$AQ122&lt;&gt;"",[6]INVESTIGADOR_Titulacion!$AQ122&lt;&gt;0),[6]INVESTIGADOR_Titulacion!$AQ122,""),IF($A124="TOTAL",SUM(INDIRECT("Z4:Z"&amp;ROW()-1)),""))</f>
        <v/>
      </c>
      <c r="AA124" s="3" t="str">
        <f ca="1">IF(AND($A124&lt;&gt;"",$A124&lt;&gt;"TOTAL"),IF(AND([6]INVESTIGADOR_Titulacion!$AS122&lt;&gt;"",[6]INVESTIGADOR_Titulacion!$AS122&lt;&gt;0),[6]INVESTIGADOR_Titulacion!$AS122,""),IF($A124="TOTAL",SUM(INDIRECT("AA4:AA"&amp;ROW()-1)),""))</f>
        <v/>
      </c>
      <c r="AB124" s="3" t="str">
        <f t="shared" ca="1" si="27"/>
        <v/>
      </c>
      <c r="AC124" s="3" t="str">
        <f ca="1">IF(AND($A124&lt;&gt;"",$A124&lt;&gt;"TOTAL"),IF(AND([6]INVESTIGADOR_Titulacion!$AV122&lt;&gt;"",[6]INVESTIGADOR_Titulacion!$AV122&lt;&gt;0),[6]INVESTIGADOR_Titulacion!$AV122,""),IF($A124="TOTAL",SUM(INDIRECT("AC4:AC"&amp;ROW()-1)),""))</f>
        <v/>
      </c>
      <c r="AD124" s="3" t="str">
        <f ca="1">IF(AND($A124&lt;&gt;"",$A124&lt;&gt;"TOTAL"),IF(AND([6]INVESTIGADOR_Titulacion!$AX122&lt;&gt;"",[6]INVESTIGADOR_Titulacion!$AX122&lt;&gt;0),[6]INVESTIGADOR_Titulacion!$AX122,""),IF($A124="TOTAL",SUM(INDIRECT("AD4:AD"&amp;ROW()-1)),""))</f>
        <v/>
      </c>
      <c r="AE124" s="3" t="str">
        <f t="shared" ca="1" si="28"/>
        <v/>
      </c>
      <c r="AF124" s="3" t="str">
        <f ca="1">IF(AND($A124&lt;&gt;"",$A124&lt;&gt;"TOTAL"),IF(AND([6]INVESTIGADOR_Titulacion!$BA122&lt;&gt;"",[6]INVESTIGADOR_Titulacion!$BA122&lt;&gt;0),[6]INVESTIGADOR_Titulacion!$BA122,""),IF($A124="TOTAL",SUM(INDIRECT("AF4:AF"&amp;ROW()-1)),""))</f>
        <v/>
      </c>
      <c r="AG124" s="3" t="str">
        <f ca="1">IF(AND($A124&lt;&gt;"",$A124&lt;&gt;"TOTAL"),IF(AND([6]INVESTIGADOR_Titulacion!$BC122&lt;&gt;"",[6]INVESTIGADOR_Titulacion!$BC122&lt;&gt;0),[6]INVESTIGADOR_Titulacion!$BC122,""),IF($A124="TOTAL",SUM(INDIRECT("AG4:AG"&amp;ROW()-1)),""))</f>
        <v/>
      </c>
      <c r="AH124" s="3" t="str">
        <f t="shared" ca="1" si="29"/>
        <v/>
      </c>
      <c r="AI124" s="3" t="str">
        <f ca="1">IF(AND($A124&lt;&gt;"",$A124&lt;&gt;"TOTAL"),IF(AND([6]INVESTIGADOR_Titulacion!$BF122&lt;&gt;"",[6]INVESTIGADOR_Titulacion!$BF122&lt;&gt;0),[6]INVESTIGADOR_Titulacion!$BF122,""),IF($A124="TOTAL",SUM(INDIRECT("AI4:AI"&amp;ROW()-1)),""))</f>
        <v/>
      </c>
      <c r="AJ124" s="3" t="str">
        <f ca="1">IF(AND($A124&lt;&gt;"",$A124&lt;&gt;"TOTAL"),IF(AND([6]INVESTIGADOR_Titulacion!$BH122&lt;&gt;"",[6]INVESTIGADOR_Titulacion!$BH122&lt;&gt;0),[6]INVESTIGADOR_Titulacion!$BH122,""),IF($A124="TOTAL",SUM(INDIRECT("AJ4:AJ"&amp;ROW()-1)),""))</f>
        <v/>
      </c>
      <c r="AK124" s="3" t="str">
        <f t="shared" ca="1" si="30"/>
        <v/>
      </c>
      <c r="AL124" s="3" t="str">
        <f ca="1">IF(AND($A124&lt;&gt;"",$A124&lt;&gt;"TOTAL"),IF(AND([6]INVESTIGADOR_Titulacion!$BK122&lt;&gt;"",[6]INVESTIGADOR_Titulacion!$BK122&lt;&gt;0),[6]INVESTIGADOR_Titulacion!$BK122,""),IF($A124="TOTAL",SUM(INDIRECT("AL4:AL"&amp;ROW()-1)),""))</f>
        <v/>
      </c>
      <c r="AM124" s="3" t="str">
        <f ca="1">IF(AND($A124&lt;&gt;"",$A124&lt;&gt;"TOTAL"),IF(AND([6]INVESTIGADOR_Titulacion!$BM122&lt;&gt;"",[6]INVESTIGADOR_Titulacion!$BM122&lt;&gt;0),[6]INVESTIGADOR_Titulacion!$BM122,""),IF($A124="TOTAL",SUM(INDIRECT("AM4:AM"&amp;ROW()-1)),""))</f>
        <v/>
      </c>
      <c r="AN124" s="3" t="str">
        <f t="shared" ca="1" si="31"/>
        <v/>
      </c>
      <c r="AO124" s="3" t="str">
        <f ca="1">IF(AND($A124&lt;&gt;"",$A124&lt;&gt;"TOTAL"),IF(AND([6]INVESTIGADOR_Titulacion!$BP122&lt;&gt;"",[6]INVESTIGADOR_Titulacion!$BP122&lt;&gt;0),[6]INVESTIGADOR_Titulacion!$BP122,""),IF($A124="TOTAL",SUM(INDIRECT("AO4:AO"&amp;ROW()-1)),""))</f>
        <v/>
      </c>
      <c r="AP124" s="3" t="str">
        <f ca="1">IF(AND($A124&lt;&gt;"",$A124&lt;&gt;"TOTAL"),IF(AND([6]INVESTIGADOR_Titulacion!$BR122&lt;&gt;"",[6]INVESTIGADOR_Titulacion!$BR122&lt;&gt;0),[6]INVESTIGADOR_Titulacion!$BR122,""),IF($A124="TOTAL",SUM(INDIRECT("AP4:AP"&amp;ROW()-1)),""))</f>
        <v/>
      </c>
      <c r="AQ124" s="3" t="str">
        <f t="shared" ca="1" si="32"/>
        <v/>
      </c>
      <c r="AR124" s="3" t="str">
        <f ca="1">IF(AND($A124&lt;&gt;"",$A124&lt;&gt;"TOTAL"),IF(AND([6]INVESTIGADOR_Titulacion!$BU122&lt;&gt;"",[6]INVESTIGADOR_Titulacion!$BU122&lt;&gt;0),[6]INVESTIGADOR_Titulacion!$BU122,""),IF($A124="TOTAL",SUM(INDIRECT("AR4:AR"&amp;ROW()-1)),""))</f>
        <v/>
      </c>
      <c r="AS124" s="3" t="str">
        <f ca="1">IF(AND($A124&lt;&gt;"",$A124&lt;&gt;"TOTAL"),IF(AND([6]INVESTIGADOR_Titulacion!$BW122&lt;&gt;"",[6]INVESTIGADOR_Titulacion!$BW122&lt;&gt;0),[6]INVESTIGADOR_Titulacion!$BW122,""),IF($A124="TOTAL",SUM(INDIRECT("AS4:AS"&amp;ROW()-1)),""))</f>
        <v/>
      </c>
      <c r="AT124" s="3" t="str">
        <f t="shared" ca="1" si="33"/>
        <v/>
      </c>
      <c r="AU124" s="3" t="str">
        <f ca="1">IF(AND($A124&lt;&gt;"",$A124&lt;&gt;"TOTAL"),IF(AND([6]INVESTIGADOR_Titulacion!$BZ122&lt;&gt;"",[6]INVESTIGADOR_Titulacion!$BZ122&lt;&gt;0),[6]INVESTIGADOR_Titulacion!$BZ122,""),IF($A124="TOTAL",SUM(INDIRECT("AU4:AU"&amp;ROW()-1)),""))</f>
        <v/>
      </c>
      <c r="AV124" s="3" t="str">
        <f ca="1">IF(AND($A124&lt;&gt;"",$A124&lt;&gt;"TOTAL"),IF(AND([6]INVESTIGADOR_Titulacion!$CB122&lt;&gt;"",[6]INVESTIGADOR_Titulacion!$CB122&lt;&gt;0),[6]INVESTIGADOR_Titulacion!$CB122,""),IF($A124="TOTAL",SUM(INDIRECT("AV4:AV"&amp;ROW()-1)),""))</f>
        <v/>
      </c>
      <c r="AW124" s="3" t="str">
        <f t="shared" ca="1" si="34"/>
        <v/>
      </c>
      <c r="AX124" s="3" t="str">
        <f ca="1">IF(AND($A124&lt;&gt;"",$A124&lt;&gt;"TOTAL"),IF(AND([6]INVESTIGADOR_Titulacion!$CE122&lt;&gt;"",[6]INVESTIGADOR_Titulacion!$CE122&lt;&gt;0),[6]INVESTIGADOR_Titulacion!$CE122,""),IF($A124="TOTAL",SUM(INDIRECT("AX4:AX"&amp;ROW()-1)),""))</f>
        <v/>
      </c>
      <c r="AY124" s="3" t="str">
        <f ca="1">IF(AND($A124&lt;&gt;"",$A124&lt;&gt;"TOTAL"),IF(AND([6]INVESTIGADOR_Titulacion!$CG122&lt;&gt;"",[6]INVESTIGADOR_Titulacion!$CG122&lt;&gt;0),[6]INVESTIGADOR_Titulacion!$CG122,""),IF($A124="TOTAL",SUM(INDIRECT("AY4:AY"&amp;ROW()-1)),""))</f>
        <v/>
      </c>
      <c r="AZ124" s="3" t="str">
        <f t="shared" ca="1" si="35"/>
        <v/>
      </c>
      <c r="BA124" s="3" t="str">
        <f ca="1">IF(AND($A124&lt;&gt;"",$A124&lt;&gt;"TOTAL"),IF(AND([6]INVESTIGADOR_Titulacion!$CJ122&lt;&gt;"",[6]INVESTIGADOR_Titulacion!$CJ122&lt;&gt;0),[6]INVESTIGADOR_Titulacion!$CJ122,""),IF($A124="TOTAL",SUM(INDIRECT("BA4:BA"&amp;ROW()-1)),""))</f>
        <v/>
      </c>
      <c r="BB124" s="3" t="str">
        <f ca="1">IF(AND($A124&lt;&gt;"",$A124&lt;&gt;"TOTAL"),IF(AND([6]INVESTIGADOR_Titulacion!$CL122&lt;&gt;"",[6]INVESTIGADOR_Titulacion!$CL122&lt;&gt;0),[6]INVESTIGADOR_Titulacion!$CL122,""),IF($A124="TOTAL",SUM(INDIRECT("BB4:BB"&amp;ROW()-1)),""))</f>
        <v/>
      </c>
      <c r="BC124" s="3" t="str">
        <f t="shared" ca="1" si="36"/>
        <v/>
      </c>
      <c r="BD124" s="3" t="str">
        <f ca="1">IF(AND($A124&lt;&gt;"",$A124&lt;&gt;"TOTAL"),IF(AND([6]INVESTIGADOR_Titulacion!$CO122&lt;&gt;"",[6]INVESTIGADOR_Titulacion!$CO122&lt;&gt;0),[6]INVESTIGADOR_Titulacion!$CO122,""),IF($A124="TOTAL",SUM(INDIRECT("BD4:BD"&amp;ROW()-1)),""))</f>
        <v/>
      </c>
      <c r="BE124" s="3" t="str">
        <f ca="1">IF(AND($A124&lt;&gt;"",$A124&lt;&gt;"TOTAL"),IF(AND([6]INVESTIGADOR_Titulacion!$CQ122&lt;&gt;"",[6]INVESTIGADOR_Titulacion!$CQ122&lt;&gt;0),[6]INVESTIGADOR_Titulacion!$CQ122,""),IF($A124="TOTAL",SUM(INDIRECT("BE4:BE"&amp;ROW()-1)),""))</f>
        <v/>
      </c>
      <c r="BF124" s="3" t="str">
        <f t="shared" ca="1" si="37"/>
        <v/>
      </c>
    </row>
    <row r="125" spans="1:58" x14ac:dyDescent="0.2">
      <c r="A125" s="25" t="str">
        <f>IF([6]INVESTIGADOR_Titulacion!$B123&lt;&gt;"",[6]INVESTIGADOR_Titulacion!$B123,IF(AND([6]INVESTIGADOR_Titulacion!$B123="",[6]INVESTIGADOR_Titulacion!$B124="",[6]INVESTIGADOR_Titulacion!$B122=""),"","TOTAL"))</f>
        <v/>
      </c>
      <c r="B125" s="3" t="str">
        <f ca="1">IF(AND($A125&lt;&gt;"",$A125&lt;&gt;"TOTAL"),IF(AND([6]INVESTIGADOR_Titulacion!$C123&lt;&gt;"",[6]INVESTIGADOR_Titulacion!$C123&lt;&gt;0),[6]INVESTIGADOR_Titulacion!$C123,""),IF($A125="TOTAL",SUM(INDIRECT("B4:B"&amp;ROW()-1)),""))</f>
        <v/>
      </c>
      <c r="C125" s="3" t="str">
        <f ca="1">IF(AND($A125&lt;&gt;"",$A125&lt;&gt;"TOTAL"),IF(AND([6]INVESTIGADOR_Titulacion!$E123&lt;&gt;"",[6]INVESTIGADOR_Titulacion!$E123&lt;&gt;0),[6]INVESTIGADOR_Titulacion!$E123,""),IF($A125="TOTAL",SUM(INDIRECT("C4:C"&amp;ROW()-1)),""))</f>
        <v/>
      </c>
      <c r="D125" s="3" t="str">
        <f t="shared" ca="1" si="19"/>
        <v/>
      </c>
      <c r="E125" s="3" t="str">
        <f ca="1">IF(AND($A125&lt;&gt;"",$A125&lt;&gt;"TOTAL"),IF(AND([6]INVESTIGADOR_Titulacion!$H123&lt;&gt;"",[6]INVESTIGADOR_Titulacion!$H123&lt;&gt;0),[6]INVESTIGADOR_Titulacion!$H123,""),IF($A125="TOTAL",SUM(INDIRECT("E4:E"&amp;ROW()-1)),""))</f>
        <v/>
      </c>
      <c r="F125" s="3" t="str">
        <f ca="1">IF(AND($A125&lt;&gt;"",$A125&lt;&gt;"TOTAL"),IF(AND([6]INVESTIGADOR_Titulacion!$J123&lt;&gt;"",[6]INVESTIGADOR_Titulacion!$J123&lt;&gt;0),[6]INVESTIGADOR_Titulacion!$J123,""),IF($A125="TOTAL",SUM(INDIRECT("F4:F"&amp;ROW()-1)),""))</f>
        <v/>
      </c>
      <c r="G125" s="3" t="str">
        <f t="shared" ca="1" si="20"/>
        <v/>
      </c>
      <c r="H125" s="3" t="str">
        <f ca="1">IF(AND($A125&lt;&gt;"",$A125&lt;&gt;"TOTAL"),IF(AND([6]INVESTIGADOR_Titulacion!$M123&lt;&gt;"",[6]INVESTIGADOR_Titulacion!$M123&lt;&gt;0),[6]INVESTIGADOR_Titulacion!$M123,""),IF($A125="TOTAL",SUM(INDIRECT("H4:H"&amp;ROW()-1)),""))</f>
        <v/>
      </c>
      <c r="I125" s="3" t="str">
        <f ca="1">IF(AND($A125&lt;&gt;"",$A125&lt;&gt;"TOTAL"),IF(AND([6]INVESTIGADOR_Titulacion!$O123&lt;&gt;"",[6]INVESTIGADOR_Titulacion!$O123&lt;&gt;0),[6]INVESTIGADOR_Titulacion!$O123,""),IF($A125="TOTAL",SUM(INDIRECT("I4:I"&amp;ROW()-1)),""))</f>
        <v/>
      </c>
      <c r="J125" s="3" t="str">
        <f t="shared" ca="1" si="21"/>
        <v/>
      </c>
      <c r="K125" s="3" t="str">
        <f ca="1">IF(AND($A125&lt;&gt;"",$A125&lt;&gt;"TOTAL"),IF(AND([6]INVESTIGADOR_Titulacion!$R123&lt;&gt;"",[6]INVESTIGADOR_Titulacion!$R123&lt;&gt;0),[6]INVESTIGADOR_Titulacion!$R123,""),IF($A125="TOTAL",SUM(INDIRECT("K4:K"&amp;ROW()-1)),""))</f>
        <v/>
      </c>
      <c r="L125" s="3" t="str">
        <f ca="1">IF(AND($A125&lt;&gt;"",$A125&lt;&gt;"TOTAL"),IF(AND([6]INVESTIGADOR_Titulacion!$T123&lt;&gt;"",[6]INVESTIGADOR_Titulacion!$T123&lt;&gt;0),[6]INVESTIGADOR_Titulacion!$T123,""),IF($A125="TOTAL",SUM(INDIRECT("L4:L"&amp;ROW()-1)),""))</f>
        <v/>
      </c>
      <c r="M125" s="3" t="str">
        <f t="shared" ca="1" si="22"/>
        <v/>
      </c>
      <c r="N125" s="3" t="str">
        <f ca="1">IF(AND($A125&lt;&gt;"",$A125&lt;&gt;"TOTAL"),IF(AND([6]INVESTIGADOR_Titulacion!$W123&lt;&gt;"",[6]INVESTIGADOR_Titulacion!$W123&lt;&gt;0),[6]INVESTIGADOR_Titulacion!$W123,""),IF($A125="TOTAL",SUM(INDIRECT("N4:N"&amp;ROW()-1)),""))</f>
        <v/>
      </c>
      <c r="O125" s="3" t="str">
        <f ca="1">IF(AND($A125&lt;&gt;"",$A125&lt;&gt;"TOTAL"),IF(AND([6]INVESTIGADOR_Titulacion!$Y123&lt;&gt;"",[6]INVESTIGADOR_Titulacion!$Y123&lt;&gt;0),[6]INVESTIGADOR_Titulacion!$Y123,""),IF($A125="TOTAL",SUM(INDIRECT("O4:O"&amp;ROW()-1)),""))</f>
        <v/>
      </c>
      <c r="P125" s="3" t="str">
        <f t="shared" ca="1" si="23"/>
        <v/>
      </c>
      <c r="Q125" s="3" t="str">
        <f ca="1">IF(AND($A125&lt;&gt;"",$A125&lt;&gt;"TOTAL"),IF(AND([6]INVESTIGADOR_Titulacion!$AB123&lt;&gt;"",[6]INVESTIGADOR_Titulacion!$AB123&lt;&gt;0),[6]INVESTIGADOR_Titulacion!$AB123,""),IF($A125="TOTAL",SUM(INDIRECT("Q4:Q"&amp;ROW()-1)),""))</f>
        <v/>
      </c>
      <c r="R125" s="3" t="str">
        <f ca="1">IF(AND($A125&lt;&gt;"",$A125&lt;&gt;"TOTAL"),IF(AND([6]INVESTIGADOR_Titulacion!$AD123&lt;&gt;"",[6]INVESTIGADOR_Titulacion!$AD123&lt;&gt;0),[6]INVESTIGADOR_Titulacion!$AD123,""),IF($A125="TOTAL",SUM(INDIRECT("R4:R"&amp;ROW()-1)),""))</f>
        <v/>
      </c>
      <c r="S125" s="3" t="str">
        <f t="shared" ca="1" si="24"/>
        <v/>
      </c>
      <c r="T125" s="3" t="str">
        <f ca="1">IF(AND($A125&lt;&gt;"",$A125&lt;&gt;"TOTAL"),IF(AND([6]INVESTIGADOR_Titulacion!$AG123&lt;&gt;"",[6]INVESTIGADOR_Titulacion!$AG123&lt;&gt;0),[6]INVESTIGADOR_Titulacion!$AG123,""),IF($A125="TOTAL",SUM(INDIRECT("T4:T"&amp;ROW()-1)),""))</f>
        <v/>
      </c>
      <c r="U125" s="3" t="str">
        <f ca="1">IF(AND($A125&lt;&gt;"",$A125&lt;&gt;"TOTAL"),IF(AND([6]INVESTIGADOR_Titulacion!$AI123&lt;&gt;"",[6]INVESTIGADOR_Titulacion!$AI123&lt;&gt;0),[6]INVESTIGADOR_Titulacion!$AI123,""),IF($A125="TOTAL",SUM(INDIRECT("U4:U"&amp;ROW()-1)),""))</f>
        <v/>
      </c>
      <c r="V125" s="3" t="str">
        <f t="shared" ca="1" si="25"/>
        <v/>
      </c>
      <c r="W125" s="3" t="str">
        <f ca="1">IF(AND($A125&lt;&gt;"",$A125&lt;&gt;"TOTAL"),IF(AND([6]INVESTIGADOR_Titulacion!$AL123&lt;&gt;"",[6]INVESTIGADOR_Titulacion!$AL123&lt;&gt;0),[6]INVESTIGADOR_Titulacion!$AL123,""),IF($A125="TOTAL",SUM(INDIRECT("W4:W"&amp;ROW()-1)),""))</f>
        <v/>
      </c>
      <c r="X125" s="3" t="str">
        <f ca="1">IF(AND($A125&lt;&gt;"",$A125&lt;&gt;"TOTAL"),IF(AND([6]INVESTIGADOR_Titulacion!$AN123&lt;&gt;"",[6]INVESTIGADOR_Titulacion!$AN123&lt;&gt;0),[6]INVESTIGADOR_Titulacion!$AN123,""),IF($A125="TOTAL",SUM(INDIRECT("X4:X"&amp;ROW()-1)),""))</f>
        <v/>
      </c>
      <c r="Y125" s="3" t="str">
        <f t="shared" ca="1" si="26"/>
        <v/>
      </c>
      <c r="Z125" s="3" t="str">
        <f ca="1">IF(AND($A125&lt;&gt;"",$A125&lt;&gt;"TOTAL"),IF(AND([6]INVESTIGADOR_Titulacion!$AQ123&lt;&gt;"",[6]INVESTIGADOR_Titulacion!$AQ123&lt;&gt;0),[6]INVESTIGADOR_Titulacion!$AQ123,""),IF($A125="TOTAL",SUM(INDIRECT("Z4:Z"&amp;ROW()-1)),""))</f>
        <v/>
      </c>
      <c r="AA125" s="3" t="str">
        <f ca="1">IF(AND($A125&lt;&gt;"",$A125&lt;&gt;"TOTAL"),IF(AND([6]INVESTIGADOR_Titulacion!$AS123&lt;&gt;"",[6]INVESTIGADOR_Titulacion!$AS123&lt;&gt;0),[6]INVESTIGADOR_Titulacion!$AS123,""),IF($A125="TOTAL",SUM(INDIRECT("AA4:AA"&amp;ROW()-1)),""))</f>
        <v/>
      </c>
      <c r="AB125" s="3" t="str">
        <f t="shared" ca="1" si="27"/>
        <v/>
      </c>
      <c r="AC125" s="3" t="str">
        <f ca="1">IF(AND($A125&lt;&gt;"",$A125&lt;&gt;"TOTAL"),IF(AND([6]INVESTIGADOR_Titulacion!$AV123&lt;&gt;"",[6]INVESTIGADOR_Titulacion!$AV123&lt;&gt;0),[6]INVESTIGADOR_Titulacion!$AV123,""),IF($A125="TOTAL",SUM(INDIRECT("AC4:AC"&amp;ROW()-1)),""))</f>
        <v/>
      </c>
      <c r="AD125" s="3" t="str">
        <f ca="1">IF(AND($A125&lt;&gt;"",$A125&lt;&gt;"TOTAL"),IF(AND([6]INVESTIGADOR_Titulacion!$AX123&lt;&gt;"",[6]INVESTIGADOR_Titulacion!$AX123&lt;&gt;0),[6]INVESTIGADOR_Titulacion!$AX123,""),IF($A125="TOTAL",SUM(INDIRECT("AD4:AD"&amp;ROW()-1)),""))</f>
        <v/>
      </c>
      <c r="AE125" s="3" t="str">
        <f t="shared" ca="1" si="28"/>
        <v/>
      </c>
      <c r="AF125" s="3" t="str">
        <f ca="1">IF(AND($A125&lt;&gt;"",$A125&lt;&gt;"TOTAL"),IF(AND([6]INVESTIGADOR_Titulacion!$BA123&lt;&gt;"",[6]INVESTIGADOR_Titulacion!$BA123&lt;&gt;0),[6]INVESTIGADOR_Titulacion!$BA123,""),IF($A125="TOTAL",SUM(INDIRECT("AF4:AF"&amp;ROW()-1)),""))</f>
        <v/>
      </c>
      <c r="AG125" s="3" t="str">
        <f ca="1">IF(AND($A125&lt;&gt;"",$A125&lt;&gt;"TOTAL"),IF(AND([6]INVESTIGADOR_Titulacion!$BC123&lt;&gt;"",[6]INVESTIGADOR_Titulacion!$BC123&lt;&gt;0),[6]INVESTIGADOR_Titulacion!$BC123,""),IF($A125="TOTAL",SUM(INDIRECT("AG4:AG"&amp;ROW()-1)),""))</f>
        <v/>
      </c>
      <c r="AH125" s="3" t="str">
        <f t="shared" ca="1" si="29"/>
        <v/>
      </c>
      <c r="AI125" s="3" t="str">
        <f ca="1">IF(AND($A125&lt;&gt;"",$A125&lt;&gt;"TOTAL"),IF(AND([6]INVESTIGADOR_Titulacion!$BF123&lt;&gt;"",[6]INVESTIGADOR_Titulacion!$BF123&lt;&gt;0),[6]INVESTIGADOR_Titulacion!$BF123,""),IF($A125="TOTAL",SUM(INDIRECT("AI4:AI"&amp;ROW()-1)),""))</f>
        <v/>
      </c>
      <c r="AJ125" s="3" t="str">
        <f ca="1">IF(AND($A125&lt;&gt;"",$A125&lt;&gt;"TOTAL"),IF(AND([6]INVESTIGADOR_Titulacion!$BH123&lt;&gt;"",[6]INVESTIGADOR_Titulacion!$BH123&lt;&gt;0),[6]INVESTIGADOR_Titulacion!$BH123,""),IF($A125="TOTAL",SUM(INDIRECT("AJ4:AJ"&amp;ROW()-1)),""))</f>
        <v/>
      </c>
      <c r="AK125" s="3" t="str">
        <f t="shared" ca="1" si="30"/>
        <v/>
      </c>
      <c r="AL125" s="3" t="str">
        <f ca="1">IF(AND($A125&lt;&gt;"",$A125&lt;&gt;"TOTAL"),IF(AND([6]INVESTIGADOR_Titulacion!$BK123&lt;&gt;"",[6]INVESTIGADOR_Titulacion!$BK123&lt;&gt;0),[6]INVESTIGADOR_Titulacion!$BK123,""),IF($A125="TOTAL",SUM(INDIRECT("AL4:AL"&amp;ROW()-1)),""))</f>
        <v/>
      </c>
      <c r="AM125" s="3" t="str">
        <f ca="1">IF(AND($A125&lt;&gt;"",$A125&lt;&gt;"TOTAL"),IF(AND([6]INVESTIGADOR_Titulacion!$BM123&lt;&gt;"",[6]INVESTIGADOR_Titulacion!$BM123&lt;&gt;0),[6]INVESTIGADOR_Titulacion!$BM123,""),IF($A125="TOTAL",SUM(INDIRECT("AM4:AM"&amp;ROW()-1)),""))</f>
        <v/>
      </c>
      <c r="AN125" s="3" t="str">
        <f t="shared" ca="1" si="31"/>
        <v/>
      </c>
      <c r="AO125" s="3" t="str">
        <f ca="1">IF(AND($A125&lt;&gt;"",$A125&lt;&gt;"TOTAL"),IF(AND([6]INVESTIGADOR_Titulacion!$BP123&lt;&gt;"",[6]INVESTIGADOR_Titulacion!$BP123&lt;&gt;0),[6]INVESTIGADOR_Titulacion!$BP123,""),IF($A125="TOTAL",SUM(INDIRECT("AO4:AO"&amp;ROW()-1)),""))</f>
        <v/>
      </c>
      <c r="AP125" s="3" t="str">
        <f ca="1">IF(AND($A125&lt;&gt;"",$A125&lt;&gt;"TOTAL"),IF(AND([6]INVESTIGADOR_Titulacion!$BR123&lt;&gt;"",[6]INVESTIGADOR_Titulacion!$BR123&lt;&gt;0),[6]INVESTIGADOR_Titulacion!$BR123,""),IF($A125="TOTAL",SUM(INDIRECT("AP4:AP"&amp;ROW()-1)),""))</f>
        <v/>
      </c>
      <c r="AQ125" s="3" t="str">
        <f t="shared" ca="1" si="32"/>
        <v/>
      </c>
      <c r="AR125" s="3" t="str">
        <f ca="1">IF(AND($A125&lt;&gt;"",$A125&lt;&gt;"TOTAL"),IF(AND([6]INVESTIGADOR_Titulacion!$BU123&lt;&gt;"",[6]INVESTIGADOR_Titulacion!$BU123&lt;&gt;0),[6]INVESTIGADOR_Titulacion!$BU123,""),IF($A125="TOTAL",SUM(INDIRECT("AR4:AR"&amp;ROW()-1)),""))</f>
        <v/>
      </c>
      <c r="AS125" s="3" t="str">
        <f ca="1">IF(AND($A125&lt;&gt;"",$A125&lt;&gt;"TOTAL"),IF(AND([6]INVESTIGADOR_Titulacion!$BW123&lt;&gt;"",[6]INVESTIGADOR_Titulacion!$BW123&lt;&gt;0),[6]INVESTIGADOR_Titulacion!$BW123,""),IF($A125="TOTAL",SUM(INDIRECT("AS4:AS"&amp;ROW()-1)),""))</f>
        <v/>
      </c>
      <c r="AT125" s="3" t="str">
        <f t="shared" ca="1" si="33"/>
        <v/>
      </c>
      <c r="AU125" s="3" t="str">
        <f ca="1">IF(AND($A125&lt;&gt;"",$A125&lt;&gt;"TOTAL"),IF(AND([6]INVESTIGADOR_Titulacion!$BZ123&lt;&gt;"",[6]INVESTIGADOR_Titulacion!$BZ123&lt;&gt;0),[6]INVESTIGADOR_Titulacion!$BZ123,""),IF($A125="TOTAL",SUM(INDIRECT("AU4:AU"&amp;ROW()-1)),""))</f>
        <v/>
      </c>
      <c r="AV125" s="3" t="str">
        <f ca="1">IF(AND($A125&lt;&gt;"",$A125&lt;&gt;"TOTAL"),IF(AND([6]INVESTIGADOR_Titulacion!$CB123&lt;&gt;"",[6]INVESTIGADOR_Titulacion!$CB123&lt;&gt;0),[6]INVESTIGADOR_Titulacion!$CB123,""),IF($A125="TOTAL",SUM(INDIRECT("AV4:AV"&amp;ROW()-1)),""))</f>
        <v/>
      </c>
      <c r="AW125" s="3" t="str">
        <f t="shared" ca="1" si="34"/>
        <v/>
      </c>
      <c r="AX125" s="3" t="str">
        <f ca="1">IF(AND($A125&lt;&gt;"",$A125&lt;&gt;"TOTAL"),IF(AND([6]INVESTIGADOR_Titulacion!$CE123&lt;&gt;"",[6]INVESTIGADOR_Titulacion!$CE123&lt;&gt;0),[6]INVESTIGADOR_Titulacion!$CE123,""),IF($A125="TOTAL",SUM(INDIRECT("AX4:AX"&amp;ROW()-1)),""))</f>
        <v/>
      </c>
      <c r="AY125" s="3" t="str">
        <f ca="1">IF(AND($A125&lt;&gt;"",$A125&lt;&gt;"TOTAL"),IF(AND([6]INVESTIGADOR_Titulacion!$CG123&lt;&gt;"",[6]INVESTIGADOR_Titulacion!$CG123&lt;&gt;0),[6]INVESTIGADOR_Titulacion!$CG123,""),IF($A125="TOTAL",SUM(INDIRECT("AY4:AY"&amp;ROW()-1)),""))</f>
        <v/>
      </c>
      <c r="AZ125" s="3" t="str">
        <f t="shared" ca="1" si="35"/>
        <v/>
      </c>
      <c r="BA125" s="3" t="str">
        <f ca="1">IF(AND($A125&lt;&gt;"",$A125&lt;&gt;"TOTAL"),IF(AND([6]INVESTIGADOR_Titulacion!$CJ123&lt;&gt;"",[6]INVESTIGADOR_Titulacion!$CJ123&lt;&gt;0),[6]INVESTIGADOR_Titulacion!$CJ123,""),IF($A125="TOTAL",SUM(INDIRECT("BA4:BA"&amp;ROW()-1)),""))</f>
        <v/>
      </c>
      <c r="BB125" s="3" t="str">
        <f ca="1">IF(AND($A125&lt;&gt;"",$A125&lt;&gt;"TOTAL"),IF(AND([6]INVESTIGADOR_Titulacion!$CL123&lt;&gt;"",[6]INVESTIGADOR_Titulacion!$CL123&lt;&gt;0),[6]INVESTIGADOR_Titulacion!$CL123,""),IF($A125="TOTAL",SUM(INDIRECT("BB4:BB"&amp;ROW()-1)),""))</f>
        <v/>
      </c>
      <c r="BC125" s="3" t="str">
        <f t="shared" ca="1" si="36"/>
        <v/>
      </c>
      <c r="BD125" s="3" t="str">
        <f ca="1">IF(AND($A125&lt;&gt;"",$A125&lt;&gt;"TOTAL"),IF(AND([6]INVESTIGADOR_Titulacion!$CO123&lt;&gt;"",[6]INVESTIGADOR_Titulacion!$CO123&lt;&gt;0),[6]INVESTIGADOR_Titulacion!$CO123,""),IF($A125="TOTAL",SUM(INDIRECT("BD4:BD"&amp;ROW()-1)),""))</f>
        <v/>
      </c>
      <c r="BE125" s="3" t="str">
        <f ca="1">IF(AND($A125&lt;&gt;"",$A125&lt;&gt;"TOTAL"),IF(AND([6]INVESTIGADOR_Titulacion!$CQ123&lt;&gt;"",[6]INVESTIGADOR_Titulacion!$CQ123&lt;&gt;0),[6]INVESTIGADOR_Titulacion!$CQ123,""),IF($A125="TOTAL",SUM(INDIRECT("BE4:BE"&amp;ROW()-1)),""))</f>
        <v/>
      </c>
      <c r="BF125" s="3" t="str">
        <f t="shared" ca="1" si="37"/>
        <v/>
      </c>
    </row>
    <row r="126" spans="1:58" x14ac:dyDescent="0.2">
      <c r="A126" s="25" t="str">
        <f>IF([6]INVESTIGADOR_Titulacion!$B124&lt;&gt;"",[6]INVESTIGADOR_Titulacion!$B124,IF(AND([6]INVESTIGADOR_Titulacion!$B124="",[6]INVESTIGADOR_Titulacion!$B125="",[6]INVESTIGADOR_Titulacion!$B123=""),"","TOTAL"))</f>
        <v/>
      </c>
      <c r="B126" s="3" t="str">
        <f ca="1">IF(AND($A126&lt;&gt;"",$A126&lt;&gt;"TOTAL"),IF(AND([6]INVESTIGADOR_Titulacion!$C124&lt;&gt;"",[6]INVESTIGADOR_Titulacion!$C124&lt;&gt;0),[6]INVESTIGADOR_Titulacion!$C124,""),IF($A126="TOTAL",SUM(INDIRECT("B4:B"&amp;ROW()-1)),""))</f>
        <v/>
      </c>
      <c r="C126" s="3" t="str">
        <f ca="1">IF(AND($A126&lt;&gt;"",$A126&lt;&gt;"TOTAL"),IF(AND([6]INVESTIGADOR_Titulacion!$E124&lt;&gt;"",[6]INVESTIGADOR_Titulacion!$E124&lt;&gt;0),[6]INVESTIGADOR_Titulacion!$E124,""),IF($A126="TOTAL",SUM(INDIRECT("C4:C"&amp;ROW()-1)),""))</f>
        <v/>
      </c>
      <c r="D126" s="3" t="str">
        <f t="shared" ca="1" si="19"/>
        <v/>
      </c>
      <c r="E126" s="3" t="str">
        <f ca="1">IF(AND($A126&lt;&gt;"",$A126&lt;&gt;"TOTAL"),IF(AND([6]INVESTIGADOR_Titulacion!$H124&lt;&gt;"",[6]INVESTIGADOR_Titulacion!$H124&lt;&gt;0),[6]INVESTIGADOR_Titulacion!$H124,""),IF($A126="TOTAL",SUM(INDIRECT("E4:E"&amp;ROW()-1)),""))</f>
        <v/>
      </c>
      <c r="F126" s="3" t="str">
        <f ca="1">IF(AND($A126&lt;&gt;"",$A126&lt;&gt;"TOTAL"),IF(AND([6]INVESTIGADOR_Titulacion!$J124&lt;&gt;"",[6]INVESTIGADOR_Titulacion!$J124&lt;&gt;0),[6]INVESTIGADOR_Titulacion!$J124,""),IF($A126="TOTAL",SUM(INDIRECT("F4:F"&amp;ROW()-1)),""))</f>
        <v/>
      </c>
      <c r="G126" s="3" t="str">
        <f t="shared" ca="1" si="20"/>
        <v/>
      </c>
      <c r="H126" s="3" t="str">
        <f ca="1">IF(AND($A126&lt;&gt;"",$A126&lt;&gt;"TOTAL"),IF(AND([6]INVESTIGADOR_Titulacion!$M124&lt;&gt;"",[6]INVESTIGADOR_Titulacion!$M124&lt;&gt;0),[6]INVESTIGADOR_Titulacion!$M124,""),IF($A126="TOTAL",SUM(INDIRECT("H4:H"&amp;ROW()-1)),""))</f>
        <v/>
      </c>
      <c r="I126" s="3" t="str">
        <f ca="1">IF(AND($A126&lt;&gt;"",$A126&lt;&gt;"TOTAL"),IF(AND([6]INVESTIGADOR_Titulacion!$O124&lt;&gt;"",[6]INVESTIGADOR_Titulacion!$O124&lt;&gt;0),[6]INVESTIGADOR_Titulacion!$O124,""),IF($A126="TOTAL",SUM(INDIRECT("I4:I"&amp;ROW()-1)),""))</f>
        <v/>
      </c>
      <c r="J126" s="3" t="str">
        <f t="shared" ca="1" si="21"/>
        <v/>
      </c>
      <c r="K126" s="3" t="str">
        <f ca="1">IF(AND($A126&lt;&gt;"",$A126&lt;&gt;"TOTAL"),IF(AND([6]INVESTIGADOR_Titulacion!$R124&lt;&gt;"",[6]INVESTIGADOR_Titulacion!$R124&lt;&gt;0),[6]INVESTIGADOR_Titulacion!$R124,""),IF($A126="TOTAL",SUM(INDIRECT("K4:K"&amp;ROW()-1)),""))</f>
        <v/>
      </c>
      <c r="L126" s="3" t="str">
        <f ca="1">IF(AND($A126&lt;&gt;"",$A126&lt;&gt;"TOTAL"),IF(AND([6]INVESTIGADOR_Titulacion!$T124&lt;&gt;"",[6]INVESTIGADOR_Titulacion!$T124&lt;&gt;0),[6]INVESTIGADOR_Titulacion!$T124,""),IF($A126="TOTAL",SUM(INDIRECT("L4:L"&amp;ROW()-1)),""))</f>
        <v/>
      </c>
      <c r="M126" s="3" t="str">
        <f t="shared" ca="1" si="22"/>
        <v/>
      </c>
      <c r="N126" s="3" t="str">
        <f ca="1">IF(AND($A126&lt;&gt;"",$A126&lt;&gt;"TOTAL"),IF(AND([6]INVESTIGADOR_Titulacion!$W124&lt;&gt;"",[6]INVESTIGADOR_Titulacion!$W124&lt;&gt;0),[6]INVESTIGADOR_Titulacion!$W124,""),IF($A126="TOTAL",SUM(INDIRECT("N4:N"&amp;ROW()-1)),""))</f>
        <v/>
      </c>
      <c r="O126" s="3" t="str">
        <f ca="1">IF(AND($A126&lt;&gt;"",$A126&lt;&gt;"TOTAL"),IF(AND([6]INVESTIGADOR_Titulacion!$Y124&lt;&gt;"",[6]INVESTIGADOR_Titulacion!$Y124&lt;&gt;0),[6]INVESTIGADOR_Titulacion!$Y124,""),IF($A126="TOTAL",SUM(INDIRECT("O4:O"&amp;ROW()-1)),""))</f>
        <v/>
      </c>
      <c r="P126" s="3" t="str">
        <f t="shared" ca="1" si="23"/>
        <v/>
      </c>
      <c r="Q126" s="3" t="str">
        <f ca="1">IF(AND($A126&lt;&gt;"",$A126&lt;&gt;"TOTAL"),IF(AND([6]INVESTIGADOR_Titulacion!$AB124&lt;&gt;"",[6]INVESTIGADOR_Titulacion!$AB124&lt;&gt;0),[6]INVESTIGADOR_Titulacion!$AB124,""),IF($A126="TOTAL",SUM(INDIRECT("Q4:Q"&amp;ROW()-1)),""))</f>
        <v/>
      </c>
      <c r="R126" s="3" t="str">
        <f ca="1">IF(AND($A126&lt;&gt;"",$A126&lt;&gt;"TOTAL"),IF(AND([6]INVESTIGADOR_Titulacion!$AD124&lt;&gt;"",[6]INVESTIGADOR_Titulacion!$AD124&lt;&gt;0),[6]INVESTIGADOR_Titulacion!$AD124,""),IF($A126="TOTAL",SUM(INDIRECT("R4:R"&amp;ROW()-1)),""))</f>
        <v/>
      </c>
      <c r="S126" s="3" t="str">
        <f t="shared" ca="1" si="24"/>
        <v/>
      </c>
      <c r="T126" s="3" t="str">
        <f ca="1">IF(AND($A126&lt;&gt;"",$A126&lt;&gt;"TOTAL"),IF(AND([6]INVESTIGADOR_Titulacion!$AG124&lt;&gt;"",[6]INVESTIGADOR_Titulacion!$AG124&lt;&gt;0),[6]INVESTIGADOR_Titulacion!$AG124,""),IF($A126="TOTAL",SUM(INDIRECT("T4:T"&amp;ROW()-1)),""))</f>
        <v/>
      </c>
      <c r="U126" s="3" t="str">
        <f ca="1">IF(AND($A126&lt;&gt;"",$A126&lt;&gt;"TOTAL"),IF(AND([6]INVESTIGADOR_Titulacion!$AI124&lt;&gt;"",[6]INVESTIGADOR_Titulacion!$AI124&lt;&gt;0),[6]INVESTIGADOR_Titulacion!$AI124,""),IF($A126="TOTAL",SUM(INDIRECT("U4:U"&amp;ROW()-1)),""))</f>
        <v/>
      </c>
      <c r="V126" s="3" t="str">
        <f t="shared" ca="1" si="25"/>
        <v/>
      </c>
      <c r="W126" s="3" t="str">
        <f ca="1">IF(AND($A126&lt;&gt;"",$A126&lt;&gt;"TOTAL"),IF(AND([6]INVESTIGADOR_Titulacion!$AL124&lt;&gt;"",[6]INVESTIGADOR_Titulacion!$AL124&lt;&gt;0),[6]INVESTIGADOR_Titulacion!$AL124,""),IF($A126="TOTAL",SUM(INDIRECT("W4:W"&amp;ROW()-1)),""))</f>
        <v/>
      </c>
      <c r="X126" s="3" t="str">
        <f ca="1">IF(AND($A126&lt;&gt;"",$A126&lt;&gt;"TOTAL"),IF(AND([6]INVESTIGADOR_Titulacion!$AN124&lt;&gt;"",[6]INVESTIGADOR_Titulacion!$AN124&lt;&gt;0),[6]INVESTIGADOR_Titulacion!$AN124,""),IF($A126="TOTAL",SUM(INDIRECT("X4:X"&amp;ROW()-1)),""))</f>
        <v/>
      </c>
      <c r="Y126" s="3" t="str">
        <f t="shared" ca="1" si="26"/>
        <v/>
      </c>
      <c r="Z126" s="3" t="str">
        <f ca="1">IF(AND($A126&lt;&gt;"",$A126&lt;&gt;"TOTAL"),IF(AND([6]INVESTIGADOR_Titulacion!$AQ124&lt;&gt;"",[6]INVESTIGADOR_Titulacion!$AQ124&lt;&gt;0),[6]INVESTIGADOR_Titulacion!$AQ124,""),IF($A126="TOTAL",SUM(INDIRECT("Z4:Z"&amp;ROW()-1)),""))</f>
        <v/>
      </c>
      <c r="AA126" s="3" t="str">
        <f ca="1">IF(AND($A126&lt;&gt;"",$A126&lt;&gt;"TOTAL"),IF(AND([6]INVESTIGADOR_Titulacion!$AS124&lt;&gt;"",[6]INVESTIGADOR_Titulacion!$AS124&lt;&gt;0),[6]INVESTIGADOR_Titulacion!$AS124,""),IF($A126="TOTAL",SUM(INDIRECT("AA4:AA"&amp;ROW()-1)),""))</f>
        <v/>
      </c>
      <c r="AB126" s="3" t="str">
        <f t="shared" ca="1" si="27"/>
        <v/>
      </c>
      <c r="AC126" s="3" t="str">
        <f ca="1">IF(AND($A126&lt;&gt;"",$A126&lt;&gt;"TOTAL"),IF(AND([6]INVESTIGADOR_Titulacion!$AV124&lt;&gt;"",[6]INVESTIGADOR_Titulacion!$AV124&lt;&gt;0),[6]INVESTIGADOR_Titulacion!$AV124,""),IF($A126="TOTAL",SUM(INDIRECT("AC4:AC"&amp;ROW()-1)),""))</f>
        <v/>
      </c>
      <c r="AD126" s="3" t="str">
        <f ca="1">IF(AND($A126&lt;&gt;"",$A126&lt;&gt;"TOTAL"),IF(AND([6]INVESTIGADOR_Titulacion!$AX124&lt;&gt;"",[6]INVESTIGADOR_Titulacion!$AX124&lt;&gt;0),[6]INVESTIGADOR_Titulacion!$AX124,""),IF($A126="TOTAL",SUM(INDIRECT("AD4:AD"&amp;ROW()-1)),""))</f>
        <v/>
      </c>
      <c r="AE126" s="3" t="str">
        <f t="shared" ca="1" si="28"/>
        <v/>
      </c>
      <c r="AF126" s="3" t="str">
        <f ca="1">IF(AND($A126&lt;&gt;"",$A126&lt;&gt;"TOTAL"),IF(AND([6]INVESTIGADOR_Titulacion!$BA124&lt;&gt;"",[6]INVESTIGADOR_Titulacion!$BA124&lt;&gt;0),[6]INVESTIGADOR_Titulacion!$BA124,""),IF($A126="TOTAL",SUM(INDIRECT("AF4:AF"&amp;ROW()-1)),""))</f>
        <v/>
      </c>
      <c r="AG126" s="3" t="str">
        <f ca="1">IF(AND($A126&lt;&gt;"",$A126&lt;&gt;"TOTAL"),IF(AND([6]INVESTIGADOR_Titulacion!$BC124&lt;&gt;"",[6]INVESTIGADOR_Titulacion!$BC124&lt;&gt;0),[6]INVESTIGADOR_Titulacion!$BC124,""),IF($A126="TOTAL",SUM(INDIRECT("AG4:AG"&amp;ROW()-1)),""))</f>
        <v/>
      </c>
      <c r="AH126" s="3" t="str">
        <f t="shared" ca="1" si="29"/>
        <v/>
      </c>
      <c r="AI126" s="3" t="str">
        <f ca="1">IF(AND($A126&lt;&gt;"",$A126&lt;&gt;"TOTAL"),IF(AND([6]INVESTIGADOR_Titulacion!$BF124&lt;&gt;"",[6]INVESTIGADOR_Titulacion!$BF124&lt;&gt;0),[6]INVESTIGADOR_Titulacion!$BF124,""),IF($A126="TOTAL",SUM(INDIRECT("AI4:AI"&amp;ROW()-1)),""))</f>
        <v/>
      </c>
      <c r="AJ126" s="3" t="str">
        <f ca="1">IF(AND($A126&lt;&gt;"",$A126&lt;&gt;"TOTAL"),IF(AND([6]INVESTIGADOR_Titulacion!$BH124&lt;&gt;"",[6]INVESTIGADOR_Titulacion!$BH124&lt;&gt;0),[6]INVESTIGADOR_Titulacion!$BH124,""),IF($A126="TOTAL",SUM(INDIRECT("AJ4:AJ"&amp;ROW()-1)),""))</f>
        <v/>
      </c>
      <c r="AK126" s="3" t="str">
        <f t="shared" ca="1" si="30"/>
        <v/>
      </c>
      <c r="AL126" s="3" t="str">
        <f ca="1">IF(AND($A126&lt;&gt;"",$A126&lt;&gt;"TOTAL"),IF(AND([6]INVESTIGADOR_Titulacion!$BK124&lt;&gt;"",[6]INVESTIGADOR_Titulacion!$BK124&lt;&gt;0),[6]INVESTIGADOR_Titulacion!$BK124,""),IF($A126="TOTAL",SUM(INDIRECT("AL4:AL"&amp;ROW()-1)),""))</f>
        <v/>
      </c>
      <c r="AM126" s="3" t="str">
        <f ca="1">IF(AND($A126&lt;&gt;"",$A126&lt;&gt;"TOTAL"),IF(AND([6]INVESTIGADOR_Titulacion!$BM124&lt;&gt;"",[6]INVESTIGADOR_Titulacion!$BM124&lt;&gt;0),[6]INVESTIGADOR_Titulacion!$BM124,""),IF($A126="TOTAL",SUM(INDIRECT("AM4:AM"&amp;ROW()-1)),""))</f>
        <v/>
      </c>
      <c r="AN126" s="3" t="str">
        <f t="shared" ca="1" si="31"/>
        <v/>
      </c>
      <c r="AO126" s="3" t="str">
        <f ca="1">IF(AND($A126&lt;&gt;"",$A126&lt;&gt;"TOTAL"),IF(AND([6]INVESTIGADOR_Titulacion!$BP124&lt;&gt;"",[6]INVESTIGADOR_Titulacion!$BP124&lt;&gt;0),[6]INVESTIGADOR_Titulacion!$BP124,""),IF($A126="TOTAL",SUM(INDIRECT("AO4:AO"&amp;ROW()-1)),""))</f>
        <v/>
      </c>
      <c r="AP126" s="3" t="str">
        <f ca="1">IF(AND($A126&lt;&gt;"",$A126&lt;&gt;"TOTAL"),IF(AND([6]INVESTIGADOR_Titulacion!$BR124&lt;&gt;"",[6]INVESTIGADOR_Titulacion!$BR124&lt;&gt;0),[6]INVESTIGADOR_Titulacion!$BR124,""),IF($A126="TOTAL",SUM(INDIRECT("AP4:AP"&amp;ROW()-1)),""))</f>
        <v/>
      </c>
      <c r="AQ126" s="3" t="str">
        <f t="shared" ca="1" si="32"/>
        <v/>
      </c>
      <c r="AR126" s="3" t="str">
        <f ca="1">IF(AND($A126&lt;&gt;"",$A126&lt;&gt;"TOTAL"),IF(AND([6]INVESTIGADOR_Titulacion!$BU124&lt;&gt;"",[6]INVESTIGADOR_Titulacion!$BU124&lt;&gt;0),[6]INVESTIGADOR_Titulacion!$BU124,""),IF($A126="TOTAL",SUM(INDIRECT("AR4:AR"&amp;ROW()-1)),""))</f>
        <v/>
      </c>
      <c r="AS126" s="3" t="str">
        <f ca="1">IF(AND($A126&lt;&gt;"",$A126&lt;&gt;"TOTAL"),IF(AND([6]INVESTIGADOR_Titulacion!$BW124&lt;&gt;"",[6]INVESTIGADOR_Titulacion!$BW124&lt;&gt;0),[6]INVESTIGADOR_Titulacion!$BW124,""),IF($A126="TOTAL",SUM(INDIRECT("AS4:AS"&amp;ROW()-1)),""))</f>
        <v/>
      </c>
      <c r="AT126" s="3" t="str">
        <f t="shared" ca="1" si="33"/>
        <v/>
      </c>
      <c r="AU126" s="3" t="str">
        <f ca="1">IF(AND($A126&lt;&gt;"",$A126&lt;&gt;"TOTAL"),IF(AND([6]INVESTIGADOR_Titulacion!$BZ124&lt;&gt;"",[6]INVESTIGADOR_Titulacion!$BZ124&lt;&gt;0),[6]INVESTIGADOR_Titulacion!$BZ124,""),IF($A126="TOTAL",SUM(INDIRECT("AU4:AU"&amp;ROW()-1)),""))</f>
        <v/>
      </c>
      <c r="AV126" s="3" t="str">
        <f ca="1">IF(AND($A126&lt;&gt;"",$A126&lt;&gt;"TOTAL"),IF(AND([6]INVESTIGADOR_Titulacion!$CB124&lt;&gt;"",[6]INVESTIGADOR_Titulacion!$CB124&lt;&gt;0),[6]INVESTIGADOR_Titulacion!$CB124,""),IF($A126="TOTAL",SUM(INDIRECT("AV4:AV"&amp;ROW()-1)),""))</f>
        <v/>
      </c>
      <c r="AW126" s="3" t="str">
        <f t="shared" ca="1" si="34"/>
        <v/>
      </c>
      <c r="AX126" s="3" t="str">
        <f ca="1">IF(AND($A126&lt;&gt;"",$A126&lt;&gt;"TOTAL"),IF(AND([6]INVESTIGADOR_Titulacion!$CE124&lt;&gt;"",[6]INVESTIGADOR_Titulacion!$CE124&lt;&gt;0),[6]INVESTIGADOR_Titulacion!$CE124,""),IF($A126="TOTAL",SUM(INDIRECT("AX4:AX"&amp;ROW()-1)),""))</f>
        <v/>
      </c>
      <c r="AY126" s="3" t="str">
        <f ca="1">IF(AND($A126&lt;&gt;"",$A126&lt;&gt;"TOTAL"),IF(AND([6]INVESTIGADOR_Titulacion!$CG124&lt;&gt;"",[6]INVESTIGADOR_Titulacion!$CG124&lt;&gt;0),[6]INVESTIGADOR_Titulacion!$CG124,""),IF($A126="TOTAL",SUM(INDIRECT("AY4:AY"&amp;ROW()-1)),""))</f>
        <v/>
      </c>
      <c r="AZ126" s="3" t="str">
        <f t="shared" ca="1" si="35"/>
        <v/>
      </c>
      <c r="BA126" s="3" t="str">
        <f ca="1">IF(AND($A126&lt;&gt;"",$A126&lt;&gt;"TOTAL"),IF(AND([6]INVESTIGADOR_Titulacion!$CJ124&lt;&gt;"",[6]INVESTIGADOR_Titulacion!$CJ124&lt;&gt;0),[6]INVESTIGADOR_Titulacion!$CJ124,""),IF($A126="TOTAL",SUM(INDIRECT("BA4:BA"&amp;ROW()-1)),""))</f>
        <v/>
      </c>
      <c r="BB126" s="3" t="str">
        <f ca="1">IF(AND($A126&lt;&gt;"",$A126&lt;&gt;"TOTAL"),IF(AND([6]INVESTIGADOR_Titulacion!$CL124&lt;&gt;"",[6]INVESTIGADOR_Titulacion!$CL124&lt;&gt;0),[6]INVESTIGADOR_Titulacion!$CL124,""),IF($A126="TOTAL",SUM(INDIRECT("BB4:BB"&amp;ROW()-1)),""))</f>
        <v/>
      </c>
      <c r="BC126" s="3" t="str">
        <f t="shared" ca="1" si="36"/>
        <v/>
      </c>
      <c r="BD126" s="3" t="str">
        <f ca="1">IF(AND($A126&lt;&gt;"",$A126&lt;&gt;"TOTAL"),IF(AND([6]INVESTIGADOR_Titulacion!$CO124&lt;&gt;"",[6]INVESTIGADOR_Titulacion!$CO124&lt;&gt;0),[6]INVESTIGADOR_Titulacion!$CO124,""),IF($A126="TOTAL",SUM(INDIRECT("BD4:BD"&amp;ROW()-1)),""))</f>
        <v/>
      </c>
      <c r="BE126" s="3" t="str">
        <f ca="1">IF(AND($A126&lt;&gt;"",$A126&lt;&gt;"TOTAL"),IF(AND([6]INVESTIGADOR_Titulacion!$CQ124&lt;&gt;"",[6]INVESTIGADOR_Titulacion!$CQ124&lt;&gt;0),[6]INVESTIGADOR_Titulacion!$CQ124,""),IF($A126="TOTAL",SUM(INDIRECT("BE4:BE"&amp;ROW()-1)),""))</f>
        <v/>
      </c>
      <c r="BF126" s="3" t="str">
        <f t="shared" ca="1" si="37"/>
        <v/>
      </c>
    </row>
    <row r="127" spans="1:58" x14ac:dyDescent="0.2">
      <c r="A127" s="25" t="str">
        <f>IF([6]INVESTIGADOR_Titulacion!$B125&lt;&gt;"",[6]INVESTIGADOR_Titulacion!$B125,IF(AND([6]INVESTIGADOR_Titulacion!$B125="",[6]INVESTIGADOR_Titulacion!$B126="",[6]INVESTIGADOR_Titulacion!$B124=""),"","TOTAL"))</f>
        <v/>
      </c>
      <c r="B127" s="3" t="str">
        <f ca="1">IF(AND($A127&lt;&gt;"",$A127&lt;&gt;"TOTAL"),IF(AND([6]INVESTIGADOR_Titulacion!$C125&lt;&gt;"",[6]INVESTIGADOR_Titulacion!$C125&lt;&gt;0),[6]INVESTIGADOR_Titulacion!$C125,""),IF($A127="TOTAL",SUM(INDIRECT("B4:B"&amp;ROW()-1)),""))</f>
        <v/>
      </c>
      <c r="C127" s="3" t="str">
        <f ca="1">IF(AND($A127&lt;&gt;"",$A127&lt;&gt;"TOTAL"),IF(AND([6]INVESTIGADOR_Titulacion!$E125&lt;&gt;"",[6]INVESTIGADOR_Titulacion!$E125&lt;&gt;0),[6]INVESTIGADOR_Titulacion!$E125,""),IF($A127="TOTAL",SUM(INDIRECT("C4:C"&amp;ROW()-1)),""))</f>
        <v/>
      </c>
      <c r="D127" s="3" t="str">
        <f t="shared" ca="1" si="19"/>
        <v/>
      </c>
      <c r="E127" s="3" t="str">
        <f ca="1">IF(AND($A127&lt;&gt;"",$A127&lt;&gt;"TOTAL"),IF(AND([6]INVESTIGADOR_Titulacion!$H125&lt;&gt;"",[6]INVESTIGADOR_Titulacion!$H125&lt;&gt;0),[6]INVESTIGADOR_Titulacion!$H125,""),IF($A127="TOTAL",SUM(INDIRECT("E4:E"&amp;ROW()-1)),""))</f>
        <v/>
      </c>
      <c r="F127" s="3" t="str">
        <f ca="1">IF(AND($A127&lt;&gt;"",$A127&lt;&gt;"TOTAL"),IF(AND([6]INVESTIGADOR_Titulacion!$J125&lt;&gt;"",[6]INVESTIGADOR_Titulacion!$J125&lt;&gt;0),[6]INVESTIGADOR_Titulacion!$J125,""),IF($A127="TOTAL",SUM(INDIRECT("F4:F"&amp;ROW()-1)),""))</f>
        <v/>
      </c>
      <c r="G127" s="3" t="str">
        <f t="shared" ca="1" si="20"/>
        <v/>
      </c>
      <c r="H127" s="3" t="str">
        <f ca="1">IF(AND($A127&lt;&gt;"",$A127&lt;&gt;"TOTAL"),IF(AND([6]INVESTIGADOR_Titulacion!$M125&lt;&gt;"",[6]INVESTIGADOR_Titulacion!$M125&lt;&gt;0),[6]INVESTIGADOR_Titulacion!$M125,""),IF($A127="TOTAL",SUM(INDIRECT("H4:H"&amp;ROW()-1)),""))</f>
        <v/>
      </c>
      <c r="I127" s="3" t="str">
        <f ca="1">IF(AND($A127&lt;&gt;"",$A127&lt;&gt;"TOTAL"),IF(AND([6]INVESTIGADOR_Titulacion!$O125&lt;&gt;"",[6]INVESTIGADOR_Titulacion!$O125&lt;&gt;0),[6]INVESTIGADOR_Titulacion!$O125,""),IF($A127="TOTAL",SUM(INDIRECT("I4:I"&amp;ROW()-1)),""))</f>
        <v/>
      </c>
      <c r="J127" s="3" t="str">
        <f t="shared" ca="1" si="21"/>
        <v/>
      </c>
      <c r="K127" s="3" t="str">
        <f ca="1">IF(AND($A127&lt;&gt;"",$A127&lt;&gt;"TOTAL"),IF(AND([6]INVESTIGADOR_Titulacion!$R125&lt;&gt;"",[6]INVESTIGADOR_Titulacion!$R125&lt;&gt;0),[6]INVESTIGADOR_Titulacion!$R125,""),IF($A127="TOTAL",SUM(INDIRECT("K4:K"&amp;ROW()-1)),""))</f>
        <v/>
      </c>
      <c r="L127" s="3" t="str">
        <f ca="1">IF(AND($A127&lt;&gt;"",$A127&lt;&gt;"TOTAL"),IF(AND([6]INVESTIGADOR_Titulacion!$T125&lt;&gt;"",[6]INVESTIGADOR_Titulacion!$T125&lt;&gt;0),[6]INVESTIGADOR_Titulacion!$T125,""),IF($A127="TOTAL",SUM(INDIRECT("L4:L"&amp;ROW()-1)),""))</f>
        <v/>
      </c>
      <c r="M127" s="3" t="str">
        <f t="shared" ca="1" si="22"/>
        <v/>
      </c>
      <c r="N127" s="3" t="str">
        <f ca="1">IF(AND($A127&lt;&gt;"",$A127&lt;&gt;"TOTAL"),IF(AND([6]INVESTIGADOR_Titulacion!$W125&lt;&gt;"",[6]INVESTIGADOR_Titulacion!$W125&lt;&gt;0),[6]INVESTIGADOR_Titulacion!$W125,""),IF($A127="TOTAL",SUM(INDIRECT("N4:N"&amp;ROW()-1)),""))</f>
        <v/>
      </c>
      <c r="O127" s="3" t="str">
        <f ca="1">IF(AND($A127&lt;&gt;"",$A127&lt;&gt;"TOTAL"),IF(AND([6]INVESTIGADOR_Titulacion!$Y125&lt;&gt;"",[6]INVESTIGADOR_Titulacion!$Y125&lt;&gt;0),[6]INVESTIGADOR_Titulacion!$Y125,""),IF($A127="TOTAL",SUM(INDIRECT("O4:O"&amp;ROW()-1)),""))</f>
        <v/>
      </c>
      <c r="P127" s="3" t="str">
        <f t="shared" ca="1" si="23"/>
        <v/>
      </c>
      <c r="Q127" s="3" t="str">
        <f ca="1">IF(AND($A127&lt;&gt;"",$A127&lt;&gt;"TOTAL"),IF(AND([6]INVESTIGADOR_Titulacion!$AB125&lt;&gt;"",[6]INVESTIGADOR_Titulacion!$AB125&lt;&gt;0),[6]INVESTIGADOR_Titulacion!$AB125,""),IF($A127="TOTAL",SUM(INDIRECT("Q4:Q"&amp;ROW()-1)),""))</f>
        <v/>
      </c>
      <c r="R127" s="3" t="str">
        <f ca="1">IF(AND($A127&lt;&gt;"",$A127&lt;&gt;"TOTAL"),IF(AND([6]INVESTIGADOR_Titulacion!$AD125&lt;&gt;"",[6]INVESTIGADOR_Titulacion!$AD125&lt;&gt;0),[6]INVESTIGADOR_Titulacion!$AD125,""),IF($A127="TOTAL",SUM(INDIRECT("R4:R"&amp;ROW()-1)),""))</f>
        <v/>
      </c>
      <c r="S127" s="3" t="str">
        <f t="shared" ca="1" si="24"/>
        <v/>
      </c>
      <c r="T127" s="3" t="str">
        <f ca="1">IF(AND($A127&lt;&gt;"",$A127&lt;&gt;"TOTAL"),IF(AND([6]INVESTIGADOR_Titulacion!$AG125&lt;&gt;"",[6]INVESTIGADOR_Titulacion!$AG125&lt;&gt;0),[6]INVESTIGADOR_Titulacion!$AG125,""),IF($A127="TOTAL",SUM(INDIRECT("T4:T"&amp;ROW()-1)),""))</f>
        <v/>
      </c>
      <c r="U127" s="3" t="str">
        <f ca="1">IF(AND($A127&lt;&gt;"",$A127&lt;&gt;"TOTAL"),IF(AND([6]INVESTIGADOR_Titulacion!$AI125&lt;&gt;"",[6]INVESTIGADOR_Titulacion!$AI125&lt;&gt;0),[6]INVESTIGADOR_Titulacion!$AI125,""),IF($A127="TOTAL",SUM(INDIRECT("U4:U"&amp;ROW()-1)),""))</f>
        <v/>
      </c>
      <c r="V127" s="3" t="str">
        <f t="shared" ca="1" si="25"/>
        <v/>
      </c>
      <c r="W127" s="3" t="str">
        <f ca="1">IF(AND($A127&lt;&gt;"",$A127&lt;&gt;"TOTAL"),IF(AND([6]INVESTIGADOR_Titulacion!$AL125&lt;&gt;"",[6]INVESTIGADOR_Titulacion!$AL125&lt;&gt;0),[6]INVESTIGADOR_Titulacion!$AL125,""),IF($A127="TOTAL",SUM(INDIRECT("W4:W"&amp;ROW()-1)),""))</f>
        <v/>
      </c>
      <c r="X127" s="3" t="str">
        <f ca="1">IF(AND($A127&lt;&gt;"",$A127&lt;&gt;"TOTAL"),IF(AND([6]INVESTIGADOR_Titulacion!$AN125&lt;&gt;"",[6]INVESTIGADOR_Titulacion!$AN125&lt;&gt;0),[6]INVESTIGADOR_Titulacion!$AN125,""),IF($A127="TOTAL",SUM(INDIRECT("X4:X"&amp;ROW()-1)),""))</f>
        <v/>
      </c>
      <c r="Y127" s="3" t="str">
        <f t="shared" ca="1" si="26"/>
        <v/>
      </c>
      <c r="Z127" s="3" t="str">
        <f ca="1">IF(AND($A127&lt;&gt;"",$A127&lt;&gt;"TOTAL"),IF(AND([6]INVESTIGADOR_Titulacion!$AQ125&lt;&gt;"",[6]INVESTIGADOR_Titulacion!$AQ125&lt;&gt;0),[6]INVESTIGADOR_Titulacion!$AQ125,""),IF($A127="TOTAL",SUM(INDIRECT("Z4:Z"&amp;ROW()-1)),""))</f>
        <v/>
      </c>
      <c r="AA127" s="3" t="str">
        <f ca="1">IF(AND($A127&lt;&gt;"",$A127&lt;&gt;"TOTAL"),IF(AND([6]INVESTIGADOR_Titulacion!$AS125&lt;&gt;"",[6]INVESTIGADOR_Titulacion!$AS125&lt;&gt;0),[6]INVESTIGADOR_Titulacion!$AS125,""),IF($A127="TOTAL",SUM(INDIRECT("AA4:AA"&amp;ROW()-1)),""))</f>
        <v/>
      </c>
      <c r="AB127" s="3" t="str">
        <f t="shared" ca="1" si="27"/>
        <v/>
      </c>
      <c r="AC127" s="3" t="str">
        <f ca="1">IF(AND($A127&lt;&gt;"",$A127&lt;&gt;"TOTAL"),IF(AND([6]INVESTIGADOR_Titulacion!$AV125&lt;&gt;"",[6]INVESTIGADOR_Titulacion!$AV125&lt;&gt;0),[6]INVESTIGADOR_Titulacion!$AV125,""),IF($A127="TOTAL",SUM(INDIRECT("AC4:AC"&amp;ROW()-1)),""))</f>
        <v/>
      </c>
      <c r="AD127" s="3" t="str">
        <f ca="1">IF(AND($A127&lt;&gt;"",$A127&lt;&gt;"TOTAL"),IF(AND([6]INVESTIGADOR_Titulacion!$AX125&lt;&gt;"",[6]INVESTIGADOR_Titulacion!$AX125&lt;&gt;0),[6]INVESTIGADOR_Titulacion!$AX125,""),IF($A127="TOTAL",SUM(INDIRECT("AD4:AD"&amp;ROW()-1)),""))</f>
        <v/>
      </c>
      <c r="AE127" s="3" t="str">
        <f t="shared" ca="1" si="28"/>
        <v/>
      </c>
      <c r="AF127" s="3" t="str">
        <f ca="1">IF(AND($A127&lt;&gt;"",$A127&lt;&gt;"TOTAL"),IF(AND([6]INVESTIGADOR_Titulacion!$BA125&lt;&gt;"",[6]INVESTIGADOR_Titulacion!$BA125&lt;&gt;0),[6]INVESTIGADOR_Titulacion!$BA125,""),IF($A127="TOTAL",SUM(INDIRECT("AF4:AF"&amp;ROW()-1)),""))</f>
        <v/>
      </c>
      <c r="AG127" s="3" t="str">
        <f ca="1">IF(AND($A127&lt;&gt;"",$A127&lt;&gt;"TOTAL"),IF(AND([6]INVESTIGADOR_Titulacion!$BC125&lt;&gt;"",[6]INVESTIGADOR_Titulacion!$BC125&lt;&gt;0),[6]INVESTIGADOR_Titulacion!$BC125,""),IF($A127="TOTAL",SUM(INDIRECT("AG4:AG"&amp;ROW()-1)),""))</f>
        <v/>
      </c>
      <c r="AH127" s="3" t="str">
        <f t="shared" ca="1" si="29"/>
        <v/>
      </c>
      <c r="AI127" s="3" t="str">
        <f ca="1">IF(AND($A127&lt;&gt;"",$A127&lt;&gt;"TOTAL"),IF(AND([6]INVESTIGADOR_Titulacion!$BF125&lt;&gt;"",[6]INVESTIGADOR_Titulacion!$BF125&lt;&gt;0),[6]INVESTIGADOR_Titulacion!$BF125,""),IF($A127="TOTAL",SUM(INDIRECT("AI4:AI"&amp;ROW()-1)),""))</f>
        <v/>
      </c>
      <c r="AJ127" s="3" t="str">
        <f ca="1">IF(AND($A127&lt;&gt;"",$A127&lt;&gt;"TOTAL"),IF(AND([6]INVESTIGADOR_Titulacion!$BH125&lt;&gt;"",[6]INVESTIGADOR_Titulacion!$BH125&lt;&gt;0),[6]INVESTIGADOR_Titulacion!$BH125,""),IF($A127="TOTAL",SUM(INDIRECT("AJ4:AJ"&amp;ROW()-1)),""))</f>
        <v/>
      </c>
      <c r="AK127" s="3" t="str">
        <f t="shared" ca="1" si="30"/>
        <v/>
      </c>
      <c r="AL127" s="3" t="str">
        <f ca="1">IF(AND($A127&lt;&gt;"",$A127&lt;&gt;"TOTAL"),IF(AND([6]INVESTIGADOR_Titulacion!$BK125&lt;&gt;"",[6]INVESTIGADOR_Titulacion!$BK125&lt;&gt;0),[6]INVESTIGADOR_Titulacion!$BK125,""),IF($A127="TOTAL",SUM(INDIRECT("AL4:AL"&amp;ROW()-1)),""))</f>
        <v/>
      </c>
      <c r="AM127" s="3" t="str">
        <f ca="1">IF(AND($A127&lt;&gt;"",$A127&lt;&gt;"TOTAL"),IF(AND([6]INVESTIGADOR_Titulacion!$BM125&lt;&gt;"",[6]INVESTIGADOR_Titulacion!$BM125&lt;&gt;0),[6]INVESTIGADOR_Titulacion!$BM125,""),IF($A127="TOTAL",SUM(INDIRECT("AM4:AM"&amp;ROW()-1)),""))</f>
        <v/>
      </c>
      <c r="AN127" s="3" t="str">
        <f t="shared" ca="1" si="31"/>
        <v/>
      </c>
      <c r="AO127" s="3" t="str">
        <f ca="1">IF(AND($A127&lt;&gt;"",$A127&lt;&gt;"TOTAL"),IF(AND([6]INVESTIGADOR_Titulacion!$BP125&lt;&gt;"",[6]INVESTIGADOR_Titulacion!$BP125&lt;&gt;0),[6]INVESTIGADOR_Titulacion!$BP125,""),IF($A127="TOTAL",SUM(INDIRECT("AO4:AO"&amp;ROW()-1)),""))</f>
        <v/>
      </c>
      <c r="AP127" s="3" t="str">
        <f ca="1">IF(AND($A127&lt;&gt;"",$A127&lt;&gt;"TOTAL"),IF(AND([6]INVESTIGADOR_Titulacion!$BR125&lt;&gt;"",[6]INVESTIGADOR_Titulacion!$BR125&lt;&gt;0),[6]INVESTIGADOR_Titulacion!$BR125,""),IF($A127="TOTAL",SUM(INDIRECT("AP4:AP"&amp;ROW()-1)),""))</f>
        <v/>
      </c>
      <c r="AQ127" s="3" t="str">
        <f t="shared" ca="1" si="32"/>
        <v/>
      </c>
      <c r="AR127" s="3" t="str">
        <f ca="1">IF(AND($A127&lt;&gt;"",$A127&lt;&gt;"TOTAL"),IF(AND([6]INVESTIGADOR_Titulacion!$BU125&lt;&gt;"",[6]INVESTIGADOR_Titulacion!$BU125&lt;&gt;0),[6]INVESTIGADOR_Titulacion!$BU125,""),IF($A127="TOTAL",SUM(INDIRECT("AR4:AR"&amp;ROW()-1)),""))</f>
        <v/>
      </c>
      <c r="AS127" s="3" t="str">
        <f ca="1">IF(AND($A127&lt;&gt;"",$A127&lt;&gt;"TOTAL"),IF(AND([6]INVESTIGADOR_Titulacion!$BW125&lt;&gt;"",[6]INVESTIGADOR_Titulacion!$BW125&lt;&gt;0),[6]INVESTIGADOR_Titulacion!$BW125,""),IF($A127="TOTAL",SUM(INDIRECT("AS4:AS"&amp;ROW()-1)),""))</f>
        <v/>
      </c>
      <c r="AT127" s="3" t="str">
        <f t="shared" ca="1" si="33"/>
        <v/>
      </c>
      <c r="AU127" s="3" t="str">
        <f ca="1">IF(AND($A127&lt;&gt;"",$A127&lt;&gt;"TOTAL"),IF(AND([6]INVESTIGADOR_Titulacion!$BZ125&lt;&gt;"",[6]INVESTIGADOR_Titulacion!$BZ125&lt;&gt;0),[6]INVESTIGADOR_Titulacion!$BZ125,""),IF($A127="TOTAL",SUM(INDIRECT("AU4:AU"&amp;ROW()-1)),""))</f>
        <v/>
      </c>
      <c r="AV127" s="3" t="str">
        <f ca="1">IF(AND($A127&lt;&gt;"",$A127&lt;&gt;"TOTAL"),IF(AND([6]INVESTIGADOR_Titulacion!$CB125&lt;&gt;"",[6]INVESTIGADOR_Titulacion!$CB125&lt;&gt;0),[6]INVESTIGADOR_Titulacion!$CB125,""),IF($A127="TOTAL",SUM(INDIRECT("AV4:AV"&amp;ROW()-1)),""))</f>
        <v/>
      </c>
      <c r="AW127" s="3" t="str">
        <f t="shared" ca="1" si="34"/>
        <v/>
      </c>
      <c r="AX127" s="3" t="str">
        <f ca="1">IF(AND($A127&lt;&gt;"",$A127&lt;&gt;"TOTAL"),IF(AND([6]INVESTIGADOR_Titulacion!$CE125&lt;&gt;"",[6]INVESTIGADOR_Titulacion!$CE125&lt;&gt;0),[6]INVESTIGADOR_Titulacion!$CE125,""),IF($A127="TOTAL",SUM(INDIRECT("AX4:AX"&amp;ROW()-1)),""))</f>
        <v/>
      </c>
      <c r="AY127" s="3" t="str">
        <f ca="1">IF(AND($A127&lt;&gt;"",$A127&lt;&gt;"TOTAL"),IF(AND([6]INVESTIGADOR_Titulacion!$CG125&lt;&gt;"",[6]INVESTIGADOR_Titulacion!$CG125&lt;&gt;0),[6]INVESTIGADOR_Titulacion!$CG125,""),IF($A127="TOTAL",SUM(INDIRECT("AY4:AY"&amp;ROW()-1)),""))</f>
        <v/>
      </c>
      <c r="AZ127" s="3" t="str">
        <f t="shared" ca="1" si="35"/>
        <v/>
      </c>
      <c r="BA127" s="3" t="str">
        <f ca="1">IF(AND($A127&lt;&gt;"",$A127&lt;&gt;"TOTAL"),IF(AND([6]INVESTIGADOR_Titulacion!$CJ125&lt;&gt;"",[6]INVESTIGADOR_Titulacion!$CJ125&lt;&gt;0),[6]INVESTIGADOR_Titulacion!$CJ125,""),IF($A127="TOTAL",SUM(INDIRECT("BA4:BA"&amp;ROW()-1)),""))</f>
        <v/>
      </c>
      <c r="BB127" s="3" t="str">
        <f ca="1">IF(AND($A127&lt;&gt;"",$A127&lt;&gt;"TOTAL"),IF(AND([6]INVESTIGADOR_Titulacion!$CL125&lt;&gt;"",[6]INVESTIGADOR_Titulacion!$CL125&lt;&gt;0),[6]INVESTIGADOR_Titulacion!$CL125,""),IF($A127="TOTAL",SUM(INDIRECT("BB4:BB"&amp;ROW()-1)),""))</f>
        <v/>
      </c>
      <c r="BC127" s="3" t="str">
        <f t="shared" ca="1" si="36"/>
        <v/>
      </c>
      <c r="BD127" s="3" t="str">
        <f ca="1">IF(AND($A127&lt;&gt;"",$A127&lt;&gt;"TOTAL"),IF(AND([6]INVESTIGADOR_Titulacion!$CO125&lt;&gt;"",[6]INVESTIGADOR_Titulacion!$CO125&lt;&gt;0),[6]INVESTIGADOR_Titulacion!$CO125,""),IF($A127="TOTAL",SUM(INDIRECT("BD4:BD"&amp;ROW()-1)),""))</f>
        <v/>
      </c>
      <c r="BE127" s="3" t="str">
        <f ca="1">IF(AND($A127&lt;&gt;"",$A127&lt;&gt;"TOTAL"),IF(AND([6]INVESTIGADOR_Titulacion!$CQ125&lt;&gt;"",[6]INVESTIGADOR_Titulacion!$CQ125&lt;&gt;0),[6]INVESTIGADOR_Titulacion!$CQ125,""),IF($A127="TOTAL",SUM(INDIRECT("BE4:BE"&amp;ROW()-1)),""))</f>
        <v/>
      </c>
      <c r="BF127" s="3" t="str">
        <f t="shared" ca="1" si="37"/>
        <v/>
      </c>
    </row>
    <row r="128" spans="1:58" x14ac:dyDescent="0.2">
      <c r="A128" s="25" t="str">
        <f>IF([6]INVESTIGADOR_Titulacion!$B126&lt;&gt;"",[6]INVESTIGADOR_Titulacion!$B126,IF(AND([6]INVESTIGADOR_Titulacion!$B126="",[6]INVESTIGADOR_Titulacion!$B127="",[6]INVESTIGADOR_Titulacion!$B125=""),"","TOTAL"))</f>
        <v/>
      </c>
      <c r="B128" s="3" t="str">
        <f ca="1">IF(AND($A128&lt;&gt;"",$A128&lt;&gt;"TOTAL"),IF(AND([6]INVESTIGADOR_Titulacion!$C126&lt;&gt;"",[6]INVESTIGADOR_Titulacion!$C126&lt;&gt;0),[6]INVESTIGADOR_Titulacion!$C126,""),IF($A128="TOTAL",SUM(INDIRECT("B4:B"&amp;ROW()-1)),""))</f>
        <v/>
      </c>
      <c r="C128" s="3" t="str">
        <f ca="1">IF(AND($A128&lt;&gt;"",$A128&lt;&gt;"TOTAL"),IF(AND([6]INVESTIGADOR_Titulacion!$E126&lt;&gt;"",[6]INVESTIGADOR_Titulacion!$E126&lt;&gt;0),[6]INVESTIGADOR_Titulacion!$E126,""),IF($A128="TOTAL",SUM(INDIRECT("C4:C"&amp;ROW()-1)),""))</f>
        <v/>
      </c>
      <c r="D128" s="3" t="str">
        <f t="shared" ca="1" si="19"/>
        <v/>
      </c>
      <c r="E128" s="3" t="str">
        <f ca="1">IF(AND($A128&lt;&gt;"",$A128&lt;&gt;"TOTAL"),IF(AND([6]INVESTIGADOR_Titulacion!$H126&lt;&gt;"",[6]INVESTIGADOR_Titulacion!$H126&lt;&gt;0),[6]INVESTIGADOR_Titulacion!$H126,""),IF($A128="TOTAL",SUM(INDIRECT("E4:E"&amp;ROW()-1)),""))</f>
        <v/>
      </c>
      <c r="F128" s="3" t="str">
        <f ca="1">IF(AND($A128&lt;&gt;"",$A128&lt;&gt;"TOTAL"),IF(AND([6]INVESTIGADOR_Titulacion!$J126&lt;&gt;"",[6]INVESTIGADOR_Titulacion!$J126&lt;&gt;0),[6]INVESTIGADOR_Titulacion!$J126,""),IF($A128="TOTAL",SUM(INDIRECT("F4:F"&amp;ROW()-1)),""))</f>
        <v/>
      </c>
      <c r="G128" s="3" t="str">
        <f t="shared" ca="1" si="20"/>
        <v/>
      </c>
      <c r="H128" s="3" t="str">
        <f ca="1">IF(AND($A128&lt;&gt;"",$A128&lt;&gt;"TOTAL"),IF(AND([6]INVESTIGADOR_Titulacion!$M126&lt;&gt;"",[6]INVESTIGADOR_Titulacion!$M126&lt;&gt;0),[6]INVESTIGADOR_Titulacion!$M126,""),IF($A128="TOTAL",SUM(INDIRECT("H4:H"&amp;ROW()-1)),""))</f>
        <v/>
      </c>
      <c r="I128" s="3" t="str">
        <f ca="1">IF(AND($A128&lt;&gt;"",$A128&lt;&gt;"TOTAL"),IF(AND([6]INVESTIGADOR_Titulacion!$O126&lt;&gt;"",[6]INVESTIGADOR_Titulacion!$O126&lt;&gt;0),[6]INVESTIGADOR_Titulacion!$O126,""),IF($A128="TOTAL",SUM(INDIRECT("I4:I"&amp;ROW()-1)),""))</f>
        <v/>
      </c>
      <c r="J128" s="3" t="str">
        <f t="shared" ca="1" si="21"/>
        <v/>
      </c>
      <c r="K128" s="3" t="str">
        <f ca="1">IF(AND($A128&lt;&gt;"",$A128&lt;&gt;"TOTAL"),IF(AND([6]INVESTIGADOR_Titulacion!$R126&lt;&gt;"",[6]INVESTIGADOR_Titulacion!$R126&lt;&gt;0),[6]INVESTIGADOR_Titulacion!$R126,""),IF($A128="TOTAL",SUM(INDIRECT("K4:K"&amp;ROW()-1)),""))</f>
        <v/>
      </c>
      <c r="L128" s="3" t="str">
        <f ca="1">IF(AND($A128&lt;&gt;"",$A128&lt;&gt;"TOTAL"),IF(AND([6]INVESTIGADOR_Titulacion!$T126&lt;&gt;"",[6]INVESTIGADOR_Titulacion!$T126&lt;&gt;0),[6]INVESTIGADOR_Titulacion!$T126,""),IF($A128="TOTAL",SUM(INDIRECT("L4:L"&amp;ROW()-1)),""))</f>
        <v/>
      </c>
      <c r="M128" s="3" t="str">
        <f t="shared" ca="1" si="22"/>
        <v/>
      </c>
      <c r="N128" s="3" t="str">
        <f ca="1">IF(AND($A128&lt;&gt;"",$A128&lt;&gt;"TOTAL"),IF(AND([6]INVESTIGADOR_Titulacion!$W126&lt;&gt;"",[6]INVESTIGADOR_Titulacion!$W126&lt;&gt;0),[6]INVESTIGADOR_Titulacion!$W126,""),IF($A128="TOTAL",SUM(INDIRECT("N4:N"&amp;ROW()-1)),""))</f>
        <v/>
      </c>
      <c r="O128" s="3" t="str">
        <f ca="1">IF(AND($A128&lt;&gt;"",$A128&lt;&gt;"TOTAL"),IF(AND([6]INVESTIGADOR_Titulacion!$Y126&lt;&gt;"",[6]INVESTIGADOR_Titulacion!$Y126&lt;&gt;0),[6]INVESTIGADOR_Titulacion!$Y126,""),IF($A128="TOTAL",SUM(INDIRECT("O4:O"&amp;ROW()-1)),""))</f>
        <v/>
      </c>
      <c r="P128" s="3" t="str">
        <f t="shared" ca="1" si="23"/>
        <v/>
      </c>
      <c r="Q128" s="3" t="str">
        <f ca="1">IF(AND($A128&lt;&gt;"",$A128&lt;&gt;"TOTAL"),IF(AND([6]INVESTIGADOR_Titulacion!$AB126&lt;&gt;"",[6]INVESTIGADOR_Titulacion!$AB126&lt;&gt;0),[6]INVESTIGADOR_Titulacion!$AB126,""),IF($A128="TOTAL",SUM(INDIRECT("Q4:Q"&amp;ROW()-1)),""))</f>
        <v/>
      </c>
      <c r="R128" s="3" t="str">
        <f ca="1">IF(AND($A128&lt;&gt;"",$A128&lt;&gt;"TOTAL"),IF(AND([6]INVESTIGADOR_Titulacion!$AD126&lt;&gt;"",[6]INVESTIGADOR_Titulacion!$AD126&lt;&gt;0),[6]INVESTIGADOR_Titulacion!$AD126,""),IF($A128="TOTAL",SUM(INDIRECT("R4:R"&amp;ROW()-1)),""))</f>
        <v/>
      </c>
      <c r="S128" s="3" t="str">
        <f t="shared" ca="1" si="24"/>
        <v/>
      </c>
      <c r="T128" s="3" t="str">
        <f ca="1">IF(AND($A128&lt;&gt;"",$A128&lt;&gt;"TOTAL"),IF(AND([6]INVESTIGADOR_Titulacion!$AG126&lt;&gt;"",[6]INVESTIGADOR_Titulacion!$AG126&lt;&gt;0),[6]INVESTIGADOR_Titulacion!$AG126,""),IF($A128="TOTAL",SUM(INDIRECT("T4:T"&amp;ROW()-1)),""))</f>
        <v/>
      </c>
      <c r="U128" s="3" t="str">
        <f ca="1">IF(AND($A128&lt;&gt;"",$A128&lt;&gt;"TOTAL"),IF(AND([6]INVESTIGADOR_Titulacion!$AI126&lt;&gt;"",[6]INVESTIGADOR_Titulacion!$AI126&lt;&gt;0),[6]INVESTIGADOR_Titulacion!$AI126,""),IF($A128="TOTAL",SUM(INDIRECT("U4:U"&amp;ROW()-1)),""))</f>
        <v/>
      </c>
      <c r="V128" s="3" t="str">
        <f t="shared" ca="1" si="25"/>
        <v/>
      </c>
      <c r="W128" s="3" t="str">
        <f ca="1">IF(AND($A128&lt;&gt;"",$A128&lt;&gt;"TOTAL"),IF(AND([6]INVESTIGADOR_Titulacion!$AL126&lt;&gt;"",[6]INVESTIGADOR_Titulacion!$AL126&lt;&gt;0),[6]INVESTIGADOR_Titulacion!$AL126,""),IF($A128="TOTAL",SUM(INDIRECT("W4:W"&amp;ROW()-1)),""))</f>
        <v/>
      </c>
      <c r="X128" s="3" t="str">
        <f ca="1">IF(AND($A128&lt;&gt;"",$A128&lt;&gt;"TOTAL"),IF(AND([6]INVESTIGADOR_Titulacion!$AN126&lt;&gt;"",[6]INVESTIGADOR_Titulacion!$AN126&lt;&gt;0),[6]INVESTIGADOR_Titulacion!$AN126,""),IF($A128="TOTAL",SUM(INDIRECT("X4:X"&amp;ROW()-1)),""))</f>
        <v/>
      </c>
      <c r="Y128" s="3" t="str">
        <f t="shared" ca="1" si="26"/>
        <v/>
      </c>
      <c r="Z128" s="3" t="str">
        <f ca="1">IF(AND($A128&lt;&gt;"",$A128&lt;&gt;"TOTAL"),IF(AND([6]INVESTIGADOR_Titulacion!$AQ126&lt;&gt;"",[6]INVESTIGADOR_Titulacion!$AQ126&lt;&gt;0),[6]INVESTIGADOR_Titulacion!$AQ126,""),IF($A128="TOTAL",SUM(INDIRECT("Z4:Z"&amp;ROW()-1)),""))</f>
        <v/>
      </c>
      <c r="AA128" s="3" t="str">
        <f ca="1">IF(AND($A128&lt;&gt;"",$A128&lt;&gt;"TOTAL"),IF(AND([6]INVESTIGADOR_Titulacion!$AS126&lt;&gt;"",[6]INVESTIGADOR_Titulacion!$AS126&lt;&gt;0),[6]INVESTIGADOR_Titulacion!$AS126,""),IF($A128="TOTAL",SUM(INDIRECT("AA4:AA"&amp;ROW()-1)),""))</f>
        <v/>
      </c>
      <c r="AB128" s="3" t="str">
        <f t="shared" ca="1" si="27"/>
        <v/>
      </c>
      <c r="AC128" s="3" t="str">
        <f ca="1">IF(AND($A128&lt;&gt;"",$A128&lt;&gt;"TOTAL"),IF(AND([6]INVESTIGADOR_Titulacion!$AV126&lt;&gt;"",[6]INVESTIGADOR_Titulacion!$AV126&lt;&gt;0),[6]INVESTIGADOR_Titulacion!$AV126,""),IF($A128="TOTAL",SUM(INDIRECT("AC4:AC"&amp;ROW()-1)),""))</f>
        <v/>
      </c>
      <c r="AD128" s="3" t="str">
        <f ca="1">IF(AND($A128&lt;&gt;"",$A128&lt;&gt;"TOTAL"),IF(AND([6]INVESTIGADOR_Titulacion!$AX126&lt;&gt;"",[6]INVESTIGADOR_Titulacion!$AX126&lt;&gt;0),[6]INVESTIGADOR_Titulacion!$AX126,""),IF($A128="TOTAL",SUM(INDIRECT("AD4:AD"&amp;ROW()-1)),""))</f>
        <v/>
      </c>
      <c r="AE128" s="3" t="str">
        <f t="shared" ca="1" si="28"/>
        <v/>
      </c>
      <c r="AF128" s="3" t="str">
        <f ca="1">IF(AND($A128&lt;&gt;"",$A128&lt;&gt;"TOTAL"),IF(AND([6]INVESTIGADOR_Titulacion!$BA126&lt;&gt;"",[6]INVESTIGADOR_Titulacion!$BA126&lt;&gt;0),[6]INVESTIGADOR_Titulacion!$BA126,""),IF($A128="TOTAL",SUM(INDIRECT("AF4:AF"&amp;ROW()-1)),""))</f>
        <v/>
      </c>
      <c r="AG128" s="3" t="str">
        <f ca="1">IF(AND($A128&lt;&gt;"",$A128&lt;&gt;"TOTAL"),IF(AND([6]INVESTIGADOR_Titulacion!$BC126&lt;&gt;"",[6]INVESTIGADOR_Titulacion!$BC126&lt;&gt;0),[6]INVESTIGADOR_Titulacion!$BC126,""),IF($A128="TOTAL",SUM(INDIRECT("AG4:AG"&amp;ROW()-1)),""))</f>
        <v/>
      </c>
      <c r="AH128" s="3" t="str">
        <f t="shared" ca="1" si="29"/>
        <v/>
      </c>
      <c r="AI128" s="3" t="str">
        <f ca="1">IF(AND($A128&lt;&gt;"",$A128&lt;&gt;"TOTAL"),IF(AND([6]INVESTIGADOR_Titulacion!$BF126&lt;&gt;"",[6]INVESTIGADOR_Titulacion!$BF126&lt;&gt;0),[6]INVESTIGADOR_Titulacion!$BF126,""),IF($A128="TOTAL",SUM(INDIRECT("AI4:AI"&amp;ROW()-1)),""))</f>
        <v/>
      </c>
      <c r="AJ128" s="3" t="str">
        <f ca="1">IF(AND($A128&lt;&gt;"",$A128&lt;&gt;"TOTAL"),IF(AND([6]INVESTIGADOR_Titulacion!$BH126&lt;&gt;"",[6]INVESTIGADOR_Titulacion!$BH126&lt;&gt;0),[6]INVESTIGADOR_Titulacion!$BH126,""),IF($A128="TOTAL",SUM(INDIRECT("AJ4:AJ"&amp;ROW()-1)),""))</f>
        <v/>
      </c>
      <c r="AK128" s="3" t="str">
        <f t="shared" ca="1" si="30"/>
        <v/>
      </c>
      <c r="AL128" s="3" t="str">
        <f ca="1">IF(AND($A128&lt;&gt;"",$A128&lt;&gt;"TOTAL"),IF(AND([6]INVESTIGADOR_Titulacion!$BK126&lt;&gt;"",[6]INVESTIGADOR_Titulacion!$BK126&lt;&gt;0),[6]INVESTIGADOR_Titulacion!$BK126,""),IF($A128="TOTAL",SUM(INDIRECT("AL4:AL"&amp;ROW()-1)),""))</f>
        <v/>
      </c>
      <c r="AM128" s="3" t="str">
        <f ca="1">IF(AND($A128&lt;&gt;"",$A128&lt;&gt;"TOTAL"),IF(AND([6]INVESTIGADOR_Titulacion!$BM126&lt;&gt;"",[6]INVESTIGADOR_Titulacion!$BM126&lt;&gt;0),[6]INVESTIGADOR_Titulacion!$BM126,""),IF($A128="TOTAL",SUM(INDIRECT("AM4:AM"&amp;ROW()-1)),""))</f>
        <v/>
      </c>
      <c r="AN128" s="3" t="str">
        <f t="shared" ca="1" si="31"/>
        <v/>
      </c>
      <c r="AO128" s="3" t="str">
        <f ca="1">IF(AND($A128&lt;&gt;"",$A128&lt;&gt;"TOTAL"),IF(AND([6]INVESTIGADOR_Titulacion!$BP126&lt;&gt;"",[6]INVESTIGADOR_Titulacion!$BP126&lt;&gt;0),[6]INVESTIGADOR_Titulacion!$BP126,""),IF($A128="TOTAL",SUM(INDIRECT("AO4:AO"&amp;ROW()-1)),""))</f>
        <v/>
      </c>
      <c r="AP128" s="3" t="str">
        <f ca="1">IF(AND($A128&lt;&gt;"",$A128&lt;&gt;"TOTAL"),IF(AND([6]INVESTIGADOR_Titulacion!$BR126&lt;&gt;"",[6]INVESTIGADOR_Titulacion!$BR126&lt;&gt;0),[6]INVESTIGADOR_Titulacion!$BR126,""),IF($A128="TOTAL",SUM(INDIRECT("AP4:AP"&amp;ROW()-1)),""))</f>
        <v/>
      </c>
      <c r="AQ128" s="3" t="str">
        <f t="shared" ca="1" si="32"/>
        <v/>
      </c>
      <c r="AR128" s="3" t="str">
        <f ca="1">IF(AND($A128&lt;&gt;"",$A128&lt;&gt;"TOTAL"),IF(AND([6]INVESTIGADOR_Titulacion!$BU126&lt;&gt;"",[6]INVESTIGADOR_Titulacion!$BU126&lt;&gt;0),[6]INVESTIGADOR_Titulacion!$BU126,""),IF($A128="TOTAL",SUM(INDIRECT("AR4:AR"&amp;ROW()-1)),""))</f>
        <v/>
      </c>
      <c r="AS128" s="3" t="str">
        <f ca="1">IF(AND($A128&lt;&gt;"",$A128&lt;&gt;"TOTAL"),IF(AND([6]INVESTIGADOR_Titulacion!$BW126&lt;&gt;"",[6]INVESTIGADOR_Titulacion!$BW126&lt;&gt;0),[6]INVESTIGADOR_Titulacion!$BW126,""),IF($A128="TOTAL",SUM(INDIRECT("AS4:AS"&amp;ROW()-1)),""))</f>
        <v/>
      </c>
      <c r="AT128" s="3" t="str">
        <f t="shared" ca="1" si="33"/>
        <v/>
      </c>
      <c r="AU128" s="3" t="str">
        <f ca="1">IF(AND($A128&lt;&gt;"",$A128&lt;&gt;"TOTAL"),IF(AND([6]INVESTIGADOR_Titulacion!$BZ126&lt;&gt;"",[6]INVESTIGADOR_Titulacion!$BZ126&lt;&gt;0),[6]INVESTIGADOR_Titulacion!$BZ126,""),IF($A128="TOTAL",SUM(INDIRECT("AU4:AU"&amp;ROW()-1)),""))</f>
        <v/>
      </c>
      <c r="AV128" s="3" t="str">
        <f ca="1">IF(AND($A128&lt;&gt;"",$A128&lt;&gt;"TOTAL"),IF(AND([6]INVESTIGADOR_Titulacion!$CB126&lt;&gt;"",[6]INVESTIGADOR_Titulacion!$CB126&lt;&gt;0),[6]INVESTIGADOR_Titulacion!$CB126,""),IF($A128="TOTAL",SUM(INDIRECT("AV4:AV"&amp;ROW()-1)),""))</f>
        <v/>
      </c>
      <c r="AW128" s="3" t="str">
        <f t="shared" ca="1" si="34"/>
        <v/>
      </c>
      <c r="AX128" s="3" t="str">
        <f ca="1">IF(AND($A128&lt;&gt;"",$A128&lt;&gt;"TOTAL"),IF(AND([6]INVESTIGADOR_Titulacion!$CE126&lt;&gt;"",[6]INVESTIGADOR_Titulacion!$CE126&lt;&gt;0),[6]INVESTIGADOR_Titulacion!$CE126,""),IF($A128="TOTAL",SUM(INDIRECT("AX4:AX"&amp;ROW()-1)),""))</f>
        <v/>
      </c>
      <c r="AY128" s="3" t="str">
        <f ca="1">IF(AND($A128&lt;&gt;"",$A128&lt;&gt;"TOTAL"),IF(AND([6]INVESTIGADOR_Titulacion!$CG126&lt;&gt;"",[6]INVESTIGADOR_Titulacion!$CG126&lt;&gt;0),[6]INVESTIGADOR_Titulacion!$CG126,""),IF($A128="TOTAL",SUM(INDIRECT("AY4:AY"&amp;ROW()-1)),""))</f>
        <v/>
      </c>
      <c r="AZ128" s="3" t="str">
        <f t="shared" ca="1" si="35"/>
        <v/>
      </c>
      <c r="BA128" s="3" t="str">
        <f ca="1">IF(AND($A128&lt;&gt;"",$A128&lt;&gt;"TOTAL"),IF(AND([6]INVESTIGADOR_Titulacion!$CJ126&lt;&gt;"",[6]INVESTIGADOR_Titulacion!$CJ126&lt;&gt;0),[6]INVESTIGADOR_Titulacion!$CJ126,""),IF($A128="TOTAL",SUM(INDIRECT("BA4:BA"&amp;ROW()-1)),""))</f>
        <v/>
      </c>
      <c r="BB128" s="3" t="str">
        <f ca="1">IF(AND($A128&lt;&gt;"",$A128&lt;&gt;"TOTAL"),IF(AND([6]INVESTIGADOR_Titulacion!$CL126&lt;&gt;"",[6]INVESTIGADOR_Titulacion!$CL126&lt;&gt;0),[6]INVESTIGADOR_Titulacion!$CL126,""),IF($A128="TOTAL",SUM(INDIRECT("BB4:BB"&amp;ROW()-1)),""))</f>
        <v/>
      </c>
      <c r="BC128" s="3" t="str">
        <f t="shared" ca="1" si="36"/>
        <v/>
      </c>
      <c r="BD128" s="3" t="str">
        <f ca="1">IF(AND($A128&lt;&gt;"",$A128&lt;&gt;"TOTAL"),IF(AND([6]INVESTIGADOR_Titulacion!$CO126&lt;&gt;"",[6]INVESTIGADOR_Titulacion!$CO126&lt;&gt;0),[6]INVESTIGADOR_Titulacion!$CO126,""),IF($A128="TOTAL",SUM(INDIRECT("BD4:BD"&amp;ROW()-1)),""))</f>
        <v/>
      </c>
      <c r="BE128" s="3" t="str">
        <f ca="1">IF(AND($A128&lt;&gt;"",$A128&lt;&gt;"TOTAL"),IF(AND([6]INVESTIGADOR_Titulacion!$CQ126&lt;&gt;"",[6]INVESTIGADOR_Titulacion!$CQ126&lt;&gt;0),[6]INVESTIGADOR_Titulacion!$CQ126,""),IF($A128="TOTAL",SUM(INDIRECT("BE4:BE"&amp;ROW()-1)),""))</f>
        <v/>
      </c>
      <c r="BF128" s="3" t="str">
        <f t="shared" ca="1" si="37"/>
        <v/>
      </c>
    </row>
    <row r="129" spans="1:58" x14ac:dyDescent="0.2">
      <c r="A129" s="25" t="str">
        <f>IF([6]INVESTIGADOR_Titulacion!$B127&lt;&gt;"",[6]INVESTIGADOR_Titulacion!$B127,IF(AND([6]INVESTIGADOR_Titulacion!$B127="",[6]INVESTIGADOR_Titulacion!$B128="",[6]INVESTIGADOR_Titulacion!$B126=""),"","TOTAL"))</f>
        <v/>
      </c>
      <c r="B129" s="3" t="str">
        <f ca="1">IF(AND($A129&lt;&gt;"",$A129&lt;&gt;"TOTAL"),IF(AND([6]INVESTIGADOR_Titulacion!$C127&lt;&gt;"",[6]INVESTIGADOR_Titulacion!$C127&lt;&gt;0),[6]INVESTIGADOR_Titulacion!$C127,""),IF($A129="TOTAL",SUM(INDIRECT("B4:B"&amp;ROW()-1)),""))</f>
        <v/>
      </c>
      <c r="C129" s="3" t="str">
        <f ca="1">IF(AND($A129&lt;&gt;"",$A129&lt;&gt;"TOTAL"),IF(AND([6]INVESTIGADOR_Titulacion!$E127&lt;&gt;"",[6]INVESTIGADOR_Titulacion!$E127&lt;&gt;0),[6]INVESTIGADOR_Titulacion!$E127,""),IF($A129="TOTAL",SUM(INDIRECT("C4:C"&amp;ROW()-1)),""))</f>
        <v/>
      </c>
      <c r="D129" s="3" t="str">
        <f t="shared" ca="1" si="19"/>
        <v/>
      </c>
      <c r="E129" s="3" t="str">
        <f ca="1">IF(AND($A129&lt;&gt;"",$A129&lt;&gt;"TOTAL"),IF(AND([6]INVESTIGADOR_Titulacion!$H127&lt;&gt;"",[6]INVESTIGADOR_Titulacion!$H127&lt;&gt;0),[6]INVESTIGADOR_Titulacion!$H127,""),IF($A129="TOTAL",SUM(INDIRECT("E4:E"&amp;ROW()-1)),""))</f>
        <v/>
      </c>
      <c r="F129" s="3" t="str">
        <f ca="1">IF(AND($A129&lt;&gt;"",$A129&lt;&gt;"TOTAL"),IF(AND([6]INVESTIGADOR_Titulacion!$J127&lt;&gt;"",[6]INVESTIGADOR_Titulacion!$J127&lt;&gt;0),[6]INVESTIGADOR_Titulacion!$J127,""),IF($A129="TOTAL",SUM(INDIRECT("F4:F"&amp;ROW()-1)),""))</f>
        <v/>
      </c>
      <c r="G129" s="3" t="str">
        <f t="shared" ca="1" si="20"/>
        <v/>
      </c>
      <c r="H129" s="3" t="str">
        <f ca="1">IF(AND($A129&lt;&gt;"",$A129&lt;&gt;"TOTAL"),IF(AND([6]INVESTIGADOR_Titulacion!$M127&lt;&gt;"",[6]INVESTIGADOR_Titulacion!$M127&lt;&gt;0),[6]INVESTIGADOR_Titulacion!$M127,""),IF($A129="TOTAL",SUM(INDIRECT("H4:H"&amp;ROW()-1)),""))</f>
        <v/>
      </c>
      <c r="I129" s="3" t="str">
        <f ca="1">IF(AND($A129&lt;&gt;"",$A129&lt;&gt;"TOTAL"),IF(AND([6]INVESTIGADOR_Titulacion!$O127&lt;&gt;"",[6]INVESTIGADOR_Titulacion!$O127&lt;&gt;0),[6]INVESTIGADOR_Titulacion!$O127,""),IF($A129="TOTAL",SUM(INDIRECT("I4:I"&amp;ROW()-1)),""))</f>
        <v/>
      </c>
      <c r="J129" s="3" t="str">
        <f t="shared" ca="1" si="21"/>
        <v/>
      </c>
      <c r="K129" s="3" t="str">
        <f ca="1">IF(AND($A129&lt;&gt;"",$A129&lt;&gt;"TOTAL"),IF(AND([6]INVESTIGADOR_Titulacion!$R127&lt;&gt;"",[6]INVESTIGADOR_Titulacion!$R127&lt;&gt;0),[6]INVESTIGADOR_Titulacion!$R127,""),IF($A129="TOTAL",SUM(INDIRECT("K4:K"&amp;ROW()-1)),""))</f>
        <v/>
      </c>
      <c r="L129" s="3" t="str">
        <f ca="1">IF(AND($A129&lt;&gt;"",$A129&lt;&gt;"TOTAL"),IF(AND([6]INVESTIGADOR_Titulacion!$T127&lt;&gt;"",[6]INVESTIGADOR_Titulacion!$T127&lt;&gt;0),[6]INVESTIGADOR_Titulacion!$T127,""),IF($A129="TOTAL",SUM(INDIRECT("L4:L"&amp;ROW()-1)),""))</f>
        <v/>
      </c>
      <c r="M129" s="3" t="str">
        <f t="shared" ca="1" si="22"/>
        <v/>
      </c>
      <c r="N129" s="3" t="str">
        <f ca="1">IF(AND($A129&lt;&gt;"",$A129&lt;&gt;"TOTAL"),IF(AND([6]INVESTIGADOR_Titulacion!$W127&lt;&gt;"",[6]INVESTIGADOR_Titulacion!$W127&lt;&gt;0),[6]INVESTIGADOR_Titulacion!$W127,""),IF($A129="TOTAL",SUM(INDIRECT("N4:N"&amp;ROW()-1)),""))</f>
        <v/>
      </c>
      <c r="O129" s="3" t="str">
        <f ca="1">IF(AND($A129&lt;&gt;"",$A129&lt;&gt;"TOTAL"),IF(AND([6]INVESTIGADOR_Titulacion!$Y127&lt;&gt;"",[6]INVESTIGADOR_Titulacion!$Y127&lt;&gt;0),[6]INVESTIGADOR_Titulacion!$Y127,""),IF($A129="TOTAL",SUM(INDIRECT("O4:O"&amp;ROW()-1)),""))</f>
        <v/>
      </c>
      <c r="P129" s="3" t="str">
        <f t="shared" ca="1" si="23"/>
        <v/>
      </c>
      <c r="Q129" s="3" t="str">
        <f ca="1">IF(AND($A129&lt;&gt;"",$A129&lt;&gt;"TOTAL"),IF(AND([6]INVESTIGADOR_Titulacion!$AB127&lt;&gt;"",[6]INVESTIGADOR_Titulacion!$AB127&lt;&gt;0),[6]INVESTIGADOR_Titulacion!$AB127,""),IF($A129="TOTAL",SUM(INDIRECT("Q4:Q"&amp;ROW()-1)),""))</f>
        <v/>
      </c>
      <c r="R129" s="3" t="str">
        <f ca="1">IF(AND($A129&lt;&gt;"",$A129&lt;&gt;"TOTAL"),IF(AND([6]INVESTIGADOR_Titulacion!$AD127&lt;&gt;"",[6]INVESTIGADOR_Titulacion!$AD127&lt;&gt;0),[6]INVESTIGADOR_Titulacion!$AD127,""),IF($A129="TOTAL",SUM(INDIRECT("R4:R"&amp;ROW()-1)),""))</f>
        <v/>
      </c>
      <c r="S129" s="3" t="str">
        <f t="shared" ca="1" si="24"/>
        <v/>
      </c>
      <c r="T129" s="3" t="str">
        <f ca="1">IF(AND($A129&lt;&gt;"",$A129&lt;&gt;"TOTAL"),IF(AND([6]INVESTIGADOR_Titulacion!$AG127&lt;&gt;"",[6]INVESTIGADOR_Titulacion!$AG127&lt;&gt;0),[6]INVESTIGADOR_Titulacion!$AG127,""),IF($A129="TOTAL",SUM(INDIRECT("T4:T"&amp;ROW()-1)),""))</f>
        <v/>
      </c>
      <c r="U129" s="3" t="str">
        <f ca="1">IF(AND($A129&lt;&gt;"",$A129&lt;&gt;"TOTAL"),IF(AND([6]INVESTIGADOR_Titulacion!$AI127&lt;&gt;"",[6]INVESTIGADOR_Titulacion!$AI127&lt;&gt;0),[6]INVESTIGADOR_Titulacion!$AI127,""),IF($A129="TOTAL",SUM(INDIRECT("U4:U"&amp;ROW()-1)),""))</f>
        <v/>
      </c>
      <c r="V129" s="3" t="str">
        <f t="shared" ca="1" si="25"/>
        <v/>
      </c>
      <c r="W129" s="3" t="str">
        <f ca="1">IF(AND($A129&lt;&gt;"",$A129&lt;&gt;"TOTAL"),IF(AND([6]INVESTIGADOR_Titulacion!$AL127&lt;&gt;"",[6]INVESTIGADOR_Titulacion!$AL127&lt;&gt;0),[6]INVESTIGADOR_Titulacion!$AL127,""),IF($A129="TOTAL",SUM(INDIRECT("W4:W"&amp;ROW()-1)),""))</f>
        <v/>
      </c>
      <c r="X129" s="3" t="str">
        <f ca="1">IF(AND($A129&lt;&gt;"",$A129&lt;&gt;"TOTAL"),IF(AND([6]INVESTIGADOR_Titulacion!$AN127&lt;&gt;"",[6]INVESTIGADOR_Titulacion!$AN127&lt;&gt;0),[6]INVESTIGADOR_Titulacion!$AN127,""),IF($A129="TOTAL",SUM(INDIRECT("X4:X"&amp;ROW()-1)),""))</f>
        <v/>
      </c>
      <c r="Y129" s="3" t="str">
        <f t="shared" ca="1" si="26"/>
        <v/>
      </c>
      <c r="Z129" s="3" t="str">
        <f ca="1">IF(AND($A129&lt;&gt;"",$A129&lt;&gt;"TOTAL"),IF(AND([6]INVESTIGADOR_Titulacion!$AQ127&lt;&gt;"",[6]INVESTIGADOR_Titulacion!$AQ127&lt;&gt;0),[6]INVESTIGADOR_Titulacion!$AQ127,""),IF($A129="TOTAL",SUM(INDIRECT("Z4:Z"&amp;ROW()-1)),""))</f>
        <v/>
      </c>
      <c r="AA129" s="3" t="str">
        <f ca="1">IF(AND($A129&lt;&gt;"",$A129&lt;&gt;"TOTAL"),IF(AND([6]INVESTIGADOR_Titulacion!$AS127&lt;&gt;"",[6]INVESTIGADOR_Titulacion!$AS127&lt;&gt;0),[6]INVESTIGADOR_Titulacion!$AS127,""),IF($A129="TOTAL",SUM(INDIRECT("AA4:AA"&amp;ROW()-1)),""))</f>
        <v/>
      </c>
      <c r="AB129" s="3" t="str">
        <f t="shared" ca="1" si="27"/>
        <v/>
      </c>
      <c r="AC129" s="3" t="str">
        <f ca="1">IF(AND($A129&lt;&gt;"",$A129&lt;&gt;"TOTAL"),IF(AND([6]INVESTIGADOR_Titulacion!$AV127&lt;&gt;"",[6]INVESTIGADOR_Titulacion!$AV127&lt;&gt;0),[6]INVESTIGADOR_Titulacion!$AV127,""),IF($A129="TOTAL",SUM(INDIRECT("AC4:AC"&amp;ROW()-1)),""))</f>
        <v/>
      </c>
      <c r="AD129" s="3" t="str">
        <f ca="1">IF(AND($A129&lt;&gt;"",$A129&lt;&gt;"TOTAL"),IF(AND([6]INVESTIGADOR_Titulacion!$AX127&lt;&gt;"",[6]INVESTIGADOR_Titulacion!$AX127&lt;&gt;0),[6]INVESTIGADOR_Titulacion!$AX127,""),IF($A129="TOTAL",SUM(INDIRECT("AD4:AD"&amp;ROW()-1)),""))</f>
        <v/>
      </c>
      <c r="AE129" s="3" t="str">
        <f t="shared" ca="1" si="28"/>
        <v/>
      </c>
      <c r="AF129" s="3" t="str">
        <f ca="1">IF(AND($A129&lt;&gt;"",$A129&lt;&gt;"TOTAL"),IF(AND([6]INVESTIGADOR_Titulacion!$BA127&lt;&gt;"",[6]INVESTIGADOR_Titulacion!$BA127&lt;&gt;0),[6]INVESTIGADOR_Titulacion!$BA127,""),IF($A129="TOTAL",SUM(INDIRECT("AF4:AF"&amp;ROW()-1)),""))</f>
        <v/>
      </c>
      <c r="AG129" s="3" t="str">
        <f ca="1">IF(AND($A129&lt;&gt;"",$A129&lt;&gt;"TOTAL"),IF(AND([6]INVESTIGADOR_Titulacion!$BC127&lt;&gt;"",[6]INVESTIGADOR_Titulacion!$BC127&lt;&gt;0),[6]INVESTIGADOR_Titulacion!$BC127,""),IF($A129="TOTAL",SUM(INDIRECT("AG4:AG"&amp;ROW()-1)),""))</f>
        <v/>
      </c>
      <c r="AH129" s="3" t="str">
        <f t="shared" ca="1" si="29"/>
        <v/>
      </c>
      <c r="AI129" s="3" t="str">
        <f ca="1">IF(AND($A129&lt;&gt;"",$A129&lt;&gt;"TOTAL"),IF(AND([6]INVESTIGADOR_Titulacion!$BF127&lt;&gt;"",[6]INVESTIGADOR_Titulacion!$BF127&lt;&gt;0),[6]INVESTIGADOR_Titulacion!$BF127,""),IF($A129="TOTAL",SUM(INDIRECT("AI4:AI"&amp;ROW()-1)),""))</f>
        <v/>
      </c>
      <c r="AJ129" s="3" t="str">
        <f ca="1">IF(AND($A129&lt;&gt;"",$A129&lt;&gt;"TOTAL"),IF(AND([6]INVESTIGADOR_Titulacion!$BH127&lt;&gt;"",[6]INVESTIGADOR_Titulacion!$BH127&lt;&gt;0),[6]INVESTIGADOR_Titulacion!$BH127,""),IF($A129="TOTAL",SUM(INDIRECT("AJ4:AJ"&amp;ROW()-1)),""))</f>
        <v/>
      </c>
      <c r="AK129" s="3" t="str">
        <f t="shared" ca="1" si="30"/>
        <v/>
      </c>
      <c r="AL129" s="3" t="str">
        <f ca="1">IF(AND($A129&lt;&gt;"",$A129&lt;&gt;"TOTAL"),IF(AND([6]INVESTIGADOR_Titulacion!$BK127&lt;&gt;"",[6]INVESTIGADOR_Titulacion!$BK127&lt;&gt;0),[6]INVESTIGADOR_Titulacion!$BK127,""),IF($A129="TOTAL",SUM(INDIRECT("AL4:AL"&amp;ROW()-1)),""))</f>
        <v/>
      </c>
      <c r="AM129" s="3" t="str">
        <f ca="1">IF(AND($A129&lt;&gt;"",$A129&lt;&gt;"TOTAL"),IF(AND([6]INVESTIGADOR_Titulacion!$BM127&lt;&gt;"",[6]INVESTIGADOR_Titulacion!$BM127&lt;&gt;0),[6]INVESTIGADOR_Titulacion!$BM127,""),IF($A129="TOTAL",SUM(INDIRECT("AM4:AM"&amp;ROW()-1)),""))</f>
        <v/>
      </c>
      <c r="AN129" s="3" t="str">
        <f t="shared" ca="1" si="31"/>
        <v/>
      </c>
      <c r="AO129" s="3" t="str">
        <f ca="1">IF(AND($A129&lt;&gt;"",$A129&lt;&gt;"TOTAL"),IF(AND([6]INVESTIGADOR_Titulacion!$BP127&lt;&gt;"",[6]INVESTIGADOR_Titulacion!$BP127&lt;&gt;0),[6]INVESTIGADOR_Titulacion!$BP127,""),IF($A129="TOTAL",SUM(INDIRECT("AO4:AO"&amp;ROW()-1)),""))</f>
        <v/>
      </c>
      <c r="AP129" s="3" t="str">
        <f ca="1">IF(AND($A129&lt;&gt;"",$A129&lt;&gt;"TOTAL"),IF(AND([6]INVESTIGADOR_Titulacion!$BR127&lt;&gt;"",[6]INVESTIGADOR_Titulacion!$BR127&lt;&gt;0),[6]INVESTIGADOR_Titulacion!$BR127,""),IF($A129="TOTAL",SUM(INDIRECT("AP4:AP"&amp;ROW()-1)),""))</f>
        <v/>
      </c>
      <c r="AQ129" s="3" t="str">
        <f t="shared" ca="1" si="32"/>
        <v/>
      </c>
      <c r="AR129" s="3" t="str">
        <f ca="1">IF(AND($A129&lt;&gt;"",$A129&lt;&gt;"TOTAL"),IF(AND([6]INVESTIGADOR_Titulacion!$BU127&lt;&gt;"",[6]INVESTIGADOR_Titulacion!$BU127&lt;&gt;0),[6]INVESTIGADOR_Titulacion!$BU127,""),IF($A129="TOTAL",SUM(INDIRECT("AR4:AR"&amp;ROW()-1)),""))</f>
        <v/>
      </c>
      <c r="AS129" s="3" t="str">
        <f ca="1">IF(AND($A129&lt;&gt;"",$A129&lt;&gt;"TOTAL"),IF(AND([6]INVESTIGADOR_Titulacion!$BW127&lt;&gt;"",[6]INVESTIGADOR_Titulacion!$BW127&lt;&gt;0),[6]INVESTIGADOR_Titulacion!$BW127,""),IF($A129="TOTAL",SUM(INDIRECT("AS4:AS"&amp;ROW()-1)),""))</f>
        <v/>
      </c>
      <c r="AT129" s="3" t="str">
        <f t="shared" ca="1" si="33"/>
        <v/>
      </c>
      <c r="AU129" s="3" t="str">
        <f ca="1">IF(AND($A129&lt;&gt;"",$A129&lt;&gt;"TOTAL"),IF(AND([6]INVESTIGADOR_Titulacion!$BZ127&lt;&gt;"",[6]INVESTIGADOR_Titulacion!$BZ127&lt;&gt;0),[6]INVESTIGADOR_Titulacion!$BZ127,""),IF($A129="TOTAL",SUM(INDIRECT("AU4:AU"&amp;ROW()-1)),""))</f>
        <v/>
      </c>
      <c r="AV129" s="3" t="str">
        <f ca="1">IF(AND($A129&lt;&gt;"",$A129&lt;&gt;"TOTAL"),IF(AND([6]INVESTIGADOR_Titulacion!$CB127&lt;&gt;"",[6]INVESTIGADOR_Titulacion!$CB127&lt;&gt;0),[6]INVESTIGADOR_Titulacion!$CB127,""),IF($A129="TOTAL",SUM(INDIRECT("AV4:AV"&amp;ROW()-1)),""))</f>
        <v/>
      </c>
      <c r="AW129" s="3" t="str">
        <f t="shared" ca="1" si="34"/>
        <v/>
      </c>
      <c r="AX129" s="3" t="str">
        <f ca="1">IF(AND($A129&lt;&gt;"",$A129&lt;&gt;"TOTAL"),IF(AND([6]INVESTIGADOR_Titulacion!$CE127&lt;&gt;"",[6]INVESTIGADOR_Titulacion!$CE127&lt;&gt;0),[6]INVESTIGADOR_Titulacion!$CE127,""),IF($A129="TOTAL",SUM(INDIRECT("AX4:AX"&amp;ROW()-1)),""))</f>
        <v/>
      </c>
      <c r="AY129" s="3" t="str">
        <f ca="1">IF(AND($A129&lt;&gt;"",$A129&lt;&gt;"TOTAL"),IF(AND([6]INVESTIGADOR_Titulacion!$CG127&lt;&gt;"",[6]INVESTIGADOR_Titulacion!$CG127&lt;&gt;0),[6]INVESTIGADOR_Titulacion!$CG127,""),IF($A129="TOTAL",SUM(INDIRECT("AY4:AY"&amp;ROW()-1)),""))</f>
        <v/>
      </c>
      <c r="AZ129" s="3" t="str">
        <f t="shared" ca="1" si="35"/>
        <v/>
      </c>
      <c r="BA129" s="3" t="str">
        <f ca="1">IF(AND($A129&lt;&gt;"",$A129&lt;&gt;"TOTAL"),IF(AND([6]INVESTIGADOR_Titulacion!$CJ127&lt;&gt;"",[6]INVESTIGADOR_Titulacion!$CJ127&lt;&gt;0),[6]INVESTIGADOR_Titulacion!$CJ127,""),IF($A129="TOTAL",SUM(INDIRECT("BA4:BA"&amp;ROW()-1)),""))</f>
        <v/>
      </c>
      <c r="BB129" s="3" t="str">
        <f ca="1">IF(AND($A129&lt;&gt;"",$A129&lt;&gt;"TOTAL"),IF(AND([6]INVESTIGADOR_Titulacion!$CL127&lt;&gt;"",[6]INVESTIGADOR_Titulacion!$CL127&lt;&gt;0),[6]INVESTIGADOR_Titulacion!$CL127,""),IF($A129="TOTAL",SUM(INDIRECT("BB4:BB"&amp;ROW()-1)),""))</f>
        <v/>
      </c>
      <c r="BC129" s="3" t="str">
        <f t="shared" ca="1" si="36"/>
        <v/>
      </c>
      <c r="BD129" s="3" t="str">
        <f ca="1">IF(AND($A129&lt;&gt;"",$A129&lt;&gt;"TOTAL"),IF(AND([6]INVESTIGADOR_Titulacion!$CO127&lt;&gt;"",[6]INVESTIGADOR_Titulacion!$CO127&lt;&gt;0),[6]INVESTIGADOR_Titulacion!$CO127,""),IF($A129="TOTAL",SUM(INDIRECT("BD4:BD"&amp;ROW()-1)),""))</f>
        <v/>
      </c>
      <c r="BE129" s="3" t="str">
        <f ca="1">IF(AND($A129&lt;&gt;"",$A129&lt;&gt;"TOTAL"),IF(AND([6]INVESTIGADOR_Titulacion!$CQ127&lt;&gt;"",[6]INVESTIGADOR_Titulacion!$CQ127&lt;&gt;0),[6]INVESTIGADOR_Titulacion!$CQ127,""),IF($A129="TOTAL",SUM(INDIRECT("BE4:BE"&amp;ROW()-1)),""))</f>
        <v/>
      </c>
      <c r="BF129" s="3" t="str">
        <f t="shared" ca="1" si="37"/>
        <v/>
      </c>
    </row>
    <row r="130" spans="1:58" x14ac:dyDescent="0.2">
      <c r="A130" s="25" t="str">
        <f>IF([6]INVESTIGADOR_Titulacion!$B128&lt;&gt;"",[6]INVESTIGADOR_Titulacion!$B128,IF(AND([6]INVESTIGADOR_Titulacion!$B128="",[6]INVESTIGADOR_Titulacion!$B129="",[6]INVESTIGADOR_Titulacion!$B127=""),"","TOTAL"))</f>
        <v/>
      </c>
      <c r="B130" s="3" t="str">
        <f ca="1">IF(AND($A130&lt;&gt;"",$A130&lt;&gt;"TOTAL"),IF(AND([6]INVESTIGADOR_Titulacion!$C128&lt;&gt;"",[6]INVESTIGADOR_Titulacion!$C128&lt;&gt;0),[6]INVESTIGADOR_Titulacion!$C128,""),IF($A130="TOTAL",SUM(INDIRECT("B4:B"&amp;ROW()-1)),""))</f>
        <v/>
      </c>
      <c r="C130" s="3" t="str">
        <f ca="1">IF(AND($A130&lt;&gt;"",$A130&lt;&gt;"TOTAL"),IF(AND([6]INVESTIGADOR_Titulacion!$E128&lt;&gt;"",[6]INVESTIGADOR_Titulacion!$E128&lt;&gt;0),[6]INVESTIGADOR_Titulacion!$E128,""),IF($A130="TOTAL",SUM(INDIRECT("C4:C"&amp;ROW()-1)),""))</f>
        <v/>
      </c>
      <c r="D130" s="3" t="str">
        <f t="shared" ca="1" si="19"/>
        <v/>
      </c>
      <c r="E130" s="3" t="str">
        <f ca="1">IF(AND($A130&lt;&gt;"",$A130&lt;&gt;"TOTAL"),IF(AND([6]INVESTIGADOR_Titulacion!$H128&lt;&gt;"",[6]INVESTIGADOR_Titulacion!$H128&lt;&gt;0),[6]INVESTIGADOR_Titulacion!$H128,""),IF($A130="TOTAL",SUM(INDIRECT("E4:E"&amp;ROW()-1)),""))</f>
        <v/>
      </c>
      <c r="F130" s="3" t="str">
        <f ca="1">IF(AND($A130&lt;&gt;"",$A130&lt;&gt;"TOTAL"),IF(AND([6]INVESTIGADOR_Titulacion!$J128&lt;&gt;"",[6]INVESTIGADOR_Titulacion!$J128&lt;&gt;0),[6]INVESTIGADOR_Titulacion!$J128,""),IF($A130="TOTAL",SUM(INDIRECT("F4:F"&amp;ROW()-1)),""))</f>
        <v/>
      </c>
      <c r="G130" s="3" t="str">
        <f t="shared" ca="1" si="20"/>
        <v/>
      </c>
      <c r="H130" s="3" t="str">
        <f ca="1">IF(AND($A130&lt;&gt;"",$A130&lt;&gt;"TOTAL"),IF(AND([6]INVESTIGADOR_Titulacion!$M128&lt;&gt;"",[6]INVESTIGADOR_Titulacion!$M128&lt;&gt;0),[6]INVESTIGADOR_Titulacion!$M128,""),IF($A130="TOTAL",SUM(INDIRECT("H4:H"&amp;ROW()-1)),""))</f>
        <v/>
      </c>
      <c r="I130" s="3" t="str">
        <f ca="1">IF(AND($A130&lt;&gt;"",$A130&lt;&gt;"TOTAL"),IF(AND([6]INVESTIGADOR_Titulacion!$O128&lt;&gt;"",[6]INVESTIGADOR_Titulacion!$O128&lt;&gt;0),[6]INVESTIGADOR_Titulacion!$O128,""),IF($A130="TOTAL",SUM(INDIRECT("I4:I"&amp;ROW()-1)),""))</f>
        <v/>
      </c>
      <c r="J130" s="3" t="str">
        <f t="shared" ca="1" si="21"/>
        <v/>
      </c>
      <c r="K130" s="3" t="str">
        <f ca="1">IF(AND($A130&lt;&gt;"",$A130&lt;&gt;"TOTAL"),IF(AND([6]INVESTIGADOR_Titulacion!$R128&lt;&gt;"",[6]INVESTIGADOR_Titulacion!$R128&lt;&gt;0),[6]INVESTIGADOR_Titulacion!$R128,""),IF($A130="TOTAL",SUM(INDIRECT("K4:K"&amp;ROW()-1)),""))</f>
        <v/>
      </c>
      <c r="L130" s="3" t="str">
        <f ca="1">IF(AND($A130&lt;&gt;"",$A130&lt;&gt;"TOTAL"),IF(AND([6]INVESTIGADOR_Titulacion!$T128&lt;&gt;"",[6]INVESTIGADOR_Titulacion!$T128&lt;&gt;0),[6]INVESTIGADOR_Titulacion!$T128,""),IF($A130="TOTAL",SUM(INDIRECT("L4:L"&amp;ROW()-1)),""))</f>
        <v/>
      </c>
      <c r="M130" s="3" t="str">
        <f t="shared" ca="1" si="22"/>
        <v/>
      </c>
      <c r="N130" s="3" t="str">
        <f ca="1">IF(AND($A130&lt;&gt;"",$A130&lt;&gt;"TOTAL"),IF(AND([6]INVESTIGADOR_Titulacion!$W128&lt;&gt;"",[6]INVESTIGADOR_Titulacion!$W128&lt;&gt;0),[6]INVESTIGADOR_Titulacion!$W128,""),IF($A130="TOTAL",SUM(INDIRECT("N4:N"&amp;ROW()-1)),""))</f>
        <v/>
      </c>
      <c r="O130" s="3" t="str">
        <f ca="1">IF(AND($A130&lt;&gt;"",$A130&lt;&gt;"TOTAL"),IF(AND([6]INVESTIGADOR_Titulacion!$Y128&lt;&gt;"",[6]INVESTIGADOR_Titulacion!$Y128&lt;&gt;0),[6]INVESTIGADOR_Titulacion!$Y128,""),IF($A130="TOTAL",SUM(INDIRECT("O4:O"&amp;ROW()-1)),""))</f>
        <v/>
      </c>
      <c r="P130" s="3" t="str">
        <f t="shared" ca="1" si="23"/>
        <v/>
      </c>
      <c r="Q130" s="3" t="str">
        <f ca="1">IF(AND($A130&lt;&gt;"",$A130&lt;&gt;"TOTAL"),IF(AND([6]INVESTIGADOR_Titulacion!$AB128&lt;&gt;"",[6]INVESTIGADOR_Titulacion!$AB128&lt;&gt;0),[6]INVESTIGADOR_Titulacion!$AB128,""),IF($A130="TOTAL",SUM(INDIRECT("Q4:Q"&amp;ROW()-1)),""))</f>
        <v/>
      </c>
      <c r="R130" s="3" t="str">
        <f ca="1">IF(AND($A130&lt;&gt;"",$A130&lt;&gt;"TOTAL"),IF(AND([6]INVESTIGADOR_Titulacion!$AD128&lt;&gt;"",[6]INVESTIGADOR_Titulacion!$AD128&lt;&gt;0),[6]INVESTIGADOR_Titulacion!$AD128,""),IF($A130="TOTAL",SUM(INDIRECT("R4:R"&amp;ROW()-1)),""))</f>
        <v/>
      </c>
      <c r="S130" s="3" t="str">
        <f t="shared" ca="1" si="24"/>
        <v/>
      </c>
      <c r="T130" s="3" t="str">
        <f ca="1">IF(AND($A130&lt;&gt;"",$A130&lt;&gt;"TOTAL"),IF(AND([6]INVESTIGADOR_Titulacion!$AG128&lt;&gt;"",[6]INVESTIGADOR_Titulacion!$AG128&lt;&gt;0),[6]INVESTIGADOR_Titulacion!$AG128,""),IF($A130="TOTAL",SUM(INDIRECT("T4:T"&amp;ROW()-1)),""))</f>
        <v/>
      </c>
      <c r="U130" s="3" t="str">
        <f ca="1">IF(AND($A130&lt;&gt;"",$A130&lt;&gt;"TOTAL"),IF(AND([6]INVESTIGADOR_Titulacion!$AI128&lt;&gt;"",[6]INVESTIGADOR_Titulacion!$AI128&lt;&gt;0),[6]INVESTIGADOR_Titulacion!$AI128,""),IF($A130="TOTAL",SUM(INDIRECT("U4:U"&amp;ROW()-1)),""))</f>
        <v/>
      </c>
      <c r="V130" s="3" t="str">
        <f t="shared" ca="1" si="25"/>
        <v/>
      </c>
      <c r="W130" s="3" t="str">
        <f ca="1">IF(AND($A130&lt;&gt;"",$A130&lt;&gt;"TOTAL"),IF(AND([6]INVESTIGADOR_Titulacion!$AL128&lt;&gt;"",[6]INVESTIGADOR_Titulacion!$AL128&lt;&gt;0),[6]INVESTIGADOR_Titulacion!$AL128,""),IF($A130="TOTAL",SUM(INDIRECT("W4:W"&amp;ROW()-1)),""))</f>
        <v/>
      </c>
      <c r="X130" s="3" t="str">
        <f ca="1">IF(AND($A130&lt;&gt;"",$A130&lt;&gt;"TOTAL"),IF(AND([6]INVESTIGADOR_Titulacion!$AN128&lt;&gt;"",[6]INVESTIGADOR_Titulacion!$AN128&lt;&gt;0),[6]INVESTIGADOR_Titulacion!$AN128,""),IF($A130="TOTAL",SUM(INDIRECT("X4:X"&amp;ROW()-1)),""))</f>
        <v/>
      </c>
      <c r="Y130" s="3" t="str">
        <f t="shared" ca="1" si="26"/>
        <v/>
      </c>
      <c r="Z130" s="3" t="str">
        <f ca="1">IF(AND($A130&lt;&gt;"",$A130&lt;&gt;"TOTAL"),IF(AND([6]INVESTIGADOR_Titulacion!$AQ128&lt;&gt;"",[6]INVESTIGADOR_Titulacion!$AQ128&lt;&gt;0),[6]INVESTIGADOR_Titulacion!$AQ128,""),IF($A130="TOTAL",SUM(INDIRECT("Z4:Z"&amp;ROW()-1)),""))</f>
        <v/>
      </c>
      <c r="AA130" s="3" t="str">
        <f ca="1">IF(AND($A130&lt;&gt;"",$A130&lt;&gt;"TOTAL"),IF(AND([6]INVESTIGADOR_Titulacion!$AS128&lt;&gt;"",[6]INVESTIGADOR_Titulacion!$AS128&lt;&gt;0),[6]INVESTIGADOR_Titulacion!$AS128,""),IF($A130="TOTAL",SUM(INDIRECT("AA4:AA"&amp;ROW()-1)),""))</f>
        <v/>
      </c>
      <c r="AB130" s="3" t="str">
        <f t="shared" ca="1" si="27"/>
        <v/>
      </c>
      <c r="AC130" s="3" t="str">
        <f ca="1">IF(AND($A130&lt;&gt;"",$A130&lt;&gt;"TOTAL"),IF(AND([6]INVESTIGADOR_Titulacion!$AV128&lt;&gt;"",[6]INVESTIGADOR_Titulacion!$AV128&lt;&gt;0),[6]INVESTIGADOR_Titulacion!$AV128,""),IF($A130="TOTAL",SUM(INDIRECT("AC4:AC"&amp;ROW()-1)),""))</f>
        <v/>
      </c>
      <c r="AD130" s="3" t="str">
        <f ca="1">IF(AND($A130&lt;&gt;"",$A130&lt;&gt;"TOTAL"),IF(AND([6]INVESTIGADOR_Titulacion!$AX128&lt;&gt;"",[6]INVESTIGADOR_Titulacion!$AX128&lt;&gt;0),[6]INVESTIGADOR_Titulacion!$AX128,""),IF($A130="TOTAL",SUM(INDIRECT("AD4:AD"&amp;ROW()-1)),""))</f>
        <v/>
      </c>
      <c r="AE130" s="3" t="str">
        <f t="shared" ca="1" si="28"/>
        <v/>
      </c>
      <c r="AF130" s="3" t="str">
        <f ca="1">IF(AND($A130&lt;&gt;"",$A130&lt;&gt;"TOTAL"),IF(AND([6]INVESTIGADOR_Titulacion!$BA128&lt;&gt;"",[6]INVESTIGADOR_Titulacion!$BA128&lt;&gt;0),[6]INVESTIGADOR_Titulacion!$BA128,""),IF($A130="TOTAL",SUM(INDIRECT("AF4:AF"&amp;ROW()-1)),""))</f>
        <v/>
      </c>
      <c r="AG130" s="3" t="str">
        <f ca="1">IF(AND($A130&lt;&gt;"",$A130&lt;&gt;"TOTAL"),IF(AND([6]INVESTIGADOR_Titulacion!$BC128&lt;&gt;"",[6]INVESTIGADOR_Titulacion!$BC128&lt;&gt;0),[6]INVESTIGADOR_Titulacion!$BC128,""),IF($A130="TOTAL",SUM(INDIRECT("AG4:AG"&amp;ROW()-1)),""))</f>
        <v/>
      </c>
      <c r="AH130" s="3" t="str">
        <f t="shared" ca="1" si="29"/>
        <v/>
      </c>
      <c r="AI130" s="3" t="str">
        <f ca="1">IF(AND($A130&lt;&gt;"",$A130&lt;&gt;"TOTAL"),IF(AND([6]INVESTIGADOR_Titulacion!$BF128&lt;&gt;"",[6]INVESTIGADOR_Titulacion!$BF128&lt;&gt;0),[6]INVESTIGADOR_Titulacion!$BF128,""),IF($A130="TOTAL",SUM(INDIRECT("AI4:AI"&amp;ROW()-1)),""))</f>
        <v/>
      </c>
      <c r="AJ130" s="3" t="str">
        <f ca="1">IF(AND($A130&lt;&gt;"",$A130&lt;&gt;"TOTAL"),IF(AND([6]INVESTIGADOR_Titulacion!$BH128&lt;&gt;"",[6]INVESTIGADOR_Titulacion!$BH128&lt;&gt;0),[6]INVESTIGADOR_Titulacion!$BH128,""),IF($A130="TOTAL",SUM(INDIRECT("AJ4:AJ"&amp;ROW()-1)),""))</f>
        <v/>
      </c>
      <c r="AK130" s="3" t="str">
        <f t="shared" ca="1" si="30"/>
        <v/>
      </c>
      <c r="AL130" s="3" t="str">
        <f ca="1">IF(AND($A130&lt;&gt;"",$A130&lt;&gt;"TOTAL"),IF(AND([6]INVESTIGADOR_Titulacion!$BK128&lt;&gt;"",[6]INVESTIGADOR_Titulacion!$BK128&lt;&gt;0),[6]INVESTIGADOR_Titulacion!$BK128,""),IF($A130="TOTAL",SUM(INDIRECT("AL4:AL"&amp;ROW()-1)),""))</f>
        <v/>
      </c>
      <c r="AM130" s="3" t="str">
        <f ca="1">IF(AND($A130&lt;&gt;"",$A130&lt;&gt;"TOTAL"),IF(AND([6]INVESTIGADOR_Titulacion!$BM128&lt;&gt;"",[6]INVESTIGADOR_Titulacion!$BM128&lt;&gt;0),[6]INVESTIGADOR_Titulacion!$BM128,""),IF($A130="TOTAL",SUM(INDIRECT("AM4:AM"&amp;ROW()-1)),""))</f>
        <v/>
      </c>
      <c r="AN130" s="3" t="str">
        <f t="shared" ca="1" si="31"/>
        <v/>
      </c>
      <c r="AO130" s="3" t="str">
        <f ca="1">IF(AND($A130&lt;&gt;"",$A130&lt;&gt;"TOTAL"),IF(AND([6]INVESTIGADOR_Titulacion!$BP128&lt;&gt;"",[6]INVESTIGADOR_Titulacion!$BP128&lt;&gt;0),[6]INVESTIGADOR_Titulacion!$BP128,""),IF($A130="TOTAL",SUM(INDIRECT("AO4:AO"&amp;ROW()-1)),""))</f>
        <v/>
      </c>
      <c r="AP130" s="3" t="str">
        <f ca="1">IF(AND($A130&lt;&gt;"",$A130&lt;&gt;"TOTAL"),IF(AND([6]INVESTIGADOR_Titulacion!$BR128&lt;&gt;"",[6]INVESTIGADOR_Titulacion!$BR128&lt;&gt;0),[6]INVESTIGADOR_Titulacion!$BR128,""),IF($A130="TOTAL",SUM(INDIRECT("AP4:AP"&amp;ROW()-1)),""))</f>
        <v/>
      </c>
      <c r="AQ130" s="3" t="str">
        <f t="shared" ca="1" si="32"/>
        <v/>
      </c>
      <c r="AR130" s="3" t="str">
        <f ca="1">IF(AND($A130&lt;&gt;"",$A130&lt;&gt;"TOTAL"),IF(AND([6]INVESTIGADOR_Titulacion!$BU128&lt;&gt;"",[6]INVESTIGADOR_Titulacion!$BU128&lt;&gt;0),[6]INVESTIGADOR_Titulacion!$BU128,""),IF($A130="TOTAL",SUM(INDIRECT("AR4:AR"&amp;ROW()-1)),""))</f>
        <v/>
      </c>
      <c r="AS130" s="3" t="str">
        <f ca="1">IF(AND($A130&lt;&gt;"",$A130&lt;&gt;"TOTAL"),IF(AND([6]INVESTIGADOR_Titulacion!$BW128&lt;&gt;"",[6]INVESTIGADOR_Titulacion!$BW128&lt;&gt;0),[6]INVESTIGADOR_Titulacion!$BW128,""),IF($A130="TOTAL",SUM(INDIRECT("AS4:AS"&amp;ROW()-1)),""))</f>
        <v/>
      </c>
      <c r="AT130" s="3" t="str">
        <f t="shared" ca="1" si="33"/>
        <v/>
      </c>
      <c r="AU130" s="3" t="str">
        <f ca="1">IF(AND($A130&lt;&gt;"",$A130&lt;&gt;"TOTAL"),IF(AND([6]INVESTIGADOR_Titulacion!$BZ128&lt;&gt;"",[6]INVESTIGADOR_Titulacion!$BZ128&lt;&gt;0),[6]INVESTIGADOR_Titulacion!$BZ128,""),IF($A130="TOTAL",SUM(INDIRECT("AU4:AU"&amp;ROW()-1)),""))</f>
        <v/>
      </c>
      <c r="AV130" s="3" t="str">
        <f ca="1">IF(AND($A130&lt;&gt;"",$A130&lt;&gt;"TOTAL"),IF(AND([6]INVESTIGADOR_Titulacion!$CB128&lt;&gt;"",[6]INVESTIGADOR_Titulacion!$CB128&lt;&gt;0),[6]INVESTIGADOR_Titulacion!$CB128,""),IF($A130="TOTAL",SUM(INDIRECT("AV4:AV"&amp;ROW()-1)),""))</f>
        <v/>
      </c>
      <c r="AW130" s="3" t="str">
        <f t="shared" ca="1" si="34"/>
        <v/>
      </c>
      <c r="AX130" s="3" t="str">
        <f ca="1">IF(AND($A130&lt;&gt;"",$A130&lt;&gt;"TOTAL"),IF(AND([6]INVESTIGADOR_Titulacion!$CE128&lt;&gt;"",[6]INVESTIGADOR_Titulacion!$CE128&lt;&gt;0),[6]INVESTIGADOR_Titulacion!$CE128,""),IF($A130="TOTAL",SUM(INDIRECT("AX4:AX"&amp;ROW()-1)),""))</f>
        <v/>
      </c>
      <c r="AY130" s="3" t="str">
        <f ca="1">IF(AND($A130&lt;&gt;"",$A130&lt;&gt;"TOTAL"),IF(AND([6]INVESTIGADOR_Titulacion!$CG128&lt;&gt;"",[6]INVESTIGADOR_Titulacion!$CG128&lt;&gt;0),[6]INVESTIGADOR_Titulacion!$CG128,""),IF($A130="TOTAL",SUM(INDIRECT("AY4:AY"&amp;ROW()-1)),""))</f>
        <v/>
      </c>
      <c r="AZ130" s="3" t="str">
        <f t="shared" ca="1" si="35"/>
        <v/>
      </c>
      <c r="BA130" s="3" t="str">
        <f ca="1">IF(AND($A130&lt;&gt;"",$A130&lt;&gt;"TOTAL"),IF(AND([6]INVESTIGADOR_Titulacion!$CJ128&lt;&gt;"",[6]INVESTIGADOR_Titulacion!$CJ128&lt;&gt;0),[6]INVESTIGADOR_Titulacion!$CJ128,""),IF($A130="TOTAL",SUM(INDIRECT("BA4:BA"&amp;ROW()-1)),""))</f>
        <v/>
      </c>
      <c r="BB130" s="3" t="str">
        <f ca="1">IF(AND($A130&lt;&gt;"",$A130&lt;&gt;"TOTAL"),IF(AND([6]INVESTIGADOR_Titulacion!$CL128&lt;&gt;"",[6]INVESTIGADOR_Titulacion!$CL128&lt;&gt;0),[6]INVESTIGADOR_Titulacion!$CL128,""),IF($A130="TOTAL",SUM(INDIRECT("BB4:BB"&amp;ROW()-1)),""))</f>
        <v/>
      </c>
      <c r="BC130" s="3" t="str">
        <f t="shared" ca="1" si="36"/>
        <v/>
      </c>
      <c r="BD130" s="3" t="str">
        <f ca="1">IF(AND($A130&lt;&gt;"",$A130&lt;&gt;"TOTAL"),IF(AND([6]INVESTIGADOR_Titulacion!$CO128&lt;&gt;"",[6]INVESTIGADOR_Titulacion!$CO128&lt;&gt;0),[6]INVESTIGADOR_Titulacion!$CO128,""),IF($A130="TOTAL",SUM(INDIRECT("BD4:BD"&amp;ROW()-1)),""))</f>
        <v/>
      </c>
      <c r="BE130" s="3" t="str">
        <f ca="1">IF(AND($A130&lt;&gt;"",$A130&lt;&gt;"TOTAL"),IF(AND([6]INVESTIGADOR_Titulacion!$CQ128&lt;&gt;"",[6]INVESTIGADOR_Titulacion!$CQ128&lt;&gt;0),[6]INVESTIGADOR_Titulacion!$CQ128,""),IF($A130="TOTAL",SUM(INDIRECT("BE4:BE"&amp;ROW()-1)),""))</f>
        <v/>
      </c>
      <c r="BF130" s="3" t="str">
        <f t="shared" ca="1" si="37"/>
        <v/>
      </c>
    </row>
    <row r="131" spans="1:58" x14ac:dyDescent="0.2">
      <c r="A131" s="25" t="str">
        <f>IF([6]INVESTIGADOR_Titulacion!$B129&lt;&gt;"",[6]INVESTIGADOR_Titulacion!$B129,IF(AND([6]INVESTIGADOR_Titulacion!$B129="",[6]INVESTIGADOR_Titulacion!$B130="",[6]INVESTIGADOR_Titulacion!$B128=""),"","TOTAL"))</f>
        <v/>
      </c>
      <c r="B131" s="3" t="str">
        <f ca="1">IF(AND($A131&lt;&gt;"",$A131&lt;&gt;"TOTAL"),IF(AND([6]INVESTIGADOR_Titulacion!$C129&lt;&gt;"",[6]INVESTIGADOR_Titulacion!$C129&lt;&gt;0),[6]INVESTIGADOR_Titulacion!$C129,""),IF($A131="TOTAL",SUM(INDIRECT("B4:B"&amp;ROW()-1)),""))</f>
        <v/>
      </c>
      <c r="C131" s="3" t="str">
        <f ca="1">IF(AND($A131&lt;&gt;"",$A131&lt;&gt;"TOTAL"),IF(AND([6]INVESTIGADOR_Titulacion!$E129&lt;&gt;"",[6]INVESTIGADOR_Titulacion!$E129&lt;&gt;0),[6]INVESTIGADOR_Titulacion!$E129,""),IF($A131="TOTAL",SUM(INDIRECT("C4:C"&amp;ROW()-1)),""))</f>
        <v/>
      </c>
      <c r="D131" s="3" t="str">
        <f t="shared" ca="1" si="19"/>
        <v/>
      </c>
      <c r="E131" s="3" t="str">
        <f ca="1">IF(AND($A131&lt;&gt;"",$A131&lt;&gt;"TOTAL"),IF(AND([6]INVESTIGADOR_Titulacion!$H129&lt;&gt;"",[6]INVESTIGADOR_Titulacion!$H129&lt;&gt;0),[6]INVESTIGADOR_Titulacion!$H129,""),IF($A131="TOTAL",SUM(INDIRECT("E4:E"&amp;ROW()-1)),""))</f>
        <v/>
      </c>
      <c r="F131" s="3" t="str">
        <f ca="1">IF(AND($A131&lt;&gt;"",$A131&lt;&gt;"TOTAL"),IF(AND([6]INVESTIGADOR_Titulacion!$J129&lt;&gt;"",[6]INVESTIGADOR_Titulacion!$J129&lt;&gt;0),[6]INVESTIGADOR_Titulacion!$J129,""),IF($A131="TOTAL",SUM(INDIRECT("F4:F"&amp;ROW()-1)),""))</f>
        <v/>
      </c>
      <c r="G131" s="3" t="str">
        <f t="shared" ca="1" si="20"/>
        <v/>
      </c>
      <c r="H131" s="3" t="str">
        <f ca="1">IF(AND($A131&lt;&gt;"",$A131&lt;&gt;"TOTAL"),IF(AND([6]INVESTIGADOR_Titulacion!$M129&lt;&gt;"",[6]INVESTIGADOR_Titulacion!$M129&lt;&gt;0),[6]INVESTIGADOR_Titulacion!$M129,""),IF($A131="TOTAL",SUM(INDIRECT("H4:H"&amp;ROW()-1)),""))</f>
        <v/>
      </c>
      <c r="I131" s="3" t="str">
        <f ca="1">IF(AND($A131&lt;&gt;"",$A131&lt;&gt;"TOTAL"),IF(AND([6]INVESTIGADOR_Titulacion!$O129&lt;&gt;"",[6]INVESTIGADOR_Titulacion!$O129&lt;&gt;0),[6]INVESTIGADOR_Titulacion!$O129,""),IF($A131="TOTAL",SUM(INDIRECT("I4:I"&amp;ROW()-1)),""))</f>
        <v/>
      </c>
      <c r="J131" s="3" t="str">
        <f t="shared" ca="1" si="21"/>
        <v/>
      </c>
      <c r="K131" s="3" t="str">
        <f ca="1">IF(AND($A131&lt;&gt;"",$A131&lt;&gt;"TOTAL"),IF(AND([6]INVESTIGADOR_Titulacion!$R129&lt;&gt;"",[6]INVESTIGADOR_Titulacion!$R129&lt;&gt;0),[6]INVESTIGADOR_Titulacion!$R129,""),IF($A131="TOTAL",SUM(INDIRECT("K4:K"&amp;ROW()-1)),""))</f>
        <v/>
      </c>
      <c r="L131" s="3" t="str">
        <f ca="1">IF(AND($A131&lt;&gt;"",$A131&lt;&gt;"TOTAL"),IF(AND([6]INVESTIGADOR_Titulacion!$T129&lt;&gt;"",[6]INVESTIGADOR_Titulacion!$T129&lt;&gt;0),[6]INVESTIGADOR_Titulacion!$T129,""),IF($A131="TOTAL",SUM(INDIRECT("L4:L"&amp;ROW()-1)),""))</f>
        <v/>
      </c>
      <c r="M131" s="3" t="str">
        <f t="shared" ca="1" si="22"/>
        <v/>
      </c>
      <c r="N131" s="3" t="str">
        <f ca="1">IF(AND($A131&lt;&gt;"",$A131&lt;&gt;"TOTAL"),IF(AND([6]INVESTIGADOR_Titulacion!$W129&lt;&gt;"",[6]INVESTIGADOR_Titulacion!$W129&lt;&gt;0),[6]INVESTIGADOR_Titulacion!$W129,""),IF($A131="TOTAL",SUM(INDIRECT("N4:N"&amp;ROW()-1)),""))</f>
        <v/>
      </c>
      <c r="O131" s="3" t="str">
        <f ca="1">IF(AND($A131&lt;&gt;"",$A131&lt;&gt;"TOTAL"),IF(AND([6]INVESTIGADOR_Titulacion!$Y129&lt;&gt;"",[6]INVESTIGADOR_Titulacion!$Y129&lt;&gt;0),[6]INVESTIGADOR_Titulacion!$Y129,""),IF($A131="TOTAL",SUM(INDIRECT("O4:O"&amp;ROW()-1)),""))</f>
        <v/>
      </c>
      <c r="P131" s="3" t="str">
        <f t="shared" ca="1" si="23"/>
        <v/>
      </c>
      <c r="Q131" s="3" t="str">
        <f ca="1">IF(AND($A131&lt;&gt;"",$A131&lt;&gt;"TOTAL"),IF(AND([6]INVESTIGADOR_Titulacion!$AB129&lt;&gt;"",[6]INVESTIGADOR_Titulacion!$AB129&lt;&gt;0),[6]INVESTIGADOR_Titulacion!$AB129,""),IF($A131="TOTAL",SUM(INDIRECT("Q4:Q"&amp;ROW()-1)),""))</f>
        <v/>
      </c>
      <c r="R131" s="3" t="str">
        <f ca="1">IF(AND($A131&lt;&gt;"",$A131&lt;&gt;"TOTAL"),IF(AND([6]INVESTIGADOR_Titulacion!$AD129&lt;&gt;"",[6]INVESTIGADOR_Titulacion!$AD129&lt;&gt;0),[6]INVESTIGADOR_Titulacion!$AD129,""),IF($A131="TOTAL",SUM(INDIRECT("R4:R"&amp;ROW()-1)),""))</f>
        <v/>
      </c>
      <c r="S131" s="3" t="str">
        <f t="shared" ca="1" si="24"/>
        <v/>
      </c>
      <c r="T131" s="3" t="str">
        <f ca="1">IF(AND($A131&lt;&gt;"",$A131&lt;&gt;"TOTAL"),IF(AND([6]INVESTIGADOR_Titulacion!$AG129&lt;&gt;"",[6]INVESTIGADOR_Titulacion!$AG129&lt;&gt;0),[6]INVESTIGADOR_Titulacion!$AG129,""),IF($A131="TOTAL",SUM(INDIRECT("T4:T"&amp;ROW()-1)),""))</f>
        <v/>
      </c>
      <c r="U131" s="3" t="str">
        <f ca="1">IF(AND($A131&lt;&gt;"",$A131&lt;&gt;"TOTAL"),IF(AND([6]INVESTIGADOR_Titulacion!$AI129&lt;&gt;"",[6]INVESTIGADOR_Titulacion!$AI129&lt;&gt;0),[6]INVESTIGADOR_Titulacion!$AI129,""),IF($A131="TOTAL",SUM(INDIRECT("U4:U"&amp;ROW()-1)),""))</f>
        <v/>
      </c>
      <c r="V131" s="3" t="str">
        <f t="shared" ca="1" si="25"/>
        <v/>
      </c>
      <c r="W131" s="3" t="str">
        <f ca="1">IF(AND($A131&lt;&gt;"",$A131&lt;&gt;"TOTAL"),IF(AND([6]INVESTIGADOR_Titulacion!$AL129&lt;&gt;"",[6]INVESTIGADOR_Titulacion!$AL129&lt;&gt;0),[6]INVESTIGADOR_Titulacion!$AL129,""),IF($A131="TOTAL",SUM(INDIRECT("W4:W"&amp;ROW()-1)),""))</f>
        <v/>
      </c>
      <c r="X131" s="3" t="str">
        <f ca="1">IF(AND($A131&lt;&gt;"",$A131&lt;&gt;"TOTAL"),IF(AND([6]INVESTIGADOR_Titulacion!$AN129&lt;&gt;"",[6]INVESTIGADOR_Titulacion!$AN129&lt;&gt;0),[6]INVESTIGADOR_Titulacion!$AN129,""),IF($A131="TOTAL",SUM(INDIRECT("X4:X"&amp;ROW()-1)),""))</f>
        <v/>
      </c>
      <c r="Y131" s="3" t="str">
        <f t="shared" ca="1" si="26"/>
        <v/>
      </c>
      <c r="Z131" s="3" t="str">
        <f ca="1">IF(AND($A131&lt;&gt;"",$A131&lt;&gt;"TOTAL"),IF(AND([6]INVESTIGADOR_Titulacion!$AQ129&lt;&gt;"",[6]INVESTIGADOR_Titulacion!$AQ129&lt;&gt;0),[6]INVESTIGADOR_Titulacion!$AQ129,""),IF($A131="TOTAL",SUM(INDIRECT("Z4:Z"&amp;ROW()-1)),""))</f>
        <v/>
      </c>
      <c r="AA131" s="3" t="str">
        <f ca="1">IF(AND($A131&lt;&gt;"",$A131&lt;&gt;"TOTAL"),IF(AND([6]INVESTIGADOR_Titulacion!$AS129&lt;&gt;"",[6]INVESTIGADOR_Titulacion!$AS129&lt;&gt;0),[6]INVESTIGADOR_Titulacion!$AS129,""),IF($A131="TOTAL",SUM(INDIRECT("AA4:AA"&amp;ROW()-1)),""))</f>
        <v/>
      </c>
      <c r="AB131" s="3" t="str">
        <f t="shared" ca="1" si="27"/>
        <v/>
      </c>
      <c r="AC131" s="3" t="str">
        <f ca="1">IF(AND($A131&lt;&gt;"",$A131&lt;&gt;"TOTAL"),IF(AND([6]INVESTIGADOR_Titulacion!$AV129&lt;&gt;"",[6]INVESTIGADOR_Titulacion!$AV129&lt;&gt;0),[6]INVESTIGADOR_Titulacion!$AV129,""),IF($A131="TOTAL",SUM(INDIRECT("AC4:AC"&amp;ROW()-1)),""))</f>
        <v/>
      </c>
      <c r="AD131" s="3" t="str">
        <f ca="1">IF(AND($A131&lt;&gt;"",$A131&lt;&gt;"TOTAL"),IF(AND([6]INVESTIGADOR_Titulacion!$AX129&lt;&gt;"",[6]INVESTIGADOR_Titulacion!$AX129&lt;&gt;0),[6]INVESTIGADOR_Titulacion!$AX129,""),IF($A131="TOTAL",SUM(INDIRECT("AD4:AD"&amp;ROW()-1)),""))</f>
        <v/>
      </c>
      <c r="AE131" s="3" t="str">
        <f t="shared" ca="1" si="28"/>
        <v/>
      </c>
      <c r="AF131" s="3" t="str">
        <f ca="1">IF(AND($A131&lt;&gt;"",$A131&lt;&gt;"TOTAL"),IF(AND([6]INVESTIGADOR_Titulacion!$BA129&lt;&gt;"",[6]INVESTIGADOR_Titulacion!$BA129&lt;&gt;0),[6]INVESTIGADOR_Titulacion!$BA129,""),IF($A131="TOTAL",SUM(INDIRECT("AF4:AF"&amp;ROW()-1)),""))</f>
        <v/>
      </c>
      <c r="AG131" s="3" t="str">
        <f ca="1">IF(AND($A131&lt;&gt;"",$A131&lt;&gt;"TOTAL"),IF(AND([6]INVESTIGADOR_Titulacion!$BC129&lt;&gt;"",[6]INVESTIGADOR_Titulacion!$BC129&lt;&gt;0),[6]INVESTIGADOR_Titulacion!$BC129,""),IF($A131="TOTAL",SUM(INDIRECT("AG4:AG"&amp;ROW()-1)),""))</f>
        <v/>
      </c>
      <c r="AH131" s="3" t="str">
        <f t="shared" ca="1" si="29"/>
        <v/>
      </c>
      <c r="AI131" s="3" t="str">
        <f ca="1">IF(AND($A131&lt;&gt;"",$A131&lt;&gt;"TOTAL"),IF(AND([6]INVESTIGADOR_Titulacion!$BF129&lt;&gt;"",[6]INVESTIGADOR_Titulacion!$BF129&lt;&gt;0),[6]INVESTIGADOR_Titulacion!$BF129,""),IF($A131="TOTAL",SUM(INDIRECT("AI4:AI"&amp;ROW()-1)),""))</f>
        <v/>
      </c>
      <c r="AJ131" s="3" t="str">
        <f ca="1">IF(AND($A131&lt;&gt;"",$A131&lt;&gt;"TOTAL"),IF(AND([6]INVESTIGADOR_Titulacion!$BH129&lt;&gt;"",[6]INVESTIGADOR_Titulacion!$BH129&lt;&gt;0),[6]INVESTIGADOR_Titulacion!$BH129,""),IF($A131="TOTAL",SUM(INDIRECT("AJ4:AJ"&amp;ROW()-1)),""))</f>
        <v/>
      </c>
      <c r="AK131" s="3" t="str">
        <f t="shared" ca="1" si="30"/>
        <v/>
      </c>
      <c r="AL131" s="3" t="str">
        <f ca="1">IF(AND($A131&lt;&gt;"",$A131&lt;&gt;"TOTAL"),IF(AND([6]INVESTIGADOR_Titulacion!$BK129&lt;&gt;"",[6]INVESTIGADOR_Titulacion!$BK129&lt;&gt;0),[6]INVESTIGADOR_Titulacion!$BK129,""),IF($A131="TOTAL",SUM(INDIRECT("AL4:AL"&amp;ROW()-1)),""))</f>
        <v/>
      </c>
      <c r="AM131" s="3" t="str">
        <f ca="1">IF(AND($A131&lt;&gt;"",$A131&lt;&gt;"TOTAL"),IF(AND([6]INVESTIGADOR_Titulacion!$BM129&lt;&gt;"",[6]INVESTIGADOR_Titulacion!$BM129&lt;&gt;0),[6]INVESTIGADOR_Titulacion!$BM129,""),IF($A131="TOTAL",SUM(INDIRECT("AM4:AM"&amp;ROW()-1)),""))</f>
        <v/>
      </c>
      <c r="AN131" s="3" t="str">
        <f t="shared" ca="1" si="31"/>
        <v/>
      </c>
      <c r="AO131" s="3" t="str">
        <f ca="1">IF(AND($A131&lt;&gt;"",$A131&lt;&gt;"TOTAL"),IF(AND([6]INVESTIGADOR_Titulacion!$BP129&lt;&gt;"",[6]INVESTIGADOR_Titulacion!$BP129&lt;&gt;0),[6]INVESTIGADOR_Titulacion!$BP129,""),IF($A131="TOTAL",SUM(INDIRECT("AO4:AO"&amp;ROW()-1)),""))</f>
        <v/>
      </c>
      <c r="AP131" s="3" t="str">
        <f ca="1">IF(AND($A131&lt;&gt;"",$A131&lt;&gt;"TOTAL"),IF(AND([6]INVESTIGADOR_Titulacion!$BR129&lt;&gt;"",[6]INVESTIGADOR_Titulacion!$BR129&lt;&gt;0),[6]INVESTIGADOR_Titulacion!$BR129,""),IF($A131="TOTAL",SUM(INDIRECT("AP4:AP"&amp;ROW()-1)),""))</f>
        <v/>
      </c>
      <c r="AQ131" s="3" t="str">
        <f t="shared" ca="1" si="32"/>
        <v/>
      </c>
      <c r="AR131" s="3" t="str">
        <f ca="1">IF(AND($A131&lt;&gt;"",$A131&lt;&gt;"TOTAL"),IF(AND([6]INVESTIGADOR_Titulacion!$BU129&lt;&gt;"",[6]INVESTIGADOR_Titulacion!$BU129&lt;&gt;0),[6]INVESTIGADOR_Titulacion!$BU129,""),IF($A131="TOTAL",SUM(INDIRECT("AR4:AR"&amp;ROW()-1)),""))</f>
        <v/>
      </c>
      <c r="AS131" s="3" t="str">
        <f ca="1">IF(AND($A131&lt;&gt;"",$A131&lt;&gt;"TOTAL"),IF(AND([6]INVESTIGADOR_Titulacion!$BW129&lt;&gt;"",[6]INVESTIGADOR_Titulacion!$BW129&lt;&gt;0),[6]INVESTIGADOR_Titulacion!$BW129,""),IF($A131="TOTAL",SUM(INDIRECT("AS4:AS"&amp;ROW()-1)),""))</f>
        <v/>
      </c>
      <c r="AT131" s="3" t="str">
        <f t="shared" ca="1" si="33"/>
        <v/>
      </c>
      <c r="AU131" s="3" t="str">
        <f ca="1">IF(AND($A131&lt;&gt;"",$A131&lt;&gt;"TOTAL"),IF(AND([6]INVESTIGADOR_Titulacion!$BZ129&lt;&gt;"",[6]INVESTIGADOR_Titulacion!$BZ129&lt;&gt;0),[6]INVESTIGADOR_Titulacion!$BZ129,""),IF($A131="TOTAL",SUM(INDIRECT("AU4:AU"&amp;ROW()-1)),""))</f>
        <v/>
      </c>
      <c r="AV131" s="3" t="str">
        <f ca="1">IF(AND($A131&lt;&gt;"",$A131&lt;&gt;"TOTAL"),IF(AND([6]INVESTIGADOR_Titulacion!$CB129&lt;&gt;"",[6]INVESTIGADOR_Titulacion!$CB129&lt;&gt;0),[6]INVESTIGADOR_Titulacion!$CB129,""),IF($A131="TOTAL",SUM(INDIRECT("AV4:AV"&amp;ROW()-1)),""))</f>
        <v/>
      </c>
      <c r="AW131" s="3" t="str">
        <f t="shared" ca="1" si="34"/>
        <v/>
      </c>
      <c r="AX131" s="3" t="str">
        <f ca="1">IF(AND($A131&lt;&gt;"",$A131&lt;&gt;"TOTAL"),IF(AND([6]INVESTIGADOR_Titulacion!$CE129&lt;&gt;"",[6]INVESTIGADOR_Titulacion!$CE129&lt;&gt;0),[6]INVESTIGADOR_Titulacion!$CE129,""),IF($A131="TOTAL",SUM(INDIRECT("AX4:AX"&amp;ROW()-1)),""))</f>
        <v/>
      </c>
      <c r="AY131" s="3" t="str">
        <f ca="1">IF(AND($A131&lt;&gt;"",$A131&lt;&gt;"TOTAL"),IF(AND([6]INVESTIGADOR_Titulacion!$CG129&lt;&gt;"",[6]INVESTIGADOR_Titulacion!$CG129&lt;&gt;0),[6]INVESTIGADOR_Titulacion!$CG129,""),IF($A131="TOTAL",SUM(INDIRECT("AY4:AY"&amp;ROW()-1)),""))</f>
        <v/>
      </c>
      <c r="AZ131" s="3" t="str">
        <f t="shared" ca="1" si="35"/>
        <v/>
      </c>
      <c r="BA131" s="3" t="str">
        <f ca="1">IF(AND($A131&lt;&gt;"",$A131&lt;&gt;"TOTAL"),IF(AND([6]INVESTIGADOR_Titulacion!$CJ129&lt;&gt;"",[6]INVESTIGADOR_Titulacion!$CJ129&lt;&gt;0),[6]INVESTIGADOR_Titulacion!$CJ129,""),IF($A131="TOTAL",SUM(INDIRECT("BA4:BA"&amp;ROW()-1)),""))</f>
        <v/>
      </c>
      <c r="BB131" s="3" t="str">
        <f ca="1">IF(AND($A131&lt;&gt;"",$A131&lt;&gt;"TOTAL"),IF(AND([6]INVESTIGADOR_Titulacion!$CL129&lt;&gt;"",[6]INVESTIGADOR_Titulacion!$CL129&lt;&gt;0),[6]INVESTIGADOR_Titulacion!$CL129,""),IF($A131="TOTAL",SUM(INDIRECT("BB4:BB"&amp;ROW()-1)),""))</f>
        <v/>
      </c>
      <c r="BC131" s="3" t="str">
        <f t="shared" ca="1" si="36"/>
        <v/>
      </c>
      <c r="BD131" s="3" t="str">
        <f ca="1">IF(AND($A131&lt;&gt;"",$A131&lt;&gt;"TOTAL"),IF(AND([6]INVESTIGADOR_Titulacion!$CO129&lt;&gt;"",[6]INVESTIGADOR_Titulacion!$CO129&lt;&gt;0),[6]INVESTIGADOR_Titulacion!$CO129,""),IF($A131="TOTAL",SUM(INDIRECT("BD4:BD"&amp;ROW()-1)),""))</f>
        <v/>
      </c>
      <c r="BE131" s="3" t="str">
        <f ca="1">IF(AND($A131&lt;&gt;"",$A131&lt;&gt;"TOTAL"),IF(AND([6]INVESTIGADOR_Titulacion!$CQ129&lt;&gt;"",[6]INVESTIGADOR_Titulacion!$CQ129&lt;&gt;0),[6]INVESTIGADOR_Titulacion!$CQ129,""),IF($A131="TOTAL",SUM(INDIRECT("BE4:BE"&amp;ROW()-1)),""))</f>
        <v/>
      </c>
      <c r="BF131" s="3" t="str">
        <f t="shared" ca="1" si="37"/>
        <v/>
      </c>
    </row>
    <row r="132" spans="1:58" x14ac:dyDescent="0.2">
      <c r="A132" s="25" t="str">
        <f>IF([6]INVESTIGADOR_Titulacion!$B130&lt;&gt;"",[6]INVESTIGADOR_Titulacion!$B130,IF(AND([6]INVESTIGADOR_Titulacion!$B130="",[6]INVESTIGADOR_Titulacion!$B131="",[6]INVESTIGADOR_Titulacion!$B129=""),"","TOTAL"))</f>
        <v/>
      </c>
      <c r="B132" s="3" t="str">
        <f ca="1">IF(AND($A132&lt;&gt;"",$A132&lt;&gt;"TOTAL"),IF(AND([6]INVESTIGADOR_Titulacion!$C130&lt;&gt;"",[6]INVESTIGADOR_Titulacion!$C130&lt;&gt;0),[6]INVESTIGADOR_Titulacion!$C130,""),IF($A132="TOTAL",SUM(INDIRECT("B4:B"&amp;ROW()-1)),""))</f>
        <v/>
      </c>
      <c r="C132" s="3" t="str">
        <f ca="1">IF(AND($A132&lt;&gt;"",$A132&lt;&gt;"TOTAL"),IF(AND([6]INVESTIGADOR_Titulacion!$E130&lt;&gt;"",[6]INVESTIGADOR_Titulacion!$E130&lt;&gt;0),[6]INVESTIGADOR_Titulacion!$E130,""),IF($A132="TOTAL",SUM(INDIRECT("C4:C"&amp;ROW()-1)),""))</f>
        <v/>
      </c>
      <c r="D132" s="3" t="str">
        <f t="shared" ca="1" si="19"/>
        <v/>
      </c>
      <c r="E132" s="3" t="str">
        <f ca="1">IF(AND($A132&lt;&gt;"",$A132&lt;&gt;"TOTAL"),IF(AND([6]INVESTIGADOR_Titulacion!$H130&lt;&gt;"",[6]INVESTIGADOR_Titulacion!$H130&lt;&gt;0),[6]INVESTIGADOR_Titulacion!$H130,""),IF($A132="TOTAL",SUM(INDIRECT("E4:E"&amp;ROW()-1)),""))</f>
        <v/>
      </c>
      <c r="F132" s="3" t="str">
        <f ca="1">IF(AND($A132&lt;&gt;"",$A132&lt;&gt;"TOTAL"),IF(AND([6]INVESTIGADOR_Titulacion!$J130&lt;&gt;"",[6]INVESTIGADOR_Titulacion!$J130&lt;&gt;0),[6]INVESTIGADOR_Titulacion!$J130,""),IF($A132="TOTAL",SUM(INDIRECT("F4:F"&amp;ROW()-1)),""))</f>
        <v/>
      </c>
      <c r="G132" s="3" t="str">
        <f t="shared" ca="1" si="20"/>
        <v/>
      </c>
      <c r="H132" s="3" t="str">
        <f ca="1">IF(AND($A132&lt;&gt;"",$A132&lt;&gt;"TOTAL"),IF(AND([6]INVESTIGADOR_Titulacion!$M130&lt;&gt;"",[6]INVESTIGADOR_Titulacion!$M130&lt;&gt;0),[6]INVESTIGADOR_Titulacion!$M130,""),IF($A132="TOTAL",SUM(INDIRECT("H4:H"&amp;ROW()-1)),""))</f>
        <v/>
      </c>
      <c r="I132" s="3" t="str">
        <f ca="1">IF(AND($A132&lt;&gt;"",$A132&lt;&gt;"TOTAL"),IF(AND([6]INVESTIGADOR_Titulacion!$O130&lt;&gt;"",[6]INVESTIGADOR_Titulacion!$O130&lt;&gt;0),[6]INVESTIGADOR_Titulacion!$O130,""),IF($A132="TOTAL",SUM(INDIRECT("I4:I"&amp;ROW()-1)),""))</f>
        <v/>
      </c>
      <c r="J132" s="3" t="str">
        <f t="shared" ca="1" si="21"/>
        <v/>
      </c>
      <c r="K132" s="3" t="str">
        <f ca="1">IF(AND($A132&lt;&gt;"",$A132&lt;&gt;"TOTAL"),IF(AND([6]INVESTIGADOR_Titulacion!$R130&lt;&gt;"",[6]INVESTIGADOR_Titulacion!$R130&lt;&gt;0),[6]INVESTIGADOR_Titulacion!$R130,""),IF($A132="TOTAL",SUM(INDIRECT("K4:K"&amp;ROW()-1)),""))</f>
        <v/>
      </c>
      <c r="L132" s="3" t="str">
        <f ca="1">IF(AND($A132&lt;&gt;"",$A132&lt;&gt;"TOTAL"),IF(AND([6]INVESTIGADOR_Titulacion!$T130&lt;&gt;"",[6]INVESTIGADOR_Titulacion!$T130&lt;&gt;0),[6]INVESTIGADOR_Titulacion!$T130,""),IF($A132="TOTAL",SUM(INDIRECT("L4:L"&amp;ROW()-1)),""))</f>
        <v/>
      </c>
      <c r="M132" s="3" t="str">
        <f t="shared" ca="1" si="22"/>
        <v/>
      </c>
      <c r="N132" s="3" t="str">
        <f ca="1">IF(AND($A132&lt;&gt;"",$A132&lt;&gt;"TOTAL"),IF(AND([6]INVESTIGADOR_Titulacion!$W130&lt;&gt;"",[6]INVESTIGADOR_Titulacion!$W130&lt;&gt;0),[6]INVESTIGADOR_Titulacion!$W130,""),IF($A132="TOTAL",SUM(INDIRECT("N4:N"&amp;ROW()-1)),""))</f>
        <v/>
      </c>
      <c r="O132" s="3" t="str">
        <f ca="1">IF(AND($A132&lt;&gt;"",$A132&lt;&gt;"TOTAL"),IF(AND([6]INVESTIGADOR_Titulacion!$Y130&lt;&gt;"",[6]INVESTIGADOR_Titulacion!$Y130&lt;&gt;0),[6]INVESTIGADOR_Titulacion!$Y130,""),IF($A132="TOTAL",SUM(INDIRECT("O4:O"&amp;ROW()-1)),""))</f>
        <v/>
      </c>
      <c r="P132" s="3" t="str">
        <f t="shared" ca="1" si="23"/>
        <v/>
      </c>
      <c r="Q132" s="3" t="str">
        <f ca="1">IF(AND($A132&lt;&gt;"",$A132&lt;&gt;"TOTAL"),IF(AND([6]INVESTIGADOR_Titulacion!$AB130&lt;&gt;"",[6]INVESTIGADOR_Titulacion!$AB130&lt;&gt;0),[6]INVESTIGADOR_Titulacion!$AB130,""),IF($A132="TOTAL",SUM(INDIRECT("Q4:Q"&amp;ROW()-1)),""))</f>
        <v/>
      </c>
      <c r="R132" s="3" t="str">
        <f ca="1">IF(AND($A132&lt;&gt;"",$A132&lt;&gt;"TOTAL"),IF(AND([6]INVESTIGADOR_Titulacion!$AD130&lt;&gt;"",[6]INVESTIGADOR_Titulacion!$AD130&lt;&gt;0),[6]INVESTIGADOR_Titulacion!$AD130,""),IF($A132="TOTAL",SUM(INDIRECT("R4:R"&amp;ROW()-1)),""))</f>
        <v/>
      </c>
      <c r="S132" s="3" t="str">
        <f t="shared" ca="1" si="24"/>
        <v/>
      </c>
      <c r="T132" s="3" t="str">
        <f ca="1">IF(AND($A132&lt;&gt;"",$A132&lt;&gt;"TOTAL"),IF(AND([6]INVESTIGADOR_Titulacion!$AG130&lt;&gt;"",[6]INVESTIGADOR_Titulacion!$AG130&lt;&gt;0),[6]INVESTIGADOR_Titulacion!$AG130,""),IF($A132="TOTAL",SUM(INDIRECT("T4:T"&amp;ROW()-1)),""))</f>
        <v/>
      </c>
      <c r="U132" s="3" t="str">
        <f ca="1">IF(AND($A132&lt;&gt;"",$A132&lt;&gt;"TOTAL"),IF(AND([6]INVESTIGADOR_Titulacion!$AI130&lt;&gt;"",[6]INVESTIGADOR_Titulacion!$AI130&lt;&gt;0),[6]INVESTIGADOR_Titulacion!$AI130,""),IF($A132="TOTAL",SUM(INDIRECT("U4:U"&amp;ROW()-1)),""))</f>
        <v/>
      </c>
      <c r="V132" s="3" t="str">
        <f t="shared" ca="1" si="25"/>
        <v/>
      </c>
      <c r="W132" s="3" t="str">
        <f ca="1">IF(AND($A132&lt;&gt;"",$A132&lt;&gt;"TOTAL"),IF(AND([6]INVESTIGADOR_Titulacion!$AL130&lt;&gt;"",[6]INVESTIGADOR_Titulacion!$AL130&lt;&gt;0),[6]INVESTIGADOR_Titulacion!$AL130,""),IF($A132="TOTAL",SUM(INDIRECT("W4:W"&amp;ROW()-1)),""))</f>
        <v/>
      </c>
      <c r="X132" s="3" t="str">
        <f ca="1">IF(AND($A132&lt;&gt;"",$A132&lt;&gt;"TOTAL"),IF(AND([6]INVESTIGADOR_Titulacion!$AN130&lt;&gt;"",[6]INVESTIGADOR_Titulacion!$AN130&lt;&gt;0),[6]INVESTIGADOR_Titulacion!$AN130,""),IF($A132="TOTAL",SUM(INDIRECT("X4:X"&amp;ROW()-1)),""))</f>
        <v/>
      </c>
      <c r="Y132" s="3" t="str">
        <f t="shared" ca="1" si="26"/>
        <v/>
      </c>
      <c r="Z132" s="3" t="str">
        <f ca="1">IF(AND($A132&lt;&gt;"",$A132&lt;&gt;"TOTAL"),IF(AND([6]INVESTIGADOR_Titulacion!$AQ130&lt;&gt;"",[6]INVESTIGADOR_Titulacion!$AQ130&lt;&gt;0),[6]INVESTIGADOR_Titulacion!$AQ130,""),IF($A132="TOTAL",SUM(INDIRECT("Z4:Z"&amp;ROW()-1)),""))</f>
        <v/>
      </c>
      <c r="AA132" s="3" t="str">
        <f ca="1">IF(AND($A132&lt;&gt;"",$A132&lt;&gt;"TOTAL"),IF(AND([6]INVESTIGADOR_Titulacion!$AS130&lt;&gt;"",[6]INVESTIGADOR_Titulacion!$AS130&lt;&gt;0),[6]INVESTIGADOR_Titulacion!$AS130,""),IF($A132="TOTAL",SUM(INDIRECT("AA4:AA"&amp;ROW()-1)),""))</f>
        <v/>
      </c>
      <c r="AB132" s="3" t="str">
        <f t="shared" ca="1" si="27"/>
        <v/>
      </c>
      <c r="AC132" s="3" t="str">
        <f ca="1">IF(AND($A132&lt;&gt;"",$A132&lt;&gt;"TOTAL"),IF(AND([6]INVESTIGADOR_Titulacion!$AV130&lt;&gt;"",[6]INVESTIGADOR_Titulacion!$AV130&lt;&gt;0),[6]INVESTIGADOR_Titulacion!$AV130,""),IF($A132="TOTAL",SUM(INDIRECT("AC4:AC"&amp;ROW()-1)),""))</f>
        <v/>
      </c>
      <c r="AD132" s="3" t="str">
        <f ca="1">IF(AND($A132&lt;&gt;"",$A132&lt;&gt;"TOTAL"),IF(AND([6]INVESTIGADOR_Titulacion!$AX130&lt;&gt;"",[6]INVESTIGADOR_Titulacion!$AX130&lt;&gt;0),[6]INVESTIGADOR_Titulacion!$AX130,""),IF($A132="TOTAL",SUM(INDIRECT("AD4:AD"&amp;ROW()-1)),""))</f>
        <v/>
      </c>
      <c r="AE132" s="3" t="str">
        <f t="shared" ca="1" si="28"/>
        <v/>
      </c>
      <c r="AF132" s="3" t="str">
        <f ca="1">IF(AND($A132&lt;&gt;"",$A132&lt;&gt;"TOTAL"),IF(AND([6]INVESTIGADOR_Titulacion!$BA130&lt;&gt;"",[6]INVESTIGADOR_Titulacion!$BA130&lt;&gt;0),[6]INVESTIGADOR_Titulacion!$BA130,""),IF($A132="TOTAL",SUM(INDIRECT("AF4:AF"&amp;ROW()-1)),""))</f>
        <v/>
      </c>
      <c r="AG132" s="3" t="str">
        <f ca="1">IF(AND($A132&lt;&gt;"",$A132&lt;&gt;"TOTAL"),IF(AND([6]INVESTIGADOR_Titulacion!$BC130&lt;&gt;"",[6]INVESTIGADOR_Titulacion!$BC130&lt;&gt;0),[6]INVESTIGADOR_Titulacion!$BC130,""),IF($A132="TOTAL",SUM(INDIRECT("AG4:AG"&amp;ROW()-1)),""))</f>
        <v/>
      </c>
      <c r="AH132" s="3" t="str">
        <f t="shared" ca="1" si="29"/>
        <v/>
      </c>
      <c r="AI132" s="3" t="str">
        <f ca="1">IF(AND($A132&lt;&gt;"",$A132&lt;&gt;"TOTAL"),IF(AND([6]INVESTIGADOR_Titulacion!$BF130&lt;&gt;"",[6]INVESTIGADOR_Titulacion!$BF130&lt;&gt;0),[6]INVESTIGADOR_Titulacion!$BF130,""),IF($A132="TOTAL",SUM(INDIRECT("AI4:AI"&amp;ROW()-1)),""))</f>
        <v/>
      </c>
      <c r="AJ132" s="3" t="str">
        <f ca="1">IF(AND($A132&lt;&gt;"",$A132&lt;&gt;"TOTAL"),IF(AND([6]INVESTIGADOR_Titulacion!$BH130&lt;&gt;"",[6]INVESTIGADOR_Titulacion!$BH130&lt;&gt;0),[6]INVESTIGADOR_Titulacion!$BH130,""),IF($A132="TOTAL",SUM(INDIRECT("AJ4:AJ"&amp;ROW()-1)),""))</f>
        <v/>
      </c>
      <c r="AK132" s="3" t="str">
        <f t="shared" ca="1" si="30"/>
        <v/>
      </c>
      <c r="AL132" s="3" t="str">
        <f ca="1">IF(AND($A132&lt;&gt;"",$A132&lt;&gt;"TOTAL"),IF(AND([6]INVESTIGADOR_Titulacion!$BK130&lt;&gt;"",[6]INVESTIGADOR_Titulacion!$BK130&lt;&gt;0),[6]INVESTIGADOR_Titulacion!$BK130,""),IF($A132="TOTAL",SUM(INDIRECT("AL4:AL"&amp;ROW()-1)),""))</f>
        <v/>
      </c>
      <c r="AM132" s="3" t="str">
        <f ca="1">IF(AND($A132&lt;&gt;"",$A132&lt;&gt;"TOTAL"),IF(AND([6]INVESTIGADOR_Titulacion!$BM130&lt;&gt;"",[6]INVESTIGADOR_Titulacion!$BM130&lt;&gt;0),[6]INVESTIGADOR_Titulacion!$BM130,""),IF($A132="TOTAL",SUM(INDIRECT("AM4:AM"&amp;ROW()-1)),""))</f>
        <v/>
      </c>
      <c r="AN132" s="3" t="str">
        <f t="shared" ca="1" si="31"/>
        <v/>
      </c>
      <c r="AO132" s="3" t="str">
        <f ca="1">IF(AND($A132&lt;&gt;"",$A132&lt;&gt;"TOTAL"),IF(AND([6]INVESTIGADOR_Titulacion!$BP130&lt;&gt;"",[6]INVESTIGADOR_Titulacion!$BP130&lt;&gt;0),[6]INVESTIGADOR_Titulacion!$BP130,""),IF($A132="TOTAL",SUM(INDIRECT("AO4:AO"&amp;ROW()-1)),""))</f>
        <v/>
      </c>
      <c r="AP132" s="3" t="str">
        <f ca="1">IF(AND($A132&lt;&gt;"",$A132&lt;&gt;"TOTAL"),IF(AND([6]INVESTIGADOR_Titulacion!$BR130&lt;&gt;"",[6]INVESTIGADOR_Titulacion!$BR130&lt;&gt;0),[6]INVESTIGADOR_Titulacion!$BR130,""),IF($A132="TOTAL",SUM(INDIRECT("AP4:AP"&amp;ROW()-1)),""))</f>
        <v/>
      </c>
      <c r="AQ132" s="3" t="str">
        <f t="shared" ca="1" si="32"/>
        <v/>
      </c>
      <c r="AR132" s="3" t="str">
        <f ca="1">IF(AND($A132&lt;&gt;"",$A132&lt;&gt;"TOTAL"),IF(AND([6]INVESTIGADOR_Titulacion!$BU130&lt;&gt;"",[6]INVESTIGADOR_Titulacion!$BU130&lt;&gt;0),[6]INVESTIGADOR_Titulacion!$BU130,""),IF($A132="TOTAL",SUM(INDIRECT("AR4:AR"&amp;ROW()-1)),""))</f>
        <v/>
      </c>
      <c r="AS132" s="3" t="str">
        <f ca="1">IF(AND($A132&lt;&gt;"",$A132&lt;&gt;"TOTAL"),IF(AND([6]INVESTIGADOR_Titulacion!$BW130&lt;&gt;"",[6]INVESTIGADOR_Titulacion!$BW130&lt;&gt;0),[6]INVESTIGADOR_Titulacion!$BW130,""),IF($A132="TOTAL",SUM(INDIRECT("AS4:AS"&amp;ROW()-1)),""))</f>
        <v/>
      </c>
      <c r="AT132" s="3" t="str">
        <f t="shared" ca="1" si="33"/>
        <v/>
      </c>
      <c r="AU132" s="3" t="str">
        <f ca="1">IF(AND($A132&lt;&gt;"",$A132&lt;&gt;"TOTAL"),IF(AND([6]INVESTIGADOR_Titulacion!$BZ130&lt;&gt;"",[6]INVESTIGADOR_Titulacion!$BZ130&lt;&gt;0),[6]INVESTIGADOR_Titulacion!$BZ130,""),IF($A132="TOTAL",SUM(INDIRECT("AU4:AU"&amp;ROW()-1)),""))</f>
        <v/>
      </c>
      <c r="AV132" s="3" t="str">
        <f ca="1">IF(AND($A132&lt;&gt;"",$A132&lt;&gt;"TOTAL"),IF(AND([6]INVESTIGADOR_Titulacion!$CB130&lt;&gt;"",[6]INVESTIGADOR_Titulacion!$CB130&lt;&gt;0),[6]INVESTIGADOR_Titulacion!$CB130,""),IF($A132="TOTAL",SUM(INDIRECT("AV4:AV"&amp;ROW()-1)),""))</f>
        <v/>
      </c>
      <c r="AW132" s="3" t="str">
        <f t="shared" ca="1" si="34"/>
        <v/>
      </c>
      <c r="AX132" s="3" t="str">
        <f ca="1">IF(AND($A132&lt;&gt;"",$A132&lt;&gt;"TOTAL"),IF(AND([6]INVESTIGADOR_Titulacion!$CE130&lt;&gt;"",[6]INVESTIGADOR_Titulacion!$CE130&lt;&gt;0),[6]INVESTIGADOR_Titulacion!$CE130,""),IF($A132="TOTAL",SUM(INDIRECT("AX4:AX"&amp;ROW()-1)),""))</f>
        <v/>
      </c>
      <c r="AY132" s="3" t="str">
        <f ca="1">IF(AND($A132&lt;&gt;"",$A132&lt;&gt;"TOTAL"),IF(AND([6]INVESTIGADOR_Titulacion!$CG130&lt;&gt;"",[6]INVESTIGADOR_Titulacion!$CG130&lt;&gt;0),[6]INVESTIGADOR_Titulacion!$CG130,""),IF($A132="TOTAL",SUM(INDIRECT("AY4:AY"&amp;ROW()-1)),""))</f>
        <v/>
      </c>
      <c r="AZ132" s="3" t="str">
        <f t="shared" ca="1" si="35"/>
        <v/>
      </c>
      <c r="BA132" s="3" t="str">
        <f ca="1">IF(AND($A132&lt;&gt;"",$A132&lt;&gt;"TOTAL"),IF(AND([6]INVESTIGADOR_Titulacion!$CJ130&lt;&gt;"",[6]INVESTIGADOR_Titulacion!$CJ130&lt;&gt;0),[6]INVESTIGADOR_Titulacion!$CJ130,""),IF($A132="TOTAL",SUM(INDIRECT("BA4:BA"&amp;ROW()-1)),""))</f>
        <v/>
      </c>
      <c r="BB132" s="3" t="str">
        <f ca="1">IF(AND($A132&lt;&gt;"",$A132&lt;&gt;"TOTAL"),IF(AND([6]INVESTIGADOR_Titulacion!$CL130&lt;&gt;"",[6]INVESTIGADOR_Titulacion!$CL130&lt;&gt;0),[6]INVESTIGADOR_Titulacion!$CL130,""),IF($A132="TOTAL",SUM(INDIRECT("BB4:BB"&amp;ROW()-1)),""))</f>
        <v/>
      </c>
      <c r="BC132" s="3" t="str">
        <f t="shared" ca="1" si="36"/>
        <v/>
      </c>
      <c r="BD132" s="3" t="str">
        <f ca="1">IF(AND($A132&lt;&gt;"",$A132&lt;&gt;"TOTAL"),IF(AND([6]INVESTIGADOR_Titulacion!$CO130&lt;&gt;"",[6]INVESTIGADOR_Titulacion!$CO130&lt;&gt;0),[6]INVESTIGADOR_Titulacion!$CO130,""),IF($A132="TOTAL",SUM(INDIRECT("BD4:BD"&amp;ROW()-1)),""))</f>
        <v/>
      </c>
      <c r="BE132" s="3" t="str">
        <f ca="1">IF(AND($A132&lt;&gt;"",$A132&lt;&gt;"TOTAL"),IF(AND([6]INVESTIGADOR_Titulacion!$CQ130&lt;&gt;"",[6]INVESTIGADOR_Titulacion!$CQ130&lt;&gt;0),[6]INVESTIGADOR_Titulacion!$CQ130,""),IF($A132="TOTAL",SUM(INDIRECT("BE4:BE"&amp;ROW()-1)),""))</f>
        <v/>
      </c>
      <c r="BF132" s="3" t="str">
        <f t="shared" ca="1" si="37"/>
        <v/>
      </c>
    </row>
    <row r="133" spans="1:58" x14ac:dyDescent="0.2">
      <c r="A133" s="25" t="str">
        <f>IF([6]INVESTIGADOR_Titulacion!$B131&lt;&gt;"",[6]INVESTIGADOR_Titulacion!$B131,IF(AND([6]INVESTIGADOR_Titulacion!$B131="",[6]INVESTIGADOR_Titulacion!$B132="",[6]INVESTIGADOR_Titulacion!$B130=""),"","TOTAL"))</f>
        <v/>
      </c>
      <c r="B133" s="3" t="str">
        <f ca="1">IF(AND($A133&lt;&gt;"",$A133&lt;&gt;"TOTAL"),IF(AND([6]INVESTIGADOR_Titulacion!$C131&lt;&gt;"",[6]INVESTIGADOR_Titulacion!$C131&lt;&gt;0),[6]INVESTIGADOR_Titulacion!$C131,""),IF($A133="TOTAL",SUM(INDIRECT("B4:B"&amp;ROW()-1)),""))</f>
        <v/>
      </c>
      <c r="C133" s="3" t="str">
        <f ca="1">IF(AND($A133&lt;&gt;"",$A133&lt;&gt;"TOTAL"),IF(AND([6]INVESTIGADOR_Titulacion!$E131&lt;&gt;"",[6]INVESTIGADOR_Titulacion!$E131&lt;&gt;0),[6]INVESTIGADOR_Titulacion!$E131,""),IF($A133="TOTAL",SUM(INDIRECT("C4:C"&amp;ROW()-1)),""))</f>
        <v/>
      </c>
      <c r="D133" s="3" t="str">
        <f t="shared" ref="D133:D196" ca="1" si="38">IF(AND($A133&lt;&gt;"",$A133&lt;&gt;"TOTAL"),SUM(B133:C133),IF($A133="TOTAL",SUM(INDIRECT("D4:D"&amp;ROW()-1)),""))</f>
        <v/>
      </c>
      <c r="E133" s="3" t="str">
        <f ca="1">IF(AND($A133&lt;&gt;"",$A133&lt;&gt;"TOTAL"),IF(AND([6]INVESTIGADOR_Titulacion!$H131&lt;&gt;"",[6]INVESTIGADOR_Titulacion!$H131&lt;&gt;0),[6]INVESTIGADOR_Titulacion!$H131,""),IF($A133="TOTAL",SUM(INDIRECT("E4:E"&amp;ROW()-1)),""))</f>
        <v/>
      </c>
      <c r="F133" s="3" t="str">
        <f ca="1">IF(AND($A133&lt;&gt;"",$A133&lt;&gt;"TOTAL"),IF(AND([6]INVESTIGADOR_Titulacion!$J131&lt;&gt;"",[6]INVESTIGADOR_Titulacion!$J131&lt;&gt;0),[6]INVESTIGADOR_Titulacion!$J131,""),IF($A133="TOTAL",SUM(INDIRECT("F4:F"&amp;ROW()-1)),""))</f>
        <v/>
      </c>
      <c r="G133" s="3" t="str">
        <f t="shared" ref="G133:G196" ca="1" si="39">IF(AND($A133&lt;&gt;"",$A133&lt;&gt;"TOTAL"),SUM(E133:F133),IF($A133="TOTAL",SUM(INDIRECT("G4:G"&amp;ROW()-1)),""))</f>
        <v/>
      </c>
      <c r="H133" s="3" t="str">
        <f ca="1">IF(AND($A133&lt;&gt;"",$A133&lt;&gt;"TOTAL"),IF(AND([6]INVESTIGADOR_Titulacion!$M131&lt;&gt;"",[6]INVESTIGADOR_Titulacion!$M131&lt;&gt;0),[6]INVESTIGADOR_Titulacion!$M131,""),IF($A133="TOTAL",SUM(INDIRECT("H4:H"&amp;ROW()-1)),""))</f>
        <v/>
      </c>
      <c r="I133" s="3" t="str">
        <f ca="1">IF(AND($A133&lt;&gt;"",$A133&lt;&gt;"TOTAL"),IF(AND([6]INVESTIGADOR_Titulacion!$O131&lt;&gt;"",[6]INVESTIGADOR_Titulacion!$O131&lt;&gt;0),[6]INVESTIGADOR_Titulacion!$O131,""),IF($A133="TOTAL",SUM(INDIRECT("I4:I"&amp;ROW()-1)),""))</f>
        <v/>
      </c>
      <c r="J133" s="3" t="str">
        <f t="shared" ref="J133:J196" ca="1" si="40">IF(AND($A133&lt;&gt;"",$A133&lt;&gt;"TOTAL"),SUM(H133:I133),IF($A133="TOTAL",SUM(INDIRECT("J4:J"&amp;ROW()-1)),""))</f>
        <v/>
      </c>
      <c r="K133" s="3" t="str">
        <f ca="1">IF(AND($A133&lt;&gt;"",$A133&lt;&gt;"TOTAL"),IF(AND([6]INVESTIGADOR_Titulacion!$R131&lt;&gt;"",[6]INVESTIGADOR_Titulacion!$R131&lt;&gt;0),[6]INVESTIGADOR_Titulacion!$R131,""),IF($A133="TOTAL",SUM(INDIRECT("K4:K"&amp;ROW()-1)),""))</f>
        <v/>
      </c>
      <c r="L133" s="3" t="str">
        <f ca="1">IF(AND($A133&lt;&gt;"",$A133&lt;&gt;"TOTAL"),IF(AND([6]INVESTIGADOR_Titulacion!$T131&lt;&gt;"",[6]INVESTIGADOR_Titulacion!$T131&lt;&gt;0),[6]INVESTIGADOR_Titulacion!$T131,""),IF($A133="TOTAL",SUM(INDIRECT("L4:L"&amp;ROW()-1)),""))</f>
        <v/>
      </c>
      <c r="M133" s="3" t="str">
        <f t="shared" ref="M133:M196" ca="1" si="41">IF(AND($A133&lt;&gt;"",$A133&lt;&gt;"TOTAL"),SUM(K133:L133),IF($A133="TOTAL",SUM(INDIRECT("M4:M"&amp;ROW()-1)),""))</f>
        <v/>
      </c>
      <c r="N133" s="3" t="str">
        <f ca="1">IF(AND($A133&lt;&gt;"",$A133&lt;&gt;"TOTAL"),IF(AND([6]INVESTIGADOR_Titulacion!$W131&lt;&gt;"",[6]INVESTIGADOR_Titulacion!$W131&lt;&gt;0),[6]INVESTIGADOR_Titulacion!$W131,""),IF($A133="TOTAL",SUM(INDIRECT("N4:N"&amp;ROW()-1)),""))</f>
        <v/>
      </c>
      <c r="O133" s="3" t="str">
        <f ca="1">IF(AND($A133&lt;&gt;"",$A133&lt;&gt;"TOTAL"),IF(AND([6]INVESTIGADOR_Titulacion!$Y131&lt;&gt;"",[6]INVESTIGADOR_Titulacion!$Y131&lt;&gt;0),[6]INVESTIGADOR_Titulacion!$Y131,""),IF($A133="TOTAL",SUM(INDIRECT("O4:O"&amp;ROW()-1)),""))</f>
        <v/>
      </c>
      <c r="P133" s="3" t="str">
        <f t="shared" ref="P133:P196" ca="1" si="42">IF(AND($A133&lt;&gt;"",$A133&lt;&gt;"TOTAL"),SUM(N133:O133),IF($A133="TOTAL",SUM(INDIRECT("P4:P"&amp;ROW()-1)),""))</f>
        <v/>
      </c>
      <c r="Q133" s="3" t="str">
        <f ca="1">IF(AND($A133&lt;&gt;"",$A133&lt;&gt;"TOTAL"),IF(AND([6]INVESTIGADOR_Titulacion!$AB131&lt;&gt;"",[6]INVESTIGADOR_Titulacion!$AB131&lt;&gt;0),[6]INVESTIGADOR_Titulacion!$AB131,""),IF($A133="TOTAL",SUM(INDIRECT("Q4:Q"&amp;ROW()-1)),""))</f>
        <v/>
      </c>
      <c r="R133" s="3" t="str">
        <f ca="1">IF(AND($A133&lt;&gt;"",$A133&lt;&gt;"TOTAL"),IF(AND([6]INVESTIGADOR_Titulacion!$AD131&lt;&gt;"",[6]INVESTIGADOR_Titulacion!$AD131&lt;&gt;0),[6]INVESTIGADOR_Titulacion!$AD131,""),IF($A133="TOTAL",SUM(INDIRECT("R4:R"&amp;ROW()-1)),""))</f>
        <v/>
      </c>
      <c r="S133" s="3" t="str">
        <f t="shared" ref="S133:S196" ca="1" si="43">IF(AND($A133&lt;&gt;"",$A133&lt;&gt;"TOTAL"),SUM(Q133:R133),IF($A133="TOTAL",SUM(INDIRECT("S4:S"&amp;ROW()-1)),""))</f>
        <v/>
      </c>
      <c r="T133" s="3" t="str">
        <f ca="1">IF(AND($A133&lt;&gt;"",$A133&lt;&gt;"TOTAL"),IF(AND([6]INVESTIGADOR_Titulacion!$AG131&lt;&gt;"",[6]INVESTIGADOR_Titulacion!$AG131&lt;&gt;0),[6]INVESTIGADOR_Titulacion!$AG131,""),IF($A133="TOTAL",SUM(INDIRECT("T4:T"&amp;ROW()-1)),""))</f>
        <v/>
      </c>
      <c r="U133" s="3" t="str">
        <f ca="1">IF(AND($A133&lt;&gt;"",$A133&lt;&gt;"TOTAL"),IF(AND([6]INVESTIGADOR_Titulacion!$AI131&lt;&gt;"",[6]INVESTIGADOR_Titulacion!$AI131&lt;&gt;0),[6]INVESTIGADOR_Titulacion!$AI131,""),IF($A133="TOTAL",SUM(INDIRECT("U4:U"&amp;ROW()-1)),""))</f>
        <v/>
      </c>
      <c r="V133" s="3" t="str">
        <f t="shared" ref="V133:V196" ca="1" si="44">IF(AND($A133&lt;&gt;"",$A133&lt;&gt;"TOTAL"),SUM(T133:U133),IF($A133="TOTAL",SUM(INDIRECT("V4:V"&amp;ROW()-1)),""))</f>
        <v/>
      </c>
      <c r="W133" s="3" t="str">
        <f ca="1">IF(AND($A133&lt;&gt;"",$A133&lt;&gt;"TOTAL"),IF(AND([6]INVESTIGADOR_Titulacion!$AL131&lt;&gt;"",[6]INVESTIGADOR_Titulacion!$AL131&lt;&gt;0),[6]INVESTIGADOR_Titulacion!$AL131,""),IF($A133="TOTAL",SUM(INDIRECT("W4:W"&amp;ROW()-1)),""))</f>
        <v/>
      </c>
      <c r="X133" s="3" t="str">
        <f ca="1">IF(AND($A133&lt;&gt;"",$A133&lt;&gt;"TOTAL"),IF(AND([6]INVESTIGADOR_Titulacion!$AN131&lt;&gt;"",[6]INVESTIGADOR_Titulacion!$AN131&lt;&gt;0),[6]INVESTIGADOR_Titulacion!$AN131,""),IF($A133="TOTAL",SUM(INDIRECT("X4:X"&amp;ROW()-1)),""))</f>
        <v/>
      </c>
      <c r="Y133" s="3" t="str">
        <f t="shared" ref="Y133:Y196" ca="1" si="45">IF(AND($A133&lt;&gt;"",$A133&lt;&gt;"TOTAL"),SUM(W133:X133),IF($A133="TOTAL",SUM(INDIRECT("Y4:Y"&amp;ROW()-1)),""))</f>
        <v/>
      </c>
      <c r="Z133" s="3" t="str">
        <f ca="1">IF(AND($A133&lt;&gt;"",$A133&lt;&gt;"TOTAL"),IF(AND([6]INVESTIGADOR_Titulacion!$AQ131&lt;&gt;"",[6]INVESTIGADOR_Titulacion!$AQ131&lt;&gt;0),[6]INVESTIGADOR_Titulacion!$AQ131,""),IF($A133="TOTAL",SUM(INDIRECT("Z4:Z"&amp;ROW()-1)),""))</f>
        <v/>
      </c>
      <c r="AA133" s="3" t="str">
        <f ca="1">IF(AND($A133&lt;&gt;"",$A133&lt;&gt;"TOTAL"),IF(AND([6]INVESTIGADOR_Titulacion!$AS131&lt;&gt;"",[6]INVESTIGADOR_Titulacion!$AS131&lt;&gt;0),[6]INVESTIGADOR_Titulacion!$AS131,""),IF($A133="TOTAL",SUM(INDIRECT("AA4:AA"&amp;ROW()-1)),""))</f>
        <v/>
      </c>
      <c r="AB133" s="3" t="str">
        <f t="shared" ref="AB133:AB196" ca="1" si="46">IF(AND($A133&lt;&gt;"",$A133&lt;&gt;"TOTAL"),SUM(Z133:AA133),IF($A133="TOTAL",SUM(INDIRECT("AB4:AB"&amp;ROW()-1)),""))</f>
        <v/>
      </c>
      <c r="AC133" s="3" t="str">
        <f ca="1">IF(AND($A133&lt;&gt;"",$A133&lt;&gt;"TOTAL"),IF(AND([6]INVESTIGADOR_Titulacion!$AV131&lt;&gt;"",[6]INVESTIGADOR_Titulacion!$AV131&lt;&gt;0),[6]INVESTIGADOR_Titulacion!$AV131,""),IF($A133="TOTAL",SUM(INDIRECT("AC4:AC"&amp;ROW()-1)),""))</f>
        <v/>
      </c>
      <c r="AD133" s="3" t="str">
        <f ca="1">IF(AND($A133&lt;&gt;"",$A133&lt;&gt;"TOTAL"),IF(AND([6]INVESTIGADOR_Titulacion!$AX131&lt;&gt;"",[6]INVESTIGADOR_Titulacion!$AX131&lt;&gt;0),[6]INVESTIGADOR_Titulacion!$AX131,""),IF($A133="TOTAL",SUM(INDIRECT("AD4:AD"&amp;ROW()-1)),""))</f>
        <v/>
      </c>
      <c r="AE133" s="3" t="str">
        <f t="shared" ref="AE133:AE196" ca="1" si="47">IF(AND($A133&lt;&gt;"",$A133&lt;&gt;"TOTAL"),SUM(AC133:AD133),IF($A133="TOTAL",SUM(INDIRECT("AE4:AE"&amp;ROW()-1)),""))</f>
        <v/>
      </c>
      <c r="AF133" s="3" t="str">
        <f ca="1">IF(AND($A133&lt;&gt;"",$A133&lt;&gt;"TOTAL"),IF(AND([6]INVESTIGADOR_Titulacion!$BA131&lt;&gt;"",[6]INVESTIGADOR_Titulacion!$BA131&lt;&gt;0),[6]INVESTIGADOR_Titulacion!$BA131,""),IF($A133="TOTAL",SUM(INDIRECT("AF4:AF"&amp;ROW()-1)),""))</f>
        <v/>
      </c>
      <c r="AG133" s="3" t="str">
        <f ca="1">IF(AND($A133&lt;&gt;"",$A133&lt;&gt;"TOTAL"),IF(AND([6]INVESTIGADOR_Titulacion!$BC131&lt;&gt;"",[6]INVESTIGADOR_Titulacion!$BC131&lt;&gt;0),[6]INVESTIGADOR_Titulacion!$BC131,""),IF($A133="TOTAL",SUM(INDIRECT("AG4:AG"&amp;ROW()-1)),""))</f>
        <v/>
      </c>
      <c r="AH133" s="3" t="str">
        <f t="shared" ref="AH133:AH196" ca="1" si="48">IF(AND($A133&lt;&gt;"",$A133&lt;&gt;"TOTAL"),SUM(AF133:AG133),IF($A133="TOTAL",SUM(INDIRECT("AH4:AH"&amp;ROW()-1)),""))</f>
        <v/>
      </c>
      <c r="AI133" s="3" t="str">
        <f ca="1">IF(AND($A133&lt;&gt;"",$A133&lt;&gt;"TOTAL"),IF(AND([6]INVESTIGADOR_Titulacion!$BF131&lt;&gt;"",[6]INVESTIGADOR_Titulacion!$BF131&lt;&gt;0),[6]INVESTIGADOR_Titulacion!$BF131,""),IF($A133="TOTAL",SUM(INDIRECT("AI4:AI"&amp;ROW()-1)),""))</f>
        <v/>
      </c>
      <c r="AJ133" s="3" t="str">
        <f ca="1">IF(AND($A133&lt;&gt;"",$A133&lt;&gt;"TOTAL"),IF(AND([6]INVESTIGADOR_Titulacion!$BH131&lt;&gt;"",[6]INVESTIGADOR_Titulacion!$BH131&lt;&gt;0),[6]INVESTIGADOR_Titulacion!$BH131,""),IF($A133="TOTAL",SUM(INDIRECT("AJ4:AJ"&amp;ROW()-1)),""))</f>
        <v/>
      </c>
      <c r="AK133" s="3" t="str">
        <f t="shared" ref="AK133:AK196" ca="1" si="49">IF(AND($A133&lt;&gt;"",$A133&lt;&gt;"TOTAL"),SUM(AI133:AJ133),IF($A133="TOTAL",SUM(INDIRECT("AK4:AK"&amp;ROW()-1)),""))</f>
        <v/>
      </c>
      <c r="AL133" s="3" t="str">
        <f ca="1">IF(AND($A133&lt;&gt;"",$A133&lt;&gt;"TOTAL"),IF(AND([6]INVESTIGADOR_Titulacion!$BK131&lt;&gt;"",[6]INVESTIGADOR_Titulacion!$BK131&lt;&gt;0),[6]INVESTIGADOR_Titulacion!$BK131,""),IF($A133="TOTAL",SUM(INDIRECT("AL4:AL"&amp;ROW()-1)),""))</f>
        <v/>
      </c>
      <c r="AM133" s="3" t="str">
        <f ca="1">IF(AND($A133&lt;&gt;"",$A133&lt;&gt;"TOTAL"),IF(AND([6]INVESTIGADOR_Titulacion!$BM131&lt;&gt;"",[6]INVESTIGADOR_Titulacion!$BM131&lt;&gt;0),[6]INVESTIGADOR_Titulacion!$BM131,""),IF($A133="TOTAL",SUM(INDIRECT("AM4:AM"&amp;ROW()-1)),""))</f>
        <v/>
      </c>
      <c r="AN133" s="3" t="str">
        <f t="shared" ref="AN133:AN196" ca="1" si="50">IF(AND($A133&lt;&gt;"",$A133&lt;&gt;"TOTAL"),SUM(AL133:AM133),IF($A133="TOTAL",SUM(INDIRECT("AN4:AN"&amp;ROW()-1)),""))</f>
        <v/>
      </c>
      <c r="AO133" s="3" t="str">
        <f ca="1">IF(AND($A133&lt;&gt;"",$A133&lt;&gt;"TOTAL"),IF(AND([6]INVESTIGADOR_Titulacion!$BP131&lt;&gt;"",[6]INVESTIGADOR_Titulacion!$BP131&lt;&gt;0),[6]INVESTIGADOR_Titulacion!$BP131,""),IF($A133="TOTAL",SUM(INDIRECT("AO4:AO"&amp;ROW()-1)),""))</f>
        <v/>
      </c>
      <c r="AP133" s="3" t="str">
        <f ca="1">IF(AND($A133&lt;&gt;"",$A133&lt;&gt;"TOTAL"),IF(AND([6]INVESTIGADOR_Titulacion!$BR131&lt;&gt;"",[6]INVESTIGADOR_Titulacion!$BR131&lt;&gt;0),[6]INVESTIGADOR_Titulacion!$BR131,""),IF($A133="TOTAL",SUM(INDIRECT("AP4:AP"&amp;ROW()-1)),""))</f>
        <v/>
      </c>
      <c r="AQ133" s="3" t="str">
        <f t="shared" ref="AQ133:AQ196" ca="1" si="51">IF(AND($A133&lt;&gt;"",$A133&lt;&gt;"TOTAL"),SUM(AO133:AP133),IF($A133="TOTAL",SUM(INDIRECT("AQ4:AQ"&amp;ROW()-1)),""))</f>
        <v/>
      </c>
      <c r="AR133" s="3" t="str">
        <f ca="1">IF(AND($A133&lt;&gt;"",$A133&lt;&gt;"TOTAL"),IF(AND([6]INVESTIGADOR_Titulacion!$BU131&lt;&gt;"",[6]INVESTIGADOR_Titulacion!$BU131&lt;&gt;0),[6]INVESTIGADOR_Titulacion!$BU131,""),IF($A133="TOTAL",SUM(INDIRECT("AR4:AR"&amp;ROW()-1)),""))</f>
        <v/>
      </c>
      <c r="AS133" s="3" t="str">
        <f ca="1">IF(AND($A133&lt;&gt;"",$A133&lt;&gt;"TOTAL"),IF(AND([6]INVESTIGADOR_Titulacion!$BW131&lt;&gt;"",[6]INVESTIGADOR_Titulacion!$BW131&lt;&gt;0),[6]INVESTIGADOR_Titulacion!$BW131,""),IF($A133="TOTAL",SUM(INDIRECT("AS4:AS"&amp;ROW()-1)),""))</f>
        <v/>
      </c>
      <c r="AT133" s="3" t="str">
        <f t="shared" ref="AT133:AT196" ca="1" si="52">IF(AND($A133&lt;&gt;"",$A133&lt;&gt;"TOTAL"),SUM(AR133:AS133),IF($A133="TOTAL",SUM(INDIRECT("AT4:AT"&amp;ROW()-1)),""))</f>
        <v/>
      </c>
      <c r="AU133" s="3" t="str">
        <f ca="1">IF(AND($A133&lt;&gt;"",$A133&lt;&gt;"TOTAL"),IF(AND([6]INVESTIGADOR_Titulacion!$BZ131&lt;&gt;"",[6]INVESTIGADOR_Titulacion!$BZ131&lt;&gt;0),[6]INVESTIGADOR_Titulacion!$BZ131,""),IF($A133="TOTAL",SUM(INDIRECT("AU4:AU"&amp;ROW()-1)),""))</f>
        <v/>
      </c>
      <c r="AV133" s="3" t="str">
        <f ca="1">IF(AND($A133&lt;&gt;"",$A133&lt;&gt;"TOTAL"),IF(AND([6]INVESTIGADOR_Titulacion!$CB131&lt;&gt;"",[6]INVESTIGADOR_Titulacion!$CB131&lt;&gt;0),[6]INVESTIGADOR_Titulacion!$CB131,""),IF($A133="TOTAL",SUM(INDIRECT("AV4:AV"&amp;ROW()-1)),""))</f>
        <v/>
      </c>
      <c r="AW133" s="3" t="str">
        <f t="shared" ref="AW133:AW196" ca="1" si="53">IF(AND($A133&lt;&gt;"",$A133&lt;&gt;"TOTAL"),SUM(AU133:AV133),IF($A133="TOTAL",SUM(INDIRECT("AW4:AW"&amp;ROW()-1)),""))</f>
        <v/>
      </c>
      <c r="AX133" s="3" t="str">
        <f ca="1">IF(AND($A133&lt;&gt;"",$A133&lt;&gt;"TOTAL"),IF(AND([6]INVESTIGADOR_Titulacion!$CE131&lt;&gt;"",[6]INVESTIGADOR_Titulacion!$CE131&lt;&gt;0),[6]INVESTIGADOR_Titulacion!$CE131,""),IF($A133="TOTAL",SUM(INDIRECT("AX4:AX"&amp;ROW()-1)),""))</f>
        <v/>
      </c>
      <c r="AY133" s="3" t="str">
        <f ca="1">IF(AND($A133&lt;&gt;"",$A133&lt;&gt;"TOTAL"),IF(AND([6]INVESTIGADOR_Titulacion!$CG131&lt;&gt;"",[6]INVESTIGADOR_Titulacion!$CG131&lt;&gt;0),[6]INVESTIGADOR_Titulacion!$CG131,""),IF($A133="TOTAL",SUM(INDIRECT("AY4:AY"&amp;ROW()-1)),""))</f>
        <v/>
      </c>
      <c r="AZ133" s="3" t="str">
        <f t="shared" ref="AZ133:AZ196" ca="1" si="54">IF(AND($A133&lt;&gt;"",$A133&lt;&gt;"TOTAL"),SUM(AX133:AY133),IF($A133="TOTAL",SUM(INDIRECT("AZ4:AZ"&amp;ROW()-1)),""))</f>
        <v/>
      </c>
      <c r="BA133" s="3" t="str">
        <f ca="1">IF(AND($A133&lt;&gt;"",$A133&lt;&gt;"TOTAL"),IF(AND([6]INVESTIGADOR_Titulacion!$CJ131&lt;&gt;"",[6]INVESTIGADOR_Titulacion!$CJ131&lt;&gt;0),[6]INVESTIGADOR_Titulacion!$CJ131,""),IF($A133="TOTAL",SUM(INDIRECT("BA4:BA"&amp;ROW()-1)),""))</f>
        <v/>
      </c>
      <c r="BB133" s="3" t="str">
        <f ca="1">IF(AND($A133&lt;&gt;"",$A133&lt;&gt;"TOTAL"),IF(AND([6]INVESTIGADOR_Titulacion!$CL131&lt;&gt;"",[6]INVESTIGADOR_Titulacion!$CL131&lt;&gt;0),[6]INVESTIGADOR_Titulacion!$CL131,""),IF($A133="TOTAL",SUM(INDIRECT("BB4:BB"&amp;ROW()-1)),""))</f>
        <v/>
      </c>
      <c r="BC133" s="3" t="str">
        <f t="shared" ref="BC133:BC196" ca="1" si="55">IF(AND($A133&lt;&gt;"",$A133&lt;&gt;"TOTAL"),SUM(BA133:BB133),IF($A133="TOTAL",SUM(INDIRECT("BC4:BC"&amp;ROW()-1)),""))</f>
        <v/>
      </c>
      <c r="BD133" s="3" t="str">
        <f ca="1">IF(AND($A133&lt;&gt;"",$A133&lt;&gt;"TOTAL"),IF(AND([6]INVESTIGADOR_Titulacion!$CO131&lt;&gt;"",[6]INVESTIGADOR_Titulacion!$CO131&lt;&gt;0),[6]INVESTIGADOR_Titulacion!$CO131,""),IF($A133="TOTAL",SUM(INDIRECT("BD4:BD"&amp;ROW()-1)),""))</f>
        <v/>
      </c>
      <c r="BE133" s="3" t="str">
        <f ca="1">IF(AND($A133&lt;&gt;"",$A133&lt;&gt;"TOTAL"),IF(AND([6]INVESTIGADOR_Titulacion!$CQ131&lt;&gt;"",[6]INVESTIGADOR_Titulacion!$CQ131&lt;&gt;0),[6]INVESTIGADOR_Titulacion!$CQ131,""),IF($A133="TOTAL",SUM(INDIRECT("BE4:BE"&amp;ROW()-1)),""))</f>
        <v/>
      </c>
      <c r="BF133" s="3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25" t="str">
        <f>IF([6]INVESTIGADOR_Titulacion!$B132&lt;&gt;"",[6]INVESTIGADOR_Titulacion!$B132,IF(AND([6]INVESTIGADOR_Titulacion!$B132="",[6]INVESTIGADOR_Titulacion!$B133="",[6]INVESTIGADOR_Titulacion!$B131=""),"","TOTAL"))</f>
        <v/>
      </c>
      <c r="B134" s="3" t="str">
        <f ca="1">IF(AND($A134&lt;&gt;"",$A134&lt;&gt;"TOTAL"),IF(AND([6]INVESTIGADOR_Titulacion!$C132&lt;&gt;"",[6]INVESTIGADOR_Titulacion!$C132&lt;&gt;0),[6]INVESTIGADOR_Titulacion!$C132,""),IF($A134="TOTAL",SUM(INDIRECT("B4:B"&amp;ROW()-1)),""))</f>
        <v/>
      </c>
      <c r="C134" s="3" t="str">
        <f ca="1">IF(AND($A134&lt;&gt;"",$A134&lt;&gt;"TOTAL"),IF(AND([6]INVESTIGADOR_Titulacion!$E132&lt;&gt;"",[6]INVESTIGADOR_Titulacion!$E132&lt;&gt;0),[6]INVESTIGADOR_Titulacion!$E132,""),IF($A134="TOTAL",SUM(INDIRECT("C4:C"&amp;ROW()-1)),""))</f>
        <v/>
      </c>
      <c r="D134" s="3" t="str">
        <f t="shared" ca="1" si="38"/>
        <v/>
      </c>
      <c r="E134" s="3" t="str">
        <f ca="1">IF(AND($A134&lt;&gt;"",$A134&lt;&gt;"TOTAL"),IF(AND([6]INVESTIGADOR_Titulacion!$H132&lt;&gt;"",[6]INVESTIGADOR_Titulacion!$H132&lt;&gt;0),[6]INVESTIGADOR_Titulacion!$H132,""),IF($A134="TOTAL",SUM(INDIRECT("E4:E"&amp;ROW()-1)),""))</f>
        <v/>
      </c>
      <c r="F134" s="3" t="str">
        <f ca="1">IF(AND($A134&lt;&gt;"",$A134&lt;&gt;"TOTAL"),IF(AND([6]INVESTIGADOR_Titulacion!$J132&lt;&gt;"",[6]INVESTIGADOR_Titulacion!$J132&lt;&gt;0),[6]INVESTIGADOR_Titulacion!$J132,""),IF($A134="TOTAL",SUM(INDIRECT("F4:F"&amp;ROW()-1)),""))</f>
        <v/>
      </c>
      <c r="G134" s="3" t="str">
        <f t="shared" ca="1" si="39"/>
        <v/>
      </c>
      <c r="H134" s="3" t="str">
        <f ca="1">IF(AND($A134&lt;&gt;"",$A134&lt;&gt;"TOTAL"),IF(AND([6]INVESTIGADOR_Titulacion!$M132&lt;&gt;"",[6]INVESTIGADOR_Titulacion!$M132&lt;&gt;0),[6]INVESTIGADOR_Titulacion!$M132,""),IF($A134="TOTAL",SUM(INDIRECT("H4:H"&amp;ROW()-1)),""))</f>
        <v/>
      </c>
      <c r="I134" s="3" t="str">
        <f ca="1">IF(AND($A134&lt;&gt;"",$A134&lt;&gt;"TOTAL"),IF(AND([6]INVESTIGADOR_Titulacion!$O132&lt;&gt;"",[6]INVESTIGADOR_Titulacion!$O132&lt;&gt;0),[6]INVESTIGADOR_Titulacion!$O132,""),IF($A134="TOTAL",SUM(INDIRECT("I4:I"&amp;ROW()-1)),""))</f>
        <v/>
      </c>
      <c r="J134" s="3" t="str">
        <f t="shared" ca="1" si="40"/>
        <v/>
      </c>
      <c r="K134" s="3" t="str">
        <f ca="1">IF(AND($A134&lt;&gt;"",$A134&lt;&gt;"TOTAL"),IF(AND([6]INVESTIGADOR_Titulacion!$R132&lt;&gt;"",[6]INVESTIGADOR_Titulacion!$R132&lt;&gt;0),[6]INVESTIGADOR_Titulacion!$R132,""),IF($A134="TOTAL",SUM(INDIRECT("K4:K"&amp;ROW()-1)),""))</f>
        <v/>
      </c>
      <c r="L134" s="3" t="str">
        <f ca="1">IF(AND($A134&lt;&gt;"",$A134&lt;&gt;"TOTAL"),IF(AND([6]INVESTIGADOR_Titulacion!$T132&lt;&gt;"",[6]INVESTIGADOR_Titulacion!$T132&lt;&gt;0),[6]INVESTIGADOR_Titulacion!$T132,""),IF($A134="TOTAL",SUM(INDIRECT("L4:L"&amp;ROW()-1)),""))</f>
        <v/>
      </c>
      <c r="M134" s="3" t="str">
        <f t="shared" ca="1" si="41"/>
        <v/>
      </c>
      <c r="N134" s="3" t="str">
        <f ca="1">IF(AND($A134&lt;&gt;"",$A134&lt;&gt;"TOTAL"),IF(AND([6]INVESTIGADOR_Titulacion!$W132&lt;&gt;"",[6]INVESTIGADOR_Titulacion!$W132&lt;&gt;0),[6]INVESTIGADOR_Titulacion!$W132,""),IF($A134="TOTAL",SUM(INDIRECT("N4:N"&amp;ROW()-1)),""))</f>
        <v/>
      </c>
      <c r="O134" s="3" t="str">
        <f ca="1">IF(AND($A134&lt;&gt;"",$A134&lt;&gt;"TOTAL"),IF(AND([6]INVESTIGADOR_Titulacion!$Y132&lt;&gt;"",[6]INVESTIGADOR_Titulacion!$Y132&lt;&gt;0),[6]INVESTIGADOR_Titulacion!$Y132,""),IF($A134="TOTAL",SUM(INDIRECT("O4:O"&amp;ROW()-1)),""))</f>
        <v/>
      </c>
      <c r="P134" s="3" t="str">
        <f t="shared" ca="1" si="42"/>
        <v/>
      </c>
      <c r="Q134" s="3" t="str">
        <f ca="1">IF(AND($A134&lt;&gt;"",$A134&lt;&gt;"TOTAL"),IF(AND([6]INVESTIGADOR_Titulacion!$AB132&lt;&gt;"",[6]INVESTIGADOR_Titulacion!$AB132&lt;&gt;0),[6]INVESTIGADOR_Titulacion!$AB132,""),IF($A134="TOTAL",SUM(INDIRECT("Q4:Q"&amp;ROW()-1)),""))</f>
        <v/>
      </c>
      <c r="R134" s="3" t="str">
        <f ca="1">IF(AND($A134&lt;&gt;"",$A134&lt;&gt;"TOTAL"),IF(AND([6]INVESTIGADOR_Titulacion!$AD132&lt;&gt;"",[6]INVESTIGADOR_Titulacion!$AD132&lt;&gt;0),[6]INVESTIGADOR_Titulacion!$AD132,""),IF($A134="TOTAL",SUM(INDIRECT("R4:R"&amp;ROW()-1)),""))</f>
        <v/>
      </c>
      <c r="S134" s="3" t="str">
        <f t="shared" ca="1" si="43"/>
        <v/>
      </c>
      <c r="T134" s="3" t="str">
        <f ca="1">IF(AND($A134&lt;&gt;"",$A134&lt;&gt;"TOTAL"),IF(AND([6]INVESTIGADOR_Titulacion!$AG132&lt;&gt;"",[6]INVESTIGADOR_Titulacion!$AG132&lt;&gt;0),[6]INVESTIGADOR_Titulacion!$AG132,""),IF($A134="TOTAL",SUM(INDIRECT("T4:T"&amp;ROW()-1)),""))</f>
        <v/>
      </c>
      <c r="U134" s="3" t="str">
        <f ca="1">IF(AND($A134&lt;&gt;"",$A134&lt;&gt;"TOTAL"),IF(AND([6]INVESTIGADOR_Titulacion!$AI132&lt;&gt;"",[6]INVESTIGADOR_Titulacion!$AI132&lt;&gt;0),[6]INVESTIGADOR_Titulacion!$AI132,""),IF($A134="TOTAL",SUM(INDIRECT("U4:U"&amp;ROW()-1)),""))</f>
        <v/>
      </c>
      <c r="V134" s="3" t="str">
        <f t="shared" ca="1" si="44"/>
        <v/>
      </c>
      <c r="W134" s="3" t="str">
        <f ca="1">IF(AND($A134&lt;&gt;"",$A134&lt;&gt;"TOTAL"),IF(AND([6]INVESTIGADOR_Titulacion!$AL132&lt;&gt;"",[6]INVESTIGADOR_Titulacion!$AL132&lt;&gt;0),[6]INVESTIGADOR_Titulacion!$AL132,""),IF($A134="TOTAL",SUM(INDIRECT("W4:W"&amp;ROW()-1)),""))</f>
        <v/>
      </c>
      <c r="X134" s="3" t="str">
        <f ca="1">IF(AND($A134&lt;&gt;"",$A134&lt;&gt;"TOTAL"),IF(AND([6]INVESTIGADOR_Titulacion!$AN132&lt;&gt;"",[6]INVESTIGADOR_Titulacion!$AN132&lt;&gt;0),[6]INVESTIGADOR_Titulacion!$AN132,""),IF($A134="TOTAL",SUM(INDIRECT("X4:X"&amp;ROW()-1)),""))</f>
        <v/>
      </c>
      <c r="Y134" s="3" t="str">
        <f t="shared" ca="1" si="45"/>
        <v/>
      </c>
      <c r="Z134" s="3" t="str">
        <f ca="1">IF(AND($A134&lt;&gt;"",$A134&lt;&gt;"TOTAL"),IF(AND([6]INVESTIGADOR_Titulacion!$AQ132&lt;&gt;"",[6]INVESTIGADOR_Titulacion!$AQ132&lt;&gt;0),[6]INVESTIGADOR_Titulacion!$AQ132,""),IF($A134="TOTAL",SUM(INDIRECT("Z4:Z"&amp;ROW()-1)),""))</f>
        <v/>
      </c>
      <c r="AA134" s="3" t="str">
        <f ca="1">IF(AND($A134&lt;&gt;"",$A134&lt;&gt;"TOTAL"),IF(AND([6]INVESTIGADOR_Titulacion!$AS132&lt;&gt;"",[6]INVESTIGADOR_Titulacion!$AS132&lt;&gt;0),[6]INVESTIGADOR_Titulacion!$AS132,""),IF($A134="TOTAL",SUM(INDIRECT("AA4:AA"&amp;ROW()-1)),""))</f>
        <v/>
      </c>
      <c r="AB134" s="3" t="str">
        <f t="shared" ca="1" si="46"/>
        <v/>
      </c>
      <c r="AC134" s="3" t="str">
        <f ca="1">IF(AND($A134&lt;&gt;"",$A134&lt;&gt;"TOTAL"),IF(AND([6]INVESTIGADOR_Titulacion!$AV132&lt;&gt;"",[6]INVESTIGADOR_Titulacion!$AV132&lt;&gt;0),[6]INVESTIGADOR_Titulacion!$AV132,""),IF($A134="TOTAL",SUM(INDIRECT("AC4:AC"&amp;ROW()-1)),""))</f>
        <v/>
      </c>
      <c r="AD134" s="3" t="str">
        <f ca="1">IF(AND($A134&lt;&gt;"",$A134&lt;&gt;"TOTAL"),IF(AND([6]INVESTIGADOR_Titulacion!$AX132&lt;&gt;"",[6]INVESTIGADOR_Titulacion!$AX132&lt;&gt;0),[6]INVESTIGADOR_Titulacion!$AX132,""),IF($A134="TOTAL",SUM(INDIRECT("AD4:AD"&amp;ROW()-1)),""))</f>
        <v/>
      </c>
      <c r="AE134" s="3" t="str">
        <f t="shared" ca="1" si="47"/>
        <v/>
      </c>
      <c r="AF134" s="3" t="str">
        <f ca="1">IF(AND($A134&lt;&gt;"",$A134&lt;&gt;"TOTAL"),IF(AND([6]INVESTIGADOR_Titulacion!$BA132&lt;&gt;"",[6]INVESTIGADOR_Titulacion!$BA132&lt;&gt;0),[6]INVESTIGADOR_Titulacion!$BA132,""),IF($A134="TOTAL",SUM(INDIRECT("AF4:AF"&amp;ROW()-1)),""))</f>
        <v/>
      </c>
      <c r="AG134" s="3" t="str">
        <f ca="1">IF(AND($A134&lt;&gt;"",$A134&lt;&gt;"TOTAL"),IF(AND([6]INVESTIGADOR_Titulacion!$BC132&lt;&gt;"",[6]INVESTIGADOR_Titulacion!$BC132&lt;&gt;0),[6]INVESTIGADOR_Titulacion!$BC132,""),IF($A134="TOTAL",SUM(INDIRECT("AG4:AG"&amp;ROW()-1)),""))</f>
        <v/>
      </c>
      <c r="AH134" s="3" t="str">
        <f t="shared" ca="1" si="48"/>
        <v/>
      </c>
      <c r="AI134" s="3" t="str">
        <f ca="1">IF(AND($A134&lt;&gt;"",$A134&lt;&gt;"TOTAL"),IF(AND([6]INVESTIGADOR_Titulacion!$BF132&lt;&gt;"",[6]INVESTIGADOR_Titulacion!$BF132&lt;&gt;0),[6]INVESTIGADOR_Titulacion!$BF132,""),IF($A134="TOTAL",SUM(INDIRECT("AI4:AI"&amp;ROW()-1)),""))</f>
        <v/>
      </c>
      <c r="AJ134" s="3" t="str">
        <f ca="1">IF(AND($A134&lt;&gt;"",$A134&lt;&gt;"TOTAL"),IF(AND([6]INVESTIGADOR_Titulacion!$BH132&lt;&gt;"",[6]INVESTIGADOR_Titulacion!$BH132&lt;&gt;0),[6]INVESTIGADOR_Titulacion!$BH132,""),IF($A134="TOTAL",SUM(INDIRECT("AJ4:AJ"&amp;ROW()-1)),""))</f>
        <v/>
      </c>
      <c r="AK134" s="3" t="str">
        <f t="shared" ca="1" si="49"/>
        <v/>
      </c>
      <c r="AL134" s="3" t="str">
        <f ca="1">IF(AND($A134&lt;&gt;"",$A134&lt;&gt;"TOTAL"),IF(AND([6]INVESTIGADOR_Titulacion!$BK132&lt;&gt;"",[6]INVESTIGADOR_Titulacion!$BK132&lt;&gt;0),[6]INVESTIGADOR_Titulacion!$BK132,""),IF($A134="TOTAL",SUM(INDIRECT("AL4:AL"&amp;ROW()-1)),""))</f>
        <v/>
      </c>
      <c r="AM134" s="3" t="str">
        <f ca="1">IF(AND($A134&lt;&gt;"",$A134&lt;&gt;"TOTAL"),IF(AND([6]INVESTIGADOR_Titulacion!$BM132&lt;&gt;"",[6]INVESTIGADOR_Titulacion!$BM132&lt;&gt;0),[6]INVESTIGADOR_Titulacion!$BM132,""),IF($A134="TOTAL",SUM(INDIRECT("AM4:AM"&amp;ROW()-1)),""))</f>
        <v/>
      </c>
      <c r="AN134" s="3" t="str">
        <f t="shared" ca="1" si="50"/>
        <v/>
      </c>
      <c r="AO134" s="3" t="str">
        <f ca="1">IF(AND($A134&lt;&gt;"",$A134&lt;&gt;"TOTAL"),IF(AND([6]INVESTIGADOR_Titulacion!$BP132&lt;&gt;"",[6]INVESTIGADOR_Titulacion!$BP132&lt;&gt;0),[6]INVESTIGADOR_Titulacion!$BP132,""),IF($A134="TOTAL",SUM(INDIRECT("AO4:AO"&amp;ROW()-1)),""))</f>
        <v/>
      </c>
      <c r="AP134" s="3" t="str">
        <f ca="1">IF(AND($A134&lt;&gt;"",$A134&lt;&gt;"TOTAL"),IF(AND([6]INVESTIGADOR_Titulacion!$BR132&lt;&gt;"",[6]INVESTIGADOR_Titulacion!$BR132&lt;&gt;0),[6]INVESTIGADOR_Titulacion!$BR132,""),IF($A134="TOTAL",SUM(INDIRECT("AP4:AP"&amp;ROW()-1)),""))</f>
        <v/>
      </c>
      <c r="AQ134" s="3" t="str">
        <f t="shared" ca="1" si="51"/>
        <v/>
      </c>
      <c r="AR134" s="3" t="str">
        <f ca="1">IF(AND($A134&lt;&gt;"",$A134&lt;&gt;"TOTAL"),IF(AND([6]INVESTIGADOR_Titulacion!$BU132&lt;&gt;"",[6]INVESTIGADOR_Titulacion!$BU132&lt;&gt;0),[6]INVESTIGADOR_Titulacion!$BU132,""),IF($A134="TOTAL",SUM(INDIRECT("AR4:AR"&amp;ROW()-1)),""))</f>
        <v/>
      </c>
      <c r="AS134" s="3" t="str">
        <f ca="1">IF(AND($A134&lt;&gt;"",$A134&lt;&gt;"TOTAL"),IF(AND([6]INVESTIGADOR_Titulacion!$BW132&lt;&gt;"",[6]INVESTIGADOR_Titulacion!$BW132&lt;&gt;0),[6]INVESTIGADOR_Titulacion!$BW132,""),IF($A134="TOTAL",SUM(INDIRECT("AS4:AS"&amp;ROW()-1)),""))</f>
        <v/>
      </c>
      <c r="AT134" s="3" t="str">
        <f t="shared" ca="1" si="52"/>
        <v/>
      </c>
      <c r="AU134" s="3" t="str">
        <f ca="1">IF(AND($A134&lt;&gt;"",$A134&lt;&gt;"TOTAL"),IF(AND([6]INVESTIGADOR_Titulacion!$BZ132&lt;&gt;"",[6]INVESTIGADOR_Titulacion!$BZ132&lt;&gt;0),[6]INVESTIGADOR_Titulacion!$BZ132,""),IF($A134="TOTAL",SUM(INDIRECT("AU4:AU"&amp;ROW()-1)),""))</f>
        <v/>
      </c>
      <c r="AV134" s="3" t="str">
        <f ca="1">IF(AND($A134&lt;&gt;"",$A134&lt;&gt;"TOTAL"),IF(AND([6]INVESTIGADOR_Titulacion!$CB132&lt;&gt;"",[6]INVESTIGADOR_Titulacion!$CB132&lt;&gt;0),[6]INVESTIGADOR_Titulacion!$CB132,""),IF($A134="TOTAL",SUM(INDIRECT("AV4:AV"&amp;ROW()-1)),""))</f>
        <v/>
      </c>
      <c r="AW134" s="3" t="str">
        <f t="shared" ca="1" si="53"/>
        <v/>
      </c>
      <c r="AX134" s="3" t="str">
        <f ca="1">IF(AND($A134&lt;&gt;"",$A134&lt;&gt;"TOTAL"),IF(AND([6]INVESTIGADOR_Titulacion!$CE132&lt;&gt;"",[6]INVESTIGADOR_Titulacion!$CE132&lt;&gt;0),[6]INVESTIGADOR_Titulacion!$CE132,""),IF($A134="TOTAL",SUM(INDIRECT("AX4:AX"&amp;ROW()-1)),""))</f>
        <v/>
      </c>
      <c r="AY134" s="3" t="str">
        <f ca="1">IF(AND($A134&lt;&gt;"",$A134&lt;&gt;"TOTAL"),IF(AND([6]INVESTIGADOR_Titulacion!$CG132&lt;&gt;"",[6]INVESTIGADOR_Titulacion!$CG132&lt;&gt;0),[6]INVESTIGADOR_Titulacion!$CG132,""),IF($A134="TOTAL",SUM(INDIRECT("AY4:AY"&amp;ROW()-1)),""))</f>
        <v/>
      </c>
      <c r="AZ134" s="3" t="str">
        <f t="shared" ca="1" si="54"/>
        <v/>
      </c>
      <c r="BA134" s="3" t="str">
        <f ca="1">IF(AND($A134&lt;&gt;"",$A134&lt;&gt;"TOTAL"),IF(AND([6]INVESTIGADOR_Titulacion!$CJ132&lt;&gt;"",[6]INVESTIGADOR_Titulacion!$CJ132&lt;&gt;0),[6]INVESTIGADOR_Titulacion!$CJ132,""),IF($A134="TOTAL",SUM(INDIRECT("BA4:BA"&amp;ROW()-1)),""))</f>
        <v/>
      </c>
      <c r="BB134" s="3" t="str">
        <f ca="1">IF(AND($A134&lt;&gt;"",$A134&lt;&gt;"TOTAL"),IF(AND([6]INVESTIGADOR_Titulacion!$CL132&lt;&gt;"",[6]INVESTIGADOR_Titulacion!$CL132&lt;&gt;0),[6]INVESTIGADOR_Titulacion!$CL132,""),IF($A134="TOTAL",SUM(INDIRECT("BB4:BB"&amp;ROW()-1)),""))</f>
        <v/>
      </c>
      <c r="BC134" s="3" t="str">
        <f t="shared" ca="1" si="55"/>
        <v/>
      </c>
      <c r="BD134" s="3" t="str">
        <f ca="1">IF(AND($A134&lt;&gt;"",$A134&lt;&gt;"TOTAL"),IF(AND([6]INVESTIGADOR_Titulacion!$CO132&lt;&gt;"",[6]INVESTIGADOR_Titulacion!$CO132&lt;&gt;0),[6]INVESTIGADOR_Titulacion!$CO132,""),IF($A134="TOTAL",SUM(INDIRECT("BD4:BD"&amp;ROW()-1)),""))</f>
        <v/>
      </c>
      <c r="BE134" s="3" t="str">
        <f ca="1">IF(AND($A134&lt;&gt;"",$A134&lt;&gt;"TOTAL"),IF(AND([6]INVESTIGADOR_Titulacion!$CQ132&lt;&gt;"",[6]INVESTIGADOR_Titulacion!$CQ132&lt;&gt;0),[6]INVESTIGADOR_Titulacion!$CQ132,""),IF($A134="TOTAL",SUM(INDIRECT("BE4:BE"&amp;ROW()-1)),""))</f>
        <v/>
      </c>
      <c r="BF134" s="3" t="str">
        <f t="shared" ca="1" si="56"/>
        <v/>
      </c>
    </row>
    <row r="135" spans="1:58" x14ac:dyDescent="0.2">
      <c r="A135" s="25" t="str">
        <f>IF([6]INVESTIGADOR_Titulacion!$B133&lt;&gt;"",[6]INVESTIGADOR_Titulacion!$B133,IF(AND([6]INVESTIGADOR_Titulacion!$B133="",[6]INVESTIGADOR_Titulacion!$B134="",[6]INVESTIGADOR_Titulacion!$B132=""),"","TOTAL"))</f>
        <v/>
      </c>
      <c r="B135" s="3" t="str">
        <f ca="1">IF(AND($A135&lt;&gt;"",$A135&lt;&gt;"TOTAL"),IF(AND([6]INVESTIGADOR_Titulacion!$C133&lt;&gt;"",[6]INVESTIGADOR_Titulacion!$C133&lt;&gt;0),[6]INVESTIGADOR_Titulacion!$C133,""),IF($A135="TOTAL",SUM(INDIRECT("B4:B"&amp;ROW()-1)),""))</f>
        <v/>
      </c>
      <c r="C135" s="3" t="str">
        <f ca="1">IF(AND($A135&lt;&gt;"",$A135&lt;&gt;"TOTAL"),IF(AND([6]INVESTIGADOR_Titulacion!$E133&lt;&gt;"",[6]INVESTIGADOR_Titulacion!$E133&lt;&gt;0),[6]INVESTIGADOR_Titulacion!$E133,""),IF($A135="TOTAL",SUM(INDIRECT("C4:C"&amp;ROW()-1)),""))</f>
        <v/>
      </c>
      <c r="D135" s="3" t="str">
        <f t="shared" ca="1" si="38"/>
        <v/>
      </c>
      <c r="E135" s="3" t="str">
        <f ca="1">IF(AND($A135&lt;&gt;"",$A135&lt;&gt;"TOTAL"),IF(AND([6]INVESTIGADOR_Titulacion!$H133&lt;&gt;"",[6]INVESTIGADOR_Titulacion!$H133&lt;&gt;0),[6]INVESTIGADOR_Titulacion!$H133,""),IF($A135="TOTAL",SUM(INDIRECT("E4:E"&amp;ROW()-1)),""))</f>
        <v/>
      </c>
      <c r="F135" s="3" t="str">
        <f ca="1">IF(AND($A135&lt;&gt;"",$A135&lt;&gt;"TOTAL"),IF(AND([6]INVESTIGADOR_Titulacion!$J133&lt;&gt;"",[6]INVESTIGADOR_Titulacion!$J133&lt;&gt;0),[6]INVESTIGADOR_Titulacion!$J133,""),IF($A135="TOTAL",SUM(INDIRECT("F4:F"&amp;ROW()-1)),""))</f>
        <v/>
      </c>
      <c r="G135" s="3" t="str">
        <f t="shared" ca="1" si="39"/>
        <v/>
      </c>
      <c r="H135" s="3" t="str">
        <f ca="1">IF(AND($A135&lt;&gt;"",$A135&lt;&gt;"TOTAL"),IF(AND([6]INVESTIGADOR_Titulacion!$M133&lt;&gt;"",[6]INVESTIGADOR_Titulacion!$M133&lt;&gt;0),[6]INVESTIGADOR_Titulacion!$M133,""),IF($A135="TOTAL",SUM(INDIRECT("H4:H"&amp;ROW()-1)),""))</f>
        <v/>
      </c>
      <c r="I135" s="3" t="str">
        <f ca="1">IF(AND($A135&lt;&gt;"",$A135&lt;&gt;"TOTAL"),IF(AND([6]INVESTIGADOR_Titulacion!$O133&lt;&gt;"",[6]INVESTIGADOR_Titulacion!$O133&lt;&gt;0),[6]INVESTIGADOR_Titulacion!$O133,""),IF($A135="TOTAL",SUM(INDIRECT("I4:I"&amp;ROW()-1)),""))</f>
        <v/>
      </c>
      <c r="J135" s="3" t="str">
        <f t="shared" ca="1" si="40"/>
        <v/>
      </c>
      <c r="K135" s="3" t="str">
        <f ca="1">IF(AND($A135&lt;&gt;"",$A135&lt;&gt;"TOTAL"),IF(AND([6]INVESTIGADOR_Titulacion!$R133&lt;&gt;"",[6]INVESTIGADOR_Titulacion!$R133&lt;&gt;0),[6]INVESTIGADOR_Titulacion!$R133,""),IF($A135="TOTAL",SUM(INDIRECT("K4:K"&amp;ROW()-1)),""))</f>
        <v/>
      </c>
      <c r="L135" s="3" t="str">
        <f ca="1">IF(AND($A135&lt;&gt;"",$A135&lt;&gt;"TOTAL"),IF(AND([6]INVESTIGADOR_Titulacion!$T133&lt;&gt;"",[6]INVESTIGADOR_Titulacion!$T133&lt;&gt;0),[6]INVESTIGADOR_Titulacion!$T133,""),IF($A135="TOTAL",SUM(INDIRECT("L4:L"&amp;ROW()-1)),""))</f>
        <v/>
      </c>
      <c r="M135" s="3" t="str">
        <f t="shared" ca="1" si="41"/>
        <v/>
      </c>
      <c r="N135" s="3" t="str">
        <f ca="1">IF(AND($A135&lt;&gt;"",$A135&lt;&gt;"TOTAL"),IF(AND([6]INVESTIGADOR_Titulacion!$W133&lt;&gt;"",[6]INVESTIGADOR_Titulacion!$W133&lt;&gt;0),[6]INVESTIGADOR_Titulacion!$W133,""),IF($A135="TOTAL",SUM(INDIRECT("N4:N"&amp;ROW()-1)),""))</f>
        <v/>
      </c>
      <c r="O135" s="3" t="str">
        <f ca="1">IF(AND($A135&lt;&gt;"",$A135&lt;&gt;"TOTAL"),IF(AND([6]INVESTIGADOR_Titulacion!$Y133&lt;&gt;"",[6]INVESTIGADOR_Titulacion!$Y133&lt;&gt;0),[6]INVESTIGADOR_Titulacion!$Y133,""),IF($A135="TOTAL",SUM(INDIRECT("O4:O"&amp;ROW()-1)),""))</f>
        <v/>
      </c>
      <c r="P135" s="3" t="str">
        <f t="shared" ca="1" si="42"/>
        <v/>
      </c>
      <c r="Q135" s="3" t="str">
        <f ca="1">IF(AND($A135&lt;&gt;"",$A135&lt;&gt;"TOTAL"),IF(AND([6]INVESTIGADOR_Titulacion!$AB133&lt;&gt;"",[6]INVESTIGADOR_Titulacion!$AB133&lt;&gt;0),[6]INVESTIGADOR_Titulacion!$AB133,""),IF($A135="TOTAL",SUM(INDIRECT("Q4:Q"&amp;ROW()-1)),""))</f>
        <v/>
      </c>
      <c r="R135" s="3" t="str">
        <f ca="1">IF(AND($A135&lt;&gt;"",$A135&lt;&gt;"TOTAL"),IF(AND([6]INVESTIGADOR_Titulacion!$AD133&lt;&gt;"",[6]INVESTIGADOR_Titulacion!$AD133&lt;&gt;0),[6]INVESTIGADOR_Titulacion!$AD133,""),IF($A135="TOTAL",SUM(INDIRECT("R4:R"&amp;ROW()-1)),""))</f>
        <v/>
      </c>
      <c r="S135" s="3" t="str">
        <f t="shared" ca="1" si="43"/>
        <v/>
      </c>
      <c r="T135" s="3" t="str">
        <f ca="1">IF(AND($A135&lt;&gt;"",$A135&lt;&gt;"TOTAL"),IF(AND([6]INVESTIGADOR_Titulacion!$AG133&lt;&gt;"",[6]INVESTIGADOR_Titulacion!$AG133&lt;&gt;0),[6]INVESTIGADOR_Titulacion!$AG133,""),IF($A135="TOTAL",SUM(INDIRECT("T4:T"&amp;ROW()-1)),""))</f>
        <v/>
      </c>
      <c r="U135" s="3" t="str">
        <f ca="1">IF(AND($A135&lt;&gt;"",$A135&lt;&gt;"TOTAL"),IF(AND([6]INVESTIGADOR_Titulacion!$AI133&lt;&gt;"",[6]INVESTIGADOR_Titulacion!$AI133&lt;&gt;0),[6]INVESTIGADOR_Titulacion!$AI133,""),IF($A135="TOTAL",SUM(INDIRECT("U4:U"&amp;ROW()-1)),""))</f>
        <v/>
      </c>
      <c r="V135" s="3" t="str">
        <f t="shared" ca="1" si="44"/>
        <v/>
      </c>
      <c r="W135" s="3" t="str">
        <f ca="1">IF(AND($A135&lt;&gt;"",$A135&lt;&gt;"TOTAL"),IF(AND([6]INVESTIGADOR_Titulacion!$AL133&lt;&gt;"",[6]INVESTIGADOR_Titulacion!$AL133&lt;&gt;0),[6]INVESTIGADOR_Titulacion!$AL133,""),IF($A135="TOTAL",SUM(INDIRECT("W4:W"&amp;ROW()-1)),""))</f>
        <v/>
      </c>
      <c r="X135" s="3" t="str">
        <f ca="1">IF(AND($A135&lt;&gt;"",$A135&lt;&gt;"TOTAL"),IF(AND([6]INVESTIGADOR_Titulacion!$AN133&lt;&gt;"",[6]INVESTIGADOR_Titulacion!$AN133&lt;&gt;0),[6]INVESTIGADOR_Titulacion!$AN133,""),IF($A135="TOTAL",SUM(INDIRECT("X4:X"&amp;ROW()-1)),""))</f>
        <v/>
      </c>
      <c r="Y135" s="3" t="str">
        <f t="shared" ca="1" si="45"/>
        <v/>
      </c>
      <c r="Z135" s="3" t="str">
        <f ca="1">IF(AND($A135&lt;&gt;"",$A135&lt;&gt;"TOTAL"),IF(AND([6]INVESTIGADOR_Titulacion!$AQ133&lt;&gt;"",[6]INVESTIGADOR_Titulacion!$AQ133&lt;&gt;0),[6]INVESTIGADOR_Titulacion!$AQ133,""),IF($A135="TOTAL",SUM(INDIRECT("Z4:Z"&amp;ROW()-1)),""))</f>
        <v/>
      </c>
      <c r="AA135" s="3" t="str">
        <f ca="1">IF(AND($A135&lt;&gt;"",$A135&lt;&gt;"TOTAL"),IF(AND([6]INVESTIGADOR_Titulacion!$AS133&lt;&gt;"",[6]INVESTIGADOR_Titulacion!$AS133&lt;&gt;0),[6]INVESTIGADOR_Titulacion!$AS133,""),IF($A135="TOTAL",SUM(INDIRECT("AA4:AA"&amp;ROW()-1)),""))</f>
        <v/>
      </c>
      <c r="AB135" s="3" t="str">
        <f t="shared" ca="1" si="46"/>
        <v/>
      </c>
      <c r="AC135" s="3" t="str">
        <f ca="1">IF(AND($A135&lt;&gt;"",$A135&lt;&gt;"TOTAL"),IF(AND([6]INVESTIGADOR_Titulacion!$AV133&lt;&gt;"",[6]INVESTIGADOR_Titulacion!$AV133&lt;&gt;0),[6]INVESTIGADOR_Titulacion!$AV133,""),IF($A135="TOTAL",SUM(INDIRECT("AC4:AC"&amp;ROW()-1)),""))</f>
        <v/>
      </c>
      <c r="AD135" s="3" t="str">
        <f ca="1">IF(AND($A135&lt;&gt;"",$A135&lt;&gt;"TOTAL"),IF(AND([6]INVESTIGADOR_Titulacion!$AX133&lt;&gt;"",[6]INVESTIGADOR_Titulacion!$AX133&lt;&gt;0),[6]INVESTIGADOR_Titulacion!$AX133,""),IF($A135="TOTAL",SUM(INDIRECT("AD4:AD"&amp;ROW()-1)),""))</f>
        <v/>
      </c>
      <c r="AE135" s="3" t="str">
        <f t="shared" ca="1" si="47"/>
        <v/>
      </c>
      <c r="AF135" s="3" t="str">
        <f ca="1">IF(AND($A135&lt;&gt;"",$A135&lt;&gt;"TOTAL"),IF(AND([6]INVESTIGADOR_Titulacion!$BA133&lt;&gt;"",[6]INVESTIGADOR_Titulacion!$BA133&lt;&gt;0),[6]INVESTIGADOR_Titulacion!$BA133,""),IF($A135="TOTAL",SUM(INDIRECT("AF4:AF"&amp;ROW()-1)),""))</f>
        <v/>
      </c>
      <c r="AG135" s="3" t="str">
        <f ca="1">IF(AND($A135&lt;&gt;"",$A135&lt;&gt;"TOTAL"),IF(AND([6]INVESTIGADOR_Titulacion!$BC133&lt;&gt;"",[6]INVESTIGADOR_Titulacion!$BC133&lt;&gt;0),[6]INVESTIGADOR_Titulacion!$BC133,""),IF($A135="TOTAL",SUM(INDIRECT("AG4:AG"&amp;ROW()-1)),""))</f>
        <v/>
      </c>
      <c r="AH135" s="3" t="str">
        <f t="shared" ca="1" si="48"/>
        <v/>
      </c>
      <c r="AI135" s="3" t="str">
        <f ca="1">IF(AND($A135&lt;&gt;"",$A135&lt;&gt;"TOTAL"),IF(AND([6]INVESTIGADOR_Titulacion!$BF133&lt;&gt;"",[6]INVESTIGADOR_Titulacion!$BF133&lt;&gt;0),[6]INVESTIGADOR_Titulacion!$BF133,""),IF($A135="TOTAL",SUM(INDIRECT("AI4:AI"&amp;ROW()-1)),""))</f>
        <v/>
      </c>
      <c r="AJ135" s="3" t="str">
        <f ca="1">IF(AND($A135&lt;&gt;"",$A135&lt;&gt;"TOTAL"),IF(AND([6]INVESTIGADOR_Titulacion!$BH133&lt;&gt;"",[6]INVESTIGADOR_Titulacion!$BH133&lt;&gt;0),[6]INVESTIGADOR_Titulacion!$BH133,""),IF($A135="TOTAL",SUM(INDIRECT("AJ4:AJ"&amp;ROW()-1)),""))</f>
        <v/>
      </c>
      <c r="AK135" s="3" t="str">
        <f t="shared" ca="1" si="49"/>
        <v/>
      </c>
      <c r="AL135" s="3" t="str">
        <f ca="1">IF(AND($A135&lt;&gt;"",$A135&lt;&gt;"TOTAL"),IF(AND([6]INVESTIGADOR_Titulacion!$BK133&lt;&gt;"",[6]INVESTIGADOR_Titulacion!$BK133&lt;&gt;0),[6]INVESTIGADOR_Titulacion!$BK133,""),IF($A135="TOTAL",SUM(INDIRECT("AL4:AL"&amp;ROW()-1)),""))</f>
        <v/>
      </c>
      <c r="AM135" s="3" t="str">
        <f ca="1">IF(AND($A135&lt;&gt;"",$A135&lt;&gt;"TOTAL"),IF(AND([6]INVESTIGADOR_Titulacion!$BM133&lt;&gt;"",[6]INVESTIGADOR_Titulacion!$BM133&lt;&gt;0),[6]INVESTIGADOR_Titulacion!$BM133,""),IF($A135="TOTAL",SUM(INDIRECT("AM4:AM"&amp;ROW()-1)),""))</f>
        <v/>
      </c>
      <c r="AN135" s="3" t="str">
        <f t="shared" ca="1" si="50"/>
        <v/>
      </c>
      <c r="AO135" s="3" t="str">
        <f ca="1">IF(AND($A135&lt;&gt;"",$A135&lt;&gt;"TOTAL"),IF(AND([6]INVESTIGADOR_Titulacion!$BP133&lt;&gt;"",[6]INVESTIGADOR_Titulacion!$BP133&lt;&gt;0),[6]INVESTIGADOR_Titulacion!$BP133,""),IF($A135="TOTAL",SUM(INDIRECT("AO4:AO"&amp;ROW()-1)),""))</f>
        <v/>
      </c>
      <c r="AP135" s="3" t="str">
        <f ca="1">IF(AND($A135&lt;&gt;"",$A135&lt;&gt;"TOTAL"),IF(AND([6]INVESTIGADOR_Titulacion!$BR133&lt;&gt;"",[6]INVESTIGADOR_Titulacion!$BR133&lt;&gt;0),[6]INVESTIGADOR_Titulacion!$BR133,""),IF($A135="TOTAL",SUM(INDIRECT("AP4:AP"&amp;ROW()-1)),""))</f>
        <v/>
      </c>
      <c r="AQ135" s="3" t="str">
        <f t="shared" ca="1" si="51"/>
        <v/>
      </c>
      <c r="AR135" s="3" t="str">
        <f ca="1">IF(AND($A135&lt;&gt;"",$A135&lt;&gt;"TOTAL"),IF(AND([6]INVESTIGADOR_Titulacion!$BU133&lt;&gt;"",[6]INVESTIGADOR_Titulacion!$BU133&lt;&gt;0),[6]INVESTIGADOR_Titulacion!$BU133,""),IF($A135="TOTAL",SUM(INDIRECT("AR4:AR"&amp;ROW()-1)),""))</f>
        <v/>
      </c>
      <c r="AS135" s="3" t="str">
        <f ca="1">IF(AND($A135&lt;&gt;"",$A135&lt;&gt;"TOTAL"),IF(AND([6]INVESTIGADOR_Titulacion!$BW133&lt;&gt;"",[6]INVESTIGADOR_Titulacion!$BW133&lt;&gt;0),[6]INVESTIGADOR_Titulacion!$BW133,""),IF($A135="TOTAL",SUM(INDIRECT("AS4:AS"&amp;ROW()-1)),""))</f>
        <v/>
      </c>
      <c r="AT135" s="3" t="str">
        <f t="shared" ca="1" si="52"/>
        <v/>
      </c>
      <c r="AU135" s="3" t="str">
        <f ca="1">IF(AND($A135&lt;&gt;"",$A135&lt;&gt;"TOTAL"),IF(AND([6]INVESTIGADOR_Titulacion!$BZ133&lt;&gt;"",[6]INVESTIGADOR_Titulacion!$BZ133&lt;&gt;0),[6]INVESTIGADOR_Titulacion!$BZ133,""),IF($A135="TOTAL",SUM(INDIRECT("AU4:AU"&amp;ROW()-1)),""))</f>
        <v/>
      </c>
      <c r="AV135" s="3" t="str">
        <f ca="1">IF(AND($A135&lt;&gt;"",$A135&lt;&gt;"TOTAL"),IF(AND([6]INVESTIGADOR_Titulacion!$CB133&lt;&gt;"",[6]INVESTIGADOR_Titulacion!$CB133&lt;&gt;0),[6]INVESTIGADOR_Titulacion!$CB133,""),IF($A135="TOTAL",SUM(INDIRECT("AV4:AV"&amp;ROW()-1)),""))</f>
        <v/>
      </c>
      <c r="AW135" s="3" t="str">
        <f t="shared" ca="1" si="53"/>
        <v/>
      </c>
      <c r="AX135" s="3" t="str">
        <f ca="1">IF(AND($A135&lt;&gt;"",$A135&lt;&gt;"TOTAL"),IF(AND([6]INVESTIGADOR_Titulacion!$CE133&lt;&gt;"",[6]INVESTIGADOR_Titulacion!$CE133&lt;&gt;0),[6]INVESTIGADOR_Titulacion!$CE133,""),IF($A135="TOTAL",SUM(INDIRECT("AX4:AX"&amp;ROW()-1)),""))</f>
        <v/>
      </c>
      <c r="AY135" s="3" t="str">
        <f ca="1">IF(AND($A135&lt;&gt;"",$A135&lt;&gt;"TOTAL"),IF(AND([6]INVESTIGADOR_Titulacion!$CG133&lt;&gt;"",[6]INVESTIGADOR_Titulacion!$CG133&lt;&gt;0),[6]INVESTIGADOR_Titulacion!$CG133,""),IF($A135="TOTAL",SUM(INDIRECT("AY4:AY"&amp;ROW()-1)),""))</f>
        <v/>
      </c>
      <c r="AZ135" s="3" t="str">
        <f t="shared" ca="1" si="54"/>
        <v/>
      </c>
      <c r="BA135" s="3" t="str">
        <f ca="1">IF(AND($A135&lt;&gt;"",$A135&lt;&gt;"TOTAL"),IF(AND([6]INVESTIGADOR_Titulacion!$CJ133&lt;&gt;"",[6]INVESTIGADOR_Titulacion!$CJ133&lt;&gt;0),[6]INVESTIGADOR_Titulacion!$CJ133,""),IF($A135="TOTAL",SUM(INDIRECT("BA4:BA"&amp;ROW()-1)),""))</f>
        <v/>
      </c>
      <c r="BB135" s="3" t="str">
        <f ca="1">IF(AND($A135&lt;&gt;"",$A135&lt;&gt;"TOTAL"),IF(AND([6]INVESTIGADOR_Titulacion!$CL133&lt;&gt;"",[6]INVESTIGADOR_Titulacion!$CL133&lt;&gt;0),[6]INVESTIGADOR_Titulacion!$CL133,""),IF($A135="TOTAL",SUM(INDIRECT("BB4:BB"&amp;ROW()-1)),""))</f>
        <v/>
      </c>
      <c r="BC135" s="3" t="str">
        <f t="shared" ca="1" si="55"/>
        <v/>
      </c>
      <c r="BD135" s="3" t="str">
        <f ca="1">IF(AND($A135&lt;&gt;"",$A135&lt;&gt;"TOTAL"),IF(AND([6]INVESTIGADOR_Titulacion!$CO133&lt;&gt;"",[6]INVESTIGADOR_Titulacion!$CO133&lt;&gt;0),[6]INVESTIGADOR_Titulacion!$CO133,""),IF($A135="TOTAL",SUM(INDIRECT("BD4:BD"&amp;ROW()-1)),""))</f>
        <v/>
      </c>
      <c r="BE135" s="3" t="str">
        <f ca="1">IF(AND($A135&lt;&gt;"",$A135&lt;&gt;"TOTAL"),IF(AND([6]INVESTIGADOR_Titulacion!$CQ133&lt;&gt;"",[6]INVESTIGADOR_Titulacion!$CQ133&lt;&gt;0),[6]INVESTIGADOR_Titulacion!$CQ133,""),IF($A135="TOTAL",SUM(INDIRECT("BE4:BE"&amp;ROW()-1)),""))</f>
        <v/>
      </c>
      <c r="BF135" s="3" t="str">
        <f t="shared" ca="1" si="56"/>
        <v/>
      </c>
    </row>
    <row r="136" spans="1:58" x14ac:dyDescent="0.2">
      <c r="A136" s="25" t="str">
        <f>IF([6]INVESTIGADOR_Titulacion!$B134&lt;&gt;"",[6]INVESTIGADOR_Titulacion!$B134,IF(AND([6]INVESTIGADOR_Titulacion!$B134="",[6]INVESTIGADOR_Titulacion!$B135="",[6]INVESTIGADOR_Titulacion!$B133=""),"","TOTAL"))</f>
        <v/>
      </c>
      <c r="B136" s="3" t="str">
        <f ca="1">IF(AND($A136&lt;&gt;"",$A136&lt;&gt;"TOTAL"),IF(AND([6]INVESTIGADOR_Titulacion!$C134&lt;&gt;"",[6]INVESTIGADOR_Titulacion!$C134&lt;&gt;0),[6]INVESTIGADOR_Titulacion!$C134,""),IF($A136="TOTAL",SUM(INDIRECT("B4:B"&amp;ROW()-1)),""))</f>
        <v/>
      </c>
      <c r="C136" s="3" t="str">
        <f ca="1">IF(AND($A136&lt;&gt;"",$A136&lt;&gt;"TOTAL"),IF(AND([6]INVESTIGADOR_Titulacion!$E134&lt;&gt;"",[6]INVESTIGADOR_Titulacion!$E134&lt;&gt;0),[6]INVESTIGADOR_Titulacion!$E134,""),IF($A136="TOTAL",SUM(INDIRECT("C4:C"&amp;ROW()-1)),""))</f>
        <v/>
      </c>
      <c r="D136" s="3" t="str">
        <f t="shared" ca="1" si="38"/>
        <v/>
      </c>
      <c r="E136" s="3" t="str">
        <f ca="1">IF(AND($A136&lt;&gt;"",$A136&lt;&gt;"TOTAL"),IF(AND([6]INVESTIGADOR_Titulacion!$H134&lt;&gt;"",[6]INVESTIGADOR_Titulacion!$H134&lt;&gt;0),[6]INVESTIGADOR_Titulacion!$H134,""),IF($A136="TOTAL",SUM(INDIRECT("E4:E"&amp;ROW()-1)),""))</f>
        <v/>
      </c>
      <c r="F136" s="3" t="str">
        <f ca="1">IF(AND($A136&lt;&gt;"",$A136&lt;&gt;"TOTAL"),IF(AND([6]INVESTIGADOR_Titulacion!$J134&lt;&gt;"",[6]INVESTIGADOR_Titulacion!$J134&lt;&gt;0),[6]INVESTIGADOR_Titulacion!$J134,""),IF($A136="TOTAL",SUM(INDIRECT("F4:F"&amp;ROW()-1)),""))</f>
        <v/>
      </c>
      <c r="G136" s="3" t="str">
        <f t="shared" ca="1" si="39"/>
        <v/>
      </c>
      <c r="H136" s="3" t="str">
        <f ca="1">IF(AND($A136&lt;&gt;"",$A136&lt;&gt;"TOTAL"),IF(AND([6]INVESTIGADOR_Titulacion!$M134&lt;&gt;"",[6]INVESTIGADOR_Titulacion!$M134&lt;&gt;0),[6]INVESTIGADOR_Titulacion!$M134,""),IF($A136="TOTAL",SUM(INDIRECT("H4:H"&amp;ROW()-1)),""))</f>
        <v/>
      </c>
      <c r="I136" s="3" t="str">
        <f ca="1">IF(AND($A136&lt;&gt;"",$A136&lt;&gt;"TOTAL"),IF(AND([6]INVESTIGADOR_Titulacion!$O134&lt;&gt;"",[6]INVESTIGADOR_Titulacion!$O134&lt;&gt;0),[6]INVESTIGADOR_Titulacion!$O134,""),IF($A136="TOTAL",SUM(INDIRECT("I4:I"&amp;ROW()-1)),""))</f>
        <v/>
      </c>
      <c r="J136" s="3" t="str">
        <f t="shared" ca="1" si="40"/>
        <v/>
      </c>
      <c r="K136" s="3" t="str">
        <f ca="1">IF(AND($A136&lt;&gt;"",$A136&lt;&gt;"TOTAL"),IF(AND([6]INVESTIGADOR_Titulacion!$R134&lt;&gt;"",[6]INVESTIGADOR_Titulacion!$R134&lt;&gt;0),[6]INVESTIGADOR_Titulacion!$R134,""),IF($A136="TOTAL",SUM(INDIRECT("K4:K"&amp;ROW()-1)),""))</f>
        <v/>
      </c>
      <c r="L136" s="3" t="str">
        <f ca="1">IF(AND($A136&lt;&gt;"",$A136&lt;&gt;"TOTAL"),IF(AND([6]INVESTIGADOR_Titulacion!$T134&lt;&gt;"",[6]INVESTIGADOR_Titulacion!$T134&lt;&gt;0),[6]INVESTIGADOR_Titulacion!$T134,""),IF($A136="TOTAL",SUM(INDIRECT("L4:L"&amp;ROW()-1)),""))</f>
        <v/>
      </c>
      <c r="M136" s="3" t="str">
        <f t="shared" ca="1" si="41"/>
        <v/>
      </c>
      <c r="N136" s="3" t="str">
        <f ca="1">IF(AND($A136&lt;&gt;"",$A136&lt;&gt;"TOTAL"),IF(AND([6]INVESTIGADOR_Titulacion!$W134&lt;&gt;"",[6]INVESTIGADOR_Titulacion!$W134&lt;&gt;0),[6]INVESTIGADOR_Titulacion!$W134,""),IF($A136="TOTAL",SUM(INDIRECT("N4:N"&amp;ROW()-1)),""))</f>
        <v/>
      </c>
      <c r="O136" s="3" t="str">
        <f ca="1">IF(AND($A136&lt;&gt;"",$A136&lt;&gt;"TOTAL"),IF(AND([6]INVESTIGADOR_Titulacion!$Y134&lt;&gt;"",[6]INVESTIGADOR_Titulacion!$Y134&lt;&gt;0),[6]INVESTIGADOR_Titulacion!$Y134,""),IF($A136="TOTAL",SUM(INDIRECT("O4:O"&amp;ROW()-1)),""))</f>
        <v/>
      </c>
      <c r="P136" s="3" t="str">
        <f t="shared" ca="1" si="42"/>
        <v/>
      </c>
      <c r="Q136" s="3" t="str">
        <f ca="1">IF(AND($A136&lt;&gt;"",$A136&lt;&gt;"TOTAL"),IF(AND([6]INVESTIGADOR_Titulacion!$AB134&lt;&gt;"",[6]INVESTIGADOR_Titulacion!$AB134&lt;&gt;0),[6]INVESTIGADOR_Titulacion!$AB134,""),IF($A136="TOTAL",SUM(INDIRECT("Q4:Q"&amp;ROW()-1)),""))</f>
        <v/>
      </c>
      <c r="R136" s="3" t="str">
        <f ca="1">IF(AND($A136&lt;&gt;"",$A136&lt;&gt;"TOTAL"),IF(AND([6]INVESTIGADOR_Titulacion!$AD134&lt;&gt;"",[6]INVESTIGADOR_Titulacion!$AD134&lt;&gt;0),[6]INVESTIGADOR_Titulacion!$AD134,""),IF($A136="TOTAL",SUM(INDIRECT("R4:R"&amp;ROW()-1)),""))</f>
        <v/>
      </c>
      <c r="S136" s="3" t="str">
        <f t="shared" ca="1" si="43"/>
        <v/>
      </c>
      <c r="T136" s="3" t="str">
        <f ca="1">IF(AND($A136&lt;&gt;"",$A136&lt;&gt;"TOTAL"),IF(AND([6]INVESTIGADOR_Titulacion!$AG134&lt;&gt;"",[6]INVESTIGADOR_Titulacion!$AG134&lt;&gt;0),[6]INVESTIGADOR_Titulacion!$AG134,""),IF($A136="TOTAL",SUM(INDIRECT("T4:T"&amp;ROW()-1)),""))</f>
        <v/>
      </c>
      <c r="U136" s="3" t="str">
        <f ca="1">IF(AND($A136&lt;&gt;"",$A136&lt;&gt;"TOTAL"),IF(AND([6]INVESTIGADOR_Titulacion!$AI134&lt;&gt;"",[6]INVESTIGADOR_Titulacion!$AI134&lt;&gt;0),[6]INVESTIGADOR_Titulacion!$AI134,""),IF($A136="TOTAL",SUM(INDIRECT("U4:U"&amp;ROW()-1)),""))</f>
        <v/>
      </c>
      <c r="V136" s="3" t="str">
        <f t="shared" ca="1" si="44"/>
        <v/>
      </c>
      <c r="W136" s="3" t="str">
        <f ca="1">IF(AND($A136&lt;&gt;"",$A136&lt;&gt;"TOTAL"),IF(AND([6]INVESTIGADOR_Titulacion!$AL134&lt;&gt;"",[6]INVESTIGADOR_Titulacion!$AL134&lt;&gt;0),[6]INVESTIGADOR_Titulacion!$AL134,""),IF($A136="TOTAL",SUM(INDIRECT("W4:W"&amp;ROW()-1)),""))</f>
        <v/>
      </c>
      <c r="X136" s="3" t="str">
        <f ca="1">IF(AND($A136&lt;&gt;"",$A136&lt;&gt;"TOTAL"),IF(AND([6]INVESTIGADOR_Titulacion!$AN134&lt;&gt;"",[6]INVESTIGADOR_Titulacion!$AN134&lt;&gt;0),[6]INVESTIGADOR_Titulacion!$AN134,""),IF($A136="TOTAL",SUM(INDIRECT("X4:X"&amp;ROW()-1)),""))</f>
        <v/>
      </c>
      <c r="Y136" s="3" t="str">
        <f t="shared" ca="1" si="45"/>
        <v/>
      </c>
      <c r="Z136" s="3" t="str">
        <f ca="1">IF(AND($A136&lt;&gt;"",$A136&lt;&gt;"TOTAL"),IF(AND([6]INVESTIGADOR_Titulacion!$AQ134&lt;&gt;"",[6]INVESTIGADOR_Titulacion!$AQ134&lt;&gt;0),[6]INVESTIGADOR_Titulacion!$AQ134,""),IF($A136="TOTAL",SUM(INDIRECT("Z4:Z"&amp;ROW()-1)),""))</f>
        <v/>
      </c>
      <c r="AA136" s="3" t="str">
        <f ca="1">IF(AND($A136&lt;&gt;"",$A136&lt;&gt;"TOTAL"),IF(AND([6]INVESTIGADOR_Titulacion!$AS134&lt;&gt;"",[6]INVESTIGADOR_Titulacion!$AS134&lt;&gt;0),[6]INVESTIGADOR_Titulacion!$AS134,""),IF($A136="TOTAL",SUM(INDIRECT("AA4:AA"&amp;ROW()-1)),""))</f>
        <v/>
      </c>
      <c r="AB136" s="3" t="str">
        <f t="shared" ca="1" si="46"/>
        <v/>
      </c>
      <c r="AC136" s="3" t="str">
        <f ca="1">IF(AND($A136&lt;&gt;"",$A136&lt;&gt;"TOTAL"),IF(AND([6]INVESTIGADOR_Titulacion!$AV134&lt;&gt;"",[6]INVESTIGADOR_Titulacion!$AV134&lt;&gt;0),[6]INVESTIGADOR_Titulacion!$AV134,""),IF($A136="TOTAL",SUM(INDIRECT("AC4:AC"&amp;ROW()-1)),""))</f>
        <v/>
      </c>
      <c r="AD136" s="3" t="str">
        <f ca="1">IF(AND($A136&lt;&gt;"",$A136&lt;&gt;"TOTAL"),IF(AND([6]INVESTIGADOR_Titulacion!$AX134&lt;&gt;"",[6]INVESTIGADOR_Titulacion!$AX134&lt;&gt;0),[6]INVESTIGADOR_Titulacion!$AX134,""),IF($A136="TOTAL",SUM(INDIRECT("AD4:AD"&amp;ROW()-1)),""))</f>
        <v/>
      </c>
      <c r="AE136" s="3" t="str">
        <f t="shared" ca="1" si="47"/>
        <v/>
      </c>
      <c r="AF136" s="3" t="str">
        <f ca="1">IF(AND($A136&lt;&gt;"",$A136&lt;&gt;"TOTAL"),IF(AND([6]INVESTIGADOR_Titulacion!$BA134&lt;&gt;"",[6]INVESTIGADOR_Titulacion!$BA134&lt;&gt;0),[6]INVESTIGADOR_Titulacion!$BA134,""),IF($A136="TOTAL",SUM(INDIRECT("AF4:AF"&amp;ROW()-1)),""))</f>
        <v/>
      </c>
      <c r="AG136" s="3" t="str">
        <f ca="1">IF(AND($A136&lt;&gt;"",$A136&lt;&gt;"TOTAL"),IF(AND([6]INVESTIGADOR_Titulacion!$BC134&lt;&gt;"",[6]INVESTIGADOR_Titulacion!$BC134&lt;&gt;0),[6]INVESTIGADOR_Titulacion!$BC134,""),IF($A136="TOTAL",SUM(INDIRECT("AG4:AG"&amp;ROW()-1)),""))</f>
        <v/>
      </c>
      <c r="AH136" s="3" t="str">
        <f t="shared" ca="1" si="48"/>
        <v/>
      </c>
      <c r="AI136" s="3" t="str">
        <f ca="1">IF(AND($A136&lt;&gt;"",$A136&lt;&gt;"TOTAL"),IF(AND([6]INVESTIGADOR_Titulacion!$BF134&lt;&gt;"",[6]INVESTIGADOR_Titulacion!$BF134&lt;&gt;0),[6]INVESTIGADOR_Titulacion!$BF134,""),IF($A136="TOTAL",SUM(INDIRECT("AI4:AI"&amp;ROW()-1)),""))</f>
        <v/>
      </c>
      <c r="AJ136" s="3" t="str">
        <f ca="1">IF(AND($A136&lt;&gt;"",$A136&lt;&gt;"TOTAL"),IF(AND([6]INVESTIGADOR_Titulacion!$BH134&lt;&gt;"",[6]INVESTIGADOR_Titulacion!$BH134&lt;&gt;0),[6]INVESTIGADOR_Titulacion!$BH134,""),IF($A136="TOTAL",SUM(INDIRECT("AJ4:AJ"&amp;ROW()-1)),""))</f>
        <v/>
      </c>
      <c r="AK136" s="3" t="str">
        <f t="shared" ca="1" si="49"/>
        <v/>
      </c>
      <c r="AL136" s="3" t="str">
        <f ca="1">IF(AND($A136&lt;&gt;"",$A136&lt;&gt;"TOTAL"),IF(AND([6]INVESTIGADOR_Titulacion!$BK134&lt;&gt;"",[6]INVESTIGADOR_Titulacion!$BK134&lt;&gt;0),[6]INVESTIGADOR_Titulacion!$BK134,""),IF($A136="TOTAL",SUM(INDIRECT("AL4:AL"&amp;ROW()-1)),""))</f>
        <v/>
      </c>
      <c r="AM136" s="3" t="str">
        <f ca="1">IF(AND($A136&lt;&gt;"",$A136&lt;&gt;"TOTAL"),IF(AND([6]INVESTIGADOR_Titulacion!$BM134&lt;&gt;"",[6]INVESTIGADOR_Titulacion!$BM134&lt;&gt;0),[6]INVESTIGADOR_Titulacion!$BM134,""),IF($A136="TOTAL",SUM(INDIRECT("AM4:AM"&amp;ROW()-1)),""))</f>
        <v/>
      </c>
      <c r="AN136" s="3" t="str">
        <f t="shared" ca="1" si="50"/>
        <v/>
      </c>
      <c r="AO136" s="3" t="str">
        <f ca="1">IF(AND($A136&lt;&gt;"",$A136&lt;&gt;"TOTAL"),IF(AND([6]INVESTIGADOR_Titulacion!$BP134&lt;&gt;"",[6]INVESTIGADOR_Titulacion!$BP134&lt;&gt;0),[6]INVESTIGADOR_Titulacion!$BP134,""),IF($A136="TOTAL",SUM(INDIRECT("AO4:AO"&amp;ROW()-1)),""))</f>
        <v/>
      </c>
      <c r="AP136" s="3" t="str">
        <f ca="1">IF(AND($A136&lt;&gt;"",$A136&lt;&gt;"TOTAL"),IF(AND([6]INVESTIGADOR_Titulacion!$BR134&lt;&gt;"",[6]INVESTIGADOR_Titulacion!$BR134&lt;&gt;0),[6]INVESTIGADOR_Titulacion!$BR134,""),IF($A136="TOTAL",SUM(INDIRECT("AP4:AP"&amp;ROW()-1)),""))</f>
        <v/>
      </c>
      <c r="AQ136" s="3" t="str">
        <f t="shared" ca="1" si="51"/>
        <v/>
      </c>
      <c r="AR136" s="3" t="str">
        <f ca="1">IF(AND($A136&lt;&gt;"",$A136&lt;&gt;"TOTAL"),IF(AND([6]INVESTIGADOR_Titulacion!$BU134&lt;&gt;"",[6]INVESTIGADOR_Titulacion!$BU134&lt;&gt;0),[6]INVESTIGADOR_Titulacion!$BU134,""),IF($A136="TOTAL",SUM(INDIRECT("AR4:AR"&amp;ROW()-1)),""))</f>
        <v/>
      </c>
      <c r="AS136" s="3" t="str">
        <f ca="1">IF(AND($A136&lt;&gt;"",$A136&lt;&gt;"TOTAL"),IF(AND([6]INVESTIGADOR_Titulacion!$BW134&lt;&gt;"",[6]INVESTIGADOR_Titulacion!$BW134&lt;&gt;0),[6]INVESTIGADOR_Titulacion!$BW134,""),IF($A136="TOTAL",SUM(INDIRECT("AS4:AS"&amp;ROW()-1)),""))</f>
        <v/>
      </c>
      <c r="AT136" s="3" t="str">
        <f t="shared" ca="1" si="52"/>
        <v/>
      </c>
      <c r="AU136" s="3" t="str">
        <f ca="1">IF(AND($A136&lt;&gt;"",$A136&lt;&gt;"TOTAL"),IF(AND([6]INVESTIGADOR_Titulacion!$BZ134&lt;&gt;"",[6]INVESTIGADOR_Titulacion!$BZ134&lt;&gt;0),[6]INVESTIGADOR_Titulacion!$BZ134,""),IF($A136="TOTAL",SUM(INDIRECT("AU4:AU"&amp;ROW()-1)),""))</f>
        <v/>
      </c>
      <c r="AV136" s="3" t="str">
        <f ca="1">IF(AND($A136&lt;&gt;"",$A136&lt;&gt;"TOTAL"),IF(AND([6]INVESTIGADOR_Titulacion!$CB134&lt;&gt;"",[6]INVESTIGADOR_Titulacion!$CB134&lt;&gt;0),[6]INVESTIGADOR_Titulacion!$CB134,""),IF($A136="TOTAL",SUM(INDIRECT("AV4:AV"&amp;ROW()-1)),""))</f>
        <v/>
      </c>
      <c r="AW136" s="3" t="str">
        <f t="shared" ca="1" si="53"/>
        <v/>
      </c>
      <c r="AX136" s="3" t="str">
        <f ca="1">IF(AND($A136&lt;&gt;"",$A136&lt;&gt;"TOTAL"),IF(AND([6]INVESTIGADOR_Titulacion!$CE134&lt;&gt;"",[6]INVESTIGADOR_Titulacion!$CE134&lt;&gt;0),[6]INVESTIGADOR_Titulacion!$CE134,""),IF($A136="TOTAL",SUM(INDIRECT("AX4:AX"&amp;ROW()-1)),""))</f>
        <v/>
      </c>
      <c r="AY136" s="3" t="str">
        <f ca="1">IF(AND($A136&lt;&gt;"",$A136&lt;&gt;"TOTAL"),IF(AND([6]INVESTIGADOR_Titulacion!$CG134&lt;&gt;"",[6]INVESTIGADOR_Titulacion!$CG134&lt;&gt;0),[6]INVESTIGADOR_Titulacion!$CG134,""),IF($A136="TOTAL",SUM(INDIRECT("AY4:AY"&amp;ROW()-1)),""))</f>
        <v/>
      </c>
      <c r="AZ136" s="3" t="str">
        <f t="shared" ca="1" si="54"/>
        <v/>
      </c>
      <c r="BA136" s="3" t="str">
        <f ca="1">IF(AND($A136&lt;&gt;"",$A136&lt;&gt;"TOTAL"),IF(AND([6]INVESTIGADOR_Titulacion!$CJ134&lt;&gt;"",[6]INVESTIGADOR_Titulacion!$CJ134&lt;&gt;0),[6]INVESTIGADOR_Titulacion!$CJ134,""),IF($A136="TOTAL",SUM(INDIRECT("BA4:BA"&amp;ROW()-1)),""))</f>
        <v/>
      </c>
      <c r="BB136" s="3" t="str">
        <f ca="1">IF(AND($A136&lt;&gt;"",$A136&lt;&gt;"TOTAL"),IF(AND([6]INVESTIGADOR_Titulacion!$CL134&lt;&gt;"",[6]INVESTIGADOR_Titulacion!$CL134&lt;&gt;0),[6]INVESTIGADOR_Titulacion!$CL134,""),IF($A136="TOTAL",SUM(INDIRECT("BB4:BB"&amp;ROW()-1)),""))</f>
        <v/>
      </c>
      <c r="BC136" s="3" t="str">
        <f t="shared" ca="1" si="55"/>
        <v/>
      </c>
      <c r="BD136" s="3" t="str">
        <f ca="1">IF(AND($A136&lt;&gt;"",$A136&lt;&gt;"TOTAL"),IF(AND([6]INVESTIGADOR_Titulacion!$CO134&lt;&gt;"",[6]INVESTIGADOR_Titulacion!$CO134&lt;&gt;0),[6]INVESTIGADOR_Titulacion!$CO134,""),IF($A136="TOTAL",SUM(INDIRECT("BD4:BD"&amp;ROW()-1)),""))</f>
        <v/>
      </c>
      <c r="BE136" s="3" t="str">
        <f ca="1">IF(AND($A136&lt;&gt;"",$A136&lt;&gt;"TOTAL"),IF(AND([6]INVESTIGADOR_Titulacion!$CQ134&lt;&gt;"",[6]INVESTIGADOR_Titulacion!$CQ134&lt;&gt;0),[6]INVESTIGADOR_Titulacion!$CQ134,""),IF($A136="TOTAL",SUM(INDIRECT("BE4:BE"&amp;ROW()-1)),""))</f>
        <v/>
      </c>
      <c r="BF136" s="3" t="str">
        <f t="shared" ca="1" si="56"/>
        <v/>
      </c>
    </row>
    <row r="137" spans="1:58" x14ac:dyDescent="0.2">
      <c r="A137" s="25" t="str">
        <f>IF([6]INVESTIGADOR_Titulacion!$B135&lt;&gt;"",[6]INVESTIGADOR_Titulacion!$B135,IF(AND([6]INVESTIGADOR_Titulacion!$B135="",[6]INVESTIGADOR_Titulacion!$B136="",[6]INVESTIGADOR_Titulacion!$B134=""),"","TOTAL"))</f>
        <v/>
      </c>
      <c r="B137" s="3" t="str">
        <f ca="1">IF(AND($A137&lt;&gt;"",$A137&lt;&gt;"TOTAL"),IF(AND([6]INVESTIGADOR_Titulacion!$C135&lt;&gt;"",[6]INVESTIGADOR_Titulacion!$C135&lt;&gt;0),[6]INVESTIGADOR_Titulacion!$C135,""),IF($A137="TOTAL",SUM(INDIRECT("B4:B"&amp;ROW()-1)),""))</f>
        <v/>
      </c>
      <c r="C137" s="3" t="str">
        <f ca="1">IF(AND($A137&lt;&gt;"",$A137&lt;&gt;"TOTAL"),IF(AND([6]INVESTIGADOR_Titulacion!$E135&lt;&gt;"",[6]INVESTIGADOR_Titulacion!$E135&lt;&gt;0),[6]INVESTIGADOR_Titulacion!$E135,""),IF($A137="TOTAL",SUM(INDIRECT("C4:C"&amp;ROW()-1)),""))</f>
        <v/>
      </c>
      <c r="D137" s="3" t="str">
        <f t="shared" ca="1" si="38"/>
        <v/>
      </c>
      <c r="E137" s="3" t="str">
        <f ca="1">IF(AND($A137&lt;&gt;"",$A137&lt;&gt;"TOTAL"),IF(AND([6]INVESTIGADOR_Titulacion!$H135&lt;&gt;"",[6]INVESTIGADOR_Titulacion!$H135&lt;&gt;0),[6]INVESTIGADOR_Titulacion!$H135,""),IF($A137="TOTAL",SUM(INDIRECT("E4:E"&amp;ROW()-1)),""))</f>
        <v/>
      </c>
      <c r="F137" s="3" t="str">
        <f ca="1">IF(AND($A137&lt;&gt;"",$A137&lt;&gt;"TOTAL"),IF(AND([6]INVESTIGADOR_Titulacion!$J135&lt;&gt;"",[6]INVESTIGADOR_Titulacion!$J135&lt;&gt;0),[6]INVESTIGADOR_Titulacion!$J135,""),IF($A137="TOTAL",SUM(INDIRECT("F4:F"&amp;ROW()-1)),""))</f>
        <v/>
      </c>
      <c r="G137" s="3" t="str">
        <f t="shared" ca="1" si="39"/>
        <v/>
      </c>
      <c r="H137" s="3" t="str">
        <f ca="1">IF(AND($A137&lt;&gt;"",$A137&lt;&gt;"TOTAL"),IF(AND([6]INVESTIGADOR_Titulacion!$M135&lt;&gt;"",[6]INVESTIGADOR_Titulacion!$M135&lt;&gt;0),[6]INVESTIGADOR_Titulacion!$M135,""),IF($A137="TOTAL",SUM(INDIRECT("H4:H"&amp;ROW()-1)),""))</f>
        <v/>
      </c>
      <c r="I137" s="3" t="str">
        <f ca="1">IF(AND($A137&lt;&gt;"",$A137&lt;&gt;"TOTAL"),IF(AND([6]INVESTIGADOR_Titulacion!$O135&lt;&gt;"",[6]INVESTIGADOR_Titulacion!$O135&lt;&gt;0),[6]INVESTIGADOR_Titulacion!$O135,""),IF($A137="TOTAL",SUM(INDIRECT("I4:I"&amp;ROW()-1)),""))</f>
        <v/>
      </c>
      <c r="J137" s="3" t="str">
        <f t="shared" ca="1" si="40"/>
        <v/>
      </c>
      <c r="K137" s="3" t="str">
        <f ca="1">IF(AND($A137&lt;&gt;"",$A137&lt;&gt;"TOTAL"),IF(AND([6]INVESTIGADOR_Titulacion!$R135&lt;&gt;"",[6]INVESTIGADOR_Titulacion!$R135&lt;&gt;0),[6]INVESTIGADOR_Titulacion!$R135,""),IF($A137="TOTAL",SUM(INDIRECT("K4:K"&amp;ROW()-1)),""))</f>
        <v/>
      </c>
      <c r="L137" s="3" t="str">
        <f ca="1">IF(AND($A137&lt;&gt;"",$A137&lt;&gt;"TOTAL"),IF(AND([6]INVESTIGADOR_Titulacion!$T135&lt;&gt;"",[6]INVESTIGADOR_Titulacion!$T135&lt;&gt;0),[6]INVESTIGADOR_Titulacion!$T135,""),IF($A137="TOTAL",SUM(INDIRECT("L4:L"&amp;ROW()-1)),""))</f>
        <v/>
      </c>
      <c r="M137" s="3" t="str">
        <f t="shared" ca="1" si="41"/>
        <v/>
      </c>
      <c r="N137" s="3" t="str">
        <f ca="1">IF(AND($A137&lt;&gt;"",$A137&lt;&gt;"TOTAL"),IF(AND([6]INVESTIGADOR_Titulacion!$W135&lt;&gt;"",[6]INVESTIGADOR_Titulacion!$W135&lt;&gt;0),[6]INVESTIGADOR_Titulacion!$W135,""),IF($A137="TOTAL",SUM(INDIRECT("N4:N"&amp;ROW()-1)),""))</f>
        <v/>
      </c>
      <c r="O137" s="3" t="str">
        <f ca="1">IF(AND($A137&lt;&gt;"",$A137&lt;&gt;"TOTAL"),IF(AND([6]INVESTIGADOR_Titulacion!$Y135&lt;&gt;"",[6]INVESTIGADOR_Titulacion!$Y135&lt;&gt;0),[6]INVESTIGADOR_Titulacion!$Y135,""),IF($A137="TOTAL",SUM(INDIRECT("O4:O"&amp;ROW()-1)),""))</f>
        <v/>
      </c>
      <c r="P137" s="3" t="str">
        <f t="shared" ca="1" si="42"/>
        <v/>
      </c>
      <c r="Q137" s="3" t="str">
        <f ca="1">IF(AND($A137&lt;&gt;"",$A137&lt;&gt;"TOTAL"),IF(AND([6]INVESTIGADOR_Titulacion!$AB135&lt;&gt;"",[6]INVESTIGADOR_Titulacion!$AB135&lt;&gt;0),[6]INVESTIGADOR_Titulacion!$AB135,""),IF($A137="TOTAL",SUM(INDIRECT("Q4:Q"&amp;ROW()-1)),""))</f>
        <v/>
      </c>
      <c r="R137" s="3" t="str">
        <f ca="1">IF(AND($A137&lt;&gt;"",$A137&lt;&gt;"TOTAL"),IF(AND([6]INVESTIGADOR_Titulacion!$AD135&lt;&gt;"",[6]INVESTIGADOR_Titulacion!$AD135&lt;&gt;0),[6]INVESTIGADOR_Titulacion!$AD135,""),IF($A137="TOTAL",SUM(INDIRECT("R4:R"&amp;ROW()-1)),""))</f>
        <v/>
      </c>
      <c r="S137" s="3" t="str">
        <f t="shared" ca="1" si="43"/>
        <v/>
      </c>
      <c r="T137" s="3" t="str">
        <f ca="1">IF(AND($A137&lt;&gt;"",$A137&lt;&gt;"TOTAL"),IF(AND([6]INVESTIGADOR_Titulacion!$AG135&lt;&gt;"",[6]INVESTIGADOR_Titulacion!$AG135&lt;&gt;0),[6]INVESTIGADOR_Titulacion!$AG135,""),IF($A137="TOTAL",SUM(INDIRECT("T4:T"&amp;ROW()-1)),""))</f>
        <v/>
      </c>
      <c r="U137" s="3" t="str">
        <f ca="1">IF(AND($A137&lt;&gt;"",$A137&lt;&gt;"TOTAL"),IF(AND([6]INVESTIGADOR_Titulacion!$AI135&lt;&gt;"",[6]INVESTIGADOR_Titulacion!$AI135&lt;&gt;0),[6]INVESTIGADOR_Titulacion!$AI135,""),IF($A137="TOTAL",SUM(INDIRECT("U4:U"&amp;ROW()-1)),""))</f>
        <v/>
      </c>
      <c r="V137" s="3" t="str">
        <f t="shared" ca="1" si="44"/>
        <v/>
      </c>
      <c r="W137" s="3" t="str">
        <f ca="1">IF(AND($A137&lt;&gt;"",$A137&lt;&gt;"TOTAL"),IF(AND([6]INVESTIGADOR_Titulacion!$AL135&lt;&gt;"",[6]INVESTIGADOR_Titulacion!$AL135&lt;&gt;0),[6]INVESTIGADOR_Titulacion!$AL135,""),IF($A137="TOTAL",SUM(INDIRECT("W4:W"&amp;ROW()-1)),""))</f>
        <v/>
      </c>
      <c r="X137" s="3" t="str">
        <f ca="1">IF(AND($A137&lt;&gt;"",$A137&lt;&gt;"TOTAL"),IF(AND([6]INVESTIGADOR_Titulacion!$AN135&lt;&gt;"",[6]INVESTIGADOR_Titulacion!$AN135&lt;&gt;0),[6]INVESTIGADOR_Titulacion!$AN135,""),IF($A137="TOTAL",SUM(INDIRECT("X4:X"&amp;ROW()-1)),""))</f>
        <v/>
      </c>
      <c r="Y137" s="3" t="str">
        <f t="shared" ca="1" si="45"/>
        <v/>
      </c>
      <c r="Z137" s="3" t="str">
        <f ca="1">IF(AND($A137&lt;&gt;"",$A137&lt;&gt;"TOTAL"),IF(AND([6]INVESTIGADOR_Titulacion!$AQ135&lt;&gt;"",[6]INVESTIGADOR_Titulacion!$AQ135&lt;&gt;0),[6]INVESTIGADOR_Titulacion!$AQ135,""),IF($A137="TOTAL",SUM(INDIRECT("Z4:Z"&amp;ROW()-1)),""))</f>
        <v/>
      </c>
      <c r="AA137" s="3" t="str">
        <f ca="1">IF(AND($A137&lt;&gt;"",$A137&lt;&gt;"TOTAL"),IF(AND([6]INVESTIGADOR_Titulacion!$AS135&lt;&gt;"",[6]INVESTIGADOR_Titulacion!$AS135&lt;&gt;0),[6]INVESTIGADOR_Titulacion!$AS135,""),IF($A137="TOTAL",SUM(INDIRECT("AA4:AA"&amp;ROW()-1)),""))</f>
        <v/>
      </c>
      <c r="AB137" s="3" t="str">
        <f t="shared" ca="1" si="46"/>
        <v/>
      </c>
      <c r="AC137" s="3" t="str">
        <f ca="1">IF(AND($A137&lt;&gt;"",$A137&lt;&gt;"TOTAL"),IF(AND([6]INVESTIGADOR_Titulacion!$AV135&lt;&gt;"",[6]INVESTIGADOR_Titulacion!$AV135&lt;&gt;0),[6]INVESTIGADOR_Titulacion!$AV135,""),IF($A137="TOTAL",SUM(INDIRECT("AC4:AC"&amp;ROW()-1)),""))</f>
        <v/>
      </c>
      <c r="AD137" s="3" t="str">
        <f ca="1">IF(AND($A137&lt;&gt;"",$A137&lt;&gt;"TOTAL"),IF(AND([6]INVESTIGADOR_Titulacion!$AX135&lt;&gt;"",[6]INVESTIGADOR_Titulacion!$AX135&lt;&gt;0),[6]INVESTIGADOR_Titulacion!$AX135,""),IF($A137="TOTAL",SUM(INDIRECT("AD4:AD"&amp;ROW()-1)),""))</f>
        <v/>
      </c>
      <c r="AE137" s="3" t="str">
        <f t="shared" ca="1" si="47"/>
        <v/>
      </c>
      <c r="AF137" s="3" t="str">
        <f ca="1">IF(AND($A137&lt;&gt;"",$A137&lt;&gt;"TOTAL"),IF(AND([6]INVESTIGADOR_Titulacion!$BA135&lt;&gt;"",[6]INVESTIGADOR_Titulacion!$BA135&lt;&gt;0),[6]INVESTIGADOR_Titulacion!$BA135,""),IF($A137="TOTAL",SUM(INDIRECT("AF4:AF"&amp;ROW()-1)),""))</f>
        <v/>
      </c>
      <c r="AG137" s="3" t="str">
        <f ca="1">IF(AND($A137&lt;&gt;"",$A137&lt;&gt;"TOTAL"),IF(AND([6]INVESTIGADOR_Titulacion!$BC135&lt;&gt;"",[6]INVESTIGADOR_Titulacion!$BC135&lt;&gt;0),[6]INVESTIGADOR_Titulacion!$BC135,""),IF($A137="TOTAL",SUM(INDIRECT("AG4:AG"&amp;ROW()-1)),""))</f>
        <v/>
      </c>
      <c r="AH137" s="3" t="str">
        <f t="shared" ca="1" si="48"/>
        <v/>
      </c>
      <c r="AI137" s="3" t="str">
        <f ca="1">IF(AND($A137&lt;&gt;"",$A137&lt;&gt;"TOTAL"),IF(AND([6]INVESTIGADOR_Titulacion!$BF135&lt;&gt;"",[6]INVESTIGADOR_Titulacion!$BF135&lt;&gt;0),[6]INVESTIGADOR_Titulacion!$BF135,""),IF($A137="TOTAL",SUM(INDIRECT("AI4:AI"&amp;ROW()-1)),""))</f>
        <v/>
      </c>
      <c r="AJ137" s="3" t="str">
        <f ca="1">IF(AND($A137&lt;&gt;"",$A137&lt;&gt;"TOTAL"),IF(AND([6]INVESTIGADOR_Titulacion!$BH135&lt;&gt;"",[6]INVESTIGADOR_Titulacion!$BH135&lt;&gt;0),[6]INVESTIGADOR_Titulacion!$BH135,""),IF($A137="TOTAL",SUM(INDIRECT("AJ4:AJ"&amp;ROW()-1)),""))</f>
        <v/>
      </c>
      <c r="AK137" s="3" t="str">
        <f t="shared" ca="1" si="49"/>
        <v/>
      </c>
      <c r="AL137" s="3" t="str">
        <f ca="1">IF(AND($A137&lt;&gt;"",$A137&lt;&gt;"TOTAL"),IF(AND([6]INVESTIGADOR_Titulacion!$BK135&lt;&gt;"",[6]INVESTIGADOR_Titulacion!$BK135&lt;&gt;0),[6]INVESTIGADOR_Titulacion!$BK135,""),IF($A137="TOTAL",SUM(INDIRECT("AL4:AL"&amp;ROW()-1)),""))</f>
        <v/>
      </c>
      <c r="AM137" s="3" t="str">
        <f ca="1">IF(AND($A137&lt;&gt;"",$A137&lt;&gt;"TOTAL"),IF(AND([6]INVESTIGADOR_Titulacion!$BM135&lt;&gt;"",[6]INVESTIGADOR_Titulacion!$BM135&lt;&gt;0),[6]INVESTIGADOR_Titulacion!$BM135,""),IF($A137="TOTAL",SUM(INDIRECT("AM4:AM"&amp;ROW()-1)),""))</f>
        <v/>
      </c>
      <c r="AN137" s="3" t="str">
        <f t="shared" ca="1" si="50"/>
        <v/>
      </c>
      <c r="AO137" s="3" t="str">
        <f ca="1">IF(AND($A137&lt;&gt;"",$A137&lt;&gt;"TOTAL"),IF(AND([6]INVESTIGADOR_Titulacion!$BP135&lt;&gt;"",[6]INVESTIGADOR_Titulacion!$BP135&lt;&gt;0),[6]INVESTIGADOR_Titulacion!$BP135,""),IF($A137="TOTAL",SUM(INDIRECT("AO4:AO"&amp;ROW()-1)),""))</f>
        <v/>
      </c>
      <c r="AP137" s="3" t="str">
        <f ca="1">IF(AND($A137&lt;&gt;"",$A137&lt;&gt;"TOTAL"),IF(AND([6]INVESTIGADOR_Titulacion!$BR135&lt;&gt;"",[6]INVESTIGADOR_Titulacion!$BR135&lt;&gt;0),[6]INVESTIGADOR_Titulacion!$BR135,""),IF($A137="TOTAL",SUM(INDIRECT("AP4:AP"&amp;ROW()-1)),""))</f>
        <v/>
      </c>
      <c r="AQ137" s="3" t="str">
        <f t="shared" ca="1" si="51"/>
        <v/>
      </c>
      <c r="AR137" s="3" t="str">
        <f ca="1">IF(AND($A137&lt;&gt;"",$A137&lt;&gt;"TOTAL"),IF(AND([6]INVESTIGADOR_Titulacion!$BU135&lt;&gt;"",[6]INVESTIGADOR_Titulacion!$BU135&lt;&gt;0),[6]INVESTIGADOR_Titulacion!$BU135,""),IF($A137="TOTAL",SUM(INDIRECT("AR4:AR"&amp;ROW()-1)),""))</f>
        <v/>
      </c>
      <c r="AS137" s="3" t="str">
        <f ca="1">IF(AND($A137&lt;&gt;"",$A137&lt;&gt;"TOTAL"),IF(AND([6]INVESTIGADOR_Titulacion!$BW135&lt;&gt;"",[6]INVESTIGADOR_Titulacion!$BW135&lt;&gt;0),[6]INVESTIGADOR_Titulacion!$BW135,""),IF($A137="TOTAL",SUM(INDIRECT("AS4:AS"&amp;ROW()-1)),""))</f>
        <v/>
      </c>
      <c r="AT137" s="3" t="str">
        <f t="shared" ca="1" si="52"/>
        <v/>
      </c>
      <c r="AU137" s="3" t="str">
        <f ca="1">IF(AND($A137&lt;&gt;"",$A137&lt;&gt;"TOTAL"),IF(AND([6]INVESTIGADOR_Titulacion!$BZ135&lt;&gt;"",[6]INVESTIGADOR_Titulacion!$BZ135&lt;&gt;0),[6]INVESTIGADOR_Titulacion!$BZ135,""),IF($A137="TOTAL",SUM(INDIRECT("AU4:AU"&amp;ROW()-1)),""))</f>
        <v/>
      </c>
      <c r="AV137" s="3" t="str">
        <f ca="1">IF(AND($A137&lt;&gt;"",$A137&lt;&gt;"TOTAL"),IF(AND([6]INVESTIGADOR_Titulacion!$CB135&lt;&gt;"",[6]INVESTIGADOR_Titulacion!$CB135&lt;&gt;0),[6]INVESTIGADOR_Titulacion!$CB135,""),IF($A137="TOTAL",SUM(INDIRECT("AV4:AV"&amp;ROW()-1)),""))</f>
        <v/>
      </c>
      <c r="AW137" s="3" t="str">
        <f t="shared" ca="1" si="53"/>
        <v/>
      </c>
      <c r="AX137" s="3" t="str">
        <f ca="1">IF(AND($A137&lt;&gt;"",$A137&lt;&gt;"TOTAL"),IF(AND([6]INVESTIGADOR_Titulacion!$CE135&lt;&gt;"",[6]INVESTIGADOR_Titulacion!$CE135&lt;&gt;0),[6]INVESTIGADOR_Titulacion!$CE135,""),IF($A137="TOTAL",SUM(INDIRECT("AX4:AX"&amp;ROW()-1)),""))</f>
        <v/>
      </c>
      <c r="AY137" s="3" t="str">
        <f ca="1">IF(AND($A137&lt;&gt;"",$A137&lt;&gt;"TOTAL"),IF(AND([6]INVESTIGADOR_Titulacion!$CG135&lt;&gt;"",[6]INVESTIGADOR_Titulacion!$CG135&lt;&gt;0),[6]INVESTIGADOR_Titulacion!$CG135,""),IF($A137="TOTAL",SUM(INDIRECT("AY4:AY"&amp;ROW()-1)),""))</f>
        <v/>
      </c>
      <c r="AZ137" s="3" t="str">
        <f t="shared" ca="1" si="54"/>
        <v/>
      </c>
      <c r="BA137" s="3" t="str">
        <f ca="1">IF(AND($A137&lt;&gt;"",$A137&lt;&gt;"TOTAL"),IF(AND([6]INVESTIGADOR_Titulacion!$CJ135&lt;&gt;"",[6]INVESTIGADOR_Titulacion!$CJ135&lt;&gt;0),[6]INVESTIGADOR_Titulacion!$CJ135,""),IF($A137="TOTAL",SUM(INDIRECT("BA4:BA"&amp;ROW()-1)),""))</f>
        <v/>
      </c>
      <c r="BB137" s="3" t="str">
        <f ca="1">IF(AND($A137&lt;&gt;"",$A137&lt;&gt;"TOTAL"),IF(AND([6]INVESTIGADOR_Titulacion!$CL135&lt;&gt;"",[6]INVESTIGADOR_Titulacion!$CL135&lt;&gt;0),[6]INVESTIGADOR_Titulacion!$CL135,""),IF($A137="TOTAL",SUM(INDIRECT("BB4:BB"&amp;ROW()-1)),""))</f>
        <v/>
      </c>
      <c r="BC137" s="3" t="str">
        <f t="shared" ca="1" si="55"/>
        <v/>
      </c>
      <c r="BD137" s="3" t="str">
        <f ca="1">IF(AND($A137&lt;&gt;"",$A137&lt;&gt;"TOTAL"),IF(AND([6]INVESTIGADOR_Titulacion!$CO135&lt;&gt;"",[6]INVESTIGADOR_Titulacion!$CO135&lt;&gt;0),[6]INVESTIGADOR_Titulacion!$CO135,""),IF($A137="TOTAL",SUM(INDIRECT("BD4:BD"&amp;ROW()-1)),""))</f>
        <v/>
      </c>
      <c r="BE137" s="3" t="str">
        <f ca="1">IF(AND($A137&lt;&gt;"",$A137&lt;&gt;"TOTAL"),IF(AND([6]INVESTIGADOR_Titulacion!$CQ135&lt;&gt;"",[6]INVESTIGADOR_Titulacion!$CQ135&lt;&gt;0),[6]INVESTIGADOR_Titulacion!$CQ135,""),IF($A137="TOTAL",SUM(INDIRECT("BE4:BE"&amp;ROW()-1)),""))</f>
        <v/>
      </c>
      <c r="BF137" s="3" t="str">
        <f t="shared" ca="1" si="56"/>
        <v/>
      </c>
    </row>
    <row r="138" spans="1:58" x14ac:dyDescent="0.2">
      <c r="A138" s="25" t="str">
        <f>IF([6]INVESTIGADOR_Titulacion!$B136&lt;&gt;"",[6]INVESTIGADOR_Titulacion!$B136,IF(AND([6]INVESTIGADOR_Titulacion!$B136="",[6]INVESTIGADOR_Titulacion!$B137="",[6]INVESTIGADOR_Titulacion!$B135=""),"","TOTAL"))</f>
        <v/>
      </c>
      <c r="B138" s="3" t="str">
        <f ca="1">IF(AND($A138&lt;&gt;"",$A138&lt;&gt;"TOTAL"),IF(AND([6]INVESTIGADOR_Titulacion!$C136&lt;&gt;"",[6]INVESTIGADOR_Titulacion!$C136&lt;&gt;0),[6]INVESTIGADOR_Titulacion!$C136,""),IF($A138="TOTAL",SUM(INDIRECT("B4:B"&amp;ROW()-1)),""))</f>
        <v/>
      </c>
      <c r="C138" s="3" t="str">
        <f ca="1">IF(AND($A138&lt;&gt;"",$A138&lt;&gt;"TOTAL"),IF(AND([6]INVESTIGADOR_Titulacion!$E136&lt;&gt;"",[6]INVESTIGADOR_Titulacion!$E136&lt;&gt;0),[6]INVESTIGADOR_Titulacion!$E136,""),IF($A138="TOTAL",SUM(INDIRECT("C4:C"&amp;ROW()-1)),""))</f>
        <v/>
      </c>
      <c r="D138" s="3" t="str">
        <f t="shared" ca="1" si="38"/>
        <v/>
      </c>
      <c r="E138" s="3" t="str">
        <f ca="1">IF(AND($A138&lt;&gt;"",$A138&lt;&gt;"TOTAL"),IF(AND([6]INVESTIGADOR_Titulacion!$H136&lt;&gt;"",[6]INVESTIGADOR_Titulacion!$H136&lt;&gt;0),[6]INVESTIGADOR_Titulacion!$H136,""),IF($A138="TOTAL",SUM(INDIRECT("E4:E"&amp;ROW()-1)),""))</f>
        <v/>
      </c>
      <c r="F138" s="3" t="str">
        <f ca="1">IF(AND($A138&lt;&gt;"",$A138&lt;&gt;"TOTAL"),IF(AND([6]INVESTIGADOR_Titulacion!$J136&lt;&gt;"",[6]INVESTIGADOR_Titulacion!$J136&lt;&gt;0),[6]INVESTIGADOR_Titulacion!$J136,""),IF($A138="TOTAL",SUM(INDIRECT("F4:F"&amp;ROW()-1)),""))</f>
        <v/>
      </c>
      <c r="G138" s="3" t="str">
        <f t="shared" ca="1" si="39"/>
        <v/>
      </c>
      <c r="H138" s="3" t="str">
        <f ca="1">IF(AND($A138&lt;&gt;"",$A138&lt;&gt;"TOTAL"),IF(AND([6]INVESTIGADOR_Titulacion!$M136&lt;&gt;"",[6]INVESTIGADOR_Titulacion!$M136&lt;&gt;0),[6]INVESTIGADOR_Titulacion!$M136,""),IF($A138="TOTAL",SUM(INDIRECT("H4:H"&amp;ROW()-1)),""))</f>
        <v/>
      </c>
      <c r="I138" s="3" t="str">
        <f ca="1">IF(AND($A138&lt;&gt;"",$A138&lt;&gt;"TOTAL"),IF(AND([6]INVESTIGADOR_Titulacion!$O136&lt;&gt;"",[6]INVESTIGADOR_Titulacion!$O136&lt;&gt;0),[6]INVESTIGADOR_Titulacion!$O136,""),IF($A138="TOTAL",SUM(INDIRECT("I4:I"&amp;ROW()-1)),""))</f>
        <v/>
      </c>
      <c r="J138" s="3" t="str">
        <f t="shared" ca="1" si="40"/>
        <v/>
      </c>
      <c r="K138" s="3" t="str">
        <f ca="1">IF(AND($A138&lt;&gt;"",$A138&lt;&gt;"TOTAL"),IF(AND([6]INVESTIGADOR_Titulacion!$R136&lt;&gt;"",[6]INVESTIGADOR_Titulacion!$R136&lt;&gt;0),[6]INVESTIGADOR_Titulacion!$R136,""),IF($A138="TOTAL",SUM(INDIRECT("K4:K"&amp;ROW()-1)),""))</f>
        <v/>
      </c>
      <c r="L138" s="3" t="str">
        <f ca="1">IF(AND($A138&lt;&gt;"",$A138&lt;&gt;"TOTAL"),IF(AND([6]INVESTIGADOR_Titulacion!$T136&lt;&gt;"",[6]INVESTIGADOR_Titulacion!$T136&lt;&gt;0),[6]INVESTIGADOR_Titulacion!$T136,""),IF($A138="TOTAL",SUM(INDIRECT("L4:L"&amp;ROW()-1)),""))</f>
        <v/>
      </c>
      <c r="M138" s="3" t="str">
        <f t="shared" ca="1" si="41"/>
        <v/>
      </c>
      <c r="N138" s="3" t="str">
        <f ca="1">IF(AND($A138&lt;&gt;"",$A138&lt;&gt;"TOTAL"),IF(AND([6]INVESTIGADOR_Titulacion!$W136&lt;&gt;"",[6]INVESTIGADOR_Titulacion!$W136&lt;&gt;0),[6]INVESTIGADOR_Titulacion!$W136,""),IF($A138="TOTAL",SUM(INDIRECT("N4:N"&amp;ROW()-1)),""))</f>
        <v/>
      </c>
      <c r="O138" s="3" t="str">
        <f ca="1">IF(AND($A138&lt;&gt;"",$A138&lt;&gt;"TOTAL"),IF(AND([6]INVESTIGADOR_Titulacion!$Y136&lt;&gt;"",[6]INVESTIGADOR_Titulacion!$Y136&lt;&gt;0),[6]INVESTIGADOR_Titulacion!$Y136,""),IF($A138="TOTAL",SUM(INDIRECT("O4:O"&amp;ROW()-1)),""))</f>
        <v/>
      </c>
      <c r="P138" s="3" t="str">
        <f t="shared" ca="1" si="42"/>
        <v/>
      </c>
      <c r="Q138" s="3" t="str">
        <f ca="1">IF(AND($A138&lt;&gt;"",$A138&lt;&gt;"TOTAL"),IF(AND([6]INVESTIGADOR_Titulacion!$AB136&lt;&gt;"",[6]INVESTIGADOR_Titulacion!$AB136&lt;&gt;0),[6]INVESTIGADOR_Titulacion!$AB136,""),IF($A138="TOTAL",SUM(INDIRECT("Q4:Q"&amp;ROW()-1)),""))</f>
        <v/>
      </c>
      <c r="R138" s="3" t="str">
        <f ca="1">IF(AND($A138&lt;&gt;"",$A138&lt;&gt;"TOTAL"),IF(AND([6]INVESTIGADOR_Titulacion!$AD136&lt;&gt;"",[6]INVESTIGADOR_Titulacion!$AD136&lt;&gt;0),[6]INVESTIGADOR_Titulacion!$AD136,""),IF($A138="TOTAL",SUM(INDIRECT("R4:R"&amp;ROW()-1)),""))</f>
        <v/>
      </c>
      <c r="S138" s="3" t="str">
        <f t="shared" ca="1" si="43"/>
        <v/>
      </c>
      <c r="T138" s="3" t="str">
        <f ca="1">IF(AND($A138&lt;&gt;"",$A138&lt;&gt;"TOTAL"),IF(AND([6]INVESTIGADOR_Titulacion!$AG136&lt;&gt;"",[6]INVESTIGADOR_Titulacion!$AG136&lt;&gt;0),[6]INVESTIGADOR_Titulacion!$AG136,""),IF($A138="TOTAL",SUM(INDIRECT("T4:T"&amp;ROW()-1)),""))</f>
        <v/>
      </c>
      <c r="U138" s="3" t="str">
        <f ca="1">IF(AND($A138&lt;&gt;"",$A138&lt;&gt;"TOTAL"),IF(AND([6]INVESTIGADOR_Titulacion!$AI136&lt;&gt;"",[6]INVESTIGADOR_Titulacion!$AI136&lt;&gt;0),[6]INVESTIGADOR_Titulacion!$AI136,""),IF($A138="TOTAL",SUM(INDIRECT("U4:U"&amp;ROW()-1)),""))</f>
        <v/>
      </c>
      <c r="V138" s="3" t="str">
        <f t="shared" ca="1" si="44"/>
        <v/>
      </c>
      <c r="W138" s="3" t="str">
        <f ca="1">IF(AND($A138&lt;&gt;"",$A138&lt;&gt;"TOTAL"),IF(AND([6]INVESTIGADOR_Titulacion!$AL136&lt;&gt;"",[6]INVESTIGADOR_Titulacion!$AL136&lt;&gt;0),[6]INVESTIGADOR_Titulacion!$AL136,""),IF($A138="TOTAL",SUM(INDIRECT("W4:W"&amp;ROW()-1)),""))</f>
        <v/>
      </c>
      <c r="X138" s="3" t="str">
        <f ca="1">IF(AND($A138&lt;&gt;"",$A138&lt;&gt;"TOTAL"),IF(AND([6]INVESTIGADOR_Titulacion!$AN136&lt;&gt;"",[6]INVESTIGADOR_Titulacion!$AN136&lt;&gt;0),[6]INVESTIGADOR_Titulacion!$AN136,""),IF($A138="TOTAL",SUM(INDIRECT("X4:X"&amp;ROW()-1)),""))</f>
        <v/>
      </c>
      <c r="Y138" s="3" t="str">
        <f t="shared" ca="1" si="45"/>
        <v/>
      </c>
      <c r="Z138" s="3" t="str">
        <f ca="1">IF(AND($A138&lt;&gt;"",$A138&lt;&gt;"TOTAL"),IF(AND([6]INVESTIGADOR_Titulacion!$AQ136&lt;&gt;"",[6]INVESTIGADOR_Titulacion!$AQ136&lt;&gt;0),[6]INVESTIGADOR_Titulacion!$AQ136,""),IF($A138="TOTAL",SUM(INDIRECT("Z4:Z"&amp;ROW()-1)),""))</f>
        <v/>
      </c>
      <c r="AA138" s="3" t="str">
        <f ca="1">IF(AND($A138&lt;&gt;"",$A138&lt;&gt;"TOTAL"),IF(AND([6]INVESTIGADOR_Titulacion!$AS136&lt;&gt;"",[6]INVESTIGADOR_Titulacion!$AS136&lt;&gt;0),[6]INVESTIGADOR_Titulacion!$AS136,""),IF($A138="TOTAL",SUM(INDIRECT("AA4:AA"&amp;ROW()-1)),""))</f>
        <v/>
      </c>
      <c r="AB138" s="3" t="str">
        <f t="shared" ca="1" si="46"/>
        <v/>
      </c>
      <c r="AC138" s="3" t="str">
        <f ca="1">IF(AND($A138&lt;&gt;"",$A138&lt;&gt;"TOTAL"),IF(AND([6]INVESTIGADOR_Titulacion!$AV136&lt;&gt;"",[6]INVESTIGADOR_Titulacion!$AV136&lt;&gt;0),[6]INVESTIGADOR_Titulacion!$AV136,""),IF($A138="TOTAL",SUM(INDIRECT("AC4:AC"&amp;ROW()-1)),""))</f>
        <v/>
      </c>
      <c r="AD138" s="3" t="str">
        <f ca="1">IF(AND($A138&lt;&gt;"",$A138&lt;&gt;"TOTAL"),IF(AND([6]INVESTIGADOR_Titulacion!$AX136&lt;&gt;"",[6]INVESTIGADOR_Titulacion!$AX136&lt;&gt;0),[6]INVESTIGADOR_Titulacion!$AX136,""),IF($A138="TOTAL",SUM(INDIRECT("AD4:AD"&amp;ROW()-1)),""))</f>
        <v/>
      </c>
      <c r="AE138" s="3" t="str">
        <f t="shared" ca="1" si="47"/>
        <v/>
      </c>
      <c r="AF138" s="3" t="str">
        <f ca="1">IF(AND($A138&lt;&gt;"",$A138&lt;&gt;"TOTAL"),IF(AND([6]INVESTIGADOR_Titulacion!$BA136&lt;&gt;"",[6]INVESTIGADOR_Titulacion!$BA136&lt;&gt;0),[6]INVESTIGADOR_Titulacion!$BA136,""),IF($A138="TOTAL",SUM(INDIRECT("AF4:AF"&amp;ROW()-1)),""))</f>
        <v/>
      </c>
      <c r="AG138" s="3" t="str">
        <f ca="1">IF(AND($A138&lt;&gt;"",$A138&lt;&gt;"TOTAL"),IF(AND([6]INVESTIGADOR_Titulacion!$BC136&lt;&gt;"",[6]INVESTIGADOR_Titulacion!$BC136&lt;&gt;0),[6]INVESTIGADOR_Titulacion!$BC136,""),IF($A138="TOTAL",SUM(INDIRECT("AG4:AG"&amp;ROW()-1)),""))</f>
        <v/>
      </c>
      <c r="AH138" s="3" t="str">
        <f t="shared" ca="1" si="48"/>
        <v/>
      </c>
      <c r="AI138" s="3" t="str">
        <f ca="1">IF(AND($A138&lt;&gt;"",$A138&lt;&gt;"TOTAL"),IF(AND([6]INVESTIGADOR_Titulacion!$BF136&lt;&gt;"",[6]INVESTIGADOR_Titulacion!$BF136&lt;&gt;0),[6]INVESTIGADOR_Titulacion!$BF136,""),IF($A138="TOTAL",SUM(INDIRECT("AI4:AI"&amp;ROW()-1)),""))</f>
        <v/>
      </c>
      <c r="AJ138" s="3" t="str">
        <f ca="1">IF(AND($A138&lt;&gt;"",$A138&lt;&gt;"TOTAL"),IF(AND([6]INVESTIGADOR_Titulacion!$BH136&lt;&gt;"",[6]INVESTIGADOR_Titulacion!$BH136&lt;&gt;0),[6]INVESTIGADOR_Titulacion!$BH136,""),IF($A138="TOTAL",SUM(INDIRECT("AJ4:AJ"&amp;ROW()-1)),""))</f>
        <v/>
      </c>
      <c r="AK138" s="3" t="str">
        <f t="shared" ca="1" si="49"/>
        <v/>
      </c>
      <c r="AL138" s="3" t="str">
        <f ca="1">IF(AND($A138&lt;&gt;"",$A138&lt;&gt;"TOTAL"),IF(AND([6]INVESTIGADOR_Titulacion!$BK136&lt;&gt;"",[6]INVESTIGADOR_Titulacion!$BK136&lt;&gt;0),[6]INVESTIGADOR_Titulacion!$BK136,""),IF($A138="TOTAL",SUM(INDIRECT("AL4:AL"&amp;ROW()-1)),""))</f>
        <v/>
      </c>
      <c r="AM138" s="3" t="str">
        <f ca="1">IF(AND($A138&lt;&gt;"",$A138&lt;&gt;"TOTAL"),IF(AND([6]INVESTIGADOR_Titulacion!$BM136&lt;&gt;"",[6]INVESTIGADOR_Titulacion!$BM136&lt;&gt;0),[6]INVESTIGADOR_Titulacion!$BM136,""),IF($A138="TOTAL",SUM(INDIRECT("AM4:AM"&amp;ROW()-1)),""))</f>
        <v/>
      </c>
      <c r="AN138" s="3" t="str">
        <f t="shared" ca="1" si="50"/>
        <v/>
      </c>
      <c r="AO138" s="3" t="str">
        <f ca="1">IF(AND($A138&lt;&gt;"",$A138&lt;&gt;"TOTAL"),IF(AND([6]INVESTIGADOR_Titulacion!$BP136&lt;&gt;"",[6]INVESTIGADOR_Titulacion!$BP136&lt;&gt;0),[6]INVESTIGADOR_Titulacion!$BP136,""),IF($A138="TOTAL",SUM(INDIRECT("AO4:AO"&amp;ROW()-1)),""))</f>
        <v/>
      </c>
      <c r="AP138" s="3" t="str">
        <f ca="1">IF(AND($A138&lt;&gt;"",$A138&lt;&gt;"TOTAL"),IF(AND([6]INVESTIGADOR_Titulacion!$BR136&lt;&gt;"",[6]INVESTIGADOR_Titulacion!$BR136&lt;&gt;0),[6]INVESTIGADOR_Titulacion!$BR136,""),IF($A138="TOTAL",SUM(INDIRECT("AP4:AP"&amp;ROW()-1)),""))</f>
        <v/>
      </c>
      <c r="AQ138" s="3" t="str">
        <f t="shared" ca="1" si="51"/>
        <v/>
      </c>
      <c r="AR138" s="3" t="str">
        <f ca="1">IF(AND($A138&lt;&gt;"",$A138&lt;&gt;"TOTAL"),IF(AND([6]INVESTIGADOR_Titulacion!$BU136&lt;&gt;"",[6]INVESTIGADOR_Titulacion!$BU136&lt;&gt;0),[6]INVESTIGADOR_Titulacion!$BU136,""),IF($A138="TOTAL",SUM(INDIRECT("AR4:AR"&amp;ROW()-1)),""))</f>
        <v/>
      </c>
      <c r="AS138" s="3" t="str">
        <f ca="1">IF(AND($A138&lt;&gt;"",$A138&lt;&gt;"TOTAL"),IF(AND([6]INVESTIGADOR_Titulacion!$BW136&lt;&gt;"",[6]INVESTIGADOR_Titulacion!$BW136&lt;&gt;0),[6]INVESTIGADOR_Titulacion!$BW136,""),IF($A138="TOTAL",SUM(INDIRECT("AS4:AS"&amp;ROW()-1)),""))</f>
        <v/>
      </c>
      <c r="AT138" s="3" t="str">
        <f t="shared" ca="1" si="52"/>
        <v/>
      </c>
      <c r="AU138" s="3" t="str">
        <f ca="1">IF(AND($A138&lt;&gt;"",$A138&lt;&gt;"TOTAL"),IF(AND([6]INVESTIGADOR_Titulacion!$BZ136&lt;&gt;"",[6]INVESTIGADOR_Titulacion!$BZ136&lt;&gt;0),[6]INVESTIGADOR_Titulacion!$BZ136,""),IF($A138="TOTAL",SUM(INDIRECT("AU4:AU"&amp;ROW()-1)),""))</f>
        <v/>
      </c>
      <c r="AV138" s="3" t="str">
        <f ca="1">IF(AND($A138&lt;&gt;"",$A138&lt;&gt;"TOTAL"),IF(AND([6]INVESTIGADOR_Titulacion!$CB136&lt;&gt;"",[6]INVESTIGADOR_Titulacion!$CB136&lt;&gt;0),[6]INVESTIGADOR_Titulacion!$CB136,""),IF($A138="TOTAL",SUM(INDIRECT("AV4:AV"&amp;ROW()-1)),""))</f>
        <v/>
      </c>
      <c r="AW138" s="3" t="str">
        <f t="shared" ca="1" si="53"/>
        <v/>
      </c>
      <c r="AX138" s="3" t="str">
        <f ca="1">IF(AND($A138&lt;&gt;"",$A138&lt;&gt;"TOTAL"),IF(AND([6]INVESTIGADOR_Titulacion!$CE136&lt;&gt;"",[6]INVESTIGADOR_Titulacion!$CE136&lt;&gt;0),[6]INVESTIGADOR_Titulacion!$CE136,""),IF($A138="TOTAL",SUM(INDIRECT("AX4:AX"&amp;ROW()-1)),""))</f>
        <v/>
      </c>
      <c r="AY138" s="3" t="str">
        <f ca="1">IF(AND($A138&lt;&gt;"",$A138&lt;&gt;"TOTAL"),IF(AND([6]INVESTIGADOR_Titulacion!$CG136&lt;&gt;"",[6]INVESTIGADOR_Titulacion!$CG136&lt;&gt;0),[6]INVESTIGADOR_Titulacion!$CG136,""),IF($A138="TOTAL",SUM(INDIRECT("AY4:AY"&amp;ROW()-1)),""))</f>
        <v/>
      </c>
      <c r="AZ138" s="3" t="str">
        <f t="shared" ca="1" si="54"/>
        <v/>
      </c>
      <c r="BA138" s="3" t="str">
        <f ca="1">IF(AND($A138&lt;&gt;"",$A138&lt;&gt;"TOTAL"),IF(AND([6]INVESTIGADOR_Titulacion!$CJ136&lt;&gt;"",[6]INVESTIGADOR_Titulacion!$CJ136&lt;&gt;0),[6]INVESTIGADOR_Titulacion!$CJ136,""),IF($A138="TOTAL",SUM(INDIRECT("BA4:BA"&amp;ROW()-1)),""))</f>
        <v/>
      </c>
      <c r="BB138" s="3" t="str">
        <f ca="1">IF(AND($A138&lt;&gt;"",$A138&lt;&gt;"TOTAL"),IF(AND([6]INVESTIGADOR_Titulacion!$CL136&lt;&gt;"",[6]INVESTIGADOR_Titulacion!$CL136&lt;&gt;0),[6]INVESTIGADOR_Titulacion!$CL136,""),IF($A138="TOTAL",SUM(INDIRECT("BB4:BB"&amp;ROW()-1)),""))</f>
        <v/>
      </c>
      <c r="BC138" s="3" t="str">
        <f t="shared" ca="1" si="55"/>
        <v/>
      </c>
      <c r="BD138" s="3" t="str">
        <f ca="1">IF(AND($A138&lt;&gt;"",$A138&lt;&gt;"TOTAL"),IF(AND([6]INVESTIGADOR_Titulacion!$CO136&lt;&gt;"",[6]INVESTIGADOR_Titulacion!$CO136&lt;&gt;0),[6]INVESTIGADOR_Titulacion!$CO136,""),IF($A138="TOTAL",SUM(INDIRECT("BD4:BD"&amp;ROW()-1)),""))</f>
        <v/>
      </c>
      <c r="BE138" s="3" t="str">
        <f ca="1">IF(AND($A138&lt;&gt;"",$A138&lt;&gt;"TOTAL"),IF(AND([6]INVESTIGADOR_Titulacion!$CQ136&lt;&gt;"",[6]INVESTIGADOR_Titulacion!$CQ136&lt;&gt;0),[6]INVESTIGADOR_Titulacion!$CQ136,""),IF($A138="TOTAL",SUM(INDIRECT("BE4:BE"&amp;ROW()-1)),""))</f>
        <v/>
      </c>
      <c r="BF138" s="3" t="str">
        <f t="shared" ca="1" si="56"/>
        <v/>
      </c>
    </row>
    <row r="139" spans="1:58" x14ac:dyDescent="0.2">
      <c r="A139" s="25" t="str">
        <f>IF([6]INVESTIGADOR_Titulacion!$B137&lt;&gt;"",[6]INVESTIGADOR_Titulacion!$B137,IF(AND([6]INVESTIGADOR_Titulacion!$B137="",[6]INVESTIGADOR_Titulacion!$B138="",[6]INVESTIGADOR_Titulacion!$B136=""),"","TOTAL"))</f>
        <v/>
      </c>
      <c r="B139" s="3" t="str">
        <f ca="1">IF(AND($A139&lt;&gt;"",$A139&lt;&gt;"TOTAL"),IF(AND([6]INVESTIGADOR_Titulacion!$C137&lt;&gt;"",[6]INVESTIGADOR_Titulacion!$C137&lt;&gt;0),[6]INVESTIGADOR_Titulacion!$C137,""),IF($A139="TOTAL",SUM(INDIRECT("B4:B"&amp;ROW()-1)),""))</f>
        <v/>
      </c>
      <c r="C139" s="3" t="str">
        <f ca="1">IF(AND($A139&lt;&gt;"",$A139&lt;&gt;"TOTAL"),IF(AND([6]INVESTIGADOR_Titulacion!$E137&lt;&gt;"",[6]INVESTIGADOR_Titulacion!$E137&lt;&gt;0),[6]INVESTIGADOR_Titulacion!$E137,""),IF($A139="TOTAL",SUM(INDIRECT("C4:C"&amp;ROW()-1)),""))</f>
        <v/>
      </c>
      <c r="D139" s="3" t="str">
        <f t="shared" ca="1" si="38"/>
        <v/>
      </c>
      <c r="E139" s="3" t="str">
        <f ca="1">IF(AND($A139&lt;&gt;"",$A139&lt;&gt;"TOTAL"),IF(AND([6]INVESTIGADOR_Titulacion!$H137&lt;&gt;"",[6]INVESTIGADOR_Titulacion!$H137&lt;&gt;0),[6]INVESTIGADOR_Titulacion!$H137,""),IF($A139="TOTAL",SUM(INDIRECT("E4:E"&amp;ROW()-1)),""))</f>
        <v/>
      </c>
      <c r="F139" s="3" t="str">
        <f ca="1">IF(AND($A139&lt;&gt;"",$A139&lt;&gt;"TOTAL"),IF(AND([6]INVESTIGADOR_Titulacion!$J137&lt;&gt;"",[6]INVESTIGADOR_Titulacion!$J137&lt;&gt;0),[6]INVESTIGADOR_Titulacion!$J137,""),IF($A139="TOTAL",SUM(INDIRECT("F4:F"&amp;ROW()-1)),""))</f>
        <v/>
      </c>
      <c r="G139" s="3" t="str">
        <f t="shared" ca="1" si="39"/>
        <v/>
      </c>
      <c r="H139" s="3" t="str">
        <f ca="1">IF(AND($A139&lt;&gt;"",$A139&lt;&gt;"TOTAL"),IF(AND([6]INVESTIGADOR_Titulacion!$M137&lt;&gt;"",[6]INVESTIGADOR_Titulacion!$M137&lt;&gt;0),[6]INVESTIGADOR_Titulacion!$M137,""),IF($A139="TOTAL",SUM(INDIRECT("H4:H"&amp;ROW()-1)),""))</f>
        <v/>
      </c>
      <c r="I139" s="3" t="str">
        <f ca="1">IF(AND($A139&lt;&gt;"",$A139&lt;&gt;"TOTAL"),IF(AND([6]INVESTIGADOR_Titulacion!$O137&lt;&gt;"",[6]INVESTIGADOR_Titulacion!$O137&lt;&gt;0),[6]INVESTIGADOR_Titulacion!$O137,""),IF($A139="TOTAL",SUM(INDIRECT("I4:I"&amp;ROW()-1)),""))</f>
        <v/>
      </c>
      <c r="J139" s="3" t="str">
        <f t="shared" ca="1" si="40"/>
        <v/>
      </c>
      <c r="K139" s="3" t="str">
        <f ca="1">IF(AND($A139&lt;&gt;"",$A139&lt;&gt;"TOTAL"),IF(AND([6]INVESTIGADOR_Titulacion!$R137&lt;&gt;"",[6]INVESTIGADOR_Titulacion!$R137&lt;&gt;0),[6]INVESTIGADOR_Titulacion!$R137,""),IF($A139="TOTAL",SUM(INDIRECT("K4:K"&amp;ROW()-1)),""))</f>
        <v/>
      </c>
      <c r="L139" s="3" t="str">
        <f ca="1">IF(AND($A139&lt;&gt;"",$A139&lt;&gt;"TOTAL"),IF(AND([6]INVESTIGADOR_Titulacion!$T137&lt;&gt;"",[6]INVESTIGADOR_Titulacion!$T137&lt;&gt;0),[6]INVESTIGADOR_Titulacion!$T137,""),IF($A139="TOTAL",SUM(INDIRECT("L4:L"&amp;ROW()-1)),""))</f>
        <v/>
      </c>
      <c r="M139" s="3" t="str">
        <f t="shared" ca="1" si="41"/>
        <v/>
      </c>
      <c r="N139" s="3" t="str">
        <f ca="1">IF(AND($A139&lt;&gt;"",$A139&lt;&gt;"TOTAL"),IF(AND([6]INVESTIGADOR_Titulacion!$W137&lt;&gt;"",[6]INVESTIGADOR_Titulacion!$W137&lt;&gt;0),[6]INVESTIGADOR_Titulacion!$W137,""),IF($A139="TOTAL",SUM(INDIRECT("N4:N"&amp;ROW()-1)),""))</f>
        <v/>
      </c>
      <c r="O139" s="3" t="str">
        <f ca="1">IF(AND($A139&lt;&gt;"",$A139&lt;&gt;"TOTAL"),IF(AND([6]INVESTIGADOR_Titulacion!$Y137&lt;&gt;"",[6]INVESTIGADOR_Titulacion!$Y137&lt;&gt;0),[6]INVESTIGADOR_Titulacion!$Y137,""),IF($A139="TOTAL",SUM(INDIRECT("O4:O"&amp;ROW()-1)),""))</f>
        <v/>
      </c>
      <c r="P139" s="3" t="str">
        <f t="shared" ca="1" si="42"/>
        <v/>
      </c>
      <c r="Q139" s="3" t="str">
        <f ca="1">IF(AND($A139&lt;&gt;"",$A139&lt;&gt;"TOTAL"),IF(AND([6]INVESTIGADOR_Titulacion!$AB137&lt;&gt;"",[6]INVESTIGADOR_Titulacion!$AB137&lt;&gt;0),[6]INVESTIGADOR_Titulacion!$AB137,""),IF($A139="TOTAL",SUM(INDIRECT("Q4:Q"&amp;ROW()-1)),""))</f>
        <v/>
      </c>
      <c r="R139" s="3" t="str">
        <f ca="1">IF(AND($A139&lt;&gt;"",$A139&lt;&gt;"TOTAL"),IF(AND([6]INVESTIGADOR_Titulacion!$AD137&lt;&gt;"",[6]INVESTIGADOR_Titulacion!$AD137&lt;&gt;0),[6]INVESTIGADOR_Titulacion!$AD137,""),IF($A139="TOTAL",SUM(INDIRECT("R4:R"&amp;ROW()-1)),""))</f>
        <v/>
      </c>
      <c r="S139" s="3" t="str">
        <f t="shared" ca="1" si="43"/>
        <v/>
      </c>
      <c r="T139" s="3" t="str">
        <f ca="1">IF(AND($A139&lt;&gt;"",$A139&lt;&gt;"TOTAL"),IF(AND([6]INVESTIGADOR_Titulacion!$AG137&lt;&gt;"",[6]INVESTIGADOR_Titulacion!$AG137&lt;&gt;0),[6]INVESTIGADOR_Titulacion!$AG137,""),IF($A139="TOTAL",SUM(INDIRECT("T4:T"&amp;ROW()-1)),""))</f>
        <v/>
      </c>
      <c r="U139" s="3" t="str">
        <f ca="1">IF(AND($A139&lt;&gt;"",$A139&lt;&gt;"TOTAL"),IF(AND([6]INVESTIGADOR_Titulacion!$AI137&lt;&gt;"",[6]INVESTIGADOR_Titulacion!$AI137&lt;&gt;0),[6]INVESTIGADOR_Titulacion!$AI137,""),IF($A139="TOTAL",SUM(INDIRECT("U4:U"&amp;ROW()-1)),""))</f>
        <v/>
      </c>
      <c r="V139" s="3" t="str">
        <f t="shared" ca="1" si="44"/>
        <v/>
      </c>
      <c r="W139" s="3" t="str">
        <f ca="1">IF(AND($A139&lt;&gt;"",$A139&lt;&gt;"TOTAL"),IF(AND([6]INVESTIGADOR_Titulacion!$AL137&lt;&gt;"",[6]INVESTIGADOR_Titulacion!$AL137&lt;&gt;0),[6]INVESTIGADOR_Titulacion!$AL137,""),IF($A139="TOTAL",SUM(INDIRECT("W4:W"&amp;ROW()-1)),""))</f>
        <v/>
      </c>
      <c r="X139" s="3" t="str">
        <f ca="1">IF(AND($A139&lt;&gt;"",$A139&lt;&gt;"TOTAL"),IF(AND([6]INVESTIGADOR_Titulacion!$AN137&lt;&gt;"",[6]INVESTIGADOR_Titulacion!$AN137&lt;&gt;0),[6]INVESTIGADOR_Titulacion!$AN137,""),IF($A139="TOTAL",SUM(INDIRECT("X4:X"&amp;ROW()-1)),""))</f>
        <v/>
      </c>
      <c r="Y139" s="3" t="str">
        <f t="shared" ca="1" si="45"/>
        <v/>
      </c>
      <c r="Z139" s="3" t="str">
        <f ca="1">IF(AND($A139&lt;&gt;"",$A139&lt;&gt;"TOTAL"),IF(AND([6]INVESTIGADOR_Titulacion!$AQ137&lt;&gt;"",[6]INVESTIGADOR_Titulacion!$AQ137&lt;&gt;0),[6]INVESTIGADOR_Titulacion!$AQ137,""),IF($A139="TOTAL",SUM(INDIRECT("Z4:Z"&amp;ROW()-1)),""))</f>
        <v/>
      </c>
      <c r="AA139" s="3" t="str">
        <f ca="1">IF(AND($A139&lt;&gt;"",$A139&lt;&gt;"TOTAL"),IF(AND([6]INVESTIGADOR_Titulacion!$AS137&lt;&gt;"",[6]INVESTIGADOR_Titulacion!$AS137&lt;&gt;0),[6]INVESTIGADOR_Titulacion!$AS137,""),IF($A139="TOTAL",SUM(INDIRECT("AA4:AA"&amp;ROW()-1)),""))</f>
        <v/>
      </c>
      <c r="AB139" s="3" t="str">
        <f t="shared" ca="1" si="46"/>
        <v/>
      </c>
      <c r="AC139" s="3" t="str">
        <f ca="1">IF(AND($A139&lt;&gt;"",$A139&lt;&gt;"TOTAL"),IF(AND([6]INVESTIGADOR_Titulacion!$AV137&lt;&gt;"",[6]INVESTIGADOR_Titulacion!$AV137&lt;&gt;0),[6]INVESTIGADOR_Titulacion!$AV137,""),IF($A139="TOTAL",SUM(INDIRECT("AC4:AC"&amp;ROW()-1)),""))</f>
        <v/>
      </c>
      <c r="AD139" s="3" t="str">
        <f ca="1">IF(AND($A139&lt;&gt;"",$A139&lt;&gt;"TOTAL"),IF(AND([6]INVESTIGADOR_Titulacion!$AX137&lt;&gt;"",[6]INVESTIGADOR_Titulacion!$AX137&lt;&gt;0),[6]INVESTIGADOR_Titulacion!$AX137,""),IF($A139="TOTAL",SUM(INDIRECT("AD4:AD"&amp;ROW()-1)),""))</f>
        <v/>
      </c>
      <c r="AE139" s="3" t="str">
        <f t="shared" ca="1" si="47"/>
        <v/>
      </c>
      <c r="AF139" s="3" t="str">
        <f ca="1">IF(AND($A139&lt;&gt;"",$A139&lt;&gt;"TOTAL"),IF(AND([6]INVESTIGADOR_Titulacion!$BA137&lt;&gt;"",[6]INVESTIGADOR_Titulacion!$BA137&lt;&gt;0),[6]INVESTIGADOR_Titulacion!$BA137,""),IF($A139="TOTAL",SUM(INDIRECT("AF4:AF"&amp;ROW()-1)),""))</f>
        <v/>
      </c>
      <c r="AG139" s="3" t="str">
        <f ca="1">IF(AND($A139&lt;&gt;"",$A139&lt;&gt;"TOTAL"),IF(AND([6]INVESTIGADOR_Titulacion!$BC137&lt;&gt;"",[6]INVESTIGADOR_Titulacion!$BC137&lt;&gt;0),[6]INVESTIGADOR_Titulacion!$BC137,""),IF($A139="TOTAL",SUM(INDIRECT("AG4:AG"&amp;ROW()-1)),""))</f>
        <v/>
      </c>
      <c r="AH139" s="3" t="str">
        <f t="shared" ca="1" si="48"/>
        <v/>
      </c>
      <c r="AI139" s="3" t="str">
        <f ca="1">IF(AND($A139&lt;&gt;"",$A139&lt;&gt;"TOTAL"),IF(AND([6]INVESTIGADOR_Titulacion!$BF137&lt;&gt;"",[6]INVESTIGADOR_Titulacion!$BF137&lt;&gt;0),[6]INVESTIGADOR_Titulacion!$BF137,""),IF($A139="TOTAL",SUM(INDIRECT("AI4:AI"&amp;ROW()-1)),""))</f>
        <v/>
      </c>
      <c r="AJ139" s="3" t="str">
        <f ca="1">IF(AND($A139&lt;&gt;"",$A139&lt;&gt;"TOTAL"),IF(AND([6]INVESTIGADOR_Titulacion!$BH137&lt;&gt;"",[6]INVESTIGADOR_Titulacion!$BH137&lt;&gt;0),[6]INVESTIGADOR_Titulacion!$BH137,""),IF($A139="TOTAL",SUM(INDIRECT("AJ4:AJ"&amp;ROW()-1)),""))</f>
        <v/>
      </c>
      <c r="AK139" s="3" t="str">
        <f t="shared" ca="1" si="49"/>
        <v/>
      </c>
      <c r="AL139" s="3" t="str">
        <f ca="1">IF(AND($A139&lt;&gt;"",$A139&lt;&gt;"TOTAL"),IF(AND([6]INVESTIGADOR_Titulacion!$BK137&lt;&gt;"",[6]INVESTIGADOR_Titulacion!$BK137&lt;&gt;0),[6]INVESTIGADOR_Titulacion!$BK137,""),IF($A139="TOTAL",SUM(INDIRECT("AL4:AL"&amp;ROW()-1)),""))</f>
        <v/>
      </c>
      <c r="AM139" s="3" t="str">
        <f ca="1">IF(AND($A139&lt;&gt;"",$A139&lt;&gt;"TOTAL"),IF(AND([6]INVESTIGADOR_Titulacion!$BM137&lt;&gt;"",[6]INVESTIGADOR_Titulacion!$BM137&lt;&gt;0),[6]INVESTIGADOR_Titulacion!$BM137,""),IF($A139="TOTAL",SUM(INDIRECT("AM4:AM"&amp;ROW()-1)),""))</f>
        <v/>
      </c>
      <c r="AN139" s="3" t="str">
        <f t="shared" ca="1" si="50"/>
        <v/>
      </c>
      <c r="AO139" s="3" t="str">
        <f ca="1">IF(AND($A139&lt;&gt;"",$A139&lt;&gt;"TOTAL"),IF(AND([6]INVESTIGADOR_Titulacion!$BP137&lt;&gt;"",[6]INVESTIGADOR_Titulacion!$BP137&lt;&gt;0),[6]INVESTIGADOR_Titulacion!$BP137,""),IF($A139="TOTAL",SUM(INDIRECT("AO4:AO"&amp;ROW()-1)),""))</f>
        <v/>
      </c>
      <c r="AP139" s="3" t="str">
        <f ca="1">IF(AND($A139&lt;&gt;"",$A139&lt;&gt;"TOTAL"),IF(AND([6]INVESTIGADOR_Titulacion!$BR137&lt;&gt;"",[6]INVESTIGADOR_Titulacion!$BR137&lt;&gt;0),[6]INVESTIGADOR_Titulacion!$BR137,""),IF($A139="TOTAL",SUM(INDIRECT("AP4:AP"&amp;ROW()-1)),""))</f>
        <v/>
      </c>
      <c r="AQ139" s="3" t="str">
        <f t="shared" ca="1" si="51"/>
        <v/>
      </c>
      <c r="AR139" s="3" t="str">
        <f ca="1">IF(AND($A139&lt;&gt;"",$A139&lt;&gt;"TOTAL"),IF(AND([6]INVESTIGADOR_Titulacion!$BU137&lt;&gt;"",[6]INVESTIGADOR_Titulacion!$BU137&lt;&gt;0),[6]INVESTIGADOR_Titulacion!$BU137,""),IF($A139="TOTAL",SUM(INDIRECT("AR4:AR"&amp;ROW()-1)),""))</f>
        <v/>
      </c>
      <c r="AS139" s="3" t="str">
        <f ca="1">IF(AND($A139&lt;&gt;"",$A139&lt;&gt;"TOTAL"),IF(AND([6]INVESTIGADOR_Titulacion!$BW137&lt;&gt;"",[6]INVESTIGADOR_Titulacion!$BW137&lt;&gt;0),[6]INVESTIGADOR_Titulacion!$BW137,""),IF($A139="TOTAL",SUM(INDIRECT("AS4:AS"&amp;ROW()-1)),""))</f>
        <v/>
      </c>
      <c r="AT139" s="3" t="str">
        <f t="shared" ca="1" si="52"/>
        <v/>
      </c>
      <c r="AU139" s="3" t="str">
        <f ca="1">IF(AND($A139&lt;&gt;"",$A139&lt;&gt;"TOTAL"),IF(AND([6]INVESTIGADOR_Titulacion!$BZ137&lt;&gt;"",[6]INVESTIGADOR_Titulacion!$BZ137&lt;&gt;0),[6]INVESTIGADOR_Titulacion!$BZ137,""),IF($A139="TOTAL",SUM(INDIRECT("AU4:AU"&amp;ROW()-1)),""))</f>
        <v/>
      </c>
      <c r="AV139" s="3" t="str">
        <f ca="1">IF(AND($A139&lt;&gt;"",$A139&lt;&gt;"TOTAL"),IF(AND([6]INVESTIGADOR_Titulacion!$CB137&lt;&gt;"",[6]INVESTIGADOR_Titulacion!$CB137&lt;&gt;0),[6]INVESTIGADOR_Titulacion!$CB137,""),IF($A139="TOTAL",SUM(INDIRECT("AV4:AV"&amp;ROW()-1)),""))</f>
        <v/>
      </c>
      <c r="AW139" s="3" t="str">
        <f t="shared" ca="1" si="53"/>
        <v/>
      </c>
      <c r="AX139" s="3" t="str">
        <f ca="1">IF(AND($A139&lt;&gt;"",$A139&lt;&gt;"TOTAL"),IF(AND([6]INVESTIGADOR_Titulacion!$CE137&lt;&gt;"",[6]INVESTIGADOR_Titulacion!$CE137&lt;&gt;0),[6]INVESTIGADOR_Titulacion!$CE137,""),IF($A139="TOTAL",SUM(INDIRECT("AX4:AX"&amp;ROW()-1)),""))</f>
        <v/>
      </c>
      <c r="AY139" s="3" t="str">
        <f ca="1">IF(AND($A139&lt;&gt;"",$A139&lt;&gt;"TOTAL"),IF(AND([6]INVESTIGADOR_Titulacion!$CG137&lt;&gt;"",[6]INVESTIGADOR_Titulacion!$CG137&lt;&gt;0),[6]INVESTIGADOR_Titulacion!$CG137,""),IF($A139="TOTAL",SUM(INDIRECT("AY4:AY"&amp;ROW()-1)),""))</f>
        <v/>
      </c>
      <c r="AZ139" s="3" t="str">
        <f t="shared" ca="1" si="54"/>
        <v/>
      </c>
      <c r="BA139" s="3" t="str">
        <f ca="1">IF(AND($A139&lt;&gt;"",$A139&lt;&gt;"TOTAL"),IF(AND([6]INVESTIGADOR_Titulacion!$CJ137&lt;&gt;"",[6]INVESTIGADOR_Titulacion!$CJ137&lt;&gt;0),[6]INVESTIGADOR_Titulacion!$CJ137,""),IF($A139="TOTAL",SUM(INDIRECT("BA4:BA"&amp;ROW()-1)),""))</f>
        <v/>
      </c>
      <c r="BB139" s="3" t="str">
        <f ca="1">IF(AND($A139&lt;&gt;"",$A139&lt;&gt;"TOTAL"),IF(AND([6]INVESTIGADOR_Titulacion!$CL137&lt;&gt;"",[6]INVESTIGADOR_Titulacion!$CL137&lt;&gt;0),[6]INVESTIGADOR_Titulacion!$CL137,""),IF($A139="TOTAL",SUM(INDIRECT("BB4:BB"&amp;ROW()-1)),""))</f>
        <v/>
      </c>
      <c r="BC139" s="3" t="str">
        <f t="shared" ca="1" si="55"/>
        <v/>
      </c>
      <c r="BD139" s="3" t="str">
        <f ca="1">IF(AND($A139&lt;&gt;"",$A139&lt;&gt;"TOTAL"),IF(AND([6]INVESTIGADOR_Titulacion!$CO137&lt;&gt;"",[6]INVESTIGADOR_Titulacion!$CO137&lt;&gt;0),[6]INVESTIGADOR_Titulacion!$CO137,""),IF($A139="TOTAL",SUM(INDIRECT("BD4:BD"&amp;ROW()-1)),""))</f>
        <v/>
      </c>
      <c r="BE139" s="3" t="str">
        <f ca="1">IF(AND($A139&lt;&gt;"",$A139&lt;&gt;"TOTAL"),IF(AND([6]INVESTIGADOR_Titulacion!$CQ137&lt;&gt;"",[6]INVESTIGADOR_Titulacion!$CQ137&lt;&gt;0),[6]INVESTIGADOR_Titulacion!$CQ137,""),IF($A139="TOTAL",SUM(INDIRECT("BE4:BE"&amp;ROW()-1)),""))</f>
        <v/>
      </c>
      <c r="BF139" s="3" t="str">
        <f t="shared" ca="1" si="56"/>
        <v/>
      </c>
    </row>
    <row r="140" spans="1:58" x14ac:dyDescent="0.2">
      <c r="A140" s="25" t="str">
        <f>IF([6]INVESTIGADOR_Titulacion!$B138&lt;&gt;"",[6]INVESTIGADOR_Titulacion!$B138,IF(AND([6]INVESTIGADOR_Titulacion!$B138="",[6]INVESTIGADOR_Titulacion!$B139="",[6]INVESTIGADOR_Titulacion!$B137=""),"","TOTAL"))</f>
        <v/>
      </c>
      <c r="B140" s="3" t="str">
        <f ca="1">IF(AND($A140&lt;&gt;"",$A140&lt;&gt;"TOTAL"),IF(AND([6]INVESTIGADOR_Titulacion!$C138&lt;&gt;"",[6]INVESTIGADOR_Titulacion!$C138&lt;&gt;0),[6]INVESTIGADOR_Titulacion!$C138,""),IF($A140="TOTAL",SUM(INDIRECT("B4:B"&amp;ROW()-1)),""))</f>
        <v/>
      </c>
      <c r="C140" s="3" t="str">
        <f ca="1">IF(AND($A140&lt;&gt;"",$A140&lt;&gt;"TOTAL"),IF(AND([6]INVESTIGADOR_Titulacion!$E138&lt;&gt;"",[6]INVESTIGADOR_Titulacion!$E138&lt;&gt;0),[6]INVESTIGADOR_Titulacion!$E138,""),IF($A140="TOTAL",SUM(INDIRECT("C4:C"&amp;ROW()-1)),""))</f>
        <v/>
      </c>
      <c r="D140" s="3" t="str">
        <f t="shared" ca="1" si="38"/>
        <v/>
      </c>
      <c r="E140" s="3" t="str">
        <f ca="1">IF(AND($A140&lt;&gt;"",$A140&lt;&gt;"TOTAL"),IF(AND([6]INVESTIGADOR_Titulacion!$H138&lt;&gt;"",[6]INVESTIGADOR_Titulacion!$H138&lt;&gt;0),[6]INVESTIGADOR_Titulacion!$H138,""),IF($A140="TOTAL",SUM(INDIRECT("E4:E"&amp;ROW()-1)),""))</f>
        <v/>
      </c>
      <c r="F140" s="3" t="str">
        <f ca="1">IF(AND($A140&lt;&gt;"",$A140&lt;&gt;"TOTAL"),IF(AND([6]INVESTIGADOR_Titulacion!$J138&lt;&gt;"",[6]INVESTIGADOR_Titulacion!$J138&lt;&gt;0),[6]INVESTIGADOR_Titulacion!$J138,""),IF($A140="TOTAL",SUM(INDIRECT("F4:F"&amp;ROW()-1)),""))</f>
        <v/>
      </c>
      <c r="G140" s="3" t="str">
        <f t="shared" ca="1" si="39"/>
        <v/>
      </c>
      <c r="H140" s="3" t="str">
        <f ca="1">IF(AND($A140&lt;&gt;"",$A140&lt;&gt;"TOTAL"),IF(AND([6]INVESTIGADOR_Titulacion!$M138&lt;&gt;"",[6]INVESTIGADOR_Titulacion!$M138&lt;&gt;0),[6]INVESTIGADOR_Titulacion!$M138,""),IF($A140="TOTAL",SUM(INDIRECT("H4:H"&amp;ROW()-1)),""))</f>
        <v/>
      </c>
      <c r="I140" s="3" t="str">
        <f ca="1">IF(AND($A140&lt;&gt;"",$A140&lt;&gt;"TOTAL"),IF(AND([6]INVESTIGADOR_Titulacion!$O138&lt;&gt;"",[6]INVESTIGADOR_Titulacion!$O138&lt;&gt;0),[6]INVESTIGADOR_Titulacion!$O138,""),IF($A140="TOTAL",SUM(INDIRECT("I4:I"&amp;ROW()-1)),""))</f>
        <v/>
      </c>
      <c r="J140" s="3" t="str">
        <f t="shared" ca="1" si="40"/>
        <v/>
      </c>
      <c r="K140" s="3" t="str">
        <f ca="1">IF(AND($A140&lt;&gt;"",$A140&lt;&gt;"TOTAL"),IF(AND([6]INVESTIGADOR_Titulacion!$R138&lt;&gt;"",[6]INVESTIGADOR_Titulacion!$R138&lt;&gt;0),[6]INVESTIGADOR_Titulacion!$R138,""),IF($A140="TOTAL",SUM(INDIRECT("K4:K"&amp;ROW()-1)),""))</f>
        <v/>
      </c>
      <c r="L140" s="3" t="str">
        <f ca="1">IF(AND($A140&lt;&gt;"",$A140&lt;&gt;"TOTAL"),IF(AND([6]INVESTIGADOR_Titulacion!$T138&lt;&gt;"",[6]INVESTIGADOR_Titulacion!$T138&lt;&gt;0),[6]INVESTIGADOR_Titulacion!$T138,""),IF($A140="TOTAL",SUM(INDIRECT("L4:L"&amp;ROW()-1)),""))</f>
        <v/>
      </c>
      <c r="M140" s="3" t="str">
        <f t="shared" ca="1" si="41"/>
        <v/>
      </c>
      <c r="N140" s="3" t="str">
        <f ca="1">IF(AND($A140&lt;&gt;"",$A140&lt;&gt;"TOTAL"),IF(AND([6]INVESTIGADOR_Titulacion!$W138&lt;&gt;"",[6]INVESTIGADOR_Titulacion!$W138&lt;&gt;0),[6]INVESTIGADOR_Titulacion!$W138,""),IF($A140="TOTAL",SUM(INDIRECT("N4:N"&amp;ROW()-1)),""))</f>
        <v/>
      </c>
      <c r="O140" s="3" t="str">
        <f ca="1">IF(AND($A140&lt;&gt;"",$A140&lt;&gt;"TOTAL"),IF(AND([6]INVESTIGADOR_Titulacion!$Y138&lt;&gt;"",[6]INVESTIGADOR_Titulacion!$Y138&lt;&gt;0),[6]INVESTIGADOR_Titulacion!$Y138,""),IF($A140="TOTAL",SUM(INDIRECT("O4:O"&amp;ROW()-1)),""))</f>
        <v/>
      </c>
      <c r="P140" s="3" t="str">
        <f t="shared" ca="1" si="42"/>
        <v/>
      </c>
      <c r="Q140" s="3" t="str">
        <f ca="1">IF(AND($A140&lt;&gt;"",$A140&lt;&gt;"TOTAL"),IF(AND([6]INVESTIGADOR_Titulacion!$AB138&lt;&gt;"",[6]INVESTIGADOR_Titulacion!$AB138&lt;&gt;0),[6]INVESTIGADOR_Titulacion!$AB138,""),IF($A140="TOTAL",SUM(INDIRECT("Q4:Q"&amp;ROW()-1)),""))</f>
        <v/>
      </c>
      <c r="R140" s="3" t="str">
        <f ca="1">IF(AND($A140&lt;&gt;"",$A140&lt;&gt;"TOTAL"),IF(AND([6]INVESTIGADOR_Titulacion!$AD138&lt;&gt;"",[6]INVESTIGADOR_Titulacion!$AD138&lt;&gt;0),[6]INVESTIGADOR_Titulacion!$AD138,""),IF($A140="TOTAL",SUM(INDIRECT("R4:R"&amp;ROW()-1)),""))</f>
        <v/>
      </c>
      <c r="S140" s="3" t="str">
        <f t="shared" ca="1" si="43"/>
        <v/>
      </c>
      <c r="T140" s="3" t="str">
        <f ca="1">IF(AND($A140&lt;&gt;"",$A140&lt;&gt;"TOTAL"),IF(AND([6]INVESTIGADOR_Titulacion!$AG138&lt;&gt;"",[6]INVESTIGADOR_Titulacion!$AG138&lt;&gt;0),[6]INVESTIGADOR_Titulacion!$AG138,""),IF($A140="TOTAL",SUM(INDIRECT("T4:T"&amp;ROW()-1)),""))</f>
        <v/>
      </c>
      <c r="U140" s="3" t="str">
        <f ca="1">IF(AND($A140&lt;&gt;"",$A140&lt;&gt;"TOTAL"),IF(AND([6]INVESTIGADOR_Titulacion!$AI138&lt;&gt;"",[6]INVESTIGADOR_Titulacion!$AI138&lt;&gt;0),[6]INVESTIGADOR_Titulacion!$AI138,""),IF($A140="TOTAL",SUM(INDIRECT("U4:U"&amp;ROW()-1)),""))</f>
        <v/>
      </c>
      <c r="V140" s="3" t="str">
        <f t="shared" ca="1" si="44"/>
        <v/>
      </c>
      <c r="W140" s="3" t="str">
        <f ca="1">IF(AND($A140&lt;&gt;"",$A140&lt;&gt;"TOTAL"),IF(AND([6]INVESTIGADOR_Titulacion!$AL138&lt;&gt;"",[6]INVESTIGADOR_Titulacion!$AL138&lt;&gt;0),[6]INVESTIGADOR_Titulacion!$AL138,""),IF($A140="TOTAL",SUM(INDIRECT("W4:W"&amp;ROW()-1)),""))</f>
        <v/>
      </c>
      <c r="X140" s="3" t="str">
        <f ca="1">IF(AND($A140&lt;&gt;"",$A140&lt;&gt;"TOTAL"),IF(AND([6]INVESTIGADOR_Titulacion!$AN138&lt;&gt;"",[6]INVESTIGADOR_Titulacion!$AN138&lt;&gt;0),[6]INVESTIGADOR_Titulacion!$AN138,""),IF($A140="TOTAL",SUM(INDIRECT("X4:X"&amp;ROW()-1)),""))</f>
        <v/>
      </c>
      <c r="Y140" s="3" t="str">
        <f t="shared" ca="1" si="45"/>
        <v/>
      </c>
      <c r="Z140" s="3" t="str">
        <f ca="1">IF(AND($A140&lt;&gt;"",$A140&lt;&gt;"TOTAL"),IF(AND([6]INVESTIGADOR_Titulacion!$AQ138&lt;&gt;"",[6]INVESTIGADOR_Titulacion!$AQ138&lt;&gt;0),[6]INVESTIGADOR_Titulacion!$AQ138,""),IF($A140="TOTAL",SUM(INDIRECT("Z4:Z"&amp;ROW()-1)),""))</f>
        <v/>
      </c>
      <c r="AA140" s="3" t="str">
        <f ca="1">IF(AND($A140&lt;&gt;"",$A140&lt;&gt;"TOTAL"),IF(AND([6]INVESTIGADOR_Titulacion!$AS138&lt;&gt;"",[6]INVESTIGADOR_Titulacion!$AS138&lt;&gt;0),[6]INVESTIGADOR_Titulacion!$AS138,""),IF($A140="TOTAL",SUM(INDIRECT("AA4:AA"&amp;ROW()-1)),""))</f>
        <v/>
      </c>
      <c r="AB140" s="3" t="str">
        <f t="shared" ca="1" si="46"/>
        <v/>
      </c>
      <c r="AC140" s="3" t="str">
        <f ca="1">IF(AND($A140&lt;&gt;"",$A140&lt;&gt;"TOTAL"),IF(AND([6]INVESTIGADOR_Titulacion!$AV138&lt;&gt;"",[6]INVESTIGADOR_Titulacion!$AV138&lt;&gt;0),[6]INVESTIGADOR_Titulacion!$AV138,""),IF($A140="TOTAL",SUM(INDIRECT("AC4:AC"&amp;ROW()-1)),""))</f>
        <v/>
      </c>
      <c r="AD140" s="3" t="str">
        <f ca="1">IF(AND($A140&lt;&gt;"",$A140&lt;&gt;"TOTAL"),IF(AND([6]INVESTIGADOR_Titulacion!$AX138&lt;&gt;"",[6]INVESTIGADOR_Titulacion!$AX138&lt;&gt;0),[6]INVESTIGADOR_Titulacion!$AX138,""),IF($A140="TOTAL",SUM(INDIRECT("AD4:AD"&amp;ROW()-1)),""))</f>
        <v/>
      </c>
      <c r="AE140" s="3" t="str">
        <f t="shared" ca="1" si="47"/>
        <v/>
      </c>
      <c r="AF140" s="3" t="str">
        <f ca="1">IF(AND($A140&lt;&gt;"",$A140&lt;&gt;"TOTAL"),IF(AND([6]INVESTIGADOR_Titulacion!$BA138&lt;&gt;"",[6]INVESTIGADOR_Titulacion!$BA138&lt;&gt;0),[6]INVESTIGADOR_Titulacion!$BA138,""),IF($A140="TOTAL",SUM(INDIRECT("AF4:AF"&amp;ROW()-1)),""))</f>
        <v/>
      </c>
      <c r="AG140" s="3" t="str">
        <f ca="1">IF(AND($A140&lt;&gt;"",$A140&lt;&gt;"TOTAL"),IF(AND([6]INVESTIGADOR_Titulacion!$BC138&lt;&gt;"",[6]INVESTIGADOR_Titulacion!$BC138&lt;&gt;0),[6]INVESTIGADOR_Titulacion!$BC138,""),IF($A140="TOTAL",SUM(INDIRECT("AG4:AG"&amp;ROW()-1)),""))</f>
        <v/>
      </c>
      <c r="AH140" s="3" t="str">
        <f t="shared" ca="1" si="48"/>
        <v/>
      </c>
      <c r="AI140" s="3" t="str">
        <f ca="1">IF(AND($A140&lt;&gt;"",$A140&lt;&gt;"TOTAL"),IF(AND([6]INVESTIGADOR_Titulacion!$BF138&lt;&gt;"",[6]INVESTIGADOR_Titulacion!$BF138&lt;&gt;0),[6]INVESTIGADOR_Titulacion!$BF138,""),IF($A140="TOTAL",SUM(INDIRECT("AI4:AI"&amp;ROW()-1)),""))</f>
        <v/>
      </c>
      <c r="AJ140" s="3" t="str">
        <f ca="1">IF(AND($A140&lt;&gt;"",$A140&lt;&gt;"TOTAL"),IF(AND([6]INVESTIGADOR_Titulacion!$BH138&lt;&gt;"",[6]INVESTIGADOR_Titulacion!$BH138&lt;&gt;0),[6]INVESTIGADOR_Titulacion!$BH138,""),IF($A140="TOTAL",SUM(INDIRECT("AJ4:AJ"&amp;ROW()-1)),""))</f>
        <v/>
      </c>
      <c r="AK140" s="3" t="str">
        <f t="shared" ca="1" si="49"/>
        <v/>
      </c>
      <c r="AL140" s="3" t="str">
        <f ca="1">IF(AND($A140&lt;&gt;"",$A140&lt;&gt;"TOTAL"),IF(AND([6]INVESTIGADOR_Titulacion!$BK138&lt;&gt;"",[6]INVESTIGADOR_Titulacion!$BK138&lt;&gt;0),[6]INVESTIGADOR_Titulacion!$BK138,""),IF($A140="TOTAL",SUM(INDIRECT("AL4:AL"&amp;ROW()-1)),""))</f>
        <v/>
      </c>
      <c r="AM140" s="3" t="str">
        <f ca="1">IF(AND($A140&lt;&gt;"",$A140&lt;&gt;"TOTAL"),IF(AND([6]INVESTIGADOR_Titulacion!$BM138&lt;&gt;"",[6]INVESTIGADOR_Titulacion!$BM138&lt;&gt;0),[6]INVESTIGADOR_Titulacion!$BM138,""),IF($A140="TOTAL",SUM(INDIRECT("AM4:AM"&amp;ROW()-1)),""))</f>
        <v/>
      </c>
      <c r="AN140" s="3" t="str">
        <f t="shared" ca="1" si="50"/>
        <v/>
      </c>
      <c r="AO140" s="3" t="str">
        <f ca="1">IF(AND($A140&lt;&gt;"",$A140&lt;&gt;"TOTAL"),IF(AND([6]INVESTIGADOR_Titulacion!$BP138&lt;&gt;"",[6]INVESTIGADOR_Titulacion!$BP138&lt;&gt;0),[6]INVESTIGADOR_Titulacion!$BP138,""),IF($A140="TOTAL",SUM(INDIRECT("AO4:AO"&amp;ROW()-1)),""))</f>
        <v/>
      </c>
      <c r="AP140" s="3" t="str">
        <f ca="1">IF(AND($A140&lt;&gt;"",$A140&lt;&gt;"TOTAL"),IF(AND([6]INVESTIGADOR_Titulacion!$BR138&lt;&gt;"",[6]INVESTIGADOR_Titulacion!$BR138&lt;&gt;0),[6]INVESTIGADOR_Titulacion!$BR138,""),IF($A140="TOTAL",SUM(INDIRECT("AP4:AP"&amp;ROW()-1)),""))</f>
        <v/>
      </c>
      <c r="AQ140" s="3" t="str">
        <f t="shared" ca="1" si="51"/>
        <v/>
      </c>
      <c r="AR140" s="3" t="str">
        <f ca="1">IF(AND($A140&lt;&gt;"",$A140&lt;&gt;"TOTAL"),IF(AND([6]INVESTIGADOR_Titulacion!$BU138&lt;&gt;"",[6]INVESTIGADOR_Titulacion!$BU138&lt;&gt;0),[6]INVESTIGADOR_Titulacion!$BU138,""),IF($A140="TOTAL",SUM(INDIRECT("AR4:AR"&amp;ROW()-1)),""))</f>
        <v/>
      </c>
      <c r="AS140" s="3" t="str">
        <f ca="1">IF(AND($A140&lt;&gt;"",$A140&lt;&gt;"TOTAL"),IF(AND([6]INVESTIGADOR_Titulacion!$BW138&lt;&gt;"",[6]INVESTIGADOR_Titulacion!$BW138&lt;&gt;0),[6]INVESTIGADOR_Titulacion!$BW138,""),IF($A140="TOTAL",SUM(INDIRECT("AS4:AS"&amp;ROW()-1)),""))</f>
        <v/>
      </c>
      <c r="AT140" s="3" t="str">
        <f t="shared" ca="1" si="52"/>
        <v/>
      </c>
      <c r="AU140" s="3" t="str">
        <f ca="1">IF(AND($A140&lt;&gt;"",$A140&lt;&gt;"TOTAL"),IF(AND([6]INVESTIGADOR_Titulacion!$BZ138&lt;&gt;"",[6]INVESTIGADOR_Titulacion!$BZ138&lt;&gt;0),[6]INVESTIGADOR_Titulacion!$BZ138,""),IF($A140="TOTAL",SUM(INDIRECT("AU4:AU"&amp;ROW()-1)),""))</f>
        <v/>
      </c>
      <c r="AV140" s="3" t="str">
        <f ca="1">IF(AND($A140&lt;&gt;"",$A140&lt;&gt;"TOTAL"),IF(AND([6]INVESTIGADOR_Titulacion!$CB138&lt;&gt;"",[6]INVESTIGADOR_Titulacion!$CB138&lt;&gt;0),[6]INVESTIGADOR_Titulacion!$CB138,""),IF($A140="TOTAL",SUM(INDIRECT("AV4:AV"&amp;ROW()-1)),""))</f>
        <v/>
      </c>
      <c r="AW140" s="3" t="str">
        <f t="shared" ca="1" si="53"/>
        <v/>
      </c>
      <c r="AX140" s="3" t="str">
        <f ca="1">IF(AND($A140&lt;&gt;"",$A140&lt;&gt;"TOTAL"),IF(AND([6]INVESTIGADOR_Titulacion!$CE138&lt;&gt;"",[6]INVESTIGADOR_Titulacion!$CE138&lt;&gt;0),[6]INVESTIGADOR_Titulacion!$CE138,""),IF($A140="TOTAL",SUM(INDIRECT("AX4:AX"&amp;ROW()-1)),""))</f>
        <v/>
      </c>
      <c r="AY140" s="3" t="str">
        <f ca="1">IF(AND($A140&lt;&gt;"",$A140&lt;&gt;"TOTAL"),IF(AND([6]INVESTIGADOR_Titulacion!$CG138&lt;&gt;"",[6]INVESTIGADOR_Titulacion!$CG138&lt;&gt;0),[6]INVESTIGADOR_Titulacion!$CG138,""),IF($A140="TOTAL",SUM(INDIRECT("AY4:AY"&amp;ROW()-1)),""))</f>
        <v/>
      </c>
      <c r="AZ140" s="3" t="str">
        <f t="shared" ca="1" si="54"/>
        <v/>
      </c>
      <c r="BA140" s="3" t="str">
        <f ca="1">IF(AND($A140&lt;&gt;"",$A140&lt;&gt;"TOTAL"),IF(AND([6]INVESTIGADOR_Titulacion!$CJ138&lt;&gt;"",[6]INVESTIGADOR_Titulacion!$CJ138&lt;&gt;0),[6]INVESTIGADOR_Titulacion!$CJ138,""),IF($A140="TOTAL",SUM(INDIRECT("BA4:BA"&amp;ROW()-1)),""))</f>
        <v/>
      </c>
      <c r="BB140" s="3" t="str">
        <f ca="1">IF(AND($A140&lt;&gt;"",$A140&lt;&gt;"TOTAL"),IF(AND([6]INVESTIGADOR_Titulacion!$CL138&lt;&gt;"",[6]INVESTIGADOR_Titulacion!$CL138&lt;&gt;0),[6]INVESTIGADOR_Titulacion!$CL138,""),IF($A140="TOTAL",SUM(INDIRECT("BB4:BB"&amp;ROW()-1)),""))</f>
        <v/>
      </c>
      <c r="BC140" s="3" t="str">
        <f t="shared" ca="1" si="55"/>
        <v/>
      </c>
      <c r="BD140" s="3" t="str">
        <f ca="1">IF(AND($A140&lt;&gt;"",$A140&lt;&gt;"TOTAL"),IF(AND([6]INVESTIGADOR_Titulacion!$CO138&lt;&gt;"",[6]INVESTIGADOR_Titulacion!$CO138&lt;&gt;0),[6]INVESTIGADOR_Titulacion!$CO138,""),IF($A140="TOTAL",SUM(INDIRECT("BD4:BD"&amp;ROW()-1)),""))</f>
        <v/>
      </c>
      <c r="BE140" s="3" t="str">
        <f ca="1">IF(AND($A140&lt;&gt;"",$A140&lt;&gt;"TOTAL"),IF(AND([6]INVESTIGADOR_Titulacion!$CQ138&lt;&gt;"",[6]INVESTIGADOR_Titulacion!$CQ138&lt;&gt;0),[6]INVESTIGADOR_Titulacion!$CQ138,""),IF($A140="TOTAL",SUM(INDIRECT("BE4:BE"&amp;ROW()-1)),""))</f>
        <v/>
      </c>
      <c r="BF140" s="3" t="str">
        <f t="shared" ca="1" si="56"/>
        <v/>
      </c>
    </row>
    <row r="141" spans="1:58" x14ac:dyDescent="0.2">
      <c r="A141" s="25" t="str">
        <f>IF([6]INVESTIGADOR_Titulacion!$B139&lt;&gt;"",[6]INVESTIGADOR_Titulacion!$B139,IF(AND([6]INVESTIGADOR_Titulacion!$B139="",[6]INVESTIGADOR_Titulacion!$B140="",[6]INVESTIGADOR_Titulacion!$B138=""),"","TOTAL"))</f>
        <v/>
      </c>
      <c r="B141" s="3" t="str">
        <f ca="1">IF(AND($A141&lt;&gt;"",$A141&lt;&gt;"TOTAL"),IF(AND([6]INVESTIGADOR_Titulacion!$C139&lt;&gt;"",[6]INVESTIGADOR_Titulacion!$C139&lt;&gt;0),[6]INVESTIGADOR_Titulacion!$C139,""),IF($A141="TOTAL",SUM(INDIRECT("B4:B"&amp;ROW()-1)),""))</f>
        <v/>
      </c>
      <c r="C141" s="3" t="str">
        <f ca="1">IF(AND($A141&lt;&gt;"",$A141&lt;&gt;"TOTAL"),IF(AND([6]INVESTIGADOR_Titulacion!$E139&lt;&gt;"",[6]INVESTIGADOR_Titulacion!$E139&lt;&gt;0),[6]INVESTIGADOR_Titulacion!$E139,""),IF($A141="TOTAL",SUM(INDIRECT("C4:C"&amp;ROW()-1)),""))</f>
        <v/>
      </c>
      <c r="D141" s="3" t="str">
        <f t="shared" ca="1" si="38"/>
        <v/>
      </c>
      <c r="E141" s="3" t="str">
        <f ca="1">IF(AND($A141&lt;&gt;"",$A141&lt;&gt;"TOTAL"),IF(AND([6]INVESTIGADOR_Titulacion!$H139&lt;&gt;"",[6]INVESTIGADOR_Titulacion!$H139&lt;&gt;0),[6]INVESTIGADOR_Titulacion!$H139,""),IF($A141="TOTAL",SUM(INDIRECT("E4:E"&amp;ROW()-1)),""))</f>
        <v/>
      </c>
      <c r="F141" s="3" t="str">
        <f ca="1">IF(AND($A141&lt;&gt;"",$A141&lt;&gt;"TOTAL"),IF(AND([6]INVESTIGADOR_Titulacion!$J139&lt;&gt;"",[6]INVESTIGADOR_Titulacion!$J139&lt;&gt;0),[6]INVESTIGADOR_Titulacion!$J139,""),IF($A141="TOTAL",SUM(INDIRECT("F4:F"&amp;ROW()-1)),""))</f>
        <v/>
      </c>
      <c r="G141" s="3" t="str">
        <f t="shared" ca="1" si="39"/>
        <v/>
      </c>
      <c r="H141" s="3" t="str">
        <f ca="1">IF(AND($A141&lt;&gt;"",$A141&lt;&gt;"TOTAL"),IF(AND([6]INVESTIGADOR_Titulacion!$M139&lt;&gt;"",[6]INVESTIGADOR_Titulacion!$M139&lt;&gt;0),[6]INVESTIGADOR_Titulacion!$M139,""),IF($A141="TOTAL",SUM(INDIRECT("H4:H"&amp;ROW()-1)),""))</f>
        <v/>
      </c>
      <c r="I141" s="3" t="str">
        <f ca="1">IF(AND($A141&lt;&gt;"",$A141&lt;&gt;"TOTAL"),IF(AND([6]INVESTIGADOR_Titulacion!$O139&lt;&gt;"",[6]INVESTIGADOR_Titulacion!$O139&lt;&gt;0),[6]INVESTIGADOR_Titulacion!$O139,""),IF($A141="TOTAL",SUM(INDIRECT("I4:I"&amp;ROW()-1)),""))</f>
        <v/>
      </c>
      <c r="J141" s="3" t="str">
        <f t="shared" ca="1" si="40"/>
        <v/>
      </c>
      <c r="K141" s="3" t="str">
        <f ca="1">IF(AND($A141&lt;&gt;"",$A141&lt;&gt;"TOTAL"),IF(AND([6]INVESTIGADOR_Titulacion!$R139&lt;&gt;"",[6]INVESTIGADOR_Titulacion!$R139&lt;&gt;0),[6]INVESTIGADOR_Titulacion!$R139,""),IF($A141="TOTAL",SUM(INDIRECT("K4:K"&amp;ROW()-1)),""))</f>
        <v/>
      </c>
      <c r="L141" s="3" t="str">
        <f ca="1">IF(AND($A141&lt;&gt;"",$A141&lt;&gt;"TOTAL"),IF(AND([6]INVESTIGADOR_Titulacion!$T139&lt;&gt;"",[6]INVESTIGADOR_Titulacion!$T139&lt;&gt;0),[6]INVESTIGADOR_Titulacion!$T139,""),IF($A141="TOTAL",SUM(INDIRECT("L4:L"&amp;ROW()-1)),""))</f>
        <v/>
      </c>
      <c r="M141" s="3" t="str">
        <f t="shared" ca="1" si="41"/>
        <v/>
      </c>
      <c r="N141" s="3" t="str">
        <f ca="1">IF(AND($A141&lt;&gt;"",$A141&lt;&gt;"TOTAL"),IF(AND([6]INVESTIGADOR_Titulacion!$W139&lt;&gt;"",[6]INVESTIGADOR_Titulacion!$W139&lt;&gt;0),[6]INVESTIGADOR_Titulacion!$W139,""),IF($A141="TOTAL",SUM(INDIRECT("N4:N"&amp;ROW()-1)),""))</f>
        <v/>
      </c>
      <c r="O141" s="3" t="str">
        <f ca="1">IF(AND($A141&lt;&gt;"",$A141&lt;&gt;"TOTAL"),IF(AND([6]INVESTIGADOR_Titulacion!$Y139&lt;&gt;"",[6]INVESTIGADOR_Titulacion!$Y139&lt;&gt;0),[6]INVESTIGADOR_Titulacion!$Y139,""),IF($A141="TOTAL",SUM(INDIRECT("O4:O"&amp;ROW()-1)),""))</f>
        <v/>
      </c>
      <c r="P141" s="3" t="str">
        <f t="shared" ca="1" si="42"/>
        <v/>
      </c>
      <c r="Q141" s="3" t="str">
        <f ca="1">IF(AND($A141&lt;&gt;"",$A141&lt;&gt;"TOTAL"),IF(AND([6]INVESTIGADOR_Titulacion!$AB139&lt;&gt;"",[6]INVESTIGADOR_Titulacion!$AB139&lt;&gt;0),[6]INVESTIGADOR_Titulacion!$AB139,""),IF($A141="TOTAL",SUM(INDIRECT("Q4:Q"&amp;ROW()-1)),""))</f>
        <v/>
      </c>
      <c r="R141" s="3" t="str">
        <f ca="1">IF(AND($A141&lt;&gt;"",$A141&lt;&gt;"TOTAL"),IF(AND([6]INVESTIGADOR_Titulacion!$AD139&lt;&gt;"",[6]INVESTIGADOR_Titulacion!$AD139&lt;&gt;0),[6]INVESTIGADOR_Titulacion!$AD139,""),IF($A141="TOTAL",SUM(INDIRECT("R4:R"&amp;ROW()-1)),""))</f>
        <v/>
      </c>
      <c r="S141" s="3" t="str">
        <f t="shared" ca="1" si="43"/>
        <v/>
      </c>
      <c r="T141" s="3" t="str">
        <f ca="1">IF(AND($A141&lt;&gt;"",$A141&lt;&gt;"TOTAL"),IF(AND([6]INVESTIGADOR_Titulacion!$AG139&lt;&gt;"",[6]INVESTIGADOR_Titulacion!$AG139&lt;&gt;0),[6]INVESTIGADOR_Titulacion!$AG139,""),IF($A141="TOTAL",SUM(INDIRECT("T4:T"&amp;ROW()-1)),""))</f>
        <v/>
      </c>
      <c r="U141" s="3" t="str">
        <f ca="1">IF(AND($A141&lt;&gt;"",$A141&lt;&gt;"TOTAL"),IF(AND([6]INVESTIGADOR_Titulacion!$AI139&lt;&gt;"",[6]INVESTIGADOR_Titulacion!$AI139&lt;&gt;0),[6]INVESTIGADOR_Titulacion!$AI139,""),IF($A141="TOTAL",SUM(INDIRECT("U4:U"&amp;ROW()-1)),""))</f>
        <v/>
      </c>
      <c r="V141" s="3" t="str">
        <f t="shared" ca="1" si="44"/>
        <v/>
      </c>
      <c r="W141" s="3" t="str">
        <f ca="1">IF(AND($A141&lt;&gt;"",$A141&lt;&gt;"TOTAL"),IF(AND([6]INVESTIGADOR_Titulacion!$AL139&lt;&gt;"",[6]INVESTIGADOR_Titulacion!$AL139&lt;&gt;0),[6]INVESTIGADOR_Titulacion!$AL139,""),IF($A141="TOTAL",SUM(INDIRECT("W4:W"&amp;ROW()-1)),""))</f>
        <v/>
      </c>
      <c r="X141" s="3" t="str">
        <f ca="1">IF(AND($A141&lt;&gt;"",$A141&lt;&gt;"TOTAL"),IF(AND([6]INVESTIGADOR_Titulacion!$AN139&lt;&gt;"",[6]INVESTIGADOR_Titulacion!$AN139&lt;&gt;0),[6]INVESTIGADOR_Titulacion!$AN139,""),IF($A141="TOTAL",SUM(INDIRECT("X4:X"&amp;ROW()-1)),""))</f>
        <v/>
      </c>
      <c r="Y141" s="3" t="str">
        <f t="shared" ca="1" si="45"/>
        <v/>
      </c>
      <c r="Z141" s="3" t="str">
        <f ca="1">IF(AND($A141&lt;&gt;"",$A141&lt;&gt;"TOTAL"),IF(AND([6]INVESTIGADOR_Titulacion!$AQ139&lt;&gt;"",[6]INVESTIGADOR_Titulacion!$AQ139&lt;&gt;0),[6]INVESTIGADOR_Titulacion!$AQ139,""),IF($A141="TOTAL",SUM(INDIRECT("Z4:Z"&amp;ROW()-1)),""))</f>
        <v/>
      </c>
      <c r="AA141" s="3" t="str">
        <f ca="1">IF(AND($A141&lt;&gt;"",$A141&lt;&gt;"TOTAL"),IF(AND([6]INVESTIGADOR_Titulacion!$AS139&lt;&gt;"",[6]INVESTIGADOR_Titulacion!$AS139&lt;&gt;0),[6]INVESTIGADOR_Titulacion!$AS139,""),IF($A141="TOTAL",SUM(INDIRECT("AA4:AA"&amp;ROW()-1)),""))</f>
        <v/>
      </c>
      <c r="AB141" s="3" t="str">
        <f t="shared" ca="1" si="46"/>
        <v/>
      </c>
      <c r="AC141" s="3" t="str">
        <f ca="1">IF(AND($A141&lt;&gt;"",$A141&lt;&gt;"TOTAL"),IF(AND([6]INVESTIGADOR_Titulacion!$AV139&lt;&gt;"",[6]INVESTIGADOR_Titulacion!$AV139&lt;&gt;0),[6]INVESTIGADOR_Titulacion!$AV139,""),IF($A141="TOTAL",SUM(INDIRECT("AC4:AC"&amp;ROW()-1)),""))</f>
        <v/>
      </c>
      <c r="AD141" s="3" t="str">
        <f ca="1">IF(AND($A141&lt;&gt;"",$A141&lt;&gt;"TOTAL"),IF(AND([6]INVESTIGADOR_Titulacion!$AX139&lt;&gt;"",[6]INVESTIGADOR_Titulacion!$AX139&lt;&gt;0),[6]INVESTIGADOR_Titulacion!$AX139,""),IF($A141="TOTAL",SUM(INDIRECT("AD4:AD"&amp;ROW()-1)),""))</f>
        <v/>
      </c>
      <c r="AE141" s="3" t="str">
        <f t="shared" ca="1" si="47"/>
        <v/>
      </c>
      <c r="AF141" s="3" t="str">
        <f ca="1">IF(AND($A141&lt;&gt;"",$A141&lt;&gt;"TOTAL"),IF(AND([6]INVESTIGADOR_Titulacion!$BA139&lt;&gt;"",[6]INVESTIGADOR_Titulacion!$BA139&lt;&gt;0),[6]INVESTIGADOR_Titulacion!$BA139,""),IF($A141="TOTAL",SUM(INDIRECT("AF4:AF"&amp;ROW()-1)),""))</f>
        <v/>
      </c>
      <c r="AG141" s="3" t="str">
        <f ca="1">IF(AND($A141&lt;&gt;"",$A141&lt;&gt;"TOTAL"),IF(AND([6]INVESTIGADOR_Titulacion!$BC139&lt;&gt;"",[6]INVESTIGADOR_Titulacion!$BC139&lt;&gt;0),[6]INVESTIGADOR_Titulacion!$BC139,""),IF($A141="TOTAL",SUM(INDIRECT("AG4:AG"&amp;ROW()-1)),""))</f>
        <v/>
      </c>
      <c r="AH141" s="3" t="str">
        <f t="shared" ca="1" si="48"/>
        <v/>
      </c>
      <c r="AI141" s="3" t="str">
        <f ca="1">IF(AND($A141&lt;&gt;"",$A141&lt;&gt;"TOTAL"),IF(AND([6]INVESTIGADOR_Titulacion!$BF139&lt;&gt;"",[6]INVESTIGADOR_Titulacion!$BF139&lt;&gt;0),[6]INVESTIGADOR_Titulacion!$BF139,""),IF($A141="TOTAL",SUM(INDIRECT("AI4:AI"&amp;ROW()-1)),""))</f>
        <v/>
      </c>
      <c r="AJ141" s="3" t="str">
        <f ca="1">IF(AND($A141&lt;&gt;"",$A141&lt;&gt;"TOTAL"),IF(AND([6]INVESTIGADOR_Titulacion!$BH139&lt;&gt;"",[6]INVESTIGADOR_Titulacion!$BH139&lt;&gt;0),[6]INVESTIGADOR_Titulacion!$BH139,""),IF($A141="TOTAL",SUM(INDIRECT("AJ4:AJ"&amp;ROW()-1)),""))</f>
        <v/>
      </c>
      <c r="AK141" s="3" t="str">
        <f t="shared" ca="1" si="49"/>
        <v/>
      </c>
      <c r="AL141" s="3" t="str">
        <f ca="1">IF(AND($A141&lt;&gt;"",$A141&lt;&gt;"TOTAL"),IF(AND([6]INVESTIGADOR_Titulacion!$BK139&lt;&gt;"",[6]INVESTIGADOR_Titulacion!$BK139&lt;&gt;0),[6]INVESTIGADOR_Titulacion!$BK139,""),IF($A141="TOTAL",SUM(INDIRECT("AL4:AL"&amp;ROW()-1)),""))</f>
        <v/>
      </c>
      <c r="AM141" s="3" t="str">
        <f ca="1">IF(AND($A141&lt;&gt;"",$A141&lt;&gt;"TOTAL"),IF(AND([6]INVESTIGADOR_Titulacion!$BM139&lt;&gt;"",[6]INVESTIGADOR_Titulacion!$BM139&lt;&gt;0),[6]INVESTIGADOR_Titulacion!$BM139,""),IF($A141="TOTAL",SUM(INDIRECT("AM4:AM"&amp;ROW()-1)),""))</f>
        <v/>
      </c>
      <c r="AN141" s="3" t="str">
        <f t="shared" ca="1" si="50"/>
        <v/>
      </c>
      <c r="AO141" s="3" t="str">
        <f ca="1">IF(AND($A141&lt;&gt;"",$A141&lt;&gt;"TOTAL"),IF(AND([6]INVESTIGADOR_Titulacion!$BP139&lt;&gt;"",[6]INVESTIGADOR_Titulacion!$BP139&lt;&gt;0),[6]INVESTIGADOR_Titulacion!$BP139,""),IF($A141="TOTAL",SUM(INDIRECT("AO4:AO"&amp;ROW()-1)),""))</f>
        <v/>
      </c>
      <c r="AP141" s="3" t="str">
        <f ca="1">IF(AND($A141&lt;&gt;"",$A141&lt;&gt;"TOTAL"),IF(AND([6]INVESTIGADOR_Titulacion!$BR139&lt;&gt;"",[6]INVESTIGADOR_Titulacion!$BR139&lt;&gt;0),[6]INVESTIGADOR_Titulacion!$BR139,""),IF($A141="TOTAL",SUM(INDIRECT("AP4:AP"&amp;ROW()-1)),""))</f>
        <v/>
      </c>
      <c r="AQ141" s="3" t="str">
        <f t="shared" ca="1" si="51"/>
        <v/>
      </c>
      <c r="AR141" s="3" t="str">
        <f ca="1">IF(AND($A141&lt;&gt;"",$A141&lt;&gt;"TOTAL"),IF(AND([6]INVESTIGADOR_Titulacion!$BU139&lt;&gt;"",[6]INVESTIGADOR_Titulacion!$BU139&lt;&gt;0),[6]INVESTIGADOR_Titulacion!$BU139,""),IF($A141="TOTAL",SUM(INDIRECT("AR4:AR"&amp;ROW()-1)),""))</f>
        <v/>
      </c>
      <c r="AS141" s="3" t="str">
        <f ca="1">IF(AND($A141&lt;&gt;"",$A141&lt;&gt;"TOTAL"),IF(AND([6]INVESTIGADOR_Titulacion!$BW139&lt;&gt;"",[6]INVESTIGADOR_Titulacion!$BW139&lt;&gt;0),[6]INVESTIGADOR_Titulacion!$BW139,""),IF($A141="TOTAL",SUM(INDIRECT("AS4:AS"&amp;ROW()-1)),""))</f>
        <v/>
      </c>
      <c r="AT141" s="3" t="str">
        <f t="shared" ca="1" si="52"/>
        <v/>
      </c>
      <c r="AU141" s="3" t="str">
        <f ca="1">IF(AND($A141&lt;&gt;"",$A141&lt;&gt;"TOTAL"),IF(AND([6]INVESTIGADOR_Titulacion!$BZ139&lt;&gt;"",[6]INVESTIGADOR_Titulacion!$BZ139&lt;&gt;0),[6]INVESTIGADOR_Titulacion!$BZ139,""),IF($A141="TOTAL",SUM(INDIRECT("AU4:AU"&amp;ROW()-1)),""))</f>
        <v/>
      </c>
      <c r="AV141" s="3" t="str">
        <f ca="1">IF(AND($A141&lt;&gt;"",$A141&lt;&gt;"TOTAL"),IF(AND([6]INVESTIGADOR_Titulacion!$CB139&lt;&gt;"",[6]INVESTIGADOR_Titulacion!$CB139&lt;&gt;0),[6]INVESTIGADOR_Titulacion!$CB139,""),IF($A141="TOTAL",SUM(INDIRECT("AV4:AV"&amp;ROW()-1)),""))</f>
        <v/>
      </c>
      <c r="AW141" s="3" t="str">
        <f t="shared" ca="1" si="53"/>
        <v/>
      </c>
      <c r="AX141" s="3" t="str">
        <f ca="1">IF(AND($A141&lt;&gt;"",$A141&lt;&gt;"TOTAL"),IF(AND([6]INVESTIGADOR_Titulacion!$CE139&lt;&gt;"",[6]INVESTIGADOR_Titulacion!$CE139&lt;&gt;0),[6]INVESTIGADOR_Titulacion!$CE139,""),IF($A141="TOTAL",SUM(INDIRECT("AX4:AX"&amp;ROW()-1)),""))</f>
        <v/>
      </c>
      <c r="AY141" s="3" t="str">
        <f ca="1">IF(AND($A141&lt;&gt;"",$A141&lt;&gt;"TOTAL"),IF(AND([6]INVESTIGADOR_Titulacion!$CG139&lt;&gt;"",[6]INVESTIGADOR_Titulacion!$CG139&lt;&gt;0),[6]INVESTIGADOR_Titulacion!$CG139,""),IF($A141="TOTAL",SUM(INDIRECT("AY4:AY"&amp;ROW()-1)),""))</f>
        <v/>
      </c>
      <c r="AZ141" s="3" t="str">
        <f t="shared" ca="1" si="54"/>
        <v/>
      </c>
      <c r="BA141" s="3" t="str">
        <f ca="1">IF(AND($A141&lt;&gt;"",$A141&lt;&gt;"TOTAL"),IF(AND([6]INVESTIGADOR_Titulacion!$CJ139&lt;&gt;"",[6]INVESTIGADOR_Titulacion!$CJ139&lt;&gt;0),[6]INVESTIGADOR_Titulacion!$CJ139,""),IF($A141="TOTAL",SUM(INDIRECT("BA4:BA"&amp;ROW()-1)),""))</f>
        <v/>
      </c>
      <c r="BB141" s="3" t="str">
        <f ca="1">IF(AND($A141&lt;&gt;"",$A141&lt;&gt;"TOTAL"),IF(AND([6]INVESTIGADOR_Titulacion!$CL139&lt;&gt;"",[6]INVESTIGADOR_Titulacion!$CL139&lt;&gt;0),[6]INVESTIGADOR_Titulacion!$CL139,""),IF($A141="TOTAL",SUM(INDIRECT("BB4:BB"&amp;ROW()-1)),""))</f>
        <v/>
      </c>
      <c r="BC141" s="3" t="str">
        <f t="shared" ca="1" si="55"/>
        <v/>
      </c>
      <c r="BD141" s="3" t="str">
        <f ca="1">IF(AND($A141&lt;&gt;"",$A141&lt;&gt;"TOTAL"),IF(AND([6]INVESTIGADOR_Titulacion!$CO139&lt;&gt;"",[6]INVESTIGADOR_Titulacion!$CO139&lt;&gt;0),[6]INVESTIGADOR_Titulacion!$CO139,""),IF($A141="TOTAL",SUM(INDIRECT("BD4:BD"&amp;ROW()-1)),""))</f>
        <v/>
      </c>
      <c r="BE141" s="3" t="str">
        <f ca="1">IF(AND($A141&lt;&gt;"",$A141&lt;&gt;"TOTAL"),IF(AND([6]INVESTIGADOR_Titulacion!$CQ139&lt;&gt;"",[6]INVESTIGADOR_Titulacion!$CQ139&lt;&gt;0),[6]INVESTIGADOR_Titulacion!$CQ139,""),IF($A141="TOTAL",SUM(INDIRECT("BE4:BE"&amp;ROW()-1)),""))</f>
        <v/>
      </c>
      <c r="BF141" s="3" t="str">
        <f t="shared" ca="1" si="56"/>
        <v/>
      </c>
    </row>
    <row r="142" spans="1:58" x14ac:dyDescent="0.2">
      <c r="A142" s="25" t="str">
        <f>IF([6]INVESTIGADOR_Titulacion!$B140&lt;&gt;"",[6]INVESTIGADOR_Titulacion!$B140,IF(AND([6]INVESTIGADOR_Titulacion!$B140="",[6]INVESTIGADOR_Titulacion!$B141="",[6]INVESTIGADOR_Titulacion!$B139=""),"","TOTAL"))</f>
        <v/>
      </c>
      <c r="B142" s="3" t="str">
        <f ca="1">IF(AND($A142&lt;&gt;"",$A142&lt;&gt;"TOTAL"),IF(AND([6]INVESTIGADOR_Titulacion!$C140&lt;&gt;"",[6]INVESTIGADOR_Titulacion!$C140&lt;&gt;0),[6]INVESTIGADOR_Titulacion!$C140,""),IF($A142="TOTAL",SUM(INDIRECT("B4:B"&amp;ROW()-1)),""))</f>
        <v/>
      </c>
      <c r="C142" s="3" t="str">
        <f ca="1">IF(AND($A142&lt;&gt;"",$A142&lt;&gt;"TOTAL"),IF(AND([6]INVESTIGADOR_Titulacion!$E140&lt;&gt;"",[6]INVESTIGADOR_Titulacion!$E140&lt;&gt;0),[6]INVESTIGADOR_Titulacion!$E140,""),IF($A142="TOTAL",SUM(INDIRECT("C4:C"&amp;ROW()-1)),""))</f>
        <v/>
      </c>
      <c r="D142" s="3" t="str">
        <f t="shared" ca="1" si="38"/>
        <v/>
      </c>
      <c r="E142" s="3" t="str">
        <f ca="1">IF(AND($A142&lt;&gt;"",$A142&lt;&gt;"TOTAL"),IF(AND([6]INVESTIGADOR_Titulacion!$H140&lt;&gt;"",[6]INVESTIGADOR_Titulacion!$H140&lt;&gt;0),[6]INVESTIGADOR_Titulacion!$H140,""),IF($A142="TOTAL",SUM(INDIRECT("E4:E"&amp;ROW()-1)),""))</f>
        <v/>
      </c>
      <c r="F142" s="3" t="str">
        <f ca="1">IF(AND($A142&lt;&gt;"",$A142&lt;&gt;"TOTAL"),IF(AND([6]INVESTIGADOR_Titulacion!$J140&lt;&gt;"",[6]INVESTIGADOR_Titulacion!$J140&lt;&gt;0),[6]INVESTIGADOR_Titulacion!$J140,""),IF($A142="TOTAL",SUM(INDIRECT("F4:F"&amp;ROW()-1)),""))</f>
        <v/>
      </c>
      <c r="G142" s="3" t="str">
        <f t="shared" ca="1" si="39"/>
        <v/>
      </c>
      <c r="H142" s="3" t="str">
        <f ca="1">IF(AND($A142&lt;&gt;"",$A142&lt;&gt;"TOTAL"),IF(AND([6]INVESTIGADOR_Titulacion!$M140&lt;&gt;"",[6]INVESTIGADOR_Titulacion!$M140&lt;&gt;0),[6]INVESTIGADOR_Titulacion!$M140,""),IF($A142="TOTAL",SUM(INDIRECT("H4:H"&amp;ROW()-1)),""))</f>
        <v/>
      </c>
      <c r="I142" s="3" t="str">
        <f ca="1">IF(AND($A142&lt;&gt;"",$A142&lt;&gt;"TOTAL"),IF(AND([6]INVESTIGADOR_Titulacion!$O140&lt;&gt;"",[6]INVESTIGADOR_Titulacion!$O140&lt;&gt;0),[6]INVESTIGADOR_Titulacion!$O140,""),IF($A142="TOTAL",SUM(INDIRECT("I4:I"&amp;ROW()-1)),""))</f>
        <v/>
      </c>
      <c r="J142" s="3" t="str">
        <f t="shared" ca="1" si="40"/>
        <v/>
      </c>
      <c r="K142" s="3" t="str">
        <f ca="1">IF(AND($A142&lt;&gt;"",$A142&lt;&gt;"TOTAL"),IF(AND([6]INVESTIGADOR_Titulacion!$R140&lt;&gt;"",[6]INVESTIGADOR_Titulacion!$R140&lt;&gt;0),[6]INVESTIGADOR_Titulacion!$R140,""),IF($A142="TOTAL",SUM(INDIRECT("K4:K"&amp;ROW()-1)),""))</f>
        <v/>
      </c>
      <c r="L142" s="3" t="str">
        <f ca="1">IF(AND($A142&lt;&gt;"",$A142&lt;&gt;"TOTAL"),IF(AND([6]INVESTIGADOR_Titulacion!$T140&lt;&gt;"",[6]INVESTIGADOR_Titulacion!$T140&lt;&gt;0),[6]INVESTIGADOR_Titulacion!$T140,""),IF($A142="TOTAL",SUM(INDIRECT("L4:L"&amp;ROW()-1)),""))</f>
        <v/>
      </c>
      <c r="M142" s="3" t="str">
        <f t="shared" ca="1" si="41"/>
        <v/>
      </c>
      <c r="N142" s="3" t="str">
        <f ca="1">IF(AND($A142&lt;&gt;"",$A142&lt;&gt;"TOTAL"),IF(AND([6]INVESTIGADOR_Titulacion!$W140&lt;&gt;"",[6]INVESTIGADOR_Titulacion!$W140&lt;&gt;0),[6]INVESTIGADOR_Titulacion!$W140,""),IF($A142="TOTAL",SUM(INDIRECT("N4:N"&amp;ROW()-1)),""))</f>
        <v/>
      </c>
      <c r="O142" s="3" t="str">
        <f ca="1">IF(AND($A142&lt;&gt;"",$A142&lt;&gt;"TOTAL"),IF(AND([6]INVESTIGADOR_Titulacion!$Y140&lt;&gt;"",[6]INVESTIGADOR_Titulacion!$Y140&lt;&gt;0),[6]INVESTIGADOR_Titulacion!$Y140,""),IF($A142="TOTAL",SUM(INDIRECT("O4:O"&amp;ROW()-1)),""))</f>
        <v/>
      </c>
      <c r="P142" s="3" t="str">
        <f t="shared" ca="1" si="42"/>
        <v/>
      </c>
      <c r="Q142" s="3" t="str">
        <f ca="1">IF(AND($A142&lt;&gt;"",$A142&lt;&gt;"TOTAL"),IF(AND([6]INVESTIGADOR_Titulacion!$AB140&lt;&gt;"",[6]INVESTIGADOR_Titulacion!$AB140&lt;&gt;0),[6]INVESTIGADOR_Titulacion!$AB140,""),IF($A142="TOTAL",SUM(INDIRECT("Q4:Q"&amp;ROW()-1)),""))</f>
        <v/>
      </c>
      <c r="R142" s="3" t="str">
        <f ca="1">IF(AND($A142&lt;&gt;"",$A142&lt;&gt;"TOTAL"),IF(AND([6]INVESTIGADOR_Titulacion!$AD140&lt;&gt;"",[6]INVESTIGADOR_Titulacion!$AD140&lt;&gt;0),[6]INVESTIGADOR_Titulacion!$AD140,""),IF($A142="TOTAL",SUM(INDIRECT("R4:R"&amp;ROW()-1)),""))</f>
        <v/>
      </c>
      <c r="S142" s="3" t="str">
        <f t="shared" ca="1" si="43"/>
        <v/>
      </c>
      <c r="T142" s="3" t="str">
        <f ca="1">IF(AND($A142&lt;&gt;"",$A142&lt;&gt;"TOTAL"),IF(AND([6]INVESTIGADOR_Titulacion!$AG140&lt;&gt;"",[6]INVESTIGADOR_Titulacion!$AG140&lt;&gt;0),[6]INVESTIGADOR_Titulacion!$AG140,""),IF($A142="TOTAL",SUM(INDIRECT("T4:T"&amp;ROW()-1)),""))</f>
        <v/>
      </c>
      <c r="U142" s="3" t="str">
        <f ca="1">IF(AND($A142&lt;&gt;"",$A142&lt;&gt;"TOTAL"),IF(AND([6]INVESTIGADOR_Titulacion!$AI140&lt;&gt;"",[6]INVESTIGADOR_Titulacion!$AI140&lt;&gt;0),[6]INVESTIGADOR_Titulacion!$AI140,""),IF($A142="TOTAL",SUM(INDIRECT("U4:U"&amp;ROW()-1)),""))</f>
        <v/>
      </c>
      <c r="V142" s="3" t="str">
        <f t="shared" ca="1" si="44"/>
        <v/>
      </c>
      <c r="W142" s="3" t="str">
        <f ca="1">IF(AND($A142&lt;&gt;"",$A142&lt;&gt;"TOTAL"),IF(AND([6]INVESTIGADOR_Titulacion!$AL140&lt;&gt;"",[6]INVESTIGADOR_Titulacion!$AL140&lt;&gt;0),[6]INVESTIGADOR_Titulacion!$AL140,""),IF($A142="TOTAL",SUM(INDIRECT("W4:W"&amp;ROW()-1)),""))</f>
        <v/>
      </c>
      <c r="X142" s="3" t="str">
        <f ca="1">IF(AND($A142&lt;&gt;"",$A142&lt;&gt;"TOTAL"),IF(AND([6]INVESTIGADOR_Titulacion!$AN140&lt;&gt;"",[6]INVESTIGADOR_Titulacion!$AN140&lt;&gt;0),[6]INVESTIGADOR_Titulacion!$AN140,""),IF($A142="TOTAL",SUM(INDIRECT("X4:X"&amp;ROW()-1)),""))</f>
        <v/>
      </c>
      <c r="Y142" s="3" t="str">
        <f t="shared" ca="1" si="45"/>
        <v/>
      </c>
      <c r="Z142" s="3" t="str">
        <f ca="1">IF(AND($A142&lt;&gt;"",$A142&lt;&gt;"TOTAL"),IF(AND([6]INVESTIGADOR_Titulacion!$AQ140&lt;&gt;"",[6]INVESTIGADOR_Titulacion!$AQ140&lt;&gt;0),[6]INVESTIGADOR_Titulacion!$AQ140,""),IF($A142="TOTAL",SUM(INDIRECT("Z4:Z"&amp;ROW()-1)),""))</f>
        <v/>
      </c>
      <c r="AA142" s="3" t="str">
        <f ca="1">IF(AND($A142&lt;&gt;"",$A142&lt;&gt;"TOTAL"),IF(AND([6]INVESTIGADOR_Titulacion!$AS140&lt;&gt;"",[6]INVESTIGADOR_Titulacion!$AS140&lt;&gt;0),[6]INVESTIGADOR_Titulacion!$AS140,""),IF($A142="TOTAL",SUM(INDIRECT("AA4:AA"&amp;ROW()-1)),""))</f>
        <v/>
      </c>
      <c r="AB142" s="3" t="str">
        <f t="shared" ca="1" si="46"/>
        <v/>
      </c>
      <c r="AC142" s="3" t="str">
        <f ca="1">IF(AND($A142&lt;&gt;"",$A142&lt;&gt;"TOTAL"),IF(AND([6]INVESTIGADOR_Titulacion!$AV140&lt;&gt;"",[6]INVESTIGADOR_Titulacion!$AV140&lt;&gt;0),[6]INVESTIGADOR_Titulacion!$AV140,""),IF($A142="TOTAL",SUM(INDIRECT("AC4:AC"&amp;ROW()-1)),""))</f>
        <v/>
      </c>
      <c r="AD142" s="3" t="str">
        <f ca="1">IF(AND($A142&lt;&gt;"",$A142&lt;&gt;"TOTAL"),IF(AND([6]INVESTIGADOR_Titulacion!$AX140&lt;&gt;"",[6]INVESTIGADOR_Titulacion!$AX140&lt;&gt;0),[6]INVESTIGADOR_Titulacion!$AX140,""),IF($A142="TOTAL",SUM(INDIRECT("AD4:AD"&amp;ROW()-1)),""))</f>
        <v/>
      </c>
      <c r="AE142" s="3" t="str">
        <f t="shared" ca="1" si="47"/>
        <v/>
      </c>
      <c r="AF142" s="3" t="str">
        <f ca="1">IF(AND($A142&lt;&gt;"",$A142&lt;&gt;"TOTAL"),IF(AND([6]INVESTIGADOR_Titulacion!$BA140&lt;&gt;"",[6]INVESTIGADOR_Titulacion!$BA140&lt;&gt;0),[6]INVESTIGADOR_Titulacion!$BA140,""),IF($A142="TOTAL",SUM(INDIRECT("AF4:AF"&amp;ROW()-1)),""))</f>
        <v/>
      </c>
      <c r="AG142" s="3" t="str">
        <f ca="1">IF(AND($A142&lt;&gt;"",$A142&lt;&gt;"TOTAL"),IF(AND([6]INVESTIGADOR_Titulacion!$BC140&lt;&gt;"",[6]INVESTIGADOR_Titulacion!$BC140&lt;&gt;0),[6]INVESTIGADOR_Titulacion!$BC140,""),IF($A142="TOTAL",SUM(INDIRECT("AG4:AG"&amp;ROW()-1)),""))</f>
        <v/>
      </c>
      <c r="AH142" s="3" t="str">
        <f t="shared" ca="1" si="48"/>
        <v/>
      </c>
      <c r="AI142" s="3" t="str">
        <f ca="1">IF(AND($A142&lt;&gt;"",$A142&lt;&gt;"TOTAL"),IF(AND([6]INVESTIGADOR_Titulacion!$BF140&lt;&gt;"",[6]INVESTIGADOR_Titulacion!$BF140&lt;&gt;0),[6]INVESTIGADOR_Titulacion!$BF140,""),IF($A142="TOTAL",SUM(INDIRECT("AI4:AI"&amp;ROW()-1)),""))</f>
        <v/>
      </c>
      <c r="AJ142" s="3" t="str">
        <f ca="1">IF(AND($A142&lt;&gt;"",$A142&lt;&gt;"TOTAL"),IF(AND([6]INVESTIGADOR_Titulacion!$BH140&lt;&gt;"",[6]INVESTIGADOR_Titulacion!$BH140&lt;&gt;0),[6]INVESTIGADOR_Titulacion!$BH140,""),IF($A142="TOTAL",SUM(INDIRECT("AJ4:AJ"&amp;ROW()-1)),""))</f>
        <v/>
      </c>
      <c r="AK142" s="3" t="str">
        <f t="shared" ca="1" si="49"/>
        <v/>
      </c>
      <c r="AL142" s="3" t="str">
        <f ca="1">IF(AND($A142&lt;&gt;"",$A142&lt;&gt;"TOTAL"),IF(AND([6]INVESTIGADOR_Titulacion!$BK140&lt;&gt;"",[6]INVESTIGADOR_Titulacion!$BK140&lt;&gt;0),[6]INVESTIGADOR_Titulacion!$BK140,""),IF($A142="TOTAL",SUM(INDIRECT("AL4:AL"&amp;ROW()-1)),""))</f>
        <v/>
      </c>
      <c r="AM142" s="3" t="str">
        <f ca="1">IF(AND($A142&lt;&gt;"",$A142&lt;&gt;"TOTAL"),IF(AND([6]INVESTIGADOR_Titulacion!$BM140&lt;&gt;"",[6]INVESTIGADOR_Titulacion!$BM140&lt;&gt;0),[6]INVESTIGADOR_Titulacion!$BM140,""),IF($A142="TOTAL",SUM(INDIRECT("AM4:AM"&amp;ROW()-1)),""))</f>
        <v/>
      </c>
      <c r="AN142" s="3" t="str">
        <f t="shared" ca="1" si="50"/>
        <v/>
      </c>
      <c r="AO142" s="3" t="str">
        <f ca="1">IF(AND($A142&lt;&gt;"",$A142&lt;&gt;"TOTAL"),IF(AND([6]INVESTIGADOR_Titulacion!$BP140&lt;&gt;"",[6]INVESTIGADOR_Titulacion!$BP140&lt;&gt;0),[6]INVESTIGADOR_Titulacion!$BP140,""),IF($A142="TOTAL",SUM(INDIRECT("AO4:AO"&amp;ROW()-1)),""))</f>
        <v/>
      </c>
      <c r="AP142" s="3" t="str">
        <f ca="1">IF(AND($A142&lt;&gt;"",$A142&lt;&gt;"TOTAL"),IF(AND([6]INVESTIGADOR_Titulacion!$BR140&lt;&gt;"",[6]INVESTIGADOR_Titulacion!$BR140&lt;&gt;0),[6]INVESTIGADOR_Titulacion!$BR140,""),IF($A142="TOTAL",SUM(INDIRECT("AP4:AP"&amp;ROW()-1)),""))</f>
        <v/>
      </c>
      <c r="AQ142" s="3" t="str">
        <f t="shared" ca="1" si="51"/>
        <v/>
      </c>
      <c r="AR142" s="3" t="str">
        <f ca="1">IF(AND($A142&lt;&gt;"",$A142&lt;&gt;"TOTAL"),IF(AND([6]INVESTIGADOR_Titulacion!$BU140&lt;&gt;"",[6]INVESTIGADOR_Titulacion!$BU140&lt;&gt;0),[6]INVESTIGADOR_Titulacion!$BU140,""),IF($A142="TOTAL",SUM(INDIRECT("AR4:AR"&amp;ROW()-1)),""))</f>
        <v/>
      </c>
      <c r="AS142" s="3" t="str">
        <f ca="1">IF(AND($A142&lt;&gt;"",$A142&lt;&gt;"TOTAL"),IF(AND([6]INVESTIGADOR_Titulacion!$BW140&lt;&gt;"",[6]INVESTIGADOR_Titulacion!$BW140&lt;&gt;0),[6]INVESTIGADOR_Titulacion!$BW140,""),IF($A142="TOTAL",SUM(INDIRECT("AS4:AS"&amp;ROW()-1)),""))</f>
        <v/>
      </c>
      <c r="AT142" s="3" t="str">
        <f t="shared" ca="1" si="52"/>
        <v/>
      </c>
      <c r="AU142" s="3" t="str">
        <f ca="1">IF(AND($A142&lt;&gt;"",$A142&lt;&gt;"TOTAL"),IF(AND([6]INVESTIGADOR_Titulacion!$BZ140&lt;&gt;"",[6]INVESTIGADOR_Titulacion!$BZ140&lt;&gt;0),[6]INVESTIGADOR_Titulacion!$BZ140,""),IF($A142="TOTAL",SUM(INDIRECT("AU4:AU"&amp;ROW()-1)),""))</f>
        <v/>
      </c>
      <c r="AV142" s="3" t="str">
        <f ca="1">IF(AND($A142&lt;&gt;"",$A142&lt;&gt;"TOTAL"),IF(AND([6]INVESTIGADOR_Titulacion!$CB140&lt;&gt;"",[6]INVESTIGADOR_Titulacion!$CB140&lt;&gt;0),[6]INVESTIGADOR_Titulacion!$CB140,""),IF($A142="TOTAL",SUM(INDIRECT("AV4:AV"&amp;ROW()-1)),""))</f>
        <v/>
      </c>
      <c r="AW142" s="3" t="str">
        <f t="shared" ca="1" si="53"/>
        <v/>
      </c>
      <c r="AX142" s="3" t="str">
        <f ca="1">IF(AND($A142&lt;&gt;"",$A142&lt;&gt;"TOTAL"),IF(AND([6]INVESTIGADOR_Titulacion!$CE140&lt;&gt;"",[6]INVESTIGADOR_Titulacion!$CE140&lt;&gt;0),[6]INVESTIGADOR_Titulacion!$CE140,""),IF($A142="TOTAL",SUM(INDIRECT("AX4:AX"&amp;ROW()-1)),""))</f>
        <v/>
      </c>
      <c r="AY142" s="3" t="str">
        <f ca="1">IF(AND($A142&lt;&gt;"",$A142&lt;&gt;"TOTAL"),IF(AND([6]INVESTIGADOR_Titulacion!$CG140&lt;&gt;"",[6]INVESTIGADOR_Titulacion!$CG140&lt;&gt;0),[6]INVESTIGADOR_Titulacion!$CG140,""),IF($A142="TOTAL",SUM(INDIRECT("AY4:AY"&amp;ROW()-1)),""))</f>
        <v/>
      </c>
      <c r="AZ142" s="3" t="str">
        <f t="shared" ca="1" si="54"/>
        <v/>
      </c>
      <c r="BA142" s="3" t="str">
        <f ca="1">IF(AND($A142&lt;&gt;"",$A142&lt;&gt;"TOTAL"),IF(AND([6]INVESTIGADOR_Titulacion!$CJ140&lt;&gt;"",[6]INVESTIGADOR_Titulacion!$CJ140&lt;&gt;0),[6]INVESTIGADOR_Titulacion!$CJ140,""),IF($A142="TOTAL",SUM(INDIRECT("BA4:BA"&amp;ROW()-1)),""))</f>
        <v/>
      </c>
      <c r="BB142" s="3" t="str">
        <f ca="1">IF(AND($A142&lt;&gt;"",$A142&lt;&gt;"TOTAL"),IF(AND([6]INVESTIGADOR_Titulacion!$CL140&lt;&gt;"",[6]INVESTIGADOR_Titulacion!$CL140&lt;&gt;0),[6]INVESTIGADOR_Titulacion!$CL140,""),IF($A142="TOTAL",SUM(INDIRECT("BB4:BB"&amp;ROW()-1)),""))</f>
        <v/>
      </c>
      <c r="BC142" s="3" t="str">
        <f t="shared" ca="1" si="55"/>
        <v/>
      </c>
      <c r="BD142" s="3" t="str">
        <f ca="1">IF(AND($A142&lt;&gt;"",$A142&lt;&gt;"TOTAL"),IF(AND([6]INVESTIGADOR_Titulacion!$CO140&lt;&gt;"",[6]INVESTIGADOR_Titulacion!$CO140&lt;&gt;0),[6]INVESTIGADOR_Titulacion!$CO140,""),IF($A142="TOTAL",SUM(INDIRECT("BD4:BD"&amp;ROW()-1)),""))</f>
        <v/>
      </c>
      <c r="BE142" s="3" t="str">
        <f ca="1">IF(AND($A142&lt;&gt;"",$A142&lt;&gt;"TOTAL"),IF(AND([6]INVESTIGADOR_Titulacion!$CQ140&lt;&gt;"",[6]INVESTIGADOR_Titulacion!$CQ140&lt;&gt;0),[6]INVESTIGADOR_Titulacion!$CQ140,""),IF($A142="TOTAL",SUM(INDIRECT("BE4:BE"&amp;ROW()-1)),""))</f>
        <v/>
      </c>
      <c r="BF142" s="3" t="str">
        <f t="shared" ca="1" si="56"/>
        <v/>
      </c>
    </row>
    <row r="143" spans="1:58" x14ac:dyDescent="0.2">
      <c r="A143" s="25" t="str">
        <f>IF([6]INVESTIGADOR_Titulacion!$B141&lt;&gt;"",[6]INVESTIGADOR_Titulacion!$B141,IF(AND([6]INVESTIGADOR_Titulacion!$B141="",[6]INVESTIGADOR_Titulacion!$B142="",[6]INVESTIGADOR_Titulacion!$B140=""),"","TOTAL"))</f>
        <v/>
      </c>
      <c r="B143" s="3" t="str">
        <f ca="1">IF(AND($A143&lt;&gt;"",$A143&lt;&gt;"TOTAL"),IF(AND([6]INVESTIGADOR_Titulacion!$C141&lt;&gt;"",[6]INVESTIGADOR_Titulacion!$C141&lt;&gt;0),[6]INVESTIGADOR_Titulacion!$C141,""),IF($A143="TOTAL",SUM(INDIRECT("B4:B"&amp;ROW()-1)),""))</f>
        <v/>
      </c>
      <c r="C143" s="3" t="str">
        <f ca="1">IF(AND($A143&lt;&gt;"",$A143&lt;&gt;"TOTAL"),IF(AND([6]INVESTIGADOR_Titulacion!$E141&lt;&gt;"",[6]INVESTIGADOR_Titulacion!$E141&lt;&gt;0),[6]INVESTIGADOR_Titulacion!$E141,""),IF($A143="TOTAL",SUM(INDIRECT("C4:C"&amp;ROW()-1)),""))</f>
        <v/>
      </c>
      <c r="D143" s="3" t="str">
        <f t="shared" ca="1" si="38"/>
        <v/>
      </c>
      <c r="E143" s="3" t="str">
        <f ca="1">IF(AND($A143&lt;&gt;"",$A143&lt;&gt;"TOTAL"),IF(AND([6]INVESTIGADOR_Titulacion!$H141&lt;&gt;"",[6]INVESTIGADOR_Titulacion!$H141&lt;&gt;0),[6]INVESTIGADOR_Titulacion!$H141,""),IF($A143="TOTAL",SUM(INDIRECT("E4:E"&amp;ROW()-1)),""))</f>
        <v/>
      </c>
      <c r="F143" s="3" t="str">
        <f ca="1">IF(AND($A143&lt;&gt;"",$A143&lt;&gt;"TOTAL"),IF(AND([6]INVESTIGADOR_Titulacion!$J141&lt;&gt;"",[6]INVESTIGADOR_Titulacion!$J141&lt;&gt;0),[6]INVESTIGADOR_Titulacion!$J141,""),IF($A143="TOTAL",SUM(INDIRECT("F4:F"&amp;ROW()-1)),""))</f>
        <v/>
      </c>
      <c r="G143" s="3" t="str">
        <f t="shared" ca="1" si="39"/>
        <v/>
      </c>
      <c r="H143" s="3" t="str">
        <f ca="1">IF(AND($A143&lt;&gt;"",$A143&lt;&gt;"TOTAL"),IF(AND([6]INVESTIGADOR_Titulacion!$M141&lt;&gt;"",[6]INVESTIGADOR_Titulacion!$M141&lt;&gt;0),[6]INVESTIGADOR_Titulacion!$M141,""),IF($A143="TOTAL",SUM(INDIRECT("H4:H"&amp;ROW()-1)),""))</f>
        <v/>
      </c>
      <c r="I143" s="3" t="str">
        <f ca="1">IF(AND($A143&lt;&gt;"",$A143&lt;&gt;"TOTAL"),IF(AND([6]INVESTIGADOR_Titulacion!$O141&lt;&gt;"",[6]INVESTIGADOR_Titulacion!$O141&lt;&gt;0),[6]INVESTIGADOR_Titulacion!$O141,""),IF($A143="TOTAL",SUM(INDIRECT("I4:I"&amp;ROW()-1)),""))</f>
        <v/>
      </c>
      <c r="J143" s="3" t="str">
        <f t="shared" ca="1" si="40"/>
        <v/>
      </c>
      <c r="K143" s="3" t="str">
        <f ca="1">IF(AND($A143&lt;&gt;"",$A143&lt;&gt;"TOTAL"),IF(AND([6]INVESTIGADOR_Titulacion!$R141&lt;&gt;"",[6]INVESTIGADOR_Titulacion!$R141&lt;&gt;0),[6]INVESTIGADOR_Titulacion!$R141,""),IF($A143="TOTAL",SUM(INDIRECT("K4:K"&amp;ROW()-1)),""))</f>
        <v/>
      </c>
      <c r="L143" s="3" t="str">
        <f ca="1">IF(AND($A143&lt;&gt;"",$A143&lt;&gt;"TOTAL"),IF(AND([6]INVESTIGADOR_Titulacion!$T141&lt;&gt;"",[6]INVESTIGADOR_Titulacion!$T141&lt;&gt;0),[6]INVESTIGADOR_Titulacion!$T141,""),IF($A143="TOTAL",SUM(INDIRECT("L4:L"&amp;ROW()-1)),""))</f>
        <v/>
      </c>
      <c r="M143" s="3" t="str">
        <f t="shared" ca="1" si="41"/>
        <v/>
      </c>
      <c r="N143" s="3" t="str">
        <f ca="1">IF(AND($A143&lt;&gt;"",$A143&lt;&gt;"TOTAL"),IF(AND([6]INVESTIGADOR_Titulacion!$W141&lt;&gt;"",[6]INVESTIGADOR_Titulacion!$W141&lt;&gt;0),[6]INVESTIGADOR_Titulacion!$W141,""),IF($A143="TOTAL",SUM(INDIRECT("N4:N"&amp;ROW()-1)),""))</f>
        <v/>
      </c>
      <c r="O143" s="3" t="str">
        <f ca="1">IF(AND($A143&lt;&gt;"",$A143&lt;&gt;"TOTAL"),IF(AND([6]INVESTIGADOR_Titulacion!$Y141&lt;&gt;"",[6]INVESTIGADOR_Titulacion!$Y141&lt;&gt;0),[6]INVESTIGADOR_Titulacion!$Y141,""),IF($A143="TOTAL",SUM(INDIRECT("O4:O"&amp;ROW()-1)),""))</f>
        <v/>
      </c>
      <c r="P143" s="3" t="str">
        <f t="shared" ca="1" si="42"/>
        <v/>
      </c>
      <c r="Q143" s="3" t="str">
        <f ca="1">IF(AND($A143&lt;&gt;"",$A143&lt;&gt;"TOTAL"),IF(AND([6]INVESTIGADOR_Titulacion!$AB141&lt;&gt;"",[6]INVESTIGADOR_Titulacion!$AB141&lt;&gt;0),[6]INVESTIGADOR_Titulacion!$AB141,""),IF($A143="TOTAL",SUM(INDIRECT("Q4:Q"&amp;ROW()-1)),""))</f>
        <v/>
      </c>
      <c r="R143" s="3" t="str">
        <f ca="1">IF(AND($A143&lt;&gt;"",$A143&lt;&gt;"TOTAL"),IF(AND([6]INVESTIGADOR_Titulacion!$AD141&lt;&gt;"",[6]INVESTIGADOR_Titulacion!$AD141&lt;&gt;0),[6]INVESTIGADOR_Titulacion!$AD141,""),IF($A143="TOTAL",SUM(INDIRECT("R4:R"&amp;ROW()-1)),""))</f>
        <v/>
      </c>
      <c r="S143" s="3" t="str">
        <f t="shared" ca="1" si="43"/>
        <v/>
      </c>
      <c r="T143" s="3" t="str">
        <f ca="1">IF(AND($A143&lt;&gt;"",$A143&lt;&gt;"TOTAL"),IF(AND([6]INVESTIGADOR_Titulacion!$AG141&lt;&gt;"",[6]INVESTIGADOR_Titulacion!$AG141&lt;&gt;0),[6]INVESTIGADOR_Titulacion!$AG141,""),IF($A143="TOTAL",SUM(INDIRECT("T4:T"&amp;ROW()-1)),""))</f>
        <v/>
      </c>
      <c r="U143" s="3" t="str">
        <f ca="1">IF(AND($A143&lt;&gt;"",$A143&lt;&gt;"TOTAL"),IF(AND([6]INVESTIGADOR_Titulacion!$AI141&lt;&gt;"",[6]INVESTIGADOR_Titulacion!$AI141&lt;&gt;0),[6]INVESTIGADOR_Titulacion!$AI141,""),IF($A143="TOTAL",SUM(INDIRECT("U4:U"&amp;ROW()-1)),""))</f>
        <v/>
      </c>
      <c r="V143" s="3" t="str">
        <f t="shared" ca="1" si="44"/>
        <v/>
      </c>
      <c r="W143" s="3" t="str">
        <f ca="1">IF(AND($A143&lt;&gt;"",$A143&lt;&gt;"TOTAL"),IF(AND([6]INVESTIGADOR_Titulacion!$AL141&lt;&gt;"",[6]INVESTIGADOR_Titulacion!$AL141&lt;&gt;0),[6]INVESTIGADOR_Titulacion!$AL141,""),IF($A143="TOTAL",SUM(INDIRECT("W4:W"&amp;ROW()-1)),""))</f>
        <v/>
      </c>
      <c r="X143" s="3" t="str">
        <f ca="1">IF(AND($A143&lt;&gt;"",$A143&lt;&gt;"TOTAL"),IF(AND([6]INVESTIGADOR_Titulacion!$AN141&lt;&gt;"",[6]INVESTIGADOR_Titulacion!$AN141&lt;&gt;0),[6]INVESTIGADOR_Titulacion!$AN141,""),IF($A143="TOTAL",SUM(INDIRECT("X4:X"&amp;ROW()-1)),""))</f>
        <v/>
      </c>
      <c r="Y143" s="3" t="str">
        <f t="shared" ca="1" si="45"/>
        <v/>
      </c>
      <c r="Z143" s="3" t="str">
        <f ca="1">IF(AND($A143&lt;&gt;"",$A143&lt;&gt;"TOTAL"),IF(AND([6]INVESTIGADOR_Titulacion!$AQ141&lt;&gt;"",[6]INVESTIGADOR_Titulacion!$AQ141&lt;&gt;0),[6]INVESTIGADOR_Titulacion!$AQ141,""),IF($A143="TOTAL",SUM(INDIRECT("Z4:Z"&amp;ROW()-1)),""))</f>
        <v/>
      </c>
      <c r="AA143" s="3" t="str">
        <f ca="1">IF(AND($A143&lt;&gt;"",$A143&lt;&gt;"TOTAL"),IF(AND([6]INVESTIGADOR_Titulacion!$AS141&lt;&gt;"",[6]INVESTIGADOR_Titulacion!$AS141&lt;&gt;0),[6]INVESTIGADOR_Titulacion!$AS141,""),IF($A143="TOTAL",SUM(INDIRECT("AA4:AA"&amp;ROW()-1)),""))</f>
        <v/>
      </c>
      <c r="AB143" s="3" t="str">
        <f t="shared" ca="1" si="46"/>
        <v/>
      </c>
      <c r="AC143" s="3" t="str">
        <f ca="1">IF(AND($A143&lt;&gt;"",$A143&lt;&gt;"TOTAL"),IF(AND([6]INVESTIGADOR_Titulacion!$AV141&lt;&gt;"",[6]INVESTIGADOR_Titulacion!$AV141&lt;&gt;0),[6]INVESTIGADOR_Titulacion!$AV141,""),IF($A143="TOTAL",SUM(INDIRECT("AC4:AC"&amp;ROW()-1)),""))</f>
        <v/>
      </c>
      <c r="AD143" s="3" t="str">
        <f ca="1">IF(AND($A143&lt;&gt;"",$A143&lt;&gt;"TOTAL"),IF(AND([6]INVESTIGADOR_Titulacion!$AX141&lt;&gt;"",[6]INVESTIGADOR_Titulacion!$AX141&lt;&gt;0),[6]INVESTIGADOR_Titulacion!$AX141,""),IF($A143="TOTAL",SUM(INDIRECT("AD4:AD"&amp;ROW()-1)),""))</f>
        <v/>
      </c>
      <c r="AE143" s="3" t="str">
        <f t="shared" ca="1" si="47"/>
        <v/>
      </c>
      <c r="AF143" s="3" t="str">
        <f ca="1">IF(AND($A143&lt;&gt;"",$A143&lt;&gt;"TOTAL"),IF(AND([6]INVESTIGADOR_Titulacion!$BA141&lt;&gt;"",[6]INVESTIGADOR_Titulacion!$BA141&lt;&gt;0),[6]INVESTIGADOR_Titulacion!$BA141,""),IF($A143="TOTAL",SUM(INDIRECT("AF4:AF"&amp;ROW()-1)),""))</f>
        <v/>
      </c>
      <c r="AG143" s="3" t="str">
        <f ca="1">IF(AND($A143&lt;&gt;"",$A143&lt;&gt;"TOTAL"),IF(AND([6]INVESTIGADOR_Titulacion!$BC141&lt;&gt;"",[6]INVESTIGADOR_Titulacion!$BC141&lt;&gt;0),[6]INVESTIGADOR_Titulacion!$BC141,""),IF($A143="TOTAL",SUM(INDIRECT("AG4:AG"&amp;ROW()-1)),""))</f>
        <v/>
      </c>
      <c r="AH143" s="3" t="str">
        <f t="shared" ca="1" si="48"/>
        <v/>
      </c>
      <c r="AI143" s="3" t="str">
        <f ca="1">IF(AND($A143&lt;&gt;"",$A143&lt;&gt;"TOTAL"),IF(AND([6]INVESTIGADOR_Titulacion!$BF141&lt;&gt;"",[6]INVESTIGADOR_Titulacion!$BF141&lt;&gt;0),[6]INVESTIGADOR_Titulacion!$BF141,""),IF($A143="TOTAL",SUM(INDIRECT("AI4:AI"&amp;ROW()-1)),""))</f>
        <v/>
      </c>
      <c r="AJ143" s="3" t="str">
        <f ca="1">IF(AND($A143&lt;&gt;"",$A143&lt;&gt;"TOTAL"),IF(AND([6]INVESTIGADOR_Titulacion!$BH141&lt;&gt;"",[6]INVESTIGADOR_Titulacion!$BH141&lt;&gt;0),[6]INVESTIGADOR_Titulacion!$BH141,""),IF($A143="TOTAL",SUM(INDIRECT("AJ4:AJ"&amp;ROW()-1)),""))</f>
        <v/>
      </c>
      <c r="AK143" s="3" t="str">
        <f t="shared" ca="1" si="49"/>
        <v/>
      </c>
      <c r="AL143" s="3" t="str">
        <f ca="1">IF(AND($A143&lt;&gt;"",$A143&lt;&gt;"TOTAL"),IF(AND([6]INVESTIGADOR_Titulacion!$BK141&lt;&gt;"",[6]INVESTIGADOR_Titulacion!$BK141&lt;&gt;0),[6]INVESTIGADOR_Titulacion!$BK141,""),IF($A143="TOTAL",SUM(INDIRECT("AL4:AL"&amp;ROW()-1)),""))</f>
        <v/>
      </c>
      <c r="AM143" s="3" t="str">
        <f ca="1">IF(AND($A143&lt;&gt;"",$A143&lt;&gt;"TOTAL"),IF(AND([6]INVESTIGADOR_Titulacion!$BM141&lt;&gt;"",[6]INVESTIGADOR_Titulacion!$BM141&lt;&gt;0),[6]INVESTIGADOR_Titulacion!$BM141,""),IF($A143="TOTAL",SUM(INDIRECT("AM4:AM"&amp;ROW()-1)),""))</f>
        <v/>
      </c>
      <c r="AN143" s="3" t="str">
        <f t="shared" ca="1" si="50"/>
        <v/>
      </c>
      <c r="AO143" s="3" t="str">
        <f ca="1">IF(AND($A143&lt;&gt;"",$A143&lt;&gt;"TOTAL"),IF(AND([6]INVESTIGADOR_Titulacion!$BP141&lt;&gt;"",[6]INVESTIGADOR_Titulacion!$BP141&lt;&gt;0),[6]INVESTIGADOR_Titulacion!$BP141,""),IF($A143="TOTAL",SUM(INDIRECT("AO4:AO"&amp;ROW()-1)),""))</f>
        <v/>
      </c>
      <c r="AP143" s="3" t="str">
        <f ca="1">IF(AND($A143&lt;&gt;"",$A143&lt;&gt;"TOTAL"),IF(AND([6]INVESTIGADOR_Titulacion!$BR141&lt;&gt;"",[6]INVESTIGADOR_Titulacion!$BR141&lt;&gt;0),[6]INVESTIGADOR_Titulacion!$BR141,""),IF($A143="TOTAL",SUM(INDIRECT("AP4:AP"&amp;ROW()-1)),""))</f>
        <v/>
      </c>
      <c r="AQ143" s="3" t="str">
        <f t="shared" ca="1" si="51"/>
        <v/>
      </c>
      <c r="AR143" s="3" t="str">
        <f ca="1">IF(AND($A143&lt;&gt;"",$A143&lt;&gt;"TOTAL"),IF(AND([6]INVESTIGADOR_Titulacion!$BU141&lt;&gt;"",[6]INVESTIGADOR_Titulacion!$BU141&lt;&gt;0),[6]INVESTIGADOR_Titulacion!$BU141,""),IF($A143="TOTAL",SUM(INDIRECT("AR4:AR"&amp;ROW()-1)),""))</f>
        <v/>
      </c>
      <c r="AS143" s="3" t="str">
        <f ca="1">IF(AND($A143&lt;&gt;"",$A143&lt;&gt;"TOTAL"),IF(AND([6]INVESTIGADOR_Titulacion!$BW141&lt;&gt;"",[6]INVESTIGADOR_Titulacion!$BW141&lt;&gt;0),[6]INVESTIGADOR_Titulacion!$BW141,""),IF($A143="TOTAL",SUM(INDIRECT("AS4:AS"&amp;ROW()-1)),""))</f>
        <v/>
      </c>
      <c r="AT143" s="3" t="str">
        <f t="shared" ca="1" si="52"/>
        <v/>
      </c>
      <c r="AU143" s="3" t="str">
        <f ca="1">IF(AND($A143&lt;&gt;"",$A143&lt;&gt;"TOTAL"),IF(AND([6]INVESTIGADOR_Titulacion!$BZ141&lt;&gt;"",[6]INVESTIGADOR_Titulacion!$BZ141&lt;&gt;0),[6]INVESTIGADOR_Titulacion!$BZ141,""),IF($A143="TOTAL",SUM(INDIRECT("AU4:AU"&amp;ROW()-1)),""))</f>
        <v/>
      </c>
      <c r="AV143" s="3" t="str">
        <f ca="1">IF(AND($A143&lt;&gt;"",$A143&lt;&gt;"TOTAL"),IF(AND([6]INVESTIGADOR_Titulacion!$CB141&lt;&gt;"",[6]INVESTIGADOR_Titulacion!$CB141&lt;&gt;0),[6]INVESTIGADOR_Titulacion!$CB141,""),IF($A143="TOTAL",SUM(INDIRECT("AV4:AV"&amp;ROW()-1)),""))</f>
        <v/>
      </c>
      <c r="AW143" s="3" t="str">
        <f t="shared" ca="1" si="53"/>
        <v/>
      </c>
      <c r="AX143" s="3" t="str">
        <f ca="1">IF(AND($A143&lt;&gt;"",$A143&lt;&gt;"TOTAL"),IF(AND([6]INVESTIGADOR_Titulacion!$CE141&lt;&gt;"",[6]INVESTIGADOR_Titulacion!$CE141&lt;&gt;0),[6]INVESTIGADOR_Titulacion!$CE141,""),IF($A143="TOTAL",SUM(INDIRECT("AX4:AX"&amp;ROW()-1)),""))</f>
        <v/>
      </c>
      <c r="AY143" s="3" t="str">
        <f ca="1">IF(AND($A143&lt;&gt;"",$A143&lt;&gt;"TOTAL"),IF(AND([6]INVESTIGADOR_Titulacion!$CG141&lt;&gt;"",[6]INVESTIGADOR_Titulacion!$CG141&lt;&gt;0),[6]INVESTIGADOR_Titulacion!$CG141,""),IF($A143="TOTAL",SUM(INDIRECT("AY4:AY"&amp;ROW()-1)),""))</f>
        <v/>
      </c>
      <c r="AZ143" s="3" t="str">
        <f t="shared" ca="1" si="54"/>
        <v/>
      </c>
      <c r="BA143" s="3" t="str">
        <f ca="1">IF(AND($A143&lt;&gt;"",$A143&lt;&gt;"TOTAL"),IF(AND([6]INVESTIGADOR_Titulacion!$CJ141&lt;&gt;"",[6]INVESTIGADOR_Titulacion!$CJ141&lt;&gt;0),[6]INVESTIGADOR_Titulacion!$CJ141,""),IF($A143="TOTAL",SUM(INDIRECT("BA4:BA"&amp;ROW()-1)),""))</f>
        <v/>
      </c>
      <c r="BB143" s="3" t="str">
        <f ca="1">IF(AND($A143&lt;&gt;"",$A143&lt;&gt;"TOTAL"),IF(AND([6]INVESTIGADOR_Titulacion!$CL141&lt;&gt;"",[6]INVESTIGADOR_Titulacion!$CL141&lt;&gt;0),[6]INVESTIGADOR_Titulacion!$CL141,""),IF($A143="TOTAL",SUM(INDIRECT("BB4:BB"&amp;ROW()-1)),""))</f>
        <v/>
      </c>
      <c r="BC143" s="3" t="str">
        <f t="shared" ca="1" si="55"/>
        <v/>
      </c>
      <c r="BD143" s="3" t="str">
        <f ca="1">IF(AND($A143&lt;&gt;"",$A143&lt;&gt;"TOTAL"),IF(AND([6]INVESTIGADOR_Titulacion!$CO141&lt;&gt;"",[6]INVESTIGADOR_Titulacion!$CO141&lt;&gt;0),[6]INVESTIGADOR_Titulacion!$CO141,""),IF($A143="TOTAL",SUM(INDIRECT("BD4:BD"&amp;ROW()-1)),""))</f>
        <v/>
      </c>
      <c r="BE143" s="3" t="str">
        <f ca="1">IF(AND($A143&lt;&gt;"",$A143&lt;&gt;"TOTAL"),IF(AND([6]INVESTIGADOR_Titulacion!$CQ141&lt;&gt;"",[6]INVESTIGADOR_Titulacion!$CQ141&lt;&gt;0),[6]INVESTIGADOR_Titulacion!$CQ141,""),IF($A143="TOTAL",SUM(INDIRECT("BE4:BE"&amp;ROW()-1)),""))</f>
        <v/>
      </c>
      <c r="BF143" s="3" t="str">
        <f t="shared" ca="1" si="56"/>
        <v/>
      </c>
    </row>
    <row r="144" spans="1:58" x14ac:dyDescent="0.2">
      <c r="A144" s="25" t="str">
        <f>IF([6]INVESTIGADOR_Titulacion!$B142&lt;&gt;"",[6]INVESTIGADOR_Titulacion!$B142,IF(AND([6]INVESTIGADOR_Titulacion!$B142="",[6]INVESTIGADOR_Titulacion!$B143="",[6]INVESTIGADOR_Titulacion!$B141=""),"","TOTAL"))</f>
        <v/>
      </c>
      <c r="B144" s="3" t="str">
        <f ca="1">IF(AND($A144&lt;&gt;"",$A144&lt;&gt;"TOTAL"),IF(AND([6]INVESTIGADOR_Titulacion!$C142&lt;&gt;"",[6]INVESTIGADOR_Titulacion!$C142&lt;&gt;0),[6]INVESTIGADOR_Titulacion!$C142,""),IF($A144="TOTAL",SUM(INDIRECT("B4:B"&amp;ROW()-1)),""))</f>
        <v/>
      </c>
      <c r="C144" s="3" t="str">
        <f ca="1">IF(AND($A144&lt;&gt;"",$A144&lt;&gt;"TOTAL"),IF(AND([6]INVESTIGADOR_Titulacion!$E142&lt;&gt;"",[6]INVESTIGADOR_Titulacion!$E142&lt;&gt;0),[6]INVESTIGADOR_Titulacion!$E142,""),IF($A144="TOTAL",SUM(INDIRECT("C4:C"&amp;ROW()-1)),""))</f>
        <v/>
      </c>
      <c r="D144" s="3" t="str">
        <f t="shared" ca="1" si="38"/>
        <v/>
      </c>
      <c r="E144" s="3" t="str">
        <f ca="1">IF(AND($A144&lt;&gt;"",$A144&lt;&gt;"TOTAL"),IF(AND([6]INVESTIGADOR_Titulacion!$H142&lt;&gt;"",[6]INVESTIGADOR_Titulacion!$H142&lt;&gt;0),[6]INVESTIGADOR_Titulacion!$H142,""),IF($A144="TOTAL",SUM(INDIRECT("E4:E"&amp;ROW()-1)),""))</f>
        <v/>
      </c>
      <c r="F144" s="3" t="str">
        <f ca="1">IF(AND($A144&lt;&gt;"",$A144&lt;&gt;"TOTAL"),IF(AND([6]INVESTIGADOR_Titulacion!$J142&lt;&gt;"",[6]INVESTIGADOR_Titulacion!$J142&lt;&gt;0),[6]INVESTIGADOR_Titulacion!$J142,""),IF($A144="TOTAL",SUM(INDIRECT("F4:F"&amp;ROW()-1)),""))</f>
        <v/>
      </c>
      <c r="G144" s="3" t="str">
        <f t="shared" ca="1" si="39"/>
        <v/>
      </c>
      <c r="H144" s="3" t="str">
        <f ca="1">IF(AND($A144&lt;&gt;"",$A144&lt;&gt;"TOTAL"),IF(AND([6]INVESTIGADOR_Titulacion!$M142&lt;&gt;"",[6]INVESTIGADOR_Titulacion!$M142&lt;&gt;0),[6]INVESTIGADOR_Titulacion!$M142,""),IF($A144="TOTAL",SUM(INDIRECT("H4:H"&amp;ROW()-1)),""))</f>
        <v/>
      </c>
      <c r="I144" s="3" t="str">
        <f ca="1">IF(AND($A144&lt;&gt;"",$A144&lt;&gt;"TOTAL"),IF(AND([6]INVESTIGADOR_Titulacion!$O142&lt;&gt;"",[6]INVESTIGADOR_Titulacion!$O142&lt;&gt;0),[6]INVESTIGADOR_Titulacion!$O142,""),IF($A144="TOTAL",SUM(INDIRECT("I4:I"&amp;ROW()-1)),""))</f>
        <v/>
      </c>
      <c r="J144" s="3" t="str">
        <f t="shared" ca="1" si="40"/>
        <v/>
      </c>
      <c r="K144" s="3" t="str">
        <f ca="1">IF(AND($A144&lt;&gt;"",$A144&lt;&gt;"TOTAL"),IF(AND([6]INVESTIGADOR_Titulacion!$R142&lt;&gt;"",[6]INVESTIGADOR_Titulacion!$R142&lt;&gt;0),[6]INVESTIGADOR_Titulacion!$R142,""),IF($A144="TOTAL",SUM(INDIRECT("K4:K"&amp;ROW()-1)),""))</f>
        <v/>
      </c>
      <c r="L144" s="3" t="str">
        <f ca="1">IF(AND($A144&lt;&gt;"",$A144&lt;&gt;"TOTAL"),IF(AND([6]INVESTIGADOR_Titulacion!$T142&lt;&gt;"",[6]INVESTIGADOR_Titulacion!$T142&lt;&gt;0),[6]INVESTIGADOR_Titulacion!$T142,""),IF($A144="TOTAL",SUM(INDIRECT("L4:L"&amp;ROW()-1)),""))</f>
        <v/>
      </c>
      <c r="M144" s="3" t="str">
        <f t="shared" ca="1" si="41"/>
        <v/>
      </c>
      <c r="N144" s="3" t="str">
        <f ca="1">IF(AND($A144&lt;&gt;"",$A144&lt;&gt;"TOTAL"),IF(AND([6]INVESTIGADOR_Titulacion!$W142&lt;&gt;"",[6]INVESTIGADOR_Titulacion!$W142&lt;&gt;0),[6]INVESTIGADOR_Titulacion!$W142,""),IF($A144="TOTAL",SUM(INDIRECT("N4:N"&amp;ROW()-1)),""))</f>
        <v/>
      </c>
      <c r="O144" s="3" t="str">
        <f ca="1">IF(AND($A144&lt;&gt;"",$A144&lt;&gt;"TOTAL"),IF(AND([6]INVESTIGADOR_Titulacion!$Y142&lt;&gt;"",[6]INVESTIGADOR_Titulacion!$Y142&lt;&gt;0),[6]INVESTIGADOR_Titulacion!$Y142,""),IF($A144="TOTAL",SUM(INDIRECT("O4:O"&amp;ROW()-1)),""))</f>
        <v/>
      </c>
      <c r="P144" s="3" t="str">
        <f t="shared" ca="1" si="42"/>
        <v/>
      </c>
      <c r="Q144" s="3" t="str">
        <f ca="1">IF(AND($A144&lt;&gt;"",$A144&lt;&gt;"TOTAL"),IF(AND([6]INVESTIGADOR_Titulacion!$AB142&lt;&gt;"",[6]INVESTIGADOR_Titulacion!$AB142&lt;&gt;0),[6]INVESTIGADOR_Titulacion!$AB142,""),IF($A144="TOTAL",SUM(INDIRECT("Q4:Q"&amp;ROW()-1)),""))</f>
        <v/>
      </c>
      <c r="R144" s="3" t="str">
        <f ca="1">IF(AND($A144&lt;&gt;"",$A144&lt;&gt;"TOTAL"),IF(AND([6]INVESTIGADOR_Titulacion!$AD142&lt;&gt;"",[6]INVESTIGADOR_Titulacion!$AD142&lt;&gt;0),[6]INVESTIGADOR_Titulacion!$AD142,""),IF($A144="TOTAL",SUM(INDIRECT("R4:R"&amp;ROW()-1)),""))</f>
        <v/>
      </c>
      <c r="S144" s="3" t="str">
        <f t="shared" ca="1" si="43"/>
        <v/>
      </c>
      <c r="T144" s="3" t="str">
        <f ca="1">IF(AND($A144&lt;&gt;"",$A144&lt;&gt;"TOTAL"),IF(AND([6]INVESTIGADOR_Titulacion!$AG142&lt;&gt;"",[6]INVESTIGADOR_Titulacion!$AG142&lt;&gt;0),[6]INVESTIGADOR_Titulacion!$AG142,""),IF($A144="TOTAL",SUM(INDIRECT("T4:T"&amp;ROW()-1)),""))</f>
        <v/>
      </c>
      <c r="U144" s="3" t="str">
        <f ca="1">IF(AND($A144&lt;&gt;"",$A144&lt;&gt;"TOTAL"),IF(AND([6]INVESTIGADOR_Titulacion!$AI142&lt;&gt;"",[6]INVESTIGADOR_Titulacion!$AI142&lt;&gt;0),[6]INVESTIGADOR_Titulacion!$AI142,""),IF($A144="TOTAL",SUM(INDIRECT("U4:U"&amp;ROW()-1)),""))</f>
        <v/>
      </c>
      <c r="V144" s="3" t="str">
        <f t="shared" ca="1" si="44"/>
        <v/>
      </c>
      <c r="W144" s="3" t="str">
        <f ca="1">IF(AND($A144&lt;&gt;"",$A144&lt;&gt;"TOTAL"),IF(AND([6]INVESTIGADOR_Titulacion!$AL142&lt;&gt;"",[6]INVESTIGADOR_Titulacion!$AL142&lt;&gt;0),[6]INVESTIGADOR_Titulacion!$AL142,""),IF($A144="TOTAL",SUM(INDIRECT("W4:W"&amp;ROW()-1)),""))</f>
        <v/>
      </c>
      <c r="X144" s="3" t="str">
        <f ca="1">IF(AND($A144&lt;&gt;"",$A144&lt;&gt;"TOTAL"),IF(AND([6]INVESTIGADOR_Titulacion!$AN142&lt;&gt;"",[6]INVESTIGADOR_Titulacion!$AN142&lt;&gt;0),[6]INVESTIGADOR_Titulacion!$AN142,""),IF($A144="TOTAL",SUM(INDIRECT("X4:X"&amp;ROW()-1)),""))</f>
        <v/>
      </c>
      <c r="Y144" s="3" t="str">
        <f t="shared" ca="1" si="45"/>
        <v/>
      </c>
      <c r="Z144" s="3" t="str">
        <f ca="1">IF(AND($A144&lt;&gt;"",$A144&lt;&gt;"TOTAL"),IF(AND([6]INVESTIGADOR_Titulacion!$AQ142&lt;&gt;"",[6]INVESTIGADOR_Titulacion!$AQ142&lt;&gt;0),[6]INVESTIGADOR_Titulacion!$AQ142,""),IF($A144="TOTAL",SUM(INDIRECT("Z4:Z"&amp;ROW()-1)),""))</f>
        <v/>
      </c>
      <c r="AA144" s="3" t="str">
        <f ca="1">IF(AND($A144&lt;&gt;"",$A144&lt;&gt;"TOTAL"),IF(AND([6]INVESTIGADOR_Titulacion!$AS142&lt;&gt;"",[6]INVESTIGADOR_Titulacion!$AS142&lt;&gt;0),[6]INVESTIGADOR_Titulacion!$AS142,""),IF($A144="TOTAL",SUM(INDIRECT("AA4:AA"&amp;ROW()-1)),""))</f>
        <v/>
      </c>
      <c r="AB144" s="3" t="str">
        <f t="shared" ca="1" si="46"/>
        <v/>
      </c>
      <c r="AC144" s="3" t="str">
        <f ca="1">IF(AND($A144&lt;&gt;"",$A144&lt;&gt;"TOTAL"),IF(AND([6]INVESTIGADOR_Titulacion!$AV142&lt;&gt;"",[6]INVESTIGADOR_Titulacion!$AV142&lt;&gt;0),[6]INVESTIGADOR_Titulacion!$AV142,""),IF($A144="TOTAL",SUM(INDIRECT("AC4:AC"&amp;ROW()-1)),""))</f>
        <v/>
      </c>
      <c r="AD144" s="3" t="str">
        <f ca="1">IF(AND($A144&lt;&gt;"",$A144&lt;&gt;"TOTAL"),IF(AND([6]INVESTIGADOR_Titulacion!$AX142&lt;&gt;"",[6]INVESTIGADOR_Titulacion!$AX142&lt;&gt;0),[6]INVESTIGADOR_Titulacion!$AX142,""),IF($A144="TOTAL",SUM(INDIRECT("AD4:AD"&amp;ROW()-1)),""))</f>
        <v/>
      </c>
      <c r="AE144" s="3" t="str">
        <f t="shared" ca="1" si="47"/>
        <v/>
      </c>
      <c r="AF144" s="3" t="str">
        <f ca="1">IF(AND($A144&lt;&gt;"",$A144&lt;&gt;"TOTAL"),IF(AND([6]INVESTIGADOR_Titulacion!$BA142&lt;&gt;"",[6]INVESTIGADOR_Titulacion!$BA142&lt;&gt;0),[6]INVESTIGADOR_Titulacion!$BA142,""),IF($A144="TOTAL",SUM(INDIRECT("AF4:AF"&amp;ROW()-1)),""))</f>
        <v/>
      </c>
      <c r="AG144" s="3" t="str">
        <f ca="1">IF(AND($A144&lt;&gt;"",$A144&lt;&gt;"TOTAL"),IF(AND([6]INVESTIGADOR_Titulacion!$BC142&lt;&gt;"",[6]INVESTIGADOR_Titulacion!$BC142&lt;&gt;0),[6]INVESTIGADOR_Titulacion!$BC142,""),IF($A144="TOTAL",SUM(INDIRECT("AG4:AG"&amp;ROW()-1)),""))</f>
        <v/>
      </c>
      <c r="AH144" s="3" t="str">
        <f t="shared" ca="1" si="48"/>
        <v/>
      </c>
      <c r="AI144" s="3" t="str">
        <f ca="1">IF(AND($A144&lt;&gt;"",$A144&lt;&gt;"TOTAL"),IF(AND([6]INVESTIGADOR_Titulacion!$BF142&lt;&gt;"",[6]INVESTIGADOR_Titulacion!$BF142&lt;&gt;0),[6]INVESTIGADOR_Titulacion!$BF142,""),IF($A144="TOTAL",SUM(INDIRECT("AI4:AI"&amp;ROW()-1)),""))</f>
        <v/>
      </c>
      <c r="AJ144" s="3" t="str">
        <f ca="1">IF(AND($A144&lt;&gt;"",$A144&lt;&gt;"TOTAL"),IF(AND([6]INVESTIGADOR_Titulacion!$BH142&lt;&gt;"",[6]INVESTIGADOR_Titulacion!$BH142&lt;&gt;0),[6]INVESTIGADOR_Titulacion!$BH142,""),IF($A144="TOTAL",SUM(INDIRECT("AJ4:AJ"&amp;ROW()-1)),""))</f>
        <v/>
      </c>
      <c r="AK144" s="3" t="str">
        <f t="shared" ca="1" si="49"/>
        <v/>
      </c>
      <c r="AL144" s="3" t="str">
        <f ca="1">IF(AND($A144&lt;&gt;"",$A144&lt;&gt;"TOTAL"),IF(AND([6]INVESTIGADOR_Titulacion!$BK142&lt;&gt;"",[6]INVESTIGADOR_Titulacion!$BK142&lt;&gt;0),[6]INVESTIGADOR_Titulacion!$BK142,""),IF($A144="TOTAL",SUM(INDIRECT("AL4:AL"&amp;ROW()-1)),""))</f>
        <v/>
      </c>
      <c r="AM144" s="3" t="str">
        <f ca="1">IF(AND($A144&lt;&gt;"",$A144&lt;&gt;"TOTAL"),IF(AND([6]INVESTIGADOR_Titulacion!$BM142&lt;&gt;"",[6]INVESTIGADOR_Titulacion!$BM142&lt;&gt;0),[6]INVESTIGADOR_Titulacion!$BM142,""),IF($A144="TOTAL",SUM(INDIRECT("AM4:AM"&amp;ROW()-1)),""))</f>
        <v/>
      </c>
      <c r="AN144" s="3" t="str">
        <f t="shared" ca="1" si="50"/>
        <v/>
      </c>
      <c r="AO144" s="3" t="str">
        <f ca="1">IF(AND($A144&lt;&gt;"",$A144&lt;&gt;"TOTAL"),IF(AND([6]INVESTIGADOR_Titulacion!$BP142&lt;&gt;"",[6]INVESTIGADOR_Titulacion!$BP142&lt;&gt;0),[6]INVESTIGADOR_Titulacion!$BP142,""),IF($A144="TOTAL",SUM(INDIRECT("AO4:AO"&amp;ROW()-1)),""))</f>
        <v/>
      </c>
      <c r="AP144" s="3" t="str">
        <f ca="1">IF(AND($A144&lt;&gt;"",$A144&lt;&gt;"TOTAL"),IF(AND([6]INVESTIGADOR_Titulacion!$BR142&lt;&gt;"",[6]INVESTIGADOR_Titulacion!$BR142&lt;&gt;0),[6]INVESTIGADOR_Titulacion!$BR142,""),IF($A144="TOTAL",SUM(INDIRECT("AP4:AP"&amp;ROW()-1)),""))</f>
        <v/>
      </c>
      <c r="AQ144" s="3" t="str">
        <f t="shared" ca="1" si="51"/>
        <v/>
      </c>
      <c r="AR144" s="3" t="str">
        <f ca="1">IF(AND($A144&lt;&gt;"",$A144&lt;&gt;"TOTAL"),IF(AND([6]INVESTIGADOR_Titulacion!$BU142&lt;&gt;"",[6]INVESTIGADOR_Titulacion!$BU142&lt;&gt;0),[6]INVESTIGADOR_Titulacion!$BU142,""),IF($A144="TOTAL",SUM(INDIRECT("AR4:AR"&amp;ROW()-1)),""))</f>
        <v/>
      </c>
      <c r="AS144" s="3" t="str">
        <f ca="1">IF(AND($A144&lt;&gt;"",$A144&lt;&gt;"TOTAL"),IF(AND([6]INVESTIGADOR_Titulacion!$BW142&lt;&gt;"",[6]INVESTIGADOR_Titulacion!$BW142&lt;&gt;0),[6]INVESTIGADOR_Titulacion!$BW142,""),IF($A144="TOTAL",SUM(INDIRECT("AS4:AS"&amp;ROW()-1)),""))</f>
        <v/>
      </c>
      <c r="AT144" s="3" t="str">
        <f t="shared" ca="1" si="52"/>
        <v/>
      </c>
      <c r="AU144" s="3" t="str">
        <f ca="1">IF(AND($A144&lt;&gt;"",$A144&lt;&gt;"TOTAL"),IF(AND([6]INVESTIGADOR_Titulacion!$BZ142&lt;&gt;"",[6]INVESTIGADOR_Titulacion!$BZ142&lt;&gt;0),[6]INVESTIGADOR_Titulacion!$BZ142,""),IF($A144="TOTAL",SUM(INDIRECT("AU4:AU"&amp;ROW()-1)),""))</f>
        <v/>
      </c>
      <c r="AV144" s="3" t="str">
        <f ca="1">IF(AND($A144&lt;&gt;"",$A144&lt;&gt;"TOTAL"),IF(AND([6]INVESTIGADOR_Titulacion!$CB142&lt;&gt;"",[6]INVESTIGADOR_Titulacion!$CB142&lt;&gt;0),[6]INVESTIGADOR_Titulacion!$CB142,""),IF($A144="TOTAL",SUM(INDIRECT("AV4:AV"&amp;ROW()-1)),""))</f>
        <v/>
      </c>
      <c r="AW144" s="3" t="str">
        <f t="shared" ca="1" si="53"/>
        <v/>
      </c>
      <c r="AX144" s="3" t="str">
        <f ca="1">IF(AND($A144&lt;&gt;"",$A144&lt;&gt;"TOTAL"),IF(AND([6]INVESTIGADOR_Titulacion!$CE142&lt;&gt;"",[6]INVESTIGADOR_Titulacion!$CE142&lt;&gt;0),[6]INVESTIGADOR_Titulacion!$CE142,""),IF($A144="TOTAL",SUM(INDIRECT("AX4:AX"&amp;ROW()-1)),""))</f>
        <v/>
      </c>
      <c r="AY144" s="3" t="str">
        <f ca="1">IF(AND($A144&lt;&gt;"",$A144&lt;&gt;"TOTAL"),IF(AND([6]INVESTIGADOR_Titulacion!$CG142&lt;&gt;"",[6]INVESTIGADOR_Titulacion!$CG142&lt;&gt;0),[6]INVESTIGADOR_Titulacion!$CG142,""),IF($A144="TOTAL",SUM(INDIRECT("AY4:AY"&amp;ROW()-1)),""))</f>
        <v/>
      </c>
      <c r="AZ144" s="3" t="str">
        <f t="shared" ca="1" si="54"/>
        <v/>
      </c>
      <c r="BA144" s="3" t="str">
        <f ca="1">IF(AND($A144&lt;&gt;"",$A144&lt;&gt;"TOTAL"),IF(AND([6]INVESTIGADOR_Titulacion!$CJ142&lt;&gt;"",[6]INVESTIGADOR_Titulacion!$CJ142&lt;&gt;0),[6]INVESTIGADOR_Titulacion!$CJ142,""),IF($A144="TOTAL",SUM(INDIRECT("BA4:BA"&amp;ROW()-1)),""))</f>
        <v/>
      </c>
      <c r="BB144" s="3" t="str">
        <f ca="1">IF(AND($A144&lt;&gt;"",$A144&lt;&gt;"TOTAL"),IF(AND([6]INVESTIGADOR_Titulacion!$CL142&lt;&gt;"",[6]INVESTIGADOR_Titulacion!$CL142&lt;&gt;0),[6]INVESTIGADOR_Titulacion!$CL142,""),IF($A144="TOTAL",SUM(INDIRECT("BB4:BB"&amp;ROW()-1)),""))</f>
        <v/>
      </c>
      <c r="BC144" s="3" t="str">
        <f t="shared" ca="1" si="55"/>
        <v/>
      </c>
      <c r="BD144" s="3" t="str">
        <f ca="1">IF(AND($A144&lt;&gt;"",$A144&lt;&gt;"TOTAL"),IF(AND([6]INVESTIGADOR_Titulacion!$CO142&lt;&gt;"",[6]INVESTIGADOR_Titulacion!$CO142&lt;&gt;0),[6]INVESTIGADOR_Titulacion!$CO142,""),IF($A144="TOTAL",SUM(INDIRECT("BD4:BD"&amp;ROW()-1)),""))</f>
        <v/>
      </c>
      <c r="BE144" s="3" t="str">
        <f ca="1">IF(AND($A144&lt;&gt;"",$A144&lt;&gt;"TOTAL"),IF(AND([6]INVESTIGADOR_Titulacion!$CQ142&lt;&gt;"",[6]INVESTIGADOR_Titulacion!$CQ142&lt;&gt;0),[6]INVESTIGADOR_Titulacion!$CQ142,""),IF($A144="TOTAL",SUM(INDIRECT("BE4:BE"&amp;ROW()-1)),""))</f>
        <v/>
      </c>
      <c r="BF144" s="3" t="str">
        <f t="shared" ca="1" si="56"/>
        <v/>
      </c>
    </row>
    <row r="145" spans="1:58" x14ac:dyDescent="0.2">
      <c r="A145" s="25" t="str">
        <f>IF([6]INVESTIGADOR_Titulacion!$B143&lt;&gt;"",[6]INVESTIGADOR_Titulacion!$B143,IF(AND([6]INVESTIGADOR_Titulacion!$B143="",[6]INVESTIGADOR_Titulacion!$B144="",[6]INVESTIGADOR_Titulacion!$B142=""),"","TOTAL"))</f>
        <v/>
      </c>
      <c r="B145" s="3" t="str">
        <f ca="1">IF(AND($A145&lt;&gt;"",$A145&lt;&gt;"TOTAL"),IF(AND([6]INVESTIGADOR_Titulacion!$C143&lt;&gt;"",[6]INVESTIGADOR_Titulacion!$C143&lt;&gt;0),[6]INVESTIGADOR_Titulacion!$C143,""),IF($A145="TOTAL",SUM(INDIRECT("B4:B"&amp;ROW()-1)),""))</f>
        <v/>
      </c>
      <c r="C145" s="3" t="str">
        <f ca="1">IF(AND($A145&lt;&gt;"",$A145&lt;&gt;"TOTAL"),IF(AND([6]INVESTIGADOR_Titulacion!$E143&lt;&gt;"",[6]INVESTIGADOR_Titulacion!$E143&lt;&gt;0),[6]INVESTIGADOR_Titulacion!$E143,""),IF($A145="TOTAL",SUM(INDIRECT("C4:C"&amp;ROW()-1)),""))</f>
        <v/>
      </c>
      <c r="D145" s="3" t="str">
        <f t="shared" ca="1" si="38"/>
        <v/>
      </c>
      <c r="E145" s="3" t="str">
        <f ca="1">IF(AND($A145&lt;&gt;"",$A145&lt;&gt;"TOTAL"),IF(AND([6]INVESTIGADOR_Titulacion!$H143&lt;&gt;"",[6]INVESTIGADOR_Titulacion!$H143&lt;&gt;0),[6]INVESTIGADOR_Titulacion!$H143,""),IF($A145="TOTAL",SUM(INDIRECT("E4:E"&amp;ROW()-1)),""))</f>
        <v/>
      </c>
      <c r="F145" s="3" t="str">
        <f ca="1">IF(AND($A145&lt;&gt;"",$A145&lt;&gt;"TOTAL"),IF(AND([6]INVESTIGADOR_Titulacion!$J143&lt;&gt;"",[6]INVESTIGADOR_Titulacion!$J143&lt;&gt;0),[6]INVESTIGADOR_Titulacion!$J143,""),IF($A145="TOTAL",SUM(INDIRECT("F4:F"&amp;ROW()-1)),""))</f>
        <v/>
      </c>
      <c r="G145" s="3" t="str">
        <f t="shared" ca="1" si="39"/>
        <v/>
      </c>
      <c r="H145" s="3" t="str">
        <f ca="1">IF(AND($A145&lt;&gt;"",$A145&lt;&gt;"TOTAL"),IF(AND([6]INVESTIGADOR_Titulacion!$M143&lt;&gt;"",[6]INVESTIGADOR_Titulacion!$M143&lt;&gt;0),[6]INVESTIGADOR_Titulacion!$M143,""),IF($A145="TOTAL",SUM(INDIRECT("H4:H"&amp;ROW()-1)),""))</f>
        <v/>
      </c>
      <c r="I145" s="3" t="str">
        <f ca="1">IF(AND($A145&lt;&gt;"",$A145&lt;&gt;"TOTAL"),IF(AND([6]INVESTIGADOR_Titulacion!$O143&lt;&gt;"",[6]INVESTIGADOR_Titulacion!$O143&lt;&gt;0),[6]INVESTIGADOR_Titulacion!$O143,""),IF($A145="TOTAL",SUM(INDIRECT("I4:I"&amp;ROW()-1)),""))</f>
        <v/>
      </c>
      <c r="J145" s="3" t="str">
        <f t="shared" ca="1" si="40"/>
        <v/>
      </c>
      <c r="K145" s="3" t="str">
        <f ca="1">IF(AND($A145&lt;&gt;"",$A145&lt;&gt;"TOTAL"),IF(AND([6]INVESTIGADOR_Titulacion!$R143&lt;&gt;"",[6]INVESTIGADOR_Titulacion!$R143&lt;&gt;0),[6]INVESTIGADOR_Titulacion!$R143,""),IF($A145="TOTAL",SUM(INDIRECT("K4:K"&amp;ROW()-1)),""))</f>
        <v/>
      </c>
      <c r="L145" s="3" t="str">
        <f ca="1">IF(AND($A145&lt;&gt;"",$A145&lt;&gt;"TOTAL"),IF(AND([6]INVESTIGADOR_Titulacion!$T143&lt;&gt;"",[6]INVESTIGADOR_Titulacion!$T143&lt;&gt;0),[6]INVESTIGADOR_Titulacion!$T143,""),IF($A145="TOTAL",SUM(INDIRECT("L4:L"&amp;ROW()-1)),""))</f>
        <v/>
      </c>
      <c r="M145" s="3" t="str">
        <f t="shared" ca="1" si="41"/>
        <v/>
      </c>
      <c r="N145" s="3" t="str">
        <f ca="1">IF(AND($A145&lt;&gt;"",$A145&lt;&gt;"TOTAL"),IF(AND([6]INVESTIGADOR_Titulacion!$W143&lt;&gt;"",[6]INVESTIGADOR_Titulacion!$W143&lt;&gt;0),[6]INVESTIGADOR_Titulacion!$W143,""),IF($A145="TOTAL",SUM(INDIRECT("N4:N"&amp;ROW()-1)),""))</f>
        <v/>
      </c>
      <c r="O145" s="3" t="str">
        <f ca="1">IF(AND($A145&lt;&gt;"",$A145&lt;&gt;"TOTAL"),IF(AND([6]INVESTIGADOR_Titulacion!$Y143&lt;&gt;"",[6]INVESTIGADOR_Titulacion!$Y143&lt;&gt;0),[6]INVESTIGADOR_Titulacion!$Y143,""),IF($A145="TOTAL",SUM(INDIRECT("O4:O"&amp;ROW()-1)),""))</f>
        <v/>
      </c>
      <c r="P145" s="3" t="str">
        <f t="shared" ca="1" si="42"/>
        <v/>
      </c>
      <c r="Q145" s="3" t="str">
        <f ca="1">IF(AND($A145&lt;&gt;"",$A145&lt;&gt;"TOTAL"),IF(AND([6]INVESTIGADOR_Titulacion!$AB143&lt;&gt;"",[6]INVESTIGADOR_Titulacion!$AB143&lt;&gt;0),[6]INVESTIGADOR_Titulacion!$AB143,""),IF($A145="TOTAL",SUM(INDIRECT("Q4:Q"&amp;ROW()-1)),""))</f>
        <v/>
      </c>
      <c r="R145" s="3" t="str">
        <f ca="1">IF(AND($A145&lt;&gt;"",$A145&lt;&gt;"TOTAL"),IF(AND([6]INVESTIGADOR_Titulacion!$AD143&lt;&gt;"",[6]INVESTIGADOR_Titulacion!$AD143&lt;&gt;0),[6]INVESTIGADOR_Titulacion!$AD143,""),IF($A145="TOTAL",SUM(INDIRECT("R4:R"&amp;ROW()-1)),""))</f>
        <v/>
      </c>
      <c r="S145" s="3" t="str">
        <f t="shared" ca="1" si="43"/>
        <v/>
      </c>
      <c r="T145" s="3" t="str">
        <f ca="1">IF(AND($A145&lt;&gt;"",$A145&lt;&gt;"TOTAL"),IF(AND([6]INVESTIGADOR_Titulacion!$AG143&lt;&gt;"",[6]INVESTIGADOR_Titulacion!$AG143&lt;&gt;0),[6]INVESTIGADOR_Titulacion!$AG143,""),IF($A145="TOTAL",SUM(INDIRECT("T4:T"&amp;ROW()-1)),""))</f>
        <v/>
      </c>
      <c r="U145" s="3" t="str">
        <f ca="1">IF(AND($A145&lt;&gt;"",$A145&lt;&gt;"TOTAL"),IF(AND([6]INVESTIGADOR_Titulacion!$AI143&lt;&gt;"",[6]INVESTIGADOR_Titulacion!$AI143&lt;&gt;0),[6]INVESTIGADOR_Titulacion!$AI143,""),IF($A145="TOTAL",SUM(INDIRECT("U4:U"&amp;ROW()-1)),""))</f>
        <v/>
      </c>
      <c r="V145" s="3" t="str">
        <f t="shared" ca="1" si="44"/>
        <v/>
      </c>
      <c r="W145" s="3" t="str">
        <f ca="1">IF(AND($A145&lt;&gt;"",$A145&lt;&gt;"TOTAL"),IF(AND([6]INVESTIGADOR_Titulacion!$AL143&lt;&gt;"",[6]INVESTIGADOR_Titulacion!$AL143&lt;&gt;0),[6]INVESTIGADOR_Titulacion!$AL143,""),IF($A145="TOTAL",SUM(INDIRECT("W4:W"&amp;ROW()-1)),""))</f>
        <v/>
      </c>
      <c r="X145" s="3" t="str">
        <f ca="1">IF(AND($A145&lt;&gt;"",$A145&lt;&gt;"TOTAL"),IF(AND([6]INVESTIGADOR_Titulacion!$AN143&lt;&gt;"",[6]INVESTIGADOR_Titulacion!$AN143&lt;&gt;0),[6]INVESTIGADOR_Titulacion!$AN143,""),IF($A145="TOTAL",SUM(INDIRECT("X4:X"&amp;ROW()-1)),""))</f>
        <v/>
      </c>
      <c r="Y145" s="3" t="str">
        <f t="shared" ca="1" si="45"/>
        <v/>
      </c>
      <c r="Z145" s="3" t="str">
        <f ca="1">IF(AND($A145&lt;&gt;"",$A145&lt;&gt;"TOTAL"),IF(AND([6]INVESTIGADOR_Titulacion!$AQ143&lt;&gt;"",[6]INVESTIGADOR_Titulacion!$AQ143&lt;&gt;0),[6]INVESTIGADOR_Titulacion!$AQ143,""),IF($A145="TOTAL",SUM(INDIRECT("Z4:Z"&amp;ROW()-1)),""))</f>
        <v/>
      </c>
      <c r="AA145" s="3" t="str">
        <f ca="1">IF(AND($A145&lt;&gt;"",$A145&lt;&gt;"TOTAL"),IF(AND([6]INVESTIGADOR_Titulacion!$AS143&lt;&gt;"",[6]INVESTIGADOR_Titulacion!$AS143&lt;&gt;0),[6]INVESTIGADOR_Titulacion!$AS143,""),IF($A145="TOTAL",SUM(INDIRECT("AA4:AA"&amp;ROW()-1)),""))</f>
        <v/>
      </c>
      <c r="AB145" s="3" t="str">
        <f t="shared" ca="1" si="46"/>
        <v/>
      </c>
      <c r="AC145" s="3" t="str">
        <f ca="1">IF(AND($A145&lt;&gt;"",$A145&lt;&gt;"TOTAL"),IF(AND([6]INVESTIGADOR_Titulacion!$AV143&lt;&gt;"",[6]INVESTIGADOR_Titulacion!$AV143&lt;&gt;0),[6]INVESTIGADOR_Titulacion!$AV143,""),IF($A145="TOTAL",SUM(INDIRECT("AC4:AC"&amp;ROW()-1)),""))</f>
        <v/>
      </c>
      <c r="AD145" s="3" t="str">
        <f ca="1">IF(AND($A145&lt;&gt;"",$A145&lt;&gt;"TOTAL"),IF(AND([6]INVESTIGADOR_Titulacion!$AX143&lt;&gt;"",[6]INVESTIGADOR_Titulacion!$AX143&lt;&gt;0),[6]INVESTIGADOR_Titulacion!$AX143,""),IF($A145="TOTAL",SUM(INDIRECT("AD4:AD"&amp;ROW()-1)),""))</f>
        <v/>
      </c>
      <c r="AE145" s="3" t="str">
        <f t="shared" ca="1" si="47"/>
        <v/>
      </c>
      <c r="AF145" s="3" t="str">
        <f ca="1">IF(AND($A145&lt;&gt;"",$A145&lt;&gt;"TOTAL"),IF(AND([6]INVESTIGADOR_Titulacion!$BA143&lt;&gt;"",[6]INVESTIGADOR_Titulacion!$BA143&lt;&gt;0),[6]INVESTIGADOR_Titulacion!$BA143,""),IF($A145="TOTAL",SUM(INDIRECT("AF4:AF"&amp;ROW()-1)),""))</f>
        <v/>
      </c>
      <c r="AG145" s="3" t="str">
        <f ca="1">IF(AND($A145&lt;&gt;"",$A145&lt;&gt;"TOTAL"),IF(AND([6]INVESTIGADOR_Titulacion!$BC143&lt;&gt;"",[6]INVESTIGADOR_Titulacion!$BC143&lt;&gt;0),[6]INVESTIGADOR_Titulacion!$BC143,""),IF($A145="TOTAL",SUM(INDIRECT("AG4:AG"&amp;ROW()-1)),""))</f>
        <v/>
      </c>
      <c r="AH145" s="3" t="str">
        <f t="shared" ca="1" si="48"/>
        <v/>
      </c>
      <c r="AI145" s="3" t="str">
        <f ca="1">IF(AND($A145&lt;&gt;"",$A145&lt;&gt;"TOTAL"),IF(AND([6]INVESTIGADOR_Titulacion!$BF143&lt;&gt;"",[6]INVESTIGADOR_Titulacion!$BF143&lt;&gt;0),[6]INVESTIGADOR_Titulacion!$BF143,""),IF($A145="TOTAL",SUM(INDIRECT("AI4:AI"&amp;ROW()-1)),""))</f>
        <v/>
      </c>
      <c r="AJ145" s="3" t="str">
        <f ca="1">IF(AND($A145&lt;&gt;"",$A145&lt;&gt;"TOTAL"),IF(AND([6]INVESTIGADOR_Titulacion!$BH143&lt;&gt;"",[6]INVESTIGADOR_Titulacion!$BH143&lt;&gt;0),[6]INVESTIGADOR_Titulacion!$BH143,""),IF($A145="TOTAL",SUM(INDIRECT("AJ4:AJ"&amp;ROW()-1)),""))</f>
        <v/>
      </c>
      <c r="AK145" s="3" t="str">
        <f t="shared" ca="1" si="49"/>
        <v/>
      </c>
      <c r="AL145" s="3" t="str">
        <f ca="1">IF(AND($A145&lt;&gt;"",$A145&lt;&gt;"TOTAL"),IF(AND([6]INVESTIGADOR_Titulacion!$BK143&lt;&gt;"",[6]INVESTIGADOR_Titulacion!$BK143&lt;&gt;0),[6]INVESTIGADOR_Titulacion!$BK143,""),IF($A145="TOTAL",SUM(INDIRECT("AL4:AL"&amp;ROW()-1)),""))</f>
        <v/>
      </c>
      <c r="AM145" s="3" t="str">
        <f ca="1">IF(AND($A145&lt;&gt;"",$A145&lt;&gt;"TOTAL"),IF(AND([6]INVESTIGADOR_Titulacion!$BM143&lt;&gt;"",[6]INVESTIGADOR_Titulacion!$BM143&lt;&gt;0),[6]INVESTIGADOR_Titulacion!$BM143,""),IF($A145="TOTAL",SUM(INDIRECT("AM4:AM"&amp;ROW()-1)),""))</f>
        <v/>
      </c>
      <c r="AN145" s="3" t="str">
        <f t="shared" ca="1" si="50"/>
        <v/>
      </c>
      <c r="AO145" s="3" t="str">
        <f ca="1">IF(AND($A145&lt;&gt;"",$A145&lt;&gt;"TOTAL"),IF(AND([6]INVESTIGADOR_Titulacion!$BP143&lt;&gt;"",[6]INVESTIGADOR_Titulacion!$BP143&lt;&gt;0),[6]INVESTIGADOR_Titulacion!$BP143,""),IF($A145="TOTAL",SUM(INDIRECT("AO4:AO"&amp;ROW()-1)),""))</f>
        <v/>
      </c>
      <c r="AP145" s="3" t="str">
        <f ca="1">IF(AND($A145&lt;&gt;"",$A145&lt;&gt;"TOTAL"),IF(AND([6]INVESTIGADOR_Titulacion!$BR143&lt;&gt;"",[6]INVESTIGADOR_Titulacion!$BR143&lt;&gt;0),[6]INVESTIGADOR_Titulacion!$BR143,""),IF($A145="TOTAL",SUM(INDIRECT("AP4:AP"&amp;ROW()-1)),""))</f>
        <v/>
      </c>
      <c r="AQ145" s="3" t="str">
        <f t="shared" ca="1" si="51"/>
        <v/>
      </c>
      <c r="AR145" s="3" t="str">
        <f ca="1">IF(AND($A145&lt;&gt;"",$A145&lt;&gt;"TOTAL"),IF(AND([6]INVESTIGADOR_Titulacion!$BU143&lt;&gt;"",[6]INVESTIGADOR_Titulacion!$BU143&lt;&gt;0),[6]INVESTIGADOR_Titulacion!$BU143,""),IF($A145="TOTAL",SUM(INDIRECT("AR4:AR"&amp;ROW()-1)),""))</f>
        <v/>
      </c>
      <c r="AS145" s="3" t="str">
        <f ca="1">IF(AND($A145&lt;&gt;"",$A145&lt;&gt;"TOTAL"),IF(AND([6]INVESTIGADOR_Titulacion!$BW143&lt;&gt;"",[6]INVESTIGADOR_Titulacion!$BW143&lt;&gt;0),[6]INVESTIGADOR_Titulacion!$BW143,""),IF($A145="TOTAL",SUM(INDIRECT("AS4:AS"&amp;ROW()-1)),""))</f>
        <v/>
      </c>
      <c r="AT145" s="3" t="str">
        <f t="shared" ca="1" si="52"/>
        <v/>
      </c>
      <c r="AU145" s="3" t="str">
        <f ca="1">IF(AND($A145&lt;&gt;"",$A145&lt;&gt;"TOTAL"),IF(AND([6]INVESTIGADOR_Titulacion!$BZ143&lt;&gt;"",[6]INVESTIGADOR_Titulacion!$BZ143&lt;&gt;0),[6]INVESTIGADOR_Titulacion!$BZ143,""),IF($A145="TOTAL",SUM(INDIRECT("AU4:AU"&amp;ROW()-1)),""))</f>
        <v/>
      </c>
      <c r="AV145" s="3" t="str">
        <f ca="1">IF(AND($A145&lt;&gt;"",$A145&lt;&gt;"TOTAL"),IF(AND([6]INVESTIGADOR_Titulacion!$CB143&lt;&gt;"",[6]INVESTIGADOR_Titulacion!$CB143&lt;&gt;0),[6]INVESTIGADOR_Titulacion!$CB143,""),IF($A145="TOTAL",SUM(INDIRECT("AV4:AV"&amp;ROW()-1)),""))</f>
        <v/>
      </c>
      <c r="AW145" s="3" t="str">
        <f t="shared" ca="1" si="53"/>
        <v/>
      </c>
      <c r="AX145" s="3" t="str">
        <f ca="1">IF(AND($A145&lt;&gt;"",$A145&lt;&gt;"TOTAL"),IF(AND([6]INVESTIGADOR_Titulacion!$CE143&lt;&gt;"",[6]INVESTIGADOR_Titulacion!$CE143&lt;&gt;0),[6]INVESTIGADOR_Titulacion!$CE143,""),IF($A145="TOTAL",SUM(INDIRECT("AX4:AX"&amp;ROW()-1)),""))</f>
        <v/>
      </c>
      <c r="AY145" s="3" t="str">
        <f ca="1">IF(AND($A145&lt;&gt;"",$A145&lt;&gt;"TOTAL"),IF(AND([6]INVESTIGADOR_Titulacion!$CG143&lt;&gt;"",[6]INVESTIGADOR_Titulacion!$CG143&lt;&gt;0),[6]INVESTIGADOR_Titulacion!$CG143,""),IF($A145="TOTAL",SUM(INDIRECT("AY4:AY"&amp;ROW()-1)),""))</f>
        <v/>
      </c>
      <c r="AZ145" s="3" t="str">
        <f t="shared" ca="1" si="54"/>
        <v/>
      </c>
      <c r="BA145" s="3" t="str">
        <f ca="1">IF(AND($A145&lt;&gt;"",$A145&lt;&gt;"TOTAL"),IF(AND([6]INVESTIGADOR_Titulacion!$CJ143&lt;&gt;"",[6]INVESTIGADOR_Titulacion!$CJ143&lt;&gt;0),[6]INVESTIGADOR_Titulacion!$CJ143,""),IF($A145="TOTAL",SUM(INDIRECT("BA4:BA"&amp;ROW()-1)),""))</f>
        <v/>
      </c>
      <c r="BB145" s="3" t="str">
        <f ca="1">IF(AND($A145&lt;&gt;"",$A145&lt;&gt;"TOTAL"),IF(AND([6]INVESTIGADOR_Titulacion!$CL143&lt;&gt;"",[6]INVESTIGADOR_Titulacion!$CL143&lt;&gt;0),[6]INVESTIGADOR_Titulacion!$CL143,""),IF($A145="TOTAL",SUM(INDIRECT("BB4:BB"&amp;ROW()-1)),""))</f>
        <v/>
      </c>
      <c r="BC145" s="3" t="str">
        <f t="shared" ca="1" si="55"/>
        <v/>
      </c>
      <c r="BD145" s="3" t="str">
        <f ca="1">IF(AND($A145&lt;&gt;"",$A145&lt;&gt;"TOTAL"),IF(AND([6]INVESTIGADOR_Titulacion!$CO143&lt;&gt;"",[6]INVESTIGADOR_Titulacion!$CO143&lt;&gt;0),[6]INVESTIGADOR_Titulacion!$CO143,""),IF($A145="TOTAL",SUM(INDIRECT("BD4:BD"&amp;ROW()-1)),""))</f>
        <v/>
      </c>
      <c r="BE145" s="3" t="str">
        <f ca="1">IF(AND($A145&lt;&gt;"",$A145&lt;&gt;"TOTAL"),IF(AND([6]INVESTIGADOR_Titulacion!$CQ143&lt;&gt;"",[6]INVESTIGADOR_Titulacion!$CQ143&lt;&gt;0),[6]INVESTIGADOR_Titulacion!$CQ143,""),IF($A145="TOTAL",SUM(INDIRECT("BE4:BE"&amp;ROW()-1)),""))</f>
        <v/>
      </c>
      <c r="BF145" s="3" t="str">
        <f t="shared" ca="1" si="56"/>
        <v/>
      </c>
    </row>
    <row r="146" spans="1:58" x14ac:dyDescent="0.2">
      <c r="A146" s="25" t="str">
        <f>IF([6]INVESTIGADOR_Titulacion!$B144&lt;&gt;"",[6]INVESTIGADOR_Titulacion!$B144,IF(AND([6]INVESTIGADOR_Titulacion!$B144="",[6]INVESTIGADOR_Titulacion!$B145="",[6]INVESTIGADOR_Titulacion!$B143=""),"","TOTAL"))</f>
        <v/>
      </c>
      <c r="B146" s="3" t="str">
        <f ca="1">IF(AND($A146&lt;&gt;"",$A146&lt;&gt;"TOTAL"),IF(AND([6]INVESTIGADOR_Titulacion!$C144&lt;&gt;"",[6]INVESTIGADOR_Titulacion!$C144&lt;&gt;0),[6]INVESTIGADOR_Titulacion!$C144,""),IF($A146="TOTAL",SUM(INDIRECT("B4:B"&amp;ROW()-1)),""))</f>
        <v/>
      </c>
      <c r="C146" s="3" t="str">
        <f ca="1">IF(AND($A146&lt;&gt;"",$A146&lt;&gt;"TOTAL"),IF(AND([6]INVESTIGADOR_Titulacion!$E144&lt;&gt;"",[6]INVESTIGADOR_Titulacion!$E144&lt;&gt;0),[6]INVESTIGADOR_Titulacion!$E144,""),IF($A146="TOTAL",SUM(INDIRECT("C4:C"&amp;ROW()-1)),""))</f>
        <v/>
      </c>
      <c r="D146" s="3" t="str">
        <f t="shared" ca="1" si="38"/>
        <v/>
      </c>
      <c r="E146" s="3" t="str">
        <f ca="1">IF(AND($A146&lt;&gt;"",$A146&lt;&gt;"TOTAL"),IF(AND([6]INVESTIGADOR_Titulacion!$H144&lt;&gt;"",[6]INVESTIGADOR_Titulacion!$H144&lt;&gt;0),[6]INVESTIGADOR_Titulacion!$H144,""),IF($A146="TOTAL",SUM(INDIRECT("E4:E"&amp;ROW()-1)),""))</f>
        <v/>
      </c>
      <c r="F146" s="3" t="str">
        <f ca="1">IF(AND($A146&lt;&gt;"",$A146&lt;&gt;"TOTAL"),IF(AND([6]INVESTIGADOR_Titulacion!$J144&lt;&gt;"",[6]INVESTIGADOR_Titulacion!$J144&lt;&gt;0),[6]INVESTIGADOR_Titulacion!$J144,""),IF($A146="TOTAL",SUM(INDIRECT("F4:F"&amp;ROW()-1)),""))</f>
        <v/>
      </c>
      <c r="G146" s="3" t="str">
        <f t="shared" ca="1" si="39"/>
        <v/>
      </c>
      <c r="H146" s="3" t="str">
        <f ca="1">IF(AND($A146&lt;&gt;"",$A146&lt;&gt;"TOTAL"),IF(AND([6]INVESTIGADOR_Titulacion!$M144&lt;&gt;"",[6]INVESTIGADOR_Titulacion!$M144&lt;&gt;0),[6]INVESTIGADOR_Titulacion!$M144,""),IF($A146="TOTAL",SUM(INDIRECT("H4:H"&amp;ROW()-1)),""))</f>
        <v/>
      </c>
      <c r="I146" s="3" t="str">
        <f ca="1">IF(AND($A146&lt;&gt;"",$A146&lt;&gt;"TOTAL"),IF(AND([6]INVESTIGADOR_Titulacion!$O144&lt;&gt;"",[6]INVESTIGADOR_Titulacion!$O144&lt;&gt;0),[6]INVESTIGADOR_Titulacion!$O144,""),IF($A146="TOTAL",SUM(INDIRECT("I4:I"&amp;ROW()-1)),""))</f>
        <v/>
      </c>
      <c r="J146" s="3" t="str">
        <f t="shared" ca="1" si="40"/>
        <v/>
      </c>
      <c r="K146" s="3" t="str">
        <f ca="1">IF(AND($A146&lt;&gt;"",$A146&lt;&gt;"TOTAL"),IF(AND([6]INVESTIGADOR_Titulacion!$R144&lt;&gt;"",[6]INVESTIGADOR_Titulacion!$R144&lt;&gt;0),[6]INVESTIGADOR_Titulacion!$R144,""),IF($A146="TOTAL",SUM(INDIRECT("K4:K"&amp;ROW()-1)),""))</f>
        <v/>
      </c>
      <c r="L146" s="3" t="str">
        <f ca="1">IF(AND($A146&lt;&gt;"",$A146&lt;&gt;"TOTAL"),IF(AND([6]INVESTIGADOR_Titulacion!$T144&lt;&gt;"",[6]INVESTIGADOR_Titulacion!$T144&lt;&gt;0),[6]INVESTIGADOR_Titulacion!$T144,""),IF($A146="TOTAL",SUM(INDIRECT("L4:L"&amp;ROW()-1)),""))</f>
        <v/>
      </c>
      <c r="M146" s="3" t="str">
        <f t="shared" ca="1" si="41"/>
        <v/>
      </c>
      <c r="N146" s="3" t="str">
        <f ca="1">IF(AND($A146&lt;&gt;"",$A146&lt;&gt;"TOTAL"),IF(AND([6]INVESTIGADOR_Titulacion!$W144&lt;&gt;"",[6]INVESTIGADOR_Titulacion!$W144&lt;&gt;0),[6]INVESTIGADOR_Titulacion!$W144,""),IF($A146="TOTAL",SUM(INDIRECT("N4:N"&amp;ROW()-1)),""))</f>
        <v/>
      </c>
      <c r="O146" s="3" t="str">
        <f ca="1">IF(AND($A146&lt;&gt;"",$A146&lt;&gt;"TOTAL"),IF(AND([6]INVESTIGADOR_Titulacion!$Y144&lt;&gt;"",[6]INVESTIGADOR_Titulacion!$Y144&lt;&gt;0),[6]INVESTIGADOR_Titulacion!$Y144,""),IF($A146="TOTAL",SUM(INDIRECT("O4:O"&amp;ROW()-1)),""))</f>
        <v/>
      </c>
      <c r="P146" s="3" t="str">
        <f t="shared" ca="1" si="42"/>
        <v/>
      </c>
      <c r="Q146" s="3" t="str">
        <f ca="1">IF(AND($A146&lt;&gt;"",$A146&lt;&gt;"TOTAL"),IF(AND([6]INVESTIGADOR_Titulacion!$AB144&lt;&gt;"",[6]INVESTIGADOR_Titulacion!$AB144&lt;&gt;0),[6]INVESTIGADOR_Titulacion!$AB144,""),IF($A146="TOTAL",SUM(INDIRECT("Q4:Q"&amp;ROW()-1)),""))</f>
        <v/>
      </c>
      <c r="R146" s="3" t="str">
        <f ca="1">IF(AND($A146&lt;&gt;"",$A146&lt;&gt;"TOTAL"),IF(AND([6]INVESTIGADOR_Titulacion!$AD144&lt;&gt;"",[6]INVESTIGADOR_Titulacion!$AD144&lt;&gt;0),[6]INVESTIGADOR_Titulacion!$AD144,""),IF($A146="TOTAL",SUM(INDIRECT("R4:R"&amp;ROW()-1)),""))</f>
        <v/>
      </c>
      <c r="S146" s="3" t="str">
        <f t="shared" ca="1" si="43"/>
        <v/>
      </c>
      <c r="T146" s="3" t="str">
        <f ca="1">IF(AND($A146&lt;&gt;"",$A146&lt;&gt;"TOTAL"),IF(AND([6]INVESTIGADOR_Titulacion!$AG144&lt;&gt;"",[6]INVESTIGADOR_Titulacion!$AG144&lt;&gt;0),[6]INVESTIGADOR_Titulacion!$AG144,""),IF($A146="TOTAL",SUM(INDIRECT("T4:T"&amp;ROW()-1)),""))</f>
        <v/>
      </c>
      <c r="U146" s="3" t="str">
        <f ca="1">IF(AND($A146&lt;&gt;"",$A146&lt;&gt;"TOTAL"),IF(AND([6]INVESTIGADOR_Titulacion!$AI144&lt;&gt;"",[6]INVESTIGADOR_Titulacion!$AI144&lt;&gt;0),[6]INVESTIGADOR_Titulacion!$AI144,""),IF($A146="TOTAL",SUM(INDIRECT("U4:U"&amp;ROW()-1)),""))</f>
        <v/>
      </c>
      <c r="V146" s="3" t="str">
        <f t="shared" ca="1" si="44"/>
        <v/>
      </c>
      <c r="W146" s="3" t="str">
        <f ca="1">IF(AND($A146&lt;&gt;"",$A146&lt;&gt;"TOTAL"),IF(AND([6]INVESTIGADOR_Titulacion!$AL144&lt;&gt;"",[6]INVESTIGADOR_Titulacion!$AL144&lt;&gt;0),[6]INVESTIGADOR_Titulacion!$AL144,""),IF($A146="TOTAL",SUM(INDIRECT("W4:W"&amp;ROW()-1)),""))</f>
        <v/>
      </c>
      <c r="X146" s="3" t="str">
        <f ca="1">IF(AND($A146&lt;&gt;"",$A146&lt;&gt;"TOTAL"),IF(AND([6]INVESTIGADOR_Titulacion!$AN144&lt;&gt;"",[6]INVESTIGADOR_Titulacion!$AN144&lt;&gt;0),[6]INVESTIGADOR_Titulacion!$AN144,""),IF($A146="TOTAL",SUM(INDIRECT("X4:X"&amp;ROW()-1)),""))</f>
        <v/>
      </c>
      <c r="Y146" s="3" t="str">
        <f t="shared" ca="1" si="45"/>
        <v/>
      </c>
      <c r="Z146" s="3" t="str">
        <f ca="1">IF(AND($A146&lt;&gt;"",$A146&lt;&gt;"TOTAL"),IF(AND([6]INVESTIGADOR_Titulacion!$AQ144&lt;&gt;"",[6]INVESTIGADOR_Titulacion!$AQ144&lt;&gt;0),[6]INVESTIGADOR_Titulacion!$AQ144,""),IF($A146="TOTAL",SUM(INDIRECT("Z4:Z"&amp;ROW()-1)),""))</f>
        <v/>
      </c>
      <c r="AA146" s="3" t="str">
        <f ca="1">IF(AND($A146&lt;&gt;"",$A146&lt;&gt;"TOTAL"),IF(AND([6]INVESTIGADOR_Titulacion!$AS144&lt;&gt;"",[6]INVESTIGADOR_Titulacion!$AS144&lt;&gt;0),[6]INVESTIGADOR_Titulacion!$AS144,""),IF($A146="TOTAL",SUM(INDIRECT("AA4:AA"&amp;ROW()-1)),""))</f>
        <v/>
      </c>
      <c r="AB146" s="3" t="str">
        <f t="shared" ca="1" si="46"/>
        <v/>
      </c>
      <c r="AC146" s="3" t="str">
        <f ca="1">IF(AND($A146&lt;&gt;"",$A146&lt;&gt;"TOTAL"),IF(AND([6]INVESTIGADOR_Titulacion!$AV144&lt;&gt;"",[6]INVESTIGADOR_Titulacion!$AV144&lt;&gt;0),[6]INVESTIGADOR_Titulacion!$AV144,""),IF($A146="TOTAL",SUM(INDIRECT("AC4:AC"&amp;ROW()-1)),""))</f>
        <v/>
      </c>
      <c r="AD146" s="3" t="str">
        <f ca="1">IF(AND($A146&lt;&gt;"",$A146&lt;&gt;"TOTAL"),IF(AND([6]INVESTIGADOR_Titulacion!$AX144&lt;&gt;"",[6]INVESTIGADOR_Titulacion!$AX144&lt;&gt;0),[6]INVESTIGADOR_Titulacion!$AX144,""),IF($A146="TOTAL",SUM(INDIRECT("AD4:AD"&amp;ROW()-1)),""))</f>
        <v/>
      </c>
      <c r="AE146" s="3" t="str">
        <f t="shared" ca="1" si="47"/>
        <v/>
      </c>
      <c r="AF146" s="3" t="str">
        <f ca="1">IF(AND($A146&lt;&gt;"",$A146&lt;&gt;"TOTAL"),IF(AND([6]INVESTIGADOR_Titulacion!$BA144&lt;&gt;"",[6]INVESTIGADOR_Titulacion!$BA144&lt;&gt;0),[6]INVESTIGADOR_Titulacion!$BA144,""),IF($A146="TOTAL",SUM(INDIRECT("AF4:AF"&amp;ROW()-1)),""))</f>
        <v/>
      </c>
      <c r="AG146" s="3" t="str">
        <f ca="1">IF(AND($A146&lt;&gt;"",$A146&lt;&gt;"TOTAL"),IF(AND([6]INVESTIGADOR_Titulacion!$BC144&lt;&gt;"",[6]INVESTIGADOR_Titulacion!$BC144&lt;&gt;0),[6]INVESTIGADOR_Titulacion!$BC144,""),IF($A146="TOTAL",SUM(INDIRECT("AG4:AG"&amp;ROW()-1)),""))</f>
        <v/>
      </c>
      <c r="AH146" s="3" t="str">
        <f t="shared" ca="1" si="48"/>
        <v/>
      </c>
      <c r="AI146" s="3" t="str">
        <f ca="1">IF(AND($A146&lt;&gt;"",$A146&lt;&gt;"TOTAL"),IF(AND([6]INVESTIGADOR_Titulacion!$BF144&lt;&gt;"",[6]INVESTIGADOR_Titulacion!$BF144&lt;&gt;0),[6]INVESTIGADOR_Titulacion!$BF144,""),IF($A146="TOTAL",SUM(INDIRECT("AI4:AI"&amp;ROW()-1)),""))</f>
        <v/>
      </c>
      <c r="AJ146" s="3" t="str">
        <f ca="1">IF(AND($A146&lt;&gt;"",$A146&lt;&gt;"TOTAL"),IF(AND([6]INVESTIGADOR_Titulacion!$BH144&lt;&gt;"",[6]INVESTIGADOR_Titulacion!$BH144&lt;&gt;0),[6]INVESTIGADOR_Titulacion!$BH144,""),IF($A146="TOTAL",SUM(INDIRECT("AJ4:AJ"&amp;ROW()-1)),""))</f>
        <v/>
      </c>
      <c r="AK146" s="3" t="str">
        <f t="shared" ca="1" si="49"/>
        <v/>
      </c>
      <c r="AL146" s="3" t="str">
        <f ca="1">IF(AND($A146&lt;&gt;"",$A146&lt;&gt;"TOTAL"),IF(AND([6]INVESTIGADOR_Titulacion!$BK144&lt;&gt;"",[6]INVESTIGADOR_Titulacion!$BK144&lt;&gt;0),[6]INVESTIGADOR_Titulacion!$BK144,""),IF($A146="TOTAL",SUM(INDIRECT("AL4:AL"&amp;ROW()-1)),""))</f>
        <v/>
      </c>
      <c r="AM146" s="3" t="str">
        <f ca="1">IF(AND($A146&lt;&gt;"",$A146&lt;&gt;"TOTAL"),IF(AND([6]INVESTIGADOR_Titulacion!$BM144&lt;&gt;"",[6]INVESTIGADOR_Titulacion!$BM144&lt;&gt;0),[6]INVESTIGADOR_Titulacion!$BM144,""),IF($A146="TOTAL",SUM(INDIRECT("AM4:AM"&amp;ROW()-1)),""))</f>
        <v/>
      </c>
      <c r="AN146" s="3" t="str">
        <f t="shared" ca="1" si="50"/>
        <v/>
      </c>
      <c r="AO146" s="3" t="str">
        <f ca="1">IF(AND($A146&lt;&gt;"",$A146&lt;&gt;"TOTAL"),IF(AND([6]INVESTIGADOR_Titulacion!$BP144&lt;&gt;"",[6]INVESTIGADOR_Titulacion!$BP144&lt;&gt;0),[6]INVESTIGADOR_Titulacion!$BP144,""),IF($A146="TOTAL",SUM(INDIRECT("AO4:AO"&amp;ROW()-1)),""))</f>
        <v/>
      </c>
      <c r="AP146" s="3" t="str">
        <f ca="1">IF(AND($A146&lt;&gt;"",$A146&lt;&gt;"TOTAL"),IF(AND([6]INVESTIGADOR_Titulacion!$BR144&lt;&gt;"",[6]INVESTIGADOR_Titulacion!$BR144&lt;&gt;0),[6]INVESTIGADOR_Titulacion!$BR144,""),IF($A146="TOTAL",SUM(INDIRECT("AP4:AP"&amp;ROW()-1)),""))</f>
        <v/>
      </c>
      <c r="AQ146" s="3" t="str">
        <f t="shared" ca="1" si="51"/>
        <v/>
      </c>
      <c r="AR146" s="3" t="str">
        <f ca="1">IF(AND($A146&lt;&gt;"",$A146&lt;&gt;"TOTAL"),IF(AND([6]INVESTIGADOR_Titulacion!$BU144&lt;&gt;"",[6]INVESTIGADOR_Titulacion!$BU144&lt;&gt;0),[6]INVESTIGADOR_Titulacion!$BU144,""),IF($A146="TOTAL",SUM(INDIRECT("AR4:AR"&amp;ROW()-1)),""))</f>
        <v/>
      </c>
      <c r="AS146" s="3" t="str">
        <f ca="1">IF(AND($A146&lt;&gt;"",$A146&lt;&gt;"TOTAL"),IF(AND([6]INVESTIGADOR_Titulacion!$BW144&lt;&gt;"",[6]INVESTIGADOR_Titulacion!$BW144&lt;&gt;0),[6]INVESTIGADOR_Titulacion!$BW144,""),IF($A146="TOTAL",SUM(INDIRECT("AS4:AS"&amp;ROW()-1)),""))</f>
        <v/>
      </c>
      <c r="AT146" s="3" t="str">
        <f t="shared" ca="1" si="52"/>
        <v/>
      </c>
      <c r="AU146" s="3" t="str">
        <f ca="1">IF(AND($A146&lt;&gt;"",$A146&lt;&gt;"TOTAL"),IF(AND([6]INVESTIGADOR_Titulacion!$BZ144&lt;&gt;"",[6]INVESTIGADOR_Titulacion!$BZ144&lt;&gt;0),[6]INVESTIGADOR_Titulacion!$BZ144,""),IF($A146="TOTAL",SUM(INDIRECT("AU4:AU"&amp;ROW()-1)),""))</f>
        <v/>
      </c>
      <c r="AV146" s="3" t="str">
        <f ca="1">IF(AND($A146&lt;&gt;"",$A146&lt;&gt;"TOTAL"),IF(AND([6]INVESTIGADOR_Titulacion!$CB144&lt;&gt;"",[6]INVESTIGADOR_Titulacion!$CB144&lt;&gt;0),[6]INVESTIGADOR_Titulacion!$CB144,""),IF($A146="TOTAL",SUM(INDIRECT("AV4:AV"&amp;ROW()-1)),""))</f>
        <v/>
      </c>
      <c r="AW146" s="3" t="str">
        <f t="shared" ca="1" si="53"/>
        <v/>
      </c>
      <c r="AX146" s="3" t="str">
        <f ca="1">IF(AND($A146&lt;&gt;"",$A146&lt;&gt;"TOTAL"),IF(AND([6]INVESTIGADOR_Titulacion!$CE144&lt;&gt;"",[6]INVESTIGADOR_Titulacion!$CE144&lt;&gt;0),[6]INVESTIGADOR_Titulacion!$CE144,""),IF($A146="TOTAL",SUM(INDIRECT("AX4:AX"&amp;ROW()-1)),""))</f>
        <v/>
      </c>
      <c r="AY146" s="3" t="str">
        <f ca="1">IF(AND($A146&lt;&gt;"",$A146&lt;&gt;"TOTAL"),IF(AND([6]INVESTIGADOR_Titulacion!$CG144&lt;&gt;"",[6]INVESTIGADOR_Titulacion!$CG144&lt;&gt;0),[6]INVESTIGADOR_Titulacion!$CG144,""),IF($A146="TOTAL",SUM(INDIRECT("AY4:AY"&amp;ROW()-1)),""))</f>
        <v/>
      </c>
      <c r="AZ146" s="3" t="str">
        <f t="shared" ca="1" si="54"/>
        <v/>
      </c>
      <c r="BA146" s="3" t="str">
        <f ca="1">IF(AND($A146&lt;&gt;"",$A146&lt;&gt;"TOTAL"),IF(AND([6]INVESTIGADOR_Titulacion!$CJ144&lt;&gt;"",[6]INVESTIGADOR_Titulacion!$CJ144&lt;&gt;0),[6]INVESTIGADOR_Titulacion!$CJ144,""),IF($A146="TOTAL",SUM(INDIRECT("BA4:BA"&amp;ROW()-1)),""))</f>
        <v/>
      </c>
      <c r="BB146" s="3" t="str">
        <f ca="1">IF(AND($A146&lt;&gt;"",$A146&lt;&gt;"TOTAL"),IF(AND([6]INVESTIGADOR_Titulacion!$CL144&lt;&gt;"",[6]INVESTIGADOR_Titulacion!$CL144&lt;&gt;0),[6]INVESTIGADOR_Titulacion!$CL144,""),IF($A146="TOTAL",SUM(INDIRECT("BB4:BB"&amp;ROW()-1)),""))</f>
        <v/>
      </c>
      <c r="BC146" s="3" t="str">
        <f t="shared" ca="1" si="55"/>
        <v/>
      </c>
      <c r="BD146" s="3" t="str">
        <f ca="1">IF(AND($A146&lt;&gt;"",$A146&lt;&gt;"TOTAL"),IF(AND([6]INVESTIGADOR_Titulacion!$CO144&lt;&gt;"",[6]INVESTIGADOR_Titulacion!$CO144&lt;&gt;0),[6]INVESTIGADOR_Titulacion!$CO144,""),IF($A146="TOTAL",SUM(INDIRECT("BD4:BD"&amp;ROW()-1)),""))</f>
        <v/>
      </c>
      <c r="BE146" s="3" t="str">
        <f ca="1">IF(AND($A146&lt;&gt;"",$A146&lt;&gt;"TOTAL"),IF(AND([6]INVESTIGADOR_Titulacion!$CQ144&lt;&gt;"",[6]INVESTIGADOR_Titulacion!$CQ144&lt;&gt;0),[6]INVESTIGADOR_Titulacion!$CQ144,""),IF($A146="TOTAL",SUM(INDIRECT("BE4:BE"&amp;ROW()-1)),""))</f>
        <v/>
      </c>
      <c r="BF146" s="3" t="str">
        <f t="shared" ca="1" si="56"/>
        <v/>
      </c>
    </row>
    <row r="147" spans="1:58" x14ac:dyDescent="0.2">
      <c r="A147" s="25" t="str">
        <f>IF([6]INVESTIGADOR_Titulacion!$B145&lt;&gt;"",[6]INVESTIGADOR_Titulacion!$B145,IF(AND([6]INVESTIGADOR_Titulacion!$B145="",[6]INVESTIGADOR_Titulacion!$B146="",[6]INVESTIGADOR_Titulacion!$B144=""),"","TOTAL"))</f>
        <v/>
      </c>
      <c r="B147" s="3" t="str">
        <f ca="1">IF(AND($A147&lt;&gt;"",$A147&lt;&gt;"TOTAL"),IF(AND([6]INVESTIGADOR_Titulacion!$C145&lt;&gt;"",[6]INVESTIGADOR_Titulacion!$C145&lt;&gt;0),[6]INVESTIGADOR_Titulacion!$C145,""),IF($A147="TOTAL",SUM(INDIRECT("B4:B"&amp;ROW()-1)),""))</f>
        <v/>
      </c>
      <c r="C147" s="3" t="str">
        <f ca="1">IF(AND($A147&lt;&gt;"",$A147&lt;&gt;"TOTAL"),IF(AND([6]INVESTIGADOR_Titulacion!$E145&lt;&gt;"",[6]INVESTIGADOR_Titulacion!$E145&lt;&gt;0),[6]INVESTIGADOR_Titulacion!$E145,""),IF($A147="TOTAL",SUM(INDIRECT("C4:C"&amp;ROW()-1)),""))</f>
        <v/>
      </c>
      <c r="D147" s="3" t="str">
        <f t="shared" ca="1" si="38"/>
        <v/>
      </c>
      <c r="E147" s="3" t="str">
        <f ca="1">IF(AND($A147&lt;&gt;"",$A147&lt;&gt;"TOTAL"),IF(AND([6]INVESTIGADOR_Titulacion!$H145&lt;&gt;"",[6]INVESTIGADOR_Titulacion!$H145&lt;&gt;0),[6]INVESTIGADOR_Titulacion!$H145,""),IF($A147="TOTAL",SUM(INDIRECT("E4:E"&amp;ROW()-1)),""))</f>
        <v/>
      </c>
      <c r="F147" s="3" t="str">
        <f ca="1">IF(AND($A147&lt;&gt;"",$A147&lt;&gt;"TOTAL"),IF(AND([6]INVESTIGADOR_Titulacion!$J145&lt;&gt;"",[6]INVESTIGADOR_Titulacion!$J145&lt;&gt;0),[6]INVESTIGADOR_Titulacion!$J145,""),IF($A147="TOTAL",SUM(INDIRECT("F4:F"&amp;ROW()-1)),""))</f>
        <v/>
      </c>
      <c r="G147" s="3" t="str">
        <f t="shared" ca="1" si="39"/>
        <v/>
      </c>
      <c r="H147" s="3" t="str">
        <f ca="1">IF(AND($A147&lt;&gt;"",$A147&lt;&gt;"TOTAL"),IF(AND([6]INVESTIGADOR_Titulacion!$M145&lt;&gt;"",[6]INVESTIGADOR_Titulacion!$M145&lt;&gt;0),[6]INVESTIGADOR_Titulacion!$M145,""),IF($A147="TOTAL",SUM(INDIRECT("H4:H"&amp;ROW()-1)),""))</f>
        <v/>
      </c>
      <c r="I147" s="3" t="str">
        <f ca="1">IF(AND($A147&lt;&gt;"",$A147&lt;&gt;"TOTAL"),IF(AND([6]INVESTIGADOR_Titulacion!$O145&lt;&gt;"",[6]INVESTIGADOR_Titulacion!$O145&lt;&gt;0),[6]INVESTIGADOR_Titulacion!$O145,""),IF($A147="TOTAL",SUM(INDIRECT("I4:I"&amp;ROW()-1)),""))</f>
        <v/>
      </c>
      <c r="J147" s="3" t="str">
        <f t="shared" ca="1" si="40"/>
        <v/>
      </c>
      <c r="K147" s="3" t="str">
        <f ca="1">IF(AND($A147&lt;&gt;"",$A147&lt;&gt;"TOTAL"),IF(AND([6]INVESTIGADOR_Titulacion!$R145&lt;&gt;"",[6]INVESTIGADOR_Titulacion!$R145&lt;&gt;0),[6]INVESTIGADOR_Titulacion!$R145,""),IF($A147="TOTAL",SUM(INDIRECT("K4:K"&amp;ROW()-1)),""))</f>
        <v/>
      </c>
      <c r="L147" s="3" t="str">
        <f ca="1">IF(AND($A147&lt;&gt;"",$A147&lt;&gt;"TOTAL"),IF(AND([6]INVESTIGADOR_Titulacion!$T145&lt;&gt;"",[6]INVESTIGADOR_Titulacion!$T145&lt;&gt;0),[6]INVESTIGADOR_Titulacion!$T145,""),IF($A147="TOTAL",SUM(INDIRECT("L4:L"&amp;ROW()-1)),""))</f>
        <v/>
      </c>
      <c r="M147" s="3" t="str">
        <f t="shared" ca="1" si="41"/>
        <v/>
      </c>
      <c r="N147" s="3" t="str">
        <f ca="1">IF(AND($A147&lt;&gt;"",$A147&lt;&gt;"TOTAL"),IF(AND([6]INVESTIGADOR_Titulacion!$W145&lt;&gt;"",[6]INVESTIGADOR_Titulacion!$W145&lt;&gt;0),[6]INVESTIGADOR_Titulacion!$W145,""),IF($A147="TOTAL",SUM(INDIRECT("N4:N"&amp;ROW()-1)),""))</f>
        <v/>
      </c>
      <c r="O147" s="3" t="str">
        <f ca="1">IF(AND($A147&lt;&gt;"",$A147&lt;&gt;"TOTAL"),IF(AND([6]INVESTIGADOR_Titulacion!$Y145&lt;&gt;"",[6]INVESTIGADOR_Titulacion!$Y145&lt;&gt;0),[6]INVESTIGADOR_Titulacion!$Y145,""),IF($A147="TOTAL",SUM(INDIRECT("O4:O"&amp;ROW()-1)),""))</f>
        <v/>
      </c>
      <c r="P147" s="3" t="str">
        <f t="shared" ca="1" si="42"/>
        <v/>
      </c>
      <c r="Q147" s="3" t="str">
        <f ca="1">IF(AND($A147&lt;&gt;"",$A147&lt;&gt;"TOTAL"),IF(AND([6]INVESTIGADOR_Titulacion!$AB145&lt;&gt;"",[6]INVESTIGADOR_Titulacion!$AB145&lt;&gt;0),[6]INVESTIGADOR_Titulacion!$AB145,""),IF($A147="TOTAL",SUM(INDIRECT("Q4:Q"&amp;ROW()-1)),""))</f>
        <v/>
      </c>
      <c r="R147" s="3" t="str">
        <f ca="1">IF(AND($A147&lt;&gt;"",$A147&lt;&gt;"TOTAL"),IF(AND([6]INVESTIGADOR_Titulacion!$AD145&lt;&gt;"",[6]INVESTIGADOR_Titulacion!$AD145&lt;&gt;0),[6]INVESTIGADOR_Titulacion!$AD145,""),IF($A147="TOTAL",SUM(INDIRECT("R4:R"&amp;ROW()-1)),""))</f>
        <v/>
      </c>
      <c r="S147" s="3" t="str">
        <f t="shared" ca="1" si="43"/>
        <v/>
      </c>
      <c r="T147" s="3" t="str">
        <f ca="1">IF(AND($A147&lt;&gt;"",$A147&lt;&gt;"TOTAL"),IF(AND([6]INVESTIGADOR_Titulacion!$AG145&lt;&gt;"",[6]INVESTIGADOR_Titulacion!$AG145&lt;&gt;0),[6]INVESTIGADOR_Titulacion!$AG145,""),IF($A147="TOTAL",SUM(INDIRECT("T4:T"&amp;ROW()-1)),""))</f>
        <v/>
      </c>
      <c r="U147" s="3" t="str">
        <f ca="1">IF(AND($A147&lt;&gt;"",$A147&lt;&gt;"TOTAL"),IF(AND([6]INVESTIGADOR_Titulacion!$AI145&lt;&gt;"",[6]INVESTIGADOR_Titulacion!$AI145&lt;&gt;0),[6]INVESTIGADOR_Titulacion!$AI145,""),IF($A147="TOTAL",SUM(INDIRECT("U4:U"&amp;ROW()-1)),""))</f>
        <v/>
      </c>
      <c r="V147" s="3" t="str">
        <f t="shared" ca="1" si="44"/>
        <v/>
      </c>
      <c r="W147" s="3" t="str">
        <f ca="1">IF(AND($A147&lt;&gt;"",$A147&lt;&gt;"TOTAL"),IF(AND([6]INVESTIGADOR_Titulacion!$AL145&lt;&gt;"",[6]INVESTIGADOR_Titulacion!$AL145&lt;&gt;0),[6]INVESTIGADOR_Titulacion!$AL145,""),IF($A147="TOTAL",SUM(INDIRECT("W4:W"&amp;ROW()-1)),""))</f>
        <v/>
      </c>
      <c r="X147" s="3" t="str">
        <f ca="1">IF(AND($A147&lt;&gt;"",$A147&lt;&gt;"TOTAL"),IF(AND([6]INVESTIGADOR_Titulacion!$AN145&lt;&gt;"",[6]INVESTIGADOR_Titulacion!$AN145&lt;&gt;0),[6]INVESTIGADOR_Titulacion!$AN145,""),IF($A147="TOTAL",SUM(INDIRECT("X4:X"&amp;ROW()-1)),""))</f>
        <v/>
      </c>
      <c r="Y147" s="3" t="str">
        <f t="shared" ca="1" si="45"/>
        <v/>
      </c>
      <c r="Z147" s="3" t="str">
        <f ca="1">IF(AND($A147&lt;&gt;"",$A147&lt;&gt;"TOTAL"),IF(AND([6]INVESTIGADOR_Titulacion!$AQ145&lt;&gt;"",[6]INVESTIGADOR_Titulacion!$AQ145&lt;&gt;0),[6]INVESTIGADOR_Titulacion!$AQ145,""),IF($A147="TOTAL",SUM(INDIRECT("Z4:Z"&amp;ROW()-1)),""))</f>
        <v/>
      </c>
      <c r="AA147" s="3" t="str">
        <f ca="1">IF(AND($A147&lt;&gt;"",$A147&lt;&gt;"TOTAL"),IF(AND([6]INVESTIGADOR_Titulacion!$AS145&lt;&gt;"",[6]INVESTIGADOR_Titulacion!$AS145&lt;&gt;0),[6]INVESTIGADOR_Titulacion!$AS145,""),IF($A147="TOTAL",SUM(INDIRECT("AA4:AA"&amp;ROW()-1)),""))</f>
        <v/>
      </c>
      <c r="AB147" s="3" t="str">
        <f t="shared" ca="1" si="46"/>
        <v/>
      </c>
      <c r="AC147" s="3" t="str">
        <f ca="1">IF(AND($A147&lt;&gt;"",$A147&lt;&gt;"TOTAL"),IF(AND([6]INVESTIGADOR_Titulacion!$AV145&lt;&gt;"",[6]INVESTIGADOR_Titulacion!$AV145&lt;&gt;0),[6]INVESTIGADOR_Titulacion!$AV145,""),IF($A147="TOTAL",SUM(INDIRECT("AC4:AC"&amp;ROW()-1)),""))</f>
        <v/>
      </c>
      <c r="AD147" s="3" t="str">
        <f ca="1">IF(AND($A147&lt;&gt;"",$A147&lt;&gt;"TOTAL"),IF(AND([6]INVESTIGADOR_Titulacion!$AX145&lt;&gt;"",[6]INVESTIGADOR_Titulacion!$AX145&lt;&gt;0),[6]INVESTIGADOR_Titulacion!$AX145,""),IF($A147="TOTAL",SUM(INDIRECT("AD4:AD"&amp;ROW()-1)),""))</f>
        <v/>
      </c>
      <c r="AE147" s="3" t="str">
        <f t="shared" ca="1" si="47"/>
        <v/>
      </c>
      <c r="AF147" s="3" t="str">
        <f ca="1">IF(AND($A147&lt;&gt;"",$A147&lt;&gt;"TOTAL"),IF(AND([6]INVESTIGADOR_Titulacion!$BA145&lt;&gt;"",[6]INVESTIGADOR_Titulacion!$BA145&lt;&gt;0),[6]INVESTIGADOR_Titulacion!$BA145,""),IF($A147="TOTAL",SUM(INDIRECT("AF4:AF"&amp;ROW()-1)),""))</f>
        <v/>
      </c>
      <c r="AG147" s="3" t="str">
        <f ca="1">IF(AND($A147&lt;&gt;"",$A147&lt;&gt;"TOTAL"),IF(AND([6]INVESTIGADOR_Titulacion!$BC145&lt;&gt;"",[6]INVESTIGADOR_Titulacion!$BC145&lt;&gt;0),[6]INVESTIGADOR_Titulacion!$BC145,""),IF($A147="TOTAL",SUM(INDIRECT("AG4:AG"&amp;ROW()-1)),""))</f>
        <v/>
      </c>
      <c r="AH147" s="3" t="str">
        <f t="shared" ca="1" si="48"/>
        <v/>
      </c>
      <c r="AI147" s="3" t="str">
        <f ca="1">IF(AND($A147&lt;&gt;"",$A147&lt;&gt;"TOTAL"),IF(AND([6]INVESTIGADOR_Titulacion!$BF145&lt;&gt;"",[6]INVESTIGADOR_Titulacion!$BF145&lt;&gt;0),[6]INVESTIGADOR_Titulacion!$BF145,""),IF($A147="TOTAL",SUM(INDIRECT("AI4:AI"&amp;ROW()-1)),""))</f>
        <v/>
      </c>
      <c r="AJ147" s="3" t="str">
        <f ca="1">IF(AND($A147&lt;&gt;"",$A147&lt;&gt;"TOTAL"),IF(AND([6]INVESTIGADOR_Titulacion!$BH145&lt;&gt;"",[6]INVESTIGADOR_Titulacion!$BH145&lt;&gt;0),[6]INVESTIGADOR_Titulacion!$BH145,""),IF($A147="TOTAL",SUM(INDIRECT("AJ4:AJ"&amp;ROW()-1)),""))</f>
        <v/>
      </c>
      <c r="AK147" s="3" t="str">
        <f t="shared" ca="1" si="49"/>
        <v/>
      </c>
      <c r="AL147" s="3" t="str">
        <f ca="1">IF(AND($A147&lt;&gt;"",$A147&lt;&gt;"TOTAL"),IF(AND([6]INVESTIGADOR_Titulacion!$BK145&lt;&gt;"",[6]INVESTIGADOR_Titulacion!$BK145&lt;&gt;0),[6]INVESTIGADOR_Titulacion!$BK145,""),IF($A147="TOTAL",SUM(INDIRECT("AL4:AL"&amp;ROW()-1)),""))</f>
        <v/>
      </c>
      <c r="AM147" s="3" t="str">
        <f ca="1">IF(AND($A147&lt;&gt;"",$A147&lt;&gt;"TOTAL"),IF(AND([6]INVESTIGADOR_Titulacion!$BM145&lt;&gt;"",[6]INVESTIGADOR_Titulacion!$BM145&lt;&gt;0),[6]INVESTIGADOR_Titulacion!$BM145,""),IF($A147="TOTAL",SUM(INDIRECT("AM4:AM"&amp;ROW()-1)),""))</f>
        <v/>
      </c>
      <c r="AN147" s="3" t="str">
        <f t="shared" ca="1" si="50"/>
        <v/>
      </c>
      <c r="AO147" s="3" t="str">
        <f ca="1">IF(AND($A147&lt;&gt;"",$A147&lt;&gt;"TOTAL"),IF(AND([6]INVESTIGADOR_Titulacion!$BP145&lt;&gt;"",[6]INVESTIGADOR_Titulacion!$BP145&lt;&gt;0),[6]INVESTIGADOR_Titulacion!$BP145,""),IF($A147="TOTAL",SUM(INDIRECT("AO4:AO"&amp;ROW()-1)),""))</f>
        <v/>
      </c>
      <c r="AP147" s="3" t="str">
        <f ca="1">IF(AND($A147&lt;&gt;"",$A147&lt;&gt;"TOTAL"),IF(AND([6]INVESTIGADOR_Titulacion!$BR145&lt;&gt;"",[6]INVESTIGADOR_Titulacion!$BR145&lt;&gt;0),[6]INVESTIGADOR_Titulacion!$BR145,""),IF($A147="TOTAL",SUM(INDIRECT("AP4:AP"&amp;ROW()-1)),""))</f>
        <v/>
      </c>
      <c r="AQ147" s="3" t="str">
        <f t="shared" ca="1" si="51"/>
        <v/>
      </c>
      <c r="AR147" s="3" t="str">
        <f ca="1">IF(AND($A147&lt;&gt;"",$A147&lt;&gt;"TOTAL"),IF(AND([6]INVESTIGADOR_Titulacion!$BU145&lt;&gt;"",[6]INVESTIGADOR_Titulacion!$BU145&lt;&gt;0),[6]INVESTIGADOR_Titulacion!$BU145,""),IF($A147="TOTAL",SUM(INDIRECT("AR4:AR"&amp;ROW()-1)),""))</f>
        <v/>
      </c>
      <c r="AS147" s="3" t="str">
        <f ca="1">IF(AND($A147&lt;&gt;"",$A147&lt;&gt;"TOTAL"),IF(AND([6]INVESTIGADOR_Titulacion!$BW145&lt;&gt;"",[6]INVESTIGADOR_Titulacion!$BW145&lt;&gt;0),[6]INVESTIGADOR_Titulacion!$BW145,""),IF($A147="TOTAL",SUM(INDIRECT("AS4:AS"&amp;ROW()-1)),""))</f>
        <v/>
      </c>
      <c r="AT147" s="3" t="str">
        <f t="shared" ca="1" si="52"/>
        <v/>
      </c>
      <c r="AU147" s="3" t="str">
        <f ca="1">IF(AND($A147&lt;&gt;"",$A147&lt;&gt;"TOTAL"),IF(AND([6]INVESTIGADOR_Titulacion!$BZ145&lt;&gt;"",[6]INVESTIGADOR_Titulacion!$BZ145&lt;&gt;0),[6]INVESTIGADOR_Titulacion!$BZ145,""),IF($A147="TOTAL",SUM(INDIRECT("AU4:AU"&amp;ROW()-1)),""))</f>
        <v/>
      </c>
      <c r="AV147" s="3" t="str">
        <f ca="1">IF(AND($A147&lt;&gt;"",$A147&lt;&gt;"TOTAL"),IF(AND([6]INVESTIGADOR_Titulacion!$CB145&lt;&gt;"",[6]INVESTIGADOR_Titulacion!$CB145&lt;&gt;0),[6]INVESTIGADOR_Titulacion!$CB145,""),IF($A147="TOTAL",SUM(INDIRECT("AV4:AV"&amp;ROW()-1)),""))</f>
        <v/>
      </c>
      <c r="AW147" s="3" t="str">
        <f t="shared" ca="1" si="53"/>
        <v/>
      </c>
      <c r="AX147" s="3" t="str">
        <f ca="1">IF(AND($A147&lt;&gt;"",$A147&lt;&gt;"TOTAL"),IF(AND([6]INVESTIGADOR_Titulacion!$CE145&lt;&gt;"",[6]INVESTIGADOR_Titulacion!$CE145&lt;&gt;0),[6]INVESTIGADOR_Titulacion!$CE145,""),IF($A147="TOTAL",SUM(INDIRECT("AX4:AX"&amp;ROW()-1)),""))</f>
        <v/>
      </c>
      <c r="AY147" s="3" t="str">
        <f ca="1">IF(AND($A147&lt;&gt;"",$A147&lt;&gt;"TOTAL"),IF(AND([6]INVESTIGADOR_Titulacion!$CG145&lt;&gt;"",[6]INVESTIGADOR_Titulacion!$CG145&lt;&gt;0),[6]INVESTIGADOR_Titulacion!$CG145,""),IF($A147="TOTAL",SUM(INDIRECT("AY4:AY"&amp;ROW()-1)),""))</f>
        <v/>
      </c>
      <c r="AZ147" s="3" t="str">
        <f t="shared" ca="1" si="54"/>
        <v/>
      </c>
      <c r="BA147" s="3" t="str">
        <f ca="1">IF(AND($A147&lt;&gt;"",$A147&lt;&gt;"TOTAL"),IF(AND([6]INVESTIGADOR_Titulacion!$CJ145&lt;&gt;"",[6]INVESTIGADOR_Titulacion!$CJ145&lt;&gt;0),[6]INVESTIGADOR_Titulacion!$CJ145,""),IF($A147="TOTAL",SUM(INDIRECT("BA4:BA"&amp;ROW()-1)),""))</f>
        <v/>
      </c>
      <c r="BB147" s="3" t="str">
        <f ca="1">IF(AND($A147&lt;&gt;"",$A147&lt;&gt;"TOTAL"),IF(AND([6]INVESTIGADOR_Titulacion!$CL145&lt;&gt;"",[6]INVESTIGADOR_Titulacion!$CL145&lt;&gt;0),[6]INVESTIGADOR_Titulacion!$CL145,""),IF($A147="TOTAL",SUM(INDIRECT("BB4:BB"&amp;ROW()-1)),""))</f>
        <v/>
      </c>
      <c r="BC147" s="3" t="str">
        <f t="shared" ca="1" si="55"/>
        <v/>
      </c>
      <c r="BD147" s="3" t="str">
        <f ca="1">IF(AND($A147&lt;&gt;"",$A147&lt;&gt;"TOTAL"),IF(AND([6]INVESTIGADOR_Titulacion!$CO145&lt;&gt;"",[6]INVESTIGADOR_Titulacion!$CO145&lt;&gt;0),[6]INVESTIGADOR_Titulacion!$CO145,""),IF($A147="TOTAL",SUM(INDIRECT("BD4:BD"&amp;ROW()-1)),""))</f>
        <v/>
      </c>
      <c r="BE147" s="3" t="str">
        <f ca="1">IF(AND($A147&lt;&gt;"",$A147&lt;&gt;"TOTAL"),IF(AND([6]INVESTIGADOR_Titulacion!$CQ145&lt;&gt;"",[6]INVESTIGADOR_Titulacion!$CQ145&lt;&gt;0),[6]INVESTIGADOR_Titulacion!$CQ145,""),IF($A147="TOTAL",SUM(INDIRECT("BE4:BE"&amp;ROW()-1)),""))</f>
        <v/>
      </c>
      <c r="BF147" s="3" t="str">
        <f t="shared" ca="1" si="56"/>
        <v/>
      </c>
    </row>
    <row r="148" spans="1:58" x14ac:dyDescent="0.2">
      <c r="A148" s="25" t="str">
        <f>IF([6]INVESTIGADOR_Titulacion!$B146&lt;&gt;"",[6]INVESTIGADOR_Titulacion!$B146,IF(AND([6]INVESTIGADOR_Titulacion!$B146="",[6]INVESTIGADOR_Titulacion!$B147="",[6]INVESTIGADOR_Titulacion!$B145=""),"","TOTAL"))</f>
        <v/>
      </c>
      <c r="B148" s="3" t="str">
        <f ca="1">IF(AND($A148&lt;&gt;"",$A148&lt;&gt;"TOTAL"),IF(AND([6]INVESTIGADOR_Titulacion!$C146&lt;&gt;"",[6]INVESTIGADOR_Titulacion!$C146&lt;&gt;0),[6]INVESTIGADOR_Titulacion!$C146,""),IF($A148="TOTAL",SUM(INDIRECT("B4:B"&amp;ROW()-1)),""))</f>
        <v/>
      </c>
      <c r="C148" s="3" t="str">
        <f ca="1">IF(AND($A148&lt;&gt;"",$A148&lt;&gt;"TOTAL"),IF(AND([6]INVESTIGADOR_Titulacion!$E146&lt;&gt;"",[6]INVESTIGADOR_Titulacion!$E146&lt;&gt;0),[6]INVESTIGADOR_Titulacion!$E146,""),IF($A148="TOTAL",SUM(INDIRECT("C4:C"&amp;ROW()-1)),""))</f>
        <v/>
      </c>
      <c r="D148" s="3" t="str">
        <f t="shared" ca="1" si="38"/>
        <v/>
      </c>
      <c r="E148" s="3" t="str">
        <f ca="1">IF(AND($A148&lt;&gt;"",$A148&lt;&gt;"TOTAL"),IF(AND([6]INVESTIGADOR_Titulacion!$H146&lt;&gt;"",[6]INVESTIGADOR_Titulacion!$H146&lt;&gt;0),[6]INVESTIGADOR_Titulacion!$H146,""),IF($A148="TOTAL",SUM(INDIRECT("E4:E"&amp;ROW()-1)),""))</f>
        <v/>
      </c>
      <c r="F148" s="3" t="str">
        <f ca="1">IF(AND($A148&lt;&gt;"",$A148&lt;&gt;"TOTAL"),IF(AND([6]INVESTIGADOR_Titulacion!$J146&lt;&gt;"",[6]INVESTIGADOR_Titulacion!$J146&lt;&gt;0),[6]INVESTIGADOR_Titulacion!$J146,""),IF($A148="TOTAL",SUM(INDIRECT("F4:F"&amp;ROW()-1)),""))</f>
        <v/>
      </c>
      <c r="G148" s="3" t="str">
        <f t="shared" ca="1" si="39"/>
        <v/>
      </c>
      <c r="H148" s="3" t="str">
        <f ca="1">IF(AND($A148&lt;&gt;"",$A148&lt;&gt;"TOTAL"),IF(AND([6]INVESTIGADOR_Titulacion!$M146&lt;&gt;"",[6]INVESTIGADOR_Titulacion!$M146&lt;&gt;0),[6]INVESTIGADOR_Titulacion!$M146,""),IF($A148="TOTAL",SUM(INDIRECT("H4:H"&amp;ROW()-1)),""))</f>
        <v/>
      </c>
      <c r="I148" s="3" t="str">
        <f ca="1">IF(AND($A148&lt;&gt;"",$A148&lt;&gt;"TOTAL"),IF(AND([6]INVESTIGADOR_Titulacion!$O146&lt;&gt;"",[6]INVESTIGADOR_Titulacion!$O146&lt;&gt;0),[6]INVESTIGADOR_Titulacion!$O146,""),IF($A148="TOTAL",SUM(INDIRECT("I4:I"&amp;ROW()-1)),""))</f>
        <v/>
      </c>
      <c r="J148" s="3" t="str">
        <f t="shared" ca="1" si="40"/>
        <v/>
      </c>
      <c r="K148" s="3" t="str">
        <f ca="1">IF(AND($A148&lt;&gt;"",$A148&lt;&gt;"TOTAL"),IF(AND([6]INVESTIGADOR_Titulacion!$R146&lt;&gt;"",[6]INVESTIGADOR_Titulacion!$R146&lt;&gt;0),[6]INVESTIGADOR_Titulacion!$R146,""),IF($A148="TOTAL",SUM(INDIRECT("K4:K"&amp;ROW()-1)),""))</f>
        <v/>
      </c>
      <c r="L148" s="3" t="str">
        <f ca="1">IF(AND($A148&lt;&gt;"",$A148&lt;&gt;"TOTAL"),IF(AND([6]INVESTIGADOR_Titulacion!$T146&lt;&gt;"",[6]INVESTIGADOR_Titulacion!$T146&lt;&gt;0),[6]INVESTIGADOR_Titulacion!$T146,""),IF($A148="TOTAL",SUM(INDIRECT("L4:L"&amp;ROW()-1)),""))</f>
        <v/>
      </c>
      <c r="M148" s="3" t="str">
        <f t="shared" ca="1" si="41"/>
        <v/>
      </c>
      <c r="N148" s="3" t="str">
        <f ca="1">IF(AND($A148&lt;&gt;"",$A148&lt;&gt;"TOTAL"),IF(AND([6]INVESTIGADOR_Titulacion!$W146&lt;&gt;"",[6]INVESTIGADOR_Titulacion!$W146&lt;&gt;0),[6]INVESTIGADOR_Titulacion!$W146,""),IF($A148="TOTAL",SUM(INDIRECT("N4:N"&amp;ROW()-1)),""))</f>
        <v/>
      </c>
      <c r="O148" s="3" t="str">
        <f ca="1">IF(AND($A148&lt;&gt;"",$A148&lt;&gt;"TOTAL"),IF(AND([6]INVESTIGADOR_Titulacion!$Y146&lt;&gt;"",[6]INVESTIGADOR_Titulacion!$Y146&lt;&gt;0),[6]INVESTIGADOR_Titulacion!$Y146,""),IF($A148="TOTAL",SUM(INDIRECT("O4:O"&amp;ROW()-1)),""))</f>
        <v/>
      </c>
      <c r="P148" s="3" t="str">
        <f t="shared" ca="1" si="42"/>
        <v/>
      </c>
      <c r="Q148" s="3" t="str">
        <f ca="1">IF(AND($A148&lt;&gt;"",$A148&lt;&gt;"TOTAL"),IF(AND([6]INVESTIGADOR_Titulacion!$AB146&lt;&gt;"",[6]INVESTIGADOR_Titulacion!$AB146&lt;&gt;0),[6]INVESTIGADOR_Titulacion!$AB146,""),IF($A148="TOTAL",SUM(INDIRECT("Q4:Q"&amp;ROW()-1)),""))</f>
        <v/>
      </c>
      <c r="R148" s="3" t="str">
        <f ca="1">IF(AND($A148&lt;&gt;"",$A148&lt;&gt;"TOTAL"),IF(AND([6]INVESTIGADOR_Titulacion!$AD146&lt;&gt;"",[6]INVESTIGADOR_Titulacion!$AD146&lt;&gt;0),[6]INVESTIGADOR_Titulacion!$AD146,""),IF($A148="TOTAL",SUM(INDIRECT("R4:R"&amp;ROW()-1)),""))</f>
        <v/>
      </c>
      <c r="S148" s="3" t="str">
        <f t="shared" ca="1" si="43"/>
        <v/>
      </c>
      <c r="T148" s="3" t="str">
        <f ca="1">IF(AND($A148&lt;&gt;"",$A148&lt;&gt;"TOTAL"),IF(AND([6]INVESTIGADOR_Titulacion!$AG146&lt;&gt;"",[6]INVESTIGADOR_Titulacion!$AG146&lt;&gt;0),[6]INVESTIGADOR_Titulacion!$AG146,""),IF($A148="TOTAL",SUM(INDIRECT("T4:T"&amp;ROW()-1)),""))</f>
        <v/>
      </c>
      <c r="U148" s="3" t="str">
        <f ca="1">IF(AND($A148&lt;&gt;"",$A148&lt;&gt;"TOTAL"),IF(AND([6]INVESTIGADOR_Titulacion!$AI146&lt;&gt;"",[6]INVESTIGADOR_Titulacion!$AI146&lt;&gt;0),[6]INVESTIGADOR_Titulacion!$AI146,""),IF($A148="TOTAL",SUM(INDIRECT("U4:U"&amp;ROW()-1)),""))</f>
        <v/>
      </c>
      <c r="V148" s="3" t="str">
        <f t="shared" ca="1" si="44"/>
        <v/>
      </c>
      <c r="W148" s="3" t="str">
        <f ca="1">IF(AND($A148&lt;&gt;"",$A148&lt;&gt;"TOTAL"),IF(AND([6]INVESTIGADOR_Titulacion!$AL146&lt;&gt;"",[6]INVESTIGADOR_Titulacion!$AL146&lt;&gt;0),[6]INVESTIGADOR_Titulacion!$AL146,""),IF($A148="TOTAL",SUM(INDIRECT("W4:W"&amp;ROW()-1)),""))</f>
        <v/>
      </c>
      <c r="X148" s="3" t="str">
        <f ca="1">IF(AND($A148&lt;&gt;"",$A148&lt;&gt;"TOTAL"),IF(AND([6]INVESTIGADOR_Titulacion!$AN146&lt;&gt;"",[6]INVESTIGADOR_Titulacion!$AN146&lt;&gt;0),[6]INVESTIGADOR_Titulacion!$AN146,""),IF($A148="TOTAL",SUM(INDIRECT("X4:X"&amp;ROW()-1)),""))</f>
        <v/>
      </c>
      <c r="Y148" s="3" t="str">
        <f t="shared" ca="1" si="45"/>
        <v/>
      </c>
      <c r="Z148" s="3" t="str">
        <f ca="1">IF(AND($A148&lt;&gt;"",$A148&lt;&gt;"TOTAL"),IF(AND([6]INVESTIGADOR_Titulacion!$AQ146&lt;&gt;"",[6]INVESTIGADOR_Titulacion!$AQ146&lt;&gt;0),[6]INVESTIGADOR_Titulacion!$AQ146,""),IF($A148="TOTAL",SUM(INDIRECT("Z4:Z"&amp;ROW()-1)),""))</f>
        <v/>
      </c>
      <c r="AA148" s="3" t="str">
        <f ca="1">IF(AND($A148&lt;&gt;"",$A148&lt;&gt;"TOTAL"),IF(AND([6]INVESTIGADOR_Titulacion!$AS146&lt;&gt;"",[6]INVESTIGADOR_Titulacion!$AS146&lt;&gt;0),[6]INVESTIGADOR_Titulacion!$AS146,""),IF($A148="TOTAL",SUM(INDIRECT("AA4:AA"&amp;ROW()-1)),""))</f>
        <v/>
      </c>
      <c r="AB148" s="3" t="str">
        <f t="shared" ca="1" si="46"/>
        <v/>
      </c>
      <c r="AC148" s="3" t="str">
        <f ca="1">IF(AND($A148&lt;&gt;"",$A148&lt;&gt;"TOTAL"),IF(AND([6]INVESTIGADOR_Titulacion!$AV146&lt;&gt;"",[6]INVESTIGADOR_Titulacion!$AV146&lt;&gt;0),[6]INVESTIGADOR_Titulacion!$AV146,""),IF($A148="TOTAL",SUM(INDIRECT("AC4:AC"&amp;ROW()-1)),""))</f>
        <v/>
      </c>
      <c r="AD148" s="3" t="str">
        <f ca="1">IF(AND($A148&lt;&gt;"",$A148&lt;&gt;"TOTAL"),IF(AND([6]INVESTIGADOR_Titulacion!$AX146&lt;&gt;"",[6]INVESTIGADOR_Titulacion!$AX146&lt;&gt;0),[6]INVESTIGADOR_Titulacion!$AX146,""),IF($A148="TOTAL",SUM(INDIRECT("AD4:AD"&amp;ROW()-1)),""))</f>
        <v/>
      </c>
      <c r="AE148" s="3" t="str">
        <f t="shared" ca="1" si="47"/>
        <v/>
      </c>
      <c r="AF148" s="3" t="str">
        <f ca="1">IF(AND($A148&lt;&gt;"",$A148&lt;&gt;"TOTAL"),IF(AND([6]INVESTIGADOR_Titulacion!$BA146&lt;&gt;"",[6]INVESTIGADOR_Titulacion!$BA146&lt;&gt;0),[6]INVESTIGADOR_Titulacion!$BA146,""),IF($A148="TOTAL",SUM(INDIRECT("AF4:AF"&amp;ROW()-1)),""))</f>
        <v/>
      </c>
      <c r="AG148" s="3" t="str">
        <f ca="1">IF(AND($A148&lt;&gt;"",$A148&lt;&gt;"TOTAL"),IF(AND([6]INVESTIGADOR_Titulacion!$BC146&lt;&gt;"",[6]INVESTIGADOR_Titulacion!$BC146&lt;&gt;0),[6]INVESTIGADOR_Titulacion!$BC146,""),IF($A148="TOTAL",SUM(INDIRECT("AG4:AG"&amp;ROW()-1)),""))</f>
        <v/>
      </c>
      <c r="AH148" s="3" t="str">
        <f t="shared" ca="1" si="48"/>
        <v/>
      </c>
      <c r="AI148" s="3" t="str">
        <f ca="1">IF(AND($A148&lt;&gt;"",$A148&lt;&gt;"TOTAL"),IF(AND([6]INVESTIGADOR_Titulacion!$BF146&lt;&gt;"",[6]INVESTIGADOR_Titulacion!$BF146&lt;&gt;0),[6]INVESTIGADOR_Titulacion!$BF146,""),IF($A148="TOTAL",SUM(INDIRECT("AI4:AI"&amp;ROW()-1)),""))</f>
        <v/>
      </c>
      <c r="AJ148" s="3" t="str">
        <f ca="1">IF(AND($A148&lt;&gt;"",$A148&lt;&gt;"TOTAL"),IF(AND([6]INVESTIGADOR_Titulacion!$BH146&lt;&gt;"",[6]INVESTIGADOR_Titulacion!$BH146&lt;&gt;0),[6]INVESTIGADOR_Titulacion!$BH146,""),IF($A148="TOTAL",SUM(INDIRECT("AJ4:AJ"&amp;ROW()-1)),""))</f>
        <v/>
      </c>
      <c r="AK148" s="3" t="str">
        <f t="shared" ca="1" si="49"/>
        <v/>
      </c>
      <c r="AL148" s="3" t="str">
        <f ca="1">IF(AND($A148&lt;&gt;"",$A148&lt;&gt;"TOTAL"),IF(AND([6]INVESTIGADOR_Titulacion!$BK146&lt;&gt;"",[6]INVESTIGADOR_Titulacion!$BK146&lt;&gt;0),[6]INVESTIGADOR_Titulacion!$BK146,""),IF($A148="TOTAL",SUM(INDIRECT("AL4:AL"&amp;ROW()-1)),""))</f>
        <v/>
      </c>
      <c r="AM148" s="3" t="str">
        <f ca="1">IF(AND($A148&lt;&gt;"",$A148&lt;&gt;"TOTAL"),IF(AND([6]INVESTIGADOR_Titulacion!$BM146&lt;&gt;"",[6]INVESTIGADOR_Titulacion!$BM146&lt;&gt;0),[6]INVESTIGADOR_Titulacion!$BM146,""),IF($A148="TOTAL",SUM(INDIRECT("AM4:AM"&amp;ROW()-1)),""))</f>
        <v/>
      </c>
      <c r="AN148" s="3" t="str">
        <f t="shared" ca="1" si="50"/>
        <v/>
      </c>
      <c r="AO148" s="3" t="str">
        <f ca="1">IF(AND($A148&lt;&gt;"",$A148&lt;&gt;"TOTAL"),IF(AND([6]INVESTIGADOR_Titulacion!$BP146&lt;&gt;"",[6]INVESTIGADOR_Titulacion!$BP146&lt;&gt;0),[6]INVESTIGADOR_Titulacion!$BP146,""),IF($A148="TOTAL",SUM(INDIRECT("AO4:AO"&amp;ROW()-1)),""))</f>
        <v/>
      </c>
      <c r="AP148" s="3" t="str">
        <f ca="1">IF(AND($A148&lt;&gt;"",$A148&lt;&gt;"TOTAL"),IF(AND([6]INVESTIGADOR_Titulacion!$BR146&lt;&gt;"",[6]INVESTIGADOR_Titulacion!$BR146&lt;&gt;0),[6]INVESTIGADOR_Titulacion!$BR146,""),IF($A148="TOTAL",SUM(INDIRECT("AP4:AP"&amp;ROW()-1)),""))</f>
        <v/>
      </c>
      <c r="AQ148" s="3" t="str">
        <f t="shared" ca="1" si="51"/>
        <v/>
      </c>
      <c r="AR148" s="3" t="str">
        <f ca="1">IF(AND($A148&lt;&gt;"",$A148&lt;&gt;"TOTAL"),IF(AND([6]INVESTIGADOR_Titulacion!$BU146&lt;&gt;"",[6]INVESTIGADOR_Titulacion!$BU146&lt;&gt;0),[6]INVESTIGADOR_Titulacion!$BU146,""),IF($A148="TOTAL",SUM(INDIRECT("AR4:AR"&amp;ROW()-1)),""))</f>
        <v/>
      </c>
      <c r="AS148" s="3" t="str">
        <f ca="1">IF(AND($A148&lt;&gt;"",$A148&lt;&gt;"TOTAL"),IF(AND([6]INVESTIGADOR_Titulacion!$BW146&lt;&gt;"",[6]INVESTIGADOR_Titulacion!$BW146&lt;&gt;0),[6]INVESTIGADOR_Titulacion!$BW146,""),IF($A148="TOTAL",SUM(INDIRECT("AS4:AS"&amp;ROW()-1)),""))</f>
        <v/>
      </c>
      <c r="AT148" s="3" t="str">
        <f t="shared" ca="1" si="52"/>
        <v/>
      </c>
      <c r="AU148" s="3" t="str">
        <f ca="1">IF(AND($A148&lt;&gt;"",$A148&lt;&gt;"TOTAL"),IF(AND([6]INVESTIGADOR_Titulacion!$BZ146&lt;&gt;"",[6]INVESTIGADOR_Titulacion!$BZ146&lt;&gt;0),[6]INVESTIGADOR_Titulacion!$BZ146,""),IF($A148="TOTAL",SUM(INDIRECT("AU4:AU"&amp;ROW()-1)),""))</f>
        <v/>
      </c>
      <c r="AV148" s="3" t="str">
        <f ca="1">IF(AND($A148&lt;&gt;"",$A148&lt;&gt;"TOTAL"),IF(AND([6]INVESTIGADOR_Titulacion!$CB146&lt;&gt;"",[6]INVESTIGADOR_Titulacion!$CB146&lt;&gt;0),[6]INVESTIGADOR_Titulacion!$CB146,""),IF($A148="TOTAL",SUM(INDIRECT("AV4:AV"&amp;ROW()-1)),""))</f>
        <v/>
      </c>
      <c r="AW148" s="3" t="str">
        <f t="shared" ca="1" si="53"/>
        <v/>
      </c>
      <c r="AX148" s="3" t="str">
        <f ca="1">IF(AND($A148&lt;&gt;"",$A148&lt;&gt;"TOTAL"),IF(AND([6]INVESTIGADOR_Titulacion!$CE146&lt;&gt;"",[6]INVESTIGADOR_Titulacion!$CE146&lt;&gt;0),[6]INVESTIGADOR_Titulacion!$CE146,""),IF($A148="TOTAL",SUM(INDIRECT("AX4:AX"&amp;ROW()-1)),""))</f>
        <v/>
      </c>
      <c r="AY148" s="3" t="str">
        <f ca="1">IF(AND($A148&lt;&gt;"",$A148&lt;&gt;"TOTAL"),IF(AND([6]INVESTIGADOR_Titulacion!$CG146&lt;&gt;"",[6]INVESTIGADOR_Titulacion!$CG146&lt;&gt;0),[6]INVESTIGADOR_Titulacion!$CG146,""),IF($A148="TOTAL",SUM(INDIRECT("AY4:AY"&amp;ROW()-1)),""))</f>
        <v/>
      </c>
      <c r="AZ148" s="3" t="str">
        <f t="shared" ca="1" si="54"/>
        <v/>
      </c>
      <c r="BA148" s="3" t="str">
        <f ca="1">IF(AND($A148&lt;&gt;"",$A148&lt;&gt;"TOTAL"),IF(AND([6]INVESTIGADOR_Titulacion!$CJ146&lt;&gt;"",[6]INVESTIGADOR_Titulacion!$CJ146&lt;&gt;0),[6]INVESTIGADOR_Titulacion!$CJ146,""),IF($A148="TOTAL",SUM(INDIRECT("BA4:BA"&amp;ROW()-1)),""))</f>
        <v/>
      </c>
      <c r="BB148" s="3" t="str">
        <f ca="1">IF(AND($A148&lt;&gt;"",$A148&lt;&gt;"TOTAL"),IF(AND([6]INVESTIGADOR_Titulacion!$CL146&lt;&gt;"",[6]INVESTIGADOR_Titulacion!$CL146&lt;&gt;0),[6]INVESTIGADOR_Titulacion!$CL146,""),IF($A148="TOTAL",SUM(INDIRECT("BB4:BB"&amp;ROW()-1)),""))</f>
        <v/>
      </c>
      <c r="BC148" s="3" t="str">
        <f t="shared" ca="1" si="55"/>
        <v/>
      </c>
      <c r="BD148" s="3" t="str">
        <f ca="1">IF(AND($A148&lt;&gt;"",$A148&lt;&gt;"TOTAL"),IF(AND([6]INVESTIGADOR_Titulacion!$CO146&lt;&gt;"",[6]INVESTIGADOR_Titulacion!$CO146&lt;&gt;0),[6]INVESTIGADOR_Titulacion!$CO146,""),IF($A148="TOTAL",SUM(INDIRECT("BD4:BD"&amp;ROW()-1)),""))</f>
        <v/>
      </c>
      <c r="BE148" s="3" t="str">
        <f ca="1">IF(AND($A148&lt;&gt;"",$A148&lt;&gt;"TOTAL"),IF(AND([6]INVESTIGADOR_Titulacion!$CQ146&lt;&gt;"",[6]INVESTIGADOR_Titulacion!$CQ146&lt;&gt;0),[6]INVESTIGADOR_Titulacion!$CQ146,""),IF($A148="TOTAL",SUM(INDIRECT("BE4:BE"&amp;ROW()-1)),""))</f>
        <v/>
      </c>
      <c r="BF148" s="3" t="str">
        <f t="shared" ca="1" si="56"/>
        <v/>
      </c>
    </row>
    <row r="149" spans="1:58" x14ac:dyDescent="0.2">
      <c r="A149" s="25" t="str">
        <f>IF([6]INVESTIGADOR_Titulacion!$B147&lt;&gt;"",[6]INVESTIGADOR_Titulacion!$B147,IF(AND([6]INVESTIGADOR_Titulacion!$B147="",[6]INVESTIGADOR_Titulacion!$B148="",[6]INVESTIGADOR_Titulacion!$B146=""),"","TOTAL"))</f>
        <v/>
      </c>
      <c r="B149" s="3" t="str">
        <f ca="1">IF(AND($A149&lt;&gt;"",$A149&lt;&gt;"TOTAL"),IF(AND([6]INVESTIGADOR_Titulacion!$C147&lt;&gt;"",[6]INVESTIGADOR_Titulacion!$C147&lt;&gt;0),[6]INVESTIGADOR_Titulacion!$C147,""),IF($A149="TOTAL",SUM(INDIRECT("B4:B"&amp;ROW()-1)),""))</f>
        <v/>
      </c>
      <c r="C149" s="3" t="str">
        <f ca="1">IF(AND($A149&lt;&gt;"",$A149&lt;&gt;"TOTAL"),IF(AND([6]INVESTIGADOR_Titulacion!$E147&lt;&gt;"",[6]INVESTIGADOR_Titulacion!$E147&lt;&gt;0),[6]INVESTIGADOR_Titulacion!$E147,""),IF($A149="TOTAL",SUM(INDIRECT("C4:C"&amp;ROW()-1)),""))</f>
        <v/>
      </c>
      <c r="D149" s="3" t="str">
        <f t="shared" ca="1" si="38"/>
        <v/>
      </c>
      <c r="E149" s="3" t="str">
        <f ca="1">IF(AND($A149&lt;&gt;"",$A149&lt;&gt;"TOTAL"),IF(AND([6]INVESTIGADOR_Titulacion!$H147&lt;&gt;"",[6]INVESTIGADOR_Titulacion!$H147&lt;&gt;0),[6]INVESTIGADOR_Titulacion!$H147,""),IF($A149="TOTAL",SUM(INDIRECT("E4:E"&amp;ROW()-1)),""))</f>
        <v/>
      </c>
      <c r="F149" s="3" t="str">
        <f ca="1">IF(AND($A149&lt;&gt;"",$A149&lt;&gt;"TOTAL"),IF(AND([6]INVESTIGADOR_Titulacion!$J147&lt;&gt;"",[6]INVESTIGADOR_Titulacion!$J147&lt;&gt;0),[6]INVESTIGADOR_Titulacion!$J147,""),IF($A149="TOTAL",SUM(INDIRECT("F4:F"&amp;ROW()-1)),""))</f>
        <v/>
      </c>
      <c r="G149" s="3" t="str">
        <f t="shared" ca="1" si="39"/>
        <v/>
      </c>
      <c r="H149" s="3" t="str">
        <f ca="1">IF(AND($A149&lt;&gt;"",$A149&lt;&gt;"TOTAL"),IF(AND([6]INVESTIGADOR_Titulacion!$M147&lt;&gt;"",[6]INVESTIGADOR_Titulacion!$M147&lt;&gt;0),[6]INVESTIGADOR_Titulacion!$M147,""),IF($A149="TOTAL",SUM(INDIRECT("H4:H"&amp;ROW()-1)),""))</f>
        <v/>
      </c>
      <c r="I149" s="3" t="str">
        <f ca="1">IF(AND($A149&lt;&gt;"",$A149&lt;&gt;"TOTAL"),IF(AND([6]INVESTIGADOR_Titulacion!$O147&lt;&gt;"",[6]INVESTIGADOR_Titulacion!$O147&lt;&gt;0),[6]INVESTIGADOR_Titulacion!$O147,""),IF($A149="TOTAL",SUM(INDIRECT("I4:I"&amp;ROW()-1)),""))</f>
        <v/>
      </c>
      <c r="J149" s="3" t="str">
        <f t="shared" ca="1" si="40"/>
        <v/>
      </c>
      <c r="K149" s="3" t="str">
        <f ca="1">IF(AND($A149&lt;&gt;"",$A149&lt;&gt;"TOTAL"),IF(AND([6]INVESTIGADOR_Titulacion!$R147&lt;&gt;"",[6]INVESTIGADOR_Titulacion!$R147&lt;&gt;0),[6]INVESTIGADOR_Titulacion!$R147,""),IF($A149="TOTAL",SUM(INDIRECT("K4:K"&amp;ROW()-1)),""))</f>
        <v/>
      </c>
      <c r="L149" s="3" t="str">
        <f ca="1">IF(AND($A149&lt;&gt;"",$A149&lt;&gt;"TOTAL"),IF(AND([6]INVESTIGADOR_Titulacion!$T147&lt;&gt;"",[6]INVESTIGADOR_Titulacion!$T147&lt;&gt;0),[6]INVESTIGADOR_Titulacion!$T147,""),IF($A149="TOTAL",SUM(INDIRECT("L4:L"&amp;ROW()-1)),""))</f>
        <v/>
      </c>
      <c r="M149" s="3" t="str">
        <f t="shared" ca="1" si="41"/>
        <v/>
      </c>
      <c r="N149" s="3" t="str">
        <f ca="1">IF(AND($A149&lt;&gt;"",$A149&lt;&gt;"TOTAL"),IF(AND([6]INVESTIGADOR_Titulacion!$W147&lt;&gt;"",[6]INVESTIGADOR_Titulacion!$W147&lt;&gt;0),[6]INVESTIGADOR_Titulacion!$W147,""),IF($A149="TOTAL",SUM(INDIRECT("N4:N"&amp;ROW()-1)),""))</f>
        <v/>
      </c>
      <c r="O149" s="3" t="str">
        <f ca="1">IF(AND($A149&lt;&gt;"",$A149&lt;&gt;"TOTAL"),IF(AND([6]INVESTIGADOR_Titulacion!$Y147&lt;&gt;"",[6]INVESTIGADOR_Titulacion!$Y147&lt;&gt;0),[6]INVESTIGADOR_Titulacion!$Y147,""),IF($A149="TOTAL",SUM(INDIRECT("O4:O"&amp;ROW()-1)),""))</f>
        <v/>
      </c>
      <c r="P149" s="3" t="str">
        <f t="shared" ca="1" si="42"/>
        <v/>
      </c>
      <c r="Q149" s="3" t="str">
        <f ca="1">IF(AND($A149&lt;&gt;"",$A149&lt;&gt;"TOTAL"),IF(AND([6]INVESTIGADOR_Titulacion!$AB147&lt;&gt;"",[6]INVESTIGADOR_Titulacion!$AB147&lt;&gt;0),[6]INVESTIGADOR_Titulacion!$AB147,""),IF($A149="TOTAL",SUM(INDIRECT("Q4:Q"&amp;ROW()-1)),""))</f>
        <v/>
      </c>
      <c r="R149" s="3" t="str">
        <f ca="1">IF(AND($A149&lt;&gt;"",$A149&lt;&gt;"TOTAL"),IF(AND([6]INVESTIGADOR_Titulacion!$AD147&lt;&gt;"",[6]INVESTIGADOR_Titulacion!$AD147&lt;&gt;0),[6]INVESTIGADOR_Titulacion!$AD147,""),IF($A149="TOTAL",SUM(INDIRECT("R4:R"&amp;ROW()-1)),""))</f>
        <v/>
      </c>
      <c r="S149" s="3" t="str">
        <f t="shared" ca="1" si="43"/>
        <v/>
      </c>
      <c r="T149" s="3" t="str">
        <f ca="1">IF(AND($A149&lt;&gt;"",$A149&lt;&gt;"TOTAL"),IF(AND([6]INVESTIGADOR_Titulacion!$AG147&lt;&gt;"",[6]INVESTIGADOR_Titulacion!$AG147&lt;&gt;0),[6]INVESTIGADOR_Titulacion!$AG147,""),IF($A149="TOTAL",SUM(INDIRECT("T4:T"&amp;ROW()-1)),""))</f>
        <v/>
      </c>
      <c r="U149" s="3" t="str">
        <f ca="1">IF(AND($A149&lt;&gt;"",$A149&lt;&gt;"TOTAL"),IF(AND([6]INVESTIGADOR_Titulacion!$AI147&lt;&gt;"",[6]INVESTIGADOR_Titulacion!$AI147&lt;&gt;0),[6]INVESTIGADOR_Titulacion!$AI147,""),IF($A149="TOTAL",SUM(INDIRECT("U4:U"&amp;ROW()-1)),""))</f>
        <v/>
      </c>
      <c r="V149" s="3" t="str">
        <f t="shared" ca="1" si="44"/>
        <v/>
      </c>
      <c r="W149" s="3" t="str">
        <f ca="1">IF(AND($A149&lt;&gt;"",$A149&lt;&gt;"TOTAL"),IF(AND([6]INVESTIGADOR_Titulacion!$AL147&lt;&gt;"",[6]INVESTIGADOR_Titulacion!$AL147&lt;&gt;0),[6]INVESTIGADOR_Titulacion!$AL147,""),IF($A149="TOTAL",SUM(INDIRECT("W4:W"&amp;ROW()-1)),""))</f>
        <v/>
      </c>
      <c r="X149" s="3" t="str">
        <f ca="1">IF(AND($A149&lt;&gt;"",$A149&lt;&gt;"TOTAL"),IF(AND([6]INVESTIGADOR_Titulacion!$AN147&lt;&gt;"",[6]INVESTIGADOR_Titulacion!$AN147&lt;&gt;0),[6]INVESTIGADOR_Titulacion!$AN147,""),IF($A149="TOTAL",SUM(INDIRECT("X4:X"&amp;ROW()-1)),""))</f>
        <v/>
      </c>
      <c r="Y149" s="3" t="str">
        <f t="shared" ca="1" si="45"/>
        <v/>
      </c>
      <c r="Z149" s="3" t="str">
        <f ca="1">IF(AND($A149&lt;&gt;"",$A149&lt;&gt;"TOTAL"),IF(AND([6]INVESTIGADOR_Titulacion!$AQ147&lt;&gt;"",[6]INVESTIGADOR_Titulacion!$AQ147&lt;&gt;0),[6]INVESTIGADOR_Titulacion!$AQ147,""),IF($A149="TOTAL",SUM(INDIRECT("Z4:Z"&amp;ROW()-1)),""))</f>
        <v/>
      </c>
      <c r="AA149" s="3" t="str">
        <f ca="1">IF(AND($A149&lt;&gt;"",$A149&lt;&gt;"TOTAL"),IF(AND([6]INVESTIGADOR_Titulacion!$AS147&lt;&gt;"",[6]INVESTIGADOR_Titulacion!$AS147&lt;&gt;0),[6]INVESTIGADOR_Titulacion!$AS147,""),IF($A149="TOTAL",SUM(INDIRECT("AA4:AA"&amp;ROW()-1)),""))</f>
        <v/>
      </c>
      <c r="AB149" s="3" t="str">
        <f t="shared" ca="1" si="46"/>
        <v/>
      </c>
      <c r="AC149" s="3" t="str">
        <f ca="1">IF(AND($A149&lt;&gt;"",$A149&lt;&gt;"TOTAL"),IF(AND([6]INVESTIGADOR_Titulacion!$AV147&lt;&gt;"",[6]INVESTIGADOR_Titulacion!$AV147&lt;&gt;0),[6]INVESTIGADOR_Titulacion!$AV147,""),IF($A149="TOTAL",SUM(INDIRECT("AC4:AC"&amp;ROW()-1)),""))</f>
        <v/>
      </c>
      <c r="AD149" s="3" t="str">
        <f ca="1">IF(AND($A149&lt;&gt;"",$A149&lt;&gt;"TOTAL"),IF(AND([6]INVESTIGADOR_Titulacion!$AX147&lt;&gt;"",[6]INVESTIGADOR_Titulacion!$AX147&lt;&gt;0),[6]INVESTIGADOR_Titulacion!$AX147,""),IF($A149="TOTAL",SUM(INDIRECT("AD4:AD"&amp;ROW()-1)),""))</f>
        <v/>
      </c>
      <c r="AE149" s="3" t="str">
        <f t="shared" ca="1" si="47"/>
        <v/>
      </c>
      <c r="AF149" s="3" t="str">
        <f ca="1">IF(AND($A149&lt;&gt;"",$A149&lt;&gt;"TOTAL"),IF(AND([6]INVESTIGADOR_Titulacion!$BA147&lt;&gt;"",[6]INVESTIGADOR_Titulacion!$BA147&lt;&gt;0),[6]INVESTIGADOR_Titulacion!$BA147,""),IF($A149="TOTAL",SUM(INDIRECT("AF4:AF"&amp;ROW()-1)),""))</f>
        <v/>
      </c>
      <c r="AG149" s="3" t="str">
        <f ca="1">IF(AND($A149&lt;&gt;"",$A149&lt;&gt;"TOTAL"),IF(AND([6]INVESTIGADOR_Titulacion!$BC147&lt;&gt;"",[6]INVESTIGADOR_Titulacion!$BC147&lt;&gt;0),[6]INVESTIGADOR_Titulacion!$BC147,""),IF($A149="TOTAL",SUM(INDIRECT("AG4:AG"&amp;ROW()-1)),""))</f>
        <v/>
      </c>
      <c r="AH149" s="3" t="str">
        <f t="shared" ca="1" si="48"/>
        <v/>
      </c>
      <c r="AI149" s="3" t="str">
        <f ca="1">IF(AND($A149&lt;&gt;"",$A149&lt;&gt;"TOTAL"),IF(AND([6]INVESTIGADOR_Titulacion!$BF147&lt;&gt;"",[6]INVESTIGADOR_Titulacion!$BF147&lt;&gt;0),[6]INVESTIGADOR_Titulacion!$BF147,""),IF($A149="TOTAL",SUM(INDIRECT("AI4:AI"&amp;ROW()-1)),""))</f>
        <v/>
      </c>
      <c r="AJ149" s="3" t="str">
        <f ca="1">IF(AND($A149&lt;&gt;"",$A149&lt;&gt;"TOTAL"),IF(AND([6]INVESTIGADOR_Titulacion!$BH147&lt;&gt;"",[6]INVESTIGADOR_Titulacion!$BH147&lt;&gt;0),[6]INVESTIGADOR_Titulacion!$BH147,""),IF($A149="TOTAL",SUM(INDIRECT("AJ4:AJ"&amp;ROW()-1)),""))</f>
        <v/>
      </c>
      <c r="AK149" s="3" t="str">
        <f t="shared" ca="1" si="49"/>
        <v/>
      </c>
      <c r="AL149" s="3" t="str">
        <f ca="1">IF(AND($A149&lt;&gt;"",$A149&lt;&gt;"TOTAL"),IF(AND([6]INVESTIGADOR_Titulacion!$BK147&lt;&gt;"",[6]INVESTIGADOR_Titulacion!$BK147&lt;&gt;0),[6]INVESTIGADOR_Titulacion!$BK147,""),IF($A149="TOTAL",SUM(INDIRECT("AL4:AL"&amp;ROW()-1)),""))</f>
        <v/>
      </c>
      <c r="AM149" s="3" t="str">
        <f ca="1">IF(AND($A149&lt;&gt;"",$A149&lt;&gt;"TOTAL"),IF(AND([6]INVESTIGADOR_Titulacion!$BM147&lt;&gt;"",[6]INVESTIGADOR_Titulacion!$BM147&lt;&gt;0),[6]INVESTIGADOR_Titulacion!$BM147,""),IF($A149="TOTAL",SUM(INDIRECT("AM4:AM"&amp;ROW()-1)),""))</f>
        <v/>
      </c>
      <c r="AN149" s="3" t="str">
        <f t="shared" ca="1" si="50"/>
        <v/>
      </c>
      <c r="AO149" s="3" t="str">
        <f ca="1">IF(AND($A149&lt;&gt;"",$A149&lt;&gt;"TOTAL"),IF(AND([6]INVESTIGADOR_Titulacion!$BP147&lt;&gt;"",[6]INVESTIGADOR_Titulacion!$BP147&lt;&gt;0),[6]INVESTIGADOR_Titulacion!$BP147,""),IF($A149="TOTAL",SUM(INDIRECT("AO4:AO"&amp;ROW()-1)),""))</f>
        <v/>
      </c>
      <c r="AP149" s="3" t="str">
        <f ca="1">IF(AND($A149&lt;&gt;"",$A149&lt;&gt;"TOTAL"),IF(AND([6]INVESTIGADOR_Titulacion!$BR147&lt;&gt;"",[6]INVESTIGADOR_Titulacion!$BR147&lt;&gt;0),[6]INVESTIGADOR_Titulacion!$BR147,""),IF($A149="TOTAL",SUM(INDIRECT("AP4:AP"&amp;ROW()-1)),""))</f>
        <v/>
      </c>
      <c r="AQ149" s="3" t="str">
        <f t="shared" ca="1" si="51"/>
        <v/>
      </c>
      <c r="AR149" s="3" t="str">
        <f ca="1">IF(AND($A149&lt;&gt;"",$A149&lt;&gt;"TOTAL"),IF(AND([6]INVESTIGADOR_Titulacion!$BU147&lt;&gt;"",[6]INVESTIGADOR_Titulacion!$BU147&lt;&gt;0),[6]INVESTIGADOR_Titulacion!$BU147,""),IF($A149="TOTAL",SUM(INDIRECT("AR4:AR"&amp;ROW()-1)),""))</f>
        <v/>
      </c>
      <c r="AS149" s="3" t="str">
        <f ca="1">IF(AND($A149&lt;&gt;"",$A149&lt;&gt;"TOTAL"),IF(AND([6]INVESTIGADOR_Titulacion!$BW147&lt;&gt;"",[6]INVESTIGADOR_Titulacion!$BW147&lt;&gt;0),[6]INVESTIGADOR_Titulacion!$BW147,""),IF($A149="TOTAL",SUM(INDIRECT("AS4:AS"&amp;ROW()-1)),""))</f>
        <v/>
      </c>
      <c r="AT149" s="3" t="str">
        <f t="shared" ca="1" si="52"/>
        <v/>
      </c>
      <c r="AU149" s="3" t="str">
        <f ca="1">IF(AND($A149&lt;&gt;"",$A149&lt;&gt;"TOTAL"),IF(AND([6]INVESTIGADOR_Titulacion!$BZ147&lt;&gt;"",[6]INVESTIGADOR_Titulacion!$BZ147&lt;&gt;0),[6]INVESTIGADOR_Titulacion!$BZ147,""),IF($A149="TOTAL",SUM(INDIRECT("AU4:AU"&amp;ROW()-1)),""))</f>
        <v/>
      </c>
      <c r="AV149" s="3" t="str">
        <f ca="1">IF(AND($A149&lt;&gt;"",$A149&lt;&gt;"TOTAL"),IF(AND([6]INVESTIGADOR_Titulacion!$CB147&lt;&gt;"",[6]INVESTIGADOR_Titulacion!$CB147&lt;&gt;0),[6]INVESTIGADOR_Titulacion!$CB147,""),IF($A149="TOTAL",SUM(INDIRECT("AV4:AV"&amp;ROW()-1)),""))</f>
        <v/>
      </c>
      <c r="AW149" s="3" t="str">
        <f t="shared" ca="1" si="53"/>
        <v/>
      </c>
      <c r="AX149" s="3" t="str">
        <f ca="1">IF(AND($A149&lt;&gt;"",$A149&lt;&gt;"TOTAL"),IF(AND([6]INVESTIGADOR_Titulacion!$CE147&lt;&gt;"",[6]INVESTIGADOR_Titulacion!$CE147&lt;&gt;0),[6]INVESTIGADOR_Titulacion!$CE147,""),IF($A149="TOTAL",SUM(INDIRECT("AX4:AX"&amp;ROW()-1)),""))</f>
        <v/>
      </c>
      <c r="AY149" s="3" t="str">
        <f ca="1">IF(AND($A149&lt;&gt;"",$A149&lt;&gt;"TOTAL"),IF(AND([6]INVESTIGADOR_Titulacion!$CG147&lt;&gt;"",[6]INVESTIGADOR_Titulacion!$CG147&lt;&gt;0),[6]INVESTIGADOR_Titulacion!$CG147,""),IF($A149="TOTAL",SUM(INDIRECT("AY4:AY"&amp;ROW()-1)),""))</f>
        <v/>
      </c>
      <c r="AZ149" s="3" t="str">
        <f t="shared" ca="1" si="54"/>
        <v/>
      </c>
      <c r="BA149" s="3" t="str">
        <f ca="1">IF(AND($A149&lt;&gt;"",$A149&lt;&gt;"TOTAL"),IF(AND([6]INVESTIGADOR_Titulacion!$CJ147&lt;&gt;"",[6]INVESTIGADOR_Titulacion!$CJ147&lt;&gt;0),[6]INVESTIGADOR_Titulacion!$CJ147,""),IF($A149="TOTAL",SUM(INDIRECT("BA4:BA"&amp;ROW()-1)),""))</f>
        <v/>
      </c>
      <c r="BB149" s="3" t="str">
        <f ca="1">IF(AND($A149&lt;&gt;"",$A149&lt;&gt;"TOTAL"),IF(AND([6]INVESTIGADOR_Titulacion!$CL147&lt;&gt;"",[6]INVESTIGADOR_Titulacion!$CL147&lt;&gt;0),[6]INVESTIGADOR_Titulacion!$CL147,""),IF($A149="TOTAL",SUM(INDIRECT("BB4:BB"&amp;ROW()-1)),""))</f>
        <v/>
      </c>
      <c r="BC149" s="3" t="str">
        <f t="shared" ca="1" si="55"/>
        <v/>
      </c>
      <c r="BD149" s="3" t="str">
        <f ca="1">IF(AND($A149&lt;&gt;"",$A149&lt;&gt;"TOTAL"),IF(AND([6]INVESTIGADOR_Titulacion!$CO147&lt;&gt;"",[6]INVESTIGADOR_Titulacion!$CO147&lt;&gt;0),[6]INVESTIGADOR_Titulacion!$CO147,""),IF($A149="TOTAL",SUM(INDIRECT("BD4:BD"&amp;ROW()-1)),""))</f>
        <v/>
      </c>
      <c r="BE149" s="3" t="str">
        <f ca="1">IF(AND($A149&lt;&gt;"",$A149&lt;&gt;"TOTAL"),IF(AND([6]INVESTIGADOR_Titulacion!$CQ147&lt;&gt;"",[6]INVESTIGADOR_Titulacion!$CQ147&lt;&gt;0),[6]INVESTIGADOR_Titulacion!$CQ147,""),IF($A149="TOTAL",SUM(INDIRECT("BE4:BE"&amp;ROW()-1)),""))</f>
        <v/>
      </c>
      <c r="BF149" s="3" t="str">
        <f t="shared" ca="1" si="56"/>
        <v/>
      </c>
    </row>
    <row r="150" spans="1:58" x14ac:dyDescent="0.2">
      <c r="A150" s="25" t="str">
        <f>IF([6]INVESTIGADOR_Titulacion!$B148&lt;&gt;"",[6]INVESTIGADOR_Titulacion!$B148,IF(AND([6]INVESTIGADOR_Titulacion!$B148="",[6]INVESTIGADOR_Titulacion!$B149="",[6]INVESTIGADOR_Titulacion!$B147=""),"","TOTAL"))</f>
        <v/>
      </c>
      <c r="B150" s="3" t="str">
        <f ca="1">IF(AND($A150&lt;&gt;"",$A150&lt;&gt;"TOTAL"),IF(AND([6]INVESTIGADOR_Titulacion!$C148&lt;&gt;"",[6]INVESTIGADOR_Titulacion!$C148&lt;&gt;0),[6]INVESTIGADOR_Titulacion!$C148,""),IF($A150="TOTAL",SUM(INDIRECT("B4:B"&amp;ROW()-1)),""))</f>
        <v/>
      </c>
      <c r="C150" s="3" t="str">
        <f ca="1">IF(AND($A150&lt;&gt;"",$A150&lt;&gt;"TOTAL"),IF(AND([6]INVESTIGADOR_Titulacion!$E148&lt;&gt;"",[6]INVESTIGADOR_Titulacion!$E148&lt;&gt;0),[6]INVESTIGADOR_Titulacion!$E148,""),IF($A150="TOTAL",SUM(INDIRECT("C4:C"&amp;ROW()-1)),""))</f>
        <v/>
      </c>
      <c r="D150" s="3" t="str">
        <f t="shared" ca="1" si="38"/>
        <v/>
      </c>
      <c r="E150" s="3" t="str">
        <f ca="1">IF(AND($A150&lt;&gt;"",$A150&lt;&gt;"TOTAL"),IF(AND([6]INVESTIGADOR_Titulacion!$H148&lt;&gt;"",[6]INVESTIGADOR_Titulacion!$H148&lt;&gt;0),[6]INVESTIGADOR_Titulacion!$H148,""),IF($A150="TOTAL",SUM(INDIRECT("E4:E"&amp;ROW()-1)),""))</f>
        <v/>
      </c>
      <c r="F150" s="3" t="str">
        <f ca="1">IF(AND($A150&lt;&gt;"",$A150&lt;&gt;"TOTAL"),IF(AND([6]INVESTIGADOR_Titulacion!$J148&lt;&gt;"",[6]INVESTIGADOR_Titulacion!$J148&lt;&gt;0),[6]INVESTIGADOR_Titulacion!$J148,""),IF($A150="TOTAL",SUM(INDIRECT("F4:F"&amp;ROW()-1)),""))</f>
        <v/>
      </c>
      <c r="G150" s="3" t="str">
        <f t="shared" ca="1" si="39"/>
        <v/>
      </c>
      <c r="H150" s="3" t="str">
        <f ca="1">IF(AND($A150&lt;&gt;"",$A150&lt;&gt;"TOTAL"),IF(AND([6]INVESTIGADOR_Titulacion!$M148&lt;&gt;"",[6]INVESTIGADOR_Titulacion!$M148&lt;&gt;0),[6]INVESTIGADOR_Titulacion!$M148,""),IF($A150="TOTAL",SUM(INDIRECT("H4:H"&amp;ROW()-1)),""))</f>
        <v/>
      </c>
      <c r="I150" s="3" t="str">
        <f ca="1">IF(AND($A150&lt;&gt;"",$A150&lt;&gt;"TOTAL"),IF(AND([6]INVESTIGADOR_Titulacion!$O148&lt;&gt;"",[6]INVESTIGADOR_Titulacion!$O148&lt;&gt;0),[6]INVESTIGADOR_Titulacion!$O148,""),IF($A150="TOTAL",SUM(INDIRECT("I4:I"&amp;ROW()-1)),""))</f>
        <v/>
      </c>
      <c r="J150" s="3" t="str">
        <f t="shared" ca="1" si="40"/>
        <v/>
      </c>
      <c r="K150" s="3" t="str">
        <f ca="1">IF(AND($A150&lt;&gt;"",$A150&lt;&gt;"TOTAL"),IF(AND([6]INVESTIGADOR_Titulacion!$R148&lt;&gt;"",[6]INVESTIGADOR_Titulacion!$R148&lt;&gt;0),[6]INVESTIGADOR_Titulacion!$R148,""),IF($A150="TOTAL",SUM(INDIRECT("K4:K"&amp;ROW()-1)),""))</f>
        <v/>
      </c>
      <c r="L150" s="3" t="str">
        <f ca="1">IF(AND($A150&lt;&gt;"",$A150&lt;&gt;"TOTAL"),IF(AND([6]INVESTIGADOR_Titulacion!$T148&lt;&gt;"",[6]INVESTIGADOR_Titulacion!$T148&lt;&gt;0),[6]INVESTIGADOR_Titulacion!$T148,""),IF($A150="TOTAL",SUM(INDIRECT("L4:L"&amp;ROW()-1)),""))</f>
        <v/>
      </c>
      <c r="M150" s="3" t="str">
        <f t="shared" ca="1" si="41"/>
        <v/>
      </c>
      <c r="N150" s="3" t="str">
        <f ca="1">IF(AND($A150&lt;&gt;"",$A150&lt;&gt;"TOTAL"),IF(AND([6]INVESTIGADOR_Titulacion!$W148&lt;&gt;"",[6]INVESTIGADOR_Titulacion!$W148&lt;&gt;0),[6]INVESTIGADOR_Titulacion!$W148,""),IF($A150="TOTAL",SUM(INDIRECT("N4:N"&amp;ROW()-1)),""))</f>
        <v/>
      </c>
      <c r="O150" s="3" t="str">
        <f ca="1">IF(AND($A150&lt;&gt;"",$A150&lt;&gt;"TOTAL"),IF(AND([6]INVESTIGADOR_Titulacion!$Y148&lt;&gt;"",[6]INVESTIGADOR_Titulacion!$Y148&lt;&gt;0),[6]INVESTIGADOR_Titulacion!$Y148,""),IF($A150="TOTAL",SUM(INDIRECT("O4:O"&amp;ROW()-1)),""))</f>
        <v/>
      </c>
      <c r="P150" s="3" t="str">
        <f t="shared" ca="1" si="42"/>
        <v/>
      </c>
      <c r="Q150" s="3" t="str">
        <f ca="1">IF(AND($A150&lt;&gt;"",$A150&lt;&gt;"TOTAL"),IF(AND([6]INVESTIGADOR_Titulacion!$AB148&lt;&gt;"",[6]INVESTIGADOR_Titulacion!$AB148&lt;&gt;0),[6]INVESTIGADOR_Titulacion!$AB148,""),IF($A150="TOTAL",SUM(INDIRECT("Q4:Q"&amp;ROW()-1)),""))</f>
        <v/>
      </c>
      <c r="R150" s="3" t="str">
        <f ca="1">IF(AND($A150&lt;&gt;"",$A150&lt;&gt;"TOTAL"),IF(AND([6]INVESTIGADOR_Titulacion!$AD148&lt;&gt;"",[6]INVESTIGADOR_Titulacion!$AD148&lt;&gt;0),[6]INVESTIGADOR_Titulacion!$AD148,""),IF($A150="TOTAL",SUM(INDIRECT("R4:R"&amp;ROW()-1)),""))</f>
        <v/>
      </c>
      <c r="S150" s="3" t="str">
        <f t="shared" ca="1" si="43"/>
        <v/>
      </c>
      <c r="T150" s="3" t="str">
        <f ca="1">IF(AND($A150&lt;&gt;"",$A150&lt;&gt;"TOTAL"),IF(AND([6]INVESTIGADOR_Titulacion!$AG148&lt;&gt;"",[6]INVESTIGADOR_Titulacion!$AG148&lt;&gt;0),[6]INVESTIGADOR_Titulacion!$AG148,""),IF($A150="TOTAL",SUM(INDIRECT("T4:T"&amp;ROW()-1)),""))</f>
        <v/>
      </c>
      <c r="U150" s="3" t="str">
        <f ca="1">IF(AND($A150&lt;&gt;"",$A150&lt;&gt;"TOTAL"),IF(AND([6]INVESTIGADOR_Titulacion!$AI148&lt;&gt;"",[6]INVESTIGADOR_Titulacion!$AI148&lt;&gt;0),[6]INVESTIGADOR_Titulacion!$AI148,""),IF($A150="TOTAL",SUM(INDIRECT("U4:U"&amp;ROW()-1)),""))</f>
        <v/>
      </c>
      <c r="V150" s="3" t="str">
        <f t="shared" ca="1" si="44"/>
        <v/>
      </c>
      <c r="W150" s="3" t="str">
        <f ca="1">IF(AND($A150&lt;&gt;"",$A150&lt;&gt;"TOTAL"),IF(AND([6]INVESTIGADOR_Titulacion!$AL148&lt;&gt;"",[6]INVESTIGADOR_Titulacion!$AL148&lt;&gt;0),[6]INVESTIGADOR_Titulacion!$AL148,""),IF($A150="TOTAL",SUM(INDIRECT("W4:W"&amp;ROW()-1)),""))</f>
        <v/>
      </c>
      <c r="X150" s="3" t="str">
        <f ca="1">IF(AND($A150&lt;&gt;"",$A150&lt;&gt;"TOTAL"),IF(AND([6]INVESTIGADOR_Titulacion!$AN148&lt;&gt;"",[6]INVESTIGADOR_Titulacion!$AN148&lt;&gt;0),[6]INVESTIGADOR_Titulacion!$AN148,""),IF($A150="TOTAL",SUM(INDIRECT("X4:X"&amp;ROW()-1)),""))</f>
        <v/>
      </c>
      <c r="Y150" s="3" t="str">
        <f t="shared" ca="1" si="45"/>
        <v/>
      </c>
      <c r="Z150" s="3" t="str">
        <f ca="1">IF(AND($A150&lt;&gt;"",$A150&lt;&gt;"TOTAL"),IF(AND([6]INVESTIGADOR_Titulacion!$AQ148&lt;&gt;"",[6]INVESTIGADOR_Titulacion!$AQ148&lt;&gt;0),[6]INVESTIGADOR_Titulacion!$AQ148,""),IF($A150="TOTAL",SUM(INDIRECT("Z4:Z"&amp;ROW()-1)),""))</f>
        <v/>
      </c>
      <c r="AA150" s="3" t="str">
        <f ca="1">IF(AND($A150&lt;&gt;"",$A150&lt;&gt;"TOTAL"),IF(AND([6]INVESTIGADOR_Titulacion!$AS148&lt;&gt;"",[6]INVESTIGADOR_Titulacion!$AS148&lt;&gt;0),[6]INVESTIGADOR_Titulacion!$AS148,""),IF($A150="TOTAL",SUM(INDIRECT("AA4:AA"&amp;ROW()-1)),""))</f>
        <v/>
      </c>
      <c r="AB150" s="3" t="str">
        <f t="shared" ca="1" si="46"/>
        <v/>
      </c>
      <c r="AC150" s="3" t="str">
        <f ca="1">IF(AND($A150&lt;&gt;"",$A150&lt;&gt;"TOTAL"),IF(AND([6]INVESTIGADOR_Titulacion!$AV148&lt;&gt;"",[6]INVESTIGADOR_Titulacion!$AV148&lt;&gt;0),[6]INVESTIGADOR_Titulacion!$AV148,""),IF($A150="TOTAL",SUM(INDIRECT("AC4:AC"&amp;ROW()-1)),""))</f>
        <v/>
      </c>
      <c r="AD150" s="3" t="str">
        <f ca="1">IF(AND($A150&lt;&gt;"",$A150&lt;&gt;"TOTAL"),IF(AND([6]INVESTIGADOR_Titulacion!$AX148&lt;&gt;"",[6]INVESTIGADOR_Titulacion!$AX148&lt;&gt;0),[6]INVESTIGADOR_Titulacion!$AX148,""),IF($A150="TOTAL",SUM(INDIRECT("AD4:AD"&amp;ROW()-1)),""))</f>
        <v/>
      </c>
      <c r="AE150" s="3" t="str">
        <f t="shared" ca="1" si="47"/>
        <v/>
      </c>
      <c r="AF150" s="3" t="str">
        <f ca="1">IF(AND($A150&lt;&gt;"",$A150&lt;&gt;"TOTAL"),IF(AND([6]INVESTIGADOR_Titulacion!$BA148&lt;&gt;"",[6]INVESTIGADOR_Titulacion!$BA148&lt;&gt;0),[6]INVESTIGADOR_Titulacion!$BA148,""),IF($A150="TOTAL",SUM(INDIRECT("AF4:AF"&amp;ROW()-1)),""))</f>
        <v/>
      </c>
      <c r="AG150" s="3" t="str">
        <f ca="1">IF(AND($A150&lt;&gt;"",$A150&lt;&gt;"TOTAL"),IF(AND([6]INVESTIGADOR_Titulacion!$BC148&lt;&gt;"",[6]INVESTIGADOR_Titulacion!$BC148&lt;&gt;0),[6]INVESTIGADOR_Titulacion!$BC148,""),IF($A150="TOTAL",SUM(INDIRECT("AG4:AG"&amp;ROW()-1)),""))</f>
        <v/>
      </c>
      <c r="AH150" s="3" t="str">
        <f t="shared" ca="1" si="48"/>
        <v/>
      </c>
      <c r="AI150" s="3" t="str">
        <f ca="1">IF(AND($A150&lt;&gt;"",$A150&lt;&gt;"TOTAL"),IF(AND([6]INVESTIGADOR_Titulacion!$BF148&lt;&gt;"",[6]INVESTIGADOR_Titulacion!$BF148&lt;&gt;0),[6]INVESTIGADOR_Titulacion!$BF148,""),IF($A150="TOTAL",SUM(INDIRECT("AI4:AI"&amp;ROW()-1)),""))</f>
        <v/>
      </c>
      <c r="AJ150" s="3" t="str">
        <f ca="1">IF(AND($A150&lt;&gt;"",$A150&lt;&gt;"TOTAL"),IF(AND([6]INVESTIGADOR_Titulacion!$BH148&lt;&gt;"",[6]INVESTIGADOR_Titulacion!$BH148&lt;&gt;0),[6]INVESTIGADOR_Titulacion!$BH148,""),IF($A150="TOTAL",SUM(INDIRECT("AJ4:AJ"&amp;ROW()-1)),""))</f>
        <v/>
      </c>
      <c r="AK150" s="3" t="str">
        <f t="shared" ca="1" si="49"/>
        <v/>
      </c>
      <c r="AL150" s="3" t="str">
        <f ca="1">IF(AND($A150&lt;&gt;"",$A150&lt;&gt;"TOTAL"),IF(AND([6]INVESTIGADOR_Titulacion!$BK148&lt;&gt;"",[6]INVESTIGADOR_Titulacion!$BK148&lt;&gt;0),[6]INVESTIGADOR_Titulacion!$BK148,""),IF($A150="TOTAL",SUM(INDIRECT("AL4:AL"&amp;ROW()-1)),""))</f>
        <v/>
      </c>
      <c r="AM150" s="3" t="str">
        <f ca="1">IF(AND($A150&lt;&gt;"",$A150&lt;&gt;"TOTAL"),IF(AND([6]INVESTIGADOR_Titulacion!$BM148&lt;&gt;"",[6]INVESTIGADOR_Titulacion!$BM148&lt;&gt;0),[6]INVESTIGADOR_Titulacion!$BM148,""),IF($A150="TOTAL",SUM(INDIRECT("AM4:AM"&amp;ROW()-1)),""))</f>
        <v/>
      </c>
      <c r="AN150" s="3" t="str">
        <f t="shared" ca="1" si="50"/>
        <v/>
      </c>
      <c r="AO150" s="3" t="str">
        <f ca="1">IF(AND($A150&lt;&gt;"",$A150&lt;&gt;"TOTAL"),IF(AND([6]INVESTIGADOR_Titulacion!$BP148&lt;&gt;"",[6]INVESTIGADOR_Titulacion!$BP148&lt;&gt;0),[6]INVESTIGADOR_Titulacion!$BP148,""),IF($A150="TOTAL",SUM(INDIRECT("AO4:AO"&amp;ROW()-1)),""))</f>
        <v/>
      </c>
      <c r="AP150" s="3" t="str">
        <f ca="1">IF(AND($A150&lt;&gt;"",$A150&lt;&gt;"TOTAL"),IF(AND([6]INVESTIGADOR_Titulacion!$BR148&lt;&gt;"",[6]INVESTIGADOR_Titulacion!$BR148&lt;&gt;0),[6]INVESTIGADOR_Titulacion!$BR148,""),IF($A150="TOTAL",SUM(INDIRECT("AP4:AP"&amp;ROW()-1)),""))</f>
        <v/>
      </c>
      <c r="AQ150" s="3" t="str">
        <f t="shared" ca="1" si="51"/>
        <v/>
      </c>
      <c r="AR150" s="3" t="str">
        <f ca="1">IF(AND($A150&lt;&gt;"",$A150&lt;&gt;"TOTAL"),IF(AND([6]INVESTIGADOR_Titulacion!$BU148&lt;&gt;"",[6]INVESTIGADOR_Titulacion!$BU148&lt;&gt;0),[6]INVESTIGADOR_Titulacion!$BU148,""),IF($A150="TOTAL",SUM(INDIRECT("AR4:AR"&amp;ROW()-1)),""))</f>
        <v/>
      </c>
      <c r="AS150" s="3" t="str">
        <f ca="1">IF(AND($A150&lt;&gt;"",$A150&lt;&gt;"TOTAL"),IF(AND([6]INVESTIGADOR_Titulacion!$BW148&lt;&gt;"",[6]INVESTIGADOR_Titulacion!$BW148&lt;&gt;0),[6]INVESTIGADOR_Titulacion!$BW148,""),IF($A150="TOTAL",SUM(INDIRECT("AS4:AS"&amp;ROW()-1)),""))</f>
        <v/>
      </c>
      <c r="AT150" s="3" t="str">
        <f t="shared" ca="1" si="52"/>
        <v/>
      </c>
      <c r="AU150" s="3" t="str">
        <f ca="1">IF(AND($A150&lt;&gt;"",$A150&lt;&gt;"TOTAL"),IF(AND([6]INVESTIGADOR_Titulacion!$BZ148&lt;&gt;"",[6]INVESTIGADOR_Titulacion!$BZ148&lt;&gt;0),[6]INVESTIGADOR_Titulacion!$BZ148,""),IF($A150="TOTAL",SUM(INDIRECT("AU4:AU"&amp;ROW()-1)),""))</f>
        <v/>
      </c>
      <c r="AV150" s="3" t="str">
        <f ca="1">IF(AND($A150&lt;&gt;"",$A150&lt;&gt;"TOTAL"),IF(AND([6]INVESTIGADOR_Titulacion!$CB148&lt;&gt;"",[6]INVESTIGADOR_Titulacion!$CB148&lt;&gt;0),[6]INVESTIGADOR_Titulacion!$CB148,""),IF($A150="TOTAL",SUM(INDIRECT("AV4:AV"&amp;ROW()-1)),""))</f>
        <v/>
      </c>
      <c r="AW150" s="3" t="str">
        <f t="shared" ca="1" si="53"/>
        <v/>
      </c>
      <c r="AX150" s="3" t="str">
        <f ca="1">IF(AND($A150&lt;&gt;"",$A150&lt;&gt;"TOTAL"),IF(AND([6]INVESTIGADOR_Titulacion!$CE148&lt;&gt;"",[6]INVESTIGADOR_Titulacion!$CE148&lt;&gt;0),[6]INVESTIGADOR_Titulacion!$CE148,""),IF($A150="TOTAL",SUM(INDIRECT("AX4:AX"&amp;ROW()-1)),""))</f>
        <v/>
      </c>
      <c r="AY150" s="3" t="str">
        <f ca="1">IF(AND($A150&lt;&gt;"",$A150&lt;&gt;"TOTAL"),IF(AND([6]INVESTIGADOR_Titulacion!$CG148&lt;&gt;"",[6]INVESTIGADOR_Titulacion!$CG148&lt;&gt;0),[6]INVESTIGADOR_Titulacion!$CG148,""),IF($A150="TOTAL",SUM(INDIRECT("AY4:AY"&amp;ROW()-1)),""))</f>
        <v/>
      </c>
      <c r="AZ150" s="3" t="str">
        <f t="shared" ca="1" si="54"/>
        <v/>
      </c>
      <c r="BA150" s="3" t="str">
        <f ca="1">IF(AND($A150&lt;&gt;"",$A150&lt;&gt;"TOTAL"),IF(AND([6]INVESTIGADOR_Titulacion!$CJ148&lt;&gt;"",[6]INVESTIGADOR_Titulacion!$CJ148&lt;&gt;0),[6]INVESTIGADOR_Titulacion!$CJ148,""),IF($A150="TOTAL",SUM(INDIRECT("BA4:BA"&amp;ROW()-1)),""))</f>
        <v/>
      </c>
      <c r="BB150" s="3" t="str">
        <f ca="1">IF(AND($A150&lt;&gt;"",$A150&lt;&gt;"TOTAL"),IF(AND([6]INVESTIGADOR_Titulacion!$CL148&lt;&gt;"",[6]INVESTIGADOR_Titulacion!$CL148&lt;&gt;0),[6]INVESTIGADOR_Titulacion!$CL148,""),IF($A150="TOTAL",SUM(INDIRECT("BB4:BB"&amp;ROW()-1)),""))</f>
        <v/>
      </c>
      <c r="BC150" s="3" t="str">
        <f t="shared" ca="1" si="55"/>
        <v/>
      </c>
      <c r="BD150" s="3" t="str">
        <f ca="1">IF(AND($A150&lt;&gt;"",$A150&lt;&gt;"TOTAL"),IF(AND([6]INVESTIGADOR_Titulacion!$CO148&lt;&gt;"",[6]INVESTIGADOR_Titulacion!$CO148&lt;&gt;0),[6]INVESTIGADOR_Titulacion!$CO148,""),IF($A150="TOTAL",SUM(INDIRECT("BD4:BD"&amp;ROW()-1)),""))</f>
        <v/>
      </c>
      <c r="BE150" s="3" t="str">
        <f ca="1">IF(AND($A150&lt;&gt;"",$A150&lt;&gt;"TOTAL"),IF(AND([6]INVESTIGADOR_Titulacion!$CQ148&lt;&gt;"",[6]INVESTIGADOR_Titulacion!$CQ148&lt;&gt;0),[6]INVESTIGADOR_Titulacion!$CQ148,""),IF($A150="TOTAL",SUM(INDIRECT("BE4:BE"&amp;ROW()-1)),""))</f>
        <v/>
      </c>
      <c r="BF150" s="3" t="str">
        <f t="shared" ca="1" si="56"/>
        <v/>
      </c>
    </row>
    <row r="151" spans="1:58" x14ac:dyDescent="0.2">
      <c r="A151" s="25" t="str">
        <f>IF([6]INVESTIGADOR_Titulacion!$B149&lt;&gt;"",[6]INVESTIGADOR_Titulacion!$B149,IF(AND([6]INVESTIGADOR_Titulacion!$B149="",[6]INVESTIGADOR_Titulacion!$B150="",[6]INVESTIGADOR_Titulacion!$B148=""),"","TOTAL"))</f>
        <v/>
      </c>
      <c r="B151" s="3" t="str">
        <f ca="1">IF(AND($A151&lt;&gt;"",$A151&lt;&gt;"TOTAL"),IF(AND([6]INVESTIGADOR_Titulacion!$C149&lt;&gt;"",[6]INVESTIGADOR_Titulacion!$C149&lt;&gt;0),[6]INVESTIGADOR_Titulacion!$C149,""),IF($A151="TOTAL",SUM(INDIRECT("B4:B"&amp;ROW()-1)),""))</f>
        <v/>
      </c>
      <c r="C151" s="3" t="str">
        <f ca="1">IF(AND($A151&lt;&gt;"",$A151&lt;&gt;"TOTAL"),IF(AND([6]INVESTIGADOR_Titulacion!$E149&lt;&gt;"",[6]INVESTIGADOR_Titulacion!$E149&lt;&gt;0),[6]INVESTIGADOR_Titulacion!$E149,""),IF($A151="TOTAL",SUM(INDIRECT("C4:C"&amp;ROW()-1)),""))</f>
        <v/>
      </c>
      <c r="D151" s="3" t="str">
        <f t="shared" ca="1" si="38"/>
        <v/>
      </c>
      <c r="E151" s="3" t="str">
        <f ca="1">IF(AND($A151&lt;&gt;"",$A151&lt;&gt;"TOTAL"),IF(AND([6]INVESTIGADOR_Titulacion!$H149&lt;&gt;"",[6]INVESTIGADOR_Titulacion!$H149&lt;&gt;0),[6]INVESTIGADOR_Titulacion!$H149,""),IF($A151="TOTAL",SUM(INDIRECT("E4:E"&amp;ROW()-1)),""))</f>
        <v/>
      </c>
      <c r="F151" s="3" t="str">
        <f ca="1">IF(AND($A151&lt;&gt;"",$A151&lt;&gt;"TOTAL"),IF(AND([6]INVESTIGADOR_Titulacion!$J149&lt;&gt;"",[6]INVESTIGADOR_Titulacion!$J149&lt;&gt;0),[6]INVESTIGADOR_Titulacion!$J149,""),IF($A151="TOTAL",SUM(INDIRECT("F4:F"&amp;ROW()-1)),""))</f>
        <v/>
      </c>
      <c r="G151" s="3" t="str">
        <f t="shared" ca="1" si="39"/>
        <v/>
      </c>
      <c r="H151" s="3" t="str">
        <f ca="1">IF(AND($A151&lt;&gt;"",$A151&lt;&gt;"TOTAL"),IF(AND([6]INVESTIGADOR_Titulacion!$M149&lt;&gt;"",[6]INVESTIGADOR_Titulacion!$M149&lt;&gt;0),[6]INVESTIGADOR_Titulacion!$M149,""),IF($A151="TOTAL",SUM(INDIRECT("H4:H"&amp;ROW()-1)),""))</f>
        <v/>
      </c>
      <c r="I151" s="3" t="str">
        <f ca="1">IF(AND($A151&lt;&gt;"",$A151&lt;&gt;"TOTAL"),IF(AND([6]INVESTIGADOR_Titulacion!$O149&lt;&gt;"",[6]INVESTIGADOR_Titulacion!$O149&lt;&gt;0),[6]INVESTIGADOR_Titulacion!$O149,""),IF($A151="TOTAL",SUM(INDIRECT("I4:I"&amp;ROW()-1)),""))</f>
        <v/>
      </c>
      <c r="J151" s="3" t="str">
        <f t="shared" ca="1" si="40"/>
        <v/>
      </c>
      <c r="K151" s="3" t="str">
        <f ca="1">IF(AND($A151&lt;&gt;"",$A151&lt;&gt;"TOTAL"),IF(AND([6]INVESTIGADOR_Titulacion!$R149&lt;&gt;"",[6]INVESTIGADOR_Titulacion!$R149&lt;&gt;0),[6]INVESTIGADOR_Titulacion!$R149,""),IF($A151="TOTAL",SUM(INDIRECT("K4:K"&amp;ROW()-1)),""))</f>
        <v/>
      </c>
      <c r="L151" s="3" t="str">
        <f ca="1">IF(AND($A151&lt;&gt;"",$A151&lt;&gt;"TOTAL"),IF(AND([6]INVESTIGADOR_Titulacion!$T149&lt;&gt;"",[6]INVESTIGADOR_Titulacion!$T149&lt;&gt;0),[6]INVESTIGADOR_Titulacion!$T149,""),IF($A151="TOTAL",SUM(INDIRECT("L4:L"&amp;ROW()-1)),""))</f>
        <v/>
      </c>
      <c r="M151" s="3" t="str">
        <f t="shared" ca="1" si="41"/>
        <v/>
      </c>
      <c r="N151" s="3" t="str">
        <f ca="1">IF(AND($A151&lt;&gt;"",$A151&lt;&gt;"TOTAL"),IF(AND([6]INVESTIGADOR_Titulacion!$W149&lt;&gt;"",[6]INVESTIGADOR_Titulacion!$W149&lt;&gt;0),[6]INVESTIGADOR_Titulacion!$W149,""),IF($A151="TOTAL",SUM(INDIRECT("N4:N"&amp;ROW()-1)),""))</f>
        <v/>
      </c>
      <c r="O151" s="3" t="str">
        <f ca="1">IF(AND($A151&lt;&gt;"",$A151&lt;&gt;"TOTAL"),IF(AND([6]INVESTIGADOR_Titulacion!$Y149&lt;&gt;"",[6]INVESTIGADOR_Titulacion!$Y149&lt;&gt;0),[6]INVESTIGADOR_Titulacion!$Y149,""),IF($A151="TOTAL",SUM(INDIRECT("O4:O"&amp;ROW()-1)),""))</f>
        <v/>
      </c>
      <c r="P151" s="3" t="str">
        <f t="shared" ca="1" si="42"/>
        <v/>
      </c>
      <c r="Q151" s="3" t="str">
        <f ca="1">IF(AND($A151&lt;&gt;"",$A151&lt;&gt;"TOTAL"),IF(AND([6]INVESTIGADOR_Titulacion!$AB149&lt;&gt;"",[6]INVESTIGADOR_Titulacion!$AB149&lt;&gt;0),[6]INVESTIGADOR_Titulacion!$AB149,""),IF($A151="TOTAL",SUM(INDIRECT("Q4:Q"&amp;ROW()-1)),""))</f>
        <v/>
      </c>
      <c r="R151" s="3" t="str">
        <f ca="1">IF(AND($A151&lt;&gt;"",$A151&lt;&gt;"TOTAL"),IF(AND([6]INVESTIGADOR_Titulacion!$AD149&lt;&gt;"",[6]INVESTIGADOR_Titulacion!$AD149&lt;&gt;0),[6]INVESTIGADOR_Titulacion!$AD149,""),IF($A151="TOTAL",SUM(INDIRECT("R4:R"&amp;ROW()-1)),""))</f>
        <v/>
      </c>
      <c r="S151" s="3" t="str">
        <f t="shared" ca="1" si="43"/>
        <v/>
      </c>
      <c r="T151" s="3" t="str">
        <f ca="1">IF(AND($A151&lt;&gt;"",$A151&lt;&gt;"TOTAL"),IF(AND([6]INVESTIGADOR_Titulacion!$AG149&lt;&gt;"",[6]INVESTIGADOR_Titulacion!$AG149&lt;&gt;0),[6]INVESTIGADOR_Titulacion!$AG149,""),IF($A151="TOTAL",SUM(INDIRECT("T4:T"&amp;ROW()-1)),""))</f>
        <v/>
      </c>
      <c r="U151" s="3" t="str">
        <f ca="1">IF(AND($A151&lt;&gt;"",$A151&lt;&gt;"TOTAL"),IF(AND([6]INVESTIGADOR_Titulacion!$AI149&lt;&gt;"",[6]INVESTIGADOR_Titulacion!$AI149&lt;&gt;0),[6]INVESTIGADOR_Titulacion!$AI149,""),IF($A151="TOTAL",SUM(INDIRECT("U4:U"&amp;ROW()-1)),""))</f>
        <v/>
      </c>
      <c r="V151" s="3" t="str">
        <f t="shared" ca="1" si="44"/>
        <v/>
      </c>
      <c r="W151" s="3" t="str">
        <f ca="1">IF(AND($A151&lt;&gt;"",$A151&lt;&gt;"TOTAL"),IF(AND([6]INVESTIGADOR_Titulacion!$AL149&lt;&gt;"",[6]INVESTIGADOR_Titulacion!$AL149&lt;&gt;0),[6]INVESTIGADOR_Titulacion!$AL149,""),IF($A151="TOTAL",SUM(INDIRECT("W4:W"&amp;ROW()-1)),""))</f>
        <v/>
      </c>
      <c r="X151" s="3" t="str">
        <f ca="1">IF(AND($A151&lt;&gt;"",$A151&lt;&gt;"TOTAL"),IF(AND([6]INVESTIGADOR_Titulacion!$AN149&lt;&gt;"",[6]INVESTIGADOR_Titulacion!$AN149&lt;&gt;0),[6]INVESTIGADOR_Titulacion!$AN149,""),IF($A151="TOTAL",SUM(INDIRECT("X4:X"&amp;ROW()-1)),""))</f>
        <v/>
      </c>
      <c r="Y151" s="3" t="str">
        <f t="shared" ca="1" si="45"/>
        <v/>
      </c>
      <c r="Z151" s="3" t="str">
        <f ca="1">IF(AND($A151&lt;&gt;"",$A151&lt;&gt;"TOTAL"),IF(AND([6]INVESTIGADOR_Titulacion!$AQ149&lt;&gt;"",[6]INVESTIGADOR_Titulacion!$AQ149&lt;&gt;0),[6]INVESTIGADOR_Titulacion!$AQ149,""),IF($A151="TOTAL",SUM(INDIRECT("Z4:Z"&amp;ROW()-1)),""))</f>
        <v/>
      </c>
      <c r="AA151" s="3" t="str">
        <f ca="1">IF(AND($A151&lt;&gt;"",$A151&lt;&gt;"TOTAL"),IF(AND([6]INVESTIGADOR_Titulacion!$AS149&lt;&gt;"",[6]INVESTIGADOR_Titulacion!$AS149&lt;&gt;0),[6]INVESTIGADOR_Titulacion!$AS149,""),IF($A151="TOTAL",SUM(INDIRECT("AA4:AA"&amp;ROW()-1)),""))</f>
        <v/>
      </c>
      <c r="AB151" s="3" t="str">
        <f t="shared" ca="1" si="46"/>
        <v/>
      </c>
      <c r="AC151" s="3" t="str">
        <f ca="1">IF(AND($A151&lt;&gt;"",$A151&lt;&gt;"TOTAL"),IF(AND([6]INVESTIGADOR_Titulacion!$AV149&lt;&gt;"",[6]INVESTIGADOR_Titulacion!$AV149&lt;&gt;0),[6]INVESTIGADOR_Titulacion!$AV149,""),IF($A151="TOTAL",SUM(INDIRECT("AC4:AC"&amp;ROW()-1)),""))</f>
        <v/>
      </c>
      <c r="AD151" s="3" t="str">
        <f ca="1">IF(AND($A151&lt;&gt;"",$A151&lt;&gt;"TOTAL"),IF(AND([6]INVESTIGADOR_Titulacion!$AX149&lt;&gt;"",[6]INVESTIGADOR_Titulacion!$AX149&lt;&gt;0),[6]INVESTIGADOR_Titulacion!$AX149,""),IF($A151="TOTAL",SUM(INDIRECT("AD4:AD"&amp;ROW()-1)),""))</f>
        <v/>
      </c>
      <c r="AE151" s="3" t="str">
        <f t="shared" ca="1" si="47"/>
        <v/>
      </c>
      <c r="AF151" s="3" t="str">
        <f ca="1">IF(AND($A151&lt;&gt;"",$A151&lt;&gt;"TOTAL"),IF(AND([6]INVESTIGADOR_Titulacion!$BA149&lt;&gt;"",[6]INVESTIGADOR_Titulacion!$BA149&lt;&gt;0),[6]INVESTIGADOR_Titulacion!$BA149,""),IF($A151="TOTAL",SUM(INDIRECT("AF4:AF"&amp;ROW()-1)),""))</f>
        <v/>
      </c>
      <c r="AG151" s="3" t="str">
        <f ca="1">IF(AND($A151&lt;&gt;"",$A151&lt;&gt;"TOTAL"),IF(AND([6]INVESTIGADOR_Titulacion!$BC149&lt;&gt;"",[6]INVESTIGADOR_Titulacion!$BC149&lt;&gt;0),[6]INVESTIGADOR_Titulacion!$BC149,""),IF($A151="TOTAL",SUM(INDIRECT("AG4:AG"&amp;ROW()-1)),""))</f>
        <v/>
      </c>
      <c r="AH151" s="3" t="str">
        <f t="shared" ca="1" si="48"/>
        <v/>
      </c>
      <c r="AI151" s="3" t="str">
        <f ca="1">IF(AND($A151&lt;&gt;"",$A151&lt;&gt;"TOTAL"),IF(AND([6]INVESTIGADOR_Titulacion!$BF149&lt;&gt;"",[6]INVESTIGADOR_Titulacion!$BF149&lt;&gt;0),[6]INVESTIGADOR_Titulacion!$BF149,""),IF($A151="TOTAL",SUM(INDIRECT("AI4:AI"&amp;ROW()-1)),""))</f>
        <v/>
      </c>
      <c r="AJ151" s="3" t="str">
        <f ca="1">IF(AND($A151&lt;&gt;"",$A151&lt;&gt;"TOTAL"),IF(AND([6]INVESTIGADOR_Titulacion!$BH149&lt;&gt;"",[6]INVESTIGADOR_Titulacion!$BH149&lt;&gt;0),[6]INVESTIGADOR_Titulacion!$BH149,""),IF($A151="TOTAL",SUM(INDIRECT("AJ4:AJ"&amp;ROW()-1)),""))</f>
        <v/>
      </c>
      <c r="AK151" s="3" t="str">
        <f t="shared" ca="1" si="49"/>
        <v/>
      </c>
      <c r="AL151" s="3" t="str">
        <f ca="1">IF(AND($A151&lt;&gt;"",$A151&lt;&gt;"TOTAL"),IF(AND([6]INVESTIGADOR_Titulacion!$BK149&lt;&gt;"",[6]INVESTIGADOR_Titulacion!$BK149&lt;&gt;0),[6]INVESTIGADOR_Titulacion!$BK149,""),IF($A151="TOTAL",SUM(INDIRECT("AL4:AL"&amp;ROW()-1)),""))</f>
        <v/>
      </c>
      <c r="AM151" s="3" t="str">
        <f ca="1">IF(AND($A151&lt;&gt;"",$A151&lt;&gt;"TOTAL"),IF(AND([6]INVESTIGADOR_Titulacion!$BM149&lt;&gt;"",[6]INVESTIGADOR_Titulacion!$BM149&lt;&gt;0),[6]INVESTIGADOR_Titulacion!$BM149,""),IF($A151="TOTAL",SUM(INDIRECT("AM4:AM"&amp;ROW()-1)),""))</f>
        <v/>
      </c>
      <c r="AN151" s="3" t="str">
        <f t="shared" ca="1" si="50"/>
        <v/>
      </c>
      <c r="AO151" s="3" t="str">
        <f ca="1">IF(AND($A151&lt;&gt;"",$A151&lt;&gt;"TOTAL"),IF(AND([6]INVESTIGADOR_Titulacion!$BP149&lt;&gt;"",[6]INVESTIGADOR_Titulacion!$BP149&lt;&gt;0),[6]INVESTIGADOR_Titulacion!$BP149,""),IF($A151="TOTAL",SUM(INDIRECT("AO4:AO"&amp;ROW()-1)),""))</f>
        <v/>
      </c>
      <c r="AP151" s="3" t="str">
        <f ca="1">IF(AND($A151&lt;&gt;"",$A151&lt;&gt;"TOTAL"),IF(AND([6]INVESTIGADOR_Titulacion!$BR149&lt;&gt;"",[6]INVESTIGADOR_Titulacion!$BR149&lt;&gt;0),[6]INVESTIGADOR_Titulacion!$BR149,""),IF($A151="TOTAL",SUM(INDIRECT("AP4:AP"&amp;ROW()-1)),""))</f>
        <v/>
      </c>
      <c r="AQ151" s="3" t="str">
        <f t="shared" ca="1" si="51"/>
        <v/>
      </c>
      <c r="AR151" s="3" t="str">
        <f ca="1">IF(AND($A151&lt;&gt;"",$A151&lt;&gt;"TOTAL"),IF(AND([6]INVESTIGADOR_Titulacion!$BU149&lt;&gt;"",[6]INVESTIGADOR_Titulacion!$BU149&lt;&gt;0),[6]INVESTIGADOR_Titulacion!$BU149,""),IF($A151="TOTAL",SUM(INDIRECT("AR4:AR"&amp;ROW()-1)),""))</f>
        <v/>
      </c>
      <c r="AS151" s="3" t="str">
        <f ca="1">IF(AND($A151&lt;&gt;"",$A151&lt;&gt;"TOTAL"),IF(AND([6]INVESTIGADOR_Titulacion!$BW149&lt;&gt;"",[6]INVESTIGADOR_Titulacion!$BW149&lt;&gt;0),[6]INVESTIGADOR_Titulacion!$BW149,""),IF($A151="TOTAL",SUM(INDIRECT("AS4:AS"&amp;ROW()-1)),""))</f>
        <v/>
      </c>
      <c r="AT151" s="3" t="str">
        <f t="shared" ca="1" si="52"/>
        <v/>
      </c>
      <c r="AU151" s="3" t="str">
        <f ca="1">IF(AND($A151&lt;&gt;"",$A151&lt;&gt;"TOTAL"),IF(AND([6]INVESTIGADOR_Titulacion!$BZ149&lt;&gt;"",[6]INVESTIGADOR_Titulacion!$BZ149&lt;&gt;0),[6]INVESTIGADOR_Titulacion!$BZ149,""),IF($A151="TOTAL",SUM(INDIRECT("AU4:AU"&amp;ROW()-1)),""))</f>
        <v/>
      </c>
      <c r="AV151" s="3" t="str">
        <f ca="1">IF(AND($A151&lt;&gt;"",$A151&lt;&gt;"TOTAL"),IF(AND([6]INVESTIGADOR_Titulacion!$CB149&lt;&gt;"",[6]INVESTIGADOR_Titulacion!$CB149&lt;&gt;0),[6]INVESTIGADOR_Titulacion!$CB149,""),IF($A151="TOTAL",SUM(INDIRECT("AV4:AV"&amp;ROW()-1)),""))</f>
        <v/>
      </c>
      <c r="AW151" s="3" t="str">
        <f t="shared" ca="1" si="53"/>
        <v/>
      </c>
      <c r="AX151" s="3" t="str">
        <f ca="1">IF(AND($A151&lt;&gt;"",$A151&lt;&gt;"TOTAL"),IF(AND([6]INVESTIGADOR_Titulacion!$CE149&lt;&gt;"",[6]INVESTIGADOR_Titulacion!$CE149&lt;&gt;0),[6]INVESTIGADOR_Titulacion!$CE149,""),IF($A151="TOTAL",SUM(INDIRECT("AX4:AX"&amp;ROW()-1)),""))</f>
        <v/>
      </c>
      <c r="AY151" s="3" t="str">
        <f ca="1">IF(AND($A151&lt;&gt;"",$A151&lt;&gt;"TOTAL"),IF(AND([6]INVESTIGADOR_Titulacion!$CG149&lt;&gt;"",[6]INVESTIGADOR_Titulacion!$CG149&lt;&gt;0),[6]INVESTIGADOR_Titulacion!$CG149,""),IF($A151="TOTAL",SUM(INDIRECT("AY4:AY"&amp;ROW()-1)),""))</f>
        <v/>
      </c>
      <c r="AZ151" s="3" t="str">
        <f t="shared" ca="1" si="54"/>
        <v/>
      </c>
      <c r="BA151" s="3" t="str">
        <f ca="1">IF(AND($A151&lt;&gt;"",$A151&lt;&gt;"TOTAL"),IF(AND([6]INVESTIGADOR_Titulacion!$CJ149&lt;&gt;"",[6]INVESTIGADOR_Titulacion!$CJ149&lt;&gt;0),[6]INVESTIGADOR_Titulacion!$CJ149,""),IF($A151="TOTAL",SUM(INDIRECT("BA4:BA"&amp;ROW()-1)),""))</f>
        <v/>
      </c>
      <c r="BB151" s="3" t="str">
        <f ca="1">IF(AND($A151&lt;&gt;"",$A151&lt;&gt;"TOTAL"),IF(AND([6]INVESTIGADOR_Titulacion!$CL149&lt;&gt;"",[6]INVESTIGADOR_Titulacion!$CL149&lt;&gt;0),[6]INVESTIGADOR_Titulacion!$CL149,""),IF($A151="TOTAL",SUM(INDIRECT("BB4:BB"&amp;ROW()-1)),""))</f>
        <v/>
      </c>
      <c r="BC151" s="3" t="str">
        <f t="shared" ca="1" si="55"/>
        <v/>
      </c>
      <c r="BD151" s="3" t="str">
        <f ca="1">IF(AND($A151&lt;&gt;"",$A151&lt;&gt;"TOTAL"),IF(AND([6]INVESTIGADOR_Titulacion!$CO149&lt;&gt;"",[6]INVESTIGADOR_Titulacion!$CO149&lt;&gt;0),[6]INVESTIGADOR_Titulacion!$CO149,""),IF($A151="TOTAL",SUM(INDIRECT("BD4:BD"&amp;ROW()-1)),""))</f>
        <v/>
      </c>
      <c r="BE151" s="3" t="str">
        <f ca="1">IF(AND($A151&lt;&gt;"",$A151&lt;&gt;"TOTAL"),IF(AND([6]INVESTIGADOR_Titulacion!$CQ149&lt;&gt;"",[6]INVESTIGADOR_Titulacion!$CQ149&lt;&gt;0),[6]INVESTIGADOR_Titulacion!$CQ149,""),IF($A151="TOTAL",SUM(INDIRECT("BE4:BE"&amp;ROW()-1)),""))</f>
        <v/>
      </c>
      <c r="BF151" s="3" t="str">
        <f t="shared" ca="1" si="56"/>
        <v/>
      </c>
    </row>
    <row r="152" spans="1:58" x14ac:dyDescent="0.2">
      <c r="A152" s="25" t="str">
        <f>IF([6]INVESTIGADOR_Titulacion!$B150&lt;&gt;"",[6]INVESTIGADOR_Titulacion!$B150,IF(AND([6]INVESTIGADOR_Titulacion!$B150="",[6]INVESTIGADOR_Titulacion!$B151="",[6]INVESTIGADOR_Titulacion!$B149=""),"","TOTAL"))</f>
        <v/>
      </c>
      <c r="B152" s="3" t="str">
        <f ca="1">IF(AND($A152&lt;&gt;"",$A152&lt;&gt;"TOTAL"),IF(AND([6]INVESTIGADOR_Titulacion!$C150&lt;&gt;"",[6]INVESTIGADOR_Titulacion!$C150&lt;&gt;0),[6]INVESTIGADOR_Titulacion!$C150,""),IF($A152="TOTAL",SUM(INDIRECT("B4:B"&amp;ROW()-1)),""))</f>
        <v/>
      </c>
      <c r="C152" s="3" t="str">
        <f ca="1">IF(AND($A152&lt;&gt;"",$A152&lt;&gt;"TOTAL"),IF(AND([6]INVESTIGADOR_Titulacion!$E150&lt;&gt;"",[6]INVESTIGADOR_Titulacion!$E150&lt;&gt;0),[6]INVESTIGADOR_Titulacion!$E150,""),IF($A152="TOTAL",SUM(INDIRECT("C4:C"&amp;ROW()-1)),""))</f>
        <v/>
      </c>
      <c r="D152" s="3" t="str">
        <f t="shared" ca="1" si="38"/>
        <v/>
      </c>
      <c r="E152" s="3" t="str">
        <f ca="1">IF(AND($A152&lt;&gt;"",$A152&lt;&gt;"TOTAL"),IF(AND([6]INVESTIGADOR_Titulacion!$H150&lt;&gt;"",[6]INVESTIGADOR_Titulacion!$H150&lt;&gt;0),[6]INVESTIGADOR_Titulacion!$H150,""),IF($A152="TOTAL",SUM(INDIRECT("E4:E"&amp;ROW()-1)),""))</f>
        <v/>
      </c>
      <c r="F152" s="3" t="str">
        <f ca="1">IF(AND($A152&lt;&gt;"",$A152&lt;&gt;"TOTAL"),IF(AND([6]INVESTIGADOR_Titulacion!$J150&lt;&gt;"",[6]INVESTIGADOR_Titulacion!$J150&lt;&gt;0),[6]INVESTIGADOR_Titulacion!$J150,""),IF($A152="TOTAL",SUM(INDIRECT("F4:F"&amp;ROW()-1)),""))</f>
        <v/>
      </c>
      <c r="G152" s="3" t="str">
        <f t="shared" ca="1" si="39"/>
        <v/>
      </c>
      <c r="H152" s="3" t="str">
        <f ca="1">IF(AND($A152&lt;&gt;"",$A152&lt;&gt;"TOTAL"),IF(AND([6]INVESTIGADOR_Titulacion!$M150&lt;&gt;"",[6]INVESTIGADOR_Titulacion!$M150&lt;&gt;0),[6]INVESTIGADOR_Titulacion!$M150,""),IF($A152="TOTAL",SUM(INDIRECT("H4:H"&amp;ROW()-1)),""))</f>
        <v/>
      </c>
      <c r="I152" s="3" t="str">
        <f ca="1">IF(AND($A152&lt;&gt;"",$A152&lt;&gt;"TOTAL"),IF(AND([6]INVESTIGADOR_Titulacion!$O150&lt;&gt;"",[6]INVESTIGADOR_Titulacion!$O150&lt;&gt;0),[6]INVESTIGADOR_Titulacion!$O150,""),IF($A152="TOTAL",SUM(INDIRECT("I4:I"&amp;ROW()-1)),""))</f>
        <v/>
      </c>
      <c r="J152" s="3" t="str">
        <f t="shared" ca="1" si="40"/>
        <v/>
      </c>
      <c r="K152" s="3" t="str">
        <f ca="1">IF(AND($A152&lt;&gt;"",$A152&lt;&gt;"TOTAL"),IF(AND([6]INVESTIGADOR_Titulacion!$R150&lt;&gt;"",[6]INVESTIGADOR_Titulacion!$R150&lt;&gt;0),[6]INVESTIGADOR_Titulacion!$R150,""),IF($A152="TOTAL",SUM(INDIRECT("K4:K"&amp;ROW()-1)),""))</f>
        <v/>
      </c>
      <c r="L152" s="3" t="str">
        <f ca="1">IF(AND($A152&lt;&gt;"",$A152&lt;&gt;"TOTAL"),IF(AND([6]INVESTIGADOR_Titulacion!$T150&lt;&gt;"",[6]INVESTIGADOR_Titulacion!$T150&lt;&gt;0),[6]INVESTIGADOR_Titulacion!$T150,""),IF($A152="TOTAL",SUM(INDIRECT("L4:L"&amp;ROW()-1)),""))</f>
        <v/>
      </c>
      <c r="M152" s="3" t="str">
        <f t="shared" ca="1" si="41"/>
        <v/>
      </c>
      <c r="N152" s="3" t="str">
        <f ca="1">IF(AND($A152&lt;&gt;"",$A152&lt;&gt;"TOTAL"),IF(AND([6]INVESTIGADOR_Titulacion!$W150&lt;&gt;"",[6]INVESTIGADOR_Titulacion!$W150&lt;&gt;0),[6]INVESTIGADOR_Titulacion!$W150,""),IF($A152="TOTAL",SUM(INDIRECT("N4:N"&amp;ROW()-1)),""))</f>
        <v/>
      </c>
      <c r="O152" s="3" t="str">
        <f ca="1">IF(AND($A152&lt;&gt;"",$A152&lt;&gt;"TOTAL"),IF(AND([6]INVESTIGADOR_Titulacion!$Y150&lt;&gt;"",[6]INVESTIGADOR_Titulacion!$Y150&lt;&gt;0),[6]INVESTIGADOR_Titulacion!$Y150,""),IF($A152="TOTAL",SUM(INDIRECT("O4:O"&amp;ROW()-1)),""))</f>
        <v/>
      </c>
      <c r="P152" s="3" t="str">
        <f t="shared" ca="1" si="42"/>
        <v/>
      </c>
      <c r="Q152" s="3" t="str">
        <f ca="1">IF(AND($A152&lt;&gt;"",$A152&lt;&gt;"TOTAL"),IF(AND([6]INVESTIGADOR_Titulacion!$AB150&lt;&gt;"",[6]INVESTIGADOR_Titulacion!$AB150&lt;&gt;0),[6]INVESTIGADOR_Titulacion!$AB150,""),IF($A152="TOTAL",SUM(INDIRECT("Q4:Q"&amp;ROW()-1)),""))</f>
        <v/>
      </c>
      <c r="R152" s="3" t="str">
        <f ca="1">IF(AND($A152&lt;&gt;"",$A152&lt;&gt;"TOTAL"),IF(AND([6]INVESTIGADOR_Titulacion!$AD150&lt;&gt;"",[6]INVESTIGADOR_Titulacion!$AD150&lt;&gt;0),[6]INVESTIGADOR_Titulacion!$AD150,""),IF($A152="TOTAL",SUM(INDIRECT("R4:R"&amp;ROW()-1)),""))</f>
        <v/>
      </c>
      <c r="S152" s="3" t="str">
        <f t="shared" ca="1" si="43"/>
        <v/>
      </c>
      <c r="T152" s="3" t="str">
        <f ca="1">IF(AND($A152&lt;&gt;"",$A152&lt;&gt;"TOTAL"),IF(AND([6]INVESTIGADOR_Titulacion!$AG150&lt;&gt;"",[6]INVESTIGADOR_Titulacion!$AG150&lt;&gt;0),[6]INVESTIGADOR_Titulacion!$AG150,""),IF($A152="TOTAL",SUM(INDIRECT("T4:T"&amp;ROW()-1)),""))</f>
        <v/>
      </c>
      <c r="U152" s="3" t="str">
        <f ca="1">IF(AND($A152&lt;&gt;"",$A152&lt;&gt;"TOTAL"),IF(AND([6]INVESTIGADOR_Titulacion!$AI150&lt;&gt;"",[6]INVESTIGADOR_Titulacion!$AI150&lt;&gt;0),[6]INVESTIGADOR_Titulacion!$AI150,""),IF($A152="TOTAL",SUM(INDIRECT("U4:U"&amp;ROW()-1)),""))</f>
        <v/>
      </c>
      <c r="V152" s="3" t="str">
        <f t="shared" ca="1" si="44"/>
        <v/>
      </c>
      <c r="W152" s="3" t="str">
        <f ca="1">IF(AND($A152&lt;&gt;"",$A152&lt;&gt;"TOTAL"),IF(AND([6]INVESTIGADOR_Titulacion!$AL150&lt;&gt;"",[6]INVESTIGADOR_Titulacion!$AL150&lt;&gt;0),[6]INVESTIGADOR_Titulacion!$AL150,""),IF($A152="TOTAL",SUM(INDIRECT("W4:W"&amp;ROW()-1)),""))</f>
        <v/>
      </c>
      <c r="X152" s="3" t="str">
        <f ca="1">IF(AND($A152&lt;&gt;"",$A152&lt;&gt;"TOTAL"),IF(AND([6]INVESTIGADOR_Titulacion!$AN150&lt;&gt;"",[6]INVESTIGADOR_Titulacion!$AN150&lt;&gt;0),[6]INVESTIGADOR_Titulacion!$AN150,""),IF($A152="TOTAL",SUM(INDIRECT("X4:X"&amp;ROW()-1)),""))</f>
        <v/>
      </c>
      <c r="Y152" s="3" t="str">
        <f t="shared" ca="1" si="45"/>
        <v/>
      </c>
      <c r="Z152" s="3" t="str">
        <f ca="1">IF(AND($A152&lt;&gt;"",$A152&lt;&gt;"TOTAL"),IF(AND([6]INVESTIGADOR_Titulacion!$AQ150&lt;&gt;"",[6]INVESTIGADOR_Titulacion!$AQ150&lt;&gt;0),[6]INVESTIGADOR_Titulacion!$AQ150,""),IF($A152="TOTAL",SUM(INDIRECT("Z4:Z"&amp;ROW()-1)),""))</f>
        <v/>
      </c>
      <c r="AA152" s="3" t="str">
        <f ca="1">IF(AND($A152&lt;&gt;"",$A152&lt;&gt;"TOTAL"),IF(AND([6]INVESTIGADOR_Titulacion!$AS150&lt;&gt;"",[6]INVESTIGADOR_Titulacion!$AS150&lt;&gt;0),[6]INVESTIGADOR_Titulacion!$AS150,""),IF($A152="TOTAL",SUM(INDIRECT("AA4:AA"&amp;ROW()-1)),""))</f>
        <v/>
      </c>
      <c r="AB152" s="3" t="str">
        <f t="shared" ca="1" si="46"/>
        <v/>
      </c>
      <c r="AC152" s="3" t="str">
        <f ca="1">IF(AND($A152&lt;&gt;"",$A152&lt;&gt;"TOTAL"),IF(AND([6]INVESTIGADOR_Titulacion!$AV150&lt;&gt;"",[6]INVESTIGADOR_Titulacion!$AV150&lt;&gt;0),[6]INVESTIGADOR_Titulacion!$AV150,""),IF($A152="TOTAL",SUM(INDIRECT("AC4:AC"&amp;ROW()-1)),""))</f>
        <v/>
      </c>
      <c r="AD152" s="3" t="str">
        <f ca="1">IF(AND($A152&lt;&gt;"",$A152&lt;&gt;"TOTAL"),IF(AND([6]INVESTIGADOR_Titulacion!$AX150&lt;&gt;"",[6]INVESTIGADOR_Titulacion!$AX150&lt;&gt;0),[6]INVESTIGADOR_Titulacion!$AX150,""),IF($A152="TOTAL",SUM(INDIRECT("AD4:AD"&amp;ROW()-1)),""))</f>
        <v/>
      </c>
      <c r="AE152" s="3" t="str">
        <f t="shared" ca="1" si="47"/>
        <v/>
      </c>
      <c r="AF152" s="3" t="str">
        <f ca="1">IF(AND($A152&lt;&gt;"",$A152&lt;&gt;"TOTAL"),IF(AND([6]INVESTIGADOR_Titulacion!$BA150&lt;&gt;"",[6]INVESTIGADOR_Titulacion!$BA150&lt;&gt;0),[6]INVESTIGADOR_Titulacion!$BA150,""),IF($A152="TOTAL",SUM(INDIRECT("AF4:AF"&amp;ROW()-1)),""))</f>
        <v/>
      </c>
      <c r="AG152" s="3" t="str">
        <f ca="1">IF(AND($A152&lt;&gt;"",$A152&lt;&gt;"TOTAL"),IF(AND([6]INVESTIGADOR_Titulacion!$BC150&lt;&gt;"",[6]INVESTIGADOR_Titulacion!$BC150&lt;&gt;0),[6]INVESTIGADOR_Titulacion!$BC150,""),IF($A152="TOTAL",SUM(INDIRECT("AG4:AG"&amp;ROW()-1)),""))</f>
        <v/>
      </c>
      <c r="AH152" s="3" t="str">
        <f t="shared" ca="1" si="48"/>
        <v/>
      </c>
      <c r="AI152" s="3" t="str">
        <f ca="1">IF(AND($A152&lt;&gt;"",$A152&lt;&gt;"TOTAL"),IF(AND([6]INVESTIGADOR_Titulacion!$BF150&lt;&gt;"",[6]INVESTIGADOR_Titulacion!$BF150&lt;&gt;0),[6]INVESTIGADOR_Titulacion!$BF150,""),IF($A152="TOTAL",SUM(INDIRECT("AI4:AI"&amp;ROW()-1)),""))</f>
        <v/>
      </c>
      <c r="AJ152" s="3" t="str">
        <f ca="1">IF(AND($A152&lt;&gt;"",$A152&lt;&gt;"TOTAL"),IF(AND([6]INVESTIGADOR_Titulacion!$BH150&lt;&gt;"",[6]INVESTIGADOR_Titulacion!$BH150&lt;&gt;0),[6]INVESTIGADOR_Titulacion!$BH150,""),IF($A152="TOTAL",SUM(INDIRECT("AJ4:AJ"&amp;ROW()-1)),""))</f>
        <v/>
      </c>
      <c r="AK152" s="3" t="str">
        <f t="shared" ca="1" si="49"/>
        <v/>
      </c>
      <c r="AL152" s="3" t="str">
        <f ca="1">IF(AND($A152&lt;&gt;"",$A152&lt;&gt;"TOTAL"),IF(AND([6]INVESTIGADOR_Titulacion!$BK150&lt;&gt;"",[6]INVESTIGADOR_Titulacion!$BK150&lt;&gt;0),[6]INVESTIGADOR_Titulacion!$BK150,""),IF($A152="TOTAL",SUM(INDIRECT("AL4:AL"&amp;ROW()-1)),""))</f>
        <v/>
      </c>
      <c r="AM152" s="3" t="str">
        <f ca="1">IF(AND($A152&lt;&gt;"",$A152&lt;&gt;"TOTAL"),IF(AND([6]INVESTIGADOR_Titulacion!$BM150&lt;&gt;"",[6]INVESTIGADOR_Titulacion!$BM150&lt;&gt;0),[6]INVESTIGADOR_Titulacion!$BM150,""),IF($A152="TOTAL",SUM(INDIRECT("AM4:AM"&amp;ROW()-1)),""))</f>
        <v/>
      </c>
      <c r="AN152" s="3" t="str">
        <f t="shared" ca="1" si="50"/>
        <v/>
      </c>
      <c r="AO152" s="3" t="str">
        <f ca="1">IF(AND($A152&lt;&gt;"",$A152&lt;&gt;"TOTAL"),IF(AND([6]INVESTIGADOR_Titulacion!$BP150&lt;&gt;"",[6]INVESTIGADOR_Titulacion!$BP150&lt;&gt;0),[6]INVESTIGADOR_Titulacion!$BP150,""),IF($A152="TOTAL",SUM(INDIRECT("AO4:AO"&amp;ROW()-1)),""))</f>
        <v/>
      </c>
      <c r="AP152" s="3" t="str">
        <f ca="1">IF(AND($A152&lt;&gt;"",$A152&lt;&gt;"TOTAL"),IF(AND([6]INVESTIGADOR_Titulacion!$BR150&lt;&gt;"",[6]INVESTIGADOR_Titulacion!$BR150&lt;&gt;0),[6]INVESTIGADOR_Titulacion!$BR150,""),IF($A152="TOTAL",SUM(INDIRECT("AP4:AP"&amp;ROW()-1)),""))</f>
        <v/>
      </c>
      <c r="AQ152" s="3" t="str">
        <f t="shared" ca="1" si="51"/>
        <v/>
      </c>
      <c r="AR152" s="3" t="str">
        <f ca="1">IF(AND($A152&lt;&gt;"",$A152&lt;&gt;"TOTAL"),IF(AND([6]INVESTIGADOR_Titulacion!$BU150&lt;&gt;"",[6]INVESTIGADOR_Titulacion!$BU150&lt;&gt;0),[6]INVESTIGADOR_Titulacion!$BU150,""),IF($A152="TOTAL",SUM(INDIRECT("AR4:AR"&amp;ROW()-1)),""))</f>
        <v/>
      </c>
      <c r="AS152" s="3" t="str">
        <f ca="1">IF(AND($A152&lt;&gt;"",$A152&lt;&gt;"TOTAL"),IF(AND([6]INVESTIGADOR_Titulacion!$BW150&lt;&gt;"",[6]INVESTIGADOR_Titulacion!$BW150&lt;&gt;0),[6]INVESTIGADOR_Titulacion!$BW150,""),IF($A152="TOTAL",SUM(INDIRECT("AS4:AS"&amp;ROW()-1)),""))</f>
        <v/>
      </c>
      <c r="AT152" s="3" t="str">
        <f t="shared" ca="1" si="52"/>
        <v/>
      </c>
      <c r="AU152" s="3" t="str">
        <f ca="1">IF(AND($A152&lt;&gt;"",$A152&lt;&gt;"TOTAL"),IF(AND([6]INVESTIGADOR_Titulacion!$BZ150&lt;&gt;"",[6]INVESTIGADOR_Titulacion!$BZ150&lt;&gt;0),[6]INVESTIGADOR_Titulacion!$BZ150,""),IF($A152="TOTAL",SUM(INDIRECT("AU4:AU"&amp;ROW()-1)),""))</f>
        <v/>
      </c>
      <c r="AV152" s="3" t="str">
        <f ca="1">IF(AND($A152&lt;&gt;"",$A152&lt;&gt;"TOTAL"),IF(AND([6]INVESTIGADOR_Titulacion!$CB150&lt;&gt;"",[6]INVESTIGADOR_Titulacion!$CB150&lt;&gt;0),[6]INVESTIGADOR_Titulacion!$CB150,""),IF($A152="TOTAL",SUM(INDIRECT("AV4:AV"&amp;ROW()-1)),""))</f>
        <v/>
      </c>
      <c r="AW152" s="3" t="str">
        <f t="shared" ca="1" si="53"/>
        <v/>
      </c>
      <c r="AX152" s="3" t="str">
        <f ca="1">IF(AND($A152&lt;&gt;"",$A152&lt;&gt;"TOTAL"),IF(AND([6]INVESTIGADOR_Titulacion!$CE150&lt;&gt;"",[6]INVESTIGADOR_Titulacion!$CE150&lt;&gt;0),[6]INVESTIGADOR_Titulacion!$CE150,""),IF($A152="TOTAL",SUM(INDIRECT("AX4:AX"&amp;ROW()-1)),""))</f>
        <v/>
      </c>
      <c r="AY152" s="3" t="str">
        <f ca="1">IF(AND($A152&lt;&gt;"",$A152&lt;&gt;"TOTAL"),IF(AND([6]INVESTIGADOR_Titulacion!$CG150&lt;&gt;"",[6]INVESTIGADOR_Titulacion!$CG150&lt;&gt;0),[6]INVESTIGADOR_Titulacion!$CG150,""),IF($A152="TOTAL",SUM(INDIRECT("AY4:AY"&amp;ROW()-1)),""))</f>
        <v/>
      </c>
      <c r="AZ152" s="3" t="str">
        <f t="shared" ca="1" si="54"/>
        <v/>
      </c>
      <c r="BA152" s="3" t="str">
        <f ca="1">IF(AND($A152&lt;&gt;"",$A152&lt;&gt;"TOTAL"),IF(AND([6]INVESTIGADOR_Titulacion!$CJ150&lt;&gt;"",[6]INVESTIGADOR_Titulacion!$CJ150&lt;&gt;0),[6]INVESTIGADOR_Titulacion!$CJ150,""),IF($A152="TOTAL",SUM(INDIRECT("BA4:BA"&amp;ROW()-1)),""))</f>
        <v/>
      </c>
      <c r="BB152" s="3" t="str">
        <f ca="1">IF(AND($A152&lt;&gt;"",$A152&lt;&gt;"TOTAL"),IF(AND([6]INVESTIGADOR_Titulacion!$CL150&lt;&gt;"",[6]INVESTIGADOR_Titulacion!$CL150&lt;&gt;0),[6]INVESTIGADOR_Titulacion!$CL150,""),IF($A152="TOTAL",SUM(INDIRECT("BB4:BB"&amp;ROW()-1)),""))</f>
        <v/>
      </c>
      <c r="BC152" s="3" t="str">
        <f t="shared" ca="1" si="55"/>
        <v/>
      </c>
      <c r="BD152" s="3" t="str">
        <f ca="1">IF(AND($A152&lt;&gt;"",$A152&lt;&gt;"TOTAL"),IF(AND([6]INVESTIGADOR_Titulacion!$CO150&lt;&gt;"",[6]INVESTIGADOR_Titulacion!$CO150&lt;&gt;0),[6]INVESTIGADOR_Titulacion!$CO150,""),IF($A152="TOTAL",SUM(INDIRECT("BD4:BD"&amp;ROW()-1)),""))</f>
        <v/>
      </c>
      <c r="BE152" s="3" t="str">
        <f ca="1">IF(AND($A152&lt;&gt;"",$A152&lt;&gt;"TOTAL"),IF(AND([6]INVESTIGADOR_Titulacion!$CQ150&lt;&gt;"",[6]INVESTIGADOR_Titulacion!$CQ150&lt;&gt;0),[6]INVESTIGADOR_Titulacion!$CQ150,""),IF($A152="TOTAL",SUM(INDIRECT("BE4:BE"&amp;ROW()-1)),""))</f>
        <v/>
      </c>
      <c r="BF152" s="3" t="str">
        <f t="shared" ca="1" si="56"/>
        <v/>
      </c>
    </row>
    <row r="153" spans="1:58" x14ac:dyDescent="0.2">
      <c r="A153" s="25" t="str">
        <f>IF([6]INVESTIGADOR_Titulacion!$B151&lt;&gt;"",[6]INVESTIGADOR_Titulacion!$B151,IF(AND([6]INVESTIGADOR_Titulacion!$B151="",[6]INVESTIGADOR_Titulacion!$B152="",[6]INVESTIGADOR_Titulacion!$B150=""),"","TOTAL"))</f>
        <v/>
      </c>
      <c r="B153" s="3" t="str">
        <f ca="1">IF(AND($A153&lt;&gt;"",$A153&lt;&gt;"TOTAL"),IF(AND([6]INVESTIGADOR_Titulacion!$C151&lt;&gt;"",[6]INVESTIGADOR_Titulacion!$C151&lt;&gt;0),[6]INVESTIGADOR_Titulacion!$C151,""),IF($A153="TOTAL",SUM(INDIRECT("B4:B"&amp;ROW()-1)),""))</f>
        <v/>
      </c>
      <c r="C153" s="3" t="str">
        <f ca="1">IF(AND($A153&lt;&gt;"",$A153&lt;&gt;"TOTAL"),IF(AND([6]INVESTIGADOR_Titulacion!$E151&lt;&gt;"",[6]INVESTIGADOR_Titulacion!$E151&lt;&gt;0),[6]INVESTIGADOR_Titulacion!$E151,""),IF($A153="TOTAL",SUM(INDIRECT("C4:C"&amp;ROW()-1)),""))</f>
        <v/>
      </c>
      <c r="D153" s="3" t="str">
        <f t="shared" ca="1" si="38"/>
        <v/>
      </c>
      <c r="E153" s="3" t="str">
        <f ca="1">IF(AND($A153&lt;&gt;"",$A153&lt;&gt;"TOTAL"),IF(AND([6]INVESTIGADOR_Titulacion!$H151&lt;&gt;"",[6]INVESTIGADOR_Titulacion!$H151&lt;&gt;0),[6]INVESTIGADOR_Titulacion!$H151,""),IF($A153="TOTAL",SUM(INDIRECT("E4:E"&amp;ROW()-1)),""))</f>
        <v/>
      </c>
      <c r="F153" s="3" t="str">
        <f ca="1">IF(AND($A153&lt;&gt;"",$A153&lt;&gt;"TOTAL"),IF(AND([6]INVESTIGADOR_Titulacion!$J151&lt;&gt;"",[6]INVESTIGADOR_Titulacion!$J151&lt;&gt;0),[6]INVESTIGADOR_Titulacion!$J151,""),IF($A153="TOTAL",SUM(INDIRECT("F4:F"&amp;ROW()-1)),""))</f>
        <v/>
      </c>
      <c r="G153" s="3" t="str">
        <f t="shared" ca="1" si="39"/>
        <v/>
      </c>
      <c r="H153" s="3" t="str">
        <f ca="1">IF(AND($A153&lt;&gt;"",$A153&lt;&gt;"TOTAL"),IF(AND([6]INVESTIGADOR_Titulacion!$M151&lt;&gt;"",[6]INVESTIGADOR_Titulacion!$M151&lt;&gt;0),[6]INVESTIGADOR_Titulacion!$M151,""),IF($A153="TOTAL",SUM(INDIRECT("H4:H"&amp;ROW()-1)),""))</f>
        <v/>
      </c>
      <c r="I153" s="3" t="str">
        <f ca="1">IF(AND($A153&lt;&gt;"",$A153&lt;&gt;"TOTAL"),IF(AND([6]INVESTIGADOR_Titulacion!$O151&lt;&gt;"",[6]INVESTIGADOR_Titulacion!$O151&lt;&gt;0),[6]INVESTIGADOR_Titulacion!$O151,""),IF($A153="TOTAL",SUM(INDIRECT("I4:I"&amp;ROW()-1)),""))</f>
        <v/>
      </c>
      <c r="J153" s="3" t="str">
        <f t="shared" ca="1" si="40"/>
        <v/>
      </c>
      <c r="K153" s="3" t="str">
        <f ca="1">IF(AND($A153&lt;&gt;"",$A153&lt;&gt;"TOTAL"),IF(AND([6]INVESTIGADOR_Titulacion!$R151&lt;&gt;"",[6]INVESTIGADOR_Titulacion!$R151&lt;&gt;0),[6]INVESTIGADOR_Titulacion!$R151,""),IF($A153="TOTAL",SUM(INDIRECT("K4:K"&amp;ROW()-1)),""))</f>
        <v/>
      </c>
      <c r="L153" s="3" t="str">
        <f ca="1">IF(AND($A153&lt;&gt;"",$A153&lt;&gt;"TOTAL"),IF(AND([6]INVESTIGADOR_Titulacion!$T151&lt;&gt;"",[6]INVESTIGADOR_Titulacion!$T151&lt;&gt;0),[6]INVESTIGADOR_Titulacion!$T151,""),IF($A153="TOTAL",SUM(INDIRECT("L4:L"&amp;ROW()-1)),""))</f>
        <v/>
      </c>
      <c r="M153" s="3" t="str">
        <f t="shared" ca="1" si="41"/>
        <v/>
      </c>
      <c r="N153" s="3" t="str">
        <f ca="1">IF(AND($A153&lt;&gt;"",$A153&lt;&gt;"TOTAL"),IF(AND([6]INVESTIGADOR_Titulacion!$W151&lt;&gt;"",[6]INVESTIGADOR_Titulacion!$W151&lt;&gt;0),[6]INVESTIGADOR_Titulacion!$W151,""),IF($A153="TOTAL",SUM(INDIRECT("N4:N"&amp;ROW()-1)),""))</f>
        <v/>
      </c>
      <c r="O153" s="3" t="str">
        <f ca="1">IF(AND($A153&lt;&gt;"",$A153&lt;&gt;"TOTAL"),IF(AND([6]INVESTIGADOR_Titulacion!$Y151&lt;&gt;"",[6]INVESTIGADOR_Titulacion!$Y151&lt;&gt;0),[6]INVESTIGADOR_Titulacion!$Y151,""),IF($A153="TOTAL",SUM(INDIRECT("O4:O"&amp;ROW()-1)),""))</f>
        <v/>
      </c>
      <c r="P153" s="3" t="str">
        <f t="shared" ca="1" si="42"/>
        <v/>
      </c>
      <c r="Q153" s="3" t="str">
        <f ca="1">IF(AND($A153&lt;&gt;"",$A153&lt;&gt;"TOTAL"),IF(AND([6]INVESTIGADOR_Titulacion!$AB151&lt;&gt;"",[6]INVESTIGADOR_Titulacion!$AB151&lt;&gt;0),[6]INVESTIGADOR_Titulacion!$AB151,""),IF($A153="TOTAL",SUM(INDIRECT("Q4:Q"&amp;ROW()-1)),""))</f>
        <v/>
      </c>
      <c r="R153" s="3" t="str">
        <f ca="1">IF(AND($A153&lt;&gt;"",$A153&lt;&gt;"TOTAL"),IF(AND([6]INVESTIGADOR_Titulacion!$AD151&lt;&gt;"",[6]INVESTIGADOR_Titulacion!$AD151&lt;&gt;0),[6]INVESTIGADOR_Titulacion!$AD151,""),IF($A153="TOTAL",SUM(INDIRECT("R4:R"&amp;ROW()-1)),""))</f>
        <v/>
      </c>
      <c r="S153" s="3" t="str">
        <f t="shared" ca="1" si="43"/>
        <v/>
      </c>
      <c r="T153" s="3" t="str">
        <f ca="1">IF(AND($A153&lt;&gt;"",$A153&lt;&gt;"TOTAL"),IF(AND([6]INVESTIGADOR_Titulacion!$AG151&lt;&gt;"",[6]INVESTIGADOR_Titulacion!$AG151&lt;&gt;0),[6]INVESTIGADOR_Titulacion!$AG151,""),IF($A153="TOTAL",SUM(INDIRECT("T4:T"&amp;ROW()-1)),""))</f>
        <v/>
      </c>
      <c r="U153" s="3" t="str">
        <f ca="1">IF(AND($A153&lt;&gt;"",$A153&lt;&gt;"TOTAL"),IF(AND([6]INVESTIGADOR_Titulacion!$AI151&lt;&gt;"",[6]INVESTIGADOR_Titulacion!$AI151&lt;&gt;0),[6]INVESTIGADOR_Titulacion!$AI151,""),IF($A153="TOTAL",SUM(INDIRECT("U4:U"&amp;ROW()-1)),""))</f>
        <v/>
      </c>
      <c r="V153" s="3" t="str">
        <f t="shared" ca="1" si="44"/>
        <v/>
      </c>
      <c r="W153" s="3" t="str">
        <f ca="1">IF(AND($A153&lt;&gt;"",$A153&lt;&gt;"TOTAL"),IF(AND([6]INVESTIGADOR_Titulacion!$AL151&lt;&gt;"",[6]INVESTIGADOR_Titulacion!$AL151&lt;&gt;0),[6]INVESTIGADOR_Titulacion!$AL151,""),IF($A153="TOTAL",SUM(INDIRECT("W4:W"&amp;ROW()-1)),""))</f>
        <v/>
      </c>
      <c r="X153" s="3" t="str">
        <f ca="1">IF(AND($A153&lt;&gt;"",$A153&lt;&gt;"TOTAL"),IF(AND([6]INVESTIGADOR_Titulacion!$AN151&lt;&gt;"",[6]INVESTIGADOR_Titulacion!$AN151&lt;&gt;0),[6]INVESTIGADOR_Titulacion!$AN151,""),IF($A153="TOTAL",SUM(INDIRECT("X4:X"&amp;ROW()-1)),""))</f>
        <v/>
      </c>
      <c r="Y153" s="3" t="str">
        <f t="shared" ca="1" si="45"/>
        <v/>
      </c>
      <c r="Z153" s="3" t="str">
        <f ca="1">IF(AND($A153&lt;&gt;"",$A153&lt;&gt;"TOTAL"),IF(AND([6]INVESTIGADOR_Titulacion!$AQ151&lt;&gt;"",[6]INVESTIGADOR_Titulacion!$AQ151&lt;&gt;0),[6]INVESTIGADOR_Titulacion!$AQ151,""),IF($A153="TOTAL",SUM(INDIRECT("Z4:Z"&amp;ROW()-1)),""))</f>
        <v/>
      </c>
      <c r="AA153" s="3" t="str">
        <f ca="1">IF(AND($A153&lt;&gt;"",$A153&lt;&gt;"TOTAL"),IF(AND([6]INVESTIGADOR_Titulacion!$AS151&lt;&gt;"",[6]INVESTIGADOR_Titulacion!$AS151&lt;&gt;0),[6]INVESTIGADOR_Titulacion!$AS151,""),IF($A153="TOTAL",SUM(INDIRECT("AA4:AA"&amp;ROW()-1)),""))</f>
        <v/>
      </c>
      <c r="AB153" s="3" t="str">
        <f t="shared" ca="1" si="46"/>
        <v/>
      </c>
      <c r="AC153" s="3" t="str">
        <f ca="1">IF(AND($A153&lt;&gt;"",$A153&lt;&gt;"TOTAL"),IF(AND([6]INVESTIGADOR_Titulacion!$AV151&lt;&gt;"",[6]INVESTIGADOR_Titulacion!$AV151&lt;&gt;0),[6]INVESTIGADOR_Titulacion!$AV151,""),IF($A153="TOTAL",SUM(INDIRECT("AC4:AC"&amp;ROW()-1)),""))</f>
        <v/>
      </c>
      <c r="AD153" s="3" t="str">
        <f ca="1">IF(AND($A153&lt;&gt;"",$A153&lt;&gt;"TOTAL"),IF(AND([6]INVESTIGADOR_Titulacion!$AX151&lt;&gt;"",[6]INVESTIGADOR_Titulacion!$AX151&lt;&gt;0),[6]INVESTIGADOR_Titulacion!$AX151,""),IF($A153="TOTAL",SUM(INDIRECT("AD4:AD"&amp;ROW()-1)),""))</f>
        <v/>
      </c>
      <c r="AE153" s="3" t="str">
        <f t="shared" ca="1" si="47"/>
        <v/>
      </c>
      <c r="AF153" s="3" t="str">
        <f ca="1">IF(AND($A153&lt;&gt;"",$A153&lt;&gt;"TOTAL"),IF(AND([6]INVESTIGADOR_Titulacion!$BA151&lt;&gt;"",[6]INVESTIGADOR_Titulacion!$BA151&lt;&gt;0),[6]INVESTIGADOR_Titulacion!$BA151,""),IF($A153="TOTAL",SUM(INDIRECT("AF4:AF"&amp;ROW()-1)),""))</f>
        <v/>
      </c>
      <c r="AG153" s="3" t="str">
        <f ca="1">IF(AND($A153&lt;&gt;"",$A153&lt;&gt;"TOTAL"),IF(AND([6]INVESTIGADOR_Titulacion!$BC151&lt;&gt;"",[6]INVESTIGADOR_Titulacion!$BC151&lt;&gt;0),[6]INVESTIGADOR_Titulacion!$BC151,""),IF($A153="TOTAL",SUM(INDIRECT("AG4:AG"&amp;ROW()-1)),""))</f>
        <v/>
      </c>
      <c r="AH153" s="3" t="str">
        <f t="shared" ca="1" si="48"/>
        <v/>
      </c>
      <c r="AI153" s="3" t="str">
        <f ca="1">IF(AND($A153&lt;&gt;"",$A153&lt;&gt;"TOTAL"),IF(AND([6]INVESTIGADOR_Titulacion!$BF151&lt;&gt;"",[6]INVESTIGADOR_Titulacion!$BF151&lt;&gt;0),[6]INVESTIGADOR_Titulacion!$BF151,""),IF($A153="TOTAL",SUM(INDIRECT("AI4:AI"&amp;ROW()-1)),""))</f>
        <v/>
      </c>
      <c r="AJ153" s="3" t="str">
        <f ca="1">IF(AND($A153&lt;&gt;"",$A153&lt;&gt;"TOTAL"),IF(AND([6]INVESTIGADOR_Titulacion!$BH151&lt;&gt;"",[6]INVESTIGADOR_Titulacion!$BH151&lt;&gt;0),[6]INVESTIGADOR_Titulacion!$BH151,""),IF($A153="TOTAL",SUM(INDIRECT("AJ4:AJ"&amp;ROW()-1)),""))</f>
        <v/>
      </c>
      <c r="AK153" s="3" t="str">
        <f t="shared" ca="1" si="49"/>
        <v/>
      </c>
      <c r="AL153" s="3" t="str">
        <f ca="1">IF(AND($A153&lt;&gt;"",$A153&lt;&gt;"TOTAL"),IF(AND([6]INVESTIGADOR_Titulacion!$BK151&lt;&gt;"",[6]INVESTIGADOR_Titulacion!$BK151&lt;&gt;0),[6]INVESTIGADOR_Titulacion!$BK151,""),IF($A153="TOTAL",SUM(INDIRECT("AL4:AL"&amp;ROW()-1)),""))</f>
        <v/>
      </c>
      <c r="AM153" s="3" t="str">
        <f ca="1">IF(AND($A153&lt;&gt;"",$A153&lt;&gt;"TOTAL"),IF(AND([6]INVESTIGADOR_Titulacion!$BM151&lt;&gt;"",[6]INVESTIGADOR_Titulacion!$BM151&lt;&gt;0),[6]INVESTIGADOR_Titulacion!$BM151,""),IF($A153="TOTAL",SUM(INDIRECT("AM4:AM"&amp;ROW()-1)),""))</f>
        <v/>
      </c>
      <c r="AN153" s="3" t="str">
        <f t="shared" ca="1" si="50"/>
        <v/>
      </c>
      <c r="AO153" s="3" t="str">
        <f ca="1">IF(AND($A153&lt;&gt;"",$A153&lt;&gt;"TOTAL"),IF(AND([6]INVESTIGADOR_Titulacion!$BP151&lt;&gt;"",[6]INVESTIGADOR_Titulacion!$BP151&lt;&gt;0),[6]INVESTIGADOR_Titulacion!$BP151,""),IF($A153="TOTAL",SUM(INDIRECT("AO4:AO"&amp;ROW()-1)),""))</f>
        <v/>
      </c>
      <c r="AP153" s="3" t="str">
        <f ca="1">IF(AND($A153&lt;&gt;"",$A153&lt;&gt;"TOTAL"),IF(AND([6]INVESTIGADOR_Titulacion!$BR151&lt;&gt;"",[6]INVESTIGADOR_Titulacion!$BR151&lt;&gt;0),[6]INVESTIGADOR_Titulacion!$BR151,""),IF($A153="TOTAL",SUM(INDIRECT("AP4:AP"&amp;ROW()-1)),""))</f>
        <v/>
      </c>
      <c r="AQ153" s="3" t="str">
        <f t="shared" ca="1" si="51"/>
        <v/>
      </c>
      <c r="AR153" s="3" t="str">
        <f ca="1">IF(AND($A153&lt;&gt;"",$A153&lt;&gt;"TOTAL"),IF(AND([6]INVESTIGADOR_Titulacion!$BU151&lt;&gt;"",[6]INVESTIGADOR_Titulacion!$BU151&lt;&gt;0),[6]INVESTIGADOR_Titulacion!$BU151,""),IF($A153="TOTAL",SUM(INDIRECT("AR4:AR"&amp;ROW()-1)),""))</f>
        <v/>
      </c>
      <c r="AS153" s="3" t="str">
        <f ca="1">IF(AND($A153&lt;&gt;"",$A153&lt;&gt;"TOTAL"),IF(AND([6]INVESTIGADOR_Titulacion!$BW151&lt;&gt;"",[6]INVESTIGADOR_Titulacion!$BW151&lt;&gt;0),[6]INVESTIGADOR_Titulacion!$BW151,""),IF($A153="TOTAL",SUM(INDIRECT("AS4:AS"&amp;ROW()-1)),""))</f>
        <v/>
      </c>
      <c r="AT153" s="3" t="str">
        <f t="shared" ca="1" si="52"/>
        <v/>
      </c>
      <c r="AU153" s="3" t="str">
        <f ca="1">IF(AND($A153&lt;&gt;"",$A153&lt;&gt;"TOTAL"),IF(AND([6]INVESTIGADOR_Titulacion!$BZ151&lt;&gt;"",[6]INVESTIGADOR_Titulacion!$BZ151&lt;&gt;0),[6]INVESTIGADOR_Titulacion!$BZ151,""),IF($A153="TOTAL",SUM(INDIRECT("AU4:AU"&amp;ROW()-1)),""))</f>
        <v/>
      </c>
      <c r="AV153" s="3" t="str">
        <f ca="1">IF(AND($A153&lt;&gt;"",$A153&lt;&gt;"TOTAL"),IF(AND([6]INVESTIGADOR_Titulacion!$CB151&lt;&gt;"",[6]INVESTIGADOR_Titulacion!$CB151&lt;&gt;0),[6]INVESTIGADOR_Titulacion!$CB151,""),IF($A153="TOTAL",SUM(INDIRECT("AV4:AV"&amp;ROW()-1)),""))</f>
        <v/>
      </c>
      <c r="AW153" s="3" t="str">
        <f t="shared" ca="1" si="53"/>
        <v/>
      </c>
      <c r="AX153" s="3" t="str">
        <f ca="1">IF(AND($A153&lt;&gt;"",$A153&lt;&gt;"TOTAL"),IF(AND([6]INVESTIGADOR_Titulacion!$CE151&lt;&gt;"",[6]INVESTIGADOR_Titulacion!$CE151&lt;&gt;0),[6]INVESTIGADOR_Titulacion!$CE151,""),IF($A153="TOTAL",SUM(INDIRECT("AX4:AX"&amp;ROW()-1)),""))</f>
        <v/>
      </c>
      <c r="AY153" s="3" t="str">
        <f ca="1">IF(AND($A153&lt;&gt;"",$A153&lt;&gt;"TOTAL"),IF(AND([6]INVESTIGADOR_Titulacion!$CG151&lt;&gt;"",[6]INVESTIGADOR_Titulacion!$CG151&lt;&gt;0),[6]INVESTIGADOR_Titulacion!$CG151,""),IF($A153="TOTAL",SUM(INDIRECT("AY4:AY"&amp;ROW()-1)),""))</f>
        <v/>
      </c>
      <c r="AZ153" s="3" t="str">
        <f t="shared" ca="1" si="54"/>
        <v/>
      </c>
      <c r="BA153" s="3" t="str">
        <f ca="1">IF(AND($A153&lt;&gt;"",$A153&lt;&gt;"TOTAL"),IF(AND([6]INVESTIGADOR_Titulacion!$CJ151&lt;&gt;"",[6]INVESTIGADOR_Titulacion!$CJ151&lt;&gt;0),[6]INVESTIGADOR_Titulacion!$CJ151,""),IF($A153="TOTAL",SUM(INDIRECT("BA4:BA"&amp;ROW()-1)),""))</f>
        <v/>
      </c>
      <c r="BB153" s="3" t="str">
        <f ca="1">IF(AND($A153&lt;&gt;"",$A153&lt;&gt;"TOTAL"),IF(AND([6]INVESTIGADOR_Titulacion!$CL151&lt;&gt;"",[6]INVESTIGADOR_Titulacion!$CL151&lt;&gt;0),[6]INVESTIGADOR_Titulacion!$CL151,""),IF($A153="TOTAL",SUM(INDIRECT("BB4:BB"&amp;ROW()-1)),""))</f>
        <v/>
      </c>
      <c r="BC153" s="3" t="str">
        <f t="shared" ca="1" si="55"/>
        <v/>
      </c>
      <c r="BD153" s="3" t="str">
        <f ca="1">IF(AND($A153&lt;&gt;"",$A153&lt;&gt;"TOTAL"),IF(AND([6]INVESTIGADOR_Titulacion!$CO151&lt;&gt;"",[6]INVESTIGADOR_Titulacion!$CO151&lt;&gt;0),[6]INVESTIGADOR_Titulacion!$CO151,""),IF($A153="TOTAL",SUM(INDIRECT("BD4:BD"&amp;ROW()-1)),""))</f>
        <v/>
      </c>
      <c r="BE153" s="3" t="str">
        <f ca="1">IF(AND($A153&lt;&gt;"",$A153&lt;&gt;"TOTAL"),IF(AND([6]INVESTIGADOR_Titulacion!$CQ151&lt;&gt;"",[6]INVESTIGADOR_Titulacion!$CQ151&lt;&gt;0),[6]INVESTIGADOR_Titulacion!$CQ151,""),IF($A153="TOTAL",SUM(INDIRECT("BE4:BE"&amp;ROW()-1)),""))</f>
        <v/>
      </c>
      <c r="BF153" s="3" t="str">
        <f t="shared" ca="1" si="56"/>
        <v/>
      </c>
    </row>
    <row r="154" spans="1:58" x14ac:dyDescent="0.2">
      <c r="A154" s="25" t="str">
        <f>IF([6]INVESTIGADOR_Titulacion!$B152&lt;&gt;"",[6]INVESTIGADOR_Titulacion!$B152,IF(AND([6]INVESTIGADOR_Titulacion!$B152="",[6]INVESTIGADOR_Titulacion!$B153="",[6]INVESTIGADOR_Titulacion!$B151=""),"","TOTAL"))</f>
        <v/>
      </c>
      <c r="B154" s="3" t="str">
        <f ca="1">IF(AND($A154&lt;&gt;"",$A154&lt;&gt;"TOTAL"),IF(AND([6]INVESTIGADOR_Titulacion!$C152&lt;&gt;"",[6]INVESTIGADOR_Titulacion!$C152&lt;&gt;0),[6]INVESTIGADOR_Titulacion!$C152,""),IF($A154="TOTAL",SUM(INDIRECT("B4:B"&amp;ROW()-1)),""))</f>
        <v/>
      </c>
      <c r="C154" s="3" t="str">
        <f ca="1">IF(AND($A154&lt;&gt;"",$A154&lt;&gt;"TOTAL"),IF(AND([6]INVESTIGADOR_Titulacion!$E152&lt;&gt;"",[6]INVESTIGADOR_Titulacion!$E152&lt;&gt;0),[6]INVESTIGADOR_Titulacion!$E152,""),IF($A154="TOTAL",SUM(INDIRECT("C4:C"&amp;ROW()-1)),""))</f>
        <v/>
      </c>
      <c r="D154" s="3" t="str">
        <f t="shared" ca="1" si="38"/>
        <v/>
      </c>
      <c r="E154" s="3" t="str">
        <f ca="1">IF(AND($A154&lt;&gt;"",$A154&lt;&gt;"TOTAL"),IF(AND([6]INVESTIGADOR_Titulacion!$H152&lt;&gt;"",[6]INVESTIGADOR_Titulacion!$H152&lt;&gt;0),[6]INVESTIGADOR_Titulacion!$H152,""),IF($A154="TOTAL",SUM(INDIRECT("E4:E"&amp;ROW()-1)),""))</f>
        <v/>
      </c>
      <c r="F154" s="3" t="str">
        <f ca="1">IF(AND($A154&lt;&gt;"",$A154&lt;&gt;"TOTAL"),IF(AND([6]INVESTIGADOR_Titulacion!$J152&lt;&gt;"",[6]INVESTIGADOR_Titulacion!$J152&lt;&gt;0),[6]INVESTIGADOR_Titulacion!$J152,""),IF($A154="TOTAL",SUM(INDIRECT("F4:F"&amp;ROW()-1)),""))</f>
        <v/>
      </c>
      <c r="G154" s="3" t="str">
        <f t="shared" ca="1" si="39"/>
        <v/>
      </c>
      <c r="H154" s="3" t="str">
        <f ca="1">IF(AND($A154&lt;&gt;"",$A154&lt;&gt;"TOTAL"),IF(AND([6]INVESTIGADOR_Titulacion!$M152&lt;&gt;"",[6]INVESTIGADOR_Titulacion!$M152&lt;&gt;0),[6]INVESTIGADOR_Titulacion!$M152,""),IF($A154="TOTAL",SUM(INDIRECT("H4:H"&amp;ROW()-1)),""))</f>
        <v/>
      </c>
      <c r="I154" s="3" t="str">
        <f ca="1">IF(AND($A154&lt;&gt;"",$A154&lt;&gt;"TOTAL"),IF(AND([6]INVESTIGADOR_Titulacion!$O152&lt;&gt;"",[6]INVESTIGADOR_Titulacion!$O152&lt;&gt;0),[6]INVESTIGADOR_Titulacion!$O152,""),IF($A154="TOTAL",SUM(INDIRECT("I4:I"&amp;ROW()-1)),""))</f>
        <v/>
      </c>
      <c r="J154" s="3" t="str">
        <f t="shared" ca="1" si="40"/>
        <v/>
      </c>
      <c r="K154" s="3" t="str">
        <f ca="1">IF(AND($A154&lt;&gt;"",$A154&lt;&gt;"TOTAL"),IF(AND([6]INVESTIGADOR_Titulacion!$R152&lt;&gt;"",[6]INVESTIGADOR_Titulacion!$R152&lt;&gt;0),[6]INVESTIGADOR_Titulacion!$R152,""),IF($A154="TOTAL",SUM(INDIRECT("K4:K"&amp;ROW()-1)),""))</f>
        <v/>
      </c>
      <c r="L154" s="3" t="str">
        <f ca="1">IF(AND($A154&lt;&gt;"",$A154&lt;&gt;"TOTAL"),IF(AND([6]INVESTIGADOR_Titulacion!$T152&lt;&gt;"",[6]INVESTIGADOR_Titulacion!$T152&lt;&gt;0),[6]INVESTIGADOR_Titulacion!$T152,""),IF($A154="TOTAL",SUM(INDIRECT("L4:L"&amp;ROW()-1)),""))</f>
        <v/>
      </c>
      <c r="M154" s="3" t="str">
        <f t="shared" ca="1" si="41"/>
        <v/>
      </c>
      <c r="N154" s="3" t="str">
        <f ca="1">IF(AND($A154&lt;&gt;"",$A154&lt;&gt;"TOTAL"),IF(AND([6]INVESTIGADOR_Titulacion!$W152&lt;&gt;"",[6]INVESTIGADOR_Titulacion!$W152&lt;&gt;0),[6]INVESTIGADOR_Titulacion!$W152,""),IF($A154="TOTAL",SUM(INDIRECT("N4:N"&amp;ROW()-1)),""))</f>
        <v/>
      </c>
      <c r="O154" s="3" t="str">
        <f ca="1">IF(AND($A154&lt;&gt;"",$A154&lt;&gt;"TOTAL"),IF(AND([6]INVESTIGADOR_Titulacion!$Y152&lt;&gt;"",[6]INVESTIGADOR_Titulacion!$Y152&lt;&gt;0),[6]INVESTIGADOR_Titulacion!$Y152,""),IF($A154="TOTAL",SUM(INDIRECT("O4:O"&amp;ROW()-1)),""))</f>
        <v/>
      </c>
      <c r="P154" s="3" t="str">
        <f t="shared" ca="1" si="42"/>
        <v/>
      </c>
      <c r="Q154" s="3" t="str">
        <f ca="1">IF(AND($A154&lt;&gt;"",$A154&lt;&gt;"TOTAL"),IF(AND([6]INVESTIGADOR_Titulacion!$AB152&lt;&gt;"",[6]INVESTIGADOR_Titulacion!$AB152&lt;&gt;0),[6]INVESTIGADOR_Titulacion!$AB152,""),IF($A154="TOTAL",SUM(INDIRECT("Q4:Q"&amp;ROW()-1)),""))</f>
        <v/>
      </c>
      <c r="R154" s="3" t="str">
        <f ca="1">IF(AND($A154&lt;&gt;"",$A154&lt;&gt;"TOTAL"),IF(AND([6]INVESTIGADOR_Titulacion!$AD152&lt;&gt;"",[6]INVESTIGADOR_Titulacion!$AD152&lt;&gt;0),[6]INVESTIGADOR_Titulacion!$AD152,""),IF($A154="TOTAL",SUM(INDIRECT("R4:R"&amp;ROW()-1)),""))</f>
        <v/>
      </c>
      <c r="S154" s="3" t="str">
        <f t="shared" ca="1" si="43"/>
        <v/>
      </c>
      <c r="T154" s="3" t="str">
        <f ca="1">IF(AND($A154&lt;&gt;"",$A154&lt;&gt;"TOTAL"),IF(AND([6]INVESTIGADOR_Titulacion!$AG152&lt;&gt;"",[6]INVESTIGADOR_Titulacion!$AG152&lt;&gt;0),[6]INVESTIGADOR_Titulacion!$AG152,""),IF($A154="TOTAL",SUM(INDIRECT("T4:T"&amp;ROW()-1)),""))</f>
        <v/>
      </c>
      <c r="U154" s="3" t="str">
        <f ca="1">IF(AND($A154&lt;&gt;"",$A154&lt;&gt;"TOTAL"),IF(AND([6]INVESTIGADOR_Titulacion!$AI152&lt;&gt;"",[6]INVESTIGADOR_Titulacion!$AI152&lt;&gt;0),[6]INVESTIGADOR_Titulacion!$AI152,""),IF($A154="TOTAL",SUM(INDIRECT("U4:U"&amp;ROW()-1)),""))</f>
        <v/>
      </c>
      <c r="V154" s="3" t="str">
        <f t="shared" ca="1" si="44"/>
        <v/>
      </c>
      <c r="W154" s="3" t="str">
        <f ca="1">IF(AND($A154&lt;&gt;"",$A154&lt;&gt;"TOTAL"),IF(AND([6]INVESTIGADOR_Titulacion!$AL152&lt;&gt;"",[6]INVESTIGADOR_Titulacion!$AL152&lt;&gt;0),[6]INVESTIGADOR_Titulacion!$AL152,""),IF($A154="TOTAL",SUM(INDIRECT("W4:W"&amp;ROW()-1)),""))</f>
        <v/>
      </c>
      <c r="X154" s="3" t="str">
        <f ca="1">IF(AND($A154&lt;&gt;"",$A154&lt;&gt;"TOTAL"),IF(AND([6]INVESTIGADOR_Titulacion!$AN152&lt;&gt;"",[6]INVESTIGADOR_Titulacion!$AN152&lt;&gt;0),[6]INVESTIGADOR_Titulacion!$AN152,""),IF($A154="TOTAL",SUM(INDIRECT("X4:X"&amp;ROW()-1)),""))</f>
        <v/>
      </c>
      <c r="Y154" s="3" t="str">
        <f t="shared" ca="1" si="45"/>
        <v/>
      </c>
      <c r="Z154" s="3" t="str">
        <f ca="1">IF(AND($A154&lt;&gt;"",$A154&lt;&gt;"TOTAL"),IF(AND([6]INVESTIGADOR_Titulacion!$AQ152&lt;&gt;"",[6]INVESTIGADOR_Titulacion!$AQ152&lt;&gt;0),[6]INVESTIGADOR_Titulacion!$AQ152,""),IF($A154="TOTAL",SUM(INDIRECT("Z4:Z"&amp;ROW()-1)),""))</f>
        <v/>
      </c>
      <c r="AA154" s="3" t="str">
        <f ca="1">IF(AND($A154&lt;&gt;"",$A154&lt;&gt;"TOTAL"),IF(AND([6]INVESTIGADOR_Titulacion!$AS152&lt;&gt;"",[6]INVESTIGADOR_Titulacion!$AS152&lt;&gt;0),[6]INVESTIGADOR_Titulacion!$AS152,""),IF($A154="TOTAL",SUM(INDIRECT("AA4:AA"&amp;ROW()-1)),""))</f>
        <v/>
      </c>
      <c r="AB154" s="3" t="str">
        <f t="shared" ca="1" si="46"/>
        <v/>
      </c>
      <c r="AC154" s="3" t="str">
        <f ca="1">IF(AND($A154&lt;&gt;"",$A154&lt;&gt;"TOTAL"),IF(AND([6]INVESTIGADOR_Titulacion!$AV152&lt;&gt;"",[6]INVESTIGADOR_Titulacion!$AV152&lt;&gt;0),[6]INVESTIGADOR_Titulacion!$AV152,""),IF($A154="TOTAL",SUM(INDIRECT("AC4:AC"&amp;ROW()-1)),""))</f>
        <v/>
      </c>
      <c r="AD154" s="3" t="str">
        <f ca="1">IF(AND($A154&lt;&gt;"",$A154&lt;&gt;"TOTAL"),IF(AND([6]INVESTIGADOR_Titulacion!$AX152&lt;&gt;"",[6]INVESTIGADOR_Titulacion!$AX152&lt;&gt;0),[6]INVESTIGADOR_Titulacion!$AX152,""),IF($A154="TOTAL",SUM(INDIRECT("AD4:AD"&amp;ROW()-1)),""))</f>
        <v/>
      </c>
      <c r="AE154" s="3" t="str">
        <f t="shared" ca="1" si="47"/>
        <v/>
      </c>
      <c r="AF154" s="3" t="str">
        <f ca="1">IF(AND($A154&lt;&gt;"",$A154&lt;&gt;"TOTAL"),IF(AND([6]INVESTIGADOR_Titulacion!$BA152&lt;&gt;"",[6]INVESTIGADOR_Titulacion!$BA152&lt;&gt;0),[6]INVESTIGADOR_Titulacion!$BA152,""),IF($A154="TOTAL",SUM(INDIRECT("AF4:AF"&amp;ROW()-1)),""))</f>
        <v/>
      </c>
      <c r="AG154" s="3" t="str">
        <f ca="1">IF(AND($A154&lt;&gt;"",$A154&lt;&gt;"TOTAL"),IF(AND([6]INVESTIGADOR_Titulacion!$BC152&lt;&gt;"",[6]INVESTIGADOR_Titulacion!$BC152&lt;&gt;0),[6]INVESTIGADOR_Titulacion!$BC152,""),IF($A154="TOTAL",SUM(INDIRECT("AG4:AG"&amp;ROW()-1)),""))</f>
        <v/>
      </c>
      <c r="AH154" s="3" t="str">
        <f t="shared" ca="1" si="48"/>
        <v/>
      </c>
      <c r="AI154" s="3" t="str">
        <f ca="1">IF(AND($A154&lt;&gt;"",$A154&lt;&gt;"TOTAL"),IF(AND([6]INVESTIGADOR_Titulacion!$BF152&lt;&gt;"",[6]INVESTIGADOR_Titulacion!$BF152&lt;&gt;0),[6]INVESTIGADOR_Titulacion!$BF152,""),IF($A154="TOTAL",SUM(INDIRECT("AI4:AI"&amp;ROW()-1)),""))</f>
        <v/>
      </c>
      <c r="AJ154" s="3" t="str">
        <f ca="1">IF(AND($A154&lt;&gt;"",$A154&lt;&gt;"TOTAL"),IF(AND([6]INVESTIGADOR_Titulacion!$BH152&lt;&gt;"",[6]INVESTIGADOR_Titulacion!$BH152&lt;&gt;0),[6]INVESTIGADOR_Titulacion!$BH152,""),IF($A154="TOTAL",SUM(INDIRECT("AJ4:AJ"&amp;ROW()-1)),""))</f>
        <v/>
      </c>
      <c r="AK154" s="3" t="str">
        <f t="shared" ca="1" si="49"/>
        <v/>
      </c>
      <c r="AL154" s="3" t="str">
        <f ca="1">IF(AND($A154&lt;&gt;"",$A154&lt;&gt;"TOTAL"),IF(AND([6]INVESTIGADOR_Titulacion!$BK152&lt;&gt;"",[6]INVESTIGADOR_Titulacion!$BK152&lt;&gt;0),[6]INVESTIGADOR_Titulacion!$BK152,""),IF($A154="TOTAL",SUM(INDIRECT("AL4:AL"&amp;ROW()-1)),""))</f>
        <v/>
      </c>
      <c r="AM154" s="3" t="str">
        <f ca="1">IF(AND($A154&lt;&gt;"",$A154&lt;&gt;"TOTAL"),IF(AND([6]INVESTIGADOR_Titulacion!$BM152&lt;&gt;"",[6]INVESTIGADOR_Titulacion!$BM152&lt;&gt;0),[6]INVESTIGADOR_Titulacion!$BM152,""),IF($A154="TOTAL",SUM(INDIRECT("AM4:AM"&amp;ROW()-1)),""))</f>
        <v/>
      </c>
      <c r="AN154" s="3" t="str">
        <f t="shared" ca="1" si="50"/>
        <v/>
      </c>
      <c r="AO154" s="3" t="str">
        <f ca="1">IF(AND($A154&lt;&gt;"",$A154&lt;&gt;"TOTAL"),IF(AND([6]INVESTIGADOR_Titulacion!$BP152&lt;&gt;"",[6]INVESTIGADOR_Titulacion!$BP152&lt;&gt;0),[6]INVESTIGADOR_Titulacion!$BP152,""),IF($A154="TOTAL",SUM(INDIRECT("AO4:AO"&amp;ROW()-1)),""))</f>
        <v/>
      </c>
      <c r="AP154" s="3" t="str">
        <f ca="1">IF(AND($A154&lt;&gt;"",$A154&lt;&gt;"TOTAL"),IF(AND([6]INVESTIGADOR_Titulacion!$BR152&lt;&gt;"",[6]INVESTIGADOR_Titulacion!$BR152&lt;&gt;0),[6]INVESTIGADOR_Titulacion!$BR152,""),IF($A154="TOTAL",SUM(INDIRECT("AP4:AP"&amp;ROW()-1)),""))</f>
        <v/>
      </c>
      <c r="AQ154" s="3" t="str">
        <f t="shared" ca="1" si="51"/>
        <v/>
      </c>
      <c r="AR154" s="3" t="str">
        <f ca="1">IF(AND($A154&lt;&gt;"",$A154&lt;&gt;"TOTAL"),IF(AND([6]INVESTIGADOR_Titulacion!$BU152&lt;&gt;"",[6]INVESTIGADOR_Titulacion!$BU152&lt;&gt;0),[6]INVESTIGADOR_Titulacion!$BU152,""),IF($A154="TOTAL",SUM(INDIRECT("AR4:AR"&amp;ROW()-1)),""))</f>
        <v/>
      </c>
      <c r="AS154" s="3" t="str">
        <f ca="1">IF(AND($A154&lt;&gt;"",$A154&lt;&gt;"TOTAL"),IF(AND([6]INVESTIGADOR_Titulacion!$BW152&lt;&gt;"",[6]INVESTIGADOR_Titulacion!$BW152&lt;&gt;0),[6]INVESTIGADOR_Titulacion!$BW152,""),IF($A154="TOTAL",SUM(INDIRECT("AS4:AS"&amp;ROW()-1)),""))</f>
        <v/>
      </c>
      <c r="AT154" s="3" t="str">
        <f t="shared" ca="1" si="52"/>
        <v/>
      </c>
      <c r="AU154" s="3" t="str">
        <f ca="1">IF(AND($A154&lt;&gt;"",$A154&lt;&gt;"TOTAL"),IF(AND([6]INVESTIGADOR_Titulacion!$BZ152&lt;&gt;"",[6]INVESTIGADOR_Titulacion!$BZ152&lt;&gt;0),[6]INVESTIGADOR_Titulacion!$BZ152,""),IF($A154="TOTAL",SUM(INDIRECT("AU4:AU"&amp;ROW()-1)),""))</f>
        <v/>
      </c>
      <c r="AV154" s="3" t="str">
        <f ca="1">IF(AND($A154&lt;&gt;"",$A154&lt;&gt;"TOTAL"),IF(AND([6]INVESTIGADOR_Titulacion!$CB152&lt;&gt;"",[6]INVESTIGADOR_Titulacion!$CB152&lt;&gt;0),[6]INVESTIGADOR_Titulacion!$CB152,""),IF($A154="TOTAL",SUM(INDIRECT("AV4:AV"&amp;ROW()-1)),""))</f>
        <v/>
      </c>
      <c r="AW154" s="3" t="str">
        <f t="shared" ca="1" si="53"/>
        <v/>
      </c>
      <c r="AX154" s="3" t="str">
        <f ca="1">IF(AND($A154&lt;&gt;"",$A154&lt;&gt;"TOTAL"),IF(AND([6]INVESTIGADOR_Titulacion!$CE152&lt;&gt;"",[6]INVESTIGADOR_Titulacion!$CE152&lt;&gt;0),[6]INVESTIGADOR_Titulacion!$CE152,""),IF($A154="TOTAL",SUM(INDIRECT("AX4:AX"&amp;ROW()-1)),""))</f>
        <v/>
      </c>
      <c r="AY154" s="3" t="str">
        <f ca="1">IF(AND($A154&lt;&gt;"",$A154&lt;&gt;"TOTAL"),IF(AND([6]INVESTIGADOR_Titulacion!$CG152&lt;&gt;"",[6]INVESTIGADOR_Titulacion!$CG152&lt;&gt;0),[6]INVESTIGADOR_Titulacion!$CG152,""),IF($A154="TOTAL",SUM(INDIRECT("AY4:AY"&amp;ROW()-1)),""))</f>
        <v/>
      </c>
      <c r="AZ154" s="3" t="str">
        <f t="shared" ca="1" si="54"/>
        <v/>
      </c>
      <c r="BA154" s="3" t="str">
        <f ca="1">IF(AND($A154&lt;&gt;"",$A154&lt;&gt;"TOTAL"),IF(AND([6]INVESTIGADOR_Titulacion!$CJ152&lt;&gt;"",[6]INVESTIGADOR_Titulacion!$CJ152&lt;&gt;0),[6]INVESTIGADOR_Titulacion!$CJ152,""),IF($A154="TOTAL",SUM(INDIRECT("BA4:BA"&amp;ROW()-1)),""))</f>
        <v/>
      </c>
      <c r="BB154" s="3" t="str">
        <f ca="1">IF(AND($A154&lt;&gt;"",$A154&lt;&gt;"TOTAL"),IF(AND([6]INVESTIGADOR_Titulacion!$CL152&lt;&gt;"",[6]INVESTIGADOR_Titulacion!$CL152&lt;&gt;0),[6]INVESTIGADOR_Titulacion!$CL152,""),IF($A154="TOTAL",SUM(INDIRECT("BB4:BB"&amp;ROW()-1)),""))</f>
        <v/>
      </c>
      <c r="BC154" s="3" t="str">
        <f t="shared" ca="1" si="55"/>
        <v/>
      </c>
      <c r="BD154" s="3" t="str">
        <f ca="1">IF(AND($A154&lt;&gt;"",$A154&lt;&gt;"TOTAL"),IF(AND([6]INVESTIGADOR_Titulacion!$CO152&lt;&gt;"",[6]INVESTIGADOR_Titulacion!$CO152&lt;&gt;0),[6]INVESTIGADOR_Titulacion!$CO152,""),IF($A154="TOTAL",SUM(INDIRECT("BD4:BD"&amp;ROW()-1)),""))</f>
        <v/>
      </c>
      <c r="BE154" s="3" t="str">
        <f ca="1">IF(AND($A154&lt;&gt;"",$A154&lt;&gt;"TOTAL"),IF(AND([6]INVESTIGADOR_Titulacion!$CQ152&lt;&gt;"",[6]INVESTIGADOR_Titulacion!$CQ152&lt;&gt;0),[6]INVESTIGADOR_Titulacion!$CQ152,""),IF($A154="TOTAL",SUM(INDIRECT("BE4:BE"&amp;ROW()-1)),""))</f>
        <v/>
      </c>
      <c r="BF154" s="3" t="str">
        <f t="shared" ca="1" si="56"/>
        <v/>
      </c>
    </row>
    <row r="155" spans="1:58" x14ac:dyDescent="0.2">
      <c r="A155" s="25" t="str">
        <f>IF([6]INVESTIGADOR_Titulacion!$B153&lt;&gt;"",[6]INVESTIGADOR_Titulacion!$B153,IF(AND([6]INVESTIGADOR_Titulacion!$B153="",[6]INVESTIGADOR_Titulacion!$B154="",[6]INVESTIGADOR_Titulacion!$B152=""),"","TOTAL"))</f>
        <v/>
      </c>
      <c r="B155" s="3" t="str">
        <f ca="1">IF(AND($A155&lt;&gt;"",$A155&lt;&gt;"TOTAL"),IF(AND([6]INVESTIGADOR_Titulacion!$C153&lt;&gt;"",[6]INVESTIGADOR_Titulacion!$C153&lt;&gt;0),[6]INVESTIGADOR_Titulacion!$C153,""),IF($A155="TOTAL",SUM(INDIRECT("B4:B"&amp;ROW()-1)),""))</f>
        <v/>
      </c>
      <c r="C155" s="3" t="str">
        <f ca="1">IF(AND($A155&lt;&gt;"",$A155&lt;&gt;"TOTAL"),IF(AND([6]INVESTIGADOR_Titulacion!$E153&lt;&gt;"",[6]INVESTIGADOR_Titulacion!$E153&lt;&gt;0),[6]INVESTIGADOR_Titulacion!$E153,""),IF($A155="TOTAL",SUM(INDIRECT("C4:C"&amp;ROW()-1)),""))</f>
        <v/>
      </c>
      <c r="D155" s="3" t="str">
        <f t="shared" ca="1" si="38"/>
        <v/>
      </c>
      <c r="E155" s="3" t="str">
        <f ca="1">IF(AND($A155&lt;&gt;"",$A155&lt;&gt;"TOTAL"),IF(AND([6]INVESTIGADOR_Titulacion!$H153&lt;&gt;"",[6]INVESTIGADOR_Titulacion!$H153&lt;&gt;0),[6]INVESTIGADOR_Titulacion!$H153,""),IF($A155="TOTAL",SUM(INDIRECT("E4:E"&amp;ROW()-1)),""))</f>
        <v/>
      </c>
      <c r="F155" s="3" t="str">
        <f ca="1">IF(AND($A155&lt;&gt;"",$A155&lt;&gt;"TOTAL"),IF(AND([6]INVESTIGADOR_Titulacion!$J153&lt;&gt;"",[6]INVESTIGADOR_Titulacion!$J153&lt;&gt;0),[6]INVESTIGADOR_Titulacion!$J153,""),IF($A155="TOTAL",SUM(INDIRECT("F4:F"&amp;ROW()-1)),""))</f>
        <v/>
      </c>
      <c r="G155" s="3" t="str">
        <f t="shared" ca="1" si="39"/>
        <v/>
      </c>
      <c r="H155" s="3" t="str">
        <f ca="1">IF(AND($A155&lt;&gt;"",$A155&lt;&gt;"TOTAL"),IF(AND([6]INVESTIGADOR_Titulacion!$M153&lt;&gt;"",[6]INVESTIGADOR_Titulacion!$M153&lt;&gt;0),[6]INVESTIGADOR_Titulacion!$M153,""),IF($A155="TOTAL",SUM(INDIRECT("H4:H"&amp;ROW()-1)),""))</f>
        <v/>
      </c>
      <c r="I155" s="3" t="str">
        <f ca="1">IF(AND($A155&lt;&gt;"",$A155&lt;&gt;"TOTAL"),IF(AND([6]INVESTIGADOR_Titulacion!$O153&lt;&gt;"",[6]INVESTIGADOR_Titulacion!$O153&lt;&gt;0),[6]INVESTIGADOR_Titulacion!$O153,""),IF($A155="TOTAL",SUM(INDIRECT("I4:I"&amp;ROW()-1)),""))</f>
        <v/>
      </c>
      <c r="J155" s="3" t="str">
        <f t="shared" ca="1" si="40"/>
        <v/>
      </c>
      <c r="K155" s="3" t="str">
        <f ca="1">IF(AND($A155&lt;&gt;"",$A155&lt;&gt;"TOTAL"),IF(AND([6]INVESTIGADOR_Titulacion!$R153&lt;&gt;"",[6]INVESTIGADOR_Titulacion!$R153&lt;&gt;0),[6]INVESTIGADOR_Titulacion!$R153,""),IF($A155="TOTAL",SUM(INDIRECT("K4:K"&amp;ROW()-1)),""))</f>
        <v/>
      </c>
      <c r="L155" s="3" t="str">
        <f ca="1">IF(AND($A155&lt;&gt;"",$A155&lt;&gt;"TOTAL"),IF(AND([6]INVESTIGADOR_Titulacion!$T153&lt;&gt;"",[6]INVESTIGADOR_Titulacion!$T153&lt;&gt;0),[6]INVESTIGADOR_Titulacion!$T153,""),IF($A155="TOTAL",SUM(INDIRECT("L4:L"&amp;ROW()-1)),""))</f>
        <v/>
      </c>
      <c r="M155" s="3" t="str">
        <f t="shared" ca="1" si="41"/>
        <v/>
      </c>
      <c r="N155" s="3" t="str">
        <f ca="1">IF(AND($A155&lt;&gt;"",$A155&lt;&gt;"TOTAL"),IF(AND([6]INVESTIGADOR_Titulacion!$W153&lt;&gt;"",[6]INVESTIGADOR_Titulacion!$W153&lt;&gt;0),[6]INVESTIGADOR_Titulacion!$W153,""),IF($A155="TOTAL",SUM(INDIRECT("N4:N"&amp;ROW()-1)),""))</f>
        <v/>
      </c>
      <c r="O155" s="3" t="str">
        <f ca="1">IF(AND($A155&lt;&gt;"",$A155&lt;&gt;"TOTAL"),IF(AND([6]INVESTIGADOR_Titulacion!$Y153&lt;&gt;"",[6]INVESTIGADOR_Titulacion!$Y153&lt;&gt;0),[6]INVESTIGADOR_Titulacion!$Y153,""),IF($A155="TOTAL",SUM(INDIRECT("O4:O"&amp;ROW()-1)),""))</f>
        <v/>
      </c>
      <c r="P155" s="3" t="str">
        <f t="shared" ca="1" si="42"/>
        <v/>
      </c>
      <c r="Q155" s="3" t="str">
        <f ca="1">IF(AND($A155&lt;&gt;"",$A155&lt;&gt;"TOTAL"),IF(AND([6]INVESTIGADOR_Titulacion!$AB153&lt;&gt;"",[6]INVESTIGADOR_Titulacion!$AB153&lt;&gt;0),[6]INVESTIGADOR_Titulacion!$AB153,""),IF($A155="TOTAL",SUM(INDIRECT("Q4:Q"&amp;ROW()-1)),""))</f>
        <v/>
      </c>
      <c r="R155" s="3" t="str">
        <f ca="1">IF(AND($A155&lt;&gt;"",$A155&lt;&gt;"TOTAL"),IF(AND([6]INVESTIGADOR_Titulacion!$AD153&lt;&gt;"",[6]INVESTIGADOR_Titulacion!$AD153&lt;&gt;0),[6]INVESTIGADOR_Titulacion!$AD153,""),IF($A155="TOTAL",SUM(INDIRECT("R4:R"&amp;ROW()-1)),""))</f>
        <v/>
      </c>
      <c r="S155" s="3" t="str">
        <f t="shared" ca="1" si="43"/>
        <v/>
      </c>
      <c r="T155" s="3" t="str">
        <f ca="1">IF(AND($A155&lt;&gt;"",$A155&lt;&gt;"TOTAL"),IF(AND([6]INVESTIGADOR_Titulacion!$AG153&lt;&gt;"",[6]INVESTIGADOR_Titulacion!$AG153&lt;&gt;0),[6]INVESTIGADOR_Titulacion!$AG153,""),IF($A155="TOTAL",SUM(INDIRECT("T4:T"&amp;ROW()-1)),""))</f>
        <v/>
      </c>
      <c r="U155" s="3" t="str">
        <f ca="1">IF(AND($A155&lt;&gt;"",$A155&lt;&gt;"TOTAL"),IF(AND([6]INVESTIGADOR_Titulacion!$AI153&lt;&gt;"",[6]INVESTIGADOR_Titulacion!$AI153&lt;&gt;0),[6]INVESTIGADOR_Titulacion!$AI153,""),IF($A155="TOTAL",SUM(INDIRECT("U4:U"&amp;ROW()-1)),""))</f>
        <v/>
      </c>
      <c r="V155" s="3" t="str">
        <f t="shared" ca="1" si="44"/>
        <v/>
      </c>
      <c r="W155" s="3" t="str">
        <f ca="1">IF(AND($A155&lt;&gt;"",$A155&lt;&gt;"TOTAL"),IF(AND([6]INVESTIGADOR_Titulacion!$AL153&lt;&gt;"",[6]INVESTIGADOR_Titulacion!$AL153&lt;&gt;0),[6]INVESTIGADOR_Titulacion!$AL153,""),IF($A155="TOTAL",SUM(INDIRECT("W4:W"&amp;ROW()-1)),""))</f>
        <v/>
      </c>
      <c r="X155" s="3" t="str">
        <f ca="1">IF(AND($A155&lt;&gt;"",$A155&lt;&gt;"TOTAL"),IF(AND([6]INVESTIGADOR_Titulacion!$AN153&lt;&gt;"",[6]INVESTIGADOR_Titulacion!$AN153&lt;&gt;0),[6]INVESTIGADOR_Titulacion!$AN153,""),IF($A155="TOTAL",SUM(INDIRECT("X4:X"&amp;ROW()-1)),""))</f>
        <v/>
      </c>
      <c r="Y155" s="3" t="str">
        <f t="shared" ca="1" si="45"/>
        <v/>
      </c>
      <c r="Z155" s="3" t="str">
        <f ca="1">IF(AND($A155&lt;&gt;"",$A155&lt;&gt;"TOTAL"),IF(AND([6]INVESTIGADOR_Titulacion!$AQ153&lt;&gt;"",[6]INVESTIGADOR_Titulacion!$AQ153&lt;&gt;0),[6]INVESTIGADOR_Titulacion!$AQ153,""),IF($A155="TOTAL",SUM(INDIRECT("Z4:Z"&amp;ROW()-1)),""))</f>
        <v/>
      </c>
      <c r="AA155" s="3" t="str">
        <f ca="1">IF(AND($A155&lt;&gt;"",$A155&lt;&gt;"TOTAL"),IF(AND([6]INVESTIGADOR_Titulacion!$AS153&lt;&gt;"",[6]INVESTIGADOR_Titulacion!$AS153&lt;&gt;0),[6]INVESTIGADOR_Titulacion!$AS153,""),IF($A155="TOTAL",SUM(INDIRECT("AA4:AA"&amp;ROW()-1)),""))</f>
        <v/>
      </c>
      <c r="AB155" s="3" t="str">
        <f t="shared" ca="1" si="46"/>
        <v/>
      </c>
      <c r="AC155" s="3" t="str">
        <f ca="1">IF(AND($A155&lt;&gt;"",$A155&lt;&gt;"TOTAL"),IF(AND([6]INVESTIGADOR_Titulacion!$AV153&lt;&gt;"",[6]INVESTIGADOR_Titulacion!$AV153&lt;&gt;0),[6]INVESTIGADOR_Titulacion!$AV153,""),IF($A155="TOTAL",SUM(INDIRECT("AC4:AC"&amp;ROW()-1)),""))</f>
        <v/>
      </c>
      <c r="AD155" s="3" t="str">
        <f ca="1">IF(AND($A155&lt;&gt;"",$A155&lt;&gt;"TOTAL"),IF(AND([6]INVESTIGADOR_Titulacion!$AX153&lt;&gt;"",[6]INVESTIGADOR_Titulacion!$AX153&lt;&gt;0),[6]INVESTIGADOR_Titulacion!$AX153,""),IF($A155="TOTAL",SUM(INDIRECT("AD4:AD"&amp;ROW()-1)),""))</f>
        <v/>
      </c>
      <c r="AE155" s="3" t="str">
        <f t="shared" ca="1" si="47"/>
        <v/>
      </c>
      <c r="AF155" s="3" t="str">
        <f ca="1">IF(AND($A155&lt;&gt;"",$A155&lt;&gt;"TOTAL"),IF(AND([6]INVESTIGADOR_Titulacion!$BA153&lt;&gt;"",[6]INVESTIGADOR_Titulacion!$BA153&lt;&gt;0),[6]INVESTIGADOR_Titulacion!$BA153,""),IF($A155="TOTAL",SUM(INDIRECT("AF4:AF"&amp;ROW()-1)),""))</f>
        <v/>
      </c>
      <c r="AG155" s="3" t="str">
        <f ca="1">IF(AND($A155&lt;&gt;"",$A155&lt;&gt;"TOTAL"),IF(AND([6]INVESTIGADOR_Titulacion!$BC153&lt;&gt;"",[6]INVESTIGADOR_Titulacion!$BC153&lt;&gt;0),[6]INVESTIGADOR_Titulacion!$BC153,""),IF($A155="TOTAL",SUM(INDIRECT("AG4:AG"&amp;ROW()-1)),""))</f>
        <v/>
      </c>
      <c r="AH155" s="3" t="str">
        <f t="shared" ca="1" si="48"/>
        <v/>
      </c>
      <c r="AI155" s="3" t="str">
        <f ca="1">IF(AND($A155&lt;&gt;"",$A155&lt;&gt;"TOTAL"),IF(AND([6]INVESTIGADOR_Titulacion!$BF153&lt;&gt;"",[6]INVESTIGADOR_Titulacion!$BF153&lt;&gt;0),[6]INVESTIGADOR_Titulacion!$BF153,""),IF($A155="TOTAL",SUM(INDIRECT("AI4:AI"&amp;ROW()-1)),""))</f>
        <v/>
      </c>
      <c r="AJ155" s="3" t="str">
        <f ca="1">IF(AND($A155&lt;&gt;"",$A155&lt;&gt;"TOTAL"),IF(AND([6]INVESTIGADOR_Titulacion!$BH153&lt;&gt;"",[6]INVESTIGADOR_Titulacion!$BH153&lt;&gt;0),[6]INVESTIGADOR_Titulacion!$BH153,""),IF($A155="TOTAL",SUM(INDIRECT("AJ4:AJ"&amp;ROW()-1)),""))</f>
        <v/>
      </c>
      <c r="AK155" s="3" t="str">
        <f t="shared" ca="1" si="49"/>
        <v/>
      </c>
      <c r="AL155" s="3" t="str">
        <f ca="1">IF(AND($A155&lt;&gt;"",$A155&lt;&gt;"TOTAL"),IF(AND([6]INVESTIGADOR_Titulacion!$BK153&lt;&gt;"",[6]INVESTIGADOR_Titulacion!$BK153&lt;&gt;0),[6]INVESTIGADOR_Titulacion!$BK153,""),IF($A155="TOTAL",SUM(INDIRECT("AL4:AL"&amp;ROW()-1)),""))</f>
        <v/>
      </c>
      <c r="AM155" s="3" t="str">
        <f ca="1">IF(AND($A155&lt;&gt;"",$A155&lt;&gt;"TOTAL"),IF(AND([6]INVESTIGADOR_Titulacion!$BM153&lt;&gt;"",[6]INVESTIGADOR_Titulacion!$BM153&lt;&gt;0),[6]INVESTIGADOR_Titulacion!$BM153,""),IF($A155="TOTAL",SUM(INDIRECT("AM4:AM"&amp;ROW()-1)),""))</f>
        <v/>
      </c>
      <c r="AN155" s="3" t="str">
        <f t="shared" ca="1" si="50"/>
        <v/>
      </c>
      <c r="AO155" s="3" t="str">
        <f ca="1">IF(AND($A155&lt;&gt;"",$A155&lt;&gt;"TOTAL"),IF(AND([6]INVESTIGADOR_Titulacion!$BP153&lt;&gt;"",[6]INVESTIGADOR_Titulacion!$BP153&lt;&gt;0),[6]INVESTIGADOR_Titulacion!$BP153,""),IF($A155="TOTAL",SUM(INDIRECT("AO4:AO"&amp;ROW()-1)),""))</f>
        <v/>
      </c>
      <c r="AP155" s="3" t="str">
        <f ca="1">IF(AND($A155&lt;&gt;"",$A155&lt;&gt;"TOTAL"),IF(AND([6]INVESTIGADOR_Titulacion!$BR153&lt;&gt;"",[6]INVESTIGADOR_Titulacion!$BR153&lt;&gt;0),[6]INVESTIGADOR_Titulacion!$BR153,""),IF($A155="TOTAL",SUM(INDIRECT("AP4:AP"&amp;ROW()-1)),""))</f>
        <v/>
      </c>
      <c r="AQ155" s="3" t="str">
        <f t="shared" ca="1" si="51"/>
        <v/>
      </c>
      <c r="AR155" s="3" t="str">
        <f ca="1">IF(AND($A155&lt;&gt;"",$A155&lt;&gt;"TOTAL"),IF(AND([6]INVESTIGADOR_Titulacion!$BU153&lt;&gt;"",[6]INVESTIGADOR_Titulacion!$BU153&lt;&gt;0),[6]INVESTIGADOR_Titulacion!$BU153,""),IF($A155="TOTAL",SUM(INDIRECT("AR4:AR"&amp;ROW()-1)),""))</f>
        <v/>
      </c>
      <c r="AS155" s="3" t="str">
        <f ca="1">IF(AND($A155&lt;&gt;"",$A155&lt;&gt;"TOTAL"),IF(AND([6]INVESTIGADOR_Titulacion!$BW153&lt;&gt;"",[6]INVESTIGADOR_Titulacion!$BW153&lt;&gt;0),[6]INVESTIGADOR_Titulacion!$BW153,""),IF($A155="TOTAL",SUM(INDIRECT("AS4:AS"&amp;ROW()-1)),""))</f>
        <v/>
      </c>
      <c r="AT155" s="3" t="str">
        <f t="shared" ca="1" si="52"/>
        <v/>
      </c>
      <c r="AU155" s="3" t="str">
        <f ca="1">IF(AND($A155&lt;&gt;"",$A155&lt;&gt;"TOTAL"),IF(AND([6]INVESTIGADOR_Titulacion!$BZ153&lt;&gt;"",[6]INVESTIGADOR_Titulacion!$BZ153&lt;&gt;0),[6]INVESTIGADOR_Titulacion!$BZ153,""),IF($A155="TOTAL",SUM(INDIRECT("AU4:AU"&amp;ROW()-1)),""))</f>
        <v/>
      </c>
      <c r="AV155" s="3" t="str">
        <f ca="1">IF(AND($A155&lt;&gt;"",$A155&lt;&gt;"TOTAL"),IF(AND([6]INVESTIGADOR_Titulacion!$CB153&lt;&gt;"",[6]INVESTIGADOR_Titulacion!$CB153&lt;&gt;0),[6]INVESTIGADOR_Titulacion!$CB153,""),IF($A155="TOTAL",SUM(INDIRECT("AV4:AV"&amp;ROW()-1)),""))</f>
        <v/>
      </c>
      <c r="AW155" s="3" t="str">
        <f t="shared" ca="1" si="53"/>
        <v/>
      </c>
      <c r="AX155" s="3" t="str">
        <f ca="1">IF(AND($A155&lt;&gt;"",$A155&lt;&gt;"TOTAL"),IF(AND([6]INVESTIGADOR_Titulacion!$CE153&lt;&gt;"",[6]INVESTIGADOR_Titulacion!$CE153&lt;&gt;0),[6]INVESTIGADOR_Titulacion!$CE153,""),IF($A155="TOTAL",SUM(INDIRECT("AX4:AX"&amp;ROW()-1)),""))</f>
        <v/>
      </c>
      <c r="AY155" s="3" t="str">
        <f ca="1">IF(AND($A155&lt;&gt;"",$A155&lt;&gt;"TOTAL"),IF(AND([6]INVESTIGADOR_Titulacion!$CG153&lt;&gt;"",[6]INVESTIGADOR_Titulacion!$CG153&lt;&gt;0),[6]INVESTIGADOR_Titulacion!$CG153,""),IF($A155="TOTAL",SUM(INDIRECT("AY4:AY"&amp;ROW()-1)),""))</f>
        <v/>
      </c>
      <c r="AZ155" s="3" t="str">
        <f t="shared" ca="1" si="54"/>
        <v/>
      </c>
      <c r="BA155" s="3" t="str">
        <f ca="1">IF(AND($A155&lt;&gt;"",$A155&lt;&gt;"TOTAL"),IF(AND([6]INVESTIGADOR_Titulacion!$CJ153&lt;&gt;"",[6]INVESTIGADOR_Titulacion!$CJ153&lt;&gt;0),[6]INVESTIGADOR_Titulacion!$CJ153,""),IF($A155="TOTAL",SUM(INDIRECT("BA4:BA"&amp;ROW()-1)),""))</f>
        <v/>
      </c>
      <c r="BB155" s="3" t="str">
        <f ca="1">IF(AND($A155&lt;&gt;"",$A155&lt;&gt;"TOTAL"),IF(AND([6]INVESTIGADOR_Titulacion!$CL153&lt;&gt;"",[6]INVESTIGADOR_Titulacion!$CL153&lt;&gt;0),[6]INVESTIGADOR_Titulacion!$CL153,""),IF($A155="TOTAL",SUM(INDIRECT("BB4:BB"&amp;ROW()-1)),""))</f>
        <v/>
      </c>
      <c r="BC155" s="3" t="str">
        <f t="shared" ca="1" si="55"/>
        <v/>
      </c>
      <c r="BD155" s="3" t="str">
        <f ca="1">IF(AND($A155&lt;&gt;"",$A155&lt;&gt;"TOTAL"),IF(AND([6]INVESTIGADOR_Titulacion!$CO153&lt;&gt;"",[6]INVESTIGADOR_Titulacion!$CO153&lt;&gt;0),[6]INVESTIGADOR_Titulacion!$CO153,""),IF($A155="TOTAL",SUM(INDIRECT("BD4:BD"&amp;ROW()-1)),""))</f>
        <v/>
      </c>
      <c r="BE155" s="3" t="str">
        <f ca="1">IF(AND($A155&lt;&gt;"",$A155&lt;&gt;"TOTAL"),IF(AND([6]INVESTIGADOR_Titulacion!$CQ153&lt;&gt;"",[6]INVESTIGADOR_Titulacion!$CQ153&lt;&gt;0),[6]INVESTIGADOR_Titulacion!$CQ153,""),IF($A155="TOTAL",SUM(INDIRECT("BE4:BE"&amp;ROW()-1)),""))</f>
        <v/>
      </c>
      <c r="BF155" s="3" t="str">
        <f t="shared" ca="1" si="56"/>
        <v/>
      </c>
    </row>
    <row r="156" spans="1:58" x14ac:dyDescent="0.2">
      <c r="A156" s="25" t="str">
        <f>IF([6]INVESTIGADOR_Titulacion!$B154&lt;&gt;"",[6]INVESTIGADOR_Titulacion!$B154,IF(AND([6]INVESTIGADOR_Titulacion!$B154="",[6]INVESTIGADOR_Titulacion!$B155="",[6]INVESTIGADOR_Titulacion!$B153=""),"","TOTAL"))</f>
        <v/>
      </c>
      <c r="B156" s="3" t="str">
        <f ca="1">IF(AND($A156&lt;&gt;"",$A156&lt;&gt;"TOTAL"),IF(AND([6]INVESTIGADOR_Titulacion!$C154&lt;&gt;"",[6]INVESTIGADOR_Titulacion!$C154&lt;&gt;0),[6]INVESTIGADOR_Titulacion!$C154,""),IF($A156="TOTAL",SUM(INDIRECT("B4:B"&amp;ROW()-1)),""))</f>
        <v/>
      </c>
      <c r="C156" s="3" t="str">
        <f ca="1">IF(AND($A156&lt;&gt;"",$A156&lt;&gt;"TOTAL"),IF(AND([6]INVESTIGADOR_Titulacion!$E154&lt;&gt;"",[6]INVESTIGADOR_Titulacion!$E154&lt;&gt;0),[6]INVESTIGADOR_Titulacion!$E154,""),IF($A156="TOTAL",SUM(INDIRECT("C4:C"&amp;ROW()-1)),""))</f>
        <v/>
      </c>
      <c r="D156" s="3" t="str">
        <f t="shared" ca="1" si="38"/>
        <v/>
      </c>
      <c r="E156" s="3" t="str">
        <f ca="1">IF(AND($A156&lt;&gt;"",$A156&lt;&gt;"TOTAL"),IF(AND([6]INVESTIGADOR_Titulacion!$H154&lt;&gt;"",[6]INVESTIGADOR_Titulacion!$H154&lt;&gt;0),[6]INVESTIGADOR_Titulacion!$H154,""),IF($A156="TOTAL",SUM(INDIRECT("E4:E"&amp;ROW()-1)),""))</f>
        <v/>
      </c>
      <c r="F156" s="3" t="str">
        <f ca="1">IF(AND($A156&lt;&gt;"",$A156&lt;&gt;"TOTAL"),IF(AND([6]INVESTIGADOR_Titulacion!$J154&lt;&gt;"",[6]INVESTIGADOR_Titulacion!$J154&lt;&gt;0),[6]INVESTIGADOR_Titulacion!$J154,""),IF($A156="TOTAL",SUM(INDIRECT("F4:F"&amp;ROW()-1)),""))</f>
        <v/>
      </c>
      <c r="G156" s="3" t="str">
        <f t="shared" ca="1" si="39"/>
        <v/>
      </c>
      <c r="H156" s="3" t="str">
        <f ca="1">IF(AND($A156&lt;&gt;"",$A156&lt;&gt;"TOTAL"),IF(AND([6]INVESTIGADOR_Titulacion!$M154&lt;&gt;"",[6]INVESTIGADOR_Titulacion!$M154&lt;&gt;0),[6]INVESTIGADOR_Titulacion!$M154,""),IF($A156="TOTAL",SUM(INDIRECT("H4:H"&amp;ROW()-1)),""))</f>
        <v/>
      </c>
      <c r="I156" s="3" t="str">
        <f ca="1">IF(AND($A156&lt;&gt;"",$A156&lt;&gt;"TOTAL"),IF(AND([6]INVESTIGADOR_Titulacion!$O154&lt;&gt;"",[6]INVESTIGADOR_Titulacion!$O154&lt;&gt;0),[6]INVESTIGADOR_Titulacion!$O154,""),IF($A156="TOTAL",SUM(INDIRECT("I4:I"&amp;ROW()-1)),""))</f>
        <v/>
      </c>
      <c r="J156" s="3" t="str">
        <f t="shared" ca="1" si="40"/>
        <v/>
      </c>
      <c r="K156" s="3" t="str">
        <f ca="1">IF(AND($A156&lt;&gt;"",$A156&lt;&gt;"TOTAL"),IF(AND([6]INVESTIGADOR_Titulacion!$R154&lt;&gt;"",[6]INVESTIGADOR_Titulacion!$R154&lt;&gt;0),[6]INVESTIGADOR_Titulacion!$R154,""),IF($A156="TOTAL",SUM(INDIRECT("K4:K"&amp;ROW()-1)),""))</f>
        <v/>
      </c>
      <c r="L156" s="3" t="str">
        <f ca="1">IF(AND($A156&lt;&gt;"",$A156&lt;&gt;"TOTAL"),IF(AND([6]INVESTIGADOR_Titulacion!$T154&lt;&gt;"",[6]INVESTIGADOR_Titulacion!$T154&lt;&gt;0),[6]INVESTIGADOR_Titulacion!$T154,""),IF($A156="TOTAL",SUM(INDIRECT("L4:L"&amp;ROW()-1)),""))</f>
        <v/>
      </c>
      <c r="M156" s="3" t="str">
        <f t="shared" ca="1" si="41"/>
        <v/>
      </c>
      <c r="N156" s="3" t="str">
        <f ca="1">IF(AND($A156&lt;&gt;"",$A156&lt;&gt;"TOTAL"),IF(AND([6]INVESTIGADOR_Titulacion!$W154&lt;&gt;"",[6]INVESTIGADOR_Titulacion!$W154&lt;&gt;0),[6]INVESTIGADOR_Titulacion!$W154,""),IF($A156="TOTAL",SUM(INDIRECT("N4:N"&amp;ROW()-1)),""))</f>
        <v/>
      </c>
      <c r="O156" s="3" t="str">
        <f ca="1">IF(AND($A156&lt;&gt;"",$A156&lt;&gt;"TOTAL"),IF(AND([6]INVESTIGADOR_Titulacion!$Y154&lt;&gt;"",[6]INVESTIGADOR_Titulacion!$Y154&lt;&gt;0),[6]INVESTIGADOR_Titulacion!$Y154,""),IF($A156="TOTAL",SUM(INDIRECT("O4:O"&amp;ROW()-1)),""))</f>
        <v/>
      </c>
      <c r="P156" s="3" t="str">
        <f t="shared" ca="1" si="42"/>
        <v/>
      </c>
      <c r="Q156" s="3" t="str">
        <f ca="1">IF(AND($A156&lt;&gt;"",$A156&lt;&gt;"TOTAL"),IF(AND([6]INVESTIGADOR_Titulacion!$AB154&lt;&gt;"",[6]INVESTIGADOR_Titulacion!$AB154&lt;&gt;0),[6]INVESTIGADOR_Titulacion!$AB154,""),IF($A156="TOTAL",SUM(INDIRECT("Q4:Q"&amp;ROW()-1)),""))</f>
        <v/>
      </c>
      <c r="R156" s="3" t="str">
        <f ca="1">IF(AND($A156&lt;&gt;"",$A156&lt;&gt;"TOTAL"),IF(AND([6]INVESTIGADOR_Titulacion!$AD154&lt;&gt;"",[6]INVESTIGADOR_Titulacion!$AD154&lt;&gt;0),[6]INVESTIGADOR_Titulacion!$AD154,""),IF($A156="TOTAL",SUM(INDIRECT("R4:R"&amp;ROW()-1)),""))</f>
        <v/>
      </c>
      <c r="S156" s="3" t="str">
        <f t="shared" ca="1" si="43"/>
        <v/>
      </c>
      <c r="T156" s="3" t="str">
        <f ca="1">IF(AND($A156&lt;&gt;"",$A156&lt;&gt;"TOTAL"),IF(AND([6]INVESTIGADOR_Titulacion!$AG154&lt;&gt;"",[6]INVESTIGADOR_Titulacion!$AG154&lt;&gt;0),[6]INVESTIGADOR_Titulacion!$AG154,""),IF($A156="TOTAL",SUM(INDIRECT("T4:T"&amp;ROW()-1)),""))</f>
        <v/>
      </c>
      <c r="U156" s="3" t="str">
        <f ca="1">IF(AND($A156&lt;&gt;"",$A156&lt;&gt;"TOTAL"),IF(AND([6]INVESTIGADOR_Titulacion!$AI154&lt;&gt;"",[6]INVESTIGADOR_Titulacion!$AI154&lt;&gt;0),[6]INVESTIGADOR_Titulacion!$AI154,""),IF($A156="TOTAL",SUM(INDIRECT("U4:U"&amp;ROW()-1)),""))</f>
        <v/>
      </c>
      <c r="V156" s="3" t="str">
        <f t="shared" ca="1" si="44"/>
        <v/>
      </c>
      <c r="W156" s="3" t="str">
        <f ca="1">IF(AND($A156&lt;&gt;"",$A156&lt;&gt;"TOTAL"),IF(AND([6]INVESTIGADOR_Titulacion!$AL154&lt;&gt;"",[6]INVESTIGADOR_Titulacion!$AL154&lt;&gt;0),[6]INVESTIGADOR_Titulacion!$AL154,""),IF($A156="TOTAL",SUM(INDIRECT("W4:W"&amp;ROW()-1)),""))</f>
        <v/>
      </c>
      <c r="X156" s="3" t="str">
        <f ca="1">IF(AND($A156&lt;&gt;"",$A156&lt;&gt;"TOTAL"),IF(AND([6]INVESTIGADOR_Titulacion!$AN154&lt;&gt;"",[6]INVESTIGADOR_Titulacion!$AN154&lt;&gt;0),[6]INVESTIGADOR_Titulacion!$AN154,""),IF($A156="TOTAL",SUM(INDIRECT("X4:X"&amp;ROW()-1)),""))</f>
        <v/>
      </c>
      <c r="Y156" s="3" t="str">
        <f t="shared" ca="1" si="45"/>
        <v/>
      </c>
      <c r="Z156" s="3" t="str">
        <f ca="1">IF(AND($A156&lt;&gt;"",$A156&lt;&gt;"TOTAL"),IF(AND([6]INVESTIGADOR_Titulacion!$AQ154&lt;&gt;"",[6]INVESTIGADOR_Titulacion!$AQ154&lt;&gt;0),[6]INVESTIGADOR_Titulacion!$AQ154,""),IF($A156="TOTAL",SUM(INDIRECT("Z4:Z"&amp;ROW()-1)),""))</f>
        <v/>
      </c>
      <c r="AA156" s="3" t="str">
        <f ca="1">IF(AND($A156&lt;&gt;"",$A156&lt;&gt;"TOTAL"),IF(AND([6]INVESTIGADOR_Titulacion!$AS154&lt;&gt;"",[6]INVESTIGADOR_Titulacion!$AS154&lt;&gt;0),[6]INVESTIGADOR_Titulacion!$AS154,""),IF($A156="TOTAL",SUM(INDIRECT("AA4:AA"&amp;ROW()-1)),""))</f>
        <v/>
      </c>
      <c r="AB156" s="3" t="str">
        <f t="shared" ca="1" si="46"/>
        <v/>
      </c>
      <c r="AC156" s="3" t="str">
        <f ca="1">IF(AND($A156&lt;&gt;"",$A156&lt;&gt;"TOTAL"),IF(AND([6]INVESTIGADOR_Titulacion!$AV154&lt;&gt;"",[6]INVESTIGADOR_Titulacion!$AV154&lt;&gt;0),[6]INVESTIGADOR_Titulacion!$AV154,""),IF($A156="TOTAL",SUM(INDIRECT("AC4:AC"&amp;ROW()-1)),""))</f>
        <v/>
      </c>
      <c r="AD156" s="3" t="str">
        <f ca="1">IF(AND($A156&lt;&gt;"",$A156&lt;&gt;"TOTAL"),IF(AND([6]INVESTIGADOR_Titulacion!$AX154&lt;&gt;"",[6]INVESTIGADOR_Titulacion!$AX154&lt;&gt;0),[6]INVESTIGADOR_Titulacion!$AX154,""),IF($A156="TOTAL",SUM(INDIRECT("AD4:AD"&amp;ROW()-1)),""))</f>
        <v/>
      </c>
      <c r="AE156" s="3" t="str">
        <f t="shared" ca="1" si="47"/>
        <v/>
      </c>
      <c r="AF156" s="3" t="str">
        <f ca="1">IF(AND($A156&lt;&gt;"",$A156&lt;&gt;"TOTAL"),IF(AND([6]INVESTIGADOR_Titulacion!$BA154&lt;&gt;"",[6]INVESTIGADOR_Titulacion!$BA154&lt;&gt;0),[6]INVESTIGADOR_Titulacion!$BA154,""),IF($A156="TOTAL",SUM(INDIRECT("AF4:AF"&amp;ROW()-1)),""))</f>
        <v/>
      </c>
      <c r="AG156" s="3" t="str">
        <f ca="1">IF(AND($A156&lt;&gt;"",$A156&lt;&gt;"TOTAL"),IF(AND([6]INVESTIGADOR_Titulacion!$BC154&lt;&gt;"",[6]INVESTIGADOR_Titulacion!$BC154&lt;&gt;0),[6]INVESTIGADOR_Titulacion!$BC154,""),IF($A156="TOTAL",SUM(INDIRECT("AG4:AG"&amp;ROW()-1)),""))</f>
        <v/>
      </c>
      <c r="AH156" s="3" t="str">
        <f t="shared" ca="1" si="48"/>
        <v/>
      </c>
      <c r="AI156" s="3" t="str">
        <f ca="1">IF(AND($A156&lt;&gt;"",$A156&lt;&gt;"TOTAL"),IF(AND([6]INVESTIGADOR_Titulacion!$BF154&lt;&gt;"",[6]INVESTIGADOR_Titulacion!$BF154&lt;&gt;0),[6]INVESTIGADOR_Titulacion!$BF154,""),IF($A156="TOTAL",SUM(INDIRECT("AI4:AI"&amp;ROW()-1)),""))</f>
        <v/>
      </c>
      <c r="AJ156" s="3" t="str">
        <f ca="1">IF(AND($A156&lt;&gt;"",$A156&lt;&gt;"TOTAL"),IF(AND([6]INVESTIGADOR_Titulacion!$BH154&lt;&gt;"",[6]INVESTIGADOR_Titulacion!$BH154&lt;&gt;0),[6]INVESTIGADOR_Titulacion!$BH154,""),IF($A156="TOTAL",SUM(INDIRECT("AJ4:AJ"&amp;ROW()-1)),""))</f>
        <v/>
      </c>
      <c r="AK156" s="3" t="str">
        <f t="shared" ca="1" si="49"/>
        <v/>
      </c>
      <c r="AL156" s="3" t="str">
        <f ca="1">IF(AND($A156&lt;&gt;"",$A156&lt;&gt;"TOTAL"),IF(AND([6]INVESTIGADOR_Titulacion!$BK154&lt;&gt;"",[6]INVESTIGADOR_Titulacion!$BK154&lt;&gt;0),[6]INVESTIGADOR_Titulacion!$BK154,""),IF($A156="TOTAL",SUM(INDIRECT("AL4:AL"&amp;ROW()-1)),""))</f>
        <v/>
      </c>
      <c r="AM156" s="3" t="str">
        <f ca="1">IF(AND($A156&lt;&gt;"",$A156&lt;&gt;"TOTAL"),IF(AND([6]INVESTIGADOR_Titulacion!$BM154&lt;&gt;"",[6]INVESTIGADOR_Titulacion!$BM154&lt;&gt;0),[6]INVESTIGADOR_Titulacion!$BM154,""),IF($A156="TOTAL",SUM(INDIRECT("AM4:AM"&amp;ROW()-1)),""))</f>
        <v/>
      </c>
      <c r="AN156" s="3" t="str">
        <f t="shared" ca="1" si="50"/>
        <v/>
      </c>
      <c r="AO156" s="3" t="str">
        <f ca="1">IF(AND($A156&lt;&gt;"",$A156&lt;&gt;"TOTAL"),IF(AND([6]INVESTIGADOR_Titulacion!$BP154&lt;&gt;"",[6]INVESTIGADOR_Titulacion!$BP154&lt;&gt;0),[6]INVESTIGADOR_Titulacion!$BP154,""),IF($A156="TOTAL",SUM(INDIRECT("AO4:AO"&amp;ROW()-1)),""))</f>
        <v/>
      </c>
      <c r="AP156" s="3" t="str">
        <f ca="1">IF(AND($A156&lt;&gt;"",$A156&lt;&gt;"TOTAL"),IF(AND([6]INVESTIGADOR_Titulacion!$BR154&lt;&gt;"",[6]INVESTIGADOR_Titulacion!$BR154&lt;&gt;0),[6]INVESTIGADOR_Titulacion!$BR154,""),IF($A156="TOTAL",SUM(INDIRECT("AP4:AP"&amp;ROW()-1)),""))</f>
        <v/>
      </c>
      <c r="AQ156" s="3" t="str">
        <f t="shared" ca="1" si="51"/>
        <v/>
      </c>
      <c r="AR156" s="3" t="str">
        <f ca="1">IF(AND($A156&lt;&gt;"",$A156&lt;&gt;"TOTAL"),IF(AND([6]INVESTIGADOR_Titulacion!$BU154&lt;&gt;"",[6]INVESTIGADOR_Titulacion!$BU154&lt;&gt;0),[6]INVESTIGADOR_Titulacion!$BU154,""),IF($A156="TOTAL",SUM(INDIRECT("AR4:AR"&amp;ROW()-1)),""))</f>
        <v/>
      </c>
      <c r="AS156" s="3" t="str">
        <f ca="1">IF(AND($A156&lt;&gt;"",$A156&lt;&gt;"TOTAL"),IF(AND([6]INVESTIGADOR_Titulacion!$BW154&lt;&gt;"",[6]INVESTIGADOR_Titulacion!$BW154&lt;&gt;0),[6]INVESTIGADOR_Titulacion!$BW154,""),IF($A156="TOTAL",SUM(INDIRECT("AS4:AS"&amp;ROW()-1)),""))</f>
        <v/>
      </c>
      <c r="AT156" s="3" t="str">
        <f t="shared" ca="1" si="52"/>
        <v/>
      </c>
      <c r="AU156" s="3" t="str">
        <f ca="1">IF(AND($A156&lt;&gt;"",$A156&lt;&gt;"TOTAL"),IF(AND([6]INVESTIGADOR_Titulacion!$BZ154&lt;&gt;"",[6]INVESTIGADOR_Titulacion!$BZ154&lt;&gt;0),[6]INVESTIGADOR_Titulacion!$BZ154,""),IF($A156="TOTAL",SUM(INDIRECT("AU4:AU"&amp;ROW()-1)),""))</f>
        <v/>
      </c>
      <c r="AV156" s="3" t="str">
        <f ca="1">IF(AND($A156&lt;&gt;"",$A156&lt;&gt;"TOTAL"),IF(AND([6]INVESTIGADOR_Titulacion!$CB154&lt;&gt;"",[6]INVESTIGADOR_Titulacion!$CB154&lt;&gt;0),[6]INVESTIGADOR_Titulacion!$CB154,""),IF($A156="TOTAL",SUM(INDIRECT("AV4:AV"&amp;ROW()-1)),""))</f>
        <v/>
      </c>
      <c r="AW156" s="3" t="str">
        <f t="shared" ca="1" si="53"/>
        <v/>
      </c>
      <c r="AX156" s="3" t="str">
        <f ca="1">IF(AND($A156&lt;&gt;"",$A156&lt;&gt;"TOTAL"),IF(AND([6]INVESTIGADOR_Titulacion!$CE154&lt;&gt;"",[6]INVESTIGADOR_Titulacion!$CE154&lt;&gt;0),[6]INVESTIGADOR_Titulacion!$CE154,""),IF($A156="TOTAL",SUM(INDIRECT("AX4:AX"&amp;ROW()-1)),""))</f>
        <v/>
      </c>
      <c r="AY156" s="3" t="str">
        <f ca="1">IF(AND($A156&lt;&gt;"",$A156&lt;&gt;"TOTAL"),IF(AND([6]INVESTIGADOR_Titulacion!$CG154&lt;&gt;"",[6]INVESTIGADOR_Titulacion!$CG154&lt;&gt;0),[6]INVESTIGADOR_Titulacion!$CG154,""),IF($A156="TOTAL",SUM(INDIRECT("AY4:AY"&amp;ROW()-1)),""))</f>
        <v/>
      </c>
      <c r="AZ156" s="3" t="str">
        <f t="shared" ca="1" si="54"/>
        <v/>
      </c>
      <c r="BA156" s="3" t="str">
        <f ca="1">IF(AND($A156&lt;&gt;"",$A156&lt;&gt;"TOTAL"),IF(AND([6]INVESTIGADOR_Titulacion!$CJ154&lt;&gt;"",[6]INVESTIGADOR_Titulacion!$CJ154&lt;&gt;0),[6]INVESTIGADOR_Titulacion!$CJ154,""),IF($A156="TOTAL",SUM(INDIRECT("BA4:BA"&amp;ROW()-1)),""))</f>
        <v/>
      </c>
      <c r="BB156" s="3" t="str">
        <f ca="1">IF(AND($A156&lt;&gt;"",$A156&lt;&gt;"TOTAL"),IF(AND([6]INVESTIGADOR_Titulacion!$CL154&lt;&gt;"",[6]INVESTIGADOR_Titulacion!$CL154&lt;&gt;0),[6]INVESTIGADOR_Titulacion!$CL154,""),IF($A156="TOTAL",SUM(INDIRECT("BB4:BB"&amp;ROW()-1)),""))</f>
        <v/>
      </c>
      <c r="BC156" s="3" t="str">
        <f t="shared" ca="1" si="55"/>
        <v/>
      </c>
      <c r="BD156" s="3" t="str">
        <f ca="1">IF(AND($A156&lt;&gt;"",$A156&lt;&gt;"TOTAL"),IF(AND([6]INVESTIGADOR_Titulacion!$CO154&lt;&gt;"",[6]INVESTIGADOR_Titulacion!$CO154&lt;&gt;0),[6]INVESTIGADOR_Titulacion!$CO154,""),IF($A156="TOTAL",SUM(INDIRECT("BD4:BD"&amp;ROW()-1)),""))</f>
        <v/>
      </c>
      <c r="BE156" s="3" t="str">
        <f ca="1">IF(AND($A156&lt;&gt;"",$A156&lt;&gt;"TOTAL"),IF(AND([6]INVESTIGADOR_Titulacion!$CQ154&lt;&gt;"",[6]INVESTIGADOR_Titulacion!$CQ154&lt;&gt;0),[6]INVESTIGADOR_Titulacion!$CQ154,""),IF($A156="TOTAL",SUM(INDIRECT("BE4:BE"&amp;ROW()-1)),""))</f>
        <v/>
      </c>
      <c r="BF156" s="3" t="str">
        <f t="shared" ca="1" si="56"/>
        <v/>
      </c>
    </row>
    <row r="157" spans="1:58" x14ac:dyDescent="0.2">
      <c r="A157" s="25" t="str">
        <f>IF([6]INVESTIGADOR_Titulacion!$B155&lt;&gt;"",[6]INVESTIGADOR_Titulacion!$B155,IF(AND([6]INVESTIGADOR_Titulacion!$B155="",[6]INVESTIGADOR_Titulacion!$B156="",[6]INVESTIGADOR_Titulacion!$B154=""),"","TOTAL"))</f>
        <v/>
      </c>
      <c r="B157" s="3" t="str">
        <f ca="1">IF(AND($A157&lt;&gt;"",$A157&lt;&gt;"TOTAL"),IF(AND([6]INVESTIGADOR_Titulacion!$C155&lt;&gt;"",[6]INVESTIGADOR_Titulacion!$C155&lt;&gt;0),[6]INVESTIGADOR_Titulacion!$C155,""),IF($A157="TOTAL",SUM(INDIRECT("B4:B"&amp;ROW()-1)),""))</f>
        <v/>
      </c>
      <c r="C157" s="3" t="str">
        <f ca="1">IF(AND($A157&lt;&gt;"",$A157&lt;&gt;"TOTAL"),IF(AND([6]INVESTIGADOR_Titulacion!$E155&lt;&gt;"",[6]INVESTIGADOR_Titulacion!$E155&lt;&gt;0),[6]INVESTIGADOR_Titulacion!$E155,""),IF($A157="TOTAL",SUM(INDIRECT("C4:C"&amp;ROW()-1)),""))</f>
        <v/>
      </c>
      <c r="D157" s="3" t="str">
        <f t="shared" ca="1" si="38"/>
        <v/>
      </c>
      <c r="E157" s="3" t="str">
        <f ca="1">IF(AND($A157&lt;&gt;"",$A157&lt;&gt;"TOTAL"),IF(AND([6]INVESTIGADOR_Titulacion!$H155&lt;&gt;"",[6]INVESTIGADOR_Titulacion!$H155&lt;&gt;0),[6]INVESTIGADOR_Titulacion!$H155,""),IF($A157="TOTAL",SUM(INDIRECT("E4:E"&amp;ROW()-1)),""))</f>
        <v/>
      </c>
      <c r="F157" s="3" t="str">
        <f ca="1">IF(AND($A157&lt;&gt;"",$A157&lt;&gt;"TOTAL"),IF(AND([6]INVESTIGADOR_Titulacion!$J155&lt;&gt;"",[6]INVESTIGADOR_Titulacion!$J155&lt;&gt;0),[6]INVESTIGADOR_Titulacion!$J155,""),IF($A157="TOTAL",SUM(INDIRECT("F4:F"&amp;ROW()-1)),""))</f>
        <v/>
      </c>
      <c r="G157" s="3" t="str">
        <f t="shared" ca="1" si="39"/>
        <v/>
      </c>
      <c r="H157" s="3" t="str">
        <f ca="1">IF(AND($A157&lt;&gt;"",$A157&lt;&gt;"TOTAL"),IF(AND([6]INVESTIGADOR_Titulacion!$M155&lt;&gt;"",[6]INVESTIGADOR_Titulacion!$M155&lt;&gt;0),[6]INVESTIGADOR_Titulacion!$M155,""),IF($A157="TOTAL",SUM(INDIRECT("H4:H"&amp;ROW()-1)),""))</f>
        <v/>
      </c>
      <c r="I157" s="3" t="str">
        <f ca="1">IF(AND($A157&lt;&gt;"",$A157&lt;&gt;"TOTAL"),IF(AND([6]INVESTIGADOR_Titulacion!$O155&lt;&gt;"",[6]INVESTIGADOR_Titulacion!$O155&lt;&gt;0),[6]INVESTIGADOR_Titulacion!$O155,""),IF($A157="TOTAL",SUM(INDIRECT("I4:I"&amp;ROW()-1)),""))</f>
        <v/>
      </c>
      <c r="J157" s="3" t="str">
        <f t="shared" ca="1" si="40"/>
        <v/>
      </c>
      <c r="K157" s="3" t="str">
        <f ca="1">IF(AND($A157&lt;&gt;"",$A157&lt;&gt;"TOTAL"),IF(AND([6]INVESTIGADOR_Titulacion!$R155&lt;&gt;"",[6]INVESTIGADOR_Titulacion!$R155&lt;&gt;0),[6]INVESTIGADOR_Titulacion!$R155,""),IF($A157="TOTAL",SUM(INDIRECT("K4:K"&amp;ROW()-1)),""))</f>
        <v/>
      </c>
      <c r="L157" s="3" t="str">
        <f ca="1">IF(AND($A157&lt;&gt;"",$A157&lt;&gt;"TOTAL"),IF(AND([6]INVESTIGADOR_Titulacion!$T155&lt;&gt;"",[6]INVESTIGADOR_Titulacion!$T155&lt;&gt;0),[6]INVESTIGADOR_Titulacion!$T155,""),IF($A157="TOTAL",SUM(INDIRECT("L4:L"&amp;ROW()-1)),""))</f>
        <v/>
      </c>
      <c r="M157" s="3" t="str">
        <f t="shared" ca="1" si="41"/>
        <v/>
      </c>
      <c r="N157" s="3" t="str">
        <f ca="1">IF(AND($A157&lt;&gt;"",$A157&lt;&gt;"TOTAL"),IF(AND([6]INVESTIGADOR_Titulacion!$W155&lt;&gt;"",[6]INVESTIGADOR_Titulacion!$W155&lt;&gt;0),[6]INVESTIGADOR_Titulacion!$W155,""),IF($A157="TOTAL",SUM(INDIRECT("N4:N"&amp;ROW()-1)),""))</f>
        <v/>
      </c>
      <c r="O157" s="3" t="str">
        <f ca="1">IF(AND($A157&lt;&gt;"",$A157&lt;&gt;"TOTAL"),IF(AND([6]INVESTIGADOR_Titulacion!$Y155&lt;&gt;"",[6]INVESTIGADOR_Titulacion!$Y155&lt;&gt;0),[6]INVESTIGADOR_Titulacion!$Y155,""),IF($A157="TOTAL",SUM(INDIRECT("O4:O"&amp;ROW()-1)),""))</f>
        <v/>
      </c>
      <c r="P157" s="3" t="str">
        <f t="shared" ca="1" si="42"/>
        <v/>
      </c>
      <c r="Q157" s="3" t="str">
        <f ca="1">IF(AND($A157&lt;&gt;"",$A157&lt;&gt;"TOTAL"),IF(AND([6]INVESTIGADOR_Titulacion!$AB155&lt;&gt;"",[6]INVESTIGADOR_Titulacion!$AB155&lt;&gt;0),[6]INVESTIGADOR_Titulacion!$AB155,""),IF($A157="TOTAL",SUM(INDIRECT("Q4:Q"&amp;ROW()-1)),""))</f>
        <v/>
      </c>
      <c r="R157" s="3" t="str">
        <f ca="1">IF(AND($A157&lt;&gt;"",$A157&lt;&gt;"TOTAL"),IF(AND([6]INVESTIGADOR_Titulacion!$AD155&lt;&gt;"",[6]INVESTIGADOR_Titulacion!$AD155&lt;&gt;0),[6]INVESTIGADOR_Titulacion!$AD155,""),IF($A157="TOTAL",SUM(INDIRECT("R4:R"&amp;ROW()-1)),""))</f>
        <v/>
      </c>
      <c r="S157" s="3" t="str">
        <f t="shared" ca="1" si="43"/>
        <v/>
      </c>
      <c r="T157" s="3" t="str">
        <f ca="1">IF(AND($A157&lt;&gt;"",$A157&lt;&gt;"TOTAL"),IF(AND([6]INVESTIGADOR_Titulacion!$AG155&lt;&gt;"",[6]INVESTIGADOR_Titulacion!$AG155&lt;&gt;0),[6]INVESTIGADOR_Titulacion!$AG155,""),IF($A157="TOTAL",SUM(INDIRECT("T4:T"&amp;ROW()-1)),""))</f>
        <v/>
      </c>
      <c r="U157" s="3" t="str">
        <f ca="1">IF(AND($A157&lt;&gt;"",$A157&lt;&gt;"TOTAL"),IF(AND([6]INVESTIGADOR_Titulacion!$AI155&lt;&gt;"",[6]INVESTIGADOR_Titulacion!$AI155&lt;&gt;0),[6]INVESTIGADOR_Titulacion!$AI155,""),IF($A157="TOTAL",SUM(INDIRECT("U4:U"&amp;ROW()-1)),""))</f>
        <v/>
      </c>
      <c r="V157" s="3" t="str">
        <f t="shared" ca="1" si="44"/>
        <v/>
      </c>
      <c r="W157" s="3" t="str">
        <f ca="1">IF(AND($A157&lt;&gt;"",$A157&lt;&gt;"TOTAL"),IF(AND([6]INVESTIGADOR_Titulacion!$AL155&lt;&gt;"",[6]INVESTIGADOR_Titulacion!$AL155&lt;&gt;0),[6]INVESTIGADOR_Titulacion!$AL155,""),IF($A157="TOTAL",SUM(INDIRECT("W4:W"&amp;ROW()-1)),""))</f>
        <v/>
      </c>
      <c r="X157" s="3" t="str">
        <f ca="1">IF(AND($A157&lt;&gt;"",$A157&lt;&gt;"TOTAL"),IF(AND([6]INVESTIGADOR_Titulacion!$AN155&lt;&gt;"",[6]INVESTIGADOR_Titulacion!$AN155&lt;&gt;0),[6]INVESTIGADOR_Titulacion!$AN155,""),IF($A157="TOTAL",SUM(INDIRECT("X4:X"&amp;ROW()-1)),""))</f>
        <v/>
      </c>
      <c r="Y157" s="3" t="str">
        <f t="shared" ca="1" si="45"/>
        <v/>
      </c>
      <c r="Z157" s="3" t="str">
        <f ca="1">IF(AND($A157&lt;&gt;"",$A157&lt;&gt;"TOTAL"),IF(AND([6]INVESTIGADOR_Titulacion!$AQ155&lt;&gt;"",[6]INVESTIGADOR_Titulacion!$AQ155&lt;&gt;0),[6]INVESTIGADOR_Titulacion!$AQ155,""),IF($A157="TOTAL",SUM(INDIRECT("Z4:Z"&amp;ROW()-1)),""))</f>
        <v/>
      </c>
      <c r="AA157" s="3" t="str">
        <f ca="1">IF(AND($A157&lt;&gt;"",$A157&lt;&gt;"TOTAL"),IF(AND([6]INVESTIGADOR_Titulacion!$AS155&lt;&gt;"",[6]INVESTIGADOR_Titulacion!$AS155&lt;&gt;0),[6]INVESTIGADOR_Titulacion!$AS155,""),IF($A157="TOTAL",SUM(INDIRECT("AA4:AA"&amp;ROW()-1)),""))</f>
        <v/>
      </c>
      <c r="AB157" s="3" t="str">
        <f t="shared" ca="1" si="46"/>
        <v/>
      </c>
      <c r="AC157" s="3" t="str">
        <f ca="1">IF(AND($A157&lt;&gt;"",$A157&lt;&gt;"TOTAL"),IF(AND([6]INVESTIGADOR_Titulacion!$AV155&lt;&gt;"",[6]INVESTIGADOR_Titulacion!$AV155&lt;&gt;0),[6]INVESTIGADOR_Titulacion!$AV155,""),IF($A157="TOTAL",SUM(INDIRECT("AC4:AC"&amp;ROW()-1)),""))</f>
        <v/>
      </c>
      <c r="AD157" s="3" t="str">
        <f ca="1">IF(AND($A157&lt;&gt;"",$A157&lt;&gt;"TOTAL"),IF(AND([6]INVESTIGADOR_Titulacion!$AX155&lt;&gt;"",[6]INVESTIGADOR_Titulacion!$AX155&lt;&gt;0),[6]INVESTIGADOR_Titulacion!$AX155,""),IF($A157="TOTAL",SUM(INDIRECT("AD4:AD"&amp;ROW()-1)),""))</f>
        <v/>
      </c>
      <c r="AE157" s="3" t="str">
        <f t="shared" ca="1" si="47"/>
        <v/>
      </c>
      <c r="AF157" s="3" t="str">
        <f ca="1">IF(AND($A157&lt;&gt;"",$A157&lt;&gt;"TOTAL"),IF(AND([6]INVESTIGADOR_Titulacion!$BA155&lt;&gt;"",[6]INVESTIGADOR_Titulacion!$BA155&lt;&gt;0),[6]INVESTIGADOR_Titulacion!$BA155,""),IF($A157="TOTAL",SUM(INDIRECT("AF4:AF"&amp;ROW()-1)),""))</f>
        <v/>
      </c>
      <c r="AG157" s="3" t="str">
        <f ca="1">IF(AND($A157&lt;&gt;"",$A157&lt;&gt;"TOTAL"),IF(AND([6]INVESTIGADOR_Titulacion!$BC155&lt;&gt;"",[6]INVESTIGADOR_Titulacion!$BC155&lt;&gt;0),[6]INVESTIGADOR_Titulacion!$BC155,""),IF($A157="TOTAL",SUM(INDIRECT("AG4:AG"&amp;ROW()-1)),""))</f>
        <v/>
      </c>
      <c r="AH157" s="3" t="str">
        <f t="shared" ca="1" si="48"/>
        <v/>
      </c>
      <c r="AI157" s="3" t="str">
        <f ca="1">IF(AND($A157&lt;&gt;"",$A157&lt;&gt;"TOTAL"),IF(AND([6]INVESTIGADOR_Titulacion!$BF155&lt;&gt;"",[6]INVESTIGADOR_Titulacion!$BF155&lt;&gt;0),[6]INVESTIGADOR_Titulacion!$BF155,""),IF($A157="TOTAL",SUM(INDIRECT("AI4:AI"&amp;ROW()-1)),""))</f>
        <v/>
      </c>
      <c r="AJ157" s="3" t="str">
        <f ca="1">IF(AND($A157&lt;&gt;"",$A157&lt;&gt;"TOTAL"),IF(AND([6]INVESTIGADOR_Titulacion!$BH155&lt;&gt;"",[6]INVESTIGADOR_Titulacion!$BH155&lt;&gt;0),[6]INVESTIGADOR_Titulacion!$BH155,""),IF($A157="TOTAL",SUM(INDIRECT("AJ4:AJ"&amp;ROW()-1)),""))</f>
        <v/>
      </c>
      <c r="AK157" s="3" t="str">
        <f t="shared" ca="1" si="49"/>
        <v/>
      </c>
      <c r="AL157" s="3" t="str">
        <f ca="1">IF(AND($A157&lt;&gt;"",$A157&lt;&gt;"TOTAL"),IF(AND([6]INVESTIGADOR_Titulacion!$BK155&lt;&gt;"",[6]INVESTIGADOR_Titulacion!$BK155&lt;&gt;0),[6]INVESTIGADOR_Titulacion!$BK155,""),IF($A157="TOTAL",SUM(INDIRECT("AL4:AL"&amp;ROW()-1)),""))</f>
        <v/>
      </c>
      <c r="AM157" s="3" t="str">
        <f ca="1">IF(AND($A157&lt;&gt;"",$A157&lt;&gt;"TOTAL"),IF(AND([6]INVESTIGADOR_Titulacion!$BM155&lt;&gt;"",[6]INVESTIGADOR_Titulacion!$BM155&lt;&gt;0),[6]INVESTIGADOR_Titulacion!$BM155,""),IF($A157="TOTAL",SUM(INDIRECT("AM4:AM"&amp;ROW()-1)),""))</f>
        <v/>
      </c>
      <c r="AN157" s="3" t="str">
        <f t="shared" ca="1" si="50"/>
        <v/>
      </c>
      <c r="AO157" s="3" t="str">
        <f ca="1">IF(AND($A157&lt;&gt;"",$A157&lt;&gt;"TOTAL"),IF(AND([6]INVESTIGADOR_Titulacion!$BP155&lt;&gt;"",[6]INVESTIGADOR_Titulacion!$BP155&lt;&gt;0),[6]INVESTIGADOR_Titulacion!$BP155,""),IF($A157="TOTAL",SUM(INDIRECT("AO4:AO"&amp;ROW()-1)),""))</f>
        <v/>
      </c>
      <c r="AP157" s="3" t="str">
        <f ca="1">IF(AND($A157&lt;&gt;"",$A157&lt;&gt;"TOTAL"),IF(AND([6]INVESTIGADOR_Titulacion!$BR155&lt;&gt;"",[6]INVESTIGADOR_Titulacion!$BR155&lt;&gt;0),[6]INVESTIGADOR_Titulacion!$BR155,""),IF($A157="TOTAL",SUM(INDIRECT("AP4:AP"&amp;ROW()-1)),""))</f>
        <v/>
      </c>
      <c r="AQ157" s="3" t="str">
        <f t="shared" ca="1" si="51"/>
        <v/>
      </c>
      <c r="AR157" s="3" t="str">
        <f ca="1">IF(AND($A157&lt;&gt;"",$A157&lt;&gt;"TOTAL"),IF(AND([6]INVESTIGADOR_Titulacion!$BU155&lt;&gt;"",[6]INVESTIGADOR_Titulacion!$BU155&lt;&gt;0),[6]INVESTIGADOR_Titulacion!$BU155,""),IF($A157="TOTAL",SUM(INDIRECT("AR4:AR"&amp;ROW()-1)),""))</f>
        <v/>
      </c>
      <c r="AS157" s="3" t="str">
        <f ca="1">IF(AND($A157&lt;&gt;"",$A157&lt;&gt;"TOTAL"),IF(AND([6]INVESTIGADOR_Titulacion!$BW155&lt;&gt;"",[6]INVESTIGADOR_Titulacion!$BW155&lt;&gt;0),[6]INVESTIGADOR_Titulacion!$BW155,""),IF($A157="TOTAL",SUM(INDIRECT("AS4:AS"&amp;ROW()-1)),""))</f>
        <v/>
      </c>
      <c r="AT157" s="3" t="str">
        <f t="shared" ca="1" si="52"/>
        <v/>
      </c>
      <c r="AU157" s="3" t="str">
        <f ca="1">IF(AND($A157&lt;&gt;"",$A157&lt;&gt;"TOTAL"),IF(AND([6]INVESTIGADOR_Titulacion!$BZ155&lt;&gt;"",[6]INVESTIGADOR_Titulacion!$BZ155&lt;&gt;0),[6]INVESTIGADOR_Titulacion!$BZ155,""),IF($A157="TOTAL",SUM(INDIRECT("AU4:AU"&amp;ROW()-1)),""))</f>
        <v/>
      </c>
      <c r="AV157" s="3" t="str">
        <f ca="1">IF(AND($A157&lt;&gt;"",$A157&lt;&gt;"TOTAL"),IF(AND([6]INVESTIGADOR_Titulacion!$CB155&lt;&gt;"",[6]INVESTIGADOR_Titulacion!$CB155&lt;&gt;0),[6]INVESTIGADOR_Titulacion!$CB155,""),IF($A157="TOTAL",SUM(INDIRECT("AV4:AV"&amp;ROW()-1)),""))</f>
        <v/>
      </c>
      <c r="AW157" s="3" t="str">
        <f t="shared" ca="1" si="53"/>
        <v/>
      </c>
      <c r="AX157" s="3" t="str">
        <f ca="1">IF(AND($A157&lt;&gt;"",$A157&lt;&gt;"TOTAL"),IF(AND([6]INVESTIGADOR_Titulacion!$CE155&lt;&gt;"",[6]INVESTIGADOR_Titulacion!$CE155&lt;&gt;0),[6]INVESTIGADOR_Titulacion!$CE155,""),IF($A157="TOTAL",SUM(INDIRECT("AX4:AX"&amp;ROW()-1)),""))</f>
        <v/>
      </c>
      <c r="AY157" s="3" t="str">
        <f ca="1">IF(AND($A157&lt;&gt;"",$A157&lt;&gt;"TOTAL"),IF(AND([6]INVESTIGADOR_Titulacion!$CG155&lt;&gt;"",[6]INVESTIGADOR_Titulacion!$CG155&lt;&gt;0),[6]INVESTIGADOR_Titulacion!$CG155,""),IF($A157="TOTAL",SUM(INDIRECT("AY4:AY"&amp;ROW()-1)),""))</f>
        <v/>
      </c>
      <c r="AZ157" s="3" t="str">
        <f t="shared" ca="1" si="54"/>
        <v/>
      </c>
      <c r="BA157" s="3" t="str">
        <f ca="1">IF(AND($A157&lt;&gt;"",$A157&lt;&gt;"TOTAL"),IF(AND([6]INVESTIGADOR_Titulacion!$CJ155&lt;&gt;"",[6]INVESTIGADOR_Titulacion!$CJ155&lt;&gt;0),[6]INVESTIGADOR_Titulacion!$CJ155,""),IF($A157="TOTAL",SUM(INDIRECT("BA4:BA"&amp;ROW()-1)),""))</f>
        <v/>
      </c>
      <c r="BB157" s="3" t="str">
        <f ca="1">IF(AND($A157&lt;&gt;"",$A157&lt;&gt;"TOTAL"),IF(AND([6]INVESTIGADOR_Titulacion!$CL155&lt;&gt;"",[6]INVESTIGADOR_Titulacion!$CL155&lt;&gt;0),[6]INVESTIGADOR_Titulacion!$CL155,""),IF($A157="TOTAL",SUM(INDIRECT("BB4:BB"&amp;ROW()-1)),""))</f>
        <v/>
      </c>
      <c r="BC157" s="3" t="str">
        <f t="shared" ca="1" si="55"/>
        <v/>
      </c>
      <c r="BD157" s="3" t="str">
        <f ca="1">IF(AND($A157&lt;&gt;"",$A157&lt;&gt;"TOTAL"),IF(AND([6]INVESTIGADOR_Titulacion!$CO155&lt;&gt;"",[6]INVESTIGADOR_Titulacion!$CO155&lt;&gt;0),[6]INVESTIGADOR_Titulacion!$CO155,""),IF($A157="TOTAL",SUM(INDIRECT("BD4:BD"&amp;ROW()-1)),""))</f>
        <v/>
      </c>
      <c r="BE157" s="3" t="str">
        <f ca="1">IF(AND($A157&lt;&gt;"",$A157&lt;&gt;"TOTAL"),IF(AND([6]INVESTIGADOR_Titulacion!$CQ155&lt;&gt;"",[6]INVESTIGADOR_Titulacion!$CQ155&lt;&gt;0),[6]INVESTIGADOR_Titulacion!$CQ155,""),IF($A157="TOTAL",SUM(INDIRECT("BE4:BE"&amp;ROW()-1)),""))</f>
        <v/>
      </c>
      <c r="BF157" s="3" t="str">
        <f t="shared" ca="1" si="56"/>
        <v/>
      </c>
    </row>
    <row r="158" spans="1:58" x14ac:dyDescent="0.2">
      <c r="A158" s="25" t="str">
        <f>IF([6]INVESTIGADOR_Titulacion!$B156&lt;&gt;"",[6]INVESTIGADOR_Titulacion!$B156,IF(AND([6]INVESTIGADOR_Titulacion!$B156="",[6]INVESTIGADOR_Titulacion!$B157="",[6]INVESTIGADOR_Titulacion!$B155=""),"","TOTAL"))</f>
        <v/>
      </c>
      <c r="B158" s="3" t="str">
        <f ca="1">IF(AND($A158&lt;&gt;"",$A158&lt;&gt;"TOTAL"),IF(AND([6]INVESTIGADOR_Titulacion!$C156&lt;&gt;"",[6]INVESTIGADOR_Titulacion!$C156&lt;&gt;0),[6]INVESTIGADOR_Titulacion!$C156,""),IF($A158="TOTAL",SUM(INDIRECT("B4:B"&amp;ROW()-1)),""))</f>
        <v/>
      </c>
      <c r="C158" s="3" t="str">
        <f ca="1">IF(AND($A158&lt;&gt;"",$A158&lt;&gt;"TOTAL"),IF(AND([6]INVESTIGADOR_Titulacion!$E156&lt;&gt;"",[6]INVESTIGADOR_Titulacion!$E156&lt;&gt;0),[6]INVESTIGADOR_Titulacion!$E156,""),IF($A158="TOTAL",SUM(INDIRECT("C4:C"&amp;ROW()-1)),""))</f>
        <v/>
      </c>
      <c r="D158" s="3" t="str">
        <f t="shared" ca="1" si="38"/>
        <v/>
      </c>
      <c r="E158" s="3" t="str">
        <f ca="1">IF(AND($A158&lt;&gt;"",$A158&lt;&gt;"TOTAL"),IF(AND([6]INVESTIGADOR_Titulacion!$H156&lt;&gt;"",[6]INVESTIGADOR_Titulacion!$H156&lt;&gt;0),[6]INVESTIGADOR_Titulacion!$H156,""),IF($A158="TOTAL",SUM(INDIRECT("E4:E"&amp;ROW()-1)),""))</f>
        <v/>
      </c>
      <c r="F158" s="3" t="str">
        <f ca="1">IF(AND($A158&lt;&gt;"",$A158&lt;&gt;"TOTAL"),IF(AND([6]INVESTIGADOR_Titulacion!$J156&lt;&gt;"",[6]INVESTIGADOR_Titulacion!$J156&lt;&gt;0),[6]INVESTIGADOR_Titulacion!$J156,""),IF($A158="TOTAL",SUM(INDIRECT("F4:F"&amp;ROW()-1)),""))</f>
        <v/>
      </c>
      <c r="G158" s="3" t="str">
        <f t="shared" ca="1" si="39"/>
        <v/>
      </c>
      <c r="H158" s="3" t="str">
        <f ca="1">IF(AND($A158&lt;&gt;"",$A158&lt;&gt;"TOTAL"),IF(AND([6]INVESTIGADOR_Titulacion!$M156&lt;&gt;"",[6]INVESTIGADOR_Titulacion!$M156&lt;&gt;0),[6]INVESTIGADOR_Titulacion!$M156,""),IF($A158="TOTAL",SUM(INDIRECT("H4:H"&amp;ROW()-1)),""))</f>
        <v/>
      </c>
      <c r="I158" s="3" t="str">
        <f ca="1">IF(AND($A158&lt;&gt;"",$A158&lt;&gt;"TOTAL"),IF(AND([6]INVESTIGADOR_Titulacion!$O156&lt;&gt;"",[6]INVESTIGADOR_Titulacion!$O156&lt;&gt;0),[6]INVESTIGADOR_Titulacion!$O156,""),IF($A158="TOTAL",SUM(INDIRECT("I4:I"&amp;ROW()-1)),""))</f>
        <v/>
      </c>
      <c r="J158" s="3" t="str">
        <f t="shared" ca="1" si="40"/>
        <v/>
      </c>
      <c r="K158" s="3" t="str">
        <f ca="1">IF(AND($A158&lt;&gt;"",$A158&lt;&gt;"TOTAL"),IF(AND([6]INVESTIGADOR_Titulacion!$R156&lt;&gt;"",[6]INVESTIGADOR_Titulacion!$R156&lt;&gt;0),[6]INVESTIGADOR_Titulacion!$R156,""),IF($A158="TOTAL",SUM(INDIRECT("K4:K"&amp;ROW()-1)),""))</f>
        <v/>
      </c>
      <c r="L158" s="3" t="str">
        <f ca="1">IF(AND($A158&lt;&gt;"",$A158&lt;&gt;"TOTAL"),IF(AND([6]INVESTIGADOR_Titulacion!$T156&lt;&gt;"",[6]INVESTIGADOR_Titulacion!$T156&lt;&gt;0),[6]INVESTIGADOR_Titulacion!$T156,""),IF($A158="TOTAL",SUM(INDIRECT("L4:L"&amp;ROW()-1)),""))</f>
        <v/>
      </c>
      <c r="M158" s="3" t="str">
        <f t="shared" ca="1" si="41"/>
        <v/>
      </c>
      <c r="N158" s="3" t="str">
        <f ca="1">IF(AND($A158&lt;&gt;"",$A158&lt;&gt;"TOTAL"),IF(AND([6]INVESTIGADOR_Titulacion!$W156&lt;&gt;"",[6]INVESTIGADOR_Titulacion!$W156&lt;&gt;0),[6]INVESTIGADOR_Titulacion!$W156,""),IF($A158="TOTAL",SUM(INDIRECT("N4:N"&amp;ROW()-1)),""))</f>
        <v/>
      </c>
      <c r="O158" s="3" t="str">
        <f ca="1">IF(AND($A158&lt;&gt;"",$A158&lt;&gt;"TOTAL"),IF(AND([6]INVESTIGADOR_Titulacion!$Y156&lt;&gt;"",[6]INVESTIGADOR_Titulacion!$Y156&lt;&gt;0),[6]INVESTIGADOR_Titulacion!$Y156,""),IF($A158="TOTAL",SUM(INDIRECT("O4:O"&amp;ROW()-1)),""))</f>
        <v/>
      </c>
      <c r="P158" s="3" t="str">
        <f t="shared" ca="1" si="42"/>
        <v/>
      </c>
      <c r="Q158" s="3" t="str">
        <f ca="1">IF(AND($A158&lt;&gt;"",$A158&lt;&gt;"TOTAL"),IF(AND([6]INVESTIGADOR_Titulacion!$AB156&lt;&gt;"",[6]INVESTIGADOR_Titulacion!$AB156&lt;&gt;0),[6]INVESTIGADOR_Titulacion!$AB156,""),IF($A158="TOTAL",SUM(INDIRECT("Q4:Q"&amp;ROW()-1)),""))</f>
        <v/>
      </c>
      <c r="R158" s="3" t="str">
        <f ca="1">IF(AND($A158&lt;&gt;"",$A158&lt;&gt;"TOTAL"),IF(AND([6]INVESTIGADOR_Titulacion!$AD156&lt;&gt;"",[6]INVESTIGADOR_Titulacion!$AD156&lt;&gt;0),[6]INVESTIGADOR_Titulacion!$AD156,""),IF($A158="TOTAL",SUM(INDIRECT("R4:R"&amp;ROW()-1)),""))</f>
        <v/>
      </c>
      <c r="S158" s="3" t="str">
        <f t="shared" ca="1" si="43"/>
        <v/>
      </c>
      <c r="T158" s="3" t="str">
        <f ca="1">IF(AND($A158&lt;&gt;"",$A158&lt;&gt;"TOTAL"),IF(AND([6]INVESTIGADOR_Titulacion!$AG156&lt;&gt;"",[6]INVESTIGADOR_Titulacion!$AG156&lt;&gt;0),[6]INVESTIGADOR_Titulacion!$AG156,""),IF($A158="TOTAL",SUM(INDIRECT("T4:T"&amp;ROW()-1)),""))</f>
        <v/>
      </c>
      <c r="U158" s="3" t="str">
        <f ca="1">IF(AND($A158&lt;&gt;"",$A158&lt;&gt;"TOTAL"),IF(AND([6]INVESTIGADOR_Titulacion!$AI156&lt;&gt;"",[6]INVESTIGADOR_Titulacion!$AI156&lt;&gt;0),[6]INVESTIGADOR_Titulacion!$AI156,""),IF($A158="TOTAL",SUM(INDIRECT("U4:U"&amp;ROW()-1)),""))</f>
        <v/>
      </c>
      <c r="V158" s="3" t="str">
        <f t="shared" ca="1" si="44"/>
        <v/>
      </c>
      <c r="W158" s="3" t="str">
        <f ca="1">IF(AND($A158&lt;&gt;"",$A158&lt;&gt;"TOTAL"),IF(AND([6]INVESTIGADOR_Titulacion!$AL156&lt;&gt;"",[6]INVESTIGADOR_Titulacion!$AL156&lt;&gt;0),[6]INVESTIGADOR_Titulacion!$AL156,""),IF($A158="TOTAL",SUM(INDIRECT("W4:W"&amp;ROW()-1)),""))</f>
        <v/>
      </c>
      <c r="X158" s="3" t="str">
        <f ca="1">IF(AND($A158&lt;&gt;"",$A158&lt;&gt;"TOTAL"),IF(AND([6]INVESTIGADOR_Titulacion!$AN156&lt;&gt;"",[6]INVESTIGADOR_Titulacion!$AN156&lt;&gt;0),[6]INVESTIGADOR_Titulacion!$AN156,""),IF($A158="TOTAL",SUM(INDIRECT("X4:X"&amp;ROW()-1)),""))</f>
        <v/>
      </c>
      <c r="Y158" s="3" t="str">
        <f t="shared" ca="1" si="45"/>
        <v/>
      </c>
      <c r="Z158" s="3" t="str">
        <f ca="1">IF(AND($A158&lt;&gt;"",$A158&lt;&gt;"TOTAL"),IF(AND([6]INVESTIGADOR_Titulacion!$AQ156&lt;&gt;"",[6]INVESTIGADOR_Titulacion!$AQ156&lt;&gt;0),[6]INVESTIGADOR_Titulacion!$AQ156,""),IF($A158="TOTAL",SUM(INDIRECT("Z4:Z"&amp;ROW()-1)),""))</f>
        <v/>
      </c>
      <c r="AA158" s="3" t="str">
        <f ca="1">IF(AND($A158&lt;&gt;"",$A158&lt;&gt;"TOTAL"),IF(AND([6]INVESTIGADOR_Titulacion!$AS156&lt;&gt;"",[6]INVESTIGADOR_Titulacion!$AS156&lt;&gt;0),[6]INVESTIGADOR_Titulacion!$AS156,""),IF($A158="TOTAL",SUM(INDIRECT("AA4:AA"&amp;ROW()-1)),""))</f>
        <v/>
      </c>
      <c r="AB158" s="3" t="str">
        <f t="shared" ca="1" si="46"/>
        <v/>
      </c>
      <c r="AC158" s="3" t="str">
        <f ca="1">IF(AND($A158&lt;&gt;"",$A158&lt;&gt;"TOTAL"),IF(AND([6]INVESTIGADOR_Titulacion!$AV156&lt;&gt;"",[6]INVESTIGADOR_Titulacion!$AV156&lt;&gt;0),[6]INVESTIGADOR_Titulacion!$AV156,""),IF($A158="TOTAL",SUM(INDIRECT("AC4:AC"&amp;ROW()-1)),""))</f>
        <v/>
      </c>
      <c r="AD158" s="3" t="str">
        <f ca="1">IF(AND($A158&lt;&gt;"",$A158&lt;&gt;"TOTAL"),IF(AND([6]INVESTIGADOR_Titulacion!$AX156&lt;&gt;"",[6]INVESTIGADOR_Titulacion!$AX156&lt;&gt;0),[6]INVESTIGADOR_Titulacion!$AX156,""),IF($A158="TOTAL",SUM(INDIRECT("AD4:AD"&amp;ROW()-1)),""))</f>
        <v/>
      </c>
      <c r="AE158" s="3" t="str">
        <f t="shared" ca="1" si="47"/>
        <v/>
      </c>
      <c r="AF158" s="3" t="str">
        <f ca="1">IF(AND($A158&lt;&gt;"",$A158&lt;&gt;"TOTAL"),IF(AND([6]INVESTIGADOR_Titulacion!$BA156&lt;&gt;"",[6]INVESTIGADOR_Titulacion!$BA156&lt;&gt;0),[6]INVESTIGADOR_Titulacion!$BA156,""),IF($A158="TOTAL",SUM(INDIRECT("AF4:AF"&amp;ROW()-1)),""))</f>
        <v/>
      </c>
      <c r="AG158" s="3" t="str">
        <f ca="1">IF(AND($A158&lt;&gt;"",$A158&lt;&gt;"TOTAL"),IF(AND([6]INVESTIGADOR_Titulacion!$BC156&lt;&gt;"",[6]INVESTIGADOR_Titulacion!$BC156&lt;&gt;0),[6]INVESTIGADOR_Titulacion!$BC156,""),IF($A158="TOTAL",SUM(INDIRECT("AG4:AG"&amp;ROW()-1)),""))</f>
        <v/>
      </c>
      <c r="AH158" s="3" t="str">
        <f t="shared" ca="1" si="48"/>
        <v/>
      </c>
      <c r="AI158" s="3" t="str">
        <f ca="1">IF(AND($A158&lt;&gt;"",$A158&lt;&gt;"TOTAL"),IF(AND([6]INVESTIGADOR_Titulacion!$BF156&lt;&gt;"",[6]INVESTIGADOR_Titulacion!$BF156&lt;&gt;0),[6]INVESTIGADOR_Titulacion!$BF156,""),IF($A158="TOTAL",SUM(INDIRECT("AI4:AI"&amp;ROW()-1)),""))</f>
        <v/>
      </c>
      <c r="AJ158" s="3" t="str">
        <f ca="1">IF(AND($A158&lt;&gt;"",$A158&lt;&gt;"TOTAL"),IF(AND([6]INVESTIGADOR_Titulacion!$BH156&lt;&gt;"",[6]INVESTIGADOR_Titulacion!$BH156&lt;&gt;0),[6]INVESTIGADOR_Titulacion!$BH156,""),IF($A158="TOTAL",SUM(INDIRECT("AJ4:AJ"&amp;ROW()-1)),""))</f>
        <v/>
      </c>
      <c r="AK158" s="3" t="str">
        <f t="shared" ca="1" si="49"/>
        <v/>
      </c>
      <c r="AL158" s="3" t="str">
        <f ca="1">IF(AND($A158&lt;&gt;"",$A158&lt;&gt;"TOTAL"),IF(AND([6]INVESTIGADOR_Titulacion!$BK156&lt;&gt;"",[6]INVESTIGADOR_Titulacion!$BK156&lt;&gt;0),[6]INVESTIGADOR_Titulacion!$BK156,""),IF($A158="TOTAL",SUM(INDIRECT("AL4:AL"&amp;ROW()-1)),""))</f>
        <v/>
      </c>
      <c r="AM158" s="3" t="str">
        <f ca="1">IF(AND($A158&lt;&gt;"",$A158&lt;&gt;"TOTAL"),IF(AND([6]INVESTIGADOR_Titulacion!$BM156&lt;&gt;"",[6]INVESTIGADOR_Titulacion!$BM156&lt;&gt;0),[6]INVESTIGADOR_Titulacion!$BM156,""),IF($A158="TOTAL",SUM(INDIRECT("AM4:AM"&amp;ROW()-1)),""))</f>
        <v/>
      </c>
      <c r="AN158" s="3" t="str">
        <f t="shared" ca="1" si="50"/>
        <v/>
      </c>
      <c r="AO158" s="3" t="str">
        <f ca="1">IF(AND($A158&lt;&gt;"",$A158&lt;&gt;"TOTAL"),IF(AND([6]INVESTIGADOR_Titulacion!$BP156&lt;&gt;"",[6]INVESTIGADOR_Titulacion!$BP156&lt;&gt;0),[6]INVESTIGADOR_Titulacion!$BP156,""),IF($A158="TOTAL",SUM(INDIRECT("AO4:AO"&amp;ROW()-1)),""))</f>
        <v/>
      </c>
      <c r="AP158" s="3" t="str">
        <f ca="1">IF(AND($A158&lt;&gt;"",$A158&lt;&gt;"TOTAL"),IF(AND([6]INVESTIGADOR_Titulacion!$BR156&lt;&gt;"",[6]INVESTIGADOR_Titulacion!$BR156&lt;&gt;0),[6]INVESTIGADOR_Titulacion!$BR156,""),IF($A158="TOTAL",SUM(INDIRECT("AP4:AP"&amp;ROW()-1)),""))</f>
        <v/>
      </c>
      <c r="AQ158" s="3" t="str">
        <f t="shared" ca="1" si="51"/>
        <v/>
      </c>
      <c r="AR158" s="3" t="str">
        <f ca="1">IF(AND($A158&lt;&gt;"",$A158&lt;&gt;"TOTAL"),IF(AND([6]INVESTIGADOR_Titulacion!$BU156&lt;&gt;"",[6]INVESTIGADOR_Titulacion!$BU156&lt;&gt;0),[6]INVESTIGADOR_Titulacion!$BU156,""),IF($A158="TOTAL",SUM(INDIRECT("AR4:AR"&amp;ROW()-1)),""))</f>
        <v/>
      </c>
      <c r="AS158" s="3" t="str">
        <f ca="1">IF(AND($A158&lt;&gt;"",$A158&lt;&gt;"TOTAL"),IF(AND([6]INVESTIGADOR_Titulacion!$BW156&lt;&gt;"",[6]INVESTIGADOR_Titulacion!$BW156&lt;&gt;0),[6]INVESTIGADOR_Titulacion!$BW156,""),IF($A158="TOTAL",SUM(INDIRECT("AS4:AS"&amp;ROW()-1)),""))</f>
        <v/>
      </c>
      <c r="AT158" s="3" t="str">
        <f t="shared" ca="1" si="52"/>
        <v/>
      </c>
      <c r="AU158" s="3" t="str">
        <f ca="1">IF(AND($A158&lt;&gt;"",$A158&lt;&gt;"TOTAL"),IF(AND([6]INVESTIGADOR_Titulacion!$BZ156&lt;&gt;"",[6]INVESTIGADOR_Titulacion!$BZ156&lt;&gt;0),[6]INVESTIGADOR_Titulacion!$BZ156,""),IF($A158="TOTAL",SUM(INDIRECT("AU4:AU"&amp;ROW()-1)),""))</f>
        <v/>
      </c>
      <c r="AV158" s="3" t="str">
        <f ca="1">IF(AND($A158&lt;&gt;"",$A158&lt;&gt;"TOTAL"),IF(AND([6]INVESTIGADOR_Titulacion!$CB156&lt;&gt;"",[6]INVESTIGADOR_Titulacion!$CB156&lt;&gt;0),[6]INVESTIGADOR_Titulacion!$CB156,""),IF($A158="TOTAL",SUM(INDIRECT("AV4:AV"&amp;ROW()-1)),""))</f>
        <v/>
      </c>
      <c r="AW158" s="3" t="str">
        <f t="shared" ca="1" si="53"/>
        <v/>
      </c>
      <c r="AX158" s="3" t="str">
        <f ca="1">IF(AND($A158&lt;&gt;"",$A158&lt;&gt;"TOTAL"),IF(AND([6]INVESTIGADOR_Titulacion!$CE156&lt;&gt;"",[6]INVESTIGADOR_Titulacion!$CE156&lt;&gt;0),[6]INVESTIGADOR_Titulacion!$CE156,""),IF($A158="TOTAL",SUM(INDIRECT("AX4:AX"&amp;ROW()-1)),""))</f>
        <v/>
      </c>
      <c r="AY158" s="3" t="str">
        <f ca="1">IF(AND($A158&lt;&gt;"",$A158&lt;&gt;"TOTAL"),IF(AND([6]INVESTIGADOR_Titulacion!$CG156&lt;&gt;"",[6]INVESTIGADOR_Titulacion!$CG156&lt;&gt;0),[6]INVESTIGADOR_Titulacion!$CG156,""),IF($A158="TOTAL",SUM(INDIRECT("AY4:AY"&amp;ROW()-1)),""))</f>
        <v/>
      </c>
      <c r="AZ158" s="3" t="str">
        <f t="shared" ca="1" si="54"/>
        <v/>
      </c>
      <c r="BA158" s="3" t="str">
        <f ca="1">IF(AND($A158&lt;&gt;"",$A158&lt;&gt;"TOTAL"),IF(AND([6]INVESTIGADOR_Titulacion!$CJ156&lt;&gt;"",[6]INVESTIGADOR_Titulacion!$CJ156&lt;&gt;0),[6]INVESTIGADOR_Titulacion!$CJ156,""),IF($A158="TOTAL",SUM(INDIRECT("BA4:BA"&amp;ROW()-1)),""))</f>
        <v/>
      </c>
      <c r="BB158" s="3" t="str">
        <f ca="1">IF(AND($A158&lt;&gt;"",$A158&lt;&gt;"TOTAL"),IF(AND([6]INVESTIGADOR_Titulacion!$CL156&lt;&gt;"",[6]INVESTIGADOR_Titulacion!$CL156&lt;&gt;0),[6]INVESTIGADOR_Titulacion!$CL156,""),IF($A158="TOTAL",SUM(INDIRECT("BB4:BB"&amp;ROW()-1)),""))</f>
        <v/>
      </c>
      <c r="BC158" s="3" t="str">
        <f t="shared" ca="1" si="55"/>
        <v/>
      </c>
      <c r="BD158" s="3" t="str">
        <f ca="1">IF(AND($A158&lt;&gt;"",$A158&lt;&gt;"TOTAL"),IF(AND([6]INVESTIGADOR_Titulacion!$CO156&lt;&gt;"",[6]INVESTIGADOR_Titulacion!$CO156&lt;&gt;0),[6]INVESTIGADOR_Titulacion!$CO156,""),IF($A158="TOTAL",SUM(INDIRECT("BD4:BD"&amp;ROW()-1)),""))</f>
        <v/>
      </c>
      <c r="BE158" s="3" t="str">
        <f ca="1">IF(AND($A158&lt;&gt;"",$A158&lt;&gt;"TOTAL"),IF(AND([6]INVESTIGADOR_Titulacion!$CQ156&lt;&gt;"",[6]INVESTIGADOR_Titulacion!$CQ156&lt;&gt;0),[6]INVESTIGADOR_Titulacion!$CQ156,""),IF($A158="TOTAL",SUM(INDIRECT("BE4:BE"&amp;ROW()-1)),""))</f>
        <v/>
      </c>
      <c r="BF158" s="3" t="str">
        <f t="shared" ca="1" si="56"/>
        <v/>
      </c>
    </row>
    <row r="159" spans="1:58" x14ac:dyDescent="0.2">
      <c r="A159" s="25" t="str">
        <f>IF([6]INVESTIGADOR_Titulacion!$B157&lt;&gt;"",[6]INVESTIGADOR_Titulacion!$B157,IF(AND([6]INVESTIGADOR_Titulacion!$B157="",[6]INVESTIGADOR_Titulacion!$B158="",[6]INVESTIGADOR_Titulacion!$B156=""),"","TOTAL"))</f>
        <v/>
      </c>
      <c r="B159" s="3" t="str">
        <f ca="1">IF(AND($A159&lt;&gt;"",$A159&lt;&gt;"TOTAL"),IF(AND([6]INVESTIGADOR_Titulacion!$C157&lt;&gt;"",[6]INVESTIGADOR_Titulacion!$C157&lt;&gt;0),[6]INVESTIGADOR_Titulacion!$C157,""),IF($A159="TOTAL",SUM(INDIRECT("B4:B"&amp;ROW()-1)),""))</f>
        <v/>
      </c>
      <c r="C159" s="3" t="str">
        <f ca="1">IF(AND($A159&lt;&gt;"",$A159&lt;&gt;"TOTAL"),IF(AND([6]INVESTIGADOR_Titulacion!$E157&lt;&gt;"",[6]INVESTIGADOR_Titulacion!$E157&lt;&gt;0),[6]INVESTIGADOR_Titulacion!$E157,""),IF($A159="TOTAL",SUM(INDIRECT("C4:C"&amp;ROW()-1)),""))</f>
        <v/>
      </c>
      <c r="D159" s="3" t="str">
        <f t="shared" ca="1" si="38"/>
        <v/>
      </c>
      <c r="E159" s="3" t="str">
        <f ca="1">IF(AND($A159&lt;&gt;"",$A159&lt;&gt;"TOTAL"),IF(AND([6]INVESTIGADOR_Titulacion!$H157&lt;&gt;"",[6]INVESTIGADOR_Titulacion!$H157&lt;&gt;0),[6]INVESTIGADOR_Titulacion!$H157,""),IF($A159="TOTAL",SUM(INDIRECT("E4:E"&amp;ROW()-1)),""))</f>
        <v/>
      </c>
      <c r="F159" s="3" t="str">
        <f ca="1">IF(AND($A159&lt;&gt;"",$A159&lt;&gt;"TOTAL"),IF(AND([6]INVESTIGADOR_Titulacion!$J157&lt;&gt;"",[6]INVESTIGADOR_Titulacion!$J157&lt;&gt;0),[6]INVESTIGADOR_Titulacion!$J157,""),IF($A159="TOTAL",SUM(INDIRECT("F4:F"&amp;ROW()-1)),""))</f>
        <v/>
      </c>
      <c r="G159" s="3" t="str">
        <f t="shared" ca="1" si="39"/>
        <v/>
      </c>
      <c r="H159" s="3" t="str">
        <f ca="1">IF(AND($A159&lt;&gt;"",$A159&lt;&gt;"TOTAL"),IF(AND([6]INVESTIGADOR_Titulacion!$M157&lt;&gt;"",[6]INVESTIGADOR_Titulacion!$M157&lt;&gt;0),[6]INVESTIGADOR_Titulacion!$M157,""),IF($A159="TOTAL",SUM(INDIRECT("H4:H"&amp;ROW()-1)),""))</f>
        <v/>
      </c>
      <c r="I159" s="3" t="str">
        <f ca="1">IF(AND($A159&lt;&gt;"",$A159&lt;&gt;"TOTAL"),IF(AND([6]INVESTIGADOR_Titulacion!$O157&lt;&gt;"",[6]INVESTIGADOR_Titulacion!$O157&lt;&gt;0),[6]INVESTIGADOR_Titulacion!$O157,""),IF($A159="TOTAL",SUM(INDIRECT("I4:I"&amp;ROW()-1)),""))</f>
        <v/>
      </c>
      <c r="J159" s="3" t="str">
        <f t="shared" ca="1" si="40"/>
        <v/>
      </c>
      <c r="K159" s="3" t="str">
        <f ca="1">IF(AND($A159&lt;&gt;"",$A159&lt;&gt;"TOTAL"),IF(AND([6]INVESTIGADOR_Titulacion!$R157&lt;&gt;"",[6]INVESTIGADOR_Titulacion!$R157&lt;&gt;0),[6]INVESTIGADOR_Titulacion!$R157,""),IF($A159="TOTAL",SUM(INDIRECT("K4:K"&amp;ROW()-1)),""))</f>
        <v/>
      </c>
      <c r="L159" s="3" t="str">
        <f ca="1">IF(AND($A159&lt;&gt;"",$A159&lt;&gt;"TOTAL"),IF(AND([6]INVESTIGADOR_Titulacion!$T157&lt;&gt;"",[6]INVESTIGADOR_Titulacion!$T157&lt;&gt;0),[6]INVESTIGADOR_Titulacion!$T157,""),IF($A159="TOTAL",SUM(INDIRECT("L4:L"&amp;ROW()-1)),""))</f>
        <v/>
      </c>
      <c r="M159" s="3" t="str">
        <f t="shared" ca="1" si="41"/>
        <v/>
      </c>
      <c r="N159" s="3" t="str">
        <f ca="1">IF(AND($A159&lt;&gt;"",$A159&lt;&gt;"TOTAL"),IF(AND([6]INVESTIGADOR_Titulacion!$W157&lt;&gt;"",[6]INVESTIGADOR_Titulacion!$W157&lt;&gt;0),[6]INVESTIGADOR_Titulacion!$W157,""),IF($A159="TOTAL",SUM(INDIRECT("N4:N"&amp;ROW()-1)),""))</f>
        <v/>
      </c>
      <c r="O159" s="3" t="str">
        <f ca="1">IF(AND($A159&lt;&gt;"",$A159&lt;&gt;"TOTAL"),IF(AND([6]INVESTIGADOR_Titulacion!$Y157&lt;&gt;"",[6]INVESTIGADOR_Titulacion!$Y157&lt;&gt;0),[6]INVESTIGADOR_Titulacion!$Y157,""),IF($A159="TOTAL",SUM(INDIRECT("O4:O"&amp;ROW()-1)),""))</f>
        <v/>
      </c>
      <c r="P159" s="3" t="str">
        <f t="shared" ca="1" si="42"/>
        <v/>
      </c>
      <c r="Q159" s="3" t="str">
        <f ca="1">IF(AND($A159&lt;&gt;"",$A159&lt;&gt;"TOTAL"),IF(AND([6]INVESTIGADOR_Titulacion!$AB157&lt;&gt;"",[6]INVESTIGADOR_Titulacion!$AB157&lt;&gt;0),[6]INVESTIGADOR_Titulacion!$AB157,""),IF($A159="TOTAL",SUM(INDIRECT("Q4:Q"&amp;ROW()-1)),""))</f>
        <v/>
      </c>
      <c r="R159" s="3" t="str">
        <f ca="1">IF(AND($A159&lt;&gt;"",$A159&lt;&gt;"TOTAL"),IF(AND([6]INVESTIGADOR_Titulacion!$AD157&lt;&gt;"",[6]INVESTIGADOR_Titulacion!$AD157&lt;&gt;0),[6]INVESTIGADOR_Titulacion!$AD157,""),IF($A159="TOTAL",SUM(INDIRECT("R4:R"&amp;ROW()-1)),""))</f>
        <v/>
      </c>
      <c r="S159" s="3" t="str">
        <f t="shared" ca="1" si="43"/>
        <v/>
      </c>
      <c r="T159" s="3" t="str">
        <f ca="1">IF(AND($A159&lt;&gt;"",$A159&lt;&gt;"TOTAL"),IF(AND([6]INVESTIGADOR_Titulacion!$AG157&lt;&gt;"",[6]INVESTIGADOR_Titulacion!$AG157&lt;&gt;0),[6]INVESTIGADOR_Titulacion!$AG157,""),IF($A159="TOTAL",SUM(INDIRECT("T4:T"&amp;ROW()-1)),""))</f>
        <v/>
      </c>
      <c r="U159" s="3" t="str">
        <f ca="1">IF(AND($A159&lt;&gt;"",$A159&lt;&gt;"TOTAL"),IF(AND([6]INVESTIGADOR_Titulacion!$AI157&lt;&gt;"",[6]INVESTIGADOR_Titulacion!$AI157&lt;&gt;0),[6]INVESTIGADOR_Titulacion!$AI157,""),IF($A159="TOTAL",SUM(INDIRECT("U4:U"&amp;ROW()-1)),""))</f>
        <v/>
      </c>
      <c r="V159" s="3" t="str">
        <f t="shared" ca="1" si="44"/>
        <v/>
      </c>
      <c r="W159" s="3" t="str">
        <f ca="1">IF(AND($A159&lt;&gt;"",$A159&lt;&gt;"TOTAL"),IF(AND([6]INVESTIGADOR_Titulacion!$AL157&lt;&gt;"",[6]INVESTIGADOR_Titulacion!$AL157&lt;&gt;0),[6]INVESTIGADOR_Titulacion!$AL157,""),IF($A159="TOTAL",SUM(INDIRECT("W4:W"&amp;ROW()-1)),""))</f>
        <v/>
      </c>
      <c r="X159" s="3" t="str">
        <f ca="1">IF(AND($A159&lt;&gt;"",$A159&lt;&gt;"TOTAL"),IF(AND([6]INVESTIGADOR_Titulacion!$AN157&lt;&gt;"",[6]INVESTIGADOR_Titulacion!$AN157&lt;&gt;0),[6]INVESTIGADOR_Titulacion!$AN157,""),IF($A159="TOTAL",SUM(INDIRECT("X4:X"&amp;ROW()-1)),""))</f>
        <v/>
      </c>
      <c r="Y159" s="3" t="str">
        <f t="shared" ca="1" si="45"/>
        <v/>
      </c>
      <c r="Z159" s="3" t="str">
        <f ca="1">IF(AND($A159&lt;&gt;"",$A159&lt;&gt;"TOTAL"),IF(AND([6]INVESTIGADOR_Titulacion!$AQ157&lt;&gt;"",[6]INVESTIGADOR_Titulacion!$AQ157&lt;&gt;0),[6]INVESTIGADOR_Titulacion!$AQ157,""),IF($A159="TOTAL",SUM(INDIRECT("Z4:Z"&amp;ROW()-1)),""))</f>
        <v/>
      </c>
      <c r="AA159" s="3" t="str">
        <f ca="1">IF(AND($A159&lt;&gt;"",$A159&lt;&gt;"TOTAL"),IF(AND([6]INVESTIGADOR_Titulacion!$AS157&lt;&gt;"",[6]INVESTIGADOR_Titulacion!$AS157&lt;&gt;0),[6]INVESTIGADOR_Titulacion!$AS157,""),IF($A159="TOTAL",SUM(INDIRECT("AA4:AA"&amp;ROW()-1)),""))</f>
        <v/>
      </c>
      <c r="AB159" s="3" t="str">
        <f t="shared" ca="1" si="46"/>
        <v/>
      </c>
      <c r="AC159" s="3" t="str">
        <f ca="1">IF(AND($A159&lt;&gt;"",$A159&lt;&gt;"TOTAL"),IF(AND([6]INVESTIGADOR_Titulacion!$AV157&lt;&gt;"",[6]INVESTIGADOR_Titulacion!$AV157&lt;&gt;0),[6]INVESTIGADOR_Titulacion!$AV157,""),IF($A159="TOTAL",SUM(INDIRECT("AC4:AC"&amp;ROW()-1)),""))</f>
        <v/>
      </c>
      <c r="AD159" s="3" t="str">
        <f ca="1">IF(AND($A159&lt;&gt;"",$A159&lt;&gt;"TOTAL"),IF(AND([6]INVESTIGADOR_Titulacion!$AX157&lt;&gt;"",[6]INVESTIGADOR_Titulacion!$AX157&lt;&gt;0),[6]INVESTIGADOR_Titulacion!$AX157,""),IF($A159="TOTAL",SUM(INDIRECT("AD4:AD"&amp;ROW()-1)),""))</f>
        <v/>
      </c>
      <c r="AE159" s="3" t="str">
        <f t="shared" ca="1" si="47"/>
        <v/>
      </c>
      <c r="AF159" s="3" t="str">
        <f ca="1">IF(AND($A159&lt;&gt;"",$A159&lt;&gt;"TOTAL"),IF(AND([6]INVESTIGADOR_Titulacion!$BA157&lt;&gt;"",[6]INVESTIGADOR_Titulacion!$BA157&lt;&gt;0),[6]INVESTIGADOR_Titulacion!$BA157,""),IF($A159="TOTAL",SUM(INDIRECT("AF4:AF"&amp;ROW()-1)),""))</f>
        <v/>
      </c>
      <c r="AG159" s="3" t="str">
        <f ca="1">IF(AND($A159&lt;&gt;"",$A159&lt;&gt;"TOTAL"),IF(AND([6]INVESTIGADOR_Titulacion!$BC157&lt;&gt;"",[6]INVESTIGADOR_Titulacion!$BC157&lt;&gt;0),[6]INVESTIGADOR_Titulacion!$BC157,""),IF($A159="TOTAL",SUM(INDIRECT("AG4:AG"&amp;ROW()-1)),""))</f>
        <v/>
      </c>
      <c r="AH159" s="3" t="str">
        <f t="shared" ca="1" si="48"/>
        <v/>
      </c>
      <c r="AI159" s="3" t="str">
        <f ca="1">IF(AND($A159&lt;&gt;"",$A159&lt;&gt;"TOTAL"),IF(AND([6]INVESTIGADOR_Titulacion!$BF157&lt;&gt;"",[6]INVESTIGADOR_Titulacion!$BF157&lt;&gt;0),[6]INVESTIGADOR_Titulacion!$BF157,""),IF($A159="TOTAL",SUM(INDIRECT("AI4:AI"&amp;ROW()-1)),""))</f>
        <v/>
      </c>
      <c r="AJ159" s="3" t="str">
        <f ca="1">IF(AND($A159&lt;&gt;"",$A159&lt;&gt;"TOTAL"),IF(AND([6]INVESTIGADOR_Titulacion!$BH157&lt;&gt;"",[6]INVESTIGADOR_Titulacion!$BH157&lt;&gt;0),[6]INVESTIGADOR_Titulacion!$BH157,""),IF($A159="TOTAL",SUM(INDIRECT("AJ4:AJ"&amp;ROW()-1)),""))</f>
        <v/>
      </c>
      <c r="AK159" s="3" t="str">
        <f t="shared" ca="1" si="49"/>
        <v/>
      </c>
      <c r="AL159" s="3" t="str">
        <f ca="1">IF(AND($A159&lt;&gt;"",$A159&lt;&gt;"TOTAL"),IF(AND([6]INVESTIGADOR_Titulacion!$BK157&lt;&gt;"",[6]INVESTIGADOR_Titulacion!$BK157&lt;&gt;0),[6]INVESTIGADOR_Titulacion!$BK157,""),IF($A159="TOTAL",SUM(INDIRECT("AL4:AL"&amp;ROW()-1)),""))</f>
        <v/>
      </c>
      <c r="AM159" s="3" t="str">
        <f ca="1">IF(AND($A159&lt;&gt;"",$A159&lt;&gt;"TOTAL"),IF(AND([6]INVESTIGADOR_Titulacion!$BM157&lt;&gt;"",[6]INVESTIGADOR_Titulacion!$BM157&lt;&gt;0),[6]INVESTIGADOR_Titulacion!$BM157,""),IF($A159="TOTAL",SUM(INDIRECT("AM4:AM"&amp;ROW()-1)),""))</f>
        <v/>
      </c>
      <c r="AN159" s="3" t="str">
        <f t="shared" ca="1" si="50"/>
        <v/>
      </c>
      <c r="AO159" s="3" t="str">
        <f ca="1">IF(AND($A159&lt;&gt;"",$A159&lt;&gt;"TOTAL"),IF(AND([6]INVESTIGADOR_Titulacion!$BP157&lt;&gt;"",[6]INVESTIGADOR_Titulacion!$BP157&lt;&gt;0),[6]INVESTIGADOR_Titulacion!$BP157,""),IF($A159="TOTAL",SUM(INDIRECT("AO4:AO"&amp;ROW()-1)),""))</f>
        <v/>
      </c>
      <c r="AP159" s="3" t="str">
        <f ca="1">IF(AND($A159&lt;&gt;"",$A159&lt;&gt;"TOTAL"),IF(AND([6]INVESTIGADOR_Titulacion!$BR157&lt;&gt;"",[6]INVESTIGADOR_Titulacion!$BR157&lt;&gt;0),[6]INVESTIGADOR_Titulacion!$BR157,""),IF($A159="TOTAL",SUM(INDIRECT("AP4:AP"&amp;ROW()-1)),""))</f>
        <v/>
      </c>
      <c r="AQ159" s="3" t="str">
        <f t="shared" ca="1" si="51"/>
        <v/>
      </c>
      <c r="AR159" s="3" t="str">
        <f ca="1">IF(AND($A159&lt;&gt;"",$A159&lt;&gt;"TOTAL"),IF(AND([6]INVESTIGADOR_Titulacion!$BU157&lt;&gt;"",[6]INVESTIGADOR_Titulacion!$BU157&lt;&gt;0),[6]INVESTIGADOR_Titulacion!$BU157,""),IF($A159="TOTAL",SUM(INDIRECT("AR4:AR"&amp;ROW()-1)),""))</f>
        <v/>
      </c>
      <c r="AS159" s="3" t="str">
        <f ca="1">IF(AND($A159&lt;&gt;"",$A159&lt;&gt;"TOTAL"),IF(AND([6]INVESTIGADOR_Titulacion!$BW157&lt;&gt;"",[6]INVESTIGADOR_Titulacion!$BW157&lt;&gt;0),[6]INVESTIGADOR_Titulacion!$BW157,""),IF($A159="TOTAL",SUM(INDIRECT("AS4:AS"&amp;ROW()-1)),""))</f>
        <v/>
      </c>
      <c r="AT159" s="3" t="str">
        <f t="shared" ca="1" si="52"/>
        <v/>
      </c>
      <c r="AU159" s="3" t="str">
        <f ca="1">IF(AND($A159&lt;&gt;"",$A159&lt;&gt;"TOTAL"),IF(AND([6]INVESTIGADOR_Titulacion!$BZ157&lt;&gt;"",[6]INVESTIGADOR_Titulacion!$BZ157&lt;&gt;0),[6]INVESTIGADOR_Titulacion!$BZ157,""),IF($A159="TOTAL",SUM(INDIRECT("AU4:AU"&amp;ROW()-1)),""))</f>
        <v/>
      </c>
      <c r="AV159" s="3" t="str">
        <f ca="1">IF(AND($A159&lt;&gt;"",$A159&lt;&gt;"TOTAL"),IF(AND([6]INVESTIGADOR_Titulacion!$CB157&lt;&gt;"",[6]INVESTIGADOR_Titulacion!$CB157&lt;&gt;0),[6]INVESTIGADOR_Titulacion!$CB157,""),IF($A159="TOTAL",SUM(INDIRECT("AV4:AV"&amp;ROW()-1)),""))</f>
        <v/>
      </c>
      <c r="AW159" s="3" t="str">
        <f t="shared" ca="1" si="53"/>
        <v/>
      </c>
      <c r="AX159" s="3" t="str">
        <f ca="1">IF(AND($A159&lt;&gt;"",$A159&lt;&gt;"TOTAL"),IF(AND([6]INVESTIGADOR_Titulacion!$CE157&lt;&gt;"",[6]INVESTIGADOR_Titulacion!$CE157&lt;&gt;0),[6]INVESTIGADOR_Titulacion!$CE157,""),IF($A159="TOTAL",SUM(INDIRECT("AX4:AX"&amp;ROW()-1)),""))</f>
        <v/>
      </c>
      <c r="AY159" s="3" t="str">
        <f ca="1">IF(AND($A159&lt;&gt;"",$A159&lt;&gt;"TOTAL"),IF(AND([6]INVESTIGADOR_Titulacion!$CG157&lt;&gt;"",[6]INVESTIGADOR_Titulacion!$CG157&lt;&gt;0),[6]INVESTIGADOR_Titulacion!$CG157,""),IF($A159="TOTAL",SUM(INDIRECT("AY4:AY"&amp;ROW()-1)),""))</f>
        <v/>
      </c>
      <c r="AZ159" s="3" t="str">
        <f t="shared" ca="1" si="54"/>
        <v/>
      </c>
      <c r="BA159" s="3" t="str">
        <f ca="1">IF(AND($A159&lt;&gt;"",$A159&lt;&gt;"TOTAL"),IF(AND([6]INVESTIGADOR_Titulacion!$CJ157&lt;&gt;"",[6]INVESTIGADOR_Titulacion!$CJ157&lt;&gt;0),[6]INVESTIGADOR_Titulacion!$CJ157,""),IF($A159="TOTAL",SUM(INDIRECT("BA4:BA"&amp;ROW()-1)),""))</f>
        <v/>
      </c>
      <c r="BB159" s="3" t="str">
        <f ca="1">IF(AND($A159&lt;&gt;"",$A159&lt;&gt;"TOTAL"),IF(AND([6]INVESTIGADOR_Titulacion!$CL157&lt;&gt;"",[6]INVESTIGADOR_Titulacion!$CL157&lt;&gt;0),[6]INVESTIGADOR_Titulacion!$CL157,""),IF($A159="TOTAL",SUM(INDIRECT("BB4:BB"&amp;ROW()-1)),""))</f>
        <v/>
      </c>
      <c r="BC159" s="3" t="str">
        <f t="shared" ca="1" si="55"/>
        <v/>
      </c>
      <c r="BD159" s="3" t="str">
        <f ca="1">IF(AND($A159&lt;&gt;"",$A159&lt;&gt;"TOTAL"),IF(AND([6]INVESTIGADOR_Titulacion!$CO157&lt;&gt;"",[6]INVESTIGADOR_Titulacion!$CO157&lt;&gt;0),[6]INVESTIGADOR_Titulacion!$CO157,""),IF($A159="TOTAL",SUM(INDIRECT("BD4:BD"&amp;ROW()-1)),""))</f>
        <v/>
      </c>
      <c r="BE159" s="3" t="str">
        <f ca="1">IF(AND($A159&lt;&gt;"",$A159&lt;&gt;"TOTAL"),IF(AND([6]INVESTIGADOR_Titulacion!$CQ157&lt;&gt;"",[6]INVESTIGADOR_Titulacion!$CQ157&lt;&gt;0),[6]INVESTIGADOR_Titulacion!$CQ157,""),IF($A159="TOTAL",SUM(INDIRECT("BE4:BE"&amp;ROW()-1)),""))</f>
        <v/>
      </c>
      <c r="BF159" s="3" t="str">
        <f t="shared" ca="1" si="56"/>
        <v/>
      </c>
    </row>
    <row r="160" spans="1:58" x14ac:dyDescent="0.2">
      <c r="A160" s="25" t="str">
        <f>IF([6]INVESTIGADOR_Titulacion!$B158&lt;&gt;"",[6]INVESTIGADOR_Titulacion!$B158,IF(AND([6]INVESTIGADOR_Titulacion!$B158="",[6]INVESTIGADOR_Titulacion!$B159="",[6]INVESTIGADOR_Titulacion!$B157=""),"","TOTAL"))</f>
        <v/>
      </c>
      <c r="B160" s="3" t="str">
        <f ca="1">IF(AND($A160&lt;&gt;"",$A160&lt;&gt;"TOTAL"),IF(AND([6]INVESTIGADOR_Titulacion!$C158&lt;&gt;"",[6]INVESTIGADOR_Titulacion!$C158&lt;&gt;0),[6]INVESTIGADOR_Titulacion!$C158,""),IF($A160="TOTAL",SUM(INDIRECT("B4:B"&amp;ROW()-1)),""))</f>
        <v/>
      </c>
      <c r="C160" s="3" t="str">
        <f ca="1">IF(AND($A160&lt;&gt;"",$A160&lt;&gt;"TOTAL"),IF(AND([6]INVESTIGADOR_Titulacion!$E158&lt;&gt;"",[6]INVESTIGADOR_Titulacion!$E158&lt;&gt;0),[6]INVESTIGADOR_Titulacion!$E158,""),IF($A160="TOTAL",SUM(INDIRECT("C4:C"&amp;ROW()-1)),""))</f>
        <v/>
      </c>
      <c r="D160" s="3" t="str">
        <f t="shared" ca="1" si="38"/>
        <v/>
      </c>
      <c r="E160" s="3" t="str">
        <f ca="1">IF(AND($A160&lt;&gt;"",$A160&lt;&gt;"TOTAL"),IF(AND([6]INVESTIGADOR_Titulacion!$H158&lt;&gt;"",[6]INVESTIGADOR_Titulacion!$H158&lt;&gt;0),[6]INVESTIGADOR_Titulacion!$H158,""),IF($A160="TOTAL",SUM(INDIRECT("E4:E"&amp;ROW()-1)),""))</f>
        <v/>
      </c>
      <c r="F160" s="3" t="str">
        <f ca="1">IF(AND($A160&lt;&gt;"",$A160&lt;&gt;"TOTAL"),IF(AND([6]INVESTIGADOR_Titulacion!$J158&lt;&gt;"",[6]INVESTIGADOR_Titulacion!$J158&lt;&gt;0),[6]INVESTIGADOR_Titulacion!$J158,""),IF($A160="TOTAL",SUM(INDIRECT("F4:F"&amp;ROW()-1)),""))</f>
        <v/>
      </c>
      <c r="G160" s="3" t="str">
        <f t="shared" ca="1" si="39"/>
        <v/>
      </c>
      <c r="H160" s="3" t="str">
        <f ca="1">IF(AND($A160&lt;&gt;"",$A160&lt;&gt;"TOTAL"),IF(AND([6]INVESTIGADOR_Titulacion!$M158&lt;&gt;"",[6]INVESTIGADOR_Titulacion!$M158&lt;&gt;0),[6]INVESTIGADOR_Titulacion!$M158,""),IF($A160="TOTAL",SUM(INDIRECT("H4:H"&amp;ROW()-1)),""))</f>
        <v/>
      </c>
      <c r="I160" s="3" t="str">
        <f ca="1">IF(AND($A160&lt;&gt;"",$A160&lt;&gt;"TOTAL"),IF(AND([6]INVESTIGADOR_Titulacion!$O158&lt;&gt;"",[6]INVESTIGADOR_Titulacion!$O158&lt;&gt;0),[6]INVESTIGADOR_Titulacion!$O158,""),IF($A160="TOTAL",SUM(INDIRECT("I4:I"&amp;ROW()-1)),""))</f>
        <v/>
      </c>
      <c r="J160" s="3" t="str">
        <f t="shared" ca="1" si="40"/>
        <v/>
      </c>
      <c r="K160" s="3" t="str">
        <f ca="1">IF(AND($A160&lt;&gt;"",$A160&lt;&gt;"TOTAL"),IF(AND([6]INVESTIGADOR_Titulacion!$R158&lt;&gt;"",[6]INVESTIGADOR_Titulacion!$R158&lt;&gt;0),[6]INVESTIGADOR_Titulacion!$R158,""),IF($A160="TOTAL",SUM(INDIRECT("K4:K"&amp;ROW()-1)),""))</f>
        <v/>
      </c>
      <c r="L160" s="3" t="str">
        <f ca="1">IF(AND($A160&lt;&gt;"",$A160&lt;&gt;"TOTAL"),IF(AND([6]INVESTIGADOR_Titulacion!$T158&lt;&gt;"",[6]INVESTIGADOR_Titulacion!$T158&lt;&gt;0),[6]INVESTIGADOR_Titulacion!$T158,""),IF($A160="TOTAL",SUM(INDIRECT("L4:L"&amp;ROW()-1)),""))</f>
        <v/>
      </c>
      <c r="M160" s="3" t="str">
        <f t="shared" ca="1" si="41"/>
        <v/>
      </c>
      <c r="N160" s="3" t="str">
        <f ca="1">IF(AND($A160&lt;&gt;"",$A160&lt;&gt;"TOTAL"),IF(AND([6]INVESTIGADOR_Titulacion!$W158&lt;&gt;"",[6]INVESTIGADOR_Titulacion!$W158&lt;&gt;0),[6]INVESTIGADOR_Titulacion!$W158,""),IF($A160="TOTAL",SUM(INDIRECT("N4:N"&amp;ROW()-1)),""))</f>
        <v/>
      </c>
      <c r="O160" s="3" t="str">
        <f ca="1">IF(AND($A160&lt;&gt;"",$A160&lt;&gt;"TOTAL"),IF(AND([6]INVESTIGADOR_Titulacion!$Y158&lt;&gt;"",[6]INVESTIGADOR_Titulacion!$Y158&lt;&gt;0),[6]INVESTIGADOR_Titulacion!$Y158,""),IF($A160="TOTAL",SUM(INDIRECT("O4:O"&amp;ROW()-1)),""))</f>
        <v/>
      </c>
      <c r="P160" s="3" t="str">
        <f t="shared" ca="1" si="42"/>
        <v/>
      </c>
      <c r="Q160" s="3" t="str">
        <f ca="1">IF(AND($A160&lt;&gt;"",$A160&lt;&gt;"TOTAL"),IF(AND([6]INVESTIGADOR_Titulacion!$AB158&lt;&gt;"",[6]INVESTIGADOR_Titulacion!$AB158&lt;&gt;0),[6]INVESTIGADOR_Titulacion!$AB158,""),IF($A160="TOTAL",SUM(INDIRECT("Q4:Q"&amp;ROW()-1)),""))</f>
        <v/>
      </c>
      <c r="R160" s="3" t="str">
        <f ca="1">IF(AND($A160&lt;&gt;"",$A160&lt;&gt;"TOTAL"),IF(AND([6]INVESTIGADOR_Titulacion!$AD158&lt;&gt;"",[6]INVESTIGADOR_Titulacion!$AD158&lt;&gt;0),[6]INVESTIGADOR_Titulacion!$AD158,""),IF($A160="TOTAL",SUM(INDIRECT("R4:R"&amp;ROW()-1)),""))</f>
        <v/>
      </c>
      <c r="S160" s="3" t="str">
        <f t="shared" ca="1" si="43"/>
        <v/>
      </c>
      <c r="T160" s="3" t="str">
        <f ca="1">IF(AND($A160&lt;&gt;"",$A160&lt;&gt;"TOTAL"),IF(AND([6]INVESTIGADOR_Titulacion!$AG158&lt;&gt;"",[6]INVESTIGADOR_Titulacion!$AG158&lt;&gt;0),[6]INVESTIGADOR_Titulacion!$AG158,""),IF($A160="TOTAL",SUM(INDIRECT("T4:T"&amp;ROW()-1)),""))</f>
        <v/>
      </c>
      <c r="U160" s="3" t="str">
        <f ca="1">IF(AND($A160&lt;&gt;"",$A160&lt;&gt;"TOTAL"),IF(AND([6]INVESTIGADOR_Titulacion!$AI158&lt;&gt;"",[6]INVESTIGADOR_Titulacion!$AI158&lt;&gt;0),[6]INVESTIGADOR_Titulacion!$AI158,""),IF($A160="TOTAL",SUM(INDIRECT("U4:U"&amp;ROW()-1)),""))</f>
        <v/>
      </c>
      <c r="V160" s="3" t="str">
        <f t="shared" ca="1" si="44"/>
        <v/>
      </c>
      <c r="W160" s="3" t="str">
        <f ca="1">IF(AND($A160&lt;&gt;"",$A160&lt;&gt;"TOTAL"),IF(AND([6]INVESTIGADOR_Titulacion!$AL158&lt;&gt;"",[6]INVESTIGADOR_Titulacion!$AL158&lt;&gt;0),[6]INVESTIGADOR_Titulacion!$AL158,""),IF($A160="TOTAL",SUM(INDIRECT("W4:W"&amp;ROW()-1)),""))</f>
        <v/>
      </c>
      <c r="X160" s="3" t="str">
        <f ca="1">IF(AND($A160&lt;&gt;"",$A160&lt;&gt;"TOTAL"),IF(AND([6]INVESTIGADOR_Titulacion!$AN158&lt;&gt;"",[6]INVESTIGADOR_Titulacion!$AN158&lt;&gt;0),[6]INVESTIGADOR_Titulacion!$AN158,""),IF($A160="TOTAL",SUM(INDIRECT("X4:X"&amp;ROW()-1)),""))</f>
        <v/>
      </c>
      <c r="Y160" s="3" t="str">
        <f t="shared" ca="1" si="45"/>
        <v/>
      </c>
      <c r="Z160" s="3" t="str">
        <f ca="1">IF(AND($A160&lt;&gt;"",$A160&lt;&gt;"TOTAL"),IF(AND([6]INVESTIGADOR_Titulacion!$AQ158&lt;&gt;"",[6]INVESTIGADOR_Titulacion!$AQ158&lt;&gt;0),[6]INVESTIGADOR_Titulacion!$AQ158,""),IF($A160="TOTAL",SUM(INDIRECT("Z4:Z"&amp;ROW()-1)),""))</f>
        <v/>
      </c>
      <c r="AA160" s="3" t="str">
        <f ca="1">IF(AND($A160&lt;&gt;"",$A160&lt;&gt;"TOTAL"),IF(AND([6]INVESTIGADOR_Titulacion!$AS158&lt;&gt;"",[6]INVESTIGADOR_Titulacion!$AS158&lt;&gt;0),[6]INVESTIGADOR_Titulacion!$AS158,""),IF($A160="TOTAL",SUM(INDIRECT("AA4:AA"&amp;ROW()-1)),""))</f>
        <v/>
      </c>
      <c r="AB160" s="3" t="str">
        <f t="shared" ca="1" si="46"/>
        <v/>
      </c>
      <c r="AC160" s="3" t="str">
        <f ca="1">IF(AND($A160&lt;&gt;"",$A160&lt;&gt;"TOTAL"),IF(AND([6]INVESTIGADOR_Titulacion!$AV158&lt;&gt;"",[6]INVESTIGADOR_Titulacion!$AV158&lt;&gt;0),[6]INVESTIGADOR_Titulacion!$AV158,""),IF($A160="TOTAL",SUM(INDIRECT("AC4:AC"&amp;ROW()-1)),""))</f>
        <v/>
      </c>
      <c r="AD160" s="3" t="str">
        <f ca="1">IF(AND($A160&lt;&gt;"",$A160&lt;&gt;"TOTAL"),IF(AND([6]INVESTIGADOR_Titulacion!$AX158&lt;&gt;"",[6]INVESTIGADOR_Titulacion!$AX158&lt;&gt;0),[6]INVESTIGADOR_Titulacion!$AX158,""),IF($A160="TOTAL",SUM(INDIRECT("AD4:AD"&amp;ROW()-1)),""))</f>
        <v/>
      </c>
      <c r="AE160" s="3" t="str">
        <f t="shared" ca="1" si="47"/>
        <v/>
      </c>
      <c r="AF160" s="3" t="str">
        <f ca="1">IF(AND($A160&lt;&gt;"",$A160&lt;&gt;"TOTAL"),IF(AND([6]INVESTIGADOR_Titulacion!$BA158&lt;&gt;"",[6]INVESTIGADOR_Titulacion!$BA158&lt;&gt;0),[6]INVESTIGADOR_Titulacion!$BA158,""),IF($A160="TOTAL",SUM(INDIRECT("AF4:AF"&amp;ROW()-1)),""))</f>
        <v/>
      </c>
      <c r="AG160" s="3" t="str">
        <f ca="1">IF(AND($A160&lt;&gt;"",$A160&lt;&gt;"TOTAL"),IF(AND([6]INVESTIGADOR_Titulacion!$BC158&lt;&gt;"",[6]INVESTIGADOR_Titulacion!$BC158&lt;&gt;0),[6]INVESTIGADOR_Titulacion!$BC158,""),IF($A160="TOTAL",SUM(INDIRECT("AG4:AG"&amp;ROW()-1)),""))</f>
        <v/>
      </c>
      <c r="AH160" s="3" t="str">
        <f t="shared" ca="1" si="48"/>
        <v/>
      </c>
      <c r="AI160" s="3" t="str">
        <f ca="1">IF(AND($A160&lt;&gt;"",$A160&lt;&gt;"TOTAL"),IF(AND([6]INVESTIGADOR_Titulacion!$BF158&lt;&gt;"",[6]INVESTIGADOR_Titulacion!$BF158&lt;&gt;0),[6]INVESTIGADOR_Titulacion!$BF158,""),IF($A160="TOTAL",SUM(INDIRECT("AI4:AI"&amp;ROW()-1)),""))</f>
        <v/>
      </c>
      <c r="AJ160" s="3" t="str">
        <f ca="1">IF(AND($A160&lt;&gt;"",$A160&lt;&gt;"TOTAL"),IF(AND([6]INVESTIGADOR_Titulacion!$BH158&lt;&gt;"",[6]INVESTIGADOR_Titulacion!$BH158&lt;&gt;0),[6]INVESTIGADOR_Titulacion!$BH158,""),IF($A160="TOTAL",SUM(INDIRECT("AJ4:AJ"&amp;ROW()-1)),""))</f>
        <v/>
      </c>
      <c r="AK160" s="3" t="str">
        <f t="shared" ca="1" si="49"/>
        <v/>
      </c>
      <c r="AL160" s="3" t="str">
        <f ca="1">IF(AND($A160&lt;&gt;"",$A160&lt;&gt;"TOTAL"),IF(AND([6]INVESTIGADOR_Titulacion!$BK158&lt;&gt;"",[6]INVESTIGADOR_Titulacion!$BK158&lt;&gt;0),[6]INVESTIGADOR_Titulacion!$BK158,""),IF($A160="TOTAL",SUM(INDIRECT("AL4:AL"&amp;ROW()-1)),""))</f>
        <v/>
      </c>
      <c r="AM160" s="3" t="str">
        <f ca="1">IF(AND($A160&lt;&gt;"",$A160&lt;&gt;"TOTAL"),IF(AND([6]INVESTIGADOR_Titulacion!$BM158&lt;&gt;"",[6]INVESTIGADOR_Titulacion!$BM158&lt;&gt;0),[6]INVESTIGADOR_Titulacion!$BM158,""),IF($A160="TOTAL",SUM(INDIRECT("AM4:AM"&amp;ROW()-1)),""))</f>
        <v/>
      </c>
      <c r="AN160" s="3" t="str">
        <f t="shared" ca="1" si="50"/>
        <v/>
      </c>
      <c r="AO160" s="3" t="str">
        <f ca="1">IF(AND($A160&lt;&gt;"",$A160&lt;&gt;"TOTAL"),IF(AND([6]INVESTIGADOR_Titulacion!$BP158&lt;&gt;"",[6]INVESTIGADOR_Titulacion!$BP158&lt;&gt;0),[6]INVESTIGADOR_Titulacion!$BP158,""),IF($A160="TOTAL",SUM(INDIRECT("AO4:AO"&amp;ROW()-1)),""))</f>
        <v/>
      </c>
      <c r="AP160" s="3" t="str">
        <f ca="1">IF(AND($A160&lt;&gt;"",$A160&lt;&gt;"TOTAL"),IF(AND([6]INVESTIGADOR_Titulacion!$BR158&lt;&gt;"",[6]INVESTIGADOR_Titulacion!$BR158&lt;&gt;0),[6]INVESTIGADOR_Titulacion!$BR158,""),IF($A160="TOTAL",SUM(INDIRECT("AP4:AP"&amp;ROW()-1)),""))</f>
        <v/>
      </c>
      <c r="AQ160" s="3" t="str">
        <f t="shared" ca="1" si="51"/>
        <v/>
      </c>
      <c r="AR160" s="3" t="str">
        <f ca="1">IF(AND($A160&lt;&gt;"",$A160&lt;&gt;"TOTAL"),IF(AND([6]INVESTIGADOR_Titulacion!$BU158&lt;&gt;"",[6]INVESTIGADOR_Titulacion!$BU158&lt;&gt;0),[6]INVESTIGADOR_Titulacion!$BU158,""),IF($A160="TOTAL",SUM(INDIRECT("AR4:AR"&amp;ROW()-1)),""))</f>
        <v/>
      </c>
      <c r="AS160" s="3" t="str">
        <f ca="1">IF(AND($A160&lt;&gt;"",$A160&lt;&gt;"TOTAL"),IF(AND([6]INVESTIGADOR_Titulacion!$BW158&lt;&gt;"",[6]INVESTIGADOR_Titulacion!$BW158&lt;&gt;0),[6]INVESTIGADOR_Titulacion!$BW158,""),IF($A160="TOTAL",SUM(INDIRECT("AS4:AS"&amp;ROW()-1)),""))</f>
        <v/>
      </c>
      <c r="AT160" s="3" t="str">
        <f t="shared" ca="1" si="52"/>
        <v/>
      </c>
      <c r="AU160" s="3" t="str">
        <f ca="1">IF(AND($A160&lt;&gt;"",$A160&lt;&gt;"TOTAL"),IF(AND([6]INVESTIGADOR_Titulacion!$BZ158&lt;&gt;"",[6]INVESTIGADOR_Titulacion!$BZ158&lt;&gt;0),[6]INVESTIGADOR_Titulacion!$BZ158,""),IF($A160="TOTAL",SUM(INDIRECT("AU4:AU"&amp;ROW()-1)),""))</f>
        <v/>
      </c>
      <c r="AV160" s="3" t="str">
        <f ca="1">IF(AND($A160&lt;&gt;"",$A160&lt;&gt;"TOTAL"),IF(AND([6]INVESTIGADOR_Titulacion!$CB158&lt;&gt;"",[6]INVESTIGADOR_Titulacion!$CB158&lt;&gt;0),[6]INVESTIGADOR_Titulacion!$CB158,""),IF($A160="TOTAL",SUM(INDIRECT("AV4:AV"&amp;ROW()-1)),""))</f>
        <v/>
      </c>
      <c r="AW160" s="3" t="str">
        <f t="shared" ca="1" si="53"/>
        <v/>
      </c>
      <c r="AX160" s="3" t="str">
        <f ca="1">IF(AND($A160&lt;&gt;"",$A160&lt;&gt;"TOTAL"),IF(AND([6]INVESTIGADOR_Titulacion!$CE158&lt;&gt;"",[6]INVESTIGADOR_Titulacion!$CE158&lt;&gt;0),[6]INVESTIGADOR_Titulacion!$CE158,""),IF($A160="TOTAL",SUM(INDIRECT("AX4:AX"&amp;ROW()-1)),""))</f>
        <v/>
      </c>
      <c r="AY160" s="3" t="str">
        <f ca="1">IF(AND($A160&lt;&gt;"",$A160&lt;&gt;"TOTAL"),IF(AND([6]INVESTIGADOR_Titulacion!$CG158&lt;&gt;"",[6]INVESTIGADOR_Titulacion!$CG158&lt;&gt;0),[6]INVESTIGADOR_Titulacion!$CG158,""),IF($A160="TOTAL",SUM(INDIRECT("AY4:AY"&amp;ROW()-1)),""))</f>
        <v/>
      </c>
      <c r="AZ160" s="3" t="str">
        <f t="shared" ca="1" si="54"/>
        <v/>
      </c>
      <c r="BA160" s="3" t="str">
        <f ca="1">IF(AND($A160&lt;&gt;"",$A160&lt;&gt;"TOTAL"),IF(AND([6]INVESTIGADOR_Titulacion!$CJ158&lt;&gt;"",[6]INVESTIGADOR_Titulacion!$CJ158&lt;&gt;0),[6]INVESTIGADOR_Titulacion!$CJ158,""),IF($A160="TOTAL",SUM(INDIRECT("BA4:BA"&amp;ROW()-1)),""))</f>
        <v/>
      </c>
      <c r="BB160" s="3" t="str">
        <f ca="1">IF(AND($A160&lt;&gt;"",$A160&lt;&gt;"TOTAL"),IF(AND([6]INVESTIGADOR_Titulacion!$CL158&lt;&gt;"",[6]INVESTIGADOR_Titulacion!$CL158&lt;&gt;0),[6]INVESTIGADOR_Titulacion!$CL158,""),IF($A160="TOTAL",SUM(INDIRECT("BB4:BB"&amp;ROW()-1)),""))</f>
        <v/>
      </c>
      <c r="BC160" s="3" t="str">
        <f t="shared" ca="1" si="55"/>
        <v/>
      </c>
      <c r="BD160" s="3" t="str">
        <f ca="1">IF(AND($A160&lt;&gt;"",$A160&lt;&gt;"TOTAL"),IF(AND([6]INVESTIGADOR_Titulacion!$CO158&lt;&gt;"",[6]INVESTIGADOR_Titulacion!$CO158&lt;&gt;0),[6]INVESTIGADOR_Titulacion!$CO158,""),IF($A160="TOTAL",SUM(INDIRECT("BD4:BD"&amp;ROW()-1)),""))</f>
        <v/>
      </c>
      <c r="BE160" s="3" t="str">
        <f ca="1">IF(AND($A160&lt;&gt;"",$A160&lt;&gt;"TOTAL"),IF(AND([6]INVESTIGADOR_Titulacion!$CQ158&lt;&gt;"",[6]INVESTIGADOR_Titulacion!$CQ158&lt;&gt;0),[6]INVESTIGADOR_Titulacion!$CQ158,""),IF($A160="TOTAL",SUM(INDIRECT("BE4:BE"&amp;ROW()-1)),""))</f>
        <v/>
      </c>
      <c r="BF160" s="3" t="str">
        <f t="shared" ca="1" si="56"/>
        <v/>
      </c>
    </row>
    <row r="161" spans="1:58" x14ac:dyDescent="0.2">
      <c r="A161" s="25" t="str">
        <f>IF([6]INVESTIGADOR_Titulacion!$B159&lt;&gt;"",[6]INVESTIGADOR_Titulacion!$B159,IF(AND([6]INVESTIGADOR_Titulacion!$B159="",[6]INVESTIGADOR_Titulacion!$B160="",[6]INVESTIGADOR_Titulacion!$B158=""),"","TOTAL"))</f>
        <v/>
      </c>
      <c r="B161" s="3" t="str">
        <f ca="1">IF(AND($A161&lt;&gt;"",$A161&lt;&gt;"TOTAL"),IF(AND([6]INVESTIGADOR_Titulacion!$C159&lt;&gt;"",[6]INVESTIGADOR_Titulacion!$C159&lt;&gt;0),[6]INVESTIGADOR_Titulacion!$C159,""),IF($A161="TOTAL",SUM(INDIRECT("B4:B"&amp;ROW()-1)),""))</f>
        <v/>
      </c>
      <c r="C161" s="3" t="str">
        <f ca="1">IF(AND($A161&lt;&gt;"",$A161&lt;&gt;"TOTAL"),IF(AND([6]INVESTIGADOR_Titulacion!$E159&lt;&gt;"",[6]INVESTIGADOR_Titulacion!$E159&lt;&gt;0),[6]INVESTIGADOR_Titulacion!$E159,""),IF($A161="TOTAL",SUM(INDIRECT("C4:C"&amp;ROW()-1)),""))</f>
        <v/>
      </c>
      <c r="D161" s="3" t="str">
        <f t="shared" ca="1" si="38"/>
        <v/>
      </c>
      <c r="E161" s="3" t="str">
        <f ca="1">IF(AND($A161&lt;&gt;"",$A161&lt;&gt;"TOTAL"),IF(AND([6]INVESTIGADOR_Titulacion!$H159&lt;&gt;"",[6]INVESTIGADOR_Titulacion!$H159&lt;&gt;0),[6]INVESTIGADOR_Titulacion!$H159,""),IF($A161="TOTAL",SUM(INDIRECT("E4:E"&amp;ROW()-1)),""))</f>
        <v/>
      </c>
      <c r="F161" s="3" t="str">
        <f ca="1">IF(AND($A161&lt;&gt;"",$A161&lt;&gt;"TOTAL"),IF(AND([6]INVESTIGADOR_Titulacion!$J159&lt;&gt;"",[6]INVESTIGADOR_Titulacion!$J159&lt;&gt;0),[6]INVESTIGADOR_Titulacion!$J159,""),IF($A161="TOTAL",SUM(INDIRECT("F4:F"&amp;ROW()-1)),""))</f>
        <v/>
      </c>
      <c r="G161" s="3" t="str">
        <f t="shared" ca="1" si="39"/>
        <v/>
      </c>
      <c r="H161" s="3" t="str">
        <f ca="1">IF(AND($A161&lt;&gt;"",$A161&lt;&gt;"TOTAL"),IF(AND([6]INVESTIGADOR_Titulacion!$M159&lt;&gt;"",[6]INVESTIGADOR_Titulacion!$M159&lt;&gt;0),[6]INVESTIGADOR_Titulacion!$M159,""),IF($A161="TOTAL",SUM(INDIRECT("H4:H"&amp;ROW()-1)),""))</f>
        <v/>
      </c>
      <c r="I161" s="3" t="str">
        <f ca="1">IF(AND($A161&lt;&gt;"",$A161&lt;&gt;"TOTAL"),IF(AND([6]INVESTIGADOR_Titulacion!$O159&lt;&gt;"",[6]INVESTIGADOR_Titulacion!$O159&lt;&gt;0),[6]INVESTIGADOR_Titulacion!$O159,""),IF($A161="TOTAL",SUM(INDIRECT("I4:I"&amp;ROW()-1)),""))</f>
        <v/>
      </c>
      <c r="J161" s="3" t="str">
        <f t="shared" ca="1" si="40"/>
        <v/>
      </c>
      <c r="K161" s="3" t="str">
        <f ca="1">IF(AND($A161&lt;&gt;"",$A161&lt;&gt;"TOTAL"),IF(AND([6]INVESTIGADOR_Titulacion!$R159&lt;&gt;"",[6]INVESTIGADOR_Titulacion!$R159&lt;&gt;0),[6]INVESTIGADOR_Titulacion!$R159,""),IF($A161="TOTAL",SUM(INDIRECT("K4:K"&amp;ROW()-1)),""))</f>
        <v/>
      </c>
      <c r="L161" s="3" t="str">
        <f ca="1">IF(AND($A161&lt;&gt;"",$A161&lt;&gt;"TOTAL"),IF(AND([6]INVESTIGADOR_Titulacion!$T159&lt;&gt;"",[6]INVESTIGADOR_Titulacion!$T159&lt;&gt;0),[6]INVESTIGADOR_Titulacion!$T159,""),IF($A161="TOTAL",SUM(INDIRECT("L4:L"&amp;ROW()-1)),""))</f>
        <v/>
      </c>
      <c r="M161" s="3" t="str">
        <f t="shared" ca="1" si="41"/>
        <v/>
      </c>
      <c r="N161" s="3" t="str">
        <f ca="1">IF(AND($A161&lt;&gt;"",$A161&lt;&gt;"TOTAL"),IF(AND([6]INVESTIGADOR_Titulacion!$W159&lt;&gt;"",[6]INVESTIGADOR_Titulacion!$W159&lt;&gt;0),[6]INVESTIGADOR_Titulacion!$W159,""),IF($A161="TOTAL",SUM(INDIRECT("N4:N"&amp;ROW()-1)),""))</f>
        <v/>
      </c>
      <c r="O161" s="3" t="str">
        <f ca="1">IF(AND($A161&lt;&gt;"",$A161&lt;&gt;"TOTAL"),IF(AND([6]INVESTIGADOR_Titulacion!$Y159&lt;&gt;"",[6]INVESTIGADOR_Titulacion!$Y159&lt;&gt;0),[6]INVESTIGADOR_Titulacion!$Y159,""),IF($A161="TOTAL",SUM(INDIRECT("O4:O"&amp;ROW()-1)),""))</f>
        <v/>
      </c>
      <c r="P161" s="3" t="str">
        <f t="shared" ca="1" si="42"/>
        <v/>
      </c>
      <c r="Q161" s="3" t="str">
        <f ca="1">IF(AND($A161&lt;&gt;"",$A161&lt;&gt;"TOTAL"),IF(AND([6]INVESTIGADOR_Titulacion!$AB159&lt;&gt;"",[6]INVESTIGADOR_Titulacion!$AB159&lt;&gt;0),[6]INVESTIGADOR_Titulacion!$AB159,""),IF($A161="TOTAL",SUM(INDIRECT("Q4:Q"&amp;ROW()-1)),""))</f>
        <v/>
      </c>
      <c r="R161" s="3" t="str">
        <f ca="1">IF(AND($A161&lt;&gt;"",$A161&lt;&gt;"TOTAL"),IF(AND([6]INVESTIGADOR_Titulacion!$AD159&lt;&gt;"",[6]INVESTIGADOR_Titulacion!$AD159&lt;&gt;0),[6]INVESTIGADOR_Titulacion!$AD159,""),IF($A161="TOTAL",SUM(INDIRECT("R4:R"&amp;ROW()-1)),""))</f>
        <v/>
      </c>
      <c r="S161" s="3" t="str">
        <f t="shared" ca="1" si="43"/>
        <v/>
      </c>
      <c r="T161" s="3" t="str">
        <f ca="1">IF(AND($A161&lt;&gt;"",$A161&lt;&gt;"TOTAL"),IF(AND([6]INVESTIGADOR_Titulacion!$AG159&lt;&gt;"",[6]INVESTIGADOR_Titulacion!$AG159&lt;&gt;0),[6]INVESTIGADOR_Titulacion!$AG159,""),IF($A161="TOTAL",SUM(INDIRECT("T4:T"&amp;ROW()-1)),""))</f>
        <v/>
      </c>
      <c r="U161" s="3" t="str">
        <f ca="1">IF(AND($A161&lt;&gt;"",$A161&lt;&gt;"TOTAL"),IF(AND([6]INVESTIGADOR_Titulacion!$AI159&lt;&gt;"",[6]INVESTIGADOR_Titulacion!$AI159&lt;&gt;0),[6]INVESTIGADOR_Titulacion!$AI159,""),IF($A161="TOTAL",SUM(INDIRECT("U4:U"&amp;ROW()-1)),""))</f>
        <v/>
      </c>
      <c r="V161" s="3" t="str">
        <f t="shared" ca="1" si="44"/>
        <v/>
      </c>
      <c r="W161" s="3" t="str">
        <f ca="1">IF(AND($A161&lt;&gt;"",$A161&lt;&gt;"TOTAL"),IF(AND([6]INVESTIGADOR_Titulacion!$AL159&lt;&gt;"",[6]INVESTIGADOR_Titulacion!$AL159&lt;&gt;0),[6]INVESTIGADOR_Titulacion!$AL159,""),IF($A161="TOTAL",SUM(INDIRECT("W4:W"&amp;ROW()-1)),""))</f>
        <v/>
      </c>
      <c r="X161" s="3" t="str">
        <f ca="1">IF(AND($A161&lt;&gt;"",$A161&lt;&gt;"TOTAL"),IF(AND([6]INVESTIGADOR_Titulacion!$AN159&lt;&gt;"",[6]INVESTIGADOR_Titulacion!$AN159&lt;&gt;0),[6]INVESTIGADOR_Titulacion!$AN159,""),IF($A161="TOTAL",SUM(INDIRECT("X4:X"&amp;ROW()-1)),""))</f>
        <v/>
      </c>
      <c r="Y161" s="3" t="str">
        <f t="shared" ca="1" si="45"/>
        <v/>
      </c>
      <c r="Z161" s="3" t="str">
        <f ca="1">IF(AND($A161&lt;&gt;"",$A161&lt;&gt;"TOTAL"),IF(AND([6]INVESTIGADOR_Titulacion!$AQ159&lt;&gt;"",[6]INVESTIGADOR_Titulacion!$AQ159&lt;&gt;0),[6]INVESTIGADOR_Titulacion!$AQ159,""),IF($A161="TOTAL",SUM(INDIRECT("Z4:Z"&amp;ROW()-1)),""))</f>
        <v/>
      </c>
      <c r="AA161" s="3" t="str">
        <f ca="1">IF(AND($A161&lt;&gt;"",$A161&lt;&gt;"TOTAL"),IF(AND([6]INVESTIGADOR_Titulacion!$AS159&lt;&gt;"",[6]INVESTIGADOR_Titulacion!$AS159&lt;&gt;0),[6]INVESTIGADOR_Titulacion!$AS159,""),IF($A161="TOTAL",SUM(INDIRECT("AA4:AA"&amp;ROW()-1)),""))</f>
        <v/>
      </c>
      <c r="AB161" s="3" t="str">
        <f t="shared" ca="1" si="46"/>
        <v/>
      </c>
      <c r="AC161" s="3" t="str">
        <f ca="1">IF(AND($A161&lt;&gt;"",$A161&lt;&gt;"TOTAL"),IF(AND([6]INVESTIGADOR_Titulacion!$AV159&lt;&gt;"",[6]INVESTIGADOR_Titulacion!$AV159&lt;&gt;0),[6]INVESTIGADOR_Titulacion!$AV159,""),IF($A161="TOTAL",SUM(INDIRECT("AC4:AC"&amp;ROW()-1)),""))</f>
        <v/>
      </c>
      <c r="AD161" s="3" t="str">
        <f ca="1">IF(AND($A161&lt;&gt;"",$A161&lt;&gt;"TOTAL"),IF(AND([6]INVESTIGADOR_Titulacion!$AX159&lt;&gt;"",[6]INVESTIGADOR_Titulacion!$AX159&lt;&gt;0),[6]INVESTIGADOR_Titulacion!$AX159,""),IF($A161="TOTAL",SUM(INDIRECT("AD4:AD"&amp;ROW()-1)),""))</f>
        <v/>
      </c>
      <c r="AE161" s="3" t="str">
        <f t="shared" ca="1" si="47"/>
        <v/>
      </c>
      <c r="AF161" s="3" t="str">
        <f ca="1">IF(AND($A161&lt;&gt;"",$A161&lt;&gt;"TOTAL"),IF(AND([6]INVESTIGADOR_Titulacion!$BA159&lt;&gt;"",[6]INVESTIGADOR_Titulacion!$BA159&lt;&gt;0),[6]INVESTIGADOR_Titulacion!$BA159,""),IF($A161="TOTAL",SUM(INDIRECT("AF4:AF"&amp;ROW()-1)),""))</f>
        <v/>
      </c>
      <c r="AG161" s="3" t="str">
        <f ca="1">IF(AND($A161&lt;&gt;"",$A161&lt;&gt;"TOTAL"),IF(AND([6]INVESTIGADOR_Titulacion!$BC159&lt;&gt;"",[6]INVESTIGADOR_Titulacion!$BC159&lt;&gt;0),[6]INVESTIGADOR_Titulacion!$BC159,""),IF($A161="TOTAL",SUM(INDIRECT("AG4:AG"&amp;ROW()-1)),""))</f>
        <v/>
      </c>
      <c r="AH161" s="3" t="str">
        <f t="shared" ca="1" si="48"/>
        <v/>
      </c>
      <c r="AI161" s="3" t="str">
        <f ca="1">IF(AND($A161&lt;&gt;"",$A161&lt;&gt;"TOTAL"),IF(AND([6]INVESTIGADOR_Titulacion!$BF159&lt;&gt;"",[6]INVESTIGADOR_Titulacion!$BF159&lt;&gt;0),[6]INVESTIGADOR_Titulacion!$BF159,""),IF($A161="TOTAL",SUM(INDIRECT("AI4:AI"&amp;ROW()-1)),""))</f>
        <v/>
      </c>
      <c r="AJ161" s="3" t="str">
        <f ca="1">IF(AND($A161&lt;&gt;"",$A161&lt;&gt;"TOTAL"),IF(AND([6]INVESTIGADOR_Titulacion!$BH159&lt;&gt;"",[6]INVESTIGADOR_Titulacion!$BH159&lt;&gt;0),[6]INVESTIGADOR_Titulacion!$BH159,""),IF($A161="TOTAL",SUM(INDIRECT("AJ4:AJ"&amp;ROW()-1)),""))</f>
        <v/>
      </c>
      <c r="AK161" s="3" t="str">
        <f t="shared" ca="1" si="49"/>
        <v/>
      </c>
      <c r="AL161" s="3" t="str">
        <f ca="1">IF(AND($A161&lt;&gt;"",$A161&lt;&gt;"TOTAL"),IF(AND([6]INVESTIGADOR_Titulacion!$BK159&lt;&gt;"",[6]INVESTIGADOR_Titulacion!$BK159&lt;&gt;0),[6]INVESTIGADOR_Titulacion!$BK159,""),IF($A161="TOTAL",SUM(INDIRECT("AL4:AL"&amp;ROW()-1)),""))</f>
        <v/>
      </c>
      <c r="AM161" s="3" t="str">
        <f ca="1">IF(AND($A161&lt;&gt;"",$A161&lt;&gt;"TOTAL"),IF(AND([6]INVESTIGADOR_Titulacion!$BM159&lt;&gt;"",[6]INVESTIGADOR_Titulacion!$BM159&lt;&gt;0),[6]INVESTIGADOR_Titulacion!$BM159,""),IF($A161="TOTAL",SUM(INDIRECT("AM4:AM"&amp;ROW()-1)),""))</f>
        <v/>
      </c>
      <c r="AN161" s="3" t="str">
        <f t="shared" ca="1" si="50"/>
        <v/>
      </c>
      <c r="AO161" s="3" t="str">
        <f ca="1">IF(AND($A161&lt;&gt;"",$A161&lt;&gt;"TOTAL"),IF(AND([6]INVESTIGADOR_Titulacion!$BP159&lt;&gt;"",[6]INVESTIGADOR_Titulacion!$BP159&lt;&gt;0),[6]INVESTIGADOR_Titulacion!$BP159,""),IF($A161="TOTAL",SUM(INDIRECT("AO4:AO"&amp;ROW()-1)),""))</f>
        <v/>
      </c>
      <c r="AP161" s="3" t="str">
        <f ca="1">IF(AND($A161&lt;&gt;"",$A161&lt;&gt;"TOTAL"),IF(AND([6]INVESTIGADOR_Titulacion!$BR159&lt;&gt;"",[6]INVESTIGADOR_Titulacion!$BR159&lt;&gt;0),[6]INVESTIGADOR_Titulacion!$BR159,""),IF($A161="TOTAL",SUM(INDIRECT("AP4:AP"&amp;ROW()-1)),""))</f>
        <v/>
      </c>
      <c r="AQ161" s="3" t="str">
        <f t="shared" ca="1" si="51"/>
        <v/>
      </c>
      <c r="AR161" s="3" t="str">
        <f ca="1">IF(AND($A161&lt;&gt;"",$A161&lt;&gt;"TOTAL"),IF(AND([6]INVESTIGADOR_Titulacion!$BU159&lt;&gt;"",[6]INVESTIGADOR_Titulacion!$BU159&lt;&gt;0),[6]INVESTIGADOR_Titulacion!$BU159,""),IF($A161="TOTAL",SUM(INDIRECT("AR4:AR"&amp;ROW()-1)),""))</f>
        <v/>
      </c>
      <c r="AS161" s="3" t="str">
        <f ca="1">IF(AND($A161&lt;&gt;"",$A161&lt;&gt;"TOTAL"),IF(AND([6]INVESTIGADOR_Titulacion!$BW159&lt;&gt;"",[6]INVESTIGADOR_Titulacion!$BW159&lt;&gt;0),[6]INVESTIGADOR_Titulacion!$BW159,""),IF($A161="TOTAL",SUM(INDIRECT("AS4:AS"&amp;ROW()-1)),""))</f>
        <v/>
      </c>
      <c r="AT161" s="3" t="str">
        <f t="shared" ca="1" si="52"/>
        <v/>
      </c>
      <c r="AU161" s="3" t="str">
        <f ca="1">IF(AND($A161&lt;&gt;"",$A161&lt;&gt;"TOTAL"),IF(AND([6]INVESTIGADOR_Titulacion!$BZ159&lt;&gt;"",[6]INVESTIGADOR_Titulacion!$BZ159&lt;&gt;0),[6]INVESTIGADOR_Titulacion!$BZ159,""),IF($A161="TOTAL",SUM(INDIRECT("AU4:AU"&amp;ROW()-1)),""))</f>
        <v/>
      </c>
      <c r="AV161" s="3" t="str">
        <f ca="1">IF(AND($A161&lt;&gt;"",$A161&lt;&gt;"TOTAL"),IF(AND([6]INVESTIGADOR_Titulacion!$CB159&lt;&gt;"",[6]INVESTIGADOR_Titulacion!$CB159&lt;&gt;0),[6]INVESTIGADOR_Titulacion!$CB159,""),IF($A161="TOTAL",SUM(INDIRECT("AV4:AV"&amp;ROW()-1)),""))</f>
        <v/>
      </c>
      <c r="AW161" s="3" t="str">
        <f t="shared" ca="1" si="53"/>
        <v/>
      </c>
      <c r="AX161" s="3" t="str">
        <f ca="1">IF(AND($A161&lt;&gt;"",$A161&lt;&gt;"TOTAL"),IF(AND([6]INVESTIGADOR_Titulacion!$CE159&lt;&gt;"",[6]INVESTIGADOR_Titulacion!$CE159&lt;&gt;0),[6]INVESTIGADOR_Titulacion!$CE159,""),IF($A161="TOTAL",SUM(INDIRECT("AX4:AX"&amp;ROW()-1)),""))</f>
        <v/>
      </c>
      <c r="AY161" s="3" t="str">
        <f ca="1">IF(AND($A161&lt;&gt;"",$A161&lt;&gt;"TOTAL"),IF(AND([6]INVESTIGADOR_Titulacion!$CG159&lt;&gt;"",[6]INVESTIGADOR_Titulacion!$CG159&lt;&gt;0),[6]INVESTIGADOR_Titulacion!$CG159,""),IF($A161="TOTAL",SUM(INDIRECT("AY4:AY"&amp;ROW()-1)),""))</f>
        <v/>
      </c>
      <c r="AZ161" s="3" t="str">
        <f t="shared" ca="1" si="54"/>
        <v/>
      </c>
      <c r="BA161" s="3" t="str">
        <f ca="1">IF(AND($A161&lt;&gt;"",$A161&lt;&gt;"TOTAL"),IF(AND([6]INVESTIGADOR_Titulacion!$CJ159&lt;&gt;"",[6]INVESTIGADOR_Titulacion!$CJ159&lt;&gt;0),[6]INVESTIGADOR_Titulacion!$CJ159,""),IF($A161="TOTAL",SUM(INDIRECT("BA4:BA"&amp;ROW()-1)),""))</f>
        <v/>
      </c>
      <c r="BB161" s="3" t="str">
        <f ca="1">IF(AND($A161&lt;&gt;"",$A161&lt;&gt;"TOTAL"),IF(AND([6]INVESTIGADOR_Titulacion!$CL159&lt;&gt;"",[6]INVESTIGADOR_Titulacion!$CL159&lt;&gt;0),[6]INVESTIGADOR_Titulacion!$CL159,""),IF($A161="TOTAL",SUM(INDIRECT("BB4:BB"&amp;ROW()-1)),""))</f>
        <v/>
      </c>
      <c r="BC161" s="3" t="str">
        <f t="shared" ca="1" si="55"/>
        <v/>
      </c>
      <c r="BD161" s="3" t="str">
        <f ca="1">IF(AND($A161&lt;&gt;"",$A161&lt;&gt;"TOTAL"),IF(AND([6]INVESTIGADOR_Titulacion!$CO159&lt;&gt;"",[6]INVESTIGADOR_Titulacion!$CO159&lt;&gt;0),[6]INVESTIGADOR_Titulacion!$CO159,""),IF($A161="TOTAL",SUM(INDIRECT("BD4:BD"&amp;ROW()-1)),""))</f>
        <v/>
      </c>
      <c r="BE161" s="3" t="str">
        <f ca="1">IF(AND($A161&lt;&gt;"",$A161&lt;&gt;"TOTAL"),IF(AND([6]INVESTIGADOR_Titulacion!$CQ159&lt;&gt;"",[6]INVESTIGADOR_Titulacion!$CQ159&lt;&gt;0),[6]INVESTIGADOR_Titulacion!$CQ159,""),IF($A161="TOTAL",SUM(INDIRECT("BE4:BE"&amp;ROW()-1)),""))</f>
        <v/>
      </c>
      <c r="BF161" s="3" t="str">
        <f t="shared" ca="1" si="56"/>
        <v/>
      </c>
    </row>
    <row r="162" spans="1:58" x14ac:dyDescent="0.2">
      <c r="A162" s="25" t="str">
        <f>IF([6]INVESTIGADOR_Titulacion!$B160&lt;&gt;"",[6]INVESTIGADOR_Titulacion!$B160,IF(AND([6]INVESTIGADOR_Titulacion!$B160="",[6]INVESTIGADOR_Titulacion!$B161="",[6]INVESTIGADOR_Titulacion!$B159=""),"","TOTAL"))</f>
        <v/>
      </c>
      <c r="B162" s="3" t="str">
        <f ca="1">IF(AND($A162&lt;&gt;"",$A162&lt;&gt;"TOTAL"),IF(AND([6]INVESTIGADOR_Titulacion!$C160&lt;&gt;"",[6]INVESTIGADOR_Titulacion!$C160&lt;&gt;0),[6]INVESTIGADOR_Titulacion!$C160,""),IF($A162="TOTAL",SUM(INDIRECT("B4:B"&amp;ROW()-1)),""))</f>
        <v/>
      </c>
      <c r="C162" s="3" t="str">
        <f ca="1">IF(AND($A162&lt;&gt;"",$A162&lt;&gt;"TOTAL"),IF(AND([6]INVESTIGADOR_Titulacion!$E160&lt;&gt;"",[6]INVESTIGADOR_Titulacion!$E160&lt;&gt;0),[6]INVESTIGADOR_Titulacion!$E160,""),IF($A162="TOTAL",SUM(INDIRECT("C4:C"&amp;ROW()-1)),""))</f>
        <v/>
      </c>
      <c r="D162" s="3" t="str">
        <f t="shared" ca="1" si="38"/>
        <v/>
      </c>
      <c r="E162" s="3" t="str">
        <f ca="1">IF(AND($A162&lt;&gt;"",$A162&lt;&gt;"TOTAL"),IF(AND([6]INVESTIGADOR_Titulacion!$H160&lt;&gt;"",[6]INVESTIGADOR_Titulacion!$H160&lt;&gt;0),[6]INVESTIGADOR_Titulacion!$H160,""),IF($A162="TOTAL",SUM(INDIRECT("E4:E"&amp;ROW()-1)),""))</f>
        <v/>
      </c>
      <c r="F162" s="3" t="str">
        <f ca="1">IF(AND($A162&lt;&gt;"",$A162&lt;&gt;"TOTAL"),IF(AND([6]INVESTIGADOR_Titulacion!$J160&lt;&gt;"",[6]INVESTIGADOR_Titulacion!$J160&lt;&gt;0),[6]INVESTIGADOR_Titulacion!$J160,""),IF($A162="TOTAL",SUM(INDIRECT("F4:F"&amp;ROW()-1)),""))</f>
        <v/>
      </c>
      <c r="G162" s="3" t="str">
        <f t="shared" ca="1" si="39"/>
        <v/>
      </c>
      <c r="H162" s="3" t="str">
        <f ca="1">IF(AND($A162&lt;&gt;"",$A162&lt;&gt;"TOTAL"),IF(AND([6]INVESTIGADOR_Titulacion!$M160&lt;&gt;"",[6]INVESTIGADOR_Titulacion!$M160&lt;&gt;0),[6]INVESTIGADOR_Titulacion!$M160,""),IF($A162="TOTAL",SUM(INDIRECT("H4:H"&amp;ROW()-1)),""))</f>
        <v/>
      </c>
      <c r="I162" s="3" t="str">
        <f ca="1">IF(AND($A162&lt;&gt;"",$A162&lt;&gt;"TOTAL"),IF(AND([6]INVESTIGADOR_Titulacion!$O160&lt;&gt;"",[6]INVESTIGADOR_Titulacion!$O160&lt;&gt;0),[6]INVESTIGADOR_Titulacion!$O160,""),IF($A162="TOTAL",SUM(INDIRECT("I4:I"&amp;ROW()-1)),""))</f>
        <v/>
      </c>
      <c r="J162" s="3" t="str">
        <f t="shared" ca="1" si="40"/>
        <v/>
      </c>
      <c r="K162" s="3" t="str">
        <f ca="1">IF(AND($A162&lt;&gt;"",$A162&lt;&gt;"TOTAL"),IF(AND([6]INVESTIGADOR_Titulacion!$R160&lt;&gt;"",[6]INVESTIGADOR_Titulacion!$R160&lt;&gt;0),[6]INVESTIGADOR_Titulacion!$R160,""),IF($A162="TOTAL",SUM(INDIRECT("K4:K"&amp;ROW()-1)),""))</f>
        <v/>
      </c>
      <c r="L162" s="3" t="str">
        <f ca="1">IF(AND($A162&lt;&gt;"",$A162&lt;&gt;"TOTAL"),IF(AND([6]INVESTIGADOR_Titulacion!$T160&lt;&gt;"",[6]INVESTIGADOR_Titulacion!$T160&lt;&gt;0),[6]INVESTIGADOR_Titulacion!$T160,""),IF($A162="TOTAL",SUM(INDIRECT("L4:L"&amp;ROW()-1)),""))</f>
        <v/>
      </c>
      <c r="M162" s="3" t="str">
        <f t="shared" ca="1" si="41"/>
        <v/>
      </c>
      <c r="N162" s="3" t="str">
        <f ca="1">IF(AND($A162&lt;&gt;"",$A162&lt;&gt;"TOTAL"),IF(AND([6]INVESTIGADOR_Titulacion!$W160&lt;&gt;"",[6]INVESTIGADOR_Titulacion!$W160&lt;&gt;0),[6]INVESTIGADOR_Titulacion!$W160,""),IF($A162="TOTAL",SUM(INDIRECT("N4:N"&amp;ROW()-1)),""))</f>
        <v/>
      </c>
      <c r="O162" s="3" t="str">
        <f ca="1">IF(AND($A162&lt;&gt;"",$A162&lt;&gt;"TOTAL"),IF(AND([6]INVESTIGADOR_Titulacion!$Y160&lt;&gt;"",[6]INVESTIGADOR_Titulacion!$Y160&lt;&gt;0),[6]INVESTIGADOR_Titulacion!$Y160,""),IF($A162="TOTAL",SUM(INDIRECT("O4:O"&amp;ROW()-1)),""))</f>
        <v/>
      </c>
      <c r="P162" s="3" t="str">
        <f t="shared" ca="1" si="42"/>
        <v/>
      </c>
      <c r="Q162" s="3" t="str">
        <f ca="1">IF(AND($A162&lt;&gt;"",$A162&lt;&gt;"TOTAL"),IF(AND([6]INVESTIGADOR_Titulacion!$AB160&lt;&gt;"",[6]INVESTIGADOR_Titulacion!$AB160&lt;&gt;0),[6]INVESTIGADOR_Titulacion!$AB160,""),IF($A162="TOTAL",SUM(INDIRECT("Q4:Q"&amp;ROW()-1)),""))</f>
        <v/>
      </c>
      <c r="R162" s="3" t="str">
        <f ca="1">IF(AND($A162&lt;&gt;"",$A162&lt;&gt;"TOTAL"),IF(AND([6]INVESTIGADOR_Titulacion!$AD160&lt;&gt;"",[6]INVESTIGADOR_Titulacion!$AD160&lt;&gt;0),[6]INVESTIGADOR_Titulacion!$AD160,""),IF($A162="TOTAL",SUM(INDIRECT("R4:R"&amp;ROW()-1)),""))</f>
        <v/>
      </c>
      <c r="S162" s="3" t="str">
        <f t="shared" ca="1" si="43"/>
        <v/>
      </c>
      <c r="T162" s="3" t="str">
        <f ca="1">IF(AND($A162&lt;&gt;"",$A162&lt;&gt;"TOTAL"),IF(AND([6]INVESTIGADOR_Titulacion!$AG160&lt;&gt;"",[6]INVESTIGADOR_Titulacion!$AG160&lt;&gt;0),[6]INVESTIGADOR_Titulacion!$AG160,""),IF($A162="TOTAL",SUM(INDIRECT("T4:T"&amp;ROW()-1)),""))</f>
        <v/>
      </c>
      <c r="U162" s="3" t="str">
        <f ca="1">IF(AND($A162&lt;&gt;"",$A162&lt;&gt;"TOTAL"),IF(AND([6]INVESTIGADOR_Titulacion!$AI160&lt;&gt;"",[6]INVESTIGADOR_Titulacion!$AI160&lt;&gt;0),[6]INVESTIGADOR_Titulacion!$AI160,""),IF($A162="TOTAL",SUM(INDIRECT("U4:U"&amp;ROW()-1)),""))</f>
        <v/>
      </c>
      <c r="V162" s="3" t="str">
        <f t="shared" ca="1" si="44"/>
        <v/>
      </c>
      <c r="W162" s="3" t="str">
        <f ca="1">IF(AND($A162&lt;&gt;"",$A162&lt;&gt;"TOTAL"),IF(AND([6]INVESTIGADOR_Titulacion!$AL160&lt;&gt;"",[6]INVESTIGADOR_Titulacion!$AL160&lt;&gt;0),[6]INVESTIGADOR_Titulacion!$AL160,""),IF($A162="TOTAL",SUM(INDIRECT("W4:W"&amp;ROW()-1)),""))</f>
        <v/>
      </c>
      <c r="X162" s="3" t="str">
        <f ca="1">IF(AND($A162&lt;&gt;"",$A162&lt;&gt;"TOTAL"),IF(AND([6]INVESTIGADOR_Titulacion!$AN160&lt;&gt;"",[6]INVESTIGADOR_Titulacion!$AN160&lt;&gt;0),[6]INVESTIGADOR_Titulacion!$AN160,""),IF($A162="TOTAL",SUM(INDIRECT("X4:X"&amp;ROW()-1)),""))</f>
        <v/>
      </c>
      <c r="Y162" s="3" t="str">
        <f t="shared" ca="1" si="45"/>
        <v/>
      </c>
      <c r="Z162" s="3" t="str">
        <f ca="1">IF(AND($A162&lt;&gt;"",$A162&lt;&gt;"TOTAL"),IF(AND([6]INVESTIGADOR_Titulacion!$AQ160&lt;&gt;"",[6]INVESTIGADOR_Titulacion!$AQ160&lt;&gt;0),[6]INVESTIGADOR_Titulacion!$AQ160,""),IF($A162="TOTAL",SUM(INDIRECT("Z4:Z"&amp;ROW()-1)),""))</f>
        <v/>
      </c>
      <c r="AA162" s="3" t="str">
        <f ca="1">IF(AND($A162&lt;&gt;"",$A162&lt;&gt;"TOTAL"),IF(AND([6]INVESTIGADOR_Titulacion!$AS160&lt;&gt;"",[6]INVESTIGADOR_Titulacion!$AS160&lt;&gt;0),[6]INVESTIGADOR_Titulacion!$AS160,""),IF($A162="TOTAL",SUM(INDIRECT("AA4:AA"&amp;ROW()-1)),""))</f>
        <v/>
      </c>
      <c r="AB162" s="3" t="str">
        <f t="shared" ca="1" si="46"/>
        <v/>
      </c>
      <c r="AC162" s="3" t="str">
        <f ca="1">IF(AND($A162&lt;&gt;"",$A162&lt;&gt;"TOTAL"),IF(AND([6]INVESTIGADOR_Titulacion!$AV160&lt;&gt;"",[6]INVESTIGADOR_Titulacion!$AV160&lt;&gt;0),[6]INVESTIGADOR_Titulacion!$AV160,""),IF($A162="TOTAL",SUM(INDIRECT("AC4:AC"&amp;ROW()-1)),""))</f>
        <v/>
      </c>
      <c r="AD162" s="3" t="str">
        <f ca="1">IF(AND($A162&lt;&gt;"",$A162&lt;&gt;"TOTAL"),IF(AND([6]INVESTIGADOR_Titulacion!$AX160&lt;&gt;"",[6]INVESTIGADOR_Titulacion!$AX160&lt;&gt;0),[6]INVESTIGADOR_Titulacion!$AX160,""),IF($A162="TOTAL",SUM(INDIRECT("AD4:AD"&amp;ROW()-1)),""))</f>
        <v/>
      </c>
      <c r="AE162" s="3" t="str">
        <f t="shared" ca="1" si="47"/>
        <v/>
      </c>
      <c r="AF162" s="3" t="str">
        <f ca="1">IF(AND($A162&lt;&gt;"",$A162&lt;&gt;"TOTAL"),IF(AND([6]INVESTIGADOR_Titulacion!$BA160&lt;&gt;"",[6]INVESTIGADOR_Titulacion!$BA160&lt;&gt;0),[6]INVESTIGADOR_Titulacion!$BA160,""),IF($A162="TOTAL",SUM(INDIRECT("AF4:AF"&amp;ROW()-1)),""))</f>
        <v/>
      </c>
      <c r="AG162" s="3" t="str">
        <f ca="1">IF(AND($A162&lt;&gt;"",$A162&lt;&gt;"TOTAL"),IF(AND([6]INVESTIGADOR_Titulacion!$BC160&lt;&gt;"",[6]INVESTIGADOR_Titulacion!$BC160&lt;&gt;0),[6]INVESTIGADOR_Titulacion!$BC160,""),IF($A162="TOTAL",SUM(INDIRECT("AG4:AG"&amp;ROW()-1)),""))</f>
        <v/>
      </c>
      <c r="AH162" s="3" t="str">
        <f t="shared" ca="1" si="48"/>
        <v/>
      </c>
      <c r="AI162" s="3" t="str">
        <f ca="1">IF(AND($A162&lt;&gt;"",$A162&lt;&gt;"TOTAL"),IF(AND([6]INVESTIGADOR_Titulacion!$BF160&lt;&gt;"",[6]INVESTIGADOR_Titulacion!$BF160&lt;&gt;0),[6]INVESTIGADOR_Titulacion!$BF160,""),IF($A162="TOTAL",SUM(INDIRECT("AI4:AI"&amp;ROW()-1)),""))</f>
        <v/>
      </c>
      <c r="AJ162" s="3" t="str">
        <f ca="1">IF(AND($A162&lt;&gt;"",$A162&lt;&gt;"TOTAL"),IF(AND([6]INVESTIGADOR_Titulacion!$BH160&lt;&gt;"",[6]INVESTIGADOR_Titulacion!$BH160&lt;&gt;0),[6]INVESTIGADOR_Titulacion!$BH160,""),IF($A162="TOTAL",SUM(INDIRECT("AJ4:AJ"&amp;ROW()-1)),""))</f>
        <v/>
      </c>
      <c r="AK162" s="3" t="str">
        <f t="shared" ca="1" si="49"/>
        <v/>
      </c>
      <c r="AL162" s="3" t="str">
        <f ca="1">IF(AND($A162&lt;&gt;"",$A162&lt;&gt;"TOTAL"),IF(AND([6]INVESTIGADOR_Titulacion!$BK160&lt;&gt;"",[6]INVESTIGADOR_Titulacion!$BK160&lt;&gt;0),[6]INVESTIGADOR_Titulacion!$BK160,""),IF($A162="TOTAL",SUM(INDIRECT("AL4:AL"&amp;ROW()-1)),""))</f>
        <v/>
      </c>
      <c r="AM162" s="3" t="str">
        <f ca="1">IF(AND($A162&lt;&gt;"",$A162&lt;&gt;"TOTAL"),IF(AND([6]INVESTIGADOR_Titulacion!$BM160&lt;&gt;"",[6]INVESTIGADOR_Titulacion!$BM160&lt;&gt;0),[6]INVESTIGADOR_Titulacion!$BM160,""),IF($A162="TOTAL",SUM(INDIRECT("AM4:AM"&amp;ROW()-1)),""))</f>
        <v/>
      </c>
      <c r="AN162" s="3" t="str">
        <f t="shared" ca="1" si="50"/>
        <v/>
      </c>
      <c r="AO162" s="3" t="str">
        <f ca="1">IF(AND($A162&lt;&gt;"",$A162&lt;&gt;"TOTAL"),IF(AND([6]INVESTIGADOR_Titulacion!$BP160&lt;&gt;"",[6]INVESTIGADOR_Titulacion!$BP160&lt;&gt;0),[6]INVESTIGADOR_Titulacion!$BP160,""),IF($A162="TOTAL",SUM(INDIRECT("AO4:AO"&amp;ROW()-1)),""))</f>
        <v/>
      </c>
      <c r="AP162" s="3" t="str">
        <f ca="1">IF(AND($A162&lt;&gt;"",$A162&lt;&gt;"TOTAL"),IF(AND([6]INVESTIGADOR_Titulacion!$BR160&lt;&gt;"",[6]INVESTIGADOR_Titulacion!$BR160&lt;&gt;0),[6]INVESTIGADOR_Titulacion!$BR160,""),IF($A162="TOTAL",SUM(INDIRECT("AP4:AP"&amp;ROW()-1)),""))</f>
        <v/>
      </c>
      <c r="AQ162" s="3" t="str">
        <f t="shared" ca="1" si="51"/>
        <v/>
      </c>
      <c r="AR162" s="3" t="str">
        <f ca="1">IF(AND($A162&lt;&gt;"",$A162&lt;&gt;"TOTAL"),IF(AND([6]INVESTIGADOR_Titulacion!$BU160&lt;&gt;"",[6]INVESTIGADOR_Titulacion!$BU160&lt;&gt;0),[6]INVESTIGADOR_Titulacion!$BU160,""),IF($A162="TOTAL",SUM(INDIRECT("AR4:AR"&amp;ROW()-1)),""))</f>
        <v/>
      </c>
      <c r="AS162" s="3" t="str">
        <f ca="1">IF(AND($A162&lt;&gt;"",$A162&lt;&gt;"TOTAL"),IF(AND([6]INVESTIGADOR_Titulacion!$BW160&lt;&gt;"",[6]INVESTIGADOR_Titulacion!$BW160&lt;&gt;0),[6]INVESTIGADOR_Titulacion!$BW160,""),IF($A162="TOTAL",SUM(INDIRECT("AS4:AS"&amp;ROW()-1)),""))</f>
        <v/>
      </c>
      <c r="AT162" s="3" t="str">
        <f t="shared" ca="1" si="52"/>
        <v/>
      </c>
      <c r="AU162" s="3" t="str">
        <f ca="1">IF(AND($A162&lt;&gt;"",$A162&lt;&gt;"TOTAL"),IF(AND([6]INVESTIGADOR_Titulacion!$BZ160&lt;&gt;"",[6]INVESTIGADOR_Titulacion!$BZ160&lt;&gt;0),[6]INVESTIGADOR_Titulacion!$BZ160,""),IF($A162="TOTAL",SUM(INDIRECT("AU4:AU"&amp;ROW()-1)),""))</f>
        <v/>
      </c>
      <c r="AV162" s="3" t="str">
        <f ca="1">IF(AND($A162&lt;&gt;"",$A162&lt;&gt;"TOTAL"),IF(AND([6]INVESTIGADOR_Titulacion!$CB160&lt;&gt;"",[6]INVESTIGADOR_Titulacion!$CB160&lt;&gt;0),[6]INVESTIGADOR_Titulacion!$CB160,""),IF($A162="TOTAL",SUM(INDIRECT("AV4:AV"&amp;ROW()-1)),""))</f>
        <v/>
      </c>
      <c r="AW162" s="3" t="str">
        <f t="shared" ca="1" si="53"/>
        <v/>
      </c>
      <c r="AX162" s="3" t="str">
        <f ca="1">IF(AND($A162&lt;&gt;"",$A162&lt;&gt;"TOTAL"),IF(AND([6]INVESTIGADOR_Titulacion!$CE160&lt;&gt;"",[6]INVESTIGADOR_Titulacion!$CE160&lt;&gt;0),[6]INVESTIGADOR_Titulacion!$CE160,""),IF($A162="TOTAL",SUM(INDIRECT("AX4:AX"&amp;ROW()-1)),""))</f>
        <v/>
      </c>
      <c r="AY162" s="3" t="str">
        <f ca="1">IF(AND($A162&lt;&gt;"",$A162&lt;&gt;"TOTAL"),IF(AND([6]INVESTIGADOR_Titulacion!$CG160&lt;&gt;"",[6]INVESTIGADOR_Titulacion!$CG160&lt;&gt;0),[6]INVESTIGADOR_Titulacion!$CG160,""),IF($A162="TOTAL",SUM(INDIRECT("AY4:AY"&amp;ROW()-1)),""))</f>
        <v/>
      </c>
      <c r="AZ162" s="3" t="str">
        <f t="shared" ca="1" si="54"/>
        <v/>
      </c>
      <c r="BA162" s="3" t="str">
        <f ca="1">IF(AND($A162&lt;&gt;"",$A162&lt;&gt;"TOTAL"),IF(AND([6]INVESTIGADOR_Titulacion!$CJ160&lt;&gt;"",[6]INVESTIGADOR_Titulacion!$CJ160&lt;&gt;0),[6]INVESTIGADOR_Titulacion!$CJ160,""),IF($A162="TOTAL",SUM(INDIRECT("BA4:BA"&amp;ROW()-1)),""))</f>
        <v/>
      </c>
      <c r="BB162" s="3" t="str">
        <f ca="1">IF(AND($A162&lt;&gt;"",$A162&lt;&gt;"TOTAL"),IF(AND([6]INVESTIGADOR_Titulacion!$CL160&lt;&gt;"",[6]INVESTIGADOR_Titulacion!$CL160&lt;&gt;0),[6]INVESTIGADOR_Titulacion!$CL160,""),IF($A162="TOTAL",SUM(INDIRECT("BB4:BB"&amp;ROW()-1)),""))</f>
        <v/>
      </c>
      <c r="BC162" s="3" t="str">
        <f t="shared" ca="1" si="55"/>
        <v/>
      </c>
      <c r="BD162" s="3" t="str">
        <f ca="1">IF(AND($A162&lt;&gt;"",$A162&lt;&gt;"TOTAL"),IF(AND([6]INVESTIGADOR_Titulacion!$CO160&lt;&gt;"",[6]INVESTIGADOR_Titulacion!$CO160&lt;&gt;0),[6]INVESTIGADOR_Titulacion!$CO160,""),IF($A162="TOTAL",SUM(INDIRECT("BD4:BD"&amp;ROW()-1)),""))</f>
        <v/>
      </c>
      <c r="BE162" s="3" t="str">
        <f ca="1">IF(AND($A162&lt;&gt;"",$A162&lt;&gt;"TOTAL"),IF(AND([6]INVESTIGADOR_Titulacion!$CQ160&lt;&gt;"",[6]INVESTIGADOR_Titulacion!$CQ160&lt;&gt;0),[6]INVESTIGADOR_Titulacion!$CQ160,""),IF($A162="TOTAL",SUM(INDIRECT("BE4:BE"&amp;ROW()-1)),""))</f>
        <v/>
      </c>
      <c r="BF162" s="3" t="str">
        <f t="shared" ca="1" si="56"/>
        <v/>
      </c>
    </row>
    <row r="163" spans="1:58" x14ac:dyDescent="0.2">
      <c r="A163" s="25" t="str">
        <f>IF([6]INVESTIGADOR_Titulacion!$B161&lt;&gt;"",[6]INVESTIGADOR_Titulacion!$B161,IF(AND([6]INVESTIGADOR_Titulacion!$B161="",[6]INVESTIGADOR_Titulacion!$B162="",[6]INVESTIGADOR_Titulacion!$B160=""),"","TOTAL"))</f>
        <v/>
      </c>
      <c r="B163" s="3" t="str">
        <f ca="1">IF(AND($A163&lt;&gt;"",$A163&lt;&gt;"TOTAL"),IF(AND([6]INVESTIGADOR_Titulacion!$C161&lt;&gt;"",[6]INVESTIGADOR_Titulacion!$C161&lt;&gt;0),[6]INVESTIGADOR_Titulacion!$C161,""),IF($A163="TOTAL",SUM(INDIRECT("B4:B"&amp;ROW()-1)),""))</f>
        <v/>
      </c>
      <c r="C163" s="3" t="str">
        <f ca="1">IF(AND($A163&lt;&gt;"",$A163&lt;&gt;"TOTAL"),IF(AND([6]INVESTIGADOR_Titulacion!$E161&lt;&gt;"",[6]INVESTIGADOR_Titulacion!$E161&lt;&gt;0),[6]INVESTIGADOR_Titulacion!$E161,""),IF($A163="TOTAL",SUM(INDIRECT("C4:C"&amp;ROW()-1)),""))</f>
        <v/>
      </c>
      <c r="D163" s="3" t="str">
        <f t="shared" ca="1" si="38"/>
        <v/>
      </c>
      <c r="E163" s="3" t="str">
        <f ca="1">IF(AND($A163&lt;&gt;"",$A163&lt;&gt;"TOTAL"),IF(AND([6]INVESTIGADOR_Titulacion!$H161&lt;&gt;"",[6]INVESTIGADOR_Titulacion!$H161&lt;&gt;0),[6]INVESTIGADOR_Titulacion!$H161,""),IF($A163="TOTAL",SUM(INDIRECT("E4:E"&amp;ROW()-1)),""))</f>
        <v/>
      </c>
      <c r="F163" s="3" t="str">
        <f ca="1">IF(AND($A163&lt;&gt;"",$A163&lt;&gt;"TOTAL"),IF(AND([6]INVESTIGADOR_Titulacion!$J161&lt;&gt;"",[6]INVESTIGADOR_Titulacion!$J161&lt;&gt;0),[6]INVESTIGADOR_Titulacion!$J161,""),IF($A163="TOTAL",SUM(INDIRECT("F4:F"&amp;ROW()-1)),""))</f>
        <v/>
      </c>
      <c r="G163" s="3" t="str">
        <f t="shared" ca="1" si="39"/>
        <v/>
      </c>
      <c r="H163" s="3" t="str">
        <f ca="1">IF(AND($A163&lt;&gt;"",$A163&lt;&gt;"TOTAL"),IF(AND([6]INVESTIGADOR_Titulacion!$M161&lt;&gt;"",[6]INVESTIGADOR_Titulacion!$M161&lt;&gt;0),[6]INVESTIGADOR_Titulacion!$M161,""),IF($A163="TOTAL",SUM(INDIRECT("H4:H"&amp;ROW()-1)),""))</f>
        <v/>
      </c>
      <c r="I163" s="3" t="str">
        <f ca="1">IF(AND($A163&lt;&gt;"",$A163&lt;&gt;"TOTAL"),IF(AND([6]INVESTIGADOR_Titulacion!$O161&lt;&gt;"",[6]INVESTIGADOR_Titulacion!$O161&lt;&gt;0),[6]INVESTIGADOR_Titulacion!$O161,""),IF($A163="TOTAL",SUM(INDIRECT("I4:I"&amp;ROW()-1)),""))</f>
        <v/>
      </c>
      <c r="J163" s="3" t="str">
        <f t="shared" ca="1" si="40"/>
        <v/>
      </c>
      <c r="K163" s="3" t="str">
        <f ca="1">IF(AND($A163&lt;&gt;"",$A163&lt;&gt;"TOTAL"),IF(AND([6]INVESTIGADOR_Titulacion!$R161&lt;&gt;"",[6]INVESTIGADOR_Titulacion!$R161&lt;&gt;0),[6]INVESTIGADOR_Titulacion!$R161,""),IF($A163="TOTAL",SUM(INDIRECT("K4:K"&amp;ROW()-1)),""))</f>
        <v/>
      </c>
      <c r="L163" s="3" t="str">
        <f ca="1">IF(AND($A163&lt;&gt;"",$A163&lt;&gt;"TOTAL"),IF(AND([6]INVESTIGADOR_Titulacion!$T161&lt;&gt;"",[6]INVESTIGADOR_Titulacion!$T161&lt;&gt;0),[6]INVESTIGADOR_Titulacion!$T161,""),IF($A163="TOTAL",SUM(INDIRECT("L4:L"&amp;ROW()-1)),""))</f>
        <v/>
      </c>
      <c r="M163" s="3" t="str">
        <f t="shared" ca="1" si="41"/>
        <v/>
      </c>
      <c r="N163" s="3" t="str">
        <f ca="1">IF(AND($A163&lt;&gt;"",$A163&lt;&gt;"TOTAL"),IF(AND([6]INVESTIGADOR_Titulacion!$W161&lt;&gt;"",[6]INVESTIGADOR_Titulacion!$W161&lt;&gt;0),[6]INVESTIGADOR_Titulacion!$W161,""),IF($A163="TOTAL",SUM(INDIRECT("N4:N"&amp;ROW()-1)),""))</f>
        <v/>
      </c>
      <c r="O163" s="3" t="str">
        <f ca="1">IF(AND($A163&lt;&gt;"",$A163&lt;&gt;"TOTAL"),IF(AND([6]INVESTIGADOR_Titulacion!$Y161&lt;&gt;"",[6]INVESTIGADOR_Titulacion!$Y161&lt;&gt;0),[6]INVESTIGADOR_Titulacion!$Y161,""),IF($A163="TOTAL",SUM(INDIRECT("O4:O"&amp;ROW()-1)),""))</f>
        <v/>
      </c>
      <c r="P163" s="3" t="str">
        <f t="shared" ca="1" si="42"/>
        <v/>
      </c>
      <c r="Q163" s="3" t="str">
        <f ca="1">IF(AND($A163&lt;&gt;"",$A163&lt;&gt;"TOTAL"),IF(AND([6]INVESTIGADOR_Titulacion!$AB161&lt;&gt;"",[6]INVESTIGADOR_Titulacion!$AB161&lt;&gt;0),[6]INVESTIGADOR_Titulacion!$AB161,""),IF($A163="TOTAL",SUM(INDIRECT("Q4:Q"&amp;ROW()-1)),""))</f>
        <v/>
      </c>
      <c r="R163" s="3" t="str">
        <f ca="1">IF(AND($A163&lt;&gt;"",$A163&lt;&gt;"TOTAL"),IF(AND([6]INVESTIGADOR_Titulacion!$AD161&lt;&gt;"",[6]INVESTIGADOR_Titulacion!$AD161&lt;&gt;0),[6]INVESTIGADOR_Titulacion!$AD161,""),IF($A163="TOTAL",SUM(INDIRECT("R4:R"&amp;ROW()-1)),""))</f>
        <v/>
      </c>
      <c r="S163" s="3" t="str">
        <f t="shared" ca="1" si="43"/>
        <v/>
      </c>
      <c r="T163" s="3" t="str">
        <f ca="1">IF(AND($A163&lt;&gt;"",$A163&lt;&gt;"TOTAL"),IF(AND([6]INVESTIGADOR_Titulacion!$AG161&lt;&gt;"",[6]INVESTIGADOR_Titulacion!$AG161&lt;&gt;0),[6]INVESTIGADOR_Titulacion!$AG161,""),IF($A163="TOTAL",SUM(INDIRECT("T4:T"&amp;ROW()-1)),""))</f>
        <v/>
      </c>
      <c r="U163" s="3" t="str">
        <f ca="1">IF(AND($A163&lt;&gt;"",$A163&lt;&gt;"TOTAL"),IF(AND([6]INVESTIGADOR_Titulacion!$AI161&lt;&gt;"",[6]INVESTIGADOR_Titulacion!$AI161&lt;&gt;0),[6]INVESTIGADOR_Titulacion!$AI161,""),IF($A163="TOTAL",SUM(INDIRECT("U4:U"&amp;ROW()-1)),""))</f>
        <v/>
      </c>
      <c r="V163" s="3" t="str">
        <f t="shared" ca="1" si="44"/>
        <v/>
      </c>
      <c r="W163" s="3" t="str">
        <f ca="1">IF(AND($A163&lt;&gt;"",$A163&lt;&gt;"TOTAL"),IF(AND([6]INVESTIGADOR_Titulacion!$AL161&lt;&gt;"",[6]INVESTIGADOR_Titulacion!$AL161&lt;&gt;0),[6]INVESTIGADOR_Titulacion!$AL161,""),IF($A163="TOTAL",SUM(INDIRECT("W4:W"&amp;ROW()-1)),""))</f>
        <v/>
      </c>
      <c r="X163" s="3" t="str">
        <f ca="1">IF(AND($A163&lt;&gt;"",$A163&lt;&gt;"TOTAL"),IF(AND([6]INVESTIGADOR_Titulacion!$AN161&lt;&gt;"",[6]INVESTIGADOR_Titulacion!$AN161&lt;&gt;0),[6]INVESTIGADOR_Titulacion!$AN161,""),IF($A163="TOTAL",SUM(INDIRECT("X4:X"&amp;ROW()-1)),""))</f>
        <v/>
      </c>
      <c r="Y163" s="3" t="str">
        <f t="shared" ca="1" si="45"/>
        <v/>
      </c>
      <c r="Z163" s="3" t="str">
        <f ca="1">IF(AND($A163&lt;&gt;"",$A163&lt;&gt;"TOTAL"),IF(AND([6]INVESTIGADOR_Titulacion!$AQ161&lt;&gt;"",[6]INVESTIGADOR_Titulacion!$AQ161&lt;&gt;0),[6]INVESTIGADOR_Titulacion!$AQ161,""),IF($A163="TOTAL",SUM(INDIRECT("Z4:Z"&amp;ROW()-1)),""))</f>
        <v/>
      </c>
      <c r="AA163" s="3" t="str">
        <f ca="1">IF(AND($A163&lt;&gt;"",$A163&lt;&gt;"TOTAL"),IF(AND([6]INVESTIGADOR_Titulacion!$AS161&lt;&gt;"",[6]INVESTIGADOR_Titulacion!$AS161&lt;&gt;0),[6]INVESTIGADOR_Titulacion!$AS161,""),IF($A163="TOTAL",SUM(INDIRECT("AA4:AA"&amp;ROW()-1)),""))</f>
        <v/>
      </c>
      <c r="AB163" s="3" t="str">
        <f t="shared" ca="1" si="46"/>
        <v/>
      </c>
      <c r="AC163" s="3" t="str">
        <f ca="1">IF(AND($A163&lt;&gt;"",$A163&lt;&gt;"TOTAL"),IF(AND([6]INVESTIGADOR_Titulacion!$AV161&lt;&gt;"",[6]INVESTIGADOR_Titulacion!$AV161&lt;&gt;0),[6]INVESTIGADOR_Titulacion!$AV161,""),IF($A163="TOTAL",SUM(INDIRECT("AC4:AC"&amp;ROW()-1)),""))</f>
        <v/>
      </c>
      <c r="AD163" s="3" t="str">
        <f ca="1">IF(AND($A163&lt;&gt;"",$A163&lt;&gt;"TOTAL"),IF(AND([6]INVESTIGADOR_Titulacion!$AX161&lt;&gt;"",[6]INVESTIGADOR_Titulacion!$AX161&lt;&gt;0),[6]INVESTIGADOR_Titulacion!$AX161,""),IF($A163="TOTAL",SUM(INDIRECT("AD4:AD"&amp;ROW()-1)),""))</f>
        <v/>
      </c>
      <c r="AE163" s="3" t="str">
        <f t="shared" ca="1" si="47"/>
        <v/>
      </c>
      <c r="AF163" s="3" t="str">
        <f ca="1">IF(AND($A163&lt;&gt;"",$A163&lt;&gt;"TOTAL"),IF(AND([6]INVESTIGADOR_Titulacion!$BA161&lt;&gt;"",[6]INVESTIGADOR_Titulacion!$BA161&lt;&gt;0),[6]INVESTIGADOR_Titulacion!$BA161,""),IF($A163="TOTAL",SUM(INDIRECT("AF4:AF"&amp;ROW()-1)),""))</f>
        <v/>
      </c>
      <c r="AG163" s="3" t="str">
        <f ca="1">IF(AND($A163&lt;&gt;"",$A163&lt;&gt;"TOTAL"),IF(AND([6]INVESTIGADOR_Titulacion!$BC161&lt;&gt;"",[6]INVESTIGADOR_Titulacion!$BC161&lt;&gt;0),[6]INVESTIGADOR_Titulacion!$BC161,""),IF($A163="TOTAL",SUM(INDIRECT("AG4:AG"&amp;ROW()-1)),""))</f>
        <v/>
      </c>
      <c r="AH163" s="3" t="str">
        <f t="shared" ca="1" si="48"/>
        <v/>
      </c>
      <c r="AI163" s="3" t="str">
        <f ca="1">IF(AND($A163&lt;&gt;"",$A163&lt;&gt;"TOTAL"),IF(AND([6]INVESTIGADOR_Titulacion!$BF161&lt;&gt;"",[6]INVESTIGADOR_Titulacion!$BF161&lt;&gt;0),[6]INVESTIGADOR_Titulacion!$BF161,""),IF($A163="TOTAL",SUM(INDIRECT("AI4:AI"&amp;ROW()-1)),""))</f>
        <v/>
      </c>
      <c r="AJ163" s="3" t="str">
        <f ca="1">IF(AND($A163&lt;&gt;"",$A163&lt;&gt;"TOTAL"),IF(AND([6]INVESTIGADOR_Titulacion!$BH161&lt;&gt;"",[6]INVESTIGADOR_Titulacion!$BH161&lt;&gt;0),[6]INVESTIGADOR_Titulacion!$BH161,""),IF($A163="TOTAL",SUM(INDIRECT("AJ4:AJ"&amp;ROW()-1)),""))</f>
        <v/>
      </c>
      <c r="AK163" s="3" t="str">
        <f t="shared" ca="1" si="49"/>
        <v/>
      </c>
      <c r="AL163" s="3" t="str">
        <f ca="1">IF(AND($A163&lt;&gt;"",$A163&lt;&gt;"TOTAL"),IF(AND([6]INVESTIGADOR_Titulacion!$BK161&lt;&gt;"",[6]INVESTIGADOR_Titulacion!$BK161&lt;&gt;0),[6]INVESTIGADOR_Titulacion!$BK161,""),IF($A163="TOTAL",SUM(INDIRECT("AL4:AL"&amp;ROW()-1)),""))</f>
        <v/>
      </c>
      <c r="AM163" s="3" t="str">
        <f ca="1">IF(AND($A163&lt;&gt;"",$A163&lt;&gt;"TOTAL"),IF(AND([6]INVESTIGADOR_Titulacion!$BM161&lt;&gt;"",[6]INVESTIGADOR_Titulacion!$BM161&lt;&gt;0),[6]INVESTIGADOR_Titulacion!$BM161,""),IF($A163="TOTAL",SUM(INDIRECT("AM4:AM"&amp;ROW()-1)),""))</f>
        <v/>
      </c>
      <c r="AN163" s="3" t="str">
        <f t="shared" ca="1" si="50"/>
        <v/>
      </c>
      <c r="AO163" s="3" t="str">
        <f ca="1">IF(AND($A163&lt;&gt;"",$A163&lt;&gt;"TOTAL"),IF(AND([6]INVESTIGADOR_Titulacion!$BP161&lt;&gt;"",[6]INVESTIGADOR_Titulacion!$BP161&lt;&gt;0),[6]INVESTIGADOR_Titulacion!$BP161,""),IF($A163="TOTAL",SUM(INDIRECT("AO4:AO"&amp;ROW()-1)),""))</f>
        <v/>
      </c>
      <c r="AP163" s="3" t="str">
        <f ca="1">IF(AND($A163&lt;&gt;"",$A163&lt;&gt;"TOTAL"),IF(AND([6]INVESTIGADOR_Titulacion!$BR161&lt;&gt;"",[6]INVESTIGADOR_Titulacion!$BR161&lt;&gt;0),[6]INVESTIGADOR_Titulacion!$BR161,""),IF($A163="TOTAL",SUM(INDIRECT("AP4:AP"&amp;ROW()-1)),""))</f>
        <v/>
      </c>
      <c r="AQ163" s="3" t="str">
        <f t="shared" ca="1" si="51"/>
        <v/>
      </c>
      <c r="AR163" s="3" t="str">
        <f ca="1">IF(AND($A163&lt;&gt;"",$A163&lt;&gt;"TOTAL"),IF(AND([6]INVESTIGADOR_Titulacion!$BU161&lt;&gt;"",[6]INVESTIGADOR_Titulacion!$BU161&lt;&gt;0),[6]INVESTIGADOR_Titulacion!$BU161,""),IF($A163="TOTAL",SUM(INDIRECT("AR4:AR"&amp;ROW()-1)),""))</f>
        <v/>
      </c>
      <c r="AS163" s="3" t="str">
        <f ca="1">IF(AND($A163&lt;&gt;"",$A163&lt;&gt;"TOTAL"),IF(AND([6]INVESTIGADOR_Titulacion!$BW161&lt;&gt;"",[6]INVESTIGADOR_Titulacion!$BW161&lt;&gt;0),[6]INVESTIGADOR_Titulacion!$BW161,""),IF($A163="TOTAL",SUM(INDIRECT("AS4:AS"&amp;ROW()-1)),""))</f>
        <v/>
      </c>
      <c r="AT163" s="3" t="str">
        <f t="shared" ca="1" si="52"/>
        <v/>
      </c>
      <c r="AU163" s="3" t="str">
        <f ca="1">IF(AND($A163&lt;&gt;"",$A163&lt;&gt;"TOTAL"),IF(AND([6]INVESTIGADOR_Titulacion!$BZ161&lt;&gt;"",[6]INVESTIGADOR_Titulacion!$BZ161&lt;&gt;0),[6]INVESTIGADOR_Titulacion!$BZ161,""),IF($A163="TOTAL",SUM(INDIRECT("AU4:AU"&amp;ROW()-1)),""))</f>
        <v/>
      </c>
      <c r="AV163" s="3" t="str">
        <f ca="1">IF(AND($A163&lt;&gt;"",$A163&lt;&gt;"TOTAL"),IF(AND([6]INVESTIGADOR_Titulacion!$CB161&lt;&gt;"",[6]INVESTIGADOR_Titulacion!$CB161&lt;&gt;0),[6]INVESTIGADOR_Titulacion!$CB161,""),IF($A163="TOTAL",SUM(INDIRECT("AV4:AV"&amp;ROW()-1)),""))</f>
        <v/>
      </c>
      <c r="AW163" s="3" t="str">
        <f t="shared" ca="1" si="53"/>
        <v/>
      </c>
      <c r="AX163" s="3" t="str">
        <f ca="1">IF(AND($A163&lt;&gt;"",$A163&lt;&gt;"TOTAL"),IF(AND([6]INVESTIGADOR_Titulacion!$CE161&lt;&gt;"",[6]INVESTIGADOR_Titulacion!$CE161&lt;&gt;0),[6]INVESTIGADOR_Titulacion!$CE161,""),IF($A163="TOTAL",SUM(INDIRECT("AX4:AX"&amp;ROW()-1)),""))</f>
        <v/>
      </c>
      <c r="AY163" s="3" t="str">
        <f ca="1">IF(AND($A163&lt;&gt;"",$A163&lt;&gt;"TOTAL"),IF(AND([6]INVESTIGADOR_Titulacion!$CG161&lt;&gt;"",[6]INVESTIGADOR_Titulacion!$CG161&lt;&gt;0),[6]INVESTIGADOR_Titulacion!$CG161,""),IF($A163="TOTAL",SUM(INDIRECT("AY4:AY"&amp;ROW()-1)),""))</f>
        <v/>
      </c>
      <c r="AZ163" s="3" t="str">
        <f t="shared" ca="1" si="54"/>
        <v/>
      </c>
      <c r="BA163" s="3" t="str">
        <f ca="1">IF(AND($A163&lt;&gt;"",$A163&lt;&gt;"TOTAL"),IF(AND([6]INVESTIGADOR_Titulacion!$CJ161&lt;&gt;"",[6]INVESTIGADOR_Titulacion!$CJ161&lt;&gt;0),[6]INVESTIGADOR_Titulacion!$CJ161,""),IF($A163="TOTAL",SUM(INDIRECT("BA4:BA"&amp;ROW()-1)),""))</f>
        <v/>
      </c>
      <c r="BB163" s="3" t="str">
        <f ca="1">IF(AND($A163&lt;&gt;"",$A163&lt;&gt;"TOTAL"),IF(AND([6]INVESTIGADOR_Titulacion!$CL161&lt;&gt;"",[6]INVESTIGADOR_Titulacion!$CL161&lt;&gt;0),[6]INVESTIGADOR_Titulacion!$CL161,""),IF($A163="TOTAL",SUM(INDIRECT("BB4:BB"&amp;ROW()-1)),""))</f>
        <v/>
      </c>
      <c r="BC163" s="3" t="str">
        <f t="shared" ca="1" si="55"/>
        <v/>
      </c>
      <c r="BD163" s="3" t="str">
        <f ca="1">IF(AND($A163&lt;&gt;"",$A163&lt;&gt;"TOTAL"),IF(AND([6]INVESTIGADOR_Titulacion!$CO161&lt;&gt;"",[6]INVESTIGADOR_Titulacion!$CO161&lt;&gt;0),[6]INVESTIGADOR_Titulacion!$CO161,""),IF($A163="TOTAL",SUM(INDIRECT("BD4:BD"&amp;ROW()-1)),""))</f>
        <v/>
      </c>
      <c r="BE163" s="3" t="str">
        <f ca="1">IF(AND($A163&lt;&gt;"",$A163&lt;&gt;"TOTAL"),IF(AND([6]INVESTIGADOR_Titulacion!$CQ161&lt;&gt;"",[6]INVESTIGADOR_Titulacion!$CQ161&lt;&gt;0),[6]INVESTIGADOR_Titulacion!$CQ161,""),IF($A163="TOTAL",SUM(INDIRECT("BE4:BE"&amp;ROW()-1)),""))</f>
        <v/>
      </c>
      <c r="BF163" s="3" t="str">
        <f t="shared" ca="1" si="56"/>
        <v/>
      </c>
    </row>
    <row r="164" spans="1:58" x14ac:dyDescent="0.2">
      <c r="A164" s="25" t="str">
        <f>IF([6]INVESTIGADOR_Titulacion!$B162&lt;&gt;"",[6]INVESTIGADOR_Titulacion!$B162,IF(AND([6]INVESTIGADOR_Titulacion!$B162="",[6]INVESTIGADOR_Titulacion!$B163="",[6]INVESTIGADOR_Titulacion!$B161=""),"","TOTAL"))</f>
        <v/>
      </c>
      <c r="B164" s="3" t="str">
        <f ca="1">IF(AND($A164&lt;&gt;"",$A164&lt;&gt;"TOTAL"),IF(AND([6]INVESTIGADOR_Titulacion!$C162&lt;&gt;"",[6]INVESTIGADOR_Titulacion!$C162&lt;&gt;0),[6]INVESTIGADOR_Titulacion!$C162,""),IF($A164="TOTAL",SUM(INDIRECT("B4:B"&amp;ROW()-1)),""))</f>
        <v/>
      </c>
      <c r="C164" s="3" t="str">
        <f ca="1">IF(AND($A164&lt;&gt;"",$A164&lt;&gt;"TOTAL"),IF(AND([6]INVESTIGADOR_Titulacion!$E162&lt;&gt;"",[6]INVESTIGADOR_Titulacion!$E162&lt;&gt;0),[6]INVESTIGADOR_Titulacion!$E162,""),IF($A164="TOTAL",SUM(INDIRECT("C4:C"&amp;ROW()-1)),""))</f>
        <v/>
      </c>
      <c r="D164" s="3" t="str">
        <f t="shared" ca="1" si="38"/>
        <v/>
      </c>
      <c r="E164" s="3" t="str">
        <f ca="1">IF(AND($A164&lt;&gt;"",$A164&lt;&gt;"TOTAL"),IF(AND([6]INVESTIGADOR_Titulacion!$H162&lt;&gt;"",[6]INVESTIGADOR_Titulacion!$H162&lt;&gt;0),[6]INVESTIGADOR_Titulacion!$H162,""),IF($A164="TOTAL",SUM(INDIRECT("E4:E"&amp;ROW()-1)),""))</f>
        <v/>
      </c>
      <c r="F164" s="3" t="str">
        <f ca="1">IF(AND($A164&lt;&gt;"",$A164&lt;&gt;"TOTAL"),IF(AND([6]INVESTIGADOR_Titulacion!$J162&lt;&gt;"",[6]INVESTIGADOR_Titulacion!$J162&lt;&gt;0),[6]INVESTIGADOR_Titulacion!$J162,""),IF($A164="TOTAL",SUM(INDIRECT("F4:F"&amp;ROW()-1)),""))</f>
        <v/>
      </c>
      <c r="G164" s="3" t="str">
        <f t="shared" ca="1" si="39"/>
        <v/>
      </c>
      <c r="H164" s="3" t="str">
        <f ca="1">IF(AND($A164&lt;&gt;"",$A164&lt;&gt;"TOTAL"),IF(AND([6]INVESTIGADOR_Titulacion!$M162&lt;&gt;"",[6]INVESTIGADOR_Titulacion!$M162&lt;&gt;0),[6]INVESTIGADOR_Titulacion!$M162,""),IF($A164="TOTAL",SUM(INDIRECT("H4:H"&amp;ROW()-1)),""))</f>
        <v/>
      </c>
      <c r="I164" s="3" t="str">
        <f ca="1">IF(AND($A164&lt;&gt;"",$A164&lt;&gt;"TOTAL"),IF(AND([6]INVESTIGADOR_Titulacion!$O162&lt;&gt;"",[6]INVESTIGADOR_Titulacion!$O162&lt;&gt;0),[6]INVESTIGADOR_Titulacion!$O162,""),IF($A164="TOTAL",SUM(INDIRECT("I4:I"&amp;ROW()-1)),""))</f>
        <v/>
      </c>
      <c r="J164" s="3" t="str">
        <f t="shared" ca="1" si="40"/>
        <v/>
      </c>
      <c r="K164" s="3" t="str">
        <f ca="1">IF(AND($A164&lt;&gt;"",$A164&lt;&gt;"TOTAL"),IF(AND([6]INVESTIGADOR_Titulacion!$R162&lt;&gt;"",[6]INVESTIGADOR_Titulacion!$R162&lt;&gt;0),[6]INVESTIGADOR_Titulacion!$R162,""),IF($A164="TOTAL",SUM(INDIRECT("K4:K"&amp;ROW()-1)),""))</f>
        <v/>
      </c>
      <c r="L164" s="3" t="str">
        <f ca="1">IF(AND($A164&lt;&gt;"",$A164&lt;&gt;"TOTAL"),IF(AND([6]INVESTIGADOR_Titulacion!$T162&lt;&gt;"",[6]INVESTIGADOR_Titulacion!$T162&lt;&gt;0),[6]INVESTIGADOR_Titulacion!$T162,""),IF($A164="TOTAL",SUM(INDIRECT("L4:L"&amp;ROW()-1)),""))</f>
        <v/>
      </c>
      <c r="M164" s="3" t="str">
        <f t="shared" ca="1" si="41"/>
        <v/>
      </c>
      <c r="N164" s="3" t="str">
        <f ca="1">IF(AND($A164&lt;&gt;"",$A164&lt;&gt;"TOTAL"),IF(AND([6]INVESTIGADOR_Titulacion!$W162&lt;&gt;"",[6]INVESTIGADOR_Titulacion!$W162&lt;&gt;0),[6]INVESTIGADOR_Titulacion!$W162,""),IF($A164="TOTAL",SUM(INDIRECT("N4:N"&amp;ROW()-1)),""))</f>
        <v/>
      </c>
      <c r="O164" s="3" t="str">
        <f ca="1">IF(AND($A164&lt;&gt;"",$A164&lt;&gt;"TOTAL"),IF(AND([6]INVESTIGADOR_Titulacion!$Y162&lt;&gt;"",[6]INVESTIGADOR_Titulacion!$Y162&lt;&gt;0),[6]INVESTIGADOR_Titulacion!$Y162,""),IF($A164="TOTAL",SUM(INDIRECT("O4:O"&amp;ROW()-1)),""))</f>
        <v/>
      </c>
      <c r="P164" s="3" t="str">
        <f t="shared" ca="1" si="42"/>
        <v/>
      </c>
      <c r="Q164" s="3" t="str">
        <f ca="1">IF(AND($A164&lt;&gt;"",$A164&lt;&gt;"TOTAL"),IF(AND([6]INVESTIGADOR_Titulacion!$AB162&lt;&gt;"",[6]INVESTIGADOR_Titulacion!$AB162&lt;&gt;0),[6]INVESTIGADOR_Titulacion!$AB162,""),IF($A164="TOTAL",SUM(INDIRECT("Q4:Q"&amp;ROW()-1)),""))</f>
        <v/>
      </c>
      <c r="R164" s="3" t="str">
        <f ca="1">IF(AND($A164&lt;&gt;"",$A164&lt;&gt;"TOTAL"),IF(AND([6]INVESTIGADOR_Titulacion!$AD162&lt;&gt;"",[6]INVESTIGADOR_Titulacion!$AD162&lt;&gt;0),[6]INVESTIGADOR_Titulacion!$AD162,""),IF($A164="TOTAL",SUM(INDIRECT("R4:R"&amp;ROW()-1)),""))</f>
        <v/>
      </c>
      <c r="S164" s="3" t="str">
        <f t="shared" ca="1" si="43"/>
        <v/>
      </c>
      <c r="T164" s="3" t="str">
        <f ca="1">IF(AND($A164&lt;&gt;"",$A164&lt;&gt;"TOTAL"),IF(AND([6]INVESTIGADOR_Titulacion!$AG162&lt;&gt;"",[6]INVESTIGADOR_Titulacion!$AG162&lt;&gt;0),[6]INVESTIGADOR_Titulacion!$AG162,""),IF($A164="TOTAL",SUM(INDIRECT("T4:T"&amp;ROW()-1)),""))</f>
        <v/>
      </c>
      <c r="U164" s="3" t="str">
        <f ca="1">IF(AND($A164&lt;&gt;"",$A164&lt;&gt;"TOTAL"),IF(AND([6]INVESTIGADOR_Titulacion!$AI162&lt;&gt;"",[6]INVESTIGADOR_Titulacion!$AI162&lt;&gt;0),[6]INVESTIGADOR_Titulacion!$AI162,""),IF($A164="TOTAL",SUM(INDIRECT("U4:U"&amp;ROW()-1)),""))</f>
        <v/>
      </c>
      <c r="V164" s="3" t="str">
        <f t="shared" ca="1" si="44"/>
        <v/>
      </c>
      <c r="W164" s="3" t="str">
        <f ca="1">IF(AND($A164&lt;&gt;"",$A164&lt;&gt;"TOTAL"),IF(AND([6]INVESTIGADOR_Titulacion!$AL162&lt;&gt;"",[6]INVESTIGADOR_Titulacion!$AL162&lt;&gt;0),[6]INVESTIGADOR_Titulacion!$AL162,""),IF($A164="TOTAL",SUM(INDIRECT("W4:W"&amp;ROW()-1)),""))</f>
        <v/>
      </c>
      <c r="X164" s="3" t="str">
        <f ca="1">IF(AND($A164&lt;&gt;"",$A164&lt;&gt;"TOTAL"),IF(AND([6]INVESTIGADOR_Titulacion!$AN162&lt;&gt;"",[6]INVESTIGADOR_Titulacion!$AN162&lt;&gt;0),[6]INVESTIGADOR_Titulacion!$AN162,""),IF($A164="TOTAL",SUM(INDIRECT("X4:X"&amp;ROW()-1)),""))</f>
        <v/>
      </c>
      <c r="Y164" s="3" t="str">
        <f t="shared" ca="1" si="45"/>
        <v/>
      </c>
      <c r="Z164" s="3" t="str">
        <f ca="1">IF(AND($A164&lt;&gt;"",$A164&lt;&gt;"TOTAL"),IF(AND([6]INVESTIGADOR_Titulacion!$AQ162&lt;&gt;"",[6]INVESTIGADOR_Titulacion!$AQ162&lt;&gt;0),[6]INVESTIGADOR_Titulacion!$AQ162,""),IF($A164="TOTAL",SUM(INDIRECT("Z4:Z"&amp;ROW()-1)),""))</f>
        <v/>
      </c>
      <c r="AA164" s="3" t="str">
        <f ca="1">IF(AND($A164&lt;&gt;"",$A164&lt;&gt;"TOTAL"),IF(AND([6]INVESTIGADOR_Titulacion!$AS162&lt;&gt;"",[6]INVESTIGADOR_Titulacion!$AS162&lt;&gt;0),[6]INVESTIGADOR_Titulacion!$AS162,""),IF($A164="TOTAL",SUM(INDIRECT("AA4:AA"&amp;ROW()-1)),""))</f>
        <v/>
      </c>
      <c r="AB164" s="3" t="str">
        <f t="shared" ca="1" si="46"/>
        <v/>
      </c>
      <c r="AC164" s="3" t="str">
        <f ca="1">IF(AND($A164&lt;&gt;"",$A164&lt;&gt;"TOTAL"),IF(AND([6]INVESTIGADOR_Titulacion!$AV162&lt;&gt;"",[6]INVESTIGADOR_Titulacion!$AV162&lt;&gt;0),[6]INVESTIGADOR_Titulacion!$AV162,""),IF($A164="TOTAL",SUM(INDIRECT("AC4:AC"&amp;ROW()-1)),""))</f>
        <v/>
      </c>
      <c r="AD164" s="3" t="str">
        <f ca="1">IF(AND($A164&lt;&gt;"",$A164&lt;&gt;"TOTAL"),IF(AND([6]INVESTIGADOR_Titulacion!$AX162&lt;&gt;"",[6]INVESTIGADOR_Titulacion!$AX162&lt;&gt;0),[6]INVESTIGADOR_Titulacion!$AX162,""),IF($A164="TOTAL",SUM(INDIRECT("AD4:AD"&amp;ROW()-1)),""))</f>
        <v/>
      </c>
      <c r="AE164" s="3" t="str">
        <f t="shared" ca="1" si="47"/>
        <v/>
      </c>
      <c r="AF164" s="3" t="str">
        <f ca="1">IF(AND($A164&lt;&gt;"",$A164&lt;&gt;"TOTAL"),IF(AND([6]INVESTIGADOR_Titulacion!$BA162&lt;&gt;"",[6]INVESTIGADOR_Titulacion!$BA162&lt;&gt;0),[6]INVESTIGADOR_Titulacion!$BA162,""),IF($A164="TOTAL",SUM(INDIRECT("AF4:AF"&amp;ROW()-1)),""))</f>
        <v/>
      </c>
      <c r="AG164" s="3" t="str">
        <f ca="1">IF(AND($A164&lt;&gt;"",$A164&lt;&gt;"TOTAL"),IF(AND([6]INVESTIGADOR_Titulacion!$BC162&lt;&gt;"",[6]INVESTIGADOR_Titulacion!$BC162&lt;&gt;0),[6]INVESTIGADOR_Titulacion!$BC162,""),IF($A164="TOTAL",SUM(INDIRECT("AG4:AG"&amp;ROW()-1)),""))</f>
        <v/>
      </c>
      <c r="AH164" s="3" t="str">
        <f t="shared" ca="1" si="48"/>
        <v/>
      </c>
      <c r="AI164" s="3" t="str">
        <f ca="1">IF(AND($A164&lt;&gt;"",$A164&lt;&gt;"TOTAL"),IF(AND([6]INVESTIGADOR_Titulacion!$BF162&lt;&gt;"",[6]INVESTIGADOR_Titulacion!$BF162&lt;&gt;0),[6]INVESTIGADOR_Titulacion!$BF162,""),IF($A164="TOTAL",SUM(INDIRECT("AI4:AI"&amp;ROW()-1)),""))</f>
        <v/>
      </c>
      <c r="AJ164" s="3" t="str">
        <f ca="1">IF(AND($A164&lt;&gt;"",$A164&lt;&gt;"TOTAL"),IF(AND([6]INVESTIGADOR_Titulacion!$BH162&lt;&gt;"",[6]INVESTIGADOR_Titulacion!$BH162&lt;&gt;0),[6]INVESTIGADOR_Titulacion!$BH162,""),IF($A164="TOTAL",SUM(INDIRECT("AJ4:AJ"&amp;ROW()-1)),""))</f>
        <v/>
      </c>
      <c r="AK164" s="3" t="str">
        <f t="shared" ca="1" si="49"/>
        <v/>
      </c>
      <c r="AL164" s="3" t="str">
        <f ca="1">IF(AND($A164&lt;&gt;"",$A164&lt;&gt;"TOTAL"),IF(AND([6]INVESTIGADOR_Titulacion!$BK162&lt;&gt;"",[6]INVESTIGADOR_Titulacion!$BK162&lt;&gt;0),[6]INVESTIGADOR_Titulacion!$BK162,""),IF($A164="TOTAL",SUM(INDIRECT("AL4:AL"&amp;ROW()-1)),""))</f>
        <v/>
      </c>
      <c r="AM164" s="3" t="str">
        <f ca="1">IF(AND($A164&lt;&gt;"",$A164&lt;&gt;"TOTAL"),IF(AND([6]INVESTIGADOR_Titulacion!$BM162&lt;&gt;"",[6]INVESTIGADOR_Titulacion!$BM162&lt;&gt;0),[6]INVESTIGADOR_Titulacion!$BM162,""),IF($A164="TOTAL",SUM(INDIRECT("AM4:AM"&amp;ROW()-1)),""))</f>
        <v/>
      </c>
      <c r="AN164" s="3" t="str">
        <f t="shared" ca="1" si="50"/>
        <v/>
      </c>
      <c r="AO164" s="3" t="str">
        <f ca="1">IF(AND($A164&lt;&gt;"",$A164&lt;&gt;"TOTAL"),IF(AND([6]INVESTIGADOR_Titulacion!$BP162&lt;&gt;"",[6]INVESTIGADOR_Titulacion!$BP162&lt;&gt;0),[6]INVESTIGADOR_Titulacion!$BP162,""),IF($A164="TOTAL",SUM(INDIRECT("AO4:AO"&amp;ROW()-1)),""))</f>
        <v/>
      </c>
      <c r="AP164" s="3" t="str">
        <f ca="1">IF(AND($A164&lt;&gt;"",$A164&lt;&gt;"TOTAL"),IF(AND([6]INVESTIGADOR_Titulacion!$BR162&lt;&gt;"",[6]INVESTIGADOR_Titulacion!$BR162&lt;&gt;0),[6]INVESTIGADOR_Titulacion!$BR162,""),IF($A164="TOTAL",SUM(INDIRECT("AP4:AP"&amp;ROW()-1)),""))</f>
        <v/>
      </c>
      <c r="AQ164" s="3" t="str">
        <f t="shared" ca="1" si="51"/>
        <v/>
      </c>
      <c r="AR164" s="3" t="str">
        <f ca="1">IF(AND($A164&lt;&gt;"",$A164&lt;&gt;"TOTAL"),IF(AND([6]INVESTIGADOR_Titulacion!$BU162&lt;&gt;"",[6]INVESTIGADOR_Titulacion!$BU162&lt;&gt;0),[6]INVESTIGADOR_Titulacion!$BU162,""),IF($A164="TOTAL",SUM(INDIRECT("AR4:AR"&amp;ROW()-1)),""))</f>
        <v/>
      </c>
      <c r="AS164" s="3" t="str">
        <f ca="1">IF(AND($A164&lt;&gt;"",$A164&lt;&gt;"TOTAL"),IF(AND([6]INVESTIGADOR_Titulacion!$BW162&lt;&gt;"",[6]INVESTIGADOR_Titulacion!$BW162&lt;&gt;0),[6]INVESTIGADOR_Titulacion!$BW162,""),IF($A164="TOTAL",SUM(INDIRECT("AS4:AS"&amp;ROW()-1)),""))</f>
        <v/>
      </c>
      <c r="AT164" s="3" t="str">
        <f t="shared" ca="1" si="52"/>
        <v/>
      </c>
      <c r="AU164" s="3" t="str">
        <f ca="1">IF(AND($A164&lt;&gt;"",$A164&lt;&gt;"TOTAL"),IF(AND([6]INVESTIGADOR_Titulacion!$BZ162&lt;&gt;"",[6]INVESTIGADOR_Titulacion!$BZ162&lt;&gt;0),[6]INVESTIGADOR_Titulacion!$BZ162,""),IF($A164="TOTAL",SUM(INDIRECT("AU4:AU"&amp;ROW()-1)),""))</f>
        <v/>
      </c>
      <c r="AV164" s="3" t="str">
        <f ca="1">IF(AND($A164&lt;&gt;"",$A164&lt;&gt;"TOTAL"),IF(AND([6]INVESTIGADOR_Titulacion!$CB162&lt;&gt;"",[6]INVESTIGADOR_Titulacion!$CB162&lt;&gt;0),[6]INVESTIGADOR_Titulacion!$CB162,""),IF($A164="TOTAL",SUM(INDIRECT("AV4:AV"&amp;ROW()-1)),""))</f>
        <v/>
      </c>
      <c r="AW164" s="3" t="str">
        <f t="shared" ca="1" si="53"/>
        <v/>
      </c>
      <c r="AX164" s="3" t="str">
        <f ca="1">IF(AND($A164&lt;&gt;"",$A164&lt;&gt;"TOTAL"),IF(AND([6]INVESTIGADOR_Titulacion!$CE162&lt;&gt;"",[6]INVESTIGADOR_Titulacion!$CE162&lt;&gt;0),[6]INVESTIGADOR_Titulacion!$CE162,""),IF($A164="TOTAL",SUM(INDIRECT("AX4:AX"&amp;ROW()-1)),""))</f>
        <v/>
      </c>
      <c r="AY164" s="3" t="str">
        <f ca="1">IF(AND($A164&lt;&gt;"",$A164&lt;&gt;"TOTAL"),IF(AND([6]INVESTIGADOR_Titulacion!$CG162&lt;&gt;"",[6]INVESTIGADOR_Titulacion!$CG162&lt;&gt;0),[6]INVESTIGADOR_Titulacion!$CG162,""),IF($A164="TOTAL",SUM(INDIRECT("AY4:AY"&amp;ROW()-1)),""))</f>
        <v/>
      </c>
      <c r="AZ164" s="3" t="str">
        <f t="shared" ca="1" si="54"/>
        <v/>
      </c>
      <c r="BA164" s="3" t="str">
        <f ca="1">IF(AND($A164&lt;&gt;"",$A164&lt;&gt;"TOTAL"),IF(AND([6]INVESTIGADOR_Titulacion!$CJ162&lt;&gt;"",[6]INVESTIGADOR_Titulacion!$CJ162&lt;&gt;0),[6]INVESTIGADOR_Titulacion!$CJ162,""),IF($A164="TOTAL",SUM(INDIRECT("BA4:BA"&amp;ROW()-1)),""))</f>
        <v/>
      </c>
      <c r="BB164" s="3" t="str">
        <f ca="1">IF(AND($A164&lt;&gt;"",$A164&lt;&gt;"TOTAL"),IF(AND([6]INVESTIGADOR_Titulacion!$CL162&lt;&gt;"",[6]INVESTIGADOR_Titulacion!$CL162&lt;&gt;0),[6]INVESTIGADOR_Titulacion!$CL162,""),IF($A164="TOTAL",SUM(INDIRECT("BB4:BB"&amp;ROW()-1)),""))</f>
        <v/>
      </c>
      <c r="BC164" s="3" t="str">
        <f t="shared" ca="1" si="55"/>
        <v/>
      </c>
      <c r="BD164" s="3" t="str">
        <f ca="1">IF(AND($A164&lt;&gt;"",$A164&lt;&gt;"TOTAL"),IF(AND([6]INVESTIGADOR_Titulacion!$CO162&lt;&gt;"",[6]INVESTIGADOR_Titulacion!$CO162&lt;&gt;0),[6]INVESTIGADOR_Titulacion!$CO162,""),IF($A164="TOTAL",SUM(INDIRECT("BD4:BD"&amp;ROW()-1)),""))</f>
        <v/>
      </c>
      <c r="BE164" s="3" t="str">
        <f ca="1">IF(AND($A164&lt;&gt;"",$A164&lt;&gt;"TOTAL"),IF(AND([6]INVESTIGADOR_Titulacion!$CQ162&lt;&gt;"",[6]INVESTIGADOR_Titulacion!$CQ162&lt;&gt;0),[6]INVESTIGADOR_Titulacion!$CQ162,""),IF($A164="TOTAL",SUM(INDIRECT("BE4:BE"&amp;ROW()-1)),""))</f>
        <v/>
      </c>
      <c r="BF164" s="3" t="str">
        <f t="shared" ca="1" si="56"/>
        <v/>
      </c>
    </row>
    <row r="165" spans="1:58" x14ac:dyDescent="0.2">
      <c r="A165" s="25" t="str">
        <f>IF([6]INVESTIGADOR_Titulacion!$B163&lt;&gt;"",[6]INVESTIGADOR_Titulacion!$B163,IF(AND([6]INVESTIGADOR_Titulacion!$B163="",[6]INVESTIGADOR_Titulacion!$B164="",[6]INVESTIGADOR_Titulacion!$B162=""),"","TOTAL"))</f>
        <v/>
      </c>
      <c r="B165" s="3" t="str">
        <f ca="1">IF(AND($A165&lt;&gt;"",$A165&lt;&gt;"TOTAL"),IF(AND([6]INVESTIGADOR_Titulacion!$C163&lt;&gt;"",[6]INVESTIGADOR_Titulacion!$C163&lt;&gt;0),[6]INVESTIGADOR_Titulacion!$C163,""),IF($A165="TOTAL",SUM(INDIRECT("B4:B"&amp;ROW()-1)),""))</f>
        <v/>
      </c>
      <c r="C165" s="3" t="str">
        <f ca="1">IF(AND($A165&lt;&gt;"",$A165&lt;&gt;"TOTAL"),IF(AND([6]INVESTIGADOR_Titulacion!$E163&lt;&gt;"",[6]INVESTIGADOR_Titulacion!$E163&lt;&gt;0),[6]INVESTIGADOR_Titulacion!$E163,""),IF($A165="TOTAL",SUM(INDIRECT("C4:C"&amp;ROW()-1)),""))</f>
        <v/>
      </c>
      <c r="D165" s="3" t="str">
        <f t="shared" ca="1" si="38"/>
        <v/>
      </c>
      <c r="E165" s="3" t="str">
        <f ca="1">IF(AND($A165&lt;&gt;"",$A165&lt;&gt;"TOTAL"),IF(AND([6]INVESTIGADOR_Titulacion!$H163&lt;&gt;"",[6]INVESTIGADOR_Titulacion!$H163&lt;&gt;0),[6]INVESTIGADOR_Titulacion!$H163,""),IF($A165="TOTAL",SUM(INDIRECT("E4:E"&amp;ROW()-1)),""))</f>
        <v/>
      </c>
      <c r="F165" s="3" t="str">
        <f ca="1">IF(AND($A165&lt;&gt;"",$A165&lt;&gt;"TOTAL"),IF(AND([6]INVESTIGADOR_Titulacion!$J163&lt;&gt;"",[6]INVESTIGADOR_Titulacion!$J163&lt;&gt;0),[6]INVESTIGADOR_Titulacion!$J163,""),IF($A165="TOTAL",SUM(INDIRECT("F4:F"&amp;ROW()-1)),""))</f>
        <v/>
      </c>
      <c r="G165" s="3" t="str">
        <f t="shared" ca="1" si="39"/>
        <v/>
      </c>
      <c r="H165" s="3" t="str">
        <f ca="1">IF(AND($A165&lt;&gt;"",$A165&lt;&gt;"TOTAL"),IF(AND([6]INVESTIGADOR_Titulacion!$M163&lt;&gt;"",[6]INVESTIGADOR_Titulacion!$M163&lt;&gt;0),[6]INVESTIGADOR_Titulacion!$M163,""),IF($A165="TOTAL",SUM(INDIRECT("H4:H"&amp;ROW()-1)),""))</f>
        <v/>
      </c>
      <c r="I165" s="3" t="str">
        <f ca="1">IF(AND($A165&lt;&gt;"",$A165&lt;&gt;"TOTAL"),IF(AND([6]INVESTIGADOR_Titulacion!$O163&lt;&gt;"",[6]INVESTIGADOR_Titulacion!$O163&lt;&gt;0),[6]INVESTIGADOR_Titulacion!$O163,""),IF($A165="TOTAL",SUM(INDIRECT("I4:I"&amp;ROW()-1)),""))</f>
        <v/>
      </c>
      <c r="J165" s="3" t="str">
        <f t="shared" ca="1" si="40"/>
        <v/>
      </c>
      <c r="K165" s="3" t="str">
        <f ca="1">IF(AND($A165&lt;&gt;"",$A165&lt;&gt;"TOTAL"),IF(AND([6]INVESTIGADOR_Titulacion!$R163&lt;&gt;"",[6]INVESTIGADOR_Titulacion!$R163&lt;&gt;0),[6]INVESTIGADOR_Titulacion!$R163,""),IF($A165="TOTAL",SUM(INDIRECT("K4:K"&amp;ROW()-1)),""))</f>
        <v/>
      </c>
      <c r="L165" s="3" t="str">
        <f ca="1">IF(AND($A165&lt;&gt;"",$A165&lt;&gt;"TOTAL"),IF(AND([6]INVESTIGADOR_Titulacion!$T163&lt;&gt;"",[6]INVESTIGADOR_Titulacion!$T163&lt;&gt;0),[6]INVESTIGADOR_Titulacion!$T163,""),IF($A165="TOTAL",SUM(INDIRECT("L4:L"&amp;ROW()-1)),""))</f>
        <v/>
      </c>
      <c r="M165" s="3" t="str">
        <f t="shared" ca="1" si="41"/>
        <v/>
      </c>
      <c r="N165" s="3" t="str">
        <f ca="1">IF(AND($A165&lt;&gt;"",$A165&lt;&gt;"TOTAL"),IF(AND([6]INVESTIGADOR_Titulacion!$W163&lt;&gt;"",[6]INVESTIGADOR_Titulacion!$W163&lt;&gt;0),[6]INVESTIGADOR_Titulacion!$W163,""),IF($A165="TOTAL",SUM(INDIRECT("N4:N"&amp;ROW()-1)),""))</f>
        <v/>
      </c>
      <c r="O165" s="3" t="str">
        <f ca="1">IF(AND($A165&lt;&gt;"",$A165&lt;&gt;"TOTAL"),IF(AND([6]INVESTIGADOR_Titulacion!$Y163&lt;&gt;"",[6]INVESTIGADOR_Titulacion!$Y163&lt;&gt;0),[6]INVESTIGADOR_Titulacion!$Y163,""),IF($A165="TOTAL",SUM(INDIRECT("O4:O"&amp;ROW()-1)),""))</f>
        <v/>
      </c>
      <c r="P165" s="3" t="str">
        <f t="shared" ca="1" si="42"/>
        <v/>
      </c>
      <c r="Q165" s="3" t="str">
        <f ca="1">IF(AND($A165&lt;&gt;"",$A165&lt;&gt;"TOTAL"),IF(AND([6]INVESTIGADOR_Titulacion!$AB163&lt;&gt;"",[6]INVESTIGADOR_Titulacion!$AB163&lt;&gt;0),[6]INVESTIGADOR_Titulacion!$AB163,""),IF($A165="TOTAL",SUM(INDIRECT("Q4:Q"&amp;ROW()-1)),""))</f>
        <v/>
      </c>
      <c r="R165" s="3" t="str">
        <f ca="1">IF(AND($A165&lt;&gt;"",$A165&lt;&gt;"TOTAL"),IF(AND([6]INVESTIGADOR_Titulacion!$AD163&lt;&gt;"",[6]INVESTIGADOR_Titulacion!$AD163&lt;&gt;0),[6]INVESTIGADOR_Titulacion!$AD163,""),IF($A165="TOTAL",SUM(INDIRECT("R4:R"&amp;ROW()-1)),""))</f>
        <v/>
      </c>
      <c r="S165" s="3" t="str">
        <f t="shared" ca="1" si="43"/>
        <v/>
      </c>
      <c r="T165" s="3" t="str">
        <f ca="1">IF(AND($A165&lt;&gt;"",$A165&lt;&gt;"TOTAL"),IF(AND([6]INVESTIGADOR_Titulacion!$AG163&lt;&gt;"",[6]INVESTIGADOR_Titulacion!$AG163&lt;&gt;0),[6]INVESTIGADOR_Titulacion!$AG163,""),IF($A165="TOTAL",SUM(INDIRECT("T4:T"&amp;ROW()-1)),""))</f>
        <v/>
      </c>
      <c r="U165" s="3" t="str">
        <f ca="1">IF(AND($A165&lt;&gt;"",$A165&lt;&gt;"TOTAL"),IF(AND([6]INVESTIGADOR_Titulacion!$AI163&lt;&gt;"",[6]INVESTIGADOR_Titulacion!$AI163&lt;&gt;0),[6]INVESTIGADOR_Titulacion!$AI163,""),IF($A165="TOTAL",SUM(INDIRECT("U4:U"&amp;ROW()-1)),""))</f>
        <v/>
      </c>
      <c r="V165" s="3" t="str">
        <f t="shared" ca="1" si="44"/>
        <v/>
      </c>
      <c r="W165" s="3" t="str">
        <f ca="1">IF(AND($A165&lt;&gt;"",$A165&lt;&gt;"TOTAL"),IF(AND([6]INVESTIGADOR_Titulacion!$AL163&lt;&gt;"",[6]INVESTIGADOR_Titulacion!$AL163&lt;&gt;0),[6]INVESTIGADOR_Titulacion!$AL163,""),IF($A165="TOTAL",SUM(INDIRECT("W4:W"&amp;ROW()-1)),""))</f>
        <v/>
      </c>
      <c r="X165" s="3" t="str">
        <f ca="1">IF(AND($A165&lt;&gt;"",$A165&lt;&gt;"TOTAL"),IF(AND([6]INVESTIGADOR_Titulacion!$AN163&lt;&gt;"",[6]INVESTIGADOR_Titulacion!$AN163&lt;&gt;0),[6]INVESTIGADOR_Titulacion!$AN163,""),IF($A165="TOTAL",SUM(INDIRECT("X4:X"&amp;ROW()-1)),""))</f>
        <v/>
      </c>
      <c r="Y165" s="3" t="str">
        <f t="shared" ca="1" si="45"/>
        <v/>
      </c>
      <c r="Z165" s="3" t="str">
        <f ca="1">IF(AND($A165&lt;&gt;"",$A165&lt;&gt;"TOTAL"),IF(AND([6]INVESTIGADOR_Titulacion!$AQ163&lt;&gt;"",[6]INVESTIGADOR_Titulacion!$AQ163&lt;&gt;0),[6]INVESTIGADOR_Titulacion!$AQ163,""),IF($A165="TOTAL",SUM(INDIRECT("Z4:Z"&amp;ROW()-1)),""))</f>
        <v/>
      </c>
      <c r="AA165" s="3" t="str">
        <f ca="1">IF(AND($A165&lt;&gt;"",$A165&lt;&gt;"TOTAL"),IF(AND([6]INVESTIGADOR_Titulacion!$AS163&lt;&gt;"",[6]INVESTIGADOR_Titulacion!$AS163&lt;&gt;0),[6]INVESTIGADOR_Titulacion!$AS163,""),IF($A165="TOTAL",SUM(INDIRECT("AA4:AA"&amp;ROW()-1)),""))</f>
        <v/>
      </c>
      <c r="AB165" s="3" t="str">
        <f t="shared" ca="1" si="46"/>
        <v/>
      </c>
      <c r="AC165" s="3" t="str">
        <f ca="1">IF(AND($A165&lt;&gt;"",$A165&lt;&gt;"TOTAL"),IF(AND([6]INVESTIGADOR_Titulacion!$AV163&lt;&gt;"",[6]INVESTIGADOR_Titulacion!$AV163&lt;&gt;0),[6]INVESTIGADOR_Titulacion!$AV163,""),IF($A165="TOTAL",SUM(INDIRECT("AC4:AC"&amp;ROW()-1)),""))</f>
        <v/>
      </c>
      <c r="AD165" s="3" t="str">
        <f ca="1">IF(AND($A165&lt;&gt;"",$A165&lt;&gt;"TOTAL"),IF(AND([6]INVESTIGADOR_Titulacion!$AX163&lt;&gt;"",[6]INVESTIGADOR_Titulacion!$AX163&lt;&gt;0),[6]INVESTIGADOR_Titulacion!$AX163,""),IF($A165="TOTAL",SUM(INDIRECT("AD4:AD"&amp;ROW()-1)),""))</f>
        <v/>
      </c>
      <c r="AE165" s="3" t="str">
        <f t="shared" ca="1" si="47"/>
        <v/>
      </c>
      <c r="AF165" s="3" t="str">
        <f ca="1">IF(AND($A165&lt;&gt;"",$A165&lt;&gt;"TOTAL"),IF(AND([6]INVESTIGADOR_Titulacion!$BA163&lt;&gt;"",[6]INVESTIGADOR_Titulacion!$BA163&lt;&gt;0),[6]INVESTIGADOR_Titulacion!$BA163,""),IF($A165="TOTAL",SUM(INDIRECT("AF4:AF"&amp;ROW()-1)),""))</f>
        <v/>
      </c>
      <c r="AG165" s="3" t="str">
        <f ca="1">IF(AND($A165&lt;&gt;"",$A165&lt;&gt;"TOTAL"),IF(AND([6]INVESTIGADOR_Titulacion!$BC163&lt;&gt;"",[6]INVESTIGADOR_Titulacion!$BC163&lt;&gt;0),[6]INVESTIGADOR_Titulacion!$BC163,""),IF($A165="TOTAL",SUM(INDIRECT("AG4:AG"&amp;ROW()-1)),""))</f>
        <v/>
      </c>
      <c r="AH165" s="3" t="str">
        <f t="shared" ca="1" si="48"/>
        <v/>
      </c>
      <c r="AI165" s="3" t="str">
        <f ca="1">IF(AND($A165&lt;&gt;"",$A165&lt;&gt;"TOTAL"),IF(AND([6]INVESTIGADOR_Titulacion!$BF163&lt;&gt;"",[6]INVESTIGADOR_Titulacion!$BF163&lt;&gt;0),[6]INVESTIGADOR_Titulacion!$BF163,""),IF($A165="TOTAL",SUM(INDIRECT("AI4:AI"&amp;ROW()-1)),""))</f>
        <v/>
      </c>
      <c r="AJ165" s="3" t="str">
        <f ca="1">IF(AND($A165&lt;&gt;"",$A165&lt;&gt;"TOTAL"),IF(AND([6]INVESTIGADOR_Titulacion!$BH163&lt;&gt;"",[6]INVESTIGADOR_Titulacion!$BH163&lt;&gt;0),[6]INVESTIGADOR_Titulacion!$BH163,""),IF($A165="TOTAL",SUM(INDIRECT("AJ4:AJ"&amp;ROW()-1)),""))</f>
        <v/>
      </c>
      <c r="AK165" s="3" t="str">
        <f t="shared" ca="1" si="49"/>
        <v/>
      </c>
      <c r="AL165" s="3" t="str">
        <f ca="1">IF(AND($A165&lt;&gt;"",$A165&lt;&gt;"TOTAL"),IF(AND([6]INVESTIGADOR_Titulacion!$BK163&lt;&gt;"",[6]INVESTIGADOR_Titulacion!$BK163&lt;&gt;0),[6]INVESTIGADOR_Titulacion!$BK163,""),IF($A165="TOTAL",SUM(INDIRECT("AL4:AL"&amp;ROW()-1)),""))</f>
        <v/>
      </c>
      <c r="AM165" s="3" t="str">
        <f ca="1">IF(AND($A165&lt;&gt;"",$A165&lt;&gt;"TOTAL"),IF(AND([6]INVESTIGADOR_Titulacion!$BM163&lt;&gt;"",[6]INVESTIGADOR_Titulacion!$BM163&lt;&gt;0),[6]INVESTIGADOR_Titulacion!$BM163,""),IF($A165="TOTAL",SUM(INDIRECT("AM4:AM"&amp;ROW()-1)),""))</f>
        <v/>
      </c>
      <c r="AN165" s="3" t="str">
        <f t="shared" ca="1" si="50"/>
        <v/>
      </c>
      <c r="AO165" s="3" t="str">
        <f ca="1">IF(AND($A165&lt;&gt;"",$A165&lt;&gt;"TOTAL"),IF(AND([6]INVESTIGADOR_Titulacion!$BP163&lt;&gt;"",[6]INVESTIGADOR_Titulacion!$BP163&lt;&gt;0),[6]INVESTIGADOR_Titulacion!$BP163,""),IF($A165="TOTAL",SUM(INDIRECT("AO4:AO"&amp;ROW()-1)),""))</f>
        <v/>
      </c>
      <c r="AP165" s="3" t="str">
        <f ca="1">IF(AND($A165&lt;&gt;"",$A165&lt;&gt;"TOTAL"),IF(AND([6]INVESTIGADOR_Titulacion!$BR163&lt;&gt;"",[6]INVESTIGADOR_Titulacion!$BR163&lt;&gt;0),[6]INVESTIGADOR_Titulacion!$BR163,""),IF($A165="TOTAL",SUM(INDIRECT("AP4:AP"&amp;ROW()-1)),""))</f>
        <v/>
      </c>
      <c r="AQ165" s="3" t="str">
        <f t="shared" ca="1" si="51"/>
        <v/>
      </c>
      <c r="AR165" s="3" t="str">
        <f ca="1">IF(AND($A165&lt;&gt;"",$A165&lt;&gt;"TOTAL"),IF(AND([6]INVESTIGADOR_Titulacion!$BU163&lt;&gt;"",[6]INVESTIGADOR_Titulacion!$BU163&lt;&gt;0),[6]INVESTIGADOR_Titulacion!$BU163,""),IF($A165="TOTAL",SUM(INDIRECT("AR4:AR"&amp;ROW()-1)),""))</f>
        <v/>
      </c>
      <c r="AS165" s="3" t="str">
        <f ca="1">IF(AND($A165&lt;&gt;"",$A165&lt;&gt;"TOTAL"),IF(AND([6]INVESTIGADOR_Titulacion!$BW163&lt;&gt;"",[6]INVESTIGADOR_Titulacion!$BW163&lt;&gt;0),[6]INVESTIGADOR_Titulacion!$BW163,""),IF($A165="TOTAL",SUM(INDIRECT("AS4:AS"&amp;ROW()-1)),""))</f>
        <v/>
      </c>
      <c r="AT165" s="3" t="str">
        <f t="shared" ca="1" si="52"/>
        <v/>
      </c>
      <c r="AU165" s="3" t="str">
        <f ca="1">IF(AND($A165&lt;&gt;"",$A165&lt;&gt;"TOTAL"),IF(AND([6]INVESTIGADOR_Titulacion!$BZ163&lt;&gt;"",[6]INVESTIGADOR_Titulacion!$BZ163&lt;&gt;0),[6]INVESTIGADOR_Titulacion!$BZ163,""),IF($A165="TOTAL",SUM(INDIRECT("AU4:AU"&amp;ROW()-1)),""))</f>
        <v/>
      </c>
      <c r="AV165" s="3" t="str">
        <f ca="1">IF(AND($A165&lt;&gt;"",$A165&lt;&gt;"TOTAL"),IF(AND([6]INVESTIGADOR_Titulacion!$CB163&lt;&gt;"",[6]INVESTIGADOR_Titulacion!$CB163&lt;&gt;0),[6]INVESTIGADOR_Titulacion!$CB163,""),IF($A165="TOTAL",SUM(INDIRECT("AV4:AV"&amp;ROW()-1)),""))</f>
        <v/>
      </c>
      <c r="AW165" s="3" t="str">
        <f t="shared" ca="1" si="53"/>
        <v/>
      </c>
      <c r="AX165" s="3" t="str">
        <f ca="1">IF(AND($A165&lt;&gt;"",$A165&lt;&gt;"TOTAL"),IF(AND([6]INVESTIGADOR_Titulacion!$CE163&lt;&gt;"",[6]INVESTIGADOR_Titulacion!$CE163&lt;&gt;0),[6]INVESTIGADOR_Titulacion!$CE163,""),IF($A165="TOTAL",SUM(INDIRECT("AX4:AX"&amp;ROW()-1)),""))</f>
        <v/>
      </c>
      <c r="AY165" s="3" t="str">
        <f ca="1">IF(AND($A165&lt;&gt;"",$A165&lt;&gt;"TOTAL"),IF(AND([6]INVESTIGADOR_Titulacion!$CG163&lt;&gt;"",[6]INVESTIGADOR_Titulacion!$CG163&lt;&gt;0),[6]INVESTIGADOR_Titulacion!$CG163,""),IF($A165="TOTAL",SUM(INDIRECT("AY4:AY"&amp;ROW()-1)),""))</f>
        <v/>
      </c>
      <c r="AZ165" s="3" t="str">
        <f t="shared" ca="1" si="54"/>
        <v/>
      </c>
      <c r="BA165" s="3" t="str">
        <f ca="1">IF(AND($A165&lt;&gt;"",$A165&lt;&gt;"TOTAL"),IF(AND([6]INVESTIGADOR_Titulacion!$CJ163&lt;&gt;"",[6]INVESTIGADOR_Titulacion!$CJ163&lt;&gt;0),[6]INVESTIGADOR_Titulacion!$CJ163,""),IF($A165="TOTAL",SUM(INDIRECT("BA4:BA"&amp;ROW()-1)),""))</f>
        <v/>
      </c>
      <c r="BB165" s="3" t="str">
        <f ca="1">IF(AND($A165&lt;&gt;"",$A165&lt;&gt;"TOTAL"),IF(AND([6]INVESTIGADOR_Titulacion!$CL163&lt;&gt;"",[6]INVESTIGADOR_Titulacion!$CL163&lt;&gt;0),[6]INVESTIGADOR_Titulacion!$CL163,""),IF($A165="TOTAL",SUM(INDIRECT("BB4:BB"&amp;ROW()-1)),""))</f>
        <v/>
      </c>
      <c r="BC165" s="3" t="str">
        <f t="shared" ca="1" si="55"/>
        <v/>
      </c>
      <c r="BD165" s="3" t="str">
        <f ca="1">IF(AND($A165&lt;&gt;"",$A165&lt;&gt;"TOTAL"),IF(AND([6]INVESTIGADOR_Titulacion!$CO163&lt;&gt;"",[6]INVESTIGADOR_Titulacion!$CO163&lt;&gt;0),[6]INVESTIGADOR_Titulacion!$CO163,""),IF($A165="TOTAL",SUM(INDIRECT("BD4:BD"&amp;ROW()-1)),""))</f>
        <v/>
      </c>
      <c r="BE165" s="3" t="str">
        <f ca="1">IF(AND($A165&lt;&gt;"",$A165&lt;&gt;"TOTAL"),IF(AND([6]INVESTIGADOR_Titulacion!$CQ163&lt;&gt;"",[6]INVESTIGADOR_Titulacion!$CQ163&lt;&gt;0),[6]INVESTIGADOR_Titulacion!$CQ163,""),IF($A165="TOTAL",SUM(INDIRECT("BE4:BE"&amp;ROW()-1)),""))</f>
        <v/>
      </c>
      <c r="BF165" s="3" t="str">
        <f t="shared" ca="1" si="56"/>
        <v/>
      </c>
    </row>
    <row r="166" spans="1:58" x14ac:dyDescent="0.2">
      <c r="A166" s="25" t="str">
        <f>IF([6]INVESTIGADOR_Titulacion!$B164&lt;&gt;"",[6]INVESTIGADOR_Titulacion!$B164,IF(AND([6]INVESTIGADOR_Titulacion!$B164="",[6]INVESTIGADOR_Titulacion!$B165="",[6]INVESTIGADOR_Titulacion!$B163=""),"","TOTAL"))</f>
        <v/>
      </c>
      <c r="B166" s="3" t="str">
        <f ca="1">IF(AND($A166&lt;&gt;"",$A166&lt;&gt;"TOTAL"),IF(AND([6]INVESTIGADOR_Titulacion!$C164&lt;&gt;"",[6]INVESTIGADOR_Titulacion!$C164&lt;&gt;0),[6]INVESTIGADOR_Titulacion!$C164,""),IF($A166="TOTAL",SUM(INDIRECT("B4:B"&amp;ROW()-1)),""))</f>
        <v/>
      </c>
      <c r="C166" s="3" t="str">
        <f ca="1">IF(AND($A166&lt;&gt;"",$A166&lt;&gt;"TOTAL"),IF(AND([6]INVESTIGADOR_Titulacion!$E164&lt;&gt;"",[6]INVESTIGADOR_Titulacion!$E164&lt;&gt;0),[6]INVESTIGADOR_Titulacion!$E164,""),IF($A166="TOTAL",SUM(INDIRECT("C4:C"&amp;ROW()-1)),""))</f>
        <v/>
      </c>
      <c r="D166" s="3" t="str">
        <f t="shared" ca="1" si="38"/>
        <v/>
      </c>
      <c r="E166" s="3" t="str">
        <f ca="1">IF(AND($A166&lt;&gt;"",$A166&lt;&gt;"TOTAL"),IF(AND([6]INVESTIGADOR_Titulacion!$H164&lt;&gt;"",[6]INVESTIGADOR_Titulacion!$H164&lt;&gt;0),[6]INVESTIGADOR_Titulacion!$H164,""),IF($A166="TOTAL",SUM(INDIRECT("E4:E"&amp;ROW()-1)),""))</f>
        <v/>
      </c>
      <c r="F166" s="3" t="str">
        <f ca="1">IF(AND($A166&lt;&gt;"",$A166&lt;&gt;"TOTAL"),IF(AND([6]INVESTIGADOR_Titulacion!$J164&lt;&gt;"",[6]INVESTIGADOR_Titulacion!$J164&lt;&gt;0),[6]INVESTIGADOR_Titulacion!$J164,""),IF($A166="TOTAL",SUM(INDIRECT("F4:F"&amp;ROW()-1)),""))</f>
        <v/>
      </c>
      <c r="G166" s="3" t="str">
        <f t="shared" ca="1" si="39"/>
        <v/>
      </c>
      <c r="H166" s="3" t="str">
        <f ca="1">IF(AND($A166&lt;&gt;"",$A166&lt;&gt;"TOTAL"),IF(AND([6]INVESTIGADOR_Titulacion!$M164&lt;&gt;"",[6]INVESTIGADOR_Titulacion!$M164&lt;&gt;0),[6]INVESTIGADOR_Titulacion!$M164,""),IF($A166="TOTAL",SUM(INDIRECT("H4:H"&amp;ROW()-1)),""))</f>
        <v/>
      </c>
      <c r="I166" s="3" t="str">
        <f ca="1">IF(AND($A166&lt;&gt;"",$A166&lt;&gt;"TOTAL"),IF(AND([6]INVESTIGADOR_Titulacion!$O164&lt;&gt;"",[6]INVESTIGADOR_Titulacion!$O164&lt;&gt;0),[6]INVESTIGADOR_Titulacion!$O164,""),IF($A166="TOTAL",SUM(INDIRECT("I4:I"&amp;ROW()-1)),""))</f>
        <v/>
      </c>
      <c r="J166" s="3" t="str">
        <f t="shared" ca="1" si="40"/>
        <v/>
      </c>
      <c r="K166" s="3" t="str">
        <f ca="1">IF(AND($A166&lt;&gt;"",$A166&lt;&gt;"TOTAL"),IF(AND([6]INVESTIGADOR_Titulacion!$R164&lt;&gt;"",[6]INVESTIGADOR_Titulacion!$R164&lt;&gt;0),[6]INVESTIGADOR_Titulacion!$R164,""),IF($A166="TOTAL",SUM(INDIRECT("K4:K"&amp;ROW()-1)),""))</f>
        <v/>
      </c>
      <c r="L166" s="3" t="str">
        <f ca="1">IF(AND($A166&lt;&gt;"",$A166&lt;&gt;"TOTAL"),IF(AND([6]INVESTIGADOR_Titulacion!$T164&lt;&gt;"",[6]INVESTIGADOR_Titulacion!$T164&lt;&gt;0),[6]INVESTIGADOR_Titulacion!$T164,""),IF($A166="TOTAL",SUM(INDIRECT("L4:L"&amp;ROW()-1)),""))</f>
        <v/>
      </c>
      <c r="M166" s="3" t="str">
        <f t="shared" ca="1" si="41"/>
        <v/>
      </c>
      <c r="N166" s="3" t="str">
        <f ca="1">IF(AND($A166&lt;&gt;"",$A166&lt;&gt;"TOTAL"),IF(AND([6]INVESTIGADOR_Titulacion!$W164&lt;&gt;"",[6]INVESTIGADOR_Titulacion!$W164&lt;&gt;0),[6]INVESTIGADOR_Titulacion!$W164,""),IF($A166="TOTAL",SUM(INDIRECT("N4:N"&amp;ROW()-1)),""))</f>
        <v/>
      </c>
      <c r="O166" s="3" t="str">
        <f ca="1">IF(AND($A166&lt;&gt;"",$A166&lt;&gt;"TOTAL"),IF(AND([6]INVESTIGADOR_Titulacion!$Y164&lt;&gt;"",[6]INVESTIGADOR_Titulacion!$Y164&lt;&gt;0),[6]INVESTIGADOR_Titulacion!$Y164,""),IF($A166="TOTAL",SUM(INDIRECT("O4:O"&amp;ROW()-1)),""))</f>
        <v/>
      </c>
      <c r="P166" s="3" t="str">
        <f t="shared" ca="1" si="42"/>
        <v/>
      </c>
      <c r="Q166" s="3" t="str">
        <f ca="1">IF(AND($A166&lt;&gt;"",$A166&lt;&gt;"TOTAL"),IF(AND([6]INVESTIGADOR_Titulacion!$AB164&lt;&gt;"",[6]INVESTIGADOR_Titulacion!$AB164&lt;&gt;0),[6]INVESTIGADOR_Titulacion!$AB164,""),IF($A166="TOTAL",SUM(INDIRECT("Q4:Q"&amp;ROW()-1)),""))</f>
        <v/>
      </c>
      <c r="R166" s="3" t="str">
        <f ca="1">IF(AND($A166&lt;&gt;"",$A166&lt;&gt;"TOTAL"),IF(AND([6]INVESTIGADOR_Titulacion!$AD164&lt;&gt;"",[6]INVESTIGADOR_Titulacion!$AD164&lt;&gt;0),[6]INVESTIGADOR_Titulacion!$AD164,""),IF($A166="TOTAL",SUM(INDIRECT("R4:R"&amp;ROW()-1)),""))</f>
        <v/>
      </c>
      <c r="S166" s="3" t="str">
        <f t="shared" ca="1" si="43"/>
        <v/>
      </c>
      <c r="T166" s="3" t="str">
        <f ca="1">IF(AND($A166&lt;&gt;"",$A166&lt;&gt;"TOTAL"),IF(AND([6]INVESTIGADOR_Titulacion!$AG164&lt;&gt;"",[6]INVESTIGADOR_Titulacion!$AG164&lt;&gt;0),[6]INVESTIGADOR_Titulacion!$AG164,""),IF($A166="TOTAL",SUM(INDIRECT("T4:T"&amp;ROW()-1)),""))</f>
        <v/>
      </c>
      <c r="U166" s="3" t="str">
        <f ca="1">IF(AND($A166&lt;&gt;"",$A166&lt;&gt;"TOTAL"),IF(AND([6]INVESTIGADOR_Titulacion!$AI164&lt;&gt;"",[6]INVESTIGADOR_Titulacion!$AI164&lt;&gt;0),[6]INVESTIGADOR_Titulacion!$AI164,""),IF($A166="TOTAL",SUM(INDIRECT("U4:U"&amp;ROW()-1)),""))</f>
        <v/>
      </c>
      <c r="V166" s="3" t="str">
        <f t="shared" ca="1" si="44"/>
        <v/>
      </c>
      <c r="W166" s="3" t="str">
        <f ca="1">IF(AND($A166&lt;&gt;"",$A166&lt;&gt;"TOTAL"),IF(AND([6]INVESTIGADOR_Titulacion!$AL164&lt;&gt;"",[6]INVESTIGADOR_Titulacion!$AL164&lt;&gt;0),[6]INVESTIGADOR_Titulacion!$AL164,""),IF($A166="TOTAL",SUM(INDIRECT("W4:W"&amp;ROW()-1)),""))</f>
        <v/>
      </c>
      <c r="X166" s="3" t="str">
        <f ca="1">IF(AND($A166&lt;&gt;"",$A166&lt;&gt;"TOTAL"),IF(AND([6]INVESTIGADOR_Titulacion!$AN164&lt;&gt;"",[6]INVESTIGADOR_Titulacion!$AN164&lt;&gt;0),[6]INVESTIGADOR_Titulacion!$AN164,""),IF($A166="TOTAL",SUM(INDIRECT("X4:X"&amp;ROW()-1)),""))</f>
        <v/>
      </c>
      <c r="Y166" s="3" t="str">
        <f t="shared" ca="1" si="45"/>
        <v/>
      </c>
      <c r="Z166" s="3" t="str">
        <f ca="1">IF(AND($A166&lt;&gt;"",$A166&lt;&gt;"TOTAL"),IF(AND([6]INVESTIGADOR_Titulacion!$AQ164&lt;&gt;"",[6]INVESTIGADOR_Titulacion!$AQ164&lt;&gt;0),[6]INVESTIGADOR_Titulacion!$AQ164,""),IF($A166="TOTAL",SUM(INDIRECT("Z4:Z"&amp;ROW()-1)),""))</f>
        <v/>
      </c>
      <c r="AA166" s="3" t="str">
        <f ca="1">IF(AND($A166&lt;&gt;"",$A166&lt;&gt;"TOTAL"),IF(AND([6]INVESTIGADOR_Titulacion!$AS164&lt;&gt;"",[6]INVESTIGADOR_Titulacion!$AS164&lt;&gt;0),[6]INVESTIGADOR_Titulacion!$AS164,""),IF($A166="TOTAL",SUM(INDIRECT("AA4:AA"&amp;ROW()-1)),""))</f>
        <v/>
      </c>
      <c r="AB166" s="3" t="str">
        <f t="shared" ca="1" si="46"/>
        <v/>
      </c>
      <c r="AC166" s="3" t="str">
        <f ca="1">IF(AND($A166&lt;&gt;"",$A166&lt;&gt;"TOTAL"),IF(AND([6]INVESTIGADOR_Titulacion!$AV164&lt;&gt;"",[6]INVESTIGADOR_Titulacion!$AV164&lt;&gt;0),[6]INVESTIGADOR_Titulacion!$AV164,""),IF($A166="TOTAL",SUM(INDIRECT("AC4:AC"&amp;ROW()-1)),""))</f>
        <v/>
      </c>
      <c r="AD166" s="3" t="str">
        <f ca="1">IF(AND($A166&lt;&gt;"",$A166&lt;&gt;"TOTAL"),IF(AND([6]INVESTIGADOR_Titulacion!$AX164&lt;&gt;"",[6]INVESTIGADOR_Titulacion!$AX164&lt;&gt;0),[6]INVESTIGADOR_Titulacion!$AX164,""),IF($A166="TOTAL",SUM(INDIRECT("AD4:AD"&amp;ROW()-1)),""))</f>
        <v/>
      </c>
      <c r="AE166" s="3" t="str">
        <f t="shared" ca="1" si="47"/>
        <v/>
      </c>
      <c r="AF166" s="3" t="str">
        <f ca="1">IF(AND($A166&lt;&gt;"",$A166&lt;&gt;"TOTAL"),IF(AND([6]INVESTIGADOR_Titulacion!$BA164&lt;&gt;"",[6]INVESTIGADOR_Titulacion!$BA164&lt;&gt;0),[6]INVESTIGADOR_Titulacion!$BA164,""),IF($A166="TOTAL",SUM(INDIRECT("AF4:AF"&amp;ROW()-1)),""))</f>
        <v/>
      </c>
      <c r="AG166" s="3" t="str">
        <f ca="1">IF(AND($A166&lt;&gt;"",$A166&lt;&gt;"TOTAL"),IF(AND([6]INVESTIGADOR_Titulacion!$BC164&lt;&gt;"",[6]INVESTIGADOR_Titulacion!$BC164&lt;&gt;0),[6]INVESTIGADOR_Titulacion!$BC164,""),IF($A166="TOTAL",SUM(INDIRECT("AG4:AG"&amp;ROW()-1)),""))</f>
        <v/>
      </c>
      <c r="AH166" s="3" t="str">
        <f t="shared" ca="1" si="48"/>
        <v/>
      </c>
      <c r="AI166" s="3" t="str">
        <f ca="1">IF(AND($A166&lt;&gt;"",$A166&lt;&gt;"TOTAL"),IF(AND([6]INVESTIGADOR_Titulacion!$BF164&lt;&gt;"",[6]INVESTIGADOR_Titulacion!$BF164&lt;&gt;0),[6]INVESTIGADOR_Titulacion!$BF164,""),IF($A166="TOTAL",SUM(INDIRECT("AI4:AI"&amp;ROW()-1)),""))</f>
        <v/>
      </c>
      <c r="AJ166" s="3" t="str">
        <f ca="1">IF(AND($A166&lt;&gt;"",$A166&lt;&gt;"TOTAL"),IF(AND([6]INVESTIGADOR_Titulacion!$BH164&lt;&gt;"",[6]INVESTIGADOR_Titulacion!$BH164&lt;&gt;0),[6]INVESTIGADOR_Titulacion!$BH164,""),IF($A166="TOTAL",SUM(INDIRECT("AJ4:AJ"&amp;ROW()-1)),""))</f>
        <v/>
      </c>
      <c r="AK166" s="3" t="str">
        <f t="shared" ca="1" si="49"/>
        <v/>
      </c>
      <c r="AL166" s="3" t="str">
        <f ca="1">IF(AND($A166&lt;&gt;"",$A166&lt;&gt;"TOTAL"),IF(AND([6]INVESTIGADOR_Titulacion!$BK164&lt;&gt;"",[6]INVESTIGADOR_Titulacion!$BK164&lt;&gt;0),[6]INVESTIGADOR_Titulacion!$BK164,""),IF($A166="TOTAL",SUM(INDIRECT("AL4:AL"&amp;ROW()-1)),""))</f>
        <v/>
      </c>
      <c r="AM166" s="3" t="str">
        <f ca="1">IF(AND($A166&lt;&gt;"",$A166&lt;&gt;"TOTAL"),IF(AND([6]INVESTIGADOR_Titulacion!$BM164&lt;&gt;"",[6]INVESTIGADOR_Titulacion!$BM164&lt;&gt;0),[6]INVESTIGADOR_Titulacion!$BM164,""),IF($A166="TOTAL",SUM(INDIRECT("AM4:AM"&amp;ROW()-1)),""))</f>
        <v/>
      </c>
      <c r="AN166" s="3" t="str">
        <f t="shared" ca="1" si="50"/>
        <v/>
      </c>
      <c r="AO166" s="3" t="str">
        <f ca="1">IF(AND($A166&lt;&gt;"",$A166&lt;&gt;"TOTAL"),IF(AND([6]INVESTIGADOR_Titulacion!$BP164&lt;&gt;"",[6]INVESTIGADOR_Titulacion!$BP164&lt;&gt;0),[6]INVESTIGADOR_Titulacion!$BP164,""),IF($A166="TOTAL",SUM(INDIRECT("AO4:AO"&amp;ROW()-1)),""))</f>
        <v/>
      </c>
      <c r="AP166" s="3" t="str">
        <f ca="1">IF(AND($A166&lt;&gt;"",$A166&lt;&gt;"TOTAL"),IF(AND([6]INVESTIGADOR_Titulacion!$BR164&lt;&gt;"",[6]INVESTIGADOR_Titulacion!$BR164&lt;&gt;0),[6]INVESTIGADOR_Titulacion!$BR164,""),IF($A166="TOTAL",SUM(INDIRECT("AP4:AP"&amp;ROW()-1)),""))</f>
        <v/>
      </c>
      <c r="AQ166" s="3" t="str">
        <f t="shared" ca="1" si="51"/>
        <v/>
      </c>
      <c r="AR166" s="3" t="str">
        <f ca="1">IF(AND($A166&lt;&gt;"",$A166&lt;&gt;"TOTAL"),IF(AND([6]INVESTIGADOR_Titulacion!$BU164&lt;&gt;"",[6]INVESTIGADOR_Titulacion!$BU164&lt;&gt;0),[6]INVESTIGADOR_Titulacion!$BU164,""),IF($A166="TOTAL",SUM(INDIRECT("AR4:AR"&amp;ROW()-1)),""))</f>
        <v/>
      </c>
      <c r="AS166" s="3" t="str">
        <f ca="1">IF(AND($A166&lt;&gt;"",$A166&lt;&gt;"TOTAL"),IF(AND([6]INVESTIGADOR_Titulacion!$BW164&lt;&gt;"",[6]INVESTIGADOR_Titulacion!$BW164&lt;&gt;0),[6]INVESTIGADOR_Titulacion!$BW164,""),IF($A166="TOTAL",SUM(INDIRECT("AS4:AS"&amp;ROW()-1)),""))</f>
        <v/>
      </c>
      <c r="AT166" s="3" t="str">
        <f t="shared" ca="1" si="52"/>
        <v/>
      </c>
      <c r="AU166" s="3" t="str">
        <f ca="1">IF(AND($A166&lt;&gt;"",$A166&lt;&gt;"TOTAL"),IF(AND([6]INVESTIGADOR_Titulacion!$BZ164&lt;&gt;"",[6]INVESTIGADOR_Titulacion!$BZ164&lt;&gt;0),[6]INVESTIGADOR_Titulacion!$BZ164,""),IF($A166="TOTAL",SUM(INDIRECT("AU4:AU"&amp;ROW()-1)),""))</f>
        <v/>
      </c>
      <c r="AV166" s="3" t="str">
        <f ca="1">IF(AND($A166&lt;&gt;"",$A166&lt;&gt;"TOTAL"),IF(AND([6]INVESTIGADOR_Titulacion!$CB164&lt;&gt;"",[6]INVESTIGADOR_Titulacion!$CB164&lt;&gt;0),[6]INVESTIGADOR_Titulacion!$CB164,""),IF($A166="TOTAL",SUM(INDIRECT("AV4:AV"&amp;ROW()-1)),""))</f>
        <v/>
      </c>
      <c r="AW166" s="3" t="str">
        <f t="shared" ca="1" si="53"/>
        <v/>
      </c>
      <c r="AX166" s="3" t="str">
        <f ca="1">IF(AND($A166&lt;&gt;"",$A166&lt;&gt;"TOTAL"),IF(AND([6]INVESTIGADOR_Titulacion!$CE164&lt;&gt;"",[6]INVESTIGADOR_Titulacion!$CE164&lt;&gt;0),[6]INVESTIGADOR_Titulacion!$CE164,""),IF($A166="TOTAL",SUM(INDIRECT("AX4:AX"&amp;ROW()-1)),""))</f>
        <v/>
      </c>
      <c r="AY166" s="3" t="str">
        <f ca="1">IF(AND($A166&lt;&gt;"",$A166&lt;&gt;"TOTAL"),IF(AND([6]INVESTIGADOR_Titulacion!$CG164&lt;&gt;"",[6]INVESTIGADOR_Titulacion!$CG164&lt;&gt;0),[6]INVESTIGADOR_Titulacion!$CG164,""),IF($A166="TOTAL",SUM(INDIRECT("AY4:AY"&amp;ROW()-1)),""))</f>
        <v/>
      </c>
      <c r="AZ166" s="3" t="str">
        <f t="shared" ca="1" si="54"/>
        <v/>
      </c>
      <c r="BA166" s="3" t="str">
        <f ca="1">IF(AND($A166&lt;&gt;"",$A166&lt;&gt;"TOTAL"),IF(AND([6]INVESTIGADOR_Titulacion!$CJ164&lt;&gt;"",[6]INVESTIGADOR_Titulacion!$CJ164&lt;&gt;0),[6]INVESTIGADOR_Titulacion!$CJ164,""),IF($A166="TOTAL",SUM(INDIRECT("BA4:BA"&amp;ROW()-1)),""))</f>
        <v/>
      </c>
      <c r="BB166" s="3" t="str">
        <f ca="1">IF(AND($A166&lt;&gt;"",$A166&lt;&gt;"TOTAL"),IF(AND([6]INVESTIGADOR_Titulacion!$CL164&lt;&gt;"",[6]INVESTIGADOR_Titulacion!$CL164&lt;&gt;0),[6]INVESTIGADOR_Titulacion!$CL164,""),IF($A166="TOTAL",SUM(INDIRECT("BB4:BB"&amp;ROW()-1)),""))</f>
        <v/>
      </c>
      <c r="BC166" s="3" t="str">
        <f t="shared" ca="1" si="55"/>
        <v/>
      </c>
      <c r="BD166" s="3" t="str">
        <f ca="1">IF(AND($A166&lt;&gt;"",$A166&lt;&gt;"TOTAL"),IF(AND([6]INVESTIGADOR_Titulacion!$CO164&lt;&gt;"",[6]INVESTIGADOR_Titulacion!$CO164&lt;&gt;0),[6]INVESTIGADOR_Titulacion!$CO164,""),IF($A166="TOTAL",SUM(INDIRECT("BD4:BD"&amp;ROW()-1)),""))</f>
        <v/>
      </c>
      <c r="BE166" s="3" t="str">
        <f ca="1">IF(AND($A166&lt;&gt;"",$A166&lt;&gt;"TOTAL"),IF(AND([6]INVESTIGADOR_Titulacion!$CQ164&lt;&gt;"",[6]INVESTIGADOR_Titulacion!$CQ164&lt;&gt;0),[6]INVESTIGADOR_Titulacion!$CQ164,""),IF($A166="TOTAL",SUM(INDIRECT("BE4:BE"&amp;ROW()-1)),""))</f>
        <v/>
      </c>
      <c r="BF166" s="3" t="str">
        <f t="shared" ca="1" si="56"/>
        <v/>
      </c>
    </row>
    <row r="167" spans="1:58" x14ac:dyDescent="0.2">
      <c r="A167" s="25" t="str">
        <f>IF([6]INVESTIGADOR_Titulacion!$B165&lt;&gt;"",[6]INVESTIGADOR_Titulacion!$B165,IF(AND([6]INVESTIGADOR_Titulacion!$B165="",[6]INVESTIGADOR_Titulacion!$B166="",[6]INVESTIGADOR_Titulacion!$B164=""),"","TOTAL"))</f>
        <v/>
      </c>
      <c r="B167" s="3" t="str">
        <f ca="1">IF(AND($A167&lt;&gt;"",$A167&lt;&gt;"TOTAL"),IF(AND([6]INVESTIGADOR_Titulacion!$C165&lt;&gt;"",[6]INVESTIGADOR_Titulacion!$C165&lt;&gt;0),[6]INVESTIGADOR_Titulacion!$C165,""),IF($A167="TOTAL",SUM(INDIRECT("B4:B"&amp;ROW()-1)),""))</f>
        <v/>
      </c>
      <c r="C167" s="3" t="str">
        <f ca="1">IF(AND($A167&lt;&gt;"",$A167&lt;&gt;"TOTAL"),IF(AND([6]INVESTIGADOR_Titulacion!$E165&lt;&gt;"",[6]INVESTIGADOR_Titulacion!$E165&lt;&gt;0),[6]INVESTIGADOR_Titulacion!$E165,""),IF($A167="TOTAL",SUM(INDIRECT("C4:C"&amp;ROW()-1)),""))</f>
        <v/>
      </c>
      <c r="D167" s="3" t="str">
        <f t="shared" ca="1" si="38"/>
        <v/>
      </c>
      <c r="E167" s="3" t="str">
        <f ca="1">IF(AND($A167&lt;&gt;"",$A167&lt;&gt;"TOTAL"),IF(AND([6]INVESTIGADOR_Titulacion!$H165&lt;&gt;"",[6]INVESTIGADOR_Titulacion!$H165&lt;&gt;0),[6]INVESTIGADOR_Titulacion!$H165,""),IF($A167="TOTAL",SUM(INDIRECT("E4:E"&amp;ROW()-1)),""))</f>
        <v/>
      </c>
      <c r="F167" s="3" t="str">
        <f ca="1">IF(AND($A167&lt;&gt;"",$A167&lt;&gt;"TOTAL"),IF(AND([6]INVESTIGADOR_Titulacion!$J165&lt;&gt;"",[6]INVESTIGADOR_Titulacion!$J165&lt;&gt;0),[6]INVESTIGADOR_Titulacion!$J165,""),IF($A167="TOTAL",SUM(INDIRECT("F4:F"&amp;ROW()-1)),""))</f>
        <v/>
      </c>
      <c r="G167" s="3" t="str">
        <f t="shared" ca="1" si="39"/>
        <v/>
      </c>
      <c r="H167" s="3" t="str">
        <f ca="1">IF(AND($A167&lt;&gt;"",$A167&lt;&gt;"TOTAL"),IF(AND([6]INVESTIGADOR_Titulacion!$M165&lt;&gt;"",[6]INVESTIGADOR_Titulacion!$M165&lt;&gt;0),[6]INVESTIGADOR_Titulacion!$M165,""),IF($A167="TOTAL",SUM(INDIRECT("H4:H"&amp;ROW()-1)),""))</f>
        <v/>
      </c>
      <c r="I167" s="3" t="str">
        <f ca="1">IF(AND($A167&lt;&gt;"",$A167&lt;&gt;"TOTAL"),IF(AND([6]INVESTIGADOR_Titulacion!$O165&lt;&gt;"",[6]INVESTIGADOR_Titulacion!$O165&lt;&gt;0),[6]INVESTIGADOR_Titulacion!$O165,""),IF($A167="TOTAL",SUM(INDIRECT("I4:I"&amp;ROW()-1)),""))</f>
        <v/>
      </c>
      <c r="J167" s="3" t="str">
        <f t="shared" ca="1" si="40"/>
        <v/>
      </c>
      <c r="K167" s="3" t="str">
        <f ca="1">IF(AND($A167&lt;&gt;"",$A167&lt;&gt;"TOTAL"),IF(AND([6]INVESTIGADOR_Titulacion!$R165&lt;&gt;"",[6]INVESTIGADOR_Titulacion!$R165&lt;&gt;0),[6]INVESTIGADOR_Titulacion!$R165,""),IF($A167="TOTAL",SUM(INDIRECT("K4:K"&amp;ROW()-1)),""))</f>
        <v/>
      </c>
      <c r="L167" s="3" t="str">
        <f ca="1">IF(AND($A167&lt;&gt;"",$A167&lt;&gt;"TOTAL"),IF(AND([6]INVESTIGADOR_Titulacion!$T165&lt;&gt;"",[6]INVESTIGADOR_Titulacion!$T165&lt;&gt;0),[6]INVESTIGADOR_Titulacion!$T165,""),IF($A167="TOTAL",SUM(INDIRECT("L4:L"&amp;ROW()-1)),""))</f>
        <v/>
      </c>
      <c r="M167" s="3" t="str">
        <f t="shared" ca="1" si="41"/>
        <v/>
      </c>
      <c r="N167" s="3" t="str">
        <f ca="1">IF(AND($A167&lt;&gt;"",$A167&lt;&gt;"TOTAL"),IF(AND([6]INVESTIGADOR_Titulacion!$W165&lt;&gt;"",[6]INVESTIGADOR_Titulacion!$W165&lt;&gt;0),[6]INVESTIGADOR_Titulacion!$W165,""),IF($A167="TOTAL",SUM(INDIRECT("N4:N"&amp;ROW()-1)),""))</f>
        <v/>
      </c>
      <c r="O167" s="3" t="str">
        <f ca="1">IF(AND($A167&lt;&gt;"",$A167&lt;&gt;"TOTAL"),IF(AND([6]INVESTIGADOR_Titulacion!$Y165&lt;&gt;"",[6]INVESTIGADOR_Titulacion!$Y165&lt;&gt;0),[6]INVESTIGADOR_Titulacion!$Y165,""),IF($A167="TOTAL",SUM(INDIRECT("O4:O"&amp;ROW()-1)),""))</f>
        <v/>
      </c>
      <c r="P167" s="3" t="str">
        <f t="shared" ca="1" si="42"/>
        <v/>
      </c>
      <c r="Q167" s="3" t="str">
        <f ca="1">IF(AND($A167&lt;&gt;"",$A167&lt;&gt;"TOTAL"),IF(AND([6]INVESTIGADOR_Titulacion!$AB165&lt;&gt;"",[6]INVESTIGADOR_Titulacion!$AB165&lt;&gt;0),[6]INVESTIGADOR_Titulacion!$AB165,""),IF($A167="TOTAL",SUM(INDIRECT("Q4:Q"&amp;ROW()-1)),""))</f>
        <v/>
      </c>
      <c r="R167" s="3" t="str">
        <f ca="1">IF(AND($A167&lt;&gt;"",$A167&lt;&gt;"TOTAL"),IF(AND([6]INVESTIGADOR_Titulacion!$AD165&lt;&gt;"",[6]INVESTIGADOR_Titulacion!$AD165&lt;&gt;0),[6]INVESTIGADOR_Titulacion!$AD165,""),IF($A167="TOTAL",SUM(INDIRECT("R4:R"&amp;ROW()-1)),""))</f>
        <v/>
      </c>
      <c r="S167" s="3" t="str">
        <f t="shared" ca="1" si="43"/>
        <v/>
      </c>
      <c r="T167" s="3" t="str">
        <f ca="1">IF(AND($A167&lt;&gt;"",$A167&lt;&gt;"TOTAL"),IF(AND([6]INVESTIGADOR_Titulacion!$AG165&lt;&gt;"",[6]INVESTIGADOR_Titulacion!$AG165&lt;&gt;0),[6]INVESTIGADOR_Titulacion!$AG165,""),IF($A167="TOTAL",SUM(INDIRECT("T4:T"&amp;ROW()-1)),""))</f>
        <v/>
      </c>
      <c r="U167" s="3" t="str">
        <f ca="1">IF(AND($A167&lt;&gt;"",$A167&lt;&gt;"TOTAL"),IF(AND([6]INVESTIGADOR_Titulacion!$AI165&lt;&gt;"",[6]INVESTIGADOR_Titulacion!$AI165&lt;&gt;0),[6]INVESTIGADOR_Titulacion!$AI165,""),IF($A167="TOTAL",SUM(INDIRECT("U4:U"&amp;ROW()-1)),""))</f>
        <v/>
      </c>
      <c r="V167" s="3" t="str">
        <f t="shared" ca="1" si="44"/>
        <v/>
      </c>
      <c r="W167" s="3" t="str">
        <f ca="1">IF(AND($A167&lt;&gt;"",$A167&lt;&gt;"TOTAL"),IF(AND([6]INVESTIGADOR_Titulacion!$AL165&lt;&gt;"",[6]INVESTIGADOR_Titulacion!$AL165&lt;&gt;0),[6]INVESTIGADOR_Titulacion!$AL165,""),IF($A167="TOTAL",SUM(INDIRECT("W4:W"&amp;ROW()-1)),""))</f>
        <v/>
      </c>
      <c r="X167" s="3" t="str">
        <f ca="1">IF(AND($A167&lt;&gt;"",$A167&lt;&gt;"TOTAL"),IF(AND([6]INVESTIGADOR_Titulacion!$AN165&lt;&gt;"",[6]INVESTIGADOR_Titulacion!$AN165&lt;&gt;0),[6]INVESTIGADOR_Titulacion!$AN165,""),IF($A167="TOTAL",SUM(INDIRECT("X4:X"&amp;ROW()-1)),""))</f>
        <v/>
      </c>
      <c r="Y167" s="3" t="str">
        <f t="shared" ca="1" si="45"/>
        <v/>
      </c>
      <c r="Z167" s="3" t="str">
        <f ca="1">IF(AND($A167&lt;&gt;"",$A167&lt;&gt;"TOTAL"),IF(AND([6]INVESTIGADOR_Titulacion!$AQ165&lt;&gt;"",[6]INVESTIGADOR_Titulacion!$AQ165&lt;&gt;0),[6]INVESTIGADOR_Titulacion!$AQ165,""),IF($A167="TOTAL",SUM(INDIRECT("Z4:Z"&amp;ROW()-1)),""))</f>
        <v/>
      </c>
      <c r="AA167" s="3" t="str">
        <f ca="1">IF(AND($A167&lt;&gt;"",$A167&lt;&gt;"TOTAL"),IF(AND([6]INVESTIGADOR_Titulacion!$AS165&lt;&gt;"",[6]INVESTIGADOR_Titulacion!$AS165&lt;&gt;0),[6]INVESTIGADOR_Titulacion!$AS165,""),IF($A167="TOTAL",SUM(INDIRECT("AA4:AA"&amp;ROW()-1)),""))</f>
        <v/>
      </c>
      <c r="AB167" s="3" t="str">
        <f t="shared" ca="1" si="46"/>
        <v/>
      </c>
      <c r="AC167" s="3" t="str">
        <f ca="1">IF(AND($A167&lt;&gt;"",$A167&lt;&gt;"TOTAL"),IF(AND([6]INVESTIGADOR_Titulacion!$AV165&lt;&gt;"",[6]INVESTIGADOR_Titulacion!$AV165&lt;&gt;0),[6]INVESTIGADOR_Titulacion!$AV165,""),IF($A167="TOTAL",SUM(INDIRECT("AC4:AC"&amp;ROW()-1)),""))</f>
        <v/>
      </c>
      <c r="AD167" s="3" t="str">
        <f ca="1">IF(AND($A167&lt;&gt;"",$A167&lt;&gt;"TOTAL"),IF(AND([6]INVESTIGADOR_Titulacion!$AX165&lt;&gt;"",[6]INVESTIGADOR_Titulacion!$AX165&lt;&gt;0),[6]INVESTIGADOR_Titulacion!$AX165,""),IF($A167="TOTAL",SUM(INDIRECT("AD4:AD"&amp;ROW()-1)),""))</f>
        <v/>
      </c>
      <c r="AE167" s="3" t="str">
        <f t="shared" ca="1" si="47"/>
        <v/>
      </c>
      <c r="AF167" s="3" t="str">
        <f ca="1">IF(AND($A167&lt;&gt;"",$A167&lt;&gt;"TOTAL"),IF(AND([6]INVESTIGADOR_Titulacion!$BA165&lt;&gt;"",[6]INVESTIGADOR_Titulacion!$BA165&lt;&gt;0),[6]INVESTIGADOR_Titulacion!$BA165,""),IF($A167="TOTAL",SUM(INDIRECT("AF4:AF"&amp;ROW()-1)),""))</f>
        <v/>
      </c>
      <c r="AG167" s="3" t="str">
        <f ca="1">IF(AND($A167&lt;&gt;"",$A167&lt;&gt;"TOTAL"),IF(AND([6]INVESTIGADOR_Titulacion!$BC165&lt;&gt;"",[6]INVESTIGADOR_Titulacion!$BC165&lt;&gt;0),[6]INVESTIGADOR_Titulacion!$BC165,""),IF($A167="TOTAL",SUM(INDIRECT("AG4:AG"&amp;ROW()-1)),""))</f>
        <v/>
      </c>
      <c r="AH167" s="3" t="str">
        <f t="shared" ca="1" si="48"/>
        <v/>
      </c>
      <c r="AI167" s="3" t="str">
        <f ca="1">IF(AND($A167&lt;&gt;"",$A167&lt;&gt;"TOTAL"),IF(AND([6]INVESTIGADOR_Titulacion!$BF165&lt;&gt;"",[6]INVESTIGADOR_Titulacion!$BF165&lt;&gt;0),[6]INVESTIGADOR_Titulacion!$BF165,""),IF($A167="TOTAL",SUM(INDIRECT("AI4:AI"&amp;ROW()-1)),""))</f>
        <v/>
      </c>
      <c r="AJ167" s="3" t="str">
        <f ca="1">IF(AND($A167&lt;&gt;"",$A167&lt;&gt;"TOTAL"),IF(AND([6]INVESTIGADOR_Titulacion!$BH165&lt;&gt;"",[6]INVESTIGADOR_Titulacion!$BH165&lt;&gt;0),[6]INVESTIGADOR_Titulacion!$BH165,""),IF($A167="TOTAL",SUM(INDIRECT("AJ4:AJ"&amp;ROW()-1)),""))</f>
        <v/>
      </c>
      <c r="AK167" s="3" t="str">
        <f t="shared" ca="1" si="49"/>
        <v/>
      </c>
      <c r="AL167" s="3" t="str">
        <f ca="1">IF(AND($A167&lt;&gt;"",$A167&lt;&gt;"TOTAL"),IF(AND([6]INVESTIGADOR_Titulacion!$BK165&lt;&gt;"",[6]INVESTIGADOR_Titulacion!$BK165&lt;&gt;0),[6]INVESTIGADOR_Titulacion!$BK165,""),IF($A167="TOTAL",SUM(INDIRECT("AL4:AL"&amp;ROW()-1)),""))</f>
        <v/>
      </c>
      <c r="AM167" s="3" t="str">
        <f ca="1">IF(AND($A167&lt;&gt;"",$A167&lt;&gt;"TOTAL"),IF(AND([6]INVESTIGADOR_Titulacion!$BM165&lt;&gt;"",[6]INVESTIGADOR_Titulacion!$BM165&lt;&gt;0),[6]INVESTIGADOR_Titulacion!$BM165,""),IF($A167="TOTAL",SUM(INDIRECT("AM4:AM"&amp;ROW()-1)),""))</f>
        <v/>
      </c>
      <c r="AN167" s="3" t="str">
        <f t="shared" ca="1" si="50"/>
        <v/>
      </c>
      <c r="AO167" s="3" t="str">
        <f ca="1">IF(AND($A167&lt;&gt;"",$A167&lt;&gt;"TOTAL"),IF(AND([6]INVESTIGADOR_Titulacion!$BP165&lt;&gt;"",[6]INVESTIGADOR_Titulacion!$BP165&lt;&gt;0),[6]INVESTIGADOR_Titulacion!$BP165,""),IF($A167="TOTAL",SUM(INDIRECT("AO4:AO"&amp;ROW()-1)),""))</f>
        <v/>
      </c>
      <c r="AP167" s="3" t="str">
        <f ca="1">IF(AND($A167&lt;&gt;"",$A167&lt;&gt;"TOTAL"),IF(AND([6]INVESTIGADOR_Titulacion!$BR165&lt;&gt;"",[6]INVESTIGADOR_Titulacion!$BR165&lt;&gt;0),[6]INVESTIGADOR_Titulacion!$BR165,""),IF($A167="TOTAL",SUM(INDIRECT("AP4:AP"&amp;ROW()-1)),""))</f>
        <v/>
      </c>
      <c r="AQ167" s="3" t="str">
        <f t="shared" ca="1" si="51"/>
        <v/>
      </c>
      <c r="AR167" s="3" t="str">
        <f ca="1">IF(AND($A167&lt;&gt;"",$A167&lt;&gt;"TOTAL"),IF(AND([6]INVESTIGADOR_Titulacion!$BU165&lt;&gt;"",[6]INVESTIGADOR_Titulacion!$BU165&lt;&gt;0),[6]INVESTIGADOR_Titulacion!$BU165,""),IF($A167="TOTAL",SUM(INDIRECT("AR4:AR"&amp;ROW()-1)),""))</f>
        <v/>
      </c>
      <c r="AS167" s="3" t="str">
        <f ca="1">IF(AND($A167&lt;&gt;"",$A167&lt;&gt;"TOTAL"),IF(AND([6]INVESTIGADOR_Titulacion!$BW165&lt;&gt;"",[6]INVESTIGADOR_Titulacion!$BW165&lt;&gt;0),[6]INVESTIGADOR_Titulacion!$BW165,""),IF($A167="TOTAL",SUM(INDIRECT("AS4:AS"&amp;ROW()-1)),""))</f>
        <v/>
      </c>
      <c r="AT167" s="3" t="str">
        <f t="shared" ca="1" si="52"/>
        <v/>
      </c>
      <c r="AU167" s="3" t="str">
        <f ca="1">IF(AND($A167&lt;&gt;"",$A167&lt;&gt;"TOTAL"),IF(AND([6]INVESTIGADOR_Titulacion!$BZ165&lt;&gt;"",[6]INVESTIGADOR_Titulacion!$BZ165&lt;&gt;0),[6]INVESTIGADOR_Titulacion!$BZ165,""),IF($A167="TOTAL",SUM(INDIRECT("AU4:AU"&amp;ROW()-1)),""))</f>
        <v/>
      </c>
      <c r="AV167" s="3" t="str">
        <f ca="1">IF(AND($A167&lt;&gt;"",$A167&lt;&gt;"TOTAL"),IF(AND([6]INVESTIGADOR_Titulacion!$CB165&lt;&gt;"",[6]INVESTIGADOR_Titulacion!$CB165&lt;&gt;0),[6]INVESTIGADOR_Titulacion!$CB165,""),IF($A167="TOTAL",SUM(INDIRECT("AV4:AV"&amp;ROW()-1)),""))</f>
        <v/>
      </c>
      <c r="AW167" s="3" t="str">
        <f t="shared" ca="1" si="53"/>
        <v/>
      </c>
      <c r="AX167" s="3" t="str">
        <f ca="1">IF(AND($A167&lt;&gt;"",$A167&lt;&gt;"TOTAL"),IF(AND([6]INVESTIGADOR_Titulacion!$CE165&lt;&gt;"",[6]INVESTIGADOR_Titulacion!$CE165&lt;&gt;0),[6]INVESTIGADOR_Titulacion!$CE165,""),IF($A167="TOTAL",SUM(INDIRECT("AX4:AX"&amp;ROW()-1)),""))</f>
        <v/>
      </c>
      <c r="AY167" s="3" t="str">
        <f ca="1">IF(AND($A167&lt;&gt;"",$A167&lt;&gt;"TOTAL"),IF(AND([6]INVESTIGADOR_Titulacion!$CG165&lt;&gt;"",[6]INVESTIGADOR_Titulacion!$CG165&lt;&gt;0),[6]INVESTIGADOR_Titulacion!$CG165,""),IF($A167="TOTAL",SUM(INDIRECT("AY4:AY"&amp;ROW()-1)),""))</f>
        <v/>
      </c>
      <c r="AZ167" s="3" t="str">
        <f t="shared" ca="1" si="54"/>
        <v/>
      </c>
      <c r="BA167" s="3" t="str">
        <f ca="1">IF(AND($A167&lt;&gt;"",$A167&lt;&gt;"TOTAL"),IF(AND([6]INVESTIGADOR_Titulacion!$CJ165&lt;&gt;"",[6]INVESTIGADOR_Titulacion!$CJ165&lt;&gt;0),[6]INVESTIGADOR_Titulacion!$CJ165,""),IF($A167="TOTAL",SUM(INDIRECT("BA4:BA"&amp;ROW()-1)),""))</f>
        <v/>
      </c>
      <c r="BB167" s="3" t="str">
        <f ca="1">IF(AND($A167&lt;&gt;"",$A167&lt;&gt;"TOTAL"),IF(AND([6]INVESTIGADOR_Titulacion!$CL165&lt;&gt;"",[6]INVESTIGADOR_Titulacion!$CL165&lt;&gt;0),[6]INVESTIGADOR_Titulacion!$CL165,""),IF($A167="TOTAL",SUM(INDIRECT("BB4:BB"&amp;ROW()-1)),""))</f>
        <v/>
      </c>
      <c r="BC167" s="3" t="str">
        <f t="shared" ca="1" si="55"/>
        <v/>
      </c>
      <c r="BD167" s="3" t="str">
        <f ca="1">IF(AND($A167&lt;&gt;"",$A167&lt;&gt;"TOTAL"),IF(AND([6]INVESTIGADOR_Titulacion!$CO165&lt;&gt;"",[6]INVESTIGADOR_Titulacion!$CO165&lt;&gt;0),[6]INVESTIGADOR_Titulacion!$CO165,""),IF($A167="TOTAL",SUM(INDIRECT("BD4:BD"&amp;ROW()-1)),""))</f>
        <v/>
      </c>
      <c r="BE167" s="3" t="str">
        <f ca="1">IF(AND($A167&lt;&gt;"",$A167&lt;&gt;"TOTAL"),IF(AND([6]INVESTIGADOR_Titulacion!$CQ165&lt;&gt;"",[6]INVESTIGADOR_Titulacion!$CQ165&lt;&gt;0),[6]INVESTIGADOR_Titulacion!$CQ165,""),IF($A167="TOTAL",SUM(INDIRECT("BE4:BE"&amp;ROW()-1)),""))</f>
        <v/>
      </c>
      <c r="BF167" s="3" t="str">
        <f t="shared" ca="1" si="56"/>
        <v/>
      </c>
    </row>
    <row r="168" spans="1:58" x14ac:dyDescent="0.2">
      <c r="A168" s="25" t="str">
        <f>IF([6]INVESTIGADOR_Titulacion!$B166&lt;&gt;"",[6]INVESTIGADOR_Titulacion!$B166,IF(AND([6]INVESTIGADOR_Titulacion!$B166="",[6]INVESTIGADOR_Titulacion!$B167="",[6]INVESTIGADOR_Titulacion!$B165=""),"","TOTAL"))</f>
        <v/>
      </c>
      <c r="B168" s="3" t="str">
        <f ca="1">IF(AND($A168&lt;&gt;"",$A168&lt;&gt;"TOTAL"),IF(AND([6]INVESTIGADOR_Titulacion!$C166&lt;&gt;"",[6]INVESTIGADOR_Titulacion!$C166&lt;&gt;0),[6]INVESTIGADOR_Titulacion!$C166,""),IF($A168="TOTAL",SUM(INDIRECT("B4:B"&amp;ROW()-1)),""))</f>
        <v/>
      </c>
      <c r="C168" s="3" t="str">
        <f ca="1">IF(AND($A168&lt;&gt;"",$A168&lt;&gt;"TOTAL"),IF(AND([6]INVESTIGADOR_Titulacion!$E166&lt;&gt;"",[6]INVESTIGADOR_Titulacion!$E166&lt;&gt;0),[6]INVESTIGADOR_Titulacion!$E166,""),IF($A168="TOTAL",SUM(INDIRECT("C4:C"&amp;ROW()-1)),""))</f>
        <v/>
      </c>
      <c r="D168" s="3" t="str">
        <f t="shared" ca="1" si="38"/>
        <v/>
      </c>
      <c r="E168" s="3" t="str">
        <f ca="1">IF(AND($A168&lt;&gt;"",$A168&lt;&gt;"TOTAL"),IF(AND([6]INVESTIGADOR_Titulacion!$H166&lt;&gt;"",[6]INVESTIGADOR_Titulacion!$H166&lt;&gt;0),[6]INVESTIGADOR_Titulacion!$H166,""),IF($A168="TOTAL",SUM(INDIRECT("E4:E"&amp;ROW()-1)),""))</f>
        <v/>
      </c>
      <c r="F168" s="3" t="str">
        <f ca="1">IF(AND($A168&lt;&gt;"",$A168&lt;&gt;"TOTAL"),IF(AND([6]INVESTIGADOR_Titulacion!$J166&lt;&gt;"",[6]INVESTIGADOR_Titulacion!$J166&lt;&gt;0),[6]INVESTIGADOR_Titulacion!$J166,""),IF($A168="TOTAL",SUM(INDIRECT("F4:F"&amp;ROW()-1)),""))</f>
        <v/>
      </c>
      <c r="G168" s="3" t="str">
        <f t="shared" ca="1" si="39"/>
        <v/>
      </c>
      <c r="H168" s="3" t="str">
        <f ca="1">IF(AND($A168&lt;&gt;"",$A168&lt;&gt;"TOTAL"),IF(AND([6]INVESTIGADOR_Titulacion!$M166&lt;&gt;"",[6]INVESTIGADOR_Titulacion!$M166&lt;&gt;0),[6]INVESTIGADOR_Titulacion!$M166,""),IF($A168="TOTAL",SUM(INDIRECT("H4:H"&amp;ROW()-1)),""))</f>
        <v/>
      </c>
      <c r="I168" s="3" t="str">
        <f ca="1">IF(AND($A168&lt;&gt;"",$A168&lt;&gt;"TOTAL"),IF(AND([6]INVESTIGADOR_Titulacion!$O166&lt;&gt;"",[6]INVESTIGADOR_Titulacion!$O166&lt;&gt;0),[6]INVESTIGADOR_Titulacion!$O166,""),IF($A168="TOTAL",SUM(INDIRECT("I4:I"&amp;ROW()-1)),""))</f>
        <v/>
      </c>
      <c r="J168" s="3" t="str">
        <f t="shared" ca="1" si="40"/>
        <v/>
      </c>
      <c r="K168" s="3" t="str">
        <f ca="1">IF(AND($A168&lt;&gt;"",$A168&lt;&gt;"TOTAL"),IF(AND([6]INVESTIGADOR_Titulacion!$R166&lt;&gt;"",[6]INVESTIGADOR_Titulacion!$R166&lt;&gt;0),[6]INVESTIGADOR_Titulacion!$R166,""),IF($A168="TOTAL",SUM(INDIRECT("K4:K"&amp;ROW()-1)),""))</f>
        <v/>
      </c>
      <c r="L168" s="3" t="str">
        <f ca="1">IF(AND($A168&lt;&gt;"",$A168&lt;&gt;"TOTAL"),IF(AND([6]INVESTIGADOR_Titulacion!$T166&lt;&gt;"",[6]INVESTIGADOR_Titulacion!$T166&lt;&gt;0),[6]INVESTIGADOR_Titulacion!$T166,""),IF($A168="TOTAL",SUM(INDIRECT("L4:L"&amp;ROW()-1)),""))</f>
        <v/>
      </c>
      <c r="M168" s="3" t="str">
        <f t="shared" ca="1" si="41"/>
        <v/>
      </c>
      <c r="N168" s="3" t="str">
        <f ca="1">IF(AND($A168&lt;&gt;"",$A168&lt;&gt;"TOTAL"),IF(AND([6]INVESTIGADOR_Titulacion!$W166&lt;&gt;"",[6]INVESTIGADOR_Titulacion!$W166&lt;&gt;0),[6]INVESTIGADOR_Titulacion!$W166,""),IF($A168="TOTAL",SUM(INDIRECT("N4:N"&amp;ROW()-1)),""))</f>
        <v/>
      </c>
      <c r="O168" s="3" t="str">
        <f ca="1">IF(AND($A168&lt;&gt;"",$A168&lt;&gt;"TOTAL"),IF(AND([6]INVESTIGADOR_Titulacion!$Y166&lt;&gt;"",[6]INVESTIGADOR_Titulacion!$Y166&lt;&gt;0),[6]INVESTIGADOR_Titulacion!$Y166,""),IF($A168="TOTAL",SUM(INDIRECT("O4:O"&amp;ROW()-1)),""))</f>
        <v/>
      </c>
      <c r="P168" s="3" t="str">
        <f t="shared" ca="1" si="42"/>
        <v/>
      </c>
      <c r="Q168" s="3" t="str">
        <f ca="1">IF(AND($A168&lt;&gt;"",$A168&lt;&gt;"TOTAL"),IF(AND([6]INVESTIGADOR_Titulacion!$AB166&lt;&gt;"",[6]INVESTIGADOR_Titulacion!$AB166&lt;&gt;0),[6]INVESTIGADOR_Titulacion!$AB166,""),IF($A168="TOTAL",SUM(INDIRECT("Q4:Q"&amp;ROW()-1)),""))</f>
        <v/>
      </c>
      <c r="R168" s="3" t="str">
        <f ca="1">IF(AND($A168&lt;&gt;"",$A168&lt;&gt;"TOTAL"),IF(AND([6]INVESTIGADOR_Titulacion!$AD166&lt;&gt;"",[6]INVESTIGADOR_Titulacion!$AD166&lt;&gt;0),[6]INVESTIGADOR_Titulacion!$AD166,""),IF($A168="TOTAL",SUM(INDIRECT("R4:R"&amp;ROW()-1)),""))</f>
        <v/>
      </c>
      <c r="S168" s="3" t="str">
        <f t="shared" ca="1" si="43"/>
        <v/>
      </c>
      <c r="T168" s="3" t="str">
        <f ca="1">IF(AND($A168&lt;&gt;"",$A168&lt;&gt;"TOTAL"),IF(AND([6]INVESTIGADOR_Titulacion!$AG166&lt;&gt;"",[6]INVESTIGADOR_Titulacion!$AG166&lt;&gt;0),[6]INVESTIGADOR_Titulacion!$AG166,""),IF($A168="TOTAL",SUM(INDIRECT("T4:T"&amp;ROW()-1)),""))</f>
        <v/>
      </c>
      <c r="U168" s="3" t="str">
        <f ca="1">IF(AND($A168&lt;&gt;"",$A168&lt;&gt;"TOTAL"),IF(AND([6]INVESTIGADOR_Titulacion!$AI166&lt;&gt;"",[6]INVESTIGADOR_Titulacion!$AI166&lt;&gt;0),[6]INVESTIGADOR_Titulacion!$AI166,""),IF($A168="TOTAL",SUM(INDIRECT("U4:U"&amp;ROW()-1)),""))</f>
        <v/>
      </c>
      <c r="V168" s="3" t="str">
        <f t="shared" ca="1" si="44"/>
        <v/>
      </c>
      <c r="W168" s="3" t="str">
        <f ca="1">IF(AND($A168&lt;&gt;"",$A168&lt;&gt;"TOTAL"),IF(AND([6]INVESTIGADOR_Titulacion!$AL166&lt;&gt;"",[6]INVESTIGADOR_Titulacion!$AL166&lt;&gt;0),[6]INVESTIGADOR_Titulacion!$AL166,""),IF($A168="TOTAL",SUM(INDIRECT("W4:W"&amp;ROW()-1)),""))</f>
        <v/>
      </c>
      <c r="X168" s="3" t="str">
        <f ca="1">IF(AND($A168&lt;&gt;"",$A168&lt;&gt;"TOTAL"),IF(AND([6]INVESTIGADOR_Titulacion!$AN166&lt;&gt;"",[6]INVESTIGADOR_Titulacion!$AN166&lt;&gt;0),[6]INVESTIGADOR_Titulacion!$AN166,""),IF($A168="TOTAL",SUM(INDIRECT("X4:X"&amp;ROW()-1)),""))</f>
        <v/>
      </c>
      <c r="Y168" s="3" t="str">
        <f t="shared" ca="1" si="45"/>
        <v/>
      </c>
      <c r="Z168" s="3" t="str">
        <f ca="1">IF(AND($A168&lt;&gt;"",$A168&lt;&gt;"TOTAL"),IF(AND([6]INVESTIGADOR_Titulacion!$AQ166&lt;&gt;"",[6]INVESTIGADOR_Titulacion!$AQ166&lt;&gt;0),[6]INVESTIGADOR_Titulacion!$AQ166,""),IF($A168="TOTAL",SUM(INDIRECT("Z4:Z"&amp;ROW()-1)),""))</f>
        <v/>
      </c>
      <c r="AA168" s="3" t="str">
        <f ca="1">IF(AND($A168&lt;&gt;"",$A168&lt;&gt;"TOTAL"),IF(AND([6]INVESTIGADOR_Titulacion!$AS166&lt;&gt;"",[6]INVESTIGADOR_Titulacion!$AS166&lt;&gt;0),[6]INVESTIGADOR_Titulacion!$AS166,""),IF($A168="TOTAL",SUM(INDIRECT("AA4:AA"&amp;ROW()-1)),""))</f>
        <v/>
      </c>
      <c r="AB168" s="3" t="str">
        <f t="shared" ca="1" si="46"/>
        <v/>
      </c>
      <c r="AC168" s="3" t="str">
        <f ca="1">IF(AND($A168&lt;&gt;"",$A168&lt;&gt;"TOTAL"),IF(AND([6]INVESTIGADOR_Titulacion!$AV166&lt;&gt;"",[6]INVESTIGADOR_Titulacion!$AV166&lt;&gt;0),[6]INVESTIGADOR_Titulacion!$AV166,""),IF($A168="TOTAL",SUM(INDIRECT("AC4:AC"&amp;ROW()-1)),""))</f>
        <v/>
      </c>
      <c r="AD168" s="3" t="str">
        <f ca="1">IF(AND($A168&lt;&gt;"",$A168&lt;&gt;"TOTAL"),IF(AND([6]INVESTIGADOR_Titulacion!$AX166&lt;&gt;"",[6]INVESTIGADOR_Titulacion!$AX166&lt;&gt;0),[6]INVESTIGADOR_Titulacion!$AX166,""),IF($A168="TOTAL",SUM(INDIRECT("AD4:AD"&amp;ROW()-1)),""))</f>
        <v/>
      </c>
      <c r="AE168" s="3" t="str">
        <f t="shared" ca="1" si="47"/>
        <v/>
      </c>
      <c r="AF168" s="3" t="str">
        <f ca="1">IF(AND($A168&lt;&gt;"",$A168&lt;&gt;"TOTAL"),IF(AND([6]INVESTIGADOR_Titulacion!$BA166&lt;&gt;"",[6]INVESTIGADOR_Titulacion!$BA166&lt;&gt;0),[6]INVESTIGADOR_Titulacion!$BA166,""),IF($A168="TOTAL",SUM(INDIRECT("AF4:AF"&amp;ROW()-1)),""))</f>
        <v/>
      </c>
      <c r="AG168" s="3" t="str">
        <f ca="1">IF(AND($A168&lt;&gt;"",$A168&lt;&gt;"TOTAL"),IF(AND([6]INVESTIGADOR_Titulacion!$BC166&lt;&gt;"",[6]INVESTIGADOR_Titulacion!$BC166&lt;&gt;0),[6]INVESTIGADOR_Titulacion!$BC166,""),IF($A168="TOTAL",SUM(INDIRECT("AG4:AG"&amp;ROW()-1)),""))</f>
        <v/>
      </c>
      <c r="AH168" s="3" t="str">
        <f t="shared" ca="1" si="48"/>
        <v/>
      </c>
      <c r="AI168" s="3" t="str">
        <f ca="1">IF(AND($A168&lt;&gt;"",$A168&lt;&gt;"TOTAL"),IF(AND([6]INVESTIGADOR_Titulacion!$BF166&lt;&gt;"",[6]INVESTIGADOR_Titulacion!$BF166&lt;&gt;0),[6]INVESTIGADOR_Titulacion!$BF166,""),IF($A168="TOTAL",SUM(INDIRECT("AI4:AI"&amp;ROW()-1)),""))</f>
        <v/>
      </c>
      <c r="AJ168" s="3" t="str">
        <f ca="1">IF(AND($A168&lt;&gt;"",$A168&lt;&gt;"TOTAL"),IF(AND([6]INVESTIGADOR_Titulacion!$BH166&lt;&gt;"",[6]INVESTIGADOR_Titulacion!$BH166&lt;&gt;0),[6]INVESTIGADOR_Titulacion!$BH166,""),IF($A168="TOTAL",SUM(INDIRECT("AJ4:AJ"&amp;ROW()-1)),""))</f>
        <v/>
      </c>
      <c r="AK168" s="3" t="str">
        <f t="shared" ca="1" si="49"/>
        <v/>
      </c>
      <c r="AL168" s="3" t="str">
        <f ca="1">IF(AND($A168&lt;&gt;"",$A168&lt;&gt;"TOTAL"),IF(AND([6]INVESTIGADOR_Titulacion!$BK166&lt;&gt;"",[6]INVESTIGADOR_Titulacion!$BK166&lt;&gt;0),[6]INVESTIGADOR_Titulacion!$BK166,""),IF($A168="TOTAL",SUM(INDIRECT("AL4:AL"&amp;ROW()-1)),""))</f>
        <v/>
      </c>
      <c r="AM168" s="3" t="str">
        <f ca="1">IF(AND($A168&lt;&gt;"",$A168&lt;&gt;"TOTAL"),IF(AND([6]INVESTIGADOR_Titulacion!$BM166&lt;&gt;"",[6]INVESTIGADOR_Titulacion!$BM166&lt;&gt;0),[6]INVESTIGADOR_Titulacion!$BM166,""),IF($A168="TOTAL",SUM(INDIRECT("AM4:AM"&amp;ROW()-1)),""))</f>
        <v/>
      </c>
      <c r="AN168" s="3" t="str">
        <f t="shared" ca="1" si="50"/>
        <v/>
      </c>
      <c r="AO168" s="3" t="str">
        <f ca="1">IF(AND($A168&lt;&gt;"",$A168&lt;&gt;"TOTAL"),IF(AND([6]INVESTIGADOR_Titulacion!$BP166&lt;&gt;"",[6]INVESTIGADOR_Titulacion!$BP166&lt;&gt;0),[6]INVESTIGADOR_Titulacion!$BP166,""),IF($A168="TOTAL",SUM(INDIRECT("AO4:AO"&amp;ROW()-1)),""))</f>
        <v/>
      </c>
      <c r="AP168" s="3" t="str">
        <f ca="1">IF(AND($A168&lt;&gt;"",$A168&lt;&gt;"TOTAL"),IF(AND([6]INVESTIGADOR_Titulacion!$BR166&lt;&gt;"",[6]INVESTIGADOR_Titulacion!$BR166&lt;&gt;0),[6]INVESTIGADOR_Titulacion!$BR166,""),IF($A168="TOTAL",SUM(INDIRECT("AP4:AP"&amp;ROW()-1)),""))</f>
        <v/>
      </c>
      <c r="AQ168" s="3" t="str">
        <f t="shared" ca="1" si="51"/>
        <v/>
      </c>
      <c r="AR168" s="3" t="str">
        <f ca="1">IF(AND($A168&lt;&gt;"",$A168&lt;&gt;"TOTAL"),IF(AND([6]INVESTIGADOR_Titulacion!$BU166&lt;&gt;"",[6]INVESTIGADOR_Titulacion!$BU166&lt;&gt;0),[6]INVESTIGADOR_Titulacion!$BU166,""),IF($A168="TOTAL",SUM(INDIRECT("AR4:AR"&amp;ROW()-1)),""))</f>
        <v/>
      </c>
      <c r="AS168" s="3" t="str">
        <f ca="1">IF(AND($A168&lt;&gt;"",$A168&lt;&gt;"TOTAL"),IF(AND([6]INVESTIGADOR_Titulacion!$BW166&lt;&gt;"",[6]INVESTIGADOR_Titulacion!$BW166&lt;&gt;0),[6]INVESTIGADOR_Titulacion!$BW166,""),IF($A168="TOTAL",SUM(INDIRECT("AS4:AS"&amp;ROW()-1)),""))</f>
        <v/>
      </c>
      <c r="AT168" s="3" t="str">
        <f t="shared" ca="1" si="52"/>
        <v/>
      </c>
      <c r="AU168" s="3" t="str">
        <f ca="1">IF(AND($A168&lt;&gt;"",$A168&lt;&gt;"TOTAL"),IF(AND([6]INVESTIGADOR_Titulacion!$BZ166&lt;&gt;"",[6]INVESTIGADOR_Titulacion!$BZ166&lt;&gt;0),[6]INVESTIGADOR_Titulacion!$BZ166,""),IF($A168="TOTAL",SUM(INDIRECT("AU4:AU"&amp;ROW()-1)),""))</f>
        <v/>
      </c>
      <c r="AV168" s="3" t="str">
        <f ca="1">IF(AND($A168&lt;&gt;"",$A168&lt;&gt;"TOTAL"),IF(AND([6]INVESTIGADOR_Titulacion!$CB166&lt;&gt;"",[6]INVESTIGADOR_Titulacion!$CB166&lt;&gt;0),[6]INVESTIGADOR_Titulacion!$CB166,""),IF($A168="TOTAL",SUM(INDIRECT("AV4:AV"&amp;ROW()-1)),""))</f>
        <v/>
      </c>
      <c r="AW168" s="3" t="str">
        <f t="shared" ca="1" si="53"/>
        <v/>
      </c>
      <c r="AX168" s="3" t="str">
        <f ca="1">IF(AND($A168&lt;&gt;"",$A168&lt;&gt;"TOTAL"),IF(AND([6]INVESTIGADOR_Titulacion!$CE166&lt;&gt;"",[6]INVESTIGADOR_Titulacion!$CE166&lt;&gt;0),[6]INVESTIGADOR_Titulacion!$CE166,""),IF($A168="TOTAL",SUM(INDIRECT("AX4:AX"&amp;ROW()-1)),""))</f>
        <v/>
      </c>
      <c r="AY168" s="3" t="str">
        <f ca="1">IF(AND($A168&lt;&gt;"",$A168&lt;&gt;"TOTAL"),IF(AND([6]INVESTIGADOR_Titulacion!$CG166&lt;&gt;"",[6]INVESTIGADOR_Titulacion!$CG166&lt;&gt;0),[6]INVESTIGADOR_Titulacion!$CG166,""),IF($A168="TOTAL",SUM(INDIRECT("AY4:AY"&amp;ROW()-1)),""))</f>
        <v/>
      </c>
      <c r="AZ168" s="3" t="str">
        <f t="shared" ca="1" si="54"/>
        <v/>
      </c>
      <c r="BA168" s="3" t="str">
        <f ca="1">IF(AND($A168&lt;&gt;"",$A168&lt;&gt;"TOTAL"),IF(AND([6]INVESTIGADOR_Titulacion!$CJ166&lt;&gt;"",[6]INVESTIGADOR_Titulacion!$CJ166&lt;&gt;0),[6]INVESTIGADOR_Titulacion!$CJ166,""),IF($A168="TOTAL",SUM(INDIRECT("BA4:BA"&amp;ROW()-1)),""))</f>
        <v/>
      </c>
      <c r="BB168" s="3" t="str">
        <f ca="1">IF(AND($A168&lt;&gt;"",$A168&lt;&gt;"TOTAL"),IF(AND([6]INVESTIGADOR_Titulacion!$CL166&lt;&gt;"",[6]INVESTIGADOR_Titulacion!$CL166&lt;&gt;0),[6]INVESTIGADOR_Titulacion!$CL166,""),IF($A168="TOTAL",SUM(INDIRECT("BB4:BB"&amp;ROW()-1)),""))</f>
        <v/>
      </c>
      <c r="BC168" s="3" t="str">
        <f t="shared" ca="1" si="55"/>
        <v/>
      </c>
      <c r="BD168" s="3" t="str">
        <f ca="1">IF(AND($A168&lt;&gt;"",$A168&lt;&gt;"TOTAL"),IF(AND([6]INVESTIGADOR_Titulacion!$CO166&lt;&gt;"",[6]INVESTIGADOR_Titulacion!$CO166&lt;&gt;0),[6]INVESTIGADOR_Titulacion!$CO166,""),IF($A168="TOTAL",SUM(INDIRECT("BD4:BD"&amp;ROW()-1)),""))</f>
        <v/>
      </c>
      <c r="BE168" s="3" t="str">
        <f ca="1">IF(AND($A168&lt;&gt;"",$A168&lt;&gt;"TOTAL"),IF(AND([6]INVESTIGADOR_Titulacion!$CQ166&lt;&gt;"",[6]INVESTIGADOR_Titulacion!$CQ166&lt;&gt;0),[6]INVESTIGADOR_Titulacion!$CQ166,""),IF($A168="TOTAL",SUM(INDIRECT("BE4:BE"&amp;ROW()-1)),""))</f>
        <v/>
      </c>
      <c r="BF168" s="3" t="str">
        <f t="shared" ca="1" si="56"/>
        <v/>
      </c>
    </row>
    <row r="169" spans="1:58" x14ac:dyDescent="0.2">
      <c r="A169" s="25" t="str">
        <f>IF([6]INVESTIGADOR_Titulacion!$B167&lt;&gt;"",[6]INVESTIGADOR_Titulacion!$B167,IF(AND([6]INVESTIGADOR_Titulacion!$B167="",[6]INVESTIGADOR_Titulacion!$B168="",[6]INVESTIGADOR_Titulacion!$B166=""),"","TOTAL"))</f>
        <v/>
      </c>
      <c r="B169" s="3" t="str">
        <f ca="1">IF(AND($A169&lt;&gt;"",$A169&lt;&gt;"TOTAL"),IF(AND([6]INVESTIGADOR_Titulacion!$C167&lt;&gt;"",[6]INVESTIGADOR_Titulacion!$C167&lt;&gt;0),[6]INVESTIGADOR_Titulacion!$C167,""),IF($A169="TOTAL",SUM(INDIRECT("B4:B"&amp;ROW()-1)),""))</f>
        <v/>
      </c>
      <c r="C169" s="3" t="str">
        <f ca="1">IF(AND($A169&lt;&gt;"",$A169&lt;&gt;"TOTAL"),IF(AND([6]INVESTIGADOR_Titulacion!$E167&lt;&gt;"",[6]INVESTIGADOR_Titulacion!$E167&lt;&gt;0),[6]INVESTIGADOR_Titulacion!$E167,""),IF($A169="TOTAL",SUM(INDIRECT("C4:C"&amp;ROW()-1)),""))</f>
        <v/>
      </c>
      <c r="D169" s="3" t="str">
        <f t="shared" ca="1" si="38"/>
        <v/>
      </c>
      <c r="E169" s="3" t="str">
        <f ca="1">IF(AND($A169&lt;&gt;"",$A169&lt;&gt;"TOTAL"),IF(AND([6]INVESTIGADOR_Titulacion!$H167&lt;&gt;"",[6]INVESTIGADOR_Titulacion!$H167&lt;&gt;0),[6]INVESTIGADOR_Titulacion!$H167,""),IF($A169="TOTAL",SUM(INDIRECT("E4:E"&amp;ROW()-1)),""))</f>
        <v/>
      </c>
      <c r="F169" s="3" t="str">
        <f ca="1">IF(AND($A169&lt;&gt;"",$A169&lt;&gt;"TOTAL"),IF(AND([6]INVESTIGADOR_Titulacion!$J167&lt;&gt;"",[6]INVESTIGADOR_Titulacion!$J167&lt;&gt;0),[6]INVESTIGADOR_Titulacion!$J167,""),IF($A169="TOTAL",SUM(INDIRECT("F4:F"&amp;ROW()-1)),""))</f>
        <v/>
      </c>
      <c r="G169" s="3" t="str">
        <f t="shared" ca="1" si="39"/>
        <v/>
      </c>
      <c r="H169" s="3" t="str">
        <f ca="1">IF(AND($A169&lt;&gt;"",$A169&lt;&gt;"TOTAL"),IF(AND([6]INVESTIGADOR_Titulacion!$M167&lt;&gt;"",[6]INVESTIGADOR_Titulacion!$M167&lt;&gt;0),[6]INVESTIGADOR_Titulacion!$M167,""),IF($A169="TOTAL",SUM(INDIRECT("H4:H"&amp;ROW()-1)),""))</f>
        <v/>
      </c>
      <c r="I169" s="3" t="str">
        <f ca="1">IF(AND($A169&lt;&gt;"",$A169&lt;&gt;"TOTAL"),IF(AND([6]INVESTIGADOR_Titulacion!$O167&lt;&gt;"",[6]INVESTIGADOR_Titulacion!$O167&lt;&gt;0),[6]INVESTIGADOR_Titulacion!$O167,""),IF($A169="TOTAL",SUM(INDIRECT("I4:I"&amp;ROW()-1)),""))</f>
        <v/>
      </c>
      <c r="J169" s="3" t="str">
        <f t="shared" ca="1" si="40"/>
        <v/>
      </c>
      <c r="K169" s="3" t="str">
        <f ca="1">IF(AND($A169&lt;&gt;"",$A169&lt;&gt;"TOTAL"),IF(AND([6]INVESTIGADOR_Titulacion!$R167&lt;&gt;"",[6]INVESTIGADOR_Titulacion!$R167&lt;&gt;0),[6]INVESTIGADOR_Titulacion!$R167,""),IF($A169="TOTAL",SUM(INDIRECT("K4:K"&amp;ROW()-1)),""))</f>
        <v/>
      </c>
      <c r="L169" s="3" t="str">
        <f ca="1">IF(AND($A169&lt;&gt;"",$A169&lt;&gt;"TOTAL"),IF(AND([6]INVESTIGADOR_Titulacion!$T167&lt;&gt;"",[6]INVESTIGADOR_Titulacion!$T167&lt;&gt;0),[6]INVESTIGADOR_Titulacion!$T167,""),IF($A169="TOTAL",SUM(INDIRECT("L4:L"&amp;ROW()-1)),""))</f>
        <v/>
      </c>
      <c r="M169" s="3" t="str">
        <f t="shared" ca="1" si="41"/>
        <v/>
      </c>
      <c r="N169" s="3" t="str">
        <f ca="1">IF(AND($A169&lt;&gt;"",$A169&lt;&gt;"TOTAL"),IF(AND([6]INVESTIGADOR_Titulacion!$W167&lt;&gt;"",[6]INVESTIGADOR_Titulacion!$W167&lt;&gt;0),[6]INVESTIGADOR_Titulacion!$W167,""),IF($A169="TOTAL",SUM(INDIRECT("N4:N"&amp;ROW()-1)),""))</f>
        <v/>
      </c>
      <c r="O169" s="3" t="str">
        <f ca="1">IF(AND($A169&lt;&gt;"",$A169&lt;&gt;"TOTAL"),IF(AND([6]INVESTIGADOR_Titulacion!$Y167&lt;&gt;"",[6]INVESTIGADOR_Titulacion!$Y167&lt;&gt;0),[6]INVESTIGADOR_Titulacion!$Y167,""),IF($A169="TOTAL",SUM(INDIRECT("O4:O"&amp;ROW()-1)),""))</f>
        <v/>
      </c>
      <c r="P169" s="3" t="str">
        <f t="shared" ca="1" si="42"/>
        <v/>
      </c>
      <c r="Q169" s="3" t="str">
        <f ca="1">IF(AND($A169&lt;&gt;"",$A169&lt;&gt;"TOTAL"),IF(AND([6]INVESTIGADOR_Titulacion!$AB167&lt;&gt;"",[6]INVESTIGADOR_Titulacion!$AB167&lt;&gt;0),[6]INVESTIGADOR_Titulacion!$AB167,""),IF($A169="TOTAL",SUM(INDIRECT("Q4:Q"&amp;ROW()-1)),""))</f>
        <v/>
      </c>
      <c r="R169" s="3" t="str">
        <f ca="1">IF(AND($A169&lt;&gt;"",$A169&lt;&gt;"TOTAL"),IF(AND([6]INVESTIGADOR_Titulacion!$AD167&lt;&gt;"",[6]INVESTIGADOR_Titulacion!$AD167&lt;&gt;0),[6]INVESTIGADOR_Titulacion!$AD167,""),IF($A169="TOTAL",SUM(INDIRECT("R4:R"&amp;ROW()-1)),""))</f>
        <v/>
      </c>
      <c r="S169" s="3" t="str">
        <f t="shared" ca="1" si="43"/>
        <v/>
      </c>
      <c r="T169" s="3" t="str">
        <f ca="1">IF(AND($A169&lt;&gt;"",$A169&lt;&gt;"TOTAL"),IF(AND([6]INVESTIGADOR_Titulacion!$AG167&lt;&gt;"",[6]INVESTIGADOR_Titulacion!$AG167&lt;&gt;0),[6]INVESTIGADOR_Titulacion!$AG167,""),IF($A169="TOTAL",SUM(INDIRECT("T4:T"&amp;ROW()-1)),""))</f>
        <v/>
      </c>
      <c r="U169" s="3" t="str">
        <f ca="1">IF(AND($A169&lt;&gt;"",$A169&lt;&gt;"TOTAL"),IF(AND([6]INVESTIGADOR_Titulacion!$AI167&lt;&gt;"",[6]INVESTIGADOR_Titulacion!$AI167&lt;&gt;0),[6]INVESTIGADOR_Titulacion!$AI167,""),IF($A169="TOTAL",SUM(INDIRECT("U4:U"&amp;ROW()-1)),""))</f>
        <v/>
      </c>
      <c r="V169" s="3" t="str">
        <f t="shared" ca="1" si="44"/>
        <v/>
      </c>
      <c r="W169" s="3" t="str">
        <f ca="1">IF(AND($A169&lt;&gt;"",$A169&lt;&gt;"TOTAL"),IF(AND([6]INVESTIGADOR_Titulacion!$AL167&lt;&gt;"",[6]INVESTIGADOR_Titulacion!$AL167&lt;&gt;0),[6]INVESTIGADOR_Titulacion!$AL167,""),IF($A169="TOTAL",SUM(INDIRECT("W4:W"&amp;ROW()-1)),""))</f>
        <v/>
      </c>
      <c r="X169" s="3" t="str">
        <f ca="1">IF(AND($A169&lt;&gt;"",$A169&lt;&gt;"TOTAL"),IF(AND([6]INVESTIGADOR_Titulacion!$AN167&lt;&gt;"",[6]INVESTIGADOR_Titulacion!$AN167&lt;&gt;0),[6]INVESTIGADOR_Titulacion!$AN167,""),IF($A169="TOTAL",SUM(INDIRECT("X4:X"&amp;ROW()-1)),""))</f>
        <v/>
      </c>
      <c r="Y169" s="3" t="str">
        <f t="shared" ca="1" si="45"/>
        <v/>
      </c>
      <c r="Z169" s="3" t="str">
        <f ca="1">IF(AND($A169&lt;&gt;"",$A169&lt;&gt;"TOTAL"),IF(AND([6]INVESTIGADOR_Titulacion!$AQ167&lt;&gt;"",[6]INVESTIGADOR_Titulacion!$AQ167&lt;&gt;0),[6]INVESTIGADOR_Titulacion!$AQ167,""),IF($A169="TOTAL",SUM(INDIRECT("Z4:Z"&amp;ROW()-1)),""))</f>
        <v/>
      </c>
      <c r="AA169" s="3" t="str">
        <f ca="1">IF(AND($A169&lt;&gt;"",$A169&lt;&gt;"TOTAL"),IF(AND([6]INVESTIGADOR_Titulacion!$AS167&lt;&gt;"",[6]INVESTIGADOR_Titulacion!$AS167&lt;&gt;0),[6]INVESTIGADOR_Titulacion!$AS167,""),IF($A169="TOTAL",SUM(INDIRECT("AA4:AA"&amp;ROW()-1)),""))</f>
        <v/>
      </c>
      <c r="AB169" s="3" t="str">
        <f t="shared" ca="1" si="46"/>
        <v/>
      </c>
      <c r="AC169" s="3" t="str">
        <f ca="1">IF(AND($A169&lt;&gt;"",$A169&lt;&gt;"TOTAL"),IF(AND([6]INVESTIGADOR_Titulacion!$AV167&lt;&gt;"",[6]INVESTIGADOR_Titulacion!$AV167&lt;&gt;0),[6]INVESTIGADOR_Titulacion!$AV167,""),IF($A169="TOTAL",SUM(INDIRECT("AC4:AC"&amp;ROW()-1)),""))</f>
        <v/>
      </c>
      <c r="AD169" s="3" t="str">
        <f ca="1">IF(AND($A169&lt;&gt;"",$A169&lt;&gt;"TOTAL"),IF(AND([6]INVESTIGADOR_Titulacion!$AX167&lt;&gt;"",[6]INVESTIGADOR_Titulacion!$AX167&lt;&gt;0),[6]INVESTIGADOR_Titulacion!$AX167,""),IF($A169="TOTAL",SUM(INDIRECT("AD4:AD"&amp;ROW()-1)),""))</f>
        <v/>
      </c>
      <c r="AE169" s="3" t="str">
        <f t="shared" ca="1" si="47"/>
        <v/>
      </c>
      <c r="AF169" s="3" t="str">
        <f ca="1">IF(AND($A169&lt;&gt;"",$A169&lt;&gt;"TOTAL"),IF(AND([6]INVESTIGADOR_Titulacion!$BA167&lt;&gt;"",[6]INVESTIGADOR_Titulacion!$BA167&lt;&gt;0),[6]INVESTIGADOR_Titulacion!$BA167,""),IF($A169="TOTAL",SUM(INDIRECT("AF4:AF"&amp;ROW()-1)),""))</f>
        <v/>
      </c>
      <c r="AG169" s="3" t="str">
        <f ca="1">IF(AND($A169&lt;&gt;"",$A169&lt;&gt;"TOTAL"),IF(AND([6]INVESTIGADOR_Titulacion!$BC167&lt;&gt;"",[6]INVESTIGADOR_Titulacion!$BC167&lt;&gt;0),[6]INVESTIGADOR_Titulacion!$BC167,""),IF($A169="TOTAL",SUM(INDIRECT("AG4:AG"&amp;ROW()-1)),""))</f>
        <v/>
      </c>
      <c r="AH169" s="3" t="str">
        <f t="shared" ca="1" si="48"/>
        <v/>
      </c>
      <c r="AI169" s="3" t="str">
        <f ca="1">IF(AND($A169&lt;&gt;"",$A169&lt;&gt;"TOTAL"),IF(AND([6]INVESTIGADOR_Titulacion!$BF167&lt;&gt;"",[6]INVESTIGADOR_Titulacion!$BF167&lt;&gt;0),[6]INVESTIGADOR_Titulacion!$BF167,""),IF($A169="TOTAL",SUM(INDIRECT("AI4:AI"&amp;ROW()-1)),""))</f>
        <v/>
      </c>
      <c r="AJ169" s="3" t="str">
        <f ca="1">IF(AND($A169&lt;&gt;"",$A169&lt;&gt;"TOTAL"),IF(AND([6]INVESTIGADOR_Titulacion!$BH167&lt;&gt;"",[6]INVESTIGADOR_Titulacion!$BH167&lt;&gt;0),[6]INVESTIGADOR_Titulacion!$BH167,""),IF($A169="TOTAL",SUM(INDIRECT("AJ4:AJ"&amp;ROW()-1)),""))</f>
        <v/>
      </c>
      <c r="AK169" s="3" t="str">
        <f t="shared" ca="1" si="49"/>
        <v/>
      </c>
      <c r="AL169" s="3" t="str">
        <f ca="1">IF(AND($A169&lt;&gt;"",$A169&lt;&gt;"TOTAL"),IF(AND([6]INVESTIGADOR_Titulacion!$BK167&lt;&gt;"",[6]INVESTIGADOR_Titulacion!$BK167&lt;&gt;0),[6]INVESTIGADOR_Titulacion!$BK167,""),IF($A169="TOTAL",SUM(INDIRECT("AL4:AL"&amp;ROW()-1)),""))</f>
        <v/>
      </c>
      <c r="AM169" s="3" t="str">
        <f ca="1">IF(AND($A169&lt;&gt;"",$A169&lt;&gt;"TOTAL"),IF(AND([6]INVESTIGADOR_Titulacion!$BM167&lt;&gt;"",[6]INVESTIGADOR_Titulacion!$BM167&lt;&gt;0),[6]INVESTIGADOR_Titulacion!$BM167,""),IF($A169="TOTAL",SUM(INDIRECT("AM4:AM"&amp;ROW()-1)),""))</f>
        <v/>
      </c>
      <c r="AN169" s="3" t="str">
        <f t="shared" ca="1" si="50"/>
        <v/>
      </c>
      <c r="AO169" s="3" t="str">
        <f ca="1">IF(AND($A169&lt;&gt;"",$A169&lt;&gt;"TOTAL"),IF(AND([6]INVESTIGADOR_Titulacion!$BP167&lt;&gt;"",[6]INVESTIGADOR_Titulacion!$BP167&lt;&gt;0),[6]INVESTIGADOR_Titulacion!$BP167,""),IF($A169="TOTAL",SUM(INDIRECT("AO4:AO"&amp;ROW()-1)),""))</f>
        <v/>
      </c>
      <c r="AP169" s="3" t="str">
        <f ca="1">IF(AND($A169&lt;&gt;"",$A169&lt;&gt;"TOTAL"),IF(AND([6]INVESTIGADOR_Titulacion!$BR167&lt;&gt;"",[6]INVESTIGADOR_Titulacion!$BR167&lt;&gt;0),[6]INVESTIGADOR_Titulacion!$BR167,""),IF($A169="TOTAL",SUM(INDIRECT("AP4:AP"&amp;ROW()-1)),""))</f>
        <v/>
      </c>
      <c r="AQ169" s="3" t="str">
        <f t="shared" ca="1" si="51"/>
        <v/>
      </c>
      <c r="AR169" s="3" t="str">
        <f ca="1">IF(AND($A169&lt;&gt;"",$A169&lt;&gt;"TOTAL"),IF(AND([6]INVESTIGADOR_Titulacion!$BU167&lt;&gt;"",[6]INVESTIGADOR_Titulacion!$BU167&lt;&gt;0),[6]INVESTIGADOR_Titulacion!$BU167,""),IF($A169="TOTAL",SUM(INDIRECT("AR4:AR"&amp;ROW()-1)),""))</f>
        <v/>
      </c>
      <c r="AS169" s="3" t="str">
        <f ca="1">IF(AND($A169&lt;&gt;"",$A169&lt;&gt;"TOTAL"),IF(AND([6]INVESTIGADOR_Titulacion!$BW167&lt;&gt;"",[6]INVESTIGADOR_Titulacion!$BW167&lt;&gt;0),[6]INVESTIGADOR_Titulacion!$BW167,""),IF($A169="TOTAL",SUM(INDIRECT("AS4:AS"&amp;ROW()-1)),""))</f>
        <v/>
      </c>
      <c r="AT169" s="3" t="str">
        <f t="shared" ca="1" si="52"/>
        <v/>
      </c>
      <c r="AU169" s="3" t="str">
        <f ca="1">IF(AND($A169&lt;&gt;"",$A169&lt;&gt;"TOTAL"),IF(AND([6]INVESTIGADOR_Titulacion!$BZ167&lt;&gt;"",[6]INVESTIGADOR_Titulacion!$BZ167&lt;&gt;0),[6]INVESTIGADOR_Titulacion!$BZ167,""),IF($A169="TOTAL",SUM(INDIRECT("AU4:AU"&amp;ROW()-1)),""))</f>
        <v/>
      </c>
      <c r="AV169" s="3" t="str">
        <f ca="1">IF(AND($A169&lt;&gt;"",$A169&lt;&gt;"TOTAL"),IF(AND([6]INVESTIGADOR_Titulacion!$CB167&lt;&gt;"",[6]INVESTIGADOR_Titulacion!$CB167&lt;&gt;0),[6]INVESTIGADOR_Titulacion!$CB167,""),IF($A169="TOTAL",SUM(INDIRECT("AV4:AV"&amp;ROW()-1)),""))</f>
        <v/>
      </c>
      <c r="AW169" s="3" t="str">
        <f t="shared" ca="1" si="53"/>
        <v/>
      </c>
      <c r="AX169" s="3" t="str">
        <f ca="1">IF(AND($A169&lt;&gt;"",$A169&lt;&gt;"TOTAL"),IF(AND([6]INVESTIGADOR_Titulacion!$CE167&lt;&gt;"",[6]INVESTIGADOR_Titulacion!$CE167&lt;&gt;0),[6]INVESTIGADOR_Titulacion!$CE167,""),IF($A169="TOTAL",SUM(INDIRECT("AX4:AX"&amp;ROW()-1)),""))</f>
        <v/>
      </c>
      <c r="AY169" s="3" t="str">
        <f ca="1">IF(AND($A169&lt;&gt;"",$A169&lt;&gt;"TOTAL"),IF(AND([6]INVESTIGADOR_Titulacion!$CG167&lt;&gt;"",[6]INVESTIGADOR_Titulacion!$CG167&lt;&gt;0),[6]INVESTIGADOR_Titulacion!$CG167,""),IF($A169="TOTAL",SUM(INDIRECT("AY4:AY"&amp;ROW()-1)),""))</f>
        <v/>
      </c>
      <c r="AZ169" s="3" t="str">
        <f t="shared" ca="1" si="54"/>
        <v/>
      </c>
      <c r="BA169" s="3" t="str">
        <f ca="1">IF(AND($A169&lt;&gt;"",$A169&lt;&gt;"TOTAL"),IF(AND([6]INVESTIGADOR_Titulacion!$CJ167&lt;&gt;"",[6]INVESTIGADOR_Titulacion!$CJ167&lt;&gt;0),[6]INVESTIGADOR_Titulacion!$CJ167,""),IF($A169="TOTAL",SUM(INDIRECT("BA4:BA"&amp;ROW()-1)),""))</f>
        <v/>
      </c>
      <c r="BB169" s="3" t="str">
        <f ca="1">IF(AND($A169&lt;&gt;"",$A169&lt;&gt;"TOTAL"),IF(AND([6]INVESTIGADOR_Titulacion!$CL167&lt;&gt;"",[6]INVESTIGADOR_Titulacion!$CL167&lt;&gt;0),[6]INVESTIGADOR_Titulacion!$CL167,""),IF($A169="TOTAL",SUM(INDIRECT("BB4:BB"&amp;ROW()-1)),""))</f>
        <v/>
      </c>
      <c r="BC169" s="3" t="str">
        <f t="shared" ca="1" si="55"/>
        <v/>
      </c>
      <c r="BD169" s="3" t="str">
        <f ca="1">IF(AND($A169&lt;&gt;"",$A169&lt;&gt;"TOTAL"),IF(AND([6]INVESTIGADOR_Titulacion!$CO167&lt;&gt;"",[6]INVESTIGADOR_Titulacion!$CO167&lt;&gt;0),[6]INVESTIGADOR_Titulacion!$CO167,""),IF($A169="TOTAL",SUM(INDIRECT("BD4:BD"&amp;ROW()-1)),""))</f>
        <v/>
      </c>
      <c r="BE169" s="3" t="str">
        <f ca="1">IF(AND($A169&lt;&gt;"",$A169&lt;&gt;"TOTAL"),IF(AND([6]INVESTIGADOR_Titulacion!$CQ167&lt;&gt;"",[6]INVESTIGADOR_Titulacion!$CQ167&lt;&gt;0),[6]INVESTIGADOR_Titulacion!$CQ167,""),IF($A169="TOTAL",SUM(INDIRECT("BE4:BE"&amp;ROW()-1)),""))</f>
        <v/>
      </c>
      <c r="BF169" s="3" t="str">
        <f t="shared" ca="1" si="56"/>
        <v/>
      </c>
    </row>
    <row r="170" spans="1:58" x14ac:dyDescent="0.2">
      <c r="A170" s="25" t="str">
        <f>IF([6]INVESTIGADOR_Titulacion!$B168&lt;&gt;"",[6]INVESTIGADOR_Titulacion!$B168,IF(AND([6]INVESTIGADOR_Titulacion!$B168="",[6]INVESTIGADOR_Titulacion!$B169="",[6]INVESTIGADOR_Titulacion!$B167=""),"","TOTAL"))</f>
        <v/>
      </c>
      <c r="B170" s="3" t="str">
        <f ca="1">IF(AND($A170&lt;&gt;"",$A170&lt;&gt;"TOTAL"),IF(AND([6]INVESTIGADOR_Titulacion!$C168&lt;&gt;"",[6]INVESTIGADOR_Titulacion!$C168&lt;&gt;0),[6]INVESTIGADOR_Titulacion!$C168,""),IF($A170="TOTAL",SUM(INDIRECT("B4:B"&amp;ROW()-1)),""))</f>
        <v/>
      </c>
      <c r="C170" s="3" t="str">
        <f ca="1">IF(AND($A170&lt;&gt;"",$A170&lt;&gt;"TOTAL"),IF(AND([6]INVESTIGADOR_Titulacion!$E168&lt;&gt;"",[6]INVESTIGADOR_Titulacion!$E168&lt;&gt;0),[6]INVESTIGADOR_Titulacion!$E168,""),IF($A170="TOTAL",SUM(INDIRECT("C4:C"&amp;ROW()-1)),""))</f>
        <v/>
      </c>
      <c r="D170" s="3" t="str">
        <f t="shared" ca="1" si="38"/>
        <v/>
      </c>
      <c r="E170" s="3" t="str">
        <f ca="1">IF(AND($A170&lt;&gt;"",$A170&lt;&gt;"TOTAL"),IF(AND([6]INVESTIGADOR_Titulacion!$H168&lt;&gt;"",[6]INVESTIGADOR_Titulacion!$H168&lt;&gt;0),[6]INVESTIGADOR_Titulacion!$H168,""),IF($A170="TOTAL",SUM(INDIRECT("E4:E"&amp;ROW()-1)),""))</f>
        <v/>
      </c>
      <c r="F170" s="3" t="str">
        <f ca="1">IF(AND($A170&lt;&gt;"",$A170&lt;&gt;"TOTAL"),IF(AND([6]INVESTIGADOR_Titulacion!$J168&lt;&gt;"",[6]INVESTIGADOR_Titulacion!$J168&lt;&gt;0),[6]INVESTIGADOR_Titulacion!$J168,""),IF($A170="TOTAL",SUM(INDIRECT("F4:F"&amp;ROW()-1)),""))</f>
        <v/>
      </c>
      <c r="G170" s="3" t="str">
        <f t="shared" ca="1" si="39"/>
        <v/>
      </c>
      <c r="H170" s="3" t="str">
        <f ca="1">IF(AND($A170&lt;&gt;"",$A170&lt;&gt;"TOTAL"),IF(AND([6]INVESTIGADOR_Titulacion!$M168&lt;&gt;"",[6]INVESTIGADOR_Titulacion!$M168&lt;&gt;0),[6]INVESTIGADOR_Titulacion!$M168,""),IF($A170="TOTAL",SUM(INDIRECT("H4:H"&amp;ROW()-1)),""))</f>
        <v/>
      </c>
      <c r="I170" s="3" t="str">
        <f ca="1">IF(AND($A170&lt;&gt;"",$A170&lt;&gt;"TOTAL"),IF(AND([6]INVESTIGADOR_Titulacion!$O168&lt;&gt;"",[6]INVESTIGADOR_Titulacion!$O168&lt;&gt;0),[6]INVESTIGADOR_Titulacion!$O168,""),IF($A170="TOTAL",SUM(INDIRECT("I4:I"&amp;ROW()-1)),""))</f>
        <v/>
      </c>
      <c r="J170" s="3" t="str">
        <f t="shared" ca="1" si="40"/>
        <v/>
      </c>
      <c r="K170" s="3" t="str">
        <f ca="1">IF(AND($A170&lt;&gt;"",$A170&lt;&gt;"TOTAL"),IF(AND([6]INVESTIGADOR_Titulacion!$R168&lt;&gt;"",[6]INVESTIGADOR_Titulacion!$R168&lt;&gt;0),[6]INVESTIGADOR_Titulacion!$R168,""),IF($A170="TOTAL",SUM(INDIRECT("K4:K"&amp;ROW()-1)),""))</f>
        <v/>
      </c>
      <c r="L170" s="3" t="str">
        <f ca="1">IF(AND($A170&lt;&gt;"",$A170&lt;&gt;"TOTAL"),IF(AND([6]INVESTIGADOR_Titulacion!$T168&lt;&gt;"",[6]INVESTIGADOR_Titulacion!$T168&lt;&gt;0),[6]INVESTIGADOR_Titulacion!$T168,""),IF($A170="TOTAL",SUM(INDIRECT("L4:L"&amp;ROW()-1)),""))</f>
        <v/>
      </c>
      <c r="M170" s="3" t="str">
        <f t="shared" ca="1" si="41"/>
        <v/>
      </c>
      <c r="N170" s="3" t="str">
        <f ca="1">IF(AND($A170&lt;&gt;"",$A170&lt;&gt;"TOTAL"),IF(AND([6]INVESTIGADOR_Titulacion!$W168&lt;&gt;"",[6]INVESTIGADOR_Titulacion!$W168&lt;&gt;0),[6]INVESTIGADOR_Titulacion!$W168,""),IF($A170="TOTAL",SUM(INDIRECT("N4:N"&amp;ROW()-1)),""))</f>
        <v/>
      </c>
      <c r="O170" s="3" t="str">
        <f ca="1">IF(AND($A170&lt;&gt;"",$A170&lt;&gt;"TOTAL"),IF(AND([6]INVESTIGADOR_Titulacion!$Y168&lt;&gt;"",[6]INVESTIGADOR_Titulacion!$Y168&lt;&gt;0),[6]INVESTIGADOR_Titulacion!$Y168,""),IF($A170="TOTAL",SUM(INDIRECT("O4:O"&amp;ROW()-1)),""))</f>
        <v/>
      </c>
      <c r="P170" s="3" t="str">
        <f t="shared" ca="1" si="42"/>
        <v/>
      </c>
      <c r="Q170" s="3" t="str">
        <f ca="1">IF(AND($A170&lt;&gt;"",$A170&lt;&gt;"TOTAL"),IF(AND([6]INVESTIGADOR_Titulacion!$AB168&lt;&gt;"",[6]INVESTIGADOR_Titulacion!$AB168&lt;&gt;0),[6]INVESTIGADOR_Titulacion!$AB168,""),IF($A170="TOTAL",SUM(INDIRECT("Q4:Q"&amp;ROW()-1)),""))</f>
        <v/>
      </c>
      <c r="R170" s="3" t="str">
        <f ca="1">IF(AND($A170&lt;&gt;"",$A170&lt;&gt;"TOTAL"),IF(AND([6]INVESTIGADOR_Titulacion!$AD168&lt;&gt;"",[6]INVESTIGADOR_Titulacion!$AD168&lt;&gt;0),[6]INVESTIGADOR_Titulacion!$AD168,""),IF($A170="TOTAL",SUM(INDIRECT("R4:R"&amp;ROW()-1)),""))</f>
        <v/>
      </c>
      <c r="S170" s="3" t="str">
        <f t="shared" ca="1" si="43"/>
        <v/>
      </c>
      <c r="T170" s="3" t="str">
        <f ca="1">IF(AND($A170&lt;&gt;"",$A170&lt;&gt;"TOTAL"),IF(AND([6]INVESTIGADOR_Titulacion!$AG168&lt;&gt;"",[6]INVESTIGADOR_Titulacion!$AG168&lt;&gt;0),[6]INVESTIGADOR_Titulacion!$AG168,""),IF($A170="TOTAL",SUM(INDIRECT("T4:T"&amp;ROW()-1)),""))</f>
        <v/>
      </c>
      <c r="U170" s="3" t="str">
        <f ca="1">IF(AND($A170&lt;&gt;"",$A170&lt;&gt;"TOTAL"),IF(AND([6]INVESTIGADOR_Titulacion!$AI168&lt;&gt;"",[6]INVESTIGADOR_Titulacion!$AI168&lt;&gt;0),[6]INVESTIGADOR_Titulacion!$AI168,""),IF($A170="TOTAL",SUM(INDIRECT("U4:U"&amp;ROW()-1)),""))</f>
        <v/>
      </c>
      <c r="V170" s="3" t="str">
        <f t="shared" ca="1" si="44"/>
        <v/>
      </c>
      <c r="W170" s="3" t="str">
        <f ca="1">IF(AND($A170&lt;&gt;"",$A170&lt;&gt;"TOTAL"),IF(AND([6]INVESTIGADOR_Titulacion!$AL168&lt;&gt;"",[6]INVESTIGADOR_Titulacion!$AL168&lt;&gt;0),[6]INVESTIGADOR_Titulacion!$AL168,""),IF($A170="TOTAL",SUM(INDIRECT("W4:W"&amp;ROW()-1)),""))</f>
        <v/>
      </c>
      <c r="X170" s="3" t="str">
        <f ca="1">IF(AND($A170&lt;&gt;"",$A170&lt;&gt;"TOTAL"),IF(AND([6]INVESTIGADOR_Titulacion!$AN168&lt;&gt;"",[6]INVESTIGADOR_Titulacion!$AN168&lt;&gt;0),[6]INVESTIGADOR_Titulacion!$AN168,""),IF($A170="TOTAL",SUM(INDIRECT("X4:X"&amp;ROW()-1)),""))</f>
        <v/>
      </c>
      <c r="Y170" s="3" t="str">
        <f t="shared" ca="1" si="45"/>
        <v/>
      </c>
      <c r="Z170" s="3" t="str">
        <f ca="1">IF(AND($A170&lt;&gt;"",$A170&lt;&gt;"TOTAL"),IF(AND([6]INVESTIGADOR_Titulacion!$AQ168&lt;&gt;"",[6]INVESTIGADOR_Titulacion!$AQ168&lt;&gt;0),[6]INVESTIGADOR_Titulacion!$AQ168,""),IF($A170="TOTAL",SUM(INDIRECT("Z4:Z"&amp;ROW()-1)),""))</f>
        <v/>
      </c>
      <c r="AA170" s="3" t="str">
        <f ca="1">IF(AND($A170&lt;&gt;"",$A170&lt;&gt;"TOTAL"),IF(AND([6]INVESTIGADOR_Titulacion!$AS168&lt;&gt;"",[6]INVESTIGADOR_Titulacion!$AS168&lt;&gt;0),[6]INVESTIGADOR_Titulacion!$AS168,""),IF($A170="TOTAL",SUM(INDIRECT("AA4:AA"&amp;ROW()-1)),""))</f>
        <v/>
      </c>
      <c r="AB170" s="3" t="str">
        <f t="shared" ca="1" si="46"/>
        <v/>
      </c>
      <c r="AC170" s="3" t="str">
        <f ca="1">IF(AND($A170&lt;&gt;"",$A170&lt;&gt;"TOTAL"),IF(AND([6]INVESTIGADOR_Titulacion!$AV168&lt;&gt;"",[6]INVESTIGADOR_Titulacion!$AV168&lt;&gt;0),[6]INVESTIGADOR_Titulacion!$AV168,""),IF($A170="TOTAL",SUM(INDIRECT("AC4:AC"&amp;ROW()-1)),""))</f>
        <v/>
      </c>
      <c r="AD170" s="3" t="str">
        <f ca="1">IF(AND($A170&lt;&gt;"",$A170&lt;&gt;"TOTAL"),IF(AND([6]INVESTIGADOR_Titulacion!$AX168&lt;&gt;"",[6]INVESTIGADOR_Titulacion!$AX168&lt;&gt;0),[6]INVESTIGADOR_Titulacion!$AX168,""),IF($A170="TOTAL",SUM(INDIRECT("AD4:AD"&amp;ROW()-1)),""))</f>
        <v/>
      </c>
      <c r="AE170" s="3" t="str">
        <f t="shared" ca="1" si="47"/>
        <v/>
      </c>
      <c r="AF170" s="3" t="str">
        <f ca="1">IF(AND($A170&lt;&gt;"",$A170&lt;&gt;"TOTAL"),IF(AND([6]INVESTIGADOR_Titulacion!$BA168&lt;&gt;"",[6]INVESTIGADOR_Titulacion!$BA168&lt;&gt;0),[6]INVESTIGADOR_Titulacion!$BA168,""),IF($A170="TOTAL",SUM(INDIRECT("AF4:AF"&amp;ROW()-1)),""))</f>
        <v/>
      </c>
      <c r="AG170" s="3" t="str">
        <f ca="1">IF(AND($A170&lt;&gt;"",$A170&lt;&gt;"TOTAL"),IF(AND([6]INVESTIGADOR_Titulacion!$BC168&lt;&gt;"",[6]INVESTIGADOR_Titulacion!$BC168&lt;&gt;0),[6]INVESTIGADOR_Titulacion!$BC168,""),IF($A170="TOTAL",SUM(INDIRECT("AG4:AG"&amp;ROW()-1)),""))</f>
        <v/>
      </c>
      <c r="AH170" s="3" t="str">
        <f t="shared" ca="1" si="48"/>
        <v/>
      </c>
      <c r="AI170" s="3" t="str">
        <f ca="1">IF(AND($A170&lt;&gt;"",$A170&lt;&gt;"TOTAL"),IF(AND([6]INVESTIGADOR_Titulacion!$BF168&lt;&gt;"",[6]INVESTIGADOR_Titulacion!$BF168&lt;&gt;0),[6]INVESTIGADOR_Titulacion!$BF168,""),IF($A170="TOTAL",SUM(INDIRECT("AI4:AI"&amp;ROW()-1)),""))</f>
        <v/>
      </c>
      <c r="AJ170" s="3" t="str">
        <f ca="1">IF(AND($A170&lt;&gt;"",$A170&lt;&gt;"TOTAL"),IF(AND([6]INVESTIGADOR_Titulacion!$BH168&lt;&gt;"",[6]INVESTIGADOR_Titulacion!$BH168&lt;&gt;0),[6]INVESTIGADOR_Titulacion!$BH168,""),IF($A170="TOTAL",SUM(INDIRECT("AJ4:AJ"&amp;ROW()-1)),""))</f>
        <v/>
      </c>
      <c r="AK170" s="3" t="str">
        <f t="shared" ca="1" si="49"/>
        <v/>
      </c>
      <c r="AL170" s="3" t="str">
        <f ca="1">IF(AND($A170&lt;&gt;"",$A170&lt;&gt;"TOTAL"),IF(AND([6]INVESTIGADOR_Titulacion!$BK168&lt;&gt;"",[6]INVESTIGADOR_Titulacion!$BK168&lt;&gt;0),[6]INVESTIGADOR_Titulacion!$BK168,""),IF($A170="TOTAL",SUM(INDIRECT("AL4:AL"&amp;ROW()-1)),""))</f>
        <v/>
      </c>
      <c r="AM170" s="3" t="str">
        <f ca="1">IF(AND($A170&lt;&gt;"",$A170&lt;&gt;"TOTAL"),IF(AND([6]INVESTIGADOR_Titulacion!$BM168&lt;&gt;"",[6]INVESTIGADOR_Titulacion!$BM168&lt;&gt;0),[6]INVESTIGADOR_Titulacion!$BM168,""),IF($A170="TOTAL",SUM(INDIRECT("AM4:AM"&amp;ROW()-1)),""))</f>
        <v/>
      </c>
      <c r="AN170" s="3" t="str">
        <f t="shared" ca="1" si="50"/>
        <v/>
      </c>
      <c r="AO170" s="3" t="str">
        <f ca="1">IF(AND($A170&lt;&gt;"",$A170&lt;&gt;"TOTAL"),IF(AND([6]INVESTIGADOR_Titulacion!$BP168&lt;&gt;"",[6]INVESTIGADOR_Titulacion!$BP168&lt;&gt;0),[6]INVESTIGADOR_Titulacion!$BP168,""),IF($A170="TOTAL",SUM(INDIRECT("AO4:AO"&amp;ROW()-1)),""))</f>
        <v/>
      </c>
      <c r="AP170" s="3" t="str">
        <f ca="1">IF(AND($A170&lt;&gt;"",$A170&lt;&gt;"TOTAL"),IF(AND([6]INVESTIGADOR_Titulacion!$BR168&lt;&gt;"",[6]INVESTIGADOR_Titulacion!$BR168&lt;&gt;0),[6]INVESTIGADOR_Titulacion!$BR168,""),IF($A170="TOTAL",SUM(INDIRECT("AP4:AP"&amp;ROW()-1)),""))</f>
        <v/>
      </c>
      <c r="AQ170" s="3" t="str">
        <f t="shared" ca="1" si="51"/>
        <v/>
      </c>
      <c r="AR170" s="3" t="str">
        <f ca="1">IF(AND($A170&lt;&gt;"",$A170&lt;&gt;"TOTAL"),IF(AND([6]INVESTIGADOR_Titulacion!$BU168&lt;&gt;"",[6]INVESTIGADOR_Titulacion!$BU168&lt;&gt;0),[6]INVESTIGADOR_Titulacion!$BU168,""),IF($A170="TOTAL",SUM(INDIRECT("AR4:AR"&amp;ROW()-1)),""))</f>
        <v/>
      </c>
      <c r="AS170" s="3" t="str">
        <f ca="1">IF(AND($A170&lt;&gt;"",$A170&lt;&gt;"TOTAL"),IF(AND([6]INVESTIGADOR_Titulacion!$BW168&lt;&gt;"",[6]INVESTIGADOR_Titulacion!$BW168&lt;&gt;0),[6]INVESTIGADOR_Titulacion!$BW168,""),IF($A170="TOTAL",SUM(INDIRECT("AS4:AS"&amp;ROW()-1)),""))</f>
        <v/>
      </c>
      <c r="AT170" s="3" t="str">
        <f t="shared" ca="1" si="52"/>
        <v/>
      </c>
      <c r="AU170" s="3" t="str">
        <f ca="1">IF(AND($A170&lt;&gt;"",$A170&lt;&gt;"TOTAL"),IF(AND([6]INVESTIGADOR_Titulacion!$BZ168&lt;&gt;"",[6]INVESTIGADOR_Titulacion!$BZ168&lt;&gt;0),[6]INVESTIGADOR_Titulacion!$BZ168,""),IF($A170="TOTAL",SUM(INDIRECT("AU4:AU"&amp;ROW()-1)),""))</f>
        <v/>
      </c>
      <c r="AV170" s="3" t="str">
        <f ca="1">IF(AND($A170&lt;&gt;"",$A170&lt;&gt;"TOTAL"),IF(AND([6]INVESTIGADOR_Titulacion!$CB168&lt;&gt;"",[6]INVESTIGADOR_Titulacion!$CB168&lt;&gt;0),[6]INVESTIGADOR_Titulacion!$CB168,""),IF($A170="TOTAL",SUM(INDIRECT("AV4:AV"&amp;ROW()-1)),""))</f>
        <v/>
      </c>
      <c r="AW170" s="3" t="str">
        <f t="shared" ca="1" si="53"/>
        <v/>
      </c>
      <c r="AX170" s="3" t="str">
        <f ca="1">IF(AND($A170&lt;&gt;"",$A170&lt;&gt;"TOTAL"),IF(AND([6]INVESTIGADOR_Titulacion!$CE168&lt;&gt;"",[6]INVESTIGADOR_Titulacion!$CE168&lt;&gt;0),[6]INVESTIGADOR_Titulacion!$CE168,""),IF($A170="TOTAL",SUM(INDIRECT("AX4:AX"&amp;ROW()-1)),""))</f>
        <v/>
      </c>
      <c r="AY170" s="3" t="str">
        <f ca="1">IF(AND($A170&lt;&gt;"",$A170&lt;&gt;"TOTAL"),IF(AND([6]INVESTIGADOR_Titulacion!$CG168&lt;&gt;"",[6]INVESTIGADOR_Titulacion!$CG168&lt;&gt;0),[6]INVESTIGADOR_Titulacion!$CG168,""),IF($A170="TOTAL",SUM(INDIRECT("AY4:AY"&amp;ROW()-1)),""))</f>
        <v/>
      </c>
      <c r="AZ170" s="3" t="str">
        <f t="shared" ca="1" si="54"/>
        <v/>
      </c>
      <c r="BA170" s="3" t="str">
        <f ca="1">IF(AND($A170&lt;&gt;"",$A170&lt;&gt;"TOTAL"),IF(AND([6]INVESTIGADOR_Titulacion!$CJ168&lt;&gt;"",[6]INVESTIGADOR_Titulacion!$CJ168&lt;&gt;0),[6]INVESTIGADOR_Titulacion!$CJ168,""),IF($A170="TOTAL",SUM(INDIRECT("BA4:BA"&amp;ROW()-1)),""))</f>
        <v/>
      </c>
      <c r="BB170" s="3" t="str">
        <f ca="1">IF(AND($A170&lt;&gt;"",$A170&lt;&gt;"TOTAL"),IF(AND([6]INVESTIGADOR_Titulacion!$CL168&lt;&gt;"",[6]INVESTIGADOR_Titulacion!$CL168&lt;&gt;0),[6]INVESTIGADOR_Titulacion!$CL168,""),IF($A170="TOTAL",SUM(INDIRECT("BB4:BB"&amp;ROW()-1)),""))</f>
        <v/>
      </c>
      <c r="BC170" s="3" t="str">
        <f t="shared" ca="1" si="55"/>
        <v/>
      </c>
      <c r="BD170" s="3" t="str">
        <f ca="1">IF(AND($A170&lt;&gt;"",$A170&lt;&gt;"TOTAL"),IF(AND([6]INVESTIGADOR_Titulacion!$CO168&lt;&gt;"",[6]INVESTIGADOR_Titulacion!$CO168&lt;&gt;0),[6]INVESTIGADOR_Titulacion!$CO168,""),IF($A170="TOTAL",SUM(INDIRECT("BD4:BD"&amp;ROW()-1)),""))</f>
        <v/>
      </c>
      <c r="BE170" s="3" t="str">
        <f ca="1">IF(AND($A170&lt;&gt;"",$A170&lt;&gt;"TOTAL"),IF(AND([6]INVESTIGADOR_Titulacion!$CQ168&lt;&gt;"",[6]INVESTIGADOR_Titulacion!$CQ168&lt;&gt;0),[6]INVESTIGADOR_Titulacion!$CQ168,""),IF($A170="TOTAL",SUM(INDIRECT("BE4:BE"&amp;ROW()-1)),""))</f>
        <v/>
      </c>
      <c r="BF170" s="3" t="str">
        <f t="shared" ca="1" si="56"/>
        <v/>
      </c>
    </row>
    <row r="171" spans="1:58" x14ac:dyDescent="0.2">
      <c r="A171" s="25" t="str">
        <f>IF([6]INVESTIGADOR_Titulacion!$B169&lt;&gt;"",[6]INVESTIGADOR_Titulacion!$B169,IF(AND([6]INVESTIGADOR_Titulacion!$B169="",[6]INVESTIGADOR_Titulacion!$B170="",[6]INVESTIGADOR_Titulacion!$B168=""),"","TOTAL"))</f>
        <v/>
      </c>
      <c r="B171" s="3" t="str">
        <f ca="1">IF(AND($A171&lt;&gt;"",$A171&lt;&gt;"TOTAL"),IF(AND([6]INVESTIGADOR_Titulacion!$C169&lt;&gt;"",[6]INVESTIGADOR_Titulacion!$C169&lt;&gt;0),[6]INVESTIGADOR_Titulacion!$C169,""),IF($A171="TOTAL",SUM(INDIRECT("B4:B"&amp;ROW()-1)),""))</f>
        <v/>
      </c>
      <c r="C171" s="3" t="str">
        <f ca="1">IF(AND($A171&lt;&gt;"",$A171&lt;&gt;"TOTAL"),IF(AND([6]INVESTIGADOR_Titulacion!$E169&lt;&gt;"",[6]INVESTIGADOR_Titulacion!$E169&lt;&gt;0),[6]INVESTIGADOR_Titulacion!$E169,""),IF($A171="TOTAL",SUM(INDIRECT("C4:C"&amp;ROW()-1)),""))</f>
        <v/>
      </c>
      <c r="D171" s="3" t="str">
        <f t="shared" ca="1" si="38"/>
        <v/>
      </c>
      <c r="E171" s="3" t="str">
        <f ca="1">IF(AND($A171&lt;&gt;"",$A171&lt;&gt;"TOTAL"),IF(AND([6]INVESTIGADOR_Titulacion!$H169&lt;&gt;"",[6]INVESTIGADOR_Titulacion!$H169&lt;&gt;0),[6]INVESTIGADOR_Titulacion!$H169,""),IF($A171="TOTAL",SUM(INDIRECT("E4:E"&amp;ROW()-1)),""))</f>
        <v/>
      </c>
      <c r="F171" s="3" t="str">
        <f ca="1">IF(AND($A171&lt;&gt;"",$A171&lt;&gt;"TOTAL"),IF(AND([6]INVESTIGADOR_Titulacion!$J169&lt;&gt;"",[6]INVESTIGADOR_Titulacion!$J169&lt;&gt;0),[6]INVESTIGADOR_Titulacion!$J169,""),IF($A171="TOTAL",SUM(INDIRECT("F4:F"&amp;ROW()-1)),""))</f>
        <v/>
      </c>
      <c r="G171" s="3" t="str">
        <f t="shared" ca="1" si="39"/>
        <v/>
      </c>
      <c r="H171" s="3" t="str">
        <f ca="1">IF(AND($A171&lt;&gt;"",$A171&lt;&gt;"TOTAL"),IF(AND([6]INVESTIGADOR_Titulacion!$M169&lt;&gt;"",[6]INVESTIGADOR_Titulacion!$M169&lt;&gt;0),[6]INVESTIGADOR_Titulacion!$M169,""),IF($A171="TOTAL",SUM(INDIRECT("H4:H"&amp;ROW()-1)),""))</f>
        <v/>
      </c>
      <c r="I171" s="3" t="str">
        <f ca="1">IF(AND($A171&lt;&gt;"",$A171&lt;&gt;"TOTAL"),IF(AND([6]INVESTIGADOR_Titulacion!$O169&lt;&gt;"",[6]INVESTIGADOR_Titulacion!$O169&lt;&gt;0),[6]INVESTIGADOR_Titulacion!$O169,""),IF($A171="TOTAL",SUM(INDIRECT("I4:I"&amp;ROW()-1)),""))</f>
        <v/>
      </c>
      <c r="J171" s="3" t="str">
        <f t="shared" ca="1" si="40"/>
        <v/>
      </c>
      <c r="K171" s="3" t="str">
        <f ca="1">IF(AND($A171&lt;&gt;"",$A171&lt;&gt;"TOTAL"),IF(AND([6]INVESTIGADOR_Titulacion!$R169&lt;&gt;"",[6]INVESTIGADOR_Titulacion!$R169&lt;&gt;0),[6]INVESTIGADOR_Titulacion!$R169,""),IF($A171="TOTAL",SUM(INDIRECT("K4:K"&amp;ROW()-1)),""))</f>
        <v/>
      </c>
      <c r="L171" s="3" t="str">
        <f ca="1">IF(AND($A171&lt;&gt;"",$A171&lt;&gt;"TOTAL"),IF(AND([6]INVESTIGADOR_Titulacion!$T169&lt;&gt;"",[6]INVESTIGADOR_Titulacion!$T169&lt;&gt;0),[6]INVESTIGADOR_Titulacion!$T169,""),IF($A171="TOTAL",SUM(INDIRECT("L4:L"&amp;ROW()-1)),""))</f>
        <v/>
      </c>
      <c r="M171" s="3" t="str">
        <f t="shared" ca="1" si="41"/>
        <v/>
      </c>
      <c r="N171" s="3" t="str">
        <f ca="1">IF(AND($A171&lt;&gt;"",$A171&lt;&gt;"TOTAL"),IF(AND([6]INVESTIGADOR_Titulacion!$W169&lt;&gt;"",[6]INVESTIGADOR_Titulacion!$W169&lt;&gt;0),[6]INVESTIGADOR_Titulacion!$W169,""),IF($A171="TOTAL",SUM(INDIRECT("N4:N"&amp;ROW()-1)),""))</f>
        <v/>
      </c>
      <c r="O171" s="3" t="str">
        <f ca="1">IF(AND($A171&lt;&gt;"",$A171&lt;&gt;"TOTAL"),IF(AND([6]INVESTIGADOR_Titulacion!$Y169&lt;&gt;"",[6]INVESTIGADOR_Titulacion!$Y169&lt;&gt;0),[6]INVESTIGADOR_Titulacion!$Y169,""),IF($A171="TOTAL",SUM(INDIRECT("O4:O"&amp;ROW()-1)),""))</f>
        <v/>
      </c>
      <c r="P171" s="3" t="str">
        <f t="shared" ca="1" si="42"/>
        <v/>
      </c>
      <c r="Q171" s="3" t="str">
        <f ca="1">IF(AND($A171&lt;&gt;"",$A171&lt;&gt;"TOTAL"),IF(AND([6]INVESTIGADOR_Titulacion!$AB169&lt;&gt;"",[6]INVESTIGADOR_Titulacion!$AB169&lt;&gt;0),[6]INVESTIGADOR_Titulacion!$AB169,""),IF($A171="TOTAL",SUM(INDIRECT("Q4:Q"&amp;ROW()-1)),""))</f>
        <v/>
      </c>
      <c r="R171" s="3" t="str">
        <f ca="1">IF(AND($A171&lt;&gt;"",$A171&lt;&gt;"TOTAL"),IF(AND([6]INVESTIGADOR_Titulacion!$AD169&lt;&gt;"",[6]INVESTIGADOR_Titulacion!$AD169&lt;&gt;0),[6]INVESTIGADOR_Titulacion!$AD169,""),IF($A171="TOTAL",SUM(INDIRECT("R4:R"&amp;ROW()-1)),""))</f>
        <v/>
      </c>
      <c r="S171" s="3" t="str">
        <f t="shared" ca="1" si="43"/>
        <v/>
      </c>
      <c r="T171" s="3" t="str">
        <f ca="1">IF(AND($A171&lt;&gt;"",$A171&lt;&gt;"TOTAL"),IF(AND([6]INVESTIGADOR_Titulacion!$AG169&lt;&gt;"",[6]INVESTIGADOR_Titulacion!$AG169&lt;&gt;0),[6]INVESTIGADOR_Titulacion!$AG169,""),IF($A171="TOTAL",SUM(INDIRECT("T4:T"&amp;ROW()-1)),""))</f>
        <v/>
      </c>
      <c r="U171" s="3" t="str">
        <f ca="1">IF(AND($A171&lt;&gt;"",$A171&lt;&gt;"TOTAL"),IF(AND([6]INVESTIGADOR_Titulacion!$AI169&lt;&gt;"",[6]INVESTIGADOR_Titulacion!$AI169&lt;&gt;0),[6]INVESTIGADOR_Titulacion!$AI169,""),IF($A171="TOTAL",SUM(INDIRECT("U4:U"&amp;ROW()-1)),""))</f>
        <v/>
      </c>
      <c r="V171" s="3" t="str">
        <f t="shared" ca="1" si="44"/>
        <v/>
      </c>
      <c r="W171" s="3" t="str">
        <f ca="1">IF(AND($A171&lt;&gt;"",$A171&lt;&gt;"TOTAL"),IF(AND([6]INVESTIGADOR_Titulacion!$AL169&lt;&gt;"",[6]INVESTIGADOR_Titulacion!$AL169&lt;&gt;0),[6]INVESTIGADOR_Titulacion!$AL169,""),IF($A171="TOTAL",SUM(INDIRECT("W4:W"&amp;ROW()-1)),""))</f>
        <v/>
      </c>
      <c r="X171" s="3" t="str">
        <f ca="1">IF(AND($A171&lt;&gt;"",$A171&lt;&gt;"TOTAL"),IF(AND([6]INVESTIGADOR_Titulacion!$AN169&lt;&gt;"",[6]INVESTIGADOR_Titulacion!$AN169&lt;&gt;0),[6]INVESTIGADOR_Titulacion!$AN169,""),IF($A171="TOTAL",SUM(INDIRECT("X4:X"&amp;ROW()-1)),""))</f>
        <v/>
      </c>
      <c r="Y171" s="3" t="str">
        <f t="shared" ca="1" si="45"/>
        <v/>
      </c>
      <c r="Z171" s="3" t="str">
        <f ca="1">IF(AND($A171&lt;&gt;"",$A171&lt;&gt;"TOTAL"),IF(AND([6]INVESTIGADOR_Titulacion!$AQ169&lt;&gt;"",[6]INVESTIGADOR_Titulacion!$AQ169&lt;&gt;0),[6]INVESTIGADOR_Titulacion!$AQ169,""),IF($A171="TOTAL",SUM(INDIRECT("Z4:Z"&amp;ROW()-1)),""))</f>
        <v/>
      </c>
      <c r="AA171" s="3" t="str">
        <f ca="1">IF(AND($A171&lt;&gt;"",$A171&lt;&gt;"TOTAL"),IF(AND([6]INVESTIGADOR_Titulacion!$AS169&lt;&gt;"",[6]INVESTIGADOR_Titulacion!$AS169&lt;&gt;0),[6]INVESTIGADOR_Titulacion!$AS169,""),IF($A171="TOTAL",SUM(INDIRECT("AA4:AA"&amp;ROW()-1)),""))</f>
        <v/>
      </c>
      <c r="AB171" s="3" t="str">
        <f t="shared" ca="1" si="46"/>
        <v/>
      </c>
      <c r="AC171" s="3" t="str">
        <f ca="1">IF(AND($A171&lt;&gt;"",$A171&lt;&gt;"TOTAL"),IF(AND([6]INVESTIGADOR_Titulacion!$AV169&lt;&gt;"",[6]INVESTIGADOR_Titulacion!$AV169&lt;&gt;0),[6]INVESTIGADOR_Titulacion!$AV169,""),IF($A171="TOTAL",SUM(INDIRECT("AC4:AC"&amp;ROW()-1)),""))</f>
        <v/>
      </c>
      <c r="AD171" s="3" t="str">
        <f ca="1">IF(AND($A171&lt;&gt;"",$A171&lt;&gt;"TOTAL"),IF(AND([6]INVESTIGADOR_Titulacion!$AX169&lt;&gt;"",[6]INVESTIGADOR_Titulacion!$AX169&lt;&gt;0),[6]INVESTIGADOR_Titulacion!$AX169,""),IF($A171="TOTAL",SUM(INDIRECT("AD4:AD"&amp;ROW()-1)),""))</f>
        <v/>
      </c>
      <c r="AE171" s="3" t="str">
        <f t="shared" ca="1" si="47"/>
        <v/>
      </c>
      <c r="AF171" s="3" t="str">
        <f ca="1">IF(AND($A171&lt;&gt;"",$A171&lt;&gt;"TOTAL"),IF(AND([6]INVESTIGADOR_Titulacion!$BA169&lt;&gt;"",[6]INVESTIGADOR_Titulacion!$BA169&lt;&gt;0),[6]INVESTIGADOR_Titulacion!$BA169,""),IF($A171="TOTAL",SUM(INDIRECT("AF4:AF"&amp;ROW()-1)),""))</f>
        <v/>
      </c>
      <c r="AG171" s="3" t="str">
        <f ca="1">IF(AND($A171&lt;&gt;"",$A171&lt;&gt;"TOTAL"),IF(AND([6]INVESTIGADOR_Titulacion!$BC169&lt;&gt;"",[6]INVESTIGADOR_Titulacion!$BC169&lt;&gt;0),[6]INVESTIGADOR_Titulacion!$BC169,""),IF($A171="TOTAL",SUM(INDIRECT("AG4:AG"&amp;ROW()-1)),""))</f>
        <v/>
      </c>
      <c r="AH171" s="3" t="str">
        <f t="shared" ca="1" si="48"/>
        <v/>
      </c>
      <c r="AI171" s="3" t="str">
        <f ca="1">IF(AND($A171&lt;&gt;"",$A171&lt;&gt;"TOTAL"),IF(AND([6]INVESTIGADOR_Titulacion!$BF169&lt;&gt;"",[6]INVESTIGADOR_Titulacion!$BF169&lt;&gt;0),[6]INVESTIGADOR_Titulacion!$BF169,""),IF($A171="TOTAL",SUM(INDIRECT("AI4:AI"&amp;ROW()-1)),""))</f>
        <v/>
      </c>
      <c r="AJ171" s="3" t="str">
        <f ca="1">IF(AND($A171&lt;&gt;"",$A171&lt;&gt;"TOTAL"),IF(AND([6]INVESTIGADOR_Titulacion!$BH169&lt;&gt;"",[6]INVESTIGADOR_Titulacion!$BH169&lt;&gt;0),[6]INVESTIGADOR_Titulacion!$BH169,""),IF($A171="TOTAL",SUM(INDIRECT("AJ4:AJ"&amp;ROW()-1)),""))</f>
        <v/>
      </c>
      <c r="AK171" s="3" t="str">
        <f t="shared" ca="1" si="49"/>
        <v/>
      </c>
      <c r="AL171" s="3" t="str">
        <f ca="1">IF(AND($A171&lt;&gt;"",$A171&lt;&gt;"TOTAL"),IF(AND([6]INVESTIGADOR_Titulacion!$BK169&lt;&gt;"",[6]INVESTIGADOR_Titulacion!$BK169&lt;&gt;0),[6]INVESTIGADOR_Titulacion!$BK169,""),IF($A171="TOTAL",SUM(INDIRECT("AL4:AL"&amp;ROW()-1)),""))</f>
        <v/>
      </c>
      <c r="AM171" s="3" t="str">
        <f ca="1">IF(AND($A171&lt;&gt;"",$A171&lt;&gt;"TOTAL"),IF(AND([6]INVESTIGADOR_Titulacion!$BM169&lt;&gt;"",[6]INVESTIGADOR_Titulacion!$BM169&lt;&gt;0),[6]INVESTIGADOR_Titulacion!$BM169,""),IF($A171="TOTAL",SUM(INDIRECT("AM4:AM"&amp;ROW()-1)),""))</f>
        <v/>
      </c>
      <c r="AN171" s="3" t="str">
        <f t="shared" ca="1" si="50"/>
        <v/>
      </c>
      <c r="AO171" s="3" t="str">
        <f ca="1">IF(AND($A171&lt;&gt;"",$A171&lt;&gt;"TOTAL"),IF(AND([6]INVESTIGADOR_Titulacion!$BP169&lt;&gt;"",[6]INVESTIGADOR_Titulacion!$BP169&lt;&gt;0),[6]INVESTIGADOR_Titulacion!$BP169,""),IF($A171="TOTAL",SUM(INDIRECT("AO4:AO"&amp;ROW()-1)),""))</f>
        <v/>
      </c>
      <c r="AP171" s="3" t="str">
        <f ca="1">IF(AND($A171&lt;&gt;"",$A171&lt;&gt;"TOTAL"),IF(AND([6]INVESTIGADOR_Titulacion!$BR169&lt;&gt;"",[6]INVESTIGADOR_Titulacion!$BR169&lt;&gt;0),[6]INVESTIGADOR_Titulacion!$BR169,""),IF($A171="TOTAL",SUM(INDIRECT("AP4:AP"&amp;ROW()-1)),""))</f>
        <v/>
      </c>
      <c r="AQ171" s="3" t="str">
        <f t="shared" ca="1" si="51"/>
        <v/>
      </c>
      <c r="AR171" s="3" t="str">
        <f ca="1">IF(AND($A171&lt;&gt;"",$A171&lt;&gt;"TOTAL"),IF(AND([6]INVESTIGADOR_Titulacion!$BU169&lt;&gt;"",[6]INVESTIGADOR_Titulacion!$BU169&lt;&gt;0),[6]INVESTIGADOR_Titulacion!$BU169,""),IF($A171="TOTAL",SUM(INDIRECT("AR4:AR"&amp;ROW()-1)),""))</f>
        <v/>
      </c>
      <c r="AS171" s="3" t="str">
        <f ca="1">IF(AND($A171&lt;&gt;"",$A171&lt;&gt;"TOTAL"),IF(AND([6]INVESTIGADOR_Titulacion!$BW169&lt;&gt;"",[6]INVESTIGADOR_Titulacion!$BW169&lt;&gt;0),[6]INVESTIGADOR_Titulacion!$BW169,""),IF($A171="TOTAL",SUM(INDIRECT("AS4:AS"&amp;ROW()-1)),""))</f>
        <v/>
      </c>
      <c r="AT171" s="3" t="str">
        <f t="shared" ca="1" si="52"/>
        <v/>
      </c>
      <c r="AU171" s="3" t="str">
        <f ca="1">IF(AND($A171&lt;&gt;"",$A171&lt;&gt;"TOTAL"),IF(AND([6]INVESTIGADOR_Titulacion!$BZ169&lt;&gt;"",[6]INVESTIGADOR_Titulacion!$BZ169&lt;&gt;0),[6]INVESTIGADOR_Titulacion!$BZ169,""),IF($A171="TOTAL",SUM(INDIRECT("AU4:AU"&amp;ROW()-1)),""))</f>
        <v/>
      </c>
      <c r="AV171" s="3" t="str">
        <f ca="1">IF(AND($A171&lt;&gt;"",$A171&lt;&gt;"TOTAL"),IF(AND([6]INVESTIGADOR_Titulacion!$CB169&lt;&gt;"",[6]INVESTIGADOR_Titulacion!$CB169&lt;&gt;0),[6]INVESTIGADOR_Titulacion!$CB169,""),IF($A171="TOTAL",SUM(INDIRECT("AV4:AV"&amp;ROW()-1)),""))</f>
        <v/>
      </c>
      <c r="AW171" s="3" t="str">
        <f t="shared" ca="1" si="53"/>
        <v/>
      </c>
      <c r="AX171" s="3" t="str">
        <f ca="1">IF(AND($A171&lt;&gt;"",$A171&lt;&gt;"TOTAL"),IF(AND([6]INVESTIGADOR_Titulacion!$CE169&lt;&gt;"",[6]INVESTIGADOR_Titulacion!$CE169&lt;&gt;0),[6]INVESTIGADOR_Titulacion!$CE169,""),IF($A171="TOTAL",SUM(INDIRECT("AX4:AX"&amp;ROW()-1)),""))</f>
        <v/>
      </c>
      <c r="AY171" s="3" t="str">
        <f ca="1">IF(AND($A171&lt;&gt;"",$A171&lt;&gt;"TOTAL"),IF(AND([6]INVESTIGADOR_Titulacion!$CG169&lt;&gt;"",[6]INVESTIGADOR_Titulacion!$CG169&lt;&gt;0),[6]INVESTIGADOR_Titulacion!$CG169,""),IF($A171="TOTAL",SUM(INDIRECT("AY4:AY"&amp;ROW()-1)),""))</f>
        <v/>
      </c>
      <c r="AZ171" s="3" t="str">
        <f t="shared" ca="1" si="54"/>
        <v/>
      </c>
      <c r="BA171" s="3" t="str">
        <f ca="1">IF(AND($A171&lt;&gt;"",$A171&lt;&gt;"TOTAL"),IF(AND([6]INVESTIGADOR_Titulacion!$CJ169&lt;&gt;"",[6]INVESTIGADOR_Titulacion!$CJ169&lt;&gt;0),[6]INVESTIGADOR_Titulacion!$CJ169,""),IF($A171="TOTAL",SUM(INDIRECT("BA4:BA"&amp;ROW()-1)),""))</f>
        <v/>
      </c>
      <c r="BB171" s="3" t="str">
        <f ca="1">IF(AND($A171&lt;&gt;"",$A171&lt;&gt;"TOTAL"),IF(AND([6]INVESTIGADOR_Titulacion!$CL169&lt;&gt;"",[6]INVESTIGADOR_Titulacion!$CL169&lt;&gt;0),[6]INVESTIGADOR_Titulacion!$CL169,""),IF($A171="TOTAL",SUM(INDIRECT("BB4:BB"&amp;ROW()-1)),""))</f>
        <v/>
      </c>
      <c r="BC171" s="3" t="str">
        <f t="shared" ca="1" si="55"/>
        <v/>
      </c>
      <c r="BD171" s="3" t="str">
        <f ca="1">IF(AND($A171&lt;&gt;"",$A171&lt;&gt;"TOTAL"),IF(AND([6]INVESTIGADOR_Titulacion!$CO169&lt;&gt;"",[6]INVESTIGADOR_Titulacion!$CO169&lt;&gt;0),[6]INVESTIGADOR_Titulacion!$CO169,""),IF($A171="TOTAL",SUM(INDIRECT("BD4:BD"&amp;ROW()-1)),""))</f>
        <v/>
      </c>
      <c r="BE171" s="3" t="str">
        <f ca="1">IF(AND($A171&lt;&gt;"",$A171&lt;&gt;"TOTAL"),IF(AND([6]INVESTIGADOR_Titulacion!$CQ169&lt;&gt;"",[6]INVESTIGADOR_Titulacion!$CQ169&lt;&gt;0),[6]INVESTIGADOR_Titulacion!$CQ169,""),IF($A171="TOTAL",SUM(INDIRECT("BE4:BE"&amp;ROW()-1)),""))</f>
        <v/>
      </c>
      <c r="BF171" s="3" t="str">
        <f t="shared" ca="1" si="56"/>
        <v/>
      </c>
    </row>
    <row r="172" spans="1:58" x14ac:dyDescent="0.2">
      <c r="A172" s="25" t="str">
        <f>IF([6]INVESTIGADOR_Titulacion!$B170&lt;&gt;"",[6]INVESTIGADOR_Titulacion!$B170,IF(AND([6]INVESTIGADOR_Titulacion!$B170="",[6]INVESTIGADOR_Titulacion!$B171="",[6]INVESTIGADOR_Titulacion!$B169=""),"","TOTAL"))</f>
        <v/>
      </c>
      <c r="B172" s="3" t="str">
        <f ca="1">IF(AND($A172&lt;&gt;"",$A172&lt;&gt;"TOTAL"),IF(AND([6]INVESTIGADOR_Titulacion!$C170&lt;&gt;"",[6]INVESTIGADOR_Titulacion!$C170&lt;&gt;0),[6]INVESTIGADOR_Titulacion!$C170,""),IF($A172="TOTAL",SUM(INDIRECT("B4:B"&amp;ROW()-1)),""))</f>
        <v/>
      </c>
      <c r="C172" s="3" t="str">
        <f ca="1">IF(AND($A172&lt;&gt;"",$A172&lt;&gt;"TOTAL"),IF(AND([6]INVESTIGADOR_Titulacion!$E170&lt;&gt;"",[6]INVESTIGADOR_Titulacion!$E170&lt;&gt;0),[6]INVESTIGADOR_Titulacion!$E170,""),IF($A172="TOTAL",SUM(INDIRECT("C4:C"&amp;ROW()-1)),""))</f>
        <v/>
      </c>
      <c r="D172" s="3" t="str">
        <f t="shared" ca="1" si="38"/>
        <v/>
      </c>
      <c r="E172" s="3" t="str">
        <f ca="1">IF(AND($A172&lt;&gt;"",$A172&lt;&gt;"TOTAL"),IF(AND([6]INVESTIGADOR_Titulacion!$H170&lt;&gt;"",[6]INVESTIGADOR_Titulacion!$H170&lt;&gt;0),[6]INVESTIGADOR_Titulacion!$H170,""),IF($A172="TOTAL",SUM(INDIRECT("E4:E"&amp;ROW()-1)),""))</f>
        <v/>
      </c>
      <c r="F172" s="3" t="str">
        <f ca="1">IF(AND($A172&lt;&gt;"",$A172&lt;&gt;"TOTAL"),IF(AND([6]INVESTIGADOR_Titulacion!$J170&lt;&gt;"",[6]INVESTIGADOR_Titulacion!$J170&lt;&gt;0),[6]INVESTIGADOR_Titulacion!$J170,""),IF($A172="TOTAL",SUM(INDIRECT("F4:F"&amp;ROW()-1)),""))</f>
        <v/>
      </c>
      <c r="G172" s="3" t="str">
        <f t="shared" ca="1" si="39"/>
        <v/>
      </c>
      <c r="H172" s="3" t="str">
        <f ca="1">IF(AND($A172&lt;&gt;"",$A172&lt;&gt;"TOTAL"),IF(AND([6]INVESTIGADOR_Titulacion!$M170&lt;&gt;"",[6]INVESTIGADOR_Titulacion!$M170&lt;&gt;0),[6]INVESTIGADOR_Titulacion!$M170,""),IF($A172="TOTAL",SUM(INDIRECT("H4:H"&amp;ROW()-1)),""))</f>
        <v/>
      </c>
      <c r="I172" s="3" t="str">
        <f ca="1">IF(AND($A172&lt;&gt;"",$A172&lt;&gt;"TOTAL"),IF(AND([6]INVESTIGADOR_Titulacion!$O170&lt;&gt;"",[6]INVESTIGADOR_Titulacion!$O170&lt;&gt;0),[6]INVESTIGADOR_Titulacion!$O170,""),IF($A172="TOTAL",SUM(INDIRECT("I4:I"&amp;ROW()-1)),""))</f>
        <v/>
      </c>
      <c r="J172" s="3" t="str">
        <f t="shared" ca="1" si="40"/>
        <v/>
      </c>
      <c r="K172" s="3" t="str">
        <f ca="1">IF(AND($A172&lt;&gt;"",$A172&lt;&gt;"TOTAL"),IF(AND([6]INVESTIGADOR_Titulacion!$R170&lt;&gt;"",[6]INVESTIGADOR_Titulacion!$R170&lt;&gt;0),[6]INVESTIGADOR_Titulacion!$R170,""),IF($A172="TOTAL",SUM(INDIRECT("K4:K"&amp;ROW()-1)),""))</f>
        <v/>
      </c>
      <c r="L172" s="3" t="str">
        <f ca="1">IF(AND($A172&lt;&gt;"",$A172&lt;&gt;"TOTAL"),IF(AND([6]INVESTIGADOR_Titulacion!$T170&lt;&gt;"",[6]INVESTIGADOR_Titulacion!$T170&lt;&gt;0),[6]INVESTIGADOR_Titulacion!$T170,""),IF($A172="TOTAL",SUM(INDIRECT("L4:L"&amp;ROW()-1)),""))</f>
        <v/>
      </c>
      <c r="M172" s="3" t="str">
        <f t="shared" ca="1" si="41"/>
        <v/>
      </c>
      <c r="N172" s="3" t="str">
        <f ca="1">IF(AND($A172&lt;&gt;"",$A172&lt;&gt;"TOTAL"),IF(AND([6]INVESTIGADOR_Titulacion!$W170&lt;&gt;"",[6]INVESTIGADOR_Titulacion!$W170&lt;&gt;0),[6]INVESTIGADOR_Titulacion!$W170,""),IF($A172="TOTAL",SUM(INDIRECT("N4:N"&amp;ROW()-1)),""))</f>
        <v/>
      </c>
      <c r="O172" s="3" t="str">
        <f ca="1">IF(AND($A172&lt;&gt;"",$A172&lt;&gt;"TOTAL"),IF(AND([6]INVESTIGADOR_Titulacion!$Y170&lt;&gt;"",[6]INVESTIGADOR_Titulacion!$Y170&lt;&gt;0),[6]INVESTIGADOR_Titulacion!$Y170,""),IF($A172="TOTAL",SUM(INDIRECT("O4:O"&amp;ROW()-1)),""))</f>
        <v/>
      </c>
      <c r="P172" s="3" t="str">
        <f t="shared" ca="1" si="42"/>
        <v/>
      </c>
      <c r="Q172" s="3" t="str">
        <f ca="1">IF(AND($A172&lt;&gt;"",$A172&lt;&gt;"TOTAL"),IF(AND([6]INVESTIGADOR_Titulacion!$AB170&lt;&gt;"",[6]INVESTIGADOR_Titulacion!$AB170&lt;&gt;0),[6]INVESTIGADOR_Titulacion!$AB170,""),IF($A172="TOTAL",SUM(INDIRECT("Q4:Q"&amp;ROW()-1)),""))</f>
        <v/>
      </c>
      <c r="R172" s="3" t="str">
        <f ca="1">IF(AND($A172&lt;&gt;"",$A172&lt;&gt;"TOTAL"),IF(AND([6]INVESTIGADOR_Titulacion!$AD170&lt;&gt;"",[6]INVESTIGADOR_Titulacion!$AD170&lt;&gt;0),[6]INVESTIGADOR_Titulacion!$AD170,""),IF($A172="TOTAL",SUM(INDIRECT("R4:R"&amp;ROW()-1)),""))</f>
        <v/>
      </c>
      <c r="S172" s="3" t="str">
        <f t="shared" ca="1" si="43"/>
        <v/>
      </c>
      <c r="T172" s="3" t="str">
        <f ca="1">IF(AND($A172&lt;&gt;"",$A172&lt;&gt;"TOTAL"),IF(AND([6]INVESTIGADOR_Titulacion!$AG170&lt;&gt;"",[6]INVESTIGADOR_Titulacion!$AG170&lt;&gt;0),[6]INVESTIGADOR_Titulacion!$AG170,""),IF($A172="TOTAL",SUM(INDIRECT("T4:T"&amp;ROW()-1)),""))</f>
        <v/>
      </c>
      <c r="U172" s="3" t="str">
        <f ca="1">IF(AND($A172&lt;&gt;"",$A172&lt;&gt;"TOTAL"),IF(AND([6]INVESTIGADOR_Titulacion!$AI170&lt;&gt;"",[6]INVESTIGADOR_Titulacion!$AI170&lt;&gt;0),[6]INVESTIGADOR_Titulacion!$AI170,""),IF($A172="TOTAL",SUM(INDIRECT("U4:U"&amp;ROW()-1)),""))</f>
        <v/>
      </c>
      <c r="V172" s="3" t="str">
        <f t="shared" ca="1" si="44"/>
        <v/>
      </c>
      <c r="W172" s="3" t="str">
        <f ca="1">IF(AND($A172&lt;&gt;"",$A172&lt;&gt;"TOTAL"),IF(AND([6]INVESTIGADOR_Titulacion!$AL170&lt;&gt;"",[6]INVESTIGADOR_Titulacion!$AL170&lt;&gt;0),[6]INVESTIGADOR_Titulacion!$AL170,""),IF($A172="TOTAL",SUM(INDIRECT("W4:W"&amp;ROW()-1)),""))</f>
        <v/>
      </c>
      <c r="X172" s="3" t="str">
        <f ca="1">IF(AND($A172&lt;&gt;"",$A172&lt;&gt;"TOTAL"),IF(AND([6]INVESTIGADOR_Titulacion!$AN170&lt;&gt;"",[6]INVESTIGADOR_Titulacion!$AN170&lt;&gt;0),[6]INVESTIGADOR_Titulacion!$AN170,""),IF($A172="TOTAL",SUM(INDIRECT("X4:X"&amp;ROW()-1)),""))</f>
        <v/>
      </c>
      <c r="Y172" s="3" t="str">
        <f t="shared" ca="1" si="45"/>
        <v/>
      </c>
      <c r="Z172" s="3" t="str">
        <f ca="1">IF(AND($A172&lt;&gt;"",$A172&lt;&gt;"TOTAL"),IF(AND([6]INVESTIGADOR_Titulacion!$AQ170&lt;&gt;"",[6]INVESTIGADOR_Titulacion!$AQ170&lt;&gt;0),[6]INVESTIGADOR_Titulacion!$AQ170,""),IF($A172="TOTAL",SUM(INDIRECT("Z4:Z"&amp;ROW()-1)),""))</f>
        <v/>
      </c>
      <c r="AA172" s="3" t="str">
        <f ca="1">IF(AND($A172&lt;&gt;"",$A172&lt;&gt;"TOTAL"),IF(AND([6]INVESTIGADOR_Titulacion!$AS170&lt;&gt;"",[6]INVESTIGADOR_Titulacion!$AS170&lt;&gt;0),[6]INVESTIGADOR_Titulacion!$AS170,""),IF($A172="TOTAL",SUM(INDIRECT("AA4:AA"&amp;ROW()-1)),""))</f>
        <v/>
      </c>
      <c r="AB172" s="3" t="str">
        <f t="shared" ca="1" si="46"/>
        <v/>
      </c>
      <c r="AC172" s="3" t="str">
        <f ca="1">IF(AND($A172&lt;&gt;"",$A172&lt;&gt;"TOTAL"),IF(AND([6]INVESTIGADOR_Titulacion!$AV170&lt;&gt;"",[6]INVESTIGADOR_Titulacion!$AV170&lt;&gt;0),[6]INVESTIGADOR_Titulacion!$AV170,""),IF($A172="TOTAL",SUM(INDIRECT("AC4:AC"&amp;ROW()-1)),""))</f>
        <v/>
      </c>
      <c r="AD172" s="3" t="str">
        <f ca="1">IF(AND($A172&lt;&gt;"",$A172&lt;&gt;"TOTAL"),IF(AND([6]INVESTIGADOR_Titulacion!$AX170&lt;&gt;"",[6]INVESTIGADOR_Titulacion!$AX170&lt;&gt;0),[6]INVESTIGADOR_Titulacion!$AX170,""),IF($A172="TOTAL",SUM(INDIRECT("AD4:AD"&amp;ROW()-1)),""))</f>
        <v/>
      </c>
      <c r="AE172" s="3" t="str">
        <f t="shared" ca="1" si="47"/>
        <v/>
      </c>
      <c r="AF172" s="3" t="str">
        <f ca="1">IF(AND($A172&lt;&gt;"",$A172&lt;&gt;"TOTAL"),IF(AND([6]INVESTIGADOR_Titulacion!$BA170&lt;&gt;"",[6]INVESTIGADOR_Titulacion!$BA170&lt;&gt;0),[6]INVESTIGADOR_Titulacion!$BA170,""),IF($A172="TOTAL",SUM(INDIRECT("AF4:AF"&amp;ROW()-1)),""))</f>
        <v/>
      </c>
      <c r="AG172" s="3" t="str">
        <f ca="1">IF(AND($A172&lt;&gt;"",$A172&lt;&gt;"TOTAL"),IF(AND([6]INVESTIGADOR_Titulacion!$BC170&lt;&gt;"",[6]INVESTIGADOR_Titulacion!$BC170&lt;&gt;0),[6]INVESTIGADOR_Titulacion!$BC170,""),IF($A172="TOTAL",SUM(INDIRECT("AG4:AG"&amp;ROW()-1)),""))</f>
        <v/>
      </c>
      <c r="AH172" s="3" t="str">
        <f t="shared" ca="1" si="48"/>
        <v/>
      </c>
      <c r="AI172" s="3" t="str">
        <f ca="1">IF(AND($A172&lt;&gt;"",$A172&lt;&gt;"TOTAL"),IF(AND([6]INVESTIGADOR_Titulacion!$BF170&lt;&gt;"",[6]INVESTIGADOR_Titulacion!$BF170&lt;&gt;0),[6]INVESTIGADOR_Titulacion!$BF170,""),IF($A172="TOTAL",SUM(INDIRECT("AI4:AI"&amp;ROW()-1)),""))</f>
        <v/>
      </c>
      <c r="AJ172" s="3" t="str">
        <f ca="1">IF(AND($A172&lt;&gt;"",$A172&lt;&gt;"TOTAL"),IF(AND([6]INVESTIGADOR_Titulacion!$BH170&lt;&gt;"",[6]INVESTIGADOR_Titulacion!$BH170&lt;&gt;0),[6]INVESTIGADOR_Titulacion!$BH170,""),IF($A172="TOTAL",SUM(INDIRECT("AJ4:AJ"&amp;ROW()-1)),""))</f>
        <v/>
      </c>
      <c r="AK172" s="3" t="str">
        <f t="shared" ca="1" si="49"/>
        <v/>
      </c>
      <c r="AL172" s="3" t="str">
        <f ca="1">IF(AND($A172&lt;&gt;"",$A172&lt;&gt;"TOTAL"),IF(AND([6]INVESTIGADOR_Titulacion!$BK170&lt;&gt;"",[6]INVESTIGADOR_Titulacion!$BK170&lt;&gt;0),[6]INVESTIGADOR_Titulacion!$BK170,""),IF($A172="TOTAL",SUM(INDIRECT("AL4:AL"&amp;ROW()-1)),""))</f>
        <v/>
      </c>
      <c r="AM172" s="3" t="str">
        <f ca="1">IF(AND($A172&lt;&gt;"",$A172&lt;&gt;"TOTAL"),IF(AND([6]INVESTIGADOR_Titulacion!$BM170&lt;&gt;"",[6]INVESTIGADOR_Titulacion!$BM170&lt;&gt;0),[6]INVESTIGADOR_Titulacion!$BM170,""),IF($A172="TOTAL",SUM(INDIRECT("AM4:AM"&amp;ROW()-1)),""))</f>
        <v/>
      </c>
      <c r="AN172" s="3" t="str">
        <f t="shared" ca="1" si="50"/>
        <v/>
      </c>
      <c r="AO172" s="3" t="str">
        <f ca="1">IF(AND($A172&lt;&gt;"",$A172&lt;&gt;"TOTAL"),IF(AND([6]INVESTIGADOR_Titulacion!$BP170&lt;&gt;"",[6]INVESTIGADOR_Titulacion!$BP170&lt;&gt;0),[6]INVESTIGADOR_Titulacion!$BP170,""),IF($A172="TOTAL",SUM(INDIRECT("AO4:AO"&amp;ROW()-1)),""))</f>
        <v/>
      </c>
      <c r="AP172" s="3" t="str">
        <f ca="1">IF(AND($A172&lt;&gt;"",$A172&lt;&gt;"TOTAL"),IF(AND([6]INVESTIGADOR_Titulacion!$BR170&lt;&gt;"",[6]INVESTIGADOR_Titulacion!$BR170&lt;&gt;0),[6]INVESTIGADOR_Titulacion!$BR170,""),IF($A172="TOTAL",SUM(INDIRECT("AP4:AP"&amp;ROW()-1)),""))</f>
        <v/>
      </c>
      <c r="AQ172" s="3" t="str">
        <f t="shared" ca="1" si="51"/>
        <v/>
      </c>
      <c r="AR172" s="3" t="str">
        <f ca="1">IF(AND($A172&lt;&gt;"",$A172&lt;&gt;"TOTAL"),IF(AND([6]INVESTIGADOR_Titulacion!$BU170&lt;&gt;"",[6]INVESTIGADOR_Titulacion!$BU170&lt;&gt;0),[6]INVESTIGADOR_Titulacion!$BU170,""),IF($A172="TOTAL",SUM(INDIRECT("AR4:AR"&amp;ROW()-1)),""))</f>
        <v/>
      </c>
      <c r="AS172" s="3" t="str">
        <f ca="1">IF(AND($A172&lt;&gt;"",$A172&lt;&gt;"TOTAL"),IF(AND([6]INVESTIGADOR_Titulacion!$BW170&lt;&gt;"",[6]INVESTIGADOR_Titulacion!$BW170&lt;&gt;0),[6]INVESTIGADOR_Titulacion!$BW170,""),IF($A172="TOTAL",SUM(INDIRECT("AS4:AS"&amp;ROW()-1)),""))</f>
        <v/>
      </c>
      <c r="AT172" s="3" t="str">
        <f t="shared" ca="1" si="52"/>
        <v/>
      </c>
      <c r="AU172" s="3" t="str">
        <f ca="1">IF(AND($A172&lt;&gt;"",$A172&lt;&gt;"TOTAL"),IF(AND([6]INVESTIGADOR_Titulacion!$BZ170&lt;&gt;"",[6]INVESTIGADOR_Titulacion!$BZ170&lt;&gt;0),[6]INVESTIGADOR_Titulacion!$BZ170,""),IF($A172="TOTAL",SUM(INDIRECT("AU4:AU"&amp;ROW()-1)),""))</f>
        <v/>
      </c>
      <c r="AV172" s="3" t="str">
        <f ca="1">IF(AND($A172&lt;&gt;"",$A172&lt;&gt;"TOTAL"),IF(AND([6]INVESTIGADOR_Titulacion!$CB170&lt;&gt;"",[6]INVESTIGADOR_Titulacion!$CB170&lt;&gt;0),[6]INVESTIGADOR_Titulacion!$CB170,""),IF($A172="TOTAL",SUM(INDIRECT("AV4:AV"&amp;ROW()-1)),""))</f>
        <v/>
      </c>
      <c r="AW172" s="3" t="str">
        <f t="shared" ca="1" si="53"/>
        <v/>
      </c>
      <c r="AX172" s="3" t="str">
        <f ca="1">IF(AND($A172&lt;&gt;"",$A172&lt;&gt;"TOTAL"),IF(AND([6]INVESTIGADOR_Titulacion!$CE170&lt;&gt;"",[6]INVESTIGADOR_Titulacion!$CE170&lt;&gt;0),[6]INVESTIGADOR_Titulacion!$CE170,""),IF($A172="TOTAL",SUM(INDIRECT("AX4:AX"&amp;ROW()-1)),""))</f>
        <v/>
      </c>
      <c r="AY172" s="3" t="str">
        <f ca="1">IF(AND($A172&lt;&gt;"",$A172&lt;&gt;"TOTAL"),IF(AND([6]INVESTIGADOR_Titulacion!$CG170&lt;&gt;"",[6]INVESTIGADOR_Titulacion!$CG170&lt;&gt;0),[6]INVESTIGADOR_Titulacion!$CG170,""),IF($A172="TOTAL",SUM(INDIRECT("AY4:AY"&amp;ROW()-1)),""))</f>
        <v/>
      </c>
      <c r="AZ172" s="3" t="str">
        <f t="shared" ca="1" si="54"/>
        <v/>
      </c>
      <c r="BA172" s="3" t="str">
        <f ca="1">IF(AND($A172&lt;&gt;"",$A172&lt;&gt;"TOTAL"),IF(AND([6]INVESTIGADOR_Titulacion!$CJ170&lt;&gt;"",[6]INVESTIGADOR_Titulacion!$CJ170&lt;&gt;0),[6]INVESTIGADOR_Titulacion!$CJ170,""),IF($A172="TOTAL",SUM(INDIRECT("BA4:BA"&amp;ROW()-1)),""))</f>
        <v/>
      </c>
      <c r="BB172" s="3" t="str">
        <f ca="1">IF(AND($A172&lt;&gt;"",$A172&lt;&gt;"TOTAL"),IF(AND([6]INVESTIGADOR_Titulacion!$CL170&lt;&gt;"",[6]INVESTIGADOR_Titulacion!$CL170&lt;&gt;0),[6]INVESTIGADOR_Titulacion!$CL170,""),IF($A172="TOTAL",SUM(INDIRECT("BB4:BB"&amp;ROW()-1)),""))</f>
        <v/>
      </c>
      <c r="BC172" s="3" t="str">
        <f t="shared" ca="1" si="55"/>
        <v/>
      </c>
      <c r="BD172" s="3" t="str">
        <f ca="1">IF(AND($A172&lt;&gt;"",$A172&lt;&gt;"TOTAL"),IF(AND([6]INVESTIGADOR_Titulacion!$CO170&lt;&gt;"",[6]INVESTIGADOR_Titulacion!$CO170&lt;&gt;0),[6]INVESTIGADOR_Titulacion!$CO170,""),IF($A172="TOTAL",SUM(INDIRECT("BD4:BD"&amp;ROW()-1)),""))</f>
        <v/>
      </c>
      <c r="BE172" s="3" t="str">
        <f ca="1">IF(AND($A172&lt;&gt;"",$A172&lt;&gt;"TOTAL"),IF(AND([6]INVESTIGADOR_Titulacion!$CQ170&lt;&gt;"",[6]INVESTIGADOR_Titulacion!$CQ170&lt;&gt;0),[6]INVESTIGADOR_Titulacion!$CQ170,""),IF($A172="TOTAL",SUM(INDIRECT("BE4:BE"&amp;ROW()-1)),""))</f>
        <v/>
      </c>
      <c r="BF172" s="3" t="str">
        <f t="shared" ca="1" si="56"/>
        <v/>
      </c>
    </row>
    <row r="173" spans="1:58" x14ac:dyDescent="0.2">
      <c r="A173" s="25" t="str">
        <f>IF([6]INVESTIGADOR_Titulacion!$B171&lt;&gt;"",[6]INVESTIGADOR_Titulacion!$B171,IF(AND([6]INVESTIGADOR_Titulacion!$B171="",[6]INVESTIGADOR_Titulacion!$B172="",[6]INVESTIGADOR_Titulacion!$B170=""),"","TOTAL"))</f>
        <v/>
      </c>
      <c r="B173" s="3" t="str">
        <f ca="1">IF(AND($A173&lt;&gt;"",$A173&lt;&gt;"TOTAL"),IF(AND([6]INVESTIGADOR_Titulacion!$C171&lt;&gt;"",[6]INVESTIGADOR_Titulacion!$C171&lt;&gt;0),[6]INVESTIGADOR_Titulacion!$C171,""),IF($A173="TOTAL",SUM(INDIRECT("B4:B"&amp;ROW()-1)),""))</f>
        <v/>
      </c>
      <c r="C173" s="3" t="str">
        <f ca="1">IF(AND($A173&lt;&gt;"",$A173&lt;&gt;"TOTAL"),IF(AND([6]INVESTIGADOR_Titulacion!$E171&lt;&gt;"",[6]INVESTIGADOR_Titulacion!$E171&lt;&gt;0),[6]INVESTIGADOR_Titulacion!$E171,""),IF($A173="TOTAL",SUM(INDIRECT("C4:C"&amp;ROW()-1)),""))</f>
        <v/>
      </c>
      <c r="D173" s="3" t="str">
        <f t="shared" ca="1" si="38"/>
        <v/>
      </c>
      <c r="E173" s="3" t="str">
        <f ca="1">IF(AND($A173&lt;&gt;"",$A173&lt;&gt;"TOTAL"),IF(AND([6]INVESTIGADOR_Titulacion!$H171&lt;&gt;"",[6]INVESTIGADOR_Titulacion!$H171&lt;&gt;0),[6]INVESTIGADOR_Titulacion!$H171,""),IF($A173="TOTAL",SUM(INDIRECT("E4:E"&amp;ROW()-1)),""))</f>
        <v/>
      </c>
      <c r="F173" s="3" t="str">
        <f ca="1">IF(AND($A173&lt;&gt;"",$A173&lt;&gt;"TOTAL"),IF(AND([6]INVESTIGADOR_Titulacion!$J171&lt;&gt;"",[6]INVESTIGADOR_Titulacion!$J171&lt;&gt;0),[6]INVESTIGADOR_Titulacion!$J171,""),IF($A173="TOTAL",SUM(INDIRECT("F4:F"&amp;ROW()-1)),""))</f>
        <v/>
      </c>
      <c r="G173" s="3" t="str">
        <f t="shared" ca="1" si="39"/>
        <v/>
      </c>
      <c r="H173" s="3" t="str">
        <f ca="1">IF(AND($A173&lt;&gt;"",$A173&lt;&gt;"TOTAL"),IF(AND([6]INVESTIGADOR_Titulacion!$M171&lt;&gt;"",[6]INVESTIGADOR_Titulacion!$M171&lt;&gt;0),[6]INVESTIGADOR_Titulacion!$M171,""),IF($A173="TOTAL",SUM(INDIRECT("H4:H"&amp;ROW()-1)),""))</f>
        <v/>
      </c>
      <c r="I173" s="3" t="str">
        <f ca="1">IF(AND($A173&lt;&gt;"",$A173&lt;&gt;"TOTAL"),IF(AND([6]INVESTIGADOR_Titulacion!$O171&lt;&gt;"",[6]INVESTIGADOR_Titulacion!$O171&lt;&gt;0),[6]INVESTIGADOR_Titulacion!$O171,""),IF($A173="TOTAL",SUM(INDIRECT("I4:I"&amp;ROW()-1)),""))</f>
        <v/>
      </c>
      <c r="J173" s="3" t="str">
        <f t="shared" ca="1" si="40"/>
        <v/>
      </c>
      <c r="K173" s="3" t="str">
        <f ca="1">IF(AND($A173&lt;&gt;"",$A173&lt;&gt;"TOTAL"),IF(AND([6]INVESTIGADOR_Titulacion!$R171&lt;&gt;"",[6]INVESTIGADOR_Titulacion!$R171&lt;&gt;0),[6]INVESTIGADOR_Titulacion!$R171,""),IF($A173="TOTAL",SUM(INDIRECT("K4:K"&amp;ROW()-1)),""))</f>
        <v/>
      </c>
      <c r="L173" s="3" t="str">
        <f ca="1">IF(AND($A173&lt;&gt;"",$A173&lt;&gt;"TOTAL"),IF(AND([6]INVESTIGADOR_Titulacion!$T171&lt;&gt;"",[6]INVESTIGADOR_Titulacion!$T171&lt;&gt;0),[6]INVESTIGADOR_Titulacion!$T171,""),IF($A173="TOTAL",SUM(INDIRECT("L4:L"&amp;ROW()-1)),""))</f>
        <v/>
      </c>
      <c r="M173" s="3" t="str">
        <f t="shared" ca="1" si="41"/>
        <v/>
      </c>
      <c r="N173" s="3" t="str">
        <f ca="1">IF(AND($A173&lt;&gt;"",$A173&lt;&gt;"TOTAL"),IF(AND([6]INVESTIGADOR_Titulacion!$W171&lt;&gt;"",[6]INVESTIGADOR_Titulacion!$W171&lt;&gt;0),[6]INVESTIGADOR_Titulacion!$W171,""),IF($A173="TOTAL",SUM(INDIRECT("N4:N"&amp;ROW()-1)),""))</f>
        <v/>
      </c>
      <c r="O173" s="3" t="str">
        <f ca="1">IF(AND($A173&lt;&gt;"",$A173&lt;&gt;"TOTAL"),IF(AND([6]INVESTIGADOR_Titulacion!$Y171&lt;&gt;"",[6]INVESTIGADOR_Titulacion!$Y171&lt;&gt;0),[6]INVESTIGADOR_Titulacion!$Y171,""),IF($A173="TOTAL",SUM(INDIRECT("O4:O"&amp;ROW()-1)),""))</f>
        <v/>
      </c>
      <c r="P173" s="3" t="str">
        <f t="shared" ca="1" si="42"/>
        <v/>
      </c>
      <c r="Q173" s="3" t="str">
        <f ca="1">IF(AND($A173&lt;&gt;"",$A173&lt;&gt;"TOTAL"),IF(AND([6]INVESTIGADOR_Titulacion!$AB171&lt;&gt;"",[6]INVESTIGADOR_Titulacion!$AB171&lt;&gt;0),[6]INVESTIGADOR_Titulacion!$AB171,""),IF($A173="TOTAL",SUM(INDIRECT("Q4:Q"&amp;ROW()-1)),""))</f>
        <v/>
      </c>
      <c r="R173" s="3" t="str">
        <f ca="1">IF(AND($A173&lt;&gt;"",$A173&lt;&gt;"TOTAL"),IF(AND([6]INVESTIGADOR_Titulacion!$AD171&lt;&gt;"",[6]INVESTIGADOR_Titulacion!$AD171&lt;&gt;0),[6]INVESTIGADOR_Titulacion!$AD171,""),IF($A173="TOTAL",SUM(INDIRECT("R4:R"&amp;ROW()-1)),""))</f>
        <v/>
      </c>
      <c r="S173" s="3" t="str">
        <f t="shared" ca="1" si="43"/>
        <v/>
      </c>
      <c r="T173" s="3" t="str">
        <f ca="1">IF(AND($A173&lt;&gt;"",$A173&lt;&gt;"TOTAL"),IF(AND([6]INVESTIGADOR_Titulacion!$AG171&lt;&gt;"",[6]INVESTIGADOR_Titulacion!$AG171&lt;&gt;0),[6]INVESTIGADOR_Titulacion!$AG171,""),IF($A173="TOTAL",SUM(INDIRECT("T4:T"&amp;ROW()-1)),""))</f>
        <v/>
      </c>
      <c r="U173" s="3" t="str">
        <f ca="1">IF(AND($A173&lt;&gt;"",$A173&lt;&gt;"TOTAL"),IF(AND([6]INVESTIGADOR_Titulacion!$AI171&lt;&gt;"",[6]INVESTIGADOR_Titulacion!$AI171&lt;&gt;0),[6]INVESTIGADOR_Titulacion!$AI171,""),IF($A173="TOTAL",SUM(INDIRECT("U4:U"&amp;ROW()-1)),""))</f>
        <v/>
      </c>
      <c r="V173" s="3" t="str">
        <f t="shared" ca="1" si="44"/>
        <v/>
      </c>
      <c r="W173" s="3" t="str">
        <f ca="1">IF(AND($A173&lt;&gt;"",$A173&lt;&gt;"TOTAL"),IF(AND([6]INVESTIGADOR_Titulacion!$AL171&lt;&gt;"",[6]INVESTIGADOR_Titulacion!$AL171&lt;&gt;0),[6]INVESTIGADOR_Titulacion!$AL171,""),IF($A173="TOTAL",SUM(INDIRECT("W4:W"&amp;ROW()-1)),""))</f>
        <v/>
      </c>
      <c r="X173" s="3" t="str">
        <f ca="1">IF(AND($A173&lt;&gt;"",$A173&lt;&gt;"TOTAL"),IF(AND([6]INVESTIGADOR_Titulacion!$AN171&lt;&gt;"",[6]INVESTIGADOR_Titulacion!$AN171&lt;&gt;0),[6]INVESTIGADOR_Titulacion!$AN171,""),IF($A173="TOTAL",SUM(INDIRECT("X4:X"&amp;ROW()-1)),""))</f>
        <v/>
      </c>
      <c r="Y173" s="3" t="str">
        <f t="shared" ca="1" si="45"/>
        <v/>
      </c>
      <c r="Z173" s="3" t="str">
        <f ca="1">IF(AND($A173&lt;&gt;"",$A173&lt;&gt;"TOTAL"),IF(AND([6]INVESTIGADOR_Titulacion!$AQ171&lt;&gt;"",[6]INVESTIGADOR_Titulacion!$AQ171&lt;&gt;0),[6]INVESTIGADOR_Titulacion!$AQ171,""),IF($A173="TOTAL",SUM(INDIRECT("Z4:Z"&amp;ROW()-1)),""))</f>
        <v/>
      </c>
      <c r="AA173" s="3" t="str">
        <f ca="1">IF(AND($A173&lt;&gt;"",$A173&lt;&gt;"TOTAL"),IF(AND([6]INVESTIGADOR_Titulacion!$AS171&lt;&gt;"",[6]INVESTIGADOR_Titulacion!$AS171&lt;&gt;0),[6]INVESTIGADOR_Titulacion!$AS171,""),IF($A173="TOTAL",SUM(INDIRECT("AA4:AA"&amp;ROW()-1)),""))</f>
        <v/>
      </c>
      <c r="AB173" s="3" t="str">
        <f t="shared" ca="1" si="46"/>
        <v/>
      </c>
      <c r="AC173" s="3" t="str">
        <f ca="1">IF(AND($A173&lt;&gt;"",$A173&lt;&gt;"TOTAL"),IF(AND([6]INVESTIGADOR_Titulacion!$AV171&lt;&gt;"",[6]INVESTIGADOR_Titulacion!$AV171&lt;&gt;0),[6]INVESTIGADOR_Titulacion!$AV171,""),IF($A173="TOTAL",SUM(INDIRECT("AC4:AC"&amp;ROW()-1)),""))</f>
        <v/>
      </c>
      <c r="AD173" s="3" t="str">
        <f ca="1">IF(AND($A173&lt;&gt;"",$A173&lt;&gt;"TOTAL"),IF(AND([6]INVESTIGADOR_Titulacion!$AX171&lt;&gt;"",[6]INVESTIGADOR_Titulacion!$AX171&lt;&gt;0),[6]INVESTIGADOR_Titulacion!$AX171,""),IF($A173="TOTAL",SUM(INDIRECT("AD4:AD"&amp;ROW()-1)),""))</f>
        <v/>
      </c>
      <c r="AE173" s="3" t="str">
        <f t="shared" ca="1" si="47"/>
        <v/>
      </c>
      <c r="AF173" s="3" t="str">
        <f ca="1">IF(AND($A173&lt;&gt;"",$A173&lt;&gt;"TOTAL"),IF(AND([6]INVESTIGADOR_Titulacion!$BA171&lt;&gt;"",[6]INVESTIGADOR_Titulacion!$BA171&lt;&gt;0),[6]INVESTIGADOR_Titulacion!$BA171,""),IF($A173="TOTAL",SUM(INDIRECT("AF4:AF"&amp;ROW()-1)),""))</f>
        <v/>
      </c>
      <c r="AG173" s="3" t="str">
        <f ca="1">IF(AND($A173&lt;&gt;"",$A173&lt;&gt;"TOTAL"),IF(AND([6]INVESTIGADOR_Titulacion!$BC171&lt;&gt;"",[6]INVESTIGADOR_Titulacion!$BC171&lt;&gt;0),[6]INVESTIGADOR_Titulacion!$BC171,""),IF($A173="TOTAL",SUM(INDIRECT("AG4:AG"&amp;ROW()-1)),""))</f>
        <v/>
      </c>
      <c r="AH173" s="3" t="str">
        <f t="shared" ca="1" si="48"/>
        <v/>
      </c>
      <c r="AI173" s="3" t="str">
        <f ca="1">IF(AND($A173&lt;&gt;"",$A173&lt;&gt;"TOTAL"),IF(AND([6]INVESTIGADOR_Titulacion!$BF171&lt;&gt;"",[6]INVESTIGADOR_Titulacion!$BF171&lt;&gt;0),[6]INVESTIGADOR_Titulacion!$BF171,""),IF($A173="TOTAL",SUM(INDIRECT("AI4:AI"&amp;ROW()-1)),""))</f>
        <v/>
      </c>
      <c r="AJ173" s="3" t="str">
        <f ca="1">IF(AND($A173&lt;&gt;"",$A173&lt;&gt;"TOTAL"),IF(AND([6]INVESTIGADOR_Titulacion!$BH171&lt;&gt;"",[6]INVESTIGADOR_Titulacion!$BH171&lt;&gt;0),[6]INVESTIGADOR_Titulacion!$BH171,""),IF($A173="TOTAL",SUM(INDIRECT("AJ4:AJ"&amp;ROW()-1)),""))</f>
        <v/>
      </c>
      <c r="AK173" s="3" t="str">
        <f t="shared" ca="1" si="49"/>
        <v/>
      </c>
      <c r="AL173" s="3" t="str">
        <f ca="1">IF(AND($A173&lt;&gt;"",$A173&lt;&gt;"TOTAL"),IF(AND([6]INVESTIGADOR_Titulacion!$BK171&lt;&gt;"",[6]INVESTIGADOR_Titulacion!$BK171&lt;&gt;0),[6]INVESTIGADOR_Titulacion!$BK171,""),IF($A173="TOTAL",SUM(INDIRECT("AL4:AL"&amp;ROW()-1)),""))</f>
        <v/>
      </c>
      <c r="AM173" s="3" t="str">
        <f ca="1">IF(AND($A173&lt;&gt;"",$A173&lt;&gt;"TOTAL"),IF(AND([6]INVESTIGADOR_Titulacion!$BM171&lt;&gt;"",[6]INVESTIGADOR_Titulacion!$BM171&lt;&gt;0),[6]INVESTIGADOR_Titulacion!$BM171,""),IF($A173="TOTAL",SUM(INDIRECT("AM4:AM"&amp;ROW()-1)),""))</f>
        <v/>
      </c>
      <c r="AN173" s="3" t="str">
        <f t="shared" ca="1" si="50"/>
        <v/>
      </c>
      <c r="AO173" s="3" t="str">
        <f ca="1">IF(AND($A173&lt;&gt;"",$A173&lt;&gt;"TOTAL"),IF(AND([6]INVESTIGADOR_Titulacion!$BP171&lt;&gt;"",[6]INVESTIGADOR_Titulacion!$BP171&lt;&gt;0),[6]INVESTIGADOR_Titulacion!$BP171,""),IF($A173="TOTAL",SUM(INDIRECT("AO4:AO"&amp;ROW()-1)),""))</f>
        <v/>
      </c>
      <c r="AP173" s="3" t="str">
        <f ca="1">IF(AND($A173&lt;&gt;"",$A173&lt;&gt;"TOTAL"),IF(AND([6]INVESTIGADOR_Titulacion!$BR171&lt;&gt;"",[6]INVESTIGADOR_Titulacion!$BR171&lt;&gt;0),[6]INVESTIGADOR_Titulacion!$BR171,""),IF($A173="TOTAL",SUM(INDIRECT("AP4:AP"&amp;ROW()-1)),""))</f>
        <v/>
      </c>
      <c r="AQ173" s="3" t="str">
        <f t="shared" ca="1" si="51"/>
        <v/>
      </c>
      <c r="AR173" s="3" t="str">
        <f ca="1">IF(AND($A173&lt;&gt;"",$A173&lt;&gt;"TOTAL"),IF(AND([6]INVESTIGADOR_Titulacion!$BU171&lt;&gt;"",[6]INVESTIGADOR_Titulacion!$BU171&lt;&gt;0),[6]INVESTIGADOR_Titulacion!$BU171,""),IF($A173="TOTAL",SUM(INDIRECT("AR4:AR"&amp;ROW()-1)),""))</f>
        <v/>
      </c>
      <c r="AS173" s="3" t="str">
        <f ca="1">IF(AND($A173&lt;&gt;"",$A173&lt;&gt;"TOTAL"),IF(AND([6]INVESTIGADOR_Titulacion!$BW171&lt;&gt;"",[6]INVESTIGADOR_Titulacion!$BW171&lt;&gt;0),[6]INVESTIGADOR_Titulacion!$BW171,""),IF($A173="TOTAL",SUM(INDIRECT("AS4:AS"&amp;ROW()-1)),""))</f>
        <v/>
      </c>
      <c r="AT173" s="3" t="str">
        <f t="shared" ca="1" si="52"/>
        <v/>
      </c>
      <c r="AU173" s="3" t="str">
        <f ca="1">IF(AND($A173&lt;&gt;"",$A173&lt;&gt;"TOTAL"),IF(AND([6]INVESTIGADOR_Titulacion!$BZ171&lt;&gt;"",[6]INVESTIGADOR_Titulacion!$BZ171&lt;&gt;0),[6]INVESTIGADOR_Titulacion!$BZ171,""),IF($A173="TOTAL",SUM(INDIRECT("AU4:AU"&amp;ROW()-1)),""))</f>
        <v/>
      </c>
      <c r="AV173" s="3" t="str">
        <f ca="1">IF(AND($A173&lt;&gt;"",$A173&lt;&gt;"TOTAL"),IF(AND([6]INVESTIGADOR_Titulacion!$CB171&lt;&gt;"",[6]INVESTIGADOR_Titulacion!$CB171&lt;&gt;0),[6]INVESTIGADOR_Titulacion!$CB171,""),IF($A173="TOTAL",SUM(INDIRECT("AV4:AV"&amp;ROW()-1)),""))</f>
        <v/>
      </c>
      <c r="AW173" s="3" t="str">
        <f t="shared" ca="1" si="53"/>
        <v/>
      </c>
      <c r="AX173" s="3" t="str">
        <f ca="1">IF(AND($A173&lt;&gt;"",$A173&lt;&gt;"TOTAL"),IF(AND([6]INVESTIGADOR_Titulacion!$CE171&lt;&gt;"",[6]INVESTIGADOR_Titulacion!$CE171&lt;&gt;0),[6]INVESTIGADOR_Titulacion!$CE171,""),IF($A173="TOTAL",SUM(INDIRECT("AX4:AX"&amp;ROW()-1)),""))</f>
        <v/>
      </c>
      <c r="AY173" s="3" t="str">
        <f ca="1">IF(AND($A173&lt;&gt;"",$A173&lt;&gt;"TOTAL"),IF(AND([6]INVESTIGADOR_Titulacion!$CG171&lt;&gt;"",[6]INVESTIGADOR_Titulacion!$CG171&lt;&gt;0),[6]INVESTIGADOR_Titulacion!$CG171,""),IF($A173="TOTAL",SUM(INDIRECT("AY4:AY"&amp;ROW()-1)),""))</f>
        <v/>
      </c>
      <c r="AZ173" s="3" t="str">
        <f t="shared" ca="1" si="54"/>
        <v/>
      </c>
      <c r="BA173" s="3" t="str">
        <f ca="1">IF(AND($A173&lt;&gt;"",$A173&lt;&gt;"TOTAL"),IF(AND([6]INVESTIGADOR_Titulacion!$CJ171&lt;&gt;"",[6]INVESTIGADOR_Titulacion!$CJ171&lt;&gt;0),[6]INVESTIGADOR_Titulacion!$CJ171,""),IF($A173="TOTAL",SUM(INDIRECT("BA4:BA"&amp;ROW()-1)),""))</f>
        <v/>
      </c>
      <c r="BB173" s="3" t="str">
        <f ca="1">IF(AND($A173&lt;&gt;"",$A173&lt;&gt;"TOTAL"),IF(AND([6]INVESTIGADOR_Titulacion!$CL171&lt;&gt;"",[6]INVESTIGADOR_Titulacion!$CL171&lt;&gt;0),[6]INVESTIGADOR_Titulacion!$CL171,""),IF($A173="TOTAL",SUM(INDIRECT("BB4:BB"&amp;ROW()-1)),""))</f>
        <v/>
      </c>
      <c r="BC173" s="3" t="str">
        <f t="shared" ca="1" si="55"/>
        <v/>
      </c>
      <c r="BD173" s="3" t="str">
        <f ca="1">IF(AND($A173&lt;&gt;"",$A173&lt;&gt;"TOTAL"),IF(AND([6]INVESTIGADOR_Titulacion!$CO171&lt;&gt;"",[6]INVESTIGADOR_Titulacion!$CO171&lt;&gt;0),[6]INVESTIGADOR_Titulacion!$CO171,""),IF($A173="TOTAL",SUM(INDIRECT("BD4:BD"&amp;ROW()-1)),""))</f>
        <v/>
      </c>
      <c r="BE173" s="3" t="str">
        <f ca="1">IF(AND($A173&lt;&gt;"",$A173&lt;&gt;"TOTAL"),IF(AND([6]INVESTIGADOR_Titulacion!$CQ171&lt;&gt;"",[6]INVESTIGADOR_Titulacion!$CQ171&lt;&gt;0),[6]INVESTIGADOR_Titulacion!$CQ171,""),IF($A173="TOTAL",SUM(INDIRECT("BE4:BE"&amp;ROW()-1)),""))</f>
        <v/>
      </c>
      <c r="BF173" s="3" t="str">
        <f t="shared" ca="1" si="56"/>
        <v/>
      </c>
    </row>
    <row r="174" spans="1:58" x14ac:dyDescent="0.2">
      <c r="A174" s="25" t="str">
        <f>IF([6]INVESTIGADOR_Titulacion!$B172&lt;&gt;"",[6]INVESTIGADOR_Titulacion!$B172,IF(AND([6]INVESTIGADOR_Titulacion!$B172="",[6]INVESTIGADOR_Titulacion!$B173="",[6]INVESTIGADOR_Titulacion!$B171=""),"","TOTAL"))</f>
        <v/>
      </c>
      <c r="B174" s="3" t="str">
        <f ca="1">IF(AND($A174&lt;&gt;"",$A174&lt;&gt;"TOTAL"),IF(AND([6]INVESTIGADOR_Titulacion!$C172&lt;&gt;"",[6]INVESTIGADOR_Titulacion!$C172&lt;&gt;0),[6]INVESTIGADOR_Titulacion!$C172,""),IF($A174="TOTAL",SUM(INDIRECT("B4:B"&amp;ROW()-1)),""))</f>
        <v/>
      </c>
      <c r="C174" s="3" t="str">
        <f ca="1">IF(AND($A174&lt;&gt;"",$A174&lt;&gt;"TOTAL"),IF(AND([6]INVESTIGADOR_Titulacion!$E172&lt;&gt;"",[6]INVESTIGADOR_Titulacion!$E172&lt;&gt;0),[6]INVESTIGADOR_Titulacion!$E172,""),IF($A174="TOTAL",SUM(INDIRECT("C4:C"&amp;ROW()-1)),""))</f>
        <v/>
      </c>
      <c r="D174" s="3" t="str">
        <f t="shared" ca="1" si="38"/>
        <v/>
      </c>
      <c r="E174" s="3" t="str">
        <f ca="1">IF(AND($A174&lt;&gt;"",$A174&lt;&gt;"TOTAL"),IF(AND([6]INVESTIGADOR_Titulacion!$H172&lt;&gt;"",[6]INVESTIGADOR_Titulacion!$H172&lt;&gt;0),[6]INVESTIGADOR_Titulacion!$H172,""),IF($A174="TOTAL",SUM(INDIRECT("E4:E"&amp;ROW()-1)),""))</f>
        <v/>
      </c>
      <c r="F174" s="3" t="str">
        <f ca="1">IF(AND($A174&lt;&gt;"",$A174&lt;&gt;"TOTAL"),IF(AND([6]INVESTIGADOR_Titulacion!$J172&lt;&gt;"",[6]INVESTIGADOR_Titulacion!$J172&lt;&gt;0),[6]INVESTIGADOR_Titulacion!$J172,""),IF($A174="TOTAL",SUM(INDIRECT("F4:F"&amp;ROW()-1)),""))</f>
        <v/>
      </c>
      <c r="G174" s="3" t="str">
        <f t="shared" ca="1" si="39"/>
        <v/>
      </c>
      <c r="H174" s="3" t="str">
        <f ca="1">IF(AND($A174&lt;&gt;"",$A174&lt;&gt;"TOTAL"),IF(AND([6]INVESTIGADOR_Titulacion!$M172&lt;&gt;"",[6]INVESTIGADOR_Titulacion!$M172&lt;&gt;0),[6]INVESTIGADOR_Titulacion!$M172,""),IF($A174="TOTAL",SUM(INDIRECT("H4:H"&amp;ROW()-1)),""))</f>
        <v/>
      </c>
      <c r="I174" s="3" t="str">
        <f ca="1">IF(AND($A174&lt;&gt;"",$A174&lt;&gt;"TOTAL"),IF(AND([6]INVESTIGADOR_Titulacion!$O172&lt;&gt;"",[6]INVESTIGADOR_Titulacion!$O172&lt;&gt;0),[6]INVESTIGADOR_Titulacion!$O172,""),IF($A174="TOTAL",SUM(INDIRECT("I4:I"&amp;ROW()-1)),""))</f>
        <v/>
      </c>
      <c r="J174" s="3" t="str">
        <f t="shared" ca="1" si="40"/>
        <v/>
      </c>
      <c r="K174" s="3" t="str">
        <f ca="1">IF(AND($A174&lt;&gt;"",$A174&lt;&gt;"TOTAL"),IF(AND([6]INVESTIGADOR_Titulacion!$R172&lt;&gt;"",[6]INVESTIGADOR_Titulacion!$R172&lt;&gt;0),[6]INVESTIGADOR_Titulacion!$R172,""),IF($A174="TOTAL",SUM(INDIRECT("K4:K"&amp;ROW()-1)),""))</f>
        <v/>
      </c>
      <c r="L174" s="3" t="str">
        <f ca="1">IF(AND($A174&lt;&gt;"",$A174&lt;&gt;"TOTAL"),IF(AND([6]INVESTIGADOR_Titulacion!$T172&lt;&gt;"",[6]INVESTIGADOR_Titulacion!$T172&lt;&gt;0),[6]INVESTIGADOR_Titulacion!$T172,""),IF($A174="TOTAL",SUM(INDIRECT("L4:L"&amp;ROW()-1)),""))</f>
        <v/>
      </c>
      <c r="M174" s="3" t="str">
        <f t="shared" ca="1" si="41"/>
        <v/>
      </c>
      <c r="N174" s="3" t="str">
        <f ca="1">IF(AND($A174&lt;&gt;"",$A174&lt;&gt;"TOTAL"),IF(AND([6]INVESTIGADOR_Titulacion!$W172&lt;&gt;"",[6]INVESTIGADOR_Titulacion!$W172&lt;&gt;0),[6]INVESTIGADOR_Titulacion!$W172,""),IF($A174="TOTAL",SUM(INDIRECT("N4:N"&amp;ROW()-1)),""))</f>
        <v/>
      </c>
      <c r="O174" s="3" t="str">
        <f ca="1">IF(AND($A174&lt;&gt;"",$A174&lt;&gt;"TOTAL"),IF(AND([6]INVESTIGADOR_Titulacion!$Y172&lt;&gt;"",[6]INVESTIGADOR_Titulacion!$Y172&lt;&gt;0),[6]INVESTIGADOR_Titulacion!$Y172,""),IF($A174="TOTAL",SUM(INDIRECT("O4:O"&amp;ROW()-1)),""))</f>
        <v/>
      </c>
      <c r="P174" s="3" t="str">
        <f t="shared" ca="1" si="42"/>
        <v/>
      </c>
      <c r="Q174" s="3" t="str">
        <f ca="1">IF(AND($A174&lt;&gt;"",$A174&lt;&gt;"TOTAL"),IF(AND([6]INVESTIGADOR_Titulacion!$AB172&lt;&gt;"",[6]INVESTIGADOR_Titulacion!$AB172&lt;&gt;0),[6]INVESTIGADOR_Titulacion!$AB172,""),IF($A174="TOTAL",SUM(INDIRECT("Q4:Q"&amp;ROW()-1)),""))</f>
        <v/>
      </c>
      <c r="R174" s="3" t="str">
        <f ca="1">IF(AND($A174&lt;&gt;"",$A174&lt;&gt;"TOTAL"),IF(AND([6]INVESTIGADOR_Titulacion!$AD172&lt;&gt;"",[6]INVESTIGADOR_Titulacion!$AD172&lt;&gt;0),[6]INVESTIGADOR_Titulacion!$AD172,""),IF($A174="TOTAL",SUM(INDIRECT("R4:R"&amp;ROW()-1)),""))</f>
        <v/>
      </c>
      <c r="S174" s="3" t="str">
        <f t="shared" ca="1" si="43"/>
        <v/>
      </c>
      <c r="T174" s="3" t="str">
        <f ca="1">IF(AND($A174&lt;&gt;"",$A174&lt;&gt;"TOTAL"),IF(AND([6]INVESTIGADOR_Titulacion!$AG172&lt;&gt;"",[6]INVESTIGADOR_Titulacion!$AG172&lt;&gt;0),[6]INVESTIGADOR_Titulacion!$AG172,""),IF($A174="TOTAL",SUM(INDIRECT("T4:T"&amp;ROW()-1)),""))</f>
        <v/>
      </c>
      <c r="U174" s="3" t="str">
        <f ca="1">IF(AND($A174&lt;&gt;"",$A174&lt;&gt;"TOTAL"),IF(AND([6]INVESTIGADOR_Titulacion!$AI172&lt;&gt;"",[6]INVESTIGADOR_Titulacion!$AI172&lt;&gt;0),[6]INVESTIGADOR_Titulacion!$AI172,""),IF($A174="TOTAL",SUM(INDIRECT("U4:U"&amp;ROW()-1)),""))</f>
        <v/>
      </c>
      <c r="V174" s="3" t="str">
        <f t="shared" ca="1" si="44"/>
        <v/>
      </c>
      <c r="W174" s="3" t="str">
        <f ca="1">IF(AND($A174&lt;&gt;"",$A174&lt;&gt;"TOTAL"),IF(AND([6]INVESTIGADOR_Titulacion!$AL172&lt;&gt;"",[6]INVESTIGADOR_Titulacion!$AL172&lt;&gt;0),[6]INVESTIGADOR_Titulacion!$AL172,""),IF($A174="TOTAL",SUM(INDIRECT("W4:W"&amp;ROW()-1)),""))</f>
        <v/>
      </c>
      <c r="X174" s="3" t="str">
        <f ca="1">IF(AND($A174&lt;&gt;"",$A174&lt;&gt;"TOTAL"),IF(AND([6]INVESTIGADOR_Titulacion!$AN172&lt;&gt;"",[6]INVESTIGADOR_Titulacion!$AN172&lt;&gt;0),[6]INVESTIGADOR_Titulacion!$AN172,""),IF($A174="TOTAL",SUM(INDIRECT("X4:X"&amp;ROW()-1)),""))</f>
        <v/>
      </c>
      <c r="Y174" s="3" t="str">
        <f t="shared" ca="1" si="45"/>
        <v/>
      </c>
      <c r="Z174" s="3" t="str">
        <f ca="1">IF(AND($A174&lt;&gt;"",$A174&lt;&gt;"TOTAL"),IF(AND([6]INVESTIGADOR_Titulacion!$AQ172&lt;&gt;"",[6]INVESTIGADOR_Titulacion!$AQ172&lt;&gt;0),[6]INVESTIGADOR_Titulacion!$AQ172,""),IF($A174="TOTAL",SUM(INDIRECT("Z4:Z"&amp;ROW()-1)),""))</f>
        <v/>
      </c>
      <c r="AA174" s="3" t="str">
        <f ca="1">IF(AND($A174&lt;&gt;"",$A174&lt;&gt;"TOTAL"),IF(AND([6]INVESTIGADOR_Titulacion!$AS172&lt;&gt;"",[6]INVESTIGADOR_Titulacion!$AS172&lt;&gt;0),[6]INVESTIGADOR_Titulacion!$AS172,""),IF($A174="TOTAL",SUM(INDIRECT("AA4:AA"&amp;ROW()-1)),""))</f>
        <v/>
      </c>
      <c r="AB174" s="3" t="str">
        <f t="shared" ca="1" si="46"/>
        <v/>
      </c>
      <c r="AC174" s="3" t="str">
        <f ca="1">IF(AND($A174&lt;&gt;"",$A174&lt;&gt;"TOTAL"),IF(AND([6]INVESTIGADOR_Titulacion!$AV172&lt;&gt;"",[6]INVESTIGADOR_Titulacion!$AV172&lt;&gt;0),[6]INVESTIGADOR_Titulacion!$AV172,""),IF($A174="TOTAL",SUM(INDIRECT("AC4:AC"&amp;ROW()-1)),""))</f>
        <v/>
      </c>
      <c r="AD174" s="3" t="str">
        <f ca="1">IF(AND($A174&lt;&gt;"",$A174&lt;&gt;"TOTAL"),IF(AND([6]INVESTIGADOR_Titulacion!$AX172&lt;&gt;"",[6]INVESTIGADOR_Titulacion!$AX172&lt;&gt;0),[6]INVESTIGADOR_Titulacion!$AX172,""),IF($A174="TOTAL",SUM(INDIRECT("AD4:AD"&amp;ROW()-1)),""))</f>
        <v/>
      </c>
      <c r="AE174" s="3" t="str">
        <f t="shared" ca="1" si="47"/>
        <v/>
      </c>
      <c r="AF174" s="3" t="str">
        <f ca="1">IF(AND($A174&lt;&gt;"",$A174&lt;&gt;"TOTAL"),IF(AND([6]INVESTIGADOR_Titulacion!$BA172&lt;&gt;"",[6]INVESTIGADOR_Titulacion!$BA172&lt;&gt;0),[6]INVESTIGADOR_Titulacion!$BA172,""),IF($A174="TOTAL",SUM(INDIRECT("AF4:AF"&amp;ROW()-1)),""))</f>
        <v/>
      </c>
      <c r="AG174" s="3" t="str">
        <f ca="1">IF(AND($A174&lt;&gt;"",$A174&lt;&gt;"TOTAL"),IF(AND([6]INVESTIGADOR_Titulacion!$BC172&lt;&gt;"",[6]INVESTIGADOR_Titulacion!$BC172&lt;&gt;0),[6]INVESTIGADOR_Titulacion!$BC172,""),IF($A174="TOTAL",SUM(INDIRECT("AG4:AG"&amp;ROW()-1)),""))</f>
        <v/>
      </c>
      <c r="AH174" s="3" t="str">
        <f t="shared" ca="1" si="48"/>
        <v/>
      </c>
      <c r="AI174" s="3" t="str">
        <f ca="1">IF(AND($A174&lt;&gt;"",$A174&lt;&gt;"TOTAL"),IF(AND([6]INVESTIGADOR_Titulacion!$BF172&lt;&gt;"",[6]INVESTIGADOR_Titulacion!$BF172&lt;&gt;0),[6]INVESTIGADOR_Titulacion!$BF172,""),IF($A174="TOTAL",SUM(INDIRECT("AI4:AI"&amp;ROW()-1)),""))</f>
        <v/>
      </c>
      <c r="AJ174" s="3" t="str">
        <f ca="1">IF(AND($A174&lt;&gt;"",$A174&lt;&gt;"TOTAL"),IF(AND([6]INVESTIGADOR_Titulacion!$BH172&lt;&gt;"",[6]INVESTIGADOR_Titulacion!$BH172&lt;&gt;0),[6]INVESTIGADOR_Titulacion!$BH172,""),IF($A174="TOTAL",SUM(INDIRECT("AJ4:AJ"&amp;ROW()-1)),""))</f>
        <v/>
      </c>
      <c r="AK174" s="3" t="str">
        <f t="shared" ca="1" si="49"/>
        <v/>
      </c>
      <c r="AL174" s="3" t="str">
        <f ca="1">IF(AND($A174&lt;&gt;"",$A174&lt;&gt;"TOTAL"),IF(AND([6]INVESTIGADOR_Titulacion!$BK172&lt;&gt;"",[6]INVESTIGADOR_Titulacion!$BK172&lt;&gt;0),[6]INVESTIGADOR_Titulacion!$BK172,""),IF($A174="TOTAL",SUM(INDIRECT("AL4:AL"&amp;ROW()-1)),""))</f>
        <v/>
      </c>
      <c r="AM174" s="3" t="str">
        <f ca="1">IF(AND($A174&lt;&gt;"",$A174&lt;&gt;"TOTAL"),IF(AND([6]INVESTIGADOR_Titulacion!$BM172&lt;&gt;"",[6]INVESTIGADOR_Titulacion!$BM172&lt;&gt;0),[6]INVESTIGADOR_Titulacion!$BM172,""),IF($A174="TOTAL",SUM(INDIRECT("AM4:AM"&amp;ROW()-1)),""))</f>
        <v/>
      </c>
      <c r="AN174" s="3" t="str">
        <f t="shared" ca="1" si="50"/>
        <v/>
      </c>
      <c r="AO174" s="3" t="str">
        <f ca="1">IF(AND($A174&lt;&gt;"",$A174&lt;&gt;"TOTAL"),IF(AND([6]INVESTIGADOR_Titulacion!$BP172&lt;&gt;"",[6]INVESTIGADOR_Titulacion!$BP172&lt;&gt;0),[6]INVESTIGADOR_Titulacion!$BP172,""),IF($A174="TOTAL",SUM(INDIRECT("AO4:AO"&amp;ROW()-1)),""))</f>
        <v/>
      </c>
      <c r="AP174" s="3" t="str">
        <f ca="1">IF(AND($A174&lt;&gt;"",$A174&lt;&gt;"TOTAL"),IF(AND([6]INVESTIGADOR_Titulacion!$BR172&lt;&gt;"",[6]INVESTIGADOR_Titulacion!$BR172&lt;&gt;0),[6]INVESTIGADOR_Titulacion!$BR172,""),IF($A174="TOTAL",SUM(INDIRECT("AP4:AP"&amp;ROW()-1)),""))</f>
        <v/>
      </c>
      <c r="AQ174" s="3" t="str">
        <f t="shared" ca="1" si="51"/>
        <v/>
      </c>
      <c r="AR174" s="3" t="str">
        <f ca="1">IF(AND($A174&lt;&gt;"",$A174&lt;&gt;"TOTAL"),IF(AND([6]INVESTIGADOR_Titulacion!$BU172&lt;&gt;"",[6]INVESTIGADOR_Titulacion!$BU172&lt;&gt;0),[6]INVESTIGADOR_Titulacion!$BU172,""),IF($A174="TOTAL",SUM(INDIRECT("AR4:AR"&amp;ROW()-1)),""))</f>
        <v/>
      </c>
      <c r="AS174" s="3" t="str">
        <f ca="1">IF(AND($A174&lt;&gt;"",$A174&lt;&gt;"TOTAL"),IF(AND([6]INVESTIGADOR_Titulacion!$BW172&lt;&gt;"",[6]INVESTIGADOR_Titulacion!$BW172&lt;&gt;0),[6]INVESTIGADOR_Titulacion!$BW172,""),IF($A174="TOTAL",SUM(INDIRECT("AS4:AS"&amp;ROW()-1)),""))</f>
        <v/>
      </c>
      <c r="AT174" s="3" t="str">
        <f t="shared" ca="1" si="52"/>
        <v/>
      </c>
      <c r="AU174" s="3" t="str">
        <f ca="1">IF(AND($A174&lt;&gt;"",$A174&lt;&gt;"TOTAL"),IF(AND([6]INVESTIGADOR_Titulacion!$BZ172&lt;&gt;"",[6]INVESTIGADOR_Titulacion!$BZ172&lt;&gt;0),[6]INVESTIGADOR_Titulacion!$BZ172,""),IF($A174="TOTAL",SUM(INDIRECT("AU4:AU"&amp;ROW()-1)),""))</f>
        <v/>
      </c>
      <c r="AV174" s="3" t="str">
        <f ca="1">IF(AND($A174&lt;&gt;"",$A174&lt;&gt;"TOTAL"),IF(AND([6]INVESTIGADOR_Titulacion!$CB172&lt;&gt;"",[6]INVESTIGADOR_Titulacion!$CB172&lt;&gt;0),[6]INVESTIGADOR_Titulacion!$CB172,""),IF($A174="TOTAL",SUM(INDIRECT("AV4:AV"&amp;ROW()-1)),""))</f>
        <v/>
      </c>
      <c r="AW174" s="3" t="str">
        <f t="shared" ca="1" si="53"/>
        <v/>
      </c>
      <c r="AX174" s="3" t="str">
        <f ca="1">IF(AND($A174&lt;&gt;"",$A174&lt;&gt;"TOTAL"),IF(AND([6]INVESTIGADOR_Titulacion!$CE172&lt;&gt;"",[6]INVESTIGADOR_Titulacion!$CE172&lt;&gt;0),[6]INVESTIGADOR_Titulacion!$CE172,""),IF($A174="TOTAL",SUM(INDIRECT("AX4:AX"&amp;ROW()-1)),""))</f>
        <v/>
      </c>
      <c r="AY174" s="3" t="str">
        <f ca="1">IF(AND($A174&lt;&gt;"",$A174&lt;&gt;"TOTAL"),IF(AND([6]INVESTIGADOR_Titulacion!$CG172&lt;&gt;"",[6]INVESTIGADOR_Titulacion!$CG172&lt;&gt;0),[6]INVESTIGADOR_Titulacion!$CG172,""),IF($A174="TOTAL",SUM(INDIRECT("AY4:AY"&amp;ROW()-1)),""))</f>
        <v/>
      </c>
      <c r="AZ174" s="3" t="str">
        <f t="shared" ca="1" si="54"/>
        <v/>
      </c>
      <c r="BA174" s="3" t="str">
        <f ca="1">IF(AND($A174&lt;&gt;"",$A174&lt;&gt;"TOTAL"),IF(AND([6]INVESTIGADOR_Titulacion!$CJ172&lt;&gt;"",[6]INVESTIGADOR_Titulacion!$CJ172&lt;&gt;0),[6]INVESTIGADOR_Titulacion!$CJ172,""),IF($A174="TOTAL",SUM(INDIRECT("BA4:BA"&amp;ROW()-1)),""))</f>
        <v/>
      </c>
      <c r="BB174" s="3" t="str">
        <f ca="1">IF(AND($A174&lt;&gt;"",$A174&lt;&gt;"TOTAL"),IF(AND([6]INVESTIGADOR_Titulacion!$CL172&lt;&gt;"",[6]INVESTIGADOR_Titulacion!$CL172&lt;&gt;0),[6]INVESTIGADOR_Titulacion!$CL172,""),IF($A174="TOTAL",SUM(INDIRECT("BB4:BB"&amp;ROW()-1)),""))</f>
        <v/>
      </c>
      <c r="BC174" s="3" t="str">
        <f t="shared" ca="1" si="55"/>
        <v/>
      </c>
      <c r="BD174" s="3" t="str">
        <f ca="1">IF(AND($A174&lt;&gt;"",$A174&lt;&gt;"TOTAL"),IF(AND([6]INVESTIGADOR_Titulacion!$CO172&lt;&gt;"",[6]INVESTIGADOR_Titulacion!$CO172&lt;&gt;0),[6]INVESTIGADOR_Titulacion!$CO172,""),IF($A174="TOTAL",SUM(INDIRECT("BD4:BD"&amp;ROW()-1)),""))</f>
        <v/>
      </c>
      <c r="BE174" s="3" t="str">
        <f ca="1">IF(AND($A174&lt;&gt;"",$A174&lt;&gt;"TOTAL"),IF(AND([6]INVESTIGADOR_Titulacion!$CQ172&lt;&gt;"",[6]INVESTIGADOR_Titulacion!$CQ172&lt;&gt;0),[6]INVESTIGADOR_Titulacion!$CQ172,""),IF($A174="TOTAL",SUM(INDIRECT("BE4:BE"&amp;ROW()-1)),""))</f>
        <v/>
      </c>
      <c r="BF174" s="3" t="str">
        <f t="shared" ca="1" si="56"/>
        <v/>
      </c>
    </row>
    <row r="175" spans="1:58" x14ac:dyDescent="0.2">
      <c r="A175" s="25" t="str">
        <f>IF([6]INVESTIGADOR_Titulacion!$B173&lt;&gt;"",[6]INVESTIGADOR_Titulacion!$B173,IF(AND([6]INVESTIGADOR_Titulacion!$B173="",[6]INVESTIGADOR_Titulacion!$B174="",[6]INVESTIGADOR_Titulacion!$B172=""),"","TOTAL"))</f>
        <v/>
      </c>
      <c r="B175" s="3" t="str">
        <f ca="1">IF(AND($A175&lt;&gt;"",$A175&lt;&gt;"TOTAL"),IF(AND([6]INVESTIGADOR_Titulacion!$C173&lt;&gt;"",[6]INVESTIGADOR_Titulacion!$C173&lt;&gt;0),[6]INVESTIGADOR_Titulacion!$C173,""),IF($A175="TOTAL",SUM(INDIRECT("B4:B"&amp;ROW()-1)),""))</f>
        <v/>
      </c>
      <c r="C175" s="3" t="str">
        <f ca="1">IF(AND($A175&lt;&gt;"",$A175&lt;&gt;"TOTAL"),IF(AND([6]INVESTIGADOR_Titulacion!$E173&lt;&gt;"",[6]INVESTIGADOR_Titulacion!$E173&lt;&gt;0),[6]INVESTIGADOR_Titulacion!$E173,""),IF($A175="TOTAL",SUM(INDIRECT("C4:C"&amp;ROW()-1)),""))</f>
        <v/>
      </c>
      <c r="D175" s="3" t="str">
        <f t="shared" ca="1" si="38"/>
        <v/>
      </c>
      <c r="E175" s="3" t="str">
        <f ca="1">IF(AND($A175&lt;&gt;"",$A175&lt;&gt;"TOTAL"),IF(AND([6]INVESTIGADOR_Titulacion!$H173&lt;&gt;"",[6]INVESTIGADOR_Titulacion!$H173&lt;&gt;0),[6]INVESTIGADOR_Titulacion!$H173,""),IF($A175="TOTAL",SUM(INDIRECT("E4:E"&amp;ROW()-1)),""))</f>
        <v/>
      </c>
      <c r="F175" s="3" t="str">
        <f ca="1">IF(AND($A175&lt;&gt;"",$A175&lt;&gt;"TOTAL"),IF(AND([6]INVESTIGADOR_Titulacion!$J173&lt;&gt;"",[6]INVESTIGADOR_Titulacion!$J173&lt;&gt;0),[6]INVESTIGADOR_Titulacion!$J173,""),IF($A175="TOTAL",SUM(INDIRECT("F4:F"&amp;ROW()-1)),""))</f>
        <v/>
      </c>
      <c r="G175" s="3" t="str">
        <f t="shared" ca="1" si="39"/>
        <v/>
      </c>
      <c r="H175" s="3" t="str">
        <f ca="1">IF(AND($A175&lt;&gt;"",$A175&lt;&gt;"TOTAL"),IF(AND([6]INVESTIGADOR_Titulacion!$M173&lt;&gt;"",[6]INVESTIGADOR_Titulacion!$M173&lt;&gt;0),[6]INVESTIGADOR_Titulacion!$M173,""),IF($A175="TOTAL",SUM(INDIRECT("H4:H"&amp;ROW()-1)),""))</f>
        <v/>
      </c>
      <c r="I175" s="3" t="str">
        <f ca="1">IF(AND($A175&lt;&gt;"",$A175&lt;&gt;"TOTAL"),IF(AND([6]INVESTIGADOR_Titulacion!$O173&lt;&gt;"",[6]INVESTIGADOR_Titulacion!$O173&lt;&gt;0),[6]INVESTIGADOR_Titulacion!$O173,""),IF($A175="TOTAL",SUM(INDIRECT("I4:I"&amp;ROW()-1)),""))</f>
        <v/>
      </c>
      <c r="J175" s="3" t="str">
        <f t="shared" ca="1" si="40"/>
        <v/>
      </c>
      <c r="K175" s="3" t="str">
        <f ca="1">IF(AND($A175&lt;&gt;"",$A175&lt;&gt;"TOTAL"),IF(AND([6]INVESTIGADOR_Titulacion!$R173&lt;&gt;"",[6]INVESTIGADOR_Titulacion!$R173&lt;&gt;0),[6]INVESTIGADOR_Titulacion!$R173,""),IF($A175="TOTAL",SUM(INDIRECT("K4:K"&amp;ROW()-1)),""))</f>
        <v/>
      </c>
      <c r="L175" s="3" t="str">
        <f ca="1">IF(AND($A175&lt;&gt;"",$A175&lt;&gt;"TOTAL"),IF(AND([6]INVESTIGADOR_Titulacion!$T173&lt;&gt;"",[6]INVESTIGADOR_Titulacion!$T173&lt;&gt;0),[6]INVESTIGADOR_Titulacion!$T173,""),IF($A175="TOTAL",SUM(INDIRECT("L4:L"&amp;ROW()-1)),""))</f>
        <v/>
      </c>
      <c r="M175" s="3" t="str">
        <f t="shared" ca="1" si="41"/>
        <v/>
      </c>
      <c r="N175" s="3" t="str">
        <f ca="1">IF(AND($A175&lt;&gt;"",$A175&lt;&gt;"TOTAL"),IF(AND([6]INVESTIGADOR_Titulacion!$W173&lt;&gt;"",[6]INVESTIGADOR_Titulacion!$W173&lt;&gt;0),[6]INVESTIGADOR_Titulacion!$W173,""),IF($A175="TOTAL",SUM(INDIRECT("N4:N"&amp;ROW()-1)),""))</f>
        <v/>
      </c>
      <c r="O175" s="3" t="str">
        <f ca="1">IF(AND($A175&lt;&gt;"",$A175&lt;&gt;"TOTAL"),IF(AND([6]INVESTIGADOR_Titulacion!$Y173&lt;&gt;"",[6]INVESTIGADOR_Titulacion!$Y173&lt;&gt;0),[6]INVESTIGADOR_Titulacion!$Y173,""),IF($A175="TOTAL",SUM(INDIRECT("O4:O"&amp;ROW()-1)),""))</f>
        <v/>
      </c>
      <c r="P175" s="3" t="str">
        <f t="shared" ca="1" si="42"/>
        <v/>
      </c>
      <c r="Q175" s="3" t="str">
        <f ca="1">IF(AND($A175&lt;&gt;"",$A175&lt;&gt;"TOTAL"),IF(AND([6]INVESTIGADOR_Titulacion!$AB173&lt;&gt;"",[6]INVESTIGADOR_Titulacion!$AB173&lt;&gt;0),[6]INVESTIGADOR_Titulacion!$AB173,""),IF($A175="TOTAL",SUM(INDIRECT("Q4:Q"&amp;ROW()-1)),""))</f>
        <v/>
      </c>
      <c r="R175" s="3" t="str">
        <f ca="1">IF(AND($A175&lt;&gt;"",$A175&lt;&gt;"TOTAL"),IF(AND([6]INVESTIGADOR_Titulacion!$AD173&lt;&gt;"",[6]INVESTIGADOR_Titulacion!$AD173&lt;&gt;0),[6]INVESTIGADOR_Titulacion!$AD173,""),IF($A175="TOTAL",SUM(INDIRECT("R4:R"&amp;ROW()-1)),""))</f>
        <v/>
      </c>
      <c r="S175" s="3" t="str">
        <f t="shared" ca="1" si="43"/>
        <v/>
      </c>
      <c r="T175" s="3" t="str">
        <f ca="1">IF(AND($A175&lt;&gt;"",$A175&lt;&gt;"TOTAL"),IF(AND([6]INVESTIGADOR_Titulacion!$AG173&lt;&gt;"",[6]INVESTIGADOR_Titulacion!$AG173&lt;&gt;0),[6]INVESTIGADOR_Titulacion!$AG173,""),IF($A175="TOTAL",SUM(INDIRECT("T4:T"&amp;ROW()-1)),""))</f>
        <v/>
      </c>
      <c r="U175" s="3" t="str">
        <f ca="1">IF(AND($A175&lt;&gt;"",$A175&lt;&gt;"TOTAL"),IF(AND([6]INVESTIGADOR_Titulacion!$AI173&lt;&gt;"",[6]INVESTIGADOR_Titulacion!$AI173&lt;&gt;0),[6]INVESTIGADOR_Titulacion!$AI173,""),IF($A175="TOTAL",SUM(INDIRECT("U4:U"&amp;ROW()-1)),""))</f>
        <v/>
      </c>
      <c r="V175" s="3" t="str">
        <f t="shared" ca="1" si="44"/>
        <v/>
      </c>
      <c r="W175" s="3" t="str">
        <f ca="1">IF(AND($A175&lt;&gt;"",$A175&lt;&gt;"TOTAL"),IF(AND([6]INVESTIGADOR_Titulacion!$AL173&lt;&gt;"",[6]INVESTIGADOR_Titulacion!$AL173&lt;&gt;0),[6]INVESTIGADOR_Titulacion!$AL173,""),IF($A175="TOTAL",SUM(INDIRECT("W4:W"&amp;ROW()-1)),""))</f>
        <v/>
      </c>
      <c r="X175" s="3" t="str">
        <f ca="1">IF(AND($A175&lt;&gt;"",$A175&lt;&gt;"TOTAL"),IF(AND([6]INVESTIGADOR_Titulacion!$AN173&lt;&gt;"",[6]INVESTIGADOR_Titulacion!$AN173&lt;&gt;0),[6]INVESTIGADOR_Titulacion!$AN173,""),IF($A175="TOTAL",SUM(INDIRECT("X4:X"&amp;ROW()-1)),""))</f>
        <v/>
      </c>
      <c r="Y175" s="3" t="str">
        <f t="shared" ca="1" si="45"/>
        <v/>
      </c>
      <c r="Z175" s="3" t="str">
        <f ca="1">IF(AND($A175&lt;&gt;"",$A175&lt;&gt;"TOTAL"),IF(AND([6]INVESTIGADOR_Titulacion!$AQ173&lt;&gt;"",[6]INVESTIGADOR_Titulacion!$AQ173&lt;&gt;0),[6]INVESTIGADOR_Titulacion!$AQ173,""),IF($A175="TOTAL",SUM(INDIRECT("Z4:Z"&amp;ROW()-1)),""))</f>
        <v/>
      </c>
      <c r="AA175" s="3" t="str">
        <f ca="1">IF(AND($A175&lt;&gt;"",$A175&lt;&gt;"TOTAL"),IF(AND([6]INVESTIGADOR_Titulacion!$AS173&lt;&gt;"",[6]INVESTIGADOR_Titulacion!$AS173&lt;&gt;0),[6]INVESTIGADOR_Titulacion!$AS173,""),IF($A175="TOTAL",SUM(INDIRECT("AA4:AA"&amp;ROW()-1)),""))</f>
        <v/>
      </c>
      <c r="AB175" s="3" t="str">
        <f t="shared" ca="1" si="46"/>
        <v/>
      </c>
      <c r="AC175" s="3" t="str">
        <f ca="1">IF(AND($A175&lt;&gt;"",$A175&lt;&gt;"TOTAL"),IF(AND([6]INVESTIGADOR_Titulacion!$AV173&lt;&gt;"",[6]INVESTIGADOR_Titulacion!$AV173&lt;&gt;0),[6]INVESTIGADOR_Titulacion!$AV173,""),IF($A175="TOTAL",SUM(INDIRECT("AC4:AC"&amp;ROW()-1)),""))</f>
        <v/>
      </c>
      <c r="AD175" s="3" t="str">
        <f ca="1">IF(AND($A175&lt;&gt;"",$A175&lt;&gt;"TOTAL"),IF(AND([6]INVESTIGADOR_Titulacion!$AX173&lt;&gt;"",[6]INVESTIGADOR_Titulacion!$AX173&lt;&gt;0),[6]INVESTIGADOR_Titulacion!$AX173,""),IF($A175="TOTAL",SUM(INDIRECT("AD4:AD"&amp;ROW()-1)),""))</f>
        <v/>
      </c>
      <c r="AE175" s="3" t="str">
        <f t="shared" ca="1" si="47"/>
        <v/>
      </c>
      <c r="AF175" s="3" t="str">
        <f ca="1">IF(AND($A175&lt;&gt;"",$A175&lt;&gt;"TOTAL"),IF(AND([6]INVESTIGADOR_Titulacion!$BA173&lt;&gt;"",[6]INVESTIGADOR_Titulacion!$BA173&lt;&gt;0),[6]INVESTIGADOR_Titulacion!$BA173,""),IF($A175="TOTAL",SUM(INDIRECT("AF4:AF"&amp;ROW()-1)),""))</f>
        <v/>
      </c>
      <c r="AG175" s="3" t="str">
        <f ca="1">IF(AND($A175&lt;&gt;"",$A175&lt;&gt;"TOTAL"),IF(AND([6]INVESTIGADOR_Titulacion!$BC173&lt;&gt;"",[6]INVESTIGADOR_Titulacion!$BC173&lt;&gt;0),[6]INVESTIGADOR_Titulacion!$BC173,""),IF($A175="TOTAL",SUM(INDIRECT("AG4:AG"&amp;ROW()-1)),""))</f>
        <v/>
      </c>
      <c r="AH175" s="3" t="str">
        <f t="shared" ca="1" si="48"/>
        <v/>
      </c>
      <c r="AI175" s="3" t="str">
        <f ca="1">IF(AND($A175&lt;&gt;"",$A175&lt;&gt;"TOTAL"),IF(AND([6]INVESTIGADOR_Titulacion!$BF173&lt;&gt;"",[6]INVESTIGADOR_Titulacion!$BF173&lt;&gt;0),[6]INVESTIGADOR_Titulacion!$BF173,""),IF($A175="TOTAL",SUM(INDIRECT("AI4:AI"&amp;ROW()-1)),""))</f>
        <v/>
      </c>
      <c r="AJ175" s="3" t="str">
        <f ca="1">IF(AND($A175&lt;&gt;"",$A175&lt;&gt;"TOTAL"),IF(AND([6]INVESTIGADOR_Titulacion!$BH173&lt;&gt;"",[6]INVESTIGADOR_Titulacion!$BH173&lt;&gt;0),[6]INVESTIGADOR_Titulacion!$BH173,""),IF($A175="TOTAL",SUM(INDIRECT("AJ4:AJ"&amp;ROW()-1)),""))</f>
        <v/>
      </c>
      <c r="AK175" s="3" t="str">
        <f t="shared" ca="1" si="49"/>
        <v/>
      </c>
      <c r="AL175" s="3" t="str">
        <f ca="1">IF(AND($A175&lt;&gt;"",$A175&lt;&gt;"TOTAL"),IF(AND([6]INVESTIGADOR_Titulacion!$BK173&lt;&gt;"",[6]INVESTIGADOR_Titulacion!$BK173&lt;&gt;0),[6]INVESTIGADOR_Titulacion!$BK173,""),IF($A175="TOTAL",SUM(INDIRECT("AL4:AL"&amp;ROW()-1)),""))</f>
        <v/>
      </c>
      <c r="AM175" s="3" t="str">
        <f ca="1">IF(AND($A175&lt;&gt;"",$A175&lt;&gt;"TOTAL"),IF(AND([6]INVESTIGADOR_Titulacion!$BM173&lt;&gt;"",[6]INVESTIGADOR_Titulacion!$BM173&lt;&gt;0),[6]INVESTIGADOR_Titulacion!$BM173,""),IF($A175="TOTAL",SUM(INDIRECT("AM4:AM"&amp;ROW()-1)),""))</f>
        <v/>
      </c>
      <c r="AN175" s="3" t="str">
        <f t="shared" ca="1" si="50"/>
        <v/>
      </c>
      <c r="AO175" s="3" t="str">
        <f ca="1">IF(AND($A175&lt;&gt;"",$A175&lt;&gt;"TOTAL"),IF(AND([6]INVESTIGADOR_Titulacion!$BP173&lt;&gt;"",[6]INVESTIGADOR_Titulacion!$BP173&lt;&gt;0),[6]INVESTIGADOR_Titulacion!$BP173,""),IF($A175="TOTAL",SUM(INDIRECT("AO4:AO"&amp;ROW()-1)),""))</f>
        <v/>
      </c>
      <c r="AP175" s="3" t="str">
        <f ca="1">IF(AND($A175&lt;&gt;"",$A175&lt;&gt;"TOTAL"),IF(AND([6]INVESTIGADOR_Titulacion!$BR173&lt;&gt;"",[6]INVESTIGADOR_Titulacion!$BR173&lt;&gt;0),[6]INVESTIGADOR_Titulacion!$BR173,""),IF($A175="TOTAL",SUM(INDIRECT("AP4:AP"&amp;ROW()-1)),""))</f>
        <v/>
      </c>
      <c r="AQ175" s="3" t="str">
        <f t="shared" ca="1" si="51"/>
        <v/>
      </c>
      <c r="AR175" s="3" t="str">
        <f ca="1">IF(AND($A175&lt;&gt;"",$A175&lt;&gt;"TOTAL"),IF(AND([6]INVESTIGADOR_Titulacion!$BU173&lt;&gt;"",[6]INVESTIGADOR_Titulacion!$BU173&lt;&gt;0),[6]INVESTIGADOR_Titulacion!$BU173,""),IF($A175="TOTAL",SUM(INDIRECT("AR4:AR"&amp;ROW()-1)),""))</f>
        <v/>
      </c>
      <c r="AS175" s="3" t="str">
        <f ca="1">IF(AND($A175&lt;&gt;"",$A175&lt;&gt;"TOTAL"),IF(AND([6]INVESTIGADOR_Titulacion!$BW173&lt;&gt;"",[6]INVESTIGADOR_Titulacion!$BW173&lt;&gt;0),[6]INVESTIGADOR_Titulacion!$BW173,""),IF($A175="TOTAL",SUM(INDIRECT("AS4:AS"&amp;ROW()-1)),""))</f>
        <v/>
      </c>
      <c r="AT175" s="3" t="str">
        <f t="shared" ca="1" si="52"/>
        <v/>
      </c>
      <c r="AU175" s="3" t="str">
        <f ca="1">IF(AND($A175&lt;&gt;"",$A175&lt;&gt;"TOTAL"),IF(AND([6]INVESTIGADOR_Titulacion!$BZ173&lt;&gt;"",[6]INVESTIGADOR_Titulacion!$BZ173&lt;&gt;0),[6]INVESTIGADOR_Titulacion!$BZ173,""),IF($A175="TOTAL",SUM(INDIRECT("AU4:AU"&amp;ROW()-1)),""))</f>
        <v/>
      </c>
      <c r="AV175" s="3" t="str">
        <f ca="1">IF(AND($A175&lt;&gt;"",$A175&lt;&gt;"TOTAL"),IF(AND([6]INVESTIGADOR_Titulacion!$CB173&lt;&gt;"",[6]INVESTIGADOR_Titulacion!$CB173&lt;&gt;0),[6]INVESTIGADOR_Titulacion!$CB173,""),IF($A175="TOTAL",SUM(INDIRECT("AV4:AV"&amp;ROW()-1)),""))</f>
        <v/>
      </c>
      <c r="AW175" s="3" t="str">
        <f t="shared" ca="1" si="53"/>
        <v/>
      </c>
      <c r="AX175" s="3" t="str">
        <f ca="1">IF(AND($A175&lt;&gt;"",$A175&lt;&gt;"TOTAL"),IF(AND([6]INVESTIGADOR_Titulacion!$CE173&lt;&gt;"",[6]INVESTIGADOR_Titulacion!$CE173&lt;&gt;0),[6]INVESTIGADOR_Titulacion!$CE173,""),IF($A175="TOTAL",SUM(INDIRECT("AX4:AX"&amp;ROW()-1)),""))</f>
        <v/>
      </c>
      <c r="AY175" s="3" t="str">
        <f ca="1">IF(AND($A175&lt;&gt;"",$A175&lt;&gt;"TOTAL"),IF(AND([6]INVESTIGADOR_Titulacion!$CG173&lt;&gt;"",[6]INVESTIGADOR_Titulacion!$CG173&lt;&gt;0),[6]INVESTIGADOR_Titulacion!$CG173,""),IF($A175="TOTAL",SUM(INDIRECT("AY4:AY"&amp;ROW()-1)),""))</f>
        <v/>
      </c>
      <c r="AZ175" s="3" t="str">
        <f t="shared" ca="1" si="54"/>
        <v/>
      </c>
      <c r="BA175" s="3" t="str">
        <f ca="1">IF(AND($A175&lt;&gt;"",$A175&lt;&gt;"TOTAL"),IF(AND([6]INVESTIGADOR_Titulacion!$CJ173&lt;&gt;"",[6]INVESTIGADOR_Titulacion!$CJ173&lt;&gt;0),[6]INVESTIGADOR_Titulacion!$CJ173,""),IF($A175="TOTAL",SUM(INDIRECT("BA4:BA"&amp;ROW()-1)),""))</f>
        <v/>
      </c>
      <c r="BB175" s="3" t="str">
        <f ca="1">IF(AND($A175&lt;&gt;"",$A175&lt;&gt;"TOTAL"),IF(AND([6]INVESTIGADOR_Titulacion!$CL173&lt;&gt;"",[6]INVESTIGADOR_Titulacion!$CL173&lt;&gt;0),[6]INVESTIGADOR_Titulacion!$CL173,""),IF($A175="TOTAL",SUM(INDIRECT("BB4:BB"&amp;ROW()-1)),""))</f>
        <v/>
      </c>
      <c r="BC175" s="3" t="str">
        <f t="shared" ca="1" si="55"/>
        <v/>
      </c>
      <c r="BD175" s="3" t="str">
        <f ca="1">IF(AND($A175&lt;&gt;"",$A175&lt;&gt;"TOTAL"),IF(AND([6]INVESTIGADOR_Titulacion!$CO173&lt;&gt;"",[6]INVESTIGADOR_Titulacion!$CO173&lt;&gt;0),[6]INVESTIGADOR_Titulacion!$CO173,""),IF($A175="TOTAL",SUM(INDIRECT("BD4:BD"&amp;ROW()-1)),""))</f>
        <v/>
      </c>
      <c r="BE175" s="3" t="str">
        <f ca="1">IF(AND($A175&lt;&gt;"",$A175&lt;&gt;"TOTAL"),IF(AND([6]INVESTIGADOR_Titulacion!$CQ173&lt;&gt;"",[6]INVESTIGADOR_Titulacion!$CQ173&lt;&gt;0),[6]INVESTIGADOR_Titulacion!$CQ173,""),IF($A175="TOTAL",SUM(INDIRECT("BE4:BE"&amp;ROW()-1)),""))</f>
        <v/>
      </c>
      <c r="BF175" s="3" t="str">
        <f t="shared" ca="1" si="56"/>
        <v/>
      </c>
    </row>
    <row r="176" spans="1:58" x14ac:dyDescent="0.2">
      <c r="A176" s="25" t="str">
        <f>IF([6]INVESTIGADOR_Titulacion!$B174&lt;&gt;"",[6]INVESTIGADOR_Titulacion!$B174,IF(AND([6]INVESTIGADOR_Titulacion!$B174="",[6]INVESTIGADOR_Titulacion!$B175="",[6]INVESTIGADOR_Titulacion!$B173=""),"","TOTAL"))</f>
        <v/>
      </c>
      <c r="B176" s="3" t="str">
        <f ca="1">IF(AND($A176&lt;&gt;"",$A176&lt;&gt;"TOTAL"),IF(AND([6]INVESTIGADOR_Titulacion!$C174&lt;&gt;"",[6]INVESTIGADOR_Titulacion!$C174&lt;&gt;0),[6]INVESTIGADOR_Titulacion!$C174,""),IF($A176="TOTAL",SUM(INDIRECT("B4:B"&amp;ROW()-1)),""))</f>
        <v/>
      </c>
      <c r="C176" s="3" t="str">
        <f ca="1">IF(AND($A176&lt;&gt;"",$A176&lt;&gt;"TOTAL"),IF(AND([6]INVESTIGADOR_Titulacion!$E174&lt;&gt;"",[6]INVESTIGADOR_Titulacion!$E174&lt;&gt;0),[6]INVESTIGADOR_Titulacion!$E174,""),IF($A176="TOTAL",SUM(INDIRECT("C4:C"&amp;ROW()-1)),""))</f>
        <v/>
      </c>
      <c r="D176" s="3" t="str">
        <f t="shared" ca="1" si="38"/>
        <v/>
      </c>
      <c r="E176" s="3" t="str">
        <f ca="1">IF(AND($A176&lt;&gt;"",$A176&lt;&gt;"TOTAL"),IF(AND([6]INVESTIGADOR_Titulacion!$H174&lt;&gt;"",[6]INVESTIGADOR_Titulacion!$H174&lt;&gt;0),[6]INVESTIGADOR_Titulacion!$H174,""),IF($A176="TOTAL",SUM(INDIRECT("E4:E"&amp;ROW()-1)),""))</f>
        <v/>
      </c>
      <c r="F176" s="3" t="str">
        <f ca="1">IF(AND($A176&lt;&gt;"",$A176&lt;&gt;"TOTAL"),IF(AND([6]INVESTIGADOR_Titulacion!$J174&lt;&gt;"",[6]INVESTIGADOR_Titulacion!$J174&lt;&gt;0),[6]INVESTIGADOR_Titulacion!$J174,""),IF($A176="TOTAL",SUM(INDIRECT("F4:F"&amp;ROW()-1)),""))</f>
        <v/>
      </c>
      <c r="G176" s="3" t="str">
        <f t="shared" ca="1" si="39"/>
        <v/>
      </c>
      <c r="H176" s="3" t="str">
        <f ca="1">IF(AND($A176&lt;&gt;"",$A176&lt;&gt;"TOTAL"),IF(AND([6]INVESTIGADOR_Titulacion!$M174&lt;&gt;"",[6]INVESTIGADOR_Titulacion!$M174&lt;&gt;0),[6]INVESTIGADOR_Titulacion!$M174,""),IF($A176="TOTAL",SUM(INDIRECT("H4:H"&amp;ROW()-1)),""))</f>
        <v/>
      </c>
      <c r="I176" s="3" t="str">
        <f ca="1">IF(AND($A176&lt;&gt;"",$A176&lt;&gt;"TOTAL"),IF(AND([6]INVESTIGADOR_Titulacion!$O174&lt;&gt;"",[6]INVESTIGADOR_Titulacion!$O174&lt;&gt;0),[6]INVESTIGADOR_Titulacion!$O174,""),IF($A176="TOTAL",SUM(INDIRECT("I4:I"&amp;ROW()-1)),""))</f>
        <v/>
      </c>
      <c r="J176" s="3" t="str">
        <f t="shared" ca="1" si="40"/>
        <v/>
      </c>
      <c r="K176" s="3" t="str">
        <f ca="1">IF(AND($A176&lt;&gt;"",$A176&lt;&gt;"TOTAL"),IF(AND([6]INVESTIGADOR_Titulacion!$R174&lt;&gt;"",[6]INVESTIGADOR_Titulacion!$R174&lt;&gt;0),[6]INVESTIGADOR_Titulacion!$R174,""),IF($A176="TOTAL",SUM(INDIRECT("K4:K"&amp;ROW()-1)),""))</f>
        <v/>
      </c>
      <c r="L176" s="3" t="str">
        <f ca="1">IF(AND($A176&lt;&gt;"",$A176&lt;&gt;"TOTAL"),IF(AND([6]INVESTIGADOR_Titulacion!$T174&lt;&gt;"",[6]INVESTIGADOR_Titulacion!$T174&lt;&gt;0),[6]INVESTIGADOR_Titulacion!$T174,""),IF($A176="TOTAL",SUM(INDIRECT("L4:L"&amp;ROW()-1)),""))</f>
        <v/>
      </c>
      <c r="M176" s="3" t="str">
        <f t="shared" ca="1" si="41"/>
        <v/>
      </c>
      <c r="N176" s="3" t="str">
        <f ca="1">IF(AND($A176&lt;&gt;"",$A176&lt;&gt;"TOTAL"),IF(AND([6]INVESTIGADOR_Titulacion!$W174&lt;&gt;"",[6]INVESTIGADOR_Titulacion!$W174&lt;&gt;0),[6]INVESTIGADOR_Titulacion!$W174,""),IF($A176="TOTAL",SUM(INDIRECT("N4:N"&amp;ROW()-1)),""))</f>
        <v/>
      </c>
      <c r="O176" s="3" t="str">
        <f ca="1">IF(AND($A176&lt;&gt;"",$A176&lt;&gt;"TOTAL"),IF(AND([6]INVESTIGADOR_Titulacion!$Y174&lt;&gt;"",[6]INVESTIGADOR_Titulacion!$Y174&lt;&gt;0),[6]INVESTIGADOR_Titulacion!$Y174,""),IF($A176="TOTAL",SUM(INDIRECT("O4:O"&amp;ROW()-1)),""))</f>
        <v/>
      </c>
      <c r="P176" s="3" t="str">
        <f t="shared" ca="1" si="42"/>
        <v/>
      </c>
      <c r="Q176" s="3" t="str">
        <f ca="1">IF(AND($A176&lt;&gt;"",$A176&lt;&gt;"TOTAL"),IF(AND([6]INVESTIGADOR_Titulacion!$AB174&lt;&gt;"",[6]INVESTIGADOR_Titulacion!$AB174&lt;&gt;0),[6]INVESTIGADOR_Titulacion!$AB174,""),IF($A176="TOTAL",SUM(INDIRECT("Q4:Q"&amp;ROW()-1)),""))</f>
        <v/>
      </c>
      <c r="R176" s="3" t="str">
        <f ca="1">IF(AND($A176&lt;&gt;"",$A176&lt;&gt;"TOTAL"),IF(AND([6]INVESTIGADOR_Titulacion!$AD174&lt;&gt;"",[6]INVESTIGADOR_Titulacion!$AD174&lt;&gt;0),[6]INVESTIGADOR_Titulacion!$AD174,""),IF($A176="TOTAL",SUM(INDIRECT("R4:R"&amp;ROW()-1)),""))</f>
        <v/>
      </c>
      <c r="S176" s="3" t="str">
        <f t="shared" ca="1" si="43"/>
        <v/>
      </c>
      <c r="T176" s="3" t="str">
        <f ca="1">IF(AND($A176&lt;&gt;"",$A176&lt;&gt;"TOTAL"),IF(AND([6]INVESTIGADOR_Titulacion!$AG174&lt;&gt;"",[6]INVESTIGADOR_Titulacion!$AG174&lt;&gt;0),[6]INVESTIGADOR_Titulacion!$AG174,""),IF($A176="TOTAL",SUM(INDIRECT("T4:T"&amp;ROW()-1)),""))</f>
        <v/>
      </c>
      <c r="U176" s="3" t="str">
        <f ca="1">IF(AND($A176&lt;&gt;"",$A176&lt;&gt;"TOTAL"),IF(AND([6]INVESTIGADOR_Titulacion!$AI174&lt;&gt;"",[6]INVESTIGADOR_Titulacion!$AI174&lt;&gt;0),[6]INVESTIGADOR_Titulacion!$AI174,""),IF($A176="TOTAL",SUM(INDIRECT("U4:U"&amp;ROW()-1)),""))</f>
        <v/>
      </c>
      <c r="V176" s="3" t="str">
        <f t="shared" ca="1" si="44"/>
        <v/>
      </c>
      <c r="W176" s="3" t="str">
        <f ca="1">IF(AND($A176&lt;&gt;"",$A176&lt;&gt;"TOTAL"),IF(AND([6]INVESTIGADOR_Titulacion!$AL174&lt;&gt;"",[6]INVESTIGADOR_Titulacion!$AL174&lt;&gt;0),[6]INVESTIGADOR_Titulacion!$AL174,""),IF($A176="TOTAL",SUM(INDIRECT("W4:W"&amp;ROW()-1)),""))</f>
        <v/>
      </c>
      <c r="X176" s="3" t="str">
        <f ca="1">IF(AND($A176&lt;&gt;"",$A176&lt;&gt;"TOTAL"),IF(AND([6]INVESTIGADOR_Titulacion!$AN174&lt;&gt;"",[6]INVESTIGADOR_Titulacion!$AN174&lt;&gt;0),[6]INVESTIGADOR_Titulacion!$AN174,""),IF($A176="TOTAL",SUM(INDIRECT("X4:X"&amp;ROW()-1)),""))</f>
        <v/>
      </c>
      <c r="Y176" s="3" t="str">
        <f t="shared" ca="1" si="45"/>
        <v/>
      </c>
      <c r="Z176" s="3" t="str">
        <f ca="1">IF(AND($A176&lt;&gt;"",$A176&lt;&gt;"TOTAL"),IF(AND([6]INVESTIGADOR_Titulacion!$AQ174&lt;&gt;"",[6]INVESTIGADOR_Titulacion!$AQ174&lt;&gt;0),[6]INVESTIGADOR_Titulacion!$AQ174,""),IF($A176="TOTAL",SUM(INDIRECT("Z4:Z"&amp;ROW()-1)),""))</f>
        <v/>
      </c>
      <c r="AA176" s="3" t="str">
        <f ca="1">IF(AND($A176&lt;&gt;"",$A176&lt;&gt;"TOTAL"),IF(AND([6]INVESTIGADOR_Titulacion!$AS174&lt;&gt;"",[6]INVESTIGADOR_Titulacion!$AS174&lt;&gt;0),[6]INVESTIGADOR_Titulacion!$AS174,""),IF($A176="TOTAL",SUM(INDIRECT("AA4:AA"&amp;ROW()-1)),""))</f>
        <v/>
      </c>
      <c r="AB176" s="3" t="str">
        <f t="shared" ca="1" si="46"/>
        <v/>
      </c>
      <c r="AC176" s="3" t="str">
        <f ca="1">IF(AND($A176&lt;&gt;"",$A176&lt;&gt;"TOTAL"),IF(AND([6]INVESTIGADOR_Titulacion!$AV174&lt;&gt;"",[6]INVESTIGADOR_Titulacion!$AV174&lt;&gt;0),[6]INVESTIGADOR_Titulacion!$AV174,""),IF($A176="TOTAL",SUM(INDIRECT("AC4:AC"&amp;ROW()-1)),""))</f>
        <v/>
      </c>
      <c r="AD176" s="3" t="str">
        <f ca="1">IF(AND($A176&lt;&gt;"",$A176&lt;&gt;"TOTAL"),IF(AND([6]INVESTIGADOR_Titulacion!$AX174&lt;&gt;"",[6]INVESTIGADOR_Titulacion!$AX174&lt;&gt;0),[6]INVESTIGADOR_Titulacion!$AX174,""),IF($A176="TOTAL",SUM(INDIRECT("AD4:AD"&amp;ROW()-1)),""))</f>
        <v/>
      </c>
      <c r="AE176" s="3" t="str">
        <f t="shared" ca="1" si="47"/>
        <v/>
      </c>
      <c r="AF176" s="3" t="str">
        <f ca="1">IF(AND($A176&lt;&gt;"",$A176&lt;&gt;"TOTAL"),IF(AND([6]INVESTIGADOR_Titulacion!$BA174&lt;&gt;"",[6]INVESTIGADOR_Titulacion!$BA174&lt;&gt;0),[6]INVESTIGADOR_Titulacion!$BA174,""),IF($A176="TOTAL",SUM(INDIRECT("AF4:AF"&amp;ROW()-1)),""))</f>
        <v/>
      </c>
      <c r="AG176" s="3" t="str">
        <f ca="1">IF(AND($A176&lt;&gt;"",$A176&lt;&gt;"TOTAL"),IF(AND([6]INVESTIGADOR_Titulacion!$BC174&lt;&gt;"",[6]INVESTIGADOR_Titulacion!$BC174&lt;&gt;0),[6]INVESTIGADOR_Titulacion!$BC174,""),IF($A176="TOTAL",SUM(INDIRECT("AG4:AG"&amp;ROW()-1)),""))</f>
        <v/>
      </c>
      <c r="AH176" s="3" t="str">
        <f t="shared" ca="1" si="48"/>
        <v/>
      </c>
      <c r="AI176" s="3" t="str">
        <f ca="1">IF(AND($A176&lt;&gt;"",$A176&lt;&gt;"TOTAL"),IF(AND([6]INVESTIGADOR_Titulacion!$BF174&lt;&gt;"",[6]INVESTIGADOR_Titulacion!$BF174&lt;&gt;0),[6]INVESTIGADOR_Titulacion!$BF174,""),IF($A176="TOTAL",SUM(INDIRECT("AI4:AI"&amp;ROW()-1)),""))</f>
        <v/>
      </c>
      <c r="AJ176" s="3" t="str">
        <f ca="1">IF(AND($A176&lt;&gt;"",$A176&lt;&gt;"TOTAL"),IF(AND([6]INVESTIGADOR_Titulacion!$BH174&lt;&gt;"",[6]INVESTIGADOR_Titulacion!$BH174&lt;&gt;0),[6]INVESTIGADOR_Titulacion!$BH174,""),IF($A176="TOTAL",SUM(INDIRECT("AJ4:AJ"&amp;ROW()-1)),""))</f>
        <v/>
      </c>
      <c r="AK176" s="3" t="str">
        <f t="shared" ca="1" si="49"/>
        <v/>
      </c>
      <c r="AL176" s="3" t="str">
        <f ca="1">IF(AND($A176&lt;&gt;"",$A176&lt;&gt;"TOTAL"),IF(AND([6]INVESTIGADOR_Titulacion!$BK174&lt;&gt;"",[6]INVESTIGADOR_Titulacion!$BK174&lt;&gt;0),[6]INVESTIGADOR_Titulacion!$BK174,""),IF($A176="TOTAL",SUM(INDIRECT("AL4:AL"&amp;ROW()-1)),""))</f>
        <v/>
      </c>
      <c r="AM176" s="3" t="str">
        <f ca="1">IF(AND($A176&lt;&gt;"",$A176&lt;&gt;"TOTAL"),IF(AND([6]INVESTIGADOR_Titulacion!$BM174&lt;&gt;"",[6]INVESTIGADOR_Titulacion!$BM174&lt;&gt;0),[6]INVESTIGADOR_Titulacion!$BM174,""),IF($A176="TOTAL",SUM(INDIRECT("AM4:AM"&amp;ROW()-1)),""))</f>
        <v/>
      </c>
      <c r="AN176" s="3" t="str">
        <f t="shared" ca="1" si="50"/>
        <v/>
      </c>
      <c r="AO176" s="3" t="str">
        <f ca="1">IF(AND($A176&lt;&gt;"",$A176&lt;&gt;"TOTAL"),IF(AND([6]INVESTIGADOR_Titulacion!$BP174&lt;&gt;"",[6]INVESTIGADOR_Titulacion!$BP174&lt;&gt;0),[6]INVESTIGADOR_Titulacion!$BP174,""),IF($A176="TOTAL",SUM(INDIRECT("AO4:AO"&amp;ROW()-1)),""))</f>
        <v/>
      </c>
      <c r="AP176" s="3" t="str">
        <f ca="1">IF(AND($A176&lt;&gt;"",$A176&lt;&gt;"TOTAL"),IF(AND([6]INVESTIGADOR_Titulacion!$BR174&lt;&gt;"",[6]INVESTIGADOR_Titulacion!$BR174&lt;&gt;0),[6]INVESTIGADOR_Titulacion!$BR174,""),IF($A176="TOTAL",SUM(INDIRECT("AP4:AP"&amp;ROW()-1)),""))</f>
        <v/>
      </c>
      <c r="AQ176" s="3" t="str">
        <f t="shared" ca="1" si="51"/>
        <v/>
      </c>
      <c r="AR176" s="3" t="str">
        <f ca="1">IF(AND($A176&lt;&gt;"",$A176&lt;&gt;"TOTAL"),IF(AND([6]INVESTIGADOR_Titulacion!$BU174&lt;&gt;"",[6]INVESTIGADOR_Titulacion!$BU174&lt;&gt;0),[6]INVESTIGADOR_Titulacion!$BU174,""),IF($A176="TOTAL",SUM(INDIRECT("AR4:AR"&amp;ROW()-1)),""))</f>
        <v/>
      </c>
      <c r="AS176" s="3" t="str">
        <f ca="1">IF(AND($A176&lt;&gt;"",$A176&lt;&gt;"TOTAL"),IF(AND([6]INVESTIGADOR_Titulacion!$BW174&lt;&gt;"",[6]INVESTIGADOR_Titulacion!$BW174&lt;&gt;0),[6]INVESTIGADOR_Titulacion!$BW174,""),IF($A176="TOTAL",SUM(INDIRECT("AS4:AS"&amp;ROW()-1)),""))</f>
        <v/>
      </c>
      <c r="AT176" s="3" t="str">
        <f t="shared" ca="1" si="52"/>
        <v/>
      </c>
      <c r="AU176" s="3" t="str">
        <f ca="1">IF(AND($A176&lt;&gt;"",$A176&lt;&gt;"TOTAL"),IF(AND([6]INVESTIGADOR_Titulacion!$BZ174&lt;&gt;"",[6]INVESTIGADOR_Titulacion!$BZ174&lt;&gt;0),[6]INVESTIGADOR_Titulacion!$BZ174,""),IF($A176="TOTAL",SUM(INDIRECT("AU4:AU"&amp;ROW()-1)),""))</f>
        <v/>
      </c>
      <c r="AV176" s="3" t="str">
        <f ca="1">IF(AND($A176&lt;&gt;"",$A176&lt;&gt;"TOTAL"),IF(AND([6]INVESTIGADOR_Titulacion!$CB174&lt;&gt;"",[6]INVESTIGADOR_Titulacion!$CB174&lt;&gt;0),[6]INVESTIGADOR_Titulacion!$CB174,""),IF($A176="TOTAL",SUM(INDIRECT("AV4:AV"&amp;ROW()-1)),""))</f>
        <v/>
      </c>
      <c r="AW176" s="3" t="str">
        <f t="shared" ca="1" si="53"/>
        <v/>
      </c>
      <c r="AX176" s="3" t="str">
        <f ca="1">IF(AND($A176&lt;&gt;"",$A176&lt;&gt;"TOTAL"),IF(AND([6]INVESTIGADOR_Titulacion!$CE174&lt;&gt;"",[6]INVESTIGADOR_Titulacion!$CE174&lt;&gt;0),[6]INVESTIGADOR_Titulacion!$CE174,""),IF($A176="TOTAL",SUM(INDIRECT("AX4:AX"&amp;ROW()-1)),""))</f>
        <v/>
      </c>
      <c r="AY176" s="3" t="str">
        <f ca="1">IF(AND($A176&lt;&gt;"",$A176&lt;&gt;"TOTAL"),IF(AND([6]INVESTIGADOR_Titulacion!$CG174&lt;&gt;"",[6]INVESTIGADOR_Titulacion!$CG174&lt;&gt;0),[6]INVESTIGADOR_Titulacion!$CG174,""),IF($A176="TOTAL",SUM(INDIRECT("AY4:AY"&amp;ROW()-1)),""))</f>
        <v/>
      </c>
      <c r="AZ176" s="3" t="str">
        <f t="shared" ca="1" si="54"/>
        <v/>
      </c>
      <c r="BA176" s="3" t="str">
        <f ca="1">IF(AND($A176&lt;&gt;"",$A176&lt;&gt;"TOTAL"),IF(AND([6]INVESTIGADOR_Titulacion!$CJ174&lt;&gt;"",[6]INVESTIGADOR_Titulacion!$CJ174&lt;&gt;0),[6]INVESTIGADOR_Titulacion!$CJ174,""),IF($A176="TOTAL",SUM(INDIRECT("BA4:BA"&amp;ROW()-1)),""))</f>
        <v/>
      </c>
      <c r="BB176" s="3" t="str">
        <f ca="1">IF(AND($A176&lt;&gt;"",$A176&lt;&gt;"TOTAL"),IF(AND([6]INVESTIGADOR_Titulacion!$CL174&lt;&gt;"",[6]INVESTIGADOR_Titulacion!$CL174&lt;&gt;0),[6]INVESTIGADOR_Titulacion!$CL174,""),IF($A176="TOTAL",SUM(INDIRECT("BB4:BB"&amp;ROW()-1)),""))</f>
        <v/>
      </c>
      <c r="BC176" s="3" t="str">
        <f t="shared" ca="1" si="55"/>
        <v/>
      </c>
      <c r="BD176" s="3" t="str">
        <f ca="1">IF(AND($A176&lt;&gt;"",$A176&lt;&gt;"TOTAL"),IF(AND([6]INVESTIGADOR_Titulacion!$CO174&lt;&gt;"",[6]INVESTIGADOR_Titulacion!$CO174&lt;&gt;0),[6]INVESTIGADOR_Titulacion!$CO174,""),IF($A176="TOTAL",SUM(INDIRECT("BD4:BD"&amp;ROW()-1)),""))</f>
        <v/>
      </c>
      <c r="BE176" s="3" t="str">
        <f ca="1">IF(AND($A176&lt;&gt;"",$A176&lt;&gt;"TOTAL"),IF(AND([6]INVESTIGADOR_Titulacion!$CQ174&lt;&gt;"",[6]INVESTIGADOR_Titulacion!$CQ174&lt;&gt;0),[6]INVESTIGADOR_Titulacion!$CQ174,""),IF($A176="TOTAL",SUM(INDIRECT("BE4:BE"&amp;ROW()-1)),""))</f>
        <v/>
      </c>
      <c r="BF176" s="3" t="str">
        <f t="shared" ca="1" si="56"/>
        <v/>
      </c>
    </row>
    <row r="177" spans="1:58" x14ac:dyDescent="0.2">
      <c r="A177" s="25" t="str">
        <f>IF([6]INVESTIGADOR_Titulacion!$B175&lt;&gt;"",[6]INVESTIGADOR_Titulacion!$B175,IF(AND([6]INVESTIGADOR_Titulacion!$B175="",[6]INVESTIGADOR_Titulacion!$B176="",[6]INVESTIGADOR_Titulacion!$B174=""),"","TOTAL"))</f>
        <v/>
      </c>
      <c r="B177" s="3" t="str">
        <f ca="1">IF(AND($A177&lt;&gt;"",$A177&lt;&gt;"TOTAL"),IF(AND([6]INVESTIGADOR_Titulacion!$C175&lt;&gt;"",[6]INVESTIGADOR_Titulacion!$C175&lt;&gt;0),[6]INVESTIGADOR_Titulacion!$C175,""),IF($A177="TOTAL",SUM(INDIRECT("B4:B"&amp;ROW()-1)),""))</f>
        <v/>
      </c>
      <c r="C177" s="3" t="str">
        <f ca="1">IF(AND($A177&lt;&gt;"",$A177&lt;&gt;"TOTAL"),IF(AND([6]INVESTIGADOR_Titulacion!$E175&lt;&gt;"",[6]INVESTIGADOR_Titulacion!$E175&lt;&gt;0),[6]INVESTIGADOR_Titulacion!$E175,""),IF($A177="TOTAL",SUM(INDIRECT("C4:C"&amp;ROW()-1)),""))</f>
        <v/>
      </c>
      <c r="D177" s="3" t="str">
        <f t="shared" ca="1" si="38"/>
        <v/>
      </c>
      <c r="E177" s="3" t="str">
        <f ca="1">IF(AND($A177&lt;&gt;"",$A177&lt;&gt;"TOTAL"),IF(AND([6]INVESTIGADOR_Titulacion!$H175&lt;&gt;"",[6]INVESTIGADOR_Titulacion!$H175&lt;&gt;0),[6]INVESTIGADOR_Titulacion!$H175,""),IF($A177="TOTAL",SUM(INDIRECT("E4:E"&amp;ROW()-1)),""))</f>
        <v/>
      </c>
      <c r="F177" s="3" t="str">
        <f ca="1">IF(AND($A177&lt;&gt;"",$A177&lt;&gt;"TOTAL"),IF(AND([6]INVESTIGADOR_Titulacion!$J175&lt;&gt;"",[6]INVESTIGADOR_Titulacion!$J175&lt;&gt;0),[6]INVESTIGADOR_Titulacion!$J175,""),IF($A177="TOTAL",SUM(INDIRECT("F4:F"&amp;ROW()-1)),""))</f>
        <v/>
      </c>
      <c r="G177" s="3" t="str">
        <f t="shared" ca="1" si="39"/>
        <v/>
      </c>
      <c r="H177" s="3" t="str">
        <f ca="1">IF(AND($A177&lt;&gt;"",$A177&lt;&gt;"TOTAL"),IF(AND([6]INVESTIGADOR_Titulacion!$M175&lt;&gt;"",[6]INVESTIGADOR_Titulacion!$M175&lt;&gt;0),[6]INVESTIGADOR_Titulacion!$M175,""),IF($A177="TOTAL",SUM(INDIRECT("H4:H"&amp;ROW()-1)),""))</f>
        <v/>
      </c>
      <c r="I177" s="3" t="str">
        <f ca="1">IF(AND($A177&lt;&gt;"",$A177&lt;&gt;"TOTAL"),IF(AND([6]INVESTIGADOR_Titulacion!$O175&lt;&gt;"",[6]INVESTIGADOR_Titulacion!$O175&lt;&gt;0),[6]INVESTIGADOR_Titulacion!$O175,""),IF($A177="TOTAL",SUM(INDIRECT("I4:I"&amp;ROW()-1)),""))</f>
        <v/>
      </c>
      <c r="J177" s="3" t="str">
        <f t="shared" ca="1" si="40"/>
        <v/>
      </c>
      <c r="K177" s="3" t="str">
        <f ca="1">IF(AND($A177&lt;&gt;"",$A177&lt;&gt;"TOTAL"),IF(AND([6]INVESTIGADOR_Titulacion!$R175&lt;&gt;"",[6]INVESTIGADOR_Titulacion!$R175&lt;&gt;0),[6]INVESTIGADOR_Titulacion!$R175,""),IF($A177="TOTAL",SUM(INDIRECT("K4:K"&amp;ROW()-1)),""))</f>
        <v/>
      </c>
      <c r="L177" s="3" t="str">
        <f ca="1">IF(AND($A177&lt;&gt;"",$A177&lt;&gt;"TOTAL"),IF(AND([6]INVESTIGADOR_Titulacion!$T175&lt;&gt;"",[6]INVESTIGADOR_Titulacion!$T175&lt;&gt;0),[6]INVESTIGADOR_Titulacion!$T175,""),IF($A177="TOTAL",SUM(INDIRECT("L4:L"&amp;ROW()-1)),""))</f>
        <v/>
      </c>
      <c r="M177" s="3" t="str">
        <f t="shared" ca="1" si="41"/>
        <v/>
      </c>
      <c r="N177" s="3" t="str">
        <f ca="1">IF(AND($A177&lt;&gt;"",$A177&lt;&gt;"TOTAL"),IF(AND([6]INVESTIGADOR_Titulacion!$W175&lt;&gt;"",[6]INVESTIGADOR_Titulacion!$W175&lt;&gt;0),[6]INVESTIGADOR_Titulacion!$W175,""),IF($A177="TOTAL",SUM(INDIRECT("N4:N"&amp;ROW()-1)),""))</f>
        <v/>
      </c>
      <c r="O177" s="3" t="str">
        <f ca="1">IF(AND($A177&lt;&gt;"",$A177&lt;&gt;"TOTAL"),IF(AND([6]INVESTIGADOR_Titulacion!$Y175&lt;&gt;"",[6]INVESTIGADOR_Titulacion!$Y175&lt;&gt;0),[6]INVESTIGADOR_Titulacion!$Y175,""),IF($A177="TOTAL",SUM(INDIRECT("O4:O"&amp;ROW()-1)),""))</f>
        <v/>
      </c>
      <c r="P177" s="3" t="str">
        <f t="shared" ca="1" si="42"/>
        <v/>
      </c>
      <c r="Q177" s="3" t="str">
        <f ca="1">IF(AND($A177&lt;&gt;"",$A177&lt;&gt;"TOTAL"),IF(AND([6]INVESTIGADOR_Titulacion!$AB175&lt;&gt;"",[6]INVESTIGADOR_Titulacion!$AB175&lt;&gt;0),[6]INVESTIGADOR_Titulacion!$AB175,""),IF($A177="TOTAL",SUM(INDIRECT("Q4:Q"&amp;ROW()-1)),""))</f>
        <v/>
      </c>
      <c r="R177" s="3" t="str">
        <f ca="1">IF(AND($A177&lt;&gt;"",$A177&lt;&gt;"TOTAL"),IF(AND([6]INVESTIGADOR_Titulacion!$AD175&lt;&gt;"",[6]INVESTIGADOR_Titulacion!$AD175&lt;&gt;0),[6]INVESTIGADOR_Titulacion!$AD175,""),IF($A177="TOTAL",SUM(INDIRECT("R4:R"&amp;ROW()-1)),""))</f>
        <v/>
      </c>
      <c r="S177" s="3" t="str">
        <f t="shared" ca="1" si="43"/>
        <v/>
      </c>
      <c r="T177" s="3" t="str">
        <f ca="1">IF(AND($A177&lt;&gt;"",$A177&lt;&gt;"TOTAL"),IF(AND([6]INVESTIGADOR_Titulacion!$AG175&lt;&gt;"",[6]INVESTIGADOR_Titulacion!$AG175&lt;&gt;0),[6]INVESTIGADOR_Titulacion!$AG175,""),IF($A177="TOTAL",SUM(INDIRECT("T4:T"&amp;ROW()-1)),""))</f>
        <v/>
      </c>
      <c r="U177" s="3" t="str">
        <f ca="1">IF(AND($A177&lt;&gt;"",$A177&lt;&gt;"TOTAL"),IF(AND([6]INVESTIGADOR_Titulacion!$AI175&lt;&gt;"",[6]INVESTIGADOR_Titulacion!$AI175&lt;&gt;0),[6]INVESTIGADOR_Titulacion!$AI175,""),IF($A177="TOTAL",SUM(INDIRECT("U4:U"&amp;ROW()-1)),""))</f>
        <v/>
      </c>
      <c r="V177" s="3" t="str">
        <f t="shared" ca="1" si="44"/>
        <v/>
      </c>
      <c r="W177" s="3" t="str">
        <f ca="1">IF(AND($A177&lt;&gt;"",$A177&lt;&gt;"TOTAL"),IF(AND([6]INVESTIGADOR_Titulacion!$AL175&lt;&gt;"",[6]INVESTIGADOR_Titulacion!$AL175&lt;&gt;0),[6]INVESTIGADOR_Titulacion!$AL175,""),IF($A177="TOTAL",SUM(INDIRECT("W4:W"&amp;ROW()-1)),""))</f>
        <v/>
      </c>
      <c r="X177" s="3" t="str">
        <f ca="1">IF(AND($A177&lt;&gt;"",$A177&lt;&gt;"TOTAL"),IF(AND([6]INVESTIGADOR_Titulacion!$AN175&lt;&gt;"",[6]INVESTIGADOR_Titulacion!$AN175&lt;&gt;0),[6]INVESTIGADOR_Titulacion!$AN175,""),IF($A177="TOTAL",SUM(INDIRECT("X4:X"&amp;ROW()-1)),""))</f>
        <v/>
      </c>
      <c r="Y177" s="3" t="str">
        <f t="shared" ca="1" si="45"/>
        <v/>
      </c>
      <c r="Z177" s="3" t="str">
        <f ca="1">IF(AND($A177&lt;&gt;"",$A177&lt;&gt;"TOTAL"),IF(AND([6]INVESTIGADOR_Titulacion!$AQ175&lt;&gt;"",[6]INVESTIGADOR_Titulacion!$AQ175&lt;&gt;0),[6]INVESTIGADOR_Titulacion!$AQ175,""),IF($A177="TOTAL",SUM(INDIRECT("Z4:Z"&amp;ROW()-1)),""))</f>
        <v/>
      </c>
      <c r="AA177" s="3" t="str">
        <f ca="1">IF(AND($A177&lt;&gt;"",$A177&lt;&gt;"TOTAL"),IF(AND([6]INVESTIGADOR_Titulacion!$AS175&lt;&gt;"",[6]INVESTIGADOR_Titulacion!$AS175&lt;&gt;0),[6]INVESTIGADOR_Titulacion!$AS175,""),IF($A177="TOTAL",SUM(INDIRECT("AA4:AA"&amp;ROW()-1)),""))</f>
        <v/>
      </c>
      <c r="AB177" s="3" t="str">
        <f t="shared" ca="1" si="46"/>
        <v/>
      </c>
      <c r="AC177" s="3" t="str">
        <f ca="1">IF(AND($A177&lt;&gt;"",$A177&lt;&gt;"TOTAL"),IF(AND([6]INVESTIGADOR_Titulacion!$AV175&lt;&gt;"",[6]INVESTIGADOR_Titulacion!$AV175&lt;&gt;0),[6]INVESTIGADOR_Titulacion!$AV175,""),IF($A177="TOTAL",SUM(INDIRECT("AC4:AC"&amp;ROW()-1)),""))</f>
        <v/>
      </c>
      <c r="AD177" s="3" t="str">
        <f ca="1">IF(AND($A177&lt;&gt;"",$A177&lt;&gt;"TOTAL"),IF(AND([6]INVESTIGADOR_Titulacion!$AX175&lt;&gt;"",[6]INVESTIGADOR_Titulacion!$AX175&lt;&gt;0),[6]INVESTIGADOR_Titulacion!$AX175,""),IF($A177="TOTAL",SUM(INDIRECT("AD4:AD"&amp;ROW()-1)),""))</f>
        <v/>
      </c>
      <c r="AE177" s="3" t="str">
        <f t="shared" ca="1" si="47"/>
        <v/>
      </c>
      <c r="AF177" s="3" t="str">
        <f ca="1">IF(AND($A177&lt;&gt;"",$A177&lt;&gt;"TOTAL"),IF(AND([6]INVESTIGADOR_Titulacion!$BA175&lt;&gt;"",[6]INVESTIGADOR_Titulacion!$BA175&lt;&gt;0),[6]INVESTIGADOR_Titulacion!$BA175,""),IF($A177="TOTAL",SUM(INDIRECT("AF4:AF"&amp;ROW()-1)),""))</f>
        <v/>
      </c>
      <c r="AG177" s="3" t="str">
        <f ca="1">IF(AND($A177&lt;&gt;"",$A177&lt;&gt;"TOTAL"),IF(AND([6]INVESTIGADOR_Titulacion!$BC175&lt;&gt;"",[6]INVESTIGADOR_Titulacion!$BC175&lt;&gt;0),[6]INVESTIGADOR_Titulacion!$BC175,""),IF($A177="TOTAL",SUM(INDIRECT("AG4:AG"&amp;ROW()-1)),""))</f>
        <v/>
      </c>
      <c r="AH177" s="3" t="str">
        <f t="shared" ca="1" si="48"/>
        <v/>
      </c>
      <c r="AI177" s="3" t="str">
        <f ca="1">IF(AND($A177&lt;&gt;"",$A177&lt;&gt;"TOTAL"),IF(AND([6]INVESTIGADOR_Titulacion!$BF175&lt;&gt;"",[6]INVESTIGADOR_Titulacion!$BF175&lt;&gt;0),[6]INVESTIGADOR_Titulacion!$BF175,""),IF($A177="TOTAL",SUM(INDIRECT("AI4:AI"&amp;ROW()-1)),""))</f>
        <v/>
      </c>
      <c r="AJ177" s="3" t="str">
        <f ca="1">IF(AND($A177&lt;&gt;"",$A177&lt;&gt;"TOTAL"),IF(AND([6]INVESTIGADOR_Titulacion!$BH175&lt;&gt;"",[6]INVESTIGADOR_Titulacion!$BH175&lt;&gt;0),[6]INVESTIGADOR_Titulacion!$BH175,""),IF($A177="TOTAL",SUM(INDIRECT("AJ4:AJ"&amp;ROW()-1)),""))</f>
        <v/>
      </c>
      <c r="AK177" s="3" t="str">
        <f t="shared" ca="1" si="49"/>
        <v/>
      </c>
      <c r="AL177" s="3" t="str">
        <f ca="1">IF(AND($A177&lt;&gt;"",$A177&lt;&gt;"TOTAL"),IF(AND([6]INVESTIGADOR_Titulacion!$BK175&lt;&gt;"",[6]INVESTIGADOR_Titulacion!$BK175&lt;&gt;0),[6]INVESTIGADOR_Titulacion!$BK175,""),IF($A177="TOTAL",SUM(INDIRECT("AL4:AL"&amp;ROW()-1)),""))</f>
        <v/>
      </c>
      <c r="AM177" s="3" t="str">
        <f ca="1">IF(AND($A177&lt;&gt;"",$A177&lt;&gt;"TOTAL"),IF(AND([6]INVESTIGADOR_Titulacion!$BM175&lt;&gt;"",[6]INVESTIGADOR_Titulacion!$BM175&lt;&gt;0),[6]INVESTIGADOR_Titulacion!$BM175,""),IF($A177="TOTAL",SUM(INDIRECT("AM4:AM"&amp;ROW()-1)),""))</f>
        <v/>
      </c>
      <c r="AN177" s="3" t="str">
        <f t="shared" ca="1" si="50"/>
        <v/>
      </c>
      <c r="AO177" s="3" t="str">
        <f ca="1">IF(AND($A177&lt;&gt;"",$A177&lt;&gt;"TOTAL"),IF(AND([6]INVESTIGADOR_Titulacion!$BP175&lt;&gt;"",[6]INVESTIGADOR_Titulacion!$BP175&lt;&gt;0),[6]INVESTIGADOR_Titulacion!$BP175,""),IF($A177="TOTAL",SUM(INDIRECT("AO4:AO"&amp;ROW()-1)),""))</f>
        <v/>
      </c>
      <c r="AP177" s="3" t="str">
        <f ca="1">IF(AND($A177&lt;&gt;"",$A177&lt;&gt;"TOTAL"),IF(AND([6]INVESTIGADOR_Titulacion!$BR175&lt;&gt;"",[6]INVESTIGADOR_Titulacion!$BR175&lt;&gt;0),[6]INVESTIGADOR_Titulacion!$BR175,""),IF($A177="TOTAL",SUM(INDIRECT("AP4:AP"&amp;ROW()-1)),""))</f>
        <v/>
      </c>
      <c r="AQ177" s="3" t="str">
        <f t="shared" ca="1" si="51"/>
        <v/>
      </c>
      <c r="AR177" s="3" t="str">
        <f ca="1">IF(AND($A177&lt;&gt;"",$A177&lt;&gt;"TOTAL"),IF(AND([6]INVESTIGADOR_Titulacion!$BU175&lt;&gt;"",[6]INVESTIGADOR_Titulacion!$BU175&lt;&gt;0),[6]INVESTIGADOR_Titulacion!$BU175,""),IF($A177="TOTAL",SUM(INDIRECT("AR4:AR"&amp;ROW()-1)),""))</f>
        <v/>
      </c>
      <c r="AS177" s="3" t="str">
        <f ca="1">IF(AND($A177&lt;&gt;"",$A177&lt;&gt;"TOTAL"),IF(AND([6]INVESTIGADOR_Titulacion!$BW175&lt;&gt;"",[6]INVESTIGADOR_Titulacion!$BW175&lt;&gt;0),[6]INVESTIGADOR_Titulacion!$BW175,""),IF($A177="TOTAL",SUM(INDIRECT("AS4:AS"&amp;ROW()-1)),""))</f>
        <v/>
      </c>
      <c r="AT177" s="3" t="str">
        <f t="shared" ca="1" si="52"/>
        <v/>
      </c>
      <c r="AU177" s="3" t="str">
        <f ca="1">IF(AND($A177&lt;&gt;"",$A177&lt;&gt;"TOTAL"),IF(AND([6]INVESTIGADOR_Titulacion!$BZ175&lt;&gt;"",[6]INVESTIGADOR_Titulacion!$BZ175&lt;&gt;0),[6]INVESTIGADOR_Titulacion!$BZ175,""),IF($A177="TOTAL",SUM(INDIRECT("AU4:AU"&amp;ROW()-1)),""))</f>
        <v/>
      </c>
      <c r="AV177" s="3" t="str">
        <f ca="1">IF(AND($A177&lt;&gt;"",$A177&lt;&gt;"TOTAL"),IF(AND([6]INVESTIGADOR_Titulacion!$CB175&lt;&gt;"",[6]INVESTIGADOR_Titulacion!$CB175&lt;&gt;0),[6]INVESTIGADOR_Titulacion!$CB175,""),IF($A177="TOTAL",SUM(INDIRECT("AV4:AV"&amp;ROW()-1)),""))</f>
        <v/>
      </c>
      <c r="AW177" s="3" t="str">
        <f t="shared" ca="1" si="53"/>
        <v/>
      </c>
      <c r="AX177" s="3" t="str">
        <f ca="1">IF(AND($A177&lt;&gt;"",$A177&lt;&gt;"TOTAL"),IF(AND([6]INVESTIGADOR_Titulacion!$CE175&lt;&gt;"",[6]INVESTIGADOR_Titulacion!$CE175&lt;&gt;0),[6]INVESTIGADOR_Titulacion!$CE175,""),IF($A177="TOTAL",SUM(INDIRECT("AX4:AX"&amp;ROW()-1)),""))</f>
        <v/>
      </c>
      <c r="AY177" s="3" t="str">
        <f ca="1">IF(AND($A177&lt;&gt;"",$A177&lt;&gt;"TOTAL"),IF(AND([6]INVESTIGADOR_Titulacion!$CG175&lt;&gt;"",[6]INVESTIGADOR_Titulacion!$CG175&lt;&gt;0),[6]INVESTIGADOR_Titulacion!$CG175,""),IF($A177="TOTAL",SUM(INDIRECT("AY4:AY"&amp;ROW()-1)),""))</f>
        <v/>
      </c>
      <c r="AZ177" s="3" t="str">
        <f t="shared" ca="1" si="54"/>
        <v/>
      </c>
      <c r="BA177" s="3" t="str">
        <f ca="1">IF(AND($A177&lt;&gt;"",$A177&lt;&gt;"TOTAL"),IF(AND([6]INVESTIGADOR_Titulacion!$CJ175&lt;&gt;"",[6]INVESTIGADOR_Titulacion!$CJ175&lt;&gt;0),[6]INVESTIGADOR_Titulacion!$CJ175,""),IF($A177="TOTAL",SUM(INDIRECT("BA4:BA"&amp;ROW()-1)),""))</f>
        <v/>
      </c>
      <c r="BB177" s="3" t="str">
        <f ca="1">IF(AND($A177&lt;&gt;"",$A177&lt;&gt;"TOTAL"),IF(AND([6]INVESTIGADOR_Titulacion!$CL175&lt;&gt;"",[6]INVESTIGADOR_Titulacion!$CL175&lt;&gt;0),[6]INVESTIGADOR_Titulacion!$CL175,""),IF($A177="TOTAL",SUM(INDIRECT("BB4:BB"&amp;ROW()-1)),""))</f>
        <v/>
      </c>
      <c r="BC177" s="3" t="str">
        <f t="shared" ca="1" si="55"/>
        <v/>
      </c>
      <c r="BD177" s="3" t="str">
        <f ca="1">IF(AND($A177&lt;&gt;"",$A177&lt;&gt;"TOTAL"),IF(AND([6]INVESTIGADOR_Titulacion!$CO175&lt;&gt;"",[6]INVESTIGADOR_Titulacion!$CO175&lt;&gt;0),[6]INVESTIGADOR_Titulacion!$CO175,""),IF($A177="TOTAL",SUM(INDIRECT("BD4:BD"&amp;ROW()-1)),""))</f>
        <v/>
      </c>
      <c r="BE177" s="3" t="str">
        <f ca="1">IF(AND($A177&lt;&gt;"",$A177&lt;&gt;"TOTAL"),IF(AND([6]INVESTIGADOR_Titulacion!$CQ175&lt;&gt;"",[6]INVESTIGADOR_Titulacion!$CQ175&lt;&gt;0),[6]INVESTIGADOR_Titulacion!$CQ175,""),IF($A177="TOTAL",SUM(INDIRECT("BE4:BE"&amp;ROW()-1)),""))</f>
        <v/>
      </c>
      <c r="BF177" s="3" t="str">
        <f t="shared" ca="1" si="56"/>
        <v/>
      </c>
    </row>
    <row r="178" spans="1:58" x14ac:dyDescent="0.2">
      <c r="A178" s="25" t="str">
        <f>IF([6]INVESTIGADOR_Titulacion!$B176&lt;&gt;"",[6]INVESTIGADOR_Titulacion!$B176,IF(AND([6]INVESTIGADOR_Titulacion!$B176="",[6]INVESTIGADOR_Titulacion!$B177="",[6]INVESTIGADOR_Titulacion!$B175=""),"","TOTAL"))</f>
        <v/>
      </c>
      <c r="B178" s="3" t="str">
        <f ca="1">IF(AND($A178&lt;&gt;"",$A178&lt;&gt;"TOTAL"),IF(AND([6]INVESTIGADOR_Titulacion!$C176&lt;&gt;"",[6]INVESTIGADOR_Titulacion!$C176&lt;&gt;0),[6]INVESTIGADOR_Titulacion!$C176,""),IF($A178="TOTAL",SUM(INDIRECT("B4:B"&amp;ROW()-1)),""))</f>
        <v/>
      </c>
      <c r="C178" s="3" t="str">
        <f ca="1">IF(AND($A178&lt;&gt;"",$A178&lt;&gt;"TOTAL"),IF(AND([6]INVESTIGADOR_Titulacion!$E176&lt;&gt;"",[6]INVESTIGADOR_Titulacion!$E176&lt;&gt;0),[6]INVESTIGADOR_Titulacion!$E176,""),IF($A178="TOTAL",SUM(INDIRECT("C4:C"&amp;ROW()-1)),""))</f>
        <v/>
      </c>
      <c r="D178" s="3" t="str">
        <f t="shared" ca="1" si="38"/>
        <v/>
      </c>
      <c r="E178" s="3" t="str">
        <f ca="1">IF(AND($A178&lt;&gt;"",$A178&lt;&gt;"TOTAL"),IF(AND([6]INVESTIGADOR_Titulacion!$H176&lt;&gt;"",[6]INVESTIGADOR_Titulacion!$H176&lt;&gt;0),[6]INVESTIGADOR_Titulacion!$H176,""),IF($A178="TOTAL",SUM(INDIRECT("E4:E"&amp;ROW()-1)),""))</f>
        <v/>
      </c>
      <c r="F178" s="3" t="str">
        <f ca="1">IF(AND($A178&lt;&gt;"",$A178&lt;&gt;"TOTAL"),IF(AND([6]INVESTIGADOR_Titulacion!$J176&lt;&gt;"",[6]INVESTIGADOR_Titulacion!$J176&lt;&gt;0),[6]INVESTIGADOR_Titulacion!$J176,""),IF($A178="TOTAL",SUM(INDIRECT("F4:F"&amp;ROW()-1)),""))</f>
        <v/>
      </c>
      <c r="G178" s="3" t="str">
        <f t="shared" ca="1" si="39"/>
        <v/>
      </c>
      <c r="H178" s="3" t="str">
        <f ca="1">IF(AND($A178&lt;&gt;"",$A178&lt;&gt;"TOTAL"),IF(AND([6]INVESTIGADOR_Titulacion!$M176&lt;&gt;"",[6]INVESTIGADOR_Titulacion!$M176&lt;&gt;0),[6]INVESTIGADOR_Titulacion!$M176,""),IF($A178="TOTAL",SUM(INDIRECT("H4:H"&amp;ROW()-1)),""))</f>
        <v/>
      </c>
      <c r="I178" s="3" t="str">
        <f ca="1">IF(AND($A178&lt;&gt;"",$A178&lt;&gt;"TOTAL"),IF(AND([6]INVESTIGADOR_Titulacion!$O176&lt;&gt;"",[6]INVESTIGADOR_Titulacion!$O176&lt;&gt;0),[6]INVESTIGADOR_Titulacion!$O176,""),IF($A178="TOTAL",SUM(INDIRECT("I4:I"&amp;ROW()-1)),""))</f>
        <v/>
      </c>
      <c r="J178" s="3" t="str">
        <f t="shared" ca="1" si="40"/>
        <v/>
      </c>
      <c r="K178" s="3" t="str">
        <f ca="1">IF(AND($A178&lt;&gt;"",$A178&lt;&gt;"TOTAL"),IF(AND([6]INVESTIGADOR_Titulacion!$R176&lt;&gt;"",[6]INVESTIGADOR_Titulacion!$R176&lt;&gt;0),[6]INVESTIGADOR_Titulacion!$R176,""),IF($A178="TOTAL",SUM(INDIRECT("K4:K"&amp;ROW()-1)),""))</f>
        <v/>
      </c>
      <c r="L178" s="3" t="str">
        <f ca="1">IF(AND($A178&lt;&gt;"",$A178&lt;&gt;"TOTAL"),IF(AND([6]INVESTIGADOR_Titulacion!$T176&lt;&gt;"",[6]INVESTIGADOR_Titulacion!$T176&lt;&gt;0),[6]INVESTIGADOR_Titulacion!$T176,""),IF($A178="TOTAL",SUM(INDIRECT("L4:L"&amp;ROW()-1)),""))</f>
        <v/>
      </c>
      <c r="M178" s="3" t="str">
        <f t="shared" ca="1" si="41"/>
        <v/>
      </c>
      <c r="N178" s="3" t="str">
        <f ca="1">IF(AND($A178&lt;&gt;"",$A178&lt;&gt;"TOTAL"),IF(AND([6]INVESTIGADOR_Titulacion!$W176&lt;&gt;"",[6]INVESTIGADOR_Titulacion!$W176&lt;&gt;0),[6]INVESTIGADOR_Titulacion!$W176,""),IF($A178="TOTAL",SUM(INDIRECT("N4:N"&amp;ROW()-1)),""))</f>
        <v/>
      </c>
      <c r="O178" s="3" t="str">
        <f ca="1">IF(AND($A178&lt;&gt;"",$A178&lt;&gt;"TOTAL"),IF(AND([6]INVESTIGADOR_Titulacion!$Y176&lt;&gt;"",[6]INVESTIGADOR_Titulacion!$Y176&lt;&gt;0),[6]INVESTIGADOR_Titulacion!$Y176,""),IF($A178="TOTAL",SUM(INDIRECT("O4:O"&amp;ROW()-1)),""))</f>
        <v/>
      </c>
      <c r="P178" s="3" t="str">
        <f t="shared" ca="1" si="42"/>
        <v/>
      </c>
      <c r="Q178" s="3" t="str">
        <f ca="1">IF(AND($A178&lt;&gt;"",$A178&lt;&gt;"TOTAL"),IF(AND([6]INVESTIGADOR_Titulacion!$AB176&lt;&gt;"",[6]INVESTIGADOR_Titulacion!$AB176&lt;&gt;0),[6]INVESTIGADOR_Titulacion!$AB176,""),IF($A178="TOTAL",SUM(INDIRECT("Q4:Q"&amp;ROW()-1)),""))</f>
        <v/>
      </c>
      <c r="R178" s="3" t="str">
        <f ca="1">IF(AND($A178&lt;&gt;"",$A178&lt;&gt;"TOTAL"),IF(AND([6]INVESTIGADOR_Titulacion!$AD176&lt;&gt;"",[6]INVESTIGADOR_Titulacion!$AD176&lt;&gt;0),[6]INVESTIGADOR_Titulacion!$AD176,""),IF($A178="TOTAL",SUM(INDIRECT("R4:R"&amp;ROW()-1)),""))</f>
        <v/>
      </c>
      <c r="S178" s="3" t="str">
        <f t="shared" ca="1" si="43"/>
        <v/>
      </c>
      <c r="T178" s="3" t="str">
        <f ca="1">IF(AND($A178&lt;&gt;"",$A178&lt;&gt;"TOTAL"),IF(AND([6]INVESTIGADOR_Titulacion!$AG176&lt;&gt;"",[6]INVESTIGADOR_Titulacion!$AG176&lt;&gt;0),[6]INVESTIGADOR_Titulacion!$AG176,""),IF($A178="TOTAL",SUM(INDIRECT("T4:T"&amp;ROW()-1)),""))</f>
        <v/>
      </c>
      <c r="U178" s="3" t="str">
        <f ca="1">IF(AND($A178&lt;&gt;"",$A178&lt;&gt;"TOTAL"),IF(AND([6]INVESTIGADOR_Titulacion!$AI176&lt;&gt;"",[6]INVESTIGADOR_Titulacion!$AI176&lt;&gt;0),[6]INVESTIGADOR_Titulacion!$AI176,""),IF($A178="TOTAL",SUM(INDIRECT("U4:U"&amp;ROW()-1)),""))</f>
        <v/>
      </c>
      <c r="V178" s="3" t="str">
        <f t="shared" ca="1" si="44"/>
        <v/>
      </c>
      <c r="W178" s="3" t="str">
        <f ca="1">IF(AND($A178&lt;&gt;"",$A178&lt;&gt;"TOTAL"),IF(AND([6]INVESTIGADOR_Titulacion!$AL176&lt;&gt;"",[6]INVESTIGADOR_Titulacion!$AL176&lt;&gt;0),[6]INVESTIGADOR_Titulacion!$AL176,""),IF($A178="TOTAL",SUM(INDIRECT("W4:W"&amp;ROW()-1)),""))</f>
        <v/>
      </c>
      <c r="X178" s="3" t="str">
        <f ca="1">IF(AND($A178&lt;&gt;"",$A178&lt;&gt;"TOTAL"),IF(AND([6]INVESTIGADOR_Titulacion!$AN176&lt;&gt;"",[6]INVESTIGADOR_Titulacion!$AN176&lt;&gt;0),[6]INVESTIGADOR_Titulacion!$AN176,""),IF($A178="TOTAL",SUM(INDIRECT("X4:X"&amp;ROW()-1)),""))</f>
        <v/>
      </c>
      <c r="Y178" s="3" t="str">
        <f t="shared" ca="1" si="45"/>
        <v/>
      </c>
      <c r="Z178" s="3" t="str">
        <f ca="1">IF(AND($A178&lt;&gt;"",$A178&lt;&gt;"TOTAL"),IF(AND([6]INVESTIGADOR_Titulacion!$AQ176&lt;&gt;"",[6]INVESTIGADOR_Titulacion!$AQ176&lt;&gt;0),[6]INVESTIGADOR_Titulacion!$AQ176,""),IF($A178="TOTAL",SUM(INDIRECT("Z4:Z"&amp;ROW()-1)),""))</f>
        <v/>
      </c>
      <c r="AA178" s="3" t="str">
        <f ca="1">IF(AND($A178&lt;&gt;"",$A178&lt;&gt;"TOTAL"),IF(AND([6]INVESTIGADOR_Titulacion!$AS176&lt;&gt;"",[6]INVESTIGADOR_Titulacion!$AS176&lt;&gt;0),[6]INVESTIGADOR_Titulacion!$AS176,""),IF($A178="TOTAL",SUM(INDIRECT("AA4:AA"&amp;ROW()-1)),""))</f>
        <v/>
      </c>
      <c r="AB178" s="3" t="str">
        <f t="shared" ca="1" si="46"/>
        <v/>
      </c>
      <c r="AC178" s="3" t="str">
        <f ca="1">IF(AND($A178&lt;&gt;"",$A178&lt;&gt;"TOTAL"),IF(AND([6]INVESTIGADOR_Titulacion!$AV176&lt;&gt;"",[6]INVESTIGADOR_Titulacion!$AV176&lt;&gt;0),[6]INVESTIGADOR_Titulacion!$AV176,""),IF($A178="TOTAL",SUM(INDIRECT("AC4:AC"&amp;ROW()-1)),""))</f>
        <v/>
      </c>
      <c r="AD178" s="3" t="str">
        <f ca="1">IF(AND($A178&lt;&gt;"",$A178&lt;&gt;"TOTAL"),IF(AND([6]INVESTIGADOR_Titulacion!$AX176&lt;&gt;"",[6]INVESTIGADOR_Titulacion!$AX176&lt;&gt;0),[6]INVESTIGADOR_Titulacion!$AX176,""),IF($A178="TOTAL",SUM(INDIRECT("AD4:AD"&amp;ROW()-1)),""))</f>
        <v/>
      </c>
      <c r="AE178" s="3" t="str">
        <f t="shared" ca="1" si="47"/>
        <v/>
      </c>
      <c r="AF178" s="3" t="str">
        <f ca="1">IF(AND($A178&lt;&gt;"",$A178&lt;&gt;"TOTAL"),IF(AND([6]INVESTIGADOR_Titulacion!$BA176&lt;&gt;"",[6]INVESTIGADOR_Titulacion!$BA176&lt;&gt;0),[6]INVESTIGADOR_Titulacion!$BA176,""),IF($A178="TOTAL",SUM(INDIRECT("AF4:AF"&amp;ROW()-1)),""))</f>
        <v/>
      </c>
      <c r="AG178" s="3" t="str">
        <f ca="1">IF(AND($A178&lt;&gt;"",$A178&lt;&gt;"TOTAL"),IF(AND([6]INVESTIGADOR_Titulacion!$BC176&lt;&gt;"",[6]INVESTIGADOR_Titulacion!$BC176&lt;&gt;0),[6]INVESTIGADOR_Titulacion!$BC176,""),IF($A178="TOTAL",SUM(INDIRECT("AG4:AG"&amp;ROW()-1)),""))</f>
        <v/>
      </c>
      <c r="AH178" s="3" t="str">
        <f t="shared" ca="1" si="48"/>
        <v/>
      </c>
      <c r="AI178" s="3" t="str">
        <f ca="1">IF(AND($A178&lt;&gt;"",$A178&lt;&gt;"TOTAL"),IF(AND([6]INVESTIGADOR_Titulacion!$BF176&lt;&gt;"",[6]INVESTIGADOR_Titulacion!$BF176&lt;&gt;0),[6]INVESTIGADOR_Titulacion!$BF176,""),IF($A178="TOTAL",SUM(INDIRECT("AI4:AI"&amp;ROW()-1)),""))</f>
        <v/>
      </c>
      <c r="AJ178" s="3" t="str">
        <f ca="1">IF(AND($A178&lt;&gt;"",$A178&lt;&gt;"TOTAL"),IF(AND([6]INVESTIGADOR_Titulacion!$BH176&lt;&gt;"",[6]INVESTIGADOR_Titulacion!$BH176&lt;&gt;0),[6]INVESTIGADOR_Titulacion!$BH176,""),IF($A178="TOTAL",SUM(INDIRECT("AJ4:AJ"&amp;ROW()-1)),""))</f>
        <v/>
      </c>
      <c r="AK178" s="3" t="str">
        <f t="shared" ca="1" si="49"/>
        <v/>
      </c>
      <c r="AL178" s="3" t="str">
        <f ca="1">IF(AND($A178&lt;&gt;"",$A178&lt;&gt;"TOTAL"),IF(AND([6]INVESTIGADOR_Titulacion!$BK176&lt;&gt;"",[6]INVESTIGADOR_Titulacion!$BK176&lt;&gt;0),[6]INVESTIGADOR_Titulacion!$BK176,""),IF($A178="TOTAL",SUM(INDIRECT("AL4:AL"&amp;ROW()-1)),""))</f>
        <v/>
      </c>
      <c r="AM178" s="3" t="str">
        <f ca="1">IF(AND($A178&lt;&gt;"",$A178&lt;&gt;"TOTAL"),IF(AND([6]INVESTIGADOR_Titulacion!$BM176&lt;&gt;"",[6]INVESTIGADOR_Titulacion!$BM176&lt;&gt;0),[6]INVESTIGADOR_Titulacion!$BM176,""),IF($A178="TOTAL",SUM(INDIRECT("AM4:AM"&amp;ROW()-1)),""))</f>
        <v/>
      </c>
      <c r="AN178" s="3" t="str">
        <f t="shared" ca="1" si="50"/>
        <v/>
      </c>
      <c r="AO178" s="3" t="str">
        <f ca="1">IF(AND($A178&lt;&gt;"",$A178&lt;&gt;"TOTAL"),IF(AND([6]INVESTIGADOR_Titulacion!$BP176&lt;&gt;"",[6]INVESTIGADOR_Titulacion!$BP176&lt;&gt;0),[6]INVESTIGADOR_Titulacion!$BP176,""),IF($A178="TOTAL",SUM(INDIRECT("AO4:AO"&amp;ROW()-1)),""))</f>
        <v/>
      </c>
      <c r="AP178" s="3" t="str">
        <f ca="1">IF(AND($A178&lt;&gt;"",$A178&lt;&gt;"TOTAL"),IF(AND([6]INVESTIGADOR_Titulacion!$BR176&lt;&gt;"",[6]INVESTIGADOR_Titulacion!$BR176&lt;&gt;0),[6]INVESTIGADOR_Titulacion!$BR176,""),IF($A178="TOTAL",SUM(INDIRECT("AP4:AP"&amp;ROW()-1)),""))</f>
        <v/>
      </c>
      <c r="AQ178" s="3" t="str">
        <f t="shared" ca="1" si="51"/>
        <v/>
      </c>
      <c r="AR178" s="3" t="str">
        <f ca="1">IF(AND($A178&lt;&gt;"",$A178&lt;&gt;"TOTAL"),IF(AND([6]INVESTIGADOR_Titulacion!$BU176&lt;&gt;"",[6]INVESTIGADOR_Titulacion!$BU176&lt;&gt;0),[6]INVESTIGADOR_Titulacion!$BU176,""),IF($A178="TOTAL",SUM(INDIRECT("AR4:AR"&amp;ROW()-1)),""))</f>
        <v/>
      </c>
      <c r="AS178" s="3" t="str">
        <f ca="1">IF(AND($A178&lt;&gt;"",$A178&lt;&gt;"TOTAL"),IF(AND([6]INVESTIGADOR_Titulacion!$BW176&lt;&gt;"",[6]INVESTIGADOR_Titulacion!$BW176&lt;&gt;0),[6]INVESTIGADOR_Titulacion!$BW176,""),IF($A178="TOTAL",SUM(INDIRECT("AS4:AS"&amp;ROW()-1)),""))</f>
        <v/>
      </c>
      <c r="AT178" s="3" t="str">
        <f t="shared" ca="1" si="52"/>
        <v/>
      </c>
      <c r="AU178" s="3" t="str">
        <f ca="1">IF(AND($A178&lt;&gt;"",$A178&lt;&gt;"TOTAL"),IF(AND([6]INVESTIGADOR_Titulacion!$BZ176&lt;&gt;"",[6]INVESTIGADOR_Titulacion!$BZ176&lt;&gt;0),[6]INVESTIGADOR_Titulacion!$BZ176,""),IF($A178="TOTAL",SUM(INDIRECT("AU4:AU"&amp;ROW()-1)),""))</f>
        <v/>
      </c>
      <c r="AV178" s="3" t="str">
        <f ca="1">IF(AND($A178&lt;&gt;"",$A178&lt;&gt;"TOTAL"),IF(AND([6]INVESTIGADOR_Titulacion!$CB176&lt;&gt;"",[6]INVESTIGADOR_Titulacion!$CB176&lt;&gt;0),[6]INVESTIGADOR_Titulacion!$CB176,""),IF($A178="TOTAL",SUM(INDIRECT("AV4:AV"&amp;ROW()-1)),""))</f>
        <v/>
      </c>
      <c r="AW178" s="3" t="str">
        <f t="shared" ca="1" si="53"/>
        <v/>
      </c>
      <c r="AX178" s="3" t="str">
        <f ca="1">IF(AND($A178&lt;&gt;"",$A178&lt;&gt;"TOTAL"),IF(AND([6]INVESTIGADOR_Titulacion!$CE176&lt;&gt;"",[6]INVESTIGADOR_Titulacion!$CE176&lt;&gt;0),[6]INVESTIGADOR_Titulacion!$CE176,""),IF($A178="TOTAL",SUM(INDIRECT("AX4:AX"&amp;ROW()-1)),""))</f>
        <v/>
      </c>
      <c r="AY178" s="3" t="str">
        <f ca="1">IF(AND($A178&lt;&gt;"",$A178&lt;&gt;"TOTAL"),IF(AND([6]INVESTIGADOR_Titulacion!$CG176&lt;&gt;"",[6]INVESTIGADOR_Titulacion!$CG176&lt;&gt;0),[6]INVESTIGADOR_Titulacion!$CG176,""),IF($A178="TOTAL",SUM(INDIRECT("AY4:AY"&amp;ROW()-1)),""))</f>
        <v/>
      </c>
      <c r="AZ178" s="3" t="str">
        <f t="shared" ca="1" si="54"/>
        <v/>
      </c>
      <c r="BA178" s="3" t="str">
        <f ca="1">IF(AND($A178&lt;&gt;"",$A178&lt;&gt;"TOTAL"),IF(AND([6]INVESTIGADOR_Titulacion!$CJ176&lt;&gt;"",[6]INVESTIGADOR_Titulacion!$CJ176&lt;&gt;0),[6]INVESTIGADOR_Titulacion!$CJ176,""),IF($A178="TOTAL",SUM(INDIRECT("BA4:BA"&amp;ROW()-1)),""))</f>
        <v/>
      </c>
      <c r="BB178" s="3" t="str">
        <f ca="1">IF(AND($A178&lt;&gt;"",$A178&lt;&gt;"TOTAL"),IF(AND([6]INVESTIGADOR_Titulacion!$CL176&lt;&gt;"",[6]INVESTIGADOR_Titulacion!$CL176&lt;&gt;0),[6]INVESTIGADOR_Titulacion!$CL176,""),IF($A178="TOTAL",SUM(INDIRECT("BB4:BB"&amp;ROW()-1)),""))</f>
        <v/>
      </c>
      <c r="BC178" s="3" t="str">
        <f t="shared" ca="1" si="55"/>
        <v/>
      </c>
      <c r="BD178" s="3" t="str">
        <f ca="1">IF(AND($A178&lt;&gt;"",$A178&lt;&gt;"TOTAL"),IF(AND([6]INVESTIGADOR_Titulacion!$CO176&lt;&gt;"",[6]INVESTIGADOR_Titulacion!$CO176&lt;&gt;0),[6]INVESTIGADOR_Titulacion!$CO176,""),IF($A178="TOTAL",SUM(INDIRECT("BD4:BD"&amp;ROW()-1)),""))</f>
        <v/>
      </c>
      <c r="BE178" s="3" t="str">
        <f ca="1">IF(AND($A178&lt;&gt;"",$A178&lt;&gt;"TOTAL"),IF(AND([6]INVESTIGADOR_Titulacion!$CQ176&lt;&gt;"",[6]INVESTIGADOR_Titulacion!$CQ176&lt;&gt;0),[6]INVESTIGADOR_Titulacion!$CQ176,""),IF($A178="TOTAL",SUM(INDIRECT("BE4:BE"&amp;ROW()-1)),""))</f>
        <v/>
      </c>
      <c r="BF178" s="3" t="str">
        <f t="shared" ca="1" si="56"/>
        <v/>
      </c>
    </row>
    <row r="179" spans="1:58" x14ac:dyDescent="0.2">
      <c r="A179" s="25" t="str">
        <f>IF([6]INVESTIGADOR_Titulacion!$B177&lt;&gt;"",[6]INVESTIGADOR_Titulacion!$B177,IF(AND([6]INVESTIGADOR_Titulacion!$B177="",[6]INVESTIGADOR_Titulacion!$B178="",[6]INVESTIGADOR_Titulacion!$B176=""),"","TOTAL"))</f>
        <v/>
      </c>
      <c r="B179" s="3" t="str">
        <f ca="1">IF(AND($A179&lt;&gt;"",$A179&lt;&gt;"TOTAL"),IF(AND([6]INVESTIGADOR_Titulacion!$C177&lt;&gt;"",[6]INVESTIGADOR_Titulacion!$C177&lt;&gt;0),[6]INVESTIGADOR_Titulacion!$C177,""),IF($A179="TOTAL",SUM(INDIRECT("B4:B"&amp;ROW()-1)),""))</f>
        <v/>
      </c>
      <c r="C179" s="3" t="str">
        <f ca="1">IF(AND($A179&lt;&gt;"",$A179&lt;&gt;"TOTAL"),IF(AND([6]INVESTIGADOR_Titulacion!$E177&lt;&gt;"",[6]INVESTIGADOR_Titulacion!$E177&lt;&gt;0),[6]INVESTIGADOR_Titulacion!$E177,""),IF($A179="TOTAL",SUM(INDIRECT("C4:C"&amp;ROW()-1)),""))</f>
        <v/>
      </c>
      <c r="D179" s="3" t="str">
        <f t="shared" ca="1" si="38"/>
        <v/>
      </c>
      <c r="E179" s="3" t="str">
        <f ca="1">IF(AND($A179&lt;&gt;"",$A179&lt;&gt;"TOTAL"),IF(AND([6]INVESTIGADOR_Titulacion!$H177&lt;&gt;"",[6]INVESTIGADOR_Titulacion!$H177&lt;&gt;0),[6]INVESTIGADOR_Titulacion!$H177,""),IF($A179="TOTAL",SUM(INDIRECT("E4:E"&amp;ROW()-1)),""))</f>
        <v/>
      </c>
      <c r="F179" s="3" t="str">
        <f ca="1">IF(AND($A179&lt;&gt;"",$A179&lt;&gt;"TOTAL"),IF(AND([6]INVESTIGADOR_Titulacion!$J177&lt;&gt;"",[6]INVESTIGADOR_Titulacion!$J177&lt;&gt;0),[6]INVESTIGADOR_Titulacion!$J177,""),IF($A179="TOTAL",SUM(INDIRECT("F4:F"&amp;ROW()-1)),""))</f>
        <v/>
      </c>
      <c r="G179" s="3" t="str">
        <f t="shared" ca="1" si="39"/>
        <v/>
      </c>
      <c r="H179" s="3" t="str">
        <f ca="1">IF(AND($A179&lt;&gt;"",$A179&lt;&gt;"TOTAL"),IF(AND([6]INVESTIGADOR_Titulacion!$M177&lt;&gt;"",[6]INVESTIGADOR_Titulacion!$M177&lt;&gt;0),[6]INVESTIGADOR_Titulacion!$M177,""),IF($A179="TOTAL",SUM(INDIRECT("H4:H"&amp;ROW()-1)),""))</f>
        <v/>
      </c>
      <c r="I179" s="3" t="str">
        <f ca="1">IF(AND($A179&lt;&gt;"",$A179&lt;&gt;"TOTAL"),IF(AND([6]INVESTIGADOR_Titulacion!$O177&lt;&gt;"",[6]INVESTIGADOR_Titulacion!$O177&lt;&gt;0),[6]INVESTIGADOR_Titulacion!$O177,""),IF($A179="TOTAL",SUM(INDIRECT("I4:I"&amp;ROW()-1)),""))</f>
        <v/>
      </c>
      <c r="J179" s="3" t="str">
        <f t="shared" ca="1" si="40"/>
        <v/>
      </c>
      <c r="K179" s="3" t="str">
        <f ca="1">IF(AND($A179&lt;&gt;"",$A179&lt;&gt;"TOTAL"),IF(AND([6]INVESTIGADOR_Titulacion!$R177&lt;&gt;"",[6]INVESTIGADOR_Titulacion!$R177&lt;&gt;0),[6]INVESTIGADOR_Titulacion!$R177,""),IF($A179="TOTAL",SUM(INDIRECT("K4:K"&amp;ROW()-1)),""))</f>
        <v/>
      </c>
      <c r="L179" s="3" t="str">
        <f ca="1">IF(AND($A179&lt;&gt;"",$A179&lt;&gt;"TOTAL"),IF(AND([6]INVESTIGADOR_Titulacion!$T177&lt;&gt;"",[6]INVESTIGADOR_Titulacion!$T177&lt;&gt;0),[6]INVESTIGADOR_Titulacion!$T177,""),IF($A179="TOTAL",SUM(INDIRECT("L4:L"&amp;ROW()-1)),""))</f>
        <v/>
      </c>
      <c r="M179" s="3" t="str">
        <f t="shared" ca="1" si="41"/>
        <v/>
      </c>
      <c r="N179" s="3" t="str">
        <f ca="1">IF(AND($A179&lt;&gt;"",$A179&lt;&gt;"TOTAL"),IF(AND([6]INVESTIGADOR_Titulacion!$W177&lt;&gt;"",[6]INVESTIGADOR_Titulacion!$W177&lt;&gt;0),[6]INVESTIGADOR_Titulacion!$W177,""),IF($A179="TOTAL",SUM(INDIRECT("N4:N"&amp;ROW()-1)),""))</f>
        <v/>
      </c>
      <c r="O179" s="3" t="str">
        <f ca="1">IF(AND($A179&lt;&gt;"",$A179&lt;&gt;"TOTAL"),IF(AND([6]INVESTIGADOR_Titulacion!$Y177&lt;&gt;"",[6]INVESTIGADOR_Titulacion!$Y177&lt;&gt;0),[6]INVESTIGADOR_Titulacion!$Y177,""),IF($A179="TOTAL",SUM(INDIRECT("O4:O"&amp;ROW()-1)),""))</f>
        <v/>
      </c>
      <c r="P179" s="3" t="str">
        <f t="shared" ca="1" si="42"/>
        <v/>
      </c>
      <c r="Q179" s="3" t="str">
        <f ca="1">IF(AND($A179&lt;&gt;"",$A179&lt;&gt;"TOTAL"),IF(AND([6]INVESTIGADOR_Titulacion!$AB177&lt;&gt;"",[6]INVESTIGADOR_Titulacion!$AB177&lt;&gt;0),[6]INVESTIGADOR_Titulacion!$AB177,""),IF($A179="TOTAL",SUM(INDIRECT("Q4:Q"&amp;ROW()-1)),""))</f>
        <v/>
      </c>
      <c r="R179" s="3" t="str">
        <f ca="1">IF(AND($A179&lt;&gt;"",$A179&lt;&gt;"TOTAL"),IF(AND([6]INVESTIGADOR_Titulacion!$AD177&lt;&gt;"",[6]INVESTIGADOR_Titulacion!$AD177&lt;&gt;0),[6]INVESTIGADOR_Titulacion!$AD177,""),IF($A179="TOTAL",SUM(INDIRECT("R4:R"&amp;ROW()-1)),""))</f>
        <v/>
      </c>
      <c r="S179" s="3" t="str">
        <f t="shared" ca="1" si="43"/>
        <v/>
      </c>
      <c r="T179" s="3" t="str">
        <f ca="1">IF(AND($A179&lt;&gt;"",$A179&lt;&gt;"TOTAL"),IF(AND([6]INVESTIGADOR_Titulacion!$AG177&lt;&gt;"",[6]INVESTIGADOR_Titulacion!$AG177&lt;&gt;0),[6]INVESTIGADOR_Titulacion!$AG177,""),IF($A179="TOTAL",SUM(INDIRECT("T4:T"&amp;ROW()-1)),""))</f>
        <v/>
      </c>
      <c r="U179" s="3" t="str">
        <f ca="1">IF(AND($A179&lt;&gt;"",$A179&lt;&gt;"TOTAL"),IF(AND([6]INVESTIGADOR_Titulacion!$AI177&lt;&gt;"",[6]INVESTIGADOR_Titulacion!$AI177&lt;&gt;0),[6]INVESTIGADOR_Titulacion!$AI177,""),IF($A179="TOTAL",SUM(INDIRECT("U4:U"&amp;ROW()-1)),""))</f>
        <v/>
      </c>
      <c r="V179" s="3" t="str">
        <f t="shared" ca="1" si="44"/>
        <v/>
      </c>
      <c r="W179" s="3" t="str">
        <f ca="1">IF(AND($A179&lt;&gt;"",$A179&lt;&gt;"TOTAL"),IF(AND([6]INVESTIGADOR_Titulacion!$AL177&lt;&gt;"",[6]INVESTIGADOR_Titulacion!$AL177&lt;&gt;0),[6]INVESTIGADOR_Titulacion!$AL177,""),IF($A179="TOTAL",SUM(INDIRECT("W4:W"&amp;ROW()-1)),""))</f>
        <v/>
      </c>
      <c r="X179" s="3" t="str">
        <f ca="1">IF(AND($A179&lt;&gt;"",$A179&lt;&gt;"TOTAL"),IF(AND([6]INVESTIGADOR_Titulacion!$AN177&lt;&gt;"",[6]INVESTIGADOR_Titulacion!$AN177&lt;&gt;0),[6]INVESTIGADOR_Titulacion!$AN177,""),IF($A179="TOTAL",SUM(INDIRECT("X4:X"&amp;ROW()-1)),""))</f>
        <v/>
      </c>
      <c r="Y179" s="3" t="str">
        <f t="shared" ca="1" si="45"/>
        <v/>
      </c>
      <c r="Z179" s="3" t="str">
        <f ca="1">IF(AND($A179&lt;&gt;"",$A179&lt;&gt;"TOTAL"),IF(AND([6]INVESTIGADOR_Titulacion!$AQ177&lt;&gt;"",[6]INVESTIGADOR_Titulacion!$AQ177&lt;&gt;0),[6]INVESTIGADOR_Titulacion!$AQ177,""),IF($A179="TOTAL",SUM(INDIRECT("Z4:Z"&amp;ROW()-1)),""))</f>
        <v/>
      </c>
      <c r="AA179" s="3" t="str">
        <f ca="1">IF(AND($A179&lt;&gt;"",$A179&lt;&gt;"TOTAL"),IF(AND([6]INVESTIGADOR_Titulacion!$AS177&lt;&gt;"",[6]INVESTIGADOR_Titulacion!$AS177&lt;&gt;0),[6]INVESTIGADOR_Titulacion!$AS177,""),IF($A179="TOTAL",SUM(INDIRECT("AA4:AA"&amp;ROW()-1)),""))</f>
        <v/>
      </c>
      <c r="AB179" s="3" t="str">
        <f t="shared" ca="1" si="46"/>
        <v/>
      </c>
      <c r="AC179" s="3" t="str">
        <f ca="1">IF(AND($A179&lt;&gt;"",$A179&lt;&gt;"TOTAL"),IF(AND([6]INVESTIGADOR_Titulacion!$AV177&lt;&gt;"",[6]INVESTIGADOR_Titulacion!$AV177&lt;&gt;0),[6]INVESTIGADOR_Titulacion!$AV177,""),IF($A179="TOTAL",SUM(INDIRECT("AC4:AC"&amp;ROW()-1)),""))</f>
        <v/>
      </c>
      <c r="AD179" s="3" t="str">
        <f ca="1">IF(AND($A179&lt;&gt;"",$A179&lt;&gt;"TOTAL"),IF(AND([6]INVESTIGADOR_Titulacion!$AX177&lt;&gt;"",[6]INVESTIGADOR_Titulacion!$AX177&lt;&gt;0),[6]INVESTIGADOR_Titulacion!$AX177,""),IF($A179="TOTAL",SUM(INDIRECT("AD4:AD"&amp;ROW()-1)),""))</f>
        <v/>
      </c>
      <c r="AE179" s="3" t="str">
        <f t="shared" ca="1" si="47"/>
        <v/>
      </c>
      <c r="AF179" s="3" t="str">
        <f ca="1">IF(AND($A179&lt;&gt;"",$A179&lt;&gt;"TOTAL"),IF(AND([6]INVESTIGADOR_Titulacion!$BA177&lt;&gt;"",[6]INVESTIGADOR_Titulacion!$BA177&lt;&gt;0),[6]INVESTIGADOR_Titulacion!$BA177,""),IF($A179="TOTAL",SUM(INDIRECT("AF4:AF"&amp;ROW()-1)),""))</f>
        <v/>
      </c>
      <c r="AG179" s="3" t="str">
        <f ca="1">IF(AND($A179&lt;&gt;"",$A179&lt;&gt;"TOTAL"),IF(AND([6]INVESTIGADOR_Titulacion!$BC177&lt;&gt;"",[6]INVESTIGADOR_Titulacion!$BC177&lt;&gt;0),[6]INVESTIGADOR_Titulacion!$BC177,""),IF($A179="TOTAL",SUM(INDIRECT("AG4:AG"&amp;ROW()-1)),""))</f>
        <v/>
      </c>
      <c r="AH179" s="3" t="str">
        <f t="shared" ca="1" si="48"/>
        <v/>
      </c>
      <c r="AI179" s="3" t="str">
        <f ca="1">IF(AND($A179&lt;&gt;"",$A179&lt;&gt;"TOTAL"),IF(AND([6]INVESTIGADOR_Titulacion!$BF177&lt;&gt;"",[6]INVESTIGADOR_Titulacion!$BF177&lt;&gt;0),[6]INVESTIGADOR_Titulacion!$BF177,""),IF($A179="TOTAL",SUM(INDIRECT("AI4:AI"&amp;ROW()-1)),""))</f>
        <v/>
      </c>
      <c r="AJ179" s="3" t="str">
        <f ca="1">IF(AND($A179&lt;&gt;"",$A179&lt;&gt;"TOTAL"),IF(AND([6]INVESTIGADOR_Titulacion!$BH177&lt;&gt;"",[6]INVESTIGADOR_Titulacion!$BH177&lt;&gt;0),[6]INVESTIGADOR_Titulacion!$BH177,""),IF($A179="TOTAL",SUM(INDIRECT("AJ4:AJ"&amp;ROW()-1)),""))</f>
        <v/>
      </c>
      <c r="AK179" s="3" t="str">
        <f t="shared" ca="1" si="49"/>
        <v/>
      </c>
      <c r="AL179" s="3" t="str">
        <f ca="1">IF(AND($A179&lt;&gt;"",$A179&lt;&gt;"TOTAL"),IF(AND([6]INVESTIGADOR_Titulacion!$BK177&lt;&gt;"",[6]INVESTIGADOR_Titulacion!$BK177&lt;&gt;0),[6]INVESTIGADOR_Titulacion!$BK177,""),IF($A179="TOTAL",SUM(INDIRECT("AL4:AL"&amp;ROW()-1)),""))</f>
        <v/>
      </c>
      <c r="AM179" s="3" t="str">
        <f ca="1">IF(AND($A179&lt;&gt;"",$A179&lt;&gt;"TOTAL"),IF(AND([6]INVESTIGADOR_Titulacion!$BM177&lt;&gt;"",[6]INVESTIGADOR_Titulacion!$BM177&lt;&gt;0),[6]INVESTIGADOR_Titulacion!$BM177,""),IF($A179="TOTAL",SUM(INDIRECT("AM4:AM"&amp;ROW()-1)),""))</f>
        <v/>
      </c>
      <c r="AN179" s="3" t="str">
        <f t="shared" ca="1" si="50"/>
        <v/>
      </c>
      <c r="AO179" s="3" t="str">
        <f ca="1">IF(AND($A179&lt;&gt;"",$A179&lt;&gt;"TOTAL"),IF(AND([6]INVESTIGADOR_Titulacion!$BP177&lt;&gt;"",[6]INVESTIGADOR_Titulacion!$BP177&lt;&gt;0),[6]INVESTIGADOR_Titulacion!$BP177,""),IF($A179="TOTAL",SUM(INDIRECT("AO4:AO"&amp;ROW()-1)),""))</f>
        <v/>
      </c>
      <c r="AP179" s="3" t="str">
        <f ca="1">IF(AND($A179&lt;&gt;"",$A179&lt;&gt;"TOTAL"),IF(AND([6]INVESTIGADOR_Titulacion!$BR177&lt;&gt;"",[6]INVESTIGADOR_Titulacion!$BR177&lt;&gt;0),[6]INVESTIGADOR_Titulacion!$BR177,""),IF($A179="TOTAL",SUM(INDIRECT("AP4:AP"&amp;ROW()-1)),""))</f>
        <v/>
      </c>
      <c r="AQ179" s="3" t="str">
        <f t="shared" ca="1" si="51"/>
        <v/>
      </c>
      <c r="AR179" s="3" t="str">
        <f ca="1">IF(AND($A179&lt;&gt;"",$A179&lt;&gt;"TOTAL"),IF(AND([6]INVESTIGADOR_Titulacion!$BU177&lt;&gt;"",[6]INVESTIGADOR_Titulacion!$BU177&lt;&gt;0),[6]INVESTIGADOR_Titulacion!$BU177,""),IF($A179="TOTAL",SUM(INDIRECT("AR4:AR"&amp;ROW()-1)),""))</f>
        <v/>
      </c>
      <c r="AS179" s="3" t="str">
        <f ca="1">IF(AND($A179&lt;&gt;"",$A179&lt;&gt;"TOTAL"),IF(AND([6]INVESTIGADOR_Titulacion!$BW177&lt;&gt;"",[6]INVESTIGADOR_Titulacion!$BW177&lt;&gt;0),[6]INVESTIGADOR_Titulacion!$BW177,""),IF($A179="TOTAL",SUM(INDIRECT("AS4:AS"&amp;ROW()-1)),""))</f>
        <v/>
      </c>
      <c r="AT179" s="3" t="str">
        <f t="shared" ca="1" si="52"/>
        <v/>
      </c>
      <c r="AU179" s="3" t="str">
        <f ca="1">IF(AND($A179&lt;&gt;"",$A179&lt;&gt;"TOTAL"),IF(AND([6]INVESTIGADOR_Titulacion!$BZ177&lt;&gt;"",[6]INVESTIGADOR_Titulacion!$BZ177&lt;&gt;0),[6]INVESTIGADOR_Titulacion!$BZ177,""),IF($A179="TOTAL",SUM(INDIRECT("AU4:AU"&amp;ROW()-1)),""))</f>
        <v/>
      </c>
      <c r="AV179" s="3" t="str">
        <f ca="1">IF(AND($A179&lt;&gt;"",$A179&lt;&gt;"TOTAL"),IF(AND([6]INVESTIGADOR_Titulacion!$CB177&lt;&gt;"",[6]INVESTIGADOR_Titulacion!$CB177&lt;&gt;0),[6]INVESTIGADOR_Titulacion!$CB177,""),IF($A179="TOTAL",SUM(INDIRECT("AV4:AV"&amp;ROW()-1)),""))</f>
        <v/>
      </c>
      <c r="AW179" s="3" t="str">
        <f t="shared" ca="1" si="53"/>
        <v/>
      </c>
      <c r="AX179" s="3" t="str">
        <f ca="1">IF(AND($A179&lt;&gt;"",$A179&lt;&gt;"TOTAL"),IF(AND([6]INVESTIGADOR_Titulacion!$CE177&lt;&gt;"",[6]INVESTIGADOR_Titulacion!$CE177&lt;&gt;0),[6]INVESTIGADOR_Titulacion!$CE177,""),IF($A179="TOTAL",SUM(INDIRECT("AX4:AX"&amp;ROW()-1)),""))</f>
        <v/>
      </c>
      <c r="AY179" s="3" t="str">
        <f ca="1">IF(AND($A179&lt;&gt;"",$A179&lt;&gt;"TOTAL"),IF(AND([6]INVESTIGADOR_Titulacion!$CG177&lt;&gt;"",[6]INVESTIGADOR_Titulacion!$CG177&lt;&gt;0),[6]INVESTIGADOR_Titulacion!$CG177,""),IF($A179="TOTAL",SUM(INDIRECT("AY4:AY"&amp;ROW()-1)),""))</f>
        <v/>
      </c>
      <c r="AZ179" s="3" t="str">
        <f t="shared" ca="1" si="54"/>
        <v/>
      </c>
      <c r="BA179" s="3" t="str">
        <f ca="1">IF(AND($A179&lt;&gt;"",$A179&lt;&gt;"TOTAL"),IF(AND([6]INVESTIGADOR_Titulacion!$CJ177&lt;&gt;"",[6]INVESTIGADOR_Titulacion!$CJ177&lt;&gt;0),[6]INVESTIGADOR_Titulacion!$CJ177,""),IF($A179="TOTAL",SUM(INDIRECT("BA4:BA"&amp;ROW()-1)),""))</f>
        <v/>
      </c>
      <c r="BB179" s="3" t="str">
        <f ca="1">IF(AND($A179&lt;&gt;"",$A179&lt;&gt;"TOTAL"),IF(AND([6]INVESTIGADOR_Titulacion!$CL177&lt;&gt;"",[6]INVESTIGADOR_Titulacion!$CL177&lt;&gt;0),[6]INVESTIGADOR_Titulacion!$CL177,""),IF($A179="TOTAL",SUM(INDIRECT("BB4:BB"&amp;ROW()-1)),""))</f>
        <v/>
      </c>
      <c r="BC179" s="3" t="str">
        <f t="shared" ca="1" si="55"/>
        <v/>
      </c>
      <c r="BD179" s="3" t="str">
        <f ca="1">IF(AND($A179&lt;&gt;"",$A179&lt;&gt;"TOTAL"),IF(AND([6]INVESTIGADOR_Titulacion!$CO177&lt;&gt;"",[6]INVESTIGADOR_Titulacion!$CO177&lt;&gt;0),[6]INVESTIGADOR_Titulacion!$CO177,""),IF($A179="TOTAL",SUM(INDIRECT("BD4:BD"&amp;ROW()-1)),""))</f>
        <v/>
      </c>
      <c r="BE179" s="3" t="str">
        <f ca="1">IF(AND($A179&lt;&gt;"",$A179&lt;&gt;"TOTAL"),IF(AND([6]INVESTIGADOR_Titulacion!$CQ177&lt;&gt;"",[6]INVESTIGADOR_Titulacion!$CQ177&lt;&gt;0),[6]INVESTIGADOR_Titulacion!$CQ177,""),IF($A179="TOTAL",SUM(INDIRECT("BE4:BE"&amp;ROW()-1)),""))</f>
        <v/>
      </c>
      <c r="BF179" s="3" t="str">
        <f t="shared" ca="1" si="56"/>
        <v/>
      </c>
    </row>
    <row r="180" spans="1:58" x14ac:dyDescent="0.2">
      <c r="A180" s="25" t="str">
        <f>IF([6]INVESTIGADOR_Titulacion!$B178&lt;&gt;"",[6]INVESTIGADOR_Titulacion!$B178,IF(AND([6]INVESTIGADOR_Titulacion!$B178="",[6]INVESTIGADOR_Titulacion!$B179="",[6]INVESTIGADOR_Titulacion!$B177=""),"","TOTAL"))</f>
        <v/>
      </c>
      <c r="B180" s="3" t="str">
        <f ca="1">IF(AND($A180&lt;&gt;"",$A180&lt;&gt;"TOTAL"),IF(AND([6]INVESTIGADOR_Titulacion!$C178&lt;&gt;"",[6]INVESTIGADOR_Titulacion!$C178&lt;&gt;0),[6]INVESTIGADOR_Titulacion!$C178,""),IF($A180="TOTAL",SUM(INDIRECT("B4:B"&amp;ROW()-1)),""))</f>
        <v/>
      </c>
      <c r="C180" s="3" t="str">
        <f ca="1">IF(AND($A180&lt;&gt;"",$A180&lt;&gt;"TOTAL"),IF(AND([6]INVESTIGADOR_Titulacion!$E178&lt;&gt;"",[6]INVESTIGADOR_Titulacion!$E178&lt;&gt;0),[6]INVESTIGADOR_Titulacion!$E178,""),IF($A180="TOTAL",SUM(INDIRECT("C4:C"&amp;ROW()-1)),""))</f>
        <v/>
      </c>
      <c r="D180" s="3" t="str">
        <f t="shared" ca="1" si="38"/>
        <v/>
      </c>
      <c r="E180" s="3" t="str">
        <f ca="1">IF(AND($A180&lt;&gt;"",$A180&lt;&gt;"TOTAL"),IF(AND([6]INVESTIGADOR_Titulacion!$H178&lt;&gt;"",[6]INVESTIGADOR_Titulacion!$H178&lt;&gt;0),[6]INVESTIGADOR_Titulacion!$H178,""),IF($A180="TOTAL",SUM(INDIRECT("E4:E"&amp;ROW()-1)),""))</f>
        <v/>
      </c>
      <c r="F180" s="3" t="str">
        <f ca="1">IF(AND($A180&lt;&gt;"",$A180&lt;&gt;"TOTAL"),IF(AND([6]INVESTIGADOR_Titulacion!$J178&lt;&gt;"",[6]INVESTIGADOR_Titulacion!$J178&lt;&gt;0),[6]INVESTIGADOR_Titulacion!$J178,""),IF($A180="TOTAL",SUM(INDIRECT("F4:F"&amp;ROW()-1)),""))</f>
        <v/>
      </c>
      <c r="G180" s="3" t="str">
        <f t="shared" ca="1" si="39"/>
        <v/>
      </c>
      <c r="H180" s="3" t="str">
        <f ca="1">IF(AND($A180&lt;&gt;"",$A180&lt;&gt;"TOTAL"),IF(AND([6]INVESTIGADOR_Titulacion!$M178&lt;&gt;"",[6]INVESTIGADOR_Titulacion!$M178&lt;&gt;0),[6]INVESTIGADOR_Titulacion!$M178,""),IF($A180="TOTAL",SUM(INDIRECT("H4:H"&amp;ROW()-1)),""))</f>
        <v/>
      </c>
      <c r="I180" s="3" t="str">
        <f ca="1">IF(AND($A180&lt;&gt;"",$A180&lt;&gt;"TOTAL"),IF(AND([6]INVESTIGADOR_Titulacion!$O178&lt;&gt;"",[6]INVESTIGADOR_Titulacion!$O178&lt;&gt;0),[6]INVESTIGADOR_Titulacion!$O178,""),IF($A180="TOTAL",SUM(INDIRECT("I4:I"&amp;ROW()-1)),""))</f>
        <v/>
      </c>
      <c r="J180" s="3" t="str">
        <f t="shared" ca="1" si="40"/>
        <v/>
      </c>
      <c r="K180" s="3" t="str">
        <f ca="1">IF(AND($A180&lt;&gt;"",$A180&lt;&gt;"TOTAL"),IF(AND([6]INVESTIGADOR_Titulacion!$R178&lt;&gt;"",[6]INVESTIGADOR_Titulacion!$R178&lt;&gt;0),[6]INVESTIGADOR_Titulacion!$R178,""),IF($A180="TOTAL",SUM(INDIRECT("K4:K"&amp;ROW()-1)),""))</f>
        <v/>
      </c>
      <c r="L180" s="3" t="str">
        <f ca="1">IF(AND($A180&lt;&gt;"",$A180&lt;&gt;"TOTAL"),IF(AND([6]INVESTIGADOR_Titulacion!$T178&lt;&gt;"",[6]INVESTIGADOR_Titulacion!$T178&lt;&gt;0),[6]INVESTIGADOR_Titulacion!$T178,""),IF($A180="TOTAL",SUM(INDIRECT("L4:L"&amp;ROW()-1)),""))</f>
        <v/>
      </c>
      <c r="M180" s="3" t="str">
        <f t="shared" ca="1" si="41"/>
        <v/>
      </c>
      <c r="N180" s="3" t="str">
        <f ca="1">IF(AND($A180&lt;&gt;"",$A180&lt;&gt;"TOTAL"),IF(AND([6]INVESTIGADOR_Titulacion!$W178&lt;&gt;"",[6]INVESTIGADOR_Titulacion!$W178&lt;&gt;0),[6]INVESTIGADOR_Titulacion!$W178,""),IF($A180="TOTAL",SUM(INDIRECT("N4:N"&amp;ROW()-1)),""))</f>
        <v/>
      </c>
      <c r="O180" s="3" t="str">
        <f ca="1">IF(AND($A180&lt;&gt;"",$A180&lt;&gt;"TOTAL"),IF(AND([6]INVESTIGADOR_Titulacion!$Y178&lt;&gt;"",[6]INVESTIGADOR_Titulacion!$Y178&lt;&gt;0),[6]INVESTIGADOR_Titulacion!$Y178,""),IF($A180="TOTAL",SUM(INDIRECT("O4:O"&amp;ROW()-1)),""))</f>
        <v/>
      </c>
      <c r="P180" s="3" t="str">
        <f t="shared" ca="1" si="42"/>
        <v/>
      </c>
      <c r="Q180" s="3" t="str">
        <f ca="1">IF(AND($A180&lt;&gt;"",$A180&lt;&gt;"TOTAL"),IF(AND([6]INVESTIGADOR_Titulacion!$AB178&lt;&gt;"",[6]INVESTIGADOR_Titulacion!$AB178&lt;&gt;0),[6]INVESTIGADOR_Titulacion!$AB178,""),IF($A180="TOTAL",SUM(INDIRECT("Q4:Q"&amp;ROW()-1)),""))</f>
        <v/>
      </c>
      <c r="R180" s="3" t="str">
        <f ca="1">IF(AND($A180&lt;&gt;"",$A180&lt;&gt;"TOTAL"),IF(AND([6]INVESTIGADOR_Titulacion!$AD178&lt;&gt;"",[6]INVESTIGADOR_Titulacion!$AD178&lt;&gt;0),[6]INVESTIGADOR_Titulacion!$AD178,""),IF($A180="TOTAL",SUM(INDIRECT("R4:R"&amp;ROW()-1)),""))</f>
        <v/>
      </c>
      <c r="S180" s="3" t="str">
        <f t="shared" ca="1" si="43"/>
        <v/>
      </c>
      <c r="T180" s="3" t="str">
        <f ca="1">IF(AND($A180&lt;&gt;"",$A180&lt;&gt;"TOTAL"),IF(AND([6]INVESTIGADOR_Titulacion!$AG178&lt;&gt;"",[6]INVESTIGADOR_Titulacion!$AG178&lt;&gt;0),[6]INVESTIGADOR_Titulacion!$AG178,""),IF($A180="TOTAL",SUM(INDIRECT("T4:T"&amp;ROW()-1)),""))</f>
        <v/>
      </c>
      <c r="U180" s="3" t="str">
        <f ca="1">IF(AND($A180&lt;&gt;"",$A180&lt;&gt;"TOTAL"),IF(AND([6]INVESTIGADOR_Titulacion!$AI178&lt;&gt;"",[6]INVESTIGADOR_Titulacion!$AI178&lt;&gt;0),[6]INVESTIGADOR_Titulacion!$AI178,""),IF($A180="TOTAL",SUM(INDIRECT("U4:U"&amp;ROW()-1)),""))</f>
        <v/>
      </c>
      <c r="V180" s="3" t="str">
        <f t="shared" ca="1" si="44"/>
        <v/>
      </c>
      <c r="W180" s="3" t="str">
        <f ca="1">IF(AND($A180&lt;&gt;"",$A180&lt;&gt;"TOTAL"),IF(AND([6]INVESTIGADOR_Titulacion!$AL178&lt;&gt;"",[6]INVESTIGADOR_Titulacion!$AL178&lt;&gt;0),[6]INVESTIGADOR_Titulacion!$AL178,""),IF($A180="TOTAL",SUM(INDIRECT("W4:W"&amp;ROW()-1)),""))</f>
        <v/>
      </c>
      <c r="X180" s="3" t="str">
        <f ca="1">IF(AND($A180&lt;&gt;"",$A180&lt;&gt;"TOTAL"),IF(AND([6]INVESTIGADOR_Titulacion!$AN178&lt;&gt;"",[6]INVESTIGADOR_Titulacion!$AN178&lt;&gt;0),[6]INVESTIGADOR_Titulacion!$AN178,""),IF($A180="TOTAL",SUM(INDIRECT("X4:X"&amp;ROW()-1)),""))</f>
        <v/>
      </c>
      <c r="Y180" s="3" t="str">
        <f t="shared" ca="1" si="45"/>
        <v/>
      </c>
      <c r="Z180" s="3" t="str">
        <f ca="1">IF(AND($A180&lt;&gt;"",$A180&lt;&gt;"TOTAL"),IF(AND([6]INVESTIGADOR_Titulacion!$AQ178&lt;&gt;"",[6]INVESTIGADOR_Titulacion!$AQ178&lt;&gt;0),[6]INVESTIGADOR_Titulacion!$AQ178,""),IF($A180="TOTAL",SUM(INDIRECT("Z4:Z"&amp;ROW()-1)),""))</f>
        <v/>
      </c>
      <c r="AA180" s="3" t="str">
        <f ca="1">IF(AND($A180&lt;&gt;"",$A180&lt;&gt;"TOTAL"),IF(AND([6]INVESTIGADOR_Titulacion!$AS178&lt;&gt;"",[6]INVESTIGADOR_Titulacion!$AS178&lt;&gt;0),[6]INVESTIGADOR_Titulacion!$AS178,""),IF($A180="TOTAL",SUM(INDIRECT("AA4:AA"&amp;ROW()-1)),""))</f>
        <v/>
      </c>
      <c r="AB180" s="3" t="str">
        <f t="shared" ca="1" si="46"/>
        <v/>
      </c>
      <c r="AC180" s="3" t="str">
        <f ca="1">IF(AND($A180&lt;&gt;"",$A180&lt;&gt;"TOTAL"),IF(AND([6]INVESTIGADOR_Titulacion!$AV178&lt;&gt;"",[6]INVESTIGADOR_Titulacion!$AV178&lt;&gt;0),[6]INVESTIGADOR_Titulacion!$AV178,""),IF($A180="TOTAL",SUM(INDIRECT("AC4:AC"&amp;ROW()-1)),""))</f>
        <v/>
      </c>
      <c r="AD180" s="3" t="str">
        <f ca="1">IF(AND($A180&lt;&gt;"",$A180&lt;&gt;"TOTAL"),IF(AND([6]INVESTIGADOR_Titulacion!$AX178&lt;&gt;"",[6]INVESTIGADOR_Titulacion!$AX178&lt;&gt;0),[6]INVESTIGADOR_Titulacion!$AX178,""),IF($A180="TOTAL",SUM(INDIRECT("AD4:AD"&amp;ROW()-1)),""))</f>
        <v/>
      </c>
      <c r="AE180" s="3" t="str">
        <f t="shared" ca="1" si="47"/>
        <v/>
      </c>
      <c r="AF180" s="3" t="str">
        <f ca="1">IF(AND($A180&lt;&gt;"",$A180&lt;&gt;"TOTAL"),IF(AND([6]INVESTIGADOR_Titulacion!$BA178&lt;&gt;"",[6]INVESTIGADOR_Titulacion!$BA178&lt;&gt;0),[6]INVESTIGADOR_Titulacion!$BA178,""),IF($A180="TOTAL",SUM(INDIRECT("AF4:AF"&amp;ROW()-1)),""))</f>
        <v/>
      </c>
      <c r="AG180" s="3" t="str">
        <f ca="1">IF(AND($A180&lt;&gt;"",$A180&lt;&gt;"TOTAL"),IF(AND([6]INVESTIGADOR_Titulacion!$BC178&lt;&gt;"",[6]INVESTIGADOR_Titulacion!$BC178&lt;&gt;0),[6]INVESTIGADOR_Titulacion!$BC178,""),IF($A180="TOTAL",SUM(INDIRECT("AG4:AG"&amp;ROW()-1)),""))</f>
        <v/>
      </c>
      <c r="AH180" s="3" t="str">
        <f t="shared" ca="1" si="48"/>
        <v/>
      </c>
      <c r="AI180" s="3" t="str">
        <f ca="1">IF(AND($A180&lt;&gt;"",$A180&lt;&gt;"TOTAL"),IF(AND([6]INVESTIGADOR_Titulacion!$BF178&lt;&gt;"",[6]INVESTIGADOR_Titulacion!$BF178&lt;&gt;0),[6]INVESTIGADOR_Titulacion!$BF178,""),IF($A180="TOTAL",SUM(INDIRECT("AI4:AI"&amp;ROW()-1)),""))</f>
        <v/>
      </c>
      <c r="AJ180" s="3" t="str">
        <f ca="1">IF(AND($A180&lt;&gt;"",$A180&lt;&gt;"TOTAL"),IF(AND([6]INVESTIGADOR_Titulacion!$BH178&lt;&gt;"",[6]INVESTIGADOR_Titulacion!$BH178&lt;&gt;0),[6]INVESTIGADOR_Titulacion!$BH178,""),IF($A180="TOTAL",SUM(INDIRECT("AJ4:AJ"&amp;ROW()-1)),""))</f>
        <v/>
      </c>
      <c r="AK180" s="3" t="str">
        <f t="shared" ca="1" si="49"/>
        <v/>
      </c>
      <c r="AL180" s="3" t="str">
        <f ca="1">IF(AND($A180&lt;&gt;"",$A180&lt;&gt;"TOTAL"),IF(AND([6]INVESTIGADOR_Titulacion!$BK178&lt;&gt;"",[6]INVESTIGADOR_Titulacion!$BK178&lt;&gt;0),[6]INVESTIGADOR_Titulacion!$BK178,""),IF($A180="TOTAL",SUM(INDIRECT("AL4:AL"&amp;ROW()-1)),""))</f>
        <v/>
      </c>
      <c r="AM180" s="3" t="str">
        <f ca="1">IF(AND($A180&lt;&gt;"",$A180&lt;&gt;"TOTAL"),IF(AND([6]INVESTIGADOR_Titulacion!$BM178&lt;&gt;"",[6]INVESTIGADOR_Titulacion!$BM178&lt;&gt;0),[6]INVESTIGADOR_Titulacion!$BM178,""),IF($A180="TOTAL",SUM(INDIRECT("AM4:AM"&amp;ROW()-1)),""))</f>
        <v/>
      </c>
      <c r="AN180" s="3" t="str">
        <f t="shared" ca="1" si="50"/>
        <v/>
      </c>
      <c r="AO180" s="3" t="str">
        <f ca="1">IF(AND($A180&lt;&gt;"",$A180&lt;&gt;"TOTAL"),IF(AND([6]INVESTIGADOR_Titulacion!$BP178&lt;&gt;"",[6]INVESTIGADOR_Titulacion!$BP178&lt;&gt;0),[6]INVESTIGADOR_Titulacion!$BP178,""),IF($A180="TOTAL",SUM(INDIRECT("AO4:AO"&amp;ROW()-1)),""))</f>
        <v/>
      </c>
      <c r="AP180" s="3" t="str">
        <f ca="1">IF(AND($A180&lt;&gt;"",$A180&lt;&gt;"TOTAL"),IF(AND([6]INVESTIGADOR_Titulacion!$BR178&lt;&gt;"",[6]INVESTIGADOR_Titulacion!$BR178&lt;&gt;0),[6]INVESTIGADOR_Titulacion!$BR178,""),IF($A180="TOTAL",SUM(INDIRECT("AP4:AP"&amp;ROW()-1)),""))</f>
        <v/>
      </c>
      <c r="AQ180" s="3" t="str">
        <f t="shared" ca="1" si="51"/>
        <v/>
      </c>
      <c r="AR180" s="3" t="str">
        <f ca="1">IF(AND($A180&lt;&gt;"",$A180&lt;&gt;"TOTAL"),IF(AND([6]INVESTIGADOR_Titulacion!$BU178&lt;&gt;"",[6]INVESTIGADOR_Titulacion!$BU178&lt;&gt;0),[6]INVESTIGADOR_Titulacion!$BU178,""),IF($A180="TOTAL",SUM(INDIRECT("AR4:AR"&amp;ROW()-1)),""))</f>
        <v/>
      </c>
      <c r="AS180" s="3" t="str">
        <f ca="1">IF(AND($A180&lt;&gt;"",$A180&lt;&gt;"TOTAL"),IF(AND([6]INVESTIGADOR_Titulacion!$BW178&lt;&gt;"",[6]INVESTIGADOR_Titulacion!$BW178&lt;&gt;0),[6]INVESTIGADOR_Titulacion!$BW178,""),IF($A180="TOTAL",SUM(INDIRECT("AS4:AS"&amp;ROW()-1)),""))</f>
        <v/>
      </c>
      <c r="AT180" s="3" t="str">
        <f t="shared" ca="1" si="52"/>
        <v/>
      </c>
      <c r="AU180" s="3" t="str">
        <f ca="1">IF(AND($A180&lt;&gt;"",$A180&lt;&gt;"TOTAL"),IF(AND([6]INVESTIGADOR_Titulacion!$BZ178&lt;&gt;"",[6]INVESTIGADOR_Titulacion!$BZ178&lt;&gt;0),[6]INVESTIGADOR_Titulacion!$BZ178,""),IF($A180="TOTAL",SUM(INDIRECT("AU4:AU"&amp;ROW()-1)),""))</f>
        <v/>
      </c>
      <c r="AV180" s="3" t="str">
        <f ca="1">IF(AND($A180&lt;&gt;"",$A180&lt;&gt;"TOTAL"),IF(AND([6]INVESTIGADOR_Titulacion!$CB178&lt;&gt;"",[6]INVESTIGADOR_Titulacion!$CB178&lt;&gt;0),[6]INVESTIGADOR_Titulacion!$CB178,""),IF($A180="TOTAL",SUM(INDIRECT("AV4:AV"&amp;ROW()-1)),""))</f>
        <v/>
      </c>
      <c r="AW180" s="3" t="str">
        <f t="shared" ca="1" si="53"/>
        <v/>
      </c>
      <c r="AX180" s="3" t="str">
        <f ca="1">IF(AND($A180&lt;&gt;"",$A180&lt;&gt;"TOTAL"),IF(AND([6]INVESTIGADOR_Titulacion!$CE178&lt;&gt;"",[6]INVESTIGADOR_Titulacion!$CE178&lt;&gt;0),[6]INVESTIGADOR_Titulacion!$CE178,""),IF($A180="TOTAL",SUM(INDIRECT("AX4:AX"&amp;ROW()-1)),""))</f>
        <v/>
      </c>
      <c r="AY180" s="3" t="str">
        <f ca="1">IF(AND($A180&lt;&gt;"",$A180&lt;&gt;"TOTAL"),IF(AND([6]INVESTIGADOR_Titulacion!$CG178&lt;&gt;"",[6]INVESTIGADOR_Titulacion!$CG178&lt;&gt;0),[6]INVESTIGADOR_Titulacion!$CG178,""),IF($A180="TOTAL",SUM(INDIRECT("AY4:AY"&amp;ROW()-1)),""))</f>
        <v/>
      </c>
      <c r="AZ180" s="3" t="str">
        <f t="shared" ca="1" si="54"/>
        <v/>
      </c>
      <c r="BA180" s="3" t="str">
        <f ca="1">IF(AND($A180&lt;&gt;"",$A180&lt;&gt;"TOTAL"),IF(AND([6]INVESTIGADOR_Titulacion!$CJ178&lt;&gt;"",[6]INVESTIGADOR_Titulacion!$CJ178&lt;&gt;0),[6]INVESTIGADOR_Titulacion!$CJ178,""),IF($A180="TOTAL",SUM(INDIRECT("BA4:BA"&amp;ROW()-1)),""))</f>
        <v/>
      </c>
      <c r="BB180" s="3" t="str">
        <f ca="1">IF(AND($A180&lt;&gt;"",$A180&lt;&gt;"TOTAL"),IF(AND([6]INVESTIGADOR_Titulacion!$CL178&lt;&gt;"",[6]INVESTIGADOR_Titulacion!$CL178&lt;&gt;0),[6]INVESTIGADOR_Titulacion!$CL178,""),IF($A180="TOTAL",SUM(INDIRECT("BB4:BB"&amp;ROW()-1)),""))</f>
        <v/>
      </c>
      <c r="BC180" s="3" t="str">
        <f t="shared" ca="1" si="55"/>
        <v/>
      </c>
      <c r="BD180" s="3" t="str">
        <f ca="1">IF(AND($A180&lt;&gt;"",$A180&lt;&gt;"TOTAL"),IF(AND([6]INVESTIGADOR_Titulacion!$CO178&lt;&gt;"",[6]INVESTIGADOR_Titulacion!$CO178&lt;&gt;0),[6]INVESTIGADOR_Titulacion!$CO178,""),IF($A180="TOTAL",SUM(INDIRECT("BD4:BD"&amp;ROW()-1)),""))</f>
        <v/>
      </c>
      <c r="BE180" s="3" t="str">
        <f ca="1">IF(AND($A180&lt;&gt;"",$A180&lt;&gt;"TOTAL"),IF(AND([6]INVESTIGADOR_Titulacion!$CQ178&lt;&gt;"",[6]INVESTIGADOR_Titulacion!$CQ178&lt;&gt;0),[6]INVESTIGADOR_Titulacion!$CQ178,""),IF($A180="TOTAL",SUM(INDIRECT("BE4:BE"&amp;ROW()-1)),""))</f>
        <v/>
      </c>
      <c r="BF180" s="3" t="str">
        <f t="shared" ca="1" si="56"/>
        <v/>
      </c>
    </row>
    <row r="181" spans="1:58" x14ac:dyDescent="0.2">
      <c r="A181" s="25" t="str">
        <f>IF([6]INVESTIGADOR_Titulacion!$B179&lt;&gt;"",[6]INVESTIGADOR_Titulacion!$B179,IF(AND([6]INVESTIGADOR_Titulacion!$B179="",[6]INVESTIGADOR_Titulacion!$B180="",[6]INVESTIGADOR_Titulacion!$B178=""),"","TOTAL"))</f>
        <v/>
      </c>
      <c r="B181" s="3" t="str">
        <f ca="1">IF(AND($A181&lt;&gt;"",$A181&lt;&gt;"TOTAL"),IF(AND([6]INVESTIGADOR_Titulacion!$C179&lt;&gt;"",[6]INVESTIGADOR_Titulacion!$C179&lt;&gt;0),[6]INVESTIGADOR_Titulacion!$C179,""),IF($A181="TOTAL",SUM(INDIRECT("B4:B"&amp;ROW()-1)),""))</f>
        <v/>
      </c>
      <c r="C181" s="3" t="str">
        <f ca="1">IF(AND($A181&lt;&gt;"",$A181&lt;&gt;"TOTAL"),IF(AND([6]INVESTIGADOR_Titulacion!$E179&lt;&gt;"",[6]INVESTIGADOR_Titulacion!$E179&lt;&gt;0),[6]INVESTIGADOR_Titulacion!$E179,""),IF($A181="TOTAL",SUM(INDIRECT("C4:C"&amp;ROW()-1)),""))</f>
        <v/>
      </c>
      <c r="D181" s="3" t="str">
        <f t="shared" ca="1" si="38"/>
        <v/>
      </c>
      <c r="E181" s="3" t="str">
        <f ca="1">IF(AND($A181&lt;&gt;"",$A181&lt;&gt;"TOTAL"),IF(AND([6]INVESTIGADOR_Titulacion!$H179&lt;&gt;"",[6]INVESTIGADOR_Titulacion!$H179&lt;&gt;0),[6]INVESTIGADOR_Titulacion!$H179,""),IF($A181="TOTAL",SUM(INDIRECT("E4:E"&amp;ROW()-1)),""))</f>
        <v/>
      </c>
      <c r="F181" s="3" t="str">
        <f ca="1">IF(AND($A181&lt;&gt;"",$A181&lt;&gt;"TOTAL"),IF(AND([6]INVESTIGADOR_Titulacion!$J179&lt;&gt;"",[6]INVESTIGADOR_Titulacion!$J179&lt;&gt;0),[6]INVESTIGADOR_Titulacion!$J179,""),IF($A181="TOTAL",SUM(INDIRECT("F4:F"&amp;ROW()-1)),""))</f>
        <v/>
      </c>
      <c r="G181" s="3" t="str">
        <f t="shared" ca="1" si="39"/>
        <v/>
      </c>
      <c r="H181" s="3" t="str">
        <f ca="1">IF(AND($A181&lt;&gt;"",$A181&lt;&gt;"TOTAL"),IF(AND([6]INVESTIGADOR_Titulacion!$M179&lt;&gt;"",[6]INVESTIGADOR_Titulacion!$M179&lt;&gt;0),[6]INVESTIGADOR_Titulacion!$M179,""),IF($A181="TOTAL",SUM(INDIRECT("H4:H"&amp;ROW()-1)),""))</f>
        <v/>
      </c>
      <c r="I181" s="3" t="str">
        <f ca="1">IF(AND($A181&lt;&gt;"",$A181&lt;&gt;"TOTAL"),IF(AND([6]INVESTIGADOR_Titulacion!$O179&lt;&gt;"",[6]INVESTIGADOR_Titulacion!$O179&lt;&gt;0),[6]INVESTIGADOR_Titulacion!$O179,""),IF($A181="TOTAL",SUM(INDIRECT("I4:I"&amp;ROW()-1)),""))</f>
        <v/>
      </c>
      <c r="J181" s="3" t="str">
        <f t="shared" ca="1" si="40"/>
        <v/>
      </c>
      <c r="K181" s="3" t="str">
        <f ca="1">IF(AND($A181&lt;&gt;"",$A181&lt;&gt;"TOTAL"),IF(AND([6]INVESTIGADOR_Titulacion!$R179&lt;&gt;"",[6]INVESTIGADOR_Titulacion!$R179&lt;&gt;0),[6]INVESTIGADOR_Titulacion!$R179,""),IF($A181="TOTAL",SUM(INDIRECT("K4:K"&amp;ROW()-1)),""))</f>
        <v/>
      </c>
      <c r="L181" s="3" t="str">
        <f ca="1">IF(AND($A181&lt;&gt;"",$A181&lt;&gt;"TOTAL"),IF(AND([6]INVESTIGADOR_Titulacion!$T179&lt;&gt;"",[6]INVESTIGADOR_Titulacion!$T179&lt;&gt;0),[6]INVESTIGADOR_Titulacion!$T179,""),IF($A181="TOTAL",SUM(INDIRECT("L4:L"&amp;ROW()-1)),""))</f>
        <v/>
      </c>
      <c r="M181" s="3" t="str">
        <f t="shared" ca="1" si="41"/>
        <v/>
      </c>
      <c r="N181" s="3" t="str">
        <f ca="1">IF(AND($A181&lt;&gt;"",$A181&lt;&gt;"TOTAL"),IF(AND([6]INVESTIGADOR_Titulacion!$W179&lt;&gt;"",[6]INVESTIGADOR_Titulacion!$W179&lt;&gt;0),[6]INVESTIGADOR_Titulacion!$W179,""),IF($A181="TOTAL",SUM(INDIRECT("N4:N"&amp;ROW()-1)),""))</f>
        <v/>
      </c>
      <c r="O181" s="3" t="str">
        <f ca="1">IF(AND($A181&lt;&gt;"",$A181&lt;&gt;"TOTAL"),IF(AND([6]INVESTIGADOR_Titulacion!$Y179&lt;&gt;"",[6]INVESTIGADOR_Titulacion!$Y179&lt;&gt;0),[6]INVESTIGADOR_Titulacion!$Y179,""),IF($A181="TOTAL",SUM(INDIRECT("O4:O"&amp;ROW()-1)),""))</f>
        <v/>
      </c>
      <c r="P181" s="3" t="str">
        <f t="shared" ca="1" si="42"/>
        <v/>
      </c>
      <c r="Q181" s="3" t="str">
        <f ca="1">IF(AND($A181&lt;&gt;"",$A181&lt;&gt;"TOTAL"),IF(AND([6]INVESTIGADOR_Titulacion!$AB179&lt;&gt;"",[6]INVESTIGADOR_Titulacion!$AB179&lt;&gt;0),[6]INVESTIGADOR_Titulacion!$AB179,""),IF($A181="TOTAL",SUM(INDIRECT("Q4:Q"&amp;ROW()-1)),""))</f>
        <v/>
      </c>
      <c r="R181" s="3" t="str">
        <f ca="1">IF(AND($A181&lt;&gt;"",$A181&lt;&gt;"TOTAL"),IF(AND([6]INVESTIGADOR_Titulacion!$AD179&lt;&gt;"",[6]INVESTIGADOR_Titulacion!$AD179&lt;&gt;0),[6]INVESTIGADOR_Titulacion!$AD179,""),IF($A181="TOTAL",SUM(INDIRECT("R4:R"&amp;ROW()-1)),""))</f>
        <v/>
      </c>
      <c r="S181" s="3" t="str">
        <f t="shared" ca="1" si="43"/>
        <v/>
      </c>
      <c r="T181" s="3" t="str">
        <f ca="1">IF(AND($A181&lt;&gt;"",$A181&lt;&gt;"TOTAL"),IF(AND([6]INVESTIGADOR_Titulacion!$AG179&lt;&gt;"",[6]INVESTIGADOR_Titulacion!$AG179&lt;&gt;0),[6]INVESTIGADOR_Titulacion!$AG179,""),IF($A181="TOTAL",SUM(INDIRECT("T4:T"&amp;ROW()-1)),""))</f>
        <v/>
      </c>
      <c r="U181" s="3" t="str">
        <f ca="1">IF(AND($A181&lt;&gt;"",$A181&lt;&gt;"TOTAL"),IF(AND([6]INVESTIGADOR_Titulacion!$AI179&lt;&gt;"",[6]INVESTIGADOR_Titulacion!$AI179&lt;&gt;0),[6]INVESTIGADOR_Titulacion!$AI179,""),IF($A181="TOTAL",SUM(INDIRECT("U4:U"&amp;ROW()-1)),""))</f>
        <v/>
      </c>
      <c r="V181" s="3" t="str">
        <f t="shared" ca="1" si="44"/>
        <v/>
      </c>
      <c r="W181" s="3" t="str">
        <f ca="1">IF(AND($A181&lt;&gt;"",$A181&lt;&gt;"TOTAL"),IF(AND([6]INVESTIGADOR_Titulacion!$AL179&lt;&gt;"",[6]INVESTIGADOR_Titulacion!$AL179&lt;&gt;0),[6]INVESTIGADOR_Titulacion!$AL179,""),IF($A181="TOTAL",SUM(INDIRECT("W4:W"&amp;ROW()-1)),""))</f>
        <v/>
      </c>
      <c r="X181" s="3" t="str">
        <f ca="1">IF(AND($A181&lt;&gt;"",$A181&lt;&gt;"TOTAL"),IF(AND([6]INVESTIGADOR_Titulacion!$AN179&lt;&gt;"",[6]INVESTIGADOR_Titulacion!$AN179&lt;&gt;0),[6]INVESTIGADOR_Titulacion!$AN179,""),IF($A181="TOTAL",SUM(INDIRECT("X4:X"&amp;ROW()-1)),""))</f>
        <v/>
      </c>
      <c r="Y181" s="3" t="str">
        <f t="shared" ca="1" si="45"/>
        <v/>
      </c>
      <c r="Z181" s="3" t="str">
        <f ca="1">IF(AND($A181&lt;&gt;"",$A181&lt;&gt;"TOTAL"),IF(AND([6]INVESTIGADOR_Titulacion!$AQ179&lt;&gt;"",[6]INVESTIGADOR_Titulacion!$AQ179&lt;&gt;0),[6]INVESTIGADOR_Titulacion!$AQ179,""),IF($A181="TOTAL",SUM(INDIRECT("Z4:Z"&amp;ROW()-1)),""))</f>
        <v/>
      </c>
      <c r="AA181" s="3" t="str">
        <f ca="1">IF(AND($A181&lt;&gt;"",$A181&lt;&gt;"TOTAL"),IF(AND([6]INVESTIGADOR_Titulacion!$AS179&lt;&gt;"",[6]INVESTIGADOR_Titulacion!$AS179&lt;&gt;0),[6]INVESTIGADOR_Titulacion!$AS179,""),IF($A181="TOTAL",SUM(INDIRECT("AA4:AA"&amp;ROW()-1)),""))</f>
        <v/>
      </c>
      <c r="AB181" s="3" t="str">
        <f t="shared" ca="1" si="46"/>
        <v/>
      </c>
      <c r="AC181" s="3" t="str">
        <f ca="1">IF(AND($A181&lt;&gt;"",$A181&lt;&gt;"TOTAL"),IF(AND([6]INVESTIGADOR_Titulacion!$AV179&lt;&gt;"",[6]INVESTIGADOR_Titulacion!$AV179&lt;&gt;0),[6]INVESTIGADOR_Titulacion!$AV179,""),IF($A181="TOTAL",SUM(INDIRECT("AC4:AC"&amp;ROW()-1)),""))</f>
        <v/>
      </c>
      <c r="AD181" s="3" t="str">
        <f ca="1">IF(AND($A181&lt;&gt;"",$A181&lt;&gt;"TOTAL"),IF(AND([6]INVESTIGADOR_Titulacion!$AX179&lt;&gt;"",[6]INVESTIGADOR_Titulacion!$AX179&lt;&gt;0),[6]INVESTIGADOR_Titulacion!$AX179,""),IF($A181="TOTAL",SUM(INDIRECT("AD4:AD"&amp;ROW()-1)),""))</f>
        <v/>
      </c>
      <c r="AE181" s="3" t="str">
        <f t="shared" ca="1" si="47"/>
        <v/>
      </c>
      <c r="AF181" s="3" t="str">
        <f ca="1">IF(AND($A181&lt;&gt;"",$A181&lt;&gt;"TOTAL"),IF(AND([6]INVESTIGADOR_Titulacion!$BA179&lt;&gt;"",[6]INVESTIGADOR_Titulacion!$BA179&lt;&gt;0),[6]INVESTIGADOR_Titulacion!$BA179,""),IF($A181="TOTAL",SUM(INDIRECT("AF4:AF"&amp;ROW()-1)),""))</f>
        <v/>
      </c>
      <c r="AG181" s="3" t="str">
        <f ca="1">IF(AND($A181&lt;&gt;"",$A181&lt;&gt;"TOTAL"),IF(AND([6]INVESTIGADOR_Titulacion!$BC179&lt;&gt;"",[6]INVESTIGADOR_Titulacion!$BC179&lt;&gt;0),[6]INVESTIGADOR_Titulacion!$BC179,""),IF($A181="TOTAL",SUM(INDIRECT("AG4:AG"&amp;ROW()-1)),""))</f>
        <v/>
      </c>
      <c r="AH181" s="3" t="str">
        <f t="shared" ca="1" si="48"/>
        <v/>
      </c>
      <c r="AI181" s="3" t="str">
        <f ca="1">IF(AND($A181&lt;&gt;"",$A181&lt;&gt;"TOTAL"),IF(AND([6]INVESTIGADOR_Titulacion!$BF179&lt;&gt;"",[6]INVESTIGADOR_Titulacion!$BF179&lt;&gt;0),[6]INVESTIGADOR_Titulacion!$BF179,""),IF($A181="TOTAL",SUM(INDIRECT("AI4:AI"&amp;ROW()-1)),""))</f>
        <v/>
      </c>
      <c r="AJ181" s="3" t="str">
        <f ca="1">IF(AND($A181&lt;&gt;"",$A181&lt;&gt;"TOTAL"),IF(AND([6]INVESTIGADOR_Titulacion!$BH179&lt;&gt;"",[6]INVESTIGADOR_Titulacion!$BH179&lt;&gt;0),[6]INVESTIGADOR_Titulacion!$BH179,""),IF($A181="TOTAL",SUM(INDIRECT("AJ4:AJ"&amp;ROW()-1)),""))</f>
        <v/>
      </c>
      <c r="AK181" s="3" t="str">
        <f t="shared" ca="1" si="49"/>
        <v/>
      </c>
      <c r="AL181" s="3" t="str">
        <f ca="1">IF(AND($A181&lt;&gt;"",$A181&lt;&gt;"TOTAL"),IF(AND([6]INVESTIGADOR_Titulacion!$BK179&lt;&gt;"",[6]INVESTIGADOR_Titulacion!$BK179&lt;&gt;0),[6]INVESTIGADOR_Titulacion!$BK179,""),IF($A181="TOTAL",SUM(INDIRECT("AL4:AL"&amp;ROW()-1)),""))</f>
        <v/>
      </c>
      <c r="AM181" s="3" t="str">
        <f ca="1">IF(AND($A181&lt;&gt;"",$A181&lt;&gt;"TOTAL"),IF(AND([6]INVESTIGADOR_Titulacion!$BM179&lt;&gt;"",[6]INVESTIGADOR_Titulacion!$BM179&lt;&gt;0),[6]INVESTIGADOR_Titulacion!$BM179,""),IF($A181="TOTAL",SUM(INDIRECT("AM4:AM"&amp;ROW()-1)),""))</f>
        <v/>
      </c>
      <c r="AN181" s="3" t="str">
        <f t="shared" ca="1" si="50"/>
        <v/>
      </c>
      <c r="AO181" s="3" t="str">
        <f ca="1">IF(AND($A181&lt;&gt;"",$A181&lt;&gt;"TOTAL"),IF(AND([6]INVESTIGADOR_Titulacion!$BP179&lt;&gt;"",[6]INVESTIGADOR_Titulacion!$BP179&lt;&gt;0),[6]INVESTIGADOR_Titulacion!$BP179,""),IF($A181="TOTAL",SUM(INDIRECT("AO4:AO"&amp;ROW()-1)),""))</f>
        <v/>
      </c>
      <c r="AP181" s="3" t="str">
        <f ca="1">IF(AND($A181&lt;&gt;"",$A181&lt;&gt;"TOTAL"),IF(AND([6]INVESTIGADOR_Titulacion!$BR179&lt;&gt;"",[6]INVESTIGADOR_Titulacion!$BR179&lt;&gt;0),[6]INVESTIGADOR_Titulacion!$BR179,""),IF($A181="TOTAL",SUM(INDIRECT("AP4:AP"&amp;ROW()-1)),""))</f>
        <v/>
      </c>
      <c r="AQ181" s="3" t="str">
        <f t="shared" ca="1" si="51"/>
        <v/>
      </c>
      <c r="AR181" s="3" t="str">
        <f ca="1">IF(AND($A181&lt;&gt;"",$A181&lt;&gt;"TOTAL"),IF(AND([6]INVESTIGADOR_Titulacion!$BU179&lt;&gt;"",[6]INVESTIGADOR_Titulacion!$BU179&lt;&gt;0),[6]INVESTIGADOR_Titulacion!$BU179,""),IF($A181="TOTAL",SUM(INDIRECT("AR4:AR"&amp;ROW()-1)),""))</f>
        <v/>
      </c>
      <c r="AS181" s="3" t="str">
        <f ca="1">IF(AND($A181&lt;&gt;"",$A181&lt;&gt;"TOTAL"),IF(AND([6]INVESTIGADOR_Titulacion!$BW179&lt;&gt;"",[6]INVESTIGADOR_Titulacion!$BW179&lt;&gt;0),[6]INVESTIGADOR_Titulacion!$BW179,""),IF($A181="TOTAL",SUM(INDIRECT("AS4:AS"&amp;ROW()-1)),""))</f>
        <v/>
      </c>
      <c r="AT181" s="3" t="str">
        <f t="shared" ca="1" si="52"/>
        <v/>
      </c>
      <c r="AU181" s="3" t="str">
        <f ca="1">IF(AND($A181&lt;&gt;"",$A181&lt;&gt;"TOTAL"),IF(AND([6]INVESTIGADOR_Titulacion!$BZ179&lt;&gt;"",[6]INVESTIGADOR_Titulacion!$BZ179&lt;&gt;0),[6]INVESTIGADOR_Titulacion!$BZ179,""),IF($A181="TOTAL",SUM(INDIRECT("AU4:AU"&amp;ROW()-1)),""))</f>
        <v/>
      </c>
      <c r="AV181" s="3" t="str">
        <f ca="1">IF(AND($A181&lt;&gt;"",$A181&lt;&gt;"TOTAL"),IF(AND([6]INVESTIGADOR_Titulacion!$CB179&lt;&gt;"",[6]INVESTIGADOR_Titulacion!$CB179&lt;&gt;0),[6]INVESTIGADOR_Titulacion!$CB179,""),IF($A181="TOTAL",SUM(INDIRECT("AV4:AV"&amp;ROW()-1)),""))</f>
        <v/>
      </c>
      <c r="AW181" s="3" t="str">
        <f t="shared" ca="1" si="53"/>
        <v/>
      </c>
      <c r="AX181" s="3" t="str">
        <f ca="1">IF(AND($A181&lt;&gt;"",$A181&lt;&gt;"TOTAL"),IF(AND([6]INVESTIGADOR_Titulacion!$CE179&lt;&gt;"",[6]INVESTIGADOR_Titulacion!$CE179&lt;&gt;0),[6]INVESTIGADOR_Titulacion!$CE179,""),IF($A181="TOTAL",SUM(INDIRECT("AX4:AX"&amp;ROW()-1)),""))</f>
        <v/>
      </c>
      <c r="AY181" s="3" t="str">
        <f ca="1">IF(AND($A181&lt;&gt;"",$A181&lt;&gt;"TOTAL"),IF(AND([6]INVESTIGADOR_Titulacion!$CG179&lt;&gt;"",[6]INVESTIGADOR_Titulacion!$CG179&lt;&gt;0),[6]INVESTIGADOR_Titulacion!$CG179,""),IF($A181="TOTAL",SUM(INDIRECT("AY4:AY"&amp;ROW()-1)),""))</f>
        <v/>
      </c>
      <c r="AZ181" s="3" t="str">
        <f t="shared" ca="1" si="54"/>
        <v/>
      </c>
      <c r="BA181" s="3" t="str">
        <f ca="1">IF(AND($A181&lt;&gt;"",$A181&lt;&gt;"TOTAL"),IF(AND([6]INVESTIGADOR_Titulacion!$CJ179&lt;&gt;"",[6]INVESTIGADOR_Titulacion!$CJ179&lt;&gt;0),[6]INVESTIGADOR_Titulacion!$CJ179,""),IF($A181="TOTAL",SUM(INDIRECT("BA4:BA"&amp;ROW()-1)),""))</f>
        <v/>
      </c>
      <c r="BB181" s="3" t="str">
        <f ca="1">IF(AND($A181&lt;&gt;"",$A181&lt;&gt;"TOTAL"),IF(AND([6]INVESTIGADOR_Titulacion!$CL179&lt;&gt;"",[6]INVESTIGADOR_Titulacion!$CL179&lt;&gt;0),[6]INVESTIGADOR_Titulacion!$CL179,""),IF($A181="TOTAL",SUM(INDIRECT("BB4:BB"&amp;ROW()-1)),""))</f>
        <v/>
      </c>
      <c r="BC181" s="3" t="str">
        <f t="shared" ca="1" si="55"/>
        <v/>
      </c>
      <c r="BD181" s="3" t="str">
        <f ca="1">IF(AND($A181&lt;&gt;"",$A181&lt;&gt;"TOTAL"),IF(AND([6]INVESTIGADOR_Titulacion!$CO179&lt;&gt;"",[6]INVESTIGADOR_Titulacion!$CO179&lt;&gt;0),[6]INVESTIGADOR_Titulacion!$CO179,""),IF($A181="TOTAL",SUM(INDIRECT("BD4:BD"&amp;ROW()-1)),""))</f>
        <v/>
      </c>
      <c r="BE181" s="3" t="str">
        <f ca="1">IF(AND($A181&lt;&gt;"",$A181&lt;&gt;"TOTAL"),IF(AND([6]INVESTIGADOR_Titulacion!$CQ179&lt;&gt;"",[6]INVESTIGADOR_Titulacion!$CQ179&lt;&gt;0),[6]INVESTIGADOR_Titulacion!$CQ179,""),IF($A181="TOTAL",SUM(INDIRECT("BE4:BE"&amp;ROW()-1)),""))</f>
        <v/>
      </c>
      <c r="BF181" s="3" t="str">
        <f t="shared" ca="1" si="56"/>
        <v/>
      </c>
    </row>
    <row r="182" spans="1:58" x14ac:dyDescent="0.2">
      <c r="A182" s="25" t="str">
        <f>IF([6]INVESTIGADOR_Titulacion!$B180&lt;&gt;"",[6]INVESTIGADOR_Titulacion!$B180,IF(AND([6]INVESTIGADOR_Titulacion!$B180="",[6]INVESTIGADOR_Titulacion!$B181="",[6]INVESTIGADOR_Titulacion!$B179=""),"","TOTAL"))</f>
        <v/>
      </c>
      <c r="B182" s="3" t="str">
        <f ca="1">IF(AND($A182&lt;&gt;"",$A182&lt;&gt;"TOTAL"),IF(AND([6]INVESTIGADOR_Titulacion!$C180&lt;&gt;"",[6]INVESTIGADOR_Titulacion!$C180&lt;&gt;0),[6]INVESTIGADOR_Titulacion!$C180,""),IF($A182="TOTAL",SUM(INDIRECT("B4:B"&amp;ROW()-1)),""))</f>
        <v/>
      </c>
      <c r="C182" s="3" t="str">
        <f ca="1">IF(AND($A182&lt;&gt;"",$A182&lt;&gt;"TOTAL"),IF(AND([6]INVESTIGADOR_Titulacion!$E180&lt;&gt;"",[6]INVESTIGADOR_Titulacion!$E180&lt;&gt;0),[6]INVESTIGADOR_Titulacion!$E180,""),IF($A182="TOTAL",SUM(INDIRECT("C4:C"&amp;ROW()-1)),""))</f>
        <v/>
      </c>
      <c r="D182" s="3" t="str">
        <f t="shared" ca="1" si="38"/>
        <v/>
      </c>
      <c r="E182" s="3" t="str">
        <f ca="1">IF(AND($A182&lt;&gt;"",$A182&lt;&gt;"TOTAL"),IF(AND([6]INVESTIGADOR_Titulacion!$H180&lt;&gt;"",[6]INVESTIGADOR_Titulacion!$H180&lt;&gt;0),[6]INVESTIGADOR_Titulacion!$H180,""),IF($A182="TOTAL",SUM(INDIRECT("E4:E"&amp;ROW()-1)),""))</f>
        <v/>
      </c>
      <c r="F182" s="3" t="str">
        <f ca="1">IF(AND($A182&lt;&gt;"",$A182&lt;&gt;"TOTAL"),IF(AND([6]INVESTIGADOR_Titulacion!$J180&lt;&gt;"",[6]INVESTIGADOR_Titulacion!$J180&lt;&gt;0),[6]INVESTIGADOR_Titulacion!$J180,""),IF($A182="TOTAL",SUM(INDIRECT("F4:F"&amp;ROW()-1)),""))</f>
        <v/>
      </c>
      <c r="G182" s="3" t="str">
        <f t="shared" ca="1" si="39"/>
        <v/>
      </c>
      <c r="H182" s="3" t="str">
        <f ca="1">IF(AND($A182&lt;&gt;"",$A182&lt;&gt;"TOTAL"),IF(AND([6]INVESTIGADOR_Titulacion!$M180&lt;&gt;"",[6]INVESTIGADOR_Titulacion!$M180&lt;&gt;0),[6]INVESTIGADOR_Titulacion!$M180,""),IF($A182="TOTAL",SUM(INDIRECT("H4:H"&amp;ROW()-1)),""))</f>
        <v/>
      </c>
      <c r="I182" s="3" t="str">
        <f ca="1">IF(AND($A182&lt;&gt;"",$A182&lt;&gt;"TOTAL"),IF(AND([6]INVESTIGADOR_Titulacion!$O180&lt;&gt;"",[6]INVESTIGADOR_Titulacion!$O180&lt;&gt;0),[6]INVESTIGADOR_Titulacion!$O180,""),IF($A182="TOTAL",SUM(INDIRECT("I4:I"&amp;ROW()-1)),""))</f>
        <v/>
      </c>
      <c r="J182" s="3" t="str">
        <f t="shared" ca="1" si="40"/>
        <v/>
      </c>
      <c r="K182" s="3" t="str">
        <f ca="1">IF(AND($A182&lt;&gt;"",$A182&lt;&gt;"TOTAL"),IF(AND([6]INVESTIGADOR_Titulacion!$R180&lt;&gt;"",[6]INVESTIGADOR_Titulacion!$R180&lt;&gt;0),[6]INVESTIGADOR_Titulacion!$R180,""),IF($A182="TOTAL",SUM(INDIRECT("K4:K"&amp;ROW()-1)),""))</f>
        <v/>
      </c>
      <c r="L182" s="3" t="str">
        <f ca="1">IF(AND($A182&lt;&gt;"",$A182&lt;&gt;"TOTAL"),IF(AND([6]INVESTIGADOR_Titulacion!$T180&lt;&gt;"",[6]INVESTIGADOR_Titulacion!$T180&lt;&gt;0),[6]INVESTIGADOR_Titulacion!$T180,""),IF($A182="TOTAL",SUM(INDIRECT("L4:L"&amp;ROW()-1)),""))</f>
        <v/>
      </c>
      <c r="M182" s="3" t="str">
        <f t="shared" ca="1" si="41"/>
        <v/>
      </c>
      <c r="N182" s="3" t="str">
        <f ca="1">IF(AND($A182&lt;&gt;"",$A182&lt;&gt;"TOTAL"),IF(AND([6]INVESTIGADOR_Titulacion!$W180&lt;&gt;"",[6]INVESTIGADOR_Titulacion!$W180&lt;&gt;0),[6]INVESTIGADOR_Titulacion!$W180,""),IF($A182="TOTAL",SUM(INDIRECT("N4:N"&amp;ROW()-1)),""))</f>
        <v/>
      </c>
      <c r="O182" s="3" t="str">
        <f ca="1">IF(AND($A182&lt;&gt;"",$A182&lt;&gt;"TOTAL"),IF(AND([6]INVESTIGADOR_Titulacion!$Y180&lt;&gt;"",[6]INVESTIGADOR_Titulacion!$Y180&lt;&gt;0),[6]INVESTIGADOR_Titulacion!$Y180,""),IF($A182="TOTAL",SUM(INDIRECT("O4:O"&amp;ROW()-1)),""))</f>
        <v/>
      </c>
      <c r="P182" s="3" t="str">
        <f t="shared" ca="1" si="42"/>
        <v/>
      </c>
      <c r="Q182" s="3" t="str">
        <f ca="1">IF(AND($A182&lt;&gt;"",$A182&lt;&gt;"TOTAL"),IF(AND([6]INVESTIGADOR_Titulacion!$AB180&lt;&gt;"",[6]INVESTIGADOR_Titulacion!$AB180&lt;&gt;0),[6]INVESTIGADOR_Titulacion!$AB180,""),IF($A182="TOTAL",SUM(INDIRECT("Q4:Q"&amp;ROW()-1)),""))</f>
        <v/>
      </c>
      <c r="R182" s="3" t="str">
        <f ca="1">IF(AND($A182&lt;&gt;"",$A182&lt;&gt;"TOTAL"),IF(AND([6]INVESTIGADOR_Titulacion!$AD180&lt;&gt;"",[6]INVESTIGADOR_Titulacion!$AD180&lt;&gt;0),[6]INVESTIGADOR_Titulacion!$AD180,""),IF($A182="TOTAL",SUM(INDIRECT("R4:R"&amp;ROW()-1)),""))</f>
        <v/>
      </c>
      <c r="S182" s="3" t="str">
        <f t="shared" ca="1" si="43"/>
        <v/>
      </c>
      <c r="T182" s="3" t="str">
        <f ca="1">IF(AND($A182&lt;&gt;"",$A182&lt;&gt;"TOTAL"),IF(AND([6]INVESTIGADOR_Titulacion!$AG180&lt;&gt;"",[6]INVESTIGADOR_Titulacion!$AG180&lt;&gt;0),[6]INVESTIGADOR_Titulacion!$AG180,""),IF($A182="TOTAL",SUM(INDIRECT("T4:T"&amp;ROW()-1)),""))</f>
        <v/>
      </c>
      <c r="U182" s="3" t="str">
        <f ca="1">IF(AND($A182&lt;&gt;"",$A182&lt;&gt;"TOTAL"),IF(AND([6]INVESTIGADOR_Titulacion!$AI180&lt;&gt;"",[6]INVESTIGADOR_Titulacion!$AI180&lt;&gt;0),[6]INVESTIGADOR_Titulacion!$AI180,""),IF($A182="TOTAL",SUM(INDIRECT("U4:U"&amp;ROW()-1)),""))</f>
        <v/>
      </c>
      <c r="V182" s="3" t="str">
        <f t="shared" ca="1" si="44"/>
        <v/>
      </c>
      <c r="W182" s="3" t="str">
        <f ca="1">IF(AND($A182&lt;&gt;"",$A182&lt;&gt;"TOTAL"),IF(AND([6]INVESTIGADOR_Titulacion!$AL180&lt;&gt;"",[6]INVESTIGADOR_Titulacion!$AL180&lt;&gt;0),[6]INVESTIGADOR_Titulacion!$AL180,""),IF($A182="TOTAL",SUM(INDIRECT("W4:W"&amp;ROW()-1)),""))</f>
        <v/>
      </c>
      <c r="X182" s="3" t="str">
        <f ca="1">IF(AND($A182&lt;&gt;"",$A182&lt;&gt;"TOTAL"),IF(AND([6]INVESTIGADOR_Titulacion!$AN180&lt;&gt;"",[6]INVESTIGADOR_Titulacion!$AN180&lt;&gt;0),[6]INVESTIGADOR_Titulacion!$AN180,""),IF($A182="TOTAL",SUM(INDIRECT("X4:X"&amp;ROW()-1)),""))</f>
        <v/>
      </c>
      <c r="Y182" s="3" t="str">
        <f t="shared" ca="1" si="45"/>
        <v/>
      </c>
      <c r="Z182" s="3" t="str">
        <f ca="1">IF(AND($A182&lt;&gt;"",$A182&lt;&gt;"TOTAL"),IF(AND([6]INVESTIGADOR_Titulacion!$AQ180&lt;&gt;"",[6]INVESTIGADOR_Titulacion!$AQ180&lt;&gt;0),[6]INVESTIGADOR_Titulacion!$AQ180,""),IF($A182="TOTAL",SUM(INDIRECT("Z4:Z"&amp;ROW()-1)),""))</f>
        <v/>
      </c>
      <c r="AA182" s="3" t="str">
        <f ca="1">IF(AND($A182&lt;&gt;"",$A182&lt;&gt;"TOTAL"),IF(AND([6]INVESTIGADOR_Titulacion!$AS180&lt;&gt;"",[6]INVESTIGADOR_Titulacion!$AS180&lt;&gt;0),[6]INVESTIGADOR_Titulacion!$AS180,""),IF($A182="TOTAL",SUM(INDIRECT("AA4:AA"&amp;ROW()-1)),""))</f>
        <v/>
      </c>
      <c r="AB182" s="3" t="str">
        <f t="shared" ca="1" si="46"/>
        <v/>
      </c>
      <c r="AC182" s="3" t="str">
        <f ca="1">IF(AND($A182&lt;&gt;"",$A182&lt;&gt;"TOTAL"),IF(AND([6]INVESTIGADOR_Titulacion!$AV180&lt;&gt;"",[6]INVESTIGADOR_Titulacion!$AV180&lt;&gt;0),[6]INVESTIGADOR_Titulacion!$AV180,""),IF($A182="TOTAL",SUM(INDIRECT("AC4:AC"&amp;ROW()-1)),""))</f>
        <v/>
      </c>
      <c r="AD182" s="3" t="str">
        <f ca="1">IF(AND($A182&lt;&gt;"",$A182&lt;&gt;"TOTAL"),IF(AND([6]INVESTIGADOR_Titulacion!$AX180&lt;&gt;"",[6]INVESTIGADOR_Titulacion!$AX180&lt;&gt;0),[6]INVESTIGADOR_Titulacion!$AX180,""),IF($A182="TOTAL",SUM(INDIRECT("AD4:AD"&amp;ROW()-1)),""))</f>
        <v/>
      </c>
      <c r="AE182" s="3" t="str">
        <f t="shared" ca="1" si="47"/>
        <v/>
      </c>
      <c r="AF182" s="3" t="str">
        <f ca="1">IF(AND($A182&lt;&gt;"",$A182&lt;&gt;"TOTAL"),IF(AND([6]INVESTIGADOR_Titulacion!$BA180&lt;&gt;"",[6]INVESTIGADOR_Titulacion!$BA180&lt;&gt;0),[6]INVESTIGADOR_Titulacion!$BA180,""),IF($A182="TOTAL",SUM(INDIRECT("AF4:AF"&amp;ROW()-1)),""))</f>
        <v/>
      </c>
      <c r="AG182" s="3" t="str">
        <f ca="1">IF(AND($A182&lt;&gt;"",$A182&lt;&gt;"TOTAL"),IF(AND([6]INVESTIGADOR_Titulacion!$BC180&lt;&gt;"",[6]INVESTIGADOR_Titulacion!$BC180&lt;&gt;0),[6]INVESTIGADOR_Titulacion!$BC180,""),IF($A182="TOTAL",SUM(INDIRECT("AG4:AG"&amp;ROW()-1)),""))</f>
        <v/>
      </c>
      <c r="AH182" s="3" t="str">
        <f t="shared" ca="1" si="48"/>
        <v/>
      </c>
      <c r="AI182" s="3" t="str">
        <f ca="1">IF(AND($A182&lt;&gt;"",$A182&lt;&gt;"TOTAL"),IF(AND([6]INVESTIGADOR_Titulacion!$BF180&lt;&gt;"",[6]INVESTIGADOR_Titulacion!$BF180&lt;&gt;0),[6]INVESTIGADOR_Titulacion!$BF180,""),IF($A182="TOTAL",SUM(INDIRECT("AI4:AI"&amp;ROW()-1)),""))</f>
        <v/>
      </c>
      <c r="AJ182" s="3" t="str">
        <f ca="1">IF(AND($A182&lt;&gt;"",$A182&lt;&gt;"TOTAL"),IF(AND([6]INVESTIGADOR_Titulacion!$BH180&lt;&gt;"",[6]INVESTIGADOR_Titulacion!$BH180&lt;&gt;0),[6]INVESTIGADOR_Titulacion!$BH180,""),IF($A182="TOTAL",SUM(INDIRECT("AJ4:AJ"&amp;ROW()-1)),""))</f>
        <v/>
      </c>
      <c r="AK182" s="3" t="str">
        <f t="shared" ca="1" si="49"/>
        <v/>
      </c>
      <c r="AL182" s="3" t="str">
        <f ca="1">IF(AND($A182&lt;&gt;"",$A182&lt;&gt;"TOTAL"),IF(AND([6]INVESTIGADOR_Titulacion!$BK180&lt;&gt;"",[6]INVESTIGADOR_Titulacion!$BK180&lt;&gt;0),[6]INVESTIGADOR_Titulacion!$BK180,""),IF($A182="TOTAL",SUM(INDIRECT("AL4:AL"&amp;ROW()-1)),""))</f>
        <v/>
      </c>
      <c r="AM182" s="3" t="str">
        <f ca="1">IF(AND($A182&lt;&gt;"",$A182&lt;&gt;"TOTAL"),IF(AND([6]INVESTIGADOR_Titulacion!$BM180&lt;&gt;"",[6]INVESTIGADOR_Titulacion!$BM180&lt;&gt;0),[6]INVESTIGADOR_Titulacion!$BM180,""),IF($A182="TOTAL",SUM(INDIRECT("AM4:AM"&amp;ROW()-1)),""))</f>
        <v/>
      </c>
      <c r="AN182" s="3" t="str">
        <f t="shared" ca="1" si="50"/>
        <v/>
      </c>
      <c r="AO182" s="3" t="str">
        <f ca="1">IF(AND($A182&lt;&gt;"",$A182&lt;&gt;"TOTAL"),IF(AND([6]INVESTIGADOR_Titulacion!$BP180&lt;&gt;"",[6]INVESTIGADOR_Titulacion!$BP180&lt;&gt;0),[6]INVESTIGADOR_Titulacion!$BP180,""),IF($A182="TOTAL",SUM(INDIRECT("AO4:AO"&amp;ROW()-1)),""))</f>
        <v/>
      </c>
      <c r="AP182" s="3" t="str">
        <f ca="1">IF(AND($A182&lt;&gt;"",$A182&lt;&gt;"TOTAL"),IF(AND([6]INVESTIGADOR_Titulacion!$BR180&lt;&gt;"",[6]INVESTIGADOR_Titulacion!$BR180&lt;&gt;0),[6]INVESTIGADOR_Titulacion!$BR180,""),IF($A182="TOTAL",SUM(INDIRECT("AP4:AP"&amp;ROW()-1)),""))</f>
        <v/>
      </c>
      <c r="AQ182" s="3" t="str">
        <f t="shared" ca="1" si="51"/>
        <v/>
      </c>
      <c r="AR182" s="3" t="str">
        <f ca="1">IF(AND($A182&lt;&gt;"",$A182&lt;&gt;"TOTAL"),IF(AND([6]INVESTIGADOR_Titulacion!$BU180&lt;&gt;"",[6]INVESTIGADOR_Titulacion!$BU180&lt;&gt;0),[6]INVESTIGADOR_Titulacion!$BU180,""),IF($A182="TOTAL",SUM(INDIRECT("AR4:AR"&amp;ROW()-1)),""))</f>
        <v/>
      </c>
      <c r="AS182" s="3" t="str">
        <f ca="1">IF(AND($A182&lt;&gt;"",$A182&lt;&gt;"TOTAL"),IF(AND([6]INVESTIGADOR_Titulacion!$BW180&lt;&gt;"",[6]INVESTIGADOR_Titulacion!$BW180&lt;&gt;0),[6]INVESTIGADOR_Titulacion!$BW180,""),IF($A182="TOTAL",SUM(INDIRECT("AS4:AS"&amp;ROW()-1)),""))</f>
        <v/>
      </c>
      <c r="AT182" s="3" t="str">
        <f t="shared" ca="1" si="52"/>
        <v/>
      </c>
      <c r="AU182" s="3" t="str">
        <f ca="1">IF(AND($A182&lt;&gt;"",$A182&lt;&gt;"TOTAL"),IF(AND([6]INVESTIGADOR_Titulacion!$BZ180&lt;&gt;"",[6]INVESTIGADOR_Titulacion!$BZ180&lt;&gt;0),[6]INVESTIGADOR_Titulacion!$BZ180,""),IF($A182="TOTAL",SUM(INDIRECT("AU4:AU"&amp;ROW()-1)),""))</f>
        <v/>
      </c>
      <c r="AV182" s="3" t="str">
        <f ca="1">IF(AND($A182&lt;&gt;"",$A182&lt;&gt;"TOTAL"),IF(AND([6]INVESTIGADOR_Titulacion!$CB180&lt;&gt;"",[6]INVESTIGADOR_Titulacion!$CB180&lt;&gt;0),[6]INVESTIGADOR_Titulacion!$CB180,""),IF($A182="TOTAL",SUM(INDIRECT("AV4:AV"&amp;ROW()-1)),""))</f>
        <v/>
      </c>
      <c r="AW182" s="3" t="str">
        <f t="shared" ca="1" si="53"/>
        <v/>
      </c>
      <c r="AX182" s="3" t="str">
        <f ca="1">IF(AND($A182&lt;&gt;"",$A182&lt;&gt;"TOTAL"),IF(AND([6]INVESTIGADOR_Titulacion!$CE180&lt;&gt;"",[6]INVESTIGADOR_Titulacion!$CE180&lt;&gt;0),[6]INVESTIGADOR_Titulacion!$CE180,""),IF($A182="TOTAL",SUM(INDIRECT("AX4:AX"&amp;ROW()-1)),""))</f>
        <v/>
      </c>
      <c r="AY182" s="3" t="str">
        <f ca="1">IF(AND($A182&lt;&gt;"",$A182&lt;&gt;"TOTAL"),IF(AND([6]INVESTIGADOR_Titulacion!$CG180&lt;&gt;"",[6]INVESTIGADOR_Titulacion!$CG180&lt;&gt;0),[6]INVESTIGADOR_Titulacion!$CG180,""),IF($A182="TOTAL",SUM(INDIRECT("AY4:AY"&amp;ROW()-1)),""))</f>
        <v/>
      </c>
      <c r="AZ182" s="3" t="str">
        <f t="shared" ca="1" si="54"/>
        <v/>
      </c>
      <c r="BA182" s="3" t="str">
        <f ca="1">IF(AND($A182&lt;&gt;"",$A182&lt;&gt;"TOTAL"),IF(AND([6]INVESTIGADOR_Titulacion!$CJ180&lt;&gt;"",[6]INVESTIGADOR_Titulacion!$CJ180&lt;&gt;0),[6]INVESTIGADOR_Titulacion!$CJ180,""),IF($A182="TOTAL",SUM(INDIRECT("BA4:BA"&amp;ROW()-1)),""))</f>
        <v/>
      </c>
      <c r="BB182" s="3" t="str">
        <f ca="1">IF(AND($A182&lt;&gt;"",$A182&lt;&gt;"TOTAL"),IF(AND([6]INVESTIGADOR_Titulacion!$CL180&lt;&gt;"",[6]INVESTIGADOR_Titulacion!$CL180&lt;&gt;0),[6]INVESTIGADOR_Titulacion!$CL180,""),IF($A182="TOTAL",SUM(INDIRECT("BB4:BB"&amp;ROW()-1)),""))</f>
        <v/>
      </c>
      <c r="BC182" s="3" t="str">
        <f t="shared" ca="1" si="55"/>
        <v/>
      </c>
      <c r="BD182" s="3" t="str">
        <f ca="1">IF(AND($A182&lt;&gt;"",$A182&lt;&gt;"TOTAL"),IF(AND([6]INVESTIGADOR_Titulacion!$CO180&lt;&gt;"",[6]INVESTIGADOR_Titulacion!$CO180&lt;&gt;0),[6]INVESTIGADOR_Titulacion!$CO180,""),IF($A182="TOTAL",SUM(INDIRECT("BD4:BD"&amp;ROW()-1)),""))</f>
        <v/>
      </c>
      <c r="BE182" s="3" t="str">
        <f ca="1">IF(AND($A182&lt;&gt;"",$A182&lt;&gt;"TOTAL"),IF(AND([6]INVESTIGADOR_Titulacion!$CQ180&lt;&gt;"",[6]INVESTIGADOR_Titulacion!$CQ180&lt;&gt;0),[6]INVESTIGADOR_Titulacion!$CQ180,""),IF($A182="TOTAL",SUM(INDIRECT("BE4:BE"&amp;ROW()-1)),""))</f>
        <v/>
      </c>
      <c r="BF182" s="3" t="str">
        <f t="shared" ca="1" si="56"/>
        <v/>
      </c>
    </row>
    <row r="183" spans="1:58" x14ac:dyDescent="0.2">
      <c r="A183" s="25" t="str">
        <f>IF([6]INVESTIGADOR_Titulacion!$B181&lt;&gt;"",[6]INVESTIGADOR_Titulacion!$B181,IF(AND([6]INVESTIGADOR_Titulacion!$B181="",[6]INVESTIGADOR_Titulacion!$B182="",[6]INVESTIGADOR_Titulacion!$B180=""),"","TOTAL"))</f>
        <v/>
      </c>
      <c r="B183" s="3" t="str">
        <f ca="1">IF(AND($A183&lt;&gt;"",$A183&lt;&gt;"TOTAL"),IF(AND([6]INVESTIGADOR_Titulacion!$C181&lt;&gt;"",[6]INVESTIGADOR_Titulacion!$C181&lt;&gt;0),[6]INVESTIGADOR_Titulacion!$C181,""),IF($A183="TOTAL",SUM(INDIRECT("B4:B"&amp;ROW()-1)),""))</f>
        <v/>
      </c>
      <c r="C183" s="3" t="str">
        <f ca="1">IF(AND($A183&lt;&gt;"",$A183&lt;&gt;"TOTAL"),IF(AND([6]INVESTIGADOR_Titulacion!$E181&lt;&gt;"",[6]INVESTIGADOR_Titulacion!$E181&lt;&gt;0),[6]INVESTIGADOR_Titulacion!$E181,""),IF($A183="TOTAL",SUM(INDIRECT("C4:C"&amp;ROW()-1)),""))</f>
        <v/>
      </c>
      <c r="D183" s="3" t="str">
        <f t="shared" ca="1" si="38"/>
        <v/>
      </c>
      <c r="E183" s="3" t="str">
        <f ca="1">IF(AND($A183&lt;&gt;"",$A183&lt;&gt;"TOTAL"),IF(AND([6]INVESTIGADOR_Titulacion!$H181&lt;&gt;"",[6]INVESTIGADOR_Titulacion!$H181&lt;&gt;0),[6]INVESTIGADOR_Titulacion!$H181,""),IF($A183="TOTAL",SUM(INDIRECT("E4:E"&amp;ROW()-1)),""))</f>
        <v/>
      </c>
      <c r="F183" s="3" t="str">
        <f ca="1">IF(AND($A183&lt;&gt;"",$A183&lt;&gt;"TOTAL"),IF(AND([6]INVESTIGADOR_Titulacion!$J181&lt;&gt;"",[6]INVESTIGADOR_Titulacion!$J181&lt;&gt;0),[6]INVESTIGADOR_Titulacion!$J181,""),IF($A183="TOTAL",SUM(INDIRECT("F4:F"&amp;ROW()-1)),""))</f>
        <v/>
      </c>
      <c r="G183" s="3" t="str">
        <f t="shared" ca="1" si="39"/>
        <v/>
      </c>
      <c r="H183" s="3" t="str">
        <f ca="1">IF(AND($A183&lt;&gt;"",$A183&lt;&gt;"TOTAL"),IF(AND([6]INVESTIGADOR_Titulacion!$M181&lt;&gt;"",[6]INVESTIGADOR_Titulacion!$M181&lt;&gt;0),[6]INVESTIGADOR_Titulacion!$M181,""),IF($A183="TOTAL",SUM(INDIRECT("H4:H"&amp;ROW()-1)),""))</f>
        <v/>
      </c>
      <c r="I183" s="3" t="str">
        <f ca="1">IF(AND($A183&lt;&gt;"",$A183&lt;&gt;"TOTAL"),IF(AND([6]INVESTIGADOR_Titulacion!$O181&lt;&gt;"",[6]INVESTIGADOR_Titulacion!$O181&lt;&gt;0),[6]INVESTIGADOR_Titulacion!$O181,""),IF($A183="TOTAL",SUM(INDIRECT("I4:I"&amp;ROW()-1)),""))</f>
        <v/>
      </c>
      <c r="J183" s="3" t="str">
        <f t="shared" ca="1" si="40"/>
        <v/>
      </c>
      <c r="K183" s="3" t="str">
        <f ca="1">IF(AND($A183&lt;&gt;"",$A183&lt;&gt;"TOTAL"),IF(AND([6]INVESTIGADOR_Titulacion!$R181&lt;&gt;"",[6]INVESTIGADOR_Titulacion!$R181&lt;&gt;0),[6]INVESTIGADOR_Titulacion!$R181,""),IF($A183="TOTAL",SUM(INDIRECT("K4:K"&amp;ROW()-1)),""))</f>
        <v/>
      </c>
      <c r="L183" s="3" t="str">
        <f ca="1">IF(AND($A183&lt;&gt;"",$A183&lt;&gt;"TOTAL"),IF(AND([6]INVESTIGADOR_Titulacion!$T181&lt;&gt;"",[6]INVESTIGADOR_Titulacion!$T181&lt;&gt;0),[6]INVESTIGADOR_Titulacion!$T181,""),IF($A183="TOTAL",SUM(INDIRECT("L4:L"&amp;ROW()-1)),""))</f>
        <v/>
      </c>
      <c r="M183" s="3" t="str">
        <f t="shared" ca="1" si="41"/>
        <v/>
      </c>
      <c r="N183" s="3" t="str">
        <f ca="1">IF(AND($A183&lt;&gt;"",$A183&lt;&gt;"TOTAL"),IF(AND([6]INVESTIGADOR_Titulacion!$W181&lt;&gt;"",[6]INVESTIGADOR_Titulacion!$W181&lt;&gt;0),[6]INVESTIGADOR_Titulacion!$W181,""),IF($A183="TOTAL",SUM(INDIRECT("N4:N"&amp;ROW()-1)),""))</f>
        <v/>
      </c>
      <c r="O183" s="3" t="str">
        <f ca="1">IF(AND($A183&lt;&gt;"",$A183&lt;&gt;"TOTAL"),IF(AND([6]INVESTIGADOR_Titulacion!$Y181&lt;&gt;"",[6]INVESTIGADOR_Titulacion!$Y181&lt;&gt;0),[6]INVESTIGADOR_Titulacion!$Y181,""),IF($A183="TOTAL",SUM(INDIRECT("O4:O"&amp;ROW()-1)),""))</f>
        <v/>
      </c>
      <c r="P183" s="3" t="str">
        <f t="shared" ca="1" si="42"/>
        <v/>
      </c>
      <c r="Q183" s="3" t="str">
        <f ca="1">IF(AND($A183&lt;&gt;"",$A183&lt;&gt;"TOTAL"),IF(AND([6]INVESTIGADOR_Titulacion!$AB181&lt;&gt;"",[6]INVESTIGADOR_Titulacion!$AB181&lt;&gt;0),[6]INVESTIGADOR_Titulacion!$AB181,""),IF($A183="TOTAL",SUM(INDIRECT("Q4:Q"&amp;ROW()-1)),""))</f>
        <v/>
      </c>
      <c r="R183" s="3" t="str">
        <f ca="1">IF(AND($A183&lt;&gt;"",$A183&lt;&gt;"TOTAL"),IF(AND([6]INVESTIGADOR_Titulacion!$AD181&lt;&gt;"",[6]INVESTIGADOR_Titulacion!$AD181&lt;&gt;0),[6]INVESTIGADOR_Titulacion!$AD181,""),IF($A183="TOTAL",SUM(INDIRECT("R4:R"&amp;ROW()-1)),""))</f>
        <v/>
      </c>
      <c r="S183" s="3" t="str">
        <f t="shared" ca="1" si="43"/>
        <v/>
      </c>
      <c r="T183" s="3" t="str">
        <f ca="1">IF(AND($A183&lt;&gt;"",$A183&lt;&gt;"TOTAL"),IF(AND([6]INVESTIGADOR_Titulacion!$AG181&lt;&gt;"",[6]INVESTIGADOR_Titulacion!$AG181&lt;&gt;0),[6]INVESTIGADOR_Titulacion!$AG181,""),IF($A183="TOTAL",SUM(INDIRECT("T4:T"&amp;ROW()-1)),""))</f>
        <v/>
      </c>
      <c r="U183" s="3" t="str">
        <f ca="1">IF(AND($A183&lt;&gt;"",$A183&lt;&gt;"TOTAL"),IF(AND([6]INVESTIGADOR_Titulacion!$AI181&lt;&gt;"",[6]INVESTIGADOR_Titulacion!$AI181&lt;&gt;0),[6]INVESTIGADOR_Titulacion!$AI181,""),IF($A183="TOTAL",SUM(INDIRECT("U4:U"&amp;ROW()-1)),""))</f>
        <v/>
      </c>
      <c r="V183" s="3" t="str">
        <f t="shared" ca="1" si="44"/>
        <v/>
      </c>
      <c r="W183" s="3" t="str">
        <f ca="1">IF(AND($A183&lt;&gt;"",$A183&lt;&gt;"TOTAL"),IF(AND([6]INVESTIGADOR_Titulacion!$AL181&lt;&gt;"",[6]INVESTIGADOR_Titulacion!$AL181&lt;&gt;0),[6]INVESTIGADOR_Titulacion!$AL181,""),IF($A183="TOTAL",SUM(INDIRECT("W4:W"&amp;ROW()-1)),""))</f>
        <v/>
      </c>
      <c r="X183" s="3" t="str">
        <f ca="1">IF(AND($A183&lt;&gt;"",$A183&lt;&gt;"TOTAL"),IF(AND([6]INVESTIGADOR_Titulacion!$AN181&lt;&gt;"",[6]INVESTIGADOR_Titulacion!$AN181&lt;&gt;0),[6]INVESTIGADOR_Titulacion!$AN181,""),IF($A183="TOTAL",SUM(INDIRECT("X4:X"&amp;ROW()-1)),""))</f>
        <v/>
      </c>
      <c r="Y183" s="3" t="str">
        <f t="shared" ca="1" si="45"/>
        <v/>
      </c>
      <c r="Z183" s="3" t="str">
        <f ca="1">IF(AND($A183&lt;&gt;"",$A183&lt;&gt;"TOTAL"),IF(AND([6]INVESTIGADOR_Titulacion!$AQ181&lt;&gt;"",[6]INVESTIGADOR_Titulacion!$AQ181&lt;&gt;0),[6]INVESTIGADOR_Titulacion!$AQ181,""),IF($A183="TOTAL",SUM(INDIRECT("Z4:Z"&amp;ROW()-1)),""))</f>
        <v/>
      </c>
      <c r="AA183" s="3" t="str">
        <f ca="1">IF(AND($A183&lt;&gt;"",$A183&lt;&gt;"TOTAL"),IF(AND([6]INVESTIGADOR_Titulacion!$AS181&lt;&gt;"",[6]INVESTIGADOR_Titulacion!$AS181&lt;&gt;0),[6]INVESTIGADOR_Titulacion!$AS181,""),IF($A183="TOTAL",SUM(INDIRECT("AA4:AA"&amp;ROW()-1)),""))</f>
        <v/>
      </c>
      <c r="AB183" s="3" t="str">
        <f t="shared" ca="1" si="46"/>
        <v/>
      </c>
      <c r="AC183" s="3" t="str">
        <f ca="1">IF(AND($A183&lt;&gt;"",$A183&lt;&gt;"TOTAL"),IF(AND([6]INVESTIGADOR_Titulacion!$AV181&lt;&gt;"",[6]INVESTIGADOR_Titulacion!$AV181&lt;&gt;0),[6]INVESTIGADOR_Titulacion!$AV181,""),IF($A183="TOTAL",SUM(INDIRECT("AC4:AC"&amp;ROW()-1)),""))</f>
        <v/>
      </c>
      <c r="AD183" s="3" t="str">
        <f ca="1">IF(AND($A183&lt;&gt;"",$A183&lt;&gt;"TOTAL"),IF(AND([6]INVESTIGADOR_Titulacion!$AX181&lt;&gt;"",[6]INVESTIGADOR_Titulacion!$AX181&lt;&gt;0),[6]INVESTIGADOR_Titulacion!$AX181,""),IF($A183="TOTAL",SUM(INDIRECT("AD4:AD"&amp;ROW()-1)),""))</f>
        <v/>
      </c>
      <c r="AE183" s="3" t="str">
        <f t="shared" ca="1" si="47"/>
        <v/>
      </c>
      <c r="AF183" s="3" t="str">
        <f ca="1">IF(AND($A183&lt;&gt;"",$A183&lt;&gt;"TOTAL"),IF(AND([6]INVESTIGADOR_Titulacion!$BA181&lt;&gt;"",[6]INVESTIGADOR_Titulacion!$BA181&lt;&gt;0),[6]INVESTIGADOR_Titulacion!$BA181,""),IF($A183="TOTAL",SUM(INDIRECT("AF4:AF"&amp;ROW()-1)),""))</f>
        <v/>
      </c>
      <c r="AG183" s="3" t="str">
        <f ca="1">IF(AND($A183&lt;&gt;"",$A183&lt;&gt;"TOTAL"),IF(AND([6]INVESTIGADOR_Titulacion!$BC181&lt;&gt;"",[6]INVESTIGADOR_Titulacion!$BC181&lt;&gt;0),[6]INVESTIGADOR_Titulacion!$BC181,""),IF($A183="TOTAL",SUM(INDIRECT("AG4:AG"&amp;ROW()-1)),""))</f>
        <v/>
      </c>
      <c r="AH183" s="3" t="str">
        <f t="shared" ca="1" si="48"/>
        <v/>
      </c>
      <c r="AI183" s="3" t="str">
        <f ca="1">IF(AND($A183&lt;&gt;"",$A183&lt;&gt;"TOTAL"),IF(AND([6]INVESTIGADOR_Titulacion!$BF181&lt;&gt;"",[6]INVESTIGADOR_Titulacion!$BF181&lt;&gt;0),[6]INVESTIGADOR_Titulacion!$BF181,""),IF($A183="TOTAL",SUM(INDIRECT("AI4:AI"&amp;ROW()-1)),""))</f>
        <v/>
      </c>
      <c r="AJ183" s="3" t="str">
        <f ca="1">IF(AND($A183&lt;&gt;"",$A183&lt;&gt;"TOTAL"),IF(AND([6]INVESTIGADOR_Titulacion!$BH181&lt;&gt;"",[6]INVESTIGADOR_Titulacion!$BH181&lt;&gt;0),[6]INVESTIGADOR_Titulacion!$BH181,""),IF($A183="TOTAL",SUM(INDIRECT("AJ4:AJ"&amp;ROW()-1)),""))</f>
        <v/>
      </c>
      <c r="AK183" s="3" t="str">
        <f t="shared" ca="1" si="49"/>
        <v/>
      </c>
      <c r="AL183" s="3" t="str">
        <f ca="1">IF(AND($A183&lt;&gt;"",$A183&lt;&gt;"TOTAL"),IF(AND([6]INVESTIGADOR_Titulacion!$BK181&lt;&gt;"",[6]INVESTIGADOR_Titulacion!$BK181&lt;&gt;0),[6]INVESTIGADOR_Titulacion!$BK181,""),IF($A183="TOTAL",SUM(INDIRECT("AL4:AL"&amp;ROW()-1)),""))</f>
        <v/>
      </c>
      <c r="AM183" s="3" t="str">
        <f ca="1">IF(AND($A183&lt;&gt;"",$A183&lt;&gt;"TOTAL"),IF(AND([6]INVESTIGADOR_Titulacion!$BM181&lt;&gt;"",[6]INVESTIGADOR_Titulacion!$BM181&lt;&gt;0),[6]INVESTIGADOR_Titulacion!$BM181,""),IF($A183="TOTAL",SUM(INDIRECT("AM4:AM"&amp;ROW()-1)),""))</f>
        <v/>
      </c>
      <c r="AN183" s="3" t="str">
        <f t="shared" ca="1" si="50"/>
        <v/>
      </c>
      <c r="AO183" s="3" t="str">
        <f ca="1">IF(AND($A183&lt;&gt;"",$A183&lt;&gt;"TOTAL"),IF(AND([6]INVESTIGADOR_Titulacion!$BP181&lt;&gt;"",[6]INVESTIGADOR_Titulacion!$BP181&lt;&gt;0),[6]INVESTIGADOR_Titulacion!$BP181,""),IF($A183="TOTAL",SUM(INDIRECT("AO4:AO"&amp;ROW()-1)),""))</f>
        <v/>
      </c>
      <c r="AP183" s="3" t="str">
        <f ca="1">IF(AND($A183&lt;&gt;"",$A183&lt;&gt;"TOTAL"),IF(AND([6]INVESTIGADOR_Titulacion!$BR181&lt;&gt;"",[6]INVESTIGADOR_Titulacion!$BR181&lt;&gt;0),[6]INVESTIGADOR_Titulacion!$BR181,""),IF($A183="TOTAL",SUM(INDIRECT("AP4:AP"&amp;ROW()-1)),""))</f>
        <v/>
      </c>
      <c r="AQ183" s="3" t="str">
        <f t="shared" ca="1" si="51"/>
        <v/>
      </c>
      <c r="AR183" s="3" t="str">
        <f ca="1">IF(AND($A183&lt;&gt;"",$A183&lt;&gt;"TOTAL"),IF(AND([6]INVESTIGADOR_Titulacion!$BU181&lt;&gt;"",[6]INVESTIGADOR_Titulacion!$BU181&lt;&gt;0),[6]INVESTIGADOR_Titulacion!$BU181,""),IF($A183="TOTAL",SUM(INDIRECT("AR4:AR"&amp;ROW()-1)),""))</f>
        <v/>
      </c>
      <c r="AS183" s="3" t="str">
        <f ca="1">IF(AND($A183&lt;&gt;"",$A183&lt;&gt;"TOTAL"),IF(AND([6]INVESTIGADOR_Titulacion!$BW181&lt;&gt;"",[6]INVESTIGADOR_Titulacion!$BW181&lt;&gt;0),[6]INVESTIGADOR_Titulacion!$BW181,""),IF($A183="TOTAL",SUM(INDIRECT("AS4:AS"&amp;ROW()-1)),""))</f>
        <v/>
      </c>
      <c r="AT183" s="3" t="str">
        <f t="shared" ca="1" si="52"/>
        <v/>
      </c>
      <c r="AU183" s="3" t="str">
        <f ca="1">IF(AND($A183&lt;&gt;"",$A183&lt;&gt;"TOTAL"),IF(AND([6]INVESTIGADOR_Titulacion!$BZ181&lt;&gt;"",[6]INVESTIGADOR_Titulacion!$BZ181&lt;&gt;0),[6]INVESTIGADOR_Titulacion!$BZ181,""),IF($A183="TOTAL",SUM(INDIRECT("AU4:AU"&amp;ROW()-1)),""))</f>
        <v/>
      </c>
      <c r="AV183" s="3" t="str">
        <f ca="1">IF(AND($A183&lt;&gt;"",$A183&lt;&gt;"TOTAL"),IF(AND([6]INVESTIGADOR_Titulacion!$CB181&lt;&gt;"",[6]INVESTIGADOR_Titulacion!$CB181&lt;&gt;0),[6]INVESTIGADOR_Titulacion!$CB181,""),IF($A183="TOTAL",SUM(INDIRECT("AV4:AV"&amp;ROW()-1)),""))</f>
        <v/>
      </c>
      <c r="AW183" s="3" t="str">
        <f t="shared" ca="1" si="53"/>
        <v/>
      </c>
      <c r="AX183" s="3" t="str">
        <f ca="1">IF(AND($A183&lt;&gt;"",$A183&lt;&gt;"TOTAL"),IF(AND([6]INVESTIGADOR_Titulacion!$CE181&lt;&gt;"",[6]INVESTIGADOR_Titulacion!$CE181&lt;&gt;0),[6]INVESTIGADOR_Titulacion!$CE181,""),IF($A183="TOTAL",SUM(INDIRECT("AX4:AX"&amp;ROW()-1)),""))</f>
        <v/>
      </c>
      <c r="AY183" s="3" t="str">
        <f ca="1">IF(AND($A183&lt;&gt;"",$A183&lt;&gt;"TOTAL"),IF(AND([6]INVESTIGADOR_Titulacion!$CG181&lt;&gt;"",[6]INVESTIGADOR_Titulacion!$CG181&lt;&gt;0),[6]INVESTIGADOR_Titulacion!$CG181,""),IF($A183="TOTAL",SUM(INDIRECT("AY4:AY"&amp;ROW()-1)),""))</f>
        <v/>
      </c>
      <c r="AZ183" s="3" t="str">
        <f t="shared" ca="1" si="54"/>
        <v/>
      </c>
      <c r="BA183" s="3" t="str">
        <f ca="1">IF(AND($A183&lt;&gt;"",$A183&lt;&gt;"TOTAL"),IF(AND([6]INVESTIGADOR_Titulacion!$CJ181&lt;&gt;"",[6]INVESTIGADOR_Titulacion!$CJ181&lt;&gt;0),[6]INVESTIGADOR_Titulacion!$CJ181,""),IF($A183="TOTAL",SUM(INDIRECT("BA4:BA"&amp;ROW()-1)),""))</f>
        <v/>
      </c>
      <c r="BB183" s="3" t="str">
        <f ca="1">IF(AND($A183&lt;&gt;"",$A183&lt;&gt;"TOTAL"),IF(AND([6]INVESTIGADOR_Titulacion!$CL181&lt;&gt;"",[6]INVESTIGADOR_Titulacion!$CL181&lt;&gt;0),[6]INVESTIGADOR_Titulacion!$CL181,""),IF($A183="TOTAL",SUM(INDIRECT("BB4:BB"&amp;ROW()-1)),""))</f>
        <v/>
      </c>
      <c r="BC183" s="3" t="str">
        <f t="shared" ca="1" si="55"/>
        <v/>
      </c>
      <c r="BD183" s="3" t="str">
        <f ca="1">IF(AND($A183&lt;&gt;"",$A183&lt;&gt;"TOTAL"),IF(AND([6]INVESTIGADOR_Titulacion!$CO181&lt;&gt;"",[6]INVESTIGADOR_Titulacion!$CO181&lt;&gt;0),[6]INVESTIGADOR_Titulacion!$CO181,""),IF($A183="TOTAL",SUM(INDIRECT("BD4:BD"&amp;ROW()-1)),""))</f>
        <v/>
      </c>
      <c r="BE183" s="3" t="str">
        <f ca="1">IF(AND($A183&lt;&gt;"",$A183&lt;&gt;"TOTAL"),IF(AND([6]INVESTIGADOR_Titulacion!$CQ181&lt;&gt;"",[6]INVESTIGADOR_Titulacion!$CQ181&lt;&gt;0),[6]INVESTIGADOR_Titulacion!$CQ181,""),IF($A183="TOTAL",SUM(INDIRECT("BE4:BE"&amp;ROW()-1)),""))</f>
        <v/>
      </c>
      <c r="BF183" s="3" t="str">
        <f t="shared" ca="1" si="56"/>
        <v/>
      </c>
    </row>
    <row r="184" spans="1:58" x14ac:dyDescent="0.2">
      <c r="A184" s="25" t="str">
        <f>IF([6]INVESTIGADOR_Titulacion!$B182&lt;&gt;"",[6]INVESTIGADOR_Titulacion!$B182,IF(AND([6]INVESTIGADOR_Titulacion!$B182="",[6]INVESTIGADOR_Titulacion!$B183="",[6]INVESTIGADOR_Titulacion!$B181=""),"","TOTAL"))</f>
        <v/>
      </c>
      <c r="B184" s="3" t="str">
        <f ca="1">IF(AND($A184&lt;&gt;"",$A184&lt;&gt;"TOTAL"),IF(AND([6]INVESTIGADOR_Titulacion!$C182&lt;&gt;"",[6]INVESTIGADOR_Titulacion!$C182&lt;&gt;0),[6]INVESTIGADOR_Titulacion!$C182,""),IF($A184="TOTAL",SUM(INDIRECT("B4:B"&amp;ROW()-1)),""))</f>
        <v/>
      </c>
      <c r="C184" s="3" t="str">
        <f ca="1">IF(AND($A184&lt;&gt;"",$A184&lt;&gt;"TOTAL"),IF(AND([6]INVESTIGADOR_Titulacion!$E182&lt;&gt;"",[6]INVESTIGADOR_Titulacion!$E182&lt;&gt;0),[6]INVESTIGADOR_Titulacion!$E182,""),IF($A184="TOTAL",SUM(INDIRECT("C4:C"&amp;ROW()-1)),""))</f>
        <v/>
      </c>
      <c r="D184" s="3" t="str">
        <f t="shared" ca="1" si="38"/>
        <v/>
      </c>
      <c r="E184" s="3" t="str">
        <f ca="1">IF(AND($A184&lt;&gt;"",$A184&lt;&gt;"TOTAL"),IF(AND([6]INVESTIGADOR_Titulacion!$H182&lt;&gt;"",[6]INVESTIGADOR_Titulacion!$H182&lt;&gt;0),[6]INVESTIGADOR_Titulacion!$H182,""),IF($A184="TOTAL",SUM(INDIRECT("E4:E"&amp;ROW()-1)),""))</f>
        <v/>
      </c>
      <c r="F184" s="3" t="str">
        <f ca="1">IF(AND($A184&lt;&gt;"",$A184&lt;&gt;"TOTAL"),IF(AND([6]INVESTIGADOR_Titulacion!$J182&lt;&gt;"",[6]INVESTIGADOR_Titulacion!$J182&lt;&gt;0),[6]INVESTIGADOR_Titulacion!$J182,""),IF($A184="TOTAL",SUM(INDIRECT("F4:F"&amp;ROW()-1)),""))</f>
        <v/>
      </c>
      <c r="G184" s="3" t="str">
        <f t="shared" ca="1" si="39"/>
        <v/>
      </c>
      <c r="H184" s="3" t="str">
        <f ca="1">IF(AND($A184&lt;&gt;"",$A184&lt;&gt;"TOTAL"),IF(AND([6]INVESTIGADOR_Titulacion!$M182&lt;&gt;"",[6]INVESTIGADOR_Titulacion!$M182&lt;&gt;0),[6]INVESTIGADOR_Titulacion!$M182,""),IF($A184="TOTAL",SUM(INDIRECT("H4:H"&amp;ROW()-1)),""))</f>
        <v/>
      </c>
      <c r="I184" s="3" t="str">
        <f ca="1">IF(AND($A184&lt;&gt;"",$A184&lt;&gt;"TOTAL"),IF(AND([6]INVESTIGADOR_Titulacion!$O182&lt;&gt;"",[6]INVESTIGADOR_Titulacion!$O182&lt;&gt;0),[6]INVESTIGADOR_Titulacion!$O182,""),IF($A184="TOTAL",SUM(INDIRECT("I4:I"&amp;ROW()-1)),""))</f>
        <v/>
      </c>
      <c r="J184" s="3" t="str">
        <f t="shared" ca="1" si="40"/>
        <v/>
      </c>
      <c r="K184" s="3" t="str">
        <f ca="1">IF(AND($A184&lt;&gt;"",$A184&lt;&gt;"TOTAL"),IF(AND([6]INVESTIGADOR_Titulacion!$R182&lt;&gt;"",[6]INVESTIGADOR_Titulacion!$R182&lt;&gt;0),[6]INVESTIGADOR_Titulacion!$R182,""),IF($A184="TOTAL",SUM(INDIRECT("K4:K"&amp;ROW()-1)),""))</f>
        <v/>
      </c>
      <c r="L184" s="3" t="str">
        <f ca="1">IF(AND($A184&lt;&gt;"",$A184&lt;&gt;"TOTAL"),IF(AND([6]INVESTIGADOR_Titulacion!$T182&lt;&gt;"",[6]INVESTIGADOR_Titulacion!$T182&lt;&gt;0),[6]INVESTIGADOR_Titulacion!$T182,""),IF($A184="TOTAL",SUM(INDIRECT("L4:L"&amp;ROW()-1)),""))</f>
        <v/>
      </c>
      <c r="M184" s="3" t="str">
        <f t="shared" ca="1" si="41"/>
        <v/>
      </c>
      <c r="N184" s="3" t="str">
        <f ca="1">IF(AND($A184&lt;&gt;"",$A184&lt;&gt;"TOTAL"),IF(AND([6]INVESTIGADOR_Titulacion!$W182&lt;&gt;"",[6]INVESTIGADOR_Titulacion!$W182&lt;&gt;0),[6]INVESTIGADOR_Titulacion!$W182,""),IF($A184="TOTAL",SUM(INDIRECT("N4:N"&amp;ROW()-1)),""))</f>
        <v/>
      </c>
      <c r="O184" s="3" t="str">
        <f ca="1">IF(AND($A184&lt;&gt;"",$A184&lt;&gt;"TOTAL"),IF(AND([6]INVESTIGADOR_Titulacion!$Y182&lt;&gt;"",[6]INVESTIGADOR_Titulacion!$Y182&lt;&gt;0),[6]INVESTIGADOR_Titulacion!$Y182,""),IF($A184="TOTAL",SUM(INDIRECT("O4:O"&amp;ROW()-1)),""))</f>
        <v/>
      </c>
      <c r="P184" s="3" t="str">
        <f t="shared" ca="1" si="42"/>
        <v/>
      </c>
      <c r="Q184" s="3" t="str">
        <f ca="1">IF(AND($A184&lt;&gt;"",$A184&lt;&gt;"TOTAL"),IF(AND([6]INVESTIGADOR_Titulacion!$AB182&lt;&gt;"",[6]INVESTIGADOR_Titulacion!$AB182&lt;&gt;0),[6]INVESTIGADOR_Titulacion!$AB182,""),IF($A184="TOTAL",SUM(INDIRECT("Q4:Q"&amp;ROW()-1)),""))</f>
        <v/>
      </c>
      <c r="R184" s="3" t="str">
        <f ca="1">IF(AND($A184&lt;&gt;"",$A184&lt;&gt;"TOTAL"),IF(AND([6]INVESTIGADOR_Titulacion!$AD182&lt;&gt;"",[6]INVESTIGADOR_Titulacion!$AD182&lt;&gt;0),[6]INVESTIGADOR_Titulacion!$AD182,""),IF($A184="TOTAL",SUM(INDIRECT("R4:R"&amp;ROW()-1)),""))</f>
        <v/>
      </c>
      <c r="S184" s="3" t="str">
        <f t="shared" ca="1" si="43"/>
        <v/>
      </c>
      <c r="T184" s="3" t="str">
        <f ca="1">IF(AND($A184&lt;&gt;"",$A184&lt;&gt;"TOTAL"),IF(AND([6]INVESTIGADOR_Titulacion!$AG182&lt;&gt;"",[6]INVESTIGADOR_Titulacion!$AG182&lt;&gt;0),[6]INVESTIGADOR_Titulacion!$AG182,""),IF($A184="TOTAL",SUM(INDIRECT("T4:T"&amp;ROW()-1)),""))</f>
        <v/>
      </c>
      <c r="U184" s="3" t="str">
        <f ca="1">IF(AND($A184&lt;&gt;"",$A184&lt;&gt;"TOTAL"),IF(AND([6]INVESTIGADOR_Titulacion!$AI182&lt;&gt;"",[6]INVESTIGADOR_Titulacion!$AI182&lt;&gt;0),[6]INVESTIGADOR_Titulacion!$AI182,""),IF($A184="TOTAL",SUM(INDIRECT("U4:U"&amp;ROW()-1)),""))</f>
        <v/>
      </c>
      <c r="V184" s="3" t="str">
        <f t="shared" ca="1" si="44"/>
        <v/>
      </c>
      <c r="W184" s="3" t="str">
        <f ca="1">IF(AND($A184&lt;&gt;"",$A184&lt;&gt;"TOTAL"),IF(AND([6]INVESTIGADOR_Titulacion!$AL182&lt;&gt;"",[6]INVESTIGADOR_Titulacion!$AL182&lt;&gt;0),[6]INVESTIGADOR_Titulacion!$AL182,""),IF($A184="TOTAL",SUM(INDIRECT("W4:W"&amp;ROW()-1)),""))</f>
        <v/>
      </c>
      <c r="X184" s="3" t="str">
        <f ca="1">IF(AND($A184&lt;&gt;"",$A184&lt;&gt;"TOTAL"),IF(AND([6]INVESTIGADOR_Titulacion!$AN182&lt;&gt;"",[6]INVESTIGADOR_Titulacion!$AN182&lt;&gt;0),[6]INVESTIGADOR_Titulacion!$AN182,""),IF($A184="TOTAL",SUM(INDIRECT("X4:X"&amp;ROW()-1)),""))</f>
        <v/>
      </c>
      <c r="Y184" s="3" t="str">
        <f t="shared" ca="1" si="45"/>
        <v/>
      </c>
      <c r="Z184" s="3" t="str">
        <f ca="1">IF(AND($A184&lt;&gt;"",$A184&lt;&gt;"TOTAL"),IF(AND([6]INVESTIGADOR_Titulacion!$AQ182&lt;&gt;"",[6]INVESTIGADOR_Titulacion!$AQ182&lt;&gt;0),[6]INVESTIGADOR_Titulacion!$AQ182,""),IF($A184="TOTAL",SUM(INDIRECT("Z4:Z"&amp;ROW()-1)),""))</f>
        <v/>
      </c>
      <c r="AA184" s="3" t="str">
        <f ca="1">IF(AND($A184&lt;&gt;"",$A184&lt;&gt;"TOTAL"),IF(AND([6]INVESTIGADOR_Titulacion!$AS182&lt;&gt;"",[6]INVESTIGADOR_Titulacion!$AS182&lt;&gt;0),[6]INVESTIGADOR_Titulacion!$AS182,""),IF($A184="TOTAL",SUM(INDIRECT("AA4:AA"&amp;ROW()-1)),""))</f>
        <v/>
      </c>
      <c r="AB184" s="3" t="str">
        <f t="shared" ca="1" si="46"/>
        <v/>
      </c>
      <c r="AC184" s="3" t="str">
        <f ca="1">IF(AND($A184&lt;&gt;"",$A184&lt;&gt;"TOTAL"),IF(AND([6]INVESTIGADOR_Titulacion!$AV182&lt;&gt;"",[6]INVESTIGADOR_Titulacion!$AV182&lt;&gt;0),[6]INVESTIGADOR_Titulacion!$AV182,""),IF($A184="TOTAL",SUM(INDIRECT("AC4:AC"&amp;ROW()-1)),""))</f>
        <v/>
      </c>
      <c r="AD184" s="3" t="str">
        <f ca="1">IF(AND($A184&lt;&gt;"",$A184&lt;&gt;"TOTAL"),IF(AND([6]INVESTIGADOR_Titulacion!$AX182&lt;&gt;"",[6]INVESTIGADOR_Titulacion!$AX182&lt;&gt;0),[6]INVESTIGADOR_Titulacion!$AX182,""),IF($A184="TOTAL",SUM(INDIRECT("AD4:AD"&amp;ROW()-1)),""))</f>
        <v/>
      </c>
      <c r="AE184" s="3" t="str">
        <f t="shared" ca="1" si="47"/>
        <v/>
      </c>
      <c r="AF184" s="3" t="str">
        <f ca="1">IF(AND($A184&lt;&gt;"",$A184&lt;&gt;"TOTAL"),IF(AND([6]INVESTIGADOR_Titulacion!$BA182&lt;&gt;"",[6]INVESTIGADOR_Titulacion!$BA182&lt;&gt;0),[6]INVESTIGADOR_Titulacion!$BA182,""),IF($A184="TOTAL",SUM(INDIRECT("AF4:AF"&amp;ROW()-1)),""))</f>
        <v/>
      </c>
      <c r="AG184" s="3" t="str">
        <f ca="1">IF(AND($A184&lt;&gt;"",$A184&lt;&gt;"TOTAL"),IF(AND([6]INVESTIGADOR_Titulacion!$BC182&lt;&gt;"",[6]INVESTIGADOR_Titulacion!$BC182&lt;&gt;0),[6]INVESTIGADOR_Titulacion!$BC182,""),IF($A184="TOTAL",SUM(INDIRECT("AG4:AG"&amp;ROW()-1)),""))</f>
        <v/>
      </c>
      <c r="AH184" s="3" t="str">
        <f t="shared" ca="1" si="48"/>
        <v/>
      </c>
      <c r="AI184" s="3" t="str">
        <f ca="1">IF(AND($A184&lt;&gt;"",$A184&lt;&gt;"TOTAL"),IF(AND([6]INVESTIGADOR_Titulacion!$BF182&lt;&gt;"",[6]INVESTIGADOR_Titulacion!$BF182&lt;&gt;0),[6]INVESTIGADOR_Titulacion!$BF182,""),IF($A184="TOTAL",SUM(INDIRECT("AI4:AI"&amp;ROW()-1)),""))</f>
        <v/>
      </c>
      <c r="AJ184" s="3" t="str">
        <f ca="1">IF(AND($A184&lt;&gt;"",$A184&lt;&gt;"TOTAL"),IF(AND([6]INVESTIGADOR_Titulacion!$BH182&lt;&gt;"",[6]INVESTIGADOR_Titulacion!$BH182&lt;&gt;0),[6]INVESTIGADOR_Titulacion!$BH182,""),IF($A184="TOTAL",SUM(INDIRECT("AJ4:AJ"&amp;ROW()-1)),""))</f>
        <v/>
      </c>
      <c r="AK184" s="3" t="str">
        <f t="shared" ca="1" si="49"/>
        <v/>
      </c>
      <c r="AL184" s="3" t="str">
        <f ca="1">IF(AND($A184&lt;&gt;"",$A184&lt;&gt;"TOTAL"),IF(AND([6]INVESTIGADOR_Titulacion!$BK182&lt;&gt;"",[6]INVESTIGADOR_Titulacion!$BK182&lt;&gt;0),[6]INVESTIGADOR_Titulacion!$BK182,""),IF($A184="TOTAL",SUM(INDIRECT("AL4:AL"&amp;ROW()-1)),""))</f>
        <v/>
      </c>
      <c r="AM184" s="3" t="str">
        <f ca="1">IF(AND($A184&lt;&gt;"",$A184&lt;&gt;"TOTAL"),IF(AND([6]INVESTIGADOR_Titulacion!$BM182&lt;&gt;"",[6]INVESTIGADOR_Titulacion!$BM182&lt;&gt;0),[6]INVESTIGADOR_Titulacion!$BM182,""),IF($A184="TOTAL",SUM(INDIRECT("AM4:AM"&amp;ROW()-1)),""))</f>
        <v/>
      </c>
      <c r="AN184" s="3" t="str">
        <f t="shared" ca="1" si="50"/>
        <v/>
      </c>
      <c r="AO184" s="3" t="str">
        <f ca="1">IF(AND($A184&lt;&gt;"",$A184&lt;&gt;"TOTAL"),IF(AND([6]INVESTIGADOR_Titulacion!$BP182&lt;&gt;"",[6]INVESTIGADOR_Titulacion!$BP182&lt;&gt;0),[6]INVESTIGADOR_Titulacion!$BP182,""),IF($A184="TOTAL",SUM(INDIRECT("AO4:AO"&amp;ROW()-1)),""))</f>
        <v/>
      </c>
      <c r="AP184" s="3" t="str">
        <f ca="1">IF(AND($A184&lt;&gt;"",$A184&lt;&gt;"TOTAL"),IF(AND([6]INVESTIGADOR_Titulacion!$BR182&lt;&gt;"",[6]INVESTIGADOR_Titulacion!$BR182&lt;&gt;0),[6]INVESTIGADOR_Titulacion!$BR182,""),IF($A184="TOTAL",SUM(INDIRECT("AP4:AP"&amp;ROW()-1)),""))</f>
        <v/>
      </c>
      <c r="AQ184" s="3" t="str">
        <f t="shared" ca="1" si="51"/>
        <v/>
      </c>
      <c r="AR184" s="3" t="str">
        <f ca="1">IF(AND($A184&lt;&gt;"",$A184&lt;&gt;"TOTAL"),IF(AND([6]INVESTIGADOR_Titulacion!$BU182&lt;&gt;"",[6]INVESTIGADOR_Titulacion!$BU182&lt;&gt;0),[6]INVESTIGADOR_Titulacion!$BU182,""),IF($A184="TOTAL",SUM(INDIRECT("AR4:AR"&amp;ROW()-1)),""))</f>
        <v/>
      </c>
      <c r="AS184" s="3" t="str">
        <f ca="1">IF(AND($A184&lt;&gt;"",$A184&lt;&gt;"TOTAL"),IF(AND([6]INVESTIGADOR_Titulacion!$BW182&lt;&gt;"",[6]INVESTIGADOR_Titulacion!$BW182&lt;&gt;0),[6]INVESTIGADOR_Titulacion!$BW182,""),IF($A184="TOTAL",SUM(INDIRECT("AS4:AS"&amp;ROW()-1)),""))</f>
        <v/>
      </c>
      <c r="AT184" s="3" t="str">
        <f t="shared" ca="1" si="52"/>
        <v/>
      </c>
      <c r="AU184" s="3" t="str">
        <f ca="1">IF(AND($A184&lt;&gt;"",$A184&lt;&gt;"TOTAL"),IF(AND([6]INVESTIGADOR_Titulacion!$BZ182&lt;&gt;"",[6]INVESTIGADOR_Titulacion!$BZ182&lt;&gt;0),[6]INVESTIGADOR_Titulacion!$BZ182,""),IF($A184="TOTAL",SUM(INDIRECT("AU4:AU"&amp;ROW()-1)),""))</f>
        <v/>
      </c>
      <c r="AV184" s="3" t="str">
        <f ca="1">IF(AND($A184&lt;&gt;"",$A184&lt;&gt;"TOTAL"),IF(AND([6]INVESTIGADOR_Titulacion!$CB182&lt;&gt;"",[6]INVESTIGADOR_Titulacion!$CB182&lt;&gt;0),[6]INVESTIGADOR_Titulacion!$CB182,""),IF($A184="TOTAL",SUM(INDIRECT("AV4:AV"&amp;ROW()-1)),""))</f>
        <v/>
      </c>
      <c r="AW184" s="3" t="str">
        <f t="shared" ca="1" si="53"/>
        <v/>
      </c>
      <c r="AX184" s="3" t="str">
        <f ca="1">IF(AND($A184&lt;&gt;"",$A184&lt;&gt;"TOTAL"),IF(AND([6]INVESTIGADOR_Titulacion!$CE182&lt;&gt;"",[6]INVESTIGADOR_Titulacion!$CE182&lt;&gt;0),[6]INVESTIGADOR_Titulacion!$CE182,""),IF($A184="TOTAL",SUM(INDIRECT("AX4:AX"&amp;ROW()-1)),""))</f>
        <v/>
      </c>
      <c r="AY184" s="3" t="str">
        <f ca="1">IF(AND($A184&lt;&gt;"",$A184&lt;&gt;"TOTAL"),IF(AND([6]INVESTIGADOR_Titulacion!$CG182&lt;&gt;"",[6]INVESTIGADOR_Titulacion!$CG182&lt;&gt;0),[6]INVESTIGADOR_Titulacion!$CG182,""),IF($A184="TOTAL",SUM(INDIRECT("AY4:AY"&amp;ROW()-1)),""))</f>
        <v/>
      </c>
      <c r="AZ184" s="3" t="str">
        <f t="shared" ca="1" si="54"/>
        <v/>
      </c>
      <c r="BA184" s="3" t="str">
        <f ca="1">IF(AND($A184&lt;&gt;"",$A184&lt;&gt;"TOTAL"),IF(AND([6]INVESTIGADOR_Titulacion!$CJ182&lt;&gt;"",[6]INVESTIGADOR_Titulacion!$CJ182&lt;&gt;0),[6]INVESTIGADOR_Titulacion!$CJ182,""),IF($A184="TOTAL",SUM(INDIRECT("BA4:BA"&amp;ROW()-1)),""))</f>
        <v/>
      </c>
      <c r="BB184" s="3" t="str">
        <f ca="1">IF(AND($A184&lt;&gt;"",$A184&lt;&gt;"TOTAL"),IF(AND([6]INVESTIGADOR_Titulacion!$CL182&lt;&gt;"",[6]INVESTIGADOR_Titulacion!$CL182&lt;&gt;0),[6]INVESTIGADOR_Titulacion!$CL182,""),IF($A184="TOTAL",SUM(INDIRECT("BB4:BB"&amp;ROW()-1)),""))</f>
        <v/>
      </c>
      <c r="BC184" s="3" t="str">
        <f t="shared" ca="1" si="55"/>
        <v/>
      </c>
      <c r="BD184" s="3" t="str">
        <f ca="1">IF(AND($A184&lt;&gt;"",$A184&lt;&gt;"TOTAL"),IF(AND([6]INVESTIGADOR_Titulacion!$CO182&lt;&gt;"",[6]INVESTIGADOR_Titulacion!$CO182&lt;&gt;0),[6]INVESTIGADOR_Titulacion!$CO182,""),IF($A184="TOTAL",SUM(INDIRECT("BD4:BD"&amp;ROW()-1)),""))</f>
        <v/>
      </c>
      <c r="BE184" s="3" t="str">
        <f ca="1">IF(AND($A184&lt;&gt;"",$A184&lt;&gt;"TOTAL"),IF(AND([6]INVESTIGADOR_Titulacion!$CQ182&lt;&gt;"",[6]INVESTIGADOR_Titulacion!$CQ182&lt;&gt;0),[6]INVESTIGADOR_Titulacion!$CQ182,""),IF($A184="TOTAL",SUM(INDIRECT("BE4:BE"&amp;ROW()-1)),""))</f>
        <v/>
      </c>
      <c r="BF184" s="3" t="str">
        <f t="shared" ca="1" si="56"/>
        <v/>
      </c>
    </row>
    <row r="185" spans="1:58" x14ac:dyDescent="0.2">
      <c r="A185" s="25" t="str">
        <f>IF([6]INVESTIGADOR_Titulacion!$B183&lt;&gt;"",[6]INVESTIGADOR_Titulacion!$B183,IF(AND([6]INVESTIGADOR_Titulacion!$B183="",[6]INVESTIGADOR_Titulacion!$B184="",[6]INVESTIGADOR_Titulacion!$B182=""),"","TOTAL"))</f>
        <v/>
      </c>
      <c r="B185" s="3" t="str">
        <f ca="1">IF(AND($A185&lt;&gt;"",$A185&lt;&gt;"TOTAL"),IF(AND([6]INVESTIGADOR_Titulacion!$C183&lt;&gt;"",[6]INVESTIGADOR_Titulacion!$C183&lt;&gt;0),[6]INVESTIGADOR_Titulacion!$C183,""),IF($A185="TOTAL",SUM(INDIRECT("B4:B"&amp;ROW()-1)),""))</f>
        <v/>
      </c>
      <c r="C185" s="3" t="str">
        <f ca="1">IF(AND($A185&lt;&gt;"",$A185&lt;&gt;"TOTAL"),IF(AND([6]INVESTIGADOR_Titulacion!$E183&lt;&gt;"",[6]INVESTIGADOR_Titulacion!$E183&lt;&gt;0),[6]INVESTIGADOR_Titulacion!$E183,""),IF($A185="TOTAL",SUM(INDIRECT("C4:C"&amp;ROW()-1)),""))</f>
        <v/>
      </c>
      <c r="D185" s="3" t="str">
        <f t="shared" ca="1" si="38"/>
        <v/>
      </c>
      <c r="E185" s="3" t="str">
        <f ca="1">IF(AND($A185&lt;&gt;"",$A185&lt;&gt;"TOTAL"),IF(AND([6]INVESTIGADOR_Titulacion!$H183&lt;&gt;"",[6]INVESTIGADOR_Titulacion!$H183&lt;&gt;0),[6]INVESTIGADOR_Titulacion!$H183,""),IF($A185="TOTAL",SUM(INDIRECT("E4:E"&amp;ROW()-1)),""))</f>
        <v/>
      </c>
      <c r="F185" s="3" t="str">
        <f ca="1">IF(AND($A185&lt;&gt;"",$A185&lt;&gt;"TOTAL"),IF(AND([6]INVESTIGADOR_Titulacion!$J183&lt;&gt;"",[6]INVESTIGADOR_Titulacion!$J183&lt;&gt;0),[6]INVESTIGADOR_Titulacion!$J183,""),IF($A185="TOTAL",SUM(INDIRECT("F4:F"&amp;ROW()-1)),""))</f>
        <v/>
      </c>
      <c r="G185" s="3" t="str">
        <f t="shared" ca="1" si="39"/>
        <v/>
      </c>
      <c r="H185" s="3" t="str">
        <f ca="1">IF(AND($A185&lt;&gt;"",$A185&lt;&gt;"TOTAL"),IF(AND([6]INVESTIGADOR_Titulacion!$M183&lt;&gt;"",[6]INVESTIGADOR_Titulacion!$M183&lt;&gt;0),[6]INVESTIGADOR_Titulacion!$M183,""),IF($A185="TOTAL",SUM(INDIRECT("H4:H"&amp;ROW()-1)),""))</f>
        <v/>
      </c>
      <c r="I185" s="3" t="str">
        <f ca="1">IF(AND($A185&lt;&gt;"",$A185&lt;&gt;"TOTAL"),IF(AND([6]INVESTIGADOR_Titulacion!$O183&lt;&gt;"",[6]INVESTIGADOR_Titulacion!$O183&lt;&gt;0),[6]INVESTIGADOR_Titulacion!$O183,""),IF($A185="TOTAL",SUM(INDIRECT("I4:I"&amp;ROW()-1)),""))</f>
        <v/>
      </c>
      <c r="J185" s="3" t="str">
        <f t="shared" ca="1" si="40"/>
        <v/>
      </c>
      <c r="K185" s="3" t="str">
        <f ca="1">IF(AND($A185&lt;&gt;"",$A185&lt;&gt;"TOTAL"),IF(AND([6]INVESTIGADOR_Titulacion!$R183&lt;&gt;"",[6]INVESTIGADOR_Titulacion!$R183&lt;&gt;0),[6]INVESTIGADOR_Titulacion!$R183,""),IF($A185="TOTAL",SUM(INDIRECT("K4:K"&amp;ROW()-1)),""))</f>
        <v/>
      </c>
      <c r="L185" s="3" t="str">
        <f ca="1">IF(AND($A185&lt;&gt;"",$A185&lt;&gt;"TOTAL"),IF(AND([6]INVESTIGADOR_Titulacion!$T183&lt;&gt;"",[6]INVESTIGADOR_Titulacion!$T183&lt;&gt;0),[6]INVESTIGADOR_Titulacion!$T183,""),IF($A185="TOTAL",SUM(INDIRECT("L4:L"&amp;ROW()-1)),""))</f>
        <v/>
      </c>
      <c r="M185" s="3" t="str">
        <f t="shared" ca="1" si="41"/>
        <v/>
      </c>
      <c r="N185" s="3" t="str">
        <f ca="1">IF(AND($A185&lt;&gt;"",$A185&lt;&gt;"TOTAL"),IF(AND([6]INVESTIGADOR_Titulacion!$W183&lt;&gt;"",[6]INVESTIGADOR_Titulacion!$W183&lt;&gt;0),[6]INVESTIGADOR_Titulacion!$W183,""),IF($A185="TOTAL",SUM(INDIRECT("N4:N"&amp;ROW()-1)),""))</f>
        <v/>
      </c>
      <c r="O185" s="3" t="str">
        <f ca="1">IF(AND($A185&lt;&gt;"",$A185&lt;&gt;"TOTAL"),IF(AND([6]INVESTIGADOR_Titulacion!$Y183&lt;&gt;"",[6]INVESTIGADOR_Titulacion!$Y183&lt;&gt;0),[6]INVESTIGADOR_Titulacion!$Y183,""),IF($A185="TOTAL",SUM(INDIRECT("O4:O"&amp;ROW()-1)),""))</f>
        <v/>
      </c>
      <c r="P185" s="3" t="str">
        <f t="shared" ca="1" si="42"/>
        <v/>
      </c>
      <c r="Q185" s="3" t="str">
        <f ca="1">IF(AND($A185&lt;&gt;"",$A185&lt;&gt;"TOTAL"),IF(AND([6]INVESTIGADOR_Titulacion!$AB183&lt;&gt;"",[6]INVESTIGADOR_Titulacion!$AB183&lt;&gt;0),[6]INVESTIGADOR_Titulacion!$AB183,""),IF($A185="TOTAL",SUM(INDIRECT("Q4:Q"&amp;ROW()-1)),""))</f>
        <v/>
      </c>
      <c r="R185" s="3" t="str">
        <f ca="1">IF(AND($A185&lt;&gt;"",$A185&lt;&gt;"TOTAL"),IF(AND([6]INVESTIGADOR_Titulacion!$AD183&lt;&gt;"",[6]INVESTIGADOR_Titulacion!$AD183&lt;&gt;0),[6]INVESTIGADOR_Titulacion!$AD183,""),IF($A185="TOTAL",SUM(INDIRECT("R4:R"&amp;ROW()-1)),""))</f>
        <v/>
      </c>
      <c r="S185" s="3" t="str">
        <f t="shared" ca="1" si="43"/>
        <v/>
      </c>
      <c r="T185" s="3" t="str">
        <f ca="1">IF(AND($A185&lt;&gt;"",$A185&lt;&gt;"TOTAL"),IF(AND([6]INVESTIGADOR_Titulacion!$AG183&lt;&gt;"",[6]INVESTIGADOR_Titulacion!$AG183&lt;&gt;0),[6]INVESTIGADOR_Titulacion!$AG183,""),IF($A185="TOTAL",SUM(INDIRECT("T4:T"&amp;ROW()-1)),""))</f>
        <v/>
      </c>
      <c r="U185" s="3" t="str">
        <f ca="1">IF(AND($A185&lt;&gt;"",$A185&lt;&gt;"TOTAL"),IF(AND([6]INVESTIGADOR_Titulacion!$AI183&lt;&gt;"",[6]INVESTIGADOR_Titulacion!$AI183&lt;&gt;0),[6]INVESTIGADOR_Titulacion!$AI183,""),IF($A185="TOTAL",SUM(INDIRECT("U4:U"&amp;ROW()-1)),""))</f>
        <v/>
      </c>
      <c r="V185" s="3" t="str">
        <f t="shared" ca="1" si="44"/>
        <v/>
      </c>
      <c r="W185" s="3" t="str">
        <f ca="1">IF(AND($A185&lt;&gt;"",$A185&lt;&gt;"TOTAL"),IF(AND([6]INVESTIGADOR_Titulacion!$AL183&lt;&gt;"",[6]INVESTIGADOR_Titulacion!$AL183&lt;&gt;0),[6]INVESTIGADOR_Titulacion!$AL183,""),IF($A185="TOTAL",SUM(INDIRECT("W4:W"&amp;ROW()-1)),""))</f>
        <v/>
      </c>
      <c r="X185" s="3" t="str">
        <f ca="1">IF(AND($A185&lt;&gt;"",$A185&lt;&gt;"TOTAL"),IF(AND([6]INVESTIGADOR_Titulacion!$AN183&lt;&gt;"",[6]INVESTIGADOR_Titulacion!$AN183&lt;&gt;0),[6]INVESTIGADOR_Titulacion!$AN183,""),IF($A185="TOTAL",SUM(INDIRECT("X4:X"&amp;ROW()-1)),""))</f>
        <v/>
      </c>
      <c r="Y185" s="3" t="str">
        <f t="shared" ca="1" si="45"/>
        <v/>
      </c>
      <c r="Z185" s="3" t="str">
        <f ca="1">IF(AND($A185&lt;&gt;"",$A185&lt;&gt;"TOTAL"),IF(AND([6]INVESTIGADOR_Titulacion!$AQ183&lt;&gt;"",[6]INVESTIGADOR_Titulacion!$AQ183&lt;&gt;0),[6]INVESTIGADOR_Titulacion!$AQ183,""),IF($A185="TOTAL",SUM(INDIRECT("Z4:Z"&amp;ROW()-1)),""))</f>
        <v/>
      </c>
      <c r="AA185" s="3" t="str">
        <f ca="1">IF(AND($A185&lt;&gt;"",$A185&lt;&gt;"TOTAL"),IF(AND([6]INVESTIGADOR_Titulacion!$AS183&lt;&gt;"",[6]INVESTIGADOR_Titulacion!$AS183&lt;&gt;0),[6]INVESTIGADOR_Titulacion!$AS183,""),IF($A185="TOTAL",SUM(INDIRECT("AA4:AA"&amp;ROW()-1)),""))</f>
        <v/>
      </c>
      <c r="AB185" s="3" t="str">
        <f t="shared" ca="1" si="46"/>
        <v/>
      </c>
      <c r="AC185" s="3" t="str">
        <f ca="1">IF(AND($A185&lt;&gt;"",$A185&lt;&gt;"TOTAL"),IF(AND([6]INVESTIGADOR_Titulacion!$AV183&lt;&gt;"",[6]INVESTIGADOR_Titulacion!$AV183&lt;&gt;0),[6]INVESTIGADOR_Titulacion!$AV183,""),IF($A185="TOTAL",SUM(INDIRECT("AC4:AC"&amp;ROW()-1)),""))</f>
        <v/>
      </c>
      <c r="AD185" s="3" t="str">
        <f ca="1">IF(AND($A185&lt;&gt;"",$A185&lt;&gt;"TOTAL"),IF(AND([6]INVESTIGADOR_Titulacion!$AX183&lt;&gt;"",[6]INVESTIGADOR_Titulacion!$AX183&lt;&gt;0),[6]INVESTIGADOR_Titulacion!$AX183,""),IF($A185="TOTAL",SUM(INDIRECT("AD4:AD"&amp;ROW()-1)),""))</f>
        <v/>
      </c>
      <c r="AE185" s="3" t="str">
        <f t="shared" ca="1" si="47"/>
        <v/>
      </c>
      <c r="AF185" s="3" t="str">
        <f ca="1">IF(AND($A185&lt;&gt;"",$A185&lt;&gt;"TOTAL"),IF(AND([6]INVESTIGADOR_Titulacion!$BA183&lt;&gt;"",[6]INVESTIGADOR_Titulacion!$BA183&lt;&gt;0),[6]INVESTIGADOR_Titulacion!$BA183,""),IF($A185="TOTAL",SUM(INDIRECT("AF4:AF"&amp;ROW()-1)),""))</f>
        <v/>
      </c>
      <c r="AG185" s="3" t="str">
        <f ca="1">IF(AND($A185&lt;&gt;"",$A185&lt;&gt;"TOTAL"),IF(AND([6]INVESTIGADOR_Titulacion!$BC183&lt;&gt;"",[6]INVESTIGADOR_Titulacion!$BC183&lt;&gt;0),[6]INVESTIGADOR_Titulacion!$BC183,""),IF($A185="TOTAL",SUM(INDIRECT("AG4:AG"&amp;ROW()-1)),""))</f>
        <v/>
      </c>
      <c r="AH185" s="3" t="str">
        <f t="shared" ca="1" si="48"/>
        <v/>
      </c>
      <c r="AI185" s="3" t="str">
        <f ca="1">IF(AND($A185&lt;&gt;"",$A185&lt;&gt;"TOTAL"),IF(AND([6]INVESTIGADOR_Titulacion!$BF183&lt;&gt;"",[6]INVESTIGADOR_Titulacion!$BF183&lt;&gt;0),[6]INVESTIGADOR_Titulacion!$BF183,""),IF($A185="TOTAL",SUM(INDIRECT("AI4:AI"&amp;ROW()-1)),""))</f>
        <v/>
      </c>
      <c r="AJ185" s="3" t="str">
        <f ca="1">IF(AND($A185&lt;&gt;"",$A185&lt;&gt;"TOTAL"),IF(AND([6]INVESTIGADOR_Titulacion!$BH183&lt;&gt;"",[6]INVESTIGADOR_Titulacion!$BH183&lt;&gt;0),[6]INVESTIGADOR_Titulacion!$BH183,""),IF($A185="TOTAL",SUM(INDIRECT("AJ4:AJ"&amp;ROW()-1)),""))</f>
        <v/>
      </c>
      <c r="AK185" s="3" t="str">
        <f t="shared" ca="1" si="49"/>
        <v/>
      </c>
      <c r="AL185" s="3" t="str">
        <f ca="1">IF(AND($A185&lt;&gt;"",$A185&lt;&gt;"TOTAL"),IF(AND([6]INVESTIGADOR_Titulacion!$BK183&lt;&gt;"",[6]INVESTIGADOR_Titulacion!$BK183&lt;&gt;0),[6]INVESTIGADOR_Titulacion!$BK183,""),IF($A185="TOTAL",SUM(INDIRECT("AL4:AL"&amp;ROW()-1)),""))</f>
        <v/>
      </c>
      <c r="AM185" s="3" t="str">
        <f ca="1">IF(AND($A185&lt;&gt;"",$A185&lt;&gt;"TOTAL"),IF(AND([6]INVESTIGADOR_Titulacion!$BM183&lt;&gt;"",[6]INVESTIGADOR_Titulacion!$BM183&lt;&gt;0),[6]INVESTIGADOR_Titulacion!$BM183,""),IF($A185="TOTAL",SUM(INDIRECT("AM4:AM"&amp;ROW()-1)),""))</f>
        <v/>
      </c>
      <c r="AN185" s="3" t="str">
        <f t="shared" ca="1" si="50"/>
        <v/>
      </c>
      <c r="AO185" s="3" t="str">
        <f ca="1">IF(AND($A185&lt;&gt;"",$A185&lt;&gt;"TOTAL"),IF(AND([6]INVESTIGADOR_Titulacion!$BP183&lt;&gt;"",[6]INVESTIGADOR_Titulacion!$BP183&lt;&gt;0),[6]INVESTIGADOR_Titulacion!$BP183,""),IF($A185="TOTAL",SUM(INDIRECT("AO4:AO"&amp;ROW()-1)),""))</f>
        <v/>
      </c>
      <c r="AP185" s="3" t="str">
        <f ca="1">IF(AND($A185&lt;&gt;"",$A185&lt;&gt;"TOTAL"),IF(AND([6]INVESTIGADOR_Titulacion!$BR183&lt;&gt;"",[6]INVESTIGADOR_Titulacion!$BR183&lt;&gt;0),[6]INVESTIGADOR_Titulacion!$BR183,""),IF($A185="TOTAL",SUM(INDIRECT("AP4:AP"&amp;ROW()-1)),""))</f>
        <v/>
      </c>
      <c r="AQ185" s="3" t="str">
        <f t="shared" ca="1" si="51"/>
        <v/>
      </c>
      <c r="AR185" s="3" t="str">
        <f ca="1">IF(AND($A185&lt;&gt;"",$A185&lt;&gt;"TOTAL"),IF(AND([6]INVESTIGADOR_Titulacion!$BU183&lt;&gt;"",[6]INVESTIGADOR_Titulacion!$BU183&lt;&gt;0),[6]INVESTIGADOR_Titulacion!$BU183,""),IF($A185="TOTAL",SUM(INDIRECT("AR4:AR"&amp;ROW()-1)),""))</f>
        <v/>
      </c>
      <c r="AS185" s="3" t="str">
        <f ca="1">IF(AND($A185&lt;&gt;"",$A185&lt;&gt;"TOTAL"),IF(AND([6]INVESTIGADOR_Titulacion!$BW183&lt;&gt;"",[6]INVESTIGADOR_Titulacion!$BW183&lt;&gt;0),[6]INVESTIGADOR_Titulacion!$BW183,""),IF($A185="TOTAL",SUM(INDIRECT("AS4:AS"&amp;ROW()-1)),""))</f>
        <v/>
      </c>
      <c r="AT185" s="3" t="str">
        <f t="shared" ca="1" si="52"/>
        <v/>
      </c>
      <c r="AU185" s="3" t="str">
        <f ca="1">IF(AND($A185&lt;&gt;"",$A185&lt;&gt;"TOTAL"),IF(AND([6]INVESTIGADOR_Titulacion!$BZ183&lt;&gt;"",[6]INVESTIGADOR_Titulacion!$BZ183&lt;&gt;0),[6]INVESTIGADOR_Titulacion!$BZ183,""),IF($A185="TOTAL",SUM(INDIRECT("AU4:AU"&amp;ROW()-1)),""))</f>
        <v/>
      </c>
      <c r="AV185" s="3" t="str">
        <f ca="1">IF(AND($A185&lt;&gt;"",$A185&lt;&gt;"TOTAL"),IF(AND([6]INVESTIGADOR_Titulacion!$CB183&lt;&gt;"",[6]INVESTIGADOR_Titulacion!$CB183&lt;&gt;0),[6]INVESTIGADOR_Titulacion!$CB183,""),IF($A185="TOTAL",SUM(INDIRECT("AV4:AV"&amp;ROW()-1)),""))</f>
        <v/>
      </c>
      <c r="AW185" s="3" t="str">
        <f t="shared" ca="1" si="53"/>
        <v/>
      </c>
      <c r="AX185" s="3" t="str">
        <f ca="1">IF(AND($A185&lt;&gt;"",$A185&lt;&gt;"TOTAL"),IF(AND([6]INVESTIGADOR_Titulacion!$CE183&lt;&gt;"",[6]INVESTIGADOR_Titulacion!$CE183&lt;&gt;0),[6]INVESTIGADOR_Titulacion!$CE183,""),IF($A185="TOTAL",SUM(INDIRECT("AX4:AX"&amp;ROW()-1)),""))</f>
        <v/>
      </c>
      <c r="AY185" s="3" t="str">
        <f ca="1">IF(AND($A185&lt;&gt;"",$A185&lt;&gt;"TOTAL"),IF(AND([6]INVESTIGADOR_Titulacion!$CG183&lt;&gt;"",[6]INVESTIGADOR_Titulacion!$CG183&lt;&gt;0),[6]INVESTIGADOR_Titulacion!$CG183,""),IF($A185="TOTAL",SUM(INDIRECT("AY4:AY"&amp;ROW()-1)),""))</f>
        <v/>
      </c>
      <c r="AZ185" s="3" t="str">
        <f t="shared" ca="1" si="54"/>
        <v/>
      </c>
      <c r="BA185" s="3" t="str">
        <f ca="1">IF(AND($A185&lt;&gt;"",$A185&lt;&gt;"TOTAL"),IF(AND([6]INVESTIGADOR_Titulacion!$CJ183&lt;&gt;"",[6]INVESTIGADOR_Titulacion!$CJ183&lt;&gt;0),[6]INVESTIGADOR_Titulacion!$CJ183,""),IF($A185="TOTAL",SUM(INDIRECT("BA4:BA"&amp;ROW()-1)),""))</f>
        <v/>
      </c>
      <c r="BB185" s="3" t="str">
        <f ca="1">IF(AND($A185&lt;&gt;"",$A185&lt;&gt;"TOTAL"),IF(AND([6]INVESTIGADOR_Titulacion!$CL183&lt;&gt;"",[6]INVESTIGADOR_Titulacion!$CL183&lt;&gt;0),[6]INVESTIGADOR_Titulacion!$CL183,""),IF($A185="TOTAL",SUM(INDIRECT("BB4:BB"&amp;ROW()-1)),""))</f>
        <v/>
      </c>
      <c r="BC185" s="3" t="str">
        <f t="shared" ca="1" si="55"/>
        <v/>
      </c>
      <c r="BD185" s="3" t="str">
        <f ca="1">IF(AND($A185&lt;&gt;"",$A185&lt;&gt;"TOTAL"),IF(AND([6]INVESTIGADOR_Titulacion!$CO183&lt;&gt;"",[6]INVESTIGADOR_Titulacion!$CO183&lt;&gt;0),[6]INVESTIGADOR_Titulacion!$CO183,""),IF($A185="TOTAL",SUM(INDIRECT("BD4:BD"&amp;ROW()-1)),""))</f>
        <v/>
      </c>
      <c r="BE185" s="3" t="str">
        <f ca="1">IF(AND($A185&lt;&gt;"",$A185&lt;&gt;"TOTAL"),IF(AND([6]INVESTIGADOR_Titulacion!$CQ183&lt;&gt;"",[6]INVESTIGADOR_Titulacion!$CQ183&lt;&gt;0),[6]INVESTIGADOR_Titulacion!$CQ183,""),IF($A185="TOTAL",SUM(INDIRECT("BE4:BE"&amp;ROW()-1)),""))</f>
        <v/>
      </c>
      <c r="BF185" s="3" t="str">
        <f t="shared" ca="1" si="56"/>
        <v/>
      </c>
    </row>
    <row r="186" spans="1:58" x14ac:dyDescent="0.2">
      <c r="A186" s="25" t="str">
        <f>IF([6]INVESTIGADOR_Titulacion!$B184&lt;&gt;"",[6]INVESTIGADOR_Titulacion!$B184,IF(AND([6]INVESTIGADOR_Titulacion!$B184="",[6]INVESTIGADOR_Titulacion!$B185="",[6]INVESTIGADOR_Titulacion!$B183=""),"","TOTAL"))</f>
        <v/>
      </c>
      <c r="B186" s="3" t="str">
        <f ca="1">IF(AND($A186&lt;&gt;"",$A186&lt;&gt;"TOTAL"),IF(AND([6]INVESTIGADOR_Titulacion!$C184&lt;&gt;"",[6]INVESTIGADOR_Titulacion!$C184&lt;&gt;0),[6]INVESTIGADOR_Titulacion!$C184,""),IF($A186="TOTAL",SUM(INDIRECT("B4:B"&amp;ROW()-1)),""))</f>
        <v/>
      </c>
      <c r="C186" s="3" t="str">
        <f ca="1">IF(AND($A186&lt;&gt;"",$A186&lt;&gt;"TOTAL"),IF(AND([6]INVESTIGADOR_Titulacion!$E184&lt;&gt;"",[6]INVESTIGADOR_Titulacion!$E184&lt;&gt;0),[6]INVESTIGADOR_Titulacion!$E184,""),IF($A186="TOTAL",SUM(INDIRECT("C4:C"&amp;ROW()-1)),""))</f>
        <v/>
      </c>
      <c r="D186" s="3" t="str">
        <f t="shared" ca="1" si="38"/>
        <v/>
      </c>
      <c r="E186" s="3" t="str">
        <f ca="1">IF(AND($A186&lt;&gt;"",$A186&lt;&gt;"TOTAL"),IF(AND([6]INVESTIGADOR_Titulacion!$H184&lt;&gt;"",[6]INVESTIGADOR_Titulacion!$H184&lt;&gt;0),[6]INVESTIGADOR_Titulacion!$H184,""),IF($A186="TOTAL",SUM(INDIRECT("E4:E"&amp;ROW()-1)),""))</f>
        <v/>
      </c>
      <c r="F186" s="3" t="str">
        <f ca="1">IF(AND($A186&lt;&gt;"",$A186&lt;&gt;"TOTAL"),IF(AND([6]INVESTIGADOR_Titulacion!$J184&lt;&gt;"",[6]INVESTIGADOR_Titulacion!$J184&lt;&gt;0),[6]INVESTIGADOR_Titulacion!$J184,""),IF($A186="TOTAL",SUM(INDIRECT("F4:F"&amp;ROW()-1)),""))</f>
        <v/>
      </c>
      <c r="G186" s="3" t="str">
        <f t="shared" ca="1" si="39"/>
        <v/>
      </c>
      <c r="H186" s="3" t="str">
        <f ca="1">IF(AND($A186&lt;&gt;"",$A186&lt;&gt;"TOTAL"),IF(AND([6]INVESTIGADOR_Titulacion!$M184&lt;&gt;"",[6]INVESTIGADOR_Titulacion!$M184&lt;&gt;0),[6]INVESTIGADOR_Titulacion!$M184,""),IF($A186="TOTAL",SUM(INDIRECT("H4:H"&amp;ROW()-1)),""))</f>
        <v/>
      </c>
      <c r="I186" s="3" t="str">
        <f ca="1">IF(AND($A186&lt;&gt;"",$A186&lt;&gt;"TOTAL"),IF(AND([6]INVESTIGADOR_Titulacion!$O184&lt;&gt;"",[6]INVESTIGADOR_Titulacion!$O184&lt;&gt;0),[6]INVESTIGADOR_Titulacion!$O184,""),IF($A186="TOTAL",SUM(INDIRECT("I4:I"&amp;ROW()-1)),""))</f>
        <v/>
      </c>
      <c r="J186" s="3" t="str">
        <f t="shared" ca="1" si="40"/>
        <v/>
      </c>
      <c r="K186" s="3" t="str">
        <f ca="1">IF(AND($A186&lt;&gt;"",$A186&lt;&gt;"TOTAL"),IF(AND([6]INVESTIGADOR_Titulacion!$R184&lt;&gt;"",[6]INVESTIGADOR_Titulacion!$R184&lt;&gt;0),[6]INVESTIGADOR_Titulacion!$R184,""),IF($A186="TOTAL",SUM(INDIRECT("K4:K"&amp;ROW()-1)),""))</f>
        <v/>
      </c>
      <c r="L186" s="3" t="str">
        <f ca="1">IF(AND($A186&lt;&gt;"",$A186&lt;&gt;"TOTAL"),IF(AND([6]INVESTIGADOR_Titulacion!$T184&lt;&gt;"",[6]INVESTIGADOR_Titulacion!$T184&lt;&gt;0),[6]INVESTIGADOR_Titulacion!$T184,""),IF($A186="TOTAL",SUM(INDIRECT("L4:L"&amp;ROW()-1)),""))</f>
        <v/>
      </c>
      <c r="M186" s="3" t="str">
        <f t="shared" ca="1" si="41"/>
        <v/>
      </c>
      <c r="N186" s="3" t="str">
        <f ca="1">IF(AND($A186&lt;&gt;"",$A186&lt;&gt;"TOTAL"),IF(AND([6]INVESTIGADOR_Titulacion!$W184&lt;&gt;"",[6]INVESTIGADOR_Titulacion!$W184&lt;&gt;0),[6]INVESTIGADOR_Titulacion!$W184,""),IF($A186="TOTAL",SUM(INDIRECT("N4:N"&amp;ROW()-1)),""))</f>
        <v/>
      </c>
      <c r="O186" s="3" t="str">
        <f ca="1">IF(AND($A186&lt;&gt;"",$A186&lt;&gt;"TOTAL"),IF(AND([6]INVESTIGADOR_Titulacion!$Y184&lt;&gt;"",[6]INVESTIGADOR_Titulacion!$Y184&lt;&gt;0),[6]INVESTIGADOR_Titulacion!$Y184,""),IF($A186="TOTAL",SUM(INDIRECT("O4:O"&amp;ROW()-1)),""))</f>
        <v/>
      </c>
      <c r="P186" s="3" t="str">
        <f t="shared" ca="1" si="42"/>
        <v/>
      </c>
      <c r="Q186" s="3" t="str">
        <f ca="1">IF(AND($A186&lt;&gt;"",$A186&lt;&gt;"TOTAL"),IF(AND([6]INVESTIGADOR_Titulacion!$AB184&lt;&gt;"",[6]INVESTIGADOR_Titulacion!$AB184&lt;&gt;0),[6]INVESTIGADOR_Titulacion!$AB184,""),IF($A186="TOTAL",SUM(INDIRECT("Q4:Q"&amp;ROW()-1)),""))</f>
        <v/>
      </c>
      <c r="R186" s="3" t="str">
        <f ca="1">IF(AND($A186&lt;&gt;"",$A186&lt;&gt;"TOTAL"),IF(AND([6]INVESTIGADOR_Titulacion!$AD184&lt;&gt;"",[6]INVESTIGADOR_Titulacion!$AD184&lt;&gt;0),[6]INVESTIGADOR_Titulacion!$AD184,""),IF($A186="TOTAL",SUM(INDIRECT("R4:R"&amp;ROW()-1)),""))</f>
        <v/>
      </c>
      <c r="S186" s="3" t="str">
        <f t="shared" ca="1" si="43"/>
        <v/>
      </c>
      <c r="T186" s="3" t="str">
        <f ca="1">IF(AND($A186&lt;&gt;"",$A186&lt;&gt;"TOTAL"),IF(AND([6]INVESTIGADOR_Titulacion!$AG184&lt;&gt;"",[6]INVESTIGADOR_Titulacion!$AG184&lt;&gt;0),[6]INVESTIGADOR_Titulacion!$AG184,""),IF($A186="TOTAL",SUM(INDIRECT("T4:T"&amp;ROW()-1)),""))</f>
        <v/>
      </c>
      <c r="U186" s="3" t="str">
        <f ca="1">IF(AND($A186&lt;&gt;"",$A186&lt;&gt;"TOTAL"),IF(AND([6]INVESTIGADOR_Titulacion!$AI184&lt;&gt;"",[6]INVESTIGADOR_Titulacion!$AI184&lt;&gt;0),[6]INVESTIGADOR_Titulacion!$AI184,""),IF($A186="TOTAL",SUM(INDIRECT("U4:U"&amp;ROW()-1)),""))</f>
        <v/>
      </c>
      <c r="V186" s="3" t="str">
        <f t="shared" ca="1" si="44"/>
        <v/>
      </c>
      <c r="W186" s="3" t="str">
        <f ca="1">IF(AND($A186&lt;&gt;"",$A186&lt;&gt;"TOTAL"),IF(AND([6]INVESTIGADOR_Titulacion!$AL184&lt;&gt;"",[6]INVESTIGADOR_Titulacion!$AL184&lt;&gt;0),[6]INVESTIGADOR_Titulacion!$AL184,""),IF($A186="TOTAL",SUM(INDIRECT("W4:W"&amp;ROW()-1)),""))</f>
        <v/>
      </c>
      <c r="X186" s="3" t="str">
        <f ca="1">IF(AND($A186&lt;&gt;"",$A186&lt;&gt;"TOTAL"),IF(AND([6]INVESTIGADOR_Titulacion!$AN184&lt;&gt;"",[6]INVESTIGADOR_Titulacion!$AN184&lt;&gt;0),[6]INVESTIGADOR_Titulacion!$AN184,""),IF($A186="TOTAL",SUM(INDIRECT("X4:X"&amp;ROW()-1)),""))</f>
        <v/>
      </c>
      <c r="Y186" s="3" t="str">
        <f t="shared" ca="1" si="45"/>
        <v/>
      </c>
      <c r="Z186" s="3" t="str">
        <f ca="1">IF(AND($A186&lt;&gt;"",$A186&lt;&gt;"TOTAL"),IF(AND([6]INVESTIGADOR_Titulacion!$AQ184&lt;&gt;"",[6]INVESTIGADOR_Titulacion!$AQ184&lt;&gt;0),[6]INVESTIGADOR_Titulacion!$AQ184,""),IF($A186="TOTAL",SUM(INDIRECT("Z4:Z"&amp;ROW()-1)),""))</f>
        <v/>
      </c>
      <c r="AA186" s="3" t="str">
        <f ca="1">IF(AND($A186&lt;&gt;"",$A186&lt;&gt;"TOTAL"),IF(AND([6]INVESTIGADOR_Titulacion!$AS184&lt;&gt;"",[6]INVESTIGADOR_Titulacion!$AS184&lt;&gt;0),[6]INVESTIGADOR_Titulacion!$AS184,""),IF($A186="TOTAL",SUM(INDIRECT("AA4:AA"&amp;ROW()-1)),""))</f>
        <v/>
      </c>
      <c r="AB186" s="3" t="str">
        <f t="shared" ca="1" si="46"/>
        <v/>
      </c>
      <c r="AC186" s="3" t="str">
        <f ca="1">IF(AND($A186&lt;&gt;"",$A186&lt;&gt;"TOTAL"),IF(AND([6]INVESTIGADOR_Titulacion!$AV184&lt;&gt;"",[6]INVESTIGADOR_Titulacion!$AV184&lt;&gt;0),[6]INVESTIGADOR_Titulacion!$AV184,""),IF($A186="TOTAL",SUM(INDIRECT("AC4:AC"&amp;ROW()-1)),""))</f>
        <v/>
      </c>
      <c r="AD186" s="3" t="str">
        <f ca="1">IF(AND($A186&lt;&gt;"",$A186&lt;&gt;"TOTAL"),IF(AND([6]INVESTIGADOR_Titulacion!$AX184&lt;&gt;"",[6]INVESTIGADOR_Titulacion!$AX184&lt;&gt;0),[6]INVESTIGADOR_Titulacion!$AX184,""),IF($A186="TOTAL",SUM(INDIRECT("AD4:AD"&amp;ROW()-1)),""))</f>
        <v/>
      </c>
      <c r="AE186" s="3" t="str">
        <f t="shared" ca="1" si="47"/>
        <v/>
      </c>
      <c r="AF186" s="3" t="str">
        <f ca="1">IF(AND($A186&lt;&gt;"",$A186&lt;&gt;"TOTAL"),IF(AND([6]INVESTIGADOR_Titulacion!$BA184&lt;&gt;"",[6]INVESTIGADOR_Titulacion!$BA184&lt;&gt;0),[6]INVESTIGADOR_Titulacion!$BA184,""),IF($A186="TOTAL",SUM(INDIRECT("AF4:AF"&amp;ROW()-1)),""))</f>
        <v/>
      </c>
      <c r="AG186" s="3" t="str">
        <f ca="1">IF(AND($A186&lt;&gt;"",$A186&lt;&gt;"TOTAL"),IF(AND([6]INVESTIGADOR_Titulacion!$BC184&lt;&gt;"",[6]INVESTIGADOR_Titulacion!$BC184&lt;&gt;0),[6]INVESTIGADOR_Titulacion!$BC184,""),IF($A186="TOTAL",SUM(INDIRECT("AG4:AG"&amp;ROW()-1)),""))</f>
        <v/>
      </c>
      <c r="AH186" s="3" t="str">
        <f t="shared" ca="1" si="48"/>
        <v/>
      </c>
      <c r="AI186" s="3" t="str">
        <f ca="1">IF(AND($A186&lt;&gt;"",$A186&lt;&gt;"TOTAL"),IF(AND([6]INVESTIGADOR_Titulacion!$BF184&lt;&gt;"",[6]INVESTIGADOR_Titulacion!$BF184&lt;&gt;0),[6]INVESTIGADOR_Titulacion!$BF184,""),IF($A186="TOTAL",SUM(INDIRECT("AI4:AI"&amp;ROW()-1)),""))</f>
        <v/>
      </c>
      <c r="AJ186" s="3" t="str">
        <f ca="1">IF(AND($A186&lt;&gt;"",$A186&lt;&gt;"TOTAL"),IF(AND([6]INVESTIGADOR_Titulacion!$BH184&lt;&gt;"",[6]INVESTIGADOR_Titulacion!$BH184&lt;&gt;0),[6]INVESTIGADOR_Titulacion!$BH184,""),IF($A186="TOTAL",SUM(INDIRECT("AJ4:AJ"&amp;ROW()-1)),""))</f>
        <v/>
      </c>
      <c r="AK186" s="3" t="str">
        <f t="shared" ca="1" si="49"/>
        <v/>
      </c>
      <c r="AL186" s="3" t="str">
        <f ca="1">IF(AND($A186&lt;&gt;"",$A186&lt;&gt;"TOTAL"),IF(AND([6]INVESTIGADOR_Titulacion!$BK184&lt;&gt;"",[6]INVESTIGADOR_Titulacion!$BK184&lt;&gt;0),[6]INVESTIGADOR_Titulacion!$BK184,""),IF($A186="TOTAL",SUM(INDIRECT("AL4:AL"&amp;ROW()-1)),""))</f>
        <v/>
      </c>
      <c r="AM186" s="3" t="str">
        <f ca="1">IF(AND($A186&lt;&gt;"",$A186&lt;&gt;"TOTAL"),IF(AND([6]INVESTIGADOR_Titulacion!$BM184&lt;&gt;"",[6]INVESTIGADOR_Titulacion!$BM184&lt;&gt;0),[6]INVESTIGADOR_Titulacion!$BM184,""),IF($A186="TOTAL",SUM(INDIRECT("AM4:AM"&amp;ROW()-1)),""))</f>
        <v/>
      </c>
      <c r="AN186" s="3" t="str">
        <f t="shared" ca="1" si="50"/>
        <v/>
      </c>
      <c r="AO186" s="3" t="str">
        <f ca="1">IF(AND($A186&lt;&gt;"",$A186&lt;&gt;"TOTAL"),IF(AND([6]INVESTIGADOR_Titulacion!$BP184&lt;&gt;"",[6]INVESTIGADOR_Titulacion!$BP184&lt;&gt;0),[6]INVESTIGADOR_Titulacion!$BP184,""),IF($A186="TOTAL",SUM(INDIRECT("AO4:AO"&amp;ROW()-1)),""))</f>
        <v/>
      </c>
      <c r="AP186" s="3" t="str">
        <f ca="1">IF(AND($A186&lt;&gt;"",$A186&lt;&gt;"TOTAL"),IF(AND([6]INVESTIGADOR_Titulacion!$BR184&lt;&gt;"",[6]INVESTIGADOR_Titulacion!$BR184&lt;&gt;0),[6]INVESTIGADOR_Titulacion!$BR184,""),IF($A186="TOTAL",SUM(INDIRECT("AP4:AP"&amp;ROW()-1)),""))</f>
        <v/>
      </c>
      <c r="AQ186" s="3" t="str">
        <f t="shared" ca="1" si="51"/>
        <v/>
      </c>
      <c r="AR186" s="3" t="str">
        <f ca="1">IF(AND($A186&lt;&gt;"",$A186&lt;&gt;"TOTAL"),IF(AND([6]INVESTIGADOR_Titulacion!$BU184&lt;&gt;"",[6]INVESTIGADOR_Titulacion!$BU184&lt;&gt;0),[6]INVESTIGADOR_Titulacion!$BU184,""),IF($A186="TOTAL",SUM(INDIRECT("AR4:AR"&amp;ROW()-1)),""))</f>
        <v/>
      </c>
      <c r="AS186" s="3" t="str">
        <f ca="1">IF(AND($A186&lt;&gt;"",$A186&lt;&gt;"TOTAL"),IF(AND([6]INVESTIGADOR_Titulacion!$BW184&lt;&gt;"",[6]INVESTIGADOR_Titulacion!$BW184&lt;&gt;0),[6]INVESTIGADOR_Titulacion!$BW184,""),IF($A186="TOTAL",SUM(INDIRECT("AS4:AS"&amp;ROW()-1)),""))</f>
        <v/>
      </c>
      <c r="AT186" s="3" t="str">
        <f t="shared" ca="1" si="52"/>
        <v/>
      </c>
      <c r="AU186" s="3" t="str">
        <f ca="1">IF(AND($A186&lt;&gt;"",$A186&lt;&gt;"TOTAL"),IF(AND([6]INVESTIGADOR_Titulacion!$BZ184&lt;&gt;"",[6]INVESTIGADOR_Titulacion!$BZ184&lt;&gt;0),[6]INVESTIGADOR_Titulacion!$BZ184,""),IF($A186="TOTAL",SUM(INDIRECT("AU4:AU"&amp;ROW()-1)),""))</f>
        <v/>
      </c>
      <c r="AV186" s="3" t="str">
        <f ca="1">IF(AND($A186&lt;&gt;"",$A186&lt;&gt;"TOTAL"),IF(AND([6]INVESTIGADOR_Titulacion!$CB184&lt;&gt;"",[6]INVESTIGADOR_Titulacion!$CB184&lt;&gt;0),[6]INVESTIGADOR_Titulacion!$CB184,""),IF($A186="TOTAL",SUM(INDIRECT("AV4:AV"&amp;ROW()-1)),""))</f>
        <v/>
      </c>
      <c r="AW186" s="3" t="str">
        <f t="shared" ca="1" si="53"/>
        <v/>
      </c>
      <c r="AX186" s="3" t="str">
        <f ca="1">IF(AND($A186&lt;&gt;"",$A186&lt;&gt;"TOTAL"),IF(AND([6]INVESTIGADOR_Titulacion!$CE184&lt;&gt;"",[6]INVESTIGADOR_Titulacion!$CE184&lt;&gt;0),[6]INVESTIGADOR_Titulacion!$CE184,""),IF($A186="TOTAL",SUM(INDIRECT("AX4:AX"&amp;ROW()-1)),""))</f>
        <v/>
      </c>
      <c r="AY186" s="3" t="str">
        <f ca="1">IF(AND($A186&lt;&gt;"",$A186&lt;&gt;"TOTAL"),IF(AND([6]INVESTIGADOR_Titulacion!$CG184&lt;&gt;"",[6]INVESTIGADOR_Titulacion!$CG184&lt;&gt;0),[6]INVESTIGADOR_Titulacion!$CG184,""),IF($A186="TOTAL",SUM(INDIRECT("AY4:AY"&amp;ROW()-1)),""))</f>
        <v/>
      </c>
      <c r="AZ186" s="3" t="str">
        <f t="shared" ca="1" si="54"/>
        <v/>
      </c>
      <c r="BA186" s="3" t="str">
        <f ca="1">IF(AND($A186&lt;&gt;"",$A186&lt;&gt;"TOTAL"),IF(AND([6]INVESTIGADOR_Titulacion!$CJ184&lt;&gt;"",[6]INVESTIGADOR_Titulacion!$CJ184&lt;&gt;0),[6]INVESTIGADOR_Titulacion!$CJ184,""),IF($A186="TOTAL",SUM(INDIRECT("BA4:BA"&amp;ROW()-1)),""))</f>
        <v/>
      </c>
      <c r="BB186" s="3" t="str">
        <f ca="1">IF(AND($A186&lt;&gt;"",$A186&lt;&gt;"TOTAL"),IF(AND([6]INVESTIGADOR_Titulacion!$CL184&lt;&gt;"",[6]INVESTIGADOR_Titulacion!$CL184&lt;&gt;0),[6]INVESTIGADOR_Titulacion!$CL184,""),IF($A186="TOTAL",SUM(INDIRECT("BB4:BB"&amp;ROW()-1)),""))</f>
        <v/>
      </c>
      <c r="BC186" s="3" t="str">
        <f t="shared" ca="1" si="55"/>
        <v/>
      </c>
      <c r="BD186" s="3" t="str">
        <f ca="1">IF(AND($A186&lt;&gt;"",$A186&lt;&gt;"TOTAL"),IF(AND([6]INVESTIGADOR_Titulacion!$CO184&lt;&gt;"",[6]INVESTIGADOR_Titulacion!$CO184&lt;&gt;0),[6]INVESTIGADOR_Titulacion!$CO184,""),IF($A186="TOTAL",SUM(INDIRECT("BD4:BD"&amp;ROW()-1)),""))</f>
        <v/>
      </c>
      <c r="BE186" s="3" t="str">
        <f ca="1">IF(AND($A186&lt;&gt;"",$A186&lt;&gt;"TOTAL"),IF(AND([6]INVESTIGADOR_Titulacion!$CQ184&lt;&gt;"",[6]INVESTIGADOR_Titulacion!$CQ184&lt;&gt;0),[6]INVESTIGADOR_Titulacion!$CQ184,""),IF($A186="TOTAL",SUM(INDIRECT("BE4:BE"&amp;ROW()-1)),""))</f>
        <v/>
      </c>
      <c r="BF186" s="3" t="str">
        <f t="shared" ca="1" si="56"/>
        <v/>
      </c>
    </row>
    <row r="187" spans="1:58" x14ac:dyDescent="0.2">
      <c r="A187" s="25" t="str">
        <f>IF([6]INVESTIGADOR_Titulacion!$B185&lt;&gt;"",[6]INVESTIGADOR_Titulacion!$B185,IF(AND([6]INVESTIGADOR_Titulacion!$B185="",[6]INVESTIGADOR_Titulacion!$B186="",[6]INVESTIGADOR_Titulacion!$B184=""),"","TOTAL"))</f>
        <v/>
      </c>
      <c r="B187" s="3" t="str">
        <f ca="1">IF(AND($A187&lt;&gt;"",$A187&lt;&gt;"TOTAL"),IF(AND([6]INVESTIGADOR_Titulacion!$C185&lt;&gt;"",[6]INVESTIGADOR_Titulacion!$C185&lt;&gt;0),[6]INVESTIGADOR_Titulacion!$C185,""),IF($A187="TOTAL",SUM(INDIRECT("B4:B"&amp;ROW()-1)),""))</f>
        <v/>
      </c>
      <c r="C187" s="3" t="str">
        <f ca="1">IF(AND($A187&lt;&gt;"",$A187&lt;&gt;"TOTAL"),IF(AND([6]INVESTIGADOR_Titulacion!$E185&lt;&gt;"",[6]INVESTIGADOR_Titulacion!$E185&lt;&gt;0),[6]INVESTIGADOR_Titulacion!$E185,""),IF($A187="TOTAL",SUM(INDIRECT("C4:C"&amp;ROW()-1)),""))</f>
        <v/>
      </c>
      <c r="D187" s="3" t="str">
        <f t="shared" ca="1" si="38"/>
        <v/>
      </c>
      <c r="E187" s="3" t="str">
        <f ca="1">IF(AND($A187&lt;&gt;"",$A187&lt;&gt;"TOTAL"),IF(AND([6]INVESTIGADOR_Titulacion!$H185&lt;&gt;"",[6]INVESTIGADOR_Titulacion!$H185&lt;&gt;0),[6]INVESTIGADOR_Titulacion!$H185,""),IF($A187="TOTAL",SUM(INDIRECT("E4:E"&amp;ROW()-1)),""))</f>
        <v/>
      </c>
      <c r="F187" s="3" t="str">
        <f ca="1">IF(AND($A187&lt;&gt;"",$A187&lt;&gt;"TOTAL"),IF(AND([6]INVESTIGADOR_Titulacion!$J185&lt;&gt;"",[6]INVESTIGADOR_Titulacion!$J185&lt;&gt;0),[6]INVESTIGADOR_Titulacion!$J185,""),IF($A187="TOTAL",SUM(INDIRECT("F4:F"&amp;ROW()-1)),""))</f>
        <v/>
      </c>
      <c r="G187" s="3" t="str">
        <f t="shared" ca="1" si="39"/>
        <v/>
      </c>
      <c r="H187" s="3" t="str">
        <f ca="1">IF(AND($A187&lt;&gt;"",$A187&lt;&gt;"TOTAL"),IF(AND([6]INVESTIGADOR_Titulacion!$M185&lt;&gt;"",[6]INVESTIGADOR_Titulacion!$M185&lt;&gt;0),[6]INVESTIGADOR_Titulacion!$M185,""),IF($A187="TOTAL",SUM(INDIRECT("H4:H"&amp;ROW()-1)),""))</f>
        <v/>
      </c>
      <c r="I187" s="3" t="str">
        <f ca="1">IF(AND($A187&lt;&gt;"",$A187&lt;&gt;"TOTAL"),IF(AND([6]INVESTIGADOR_Titulacion!$O185&lt;&gt;"",[6]INVESTIGADOR_Titulacion!$O185&lt;&gt;0),[6]INVESTIGADOR_Titulacion!$O185,""),IF($A187="TOTAL",SUM(INDIRECT("I4:I"&amp;ROW()-1)),""))</f>
        <v/>
      </c>
      <c r="J187" s="3" t="str">
        <f t="shared" ca="1" si="40"/>
        <v/>
      </c>
      <c r="K187" s="3" t="str">
        <f ca="1">IF(AND($A187&lt;&gt;"",$A187&lt;&gt;"TOTAL"),IF(AND([6]INVESTIGADOR_Titulacion!$R185&lt;&gt;"",[6]INVESTIGADOR_Titulacion!$R185&lt;&gt;0),[6]INVESTIGADOR_Titulacion!$R185,""),IF($A187="TOTAL",SUM(INDIRECT("K4:K"&amp;ROW()-1)),""))</f>
        <v/>
      </c>
      <c r="L187" s="3" t="str">
        <f ca="1">IF(AND($A187&lt;&gt;"",$A187&lt;&gt;"TOTAL"),IF(AND([6]INVESTIGADOR_Titulacion!$T185&lt;&gt;"",[6]INVESTIGADOR_Titulacion!$T185&lt;&gt;0),[6]INVESTIGADOR_Titulacion!$T185,""),IF($A187="TOTAL",SUM(INDIRECT("L4:L"&amp;ROW()-1)),""))</f>
        <v/>
      </c>
      <c r="M187" s="3" t="str">
        <f t="shared" ca="1" si="41"/>
        <v/>
      </c>
      <c r="N187" s="3" t="str">
        <f ca="1">IF(AND($A187&lt;&gt;"",$A187&lt;&gt;"TOTAL"),IF(AND([6]INVESTIGADOR_Titulacion!$W185&lt;&gt;"",[6]INVESTIGADOR_Titulacion!$W185&lt;&gt;0),[6]INVESTIGADOR_Titulacion!$W185,""),IF($A187="TOTAL",SUM(INDIRECT("N4:N"&amp;ROW()-1)),""))</f>
        <v/>
      </c>
      <c r="O187" s="3" t="str">
        <f ca="1">IF(AND($A187&lt;&gt;"",$A187&lt;&gt;"TOTAL"),IF(AND([6]INVESTIGADOR_Titulacion!$Y185&lt;&gt;"",[6]INVESTIGADOR_Titulacion!$Y185&lt;&gt;0),[6]INVESTIGADOR_Titulacion!$Y185,""),IF($A187="TOTAL",SUM(INDIRECT("O4:O"&amp;ROW()-1)),""))</f>
        <v/>
      </c>
      <c r="P187" s="3" t="str">
        <f t="shared" ca="1" si="42"/>
        <v/>
      </c>
      <c r="Q187" s="3" t="str">
        <f ca="1">IF(AND($A187&lt;&gt;"",$A187&lt;&gt;"TOTAL"),IF(AND([6]INVESTIGADOR_Titulacion!$AB185&lt;&gt;"",[6]INVESTIGADOR_Titulacion!$AB185&lt;&gt;0),[6]INVESTIGADOR_Titulacion!$AB185,""),IF($A187="TOTAL",SUM(INDIRECT("Q4:Q"&amp;ROW()-1)),""))</f>
        <v/>
      </c>
      <c r="R187" s="3" t="str">
        <f ca="1">IF(AND($A187&lt;&gt;"",$A187&lt;&gt;"TOTAL"),IF(AND([6]INVESTIGADOR_Titulacion!$AD185&lt;&gt;"",[6]INVESTIGADOR_Titulacion!$AD185&lt;&gt;0),[6]INVESTIGADOR_Titulacion!$AD185,""),IF($A187="TOTAL",SUM(INDIRECT("R4:R"&amp;ROW()-1)),""))</f>
        <v/>
      </c>
      <c r="S187" s="3" t="str">
        <f t="shared" ca="1" si="43"/>
        <v/>
      </c>
      <c r="T187" s="3" t="str">
        <f ca="1">IF(AND($A187&lt;&gt;"",$A187&lt;&gt;"TOTAL"),IF(AND([6]INVESTIGADOR_Titulacion!$AG185&lt;&gt;"",[6]INVESTIGADOR_Titulacion!$AG185&lt;&gt;0),[6]INVESTIGADOR_Titulacion!$AG185,""),IF($A187="TOTAL",SUM(INDIRECT("T4:T"&amp;ROW()-1)),""))</f>
        <v/>
      </c>
      <c r="U187" s="3" t="str">
        <f ca="1">IF(AND($A187&lt;&gt;"",$A187&lt;&gt;"TOTAL"),IF(AND([6]INVESTIGADOR_Titulacion!$AI185&lt;&gt;"",[6]INVESTIGADOR_Titulacion!$AI185&lt;&gt;0),[6]INVESTIGADOR_Titulacion!$AI185,""),IF($A187="TOTAL",SUM(INDIRECT("U4:U"&amp;ROW()-1)),""))</f>
        <v/>
      </c>
      <c r="V187" s="3" t="str">
        <f t="shared" ca="1" si="44"/>
        <v/>
      </c>
      <c r="W187" s="3" t="str">
        <f ca="1">IF(AND($A187&lt;&gt;"",$A187&lt;&gt;"TOTAL"),IF(AND([6]INVESTIGADOR_Titulacion!$AL185&lt;&gt;"",[6]INVESTIGADOR_Titulacion!$AL185&lt;&gt;0),[6]INVESTIGADOR_Titulacion!$AL185,""),IF($A187="TOTAL",SUM(INDIRECT("W4:W"&amp;ROW()-1)),""))</f>
        <v/>
      </c>
      <c r="X187" s="3" t="str">
        <f ca="1">IF(AND($A187&lt;&gt;"",$A187&lt;&gt;"TOTAL"),IF(AND([6]INVESTIGADOR_Titulacion!$AN185&lt;&gt;"",[6]INVESTIGADOR_Titulacion!$AN185&lt;&gt;0),[6]INVESTIGADOR_Titulacion!$AN185,""),IF($A187="TOTAL",SUM(INDIRECT("X4:X"&amp;ROW()-1)),""))</f>
        <v/>
      </c>
      <c r="Y187" s="3" t="str">
        <f t="shared" ca="1" si="45"/>
        <v/>
      </c>
      <c r="Z187" s="3" t="str">
        <f ca="1">IF(AND($A187&lt;&gt;"",$A187&lt;&gt;"TOTAL"),IF(AND([6]INVESTIGADOR_Titulacion!$AQ185&lt;&gt;"",[6]INVESTIGADOR_Titulacion!$AQ185&lt;&gt;0),[6]INVESTIGADOR_Titulacion!$AQ185,""),IF($A187="TOTAL",SUM(INDIRECT("Z4:Z"&amp;ROW()-1)),""))</f>
        <v/>
      </c>
      <c r="AA187" s="3" t="str">
        <f ca="1">IF(AND($A187&lt;&gt;"",$A187&lt;&gt;"TOTAL"),IF(AND([6]INVESTIGADOR_Titulacion!$AS185&lt;&gt;"",[6]INVESTIGADOR_Titulacion!$AS185&lt;&gt;0),[6]INVESTIGADOR_Titulacion!$AS185,""),IF($A187="TOTAL",SUM(INDIRECT("AA4:AA"&amp;ROW()-1)),""))</f>
        <v/>
      </c>
      <c r="AB187" s="3" t="str">
        <f t="shared" ca="1" si="46"/>
        <v/>
      </c>
      <c r="AC187" s="3" t="str">
        <f ca="1">IF(AND($A187&lt;&gt;"",$A187&lt;&gt;"TOTAL"),IF(AND([6]INVESTIGADOR_Titulacion!$AV185&lt;&gt;"",[6]INVESTIGADOR_Titulacion!$AV185&lt;&gt;0),[6]INVESTIGADOR_Titulacion!$AV185,""),IF($A187="TOTAL",SUM(INDIRECT("AC4:AC"&amp;ROW()-1)),""))</f>
        <v/>
      </c>
      <c r="AD187" s="3" t="str">
        <f ca="1">IF(AND($A187&lt;&gt;"",$A187&lt;&gt;"TOTAL"),IF(AND([6]INVESTIGADOR_Titulacion!$AX185&lt;&gt;"",[6]INVESTIGADOR_Titulacion!$AX185&lt;&gt;0),[6]INVESTIGADOR_Titulacion!$AX185,""),IF($A187="TOTAL",SUM(INDIRECT("AD4:AD"&amp;ROW()-1)),""))</f>
        <v/>
      </c>
      <c r="AE187" s="3" t="str">
        <f t="shared" ca="1" si="47"/>
        <v/>
      </c>
      <c r="AF187" s="3" t="str">
        <f ca="1">IF(AND($A187&lt;&gt;"",$A187&lt;&gt;"TOTAL"),IF(AND([6]INVESTIGADOR_Titulacion!$BA185&lt;&gt;"",[6]INVESTIGADOR_Titulacion!$BA185&lt;&gt;0),[6]INVESTIGADOR_Titulacion!$BA185,""),IF($A187="TOTAL",SUM(INDIRECT("AF4:AF"&amp;ROW()-1)),""))</f>
        <v/>
      </c>
      <c r="AG187" s="3" t="str">
        <f ca="1">IF(AND($A187&lt;&gt;"",$A187&lt;&gt;"TOTAL"),IF(AND([6]INVESTIGADOR_Titulacion!$BC185&lt;&gt;"",[6]INVESTIGADOR_Titulacion!$BC185&lt;&gt;0),[6]INVESTIGADOR_Titulacion!$BC185,""),IF($A187="TOTAL",SUM(INDIRECT("AG4:AG"&amp;ROW()-1)),""))</f>
        <v/>
      </c>
      <c r="AH187" s="3" t="str">
        <f t="shared" ca="1" si="48"/>
        <v/>
      </c>
      <c r="AI187" s="3" t="str">
        <f ca="1">IF(AND($A187&lt;&gt;"",$A187&lt;&gt;"TOTAL"),IF(AND([6]INVESTIGADOR_Titulacion!$BF185&lt;&gt;"",[6]INVESTIGADOR_Titulacion!$BF185&lt;&gt;0),[6]INVESTIGADOR_Titulacion!$BF185,""),IF($A187="TOTAL",SUM(INDIRECT("AI4:AI"&amp;ROW()-1)),""))</f>
        <v/>
      </c>
      <c r="AJ187" s="3" t="str">
        <f ca="1">IF(AND($A187&lt;&gt;"",$A187&lt;&gt;"TOTAL"),IF(AND([6]INVESTIGADOR_Titulacion!$BH185&lt;&gt;"",[6]INVESTIGADOR_Titulacion!$BH185&lt;&gt;0),[6]INVESTIGADOR_Titulacion!$BH185,""),IF($A187="TOTAL",SUM(INDIRECT("AJ4:AJ"&amp;ROW()-1)),""))</f>
        <v/>
      </c>
      <c r="AK187" s="3" t="str">
        <f t="shared" ca="1" si="49"/>
        <v/>
      </c>
      <c r="AL187" s="3" t="str">
        <f ca="1">IF(AND($A187&lt;&gt;"",$A187&lt;&gt;"TOTAL"),IF(AND([6]INVESTIGADOR_Titulacion!$BK185&lt;&gt;"",[6]INVESTIGADOR_Titulacion!$BK185&lt;&gt;0),[6]INVESTIGADOR_Titulacion!$BK185,""),IF($A187="TOTAL",SUM(INDIRECT("AL4:AL"&amp;ROW()-1)),""))</f>
        <v/>
      </c>
      <c r="AM187" s="3" t="str">
        <f ca="1">IF(AND($A187&lt;&gt;"",$A187&lt;&gt;"TOTAL"),IF(AND([6]INVESTIGADOR_Titulacion!$BM185&lt;&gt;"",[6]INVESTIGADOR_Titulacion!$BM185&lt;&gt;0),[6]INVESTIGADOR_Titulacion!$BM185,""),IF($A187="TOTAL",SUM(INDIRECT("AM4:AM"&amp;ROW()-1)),""))</f>
        <v/>
      </c>
      <c r="AN187" s="3" t="str">
        <f t="shared" ca="1" si="50"/>
        <v/>
      </c>
      <c r="AO187" s="3" t="str">
        <f ca="1">IF(AND($A187&lt;&gt;"",$A187&lt;&gt;"TOTAL"),IF(AND([6]INVESTIGADOR_Titulacion!$BP185&lt;&gt;"",[6]INVESTIGADOR_Titulacion!$BP185&lt;&gt;0),[6]INVESTIGADOR_Titulacion!$BP185,""),IF($A187="TOTAL",SUM(INDIRECT("AO4:AO"&amp;ROW()-1)),""))</f>
        <v/>
      </c>
      <c r="AP187" s="3" t="str">
        <f ca="1">IF(AND($A187&lt;&gt;"",$A187&lt;&gt;"TOTAL"),IF(AND([6]INVESTIGADOR_Titulacion!$BR185&lt;&gt;"",[6]INVESTIGADOR_Titulacion!$BR185&lt;&gt;0),[6]INVESTIGADOR_Titulacion!$BR185,""),IF($A187="TOTAL",SUM(INDIRECT("AP4:AP"&amp;ROW()-1)),""))</f>
        <v/>
      </c>
      <c r="AQ187" s="3" t="str">
        <f t="shared" ca="1" si="51"/>
        <v/>
      </c>
      <c r="AR187" s="3" t="str">
        <f ca="1">IF(AND($A187&lt;&gt;"",$A187&lt;&gt;"TOTAL"),IF(AND([6]INVESTIGADOR_Titulacion!$BU185&lt;&gt;"",[6]INVESTIGADOR_Titulacion!$BU185&lt;&gt;0),[6]INVESTIGADOR_Titulacion!$BU185,""),IF($A187="TOTAL",SUM(INDIRECT("AR4:AR"&amp;ROW()-1)),""))</f>
        <v/>
      </c>
      <c r="AS187" s="3" t="str">
        <f ca="1">IF(AND($A187&lt;&gt;"",$A187&lt;&gt;"TOTAL"),IF(AND([6]INVESTIGADOR_Titulacion!$BW185&lt;&gt;"",[6]INVESTIGADOR_Titulacion!$BW185&lt;&gt;0),[6]INVESTIGADOR_Titulacion!$BW185,""),IF($A187="TOTAL",SUM(INDIRECT("AS4:AS"&amp;ROW()-1)),""))</f>
        <v/>
      </c>
      <c r="AT187" s="3" t="str">
        <f t="shared" ca="1" si="52"/>
        <v/>
      </c>
      <c r="AU187" s="3" t="str">
        <f ca="1">IF(AND($A187&lt;&gt;"",$A187&lt;&gt;"TOTAL"),IF(AND([6]INVESTIGADOR_Titulacion!$BZ185&lt;&gt;"",[6]INVESTIGADOR_Titulacion!$BZ185&lt;&gt;0),[6]INVESTIGADOR_Titulacion!$BZ185,""),IF($A187="TOTAL",SUM(INDIRECT("AU4:AU"&amp;ROW()-1)),""))</f>
        <v/>
      </c>
      <c r="AV187" s="3" t="str">
        <f ca="1">IF(AND($A187&lt;&gt;"",$A187&lt;&gt;"TOTAL"),IF(AND([6]INVESTIGADOR_Titulacion!$CB185&lt;&gt;"",[6]INVESTIGADOR_Titulacion!$CB185&lt;&gt;0),[6]INVESTIGADOR_Titulacion!$CB185,""),IF($A187="TOTAL",SUM(INDIRECT("AV4:AV"&amp;ROW()-1)),""))</f>
        <v/>
      </c>
      <c r="AW187" s="3" t="str">
        <f t="shared" ca="1" si="53"/>
        <v/>
      </c>
      <c r="AX187" s="3" t="str">
        <f ca="1">IF(AND($A187&lt;&gt;"",$A187&lt;&gt;"TOTAL"),IF(AND([6]INVESTIGADOR_Titulacion!$CE185&lt;&gt;"",[6]INVESTIGADOR_Titulacion!$CE185&lt;&gt;0),[6]INVESTIGADOR_Titulacion!$CE185,""),IF($A187="TOTAL",SUM(INDIRECT("AX4:AX"&amp;ROW()-1)),""))</f>
        <v/>
      </c>
      <c r="AY187" s="3" t="str">
        <f ca="1">IF(AND($A187&lt;&gt;"",$A187&lt;&gt;"TOTAL"),IF(AND([6]INVESTIGADOR_Titulacion!$CG185&lt;&gt;"",[6]INVESTIGADOR_Titulacion!$CG185&lt;&gt;0),[6]INVESTIGADOR_Titulacion!$CG185,""),IF($A187="TOTAL",SUM(INDIRECT("AY4:AY"&amp;ROW()-1)),""))</f>
        <v/>
      </c>
      <c r="AZ187" s="3" t="str">
        <f t="shared" ca="1" si="54"/>
        <v/>
      </c>
      <c r="BA187" s="3" t="str">
        <f ca="1">IF(AND($A187&lt;&gt;"",$A187&lt;&gt;"TOTAL"),IF(AND([6]INVESTIGADOR_Titulacion!$CJ185&lt;&gt;"",[6]INVESTIGADOR_Titulacion!$CJ185&lt;&gt;0),[6]INVESTIGADOR_Titulacion!$CJ185,""),IF($A187="TOTAL",SUM(INDIRECT("BA4:BA"&amp;ROW()-1)),""))</f>
        <v/>
      </c>
      <c r="BB187" s="3" t="str">
        <f ca="1">IF(AND($A187&lt;&gt;"",$A187&lt;&gt;"TOTAL"),IF(AND([6]INVESTIGADOR_Titulacion!$CL185&lt;&gt;"",[6]INVESTIGADOR_Titulacion!$CL185&lt;&gt;0),[6]INVESTIGADOR_Titulacion!$CL185,""),IF($A187="TOTAL",SUM(INDIRECT("BB4:BB"&amp;ROW()-1)),""))</f>
        <v/>
      </c>
      <c r="BC187" s="3" t="str">
        <f t="shared" ca="1" si="55"/>
        <v/>
      </c>
      <c r="BD187" s="3" t="str">
        <f ca="1">IF(AND($A187&lt;&gt;"",$A187&lt;&gt;"TOTAL"),IF(AND([6]INVESTIGADOR_Titulacion!$CO185&lt;&gt;"",[6]INVESTIGADOR_Titulacion!$CO185&lt;&gt;0),[6]INVESTIGADOR_Titulacion!$CO185,""),IF($A187="TOTAL",SUM(INDIRECT("BD4:BD"&amp;ROW()-1)),""))</f>
        <v/>
      </c>
      <c r="BE187" s="3" t="str">
        <f ca="1">IF(AND($A187&lt;&gt;"",$A187&lt;&gt;"TOTAL"),IF(AND([6]INVESTIGADOR_Titulacion!$CQ185&lt;&gt;"",[6]INVESTIGADOR_Titulacion!$CQ185&lt;&gt;0),[6]INVESTIGADOR_Titulacion!$CQ185,""),IF($A187="TOTAL",SUM(INDIRECT("BE4:BE"&amp;ROW()-1)),""))</f>
        <v/>
      </c>
      <c r="BF187" s="3" t="str">
        <f t="shared" ca="1" si="56"/>
        <v/>
      </c>
    </row>
    <row r="188" spans="1:58" x14ac:dyDescent="0.2">
      <c r="A188" s="25" t="str">
        <f>IF([6]INVESTIGADOR_Titulacion!$B186&lt;&gt;"",[6]INVESTIGADOR_Titulacion!$B186,IF(AND([6]INVESTIGADOR_Titulacion!$B186="",[6]INVESTIGADOR_Titulacion!$B187="",[6]INVESTIGADOR_Titulacion!$B185=""),"","TOTAL"))</f>
        <v/>
      </c>
      <c r="B188" s="3" t="str">
        <f ca="1">IF(AND($A188&lt;&gt;"",$A188&lt;&gt;"TOTAL"),IF(AND([6]INVESTIGADOR_Titulacion!$C186&lt;&gt;"",[6]INVESTIGADOR_Titulacion!$C186&lt;&gt;0),[6]INVESTIGADOR_Titulacion!$C186,""),IF($A188="TOTAL",SUM(INDIRECT("B4:B"&amp;ROW()-1)),""))</f>
        <v/>
      </c>
      <c r="C188" s="3" t="str">
        <f ca="1">IF(AND($A188&lt;&gt;"",$A188&lt;&gt;"TOTAL"),IF(AND([6]INVESTIGADOR_Titulacion!$E186&lt;&gt;"",[6]INVESTIGADOR_Titulacion!$E186&lt;&gt;0),[6]INVESTIGADOR_Titulacion!$E186,""),IF($A188="TOTAL",SUM(INDIRECT("C4:C"&amp;ROW()-1)),""))</f>
        <v/>
      </c>
      <c r="D188" s="3" t="str">
        <f t="shared" ca="1" si="38"/>
        <v/>
      </c>
      <c r="E188" s="3" t="str">
        <f ca="1">IF(AND($A188&lt;&gt;"",$A188&lt;&gt;"TOTAL"),IF(AND([6]INVESTIGADOR_Titulacion!$H186&lt;&gt;"",[6]INVESTIGADOR_Titulacion!$H186&lt;&gt;0),[6]INVESTIGADOR_Titulacion!$H186,""),IF($A188="TOTAL",SUM(INDIRECT("E4:E"&amp;ROW()-1)),""))</f>
        <v/>
      </c>
      <c r="F188" s="3" t="str">
        <f ca="1">IF(AND($A188&lt;&gt;"",$A188&lt;&gt;"TOTAL"),IF(AND([6]INVESTIGADOR_Titulacion!$J186&lt;&gt;"",[6]INVESTIGADOR_Titulacion!$J186&lt;&gt;0),[6]INVESTIGADOR_Titulacion!$J186,""),IF($A188="TOTAL",SUM(INDIRECT("F4:F"&amp;ROW()-1)),""))</f>
        <v/>
      </c>
      <c r="G188" s="3" t="str">
        <f t="shared" ca="1" si="39"/>
        <v/>
      </c>
      <c r="H188" s="3" t="str">
        <f ca="1">IF(AND($A188&lt;&gt;"",$A188&lt;&gt;"TOTAL"),IF(AND([6]INVESTIGADOR_Titulacion!$M186&lt;&gt;"",[6]INVESTIGADOR_Titulacion!$M186&lt;&gt;0),[6]INVESTIGADOR_Titulacion!$M186,""),IF($A188="TOTAL",SUM(INDIRECT("H4:H"&amp;ROW()-1)),""))</f>
        <v/>
      </c>
      <c r="I188" s="3" t="str">
        <f ca="1">IF(AND($A188&lt;&gt;"",$A188&lt;&gt;"TOTAL"),IF(AND([6]INVESTIGADOR_Titulacion!$O186&lt;&gt;"",[6]INVESTIGADOR_Titulacion!$O186&lt;&gt;0),[6]INVESTIGADOR_Titulacion!$O186,""),IF($A188="TOTAL",SUM(INDIRECT("I4:I"&amp;ROW()-1)),""))</f>
        <v/>
      </c>
      <c r="J188" s="3" t="str">
        <f t="shared" ca="1" si="40"/>
        <v/>
      </c>
      <c r="K188" s="3" t="str">
        <f ca="1">IF(AND($A188&lt;&gt;"",$A188&lt;&gt;"TOTAL"),IF(AND([6]INVESTIGADOR_Titulacion!$R186&lt;&gt;"",[6]INVESTIGADOR_Titulacion!$R186&lt;&gt;0),[6]INVESTIGADOR_Titulacion!$R186,""),IF($A188="TOTAL",SUM(INDIRECT("K4:K"&amp;ROW()-1)),""))</f>
        <v/>
      </c>
      <c r="L188" s="3" t="str">
        <f ca="1">IF(AND($A188&lt;&gt;"",$A188&lt;&gt;"TOTAL"),IF(AND([6]INVESTIGADOR_Titulacion!$T186&lt;&gt;"",[6]INVESTIGADOR_Titulacion!$T186&lt;&gt;0),[6]INVESTIGADOR_Titulacion!$T186,""),IF($A188="TOTAL",SUM(INDIRECT("L4:L"&amp;ROW()-1)),""))</f>
        <v/>
      </c>
      <c r="M188" s="3" t="str">
        <f t="shared" ca="1" si="41"/>
        <v/>
      </c>
      <c r="N188" s="3" t="str">
        <f ca="1">IF(AND($A188&lt;&gt;"",$A188&lt;&gt;"TOTAL"),IF(AND([6]INVESTIGADOR_Titulacion!$W186&lt;&gt;"",[6]INVESTIGADOR_Titulacion!$W186&lt;&gt;0),[6]INVESTIGADOR_Titulacion!$W186,""),IF($A188="TOTAL",SUM(INDIRECT("N4:N"&amp;ROW()-1)),""))</f>
        <v/>
      </c>
      <c r="O188" s="3" t="str">
        <f ca="1">IF(AND($A188&lt;&gt;"",$A188&lt;&gt;"TOTAL"),IF(AND([6]INVESTIGADOR_Titulacion!$Y186&lt;&gt;"",[6]INVESTIGADOR_Titulacion!$Y186&lt;&gt;0),[6]INVESTIGADOR_Titulacion!$Y186,""),IF($A188="TOTAL",SUM(INDIRECT("O4:O"&amp;ROW()-1)),""))</f>
        <v/>
      </c>
      <c r="P188" s="3" t="str">
        <f t="shared" ca="1" si="42"/>
        <v/>
      </c>
      <c r="Q188" s="3" t="str">
        <f ca="1">IF(AND($A188&lt;&gt;"",$A188&lt;&gt;"TOTAL"),IF(AND([6]INVESTIGADOR_Titulacion!$AB186&lt;&gt;"",[6]INVESTIGADOR_Titulacion!$AB186&lt;&gt;0),[6]INVESTIGADOR_Titulacion!$AB186,""),IF($A188="TOTAL",SUM(INDIRECT("Q4:Q"&amp;ROW()-1)),""))</f>
        <v/>
      </c>
      <c r="R188" s="3" t="str">
        <f ca="1">IF(AND($A188&lt;&gt;"",$A188&lt;&gt;"TOTAL"),IF(AND([6]INVESTIGADOR_Titulacion!$AD186&lt;&gt;"",[6]INVESTIGADOR_Titulacion!$AD186&lt;&gt;0),[6]INVESTIGADOR_Titulacion!$AD186,""),IF($A188="TOTAL",SUM(INDIRECT("R4:R"&amp;ROW()-1)),""))</f>
        <v/>
      </c>
      <c r="S188" s="3" t="str">
        <f t="shared" ca="1" si="43"/>
        <v/>
      </c>
      <c r="T188" s="3" t="str">
        <f ca="1">IF(AND($A188&lt;&gt;"",$A188&lt;&gt;"TOTAL"),IF(AND([6]INVESTIGADOR_Titulacion!$AG186&lt;&gt;"",[6]INVESTIGADOR_Titulacion!$AG186&lt;&gt;0),[6]INVESTIGADOR_Titulacion!$AG186,""),IF($A188="TOTAL",SUM(INDIRECT("T4:T"&amp;ROW()-1)),""))</f>
        <v/>
      </c>
      <c r="U188" s="3" t="str">
        <f ca="1">IF(AND($A188&lt;&gt;"",$A188&lt;&gt;"TOTAL"),IF(AND([6]INVESTIGADOR_Titulacion!$AI186&lt;&gt;"",[6]INVESTIGADOR_Titulacion!$AI186&lt;&gt;0),[6]INVESTIGADOR_Titulacion!$AI186,""),IF($A188="TOTAL",SUM(INDIRECT("U4:U"&amp;ROW()-1)),""))</f>
        <v/>
      </c>
      <c r="V188" s="3" t="str">
        <f t="shared" ca="1" si="44"/>
        <v/>
      </c>
      <c r="W188" s="3" t="str">
        <f ca="1">IF(AND($A188&lt;&gt;"",$A188&lt;&gt;"TOTAL"),IF(AND([6]INVESTIGADOR_Titulacion!$AL186&lt;&gt;"",[6]INVESTIGADOR_Titulacion!$AL186&lt;&gt;0),[6]INVESTIGADOR_Titulacion!$AL186,""),IF($A188="TOTAL",SUM(INDIRECT("W4:W"&amp;ROW()-1)),""))</f>
        <v/>
      </c>
      <c r="X188" s="3" t="str">
        <f ca="1">IF(AND($A188&lt;&gt;"",$A188&lt;&gt;"TOTAL"),IF(AND([6]INVESTIGADOR_Titulacion!$AN186&lt;&gt;"",[6]INVESTIGADOR_Titulacion!$AN186&lt;&gt;0),[6]INVESTIGADOR_Titulacion!$AN186,""),IF($A188="TOTAL",SUM(INDIRECT("X4:X"&amp;ROW()-1)),""))</f>
        <v/>
      </c>
      <c r="Y188" s="3" t="str">
        <f t="shared" ca="1" si="45"/>
        <v/>
      </c>
      <c r="Z188" s="3" t="str">
        <f ca="1">IF(AND($A188&lt;&gt;"",$A188&lt;&gt;"TOTAL"),IF(AND([6]INVESTIGADOR_Titulacion!$AQ186&lt;&gt;"",[6]INVESTIGADOR_Titulacion!$AQ186&lt;&gt;0),[6]INVESTIGADOR_Titulacion!$AQ186,""),IF($A188="TOTAL",SUM(INDIRECT("Z4:Z"&amp;ROW()-1)),""))</f>
        <v/>
      </c>
      <c r="AA188" s="3" t="str">
        <f ca="1">IF(AND($A188&lt;&gt;"",$A188&lt;&gt;"TOTAL"),IF(AND([6]INVESTIGADOR_Titulacion!$AS186&lt;&gt;"",[6]INVESTIGADOR_Titulacion!$AS186&lt;&gt;0),[6]INVESTIGADOR_Titulacion!$AS186,""),IF($A188="TOTAL",SUM(INDIRECT("AA4:AA"&amp;ROW()-1)),""))</f>
        <v/>
      </c>
      <c r="AB188" s="3" t="str">
        <f t="shared" ca="1" si="46"/>
        <v/>
      </c>
      <c r="AC188" s="3" t="str">
        <f ca="1">IF(AND($A188&lt;&gt;"",$A188&lt;&gt;"TOTAL"),IF(AND([6]INVESTIGADOR_Titulacion!$AV186&lt;&gt;"",[6]INVESTIGADOR_Titulacion!$AV186&lt;&gt;0),[6]INVESTIGADOR_Titulacion!$AV186,""),IF($A188="TOTAL",SUM(INDIRECT("AC4:AC"&amp;ROW()-1)),""))</f>
        <v/>
      </c>
      <c r="AD188" s="3" t="str">
        <f ca="1">IF(AND($A188&lt;&gt;"",$A188&lt;&gt;"TOTAL"),IF(AND([6]INVESTIGADOR_Titulacion!$AX186&lt;&gt;"",[6]INVESTIGADOR_Titulacion!$AX186&lt;&gt;0),[6]INVESTIGADOR_Titulacion!$AX186,""),IF($A188="TOTAL",SUM(INDIRECT("AD4:AD"&amp;ROW()-1)),""))</f>
        <v/>
      </c>
      <c r="AE188" s="3" t="str">
        <f t="shared" ca="1" si="47"/>
        <v/>
      </c>
      <c r="AF188" s="3" t="str">
        <f ca="1">IF(AND($A188&lt;&gt;"",$A188&lt;&gt;"TOTAL"),IF(AND([6]INVESTIGADOR_Titulacion!$BA186&lt;&gt;"",[6]INVESTIGADOR_Titulacion!$BA186&lt;&gt;0),[6]INVESTIGADOR_Titulacion!$BA186,""),IF($A188="TOTAL",SUM(INDIRECT("AF4:AF"&amp;ROW()-1)),""))</f>
        <v/>
      </c>
      <c r="AG188" s="3" t="str">
        <f ca="1">IF(AND($A188&lt;&gt;"",$A188&lt;&gt;"TOTAL"),IF(AND([6]INVESTIGADOR_Titulacion!$BC186&lt;&gt;"",[6]INVESTIGADOR_Titulacion!$BC186&lt;&gt;0),[6]INVESTIGADOR_Titulacion!$BC186,""),IF($A188="TOTAL",SUM(INDIRECT("AG4:AG"&amp;ROW()-1)),""))</f>
        <v/>
      </c>
      <c r="AH188" s="3" t="str">
        <f t="shared" ca="1" si="48"/>
        <v/>
      </c>
      <c r="AI188" s="3" t="str">
        <f ca="1">IF(AND($A188&lt;&gt;"",$A188&lt;&gt;"TOTAL"),IF(AND([6]INVESTIGADOR_Titulacion!$BF186&lt;&gt;"",[6]INVESTIGADOR_Titulacion!$BF186&lt;&gt;0),[6]INVESTIGADOR_Titulacion!$BF186,""),IF($A188="TOTAL",SUM(INDIRECT("AI4:AI"&amp;ROW()-1)),""))</f>
        <v/>
      </c>
      <c r="AJ188" s="3" t="str">
        <f ca="1">IF(AND($A188&lt;&gt;"",$A188&lt;&gt;"TOTAL"),IF(AND([6]INVESTIGADOR_Titulacion!$BH186&lt;&gt;"",[6]INVESTIGADOR_Titulacion!$BH186&lt;&gt;0),[6]INVESTIGADOR_Titulacion!$BH186,""),IF($A188="TOTAL",SUM(INDIRECT("AJ4:AJ"&amp;ROW()-1)),""))</f>
        <v/>
      </c>
      <c r="AK188" s="3" t="str">
        <f t="shared" ca="1" si="49"/>
        <v/>
      </c>
      <c r="AL188" s="3" t="str">
        <f ca="1">IF(AND($A188&lt;&gt;"",$A188&lt;&gt;"TOTAL"),IF(AND([6]INVESTIGADOR_Titulacion!$BK186&lt;&gt;"",[6]INVESTIGADOR_Titulacion!$BK186&lt;&gt;0),[6]INVESTIGADOR_Titulacion!$BK186,""),IF($A188="TOTAL",SUM(INDIRECT("AL4:AL"&amp;ROW()-1)),""))</f>
        <v/>
      </c>
      <c r="AM188" s="3" t="str">
        <f ca="1">IF(AND($A188&lt;&gt;"",$A188&lt;&gt;"TOTAL"),IF(AND([6]INVESTIGADOR_Titulacion!$BM186&lt;&gt;"",[6]INVESTIGADOR_Titulacion!$BM186&lt;&gt;0),[6]INVESTIGADOR_Titulacion!$BM186,""),IF($A188="TOTAL",SUM(INDIRECT("AM4:AM"&amp;ROW()-1)),""))</f>
        <v/>
      </c>
      <c r="AN188" s="3" t="str">
        <f t="shared" ca="1" si="50"/>
        <v/>
      </c>
      <c r="AO188" s="3" t="str">
        <f ca="1">IF(AND($A188&lt;&gt;"",$A188&lt;&gt;"TOTAL"),IF(AND([6]INVESTIGADOR_Titulacion!$BP186&lt;&gt;"",[6]INVESTIGADOR_Titulacion!$BP186&lt;&gt;0),[6]INVESTIGADOR_Titulacion!$BP186,""),IF($A188="TOTAL",SUM(INDIRECT("AO4:AO"&amp;ROW()-1)),""))</f>
        <v/>
      </c>
      <c r="AP188" s="3" t="str">
        <f ca="1">IF(AND($A188&lt;&gt;"",$A188&lt;&gt;"TOTAL"),IF(AND([6]INVESTIGADOR_Titulacion!$BR186&lt;&gt;"",[6]INVESTIGADOR_Titulacion!$BR186&lt;&gt;0),[6]INVESTIGADOR_Titulacion!$BR186,""),IF($A188="TOTAL",SUM(INDIRECT("AP4:AP"&amp;ROW()-1)),""))</f>
        <v/>
      </c>
      <c r="AQ188" s="3" t="str">
        <f t="shared" ca="1" si="51"/>
        <v/>
      </c>
      <c r="AR188" s="3" t="str">
        <f ca="1">IF(AND($A188&lt;&gt;"",$A188&lt;&gt;"TOTAL"),IF(AND([6]INVESTIGADOR_Titulacion!$BU186&lt;&gt;"",[6]INVESTIGADOR_Titulacion!$BU186&lt;&gt;0),[6]INVESTIGADOR_Titulacion!$BU186,""),IF($A188="TOTAL",SUM(INDIRECT("AR4:AR"&amp;ROW()-1)),""))</f>
        <v/>
      </c>
      <c r="AS188" s="3" t="str">
        <f ca="1">IF(AND($A188&lt;&gt;"",$A188&lt;&gt;"TOTAL"),IF(AND([6]INVESTIGADOR_Titulacion!$BW186&lt;&gt;"",[6]INVESTIGADOR_Titulacion!$BW186&lt;&gt;0),[6]INVESTIGADOR_Titulacion!$BW186,""),IF($A188="TOTAL",SUM(INDIRECT("AS4:AS"&amp;ROW()-1)),""))</f>
        <v/>
      </c>
      <c r="AT188" s="3" t="str">
        <f t="shared" ca="1" si="52"/>
        <v/>
      </c>
      <c r="AU188" s="3" t="str">
        <f ca="1">IF(AND($A188&lt;&gt;"",$A188&lt;&gt;"TOTAL"),IF(AND([6]INVESTIGADOR_Titulacion!$BZ186&lt;&gt;"",[6]INVESTIGADOR_Titulacion!$BZ186&lt;&gt;0),[6]INVESTIGADOR_Titulacion!$BZ186,""),IF($A188="TOTAL",SUM(INDIRECT("AU4:AU"&amp;ROW()-1)),""))</f>
        <v/>
      </c>
      <c r="AV188" s="3" t="str">
        <f ca="1">IF(AND($A188&lt;&gt;"",$A188&lt;&gt;"TOTAL"),IF(AND([6]INVESTIGADOR_Titulacion!$CB186&lt;&gt;"",[6]INVESTIGADOR_Titulacion!$CB186&lt;&gt;0),[6]INVESTIGADOR_Titulacion!$CB186,""),IF($A188="TOTAL",SUM(INDIRECT("AV4:AV"&amp;ROW()-1)),""))</f>
        <v/>
      </c>
      <c r="AW188" s="3" t="str">
        <f t="shared" ca="1" si="53"/>
        <v/>
      </c>
      <c r="AX188" s="3" t="str">
        <f ca="1">IF(AND($A188&lt;&gt;"",$A188&lt;&gt;"TOTAL"),IF(AND([6]INVESTIGADOR_Titulacion!$CE186&lt;&gt;"",[6]INVESTIGADOR_Titulacion!$CE186&lt;&gt;0),[6]INVESTIGADOR_Titulacion!$CE186,""),IF($A188="TOTAL",SUM(INDIRECT("AX4:AX"&amp;ROW()-1)),""))</f>
        <v/>
      </c>
      <c r="AY188" s="3" t="str">
        <f ca="1">IF(AND($A188&lt;&gt;"",$A188&lt;&gt;"TOTAL"),IF(AND([6]INVESTIGADOR_Titulacion!$CG186&lt;&gt;"",[6]INVESTIGADOR_Titulacion!$CG186&lt;&gt;0),[6]INVESTIGADOR_Titulacion!$CG186,""),IF($A188="TOTAL",SUM(INDIRECT("AY4:AY"&amp;ROW()-1)),""))</f>
        <v/>
      </c>
      <c r="AZ188" s="3" t="str">
        <f t="shared" ca="1" si="54"/>
        <v/>
      </c>
      <c r="BA188" s="3" t="str">
        <f ca="1">IF(AND($A188&lt;&gt;"",$A188&lt;&gt;"TOTAL"),IF(AND([6]INVESTIGADOR_Titulacion!$CJ186&lt;&gt;"",[6]INVESTIGADOR_Titulacion!$CJ186&lt;&gt;0),[6]INVESTIGADOR_Titulacion!$CJ186,""),IF($A188="TOTAL",SUM(INDIRECT("BA4:BA"&amp;ROW()-1)),""))</f>
        <v/>
      </c>
      <c r="BB188" s="3" t="str">
        <f ca="1">IF(AND($A188&lt;&gt;"",$A188&lt;&gt;"TOTAL"),IF(AND([6]INVESTIGADOR_Titulacion!$CL186&lt;&gt;"",[6]INVESTIGADOR_Titulacion!$CL186&lt;&gt;0),[6]INVESTIGADOR_Titulacion!$CL186,""),IF($A188="TOTAL",SUM(INDIRECT("BB4:BB"&amp;ROW()-1)),""))</f>
        <v/>
      </c>
      <c r="BC188" s="3" t="str">
        <f t="shared" ca="1" si="55"/>
        <v/>
      </c>
      <c r="BD188" s="3" t="str">
        <f ca="1">IF(AND($A188&lt;&gt;"",$A188&lt;&gt;"TOTAL"),IF(AND([6]INVESTIGADOR_Titulacion!$CO186&lt;&gt;"",[6]INVESTIGADOR_Titulacion!$CO186&lt;&gt;0),[6]INVESTIGADOR_Titulacion!$CO186,""),IF($A188="TOTAL",SUM(INDIRECT("BD4:BD"&amp;ROW()-1)),""))</f>
        <v/>
      </c>
      <c r="BE188" s="3" t="str">
        <f ca="1">IF(AND($A188&lt;&gt;"",$A188&lt;&gt;"TOTAL"),IF(AND([6]INVESTIGADOR_Titulacion!$CQ186&lt;&gt;"",[6]INVESTIGADOR_Titulacion!$CQ186&lt;&gt;0),[6]INVESTIGADOR_Titulacion!$CQ186,""),IF($A188="TOTAL",SUM(INDIRECT("BE4:BE"&amp;ROW()-1)),""))</f>
        <v/>
      </c>
      <c r="BF188" s="3" t="str">
        <f t="shared" ca="1" si="56"/>
        <v/>
      </c>
    </row>
    <row r="189" spans="1:58" x14ac:dyDescent="0.2">
      <c r="A189" s="25" t="str">
        <f>IF([6]INVESTIGADOR_Titulacion!$B187&lt;&gt;"",[6]INVESTIGADOR_Titulacion!$B187,IF(AND([6]INVESTIGADOR_Titulacion!$B187="",[6]INVESTIGADOR_Titulacion!$B188="",[6]INVESTIGADOR_Titulacion!$B186=""),"","TOTAL"))</f>
        <v/>
      </c>
      <c r="B189" s="3" t="str">
        <f ca="1">IF(AND($A189&lt;&gt;"",$A189&lt;&gt;"TOTAL"),IF(AND([6]INVESTIGADOR_Titulacion!$C187&lt;&gt;"",[6]INVESTIGADOR_Titulacion!$C187&lt;&gt;0),[6]INVESTIGADOR_Titulacion!$C187,""),IF($A189="TOTAL",SUM(INDIRECT("B4:B"&amp;ROW()-1)),""))</f>
        <v/>
      </c>
      <c r="C189" s="3" t="str">
        <f ca="1">IF(AND($A189&lt;&gt;"",$A189&lt;&gt;"TOTAL"),IF(AND([6]INVESTIGADOR_Titulacion!$E187&lt;&gt;"",[6]INVESTIGADOR_Titulacion!$E187&lt;&gt;0),[6]INVESTIGADOR_Titulacion!$E187,""),IF($A189="TOTAL",SUM(INDIRECT("C4:C"&amp;ROW()-1)),""))</f>
        <v/>
      </c>
      <c r="D189" s="3" t="str">
        <f t="shared" ca="1" si="38"/>
        <v/>
      </c>
      <c r="E189" s="3" t="str">
        <f ca="1">IF(AND($A189&lt;&gt;"",$A189&lt;&gt;"TOTAL"),IF(AND([6]INVESTIGADOR_Titulacion!$H187&lt;&gt;"",[6]INVESTIGADOR_Titulacion!$H187&lt;&gt;0),[6]INVESTIGADOR_Titulacion!$H187,""),IF($A189="TOTAL",SUM(INDIRECT("E4:E"&amp;ROW()-1)),""))</f>
        <v/>
      </c>
      <c r="F189" s="3" t="str">
        <f ca="1">IF(AND($A189&lt;&gt;"",$A189&lt;&gt;"TOTAL"),IF(AND([6]INVESTIGADOR_Titulacion!$J187&lt;&gt;"",[6]INVESTIGADOR_Titulacion!$J187&lt;&gt;0),[6]INVESTIGADOR_Titulacion!$J187,""),IF($A189="TOTAL",SUM(INDIRECT("F4:F"&amp;ROW()-1)),""))</f>
        <v/>
      </c>
      <c r="G189" s="3" t="str">
        <f t="shared" ca="1" si="39"/>
        <v/>
      </c>
      <c r="H189" s="3" t="str">
        <f ca="1">IF(AND($A189&lt;&gt;"",$A189&lt;&gt;"TOTAL"),IF(AND([6]INVESTIGADOR_Titulacion!$M187&lt;&gt;"",[6]INVESTIGADOR_Titulacion!$M187&lt;&gt;0),[6]INVESTIGADOR_Titulacion!$M187,""),IF($A189="TOTAL",SUM(INDIRECT("H4:H"&amp;ROW()-1)),""))</f>
        <v/>
      </c>
      <c r="I189" s="3" t="str">
        <f ca="1">IF(AND($A189&lt;&gt;"",$A189&lt;&gt;"TOTAL"),IF(AND([6]INVESTIGADOR_Titulacion!$O187&lt;&gt;"",[6]INVESTIGADOR_Titulacion!$O187&lt;&gt;0),[6]INVESTIGADOR_Titulacion!$O187,""),IF($A189="TOTAL",SUM(INDIRECT("I4:I"&amp;ROW()-1)),""))</f>
        <v/>
      </c>
      <c r="J189" s="3" t="str">
        <f t="shared" ca="1" si="40"/>
        <v/>
      </c>
      <c r="K189" s="3" t="str">
        <f ca="1">IF(AND($A189&lt;&gt;"",$A189&lt;&gt;"TOTAL"),IF(AND([6]INVESTIGADOR_Titulacion!$R187&lt;&gt;"",[6]INVESTIGADOR_Titulacion!$R187&lt;&gt;0),[6]INVESTIGADOR_Titulacion!$R187,""),IF($A189="TOTAL",SUM(INDIRECT("K4:K"&amp;ROW()-1)),""))</f>
        <v/>
      </c>
      <c r="L189" s="3" t="str">
        <f ca="1">IF(AND($A189&lt;&gt;"",$A189&lt;&gt;"TOTAL"),IF(AND([6]INVESTIGADOR_Titulacion!$T187&lt;&gt;"",[6]INVESTIGADOR_Titulacion!$T187&lt;&gt;0),[6]INVESTIGADOR_Titulacion!$T187,""),IF($A189="TOTAL",SUM(INDIRECT("L4:L"&amp;ROW()-1)),""))</f>
        <v/>
      </c>
      <c r="M189" s="3" t="str">
        <f t="shared" ca="1" si="41"/>
        <v/>
      </c>
      <c r="N189" s="3" t="str">
        <f ca="1">IF(AND($A189&lt;&gt;"",$A189&lt;&gt;"TOTAL"),IF(AND([6]INVESTIGADOR_Titulacion!$W187&lt;&gt;"",[6]INVESTIGADOR_Titulacion!$W187&lt;&gt;0),[6]INVESTIGADOR_Titulacion!$W187,""),IF($A189="TOTAL",SUM(INDIRECT("N4:N"&amp;ROW()-1)),""))</f>
        <v/>
      </c>
      <c r="O189" s="3" t="str">
        <f ca="1">IF(AND($A189&lt;&gt;"",$A189&lt;&gt;"TOTAL"),IF(AND([6]INVESTIGADOR_Titulacion!$Y187&lt;&gt;"",[6]INVESTIGADOR_Titulacion!$Y187&lt;&gt;0),[6]INVESTIGADOR_Titulacion!$Y187,""),IF($A189="TOTAL",SUM(INDIRECT("O4:O"&amp;ROW()-1)),""))</f>
        <v/>
      </c>
      <c r="P189" s="3" t="str">
        <f t="shared" ca="1" si="42"/>
        <v/>
      </c>
      <c r="Q189" s="3" t="str">
        <f ca="1">IF(AND($A189&lt;&gt;"",$A189&lt;&gt;"TOTAL"),IF(AND([6]INVESTIGADOR_Titulacion!$AB187&lt;&gt;"",[6]INVESTIGADOR_Titulacion!$AB187&lt;&gt;0),[6]INVESTIGADOR_Titulacion!$AB187,""),IF($A189="TOTAL",SUM(INDIRECT("Q4:Q"&amp;ROW()-1)),""))</f>
        <v/>
      </c>
      <c r="R189" s="3" t="str">
        <f ca="1">IF(AND($A189&lt;&gt;"",$A189&lt;&gt;"TOTAL"),IF(AND([6]INVESTIGADOR_Titulacion!$AD187&lt;&gt;"",[6]INVESTIGADOR_Titulacion!$AD187&lt;&gt;0),[6]INVESTIGADOR_Titulacion!$AD187,""),IF($A189="TOTAL",SUM(INDIRECT("R4:R"&amp;ROW()-1)),""))</f>
        <v/>
      </c>
      <c r="S189" s="3" t="str">
        <f t="shared" ca="1" si="43"/>
        <v/>
      </c>
      <c r="T189" s="3" t="str">
        <f ca="1">IF(AND($A189&lt;&gt;"",$A189&lt;&gt;"TOTAL"),IF(AND([6]INVESTIGADOR_Titulacion!$AG187&lt;&gt;"",[6]INVESTIGADOR_Titulacion!$AG187&lt;&gt;0),[6]INVESTIGADOR_Titulacion!$AG187,""),IF($A189="TOTAL",SUM(INDIRECT("T4:T"&amp;ROW()-1)),""))</f>
        <v/>
      </c>
      <c r="U189" s="3" t="str">
        <f ca="1">IF(AND($A189&lt;&gt;"",$A189&lt;&gt;"TOTAL"),IF(AND([6]INVESTIGADOR_Titulacion!$AI187&lt;&gt;"",[6]INVESTIGADOR_Titulacion!$AI187&lt;&gt;0),[6]INVESTIGADOR_Titulacion!$AI187,""),IF($A189="TOTAL",SUM(INDIRECT("U4:U"&amp;ROW()-1)),""))</f>
        <v/>
      </c>
      <c r="V189" s="3" t="str">
        <f t="shared" ca="1" si="44"/>
        <v/>
      </c>
      <c r="W189" s="3" t="str">
        <f ca="1">IF(AND($A189&lt;&gt;"",$A189&lt;&gt;"TOTAL"),IF(AND([6]INVESTIGADOR_Titulacion!$AL187&lt;&gt;"",[6]INVESTIGADOR_Titulacion!$AL187&lt;&gt;0),[6]INVESTIGADOR_Titulacion!$AL187,""),IF($A189="TOTAL",SUM(INDIRECT("W4:W"&amp;ROW()-1)),""))</f>
        <v/>
      </c>
      <c r="X189" s="3" t="str">
        <f ca="1">IF(AND($A189&lt;&gt;"",$A189&lt;&gt;"TOTAL"),IF(AND([6]INVESTIGADOR_Titulacion!$AN187&lt;&gt;"",[6]INVESTIGADOR_Titulacion!$AN187&lt;&gt;0),[6]INVESTIGADOR_Titulacion!$AN187,""),IF($A189="TOTAL",SUM(INDIRECT("X4:X"&amp;ROW()-1)),""))</f>
        <v/>
      </c>
      <c r="Y189" s="3" t="str">
        <f t="shared" ca="1" si="45"/>
        <v/>
      </c>
      <c r="Z189" s="3" t="str">
        <f ca="1">IF(AND($A189&lt;&gt;"",$A189&lt;&gt;"TOTAL"),IF(AND([6]INVESTIGADOR_Titulacion!$AQ187&lt;&gt;"",[6]INVESTIGADOR_Titulacion!$AQ187&lt;&gt;0),[6]INVESTIGADOR_Titulacion!$AQ187,""),IF($A189="TOTAL",SUM(INDIRECT("Z4:Z"&amp;ROW()-1)),""))</f>
        <v/>
      </c>
      <c r="AA189" s="3" t="str">
        <f ca="1">IF(AND($A189&lt;&gt;"",$A189&lt;&gt;"TOTAL"),IF(AND([6]INVESTIGADOR_Titulacion!$AS187&lt;&gt;"",[6]INVESTIGADOR_Titulacion!$AS187&lt;&gt;0),[6]INVESTIGADOR_Titulacion!$AS187,""),IF($A189="TOTAL",SUM(INDIRECT("AA4:AA"&amp;ROW()-1)),""))</f>
        <v/>
      </c>
      <c r="AB189" s="3" t="str">
        <f t="shared" ca="1" si="46"/>
        <v/>
      </c>
      <c r="AC189" s="3" t="str">
        <f ca="1">IF(AND($A189&lt;&gt;"",$A189&lt;&gt;"TOTAL"),IF(AND([6]INVESTIGADOR_Titulacion!$AV187&lt;&gt;"",[6]INVESTIGADOR_Titulacion!$AV187&lt;&gt;0),[6]INVESTIGADOR_Titulacion!$AV187,""),IF($A189="TOTAL",SUM(INDIRECT("AC4:AC"&amp;ROW()-1)),""))</f>
        <v/>
      </c>
      <c r="AD189" s="3" t="str">
        <f ca="1">IF(AND($A189&lt;&gt;"",$A189&lt;&gt;"TOTAL"),IF(AND([6]INVESTIGADOR_Titulacion!$AX187&lt;&gt;"",[6]INVESTIGADOR_Titulacion!$AX187&lt;&gt;0),[6]INVESTIGADOR_Titulacion!$AX187,""),IF($A189="TOTAL",SUM(INDIRECT("AD4:AD"&amp;ROW()-1)),""))</f>
        <v/>
      </c>
      <c r="AE189" s="3" t="str">
        <f t="shared" ca="1" si="47"/>
        <v/>
      </c>
      <c r="AF189" s="3" t="str">
        <f ca="1">IF(AND($A189&lt;&gt;"",$A189&lt;&gt;"TOTAL"),IF(AND([6]INVESTIGADOR_Titulacion!$BA187&lt;&gt;"",[6]INVESTIGADOR_Titulacion!$BA187&lt;&gt;0),[6]INVESTIGADOR_Titulacion!$BA187,""),IF($A189="TOTAL",SUM(INDIRECT("AF4:AF"&amp;ROW()-1)),""))</f>
        <v/>
      </c>
      <c r="AG189" s="3" t="str">
        <f ca="1">IF(AND($A189&lt;&gt;"",$A189&lt;&gt;"TOTAL"),IF(AND([6]INVESTIGADOR_Titulacion!$BC187&lt;&gt;"",[6]INVESTIGADOR_Titulacion!$BC187&lt;&gt;0),[6]INVESTIGADOR_Titulacion!$BC187,""),IF($A189="TOTAL",SUM(INDIRECT("AG4:AG"&amp;ROW()-1)),""))</f>
        <v/>
      </c>
      <c r="AH189" s="3" t="str">
        <f t="shared" ca="1" si="48"/>
        <v/>
      </c>
      <c r="AI189" s="3" t="str">
        <f ca="1">IF(AND($A189&lt;&gt;"",$A189&lt;&gt;"TOTAL"),IF(AND([6]INVESTIGADOR_Titulacion!$BF187&lt;&gt;"",[6]INVESTIGADOR_Titulacion!$BF187&lt;&gt;0),[6]INVESTIGADOR_Titulacion!$BF187,""),IF($A189="TOTAL",SUM(INDIRECT("AI4:AI"&amp;ROW()-1)),""))</f>
        <v/>
      </c>
      <c r="AJ189" s="3" t="str">
        <f ca="1">IF(AND($A189&lt;&gt;"",$A189&lt;&gt;"TOTAL"),IF(AND([6]INVESTIGADOR_Titulacion!$BH187&lt;&gt;"",[6]INVESTIGADOR_Titulacion!$BH187&lt;&gt;0),[6]INVESTIGADOR_Titulacion!$BH187,""),IF($A189="TOTAL",SUM(INDIRECT("AJ4:AJ"&amp;ROW()-1)),""))</f>
        <v/>
      </c>
      <c r="AK189" s="3" t="str">
        <f t="shared" ca="1" si="49"/>
        <v/>
      </c>
      <c r="AL189" s="3" t="str">
        <f ca="1">IF(AND($A189&lt;&gt;"",$A189&lt;&gt;"TOTAL"),IF(AND([6]INVESTIGADOR_Titulacion!$BK187&lt;&gt;"",[6]INVESTIGADOR_Titulacion!$BK187&lt;&gt;0),[6]INVESTIGADOR_Titulacion!$BK187,""),IF($A189="TOTAL",SUM(INDIRECT("AL4:AL"&amp;ROW()-1)),""))</f>
        <v/>
      </c>
      <c r="AM189" s="3" t="str">
        <f ca="1">IF(AND($A189&lt;&gt;"",$A189&lt;&gt;"TOTAL"),IF(AND([6]INVESTIGADOR_Titulacion!$BM187&lt;&gt;"",[6]INVESTIGADOR_Titulacion!$BM187&lt;&gt;0),[6]INVESTIGADOR_Titulacion!$BM187,""),IF($A189="TOTAL",SUM(INDIRECT("AM4:AM"&amp;ROW()-1)),""))</f>
        <v/>
      </c>
      <c r="AN189" s="3" t="str">
        <f t="shared" ca="1" si="50"/>
        <v/>
      </c>
      <c r="AO189" s="3" t="str">
        <f ca="1">IF(AND($A189&lt;&gt;"",$A189&lt;&gt;"TOTAL"),IF(AND([6]INVESTIGADOR_Titulacion!$BP187&lt;&gt;"",[6]INVESTIGADOR_Titulacion!$BP187&lt;&gt;0),[6]INVESTIGADOR_Titulacion!$BP187,""),IF($A189="TOTAL",SUM(INDIRECT("AO4:AO"&amp;ROW()-1)),""))</f>
        <v/>
      </c>
      <c r="AP189" s="3" t="str">
        <f ca="1">IF(AND($A189&lt;&gt;"",$A189&lt;&gt;"TOTAL"),IF(AND([6]INVESTIGADOR_Titulacion!$BR187&lt;&gt;"",[6]INVESTIGADOR_Titulacion!$BR187&lt;&gt;0),[6]INVESTIGADOR_Titulacion!$BR187,""),IF($A189="TOTAL",SUM(INDIRECT("AP4:AP"&amp;ROW()-1)),""))</f>
        <v/>
      </c>
      <c r="AQ189" s="3" t="str">
        <f t="shared" ca="1" si="51"/>
        <v/>
      </c>
      <c r="AR189" s="3" t="str">
        <f ca="1">IF(AND($A189&lt;&gt;"",$A189&lt;&gt;"TOTAL"),IF(AND([6]INVESTIGADOR_Titulacion!$BU187&lt;&gt;"",[6]INVESTIGADOR_Titulacion!$BU187&lt;&gt;0),[6]INVESTIGADOR_Titulacion!$BU187,""),IF($A189="TOTAL",SUM(INDIRECT("AR4:AR"&amp;ROW()-1)),""))</f>
        <v/>
      </c>
      <c r="AS189" s="3" t="str">
        <f ca="1">IF(AND($A189&lt;&gt;"",$A189&lt;&gt;"TOTAL"),IF(AND([6]INVESTIGADOR_Titulacion!$BW187&lt;&gt;"",[6]INVESTIGADOR_Titulacion!$BW187&lt;&gt;0),[6]INVESTIGADOR_Titulacion!$BW187,""),IF($A189="TOTAL",SUM(INDIRECT("AS4:AS"&amp;ROW()-1)),""))</f>
        <v/>
      </c>
      <c r="AT189" s="3" t="str">
        <f t="shared" ca="1" si="52"/>
        <v/>
      </c>
      <c r="AU189" s="3" t="str">
        <f ca="1">IF(AND($A189&lt;&gt;"",$A189&lt;&gt;"TOTAL"),IF(AND([6]INVESTIGADOR_Titulacion!$BZ187&lt;&gt;"",[6]INVESTIGADOR_Titulacion!$BZ187&lt;&gt;0),[6]INVESTIGADOR_Titulacion!$BZ187,""),IF($A189="TOTAL",SUM(INDIRECT("AU4:AU"&amp;ROW()-1)),""))</f>
        <v/>
      </c>
      <c r="AV189" s="3" t="str">
        <f ca="1">IF(AND($A189&lt;&gt;"",$A189&lt;&gt;"TOTAL"),IF(AND([6]INVESTIGADOR_Titulacion!$CB187&lt;&gt;"",[6]INVESTIGADOR_Titulacion!$CB187&lt;&gt;0),[6]INVESTIGADOR_Titulacion!$CB187,""),IF($A189="TOTAL",SUM(INDIRECT("AV4:AV"&amp;ROW()-1)),""))</f>
        <v/>
      </c>
      <c r="AW189" s="3" t="str">
        <f t="shared" ca="1" si="53"/>
        <v/>
      </c>
      <c r="AX189" s="3" t="str">
        <f ca="1">IF(AND($A189&lt;&gt;"",$A189&lt;&gt;"TOTAL"),IF(AND([6]INVESTIGADOR_Titulacion!$CE187&lt;&gt;"",[6]INVESTIGADOR_Titulacion!$CE187&lt;&gt;0),[6]INVESTIGADOR_Titulacion!$CE187,""),IF($A189="TOTAL",SUM(INDIRECT("AX4:AX"&amp;ROW()-1)),""))</f>
        <v/>
      </c>
      <c r="AY189" s="3" t="str">
        <f ca="1">IF(AND($A189&lt;&gt;"",$A189&lt;&gt;"TOTAL"),IF(AND([6]INVESTIGADOR_Titulacion!$CG187&lt;&gt;"",[6]INVESTIGADOR_Titulacion!$CG187&lt;&gt;0),[6]INVESTIGADOR_Titulacion!$CG187,""),IF($A189="TOTAL",SUM(INDIRECT("AY4:AY"&amp;ROW()-1)),""))</f>
        <v/>
      </c>
      <c r="AZ189" s="3" t="str">
        <f t="shared" ca="1" si="54"/>
        <v/>
      </c>
      <c r="BA189" s="3" t="str">
        <f ca="1">IF(AND($A189&lt;&gt;"",$A189&lt;&gt;"TOTAL"),IF(AND([6]INVESTIGADOR_Titulacion!$CJ187&lt;&gt;"",[6]INVESTIGADOR_Titulacion!$CJ187&lt;&gt;0),[6]INVESTIGADOR_Titulacion!$CJ187,""),IF($A189="TOTAL",SUM(INDIRECT("BA4:BA"&amp;ROW()-1)),""))</f>
        <v/>
      </c>
      <c r="BB189" s="3" t="str">
        <f ca="1">IF(AND($A189&lt;&gt;"",$A189&lt;&gt;"TOTAL"),IF(AND([6]INVESTIGADOR_Titulacion!$CL187&lt;&gt;"",[6]INVESTIGADOR_Titulacion!$CL187&lt;&gt;0),[6]INVESTIGADOR_Titulacion!$CL187,""),IF($A189="TOTAL",SUM(INDIRECT("BB4:BB"&amp;ROW()-1)),""))</f>
        <v/>
      </c>
      <c r="BC189" s="3" t="str">
        <f t="shared" ca="1" si="55"/>
        <v/>
      </c>
      <c r="BD189" s="3" t="str">
        <f ca="1">IF(AND($A189&lt;&gt;"",$A189&lt;&gt;"TOTAL"),IF(AND([6]INVESTIGADOR_Titulacion!$CO187&lt;&gt;"",[6]INVESTIGADOR_Titulacion!$CO187&lt;&gt;0),[6]INVESTIGADOR_Titulacion!$CO187,""),IF($A189="TOTAL",SUM(INDIRECT("BD4:BD"&amp;ROW()-1)),""))</f>
        <v/>
      </c>
      <c r="BE189" s="3" t="str">
        <f ca="1">IF(AND($A189&lt;&gt;"",$A189&lt;&gt;"TOTAL"),IF(AND([6]INVESTIGADOR_Titulacion!$CQ187&lt;&gt;"",[6]INVESTIGADOR_Titulacion!$CQ187&lt;&gt;0),[6]INVESTIGADOR_Titulacion!$CQ187,""),IF($A189="TOTAL",SUM(INDIRECT("BE4:BE"&amp;ROW()-1)),""))</f>
        <v/>
      </c>
      <c r="BF189" s="3" t="str">
        <f t="shared" ca="1" si="56"/>
        <v/>
      </c>
    </row>
    <row r="190" spans="1:58" x14ac:dyDescent="0.2">
      <c r="A190" s="25" t="str">
        <f>IF([6]INVESTIGADOR_Titulacion!$B188&lt;&gt;"",[6]INVESTIGADOR_Titulacion!$B188,IF(AND([6]INVESTIGADOR_Titulacion!$B188="",[6]INVESTIGADOR_Titulacion!$B189="",[6]INVESTIGADOR_Titulacion!$B187=""),"","TOTAL"))</f>
        <v/>
      </c>
      <c r="B190" s="3" t="str">
        <f ca="1">IF(AND($A190&lt;&gt;"",$A190&lt;&gt;"TOTAL"),IF(AND([6]INVESTIGADOR_Titulacion!$C188&lt;&gt;"",[6]INVESTIGADOR_Titulacion!$C188&lt;&gt;0),[6]INVESTIGADOR_Titulacion!$C188,""),IF($A190="TOTAL",SUM(INDIRECT("B4:B"&amp;ROW()-1)),""))</f>
        <v/>
      </c>
      <c r="C190" s="3" t="str">
        <f ca="1">IF(AND($A190&lt;&gt;"",$A190&lt;&gt;"TOTAL"),IF(AND([6]INVESTIGADOR_Titulacion!$E188&lt;&gt;"",[6]INVESTIGADOR_Titulacion!$E188&lt;&gt;0),[6]INVESTIGADOR_Titulacion!$E188,""),IF($A190="TOTAL",SUM(INDIRECT("C4:C"&amp;ROW()-1)),""))</f>
        <v/>
      </c>
      <c r="D190" s="3" t="str">
        <f t="shared" ca="1" si="38"/>
        <v/>
      </c>
      <c r="E190" s="3" t="str">
        <f ca="1">IF(AND($A190&lt;&gt;"",$A190&lt;&gt;"TOTAL"),IF(AND([6]INVESTIGADOR_Titulacion!$H188&lt;&gt;"",[6]INVESTIGADOR_Titulacion!$H188&lt;&gt;0),[6]INVESTIGADOR_Titulacion!$H188,""),IF($A190="TOTAL",SUM(INDIRECT("E4:E"&amp;ROW()-1)),""))</f>
        <v/>
      </c>
      <c r="F190" s="3" t="str">
        <f ca="1">IF(AND($A190&lt;&gt;"",$A190&lt;&gt;"TOTAL"),IF(AND([6]INVESTIGADOR_Titulacion!$J188&lt;&gt;"",[6]INVESTIGADOR_Titulacion!$J188&lt;&gt;0),[6]INVESTIGADOR_Titulacion!$J188,""),IF($A190="TOTAL",SUM(INDIRECT("F4:F"&amp;ROW()-1)),""))</f>
        <v/>
      </c>
      <c r="G190" s="3" t="str">
        <f t="shared" ca="1" si="39"/>
        <v/>
      </c>
      <c r="H190" s="3" t="str">
        <f ca="1">IF(AND($A190&lt;&gt;"",$A190&lt;&gt;"TOTAL"),IF(AND([6]INVESTIGADOR_Titulacion!$M188&lt;&gt;"",[6]INVESTIGADOR_Titulacion!$M188&lt;&gt;0),[6]INVESTIGADOR_Titulacion!$M188,""),IF($A190="TOTAL",SUM(INDIRECT("H4:H"&amp;ROW()-1)),""))</f>
        <v/>
      </c>
      <c r="I190" s="3" t="str">
        <f ca="1">IF(AND($A190&lt;&gt;"",$A190&lt;&gt;"TOTAL"),IF(AND([6]INVESTIGADOR_Titulacion!$O188&lt;&gt;"",[6]INVESTIGADOR_Titulacion!$O188&lt;&gt;0),[6]INVESTIGADOR_Titulacion!$O188,""),IF($A190="TOTAL",SUM(INDIRECT("I4:I"&amp;ROW()-1)),""))</f>
        <v/>
      </c>
      <c r="J190" s="3" t="str">
        <f t="shared" ca="1" si="40"/>
        <v/>
      </c>
      <c r="K190" s="3" t="str">
        <f ca="1">IF(AND($A190&lt;&gt;"",$A190&lt;&gt;"TOTAL"),IF(AND([6]INVESTIGADOR_Titulacion!$R188&lt;&gt;"",[6]INVESTIGADOR_Titulacion!$R188&lt;&gt;0),[6]INVESTIGADOR_Titulacion!$R188,""),IF($A190="TOTAL",SUM(INDIRECT("K4:K"&amp;ROW()-1)),""))</f>
        <v/>
      </c>
      <c r="L190" s="3" t="str">
        <f ca="1">IF(AND($A190&lt;&gt;"",$A190&lt;&gt;"TOTAL"),IF(AND([6]INVESTIGADOR_Titulacion!$T188&lt;&gt;"",[6]INVESTIGADOR_Titulacion!$T188&lt;&gt;0),[6]INVESTIGADOR_Titulacion!$T188,""),IF($A190="TOTAL",SUM(INDIRECT("L4:L"&amp;ROW()-1)),""))</f>
        <v/>
      </c>
      <c r="M190" s="3" t="str">
        <f t="shared" ca="1" si="41"/>
        <v/>
      </c>
      <c r="N190" s="3" t="str">
        <f ca="1">IF(AND($A190&lt;&gt;"",$A190&lt;&gt;"TOTAL"),IF(AND([6]INVESTIGADOR_Titulacion!$W188&lt;&gt;"",[6]INVESTIGADOR_Titulacion!$W188&lt;&gt;0),[6]INVESTIGADOR_Titulacion!$W188,""),IF($A190="TOTAL",SUM(INDIRECT("N4:N"&amp;ROW()-1)),""))</f>
        <v/>
      </c>
      <c r="O190" s="3" t="str">
        <f ca="1">IF(AND($A190&lt;&gt;"",$A190&lt;&gt;"TOTAL"),IF(AND([6]INVESTIGADOR_Titulacion!$Y188&lt;&gt;"",[6]INVESTIGADOR_Titulacion!$Y188&lt;&gt;0),[6]INVESTIGADOR_Titulacion!$Y188,""),IF($A190="TOTAL",SUM(INDIRECT("O4:O"&amp;ROW()-1)),""))</f>
        <v/>
      </c>
      <c r="P190" s="3" t="str">
        <f t="shared" ca="1" si="42"/>
        <v/>
      </c>
      <c r="Q190" s="3" t="str">
        <f ca="1">IF(AND($A190&lt;&gt;"",$A190&lt;&gt;"TOTAL"),IF(AND([6]INVESTIGADOR_Titulacion!$AB188&lt;&gt;"",[6]INVESTIGADOR_Titulacion!$AB188&lt;&gt;0),[6]INVESTIGADOR_Titulacion!$AB188,""),IF($A190="TOTAL",SUM(INDIRECT("Q4:Q"&amp;ROW()-1)),""))</f>
        <v/>
      </c>
      <c r="R190" s="3" t="str">
        <f ca="1">IF(AND($A190&lt;&gt;"",$A190&lt;&gt;"TOTAL"),IF(AND([6]INVESTIGADOR_Titulacion!$AD188&lt;&gt;"",[6]INVESTIGADOR_Titulacion!$AD188&lt;&gt;0),[6]INVESTIGADOR_Titulacion!$AD188,""),IF($A190="TOTAL",SUM(INDIRECT("R4:R"&amp;ROW()-1)),""))</f>
        <v/>
      </c>
      <c r="S190" s="3" t="str">
        <f t="shared" ca="1" si="43"/>
        <v/>
      </c>
      <c r="T190" s="3" t="str">
        <f ca="1">IF(AND($A190&lt;&gt;"",$A190&lt;&gt;"TOTAL"),IF(AND([6]INVESTIGADOR_Titulacion!$AG188&lt;&gt;"",[6]INVESTIGADOR_Titulacion!$AG188&lt;&gt;0),[6]INVESTIGADOR_Titulacion!$AG188,""),IF($A190="TOTAL",SUM(INDIRECT("T4:T"&amp;ROW()-1)),""))</f>
        <v/>
      </c>
      <c r="U190" s="3" t="str">
        <f ca="1">IF(AND($A190&lt;&gt;"",$A190&lt;&gt;"TOTAL"),IF(AND([6]INVESTIGADOR_Titulacion!$AI188&lt;&gt;"",[6]INVESTIGADOR_Titulacion!$AI188&lt;&gt;0),[6]INVESTIGADOR_Titulacion!$AI188,""),IF($A190="TOTAL",SUM(INDIRECT("U4:U"&amp;ROW()-1)),""))</f>
        <v/>
      </c>
      <c r="V190" s="3" t="str">
        <f t="shared" ca="1" si="44"/>
        <v/>
      </c>
      <c r="W190" s="3" t="str">
        <f ca="1">IF(AND($A190&lt;&gt;"",$A190&lt;&gt;"TOTAL"),IF(AND([6]INVESTIGADOR_Titulacion!$AL188&lt;&gt;"",[6]INVESTIGADOR_Titulacion!$AL188&lt;&gt;0),[6]INVESTIGADOR_Titulacion!$AL188,""),IF($A190="TOTAL",SUM(INDIRECT("W4:W"&amp;ROW()-1)),""))</f>
        <v/>
      </c>
      <c r="X190" s="3" t="str">
        <f ca="1">IF(AND($A190&lt;&gt;"",$A190&lt;&gt;"TOTAL"),IF(AND([6]INVESTIGADOR_Titulacion!$AN188&lt;&gt;"",[6]INVESTIGADOR_Titulacion!$AN188&lt;&gt;0),[6]INVESTIGADOR_Titulacion!$AN188,""),IF($A190="TOTAL",SUM(INDIRECT("X4:X"&amp;ROW()-1)),""))</f>
        <v/>
      </c>
      <c r="Y190" s="3" t="str">
        <f t="shared" ca="1" si="45"/>
        <v/>
      </c>
      <c r="Z190" s="3" t="str">
        <f ca="1">IF(AND($A190&lt;&gt;"",$A190&lt;&gt;"TOTAL"),IF(AND([6]INVESTIGADOR_Titulacion!$AQ188&lt;&gt;"",[6]INVESTIGADOR_Titulacion!$AQ188&lt;&gt;0),[6]INVESTIGADOR_Titulacion!$AQ188,""),IF($A190="TOTAL",SUM(INDIRECT("Z4:Z"&amp;ROW()-1)),""))</f>
        <v/>
      </c>
      <c r="AA190" s="3" t="str">
        <f ca="1">IF(AND($A190&lt;&gt;"",$A190&lt;&gt;"TOTAL"),IF(AND([6]INVESTIGADOR_Titulacion!$AS188&lt;&gt;"",[6]INVESTIGADOR_Titulacion!$AS188&lt;&gt;0),[6]INVESTIGADOR_Titulacion!$AS188,""),IF($A190="TOTAL",SUM(INDIRECT("AA4:AA"&amp;ROW()-1)),""))</f>
        <v/>
      </c>
      <c r="AB190" s="3" t="str">
        <f t="shared" ca="1" si="46"/>
        <v/>
      </c>
      <c r="AC190" s="3" t="str">
        <f ca="1">IF(AND($A190&lt;&gt;"",$A190&lt;&gt;"TOTAL"),IF(AND([6]INVESTIGADOR_Titulacion!$AV188&lt;&gt;"",[6]INVESTIGADOR_Titulacion!$AV188&lt;&gt;0),[6]INVESTIGADOR_Titulacion!$AV188,""),IF($A190="TOTAL",SUM(INDIRECT("AC4:AC"&amp;ROW()-1)),""))</f>
        <v/>
      </c>
      <c r="AD190" s="3" t="str">
        <f ca="1">IF(AND($A190&lt;&gt;"",$A190&lt;&gt;"TOTAL"),IF(AND([6]INVESTIGADOR_Titulacion!$AX188&lt;&gt;"",[6]INVESTIGADOR_Titulacion!$AX188&lt;&gt;0),[6]INVESTIGADOR_Titulacion!$AX188,""),IF($A190="TOTAL",SUM(INDIRECT("AD4:AD"&amp;ROW()-1)),""))</f>
        <v/>
      </c>
      <c r="AE190" s="3" t="str">
        <f t="shared" ca="1" si="47"/>
        <v/>
      </c>
      <c r="AF190" s="3" t="str">
        <f ca="1">IF(AND($A190&lt;&gt;"",$A190&lt;&gt;"TOTAL"),IF(AND([6]INVESTIGADOR_Titulacion!$BA188&lt;&gt;"",[6]INVESTIGADOR_Titulacion!$BA188&lt;&gt;0),[6]INVESTIGADOR_Titulacion!$BA188,""),IF($A190="TOTAL",SUM(INDIRECT("AF4:AF"&amp;ROW()-1)),""))</f>
        <v/>
      </c>
      <c r="AG190" s="3" t="str">
        <f ca="1">IF(AND($A190&lt;&gt;"",$A190&lt;&gt;"TOTAL"),IF(AND([6]INVESTIGADOR_Titulacion!$BC188&lt;&gt;"",[6]INVESTIGADOR_Titulacion!$BC188&lt;&gt;0),[6]INVESTIGADOR_Titulacion!$BC188,""),IF($A190="TOTAL",SUM(INDIRECT("AG4:AG"&amp;ROW()-1)),""))</f>
        <v/>
      </c>
      <c r="AH190" s="3" t="str">
        <f t="shared" ca="1" si="48"/>
        <v/>
      </c>
      <c r="AI190" s="3" t="str">
        <f ca="1">IF(AND($A190&lt;&gt;"",$A190&lt;&gt;"TOTAL"),IF(AND([6]INVESTIGADOR_Titulacion!$BF188&lt;&gt;"",[6]INVESTIGADOR_Titulacion!$BF188&lt;&gt;0),[6]INVESTIGADOR_Titulacion!$BF188,""),IF($A190="TOTAL",SUM(INDIRECT("AI4:AI"&amp;ROW()-1)),""))</f>
        <v/>
      </c>
      <c r="AJ190" s="3" t="str">
        <f ca="1">IF(AND($A190&lt;&gt;"",$A190&lt;&gt;"TOTAL"),IF(AND([6]INVESTIGADOR_Titulacion!$BH188&lt;&gt;"",[6]INVESTIGADOR_Titulacion!$BH188&lt;&gt;0),[6]INVESTIGADOR_Titulacion!$BH188,""),IF($A190="TOTAL",SUM(INDIRECT("AJ4:AJ"&amp;ROW()-1)),""))</f>
        <v/>
      </c>
      <c r="AK190" s="3" t="str">
        <f t="shared" ca="1" si="49"/>
        <v/>
      </c>
      <c r="AL190" s="3" t="str">
        <f ca="1">IF(AND($A190&lt;&gt;"",$A190&lt;&gt;"TOTAL"),IF(AND([6]INVESTIGADOR_Titulacion!$BK188&lt;&gt;"",[6]INVESTIGADOR_Titulacion!$BK188&lt;&gt;0),[6]INVESTIGADOR_Titulacion!$BK188,""),IF($A190="TOTAL",SUM(INDIRECT("AL4:AL"&amp;ROW()-1)),""))</f>
        <v/>
      </c>
      <c r="AM190" s="3" t="str">
        <f ca="1">IF(AND($A190&lt;&gt;"",$A190&lt;&gt;"TOTAL"),IF(AND([6]INVESTIGADOR_Titulacion!$BM188&lt;&gt;"",[6]INVESTIGADOR_Titulacion!$BM188&lt;&gt;0),[6]INVESTIGADOR_Titulacion!$BM188,""),IF($A190="TOTAL",SUM(INDIRECT("AM4:AM"&amp;ROW()-1)),""))</f>
        <v/>
      </c>
      <c r="AN190" s="3" t="str">
        <f t="shared" ca="1" si="50"/>
        <v/>
      </c>
      <c r="AO190" s="3" t="str">
        <f ca="1">IF(AND($A190&lt;&gt;"",$A190&lt;&gt;"TOTAL"),IF(AND([6]INVESTIGADOR_Titulacion!$BP188&lt;&gt;"",[6]INVESTIGADOR_Titulacion!$BP188&lt;&gt;0),[6]INVESTIGADOR_Titulacion!$BP188,""),IF($A190="TOTAL",SUM(INDIRECT("AO4:AO"&amp;ROW()-1)),""))</f>
        <v/>
      </c>
      <c r="AP190" s="3" t="str">
        <f ca="1">IF(AND($A190&lt;&gt;"",$A190&lt;&gt;"TOTAL"),IF(AND([6]INVESTIGADOR_Titulacion!$BR188&lt;&gt;"",[6]INVESTIGADOR_Titulacion!$BR188&lt;&gt;0),[6]INVESTIGADOR_Titulacion!$BR188,""),IF($A190="TOTAL",SUM(INDIRECT("AP4:AP"&amp;ROW()-1)),""))</f>
        <v/>
      </c>
      <c r="AQ190" s="3" t="str">
        <f t="shared" ca="1" si="51"/>
        <v/>
      </c>
      <c r="AR190" s="3" t="str">
        <f ca="1">IF(AND($A190&lt;&gt;"",$A190&lt;&gt;"TOTAL"),IF(AND([6]INVESTIGADOR_Titulacion!$BU188&lt;&gt;"",[6]INVESTIGADOR_Titulacion!$BU188&lt;&gt;0),[6]INVESTIGADOR_Titulacion!$BU188,""),IF($A190="TOTAL",SUM(INDIRECT("AR4:AR"&amp;ROW()-1)),""))</f>
        <v/>
      </c>
      <c r="AS190" s="3" t="str">
        <f ca="1">IF(AND($A190&lt;&gt;"",$A190&lt;&gt;"TOTAL"),IF(AND([6]INVESTIGADOR_Titulacion!$BW188&lt;&gt;"",[6]INVESTIGADOR_Titulacion!$BW188&lt;&gt;0),[6]INVESTIGADOR_Titulacion!$BW188,""),IF($A190="TOTAL",SUM(INDIRECT("AS4:AS"&amp;ROW()-1)),""))</f>
        <v/>
      </c>
      <c r="AT190" s="3" t="str">
        <f t="shared" ca="1" si="52"/>
        <v/>
      </c>
      <c r="AU190" s="3" t="str">
        <f ca="1">IF(AND($A190&lt;&gt;"",$A190&lt;&gt;"TOTAL"),IF(AND([6]INVESTIGADOR_Titulacion!$BZ188&lt;&gt;"",[6]INVESTIGADOR_Titulacion!$BZ188&lt;&gt;0),[6]INVESTIGADOR_Titulacion!$BZ188,""),IF($A190="TOTAL",SUM(INDIRECT("AU4:AU"&amp;ROW()-1)),""))</f>
        <v/>
      </c>
      <c r="AV190" s="3" t="str">
        <f ca="1">IF(AND($A190&lt;&gt;"",$A190&lt;&gt;"TOTAL"),IF(AND([6]INVESTIGADOR_Titulacion!$CB188&lt;&gt;"",[6]INVESTIGADOR_Titulacion!$CB188&lt;&gt;0),[6]INVESTIGADOR_Titulacion!$CB188,""),IF($A190="TOTAL",SUM(INDIRECT("AV4:AV"&amp;ROW()-1)),""))</f>
        <v/>
      </c>
      <c r="AW190" s="3" t="str">
        <f t="shared" ca="1" si="53"/>
        <v/>
      </c>
      <c r="AX190" s="3" t="str">
        <f ca="1">IF(AND($A190&lt;&gt;"",$A190&lt;&gt;"TOTAL"),IF(AND([6]INVESTIGADOR_Titulacion!$CE188&lt;&gt;"",[6]INVESTIGADOR_Titulacion!$CE188&lt;&gt;0),[6]INVESTIGADOR_Titulacion!$CE188,""),IF($A190="TOTAL",SUM(INDIRECT("AX4:AX"&amp;ROW()-1)),""))</f>
        <v/>
      </c>
      <c r="AY190" s="3" t="str">
        <f ca="1">IF(AND($A190&lt;&gt;"",$A190&lt;&gt;"TOTAL"),IF(AND([6]INVESTIGADOR_Titulacion!$CG188&lt;&gt;"",[6]INVESTIGADOR_Titulacion!$CG188&lt;&gt;0),[6]INVESTIGADOR_Titulacion!$CG188,""),IF($A190="TOTAL",SUM(INDIRECT("AY4:AY"&amp;ROW()-1)),""))</f>
        <v/>
      </c>
      <c r="AZ190" s="3" t="str">
        <f t="shared" ca="1" si="54"/>
        <v/>
      </c>
      <c r="BA190" s="3" t="str">
        <f ca="1">IF(AND($A190&lt;&gt;"",$A190&lt;&gt;"TOTAL"),IF(AND([6]INVESTIGADOR_Titulacion!$CJ188&lt;&gt;"",[6]INVESTIGADOR_Titulacion!$CJ188&lt;&gt;0),[6]INVESTIGADOR_Titulacion!$CJ188,""),IF($A190="TOTAL",SUM(INDIRECT("BA4:BA"&amp;ROW()-1)),""))</f>
        <v/>
      </c>
      <c r="BB190" s="3" t="str">
        <f ca="1">IF(AND($A190&lt;&gt;"",$A190&lt;&gt;"TOTAL"),IF(AND([6]INVESTIGADOR_Titulacion!$CL188&lt;&gt;"",[6]INVESTIGADOR_Titulacion!$CL188&lt;&gt;0),[6]INVESTIGADOR_Titulacion!$CL188,""),IF($A190="TOTAL",SUM(INDIRECT("BB4:BB"&amp;ROW()-1)),""))</f>
        <v/>
      </c>
      <c r="BC190" s="3" t="str">
        <f t="shared" ca="1" si="55"/>
        <v/>
      </c>
      <c r="BD190" s="3" t="str">
        <f ca="1">IF(AND($A190&lt;&gt;"",$A190&lt;&gt;"TOTAL"),IF(AND([6]INVESTIGADOR_Titulacion!$CO188&lt;&gt;"",[6]INVESTIGADOR_Titulacion!$CO188&lt;&gt;0),[6]INVESTIGADOR_Titulacion!$CO188,""),IF($A190="TOTAL",SUM(INDIRECT("BD4:BD"&amp;ROW()-1)),""))</f>
        <v/>
      </c>
      <c r="BE190" s="3" t="str">
        <f ca="1">IF(AND($A190&lt;&gt;"",$A190&lt;&gt;"TOTAL"),IF(AND([6]INVESTIGADOR_Titulacion!$CQ188&lt;&gt;"",[6]INVESTIGADOR_Titulacion!$CQ188&lt;&gt;0),[6]INVESTIGADOR_Titulacion!$CQ188,""),IF($A190="TOTAL",SUM(INDIRECT("BE4:BE"&amp;ROW()-1)),""))</f>
        <v/>
      </c>
      <c r="BF190" s="3" t="str">
        <f t="shared" ca="1" si="56"/>
        <v/>
      </c>
    </row>
    <row r="191" spans="1:58" x14ac:dyDescent="0.2">
      <c r="A191" s="25" t="str">
        <f>IF([6]INVESTIGADOR_Titulacion!$B189&lt;&gt;"",[6]INVESTIGADOR_Titulacion!$B189,IF(AND([6]INVESTIGADOR_Titulacion!$B189="",[6]INVESTIGADOR_Titulacion!$B190="",[6]INVESTIGADOR_Titulacion!$B188=""),"","TOTAL"))</f>
        <v/>
      </c>
      <c r="B191" s="3" t="str">
        <f ca="1">IF(AND($A191&lt;&gt;"",$A191&lt;&gt;"TOTAL"),IF(AND([6]INVESTIGADOR_Titulacion!$C189&lt;&gt;"",[6]INVESTIGADOR_Titulacion!$C189&lt;&gt;0),[6]INVESTIGADOR_Titulacion!$C189,""),IF($A191="TOTAL",SUM(INDIRECT("B4:B"&amp;ROW()-1)),""))</f>
        <v/>
      </c>
      <c r="C191" s="3" t="str">
        <f ca="1">IF(AND($A191&lt;&gt;"",$A191&lt;&gt;"TOTAL"),IF(AND([6]INVESTIGADOR_Titulacion!$E189&lt;&gt;"",[6]INVESTIGADOR_Titulacion!$E189&lt;&gt;0),[6]INVESTIGADOR_Titulacion!$E189,""),IF($A191="TOTAL",SUM(INDIRECT("C4:C"&amp;ROW()-1)),""))</f>
        <v/>
      </c>
      <c r="D191" s="3" t="str">
        <f t="shared" ca="1" si="38"/>
        <v/>
      </c>
      <c r="E191" s="3" t="str">
        <f ca="1">IF(AND($A191&lt;&gt;"",$A191&lt;&gt;"TOTAL"),IF(AND([6]INVESTIGADOR_Titulacion!$H189&lt;&gt;"",[6]INVESTIGADOR_Titulacion!$H189&lt;&gt;0),[6]INVESTIGADOR_Titulacion!$H189,""),IF($A191="TOTAL",SUM(INDIRECT("E4:E"&amp;ROW()-1)),""))</f>
        <v/>
      </c>
      <c r="F191" s="3" t="str">
        <f ca="1">IF(AND($A191&lt;&gt;"",$A191&lt;&gt;"TOTAL"),IF(AND([6]INVESTIGADOR_Titulacion!$J189&lt;&gt;"",[6]INVESTIGADOR_Titulacion!$J189&lt;&gt;0),[6]INVESTIGADOR_Titulacion!$J189,""),IF($A191="TOTAL",SUM(INDIRECT("F4:F"&amp;ROW()-1)),""))</f>
        <v/>
      </c>
      <c r="G191" s="3" t="str">
        <f t="shared" ca="1" si="39"/>
        <v/>
      </c>
      <c r="H191" s="3" t="str">
        <f ca="1">IF(AND($A191&lt;&gt;"",$A191&lt;&gt;"TOTAL"),IF(AND([6]INVESTIGADOR_Titulacion!$M189&lt;&gt;"",[6]INVESTIGADOR_Titulacion!$M189&lt;&gt;0),[6]INVESTIGADOR_Titulacion!$M189,""),IF($A191="TOTAL",SUM(INDIRECT("H4:H"&amp;ROW()-1)),""))</f>
        <v/>
      </c>
      <c r="I191" s="3" t="str">
        <f ca="1">IF(AND($A191&lt;&gt;"",$A191&lt;&gt;"TOTAL"),IF(AND([6]INVESTIGADOR_Titulacion!$O189&lt;&gt;"",[6]INVESTIGADOR_Titulacion!$O189&lt;&gt;0),[6]INVESTIGADOR_Titulacion!$O189,""),IF($A191="TOTAL",SUM(INDIRECT("I4:I"&amp;ROW()-1)),""))</f>
        <v/>
      </c>
      <c r="J191" s="3" t="str">
        <f t="shared" ca="1" si="40"/>
        <v/>
      </c>
      <c r="K191" s="3" t="str">
        <f ca="1">IF(AND($A191&lt;&gt;"",$A191&lt;&gt;"TOTAL"),IF(AND([6]INVESTIGADOR_Titulacion!$R189&lt;&gt;"",[6]INVESTIGADOR_Titulacion!$R189&lt;&gt;0),[6]INVESTIGADOR_Titulacion!$R189,""),IF($A191="TOTAL",SUM(INDIRECT("K4:K"&amp;ROW()-1)),""))</f>
        <v/>
      </c>
      <c r="L191" s="3" t="str">
        <f ca="1">IF(AND($A191&lt;&gt;"",$A191&lt;&gt;"TOTAL"),IF(AND([6]INVESTIGADOR_Titulacion!$T189&lt;&gt;"",[6]INVESTIGADOR_Titulacion!$T189&lt;&gt;0),[6]INVESTIGADOR_Titulacion!$T189,""),IF($A191="TOTAL",SUM(INDIRECT("L4:L"&amp;ROW()-1)),""))</f>
        <v/>
      </c>
      <c r="M191" s="3" t="str">
        <f t="shared" ca="1" si="41"/>
        <v/>
      </c>
      <c r="N191" s="3" t="str">
        <f ca="1">IF(AND($A191&lt;&gt;"",$A191&lt;&gt;"TOTAL"),IF(AND([6]INVESTIGADOR_Titulacion!$W189&lt;&gt;"",[6]INVESTIGADOR_Titulacion!$W189&lt;&gt;0),[6]INVESTIGADOR_Titulacion!$W189,""),IF($A191="TOTAL",SUM(INDIRECT("N4:N"&amp;ROW()-1)),""))</f>
        <v/>
      </c>
      <c r="O191" s="3" t="str">
        <f ca="1">IF(AND($A191&lt;&gt;"",$A191&lt;&gt;"TOTAL"),IF(AND([6]INVESTIGADOR_Titulacion!$Y189&lt;&gt;"",[6]INVESTIGADOR_Titulacion!$Y189&lt;&gt;0),[6]INVESTIGADOR_Titulacion!$Y189,""),IF($A191="TOTAL",SUM(INDIRECT("O4:O"&amp;ROW()-1)),""))</f>
        <v/>
      </c>
      <c r="P191" s="3" t="str">
        <f t="shared" ca="1" si="42"/>
        <v/>
      </c>
      <c r="Q191" s="3" t="str">
        <f ca="1">IF(AND($A191&lt;&gt;"",$A191&lt;&gt;"TOTAL"),IF(AND([6]INVESTIGADOR_Titulacion!$AB189&lt;&gt;"",[6]INVESTIGADOR_Titulacion!$AB189&lt;&gt;0),[6]INVESTIGADOR_Titulacion!$AB189,""),IF($A191="TOTAL",SUM(INDIRECT("Q4:Q"&amp;ROW()-1)),""))</f>
        <v/>
      </c>
      <c r="R191" s="3" t="str">
        <f ca="1">IF(AND($A191&lt;&gt;"",$A191&lt;&gt;"TOTAL"),IF(AND([6]INVESTIGADOR_Titulacion!$AD189&lt;&gt;"",[6]INVESTIGADOR_Titulacion!$AD189&lt;&gt;0),[6]INVESTIGADOR_Titulacion!$AD189,""),IF($A191="TOTAL",SUM(INDIRECT("R4:R"&amp;ROW()-1)),""))</f>
        <v/>
      </c>
      <c r="S191" s="3" t="str">
        <f t="shared" ca="1" si="43"/>
        <v/>
      </c>
      <c r="T191" s="3" t="str">
        <f ca="1">IF(AND($A191&lt;&gt;"",$A191&lt;&gt;"TOTAL"),IF(AND([6]INVESTIGADOR_Titulacion!$AG189&lt;&gt;"",[6]INVESTIGADOR_Titulacion!$AG189&lt;&gt;0),[6]INVESTIGADOR_Titulacion!$AG189,""),IF($A191="TOTAL",SUM(INDIRECT("T4:T"&amp;ROW()-1)),""))</f>
        <v/>
      </c>
      <c r="U191" s="3" t="str">
        <f ca="1">IF(AND($A191&lt;&gt;"",$A191&lt;&gt;"TOTAL"),IF(AND([6]INVESTIGADOR_Titulacion!$AI189&lt;&gt;"",[6]INVESTIGADOR_Titulacion!$AI189&lt;&gt;0),[6]INVESTIGADOR_Titulacion!$AI189,""),IF($A191="TOTAL",SUM(INDIRECT("U4:U"&amp;ROW()-1)),""))</f>
        <v/>
      </c>
      <c r="V191" s="3" t="str">
        <f t="shared" ca="1" si="44"/>
        <v/>
      </c>
      <c r="W191" s="3" t="str">
        <f ca="1">IF(AND($A191&lt;&gt;"",$A191&lt;&gt;"TOTAL"),IF(AND([6]INVESTIGADOR_Titulacion!$AL189&lt;&gt;"",[6]INVESTIGADOR_Titulacion!$AL189&lt;&gt;0),[6]INVESTIGADOR_Titulacion!$AL189,""),IF($A191="TOTAL",SUM(INDIRECT("W4:W"&amp;ROW()-1)),""))</f>
        <v/>
      </c>
      <c r="X191" s="3" t="str">
        <f ca="1">IF(AND($A191&lt;&gt;"",$A191&lt;&gt;"TOTAL"),IF(AND([6]INVESTIGADOR_Titulacion!$AN189&lt;&gt;"",[6]INVESTIGADOR_Titulacion!$AN189&lt;&gt;0),[6]INVESTIGADOR_Titulacion!$AN189,""),IF($A191="TOTAL",SUM(INDIRECT("X4:X"&amp;ROW()-1)),""))</f>
        <v/>
      </c>
      <c r="Y191" s="3" t="str">
        <f t="shared" ca="1" si="45"/>
        <v/>
      </c>
      <c r="Z191" s="3" t="str">
        <f ca="1">IF(AND($A191&lt;&gt;"",$A191&lt;&gt;"TOTAL"),IF(AND([6]INVESTIGADOR_Titulacion!$AQ189&lt;&gt;"",[6]INVESTIGADOR_Titulacion!$AQ189&lt;&gt;0),[6]INVESTIGADOR_Titulacion!$AQ189,""),IF($A191="TOTAL",SUM(INDIRECT("Z4:Z"&amp;ROW()-1)),""))</f>
        <v/>
      </c>
      <c r="AA191" s="3" t="str">
        <f ca="1">IF(AND($A191&lt;&gt;"",$A191&lt;&gt;"TOTAL"),IF(AND([6]INVESTIGADOR_Titulacion!$AS189&lt;&gt;"",[6]INVESTIGADOR_Titulacion!$AS189&lt;&gt;0),[6]INVESTIGADOR_Titulacion!$AS189,""),IF($A191="TOTAL",SUM(INDIRECT("AA4:AA"&amp;ROW()-1)),""))</f>
        <v/>
      </c>
      <c r="AB191" s="3" t="str">
        <f t="shared" ca="1" si="46"/>
        <v/>
      </c>
      <c r="AC191" s="3" t="str">
        <f ca="1">IF(AND($A191&lt;&gt;"",$A191&lt;&gt;"TOTAL"),IF(AND([6]INVESTIGADOR_Titulacion!$AV189&lt;&gt;"",[6]INVESTIGADOR_Titulacion!$AV189&lt;&gt;0),[6]INVESTIGADOR_Titulacion!$AV189,""),IF($A191="TOTAL",SUM(INDIRECT("AC4:AC"&amp;ROW()-1)),""))</f>
        <v/>
      </c>
      <c r="AD191" s="3" t="str">
        <f ca="1">IF(AND($A191&lt;&gt;"",$A191&lt;&gt;"TOTAL"),IF(AND([6]INVESTIGADOR_Titulacion!$AX189&lt;&gt;"",[6]INVESTIGADOR_Titulacion!$AX189&lt;&gt;0),[6]INVESTIGADOR_Titulacion!$AX189,""),IF($A191="TOTAL",SUM(INDIRECT("AD4:AD"&amp;ROW()-1)),""))</f>
        <v/>
      </c>
      <c r="AE191" s="3" t="str">
        <f t="shared" ca="1" si="47"/>
        <v/>
      </c>
      <c r="AF191" s="3" t="str">
        <f ca="1">IF(AND($A191&lt;&gt;"",$A191&lt;&gt;"TOTAL"),IF(AND([6]INVESTIGADOR_Titulacion!$BA189&lt;&gt;"",[6]INVESTIGADOR_Titulacion!$BA189&lt;&gt;0),[6]INVESTIGADOR_Titulacion!$BA189,""),IF($A191="TOTAL",SUM(INDIRECT("AF4:AF"&amp;ROW()-1)),""))</f>
        <v/>
      </c>
      <c r="AG191" s="3" t="str">
        <f ca="1">IF(AND($A191&lt;&gt;"",$A191&lt;&gt;"TOTAL"),IF(AND([6]INVESTIGADOR_Titulacion!$BC189&lt;&gt;"",[6]INVESTIGADOR_Titulacion!$BC189&lt;&gt;0),[6]INVESTIGADOR_Titulacion!$BC189,""),IF($A191="TOTAL",SUM(INDIRECT("AG4:AG"&amp;ROW()-1)),""))</f>
        <v/>
      </c>
      <c r="AH191" s="3" t="str">
        <f t="shared" ca="1" si="48"/>
        <v/>
      </c>
      <c r="AI191" s="3" t="str">
        <f ca="1">IF(AND($A191&lt;&gt;"",$A191&lt;&gt;"TOTAL"),IF(AND([6]INVESTIGADOR_Titulacion!$BF189&lt;&gt;"",[6]INVESTIGADOR_Titulacion!$BF189&lt;&gt;0),[6]INVESTIGADOR_Titulacion!$BF189,""),IF($A191="TOTAL",SUM(INDIRECT("AI4:AI"&amp;ROW()-1)),""))</f>
        <v/>
      </c>
      <c r="AJ191" s="3" t="str">
        <f ca="1">IF(AND($A191&lt;&gt;"",$A191&lt;&gt;"TOTAL"),IF(AND([6]INVESTIGADOR_Titulacion!$BH189&lt;&gt;"",[6]INVESTIGADOR_Titulacion!$BH189&lt;&gt;0),[6]INVESTIGADOR_Titulacion!$BH189,""),IF($A191="TOTAL",SUM(INDIRECT("AJ4:AJ"&amp;ROW()-1)),""))</f>
        <v/>
      </c>
      <c r="AK191" s="3" t="str">
        <f t="shared" ca="1" si="49"/>
        <v/>
      </c>
      <c r="AL191" s="3" t="str">
        <f ca="1">IF(AND($A191&lt;&gt;"",$A191&lt;&gt;"TOTAL"),IF(AND([6]INVESTIGADOR_Titulacion!$BK189&lt;&gt;"",[6]INVESTIGADOR_Titulacion!$BK189&lt;&gt;0),[6]INVESTIGADOR_Titulacion!$BK189,""),IF($A191="TOTAL",SUM(INDIRECT("AL4:AL"&amp;ROW()-1)),""))</f>
        <v/>
      </c>
      <c r="AM191" s="3" t="str">
        <f ca="1">IF(AND($A191&lt;&gt;"",$A191&lt;&gt;"TOTAL"),IF(AND([6]INVESTIGADOR_Titulacion!$BM189&lt;&gt;"",[6]INVESTIGADOR_Titulacion!$BM189&lt;&gt;0),[6]INVESTIGADOR_Titulacion!$BM189,""),IF($A191="TOTAL",SUM(INDIRECT("AM4:AM"&amp;ROW()-1)),""))</f>
        <v/>
      </c>
      <c r="AN191" s="3" t="str">
        <f t="shared" ca="1" si="50"/>
        <v/>
      </c>
      <c r="AO191" s="3" t="str">
        <f ca="1">IF(AND($A191&lt;&gt;"",$A191&lt;&gt;"TOTAL"),IF(AND([6]INVESTIGADOR_Titulacion!$BP189&lt;&gt;"",[6]INVESTIGADOR_Titulacion!$BP189&lt;&gt;0),[6]INVESTIGADOR_Titulacion!$BP189,""),IF($A191="TOTAL",SUM(INDIRECT("AO4:AO"&amp;ROW()-1)),""))</f>
        <v/>
      </c>
      <c r="AP191" s="3" t="str">
        <f ca="1">IF(AND($A191&lt;&gt;"",$A191&lt;&gt;"TOTAL"),IF(AND([6]INVESTIGADOR_Titulacion!$BR189&lt;&gt;"",[6]INVESTIGADOR_Titulacion!$BR189&lt;&gt;0),[6]INVESTIGADOR_Titulacion!$BR189,""),IF($A191="TOTAL",SUM(INDIRECT("AP4:AP"&amp;ROW()-1)),""))</f>
        <v/>
      </c>
      <c r="AQ191" s="3" t="str">
        <f t="shared" ca="1" si="51"/>
        <v/>
      </c>
      <c r="AR191" s="3" t="str">
        <f ca="1">IF(AND($A191&lt;&gt;"",$A191&lt;&gt;"TOTAL"),IF(AND([6]INVESTIGADOR_Titulacion!$BU189&lt;&gt;"",[6]INVESTIGADOR_Titulacion!$BU189&lt;&gt;0),[6]INVESTIGADOR_Titulacion!$BU189,""),IF($A191="TOTAL",SUM(INDIRECT("AR4:AR"&amp;ROW()-1)),""))</f>
        <v/>
      </c>
      <c r="AS191" s="3" t="str">
        <f ca="1">IF(AND($A191&lt;&gt;"",$A191&lt;&gt;"TOTAL"),IF(AND([6]INVESTIGADOR_Titulacion!$BW189&lt;&gt;"",[6]INVESTIGADOR_Titulacion!$BW189&lt;&gt;0),[6]INVESTIGADOR_Titulacion!$BW189,""),IF($A191="TOTAL",SUM(INDIRECT("AS4:AS"&amp;ROW()-1)),""))</f>
        <v/>
      </c>
      <c r="AT191" s="3" t="str">
        <f t="shared" ca="1" si="52"/>
        <v/>
      </c>
      <c r="AU191" s="3" t="str">
        <f ca="1">IF(AND($A191&lt;&gt;"",$A191&lt;&gt;"TOTAL"),IF(AND([6]INVESTIGADOR_Titulacion!$BZ189&lt;&gt;"",[6]INVESTIGADOR_Titulacion!$BZ189&lt;&gt;0),[6]INVESTIGADOR_Titulacion!$BZ189,""),IF($A191="TOTAL",SUM(INDIRECT("AU4:AU"&amp;ROW()-1)),""))</f>
        <v/>
      </c>
      <c r="AV191" s="3" t="str">
        <f ca="1">IF(AND($A191&lt;&gt;"",$A191&lt;&gt;"TOTAL"),IF(AND([6]INVESTIGADOR_Titulacion!$CB189&lt;&gt;"",[6]INVESTIGADOR_Titulacion!$CB189&lt;&gt;0),[6]INVESTIGADOR_Titulacion!$CB189,""),IF($A191="TOTAL",SUM(INDIRECT("AV4:AV"&amp;ROW()-1)),""))</f>
        <v/>
      </c>
      <c r="AW191" s="3" t="str">
        <f t="shared" ca="1" si="53"/>
        <v/>
      </c>
      <c r="AX191" s="3" t="str">
        <f ca="1">IF(AND($A191&lt;&gt;"",$A191&lt;&gt;"TOTAL"),IF(AND([6]INVESTIGADOR_Titulacion!$CE189&lt;&gt;"",[6]INVESTIGADOR_Titulacion!$CE189&lt;&gt;0),[6]INVESTIGADOR_Titulacion!$CE189,""),IF($A191="TOTAL",SUM(INDIRECT("AX4:AX"&amp;ROW()-1)),""))</f>
        <v/>
      </c>
      <c r="AY191" s="3" t="str">
        <f ca="1">IF(AND($A191&lt;&gt;"",$A191&lt;&gt;"TOTAL"),IF(AND([6]INVESTIGADOR_Titulacion!$CG189&lt;&gt;"",[6]INVESTIGADOR_Titulacion!$CG189&lt;&gt;0),[6]INVESTIGADOR_Titulacion!$CG189,""),IF($A191="TOTAL",SUM(INDIRECT("AY4:AY"&amp;ROW()-1)),""))</f>
        <v/>
      </c>
      <c r="AZ191" s="3" t="str">
        <f t="shared" ca="1" si="54"/>
        <v/>
      </c>
      <c r="BA191" s="3" t="str">
        <f ca="1">IF(AND($A191&lt;&gt;"",$A191&lt;&gt;"TOTAL"),IF(AND([6]INVESTIGADOR_Titulacion!$CJ189&lt;&gt;"",[6]INVESTIGADOR_Titulacion!$CJ189&lt;&gt;0),[6]INVESTIGADOR_Titulacion!$CJ189,""),IF($A191="TOTAL",SUM(INDIRECT("BA4:BA"&amp;ROW()-1)),""))</f>
        <v/>
      </c>
      <c r="BB191" s="3" t="str">
        <f ca="1">IF(AND($A191&lt;&gt;"",$A191&lt;&gt;"TOTAL"),IF(AND([6]INVESTIGADOR_Titulacion!$CL189&lt;&gt;"",[6]INVESTIGADOR_Titulacion!$CL189&lt;&gt;0),[6]INVESTIGADOR_Titulacion!$CL189,""),IF($A191="TOTAL",SUM(INDIRECT("BB4:BB"&amp;ROW()-1)),""))</f>
        <v/>
      </c>
      <c r="BC191" s="3" t="str">
        <f t="shared" ca="1" si="55"/>
        <v/>
      </c>
      <c r="BD191" s="3" t="str">
        <f ca="1">IF(AND($A191&lt;&gt;"",$A191&lt;&gt;"TOTAL"),IF(AND([6]INVESTIGADOR_Titulacion!$CO189&lt;&gt;"",[6]INVESTIGADOR_Titulacion!$CO189&lt;&gt;0),[6]INVESTIGADOR_Titulacion!$CO189,""),IF($A191="TOTAL",SUM(INDIRECT("BD4:BD"&amp;ROW()-1)),""))</f>
        <v/>
      </c>
      <c r="BE191" s="3" t="str">
        <f ca="1">IF(AND($A191&lt;&gt;"",$A191&lt;&gt;"TOTAL"),IF(AND([6]INVESTIGADOR_Titulacion!$CQ189&lt;&gt;"",[6]INVESTIGADOR_Titulacion!$CQ189&lt;&gt;0),[6]INVESTIGADOR_Titulacion!$CQ189,""),IF($A191="TOTAL",SUM(INDIRECT("BE4:BE"&amp;ROW()-1)),""))</f>
        <v/>
      </c>
      <c r="BF191" s="3" t="str">
        <f t="shared" ca="1" si="56"/>
        <v/>
      </c>
    </row>
    <row r="192" spans="1:58" x14ac:dyDescent="0.2">
      <c r="A192" s="25" t="str">
        <f>IF([6]INVESTIGADOR_Titulacion!$B190&lt;&gt;"",[6]INVESTIGADOR_Titulacion!$B190,IF(AND([6]INVESTIGADOR_Titulacion!$B190="",[6]INVESTIGADOR_Titulacion!$B191="",[6]INVESTIGADOR_Titulacion!$B189=""),"","TOTAL"))</f>
        <v/>
      </c>
      <c r="B192" s="3" t="str">
        <f ca="1">IF(AND($A192&lt;&gt;"",$A192&lt;&gt;"TOTAL"),IF(AND([6]INVESTIGADOR_Titulacion!$C190&lt;&gt;"",[6]INVESTIGADOR_Titulacion!$C190&lt;&gt;0),[6]INVESTIGADOR_Titulacion!$C190,""),IF($A192="TOTAL",SUM(INDIRECT("B4:B"&amp;ROW()-1)),""))</f>
        <v/>
      </c>
      <c r="C192" s="3" t="str">
        <f ca="1">IF(AND($A192&lt;&gt;"",$A192&lt;&gt;"TOTAL"),IF(AND([6]INVESTIGADOR_Titulacion!$E190&lt;&gt;"",[6]INVESTIGADOR_Titulacion!$E190&lt;&gt;0),[6]INVESTIGADOR_Titulacion!$E190,""),IF($A192="TOTAL",SUM(INDIRECT("C4:C"&amp;ROW()-1)),""))</f>
        <v/>
      </c>
      <c r="D192" s="3" t="str">
        <f t="shared" ca="1" si="38"/>
        <v/>
      </c>
      <c r="E192" s="3" t="str">
        <f ca="1">IF(AND($A192&lt;&gt;"",$A192&lt;&gt;"TOTAL"),IF(AND([6]INVESTIGADOR_Titulacion!$H190&lt;&gt;"",[6]INVESTIGADOR_Titulacion!$H190&lt;&gt;0),[6]INVESTIGADOR_Titulacion!$H190,""),IF($A192="TOTAL",SUM(INDIRECT("E4:E"&amp;ROW()-1)),""))</f>
        <v/>
      </c>
      <c r="F192" s="3" t="str">
        <f ca="1">IF(AND($A192&lt;&gt;"",$A192&lt;&gt;"TOTAL"),IF(AND([6]INVESTIGADOR_Titulacion!$J190&lt;&gt;"",[6]INVESTIGADOR_Titulacion!$J190&lt;&gt;0),[6]INVESTIGADOR_Titulacion!$J190,""),IF($A192="TOTAL",SUM(INDIRECT("F4:F"&amp;ROW()-1)),""))</f>
        <v/>
      </c>
      <c r="G192" s="3" t="str">
        <f t="shared" ca="1" si="39"/>
        <v/>
      </c>
      <c r="H192" s="3" t="str">
        <f ca="1">IF(AND($A192&lt;&gt;"",$A192&lt;&gt;"TOTAL"),IF(AND([6]INVESTIGADOR_Titulacion!$M190&lt;&gt;"",[6]INVESTIGADOR_Titulacion!$M190&lt;&gt;0),[6]INVESTIGADOR_Titulacion!$M190,""),IF($A192="TOTAL",SUM(INDIRECT("H4:H"&amp;ROW()-1)),""))</f>
        <v/>
      </c>
      <c r="I192" s="3" t="str">
        <f ca="1">IF(AND($A192&lt;&gt;"",$A192&lt;&gt;"TOTAL"),IF(AND([6]INVESTIGADOR_Titulacion!$O190&lt;&gt;"",[6]INVESTIGADOR_Titulacion!$O190&lt;&gt;0),[6]INVESTIGADOR_Titulacion!$O190,""),IF($A192="TOTAL",SUM(INDIRECT("I4:I"&amp;ROW()-1)),""))</f>
        <v/>
      </c>
      <c r="J192" s="3" t="str">
        <f t="shared" ca="1" si="40"/>
        <v/>
      </c>
      <c r="K192" s="3" t="str">
        <f ca="1">IF(AND($A192&lt;&gt;"",$A192&lt;&gt;"TOTAL"),IF(AND([6]INVESTIGADOR_Titulacion!$R190&lt;&gt;"",[6]INVESTIGADOR_Titulacion!$R190&lt;&gt;0),[6]INVESTIGADOR_Titulacion!$R190,""),IF($A192="TOTAL",SUM(INDIRECT("K4:K"&amp;ROW()-1)),""))</f>
        <v/>
      </c>
      <c r="L192" s="3" t="str">
        <f ca="1">IF(AND($A192&lt;&gt;"",$A192&lt;&gt;"TOTAL"),IF(AND([6]INVESTIGADOR_Titulacion!$T190&lt;&gt;"",[6]INVESTIGADOR_Titulacion!$T190&lt;&gt;0),[6]INVESTIGADOR_Titulacion!$T190,""),IF($A192="TOTAL",SUM(INDIRECT("L4:L"&amp;ROW()-1)),""))</f>
        <v/>
      </c>
      <c r="M192" s="3" t="str">
        <f t="shared" ca="1" si="41"/>
        <v/>
      </c>
      <c r="N192" s="3" t="str">
        <f ca="1">IF(AND($A192&lt;&gt;"",$A192&lt;&gt;"TOTAL"),IF(AND([6]INVESTIGADOR_Titulacion!$W190&lt;&gt;"",[6]INVESTIGADOR_Titulacion!$W190&lt;&gt;0),[6]INVESTIGADOR_Titulacion!$W190,""),IF($A192="TOTAL",SUM(INDIRECT("N4:N"&amp;ROW()-1)),""))</f>
        <v/>
      </c>
      <c r="O192" s="3" t="str">
        <f ca="1">IF(AND($A192&lt;&gt;"",$A192&lt;&gt;"TOTAL"),IF(AND([6]INVESTIGADOR_Titulacion!$Y190&lt;&gt;"",[6]INVESTIGADOR_Titulacion!$Y190&lt;&gt;0),[6]INVESTIGADOR_Titulacion!$Y190,""),IF($A192="TOTAL",SUM(INDIRECT("O4:O"&amp;ROW()-1)),""))</f>
        <v/>
      </c>
      <c r="P192" s="3" t="str">
        <f t="shared" ca="1" si="42"/>
        <v/>
      </c>
      <c r="Q192" s="3" t="str">
        <f ca="1">IF(AND($A192&lt;&gt;"",$A192&lt;&gt;"TOTAL"),IF(AND([6]INVESTIGADOR_Titulacion!$AB190&lt;&gt;"",[6]INVESTIGADOR_Titulacion!$AB190&lt;&gt;0),[6]INVESTIGADOR_Titulacion!$AB190,""),IF($A192="TOTAL",SUM(INDIRECT("Q4:Q"&amp;ROW()-1)),""))</f>
        <v/>
      </c>
      <c r="R192" s="3" t="str">
        <f ca="1">IF(AND($A192&lt;&gt;"",$A192&lt;&gt;"TOTAL"),IF(AND([6]INVESTIGADOR_Titulacion!$AD190&lt;&gt;"",[6]INVESTIGADOR_Titulacion!$AD190&lt;&gt;0),[6]INVESTIGADOR_Titulacion!$AD190,""),IF($A192="TOTAL",SUM(INDIRECT("R4:R"&amp;ROW()-1)),""))</f>
        <v/>
      </c>
      <c r="S192" s="3" t="str">
        <f t="shared" ca="1" si="43"/>
        <v/>
      </c>
      <c r="T192" s="3" t="str">
        <f ca="1">IF(AND($A192&lt;&gt;"",$A192&lt;&gt;"TOTAL"),IF(AND([6]INVESTIGADOR_Titulacion!$AG190&lt;&gt;"",[6]INVESTIGADOR_Titulacion!$AG190&lt;&gt;0),[6]INVESTIGADOR_Titulacion!$AG190,""),IF($A192="TOTAL",SUM(INDIRECT("T4:T"&amp;ROW()-1)),""))</f>
        <v/>
      </c>
      <c r="U192" s="3" t="str">
        <f ca="1">IF(AND($A192&lt;&gt;"",$A192&lt;&gt;"TOTAL"),IF(AND([6]INVESTIGADOR_Titulacion!$AI190&lt;&gt;"",[6]INVESTIGADOR_Titulacion!$AI190&lt;&gt;0),[6]INVESTIGADOR_Titulacion!$AI190,""),IF($A192="TOTAL",SUM(INDIRECT("U4:U"&amp;ROW()-1)),""))</f>
        <v/>
      </c>
      <c r="V192" s="3" t="str">
        <f t="shared" ca="1" si="44"/>
        <v/>
      </c>
      <c r="W192" s="3" t="str">
        <f ca="1">IF(AND($A192&lt;&gt;"",$A192&lt;&gt;"TOTAL"),IF(AND([6]INVESTIGADOR_Titulacion!$AL190&lt;&gt;"",[6]INVESTIGADOR_Titulacion!$AL190&lt;&gt;0),[6]INVESTIGADOR_Titulacion!$AL190,""),IF($A192="TOTAL",SUM(INDIRECT("W4:W"&amp;ROW()-1)),""))</f>
        <v/>
      </c>
      <c r="X192" s="3" t="str">
        <f ca="1">IF(AND($A192&lt;&gt;"",$A192&lt;&gt;"TOTAL"),IF(AND([6]INVESTIGADOR_Titulacion!$AN190&lt;&gt;"",[6]INVESTIGADOR_Titulacion!$AN190&lt;&gt;0),[6]INVESTIGADOR_Titulacion!$AN190,""),IF($A192="TOTAL",SUM(INDIRECT("X4:X"&amp;ROW()-1)),""))</f>
        <v/>
      </c>
      <c r="Y192" s="3" t="str">
        <f t="shared" ca="1" si="45"/>
        <v/>
      </c>
      <c r="Z192" s="3" t="str">
        <f ca="1">IF(AND($A192&lt;&gt;"",$A192&lt;&gt;"TOTAL"),IF(AND([6]INVESTIGADOR_Titulacion!$AQ190&lt;&gt;"",[6]INVESTIGADOR_Titulacion!$AQ190&lt;&gt;0),[6]INVESTIGADOR_Titulacion!$AQ190,""),IF($A192="TOTAL",SUM(INDIRECT("Z4:Z"&amp;ROW()-1)),""))</f>
        <v/>
      </c>
      <c r="AA192" s="3" t="str">
        <f ca="1">IF(AND($A192&lt;&gt;"",$A192&lt;&gt;"TOTAL"),IF(AND([6]INVESTIGADOR_Titulacion!$AS190&lt;&gt;"",[6]INVESTIGADOR_Titulacion!$AS190&lt;&gt;0),[6]INVESTIGADOR_Titulacion!$AS190,""),IF($A192="TOTAL",SUM(INDIRECT("AA4:AA"&amp;ROW()-1)),""))</f>
        <v/>
      </c>
      <c r="AB192" s="3" t="str">
        <f t="shared" ca="1" si="46"/>
        <v/>
      </c>
      <c r="AC192" s="3" t="str">
        <f ca="1">IF(AND($A192&lt;&gt;"",$A192&lt;&gt;"TOTAL"),IF(AND([6]INVESTIGADOR_Titulacion!$AV190&lt;&gt;"",[6]INVESTIGADOR_Titulacion!$AV190&lt;&gt;0),[6]INVESTIGADOR_Titulacion!$AV190,""),IF($A192="TOTAL",SUM(INDIRECT("AC4:AC"&amp;ROW()-1)),""))</f>
        <v/>
      </c>
      <c r="AD192" s="3" t="str">
        <f ca="1">IF(AND($A192&lt;&gt;"",$A192&lt;&gt;"TOTAL"),IF(AND([6]INVESTIGADOR_Titulacion!$AX190&lt;&gt;"",[6]INVESTIGADOR_Titulacion!$AX190&lt;&gt;0),[6]INVESTIGADOR_Titulacion!$AX190,""),IF($A192="TOTAL",SUM(INDIRECT("AD4:AD"&amp;ROW()-1)),""))</f>
        <v/>
      </c>
      <c r="AE192" s="3" t="str">
        <f t="shared" ca="1" si="47"/>
        <v/>
      </c>
      <c r="AF192" s="3" t="str">
        <f ca="1">IF(AND($A192&lt;&gt;"",$A192&lt;&gt;"TOTAL"),IF(AND([6]INVESTIGADOR_Titulacion!$BA190&lt;&gt;"",[6]INVESTIGADOR_Titulacion!$BA190&lt;&gt;0),[6]INVESTIGADOR_Titulacion!$BA190,""),IF($A192="TOTAL",SUM(INDIRECT("AF4:AF"&amp;ROW()-1)),""))</f>
        <v/>
      </c>
      <c r="AG192" s="3" t="str">
        <f ca="1">IF(AND($A192&lt;&gt;"",$A192&lt;&gt;"TOTAL"),IF(AND([6]INVESTIGADOR_Titulacion!$BC190&lt;&gt;"",[6]INVESTIGADOR_Titulacion!$BC190&lt;&gt;0),[6]INVESTIGADOR_Titulacion!$BC190,""),IF($A192="TOTAL",SUM(INDIRECT("AG4:AG"&amp;ROW()-1)),""))</f>
        <v/>
      </c>
      <c r="AH192" s="3" t="str">
        <f t="shared" ca="1" si="48"/>
        <v/>
      </c>
      <c r="AI192" s="3" t="str">
        <f ca="1">IF(AND($A192&lt;&gt;"",$A192&lt;&gt;"TOTAL"),IF(AND([6]INVESTIGADOR_Titulacion!$BF190&lt;&gt;"",[6]INVESTIGADOR_Titulacion!$BF190&lt;&gt;0),[6]INVESTIGADOR_Titulacion!$BF190,""),IF($A192="TOTAL",SUM(INDIRECT("AI4:AI"&amp;ROW()-1)),""))</f>
        <v/>
      </c>
      <c r="AJ192" s="3" t="str">
        <f ca="1">IF(AND($A192&lt;&gt;"",$A192&lt;&gt;"TOTAL"),IF(AND([6]INVESTIGADOR_Titulacion!$BH190&lt;&gt;"",[6]INVESTIGADOR_Titulacion!$BH190&lt;&gt;0),[6]INVESTIGADOR_Titulacion!$BH190,""),IF($A192="TOTAL",SUM(INDIRECT("AJ4:AJ"&amp;ROW()-1)),""))</f>
        <v/>
      </c>
      <c r="AK192" s="3" t="str">
        <f t="shared" ca="1" si="49"/>
        <v/>
      </c>
      <c r="AL192" s="3" t="str">
        <f ca="1">IF(AND($A192&lt;&gt;"",$A192&lt;&gt;"TOTAL"),IF(AND([6]INVESTIGADOR_Titulacion!$BK190&lt;&gt;"",[6]INVESTIGADOR_Titulacion!$BK190&lt;&gt;0),[6]INVESTIGADOR_Titulacion!$BK190,""),IF($A192="TOTAL",SUM(INDIRECT("AL4:AL"&amp;ROW()-1)),""))</f>
        <v/>
      </c>
      <c r="AM192" s="3" t="str">
        <f ca="1">IF(AND($A192&lt;&gt;"",$A192&lt;&gt;"TOTAL"),IF(AND([6]INVESTIGADOR_Titulacion!$BM190&lt;&gt;"",[6]INVESTIGADOR_Titulacion!$BM190&lt;&gt;0),[6]INVESTIGADOR_Titulacion!$BM190,""),IF($A192="TOTAL",SUM(INDIRECT("AM4:AM"&amp;ROW()-1)),""))</f>
        <v/>
      </c>
      <c r="AN192" s="3" t="str">
        <f t="shared" ca="1" si="50"/>
        <v/>
      </c>
      <c r="AO192" s="3" t="str">
        <f ca="1">IF(AND($A192&lt;&gt;"",$A192&lt;&gt;"TOTAL"),IF(AND([6]INVESTIGADOR_Titulacion!$BP190&lt;&gt;"",[6]INVESTIGADOR_Titulacion!$BP190&lt;&gt;0),[6]INVESTIGADOR_Titulacion!$BP190,""),IF($A192="TOTAL",SUM(INDIRECT("AO4:AO"&amp;ROW()-1)),""))</f>
        <v/>
      </c>
      <c r="AP192" s="3" t="str">
        <f ca="1">IF(AND($A192&lt;&gt;"",$A192&lt;&gt;"TOTAL"),IF(AND([6]INVESTIGADOR_Titulacion!$BR190&lt;&gt;"",[6]INVESTIGADOR_Titulacion!$BR190&lt;&gt;0),[6]INVESTIGADOR_Titulacion!$BR190,""),IF($A192="TOTAL",SUM(INDIRECT("AP4:AP"&amp;ROW()-1)),""))</f>
        <v/>
      </c>
      <c r="AQ192" s="3" t="str">
        <f t="shared" ca="1" si="51"/>
        <v/>
      </c>
      <c r="AR192" s="3" t="str">
        <f ca="1">IF(AND($A192&lt;&gt;"",$A192&lt;&gt;"TOTAL"),IF(AND([6]INVESTIGADOR_Titulacion!$BU190&lt;&gt;"",[6]INVESTIGADOR_Titulacion!$BU190&lt;&gt;0),[6]INVESTIGADOR_Titulacion!$BU190,""),IF($A192="TOTAL",SUM(INDIRECT("AR4:AR"&amp;ROW()-1)),""))</f>
        <v/>
      </c>
      <c r="AS192" s="3" t="str">
        <f ca="1">IF(AND($A192&lt;&gt;"",$A192&lt;&gt;"TOTAL"),IF(AND([6]INVESTIGADOR_Titulacion!$BW190&lt;&gt;"",[6]INVESTIGADOR_Titulacion!$BW190&lt;&gt;0),[6]INVESTIGADOR_Titulacion!$BW190,""),IF($A192="TOTAL",SUM(INDIRECT("AS4:AS"&amp;ROW()-1)),""))</f>
        <v/>
      </c>
      <c r="AT192" s="3" t="str">
        <f t="shared" ca="1" si="52"/>
        <v/>
      </c>
      <c r="AU192" s="3" t="str">
        <f ca="1">IF(AND($A192&lt;&gt;"",$A192&lt;&gt;"TOTAL"),IF(AND([6]INVESTIGADOR_Titulacion!$BZ190&lt;&gt;"",[6]INVESTIGADOR_Titulacion!$BZ190&lt;&gt;0),[6]INVESTIGADOR_Titulacion!$BZ190,""),IF($A192="TOTAL",SUM(INDIRECT("AU4:AU"&amp;ROW()-1)),""))</f>
        <v/>
      </c>
      <c r="AV192" s="3" t="str">
        <f ca="1">IF(AND($A192&lt;&gt;"",$A192&lt;&gt;"TOTAL"),IF(AND([6]INVESTIGADOR_Titulacion!$CB190&lt;&gt;"",[6]INVESTIGADOR_Titulacion!$CB190&lt;&gt;0),[6]INVESTIGADOR_Titulacion!$CB190,""),IF($A192="TOTAL",SUM(INDIRECT("AV4:AV"&amp;ROW()-1)),""))</f>
        <v/>
      </c>
      <c r="AW192" s="3" t="str">
        <f t="shared" ca="1" si="53"/>
        <v/>
      </c>
      <c r="AX192" s="3" t="str">
        <f ca="1">IF(AND($A192&lt;&gt;"",$A192&lt;&gt;"TOTAL"),IF(AND([6]INVESTIGADOR_Titulacion!$CE190&lt;&gt;"",[6]INVESTIGADOR_Titulacion!$CE190&lt;&gt;0),[6]INVESTIGADOR_Titulacion!$CE190,""),IF($A192="TOTAL",SUM(INDIRECT("AX4:AX"&amp;ROW()-1)),""))</f>
        <v/>
      </c>
      <c r="AY192" s="3" t="str">
        <f ca="1">IF(AND($A192&lt;&gt;"",$A192&lt;&gt;"TOTAL"),IF(AND([6]INVESTIGADOR_Titulacion!$CG190&lt;&gt;"",[6]INVESTIGADOR_Titulacion!$CG190&lt;&gt;0),[6]INVESTIGADOR_Titulacion!$CG190,""),IF($A192="TOTAL",SUM(INDIRECT("AY4:AY"&amp;ROW()-1)),""))</f>
        <v/>
      </c>
      <c r="AZ192" s="3" t="str">
        <f t="shared" ca="1" si="54"/>
        <v/>
      </c>
      <c r="BA192" s="3" t="str">
        <f ca="1">IF(AND($A192&lt;&gt;"",$A192&lt;&gt;"TOTAL"),IF(AND([6]INVESTIGADOR_Titulacion!$CJ190&lt;&gt;"",[6]INVESTIGADOR_Titulacion!$CJ190&lt;&gt;0),[6]INVESTIGADOR_Titulacion!$CJ190,""),IF($A192="TOTAL",SUM(INDIRECT("BA4:BA"&amp;ROW()-1)),""))</f>
        <v/>
      </c>
      <c r="BB192" s="3" t="str">
        <f ca="1">IF(AND($A192&lt;&gt;"",$A192&lt;&gt;"TOTAL"),IF(AND([6]INVESTIGADOR_Titulacion!$CL190&lt;&gt;"",[6]INVESTIGADOR_Titulacion!$CL190&lt;&gt;0),[6]INVESTIGADOR_Titulacion!$CL190,""),IF($A192="TOTAL",SUM(INDIRECT("BB4:BB"&amp;ROW()-1)),""))</f>
        <v/>
      </c>
      <c r="BC192" s="3" t="str">
        <f t="shared" ca="1" si="55"/>
        <v/>
      </c>
      <c r="BD192" s="3" t="str">
        <f ca="1">IF(AND($A192&lt;&gt;"",$A192&lt;&gt;"TOTAL"),IF(AND([6]INVESTIGADOR_Titulacion!$CO190&lt;&gt;"",[6]INVESTIGADOR_Titulacion!$CO190&lt;&gt;0),[6]INVESTIGADOR_Titulacion!$CO190,""),IF($A192="TOTAL",SUM(INDIRECT("BD4:BD"&amp;ROW()-1)),""))</f>
        <v/>
      </c>
      <c r="BE192" s="3" t="str">
        <f ca="1">IF(AND($A192&lt;&gt;"",$A192&lt;&gt;"TOTAL"),IF(AND([6]INVESTIGADOR_Titulacion!$CQ190&lt;&gt;"",[6]INVESTIGADOR_Titulacion!$CQ190&lt;&gt;0),[6]INVESTIGADOR_Titulacion!$CQ190,""),IF($A192="TOTAL",SUM(INDIRECT("BE4:BE"&amp;ROW()-1)),""))</f>
        <v/>
      </c>
      <c r="BF192" s="3" t="str">
        <f t="shared" ca="1" si="56"/>
        <v/>
      </c>
    </row>
    <row r="193" spans="1:58" x14ac:dyDescent="0.2">
      <c r="A193" s="25" t="str">
        <f>IF([6]INVESTIGADOR_Titulacion!$B191&lt;&gt;"",[6]INVESTIGADOR_Titulacion!$B191,IF(AND([6]INVESTIGADOR_Titulacion!$B191="",[6]INVESTIGADOR_Titulacion!$B192="",[6]INVESTIGADOR_Titulacion!$B190=""),"","TOTAL"))</f>
        <v/>
      </c>
      <c r="B193" s="3" t="str">
        <f ca="1">IF(AND($A193&lt;&gt;"",$A193&lt;&gt;"TOTAL"),IF(AND([6]INVESTIGADOR_Titulacion!$C191&lt;&gt;"",[6]INVESTIGADOR_Titulacion!$C191&lt;&gt;0),[6]INVESTIGADOR_Titulacion!$C191,""),IF($A193="TOTAL",SUM(INDIRECT("B4:B"&amp;ROW()-1)),""))</f>
        <v/>
      </c>
      <c r="C193" s="3" t="str">
        <f ca="1">IF(AND($A193&lt;&gt;"",$A193&lt;&gt;"TOTAL"),IF(AND([6]INVESTIGADOR_Titulacion!$E191&lt;&gt;"",[6]INVESTIGADOR_Titulacion!$E191&lt;&gt;0),[6]INVESTIGADOR_Titulacion!$E191,""),IF($A193="TOTAL",SUM(INDIRECT("C4:C"&amp;ROW()-1)),""))</f>
        <v/>
      </c>
      <c r="D193" s="3" t="str">
        <f t="shared" ca="1" si="38"/>
        <v/>
      </c>
      <c r="E193" s="3" t="str">
        <f ca="1">IF(AND($A193&lt;&gt;"",$A193&lt;&gt;"TOTAL"),IF(AND([6]INVESTIGADOR_Titulacion!$H191&lt;&gt;"",[6]INVESTIGADOR_Titulacion!$H191&lt;&gt;0),[6]INVESTIGADOR_Titulacion!$H191,""),IF($A193="TOTAL",SUM(INDIRECT("E4:E"&amp;ROW()-1)),""))</f>
        <v/>
      </c>
      <c r="F193" s="3" t="str">
        <f ca="1">IF(AND($A193&lt;&gt;"",$A193&lt;&gt;"TOTAL"),IF(AND([6]INVESTIGADOR_Titulacion!$J191&lt;&gt;"",[6]INVESTIGADOR_Titulacion!$J191&lt;&gt;0),[6]INVESTIGADOR_Titulacion!$J191,""),IF($A193="TOTAL",SUM(INDIRECT("F4:F"&amp;ROW()-1)),""))</f>
        <v/>
      </c>
      <c r="G193" s="3" t="str">
        <f t="shared" ca="1" si="39"/>
        <v/>
      </c>
      <c r="H193" s="3" t="str">
        <f ca="1">IF(AND($A193&lt;&gt;"",$A193&lt;&gt;"TOTAL"),IF(AND([6]INVESTIGADOR_Titulacion!$M191&lt;&gt;"",[6]INVESTIGADOR_Titulacion!$M191&lt;&gt;0),[6]INVESTIGADOR_Titulacion!$M191,""),IF($A193="TOTAL",SUM(INDIRECT("H4:H"&amp;ROW()-1)),""))</f>
        <v/>
      </c>
      <c r="I193" s="3" t="str">
        <f ca="1">IF(AND($A193&lt;&gt;"",$A193&lt;&gt;"TOTAL"),IF(AND([6]INVESTIGADOR_Titulacion!$O191&lt;&gt;"",[6]INVESTIGADOR_Titulacion!$O191&lt;&gt;0),[6]INVESTIGADOR_Titulacion!$O191,""),IF($A193="TOTAL",SUM(INDIRECT("I4:I"&amp;ROW()-1)),""))</f>
        <v/>
      </c>
      <c r="J193" s="3" t="str">
        <f t="shared" ca="1" si="40"/>
        <v/>
      </c>
      <c r="K193" s="3" t="str">
        <f ca="1">IF(AND($A193&lt;&gt;"",$A193&lt;&gt;"TOTAL"),IF(AND([6]INVESTIGADOR_Titulacion!$R191&lt;&gt;"",[6]INVESTIGADOR_Titulacion!$R191&lt;&gt;0),[6]INVESTIGADOR_Titulacion!$R191,""),IF($A193="TOTAL",SUM(INDIRECT("K4:K"&amp;ROW()-1)),""))</f>
        <v/>
      </c>
      <c r="L193" s="3" t="str">
        <f ca="1">IF(AND($A193&lt;&gt;"",$A193&lt;&gt;"TOTAL"),IF(AND([6]INVESTIGADOR_Titulacion!$T191&lt;&gt;"",[6]INVESTIGADOR_Titulacion!$T191&lt;&gt;0),[6]INVESTIGADOR_Titulacion!$T191,""),IF($A193="TOTAL",SUM(INDIRECT("L4:L"&amp;ROW()-1)),""))</f>
        <v/>
      </c>
      <c r="M193" s="3" t="str">
        <f t="shared" ca="1" si="41"/>
        <v/>
      </c>
      <c r="N193" s="3" t="str">
        <f ca="1">IF(AND($A193&lt;&gt;"",$A193&lt;&gt;"TOTAL"),IF(AND([6]INVESTIGADOR_Titulacion!$W191&lt;&gt;"",[6]INVESTIGADOR_Titulacion!$W191&lt;&gt;0),[6]INVESTIGADOR_Titulacion!$W191,""),IF($A193="TOTAL",SUM(INDIRECT("N4:N"&amp;ROW()-1)),""))</f>
        <v/>
      </c>
      <c r="O193" s="3" t="str">
        <f ca="1">IF(AND($A193&lt;&gt;"",$A193&lt;&gt;"TOTAL"),IF(AND([6]INVESTIGADOR_Titulacion!$Y191&lt;&gt;"",[6]INVESTIGADOR_Titulacion!$Y191&lt;&gt;0),[6]INVESTIGADOR_Titulacion!$Y191,""),IF($A193="TOTAL",SUM(INDIRECT("O4:O"&amp;ROW()-1)),""))</f>
        <v/>
      </c>
      <c r="P193" s="3" t="str">
        <f t="shared" ca="1" si="42"/>
        <v/>
      </c>
      <c r="Q193" s="3" t="str">
        <f ca="1">IF(AND($A193&lt;&gt;"",$A193&lt;&gt;"TOTAL"),IF(AND([6]INVESTIGADOR_Titulacion!$AB191&lt;&gt;"",[6]INVESTIGADOR_Titulacion!$AB191&lt;&gt;0),[6]INVESTIGADOR_Titulacion!$AB191,""),IF($A193="TOTAL",SUM(INDIRECT("Q4:Q"&amp;ROW()-1)),""))</f>
        <v/>
      </c>
      <c r="R193" s="3" t="str">
        <f ca="1">IF(AND($A193&lt;&gt;"",$A193&lt;&gt;"TOTAL"),IF(AND([6]INVESTIGADOR_Titulacion!$AD191&lt;&gt;"",[6]INVESTIGADOR_Titulacion!$AD191&lt;&gt;0),[6]INVESTIGADOR_Titulacion!$AD191,""),IF($A193="TOTAL",SUM(INDIRECT("R4:R"&amp;ROW()-1)),""))</f>
        <v/>
      </c>
      <c r="S193" s="3" t="str">
        <f t="shared" ca="1" si="43"/>
        <v/>
      </c>
      <c r="T193" s="3" t="str">
        <f ca="1">IF(AND($A193&lt;&gt;"",$A193&lt;&gt;"TOTAL"),IF(AND([6]INVESTIGADOR_Titulacion!$AG191&lt;&gt;"",[6]INVESTIGADOR_Titulacion!$AG191&lt;&gt;0),[6]INVESTIGADOR_Titulacion!$AG191,""),IF($A193="TOTAL",SUM(INDIRECT("T4:T"&amp;ROW()-1)),""))</f>
        <v/>
      </c>
      <c r="U193" s="3" t="str">
        <f ca="1">IF(AND($A193&lt;&gt;"",$A193&lt;&gt;"TOTAL"),IF(AND([6]INVESTIGADOR_Titulacion!$AI191&lt;&gt;"",[6]INVESTIGADOR_Titulacion!$AI191&lt;&gt;0),[6]INVESTIGADOR_Titulacion!$AI191,""),IF($A193="TOTAL",SUM(INDIRECT("U4:U"&amp;ROW()-1)),""))</f>
        <v/>
      </c>
      <c r="V193" s="3" t="str">
        <f t="shared" ca="1" si="44"/>
        <v/>
      </c>
      <c r="W193" s="3" t="str">
        <f ca="1">IF(AND($A193&lt;&gt;"",$A193&lt;&gt;"TOTAL"),IF(AND([6]INVESTIGADOR_Titulacion!$AL191&lt;&gt;"",[6]INVESTIGADOR_Titulacion!$AL191&lt;&gt;0),[6]INVESTIGADOR_Titulacion!$AL191,""),IF($A193="TOTAL",SUM(INDIRECT("W4:W"&amp;ROW()-1)),""))</f>
        <v/>
      </c>
      <c r="X193" s="3" t="str">
        <f ca="1">IF(AND($A193&lt;&gt;"",$A193&lt;&gt;"TOTAL"),IF(AND([6]INVESTIGADOR_Titulacion!$AN191&lt;&gt;"",[6]INVESTIGADOR_Titulacion!$AN191&lt;&gt;0),[6]INVESTIGADOR_Titulacion!$AN191,""),IF($A193="TOTAL",SUM(INDIRECT("X4:X"&amp;ROW()-1)),""))</f>
        <v/>
      </c>
      <c r="Y193" s="3" t="str">
        <f t="shared" ca="1" si="45"/>
        <v/>
      </c>
      <c r="Z193" s="3" t="str">
        <f ca="1">IF(AND($A193&lt;&gt;"",$A193&lt;&gt;"TOTAL"),IF(AND([6]INVESTIGADOR_Titulacion!$AQ191&lt;&gt;"",[6]INVESTIGADOR_Titulacion!$AQ191&lt;&gt;0),[6]INVESTIGADOR_Titulacion!$AQ191,""),IF($A193="TOTAL",SUM(INDIRECT("Z4:Z"&amp;ROW()-1)),""))</f>
        <v/>
      </c>
      <c r="AA193" s="3" t="str">
        <f ca="1">IF(AND($A193&lt;&gt;"",$A193&lt;&gt;"TOTAL"),IF(AND([6]INVESTIGADOR_Titulacion!$AS191&lt;&gt;"",[6]INVESTIGADOR_Titulacion!$AS191&lt;&gt;0),[6]INVESTIGADOR_Titulacion!$AS191,""),IF($A193="TOTAL",SUM(INDIRECT("AA4:AA"&amp;ROW()-1)),""))</f>
        <v/>
      </c>
      <c r="AB193" s="3" t="str">
        <f t="shared" ca="1" si="46"/>
        <v/>
      </c>
      <c r="AC193" s="3" t="str">
        <f ca="1">IF(AND($A193&lt;&gt;"",$A193&lt;&gt;"TOTAL"),IF(AND([6]INVESTIGADOR_Titulacion!$AV191&lt;&gt;"",[6]INVESTIGADOR_Titulacion!$AV191&lt;&gt;0),[6]INVESTIGADOR_Titulacion!$AV191,""),IF($A193="TOTAL",SUM(INDIRECT("AC4:AC"&amp;ROW()-1)),""))</f>
        <v/>
      </c>
      <c r="AD193" s="3" t="str">
        <f ca="1">IF(AND($A193&lt;&gt;"",$A193&lt;&gt;"TOTAL"),IF(AND([6]INVESTIGADOR_Titulacion!$AX191&lt;&gt;"",[6]INVESTIGADOR_Titulacion!$AX191&lt;&gt;0),[6]INVESTIGADOR_Titulacion!$AX191,""),IF($A193="TOTAL",SUM(INDIRECT("AD4:AD"&amp;ROW()-1)),""))</f>
        <v/>
      </c>
      <c r="AE193" s="3" t="str">
        <f t="shared" ca="1" si="47"/>
        <v/>
      </c>
      <c r="AF193" s="3" t="str">
        <f ca="1">IF(AND($A193&lt;&gt;"",$A193&lt;&gt;"TOTAL"),IF(AND([6]INVESTIGADOR_Titulacion!$BA191&lt;&gt;"",[6]INVESTIGADOR_Titulacion!$BA191&lt;&gt;0),[6]INVESTIGADOR_Titulacion!$BA191,""),IF($A193="TOTAL",SUM(INDIRECT("AF4:AF"&amp;ROW()-1)),""))</f>
        <v/>
      </c>
      <c r="AG193" s="3" t="str">
        <f ca="1">IF(AND($A193&lt;&gt;"",$A193&lt;&gt;"TOTAL"),IF(AND([6]INVESTIGADOR_Titulacion!$BC191&lt;&gt;"",[6]INVESTIGADOR_Titulacion!$BC191&lt;&gt;0),[6]INVESTIGADOR_Titulacion!$BC191,""),IF($A193="TOTAL",SUM(INDIRECT("AG4:AG"&amp;ROW()-1)),""))</f>
        <v/>
      </c>
      <c r="AH193" s="3" t="str">
        <f t="shared" ca="1" si="48"/>
        <v/>
      </c>
      <c r="AI193" s="3" t="str">
        <f ca="1">IF(AND($A193&lt;&gt;"",$A193&lt;&gt;"TOTAL"),IF(AND([6]INVESTIGADOR_Titulacion!$BF191&lt;&gt;"",[6]INVESTIGADOR_Titulacion!$BF191&lt;&gt;0),[6]INVESTIGADOR_Titulacion!$BF191,""),IF($A193="TOTAL",SUM(INDIRECT("AI4:AI"&amp;ROW()-1)),""))</f>
        <v/>
      </c>
      <c r="AJ193" s="3" t="str">
        <f ca="1">IF(AND($A193&lt;&gt;"",$A193&lt;&gt;"TOTAL"),IF(AND([6]INVESTIGADOR_Titulacion!$BH191&lt;&gt;"",[6]INVESTIGADOR_Titulacion!$BH191&lt;&gt;0),[6]INVESTIGADOR_Titulacion!$BH191,""),IF($A193="TOTAL",SUM(INDIRECT("AJ4:AJ"&amp;ROW()-1)),""))</f>
        <v/>
      </c>
      <c r="AK193" s="3" t="str">
        <f t="shared" ca="1" si="49"/>
        <v/>
      </c>
      <c r="AL193" s="3" t="str">
        <f ca="1">IF(AND($A193&lt;&gt;"",$A193&lt;&gt;"TOTAL"),IF(AND([6]INVESTIGADOR_Titulacion!$BK191&lt;&gt;"",[6]INVESTIGADOR_Titulacion!$BK191&lt;&gt;0),[6]INVESTIGADOR_Titulacion!$BK191,""),IF($A193="TOTAL",SUM(INDIRECT("AL4:AL"&amp;ROW()-1)),""))</f>
        <v/>
      </c>
      <c r="AM193" s="3" t="str">
        <f ca="1">IF(AND($A193&lt;&gt;"",$A193&lt;&gt;"TOTAL"),IF(AND([6]INVESTIGADOR_Titulacion!$BM191&lt;&gt;"",[6]INVESTIGADOR_Titulacion!$BM191&lt;&gt;0),[6]INVESTIGADOR_Titulacion!$BM191,""),IF($A193="TOTAL",SUM(INDIRECT("AM4:AM"&amp;ROW()-1)),""))</f>
        <v/>
      </c>
      <c r="AN193" s="3" t="str">
        <f t="shared" ca="1" si="50"/>
        <v/>
      </c>
      <c r="AO193" s="3" t="str">
        <f ca="1">IF(AND($A193&lt;&gt;"",$A193&lt;&gt;"TOTAL"),IF(AND([6]INVESTIGADOR_Titulacion!$BP191&lt;&gt;"",[6]INVESTIGADOR_Titulacion!$BP191&lt;&gt;0),[6]INVESTIGADOR_Titulacion!$BP191,""),IF($A193="TOTAL",SUM(INDIRECT("AO4:AO"&amp;ROW()-1)),""))</f>
        <v/>
      </c>
      <c r="AP193" s="3" t="str">
        <f ca="1">IF(AND($A193&lt;&gt;"",$A193&lt;&gt;"TOTAL"),IF(AND([6]INVESTIGADOR_Titulacion!$BR191&lt;&gt;"",[6]INVESTIGADOR_Titulacion!$BR191&lt;&gt;0),[6]INVESTIGADOR_Titulacion!$BR191,""),IF($A193="TOTAL",SUM(INDIRECT("AP4:AP"&amp;ROW()-1)),""))</f>
        <v/>
      </c>
      <c r="AQ193" s="3" t="str">
        <f t="shared" ca="1" si="51"/>
        <v/>
      </c>
      <c r="AR193" s="3" t="str">
        <f ca="1">IF(AND($A193&lt;&gt;"",$A193&lt;&gt;"TOTAL"),IF(AND([6]INVESTIGADOR_Titulacion!$BU191&lt;&gt;"",[6]INVESTIGADOR_Titulacion!$BU191&lt;&gt;0),[6]INVESTIGADOR_Titulacion!$BU191,""),IF($A193="TOTAL",SUM(INDIRECT("AR4:AR"&amp;ROW()-1)),""))</f>
        <v/>
      </c>
      <c r="AS193" s="3" t="str">
        <f ca="1">IF(AND($A193&lt;&gt;"",$A193&lt;&gt;"TOTAL"),IF(AND([6]INVESTIGADOR_Titulacion!$BW191&lt;&gt;"",[6]INVESTIGADOR_Titulacion!$BW191&lt;&gt;0),[6]INVESTIGADOR_Titulacion!$BW191,""),IF($A193="TOTAL",SUM(INDIRECT("AS4:AS"&amp;ROW()-1)),""))</f>
        <v/>
      </c>
      <c r="AT193" s="3" t="str">
        <f t="shared" ca="1" si="52"/>
        <v/>
      </c>
      <c r="AU193" s="3" t="str">
        <f ca="1">IF(AND($A193&lt;&gt;"",$A193&lt;&gt;"TOTAL"),IF(AND([6]INVESTIGADOR_Titulacion!$BZ191&lt;&gt;"",[6]INVESTIGADOR_Titulacion!$BZ191&lt;&gt;0),[6]INVESTIGADOR_Titulacion!$BZ191,""),IF($A193="TOTAL",SUM(INDIRECT("AU4:AU"&amp;ROW()-1)),""))</f>
        <v/>
      </c>
      <c r="AV193" s="3" t="str">
        <f ca="1">IF(AND($A193&lt;&gt;"",$A193&lt;&gt;"TOTAL"),IF(AND([6]INVESTIGADOR_Titulacion!$CB191&lt;&gt;"",[6]INVESTIGADOR_Titulacion!$CB191&lt;&gt;0),[6]INVESTIGADOR_Titulacion!$CB191,""),IF($A193="TOTAL",SUM(INDIRECT("AV4:AV"&amp;ROW()-1)),""))</f>
        <v/>
      </c>
      <c r="AW193" s="3" t="str">
        <f t="shared" ca="1" si="53"/>
        <v/>
      </c>
      <c r="AX193" s="3" t="str">
        <f ca="1">IF(AND($A193&lt;&gt;"",$A193&lt;&gt;"TOTAL"),IF(AND([6]INVESTIGADOR_Titulacion!$CE191&lt;&gt;"",[6]INVESTIGADOR_Titulacion!$CE191&lt;&gt;0),[6]INVESTIGADOR_Titulacion!$CE191,""),IF($A193="TOTAL",SUM(INDIRECT("AX4:AX"&amp;ROW()-1)),""))</f>
        <v/>
      </c>
      <c r="AY193" s="3" t="str">
        <f ca="1">IF(AND($A193&lt;&gt;"",$A193&lt;&gt;"TOTAL"),IF(AND([6]INVESTIGADOR_Titulacion!$CG191&lt;&gt;"",[6]INVESTIGADOR_Titulacion!$CG191&lt;&gt;0),[6]INVESTIGADOR_Titulacion!$CG191,""),IF($A193="TOTAL",SUM(INDIRECT("AY4:AY"&amp;ROW()-1)),""))</f>
        <v/>
      </c>
      <c r="AZ193" s="3" t="str">
        <f t="shared" ca="1" si="54"/>
        <v/>
      </c>
      <c r="BA193" s="3" t="str">
        <f ca="1">IF(AND($A193&lt;&gt;"",$A193&lt;&gt;"TOTAL"),IF(AND([6]INVESTIGADOR_Titulacion!$CJ191&lt;&gt;"",[6]INVESTIGADOR_Titulacion!$CJ191&lt;&gt;0),[6]INVESTIGADOR_Titulacion!$CJ191,""),IF($A193="TOTAL",SUM(INDIRECT("BA4:BA"&amp;ROW()-1)),""))</f>
        <v/>
      </c>
      <c r="BB193" s="3" t="str">
        <f ca="1">IF(AND($A193&lt;&gt;"",$A193&lt;&gt;"TOTAL"),IF(AND([6]INVESTIGADOR_Titulacion!$CL191&lt;&gt;"",[6]INVESTIGADOR_Titulacion!$CL191&lt;&gt;0),[6]INVESTIGADOR_Titulacion!$CL191,""),IF($A193="TOTAL",SUM(INDIRECT("BB4:BB"&amp;ROW()-1)),""))</f>
        <v/>
      </c>
      <c r="BC193" s="3" t="str">
        <f t="shared" ca="1" si="55"/>
        <v/>
      </c>
      <c r="BD193" s="3" t="str">
        <f ca="1">IF(AND($A193&lt;&gt;"",$A193&lt;&gt;"TOTAL"),IF(AND([6]INVESTIGADOR_Titulacion!$CO191&lt;&gt;"",[6]INVESTIGADOR_Titulacion!$CO191&lt;&gt;0),[6]INVESTIGADOR_Titulacion!$CO191,""),IF($A193="TOTAL",SUM(INDIRECT("BD4:BD"&amp;ROW()-1)),""))</f>
        <v/>
      </c>
      <c r="BE193" s="3" t="str">
        <f ca="1">IF(AND($A193&lt;&gt;"",$A193&lt;&gt;"TOTAL"),IF(AND([6]INVESTIGADOR_Titulacion!$CQ191&lt;&gt;"",[6]INVESTIGADOR_Titulacion!$CQ191&lt;&gt;0),[6]INVESTIGADOR_Titulacion!$CQ191,""),IF($A193="TOTAL",SUM(INDIRECT("BE4:BE"&amp;ROW()-1)),""))</f>
        <v/>
      </c>
      <c r="BF193" s="3" t="str">
        <f t="shared" ca="1" si="56"/>
        <v/>
      </c>
    </row>
    <row r="194" spans="1:58" x14ac:dyDescent="0.2">
      <c r="A194" s="25" t="str">
        <f>IF([6]INVESTIGADOR_Titulacion!$B192&lt;&gt;"",[6]INVESTIGADOR_Titulacion!$B192,IF(AND([6]INVESTIGADOR_Titulacion!$B192="",[6]INVESTIGADOR_Titulacion!$B193="",[6]INVESTIGADOR_Titulacion!$B191=""),"","TOTAL"))</f>
        <v/>
      </c>
      <c r="B194" s="3" t="str">
        <f ca="1">IF(AND($A194&lt;&gt;"",$A194&lt;&gt;"TOTAL"),IF(AND([6]INVESTIGADOR_Titulacion!$C192&lt;&gt;"",[6]INVESTIGADOR_Titulacion!$C192&lt;&gt;0),[6]INVESTIGADOR_Titulacion!$C192,""),IF($A194="TOTAL",SUM(INDIRECT("B4:B"&amp;ROW()-1)),""))</f>
        <v/>
      </c>
      <c r="C194" s="3" t="str">
        <f ca="1">IF(AND($A194&lt;&gt;"",$A194&lt;&gt;"TOTAL"),IF(AND([6]INVESTIGADOR_Titulacion!$E192&lt;&gt;"",[6]INVESTIGADOR_Titulacion!$E192&lt;&gt;0),[6]INVESTIGADOR_Titulacion!$E192,""),IF($A194="TOTAL",SUM(INDIRECT("C4:C"&amp;ROW()-1)),""))</f>
        <v/>
      </c>
      <c r="D194" s="3" t="str">
        <f t="shared" ca="1" si="38"/>
        <v/>
      </c>
      <c r="E194" s="3" t="str">
        <f ca="1">IF(AND($A194&lt;&gt;"",$A194&lt;&gt;"TOTAL"),IF(AND([6]INVESTIGADOR_Titulacion!$H192&lt;&gt;"",[6]INVESTIGADOR_Titulacion!$H192&lt;&gt;0),[6]INVESTIGADOR_Titulacion!$H192,""),IF($A194="TOTAL",SUM(INDIRECT("E4:E"&amp;ROW()-1)),""))</f>
        <v/>
      </c>
      <c r="F194" s="3" t="str">
        <f ca="1">IF(AND($A194&lt;&gt;"",$A194&lt;&gt;"TOTAL"),IF(AND([6]INVESTIGADOR_Titulacion!$J192&lt;&gt;"",[6]INVESTIGADOR_Titulacion!$J192&lt;&gt;0),[6]INVESTIGADOR_Titulacion!$J192,""),IF($A194="TOTAL",SUM(INDIRECT("F4:F"&amp;ROW()-1)),""))</f>
        <v/>
      </c>
      <c r="G194" s="3" t="str">
        <f t="shared" ca="1" si="39"/>
        <v/>
      </c>
      <c r="H194" s="3" t="str">
        <f ca="1">IF(AND($A194&lt;&gt;"",$A194&lt;&gt;"TOTAL"),IF(AND([6]INVESTIGADOR_Titulacion!$M192&lt;&gt;"",[6]INVESTIGADOR_Titulacion!$M192&lt;&gt;0),[6]INVESTIGADOR_Titulacion!$M192,""),IF($A194="TOTAL",SUM(INDIRECT("H4:H"&amp;ROW()-1)),""))</f>
        <v/>
      </c>
      <c r="I194" s="3" t="str">
        <f ca="1">IF(AND($A194&lt;&gt;"",$A194&lt;&gt;"TOTAL"),IF(AND([6]INVESTIGADOR_Titulacion!$O192&lt;&gt;"",[6]INVESTIGADOR_Titulacion!$O192&lt;&gt;0),[6]INVESTIGADOR_Titulacion!$O192,""),IF($A194="TOTAL",SUM(INDIRECT("I4:I"&amp;ROW()-1)),""))</f>
        <v/>
      </c>
      <c r="J194" s="3" t="str">
        <f t="shared" ca="1" si="40"/>
        <v/>
      </c>
      <c r="K194" s="3" t="str">
        <f ca="1">IF(AND($A194&lt;&gt;"",$A194&lt;&gt;"TOTAL"),IF(AND([6]INVESTIGADOR_Titulacion!$R192&lt;&gt;"",[6]INVESTIGADOR_Titulacion!$R192&lt;&gt;0),[6]INVESTIGADOR_Titulacion!$R192,""),IF($A194="TOTAL",SUM(INDIRECT("K4:K"&amp;ROW()-1)),""))</f>
        <v/>
      </c>
      <c r="L194" s="3" t="str">
        <f ca="1">IF(AND($A194&lt;&gt;"",$A194&lt;&gt;"TOTAL"),IF(AND([6]INVESTIGADOR_Titulacion!$T192&lt;&gt;"",[6]INVESTIGADOR_Titulacion!$T192&lt;&gt;0),[6]INVESTIGADOR_Titulacion!$T192,""),IF($A194="TOTAL",SUM(INDIRECT("L4:L"&amp;ROW()-1)),""))</f>
        <v/>
      </c>
      <c r="M194" s="3" t="str">
        <f t="shared" ca="1" si="41"/>
        <v/>
      </c>
      <c r="N194" s="3" t="str">
        <f ca="1">IF(AND($A194&lt;&gt;"",$A194&lt;&gt;"TOTAL"),IF(AND([6]INVESTIGADOR_Titulacion!$W192&lt;&gt;"",[6]INVESTIGADOR_Titulacion!$W192&lt;&gt;0),[6]INVESTIGADOR_Titulacion!$W192,""),IF($A194="TOTAL",SUM(INDIRECT("N4:N"&amp;ROW()-1)),""))</f>
        <v/>
      </c>
      <c r="O194" s="3" t="str">
        <f ca="1">IF(AND($A194&lt;&gt;"",$A194&lt;&gt;"TOTAL"),IF(AND([6]INVESTIGADOR_Titulacion!$Y192&lt;&gt;"",[6]INVESTIGADOR_Titulacion!$Y192&lt;&gt;0),[6]INVESTIGADOR_Titulacion!$Y192,""),IF($A194="TOTAL",SUM(INDIRECT("O4:O"&amp;ROW()-1)),""))</f>
        <v/>
      </c>
      <c r="P194" s="3" t="str">
        <f t="shared" ca="1" si="42"/>
        <v/>
      </c>
      <c r="Q194" s="3" t="str">
        <f ca="1">IF(AND($A194&lt;&gt;"",$A194&lt;&gt;"TOTAL"),IF(AND([6]INVESTIGADOR_Titulacion!$AB192&lt;&gt;"",[6]INVESTIGADOR_Titulacion!$AB192&lt;&gt;0),[6]INVESTIGADOR_Titulacion!$AB192,""),IF($A194="TOTAL",SUM(INDIRECT("Q4:Q"&amp;ROW()-1)),""))</f>
        <v/>
      </c>
      <c r="R194" s="3" t="str">
        <f ca="1">IF(AND($A194&lt;&gt;"",$A194&lt;&gt;"TOTAL"),IF(AND([6]INVESTIGADOR_Titulacion!$AD192&lt;&gt;"",[6]INVESTIGADOR_Titulacion!$AD192&lt;&gt;0),[6]INVESTIGADOR_Titulacion!$AD192,""),IF($A194="TOTAL",SUM(INDIRECT("R4:R"&amp;ROW()-1)),""))</f>
        <v/>
      </c>
      <c r="S194" s="3" t="str">
        <f t="shared" ca="1" si="43"/>
        <v/>
      </c>
      <c r="T194" s="3" t="str">
        <f ca="1">IF(AND($A194&lt;&gt;"",$A194&lt;&gt;"TOTAL"),IF(AND([6]INVESTIGADOR_Titulacion!$AG192&lt;&gt;"",[6]INVESTIGADOR_Titulacion!$AG192&lt;&gt;0),[6]INVESTIGADOR_Titulacion!$AG192,""),IF($A194="TOTAL",SUM(INDIRECT("T4:T"&amp;ROW()-1)),""))</f>
        <v/>
      </c>
      <c r="U194" s="3" t="str">
        <f ca="1">IF(AND($A194&lt;&gt;"",$A194&lt;&gt;"TOTAL"),IF(AND([6]INVESTIGADOR_Titulacion!$AI192&lt;&gt;"",[6]INVESTIGADOR_Titulacion!$AI192&lt;&gt;0),[6]INVESTIGADOR_Titulacion!$AI192,""),IF($A194="TOTAL",SUM(INDIRECT("U4:U"&amp;ROW()-1)),""))</f>
        <v/>
      </c>
      <c r="V194" s="3" t="str">
        <f t="shared" ca="1" si="44"/>
        <v/>
      </c>
      <c r="W194" s="3" t="str">
        <f ca="1">IF(AND($A194&lt;&gt;"",$A194&lt;&gt;"TOTAL"),IF(AND([6]INVESTIGADOR_Titulacion!$AL192&lt;&gt;"",[6]INVESTIGADOR_Titulacion!$AL192&lt;&gt;0),[6]INVESTIGADOR_Titulacion!$AL192,""),IF($A194="TOTAL",SUM(INDIRECT("W4:W"&amp;ROW()-1)),""))</f>
        <v/>
      </c>
      <c r="X194" s="3" t="str">
        <f ca="1">IF(AND($A194&lt;&gt;"",$A194&lt;&gt;"TOTAL"),IF(AND([6]INVESTIGADOR_Titulacion!$AN192&lt;&gt;"",[6]INVESTIGADOR_Titulacion!$AN192&lt;&gt;0),[6]INVESTIGADOR_Titulacion!$AN192,""),IF($A194="TOTAL",SUM(INDIRECT("X4:X"&amp;ROW()-1)),""))</f>
        <v/>
      </c>
      <c r="Y194" s="3" t="str">
        <f t="shared" ca="1" si="45"/>
        <v/>
      </c>
      <c r="Z194" s="3" t="str">
        <f ca="1">IF(AND($A194&lt;&gt;"",$A194&lt;&gt;"TOTAL"),IF(AND([6]INVESTIGADOR_Titulacion!$AQ192&lt;&gt;"",[6]INVESTIGADOR_Titulacion!$AQ192&lt;&gt;0),[6]INVESTIGADOR_Titulacion!$AQ192,""),IF($A194="TOTAL",SUM(INDIRECT("Z4:Z"&amp;ROW()-1)),""))</f>
        <v/>
      </c>
      <c r="AA194" s="3" t="str">
        <f ca="1">IF(AND($A194&lt;&gt;"",$A194&lt;&gt;"TOTAL"),IF(AND([6]INVESTIGADOR_Titulacion!$AS192&lt;&gt;"",[6]INVESTIGADOR_Titulacion!$AS192&lt;&gt;0),[6]INVESTIGADOR_Titulacion!$AS192,""),IF($A194="TOTAL",SUM(INDIRECT("AA4:AA"&amp;ROW()-1)),""))</f>
        <v/>
      </c>
      <c r="AB194" s="3" t="str">
        <f t="shared" ca="1" si="46"/>
        <v/>
      </c>
      <c r="AC194" s="3" t="str">
        <f ca="1">IF(AND($A194&lt;&gt;"",$A194&lt;&gt;"TOTAL"),IF(AND([6]INVESTIGADOR_Titulacion!$AV192&lt;&gt;"",[6]INVESTIGADOR_Titulacion!$AV192&lt;&gt;0),[6]INVESTIGADOR_Titulacion!$AV192,""),IF($A194="TOTAL",SUM(INDIRECT("AC4:AC"&amp;ROW()-1)),""))</f>
        <v/>
      </c>
      <c r="AD194" s="3" t="str">
        <f ca="1">IF(AND($A194&lt;&gt;"",$A194&lt;&gt;"TOTAL"),IF(AND([6]INVESTIGADOR_Titulacion!$AX192&lt;&gt;"",[6]INVESTIGADOR_Titulacion!$AX192&lt;&gt;0),[6]INVESTIGADOR_Titulacion!$AX192,""),IF($A194="TOTAL",SUM(INDIRECT("AD4:AD"&amp;ROW()-1)),""))</f>
        <v/>
      </c>
      <c r="AE194" s="3" t="str">
        <f t="shared" ca="1" si="47"/>
        <v/>
      </c>
      <c r="AF194" s="3" t="str">
        <f ca="1">IF(AND($A194&lt;&gt;"",$A194&lt;&gt;"TOTAL"),IF(AND([6]INVESTIGADOR_Titulacion!$BA192&lt;&gt;"",[6]INVESTIGADOR_Titulacion!$BA192&lt;&gt;0),[6]INVESTIGADOR_Titulacion!$BA192,""),IF($A194="TOTAL",SUM(INDIRECT("AF4:AF"&amp;ROW()-1)),""))</f>
        <v/>
      </c>
      <c r="AG194" s="3" t="str">
        <f ca="1">IF(AND($A194&lt;&gt;"",$A194&lt;&gt;"TOTAL"),IF(AND([6]INVESTIGADOR_Titulacion!$BC192&lt;&gt;"",[6]INVESTIGADOR_Titulacion!$BC192&lt;&gt;0),[6]INVESTIGADOR_Titulacion!$BC192,""),IF($A194="TOTAL",SUM(INDIRECT("AG4:AG"&amp;ROW()-1)),""))</f>
        <v/>
      </c>
      <c r="AH194" s="3" t="str">
        <f t="shared" ca="1" si="48"/>
        <v/>
      </c>
      <c r="AI194" s="3" t="str">
        <f ca="1">IF(AND($A194&lt;&gt;"",$A194&lt;&gt;"TOTAL"),IF(AND([6]INVESTIGADOR_Titulacion!$BF192&lt;&gt;"",[6]INVESTIGADOR_Titulacion!$BF192&lt;&gt;0),[6]INVESTIGADOR_Titulacion!$BF192,""),IF($A194="TOTAL",SUM(INDIRECT("AI4:AI"&amp;ROW()-1)),""))</f>
        <v/>
      </c>
      <c r="AJ194" s="3" t="str">
        <f ca="1">IF(AND($A194&lt;&gt;"",$A194&lt;&gt;"TOTAL"),IF(AND([6]INVESTIGADOR_Titulacion!$BH192&lt;&gt;"",[6]INVESTIGADOR_Titulacion!$BH192&lt;&gt;0),[6]INVESTIGADOR_Titulacion!$BH192,""),IF($A194="TOTAL",SUM(INDIRECT("AJ4:AJ"&amp;ROW()-1)),""))</f>
        <v/>
      </c>
      <c r="AK194" s="3" t="str">
        <f t="shared" ca="1" si="49"/>
        <v/>
      </c>
      <c r="AL194" s="3" t="str">
        <f ca="1">IF(AND($A194&lt;&gt;"",$A194&lt;&gt;"TOTAL"),IF(AND([6]INVESTIGADOR_Titulacion!$BK192&lt;&gt;"",[6]INVESTIGADOR_Titulacion!$BK192&lt;&gt;0),[6]INVESTIGADOR_Titulacion!$BK192,""),IF($A194="TOTAL",SUM(INDIRECT("AL4:AL"&amp;ROW()-1)),""))</f>
        <v/>
      </c>
      <c r="AM194" s="3" t="str">
        <f ca="1">IF(AND($A194&lt;&gt;"",$A194&lt;&gt;"TOTAL"),IF(AND([6]INVESTIGADOR_Titulacion!$BM192&lt;&gt;"",[6]INVESTIGADOR_Titulacion!$BM192&lt;&gt;0),[6]INVESTIGADOR_Titulacion!$BM192,""),IF($A194="TOTAL",SUM(INDIRECT("AM4:AM"&amp;ROW()-1)),""))</f>
        <v/>
      </c>
      <c r="AN194" s="3" t="str">
        <f t="shared" ca="1" si="50"/>
        <v/>
      </c>
      <c r="AO194" s="3" t="str">
        <f ca="1">IF(AND($A194&lt;&gt;"",$A194&lt;&gt;"TOTAL"),IF(AND([6]INVESTIGADOR_Titulacion!$BP192&lt;&gt;"",[6]INVESTIGADOR_Titulacion!$BP192&lt;&gt;0),[6]INVESTIGADOR_Titulacion!$BP192,""),IF($A194="TOTAL",SUM(INDIRECT("AO4:AO"&amp;ROW()-1)),""))</f>
        <v/>
      </c>
      <c r="AP194" s="3" t="str">
        <f ca="1">IF(AND($A194&lt;&gt;"",$A194&lt;&gt;"TOTAL"),IF(AND([6]INVESTIGADOR_Titulacion!$BR192&lt;&gt;"",[6]INVESTIGADOR_Titulacion!$BR192&lt;&gt;0),[6]INVESTIGADOR_Titulacion!$BR192,""),IF($A194="TOTAL",SUM(INDIRECT("AP4:AP"&amp;ROW()-1)),""))</f>
        <v/>
      </c>
      <c r="AQ194" s="3" t="str">
        <f t="shared" ca="1" si="51"/>
        <v/>
      </c>
      <c r="AR194" s="3" t="str">
        <f ca="1">IF(AND($A194&lt;&gt;"",$A194&lt;&gt;"TOTAL"),IF(AND([6]INVESTIGADOR_Titulacion!$BU192&lt;&gt;"",[6]INVESTIGADOR_Titulacion!$BU192&lt;&gt;0),[6]INVESTIGADOR_Titulacion!$BU192,""),IF($A194="TOTAL",SUM(INDIRECT("AR4:AR"&amp;ROW()-1)),""))</f>
        <v/>
      </c>
      <c r="AS194" s="3" t="str">
        <f ca="1">IF(AND($A194&lt;&gt;"",$A194&lt;&gt;"TOTAL"),IF(AND([6]INVESTIGADOR_Titulacion!$BW192&lt;&gt;"",[6]INVESTIGADOR_Titulacion!$BW192&lt;&gt;0),[6]INVESTIGADOR_Titulacion!$BW192,""),IF($A194="TOTAL",SUM(INDIRECT("AS4:AS"&amp;ROW()-1)),""))</f>
        <v/>
      </c>
      <c r="AT194" s="3" t="str">
        <f t="shared" ca="1" si="52"/>
        <v/>
      </c>
      <c r="AU194" s="3" t="str">
        <f ca="1">IF(AND($A194&lt;&gt;"",$A194&lt;&gt;"TOTAL"),IF(AND([6]INVESTIGADOR_Titulacion!$BZ192&lt;&gt;"",[6]INVESTIGADOR_Titulacion!$BZ192&lt;&gt;0),[6]INVESTIGADOR_Titulacion!$BZ192,""),IF($A194="TOTAL",SUM(INDIRECT("AU4:AU"&amp;ROW()-1)),""))</f>
        <v/>
      </c>
      <c r="AV194" s="3" t="str">
        <f ca="1">IF(AND($A194&lt;&gt;"",$A194&lt;&gt;"TOTAL"),IF(AND([6]INVESTIGADOR_Titulacion!$CB192&lt;&gt;"",[6]INVESTIGADOR_Titulacion!$CB192&lt;&gt;0),[6]INVESTIGADOR_Titulacion!$CB192,""),IF($A194="TOTAL",SUM(INDIRECT("AV4:AV"&amp;ROW()-1)),""))</f>
        <v/>
      </c>
      <c r="AW194" s="3" t="str">
        <f t="shared" ca="1" si="53"/>
        <v/>
      </c>
      <c r="AX194" s="3" t="str">
        <f ca="1">IF(AND($A194&lt;&gt;"",$A194&lt;&gt;"TOTAL"),IF(AND([6]INVESTIGADOR_Titulacion!$CE192&lt;&gt;"",[6]INVESTIGADOR_Titulacion!$CE192&lt;&gt;0),[6]INVESTIGADOR_Titulacion!$CE192,""),IF($A194="TOTAL",SUM(INDIRECT("AX4:AX"&amp;ROW()-1)),""))</f>
        <v/>
      </c>
      <c r="AY194" s="3" t="str">
        <f ca="1">IF(AND($A194&lt;&gt;"",$A194&lt;&gt;"TOTAL"),IF(AND([6]INVESTIGADOR_Titulacion!$CG192&lt;&gt;"",[6]INVESTIGADOR_Titulacion!$CG192&lt;&gt;0),[6]INVESTIGADOR_Titulacion!$CG192,""),IF($A194="TOTAL",SUM(INDIRECT("AY4:AY"&amp;ROW()-1)),""))</f>
        <v/>
      </c>
      <c r="AZ194" s="3" t="str">
        <f t="shared" ca="1" si="54"/>
        <v/>
      </c>
      <c r="BA194" s="3" t="str">
        <f ca="1">IF(AND($A194&lt;&gt;"",$A194&lt;&gt;"TOTAL"),IF(AND([6]INVESTIGADOR_Titulacion!$CJ192&lt;&gt;"",[6]INVESTIGADOR_Titulacion!$CJ192&lt;&gt;0),[6]INVESTIGADOR_Titulacion!$CJ192,""),IF($A194="TOTAL",SUM(INDIRECT("BA4:BA"&amp;ROW()-1)),""))</f>
        <v/>
      </c>
      <c r="BB194" s="3" t="str">
        <f ca="1">IF(AND($A194&lt;&gt;"",$A194&lt;&gt;"TOTAL"),IF(AND([6]INVESTIGADOR_Titulacion!$CL192&lt;&gt;"",[6]INVESTIGADOR_Titulacion!$CL192&lt;&gt;0),[6]INVESTIGADOR_Titulacion!$CL192,""),IF($A194="TOTAL",SUM(INDIRECT("BB4:BB"&amp;ROW()-1)),""))</f>
        <v/>
      </c>
      <c r="BC194" s="3" t="str">
        <f t="shared" ca="1" si="55"/>
        <v/>
      </c>
      <c r="BD194" s="3" t="str">
        <f ca="1">IF(AND($A194&lt;&gt;"",$A194&lt;&gt;"TOTAL"),IF(AND([6]INVESTIGADOR_Titulacion!$CO192&lt;&gt;"",[6]INVESTIGADOR_Titulacion!$CO192&lt;&gt;0),[6]INVESTIGADOR_Titulacion!$CO192,""),IF($A194="TOTAL",SUM(INDIRECT("BD4:BD"&amp;ROW()-1)),""))</f>
        <v/>
      </c>
      <c r="BE194" s="3" t="str">
        <f ca="1">IF(AND($A194&lt;&gt;"",$A194&lt;&gt;"TOTAL"),IF(AND([6]INVESTIGADOR_Titulacion!$CQ192&lt;&gt;"",[6]INVESTIGADOR_Titulacion!$CQ192&lt;&gt;0),[6]INVESTIGADOR_Titulacion!$CQ192,""),IF($A194="TOTAL",SUM(INDIRECT("BE4:BE"&amp;ROW()-1)),""))</f>
        <v/>
      </c>
      <c r="BF194" s="3" t="str">
        <f t="shared" ca="1" si="56"/>
        <v/>
      </c>
    </row>
    <row r="195" spans="1:58" x14ac:dyDescent="0.2">
      <c r="A195" s="25" t="str">
        <f>IF([6]INVESTIGADOR_Titulacion!$B193&lt;&gt;"",[6]INVESTIGADOR_Titulacion!$B193,IF(AND([6]INVESTIGADOR_Titulacion!$B193="",[6]INVESTIGADOR_Titulacion!$B194="",[6]INVESTIGADOR_Titulacion!$B192=""),"","TOTAL"))</f>
        <v/>
      </c>
      <c r="B195" s="3" t="str">
        <f ca="1">IF(AND($A195&lt;&gt;"",$A195&lt;&gt;"TOTAL"),IF(AND([6]INVESTIGADOR_Titulacion!$C193&lt;&gt;"",[6]INVESTIGADOR_Titulacion!$C193&lt;&gt;0),[6]INVESTIGADOR_Titulacion!$C193,""),IF($A195="TOTAL",SUM(INDIRECT("B4:B"&amp;ROW()-1)),""))</f>
        <v/>
      </c>
      <c r="C195" s="3" t="str">
        <f ca="1">IF(AND($A195&lt;&gt;"",$A195&lt;&gt;"TOTAL"),IF(AND([6]INVESTIGADOR_Titulacion!$E193&lt;&gt;"",[6]INVESTIGADOR_Titulacion!$E193&lt;&gt;0),[6]INVESTIGADOR_Titulacion!$E193,""),IF($A195="TOTAL",SUM(INDIRECT("C4:C"&amp;ROW()-1)),""))</f>
        <v/>
      </c>
      <c r="D195" s="3" t="str">
        <f t="shared" ca="1" si="38"/>
        <v/>
      </c>
      <c r="E195" s="3" t="str">
        <f ca="1">IF(AND($A195&lt;&gt;"",$A195&lt;&gt;"TOTAL"),IF(AND([6]INVESTIGADOR_Titulacion!$H193&lt;&gt;"",[6]INVESTIGADOR_Titulacion!$H193&lt;&gt;0),[6]INVESTIGADOR_Titulacion!$H193,""),IF($A195="TOTAL",SUM(INDIRECT("E4:E"&amp;ROW()-1)),""))</f>
        <v/>
      </c>
      <c r="F195" s="3" t="str">
        <f ca="1">IF(AND($A195&lt;&gt;"",$A195&lt;&gt;"TOTAL"),IF(AND([6]INVESTIGADOR_Titulacion!$J193&lt;&gt;"",[6]INVESTIGADOR_Titulacion!$J193&lt;&gt;0),[6]INVESTIGADOR_Titulacion!$J193,""),IF($A195="TOTAL",SUM(INDIRECT("F4:F"&amp;ROW()-1)),""))</f>
        <v/>
      </c>
      <c r="G195" s="3" t="str">
        <f t="shared" ca="1" si="39"/>
        <v/>
      </c>
      <c r="H195" s="3" t="str">
        <f ca="1">IF(AND($A195&lt;&gt;"",$A195&lt;&gt;"TOTAL"),IF(AND([6]INVESTIGADOR_Titulacion!$M193&lt;&gt;"",[6]INVESTIGADOR_Titulacion!$M193&lt;&gt;0),[6]INVESTIGADOR_Titulacion!$M193,""),IF($A195="TOTAL",SUM(INDIRECT("H4:H"&amp;ROW()-1)),""))</f>
        <v/>
      </c>
      <c r="I195" s="3" t="str">
        <f ca="1">IF(AND($A195&lt;&gt;"",$A195&lt;&gt;"TOTAL"),IF(AND([6]INVESTIGADOR_Titulacion!$O193&lt;&gt;"",[6]INVESTIGADOR_Titulacion!$O193&lt;&gt;0),[6]INVESTIGADOR_Titulacion!$O193,""),IF($A195="TOTAL",SUM(INDIRECT("I4:I"&amp;ROW()-1)),""))</f>
        <v/>
      </c>
      <c r="J195" s="3" t="str">
        <f t="shared" ca="1" si="40"/>
        <v/>
      </c>
      <c r="K195" s="3" t="str">
        <f ca="1">IF(AND($A195&lt;&gt;"",$A195&lt;&gt;"TOTAL"),IF(AND([6]INVESTIGADOR_Titulacion!$R193&lt;&gt;"",[6]INVESTIGADOR_Titulacion!$R193&lt;&gt;0),[6]INVESTIGADOR_Titulacion!$R193,""),IF($A195="TOTAL",SUM(INDIRECT("K4:K"&amp;ROW()-1)),""))</f>
        <v/>
      </c>
      <c r="L195" s="3" t="str">
        <f ca="1">IF(AND($A195&lt;&gt;"",$A195&lt;&gt;"TOTAL"),IF(AND([6]INVESTIGADOR_Titulacion!$T193&lt;&gt;"",[6]INVESTIGADOR_Titulacion!$T193&lt;&gt;0),[6]INVESTIGADOR_Titulacion!$T193,""),IF($A195="TOTAL",SUM(INDIRECT("L4:L"&amp;ROW()-1)),""))</f>
        <v/>
      </c>
      <c r="M195" s="3" t="str">
        <f t="shared" ca="1" si="41"/>
        <v/>
      </c>
      <c r="N195" s="3" t="str">
        <f ca="1">IF(AND($A195&lt;&gt;"",$A195&lt;&gt;"TOTAL"),IF(AND([6]INVESTIGADOR_Titulacion!$W193&lt;&gt;"",[6]INVESTIGADOR_Titulacion!$W193&lt;&gt;0),[6]INVESTIGADOR_Titulacion!$W193,""),IF($A195="TOTAL",SUM(INDIRECT("N4:N"&amp;ROW()-1)),""))</f>
        <v/>
      </c>
      <c r="O195" s="3" t="str">
        <f ca="1">IF(AND($A195&lt;&gt;"",$A195&lt;&gt;"TOTAL"),IF(AND([6]INVESTIGADOR_Titulacion!$Y193&lt;&gt;"",[6]INVESTIGADOR_Titulacion!$Y193&lt;&gt;0),[6]INVESTIGADOR_Titulacion!$Y193,""),IF($A195="TOTAL",SUM(INDIRECT("O4:O"&amp;ROW()-1)),""))</f>
        <v/>
      </c>
      <c r="P195" s="3" t="str">
        <f t="shared" ca="1" si="42"/>
        <v/>
      </c>
      <c r="Q195" s="3" t="str">
        <f ca="1">IF(AND($A195&lt;&gt;"",$A195&lt;&gt;"TOTAL"),IF(AND([6]INVESTIGADOR_Titulacion!$AB193&lt;&gt;"",[6]INVESTIGADOR_Titulacion!$AB193&lt;&gt;0),[6]INVESTIGADOR_Titulacion!$AB193,""),IF($A195="TOTAL",SUM(INDIRECT("Q4:Q"&amp;ROW()-1)),""))</f>
        <v/>
      </c>
      <c r="R195" s="3" t="str">
        <f ca="1">IF(AND($A195&lt;&gt;"",$A195&lt;&gt;"TOTAL"),IF(AND([6]INVESTIGADOR_Titulacion!$AD193&lt;&gt;"",[6]INVESTIGADOR_Titulacion!$AD193&lt;&gt;0),[6]INVESTIGADOR_Titulacion!$AD193,""),IF($A195="TOTAL",SUM(INDIRECT("R4:R"&amp;ROW()-1)),""))</f>
        <v/>
      </c>
      <c r="S195" s="3" t="str">
        <f t="shared" ca="1" si="43"/>
        <v/>
      </c>
      <c r="T195" s="3" t="str">
        <f ca="1">IF(AND($A195&lt;&gt;"",$A195&lt;&gt;"TOTAL"),IF(AND([6]INVESTIGADOR_Titulacion!$AG193&lt;&gt;"",[6]INVESTIGADOR_Titulacion!$AG193&lt;&gt;0),[6]INVESTIGADOR_Titulacion!$AG193,""),IF($A195="TOTAL",SUM(INDIRECT("T4:T"&amp;ROW()-1)),""))</f>
        <v/>
      </c>
      <c r="U195" s="3" t="str">
        <f ca="1">IF(AND($A195&lt;&gt;"",$A195&lt;&gt;"TOTAL"),IF(AND([6]INVESTIGADOR_Titulacion!$AI193&lt;&gt;"",[6]INVESTIGADOR_Titulacion!$AI193&lt;&gt;0),[6]INVESTIGADOR_Titulacion!$AI193,""),IF($A195="TOTAL",SUM(INDIRECT("U4:U"&amp;ROW()-1)),""))</f>
        <v/>
      </c>
      <c r="V195" s="3" t="str">
        <f t="shared" ca="1" si="44"/>
        <v/>
      </c>
      <c r="W195" s="3" t="str">
        <f ca="1">IF(AND($A195&lt;&gt;"",$A195&lt;&gt;"TOTAL"),IF(AND([6]INVESTIGADOR_Titulacion!$AL193&lt;&gt;"",[6]INVESTIGADOR_Titulacion!$AL193&lt;&gt;0),[6]INVESTIGADOR_Titulacion!$AL193,""),IF($A195="TOTAL",SUM(INDIRECT("W4:W"&amp;ROW()-1)),""))</f>
        <v/>
      </c>
      <c r="X195" s="3" t="str">
        <f ca="1">IF(AND($A195&lt;&gt;"",$A195&lt;&gt;"TOTAL"),IF(AND([6]INVESTIGADOR_Titulacion!$AN193&lt;&gt;"",[6]INVESTIGADOR_Titulacion!$AN193&lt;&gt;0),[6]INVESTIGADOR_Titulacion!$AN193,""),IF($A195="TOTAL",SUM(INDIRECT("X4:X"&amp;ROW()-1)),""))</f>
        <v/>
      </c>
      <c r="Y195" s="3" t="str">
        <f t="shared" ca="1" si="45"/>
        <v/>
      </c>
      <c r="Z195" s="3" t="str">
        <f ca="1">IF(AND($A195&lt;&gt;"",$A195&lt;&gt;"TOTAL"),IF(AND([6]INVESTIGADOR_Titulacion!$AQ193&lt;&gt;"",[6]INVESTIGADOR_Titulacion!$AQ193&lt;&gt;0),[6]INVESTIGADOR_Titulacion!$AQ193,""),IF($A195="TOTAL",SUM(INDIRECT("Z4:Z"&amp;ROW()-1)),""))</f>
        <v/>
      </c>
      <c r="AA195" s="3" t="str">
        <f ca="1">IF(AND($A195&lt;&gt;"",$A195&lt;&gt;"TOTAL"),IF(AND([6]INVESTIGADOR_Titulacion!$AS193&lt;&gt;"",[6]INVESTIGADOR_Titulacion!$AS193&lt;&gt;0),[6]INVESTIGADOR_Titulacion!$AS193,""),IF($A195="TOTAL",SUM(INDIRECT("AA4:AA"&amp;ROW()-1)),""))</f>
        <v/>
      </c>
      <c r="AB195" s="3" t="str">
        <f t="shared" ca="1" si="46"/>
        <v/>
      </c>
      <c r="AC195" s="3" t="str">
        <f ca="1">IF(AND($A195&lt;&gt;"",$A195&lt;&gt;"TOTAL"),IF(AND([6]INVESTIGADOR_Titulacion!$AV193&lt;&gt;"",[6]INVESTIGADOR_Titulacion!$AV193&lt;&gt;0),[6]INVESTIGADOR_Titulacion!$AV193,""),IF($A195="TOTAL",SUM(INDIRECT("AC4:AC"&amp;ROW()-1)),""))</f>
        <v/>
      </c>
      <c r="AD195" s="3" t="str">
        <f ca="1">IF(AND($A195&lt;&gt;"",$A195&lt;&gt;"TOTAL"),IF(AND([6]INVESTIGADOR_Titulacion!$AX193&lt;&gt;"",[6]INVESTIGADOR_Titulacion!$AX193&lt;&gt;0),[6]INVESTIGADOR_Titulacion!$AX193,""),IF($A195="TOTAL",SUM(INDIRECT("AD4:AD"&amp;ROW()-1)),""))</f>
        <v/>
      </c>
      <c r="AE195" s="3" t="str">
        <f t="shared" ca="1" si="47"/>
        <v/>
      </c>
      <c r="AF195" s="3" t="str">
        <f ca="1">IF(AND($A195&lt;&gt;"",$A195&lt;&gt;"TOTAL"),IF(AND([6]INVESTIGADOR_Titulacion!$BA193&lt;&gt;"",[6]INVESTIGADOR_Titulacion!$BA193&lt;&gt;0),[6]INVESTIGADOR_Titulacion!$BA193,""),IF($A195="TOTAL",SUM(INDIRECT("AF4:AF"&amp;ROW()-1)),""))</f>
        <v/>
      </c>
      <c r="AG195" s="3" t="str">
        <f ca="1">IF(AND($A195&lt;&gt;"",$A195&lt;&gt;"TOTAL"),IF(AND([6]INVESTIGADOR_Titulacion!$BC193&lt;&gt;"",[6]INVESTIGADOR_Titulacion!$BC193&lt;&gt;0),[6]INVESTIGADOR_Titulacion!$BC193,""),IF($A195="TOTAL",SUM(INDIRECT("AG4:AG"&amp;ROW()-1)),""))</f>
        <v/>
      </c>
      <c r="AH195" s="3" t="str">
        <f t="shared" ca="1" si="48"/>
        <v/>
      </c>
      <c r="AI195" s="3" t="str">
        <f ca="1">IF(AND($A195&lt;&gt;"",$A195&lt;&gt;"TOTAL"),IF(AND([6]INVESTIGADOR_Titulacion!$BF193&lt;&gt;"",[6]INVESTIGADOR_Titulacion!$BF193&lt;&gt;0),[6]INVESTIGADOR_Titulacion!$BF193,""),IF($A195="TOTAL",SUM(INDIRECT("AI4:AI"&amp;ROW()-1)),""))</f>
        <v/>
      </c>
      <c r="AJ195" s="3" t="str">
        <f ca="1">IF(AND($A195&lt;&gt;"",$A195&lt;&gt;"TOTAL"),IF(AND([6]INVESTIGADOR_Titulacion!$BH193&lt;&gt;"",[6]INVESTIGADOR_Titulacion!$BH193&lt;&gt;0),[6]INVESTIGADOR_Titulacion!$BH193,""),IF($A195="TOTAL",SUM(INDIRECT("AJ4:AJ"&amp;ROW()-1)),""))</f>
        <v/>
      </c>
      <c r="AK195" s="3" t="str">
        <f t="shared" ca="1" si="49"/>
        <v/>
      </c>
      <c r="AL195" s="3" t="str">
        <f ca="1">IF(AND($A195&lt;&gt;"",$A195&lt;&gt;"TOTAL"),IF(AND([6]INVESTIGADOR_Titulacion!$BK193&lt;&gt;"",[6]INVESTIGADOR_Titulacion!$BK193&lt;&gt;0),[6]INVESTIGADOR_Titulacion!$BK193,""),IF($A195="TOTAL",SUM(INDIRECT("AL4:AL"&amp;ROW()-1)),""))</f>
        <v/>
      </c>
      <c r="AM195" s="3" t="str">
        <f ca="1">IF(AND($A195&lt;&gt;"",$A195&lt;&gt;"TOTAL"),IF(AND([6]INVESTIGADOR_Titulacion!$BM193&lt;&gt;"",[6]INVESTIGADOR_Titulacion!$BM193&lt;&gt;0),[6]INVESTIGADOR_Titulacion!$BM193,""),IF($A195="TOTAL",SUM(INDIRECT("AM4:AM"&amp;ROW()-1)),""))</f>
        <v/>
      </c>
      <c r="AN195" s="3" t="str">
        <f t="shared" ca="1" si="50"/>
        <v/>
      </c>
      <c r="AO195" s="3" t="str">
        <f ca="1">IF(AND($A195&lt;&gt;"",$A195&lt;&gt;"TOTAL"),IF(AND([6]INVESTIGADOR_Titulacion!$BP193&lt;&gt;"",[6]INVESTIGADOR_Titulacion!$BP193&lt;&gt;0),[6]INVESTIGADOR_Titulacion!$BP193,""),IF($A195="TOTAL",SUM(INDIRECT("AO4:AO"&amp;ROW()-1)),""))</f>
        <v/>
      </c>
      <c r="AP195" s="3" t="str">
        <f ca="1">IF(AND($A195&lt;&gt;"",$A195&lt;&gt;"TOTAL"),IF(AND([6]INVESTIGADOR_Titulacion!$BR193&lt;&gt;"",[6]INVESTIGADOR_Titulacion!$BR193&lt;&gt;0),[6]INVESTIGADOR_Titulacion!$BR193,""),IF($A195="TOTAL",SUM(INDIRECT("AP4:AP"&amp;ROW()-1)),""))</f>
        <v/>
      </c>
      <c r="AQ195" s="3" t="str">
        <f t="shared" ca="1" si="51"/>
        <v/>
      </c>
      <c r="AR195" s="3" t="str">
        <f ca="1">IF(AND($A195&lt;&gt;"",$A195&lt;&gt;"TOTAL"),IF(AND([6]INVESTIGADOR_Titulacion!$BU193&lt;&gt;"",[6]INVESTIGADOR_Titulacion!$BU193&lt;&gt;0),[6]INVESTIGADOR_Titulacion!$BU193,""),IF($A195="TOTAL",SUM(INDIRECT("AR4:AR"&amp;ROW()-1)),""))</f>
        <v/>
      </c>
      <c r="AS195" s="3" t="str">
        <f ca="1">IF(AND($A195&lt;&gt;"",$A195&lt;&gt;"TOTAL"),IF(AND([6]INVESTIGADOR_Titulacion!$BW193&lt;&gt;"",[6]INVESTIGADOR_Titulacion!$BW193&lt;&gt;0),[6]INVESTIGADOR_Titulacion!$BW193,""),IF($A195="TOTAL",SUM(INDIRECT("AS4:AS"&amp;ROW()-1)),""))</f>
        <v/>
      </c>
      <c r="AT195" s="3" t="str">
        <f t="shared" ca="1" si="52"/>
        <v/>
      </c>
      <c r="AU195" s="3" t="str">
        <f ca="1">IF(AND($A195&lt;&gt;"",$A195&lt;&gt;"TOTAL"),IF(AND([6]INVESTIGADOR_Titulacion!$BZ193&lt;&gt;"",[6]INVESTIGADOR_Titulacion!$BZ193&lt;&gt;0),[6]INVESTIGADOR_Titulacion!$BZ193,""),IF($A195="TOTAL",SUM(INDIRECT("AU4:AU"&amp;ROW()-1)),""))</f>
        <v/>
      </c>
      <c r="AV195" s="3" t="str">
        <f ca="1">IF(AND($A195&lt;&gt;"",$A195&lt;&gt;"TOTAL"),IF(AND([6]INVESTIGADOR_Titulacion!$CB193&lt;&gt;"",[6]INVESTIGADOR_Titulacion!$CB193&lt;&gt;0),[6]INVESTIGADOR_Titulacion!$CB193,""),IF($A195="TOTAL",SUM(INDIRECT("AV4:AV"&amp;ROW()-1)),""))</f>
        <v/>
      </c>
      <c r="AW195" s="3" t="str">
        <f t="shared" ca="1" si="53"/>
        <v/>
      </c>
      <c r="AX195" s="3" t="str">
        <f ca="1">IF(AND($A195&lt;&gt;"",$A195&lt;&gt;"TOTAL"),IF(AND([6]INVESTIGADOR_Titulacion!$CE193&lt;&gt;"",[6]INVESTIGADOR_Titulacion!$CE193&lt;&gt;0),[6]INVESTIGADOR_Titulacion!$CE193,""),IF($A195="TOTAL",SUM(INDIRECT("AX4:AX"&amp;ROW()-1)),""))</f>
        <v/>
      </c>
      <c r="AY195" s="3" t="str">
        <f ca="1">IF(AND($A195&lt;&gt;"",$A195&lt;&gt;"TOTAL"),IF(AND([6]INVESTIGADOR_Titulacion!$CG193&lt;&gt;"",[6]INVESTIGADOR_Titulacion!$CG193&lt;&gt;0),[6]INVESTIGADOR_Titulacion!$CG193,""),IF($A195="TOTAL",SUM(INDIRECT("AY4:AY"&amp;ROW()-1)),""))</f>
        <v/>
      </c>
      <c r="AZ195" s="3" t="str">
        <f t="shared" ca="1" si="54"/>
        <v/>
      </c>
      <c r="BA195" s="3" t="str">
        <f ca="1">IF(AND($A195&lt;&gt;"",$A195&lt;&gt;"TOTAL"),IF(AND([6]INVESTIGADOR_Titulacion!$CJ193&lt;&gt;"",[6]INVESTIGADOR_Titulacion!$CJ193&lt;&gt;0),[6]INVESTIGADOR_Titulacion!$CJ193,""),IF($A195="TOTAL",SUM(INDIRECT("BA4:BA"&amp;ROW()-1)),""))</f>
        <v/>
      </c>
      <c r="BB195" s="3" t="str">
        <f ca="1">IF(AND($A195&lt;&gt;"",$A195&lt;&gt;"TOTAL"),IF(AND([6]INVESTIGADOR_Titulacion!$CL193&lt;&gt;"",[6]INVESTIGADOR_Titulacion!$CL193&lt;&gt;0),[6]INVESTIGADOR_Titulacion!$CL193,""),IF($A195="TOTAL",SUM(INDIRECT("BB4:BB"&amp;ROW()-1)),""))</f>
        <v/>
      </c>
      <c r="BC195" s="3" t="str">
        <f t="shared" ca="1" si="55"/>
        <v/>
      </c>
      <c r="BD195" s="3" t="str">
        <f ca="1">IF(AND($A195&lt;&gt;"",$A195&lt;&gt;"TOTAL"),IF(AND([6]INVESTIGADOR_Titulacion!$CO193&lt;&gt;"",[6]INVESTIGADOR_Titulacion!$CO193&lt;&gt;0),[6]INVESTIGADOR_Titulacion!$CO193,""),IF($A195="TOTAL",SUM(INDIRECT("BD4:BD"&amp;ROW()-1)),""))</f>
        <v/>
      </c>
      <c r="BE195" s="3" t="str">
        <f ca="1">IF(AND($A195&lt;&gt;"",$A195&lt;&gt;"TOTAL"),IF(AND([6]INVESTIGADOR_Titulacion!$CQ193&lt;&gt;"",[6]INVESTIGADOR_Titulacion!$CQ193&lt;&gt;0),[6]INVESTIGADOR_Titulacion!$CQ193,""),IF($A195="TOTAL",SUM(INDIRECT("BE4:BE"&amp;ROW()-1)),""))</f>
        <v/>
      </c>
      <c r="BF195" s="3" t="str">
        <f t="shared" ca="1" si="56"/>
        <v/>
      </c>
    </row>
    <row r="196" spans="1:58" x14ac:dyDescent="0.2">
      <c r="A196" s="25" t="str">
        <f>IF([6]INVESTIGADOR_Titulacion!$B194&lt;&gt;"",[6]INVESTIGADOR_Titulacion!$B194,IF(AND([6]INVESTIGADOR_Titulacion!$B194="",[6]INVESTIGADOR_Titulacion!$B195="",[6]INVESTIGADOR_Titulacion!$B193=""),"","TOTAL"))</f>
        <v/>
      </c>
      <c r="B196" s="3" t="str">
        <f ca="1">IF(AND($A196&lt;&gt;"",$A196&lt;&gt;"TOTAL"),IF(AND([6]INVESTIGADOR_Titulacion!$C194&lt;&gt;"",[6]INVESTIGADOR_Titulacion!$C194&lt;&gt;0),[6]INVESTIGADOR_Titulacion!$C194,""),IF($A196="TOTAL",SUM(INDIRECT("B4:B"&amp;ROW()-1)),""))</f>
        <v/>
      </c>
      <c r="C196" s="3" t="str">
        <f ca="1">IF(AND($A196&lt;&gt;"",$A196&lt;&gt;"TOTAL"),IF(AND([6]INVESTIGADOR_Titulacion!$E194&lt;&gt;"",[6]INVESTIGADOR_Titulacion!$E194&lt;&gt;0),[6]INVESTIGADOR_Titulacion!$E194,""),IF($A196="TOTAL",SUM(INDIRECT("C4:C"&amp;ROW()-1)),""))</f>
        <v/>
      </c>
      <c r="D196" s="3" t="str">
        <f t="shared" ca="1" si="38"/>
        <v/>
      </c>
      <c r="E196" s="3" t="str">
        <f ca="1">IF(AND($A196&lt;&gt;"",$A196&lt;&gt;"TOTAL"),IF(AND([6]INVESTIGADOR_Titulacion!$H194&lt;&gt;"",[6]INVESTIGADOR_Titulacion!$H194&lt;&gt;0),[6]INVESTIGADOR_Titulacion!$H194,""),IF($A196="TOTAL",SUM(INDIRECT("E4:E"&amp;ROW()-1)),""))</f>
        <v/>
      </c>
      <c r="F196" s="3" t="str">
        <f ca="1">IF(AND($A196&lt;&gt;"",$A196&lt;&gt;"TOTAL"),IF(AND([6]INVESTIGADOR_Titulacion!$J194&lt;&gt;"",[6]INVESTIGADOR_Titulacion!$J194&lt;&gt;0),[6]INVESTIGADOR_Titulacion!$J194,""),IF($A196="TOTAL",SUM(INDIRECT("F4:F"&amp;ROW()-1)),""))</f>
        <v/>
      </c>
      <c r="G196" s="3" t="str">
        <f t="shared" ca="1" si="39"/>
        <v/>
      </c>
      <c r="H196" s="3" t="str">
        <f ca="1">IF(AND($A196&lt;&gt;"",$A196&lt;&gt;"TOTAL"),IF(AND([6]INVESTIGADOR_Titulacion!$M194&lt;&gt;"",[6]INVESTIGADOR_Titulacion!$M194&lt;&gt;0),[6]INVESTIGADOR_Titulacion!$M194,""),IF($A196="TOTAL",SUM(INDIRECT("H4:H"&amp;ROW()-1)),""))</f>
        <v/>
      </c>
      <c r="I196" s="3" t="str">
        <f ca="1">IF(AND($A196&lt;&gt;"",$A196&lt;&gt;"TOTAL"),IF(AND([6]INVESTIGADOR_Titulacion!$O194&lt;&gt;"",[6]INVESTIGADOR_Titulacion!$O194&lt;&gt;0),[6]INVESTIGADOR_Titulacion!$O194,""),IF($A196="TOTAL",SUM(INDIRECT("I4:I"&amp;ROW()-1)),""))</f>
        <v/>
      </c>
      <c r="J196" s="3" t="str">
        <f t="shared" ca="1" si="40"/>
        <v/>
      </c>
      <c r="K196" s="3" t="str">
        <f ca="1">IF(AND($A196&lt;&gt;"",$A196&lt;&gt;"TOTAL"),IF(AND([6]INVESTIGADOR_Titulacion!$R194&lt;&gt;"",[6]INVESTIGADOR_Titulacion!$R194&lt;&gt;0),[6]INVESTIGADOR_Titulacion!$R194,""),IF($A196="TOTAL",SUM(INDIRECT("K4:K"&amp;ROW()-1)),""))</f>
        <v/>
      </c>
      <c r="L196" s="3" t="str">
        <f ca="1">IF(AND($A196&lt;&gt;"",$A196&lt;&gt;"TOTAL"),IF(AND([6]INVESTIGADOR_Titulacion!$T194&lt;&gt;"",[6]INVESTIGADOR_Titulacion!$T194&lt;&gt;0),[6]INVESTIGADOR_Titulacion!$T194,""),IF($A196="TOTAL",SUM(INDIRECT("L4:L"&amp;ROW()-1)),""))</f>
        <v/>
      </c>
      <c r="M196" s="3" t="str">
        <f t="shared" ca="1" si="41"/>
        <v/>
      </c>
      <c r="N196" s="3" t="str">
        <f ca="1">IF(AND($A196&lt;&gt;"",$A196&lt;&gt;"TOTAL"),IF(AND([6]INVESTIGADOR_Titulacion!$W194&lt;&gt;"",[6]INVESTIGADOR_Titulacion!$W194&lt;&gt;0),[6]INVESTIGADOR_Titulacion!$W194,""),IF($A196="TOTAL",SUM(INDIRECT("N4:N"&amp;ROW()-1)),""))</f>
        <v/>
      </c>
      <c r="O196" s="3" t="str">
        <f ca="1">IF(AND($A196&lt;&gt;"",$A196&lt;&gt;"TOTAL"),IF(AND([6]INVESTIGADOR_Titulacion!$Y194&lt;&gt;"",[6]INVESTIGADOR_Titulacion!$Y194&lt;&gt;0),[6]INVESTIGADOR_Titulacion!$Y194,""),IF($A196="TOTAL",SUM(INDIRECT("O4:O"&amp;ROW()-1)),""))</f>
        <v/>
      </c>
      <c r="P196" s="3" t="str">
        <f t="shared" ca="1" si="42"/>
        <v/>
      </c>
      <c r="Q196" s="3" t="str">
        <f ca="1">IF(AND($A196&lt;&gt;"",$A196&lt;&gt;"TOTAL"),IF(AND([6]INVESTIGADOR_Titulacion!$AB194&lt;&gt;"",[6]INVESTIGADOR_Titulacion!$AB194&lt;&gt;0),[6]INVESTIGADOR_Titulacion!$AB194,""),IF($A196="TOTAL",SUM(INDIRECT("Q4:Q"&amp;ROW()-1)),""))</f>
        <v/>
      </c>
      <c r="R196" s="3" t="str">
        <f ca="1">IF(AND($A196&lt;&gt;"",$A196&lt;&gt;"TOTAL"),IF(AND([6]INVESTIGADOR_Titulacion!$AD194&lt;&gt;"",[6]INVESTIGADOR_Titulacion!$AD194&lt;&gt;0),[6]INVESTIGADOR_Titulacion!$AD194,""),IF($A196="TOTAL",SUM(INDIRECT("R4:R"&amp;ROW()-1)),""))</f>
        <v/>
      </c>
      <c r="S196" s="3" t="str">
        <f t="shared" ca="1" si="43"/>
        <v/>
      </c>
      <c r="T196" s="3" t="str">
        <f ca="1">IF(AND($A196&lt;&gt;"",$A196&lt;&gt;"TOTAL"),IF(AND([6]INVESTIGADOR_Titulacion!$AG194&lt;&gt;"",[6]INVESTIGADOR_Titulacion!$AG194&lt;&gt;0),[6]INVESTIGADOR_Titulacion!$AG194,""),IF($A196="TOTAL",SUM(INDIRECT("T4:T"&amp;ROW()-1)),""))</f>
        <v/>
      </c>
      <c r="U196" s="3" t="str">
        <f ca="1">IF(AND($A196&lt;&gt;"",$A196&lt;&gt;"TOTAL"),IF(AND([6]INVESTIGADOR_Titulacion!$AI194&lt;&gt;"",[6]INVESTIGADOR_Titulacion!$AI194&lt;&gt;0),[6]INVESTIGADOR_Titulacion!$AI194,""),IF($A196="TOTAL",SUM(INDIRECT("U4:U"&amp;ROW()-1)),""))</f>
        <v/>
      </c>
      <c r="V196" s="3" t="str">
        <f t="shared" ca="1" si="44"/>
        <v/>
      </c>
      <c r="W196" s="3" t="str">
        <f ca="1">IF(AND($A196&lt;&gt;"",$A196&lt;&gt;"TOTAL"),IF(AND([6]INVESTIGADOR_Titulacion!$AL194&lt;&gt;"",[6]INVESTIGADOR_Titulacion!$AL194&lt;&gt;0),[6]INVESTIGADOR_Titulacion!$AL194,""),IF($A196="TOTAL",SUM(INDIRECT("W4:W"&amp;ROW()-1)),""))</f>
        <v/>
      </c>
      <c r="X196" s="3" t="str">
        <f ca="1">IF(AND($A196&lt;&gt;"",$A196&lt;&gt;"TOTAL"),IF(AND([6]INVESTIGADOR_Titulacion!$AN194&lt;&gt;"",[6]INVESTIGADOR_Titulacion!$AN194&lt;&gt;0),[6]INVESTIGADOR_Titulacion!$AN194,""),IF($A196="TOTAL",SUM(INDIRECT("X4:X"&amp;ROW()-1)),""))</f>
        <v/>
      </c>
      <c r="Y196" s="3" t="str">
        <f t="shared" ca="1" si="45"/>
        <v/>
      </c>
      <c r="Z196" s="3" t="str">
        <f ca="1">IF(AND($A196&lt;&gt;"",$A196&lt;&gt;"TOTAL"),IF(AND([6]INVESTIGADOR_Titulacion!$AQ194&lt;&gt;"",[6]INVESTIGADOR_Titulacion!$AQ194&lt;&gt;0),[6]INVESTIGADOR_Titulacion!$AQ194,""),IF($A196="TOTAL",SUM(INDIRECT("Z4:Z"&amp;ROW()-1)),""))</f>
        <v/>
      </c>
      <c r="AA196" s="3" t="str">
        <f ca="1">IF(AND($A196&lt;&gt;"",$A196&lt;&gt;"TOTAL"),IF(AND([6]INVESTIGADOR_Titulacion!$AS194&lt;&gt;"",[6]INVESTIGADOR_Titulacion!$AS194&lt;&gt;0),[6]INVESTIGADOR_Titulacion!$AS194,""),IF($A196="TOTAL",SUM(INDIRECT("AA4:AA"&amp;ROW()-1)),""))</f>
        <v/>
      </c>
      <c r="AB196" s="3" t="str">
        <f t="shared" ca="1" si="46"/>
        <v/>
      </c>
      <c r="AC196" s="3" t="str">
        <f ca="1">IF(AND($A196&lt;&gt;"",$A196&lt;&gt;"TOTAL"),IF(AND([6]INVESTIGADOR_Titulacion!$AV194&lt;&gt;"",[6]INVESTIGADOR_Titulacion!$AV194&lt;&gt;0),[6]INVESTIGADOR_Titulacion!$AV194,""),IF($A196="TOTAL",SUM(INDIRECT("AC4:AC"&amp;ROW()-1)),""))</f>
        <v/>
      </c>
      <c r="AD196" s="3" t="str">
        <f ca="1">IF(AND($A196&lt;&gt;"",$A196&lt;&gt;"TOTAL"),IF(AND([6]INVESTIGADOR_Titulacion!$AX194&lt;&gt;"",[6]INVESTIGADOR_Titulacion!$AX194&lt;&gt;0),[6]INVESTIGADOR_Titulacion!$AX194,""),IF($A196="TOTAL",SUM(INDIRECT("AD4:AD"&amp;ROW()-1)),""))</f>
        <v/>
      </c>
      <c r="AE196" s="3" t="str">
        <f t="shared" ca="1" si="47"/>
        <v/>
      </c>
      <c r="AF196" s="3" t="str">
        <f ca="1">IF(AND($A196&lt;&gt;"",$A196&lt;&gt;"TOTAL"),IF(AND([6]INVESTIGADOR_Titulacion!$BA194&lt;&gt;"",[6]INVESTIGADOR_Titulacion!$BA194&lt;&gt;0),[6]INVESTIGADOR_Titulacion!$BA194,""),IF($A196="TOTAL",SUM(INDIRECT("AF4:AF"&amp;ROW()-1)),""))</f>
        <v/>
      </c>
      <c r="AG196" s="3" t="str">
        <f ca="1">IF(AND($A196&lt;&gt;"",$A196&lt;&gt;"TOTAL"),IF(AND([6]INVESTIGADOR_Titulacion!$BC194&lt;&gt;"",[6]INVESTIGADOR_Titulacion!$BC194&lt;&gt;0),[6]INVESTIGADOR_Titulacion!$BC194,""),IF($A196="TOTAL",SUM(INDIRECT("AG4:AG"&amp;ROW()-1)),""))</f>
        <v/>
      </c>
      <c r="AH196" s="3" t="str">
        <f t="shared" ca="1" si="48"/>
        <v/>
      </c>
      <c r="AI196" s="3" t="str">
        <f ca="1">IF(AND($A196&lt;&gt;"",$A196&lt;&gt;"TOTAL"),IF(AND([6]INVESTIGADOR_Titulacion!$BF194&lt;&gt;"",[6]INVESTIGADOR_Titulacion!$BF194&lt;&gt;0),[6]INVESTIGADOR_Titulacion!$BF194,""),IF($A196="TOTAL",SUM(INDIRECT("AI4:AI"&amp;ROW()-1)),""))</f>
        <v/>
      </c>
      <c r="AJ196" s="3" t="str">
        <f ca="1">IF(AND($A196&lt;&gt;"",$A196&lt;&gt;"TOTAL"),IF(AND([6]INVESTIGADOR_Titulacion!$BH194&lt;&gt;"",[6]INVESTIGADOR_Titulacion!$BH194&lt;&gt;0),[6]INVESTIGADOR_Titulacion!$BH194,""),IF($A196="TOTAL",SUM(INDIRECT("AJ4:AJ"&amp;ROW()-1)),""))</f>
        <v/>
      </c>
      <c r="AK196" s="3" t="str">
        <f t="shared" ca="1" si="49"/>
        <v/>
      </c>
      <c r="AL196" s="3" t="str">
        <f ca="1">IF(AND($A196&lt;&gt;"",$A196&lt;&gt;"TOTAL"),IF(AND([6]INVESTIGADOR_Titulacion!$BK194&lt;&gt;"",[6]INVESTIGADOR_Titulacion!$BK194&lt;&gt;0),[6]INVESTIGADOR_Titulacion!$BK194,""),IF($A196="TOTAL",SUM(INDIRECT("AL4:AL"&amp;ROW()-1)),""))</f>
        <v/>
      </c>
      <c r="AM196" s="3" t="str">
        <f ca="1">IF(AND($A196&lt;&gt;"",$A196&lt;&gt;"TOTAL"),IF(AND([6]INVESTIGADOR_Titulacion!$BM194&lt;&gt;"",[6]INVESTIGADOR_Titulacion!$BM194&lt;&gt;0),[6]INVESTIGADOR_Titulacion!$BM194,""),IF($A196="TOTAL",SUM(INDIRECT("AM4:AM"&amp;ROW()-1)),""))</f>
        <v/>
      </c>
      <c r="AN196" s="3" t="str">
        <f t="shared" ca="1" si="50"/>
        <v/>
      </c>
      <c r="AO196" s="3" t="str">
        <f ca="1">IF(AND($A196&lt;&gt;"",$A196&lt;&gt;"TOTAL"),IF(AND([6]INVESTIGADOR_Titulacion!$BP194&lt;&gt;"",[6]INVESTIGADOR_Titulacion!$BP194&lt;&gt;0),[6]INVESTIGADOR_Titulacion!$BP194,""),IF($A196="TOTAL",SUM(INDIRECT("AO4:AO"&amp;ROW()-1)),""))</f>
        <v/>
      </c>
      <c r="AP196" s="3" t="str">
        <f ca="1">IF(AND($A196&lt;&gt;"",$A196&lt;&gt;"TOTAL"),IF(AND([6]INVESTIGADOR_Titulacion!$BR194&lt;&gt;"",[6]INVESTIGADOR_Titulacion!$BR194&lt;&gt;0),[6]INVESTIGADOR_Titulacion!$BR194,""),IF($A196="TOTAL",SUM(INDIRECT("AP4:AP"&amp;ROW()-1)),""))</f>
        <v/>
      </c>
      <c r="AQ196" s="3" t="str">
        <f t="shared" ca="1" si="51"/>
        <v/>
      </c>
      <c r="AR196" s="3" t="str">
        <f ca="1">IF(AND($A196&lt;&gt;"",$A196&lt;&gt;"TOTAL"),IF(AND([6]INVESTIGADOR_Titulacion!$BU194&lt;&gt;"",[6]INVESTIGADOR_Titulacion!$BU194&lt;&gt;0),[6]INVESTIGADOR_Titulacion!$BU194,""),IF($A196="TOTAL",SUM(INDIRECT("AR4:AR"&amp;ROW()-1)),""))</f>
        <v/>
      </c>
      <c r="AS196" s="3" t="str">
        <f ca="1">IF(AND($A196&lt;&gt;"",$A196&lt;&gt;"TOTAL"),IF(AND([6]INVESTIGADOR_Titulacion!$BW194&lt;&gt;"",[6]INVESTIGADOR_Titulacion!$BW194&lt;&gt;0),[6]INVESTIGADOR_Titulacion!$BW194,""),IF($A196="TOTAL",SUM(INDIRECT("AS4:AS"&amp;ROW()-1)),""))</f>
        <v/>
      </c>
      <c r="AT196" s="3" t="str">
        <f t="shared" ca="1" si="52"/>
        <v/>
      </c>
      <c r="AU196" s="3" t="str">
        <f ca="1">IF(AND($A196&lt;&gt;"",$A196&lt;&gt;"TOTAL"),IF(AND([6]INVESTIGADOR_Titulacion!$BZ194&lt;&gt;"",[6]INVESTIGADOR_Titulacion!$BZ194&lt;&gt;0),[6]INVESTIGADOR_Titulacion!$BZ194,""),IF($A196="TOTAL",SUM(INDIRECT("AU4:AU"&amp;ROW()-1)),""))</f>
        <v/>
      </c>
      <c r="AV196" s="3" t="str">
        <f ca="1">IF(AND($A196&lt;&gt;"",$A196&lt;&gt;"TOTAL"),IF(AND([6]INVESTIGADOR_Titulacion!$CB194&lt;&gt;"",[6]INVESTIGADOR_Titulacion!$CB194&lt;&gt;0),[6]INVESTIGADOR_Titulacion!$CB194,""),IF($A196="TOTAL",SUM(INDIRECT("AV4:AV"&amp;ROW()-1)),""))</f>
        <v/>
      </c>
      <c r="AW196" s="3" t="str">
        <f t="shared" ca="1" si="53"/>
        <v/>
      </c>
      <c r="AX196" s="3" t="str">
        <f ca="1">IF(AND($A196&lt;&gt;"",$A196&lt;&gt;"TOTAL"),IF(AND([6]INVESTIGADOR_Titulacion!$CE194&lt;&gt;"",[6]INVESTIGADOR_Titulacion!$CE194&lt;&gt;0),[6]INVESTIGADOR_Titulacion!$CE194,""),IF($A196="TOTAL",SUM(INDIRECT("AX4:AX"&amp;ROW()-1)),""))</f>
        <v/>
      </c>
      <c r="AY196" s="3" t="str">
        <f ca="1">IF(AND($A196&lt;&gt;"",$A196&lt;&gt;"TOTAL"),IF(AND([6]INVESTIGADOR_Titulacion!$CG194&lt;&gt;"",[6]INVESTIGADOR_Titulacion!$CG194&lt;&gt;0),[6]INVESTIGADOR_Titulacion!$CG194,""),IF($A196="TOTAL",SUM(INDIRECT("AY4:AY"&amp;ROW()-1)),""))</f>
        <v/>
      </c>
      <c r="AZ196" s="3" t="str">
        <f t="shared" ca="1" si="54"/>
        <v/>
      </c>
      <c r="BA196" s="3" t="str">
        <f ca="1">IF(AND($A196&lt;&gt;"",$A196&lt;&gt;"TOTAL"),IF(AND([6]INVESTIGADOR_Titulacion!$CJ194&lt;&gt;"",[6]INVESTIGADOR_Titulacion!$CJ194&lt;&gt;0),[6]INVESTIGADOR_Titulacion!$CJ194,""),IF($A196="TOTAL",SUM(INDIRECT("BA4:BA"&amp;ROW()-1)),""))</f>
        <v/>
      </c>
      <c r="BB196" s="3" t="str">
        <f ca="1">IF(AND($A196&lt;&gt;"",$A196&lt;&gt;"TOTAL"),IF(AND([6]INVESTIGADOR_Titulacion!$CL194&lt;&gt;"",[6]INVESTIGADOR_Titulacion!$CL194&lt;&gt;0),[6]INVESTIGADOR_Titulacion!$CL194,""),IF($A196="TOTAL",SUM(INDIRECT("BB4:BB"&amp;ROW()-1)),""))</f>
        <v/>
      </c>
      <c r="BC196" s="3" t="str">
        <f t="shared" ca="1" si="55"/>
        <v/>
      </c>
      <c r="BD196" s="3" t="str">
        <f ca="1">IF(AND($A196&lt;&gt;"",$A196&lt;&gt;"TOTAL"),IF(AND([6]INVESTIGADOR_Titulacion!$CO194&lt;&gt;"",[6]INVESTIGADOR_Titulacion!$CO194&lt;&gt;0),[6]INVESTIGADOR_Titulacion!$CO194,""),IF($A196="TOTAL",SUM(INDIRECT("BD4:BD"&amp;ROW()-1)),""))</f>
        <v/>
      </c>
      <c r="BE196" s="3" t="str">
        <f ca="1">IF(AND($A196&lt;&gt;"",$A196&lt;&gt;"TOTAL"),IF(AND([6]INVESTIGADOR_Titulacion!$CQ194&lt;&gt;"",[6]INVESTIGADOR_Titulacion!$CQ194&lt;&gt;0),[6]INVESTIGADOR_Titulacion!$CQ194,""),IF($A196="TOTAL",SUM(INDIRECT("BE4:BE"&amp;ROW()-1)),""))</f>
        <v/>
      </c>
      <c r="BF196" s="3" t="str">
        <f t="shared" ca="1" si="56"/>
        <v/>
      </c>
    </row>
    <row r="197" spans="1:58" x14ac:dyDescent="0.2">
      <c r="A197" s="25" t="str">
        <f>IF([6]INVESTIGADOR_Titulacion!$B195&lt;&gt;"",[6]INVESTIGADOR_Titulacion!$B195,IF(AND([6]INVESTIGADOR_Titulacion!$B195="",[6]INVESTIGADOR_Titulacion!$B196="",[6]INVESTIGADOR_Titulacion!$B194=""),"","TOTAL"))</f>
        <v/>
      </c>
      <c r="B197" s="3" t="str">
        <f ca="1">IF(AND($A197&lt;&gt;"",$A197&lt;&gt;"TOTAL"),IF(AND([6]INVESTIGADOR_Titulacion!$C195&lt;&gt;"",[6]INVESTIGADOR_Titulacion!$C195&lt;&gt;0),[6]INVESTIGADOR_Titulacion!$C195,""),IF($A197="TOTAL",SUM(INDIRECT("B4:B"&amp;ROW()-1)),""))</f>
        <v/>
      </c>
      <c r="C197" s="3" t="str">
        <f ca="1">IF(AND($A197&lt;&gt;"",$A197&lt;&gt;"TOTAL"),IF(AND([6]INVESTIGADOR_Titulacion!$E195&lt;&gt;"",[6]INVESTIGADOR_Titulacion!$E195&lt;&gt;0),[6]INVESTIGADOR_Titulacion!$E195,""),IF($A197="TOTAL",SUM(INDIRECT("C4:C"&amp;ROW()-1)),""))</f>
        <v/>
      </c>
      <c r="D197" s="3" t="str">
        <f t="shared" ref="D197:D200" ca="1" si="57">IF(AND($A197&lt;&gt;"",$A197&lt;&gt;"TOTAL"),SUM(B197:C197),IF($A197="TOTAL",SUM(INDIRECT("D4:D"&amp;ROW()-1)),""))</f>
        <v/>
      </c>
      <c r="E197" s="3" t="str">
        <f ca="1">IF(AND($A197&lt;&gt;"",$A197&lt;&gt;"TOTAL"),IF(AND([6]INVESTIGADOR_Titulacion!$H195&lt;&gt;"",[6]INVESTIGADOR_Titulacion!$H195&lt;&gt;0),[6]INVESTIGADOR_Titulacion!$H195,""),IF($A197="TOTAL",SUM(INDIRECT("E4:E"&amp;ROW()-1)),""))</f>
        <v/>
      </c>
      <c r="F197" s="3" t="str">
        <f ca="1">IF(AND($A197&lt;&gt;"",$A197&lt;&gt;"TOTAL"),IF(AND([6]INVESTIGADOR_Titulacion!$J195&lt;&gt;"",[6]INVESTIGADOR_Titulacion!$J195&lt;&gt;0),[6]INVESTIGADOR_Titulacion!$J195,""),IF($A197="TOTAL",SUM(INDIRECT("F4:F"&amp;ROW()-1)),""))</f>
        <v/>
      </c>
      <c r="G197" s="3" t="str">
        <f t="shared" ref="G197:G200" ca="1" si="58">IF(AND($A197&lt;&gt;"",$A197&lt;&gt;"TOTAL"),SUM(E197:F197),IF($A197="TOTAL",SUM(INDIRECT("G4:G"&amp;ROW()-1)),""))</f>
        <v/>
      </c>
      <c r="H197" s="3" t="str">
        <f ca="1">IF(AND($A197&lt;&gt;"",$A197&lt;&gt;"TOTAL"),IF(AND([6]INVESTIGADOR_Titulacion!$M195&lt;&gt;"",[6]INVESTIGADOR_Titulacion!$M195&lt;&gt;0),[6]INVESTIGADOR_Titulacion!$M195,""),IF($A197="TOTAL",SUM(INDIRECT("H4:H"&amp;ROW()-1)),""))</f>
        <v/>
      </c>
      <c r="I197" s="3" t="str">
        <f ca="1">IF(AND($A197&lt;&gt;"",$A197&lt;&gt;"TOTAL"),IF(AND([6]INVESTIGADOR_Titulacion!$O195&lt;&gt;"",[6]INVESTIGADOR_Titulacion!$O195&lt;&gt;0),[6]INVESTIGADOR_Titulacion!$O195,""),IF($A197="TOTAL",SUM(INDIRECT("I4:I"&amp;ROW()-1)),""))</f>
        <v/>
      </c>
      <c r="J197" s="3" t="str">
        <f t="shared" ref="J197:J200" ca="1" si="59">IF(AND($A197&lt;&gt;"",$A197&lt;&gt;"TOTAL"),SUM(H197:I197),IF($A197="TOTAL",SUM(INDIRECT("J4:J"&amp;ROW()-1)),""))</f>
        <v/>
      </c>
      <c r="K197" s="3" t="str">
        <f ca="1">IF(AND($A197&lt;&gt;"",$A197&lt;&gt;"TOTAL"),IF(AND([6]INVESTIGADOR_Titulacion!$R195&lt;&gt;"",[6]INVESTIGADOR_Titulacion!$R195&lt;&gt;0),[6]INVESTIGADOR_Titulacion!$R195,""),IF($A197="TOTAL",SUM(INDIRECT("K4:K"&amp;ROW()-1)),""))</f>
        <v/>
      </c>
      <c r="L197" s="3" t="str">
        <f ca="1">IF(AND($A197&lt;&gt;"",$A197&lt;&gt;"TOTAL"),IF(AND([6]INVESTIGADOR_Titulacion!$T195&lt;&gt;"",[6]INVESTIGADOR_Titulacion!$T195&lt;&gt;0),[6]INVESTIGADOR_Titulacion!$T195,""),IF($A197="TOTAL",SUM(INDIRECT("L4:L"&amp;ROW()-1)),""))</f>
        <v/>
      </c>
      <c r="M197" s="3" t="str">
        <f t="shared" ref="M197:M200" ca="1" si="60">IF(AND($A197&lt;&gt;"",$A197&lt;&gt;"TOTAL"),SUM(K197:L197),IF($A197="TOTAL",SUM(INDIRECT("M4:M"&amp;ROW()-1)),""))</f>
        <v/>
      </c>
      <c r="N197" s="3" t="str">
        <f ca="1">IF(AND($A197&lt;&gt;"",$A197&lt;&gt;"TOTAL"),IF(AND([6]INVESTIGADOR_Titulacion!$W195&lt;&gt;"",[6]INVESTIGADOR_Titulacion!$W195&lt;&gt;0),[6]INVESTIGADOR_Titulacion!$W195,""),IF($A197="TOTAL",SUM(INDIRECT("N4:N"&amp;ROW()-1)),""))</f>
        <v/>
      </c>
      <c r="O197" s="3" t="str">
        <f ca="1">IF(AND($A197&lt;&gt;"",$A197&lt;&gt;"TOTAL"),IF(AND([6]INVESTIGADOR_Titulacion!$Y195&lt;&gt;"",[6]INVESTIGADOR_Titulacion!$Y195&lt;&gt;0),[6]INVESTIGADOR_Titulacion!$Y195,""),IF($A197="TOTAL",SUM(INDIRECT("O4:O"&amp;ROW()-1)),""))</f>
        <v/>
      </c>
      <c r="P197" s="3" t="str">
        <f t="shared" ref="P197:P200" ca="1" si="61">IF(AND($A197&lt;&gt;"",$A197&lt;&gt;"TOTAL"),SUM(N197:O197),IF($A197="TOTAL",SUM(INDIRECT("P4:P"&amp;ROW()-1)),""))</f>
        <v/>
      </c>
      <c r="Q197" s="3" t="str">
        <f ca="1">IF(AND($A197&lt;&gt;"",$A197&lt;&gt;"TOTAL"),IF(AND([6]INVESTIGADOR_Titulacion!$AB195&lt;&gt;"",[6]INVESTIGADOR_Titulacion!$AB195&lt;&gt;0),[6]INVESTIGADOR_Titulacion!$AB195,""),IF($A197="TOTAL",SUM(INDIRECT("Q4:Q"&amp;ROW()-1)),""))</f>
        <v/>
      </c>
      <c r="R197" s="3" t="str">
        <f ca="1">IF(AND($A197&lt;&gt;"",$A197&lt;&gt;"TOTAL"),IF(AND([6]INVESTIGADOR_Titulacion!$AD195&lt;&gt;"",[6]INVESTIGADOR_Titulacion!$AD195&lt;&gt;0),[6]INVESTIGADOR_Titulacion!$AD195,""),IF($A197="TOTAL",SUM(INDIRECT("R4:R"&amp;ROW()-1)),""))</f>
        <v/>
      </c>
      <c r="S197" s="3" t="str">
        <f t="shared" ref="S197:S200" ca="1" si="62">IF(AND($A197&lt;&gt;"",$A197&lt;&gt;"TOTAL"),SUM(Q197:R197),IF($A197="TOTAL",SUM(INDIRECT("S4:S"&amp;ROW()-1)),""))</f>
        <v/>
      </c>
      <c r="T197" s="3" t="str">
        <f ca="1">IF(AND($A197&lt;&gt;"",$A197&lt;&gt;"TOTAL"),IF(AND([6]INVESTIGADOR_Titulacion!$AG195&lt;&gt;"",[6]INVESTIGADOR_Titulacion!$AG195&lt;&gt;0),[6]INVESTIGADOR_Titulacion!$AG195,""),IF($A197="TOTAL",SUM(INDIRECT("T4:T"&amp;ROW()-1)),""))</f>
        <v/>
      </c>
      <c r="U197" s="3" t="str">
        <f ca="1">IF(AND($A197&lt;&gt;"",$A197&lt;&gt;"TOTAL"),IF(AND([6]INVESTIGADOR_Titulacion!$AI195&lt;&gt;"",[6]INVESTIGADOR_Titulacion!$AI195&lt;&gt;0),[6]INVESTIGADOR_Titulacion!$AI195,""),IF($A197="TOTAL",SUM(INDIRECT("U4:U"&amp;ROW()-1)),""))</f>
        <v/>
      </c>
      <c r="V197" s="3" t="str">
        <f t="shared" ref="V197:V200" ca="1" si="63">IF(AND($A197&lt;&gt;"",$A197&lt;&gt;"TOTAL"),SUM(T197:U197),IF($A197="TOTAL",SUM(INDIRECT("V4:V"&amp;ROW()-1)),""))</f>
        <v/>
      </c>
      <c r="W197" s="3" t="str">
        <f ca="1">IF(AND($A197&lt;&gt;"",$A197&lt;&gt;"TOTAL"),IF(AND([6]INVESTIGADOR_Titulacion!$AL195&lt;&gt;"",[6]INVESTIGADOR_Titulacion!$AL195&lt;&gt;0),[6]INVESTIGADOR_Titulacion!$AL195,""),IF($A197="TOTAL",SUM(INDIRECT("W4:W"&amp;ROW()-1)),""))</f>
        <v/>
      </c>
      <c r="X197" s="3" t="str">
        <f ca="1">IF(AND($A197&lt;&gt;"",$A197&lt;&gt;"TOTAL"),IF(AND([6]INVESTIGADOR_Titulacion!$AN195&lt;&gt;"",[6]INVESTIGADOR_Titulacion!$AN195&lt;&gt;0),[6]INVESTIGADOR_Titulacion!$AN195,""),IF($A197="TOTAL",SUM(INDIRECT("X4:X"&amp;ROW()-1)),""))</f>
        <v/>
      </c>
      <c r="Y197" s="3" t="str">
        <f t="shared" ref="Y197:Y200" ca="1" si="64">IF(AND($A197&lt;&gt;"",$A197&lt;&gt;"TOTAL"),SUM(W197:X197),IF($A197="TOTAL",SUM(INDIRECT("Y4:Y"&amp;ROW()-1)),""))</f>
        <v/>
      </c>
      <c r="Z197" s="3" t="str">
        <f ca="1">IF(AND($A197&lt;&gt;"",$A197&lt;&gt;"TOTAL"),IF(AND([6]INVESTIGADOR_Titulacion!$AQ195&lt;&gt;"",[6]INVESTIGADOR_Titulacion!$AQ195&lt;&gt;0),[6]INVESTIGADOR_Titulacion!$AQ195,""),IF($A197="TOTAL",SUM(INDIRECT("Z4:Z"&amp;ROW()-1)),""))</f>
        <v/>
      </c>
      <c r="AA197" s="3" t="str">
        <f ca="1">IF(AND($A197&lt;&gt;"",$A197&lt;&gt;"TOTAL"),IF(AND([6]INVESTIGADOR_Titulacion!$AS195&lt;&gt;"",[6]INVESTIGADOR_Titulacion!$AS195&lt;&gt;0),[6]INVESTIGADOR_Titulacion!$AS195,""),IF($A197="TOTAL",SUM(INDIRECT("AA4:AA"&amp;ROW()-1)),""))</f>
        <v/>
      </c>
      <c r="AB197" s="3" t="str">
        <f t="shared" ref="AB197:AB200" ca="1" si="65">IF(AND($A197&lt;&gt;"",$A197&lt;&gt;"TOTAL"),SUM(Z197:AA197),IF($A197="TOTAL",SUM(INDIRECT("AB4:AB"&amp;ROW()-1)),""))</f>
        <v/>
      </c>
      <c r="AC197" s="3" t="str">
        <f ca="1">IF(AND($A197&lt;&gt;"",$A197&lt;&gt;"TOTAL"),IF(AND([6]INVESTIGADOR_Titulacion!$AV195&lt;&gt;"",[6]INVESTIGADOR_Titulacion!$AV195&lt;&gt;0),[6]INVESTIGADOR_Titulacion!$AV195,""),IF($A197="TOTAL",SUM(INDIRECT("AC4:AC"&amp;ROW()-1)),""))</f>
        <v/>
      </c>
      <c r="AD197" s="3" t="str">
        <f ca="1">IF(AND($A197&lt;&gt;"",$A197&lt;&gt;"TOTAL"),IF(AND([6]INVESTIGADOR_Titulacion!$AX195&lt;&gt;"",[6]INVESTIGADOR_Titulacion!$AX195&lt;&gt;0),[6]INVESTIGADOR_Titulacion!$AX195,""),IF($A197="TOTAL",SUM(INDIRECT("AD4:AD"&amp;ROW()-1)),""))</f>
        <v/>
      </c>
      <c r="AE197" s="3" t="str">
        <f t="shared" ref="AE197:AE200" ca="1" si="66">IF(AND($A197&lt;&gt;"",$A197&lt;&gt;"TOTAL"),SUM(AC197:AD197),IF($A197="TOTAL",SUM(INDIRECT("AE4:AE"&amp;ROW()-1)),""))</f>
        <v/>
      </c>
      <c r="AF197" s="3" t="str">
        <f ca="1">IF(AND($A197&lt;&gt;"",$A197&lt;&gt;"TOTAL"),IF(AND([6]INVESTIGADOR_Titulacion!$BA195&lt;&gt;"",[6]INVESTIGADOR_Titulacion!$BA195&lt;&gt;0),[6]INVESTIGADOR_Titulacion!$BA195,""),IF($A197="TOTAL",SUM(INDIRECT("AF4:AF"&amp;ROW()-1)),""))</f>
        <v/>
      </c>
      <c r="AG197" s="3" t="str">
        <f ca="1">IF(AND($A197&lt;&gt;"",$A197&lt;&gt;"TOTAL"),IF(AND([6]INVESTIGADOR_Titulacion!$BC195&lt;&gt;"",[6]INVESTIGADOR_Titulacion!$BC195&lt;&gt;0),[6]INVESTIGADOR_Titulacion!$BC195,""),IF($A197="TOTAL",SUM(INDIRECT("AG4:AG"&amp;ROW()-1)),""))</f>
        <v/>
      </c>
      <c r="AH197" s="3" t="str">
        <f t="shared" ref="AH197:AH200" ca="1" si="67">IF(AND($A197&lt;&gt;"",$A197&lt;&gt;"TOTAL"),SUM(AF197:AG197),IF($A197="TOTAL",SUM(INDIRECT("AH4:AH"&amp;ROW()-1)),""))</f>
        <v/>
      </c>
      <c r="AI197" s="3" t="str">
        <f ca="1">IF(AND($A197&lt;&gt;"",$A197&lt;&gt;"TOTAL"),IF(AND([6]INVESTIGADOR_Titulacion!$BF195&lt;&gt;"",[6]INVESTIGADOR_Titulacion!$BF195&lt;&gt;0),[6]INVESTIGADOR_Titulacion!$BF195,""),IF($A197="TOTAL",SUM(INDIRECT("AI4:AI"&amp;ROW()-1)),""))</f>
        <v/>
      </c>
      <c r="AJ197" s="3" t="str">
        <f ca="1">IF(AND($A197&lt;&gt;"",$A197&lt;&gt;"TOTAL"),IF(AND([6]INVESTIGADOR_Titulacion!$BH195&lt;&gt;"",[6]INVESTIGADOR_Titulacion!$BH195&lt;&gt;0),[6]INVESTIGADOR_Titulacion!$BH195,""),IF($A197="TOTAL",SUM(INDIRECT("AJ4:AJ"&amp;ROW()-1)),""))</f>
        <v/>
      </c>
      <c r="AK197" s="3" t="str">
        <f t="shared" ref="AK197:AK200" ca="1" si="68">IF(AND($A197&lt;&gt;"",$A197&lt;&gt;"TOTAL"),SUM(AI197:AJ197),IF($A197="TOTAL",SUM(INDIRECT("AK4:AK"&amp;ROW()-1)),""))</f>
        <v/>
      </c>
      <c r="AL197" s="3" t="str">
        <f ca="1">IF(AND($A197&lt;&gt;"",$A197&lt;&gt;"TOTAL"),IF(AND([6]INVESTIGADOR_Titulacion!$BK195&lt;&gt;"",[6]INVESTIGADOR_Titulacion!$BK195&lt;&gt;0),[6]INVESTIGADOR_Titulacion!$BK195,""),IF($A197="TOTAL",SUM(INDIRECT("AL4:AL"&amp;ROW()-1)),""))</f>
        <v/>
      </c>
      <c r="AM197" s="3" t="str">
        <f ca="1">IF(AND($A197&lt;&gt;"",$A197&lt;&gt;"TOTAL"),IF(AND([6]INVESTIGADOR_Titulacion!$BM195&lt;&gt;"",[6]INVESTIGADOR_Titulacion!$BM195&lt;&gt;0),[6]INVESTIGADOR_Titulacion!$BM195,""),IF($A197="TOTAL",SUM(INDIRECT("AM4:AM"&amp;ROW()-1)),""))</f>
        <v/>
      </c>
      <c r="AN197" s="3" t="str">
        <f t="shared" ref="AN197:AN200" ca="1" si="69">IF(AND($A197&lt;&gt;"",$A197&lt;&gt;"TOTAL"),SUM(AL197:AM197),IF($A197="TOTAL",SUM(INDIRECT("AN4:AN"&amp;ROW()-1)),""))</f>
        <v/>
      </c>
      <c r="AO197" s="3" t="str">
        <f ca="1">IF(AND($A197&lt;&gt;"",$A197&lt;&gt;"TOTAL"),IF(AND([6]INVESTIGADOR_Titulacion!$BP195&lt;&gt;"",[6]INVESTIGADOR_Titulacion!$BP195&lt;&gt;0),[6]INVESTIGADOR_Titulacion!$BP195,""),IF($A197="TOTAL",SUM(INDIRECT("AO4:AO"&amp;ROW()-1)),""))</f>
        <v/>
      </c>
      <c r="AP197" s="3" t="str">
        <f ca="1">IF(AND($A197&lt;&gt;"",$A197&lt;&gt;"TOTAL"),IF(AND([6]INVESTIGADOR_Titulacion!$BR195&lt;&gt;"",[6]INVESTIGADOR_Titulacion!$BR195&lt;&gt;0),[6]INVESTIGADOR_Titulacion!$BR195,""),IF($A197="TOTAL",SUM(INDIRECT("AP4:AP"&amp;ROW()-1)),""))</f>
        <v/>
      </c>
      <c r="AQ197" s="3" t="str">
        <f t="shared" ref="AQ197:AQ200" ca="1" si="70">IF(AND($A197&lt;&gt;"",$A197&lt;&gt;"TOTAL"),SUM(AO197:AP197),IF($A197="TOTAL",SUM(INDIRECT("AQ4:AQ"&amp;ROW()-1)),""))</f>
        <v/>
      </c>
      <c r="AR197" s="3" t="str">
        <f ca="1">IF(AND($A197&lt;&gt;"",$A197&lt;&gt;"TOTAL"),IF(AND([6]INVESTIGADOR_Titulacion!$BU195&lt;&gt;"",[6]INVESTIGADOR_Titulacion!$BU195&lt;&gt;0),[6]INVESTIGADOR_Titulacion!$BU195,""),IF($A197="TOTAL",SUM(INDIRECT("AR4:AR"&amp;ROW()-1)),""))</f>
        <v/>
      </c>
      <c r="AS197" s="3" t="str">
        <f ca="1">IF(AND($A197&lt;&gt;"",$A197&lt;&gt;"TOTAL"),IF(AND([6]INVESTIGADOR_Titulacion!$BW195&lt;&gt;"",[6]INVESTIGADOR_Titulacion!$BW195&lt;&gt;0),[6]INVESTIGADOR_Titulacion!$BW195,""),IF($A197="TOTAL",SUM(INDIRECT("AS4:AS"&amp;ROW()-1)),""))</f>
        <v/>
      </c>
      <c r="AT197" s="3" t="str">
        <f t="shared" ref="AT197:AT200" ca="1" si="71">IF(AND($A197&lt;&gt;"",$A197&lt;&gt;"TOTAL"),SUM(AR197:AS197),IF($A197="TOTAL",SUM(INDIRECT("AT4:AT"&amp;ROW()-1)),""))</f>
        <v/>
      </c>
      <c r="AU197" s="3" t="str">
        <f ca="1">IF(AND($A197&lt;&gt;"",$A197&lt;&gt;"TOTAL"),IF(AND([6]INVESTIGADOR_Titulacion!$BZ195&lt;&gt;"",[6]INVESTIGADOR_Titulacion!$BZ195&lt;&gt;0),[6]INVESTIGADOR_Titulacion!$BZ195,""),IF($A197="TOTAL",SUM(INDIRECT("AU4:AU"&amp;ROW()-1)),""))</f>
        <v/>
      </c>
      <c r="AV197" s="3" t="str">
        <f ca="1">IF(AND($A197&lt;&gt;"",$A197&lt;&gt;"TOTAL"),IF(AND([6]INVESTIGADOR_Titulacion!$CB195&lt;&gt;"",[6]INVESTIGADOR_Titulacion!$CB195&lt;&gt;0),[6]INVESTIGADOR_Titulacion!$CB195,""),IF($A197="TOTAL",SUM(INDIRECT("AV4:AV"&amp;ROW()-1)),""))</f>
        <v/>
      </c>
      <c r="AW197" s="3" t="str">
        <f t="shared" ref="AW197:AW200" ca="1" si="72">IF(AND($A197&lt;&gt;"",$A197&lt;&gt;"TOTAL"),SUM(AU197:AV197),IF($A197="TOTAL",SUM(INDIRECT("AW4:AW"&amp;ROW()-1)),""))</f>
        <v/>
      </c>
      <c r="AX197" s="3" t="str">
        <f ca="1">IF(AND($A197&lt;&gt;"",$A197&lt;&gt;"TOTAL"),IF(AND([6]INVESTIGADOR_Titulacion!$CE195&lt;&gt;"",[6]INVESTIGADOR_Titulacion!$CE195&lt;&gt;0),[6]INVESTIGADOR_Titulacion!$CE195,""),IF($A197="TOTAL",SUM(INDIRECT("AX4:AX"&amp;ROW()-1)),""))</f>
        <v/>
      </c>
      <c r="AY197" s="3" t="str">
        <f ca="1">IF(AND($A197&lt;&gt;"",$A197&lt;&gt;"TOTAL"),IF(AND([6]INVESTIGADOR_Titulacion!$CG195&lt;&gt;"",[6]INVESTIGADOR_Titulacion!$CG195&lt;&gt;0),[6]INVESTIGADOR_Titulacion!$CG195,""),IF($A197="TOTAL",SUM(INDIRECT("AY4:AY"&amp;ROW()-1)),""))</f>
        <v/>
      </c>
      <c r="AZ197" s="3" t="str">
        <f t="shared" ref="AZ197:AZ200" ca="1" si="73">IF(AND($A197&lt;&gt;"",$A197&lt;&gt;"TOTAL"),SUM(AX197:AY197),IF($A197="TOTAL",SUM(INDIRECT("AZ4:AZ"&amp;ROW()-1)),""))</f>
        <v/>
      </c>
      <c r="BA197" s="3" t="str">
        <f ca="1">IF(AND($A197&lt;&gt;"",$A197&lt;&gt;"TOTAL"),IF(AND([6]INVESTIGADOR_Titulacion!$CJ195&lt;&gt;"",[6]INVESTIGADOR_Titulacion!$CJ195&lt;&gt;0),[6]INVESTIGADOR_Titulacion!$CJ195,""),IF($A197="TOTAL",SUM(INDIRECT("BA4:BA"&amp;ROW()-1)),""))</f>
        <v/>
      </c>
      <c r="BB197" s="3" t="str">
        <f ca="1">IF(AND($A197&lt;&gt;"",$A197&lt;&gt;"TOTAL"),IF(AND([6]INVESTIGADOR_Titulacion!$CL195&lt;&gt;"",[6]INVESTIGADOR_Titulacion!$CL195&lt;&gt;0),[6]INVESTIGADOR_Titulacion!$CL195,""),IF($A197="TOTAL",SUM(INDIRECT("BB4:BB"&amp;ROW()-1)),""))</f>
        <v/>
      </c>
      <c r="BC197" s="3" t="str">
        <f t="shared" ref="BC197:BC200" ca="1" si="74">IF(AND($A197&lt;&gt;"",$A197&lt;&gt;"TOTAL"),SUM(BA197:BB197),IF($A197="TOTAL",SUM(INDIRECT("BC4:BC"&amp;ROW()-1)),""))</f>
        <v/>
      </c>
      <c r="BD197" s="3" t="str">
        <f ca="1">IF(AND($A197&lt;&gt;"",$A197&lt;&gt;"TOTAL"),IF(AND([6]INVESTIGADOR_Titulacion!$CO195&lt;&gt;"",[6]INVESTIGADOR_Titulacion!$CO195&lt;&gt;0),[6]INVESTIGADOR_Titulacion!$CO195,""),IF($A197="TOTAL",SUM(INDIRECT("BD4:BD"&amp;ROW()-1)),""))</f>
        <v/>
      </c>
      <c r="BE197" s="3" t="str">
        <f ca="1">IF(AND($A197&lt;&gt;"",$A197&lt;&gt;"TOTAL"),IF(AND([6]INVESTIGADOR_Titulacion!$CQ195&lt;&gt;"",[6]INVESTIGADOR_Titulacion!$CQ195&lt;&gt;0),[6]INVESTIGADOR_Titulacion!$CQ195,""),IF($A197="TOTAL",SUM(INDIRECT("BE4:BE"&amp;ROW()-1)),""))</f>
        <v/>
      </c>
      <c r="BF197" s="3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25" t="str">
        <f>IF([6]INVESTIGADOR_Titulacion!$B196&lt;&gt;"",[6]INVESTIGADOR_Titulacion!$B196,IF(AND([6]INVESTIGADOR_Titulacion!$B196="",[6]INVESTIGADOR_Titulacion!$B197="",[6]INVESTIGADOR_Titulacion!$B195=""),"","TOTAL"))</f>
        <v/>
      </c>
      <c r="B198" s="3" t="str">
        <f ca="1">IF(AND($A198&lt;&gt;"",$A198&lt;&gt;"TOTAL"),IF(AND([6]INVESTIGADOR_Titulacion!$C196&lt;&gt;"",[6]INVESTIGADOR_Titulacion!$C196&lt;&gt;0),[6]INVESTIGADOR_Titulacion!$C196,""),IF($A198="TOTAL",SUM(INDIRECT("B4:B"&amp;ROW()-1)),""))</f>
        <v/>
      </c>
      <c r="C198" s="3" t="str">
        <f ca="1">IF(AND($A198&lt;&gt;"",$A198&lt;&gt;"TOTAL"),IF(AND([6]INVESTIGADOR_Titulacion!$E196&lt;&gt;"",[6]INVESTIGADOR_Titulacion!$E196&lt;&gt;0),[6]INVESTIGADOR_Titulacion!$E196,""),IF($A198="TOTAL",SUM(INDIRECT("C4:C"&amp;ROW()-1)),""))</f>
        <v/>
      </c>
      <c r="D198" s="3" t="str">
        <f t="shared" ca="1" si="57"/>
        <v/>
      </c>
      <c r="E198" s="3" t="str">
        <f ca="1">IF(AND($A198&lt;&gt;"",$A198&lt;&gt;"TOTAL"),IF(AND([6]INVESTIGADOR_Titulacion!$H196&lt;&gt;"",[6]INVESTIGADOR_Titulacion!$H196&lt;&gt;0),[6]INVESTIGADOR_Titulacion!$H196,""),IF($A198="TOTAL",SUM(INDIRECT("E4:E"&amp;ROW()-1)),""))</f>
        <v/>
      </c>
      <c r="F198" s="3" t="str">
        <f ca="1">IF(AND($A198&lt;&gt;"",$A198&lt;&gt;"TOTAL"),IF(AND([6]INVESTIGADOR_Titulacion!$J196&lt;&gt;"",[6]INVESTIGADOR_Titulacion!$J196&lt;&gt;0),[6]INVESTIGADOR_Titulacion!$J196,""),IF($A198="TOTAL",SUM(INDIRECT("F4:F"&amp;ROW()-1)),""))</f>
        <v/>
      </c>
      <c r="G198" s="3" t="str">
        <f t="shared" ca="1" si="58"/>
        <v/>
      </c>
      <c r="H198" s="3" t="str">
        <f ca="1">IF(AND($A198&lt;&gt;"",$A198&lt;&gt;"TOTAL"),IF(AND([6]INVESTIGADOR_Titulacion!$M196&lt;&gt;"",[6]INVESTIGADOR_Titulacion!$M196&lt;&gt;0),[6]INVESTIGADOR_Titulacion!$M196,""),IF($A198="TOTAL",SUM(INDIRECT("H4:H"&amp;ROW()-1)),""))</f>
        <v/>
      </c>
      <c r="I198" s="3" t="str">
        <f ca="1">IF(AND($A198&lt;&gt;"",$A198&lt;&gt;"TOTAL"),IF(AND([6]INVESTIGADOR_Titulacion!$O196&lt;&gt;"",[6]INVESTIGADOR_Titulacion!$O196&lt;&gt;0),[6]INVESTIGADOR_Titulacion!$O196,""),IF($A198="TOTAL",SUM(INDIRECT("I4:I"&amp;ROW()-1)),""))</f>
        <v/>
      </c>
      <c r="J198" s="3" t="str">
        <f t="shared" ca="1" si="59"/>
        <v/>
      </c>
      <c r="K198" s="3" t="str">
        <f ca="1">IF(AND($A198&lt;&gt;"",$A198&lt;&gt;"TOTAL"),IF(AND([6]INVESTIGADOR_Titulacion!$R196&lt;&gt;"",[6]INVESTIGADOR_Titulacion!$R196&lt;&gt;0),[6]INVESTIGADOR_Titulacion!$R196,""),IF($A198="TOTAL",SUM(INDIRECT("K4:K"&amp;ROW()-1)),""))</f>
        <v/>
      </c>
      <c r="L198" s="3" t="str">
        <f ca="1">IF(AND($A198&lt;&gt;"",$A198&lt;&gt;"TOTAL"),IF(AND([6]INVESTIGADOR_Titulacion!$T196&lt;&gt;"",[6]INVESTIGADOR_Titulacion!$T196&lt;&gt;0),[6]INVESTIGADOR_Titulacion!$T196,""),IF($A198="TOTAL",SUM(INDIRECT("L4:L"&amp;ROW()-1)),""))</f>
        <v/>
      </c>
      <c r="M198" s="3" t="str">
        <f t="shared" ca="1" si="60"/>
        <v/>
      </c>
      <c r="N198" s="3" t="str">
        <f ca="1">IF(AND($A198&lt;&gt;"",$A198&lt;&gt;"TOTAL"),IF(AND([6]INVESTIGADOR_Titulacion!$W196&lt;&gt;"",[6]INVESTIGADOR_Titulacion!$W196&lt;&gt;0),[6]INVESTIGADOR_Titulacion!$W196,""),IF($A198="TOTAL",SUM(INDIRECT("N4:N"&amp;ROW()-1)),""))</f>
        <v/>
      </c>
      <c r="O198" s="3" t="str">
        <f ca="1">IF(AND($A198&lt;&gt;"",$A198&lt;&gt;"TOTAL"),IF(AND([6]INVESTIGADOR_Titulacion!$Y196&lt;&gt;"",[6]INVESTIGADOR_Titulacion!$Y196&lt;&gt;0),[6]INVESTIGADOR_Titulacion!$Y196,""),IF($A198="TOTAL",SUM(INDIRECT("O4:O"&amp;ROW()-1)),""))</f>
        <v/>
      </c>
      <c r="P198" s="3" t="str">
        <f t="shared" ca="1" si="61"/>
        <v/>
      </c>
      <c r="Q198" s="3" t="str">
        <f ca="1">IF(AND($A198&lt;&gt;"",$A198&lt;&gt;"TOTAL"),IF(AND([6]INVESTIGADOR_Titulacion!$AB196&lt;&gt;"",[6]INVESTIGADOR_Titulacion!$AB196&lt;&gt;0),[6]INVESTIGADOR_Titulacion!$AB196,""),IF($A198="TOTAL",SUM(INDIRECT("Q4:Q"&amp;ROW()-1)),""))</f>
        <v/>
      </c>
      <c r="R198" s="3" t="str">
        <f ca="1">IF(AND($A198&lt;&gt;"",$A198&lt;&gt;"TOTAL"),IF(AND([6]INVESTIGADOR_Titulacion!$AD196&lt;&gt;"",[6]INVESTIGADOR_Titulacion!$AD196&lt;&gt;0),[6]INVESTIGADOR_Titulacion!$AD196,""),IF($A198="TOTAL",SUM(INDIRECT("R4:R"&amp;ROW()-1)),""))</f>
        <v/>
      </c>
      <c r="S198" s="3" t="str">
        <f t="shared" ca="1" si="62"/>
        <v/>
      </c>
      <c r="T198" s="3" t="str">
        <f ca="1">IF(AND($A198&lt;&gt;"",$A198&lt;&gt;"TOTAL"),IF(AND([6]INVESTIGADOR_Titulacion!$AG196&lt;&gt;"",[6]INVESTIGADOR_Titulacion!$AG196&lt;&gt;0),[6]INVESTIGADOR_Titulacion!$AG196,""),IF($A198="TOTAL",SUM(INDIRECT("T4:T"&amp;ROW()-1)),""))</f>
        <v/>
      </c>
      <c r="U198" s="3" t="str">
        <f ca="1">IF(AND($A198&lt;&gt;"",$A198&lt;&gt;"TOTAL"),IF(AND([6]INVESTIGADOR_Titulacion!$AI196&lt;&gt;"",[6]INVESTIGADOR_Titulacion!$AI196&lt;&gt;0),[6]INVESTIGADOR_Titulacion!$AI196,""),IF($A198="TOTAL",SUM(INDIRECT("U4:U"&amp;ROW()-1)),""))</f>
        <v/>
      </c>
      <c r="V198" s="3" t="str">
        <f t="shared" ca="1" si="63"/>
        <v/>
      </c>
      <c r="W198" s="3" t="str">
        <f ca="1">IF(AND($A198&lt;&gt;"",$A198&lt;&gt;"TOTAL"),IF(AND([6]INVESTIGADOR_Titulacion!$AL196&lt;&gt;"",[6]INVESTIGADOR_Titulacion!$AL196&lt;&gt;0),[6]INVESTIGADOR_Titulacion!$AL196,""),IF($A198="TOTAL",SUM(INDIRECT("W4:W"&amp;ROW()-1)),""))</f>
        <v/>
      </c>
      <c r="X198" s="3" t="str">
        <f ca="1">IF(AND($A198&lt;&gt;"",$A198&lt;&gt;"TOTAL"),IF(AND([6]INVESTIGADOR_Titulacion!$AN196&lt;&gt;"",[6]INVESTIGADOR_Titulacion!$AN196&lt;&gt;0),[6]INVESTIGADOR_Titulacion!$AN196,""),IF($A198="TOTAL",SUM(INDIRECT("X4:X"&amp;ROW()-1)),""))</f>
        <v/>
      </c>
      <c r="Y198" s="3" t="str">
        <f t="shared" ca="1" si="64"/>
        <v/>
      </c>
      <c r="Z198" s="3" t="str">
        <f ca="1">IF(AND($A198&lt;&gt;"",$A198&lt;&gt;"TOTAL"),IF(AND([6]INVESTIGADOR_Titulacion!$AQ196&lt;&gt;"",[6]INVESTIGADOR_Titulacion!$AQ196&lt;&gt;0),[6]INVESTIGADOR_Titulacion!$AQ196,""),IF($A198="TOTAL",SUM(INDIRECT("Z4:Z"&amp;ROW()-1)),""))</f>
        <v/>
      </c>
      <c r="AA198" s="3" t="str">
        <f ca="1">IF(AND($A198&lt;&gt;"",$A198&lt;&gt;"TOTAL"),IF(AND([6]INVESTIGADOR_Titulacion!$AS196&lt;&gt;"",[6]INVESTIGADOR_Titulacion!$AS196&lt;&gt;0),[6]INVESTIGADOR_Titulacion!$AS196,""),IF($A198="TOTAL",SUM(INDIRECT("AA4:AA"&amp;ROW()-1)),""))</f>
        <v/>
      </c>
      <c r="AB198" s="3" t="str">
        <f t="shared" ca="1" si="65"/>
        <v/>
      </c>
      <c r="AC198" s="3" t="str">
        <f ca="1">IF(AND($A198&lt;&gt;"",$A198&lt;&gt;"TOTAL"),IF(AND([6]INVESTIGADOR_Titulacion!$AV196&lt;&gt;"",[6]INVESTIGADOR_Titulacion!$AV196&lt;&gt;0),[6]INVESTIGADOR_Titulacion!$AV196,""),IF($A198="TOTAL",SUM(INDIRECT("AC4:AC"&amp;ROW()-1)),""))</f>
        <v/>
      </c>
      <c r="AD198" s="3" t="str">
        <f ca="1">IF(AND($A198&lt;&gt;"",$A198&lt;&gt;"TOTAL"),IF(AND([6]INVESTIGADOR_Titulacion!$AX196&lt;&gt;"",[6]INVESTIGADOR_Titulacion!$AX196&lt;&gt;0),[6]INVESTIGADOR_Titulacion!$AX196,""),IF($A198="TOTAL",SUM(INDIRECT("AD4:AD"&amp;ROW()-1)),""))</f>
        <v/>
      </c>
      <c r="AE198" s="3" t="str">
        <f t="shared" ca="1" si="66"/>
        <v/>
      </c>
      <c r="AF198" s="3" t="str">
        <f ca="1">IF(AND($A198&lt;&gt;"",$A198&lt;&gt;"TOTAL"),IF(AND([6]INVESTIGADOR_Titulacion!$BA196&lt;&gt;"",[6]INVESTIGADOR_Titulacion!$BA196&lt;&gt;0),[6]INVESTIGADOR_Titulacion!$BA196,""),IF($A198="TOTAL",SUM(INDIRECT("AF4:AF"&amp;ROW()-1)),""))</f>
        <v/>
      </c>
      <c r="AG198" s="3" t="str">
        <f ca="1">IF(AND($A198&lt;&gt;"",$A198&lt;&gt;"TOTAL"),IF(AND([6]INVESTIGADOR_Titulacion!$BC196&lt;&gt;"",[6]INVESTIGADOR_Titulacion!$BC196&lt;&gt;0),[6]INVESTIGADOR_Titulacion!$BC196,""),IF($A198="TOTAL",SUM(INDIRECT("AG4:AG"&amp;ROW()-1)),""))</f>
        <v/>
      </c>
      <c r="AH198" s="3" t="str">
        <f t="shared" ca="1" si="67"/>
        <v/>
      </c>
      <c r="AI198" s="3" t="str">
        <f ca="1">IF(AND($A198&lt;&gt;"",$A198&lt;&gt;"TOTAL"),IF(AND([6]INVESTIGADOR_Titulacion!$BF196&lt;&gt;"",[6]INVESTIGADOR_Titulacion!$BF196&lt;&gt;0),[6]INVESTIGADOR_Titulacion!$BF196,""),IF($A198="TOTAL",SUM(INDIRECT("AI4:AI"&amp;ROW()-1)),""))</f>
        <v/>
      </c>
      <c r="AJ198" s="3" t="str">
        <f ca="1">IF(AND($A198&lt;&gt;"",$A198&lt;&gt;"TOTAL"),IF(AND([6]INVESTIGADOR_Titulacion!$BH196&lt;&gt;"",[6]INVESTIGADOR_Titulacion!$BH196&lt;&gt;0),[6]INVESTIGADOR_Titulacion!$BH196,""),IF($A198="TOTAL",SUM(INDIRECT("AJ4:AJ"&amp;ROW()-1)),""))</f>
        <v/>
      </c>
      <c r="AK198" s="3" t="str">
        <f t="shared" ca="1" si="68"/>
        <v/>
      </c>
      <c r="AL198" s="3" t="str">
        <f ca="1">IF(AND($A198&lt;&gt;"",$A198&lt;&gt;"TOTAL"),IF(AND([6]INVESTIGADOR_Titulacion!$BK196&lt;&gt;"",[6]INVESTIGADOR_Titulacion!$BK196&lt;&gt;0),[6]INVESTIGADOR_Titulacion!$BK196,""),IF($A198="TOTAL",SUM(INDIRECT("AL4:AL"&amp;ROW()-1)),""))</f>
        <v/>
      </c>
      <c r="AM198" s="3" t="str">
        <f ca="1">IF(AND($A198&lt;&gt;"",$A198&lt;&gt;"TOTAL"),IF(AND([6]INVESTIGADOR_Titulacion!$BM196&lt;&gt;"",[6]INVESTIGADOR_Titulacion!$BM196&lt;&gt;0),[6]INVESTIGADOR_Titulacion!$BM196,""),IF($A198="TOTAL",SUM(INDIRECT("AM4:AM"&amp;ROW()-1)),""))</f>
        <v/>
      </c>
      <c r="AN198" s="3" t="str">
        <f t="shared" ca="1" si="69"/>
        <v/>
      </c>
      <c r="AO198" s="3" t="str">
        <f ca="1">IF(AND($A198&lt;&gt;"",$A198&lt;&gt;"TOTAL"),IF(AND([6]INVESTIGADOR_Titulacion!$BP196&lt;&gt;"",[6]INVESTIGADOR_Titulacion!$BP196&lt;&gt;0),[6]INVESTIGADOR_Titulacion!$BP196,""),IF($A198="TOTAL",SUM(INDIRECT("AO4:AO"&amp;ROW()-1)),""))</f>
        <v/>
      </c>
      <c r="AP198" s="3" t="str">
        <f ca="1">IF(AND($A198&lt;&gt;"",$A198&lt;&gt;"TOTAL"),IF(AND([6]INVESTIGADOR_Titulacion!$BR196&lt;&gt;"",[6]INVESTIGADOR_Titulacion!$BR196&lt;&gt;0),[6]INVESTIGADOR_Titulacion!$BR196,""),IF($A198="TOTAL",SUM(INDIRECT("AP4:AP"&amp;ROW()-1)),""))</f>
        <v/>
      </c>
      <c r="AQ198" s="3" t="str">
        <f t="shared" ca="1" si="70"/>
        <v/>
      </c>
      <c r="AR198" s="3" t="str">
        <f ca="1">IF(AND($A198&lt;&gt;"",$A198&lt;&gt;"TOTAL"),IF(AND([6]INVESTIGADOR_Titulacion!$BU196&lt;&gt;"",[6]INVESTIGADOR_Titulacion!$BU196&lt;&gt;0),[6]INVESTIGADOR_Titulacion!$BU196,""),IF($A198="TOTAL",SUM(INDIRECT("AR4:AR"&amp;ROW()-1)),""))</f>
        <v/>
      </c>
      <c r="AS198" s="3" t="str">
        <f ca="1">IF(AND($A198&lt;&gt;"",$A198&lt;&gt;"TOTAL"),IF(AND([6]INVESTIGADOR_Titulacion!$BW196&lt;&gt;"",[6]INVESTIGADOR_Titulacion!$BW196&lt;&gt;0),[6]INVESTIGADOR_Titulacion!$BW196,""),IF($A198="TOTAL",SUM(INDIRECT("AS4:AS"&amp;ROW()-1)),""))</f>
        <v/>
      </c>
      <c r="AT198" s="3" t="str">
        <f t="shared" ca="1" si="71"/>
        <v/>
      </c>
      <c r="AU198" s="3" t="str">
        <f ca="1">IF(AND($A198&lt;&gt;"",$A198&lt;&gt;"TOTAL"),IF(AND([6]INVESTIGADOR_Titulacion!$BZ196&lt;&gt;"",[6]INVESTIGADOR_Titulacion!$BZ196&lt;&gt;0),[6]INVESTIGADOR_Titulacion!$BZ196,""),IF($A198="TOTAL",SUM(INDIRECT("AU4:AU"&amp;ROW()-1)),""))</f>
        <v/>
      </c>
      <c r="AV198" s="3" t="str">
        <f ca="1">IF(AND($A198&lt;&gt;"",$A198&lt;&gt;"TOTAL"),IF(AND([6]INVESTIGADOR_Titulacion!$CB196&lt;&gt;"",[6]INVESTIGADOR_Titulacion!$CB196&lt;&gt;0),[6]INVESTIGADOR_Titulacion!$CB196,""),IF($A198="TOTAL",SUM(INDIRECT("AV4:AV"&amp;ROW()-1)),""))</f>
        <v/>
      </c>
      <c r="AW198" s="3" t="str">
        <f t="shared" ca="1" si="72"/>
        <v/>
      </c>
      <c r="AX198" s="3" t="str">
        <f ca="1">IF(AND($A198&lt;&gt;"",$A198&lt;&gt;"TOTAL"),IF(AND([6]INVESTIGADOR_Titulacion!$CE196&lt;&gt;"",[6]INVESTIGADOR_Titulacion!$CE196&lt;&gt;0),[6]INVESTIGADOR_Titulacion!$CE196,""),IF($A198="TOTAL",SUM(INDIRECT("AX4:AX"&amp;ROW()-1)),""))</f>
        <v/>
      </c>
      <c r="AY198" s="3" t="str">
        <f ca="1">IF(AND($A198&lt;&gt;"",$A198&lt;&gt;"TOTAL"),IF(AND([6]INVESTIGADOR_Titulacion!$CG196&lt;&gt;"",[6]INVESTIGADOR_Titulacion!$CG196&lt;&gt;0),[6]INVESTIGADOR_Titulacion!$CG196,""),IF($A198="TOTAL",SUM(INDIRECT("AY4:AY"&amp;ROW()-1)),""))</f>
        <v/>
      </c>
      <c r="AZ198" s="3" t="str">
        <f t="shared" ca="1" si="73"/>
        <v/>
      </c>
      <c r="BA198" s="3" t="str">
        <f ca="1">IF(AND($A198&lt;&gt;"",$A198&lt;&gt;"TOTAL"),IF(AND([6]INVESTIGADOR_Titulacion!$CJ196&lt;&gt;"",[6]INVESTIGADOR_Titulacion!$CJ196&lt;&gt;0),[6]INVESTIGADOR_Titulacion!$CJ196,""),IF($A198="TOTAL",SUM(INDIRECT("BA4:BA"&amp;ROW()-1)),""))</f>
        <v/>
      </c>
      <c r="BB198" s="3" t="str">
        <f ca="1">IF(AND($A198&lt;&gt;"",$A198&lt;&gt;"TOTAL"),IF(AND([6]INVESTIGADOR_Titulacion!$CL196&lt;&gt;"",[6]INVESTIGADOR_Titulacion!$CL196&lt;&gt;0),[6]INVESTIGADOR_Titulacion!$CL196,""),IF($A198="TOTAL",SUM(INDIRECT("BB4:BB"&amp;ROW()-1)),""))</f>
        <v/>
      </c>
      <c r="BC198" s="3" t="str">
        <f t="shared" ca="1" si="74"/>
        <v/>
      </c>
      <c r="BD198" s="3" t="str">
        <f ca="1">IF(AND($A198&lt;&gt;"",$A198&lt;&gt;"TOTAL"),IF(AND([6]INVESTIGADOR_Titulacion!$CO196&lt;&gt;"",[6]INVESTIGADOR_Titulacion!$CO196&lt;&gt;0),[6]INVESTIGADOR_Titulacion!$CO196,""),IF($A198="TOTAL",SUM(INDIRECT("BD4:BD"&amp;ROW()-1)),""))</f>
        <v/>
      </c>
      <c r="BE198" s="3" t="str">
        <f ca="1">IF(AND($A198&lt;&gt;"",$A198&lt;&gt;"TOTAL"),IF(AND([6]INVESTIGADOR_Titulacion!$CQ196&lt;&gt;"",[6]INVESTIGADOR_Titulacion!$CQ196&lt;&gt;0),[6]INVESTIGADOR_Titulacion!$CQ196,""),IF($A198="TOTAL",SUM(INDIRECT("BE4:BE"&amp;ROW()-1)),""))</f>
        <v/>
      </c>
      <c r="BF198" s="3" t="str">
        <f t="shared" ca="1" si="75"/>
        <v/>
      </c>
    </row>
    <row r="199" spans="1:58" x14ac:dyDescent="0.2">
      <c r="A199" s="25" t="str">
        <f>IF([6]INVESTIGADOR_Titulacion!$B197&lt;&gt;"",[6]INVESTIGADOR_Titulacion!$B197,IF(AND([6]INVESTIGADOR_Titulacion!$B197="",[6]INVESTIGADOR_Titulacion!$B198="",[6]INVESTIGADOR_Titulacion!$B196=""),"","TOTAL"))</f>
        <v/>
      </c>
      <c r="B199" s="3" t="str">
        <f ca="1">IF(AND($A199&lt;&gt;"",$A199&lt;&gt;"TOTAL"),IF(AND([6]INVESTIGADOR_Titulacion!$C197&lt;&gt;"",[6]INVESTIGADOR_Titulacion!$C197&lt;&gt;0),[6]INVESTIGADOR_Titulacion!$C197,""),IF($A199="TOTAL",SUM(INDIRECT("B4:B"&amp;ROW()-1)),""))</f>
        <v/>
      </c>
      <c r="C199" s="3" t="str">
        <f ca="1">IF(AND($A199&lt;&gt;"",$A199&lt;&gt;"TOTAL"),IF(AND([6]INVESTIGADOR_Titulacion!$E197&lt;&gt;"",[6]INVESTIGADOR_Titulacion!$E197&lt;&gt;0),[6]INVESTIGADOR_Titulacion!$E197,""),IF($A199="TOTAL",SUM(INDIRECT("C4:C"&amp;ROW()-1)),""))</f>
        <v/>
      </c>
      <c r="D199" s="3" t="str">
        <f t="shared" ca="1" si="57"/>
        <v/>
      </c>
      <c r="E199" s="3" t="str">
        <f ca="1">IF(AND($A199&lt;&gt;"",$A199&lt;&gt;"TOTAL"),IF(AND([6]INVESTIGADOR_Titulacion!$H197&lt;&gt;"",[6]INVESTIGADOR_Titulacion!$H197&lt;&gt;0),[6]INVESTIGADOR_Titulacion!$H197,""),IF($A199="TOTAL",SUM(INDIRECT("E4:E"&amp;ROW()-1)),""))</f>
        <v/>
      </c>
      <c r="F199" s="3" t="str">
        <f ca="1">IF(AND($A199&lt;&gt;"",$A199&lt;&gt;"TOTAL"),IF(AND([6]INVESTIGADOR_Titulacion!$J197&lt;&gt;"",[6]INVESTIGADOR_Titulacion!$J197&lt;&gt;0),[6]INVESTIGADOR_Titulacion!$J197,""),IF($A199="TOTAL",SUM(INDIRECT("F4:F"&amp;ROW()-1)),""))</f>
        <v/>
      </c>
      <c r="G199" s="3" t="str">
        <f t="shared" ca="1" si="58"/>
        <v/>
      </c>
      <c r="H199" s="3" t="str">
        <f ca="1">IF(AND($A199&lt;&gt;"",$A199&lt;&gt;"TOTAL"),IF(AND([6]INVESTIGADOR_Titulacion!$M197&lt;&gt;"",[6]INVESTIGADOR_Titulacion!$M197&lt;&gt;0),[6]INVESTIGADOR_Titulacion!$M197,""),IF($A199="TOTAL",SUM(INDIRECT("H4:H"&amp;ROW()-1)),""))</f>
        <v/>
      </c>
      <c r="I199" s="3" t="str">
        <f ca="1">IF(AND($A199&lt;&gt;"",$A199&lt;&gt;"TOTAL"),IF(AND([6]INVESTIGADOR_Titulacion!$O197&lt;&gt;"",[6]INVESTIGADOR_Titulacion!$O197&lt;&gt;0),[6]INVESTIGADOR_Titulacion!$O197,""),IF($A199="TOTAL",SUM(INDIRECT("I4:I"&amp;ROW()-1)),""))</f>
        <v/>
      </c>
      <c r="J199" s="3" t="str">
        <f t="shared" ca="1" si="59"/>
        <v/>
      </c>
      <c r="K199" s="3" t="str">
        <f ca="1">IF(AND($A199&lt;&gt;"",$A199&lt;&gt;"TOTAL"),IF(AND([6]INVESTIGADOR_Titulacion!$R197&lt;&gt;"",[6]INVESTIGADOR_Titulacion!$R197&lt;&gt;0),[6]INVESTIGADOR_Titulacion!$R197,""),IF($A199="TOTAL",SUM(INDIRECT("K4:K"&amp;ROW()-1)),""))</f>
        <v/>
      </c>
      <c r="L199" s="3" t="str">
        <f ca="1">IF(AND($A199&lt;&gt;"",$A199&lt;&gt;"TOTAL"),IF(AND([6]INVESTIGADOR_Titulacion!$T197&lt;&gt;"",[6]INVESTIGADOR_Titulacion!$T197&lt;&gt;0),[6]INVESTIGADOR_Titulacion!$T197,""),IF($A199="TOTAL",SUM(INDIRECT("L4:L"&amp;ROW()-1)),""))</f>
        <v/>
      </c>
      <c r="M199" s="3" t="str">
        <f t="shared" ca="1" si="60"/>
        <v/>
      </c>
      <c r="N199" s="3" t="str">
        <f ca="1">IF(AND($A199&lt;&gt;"",$A199&lt;&gt;"TOTAL"),IF(AND([6]INVESTIGADOR_Titulacion!$W197&lt;&gt;"",[6]INVESTIGADOR_Titulacion!$W197&lt;&gt;0),[6]INVESTIGADOR_Titulacion!$W197,""),IF($A199="TOTAL",SUM(INDIRECT("N4:N"&amp;ROW()-1)),""))</f>
        <v/>
      </c>
      <c r="O199" s="3" t="str">
        <f ca="1">IF(AND($A199&lt;&gt;"",$A199&lt;&gt;"TOTAL"),IF(AND([6]INVESTIGADOR_Titulacion!$Y197&lt;&gt;"",[6]INVESTIGADOR_Titulacion!$Y197&lt;&gt;0),[6]INVESTIGADOR_Titulacion!$Y197,""),IF($A199="TOTAL",SUM(INDIRECT("O4:O"&amp;ROW()-1)),""))</f>
        <v/>
      </c>
      <c r="P199" s="3" t="str">
        <f t="shared" ca="1" si="61"/>
        <v/>
      </c>
      <c r="Q199" s="3" t="str">
        <f ca="1">IF(AND($A199&lt;&gt;"",$A199&lt;&gt;"TOTAL"),IF(AND([6]INVESTIGADOR_Titulacion!$AB197&lt;&gt;"",[6]INVESTIGADOR_Titulacion!$AB197&lt;&gt;0),[6]INVESTIGADOR_Titulacion!$AB197,""),IF($A199="TOTAL",SUM(INDIRECT("Q4:Q"&amp;ROW()-1)),""))</f>
        <v/>
      </c>
      <c r="R199" s="3" t="str">
        <f ca="1">IF(AND($A199&lt;&gt;"",$A199&lt;&gt;"TOTAL"),IF(AND([6]INVESTIGADOR_Titulacion!$AD197&lt;&gt;"",[6]INVESTIGADOR_Titulacion!$AD197&lt;&gt;0),[6]INVESTIGADOR_Titulacion!$AD197,""),IF($A199="TOTAL",SUM(INDIRECT("R4:R"&amp;ROW()-1)),""))</f>
        <v/>
      </c>
      <c r="S199" s="3" t="str">
        <f t="shared" ca="1" si="62"/>
        <v/>
      </c>
      <c r="T199" s="3" t="str">
        <f ca="1">IF(AND($A199&lt;&gt;"",$A199&lt;&gt;"TOTAL"),IF(AND([6]INVESTIGADOR_Titulacion!$AG197&lt;&gt;"",[6]INVESTIGADOR_Titulacion!$AG197&lt;&gt;0),[6]INVESTIGADOR_Titulacion!$AG197,""),IF($A199="TOTAL",SUM(INDIRECT("T4:T"&amp;ROW()-1)),""))</f>
        <v/>
      </c>
      <c r="U199" s="3" t="str">
        <f ca="1">IF(AND($A199&lt;&gt;"",$A199&lt;&gt;"TOTAL"),IF(AND([6]INVESTIGADOR_Titulacion!$AI197&lt;&gt;"",[6]INVESTIGADOR_Titulacion!$AI197&lt;&gt;0),[6]INVESTIGADOR_Titulacion!$AI197,""),IF($A199="TOTAL",SUM(INDIRECT("U4:U"&amp;ROW()-1)),""))</f>
        <v/>
      </c>
      <c r="V199" s="3" t="str">
        <f t="shared" ca="1" si="63"/>
        <v/>
      </c>
      <c r="W199" s="3" t="str">
        <f ca="1">IF(AND($A199&lt;&gt;"",$A199&lt;&gt;"TOTAL"),IF(AND([6]INVESTIGADOR_Titulacion!$AL197&lt;&gt;"",[6]INVESTIGADOR_Titulacion!$AL197&lt;&gt;0),[6]INVESTIGADOR_Titulacion!$AL197,""),IF($A199="TOTAL",SUM(INDIRECT("W4:W"&amp;ROW()-1)),""))</f>
        <v/>
      </c>
      <c r="X199" s="3" t="str">
        <f ca="1">IF(AND($A199&lt;&gt;"",$A199&lt;&gt;"TOTAL"),IF(AND([6]INVESTIGADOR_Titulacion!$AN197&lt;&gt;"",[6]INVESTIGADOR_Titulacion!$AN197&lt;&gt;0),[6]INVESTIGADOR_Titulacion!$AN197,""),IF($A199="TOTAL",SUM(INDIRECT("X4:X"&amp;ROW()-1)),""))</f>
        <v/>
      </c>
      <c r="Y199" s="3" t="str">
        <f t="shared" ca="1" si="64"/>
        <v/>
      </c>
      <c r="Z199" s="3" t="str">
        <f ca="1">IF(AND($A199&lt;&gt;"",$A199&lt;&gt;"TOTAL"),IF(AND([6]INVESTIGADOR_Titulacion!$AQ197&lt;&gt;"",[6]INVESTIGADOR_Titulacion!$AQ197&lt;&gt;0),[6]INVESTIGADOR_Titulacion!$AQ197,""),IF($A199="TOTAL",SUM(INDIRECT("Z4:Z"&amp;ROW()-1)),""))</f>
        <v/>
      </c>
      <c r="AA199" s="3" t="str">
        <f ca="1">IF(AND($A199&lt;&gt;"",$A199&lt;&gt;"TOTAL"),IF(AND([6]INVESTIGADOR_Titulacion!$AS197&lt;&gt;"",[6]INVESTIGADOR_Titulacion!$AS197&lt;&gt;0),[6]INVESTIGADOR_Titulacion!$AS197,""),IF($A199="TOTAL",SUM(INDIRECT("AA4:AA"&amp;ROW()-1)),""))</f>
        <v/>
      </c>
      <c r="AB199" s="3" t="str">
        <f t="shared" ca="1" si="65"/>
        <v/>
      </c>
      <c r="AC199" s="3" t="str">
        <f ca="1">IF(AND($A199&lt;&gt;"",$A199&lt;&gt;"TOTAL"),IF(AND([6]INVESTIGADOR_Titulacion!$AV197&lt;&gt;"",[6]INVESTIGADOR_Titulacion!$AV197&lt;&gt;0),[6]INVESTIGADOR_Titulacion!$AV197,""),IF($A199="TOTAL",SUM(INDIRECT("AC4:AC"&amp;ROW()-1)),""))</f>
        <v/>
      </c>
      <c r="AD199" s="3" t="str">
        <f ca="1">IF(AND($A199&lt;&gt;"",$A199&lt;&gt;"TOTAL"),IF(AND([6]INVESTIGADOR_Titulacion!$AX197&lt;&gt;"",[6]INVESTIGADOR_Titulacion!$AX197&lt;&gt;0),[6]INVESTIGADOR_Titulacion!$AX197,""),IF($A199="TOTAL",SUM(INDIRECT("AD4:AD"&amp;ROW()-1)),""))</f>
        <v/>
      </c>
      <c r="AE199" s="3" t="str">
        <f t="shared" ca="1" si="66"/>
        <v/>
      </c>
      <c r="AF199" s="3" t="str">
        <f ca="1">IF(AND($A199&lt;&gt;"",$A199&lt;&gt;"TOTAL"),IF(AND([6]INVESTIGADOR_Titulacion!$BA197&lt;&gt;"",[6]INVESTIGADOR_Titulacion!$BA197&lt;&gt;0),[6]INVESTIGADOR_Titulacion!$BA197,""),IF($A199="TOTAL",SUM(INDIRECT("AF4:AF"&amp;ROW()-1)),""))</f>
        <v/>
      </c>
      <c r="AG199" s="3" t="str">
        <f ca="1">IF(AND($A199&lt;&gt;"",$A199&lt;&gt;"TOTAL"),IF(AND([6]INVESTIGADOR_Titulacion!$BC197&lt;&gt;"",[6]INVESTIGADOR_Titulacion!$BC197&lt;&gt;0),[6]INVESTIGADOR_Titulacion!$BC197,""),IF($A199="TOTAL",SUM(INDIRECT("AG4:AG"&amp;ROW()-1)),""))</f>
        <v/>
      </c>
      <c r="AH199" s="3" t="str">
        <f t="shared" ca="1" si="67"/>
        <v/>
      </c>
      <c r="AI199" s="3" t="str">
        <f ca="1">IF(AND($A199&lt;&gt;"",$A199&lt;&gt;"TOTAL"),IF(AND([6]INVESTIGADOR_Titulacion!$BF197&lt;&gt;"",[6]INVESTIGADOR_Titulacion!$BF197&lt;&gt;0),[6]INVESTIGADOR_Titulacion!$BF197,""),IF($A199="TOTAL",SUM(INDIRECT("AI4:AI"&amp;ROW()-1)),""))</f>
        <v/>
      </c>
      <c r="AJ199" s="3" t="str">
        <f ca="1">IF(AND($A199&lt;&gt;"",$A199&lt;&gt;"TOTAL"),IF(AND([6]INVESTIGADOR_Titulacion!$BH197&lt;&gt;"",[6]INVESTIGADOR_Titulacion!$BH197&lt;&gt;0),[6]INVESTIGADOR_Titulacion!$BH197,""),IF($A199="TOTAL",SUM(INDIRECT("AJ4:AJ"&amp;ROW()-1)),""))</f>
        <v/>
      </c>
      <c r="AK199" s="3" t="str">
        <f t="shared" ca="1" si="68"/>
        <v/>
      </c>
      <c r="AL199" s="3" t="str">
        <f ca="1">IF(AND($A199&lt;&gt;"",$A199&lt;&gt;"TOTAL"),IF(AND([6]INVESTIGADOR_Titulacion!$BK197&lt;&gt;"",[6]INVESTIGADOR_Titulacion!$BK197&lt;&gt;0),[6]INVESTIGADOR_Titulacion!$BK197,""),IF($A199="TOTAL",SUM(INDIRECT("AL4:AL"&amp;ROW()-1)),""))</f>
        <v/>
      </c>
      <c r="AM199" s="3" t="str">
        <f ca="1">IF(AND($A199&lt;&gt;"",$A199&lt;&gt;"TOTAL"),IF(AND([6]INVESTIGADOR_Titulacion!$BM197&lt;&gt;"",[6]INVESTIGADOR_Titulacion!$BM197&lt;&gt;0),[6]INVESTIGADOR_Titulacion!$BM197,""),IF($A199="TOTAL",SUM(INDIRECT("AM4:AM"&amp;ROW()-1)),""))</f>
        <v/>
      </c>
      <c r="AN199" s="3" t="str">
        <f t="shared" ca="1" si="69"/>
        <v/>
      </c>
      <c r="AO199" s="3" t="str">
        <f ca="1">IF(AND($A199&lt;&gt;"",$A199&lt;&gt;"TOTAL"),IF(AND([6]INVESTIGADOR_Titulacion!$BP197&lt;&gt;"",[6]INVESTIGADOR_Titulacion!$BP197&lt;&gt;0),[6]INVESTIGADOR_Titulacion!$BP197,""),IF($A199="TOTAL",SUM(INDIRECT("AO4:AO"&amp;ROW()-1)),""))</f>
        <v/>
      </c>
      <c r="AP199" s="3" t="str">
        <f ca="1">IF(AND($A199&lt;&gt;"",$A199&lt;&gt;"TOTAL"),IF(AND([6]INVESTIGADOR_Titulacion!$BR197&lt;&gt;"",[6]INVESTIGADOR_Titulacion!$BR197&lt;&gt;0),[6]INVESTIGADOR_Titulacion!$BR197,""),IF($A199="TOTAL",SUM(INDIRECT("AP4:AP"&amp;ROW()-1)),""))</f>
        <v/>
      </c>
      <c r="AQ199" s="3" t="str">
        <f t="shared" ca="1" si="70"/>
        <v/>
      </c>
      <c r="AR199" s="3" t="str">
        <f ca="1">IF(AND($A199&lt;&gt;"",$A199&lt;&gt;"TOTAL"),IF(AND([6]INVESTIGADOR_Titulacion!$BU197&lt;&gt;"",[6]INVESTIGADOR_Titulacion!$BU197&lt;&gt;0),[6]INVESTIGADOR_Titulacion!$BU197,""),IF($A199="TOTAL",SUM(INDIRECT("AR4:AR"&amp;ROW()-1)),""))</f>
        <v/>
      </c>
      <c r="AS199" s="3" t="str">
        <f ca="1">IF(AND($A199&lt;&gt;"",$A199&lt;&gt;"TOTAL"),IF(AND([6]INVESTIGADOR_Titulacion!$BW197&lt;&gt;"",[6]INVESTIGADOR_Titulacion!$BW197&lt;&gt;0),[6]INVESTIGADOR_Titulacion!$BW197,""),IF($A199="TOTAL",SUM(INDIRECT("AS4:AS"&amp;ROW()-1)),""))</f>
        <v/>
      </c>
      <c r="AT199" s="3" t="str">
        <f t="shared" ca="1" si="71"/>
        <v/>
      </c>
      <c r="AU199" s="3" t="str">
        <f ca="1">IF(AND($A199&lt;&gt;"",$A199&lt;&gt;"TOTAL"),IF(AND([6]INVESTIGADOR_Titulacion!$BZ197&lt;&gt;"",[6]INVESTIGADOR_Titulacion!$BZ197&lt;&gt;0),[6]INVESTIGADOR_Titulacion!$BZ197,""),IF($A199="TOTAL",SUM(INDIRECT("AU4:AU"&amp;ROW()-1)),""))</f>
        <v/>
      </c>
      <c r="AV199" s="3" t="str">
        <f ca="1">IF(AND($A199&lt;&gt;"",$A199&lt;&gt;"TOTAL"),IF(AND([6]INVESTIGADOR_Titulacion!$CB197&lt;&gt;"",[6]INVESTIGADOR_Titulacion!$CB197&lt;&gt;0),[6]INVESTIGADOR_Titulacion!$CB197,""),IF($A199="TOTAL",SUM(INDIRECT("AV4:AV"&amp;ROW()-1)),""))</f>
        <v/>
      </c>
      <c r="AW199" s="3" t="str">
        <f t="shared" ca="1" si="72"/>
        <v/>
      </c>
      <c r="AX199" s="3" t="str">
        <f ca="1">IF(AND($A199&lt;&gt;"",$A199&lt;&gt;"TOTAL"),IF(AND([6]INVESTIGADOR_Titulacion!$CE197&lt;&gt;"",[6]INVESTIGADOR_Titulacion!$CE197&lt;&gt;0),[6]INVESTIGADOR_Titulacion!$CE197,""),IF($A199="TOTAL",SUM(INDIRECT("AX4:AX"&amp;ROW()-1)),""))</f>
        <v/>
      </c>
      <c r="AY199" s="3" t="str">
        <f ca="1">IF(AND($A199&lt;&gt;"",$A199&lt;&gt;"TOTAL"),IF(AND([6]INVESTIGADOR_Titulacion!$CG197&lt;&gt;"",[6]INVESTIGADOR_Titulacion!$CG197&lt;&gt;0),[6]INVESTIGADOR_Titulacion!$CG197,""),IF($A199="TOTAL",SUM(INDIRECT("AY4:AY"&amp;ROW()-1)),""))</f>
        <v/>
      </c>
      <c r="AZ199" s="3" t="str">
        <f t="shared" ca="1" si="73"/>
        <v/>
      </c>
      <c r="BA199" s="3" t="str">
        <f ca="1">IF(AND($A199&lt;&gt;"",$A199&lt;&gt;"TOTAL"),IF(AND([6]INVESTIGADOR_Titulacion!$CJ197&lt;&gt;"",[6]INVESTIGADOR_Titulacion!$CJ197&lt;&gt;0),[6]INVESTIGADOR_Titulacion!$CJ197,""),IF($A199="TOTAL",SUM(INDIRECT("BA4:BA"&amp;ROW()-1)),""))</f>
        <v/>
      </c>
      <c r="BB199" s="3" t="str">
        <f ca="1">IF(AND($A199&lt;&gt;"",$A199&lt;&gt;"TOTAL"),IF(AND([6]INVESTIGADOR_Titulacion!$CL197&lt;&gt;"",[6]INVESTIGADOR_Titulacion!$CL197&lt;&gt;0),[6]INVESTIGADOR_Titulacion!$CL197,""),IF($A199="TOTAL",SUM(INDIRECT("BB4:BB"&amp;ROW()-1)),""))</f>
        <v/>
      </c>
      <c r="BC199" s="3" t="str">
        <f t="shared" ca="1" si="74"/>
        <v/>
      </c>
      <c r="BD199" s="3" t="str">
        <f ca="1">IF(AND($A199&lt;&gt;"",$A199&lt;&gt;"TOTAL"),IF(AND([6]INVESTIGADOR_Titulacion!$CO197&lt;&gt;"",[6]INVESTIGADOR_Titulacion!$CO197&lt;&gt;0),[6]INVESTIGADOR_Titulacion!$CO197,""),IF($A199="TOTAL",SUM(INDIRECT("BD4:BD"&amp;ROW()-1)),""))</f>
        <v/>
      </c>
      <c r="BE199" s="3" t="str">
        <f ca="1">IF(AND($A199&lt;&gt;"",$A199&lt;&gt;"TOTAL"),IF(AND([6]INVESTIGADOR_Titulacion!$CQ197&lt;&gt;"",[6]INVESTIGADOR_Titulacion!$CQ197&lt;&gt;0),[6]INVESTIGADOR_Titulacion!$CQ197,""),IF($A199="TOTAL",SUM(INDIRECT("BE4:BE"&amp;ROW()-1)),""))</f>
        <v/>
      </c>
      <c r="BF199" s="3" t="str">
        <f t="shared" ca="1" si="75"/>
        <v/>
      </c>
    </row>
    <row r="200" spans="1:58" x14ac:dyDescent="0.2">
      <c r="A200" s="25" t="str">
        <f>IF([6]INVESTIGADOR_Titulacion!$B198&lt;&gt;"",[6]INVESTIGADOR_Titulacion!$B198,IF(AND([6]INVESTIGADOR_Titulacion!$B198="",[6]INVESTIGADOR_Titulacion!$B199="",[6]INVESTIGADOR_Titulacion!$B197=""),"","TOTAL"))</f>
        <v/>
      </c>
      <c r="B200" s="3" t="str">
        <f ca="1">IF(AND($A200&lt;&gt;"",$A200&lt;&gt;"TOTAL"),IF(AND([6]INVESTIGADOR_Titulacion!$C198&lt;&gt;"",[6]INVESTIGADOR_Titulacion!$C198&lt;&gt;0),[6]INVESTIGADOR_Titulacion!$C198,""),IF($A200="TOTAL",SUM(INDIRECT("B4:B"&amp;ROW()-1)),""))</f>
        <v/>
      </c>
      <c r="C200" s="3" t="str">
        <f ca="1">IF(AND($A200&lt;&gt;"",$A200&lt;&gt;"TOTAL"),IF(AND([6]INVESTIGADOR_Titulacion!$E198&lt;&gt;"",[6]INVESTIGADOR_Titulacion!$E198&lt;&gt;0),[6]INVESTIGADOR_Titulacion!$E198,""),IF($A200="TOTAL",SUM(INDIRECT("C4:C"&amp;ROW()-1)),""))</f>
        <v/>
      </c>
      <c r="D200" s="3" t="str">
        <f t="shared" ca="1" si="57"/>
        <v/>
      </c>
      <c r="E200" s="3" t="str">
        <f ca="1">IF(AND($A200&lt;&gt;"",$A200&lt;&gt;"TOTAL"),IF(AND([6]INVESTIGADOR_Titulacion!$H198&lt;&gt;"",[6]INVESTIGADOR_Titulacion!$H198&lt;&gt;0),[6]INVESTIGADOR_Titulacion!$H198,""),IF($A200="TOTAL",SUM(INDIRECT("E4:E"&amp;ROW()-1)),""))</f>
        <v/>
      </c>
      <c r="F200" s="3" t="str">
        <f ca="1">IF(AND($A200&lt;&gt;"",$A200&lt;&gt;"TOTAL"),IF(AND([6]INVESTIGADOR_Titulacion!$J198&lt;&gt;"",[6]INVESTIGADOR_Titulacion!$J198&lt;&gt;0),[6]INVESTIGADOR_Titulacion!$J198,""),IF($A200="TOTAL",SUM(INDIRECT("F4:F"&amp;ROW()-1)),""))</f>
        <v/>
      </c>
      <c r="G200" s="3" t="str">
        <f t="shared" ca="1" si="58"/>
        <v/>
      </c>
      <c r="H200" s="3" t="str">
        <f ca="1">IF(AND($A200&lt;&gt;"",$A200&lt;&gt;"TOTAL"),IF(AND([6]INVESTIGADOR_Titulacion!$M198&lt;&gt;"",[6]INVESTIGADOR_Titulacion!$M198&lt;&gt;0),[6]INVESTIGADOR_Titulacion!$M198,""),IF($A200="TOTAL",SUM(INDIRECT("H4:H"&amp;ROW()-1)),""))</f>
        <v/>
      </c>
      <c r="I200" s="3" t="str">
        <f ca="1">IF(AND($A200&lt;&gt;"",$A200&lt;&gt;"TOTAL"),IF(AND([6]INVESTIGADOR_Titulacion!$O198&lt;&gt;"",[6]INVESTIGADOR_Titulacion!$O198&lt;&gt;0),[6]INVESTIGADOR_Titulacion!$O198,""),IF($A200="TOTAL",SUM(INDIRECT("I4:I"&amp;ROW()-1)),""))</f>
        <v/>
      </c>
      <c r="J200" s="3" t="str">
        <f t="shared" ca="1" si="59"/>
        <v/>
      </c>
      <c r="K200" s="3" t="str">
        <f ca="1">IF(AND($A200&lt;&gt;"",$A200&lt;&gt;"TOTAL"),IF(AND([6]INVESTIGADOR_Titulacion!$R198&lt;&gt;"",[6]INVESTIGADOR_Titulacion!$R198&lt;&gt;0),[6]INVESTIGADOR_Titulacion!$R198,""),IF($A200="TOTAL",SUM(INDIRECT("K4:K"&amp;ROW()-1)),""))</f>
        <v/>
      </c>
      <c r="L200" s="3" t="str">
        <f ca="1">IF(AND($A200&lt;&gt;"",$A200&lt;&gt;"TOTAL"),IF(AND([6]INVESTIGADOR_Titulacion!$T198&lt;&gt;"",[6]INVESTIGADOR_Titulacion!$T198&lt;&gt;0),[6]INVESTIGADOR_Titulacion!$T198,""),IF($A200="TOTAL",SUM(INDIRECT("L4:L"&amp;ROW()-1)),""))</f>
        <v/>
      </c>
      <c r="M200" s="3" t="str">
        <f t="shared" ca="1" si="60"/>
        <v/>
      </c>
      <c r="N200" s="3" t="str">
        <f ca="1">IF(AND($A200&lt;&gt;"",$A200&lt;&gt;"TOTAL"),IF(AND([6]INVESTIGADOR_Titulacion!$W198&lt;&gt;"",[6]INVESTIGADOR_Titulacion!$W198&lt;&gt;0),[6]INVESTIGADOR_Titulacion!$W198,""),IF($A200="TOTAL",SUM(INDIRECT("N4:N"&amp;ROW()-1)),""))</f>
        <v/>
      </c>
      <c r="O200" s="3" t="str">
        <f ca="1">IF(AND($A200&lt;&gt;"",$A200&lt;&gt;"TOTAL"),IF(AND([6]INVESTIGADOR_Titulacion!$Y198&lt;&gt;"",[6]INVESTIGADOR_Titulacion!$Y198&lt;&gt;0),[6]INVESTIGADOR_Titulacion!$Y198,""),IF($A200="TOTAL",SUM(INDIRECT("O4:O"&amp;ROW()-1)),""))</f>
        <v/>
      </c>
      <c r="P200" s="3" t="str">
        <f t="shared" ca="1" si="61"/>
        <v/>
      </c>
      <c r="Q200" s="3" t="str">
        <f ca="1">IF(AND($A200&lt;&gt;"",$A200&lt;&gt;"TOTAL"),IF(AND([6]INVESTIGADOR_Titulacion!$AB198&lt;&gt;"",[6]INVESTIGADOR_Titulacion!$AB198&lt;&gt;0),[6]INVESTIGADOR_Titulacion!$AB198,""),IF($A200="TOTAL",SUM(INDIRECT("Q4:Q"&amp;ROW()-1)),""))</f>
        <v/>
      </c>
      <c r="R200" s="3" t="str">
        <f ca="1">IF(AND($A200&lt;&gt;"",$A200&lt;&gt;"TOTAL"),IF(AND([6]INVESTIGADOR_Titulacion!$AD198&lt;&gt;"",[6]INVESTIGADOR_Titulacion!$AD198&lt;&gt;0),[6]INVESTIGADOR_Titulacion!$AD198,""),IF($A200="TOTAL",SUM(INDIRECT("R4:R"&amp;ROW()-1)),""))</f>
        <v/>
      </c>
      <c r="S200" s="3" t="str">
        <f t="shared" ca="1" si="62"/>
        <v/>
      </c>
      <c r="T200" s="3" t="str">
        <f ca="1">IF(AND($A200&lt;&gt;"",$A200&lt;&gt;"TOTAL"),IF(AND([6]INVESTIGADOR_Titulacion!$AG198&lt;&gt;"",[6]INVESTIGADOR_Titulacion!$AG198&lt;&gt;0),[6]INVESTIGADOR_Titulacion!$AG198,""),IF($A200="TOTAL",SUM(INDIRECT("T4:T"&amp;ROW()-1)),""))</f>
        <v/>
      </c>
      <c r="U200" s="3" t="str">
        <f ca="1">IF(AND($A200&lt;&gt;"",$A200&lt;&gt;"TOTAL"),IF(AND([6]INVESTIGADOR_Titulacion!$AI198&lt;&gt;"",[6]INVESTIGADOR_Titulacion!$AI198&lt;&gt;0),[6]INVESTIGADOR_Titulacion!$AI198,""),IF($A200="TOTAL",SUM(INDIRECT("U4:U"&amp;ROW()-1)),""))</f>
        <v/>
      </c>
      <c r="V200" s="3" t="str">
        <f t="shared" ca="1" si="63"/>
        <v/>
      </c>
      <c r="W200" s="3" t="str">
        <f ca="1">IF(AND($A200&lt;&gt;"",$A200&lt;&gt;"TOTAL"),IF(AND([6]INVESTIGADOR_Titulacion!$AL198&lt;&gt;"",[6]INVESTIGADOR_Titulacion!$AL198&lt;&gt;0),[6]INVESTIGADOR_Titulacion!$AL198,""),IF($A200="TOTAL",SUM(INDIRECT("W4:W"&amp;ROW()-1)),""))</f>
        <v/>
      </c>
      <c r="X200" s="3" t="str">
        <f ca="1">IF(AND($A200&lt;&gt;"",$A200&lt;&gt;"TOTAL"),IF(AND([6]INVESTIGADOR_Titulacion!$AN198&lt;&gt;"",[6]INVESTIGADOR_Titulacion!$AN198&lt;&gt;0),[6]INVESTIGADOR_Titulacion!$AN198,""),IF($A200="TOTAL",SUM(INDIRECT("X4:X"&amp;ROW()-1)),""))</f>
        <v/>
      </c>
      <c r="Y200" s="3" t="str">
        <f t="shared" ca="1" si="64"/>
        <v/>
      </c>
      <c r="Z200" s="3" t="str">
        <f ca="1">IF(AND($A200&lt;&gt;"",$A200&lt;&gt;"TOTAL"),IF(AND([6]INVESTIGADOR_Titulacion!$AQ198&lt;&gt;"",[6]INVESTIGADOR_Titulacion!$AQ198&lt;&gt;0),[6]INVESTIGADOR_Titulacion!$AQ198,""),IF($A200="TOTAL",SUM(INDIRECT("Z4:Z"&amp;ROW()-1)),""))</f>
        <v/>
      </c>
      <c r="AA200" s="3" t="str">
        <f ca="1">IF(AND($A200&lt;&gt;"",$A200&lt;&gt;"TOTAL"),IF(AND([6]INVESTIGADOR_Titulacion!$AS198&lt;&gt;"",[6]INVESTIGADOR_Titulacion!$AS198&lt;&gt;0),[6]INVESTIGADOR_Titulacion!$AS198,""),IF($A200="TOTAL",SUM(INDIRECT("AA4:AA"&amp;ROW()-1)),""))</f>
        <v/>
      </c>
      <c r="AB200" s="3" t="str">
        <f t="shared" ca="1" si="65"/>
        <v/>
      </c>
      <c r="AC200" s="3" t="str">
        <f ca="1">IF(AND($A200&lt;&gt;"",$A200&lt;&gt;"TOTAL"),IF(AND([6]INVESTIGADOR_Titulacion!$AV198&lt;&gt;"",[6]INVESTIGADOR_Titulacion!$AV198&lt;&gt;0),[6]INVESTIGADOR_Titulacion!$AV198,""),IF($A200="TOTAL",SUM(INDIRECT("AC4:AC"&amp;ROW()-1)),""))</f>
        <v/>
      </c>
      <c r="AD200" s="3" t="str">
        <f ca="1">IF(AND($A200&lt;&gt;"",$A200&lt;&gt;"TOTAL"),IF(AND([6]INVESTIGADOR_Titulacion!$AX198&lt;&gt;"",[6]INVESTIGADOR_Titulacion!$AX198&lt;&gt;0),[6]INVESTIGADOR_Titulacion!$AX198,""),IF($A200="TOTAL",SUM(INDIRECT("AD4:AD"&amp;ROW()-1)),""))</f>
        <v/>
      </c>
      <c r="AE200" s="3" t="str">
        <f t="shared" ca="1" si="66"/>
        <v/>
      </c>
      <c r="AF200" s="3" t="str">
        <f ca="1">IF(AND($A200&lt;&gt;"",$A200&lt;&gt;"TOTAL"),IF(AND([6]INVESTIGADOR_Titulacion!$BA198&lt;&gt;"",[6]INVESTIGADOR_Titulacion!$BA198&lt;&gt;0),[6]INVESTIGADOR_Titulacion!$BA198,""),IF($A200="TOTAL",SUM(INDIRECT("AF4:AF"&amp;ROW()-1)),""))</f>
        <v/>
      </c>
      <c r="AG200" s="3" t="str">
        <f ca="1">IF(AND($A200&lt;&gt;"",$A200&lt;&gt;"TOTAL"),IF(AND([6]INVESTIGADOR_Titulacion!$BC198&lt;&gt;"",[6]INVESTIGADOR_Titulacion!$BC198&lt;&gt;0),[6]INVESTIGADOR_Titulacion!$BC198,""),IF($A200="TOTAL",SUM(INDIRECT("AG4:AG"&amp;ROW()-1)),""))</f>
        <v/>
      </c>
      <c r="AH200" s="3" t="str">
        <f t="shared" ca="1" si="67"/>
        <v/>
      </c>
      <c r="AI200" s="3" t="str">
        <f ca="1">IF(AND($A200&lt;&gt;"",$A200&lt;&gt;"TOTAL"),IF(AND([6]INVESTIGADOR_Titulacion!$BF198&lt;&gt;"",[6]INVESTIGADOR_Titulacion!$BF198&lt;&gt;0),[6]INVESTIGADOR_Titulacion!$BF198,""),IF($A200="TOTAL",SUM(INDIRECT("AI4:AI"&amp;ROW()-1)),""))</f>
        <v/>
      </c>
      <c r="AJ200" s="3" t="str">
        <f ca="1">IF(AND($A200&lt;&gt;"",$A200&lt;&gt;"TOTAL"),IF(AND([6]INVESTIGADOR_Titulacion!$BH198&lt;&gt;"",[6]INVESTIGADOR_Titulacion!$BH198&lt;&gt;0),[6]INVESTIGADOR_Titulacion!$BH198,""),IF($A200="TOTAL",SUM(INDIRECT("AJ4:AJ"&amp;ROW()-1)),""))</f>
        <v/>
      </c>
      <c r="AK200" s="3" t="str">
        <f t="shared" ca="1" si="68"/>
        <v/>
      </c>
      <c r="AL200" s="3" t="str">
        <f ca="1">IF(AND($A200&lt;&gt;"",$A200&lt;&gt;"TOTAL"),IF(AND([6]INVESTIGADOR_Titulacion!$BK198&lt;&gt;"",[6]INVESTIGADOR_Titulacion!$BK198&lt;&gt;0),[6]INVESTIGADOR_Titulacion!$BK198,""),IF($A200="TOTAL",SUM(INDIRECT("AL4:AL"&amp;ROW()-1)),""))</f>
        <v/>
      </c>
      <c r="AM200" s="3" t="str">
        <f ca="1">IF(AND($A200&lt;&gt;"",$A200&lt;&gt;"TOTAL"),IF(AND([6]INVESTIGADOR_Titulacion!$BM198&lt;&gt;"",[6]INVESTIGADOR_Titulacion!$BM198&lt;&gt;0),[6]INVESTIGADOR_Titulacion!$BM198,""),IF($A200="TOTAL",SUM(INDIRECT("AM4:AM"&amp;ROW()-1)),""))</f>
        <v/>
      </c>
      <c r="AN200" s="3" t="str">
        <f t="shared" ca="1" si="69"/>
        <v/>
      </c>
      <c r="AO200" s="3" t="str">
        <f ca="1">IF(AND($A200&lt;&gt;"",$A200&lt;&gt;"TOTAL"),IF(AND([6]INVESTIGADOR_Titulacion!$BP198&lt;&gt;"",[6]INVESTIGADOR_Titulacion!$BP198&lt;&gt;0),[6]INVESTIGADOR_Titulacion!$BP198,""),IF($A200="TOTAL",SUM(INDIRECT("AO4:AO"&amp;ROW()-1)),""))</f>
        <v/>
      </c>
      <c r="AP200" s="3" t="str">
        <f ca="1">IF(AND($A200&lt;&gt;"",$A200&lt;&gt;"TOTAL"),IF(AND([6]INVESTIGADOR_Titulacion!$BR198&lt;&gt;"",[6]INVESTIGADOR_Titulacion!$BR198&lt;&gt;0),[6]INVESTIGADOR_Titulacion!$BR198,""),IF($A200="TOTAL",SUM(INDIRECT("AP4:AP"&amp;ROW()-1)),""))</f>
        <v/>
      </c>
      <c r="AQ200" s="3" t="str">
        <f t="shared" ca="1" si="70"/>
        <v/>
      </c>
      <c r="AR200" s="3" t="str">
        <f ca="1">IF(AND($A200&lt;&gt;"",$A200&lt;&gt;"TOTAL"),IF(AND([6]INVESTIGADOR_Titulacion!$BU198&lt;&gt;"",[6]INVESTIGADOR_Titulacion!$BU198&lt;&gt;0),[6]INVESTIGADOR_Titulacion!$BU198,""),IF($A200="TOTAL",SUM(INDIRECT("AR4:AR"&amp;ROW()-1)),""))</f>
        <v/>
      </c>
      <c r="AS200" s="3" t="str">
        <f ca="1">IF(AND($A200&lt;&gt;"",$A200&lt;&gt;"TOTAL"),IF(AND([6]INVESTIGADOR_Titulacion!$BW198&lt;&gt;"",[6]INVESTIGADOR_Titulacion!$BW198&lt;&gt;0),[6]INVESTIGADOR_Titulacion!$BW198,""),IF($A200="TOTAL",SUM(INDIRECT("AS4:AS"&amp;ROW()-1)),""))</f>
        <v/>
      </c>
      <c r="AT200" s="3" t="str">
        <f t="shared" ca="1" si="71"/>
        <v/>
      </c>
      <c r="AU200" s="3" t="str">
        <f ca="1">IF(AND($A200&lt;&gt;"",$A200&lt;&gt;"TOTAL"),IF(AND([6]INVESTIGADOR_Titulacion!$BZ198&lt;&gt;"",[6]INVESTIGADOR_Titulacion!$BZ198&lt;&gt;0),[6]INVESTIGADOR_Titulacion!$BZ198,""),IF($A200="TOTAL",SUM(INDIRECT("AU4:AU"&amp;ROW()-1)),""))</f>
        <v/>
      </c>
      <c r="AV200" s="3" t="str">
        <f ca="1">IF(AND($A200&lt;&gt;"",$A200&lt;&gt;"TOTAL"),IF(AND([6]INVESTIGADOR_Titulacion!$CB198&lt;&gt;"",[6]INVESTIGADOR_Titulacion!$CB198&lt;&gt;0),[6]INVESTIGADOR_Titulacion!$CB198,""),IF($A200="TOTAL",SUM(INDIRECT("AV4:AV"&amp;ROW()-1)),""))</f>
        <v/>
      </c>
      <c r="AW200" s="3" t="str">
        <f t="shared" ca="1" si="72"/>
        <v/>
      </c>
      <c r="AX200" s="3" t="str">
        <f ca="1">IF(AND($A200&lt;&gt;"",$A200&lt;&gt;"TOTAL"),IF(AND([6]INVESTIGADOR_Titulacion!$CE198&lt;&gt;"",[6]INVESTIGADOR_Titulacion!$CE198&lt;&gt;0),[6]INVESTIGADOR_Titulacion!$CE198,""),IF($A200="TOTAL",SUM(INDIRECT("AX4:AX"&amp;ROW()-1)),""))</f>
        <v/>
      </c>
      <c r="AY200" s="3" t="str">
        <f ca="1">IF(AND($A200&lt;&gt;"",$A200&lt;&gt;"TOTAL"),IF(AND([6]INVESTIGADOR_Titulacion!$CG198&lt;&gt;"",[6]INVESTIGADOR_Titulacion!$CG198&lt;&gt;0),[6]INVESTIGADOR_Titulacion!$CG198,""),IF($A200="TOTAL",SUM(INDIRECT("AY4:AY"&amp;ROW()-1)),""))</f>
        <v/>
      </c>
      <c r="AZ200" s="3" t="str">
        <f t="shared" ca="1" si="73"/>
        <v/>
      </c>
      <c r="BA200" s="3" t="str">
        <f ca="1">IF(AND($A200&lt;&gt;"",$A200&lt;&gt;"TOTAL"),IF(AND([6]INVESTIGADOR_Titulacion!$CJ198&lt;&gt;"",[6]INVESTIGADOR_Titulacion!$CJ198&lt;&gt;0),[6]INVESTIGADOR_Titulacion!$CJ198,""),IF($A200="TOTAL",SUM(INDIRECT("BA4:BA"&amp;ROW()-1)),""))</f>
        <v/>
      </c>
      <c r="BB200" s="3" t="str">
        <f ca="1">IF(AND($A200&lt;&gt;"",$A200&lt;&gt;"TOTAL"),IF(AND([6]INVESTIGADOR_Titulacion!$CL198&lt;&gt;"",[6]INVESTIGADOR_Titulacion!$CL198&lt;&gt;0),[6]INVESTIGADOR_Titulacion!$CL198,""),IF($A200="TOTAL",SUM(INDIRECT("BB4:BB"&amp;ROW()-1)),""))</f>
        <v/>
      </c>
      <c r="BC200" s="3" t="str">
        <f t="shared" ca="1" si="74"/>
        <v/>
      </c>
      <c r="BD200" s="3" t="str">
        <f ca="1">IF(AND($A200&lt;&gt;"",$A200&lt;&gt;"TOTAL"),IF(AND([6]INVESTIGADOR_Titulacion!$CO198&lt;&gt;"",[6]INVESTIGADOR_Titulacion!$CO198&lt;&gt;0),[6]INVESTIGADOR_Titulacion!$CO198,""),IF($A200="TOTAL",SUM(INDIRECT("BD4:BD"&amp;ROW()-1)),""))</f>
        <v/>
      </c>
      <c r="BE200" s="3" t="str">
        <f ca="1">IF(AND($A200&lt;&gt;"",$A200&lt;&gt;"TOTAL"),IF(AND([6]INVESTIGADOR_Titulacion!$CQ198&lt;&gt;"",[6]INVESTIGADOR_Titulacion!$CQ198&lt;&gt;0),[6]INVESTIGADOR_Titulacion!$CQ198,""),IF($A200="TOTAL",SUM(INDIRECT("BE4:BE"&amp;ROW()-1)),""))</f>
        <v/>
      </c>
      <c r="BF200" s="3" t="str">
        <f t="shared" ca="1" si="75"/>
        <v/>
      </c>
    </row>
    <row r="201" spans="1:58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</sheetData>
  <mergeCells count="19">
    <mergeCell ref="T2:V2"/>
    <mergeCell ref="B2:D2"/>
    <mergeCell ref="E2:G2"/>
    <mergeCell ref="H2:J2"/>
    <mergeCell ref="K2:M2"/>
    <mergeCell ref="N2:P2"/>
    <mergeCell ref="Q2:S2"/>
    <mergeCell ref="BD2:BF2"/>
    <mergeCell ref="W2:Y2"/>
    <mergeCell ref="Z2:AB2"/>
    <mergeCell ref="AC2:AE2"/>
    <mergeCell ref="AF2:AH2"/>
    <mergeCell ref="AI2:AK2"/>
    <mergeCell ref="AL2:AN2"/>
    <mergeCell ref="AO2:AQ2"/>
    <mergeCell ref="AR2:AT2"/>
    <mergeCell ref="AU2:AW2"/>
    <mergeCell ref="AX2:AZ2"/>
    <mergeCell ref="BA2:BC2"/>
  </mergeCells>
  <conditionalFormatting sqref="A4:A200">
    <cfRule type="expression" dxfId="32" priority="12">
      <formula>$A4=""</formula>
    </cfRule>
    <cfRule type="expression" dxfId="31" priority="13">
      <formula>$A4="TOTAL"</formula>
    </cfRule>
    <cfRule type="expression" dxfId="30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29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28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27" priority="4" operator="equal">
      <formula>""</formula>
    </cfRule>
    <cfRule type="cellIs" dxfId="26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25" priority="1">
      <formula>$A4=""</formula>
    </cfRule>
    <cfRule type="cellIs" dxfId="24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E200"/>
  <sheetViews>
    <sheetView workbookViewId="0">
      <selection activeCell="A7" sqref="A7"/>
    </sheetView>
  </sheetViews>
  <sheetFormatPr baseColWidth="10" defaultRowHeight="12.75" x14ac:dyDescent="0.2"/>
  <cols>
    <col min="1" max="1" width="58" customWidth="1"/>
    <col min="2" max="2" width="27.28515625" customWidth="1"/>
    <col min="3" max="3" width="37" customWidth="1"/>
    <col min="12" max="12" width="34.28515625" customWidth="1"/>
  </cols>
  <sheetData>
    <row r="1" spans="1:31" ht="44.25" customHeight="1" thickBot="1" x14ac:dyDescent="0.25">
      <c r="A1" s="36" t="str">
        <f>CONCATENATE("Lista Gráficos ",'Descripcion tipo reg juridico'!$A$3)</f>
        <v>Lista Gráficos DES__TIPO_RÉGIMEN_JURÍDICO</v>
      </c>
      <c r="E1" s="38"/>
      <c r="F1" s="39"/>
      <c r="G1" s="39"/>
      <c r="H1" s="39"/>
      <c r="I1" s="40"/>
    </row>
    <row r="2" spans="1:31" ht="23.1" customHeight="1" thickBot="1" x14ac:dyDescent="0.25">
      <c r="A2" s="34" t="str">
        <f>'Descripcion tipo reg juridico'!$A4</f>
        <v>Becario de Investigación</v>
      </c>
      <c r="D2" s="41"/>
      <c r="E2" s="42"/>
      <c r="F2" s="42"/>
      <c r="G2" s="42"/>
      <c r="H2" s="42"/>
      <c r="I2" s="42"/>
      <c r="J2" s="43"/>
      <c r="L2" s="29" t="str">
        <f>'Descripcion tipo reg juridico'!$A$4</f>
        <v>Becario de Investigación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x14ac:dyDescent="0.2">
      <c r="A3" s="34" t="str">
        <f>'Descripcion tipo reg juridico'!$A5</f>
        <v>Becarios R.D. 1493/2011 de 24 de Octubre</v>
      </c>
      <c r="D3" s="44"/>
      <c r="E3" s="45"/>
      <c r="F3" s="45"/>
      <c r="G3" s="45"/>
      <c r="H3" s="45"/>
      <c r="I3" s="45"/>
      <c r="J3" s="46"/>
      <c r="L3" s="27" t="s">
        <v>15</v>
      </c>
      <c r="M3" s="32">
        <f ca="1">'Descripcion tipo reg juridico'!$B$4</f>
        <v>5</v>
      </c>
      <c r="N3" s="32">
        <f ca="1">'Descripcion tipo reg juridico'!$E$4</f>
        <v>7</v>
      </c>
      <c r="O3" s="32">
        <f ca="1">'Descripcion tipo reg juridico'!$H$4</f>
        <v>4</v>
      </c>
      <c r="P3" s="32" t="str">
        <f ca="1">'Descripcion tipo reg juridico'!$K$4</f>
        <v/>
      </c>
      <c r="Q3" s="32" t="str">
        <f ca="1">'Descripcion tipo reg juridico'!$N$4</f>
        <v/>
      </c>
      <c r="R3" s="32" t="str">
        <f ca="1">'Descripcion tipo reg juridico'!$Q$4</f>
        <v/>
      </c>
      <c r="S3" s="32" t="str">
        <f ca="1">'Descripcion tipo reg juridico'!$T$4</f>
        <v/>
      </c>
      <c r="T3" s="32" t="str">
        <f ca="1">'Descripcion tipo reg juridico'!$W$4</f>
        <v/>
      </c>
      <c r="U3" s="32" t="str">
        <f ca="1">'Descripcion tipo reg juridico'!$Z$4</f>
        <v/>
      </c>
      <c r="V3" s="32" t="str">
        <f ca="1">'Descripcion tipo reg juridico'!$AC$4</f>
        <v/>
      </c>
      <c r="W3" s="32" t="str">
        <f ca="1">'Descripcion tipo reg juridico'!$AF$4</f>
        <v/>
      </c>
      <c r="X3" s="32" t="str">
        <f ca="1">'Descripcion tipo reg juridico'!$AI$4</f>
        <v/>
      </c>
      <c r="Y3" s="32" t="str">
        <f ca="1">'Descripcion tipo reg juridico'!$AL$4</f>
        <v/>
      </c>
      <c r="Z3" s="32" t="str">
        <f ca="1">'Descripcion tipo reg juridico'!$AO$4</f>
        <v/>
      </c>
      <c r="AA3" s="32" t="str">
        <f ca="1">'Descripcion tipo reg juridico'!$AR$4</f>
        <v/>
      </c>
      <c r="AB3" s="32" t="str">
        <f ca="1">'Descripcion tipo reg juridico'!$AU$4</f>
        <v/>
      </c>
      <c r="AC3" s="32" t="str">
        <f ca="1">'Descripcion tipo reg juridico'!$AX$4</f>
        <v/>
      </c>
      <c r="AD3" s="32" t="str">
        <f ca="1">'Descripcion tipo reg juridico'!$BA$4</f>
        <v/>
      </c>
      <c r="AE3" s="32" t="str">
        <f ca="1">'Descripcion tipo reg juridico'!$BD$4</f>
        <v/>
      </c>
    </row>
    <row r="4" spans="1:31" ht="23.1" customHeight="1" x14ac:dyDescent="0.2">
      <c r="A4" s="34" t="str">
        <f>'Descripcion tipo reg juridico'!$A6</f>
        <v>Investigadores laborales</v>
      </c>
      <c r="D4" s="44"/>
      <c r="E4" s="45"/>
      <c r="F4" s="45"/>
      <c r="G4" s="45"/>
      <c r="H4" s="45"/>
      <c r="I4" s="45"/>
      <c r="J4" s="46"/>
      <c r="L4" s="27" t="s">
        <v>91</v>
      </c>
      <c r="M4" s="31">
        <f ca="1">'Descripcion tipo reg juridico'!$C$4</f>
        <v>4</v>
      </c>
      <c r="N4" s="31">
        <f ca="1">'Descripcion tipo reg juridico'!$F$4</f>
        <v>7</v>
      </c>
      <c r="O4" s="31">
        <f ca="1">'Descripcion tipo reg juridico'!$I$4</f>
        <v>6</v>
      </c>
      <c r="P4" s="31">
        <f ca="1">'Descripcion tipo reg juridico'!$L$4</f>
        <v>2</v>
      </c>
      <c r="Q4" s="31" t="str">
        <f ca="1">'Descripcion tipo reg juridico'!$O$4</f>
        <v/>
      </c>
      <c r="R4" s="31" t="str">
        <f ca="1">'Descripcion tipo reg juridico'!$R$4</f>
        <v/>
      </c>
      <c r="S4" s="31" t="str">
        <f ca="1">'Descripcion tipo reg juridico'!$U$4</f>
        <v/>
      </c>
      <c r="T4" s="31" t="str">
        <f ca="1">'Descripcion tipo reg juridico'!$X$4</f>
        <v/>
      </c>
      <c r="U4" s="31" t="str">
        <f ca="1">'Descripcion tipo reg juridico'!$AA$4</f>
        <v/>
      </c>
      <c r="V4" s="31" t="str">
        <f ca="1">'Descripcion tipo reg juridico'!$AD$4</f>
        <v/>
      </c>
      <c r="W4" s="31" t="str">
        <f ca="1">'Descripcion tipo reg juridico'!$AG$4</f>
        <v/>
      </c>
      <c r="X4" s="31" t="str">
        <f ca="1">'Descripcion tipo reg juridico'!$AJ$4</f>
        <v/>
      </c>
      <c r="Y4" s="31" t="str">
        <f ca="1">'Descripcion tipo reg juridico'!$AM$4</f>
        <v/>
      </c>
      <c r="Z4" s="31" t="str">
        <f ca="1">'Descripcion tipo reg juridico'!$AP$4</f>
        <v/>
      </c>
      <c r="AA4" s="31" t="str">
        <f ca="1">'Descripcion tipo reg juridico'!$AS$4</f>
        <v/>
      </c>
      <c r="AB4" s="31" t="str">
        <f ca="1">'Descripcion tipo reg juridico'!$AV$4</f>
        <v/>
      </c>
      <c r="AC4" s="31" t="str">
        <f ca="1">'Descripcion tipo reg juridico'!$AY$4</f>
        <v/>
      </c>
      <c r="AD4" s="31" t="str">
        <f ca="1">'Descripcion tipo reg juridico'!$BB$4</f>
        <v/>
      </c>
      <c r="AE4" s="31" t="str">
        <f ca="1">'Descripcion tipo reg juridico'!$BE$4</f>
        <v/>
      </c>
    </row>
    <row r="5" spans="1:31" ht="23.1" customHeight="1" x14ac:dyDescent="0.2">
      <c r="A5" s="34" t="str">
        <f>'Descripcion tipo reg juridico'!$A7</f>
        <v>Personal Investigador en Formación</v>
      </c>
      <c r="D5" s="44"/>
      <c r="E5" s="45"/>
      <c r="F5" s="45"/>
      <c r="G5" s="45"/>
      <c r="H5" s="45"/>
      <c r="I5" s="45"/>
      <c r="J5" s="46"/>
      <c r="L5" s="27" t="s">
        <v>92</v>
      </c>
      <c r="M5" s="33">
        <f ca="1">IF('Descripcion tipo reg juridico'!$D$4=0,"",'Descripcion tipo reg juridico'!$D$4)</f>
        <v>9</v>
      </c>
      <c r="N5" s="33">
        <f ca="1">IF('Descripcion tipo reg juridico'!$G$4=0,"",'Descripcion tipo reg juridico'!$G$4)</f>
        <v>14</v>
      </c>
      <c r="O5" s="33">
        <f ca="1">IF('Descripcion tipo reg juridico'!$J$4=0,"",'Descripcion tipo reg juridico'!$J$4)</f>
        <v>10</v>
      </c>
      <c r="P5" s="33">
        <f ca="1">IF('Descripcion tipo reg juridico'!$M$4=0,"",'Descripcion tipo reg juridico'!$M$4)</f>
        <v>2</v>
      </c>
      <c r="Q5" s="33" t="str">
        <f ca="1">IF('Descripcion tipo reg juridico'!$P$4=0,"",'Descripcion tipo reg juridico'!$P$4)</f>
        <v/>
      </c>
      <c r="R5" s="33" t="str">
        <f ca="1">IF('Descripcion tipo reg juridico'!$S$4=0,"",'Descripcion tipo reg juridico'!$S$4)</f>
        <v/>
      </c>
      <c r="S5" s="33" t="str">
        <f ca="1">IF('Descripcion tipo reg juridico'!$V$4=0,"",'Descripcion tipo reg juridico'!$V$4)</f>
        <v/>
      </c>
      <c r="T5" s="33" t="str">
        <f ca="1">IF('Descripcion tipo reg juridico'!$Y$4=0,"",'Descripcion tipo reg juridico'!$Y$4)</f>
        <v/>
      </c>
      <c r="U5" s="33" t="str">
        <f ca="1">IF('Descripcion tipo reg juridico'!$AB$4=0,"",'Descripcion tipo reg juridico'!$AB$4)</f>
        <v/>
      </c>
      <c r="V5" s="33" t="str">
        <f ca="1">IF('Descripcion tipo reg juridico'!$AE$4=0,"",'Descripcion tipo reg juridico'!$AE$4)</f>
        <v/>
      </c>
      <c r="W5" s="33" t="str">
        <f ca="1">IF('Descripcion tipo reg juridico'!$AH$4=0,"",'Descripcion tipo reg juridico'!$AH$4)</f>
        <v/>
      </c>
      <c r="X5" s="33" t="str">
        <f ca="1">IF('Descripcion tipo reg juridico'!$AK$4=0,"",'Descripcion tipo reg juridico'!$AK$4)</f>
        <v/>
      </c>
      <c r="Y5" s="33" t="str">
        <f ca="1">IF('Descripcion tipo reg juridico'!$AN$4=0,"",'Descripcion tipo reg juridico'!$AN$4)</f>
        <v/>
      </c>
      <c r="Z5" s="33" t="str">
        <f ca="1">IF('Descripcion tipo reg juridico'!$AQ$4=0,"",'Descripcion tipo reg juridico'!$AQ$4)</f>
        <v/>
      </c>
      <c r="AA5" s="33">
        <f ca="1">IF('Descripcion tipo reg juridico'!$J$4=0,"",'Descripcion tipo reg juridico'!$AT$4)</f>
        <v>0</v>
      </c>
      <c r="AB5" s="33">
        <f ca="1">IF('Descripcion tipo reg juridico'!$J$4=0,"",'Descripcion tipo reg juridico'!$AW$4)</f>
        <v>0</v>
      </c>
      <c r="AC5" s="33">
        <f ca="1">IF('Descripcion tipo reg juridico'!$J$4=0,"",'Descripcion tipo reg juridico'!$AZ$4)</f>
        <v>0</v>
      </c>
      <c r="AD5" s="33">
        <f ca="1">IF('Descripcion tipo reg juridico'!$J$4=0,"",'Descripcion tipo reg juridico'!$BC$4)</f>
        <v>0</v>
      </c>
      <c r="AE5" s="33">
        <f ca="1">IF('Descripcion tipo reg juridico'!$J$4=0,"",'Descripcion tipo reg juridico'!$BF$4)</f>
        <v>0</v>
      </c>
    </row>
    <row r="6" spans="1:31" ht="23.1" customHeight="1" thickBot="1" x14ac:dyDescent="0.25">
      <c r="A6" s="34" t="str">
        <f>'Descripcion tipo reg juridico'!$A8</f>
        <v>TOTAL</v>
      </c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 t="str">
        <f>'Descripcion tipo reg juridico'!$A9</f>
        <v/>
      </c>
      <c r="D7" s="44"/>
      <c r="E7" s="45"/>
      <c r="F7" s="45"/>
      <c r="G7" s="45"/>
      <c r="H7" s="45"/>
      <c r="I7" s="45"/>
      <c r="J7" s="46"/>
      <c r="L7" s="29" t="str">
        <f>'Descripcion tipo reg juridico'!$A$5</f>
        <v>Becarios R.D. 1493/2011 de 24 de Octubre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x14ac:dyDescent="0.2">
      <c r="A8" s="34" t="str">
        <f>'Descripcion tipo reg juridico'!$A10</f>
        <v/>
      </c>
      <c r="D8" s="44"/>
      <c r="E8" s="45"/>
      <c r="F8" s="45"/>
      <c r="G8" s="45"/>
      <c r="H8" s="45"/>
      <c r="I8" s="45"/>
      <c r="J8" s="46"/>
      <c r="L8" s="27" t="s">
        <v>15</v>
      </c>
      <c r="M8" s="32">
        <f ca="1">'Descripcion tipo reg juridico'!$B$5</f>
        <v>4</v>
      </c>
      <c r="N8" s="32">
        <f ca="1">'Descripcion tipo reg juridico'!$E$5</f>
        <v>2</v>
      </c>
      <c r="O8" s="32">
        <f ca="1">'Descripcion tipo reg juridico'!$H$5</f>
        <v>6</v>
      </c>
      <c r="P8" s="32">
        <f ca="1">'Descripcion tipo reg juridico'!$K$5</f>
        <v>2</v>
      </c>
      <c r="Q8" s="32">
        <f ca="1">'Descripcion tipo reg juridico'!$N$5</f>
        <v>6</v>
      </c>
      <c r="R8" s="32">
        <f ca="1">'Descripcion tipo reg juridico'!$Q$5</f>
        <v>7</v>
      </c>
      <c r="S8" s="32">
        <f ca="1">'Descripcion tipo reg juridico'!$T$5</f>
        <v>33</v>
      </c>
      <c r="T8" s="32" t="str">
        <f ca="1">'Descripcion tipo reg juridico'!$W$5</f>
        <v/>
      </c>
      <c r="U8" s="32" t="str">
        <f ca="1">'Descripcion tipo reg juridico'!$Z$5</f>
        <v/>
      </c>
      <c r="V8" s="32" t="str">
        <f ca="1">'Descripcion tipo reg juridico'!$AC$5</f>
        <v/>
      </c>
      <c r="W8" s="32" t="str">
        <f ca="1">'Descripcion tipo reg juridico'!$AF$5</f>
        <v/>
      </c>
      <c r="X8" s="32" t="str">
        <f ca="1">'Descripcion tipo reg juridico'!$AI$5</f>
        <v/>
      </c>
      <c r="Y8" s="32" t="str">
        <f ca="1">'Descripcion tipo reg juridico'!$AL$5</f>
        <v/>
      </c>
      <c r="Z8" s="32" t="str">
        <f ca="1">'Descripcion tipo reg juridico'!$AO$5</f>
        <v/>
      </c>
      <c r="AA8" s="32" t="str">
        <f ca="1">'Descripcion tipo reg juridico'!$AR$5</f>
        <v/>
      </c>
      <c r="AB8" s="32" t="str">
        <f ca="1">'Descripcion tipo reg juridico'!$AU$5</f>
        <v/>
      </c>
      <c r="AC8" s="32" t="str">
        <f ca="1">'Descripcion tipo reg juridico'!$AX$5</f>
        <v/>
      </c>
      <c r="AD8" s="32" t="str">
        <f ca="1">'Descripcion tipo reg juridico'!$BA$5</f>
        <v/>
      </c>
      <c r="AE8" s="32" t="str">
        <f ca="1">'Descripcion tipo reg juridico'!$BD$5</f>
        <v/>
      </c>
    </row>
    <row r="9" spans="1:31" ht="23.1" customHeight="1" x14ac:dyDescent="0.2">
      <c r="A9" s="34" t="str">
        <f>'Descripcion tipo reg juridico'!$A11</f>
        <v/>
      </c>
      <c r="D9" s="44"/>
      <c r="E9" s="45"/>
      <c r="F9" s="45"/>
      <c r="G9" s="45"/>
      <c r="H9" s="45"/>
      <c r="I9" s="45"/>
      <c r="J9" s="46"/>
      <c r="L9" s="27" t="s">
        <v>91</v>
      </c>
      <c r="M9" s="31">
        <f ca="1">'Descripcion tipo reg juridico'!$C$5</f>
        <v>8</v>
      </c>
      <c r="N9" s="31">
        <f ca="1">'Descripcion tipo reg juridico'!$F$5</f>
        <v>6</v>
      </c>
      <c r="O9" s="31">
        <f ca="1">'Descripcion tipo reg juridico'!$I$5</f>
        <v>6</v>
      </c>
      <c r="P9" s="31">
        <f ca="1">'Descripcion tipo reg juridico'!$L$5</f>
        <v>10</v>
      </c>
      <c r="Q9" s="31">
        <f ca="1">'Descripcion tipo reg juridico'!$O$5</f>
        <v>12</v>
      </c>
      <c r="R9" s="31">
        <f ca="1">'Descripcion tipo reg juridico'!$R$5</f>
        <v>9</v>
      </c>
      <c r="S9" s="31">
        <f ca="1">'Descripcion tipo reg juridico'!$U$5</f>
        <v>25</v>
      </c>
      <c r="T9" s="31" t="str">
        <f ca="1">'Descripcion tipo reg juridico'!$X$5</f>
        <v/>
      </c>
      <c r="U9" s="31" t="str">
        <f ca="1">'Descripcion tipo reg juridico'!$AA$5</f>
        <v/>
      </c>
      <c r="V9" s="31" t="str">
        <f ca="1">'Descripcion tipo reg juridico'!$AD$5</f>
        <v/>
      </c>
      <c r="W9" s="31" t="str">
        <f ca="1">'Descripcion tipo reg juridico'!$AG$5</f>
        <v/>
      </c>
      <c r="X9" s="31" t="str">
        <f ca="1">'Descripcion tipo reg juridico'!$AJ$5</f>
        <v/>
      </c>
      <c r="Y9" s="31" t="str">
        <f ca="1">'Descripcion tipo reg juridico'!$AM$5</f>
        <v/>
      </c>
      <c r="Z9" s="31" t="str">
        <f ca="1">'Descripcion tipo reg juridico'!$AP$5</f>
        <v/>
      </c>
      <c r="AA9" s="31" t="str">
        <f ca="1">'Descripcion tipo reg juridico'!$AS$5</f>
        <v/>
      </c>
      <c r="AB9" s="31" t="str">
        <f ca="1">'Descripcion tipo reg juridico'!$AV$5</f>
        <v/>
      </c>
      <c r="AC9" s="31" t="str">
        <f ca="1">'Descripcion tipo reg juridico'!$AY$5</f>
        <v/>
      </c>
      <c r="AD9" s="31" t="str">
        <f ca="1">'Descripcion tipo reg juridico'!$BB$5</f>
        <v/>
      </c>
      <c r="AE9" s="31" t="str">
        <f ca="1">'Descripcion tipo reg juridico'!$BE$5</f>
        <v/>
      </c>
    </row>
    <row r="10" spans="1:31" ht="23.1" customHeight="1" x14ac:dyDescent="0.2">
      <c r="A10" s="34" t="str">
        <f>'Descripcion tipo reg juridico'!$A12</f>
        <v/>
      </c>
      <c r="D10" s="44"/>
      <c r="E10" s="45"/>
      <c r="F10" s="45"/>
      <c r="G10" s="45"/>
      <c r="H10" s="45"/>
      <c r="I10" s="45"/>
      <c r="J10" s="46"/>
      <c r="L10" s="27" t="s">
        <v>92</v>
      </c>
      <c r="M10" s="33">
        <f ca="1">IF('Descripcion tipo reg juridico'!$D$5=0,"",'Descripcion tipo reg juridico'!$D$5)</f>
        <v>12</v>
      </c>
      <c r="N10" s="33">
        <f ca="1">IF('Descripcion tipo reg juridico'!$G$5=0,"",'Descripcion tipo reg juridico'!$G$5)</f>
        <v>8</v>
      </c>
      <c r="O10" s="33">
        <f ca="1">IF('Descripcion tipo reg juridico'!$J$5=0,"",'Descripcion tipo reg juridico'!$J$5)</f>
        <v>12</v>
      </c>
      <c r="P10" s="33">
        <f ca="1">IF('Descripcion tipo reg juridico'!$M$5=0,"",'Descripcion tipo reg juridico'!$M$5)</f>
        <v>12</v>
      </c>
      <c r="Q10" s="33">
        <f ca="1">IF('Descripcion tipo reg juridico'!$P$5=0,"",'Descripcion tipo reg juridico'!$P$5)</f>
        <v>18</v>
      </c>
      <c r="R10" s="33">
        <f ca="1">IF('Descripcion tipo reg juridico'!$S$5=0,"",'Descripcion tipo reg juridico'!$S$5)</f>
        <v>16</v>
      </c>
      <c r="S10" s="33">
        <f ca="1">IF('Descripcion tipo reg juridico'!$V$5=0,"",'Descripcion tipo reg juridico'!$V$5)</f>
        <v>58</v>
      </c>
      <c r="T10" s="33" t="str">
        <f ca="1">IF('Descripcion tipo reg juridico'!$Y$5=0,"",'Descripcion tipo reg juridico'!$Y$5)</f>
        <v/>
      </c>
      <c r="U10" s="33" t="str">
        <f ca="1">IF('Descripcion tipo reg juridico'!$AB$5=0,"",'Descripcion tipo reg juridico'!$AB$5)</f>
        <v/>
      </c>
      <c r="V10" s="33" t="str">
        <f ca="1">IF('Descripcion tipo reg juridico'!$AE$5=0,"",'Descripcion tipo reg juridico'!$AE$5)</f>
        <v/>
      </c>
      <c r="W10" s="33" t="str">
        <f ca="1">IF('Descripcion tipo reg juridico'!$AH$5=0,"",'Descripcion tipo reg juridico'!$AH$5)</f>
        <v/>
      </c>
      <c r="X10" s="33" t="str">
        <f ca="1">IF('Descripcion tipo reg juridico'!$AK$5=0,"",'Descripcion tipo reg juridico'!$AK$5)</f>
        <v/>
      </c>
      <c r="Y10" s="33" t="str">
        <f ca="1">IF('Descripcion tipo reg juridico'!$AN$5=0,"",'Descripcion tipo reg juridico'!$AN$5)</f>
        <v/>
      </c>
      <c r="Z10" s="33" t="str">
        <f ca="1">IF('Descripcion tipo reg juridico'!$AQ$5=0,"",'Descripcion tipo reg juridico'!$AQ$5)</f>
        <v/>
      </c>
      <c r="AA10" s="33">
        <f ca="1">IF('Descripcion tipo reg juridico'!$J$5=0,"",'Descripcion tipo reg juridico'!$AT$5)</f>
        <v>0</v>
      </c>
      <c r="AB10" s="33">
        <f ca="1">IF('Descripcion tipo reg juridico'!$J$5=0,"",'Descripcion tipo reg juridico'!$AW$5)</f>
        <v>0</v>
      </c>
      <c r="AC10" s="33">
        <f ca="1">IF('Descripcion tipo reg juridico'!$J$5=0,"",'Descripcion tipo reg juridico'!$AZ$5)</f>
        <v>0</v>
      </c>
      <c r="AD10" s="33">
        <f ca="1">IF('Descripcion tipo reg juridico'!$J$5=0,"",'Descripcion tipo reg juridico'!$BC$5)</f>
        <v>0</v>
      </c>
      <c r="AE10" s="33">
        <f ca="1">IF('Descripcion tipo reg juridico'!$J$5=0,"",'Descripcion tipo reg juridico'!$BF$5)</f>
        <v>0</v>
      </c>
    </row>
    <row r="11" spans="1:31" ht="23.1" customHeight="1" thickBot="1" x14ac:dyDescent="0.25">
      <c r="A11" s="34" t="str">
        <f>'Descripcion tipo reg juridico'!$A13</f>
        <v/>
      </c>
      <c r="D11" s="44"/>
      <c r="E11" s="45"/>
      <c r="F11" s="45"/>
      <c r="G11" s="45"/>
      <c r="H11" s="45"/>
      <c r="I11" s="45"/>
      <c r="J11" s="46"/>
    </row>
    <row r="12" spans="1:31" ht="23.1" customHeight="1" thickBot="1" x14ac:dyDescent="0.25">
      <c r="A12" s="34" t="str">
        <f>'Descripcion tipo reg juridico'!$A14</f>
        <v/>
      </c>
      <c r="D12" s="44"/>
      <c r="E12" s="45"/>
      <c r="F12" s="45"/>
      <c r="G12" s="45"/>
      <c r="H12" s="45"/>
      <c r="I12" s="45"/>
      <c r="J12" s="46"/>
      <c r="L12" s="29" t="str">
        <f>'Descripcion tipo reg juridico'!$A$6</f>
        <v>Investigadores laborales</v>
      </c>
      <c r="M12" s="28" t="s">
        <v>5</v>
      </c>
      <c r="N12" s="28" t="s">
        <v>6</v>
      </c>
      <c r="O12" s="28" t="s">
        <v>7</v>
      </c>
      <c r="P12" s="28" t="s">
        <v>8</v>
      </c>
      <c r="Q12" s="28" t="s">
        <v>9</v>
      </c>
      <c r="R12" s="28" t="s">
        <v>4</v>
      </c>
      <c r="S12" s="28" t="s">
        <v>10</v>
      </c>
      <c r="T12" s="28" t="s">
        <v>42</v>
      </c>
      <c r="U12" s="28" t="s">
        <v>43</v>
      </c>
      <c r="V12" s="28" t="s">
        <v>44</v>
      </c>
      <c r="W12" s="28" t="s">
        <v>45</v>
      </c>
      <c r="X12" s="28" t="s">
        <v>46</v>
      </c>
      <c r="Y12" s="28" t="s">
        <v>84</v>
      </c>
      <c r="Z12" s="28" t="s">
        <v>85</v>
      </c>
      <c r="AA12" s="28" t="s">
        <v>86</v>
      </c>
      <c r="AB12" s="28" t="s">
        <v>87</v>
      </c>
      <c r="AC12" s="28" t="s">
        <v>88</v>
      </c>
      <c r="AD12" s="28" t="s">
        <v>89</v>
      </c>
      <c r="AE12" s="30" t="s">
        <v>90</v>
      </c>
    </row>
    <row r="13" spans="1:31" ht="23.1" customHeight="1" x14ac:dyDescent="0.2">
      <c r="A13" s="34" t="str">
        <f>'Descripcion tipo reg juridico'!$A15</f>
        <v/>
      </c>
      <c r="D13" s="44"/>
      <c r="E13" s="45"/>
      <c r="F13" s="45"/>
      <c r="G13" s="45"/>
      <c r="H13" s="45"/>
      <c r="I13" s="45"/>
      <c r="J13" s="46"/>
      <c r="L13" s="27" t="s">
        <v>15</v>
      </c>
      <c r="M13" s="32">
        <f ca="1">'Descripcion tipo reg juridico'!$B$6</f>
        <v>9</v>
      </c>
      <c r="N13" s="32">
        <f ca="1">'Descripcion tipo reg juridico'!$E$6</f>
        <v>6</v>
      </c>
      <c r="O13" s="32">
        <f ca="1">'Descripcion tipo reg juridico'!$H$6</f>
        <v>9</v>
      </c>
      <c r="P13" s="32">
        <f ca="1">'Descripcion tipo reg juridico'!$K$6</f>
        <v>9</v>
      </c>
      <c r="Q13" s="32">
        <f ca="1">'Descripcion tipo reg juridico'!$N$6</f>
        <v>9</v>
      </c>
      <c r="R13" s="32">
        <f ca="1">'Descripcion tipo reg juridico'!$Q$6</f>
        <v>17</v>
      </c>
      <c r="S13" s="32">
        <f ca="1">'Descripcion tipo reg juridico'!$T$6</f>
        <v>11</v>
      </c>
      <c r="T13" s="32" t="str">
        <f ca="1">'Descripcion tipo reg juridico'!$W$6</f>
        <v/>
      </c>
      <c r="U13" s="32" t="str">
        <f ca="1">'Descripcion tipo reg juridico'!$Z$6</f>
        <v/>
      </c>
      <c r="V13" s="32" t="str">
        <f ca="1">'Descripcion tipo reg juridico'!$AC$6</f>
        <v/>
      </c>
      <c r="W13" s="32" t="str">
        <f ca="1">'Descripcion tipo reg juridico'!$AF$6</f>
        <v/>
      </c>
      <c r="X13" s="32" t="str">
        <f ca="1">'Descripcion tipo reg juridico'!$AI$6</f>
        <v/>
      </c>
      <c r="Y13" s="32" t="str">
        <f ca="1">'Descripcion tipo reg juridico'!$AL$6</f>
        <v/>
      </c>
      <c r="Z13" s="32" t="str">
        <f ca="1">'Descripcion tipo reg juridico'!$AO$6</f>
        <v/>
      </c>
      <c r="AA13" s="32" t="str">
        <f ca="1">'Descripcion tipo reg juridico'!$AR$6</f>
        <v/>
      </c>
      <c r="AB13" s="32" t="str">
        <f ca="1">'Descripcion tipo reg juridico'!$AU$6</f>
        <v/>
      </c>
      <c r="AC13" s="32" t="str">
        <f ca="1">'Descripcion tipo reg juridico'!$AX$6</f>
        <v/>
      </c>
      <c r="AD13" s="32" t="str">
        <f ca="1">'Descripcion tipo reg juridico'!$BA$6</f>
        <v/>
      </c>
      <c r="AE13" s="32" t="str">
        <f ca="1">'Descripcion tipo reg juridico'!$BD$6</f>
        <v/>
      </c>
    </row>
    <row r="14" spans="1:31" ht="23.1" customHeight="1" thickBot="1" x14ac:dyDescent="0.25">
      <c r="A14" s="34" t="str">
        <f>'Descripcion tipo reg juridico'!$A16</f>
        <v/>
      </c>
      <c r="D14" s="47"/>
      <c r="E14" s="48"/>
      <c r="F14" s="48"/>
      <c r="G14" s="48"/>
      <c r="H14" s="48"/>
      <c r="I14" s="48"/>
      <c r="J14" s="49"/>
      <c r="L14" s="27" t="s">
        <v>91</v>
      </c>
      <c r="M14" s="31">
        <f ca="1">'Descripcion tipo reg juridico'!$C$6</f>
        <v>11</v>
      </c>
      <c r="N14" s="31">
        <f ca="1">'Descripcion tipo reg juridico'!$F$6</f>
        <v>11</v>
      </c>
      <c r="O14" s="31">
        <f ca="1">'Descripcion tipo reg juridico'!$I$6</f>
        <v>8</v>
      </c>
      <c r="P14" s="31">
        <f ca="1">'Descripcion tipo reg juridico'!$L$6</f>
        <v>9</v>
      </c>
      <c r="Q14" s="31">
        <f ca="1">'Descripcion tipo reg juridico'!$O$6</f>
        <v>9</v>
      </c>
      <c r="R14" s="31">
        <f ca="1">'Descripcion tipo reg juridico'!$R$6</f>
        <v>7</v>
      </c>
      <c r="S14" s="31">
        <f ca="1">'Descripcion tipo reg juridico'!$U$6</f>
        <v>14</v>
      </c>
      <c r="T14" s="31" t="str">
        <f ca="1">'Descripcion tipo reg juridico'!$X$6</f>
        <v/>
      </c>
      <c r="U14" s="31" t="str">
        <f ca="1">'Descripcion tipo reg juridico'!$AA$6</f>
        <v/>
      </c>
      <c r="V14" s="31" t="str">
        <f ca="1">'Descripcion tipo reg juridico'!$AD$6</f>
        <v/>
      </c>
      <c r="W14" s="31" t="str">
        <f ca="1">'Descripcion tipo reg juridico'!$AG$6</f>
        <v/>
      </c>
      <c r="X14" s="31" t="str">
        <f ca="1">'Descripcion tipo reg juridico'!$AJ$6</f>
        <v/>
      </c>
      <c r="Y14" s="31" t="str">
        <f ca="1">'Descripcion tipo reg juridico'!$AM$6</f>
        <v/>
      </c>
      <c r="Z14" s="31" t="str">
        <f ca="1">'Descripcion tipo reg juridico'!$AP$6</f>
        <v/>
      </c>
      <c r="AA14" s="31" t="str">
        <f ca="1">'Descripcion tipo reg juridico'!$AS$6</f>
        <v/>
      </c>
      <c r="AB14" s="31" t="str">
        <f ca="1">'Descripcion tipo reg juridico'!$AV$6</f>
        <v/>
      </c>
      <c r="AC14" s="31" t="str">
        <f ca="1">'Descripcion tipo reg juridico'!$AY$6</f>
        <v/>
      </c>
      <c r="AD14" s="31" t="str">
        <f ca="1">'Descripcion tipo reg juridico'!$BB$6</f>
        <v/>
      </c>
      <c r="AE14" s="31" t="str">
        <f ca="1">'Descripcion tipo reg juridico'!$BE$6</f>
        <v/>
      </c>
    </row>
    <row r="15" spans="1:31" ht="23.1" customHeight="1" x14ac:dyDescent="0.2">
      <c r="A15" s="34" t="str">
        <f>'Descripcion tipo reg juridico'!$A17</f>
        <v/>
      </c>
      <c r="L15" s="27" t="s">
        <v>92</v>
      </c>
      <c r="M15" s="33">
        <f ca="1">IF('Descripcion tipo reg juridico'!$D$6=0,"",'Descripcion tipo reg juridico'!$D$6)</f>
        <v>20</v>
      </c>
      <c r="N15" s="33">
        <f ca="1">IF('Descripcion tipo reg juridico'!$G$6=0,"",'Descripcion tipo reg juridico'!$G$6)</f>
        <v>17</v>
      </c>
      <c r="O15" s="33">
        <f ca="1">IF('Descripcion tipo reg juridico'!$J$6=0,"",'Descripcion tipo reg juridico'!$J$6)</f>
        <v>17</v>
      </c>
      <c r="P15" s="33">
        <f ca="1">IF('Descripcion tipo reg juridico'!$M$6=0,"",'Descripcion tipo reg juridico'!$M$6)</f>
        <v>18</v>
      </c>
      <c r="Q15" s="33">
        <f ca="1">IF('Descripcion tipo reg juridico'!$P$6=0,"",'Descripcion tipo reg juridico'!$P$6)</f>
        <v>18</v>
      </c>
      <c r="R15" s="33">
        <f ca="1">IF('Descripcion tipo reg juridico'!$S$6=0,"",'Descripcion tipo reg juridico'!$S$6)</f>
        <v>24</v>
      </c>
      <c r="S15" s="33">
        <f ca="1">IF('Descripcion tipo reg juridico'!$V$6=0,"",'Descripcion tipo reg juridico'!$V$6)</f>
        <v>25</v>
      </c>
      <c r="T15" s="33" t="str">
        <f ca="1">IF('Descripcion tipo reg juridico'!$Y$6=0,"",'Descripcion tipo reg juridico'!$Y$6)</f>
        <v/>
      </c>
      <c r="U15" s="33" t="str">
        <f ca="1">IF('Descripcion tipo reg juridico'!$AB$6=0,"",'Descripcion tipo reg juridico'!$AB$6)</f>
        <v/>
      </c>
      <c r="V15" s="33" t="str">
        <f ca="1">IF('Descripcion tipo reg juridico'!$AE$6=0,"",'Descripcion tipo reg juridico'!$AE$6)</f>
        <v/>
      </c>
      <c r="W15" s="33" t="str">
        <f ca="1">IF('Descripcion tipo reg juridico'!$AH$6=0,"",'Descripcion tipo reg juridico'!$AH$6)</f>
        <v/>
      </c>
      <c r="X15" s="33" t="str">
        <f ca="1">IF('Descripcion tipo reg juridico'!$AK$6=0,"",'Descripcion tipo reg juridico'!$AK$6)</f>
        <v/>
      </c>
      <c r="Y15" s="33" t="str">
        <f ca="1">IF('Descripcion tipo reg juridico'!$AN$6=0,"",'Descripcion tipo reg juridico'!$AN$6)</f>
        <v/>
      </c>
      <c r="Z15" s="33" t="str">
        <f ca="1">IF('Descripcion tipo reg juridico'!$AQ$6=0,"",'Descripcion tipo reg juridico'!$AQ$6)</f>
        <v/>
      </c>
      <c r="AA15" s="33">
        <f ca="1">IF('Descripcion tipo reg juridico'!$J$6=0,"",'Descripcion tipo reg juridico'!$AT$6)</f>
        <v>0</v>
      </c>
      <c r="AB15" s="33">
        <f ca="1">IF('Descripcion tipo reg juridico'!$J$6=0,"",'Descripcion tipo reg juridico'!$AW$6)</f>
        <v>0</v>
      </c>
      <c r="AC15" s="33">
        <f ca="1">IF('Descripcion tipo reg juridico'!$J$6=0,"",'Descripcion tipo reg juridico'!$AZ$6)</f>
        <v>0</v>
      </c>
      <c r="AD15" s="33">
        <f ca="1">IF('Descripcion tipo reg juridico'!$J$6=0,"",'Descripcion tipo reg juridico'!$BC$6)</f>
        <v>0</v>
      </c>
      <c r="AE15" s="33">
        <f ca="1">IF('Descripcion tipo reg juridico'!$J$6=0,"",'Descripcion tipo reg juridico'!$BF$6)</f>
        <v>0</v>
      </c>
    </row>
    <row r="16" spans="1:31" ht="23.1" customHeight="1" thickBot="1" x14ac:dyDescent="0.25">
      <c r="A16" s="34" t="str">
        <f>'Descripcion tipo reg juridico'!$A18</f>
        <v/>
      </c>
    </row>
    <row r="17" spans="1:31" ht="23.1" customHeight="1" thickBot="1" x14ac:dyDescent="0.25">
      <c r="A17" s="34" t="str">
        <f>'Descripcion tipo reg juridico'!$A19</f>
        <v/>
      </c>
      <c r="L17" s="29" t="str">
        <f>'Descripcion tipo reg juridico'!$A$7</f>
        <v>Personal Investigador en Formación</v>
      </c>
      <c r="M17" s="28" t="s">
        <v>5</v>
      </c>
      <c r="N17" s="28" t="s">
        <v>6</v>
      </c>
      <c r="O17" s="28" t="s">
        <v>7</v>
      </c>
      <c r="P17" s="28" t="s">
        <v>8</v>
      </c>
      <c r="Q17" s="28" t="s">
        <v>9</v>
      </c>
      <c r="R17" s="28" t="s">
        <v>4</v>
      </c>
      <c r="S17" s="28" t="s">
        <v>10</v>
      </c>
      <c r="T17" s="28" t="s">
        <v>42</v>
      </c>
      <c r="U17" s="28" t="s">
        <v>43</v>
      </c>
      <c r="V17" s="28" t="s">
        <v>44</v>
      </c>
      <c r="W17" s="28" t="s">
        <v>45</v>
      </c>
      <c r="X17" s="28" t="s">
        <v>46</v>
      </c>
      <c r="Y17" s="28" t="s">
        <v>84</v>
      </c>
      <c r="Z17" s="28" t="s">
        <v>85</v>
      </c>
      <c r="AA17" s="28" t="s">
        <v>86</v>
      </c>
      <c r="AB17" s="28" t="s">
        <v>87</v>
      </c>
      <c r="AC17" s="28" t="s">
        <v>88</v>
      </c>
      <c r="AD17" s="28" t="s">
        <v>89</v>
      </c>
      <c r="AE17" s="30" t="s">
        <v>90</v>
      </c>
    </row>
    <row r="18" spans="1:31" ht="23.1" customHeight="1" x14ac:dyDescent="0.2">
      <c r="A18" s="34" t="str">
        <f>'Descripcion tipo reg juridico'!$A20</f>
        <v/>
      </c>
      <c r="L18" s="27" t="s">
        <v>15</v>
      </c>
      <c r="M18" s="32">
        <f ca="1">'Descripcion tipo reg juridico'!$B$7</f>
        <v>20</v>
      </c>
      <c r="N18" s="32">
        <f ca="1">'Descripcion tipo reg juridico'!$E$7</f>
        <v>15</v>
      </c>
      <c r="O18" s="32">
        <f ca="1">'Descripcion tipo reg juridico'!$H$7</f>
        <v>16</v>
      </c>
      <c r="P18" s="32">
        <f ca="1">'Descripcion tipo reg juridico'!$K$7</f>
        <v>16</v>
      </c>
      <c r="Q18" s="32">
        <f ca="1">'Descripcion tipo reg juridico'!$N$7</f>
        <v>23</v>
      </c>
      <c r="R18" s="32">
        <f ca="1">'Descripcion tipo reg juridico'!$Q$7</f>
        <v>23</v>
      </c>
      <c r="S18" s="32">
        <f ca="1">'Descripcion tipo reg juridico'!$T$7</f>
        <v>27</v>
      </c>
      <c r="T18" s="32" t="str">
        <f ca="1">'Descripcion tipo reg juridico'!$W$7</f>
        <v/>
      </c>
      <c r="U18" s="32" t="str">
        <f ca="1">'Descripcion tipo reg juridico'!$Z$7</f>
        <v/>
      </c>
      <c r="V18" s="32" t="str">
        <f ca="1">'Descripcion tipo reg juridico'!$AC$7</f>
        <v/>
      </c>
      <c r="W18" s="32" t="str">
        <f ca="1">'Descripcion tipo reg juridico'!$AF$7</f>
        <v/>
      </c>
      <c r="X18" s="32" t="str">
        <f ca="1">'Descripcion tipo reg juridico'!$AI$7</f>
        <v/>
      </c>
      <c r="Y18" s="32" t="str">
        <f ca="1">'Descripcion tipo reg juridico'!$AL$7</f>
        <v/>
      </c>
      <c r="Z18" s="32" t="str">
        <f ca="1">'Descripcion tipo reg juridico'!$AO$7</f>
        <v/>
      </c>
      <c r="AA18" s="32" t="str">
        <f ca="1">'Descripcion tipo reg juridico'!$AR$7</f>
        <v/>
      </c>
      <c r="AB18" s="32" t="str">
        <f ca="1">'Descripcion tipo reg juridico'!$AU$7</f>
        <v/>
      </c>
      <c r="AC18" s="32" t="str">
        <f ca="1">'Descripcion tipo reg juridico'!$AX$7</f>
        <v/>
      </c>
      <c r="AD18" s="32" t="str">
        <f ca="1">'Descripcion tipo reg juridico'!$BA$7</f>
        <v/>
      </c>
      <c r="AE18" s="32" t="str">
        <f ca="1">'Descripcion tipo reg juridico'!$BD$7</f>
        <v/>
      </c>
    </row>
    <row r="19" spans="1:31" ht="23.1" customHeight="1" x14ac:dyDescent="0.2">
      <c r="A19" s="34" t="str">
        <f>'Descripcion tipo reg juridico'!$A21</f>
        <v/>
      </c>
      <c r="L19" s="27" t="s">
        <v>91</v>
      </c>
      <c r="M19" s="31">
        <f ca="1">'Descripcion tipo reg juridico'!$C$7</f>
        <v>13</v>
      </c>
      <c r="N19" s="31">
        <f ca="1">'Descripcion tipo reg juridico'!$F$7</f>
        <v>13</v>
      </c>
      <c r="O19" s="31">
        <f ca="1">'Descripcion tipo reg juridico'!$I$7</f>
        <v>15</v>
      </c>
      <c r="P19" s="31">
        <f ca="1">'Descripcion tipo reg juridico'!$L$7</f>
        <v>19</v>
      </c>
      <c r="Q19" s="31">
        <f ca="1">'Descripcion tipo reg juridico'!$O$7</f>
        <v>19</v>
      </c>
      <c r="R19" s="31">
        <f ca="1">'Descripcion tipo reg juridico'!$R$7</f>
        <v>22</v>
      </c>
      <c r="S19" s="31">
        <f ca="1">'Descripcion tipo reg juridico'!$U$7</f>
        <v>21</v>
      </c>
      <c r="T19" s="31" t="str">
        <f ca="1">'Descripcion tipo reg juridico'!$X$7</f>
        <v/>
      </c>
      <c r="U19" s="31" t="str">
        <f ca="1">'Descripcion tipo reg juridico'!$AA$7</f>
        <v/>
      </c>
      <c r="V19" s="31" t="str">
        <f ca="1">'Descripcion tipo reg juridico'!$AD$7</f>
        <v/>
      </c>
      <c r="W19" s="31" t="str">
        <f ca="1">'Descripcion tipo reg juridico'!$AG$7</f>
        <v/>
      </c>
      <c r="X19" s="31" t="str">
        <f ca="1">'Descripcion tipo reg juridico'!$AJ$7</f>
        <v/>
      </c>
      <c r="Y19" s="31" t="str">
        <f ca="1">'Descripcion tipo reg juridico'!$AM$7</f>
        <v/>
      </c>
      <c r="Z19" s="31" t="str">
        <f ca="1">'Descripcion tipo reg juridico'!$AP$7</f>
        <v/>
      </c>
      <c r="AA19" s="31" t="str">
        <f ca="1">'Descripcion tipo reg juridico'!$AS$7</f>
        <v/>
      </c>
      <c r="AB19" s="31" t="str">
        <f ca="1">'Descripcion tipo reg juridico'!$AV$7</f>
        <v/>
      </c>
      <c r="AC19" s="31" t="str">
        <f ca="1">'Descripcion tipo reg juridico'!$AY$7</f>
        <v/>
      </c>
      <c r="AD19" s="31" t="str">
        <f ca="1">'Descripcion tipo reg juridico'!$BB$7</f>
        <v/>
      </c>
      <c r="AE19" s="31" t="str">
        <f ca="1">'Descripcion tipo reg juridico'!$BE$7</f>
        <v/>
      </c>
    </row>
    <row r="20" spans="1:31" ht="23.1" customHeight="1" x14ac:dyDescent="0.2">
      <c r="A20" s="34" t="str">
        <f>'Descripcion tipo reg juridico'!$A22</f>
        <v/>
      </c>
      <c r="L20" s="27" t="s">
        <v>92</v>
      </c>
      <c r="M20" s="33">
        <f ca="1">IF('Descripcion tipo reg juridico'!$D$7=0,"",'Descripcion tipo reg juridico'!$D$7)</f>
        <v>33</v>
      </c>
      <c r="N20" s="33">
        <f ca="1">IF('Descripcion tipo reg juridico'!$G$7=0,"",'Descripcion tipo reg juridico'!$G$7)</f>
        <v>28</v>
      </c>
      <c r="O20" s="33">
        <f ca="1">IF('Descripcion tipo reg juridico'!$J$7=0,"",'Descripcion tipo reg juridico'!$J$7)</f>
        <v>31</v>
      </c>
      <c r="P20" s="33">
        <f ca="1">IF('Descripcion tipo reg juridico'!$M$7=0,"",'Descripcion tipo reg juridico'!$M$7)</f>
        <v>35</v>
      </c>
      <c r="Q20" s="33">
        <f ca="1">IF('Descripcion tipo reg juridico'!$P$7=0,"",'Descripcion tipo reg juridico'!$P$7)</f>
        <v>42</v>
      </c>
      <c r="R20" s="33">
        <f ca="1">IF('Descripcion tipo reg juridico'!$S$7=0,"",'Descripcion tipo reg juridico'!$S$7)</f>
        <v>45</v>
      </c>
      <c r="S20" s="33">
        <f ca="1">IF('Descripcion tipo reg juridico'!$V$7=0,"",'Descripcion tipo reg juridico'!$V$7)</f>
        <v>48</v>
      </c>
      <c r="T20" s="33" t="str">
        <f ca="1">IF('Descripcion tipo reg juridico'!$Y$7=0,"",'Descripcion tipo reg juridico'!$Y$7)</f>
        <v/>
      </c>
      <c r="U20" s="33" t="str">
        <f ca="1">IF('Descripcion tipo reg juridico'!$AB$7=0,"",'Descripcion tipo reg juridico'!$AB$7)</f>
        <v/>
      </c>
      <c r="V20" s="33" t="str">
        <f ca="1">IF('Descripcion tipo reg juridico'!$AE$7=0,"",'Descripcion tipo reg juridico'!$AE$7)</f>
        <v/>
      </c>
      <c r="W20" s="33" t="str">
        <f ca="1">IF('Descripcion tipo reg juridico'!$AH$7=0,"",'Descripcion tipo reg juridico'!$AH$7)</f>
        <v/>
      </c>
      <c r="X20" s="33" t="str">
        <f ca="1">IF('Descripcion tipo reg juridico'!$AK$7=0,"",'Descripcion tipo reg juridico'!$AK$7)</f>
        <v/>
      </c>
      <c r="Y20" s="33" t="str">
        <f ca="1">IF('Descripcion tipo reg juridico'!$AN$7=0,"",'Descripcion tipo reg juridico'!$AN$7)</f>
        <v/>
      </c>
      <c r="Z20" s="33" t="str">
        <f ca="1">IF('Descripcion tipo reg juridico'!$AQ$7=0,"",'Descripcion tipo reg juridico'!$AQ$7)</f>
        <v/>
      </c>
      <c r="AA20" s="33">
        <f ca="1">IF('Descripcion tipo reg juridico'!$J$7=0,"",'Descripcion tipo reg juridico'!$AT$7)</f>
        <v>0</v>
      </c>
      <c r="AB20" s="33">
        <f ca="1">IF('Descripcion tipo reg juridico'!$J$7=0,"",'Descripcion tipo reg juridico'!$AW$7)</f>
        <v>0</v>
      </c>
      <c r="AC20" s="33">
        <f ca="1">IF('Descripcion tipo reg juridico'!$J$7=0,"",'Descripcion tipo reg juridico'!$AZ$7)</f>
        <v>0</v>
      </c>
      <c r="AD20" s="33">
        <f ca="1">IF('Descripcion tipo reg juridico'!$J$7=0,"",'Descripcion tipo reg juridico'!$BC$7)</f>
        <v>0</v>
      </c>
      <c r="AE20" s="33">
        <f ca="1">IF('Descripcion tipo reg juridico'!$J$7=0,"",'Descripcion tipo reg juridico'!$BF$7)</f>
        <v>0</v>
      </c>
    </row>
    <row r="21" spans="1:31" ht="23.1" customHeight="1" thickBot="1" x14ac:dyDescent="0.25">
      <c r="A21" s="34" t="str">
        <f>'Descripcion tipo reg juridico'!$A23</f>
        <v/>
      </c>
    </row>
    <row r="22" spans="1:31" ht="23.1" customHeight="1" thickBot="1" x14ac:dyDescent="0.25">
      <c r="A22" s="34" t="str">
        <f>'Descripcion tipo reg juridico'!$A24</f>
        <v/>
      </c>
      <c r="L22" s="29" t="str">
        <f>'Descripcion tipo reg juridico'!$A$8</f>
        <v>TOTAL</v>
      </c>
      <c r="M22" s="28" t="s">
        <v>5</v>
      </c>
      <c r="N22" s="28" t="s">
        <v>6</v>
      </c>
      <c r="O22" s="28" t="s">
        <v>7</v>
      </c>
      <c r="P22" s="28" t="s">
        <v>8</v>
      </c>
      <c r="Q22" s="28" t="s">
        <v>9</v>
      </c>
      <c r="R22" s="28" t="s">
        <v>4</v>
      </c>
      <c r="S22" s="28" t="s">
        <v>10</v>
      </c>
      <c r="T22" s="28" t="s">
        <v>42</v>
      </c>
      <c r="U22" s="28" t="s">
        <v>43</v>
      </c>
      <c r="V22" s="28" t="s">
        <v>44</v>
      </c>
      <c r="W22" s="28" t="s">
        <v>45</v>
      </c>
      <c r="X22" s="28" t="s">
        <v>46</v>
      </c>
      <c r="Y22" s="28" t="s">
        <v>84</v>
      </c>
      <c r="Z22" s="28" t="s">
        <v>85</v>
      </c>
      <c r="AA22" s="28" t="s">
        <v>86</v>
      </c>
      <c r="AB22" s="28" t="s">
        <v>87</v>
      </c>
      <c r="AC22" s="28" t="s">
        <v>88</v>
      </c>
      <c r="AD22" s="28" t="s">
        <v>89</v>
      </c>
      <c r="AE22" s="30" t="s">
        <v>90</v>
      </c>
    </row>
    <row r="23" spans="1:31" ht="23.1" customHeight="1" x14ac:dyDescent="0.2">
      <c r="A23" s="34" t="str">
        <f>'Descripcion tipo reg juridico'!$A25</f>
        <v/>
      </c>
      <c r="L23" s="27" t="s">
        <v>15</v>
      </c>
      <c r="M23" s="32">
        <f ca="1">'Descripcion tipo reg juridico'!$B$8</f>
        <v>38</v>
      </c>
      <c r="N23" s="32">
        <f ca="1">'Descripcion tipo reg juridico'!$E$8</f>
        <v>30</v>
      </c>
      <c r="O23" s="32">
        <f ca="1">'Descripcion tipo reg juridico'!$H$8</f>
        <v>35</v>
      </c>
      <c r="P23" s="32">
        <f ca="1">'Descripcion tipo reg juridico'!$K$8</f>
        <v>27</v>
      </c>
      <c r="Q23" s="32">
        <f ca="1">'Descripcion tipo reg juridico'!$N$8</f>
        <v>38</v>
      </c>
      <c r="R23" s="32">
        <f ca="1">'Descripcion tipo reg juridico'!$Q$8</f>
        <v>47</v>
      </c>
      <c r="S23" s="32">
        <f ca="1">'Descripcion tipo reg juridico'!$T$8</f>
        <v>71</v>
      </c>
      <c r="T23" s="32">
        <f ca="1">'Descripcion tipo reg juridico'!$W$8</f>
        <v>0</v>
      </c>
      <c r="U23" s="32">
        <f ca="1">'Descripcion tipo reg juridico'!$Z$8</f>
        <v>0</v>
      </c>
      <c r="V23" s="32">
        <f ca="1">'Descripcion tipo reg juridico'!$AC$8</f>
        <v>0</v>
      </c>
      <c r="W23" s="32">
        <f ca="1">'Descripcion tipo reg juridico'!$AF$8</f>
        <v>0</v>
      </c>
      <c r="X23" s="32">
        <f ca="1">'Descripcion tipo reg juridico'!$AI$8</f>
        <v>0</v>
      </c>
      <c r="Y23" s="32">
        <f ca="1">'Descripcion tipo reg juridico'!$AL$8</f>
        <v>0</v>
      </c>
      <c r="Z23" s="32">
        <f ca="1">'Descripcion tipo reg juridico'!$AO$8</f>
        <v>0</v>
      </c>
      <c r="AA23" s="32">
        <f ca="1">'Descripcion tipo reg juridico'!$AR$8</f>
        <v>0</v>
      </c>
      <c r="AB23" s="32">
        <f ca="1">'Descripcion tipo reg juridico'!$AU$8</f>
        <v>0</v>
      </c>
      <c r="AC23" s="32">
        <f ca="1">'Descripcion tipo reg juridico'!$AX$8</f>
        <v>0</v>
      </c>
      <c r="AD23" s="32">
        <f ca="1">'Descripcion tipo reg juridico'!$BA$8</f>
        <v>0</v>
      </c>
      <c r="AE23" s="32">
        <f ca="1">'Descripcion tipo reg juridico'!$BD$8</f>
        <v>0</v>
      </c>
    </row>
    <row r="24" spans="1:31" ht="23.1" customHeight="1" x14ac:dyDescent="0.2">
      <c r="A24" s="34" t="str">
        <f>'Descripcion tipo reg juridico'!$A26</f>
        <v/>
      </c>
      <c r="L24" s="27" t="s">
        <v>91</v>
      </c>
      <c r="M24" s="31">
        <f ca="1">'Descripcion tipo reg juridico'!$C$8</f>
        <v>36</v>
      </c>
      <c r="N24" s="31">
        <f ca="1">'Descripcion tipo reg juridico'!$F$8</f>
        <v>37</v>
      </c>
      <c r="O24" s="31">
        <f ca="1">'Descripcion tipo reg juridico'!$I$8</f>
        <v>35</v>
      </c>
      <c r="P24" s="31">
        <f ca="1">'Descripcion tipo reg juridico'!$L$8</f>
        <v>40</v>
      </c>
      <c r="Q24" s="31">
        <f ca="1">'Descripcion tipo reg juridico'!$O$8</f>
        <v>40</v>
      </c>
      <c r="R24" s="31">
        <f ca="1">'Descripcion tipo reg juridico'!$R$8</f>
        <v>38</v>
      </c>
      <c r="S24" s="31">
        <f ca="1">'Descripcion tipo reg juridico'!$U$8</f>
        <v>60</v>
      </c>
      <c r="T24" s="31">
        <f ca="1">'Descripcion tipo reg juridico'!$X$8</f>
        <v>0</v>
      </c>
      <c r="U24" s="31">
        <f ca="1">'Descripcion tipo reg juridico'!$AA$8</f>
        <v>0</v>
      </c>
      <c r="V24" s="31">
        <f ca="1">'Descripcion tipo reg juridico'!$AD$8</f>
        <v>0</v>
      </c>
      <c r="W24" s="31">
        <f ca="1">'Descripcion tipo reg juridico'!$AG$8</f>
        <v>0</v>
      </c>
      <c r="X24" s="31">
        <f ca="1">'Descripcion tipo reg juridico'!$AJ$8</f>
        <v>0</v>
      </c>
      <c r="Y24" s="31">
        <f ca="1">'Descripcion tipo reg juridico'!$AM$8</f>
        <v>0</v>
      </c>
      <c r="Z24" s="31">
        <f ca="1">'Descripcion tipo reg juridico'!$AP$8</f>
        <v>0</v>
      </c>
      <c r="AA24" s="31">
        <f ca="1">'Descripcion tipo reg juridico'!$AS$8</f>
        <v>0</v>
      </c>
      <c r="AB24" s="31">
        <f ca="1">'Descripcion tipo reg juridico'!$AV$8</f>
        <v>0</v>
      </c>
      <c r="AC24" s="31">
        <f ca="1">'Descripcion tipo reg juridico'!$AY$8</f>
        <v>0</v>
      </c>
      <c r="AD24" s="31">
        <f ca="1">'Descripcion tipo reg juridico'!$BB$8</f>
        <v>0</v>
      </c>
      <c r="AE24" s="31">
        <f ca="1">'Descripcion tipo reg juridico'!$BE$8</f>
        <v>0</v>
      </c>
    </row>
    <row r="25" spans="1:31" ht="23.1" customHeight="1" x14ac:dyDescent="0.2">
      <c r="A25" s="34" t="str">
        <f>'Descripcion tipo reg juridico'!$A27</f>
        <v/>
      </c>
      <c r="L25" s="27" t="s">
        <v>92</v>
      </c>
      <c r="M25" s="33">
        <f ca="1">IF('Descripcion tipo reg juridico'!$D$8=0,"",'Descripcion tipo reg juridico'!$D$8)</f>
        <v>74</v>
      </c>
      <c r="N25" s="33">
        <f ca="1">IF('Descripcion tipo reg juridico'!$G$8=0,"",'Descripcion tipo reg juridico'!$G$8)</f>
        <v>67</v>
      </c>
      <c r="O25" s="33">
        <f ca="1">IF('Descripcion tipo reg juridico'!$J$8=0,"",'Descripcion tipo reg juridico'!$J$8)</f>
        <v>70</v>
      </c>
      <c r="P25" s="33">
        <f ca="1">IF('Descripcion tipo reg juridico'!$M$8=0,"",'Descripcion tipo reg juridico'!$M$8)</f>
        <v>67</v>
      </c>
      <c r="Q25" s="33">
        <f ca="1">IF('Descripcion tipo reg juridico'!$P$8=0,"",'Descripcion tipo reg juridico'!$P$8)</f>
        <v>78</v>
      </c>
      <c r="R25" s="33">
        <f ca="1">IF('Descripcion tipo reg juridico'!$S$8=0,"",'Descripcion tipo reg juridico'!$S$8)</f>
        <v>85</v>
      </c>
      <c r="S25" s="33">
        <f ca="1">IF('Descripcion tipo reg juridico'!$V$8=0,"",'Descripcion tipo reg juridico'!$V$8)</f>
        <v>131</v>
      </c>
      <c r="T25" s="33" t="str">
        <f ca="1">IF('Descripcion tipo reg juridico'!$Y$8=0,"",'Descripcion tipo reg juridico'!$Y$8)</f>
        <v/>
      </c>
      <c r="U25" s="33" t="str">
        <f ca="1">IF('Descripcion tipo reg juridico'!$AB$8=0,"",'Descripcion tipo reg juridico'!$AB$8)</f>
        <v/>
      </c>
      <c r="V25" s="33" t="str">
        <f ca="1">IF('Descripcion tipo reg juridico'!$AE$8=0,"",'Descripcion tipo reg juridico'!$AE$8)</f>
        <v/>
      </c>
      <c r="W25" s="33" t="str">
        <f ca="1">IF('Descripcion tipo reg juridico'!$AH$8=0,"",'Descripcion tipo reg juridico'!$AH$8)</f>
        <v/>
      </c>
      <c r="X25" s="33" t="str">
        <f ca="1">IF('Descripcion tipo reg juridico'!$AK$8=0,"",'Descripcion tipo reg juridico'!$AK$8)</f>
        <v/>
      </c>
      <c r="Y25" s="33" t="str">
        <f ca="1">IF('Descripcion tipo reg juridico'!$AN$8=0,"",'Descripcion tipo reg juridico'!$AN$8)</f>
        <v/>
      </c>
      <c r="Z25" s="33" t="str">
        <f ca="1">IF('Descripcion tipo reg juridico'!$AQ$8=0,"",'Descripcion tipo reg juridico'!$AQ$8)</f>
        <v/>
      </c>
      <c r="AA25" s="33">
        <f ca="1">IF('Descripcion tipo reg juridico'!$J$8=0,"",'Descripcion tipo reg juridico'!$AT$8)</f>
        <v>0</v>
      </c>
      <c r="AB25" s="33">
        <f ca="1">IF('Descripcion tipo reg juridico'!$J$8=0,"",'Descripcion tipo reg juridico'!$AW$8)</f>
        <v>0</v>
      </c>
      <c r="AC25" s="33">
        <f ca="1">IF('Descripcion tipo reg juridico'!$J$8=0,"",'Descripcion tipo reg juridico'!$AZ$8)</f>
        <v>0</v>
      </c>
      <c r="AD25" s="33">
        <f ca="1">IF('Descripcion tipo reg juridico'!$J$8=0,"",'Descripcion tipo reg juridico'!$BC$8)</f>
        <v>0</v>
      </c>
      <c r="AE25" s="33">
        <f ca="1">IF('Descripcion tipo reg juridico'!$J$8=0,"",'Descripcion tipo reg juridico'!$BF$8)</f>
        <v>0</v>
      </c>
    </row>
    <row r="26" spans="1:31" ht="23.1" customHeight="1" x14ac:dyDescent="0.2">
      <c r="A26" s="34" t="str">
        <f>'Descripcion tipo reg juridico'!$A28</f>
        <v/>
      </c>
    </row>
    <row r="27" spans="1:31" ht="23.1" customHeight="1" x14ac:dyDescent="0.2">
      <c r="A27" s="34" t="str">
        <f>'Descripcion tipo reg juridico'!$A29</f>
        <v/>
      </c>
    </row>
    <row r="28" spans="1:31" ht="23.1" customHeight="1" x14ac:dyDescent="0.2">
      <c r="A28" s="34" t="str">
        <f>'Descripcion tipo reg juridico'!$A30</f>
        <v/>
      </c>
    </row>
    <row r="29" spans="1:31" ht="23.1" customHeight="1" x14ac:dyDescent="0.2">
      <c r="A29" s="34" t="str">
        <f>'Descripcion tipo reg juridico'!$A31</f>
        <v/>
      </c>
    </row>
    <row r="30" spans="1:31" ht="23.1" customHeight="1" x14ac:dyDescent="0.2">
      <c r="A30" s="34" t="str">
        <f>'Descripcion tipo reg juridico'!$A32</f>
        <v/>
      </c>
    </row>
    <row r="31" spans="1:31" ht="23.1" customHeight="1" x14ac:dyDescent="0.2">
      <c r="A31" s="34" t="str">
        <f>'Descripcion tipo reg juridico'!$A33</f>
        <v/>
      </c>
    </row>
    <row r="32" spans="1:31" ht="23.1" customHeight="1" x14ac:dyDescent="0.2">
      <c r="A32" s="34" t="str">
        <f>'Descripcion tipo reg juridico'!$A34</f>
        <v/>
      </c>
    </row>
    <row r="33" spans="1:1" ht="23.1" customHeight="1" x14ac:dyDescent="0.2">
      <c r="A33" s="34" t="str">
        <f>'Descripcion tipo reg juridico'!$A35</f>
        <v/>
      </c>
    </row>
    <row r="34" spans="1:1" ht="23.1" customHeight="1" x14ac:dyDescent="0.2">
      <c r="A34" s="34" t="str">
        <f>'Descripcion tipo reg juridico'!$A36</f>
        <v/>
      </c>
    </row>
    <row r="35" spans="1:1" ht="23.1" customHeight="1" x14ac:dyDescent="0.2">
      <c r="A35" s="34" t="str">
        <f>'Descripcion tipo reg juridico'!$A37</f>
        <v/>
      </c>
    </row>
    <row r="36" spans="1:1" ht="23.1" customHeight="1" x14ac:dyDescent="0.2">
      <c r="A36" s="34" t="str">
        <f>'Descripcion tipo reg juridico'!$A38</f>
        <v/>
      </c>
    </row>
    <row r="37" spans="1:1" ht="23.1" customHeight="1" x14ac:dyDescent="0.2">
      <c r="A37" s="34" t="str">
        <f>'Descripcion tipo reg juridico'!$A39</f>
        <v/>
      </c>
    </row>
    <row r="38" spans="1:1" ht="23.1" customHeight="1" x14ac:dyDescent="0.2">
      <c r="A38" s="34" t="str">
        <f>'Descripcion tipo reg juridico'!$A40</f>
        <v/>
      </c>
    </row>
    <row r="39" spans="1:1" ht="23.1" customHeight="1" x14ac:dyDescent="0.2">
      <c r="A39" s="34" t="str">
        <f>'Descripcion tipo reg juridico'!$A41</f>
        <v/>
      </c>
    </row>
    <row r="40" spans="1:1" ht="23.1" customHeight="1" x14ac:dyDescent="0.2">
      <c r="A40" s="34" t="str">
        <f>'Descripcion tipo reg juridico'!$A42</f>
        <v/>
      </c>
    </row>
    <row r="41" spans="1:1" ht="23.1" customHeight="1" x14ac:dyDescent="0.2">
      <c r="A41" s="34" t="str">
        <f>'Descripcion tipo reg juridico'!$A43</f>
        <v/>
      </c>
    </row>
    <row r="42" spans="1:1" ht="23.1" customHeight="1" x14ac:dyDescent="0.2">
      <c r="A42" s="34" t="str">
        <f>'Descripcion tipo reg juridico'!$A44</f>
        <v/>
      </c>
    </row>
    <row r="43" spans="1:1" ht="23.1" customHeight="1" x14ac:dyDescent="0.2">
      <c r="A43" s="34" t="str">
        <f>'Descripcion tipo reg juridico'!$A45</f>
        <v/>
      </c>
    </row>
    <row r="44" spans="1:1" ht="23.1" customHeight="1" x14ac:dyDescent="0.2">
      <c r="A44" s="34" t="str">
        <f>'Descripcion tipo reg juridico'!$A46</f>
        <v/>
      </c>
    </row>
    <row r="45" spans="1:1" ht="23.1" customHeight="1" x14ac:dyDescent="0.2">
      <c r="A45" s="34" t="str">
        <f>'Descripcion tipo reg juridico'!$A47</f>
        <v/>
      </c>
    </row>
    <row r="46" spans="1:1" ht="23.1" customHeight="1" x14ac:dyDescent="0.2">
      <c r="A46" s="34" t="str">
        <f>'Descripcion tipo reg juridico'!$A48</f>
        <v/>
      </c>
    </row>
    <row r="47" spans="1:1" ht="23.1" customHeight="1" x14ac:dyDescent="0.2">
      <c r="A47" s="34" t="str">
        <f>'Descripcion tipo reg juridico'!$A49</f>
        <v/>
      </c>
    </row>
    <row r="48" spans="1:1" ht="23.1" customHeight="1" x14ac:dyDescent="0.2">
      <c r="A48" s="34" t="str">
        <f>'Descripcion tipo reg juridico'!$A50</f>
        <v/>
      </c>
    </row>
    <row r="49" spans="1:1" ht="23.1" customHeight="1" x14ac:dyDescent="0.2">
      <c r="A49" s="34" t="str">
        <f>'Descripcion tipo reg juridico'!$A51</f>
        <v/>
      </c>
    </row>
    <row r="50" spans="1:1" ht="23.1" customHeight="1" x14ac:dyDescent="0.2">
      <c r="A50" s="34" t="str">
        <f>'Descripcion tipo reg juridico'!$A52</f>
        <v/>
      </c>
    </row>
    <row r="51" spans="1:1" ht="23.1" customHeight="1" x14ac:dyDescent="0.2">
      <c r="A51" s="34" t="str">
        <f>'Descripcion tipo reg juridico'!$A53</f>
        <v/>
      </c>
    </row>
    <row r="52" spans="1:1" ht="23.1" customHeight="1" x14ac:dyDescent="0.2">
      <c r="A52" s="34" t="str">
        <f>'Descripcion tipo reg juridico'!$A54</f>
        <v/>
      </c>
    </row>
    <row r="53" spans="1:1" ht="23.1" customHeight="1" x14ac:dyDescent="0.2">
      <c r="A53" s="34" t="str">
        <f>'Descripcion tipo reg juridico'!$A55</f>
        <v/>
      </c>
    </row>
    <row r="54" spans="1:1" ht="23.1" customHeight="1" x14ac:dyDescent="0.2">
      <c r="A54" s="34" t="str">
        <f>'Descripcion tipo reg juridico'!$A56</f>
        <v/>
      </c>
    </row>
    <row r="55" spans="1:1" ht="23.1" customHeight="1" x14ac:dyDescent="0.2">
      <c r="A55" s="34" t="str">
        <f>'Descripcion tipo reg juridico'!$A57</f>
        <v/>
      </c>
    </row>
    <row r="56" spans="1:1" ht="23.1" customHeight="1" x14ac:dyDescent="0.2">
      <c r="A56" s="34" t="str">
        <f>'Descripcion tipo reg juridico'!$A58</f>
        <v/>
      </c>
    </row>
    <row r="57" spans="1:1" ht="23.1" customHeight="1" x14ac:dyDescent="0.2">
      <c r="A57" s="34" t="str">
        <f>'Descripcion tipo reg juridico'!$A59</f>
        <v/>
      </c>
    </row>
    <row r="58" spans="1:1" ht="23.1" customHeight="1" x14ac:dyDescent="0.2">
      <c r="A58" s="34" t="str">
        <f>'Descripcion tipo reg juridico'!$A60</f>
        <v/>
      </c>
    </row>
    <row r="59" spans="1:1" ht="23.1" customHeight="1" x14ac:dyDescent="0.2">
      <c r="A59" s="34" t="str">
        <f>'Descripcion tipo reg juridico'!$A61</f>
        <v/>
      </c>
    </row>
    <row r="60" spans="1:1" ht="23.1" customHeight="1" x14ac:dyDescent="0.2">
      <c r="A60" s="34" t="str">
        <f>'Descripcion tipo reg juridico'!$A62</f>
        <v/>
      </c>
    </row>
    <row r="61" spans="1:1" ht="23.1" customHeight="1" x14ac:dyDescent="0.2">
      <c r="A61" s="34" t="str">
        <f>'Descripcion tipo reg juridico'!$A63</f>
        <v/>
      </c>
    </row>
    <row r="62" spans="1:1" ht="23.1" customHeight="1" x14ac:dyDescent="0.2">
      <c r="A62" s="34" t="str">
        <f>'Descripcion tipo reg juridico'!$A64</f>
        <v/>
      </c>
    </row>
    <row r="63" spans="1:1" ht="23.1" customHeight="1" x14ac:dyDescent="0.2">
      <c r="A63" s="34" t="str">
        <f>'Descripcion tipo reg juridico'!$A65</f>
        <v/>
      </c>
    </row>
    <row r="64" spans="1:1" ht="23.1" customHeight="1" x14ac:dyDescent="0.2">
      <c r="A64" s="34" t="str">
        <f>'Descripcion tipo reg juridico'!$A66</f>
        <v/>
      </c>
    </row>
    <row r="65" spans="1:1" ht="23.1" customHeight="1" x14ac:dyDescent="0.2">
      <c r="A65" s="34" t="str">
        <f>'Descripcion tipo reg juridico'!$A67</f>
        <v/>
      </c>
    </row>
    <row r="66" spans="1:1" ht="23.1" customHeight="1" x14ac:dyDescent="0.2">
      <c r="A66" s="34" t="str">
        <f>'Descripcion tipo reg juridico'!$A68</f>
        <v/>
      </c>
    </row>
    <row r="67" spans="1:1" ht="23.1" customHeight="1" x14ac:dyDescent="0.2">
      <c r="A67" s="34" t="str">
        <f>'Descripcion tipo reg juridico'!$A69</f>
        <v/>
      </c>
    </row>
    <row r="68" spans="1:1" ht="23.1" customHeight="1" x14ac:dyDescent="0.2">
      <c r="A68" s="34" t="str">
        <f>'Descripcion tipo reg juridico'!$A70</f>
        <v/>
      </c>
    </row>
    <row r="69" spans="1:1" ht="23.1" customHeight="1" x14ac:dyDescent="0.2">
      <c r="A69" s="34" t="str">
        <f>'Descripcion tipo reg juridico'!$A71</f>
        <v/>
      </c>
    </row>
    <row r="70" spans="1:1" ht="23.1" customHeight="1" x14ac:dyDescent="0.2">
      <c r="A70" s="34" t="str">
        <f>'Descripcion tipo reg juridico'!$A72</f>
        <v/>
      </c>
    </row>
    <row r="71" spans="1:1" ht="23.1" customHeight="1" x14ac:dyDescent="0.2">
      <c r="A71" s="34" t="str">
        <f>'Descripcion tipo reg juridico'!$A73</f>
        <v/>
      </c>
    </row>
    <row r="72" spans="1:1" ht="23.1" customHeight="1" x14ac:dyDescent="0.2">
      <c r="A72" s="34" t="str">
        <f>'Descripcion tipo reg juridico'!$A74</f>
        <v/>
      </c>
    </row>
    <row r="73" spans="1:1" ht="23.1" customHeight="1" x14ac:dyDescent="0.2">
      <c r="A73" s="34" t="str">
        <f>'Descripcion tipo reg juridico'!$A75</f>
        <v/>
      </c>
    </row>
    <row r="74" spans="1:1" ht="23.1" customHeight="1" x14ac:dyDescent="0.2">
      <c r="A74" s="34" t="str">
        <f>'Descripcion tipo reg juridico'!$A76</f>
        <v/>
      </c>
    </row>
    <row r="75" spans="1:1" ht="23.1" customHeight="1" x14ac:dyDescent="0.2">
      <c r="A75" s="34" t="str">
        <f>'Descripcion tipo reg juridico'!$A77</f>
        <v/>
      </c>
    </row>
    <row r="76" spans="1:1" ht="23.1" customHeight="1" x14ac:dyDescent="0.2">
      <c r="A76" s="34" t="str">
        <f>'Descripcion tipo reg juridico'!$A78</f>
        <v/>
      </c>
    </row>
    <row r="77" spans="1:1" ht="23.1" customHeight="1" x14ac:dyDescent="0.2">
      <c r="A77" s="34" t="str">
        <f>'Descripcion tipo reg juridico'!$A79</f>
        <v/>
      </c>
    </row>
    <row r="78" spans="1:1" ht="23.1" customHeight="1" x14ac:dyDescent="0.2">
      <c r="A78" s="34" t="str">
        <f>'Descripcion tipo reg juridico'!$A80</f>
        <v/>
      </c>
    </row>
    <row r="79" spans="1:1" ht="23.1" customHeight="1" x14ac:dyDescent="0.2">
      <c r="A79" s="34" t="str">
        <f>'Descripcion tipo reg juridico'!$A81</f>
        <v/>
      </c>
    </row>
    <row r="80" spans="1:1" ht="23.1" customHeight="1" x14ac:dyDescent="0.2">
      <c r="A80" s="34" t="str">
        <f>'Descripcion tipo reg juridico'!$A82</f>
        <v/>
      </c>
    </row>
    <row r="81" spans="1:1" ht="23.1" customHeight="1" x14ac:dyDescent="0.2">
      <c r="A81" s="34" t="str">
        <f>'Descripcion tipo reg juridico'!$A83</f>
        <v/>
      </c>
    </row>
    <row r="82" spans="1:1" ht="23.1" customHeight="1" x14ac:dyDescent="0.2">
      <c r="A82" s="34" t="str">
        <f>'Descripcion tipo reg juridico'!$A84</f>
        <v/>
      </c>
    </row>
    <row r="83" spans="1:1" ht="23.1" customHeight="1" x14ac:dyDescent="0.2">
      <c r="A83" s="34" t="str">
        <f>'Descripcion tipo reg juridico'!$A85</f>
        <v/>
      </c>
    </row>
    <row r="84" spans="1:1" ht="23.1" customHeight="1" x14ac:dyDescent="0.2">
      <c r="A84" s="34" t="str">
        <f>'Descripcion tipo reg juridico'!$A86</f>
        <v/>
      </c>
    </row>
    <row r="85" spans="1:1" ht="23.1" customHeight="1" x14ac:dyDescent="0.2">
      <c r="A85" s="34" t="str">
        <f>'Descripcion tipo reg juridico'!$A87</f>
        <v/>
      </c>
    </row>
    <row r="86" spans="1:1" ht="23.1" customHeight="1" x14ac:dyDescent="0.2">
      <c r="A86" s="34" t="str">
        <f>'Descripcion tipo reg juridico'!$A88</f>
        <v/>
      </c>
    </row>
    <row r="87" spans="1:1" ht="23.1" customHeight="1" x14ac:dyDescent="0.2">
      <c r="A87" s="34" t="str">
        <f>'Descripcion tipo reg juridico'!$A89</f>
        <v/>
      </c>
    </row>
    <row r="88" spans="1:1" ht="23.1" customHeight="1" x14ac:dyDescent="0.2">
      <c r="A88" s="34" t="str">
        <f>'Descripcion tipo reg juridico'!$A90</f>
        <v/>
      </c>
    </row>
    <row r="89" spans="1:1" ht="23.1" customHeight="1" x14ac:dyDescent="0.2">
      <c r="A89" s="34" t="str">
        <f>'Descripcion tipo reg juridico'!$A91</f>
        <v/>
      </c>
    </row>
    <row r="90" spans="1:1" ht="23.1" customHeight="1" x14ac:dyDescent="0.2">
      <c r="A90" s="34" t="str">
        <f>'Descripcion tipo reg juridico'!$A92</f>
        <v/>
      </c>
    </row>
    <row r="91" spans="1:1" ht="23.1" customHeight="1" x14ac:dyDescent="0.2">
      <c r="A91" s="34" t="str">
        <f>'Descripcion tipo reg juridico'!$A93</f>
        <v/>
      </c>
    </row>
    <row r="92" spans="1:1" ht="23.1" customHeight="1" x14ac:dyDescent="0.2">
      <c r="A92" s="34" t="str">
        <f>'Descripcion tipo reg juridico'!$A94</f>
        <v/>
      </c>
    </row>
    <row r="93" spans="1:1" ht="23.1" customHeight="1" x14ac:dyDescent="0.2">
      <c r="A93" s="34" t="str">
        <f>'Descripcion tipo reg juridico'!$A95</f>
        <v/>
      </c>
    </row>
    <row r="94" spans="1:1" ht="23.1" customHeight="1" x14ac:dyDescent="0.2">
      <c r="A94" s="34" t="str">
        <f>'Descripcion tipo reg juridico'!$A96</f>
        <v/>
      </c>
    </row>
    <row r="95" spans="1:1" ht="23.1" customHeight="1" x14ac:dyDescent="0.2">
      <c r="A95" s="34" t="str">
        <f>'Descripcion tipo reg juridico'!$A97</f>
        <v/>
      </c>
    </row>
    <row r="96" spans="1:1" ht="23.1" customHeight="1" x14ac:dyDescent="0.2">
      <c r="A96" s="34" t="str">
        <f>'Descripcion tipo reg juridico'!$A98</f>
        <v/>
      </c>
    </row>
    <row r="97" spans="1:1" ht="23.1" customHeight="1" x14ac:dyDescent="0.2">
      <c r="A97" s="34" t="str">
        <f>'Descripcion tipo reg juridico'!$A99</f>
        <v/>
      </c>
    </row>
    <row r="98" spans="1:1" ht="23.1" customHeight="1" x14ac:dyDescent="0.2">
      <c r="A98" s="34" t="str">
        <f>'Descripcion tipo reg juridico'!$A100</f>
        <v/>
      </c>
    </row>
    <row r="99" spans="1:1" ht="23.1" customHeight="1" x14ac:dyDescent="0.2">
      <c r="A99" s="34" t="str">
        <f>'Descripcion tipo reg juridico'!$A101</f>
        <v/>
      </c>
    </row>
    <row r="100" spans="1:1" ht="23.1" customHeight="1" x14ac:dyDescent="0.2">
      <c r="A100" s="34" t="str">
        <f>'Descripcion tipo reg juridico'!$A102</f>
        <v/>
      </c>
    </row>
    <row r="101" spans="1:1" ht="23.1" customHeight="1" x14ac:dyDescent="0.2">
      <c r="A101" s="34" t="str">
        <f>'Descripcion tipo reg juridico'!$A103</f>
        <v/>
      </c>
    </row>
    <row r="102" spans="1:1" ht="23.1" customHeight="1" x14ac:dyDescent="0.2">
      <c r="A102" s="34" t="str">
        <f>'Descripcion tipo reg juridico'!$A104</f>
        <v/>
      </c>
    </row>
    <row r="103" spans="1:1" ht="23.1" customHeight="1" x14ac:dyDescent="0.2">
      <c r="A103" s="34" t="str">
        <f>'Descripcion tipo reg juridico'!$A105</f>
        <v/>
      </c>
    </row>
    <row r="104" spans="1:1" ht="23.1" customHeight="1" x14ac:dyDescent="0.2">
      <c r="A104" s="34" t="str">
        <f>'Descripcion tipo reg juridico'!$A106</f>
        <v/>
      </c>
    </row>
    <row r="105" spans="1:1" ht="23.1" customHeight="1" x14ac:dyDescent="0.2">
      <c r="A105" s="34" t="str">
        <f>'Descripcion tipo reg juridico'!$A107</f>
        <v/>
      </c>
    </row>
    <row r="106" spans="1:1" ht="23.1" customHeight="1" x14ac:dyDescent="0.2">
      <c r="A106" s="34" t="str">
        <f>'Descripcion tipo reg juridico'!$A108</f>
        <v/>
      </c>
    </row>
    <row r="107" spans="1:1" ht="23.1" customHeight="1" x14ac:dyDescent="0.2">
      <c r="A107" s="34" t="str">
        <f>'Descripcion tipo reg juridico'!$A109</f>
        <v/>
      </c>
    </row>
    <row r="108" spans="1:1" ht="23.1" customHeight="1" x14ac:dyDescent="0.2">
      <c r="A108" s="34" t="str">
        <f>'Descripcion tipo reg juridico'!$A110</f>
        <v/>
      </c>
    </row>
    <row r="109" spans="1:1" ht="23.1" customHeight="1" x14ac:dyDescent="0.2">
      <c r="A109" s="34" t="str">
        <f>'Descripcion tipo reg juridico'!$A111</f>
        <v/>
      </c>
    </row>
    <row r="110" spans="1:1" ht="23.1" customHeight="1" x14ac:dyDescent="0.2">
      <c r="A110" s="34" t="str">
        <f>'Descripcion tipo reg juridico'!$A112</f>
        <v/>
      </c>
    </row>
    <row r="111" spans="1:1" ht="23.1" customHeight="1" x14ac:dyDescent="0.2">
      <c r="A111" s="34" t="str">
        <f>'Descripcion tipo reg juridico'!$A113</f>
        <v/>
      </c>
    </row>
    <row r="112" spans="1:1" ht="23.1" customHeight="1" x14ac:dyDescent="0.2">
      <c r="A112" s="34" t="str">
        <f>'Descripcion tipo reg juridico'!$A114</f>
        <v/>
      </c>
    </row>
    <row r="113" spans="1:1" ht="23.1" customHeight="1" x14ac:dyDescent="0.2">
      <c r="A113" s="34" t="str">
        <f>'Descripcion tipo reg juridico'!$A115</f>
        <v/>
      </c>
    </row>
    <row r="114" spans="1:1" ht="23.1" customHeight="1" x14ac:dyDescent="0.2">
      <c r="A114" s="34" t="str">
        <f>'Descripcion tipo reg juridico'!$A116</f>
        <v/>
      </c>
    </row>
    <row r="115" spans="1:1" ht="23.1" customHeight="1" x14ac:dyDescent="0.2">
      <c r="A115" s="34" t="str">
        <f>'Descripcion tipo reg juridico'!$A117</f>
        <v/>
      </c>
    </row>
    <row r="116" spans="1:1" ht="23.1" customHeight="1" x14ac:dyDescent="0.2">
      <c r="A116" s="34" t="str">
        <f>'Descripcion tipo reg juridico'!$A118</f>
        <v/>
      </c>
    </row>
    <row r="117" spans="1:1" ht="23.1" customHeight="1" x14ac:dyDescent="0.2">
      <c r="A117" s="34" t="str">
        <f>'Descripcion tipo reg juridico'!$A119</f>
        <v/>
      </c>
    </row>
    <row r="118" spans="1:1" ht="23.1" customHeight="1" x14ac:dyDescent="0.2">
      <c r="A118" s="34" t="str">
        <f>'Descripcion tipo reg juridico'!$A120</f>
        <v/>
      </c>
    </row>
    <row r="119" spans="1:1" ht="23.1" customHeight="1" x14ac:dyDescent="0.2">
      <c r="A119" s="34" t="str">
        <f>'Descripcion tipo reg juridico'!$A121</f>
        <v/>
      </c>
    </row>
    <row r="120" spans="1:1" ht="23.1" customHeight="1" x14ac:dyDescent="0.2">
      <c r="A120" s="34" t="str">
        <f>'Descripcion tipo reg juridico'!$A122</f>
        <v/>
      </c>
    </row>
    <row r="121" spans="1:1" ht="23.1" customHeight="1" x14ac:dyDescent="0.2">
      <c r="A121" s="34" t="str">
        <f>'Descripcion tipo reg juridico'!$A123</f>
        <v/>
      </c>
    </row>
    <row r="122" spans="1:1" ht="23.1" customHeight="1" x14ac:dyDescent="0.2">
      <c r="A122" s="34" t="str">
        <f>'Descripcion tipo reg juridico'!$A124</f>
        <v/>
      </c>
    </row>
    <row r="123" spans="1:1" ht="23.1" customHeight="1" x14ac:dyDescent="0.2">
      <c r="A123" s="34" t="str">
        <f>'Descripcion tipo reg juridico'!$A125</f>
        <v/>
      </c>
    </row>
    <row r="124" spans="1:1" ht="23.1" customHeight="1" x14ac:dyDescent="0.2">
      <c r="A124" s="34" t="str">
        <f>'Descripcion tipo reg juridico'!$A126</f>
        <v/>
      </c>
    </row>
    <row r="125" spans="1:1" ht="23.1" customHeight="1" x14ac:dyDescent="0.2">
      <c r="A125" s="34" t="str">
        <f>'Descripcion tipo reg juridico'!$A127</f>
        <v/>
      </c>
    </row>
    <row r="126" spans="1:1" ht="23.1" customHeight="1" x14ac:dyDescent="0.2">
      <c r="A126" s="34" t="str">
        <f>'Descripcion tipo reg juridico'!$A128</f>
        <v/>
      </c>
    </row>
    <row r="127" spans="1:1" ht="23.1" customHeight="1" x14ac:dyDescent="0.2">
      <c r="A127" s="34" t="str">
        <f>'Descripcion tipo reg juridico'!$A129</f>
        <v/>
      </c>
    </row>
    <row r="128" spans="1:1" ht="23.1" customHeight="1" x14ac:dyDescent="0.2">
      <c r="A128" s="34" t="str">
        <f>'Descripcion tipo reg juridico'!$A130</f>
        <v/>
      </c>
    </row>
    <row r="129" spans="1:1" ht="23.1" customHeight="1" x14ac:dyDescent="0.2">
      <c r="A129" s="34" t="str">
        <f>'Descripcion tipo reg juridico'!$A131</f>
        <v/>
      </c>
    </row>
    <row r="130" spans="1:1" ht="23.1" customHeight="1" x14ac:dyDescent="0.2">
      <c r="A130" s="34" t="str">
        <f>'Descripcion tipo reg juridico'!$A132</f>
        <v/>
      </c>
    </row>
    <row r="131" spans="1:1" ht="23.1" customHeight="1" x14ac:dyDescent="0.2">
      <c r="A131" s="34" t="str">
        <f>'Descripcion tipo reg juridico'!$A133</f>
        <v/>
      </c>
    </row>
    <row r="132" spans="1:1" ht="23.1" customHeight="1" x14ac:dyDescent="0.2">
      <c r="A132" s="34" t="str">
        <f>'Descripcion tipo reg juridico'!$A134</f>
        <v/>
      </c>
    </row>
    <row r="133" spans="1:1" ht="23.1" customHeight="1" x14ac:dyDescent="0.2">
      <c r="A133" s="34" t="str">
        <f>'Descripcion tipo reg juridico'!$A135</f>
        <v/>
      </c>
    </row>
    <row r="134" spans="1:1" ht="23.1" customHeight="1" x14ac:dyDescent="0.2">
      <c r="A134" s="34" t="str">
        <f>'Descripcion tipo reg juridico'!$A136</f>
        <v/>
      </c>
    </row>
    <row r="135" spans="1:1" ht="23.1" customHeight="1" x14ac:dyDescent="0.2">
      <c r="A135" s="34" t="str">
        <f>'Descripcion tipo reg juridico'!$A137</f>
        <v/>
      </c>
    </row>
    <row r="136" spans="1:1" ht="23.1" customHeight="1" x14ac:dyDescent="0.2">
      <c r="A136" s="34" t="str">
        <f>'Descripcion tipo reg juridico'!$A138</f>
        <v/>
      </c>
    </row>
    <row r="137" spans="1:1" ht="23.1" customHeight="1" x14ac:dyDescent="0.2">
      <c r="A137" s="34" t="str">
        <f>'Descripcion tipo reg juridico'!$A139</f>
        <v/>
      </c>
    </row>
    <row r="138" spans="1:1" ht="23.1" customHeight="1" x14ac:dyDescent="0.2">
      <c r="A138" s="34" t="str">
        <f>'Descripcion tipo reg juridico'!$A140</f>
        <v/>
      </c>
    </row>
    <row r="139" spans="1:1" ht="23.1" customHeight="1" x14ac:dyDescent="0.2">
      <c r="A139" s="34" t="str">
        <f>'Descripcion tipo reg juridico'!$A141</f>
        <v/>
      </c>
    </row>
    <row r="140" spans="1:1" ht="23.1" customHeight="1" x14ac:dyDescent="0.2">
      <c r="A140" s="34" t="str">
        <f>'Descripcion tipo reg juridico'!$A142</f>
        <v/>
      </c>
    </row>
    <row r="141" spans="1:1" ht="23.1" customHeight="1" x14ac:dyDescent="0.2">
      <c r="A141" s="34" t="str">
        <f>'Descripcion tipo reg juridico'!$A143</f>
        <v/>
      </c>
    </row>
    <row r="142" spans="1:1" ht="23.1" customHeight="1" x14ac:dyDescent="0.2">
      <c r="A142" s="34" t="str">
        <f>'Descripcion tipo reg juridico'!$A144</f>
        <v/>
      </c>
    </row>
    <row r="143" spans="1:1" ht="23.1" customHeight="1" x14ac:dyDescent="0.2">
      <c r="A143" s="34" t="str">
        <f>'Descripcion tipo reg juridico'!$A145</f>
        <v/>
      </c>
    </row>
    <row r="144" spans="1:1" ht="23.1" customHeight="1" x14ac:dyDescent="0.2">
      <c r="A144" s="34" t="str">
        <f>'Descripcion tipo reg juridico'!$A146</f>
        <v/>
      </c>
    </row>
    <row r="145" spans="1:1" ht="23.1" customHeight="1" x14ac:dyDescent="0.2">
      <c r="A145" s="34" t="str">
        <f>'Descripcion tipo reg juridico'!$A147</f>
        <v/>
      </c>
    </row>
    <row r="146" spans="1:1" ht="23.1" customHeight="1" x14ac:dyDescent="0.2">
      <c r="A146" s="34" t="str">
        <f>'Descripcion tipo reg juridico'!$A148</f>
        <v/>
      </c>
    </row>
    <row r="147" spans="1:1" ht="23.1" customHeight="1" x14ac:dyDescent="0.2">
      <c r="A147" s="34" t="str">
        <f>'Descripcion tipo reg juridico'!$A149</f>
        <v/>
      </c>
    </row>
    <row r="148" spans="1:1" ht="23.1" customHeight="1" x14ac:dyDescent="0.2">
      <c r="A148" s="34" t="str">
        <f>'Descripcion tipo reg juridico'!$A150</f>
        <v/>
      </c>
    </row>
    <row r="149" spans="1:1" ht="23.1" customHeight="1" x14ac:dyDescent="0.2">
      <c r="A149" s="34" t="str">
        <f>'Descripcion tipo reg juridico'!$A151</f>
        <v/>
      </c>
    </row>
    <row r="150" spans="1:1" ht="23.1" customHeight="1" x14ac:dyDescent="0.2">
      <c r="A150" s="34" t="str">
        <f>'Descripcion tipo reg juridico'!$A152</f>
        <v/>
      </c>
    </row>
    <row r="151" spans="1:1" ht="23.1" customHeight="1" x14ac:dyDescent="0.2">
      <c r="A151" s="34" t="str">
        <f>'Descripcion tipo reg juridico'!$A153</f>
        <v/>
      </c>
    </row>
    <row r="152" spans="1:1" ht="23.1" customHeight="1" x14ac:dyDescent="0.2">
      <c r="A152" s="34" t="str">
        <f>'Descripcion tipo reg juridico'!$A154</f>
        <v/>
      </c>
    </row>
    <row r="153" spans="1:1" ht="23.1" customHeight="1" x14ac:dyDescent="0.2">
      <c r="A153" s="34" t="str">
        <f>'Descripcion tipo reg juridico'!$A155</f>
        <v/>
      </c>
    </row>
    <row r="154" spans="1:1" ht="23.1" customHeight="1" x14ac:dyDescent="0.2">
      <c r="A154" s="34" t="str">
        <f>'Descripcion tipo reg juridico'!$A156</f>
        <v/>
      </c>
    </row>
    <row r="155" spans="1:1" ht="23.1" customHeight="1" x14ac:dyDescent="0.2">
      <c r="A155" s="34" t="str">
        <f>'Descripcion tipo reg juridico'!$A157</f>
        <v/>
      </c>
    </row>
    <row r="156" spans="1:1" ht="23.1" customHeight="1" x14ac:dyDescent="0.2">
      <c r="A156" s="34" t="str">
        <f>'Descripcion tipo reg juridico'!$A158</f>
        <v/>
      </c>
    </row>
    <row r="157" spans="1:1" ht="23.1" customHeight="1" x14ac:dyDescent="0.2">
      <c r="A157" s="34" t="str">
        <f>'Descripcion tipo reg juridico'!$A159</f>
        <v/>
      </c>
    </row>
    <row r="158" spans="1:1" ht="23.1" customHeight="1" x14ac:dyDescent="0.2">
      <c r="A158" s="34" t="str">
        <f>'Descripcion tipo reg juridico'!$A160</f>
        <v/>
      </c>
    </row>
    <row r="159" spans="1:1" ht="23.1" customHeight="1" x14ac:dyDescent="0.2">
      <c r="A159" s="34" t="str">
        <f>'Descripcion tipo reg juridico'!$A161</f>
        <v/>
      </c>
    </row>
    <row r="160" spans="1:1" ht="23.1" customHeight="1" x14ac:dyDescent="0.2">
      <c r="A160" s="34" t="str">
        <f>'Descripcion tipo reg juridico'!$A162</f>
        <v/>
      </c>
    </row>
    <row r="161" spans="1:1" ht="23.1" customHeight="1" x14ac:dyDescent="0.2">
      <c r="A161" s="34" t="str">
        <f>'Descripcion tipo reg juridico'!$A163</f>
        <v/>
      </c>
    </row>
    <row r="162" spans="1:1" ht="23.1" customHeight="1" x14ac:dyDescent="0.2">
      <c r="A162" s="34" t="str">
        <f>'Descripcion tipo reg juridico'!$A164</f>
        <v/>
      </c>
    </row>
    <row r="163" spans="1:1" ht="23.1" customHeight="1" x14ac:dyDescent="0.2">
      <c r="A163" s="34" t="str">
        <f>'Descripcion tipo reg juridico'!$A165</f>
        <v/>
      </c>
    </row>
    <row r="164" spans="1:1" ht="23.1" customHeight="1" x14ac:dyDescent="0.2">
      <c r="A164" s="34" t="str">
        <f>'Descripcion tipo reg juridico'!$A166</f>
        <v/>
      </c>
    </row>
    <row r="165" spans="1:1" ht="23.1" customHeight="1" x14ac:dyDescent="0.2">
      <c r="A165" s="34" t="str">
        <f>'Descripcion tipo reg juridico'!$A167</f>
        <v/>
      </c>
    </row>
    <row r="166" spans="1:1" ht="23.1" customHeight="1" x14ac:dyDescent="0.2">
      <c r="A166" s="34" t="str">
        <f>'Descripcion tipo reg juridico'!$A168</f>
        <v/>
      </c>
    </row>
    <row r="167" spans="1:1" ht="23.1" customHeight="1" x14ac:dyDescent="0.2">
      <c r="A167" s="34" t="str">
        <f>'Descripcion tipo reg juridico'!$A169</f>
        <v/>
      </c>
    </row>
    <row r="168" spans="1:1" ht="23.1" customHeight="1" x14ac:dyDescent="0.2">
      <c r="A168" s="34" t="str">
        <f>'Descripcion tipo reg juridico'!$A170</f>
        <v/>
      </c>
    </row>
    <row r="169" spans="1:1" ht="23.1" customHeight="1" x14ac:dyDescent="0.2">
      <c r="A169" s="34" t="str">
        <f>'Descripcion tipo reg juridico'!$A171</f>
        <v/>
      </c>
    </row>
    <row r="170" spans="1:1" ht="23.1" customHeight="1" x14ac:dyDescent="0.2">
      <c r="A170" s="34" t="str">
        <f>'Descripcion tipo reg juridico'!$A172</f>
        <v/>
      </c>
    </row>
    <row r="171" spans="1:1" ht="23.1" customHeight="1" x14ac:dyDescent="0.2">
      <c r="A171" s="34" t="str">
        <f>'Descripcion tipo reg juridico'!$A173</f>
        <v/>
      </c>
    </row>
    <row r="172" spans="1:1" ht="23.1" customHeight="1" x14ac:dyDescent="0.2">
      <c r="A172" s="34" t="str">
        <f>'Descripcion tipo reg juridico'!$A174</f>
        <v/>
      </c>
    </row>
    <row r="173" spans="1:1" ht="23.1" customHeight="1" x14ac:dyDescent="0.2">
      <c r="A173" s="34" t="str">
        <f>'Descripcion tipo reg juridico'!$A175</f>
        <v/>
      </c>
    </row>
    <row r="174" spans="1:1" ht="23.1" customHeight="1" x14ac:dyDescent="0.2">
      <c r="A174" s="34" t="str">
        <f>'Descripcion tipo reg juridico'!$A176</f>
        <v/>
      </c>
    </row>
    <row r="175" spans="1:1" ht="23.1" customHeight="1" x14ac:dyDescent="0.2">
      <c r="A175" s="34" t="str">
        <f>'Descripcion tipo reg juridico'!$A177</f>
        <v/>
      </c>
    </row>
    <row r="176" spans="1:1" ht="23.1" customHeight="1" x14ac:dyDescent="0.2">
      <c r="A176" s="34" t="str">
        <f>'Descripcion tipo reg juridico'!$A178</f>
        <v/>
      </c>
    </row>
    <row r="177" spans="1:1" ht="23.1" customHeight="1" x14ac:dyDescent="0.2">
      <c r="A177" s="34" t="str">
        <f>'Descripcion tipo reg juridico'!$A179</f>
        <v/>
      </c>
    </row>
    <row r="178" spans="1:1" ht="23.1" customHeight="1" x14ac:dyDescent="0.2">
      <c r="A178" s="34" t="str">
        <f>'Descripcion tipo reg juridico'!$A180</f>
        <v/>
      </c>
    </row>
    <row r="179" spans="1:1" ht="23.1" customHeight="1" x14ac:dyDescent="0.2">
      <c r="A179" s="34" t="str">
        <f>'Descripcion tipo reg juridico'!$A181</f>
        <v/>
      </c>
    </row>
    <row r="180" spans="1:1" ht="23.1" customHeight="1" x14ac:dyDescent="0.2">
      <c r="A180" s="34" t="str">
        <f>'Descripcion tipo reg juridico'!$A182</f>
        <v/>
      </c>
    </row>
    <row r="181" spans="1:1" ht="23.1" customHeight="1" x14ac:dyDescent="0.2">
      <c r="A181" s="34" t="str">
        <f>'Descripcion tipo reg juridico'!$A183</f>
        <v/>
      </c>
    </row>
    <row r="182" spans="1:1" ht="23.1" customHeight="1" x14ac:dyDescent="0.2">
      <c r="A182" s="34" t="str">
        <f>'Descripcion tipo reg juridico'!$A184</f>
        <v/>
      </c>
    </row>
    <row r="183" spans="1:1" ht="23.1" customHeight="1" x14ac:dyDescent="0.2">
      <c r="A183" s="34" t="str">
        <f>'Descripcion tipo reg juridico'!$A185</f>
        <v/>
      </c>
    </row>
    <row r="184" spans="1:1" ht="23.1" customHeight="1" x14ac:dyDescent="0.2">
      <c r="A184" s="34" t="str">
        <f>'Descripcion tipo reg juridico'!$A186</f>
        <v/>
      </c>
    </row>
    <row r="185" spans="1:1" ht="23.1" customHeight="1" x14ac:dyDescent="0.2">
      <c r="A185" s="34" t="str">
        <f>'Descripcion tipo reg juridico'!$A187</f>
        <v/>
      </c>
    </row>
    <row r="186" spans="1:1" ht="23.1" customHeight="1" x14ac:dyDescent="0.2">
      <c r="A186" s="34" t="str">
        <f>'Descripcion tipo reg juridico'!$A188</f>
        <v/>
      </c>
    </row>
    <row r="187" spans="1:1" ht="23.1" customHeight="1" x14ac:dyDescent="0.2">
      <c r="A187" s="34" t="str">
        <f>'Descripcion tipo reg juridico'!$A189</f>
        <v/>
      </c>
    </row>
    <row r="188" spans="1:1" ht="23.1" customHeight="1" x14ac:dyDescent="0.2">
      <c r="A188" s="34" t="str">
        <f>'Descripcion tipo reg juridico'!$A190</f>
        <v/>
      </c>
    </row>
    <row r="189" spans="1:1" ht="23.1" customHeight="1" x14ac:dyDescent="0.2">
      <c r="A189" s="34" t="str">
        <f>'Descripcion tipo reg juridico'!$A191</f>
        <v/>
      </c>
    </row>
    <row r="190" spans="1:1" ht="23.1" customHeight="1" x14ac:dyDescent="0.2">
      <c r="A190" s="34" t="str">
        <f>'Descripcion tipo reg juridico'!$A192</f>
        <v/>
      </c>
    </row>
    <row r="191" spans="1:1" ht="23.1" customHeight="1" x14ac:dyDescent="0.2">
      <c r="A191" s="34" t="str">
        <f>'Descripcion tipo reg juridico'!$A193</f>
        <v/>
      </c>
    </row>
    <row r="192" spans="1:1" ht="23.1" customHeight="1" x14ac:dyDescent="0.2">
      <c r="A192" s="34" t="str">
        <f>'Descripcion tipo reg juridico'!$A194</f>
        <v/>
      </c>
    </row>
    <row r="193" spans="1:1" ht="23.1" customHeight="1" x14ac:dyDescent="0.2">
      <c r="A193" s="34" t="str">
        <f>'Descripcion tipo reg juridico'!$A195</f>
        <v/>
      </c>
    </row>
    <row r="194" spans="1:1" ht="23.1" customHeight="1" x14ac:dyDescent="0.2">
      <c r="A194" s="34" t="str">
        <f>'Descripcion tipo reg juridico'!$A196</f>
        <v/>
      </c>
    </row>
    <row r="195" spans="1:1" ht="23.1" customHeight="1" x14ac:dyDescent="0.2">
      <c r="A195" s="34" t="str">
        <f>'Descripcion tipo reg juridico'!$A197</f>
        <v/>
      </c>
    </row>
    <row r="196" spans="1:1" ht="23.1" customHeight="1" x14ac:dyDescent="0.2">
      <c r="A196" s="34" t="str">
        <f>'Descripcion tipo reg juridico'!$A198</f>
        <v/>
      </c>
    </row>
    <row r="197" spans="1:1" ht="23.1" customHeight="1" x14ac:dyDescent="0.2">
      <c r="A197" s="34" t="str">
        <f>'Descripcion tipo reg juridico'!$A199</f>
        <v/>
      </c>
    </row>
    <row r="198" spans="1:1" ht="23.1" customHeight="1" x14ac:dyDescent="0.2">
      <c r="A198" s="34" t="str">
        <f>'Descripcion tipo reg juridico'!$A200</f>
        <v/>
      </c>
    </row>
    <row r="199" spans="1:1" ht="23.1" customHeight="1" x14ac:dyDescent="0.2">
      <c r="A199" s="34"/>
    </row>
    <row r="200" spans="1:1" ht="23.1" customHeight="1" x14ac:dyDescent="0.2">
      <c r="A200" s="34"/>
    </row>
  </sheetData>
  <mergeCells count="2">
    <mergeCell ref="E1:I1"/>
    <mergeCell ref="D2:J14"/>
  </mergeCells>
  <conditionalFormatting sqref="A2:A200">
    <cfRule type="cellIs" dxfId="23" priority="1" operator="equal">
      <formula>"TOTAL"</formula>
    </cfRule>
    <cfRule type="cellIs" dxfId="22" priority="2" operator="equal">
      <formula>""</formula>
    </cfRule>
    <cfRule type="cellIs" dxfId="21" priority="3" operator="notEqual">
      <formula>""""""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F203"/>
  <sheetViews>
    <sheetView workbookViewId="0">
      <selection activeCell="A5" sqref="A5"/>
    </sheetView>
  </sheetViews>
  <sheetFormatPr baseColWidth="10" defaultRowHeight="12.75" x14ac:dyDescent="0.2"/>
  <cols>
    <col min="1" max="1" width="88" customWidth="1"/>
  </cols>
  <sheetData>
    <row r="1" spans="1:58" ht="13.5" thickBot="1" x14ac:dyDescent="0.25">
      <c r="A1" s="1"/>
      <c r="B1" s="4" t="s">
        <v>0</v>
      </c>
      <c r="C1" s="4" t="s">
        <v>1</v>
      </c>
      <c r="D1" s="5" t="s">
        <v>2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ht="42.75" customHeight="1" thickBot="1" x14ac:dyDescent="0.25">
      <c r="A2" s="2"/>
      <c r="B2" s="53" t="s">
        <v>5</v>
      </c>
      <c r="C2" s="54"/>
      <c r="D2" s="55"/>
      <c r="E2" s="50" t="s">
        <v>6</v>
      </c>
      <c r="F2" s="51"/>
      <c r="G2" s="52"/>
      <c r="H2" s="50" t="s">
        <v>7</v>
      </c>
      <c r="I2" s="51"/>
      <c r="J2" s="52"/>
      <c r="K2" s="50" t="s">
        <v>8</v>
      </c>
      <c r="L2" s="51"/>
      <c r="M2" s="52"/>
      <c r="N2" s="50" t="s">
        <v>9</v>
      </c>
      <c r="O2" s="51"/>
      <c r="P2" s="52"/>
      <c r="Q2" s="50" t="s">
        <v>4</v>
      </c>
      <c r="R2" s="51"/>
      <c r="S2" s="52"/>
      <c r="T2" s="50" t="s">
        <v>10</v>
      </c>
      <c r="U2" s="51"/>
      <c r="V2" s="52"/>
      <c r="W2" s="50" t="s">
        <v>42</v>
      </c>
      <c r="X2" s="51"/>
      <c r="Y2" s="52"/>
      <c r="Z2" s="50" t="s">
        <v>43</v>
      </c>
      <c r="AA2" s="51"/>
      <c r="AB2" s="52"/>
      <c r="AC2" s="50" t="s">
        <v>44</v>
      </c>
      <c r="AD2" s="51"/>
      <c r="AE2" s="52"/>
      <c r="AF2" s="50" t="s">
        <v>45</v>
      </c>
      <c r="AG2" s="51"/>
      <c r="AH2" s="52"/>
      <c r="AI2" s="50" t="s">
        <v>46</v>
      </c>
      <c r="AJ2" s="51"/>
      <c r="AK2" s="52"/>
      <c r="AL2" s="50" t="s">
        <v>84</v>
      </c>
      <c r="AM2" s="51"/>
      <c r="AN2" s="52"/>
      <c r="AO2" s="50" t="s">
        <v>85</v>
      </c>
      <c r="AP2" s="51"/>
      <c r="AQ2" s="52"/>
      <c r="AR2" s="50" t="s">
        <v>86</v>
      </c>
      <c r="AS2" s="51"/>
      <c r="AT2" s="52"/>
      <c r="AU2" s="50" t="s">
        <v>87</v>
      </c>
      <c r="AV2" s="51"/>
      <c r="AW2" s="52"/>
      <c r="AX2" s="50" t="s">
        <v>88</v>
      </c>
      <c r="AY2" s="51"/>
      <c r="AZ2" s="52"/>
      <c r="BA2" s="50" t="s">
        <v>89</v>
      </c>
      <c r="BB2" s="51"/>
      <c r="BC2" s="52"/>
      <c r="BD2" s="50" t="s">
        <v>90</v>
      </c>
      <c r="BE2" s="51"/>
      <c r="BF2" s="52"/>
    </row>
    <row r="3" spans="1:58" ht="42" customHeight="1" thickBot="1" x14ac:dyDescent="0.25">
      <c r="A3" s="20" t="s">
        <v>14</v>
      </c>
      <c r="B3" s="16" t="s">
        <v>20</v>
      </c>
      <c r="C3" s="17" t="s">
        <v>21</v>
      </c>
      <c r="D3" s="17" t="s">
        <v>22</v>
      </c>
      <c r="E3" s="16" t="s">
        <v>23</v>
      </c>
      <c r="F3" s="17" t="s">
        <v>24</v>
      </c>
      <c r="G3" s="17" t="s">
        <v>25</v>
      </c>
      <c r="H3" s="16" t="s">
        <v>26</v>
      </c>
      <c r="I3" s="17" t="s">
        <v>27</v>
      </c>
      <c r="J3" s="17" t="s">
        <v>28</v>
      </c>
      <c r="K3" s="16" t="s">
        <v>29</v>
      </c>
      <c r="L3" s="17" t="s">
        <v>30</v>
      </c>
      <c r="M3" s="17" t="s">
        <v>31</v>
      </c>
      <c r="N3" s="16" t="s">
        <v>32</v>
      </c>
      <c r="O3" s="17" t="s">
        <v>33</v>
      </c>
      <c r="P3" s="17" t="s">
        <v>34</v>
      </c>
      <c r="Q3" s="16" t="s">
        <v>35</v>
      </c>
      <c r="R3" s="17" t="s">
        <v>36</v>
      </c>
      <c r="S3" s="17" t="s">
        <v>37</v>
      </c>
      <c r="T3" s="16" t="s">
        <v>38</v>
      </c>
      <c r="U3" s="17" t="s">
        <v>39</v>
      </c>
      <c r="V3" s="17" t="s">
        <v>40</v>
      </c>
      <c r="W3" s="21" t="s">
        <v>48</v>
      </c>
      <c r="X3" s="21" t="s">
        <v>49</v>
      </c>
      <c r="Y3" s="21" t="s">
        <v>50</v>
      </c>
      <c r="Z3" s="21" t="s">
        <v>51</v>
      </c>
      <c r="AA3" s="21" t="s">
        <v>52</v>
      </c>
      <c r="AB3" s="21" t="s">
        <v>53</v>
      </c>
      <c r="AC3" s="21" t="s">
        <v>54</v>
      </c>
      <c r="AD3" s="21" t="s">
        <v>55</v>
      </c>
      <c r="AE3" s="21" t="s">
        <v>56</v>
      </c>
      <c r="AF3" s="21" t="s">
        <v>57</v>
      </c>
      <c r="AG3" s="21" t="s">
        <v>58</v>
      </c>
      <c r="AH3" s="21" t="s">
        <v>59</v>
      </c>
      <c r="AI3" s="21" t="s">
        <v>60</v>
      </c>
      <c r="AJ3" s="21" t="s">
        <v>61</v>
      </c>
      <c r="AK3" s="21" t="s">
        <v>62</v>
      </c>
      <c r="AL3" s="21" t="s">
        <v>63</v>
      </c>
      <c r="AM3" s="21" t="s">
        <v>64</v>
      </c>
      <c r="AN3" s="21" t="s">
        <v>65</v>
      </c>
      <c r="AO3" s="21" t="s">
        <v>66</v>
      </c>
      <c r="AP3" s="21" t="s">
        <v>67</v>
      </c>
      <c r="AQ3" s="21" t="s">
        <v>68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73</v>
      </c>
      <c r="AW3" s="21" t="s">
        <v>74</v>
      </c>
      <c r="AX3" s="21" t="s">
        <v>75</v>
      </c>
      <c r="AY3" s="21" t="s">
        <v>76</v>
      </c>
      <c r="AZ3" s="21" t="s">
        <v>77</v>
      </c>
      <c r="BA3" s="21" t="s">
        <v>78</v>
      </c>
      <c r="BB3" s="21" t="s">
        <v>79</v>
      </c>
      <c r="BC3" s="21" t="s">
        <v>80</v>
      </c>
      <c r="BD3" s="21" t="s">
        <v>81</v>
      </c>
      <c r="BE3" s="21" t="s">
        <v>82</v>
      </c>
      <c r="BF3" s="21" t="s">
        <v>83</v>
      </c>
    </row>
    <row r="4" spans="1:58" x14ac:dyDescent="0.2">
      <c r="A4" s="25" t="str">
        <f>IF('[7]INVESTIGADOR_Descripcion tipo r'!$B2&lt;&gt;"",'[7]INVESTIGADOR_Descripcion tipo r'!$B2,IF(AND('[7]INVESTIGADOR_Descripcion tipo r'!$B2="",'[7]INVESTIGADOR_Descripcion tipo r'!$B3="",'[7]INVESTIGADOR_Descripcion tipo r'!$B1=""),"","TOTAL"))</f>
        <v>Becario de Investigación</v>
      </c>
      <c r="B4" s="3">
        <f ca="1">IF(AND($A4&lt;&gt;"",$A4&lt;&gt;"TOTAL"),IF(AND('[7]INVESTIGADOR_Descripcion tipo r'!$C2&lt;&gt;"",'[7]INVESTIGADOR_Descripcion tipo r'!$C2&lt;&gt;0),'[7]INVESTIGADOR_Descripcion tipo r'!$C2,""),IF($A4="TOTAL",SUM(INDIRECT("B4:B"&amp;ROW()-1)),""))</f>
        <v>5</v>
      </c>
      <c r="C4" s="3">
        <f ca="1">IF(AND($A4&lt;&gt;"",$A4&lt;&gt;"TOTAL"),IF(AND('[7]INVESTIGADOR_Descripcion tipo r'!$E2&lt;&gt;"",'[7]INVESTIGADOR_Descripcion tipo r'!$E2&lt;&gt;0),'[7]INVESTIGADOR_Descripcion tipo r'!$E2,""),IF($A4="TOTAL",SUM(INDIRECT("C4:C"&amp;ROW()-1)),""))</f>
        <v>4</v>
      </c>
      <c r="D4" s="3">
        <f ca="1">IF(AND($A4&lt;&gt;"",$A4&lt;&gt;"TOTAL"),SUM(B4:C4),IF($A4="TOTAL",SUM(INDIRECT("D4:D"&amp;ROW()-1)),""))</f>
        <v>9</v>
      </c>
      <c r="E4" s="3">
        <f ca="1">IF(AND($A4&lt;&gt;"",$A4&lt;&gt;"TOTAL"),IF(AND('[7]INVESTIGADOR_Descripcion tipo r'!$H2&lt;&gt;"",'[7]INVESTIGADOR_Descripcion tipo r'!$H2&lt;&gt;0),'[7]INVESTIGADOR_Descripcion tipo r'!$H2,""),IF($A4="TOTAL",SUM(INDIRECT("E4:E"&amp;ROW()-1)),""))</f>
        <v>7</v>
      </c>
      <c r="F4" s="3">
        <f ca="1">IF(AND($A4&lt;&gt;"",$A4&lt;&gt;"TOTAL"),IF(AND('[7]INVESTIGADOR_Descripcion tipo r'!$J2&lt;&gt;"",'[7]INVESTIGADOR_Descripcion tipo r'!$J2&lt;&gt;0),'[7]INVESTIGADOR_Descripcion tipo r'!$J2,""),IF($A4="TOTAL",SUM(INDIRECT("F4:F"&amp;ROW()-1)),""))</f>
        <v>7</v>
      </c>
      <c r="G4" s="3">
        <f ca="1">IF(AND($A4&lt;&gt;"",$A4&lt;&gt;"TOTAL"),SUM(E4:F4),IF($A4="TOTAL",SUM(INDIRECT("G4:G"&amp;ROW()-1)),""))</f>
        <v>14</v>
      </c>
      <c r="H4" s="3">
        <f ca="1">IF(AND($A4&lt;&gt;"",$A4&lt;&gt;"TOTAL"),IF(AND('[7]INVESTIGADOR_Descripcion tipo r'!$M2&lt;&gt;"",'[7]INVESTIGADOR_Descripcion tipo r'!$M2&lt;&gt;0),'[7]INVESTIGADOR_Descripcion tipo r'!$M2,""),IF($A4="TOTAL",SUM(INDIRECT("H4:H"&amp;ROW()-1)),""))</f>
        <v>4</v>
      </c>
      <c r="I4" s="3">
        <f ca="1">IF(AND($A4&lt;&gt;"",$A4&lt;&gt;"TOTAL"),IF(AND('[7]INVESTIGADOR_Descripcion tipo r'!$O2&lt;&gt;"",'[7]INVESTIGADOR_Descripcion tipo r'!$O2&lt;&gt;0),'[7]INVESTIGADOR_Descripcion tipo r'!$O2,""),IF($A4="TOTAL",SUM(INDIRECT("I4:I"&amp;ROW()-1)),""))</f>
        <v>6</v>
      </c>
      <c r="J4" s="3">
        <f ca="1">IF(AND($A4&lt;&gt;"",$A4&lt;&gt;"TOTAL"),SUM(H4:I4),IF($A4="TOTAL",SUM(INDIRECT("J4:J"&amp;ROW()-1)),""))</f>
        <v>10</v>
      </c>
      <c r="K4" s="3" t="str">
        <f ca="1">IF(AND($A4&lt;&gt;"",$A4&lt;&gt;"TOTAL"),IF(AND('[7]INVESTIGADOR_Descripcion tipo r'!$R2&lt;&gt;"",'[7]INVESTIGADOR_Descripcion tipo r'!$R2&lt;&gt;0),'[7]INVESTIGADOR_Descripcion tipo r'!$R2,""),IF($A4="TOTAL",SUM(INDIRECT("K4:K"&amp;ROW()-1)),""))</f>
        <v/>
      </c>
      <c r="L4" s="3">
        <f ca="1">IF(AND($A4&lt;&gt;"",$A4&lt;&gt;"TOTAL"),IF(AND('[7]INVESTIGADOR_Descripcion tipo r'!$T2&lt;&gt;"",'[7]INVESTIGADOR_Descripcion tipo r'!$T2&lt;&gt;0),'[7]INVESTIGADOR_Descripcion tipo r'!$T2,""),IF($A4="TOTAL",SUM(INDIRECT("L4:L"&amp;ROW()-1)),""))</f>
        <v>2</v>
      </c>
      <c r="M4" s="3">
        <f ca="1">IF(AND($A4&lt;&gt;"",$A4&lt;&gt;"TOTAL"),SUM(K4:L4),IF($A4="TOTAL",SUM(INDIRECT("M4:M"&amp;ROW()-1)),""))</f>
        <v>2</v>
      </c>
      <c r="N4" s="3" t="str">
        <f ca="1">IF(AND($A4&lt;&gt;"",$A4&lt;&gt;"TOTAL"),IF(AND('[7]INVESTIGADOR_Descripcion tipo r'!$W2&lt;&gt;"",'[7]INVESTIGADOR_Descripcion tipo r'!$W2&lt;&gt;0),'[7]INVESTIGADOR_Descripcion tipo r'!$W2,""),IF($A4="TOTAL",SUM(INDIRECT("N4:N"&amp;ROW()-1)),""))</f>
        <v/>
      </c>
      <c r="O4" s="3" t="str">
        <f ca="1">IF(AND($A4&lt;&gt;"",$A4&lt;&gt;"TOTAL"),IF(AND('[7]INVESTIGADOR_Descripcion tipo r'!$Y2&lt;&gt;"",'[7]INVESTIGADOR_Descripcion tipo r'!$Y2&lt;&gt;0),'[7]INVESTIGADOR_Descripcion tipo r'!$Y2,""),IF($A4="TOTAL",SUM(INDIRECT("O4:O"&amp;ROW()-1)),""))</f>
        <v/>
      </c>
      <c r="P4" s="3">
        <f ca="1">IF(AND($A4&lt;&gt;"",$A4&lt;&gt;"TOTAL"),SUM(N4:O4),IF($A4="TOTAL",SUM(INDIRECT("P4:P"&amp;ROW()-1)),""))</f>
        <v>0</v>
      </c>
      <c r="Q4" s="3" t="str">
        <f ca="1">IF(AND($A4&lt;&gt;"",$A4&lt;&gt;"TOTAL"),IF(AND('[7]INVESTIGADOR_Descripcion tipo r'!$AB2&lt;&gt;"",'[7]INVESTIGADOR_Descripcion tipo r'!$AB2&lt;&gt;0),'[7]INVESTIGADOR_Descripcion tipo r'!$AB2,""),IF($A4="TOTAL",SUM(INDIRECT("Q4:Q"&amp;ROW()-1)),""))</f>
        <v/>
      </c>
      <c r="R4" s="3" t="str">
        <f ca="1">IF(AND($A4&lt;&gt;"",$A4&lt;&gt;"TOTAL"),IF(AND('[7]INVESTIGADOR_Descripcion tipo r'!$AD2&lt;&gt;"",'[7]INVESTIGADOR_Descripcion tipo r'!$AD2&lt;&gt;0),'[7]INVESTIGADOR_Descripcion tipo r'!$AD2,""),IF($A4="TOTAL",SUM(INDIRECT("R4:R"&amp;ROW()-1)),""))</f>
        <v/>
      </c>
      <c r="S4" s="3">
        <f ca="1">IF(AND($A4&lt;&gt;"",$A4&lt;&gt;"TOTAL"),SUM(Q4:R4),IF($A4="TOTAL",SUM(INDIRECT("S4:S"&amp;ROW()-1)),""))</f>
        <v>0</v>
      </c>
      <c r="T4" s="3" t="str">
        <f ca="1">IF(AND($A4&lt;&gt;"",$A4&lt;&gt;"TOTAL"),IF(AND('[7]INVESTIGADOR_Descripcion tipo r'!$AG2&lt;&gt;"",'[7]INVESTIGADOR_Descripcion tipo r'!$AG2&lt;&gt;0),'[7]INVESTIGADOR_Descripcion tipo r'!$AG2,""),IF($A4="TOTAL",SUM(INDIRECT("T4:T"&amp;ROW()-1)),""))</f>
        <v/>
      </c>
      <c r="U4" s="3" t="str">
        <f ca="1">IF(AND($A4&lt;&gt;"",$A4&lt;&gt;"TOTAL"),IF(AND('[7]INVESTIGADOR_Descripcion tipo r'!$AI2&lt;&gt;"",'[7]INVESTIGADOR_Descripcion tipo r'!$AI2&lt;&gt;0),'[7]INVESTIGADOR_Descripcion tipo r'!$AI2,""),IF($A4="TOTAL",SUM(INDIRECT("U4:U"&amp;ROW()-1)),""))</f>
        <v/>
      </c>
      <c r="V4" s="3">
        <f ca="1">IF(AND($A4&lt;&gt;"",$A4&lt;&gt;"TOTAL"),SUM(T4:U4),IF($A4="TOTAL",SUM(INDIRECT("V4:V"&amp;ROW()-1)),""))</f>
        <v>0</v>
      </c>
      <c r="W4" s="3" t="str">
        <f ca="1">IF(AND($A4&lt;&gt;"",$A4&lt;&gt;"TOTAL"),IF(AND('[7]INVESTIGADOR_Descripcion tipo r'!$AL2&lt;&gt;"",'[7]INVESTIGADOR_Descripcion tipo r'!$AL2&lt;&gt;0),'[7]INVESTIGADOR_Descripcion tipo r'!$AL2,""),IF($A4="TOTAL",SUM(INDIRECT("W4:W"&amp;ROW()-1)),""))</f>
        <v/>
      </c>
      <c r="X4" s="3" t="str">
        <f ca="1">IF(AND($A4&lt;&gt;"",$A4&lt;&gt;"TOTAL"),IF(AND('[7]INVESTIGADOR_Descripcion tipo r'!$AN2&lt;&gt;"",'[7]INVESTIGADOR_Descripcion tipo r'!$AN2&lt;&gt;0),'[7]INVESTIGADOR_Descripcion tipo r'!$AN2,""),IF($A4="TOTAL",SUM(INDIRECT("X4:X"&amp;ROW()-1)),""))</f>
        <v/>
      </c>
      <c r="Y4" s="3">
        <f ca="1">IF(AND($A4&lt;&gt;"",$A4&lt;&gt;"TOTAL"),SUM(W4:X4),IF($A4="TOTAL",SUM(INDIRECT("Y4:Y"&amp;ROW()-1)),""))</f>
        <v>0</v>
      </c>
      <c r="Z4" s="3" t="str">
        <f ca="1">IF(AND($A4&lt;&gt;"",$A4&lt;&gt;"TOTAL"),IF(AND('[7]INVESTIGADOR_Descripcion tipo r'!$AQ2&lt;&gt;"",'[7]INVESTIGADOR_Descripcion tipo r'!$AQ2&lt;&gt;0),'[7]INVESTIGADOR_Descripcion tipo r'!$AQ2,""),IF($A4="TOTAL",SUM(INDIRECT("Z4:Z"&amp;ROW()-1)),""))</f>
        <v/>
      </c>
      <c r="AA4" s="3" t="str">
        <f ca="1">IF(AND($A4&lt;&gt;"",$A4&lt;&gt;"TOTAL"),IF(AND('[7]INVESTIGADOR_Descripcion tipo r'!$AS2&lt;&gt;"",'[7]INVESTIGADOR_Descripcion tipo r'!$AS2&lt;&gt;0),'[7]INVESTIGADOR_Descripcion tipo r'!$AS2,""),IF($A4="TOTAL",SUM(INDIRECT("AA4:AA"&amp;ROW()-1)),""))</f>
        <v/>
      </c>
      <c r="AB4" s="3">
        <f ca="1">IF(AND($A4&lt;&gt;"",$A4&lt;&gt;"TOTAL"),SUM(Z4:AA4),IF($A4="TOTAL",SUM(INDIRECT("AB4:AB"&amp;ROW()-1)),""))</f>
        <v>0</v>
      </c>
      <c r="AC4" s="3" t="str">
        <f ca="1">IF(AND($A4&lt;&gt;"",$A4&lt;&gt;"TOTAL"),IF(AND('[7]INVESTIGADOR_Descripcion tipo r'!$AV2&lt;&gt;"",'[7]INVESTIGADOR_Descripcion tipo r'!$AV2&lt;&gt;0),'[7]INVESTIGADOR_Descripcion tipo r'!$AV2,""),IF($A4="TOTAL",SUM(INDIRECT("AC4:AC"&amp;ROW()-1)),""))</f>
        <v/>
      </c>
      <c r="AD4" s="3" t="str">
        <f ca="1">IF(AND($A4&lt;&gt;"",$A4&lt;&gt;"TOTAL"),IF(AND('[7]INVESTIGADOR_Descripcion tipo r'!$AX2&lt;&gt;"",'[7]INVESTIGADOR_Descripcion tipo r'!$AX2&lt;&gt;0),'[7]INVESTIGADOR_Descripcion tipo r'!$AX2,""),IF($A4="TOTAL",SUM(INDIRECT("AD4:AD"&amp;ROW()-1)),""))</f>
        <v/>
      </c>
      <c r="AE4" s="3">
        <f ca="1">IF(AND($A4&lt;&gt;"",$A4&lt;&gt;"TOTAL"),SUM(AC4:AD4),IF($A4="TOTAL",SUM(INDIRECT("AE4:AE"&amp;ROW()-1)),""))</f>
        <v>0</v>
      </c>
      <c r="AF4" s="3" t="str">
        <f ca="1">IF(AND($A4&lt;&gt;"",$A4&lt;&gt;"TOTAL"),IF(AND('[7]INVESTIGADOR_Descripcion tipo r'!$BA2&lt;&gt;"",'[7]INVESTIGADOR_Descripcion tipo r'!$BA2&lt;&gt;0),'[7]INVESTIGADOR_Descripcion tipo r'!$BA2,""),IF($A4="TOTAL",SUM(INDIRECT("AF4:AF"&amp;ROW()-1)),""))</f>
        <v/>
      </c>
      <c r="AG4" s="3" t="str">
        <f ca="1">IF(AND($A4&lt;&gt;"",$A4&lt;&gt;"TOTAL"),IF(AND('[7]INVESTIGADOR_Descripcion tipo r'!$BC2&lt;&gt;"",'[7]INVESTIGADOR_Descripcion tipo r'!$BC2&lt;&gt;0),'[7]INVESTIGADOR_Descripcion tipo r'!$BC2,""),IF($A4="TOTAL",SUM(INDIRECT("AG4:AG"&amp;ROW()-1)),""))</f>
        <v/>
      </c>
      <c r="AH4" s="3">
        <f ca="1">IF(AND($A4&lt;&gt;"",$A4&lt;&gt;"TOTAL"),SUM(AF4:AG4),IF($A4="TOTAL",SUM(INDIRECT("AH4:AH"&amp;ROW()-1)),""))</f>
        <v>0</v>
      </c>
      <c r="AI4" s="3" t="str">
        <f ca="1">IF(AND($A4&lt;&gt;"",$A4&lt;&gt;"TOTAL"),IF(AND('[7]INVESTIGADOR_Descripcion tipo r'!$BF2&lt;&gt;"",'[7]INVESTIGADOR_Descripcion tipo r'!$BF2&lt;&gt;0),'[7]INVESTIGADOR_Descripcion tipo r'!$BF2,""),IF($A4="TOTAL",SUM(INDIRECT("AI4:AI"&amp;ROW()-1)),""))</f>
        <v/>
      </c>
      <c r="AJ4" s="3" t="str">
        <f ca="1">IF(AND($A4&lt;&gt;"",$A4&lt;&gt;"TOTAL"),IF(AND('[7]INVESTIGADOR_Descripcion tipo r'!$BH2&lt;&gt;"",'[7]INVESTIGADOR_Descripcion tipo r'!$BH2&lt;&gt;0),'[7]INVESTIGADOR_Descripcion tipo r'!$BH2,""),IF($A4="TOTAL",SUM(INDIRECT("AJ4:AJ"&amp;ROW()-1)),""))</f>
        <v/>
      </c>
      <c r="AK4" s="3">
        <f ca="1">IF(AND($A4&lt;&gt;"",$A4&lt;&gt;"TOTAL"),SUM(AI4:AJ4),IF($A4="TOTAL",SUM(INDIRECT("AK4:AK"&amp;ROW()-1)),""))</f>
        <v>0</v>
      </c>
      <c r="AL4" s="3" t="str">
        <f ca="1">IF(AND($A4&lt;&gt;"",$A4&lt;&gt;"TOTAL"),IF(AND('[7]INVESTIGADOR_Descripcion tipo r'!$BK2&lt;&gt;"",'[7]INVESTIGADOR_Descripcion tipo r'!$BK2&lt;&gt;0),'[7]INVESTIGADOR_Descripcion tipo r'!$BK2,""),IF($A4="TOTAL",SUM(INDIRECT("AL4:AL"&amp;ROW()-1)),""))</f>
        <v/>
      </c>
      <c r="AM4" s="3" t="str">
        <f ca="1">IF(AND($A4&lt;&gt;"",$A4&lt;&gt;"TOTAL"),IF(AND('[7]INVESTIGADOR_Descripcion tipo r'!$BM2&lt;&gt;"",'[7]INVESTIGADOR_Descripcion tipo r'!$BM2&lt;&gt;0),'[7]INVESTIGADOR_Descripcion tipo r'!$BM2,""),IF($A4="TOTAL",SUM(INDIRECT("AM4:AM"&amp;ROW()-1)),""))</f>
        <v/>
      </c>
      <c r="AN4" s="3">
        <f ca="1">IF(AND($A4&lt;&gt;"",$A4&lt;&gt;"TOTAL"),SUM(AL4:AM4),IF($A4="TOTAL",SUM(INDIRECT("AN4:AN"&amp;ROW()-1)),""))</f>
        <v>0</v>
      </c>
      <c r="AO4" s="3" t="str">
        <f ca="1">IF(AND($A4&lt;&gt;"",$A4&lt;&gt;"TOTAL"),IF(AND('[7]INVESTIGADOR_Descripcion tipo r'!$BP2&lt;&gt;"",'[7]INVESTIGADOR_Descripcion tipo r'!$BP2&lt;&gt;0),'[7]INVESTIGADOR_Descripcion tipo r'!$BP2,""),IF($A4="TOTAL",SUM(INDIRECT("AO4:AO"&amp;ROW()-1)),""))</f>
        <v/>
      </c>
      <c r="AP4" s="3" t="str">
        <f ca="1">IF(AND($A4&lt;&gt;"",$A4&lt;&gt;"TOTAL"),IF(AND('[7]INVESTIGADOR_Descripcion tipo r'!$BR2&lt;&gt;"",'[7]INVESTIGADOR_Descripcion tipo r'!$BR2&lt;&gt;0),'[7]INVESTIGADOR_Descripcion tipo r'!$BR2,""),IF($A4="TOTAL",SUM(INDIRECT("AP4:AP"&amp;ROW()-1)),""))</f>
        <v/>
      </c>
      <c r="AQ4" s="3">
        <f ca="1">IF(AND($A4&lt;&gt;"",$A4&lt;&gt;"TOTAL"),SUM(AO4:AP4),IF($A4="TOTAL",SUM(INDIRECT("AQ4:AQ"&amp;ROW()-1)),""))</f>
        <v>0</v>
      </c>
      <c r="AR4" s="3" t="str">
        <f ca="1">IF(AND($A4&lt;&gt;"",$A4&lt;&gt;"TOTAL"),IF(AND('[7]INVESTIGADOR_Descripcion tipo r'!$BU2&lt;&gt;"",'[7]INVESTIGADOR_Descripcion tipo r'!$BU2&lt;&gt;0),'[7]INVESTIGADOR_Descripcion tipo r'!$BU2,""),IF($A4="TOTAL",SUM(INDIRECT("AR4:AR"&amp;ROW()-1)),""))</f>
        <v/>
      </c>
      <c r="AS4" s="3" t="str">
        <f ca="1">IF(AND($A4&lt;&gt;"",$A4&lt;&gt;"TOTAL"),IF(AND('[7]INVESTIGADOR_Descripcion tipo r'!$BW2&lt;&gt;"",'[7]INVESTIGADOR_Descripcion tipo r'!$BW2&lt;&gt;0),'[7]INVESTIGADOR_Descripcion tipo r'!$BW2,""),IF($A4="TOTAL",SUM(INDIRECT("AS4:AS"&amp;ROW()-1)),""))</f>
        <v/>
      </c>
      <c r="AT4" s="3">
        <f ca="1">IF(AND($A4&lt;&gt;"",$A4&lt;&gt;"TOTAL"),SUM(AR4:AS4),IF($A4="TOTAL",SUM(INDIRECT("AT4:AT"&amp;ROW()-1)),""))</f>
        <v>0</v>
      </c>
      <c r="AU4" s="3" t="str">
        <f ca="1">IF(AND($A4&lt;&gt;"",$A4&lt;&gt;"TOTAL"),IF(AND('[7]INVESTIGADOR_Descripcion tipo r'!$BZ2&lt;&gt;"",'[7]INVESTIGADOR_Descripcion tipo r'!$BZ2&lt;&gt;0),'[7]INVESTIGADOR_Descripcion tipo r'!$BZ2,""),IF($A4="TOTAL",SUM(INDIRECT("AU4:AU"&amp;ROW()-1)),""))</f>
        <v/>
      </c>
      <c r="AV4" s="3" t="str">
        <f ca="1">IF(AND($A4&lt;&gt;"",$A4&lt;&gt;"TOTAL"),IF(AND('[7]INVESTIGADOR_Descripcion tipo r'!$CB2&lt;&gt;"",'[7]INVESTIGADOR_Descripcion tipo r'!$CB2&lt;&gt;0),'[7]INVESTIGADOR_Descripcion tipo r'!$CB2,""),IF($A4="TOTAL",SUM(INDIRECT("AV4:AV"&amp;ROW()-1)),""))</f>
        <v/>
      </c>
      <c r="AW4" s="3">
        <f ca="1">IF(AND($A4&lt;&gt;"",$A4&lt;&gt;"TOTAL"),SUM(AU4:AV4),IF($A4="TOTAL",SUM(INDIRECT("AW4:AW"&amp;ROW()-1)),""))</f>
        <v>0</v>
      </c>
      <c r="AX4" s="3" t="str">
        <f ca="1">IF(AND($A4&lt;&gt;"",$A4&lt;&gt;"TOTAL"),IF(AND('[7]INVESTIGADOR_Descripcion tipo r'!$CE2&lt;&gt;"",'[7]INVESTIGADOR_Descripcion tipo r'!$CE2&lt;&gt;0),'[7]INVESTIGADOR_Descripcion tipo r'!$CE2,""),IF($A4="TOTAL",SUM(INDIRECT("AX4:AX"&amp;ROW()-1)),""))</f>
        <v/>
      </c>
      <c r="AY4" s="3" t="str">
        <f ca="1">IF(AND($A4&lt;&gt;"",$A4&lt;&gt;"TOTAL"),IF(AND('[7]INVESTIGADOR_Descripcion tipo r'!$CG2&lt;&gt;"",'[7]INVESTIGADOR_Descripcion tipo r'!$CG2&lt;&gt;0),'[7]INVESTIGADOR_Descripcion tipo r'!$CG2,""),IF($A4="TOTAL",SUM(INDIRECT("AY4:AY"&amp;ROW()-1)),""))</f>
        <v/>
      </c>
      <c r="AZ4" s="3">
        <f ca="1">IF(AND($A4&lt;&gt;"",$A4&lt;&gt;"TOTAL"),SUM(AX4:AY4),IF($A4="TOTAL",SUM(INDIRECT("AZ4:AZ"&amp;ROW()-1)),""))</f>
        <v>0</v>
      </c>
      <c r="BA4" s="3" t="str">
        <f ca="1">IF(AND($A4&lt;&gt;"",$A4&lt;&gt;"TOTAL"),IF(AND('[7]INVESTIGADOR_Descripcion tipo r'!$CJ2&lt;&gt;"",'[7]INVESTIGADOR_Descripcion tipo r'!$CJ2&lt;&gt;0),'[7]INVESTIGADOR_Descripcion tipo r'!$CJ2,""),IF($A4="TOTAL",SUM(INDIRECT("BA4:BA"&amp;ROW()-1)),""))</f>
        <v/>
      </c>
      <c r="BB4" s="3" t="str">
        <f ca="1">IF(AND($A4&lt;&gt;"",$A4&lt;&gt;"TOTAL"),IF(AND('[7]INVESTIGADOR_Descripcion tipo r'!$CL2&lt;&gt;"",'[7]INVESTIGADOR_Descripcion tipo r'!$CL2&lt;&gt;0),'[7]INVESTIGADOR_Descripcion tipo r'!$CL2,""),IF($A4="TOTAL",SUM(INDIRECT("BB4:BB"&amp;ROW()-1)),""))</f>
        <v/>
      </c>
      <c r="BC4" s="3">
        <f ca="1">IF(AND($A4&lt;&gt;"",$A4&lt;&gt;"TOTAL"),SUM(BA4:BB4),IF($A4="TOTAL",SUM(INDIRECT("BC4:BC"&amp;ROW()-1)),""))</f>
        <v>0</v>
      </c>
      <c r="BD4" s="3" t="str">
        <f ca="1">IF(AND($A4&lt;&gt;"",$A4&lt;&gt;"TOTAL"),IF(AND('[7]INVESTIGADOR_Descripcion tipo r'!$CO2&lt;&gt;"",'[7]INVESTIGADOR_Descripcion tipo r'!$CO2&lt;&gt;0),'[7]INVESTIGADOR_Descripcion tipo r'!$CO2,""),IF($A4="TOTAL",SUM(INDIRECT("BD4:BD"&amp;ROW()-1)),""))</f>
        <v/>
      </c>
      <c r="BE4" s="3" t="str">
        <f ca="1">IF(AND($A4&lt;&gt;"",$A4&lt;&gt;"TOTAL"),IF(AND('[7]INVESTIGADOR_Descripcion tipo r'!$CQ2&lt;&gt;"",'[7]INVESTIGADOR_Descripcion tipo r'!$CQ2&lt;&gt;0),'[7]INVESTIGADOR_Descripcion tipo r'!$CQ2,""),IF($A4="TOTAL",SUM(INDIRECT("BE4:BE"&amp;ROW()-1)),""))</f>
        <v/>
      </c>
      <c r="BF4" s="3">
        <f ca="1">IF(AND($A4&lt;&gt;"",$A4&lt;&gt;"TOTAL"),SUM(BD4:BE4),IF($A4="TOTAL",SUM(INDIRECT("BF4:BF"&amp;ROW()-1)),""))</f>
        <v>0</v>
      </c>
    </row>
    <row r="5" spans="1:58" x14ac:dyDescent="0.2">
      <c r="A5" s="25" t="str">
        <f>IF('[7]INVESTIGADOR_Descripcion tipo r'!$B3&lt;&gt;"",'[7]INVESTIGADOR_Descripcion tipo r'!$B3,IF(AND('[7]INVESTIGADOR_Descripcion tipo r'!$B3="",'[7]INVESTIGADOR_Descripcion tipo r'!$B4="",'[7]INVESTIGADOR_Descripcion tipo r'!$B2=""),"","TOTAL"))</f>
        <v>Becarios R.D. 1493/2011 de 24 de Octubre</v>
      </c>
      <c r="B5" s="3">
        <f ca="1">IF(AND($A5&lt;&gt;"",$A5&lt;&gt;"TOTAL"),IF(AND('[7]INVESTIGADOR_Descripcion tipo r'!$C3&lt;&gt;"",'[7]INVESTIGADOR_Descripcion tipo r'!$C3&lt;&gt;0),'[7]INVESTIGADOR_Descripcion tipo r'!$C3,""),IF($A5="TOTAL",SUM(INDIRECT("B4:B"&amp;ROW()-1)),""))</f>
        <v>4</v>
      </c>
      <c r="C5" s="3">
        <f ca="1">IF(AND($A5&lt;&gt;"",$A5&lt;&gt;"TOTAL"),IF(AND('[7]INVESTIGADOR_Descripcion tipo r'!$E3&lt;&gt;"",'[7]INVESTIGADOR_Descripcion tipo r'!$E3&lt;&gt;0),'[7]INVESTIGADOR_Descripcion tipo r'!$E3,""),IF($A5="TOTAL",SUM(INDIRECT("C4:C"&amp;ROW()-1)),""))</f>
        <v>8</v>
      </c>
      <c r="D5" s="3">
        <f t="shared" ref="D5:D68" ca="1" si="0">IF(AND($A5&lt;&gt;"",$A5&lt;&gt;"TOTAL"),SUM(B5:C5),IF($A5="TOTAL",SUM(INDIRECT("D4:D"&amp;ROW()-1)),""))</f>
        <v>12</v>
      </c>
      <c r="E5" s="3">
        <f ca="1">IF(AND($A5&lt;&gt;"",$A5&lt;&gt;"TOTAL"),IF(AND('[7]INVESTIGADOR_Descripcion tipo r'!$H3&lt;&gt;"",'[7]INVESTIGADOR_Descripcion tipo r'!$H3&lt;&gt;0),'[7]INVESTIGADOR_Descripcion tipo r'!$H3,""),IF($A5="TOTAL",SUM(INDIRECT("E4:E"&amp;ROW()-1)),""))</f>
        <v>2</v>
      </c>
      <c r="F5" s="3">
        <f ca="1">IF(AND($A5&lt;&gt;"",$A5&lt;&gt;"TOTAL"),IF(AND('[7]INVESTIGADOR_Descripcion tipo r'!$J3&lt;&gt;"",'[7]INVESTIGADOR_Descripcion tipo r'!$J3&lt;&gt;0),'[7]INVESTIGADOR_Descripcion tipo r'!$J3,""),IF($A5="TOTAL",SUM(INDIRECT("F4:F"&amp;ROW()-1)),""))</f>
        <v>6</v>
      </c>
      <c r="G5" s="3">
        <f t="shared" ref="G5:G68" ca="1" si="1">IF(AND($A5&lt;&gt;"",$A5&lt;&gt;"TOTAL"),SUM(E5:F5),IF($A5="TOTAL",SUM(INDIRECT("G4:G"&amp;ROW()-1)),""))</f>
        <v>8</v>
      </c>
      <c r="H5" s="3">
        <f ca="1">IF(AND($A5&lt;&gt;"",$A5&lt;&gt;"TOTAL"),IF(AND('[7]INVESTIGADOR_Descripcion tipo r'!$M3&lt;&gt;"",'[7]INVESTIGADOR_Descripcion tipo r'!$M3&lt;&gt;0),'[7]INVESTIGADOR_Descripcion tipo r'!$M3,""),IF($A5="TOTAL",SUM(INDIRECT("H4:H"&amp;ROW()-1)),""))</f>
        <v>6</v>
      </c>
      <c r="I5" s="3">
        <f ca="1">IF(AND($A5&lt;&gt;"",$A5&lt;&gt;"TOTAL"),IF(AND('[7]INVESTIGADOR_Descripcion tipo r'!$O3&lt;&gt;"",'[7]INVESTIGADOR_Descripcion tipo r'!$O3&lt;&gt;0),'[7]INVESTIGADOR_Descripcion tipo r'!$O3,""),IF($A5="TOTAL",SUM(INDIRECT("I4:I"&amp;ROW()-1)),""))</f>
        <v>6</v>
      </c>
      <c r="J5" s="3">
        <f t="shared" ref="J5:J68" ca="1" si="2">IF(AND($A5&lt;&gt;"",$A5&lt;&gt;"TOTAL"),SUM(H5:I5),IF($A5="TOTAL",SUM(INDIRECT("J4:J"&amp;ROW()-1)),""))</f>
        <v>12</v>
      </c>
      <c r="K5" s="3">
        <f ca="1">IF(AND($A5&lt;&gt;"",$A5&lt;&gt;"TOTAL"),IF(AND('[7]INVESTIGADOR_Descripcion tipo r'!$R3&lt;&gt;"",'[7]INVESTIGADOR_Descripcion tipo r'!$R3&lt;&gt;0),'[7]INVESTIGADOR_Descripcion tipo r'!$R3,""),IF($A5="TOTAL",SUM(INDIRECT("K4:K"&amp;ROW()-1)),""))</f>
        <v>2</v>
      </c>
      <c r="L5" s="3">
        <f ca="1">IF(AND($A5&lt;&gt;"",$A5&lt;&gt;"TOTAL"),IF(AND('[7]INVESTIGADOR_Descripcion tipo r'!$T3&lt;&gt;"",'[7]INVESTIGADOR_Descripcion tipo r'!$T3&lt;&gt;0),'[7]INVESTIGADOR_Descripcion tipo r'!$T3,""),IF($A5="TOTAL",SUM(INDIRECT("L4:L"&amp;ROW()-1)),""))</f>
        <v>10</v>
      </c>
      <c r="M5" s="3">
        <f t="shared" ref="M5:M68" ca="1" si="3">IF(AND($A5&lt;&gt;"",$A5&lt;&gt;"TOTAL"),SUM(K5:L5),IF($A5="TOTAL",SUM(INDIRECT("M4:M"&amp;ROW()-1)),""))</f>
        <v>12</v>
      </c>
      <c r="N5" s="3">
        <f ca="1">IF(AND($A5&lt;&gt;"",$A5&lt;&gt;"TOTAL"),IF(AND('[7]INVESTIGADOR_Descripcion tipo r'!$W3&lt;&gt;"",'[7]INVESTIGADOR_Descripcion tipo r'!$W3&lt;&gt;0),'[7]INVESTIGADOR_Descripcion tipo r'!$W3,""),IF($A5="TOTAL",SUM(INDIRECT("N4:N"&amp;ROW()-1)),""))</f>
        <v>6</v>
      </c>
      <c r="O5" s="3">
        <f ca="1">IF(AND($A5&lt;&gt;"",$A5&lt;&gt;"TOTAL"),IF(AND('[7]INVESTIGADOR_Descripcion tipo r'!$Y3&lt;&gt;"",'[7]INVESTIGADOR_Descripcion tipo r'!$Y3&lt;&gt;0),'[7]INVESTIGADOR_Descripcion tipo r'!$Y3,""),IF($A5="TOTAL",SUM(INDIRECT("O4:O"&amp;ROW()-1)),""))</f>
        <v>12</v>
      </c>
      <c r="P5" s="3">
        <f t="shared" ref="P5:P68" ca="1" si="4">IF(AND($A5&lt;&gt;"",$A5&lt;&gt;"TOTAL"),SUM(N5:O5),IF($A5="TOTAL",SUM(INDIRECT("P4:P"&amp;ROW()-1)),""))</f>
        <v>18</v>
      </c>
      <c r="Q5" s="3">
        <f ca="1">IF(AND($A5&lt;&gt;"",$A5&lt;&gt;"TOTAL"),IF(AND('[7]INVESTIGADOR_Descripcion tipo r'!$AB3&lt;&gt;"",'[7]INVESTIGADOR_Descripcion tipo r'!$AB3&lt;&gt;0),'[7]INVESTIGADOR_Descripcion tipo r'!$AB3,""),IF($A5="TOTAL",SUM(INDIRECT("Q4:Q"&amp;ROW()-1)),""))</f>
        <v>7</v>
      </c>
      <c r="R5" s="3">
        <f ca="1">IF(AND($A5&lt;&gt;"",$A5&lt;&gt;"TOTAL"),IF(AND('[7]INVESTIGADOR_Descripcion tipo r'!$AD3&lt;&gt;"",'[7]INVESTIGADOR_Descripcion tipo r'!$AD3&lt;&gt;0),'[7]INVESTIGADOR_Descripcion tipo r'!$AD3,""),IF($A5="TOTAL",SUM(INDIRECT("R4:R"&amp;ROW()-1)),""))</f>
        <v>9</v>
      </c>
      <c r="S5" s="3">
        <f t="shared" ref="S5:S68" ca="1" si="5">IF(AND($A5&lt;&gt;"",$A5&lt;&gt;"TOTAL"),SUM(Q5:R5),IF($A5="TOTAL",SUM(INDIRECT("S4:S"&amp;ROW()-1)),""))</f>
        <v>16</v>
      </c>
      <c r="T5" s="3">
        <f ca="1">IF(AND($A5&lt;&gt;"",$A5&lt;&gt;"TOTAL"),IF(AND('[7]INVESTIGADOR_Descripcion tipo r'!$AG3&lt;&gt;"",'[7]INVESTIGADOR_Descripcion tipo r'!$AG3&lt;&gt;0),'[7]INVESTIGADOR_Descripcion tipo r'!$AG3,""),IF($A5="TOTAL",SUM(INDIRECT("T4:T"&amp;ROW()-1)),""))</f>
        <v>33</v>
      </c>
      <c r="U5" s="3">
        <f ca="1">IF(AND($A5&lt;&gt;"",$A5&lt;&gt;"TOTAL"),IF(AND('[7]INVESTIGADOR_Descripcion tipo r'!$AI3&lt;&gt;"",'[7]INVESTIGADOR_Descripcion tipo r'!$AI3&lt;&gt;0),'[7]INVESTIGADOR_Descripcion tipo r'!$AI3,""),IF($A5="TOTAL",SUM(INDIRECT("U4:U"&amp;ROW()-1)),""))</f>
        <v>25</v>
      </c>
      <c r="V5" s="3">
        <f t="shared" ref="V5:V68" ca="1" si="6">IF(AND($A5&lt;&gt;"",$A5&lt;&gt;"TOTAL"),SUM(T5:U5),IF($A5="TOTAL",SUM(INDIRECT("V4:V"&amp;ROW()-1)),""))</f>
        <v>58</v>
      </c>
      <c r="W5" s="3" t="str">
        <f ca="1">IF(AND($A5&lt;&gt;"",$A5&lt;&gt;"TOTAL"),IF(AND('[7]INVESTIGADOR_Descripcion tipo r'!$AL3&lt;&gt;"",'[7]INVESTIGADOR_Descripcion tipo r'!$AL3&lt;&gt;0),'[7]INVESTIGADOR_Descripcion tipo r'!$AL3,""),IF($A5="TOTAL",SUM(INDIRECT("W4:W"&amp;ROW()-1)),""))</f>
        <v/>
      </c>
      <c r="X5" s="3" t="str">
        <f ca="1">IF(AND($A5&lt;&gt;"",$A5&lt;&gt;"TOTAL"),IF(AND('[7]INVESTIGADOR_Descripcion tipo r'!$AN3&lt;&gt;"",'[7]INVESTIGADOR_Descripcion tipo r'!$AN3&lt;&gt;0),'[7]INVESTIGADOR_Descripcion tipo r'!$AN3,""),IF($A5="TOTAL",SUM(INDIRECT("X4:X"&amp;ROW()-1)),""))</f>
        <v/>
      </c>
      <c r="Y5" s="3">
        <f t="shared" ref="Y5:Y68" ca="1" si="7">IF(AND($A5&lt;&gt;"",$A5&lt;&gt;"TOTAL"),SUM(W5:X5),IF($A5="TOTAL",SUM(INDIRECT("Y4:Y"&amp;ROW()-1)),""))</f>
        <v>0</v>
      </c>
      <c r="Z5" s="3" t="str">
        <f ca="1">IF(AND($A5&lt;&gt;"",$A5&lt;&gt;"TOTAL"),IF(AND('[7]INVESTIGADOR_Descripcion tipo r'!$AQ3&lt;&gt;"",'[7]INVESTIGADOR_Descripcion tipo r'!$AQ3&lt;&gt;0),'[7]INVESTIGADOR_Descripcion tipo r'!$AQ3,""),IF($A5="TOTAL",SUM(INDIRECT("Z4:Z"&amp;ROW()-1)),""))</f>
        <v/>
      </c>
      <c r="AA5" s="3" t="str">
        <f ca="1">IF(AND($A5&lt;&gt;"",$A5&lt;&gt;"TOTAL"),IF(AND('[7]INVESTIGADOR_Descripcion tipo r'!$AS3&lt;&gt;"",'[7]INVESTIGADOR_Descripcion tipo r'!$AS3&lt;&gt;0),'[7]INVESTIGADOR_Descripcion tipo r'!$AS3,""),IF($A5="TOTAL",SUM(INDIRECT("AA4:AA"&amp;ROW()-1)),""))</f>
        <v/>
      </c>
      <c r="AB5" s="3">
        <f t="shared" ref="AB5:AB68" ca="1" si="8">IF(AND($A5&lt;&gt;"",$A5&lt;&gt;"TOTAL"),SUM(Z5:AA5),IF($A5="TOTAL",SUM(INDIRECT("AB4:AB"&amp;ROW()-1)),""))</f>
        <v>0</v>
      </c>
      <c r="AC5" s="3" t="str">
        <f ca="1">IF(AND($A5&lt;&gt;"",$A5&lt;&gt;"TOTAL"),IF(AND('[7]INVESTIGADOR_Descripcion tipo r'!$AV3&lt;&gt;"",'[7]INVESTIGADOR_Descripcion tipo r'!$AV3&lt;&gt;0),'[7]INVESTIGADOR_Descripcion tipo r'!$AV3,""),IF($A5="TOTAL",SUM(INDIRECT("AC4:AC"&amp;ROW()-1)),""))</f>
        <v/>
      </c>
      <c r="AD5" s="3" t="str">
        <f ca="1">IF(AND($A5&lt;&gt;"",$A5&lt;&gt;"TOTAL"),IF(AND('[7]INVESTIGADOR_Descripcion tipo r'!$AX3&lt;&gt;"",'[7]INVESTIGADOR_Descripcion tipo r'!$AX3&lt;&gt;0),'[7]INVESTIGADOR_Descripcion tipo r'!$AX3,""),IF($A5="TOTAL",SUM(INDIRECT("AD4:AD"&amp;ROW()-1)),""))</f>
        <v/>
      </c>
      <c r="AE5" s="3">
        <f t="shared" ref="AE5:AE68" ca="1" si="9">IF(AND($A5&lt;&gt;"",$A5&lt;&gt;"TOTAL"),SUM(AC5:AD5),IF($A5="TOTAL",SUM(INDIRECT("AE4:AE"&amp;ROW()-1)),""))</f>
        <v>0</v>
      </c>
      <c r="AF5" s="3" t="str">
        <f ca="1">IF(AND($A5&lt;&gt;"",$A5&lt;&gt;"TOTAL"),IF(AND('[7]INVESTIGADOR_Descripcion tipo r'!$BA3&lt;&gt;"",'[7]INVESTIGADOR_Descripcion tipo r'!$BA3&lt;&gt;0),'[7]INVESTIGADOR_Descripcion tipo r'!$BA3,""),IF($A5="TOTAL",SUM(INDIRECT("AF4:AF"&amp;ROW()-1)),""))</f>
        <v/>
      </c>
      <c r="AG5" s="3" t="str">
        <f ca="1">IF(AND($A5&lt;&gt;"",$A5&lt;&gt;"TOTAL"),IF(AND('[7]INVESTIGADOR_Descripcion tipo r'!$BC3&lt;&gt;"",'[7]INVESTIGADOR_Descripcion tipo r'!$BC3&lt;&gt;0),'[7]INVESTIGADOR_Descripcion tipo r'!$BC3,""),IF($A5="TOTAL",SUM(INDIRECT("AG4:AG"&amp;ROW()-1)),""))</f>
        <v/>
      </c>
      <c r="AH5" s="3">
        <f t="shared" ref="AH5:AH68" ca="1" si="10">IF(AND($A5&lt;&gt;"",$A5&lt;&gt;"TOTAL"),SUM(AF5:AG5),IF($A5="TOTAL",SUM(INDIRECT("AH4:AH"&amp;ROW()-1)),""))</f>
        <v>0</v>
      </c>
      <c r="AI5" s="3" t="str">
        <f ca="1">IF(AND($A5&lt;&gt;"",$A5&lt;&gt;"TOTAL"),IF(AND('[7]INVESTIGADOR_Descripcion tipo r'!$BF3&lt;&gt;"",'[7]INVESTIGADOR_Descripcion tipo r'!$BF3&lt;&gt;0),'[7]INVESTIGADOR_Descripcion tipo r'!$BF3,""),IF($A5="TOTAL",SUM(INDIRECT("AI4:AI"&amp;ROW()-1)),""))</f>
        <v/>
      </c>
      <c r="AJ5" s="3" t="str">
        <f ca="1">IF(AND($A5&lt;&gt;"",$A5&lt;&gt;"TOTAL"),IF(AND('[7]INVESTIGADOR_Descripcion tipo r'!$BH3&lt;&gt;"",'[7]INVESTIGADOR_Descripcion tipo r'!$BH3&lt;&gt;0),'[7]INVESTIGADOR_Descripcion tipo r'!$BH3,""),IF($A5="TOTAL",SUM(INDIRECT("AJ4:AJ"&amp;ROW()-1)),""))</f>
        <v/>
      </c>
      <c r="AK5" s="3">
        <f t="shared" ref="AK5:AK68" ca="1" si="11">IF(AND($A5&lt;&gt;"",$A5&lt;&gt;"TOTAL"),SUM(AI5:AJ5),IF($A5="TOTAL",SUM(INDIRECT("AK4:AK"&amp;ROW()-1)),""))</f>
        <v>0</v>
      </c>
      <c r="AL5" s="3" t="str">
        <f ca="1">IF(AND($A5&lt;&gt;"",$A5&lt;&gt;"TOTAL"),IF(AND('[7]INVESTIGADOR_Descripcion tipo r'!$BK3&lt;&gt;"",'[7]INVESTIGADOR_Descripcion tipo r'!$BK3&lt;&gt;0),'[7]INVESTIGADOR_Descripcion tipo r'!$BK3,""),IF($A5="TOTAL",SUM(INDIRECT("AL4:AL"&amp;ROW()-1)),""))</f>
        <v/>
      </c>
      <c r="AM5" s="3" t="str">
        <f ca="1">IF(AND($A5&lt;&gt;"",$A5&lt;&gt;"TOTAL"),IF(AND('[7]INVESTIGADOR_Descripcion tipo r'!$BM3&lt;&gt;"",'[7]INVESTIGADOR_Descripcion tipo r'!$BM3&lt;&gt;0),'[7]INVESTIGADOR_Descripcion tipo r'!$BM3,""),IF($A5="TOTAL",SUM(INDIRECT("AM4:AM"&amp;ROW()-1)),""))</f>
        <v/>
      </c>
      <c r="AN5" s="3">
        <f t="shared" ref="AN5:AN68" ca="1" si="12">IF(AND($A5&lt;&gt;"",$A5&lt;&gt;"TOTAL"),SUM(AL5:AM5),IF($A5="TOTAL",SUM(INDIRECT("AN4:AN"&amp;ROW()-1)),""))</f>
        <v>0</v>
      </c>
      <c r="AO5" s="3" t="str">
        <f ca="1">IF(AND($A5&lt;&gt;"",$A5&lt;&gt;"TOTAL"),IF(AND('[7]INVESTIGADOR_Descripcion tipo r'!$BP3&lt;&gt;"",'[7]INVESTIGADOR_Descripcion tipo r'!$BP3&lt;&gt;0),'[7]INVESTIGADOR_Descripcion tipo r'!$BP3,""),IF($A5="TOTAL",SUM(INDIRECT("AO4:AO"&amp;ROW()-1)),""))</f>
        <v/>
      </c>
      <c r="AP5" s="3" t="str">
        <f ca="1">IF(AND($A5&lt;&gt;"",$A5&lt;&gt;"TOTAL"),IF(AND('[7]INVESTIGADOR_Descripcion tipo r'!$BR3&lt;&gt;"",'[7]INVESTIGADOR_Descripcion tipo r'!$BR3&lt;&gt;0),'[7]INVESTIGADOR_Descripcion tipo r'!$BR3,""),IF($A5="TOTAL",SUM(INDIRECT("AP4:AP"&amp;ROW()-1)),""))</f>
        <v/>
      </c>
      <c r="AQ5" s="3">
        <f t="shared" ref="AQ5:AQ68" ca="1" si="13">IF(AND($A5&lt;&gt;"",$A5&lt;&gt;"TOTAL"),SUM(AO5:AP5),IF($A5="TOTAL",SUM(INDIRECT("AQ4:AQ"&amp;ROW()-1)),""))</f>
        <v>0</v>
      </c>
      <c r="AR5" s="3" t="str">
        <f ca="1">IF(AND($A5&lt;&gt;"",$A5&lt;&gt;"TOTAL"),IF(AND('[7]INVESTIGADOR_Descripcion tipo r'!$BU3&lt;&gt;"",'[7]INVESTIGADOR_Descripcion tipo r'!$BU3&lt;&gt;0),'[7]INVESTIGADOR_Descripcion tipo r'!$BU3,""),IF($A5="TOTAL",SUM(INDIRECT("AR4:AR"&amp;ROW()-1)),""))</f>
        <v/>
      </c>
      <c r="AS5" s="3" t="str">
        <f ca="1">IF(AND($A5&lt;&gt;"",$A5&lt;&gt;"TOTAL"),IF(AND('[7]INVESTIGADOR_Descripcion tipo r'!$BW3&lt;&gt;"",'[7]INVESTIGADOR_Descripcion tipo r'!$BW3&lt;&gt;0),'[7]INVESTIGADOR_Descripcion tipo r'!$BW3,""),IF($A5="TOTAL",SUM(INDIRECT("AS4:AS"&amp;ROW()-1)),""))</f>
        <v/>
      </c>
      <c r="AT5" s="3">
        <f t="shared" ref="AT5:AT68" ca="1" si="14">IF(AND($A5&lt;&gt;"",$A5&lt;&gt;"TOTAL"),SUM(AR5:AS5),IF($A5="TOTAL",SUM(INDIRECT("AT4:AT"&amp;ROW()-1)),""))</f>
        <v>0</v>
      </c>
      <c r="AU5" s="3" t="str">
        <f ca="1">IF(AND($A5&lt;&gt;"",$A5&lt;&gt;"TOTAL"),IF(AND('[7]INVESTIGADOR_Descripcion tipo r'!$BZ3&lt;&gt;"",'[7]INVESTIGADOR_Descripcion tipo r'!$BZ3&lt;&gt;0),'[7]INVESTIGADOR_Descripcion tipo r'!$BZ3,""),IF($A5="TOTAL",SUM(INDIRECT("AU4:AU"&amp;ROW()-1)),""))</f>
        <v/>
      </c>
      <c r="AV5" s="3" t="str">
        <f ca="1">IF(AND($A5&lt;&gt;"",$A5&lt;&gt;"TOTAL"),IF(AND('[7]INVESTIGADOR_Descripcion tipo r'!$CB3&lt;&gt;"",'[7]INVESTIGADOR_Descripcion tipo r'!$CB3&lt;&gt;0),'[7]INVESTIGADOR_Descripcion tipo r'!$CB3,""),IF($A5="TOTAL",SUM(INDIRECT("AV4:AV"&amp;ROW()-1)),""))</f>
        <v/>
      </c>
      <c r="AW5" s="3">
        <f t="shared" ref="AW5:AW68" ca="1" si="15">IF(AND($A5&lt;&gt;"",$A5&lt;&gt;"TOTAL"),SUM(AU5:AV5),IF($A5="TOTAL",SUM(INDIRECT("AW4:AW"&amp;ROW()-1)),""))</f>
        <v>0</v>
      </c>
      <c r="AX5" s="3" t="str">
        <f ca="1">IF(AND($A5&lt;&gt;"",$A5&lt;&gt;"TOTAL"),IF(AND('[7]INVESTIGADOR_Descripcion tipo r'!$CE3&lt;&gt;"",'[7]INVESTIGADOR_Descripcion tipo r'!$CE3&lt;&gt;0),'[7]INVESTIGADOR_Descripcion tipo r'!$CE3,""),IF($A5="TOTAL",SUM(INDIRECT("AX4:AX"&amp;ROW()-1)),""))</f>
        <v/>
      </c>
      <c r="AY5" s="3" t="str">
        <f ca="1">IF(AND($A5&lt;&gt;"",$A5&lt;&gt;"TOTAL"),IF(AND('[7]INVESTIGADOR_Descripcion tipo r'!$CG3&lt;&gt;"",'[7]INVESTIGADOR_Descripcion tipo r'!$CG3&lt;&gt;0),'[7]INVESTIGADOR_Descripcion tipo r'!$CG3,""),IF($A5="TOTAL",SUM(INDIRECT("AY4:AY"&amp;ROW()-1)),""))</f>
        <v/>
      </c>
      <c r="AZ5" s="3">
        <f t="shared" ref="AZ5:AZ68" ca="1" si="16">IF(AND($A5&lt;&gt;"",$A5&lt;&gt;"TOTAL"),SUM(AX5:AY5),IF($A5="TOTAL",SUM(INDIRECT("AZ4:AZ"&amp;ROW()-1)),""))</f>
        <v>0</v>
      </c>
      <c r="BA5" s="3" t="str">
        <f ca="1">IF(AND($A5&lt;&gt;"",$A5&lt;&gt;"TOTAL"),IF(AND('[7]INVESTIGADOR_Descripcion tipo r'!$CJ3&lt;&gt;"",'[7]INVESTIGADOR_Descripcion tipo r'!$CJ3&lt;&gt;0),'[7]INVESTIGADOR_Descripcion tipo r'!$CJ3,""),IF($A5="TOTAL",SUM(INDIRECT("BA4:BA"&amp;ROW()-1)),""))</f>
        <v/>
      </c>
      <c r="BB5" s="3" t="str">
        <f ca="1">IF(AND($A5&lt;&gt;"",$A5&lt;&gt;"TOTAL"),IF(AND('[7]INVESTIGADOR_Descripcion tipo r'!$CL3&lt;&gt;"",'[7]INVESTIGADOR_Descripcion tipo r'!$CL3&lt;&gt;0),'[7]INVESTIGADOR_Descripcion tipo r'!$CL3,""),IF($A5="TOTAL",SUM(INDIRECT("BB4:BB"&amp;ROW()-1)),""))</f>
        <v/>
      </c>
      <c r="BC5" s="3">
        <f t="shared" ref="BC5:BC68" ca="1" si="17">IF(AND($A5&lt;&gt;"",$A5&lt;&gt;"TOTAL"),SUM(BA5:BB5),IF($A5="TOTAL",SUM(INDIRECT("BC4:BC"&amp;ROW()-1)),""))</f>
        <v>0</v>
      </c>
      <c r="BD5" s="3" t="str">
        <f ca="1">IF(AND($A5&lt;&gt;"",$A5&lt;&gt;"TOTAL"),IF(AND('[7]INVESTIGADOR_Descripcion tipo r'!$CO3&lt;&gt;"",'[7]INVESTIGADOR_Descripcion tipo r'!$CO3&lt;&gt;0),'[7]INVESTIGADOR_Descripcion tipo r'!$CO3,""),IF($A5="TOTAL",SUM(INDIRECT("BD4:BD"&amp;ROW()-1)),""))</f>
        <v/>
      </c>
      <c r="BE5" s="3" t="str">
        <f ca="1">IF(AND($A5&lt;&gt;"",$A5&lt;&gt;"TOTAL"),IF(AND('[7]INVESTIGADOR_Descripcion tipo r'!$CQ3&lt;&gt;"",'[7]INVESTIGADOR_Descripcion tipo r'!$CQ3&lt;&gt;0),'[7]INVESTIGADOR_Descripcion tipo r'!$CQ3,""),IF($A5="TOTAL",SUM(INDIRECT("BE4:BE"&amp;ROW()-1)),""))</f>
        <v/>
      </c>
      <c r="BF5" s="3">
        <f t="shared" ref="BF5:BF68" ca="1" si="18">IF(AND($A5&lt;&gt;"",$A5&lt;&gt;"TOTAL"),SUM(BD5:BE5),IF($A5="TOTAL",SUM(INDIRECT("BF4:BF"&amp;ROW()-1)),""))</f>
        <v>0</v>
      </c>
    </row>
    <row r="6" spans="1:58" x14ac:dyDescent="0.2">
      <c r="A6" s="25" t="str">
        <f>IF('[7]INVESTIGADOR_Descripcion tipo r'!$B4&lt;&gt;"",'[7]INVESTIGADOR_Descripcion tipo r'!$B4,IF(AND('[7]INVESTIGADOR_Descripcion tipo r'!$B4="",'[7]INVESTIGADOR_Descripcion tipo r'!$B5="",'[7]INVESTIGADOR_Descripcion tipo r'!$B3=""),"","TOTAL"))</f>
        <v>Investigadores laborales</v>
      </c>
      <c r="B6" s="3">
        <f ca="1">IF(AND($A6&lt;&gt;"",$A6&lt;&gt;"TOTAL"),IF(AND('[7]INVESTIGADOR_Descripcion tipo r'!$C4&lt;&gt;"",'[7]INVESTIGADOR_Descripcion tipo r'!$C4&lt;&gt;0),'[7]INVESTIGADOR_Descripcion tipo r'!$C4,""),IF($A6="TOTAL",SUM(INDIRECT("B4:B"&amp;ROW()-1)),""))</f>
        <v>9</v>
      </c>
      <c r="C6" s="3">
        <f ca="1">IF(AND($A6&lt;&gt;"",$A6&lt;&gt;"TOTAL"),IF(AND('[7]INVESTIGADOR_Descripcion tipo r'!$E4&lt;&gt;"",'[7]INVESTIGADOR_Descripcion tipo r'!$E4&lt;&gt;0),'[7]INVESTIGADOR_Descripcion tipo r'!$E4,""),IF($A6="TOTAL",SUM(INDIRECT("C4:C"&amp;ROW()-1)),""))</f>
        <v>11</v>
      </c>
      <c r="D6" s="3">
        <f t="shared" ca="1" si="0"/>
        <v>20</v>
      </c>
      <c r="E6" s="3">
        <f ca="1">IF(AND($A6&lt;&gt;"",$A6&lt;&gt;"TOTAL"),IF(AND('[7]INVESTIGADOR_Descripcion tipo r'!$H4&lt;&gt;"",'[7]INVESTIGADOR_Descripcion tipo r'!$H4&lt;&gt;0),'[7]INVESTIGADOR_Descripcion tipo r'!$H4,""),IF($A6="TOTAL",SUM(INDIRECT("E4:E"&amp;ROW()-1)),""))</f>
        <v>6</v>
      </c>
      <c r="F6" s="3">
        <f ca="1">IF(AND($A6&lt;&gt;"",$A6&lt;&gt;"TOTAL"),IF(AND('[7]INVESTIGADOR_Descripcion tipo r'!$J4&lt;&gt;"",'[7]INVESTIGADOR_Descripcion tipo r'!$J4&lt;&gt;0),'[7]INVESTIGADOR_Descripcion tipo r'!$J4,""),IF($A6="TOTAL",SUM(INDIRECT("F4:F"&amp;ROW()-1)),""))</f>
        <v>11</v>
      </c>
      <c r="G6" s="3">
        <f t="shared" ca="1" si="1"/>
        <v>17</v>
      </c>
      <c r="H6" s="3">
        <f ca="1">IF(AND($A6&lt;&gt;"",$A6&lt;&gt;"TOTAL"),IF(AND('[7]INVESTIGADOR_Descripcion tipo r'!$M4&lt;&gt;"",'[7]INVESTIGADOR_Descripcion tipo r'!$M4&lt;&gt;0),'[7]INVESTIGADOR_Descripcion tipo r'!$M4,""),IF($A6="TOTAL",SUM(INDIRECT("H4:H"&amp;ROW()-1)),""))</f>
        <v>9</v>
      </c>
      <c r="I6" s="3">
        <f ca="1">IF(AND($A6&lt;&gt;"",$A6&lt;&gt;"TOTAL"),IF(AND('[7]INVESTIGADOR_Descripcion tipo r'!$O4&lt;&gt;"",'[7]INVESTIGADOR_Descripcion tipo r'!$O4&lt;&gt;0),'[7]INVESTIGADOR_Descripcion tipo r'!$O4,""),IF($A6="TOTAL",SUM(INDIRECT("I4:I"&amp;ROW()-1)),""))</f>
        <v>8</v>
      </c>
      <c r="J6" s="3">
        <f t="shared" ca="1" si="2"/>
        <v>17</v>
      </c>
      <c r="K6" s="3">
        <f ca="1">IF(AND($A6&lt;&gt;"",$A6&lt;&gt;"TOTAL"),IF(AND('[7]INVESTIGADOR_Descripcion tipo r'!$R4&lt;&gt;"",'[7]INVESTIGADOR_Descripcion tipo r'!$R4&lt;&gt;0),'[7]INVESTIGADOR_Descripcion tipo r'!$R4,""),IF($A6="TOTAL",SUM(INDIRECT("K4:K"&amp;ROW()-1)),""))</f>
        <v>9</v>
      </c>
      <c r="L6" s="3">
        <f ca="1">IF(AND($A6&lt;&gt;"",$A6&lt;&gt;"TOTAL"),IF(AND('[7]INVESTIGADOR_Descripcion tipo r'!$T4&lt;&gt;"",'[7]INVESTIGADOR_Descripcion tipo r'!$T4&lt;&gt;0),'[7]INVESTIGADOR_Descripcion tipo r'!$T4,""),IF($A6="TOTAL",SUM(INDIRECT("L4:L"&amp;ROW()-1)),""))</f>
        <v>9</v>
      </c>
      <c r="M6" s="3">
        <f t="shared" ca="1" si="3"/>
        <v>18</v>
      </c>
      <c r="N6" s="3">
        <f ca="1">IF(AND($A6&lt;&gt;"",$A6&lt;&gt;"TOTAL"),IF(AND('[7]INVESTIGADOR_Descripcion tipo r'!$W4&lt;&gt;"",'[7]INVESTIGADOR_Descripcion tipo r'!$W4&lt;&gt;0),'[7]INVESTIGADOR_Descripcion tipo r'!$W4,""),IF($A6="TOTAL",SUM(INDIRECT("N4:N"&amp;ROW()-1)),""))</f>
        <v>9</v>
      </c>
      <c r="O6" s="3">
        <f ca="1">IF(AND($A6&lt;&gt;"",$A6&lt;&gt;"TOTAL"),IF(AND('[7]INVESTIGADOR_Descripcion tipo r'!$Y4&lt;&gt;"",'[7]INVESTIGADOR_Descripcion tipo r'!$Y4&lt;&gt;0),'[7]INVESTIGADOR_Descripcion tipo r'!$Y4,""),IF($A6="TOTAL",SUM(INDIRECT("O4:O"&amp;ROW()-1)),""))</f>
        <v>9</v>
      </c>
      <c r="P6" s="3">
        <f t="shared" ca="1" si="4"/>
        <v>18</v>
      </c>
      <c r="Q6" s="3">
        <f ca="1">IF(AND($A6&lt;&gt;"",$A6&lt;&gt;"TOTAL"),IF(AND('[7]INVESTIGADOR_Descripcion tipo r'!$AB4&lt;&gt;"",'[7]INVESTIGADOR_Descripcion tipo r'!$AB4&lt;&gt;0),'[7]INVESTIGADOR_Descripcion tipo r'!$AB4,""),IF($A6="TOTAL",SUM(INDIRECT("Q4:Q"&amp;ROW()-1)),""))</f>
        <v>17</v>
      </c>
      <c r="R6" s="3">
        <f ca="1">IF(AND($A6&lt;&gt;"",$A6&lt;&gt;"TOTAL"),IF(AND('[7]INVESTIGADOR_Descripcion tipo r'!$AD4&lt;&gt;"",'[7]INVESTIGADOR_Descripcion tipo r'!$AD4&lt;&gt;0),'[7]INVESTIGADOR_Descripcion tipo r'!$AD4,""),IF($A6="TOTAL",SUM(INDIRECT("R4:R"&amp;ROW()-1)),""))</f>
        <v>7</v>
      </c>
      <c r="S6" s="3">
        <f t="shared" ca="1" si="5"/>
        <v>24</v>
      </c>
      <c r="T6" s="3">
        <f ca="1">IF(AND($A6&lt;&gt;"",$A6&lt;&gt;"TOTAL"),IF(AND('[7]INVESTIGADOR_Descripcion tipo r'!$AG4&lt;&gt;"",'[7]INVESTIGADOR_Descripcion tipo r'!$AG4&lt;&gt;0),'[7]INVESTIGADOR_Descripcion tipo r'!$AG4,""),IF($A6="TOTAL",SUM(INDIRECT("T4:T"&amp;ROW()-1)),""))</f>
        <v>11</v>
      </c>
      <c r="U6" s="3">
        <f ca="1">IF(AND($A6&lt;&gt;"",$A6&lt;&gt;"TOTAL"),IF(AND('[7]INVESTIGADOR_Descripcion tipo r'!$AI4&lt;&gt;"",'[7]INVESTIGADOR_Descripcion tipo r'!$AI4&lt;&gt;0),'[7]INVESTIGADOR_Descripcion tipo r'!$AI4,""),IF($A6="TOTAL",SUM(INDIRECT("U4:U"&amp;ROW()-1)),""))</f>
        <v>14</v>
      </c>
      <c r="V6" s="3">
        <f t="shared" ca="1" si="6"/>
        <v>25</v>
      </c>
      <c r="W6" s="3" t="str">
        <f ca="1">IF(AND($A6&lt;&gt;"",$A6&lt;&gt;"TOTAL"),IF(AND('[7]INVESTIGADOR_Descripcion tipo r'!$AL4&lt;&gt;"",'[7]INVESTIGADOR_Descripcion tipo r'!$AL4&lt;&gt;0),'[7]INVESTIGADOR_Descripcion tipo r'!$AL4,""),IF($A6="TOTAL",SUM(INDIRECT("W4:W"&amp;ROW()-1)),""))</f>
        <v/>
      </c>
      <c r="X6" s="3" t="str">
        <f ca="1">IF(AND($A6&lt;&gt;"",$A6&lt;&gt;"TOTAL"),IF(AND('[7]INVESTIGADOR_Descripcion tipo r'!$AN4&lt;&gt;"",'[7]INVESTIGADOR_Descripcion tipo r'!$AN4&lt;&gt;0),'[7]INVESTIGADOR_Descripcion tipo r'!$AN4,""),IF($A6="TOTAL",SUM(INDIRECT("X4:X"&amp;ROW()-1)),""))</f>
        <v/>
      </c>
      <c r="Y6" s="3">
        <f t="shared" ca="1" si="7"/>
        <v>0</v>
      </c>
      <c r="Z6" s="3" t="str">
        <f ca="1">IF(AND($A6&lt;&gt;"",$A6&lt;&gt;"TOTAL"),IF(AND('[7]INVESTIGADOR_Descripcion tipo r'!$AQ4&lt;&gt;"",'[7]INVESTIGADOR_Descripcion tipo r'!$AQ4&lt;&gt;0),'[7]INVESTIGADOR_Descripcion tipo r'!$AQ4,""),IF($A6="TOTAL",SUM(INDIRECT("Z4:Z"&amp;ROW()-1)),""))</f>
        <v/>
      </c>
      <c r="AA6" s="3" t="str">
        <f ca="1">IF(AND($A6&lt;&gt;"",$A6&lt;&gt;"TOTAL"),IF(AND('[7]INVESTIGADOR_Descripcion tipo r'!$AS4&lt;&gt;"",'[7]INVESTIGADOR_Descripcion tipo r'!$AS4&lt;&gt;0),'[7]INVESTIGADOR_Descripcion tipo r'!$AS4,""),IF($A6="TOTAL",SUM(INDIRECT("AA4:AA"&amp;ROW()-1)),""))</f>
        <v/>
      </c>
      <c r="AB6" s="3">
        <f t="shared" ca="1" si="8"/>
        <v>0</v>
      </c>
      <c r="AC6" s="3" t="str">
        <f ca="1">IF(AND($A6&lt;&gt;"",$A6&lt;&gt;"TOTAL"),IF(AND('[7]INVESTIGADOR_Descripcion tipo r'!$AV4&lt;&gt;"",'[7]INVESTIGADOR_Descripcion tipo r'!$AV4&lt;&gt;0),'[7]INVESTIGADOR_Descripcion tipo r'!$AV4,""),IF($A6="TOTAL",SUM(INDIRECT("AC4:AC"&amp;ROW()-1)),""))</f>
        <v/>
      </c>
      <c r="AD6" s="3" t="str">
        <f ca="1">IF(AND($A6&lt;&gt;"",$A6&lt;&gt;"TOTAL"),IF(AND('[7]INVESTIGADOR_Descripcion tipo r'!$AX4&lt;&gt;"",'[7]INVESTIGADOR_Descripcion tipo r'!$AX4&lt;&gt;0),'[7]INVESTIGADOR_Descripcion tipo r'!$AX4,""),IF($A6="TOTAL",SUM(INDIRECT("AD4:AD"&amp;ROW()-1)),""))</f>
        <v/>
      </c>
      <c r="AE6" s="3">
        <f t="shared" ca="1" si="9"/>
        <v>0</v>
      </c>
      <c r="AF6" s="3" t="str">
        <f ca="1">IF(AND($A6&lt;&gt;"",$A6&lt;&gt;"TOTAL"),IF(AND('[7]INVESTIGADOR_Descripcion tipo r'!$BA4&lt;&gt;"",'[7]INVESTIGADOR_Descripcion tipo r'!$BA4&lt;&gt;0),'[7]INVESTIGADOR_Descripcion tipo r'!$BA4,""),IF($A6="TOTAL",SUM(INDIRECT("AF4:AF"&amp;ROW()-1)),""))</f>
        <v/>
      </c>
      <c r="AG6" s="3" t="str">
        <f ca="1">IF(AND($A6&lt;&gt;"",$A6&lt;&gt;"TOTAL"),IF(AND('[7]INVESTIGADOR_Descripcion tipo r'!$BC4&lt;&gt;"",'[7]INVESTIGADOR_Descripcion tipo r'!$BC4&lt;&gt;0),'[7]INVESTIGADOR_Descripcion tipo r'!$BC4,""),IF($A6="TOTAL",SUM(INDIRECT("AG4:AG"&amp;ROW()-1)),""))</f>
        <v/>
      </c>
      <c r="AH6" s="3">
        <f t="shared" ca="1" si="10"/>
        <v>0</v>
      </c>
      <c r="AI6" s="3" t="str">
        <f ca="1">IF(AND($A6&lt;&gt;"",$A6&lt;&gt;"TOTAL"),IF(AND('[7]INVESTIGADOR_Descripcion tipo r'!$BF4&lt;&gt;"",'[7]INVESTIGADOR_Descripcion tipo r'!$BF4&lt;&gt;0),'[7]INVESTIGADOR_Descripcion tipo r'!$BF4,""),IF($A6="TOTAL",SUM(INDIRECT("AI4:AI"&amp;ROW()-1)),""))</f>
        <v/>
      </c>
      <c r="AJ6" s="3" t="str">
        <f ca="1">IF(AND($A6&lt;&gt;"",$A6&lt;&gt;"TOTAL"),IF(AND('[7]INVESTIGADOR_Descripcion tipo r'!$BH4&lt;&gt;"",'[7]INVESTIGADOR_Descripcion tipo r'!$BH4&lt;&gt;0),'[7]INVESTIGADOR_Descripcion tipo r'!$BH4,""),IF($A6="TOTAL",SUM(INDIRECT("AJ4:AJ"&amp;ROW()-1)),""))</f>
        <v/>
      </c>
      <c r="AK6" s="3">
        <f t="shared" ca="1" si="11"/>
        <v>0</v>
      </c>
      <c r="AL6" s="3" t="str">
        <f ca="1">IF(AND($A6&lt;&gt;"",$A6&lt;&gt;"TOTAL"),IF(AND('[7]INVESTIGADOR_Descripcion tipo r'!$BK4&lt;&gt;"",'[7]INVESTIGADOR_Descripcion tipo r'!$BK4&lt;&gt;0),'[7]INVESTIGADOR_Descripcion tipo r'!$BK4,""),IF($A6="TOTAL",SUM(INDIRECT("AL4:AL"&amp;ROW()-1)),""))</f>
        <v/>
      </c>
      <c r="AM6" s="3" t="str">
        <f ca="1">IF(AND($A6&lt;&gt;"",$A6&lt;&gt;"TOTAL"),IF(AND('[7]INVESTIGADOR_Descripcion tipo r'!$BM4&lt;&gt;"",'[7]INVESTIGADOR_Descripcion tipo r'!$BM4&lt;&gt;0),'[7]INVESTIGADOR_Descripcion tipo r'!$BM4,""),IF($A6="TOTAL",SUM(INDIRECT("AM4:AM"&amp;ROW()-1)),""))</f>
        <v/>
      </c>
      <c r="AN6" s="3">
        <f t="shared" ca="1" si="12"/>
        <v>0</v>
      </c>
      <c r="AO6" s="3" t="str">
        <f ca="1">IF(AND($A6&lt;&gt;"",$A6&lt;&gt;"TOTAL"),IF(AND('[7]INVESTIGADOR_Descripcion tipo r'!$BP4&lt;&gt;"",'[7]INVESTIGADOR_Descripcion tipo r'!$BP4&lt;&gt;0),'[7]INVESTIGADOR_Descripcion tipo r'!$BP4,""),IF($A6="TOTAL",SUM(INDIRECT("AO4:AO"&amp;ROW()-1)),""))</f>
        <v/>
      </c>
      <c r="AP6" s="3" t="str">
        <f ca="1">IF(AND($A6&lt;&gt;"",$A6&lt;&gt;"TOTAL"),IF(AND('[7]INVESTIGADOR_Descripcion tipo r'!$BR4&lt;&gt;"",'[7]INVESTIGADOR_Descripcion tipo r'!$BR4&lt;&gt;0),'[7]INVESTIGADOR_Descripcion tipo r'!$BR4,""),IF($A6="TOTAL",SUM(INDIRECT("AP4:AP"&amp;ROW()-1)),""))</f>
        <v/>
      </c>
      <c r="AQ6" s="3">
        <f t="shared" ca="1" si="13"/>
        <v>0</v>
      </c>
      <c r="AR6" s="3" t="str">
        <f ca="1">IF(AND($A6&lt;&gt;"",$A6&lt;&gt;"TOTAL"),IF(AND('[7]INVESTIGADOR_Descripcion tipo r'!$BU4&lt;&gt;"",'[7]INVESTIGADOR_Descripcion tipo r'!$BU4&lt;&gt;0),'[7]INVESTIGADOR_Descripcion tipo r'!$BU4,""),IF($A6="TOTAL",SUM(INDIRECT("AR4:AR"&amp;ROW()-1)),""))</f>
        <v/>
      </c>
      <c r="AS6" s="3" t="str">
        <f ca="1">IF(AND($A6&lt;&gt;"",$A6&lt;&gt;"TOTAL"),IF(AND('[7]INVESTIGADOR_Descripcion tipo r'!$BW4&lt;&gt;"",'[7]INVESTIGADOR_Descripcion tipo r'!$BW4&lt;&gt;0),'[7]INVESTIGADOR_Descripcion tipo r'!$BW4,""),IF($A6="TOTAL",SUM(INDIRECT("AS4:AS"&amp;ROW()-1)),""))</f>
        <v/>
      </c>
      <c r="AT6" s="3">
        <f t="shared" ca="1" si="14"/>
        <v>0</v>
      </c>
      <c r="AU6" s="3" t="str">
        <f ca="1">IF(AND($A6&lt;&gt;"",$A6&lt;&gt;"TOTAL"),IF(AND('[7]INVESTIGADOR_Descripcion tipo r'!$BZ4&lt;&gt;"",'[7]INVESTIGADOR_Descripcion tipo r'!$BZ4&lt;&gt;0),'[7]INVESTIGADOR_Descripcion tipo r'!$BZ4,""),IF($A6="TOTAL",SUM(INDIRECT("AU4:AU"&amp;ROW()-1)),""))</f>
        <v/>
      </c>
      <c r="AV6" s="3" t="str">
        <f ca="1">IF(AND($A6&lt;&gt;"",$A6&lt;&gt;"TOTAL"),IF(AND('[7]INVESTIGADOR_Descripcion tipo r'!$CB4&lt;&gt;"",'[7]INVESTIGADOR_Descripcion tipo r'!$CB4&lt;&gt;0),'[7]INVESTIGADOR_Descripcion tipo r'!$CB4,""),IF($A6="TOTAL",SUM(INDIRECT("AV4:AV"&amp;ROW()-1)),""))</f>
        <v/>
      </c>
      <c r="AW6" s="3">
        <f t="shared" ca="1" si="15"/>
        <v>0</v>
      </c>
      <c r="AX6" s="3" t="str">
        <f ca="1">IF(AND($A6&lt;&gt;"",$A6&lt;&gt;"TOTAL"),IF(AND('[7]INVESTIGADOR_Descripcion tipo r'!$CE4&lt;&gt;"",'[7]INVESTIGADOR_Descripcion tipo r'!$CE4&lt;&gt;0),'[7]INVESTIGADOR_Descripcion tipo r'!$CE4,""),IF($A6="TOTAL",SUM(INDIRECT("AX4:AX"&amp;ROW()-1)),""))</f>
        <v/>
      </c>
      <c r="AY6" s="3" t="str">
        <f ca="1">IF(AND($A6&lt;&gt;"",$A6&lt;&gt;"TOTAL"),IF(AND('[7]INVESTIGADOR_Descripcion tipo r'!$CG4&lt;&gt;"",'[7]INVESTIGADOR_Descripcion tipo r'!$CG4&lt;&gt;0),'[7]INVESTIGADOR_Descripcion tipo r'!$CG4,""),IF($A6="TOTAL",SUM(INDIRECT("AY4:AY"&amp;ROW()-1)),""))</f>
        <v/>
      </c>
      <c r="AZ6" s="3">
        <f t="shared" ca="1" si="16"/>
        <v>0</v>
      </c>
      <c r="BA6" s="3" t="str">
        <f ca="1">IF(AND($A6&lt;&gt;"",$A6&lt;&gt;"TOTAL"),IF(AND('[7]INVESTIGADOR_Descripcion tipo r'!$CJ4&lt;&gt;"",'[7]INVESTIGADOR_Descripcion tipo r'!$CJ4&lt;&gt;0),'[7]INVESTIGADOR_Descripcion tipo r'!$CJ4,""),IF($A6="TOTAL",SUM(INDIRECT("BA4:BA"&amp;ROW()-1)),""))</f>
        <v/>
      </c>
      <c r="BB6" s="3" t="str">
        <f ca="1">IF(AND($A6&lt;&gt;"",$A6&lt;&gt;"TOTAL"),IF(AND('[7]INVESTIGADOR_Descripcion tipo r'!$CL4&lt;&gt;"",'[7]INVESTIGADOR_Descripcion tipo r'!$CL4&lt;&gt;0),'[7]INVESTIGADOR_Descripcion tipo r'!$CL4,""),IF($A6="TOTAL",SUM(INDIRECT("BB4:BB"&amp;ROW()-1)),""))</f>
        <v/>
      </c>
      <c r="BC6" s="3">
        <f t="shared" ca="1" si="17"/>
        <v>0</v>
      </c>
      <c r="BD6" s="3" t="str">
        <f ca="1">IF(AND($A6&lt;&gt;"",$A6&lt;&gt;"TOTAL"),IF(AND('[7]INVESTIGADOR_Descripcion tipo r'!$CO4&lt;&gt;"",'[7]INVESTIGADOR_Descripcion tipo r'!$CO4&lt;&gt;0),'[7]INVESTIGADOR_Descripcion tipo r'!$CO4,""),IF($A6="TOTAL",SUM(INDIRECT("BD4:BD"&amp;ROW()-1)),""))</f>
        <v/>
      </c>
      <c r="BE6" s="3" t="str">
        <f ca="1">IF(AND($A6&lt;&gt;"",$A6&lt;&gt;"TOTAL"),IF(AND('[7]INVESTIGADOR_Descripcion tipo r'!$CQ4&lt;&gt;"",'[7]INVESTIGADOR_Descripcion tipo r'!$CQ4&lt;&gt;0),'[7]INVESTIGADOR_Descripcion tipo r'!$CQ4,""),IF($A6="TOTAL",SUM(INDIRECT("BE4:BE"&amp;ROW()-1)),""))</f>
        <v/>
      </c>
      <c r="BF6" s="3">
        <f t="shared" ca="1" si="18"/>
        <v>0</v>
      </c>
    </row>
    <row r="7" spans="1:58" x14ac:dyDescent="0.2">
      <c r="A7" s="25" t="str">
        <f>IF('[7]INVESTIGADOR_Descripcion tipo r'!$B5&lt;&gt;"",'[7]INVESTIGADOR_Descripcion tipo r'!$B5,IF(AND('[7]INVESTIGADOR_Descripcion tipo r'!$B5="",'[7]INVESTIGADOR_Descripcion tipo r'!$B6="",'[7]INVESTIGADOR_Descripcion tipo r'!$B4=""),"","TOTAL"))</f>
        <v>Personal Investigador en Formación</v>
      </c>
      <c r="B7" s="3">
        <f ca="1">IF(AND($A7&lt;&gt;"",$A7&lt;&gt;"TOTAL"),IF(AND('[7]INVESTIGADOR_Descripcion tipo r'!$C5&lt;&gt;"",'[7]INVESTIGADOR_Descripcion tipo r'!$C5&lt;&gt;0),'[7]INVESTIGADOR_Descripcion tipo r'!$C5,""),IF($A7="TOTAL",SUM(INDIRECT("B4:B"&amp;ROW()-1)),""))</f>
        <v>20</v>
      </c>
      <c r="C7" s="3">
        <f ca="1">IF(AND($A7&lt;&gt;"",$A7&lt;&gt;"TOTAL"),IF(AND('[7]INVESTIGADOR_Descripcion tipo r'!$E5&lt;&gt;"",'[7]INVESTIGADOR_Descripcion tipo r'!$E5&lt;&gt;0),'[7]INVESTIGADOR_Descripcion tipo r'!$E5,""),IF($A7="TOTAL",SUM(INDIRECT("C4:C"&amp;ROW()-1)),""))</f>
        <v>13</v>
      </c>
      <c r="D7" s="3">
        <f t="shared" ca="1" si="0"/>
        <v>33</v>
      </c>
      <c r="E7" s="3">
        <f ca="1">IF(AND($A7&lt;&gt;"",$A7&lt;&gt;"TOTAL"),IF(AND('[7]INVESTIGADOR_Descripcion tipo r'!$H5&lt;&gt;"",'[7]INVESTIGADOR_Descripcion tipo r'!$H5&lt;&gt;0),'[7]INVESTIGADOR_Descripcion tipo r'!$H5,""),IF($A7="TOTAL",SUM(INDIRECT("E4:E"&amp;ROW()-1)),""))</f>
        <v>15</v>
      </c>
      <c r="F7" s="3">
        <f ca="1">IF(AND($A7&lt;&gt;"",$A7&lt;&gt;"TOTAL"),IF(AND('[7]INVESTIGADOR_Descripcion tipo r'!$J5&lt;&gt;"",'[7]INVESTIGADOR_Descripcion tipo r'!$J5&lt;&gt;0),'[7]INVESTIGADOR_Descripcion tipo r'!$J5,""),IF($A7="TOTAL",SUM(INDIRECT("F4:F"&amp;ROW()-1)),""))</f>
        <v>13</v>
      </c>
      <c r="G7" s="3">
        <f t="shared" ca="1" si="1"/>
        <v>28</v>
      </c>
      <c r="H7" s="3">
        <f ca="1">IF(AND($A7&lt;&gt;"",$A7&lt;&gt;"TOTAL"),IF(AND('[7]INVESTIGADOR_Descripcion tipo r'!$M5&lt;&gt;"",'[7]INVESTIGADOR_Descripcion tipo r'!$M5&lt;&gt;0),'[7]INVESTIGADOR_Descripcion tipo r'!$M5,""),IF($A7="TOTAL",SUM(INDIRECT("H4:H"&amp;ROW()-1)),""))</f>
        <v>16</v>
      </c>
      <c r="I7" s="3">
        <f ca="1">IF(AND($A7&lt;&gt;"",$A7&lt;&gt;"TOTAL"),IF(AND('[7]INVESTIGADOR_Descripcion tipo r'!$O5&lt;&gt;"",'[7]INVESTIGADOR_Descripcion tipo r'!$O5&lt;&gt;0),'[7]INVESTIGADOR_Descripcion tipo r'!$O5,""),IF($A7="TOTAL",SUM(INDIRECT("I4:I"&amp;ROW()-1)),""))</f>
        <v>15</v>
      </c>
      <c r="J7" s="3">
        <f t="shared" ca="1" si="2"/>
        <v>31</v>
      </c>
      <c r="K7" s="3">
        <f ca="1">IF(AND($A7&lt;&gt;"",$A7&lt;&gt;"TOTAL"),IF(AND('[7]INVESTIGADOR_Descripcion tipo r'!$R5&lt;&gt;"",'[7]INVESTIGADOR_Descripcion tipo r'!$R5&lt;&gt;0),'[7]INVESTIGADOR_Descripcion tipo r'!$R5,""),IF($A7="TOTAL",SUM(INDIRECT("K4:K"&amp;ROW()-1)),""))</f>
        <v>16</v>
      </c>
      <c r="L7" s="3">
        <f ca="1">IF(AND($A7&lt;&gt;"",$A7&lt;&gt;"TOTAL"),IF(AND('[7]INVESTIGADOR_Descripcion tipo r'!$T5&lt;&gt;"",'[7]INVESTIGADOR_Descripcion tipo r'!$T5&lt;&gt;0),'[7]INVESTIGADOR_Descripcion tipo r'!$T5,""),IF($A7="TOTAL",SUM(INDIRECT("L4:L"&amp;ROW()-1)),""))</f>
        <v>19</v>
      </c>
      <c r="M7" s="3">
        <f t="shared" ca="1" si="3"/>
        <v>35</v>
      </c>
      <c r="N7" s="3">
        <f ca="1">IF(AND($A7&lt;&gt;"",$A7&lt;&gt;"TOTAL"),IF(AND('[7]INVESTIGADOR_Descripcion tipo r'!$W5&lt;&gt;"",'[7]INVESTIGADOR_Descripcion tipo r'!$W5&lt;&gt;0),'[7]INVESTIGADOR_Descripcion tipo r'!$W5,""),IF($A7="TOTAL",SUM(INDIRECT("N4:N"&amp;ROW()-1)),""))</f>
        <v>23</v>
      </c>
      <c r="O7" s="3">
        <f ca="1">IF(AND($A7&lt;&gt;"",$A7&lt;&gt;"TOTAL"),IF(AND('[7]INVESTIGADOR_Descripcion tipo r'!$Y5&lt;&gt;"",'[7]INVESTIGADOR_Descripcion tipo r'!$Y5&lt;&gt;0),'[7]INVESTIGADOR_Descripcion tipo r'!$Y5,""),IF($A7="TOTAL",SUM(INDIRECT("O4:O"&amp;ROW()-1)),""))</f>
        <v>19</v>
      </c>
      <c r="P7" s="3">
        <f t="shared" ca="1" si="4"/>
        <v>42</v>
      </c>
      <c r="Q7" s="3">
        <f ca="1">IF(AND($A7&lt;&gt;"",$A7&lt;&gt;"TOTAL"),IF(AND('[7]INVESTIGADOR_Descripcion tipo r'!$AB5&lt;&gt;"",'[7]INVESTIGADOR_Descripcion tipo r'!$AB5&lt;&gt;0),'[7]INVESTIGADOR_Descripcion tipo r'!$AB5,""),IF($A7="TOTAL",SUM(INDIRECT("Q4:Q"&amp;ROW()-1)),""))</f>
        <v>23</v>
      </c>
      <c r="R7" s="3">
        <f ca="1">IF(AND($A7&lt;&gt;"",$A7&lt;&gt;"TOTAL"),IF(AND('[7]INVESTIGADOR_Descripcion tipo r'!$AD5&lt;&gt;"",'[7]INVESTIGADOR_Descripcion tipo r'!$AD5&lt;&gt;0),'[7]INVESTIGADOR_Descripcion tipo r'!$AD5,""),IF($A7="TOTAL",SUM(INDIRECT("R4:R"&amp;ROW()-1)),""))</f>
        <v>22</v>
      </c>
      <c r="S7" s="3">
        <f t="shared" ca="1" si="5"/>
        <v>45</v>
      </c>
      <c r="T7" s="3">
        <f ca="1">IF(AND($A7&lt;&gt;"",$A7&lt;&gt;"TOTAL"),IF(AND('[7]INVESTIGADOR_Descripcion tipo r'!$AG5&lt;&gt;"",'[7]INVESTIGADOR_Descripcion tipo r'!$AG5&lt;&gt;0),'[7]INVESTIGADOR_Descripcion tipo r'!$AG5,""),IF($A7="TOTAL",SUM(INDIRECT("T4:T"&amp;ROW()-1)),""))</f>
        <v>27</v>
      </c>
      <c r="U7" s="3">
        <f ca="1">IF(AND($A7&lt;&gt;"",$A7&lt;&gt;"TOTAL"),IF(AND('[7]INVESTIGADOR_Descripcion tipo r'!$AI5&lt;&gt;"",'[7]INVESTIGADOR_Descripcion tipo r'!$AI5&lt;&gt;0),'[7]INVESTIGADOR_Descripcion tipo r'!$AI5,""),IF($A7="TOTAL",SUM(INDIRECT("U4:U"&amp;ROW()-1)),""))</f>
        <v>21</v>
      </c>
      <c r="V7" s="3">
        <f t="shared" ca="1" si="6"/>
        <v>48</v>
      </c>
      <c r="W7" s="3" t="str">
        <f ca="1">IF(AND($A7&lt;&gt;"",$A7&lt;&gt;"TOTAL"),IF(AND('[7]INVESTIGADOR_Descripcion tipo r'!$AL5&lt;&gt;"",'[7]INVESTIGADOR_Descripcion tipo r'!$AL5&lt;&gt;0),'[7]INVESTIGADOR_Descripcion tipo r'!$AL5,""),IF($A7="TOTAL",SUM(INDIRECT("W4:W"&amp;ROW()-1)),""))</f>
        <v/>
      </c>
      <c r="X7" s="3" t="str">
        <f ca="1">IF(AND($A7&lt;&gt;"",$A7&lt;&gt;"TOTAL"),IF(AND('[7]INVESTIGADOR_Descripcion tipo r'!$AN5&lt;&gt;"",'[7]INVESTIGADOR_Descripcion tipo r'!$AN5&lt;&gt;0),'[7]INVESTIGADOR_Descripcion tipo r'!$AN5,""),IF($A7="TOTAL",SUM(INDIRECT("X4:X"&amp;ROW()-1)),""))</f>
        <v/>
      </c>
      <c r="Y7" s="3">
        <f t="shared" ca="1" si="7"/>
        <v>0</v>
      </c>
      <c r="Z7" s="3" t="str">
        <f ca="1">IF(AND($A7&lt;&gt;"",$A7&lt;&gt;"TOTAL"),IF(AND('[7]INVESTIGADOR_Descripcion tipo r'!$AQ5&lt;&gt;"",'[7]INVESTIGADOR_Descripcion tipo r'!$AQ5&lt;&gt;0),'[7]INVESTIGADOR_Descripcion tipo r'!$AQ5,""),IF($A7="TOTAL",SUM(INDIRECT("Z4:Z"&amp;ROW()-1)),""))</f>
        <v/>
      </c>
      <c r="AA7" s="3" t="str">
        <f ca="1">IF(AND($A7&lt;&gt;"",$A7&lt;&gt;"TOTAL"),IF(AND('[7]INVESTIGADOR_Descripcion tipo r'!$AS5&lt;&gt;"",'[7]INVESTIGADOR_Descripcion tipo r'!$AS5&lt;&gt;0),'[7]INVESTIGADOR_Descripcion tipo r'!$AS5,""),IF($A7="TOTAL",SUM(INDIRECT("AA4:AA"&amp;ROW()-1)),""))</f>
        <v/>
      </c>
      <c r="AB7" s="3">
        <f t="shared" ca="1" si="8"/>
        <v>0</v>
      </c>
      <c r="AC7" s="3" t="str">
        <f ca="1">IF(AND($A7&lt;&gt;"",$A7&lt;&gt;"TOTAL"),IF(AND('[7]INVESTIGADOR_Descripcion tipo r'!$AV5&lt;&gt;"",'[7]INVESTIGADOR_Descripcion tipo r'!$AV5&lt;&gt;0),'[7]INVESTIGADOR_Descripcion tipo r'!$AV5,""),IF($A7="TOTAL",SUM(INDIRECT("AC4:AC"&amp;ROW()-1)),""))</f>
        <v/>
      </c>
      <c r="AD7" s="3" t="str">
        <f ca="1">IF(AND($A7&lt;&gt;"",$A7&lt;&gt;"TOTAL"),IF(AND('[7]INVESTIGADOR_Descripcion tipo r'!$AX5&lt;&gt;"",'[7]INVESTIGADOR_Descripcion tipo r'!$AX5&lt;&gt;0),'[7]INVESTIGADOR_Descripcion tipo r'!$AX5,""),IF($A7="TOTAL",SUM(INDIRECT("AD4:AD"&amp;ROW()-1)),""))</f>
        <v/>
      </c>
      <c r="AE7" s="3">
        <f t="shared" ca="1" si="9"/>
        <v>0</v>
      </c>
      <c r="AF7" s="3" t="str">
        <f ca="1">IF(AND($A7&lt;&gt;"",$A7&lt;&gt;"TOTAL"),IF(AND('[7]INVESTIGADOR_Descripcion tipo r'!$BA5&lt;&gt;"",'[7]INVESTIGADOR_Descripcion tipo r'!$BA5&lt;&gt;0),'[7]INVESTIGADOR_Descripcion tipo r'!$BA5,""),IF($A7="TOTAL",SUM(INDIRECT("AF4:AF"&amp;ROW()-1)),""))</f>
        <v/>
      </c>
      <c r="AG7" s="3" t="str">
        <f ca="1">IF(AND($A7&lt;&gt;"",$A7&lt;&gt;"TOTAL"),IF(AND('[7]INVESTIGADOR_Descripcion tipo r'!$BC5&lt;&gt;"",'[7]INVESTIGADOR_Descripcion tipo r'!$BC5&lt;&gt;0),'[7]INVESTIGADOR_Descripcion tipo r'!$BC5,""),IF($A7="TOTAL",SUM(INDIRECT("AG4:AG"&amp;ROW()-1)),""))</f>
        <v/>
      </c>
      <c r="AH7" s="3">
        <f t="shared" ca="1" si="10"/>
        <v>0</v>
      </c>
      <c r="AI7" s="3" t="str">
        <f ca="1">IF(AND($A7&lt;&gt;"",$A7&lt;&gt;"TOTAL"),IF(AND('[7]INVESTIGADOR_Descripcion tipo r'!$BF5&lt;&gt;"",'[7]INVESTIGADOR_Descripcion tipo r'!$BF5&lt;&gt;0),'[7]INVESTIGADOR_Descripcion tipo r'!$BF5,""),IF($A7="TOTAL",SUM(INDIRECT("AI4:AI"&amp;ROW()-1)),""))</f>
        <v/>
      </c>
      <c r="AJ7" s="3" t="str">
        <f ca="1">IF(AND($A7&lt;&gt;"",$A7&lt;&gt;"TOTAL"),IF(AND('[7]INVESTIGADOR_Descripcion tipo r'!$BH5&lt;&gt;"",'[7]INVESTIGADOR_Descripcion tipo r'!$BH5&lt;&gt;0),'[7]INVESTIGADOR_Descripcion tipo r'!$BH5,""),IF($A7="TOTAL",SUM(INDIRECT("AJ4:AJ"&amp;ROW()-1)),""))</f>
        <v/>
      </c>
      <c r="AK7" s="3">
        <f t="shared" ca="1" si="11"/>
        <v>0</v>
      </c>
      <c r="AL7" s="3" t="str">
        <f ca="1">IF(AND($A7&lt;&gt;"",$A7&lt;&gt;"TOTAL"),IF(AND('[7]INVESTIGADOR_Descripcion tipo r'!$BK5&lt;&gt;"",'[7]INVESTIGADOR_Descripcion tipo r'!$BK5&lt;&gt;0),'[7]INVESTIGADOR_Descripcion tipo r'!$BK5,""),IF($A7="TOTAL",SUM(INDIRECT("AL4:AL"&amp;ROW()-1)),""))</f>
        <v/>
      </c>
      <c r="AM7" s="3" t="str">
        <f ca="1">IF(AND($A7&lt;&gt;"",$A7&lt;&gt;"TOTAL"),IF(AND('[7]INVESTIGADOR_Descripcion tipo r'!$BM5&lt;&gt;"",'[7]INVESTIGADOR_Descripcion tipo r'!$BM5&lt;&gt;0),'[7]INVESTIGADOR_Descripcion tipo r'!$BM5,""),IF($A7="TOTAL",SUM(INDIRECT("AM4:AM"&amp;ROW()-1)),""))</f>
        <v/>
      </c>
      <c r="AN7" s="3">
        <f t="shared" ca="1" si="12"/>
        <v>0</v>
      </c>
      <c r="AO7" s="3" t="str">
        <f ca="1">IF(AND($A7&lt;&gt;"",$A7&lt;&gt;"TOTAL"),IF(AND('[7]INVESTIGADOR_Descripcion tipo r'!$BP5&lt;&gt;"",'[7]INVESTIGADOR_Descripcion tipo r'!$BP5&lt;&gt;0),'[7]INVESTIGADOR_Descripcion tipo r'!$BP5,""),IF($A7="TOTAL",SUM(INDIRECT("AO4:AO"&amp;ROW()-1)),""))</f>
        <v/>
      </c>
      <c r="AP7" s="3" t="str">
        <f ca="1">IF(AND($A7&lt;&gt;"",$A7&lt;&gt;"TOTAL"),IF(AND('[7]INVESTIGADOR_Descripcion tipo r'!$BR5&lt;&gt;"",'[7]INVESTIGADOR_Descripcion tipo r'!$BR5&lt;&gt;0),'[7]INVESTIGADOR_Descripcion tipo r'!$BR5,""),IF($A7="TOTAL",SUM(INDIRECT("AP4:AP"&amp;ROW()-1)),""))</f>
        <v/>
      </c>
      <c r="AQ7" s="3">
        <f t="shared" ca="1" si="13"/>
        <v>0</v>
      </c>
      <c r="AR7" s="3" t="str">
        <f ca="1">IF(AND($A7&lt;&gt;"",$A7&lt;&gt;"TOTAL"),IF(AND('[7]INVESTIGADOR_Descripcion tipo r'!$BU5&lt;&gt;"",'[7]INVESTIGADOR_Descripcion tipo r'!$BU5&lt;&gt;0),'[7]INVESTIGADOR_Descripcion tipo r'!$BU5,""),IF($A7="TOTAL",SUM(INDIRECT("AR4:AR"&amp;ROW()-1)),""))</f>
        <v/>
      </c>
      <c r="AS7" s="3" t="str">
        <f ca="1">IF(AND($A7&lt;&gt;"",$A7&lt;&gt;"TOTAL"),IF(AND('[7]INVESTIGADOR_Descripcion tipo r'!$BW5&lt;&gt;"",'[7]INVESTIGADOR_Descripcion tipo r'!$BW5&lt;&gt;0),'[7]INVESTIGADOR_Descripcion tipo r'!$BW5,""),IF($A7="TOTAL",SUM(INDIRECT("AS4:AS"&amp;ROW()-1)),""))</f>
        <v/>
      </c>
      <c r="AT7" s="3">
        <f t="shared" ca="1" si="14"/>
        <v>0</v>
      </c>
      <c r="AU7" s="3" t="str">
        <f ca="1">IF(AND($A7&lt;&gt;"",$A7&lt;&gt;"TOTAL"),IF(AND('[7]INVESTIGADOR_Descripcion tipo r'!$BZ5&lt;&gt;"",'[7]INVESTIGADOR_Descripcion tipo r'!$BZ5&lt;&gt;0),'[7]INVESTIGADOR_Descripcion tipo r'!$BZ5,""),IF($A7="TOTAL",SUM(INDIRECT("AU4:AU"&amp;ROW()-1)),""))</f>
        <v/>
      </c>
      <c r="AV7" s="3" t="str">
        <f ca="1">IF(AND($A7&lt;&gt;"",$A7&lt;&gt;"TOTAL"),IF(AND('[7]INVESTIGADOR_Descripcion tipo r'!$CB5&lt;&gt;"",'[7]INVESTIGADOR_Descripcion tipo r'!$CB5&lt;&gt;0),'[7]INVESTIGADOR_Descripcion tipo r'!$CB5,""),IF($A7="TOTAL",SUM(INDIRECT("AV4:AV"&amp;ROW()-1)),""))</f>
        <v/>
      </c>
      <c r="AW7" s="3">
        <f t="shared" ca="1" si="15"/>
        <v>0</v>
      </c>
      <c r="AX7" s="3" t="str">
        <f ca="1">IF(AND($A7&lt;&gt;"",$A7&lt;&gt;"TOTAL"),IF(AND('[7]INVESTIGADOR_Descripcion tipo r'!$CE5&lt;&gt;"",'[7]INVESTIGADOR_Descripcion tipo r'!$CE5&lt;&gt;0),'[7]INVESTIGADOR_Descripcion tipo r'!$CE5,""),IF($A7="TOTAL",SUM(INDIRECT("AX4:AX"&amp;ROW()-1)),""))</f>
        <v/>
      </c>
      <c r="AY7" s="3" t="str">
        <f ca="1">IF(AND($A7&lt;&gt;"",$A7&lt;&gt;"TOTAL"),IF(AND('[7]INVESTIGADOR_Descripcion tipo r'!$CG5&lt;&gt;"",'[7]INVESTIGADOR_Descripcion tipo r'!$CG5&lt;&gt;0),'[7]INVESTIGADOR_Descripcion tipo r'!$CG5,""),IF($A7="TOTAL",SUM(INDIRECT("AY4:AY"&amp;ROW()-1)),""))</f>
        <v/>
      </c>
      <c r="AZ7" s="3">
        <f t="shared" ca="1" si="16"/>
        <v>0</v>
      </c>
      <c r="BA7" s="3" t="str">
        <f ca="1">IF(AND($A7&lt;&gt;"",$A7&lt;&gt;"TOTAL"),IF(AND('[7]INVESTIGADOR_Descripcion tipo r'!$CJ5&lt;&gt;"",'[7]INVESTIGADOR_Descripcion tipo r'!$CJ5&lt;&gt;0),'[7]INVESTIGADOR_Descripcion tipo r'!$CJ5,""),IF($A7="TOTAL",SUM(INDIRECT("BA4:BA"&amp;ROW()-1)),""))</f>
        <v/>
      </c>
      <c r="BB7" s="3" t="str">
        <f ca="1">IF(AND($A7&lt;&gt;"",$A7&lt;&gt;"TOTAL"),IF(AND('[7]INVESTIGADOR_Descripcion tipo r'!$CL5&lt;&gt;"",'[7]INVESTIGADOR_Descripcion tipo r'!$CL5&lt;&gt;0),'[7]INVESTIGADOR_Descripcion tipo r'!$CL5,""),IF($A7="TOTAL",SUM(INDIRECT("BB4:BB"&amp;ROW()-1)),""))</f>
        <v/>
      </c>
      <c r="BC7" s="3">
        <f t="shared" ca="1" si="17"/>
        <v>0</v>
      </c>
      <c r="BD7" s="3" t="str">
        <f ca="1">IF(AND($A7&lt;&gt;"",$A7&lt;&gt;"TOTAL"),IF(AND('[7]INVESTIGADOR_Descripcion tipo r'!$CO5&lt;&gt;"",'[7]INVESTIGADOR_Descripcion tipo r'!$CO5&lt;&gt;0),'[7]INVESTIGADOR_Descripcion tipo r'!$CO5,""),IF($A7="TOTAL",SUM(INDIRECT("BD4:BD"&amp;ROW()-1)),""))</f>
        <v/>
      </c>
      <c r="BE7" s="3" t="str">
        <f ca="1">IF(AND($A7&lt;&gt;"",$A7&lt;&gt;"TOTAL"),IF(AND('[7]INVESTIGADOR_Descripcion tipo r'!$CQ5&lt;&gt;"",'[7]INVESTIGADOR_Descripcion tipo r'!$CQ5&lt;&gt;0),'[7]INVESTIGADOR_Descripcion tipo r'!$CQ5,""),IF($A7="TOTAL",SUM(INDIRECT("BE4:BE"&amp;ROW()-1)),""))</f>
        <v/>
      </c>
      <c r="BF7" s="3">
        <f t="shared" ca="1" si="18"/>
        <v>0</v>
      </c>
    </row>
    <row r="8" spans="1:58" x14ac:dyDescent="0.2">
      <c r="A8" s="25" t="str">
        <f>IF('[7]INVESTIGADOR_Descripcion tipo r'!$B6&lt;&gt;"",'[7]INVESTIGADOR_Descripcion tipo r'!$B6,IF(AND('[7]INVESTIGADOR_Descripcion tipo r'!$B6="",'[7]INVESTIGADOR_Descripcion tipo r'!$B7="",'[7]INVESTIGADOR_Descripcion tipo r'!$B5=""),"","TOTAL"))</f>
        <v>TOTAL</v>
      </c>
      <c r="B8" s="3">
        <f ca="1">IF(AND($A8&lt;&gt;"",$A8&lt;&gt;"TOTAL"),IF(AND('[7]INVESTIGADOR_Descripcion tipo r'!$C6&lt;&gt;"",'[7]INVESTIGADOR_Descripcion tipo r'!$C6&lt;&gt;0),'[7]INVESTIGADOR_Descripcion tipo r'!$C6,""),IF($A8="TOTAL",SUM(INDIRECT("B4:B"&amp;ROW()-1)),""))</f>
        <v>38</v>
      </c>
      <c r="C8" s="3">
        <f ca="1">IF(AND($A8&lt;&gt;"",$A8&lt;&gt;"TOTAL"),IF(AND('[7]INVESTIGADOR_Descripcion tipo r'!$E6&lt;&gt;"",'[7]INVESTIGADOR_Descripcion tipo r'!$E6&lt;&gt;0),'[7]INVESTIGADOR_Descripcion tipo r'!$E6,""),IF($A8="TOTAL",SUM(INDIRECT("C4:C"&amp;ROW()-1)),""))</f>
        <v>36</v>
      </c>
      <c r="D8" s="3">
        <f t="shared" ca="1" si="0"/>
        <v>74</v>
      </c>
      <c r="E8" s="3">
        <f ca="1">IF(AND($A8&lt;&gt;"",$A8&lt;&gt;"TOTAL"),IF(AND('[7]INVESTIGADOR_Descripcion tipo r'!$H6&lt;&gt;"",'[7]INVESTIGADOR_Descripcion tipo r'!$H6&lt;&gt;0),'[7]INVESTIGADOR_Descripcion tipo r'!$H6,""),IF($A8="TOTAL",SUM(INDIRECT("E4:E"&amp;ROW()-1)),""))</f>
        <v>30</v>
      </c>
      <c r="F8" s="3">
        <f ca="1">IF(AND($A8&lt;&gt;"",$A8&lt;&gt;"TOTAL"),IF(AND('[7]INVESTIGADOR_Descripcion tipo r'!$J6&lt;&gt;"",'[7]INVESTIGADOR_Descripcion tipo r'!$J6&lt;&gt;0),'[7]INVESTIGADOR_Descripcion tipo r'!$J6,""),IF($A8="TOTAL",SUM(INDIRECT("F4:F"&amp;ROW()-1)),""))</f>
        <v>37</v>
      </c>
      <c r="G8" s="3">
        <f t="shared" ca="1" si="1"/>
        <v>67</v>
      </c>
      <c r="H8" s="3">
        <f ca="1">IF(AND($A8&lt;&gt;"",$A8&lt;&gt;"TOTAL"),IF(AND('[7]INVESTIGADOR_Descripcion tipo r'!$M6&lt;&gt;"",'[7]INVESTIGADOR_Descripcion tipo r'!$M6&lt;&gt;0),'[7]INVESTIGADOR_Descripcion tipo r'!$M6,""),IF($A8="TOTAL",SUM(INDIRECT("H4:H"&amp;ROW()-1)),""))</f>
        <v>35</v>
      </c>
      <c r="I8" s="3">
        <f ca="1">IF(AND($A8&lt;&gt;"",$A8&lt;&gt;"TOTAL"),IF(AND('[7]INVESTIGADOR_Descripcion tipo r'!$O6&lt;&gt;"",'[7]INVESTIGADOR_Descripcion tipo r'!$O6&lt;&gt;0),'[7]INVESTIGADOR_Descripcion tipo r'!$O6,""),IF($A8="TOTAL",SUM(INDIRECT("I4:I"&amp;ROW()-1)),""))</f>
        <v>35</v>
      </c>
      <c r="J8" s="3">
        <f t="shared" ca="1" si="2"/>
        <v>70</v>
      </c>
      <c r="K8" s="3">
        <f ca="1">IF(AND($A8&lt;&gt;"",$A8&lt;&gt;"TOTAL"),IF(AND('[7]INVESTIGADOR_Descripcion tipo r'!$R6&lt;&gt;"",'[7]INVESTIGADOR_Descripcion tipo r'!$R6&lt;&gt;0),'[7]INVESTIGADOR_Descripcion tipo r'!$R6,""),IF($A8="TOTAL",SUM(INDIRECT("K4:K"&amp;ROW()-1)),""))</f>
        <v>27</v>
      </c>
      <c r="L8" s="3">
        <f ca="1">IF(AND($A8&lt;&gt;"",$A8&lt;&gt;"TOTAL"),IF(AND('[7]INVESTIGADOR_Descripcion tipo r'!$T6&lt;&gt;"",'[7]INVESTIGADOR_Descripcion tipo r'!$T6&lt;&gt;0),'[7]INVESTIGADOR_Descripcion tipo r'!$T6,""),IF($A8="TOTAL",SUM(INDIRECT("L4:L"&amp;ROW()-1)),""))</f>
        <v>40</v>
      </c>
      <c r="M8" s="3">
        <f t="shared" ca="1" si="3"/>
        <v>67</v>
      </c>
      <c r="N8" s="3">
        <f ca="1">IF(AND($A8&lt;&gt;"",$A8&lt;&gt;"TOTAL"),IF(AND('[7]INVESTIGADOR_Descripcion tipo r'!$W6&lt;&gt;"",'[7]INVESTIGADOR_Descripcion tipo r'!$W6&lt;&gt;0),'[7]INVESTIGADOR_Descripcion tipo r'!$W6,""),IF($A8="TOTAL",SUM(INDIRECT("N4:N"&amp;ROW()-1)),""))</f>
        <v>38</v>
      </c>
      <c r="O8" s="3">
        <f ca="1">IF(AND($A8&lt;&gt;"",$A8&lt;&gt;"TOTAL"),IF(AND('[7]INVESTIGADOR_Descripcion tipo r'!$Y6&lt;&gt;"",'[7]INVESTIGADOR_Descripcion tipo r'!$Y6&lt;&gt;0),'[7]INVESTIGADOR_Descripcion tipo r'!$Y6,""),IF($A8="TOTAL",SUM(INDIRECT("O4:O"&amp;ROW()-1)),""))</f>
        <v>40</v>
      </c>
      <c r="P8" s="3">
        <f t="shared" ca="1" si="4"/>
        <v>78</v>
      </c>
      <c r="Q8" s="3">
        <f ca="1">IF(AND($A8&lt;&gt;"",$A8&lt;&gt;"TOTAL"),IF(AND('[7]INVESTIGADOR_Descripcion tipo r'!$AB6&lt;&gt;"",'[7]INVESTIGADOR_Descripcion tipo r'!$AB6&lt;&gt;0),'[7]INVESTIGADOR_Descripcion tipo r'!$AB6,""),IF($A8="TOTAL",SUM(INDIRECT("Q4:Q"&amp;ROW()-1)),""))</f>
        <v>47</v>
      </c>
      <c r="R8" s="3">
        <f ca="1">IF(AND($A8&lt;&gt;"",$A8&lt;&gt;"TOTAL"),IF(AND('[7]INVESTIGADOR_Descripcion tipo r'!$AD6&lt;&gt;"",'[7]INVESTIGADOR_Descripcion tipo r'!$AD6&lt;&gt;0),'[7]INVESTIGADOR_Descripcion tipo r'!$AD6,""),IF($A8="TOTAL",SUM(INDIRECT("R4:R"&amp;ROW()-1)),""))</f>
        <v>38</v>
      </c>
      <c r="S8" s="3">
        <f t="shared" ca="1" si="5"/>
        <v>85</v>
      </c>
      <c r="T8" s="3">
        <f ca="1">IF(AND($A8&lt;&gt;"",$A8&lt;&gt;"TOTAL"),IF(AND('[7]INVESTIGADOR_Descripcion tipo r'!$AG6&lt;&gt;"",'[7]INVESTIGADOR_Descripcion tipo r'!$AG6&lt;&gt;0),'[7]INVESTIGADOR_Descripcion tipo r'!$AG6,""),IF($A8="TOTAL",SUM(INDIRECT("T4:T"&amp;ROW()-1)),""))</f>
        <v>71</v>
      </c>
      <c r="U8" s="3">
        <f ca="1">IF(AND($A8&lt;&gt;"",$A8&lt;&gt;"TOTAL"),IF(AND('[7]INVESTIGADOR_Descripcion tipo r'!$AI6&lt;&gt;"",'[7]INVESTIGADOR_Descripcion tipo r'!$AI6&lt;&gt;0),'[7]INVESTIGADOR_Descripcion tipo r'!$AI6,""),IF($A8="TOTAL",SUM(INDIRECT("U4:U"&amp;ROW()-1)),""))</f>
        <v>60</v>
      </c>
      <c r="V8" s="3">
        <f t="shared" ca="1" si="6"/>
        <v>131</v>
      </c>
      <c r="W8" s="3">
        <f ca="1">IF(AND($A8&lt;&gt;"",$A8&lt;&gt;"TOTAL"),IF(AND('[7]INVESTIGADOR_Descripcion tipo r'!$AL6&lt;&gt;"",'[7]INVESTIGADOR_Descripcion tipo r'!$AL6&lt;&gt;0),'[7]INVESTIGADOR_Descripcion tipo r'!$AL6,""),IF($A8="TOTAL",SUM(INDIRECT("W4:W"&amp;ROW()-1)),""))</f>
        <v>0</v>
      </c>
      <c r="X8" s="3">
        <f ca="1">IF(AND($A8&lt;&gt;"",$A8&lt;&gt;"TOTAL"),IF(AND('[7]INVESTIGADOR_Descripcion tipo r'!$AN6&lt;&gt;"",'[7]INVESTIGADOR_Descripcion tipo r'!$AN6&lt;&gt;0),'[7]INVESTIGADOR_Descripcion tipo r'!$AN6,""),IF($A8="TOTAL",SUM(INDIRECT("X4:X"&amp;ROW()-1)),""))</f>
        <v>0</v>
      </c>
      <c r="Y8" s="3">
        <f t="shared" ca="1" si="7"/>
        <v>0</v>
      </c>
      <c r="Z8" s="3">
        <f ca="1">IF(AND($A8&lt;&gt;"",$A8&lt;&gt;"TOTAL"),IF(AND('[7]INVESTIGADOR_Descripcion tipo r'!$AQ6&lt;&gt;"",'[7]INVESTIGADOR_Descripcion tipo r'!$AQ6&lt;&gt;0),'[7]INVESTIGADOR_Descripcion tipo r'!$AQ6,""),IF($A8="TOTAL",SUM(INDIRECT("Z4:Z"&amp;ROW()-1)),""))</f>
        <v>0</v>
      </c>
      <c r="AA8" s="3">
        <f ca="1">IF(AND($A8&lt;&gt;"",$A8&lt;&gt;"TOTAL"),IF(AND('[7]INVESTIGADOR_Descripcion tipo r'!$AS6&lt;&gt;"",'[7]INVESTIGADOR_Descripcion tipo r'!$AS6&lt;&gt;0),'[7]INVESTIGADOR_Descripcion tipo r'!$AS6,""),IF($A8="TOTAL",SUM(INDIRECT("AA4:AA"&amp;ROW()-1)),""))</f>
        <v>0</v>
      </c>
      <c r="AB8" s="3">
        <f t="shared" ca="1" si="8"/>
        <v>0</v>
      </c>
      <c r="AC8" s="3">
        <f ca="1">IF(AND($A8&lt;&gt;"",$A8&lt;&gt;"TOTAL"),IF(AND('[7]INVESTIGADOR_Descripcion tipo r'!$AV6&lt;&gt;"",'[7]INVESTIGADOR_Descripcion tipo r'!$AV6&lt;&gt;0),'[7]INVESTIGADOR_Descripcion tipo r'!$AV6,""),IF($A8="TOTAL",SUM(INDIRECT("AC4:AC"&amp;ROW()-1)),""))</f>
        <v>0</v>
      </c>
      <c r="AD8" s="3">
        <f ca="1">IF(AND($A8&lt;&gt;"",$A8&lt;&gt;"TOTAL"),IF(AND('[7]INVESTIGADOR_Descripcion tipo r'!$AX6&lt;&gt;"",'[7]INVESTIGADOR_Descripcion tipo r'!$AX6&lt;&gt;0),'[7]INVESTIGADOR_Descripcion tipo r'!$AX6,""),IF($A8="TOTAL",SUM(INDIRECT("AD4:AD"&amp;ROW()-1)),""))</f>
        <v>0</v>
      </c>
      <c r="AE8" s="3">
        <f t="shared" ca="1" si="9"/>
        <v>0</v>
      </c>
      <c r="AF8" s="3">
        <f ca="1">IF(AND($A8&lt;&gt;"",$A8&lt;&gt;"TOTAL"),IF(AND('[7]INVESTIGADOR_Descripcion tipo r'!$BA6&lt;&gt;"",'[7]INVESTIGADOR_Descripcion tipo r'!$BA6&lt;&gt;0),'[7]INVESTIGADOR_Descripcion tipo r'!$BA6,""),IF($A8="TOTAL",SUM(INDIRECT("AF4:AF"&amp;ROW()-1)),""))</f>
        <v>0</v>
      </c>
      <c r="AG8" s="3">
        <f ca="1">IF(AND($A8&lt;&gt;"",$A8&lt;&gt;"TOTAL"),IF(AND('[7]INVESTIGADOR_Descripcion tipo r'!$BC6&lt;&gt;"",'[7]INVESTIGADOR_Descripcion tipo r'!$BC6&lt;&gt;0),'[7]INVESTIGADOR_Descripcion tipo r'!$BC6,""),IF($A8="TOTAL",SUM(INDIRECT("AG4:AG"&amp;ROW()-1)),""))</f>
        <v>0</v>
      </c>
      <c r="AH8" s="3">
        <f t="shared" ca="1" si="10"/>
        <v>0</v>
      </c>
      <c r="AI8" s="3">
        <f ca="1">IF(AND($A8&lt;&gt;"",$A8&lt;&gt;"TOTAL"),IF(AND('[7]INVESTIGADOR_Descripcion tipo r'!$BF6&lt;&gt;"",'[7]INVESTIGADOR_Descripcion tipo r'!$BF6&lt;&gt;0),'[7]INVESTIGADOR_Descripcion tipo r'!$BF6,""),IF($A8="TOTAL",SUM(INDIRECT("AI4:AI"&amp;ROW()-1)),""))</f>
        <v>0</v>
      </c>
      <c r="AJ8" s="3">
        <f ca="1">IF(AND($A8&lt;&gt;"",$A8&lt;&gt;"TOTAL"),IF(AND('[7]INVESTIGADOR_Descripcion tipo r'!$BH6&lt;&gt;"",'[7]INVESTIGADOR_Descripcion tipo r'!$BH6&lt;&gt;0),'[7]INVESTIGADOR_Descripcion tipo r'!$BH6,""),IF($A8="TOTAL",SUM(INDIRECT("AJ4:AJ"&amp;ROW()-1)),""))</f>
        <v>0</v>
      </c>
      <c r="AK8" s="3">
        <f t="shared" ca="1" si="11"/>
        <v>0</v>
      </c>
      <c r="AL8" s="3">
        <f ca="1">IF(AND($A8&lt;&gt;"",$A8&lt;&gt;"TOTAL"),IF(AND('[7]INVESTIGADOR_Descripcion tipo r'!$BK6&lt;&gt;"",'[7]INVESTIGADOR_Descripcion tipo r'!$BK6&lt;&gt;0),'[7]INVESTIGADOR_Descripcion tipo r'!$BK6,""),IF($A8="TOTAL",SUM(INDIRECT("AL4:AL"&amp;ROW()-1)),""))</f>
        <v>0</v>
      </c>
      <c r="AM8" s="3">
        <f ca="1">IF(AND($A8&lt;&gt;"",$A8&lt;&gt;"TOTAL"),IF(AND('[7]INVESTIGADOR_Descripcion tipo r'!$BM6&lt;&gt;"",'[7]INVESTIGADOR_Descripcion tipo r'!$BM6&lt;&gt;0),'[7]INVESTIGADOR_Descripcion tipo r'!$BM6,""),IF($A8="TOTAL",SUM(INDIRECT("AM4:AM"&amp;ROW()-1)),""))</f>
        <v>0</v>
      </c>
      <c r="AN8" s="3">
        <f t="shared" ca="1" si="12"/>
        <v>0</v>
      </c>
      <c r="AO8" s="3">
        <f ca="1">IF(AND($A8&lt;&gt;"",$A8&lt;&gt;"TOTAL"),IF(AND('[7]INVESTIGADOR_Descripcion tipo r'!$BP6&lt;&gt;"",'[7]INVESTIGADOR_Descripcion tipo r'!$BP6&lt;&gt;0),'[7]INVESTIGADOR_Descripcion tipo r'!$BP6,""),IF($A8="TOTAL",SUM(INDIRECT("AO4:AO"&amp;ROW()-1)),""))</f>
        <v>0</v>
      </c>
      <c r="AP8" s="3">
        <f ca="1">IF(AND($A8&lt;&gt;"",$A8&lt;&gt;"TOTAL"),IF(AND('[7]INVESTIGADOR_Descripcion tipo r'!$BR6&lt;&gt;"",'[7]INVESTIGADOR_Descripcion tipo r'!$BR6&lt;&gt;0),'[7]INVESTIGADOR_Descripcion tipo r'!$BR6,""),IF($A8="TOTAL",SUM(INDIRECT("AP4:AP"&amp;ROW()-1)),""))</f>
        <v>0</v>
      </c>
      <c r="AQ8" s="3">
        <f t="shared" ca="1" si="13"/>
        <v>0</v>
      </c>
      <c r="AR8" s="3">
        <f ca="1">IF(AND($A8&lt;&gt;"",$A8&lt;&gt;"TOTAL"),IF(AND('[7]INVESTIGADOR_Descripcion tipo r'!$BU6&lt;&gt;"",'[7]INVESTIGADOR_Descripcion tipo r'!$BU6&lt;&gt;0),'[7]INVESTIGADOR_Descripcion tipo r'!$BU6,""),IF($A8="TOTAL",SUM(INDIRECT("AR4:AR"&amp;ROW()-1)),""))</f>
        <v>0</v>
      </c>
      <c r="AS8" s="3">
        <f ca="1">IF(AND($A8&lt;&gt;"",$A8&lt;&gt;"TOTAL"),IF(AND('[7]INVESTIGADOR_Descripcion tipo r'!$BW6&lt;&gt;"",'[7]INVESTIGADOR_Descripcion tipo r'!$BW6&lt;&gt;0),'[7]INVESTIGADOR_Descripcion tipo r'!$BW6,""),IF($A8="TOTAL",SUM(INDIRECT("AS4:AS"&amp;ROW()-1)),""))</f>
        <v>0</v>
      </c>
      <c r="AT8" s="3">
        <f t="shared" ca="1" si="14"/>
        <v>0</v>
      </c>
      <c r="AU8" s="3">
        <f ca="1">IF(AND($A8&lt;&gt;"",$A8&lt;&gt;"TOTAL"),IF(AND('[7]INVESTIGADOR_Descripcion tipo r'!$BZ6&lt;&gt;"",'[7]INVESTIGADOR_Descripcion tipo r'!$BZ6&lt;&gt;0),'[7]INVESTIGADOR_Descripcion tipo r'!$BZ6,""),IF($A8="TOTAL",SUM(INDIRECT("AU4:AU"&amp;ROW()-1)),""))</f>
        <v>0</v>
      </c>
      <c r="AV8" s="3">
        <f ca="1">IF(AND($A8&lt;&gt;"",$A8&lt;&gt;"TOTAL"),IF(AND('[7]INVESTIGADOR_Descripcion tipo r'!$CB6&lt;&gt;"",'[7]INVESTIGADOR_Descripcion tipo r'!$CB6&lt;&gt;0),'[7]INVESTIGADOR_Descripcion tipo r'!$CB6,""),IF($A8="TOTAL",SUM(INDIRECT("AV4:AV"&amp;ROW()-1)),""))</f>
        <v>0</v>
      </c>
      <c r="AW8" s="3">
        <f t="shared" ca="1" si="15"/>
        <v>0</v>
      </c>
      <c r="AX8" s="3">
        <f ca="1">IF(AND($A8&lt;&gt;"",$A8&lt;&gt;"TOTAL"),IF(AND('[7]INVESTIGADOR_Descripcion tipo r'!$CE6&lt;&gt;"",'[7]INVESTIGADOR_Descripcion tipo r'!$CE6&lt;&gt;0),'[7]INVESTIGADOR_Descripcion tipo r'!$CE6,""),IF($A8="TOTAL",SUM(INDIRECT("AX4:AX"&amp;ROW()-1)),""))</f>
        <v>0</v>
      </c>
      <c r="AY8" s="3">
        <f ca="1">IF(AND($A8&lt;&gt;"",$A8&lt;&gt;"TOTAL"),IF(AND('[7]INVESTIGADOR_Descripcion tipo r'!$CG6&lt;&gt;"",'[7]INVESTIGADOR_Descripcion tipo r'!$CG6&lt;&gt;0),'[7]INVESTIGADOR_Descripcion tipo r'!$CG6,""),IF($A8="TOTAL",SUM(INDIRECT("AY4:AY"&amp;ROW()-1)),""))</f>
        <v>0</v>
      </c>
      <c r="AZ8" s="3">
        <f t="shared" ca="1" si="16"/>
        <v>0</v>
      </c>
      <c r="BA8" s="3">
        <f ca="1">IF(AND($A8&lt;&gt;"",$A8&lt;&gt;"TOTAL"),IF(AND('[7]INVESTIGADOR_Descripcion tipo r'!$CJ6&lt;&gt;"",'[7]INVESTIGADOR_Descripcion tipo r'!$CJ6&lt;&gt;0),'[7]INVESTIGADOR_Descripcion tipo r'!$CJ6,""),IF($A8="TOTAL",SUM(INDIRECT("BA4:BA"&amp;ROW()-1)),""))</f>
        <v>0</v>
      </c>
      <c r="BB8" s="3">
        <f ca="1">IF(AND($A8&lt;&gt;"",$A8&lt;&gt;"TOTAL"),IF(AND('[7]INVESTIGADOR_Descripcion tipo r'!$CL6&lt;&gt;"",'[7]INVESTIGADOR_Descripcion tipo r'!$CL6&lt;&gt;0),'[7]INVESTIGADOR_Descripcion tipo r'!$CL6,""),IF($A8="TOTAL",SUM(INDIRECT("BB4:BB"&amp;ROW()-1)),""))</f>
        <v>0</v>
      </c>
      <c r="BC8" s="3">
        <f t="shared" ca="1" si="17"/>
        <v>0</v>
      </c>
      <c r="BD8" s="3">
        <f ca="1">IF(AND($A8&lt;&gt;"",$A8&lt;&gt;"TOTAL"),IF(AND('[7]INVESTIGADOR_Descripcion tipo r'!$CO6&lt;&gt;"",'[7]INVESTIGADOR_Descripcion tipo r'!$CO6&lt;&gt;0),'[7]INVESTIGADOR_Descripcion tipo r'!$CO6,""),IF($A8="TOTAL",SUM(INDIRECT("BD4:BD"&amp;ROW()-1)),""))</f>
        <v>0</v>
      </c>
      <c r="BE8" s="3">
        <f ca="1">IF(AND($A8&lt;&gt;"",$A8&lt;&gt;"TOTAL"),IF(AND('[7]INVESTIGADOR_Descripcion tipo r'!$CQ6&lt;&gt;"",'[7]INVESTIGADOR_Descripcion tipo r'!$CQ6&lt;&gt;0),'[7]INVESTIGADOR_Descripcion tipo r'!$CQ6,""),IF($A8="TOTAL",SUM(INDIRECT("BE4:BE"&amp;ROW()-1)),""))</f>
        <v>0</v>
      </c>
      <c r="BF8" s="3">
        <f t="shared" ca="1" si="18"/>
        <v>0</v>
      </c>
    </row>
    <row r="9" spans="1:58" x14ac:dyDescent="0.2">
      <c r="A9" s="25" t="str">
        <f>IF('[7]INVESTIGADOR_Descripcion tipo r'!$B7&lt;&gt;"",'[7]INVESTIGADOR_Descripcion tipo r'!$B7,IF(AND('[7]INVESTIGADOR_Descripcion tipo r'!$B7="",'[7]INVESTIGADOR_Descripcion tipo r'!$B8="",'[7]INVESTIGADOR_Descripcion tipo r'!$B6=""),"","TOTAL"))</f>
        <v/>
      </c>
      <c r="B9" s="3" t="str">
        <f ca="1">IF(AND($A9&lt;&gt;"",$A9&lt;&gt;"TOTAL"),IF(AND('[7]INVESTIGADOR_Descripcion tipo r'!$C7&lt;&gt;"",'[7]INVESTIGADOR_Descripcion tipo r'!$C7&lt;&gt;0),'[7]INVESTIGADOR_Descripcion tipo r'!$C7,""),IF($A9="TOTAL",SUM(INDIRECT("B4:B"&amp;ROW()-1)),""))</f>
        <v/>
      </c>
      <c r="C9" s="3" t="str">
        <f ca="1">IF(AND($A9&lt;&gt;"",$A9&lt;&gt;"TOTAL"),IF(AND('[7]INVESTIGADOR_Descripcion tipo r'!$E7&lt;&gt;"",'[7]INVESTIGADOR_Descripcion tipo r'!$E7&lt;&gt;0),'[7]INVESTIGADOR_Descripcion tipo r'!$E7,""),IF($A9="TOTAL",SUM(INDIRECT("C4:C"&amp;ROW()-1)),""))</f>
        <v/>
      </c>
      <c r="D9" s="3" t="str">
        <f t="shared" ca="1" si="0"/>
        <v/>
      </c>
      <c r="E9" s="3" t="str">
        <f ca="1">IF(AND($A9&lt;&gt;"",$A9&lt;&gt;"TOTAL"),IF(AND('[7]INVESTIGADOR_Descripcion tipo r'!$H7&lt;&gt;"",'[7]INVESTIGADOR_Descripcion tipo r'!$H7&lt;&gt;0),'[7]INVESTIGADOR_Descripcion tipo r'!$H7,""),IF($A9="TOTAL",SUM(INDIRECT("E4:E"&amp;ROW()-1)),""))</f>
        <v/>
      </c>
      <c r="F9" s="3" t="str">
        <f ca="1">IF(AND($A9&lt;&gt;"",$A9&lt;&gt;"TOTAL"),IF(AND('[7]INVESTIGADOR_Descripcion tipo r'!$J7&lt;&gt;"",'[7]INVESTIGADOR_Descripcion tipo r'!$J7&lt;&gt;0),'[7]INVESTIGADOR_Descripcion tipo r'!$J7,""),IF($A9="TOTAL",SUM(INDIRECT("F4:F"&amp;ROW()-1)),""))</f>
        <v/>
      </c>
      <c r="G9" s="3" t="str">
        <f t="shared" ca="1" si="1"/>
        <v/>
      </c>
      <c r="H9" s="3" t="str">
        <f ca="1">IF(AND($A9&lt;&gt;"",$A9&lt;&gt;"TOTAL"),IF(AND('[7]INVESTIGADOR_Descripcion tipo r'!$M7&lt;&gt;"",'[7]INVESTIGADOR_Descripcion tipo r'!$M7&lt;&gt;0),'[7]INVESTIGADOR_Descripcion tipo r'!$M7,""),IF($A9="TOTAL",SUM(INDIRECT("H4:H"&amp;ROW()-1)),""))</f>
        <v/>
      </c>
      <c r="I9" s="3" t="str">
        <f ca="1">IF(AND($A9&lt;&gt;"",$A9&lt;&gt;"TOTAL"),IF(AND('[7]INVESTIGADOR_Descripcion tipo r'!$O7&lt;&gt;"",'[7]INVESTIGADOR_Descripcion tipo r'!$O7&lt;&gt;0),'[7]INVESTIGADOR_Descripcion tipo r'!$O7,""),IF($A9="TOTAL",SUM(INDIRECT("I4:I"&amp;ROW()-1)),""))</f>
        <v/>
      </c>
      <c r="J9" s="3" t="str">
        <f t="shared" ca="1" si="2"/>
        <v/>
      </c>
      <c r="K9" s="3" t="str">
        <f ca="1">IF(AND($A9&lt;&gt;"",$A9&lt;&gt;"TOTAL"),IF(AND('[7]INVESTIGADOR_Descripcion tipo r'!$R7&lt;&gt;"",'[7]INVESTIGADOR_Descripcion tipo r'!$R7&lt;&gt;0),'[7]INVESTIGADOR_Descripcion tipo r'!$R7,""),IF($A9="TOTAL",SUM(INDIRECT("K4:K"&amp;ROW()-1)),""))</f>
        <v/>
      </c>
      <c r="L9" s="3" t="str">
        <f ca="1">IF(AND($A9&lt;&gt;"",$A9&lt;&gt;"TOTAL"),IF(AND('[7]INVESTIGADOR_Descripcion tipo r'!$T7&lt;&gt;"",'[7]INVESTIGADOR_Descripcion tipo r'!$T7&lt;&gt;0),'[7]INVESTIGADOR_Descripcion tipo r'!$T7,""),IF($A9="TOTAL",SUM(INDIRECT("L4:L"&amp;ROW()-1)),""))</f>
        <v/>
      </c>
      <c r="M9" s="3" t="str">
        <f t="shared" ca="1" si="3"/>
        <v/>
      </c>
      <c r="N9" s="3" t="str">
        <f ca="1">IF(AND($A9&lt;&gt;"",$A9&lt;&gt;"TOTAL"),IF(AND('[7]INVESTIGADOR_Descripcion tipo r'!$W7&lt;&gt;"",'[7]INVESTIGADOR_Descripcion tipo r'!$W7&lt;&gt;0),'[7]INVESTIGADOR_Descripcion tipo r'!$W7,""),IF($A9="TOTAL",SUM(INDIRECT("N4:N"&amp;ROW()-1)),""))</f>
        <v/>
      </c>
      <c r="O9" s="3" t="str">
        <f ca="1">IF(AND($A9&lt;&gt;"",$A9&lt;&gt;"TOTAL"),IF(AND('[7]INVESTIGADOR_Descripcion tipo r'!$Y7&lt;&gt;"",'[7]INVESTIGADOR_Descripcion tipo r'!$Y7&lt;&gt;0),'[7]INVESTIGADOR_Descripcion tipo r'!$Y7,""),IF($A9="TOTAL",SUM(INDIRECT("O4:O"&amp;ROW()-1)),""))</f>
        <v/>
      </c>
      <c r="P9" s="3" t="str">
        <f t="shared" ca="1" si="4"/>
        <v/>
      </c>
      <c r="Q9" s="3" t="str">
        <f ca="1">IF(AND($A9&lt;&gt;"",$A9&lt;&gt;"TOTAL"),IF(AND('[7]INVESTIGADOR_Descripcion tipo r'!$AB7&lt;&gt;"",'[7]INVESTIGADOR_Descripcion tipo r'!$AB7&lt;&gt;0),'[7]INVESTIGADOR_Descripcion tipo r'!$AB7,""),IF($A9="TOTAL",SUM(INDIRECT("Q4:Q"&amp;ROW()-1)),""))</f>
        <v/>
      </c>
      <c r="R9" s="3" t="str">
        <f ca="1">IF(AND($A9&lt;&gt;"",$A9&lt;&gt;"TOTAL"),IF(AND('[7]INVESTIGADOR_Descripcion tipo r'!$AD7&lt;&gt;"",'[7]INVESTIGADOR_Descripcion tipo r'!$AD7&lt;&gt;0),'[7]INVESTIGADOR_Descripcion tipo r'!$AD7,""),IF($A9="TOTAL",SUM(INDIRECT("R4:R"&amp;ROW()-1)),""))</f>
        <v/>
      </c>
      <c r="S9" s="3" t="str">
        <f t="shared" ca="1" si="5"/>
        <v/>
      </c>
      <c r="T9" s="3" t="str">
        <f ca="1">IF(AND($A9&lt;&gt;"",$A9&lt;&gt;"TOTAL"),IF(AND('[7]INVESTIGADOR_Descripcion tipo r'!$AG7&lt;&gt;"",'[7]INVESTIGADOR_Descripcion tipo r'!$AG7&lt;&gt;0),'[7]INVESTIGADOR_Descripcion tipo r'!$AG7,""),IF($A9="TOTAL",SUM(INDIRECT("T4:T"&amp;ROW()-1)),""))</f>
        <v/>
      </c>
      <c r="U9" s="3" t="str">
        <f ca="1">IF(AND($A9&lt;&gt;"",$A9&lt;&gt;"TOTAL"),IF(AND('[7]INVESTIGADOR_Descripcion tipo r'!$AI7&lt;&gt;"",'[7]INVESTIGADOR_Descripcion tipo r'!$AI7&lt;&gt;0),'[7]INVESTIGADOR_Descripcion tipo r'!$AI7,""),IF($A9="TOTAL",SUM(INDIRECT("U4:U"&amp;ROW()-1)),""))</f>
        <v/>
      </c>
      <c r="V9" s="3" t="str">
        <f t="shared" ca="1" si="6"/>
        <v/>
      </c>
      <c r="W9" s="3" t="str">
        <f ca="1">IF(AND($A9&lt;&gt;"",$A9&lt;&gt;"TOTAL"),IF(AND('[7]INVESTIGADOR_Descripcion tipo r'!$AL7&lt;&gt;"",'[7]INVESTIGADOR_Descripcion tipo r'!$AL7&lt;&gt;0),'[7]INVESTIGADOR_Descripcion tipo r'!$AL7,""),IF($A9="TOTAL",SUM(INDIRECT("W4:W"&amp;ROW()-1)),""))</f>
        <v/>
      </c>
      <c r="X9" s="3" t="str">
        <f ca="1">IF(AND($A9&lt;&gt;"",$A9&lt;&gt;"TOTAL"),IF(AND('[7]INVESTIGADOR_Descripcion tipo r'!$AN7&lt;&gt;"",'[7]INVESTIGADOR_Descripcion tipo r'!$AN7&lt;&gt;0),'[7]INVESTIGADOR_Descripcion tipo r'!$AN7,""),IF($A9="TOTAL",SUM(INDIRECT("X4:X"&amp;ROW()-1)),""))</f>
        <v/>
      </c>
      <c r="Y9" s="3" t="str">
        <f t="shared" ca="1" si="7"/>
        <v/>
      </c>
      <c r="Z9" s="3" t="str">
        <f ca="1">IF(AND($A9&lt;&gt;"",$A9&lt;&gt;"TOTAL"),IF(AND('[7]INVESTIGADOR_Descripcion tipo r'!$AQ7&lt;&gt;"",'[7]INVESTIGADOR_Descripcion tipo r'!$AQ7&lt;&gt;0),'[7]INVESTIGADOR_Descripcion tipo r'!$AQ7,""),IF($A9="TOTAL",SUM(INDIRECT("Z4:Z"&amp;ROW()-1)),""))</f>
        <v/>
      </c>
      <c r="AA9" s="3" t="str">
        <f ca="1">IF(AND($A9&lt;&gt;"",$A9&lt;&gt;"TOTAL"),IF(AND('[7]INVESTIGADOR_Descripcion tipo r'!$AS7&lt;&gt;"",'[7]INVESTIGADOR_Descripcion tipo r'!$AS7&lt;&gt;0),'[7]INVESTIGADOR_Descripcion tipo r'!$AS7,""),IF($A9="TOTAL",SUM(INDIRECT("AA4:AA"&amp;ROW()-1)),""))</f>
        <v/>
      </c>
      <c r="AB9" s="3" t="str">
        <f t="shared" ca="1" si="8"/>
        <v/>
      </c>
      <c r="AC9" s="3" t="str">
        <f ca="1">IF(AND($A9&lt;&gt;"",$A9&lt;&gt;"TOTAL"),IF(AND('[7]INVESTIGADOR_Descripcion tipo r'!$AV7&lt;&gt;"",'[7]INVESTIGADOR_Descripcion tipo r'!$AV7&lt;&gt;0),'[7]INVESTIGADOR_Descripcion tipo r'!$AV7,""),IF($A9="TOTAL",SUM(INDIRECT("AC4:AC"&amp;ROW()-1)),""))</f>
        <v/>
      </c>
      <c r="AD9" s="3" t="str">
        <f ca="1">IF(AND($A9&lt;&gt;"",$A9&lt;&gt;"TOTAL"),IF(AND('[7]INVESTIGADOR_Descripcion tipo r'!$AX7&lt;&gt;"",'[7]INVESTIGADOR_Descripcion tipo r'!$AX7&lt;&gt;0),'[7]INVESTIGADOR_Descripcion tipo r'!$AX7,""),IF($A9="TOTAL",SUM(INDIRECT("AD4:AD"&amp;ROW()-1)),""))</f>
        <v/>
      </c>
      <c r="AE9" s="3" t="str">
        <f t="shared" ca="1" si="9"/>
        <v/>
      </c>
      <c r="AF9" s="3" t="str">
        <f ca="1">IF(AND($A9&lt;&gt;"",$A9&lt;&gt;"TOTAL"),IF(AND('[7]INVESTIGADOR_Descripcion tipo r'!$BA7&lt;&gt;"",'[7]INVESTIGADOR_Descripcion tipo r'!$BA7&lt;&gt;0),'[7]INVESTIGADOR_Descripcion tipo r'!$BA7,""),IF($A9="TOTAL",SUM(INDIRECT("AF4:AF"&amp;ROW()-1)),""))</f>
        <v/>
      </c>
      <c r="AG9" s="3" t="str">
        <f ca="1">IF(AND($A9&lt;&gt;"",$A9&lt;&gt;"TOTAL"),IF(AND('[7]INVESTIGADOR_Descripcion tipo r'!$BC7&lt;&gt;"",'[7]INVESTIGADOR_Descripcion tipo r'!$BC7&lt;&gt;0),'[7]INVESTIGADOR_Descripcion tipo r'!$BC7,""),IF($A9="TOTAL",SUM(INDIRECT("AG4:AG"&amp;ROW()-1)),""))</f>
        <v/>
      </c>
      <c r="AH9" s="3" t="str">
        <f t="shared" ca="1" si="10"/>
        <v/>
      </c>
      <c r="AI9" s="3" t="str">
        <f ca="1">IF(AND($A9&lt;&gt;"",$A9&lt;&gt;"TOTAL"),IF(AND('[7]INVESTIGADOR_Descripcion tipo r'!$BF7&lt;&gt;"",'[7]INVESTIGADOR_Descripcion tipo r'!$BF7&lt;&gt;0),'[7]INVESTIGADOR_Descripcion tipo r'!$BF7,""),IF($A9="TOTAL",SUM(INDIRECT("AI4:AI"&amp;ROW()-1)),""))</f>
        <v/>
      </c>
      <c r="AJ9" s="3" t="str">
        <f ca="1">IF(AND($A9&lt;&gt;"",$A9&lt;&gt;"TOTAL"),IF(AND('[7]INVESTIGADOR_Descripcion tipo r'!$BH7&lt;&gt;"",'[7]INVESTIGADOR_Descripcion tipo r'!$BH7&lt;&gt;0),'[7]INVESTIGADOR_Descripcion tipo r'!$BH7,""),IF($A9="TOTAL",SUM(INDIRECT("AJ4:AJ"&amp;ROW()-1)),""))</f>
        <v/>
      </c>
      <c r="AK9" s="3" t="str">
        <f t="shared" ca="1" si="11"/>
        <v/>
      </c>
      <c r="AL9" s="3" t="str">
        <f ca="1">IF(AND($A9&lt;&gt;"",$A9&lt;&gt;"TOTAL"),IF(AND('[7]INVESTIGADOR_Descripcion tipo r'!$BK7&lt;&gt;"",'[7]INVESTIGADOR_Descripcion tipo r'!$BK7&lt;&gt;0),'[7]INVESTIGADOR_Descripcion tipo r'!$BK7,""),IF($A9="TOTAL",SUM(INDIRECT("AL4:AL"&amp;ROW()-1)),""))</f>
        <v/>
      </c>
      <c r="AM9" s="3" t="str">
        <f ca="1">IF(AND($A9&lt;&gt;"",$A9&lt;&gt;"TOTAL"),IF(AND('[7]INVESTIGADOR_Descripcion tipo r'!$BM7&lt;&gt;"",'[7]INVESTIGADOR_Descripcion tipo r'!$BM7&lt;&gt;0),'[7]INVESTIGADOR_Descripcion tipo r'!$BM7,""),IF($A9="TOTAL",SUM(INDIRECT("AM4:AM"&amp;ROW()-1)),""))</f>
        <v/>
      </c>
      <c r="AN9" s="3" t="str">
        <f t="shared" ca="1" si="12"/>
        <v/>
      </c>
      <c r="AO9" s="3" t="str">
        <f ca="1">IF(AND($A9&lt;&gt;"",$A9&lt;&gt;"TOTAL"),IF(AND('[7]INVESTIGADOR_Descripcion tipo r'!$BP7&lt;&gt;"",'[7]INVESTIGADOR_Descripcion tipo r'!$BP7&lt;&gt;0),'[7]INVESTIGADOR_Descripcion tipo r'!$BP7,""),IF($A9="TOTAL",SUM(INDIRECT("AO4:AO"&amp;ROW()-1)),""))</f>
        <v/>
      </c>
      <c r="AP9" s="3" t="str">
        <f ca="1">IF(AND($A9&lt;&gt;"",$A9&lt;&gt;"TOTAL"),IF(AND('[7]INVESTIGADOR_Descripcion tipo r'!$BR7&lt;&gt;"",'[7]INVESTIGADOR_Descripcion tipo r'!$BR7&lt;&gt;0),'[7]INVESTIGADOR_Descripcion tipo r'!$BR7,""),IF($A9="TOTAL",SUM(INDIRECT("AP4:AP"&amp;ROW()-1)),""))</f>
        <v/>
      </c>
      <c r="AQ9" s="3" t="str">
        <f t="shared" ca="1" si="13"/>
        <v/>
      </c>
      <c r="AR9" s="3" t="str">
        <f ca="1">IF(AND($A9&lt;&gt;"",$A9&lt;&gt;"TOTAL"),IF(AND('[7]INVESTIGADOR_Descripcion tipo r'!$BU7&lt;&gt;"",'[7]INVESTIGADOR_Descripcion tipo r'!$BU7&lt;&gt;0),'[7]INVESTIGADOR_Descripcion tipo r'!$BU7,""),IF($A9="TOTAL",SUM(INDIRECT("AR4:AR"&amp;ROW()-1)),""))</f>
        <v/>
      </c>
      <c r="AS9" s="3" t="str">
        <f ca="1">IF(AND($A9&lt;&gt;"",$A9&lt;&gt;"TOTAL"),IF(AND('[7]INVESTIGADOR_Descripcion tipo r'!$BW7&lt;&gt;"",'[7]INVESTIGADOR_Descripcion tipo r'!$BW7&lt;&gt;0),'[7]INVESTIGADOR_Descripcion tipo r'!$BW7,""),IF($A9="TOTAL",SUM(INDIRECT("AS4:AS"&amp;ROW()-1)),""))</f>
        <v/>
      </c>
      <c r="AT9" s="3" t="str">
        <f t="shared" ca="1" si="14"/>
        <v/>
      </c>
      <c r="AU9" s="3" t="str">
        <f ca="1">IF(AND($A9&lt;&gt;"",$A9&lt;&gt;"TOTAL"),IF(AND('[7]INVESTIGADOR_Descripcion tipo r'!$BZ7&lt;&gt;"",'[7]INVESTIGADOR_Descripcion tipo r'!$BZ7&lt;&gt;0),'[7]INVESTIGADOR_Descripcion tipo r'!$BZ7,""),IF($A9="TOTAL",SUM(INDIRECT("AU4:AU"&amp;ROW()-1)),""))</f>
        <v/>
      </c>
      <c r="AV9" s="3" t="str">
        <f ca="1">IF(AND($A9&lt;&gt;"",$A9&lt;&gt;"TOTAL"),IF(AND('[7]INVESTIGADOR_Descripcion tipo r'!$CB7&lt;&gt;"",'[7]INVESTIGADOR_Descripcion tipo r'!$CB7&lt;&gt;0),'[7]INVESTIGADOR_Descripcion tipo r'!$CB7,""),IF($A9="TOTAL",SUM(INDIRECT("AV4:AV"&amp;ROW()-1)),""))</f>
        <v/>
      </c>
      <c r="AW9" s="3" t="str">
        <f t="shared" ca="1" si="15"/>
        <v/>
      </c>
      <c r="AX9" s="3" t="str">
        <f ca="1">IF(AND($A9&lt;&gt;"",$A9&lt;&gt;"TOTAL"),IF(AND('[7]INVESTIGADOR_Descripcion tipo r'!$CE7&lt;&gt;"",'[7]INVESTIGADOR_Descripcion tipo r'!$CE7&lt;&gt;0),'[7]INVESTIGADOR_Descripcion tipo r'!$CE7,""),IF($A9="TOTAL",SUM(INDIRECT("AX4:AX"&amp;ROW()-1)),""))</f>
        <v/>
      </c>
      <c r="AY9" s="3" t="str">
        <f ca="1">IF(AND($A9&lt;&gt;"",$A9&lt;&gt;"TOTAL"),IF(AND('[7]INVESTIGADOR_Descripcion tipo r'!$CG7&lt;&gt;"",'[7]INVESTIGADOR_Descripcion tipo r'!$CG7&lt;&gt;0),'[7]INVESTIGADOR_Descripcion tipo r'!$CG7,""),IF($A9="TOTAL",SUM(INDIRECT("AY4:AY"&amp;ROW()-1)),""))</f>
        <v/>
      </c>
      <c r="AZ9" s="3" t="str">
        <f t="shared" ca="1" si="16"/>
        <v/>
      </c>
      <c r="BA9" s="3" t="str">
        <f ca="1">IF(AND($A9&lt;&gt;"",$A9&lt;&gt;"TOTAL"),IF(AND('[7]INVESTIGADOR_Descripcion tipo r'!$CJ7&lt;&gt;"",'[7]INVESTIGADOR_Descripcion tipo r'!$CJ7&lt;&gt;0),'[7]INVESTIGADOR_Descripcion tipo r'!$CJ7,""),IF($A9="TOTAL",SUM(INDIRECT("BA4:BA"&amp;ROW()-1)),""))</f>
        <v/>
      </c>
      <c r="BB9" s="3" t="str">
        <f ca="1">IF(AND($A9&lt;&gt;"",$A9&lt;&gt;"TOTAL"),IF(AND('[7]INVESTIGADOR_Descripcion tipo r'!$CL7&lt;&gt;"",'[7]INVESTIGADOR_Descripcion tipo r'!$CL7&lt;&gt;0),'[7]INVESTIGADOR_Descripcion tipo r'!$CL7,""),IF($A9="TOTAL",SUM(INDIRECT("BB4:BB"&amp;ROW()-1)),""))</f>
        <v/>
      </c>
      <c r="BC9" s="3" t="str">
        <f t="shared" ca="1" si="17"/>
        <v/>
      </c>
      <c r="BD9" s="3" t="str">
        <f ca="1">IF(AND($A9&lt;&gt;"",$A9&lt;&gt;"TOTAL"),IF(AND('[7]INVESTIGADOR_Descripcion tipo r'!$CO7&lt;&gt;"",'[7]INVESTIGADOR_Descripcion tipo r'!$CO7&lt;&gt;0),'[7]INVESTIGADOR_Descripcion tipo r'!$CO7,""),IF($A9="TOTAL",SUM(INDIRECT("BD4:BD"&amp;ROW()-1)),""))</f>
        <v/>
      </c>
      <c r="BE9" s="3" t="str">
        <f ca="1">IF(AND($A9&lt;&gt;"",$A9&lt;&gt;"TOTAL"),IF(AND('[7]INVESTIGADOR_Descripcion tipo r'!$CQ7&lt;&gt;"",'[7]INVESTIGADOR_Descripcion tipo r'!$CQ7&lt;&gt;0),'[7]INVESTIGADOR_Descripcion tipo r'!$CQ7,""),IF($A9="TOTAL",SUM(INDIRECT("BE4:BE"&amp;ROW()-1)),""))</f>
        <v/>
      </c>
      <c r="BF9" s="3" t="str">
        <f t="shared" ca="1" si="18"/>
        <v/>
      </c>
    </row>
    <row r="10" spans="1:58" x14ac:dyDescent="0.2">
      <c r="A10" s="25" t="str">
        <f>IF('[7]INVESTIGADOR_Descripcion tipo r'!$B8&lt;&gt;"",'[7]INVESTIGADOR_Descripcion tipo r'!$B8,IF(AND('[7]INVESTIGADOR_Descripcion tipo r'!$B8="",'[7]INVESTIGADOR_Descripcion tipo r'!$B9="",'[7]INVESTIGADOR_Descripcion tipo r'!$B7=""),"","TOTAL"))</f>
        <v/>
      </c>
      <c r="B10" s="3" t="str">
        <f ca="1">IF(AND($A10&lt;&gt;"",$A10&lt;&gt;"TOTAL"),IF(AND('[7]INVESTIGADOR_Descripcion tipo r'!$C8&lt;&gt;"",'[7]INVESTIGADOR_Descripcion tipo r'!$C8&lt;&gt;0),'[7]INVESTIGADOR_Descripcion tipo r'!$C8,""),IF($A10="TOTAL",SUM(INDIRECT("B4:B"&amp;ROW()-1)),""))</f>
        <v/>
      </c>
      <c r="C10" s="3" t="str">
        <f ca="1">IF(AND($A10&lt;&gt;"",$A10&lt;&gt;"TOTAL"),IF(AND('[7]INVESTIGADOR_Descripcion tipo r'!$E8&lt;&gt;"",'[7]INVESTIGADOR_Descripcion tipo r'!$E8&lt;&gt;0),'[7]INVESTIGADOR_Descripcion tipo r'!$E8,""),IF($A10="TOTAL",SUM(INDIRECT("C4:C"&amp;ROW()-1)),""))</f>
        <v/>
      </c>
      <c r="D10" s="3" t="str">
        <f t="shared" ca="1" si="0"/>
        <v/>
      </c>
      <c r="E10" s="3" t="str">
        <f ca="1">IF(AND($A10&lt;&gt;"",$A10&lt;&gt;"TOTAL"),IF(AND('[7]INVESTIGADOR_Descripcion tipo r'!$H8&lt;&gt;"",'[7]INVESTIGADOR_Descripcion tipo r'!$H8&lt;&gt;0),'[7]INVESTIGADOR_Descripcion tipo r'!$H8,""),IF($A10="TOTAL",SUM(INDIRECT("E4:E"&amp;ROW()-1)),""))</f>
        <v/>
      </c>
      <c r="F10" s="3" t="str">
        <f ca="1">IF(AND($A10&lt;&gt;"",$A10&lt;&gt;"TOTAL"),IF(AND('[7]INVESTIGADOR_Descripcion tipo r'!$J8&lt;&gt;"",'[7]INVESTIGADOR_Descripcion tipo r'!$J8&lt;&gt;0),'[7]INVESTIGADOR_Descripcion tipo r'!$J8,""),IF($A10="TOTAL",SUM(INDIRECT("F4:F"&amp;ROW()-1)),""))</f>
        <v/>
      </c>
      <c r="G10" s="3" t="str">
        <f t="shared" ca="1" si="1"/>
        <v/>
      </c>
      <c r="H10" s="3" t="str">
        <f ca="1">IF(AND($A10&lt;&gt;"",$A10&lt;&gt;"TOTAL"),IF(AND('[7]INVESTIGADOR_Descripcion tipo r'!$M8&lt;&gt;"",'[7]INVESTIGADOR_Descripcion tipo r'!$M8&lt;&gt;0),'[7]INVESTIGADOR_Descripcion tipo r'!$M8,""),IF($A10="TOTAL",SUM(INDIRECT("H4:H"&amp;ROW()-1)),""))</f>
        <v/>
      </c>
      <c r="I10" s="3" t="str">
        <f ca="1">IF(AND($A10&lt;&gt;"",$A10&lt;&gt;"TOTAL"),IF(AND('[7]INVESTIGADOR_Descripcion tipo r'!$O8&lt;&gt;"",'[7]INVESTIGADOR_Descripcion tipo r'!$O8&lt;&gt;0),'[7]INVESTIGADOR_Descripcion tipo r'!$O8,""),IF($A10="TOTAL",SUM(INDIRECT("I4:I"&amp;ROW()-1)),""))</f>
        <v/>
      </c>
      <c r="J10" s="3" t="str">
        <f t="shared" ca="1" si="2"/>
        <v/>
      </c>
      <c r="K10" s="3" t="str">
        <f ca="1">IF(AND($A10&lt;&gt;"",$A10&lt;&gt;"TOTAL"),IF(AND('[7]INVESTIGADOR_Descripcion tipo r'!$R8&lt;&gt;"",'[7]INVESTIGADOR_Descripcion tipo r'!$R8&lt;&gt;0),'[7]INVESTIGADOR_Descripcion tipo r'!$R8,""),IF($A10="TOTAL",SUM(INDIRECT("K4:K"&amp;ROW()-1)),""))</f>
        <v/>
      </c>
      <c r="L10" s="3" t="str">
        <f ca="1">IF(AND($A10&lt;&gt;"",$A10&lt;&gt;"TOTAL"),IF(AND('[7]INVESTIGADOR_Descripcion tipo r'!$T8&lt;&gt;"",'[7]INVESTIGADOR_Descripcion tipo r'!$T8&lt;&gt;0),'[7]INVESTIGADOR_Descripcion tipo r'!$T8,""),IF($A10="TOTAL",SUM(INDIRECT("L4:L"&amp;ROW()-1)),""))</f>
        <v/>
      </c>
      <c r="M10" s="3" t="str">
        <f t="shared" ca="1" si="3"/>
        <v/>
      </c>
      <c r="N10" s="3" t="str">
        <f ca="1">IF(AND($A10&lt;&gt;"",$A10&lt;&gt;"TOTAL"),IF(AND('[7]INVESTIGADOR_Descripcion tipo r'!$W8&lt;&gt;"",'[7]INVESTIGADOR_Descripcion tipo r'!$W8&lt;&gt;0),'[7]INVESTIGADOR_Descripcion tipo r'!$W8,""),IF($A10="TOTAL",SUM(INDIRECT("N4:N"&amp;ROW()-1)),""))</f>
        <v/>
      </c>
      <c r="O10" s="3" t="str">
        <f ca="1">IF(AND($A10&lt;&gt;"",$A10&lt;&gt;"TOTAL"),IF(AND('[7]INVESTIGADOR_Descripcion tipo r'!$Y8&lt;&gt;"",'[7]INVESTIGADOR_Descripcion tipo r'!$Y8&lt;&gt;0),'[7]INVESTIGADOR_Descripcion tipo r'!$Y8,""),IF($A10="TOTAL",SUM(INDIRECT("O4:O"&amp;ROW()-1)),""))</f>
        <v/>
      </c>
      <c r="P10" s="3" t="str">
        <f t="shared" ca="1" si="4"/>
        <v/>
      </c>
      <c r="Q10" s="3" t="str">
        <f ca="1">IF(AND($A10&lt;&gt;"",$A10&lt;&gt;"TOTAL"),IF(AND('[7]INVESTIGADOR_Descripcion tipo r'!$AB8&lt;&gt;"",'[7]INVESTIGADOR_Descripcion tipo r'!$AB8&lt;&gt;0),'[7]INVESTIGADOR_Descripcion tipo r'!$AB8,""),IF($A10="TOTAL",SUM(INDIRECT("Q4:Q"&amp;ROW()-1)),""))</f>
        <v/>
      </c>
      <c r="R10" s="3" t="str">
        <f ca="1">IF(AND($A10&lt;&gt;"",$A10&lt;&gt;"TOTAL"),IF(AND('[7]INVESTIGADOR_Descripcion tipo r'!$AD8&lt;&gt;"",'[7]INVESTIGADOR_Descripcion tipo r'!$AD8&lt;&gt;0),'[7]INVESTIGADOR_Descripcion tipo r'!$AD8,""),IF($A10="TOTAL",SUM(INDIRECT("R4:R"&amp;ROW()-1)),""))</f>
        <v/>
      </c>
      <c r="S10" s="3" t="str">
        <f t="shared" ca="1" si="5"/>
        <v/>
      </c>
      <c r="T10" s="3" t="str">
        <f ca="1">IF(AND($A10&lt;&gt;"",$A10&lt;&gt;"TOTAL"),IF(AND('[7]INVESTIGADOR_Descripcion tipo r'!$AG8&lt;&gt;"",'[7]INVESTIGADOR_Descripcion tipo r'!$AG8&lt;&gt;0),'[7]INVESTIGADOR_Descripcion tipo r'!$AG8,""),IF($A10="TOTAL",SUM(INDIRECT("T4:T"&amp;ROW()-1)),""))</f>
        <v/>
      </c>
      <c r="U10" s="3" t="str">
        <f ca="1">IF(AND($A10&lt;&gt;"",$A10&lt;&gt;"TOTAL"),IF(AND('[7]INVESTIGADOR_Descripcion tipo r'!$AI8&lt;&gt;"",'[7]INVESTIGADOR_Descripcion tipo r'!$AI8&lt;&gt;0),'[7]INVESTIGADOR_Descripcion tipo r'!$AI8,""),IF($A10="TOTAL",SUM(INDIRECT("U4:U"&amp;ROW()-1)),""))</f>
        <v/>
      </c>
      <c r="V10" s="3" t="str">
        <f t="shared" ca="1" si="6"/>
        <v/>
      </c>
      <c r="W10" s="3" t="str">
        <f ca="1">IF(AND($A10&lt;&gt;"",$A10&lt;&gt;"TOTAL"),IF(AND('[7]INVESTIGADOR_Descripcion tipo r'!$AL8&lt;&gt;"",'[7]INVESTIGADOR_Descripcion tipo r'!$AL8&lt;&gt;0),'[7]INVESTIGADOR_Descripcion tipo r'!$AL8,""),IF($A10="TOTAL",SUM(INDIRECT("W4:W"&amp;ROW()-1)),""))</f>
        <v/>
      </c>
      <c r="X10" s="3" t="str">
        <f ca="1">IF(AND($A10&lt;&gt;"",$A10&lt;&gt;"TOTAL"),IF(AND('[7]INVESTIGADOR_Descripcion tipo r'!$AN8&lt;&gt;"",'[7]INVESTIGADOR_Descripcion tipo r'!$AN8&lt;&gt;0),'[7]INVESTIGADOR_Descripcion tipo r'!$AN8,""),IF($A10="TOTAL",SUM(INDIRECT("X4:X"&amp;ROW()-1)),""))</f>
        <v/>
      </c>
      <c r="Y10" s="3" t="str">
        <f t="shared" ca="1" si="7"/>
        <v/>
      </c>
      <c r="Z10" s="3" t="str">
        <f ca="1">IF(AND($A10&lt;&gt;"",$A10&lt;&gt;"TOTAL"),IF(AND('[7]INVESTIGADOR_Descripcion tipo r'!$AQ8&lt;&gt;"",'[7]INVESTIGADOR_Descripcion tipo r'!$AQ8&lt;&gt;0),'[7]INVESTIGADOR_Descripcion tipo r'!$AQ8,""),IF($A10="TOTAL",SUM(INDIRECT("Z4:Z"&amp;ROW()-1)),""))</f>
        <v/>
      </c>
      <c r="AA10" s="3" t="str">
        <f ca="1">IF(AND($A10&lt;&gt;"",$A10&lt;&gt;"TOTAL"),IF(AND('[7]INVESTIGADOR_Descripcion tipo r'!$AS8&lt;&gt;"",'[7]INVESTIGADOR_Descripcion tipo r'!$AS8&lt;&gt;0),'[7]INVESTIGADOR_Descripcion tipo r'!$AS8,""),IF($A10="TOTAL",SUM(INDIRECT("AA4:AA"&amp;ROW()-1)),""))</f>
        <v/>
      </c>
      <c r="AB10" s="3" t="str">
        <f t="shared" ca="1" si="8"/>
        <v/>
      </c>
      <c r="AC10" s="3" t="str">
        <f ca="1">IF(AND($A10&lt;&gt;"",$A10&lt;&gt;"TOTAL"),IF(AND('[7]INVESTIGADOR_Descripcion tipo r'!$AV8&lt;&gt;"",'[7]INVESTIGADOR_Descripcion tipo r'!$AV8&lt;&gt;0),'[7]INVESTIGADOR_Descripcion tipo r'!$AV8,""),IF($A10="TOTAL",SUM(INDIRECT("AC4:AC"&amp;ROW()-1)),""))</f>
        <v/>
      </c>
      <c r="AD10" s="3" t="str">
        <f ca="1">IF(AND($A10&lt;&gt;"",$A10&lt;&gt;"TOTAL"),IF(AND('[7]INVESTIGADOR_Descripcion tipo r'!$AX8&lt;&gt;"",'[7]INVESTIGADOR_Descripcion tipo r'!$AX8&lt;&gt;0),'[7]INVESTIGADOR_Descripcion tipo r'!$AX8,""),IF($A10="TOTAL",SUM(INDIRECT("AD4:AD"&amp;ROW()-1)),""))</f>
        <v/>
      </c>
      <c r="AE10" s="3" t="str">
        <f t="shared" ca="1" si="9"/>
        <v/>
      </c>
      <c r="AF10" s="3" t="str">
        <f ca="1">IF(AND($A10&lt;&gt;"",$A10&lt;&gt;"TOTAL"),IF(AND('[7]INVESTIGADOR_Descripcion tipo r'!$BA8&lt;&gt;"",'[7]INVESTIGADOR_Descripcion tipo r'!$BA8&lt;&gt;0),'[7]INVESTIGADOR_Descripcion tipo r'!$BA8,""),IF($A10="TOTAL",SUM(INDIRECT("AF4:AF"&amp;ROW()-1)),""))</f>
        <v/>
      </c>
      <c r="AG10" s="3" t="str">
        <f ca="1">IF(AND($A10&lt;&gt;"",$A10&lt;&gt;"TOTAL"),IF(AND('[7]INVESTIGADOR_Descripcion tipo r'!$BC8&lt;&gt;"",'[7]INVESTIGADOR_Descripcion tipo r'!$BC8&lt;&gt;0),'[7]INVESTIGADOR_Descripcion tipo r'!$BC8,""),IF($A10="TOTAL",SUM(INDIRECT("AG4:AG"&amp;ROW()-1)),""))</f>
        <v/>
      </c>
      <c r="AH10" s="3" t="str">
        <f t="shared" ca="1" si="10"/>
        <v/>
      </c>
      <c r="AI10" s="3" t="str">
        <f ca="1">IF(AND($A10&lt;&gt;"",$A10&lt;&gt;"TOTAL"),IF(AND('[7]INVESTIGADOR_Descripcion tipo r'!$BF8&lt;&gt;"",'[7]INVESTIGADOR_Descripcion tipo r'!$BF8&lt;&gt;0),'[7]INVESTIGADOR_Descripcion tipo r'!$BF8,""),IF($A10="TOTAL",SUM(INDIRECT("AI4:AI"&amp;ROW()-1)),""))</f>
        <v/>
      </c>
      <c r="AJ10" s="3" t="str">
        <f ca="1">IF(AND($A10&lt;&gt;"",$A10&lt;&gt;"TOTAL"),IF(AND('[7]INVESTIGADOR_Descripcion tipo r'!$BH8&lt;&gt;"",'[7]INVESTIGADOR_Descripcion tipo r'!$BH8&lt;&gt;0),'[7]INVESTIGADOR_Descripcion tipo r'!$BH8,""),IF($A10="TOTAL",SUM(INDIRECT("AJ4:AJ"&amp;ROW()-1)),""))</f>
        <v/>
      </c>
      <c r="AK10" s="3" t="str">
        <f t="shared" ca="1" si="11"/>
        <v/>
      </c>
      <c r="AL10" s="3" t="str">
        <f ca="1">IF(AND($A10&lt;&gt;"",$A10&lt;&gt;"TOTAL"),IF(AND('[7]INVESTIGADOR_Descripcion tipo r'!$BK8&lt;&gt;"",'[7]INVESTIGADOR_Descripcion tipo r'!$BK8&lt;&gt;0),'[7]INVESTIGADOR_Descripcion tipo r'!$BK8,""),IF($A10="TOTAL",SUM(INDIRECT("AL4:AL"&amp;ROW()-1)),""))</f>
        <v/>
      </c>
      <c r="AM10" s="3" t="str">
        <f ca="1">IF(AND($A10&lt;&gt;"",$A10&lt;&gt;"TOTAL"),IF(AND('[7]INVESTIGADOR_Descripcion tipo r'!$BM8&lt;&gt;"",'[7]INVESTIGADOR_Descripcion tipo r'!$BM8&lt;&gt;0),'[7]INVESTIGADOR_Descripcion tipo r'!$BM8,""),IF($A10="TOTAL",SUM(INDIRECT("AM4:AM"&amp;ROW()-1)),""))</f>
        <v/>
      </c>
      <c r="AN10" s="3" t="str">
        <f t="shared" ca="1" si="12"/>
        <v/>
      </c>
      <c r="AO10" s="3" t="str">
        <f ca="1">IF(AND($A10&lt;&gt;"",$A10&lt;&gt;"TOTAL"),IF(AND('[7]INVESTIGADOR_Descripcion tipo r'!$BP8&lt;&gt;"",'[7]INVESTIGADOR_Descripcion tipo r'!$BP8&lt;&gt;0),'[7]INVESTIGADOR_Descripcion tipo r'!$BP8,""),IF($A10="TOTAL",SUM(INDIRECT("AO4:AO"&amp;ROW()-1)),""))</f>
        <v/>
      </c>
      <c r="AP10" s="3" t="str">
        <f ca="1">IF(AND($A10&lt;&gt;"",$A10&lt;&gt;"TOTAL"),IF(AND('[7]INVESTIGADOR_Descripcion tipo r'!$BR8&lt;&gt;"",'[7]INVESTIGADOR_Descripcion tipo r'!$BR8&lt;&gt;0),'[7]INVESTIGADOR_Descripcion tipo r'!$BR8,""),IF($A10="TOTAL",SUM(INDIRECT("AP4:AP"&amp;ROW()-1)),""))</f>
        <v/>
      </c>
      <c r="AQ10" s="3" t="str">
        <f t="shared" ca="1" si="13"/>
        <v/>
      </c>
      <c r="AR10" s="3" t="str">
        <f ca="1">IF(AND($A10&lt;&gt;"",$A10&lt;&gt;"TOTAL"),IF(AND('[7]INVESTIGADOR_Descripcion tipo r'!$BU8&lt;&gt;"",'[7]INVESTIGADOR_Descripcion tipo r'!$BU8&lt;&gt;0),'[7]INVESTIGADOR_Descripcion tipo r'!$BU8,""),IF($A10="TOTAL",SUM(INDIRECT("AR4:AR"&amp;ROW()-1)),""))</f>
        <v/>
      </c>
      <c r="AS10" s="3" t="str">
        <f ca="1">IF(AND($A10&lt;&gt;"",$A10&lt;&gt;"TOTAL"),IF(AND('[7]INVESTIGADOR_Descripcion tipo r'!$BW8&lt;&gt;"",'[7]INVESTIGADOR_Descripcion tipo r'!$BW8&lt;&gt;0),'[7]INVESTIGADOR_Descripcion tipo r'!$BW8,""),IF($A10="TOTAL",SUM(INDIRECT("AS4:AS"&amp;ROW()-1)),""))</f>
        <v/>
      </c>
      <c r="AT10" s="3" t="str">
        <f t="shared" ca="1" si="14"/>
        <v/>
      </c>
      <c r="AU10" s="3" t="str">
        <f ca="1">IF(AND($A10&lt;&gt;"",$A10&lt;&gt;"TOTAL"),IF(AND('[7]INVESTIGADOR_Descripcion tipo r'!$BZ8&lt;&gt;"",'[7]INVESTIGADOR_Descripcion tipo r'!$BZ8&lt;&gt;0),'[7]INVESTIGADOR_Descripcion tipo r'!$BZ8,""),IF($A10="TOTAL",SUM(INDIRECT("AU4:AU"&amp;ROW()-1)),""))</f>
        <v/>
      </c>
      <c r="AV10" s="3" t="str">
        <f ca="1">IF(AND($A10&lt;&gt;"",$A10&lt;&gt;"TOTAL"),IF(AND('[7]INVESTIGADOR_Descripcion tipo r'!$CB8&lt;&gt;"",'[7]INVESTIGADOR_Descripcion tipo r'!$CB8&lt;&gt;0),'[7]INVESTIGADOR_Descripcion tipo r'!$CB8,""),IF($A10="TOTAL",SUM(INDIRECT("AV4:AV"&amp;ROW()-1)),""))</f>
        <v/>
      </c>
      <c r="AW10" s="3" t="str">
        <f t="shared" ca="1" si="15"/>
        <v/>
      </c>
      <c r="AX10" s="3" t="str">
        <f ca="1">IF(AND($A10&lt;&gt;"",$A10&lt;&gt;"TOTAL"),IF(AND('[7]INVESTIGADOR_Descripcion tipo r'!$CE8&lt;&gt;"",'[7]INVESTIGADOR_Descripcion tipo r'!$CE8&lt;&gt;0),'[7]INVESTIGADOR_Descripcion tipo r'!$CE8,""),IF($A10="TOTAL",SUM(INDIRECT("AX4:AX"&amp;ROW()-1)),""))</f>
        <v/>
      </c>
      <c r="AY10" s="3" t="str">
        <f ca="1">IF(AND($A10&lt;&gt;"",$A10&lt;&gt;"TOTAL"),IF(AND('[7]INVESTIGADOR_Descripcion tipo r'!$CG8&lt;&gt;"",'[7]INVESTIGADOR_Descripcion tipo r'!$CG8&lt;&gt;0),'[7]INVESTIGADOR_Descripcion tipo r'!$CG8,""),IF($A10="TOTAL",SUM(INDIRECT("AY4:AY"&amp;ROW()-1)),""))</f>
        <v/>
      </c>
      <c r="AZ10" s="3" t="str">
        <f t="shared" ca="1" si="16"/>
        <v/>
      </c>
      <c r="BA10" s="3" t="str">
        <f ca="1">IF(AND($A10&lt;&gt;"",$A10&lt;&gt;"TOTAL"),IF(AND('[7]INVESTIGADOR_Descripcion tipo r'!$CJ8&lt;&gt;"",'[7]INVESTIGADOR_Descripcion tipo r'!$CJ8&lt;&gt;0),'[7]INVESTIGADOR_Descripcion tipo r'!$CJ8,""),IF($A10="TOTAL",SUM(INDIRECT("BA4:BA"&amp;ROW()-1)),""))</f>
        <v/>
      </c>
      <c r="BB10" s="3" t="str">
        <f ca="1">IF(AND($A10&lt;&gt;"",$A10&lt;&gt;"TOTAL"),IF(AND('[7]INVESTIGADOR_Descripcion tipo r'!$CL8&lt;&gt;"",'[7]INVESTIGADOR_Descripcion tipo r'!$CL8&lt;&gt;0),'[7]INVESTIGADOR_Descripcion tipo r'!$CL8,""),IF($A10="TOTAL",SUM(INDIRECT("BB4:BB"&amp;ROW()-1)),""))</f>
        <v/>
      </c>
      <c r="BC10" s="3" t="str">
        <f t="shared" ca="1" si="17"/>
        <v/>
      </c>
      <c r="BD10" s="3" t="str">
        <f ca="1">IF(AND($A10&lt;&gt;"",$A10&lt;&gt;"TOTAL"),IF(AND('[7]INVESTIGADOR_Descripcion tipo r'!$CO8&lt;&gt;"",'[7]INVESTIGADOR_Descripcion tipo r'!$CO8&lt;&gt;0),'[7]INVESTIGADOR_Descripcion tipo r'!$CO8,""),IF($A10="TOTAL",SUM(INDIRECT("BD4:BD"&amp;ROW()-1)),""))</f>
        <v/>
      </c>
      <c r="BE10" s="3" t="str">
        <f ca="1">IF(AND($A10&lt;&gt;"",$A10&lt;&gt;"TOTAL"),IF(AND('[7]INVESTIGADOR_Descripcion tipo r'!$CQ8&lt;&gt;"",'[7]INVESTIGADOR_Descripcion tipo r'!$CQ8&lt;&gt;0),'[7]INVESTIGADOR_Descripcion tipo r'!$CQ8,""),IF($A10="TOTAL",SUM(INDIRECT("BE4:BE"&amp;ROW()-1)),""))</f>
        <v/>
      </c>
      <c r="BF10" s="3" t="str">
        <f t="shared" ca="1" si="18"/>
        <v/>
      </c>
    </row>
    <row r="11" spans="1:58" x14ac:dyDescent="0.2">
      <c r="A11" s="25" t="str">
        <f>IF('[7]INVESTIGADOR_Descripcion tipo r'!$B9&lt;&gt;"",'[7]INVESTIGADOR_Descripcion tipo r'!$B9,IF(AND('[7]INVESTIGADOR_Descripcion tipo r'!$B9="",'[7]INVESTIGADOR_Descripcion tipo r'!$B10="",'[7]INVESTIGADOR_Descripcion tipo r'!$B8=""),"","TOTAL"))</f>
        <v/>
      </c>
      <c r="B11" s="3" t="str">
        <f ca="1">IF(AND($A11&lt;&gt;"",$A11&lt;&gt;"TOTAL"),IF(AND('[7]INVESTIGADOR_Descripcion tipo r'!$C9&lt;&gt;"",'[7]INVESTIGADOR_Descripcion tipo r'!$C9&lt;&gt;0),'[7]INVESTIGADOR_Descripcion tipo r'!$C9,""),IF($A11="TOTAL",SUM(INDIRECT("B4:B"&amp;ROW()-1)),""))</f>
        <v/>
      </c>
      <c r="C11" s="3" t="str">
        <f ca="1">IF(AND($A11&lt;&gt;"",$A11&lt;&gt;"TOTAL"),IF(AND('[7]INVESTIGADOR_Descripcion tipo r'!$E9&lt;&gt;"",'[7]INVESTIGADOR_Descripcion tipo r'!$E9&lt;&gt;0),'[7]INVESTIGADOR_Descripcion tipo r'!$E9,""),IF($A11="TOTAL",SUM(INDIRECT("C4:C"&amp;ROW()-1)),""))</f>
        <v/>
      </c>
      <c r="D11" s="3" t="str">
        <f t="shared" ca="1" si="0"/>
        <v/>
      </c>
      <c r="E11" s="3" t="str">
        <f ca="1">IF(AND($A11&lt;&gt;"",$A11&lt;&gt;"TOTAL"),IF(AND('[7]INVESTIGADOR_Descripcion tipo r'!$H9&lt;&gt;"",'[7]INVESTIGADOR_Descripcion tipo r'!$H9&lt;&gt;0),'[7]INVESTIGADOR_Descripcion tipo r'!$H9,""),IF($A11="TOTAL",SUM(INDIRECT("E4:E"&amp;ROW()-1)),""))</f>
        <v/>
      </c>
      <c r="F11" s="3" t="str">
        <f ca="1">IF(AND($A11&lt;&gt;"",$A11&lt;&gt;"TOTAL"),IF(AND('[7]INVESTIGADOR_Descripcion tipo r'!$J9&lt;&gt;"",'[7]INVESTIGADOR_Descripcion tipo r'!$J9&lt;&gt;0),'[7]INVESTIGADOR_Descripcion tipo r'!$J9,""),IF($A11="TOTAL",SUM(INDIRECT("F4:F"&amp;ROW()-1)),""))</f>
        <v/>
      </c>
      <c r="G11" s="3" t="str">
        <f t="shared" ca="1" si="1"/>
        <v/>
      </c>
      <c r="H11" s="3" t="str">
        <f ca="1">IF(AND($A11&lt;&gt;"",$A11&lt;&gt;"TOTAL"),IF(AND('[7]INVESTIGADOR_Descripcion tipo r'!$M9&lt;&gt;"",'[7]INVESTIGADOR_Descripcion tipo r'!$M9&lt;&gt;0),'[7]INVESTIGADOR_Descripcion tipo r'!$M9,""),IF($A11="TOTAL",SUM(INDIRECT("H4:H"&amp;ROW()-1)),""))</f>
        <v/>
      </c>
      <c r="I11" s="3" t="str">
        <f ca="1">IF(AND($A11&lt;&gt;"",$A11&lt;&gt;"TOTAL"),IF(AND('[7]INVESTIGADOR_Descripcion tipo r'!$O9&lt;&gt;"",'[7]INVESTIGADOR_Descripcion tipo r'!$O9&lt;&gt;0),'[7]INVESTIGADOR_Descripcion tipo r'!$O9,""),IF($A11="TOTAL",SUM(INDIRECT("I4:I"&amp;ROW()-1)),""))</f>
        <v/>
      </c>
      <c r="J11" s="3" t="str">
        <f t="shared" ca="1" si="2"/>
        <v/>
      </c>
      <c r="K11" s="3" t="str">
        <f ca="1">IF(AND($A11&lt;&gt;"",$A11&lt;&gt;"TOTAL"),IF(AND('[7]INVESTIGADOR_Descripcion tipo r'!$R9&lt;&gt;"",'[7]INVESTIGADOR_Descripcion tipo r'!$R9&lt;&gt;0),'[7]INVESTIGADOR_Descripcion tipo r'!$R9,""),IF($A11="TOTAL",SUM(INDIRECT("K4:K"&amp;ROW()-1)),""))</f>
        <v/>
      </c>
      <c r="L11" s="3" t="str">
        <f ca="1">IF(AND($A11&lt;&gt;"",$A11&lt;&gt;"TOTAL"),IF(AND('[7]INVESTIGADOR_Descripcion tipo r'!$T9&lt;&gt;"",'[7]INVESTIGADOR_Descripcion tipo r'!$T9&lt;&gt;0),'[7]INVESTIGADOR_Descripcion tipo r'!$T9,""),IF($A11="TOTAL",SUM(INDIRECT("L4:L"&amp;ROW()-1)),""))</f>
        <v/>
      </c>
      <c r="M11" s="3" t="str">
        <f t="shared" ca="1" si="3"/>
        <v/>
      </c>
      <c r="N11" s="3" t="str">
        <f ca="1">IF(AND($A11&lt;&gt;"",$A11&lt;&gt;"TOTAL"),IF(AND('[7]INVESTIGADOR_Descripcion tipo r'!$W9&lt;&gt;"",'[7]INVESTIGADOR_Descripcion tipo r'!$W9&lt;&gt;0),'[7]INVESTIGADOR_Descripcion tipo r'!$W9,""),IF($A11="TOTAL",SUM(INDIRECT("N4:N"&amp;ROW()-1)),""))</f>
        <v/>
      </c>
      <c r="O11" s="3" t="str">
        <f ca="1">IF(AND($A11&lt;&gt;"",$A11&lt;&gt;"TOTAL"),IF(AND('[7]INVESTIGADOR_Descripcion tipo r'!$Y9&lt;&gt;"",'[7]INVESTIGADOR_Descripcion tipo r'!$Y9&lt;&gt;0),'[7]INVESTIGADOR_Descripcion tipo r'!$Y9,""),IF($A11="TOTAL",SUM(INDIRECT("O4:O"&amp;ROW()-1)),""))</f>
        <v/>
      </c>
      <c r="P11" s="3" t="str">
        <f t="shared" ca="1" si="4"/>
        <v/>
      </c>
      <c r="Q11" s="3" t="str">
        <f ca="1">IF(AND($A11&lt;&gt;"",$A11&lt;&gt;"TOTAL"),IF(AND('[7]INVESTIGADOR_Descripcion tipo r'!$AB9&lt;&gt;"",'[7]INVESTIGADOR_Descripcion tipo r'!$AB9&lt;&gt;0),'[7]INVESTIGADOR_Descripcion tipo r'!$AB9,""),IF($A11="TOTAL",SUM(INDIRECT("Q4:Q"&amp;ROW()-1)),""))</f>
        <v/>
      </c>
      <c r="R11" s="3" t="str">
        <f ca="1">IF(AND($A11&lt;&gt;"",$A11&lt;&gt;"TOTAL"),IF(AND('[7]INVESTIGADOR_Descripcion tipo r'!$AD9&lt;&gt;"",'[7]INVESTIGADOR_Descripcion tipo r'!$AD9&lt;&gt;0),'[7]INVESTIGADOR_Descripcion tipo r'!$AD9,""),IF($A11="TOTAL",SUM(INDIRECT("R4:R"&amp;ROW()-1)),""))</f>
        <v/>
      </c>
      <c r="S11" s="3" t="str">
        <f t="shared" ca="1" si="5"/>
        <v/>
      </c>
      <c r="T11" s="3" t="str">
        <f ca="1">IF(AND($A11&lt;&gt;"",$A11&lt;&gt;"TOTAL"),IF(AND('[7]INVESTIGADOR_Descripcion tipo r'!$AG9&lt;&gt;"",'[7]INVESTIGADOR_Descripcion tipo r'!$AG9&lt;&gt;0),'[7]INVESTIGADOR_Descripcion tipo r'!$AG9,""),IF($A11="TOTAL",SUM(INDIRECT("T4:T"&amp;ROW()-1)),""))</f>
        <v/>
      </c>
      <c r="U11" s="3" t="str">
        <f ca="1">IF(AND($A11&lt;&gt;"",$A11&lt;&gt;"TOTAL"),IF(AND('[7]INVESTIGADOR_Descripcion tipo r'!$AI9&lt;&gt;"",'[7]INVESTIGADOR_Descripcion tipo r'!$AI9&lt;&gt;0),'[7]INVESTIGADOR_Descripcion tipo r'!$AI9,""),IF($A11="TOTAL",SUM(INDIRECT("U4:U"&amp;ROW()-1)),""))</f>
        <v/>
      </c>
      <c r="V11" s="3" t="str">
        <f t="shared" ca="1" si="6"/>
        <v/>
      </c>
      <c r="W11" s="3" t="str">
        <f ca="1">IF(AND($A11&lt;&gt;"",$A11&lt;&gt;"TOTAL"),IF(AND('[7]INVESTIGADOR_Descripcion tipo r'!$AL9&lt;&gt;"",'[7]INVESTIGADOR_Descripcion tipo r'!$AL9&lt;&gt;0),'[7]INVESTIGADOR_Descripcion tipo r'!$AL9,""),IF($A11="TOTAL",SUM(INDIRECT("W4:W"&amp;ROW()-1)),""))</f>
        <v/>
      </c>
      <c r="X11" s="3" t="str">
        <f ca="1">IF(AND($A11&lt;&gt;"",$A11&lt;&gt;"TOTAL"),IF(AND('[7]INVESTIGADOR_Descripcion tipo r'!$AN9&lt;&gt;"",'[7]INVESTIGADOR_Descripcion tipo r'!$AN9&lt;&gt;0),'[7]INVESTIGADOR_Descripcion tipo r'!$AN9,""),IF($A11="TOTAL",SUM(INDIRECT("X4:X"&amp;ROW()-1)),""))</f>
        <v/>
      </c>
      <c r="Y11" s="3" t="str">
        <f t="shared" ca="1" si="7"/>
        <v/>
      </c>
      <c r="Z11" s="3" t="str">
        <f ca="1">IF(AND($A11&lt;&gt;"",$A11&lt;&gt;"TOTAL"),IF(AND('[7]INVESTIGADOR_Descripcion tipo r'!$AQ9&lt;&gt;"",'[7]INVESTIGADOR_Descripcion tipo r'!$AQ9&lt;&gt;0),'[7]INVESTIGADOR_Descripcion tipo r'!$AQ9,""),IF($A11="TOTAL",SUM(INDIRECT("Z4:Z"&amp;ROW()-1)),""))</f>
        <v/>
      </c>
      <c r="AA11" s="3" t="str">
        <f ca="1">IF(AND($A11&lt;&gt;"",$A11&lt;&gt;"TOTAL"),IF(AND('[7]INVESTIGADOR_Descripcion tipo r'!$AS9&lt;&gt;"",'[7]INVESTIGADOR_Descripcion tipo r'!$AS9&lt;&gt;0),'[7]INVESTIGADOR_Descripcion tipo r'!$AS9,""),IF($A11="TOTAL",SUM(INDIRECT("AA4:AA"&amp;ROW()-1)),""))</f>
        <v/>
      </c>
      <c r="AB11" s="3" t="str">
        <f t="shared" ca="1" si="8"/>
        <v/>
      </c>
      <c r="AC11" s="3" t="str">
        <f ca="1">IF(AND($A11&lt;&gt;"",$A11&lt;&gt;"TOTAL"),IF(AND('[7]INVESTIGADOR_Descripcion tipo r'!$AV9&lt;&gt;"",'[7]INVESTIGADOR_Descripcion tipo r'!$AV9&lt;&gt;0),'[7]INVESTIGADOR_Descripcion tipo r'!$AV9,""),IF($A11="TOTAL",SUM(INDIRECT("AC4:AC"&amp;ROW()-1)),""))</f>
        <v/>
      </c>
      <c r="AD11" s="3" t="str">
        <f ca="1">IF(AND($A11&lt;&gt;"",$A11&lt;&gt;"TOTAL"),IF(AND('[7]INVESTIGADOR_Descripcion tipo r'!$AX9&lt;&gt;"",'[7]INVESTIGADOR_Descripcion tipo r'!$AX9&lt;&gt;0),'[7]INVESTIGADOR_Descripcion tipo r'!$AX9,""),IF($A11="TOTAL",SUM(INDIRECT("AD4:AD"&amp;ROW()-1)),""))</f>
        <v/>
      </c>
      <c r="AE11" s="3" t="str">
        <f t="shared" ca="1" si="9"/>
        <v/>
      </c>
      <c r="AF11" s="3" t="str">
        <f ca="1">IF(AND($A11&lt;&gt;"",$A11&lt;&gt;"TOTAL"),IF(AND('[7]INVESTIGADOR_Descripcion tipo r'!$BA9&lt;&gt;"",'[7]INVESTIGADOR_Descripcion tipo r'!$BA9&lt;&gt;0),'[7]INVESTIGADOR_Descripcion tipo r'!$BA9,""),IF($A11="TOTAL",SUM(INDIRECT("AF4:AF"&amp;ROW()-1)),""))</f>
        <v/>
      </c>
      <c r="AG11" s="3" t="str">
        <f ca="1">IF(AND($A11&lt;&gt;"",$A11&lt;&gt;"TOTAL"),IF(AND('[7]INVESTIGADOR_Descripcion tipo r'!$BC9&lt;&gt;"",'[7]INVESTIGADOR_Descripcion tipo r'!$BC9&lt;&gt;0),'[7]INVESTIGADOR_Descripcion tipo r'!$BC9,""),IF($A11="TOTAL",SUM(INDIRECT("AG4:AG"&amp;ROW()-1)),""))</f>
        <v/>
      </c>
      <c r="AH11" s="3" t="str">
        <f t="shared" ca="1" si="10"/>
        <v/>
      </c>
      <c r="AI11" s="3" t="str">
        <f ca="1">IF(AND($A11&lt;&gt;"",$A11&lt;&gt;"TOTAL"),IF(AND('[7]INVESTIGADOR_Descripcion tipo r'!$BF9&lt;&gt;"",'[7]INVESTIGADOR_Descripcion tipo r'!$BF9&lt;&gt;0),'[7]INVESTIGADOR_Descripcion tipo r'!$BF9,""),IF($A11="TOTAL",SUM(INDIRECT("AI4:AI"&amp;ROW()-1)),""))</f>
        <v/>
      </c>
      <c r="AJ11" s="3" t="str">
        <f ca="1">IF(AND($A11&lt;&gt;"",$A11&lt;&gt;"TOTAL"),IF(AND('[7]INVESTIGADOR_Descripcion tipo r'!$BH9&lt;&gt;"",'[7]INVESTIGADOR_Descripcion tipo r'!$BH9&lt;&gt;0),'[7]INVESTIGADOR_Descripcion tipo r'!$BH9,""),IF($A11="TOTAL",SUM(INDIRECT("AJ4:AJ"&amp;ROW()-1)),""))</f>
        <v/>
      </c>
      <c r="AK11" s="3" t="str">
        <f t="shared" ca="1" si="11"/>
        <v/>
      </c>
      <c r="AL11" s="3" t="str">
        <f ca="1">IF(AND($A11&lt;&gt;"",$A11&lt;&gt;"TOTAL"),IF(AND('[7]INVESTIGADOR_Descripcion tipo r'!$BK9&lt;&gt;"",'[7]INVESTIGADOR_Descripcion tipo r'!$BK9&lt;&gt;0),'[7]INVESTIGADOR_Descripcion tipo r'!$BK9,""),IF($A11="TOTAL",SUM(INDIRECT("AL4:AL"&amp;ROW()-1)),""))</f>
        <v/>
      </c>
      <c r="AM11" s="3" t="str">
        <f ca="1">IF(AND($A11&lt;&gt;"",$A11&lt;&gt;"TOTAL"),IF(AND('[7]INVESTIGADOR_Descripcion tipo r'!$BM9&lt;&gt;"",'[7]INVESTIGADOR_Descripcion tipo r'!$BM9&lt;&gt;0),'[7]INVESTIGADOR_Descripcion tipo r'!$BM9,""),IF($A11="TOTAL",SUM(INDIRECT("AM4:AM"&amp;ROW()-1)),""))</f>
        <v/>
      </c>
      <c r="AN11" s="3" t="str">
        <f t="shared" ca="1" si="12"/>
        <v/>
      </c>
      <c r="AO11" s="3" t="str">
        <f ca="1">IF(AND($A11&lt;&gt;"",$A11&lt;&gt;"TOTAL"),IF(AND('[7]INVESTIGADOR_Descripcion tipo r'!$BP9&lt;&gt;"",'[7]INVESTIGADOR_Descripcion tipo r'!$BP9&lt;&gt;0),'[7]INVESTIGADOR_Descripcion tipo r'!$BP9,""),IF($A11="TOTAL",SUM(INDIRECT("AO4:AO"&amp;ROW()-1)),""))</f>
        <v/>
      </c>
      <c r="AP11" s="3" t="str">
        <f ca="1">IF(AND($A11&lt;&gt;"",$A11&lt;&gt;"TOTAL"),IF(AND('[7]INVESTIGADOR_Descripcion tipo r'!$BR9&lt;&gt;"",'[7]INVESTIGADOR_Descripcion tipo r'!$BR9&lt;&gt;0),'[7]INVESTIGADOR_Descripcion tipo r'!$BR9,""),IF($A11="TOTAL",SUM(INDIRECT("AP4:AP"&amp;ROW()-1)),""))</f>
        <v/>
      </c>
      <c r="AQ11" s="3" t="str">
        <f t="shared" ca="1" si="13"/>
        <v/>
      </c>
      <c r="AR11" s="3" t="str">
        <f ca="1">IF(AND($A11&lt;&gt;"",$A11&lt;&gt;"TOTAL"),IF(AND('[7]INVESTIGADOR_Descripcion tipo r'!$BU9&lt;&gt;"",'[7]INVESTIGADOR_Descripcion tipo r'!$BU9&lt;&gt;0),'[7]INVESTIGADOR_Descripcion tipo r'!$BU9,""),IF($A11="TOTAL",SUM(INDIRECT("AR4:AR"&amp;ROW()-1)),""))</f>
        <v/>
      </c>
      <c r="AS11" s="3" t="str">
        <f ca="1">IF(AND($A11&lt;&gt;"",$A11&lt;&gt;"TOTAL"),IF(AND('[7]INVESTIGADOR_Descripcion tipo r'!$BW9&lt;&gt;"",'[7]INVESTIGADOR_Descripcion tipo r'!$BW9&lt;&gt;0),'[7]INVESTIGADOR_Descripcion tipo r'!$BW9,""),IF($A11="TOTAL",SUM(INDIRECT("AS4:AS"&amp;ROW()-1)),""))</f>
        <v/>
      </c>
      <c r="AT11" s="3" t="str">
        <f t="shared" ca="1" si="14"/>
        <v/>
      </c>
      <c r="AU11" s="3" t="str">
        <f ca="1">IF(AND($A11&lt;&gt;"",$A11&lt;&gt;"TOTAL"),IF(AND('[7]INVESTIGADOR_Descripcion tipo r'!$BZ9&lt;&gt;"",'[7]INVESTIGADOR_Descripcion tipo r'!$BZ9&lt;&gt;0),'[7]INVESTIGADOR_Descripcion tipo r'!$BZ9,""),IF($A11="TOTAL",SUM(INDIRECT("AU4:AU"&amp;ROW()-1)),""))</f>
        <v/>
      </c>
      <c r="AV11" s="3" t="str">
        <f ca="1">IF(AND($A11&lt;&gt;"",$A11&lt;&gt;"TOTAL"),IF(AND('[7]INVESTIGADOR_Descripcion tipo r'!$CB9&lt;&gt;"",'[7]INVESTIGADOR_Descripcion tipo r'!$CB9&lt;&gt;0),'[7]INVESTIGADOR_Descripcion tipo r'!$CB9,""),IF($A11="TOTAL",SUM(INDIRECT("AV4:AV"&amp;ROW()-1)),""))</f>
        <v/>
      </c>
      <c r="AW11" s="3" t="str">
        <f t="shared" ca="1" si="15"/>
        <v/>
      </c>
      <c r="AX11" s="3" t="str">
        <f ca="1">IF(AND($A11&lt;&gt;"",$A11&lt;&gt;"TOTAL"),IF(AND('[7]INVESTIGADOR_Descripcion tipo r'!$CE9&lt;&gt;"",'[7]INVESTIGADOR_Descripcion tipo r'!$CE9&lt;&gt;0),'[7]INVESTIGADOR_Descripcion tipo r'!$CE9,""),IF($A11="TOTAL",SUM(INDIRECT("AX4:AX"&amp;ROW()-1)),""))</f>
        <v/>
      </c>
      <c r="AY11" s="3" t="str">
        <f ca="1">IF(AND($A11&lt;&gt;"",$A11&lt;&gt;"TOTAL"),IF(AND('[7]INVESTIGADOR_Descripcion tipo r'!$CG9&lt;&gt;"",'[7]INVESTIGADOR_Descripcion tipo r'!$CG9&lt;&gt;0),'[7]INVESTIGADOR_Descripcion tipo r'!$CG9,""),IF($A11="TOTAL",SUM(INDIRECT("AY4:AY"&amp;ROW()-1)),""))</f>
        <v/>
      </c>
      <c r="AZ11" s="3" t="str">
        <f t="shared" ca="1" si="16"/>
        <v/>
      </c>
      <c r="BA11" s="3" t="str">
        <f ca="1">IF(AND($A11&lt;&gt;"",$A11&lt;&gt;"TOTAL"),IF(AND('[7]INVESTIGADOR_Descripcion tipo r'!$CJ9&lt;&gt;"",'[7]INVESTIGADOR_Descripcion tipo r'!$CJ9&lt;&gt;0),'[7]INVESTIGADOR_Descripcion tipo r'!$CJ9,""),IF($A11="TOTAL",SUM(INDIRECT("BA4:BA"&amp;ROW()-1)),""))</f>
        <v/>
      </c>
      <c r="BB11" s="3" t="str">
        <f ca="1">IF(AND($A11&lt;&gt;"",$A11&lt;&gt;"TOTAL"),IF(AND('[7]INVESTIGADOR_Descripcion tipo r'!$CL9&lt;&gt;"",'[7]INVESTIGADOR_Descripcion tipo r'!$CL9&lt;&gt;0),'[7]INVESTIGADOR_Descripcion tipo r'!$CL9,""),IF($A11="TOTAL",SUM(INDIRECT("BB4:BB"&amp;ROW()-1)),""))</f>
        <v/>
      </c>
      <c r="BC11" s="3" t="str">
        <f t="shared" ca="1" si="17"/>
        <v/>
      </c>
      <c r="BD11" s="3" t="str">
        <f ca="1">IF(AND($A11&lt;&gt;"",$A11&lt;&gt;"TOTAL"),IF(AND('[7]INVESTIGADOR_Descripcion tipo r'!$CO9&lt;&gt;"",'[7]INVESTIGADOR_Descripcion tipo r'!$CO9&lt;&gt;0),'[7]INVESTIGADOR_Descripcion tipo r'!$CO9,""),IF($A11="TOTAL",SUM(INDIRECT("BD4:BD"&amp;ROW()-1)),""))</f>
        <v/>
      </c>
      <c r="BE11" s="3" t="str">
        <f ca="1">IF(AND($A11&lt;&gt;"",$A11&lt;&gt;"TOTAL"),IF(AND('[7]INVESTIGADOR_Descripcion tipo r'!$CQ9&lt;&gt;"",'[7]INVESTIGADOR_Descripcion tipo r'!$CQ9&lt;&gt;0),'[7]INVESTIGADOR_Descripcion tipo r'!$CQ9,""),IF($A11="TOTAL",SUM(INDIRECT("BE4:BE"&amp;ROW()-1)),""))</f>
        <v/>
      </c>
      <c r="BF11" s="3" t="str">
        <f t="shared" ca="1" si="18"/>
        <v/>
      </c>
    </row>
    <row r="12" spans="1:58" x14ac:dyDescent="0.2">
      <c r="A12" s="25" t="str">
        <f>IF('[7]INVESTIGADOR_Descripcion tipo r'!$B10&lt;&gt;"",'[7]INVESTIGADOR_Descripcion tipo r'!$B10,IF(AND('[7]INVESTIGADOR_Descripcion tipo r'!$B10="",'[7]INVESTIGADOR_Descripcion tipo r'!$B11="",'[7]INVESTIGADOR_Descripcion tipo r'!$B9=""),"","TOTAL"))</f>
        <v/>
      </c>
      <c r="B12" s="3" t="str">
        <f ca="1">IF(AND($A12&lt;&gt;"",$A12&lt;&gt;"TOTAL"),IF(AND('[7]INVESTIGADOR_Descripcion tipo r'!$C10&lt;&gt;"",'[7]INVESTIGADOR_Descripcion tipo r'!$C10&lt;&gt;0),'[7]INVESTIGADOR_Descripcion tipo r'!$C10,""),IF($A12="TOTAL",SUM(INDIRECT("B4:B"&amp;ROW()-1)),""))</f>
        <v/>
      </c>
      <c r="C12" s="3" t="str">
        <f ca="1">IF(AND($A12&lt;&gt;"",$A12&lt;&gt;"TOTAL"),IF(AND('[7]INVESTIGADOR_Descripcion tipo r'!$E10&lt;&gt;"",'[7]INVESTIGADOR_Descripcion tipo r'!$E10&lt;&gt;0),'[7]INVESTIGADOR_Descripcion tipo r'!$E10,""),IF($A12="TOTAL",SUM(INDIRECT("C4:C"&amp;ROW()-1)),""))</f>
        <v/>
      </c>
      <c r="D12" s="3" t="str">
        <f t="shared" ca="1" si="0"/>
        <v/>
      </c>
      <c r="E12" s="3" t="str">
        <f ca="1">IF(AND($A12&lt;&gt;"",$A12&lt;&gt;"TOTAL"),IF(AND('[7]INVESTIGADOR_Descripcion tipo r'!$H10&lt;&gt;"",'[7]INVESTIGADOR_Descripcion tipo r'!$H10&lt;&gt;0),'[7]INVESTIGADOR_Descripcion tipo r'!$H10,""),IF($A12="TOTAL",SUM(INDIRECT("E4:E"&amp;ROW()-1)),""))</f>
        <v/>
      </c>
      <c r="F12" s="3" t="str">
        <f ca="1">IF(AND($A12&lt;&gt;"",$A12&lt;&gt;"TOTAL"),IF(AND('[7]INVESTIGADOR_Descripcion tipo r'!$J10&lt;&gt;"",'[7]INVESTIGADOR_Descripcion tipo r'!$J10&lt;&gt;0),'[7]INVESTIGADOR_Descripcion tipo r'!$J10,""),IF($A12="TOTAL",SUM(INDIRECT("F4:F"&amp;ROW()-1)),""))</f>
        <v/>
      </c>
      <c r="G12" s="3" t="str">
        <f t="shared" ca="1" si="1"/>
        <v/>
      </c>
      <c r="H12" s="3" t="str">
        <f ca="1">IF(AND($A12&lt;&gt;"",$A12&lt;&gt;"TOTAL"),IF(AND('[7]INVESTIGADOR_Descripcion tipo r'!$M10&lt;&gt;"",'[7]INVESTIGADOR_Descripcion tipo r'!$M10&lt;&gt;0),'[7]INVESTIGADOR_Descripcion tipo r'!$M10,""),IF($A12="TOTAL",SUM(INDIRECT("H4:H"&amp;ROW()-1)),""))</f>
        <v/>
      </c>
      <c r="I12" s="3" t="str">
        <f ca="1">IF(AND($A12&lt;&gt;"",$A12&lt;&gt;"TOTAL"),IF(AND('[7]INVESTIGADOR_Descripcion tipo r'!$O10&lt;&gt;"",'[7]INVESTIGADOR_Descripcion tipo r'!$O10&lt;&gt;0),'[7]INVESTIGADOR_Descripcion tipo r'!$O10,""),IF($A12="TOTAL",SUM(INDIRECT("I4:I"&amp;ROW()-1)),""))</f>
        <v/>
      </c>
      <c r="J12" s="3" t="str">
        <f t="shared" ca="1" si="2"/>
        <v/>
      </c>
      <c r="K12" s="3" t="str">
        <f ca="1">IF(AND($A12&lt;&gt;"",$A12&lt;&gt;"TOTAL"),IF(AND('[7]INVESTIGADOR_Descripcion tipo r'!$R10&lt;&gt;"",'[7]INVESTIGADOR_Descripcion tipo r'!$R10&lt;&gt;0),'[7]INVESTIGADOR_Descripcion tipo r'!$R10,""),IF($A12="TOTAL",SUM(INDIRECT("K4:K"&amp;ROW()-1)),""))</f>
        <v/>
      </c>
      <c r="L12" s="3" t="str">
        <f ca="1">IF(AND($A12&lt;&gt;"",$A12&lt;&gt;"TOTAL"),IF(AND('[7]INVESTIGADOR_Descripcion tipo r'!$T10&lt;&gt;"",'[7]INVESTIGADOR_Descripcion tipo r'!$T10&lt;&gt;0),'[7]INVESTIGADOR_Descripcion tipo r'!$T10,""),IF($A12="TOTAL",SUM(INDIRECT("L4:L"&amp;ROW()-1)),""))</f>
        <v/>
      </c>
      <c r="M12" s="3" t="str">
        <f t="shared" ca="1" si="3"/>
        <v/>
      </c>
      <c r="N12" s="3" t="str">
        <f ca="1">IF(AND($A12&lt;&gt;"",$A12&lt;&gt;"TOTAL"),IF(AND('[7]INVESTIGADOR_Descripcion tipo r'!$W10&lt;&gt;"",'[7]INVESTIGADOR_Descripcion tipo r'!$W10&lt;&gt;0),'[7]INVESTIGADOR_Descripcion tipo r'!$W10,""),IF($A12="TOTAL",SUM(INDIRECT("N4:N"&amp;ROW()-1)),""))</f>
        <v/>
      </c>
      <c r="O12" s="3" t="str">
        <f ca="1">IF(AND($A12&lt;&gt;"",$A12&lt;&gt;"TOTAL"),IF(AND('[7]INVESTIGADOR_Descripcion tipo r'!$Y10&lt;&gt;"",'[7]INVESTIGADOR_Descripcion tipo r'!$Y10&lt;&gt;0),'[7]INVESTIGADOR_Descripcion tipo r'!$Y10,""),IF($A12="TOTAL",SUM(INDIRECT("O4:O"&amp;ROW()-1)),""))</f>
        <v/>
      </c>
      <c r="P12" s="3" t="str">
        <f t="shared" ca="1" si="4"/>
        <v/>
      </c>
      <c r="Q12" s="3" t="str">
        <f ca="1">IF(AND($A12&lt;&gt;"",$A12&lt;&gt;"TOTAL"),IF(AND('[7]INVESTIGADOR_Descripcion tipo r'!$AB10&lt;&gt;"",'[7]INVESTIGADOR_Descripcion tipo r'!$AB10&lt;&gt;0),'[7]INVESTIGADOR_Descripcion tipo r'!$AB10,""),IF($A12="TOTAL",SUM(INDIRECT("Q4:Q"&amp;ROW()-1)),""))</f>
        <v/>
      </c>
      <c r="R12" s="3" t="str">
        <f ca="1">IF(AND($A12&lt;&gt;"",$A12&lt;&gt;"TOTAL"),IF(AND('[7]INVESTIGADOR_Descripcion tipo r'!$AD10&lt;&gt;"",'[7]INVESTIGADOR_Descripcion tipo r'!$AD10&lt;&gt;0),'[7]INVESTIGADOR_Descripcion tipo r'!$AD10,""),IF($A12="TOTAL",SUM(INDIRECT("R4:R"&amp;ROW()-1)),""))</f>
        <v/>
      </c>
      <c r="S12" s="3" t="str">
        <f t="shared" ca="1" si="5"/>
        <v/>
      </c>
      <c r="T12" s="3" t="str">
        <f ca="1">IF(AND($A12&lt;&gt;"",$A12&lt;&gt;"TOTAL"),IF(AND('[7]INVESTIGADOR_Descripcion tipo r'!$AG10&lt;&gt;"",'[7]INVESTIGADOR_Descripcion tipo r'!$AG10&lt;&gt;0),'[7]INVESTIGADOR_Descripcion tipo r'!$AG10,""),IF($A12="TOTAL",SUM(INDIRECT("T4:T"&amp;ROW()-1)),""))</f>
        <v/>
      </c>
      <c r="U12" s="3" t="str">
        <f ca="1">IF(AND($A12&lt;&gt;"",$A12&lt;&gt;"TOTAL"),IF(AND('[7]INVESTIGADOR_Descripcion tipo r'!$AI10&lt;&gt;"",'[7]INVESTIGADOR_Descripcion tipo r'!$AI10&lt;&gt;0),'[7]INVESTIGADOR_Descripcion tipo r'!$AI10,""),IF($A12="TOTAL",SUM(INDIRECT("U4:U"&amp;ROW()-1)),""))</f>
        <v/>
      </c>
      <c r="V12" s="3" t="str">
        <f t="shared" ca="1" si="6"/>
        <v/>
      </c>
      <c r="W12" s="3" t="str">
        <f ca="1">IF(AND($A12&lt;&gt;"",$A12&lt;&gt;"TOTAL"),IF(AND('[7]INVESTIGADOR_Descripcion tipo r'!$AL10&lt;&gt;"",'[7]INVESTIGADOR_Descripcion tipo r'!$AL10&lt;&gt;0),'[7]INVESTIGADOR_Descripcion tipo r'!$AL10,""),IF($A12="TOTAL",SUM(INDIRECT("W4:W"&amp;ROW()-1)),""))</f>
        <v/>
      </c>
      <c r="X12" s="3" t="str">
        <f ca="1">IF(AND($A12&lt;&gt;"",$A12&lt;&gt;"TOTAL"),IF(AND('[7]INVESTIGADOR_Descripcion tipo r'!$AN10&lt;&gt;"",'[7]INVESTIGADOR_Descripcion tipo r'!$AN10&lt;&gt;0),'[7]INVESTIGADOR_Descripcion tipo r'!$AN10,""),IF($A12="TOTAL",SUM(INDIRECT("X4:X"&amp;ROW()-1)),""))</f>
        <v/>
      </c>
      <c r="Y12" s="3" t="str">
        <f t="shared" ca="1" si="7"/>
        <v/>
      </c>
      <c r="Z12" s="3" t="str">
        <f ca="1">IF(AND($A12&lt;&gt;"",$A12&lt;&gt;"TOTAL"),IF(AND('[7]INVESTIGADOR_Descripcion tipo r'!$AQ10&lt;&gt;"",'[7]INVESTIGADOR_Descripcion tipo r'!$AQ10&lt;&gt;0),'[7]INVESTIGADOR_Descripcion tipo r'!$AQ10,""),IF($A12="TOTAL",SUM(INDIRECT("Z4:Z"&amp;ROW()-1)),""))</f>
        <v/>
      </c>
      <c r="AA12" s="3" t="str">
        <f ca="1">IF(AND($A12&lt;&gt;"",$A12&lt;&gt;"TOTAL"),IF(AND('[7]INVESTIGADOR_Descripcion tipo r'!$AS10&lt;&gt;"",'[7]INVESTIGADOR_Descripcion tipo r'!$AS10&lt;&gt;0),'[7]INVESTIGADOR_Descripcion tipo r'!$AS10,""),IF($A12="TOTAL",SUM(INDIRECT("AA4:AA"&amp;ROW()-1)),""))</f>
        <v/>
      </c>
      <c r="AB12" s="3" t="str">
        <f t="shared" ca="1" si="8"/>
        <v/>
      </c>
      <c r="AC12" s="3" t="str">
        <f ca="1">IF(AND($A12&lt;&gt;"",$A12&lt;&gt;"TOTAL"),IF(AND('[7]INVESTIGADOR_Descripcion tipo r'!$AV10&lt;&gt;"",'[7]INVESTIGADOR_Descripcion tipo r'!$AV10&lt;&gt;0),'[7]INVESTIGADOR_Descripcion tipo r'!$AV10,""),IF($A12="TOTAL",SUM(INDIRECT("AC4:AC"&amp;ROW()-1)),""))</f>
        <v/>
      </c>
      <c r="AD12" s="3" t="str">
        <f ca="1">IF(AND($A12&lt;&gt;"",$A12&lt;&gt;"TOTAL"),IF(AND('[7]INVESTIGADOR_Descripcion tipo r'!$AX10&lt;&gt;"",'[7]INVESTIGADOR_Descripcion tipo r'!$AX10&lt;&gt;0),'[7]INVESTIGADOR_Descripcion tipo r'!$AX10,""),IF($A12="TOTAL",SUM(INDIRECT("AD4:AD"&amp;ROW()-1)),""))</f>
        <v/>
      </c>
      <c r="AE12" s="3" t="str">
        <f t="shared" ca="1" si="9"/>
        <v/>
      </c>
      <c r="AF12" s="3" t="str">
        <f ca="1">IF(AND($A12&lt;&gt;"",$A12&lt;&gt;"TOTAL"),IF(AND('[7]INVESTIGADOR_Descripcion tipo r'!$BA10&lt;&gt;"",'[7]INVESTIGADOR_Descripcion tipo r'!$BA10&lt;&gt;0),'[7]INVESTIGADOR_Descripcion tipo r'!$BA10,""),IF($A12="TOTAL",SUM(INDIRECT("AF4:AF"&amp;ROW()-1)),""))</f>
        <v/>
      </c>
      <c r="AG12" s="3" t="str">
        <f ca="1">IF(AND($A12&lt;&gt;"",$A12&lt;&gt;"TOTAL"),IF(AND('[7]INVESTIGADOR_Descripcion tipo r'!$BC10&lt;&gt;"",'[7]INVESTIGADOR_Descripcion tipo r'!$BC10&lt;&gt;0),'[7]INVESTIGADOR_Descripcion tipo r'!$BC10,""),IF($A12="TOTAL",SUM(INDIRECT("AG4:AG"&amp;ROW()-1)),""))</f>
        <v/>
      </c>
      <c r="AH12" s="3" t="str">
        <f t="shared" ca="1" si="10"/>
        <v/>
      </c>
      <c r="AI12" s="3" t="str">
        <f ca="1">IF(AND($A12&lt;&gt;"",$A12&lt;&gt;"TOTAL"),IF(AND('[7]INVESTIGADOR_Descripcion tipo r'!$BF10&lt;&gt;"",'[7]INVESTIGADOR_Descripcion tipo r'!$BF10&lt;&gt;0),'[7]INVESTIGADOR_Descripcion tipo r'!$BF10,""),IF($A12="TOTAL",SUM(INDIRECT("AI4:AI"&amp;ROW()-1)),""))</f>
        <v/>
      </c>
      <c r="AJ12" s="3" t="str">
        <f ca="1">IF(AND($A12&lt;&gt;"",$A12&lt;&gt;"TOTAL"),IF(AND('[7]INVESTIGADOR_Descripcion tipo r'!$BH10&lt;&gt;"",'[7]INVESTIGADOR_Descripcion tipo r'!$BH10&lt;&gt;0),'[7]INVESTIGADOR_Descripcion tipo r'!$BH10,""),IF($A12="TOTAL",SUM(INDIRECT("AJ4:AJ"&amp;ROW()-1)),""))</f>
        <v/>
      </c>
      <c r="AK12" s="3" t="str">
        <f t="shared" ca="1" si="11"/>
        <v/>
      </c>
      <c r="AL12" s="3" t="str">
        <f ca="1">IF(AND($A12&lt;&gt;"",$A12&lt;&gt;"TOTAL"),IF(AND('[7]INVESTIGADOR_Descripcion tipo r'!$BK10&lt;&gt;"",'[7]INVESTIGADOR_Descripcion tipo r'!$BK10&lt;&gt;0),'[7]INVESTIGADOR_Descripcion tipo r'!$BK10,""),IF($A12="TOTAL",SUM(INDIRECT("AL4:AL"&amp;ROW()-1)),""))</f>
        <v/>
      </c>
      <c r="AM12" s="3" t="str">
        <f ca="1">IF(AND($A12&lt;&gt;"",$A12&lt;&gt;"TOTAL"),IF(AND('[7]INVESTIGADOR_Descripcion tipo r'!$BM10&lt;&gt;"",'[7]INVESTIGADOR_Descripcion tipo r'!$BM10&lt;&gt;0),'[7]INVESTIGADOR_Descripcion tipo r'!$BM10,""),IF($A12="TOTAL",SUM(INDIRECT("AM4:AM"&amp;ROW()-1)),""))</f>
        <v/>
      </c>
      <c r="AN12" s="3" t="str">
        <f t="shared" ca="1" si="12"/>
        <v/>
      </c>
      <c r="AO12" s="3" t="str">
        <f ca="1">IF(AND($A12&lt;&gt;"",$A12&lt;&gt;"TOTAL"),IF(AND('[7]INVESTIGADOR_Descripcion tipo r'!$BP10&lt;&gt;"",'[7]INVESTIGADOR_Descripcion tipo r'!$BP10&lt;&gt;0),'[7]INVESTIGADOR_Descripcion tipo r'!$BP10,""),IF($A12="TOTAL",SUM(INDIRECT("AO4:AO"&amp;ROW()-1)),""))</f>
        <v/>
      </c>
      <c r="AP12" s="3" t="str">
        <f ca="1">IF(AND($A12&lt;&gt;"",$A12&lt;&gt;"TOTAL"),IF(AND('[7]INVESTIGADOR_Descripcion tipo r'!$BR10&lt;&gt;"",'[7]INVESTIGADOR_Descripcion tipo r'!$BR10&lt;&gt;0),'[7]INVESTIGADOR_Descripcion tipo r'!$BR10,""),IF($A12="TOTAL",SUM(INDIRECT("AP4:AP"&amp;ROW()-1)),""))</f>
        <v/>
      </c>
      <c r="AQ12" s="3" t="str">
        <f t="shared" ca="1" si="13"/>
        <v/>
      </c>
      <c r="AR12" s="3" t="str">
        <f ca="1">IF(AND($A12&lt;&gt;"",$A12&lt;&gt;"TOTAL"),IF(AND('[7]INVESTIGADOR_Descripcion tipo r'!$BU10&lt;&gt;"",'[7]INVESTIGADOR_Descripcion tipo r'!$BU10&lt;&gt;0),'[7]INVESTIGADOR_Descripcion tipo r'!$BU10,""),IF($A12="TOTAL",SUM(INDIRECT("AR4:AR"&amp;ROW()-1)),""))</f>
        <v/>
      </c>
      <c r="AS12" s="3" t="str">
        <f ca="1">IF(AND($A12&lt;&gt;"",$A12&lt;&gt;"TOTAL"),IF(AND('[7]INVESTIGADOR_Descripcion tipo r'!$BW10&lt;&gt;"",'[7]INVESTIGADOR_Descripcion tipo r'!$BW10&lt;&gt;0),'[7]INVESTIGADOR_Descripcion tipo r'!$BW10,""),IF($A12="TOTAL",SUM(INDIRECT("AS4:AS"&amp;ROW()-1)),""))</f>
        <v/>
      </c>
      <c r="AT12" s="3" t="str">
        <f t="shared" ca="1" si="14"/>
        <v/>
      </c>
      <c r="AU12" s="3" t="str">
        <f ca="1">IF(AND($A12&lt;&gt;"",$A12&lt;&gt;"TOTAL"),IF(AND('[7]INVESTIGADOR_Descripcion tipo r'!$BZ10&lt;&gt;"",'[7]INVESTIGADOR_Descripcion tipo r'!$BZ10&lt;&gt;0),'[7]INVESTIGADOR_Descripcion tipo r'!$BZ10,""),IF($A12="TOTAL",SUM(INDIRECT("AU4:AU"&amp;ROW()-1)),""))</f>
        <v/>
      </c>
      <c r="AV12" s="3" t="str">
        <f ca="1">IF(AND($A12&lt;&gt;"",$A12&lt;&gt;"TOTAL"),IF(AND('[7]INVESTIGADOR_Descripcion tipo r'!$CB10&lt;&gt;"",'[7]INVESTIGADOR_Descripcion tipo r'!$CB10&lt;&gt;0),'[7]INVESTIGADOR_Descripcion tipo r'!$CB10,""),IF($A12="TOTAL",SUM(INDIRECT("AV4:AV"&amp;ROW()-1)),""))</f>
        <v/>
      </c>
      <c r="AW12" s="3" t="str">
        <f t="shared" ca="1" si="15"/>
        <v/>
      </c>
      <c r="AX12" s="3" t="str">
        <f ca="1">IF(AND($A12&lt;&gt;"",$A12&lt;&gt;"TOTAL"),IF(AND('[7]INVESTIGADOR_Descripcion tipo r'!$CE10&lt;&gt;"",'[7]INVESTIGADOR_Descripcion tipo r'!$CE10&lt;&gt;0),'[7]INVESTIGADOR_Descripcion tipo r'!$CE10,""),IF($A12="TOTAL",SUM(INDIRECT("AX4:AX"&amp;ROW()-1)),""))</f>
        <v/>
      </c>
      <c r="AY12" s="3" t="str">
        <f ca="1">IF(AND($A12&lt;&gt;"",$A12&lt;&gt;"TOTAL"),IF(AND('[7]INVESTIGADOR_Descripcion tipo r'!$CG10&lt;&gt;"",'[7]INVESTIGADOR_Descripcion tipo r'!$CG10&lt;&gt;0),'[7]INVESTIGADOR_Descripcion tipo r'!$CG10,""),IF($A12="TOTAL",SUM(INDIRECT("AY4:AY"&amp;ROW()-1)),""))</f>
        <v/>
      </c>
      <c r="AZ12" s="3" t="str">
        <f t="shared" ca="1" si="16"/>
        <v/>
      </c>
      <c r="BA12" s="3" t="str">
        <f ca="1">IF(AND($A12&lt;&gt;"",$A12&lt;&gt;"TOTAL"),IF(AND('[7]INVESTIGADOR_Descripcion tipo r'!$CJ10&lt;&gt;"",'[7]INVESTIGADOR_Descripcion tipo r'!$CJ10&lt;&gt;0),'[7]INVESTIGADOR_Descripcion tipo r'!$CJ10,""),IF($A12="TOTAL",SUM(INDIRECT("BA4:BA"&amp;ROW()-1)),""))</f>
        <v/>
      </c>
      <c r="BB12" s="3" t="str">
        <f ca="1">IF(AND($A12&lt;&gt;"",$A12&lt;&gt;"TOTAL"),IF(AND('[7]INVESTIGADOR_Descripcion tipo r'!$CL10&lt;&gt;"",'[7]INVESTIGADOR_Descripcion tipo r'!$CL10&lt;&gt;0),'[7]INVESTIGADOR_Descripcion tipo r'!$CL10,""),IF($A12="TOTAL",SUM(INDIRECT("BB4:BB"&amp;ROW()-1)),""))</f>
        <v/>
      </c>
      <c r="BC12" s="3" t="str">
        <f t="shared" ca="1" si="17"/>
        <v/>
      </c>
      <c r="BD12" s="3" t="str">
        <f ca="1">IF(AND($A12&lt;&gt;"",$A12&lt;&gt;"TOTAL"),IF(AND('[7]INVESTIGADOR_Descripcion tipo r'!$CO10&lt;&gt;"",'[7]INVESTIGADOR_Descripcion tipo r'!$CO10&lt;&gt;0),'[7]INVESTIGADOR_Descripcion tipo r'!$CO10,""),IF($A12="TOTAL",SUM(INDIRECT("BD4:BD"&amp;ROW()-1)),""))</f>
        <v/>
      </c>
      <c r="BE12" s="3" t="str">
        <f ca="1">IF(AND($A12&lt;&gt;"",$A12&lt;&gt;"TOTAL"),IF(AND('[7]INVESTIGADOR_Descripcion tipo r'!$CQ10&lt;&gt;"",'[7]INVESTIGADOR_Descripcion tipo r'!$CQ10&lt;&gt;0),'[7]INVESTIGADOR_Descripcion tipo r'!$CQ10,""),IF($A12="TOTAL",SUM(INDIRECT("BE4:BE"&amp;ROW()-1)),""))</f>
        <v/>
      </c>
      <c r="BF12" s="3" t="str">
        <f t="shared" ca="1" si="18"/>
        <v/>
      </c>
    </row>
    <row r="13" spans="1:58" x14ac:dyDescent="0.2">
      <c r="A13" s="25" t="str">
        <f>IF('[7]INVESTIGADOR_Descripcion tipo r'!$B11&lt;&gt;"",'[7]INVESTIGADOR_Descripcion tipo r'!$B11,IF(AND('[7]INVESTIGADOR_Descripcion tipo r'!$B11="",'[7]INVESTIGADOR_Descripcion tipo r'!$B12="",'[7]INVESTIGADOR_Descripcion tipo r'!$B10=""),"","TOTAL"))</f>
        <v/>
      </c>
      <c r="B13" s="3" t="str">
        <f ca="1">IF(AND($A13&lt;&gt;"",$A13&lt;&gt;"TOTAL"),IF(AND('[7]INVESTIGADOR_Descripcion tipo r'!$C11&lt;&gt;"",'[7]INVESTIGADOR_Descripcion tipo r'!$C11&lt;&gt;0),'[7]INVESTIGADOR_Descripcion tipo r'!$C11,""),IF($A13="TOTAL",SUM(INDIRECT("B4:B"&amp;ROW()-1)),""))</f>
        <v/>
      </c>
      <c r="C13" s="3" t="str">
        <f ca="1">IF(AND($A13&lt;&gt;"",$A13&lt;&gt;"TOTAL"),IF(AND('[7]INVESTIGADOR_Descripcion tipo r'!$E11&lt;&gt;"",'[7]INVESTIGADOR_Descripcion tipo r'!$E11&lt;&gt;0),'[7]INVESTIGADOR_Descripcion tipo r'!$E11,""),IF($A13="TOTAL",SUM(INDIRECT("C4:C"&amp;ROW()-1)),""))</f>
        <v/>
      </c>
      <c r="D13" s="3" t="str">
        <f t="shared" ca="1" si="0"/>
        <v/>
      </c>
      <c r="E13" s="3" t="str">
        <f ca="1">IF(AND($A13&lt;&gt;"",$A13&lt;&gt;"TOTAL"),IF(AND('[7]INVESTIGADOR_Descripcion tipo r'!$H11&lt;&gt;"",'[7]INVESTIGADOR_Descripcion tipo r'!$H11&lt;&gt;0),'[7]INVESTIGADOR_Descripcion tipo r'!$H11,""),IF($A13="TOTAL",SUM(INDIRECT("E4:E"&amp;ROW()-1)),""))</f>
        <v/>
      </c>
      <c r="F13" s="3" t="str">
        <f ca="1">IF(AND($A13&lt;&gt;"",$A13&lt;&gt;"TOTAL"),IF(AND('[7]INVESTIGADOR_Descripcion tipo r'!$J11&lt;&gt;"",'[7]INVESTIGADOR_Descripcion tipo r'!$J11&lt;&gt;0),'[7]INVESTIGADOR_Descripcion tipo r'!$J11,""),IF($A13="TOTAL",SUM(INDIRECT("F4:F"&amp;ROW()-1)),""))</f>
        <v/>
      </c>
      <c r="G13" s="3" t="str">
        <f t="shared" ca="1" si="1"/>
        <v/>
      </c>
      <c r="H13" s="3" t="str">
        <f ca="1">IF(AND($A13&lt;&gt;"",$A13&lt;&gt;"TOTAL"),IF(AND('[7]INVESTIGADOR_Descripcion tipo r'!$M11&lt;&gt;"",'[7]INVESTIGADOR_Descripcion tipo r'!$M11&lt;&gt;0),'[7]INVESTIGADOR_Descripcion tipo r'!$M11,""),IF($A13="TOTAL",SUM(INDIRECT("H4:H"&amp;ROW()-1)),""))</f>
        <v/>
      </c>
      <c r="I13" s="3" t="str">
        <f ca="1">IF(AND($A13&lt;&gt;"",$A13&lt;&gt;"TOTAL"),IF(AND('[7]INVESTIGADOR_Descripcion tipo r'!$O11&lt;&gt;"",'[7]INVESTIGADOR_Descripcion tipo r'!$O11&lt;&gt;0),'[7]INVESTIGADOR_Descripcion tipo r'!$O11,""),IF($A13="TOTAL",SUM(INDIRECT("I4:I"&amp;ROW()-1)),""))</f>
        <v/>
      </c>
      <c r="J13" s="3" t="str">
        <f t="shared" ca="1" si="2"/>
        <v/>
      </c>
      <c r="K13" s="3" t="str">
        <f ca="1">IF(AND($A13&lt;&gt;"",$A13&lt;&gt;"TOTAL"),IF(AND('[7]INVESTIGADOR_Descripcion tipo r'!$R11&lt;&gt;"",'[7]INVESTIGADOR_Descripcion tipo r'!$R11&lt;&gt;0),'[7]INVESTIGADOR_Descripcion tipo r'!$R11,""),IF($A13="TOTAL",SUM(INDIRECT("K4:K"&amp;ROW()-1)),""))</f>
        <v/>
      </c>
      <c r="L13" s="3" t="str">
        <f ca="1">IF(AND($A13&lt;&gt;"",$A13&lt;&gt;"TOTAL"),IF(AND('[7]INVESTIGADOR_Descripcion tipo r'!$T11&lt;&gt;"",'[7]INVESTIGADOR_Descripcion tipo r'!$T11&lt;&gt;0),'[7]INVESTIGADOR_Descripcion tipo r'!$T11,""),IF($A13="TOTAL",SUM(INDIRECT("L4:L"&amp;ROW()-1)),""))</f>
        <v/>
      </c>
      <c r="M13" s="3" t="str">
        <f t="shared" ca="1" si="3"/>
        <v/>
      </c>
      <c r="N13" s="3" t="str">
        <f ca="1">IF(AND($A13&lt;&gt;"",$A13&lt;&gt;"TOTAL"),IF(AND('[7]INVESTIGADOR_Descripcion tipo r'!$W11&lt;&gt;"",'[7]INVESTIGADOR_Descripcion tipo r'!$W11&lt;&gt;0),'[7]INVESTIGADOR_Descripcion tipo r'!$W11,""),IF($A13="TOTAL",SUM(INDIRECT("N4:N"&amp;ROW()-1)),""))</f>
        <v/>
      </c>
      <c r="O13" s="3" t="str">
        <f ca="1">IF(AND($A13&lt;&gt;"",$A13&lt;&gt;"TOTAL"),IF(AND('[7]INVESTIGADOR_Descripcion tipo r'!$Y11&lt;&gt;"",'[7]INVESTIGADOR_Descripcion tipo r'!$Y11&lt;&gt;0),'[7]INVESTIGADOR_Descripcion tipo r'!$Y11,""),IF($A13="TOTAL",SUM(INDIRECT("O4:O"&amp;ROW()-1)),""))</f>
        <v/>
      </c>
      <c r="P13" s="3" t="str">
        <f t="shared" ca="1" si="4"/>
        <v/>
      </c>
      <c r="Q13" s="3" t="str">
        <f ca="1">IF(AND($A13&lt;&gt;"",$A13&lt;&gt;"TOTAL"),IF(AND('[7]INVESTIGADOR_Descripcion tipo r'!$AB11&lt;&gt;"",'[7]INVESTIGADOR_Descripcion tipo r'!$AB11&lt;&gt;0),'[7]INVESTIGADOR_Descripcion tipo r'!$AB11,""),IF($A13="TOTAL",SUM(INDIRECT("Q4:Q"&amp;ROW()-1)),""))</f>
        <v/>
      </c>
      <c r="R13" s="3" t="str">
        <f ca="1">IF(AND($A13&lt;&gt;"",$A13&lt;&gt;"TOTAL"),IF(AND('[7]INVESTIGADOR_Descripcion tipo r'!$AD11&lt;&gt;"",'[7]INVESTIGADOR_Descripcion tipo r'!$AD11&lt;&gt;0),'[7]INVESTIGADOR_Descripcion tipo r'!$AD11,""),IF($A13="TOTAL",SUM(INDIRECT("R4:R"&amp;ROW()-1)),""))</f>
        <v/>
      </c>
      <c r="S13" s="3" t="str">
        <f t="shared" ca="1" si="5"/>
        <v/>
      </c>
      <c r="T13" s="3" t="str">
        <f ca="1">IF(AND($A13&lt;&gt;"",$A13&lt;&gt;"TOTAL"),IF(AND('[7]INVESTIGADOR_Descripcion tipo r'!$AG11&lt;&gt;"",'[7]INVESTIGADOR_Descripcion tipo r'!$AG11&lt;&gt;0),'[7]INVESTIGADOR_Descripcion tipo r'!$AG11,""),IF($A13="TOTAL",SUM(INDIRECT("T4:T"&amp;ROW()-1)),""))</f>
        <v/>
      </c>
      <c r="U13" s="3" t="str">
        <f ca="1">IF(AND($A13&lt;&gt;"",$A13&lt;&gt;"TOTAL"),IF(AND('[7]INVESTIGADOR_Descripcion tipo r'!$AI11&lt;&gt;"",'[7]INVESTIGADOR_Descripcion tipo r'!$AI11&lt;&gt;0),'[7]INVESTIGADOR_Descripcion tipo r'!$AI11,""),IF($A13="TOTAL",SUM(INDIRECT("U4:U"&amp;ROW()-1)),""))</f>
        <v/>
      </c>
      <c r="V13" s="3" t="str">
        <f t="shared" ca="1" si="6"/>
        <v/>
      </c>
      <c r="W13" s="3" t="str">
        <f ca="1">IF(AND($A13&lt;&gt;"",$A13&lt;&gt;"TOTAL"),IF(AND('[7]INVESTIGADOR_Descripcion tipo r'!$AL11&lt;&gt;"",'[7]INVESTIGADOR_Descripcion tipo r'!$AL11&lt;&gt;0),'[7]INVESTIGADOR_Descripcion tipo r'!$AL11,""),IF($A13="TOTAL",SUM(INDIRECT("W4:W"&amp;ROW()-1)),""))</f>
        <v/>
      </c>
      <c r="X13" s="3" t="str">
        <f ca="1">IF(AND($A13&lt;&gt;"",$A13&lt;&gt;"TOTAL"),IF(AND('[7]INVESTIGADOR_Descripcion tipo r'!$AN11&lt;&gt;"",'[7]INVESTIGADOR_Descripcion tipo r'!$AN11&lt;&gt;0),'[7]INVESTIGADOR_Descripcion tipo r'!$AN11,""),IF($A13="TOTAL",SUM(INDIRECT("X4:X"&amp;ROW()-1)),""))</f>
        <v/>
      </c>
      <c r="Y13" s="3" t="str">
        <f t="shared" ca="1" si="7"/>
        <v/>
      </c>
      <c r="Z13" s="3" t="str">
        <f ca="1">IF(AND($A13&lt;&gt;"",$A13&lt;&gt;"TOTAL"),IF(AND('[7]INVESTIGADOR_Descripcion tipo r'!$AQ11&lt;&gt;"",'[7]INVESTIGADOR_Descripcion tipo r'!$AQ11&lt;&gt;0),'[7]INVESTIGADOR_Descripcion tipo r'!$AQ11,""),IF($A13="TOTAL",SUM(INDIRECT("Z4:Z"&amp;ROW()-1)),""))</f>
        <v/>
      </c>
      <c r="AA13" s="3" t="str">
        <f ca="1">IF(AND($A13&lt;&gt;"",$A13&lt;&gt;"TOTAL"),IF(AND('[7]INVESTIGADOR_Descripcion tipo r'!$AS11&lt;&gt;"",'[7]INVESTIGADOR_Descripcion tipo r'!$AS11&lt;&gt;0),'[7]INVESTIGADOR_Descripcion tipo r'!$AS11,""),IF($A13="TOTAL",SUM(INDIRECT("AA4:AA"&amp;ROW()-1)),""))</f>
        <v/>
      </c>
      <c r="AB13" s="3" t="str">
        <f t="shared" ca="1" si="8"/>
        <v/>
      </c>
      <c r="AC13" s="3" t="str">
        <f ca="1">IF(AND($A13&lt;&gt;"",$A13&lt;&gt;"TOTAL"),IF(AND('[7]INVESTIGADOR_Descripcion tipo r'!$AV11&lt;&gt;"",'[7]INVESTIGADOR_Descripcion tipo r'!$AV11&lt;&gt;0),'[7]INVESTIGADOR_Descripcion tipo r'!$AV11,""),IF($A13="TOTAL",SUM(INDIRECT("AC4:AC"&amp;ROW()-1)),""))</f>
        <v/>
      </c>
      <c r="AD13" s="3" t="str">
        <f ca="1">IF(AND($A13&lt;&gt;"",$A13&lt;&gt;"TOTAL"),IF(AND('[7]INVESTIGADOR_Descripcion tipo r'!$AX11&lt;&gt;"",'[7]INVESTIGADOR_Descripcion tipo r'!$AX11&lt;&gt;0),'[7]INVESTIGADOR_Descripcion tipo r'!$AX11,""),IF($A13="TOTAL",SUM(INDIRECT("AD4:AD"&amp;ROW()-1)),""))</f>
        <v/>
      </c>
      <c r="AE13" s="3" t="str">
        <f t="shared" ca="1" si="9"/>
        <v/>
      </c>
      <c r="AF13" s="3" t="str">
        <f ca="1">IF(AND($A13&lt;&gt;"",$A13&lt;&gt;"TOTAL"),IF(AND('[7]INVESTIGADOR_Descripcion tipo r'!$BA11&lt;&gt;"",'[7]INVESTIGADOR_Descripcion tipo r'!$BA11&lt;&gt;0),'[7]INVESTIGADOR_Descripcion tipo r'!$BA11,""),IF($A13="TOTAL",SUM(INDIRECT("AF4:AF"&amp;ROW()-1)),""))</f>
        <v/>
      </c>
      <c r="AG13" s="3" t="str">
        <f ca="1">IF(AND($A13&lt;&gt;"",$A13&lt;&gt;"TOTAL"),IF(AND('[7]INVESTIGADOR_Descripcion tipo r'!$BC11&lt;&gt;"",'[7]INVESTIGADOR_Descripcion tipo r'!$BC11&lt;&gt;0),'[7]INVESTIGADOR_Descripcion tipo r'!$BC11,""),IF($A13="TOTAL",SUM(INDIRECT("AG4:AG"&amp;ROW()-1)),""))</f>
        <v/>
      </c>
      <c r="AH13" s="3" t="str">
        <f t="shared" ca="1" si="10"/>
        <v/>
      </c>
      <c r="AI13" s="3" t="str">
        <f ca="1">IF(AND($A13&lt;&gt;"",$A13&lt;&gt;"TOTAL"),IF(AND('[7]INVESTIGADOR_Descripcion tipo r'!$BF11&lt;&gt;"",'[7]INVESTIGADOR_Descripcion tipo r'!$BF11&lt;&gt;0),'[7]INVESTIGADOR_Descripcion tipo r'!$BF11,""),IF($A13="TOTAL",SUM(INDIRECT("AI4:AI"&amp;ROW()-1)),""))</f>
        <v/>
      </c>
      <c r="AJ13" s="3" t="str">
        <f ca="1">IF(AND($A13&lt;&gt;"",$A13&lt;&gt;"TOTAL"),IF(AND('[7]INVESTIGADOR_Descripcion tipo r'!$BH11&lt;&gt;"",'[7]INVESTIGADOR_Descripcion tipo r'!$BH11&lt;&gt;0),'[7]INVESTIGADOR_Descripcion tipo r'!$BH11,""),IF($A13="TOTAL",SUM(INDIRECT("AJ4:AJ"&amp;ROW()-1)),""))</f>
        <v/>
      </c>
      <c r="AK13" s="3" t="str">
        <f t="shared" ca="1" si="11"/>
        <v/>
      </c>
      <c r="AL13" s="3" t="str">
        <f ca="1">IF(AND($A13&lt;&gt;"",$A13&lt;&gt;"TOTAL"),IF(AND('[7]INVESTIGADOR_Descripcion tipo r'!$BK11&lt;&gt;"",'[7]INVESTIGADOR_Descripcion tipo r'!$BK11&lt;&gt;0),'[7]INVESTIGADOR_Descripcion tipo r'!$BK11,""),IF($A13="TOTAL",SUM(INDIRECT("AL4:AL"&amp;ROW()-1)),""))</f>
        <v/>
      </c>
      <c r="AM13" s="3" t="str">
        <f ca="1">IF(AND($A13&lt;&gt;"",$A13&lt;&gt;"TOTAL"),IF(AND('[7]INVESTIGADOR_Descripcion tipo r'!$BM11&lt;&gt;"",'[7]INVESTIGADOR_Descripcion tipo r'!$BM11&lt;&gt;0),'[7]INVESTIGADOR_Descripcion tipo r'!$BM11,""),IF($A13="TOTAL",SUM(INDIRECT("AM4:AM"&amp;ROW()-1)),""))</f>
        <v/>
      </c>
      <c r="AN13" s="3" t="str">
        <f t="shared" ca="1" si="12"/>
        <v/>
      </c>
      <c r="AO13" s="3" t="str">
        <f ca="1">IF(AND($A13&lt;&gt;"",$A13&lt;&gt;"TOTAL"),IF(AND('[7]INVESTIGADOR_Descripcion tipo r'!$BP11&lt;&gt;"",'[7]INVESTIGADOR_Descripcion tipo r'!$BP11&lt;&gt;0),'[7]INVESTIGADOR_Descripcion tipo r'!$BP11,""),IF($A13="TOTAL",SUM(INDIRECT("AO4:AO"&amp;ROW()-1)),""))</f>
        <v/>
      </c>
      <c r="AP13" s="3" t="str">
        <f ca="1">IF(AND($A13&lt;&gt;"",$A13&lt;&gt;"TOTAL"),IF(AND('[7]INVESTIGADOR_Descripcion tipo r'!$BR11&lt;&gt;"",'[7]INVESTIGADOR_Descripcion tipo r'!$BR11&lt;&gt;0),'[7]INVESTIGADOR_Descripcion tipo r'!$BR11,""),IF($A13="TOTAL",SUM(INDIRECT("AP4:AP"&amp;ROW()-1)),""))</f>
        <v/>
      </c>
      <c r="AQ13" s="3" t="str">
        <f t="shared" ca="1" si="13"/>
        <v/>
      </c>
      <c r="AR13" s="3" t="str">
        <f ca="1">IF(AND($A13&lt;&gt;"",$A13&lt;&gt;"TOTAL"),IF(AND('[7]INVESTIGADOR_Descripcion tipo r'!$BU11&lt;&gt;"",'[7]INVESTIGADOR_Descripcion tipo r'!$BU11&lt;&gt;0),'[7]INVESTIGADOR_Descripcion tipo r'!$BU11,""),IF($A13="TOTAL",SUM(INDIRECT("AR4:AR"&amp;ROW()-1)),""))</f>
        <v/>
      </c>
      <c r="AS13" s="3" t="str">
        <f ca="1">IF(AND($A13&lt;&gt;"",$A13&lt;&gt;"TOTAL"),IF(AND('[7]INVESTIGADOR_Descripcion tipo r'!$BW11&lt;&gt;"",'[7]INVESTIGADOR_Descripcion tipo r'!$BW11&lt;&gt;0),'[7]INVESTIGADOR_Descripcion tipo r'!$BW11,""),IF($A13="TOTAL",SUM(INDIRECT("AS4:AS"&amp;ROW()-1)),""))</f>
        <v/>
      </c>
      <c r="AT13" s="3" t="str">
        <f t="shared" ca="1" si="14"/>
        <v/>
      </c>
      <c r="AU13" s="3" t="str">
        <f ca="1">IF(AND($A13&lt;&gt;"",$A13&lt;&gt;"TOTAL"),IF(AND('[7]INVESTIGADOR_Descripcion tipo r'!$BZ11&lt;&gt;"",'[7]INVESTIGADOR_Descripcion tipo r'!$BZ11&lt;&gt;0),'[7]INVESTIGADOR_Descripcion tipo r'!$BZ11,""),IF($A13="TOTAL",SUM(INDIRECT("AU4:AU"&amp;ROW()-1)),""))</f>
        <v/>
      </c>
      <c r="AV13" s="3" t="str">
        <f ca="1">IF(AND($A13&lt;&gt;"",$A13&lt;&gt;"TOTAL"),IF(AND('[7]INVESTIGADOR_Descripcion tipo r'!$CB11&lt;&gt;"",'[7]INVESTIGADOR_Descripcion tipo r'!$CB11&lt;&gt;0),'[7]INVESTIGADOR_Descripcion tipo r'!$CB11,""),IF($A13="TOTAL",SUM(INDIRECT("AV4:AV"&amp;ROW()-1)),""))</f>
        <v/>
      </c>
      <c r="AW13" s="3" t="str">
        <f t="shared" ca="1" si="15"/>
        <v/>
      </c>
      <c r="AX13" s="3" t="str">
        <f ca="1">IF(AND($A13&lt;&gt;"",$A13&lt;&gt;"TOTAL"),IF(AND('[7]INVESTIGADOR_Descripcion tipo r'!$CE11&lt;&gt;"",'[7]INVESTIGADOR_Descripcion tipo r'!$CE11&lt;&gt;0),'[7]INVESTIGADOR_Descripcion tipo r'!$CE11,""),IF($A13="TOTAL",SUM(INDIRECT("AX4:AX"&amp;ROW()-1)),""))</f>
        <v/>
      </c>
      <c r="AY13" s="3" t="str">
        <f ca="1">IF(AND($A13&lt;&gt;"",$A13&lt;&gt;"TOTAL"),IF(AND('[7]INVESTIGADOR_Descripcion tipo r'!$CG11&lt;&gt;"",'[7]INVESTIGADOR_Descripcion tipo r'!$CG11&lt;&gt;0),'[7]INVESTIGADOR_Descripcion tipo r'!$CG11,""),IF($A13="TOTAL",SUM(INDIRECT("AY4:AY"&amp;ROW()-1)),""))</f>
        <v/>
      </c>
      <c r="AZ13" s="3" t="str">
        <f t="shared" ca="1" si="16"/>
        <v/>
      </c>
      <c r="BA13" s="3" t="str">
        <f ca="1">IF(AND($A13&lt;&gt;"",$A13&lt;&gt;"TOTAL"),IF(AND('[7]INVESTIGADOR_Descripcion tipo r'!$CJ11&lt;&gt;"",'[7]INVESTIGADOR_Descripcion tipo r'!$CJ11&lt;&gt;0),'[7]INVESTIGADOR_Descripcion tipo r'!$CJ11,""),IF($A13="TOTAL",SUM(INDIRECT("BA4:BA"&amp;ROW()-1)),""))</f>
        <v/>
      </c>
      <c r="BB13" s="3" t="str">
        <f ca="1">IF(AND($A13&lt;&gt;"",$A13&lt;&gt;"TOTAL"),IF(AND('[7]INVESTIGADOR_Descripcion tipo r'!$CL11&lt;&gt;"",'[7]INVESTIGADOR_Descripcion tipo r'!$CL11&lt;&gt;0),'[7]INVESTIGADOR_Descripcion tipo r'!$CL11,""),IF($A13="TOTAL",SUM(INDIRECT("BB4:BB"&amp;ROW()-1)),""))</f>
        <v/>
      </c>
      <c r="BC13" s="3" t="str">
        <f t="shared" ca="1" si="17"/>
        <v/>
      </c>
      <c r="BD13" s="3" t="str">
        <f ca="1">IF(AND($A13&lt;&gt;"",$A13&lt;&gt;"TOTAL"),IF(AND('[7]INVESTIGADOR_Descripcion tipo r'!$CO11&lt;&gt;"",'[7]INVESTIGADOR_Descripcion tipo r'!$CO11&lt;&gt;0),'[7]INVESTIGADOR_Descripcion tipo r'!$CO11,""),IF($A13="TOTAL",SUM(INDIRECT("BD4:BD"&amp;ROW()-1)),""))</f>
        <v/>
      </c>
      <c r="BE13" s="3" t="str">
        <f ca="1">IF(AND($A13&lt;&gt;"",$A13&lt;&gt;"TOTAL"),IF(AND('[7]INVESTIGADOR_Descripcion tipo r'!$CQ11&lt;&gt;"",'[7]INVESTIGADOR_Descripcion tipo r'!$CQ11&lt;&gt;0),'[7]INVESTIGADOR_Descripcion tipo r'!$CQ11,""),IF($A13="TOTAL",SUM(INDIRECT("BE4:BE"&amp;ROW()-1)),""))</f>
        <v/>
      </c>
      <c r="BF13" s="3" t="str">
        <f t="shared" ca="1" si="18"/>
        <v/>
      </c>
    </row>
    <row r="14" spans="1:58" x14ac:dyDescent="0.2">
      <c r="A14" s="25" t="str">
        <f>IF('[7]INVESTIGADOR_Descripcion tipo r'!$B12&lt;&gt;"",'[7]INVESTIGADOR_Descripcion tipo r'!$B12,IF(AND('[7]INVESTIGADOR_Descripcion tipo r'!$B12="",'[7]INVESTIGADOR_Descripcion tipo r'!$B13="",'[7]INVESTIGADOR_Descripcion tipo r'!$B11=""),"","TOTAL"))</f>
        <v/>
      </c>
      <c r="B14" s="3" t="str">
        <f ca="1">IF(AND($A14&lt;&gt;"",$A14&lt;&gt;"TOTAL"),IF(AND('[7]INVESTIGADOR_Descripcion tipo r'!$C12&lt;&gt;"",'[7]INVESTIGADOR_Descripcion tipo r'!$C12&lt;&gt;0),'[7]INVESTIGADOR_Descripcion tipo r'!$C12,""),IF($A14="TOTAL",SUM(INDIRECT("B4:B"&amp;ROW()-1)),""))</f>
        <v/>
      </c>
      <c r="C14" s="3" t="str">
        <f ca="1">IF(AND($A14&lt;&gt;"",$A14&lt;&gt;"TOTAL"),IF(AND('[7]INVESTIGADOR_Descripcion tipo r'!$E12&lt;&gt;"",'[7]INVESTIGADOR_Descripcion tipo r'!$E12&lt;&gt;0),'[7]INVESTIGADOR_Descripcion tipo r'!$E12,""),IF($A14="TOTAL",SUM(INDIRECT("C4:C"&amp;ROW()-1)),""))</f>
        <v/>
      </c>
      <c r="D14" s="3" t="str">
        <f t="shared" ca="1" si="0"/>
        <v/>
      </c>
      <c r="E14" s="3" t="str">
        <f ca="1">IF(AND($A14&lt;&gt;"",$A14&lt;&gt;"TOTAL"),IF(AND('[7]INVESTIGADOR_Descripcion tipo r'!$H12&lt;&gt;"",'[7]INVESTIGADOR_Descripcion tipo r'!$H12&lt;&gt;0),'[7]INVESTIGADOR_Descripcion tipo r'!$H12,""),IF($A14="TOTAL",SUM(INDIRECT("E4:E"&amp;ROW()-1)),""))</f>
        <v/>
      </c>
      <c r="F14" s="3" t="str">
        <f ca="1">IF(AND($A14&lt;&gt;"",$A14&lt;&gt;"TOTAL"),IF(AND('[7]INVESTIGADOR_Descripcion tipo r'!$J12&lt;&gt;"",'[7]INVESTIGADOR_Descripcion tipo r'!$J12&lt;&gt;0),'[7]INVESTIGADOR_Descripcion tipo r'!$J12,""),IF($A14="TOTAL",SUM(INDIRECT("F4:F"&amp;ROW()-1)),""))</f>
        <v/>
      </c>
      <c r="G14" s="3" t="str">
        <f t="shared" ca="1" si="1"/>
        <v/>
      </c>
      <c r="H14" s="3" t="str">
        <f ca="1">IF(AND($A14&lt;&gt;"",$A14&lt;&gt;"TOTAL"),IF(AND('[7]INVESTIGADOR_Descripcion tipo r'!$M12&lt;&gt;"",'[7]INVESTIGADOR_Descripcion tipo r'!$M12&lt;&gt;0),'[7]INVESTIGADOR_Descripcion tipo r'!$M12,""),IF($A14="TOTAL",SUM(INDIRECT("H4:H"&amp;ROW()-1)),""))</f>
        <v/>
      </c>
      <c r="I14" s="3" t="str">
        <f ca="1">IF(AND($A14&lt;&gt;"",$A14&lt;&gt;"TOTAL"),IF(AND('[7]INVESTIGADOR_Descripcion tipo r'!$O12&lt;&gt;"",'[7]INVESTIGADOR_Descripcion tipo r'!$O12&lt;&gt;0),'[7]INVESTIGADOR_Descripcion tipo r'!$O12,""),IF($A14="TOTAL",SUM(INDIRECT("I4:I"&amp;ROW()-1)),""))</f>
        <v/>
      </c>
      <c r="J14" s="3" t="str">
        <f t="shared" ca="1" si="2"/>
        <v/>
      </c>
      <c r="K14" s="3" t="str">
        <f ca="1">IF(AND($A14&lt;&gt;"",$A14&lt;&gt;"TOTAL"),IF(AND('[7]INVESTIGADOR_Descripcion tipo r'!$R12&lt;&gt;"",'[7]INVESTIGADOR_Descripcion tipo r'!$R12&lt;&gt;0),'[7]INVESTIGADOR_Descripcion tipo r'!$R12,""),IF($A14="TOTAL",SUM(INDIRECT("K4:K"&amp;ROW()-1)),""))</f>
        <v/>
      </c>
      <c r="L14" s="3" t="str">
        <f ca="1">IF(AND($A14&lt;&gt;"",$A14&lt;&gt;"TOTAL"),IF(AND('[7]INVESTIGADOR_Descripcion tipo r'!$T12&lt;&gt;"",'[7]INVESTIGADOR_Descripcion tipo r'!$T12&lt;&gt;0),'[7]INVESTIGADOR_Descripcion tipo r'!$T12,""),IF($A14="TOTAL",SUM(INDIRECT("L4:L"&amp;ROW()-1)),""))</f>
        <v/>
      </c>
      <c r="M14" s="3" t="str">
        <f t="shared" ca="1" si="3"/>
        <v/>
      </c>
      <c r="N14" s="3" t="str">
        <f ca="1">IF(AND($A14&lt;&gt;"",$A14&lt;&gt;"TOTAL"),IF(AND('[7]INVESTIGADOR_Descripcion tipo r'!$W12&lt;&gt;"",'[7]INVESTIGADOR_Descripcion tipo r'!$W12&lt;&gt;0),'[7]INVESTIGADOR_Descripcion tipo r'!$W12,""),IF($A14="TOTAL",SUM(INDIRECT("N4:N"&amp;ROW()-1)),""))</f>
        <v/>
      </c>
      <c r="O14" s="3" t="str">
        <f ca="1">IF(AND($A14&lt;&gt;"",$A14&lt;&gt;"TOTAL"),IF(AND('[7]INVESTIGADOR_Descripcion tipo r'!$Y12&lt;&gt;"",'[7]INVESTIGADOR_Descripcion tipo r'!$Y12&lt;&gt;0),'[7]INVESTIGADOR_Descripcion tipo r'!$Y12,""),IF($A14="TOTAL",SUM(INDIRECT("O4:O"&amp;ROW()-1)),""))</f>
        <v/>
      </c>
      <c r="P14" s="3" t="str">
        <f t="shared" ca="1" si="4"/>
        <v/>
      </c>
      <c r="Q14" s="3" t="str">
        <f ca="1">IF(AND($A14&lt;&gt;"",$A14&lt;&gt;"TOTAL"),IF(AND('[7]INVESTIGADOR_Descripcion tipo r'!$AB12&lt;&gt;"",'[7]INVESTIGADOR_Descripcion tipo r'!$AB12&lt;&gt;0),'[7]INVESTIGADOR_Descripcion tipo r'!$AB12,""),IF($A14="TOTAL",SUM(INDIRECT("Q4:Q"&amp;ROW()-1)),""))</f>
        <v/>
      </c>
      <c r="R14" s="3" t="str">
        <f ca="1">IF(AND($A14&lt;&gt;"",$A14&lt;&gt;"TOTAL"),IF(AND('[7]INVESTIGADOR_Descripcion tipo r'!$AD12&lt;&gt;"",'[7]INVESTIGADOR_Descripcion tipo r'!$AD12&lt;&gt;0),'[7]INVESTIGADOR_Descripcion tipo r'!$AD12,""),IF($A14="TOTAL",SUM(INDIRECT("R4:R"&amp;ROW()-1)),""))</f>
        <v/>
      </c>
      <c r="S14" s="3" t="str">
        <f t="shared" ca="1" si="5"/>
        <v/>
      </c>
      <c r="T14" s="3" t="str">
        <f ca="1">IF(AND($A14&lt;&gt;"",$A14&lt;&gt;"TOTAL"),IF(AND('[7]INVESTIGADOR_Descripcion tipo r'!$AG12&lt;&gt;"",'[7]INVESTIGADOR_Descripcion tipo r'!$AG12&lt;&gt;0),'[7]INVESTIGADOR_Descripcion tipo r'!$AG12,""),IF($A14="TOTAL",SUM(INDIRECT("T4:T"&amp;ROW()-1)),""))</f>
        <v/>
      </c>
      <c r="U14" s="3" t="str">
        <f ca="1">IF(AND($A14&lt;&gt;"",$A14&lt;&gt;"TOTAL"),IF(AND('[7]INVESTIGADOR_Descripcion tipo r'!$AI12&lt;&gt;"",'[7]INVESTIGADOR_Descripcion tipo r'!$AI12&lt;&gt;0),'[7]INVESTIGADOR_Descripcion tipo r'!$AI12,""),IF($A14="TOTAL",SUM(INDIRECT("U4:U"&amp;ROW()-1)),""))</f>
        <v/>
      </c>
      <c r="V14" s="3" t="str">
        <f t="shared" ca="1" si="6"/>
        <v/>
      </c>
      <c r="W14" s="3" t="str">
        <f ca="1">IF(AND($A14&lt;&gt;"",$A14&lt;&gt;"TOTAL"),IF(AND('[7]INVESTIGADOR_Descripcion tipo r'!$AL12&lt;&gt;"",'[7]INVESTIGADOR_Descripcion tipo r'!$AL12&lt;&gt;0),'[7]INVESTIGADOR_Descripcion tipo r'!$AL12,""),IF($A14="TOTAL",SUM(INDIRECT("W4:W"&amp;ROW()-1)),""))</f>
        <v/>
      </c>
      <c r="X14" s="3" t="str">
        <f ca="1">IF(AND($A14&lt;&gt;"",$A14&lt;&gt;"TOTAL"),IF(AND('[7]INVESTIGADOR_Descripcion tipo r'!$AN12&lt;&gt;"",'[7]INVESTIGADOR_Descripcion tipo r'!$AN12&lt;&gt;0),'[7]INVESTIGADOR_Descripcion tipo r'!$AN12,""),IF($A14="TOTAL",SUM(INDIRECT("X4:X"&amp;ROW()-1)),""))</f>
        <v/>
      </c>
      <c r="Y14" s="3" t="str">
        <f t="shared" ca="1" si="7"/>
        <v/>
      </c>
      <c r="Z14" s="3" t="str">
        <f ca="1">IF(AND($A14&lt;&gt;"",$A14&lt;&gt;"TOTAL"),IF(AND('[7]INVESTIGADOR_Descripcion tipo r'!$AQ12&lt;&gt;"",'[7]INVESTIGADOR_Descripcion tipo r'!$AQ12&lt;&gt;0),'[7]INVESTIGADOR_Descripcion tipo r'!$AQ12,""),IF($A14="TOTAL",SUM(INDIRECT("Z4:Z"&amp;ROW()-1)),""))</f>
        <v/>
      </c>
      <c r="AA14" s="3" t="str">
        <f ca="1">IF(AND($A14&lt;&gt;"",$A14&lt;&gt;"TOTAL"),IF(AND('[7]INVESTIGADOR_Descripcion tipo r'!$AS12&lt;&gt;"",'[7]INVESTIGADOR_Descripcion tipo r'!$AS12&lt;&gt;0),'[7]INVESTIGADOR_Descripcion tipo r'!$AS12,""),IF($A14="TOTAL",SUM(INDIRECT("AA4:AA"&amp;ROW()-1)),""))</f>
        <v/>
      </c>
      <c r="AB14" s="3" t="str">
        <f t="shared" ca="1" si="8"/>
        <v/>
      </c>
      <c r="AC14" s="3" t="str">
        <f ca="1">IF(AND($A14&lt;&gt;"",$A14&lt;&gt;"TOTAL"),IF(AND('[7]INVESTIGADOR_Descripcion tipo r'!$AV12&lt;&gt;"",'[7]INVESTIGADOR_Descripcion tipo r'!$AV12&lt;&gt;0),'[7]INVESTIGADOR_Descripcion tipo r'!$AV12,""),IF($A14="TOTAL",SUM(INDIRECT("AC4:AC"&amp;ROW()-1)),""))</f>
        <v/>
      </c>
      <c r="AD14" s="3" t="str">
        <f ca="1">IF(AND($A14&lt;&gt;"",$A14&lt;&gt;"TOTAL"),IF(AND('[7]INVESTIGADOR_Descripcion tipo r'!$AX12&lt;&gt;"",'[7]INVESTIGADOR_Descripcion tipo r'!$AX12&lt;&gt;0),'[7]INVESTIGADOR_Descripcion tipo r'!$AX12,""),IF($A14="TOTAL",SUM(INDIRECT("AD4:AD"&amp;ROW()-1)),""))</f>
        <v/>
      </c>
      <c r="AE14" s="3" t="str">
        <f t="shared" ca="1" si="9"/>
        <v/>
      </c>
      <c r="AF14" s="3" t="str">
        <f ca="1">IF(AND($A14&lt;&gt;"",$A14&lt;&gt;"TOTAL"),IF(AND('[7]INVESTIGADOR_Descripcion tipo r'!$BA12&lt;&gt;"",'[7]INVESTIGADOR_Descripcion tipo r'!$BA12&lt;&gt;0),'[7]INVESTIGADOR_Descripcion tipo r'!$BA12,""),IF($A14="TOTAL",SUM(INDIRECT("AF4:AF"&amp;ROW()-1)),""))</f>
        <v/>
      </c>
      <c r="AG14" s="3" t="str">
        <f ca="1">IF(AND($A14&lt;&gt;"",$A14&lt;&gt;"TOTAL"),IF(AND('[7]INVESTIGADOR_Descripcion tipo r'!$BC12&lt;&gt;"",'[7]INVESTIGADOR_Descripcion tipo r'!$BC12&lt;&gt;0),'[7]INVESTIGADOR_Descripcion tipo r'!$BC12,""),IF($A14="TOTAL",SUM(INDIRECT("AG4:AG"&amp;ROW()-1)),""))</f>
        <v/>
      </c>
      <c r="AH14" s="3" t="str">
        <f t="shared" ca="1" si="10"/>
        <v/>
      </c>
      <c r="AI14" s="3" t="str">
        <f ca="1">IF(AND($A14&lt;&gt;"",$A14&lt;&gt;"TOTAL"),IF(AND('[7]INVESTIGADOR_Descripcion tipo r'!$BF12&lt;&gt;"",'[7]INVESTIGADOR_Descripcion tipo r'!$BF12&lt;&gt;0),'[7]INVESTIGADOR_Descripcion tipo r'!$BF12,""),IF($A14="TOTAL",SUM(INDIRECT("AI4:AI"&amp;ROW()-1)),""))</f>
        <v/>
      </c>
      <c r="AJ14" s="3" t="str">
        <f ca="1">IF(AND($A14&lt;&gt;"",$A14&lt;&gt;"TOTAL"),IF(AND('[7]INVESTIGADOR_Descripcion tipo r'!$BH12&lt;&gt;"",'[7]INVESTIGADOR_Descripcion tipo r'!$BH12&lt;&gt;0),'[7]INVESTIGADOR_Descripcion tipo r'!$BH12,""),IF($A14="TOTAL",SUM(INDIRECT("AJ4:AJ"&amp;ROW()-1)),""))</f>
        <v/>
      </c>
      <c r="AK14" s="3" t="str">
        <f t="shared" ca="1" si="11"/>
        <v/>
      </c>
      <c r="AL14" s="3" t="str">
        <f ca="1">IF(AND($A14&lt;&gt;"",$A14&lt;&gt;"TOTAL"),IF(AND('[7]INVESTIGADOR_Descripcion tipo r'!$BK12&lt;&gt;"",'[7]INVESTIGADOR_Descripcion tipo r'!$BK12&lt;&gt;0),'[7]INVESTIGADOR_Descripcion tipo r'!$BK12,""),IF($A14="TOTAL",SUM(INDIRECT("AL4:AL"&amp;ROW()-1)),""))</f>
        <v/>
      </c>
      <c r="AM14" s="3" t="str">
        <f ca="1">IF(AND($A14&lt;&gt;"",$A14&lt;&gt;"TOTAL"),IF(AND('[7]INVESTIGADOR_Descripcion tipo r'!$BM12&lt;&gt;"",'[7]INVESTIGADOR_Descripcion tipo r'!$BM12&lt;&gt;0),'[7]INVESTIGADOR_Descripcion tipo r'!$BM12,""),IF($A14="TOTAL",SUM(INDIRECT("AM4:AM"&amp;ROW()-1)),""))</f>
        <v/>
      </c>
      <c r="AN14" s="3" t="str">
        <f t="shared" ca="1" si="12"/>
        <v/>
      </c>
      <c r="AO14" s="3" t="str">
        <f ca="1">IF(AND($A14&lt;&gt;"",$A14&lt;&gt;"TOTAL"),IF(AND('[7]INVESTIGADOR_Descripcion tipo r'!$BP12&lt;&gt;"",'[7]INVESTIGADOR_Descripcion tipo r'!$BP12&lt;&gt;0),'[7]INVESTIGADOR_Descripcion tipo r'!$BP12,""),IF($A14="TOTAL",SUM(INDIRECT("AO4:AO"&amp;ROW()-1)),""))</f>
        <v/>
      </c>
      <c r="AP14" s="3" t="str">
        <f ca="1">IF(AND($A14&lt;&gt;"",$A14&lt;&gt;"TOTAL"),IF(AND('[7]INVESTIGADOR_Descripcion tipo r'!$BR12&lt;&gt;"",'[7]INVESTIGADOR_Descripcion tipo r'!$BR12&lt;&gt;0),'[7]INVESTIGADOR_Descripcion tipo r'!$BR12,""),IF($A14="TOTAL",SUM(INDIRECT("AP4:AP"&amp;ROW()-1)),""))</f>
        <v/>
      </c>
      <c r="AQ14" s="3" t="str">
        <f t="shared" ca="1" si="13"/>
        <v/>
      </c>
      <c r="AR14" s="3" t="str">
        <f ca="1">IF(AND($A14&lt;&gt;"",$A14&lt;&gt;"TOTAL"),IF(AND('[7]INVESTIGADOR_Descripcion tipo r'!$BU12&lt;&gt;"",'[7]INVESTIGADOR_Descripcion tipo r'!$BU12&lt;&gt;0),'[7]INVESTIGADOR_Descripcion tipo r'!$BU12,""),IF($A14="TOTAL",SUM(INDIRECT("AR4:AR"&amp;ROW()-1)),""))</f>
        <v/>
      </c>
      <c r="AS14" s="3" t="str">
        <f ca="1">IF(AND($A14&lt;&gt;"",$A14&lt;&gt;"TOTAL"),IF(AND('[7]INVESTIGADOR_Descripcion tipo r'!$BW12&lt;&gt;"",'[7]INVESTIGADOR_Descripcion tipo r'!$BW12&lt;&gt;0),'[7]INVESTIGADOR_Descripcion tipo r'!$BW12,""),IF($A14="TOTAL",SUM(INDIRECT("AS4:AS"&amp;ROW()-1)),""))</f>
        <v/>
      </c>
      <c r="AT14" s="3" t="str">
        <f t="shared" ca="1" si="14"/>
        <v/>
      </c>
      <c r="AU14" s="3" t="str">
        <f ca="1">IF(AND($A14&lt;&gt;"",$A14&lt;&gt;"TOTAL"),IF(AND('[7]INVESTIGADOR_Descripcion tipo r'!$BZ12&lt;&gt;"",'[7]INVESTIGADOR_Descripcion tipo r'!$BZ12&lt;&gt;0),'[7]INVESTIGADOR_Descripcion tipo r'!$BZ12,""),IF($A14="TOTAL",SUM(INDIRECT("AU4:AU"&amp;ROW()-1)),""))</f>
        <v/>
      </c>
      <c r="AV14" s="3" t="str">
        <f ca="1">IF(AND($A14&lt;&gt;"",$A14&lt;&gt;"TOTAL"),IF(AND('[7]INVESTIGADOR_Descripcion tipo r'!$CB12&lt;&gt;"",'[7]INVESTIGADOR_Descripcion tipo r'!$CB12&lt;&gt;0),'[7]INVESTIGADOR_Descripcion tipo r'!$CB12,""),IF($A14="TOTAL",SUM(INDIRECT("AV4:AV"&amp;ROW()-1)),""))</f>
        <v/>
      </c>
      <c r="AW14" s="3" t="str">
        <f t="shared" ca="1" si="15"/>
        <v/>
      </c>
      <c r="AX14" s="3" t="str">
        <f ca="1">IF(AND($A14&lt;&gt;"",$A14&lt;&gt;"TOTAL"),IF(AND('[7]INVESTIGADOR_Descripcion tipo r'!$CE12&lt;&gt;"",'[7]INVESTIGADOR_Descripcion tipo r'!$CE12&lt;&gt;0),'[7]INVESTIGADOR_Descripcion tipo r'!$CE12,""),IF($A14="TOTAL",SUM(INDIRECT("AX4:AX"&amp;ROW()-1)),""))</f>
        <v/>
      </c>
      <c r="AY14" s="3" t="str">
        <f ca="1">IF(AND($A14&lt;&gt;"",$A14&lt;&gt;"TOTAL"),IF(AND('[7]INVESTIGADOR_Descripcion tipo r'!$CG12&lt;&gt;"",'[7]INVESTIGADOR_Descripcion tipo r'!$CG12&lt;&gt;0),'[7]INVESTIGADOR_Descripcion tipo r'!$CG12,""),IF($A14="TOTAL",SUM(INDIRECT("AY4:AY"&amp;ROW()-1)),""))</f>
        <v/>
      </c>
      <c r="AZ14" s="3" t="str">
        <f t="shared" ca="1" si="16"/>
        <v/>
      </c>
      <c r="BA14" s="3" t="str">
        <f ca="1">IF(AND($A14&lt;&gt;"",$A14&lt;&gt;"TOTAL"),IF(AND('[7]INVESTIGADOR_Descripcion tipo r'!$CJ12&lt;&gt;"",'[7]INVESTIGADOR_Descripcion tipo r'!$CJ12&lt;&gt;0),'[7]INVESTIGADOR_Descripcion tipo r'!$CJ12,""),IF($A14="TOTAL",SUM(INDIRECT("BA4:BA"&amp;ROW()-1)),""))</f>
        <v/>
      </c>
      <c r="BB14" s="3" t="str">
        <f ca="1">IF(AND($A14&lt;&gt;"",$A14&lt;&gt;"TOTAL"),IF(AND('[7]INVESTIGADOR_Descripcion tipo r'!$CL12&lt;&gt;"",'[7]INVESTIGADOR_Descripcion tipo r'!$CL12&lt;&gt;0),'[7]INVESTIGADOR_Descripcion tipo r'!$CL12,""),IF($A14="TOTAL",SUM(INDIRECT("BB4:BB"&amp;ROW()-1)),""))</f>
        <v/>
      </c>
      <c r="BC14" s="3" t="str">
        <f t="shared" ca="1" si="17"/>
        <v/>
      </c>
      <c r="BD14" s="3" t="str">
        <f ca="1">IF(AND($A14&lt;&gt;"",$A14&lt;&gt;"TOTAL"),IF(AND('[7]INVESTIGADOR_Descripcion tipo r'!$CO12&lt;&gt;"",'[7]INVESTIGADOR_Descripcion tipo r'!$CO12&lt;&gt;0),'[7]INVESTIGADOR_Descripcion tipo r'!$CO12,""),IF($A14="TOTAL",SUM(INDIRECT("BD4:BD"&amp;ROW()-1)),""))</f>
        <v/>
      </c>
      <c r="BE14" s="3" t="str">
        <f ca="1">IF(AND($A14&lt;&gt;"",$A14&lt;&gt;"TOTAL"),IF(AND('[7]INVESTIGADOR_Descripcion tipo r'!$CQ12&lt;&gt;"",'[7]INVESTIGADOR_Descripcion tipo r'!$CQ12&lt;&gt;0),'[7]INVESTIGADOR_Descripcion tipo r'!$CQ12,""),IF($A14="TOTAL",SUM(INDIRECT("BE4:BE"&amp;ROW()-1)),""))</f>
        <v/>
      </c>
      <c r="BF14" s="3" t="str">
        <f t="shared" ca="1" si="18"/>
        <v/>
      </c>
    </row>
    <row r="15" spans="1:58" x14ac:dyDescent="0.2">
      <c r="A15" s="25" t="str">
        <f>IF('[7]INVESTIGADOR_Descripcion tipo r'!$B13&lt;&gt;"",'[7]INVESTIGADOR_Descripcion tipo r'!$B13,IF(AND('[7]INVESTIGADOR_Descripcion tipo r'!$B13="",'[7]INVESTIGADOR_Descripcion tipo r'!$B14="",'[7]INVESTIGADOR_Descripcion tipo r'!$B12=""),"","TOTAL"))</f>
        <v/>
      </c>
      <c r="B15" s="3" t="str">
        <f ca="1">IF(AND($A15&lt;&gt;"",$A15&lt;&gt;"TOTAL"),IF(AND('[7]INVESTIGADOR_Descripcion tipo r'!$C13&lt;&gt;"",'[7]INVESTIGADOR_Descripcion tipo r'!$C13&lt;&gt;0),'[7]INVESTIGADOR_Descripcion tipo r'!$C13,""),IF($A15="TOTAL",SUM(INDIRECT("B4:B"&amp;ROW()-1)),""))</f>
        <v/>
      </c>
      <c r="C15" s="3" t="str">
        <f ca="1">IF(AND($A15&lt;&gt;"",$A15&lt;&gt;"TOTAL"),IF(AND('[7]INVESTIGADOR_Descripcion tipo r'!$E13&lt;&gt;"",'[7]INVESTIGADOR_Descripcion tipo r'!$E13&lt;&gt;0),'[7]INVESTIGADOR_Descripcion tipo r'!$E13,""),IF($A15="TOTAL",SUM(INDIRECT("C4:C"&amp;ROW()-1)),""))</f>
        <v/>
      </c>
      <c r="D15" s="3" t="str">
        <f t="shared" ca="1" si="0"/>
        <v/>
      </c>
      <c r="E15" s="3" t="str">
        <f ca="1">IF(AND($A15&lt;&gt;"",$A15&lt;&gt;"TOTAL"),IF(AND('[7]INVESTIGADOR_Descripcion tipo r'!$H13&lt;&gt;"",'[7]INVESTIGADOR_Descripcion tipo r'!$H13&lt;&gt;0),'[7]INVESTIGADOR_Descripcion tipo r'!$H13,""),IF($A15="TOTAL",SUM(INDIRECT("E4:E"&amp;ROW()-1)),""))</f>
        <v/>
      </c>
      <c r="F15" s="3" t="str">
        <f ca="1">IF(AND($A15&lt;&gt;"",$A15&lt;&gt;"TOTAL"),IF(AND('[7]INVESTIGADOR_Descripcion tipo r'!$J13&lt;&gt;"",'[7]INVESTIGADOR_Descripcion tipo r'!$J13&lt;&gt;0),'[7]INVESTIGADOR_Descripcion tipo r'!$J13,""),IF($A15="TOTAL",SUM(INDIRECT("F4:F"&amp;ROW()-1)),""))</f>
        <v/>
      </c>
      <c r="G15" s="3" t="str">
        <f t="shared" ca="1" si="1"/>
        <v/>
      </c>
      <c r="H15" s="3" t="str">
        <f ca="1">IF(AND($A15&lt;&gt;"",$A15&lt;&gt;"TOTAL"),IF(AND('[7]INVESTIGADOR_Descripcion tipo r'!$M13&lt;&gt;"",'[7]INVESTIGADOR_Descripcion tipo r'!$M13&lt;&gt;0),'[7]INVESTIGADOR_Descripcion tipo r'!$M13,""),IF($A15="TOTAL",SUM(INDIRECT("H4:H"&amp;ROW()-1)),""))</f>
        <v/>
      </c>
      <c r="I15" s="3" t="str">
        <f ca="1">IF(AND($A15&lt;&gt;"",$A15&lt;&gt;"TOTAL"),IF(AND('[7]INVESTIGADOR_Descripcion tipo r'!$O13&lt;&gt;"",'[7]INVESTIGADOR_Descripcion tipo r'!$O13&lt;&gt;0),'[7]INVESTIGADOR_Descripcion tipo r'!$O13,""),IF($A15="TOTAL",SUM(INDIRECT("I4:I"&amp;ROW()-1)),""))</f>
        <v/>
      </c>
      <c r="J15" s="3" t="str">
        <f t="shared" ca="1" si="2"/>
        <v/>
      </c>
      <c r="K15" s="3" t="str">
        <f ca="1">IF(AND($A15&lt;&gt;"",$A15&lt;&gt;"TOTAL"),IF(AND('[7]INVESTIGADOR_Descripcion tipo r'!$R13&lt;&gt;"",'[7]INVESTIGADOR_Descripcion tipo r'!$R13&lt;&gt;0),'[7]INVESTIGADOR_Descripcion tipo r'!$R13,""),IF($A15="TOTAL",SUM(INDIRECT("K4:K"&amp;ROW()-1)),""))</f>
        <v/>
      </c>
      <c r="L15" s="3" t="str">
        <f ca="1">IF(AND($A15&lt;&gt;"",$A15&lt;&gt;"TOTAL"),IF(AND('[7]INVESTIGADOR_Descripcion tipo r'!$T13&lt;&gt;"",'[7]INVESTIGADOR_Descripcion tipo r'!$T13&lt;&gt;0),'[7]INVESTIGADOR_Descripcion tipo r'!$T13,""),IF($A15="TOTAL",SUM(INDIRECT("L4:L"&amp;ROW()-1)),""))</f>
        <v/>
      </c>
      <c r="M15" s="3" t="str">
        <f t="shared" ca="1" si="3"/>
        <v/>
      </c>
      <c r="N15" s="3" t="str">
        <f ca="1">IF(AND($A15&lt;&gt;"",$A15&lt;&gt;"TOTAL"),IF(AND('[7]INVESTIGADOR_Descripcion tipo r'!$W13&lt;&gt;"",'[7]INVESTIGADOR_Descripcion tipo r'!$W13&lt;&gt;0),'[7]INVESTIGADOR_Descripcion tipo r'!$W13,""),IF($A15="TOTAL",SUM(INDIRECT("N4:N"&amp;ROW()-1)),""))</f>
        <v/>
      </c>
      <c r="O15" s="3" t="str">
        <f ca="1">IF(AND($A15&lt;&gt;"",$A15&lt;&gt;"TOTAL"),IF(AND('[7]INVESTIGADOR_Descripcion tipo r'!$Y13&lt;&gt;"",'[7]INVESTIGADOR_Descripcion tipo r'!$Y13&lt;&gt;0),'[7]INVESTIGADOR_Descripcion tipo r'!$Y13,""),IF($A15="TOTAL",SUM(INDIRECT("O4:O"&amp;ROW()-1)),""))</f>
        <v/>
      </c>
      <c r="P15" s="3" t="str">
        <f t="shared" ca="1" si="4"/>
        <v/>
      </c>
      <c r="Q15" s="3" t="str">
        <f ca="1">IF(AND($A15&lt;&gt;"",$A15&lt;&gt;"TOTAL"),IF(AND('[7]INVESTIGADOR_Descripcion tipo r'!$AB13&lt;&gt;"",'[7]INVESTIGADOR_Descripcion tipo r'!$AB13&lt;&gt;0),'[7]INVESTIGADOR_Descripcion tipo r'!$AB13,""),IF($A15="TOTAL",SUM(INDIRECT("Q4:Q"&amp;ROW()-1)),""))</f>
        <v/>
      </c>
      <c r="R15" s="3" t="str">
        <f ca="1">IF(AND($A15&lt;&gt;"",$A15&lt;&gt;"TOTAL"),IF(AND('[7]INVESTIGADOR_Descripcion tipo r'!$AD13&lt;&gt;"",'[7]INVESTIGADOR_Descripcion tipo r'!$AD13&lt;&gt;0),'[7]INVESTIGADOR_Descripcion tipo r'!$AD13,""),IF($A15="TOTAL",SUM(INDIRECT("R4:R"&amp;ROW()-1)),""))</f>
        <v/>
      </c>
      <c r="S15" s="3" t="str">
        <f t="shared" ca="1" si="5"/>
        <v/>
      </c>
      <c r="T15" s="3" t="str">
        <f ca="1">IF(AND($A15&lt;&gt;"",$A15&lt;&gt;"TOTAL"),IF(AND('[7]INVESTIGADOR_Descripcion tipo r'!$AG13&lt;&gt;"",'[7]INVESTIGADOR_Descripcion tipo r'!$AG13&lt;&gt;0),'[7]INVESTIGADOR_Descripcion tipo r'!$AG13,""),IF($A15="TOTAL",SUM(INDIRECT("T4:T"&amp;ROW()-1)),""))</f>
        <v/>
      </c>
      <c r="U15" s="3" t="str">
        <f ca="1">IF(AND($A15&lt;&gt;"",$A15&lt;&gt;"TOTAL"),IF(AND('[7]INVESTIGADOR_Descripcion tipo r'!$AI13&lt;&gt;"",'[7]INVESTIGADOR_Descripcion tipo r'!$AI13&lt;&gt;0),'[7]INVESTIGADOR_Descripcion tipo r'!$AI13,""),IF($A15="TOTAL",SUM(INDIRECT("U4:U"&amp;ROW()-1)),""))</f>
        <v/>
      </c>
      <c r="V15" s="3" t="str">
        <f t="shared" ca="1" si="6"/>
        <v/>
      </c>
      <c r="W15" s="3" t="str">
        <f ca="1">IF(AND($A15&lt;&gt;"",$A15&lt;&gt;"TOTAL"),IF(AND('[7]INVESTIGADOR_Descripcion tipo r'!$AL13&lt;&gt;"",'[7]INVESTIGADOR_Descripcion tipo r'!$AL13&lt;&gt;0),'[7]INVESTIGADOR_Descripcion tipo r'!$AL13,""),IF($A15="TOTAL",SUM(INDIRECT("W4:W"&amp;ROW()-1)),""))</f>
        <v/>
      </c>
      <c r="X15" s="3" t="str">
        <f ca="1">IF(AND($A15&lt;&gt;"",$A15&lt;&gt;"TOTAL"),IF(AND('[7]INVESTIGADOR_Descripcion tipo r'!$AN13&lt;&gt;"",'[7]INVESTIGADOR_Descripcion tipo r'!$AN13&lt;&gt;0),'[7]INVESTIGADOR_Descripcion tipo r'!$AN13,""),IF($A15="TOTAL",SUM(INDIRECT("X4:X"&amp;ROW()-1)),""))</f>
        <v/>
      </c>
      <c r="Y15" s="3" t="str">
        <f t="shared" ca="1" si="7"/>
        <v/>
      </c>
      <c r="Z15" s="3" t="str">
        <f ca="1">IF(AND($A15&lt;&gt;"",$A15&lt;&gt;"TOTAL"),IF(AND('[7]INVESTIGADOR_Descripcion tipo r'!$AQ13&lt;&gt;"",'[7]INVESTIGADOR_Descripcion tipo r'!$AQ13&lt;&gt;0),'[7]INVESTIGADOR_Descripcion tipo r'!$AQ13,""),IF($A15="TOTAL",SUM(INDIRECT("Z4:Z"&amp;ROW()-1)),""))</f>
        <v/>
      </c>
      <c r="AA15" s="3" t="str">
        <f ca="1">IF(AND($A15&lt;&gt;"",$A15&lt;&gt;"TOTAL"),IF(AND('[7]INVESTIGADOR_Descripcion tipo r'!$AS13&lt;&gt;"",'[7]INVESTIGADOR_Descripcion tipo r'!$AS13&lt;&gt;0),'[7]INVESTIGADOR_Descripcion tipo r'!$AS13,""),IF($A15="TOTAL",SUM(INDIRECT("AA4:AA"&amp;ROW()-1)),""))</f>
        <v/>
      </c>
      <c r="AB15" s="3" t="str">
        <f t="shared" ca="1" si="8"/>
        <v/>
      </c>
      <c r="AC15" s="3" t="str">
        <f ca="1">IF(AND($A15&lt;&gt;"",$A15&lt;&gt;"TOTAL"),IF(AND('[7]INVESTIGADOR_Descripcion tipo r'!$AV13&lt;&gt;"",'[7]INVESTIGADOR_Descripcion tipo r'!$AV13&lt;&gt;0),'[7]INVESTIGADOR_Descripcion tipo r'!$AV13,""),IF($A15="TOTAL",SUM(INDIRECT("AC4:AC"&amp;ROW()-1)),""))</f>
        <v/>
      </c>
      <c r="AD15" s="3" t="str">
        <f ca="1">IF(AND($A15&lt;&gt;"",$A15&lt;&gt;"TOTAL"),IF(AND('[7]INVESTIGADOR_Descripcion tipo r'!$AX13&lt;&gt;"",'[7]INVESTIGADOR_Descripcion tipo r'!$AX13&lt;&gt;0),'[7]INVESTIGADOR_Descripcion tipo r'!$AX13,""),IF($A15="TOTAL",SUM(INDIRECT("AD4:AD"&amp;ROW()-1)),""))</f>
        <v/>
      </c>
      <c r="AE15" s="3" t="str">
        <f t="shared" ca="1" si="9"/>
        <v/>
      </c>
      <c r="AF15" s="3" t="str">
        <f ca="1">IF(AND($A15&lt;&gt;"",$A15&lt;&gt;"TOTAL"),IF(AND('[7]INVESTIGADOR_Descripcion tipo r'!$BA13&lt;&gt;"",'[7]INVESTIGADOR_Descripcion tipo r'!$BA13&lt;&gt;0),'[7]INVESTIGADOR_Descripcion tipo r'!$BA13,""),IF($A15="TOTAL",SUM(INDIRECT("AF4:AF"&amp;ROW()-1)),""))</f>
        <v/>
      </c>
      <c r="AG15" s="3" t="str">
        <f ca="1">IF(AND($A15&lt;&gt;"",$A15&lt;&gt;"TOTAL"),IF(AND('[7]INVESTIGADOR_Descripcion tipo r'!$BC13&lt;&gt;"",'[7]INVESTIGADOR_Descripcion tipo r'!$BC13&lt;&gt;0),'[7]INVESTIGADOR_Descripcion tipo r'!$BC13,""),IF($A15="TOTAL",SUM(INDIRECT("AG4:AG"&amp;ROW()-1)),""))</f>
        <v/>
      </c>
      <c r="AH15" s="3" t="str">
        <f t="shared" ca="1" si="10"/>
        <v/>
      </c>
      <c r="AI15" s="3" t="str">
        <f ca="1">IF(AND($A15&lt;&gt;"",$A15&lt;&gt;"TOTAL"),IF(AND('[7]INVESTIGADOR_Descripcion tipo r'!$BF13&lt;&gt;"",'[7]INVESTIGADOR_Descripcion tipo r'!$BF13&lt;&gt;0),'[7]INVESTIGADOR_Descripcion tipo r'!$BF13,""),IF($A15="TOTAL",SUM(INDIRECT("AI4:AI"&amp;ROW()-1)),""))</f>
        <v/>
      </c>
      <c r="AJ15" s="3" t="str">
        <f ca="1">IF(AND($A15&lt;&gt;"",$A15&lt;&gt;"TOTAL"),IF(AND('[7]INVESTIGADOR_Descripcion tipo r'!$BH13&lt;&gt;"",'[7]INVESTIGADOR_Descripcion tipo r'!$BH13&lt;&gt;0),'[7]INVESTIGADOR_Descripcion tipo r'!$BH13,""),IF($A15="TOTAL",SUM(INDIRECT("AJ4:AJ"&amp;ROW()-1)),""))</f>
        <v/>
      </c>
      <c r="AK15" s="3" t="str">
        <f t="shared" ca="1" si="11"/>
        <v/>
      </c>
      <c r="AL15" s="3" t="str">
        <f ca="1">IF(AND($A15&lt;&gt;"",$A15&lt;&gt;"TOTAL"),IF(AND('[7]INVESTIGADOR_Descripcion tipo r'!$BK13&lt;&gt;"",'[7]INVESTIGADOR_Descripcion tipo r'!$BK13&lt;&gt;0),'[7]INVESTIGADOR_Descripcion tipo r'!$BK13,""),IF($A15="TOTAL",SUM(INDIRECT("AL4:AL"&amp;ROW()-1)),""))</f>
        <v/>
      </c>
      <c r="AM15" s="3" t="str">
        <f ca="1">IF(AND($A15&lt;&gt;"",$A15&lt;&gt;"TOTAL"),IF(AND('[7]INVESTIGADOR_Descripcion tipo r'!$BM13&lt;&gt;"",'[7]INVESTIGADOR_Descripcion tipo r'!$BM13&lt;&gt;0),'[7]INVESTIGADOR_Descripcion tipo r'!$BM13,""),IF($A15="TOTAL",SUM(INDIRECT("AM4:AM"&amp;ROW()-1)),""))</f>
        <v/>
      </c>
      <c r="AN15" s="3" t="str">
        <f t="shared" ca="1" si="12"/>
        <v/>
      </c>
      <c r="AO15" s="3" t="str">
        <f ca="1">IF(AND($A15&lt;&gt;"",$A15&lt;&gt;"TOTAL"),IF(AND('[7]INVESTIGADOR_Descripcion tipo r'!$BP13&lt;&gt;"",'[7]INVESTIGADOR_Descripcion tipo r'!$BP13&lt;&gt;0),'[7]INVESTIGADOR_Descripcion tipo r'!$BP13,""),IF($A15="TOTAL",SUM(INDIRECT("AO4:AO"&amp;ROW()-1)),""))</f>
        <v/>
      </c>
      <c r="AP15" s="3" t="str">
        <f ca="1">IF(AND($A15&lt;&gt;"",$A15&lt;&gt;"TOTAL"),IF(AND('[7]INVESTIGADOR_Descripcion tipo r'!$BR13&lt;&gt;"",'[7]INVESTIGADOR_Descripcion tipo r'!$BR13&lt;&gt;0),'[7]INVESTIGADOR_Descripcion tipo r'!$BR13,""),IF($A15="TOTAL",SUM(INDIRECT("AP4:AP"&amp;ROW()-1)),""))</f>
        <v/>
      </c>
      <c r="AQ15" s="3" t="str">
        <f t="shared" ca="1" si="13"/>
        <v/>
      </c>
      <c r="AR15" s="3" t="str">
        <f ca="1">IF(AND($A15&lt;&gt;"",$A15&lt;&gt;"TOTAL"),IF(AND('[7]INVESTIGADOR_Descripcion tipo r'!$BU13&lt;&gt;"",'[7]INVESTIGADOR_Descripcion tipo r'!$BU13&lt;&gt;0),'[7]INVESTIGADOR_Descripcion tipo r'!$BU13,""),IF($A15="TOTAL",SUM(INDIRECT("AR4:AR"&amp;ROW()-1)),""))</f>
        <v/>
      </c>
      <c r="AS15" s="3" t="str">
        <f ca="1">IF(AND($A15&lt;&gt;"",$A15&lt;&gt;"TOTAL"),IF(AND('[7]INVESTIGADOR_Descripcion tipo r'!$BW13&lt;&gt;"",'[7]INVESTIGADOR_Descripcion tipo r'!$BW13&lt;&gt;0),'[7]INVESTIGADOR_Descripcion tipo r'!$BW13,""),IF($A15="TOTAL",SUM(INDIRECT("AS4:AS"&amp;ROW()-1)),""))</f>
        <v/>
      </c>
      <c r="AT15" s="3" t="str">
        <f t="shared" ca="1" si="14"/>
        <v/>
      </c>
      <c r="AU15" s="3" t="str">
        <f ca="1">IF(AND($A15&lt;&gt;"",$A15&lt;&gt;"TOTAL"),IF(AND('[7]INVESTIGADOR_Descripcion tipo r'!$BZ13&lt;&gt;"",'[7]INVESTIGADOR_Descripcion tipo r'!$BZ13&lt;&gt;0),'[7]INVESTIGADOR_Descripcion tipo r'!$BZ13,""),IF($A15="TOTAL",SUM(INDIRECT("AU4:AU"&amp;ROW()-1)),""))</f>
        <v/>
      </c>
      <c r="AV15" s="3" t="str">
        <f ca="1">IF(AND($A15&lt;&gt;"",$A15&lt;&gt;"TOTAL"),IF(AND('[7]INVESTIGADOR_Descripcion tipo r'!$CB13&lt;&gt;"",'[7]INVESTIGADOR_Descripcion tipo r'!$CB13&lt;&gt;0),'[7]INVESTIGADOR_Descripcion tipo r'!$CB13,""),IF($A15="TOTAL",SUM(INDIRECT("AV4:AV"&amp;ROW()-1)),""))</f>
        <v/>
      </c>
      <c r="AW15" s="3" t="str">
        <f t="shared" ca="1" si="15"/>
        <v/>
      </c>
      <c r="AX15" s="3" t="str">
        <f ca="1">IF(AND($A15&lt;&gt;"",$A15&lt;&gt;"TOTAL"),IF(AND('[7]INVESTIGADOR_Descripcion tipo r'!$CE13&lt;&gt;"",'[7]INVESTIGADOR_Descripcion tipo r'!$CE13&lt;&gt;0),'[7]INVESTIGADOR_Descripcion tipo r'!$CE13,""),IF($A15="TOTAL",SUM(INDIRECT("AX4:AX"&amp;ROW()-1)),""))</f>
        <v/>
      </c>
      <c r="AY15" s="3" t="str">
        <f ca="1">IF(AND($A15&lt;&gt;"",$A15&lt;&gt;"TOTAL"),IF(AND('[7]INVESTIGADOR_Descripcion tipo r'!$CG13&lt;&gt;"",'[7]INVESTIGADOR_Descripcion tipo r'!$CG13&lt;&gt;0),'[7]INVESTIGADOR_Descripcion tipo r'!$CG13,""),IF($A15="TOTAL",SUM(INDIRECT("AY4:AY"&amp;ROW()-1)),""))</f>
        <v/>
      </c>
      <c r="AZ15" s="3" t="str">
        <f t="shared" ca="1" si="16"/>
        <v/>
      </c>
      <c r="BA15" s="3" t="str">
        <f ca="1">IF(AND($A15&lt;&gt;"",$A15&lt;&gt;"TOTAL"),IF(AND('[7]INVESTIGADOR_Descripcion tipo r'!$CJ13&lt;&gt;"",'[7]INVESTIGADOR_Descripcion tipo r'!$CJ13&lt;&gt;0),'[7]INVESTIGADOR_Descripcion tipo r'!$CJ13,""),IF($A15="TOTAL",SUM(INDIRECT("BA4:BA"&amp;ROW()-1)),""))</f>
        <v/>
      </c>
      <c r="BB15" s="3" t="str">
        <f ca="1">IF(AND($A15&lt;&gt;"",$A15&lt;&gt;"TOTAL"),IF(AND('[7]INVESTIGADOR_Descripcion tipo r'!$CL13&lt;&gt;"",'[7]INVESTIGADOR_Descripcion tipo r'!$CL13&lt;&gt;0),'[7]INVESTIGADOR_Descripcion tipo r'!$CL13,""),IF($A15="TOTAL",SUM(INDIRECT("BB4:BB"&amp;ROW()-1)),""))</f>
        <v/>
      </c>
      <c r="BC15" s="3" t="str">
        <f t="shared" ca="1" si="17"/>
        <v/>
      </c>
      <c r="BD15" s="3" t="str">
        <f ca="1">IF(AND($A15&lt;&gt;"",$A15&lt;&gt;"TOTAL"),IF(AND('[7]INVESTIGADOR_Descripcion tipo r'!$CO13&lt;&gt;"",'[7]INVESTIGADOR_Descripcion tipo r'!$CO13&lt;&gt;0),'[7]INVESTIGADOR_Descripcion tipo r'!$CO13,""),IF($A15="TOTAL",SUM(INDIRECT("BD4:BD"&amp;ROW()-1)),""))</f>
        <v/>
      </c>
      <c r="BE15" s="3" t="str">
        <f ca="1">IF(AND($A15&lt;&gt;"",$A15&lt;&gt;"TOTAL"),IF(AND('[7]INVESTIGADOR_Descripcion tipo r'!$CQ13&lt;&gt;"",'[7]INVESTIGADOR_Descripcion tipo r'!$CQ13&lt;&gt;0),'[7]INVESTIGADOR_Descripcion tipo r'!$CQ13,""),IF($A15="TOTAL",SUM(INDIRECT("BE4:BE"&amp;ROW()-1)),""))</f>
        <v/>
      </c>
      <c r="BF15" s="3" t="str">
        <f t="shared" ca="1" si="18"/>
        <v/>
      </c>
    </row>
    <row r="16" spans="1:58" x14ac:dyDescent="0.2">
      <c r="A16" s="25" t="str">
        <f>IF('[7]INVESTIGADOR_Descripcion tipo r'!$B14&lt;&gt;"",'[7]INVESTIGADOR_Descripcion tipo r'!$B14,IF(AND('[7]INVESTIGADOR_Descripcion tipo r'!$B14="",'[7]INVESTIGADOR_Descripcion tipo r'!$B15="",'[7]INVESTIGADOR_Descripcion tipo r'!$B13=""),"","TOTAL"))</f>
        <v/>
      </c>
      <c r="B16" s="3" t="str">
        <f ca="1">IF(AND($A16&lt;&gt;"",$A16&lt;&gt;"TOTAL"),IF(AND('[7]INVESTIGADOR_Descripcion tipo r'!$C14&lt;&gt;"",'[7]INVESTIGADOR_Descripcion tipo r'!$C14&lt;&gt;0),'[7]INVESTIGADOR_Descripcion tipo r'!$C14,""),IF($A16="TOTAL",SUM(INDIRECT("B4:B"&amp;ROW()-1)),""))</f>
        <v/>
      </c>
      <c r="C16" s="3" t="str">
        <f ca="1">IF(AND($A16&lt;&gt;"",$A16&lt;&gt;"TOTAL"),IF(AND('[7]INVESTIGADOR_Descripcion tipo r'!$E14&lt;&gt;"",'[7]INVESTIGADOR_Descripcion tipo r'!$E14&lt;&gt;0),'[7]INVESTIGADOR_Descripcion tipo r'!$E14,""),IF($A16="TOTAL",SUM(INDIRECT("C4:C"&amp;ROW()-1)),""))</f>
        <v/>
      </c>
      <c r="D16" s="3" t="str">
        <f t="shared" ca="1" si="0"/>
        <v/>
      </c>
      <c r="E16" s="3" t="str">
        <f ca="1">IF(AND($A16&lt;&gt;"",$A16&lt;&gt;"TOTAL"),IF(AND('[7]INVESTIGADOR_Descripcion tipo r'!$H14&lt;&gt;"",'[7]INVESTIGADOR_Descripcion tipo r'!$H14&lt;&gt;0),'[7]INVESTIGADOR_Descripcion tipo r'!$H14,""),IF($A16="TOTAL",SUM(INDIRECT("E4:E"&amp;ROW()-1)),""))</f>
        <v/>
      </c>
      <c r="F16" s="3" t="str">
        <f ca="1">IF(AND($A16&lt;&gt;"",$A16&lt;&gt;"TOTAL"),IF(AND('[7]INVESTIGADOR_Descripcion tipo r'!$J14&lt;&gt;"",'[7]INVESTIGADOR_Descripcion tipo r'!$J14&lt;&gt;0),'[7]INVESTIGADOR_Descripcion tipo r'!$J14,""),IF($A16="TOTAL",SUM(INDIRECT("F4:F"&amp;ROW()-1)),""))</f>
        <v/>
      </c>
      <c r="G16" s="3" t="str">
        <f t="shared" ca="1" si="1"/>
        <v/>
      </c>
      <c r="H16" s="3" t="str">
        <f ca="1">IF(AND($A16&lt;&gt;"",$A16&lt;&gt;"TOTAL"),IF(AND('[7]INVESTIGADOR_Descripcion tipo r'!$M14&lt;&gt;"",'[7]INVESTIGADOR_Descripcion tipo r'!$M14&lt;&gt;0),'[7]INVESTIGADOR_Descripcion tipo r'!$M14,""),IF($A16="TOTAL",SUM(INDIRECT("H4:H"&amp;ROW()-1)),""))</f>
        <v/>
      </c>
      <c r="I16" s="3" t="str">
        <f ca="1">IF(AND($A16&lt;&gt;"",$A16&lt;&gt;"TOTAL"),IF(AND('[7]INVESTIGADOR_Descripcion tipo r'!$O14&lt;&gt;"",'[7]INVESTIGADOR_Descripcion tipo r'!$O14&lt;&gt;0),'[7]INVESTIGADOR_Descripcion tipo r'!$O14,""),IF($A16="TOTAL",SUM(INDIRECT("I4:I"&amp;ROW()-1)),""))</f>
        <v/>
      </c>
      <c r="J16" s="3" t="str">
        <f t="shared" ca="1" si="2"/>
        <v/>
      </c>
      <c r="K16" s="3" t="str">
        <f ca="1">IF(AND($A16&lt;&gt;"",$A16&lt;&gt;"TOTAL"),IF(AND('[7]INVESTIGADOR_Descripcion tipo r'!$R14&lt;&gt;"",'[7]INVESTIGADOR_Descripcion tipo r'!$R14&lt;&gt;0),'[7]INVESTIGADOR_Descripcion tipo r'!$R14,""),IF($A16="TOTAL",SUM(INDIRECT("K4:K"&amp;ROW()-1)),""))</f>
        <v/>
      </c>
      <c r="L16" s="3" t="str">
        <f ca="1">IF(AND($A16&lt;&gt;"",$A16&lt;&gt;"TOTAL"),IF(AND('[7]INVESTIGADOR_Descripcion tipo r'!$T14&lt;&gt;"",'[7]INVESTIGADOR_Descripcion tipo r'!$T14&lt;&gt;0),'[7]INVESTIGADOR_Descripcion tipo r'!$T14,""),IF($A16="TOTAL",SUM(INDIRECT("L4:L"&amp;ROW()-1)),""))</f>
        <v/>
      </c>
      <c r="M16" s="3" t="str">
        <f t="shared" ca="1" si="3"/>
        <v/>
      </c>
      <c r="N16" s="3" t="str">
        <f ca="1">IF(AND($A16&lt;&gt;"",$A16&lt;&gt;"TOTAL"),IF(AND('[7]INVESTIGADOR_Descripcion tipo r'!$W14&lt;&gt;"",'[7]INVESTIGADOR_Descripcion tipo r'!$W14&lt;&gt;0),'[7]INVESTIGADOR_Descripcion tipo r'!$W14,""),IF($A16="TOTAL",SUM(INDIRECT("N4:N"&amp;ROW()-1)),""))</f>
        <v/>
      </c>
      <c r="O16" s="3" t="str">
        <f ca="1">IF(AND($A16&lt;&gt;"",$A16&lt;&gt;"TOTAL"),IF(AND('[7]INVESTIGADOR_Descripcion tipo r'!$Y14&lt;&gt;"",'[7]INVESTIGADOR_Descripcion tipo r'!$Y14&lt;&gt;0),'[7]INVESTIGADOR_Descripcion tipo r'!$Y14,""),IF($A16="TOTAL",SUM(INDIRECT("O4:O"&amp;ROW()-1)),""))</f>
        <v/>
      </c>
      <c r="P16" s="3" t="str">
        <f t="shared" ca="1" si="4"/>
        <v/>
      </c>
      <c r="Q16" s="3" t="str">
        <f ca="1">IF(AND($A16&lt;&gt;"",$A16&lt;&gt;"TOTAL"),IF(AND('[7]INVESTIGADOR_Descripcion tipo r'!$AB14&lt;&gt;"",'[7]INVESTIGADOR_Descripcion tipo r'!$AB14&lt;&gt;0),'[7]INVESTIGADOR_Descripcion tipo r'!$AB14,""),IF($A16="TOTAL",SUM(INDIRECT("Q4:Q"&amp;ROW()-1)),""))</f>
        <v/>
      </c>
      <c r="R16" s="3" t="str">
        <f ca="1">IF(AND($A16&lt;&gt;"",$A16&lt;&gt;"TOTAL"),IF(AND('[7]INVESTIGADOR_Descripcion tipo r'!$AD14&lt;&gt;"",'[7]INVESTIGADOR_Descripcion tipo r'!$AD14&lt;&gt;0),'[7]INVESTIGADOR_Descripcion tipo r'!$AD14,""),IF($A16="TOTAL",SUM(INDIRECT("R4:R"&amp;ROW()-1)),""))</f>
        <v/>
      </c>
      <c r="S16" s="3" t="str">
        <f t="shared" ca="1" si="5"/>
        <v/>
      </c>
      <c r="T16" s="3" t="str">
        <f ca="1">IF(AND($A16&lt;&gt;"",$A16&lt;&gt;"TOTAL"),IF(AND('[7]INVESTIGADOR_Descripcion tipo r'!$AG14&lt;&gt;"",'[7]INVESTIGADOR_Descripcion tipo r'!$AG14&lt;&gt;0),'[7]INVESTIGADOR_Descripcion tipo r'!$AG14,""),IF($A16="TOTAL",SUM(INDIRECT("T4:T"&amp;ROW()-1)),""))</f>
        <v/>
      </c>
      <c r="U16" s="3" t="str">
        <f ca="1">IF(AND($A16&lt;&gt;"",$A16&lt;&gt;"TOTAL"),IF(AND('[7]INVESTIGADOR_Descripcion tipo r'!$AI14&lt;&gt;"",'[7]INVESTIGADOR_Descripcion tipo r'!$AI14&lt;&gt;0),'[7]INVESTIGADOR_Descripcion tipo r'!$AI14,""),IF($A16="TOTAL",SUM(INDIRECT("U4:U"&amp;ROW()-1)),""))</f>
        <v/>
      </c>
      <c r="V16" s="3" t="str">
        <f t="shared" ca="1" si="6"/>
        <v/>
      </c>
      <c r="W16" s="3" t="str">
        <f ca="1">IF(AND($A16&lt;&gt;"",$A16&lt;&gt;"TOTAL"),IF(AND('[7]INVESTIGADOR_Descripcion tipo r'!$AL14&lt;&gt;"",'[7]INVESTIGADOR_Descripcion tipo r'!$AL14&lt;&gt;0),'[7]INVESTIGADOR_Descripcion tipo r'!$AL14,""),IF($A16="TOTAL",SUM(INDIRECT("W4:W"&amp;ROW()-1)),""))</f>
        <v/>
      </c>
      <c r="X16" s="3" t="str">
        <f ca="1">IF(AND($A16&lt;&gt;"",$A16&lt;&gt;"TOTAL"),IF(AND('[7]INVESTIGADOR_Descripcion tipo r'!$AN14&lt;&gt;"",'[7]INVESTIGADOR_Descripcion tipo r'!$AN14&lt;&gt;0),'[7]INVESTIGADOR_Descripcion tipo r'!$AN14,""),IF($A16="TOTAL",SUM(INDIRECT("X4:X"&amp;ROW()-1)),""))</f>
        <v/>
      </c>
      <c r="Y16" s="3" t="str">
        <f t="shared" ca="1" si="7"/>
        <v/>
      </c>
      <c r="Z16" s="3" t="str">
        <f ca="1">IF(AND($A16&lt;&gt;"",$A16&lt;&gt;"TOTAL"),IF(AND('[7]INVESTIGADOR_Descripcion tipo r'!$AQ14&lt;&gt;"",'[7]INVESTIGADOR_Descripcion tipo r'!$AQ14&lt;&gt;0),'[7]INVESTIGADOR_Descripcion tipo r'!$AQ14,""),IF($A16="TOTAL",SUM(INDIRECT("Z4:Z"&amp;ROW()-1)),""))</f>
        <v/>
      </c>
      <c r="AA16" s="3" t="str">
        <f ca="1">IF(AND($A16&lt;&gt;"",$A16&lt;&gt;"TOTAL"),IF(AND('[7]INVESTIGADOR_Descripcion tipo r'!$AS14&lt;&gt;"",'[7]INVESTIGADOR_Descripcion tipo r'!$AS14&lt;&gt;0),'[7]INVESTIGADOR_Descripcion tipo r'!$AS14,""),IF($A16="TOTAL",SUM(INDIRECT("AA4:AA"&amp;ROW()-1)),""))</f>
        <v/>
      </c>
      <c r="AB16" s="3" t="str">
        <f t="shared" ca="1" si="8"/>
        <v/>
      </c>
      <c r="AC16" s="3" t="str">
        <f ca="1">IF(AND($A16&lt;&gt;"",$A16&lt;&gt;"TOTAL"),IF(AND('[7]INVESTIGADOR_Descripcion tipo r'!$AV14&lt;&gt;"",'[7]INVESTIGADOR_Descripcion tipo r'!$AV14&lt;&gt;0),'[7]INVESTIGADOR_Descripcion tipo r'!$AV14,""),IF($A16="TOTAL",SUM(INDIRECT("AC4:AC"&amp;ROW()-1)),""))</f>
        <v/>
      </c>
      <c r="AD16" s="3" t="str">
        <f ca="1">IF(AND($A16&lt;&gt;"",$A16&lt;&gt;"TOTAL"),IF(AND('[7]INVESTIGADOR_Descripcion tipo r'!$AX14&lt;&gt;"",'[7]INVESTIGADOR_Descripcion tipo r'!$AX14&lt;&gt;0),'[7]INVESTIGADOR_Descripcion tipo r'!$AX14,""),IF($A16="TOTAL",SUM(INDIRECT("AD4:AD"&amp;ROW()-1)),""))</f>
        <v/>
      </c>
      <c r="AE16" s="3" t="str">
        <f t="shared" ca="1" si="9"/>
        <v/>
      </c>
      <c r="AF16" s="3" t="str">
        <f ca="1">IF(AND($A16&lt;&gt;"",$A16&lt;&gt;"TOTAL"),IF(AND('[7]INVESTIGADOR_Descripcion tipo r'!$BA14&lt;&gt;"",'[7]INVESTIGADOR_Descripcion tipo r'!$BA14&lt;&gt;0),'[7]INVESTIGADOR_Descripcion tipo r'!$BA14,""),IF($A16="TOTAL",SUM(INDIRECT("AF4:AF"&amp;ROW()-1)),""))</f>
        <v/>
      </c>
      <c r="AG16" s="3" t="str">
        <f ca="1">IF(AND($A16&lt;&gt;"",$A16&lt;&gt;"TOTAL"),IF(AND('[7]INVESTIGADOR_Descripcion tipo r'!$BC14&lt;&gt;"",'[7]INVESTIGADOR_Descripcion tipo r'!$BC14&lt;&gt;0),'[7]INVESTIGADOR_Descripcion tipo r'!$BC14,""),IF($A16="TOTAL",SUM(INDIRECT("AG4:AG"&amp;ROW()-1)),""))</f>
        <v/>
      </c>
      <c r="AH16" s="3" t="str">
        <f t="shared" ca="1" si="10"/>
        <v/>
      </c>
      <c r="AI16" s="3" t="str">
        <f ca="1">IF(AND($A16&lt;&gt;"",$A16&lt;&gt;"TOTAL"),IF(AND('[7]INVESTIGADOR_Descripcion tipo r'!$BF14&lt;&gt;"",'[7]INVESTIGADOR_Descripcion tipo r'!$BF14&lt;&gt;0),'[7]INVESTIGADOR_Descripcion tipo r'!$BF14,""),IF($A16="TOTAL",SUM(INDIRECT("AI4:AI"&amp;ROW()-1)),""))</f>
        <v/>
      </c>
      <c r="AJ16" s="3" t="str">
        <f ca="1">IF(AND($A16&lt;&gt;"",$A16&lt;&gt;"TOTAL"),IF(AND('[7]INVESTIGADOR_Descripcion tipo r'!$BH14&lt;&gt;"",'[7]INVESTIGADOR_Descripcion tipo r'!$BH14&lt;&gt;0),'[7]INVESTIGADOR_Descripcion tipo r'!$BH14,""),IF($A16="TOTAL",SUM(INDIRECT("AJ4:AJ"&amp;ROW()-1)),""))</f>
        <v/>
      </c>
      <c r="AK16" s="3" t="str">
        <f t="shared" ca="1" si="11"/>
        <v/>
      </c>
      <c r="AL16" s="3" t="str">
        <f ca="1">IF(AND($A16&lt;&gt;"",$A16&lt;&gt;"TOTAL"),IF(AND('[7]INVESTIGADOR_Descripcion tipo r'!$BK14&lt;&gt;"",'[7]INVESTIGADOR_Descripcion tipo r'!$BK14&lt;&gt;0),'[7]INVESTIGADOR_Descripcion tipo r'!$BK14,""),IF($A16="TOTAL",SUM(INDIRECT("AL4:AL"&amp;ROW()-1)),""))</f>
        <v/>
      </c>
      <c r="AM16" s="3" t="str">
        <f ca="1">IF(AND($A16&lt;&gt;"",$A16&lt;&gt;"TOTAL"),IF(AND('[7]INVESTIGADOR_Descripcion tipo r'!$BM14&lt;&gt;"",'[7]INVESTIGADOR_Descripcion tipo r'!$BM14&lt;&gt;0),'[7]INVESTIGADOR_Descripcion tipo r'!$BM14,""),IF($A16="TOTAL",SUM(INDIRECT("AM4:AM"&amp;ROW()-1)),""))</f>
        <v/>
      </c>
      <c r="AN16" s="3" t="str">
        <f t="shared" ca="1" si="12"/>
        <v/>
      </c>
      <c r="AO16" s="3" t="str">
        <f ca="1">IF(AND($A16&lt;&gt;"",$A16&lt;&gt;"TOTAL"),IF(AND('[7]INVESTIGADOR_Descripcion tipo r'!$BP14&lt;&gt;"",'[7]INVESTIGADOR_Descripcion tipo r'!$BP14&lt;&gt;0),'[7]INVESTIGADOR_Descripcion tipo r'!$BP14,""),IF($A16="TOTAL",SUM(INDIRECT("AO4:AO"&amp;ROW()-1)),""))</f>
        <v/>
      </c>
      <c r="AP16" s="3" t="str">
        <f ca="1">IF(AND($A16&lt;&gt;"",$A16&lt;&gt;"TOTAL"),IF(AND('[7]INVESTIGADOR_Descripcion tipo r'!$BR14&lt;&gt;"",'[7]INVESTIGADOR_Descripcion tipo r'!$BR14&lt;&gt;0),'[7]INVESTIGADOR_Descripcion tipo r'!$BR14,""),IF($A16="TOTAL",SUM(INDIRECT("AP4:AP"&amp;ROW()-1)),""))</f>
        <v/>
      </c>
      <c r="AQ16" s="3" t="str">
        <f t="shared" ca="1" si="13"/>
        <v/>
      </c>
      <c r="AR16" s="3" t="str">
        <f ca="1">IF(AND($A16&lt;&gt;"",$A16&lt;&gt;"TOTAL"),IF(AND('[7]INVESTIGADOR_Descripcion tipo r'!$BU14&lt;&gt;"",'[7]INVESTIGADOR_Descripcion tipo r'!$BU14&lt;&gt;0),'[7]INVESTIGADOR_Descripcion tipo r'!$BU14,""),IF($A16="TOTAL",SUM(INDIRECT("AR4:AR"&amp;ROW()-1)),""))</f>
        <v/>
      </c>
      <c r="AS16" s="3" t="str">
        <f ca="1">IF(AND($A16&lt;&gt;"",$A16&lt;&gt;"TOTAL"),IF(AND('[7]INVESTIGADOR_Descripcion tipo r'!$BW14&lt;&gt;"",'[7]INVESTIGADOR_Descripcion tipo r'!$BW14&lt;&gt;0),'[7]INVESTIGADOR_Descripcion tipo r'!$BW14,""),IF($A16="TOTAL",SUM(INDIRECT("AS4:AS"&amp;ROW()-1)),""))</f>
        <v/>
      </c>
      <c r="AT16" s="3" t="str">
        <f t="shared" ca="1" si="14"/>
        <v/>
      </c>
      <c r="AU16" s="3" t="str">
        <f ca="1">IF(AND($A16&lt;&gt;"",$A16&lt;&gt;"TOTAL"),IF(AND('[7]INVESTIGADOR_Descripcion tipo r'!$BZ14&lt;&gt;"",'[7]INVESTIGADOR_Descripcion tipo r'!$BZ14&lt;&gt;0),'[7]INVESTIGADOR_Descripcion tipo r'!$BZ14,""),IF($A16="TOTAL",SUM(INDIRECT("AU4:AU"&amp;ROW()-1)),""))</f>
        <v/>
      </c>
      <c r="AV16" s="3" t="str">
        <f ca="1">IF(AND($A16&lt;&gt;"",$A16&lt;&gt;"TOTAL"),IF(AND('[7]INVESTIGADOR_Descripcion tipo r'!$CB14&lt;&gt;"",'[7]INVESTIGADOR_Descripcion tipo r'!$CB14&lt;&gt;0),'[7]INVESTIGADOR_Descripcion tipo r'!$CB14,""),IF($A16="TOTAL",SUM(INDIRECT("AV4:AV"&amp;ROW()-1)),""))</f>
        <v/>
      </c>
      <c r="AW16" s="3" t="str">
        <f t="shared" ca="1" si="15"/>
        <v/>
      </c>
      <c r="AX16" s="3" t="str">
        <f ca="1">IF(AND($A16&lt;&gt;"",$A16&lt;&gt;"TOTAL"),IF(AND('[7]INVESTIGADOR_Descripcion tipo r'!$CE14&lt;&gt;"",'[7]INVESTIGADOR_Descripcion tipo r'!$CE14&lt;&gt;0),'[7]INVESTIGADOR_Descripcion tipo r'!$CE14,""),IF($A16="TOTAL",SUM(INDIRECT("AX4:AX"&amp;ROW()-1)),""))</f>
        <v/>
      </c>
      <c r="AY16" s="3" t="str">
        <f ca="1">IF(AND($A16&lt;&gt;"",$A16&lt;&gt;"TOTAL"),IF(AND('[7]INVESTIGADOR_Descripcion tipo r'!$CG14&lt;&gt;"",'[7]INVESTIGADOR_Descripcion tipo r'!$CG14&lt;&gt;0),'[7]INVESTIGADOR_Descripcion tipo r'!$CG14,""),IF($A16="TOTAL",SUM(INDIRECT("AY4:AY"&amp;ROW()-1)),""))</f>
        <v/>
      </c>
      <c r="AZ16" s="3" t="str">
        <f t="shared" ca="1" si="16"/>
        <v/>
      </c>
      <c r="BA16" s="3" t="str">
        <f ca="1">IF(AND($A16&lt;&gt;"",$A16&lt;&gt;"TOTAL"),IF(AND('[7]INVESTIGADOR_Descripcion tipo r'!$CJ14&lt;&gt;"",'[7]INVESTIGADOR_Descripcion tipo r'!$CJ14&lt;&gt;0),'[7]INVESTIGADOR_Descripcion tipo r'!$CJ14,""),IF($A16="TOTAL",SUM(INDIRECT("BA4:BA"&amp;ROW()-1)),""))</f>
        <v/>
      </c>
      <c r="BB16" s="3" t="str">
        <f ca="1">IF(AND($A16&lt;&gt;"",$A16&lt;&gt;"TOTAL"),IF(AND('[7]INVESTIGADOR_Descripcion tipo r'!$CL14&lt;&gt;"",'[7]INVESTIGADOR_Descripcion tipo r'!$CL14&lt;&gt;0),'[7]INVESTIGADOR_Descripcion tipo r'!$CL14,""),IF($A16="TOTAL",SUM(INDIRECT("BB4:BB"&amp;ROW()-1)),""))</f>
        <v/>
      </c>
      <c r="BC16" s="3" t="str">
        <f t="shared" ca="1" si="17"/>
        <v/>
      </c>
      <c r="BD16" s="3" t="str">
        <f ca="1">IF(AND($A16&lt;&gt;"",$A16&lt;&gt;"TOTAL"),IF(AND('[7]INVESTIGADOR_Descripcion tipo r'!$CO14&lt;&gt;"",'[7]INVESTIGADOR_Descripcion tipo r'!$CO14&lt;&gt;0),'[7]INVESTIGADOR_Descripcion tipo r'!$CO14,""),IF($A16="TOTAL",SUM(INDIRECT("BD4:BD"&amp;ROW()-1)),""))</f>
        <v/>
      </c>
      <c r="BE16" s="3" t="str">
        <f ca="1">IF(AND($A16&lt;&gt;"",$A16&lt;&gt;"TOTAL"),IF(AND('[7]INVESTIGADOR_Descripcion tipo r'!$CQ14&lt;&gt;"",'[7]INVESTIGADOR_Descripcion tipo r'!$CQ14&lt;&gt;0),'[7]INVESTIGADOR_Descripcion tipo r'!$CQ14,""),IF($A16="TOTAL",SUM(INDIRECT("BE4:BE"&amp;ROW()-1)),""))</f>
        <v/>
      </c>
      <c r="BF16" s="3" t="str">
        <f t="shared" ca="1" si="18"/>
        <v/>
      </c>
    </row>
    <row r="17" spans="1:58" x14ac:dyDescent="0.2">
      <c r="A17" s="25" t="str">
        <f>IF('[7]INVESTIGADOR_Descripcion tipo r'!$B15&lt;&gt;"",'[7]INVESTIGADOR_Descripcion tipo r'!$B15,IF(AND('[7]INVESTIGADOR_Descripcion tipo r'!$B15="",'[7]INVESTIGADOR_Descripcion tipo r'!$B16="",'[7]INVESTIGADOR_Descripcion tipo r'!$B14=""),"","TOTAL"))</f>
        <v/>
      </c>
      <c r="B17" s="3" t="str">
        <f ca="1">IF(AND($A17&lt;&gt;"",$A17&lt;&gt;"TOTAL"),IF(AND('[7]INVESTIGADOR_Descripcion tipo r'!$C15&lt;&gt;"",'[7]INVESTIGADOR_Descripcion tipo r'!$C15&lt;&gt;0),'[7]INVESTIGADOR_Descripcion tipo r'!$C15,""),IF($A17="TOTAL",SUM(INDIRECT("B4:B"&amp;ROW()-1)),""))</f>
        <v/>
      </c>
      <c r="C17" s="3" t="str">
        <f ca="1">IF(AND($A17&lt;&gt;"",$A17&lt;&gt;"TOTAL"),IF(AND('[7]INVESTIGADOR_Descripcion tipo r'!$E15&lt;&gt;"",'[7]INVESTIGADOR_Descripcion tipo r'!$E15&lt;&gt;0),'[7]INVESTIGADOR_Descripcion tipo r'!$E15,""),IF($A17="TOTAL",SUM(INDIRECT("C4:C"&amp;ROW()-1)),""))</f>
        <v/>
      </c>
      <c r="D17" s="3" t="str">
        <f t="shared" ca="1" si="0"/>
        <v/>
      </c>
      <c r="E17" s="3" t="str">
        <f ca="1">IF(AND($A17&lt;&gt;"",$A17&lt;&gt;"TOTAL"),IF(AND('[7]INVESTIGADOR_Descripcion tipo r'!$H15&lt;&gt;"",'[7]INVESTIGADOR_Descripcion tipo r'!$H15&lt;&gt;0),'[7]INVESTIGADOR_Descripcion tipo r'!$H15,""),IF($A17="TOTAL",SUM(INDIRECT("E4:E"&amp;ROW()-1)),""))</f>
        <v/>
      </c>
      <c r="F17" s="3" t="str">
        <f ca="1">IF(AND($A17&lt;&gt;"",$A17&lt;&gt;"TOTAL"),IF(AND('[7]INVESTIGADOR_Descripcion tipo r'!$J15&lt;&gt;"",'[7]INVESTIGADOR_Descripcion tipo r'!$J15&lt;&gt;0),'[7]INVESTIGADOR_Descripcion tipo r'!$J15,""),IF($A17="TOTAL",SUM(INDIRECT("F4:F"&amp;ROW()-1)),""))</f>
        <v/>
      </c>
      <c r="G17" s="3" t="str">
        <f t="shared" ca="1" si="1"/>
        <v/>
      </c>
      <c r="H17" s="3" t="str">
        <f ca="1">IF(AND($A17&lt;&gt;"",$A17&lt;&gt;"TOTAL"),IF(AND('[7]INVESTIGADOR_Descripcion tipo r'!$M15&lt;&gt;"",'[7]INVESTIGADOR_Descripcion tipo r'!$M15&lt;&gt;0),'[7]INVESTIGADOR_Descripcion tipo r'!$M15,""),IF($A17="TOTAL",SUM(INDIRECT("H4:H"&amp;ROW()-1)),""))</f>
        <v/>
      </c>
      <c r="I17" s="3" t="str">
        <f ca="1">IF(AND($A17&lt;&gt;"",$A17&lt;&gt;"TOTAL"),IF(AND('[7]INVESTIGADOR_Descripcion tipo r'!$O15&lt;&gt;"",'[7]INVESTIGADOR_Descripcion tipo r'!$O15&lt;&gt;0),'[7]INVESTIGADOR_Descripcion tipo r'!$O15,""),IF($A17="TOTAL",SUM(INDIRECT("I4:I"&amp;ROW()-1)),""))</f>
        <v/>
      </c>
      <c r="J17" s="3" t="str">
        <f t="shared" ca="1" si="2"/>
        <v/>
      </c>
      <c r="K17" s="3" t="str">
        <f ca="1">IF(AND($A17&lt;&gt;"",$A17&lt;&gt;"TOTAL"),IF(AND('[7]INVESTIGADOR_Descripcion tipo r'!$R15&lt;&gt;"",'[7]INVESTIGADOR_Descripcion tipo r'!$R15&lt;&gt;0),'[7]INVESTIGADOR_Descripcion tipo r'!$R15,""),IF($A17="TOTAL",SUM(INDIRECT("K4:K"&amp;ROW()-1)),""))</f>
        <v/>
      </c>
      <c r="L17" s="3" t="str">
        <f ca="1">IF(AND($A17&lt;&gt;"",$A17&lt;&gt;"TOTAL"),IF(AND('[7]INVESTIGADOR_Descripcion tipo r'!$T15&lt;&gt;"",'[7]INVESTIGADOR_Descripcion tipo r'!$T15&lt;&gt;0),'[7]INVESTIGADOR_Descripcion tipo r'!$T15,""),IF($A17="TOTAL",SUM(INDIRECT("L4:L"&amp;ROW()-1)),""))</f>
        <v/>
      </c>
      <c r="M17" s="3" t="str">
        <f t="shared" ca="1" si="3"/>
        <v/>
      </c>
      <c r="N17" s="3" t="str">
        <f ca="1">IF(AND($A17&lt;&gt;"",$A17&lt;&gt;"TOTAL"),IF(AND('[7]INVESTIGADOR_Descripcion tipo r'!$W15&lt;&gt;"",'[7]INVESTIGADOR_Descripcion tipo r'!$W15&lt;&gt;0),'[7]INVESTIGADOR_Descripcion tipo r'!$W15,""),IF($A17="TOTAL",SUM(INDIRECT("N4:N"&amp;ROW()-1)),""))</f>
        <v/>
      </c>
      <c r="O17" s="3" t="str">
        <f ca="1">IF(AND($A17&lt;&gt;"",$A17&lt;&gt;"TOTAL"),IF(AND('[7]INVESTIGADOR_Descripcion tipo r'!$Y15&lt;&gt;"",'[7]INVESTIGADOR_Descripcion tipo r'!$Y15&lt;&gt;0),'[7]INVESTIGADOR_Descripcion tipo r'!$Y15,""),IF($A17="TOTAL",SUM(INDIRECT("O4:O"&amp;ROW()-1)),""))</f>
        <v/>
      </c>
      <c r="P17" s="3" t="str">
        <f t="shared" ca="1" si="4"/>
        <v/>
      </c>
      <c r="Q17" s="3" t="str">
        <f ca="1">IF(AND($A17&lt;&gt;"",$A17&lt;&gt;"TOTAL"),IF(AND('[7]INVESTIGADOR_Descripcion tipo r'!$AB15&lt;&gt;"",'[7]INVESTIGADOR_Descripcion tipo r'!$AB15&lt;&gt;0),'[7]INVESTIGADOR_Descripcion tipo r'!$AB15,""),IF($A17="TOTAL",SUM(INDIRECT("Q4:Q"&amp;ROW()-1)),""))</f>
        <v/>
      </c>
      <c r="R17" s="3" t="str">
        <f ca="1">IF(AND($A17&lt;&gt;"",$A17&lt;&gt;"TOTAL"),IF(AND('[7]INVESTIGADOR_Descripcion tipo r'!$AD15&lt;&gt;"",'[7]INVESTIGADOR_Descripcion tipo r'!$AD15&lt;&gt;0),'[7]INVESTIGADOR_Descripcion tipo r'!$AD15,""),IF($A17="TOTAL",SUM(INDIRECT("R4:R"&amp;ROW()-1)),""))</f>
        <v/>
      </c>
      <c r="S17" s="3" t="str">
        <f t="shared" ca="1" si="5"/>
        <v/>
      </c>
      <c r="T17" s="3" t="str">
        <f ca="1">IF(AND($A17&lt;&gt;"",$A17&lt;&gt;"TOTAL"),IF(AND('[7]INVESTIGADOR_Descripcion tipo r'!$AG15&lt;&gt;"",'[7]INVESTIGADOR_Descripcion tipo r'!$AG15&lt;&gt;0),'[7]INVESTIGADOR_Descripcion tipo r'!$AG15,""),IF($A17="TOTAL",SUM(INDIRECT("T4:T"&amp;ROW()-1)),""))</f>
        <v/>
      </c>
      <c r="U17" s="3" t="str">
        <f ca="1">IF(AND($A17&lt;&gt;"",$A17&lt;&gt;"TOTAL"),IF(AND('[7]INVESTIGADOR_Descripcion tipo r'!$AI15&lt;&gt;"",'[7]INVESTIGADOR_Descripcion tipo r'!$AI15&lt;&gt;0),'[7]INVESTIGADOR_Descripcion tipo r'!$AI15,""),IF($A17="TOTAL",SUM(INDIRECT("U4:U"&amp;ROW()-1)),""))</f>
        <v/>
      </c>
      <c r="V17" s="3" t="str">
        <f t="shared" ca="1" si="6"/>
        <v/>
      </c>
      <c r="W17" s="3" t="str">
        <f ca="1">IF(AND($A17&lt;&gt;"",$A17&lt;&gt;"TOTAL"),IF(AND('[7]INVESTIGADOR_Descripcion tipo r'!$AL15&lt;&gt;"",'[7]INVESTIGADOR_Descripcion tipo r'!$AL15&lt;&gt;0),'[7]INVESTIGADOR_Descripcion tipo r'!$AL15,""),IF($A17="TOTAL",SUM(INDIRECT("W4:W"&amp;ROW()-1)),""))</f>
        <v/>
      </c>
      <c r="X17" s="3" t="str">
        <f ca="1">IF(AND($A17&lt;&gt;"",$A17&lt;&gt;"TOTAL"),IF(AND('[7]INVESTIGADOR_Descripcion tipo r'!$AN15&lt;&gt;"",'[7]INVESTIGADOR_Descripcion tipo r'!$AN15&lt;&gt;0),'[7]INVESTIGADOR_Descripcion tipo r'!$AN15,""),IF($A17="TOTAL",SUM(INDIRECT("X4:X"&amp;ROW()-1)),""))</f>
        <v/>
      </c>
      <c r="Y17" s="3" t="str">
        <f t="shared" ca="1" si="7"/>
        <v/>
      </c>
      <c r="Z17" s="3" t="str">
        <f ca="1">IF(AND($A17&lt;&gt;"",$A17&lt;&gt;"TOTAL"),IF(AND('[7]INVESTIGADOR_Descripcion tipo r'!$AQ15&lt;&gt;"",'[7]INVESTIGADOR_Descripcion tipo r'!$AQ15&lt;&gt;0),'[7]INVESTIGADOR_Descripcion tipo r'!$AQ15,""),IF($A17="TOTAL",SUM(INDIRECT("Z4:Z"&amp;ROW()-1)),""))</f>
        <v/>
      </c>
      <c r="AA17" s="3" t="str">
        <f ca="1">IF(AND($A17&lt;&gt;"",$A17&lt;&gt;"TOTAL"),IF(AND('[7]INVESTIGADOR_Descripcion tipo r'!$AS15&lt;&gt;"",'[7]INVESTIGADOR_Descripcion tipo r'!$AS15&lt;&gt;0),'[7]INVESTIGADOR_Descripcion tipo r'!$AS15,""),IF($A17="TOTAL",SUM(INDIRECT("AA4:AA"&amp;ROW()-1)),""))</f>
        <v/>
      </c>
      <c r="AB17" s="3" t="str">
        <f t="shared" ca="1" si="8"/>
        <v/>
      </c>
      <c r="AC17" s="3" t="str">
        <f ca="1">IF(AND($A17&lt;&gt;"",$A17&lt;&gt;"TOTAL"),IF(AND('[7]INVESTIGADOR_Descripcion tipo r'!$AV15&lt;&gt;"",'[7]INVESTIGADOR_Descripcion tipo r'!$AV15&lt;&gt;0),'[7]INVESTIGADOR_Descripcion tipo r'!$AV15,""),IF($A17="TOTAL",SUM(INDIRECT("AC4:AC"&amp;ROW()-1)),""))</f>
        <v/>
      </c>
      <c r="AD17" s="3" t="str">
        <f ca="1">IF(AND($A17&lt;&gt;"",$A17&lt;&gt;"TOTAL"),IF(AND('[7]INVESTIGADOR_Descripcion tipo r'!$AX15&lt;&gt;"",'[7]INVESTIGADOR_Descripcion tipo r'!$AX15&lt;&gt;0),'[7]INVESTIGADOR_Descripcion tipo r'!$AX15,""),IF($A17="TOTAL",SUM(INDIRECT("AD4:AD"&amp;ROW()-1)),""))</f>
        <v/>
      </c>
      <c r="AE17" s="3" t="str">
        <f t="shared" ca="1" si="9"/>
        <v/>
      </c>
      <c r="AF17" s="3" t="str">
        <f ca="1">IF(AND($A17&lt;&gt;"",$A17&lt;&gt;"TOTAL"),IF(AND('[7]INVESTIGADOR_Descripcion tipo r'!$BA15&lt;&gt;"",'[7]INVESTIGADOR_Descripcion tipo r'!$BA15&lt;&gt;0),'[7]INVESTIGADOR_Descripcion tipo r'!$BA15,""),IF($A17="TOTAL",SUM(INDIRECT("AF4:AF"&amp;ROW()-1)),""))</f>
        <v/>
      </c>
      <c r="AG17" s="3" t="str">
        <f ca="1">IF(AND($A17&lt;&gt;"",$A17&lt;&gt;"TOTAL"),IF(AND('[7]INVESTIGADOR_Descripcion tipo r'!$BC15&lt;&gt;"",'[7]INVESTIGADOR_Descripcion tipo r'!$BC15&lt;&gt;0),'[7]INVESTIGADOR_Descripcion tipo r'!$BC15,""),IF($A17="TOTAL",SUM(INDIRECT("AG4:AG"&amp;ROW()-1)),""))</f>
        <v/>
      </c>
      <c r="AH17" s="3" t="str">
        <f t="shared" ca="1" si="10"/>
        <v/>
      </c>
      <c r="AI17" s="3" t="str">
        <f ca="1">IF(AND($A17&lt;&gt;"",$A17&lt;&gt;"TOTAL"),IF(AND('[7]INVESTIGADOR_Descripcion tipo r'!$BF15&lt;&gt;"",'[7]INVESTIGADOR_Descripcion tipo r'!$BF15&lt;&gt;0),'[7]INVESTIGADOR_Descripcion tipo r'!$BF15,""),IF($A17="TOTAL",SUM(INDIRECT("AI4:AI"&amp;ROW()-1)),""))</f>
        <v/>
      </c>
      <c r="AJ17" s="3" t="str">
        <f ca="1">IF(AND($A17&lt;&gt;"",$A17&lt;&gt;"TOTAL"),IF(AND('[7]INVESTIGADOR_Descripcion tipo r'!$BH15&lt;&gt;"",'[7]INVESTIGADOR_Descripcion tipo r'!$BH15&lt;&gt;0),'[7]INVESTIGADOR_Descripcion tipo r'!$BH15,""),IF($A17="TOTAL",SUM(INDIRECT("AJ4:AJ"&amp;ROW()-1)),""))</f>
        <v/>
      </c>
      <c r="AK17" s="3" t="str">
        <f t="shared" ca="1" si="11"/>
        <v/>
      </c>
      <c r="AL17" s="3" t="str">
        <f ca="1">IF(AND($A17&lt;&gt;"",$A17&lt;&gt;"TOTAL"),IF(AND('[7]INVESTIGADOR_Descripcion tipo r'!$BK15&lt;&gt;"",'[7]INVESTIGADOR_Descripcion tipo r'!$BK15&lt;&gt;0),'[7]INVESTIGADOR_Descripcion tipo r'!$BK15,""),IF($A17="TOTAL",SUM(INDIRECT("AL4:AL"&amp;ROW()-1)),""))</f>
        <v/>
      </c>
      <c r="AM17" s="3" t="str">
        <f ca="1">IF(AND($A17&lt;&gt;"",$A17&lt;&gt;"TOTAL"),IF(AND('[7]INVESTIGADOR_Descripcion tipo r'!$BM15&lt;&gt;"",'[7]INVESTIGADOR_Descripcion tipo r'!$BM15&lt;&gt;0),'[7]INVESTIGADOR_Descripcion tipo r'!$BM15,""),IF($A17="TOTAL",SUM(INDIRECT("AM4:AM"&amp;ROW()-1)),""))</f>
        <v/>
      </c>
      <c r="AN17" s="3" t="str">
        <f t="shared" ca="1" si="12"/>
        <v/>
      </c>
      <c r="AO17" s="3" t="str">
        <f ca="1">IF(AND($A17&lt;&gt;"",$A17&lt;&gt;"TOTAL"),IF(AND('[7]INVESTIGADOR_Descripcion tipo r'!$BP15&lt;&gt;"",'[7]INVESTIGADOR_Descripcion tipo r'!$BP15&lt;&gt;0),'[7]INVESTIGADOR_Descripcion tipo r'!$BP15,""),IF($A17="TOTAL",SUM(INDIRECT("AO4:AO"&amp;ROW()-1)),""))</f>
        <v/>
      </c>
      <c r="AP17" s="3" t="str">
        <f ca="1">IF(AND($A17&lt;&gt;"",$A17&lt;&gt;"TOTAL"),IF(AND('[7]INVESTIGADOR_Descripcion tipo r'!$BR15&lt;&gt;"",'[7]INVESTIGADOR_Descripcion tipo r'!$BR15&lt;&gt;0),'[7]INVESTIGADOR_Descripcion tipo r'!$BR15,""),IF($A17="TOTAL",SUM(INDIRECT("AP4:AP"&amp;ROW()-1)),""))</f>
        <v/>
      </c>
      <c r="AQ17" s="3" t="str">
        <f t="shared" ca="1" si="13"/>
        <v/>
      </c>
      <c r="AR17" s="3" t="str">
        <f ca="1">IF(AND($A17&lt;&gt;"",$A17&lt;&gt;"TOTAL"),IF(AND('[7]INVESTIGADOR_Descripcion tipo r'!$BU15&lt;&gt;"",'[7]INVESTIGADOR_Descripcion tipo r'!$BU15&lt;&gt;0),'[7]INVESTIGADOR_Descripcion tipo r'!$BU15,""),IF($A17="TOTAL",SUM(INDIRECT("AR4:AR"&amp;ROW()-1)),""))</f>
        <v/>
      </c>
      <c r="AS17" s="3" t="str">
        <f ca="1">IF(AND($A17&lt;&gt;"",$A17&lt;&gt;"TOTAL"),IF(AND('[7]INVESTIGADOR_Descripcion tipo r'!$BW15&lt;&gt;"",'[7]INVESTIGADOR_Descripcion tipo r'!$BW15&lt;&gt;0),'[7]INVESTIGADOR_Descripcion tipo r'!$BW15,""),IF($A17="TOTAL",SUM(INDIRECT("AS4:AS"&amp;ROW()-1)),""))</f>
        <v/>
      </c>
      <c r="AT17" s="3" t="str">
        <f t="shared" ca="1" si="14"/>
        <v/>
      </c>
      <c r="AU17" s="3" t="str">
        <f ca="1">IF(AND($A17&lt;&gt;"",$A17&lt;&gt;"TOTAL"),IF(AND('[7]INVESTIGADOR_Descripcion tipo r'!$BZ15&lt;&gt;"",'[7]INVESTIGADOR_Descripcion tipo r'!$BZ15&lt;&gt;0),'[7]INVESTIGADOR_Descripcion tipo r'!$BZ15,""),IF($A17="TOTAL",SUM(INDIRECT("AU4:AU"&amp;ROW()-1)),""))</f>
        <v/>
      </c>
      <c r="AV17" s="3" t="str">
        <f ca="1">IF(AND($A17&lt;&gt;"",$A17&lt;&gt;"TOTAL"),IF(AND('[7]INVESTIGADOR_Descripcion tipo r'!$CB15&lt;&gt;"",'[7]INVESTIGADOR_Descripcion tipo r'!$CB15&lt;&gt;0),'[7]INVESTIGADOR_Descripcion tipo r'!$CB15,""),IF($A17="TOTAL",SUM(INDIRECT("AV4:AV"&amp;ROW()-1)),""))</f>
        <v/>
      </c>
      <c r="AW17" s="3" t="str">
        <f t="shared" ca="1" si="15"/>
        <v/>
      </c>
      <c r="AX17" s="3" t="str">
        <f ca="1">IF(AND($A17&lt;&gt;"",$A17&lt;&gt;"TOTAL"),IF(AND('[7]INVESTIGADOR_Descripcion tipo r'!$CE15&lt;&gt;"",'[7]INVESTIGADOR_Descripcion tipo r'!$CE15&lt;&gt;0),'[7]INVESTIGADOR_Descripcion tipo r'!$CE15,""),IF($A17="TOTAL",SUM(INDIRECT("AX4:AX"&amp;ROW()-1)),""))</f>
        <v/>
      </c>
      <c r="AY17" s="3" t="str">
        <f ca="1">IF(AND($A17&lt;&gt;"",$A17&lt;&gt;"TOTAL"),IF(AND('[7]INVESTIGADOR_Descripcion tipo r'!$CG15&lt;&gt;"",'[7]INVESTIGADOR_Descripcion tipo r'!$CG15&lt;&gt;0),'[7]INVESTIGADOR_Descripcion tipo r'!$CG15,""),IF($A17="TOTAL",SUM(INDIRECT("AY4:AY"&amp;ROW()-1)),""))</f>
        <v/>
      </c>
      <c r="AZ17" s="3" t="str">
        <f t="shared" ca="1" si="16"/>
        <v/>
      </c>
      <c r="BA17" s="3" t="str">
        <f ca="1">IF(AND($A17&lt;&gt;"",$A17&lt;&gt;"TOTAL"),IF(AND('[7]INVESTIGADOR_Descripcion tipo r'!$CJ15&lt;&gt;"",'[7]INVESTIGADOR_Descripcion tipo r'!$CJ15&lt;&gt;0),'[7]INVESTIGADOR_Descripcion tipo r'!$CJ15,""),IF($A17="TOTAL",SUM(INDIRECT("BA4:BA"&amp;ROW()-1)),""))</f>
        <v/>
      </c>
      <c r="BB17" s="3" t="str">
        <f ca="1">IF(AND($A17&lt;&gt;"",$A17&lt;&gt;"TOTAL"),IF(AND('[7]INVESTIGADOR_Descripcion tipo r'!$CL15&lt;&gt;"",'[7]INVESTIGADOR_Descripcion tipo r'!$CL15&lt;&gt;0),'[7]INVESTIGADOR_Descripcion tipo r'!$CL15,""),IF($A17="TOTAL",SUM(INDIRECT("BB4:BB"&amp;ROW()-1)),""))</f>
        <v/>
      </c>
      <c r="BC17" s="3" t="str">
        <f t="shared" ca="1" si="17"/>
        <v/>
      </c>
      <c r="BD17" s="3" t="str">
        <f ca="1">IF(AND($A17&lt;&gt;"",$A17&lt;&gt;"TOTAL"),IF(AND('[7]INVESTIGADOR_Descripcion tipo r'!$CO15&lt;&gt;"",'[7]INVESTIGADOR_Descripcion tipo r'!$CO15&lt;&gt;0),'[7]INVESTIGADOR_Descripcion tipo r'!$CO15,""),IF($A17="TOTAL",SUM(INDIRECT("BD4:BD"&amp;ROW()-1)),""))</f>
        <v/>
      </c>
      <c r="BE17" s="3" t="str">
        <f ca="1">IF(AND($A17&lt;&gt;"",$A17&lt;&gt;"TOTAL"),IF(AND('[7]INVESTIGADOR_Descripcion tipo r'!$CQ15&lt;&gt;"",'[7]INVESTIGADOR_Descripcion tipo r'!$CQ15&lt;&gt;0),'[7]INVESTIGADOR_Descripcion tipo r'!$CQ15,""),IF($A17="TOTAL",SUM(INDIRECT("BE4:BE"&amp;ROW()-1)),""))</f>
        <v/>
      </c>
      <c r="BF17" s="3" t="str">
        <f t="shared" ca="1" si="18"/>
        <v/>
      </c>
    </row>
    <row r="18" spans="1:58" x14ac:dyDescent="0.2">
      <c r="A18" s="25" t="str">
        <f>IF('[7]INVESTIGADOR_Descripcion tipo r'!$B16&lt;&gt;"",'[7]INVESTIGADOR_Descripcion tipo r'!$B16,IF(AND('[7]INVESTIGADOR_Descripcion tipo r'!$B16="",'[7]INVESTIGADOR_Descripcion tipo r'!$B17="",'[7]INVESTIGADOR_Descripcion tipo r'!$B15=""),"","TOTAL"))</f>
        <v/>
      </c>
      <c r="B18" s="3" t="str">
        <f ca="1">IF(AND($A18&lt;&gt;"",$A18&lt;&gt;"TOTAL"),IF(AND('[7]INVESTIGADOR_Descripcion tipo r'!$C16&lt;&gt;"",'[7]INVESTIGADOR_Descripcion tipo r'!$C16&lt;&gt;0),'[7]INVESTIGADOR_Descripcion tipo r'!$C16,""),IF($A18="TOTAL",SUM(INDIRECT("B4:B"&amp;ROW()-1)),""))</f>
        <v/>
      </c>
      <c r="C18" s="3" t="str">
        <f ca="1">IF(AND($A18&lt;&gt;"",$A18&lt;&gt;"TOTAL"),IF(AND('[7]INVESTIGADOR_Descripcion tipo r'!$E16&lt;&gt;"",'[7]INVESTIGADOR_Descripcion tipo r'!$E16&lt;&gt;0),'[7]INVESTIGADOR_Descripcion tipo r'!$E16,""),IF($A18="TOTAL",SUM(INDIRECT("C4:C"&amp;ROW()-1)),""))</f>
        <v/>
      </c>
      <c r="D18" s="3" t="str">
        <f t="shared" ca="1" si="0"/>
        <v/>
      </c>
      <c r="E18" s="3" t="str">
        <f ca="1">IF(AND($A18&lt;&gt;"",$A18&lt;&gt;"TOTAL"),IF(AND('[7]INVESTIGADOR_Descripcion tipo r'!$H16&lt;&gt;"",'[7]INVESTIGADOR_Descripcion tipo r'!$H16&lt;&gt;0),'[7]INVESTIGADOR_Descripcion tipo r'!$H16,""),IF($A18="TOTAL",SUM(INDIRECT("E4:E"&amp;ROW()-1)),""))</f>
        <v/>
      </c>
      <c r="F18" s="3" t="str">
        <f ca="1">IF(AND($A18&lt;&gt;"",$A18&lt;&gt;"TOTAL"),IF(AND('[7]INVESTIGADOR_Descripcion tipo r'!$J16&lt;&gt;"",'[7]INVESTIGADOR_Descripcion tipo r'!$J16&lt;&gt;0),'[7]INVESTIGADOR_Descripcion tipo r'!$J16,""),IF($A18="TOTAL",SUM(INDIRECT("F4:F"&amp;ROW()-1)),""))</f>
        <v/>
      </c>
      <c r="G18" s="3" t="str">
        <f t="shared" ca="1" si="1"/>
        <v/>
      </c>
      <c r="H18" s="3" t="str">
        <f ca="1">IF(AND($A18&lt;&gt;"",$A18&lt;&gt;"TOTAL"),IF(AND('[7]INVESTIGADOR_Descripcion tipo r'!$M16&lt;&gt;"",'[7]INVESTIGADOR_Descripcion tipo r'!$M16&lt;&gt;0),'[7]INVESTIGADOR_Descripcion tipo r'!$M16,""),IF($A18="TOTAL",SUM(INDIRECT("H4:H"&amp;ROW()-1)),""))</f>
        <v/>
      </c>
      <c r="I18" s="3" t="str">
        <f ca="1">IF(AND($A18&lt;&gt;"",$A18&lt;&gt;"TOTAL"),IF(AND('[7]INVESTIGADOR_Descripcion tipo r'!$O16&lt;&gt;"",'[7]INVESTIGADOR_Descripcion tipo r'!$O16&lt;&gt;0),'[7]INVESTIGADOR_Descripcion tipo r'!$O16,""),IF($A18="TOTAL",SUM(INDIRECT("I4:I"&amp;ROW()-1)),""))</f>
        <v/>
      </c>
      <c r="J18" s="3" t="str">
        <f t="shared" ca="1" si="2"/>
        <v/>
      </c>
      <c r="K18" s="3" t="str">
        <f ca="1">IF(AND($A18&lt;&gt;"",$A18&lt;&gt;"TOTAL"),IF(AND('[7]INVESTIGADOR_Descripcion tipo r'!$R16&lt;&gt;"",'[7]INVESTIGADOR_Descripcion tipo r'!$R16&lt;&gt;0),'[7]INVESTIGADOR_Descripcion tipo r'!$R16,""),IF($A18="TOTAL",SUM(INDIRECT("K4:K"&amp;ROW()-1)),""))</f>
        <v/>
      </c>
      <c r="L18" s="3" t="str">
        <f ca="1">IF(AND($A18&lt;&gt;"",$A18&lt;&gt;"TOTAL"),IF(AND('[7]INVESTIGADOR_Descripcion tipo r'!$T16&lt;&gt;"",'[7]INVESTIGADOR_Descripcion tipo r'!$T16&lt;&gt;0),'[7]INVESTIGADOR_Descripcion tipo r'!$T16,""),IF($A18="TOTAL",SUM(INDIRECT("L4:L"&amp;ROW()-1)),""))</f>
        <v/>
      </c>
      <c r="M18" s="3" t="str">
        <f t="shared" ca="1" si="3"/>
        <v/>
      </c>
      <c r="N18" s="3" t="str">
        <f ca="1">IF(AND($A18&lt;&gt;"",$A18&lt;&gt;"TOTAL"),IF(AND('[7]INVESTIGADOR_Descripcion tipo r'!$W16&lt;&gt;"",'[7]INVESTIGADOR_Descripcion tipo r'!$W16&lt;&gt;0),'[7]INVESTIGADOR_Descripcion tipo r'!$W16,""),IF($A18="TOTAL",SUM(INDIRECT("N4:N"&amp;ROW()-1)),""))</f>
        <v/>
      </c>
      <c r="O18" s="3" t="str">
        <f ca="1">IF(AND($A18&lt;&gt;"",$A18&lt;&gt;"TOTAL"),IF(AND('[7]INVESTIGADOR_Descripcion tipo r'!$Y16&lt;&gt;"",'[7]INVESTIGADOR_Descripcion tipo r'!$Y16&lt;&gt;0),'[7]INVESTIGADOR_Descripcion tipo r'!$Y16,""),IF($A18="TOTAL",SUM(INDIRECT("O4:O"&amp;ROW()-1)),""))</f>
        <v/>
      </c>
      <c r="P18" s="3" t="str">
        <f t="shared" ca="1" si="4"/>
        <v/>
      </c>
      <c r="Q18" s="3" t="str">
        <f ca="1">IF(AND($A18&lt;&gt;"",$A18&lt;&gt;"TOTAL"),IF(AND('[7]INVESTIGADOR_Descripcion tipo r'!$AB16&lt;&gt;"",'[7]INVESTIGADOR_Descripcion tipo r'!$AB16&lt;&gt;0),'[7]INVESTIGADOR_Descripcion tipo r'!$AB16,""),IF($A18="TOTAL",SUM(INDIRECT("Q4:Q"&amp;ROW()-1)),""))</f>
        <v/>
      </c>
      <c r="R18" s="3" t="str">
        <f ca="1">IF(AND($A18&lt;&gt;"",$A18&lt;&gt;"TOTAL"),IF(AND('[7]INVESTIGADOR_Descripcion tipo r'!$AD16&lt;&gt;"",'[7]INVESTIGADOR_Descripcion tipo r'!$AD16&lt;&gt;0),'[7]INVESTIGADOR_Descripcion tipo r'!$AD16,""),IF($A18="TOTAL",SUM(INDIRECT("R4:R"&amp;ROW()-1)),""))</f>
        <v/>
      </c>
      <c r="S18" s="3" t="str">
        <f t="shared" ca="1" si="5"/>
        <v/>
      </c>
      <c r="T18" s="3" t="str">
        <f ca="1">IF(AND($A18&lt;&gt;"",$A18&lt;&gt;"TOTAL"),IF(AND('[7]INVESTIGADOR_Descripcion tipo r'!$AG16&lt;&gt;"",'[7]INVESTIGADOR_Descripcion tipo r'!$AG16&lt;&gt;0),'[7]INVESTIGADOR_Descripcion tipo r'!$AG16,""),IF($A18="TOTAL",SUM(INDIRECT("T4:T"&amp;ROW()-1)),""))</f>
        <v/>
      </c>
      <c r="U18" s="3" t="str">
        <f ca="1">IF(AND($A18&lt;&gt;"",$A18&lt;&gt;"TOTAL"),IF(AND('[7]INVESTIGADOR_Descripcion tipo r'!$AI16&lt;&gt;"",'[7]INVESTIGADOR_Descripcion tipo r'!$AI16&lt;&gt;0),'[7]INVESTIGADOR_Descripcion tipo r'!$AI16,""),IF($A18="TOTAL",SUM(INDIRECT("U4:U"&amp;ROW()-1)),""))</f>
        <v/>
      </c>
      <c r="V18" s="3" t="str">
        <f t="shared" ca="1" si="6"/>
        <v/>
      </c>
      <c r="W18" s="3" t="str">
        <f ca="1">IF(AND($A18&lt;&gt;"",$A18&lt;&gt;"TOTAL"),IF(AND('[7]INVESTIGADOR_Descripcion tipo r'!$AL16&lt;&gt;"",'[7]INVESTIGADOR_Descripcion tipo r'!$AL16&lt;&gt;0),'[7]INVESTIGADOR_Descripcion tipo r'!$AL16,""),IF($A18="TOTAL",SUM(INDIRECT("W4:W"&amp;ROW()-1)),""))</f>
        <v/>
      </c>
      <c r="X18" s="3" t="str">
        <f ca="1">IF(AND($A18&lt;&gt;"",$A18&lt;&gt;"TOTAL"),IF(AND('[7]INVESTIGADOR_Descripcion tipo r'!$AN16&lt;&gt;"",'[7]INVESTIGADOR_Descripcion tipo r'!$AN16&lt;&gt;0),'[7]INVESTIGADOR_Descripcion tipo r'!$AN16,""),IF($A18="TOTAL",SUM(INDIRECT("X4:X"&amp;ROW()-1)),""))</f>
        <v/>
      </c>
      <c r="Y18" s="3" t="str">
        <f t="shared" ca="1" si="7"/>
        <v/>
      </c>
      <c r="Z18" s="3" t="str">
        <f ca="1">IF(AND($A18&lt;&gt;"",$A18&lt;&gt;"TOTAL"),IF(AND('[7]INVESTIGADOR_Descripcion tipo r'!$AQ16&lt;&gt;"",'[7]INVESTIGADOR_Descripcion tipo r'!$AQ16&lt;&gt;0),'[7]INVESTIGADOR_Descripcion tipo r'!$AQ16,""),IF($A18="TOTAL",SUM(INDIRECT("Z4:Z"&amp;ROW()-1)),""))</f>
        <v/>
      </c>
      <c r="AA18" s="3" t="str">
        <f ca="1">IF(AND($A18&lt;&gt;"",$A18&lt;&gt;"TOTAL"),IF(AND('[7]INVESTIGADOR_Descripcion tipo r'!$AS16&lt;&gt;"",'[7]INVESTIGADOR_Descripcion tipo r'!$AS16&lt;&gt;0),'[7]INVESTIGADOR_Descripcion tipo r'!$AS16,""),IF($A18="TOTAL",SUM(INDIRECT("AA4:AA"&amp;ROW()-1)),""))</f>
        <v/>
      </c>
      <c r="AB18" s="3" t="str">
        <f t="shared" ca="1" si="8"/>
        <v/>
      </c>
      <c r="AC18" s="3" t="str">
        <f ca="1">IF(AND($A18&lt;&gt;"",$A18&lt;&gt;"TOTAL"),IF(AND('[7]INVESTIGADOR_Descripcion tipo r'!$AV16&lt;&gt;"",'[7]INVESTIGADOR_Descripcion tipo r'!$AV16&lt;&gt;0),'[7]INVESTIGADOR_Descripcion tipo r'!$AV16,""),IF($A18="TOTAL",SUM(INDIRECT("AC4:AC"&amp;ROW()-1)),""))</f>
        <v/>
      </c>
      <c r="AD18" s="3" t="str">
        <f ca="1">IF(AND($A18&lt;&gt;"",$A18&lt;&gt;"TOTAL"),IF(AND('[7]INVESTIGADOR_Descripcion tipo r'!$AX16&lt;&gt;"",'[7]INVESTIGADOR_Descripcion tipo r'!$AX16&lt;&gt;0),'[7]INVESTIGADOR_Descripcion tipo r'!$AX16,""),IF($A18="TOTAL",SUM(INDIRECT("AD4:AD"&amp;ROW()-1)),""))</f>
        <v/>
      </c>
      <c r="AE18" s="3" t="str">
        <f t="shared" ca="1" si="9"/>
        <v/>
      </c>
      <c r="AF18" s="3" t="str">
        <f ca="1">IF(AND($A18&lt;&gt;"",$A18&lt;&gt;"TOTAL"),IF(AND('[7]INVESTIGADOR_Descripcion tipo r'!$BA16&lt;&gt;"",'[7]INVESTIGADOR_Descripcion tipo r'!$BA16&lt;&gt;0),'[7]INVESTIGADOR_Descripcion tipo r'!$BA16,""),IF($A18="TOTAL",SUM(INDIRECT("AF4:AF"&amp;ROW()-1)),""))</f>
        <v/>
      </c>
      <c r="AG18" s="3" t="str">
        <f ca="1">IF(AND($A18&lt;&gt;"",$A18&lt;&gt;"TOTAL"),IF(AND('[7]INVESTIGADOR_Descripcion tipo r'!$BC16&lt;&gt;"",'[7]INVESTIGADOR_Descripcion tipo r'!$BC16&lt;&gt;0),'[7]INVESTIGADOR_Descripcion tipo r'!$BC16,""),IF($A18="TOTAL",SUM(INDIRECT("AG4:AG"&amp;ROW()-1)),""))</f>
        <v/>
      </c>
      <c r="AH18" s="3" t="str">
        <f t="shared" ca="1" si="10"/>
        <v/>
      </c>
      <c r="AI18" s="3" t="str">
        <f ca="1">IF(AND($A18&lt;&gt;"",$A18&lt;&gt;"TOTAL"),IF(AND('[7]INVESTIGADOR_Descripcion tipo r'!$BF16&lt;&gt;"",'[7]INVESTIGADOR_Descripcion tipo r'!$BF16&lt;&gt;0),'[7]INVESTIGADOR_Descripcion tipo r'!$BF16,""),IF($A18="TOTAL",SUM(INDIRECT("AI4:AI"&amp;ROW()-1)),""))</f>
        <v/>
      </c>
      <c r="AJ18" s="3" t="str">
        <f ca="1">IF(AND($A18&lt;&gt;"",$A18&lt;&gt;"TOTAL"),IF(AND('[7]INVESTIGADOR_Descripcion tipo r'!$BH16&lt;&gt;"",'[7]INVESTIGADOR_Descripcion tipo r'!$BH16&lt;&gt;0),'[7]INVESTIGADOR_Descripcion tipo r'!$BH16,""),IF($A18="TOTAL",SUM(INDIRECT("AJ4:AJ"&amp;ROW()-1)),""))</f>
        <v/>
      </c>
      <c r="AK18" s="3" t="str">
        <f t="shared" ca="1" si="11"/>
        <v/>
      </c>
      <c r="AL18" s="3" t="str">
        <f ca="1">IF(AND($A18&lt;&gt;"",$A18&lt;&gt;"TOTAL"),IF(AND('[7]INVESTIGADOR_Descripcion tipo r'!$BK16&lt;&gt;"",'[7]INVESTIGADOR_Descripcion tipo r'!$BK16&lt;&gt;0),'[7]INVESTIGADOR_Descripcion tipo r'!$BK16,""),IF($A18="TOTAL",SUM(INDIRECT("AL4:AL"&amp;ROW()-1)),""))</f>
        <v/>
      </c>
      <c r="AM18" s="3" t="str">
        <f ca="1">IF(AND($A18&lt;&gt;"",$A18&lt;&gt;"TOTAL"),IF(AND('[7]INVESTIGADOR_Descripcion tipo r'!$BM16&lt;&gt;"",'[7]INVESTIGADOR_Descripcion tipo r'!$BM16&lt;&gt;0),'[7]INVESTIGADOR_Descripcion tipo r'!$BM16,""),IF($A18="TOTAL",SUM(INDIRECT("AM4:AM"&amp;ROW()-1)),""))</f>
        <v/>
      </c>
      <c r="AN18" s="3" t="str">
        <f t="shared" ca="1" si="12"/>
        <v/>
      </c>
      <c r="AO18" s="3" t="str">
        <f ca="1">IF(AND($A18&lt;&gt;"",$A18&lt;&gt;"TOTAL"),IF(AND('[7]INVESTIGADOR_Descripcion tipo r'!$BP16&lt;&gt;"",'[7]INVESTIGADOR_Descripcion tipo r'!$BP16&lt;&gt;0),'[7]INVESTIGADOR_Descripcion tipo r'!$BP16,""),IF($A18="TOTAL",SUM(INDIRECT("AO4:AO"&amp;ROW()-1)),""))</f>
        <v/>
      </c>
      <c r="AP18" s="3" t="str">
        <f ca="1">IF(AND($A18&lt;&gt;"",$A18&lt;&gt;"TOTAL"),IF(AND('[7]INVESTIGADOR_Descripcion tipo r'!$BR16&lt;&gt;"",'[7]INVESTIGADOR_Descripcion tipo r'!$BR16&lt;&gt;0),'[7]INVESTIGADOR_Descripcion tipo r'!$BR16,""),IF($A18="TOTAL",SUM(INDIRECT("AP4:AP"&amp;ROW()-1)),""))</f>
        <v/>
      </c>
      <c r="AQ18" s="3" t="str">
        <f t="shared" ca="1" si="13"/>
        <v/>
      </c>
      <c r="AR18" s="3" t="str">
        <f ca="1">IF(AND($A18&lt;&gt;"",$A18&lt;&gt;"TOTAL"),IF(AND('[7]INVESTIGADOR_Descripcion tipo r'!$BU16&lt;&gt;"",'[7]INVESTIGADOR_Descripcion tipo r'!$BU16&lt;&gt;0),'[7]INVESTIGADOR_Descripcion tipo r'!$BU16,""),IF($A18="TOTAL",SUM(INDIRECT("AR4:AR"&amp;ROW()-1)),""))</f>
        <v/>
      </c>
      <c r="AS18" s="3" t="str">
        <f ca="1">IF(AND($A18&lt;&gt;"",$A18&lt;&gt;"TOTAL"),IF(AND('[7]INVESTIGADOR_Descripcion tipo r'!$BW16&lt;&gt;"",'[7]INVESTIGADOR_Descripcion tipo r'!$BW16&lt;&gt;0),'[7]INVESTIGADOR_Descripcion tipo r'!$BW16,""),IF($A18="TOTAL",SUM(INDIRECT("AS4:AS"&amp;ROW()-1)),""))</f>
        <v/>
      </c>
      <c r="AT18" s="3" t="str">
        <f t="shared" ca="1" si="14"/>
        <v/>
      </c>
      <c r="AU18" s="3" t="str">
        <f ca="1">IF(AND($A18&lt;&gt;"",$A18&lt;&gt;"TOTAL"),IF(AND('[7]INVESTIGADOR_Descripcion tipo r'!$BZ16&lt;&gt;"",'[7]INVESTIGADOR_Descripcion tipo r'!$BZ16&lt;&gt;0),'[7]INVESTIGADOR_Descripcion tipo r'!$BZ16,""),IF($A18="TOTAL",SUM(INDIRECT("AU4:AU"&amp;ROW()-1)),""))</f>
        <v/>
      </c>
      <c r="AV18" s="3" t="str">
        <f ca="1">IF(AND($A18&lt;&gt;"",$A18&lt;&gt;"TOTAL"),IF(AND('[7]INVESTIGADOR_Descripcion tipo r'!$CB16&lt;&gt;"",'[7]INVESTIGADOR_Descripcion tipo r'!$CB16&lt;&gt;0),'[7]INVESTIGADOR_Descripcion tipo r'!$CB16,""),IF($A18="TOTAL",SUM(INDIRECT("AV4:AV"&amp;ROW()-1)),""))</f>
        <v/>
      </c>
      <c r="AW18" s="3" t="str">
        <f t="shared" ca="1" si="15"/>
        <v/>
      </c>
      <c r="AX18" s="3" t="str">
        <f ca="1">IF(AND($A18&lt;&gt;"",$A18&lt;&gt;"TOTAL"),IF(AND('[7]INVESTIGADOR_Descripcion tipo r'!$CE16&lt;&gt;"",'[7]INVESTIGADOR_Descripcion tipo r'!$CE16&lt;&gt;0),'[7]INVESTIGADOR_Descripcion tipo r'!$CE16,""),IF($A18="TOTAL",SUM(INDIRECT("AX4:AX"&amp;ROW()-1)),""))</f>
        <v/>
      </c>
      <c r="AY18" s="3" t="str">
        <f ca="1">IF(AND($A18&lt;&gt;"",$A18&lt;&gt;"TOTAL"),IF(AND('[7]INVESTIGADOR_Descripcion tipo r'!$CG16&lt;&gt;"",'[7]INVESTIGADOR_Descripcion tipo r'!$CG16&lt;&gt;0),'[7]INVESTIGADOR_Descripcion tipo r'!$CG16,""),IF($A18="TOTAL",SUM(INDIRECT("AY4:AY"&amp;ROW()-1)),""))</f>
        <v/>
      </c>
      <c r="AZ18" s="3" t="str">
        <f t="shared" ca="1" si="16"/>
        <v/>
      </c>
      <c r="BA18" s="3" t="str">
        <f ca="1">IF(AND($A18&lt;&gt;"",$A18&lt;&gt;"TOTAL"),IF(AND('[7]INVESTIGADOR_Descripcion tipo r'!$CJ16&lt;&gt;"",'[7]INVESTIGADOR_Descripcion tipo r'!$CJ16&lt;&gt;0),'[7]INVESTIGADOR_Descripcion tipo r'!$CJ16,""),IF($A18="TOTAL",SUM(INDIRECT("BA4:BA"&amp;ROW()-1)),""))</f>
        <v/>
      </c>
      <c r="BB18" s="3" t="str">
        <f ca="1">IF(AND($A18&lt;&gt;"",$A18&lt;&gt;"TOTAL"),IF(AND('[7]INVESTIGADOR_Descripcion tipo r'!$CL16&lt;&gt;"",'[7]INVESTIGADOR_Descripcion tipo r'!$CL16&lt;&gt;0),'[7]INVESTIGADOR_Descripcion tipo r'!$CL16,""),IF($A18="TOTAL",SUM(INDIRECT("BB4:BB"&amp;ROW()-1)),""))</f>
        <v/>
      </c>
      <c r="BC18" s="3" t="str">
        <f t="shared" ca="1" si="17"/>
        <v/>
      </c>
      <c r="BD18" s="3" t="str">
        <f ca="1">IF(AND($A18&lt;&gt;"",$A18&lt;&gt;"TOTAL"),IF(AND('[7]INVESTIGADOR_Descripcion tipo r'!$CO16&lt;&gt;"",'[7]INVESTIGADOR_Descripcion tipo r'!$CO16&lt;&gt;0),'[7]INVESTIGADOR_Descripcion tipo r'!$CO16,""),IF($A18="TOTAL",SUM(INDIRECT("BD4:BD"&amp;ROW()-1)),""))</f>
        <v/>
      </c>
      <c r="BE18" s="3" t="str">
        <f ca="1">IF(AND($A18&lt;&gt;"",$A18&lt;&gt;"TOTAL"),IF(AND('[7]INVESTIGADOR_Descripcion tipo r'!$CQ16&lt;&gt;"",'[7]INVESTIGADOR_Descripcion tipo r'!$CQ16&lt;&gt;0),'[7]INVESTIGADOR_Descripcion tipo r'!$CQ16,""),IF($A18="TOTAL",SUM(INDIRECT("BE4:BE"&amp;ROW()-1)),""))</f>
        <v/>
      </c>
      <c r="BF18" s="3" t="str">
        <f t="shared" ca="1" si="18"/>
        <v/>
      </c>
    </row>
    <row r="19" spans="1:58" x14ac:dyDescent="0.2">
      <c r="A19" s="25" t="str">
        <f>IF('[7]INVESTIGADOR_Descripcion tipo r'!$B17&lt;&gt;"",'[7]INVESTIGADOR_Descripcion tipo r'!$B17,IF(AND('[7]INVESTIGADOR_Descripcion tipo r'!$B17="",'[7]INVESTIGADOR_Descripcion tipo r'!$B18="",'[7]INVESTIGADOR_Descripcion tipo r'!$B16=""),"","TOTAL"))</f>
        <v/>
      </c>
      <c r="B19" s="3" t="str">
        <f ca="1">IF(AND($A19&lt;&gt;"",$A19&lt;&gt;"TOTAL"),IF(AND('[7]INVESTIGADOR_Descripcion tipo r'!$C17&lt;&gt;"",'[7]INVESTIGADOR_Descripcion tipo r'!$C17&lt;&gt;0),'[7]INVESTIGADOR_Descripcion tipo r'!$C17,""),IF($A19="TOTAL",SUM(INDIRECT("B4:B"&amp;ROW()-1)),""))</f>
        <v/>
      </c>
      <c r="C19" s="3" t="str">
        <f ca="1">IF(AND($A19&lt;&gt;"",$A19&lt;&gt;"TOTAL"),IF(AND('[7]INVESTIGADOR_Descripcion tipo r'!$E17&lt;&gt;"",'[7]INVESTIGADOR_Descripcion tipo r'!$E17&lt;&gt;0),'[7]INVESTIGADOR_Descripcion tipo r'!$E17,""),IF($A19="TOTAL",SUM(INDIRECT("C4:C"&amp;ROW()-1)),""))</f>
        <v/>
      </c>
      <c r="D19" s="3" t="str">
        <f t="shared" ca="1" si="0"/>
        <v/>
      </c>
      <c r="E19" s="3" t="str">
        <f ca="1">IF(AND($A19&lt;&gt;"",$A19&lt;&gt;"TOTAL"),IF(AND('[7]INVESTIGADOR_Descripcion tipo r'!$H17&lt;&gt;"",'[7]INVESTIGADOR_Descripcion tipo r'!$H17&lt;&gt;0),'[7]INVESTIGADOR_Descripcion tipo r'!$H17,""),IF($A19="TOTAL",SUM(INDIRECT("E4:E"&amp;ROW()-1)),""))</f>
        <v/>
      </c>
      <c r="F19" s="3" t="str">
        <f ca="1">IF(AND($A19&lt;&gt;"",$A19&lt;&gt;"TOTAL"),IF(AND('[7]INVESTIGADOR_Descripcion tipo r'!$J17&lt;&gt;"",'[7]INVESTIGADOR_Descripcion tipo r'!$J17&lt;&gt;0),'[7]INVESTIGADOR_Descripcion tipo r'!$J17,""),IF($A19="TOTAL",SUM(INDIRECT("F4:F"&amp;ROW()-1)),""))</f>
        <v/>
      </c>
      <c r="G19" s="3" t="str">
        <f t="shared" ca="1" si="1"/>
        <v/>
      </c>
      <c r="H19" s="3" t="str">
        <f ca="1">IF(AND($A19&lt;&gt;"",$A19&lt;&gt;"TOTAL"),IF(AND('[7]INVESTIGADOR_Descripcion tipo r'!$M17&lt;&gt;"",'[7]INVESTIGADOR_Descripcion tipo r'!$M17&lt;&gt;0),'[7]INVESTIGADOR_Descripcion tipo r'!$M17,""),IF($A19="TOTAL",SUM(INDIRECT("H4:H"&amp;ROW()-1)),""))</f>
        <v/>
      </c>
      <c r="I19" s="3" t="str">
        <f ca="1">IF(AND($A19&lt;&gt;"",$A19&lt;&gt;"TOTAL"),IF(AND('[7]INVESTIGADOR_Descripcion tipo r'!$O17&lt;&gt;"",'[7]INVESTIGADOR_Descripcion tipo r'!$O17&lt;&gt;0),'[7]INVESTIGADOR_Descripcion tipo r'!$O17,""),IF($A19="TOTAL",SUM(INDIRECT("I4:I"&amp;ROW()-1)),""))</f>
        <v/>
      </c>
      <c r="J19" s="3" t="str">
        <f t="shared" ca="1" si="2"/>
        <v/>
      </c>
      <c r="K19" s="3" t="str">
        <f ca="1">IF(AND($A19&lt;&gt;"",$A19&lt;&gt;"TOTAL"),IF(AND('[7]INVESTIGADOR_Descripcion tipo r'!$R17&lt;&gt;"",'[7]INVESTIGADOR_Descripcion tipo r'!$R17&lt;&gt;0),'[7]INVESTIGADOR_Descripcion tipo r'!$R17,""),IF($A19="TOTAL",SUM(INDIRECT("K4:K"&amp;ROW()-1)),""))</f>
        <v/>
      </c>
      <c r="L19" s="3" t="str">
        <f ca="1">IF(AND($A19&lt;&gt;"",$A19&lt;&gt;"TOTAL"),IF(AND('[7]INVESTIGADOR_Descripcion tipo r'!$T17&lt;&gt;"",'[7]INVESTIGADOR_Descripcion tipo r'!$T17&lt;&gt;0),'[7]INVESTIGADOR_Descripcion tipo r'!$T17,""),IF($A19="TOTAL",SUM(INDIRECT("L4:L"&amp;ROW()-1)),""))</f>
        <v/>
      </c>
      <c r="M19" s="3" t="str">
        <f t="shared" ca="1" si="3"/>
        <v/>
      </c>
      <c r="N19" s="3" t="str">
        <f ca="1">IF(AND($A19&lt;&gt;"",$A19&lt;&gt;"TOTAL"),IF(AND('[7]INVESTIGADOR_Descripcion tipo r'!$W17&lt;&gt;"",'[7]INVESTIGADOR_Descripcion tipo r'!$W17&lt;&gt;0),'[7]INVESTIGADOR_Descripcion tipo r'!$W17,""),IF($A19="TOTAL",SUM(INDIRECT("N4:N"&amp;ROW()-1)),""))</f>
        <v/>
      </c>
      <c r="O19" s="3" t="str">
        <f ca="1">IF(AND($A19&lt;&gt;"",$A19&lt;&gt;"TOTAL"),IF(AND('[7]INVESTIGADOR_Descripcion tipo r'!$Y17&lt;&gt;"",'[7]INVESTIGADOR_Descripcion tipo r'!$Y17&lt;&gt;0),'[7]INVESTIGADOR_Descripcion tipo r'!$Y17,""),IF($A19="TOTAL",SUM(INDIRECT("O4:O"&amp;ROW()-1)),""))</f>
        <v/>
      </c>
      <c r="P19" s="3" t="str">
        <f t="shared" ca="1" si="4"/>
        <v/>
      </c>
      <c r="Q19" s="3" t="str">
        <f ca="1">IF(AND($A19&lt;&gt;"",$A19&lt;&gt;"TOTAL"),IF(AND('[7]INVESTIGADOR_Descripcion tipo r'!$AB17&lt;&gt;"",'[7]INVESTIGADOR_Descripcion tipo r'!$AB17&lt;&gt;0),'[7]INVESTIGADOR_Descripcion tipo r'!$AB17,""),IF($A19="TOTAL",SUM(INDIRECT("Q4:Q"&amp;ROW()-1)),""))</f>
        <v/>
      </c>
      <c r="R19" s="3" t="str">
        <f ca="1">IF(AND($A19&lt;&gt;"",$A19&lt;&gt;"TOTAL"),IF(AND('[7]INVESTIGADOR_Descripcion tipo r'!$AD17&lt;&gt;"",'[7]INVESTIGADOR_Descripcion tipo r'!$AD17&lt;&gt;0),'[7]INVESTIGADOR_Descripcion tipo r'!$AD17,""),IF($A19="TOTAL",SUM(INDIRECT("R4:R"&amp;ROW()-1)),""))</f>
        <v/>
      </c>
      <c r="S19" s="3" t="str">
        <f t="shared" ca="1" si="5"/>
        <v/>
      </c>
      <c r="T19" s="3" t="str">
        <f ca="1">IF(AND($A19&lt;&gt;"",$A19&lt;&gt;"TOTAL"),IF(AND('[7]INVESTIGADOR_Descripcion tipo r'!$AG17&lt;&gt;"",'[7]INVESTIGADOR_Descripcion tipo r'!$AG17&lt;&gt;0),'[7]INVESTIGADOR_Descripcion tipo r'!$AG17,""),IF($A19="TOTAL",SUM(INDIRECT("T4:T"&amp;ROW()-1)),""))</f>
        <v/>
      </c>
      <c r="U19" s="3" t="str">
        <f ca="1">IF(AND($A19&lt;&gt;"",$A19&lt;&gt;"TOTAL"),IF(AND('[7]INVESTIGADOR_Descripcion tipo r'!$AI17&lt;&gt;"",'[7]INVESTIGADOR_Descripcion tipo r'!$AI17&lt;&gt;0),'[7]INVESTIGADOR_Descripcion tipo r'!$AI17,""),IF($A19="TOTAL",SUM(INDIRECT("U4:U"&amp;ROW()-1)),""))</f>
        <v/>
      </c>
      <c r="V19" s="3" t="str">
        <f t="shared" ca="1" si="6"/>
        <v/>
      </c>
      <c r="W19" s="3" t="str">
        <f ca="1">IF(AND($A19&lt;&gt;"",$A19&lt;&gt;"TOTAL"),IF(AND('[7]INVESTIGADOR_Descripcion tipo r'!$AL17&lt;&gt;"",'[7]INVESTIGADOR_Descripcion tipo r'!$AL17&lt;&gt;0),'[7]INVESTIGADOR_Descripcion tipo r'!$AL17,""),IF($A19="TOTAL",SUM(INDIRECT("W4:W"&amp;ROW()-1)),""))</f>
        <v/>
      </c>
      <c r="X19" s="3" t="str">
        <f ca="1">IF(AND($A19&lt;&gt;"",$A19&lt;&gt;"TOTAL"),IF(AND('[7]INVESTIGADOR_Descripcion tipo r'!$AN17&lt;&gt;"",'[7]INVESTIGADOR_Descripcion tipo r'!$AN17&lt;&gt;0),'[7]INVESTIGADOR_Descripcion tipo r'!$AN17,""),IF($A19="TOTAL",SUM(INDIRECT("X4:X"&amp;ROW()-1)),""))</f>
        <v/>
      </c>
      <c r="Y19" s="3" t="str">
        <f t="shared" ca="1" si="7"/>
        <v/>
      </c>
      <c r="Z19" s="3" t="str">
        <f ca="1">IF(AND($A19&lt;&gt;"",$A19&lt;&gt;"TOTAL"),IF(AND('[7]INVESTIGADOR_Descripcion tipo r'!$AQ17&lt;&gt;"",'[7]INVESTIGADOR_Descripcion tipo r'!$AQ17&lt;&gt;0),'[7]INVESTIGADOR_Descripcion tipo r'!$AQ17,""),IF($A19="TOTAL",SUM(INDIRECT("Z4:Z"&amp;ROW()-1)),""))</f>
        <v/>
      </c>
      <c r="AA19" s="3" t="str">
        <f ca="1">IF(AND($A19&lt;&gt;"",$A19&lt;&gt;"TOTAL"),IF(AND('[7]INVESTIGADOR_Descripcion tipo r'!$AS17&lt;&gt;"",'[7]INVESTIGADOR_Descripcion tipo r'!$AS17&lt;&gt;0),'[7]INVESTIGADOR_Descripcion tipo r'!$AS17,""),IF($A19="TOTAL",SUM(INDIRECT("AA4:AA"&amp;ROW()-1)),""))</f>
        <v/>
      </c>
      <c r="AB19" s="3" t="str">
        <f t="shared" ca="1" si="8"/>
        <v/>
      </c>
      <c r="AC19" s="3" t="str">
        <f ca="1">IF(AND($A19&lt;&gt;"",$A19&lt;&gt;"TOTAL"),IF(AND('[7]INVESTIGADOR_Descripcion tipo r'!$AV17&lt;&gt;"",'[7]INVESTIGADOR_Descripcion tipo r'!$AV17&lt;&gt;0),'[7]INVESTIGADOR_Descripcion tipo r'!$AV17,""),IF($A19="TOTAL",SUM(INDIRECT("AC4:AC"&amp;ROW()-1)),""))</f>
        <v/>
      </c>
      <c r="AD19" s="3" t="str">
        <f ca="1">IF(AND($A19&lt;&gt;"",$A19&lt;&gt;"TOTAL"),IF(AND('[7]INVESTIGADOR_Descripcion tipo r'!$AX17&lt;&gt;"",'[7]INVESTIGADOR_Descripcion tipo r'!$AX17&lt;&gt;0),'[7]INVESTIGADOR_Descripcion tipo r'!$AX17,""),IF($A19="TOTAL",SUM(INDIRECT("AD4:AD"&amp;ROW()-1)),""))</f>
        <v/>
      </c>
      <c r="AE19" s="3" t="str">
        <f t="shared" ca="1" si="9"/>
        <v/>
      </c>
      <c r="AF19" s="3" t="str">
        <f ca="1">IF(AND($A19&lt;&gt;"",$A19&lt;&gt;"TOTAL"),IF(AND('[7]INVESTIGADOR_Descripcion tipo r'!$BA17&lt;&gt;"",'[7]INVESTIGADOR_Descripcion tipo r'!$BA17&lt;&gt;0),'[7]INVESTIGADOR_Descripcion tipo r'!$BA17,""),IF($A19="TOTAL",SUM(INDIRECT("AF4:AF"&amp;ROW()-1)),""))</f>
        <v/>
      </c>
      <c r="AG19" s="3" t="str">
        <f ca="1">IF(AND($A19&lt;&gt;"",$A19&lt;&gt;"TOTAL"),IF(AND('[7]INVESTIGADOR_Descripcion tipo r'!$BC17&lt;&gt;"",'[7]INVESTIGADOR_Descripcion tipo r'!$BC17&lt;&gt;0),'[7]INVESTIGADOR_Descripcion tipo r'!$BC17,""),IF($A19="TOTAL",SUM(INDIRECT("AG4:AG"&amp;ROW()-1)),""))</f>
        <v/>
      </c>
      <c r="AH19" s="3" t="str">
        <f t="shared" ca="1" si="10"/>
        <v/>
      </c>
      <c r="AI19" s="3" t="str">
        <f ca="1">IF(AND($A19&lt;&gt;"",$A19&lt;&gt;"TOTAL"),IF(AND('[7]INVESTIGADOR_Descripcion tipo r'!$BF17&lt;&gt;"",'[7]INVESTIGADOR_Descripcion tipo r'!$BF17&lt;&gt;0),'[7]INVESTIGADOR_Descripcion tipo r'!$BF17,""),IF($A19="TOTAL",SUM(INDIRECT("AI4:AI"&amp;ROW()-1)),""))</f>
        <v/>
      </c>
      <c r="AJ19" s="3" t="str">
        <f ca="1">IF(AND($A19&lt;&gt;"",$A19&lt;&gt;"TOTAL"),IF(AND('[7]INVESTIGADOR_Descripcion tipo r'!$BH17&lt;&gt;"",'[7]INVESTIGADOR_Descripcion tipo r'!$BH17&lt;&gt;0),'[7]INVESTIGADOR_Descripcion tipo r'!$BH17,""),IF($A19="TOTAL",SUM(INDIRECT("AJ4:AJ"&amp;ROW()-1)),""))</f>
        <v/>
      </c>
      <c r="AK19" s="3" t="str">
        <f t="shared" ca="1" si="11"/>
        <v/>
      </c>
      <c r="AL19" s="3" t="str">
        <f ca="1">IF(AND($A19&lt;&gt;"",$A19&lt;&gt;"TOTAL"),IF(AND('[7]INVESTIGADOR_Descripcion tipo r'!$BK17&lt;&gt;"",'[7]INVESTIGADOR_Descripcion tipo r'!$BK17&lt;&gt;0),'[7]INVESTIGADOR_Descripcion tipo r'!$BK17,""),IF($A19="TOTAL",SUM(INDIRECT("AL4:AL"&amp;ROW()-1)),""))</f>
        <v/>
      </c>
      <c r="AM19" s="3" t="str">
        <f ca="1">IF(AND($A19&lt;&gt;"",$A19&lt;&gt;"TOTAL"),IF(AND('[7]INVESTIGADOR_Descripcion tipo r'!$BM17&lt;&gt;"",'[7]INVESTIGADOR_Descripcion tipo r'!$BM17&lt;&gt;0),'[7]INVESTIGADOR_Descripcion tipo r'!$BM17,""),IF($A19="TOTAL",SUM(INDIRECT("AM4:AM"&amp;ROW()-1)),""))</f>
        <v/>
      </c>
      <c r="AN19" s="3" t="str">
        <f t="shared" ca="1" si="12"/>
        <v/>
      </c>
      <c r="AO19" s="3" t="str">
        <f ca="1">IF(AND($A19&lt;&gt;"",$A19&lt;&gt;"TOTAL"),IF(AND('[7]INVESTIGADOR_Descripcion tipo r'!$BP17&lt;&gt;"",'[7]INVESTIGADOR_Descripcion tipo r'!$BP17&lt;&gt;0),'[7]INVESTIGADOR_Descripcion tipo r'!$BP17,""),IF($A19="TOTAL",SUM(INDIRECT("AO4:AO"&amp;ROW()-1)),""))</f>
        <v/>
      </c>
      <c r="AP19" s="3" t="str">
        <f ca="1">IF(AND($A19&lt;&gt;"",$A19&lt;&gt;"TOTAL"),IF(AND('[7]INVESTIGADOR_Descripcion tipo r'!$BR17&lt;&gt;"",'[7]INVESTIGADOR_Descripcion tipo r'!$BR17&lt;&gt;0),'[7]INVESTIGADOR_Descripcion tipo r'!$BR17,""),IF($A19="TOTAL",SUM(INDIRECT("AP4:AP"&amp;ROW()-1)),""))</f>
        <v/>
      </c>
      <c r="AQ19" s="3" t="str">
        <f t="shared" ca="1" si="13"/>
        <v/>
      </c>
      <c r="AR19" s="3" t="str">
        <f ca="1">IF(AND($A19&lt;&gt;"",$A19&lt;&gt;"TOTAL"),IF(AND('[7]INVESTIGADOR_Descripcion tipo r'!$BU17&lt;&gt;"",'[7]INVESTIGADOR_Descripcion tipo r'!$BU17&lt;&gt;0),'[7]INVESTIGADOR_Descripcion tipo r'!$BU17,""),IF($A19="TOTAL",SUM(INDIRECT("AR4:AR"&amp;ROW()-1)),""))</f>
        <v/>
      </c>
      <c r="AS19" s="3" t="str">
        <f ca="1">IF(AND($A19&lt;&gt;"",$A19&lt;&gt;"TOTAL"),IF(AND('[7]INVESTIGADOR_Descripcion tipo r'!$BW17&lt;&gt;"",'[7]INVESTIGADOR_Descripcion tipo r'!$BW17&lt;&gt;0),'[7]INVESTIGADOR_Descripcion tipo r'!$BW17,""),IF($A19="TOTAL",SUM(INDIRECT("AS4:AS"&amp;ROW()-1)),""))</f>
        <v/>
      </c>
      <c r="AT19" s="3" t="str">
        <f t="shared" ca="1" si="14"/>
        <v/>
      </c>
      <c r="AU19" s="3" t="str">
        <f ca="1">IF(AND($A19&lt;&gt;"",$A19&lt;&gt;"TOTAL"),IF(AND('[7]INVESTIGADOR_Descripcion tipo r'!$BZ17&lt;&gt;"",'[7]INVESTIGADOR_Descripcion tipo r'!$BZ17&lt;&gt;0),'[7]INVESTIGADOR_Descripcion tipo r'!$BZ17,""),IF($A19="TOTAL",SUM(INDIRECT("AU4:AU"&amp;ROW()-1)),""))</f>
        <v/>
      </c>
      <c r="AV19" s="3" t="str">
        <f ca="1">IF(AND($A19&lt;&gt;"",$A19&lt;&gt;"TOTAL"),IF(AND('[7]INVESTIGADOR_Descripcion tipo r'!$CB17&lt;&gt;"",'[7]INVESTIGADOR_Descripcion tipo r'!$CB17&lt;&gt;0),'[7]INVESTIGADOR_Descripcion tipo r'!$CB17,""),IF($A19="TOTAL",SUM(INDIRECT("AV4:AV"&amp;ROW()-1)),""))</f>
        <v/>
      </c>
      <c r="AW19" s="3" t="str">
        <f t="shared" ca="1" si="15"/>
        <v/>
      </c>
      <c r="AX19" s="3" t="str">
        <f ca="1">IF(AND($A19&lt;&gt;"",$A19&lt;&gt;"TOTAL"),IF(AND('[7]INVESTIGADOR_Descripcion tipo r'!$CE17&lt;&gt;"",'[7]INVESTIGADOR_Descripcion tipo r'!$CE17&lt;&gt;0),'[7]INVESTIGADOR_Descripcion tipo r'!$CE17,""),IF($A19="TOTAL",SUM(INDIRECT("AX4:AX"&amp;ROW()-1)),""))</f>
        <v/>
      </c>
      <c r="AY19" s="3" t="str">
        <f ca="1">IF(AND($A19&lt;&gt;"",$A19&lt;&gt;"TOTAL"),IF(AND('[7]INVESTIGADOR_Descripcion tipo r'!$CG17&lt;&gt;"",'[7]INVESTIGADOR_Descripcion tipo r'!$CG17&lt;&gt;0),'[7]INVESTIGADOR_Descripcion tipo r'!$CG17,""),IF($A19="TOTAL",SUM(INDIRECT("AY4:AY"&amp;ROW()-1)),""))</f>
        <v/>
      </c>
      <c r="AZ19" s="3" t="str">
        <f t="shared" ca="1" si="16"/>
        <v/>
      </c>
      <c r="BA19" s="3" t="str">
        <f ca="1">IF(AND($A19&lt;&gt;"",$A19&lt;&gt;"TOTAL"),IF(AND('[7]INVESTIGADOR_Descripcion tipo r'!$CJ17&lt;&gt;"",'[7]INVESTIGADOR_Descripcion tipo r'!$CJ17&lt;&gt;0),'[7]INVESTIGADOR_Descripcion tipo r'!$CJ17,""),IF($A19="TOTAL",SUM(INDIRECT("BA4:BA"&amp;ROW()-1)),""))</f>
        <v/>
      </c>
      <c r="BB19" s="3" t="str">
        <f ca="1">IF(AND($A19&lt;&gt;"",$A19&lt;&gt;"TOTAL"),IF(AND('[7]INVESTIGADOR_Descripcion tipo r'!$CL17&lt;&gt;"",'[7]INVESTIGADOR_Descripcion tipo r'!$CL17&lt;&gt;0),'[7]INVESTIGADOR_Descripcion tipo r'!$CL17,""),IF($A19="TOTAL",SUM(INDIRECT("BB4:BB"&amp;ROW()-1)),""))</f>
        <v/>
      </c>
      <c r="BC19" s="3" t="str">
        <f t="shared" ca="1" si="17"/>
        <v/>
      </c>
      <c r="BD19" s="3" t="str">
        <f ca="1">IF(AND($A19&lt;&gt;"",$A19&lt;&gt;"TOTAL"),IF(AND('[7]INVESTIGADOR_Descripcion tipo r'!$CO17&lt;&gt;"",'[7]INVESTIGADOR_Descripcion tipo r'!$CO17&lt;&gt;0),'[7]INVESTIGADOR_Descripcion tipo r'!$CO17,""),IF($A19="TOTAL",SUM(INDIRECT("BD4:BD"&amp;ROW()-1)),""))</f>
        <v/>
      </c>
      <c r="BE19" s="3" t="str">
        <f ca="1">IF(AND($A19&lt;&gt;"",$A19&lt;&gt;"TOTAL"),IF(AND('[7]INVESTIGADOR_Descripcion tipo r'!$CQ17&lt;&gt;"",'[7]INVESTIGADOR_Descripcion tipo r'!$CQ17&lt;&gt;0),'[7]INVESTIGADOR_Descripcion tipo r'!$CQ17,""),IF($A19="TOTAL",SUM(INDIRECT("BE4:BE"&amp;ROW()-1)),""))</f>
        <v/>
      </c>
      <c r="BF19" s="3" t="str">
        <f t="shared" ca="1" si="18"/>
        <v/>
      </c>
    </row>
    <row r="20" spans="1:58" x14ac:dyDescent="0.2">
      <c r="A20" s="25" t="str">
        <f>IF('[7]INVESTIGADOR_Descripcion tipo r'!$B18&lt;&gt;"",'[7]INVESTIGADOR_Descripcion tipo r'!$B18,IF(AND('[7]INVESTIGADOR_Descripcion tipo r'!$B18="",'[7]INVESTIGADOR_Descripcion tipo r'!$B19="",'[7]INVESTIGADOR_Descripcion tipo r'!$B17=""),"","TOTAL"))</f>
        <v/>
      </c>
      <c r="B20" s="3" t="str">
        <f ca="1">IF(AND($A20&lt;&gt;"",$A20&lt;&gt;"TOTAL"),IF(AND('[7]INVESTIGADOR_Descripcion tipo r'!$C18&lt;&gt;"",'[7]INVESTIGADOR_Descripcion tipo r'!$C18&lt;&gt;0),'[7]INVESTIGADOR_Descripcion tipo r'!$C18,""),IF($A20="TOTAL",SUM(INDIRECT("B4:B"&amp;ROW()-1)),""))</f>
        <v/>
      </c>
      <c r="C20" s="3" t="str">
        <f ca="1">IF(AND($A20&lt;&gt;"",$A20&lt;&gt;"TOTAL"),IF(AND('[7]INVESTIGADOR_Descripcion tipo r'!$E18&lt;&gt;"",'[7]INVESTIGADOR_Descripcion tipo r'!$E18&lt;&gt;0),'[7]INVESTIGADOR_Descripcion tipo r'!$E18,""),IF($A20="TOTAL",SUM(INDIRECT("C4:C"&amp;ROW()-1)),""))</f>
        <v/>
      </c>
      <c r="D20" s="3" t="str">
        <f t="shared" ca="1" si="0"/>
        <v/>
      </c>
      <c r="E20" s="3" t="str">
        <f ca="1">IF(AND($A20&lt;&gt;"",$A20&lt;&gt;"TOTAL"),IF(AND('[7]INVESTIGADOR_Descripcion tipo r'!$H18&lt;&gt;"",'[7]INVESTIGADOR_Descripcion tipo r'!$H18&lt;&gt;0),'[7]INVESTIGADOR_Descripcion tipo r'!$H18,""),IF($A20="TOTAL",SUM(INDIRECT("E4:E"&amp;ROW()-1)),""))</f>
        <v/>
      </c>
      <c r="F20" s="3" t="str">
        <f ca="1">IF(AND($A20&lt;&gt;"",$A20&lt;&gt;"TOTAL"),IF(AND('[7]INVESTIGADOR_Descripcion tipo r'!$J18&lt;&gt;"",'[7]INVESTIGADOR_Descripcion tipo r'!$J18&lt;&gt;0),'[7]INVESTIGADOR_Descripcion tipo r'!$J18,""),IF($A20="TOTAL",SUM(INDIRECT("F4:F"&amp;ROW()-1)),""))</f>
        <v/>
      </c>
      <c r="G20" s="3" t="str">
        <f t="shared" ca="1" si="1"/>
        <v/>
      </c>
      <c r="H20" s="3" t="str">
        <f ca="1">IF(AND($A20&lt;&gt;"",$A20&lt;&gt;"TOTAL"),IF(AND('[7]INVESTIGADOR_Descripcion tipo r'!$M18&lt;&gt;"",'[7]INVESTIGADOR_Descripcion tipo r'!$M18&lt;&gt;0),'[7]INVESTIGADOR_Descripcion tipo r'!$M18,""),IF($A20="TOTAL",SUM(INDIRECT("H4:H"&amp;ROW()-1)),""))</f>
        <v/>
      </c>
      <c r="I20" s="3" t="str">
        <f ca="1">IF(AND($A20&lt;&gt;"",$A20&lt;&gt;"TOTAL"),IF(AND('[7]INVESTIGADOR_Descripcion tipo r'!$O18&lt;&gt;"",'[7]INVESTIGADOR_Descripcion tipo r'!$O18&lt;&gt;0),'[7]INVESTIGADOR_Descripcion tipo r'!$O18,""),IF($A20="TOTAL",SUM(INDIRECT("I4:I"&amp;ROW()-1)),""))</f>
        <v/>
      </c>
      <c r="J20" s="3" t="str">
        <f t="shared" ca="1" si="2"/>
        <v/>
      </c>
      <c r="K20" s="3" t="str">
        <f ca="1">IF(AND($A20&lt;&gt;"",$A20&lt;&gt;"TOTAL"),IF(AND('[7]INVESTIGADOR_Descripcion tipo r'!$R18&lt;&gt;"",'[7]INVESTIGADOR_Descripcion tipo r'!$R18&lt;&gt;0),'[7]INVESTIGADOR_Descripcion tipo r'!$R18,""),IF($A20="TOTAL",SUM(INDIRECT("K4:K"&amp;ROW()-1)),""))</f>
        <v/>
      </c>
      <c r="L20" s="3" t="str">
        <f ca="1">IF(AND($A20&lt;&gt;"",$A20&lt;&gt;"TOTAL"),IF(AND('[7]INVESTIGADOR_Descripcion tipo r'!$T18&lt;&gt;"",'[7]INVESTIGADOR_Descripcion tipo r'!$T18&lt;&gt;0),'[7]INVESTIGADOR_Descripcion tipo r'!$T18,""),IF($A20="TOTAL",SUM(INDIRECT("L4:L"&amp;ROW()-1)),""))</f>
        <v/>
      </c>
      <c r="M20" s="3" t="str">
        <f t="shared" ca="1" si="3"/>
        <v/>
      </c>
      <c r="N20" s="3" t="str">
        <f ca="1">IF(AND($A20&lt;&gt;"",$A20&lt;&gt;"TOTAL"),IF(AND('[7]INVESTIGADOR_Descripcion tipo r'!$W18&lt;&gt;"",'[7]INVESTIGADOR_Descripcion tipo r'!$W18&lt;&gt;0),'[7]INVESTIGADOR_Descripcion tipo r'!$W18,""),IF($A20="TOTAL",SUM(INDIRECT("N4:N"&amp;ROW()-1)),""))</f>
        <v/>
      </c>
      <c r="O20" s="3" t="str">
        <f ca="1">IF(AND($A20&lt;&gt;"",$A20&lt;&gt;"TOTAL"),IF(AND('[7]INVESTIGADOR_Descripcion tipo r'!$Y18&lt;&gt;"",'[7]INVESTIGADOR_Descripcion tipo r'!$Y18&lt;&gt;0),'[7]INVESTIGADOR_Descripcion tipo r'!$Y18,""),IF($A20="TOTAL",SUM(INDIRECT("O4:O"&amp;ROW()-1)),""))</f>
        <v/>
      </c>
      <c r="P20" s="3" t="str">
        <f t="shared" ca="1" si="4"/>
        <v/>
      </c>
      <c r="Q20" s="3" t="str">
        <f ca="1">IF(AND($A20&lt;&gt;"",$A20&lt;&gt;"TOTAL"),IF(AND('[7]INVESTIGADOR_Descripcion tipo r'!$AB18&lt;&gt;"",'[7]INVESTIGADOR_Descripcion tipo r'!$AB18&lt;&gt;0),'[7]INVESTIGADOR_Descripcion tipo r'!$AB18,""),IF($A20="TOTAL",SUM(INDIRECT("Q4:Q"&amp;ROW()-1)),""))</f>
        <v/>
      </c>
      <c r="R20" s="3" t="str">
        <f ca="1">IF(AND($A20&lt;&gt;"",$A20&lt;&gt;"TOTAL"),IF(AND('[7]INVESTIGADOR_Descripcion tipo r'!$AD18&lt;&gt;"",'[7]INVESTIGADOR_Descripcion tipo r'!$AD18&lt;&gt;0),'[7]INVESTIGADOR_Descripcion tipo r'!$AD18,""),IF($A20="TOTAL",SUM(INDIRECT("R4:R"&amp;ROW()-1)),""))</f>
        <v/>
      </c>
      <c r="S20" s="3" t="str">
        <f t="shared" ca="1" si="5"/>
        <v/>
      </c>
      <c r="T20" s="3" t="str">
        <f ca="1">IF(AND($A20&lt;&gt;"",$A20&lt;&gt;"TOTAL"),IF(AND('[7]INVESTIGADOR_Descripcion tipo r'!$AG18&lt;&gt;"",'[7]INVESTIGADOR_Descripcion tipo r'!$AG18&lt;&gt;0),'[7]INVESTIGADOR_Descripcion tipo r'!$AG18,""),IF($A20="TOTAL",SUM(INDIRECT("T4:T"&amp;ROW()-1)),""))</f>
        <v/>
      </c>
      <c r="U20" s="3" t="str">
        <f ca="1">IF(AND($A20&lt;&gt;"",$A20&lt;&gt;"TOTAL"),IF(AND('[7]INVESTIGADOR_Descripcion tipo r'!$AI18&lt;&gt;"",'[7]INVESTIGADOR_Descripcion tipo r'!$AI18&lt;&gt;0),'[7]INVESTIGADOR_Descripcion tipo r'!$AI18,""),IF($A20="TOTAL",SUM(INDIRECT("U4:U"&amp;ROW()-1)),""))</f>
        <v/>
      </c>
      <c r="V20" s="3" t="str">
        <f t="shared" ca="1" si="6"/>
        <v/>
      </c>
      <c r="W20" s="3" t="str">
        <f ca="1">IF(AND($A20&lt;&gt;"",$A20&lt;&gt;"TOTAL"),IF(AND('[7]INVESTIGADOR_Descripcion tipo r'!$AL18&lt;&gt;"",'[7]INVESTIGADOR_Descripcion tipo r'!$AL18&lt;&gt;0),'[7]INVESTIGADOR_Descripcion tipo r'!$AL18,""),IF($A20="TOTAL",SUM(INDIRECT("W4:W"&amp;ROW()-1)),""))</f>
        <v/>
      </c>
      <c r="X20" s="3" t="str">
        <f ca="1">IF(AND($A20&lt;&gt;"",$A20&lt;&gt;"TOTAL"),IF(AND('[7]INVESTIGADOR_Descripcion tipo r'!$AN18&lt;&gt;"",'[7]INVESTIGADOR_Descripcion tipo r'!$AN18&lt;&gt;0),'[7]INVESTIGADOR_Descripcion tipo r'!$AN18,""),IF($A20="TOTAL",SUM(INDIRECT("X4:X"&amp;ROW()-1)),""))</f>
        <v/>
      </c>
      <c r="Y20" s="3" t="str">
        <f t="shared" ca="1" si="7"/>
        <v/>
      </c>
      <c r="Z20" s="3" t="str">
        <f ca="1">IF(AND($A20&lt;&gt;"",$A20&lt;&gt;"TOTAL"),IF(AND('[7]INVESTIGADOR_Descripcion tipo r'!$AQ18&lt;&gt;"",'[7]INVESTIGADOR_Descripcion tipo r'!$AQ18&lt;&gt;0),'[7]INVESTIGADOR_Descripcion tipo r'!$AQ18,""),IF($A20="TOTAL",SUM(INDIRECT("Z4:Z"&amp;ROW()-1)),""))</f>
        <v/>
      </c>
      <c r="AA20" s="3" t="str">
        <f ca="1">IF(AND($A20&lt;&gt;"",$A20&lt;&gt;"TOTAL"),IF(AND('[7]INVESTIGADOR_Descripcion tipo r'!$AS18&lt;&gt;"",'[7]INVESTIGADOR_Descripcion tipo r'!$AS18&lt;&gt;0),'[7]INVESTIGADOR_Descripcion tipo r'!$AS18,""),IF($A20="TOTAL",SUM(INDIRECT("AA4:AA"&amp;ROW()-1)),""))</f>
        <v/>
      </c>
      <c r="AB20" s="3" t="str">
        <f t="shared" ca="1" si="8"/>
        <v/>
      </c>
      <c r="AC20" s="3" t="str">
        <f ca="1">IF(AND($A20&lt;&gt;"",$A20&lt;&gt;"TOTAL"),IF(AND('[7]INVESTIGADOR_Descripcion tipo r'!$AV18&lt;&gt;"",'[7]INVESTIGADOR_Descripcion tipo r'!$AV18&lt;&gt;0),'[7]INVESTIGADOR_Descripcion tipo r'!$AV18,""),IF($A20="TOTAL",SUM(INDIRECT("AC4:AC"&amp;ROW()-1)),""))</f>
        <v/>
      </c>
      <c r="AD20" s="3" t="str">
        <f ca="1">IF(AND($A20&lt;&gt;"",$A20&lt;&gt;"TOTAL"),IF(AND('[7]INVESTIGADOR_Descripcion tipo r'!$AX18&lt;&gt;"",'[7]INVESTIGADOR_Descripcion tipo r'!$AX18&lt;&gt;0),'[7]INVESTIGADOR_Descripcion tipo r'!$AX18,""),IF($A20="TOTAL",SUM(INDIRECT("AD4:AD"&amp;ROW()-1)),""))</f>
        <v/>
      </c>
      <c r="AE20" s="3" t="str">
        <f t="shared" ca="1" si="9"/>
        <v/>
      </c>
      <c r="AF20" s="3" t="str">
        <f ca="1">IF(AND($A20&lt;&gt;"",$A20&lt;&gt;"TOTAL"),IF(AND('[7]INVESTIGADOR_Descripcion tipo r'!$BA18&lt;&gt;"",'[7]INVESTIGADOR_Descripcion tipo r'!$BA18&lt;&gt;0),'[7]INVESTIGADOR_Descripcion tipo r'!$BA18,""),IF($A20="TOTAL",SUM(INDIRECT("AF4:AF"&amp;ROW()-1)),""))</f>
        <v/>
      </c>
      <c r="AG20" s="3" t="str">
        <f ca="1">IF(AND($A20&lt;&gt;"",$A20&lt;&gt;"TOTAL"),IF(AND('[7]INVESTIGADOR_Descripcion tipo r'!$BC18&lt;&gt;"",'[7]INVESTIGADOR_Descripcion tipo r'!$BC18&lt;&gt;0),'[7]INVESTIGADOR_Descripcion tipo r'!$BC18,""),IF($A20="TOTAL",SUM(INDIRECT("AG4:AG"&amp;ROW()-1)),""))</f>
        <v/>
      </c>
      <c r="AH20" s="3" t="str">
        <f t="shared" ca="1" si="10"/>
        <v/>
      </c>
      <c r="AI20" s="3" t="str">
        <f ca="1">IF(AND($A20&lt;&gt;"",$A20&lt;&gt;"TOTAL"),IF(AND('[7]INVESTIGADOR_Descripcion tipo r'!$BF18&lt;&gt;"",'[7]INVESTIGADOR_Descripcion tipo r'!$BF18&lt;&gt;0),'[7]INVESTIGADOR_Descripcion tipo r'!$BF18,""),IF($A20="TOTAL",SUM(INDIRECT("AI4:AI"&amp;ROW()-1)),""))</f>
        <v/>
      </c>
      <c r="AJ20" s="3" t="str">
        <f ca="1">IF(AND($A20&lt;&gt;"",$A20&lt;&gt;"TOTAL"),IF(AND('[7]INVESTIGADOR_Descripcion tipo r'!$BH18&lt;&gt;"",'[7]INVESTIGADOR_Descripcion tipo r'!$BH18&lt;&gt;0),'[7]INVESTIGADOR_Descripcion tipo r'!$BH18,""),IF($A20="TOTAL",SUM(INDIRECT("AJ4:AJ"&amp;ROW()-1)),""))</f>
        <v/>
      </c>
      <c r="AK20" s="3" t="str">
        <f t="shared" ca="1" si="11"/>
        <v/>
      </c>
      <c r="AL20" s="3" t="str">
        <f ca="1">IF(AND($A20&lt;&gt;"",$A20&lt;&gt;"TOTAL"),IF(AND('[7]INVESTIGADOR_Descripcion tipo r'!$BK18&lt;&gt;"",'[7]INVESTIGADOR_Descripcion tipo r'!$BK18&lt;&gt;0),'[7]INVESTIGADOR_Descripcion tipo r'!$BK18,""),IF($A20="TOTAL",SUM(INDIRECT("AL4:AL"&amp;ROW()-1)),""))</f>
        <v/>
      </c>
      <c r="AM20" s="3" t="str">
        <f ca="1">IF(AND($A20&lt;&gt;"",$A20&lt;&gt;"TOTAL"),IF(AND('[7]INVESTIGADOR_Descripcion tipo r'!$BM18&lt;&gt;"",'[7]INVESTIGADOR_Descripcion tipo r'!$BM18&lt;&gt;0),'[7]INVESTIGADOR_Descripcion tipo r'!$BM18,""),IF($A20="TOTAL",SUM(INDIRECT("AM4:AM"&amp;ROW()-1)),""))</f>
        <v/>
      </c>
      <c r="AN20" s="3" t="str">
        <f t="shared" ca="1" si="12"/>
        <v/>
      </c>
      <c r="AO20" s="3" t="str">
        <f ca="1">IF(AND($A20&lt;&gt;"",$A20&lt;&gt;"TOTAL"),IF(AND('[7]INVESTIGADOR_Descripcion tipo r'!$BP18&lt;&gt;"",'[7]INVESTIGADOR_Descripcion tipo r'!$BP18&lt;&gt;0),'[7]INVESTIGADOR_Descripcion tipo r'!$BP18,""),IF($A20="TOTAL",SUM(INDIRECT("AO4:AO"&amp;ROW()-1)),""))</f>
        <v/>
      </c>
      <c r="AP20" s="3" t="str">
        <f ca="1">IF(AND($A20&lt;&gt;"",$A20&lt;&gt;"TOTAL"),IF(AND('[7]INVESTIGADOR_Descripcion tipo r'!$BR18&lt;&gt;"",'[7]INVESTIGADOR_Descripcion tipo r'!$BR18&lt;&gt;0),'[7]INVESTIGADOR_Descripcion tipo r'!$BR18,""),IF($A20="TOTAL",SUM(INDIRECT("AP4:AP"&amp;ROW()-1)),""))</f>
        <v/>
      </c>
      <c r="AQ20" s="3" t="str">
        <f t="shared" ca="1" si="13"/>
        <v/>
      </c>
      <c r="AR20" s="3" t="str">
        <f ca="1">IF(AND($A20&lt;&gt;"",$A20&lt;&gt;"TOTAL"),IF(AND('[7]INVESTIGADOR_Descripcion tipo r'!$BU18&lt;&gt;"",'[7]INVESTIGADOR_Descripcion tipo r'!$BU18&lt;&gt;0),'[7]INVESTIGADOR_Descripcion tipo r'!$BU18,""),IF($A20="TOTAL",SUM(INDIRECT("AR4:AR"&amp;ROW()-1)),""))</f>
        <v/>
      </c>
      <c r="AS20" s="3" t="str">
        <f ca="1">IF(AND($A20&lt;&gt;"",$A20&lt;&gt;"TOTAL"),IF(AND('[7]INVESTIGADOR_Descripcion tipo r'!$BW18&lt;&gt;"",'[7]INVESTIGADOR_Descripcion tipo r'!$BW18&lt;&gt;0),'[7]INVESTIGADOR_Descripcion tipo r'!$BW18,""),IF($A20="TOTAL",SUM(INDIRECT("AS4:AS"&amp;ROW()-1)),""))</f>
        <v/>
      </c>
      <c r="AT20" s="3" t="str">
        <f t="shared" ca="1" si="14"/>
        <v/>
      </c>
      <c r="AU20" s="3" t="str">
        <f ca="1">IF(AND($A20&lt;&gt;"",$A20&lt;&gt;"TOTAL"),IF(AND('[7]INVESTIGADOR_Descripcion tipo r'!$BZ18&lt;&gt;"",'[7]INVESTIGADOR_Descripcion tipo r'!$BZ18&lt;&gt;0),'[7]INVESTIGADOR_Descripcion tipo r'!$BZ18,""),IF($A20="TOTAL",SUM(INDIRECT("AU4:AU"&amp;ROW()-1)),""))</f>
        <v/>
      </c>
      <c r="AV20" s="3" t="str">
        <f ca="1">IF(AND($A20&lt;&gt;"",$A20&lt;&gt;"TOTAL"),IF(AND('[7]INVESTIGADOR_Descripcion tipo r'!$CB18&lt;&gt;"",'[7]INVESTIGADOR_Descripcion tipo r'!$CB18&lt;&gt;0),'[7]INVESTIGADOR_Descripcion tipo r'!$CB18,""),IF($A20="TOTAL",SUM(INDIRECT("AV4:AV"&amp;ROW()-1)),""))</f>
        <v/>
      </c>
      <c r="AW20" s="3" t="str">
        <f t="shared" ca="1" si="15"/>
        <v/>
      </c>
      <c r="AX20" s="3" t="str">
        <f ca="1">IF(AND($A20&lt;&gt;"",$A20&lt;&gt;"TOTAL"),IF(AND('[7]INVESTIGADOR_Descripcion tipo r'!$CE18&lt;&gt;"",'[7]INVESTIGADOR_Descripcion tipo r'!$CE18&lt;&gt;0),'[7]INVESTIGADOR_Descripcion tipo r'!$CE18,""),IF($A20="TOTAL",SUM(INDIRECT("AX4:AX"&amp;ROW()-1)),""))</f>
        <v/>
      </c>
      <c r="AY20" s="3" t="str">
        <f ca="1">IF(AND($A20&lt;&gt;"",$A20&lt;&gt;"TOTAL"),IF(AND('[7]INVESTIGADOR_Descripcion tipo r'!$CG18&lt;&gt;"",'[7]INVESTIGADOR_Descripcion tipo r'!$CG18&lt;&gt;0),'[7]INVESTIGADOR_Descripcion tipo r'!$CG18,""),IF($A20="TOTAL",SUM(INDIRECT("AY4:AY"&amp;ROW()-1)),""))</f>
        <v/>
      </c>
      <c r="AZ20" s="3" t="str">
        <f t="shared" ca="1" si="16"/>
        <v/>
      </c>
      <c r="BA20" s="3" t="str">
        <f ca="1">IF(AND($A20&lt;&gt;"",$A20&lt;&gt;"TOTAL"),IF(AND('[7]INVESTIGADOR_Descripcion tipo r'!$CJ18&lt;&gt;"",'[7]INVESTIGADOR_Descripcion tipo r'!$CJ18&lt;&gt;0),'[7]INVESTIGADOR_Descripcion tipo r'!$CJ18,""),IF($A20="TOTAL",SUM(INDIRECT("BA4:BA"&amp;ROW()-1)),""))</f>
        <v/>
      </c>
      <c r="BB20" s="3" t="str">
        <f ca="1">IF(AND($A20&lt;&gt;"",$A20&lt;&gt;"TOTAL"),IF(AND('[7]INVESTIGADOR_Descripcion tipo r'!$CL18&lt;&gt;"",'[7]INVESTIGADOR_Descripcion tipo r'!$CL18&lt;&gt;0),'[7]INVESTIGADOR_Descripcion tipo r'!$CL18,""),IF($A20="TOTAL",SUM(INDIRECT("BB4:BB"&amp;ROW()-1)),""))</f>
        <v/>
      </c>
      <c r="BC20" s="3" t="str">
        <f t="shared" ca="1" si="17"/>
        <v/>
      </c>
      <c r="BD20" s="3" t="str">
        <f ca="1">IF(AND($A20&lt;&gt;"",$A20&lt;&gt;"TOTAL"),IF(AND('[7]INVESTIGADOR_Descripcion tipo r'!$CO18&lt;&gt;"",'[7]INVESTIGADOR_Descripcion tipo r'!$CO18&lt;&gt;0),'[7]INVESTIGADOR_Descripcion tipo r'!$CO18,""),IF($A20="TOTAL",SUM(INDIRECT("BD4:BD"&amp;ROW()-1)),""))</f>
        <v/>
      </c>
      <c r="BE20" s="3" t="str">
        <f ca="1">IF(AND($A20&lt;&gt;"",$A20&lt;&gt;"TOTAL"),IF(AND('[7]INVESTIGADOR_Descripcion tipo r'!$CQ18&lt;&gt;"",'[7]INVESTIGADOR_Descripcion tipo r'!$CQ18&lt;&gt;0),'[7]INVESTIGADOR_Descripcion tipo r'!$CQ18,""),IF($A20="TOTAL",SUM(INDIRECT("BE4:BE"&amp;ROW()-1)),""))</f>
        <v/>
      </c>
      <c r="BF20" s="3" t="str">
        <f t="shared" ca="1" si="18"/>
        <v/>
      </c>
    </row>
    <row r="21" spans="1:58" x14ac:dyDescent="0.2">
      <c r="A21" s="25" t="str">
        <f>IF('[7]INVESTIGADOR_Descripcion tipo r'!$B19&lt;&gt;"",'[7]INVESTIGADOR_Descripcion tipo r'!$B19,IF(AND('[7]INVESTIGADOR_Descripcion tipo r'!$B19="",'[7]INVESTIGADOR_Descripcion tipo r'!$B20="",'[7]INVESTIGADOR_Descripcion tipo r'!$B18=""),"","TOTAL"))</f>
        <v/>
      </c>
      <c r="B21" s="3" t="str">
        <f ca="1">IF(AND($A21&lt;&gt;"",$A21&lt;&gt;"TOTAL"),IF(AND('[7]INVESTIGADOR_Descripcion tipo r'!$C19&lt;&gt;"",'[7]INVESTIGADOR_Descripcion tipo r'!$C19&lt;&gt;0),'[7]INVESTIGADOR_Descripcion tipo r'!$C19,""),IF($A21="TOTAL",SUM(INDIRECT("B4:B"&amp;ROW()-1)),""))</f>
        <v/>
      </c>
      <c r="C21" s="3" t="str">
        <f ca="1">IF(AND($A21&lt;&gt;"",$A21&lt;&gt;"TOTAL"),IF(AND('[7]INVESTIGADOR_Descripcion tipo r'!$E19&lt;&gt;"",'[7]INVESTIGADOR_Descripcion tipo r'!$E19&lt;&gt;0),'[7]INVESTIGADOR_Descripcion tipo r'!$E19,""),IF($A21="TOTAL",SUM(INDIRECT("C4:C"&amp;ROW()-1)),""))</f>
        <v/>
      </c>
      <c r="D21" s="3" t="str">
        <f t="shared" ca="1" si="0"/>
        <v/>
      </c>
      <c r="E21" s="3" t="str">
        <f ca="1">IF(AND($A21&lt;&gt;"",$A21&lt;&gt;"TOTAL"),IF(AND('[7]INVESTIGADOR_Descripcion tipo r'!$H19&lt;&gt;"",'[7]INVESTIGADOR_Descripcion tipo r'!$H19&lt;&gt;0),'[7]INVESTIGADOR_Descripcion tipo r'!$H19,""),IF($A21="TOTAL",SUM(INDIRECT("E4:E"&amp;ROW()-1)),""))</f>
        <v/>
      </c>
      <c r="F21" s="3" t="str">
        <f ca="1">IF(AND($A21&lt;&gt;"",$A21&lt;&gt;"TOTAL"),IF(AND('[7]INVESTIGADOR_Descripcion tipo r'!$J19&lt;&gt;"",'[7]INVESTIGADOR_Descripcion tipo r'!$J19&lt;&gt;0),'[7]INVESTIGADOR_Descripcion tipo r'!$J19,""),IF($A21="TOTAL",SUM(INDIRECT("F4:F"&amp;ROW()-1)),""))</f>
        <v/>
      </c>
      <c r="G21" s="3" t="str">
        <f t="shared" ca="1" si="1"/>
        <v/>
      </c>
      <c r="H21" s="3" t="str">
        <f ca="1">IF(AND($A21&lt;&gt;"",$A21&lt;&gt;"TOTAL"),IF(AND('[7]INVESTIGADOR_Descripcion tipo r'!$M19&lt;&gt;"",'[7]INVESTIGADOR_Descripcion tipo r'!$M19&lt;&gt;0),'[7]INVESTIGADOR_Descripcion tipo r'!$M19,""),IF($A21="TOTAL",SUM(INDIRECT("H4:H"&amp;ROW()-1)),""))</f>
        <v/>
      </c>
      <c r="I21" s="3" t="str">
        <f ca="1">IF(AND($A21&lt;&gt;"",$A21&lt;&gt;"TOTAL"),IF(AND('[7]INVESTIGADOR_Descripcion tipo r'!$O19&lt;&gt;"",'[7]INVESTIGADOR_Descripcion tipo r'!$O19&lt;&gt;0),'[7]INVESTIGADOR_Descripcion tipo r'!$O19,""),IF($A21="TOTAL",SUM(INDIRECT("I4:I"&amp;ROW()-1)),""))</f>
        <v/>
      </c>
      <c r="J21" s="3" t="str">
        <f t="shared" ca="1" si="2"/>
        <v/>
      </c>
      <c r="K21" s="3" t="str">
        <f ca="1">IF(AND($A21&lt;&gt;"",$A21&lt;&gt;"TOTAL"),IF(AND('[7]INVESTIGADOR_Descripcion tipo r'!$R19&lt;&gt;"",'[7]INVESTIGADOR_Descripcion tipo r'!$R19&lt;&gt;0),'[7]INVESTIGADOR_Descripcion tipo r'!$R19,""),IF($A21="TOTAL",SUM(INDIRECT("K4:K"&amp;ROW()-1)),""))</f>
        <v/>
      </c>
      <c r="L21" s="3" t="str">
        <f ca="1">IF(AND($A21&lt;&gt;"",$A21&lt;&gt;"TOTAL"),IF(AND('[7]INVESTIGADOR_Descripcion tipo r'!$T19&lt;&gt;"",'[7]INVESTIGADOR_Descripcion tipo r'!$T19&lt;&gt;0),'[7]INVESTIGADOR_Descripcion tipo r'!$T19,""),IF($A21="TOTAL",SUM(INDIRECT("L4:L"&amp;ROW()-1)),""))</f>
        <v/>
      </c>
      <c r="M21" s="3" t="str">
        <f t="shared" ca="1" si="3"/>
        <v/>
      </c>
      <c r="N21" s="3" t="str">
        <f ca="1">IF(AND($A21&lt;&gt;"",$A21&lt;&gt;"TOTAL"),IF(AND('[7]INVESTIGADOR_Descripcion tipo r'!$W19&lt;&gt;"",'[7]INVESTIGADOR_Descripcion tipo r'!$W19&lt;&gt;0),'[7]INVESTIGADOR_Descripcion tipo r'!$W19,""),IF($A21="TOTAL",SUM(INDIRECT("N4:N"&amp;ROW()-1)),""))</f>
        <v/>
      </c>
      <c r="O21" s="3" t="str">
        <f ca="1">IF(AND($A21&lt;&gt;"",$A21&lt;&gt;"TOTAL"),IF(AND('[7]INVESTIGADOR_Descripcion tipo r'!$Y19&lt;&gt;"",'[7]INVESTIGADOR_Descripcion tipo r'!$Y19&lt;&gt;0),'[7]INVESTIGADOR_Descripcion tipo r'!$Y19,""),IF($A21="TOTAL",SUM(INDIRECT("O4:O"&amp;ROW()-1)),""))</f>
        <v/>
      </c>
      <c r="P21" s="3" t="str">
        <f t="shared" ca="1" si="4"/>
        <v/>
      </c>
      <c r="Q21" s="3" t="str">
        <f ca="1">IF(AND($A21&lt;&gt;"",$A21&lt;&gt;"TOTAL"),IF(AND('[7]INVESTIGADOR_Descripcion tipo r'!$AB19&lt;&gt;"",'[7]INVESTIGADOR_Descripcion tipo r'!$AB19&lt;&gt;0),'[7]INVESTIGADOR_Descripcion tipo r'!$AB19,""),IF($A21="TOTAL",SUM(INDIRECT("Q4:Q"&amp;ROW()-1)),""))</f>
        <v/>
      </c>
      <c r="R21" s="3" t="str">
        <f ca="1">IF(AND($A21&lt;&gt;"",$A21&lt;&gt;"TOTAL"),IF(AND('[7]INVESTIGADOR_Descripcion tipo r'!$AD19&lt;&gt;"",'[7]INVESTIGADOR_Descripcion tipo r'!$AD19&lt;&gt;0),'[7]INVESTIGADOR_Descripcion tipo r'!$AD19,""),IF($A21="TOTAL",SUM(INDIRECT("R4:R"&amp;ROW()-1)),""))</f>
        <v/>
      </c>
      <c r="S21" s="3" t="str">
        <f t="shared" ca="1" si="5"/>
        <v/>
      </c>
      <c r="T21" s="3" t="str">
        <f ca="1">IF(AND($A21&lt;&gt;"",$A21&lt;&gt;"TOTAL"),IF(AND('[7]INVESTIGADOR_Descripcion tipo r'!$AG19&lt;&gt;"",'[7]INVESTIGADOR_Descripcion tipo r'!$AG19&lt;&gt;0),'[7]INVESTIGADOR_Descripcion tipo r'!$AG19,""),IF($A21="TOTAL",SUM(INDIRECT("T4:T"&amp;ROW()-1)),""))</f>
        <v/>
      </c>
      <c r="U21" s="3" t="str">
        <f ca="1">IF(AND($A21&lt;&gt;"",$A21&lt;&gt;"TOTAL"),IF(AND('[7]INVESTIGADOR_Descripcion tipo r'!$AI19&lt;&gt;"",'[7]INVESTIGADOR_Descripcion tipo r'!$AI19&lt;&gt;0),'[7]INVESTIGADOR_Descripcion tipo r'!$AI19,""),IF($A21="TOTAL",SUM(INDIRECT("U4:U"&amp;ROW()-1)),""))</f>
        <v/>
      </c>
      <c r="V21" s="3" t="str">
        <f t="shared" ca="1" si="6"/>
        <v/>
      </c>
      <c r="W21" s="3" t="str">
        <f ca="1">IF(AND($A21&lt;&gt;"",$A21&lt;&gt;"TOTAL"),IF(AND('[7]INVESTIGADOR_Descripcion tipo r'!$AL19&lt;&gt;"",'[7]INVESTIGADOR_Descripcion tipo r'!$AL19&lt;&gt;0),'[7]INVESTIGADOR_Descripcion tipo r'!$AL19,""),IF($A21="TOTAL",SUM(INDIRECT("W4:W"&amp;ROW()-1)),""))</f>
        <v/>
      </c>
      <c r="X21" s="3" t="str">
        <f ca="1">IF(AND($A21&lt;&gt;"",$A21&lt;&gt;"TOTAL"),IF(AND('[7]INVESTIGADOR_Descripcion tipo r'!$AN19&lt;&gt;"",'[7]INVESTIGADOR_Descripcion tipo r'!$AN19&lt;&gt;0),'[7]INVESTIGADOR_Descripcion tipo r'!$AN19,""),IF($A21="TOTAL",SUM(INDIRECT("X4:X"&amp;ROW()-1)),""))</f>
        <v/>
      </c>
      <c r="Y21" s="3" t="str">
        <f t="shared" ca="1" si="7"/>
        <v/>
      </c>
      <c r="Z21" s="3" t="str">
        <f ca="1">IF(AND($A21&lt;&gt;"",$A21&lt;&gt;"TOTAL"),IF(AND('[7]INVESTIGADOR_Descripcion tipo r'!$AQ19&lt;&gt;"",'[7]INVESTIGADOR_Descripcion tipo r'!$AQ19&lt;&gt;0),'[7]INVESTIGADOR_Descripcion tipo r'!$AQ19,""),IF($A21="TOTAL",SUM(INDIRECT("Z4:Z"&amp;ROW()-1)),""))</f>
        <v/>
      </c>
      <c r="AA21" s="3" t="str">
        <f ca="1">IF(AND($A21&lt;&gt;"",$A21&lt;&gt;"TOTAL"),IF(AND('[7]INVESTIGADOR_Descripcion tipo r'!$AS19&lt;&gt;"",'[7]INVESTIGADOR_Descripcion tipo r'!$AS19&lt;&gt;0),'[7]INVESTIGADOR_Descripcion tipo r'!$AS19,""),IF($A21="TOTAL",SUM(INDIRECT("AA4:AA"&amp;ROW()-1)),""))</f>
        <v/>
      </c>
      <c r="AB21" s="3" t="str">
        <f t="shared" ca="1" si="8"/>
        <v/>
      </c>
      <c r="AC21" s="3" t="str">
        <f ca="1">IF(AND($A21&lt;&gt;"",$A21&lt;&gt;"TOTAL"),IF(AND('[7]INVESTIGADOR_Descripcion tipo r'!$AV19&lt;&gt;"",'[7]INVESTIGADOR_Descripcion tipo r'!$AV19&lt;&gt;0),'[7]INVESTIGADOR_Descripcion tipo r'!$AV19,""),IF($A21="TOTAL",SUM(INDIRECT("AC4:AC"&amp;ROW()-1)),""))</f>
        <v/>
      </c>
      <c r="AD21" s="3" t="str">
        <f ca="1">IF(AND($A21&lt;&gt;"",$A21&lt;&gt;"TOTAL"),IF(AND('[7]INVESTIGADOR_Descripcion tipo r'!$AX19&lt;&gt;"",'[7]INVESTIGADOR_Descripcion tipo r'!$AX19&lt;&gt;0),'[7]INVESTIGADOR_Descripcion tipo r'!$AX19,""),IF($A21="TOTAL",SUM(INDIRECT("AD4:AD"&amp;ROW()-1)),""))</f>
        <v/>
      </c>
      <c r="AE21" s="3" t="str">
        <f t="shared" ca="1" si="9"/>
        <v/>
      </c>
      <c r="AF21" s="3" t="str">
        <f ca="1">IF(AND($A21&lt;&gt;"",$A21&lt;&gt;"TOTAL"),IF(AND('[7]INVESTIGADOR_Descripcion tipo r'!$BA19&lt;&gt;"",'[7]INVESTIGADOR_Descripcion tipo r'!$BA19&lt;&gt;0),'[7]INVESTIGADOR_Descripcion tipo r'!$BA19,""),IF($A21="TOTAL",SUM(INDIRECT("AF4:AF"&amp;ROW()-1)),""))</f>
        <v/>
      </c>
      <c r="AG21" s="3" t="str">
        <f ca="1">IF(AND($A21&lt;&gt;"",$A21&lt;&gt;"TOTAL"),IF(AND('[7]INVESTIGADOR_Descripcion tipo r'!$BC19&lt;&gt;"",'[7]INVESTIGADOR_Descripcion tipo r'!$BC19&lt;&gt;0),'[7]INVESTIGADOR_Descripcion tipo r'!$BC19,""),IF($A21="TOTAL",SUM(INDIRECT("AG4:AG"&amp;ROW()-1)),""))</f>
        <v/>
      </c>
      <c r="AH21" s="3" t="str">
        <f t="shared" ca="1" si="10"/>
        <v/>
      </c>
      <c r="AI21" s="3" t="str">
        <f ca="1">IF(AND($A21&lt;&gt;"",$A21&lt;&gt;"TOTAL"),IF(AND('[7]INVESTIGADOR_Descripcion tipo r'!$BF19&lt;&gt;"",'[7]INVESTIGADOR_Descripcion tipo r'!$BF19&lt;&gt;0),'[7]INVESTIGADOR_Descripcion tipo r'!$BF19,""),IF($A21="TOTAL",SUM(INDIRECT("AI4:AI"&amp;ROW()-1)),""))</f>
        <v/>
      </c>
      <c r="AJ21" s="3" t="str">
        <f ca="1">IF(AND($A21&lt;&gt;"",$A21&lt;&gt;"TOTAL"),IF(AND('[7]INVESTIGADOR_Descripcion tipo r'!$BH19&lt;&gt;"",'[7]INVESTIGADOR_Descripcion tipo r'!$BH19&lt;&gt;0),'[7]INVESTIGADOR_Descripcion tipo r'!$BH19,""),IF($A21="TOTAL",SUM(INDIRECT("AJ4:AJ"&amp;ROW()-1)),""))</f>
        <v/>
      </c>
      <c r="AK21" s="3" t="str">
        <f t="shared" ca="1" si="11"/>
        <v/>
      </c>
      <c r="AL21" s="3" t="str">
        <f ca="1">IF(AND($A21&lt;&gt;"",$A21&lt;&gt;"TOTAL"),IF(AND('[7]INVESTIGADOR_Descripcion tipo r'!$BK19&lt;&gt;"",'[7]INVESTIGADOR_Descripcion tipo r'!$BK19&lt;&gt;0),'[7]INVESTIGADOR_Descripcion tipo r'!$BK19,""),IF($A21="TOTAL",SUM(INDIRECT("AL4:AL"&amp;ROW()-1)),""))</f>
        <v/>
      </c>
      <c r="AM21" s="3" t="str">
        <f ca="1">IF(AND($A21&lt;&gt;"",$A21&lt;&gt;"TOTAL"),IF(AND('[7]INVESTIGADOR_Descripcion tipo r'!$BM19&lt;&gt;"",'[7]INVESTIGADOR_Descripcion tipo r'!$BM19&lt;&gt;0),'[7]INVESTIGADOR_Descripcion tipo r'!$BM19,""),IF($A21="TOTAL",SUM(INDIRECT("AM4:AM"&amp;ROW()-1)),""))</f>
        <v/>
      </c>
      <c r="AN21" s="3" t="str">
        <f t="shared" ca="1" si="12"/>
        <v/>
      </c>
      <c r="AO21" s="3" t="str">
        <f ca="1">IF(AND($A21&lt;&gt;"",$A21&lt;&gt;"TOTAL"),IF(AND('[7]INVESTIGADOR_Descripcion tipo r'!$BP19&lt;&gt;"",'[7]INVESTIGADOR_Descripcion tipo r'!$BP19&lt;&gt;0),'[7]INVESTIGADOR_Descripcion tipo r'!$BP19,""),IF($A21="TOTAL",SUM(INDIRECT("AO4:AO"&amp;ROW()-1)),""))</f>
        <v/>
      </c>
      <c r="AP21" s="3" t="str">
        <f ca="1">IF(AND($A21&lt;&gt;"",$A21&lt;&gt;"TOTAL"),IF(AND('[7]INVESTIGADOR_Descripcion tipo r'!$BR19&lt;&gt;"",'[7]INVESTIGADOR_Descripcion tipo r'!$BR19&lt;&gt;0),'[7]INVESTIGADOR_Descripcion tipo r'!$BR19,""),IF($A21="TOTAL",SUM(INDIRECT("AP4:AP"&amp;ROW()-1)),""))</f>
        <v/>
      </c>
      <c r="AQ21" s="3" t="str">
        <f t="shared" ca="1" si="13"/>
        <v/>
      </c>
      <c r="AR21" s="3" t="str">
        <f ca="1">IF(AND($A21&lt;&gt;"",$A21&lt;&gt;"TOTAL"),IF(AND('[7]INVESTIGADOR_Descripcion tipo r'!$BU19&lt;&gt;"",'[7]INVESTIGADOR_Descripcion tipo r'!$BU19&lt;&gt;0),'[7]INVESTIGADOR_Descripcion tipo r'!$BU19,""),IF($A21="TOTAL",SUM(INDIRECT("AR4:AR"&amp;ROW()-1)),""))</f>
        <v/>
      </c>
      <c r="AS21" s="3" t="str">
        <f ca="1">IF(AND($A21&lt;&gt;"",$A21&lt;&gt;"TOTAL"),IF(AND('[7]INVESTIGADOR_Descripcion tipo r'!$BW19&lt;&gt;"",'[7]INVESTIGADOR_Descripcion tipo r'!$BW19&lt;&gt;0),'[7]INVESTIGADOR_Descripcion tipo r'!$BW19,""),IF($A21="TOTAL",SUM(INDIRECT("AS4:AS"&amp;ROW()-1)),""))</f>
        <v/>
      </c>
      <c r="AT21" s="3" t="str">
        <f t="shared" ca="1" si="14"/>
        <v/>
      </c>
      <c r="AU21" s="3" t="str">
        <f ca="1">IF(AND($A21&lt;&gt;"",$A21&lt;&gt;"TOTAL"),IF(AND('[7]INVESTIGADOR_Descripcion tipo r'!$BZ19&lt;&gt;"",'[7]INVESTIGADOR_Descripcion tipo r'!$BZ19&lt;&gt;0),'[7]INVESTIGADOR_Descripcion tipo r'!$BZ19,""),IF($A21="TOTAL",SUM(INDIRECT("AU4:AU"&amp;ROW()-1)),""))</f>
        <v/>
      </c>
      <c r="AV21" s="3" t="str">
        <f ca="1">IF(AND($A21&lt;&gt;"",$A21&lt;&gt;"TOTAL"),IF(AND('[7]INVESTIGADOR_Descripcion tipo r'!$CB19&lt;&gt;"",'[7]INVESTIGADOR_Descripcion tipo r'!$CB19&lt;&gt;0),'[7]INVESTIGADOR_Descripcion tipo r'!$CB19,""),IF($A21="TOTAL",SUM(INDIRECT("AV4:AV"&amp;ROW()-1)),""))</f>
        <v/>
      </c>
      <c r="AW21" s="3" t="str">
        <f t="shared" ca="1" si="15"/>
        <v/>
      </c>
      <c r="AX21" s="3" t="str">
        <f ca="1">IF(AND($A21&lt;&gt;"",$A21&lt;&gt;"TOTAL"),IF(AND('[7]INVESTIGADOR_Descripcion tipo r'!$CE19&lt;&gt;"",'[7]INVESTIGADOR_Descripcion tipo r'!$CE19&lt;&gt;0),'[7]INVESTIGADOR_Descripcion tipo r'!$CE19,""),IF($A21="TOTAL",SUM(INDIRECT("AX4:AX"&amp;ROW()-1)),""))</f>
        <v/>
      </c>
      <c r="AY21" s="3" t="str">
        <f ca="1">IF(AND($A21&lt;&gt;"",$A21&lt;&gt;"TOTAL"),IF(AND('[7]INVESTIGADOR_Descripcion tipo r'!$CG19&lt;&gt;"",'[7]INVESTIGADOR_Descripcion tipo r'!$CG19&lt;&gt;0),'[7]INVESTIGADOR_Descripcion tipo r'!$CG19,""),IF($A21="TOTAL",SUM(INDIRECT("AY4:AY"&amp;ROW()-1)),""))</f>
        <v/>
      </c>
      <c r="AZ21" s="3" t="str">
        <f t="shared" ca="1" si="16"/>
        <v/>
      </c>
      <c r="BA21" s="3" t="str">
        <f ca="1">IF(AND($A21&lt;&gt;"",$A21&lt;&gt;"TOTAL"),IF(AND('[7]INVESTIGADOR_Descripcion tipo r'!$CJ19&lt;&gt;"",'[7]INVESTIGADOR_Descripcion tipo r'!$CJ19&lt;&gt;0),'[7]INVESTIGADOR_Descripcion tipo r'!$CJ19,""),IF($A21="TOTAL",SUM(INDIRECT("BA4:BA"&amp;ROW()-1)),""))</f>
        <v/>
      </c>
      <c r="BB21" s="3" t="str">
        <f ca="1">IF(AND($A21&lt;&gt;"",$A21&lt;&gt;"TOTAL"),IF(AND('[7]INVESTIGADOR_Descripcion tipo r'!$CL19&lt;&gt;"",'[7]INVESTIGADOR_Descripcion tipo r'!$CL19&lt;&gt;0),'[7]INVESTIGADOR_Descripcion tipo r'!$CL19,""),IF($A21="TOTAL",SUM(INDIRECT("BB4:BB"&amp;ROW()-1)),""))</f>
        <v/>
      </c>
      <c r="BC21" s="3" t="str">
        <f t="shared" ca="1" si="17"/>
        <v/>
      </c>
      <c r="BD21" s="3" t="str">
        <f ca="1">IF(AND($A21&lt;&gt;"",$A21&lt;&gt;"TOTAL"),IF(AND('[7]INVESTIGADOR_Descripcion tipo r'!$CO19&lt;&gt;"",'[7]INVESTIGADOR_Descripcion tipo r'!$CO19&lt;&gt;0),'[7]INVESTIGADOR_Descripcion tipo r'!$CO19,""),IF($A21="TOTAL",SUM(INDIRECT("BD4:BD"&amp;ROW()-1)),""))</f>
        <v/>
      </c>
      <c r="BE21" s="3" t="str">
        <f ca="1">IF(AND($A21&lt;&gt;"",$A21&lt;&gt;"TOTAL"),IF(AND('[7]INVESTIGADOR_Descripcion tipo r'!$CQ19&lt;&gt;"",'[7]INVESTIGADOR_Descripcion tipo r'!$CQ19&lt;&gt;0),'[7]INVESTIGADOR_Descripcion tipo r'!$CQ19,""),IF($A21="TOTAL",SUM(INDIRECT("BE4:BE"&amp;ROW()-1)),""))</f>
        <v/>
      </c>
      <c r="BF21" s="3" t="str">
        <f t="shared" ca="1" si="18"/>
        <v/>
      </c>
    </row>
    <row r="22" spans="1:58" x14ac:dyDescent="0.2">
      <c r="A22" s="25" t="str">
        <f>IF('[7]INVESTIGADOR_Descripcion tipo r'!$B20&lt;&gt;"",'[7]INVESTIGADOR_Descripcion tipo r'!$B20,IF(AND('[7]INVESTIGADOR_Descripcion tipo r'!$B20="",'[7]INVESTIGADOR_Descripcion tipo r'!$B21="",'[7]INVESTIGADOR_Descripcion tipo r'!$B19=""),"","TOTAL"))</f>
        <v/>
      </c>
      <c r="B22" s="3" t="str">
        <f ca="1">IF(AND($A22&lt;&gt;"",$A22&lt;&gt;"TOTAL"),IF(AND('[7]INVESTIGADOR_Descripcion tipo r'!$C20&lt;&gt;"",'[7]INVESTIGADOR_Descripcion tipo r'!$C20&lt;&gt;0),'[7]INVESTIGADOR_Descripcion tipo r'!$C20,""),IF($A22="TOTAL",SUM(INDIRECT("B4:B"&amp;ROW()-1)),""))</f>
        <v/>
      </c>
      <c r="C22" s="3" t="str">
        <f ca="1">IF(AND($A22&lt;&gt;"",$A22&lt;&gt;"TOTAL"),IF(AND('[7]INVESTIGADOR_Descripcion tipo r'!$E20&lt;&gt;"",'[7]INVESTIGADOR_Descripcion tipo r'!$E20&lt;&gt;0),'[7]INVESTIGADOR_Descripcion tipo r'!$E20,""),IF($A22="TOTAL",SUM(INDIRECT("C4:C"&amp;ROW()-1)),""))</f>
        <v/>
      </c>
      <c r="D22" s="3" t="str">
        <f t="shared" ca="1" si="0"/>
        <v/>
      </c>
      <c r="E22" s="3" t="str">
        <f ca="1">IF(AND($A22&lt;&gt;"",$A22&lt;&gt;"TOTAL"),IF(AND('[7]INVESTIGADOR_Descripcion tipo r'!$H20&lt;&gt;"",'[7]INVESTIGADOR_Descripcion tipo r'!$H20&lt;&gt;0),'[7]INVESTIGADOR_Descripcion tipo r'!$H20,""),IF($A22="TOTAL",SUM(INDIRECT("E4:E"&amp;ROW()-1)),""))</f>
        <v/>
      </c>
      <c r="F22" s="3" t="str">
        <f ca="1">IF(AND($A22&lt;&gt;"",$A22&lt;&gt;"TOTAL"),IF(AND('[7]INVESTIGADOR_Descripcion tipo r'!$J20&lt;&gt;"",'[7]INVESTIGADOR_Descripcion tipo r'!$J20&lt;&gt;0),'[7]INVESTIGADOR_Descripcion tipo r'!$J20,""),IF($A22="TOTAL",SUM(INDIRECT("F4:F"&amp;ROW()-1)),""))</f>
        <v/>
      </c>
      <c r="G22" s="3" t="str">
        <f t="shared" ca="1" si="1"/>
        <v/>
      </c>
      <c r="H22" s="3" t="str">
        <f ca="1">IF(AND($A22&lt;&gt;"",$A22&lt;&gt;"TOTAL"),IF(AND('[7]INVESTIGADOR_Descripcion tipo r'!$M20&lt;&gt;"",'[7]INVESTIGADOR_Descripcion tipo r'!$M20&lt;&gt;0),'[7]INVESTIGADOR_Descripcion tipo r'!$M20,""),IF($A22="TOTAL",SUM(INDIRECT("H4:H"&amp;ROW()-1)),""))</f>
        <v/>
      </c>
      <c r="I22" s="3" t="str">
        <f ca="1">IF(AND($A22&lt;&gt;"",$A22&lt;&gt;"TOTAL"),IF(AND('[7]INVESTIGADOR_Descripcion tipo r'!$O20&lt;&gt;"",'[7]INVESTIGADOR_Descripcion tipo r'!$O20&lt;&gt;0),'[7]INVESTIGADOR_Descripcion tipo r'!$O20,""),IF($A22="TOTAL",SUM(INDIRECT("I4:I"&amp;ROW()-1)),""))</f>
        <v/>
      </c>
      <c r="J22" s="3" t="str">
        <f t="shared" ca="1" si="2"/>
        <v/>
      </c>
      <c r="K22" s="3" t="str">
        <f ca="1">IF(AND($A22&lt;&gt;"",$A22&lt;&gt;"TOTAL"),IF(AND('[7]INVESTIGADOR_Descripcion tipo r'!$R20&lt;&gt;"",'[7]INVESTIGADOR_Descripcion tipo r'!$R20&lt;&gt;0),'[7]INVESTIGADOR_Descripcion tipo r'!$R20,""),IF($A22="TOTAL",SUM(INDIRECT("K4:K"&amp;ROW()-1)),""))</f>
        <v/>
      </c>
      <c r="L22" s="3" t="str">
        <f ca="1">IF(AND($A22&lt;&gt;"",$A22&lt;&gt;"TOTAL"),IF(AND('[7]INVESTIGADOR_Descripcion tipo r'!$T20&lt;&gt;"",'[7]INVESTIGADOR_Descripcion tipo r'!$T20&lt;&gt;0),'[7]INVESTIGADOR_Descripcion tipo r'!$T20,""),IF($A22="TOTAL",SUM(INDIRECT("L4:L"&amp;ROW()-1)),""))</f>
        <v/>
      </c>
      <c r="M22" s="3" t="str">
        <f t="shared" ca="1" si="3"/>
        <v/>
      </c>
      <c r="N22" s="3" t="str">
        <f ca="1">IF(AND($A22&lt;&gt;"",$A22&lt;&gt;"TOTAL"),IF(AND('[7]INVESTIGADOR_Descripcion tipo r'!$W20&lt;&gt;"",'[7]INVESTIGADOR_Descripcion tipo r'!$W20&lt;&gt;0),'[7]INVESTIGADOR_Descripcion tipo r'!$W20,""),IF($A22="TOTAL",SUM(INDIRECT("N4:N"&amp;ROW()-1)),""))</f>
        <v/>
      </c>
      <c r="O22" s="3" t="str">
        <f ca="1">IF(AND($A22&lt;&gt;"",$A22&lt;&gt;"TOTAL"),IF(AND('[7]INVESTIGADOR_Descripcion tipo r'!$Y20&lt;&gt;"",'[7]INVESTIGADOR_Descripcion tipo r'!$Y20&lt;&gt;0),'[7]INVESTIGADOR_Descripcion tipo r'!$Y20,""),IF($A22="TOTAL",SUM(INDIRECT("O4:O"&amp;ROW()-1)),""))</f>
        <v/>
      </c>
      <c r="P22" s="3" t="str">
        <f t="shared" ca="1" si="4"/>
        <v/>
      </c>
      <c r="Q22" s="3" t="str">
        <f ca="1">IF(AND($A22&lt;&gt;"",$A22&lt;&gt;"TOTAL"),IF(AND('[7]INVESTIGADOR_Descripcion tipo r'!$AB20&lt;&gt;"",'[7]INVESTIGADOR_Descripcion tipo r'!$AB20&lt;&gt;0),'[7]INVESTIGADOR_Descripcion tipo r'!$AB20,""),IF($A22="TOTAL",SUM(INDIRECT("Q4:Q"&amp;ROW()-1)),""))</f>
        <v/>
      </c>
      <c r="R22" s="3" t="str">
        <f ca="1">IF(AND($A22&lt;&gt;"",$A22&lt;&gt;"TOTAL"),IF(AND('[7]INVESTIGADOR_Descripcion tipo r'!$AD20&lt;&gt;"",'[7]INVESTIGADOR_Descripcion tipo r'!$AD20&lt;&gt;0),'[7]INVESTIGADOR_Descripcion tipo r'!$AD20,""),IF($A22="TOTAL",SUM(INDIRECT("R4:R"&amp;ROW()-1)),""))</f>
        <v/>
      </c>
      <c r="S22" s="3" t="str">
        <f t="shared" ca="1" si="5"/>
        <v/>
      </c>
      <c r="T22" s="3" t="str">
        <f ca="1">IF(AND($A22&lt;&gt;"",$A22&lt;&gt;"TOTAL"),IF(AND('[7]INVESTIGADOR_Descripcion tipo r'!$AG20&lt;&gt;"",'[7]INVESTIGADOR_Descripcion tipo r'!$AG20&lt;&gt;0),'[7]INVESTIGADOR_Descripcion tipo r'!$AG20,""),IF($A22="TOTAL",SUM(INDIRECT("T4:T"&amp;ROW()-1)),""))</f>
        <v/>
      </c>
      <c r="U22" s="3" t="str">
        <f ca="1">IF(AND($A22&lt;&gt;"",$A22&lt;&gt;"TOTAL"),IF(AND('[7]INVESTIGADOR_Descripcion tipo r'!$AI20&lt;&gt;"",'[7]INVESTIGADOR_Descripcion tipo r'!$AI20&lt;&gt;0),'[7]INVESTIGADOR_Descripcion tipo r'!$AI20,""),IF($A22="TOTAL",SUM(INDIRECT("U4:U"&amp;ROW()-1)),""))</f>
        <v/>
      </c>
      <c r="V22" s="3" t="str">
        <f t="shared" ca="1" si="6"/>
        <v/>
      </c>
      <c r="W22" s="3" t="str">
        <f ca="1">IF(AND($A22&lt;&gt;"",$A22&lt;&gt;"TOTAL"),IF(AND('[7]INVESTIGADOR_Descripcion tipo r'!$AL20&lt;&gt;"",'[7]INVESTIGADOR_Descripcion tipo r'!$AL20&lt;&gt;0),'[7]INVESTIGADOR_Descripcion tipo r'!$AL20,""),IF($A22="TOTAL",SUM(INDIRECT("W4:W"&amp;ROW()-1)),""))</f>
        <v/>
      </c>
      <c r="X22" s="3" t="str">
        <f ca="1">IF(AND($A22&lt;&gt;"",$A22&lt;&gt;"TOTAL"),IF(AND('[7]INVESTIGADOR_Descripcion tipo r'!$AN20&lt;&gt;"",'[7]INVESTIGADOR_Descripcion tipo r'!$AN20&lt;&gt;0),'[7]INVESTIGADOR_Descripcion tipo r'!$AN20,""),IF($A22="TOTAL",SUM(INDIRECT("X4:X"&amp;ROW()-1)),""))</f>
        <v/>
      </c>
      <c r="Y22" s="3" t="str">
        <f t="shared" ca="1" si="7"/>
        <v/>
      </c>
      <c r="Z22" s="3" t="str">
        <f ca="1">IF(AND($A22&lt;&gt;"",$A22&lt;&gt;"TOTAL"),IF(AND('[7]INVESTIGADOR_Descripcion tipo r'!$AQ20&lt;&gt;"",'[7]INVESTIGADOR_Descripcion tipo r'!$AQ20&lt;&gt;0),'[7]INVESTIGADOR_Descripcion tipo r'!$AQ20,""),IF($A22="TOTAL",SUM(INDIRECT("Z4:Z"&amp;ROW()-1)),""))</f>
        <v/>
      </c>
      <c r="AA22" s="3" t="str">
        <f ca="1">IF(AND($A22&lt;&gt;"",$A22&lt;&gt;"TOTAL"),IF(AND('[7]INVESTIGADOR_Descripcion tipo r'!$AS20&lt;&gt;"",'[7]INVESTIGADOR_Descripcion tipo r'!$AS20&lt;&gt;0),'[7]INVESTIGADOR_Descripcion tipo r'!$AS20,""),IF($A22="TOTAL",SUM(INDIRECT("AA4:AA"&amp;ROW()-1)),""))</f>
        <v/>
      </c>
      <c r="AB22" s="3" t="str">
        <f t="shared" ca="1" si="8"/>
        <v/>
      </c>
      <c r="AC22" s="3" t="str">
        <f ca="1">IF(AND($A22&lt;&gt;"",$A22&lt;&gt;"TOTAL"),IF(AND('[7]INVESTIGADOR_Descripcion tipo r'!$AV20&lt;&gt;"",'[7]INVESTIGADOR_Descripcion tipo r'!$AV20&lt;&gt;0),'[7]INVESTIGADOR_Descripcion tipo r'!$AV20,""),IF($A22="TOTAL",SUM(INDIRECT("AC4:AC"&amp;ROW()-1)),""))</f>
        <v/>
      </c>
      <c r="AD22" s="3" t="str">
        <f ca="1">IF(AND($A22&lt;&gt;"",$A22&lt;&gt;"TOTAL"),IF(AND('[7]INVESTIGADOR_Descripcion tipo r'!$AX20&lt;&gt;"",'[7]INVESTIGADOR_Descripcion tipo r'!$AX20&lt;&gt;0),'[7]INVESTIGADOR_Descripcion tipo r'!$AX20,""),IF($A22="TOTAL",SUM(INDIRECT("AD4:AD"&amp;ROW()-1)),""))</f>
        <v/>
      </c>
      <c r="AE22" s="3" t="str">
        <f t="shared" ca="1" si="9"/>
        <v/>
      </c>
      <c r="AF22" s="3" t="str">
        <f ca="1">IF(AND($A22&lt;&gt;"",$A22&lt;&gt;"TOTAL"),IF(AND('[7]INVESTIGADOR_Descripcion tipo r'!$BA20&lt;&gt;"",'[7]INVESTIGADOR_Descripcion tipo r'!$BA20&lt;&gt;0),'[7]INVESTIGADOR_Descripcion tipo r'!$BA20,""),IF($A22="TOTAL",SUM(INDIRECT("AF4:AF"&amp;ROW()-1)),""))</f>
        <v/>
      </c>
      <c r="AG22" s="3" t="str">
        <f ca="1">IF(AND($A22&lt;&gt;"",$A22&lt;&gt;"TOTAL"),IF(AND('[7]INVESTIGADOR_Descripcion tipo r'!$BC20&lt;&gt;"",'[7]INVESTIGADOR_Descripcion tipo r'!$BC20&lt;&gt;0),'[7]INVESTIGADOR_Descripcion tipo r'!$BC20,""),IF($A22="TOTAL",SUM(INDIRECT("AG4:AG"&amp;ROW()-1)),""))</f>
        <v/>
      </c>
      <c r="AH22" s="3" t="str">
        <f t="shared" ca="1" si="10"/>
        <v/>
      </c>
      <c r="AI22" s="3" t="str">
        <f ca="1">IF(AND($A22&lt;&gt;"",$A22&lt;&gt;"TOTAL"),IF(AND('[7]INVESTIGADOR_Descripcion tipo r'!$BF20&lt;&gt;"",'[7]INVESTIGADOR_Descripcion tipo r'!$BF20&lt;&gt;0),'[7]INVESTIGADOR_Descripcion tipo r'!$BF20,""),IF($A22="TOTAL",SUM(INDIRECT("AI4:AI"&amp;ROW()-1)),""))</f>
        <v/>
      </c>
      <c r="AJ22" s="3" t="str">
        <f ca="1">IF(AND($A22&lt;&gt;"",$A22&lt;&gt;"TOTAL"),IF(AND('[7]INVESTIGADOR_Descripcion tipo r'!$BH20&lt;&gt;"",'[7]INVESTIGADOR_Descripcion tipo r'!$BH20&lt;&gt;0),'[7]INVESTIGADOR_Descripcion tipo r'!$BH20,""),IF($A22="TOTAL",SUM(INDIRECT("AJ4:AJ"&amp;ROW()-1)),""))</f>
        <v/>
      </c>
      <c r="AK22" s="3" t="str">
        <f t="shared" ca="1" si="11"/>
        <v/>
      </c>
      <c r="AL22" s="3" t="str">
        <f ca="1">IF(AND($A22&lt;&gt;"",$A22&lt;&gt;"TOTAL"),IF(AND('[7]INVESTIGADOR_Descripcion tipo r'!$BK20&lt;&gt;"",'[7]INVESTIGADOR_Descripcion tipo r'!$BK20&lt;&gt;0),'[7]INVESTIGADOR_Descripcion tipo r'!$BK20,""),IF($A22="TOTAL",SUM(INDIRECT("AL4:AL"&amp;ROW()-1)),""))</f>
        <v/>
      </c>
      <c r="AM22" s="3" t="str">
        <f ca="1">IF(AND($A22&lt;&gt;"",$A22&lt;&gt;"TOTAL"),IF(AND('[7]INVESTIGADOR_Descripcion tipo r'!$BM20&lt;&gt;"",'[7]INVESTIGADOR_Descripcion tipo r'!$BM20&lt;&gt;0),'[7]INVESTIGADOR_Descripcion tipo r'!$BM20,""),IF($A22="TOTAL",SUM(INDIRECT("AM4:AM"&amp;ROW()-1)),""))</f>
        <v/>
      </c>
      <c r="AN22" s="3" t="str">
        <f t="shared" ca="1" si="12"/>
        <v/>
      </c>
      <c r="AO22" s="3" t="str">
        <f ca="1">IF(AND($A22&lt;&gt;"",$A22&lt;&gt;"TOTAL"),IF(AND('[7]INVESTIGADOR_Descripcion tipo r'!$BP20&lt;&gt;"",'[7]INVESTIGADOR_Descripcion tipo r'!$BP20&lt;&gt;0),'[7]INVESTIGADOR_Descripcion tipo r'!$BP20,""),IF($A22="TOTAL",SUM(INDIRECT("AO4:AO"&amp;ROW()-1)),""))</f>
        <v/>
      </c>
      <c r="AP22" s="3" t="str">
        <f ca="1">IF(AND($A22&lt;&gt;"",$A22&lt;&gt;"TOTAL"),IF(AND('[7]INVESTIGADOR_Descripcion tipo r'!$BR20&lt;&gt;"",'[7]INVESTIGADOR_Descripcion tipo r'!$BR20&lt;&gt;0),'[7]INVESTIGADOR_Descripcion tipo r'!$BR20,""),IF($A22="TOTAL",SUM(INDIRECT("AP4:AP"&amp;ROW()-1)),""))</f>
        <v/>
      </c>
      <c r="AQ22" s="3" t="str">
        <f t="shared" ca="1" si="13"/>
        <v/>
      </c>
      <c r="AR22" s="3" t="str">
        <f ca="1">IF(AND($A22&lt;&gt;"",$A22&lt;&gt;"TOTAL"),IF(AND('[7]INVESTIGADOR_Descripcion tipo r'!$BU20&lt;&gt;"",'[7]INVESTIGADOR_Descripcion tipo r'!$BU20&lt;&gt;0),'[7]INVESTIGADOR_Descripcion tipo r'!$BU20,""),IF($A22="TOTAL",SUM(INDIRECT("AR4:AR"&amp;ROW()-1)),""))</f>
        <v/>
      </c>
      <c r="AS22" s="3" t="str">
        <f ca="1">IF(AND($A22&lt;&gt;"",$A22&lt;&gt;"TOTAL"),IF(AND('[7]INVESTIGADOR_Descripcion tipo r'!$BW20&lt;&gt;"",'[7]INVESTIGADOR_Descripcion tipo r'!$BW20&lt;&gt;0),'[7]INVESTIGADOR_Descripcion tipo r'!$BW20,""),IF($A22="TOTAL",SUM(INDIRECT("AS4:AS"&amp;ROW()-1)),""))</f>
        <v/>
      </c>
      <c r="AT22" s="3" t="str">
        <f t="shared" ca="1" si="14"/>
        <v/>
      </c>
      <c r="AU22" s="3" t="str">
        <f ca="1">IF(AND($A22&lt;&gt;"",$A22&lt;&gt;"TOTAL"),IF(AND('[7]INVESTIGADOR_Descripcion tipo r'!$BZ20&lt;&gt;"",'[7]INVESTIGADOR_Descripcion tipo r'!$BZ20&lt;&gt;0),'[7]INVESTIGADOR_Descripcion tipo r'!$BZ20,""),IF($A22="TOTAL",SUM(INDIRECT("AU4:AU"&amp;ROW()-1)),""))</f>
        <v/>
      </c>
      <c r="AV22" s="3" t="str">
        <f ca="1">IF(AND($A22&lt;&gt;"",$A22&lt;&gt;"TOTAL"),IF(AND('[7]INVESTIGADOR_Descripcion tipo r'!$CB20&lt;&gt;"",'[7]INVESTIGADOR_Descripcion tipo r'!$CB20&lt;&gt;0),'[7]INVESTIGADOR_Descripcion tipo r'!$CB20,""),IF($A22="TOTAL",SUM(INDIRECT("AV4:AV"&amp;ROW()-1)),""))</f>
        <v/>
      </c>
      <c r="AW22" s="3" t="str">
        <f t="shared" ca="1" si="15"/>
        <v/>
      </c>
      <c r="AX22" s="3" t="str">
        <f ca="1">IF(AND($A22&lt;&gt;"",$A22&lt;&gt;"TOTAL"),IF(AND('[7]INVESTIGADOR_Descripcion tipo r'!$CE20&lt;&gt;"",'[7]INVESTIGADOR_Descripcion tipo r'!$CE20&lt;&gt;0),'[7]INVESTIGADOR_Descripcion tipo r'!$CE20,""),IF($A22="TOTAL",SUM(INDIRECT("AX4:AX"&amp;ROW()-1)),""))</f>
        <v/>
      </c>
      <c r="AY22" s="3" t="str">
        <f ca="1">IF(AND($A22&lt;&gt;"",$A22&lt;&gt;"TOTAL"),IF(AND('[7]INVESTIGADOR_Descripcion tipo r'!$CG20&lt;&gt;"",'[7]INVESTIGADOR_Descripcion tipo r'!$CG20&lt;&gt;0),'[7]INVESTIGADOR_Descripcion tipo r'!$CG20,""),IF($A22="TOTAL",SUM(INDIRECT("AY4:AY"&amp;ROW()-1)),""))</f>
        <v/>
      </c>
      <c r="AZ22" s="3" t="str">
        <f t="shared" ca="1" si="16"/>
        <v/>
      </c>
      <c r="BA22" s="3" t="str">
        <f ca="1">IF(AND($A22&lt;&gt;"",$A22&lt;&gt;"TOTAL"),IF(AND('[7]INVESTIGADOR_Descripcion tipo r'!$CJ20&lt;&gt;"",'[7]INVESTIGADOR_Descripcion tipo r'!$CJ20&lt;&gt;0),'[7]INVESTIGADOR_Descripcion tipo r'!$CJ20,""),IF($A22="TOTAL",SUM(INDIRECT("BA4:BA"&amp;ROW()-1)),""))</f>
        <v/>
      </c>
      <c r="BB22" s="3" t="str">
        <f ca="1">IF(AND($A22&lt;&gt;"",$A22&lt;&gt;"TOTAL"),IF(AND('[7]INVESTIGADOR_Descripcion tipo r'!$CL20&lt;&gt;"",'[7]INVESTIGADOR_Descripcion tipo r'!$CL20&lt;&gt;0),'[7]INVESTIGADOR_Descripcion tipo r'!$CL20,""),IF($A22="TOTAL",SUM(INDIRECT("BB4:BB"&amp;ROW()-1)),""))</f>
        <v/>
      </c>
      <c r="BC22" s="3" t="str">
        <f t="shared" ca="1" si="17"/>
        <v/>
      </c>
      <c r="BD22" s="3" t="str">
        <f ca="1">IF(AND($A22&lt;&gt;"",$A22&lt;&gt;"TOTAL"),IF(AND('[7]INVESTIGADOR_Descripcion tipo r'!$CO20&lt;&gt;"",'[7]INVESTIGADOR_Descripcion tipo r'!$CO20&lt;&gt;0),'[7]INVESTIGADOR_Descripcion tipo r'!$CO20,""),IF($A22="TOTAL",SUM(INDIRECT("BD4:BD"&amp;ROW()-1)),""))</f>
        <v/>
      </c>
      <c r="BE22" s="3" t="str">
        <f ca="1">IF(AND($A22&lt;&gt;"",$A22&lt;&gt;"TOTAL"),IF(AND('[7]INVESTIGADOR_Descripcion tipo r'!$CQ20&lt;&gt;"",'[7]INVESTIGADOR_Descripcion tipo r'!$CQ20&lt;&gt;0),'[7]INVESTIGADOR_Descripcion tipo r'!$CQ20,""),IF($A22="TOTAL",SUM(INDIRECT("BE4:BE"&amp;ROW()-1)),""))</f>
        <v/>
      </c>
      <c r="BF22" s="3" t="str">
        <f t="shared" ca="1" si="18"/>
        <v/>
      </c>
    </row>
    <row r="23" spans="1:58" x14ac:dyDescent="0.2">
      <c r="A23" s="25" t="str">
        <f>IF('[7]INVESTIGADOR_Descripcion tipo r'!$B21&lt;&gt;"",'[7]INVESTIGADOR_Descripcion tipo r'!$B21,IF(AND('[7]INVESTIGADOR_Descripcion tipo r'!$B21="",'[7]INVESTIGADOR_Descripcion tipo r'!$B22="",'[7]INVESTIGADOR_Descripcion tipo r'!$B20=""),"","TOTAL"))</f>
        <v/>
      </c>
      <c r="B23" s="3" t="str">
        <f ca="1">IF(AND($A23&lt;&gt;"",$A23&lt;&gt;"TOTAL"),IF(AND('[7]INVESTIGADOR_Descripcion tipo r'!$C21&lt;&gt;"",'[7]INVESTIGADOR_Descripcion tipo r'!$C21&lt;&gt;0),'[7]INVESTIGADOR_Descripcion tipo r'!$C21,""),IF($A23="TOTAL",SUM(INDIRECT("B4:B"&amp;ROW()-1)),""))</f>
        <v/>
      </c>
      <c r="C23" s="3" t="str">
        <f ca="1">IF(AND($A23&lt;&gt;"",$A23&lt;&gt;"TOTAL"),IF(AND('[7]INVESTIGADOR_Descripcion tipo r'!$E21&lt;&gt;"",'[7]INVESTIGADOR_Descripcion tipo r'!$E21&lt;&gt;0),'[7]INVESTIGADOR_Descripcion tipo r'!$E21,""),IF($A23="TOTAL",SUM(INDIRECT("C4:C"&amp;ROW()-1)),""))</f>
        <v/>
      </c>
      <c r="D23" s="3" t="str">
        <f t="shared" ca="1" si="0"/>
        <v/>
      </c>
      <c r="E23" s="3" t="str">
        <f ca="1">IF(AND($A23&lt;&gt;"",$A23&lt;&gt;"TOTAL"),IF(AND('[7]INVESTIGADOR_Descripcion tipo r'!$H21&lt;&gt;"",'[7]INVESTIGADOR_Descripcion tipo r'!$H21&lt;&gt;0),'[7]INVESTIGADOR_Descripcion tipo r'!$H21,""),IF($A23="TOTAL",SUM(INDIRECT("E4:E"&amp;ROW()-1)),""))</f>
        <v/>
      </c>
      <c r="F23" s="3" t="str">
        <f ca="1">IF(AND($A23&lt;&gt;"",$A23&lt;&gt;"TOTAL"),IF(AND('[7]INVESTIGADOR_Descripcion tipo r'!$J21&lt;&gt;"",'[7]INVESTIGADOR_Descripcion tipo r'!$J21&lt;&gt;0),'[7]INVESTIGADOR_Descripcion tipo r'!$J21,""),IF($A23="TOTAL",SUM(INDIRECT("F4:F"&amp;ROW()-1)),""))</f>
        <v/>
      </c>
      <c r="G23" s="3" t="str">
        <f t="shared" ca="1" si="1"/>
        <v/>
      </c>
      <c r="H23" s="3" t="str">
        <f ca="1">IF(AND($A23&lt;&gt;"",$A23&lt;&gt;"TOTAL"),IF(AND('[7]INVESTIGADOR_Descripcion tipo r'!$M21&lt;&gt;"",'[7]INVESTIGADOR_Descripcion tipo r'!$M21&lt;&gt;0),'[7]INVESTIGADOR_Descripcion tipo r'!$M21,""),IF($A23="TOTAL",SUM(INDIRECT("H4:H"&amp;ROW()-1)),""))</f>
        <v/>
      </c>
      <c r="I23" s="3" t="str">
        <f ca="1">IF(AND($A23&lt;&gt;"",$A23&lt;&gt;"TOTAL"),IF(AND('[7]INVESTIGADOR_Descripcion tipo r'!$O21&lt;&gt;"",'[7]INVESTIGADOR_Descripcion tipo r'!$O21&lt;&gt;0),'[7]INVESTIGADOR_Descripcion tipo r'!$O21,""),IF($A23="TOTAL",SUM(INDIRECT("I4:I"&amp;ROW()-1)),""))</f>
        <v/>
      </c>
      <c r="J23" s="3" t="str">
        <f t="shared" ca="1" si="2"/>
        <v/>
      </c>
      <c r="K23" s="3" t="str">
        <f ca="1">IF(AND($A23&lt;&gt;"",$A23&lt;&gt;"TOTAL"),IF(AND('[7]INVESTIGADOR_Descripcion tipo r'!$R21&lt;&gt;"",'[7]INVESTIGADOR_Descripcion tipo r'!$R21&lt;&gt;0),'[7]INVESTIGADOR_Descripcion tipo r'!$R21,""),IF($A23="TOTAL",SUM(INDIRECT("K4:K"&amp;ROW()-1)),""))</f>
        <v/>
      </c>
      <c r="L23" s="3" t="str">
        <f ca="1">IF(AND($A23&lt;&gt;"",$A23&lt;&gt;"TOTAL"),IF(AND('[7]INVESTIGADOR_Descripcion tipo r'!$T21&lt;&gt;"",'[7]INVESTIGADOR_Descripcion tipo r'!$T21&lt;&gt;0),'[7]INVESTIGADOR_Descripcion tipo r'!$T21,""),IF($A23="TOTAL",SUM(INDIRECT("L4:L"&amp;ROW()-1)),""))</f>
        <v/>
      </c>
      <c r="M23" s="3" t="str">
        <f t="shared" ca="1" si="3"/>
        <v/>
      </c>
      <c r="N23" s="3" t="str">
        <f ca="1">IF(AND($A23&lt;&gt;"",$A23&lt;&gt;"TOTAL"),IF(AND('[7]INVESTIGADOR_Descripcion tipo r'!$W21&lt;&gt;"",'[7]INVESTIGADOR_Descripcion tipo r'!$W21&lt;&gt;0),'[7]INVESTIGADOR_Descripcion tipo r'!$W21,""),IF($A23="TOTAL",SUM(INDIRECT("N4:N"&amp;ROW()-1)),""))</f>
        <v/>
      </c>
      <c r="O23" s="3" t="str">
        <f ca="1">IF(AND($A23&lt;&gt;"",$A23&lt;&gt;"TOTAL"),IF(AND('[7]INVESTIGADOR_Descripcion tipo r'!$Y21&lt;&gt;"",'[7]INVESTIGADOR_Descripcion tipo r'!$Y21&lt;&gt;0),'[7]INVESTIGADOR_Descripcion tipo r'!$Y21,""),IF($A23="TOTAL",SUM(INDIRECT("O4:O"&amp;ROW()-1)),""))</f>
        <v/>
      </c>
      <c r="P23" s="3" t="str">
        <f t="shared" ca="1" si="4"/>
        <v/>
      </c>
      <c r="Q23" s="3" t="str">
        <f ca="1">IF(AND($A23&lt;&gt;"",$A23&lt;&gt;"TOTAL"),IF(AND('[7]INVESTIGADOR_Descripcion tipo r'!$AB21&lt;&gt;"",'[7]INVESTIGADOR_Descripcion tipo r'!$AB21&lt;&gt;0),'[7]INVESTIGADOR_Descripcion tipo r'!$AB21,""),IF($A23="TOTAL",SUM(INDIRECT("Q4:Q"&amp;ROW()-1)),""))</f>
        <v/>
      </c>
      <c r="R23" s="3" t="str">
        <f ca="1">IF(AND($A23&lt;&gt;"",$A23&lt;&gt;"TOTAL"),IF(AND('[7]INVESTIGADOR_Descripcion tipo r'!$AD21&lt;&gt;"",'[7]INVESTIGADOR_Descripcion tipo r'!$AD21&lt;&gt;0),'[7]INVESTIGADOR_Descripcion tipo r'!$AD21,""),IF($A23="TOTAL",SUM(INDIRECT("R4:R"&amp;ROW()-1)),""))</f>
        <v/>
      </c>
      <c r="S23" s="3" t="str">
        <f t="shared" ca="1" si="5"/>
        <v/>
      </c>
      <c r="T23" s="3" t="str">
        <f ca="1">IF(AND($A23&lt;&gt;"",$A23&lt;&gt;"TOTAL"),IF(AND('[7]INVESTIGADOR_Descripcion tipo r'!$AG21&lt;&gt;"",'[7]INVESTIGADOR_Descripcion tipo r'!$AG21&lt;&gt;0),'[7]INVESTIGADOR_Descripcion tipo r'!$AG21,""),IF($A23="TOTAL",SUM(INDIRECT("T4:T"&amp;ROW()-1)),""))</f>
        <v/>
      </c>
      <c r="U23" s="3" t="str">
        <f ca="1">IF(AND($A23&lt;&gt;"",$A23&lt;&gt;"TOTAL"),IF(AND('[7]INVESTIGADOR_Descripcion tipo r'!$AI21&lt;&gt;"",'[7]INVESTIGADOR_Descripcion tipo r'!$AI21&lt;&gt;0),'[7]INVESTIGADOR_Descripcion tipo r'!$AI21,""),IF($A23="TOTAL",SUM(INDIRECT("U4:U"&amp;ROW()-1)),""))</f>
        <v/>
      </c>
      <c r="V23" s="3" t="str">
        <f t="shared" ca="1" si="6"/>
        <v/>
      </c>
      <c r="W23" s="3" t="str">
        <f ca="1">IF(AND($A23&lt;&gt;"",$A23&lt;&gt;"TOTAL"),IF(AND('[7]INVESTIGADOR_Descripcion tipo r'!$AL21&lt;&gt;"",'[7]INVESTIGADOR_Descripcion tipo r'!$AL21&lt;&gt;0),'[7]INVESTIGADOR_Descripcion tipo r'!$AL21,""),IF($A23="TOTAL",SUM(INDIRECT("W4:W"&amp;ROW()-1)),""))</f>
        <v/>
      </c>
      <c r="X23" s="3" t="str">
        <f ca="1">IF(AND($A23&lt;&gt;"",$A23&lt;&gt;"TOTAL"),IF(AND('[7]INVESTIGADOR_Descripcion tipo r'!$AN21&lt;&gt;"",'[7]INVESTIGADOR_Descripcion tipo r'!$AN21&lt;&gt;0),'[7]INVESTIGADOR_Descripcion tipo r'!$AN21,""),IF($A23="TOTAL",SUM(INDIRECT("X4:X"&amp;ROW()-1)),""))</f>
        <v/>
      </c>
      <c r="Y23" s="3" t="str">
        <f t="shared" ca="1" si="7"/>
        <v/>
      </c>
      <c r="Z23" s="3" t="str">
        <f ca="1">IF(AND($A23&lt;&gt;"",$A23&lt;&gt;"TOTAL"),IF(AND('[7]INVESTIGADOR_Descripcion tipo r'!$AQ21&lt;&gt;"",'[7]INVESTIGADOR_Descripcion tipo r'!$AQ21&lt;&gt;0),'[7]INVESTIGADOR_Descripcion tipo r'!$AQ21,""),IF($A23="TOTAL",SUM(INDIRECT("Z4:Z"&amp;ROW()-1)),""))</f>
        <v/>
      </c>
      <c r="AA23" s="3" t="str">
        <f ca="1">IF(AND($A23&lt;&gt;"",$A23&lt;&gt;"TOTAL"),IF(AND('[7]INVESTIGADOR_Descripcion tipo r'!$AS21&lt;&gt;"",'[7]INVESTIGADOR_Descripcion tipo r'!$AS21&lt;&gt;0),'[7]INVESTIGADOR_Descripcion tipo r'!$AS21,""),IF($A23="TOTAL",SUM(INDIRECT("AA4:AA"&amp;ROW()-1)),""))</f>
        <v/>
      </c>
      <c r="AB23" s="3" t="str">
        <f t="shared" ca="1" si="8"/>
        <v/>
      </c>
      <c r="AC23" s="3" t="str">
        <f ca="1">IF(AND($A23&lt;&gt;"",$A23&lt;&gt;"TOTAL"),IF(AND('[7]INVESTIGADOR_Descripcion tipo r'!$AV21&lt;&gt;"",'[7]INVESTIGADOR_Descripcion tipo r'!$AV21&lt;&gt;0),'[7]INVESTIGADOR_Descripcion tipo r'!$AV21,""),IF($A23="TOTAL",SUM(INDIRECT("AC4:AC"&amp;ROW()-1)),""))</f>
        <v/>
      </c>
      <c r="AD23" s="3" t="str">
        <f ca="1">IF(AND($A23&lt;&gt;"",$A23&lt;&gt;"TOTAL"),IF(AND('[7]INVESTIGADOR_Descripcion tipo r'!$AX21&lt;&gt;"",'[7]INVESTIGADOR_Descripcion tipo r'!$AX21&lt;&gt;0),'[7]INVESTIGADOR_Descripcion tipo r'!$AX21,""),IF($A23="TOTAL",SUM(INDIRECT("AD4:AD"&amp;ROW()-1)),""))</f>
        <v/>
      </c>
      <c r="AE23" s="3" t="str">
        <f t="shared" ca="1" si="9"/>
        <v/>
      </c>
      <c r="AF23" s="3" t="str">
        <f ca="1">IF(AND($A23&lt;&gt;"",$A23&lt;&gt;"TOTAL"),IF(AND('[7]INVESTIGADOR_Descripcion tipo r'!$BA21&lt;&gt;"",'[7]INVESTIGADOR_Descripcion tipo r'!$BA21&lt;&gt;0),'[7]INVESTIGADOR_Descripcion tipo r'!$BA21,""),IF($A23="TOTAL",SUM(INDIRECT("AF4:AF"&amp;ROW()-1)),""))</f>
        <v/>
      </c>
      <c r="AG23" s="3" t="str">
        <f ca="1">IF(AND($A23&lt;&gt;"",$A23&lt;&gt;"TOTAL"),IF(AND('[7]INVESTIGADOR_Descripcion tipo r'!$BC21&lt;&gt;"",'[7]INVESTIGADOR_Descripcion tipo r'!$BC21&lt;&gt;0),'[7]INVESTIGADOR_Descripcion tipo r'!$BC21,""),IF($A23="TOTAL",SUM(INDIRECT("AG4:AG"&amp;ROW()-1)),""))</f>
        <v/>
      </c>
      <c r="AH23" s="3" t="str">
        <f t="shared" ca="1" si="10"/>
        <v/>
      </c>
      <c r="AI23" s="3" t="str">
        <f ca="1">IF(AND($A23&lt;&gt;"",$A23&lt;&gt;"TOTAL"),IF(AND('[7]INVESTIGADOR_Descripcion tipo r'!$BF21&lt;&gt;"",'[7]INVESTIGADOR_Descripcion tipo r'!$BF21&lt;&gt;0),'[7]INVESTIGADOR_Descripcion tipo r'!$BF21,""),IF($A23="TOTAL",SUM(INDIRECT("AI4:AI"&amp;ROW()-1)),""))</f>
        <v/>
      </c>
      <c r="AJ23" s="3" t="str">
        <f ca="1">IF(AND($A23&lt;&gt;"",$A23&lt;&gt;"TOTAL"),IF(AND('[7]INVESTIGADOR_Descripcion tipo r'!$BH21&lt;&gt;"",'[7]INVESTIGADOR_Descripcion tipo r'!$BH21&lt;&gt;0),'[7]INVESTIGADOR_Descripcion tipo r'!$BH21,""),IF($A23="TOTAL",SUM(INDIRECT("AJ4:AJ"&amp;ROW()-1)),""))</f>
        <v/>
      </c>
      <c r="AK23" s="3" t="str">
        <f t="shared" ca="1" si="11"/>
        <v/>
      </c>
      <c r="AL23" s="3" t="str">
        <f ca="1">IF(AND($A23&lt;&gt;"",$A23&lt;&gt;"TOTAL"),IF(AND('[7]INVESTIGADOR_Descripcion tipo r'!$BK21&lt;&gt;"",'[7]INVESTIGADOR_Descripcion tipo r'!$BK21&lt;&gt;0),'[7]INVESTIGADOR_Descripcion tipo r'!$BK21,""),IF($A23="TOTAL",SUM(INDIRECT("AL4:AL"&amp;ROW()-1)),""))</f>
        <v/>
      </c>
      <c r="AM23" s="3" t="str">
        <f ca="1">IF(AND($A23&lt;&gt;"",$A23&lt;&gt;"TOTAL"),IF(AND('[7]INVESTIGADOR_Descripcion tipo r'!$BM21&lt;&gt;"",'[7]INVESTIGADOR_Descripcion tipo r'!$BM21&lt;&gt;0),'[7]INVESTIGADOR_Descripcion tipo r'!$BM21,""),IF($A23="TOTAL",SUM(INDIRECT("AM4:AM"&amp;ROW()-1)),""))</f>
        <v/>
      </c>
      <c r="AN23" s="3" t="str">
        <f t="shared" ca="1" si="12"/>
        <v/>
      </c>
      <c r="AO23" s="3" t="str">
        <f ca="1">IF(AND($A23&lt;&gt;"",$A23&lt;&gt;"TOTAL"),IF(AND('[7]INVESTIGADOR_Descripcion tipo r'!$BP21&lt;&gt;"",'[7]INVESTIGADOR_Descripcion tipo r'!$BP21&lt;&gt;0),'[7]INVESTIGADOR_Descripcion tipo r'!$BP21,""),IF($A23="TOTAL",SUM(INDIRECT("AO4:AO"&amp;ROW()-1)),""))</f>
        <v/>
      </c>
      <c r="AP23" s="3" t="str">
        <f ca="1">IF(AND($A23&lt;&gt;"",$A23&lt;&gt;"TOTAL"),IF(AND('[7]INVESTIGADOR_Descripcion tipo r'!$BR21&lt;&gt;"",'[7]INVESTIGADOR_Descripcion tipo r'!$BR21&lt;&gt;0),'[7]INVESTIGADOR_Descripcion tipo r'!$BR21,""),IF($A23="TOTAL",SUM(INDIRECT("AP4:AP"&amp;ROW()-1)),""))</f>
        <v/>
      </c>
      <c r="AQ23" s="3" t="str">
        <f t="shared" ca="1" si="13"/>
        <v/>
      </c>
      <c r="AR23" s="3" t="str">
        <f ca="1">IF(AND($A23&lt;&gt;"",$A23&lt;&gt;"TOTAL"),IF(AND('[7]INVESTIGADOR_Descripcion tipo r'!$BU21&lt;&gt;"",'[7]INVESTIGADOR_Descripcion tipo r'!$BU21&lt;&gt;0),'[7]INVESTIGADOR_Descripcion tipo r'!$BU21,""),IF($A23="TOTAL",SUM(INDIRECT("AR4:AR"&amp;ROW()-1)),""))</f>
        <v/>
      </c>
      <c r="AS23" s="3" t="str">
        <f ca="1">IF(AND($A23&lt;&gt;"",$A23&lt;&gt;"TOTAL"),IF(AND('[7]INVESTIGADOR_Descripcion tipo r'!$BW21&lt;&gt;"",'[7]INVESTIGADOR_Descripcion tipo r'!$BW21&lt;&gt;0),'[7]INVESTIGADOR_Descripcion tipo r'!$BW21,""),IF($A23="TOTAL",SUM(INDIRECT("AS4:AS"&amp;ROW()-1)),""))</f>
        <v/>
      </c>
      <c r="AT23" s="3" t="str">
        <f t="shared" ca="1" si="14"/>
        <v/>
      </c>
      <c r="AU23" s="3" t="str">
        <f ca="1">IF(AND($A23&lt;&gt;"",$A23&lt;&gt;"TOTAL"),IF(AND('[7]INVESTIGADOR_Descripcion tipo r'!$BZ21&lt;&gt;"",'[7]INVESTIGADOR_Descripcion tipo r'!$BZ21&lt;&gt;0),'[7]INVESTIGADOR_Descripcion tipo r'!$BZ21,""),IF($A23="TOTAL",SUM(INDIRECT("AU4:AU"&amp;ROW()-1)),""))</f>
        <v/>
      </c>
      <c r="AV23" s="3" t="str">
        <f ca="1">IF(AND($A23&lt;&gt;"",$A23&lt;&gt;"TOTAL"),IF(AND('[7]INVESTIGADOR_Descripcion tipo r'!$CB21&lt;&gt;"",'[7]INVESTIGADOR_Descripcion tipo r'!$CB21&lt;&gt;0),'[7]INVESTIGADOR_Descripcion tipo r'!$CB21,""),IF($A23="TOTAL",SUM(INDIRECT("AV4:AV"&amp;ROW()-1)),""))</f>
        <v/>
      </c>
      <c r="AW23" s="3" t="str">
        <f t="shared" ca="1" si="15"/>
        <v/>
      </c>
      <c r="AX23" s="3" t="str">
        <f ca="1">IF(AND($A23&lt;&gt;"",$A23&lt;&gt;"TOTAL"),IF(AND('[7]INVESTIGADOR_Descripcion tipo r'!$CE21&lt;&gt;"",'[7]INVESTIGADOR_Descripcion tipo r'!$CE21&lt;&gt;0),'[7]INVESTIGADOR_Descripcion tipo r'!$CE21,""),IF($A23="TOTAL",SUM(INDIRECT("AX4:AX"&amp;ROW()-1)),""))</f>
        <v/>
      </c>
      <c r="AY23" s="3" t="str">
        <f ca="1">IF(AND($A23&lt;&gt;"",$A23&lt;&gt;"TOTAL"),IF(AND('[7]INVESTIGADOR_Descripcion tipo r'!$CG21&lt;&gt;"",'[7]INVESTIGADOR_Descripcion tipo r'!$CG21&lt;&gt;0),'[7]INVESTIGADOR_Descripcion tipo r'!$CG21,""),IF($A23="TOTAL",SUM(INDIRECT("AY4:AY"&amp;ROW()-1)),""))</f>
        <v/>
      </c>
      <c r="AZ23" s="3" t="str">
        <f t="shared" ca="1" si="16"/>
        <v/>
      </c>
      <c r="BA23" s="3" t="str">
        <f ca="1">IF(AND($A23&lt;&gt;"",$A23&lt;&gt;"TOTAL"),IF(AND('[7]INVESTIGADOR_Descripcion tipo r'!$CJ21&lt;&gt;"",'[7]INVESTIGADOR_Descripcion tipo r'!$CJ21&lt;&gt;0),'[7]INVESTIGADOR_Descripcion tipo r'!$CJ21,""),IF($A23="TOTAL",SUM(INDIRECT("BA4:BA"&amp;ROW()-1)),""))</f>
        <v/>
      </c>
      <c r="BB23" s="3" t="str">
        <f ca="1">IF(AND($A23&lt;&gt;"",$A23&lt;&gt;"TOTAL"),IF(AND('[7]INVESTIGADOR_Descripcion tipo r'!$CL21&lt;&gt;"",'[7]INVESTIGADOR_Descripcion tipo r'!$CL21&lt;&gt;0),'[7]INVESTIGADOR_Descripcion tipo r'!$CL21,""),IF($A23="TOTAL",SUM(INDIRECT("BB4:BB"&amp;ROW()-1)),""))</f>
        <v/>
      </c>
      <c r="BC23" s="3" t="str">
        <f t="shared" ca="1" si="17"/>
        <v/>
      </c>
      <c r="BD23" s="3" t="str">
        <f ca="1">IF(AND($A23&lt;&gt;"",$A23&lt;&gt;"TOTAL"),IF(AND('[7]INVESTIGADOR_Descripcion tipo r'!$CO21&lt;&gt;"",'[7]INVESTIGADOR_Descripcion tipo r'!$CO21&lt;&gt;0),'[7]INVESTIGADOR_Descripcion tipo r'!$CO21,""),IF($A23="TOTAL",SUM(INDIRECT("BD4:BD"&amp;ROW()-1)),""))</f>
        <v/>
      </c>
      <c r="BE23" s="3" t="str">
        <f ca="1">IF(AND($A23&lt;&gt;"",$A23&lt;&gt;"TOTAL"),IF(AND('[7]INVESTIGADOR_Descripcion tipo r'!$CQ21&lt;&gt;"",'[7]INVESTIGADOR_Descripcion tipo r'!$CQ21&lt;&gt;0),'[7]INVESTIGADOR_Descripcion tipo r'!$CQ21,""),IF($A23="TOTAL",SUM(INDIRECT("BE4:BE"&amp;ROW()-1)),""))</f>
        <v/>
      </c>
      <c r="BF23" s="3" t="str">
        <f t="shared" ca="1" si="18"/>
        <v/>
      </c>
    </row>
    <row r="24" spans="1:58" x14ac:dyDescent="0.2">
      <c r="A24" s="25" t="str">
        <f>IF('[7]INVESTIGADOR_Descripcion tipo r'!$B22&lt;&gt;"",'[7]INVESTIGADOR_Descripcion tipo r'!$B22,IF(AND('[7]INVESTIGADOR_Descripcion tipo r'!$B22="",'[7]INVESTIGADOR_Descripcion tipo r'!$B23="",'[7]INVESTIGADOR_Descripcion tipo r'!$B21=""),"","TOTAL"))</f>
        <v/>
      </c>
      <c r="B24" s="3" t="str">
        <f ca="1">IF(AND($A24&lt;&gt;"",$A24&lt;&gt;"TOTAL"),IF(AND('[7]INVESTIGADOR_Descripcion tipo r'!$C22&lt;&gt;"",'[7]INVESTIGADOR_Descripcion tipo r'!$C22&lt;&gt;0),'[7]INVESTIGADOR_Descripcion tipo r'!$C22,""),IF($A24="TOTAL",SUM(INDIRECT("B4:B"&amp;ROW()-1)),""))</f>
        <v/>
      </c>
      <c r="C24" s="3" t="str">
        <f ca="1">IF(AND($A24&lt;&gt;"",$A24&lt;&gt;"TOTAL"),IF(AND('[7]INVESTIGADOR_Descripcion tipo r'!$E22&lt;&gt;"",'[7]INVESTIGADOR_Descripcion tipo r'!$E22&lt;&gt;0),'[7]INVESTIGADOR_Descripcion tipo r'!$E22,""),IF($A24="TOTAL",SUM(INDIRECT("C4:C"&amp;ROW()-1)),""))</f>
        <v/>
      </c>
      <c r="D24" s="3" t="str">
        <f t="shared" ca="1" si="0"/>
        <v/>
      </c>
      <c r="E24" s="3" t="str">
        <f ca="1">IF(AND($A24&lt;&gt;"",$A24&lt;&gt;"TOTAL"),IF(AND('[7]INVESTIGADOR_Descripcion tipo r'!$H22&lt;&gt;"",'[7]INVESTIGADOR_Descripcion tipo r'!$H22&lt;&gt;0),'[7]INVESTIGADOR_Descripcion tipo r'!$H22,""),IF($A24="TOTAL",SUM(INDIRECT("E4:E"&amp;ROW()-1)),""))</f>
        <v/>
      </c>
      <c r="F24" s="3" t="str">
        <f ca="1">IF(AND($A24&lt;&gt;"",$A24&lt;&gt;"TOTAL"),IF(AND('[7]INVESTIGADOR_Descripcion tipo r'!$J22&lt;&gt;"",'[7]INVESTIGADOR_Descripcion tipo r'!$J22&lt;&gt;0),'[7]INVESTIGADOR_Descripcion tipo r'!$J22,""),IF($A24="TOTAL",SUM(INDIRECT("F4:F"&amp;ROW()-1)),""))</f>
        <v/>
      </c>
      <c r="G24" s="3" t="str">
        <f t="shared" ca="1" si="1"/>
        <v/>
      </c>
      <c r="H24" s="3" t="str">
        <f ca="1">IF(AND($A24&lt;&gt;"",$A24&lt;&gt;"TOTAL"),IF(AND('[7]INVESTIGADOR_Descripcion tipo r'!$M22&lt;&gt;"",'[7]INVESTIGADOR_Descripcion tipo r'!$M22&lt;&gt;0),'[7]INVESTIGADOR_Descripcion tipo r'!$M22,""),IF($A24="TOTAL",SUM(INDIRECT("H4:H"&amp;ROW()-1)),""))</f>
        <v/>
      </c>
      <c r="I24" s="3" t="str">
        <f ca="1">IF(AND($A24&lt;&gt;"",$A24&lt;&gt;"TOTAL"),IF(AND('[7]INVESTIGADOR_Descripcion tipo r'!$O22&lt;&gt;"",'[7]INVESTIGADOR_Descripcion tipo r'!$O22&lt;&gt;0),'[7]INVESTIGADOR_Descripcion tipo r'!$O22,""),IF($A24="TOTAL",SUM(INDIRECT("I4:I"&amp;ROW()-1)),""))</f>
        <v/>
      </c>
      <c r="J24" s="3" t="str">
        <f t="shared" ca="1" si="2"/>
        <v/>
      </c>
      <c r="K24" s="3" t="str">
        <f ca="1">IF(AND($A24&lt;&gt;"",$A24&lt;&gt;"TOTAL"),IF(AND('[7]INVESTIGADOR_Descripcion tipo r'!$R22&lt;&gt;"",'[7]INVESTIGADOR_Descripcion tipo r'!$R22&lt;&gt;0),'[7]INVESTIGADOR_Descripcion tipo r'!$R22,""),IF($A24="TOTAL",SUM(INDIRECT("K4:K"&amp;ROW()-1)),""))</f>
        <v/>
      </c>
      <c r="L24" s="3" t="str">
        <f ca="1">IF(AND($A24&lt;&gt;"",$A24&lt;&gt;"TOTAL"),IF(AND('[7]INVESTIGADOR_Descripcion tipo r'!$T22&lt;&gt;"",'[7]INVESTIGADOR_Descripcion tipo r'!$T22&lt;&gt;0),'[7]INVESTIGADOR_Descripcion tipo r'!$T22,""),IF($A24="TOTAL",SUM(INDIRECT("L4:L"&amp;ROW()-1)),""))</f>
        <v/>
      </c>
      <c r="M24" s="3" t="str">
        <f t="shared" ca="1" si="3"/>
        <v/>
      </c>
      <c r="N24" s="3" t="str">
        <f ca="1">IF(AND($A24&lt;&gt;"",$A24&lt;&gt;"TOTAL"),IF(AND('[7]INVESTIGADOR_Descripcion tipo r'!$W22&lt;&gt;"",'[7]INVESTIGADOR_Descripcion tipo r'!$W22&lt;&gt;0),'[7]INVESTIGADOR_Descripcion tipo r'!$W22,""),IF($A24="TOTAL",SUM(INDIRECT("N4:N"&amp;ROW()-1)),""))</f>
        <v/>
      </c>
      <c r="O24" s="3" t="str">
        <f ca="1">IF(AND($A24&lt;&gt;"",$A24&lt;&gt;"TOTAL"),IF(AND('[7]INVESTIGADOR_Descripcion tipo r'!$Y22&lt;&gt;"",'[7]INVESTIGADOR_Descripcion tipo r'!$Y22&lt;&gt;0),'[7]INVESTIGADOR_Descripcion tipo r'!$Y22,""),IF($A24="TOTAL",SUM(INDIRECT("O4:O"&amp;ROW()-1)),""))</f>
        <v/>
      </c>
      <c r="P24" s="3" t="str">
        <f t="shared" ca="1" si="4"/>
        <v/>
      </c>
      <c r="Q24" s="3" t="str">
        <f ca="1">IF(AND($A24&lt;&gt;"",$A24&lt;&gt;"TOTAL"),IF(AND('[7]INVESTIGADOR_Descripcion tipo r'!$AB22&lt;&gt;"",'[7]INVESTIGADOR_Descripcion tipo r'!$AB22&lt;&gt;0),'[7]INVESTIGADOR_Descripcion tipo r'!$AB22,""),IF($A24="TOTAL",SUM(INDIRECT("Q4:Q"&amp;ROW()-1)),""))</f>
        <v/>
      </c>
      <c r="R24" s="3" t="str">
        <f ca="1">IF(AND($A24&lt;&gt;"",$A24&lt;&gt;"TOTAL"),IF(AND('[7]INVESTIGADOR_Descripcion tipo r'!$AD22&lt;&gt;"",'[7]INVESTIGADOR_Descripcion tipo r'!$AD22&lt;&gt;0),'[7]INVESTIGADOR_Descripcion tipo r'!$AD22,""),IF($A24="TOTAL",SUM(INDIRECT("R4:R"&amp;ROW()-1)),""))</f>
        <v/>
      </c>
      <c r="S24" s="3" t="str">
        <f t="shared" ca="1" si="5"/>
        <v/>
      </c>
      <c r="T24" s="3" t="str">
        <f ca="1">IF(AND($A24&lt;&gt;"",$A24&lt;&gt;"TOTAL"),IF(AND('[7]INVESTIGADOR_Descripcion tipo r'!$AG22&lt;&gt;"",'[7]INVESTIGADOR_Descripcion tipo r'!$AG22&lt;&gt;0),'[7]INVESTIGADOR_Descripcion tipo r'!$AG22,""),IF($A24="TOTAL",SUM(INDIRECT("T4:T"&amp;ROW()-1)),""))</f>
        <v/>
      </c>
      <c r="U24" s="3" t="str">
        <f ca="1">IF(AND($A24&lt;&gt;"",$A24&lt;&gt;"TOTAL"),IF(AND('[7]INVESTIGADOR_Descripcion tipo r'!$AI22&lt;&gt;"",'[7]INVESTIGADOR_Descripcion tipo r'!$AI22&lt;&gt;0),'[7]INVESTIGADOR_Descripcion tipo r'!$AI22,""),IF($A24="TOTAL",SUM(INDIRECT("U4:U"&amp;ROW()-1)),""))</f>
        <v/>
      </c>
      <c r="V24" s="3" t="str">
        <f t="shared" ca="1" si="6"/>
        <v/>
      </c>
      <c r="W24" s="3" t="str">
        <f ca="1">IF(AND($A24&lt;&gt;"",$A24&lt;&gt;"TOTAL"),IF(AND('[7]INVESTIGADOR_Descripcion tipo r'!$AL22&lt;&gt;"",'[7]INVESTIGADOR_Descripcion tipo r'!$AL22&lt;&gt;0),'[7]INVESTIGADOR_Descripcion tipo r'!$AL22,""),IF($A24="TOTAL",SUM(INDIRECT("W4:W"&amp;ROW()-1)),""))</f>
        <v/>
      </c>
      <c r="X24" s="3" t="str">
        <f ca="1">IF(AND($A24&lt;&gt;"",$A24&lt;&gt;"TOTAL"),IF(AND('[7]INVESTIGADOR_Descripcion tipo r'!$AN22&lt;&gt;"",'[7]INVESTIGADOR_Descripcion tipo r'!$AN22&lt;&gt;0),'[7]INVESTIGADOR_Descripcion tipo r'!$AN22,""),IF($A24="TOTAL",SUM(INDIRECT("X4:X"&amp;ROW()-1)),""))</f>
        <v/>
      </c>
      <c r="Y24" s="3" t="str">
        <f t="shared" ca="1" si="7"/>
        <v/>
      </c>
      <c r="Z24" s="3" t="str">
        <f ca="1">IF(AND($A24&lt;&gt;"",$A24&lt;&gt;"TOTAL"),IF(AND('[7]INVESTIGADOR_Descripcion tipo r'!$AQ22&lt;&gt;"",'[7]INVESTIGADOR_Descripcion tipo r'!$AQ22&lt;&gt;0),'[7]INVESTIGADOR_Descripcion tipo r'!$AQ22,""),IF($A24="TOTAL",SUM(INDIRECT("Z4:Z"&amp;ROW()-1)),""))</f>
        <v/>
      </c>
      <c r="AA24" s="3" t="str">
        <f ca="1">IF(AND($A24&lt;&gt;"",$A24&lt;&gt;"TOTAL"),IF(AND('[7]INVESTIGADOR_Descripcion tipo r'!$AS22&lt;&gt;"",'[7]INVESTIGADOR_Descripcion tipo r'!$AS22&lt;&gt;0),'[7]INVESTIGADOR_Descripcion tipo r'!$AS22,""),IF($A24="TOTAL",SUM(INDIRECT("AA4:AA"&amp;ROW()-1)),""))</f>
        <v/>
      </c>
      <c r="AB24" s="3" t="str">
        <f t="shared" ca="1" si="8"/>
        <v/>
      </c>
      <c r="AC24" s="3" t="str">
        <f ca="1">IF(AND($A24&lt;&gt;"",$A24&lt;&gt;"TOTAL"),IF(AND('[7]INVESTIGADOR_Descripcion tipo r'!$AV22&lt;&gt;"",'[7]INVESTIGADOR_Descripcion tipo r'!$AV22&lt;&gt;0),'[7]INVESTIGADOR_Descripcion tipo r'!$AV22,""),IF($A24="TOTAL",SUM(INDIRECT("AC4:AC"&amp;ROW()-1)),""))</f>
        <v/>
      </c>
      <c r="AD24" s="3" t="str">
        <f ca="1">IF(AND($A24&lt;&gt;"",$A24&lt;&gt;"TOTAL"),IF(AND('[7]INVESTIGADOR_Descripcion tipo r'!$AX22&lt;&gt;"",'[7]INVESTIGADOR_Descripcion tipo r'!$AX22&lt;&gt;0),'[7]INVESTIGADOR_Descripcion tipo r'!$AX22,""),IF($A24="TOTAL",SUM(INDIRECT("AD4:AD"&amp;ROW()-1)),""))</f>
        <v/>
      </c>
      <c r="AE24" s="3" t="str">
        <f t="shared" ca="1" si="9"/>
        <v/>
      </c>
      <c r="AF24" s="3" t="str">
        <f ca="1">IF(AND($A24&lt;&gt;"",$A24&lt;&gt;"TOTAL"),IF(AND('[7]INVESTIGADOR_Descripcion tipo r'!$BA22&lt;&gt;"",'[7]INVESTIGADOR_Descripcion tipo r'!$BA22&lt;&gt;0),'[7]INVESTIGADOR_Descripcion tipo r'!$BA22,""),IF($A24="TOTAL",SUM(INDIRECT("AF4:AF"&amp;ROW()-1)),""))</f>
        <v/>
      </c>
      <c r="AG24" s="3" t="str">
        <f ca="1">IF(AND($A24&lt;&gt;"",$A24&lt;&gt;"TOTAL"),IF(AND('[7]INVESTIGADOR_Descripcion tipo r'!$BC22&lt;&gt;"",'[7]INVESTIGADOR_Descripcion tipo r'!$BC22&lt;&gt;0),'[7]INVESTIGADOR_Descripcion tipo r'!$BC22,""),IF($A24="TOTAL",SUM(INDIRECT("AG4:AG"&amp;ROW()-1)),""))</f>
        <v/>
      </c>
      <c r="AH24" s="3" t="str">
        <f t="shared" ca="1" si="10"/>
        <v/>
      </c>
      <c r="AI24" s="3" t="str">
        <f ca="1">IF(AND($A24&lt;&gt;"",$A24&lt;&gt;"TOTAL"),IF(AND('[7]INVESTIGADOR_Descripcion tipo r'!$BF22&lt;&gt;"",'[7]INVESTIGADOR_Descripcion tipo r'!$BF22&lt;&gt;0),'[7]INVESTIGADOR_Descripcion tipo r'!$BF22,""),IF($A24="TOTAL",SUM(INDIRECT("AI4:AI"&amp;ROW()-1)),""))</f>
        <v/>
      </c>
      <c r="AJ24" s="3" t="str">
        <f ca="1">IF(AND($A24&lt;&gt;"",$A24&lt;&gt;"TOTAL"),IF(AND('[7]INVESTIGADOR_Descripcion tipo r'!$BH22&lt;&gt;"",'[7]INVESTIGADOR_Descripcion tipo r'!$BH22&lt;&gt;0),'[7]INVESTIGADOR_Descripcion tipo r'!$BH22,""),IF($A24="TOTAL",SUM(INDIRECT("AJ4:AJ"&amp;ROW()-1)),""))</f>
        <v/>
      </c>
      <c r="AK24" s="3" t="str">
        <f t="shared" ca="1" si="11"/>
        <v/>
      </c>
      <c r="AL24" s="3" t="str">
        <f ca="1">IF(AND($A24&lt;&gt;"",$A24&lt;&gt;"TOTAL"),IF(AND('[7]INVESTIGADOR_Descripcion tipo r'!$BK22&lt;&gt;"",'[7]INVESTIGADOR_Descripcion tipo r'!$BK22&lt;&gt;0),'[7]INVESTIGADOR_Descripcion tipo r'!$BK22,""),IF($A24="TOTAL",SUM(INDIRECT("AL4:AL"&amp;ROW()-1)),""))</f>
        <v/>
      </c>
      <c r="AM24" s="3" t="str">
        <f ca="1">IF(AND($A24&lt;&gt;"",$A24&lt;&gt;"TOTAL"),IF(AND('[7]INVESTIGADOR_Descripcion tipo r'!$BM22&lt;&gt;"",'[7]INVESTIGADOR_Descripcion tipo r'!$BM22&lt;&gt;0),'[7]INVESTIGADOR_Descripcion tipo r'!$BM22,""),IF($A24="TOTAL",SUM(INDIRECT("AM4:AM"&amp;ROW()-1)),""))</f>
        <v/>
      </c>
      <c r="AN24" s="3" t="str">
        <f t="shared" ca="1" si="12"/>
        <v/>
      </c>
      <c r="AO24" s="3" t="str">
        <f ca="1">IF(AND($A24&lt;&gt;"",$A24&lt;&gt;"TOTAL"),IF(AND('[7]INVESTIGADOR_Descripcion tipo r'!$BP22&lt;&gt;"",'[7]INVESTIGADOR_Descripcion tipo r'!$BP22&lt;&gt;0),'[7]INVESTIGADOR_Descripcion tipo r'!$BP22,""),IF($A24="TOTAL",SUM(INDIRECT("AO4:AO"&amp;ROW()-1)),""))</f>
        <v/>
      </c>
      <c r="AP24" s="3" t="str">
        <f ca="1">IF(AND($A24&lt;&gt;"",$A24&lt;&gt;"TOTAL"),IF(AND('[7]INVESTIGADOR_Descripcion tipo r'!$BR22&lt;&gt;"",'[7]INVESTIGADOR_Descripcion tipo r'!$BR22&lt;&gt;0),'[7]INVESTIGADOR_Descripcion tipo r'!$BR22,""),IF($A24="TOTAL",SUM(INDIRECT("AP4:AP"&amp;ROW()-1)),""))</f>
        <v/>
      </c>
      <c r="AQ24" s="3" t="str">
        <f t="shared" ca="1" si="13"/>
        <v/>
      </c>
      <c r="AR24" s="3" t="str">
        <f ca="1">IF(AND($A24&lt;&gt;"",$A24&lt;&gt;"TOTAL"),IF(AND('[7]INVESTIGADOR_Descripcion tipo r'!$BU22&lt;&gt;"",'[7]INVESTIGADOR_Descripcion tipo r'!$BU22&lt;&gt;0),'[7]INVESTIGADOR_Descripcion tipo r'!$BU22,""),IF($A24="TOTAL",SUM(INDIRECT("AR4:AR"&amp;ROW()-1)),""))</f>
        <v/>
      </c>
      <c r="AS24" s="3" t="str">
        <f ca="1">IF(AND($A24&lt;&gt;"",$A24&lt;&gt;"TOTAL"),IF(AND('[7]INVESTIGADOR_Descripcion tipo r'!$BW22&lt;&gt;"",'[7]INVESTIGADOR_Descripcion tipo r'!$BW22&lt;&gt;0),'[7]INVESTIGADOR_Descripcion tipo r'!$BW22,""),IF($A24="TOTAL",SUM(INDIRECT("AS4:AS"&amp;ROW()-1)),""))</f>
        <v/>
      </c>
      <c r="AT24" s="3" t="str">
        <f t="shared" ca="1" si="14"/>
        <v/>
      </c>
      <c r="AU24" s="3" t="str">
        <f ca="1">IF(AND($A24&lt;&gt;"",$A24&lt;&gt;"TOTAL"),IF(AND('[7]INVESTIGADOR_Descripcion tipo r'!$BZ22&lt;&gt;"",'[7]INVESTIGADOR_Descripcion tipo r'!$BZ22&lt;&gt;0),'[7]INVESTIGADOR_Descripcion tipo r'!$BZ22,""),IF($A24="TOTAL",SUM(INDIRECT("AU4:AU"&amp;ROW()-1)),""))</f>
        <v/>
      </c>
      <c r="AV24" s="3" t="str">
        <f ca="1">IF(AND($A24&lt;&gt;"",$A24&lt;&gt;"TOTAL"),IF(AND('[7]INVESTIGADOR_Descripcion tipo r'!$CB22&lt;&gt;"",'[7]INVESTIGADOR_Descripcion tipo r'!$CB22&lt;&gt;0),'[7]INVESTIGADOR_Descripcion tipo r'!$CB22,""),IF($A24="TOTAL",SUM(INDIRECT("AV4:AV"&amp;ROW()-1)),""))</f>
        <v/>
      </c>
      <c r="AW24" s="3" t="str">
        <f t="shared" ca="1" si="15"/>
        <v/>
      </c>
      <c r="AX24" s="3" t="str">
        <f ca="1">IF(AND($A24&lt;&gt;"",$A24&lt;&gt;"TOTAL"),IF(AND('[7]INVESTIGADOR_Descripcion tipo r'!$CE22&lt;&gt;"",'[7]INVESTIGADOR_Descripcion tipo r'!$CE22&lt;&gt;0),'[7]INVESTIGADOR_Descripcion tipo r'!$CE22,""),IF($A24="TOTAL",SUM(INDIRECT("AX4:AX"&amp;ROW()-1)),""))</f>
        <v/>
      </c>
      <c r="AY24" s="3" t="str">
        <f ca="1">IF(AND($A24&lt;&gt;"",$A24&lt;&gt;"TOTAL"),IF(AND('[7]INVESTIGADOR_Descripcion tipo r'!$CG22&lt;&gt;"",'[7]INVESTIGADOR_Descripcion tipo r'!$CG22&lt;&gt;0),'[7]INVESTIGADOR_Descripcion tipo r'!$CG22,""),IF($A24="TOTAL",SUM(INDIRECT("AY4:AY"&amp;ROW()-1)),""))</f>
        <v/>
      </c>
      <c r="AZ24" s="3" t="str">
        <f t="shared" ca="1" si="16"/>
        <v/>
      </c>
      <c r="BA24" s="3" t="str">
        <f ca="1">IF(AND($A24&lt;&gt;"",$A24&lt;&gt;"TOTAL"),IF(AND('[7]INVESTIGADOR_Descripcion tipo r'!$CJ22&lt;&gt;"",'[7]INVESTIGADOR_Descripcion tipo r'!$CJ22&lt;&gt;0),'[7]INVESTIGADOR_Descripcion tipo r'!$CJ22,""),IF($A24="TOTAL",SUM(INDIRECT("BA4:BA"&amp;ROW()-1)),""))</f>
        <v/>
      </c>
      <c r="BB24" s="3" t="str">
        <f ca="1">IF(AND($A24&lt;&gt;"",$A24&lt;&gt;"TOTAL"),IF(AND('[7]INVESTIGADOR_Descripcion tipo r'!$CL22&lt;&gt;"",'[7]INVESTIGADOR_Descripcion tipo r'!$CL22&lt;&gt;0),'[7]INVESTIGADOR_Descripcion tipo r'!$CL22,""),IF($A24="TOTAL",SUM(INDIRECT("BB4:BB"&amp;ROW()-1)),""))</f>
        <v/>
      </c>
      <c r="BC24" s="3" t="str">
        <f t="shared" ca="1" si="17"/>
        <v/>
      </c>
      <c r="BD24" s="3" t="str">
        <f ca="1">IF(AND($A24&lt;&gt;"",$A24&lt;&gt;"TOTAL"),IF(AND('[7]INVESTIGADOR_Descripcion tipo r'!$CO22&lt;&gt;"",'[7]INVESTIGADOR_Descripcion tipo r'!$CO22&lt;&gt;0),'[7]INVESTIGADOR_Descripcion tipo r'!$CO22,""),IF($A24="TOTAL",SUM(INDIRECT("BD4:BD"&amp;ROW()-1)),""))</f>
        <v/>
      </c>
      <c r="BE24" s="3" t="str">
        <f ca="1">IF(AND($A24&lt;&gt;"",$A24&lt;&gt;"TOTAL"),IF(AND('[7]INVESTIGADOR_Descripcion tipo r'!$CQ22&lt;&gt;"",'[7]INVESTIGADOR_Descripcion tipo r'!$CQ22&lt;&gt;0),'[7]INVESTIGADOR_Descripcion tipo r'!$CQ22,""),IF($A24="TOTAL",SUM(INDIRECT("BE4:BE"&amp;ROW()-1)),""))</f>
        <v/>
      </c>
      <c r="BF24" s="3" t="str">
        <f t="shared" ca="1" si="18"/>
        <v/>
      </c>
    </row>
    <row r="25" spans="1:58" x14ac:dyDescent="0.2">
      <c r="A25" s="25" t="str">
        <f>IF('[7]INVESTIGADOR_Descripcion tipo r'!$B23&lt;&gt;"",'[7]INVESTIGADOR_Descripcion tipo r'!$B23,IF(AND('[7]INVESTIGADOR_Descripcion tipo r'!$B23="",'[7]INVESTIGADOR_Descripcion tipo r'!$B24="",'[7]INVESTIGADOR_Descripcion tipo r'!$B22=""),"","TOTAL"))</f>
        <v/>
      </c>
      <c r="B25" s="3" t="str">
        <f ca="1">IF(AND($A25&lt;&gt;"",$A25&lt;&gt;"TOTAL"),IF(AND('[7]INVESTIGADOR_Descripcion tipo r'!$C23&lt;&gt;"",'[7]INVESTIGADOR_Descripcion tipo r'!$C23&lt;&gt;0),'[7]INVESTIGADOR_Descripcion tipo r'!$C23,""),IF($A25="TOTAL",SUM(INDIRECT("B4:B"&amp;ROW()-1)),""))</f>
        <v/>
      </c>
      <c r="C25" s="3" t="str">
        <f ca="1">IF(AND($A25&lt;&gt;"",$A25&lt;&gt;"TOTAL"),IF(AND('[7]INVESTIGADOR_Descripcion tipo r'!$E23&lt;&gt;"",'[7]INVESTIGADOR_Descripcion tipo r'!$E23&lt;&gt;0),'[7]INVESTIGADOR_Descripcion tipo r'!$E23,""),IF($A25="TOTAL",SUM(INDIRECT("C4:C"&amp;ROW()-1)),""))</f>
        <v/>
      </c>
      <c r="D25" s="3" t="str">
        <f t="shared" ca="1" si="0"/>
        <v/>
      </c>
      <c r="E25" s="3" t="str">
        <f ca="1">IF(AND($A25&lt;&gt;"",$A25&lt;&gt;"TOTAL"),IF(AND('[7]INVESTIGADOR_Descripcion tipo r'!$H23&lt;&gt;"",'[7]INVESTIGADOR_Descripcion tipo r'!$H23&lt;&gt;0),'[7]INVESTIGADOR_Descripcion tipo r'!$H23,""),IF($A25="TOTAL",SUM(INDIRECT("E4:E"&amp;ROW()-1)),""))</f>
        <v/>
      </c>
      <c r="F25" s="3" t="str">
        <f ca="1">IF(AND($A25&lt;&gt;"",$A25&lt;&gt;"TOTAL"),IF(AND('[7]INVESTIGADOR_Descripcion tipo r'!$J23&lt;&gt;"",'[7]INVESTIGADOR_Descripcion tipo r'!$J23&lt;&gt;0),'[7]INVESTIGADOR_Descripcion tipo r'!$J23,""),IF($A25="TOTAL",SUM(INDIRECT("F4:F"&amp;ROW()-1)),""))</f>
        <v/>
      </c>
      <c r="G25" s="3" t="str">
        <f t="shared" ca="1" si="1"/>
        <v/>
      </c>
      <c r="H25" s="3" t="str">
        <f ca="1">IF(AND($A25&lt;&gt;"",$A25&lt;&gt;"TOTAL"),IF(AND('[7]INVESTIGADOR_Descripcion tipo r'!$M23&lt;&gt;"",'[7]INVESTIGADOR_Descripcion tipo r'!$M23&lt;&gt;0),'[7]INVESTIGADOR_Descripcion tipo r'!$M23,""),IF($A25="TOTAL",SUM(INDIRECT("H4:H"&amp;ROW()-1)),""))</f>
        <v/>
      </c>
      <c r="I25" s="3" t="str">
        <f ca="1">IF(AND($A25&lt;&gt;"",$A25&lt;&gt;"TOTAL"),IF(AND('[7]INVESTIGADOR_Descripcion tipo r'!$O23&lt;&gt;"",'[7]INVESTIGADOR_Descripcion tipo r'!$O23&lt;&gt;0),'[7]INVESTIGADOR_Descripcion tipo r'!$O23,""),IF($A25="TOTAL",SUM(INDIRECT("I4:I"&amp;ROW()-1)),""))</f>
        <v/>
      </c>
      <c r="J25" s="3" t="str">
        <f t="shared" ca="1" si="2"/>
        <v/>
      </c>
      <c r="K25" s="3" t="str">
        <f ca="1">IF(AND($A25&lt;&gt;"",$A25&lt;&gt;"TOTAL"),IF(AND('[7]INVESTIGADOR_Descripcion tipo r'!$R23&lt;&gt;"",'[7]INVESTIGADOR_Descripcion tipo r'!$R23&lt;&gt;0),'[7]INVESTIGADOR_Descripcion tipo r'!$R23,""),IF($A25="TOTAL",SUM(INDIRECT("K4:K"&amp;ROW()-1)),""))</f>
        <v/>
      </c>
      <c r="L25" s="3" t="str">
        <f ca="1">IF(AND($A25&lt;&gt;"",$A25&lt;&gt;"TOTAL"),IF(AND('[7]INVESTIGADOR_Descripcion tipo r'!$T23&lt;&gt;"",'[7]INVESTIGADOR_Descripcion tipo r'!$T23&lt;&gt;0),'[7]INVESTIGADOR_Descripcion tipo r'!$T23,""),IF($A25="TOTAL",SUM(INDIRECT("L4:L"&amp;ROW()-1)),""))</f>
        <v/>
      </c>
      <c r="M25" s="3" t="str">
        <f t="shared" ca="1" si="3"/>
        <v/>
      </c>
      <c r="N25" s="3" t="str">
        <f ca="1">IF(AND($A25&lt;&gt;"",$A25&lt;&gt;"TOTAL"),IF(AND('[7]INVESTIGADOR_Descripcion tipo r'!$W23&lt;&gt;"",'[7]INVESTIGADOR_Descripcion tipo r'!$W23&lt;&gt;0),'[7]INVESTIGADOR_Descripcion tipo r'!$W23,""),IF($A25="TOTAL",SUM(INDIRECT("N4:N"&amp;ROW()-1)),""))</f>
        <v/>
      </c>
      <c r="O25" s="3" t="str">
        <f ca="1">IF(AND($A25&lt;&gt;"",$A25&lt;&gt;"TOTAL"),IF(AND('[7]INVESTIGADOR_Descripcion tipo r'!$Y23&lt;&gt;"",'[7]INVESTIGADOR_Descripcion tipo r'!$Y23&lt;&gt;0),'[7]INVESTIGADOR_Descripcion tipo r'!$Y23,""),IF($A25="TOTAL",SUM(INDIRECT("O4:O"&amp;ROW()-1)),""))</f>
        <v/>
      </c>
      <c r="P25" s="3" t="str">
        <f t="shared" ca="1" si="4"/>
        <v/>
      </c>
      <c r="Q25" s="3" t="str">
        <f ca="1">IF(AND($A25&lt;&gt;"",$A25&lt;&gt;"TOTAL"),IF(AND('[7]INVESTIGADOR_Descripcion tipo r'!$AB23&lt;&gt;"",'[7]INVESTIGADOR_Descripcion tipo r'!$AB23&lt;&gt;0),'[7]INVESTIGADOR_Descripcion tipo r'!$AB23,""),IF($A25="TOTAL",SUM(INDIRECT("Q4:Q"&amp;ROW()-1)),""))</f>
        <v/>
      </c>
      <c r="R25" s="3" t="str">
        <f ca="1">IF(AND($A25&lt;&gt;"",$A25&lt;&gt;"TOTAL"),IF(AND('[7]INVESTIGADOR_Descripcion tipo r'!$AD23&lt;&gt;"",'[7]INVESTIGADOR_Descripcion tipo r'!$AD23&lt;&gt;0),'[7]INVESTIGADOR_Descripcion tipo r'!$AD23,""),IF($A25="TOTAL",SUM(INDIRECT("R4:R"&amp;ROW()-1)),""))</f>
        <v/>
      </c>
      <c r="S25" s="3" t="str">
        <f t="shared" ca="1" si="5"/>
        <v/>
      </c>
      <c r="T25" s="3" t="str">
        <f ca="1">IF(AND($A25&lt;&gt;"",$A25&lt;&gt;"TOTAL"),IF(AND('[7]INVESTIGADOR_Descripcion tipo r'!$AG23&lt;&gt;"",'[7]INVESTIGADOR_Descripcion tipo r'!$AG23&lt;&gt;0),'[7]INVESTIGADOR_Descripcion tipo r'!$AG23,""),IF($A25="TOTAL",SUM(INDIRECT("T4:T"&amp;ROW()-1)),""))</f>
        <v/>
      </c>
      <c r="U25" s="3" t="str">
        <f ca="1">IF(AND($A25&lt;&gt;"",$A25&lt;&gt;"TOTAL"),IF(AND('[7]INVESTIGADOR_Descripcion tipo r'!$AI23&lt;&gt;"",'[7]INVESTIGADOR_Descripcion tipo r'!$AI23&lt;&gt;0),'[7]INVESTIGADOR_Descripcion tipo r'!$AI23,""),IF($A25="TOTAL",SUM(INDIRECT("U4:U"&amp;ROW()-1)),""))</f>
        <v/>
      </c>
      <c r="V25" s="3" t="str">
        <f t="shared" ca="1" si="6"/>
        <v/>
      </c>
      <c r="W25" s="3" t="str">
        <f ca="1">IF(AND($A25&lt;&gt;"",$A25&lt;&gt;"TOTAL"),IF(AND('[7]INVESTIGADOR_Descripcion tipo r'!$AL23&lt;&gt;"",'[7]INVESTIGADOR_Descripcion tipo r'!$AL23&lt;&gt;0),'[7]INVESTIGADOR_Descripcion tipo r'!$AL23,""),IF($A25="TOTAL",SUM(INDIRECT("W4:W"&amp;ROW()-1)),""))</f>
        <v/>
      </c>
      <c r="X25" s="3" t="str">
        <f ca="1">IF(AND($A25&lt;&gt;"",$A25&lt;&gt;"TOTAL"),IF(AND('[7]INVESTIGADOR_Descripcion tipo r'!$AN23&lt;&gt;"",'[7]INVESTIGADOR_Descripcion tipo r'!$AN23&lt;&gt;0),'[7]INVESTIGADOR_Descripcion tipo r'!$AN23,""),IF($A25="TOTAL",SUM(INDIRECT("X4:X"&amp;ROW()-1)),""))</f>
        <v/>
      </c>
      <c r="Y25" s="3" t="str">
        <f t="shared" ca="1" si="7"/>
        <v/>
      </c>
      <c r="Z25" s="3" t="str">
        <f ca="1">IF(AND($A25&lt;&gt;"",$A25&lt;&gt;"TOTAL"),IF(AND('[7]INVESTIGADOR_Descripcion tipo r'!$AQ23&lt;&gt;"",'[7]INVESTIGADOR_Descripcion tipo r'!$AQ23&lt;&gt;0),'[7]INVESTIGADOR_Descripcion tipo r'!$AQ23,""),IF($A25="TOTAL",SUM(INDIRECT("Z4:Z"&amp;ROW()-1)),""))</f>
        <v/>
      </c>
      <c r="AA25" s="3" t="str">
        <f ca="1">IF(AND($A25&lt;&gt;"",$A25&lt;&gt;"TOTAL"),IF(AND('[7]INVESTIGADOR_Descripcion tipo r'!$AS23&lt;&gt;"",'[7]INVESTIGADOR_Descripcion tipo r'!$AS23&lt;&gt;0),'[7]INVESTIGADOR_Descripcion tipo r'!$AS23,""),IF($A25="TOTAL",SUM(INDIRECT("AA4:AA"&amp;ROW()-1)),""))</f>
        <v/>
      </c>
      <c r="AB25" s="3" t="str">
        <f t="shared" ca="1" si="8"/>
        <v/>
      </c>
      <c r="AC25" s="3" t="str">
        <f ca="1">IF(AND($A25&lt;&gt;"",$A25&lt;&gt;"TOTAL"),IF(AND('[7]INVESTIGADOR_Descripcion tipo r'!$AV23&lt;&gt;"",'[7]INVESTIGADOR_Descripcion tipo r'!$AV23&lt;&gt;0),'[7]INVESTIGADOR_Descripcion tipo r'!$AV23,""),IF($A25="TOTAL",SUM(INDIRECT("AC4:AC"&amp;ROW()-1)),""))</f>
        <v/>
      </c>
      <c r="AD25" s="3" t="str">
        <f ca="1">IF(AND($A25&lt;&gt;"",$A25&lt;&gt;"TOTAL"),IF(AND('[7]INVESTIGADOR_Descripcion tipo r'!$AX23&lt;&gt;"",'[7]INVESTIGADOR_Descripcion tipo r'!$AX23&lt;&gt;0),'[7]INVESTIGADOR_Descripcion tipo r'!$AX23,""),IF($A25="TOTAL",SUM(INDIRECT("AD4:AD"&amp;ROW()-1)),""))</f>
        <v/>
      </c>
      <c r="AE25" s="3" t="str">
        <f t="shared" ca="1" si="9"/>
        <v/>
      </c>
      <c r="AF25" s="3" t="str">
        <f ca="1">IF(AND($A25&lt;&gt;"",$A25&lt;&gt;"TOTAL"),IF(AND('[7]INVESTIGADOR_Descripcion tipo r'!$BA23&lt;&gt;"",'[7]INVESTIGADOR_Descripcion tipo r'!$BA23&lt;&gt;0),'[7]INVESTIGADOR_Descripcion tipo r'!$BA23,""),IF($A25="TOTAL",SUM(INDIRECT("AF4:AF"&amp;ROW()-1)),""))</f>
        <v/>
      </c>
      <c r="AG25" s="3" t="str">
        <f ca="1">IF(AND($A25&lt;&gt;"",$A25&lt;&gt;"TOTAL"),IF(AND('[7]INVESTIGADOR_Descripcion tipo r'!$BC23&lt;&gt;"",'[7]INVESTIGADOR_Descripcion tipo r'!$BC23&lt;&gt;0),'[7]INVESTIGADOR_Descripcion tipo r'!$BC23,""),IF($A25="TOTAL",SUM(INDIRECT("AG4:AG"&amp;ROW()-1)),""))</f>
        <v/>
      </c>
      <c r="AH25" s="3" t="str">
        <f t="shared" ca="1" si="10"/>
        <v/>
      </c>
      <c r="AI25" s="3" t="str">
        <f ca="1">IF(AND($A25&lt;&gt;"",$A25&lt;&gt;"TOTAL"),IF(AND('[7]INVESTIGADOR_Descripcion tipo r'!$BF23&lt;&gt;"",'[7]INVESTIGADOR_Descripcion tipo r'!$BF23&lt;&gt;0),'[7]INVESTIGADOR_Descripcion tipo r'!$BF23,""),IF($A25="TOTAL",SUM(INDIRECT("AI4:AI"&amp;ROW()-1)),""))</f>
        <v/>
      </c>
      <c r="AJ25" s="3" t="str">
        <f ca="1">IF(AND($A25&lt;&gt;"",$A25&lt;&gt;"TOTAL"),IF(AND('[7]INVESTIGADOR_Descripcion tipo r'!$BH23&lt;&gt;"",'[7]INVESTIGADOR_Descripcion tipo r'!$BH23&lt;&gt;0),'[7]INVESTIGADOR_Descripcion tipo r'!$BH23,""),IF($A25="TOTAL",SUM(INDIRECT("AJ4:AJ"&amp;ROW()-1)),""))</f>
        <v/>
      </c>
      <c r="AK25" s="3" t="str">
        <f t="shared" ca="1" si="11"/>
        <v/>
      </c>
      <c r="AL25" s="3" t="str">
        <f ca="1">IF(AND($A25&lt;&gt;"",$A25&lt;&gt;"TOTAL"),IF(AND('[7]INVESTIGADOR_Descripcion tipo r'!$BK23&lt;&gt;"",'[7]INVESTIGADOR_Descripcion tipo r'!$BK23&lt;&gt;0),'[7]INVESTIGADOR_Descripcion tipo r'!$BK23,""),IF($A25="TOTAL",SUM(INDIRECT("AL4:AL"&amp;ROW()-1)),""))</f>
        <v/>
      </c>
      <c r="AM25" s="3" t="str">
        <f ca="1">IF(AND($A25&lt;&gt;"",$A25&lt;&gt;"TOTAL"),IF(AND('[7]INVESTIGADOR_Descripcion tipo r'!$BM23&lt;&gt;"",'[7]INVESTIGADOR_Descripcion tipo r'!$BM23&lt;&gt;0),'[7]INVESTIGADOR_Descripcion tipo r'!$BM23,""),IF($A25="TOTAL",SUM(INDIRECT("AM4:AM"&amp;ROW()-1)),""))</f>
        <v/>
      </c>
      <c r="AN25" s="3" t="str">
        <f t="shared" ca="1" si="12"/>
        <v/>
      </c>
      <c r="AO25" s="3" t="str">
        <f ca="1">IF(AND($A25&lt;&gt;"",$A25&lt;&gt;"TOTAL"),IF(AND('[7]INVESTIGADOR_Descripcion tipo r'!$BP23&lt;&gt;"",'[7]INVESTIGADOR_Descripcion tipo r'!$BP23&lt;&gt;0),'[7]INVESTIGADOR_Descripcion tipo r'!$BP23,""),IF($A25="TOTAL",SUM(INDIRECT("AO4:AO"&amp;ROW()-1)),""))</f>
        <v/>
      </c>
      <c r="AP25" s="3" t="str">
        <f ca="1">IF(AND($A25&lt;&gt;"",$A25&lt;&gt;"TOTAL"),IF(AND('[7]INVESTIGADOR_Descripcion tipo r'!$BR23&lt;&gt;"",'[7]INVESTIGADOR_Descripcion tipo r'!$BR23&lt;&gt;0),'[7]INVESTIGADOR_Descripcion tipo r'!$BR23,""),IF($A25="TOTAL",SUM(INDIRECT("AP4:AP"&amp;ROW()-1)),""))</f>
        <v/>
      </c>
      <c r="AQ25" s="3" t="str">
        <f t="shared" ca="1" si="13"/>
        <v/>
      </c>
      <c r="AR25" s="3" t="str">
        <f ca="1">IF(AND($A25&lt;&gt;"",$A25&lt;&gt;"TOTAL"),IF(AND('[7]INVESTIGADOR_Descripcion tipo r'!$BU23&lt;&gt;"",'[7]INVESTIGADOR_Descripcion tipo r'!$BU23&lt;&gt;0),'[7]INVESTIGADOR_Descripcion tipo r'!$BU23,""),IF($A25="TOTAL",SUM(INDIRECT("AR4:AR"&amp;ROW()-1)),""))</f>
        <v/>
      </c>
      <c r="AS25" s="3" t="str">
        <f ca="1">IF(AND($A25&lt;&gt;"",$A25&lt;&gt;"TOTAL"),IF(AND('[7]INVESTIGADOR_Descripcion tipo r'!$BW23&lt;&gt;"",'[7]INVESTIGADOR_Descripcion tipo r'!$BW23&lt;&gt;0),'[7]INVESTIGADOR_Descripcion tipo r'!$BW23,""),IF($A25="TOTAL",SUM(INDIRECT("AS4:AS"&amp;ROW()-1)),""))</f>
        <v/>
      </c>
      <c r="AT25" s="3" t="str">
        <f t="shared" ca="1" si="14"/>
        <v/>
      </c>
      <c r="AU25" s="3" t="str">
        <f ca="1">IF(AND($A25&lt;&gt;"",$A25&lt;&gt;"TOTAL"),IF(AND('[7]INVESTIGADOR_Descripcion tipo r'!$BZ23&lt;&gt;"",'[7]INVESTIGADOR_Descripcion tipo r'!$BZ23&lt;&gt;0),'[7]INVESTIGADOR_Descripcion tipo r'!$BZ23,""),IF($A25="TOTAL",SUM(INDIRECT("AU4:AU"&amp;ROW()-1)),""))</f>
        <v/>
      </c>
      <c r="AV25" s="3" t="str">
        <f ca="1">IF(AND($A25&lt;&gt;"",$A25&lt;&gt;"TOTAL"),IF(AND('[7]INVESTIGADOR_Descripcion tipo r'!$CB23&lt;&gt;"",'[7]INVESTIGADOR_Descripcion tipo r'!$CB23&lt;&gt;0),'[7]INVESTIGADOR_Descripcion tipo r'!$CB23,""),IF($A25="TOTAL",SUM(INDIRECT("AV4:AV"&amp;ROW()-1)),""))</f>
        <v/>
      </c>
      <c r="AW25" s="3" t="str">
        <f t="shared" ca="1" si="15"/>
        <v/>
      </c>
      <c r="AX25" s="3" t="str">
        <f ca="1">IF(AND($A25&lt;&gt;"",$A25&lt;&gt;"TOTAL"),IF(AND('[7]INVESTIGADOR_Descripcion tipo r'!$CE23&lt;&gt;"",'[7]INVESTIGADOR_Descripcion tipo r'!$CE23&lt;&gt;0),'[7]INVESTIGADOR_Descripcion tipo r'!$CE23,""),IF($A25="TOTAL",SUM(INDIRECT("AX4:AX"&amp;ROW()-1)),""))</f>
        <v/>
      </c>
      <c r="AY25" s="3" t="str">
        <f ca="1">IF(AND($A25&lt;&gt;"",$A25&lt;&gt;"TOTAL"),IF(AND('[7]INVESTIGADOR_Descripcion tipo r'!$CG23&lt;&gt;"",'[7]INVESTIGADOR_Descripcion tipo r'!$CG23&lt;&gt;0),'[7]INVESTIGADOR_Descripcion tipo r'!$CG23,""),IF($A25="TOTAL",SUM(INDIRECT("AY4:AY"&amp;ROW()-1)),""))</f>
        <v/>
      </c>
      <c r="AZ25" s="3" t="str">
        <f t="shared" ca="1" si="16"/>
        <v/>
      </c>
      <c r="BA25" s="3" t="str">
        <f ca="1">IF(AND($A25&lt;&gt;"",$A25&lt;&gt;"TOTAL"),IF(AND('[7]INVESTIGADOR_Descripcion tipo r'!$CJ23&lt;&gt;"",'[7]INVESTIGADOR_Descripcion tipo r'!$CJ23&lt;&gt;0),'[7]INVESTIGADOR_Descripcion tipo r'!$CJ23,""),IF($A25="TOTAL",SUM(INDIRECT("BA4:BA"&amp;ROW()-1)),""))</f>
        <v/>
      </c>
      <c r="BB25" s="3" t="str">
        <f ca="1">IF(AND($A25&lt;&gt;"",$A25&lt;&gt;"TOTAL"),IF(AND('[7]INVESTIGADOR_Descripcion tipo r'!$CL23&lt;&gt;"",'[7]INVESTIGADOR_Descripcion tipo r'!$CL23&lt;&gt;0),'[7]INVESTIGADOR_Descripcion tipo r'!$CL23,""),IF($A25="TOTAL",SUM(INDIRECT("BB4:BB"&amp;ROW()-1)),""))</f>
        <v/>
      </c>
      <c r="BC25" s="3" t="str">
        <f t="shared" ca="1" si="17"/>
        <v/>
      </c>
      <c r="BD25" s="3" t="str">
        <f ca="1">IF(AND($A25&lt;&gt;"",$A25&lt;&gt;"TOTAL"),IF(AND('[7]INVESTIGADOR_Descripcion tipo r'!$CO23&lt;&gt;"",'[7]INVESTIGADOR_Descripcion tipo r'!$CO23&lt;&gt;0),'[7]INVESTIGADOR_Descripcion tipo r'!$CO23,""),IF($A25="TOTAL",SUM(INDIRECT("BD4:BD"&amp;ROW()-1)),""))</f>
        <v/>
      </c>
      <c r="BE25" s="3" t="str">
        <f ca="1">IF(AND($A25&lt;&gt;"",$A25&lt;&gt;"TOTAL"),IF(AND('[7]INVESTIGADOR_Descripcion tipo r'!$CQ23&lt;&gt;"",'[7]INVESTIGADOR_Descripcion tipo r'!$CQ23&lt;&gt;0),'[7]INVESTIGADOR_Descripcion tipo r'!$CQ23,""),IF($A25="TOTAL",SUM(INDIRECT("BE4:BE"&amp;ROW()-1)),""))</f>
        <v/>
      </c>
      <c r="BF25" s="3" t="str">
        <f t="shared" ca="1" si="18"/>
        <v/>
      </c>
    </row>
    <row r="26" spans="1:58" x14ac:dyDescent="0.2">
      <c r="A26" s="25" t="str">
        <f>IF('[7]INVESTIGADOR_Descripcion tipo r'!$B24&lt;&gt;"",'[7]INVESTIGADOR_Descripcion tipo r'!$B24,IF(AND('[7]INVESTIGADOR_Descripcion tipo r'!$B24="",'[7]INVESTIGADOR_Descripcion tipo r'!$B25="",'[7]INVESTIGADOR_Descripcion tipo r'!$B23=""),"","TOTAL"))</f>
        <v/>
      </c>
      <c r="B26" s="3" t="str">
        <f ca="1">IF(AND($A26&lt;&gt;"",$A26&lt;&gt;"TOTAL"),IF(AND('[7]INVESTIGADOR_Descripcion tipo r'!$C24&lt;&gt;"",'[7]INVESTIGADOR_Descripcion tipo r'!$C24&lt;&gt;0),'[7]INVESTIGADOR_Descripcion tipo r'!$C24,""),IF($A26="TOTAL",SUM(INDIRECT("B4:B"&amp;ROW()-1)),""))</f>
        <v/>
      </c>
      <c r="C26" s="3" t="str">
        <f ca="1">IF(AND($A26&lt;&gt;"",$A26&lt;&gt;"TOTAL"),IF(AND('[7]INVESTIGADOR_Descripcion tipo r'!$E24&lt;&gt;"",'[7]INVESTIGADOR_Descripcion tipo r'!$E24&lt;&gt;0),'[7]INVESTIGADOR_Descripcion tipo r'!$E24,""),IF($A26="TOTAL",SUM(INDIRECT("C4:C"&amp;ROW()-1)),""))</f>
        <v/>
      </c>
      <c r="D26" s="3" t="str">
        <f t="shared" ca="1" si="0"/>
        <v/>
      </c>
      <c r="E26" s="3" t="str">
        <f ca="1">IF(AND($A26&lt;&gt;"",$A26&lt;&gt;"TOTAL"),IF(AND('[7]INVESTIGADOR_Descripcion tipo r'!$H24&lt;&gt;"",'[7]INVESTIGADOR_Descripcion tipo r'!$H24&lt;&gt;0),'[7]INVESTIGADOR_Descripcion tipo r'!$H24,""),IF($A26="TOTAL",SUM(INDIRECT("E4:E"&amp;ROW()-1)),""))</f>
        <v/>
      </c>
      <c r="F26" s="3" t="str">
        <f ca="1">IF(AND($A26&lt;&gt;"",$A26&lt;&gt;"TOTAL"),IF(AND('[7]INVESTIGADOR_Descripcion tipo r'!$J24&lt;&gt;"",'[7]INVESTIGADOR_Descripcion tipo r'!$J24&lt;&gt;0),'[7]INVESTIGADOR_Descripcion tipo r'!$J24,""),IF($A26="TOTAL",SUM(INDIRECT("F4:F"&amp;ROW()-1)),""))</f>
        <v/>
      </c>
      <c r="G26" s="3" t="str">
        <f t="shared" ca="1" si="1"/>
        <v/>
      </c>
      <c r="H26" s="3" t="str">
        <f ca="1">IF(AND($A26&lt;&gt;"",$A26&lt;&gt;"TOTAL"),IF(AND('[7]INVESTIGADOR_Descripcion tipo r'!$M24&lt;&gt;"",'[7]INVESTIGADOR_Descripcion tipo r'!$M24&lt;&gt;0),'[7]INVESTIGADOR_Descripcion tipo r'!$M24,""),IF($A26="TOTAL",SUM(INDIRECT("H4:H"&amp;ROW()-1)),""))</f>
        <v/>
      </c>
      <c r="I26" s="3" t="str">
        <f ca="1">IF(AND($A26&lt;&gt;"",$A26&lt;&gt;"TOTAL"),IF(AND('[7]INVESTIGADOR_Descripcion tipo r'!$O24&lt;&gt;"",'[7]INVESTIGADOR_Descripcion tipo r'!$O24&lt;&gt;0),'[7]INVESTIGADOR_Descripcion tipo r'!$O24,""),IF($A26="TOTAL",SUM(INDIRECT("I4:I"&amp;ROW()-1)),""))</f>
        <v/>
      </c>
      <c r="J26" s="3" t="str">
        <f t="shared" ca="1" si="2"/>
        <v/>
      </c>
      <c r="K26" s="3" t="str">
        <f ca="1">IF(AND($A26&lt;&gt;"",$A26&lt;&gt;"TOTAL"),IF(AND('[7]INVESTIGADOR_Descripcion tipo r'!$R24&lt;&gt;"",'[7]INVESTIGADOR_Descripcion tipo r'!$R24&lt;&gt;0),'[7]INVESTIGADOR_Descripcion tipo r'!$R24,""),IF($A26="TOTAL",SUM(INDIRECT("K4:K"&amp;ROW()-1)),""))</f>
        <v/>
      </c>
      <c r="L26" s="3" t="str">
        <f ca="1">IF(AND($A26&lt;&gt;"",$A26&lt;&gt;"TOTAL"),IF(AND('[7]INVESTIGADOR_Descripcion tipo r'!$T24&lt;&gt;"",'[7]INVESTIGADOR_Descripcion tipo r'!$T24&lt;&gt;0),'[7]INVESTIGADOR_Descripcion tipo r'!$T24,""),IF($A26="TOTAL",SUM(INDIRECT("L4:L"&amp;ROW()-1)),""))</f>
        <v/>
      </c>
      <c r="M26" s="3" t="str">
        <f t="shared" ca="1" si="3"/>
        <v/>
      </c>
      <c r="N26" s="3" t="str">
        <f ca="1">IF(AND($A26&lt;&gt;"",$A26&lt;&gt;"TOTAL"),IF(AND('[7]INVESTIGADOR_Descripcion tipo r'!$W24&lt;&gt;"",'[7]INVESTIGADOR_Descripcion tipo r'!$W24&lt;&gt;0),'[7]INVESTIGADOR_Descripcion tipo r'!$W24,""),IF($A26="TOTAL",SUM(INDIRECT("N4:N"&amp;ROW()-1)),""))</f>
        <v/>
      </c>
      <c r="O26" s="3" t="str">
        <f ca="1">IF(AND($A26&lt;&gt;"",$A26&lt;&gt;"TOTAL"),IF(AND('[7]INVESTIGADOR_Descripcion tipo r'!$Y24&lt;&gt;"",'[7]INVESTIGADOR_Descripcion tipo r'!$Y24&lt;&gt;0),'[7]INVESTIGADOR_Descripcion tipo r'!$Y24,""),IF($A26="TOTAL",SUM(INDIRECT("O4:O"&amp;ROW()-1)),""))</f>
        <v/>
      </c>
      <c r="P26" s="3" t="str">
        <f t="shared" ca="1" si="4"/>
        <v/>
      </c>
      <c r="Q26" s="3" t="str">
        <f ca="1">IF(AND($A26&lt;&gt;"",$A26&lt;&gt;"TOTAL"),IF(AND('[7]INVESTIGADOR_Descripcion tipo r'!$AB24&lt;&gt;"",'[7]INVESTIGADOR_Descripcion tipo r'!$AB24&lt;&gt;0),'[7]INVESTIGADOR_Descripcion tipo r'!$AB24,""),IF($A26="TOTAL",SUM(INDIRECT("Q4:Q"&amp;ROW()-1)),""))</f>
        <v/>
      </c>
      <c r="R26" s="3" t="str">
        <f ca="1">IF(AND($A26&lt;&gt;"",$A26&lt;&gt;"TOTAL"),IF(AND('[7]INVESTIGADOR_Descripcion tipo r'!$AD24&lt;&gt;"",'[7]INVESTIGADOR_Descripcion tipo r'!$AD24&lt;&gt;0),'[7]INVESTIGADOR_Descripcion tipo r'!$AD24,""),IF($A26="TOTAL",SUM(INDIRECT("R4:R"&amp;ROW()-1)),""))</f>
        <v/>
      </c>
      <c r="S26" s="3" t="str">
        <f t="shared" ca="1" si="5"/>
        <v/>
      </c>
      <c r="T26" s="3" t="str">
        <f ca="1">IF(AND($A26&lt;&gt;"",$A26&lt;&gt;"TOTAL"),IF(AND('[7]INVESTIGADOR_Descripcion tipo r'!$AG24&lt;&gt;"",'[7]INVESTIGADOR_Descripcion tipo r'!$AG24&lt;&gt;0),'[7]INVESTIGADOR_Descripcion tipo r'!$AG24,""),IF($A26="TOTAL",SUM(INDIRECT("T4:T"&amp;ROW()-1)),""))</f>
        <v/>
      </c>
      <c r="U26" s="3" t="str">
        <f ca="1">IF(AND($A26&lt;&gt;"",$A26&lt;&gt;"TOTAL"),IF(AND('[7]INVESTIGADOR_Descripcion tipo r'!$AI24&lt;&gt;"",'[7]INVESTIGADOR_Descripcion tipo r'!$AI24&lt;&gt;0),'[7]INVESTIGADOR_Descripcion tipo r'!$AI24,""),IF($A26="TOTAL",SUM(INDIRECT("U4:U"&amp;ROW()-1)),""))</f>
        <v/>
      </c>
      <c r="V26" s="3" t="str">
        <f t="shared" ca="1" si="6"/>
        <v/>
      </c>
      <c r="W26" s="3" t="str">
        <f ca="1">IF(AND($A26&lt;&gt;"",$A26&lt;&gt;"TOTAL"),IF(AND('[7]INVESTIGADOR_Descripcion tipo r'!$AL24&lt;&gt;"",'[7]INVESTIGADOR_Descripcion tipo r'!$AL24&lt;&gt;0),'[7]INVESTIGADOR_Descripcion tipo r'!$AL24,""),IF($A26="TOTAL",SUM(INDIRECT("W4:W"&amp;ROW()-1)),""))</f>
        <v/>
      </c>
      <c r="X26" s="3" t="str">
        <f ca="1">IF(AND($A26&lt;&gt;"",$A26&lt;&gt;"TOTAL"),IF(AND('[7]INVESTIGADOR_Descripcion tipo r'!$AN24&lt;&gt;"",'[7]INVESTIGADOR_Descripcion tipo r'!$AN24&lt;&gt;0),'[7]INVESTIGADOR_Descripcion tipo r'!$AN24,""),IF($A26="TOTAL",SUM(INDIRECT("X4:X"&amp;ROW()-1)),""))</f>
        <v/>
      </c>
      <c r="Y26" s="3" t="str">
        <f t="shared" ca="1" si="7"/>
        <v/>
      </c>
      <c r="Z26" s="3" t="str">
        <f ca="1">IF(AND($A26&lt;&gt;"",$A26&lt;&gt;"TOTAL"),IF(AND('[7]INVESTIGADOR_Descripcion tipo r'!$AQ24&lt;&gt;"",'[7]INVESTIGADOR_Descripcion tipo r'!$AQ24&lt;&gt;0),'[7]INVESTIGADOR_Descripcion tipo r'!$AQ24,""),IF($A26="TOTAL",SUM(INDIRECT("Z4:Z"&amp;ROW()-1)),""))</f>
        <v/>
      </c>
      <c r="AA26" s="3" t="str">
        <f ca="1">IF(AND($A26&lt;&gt;"",$A26&lt;&gt;"TOTAL"),IF(AND('[7]INVESTIGADOR_Descripcion tipo r'!$AS24&lt;&gt;"",'[7]INVESTIGADOR_Descripcion tipo r'!$AS24&lt;&gt;0),'[7]INVESTIGADOR_Descripcion tipo r'!$AS24,""),IF($A26="TOTAL",SUM(INDIRECT("AA4:AA"&amp;ROW()-1)),""))</f>
        <v/>
      </c>
      <c r="AB26" s="3" t="str">
        <f t="shared" ca="1" si="8"/>
        <v/>
      </c>
      <c r="AC26" s="3" t="str">
        <f ca="1">IF(AND($A26&lt;&gt;"",$A26&lt;&gt;"TOTAL"),IF(AND('[7]INVESTIGADOR_Descripcion tipo r'!$AV24&lt;&gt;"",'[7]INVESTIGADOR_Descripcion tipo r'!$AV24&lt;&gt;0),'[7]INVESTIGADOR_Descripcion tipo r'!$AV24,""),IF($A26="TOTAL",SUM(INDIRECT("AC4:AC"&amp;ROW()-1)),""))</f>
        <v/>
      </c>
      <c r="AD26" s="3" t="str">
        <f ca="1">IF(AND($A26&lt;&gt;"",$A26&lt;&gt;"TOTAL"),IF(AND('[7]INVESTIGADOR_Descripcion tipo r'!$AX24&lt;&gt;"",'[7]INVESTIGADOR_Descripcion tipo r'!$AX24&lt;&gt;0),'[7]INVESTIGADOR_Descripcion tipo r'!$AX24,""),IF($A26="TOTAL",SUM(INDIRECT("AD4:AD"&amp;ROW()-1)),""))</f>
        <v/>
      </c>
      <c r="AE26" s="3" t="str">
        <f t="shared" ca="1" si="9"/>
        <v/>
      </c>
      <c r="AF26" s="3" t="str">
        <f ca="1">IF(AND($A26&lt;&gt;"",$A26&lt;&gt;"TOTAL"),IF(AND('[7]INVESTIGADOR_Descripcion tipo r'!$BA24&lt;&gt;"",'[7]INVESTIGADOR_Descripcion tipo r'!$BA24&lt;&gt;0),'[7]INVESTIGADOR_Descripcion tipo r'!$BA24,""),IF($A26="TOTAL",SUM(INDIRECT("AF4:AF"&amp;ROW()-1)),""))</f>
        <v/>
      </c>
      <c r="AG26" s="3" t="str">
        <f ca="1">IF(AND($A26&lt;&gt;"",$A26&lt;&gt;"TOTAL"),IF(AND('[7]INVESTIGADOR_Descripcion tipo r'!$BC24&lt;&gt;"",'[7]INVESTIGADOR_Descripcion tipo r'!$BC24&lt;&gt;0),'[7]INVESTIGADOR_Descripcion tipo r'!$BC24,""),IF($A26="TOTAL",SUM(INDIRECT("AG4:AG"&amp;ROW()-1)),""))</f>
        <v/>
      </c>
      <c r="AH26" s="3" t="str">
        <f t="shared" ca="1" si="10"/>
        <v/>
      </c>
      <c r="AI26" s="3" t="str">
        <f ca="1">IF(AND($A26&lt;&gt;"",$A26&lt;&gt;"TOTAL"),IF(AND('[7]INVESTIGADOR_Descripcion tipo r'!$BF24&lt;&gt;"",'[7]INVESTIGADOR_Descripcion tipo r'!$BF24&lt;&gt;0),'[7]INVESTIGADOR_Descripcion tipo r'!$BF24,""),IF($A26="TOTAL",SUM(INDIRECT("AI4:AI"&amp;ROW()-1)),""))</f>
        <v/>
      </c>
      <c r="AJ26" s="3" t="str">
        <f ca="1">IF(AND($A26&lt;&gt;"",$A26&lt;&gt;"TOTAL"),IF(AND('[7]INVESTIGADOR_Descripcion tipo r'!$BH24&lt;&gt;"",'[7]INVESTIGADOR_Descripcion tipo r'!$BH24&lt;&gt;0),'[7]INVESTIGADOR_Descripcion tipo r'!$BH24,""),IF($A26="TOTAL",SUM(INDIRECT("AJ4:AJ"&amp;ROW()-1)),""))</f>
        <v/>
      </c>
      <c r="AK26" s="3" t="str">
        <f t="shared" ca="1" si="11"/>
        <v/>
      </c>
      <c r="AL26" s="3" t="str">
        <f ca="1">IF(AND($A26&lt;&gt;"",$A26&lt;&gt;"TOTAL"),IF(AND('[7]INVESTIGADOR_Descripcion tipo r'!$BK24&lt;&gt;"",'[7]INVESTIGADOR_Descripcion tipo r'!$BK24&lt;&gt;0),'[7]INVESTIGADOR_Descripcion tipo r'!$BK24,""),IF($A26="TOTAL",SUM(INDIRECT("AL4:AL"&amp;ROW()-1)),""))</f>
        <v/>
      </c>
      <c r="AM26" s="3" t="str">
        <f ca="1">IF(AND($A26&lt;&gt;"",$A26&lt;&gt;"TOTAL"),IF(AND('[7]INVESTIGADOR_Descripcion tipo r'!$BM24&lt;&gt;"",'[7]INVESTIGADOR_Descripcion tipo r'!$BM24&lt;&gt;0),'[7]INVESTIGADOR_Descripcion tipo r'!$BM24,""),IF($A26="TOTAL",SUM(INDIRECT("AM4:AM"&amp;ROW()-1)),""))</f>
        <v/>
      </c>
      <c r="AN26" s="3" t="str">
        <f t="shared" ca="1" si="12"/>
        <v/>
      </c>
      <c r="AO26" s="3" t="str">
        <f ca="1">IF(AND($A26&lt;&gt;"",$A26&lt;&gt;"TOTAL"),IF(AND('[7]INVESTIGADOR_Descripcion tipo r'!$BP24&lt;&gt;"",'[7]INVESTIGADOR_Descripcion tipo r'!$BP24&lt;&gt;0),'[7]INVESTIGADOR_Descripcion tipo r'!$BP24,""),IF($A26="TOTAL",SUM(INDIRECT("AO4:AO"&amp;ROW()-1)),""))</f>
        <v/>
      </c>
      <c r="AP26" s="3" t="str">
        <f ca="1">IF(AND($A26&lt;&gt;"",$A26&lt;&gt;"TOTAL"),IF(AND('[7]INVESTIGADOR_Descripcion tipo r'!$BR24&lt;&gt;"",'[7]INVESTIGADOR_Descripcion tipo r'!$BR24&lt;&gt;0),'[7]INVESTIGADOR_Descripcion tipo r'!$BR24,""),IF($A26="TOTAL",SUM(INDIRECT("AP4:AP"&amp;ROW()-1)),""))</f>
        <v/>
      </c>
      <c r="AQ26" s="3" t="str">
        <f t="shared" ca="1" si="13"/>
        <v/>
      </c>
      <c r="AR26" s="3" t="str">
        <f ca="1">IF(AND($A26&lt;&gt;"",$A26&lt;&gt;"TOTAL"),IF(AND('[7]INVESTIGADOR_Descripcion tipo r'!$BU24&lt;&gt;"",'[7]INVESTIGADOR_Descripcion tipo r'!$BU24&lt;&gt;0),'[7]INVESTIGADOR_Descripcion tipo r'!$BU24,""),IF($A26="TOTAL",SUM(INDIRECT("AR4:AR"&amp;ROW()-1)),""))</f>
        <v/>
      </c>
      <c r="AS26" s="3" t="str">
        <f ca="1">IF(AND($A26&lt;&gt;"",$A26&lt;&gt;"TOTAL"),IF(AND('[7]INVESTIGADOR_Descripcion tipo r'!$BW24&lt;&gt;"",'[7]INVESTIGADOR_Descripcion tipo r'!$BW24&lt;&gt;0),'[7]INVESTIGADOR_Descripcion tipo r'!$BW24,""),IF($A26="TOTAL",SUM(INDIRECT("AS4:AS"&amp;ROW()-1)),""))</f>
        <v/>
      </c>
      <c r="AT26" s="3" t="str">
        <f t="shared" ca="1" si="14"/>
        <v/>
      </c>
      <c r="AU26" s="3" t="str">
        <f ca="1">IF(AND($A26&lt;&gt;"",$A26&lt;&gt;"TOTAL"),IF(AND('[7]INVESTIGADOR_Descripcion tipo r'!$BZ24&lt;&gt;"",'[7]INVESTIGADOR_Descripcion tipo r'!$BZ24&lt;&gt;0),'[7]INVESTIGADOR_Descripcion tipo r'!$BZ24,""),IF($A26="TOTAL",SUM(INDIRECT("AU4:AU"&amp;ROW()-1)),""))</f>
        <v/>
      </c>
      <c r="AV26" s="3" t="str">
        <f ca="1">IF(AND($A26&lt;&gt;"",$A26&lt;&gt;"TOTAL"),IF(AND('[7]INVESTIGADOR_Descripcion tipo r'!$CB24&lt;&gt;"",'[7]INVESTIGADOR_Descripcion tipo r'!$CB24&lt;&gt;0),'[7]INVESTIGADOR_Descripcion tipo r'!$CB24,""),IF($A26="TOTAL",SUM(INDIRECT("AV4:AV"&amp;ROW()-1)),""))</f>
        <v/>
      </c>
      <c r="AW26" s="3" t="str">
        <f t="shared" ca="1" si="15"/>
        <v/>
      </c>
      <c r="AX26" s="3" t="str">
        <f ca="1">IF(AND($A26&lt;&gt;"",$A26&lt;&gt;"TOTAL"),IF(AND('[7]INVESTIGADOR_Descripcion tipo r'!$CE24&lt;&gt;"",'[7]INVESTIGADOR_Descripcion tipo r'!$CE24&lt;&gt;0),'[7]INVESTIGADOR_Descripcion tipo r'!$CE24,""),IF($A26="TOTAL",SUM(INDIRECT("AX4:AX"&amp;ROW()-1)),""))</f>
        <v/>
      </c>
      <c r="AY26" s="3" t="str">
        <f ca="1">IF(AND($A26&lt;&gt;"",$A26&lt;&gt;"TOTAL"),IF(AND('[7]INVESTIGADOR_Descripcion tipo r'!$CG24&lt;&gt;"",'[7]INVESTIGADOR_Descripcion tipo r'!$CG24&lt;&gt;0),'[7]INVESTIGADOR_Descripcion tipo r'!$CG24,""),IF($A26="TOTAL",SUM(INDIRECT("AY4:AY"&amp;ROW()-1)),""))</f>
        <v/>
      </c>
      <c r="AZ26" s="3" t="str">
        <f t="shared" ca="1" si="16"/>
        <v/>
      </c>
      <c r="BA26" s="3" t="str">
        <f ca="1">IF(AND($A26&lt;&gt;"",$A26&lt;&gt;"TOTAL"),IF(AND('[7]INVESTIGADOR_Descripcion tipo r'!$CJ24&lt;&gt;"",'[7]INVESTIGADOR_Descripcion tipo r'!$CJ24&lt;&gt;0),'[7]INVESTIGADOR_Descripcion tipo r'!$CJ24,""),IF($A26="TOTAL",SUM(INDIRECT("BA4:BA"&amp;ROW()-1)),""))</f>
        <v/>
      </c>
      <c r="BB26" s="3" t="str">
        <f ca="1">IF(AND($A26&lt;&gt;"",$A26&lt;&gt;"TOTAL"),IF(AND('[7]INVESTIGADOR_Descripcion tipo r'!$CL24&lt;&gt;"",'[7]INVESTIGADOR_Descripcion tipo r'!$CL24&lt;&gt;0),'[7]INVESTIGADOR_Descripcion tipo r'!$CL24,""),IF($A26="TOTAL",SUM(INDIRECT("BB4:BB"&amp;ROW()-1)),""))</f>
        <v/>
      </c>
      <c r="BC26" s="3" t="str">
        <f t="shared" ca="1" si="17"/>
        <v/>
      </c>
      <c r="BD26" s="3" t="str">
        <f ca="1">IF(AND($A26&lt;&gt;"",$A26&lt;&gt;"TOTAL"),IF(AND('[7]INVESTIGADOR_Descripcion tipo r'!$CO24&lt;&gt;"",'[7]INVESTIGADOR_Descripcion tipo r'!$CO24&lt;&gt;0),'[7]INVESTIGADOR_Descripcion tipo r'!$CO24,""),IF($A26="TOTAL",SUM(INDIRECT("BD4:BD"&amp;ROW()-1)),""))</f>
        <v/>
      </c>
      <c r="BE26" s="3" t="str">
        <f ca="1">IF(AND($A26&lt;&gt;"",$A26&lt;&gt;"TOTAL"),IF(AND('[7]INVESTIGADOR_Descripcion tipo r'!$CQ24&lt;&gt;"",'[7]INVESTIGADOR_Descripcion tipo r'!$CQ24&lt;&gt;0),'[7]INVESTIGADOR_Descripcion tipo r'!$CQ24,""),IF($A26="TOTAL",SUM(INDIRECT("BE4:BE"&amp;ROW()-1)),""))</f>
        <v/>
      </c>
      <c r="BF26" s="3" t="str">
        <f t="shared" ca="1" si="18"/>
        <v/>
      </c>
    </row>
    <row r="27" spans="1:58" x14ac:dyDescent="0.2">
      <c r="A27" s="25" t="str">
        <f>IF('[7]INVESTIGADOR_Descripcion tipo r'!$B25&lt;&gt;"",'[7]INVESTIGADOR_Descripcion tipo r'!$B25,IF(AND('[7]INVESTIGADOR_Descripcion tipo r'!$B25="",'[7]INVESTIGADOR_Descripcion tipo r'!$B26="",'[7]INVESTIGADOR_Descripcion tipo r'!$B24=""),"","TOTAL"))</f>
        <v/>
      </c>
      <c r="B27" s="3" t="str">
        <f ca="1">IF(AND($A27&lt;&gt;"",$A27&lt;&gt;"TOTAL"),IF(AND('[7]INVESTIGADOR_Descripcion tipo r'!$C25&lt;&gt;"",'[7]INVESTIGADOR_Descripcion tipo r'!$C25&lt;&gt;0),'[7]INVESTIGADOR_Descripcion tipo r'!$C25,""),IF($A27="TOTAL",SUM(INDIRECT("B4:B"&amp;ROW()-1)),""))</f>
        <v/>
      </c>
      <c r="C27" s="3" t="str">
        <f ca="1">IF(AND($A27&lt;&gt;"",$A27&lt;&gt;"TOTAL"),IF(AND('[7]INVESTIGADOR_Descripcion tipo r'!$E25&lt;&gt;"",'[7]INVESTIGADOR_Descripcion tipo r'!$E25&lt;&gt;0),'[7]INVESTIGADOR_Descripcion tipo r'!$E25,""),IF($A27="TOTAL",SUM(INDIRECT("C4:C"&amp;ROW()-1)),""))</f>
        <v/>
      </c>
      <c r="D27" s="3" t="str">
        <f t="shared" ca="1" si="0"/>
        <v/>
      </c>
      <c r="E27" s="3" t="str">
        <f ca="1">IF(AND($A27&lt;&gt;"",$A27&lt;&gt;"TOTAL"),IF(AND('[7]INVESTIGADOR_Descripcion tipo r'!$H25&lt;&gt;"",'[7]INVESTIGADOR_Descripcion tipo r'!$H25&lt;&gt;0),'[7]INVESTIGADOR_Descripcion tipo r'!$H25,""),IF($A27="TOTAL",SUM(INDIRECT("E4:E"&amp;ROW()-1)),""))</f>
        <v/>
      </c>
      <c r="F27" s="3" t="str">
        <f ca="1">IF(AND($A27&lt;&gt;"",$A27&lt;&gt;"TOTAL"),IF(AND('[7]INVESTIGADOR_Descripcion tipo r'!$J25&lt;&gt;"",'[7]INVESTIGADOR_Descripcion tipo r'!$J25&lt;&gt;0),'[7]INVESTIGADOR_Descripcion tipo r'!$J25,""),IF($A27="TOTAL",SUM(INDIRECT("F4:F"&amp;ROW()-1)),""))</f>
        <v/>
      </c>
      <c r="G27" s="3" t="str">
        <f t="shared" ca="1" si="1"/>
        <v/>
      </c>
      <c r="H27" s="3" t="str">
        <f ca="1">IF(AND($A27&lt;&gt;"",$A27&lt;&gt;"TOTAL"),IF(AND('[7]INVESTIGADOR_Descripcion tipo r'!$M25&lt;&gt;"",'[7]INVESTIGADOR_Descripcion tipo r'!$M25&lt;&gt;0),'[7]INVESTIGADOR_Descripcion tipo r'!$M25,""),IF($A27="TOTAL",SUM(INDIRECT("H4:H"&amp;ROW()-1)),""))</f>
        <v/>
      </c>
      <c r="I27" s="3" t="str">
        <f ca="1">IF(AND($A27&lt;&gt;"",$A27&lt;&gt;"TOTAL"),IF(AND('[7]INVESTIGADOR_Descripcion tipo r'!$O25&lt;&gt;"",'[7]INVESTIGADOR_Descripcion tipo r'!$O25&lt;&gt;0),'[7]INVESTIGADOR_Descripcion tipo r'!$O25,""),IF($A27="TOTAL",SUM(INDIRECT("I4:I"&amp;ROW()-1)),""))</f>
        <v/>
      </c>
      <c r="J27" s="3" t="str">
        <f t="shared" ca="1" si="2"/>
        <v/>
      </c>
      <c r="K27" s="3" t="str">
        <f ca="1">IF(AND($A27&lt;&gt;"",$A27&lt;&gt;"TOTAL"),IF(AND('[7]INVESTIGADOR_Descripcion tipo r'!$R25&lt;&gt;"",'[7]INVESTIGADOR_Descripcion tipo r'!$R25&lt;&gt;0),'[7]INVESTIGADOR_Descripcion tipo r'!$R25,""),IF($A27="TOTAL",SUM(INDIRECT("K4:K"&amp;ROW()-1)),""))</f>
        <v/>
      </c>
      <c r="L27" s="3" t="str">
        <f ca="1">IF(AND($A27&lt;&gt;"",$A27&lt;&gt;"TOTAL"),IF(AND('[7]INVESTIGADOR_Descripcion tipo r'!$T25&lt;&gt;"",'[7]INVESTIGADOR_Descripcion tipo r'!$T25&lt;&gt;0),'[7]INVESTIGADOR_Descripcion tipo r'!$T25,""),IF($A27="TOTAL",SUM(INDIRECT("L4:L"&amp;ROW()-1)),""))</f>
        <v/>
      </c>
      <c r="M27" s="3" t="str">
        <f t="shared" ca="1" si="3"/>
        <v/>
      </c>
      <c r="N27" s="3" t="str">
        <f ca="1">IF(AND($A27&lt;&gt;"",$A27&lt;&gt;"TOTAL"),IF(AND('[7]INVESTIGADOR_Descripcion tipo r'!$W25&lt;&gt;"",'[7]INVESTIGADOR_Descripcion tipo r'!$W25&lt;&gt;0),'[7]INVESTIGADOR_Descripcion tipo r'!$W25,""),IF($A27="TOTAL",SUM(INDIRECT("N4:N"&amp;ROW()-1)),""))</f>
        <v/>
      </c>
      <c r="O27" s="3" t="str">
        <f ca="1">IF(AND($A27&lt;&gt;"",$A27&lt;&gt;"TOTAL"),IF(AND('[7]INVESTIGADOR_Descripcion tipo r'!$Y25&lt;&gt;"",'[7]INVESTIGADOR_Descripcion tipo r'!$Y25&lt;&gt;0),'[7]INVESTIGADOR_Descripcion tipo r'!$Y25,""),IF($A27="TOTAL",SUM(INDIRECT("O4:O"&amp;ROW()-1)),""))</f>
        <v/>
      </c>
      <c r="P27" s="3" t="str">
        <f t="shared" ca="1" si="4"/>
        <v/>
      </c>
      <c r="Q27" s="3" t="str">
        <f ca="1">IF(AND($A27&lt;&gt;"",$A27&lt;&gt;"TOTAL"),IF(AND('[7]INVESTIGADOR_Descripcion tipo r'!$AB25&lt;&gt;"",'[7]INVESTIGADOR_Descripcion tipo r'!$AB25&lt;&gt;0),'[7]INVESTIGADOR_Descripcion tipo r'!$AB25,""),IF($A27="TOTAL",SUM(INDIRECT("Q4:Q"&amp;ROW()-1)),""))</f>
        <v/>
      </c>
      <c r="R27" s="3" t="str">
        <f ca="1">IF(AND($A27&lt;&gt;"",$A27&lt;&gt;"TOTAL"),IF(AND('[7]INVESTIGADOR_Descripcion tipo r'!$AD25&lt;&gt;"",'[7]INVESTIGADOR_Descripcion tipo r'!$AD25&lt;&gt;0),'[7]INVESTIGADOR_Descripcion tipo r'!$AD25,""),IF($A27="TOTAL",SUM(INDIRECT("R4:R"&amp;ROW()-1)),""))</f>
        <v/>
      </c>
      <c r="S27" s="3" t="str">
        <f t="shared" ca="1" si="5"/>
        <v/>
      </c>
      <c r="T27" s="3" t="str">
        <f ca="1">IF(AND($A27&lt;&gt;"",$A27&lt;&gt;"TOTAL"),IF(AND('[7]INVESTIGADOR_Descripcion tipo r'!$AG25&lt;&gt;"",'[7]INVESTIGADOR_Descripcion tipo r'!$AG25&lt;&gt;0),'[7]INVESTIGADOR_Descripcion tipo r'!$AG25,""),IF($A27="TOTAL",SUM(INDIRECT("T4:T"&amp;ROW()-1)),""))</f>
        <v/>
      </c>
      <c r="U27" s="3" t="str">
        <f ca="1">IF(AND($A27&lt;&gt;"",$A27&lt;&gt;"TOTAL"),IF(AND('[7]INVESTIGADOR_Descripcion tipo r'!$AI25&lt;&gt;"",'[7]INVESTIGADOR_Descripcion tipo r'!$AI25&lt;&gt;0),'[7]INVESTIGADOR_Descripcion tipo r'!$AI25,""),IF($A27="TOTAL",SUM(INDIRECT("U4:U"&amp;ROW()-1)),""))</f>
        <v/>
      </c>
      <c r="V27" s="3" t="str">
        <f t="shared" ca="1" si="6"/>
        <v/>
      </c>
      <c r="W27" s="3" t="str">
        <f ca="1">IF(AND($A27&lt;&gt;"",$A27&lt;&gt;"TOTAL"),IF(AND('[7]INVESTIGADOR_Descripcion tipo r'!$AL25&lt;&gt;"",'[7]INVESTIGADOR_Descripcion tipo r'!$AL25&lt;&gt;0),'[7]INVESTIGADOR_Descripcion tipo r'!$AL25,""),IF($A27="TOTAL",SUM(INDIRECT("W4:W"&amp;ROW()-1)),""))</f>
        <v/>
      </c>
      <c r="X27" s="3" t="str">
        <f ca="1">IF(AND($A27&lt;&gt;"",$A27&lt;&gt;"TOTAL"),IF(AND('[7]INVESTIGADOR_Descripcion tipo r'!$AN25&lt;&gt;"",'[7]INVESTIGADOR_Descripcion tipo r'!$AN25&lt;&gt;0),'[7]INVESTIGADOR_Descripcion tipo r'!$AN25,""),IF($A27="TOTAL",SUM(INDIRECT("X4:X"&amp;ROW()-1)),""))</f>
        <v/>
      </c>
      <c r="Y27" s="3" t="str">
        <f t="shared" ca="1" si="7"/>
        <v/>
      </c>
      <c r="Z27" s="3" t="str">
        <f ca="1">IF(AND($A27&lt;&gt;"",$A27&lt;&gt;"TOTAL"),IF(AND('[7]INVESTIGADOR_Descripcion tipo r'!$AQ25&lt;&gt;"",'[7]INVESTIGADOR_Descripcion tipo r'!$AQ25&lt;&gt;0),'[7]INVESTIGADOR_Descripcion tipo r'!$AQ25,""),IF($A27="TOTAL",SUM(INDIRECT("Z4:Z"&amp;ROW()-1)),""))</f>
        <v/>
      </c>
      <c r="AA27" s="3" t="str">
        <f ca="1">IF(AND($A27&lt;&gt;"",$A27&lt;&gt;"TOTAL"),IF(AND('[7]INVESTIGADOR_Descripcion tipo r'!$AS25&lt;&gt;"",'[7]INVESTIGADOR_Descripcion tipo r'!$AS25&lt;&gt;0),'[7]INVESTIGADOR_Descripcion tipo r'!$AS25,""),IF($A27="TOTAL",SUM(INDIRECT("AA4:AA"&amp;ROW()-1)),""))</f>
        <v/>
      </c>
      <c r="AB27" s="3" t="str">
        <f t="shared" ca="1" si="8"/>
        <v/>
      </c>
      <c r="AC27" s="3" t="str">
        <f ca="1">IF(AND($A27&lt;&gt;"",$A27&lt;&gt;"TOTAL"),IF(AND('[7]INVESTIGADOR_Descripcion tipo r'!$AV25&lt;&gt;"",'[7]INVESTIGADOR_Descripcion tipo r'!$AV25&lt;&gt;0),'[7]INVESTIGADOR_Descripcion tipo r'!$AV25,""),IF($A27="TOTAL",SUM(INDIRECT("AC4:AC"&amp;ROW()-1)),""))</f>
        <v/>
      </c>
      <c r="AD27" s="3" t="str">
        <f ca="1">IF(AND($A27&lt;&gt;"",$A27&lt;&gt;"TOTAL"),IF(AND('[7]INVESTIGADOR_Descripcion tipo r'!$AX25&lt;&gt;"",'[7]INVESTIGADOR_Descripcion tipo r'!$AX25&lt;&gt;0),'[7]INVESTIGADOR_Descripcion tipo r'!$AX25,""),IF($A27="TOTAL",SUM(INDIRECT("AD4:AD"&amp;ROW()-1)),""))</f>
        <v/>
      </c>
      <c r="AE27" s="3" t="str">
        <f t="shared" ca="1" si="9"/>
        <v/>
      </c>
      <c r="AF27" s="3" t="str">
        <f ca="1">IF(AND($A27&lt;&gt;"",$A27&lt;&gt;"TOTAL"),IF(AND('[7]INVESTIGADOR_Descripcion tipo r'!$BA25&lt;&gt;"",'[7]INVESTIGADOR_Descripcion tipo r'!$BA25&lt;&gt;0),'[7]INVESTIGADOR_Descripcion tipo r'!$BA25,""),IF($A27="TOTAL",SUM(INDIRECT("AF4:AF"&amp;ROW()-1)),""))</f>
        <v/>
      </c>
      <c r="AG27" s="3" t="str">
        <f ca="1">IF(AND($A27&lt;&gt;"",$A27&lt;&gt;"TOTAL"),IF(AND('[7]INVESTIGADOR_Descripcion tipo r'!$BC25&lt;&gt;"",'[7]INVESTIGADOR_Descripcion tipo r'!$BC25&lt;&gt;0),'[7]INVESTIGADOR_Descripcion tipo r'!$BC25,""),IF($A27="TOTAL",SUM(INDIRECT("AG4:AG"&amp;ROW()-1)),""))</f>
        <v/>
      </c>
      <c r="AH27" s="3" t="str">
        <f t="shared" ca="1" si="10"/>
        <v/>
      </c>
      <c r="AI27" s="3" t="str">
        <f ca="1">IF(AND($A27&lt;&gt;"",$A27&lt;&gt;"TOTAL"),IF(AND('[7]INVESTIGADOR_Descripcion tipo r'!$BF25&lt;&gt;"",'[7]INVESTIGADOR_Descripcion tipo r'!$BF25&lt;&gt;0),'[7]INVESTIGADOR_Descripcion tipo r'!$BF25,""),IF($A27="TOTAL",SUM(INDIRECT("AI4:AI"&amp;ROW()-1)),""))</f>
        <v/>
      </c>
      <c r="AJ27" s="3" t="str">
        <f ca="1">IF(AND($A27&lt;&gt;"",$A27&lt;&gt;"TOTAL"),IF(AND('[7]INVESTIGADOR_Descripcion tipo r'!$BH25&lt;&gt;"",'[7]INVESTIGADOR_Descripcion tipo r'!$BH25&lt;&gt;0),'[7]INVESTIGADOR_Descripcion tipo r'!$BH25,""),IF($A27="TOTAL",SUM(INDIRECT("AJ4:AJ"&amp;ROW()-1)),""))</f>
        <v/>
      </c>
      <c r="AK27" s="3" t="str">
        <f t="shared" ca="1" si="11"/>
        <v/>
      </c>
      <c r="AL27" s="3" t="str">
        <f ca="1">IF(AND($A27&lt;&gt;"",$A27&lt;&gt;"TOTAL"),IF(AND('[7]INVESTIGADOR_Descripcion tipo r'!$BK25&lt;&gt;"",'[7]INVESTIGADOR_Descripcion tipo r'!$BK25&lt;&gt;0),'[7]INVESTIGADOR_Descripcion tipo r'!$BK25,""),IF($A27="TOTAL",SUM(INDIRECT("AL4:AL"&amp;ROW()-1)),""))</f>
        <v/>
      </c>
      <c r="AM27" s="3" t="str">
        <f ca="1">IF(AND($A27&lt;&gt;"",$A27&lt;&gt;"TOTAL"),IF(AND('[7]INVESTIGADOR_Descripcion tipo r'!$BM25&lt;&gt;"",'[7]INVESTIGADOR_Descripcion tipo r'!$BM25&lt;&gt;0),'[7]INVESTIGADOR_Descripcion tipo r'!$BM25,""),IF($A27="TOTAL",SUM(INDIRECT("AM4:AM"&amp;ROW()-1)),""))</f>
        <v/>
      </c>
      <c r="AN27" s="3" t="str">
        <f t="shared" ca="1" si="12"/>
        <v/>
      </c>
      <c r="AO27" s="3" t="str">
        <f ca="1">IF(AND($A27&lt;&gt;"",$A27&lt;&gt;"TOTAL"),IF(AND('[7]INVESTIGADOR_Descripcion tipo r'!$BP25&lt;&gt;"",'[7]INVESTIGADOR_Descripcion tipo r'!$BP25&lt;&gt;0),'[7]INVESTIGADOR_Descripcion tipo r'!$BP25,""),IF($A27="TOTAL",SUM(INDIRECT("AO4:AO"&amp;ROW()-1)),""))</f>
        <v/>
      </c>
      <c r="AP27" s="3" t="str">
        <f ca="1">IF(AND($A27&lt;&gt;"",$A27&lt;&gt;"TOTAL"),IF(AND('[7]INVESTIGADOR_Descripcion tipo r'!$BR25&lt;&gt;"",'[7]INVESTIGADOR_Descripcion tipo r'!$BR25&lt;&gt;0),'[7]INVESTIGADOR_Descripcion tipo r'!$BR25,""),IF($A27="TOTAL",SUM(INDIRECT("AP4:AP"&amp;ROW()-1)),""))</f>
        <v/>
      </c>
      <c r="AQ27" s="3" t="str">
        <f t="shared" ca="1" si="13"/>
        <v/>
      </c>
      <c r="AR27" s="3" t="str">
        <f ca="1">IF(AND($A27&lt;&gt;"",$A27&lt;&gt;"TOTAL"),IF(AND('[7]INVESTIGADOR_Descripcion tipo r'!$BU25&lt;&gt;"",'[7]INVESTIGADOR_Descripcion tipo r'!$BU25&lt;&gt;0),'[7]INVESTIGADOR_Descripcion tipo r'!$BU25,""),IF($A27="TOTAL",SUM(INDIRECT("AR4:AR"&amp;ROW()-1)),""))</f>
        <v/>
      </c>
      <c r="AS27" s="3" t="str">
        <f ca="1">IF(AND($A27&lt;&gt;"",$A27&lt;&gt;"TOTAL"),IF(AND('[7]INVESTIGADOR_Descripcion tipo r'!$BW25&lt;&gt;"",'[7]INVESTIGADOR_Descripcion tipo r'!$BW25&lt;&gt;0),'[7]INVESTIGADOR_Descripcion tipo r'!$BW25,""),IF($A27="TOTAL",SUM(INDIRECT("AS4:AS"&amp;ROW()-1)),""))</f>
        <v/>
      </c>
      <c r="AT27" s="3" t="str">
        <f t="shared" ca="1" si="14"/>
        <v/>
      </c>
      <c r="AU27" s="3" t="str">
        <f ca="1">IF(AND($A27&lt;&gt;"",$A27&lt;&gt;"TOTAL"),IF(AND('[7]INVESTIGADOR_Descripcion tipo r'!$BZ25&lt;&gt;"",'[7]INVESTIGADOR_Descripcion tipo r'!$BZ25&lt;&gt;0),'[7]INVESTIGADOR_Descripcion tipo r'!$BZ25,""),IF($A27="TOTAL",SUM(INDIRECT("AU4:AU"&amp;ROW()-1)),""))</f>
        <v/>
      </c>
      <c r="AV27" s="3" t="str">
        <f ca="1">IF(AND($A27&lt;&gt;"",$A27&lt;&gt;"TOTAL"),IF(AND('[7]INVESTIGADOR_Descripcion tipo r'!$CB25&lt;&gt;"",'[7]INVESTIGADOR_Descripcion tipo r'!$CB25&lt;&gt;0),'[7]INVESTIGADOR_Descripcion tipo r'!$CB25,""),IF($A27="TOTAL",SUM(INDIRECT("AV4:AV"&amp;ROW()-1)),""))</f>
        <v/>
      </c>
      <c r="AW27" s="3" t="str">
        <f t="shared" ca="1" si="15"/>
        <v/>
      </c>
      <c r="AX27" s="3" t="str">
        <f ca="1">IF(AND($A27&lt;&gt;"",$A27&lt;&gt;"TOTAL"),IF(AND('[7]INVESTIGADOR_Descripcion tipo r'!$CE25&lt;&gt;"",'[7]INVESTIGADOR_Descripcion tipo r'!$CE25&lt;&gt;0),'[7]INVESTIGADOR_Descripcion tipo r'!$CE25,""),IF($A27="TOTAL",SUM(INDIRECT("AX4:AX"&amp;ROW()-1)),""))</f>
        <v/>
      </c>
      <c r="AY27" s="3" t="str">
        <f ca="1">IF(AND($A27&lt;&gt;"",$A27&lt;&gt;"TOTAL"),IF(AND('[7]INVESTIGADOR_Descripcion tipo r'!$CG25&lt;&gt;"",'[7]INVESTIGADOR_Descripcion tipo r'!$CG25&lt;&gt;0),'[7]INVESTIGADOR_Descripcion tipo r'!$CG25,""),IF($A27="TOTAL",SUM(INDIRECT("AY4:AY"&amp;ROW()-1)),""))</f>
        <v/>
      </c>
      <c r="AZ27" s="3" t="str">
        <f t="shared" ca="1" si="16"/>
        <v/>
      </c>
      <c r="BA27" s="3" t="str">
        <f ca="1">IF(AND($A27&lt;&gt;"",$A27&lt;&gt;"TOTAL"),IF(AND('[7]INVESTIGADOR_Descripcion tipo r'!$CJ25&lt;&gt;"",'[7]INVESTIGADOR_Descripcion tipo r'!$CJ25&lt;&gt;0),'[7]INVESTIGADOR_Descripcion tipo r'!$CJ25,""),IF($A27="TOTAL",SUM(INDIRECT("BA4:BA"&amp;ROW()-1)),""))</f>
        <v/>
      </c>
      <c r="BB27" s="3" t="str">
        <f ca="1">IF(AND($A27&lt;&gt;"",$A27&lt;&gt;"TOTAL"),IF(AND('[7]INVESTIGADOR_Descripcion tipo r'!$CL25&lt;&gt;"",'[7]INVESTIGADOR_Descripcion tipo r'!$CL25&lt;&gt;0),'[7]INVESTIGADOR_Descripcion tipo r'!$CL25,""),IF($A27="TOTAL",SUM(INDIRECT("BB4:BB"&amp;ROW()-1)),""))</f>
        <v/>
      </c>
      <c r="BC27" s="3" t="str">
        <f t="shared" ca="1" si="17"/>
        <v/>
      </c>
      <c r="BD27" s="3" t="str">
        <f ca="1">IF(AND($A27&lt;&gt;"",$A27&lt;&gt;"TOTAL"),IF(AND('[7]INVESTIGADOR_Descripcion tipo r'!$CO25&lt;&gt;"",'[7]INVESTIGADOR_Descripcion tipo r'!$CO25&lt;&gt;0),'[7]INVESTIGADOR_Descripcion tipo r'!$CO25,""),IF($A27="TOTAL",SUM(INDIRECT("BD4:BD"&amp;ROW()-1)),""))</f>
        <v/>
      </c>
      <c r="BE27" s="3" t="str">
        <f ca="1">IF(AND($A27&lt;&gt;"",$A27&lt;&gt;"TOTAL"),IF(AND('[7]INVESTIGADOR_Descripcion tipo r'!$CQ25&lt;&gt;"",'[7]INVESTIGADOR_Descripcion tipo r'!$CQ25&lt;&gt;0),'[7]INVESTIGADOR_Descripcion tipo r'!$CQ25,""),IF($A27="TOTAL",SUM(INDIRECT("BE4:BE"&amp;ROW()-1)),""))</f>
        <v/>
      </c>
      <c r="BF27" s="3" t="str">
        <f t="shared" ca="1" si="18"/>
        <v/>
      </c>
    </row>
    <row r="28" spans="1:58" x14ac:dyDescent="0.2">
      <c r="A28" s="25" t="str">
        <f>IF('[7]INVESTIGADOR_Descripcion tipo r'!$B26&lt;&gt;"",'[7]INVESTIGADOR_Descripcion tipo r'!$B26,IF(AND('[7]INVESTIGADOR_Descripcion tipo r'!$B26="",'[7]INVESTIGADOR_Descripcion tipo r'!$B27="",'[7]INVESTIGADOR_Descripcion tipo r'!$B25=""),"","TOTAL"))</f>
        <v/>
      </c>
      <c r="B28" s="3" t="str">
        <f ca="1">IF(AND($A28&lt;&gt;"",$A28&lt;&gt;"TOTAL"),IF(AND('[7]INVESTIGADOR_Descripcion tipo r'!$C26&lt;&gt;"",'[7]INVESTIGADOR_Descripcion tipo r'!$C26&lt;&gt;0),'[7]INVESTIGADOR_Descripcion tipo r'!$C26,""),IF($A28="TOTAL",SUM(INDIRECT("B4:B"&amp;ROW()-1)),""))</f>
        <v/>
      </c>
      <c r="C28" s="3" t="str">
        <f ca="1">IF(AND($A28&lt;&gt;"",$A28&lt;&gt;"TOTAL"),IF(AND('[7]INVESTIGADOR_Descripcion tipo r'!$E26&lt;&gt;"",'[7]INVESTIGADOR_Descripcion tipo r'!$E26&lt;&gt;0),'[7]INVESTIGADOR_Descripcion tipo r'!$E26,""),IF($A28="TOTAL",SUM(INDIRECT("C4:C"&amp;ROW()-1)),""))</f>
        <v/>
      </c>
      <c r="D28" s="3" t="str">
        <f t="shared" ca="1" si="0"/>
        <v/>
      </c>
      <c r="E28" s="3" t="str">
        <f ca="1">IF(AND($A28&lt;&gt;"",$A28&lt;&gt;"TOTAL"),IF(AND('[7]INVESTIGADOR_Descripcion tipo r'!$H26&lt;&gt;"",'[7]INVESTIGADOR_Descripcion tipo r'!$H26&lt;&gt;0),'[7]INVESTIGADOR_Descripcion tipo r'!$H26,""),IF($A28="TOTAL",SUM(INDIRECT("E4:E"&amp;ROW()-1)),""))</f>
        <v/>
      </c>
      <c r="F28" s="3" t="str">
        <f ca="1">IF(AND($A28&lt;&gt;"",$A28&lt;&gt;"TOTAL"),IF(AND('[7]INVESTIGADOR_Descripcion tipo r'!$J26&lt;&gt;"",'[7]INVESTIGADOR_Descripcion tipo r'!$J26&lt;&gt;0),'[7]INVESTIGADOR_Descripcion tipo r'!$J26,""),IF($A28="TOTAL",SUM(INDIRECT("F4:F"&amp;ROW()-1)),""))</f>
        <v/>
      </c>
      <c r="G28" s="3" t="str">
        <f t="shared" ca="1" si="1"/>
        <v/>
      </c>
      <c r="H28" s="3" t="str">
        <f ca="1">IF(AND($A28&lt;&gt;"",$A28&lt;&gt;"TOTAL"),IF(AND('[7]INVESTIGADOR_Descripcion tipo r'!$M26&lt;&gt;"",'[7]INVESTIGADOR_Descripcion tipo r'!$M26&lt;&gt;0),'[7]INVESTIGADOR_Descripcion tipo r'!$M26,""),IF($A28="TOTAL",SUM(INDIRECT("H4:H"&amp;ROW()-1)),""))</f>
        <v/>
      </c>
      <c r="I28" s="3" t="str">
        <f ca="1">IF(AND($A28&lt;&gt;"",$A28&lt;&gt;"TOTAL"),IF(AND('[7]INVESTIGADOR_Descripcion tipo r'!$O26&lt;&gt;"",'[7]INVESTIGADOR_Descripcion tipo r'!$O26&lt;&gt;0),'[7]INVESTIGADOR_Descripcion tipo r'!$O26,""),IF($A28="TOTAL",SUM(INDIRECT("I4:I"&amp;ROW()-1)),""))</f>
        <v/>
      </c>
      <c r="J28" s="3" t="str">
        <f t="shared" ca="1" si="2"/>
        <v/>
      </c>
      <c r="K28" s="3" t="str">
        <f ca="1">IF(AND($A28&lt;&gt;"",$A28&lt;&gt;"TOTAL"),IF(AND('[7]INVESTIGADOR_Descripcion tipo r'!$R26&lt;&gt;"",'[7]INVESTIGADOR_Descripcion tipo r'!$R26&lt;&gt;0),'[7]INVESTIGADOR_Descripcion tipo r'!$R26,""),IF($A28="TOTAL",SUM(INDIRECT("K4:K"&amp;ROW()-1)),""))</f>
        <v/>
      </c>
      <c r="L28" s="3" t="str">
        <f ca="1">IF(AND($A28&lt;&gt;"",$A28&lt;&gt;"TOTAL"),IF(AND('[7]INVESTIGADOR_Descripcion tipo r'!$T26&lt;&gt;"",'[7]INVESTIGADOR_Descripcion tipo r'!$T26&lt;&gt;0),'[7]INVESTIGADOR_Descripcion tipo r'!$T26,""),IF($A28="TOTAL",SUM(INDIRECT("L4:L"&amp;ROW()-1)),""))</f>
        <v/>
      </c>
      <c r="M28" s="3" t="str">
        <f t="shared" ca="1" si="3"/>
        <v/>
      </c>
      <c r="N28" s="3" t="str">
        <f ca="1">IF(AND($A28&lt;&gt;"",$A28&lt;&gt;"TOTAL"),IF(AND('[7]INVESTIGADOR_Descripcion tipo r'!$W26&lt;&gt;"",'[7]INVESTIGADOR_Descripcion tipo r'!$W26&lt;&gt;0),'[7]INVESTIGADOR_Descripcion tipo r'!$W26,""),IF($A28="TOTAL",SUM(INDIRECT("N4:N"&amp;ROW()-1)),""))</f>
        <v/>
      </c>
      <c r="O28" s="3" t="str">
        <f ca="1">IF(AND($A28&lt;&gt;"",$A28&lt;&gt;"TOTAL"),IF(AND('[7]INVESTIGADOR_Descripcion tipo r'!$Y26&lt;&gt;"",'[7]INVESTIGADOR_Descripcion tipo r'!$Y26&lt;&gt;0),'[7]INVESTIGADOR_Descripcion tipo r'!$Y26,""),IF($A28="TOTAL",SUM(INDIRECT("O4:O"&amp;ROW()-1)),""))</f>
        <v/>
      </c>
      <c r="P28" s="3" t="str">
        <f t="shared" ca="1" si="4"/>
        <v/>
      </c>
      <c r="Q28" s="3" t="str">
        <f ca="1">IF(AND($A28&lt;&gt;"",$A28&lt;&gt;"TOTAL"),IF(AND('[7]INVESTIGADOR_Descripcion tipo r'!$AB26&lt;&gt;"",'[7]INVESTIGADOR_Descripcion tipo r'!$AB26&lt;&gt;0),'[7]INVESTIGADOR_Descripcion tipo r'!$AB26,""),IF($A28="TOTAL",SUM(INDIRECT("Q4:Q"&amp;ROW()-1)),""))</f>
        <v/>
      </c>
      <c r="R28" s="3" t="str">
        <f ca="1">IF(AND($A28&lt;&gt;"",$A28&lt;&gt;"TOTAL"),IF(AND('[7]INVESTIGADOR_Descripcion tipo r'!$AD26&lt;&gt;"",'[7]INVESTIGADOR_Descripcion tipo r'!$AD26&lt;&gt;0),'[7]INVESTIGADOR_Descripcion tipo r'!$AD26,""),IF($A28="TOTAL",SUM(INDIRECT("R4:R"&amp;ROW()-1)),""))</f>
        <v/>
      </c>
      <c r="S28" s="3" t="str">
        <f t="shared" ca="1" si="5"/>
        <v/>
      </c>
      <c r="T28" s="3" t="str">
        <f ca="1">IF(AND($A28&lt;&gt;"",$A28&lt;&gt;"TOTAL"),IF(AND('[7]INVESTIGADOR_Descripcion tipo r'!$AG26&lt;&gt;"",'[7]INVESTIGADOR_Descripcion tipo r'!$AG26&lt;&gt;0),'[7]INVESTIGADOR_Descripcion tipo r'!$AG26,""),IF($A28="TOTAL",SUM(INDIRECT("T4:T"&amp;ROW()-1)),""))</f>
        <v/>
      </c>
      <c r="U28" s="3" t="str">
        <f ca="1">IF(AND($A28&lt;&gt;"",$A28&lt;&gt;"TOTAL"),IF(AND('[7]INVESTIGADOR_Descripcion tipo r'!$AI26&lt;&gt;"",'[7]INVESTIGADOR_Descripcion tipo r'!$AI26&lt;&gt;0),'[7]INVESTIGADOR_Descripcion tipo r'!$AI26,""),IF($A28="TOTAL",SUM(INDIRECT("U4:U"&amp;ROW()-1)),""))</f>
        <v/>
      </c>
      <c r="V28" s="3" t="str">
        <f t="shared" ca="1" si="6"/>
        <v/>
      </c>
      <c r="W28" s="3" t="str">
        <f ca="1">IF(AND($A28&lt;&gt;"",$A28&lt;&gt;"TOTAL"),IF(AND('[7]INVESTIGADOR_Descripcion tipo r'!$AL26&lt;&gt;"",'[7]INVESTIGADOR_Descripcion tipo r'!$AL26&lt;&gt;0),'[7]INVESTIGADOR_Descripcion tipo r'!$AL26,""),IF($A28="TOTAL",SUM(INDIRECT("W4:W"&amp;ROW()-1)),""))</f>
        <v/>
      </c>
      <c r="X28" s="3" t="str">
        <f ca="1">IF(AND($A28&lt;&gt;"",$A28&lt;&gt;"TOTAL"),IF(AND('[7]INVESTIGADOR_Descripcion tipo r'!$AN26&lt;&gt;"",'[7]INVESTIGADOR_Descripcion tipo r'!$AN26&lt;&gt;0),'[7]INVESTIGADOR_Descripcion tipo r'!$AN26,""),IF($A28="TOTAL",SUM(INDIRECT("X4:X"&amp;ROW()-1)),""))</f>
        <v/>
      </c>
      <c r="Y28" s="3" t="str">
        <f t="shared" ca="1" si="7"/>
        <v/>
      </c>
      <c r="Z28" s="3" t="str">
        <f ca="1">IF(AND($A28&lt;&gt;"",$A28&lt;&gt;"TOTAL"),IF(AND('[7]INVESTIGADOR_Descripcion tipo r'!$AQ26&lt;&gt;"",'[7]INVESTIGADOR_Descripcion tipo r'!$AQ26&lt;&gt;0),'[7]INVESTIGADOR_Descripcion tipo r'!$AQ26,""),IF($A28="TOTAL",SUM(INDIRECT("Z4:Z"&amp;ROW()-1)),""))</f>
        <v/>
      </c>
      <c r="AA28" s="3" t="str">
        <f ca="1">IF(AND($A28&lt;&gt;"",$A28&lt;&gt;"TOTAL"),IF(AND('[7]INVESTIGADOR_Descripcion tipo r'!$AS26&lt;&gt;"",'[7]INVESTIGADOR_Descripcion tipo r'!$AS26&lt;&gt;0),'[7]INVESTIGADOR_Descripcion tipo r'!$AS26,""),IF($A28="TOTAL",SUM(INDIRECT("AA4:AA"&amp;ROW()-1)),""))</f>
        <v/>
      </c>
      <c r="AB28" s="3" t="str">
        <f t="shared" ca="1" si="8"/>
        <v/>
      </c>
      <c r="AC28" s="3" t="str">
        <f ca="1">IF(AND($A28&lt;&gt;"",$A28&lt;&gt;"TOTAL"),IF(AND('[7]INVESTIGADOR_Descripcion tipo r'!$AV26&lt;&gt;"",'[7]INVESTIGADOR_Descripcion tipo r'!$AV26&lt;&gt;0),'[7]INVESTIGADOR_Descripcion tipo r'!$AV26,""),IF($A28="TOTAL",SUM(INDIRECT("AC4:AC"&amp;ROW()-1)),""))</f>
        <v/>
      </c>
      <c r="AD28" s="3" t="str">
        <f ca="1">IF(AND($A28&lt;&gt;"",$A28&lt;&gt;"TOTAL"),IF(AND('[7]INVESTIGADOR_Descripcion tipo r'!$AX26&lt;&gt;"",'[7]INVESTIGADOR_Descripcion tipo r'!$AX26&lt;&gt;0),'[7]INVESTIGADOR_Descripcion tipo r'!$AX26,""),IF($A28="TOTAL",SUM(INDIRECT("AD4:AD"&amp;ROW()-1)),""))</f>
        <v/>
      </c>
      <c r="AE28" s="3" t="str">
        <f t="shared" ca="1" si="9"/>
        <v/>
      </c>
      <c r="AF28" s="3" t="str">
        <f ca="1">IF(AND($A28&lt;&gt;"",$A28&lt;&gt;"TOTAL"),IF(AND('[7]INVESTIGADOR_Descripcion tipo r'!$BA26&lt;&gt;"",'[7]INVESTIGADOR_Descripcion tipo r'!$BA26&lt;&gt;0),'[7]INVESTIGADOR_Descripcion tipo r'!$BA26,""),IF($A28="TOTAL",SUM(INDIRECT("AF4:AF"&amp;ROW()-1)),""))</f>
        <v/>
      </c>
      <c r="AG28" s="3" t="str">
        <f ca="1">IF(AND($A28&lt;&gt;"",$A28&lt;&gt;"TOTAL"),IF(AND('[7]INVESTIGADOR_Descripcion tipo r'!$BC26&lt;&gt;"",'[7]INVESTIGADOR_Descripcion tipo r'!$BC26&lt;&gt;0),'[7]INVESTIGADOR_Descripcion tipo r'!$BC26,""),IF($A28="TOTAL",SUM(INDIRECT("AG4:AG"&amp;ROW()-1)),""))</f>
        <v/>
      </c>
      <c r="AH28" s="3" t="str">
        <f t="shared" ca="1" si="10"/>
        <v/>
      </c>
      <c r="AI28" s="3" t="str">
        <f ca="1">IF(AND($A28&lt;&gt;"",$A28&lt;&gt;"TOTAL"),IF(AND('[7]INVESTIGADOR_Descripcion tipo r'!$BF26&lt;&gt;"",'[7]INVESTIGADOR_Descripcion tipo r'!$BF26&lt;&gt;0),'[7]INVESTIGADOR_Descripcion tipo r'!$BF26,""),IF($A28="TOTAL",SUM(INDIRECT("AI4:AI"&amp;ROW()-1)),""))</f>
        <v/>
      </c>
      <c r="AJ28" s="3" t="str">
        <f ca="1">IF(AND($A28&lt;&gt;"",$A28&lt;&gt;"TOTAL"),IF(AND('[7]INVESTIGADOR_Descripcion tipo r'!$BH26&lt;&gt;"",'[7]INVESTIGADOR_Descripcion tipo r'!$BH26&lt;&gt;0),'[7]INVESTIGADOR_Descripcion tipo r'!$BH26,""),IF($A28="TOTAL",SUM(INDIRECT("AJ4:AJ"&amp;ROW()-1)),""))</f>
        <v/>
      </c>
      <c r="AK28" s="3" t="str">
        <f t="shared" ca="1" si="11"/>
        <v/>
      </c>
      <c r="AL28" s="3" t="str">
        <f ca="1">IF(AND($A28&lt;&gt;"",$A28&lt;&gt;"TOTAL"),IF(AND('[7]INVESTIGADOR_Descripcion tipo r'!$BK26&lt;&gt;"",'[7]INVESTIGADOR_Descripcion tipo r'!$BK26&lt;&gt;0),'[7]INVESTIGADOR_Descripcion tipo r'!$BK26,""),IF($A28="TOTAL",SUM(INDIRECT("AL4:AL"&amp;ROW()-1)),""))</f>
        <v/>
      </c>
      <c r="AM28" s="3" t="str">
        <f ca="1">IF(AND($A28&lt;&gt;"",$A28&lt;&gt;"TOTAL"),IF(AND('[7]INVESTIGADOR_Descripcion tipo r'!$BM26&lt;&gt;"",'[7]INVESTIGADOR_Descripcion tipo r'!$BM26&lt;&gt;0),'[7]INVESTIGADOR_Descripcion tipo r'!$BM26,""),IF($A28="TOTAL",SUM(INDIRECT("AM4:AM"&amp;ROW()-1)),""))</f>
        <v/>
      </c>
      <c r="AN28" s="3" t="str">
        <f t="shared" ca="1" si="12"/>
        <v/>
      </c>
      <c r="AO28" s="3" t="str">
        <f ca="1">IF(AND($A28&lt;&gt;"",$A28&lt;&gt;"TOTAL"),IF(AND('[7]INVESTIGADOR_Descripcion tipo r'!$BP26&lt;&gt;"",'[7]INVESTIGADOR_Descripcion tipo r'!$BP26&lt;&gt;0),'[7]INVESTIGADOR_Descripcion tipo r'!$BP26,""),IF($A28="TOTAL",SUM(INDIRECT("AO4:AO"&amp;ROW()-1)),""))</f>
        <v/>
      </c>
      <c r="AP28" s="3" t="str">
        <f ca="1">IF(AND($A28&lt;&gt;"",$A28&lt;&gt;"TOTAL"),IF(AND('[7]INVESTIGADOR_Descripcion tipo r'!$BR26&lt;&gt;"",'[7]INVESTIGADOR_Descripcion tipo r'!$BR26&lt;&gt;0),'[7]INVESTIGADOR_Descripcion tipo r'!$BR26,""),IF($A28="TOTAL",SUM(INDIRECT("AP4:AP"&amp;ROW()-1)),""))</f>
        <v/>
      </c>
      <c r="AQ28" s="3" t="str">
        <f t="shared" ca="1" si="13"/>
        <v/>
      </c>
      <c r="AR28" s="3" t="str">
        <f ca="1">IF(AND($A28&lt;&gt;"",$A28&lt;&gt;"TOTAL"),IF(AND('[7]INVESTIGADOR_Descripcion tipo r'!$BU26&lt;&gt;"",'[7]INVESTIGADOR_Descripcion tipo r'!$BU26&lt;&gt;0),'[7]INVESTIGADOR_Descripcion tipo r'!$BU26,""),IF($A28="TOTAL",SUM(INDIRECT("AR4:AR"&amp;ROW()-1)),""))</f>
        <v/>
      </c>
      <c r="AS28" s="3" t="str">
        <f ca="1">IF(AND($A28&lt;&gt;"",$A28&lt;&gt;"TOTAL"),IF(AND('[7]INVESTIGADOR_Descripcion tipo r'!$BW26&lt;&gt;"",'[7]INVESTIGADOR_Descripcion tipo r'!$BW26&lt;&gt;0),'[7]INVESTIGADOR_Descripcion tipo r'!$BW26,""),IF($A28="TOTAL",SUM(INDIRECT("AS4:AS"&amp;ROW()-1)),""))</f>
        <v/>
      </c>
      <c r="AT28" s="3" t="str">
        <f t="shared" ca="1" si="14"/>
        <v/>
      </c>
      <c r="AU28" s="3" t="str">
        <f ca="1">IF(AND($A28&lt;&gt;"",$A28&lt;&gt;"TOTAL"),IF(AND('[7]INVESTIGADOR_Descripcion tipo r'!$BZ26&lt;&gt;"",'[7]INVESTIGADOR_Descripcion tipo r'!$BZ26&lt;&gt;0),'[7]INVESTIGADOR_Descripcion tipo r'!$BZ26,""),IF($A28="TOTAL",SUM(INDIRECT("AU4:AU"&amp;ROW()-1)),""))</f>
        <v/>
      </c>
      <c r="AV28" s="3" t="str">
        <f ca="1">IF(AND($A28&lt;&gt;"",$A28&lt;&gt;"TOTAL"),IF(AND('[7]INVESTIGADOR_Descripcion tipo r'!$CB26&lt;&gt;"",'[7]INVESTIGADOR_Descripcion tipo r'!$CB26&lt;&gt;0),'[7]INVESTIGADOR_Descripcion tipo r'!$CB26,""),IF($A28="TOTAL",SUM(INDIRECT("AV4:AV"&amp;ROW()-1)),""))</f>
        <v/>
      </c>
      <c r="AW28" s="3" t="str">
        <f t="shared" ca="1" si="15"/>
        <v/>
      </c>
      <c r="AX28" s="3" t="str">
        <f ca="1">IF(AND($A28&lt;&gt;"",$A28&lt;&gt;"TOTAL"),IF(AND('[7]INVESTIGADOR_Descripcion tipo r'!$CE26&lt;&gt;"",'[7]INVESTIGADOR_Descripcion tipo r'!$CE26&lt;&gt;0),'[7]INVESTIGADOR_Descripcion tipo r'!$CE26,""),IF($A28="TOTAL",SUM(INDIRECT("AX4:AX"&amp;ROW()-1)),""))</f>
        <v/>
      </c>
      <c r="AY28" s="3" t="str">
        <f ca="1">IF(AND($A28&lt;&gt;"",$A28&lt;&gt;"TOTAL"),IF(AND('[7]INVESTIGADOR_Descripcion tipo r'!$CG26&lt;&gt;"",'[7]INVESTIGADOR_Descripcion tipo r'!$CG26&lt;&gt;0),'[7]INVESTIGADOR_Descripcion tipo r'!$CG26,""),IF($A28="TOTAL",SUM(INDIRECT("AY4:AY"&amp;ROW()-1)),""))</f>
        <v/>
      </c>
      <c r="AZ28" s="3" t="str">
        <f t="shared" ca="1" si="16"/>
        <v/>
      </c>
      <c r="BA28" s="3" t="str">
        <f ca="1">IF(AND($A28&lt;&gt;"",$A28&lt;&gt;"TOTAL"),IF(AND('[7]INVESTIGADOR_Descripcion tipo r'!$CJ26&lt;&gt;"",'[7]INVESTIGADOR_Descripcion tipo r'!$CJ26&lt;&gt;0),'[7]INVESTIGADOR_Descripcion tipo r'!$CJ26,""),IF($A28="TOTAL",SUM(INDIRECT("BA4:BA"&amp;ROW()-1)),""))</f>
        <v/>
      </c>
      <c r="BB28" s="3" t="str">
        <f ca="1">IF(AND($A28&lt;&gt;"",$A28&lt;&gt;"TOTAL"),IF(AND('[7]INVESTIGADOR_Descripcion tipo r'!$CL26&lt;&gt;"",'[7]INVESTIGADOR_Descripcion tipo r'!$CL26&lt;&gt;0),'[7]INVESTIGADOR_Descripcion tipo r'!$CL26,""),IF($A28="TOTAL",SUM(INDIRECT("BB4:BB"&amp;ROW()-1)),""))</f>
        <v/>
      </c>
      <c r="BC28" s="3" t="str">
        <f t="shared" ca="1" si="17"/>
        <v/>
      </c>
      <c r="BD28" s="3" t="str">
        <f ca="1">IF(AND($A28&lt;&gt;"",$A28&lt;&gt;"TOTAL"),IF(AND('[7]INVESTIGADOR_Descripcion tipo r'!$CO26&lt;&gt;"",'[7]INVESTIGADOR_Descripcion tipo r'!$CO26&lt;&gt;0),'[7]INVESTIGADOR_Descripcion tipo r'!$CO26,""),IF($A28="TOTAL",SUM(INDIRECT("BD4:BD"&amp;ROW()-1)),""))</f>
        <v/>
      </c>
      <c r="BE28" s="3" t="str">
        <f ca="1">IF(AND($A28&lt;&gt;"",$A28&lt;&gt;"TOTAL"),IF(AND('[7]INVESTIGADOR_Descripcion tipo r'!$CQ26&lt;&gt;"",'[7]INVESTIGADOR_Descripcion tipo r'!$CQ26&lt;&gt;0),'[7]INVESTIGADOR_Descripcion tipo r'!$CQ26,""),IF($A28="TOTAL",SUM(INDIRECT("BE4:BE"&amp;ROW()-1)),""))</f>
        <v/>
      </c>
      <c r="BF28" s="3" t="str">
        <f t="shared" ca="1" si="18"/>
        <v/>
      </c>
    </row>
    <row r="29" spans="1:58" x14ac:dyDescent="0.2">
      <c r="A29" s="25" t="str">
        <f>IF('[7]INVESTIGADOR_Descripcion tipo r'!$B27&lt;&gt;"",'[7]INVESTIGADOR_Descripcion tipo r'!$B27,IF(AND('[7]INVESTIGADOR_Descripcion tipo r'!$B27="",'[7]INVESTIGADOR_Descripcion tipo r'!$B28="",'[7]INVESTIGADOR_Descripcion tipo r'!$B26=""),"","TOTAL"))</f>
        <v/>
      </c>
      <c r="B29" s="3" t="str">
        <f ca="1">IF(AND($A29&lt;&gt;"",$A29&lt;&gt;"TOTAL"),IF(AND('[7]INVESTIGADOR_Descripcion tipo r'!$C27&lt;&gt;"",'[7]INVESTIGADOR_Descripcion tipo r'!$C27&lt;&gt;0),'[7]INVESTIGADOR_Descripcion tipo r'!$C27,""),IF($A29="TOTAL",SUM(INDIRECT("B4:B"&amp;ROW()-1)),""))</f>
        <v/>
      </c>
      <c r="C29" s="3" t="str">
        <f ca="1">IF(AND($A29&lt;&gt;"",$A29&lt;&gt;"TOTAL"),IF(AND('[7]INVESTIGADOR_Descripcion tipo r'!$E27&lt;&gt;"",'[7]INVESTIGADOR_Descripcion tipo r'!$E27&lt;&gt;0),'[7]INVESTIGADOR_Descripcion tipo r'!$E27,""),IF($A29="TOTAL",SUM(INDIRECT("C4:C"&amp;ROW()-1)),""))</f>
        <v/>
      </c>
      <c r="D29" s="3" t="str">
        <f t="shared" ca="1" si="0"/>
        <v/>
      </c>
      <c r="E29" s="3" t="str">
        <f ca="1">IF(AND($A29&lt;&gt;"",$A29&lt;&gt;"TOTAL"),IF(AND('[7]INVESTIGADOR_Descripcion tipo r'!$H27&lt;&gt;"",'[7]INVESTIGADOR_Descripcion tipo r'!$H27&lt;&gt;0),'[7]INVESTIGADOR_Descripcion tipo r'!$H27,""),IF($A29="TOTAL",SUM(INDIRECT("E4:E"&amp;ROW()-1)),""))</f>
        <v/>
      </c>
      <c r="F29" s="3" t="str">
        <f ca="1">IF(AND($A29&lt;&gt;"",$A29&lt;&gt;"TOTAL"),IF(AND('[7]INVESTIGADOR_Descripcion tipo r'!$J27&lt;&gt;"",'[7]INVESTIGADOR_Descripcion tipo r'!$J27&lt;&gt;0),'[7]INVESTIGADOR_Descripcion tipo r'!$J27,""),IF($A29="TOTAL",SUM(INDIRECT("F4:F"&amp;ROW()-1)),""))</f>
        <v/>
      </c>
      <c r="G29" s="3" t="str">
        <f t="shared" ca="1" si="1"/>
        <v/>
      </c>
      <c r="H29" s="3" t="str">
        <f ca="1">IF(AND($A29&lt;&gt;"",$A29&lt;&gt;"TOTAL"),IF(AND('[7]INVESTIGADOR_Descripcion tipo r'!$M27&lt;&gt;"",'[7]INVESTIGADOR_Descripcion tipo r'!$M27&lt;&gt;0),'[7]INVESTIGADOR_Descripcion tipo r'!$M27,""),IF($A29="TOTAL",SUM(INDIRECT("H4:H"&amp;ROW()-1)),""))</f>
        <v/>
      </c>
      <c r="I29" s="3" t="str">
        <f ca="1">IF(AND($A29&lt;&gt;"",$A29&lt;&gt;"TOTAL"),IF(AND('[7]INVESTIGADOR_Descripcion tipo r'!$O27&lt;&gt;"",'[7]INVESTIGADOR_Descripcion tipo r'!$O27&lt;&gt;0),'[7]INVESTIGADOR_Descripcion tipo r'!$O27,""),IF($A29="TOTAL",SUM(INDIRECT("I4:I"&amp;ROW()-1)),""))</f>
        <v/>
      </c>
      <c r="J29" s="3" t="str">
        <f t="shared" ca="1" si="2"/>
        <v/>
      </c>
      <c r="K29" s="3" t="str">
        <f ca="1">IF(AND($A29&lt;&gt;"",$A29&lt;&gt;"TOTAL"),IF(AND('[7]INVESTIGADOR_Descripcion tipo r'!$R27&lt;&gt;"",'[7]INVESTIGADOR_Descripcion tipo r'!$R27&lt;&gt;0),'[7]INVESTIGADOR_Descripcion tipo r'!$R27,""),IF($A29="TOTAL",SUM(INDIRECT("K4:K"&amp;ROW()-1)),""))</f>
        <v/>
      </c>
      <c r="L29" s="3" t="str">
        <f ca="1">IF(AND($A29&lt;&gt;"",$A29&lt;&gt;"TOTAL"),IF(AND('[7]INVESTIGADOR_Descripcion tipo r'!$T27&lt;&gt;"",'[7]INVESTIGADOR_Descripcion tipo r'!$T27&lt;&gt;0),'[7]INVESTIGADOR_Descripcion tipo r'!$T27,""),IF($A29="TOTAL",SUM(INDIRECT("L4:L"&amp;ROW()-1)),""))</f>
        <v/>
      </c>
      <c r="M29" s="3" t="str">
        <f t="shared" ca="1" si="3"/>
        <v/>
      </c>
      <c r="N29" s="3" t="str">
        <f ca="1">IF(AND($A29&lt;&gt;"",$A29&lt;&gt;"TOTAL"),IF(AND('[7]INVESTIGADOR_Descripcion tipo r'!$W27&lt;&gt;"",'[7]INVESTIGADOR_Descripcion tipo r'!$W27&lt;&gt;0),'[7]INVESTIGADOR_Descripcion tipo r'!$W27,""),IF($A29="TOTAL",SUM(INDIRECT("N4:N"&amp;ROW()-1)),""))</f>
        <v/>
      </c>
      <c r="O29" s="3" t="str">
        <f ca="1">IF(AND($A29&lt;&gt;"",$A29&lt;&gt;"TOTAL"),IF(AND('[7]INVESTIGADOR_Descripcion tipo r'!$Y27&lt;&gt;"",'[7]INVESTIGADOR_Descripcion tipo r'!$Y27&lt;&gt;0),'[7]INVESTIGADOR_Descripcion tipo r'!$Y27,""),IF($A29="TOTAL",SUM(INDIRECT("O4:O"&amp;ROW()-1)),""))</f>
        <v/>
      </c>
      <c r="P29" s="3" t="str">
        <f t="shared" ca="1" si="4"/>
        <v/>
      </c>
      <c r="Q29" s="3" t="str">
        <f ca="1">IF(AND($A29&lt;&gt;"",$A29&lt;&gt;"TOTAL"),IF(AND('[7]INVESTIGADOR_Descripcion tipo r'!$AB27&lt;&gt;"",'[7]INVESTIGADOR_Descripcion tipo r'!$AB27&lt;&gt;0),'[7]INVESTIGADOR_Descripcion tipo r'!$AB27,""),IF($A29="TOTAL",SUM(INDIRECT("Q4:Q"&amp;ROW()-1)),""))</f>
        <v/>
      </c>
      <c r="R29" s="3" t="str">
        <f ca="1">IF(AND($A29&lt;&gt;"",$A29&lt;&gt;"TOTAL"),IF(AND('[7]INVESTIGADOR_Descripcion tipo r'!$AD27&lt;&gt;"",'[7]INVESTIGADOR_Descripcion tipo r'!$AD27&lt;&gt;0),'[7]INVESTIGADOR_Descripcion tipo r'!$AD27,""),IF($A29="TOTAL",SUM(INDIRECT("R4:R"&amp;ROW()-1)),""))</f>
        <v/>
      </c>
      <c r="S29" s="3" t="str">
        <f t="shared" ca="1" si="5"/>
        <v/>
      </c>
      <c r="T29" s="3" t="str">
        <f ca="1">IF(AND($A29&lt;&gt;"",$A29&lt;&gt;"TOTAL"),IF(AND('[7]INVESTIGADOR_Descripcion tipo r'!$AG27&lt;&gt;"",'[7]INVESTIGADOR_Descripcion tipo r'!$AG27&lt;&gt;0),'[7]INVESTIGADOR_Descripcion tipo r'!$AG27,""),IF($A29="TOTAL",SUM(INDIRECT("T4:T"&amp;ROW()-1)),""))</f>
        <v/>
      </c>
      <c r="U29" s="3" t="str">
        <f ca="1">IF(AND($A29&lt;&gt;"",$A29&lt;&gt;"TOTAL"),IF(AND('[7]INVESTIGADOR_Descripcion tipo r'!$AI27&lt;&gt;"",'[7]INVESTIGADOR_Descripcion tipo r'!$AI27&lt;&gt;0),'[7]INVESTIGADOR_Descripcion tipo r'!$AI27,""),IF($A29="TOTAL",SUM(INDIRECT("U4:U"&amp;ROW()-1)),""))</f>
        <v/>
      </c>
      <c r="V29" s="3" t="str">
        <f t="shared" ca="1" si="6"/>
        <v/>
      </c>
      <c r="W29" s="3" t="str">
        <f ca="1">IF(AND($A29&lt;&gt;"",$A29&lt;&gt;"TOTAL"),IF(AND('[7]INVESTIGADOR_Descripcion tipo r'!$AL27&lt;&gt;"",'[7]INVESTIGADOR_Descripcion tipo r'!$AL27&lt;&gt;0),'[7]INVESTIGADOR_Descripcion tipo r'!$AL27,""),IF($A29="TOTAL",SUM(INDIRECT("W4:W"&amp;ROW()-1)),""))</f>
        <v/>
      </c>
      <c r="X29" s="3" t="str">
        <f ca="1">IF(AND($A29&lt;&gt;"",$A29&lt;&gt;"TOTAL"),IF(AND('[7]INVESTIGADOR_Descripcion tipo r'!$AN27&lt;&gt;"",'[7]INVESTIGADOR_Descripcion tipo r'!$AN27&lt;&gt;0),'[7]INVESTIGADOR_Descripcion tipo r'!$AN27,""),IF($A29="TOTAL",SUM(INDIRECT("X4:X"&amp;ROW()-1)),""))</f>
        <v/>
      </c>
      <c r="Y29" s="3" t="str">
        <f t="shared" ca="1" si="7"/>
        <v/>
      </c>
      <c r="Z29" s="3" t="str">
        <f ca="1">IF(AND($A29&lt;&gt;"",$A29&lt;&gt;"TOTAL"),IF(AND('[7]INVESTIGADOR_Descripcion tipo r'!$AQ27&lt;&gt;"",'[7]INVESTIGADOR_Descripcion tipo r'!$AQ27&lt;&gt;0),'[7]INVESTIGADOR_Descripcion tipo r'!$AQ27,""),IF($A29="TOTAL",SUM(INDIRECT("Z4:Z"&amp;ROW()-1)),""))</f>
        <v/>
      </c>
      <c r="AA29" s="3" t="str">
        <f ca="1">IF(AND($A29&lt;&gt;"",$A29&lt;&gt;"TOTAL"),IF(AND('[7]INVESTIGADOR_Descripcion tipo r'!$AS27&lt;&gt;"",'[7]INVESTIGADOR_Descripcion tipo r'!$AS27&lt;&gt;0),'[7]INVESTIGADOR_Descripcion tipo r'!$AS27,""),IF($A29="TOTAL",SUM(INDIRECT("AA4:AA"&amp;ROW()-1)),""))</f>
        <v/>
      </c>
      <c r="AB29" s="3" t="str">
        <f t="shared" ca="1" si="8"/>
        <v/>
      </c>
      <c r="AC29" s="3" t="str">
        <f ca="1">IF(AND($A29&lt;&gt;"",$A29&lt;&gt;"TOTAL"),IF(AND('[7]INVESTIGADOR_Descripcion tipo r'!$AV27&lt;&gt;"",'[7]INVESTIGADOR_Descripcion tipo r'!$AV27&lt;&gt;0),'[7]INVESTIGADOR_Descripcion tipo r'!$AV27,""),IF($A29="TOTAL",SUM(INDIRECT("AC4:AC"&amp;ROW()-1)),""))</f>
        <v/>
      </c>
      <c r="AD29" s="3" t="str">
        <f ca="1">IF(AND($A29&lt;&gt;"",$A29&lt;&gt;"TOTAL"),IF(AND('[7]INVESTIGADOR_Descripcion tipo r'!$AX27&lt;&gt;"",'[7]INVESTIGADOR_Descripcion tipo r'!$AX27&lt;&gt;0),'[7]INVESTIGADOR_Descripcion tipo r'!$AX27,""),IF($A29="TOTAL",SUM(INDIRECT("AD4:AD"&amp;ROW()-1)),""))</f>
        <v/>
      </c>
      <c r="AE29" s="3" t="str">
        <f t="shared" ca="1" si="9"/>
        <v/>
      </c>
      <c r="AF29" s="3" t="str">
        <f ca="1">IF(AND($A29&lt;&gt;"",$A29&lt;&gt;"TOTAL"),IF(AND('[7]INVESTIGADOR_Descripcion tipo r'!$BA27&lt;&gt;"",'[7]INVESTIGADOR_Descripcion tipo r'!$BA27&lt;&gt;0),'[7]INVESTIGADOR_Descripcion tipo r'!$BA27,""),IF($A29="TOTAL",SUM(INDIRECT("AF4:AF"&amp;ROW()-1)),""))</f>
        <v/>
      </c>
      <c r="AG29" s="3" t="str">
        <f ca="1">IF(AND($A29&lt;&gt;"",$A29&lt;&gt;"TOTAL"),IF(AND('[7]INVESTIGADOR_Descripcion tipo r'!$BC27&lt;&gt;"",'[7]INVESTIGADOR_Descripcion tipo r'!$BC27&lt;&gt;0),'[7]INVESTIGADOR_Descripcion tipo r'!$BC27,""),IF($A29="TOTAL",SUM(INDIRECT("AG4:AG"&amp;ROW()-1)),""))</f>
        <v/>
      </c>
      <c r="AH29" s="3" t="str">
        <f t="shared" ca="1" si="10"/>
        <v/>
      </c>
      <c r="AI29" s="3" t="str">
        <f ca="1">IF(AND($A29&lt;&gt;"",$A29&lt;&gt;"TOTAL"),IF(AND('[7]INVESTIGADOR_Descripcion tipo r'!$BF27&lt;&gt;"",'[7]INVESTIGADOR_Descripcion tipo r'!$BF27&lt;&gt;0),'[7]INVESTIGADOR_Descripcion tipo r'!$BF27,""),IF($A29="TOTAL",SUM(INDIRECT("AI4:AI"&amp;ROW()-1)),""))</f>
        <v/>
      </c>
      <c r="AJ29" s="3" t="str">
        <f ca="1">IF(AND($A29&lt;&gt;"",$A29&lt;&gt;"TOTAL"),IF(AND('[7]INVESTIGADOR_Descripcion tipo r'!$BH27&lt;&gt;"",'[7]INVESTIGADOR_Descripcion tipo r'!$BH27&lt;&gt;0),'[7]INVESTIGADOR_Descripcion tipo r'!$BH27,""),IF($A29="TOTAL",SUM(INDIRECT("AJ4:AJ"&amp;ROW()-1)),""))</f>
        <v/>
      </c>
      <c r="AK29" s="3" t="str">
        <f t="shared" ca="1" si="11"/>
        <v/>
      </c>
      <c r="AL29" s="3" t="str">
        <f ca="1">IF(AND($A29&lt;&gt;"",$A29&lt;&gt;"TOTAL"),IF(AND('[7]INVESTIGADOR_Descripcion tipo r'!$BK27&lt;&gt;"",'[7]INVESTIGADOR_Descripcion tipo r'!$BK27&lt;&gt;0),'[7]INVESTIGADOR_Descripcion tipo r'!$BK27,""),IF($A29="TOTAL",SUM(INDIRECT("AL4:AL"&amp;ROW()-1)),""))</f>
        <v/>
      </c>
      <c r="AM29" s="3" t="str">
        <f ca="1">IF(AND($A29&lt;&gt;"",$A29&lt;&gt;"TOTAL"),IF(AND('[7]INVESTIGADOR_Descripcion tipo r'!$BM27&lt;&gt;"",'[7]INVESTIGADOR_Descripcion tipo r'!$BM27&lt;&gt;0),'[7]INVESTIGADOR_Descripcion tipo r'!$BM27,""),IF($A29="TOTAL",SUM(INDIRECT("AM4:AM"&amp;ROW()-1)),""))</f>
        <v/>
      </c>
      <c r="AN29" s="3" t="str">
        <f t="shared" ca="1" si="12"/>
        <v/>
      </c>
      <c r="AO29" s="3" t="str">
        <f ca="1">IF(AND($A29&lt;&gt;"",$A29&lt;&gt;"TOTAL"),IF(AND('[7]INVESTIGADOR_Descripcion tipo r'!$BP27&lt;&gt;"",'[7]INVESTIGADOR_Descripcion tipo r'!$BP27&lt;&gt;0),'[7]INVESTIGADOR_Descripcion tipo r'!$BP27,""),IF($A29="TOTAL",SUM(INDIRECT("AO4:AO"&amp;ROW()-1)),""))</f>
        <v/>
      </c>
      <c r="AP29" s="3" t="str">
        <f ca="1">IF(AND($A29&lt;&gt;"",$A29&lt;&gt;"TOTAL"),IF(AND('[7]INVESTIGADOR_Descripcion tipo r'!$BR27&lt;&gt;"",'[7]INVESTIGADOR_Descripcion tipo r'!$BR27&lt;&gt;0),'[7]INVESTIGADOR_Descripcion tipo r'!$BR27,""),IF($A29="TOTAL",SUM(INDIRECT("AP4:AP"&amp;ROW()-1)),""))</f>
        <v/>
      </c>
      <c r="AQ29" s="3" t="str">
        <f t="shared" ca="1" si="13"/>
        <v/>
      </c>
      <c r="AR29" s="3" t="str">
        <f ca="1">IF(AND($A29&lt;&gt;"",$A29&lt;&gt;"TOTAL"),IF(AND('[7]INVESTIGADOR_Descripcion tipo r'!$BU27&lt;&gt;"",'[7]INVESTIGADOR_Descripcion tipo r'!$BU27&lt;&gt;0),'[7]INVESTIGADOR_Descripcion tipo r'!$BU27,""),IF($A29="TOTAL",SUM(INDIRECT("AR4:AR"&amp;ROW()-1)),""))</f>
        <v/>
      </c>
      <c r="AS29" s="3" t="str">
        <f ca="1">IF(AND($A29&lt;&gt;"",$A29&lt;&gt;"TOTAL"),IF(AND('[7]INVESTIGADOR_Descripcion tipo r'!$BW27&lt;&gt;"",'[7]INVESTIGADOR_Descripcion tipo r'!$BW27&lt;&gt;0),'[7]INVESTIGADOR_Descripcion tipo r'!$BW27,""),IF($A29="TOTAL",SUM(INDIRECT("AS4:AS"&amp;ROW()-1)),""))</f>
        <v/>
      </c>
      <c r="AT29" s="3" t="str">
        <f t="shared" ca="1" si="14"/>
        <v/>
      </c>
      <c r="AU29" s="3" t="str">
        <f ca="1">IF(AND($A29&lt;&gt;"",$A29&lt;&gt;"TOTAL"),IF(AND('[7]INVESTIGADOR_Descripcion tipo r'!$BZ27&lt;&gt;"",'[7]INVESTIGADOR_Descripcion tipo r'!$BZ27&lt;&gt;0),'[7]INVESTIGADOR_Descripcion tipo r'!$BZ27,""),IF($A29="TOTAL",SUM(INDIRECT("AU4:AU"&amp;ROW()-1)),""))</f>
        <v/>
      </c>
      <c r="AV29" s="3" t="str">
        <f ca="1">IF(AND($A29&lt;&gt;"",$A29&lt;&gt;"TOTAL"),IF(AND('[7]INVESTIGADOR_Descripcion tipo r'!$CB27&lt;&gt;"",'[7]INVESTIGADOR_Descripcion tipo r'!$CB27&lt;&gt;0),'[7]INVESTIGADOR_Descripcion tipo r'!$CB27,""),IF($A29="TOTAL",SUM(INDIRECT("AV4:AV"&amp;ROW()-1)),""))</f>
        <v/>
      </c>
      <c r="AW29" s="3" t="str">
        <f t="shared" ca="1" si="15"/>
        <v/>
      </c>
      <c r="AX29" s="3" t="str">
        <f ca="1">IF(AND($A29&lt;&gt;"",$A29&lt;&gt;"TOTAL"),IF(AND('[7]INVESTIGADOR_Descripcion tipo r'!$CE27&lt;&gt;"",'[7]INVESTIGADOR_Descripcion tipo r'!$CE27&lt;&gt;0),'[7]INVESTIGADOR_Descripcion tipo r'!$CE27,""),IF($A29="TOTAL",SUM(INDIRECT("AX4:AX"&amp;ROW()-1)),""))</f>
        <v/>
      </c>
      <c r="AY29" s="3" t="str">
        <f ca="1">IF(AND($A29&lt;&gt;"",$A29&lt;&gt;"TOTAL"),IF(AND('[7]INVESTIGADOR_Descripcion tipo r'!$CG27&lt;&gt;"",'[7]INVESTIGADOR_Descripcion tipo r'!$CG27&lt;&gt;0),'[7]INVESTIGADOR_Descripcion tipo r'!$CG27,""),IF($A29="TOTAL",SUM(INDIRECT("AY4:AY"&amp;ROW()-1)),""))</f>
        <v/>
      </c>
      <c r="AZ29" s="3" t="str">
        <f t="shared" ca="1" si="16"/>
        <v/>
      </c>
      <c r="BA29" s="3" t="str">
        <f ca="1">IF(AND($A29&lt;&gt;"",$A29&lt;&gt;"TOTAL"),IF(AND('[7]INVESTIGADOR_Descripcion tipo r'!$CJ27&lt;&gt;"",'[7]INVESTIGADOR_Descripcion tipo r'!$CJ27&lt;&gt;0),'[7]INVESTIGADOR_Descripcion tipo r'!$CJ27,""),IF($A29="TOTAL",SUM(INDIRECT("BA4:BA"&amp;ROW()-1)),""))</f>
        <v/>
      </c>
      <c r="BB29" s="3" t="str">
        <f ca="1">IF(AND($A29&lt;&gt;"",$A29&lt;&gt;"TOTAL"),IF(AND('[7]INVESTIGADOR_Descripcion tipo r'!$CL27&lt;&gt;"",'[7]INVESTIGADOR_Descripcion tipo r'!$CL27&lt;&gt;0),'[7]INVESTIGADOR_Descripcion tipo r'!$CL27,""),IF($A29="TOTAL",SUM(INDIRECT("BB4:BB"&amp;ROW()-1)),""))</f>
        <v/>
      </c>
      <c r="BC29" s="3" t="str">
        <f t="shared" ca="1" si="17"/>
        <v/>
      </c>
      <c r="BD29" s="3" t="str">
        <f ca="1">IF(AND($A29&lt;&gt;"",$A29&lt;&gt;"TOTAL"),IF(AND('[7]INVESTIGADOR_Descripcion tipo r'!$CO27&lt;&gt;"",'[7]INVESTIGADOR_Descripcion tipo r'!$CO27&lt;&gt;0),'[7]INVESTIGADOR_Descripcion tipo r'!$CO27,""),IF($A29="TOTAL",SUM(INDIRECT("BD4:BD"&amp;ROW()-1)),""))</f>
        <v/>
      </c>
      <c r="BE29" s="3" t="str">
        <f ca="1">IF(AND($A29&lt;&gt;"",$A29&lt;&gt;"TOTAL"),IF(AND('[7]INVESTIGADOR_Descripcion tipo r'!$CQ27&lt;&gt;"",'[7]INVESTIGADOR_Descripcion tipo r'!$CQ27&lt;&gt;0),'[7]INVESTIGADOR_Descripcion tipo r'!$CQ27,""),IF($A29="TOTAL",SUM(INDIRECT("BE4:BE"&amp;ROW()-1)),""))</f>
        <v/>
      </c>
      <c r="BF29" s="3" t="str">
        <f t="shared" ca="1" si="18"/>
        <v/>
      </c>
    </row>
    <row r="30" spans="1:58" x14ac:dyDescent="0.2">
      <c r="A30" s="25" t="str">
        <f>IF('[7]INVESTIGADOR_Descripcion tipo r'!$B28&lt;&gt;"",'[7]INVESTIGADOR_Descripcion tipo r'!$B28,IF(AND('[7]INVESTIGADOR_Descripcion tipo r'!$B28="",'[7]INVESTIGADOR_Descripcion tipo r'!$B29="",'[7]INVESTIGADOR_Descripcion tipo r'!$B27=""),"","TOTAL"))</f>
        <v/>
      </c>
      <c r="B30" s="3" t="str">
        <f ca="1">IF(AND($A30&lt;&gt;"",$A30&lt;&gt;"TOTAL"),IF(AND('[7]INVESTIGADOR_Descripcion tipo r'!$C28&lt;&gt;"",'[7]INVESTIGADOR_Descripcion tipo r'!$C28&lt;&gt;0),'[7]INVESTIGADOR_Descripcion tipo r'!$C28,""),IF($A30="TOTAL",SUM(INDIRECT("B4:B"&amp;ROW()-1)),""))</f>
        <v/>
      </c>
      <c r="C30" s="3" t="str">
        <f ca="1">IF(AND($A30&lt;&gt;"",$A30&lt;&gt;"TOTAL"),IF(AND('[7]INVESTIGADOR_Descripcion tipo r'!$E28&lt;&gt;"",'[7]INVESTIGADOR_Descripcion tipo r'!$E28&lt;&gt;0),'[7]INVESTIGADOR_Descripcion tipo r'!$E28,""),IF($A30="TOTAL",SUM(INDIRECT("C4:C"&amp;ROW()-1)),""))</f>
        <v/>
      </c>
      <c r="D30" s="3" t="str">
        <f t="shared" ca="1" si="0"/>
        <v/>
      </c>
      <c r="E30" s="3" t="str">
        <f ca="1">IF(AND($A30&lt;&gt;"",$A30&lt;&gt;"TOTAL"),IF(AND('[7]INVESTIGADOR_Descripcion tipo r'!$H28&lt;&gt;"",'[7]INVESTIGADOR_Descripcion tipo r'!$H28&lt;&gt;0),'[7]INVESTIGADOR_Descripcion tipo r'!$H28,""),IF($A30="TOTAL",SUM(INDIRECT("E4:E"&amp;ROW()-1)),""))</f>
        <v/>
      </c>
      <c r="F30" s="3" t="str">
        <f ca="1">IF(AND($A30&lt;&gt;"",$A30&lt;&gt;"TOTAL"),IF(AND('[7]INVESTIGADOR_Descripcion tipo r'!$J28&lt;&gt;"",'[7]INVESTIGADOR_Descripcion tipo r'!$J28&lt;&gt;0),'[7]INVESTIGADOR_Descripcion tipo r'!$J28,""),IF($A30="TOTAL",SUM(INDIRECT("F4:F"&amp;ROW()-1)),""))</f>
        <v/>
      </c>
      <c r="G30" s="3" t="str">
        <f t="shared" ca="1" si="1"/>
        <v/>
      </c>
      <c r="H30" s="3" t="str">
        <f ca="1">IF(AND($A30&lt;&gt;"",$A30&lt;&gt;"TOTAL"),IF(AND('[7]INVESTIGADOR_Descripcion tipo r'!$M28&lt;&gt;"",'[7]INVESTIGADOR_Descripcion tipo r'!$M28&lt;&gt;0),'[7]INVESTIGADOR_Descripcion tipo r'!$M28,""),IF($A30="TOTAL",SUM(INDIRECT("H4:H"&amp;ROW()-1)),""))</f>
        <v/>
      </c>
      <c r="I30" s="3" t="str">
        <f ca="1">IF(AND($A30&lt;&gt;"",$A30&lt;&gt;"TOTAL"),IF(AND('[7]INVESTIGADOR_Descripcion tipo r'!$O28&lt;&gt;"",'[7]INVESTIGADOR_Descripcion tipo r'!$O28&lt;&gt;0),'[7]INVESTIGADOR_Descripcion tipo r'!$O28,""),IF($A30="TOTAL",SUM(INDIRECT("I4:I"&amp;ROW()-1)),""))</f>
        <v/>
      </c>
      <c r="J30" s="3" t="str">
        <f t="shared" ca="1" si="2"/>
        <v/>
      </c>
      <c r="K30" s="3" t="str">
        <f ca="1">IF(AND($A30&lt;&gt;"",$A30&lt;&gt;"TOTAL"),IF(AND('[7]INVESTIGADOR_Descripcion tipo r'!$R28&lt;&gt;"",'[7]INVESTIGADOR_Descripcion tipo r'!$R28&lt;&gt;0),'[7]INVESTIGADOR_Descripcion tipo r'!$R28,""),IF($A30="TOTAL",SUM(INDIRECT("K4:K"&amp;ROW()-1)),""))</f>
        <v/>
      </c>
      <c r="L30" s="3" t="str">
        <f ca="1">IF(AND($A30&lt;&gt;"",$A30&lt;&gt;"TOTAL"),IF(AND('[7]INVESTIGADOR_Descripcion tipo r'!$T28&lt;&gt;"",'[7]INVESTIGADOR_Descripcion tipo r'!$T28&lt;&gt;0),'[7]INVESTIGADOR_Descripcion tipo r'!$T28,""),IF($A30="TOTAL",SUM(INDIRECT("L4:L"&amp;ROW()-1)),""))</f>
        <v/>
      </c>
      <c r="M30" s="3" t="str">
        <f t="shared" ca="1" si="3"/>
        <v/>
      </c>
      <c r="N30" s="3" t="str">
        <f ca="1">IF(AND($A30&lt;&gt;"",$A30&lt;&gt;"TOTAL"),IF(AND('[7]INVESTIGADOR_Descripcion tipo r'!$W28&lt;&gt;"",'[7]INVESTIGADOR_Descripcion tipo r'!$W28&lt;&gt;0),'[7]INVESTIGADOR_Descripcion tipo r'!$W28,""),IF($A30="TOTAL",SUM(INDIRECT("N4:N"&amp;ROW()-1)),""))</f>
        <v/>
      </c>
      <c r="O30" s="3" t="str">
        <f ca="1">IF(AND($A30&lt;&gt;"",$A30&lt;&gt;"TOTAL"),IF(AND('[7]INVESTIGADOR_Descripcion tipo r'!$Y28&lt;&gt;"",'[7]INVESTIGADOR_Descripcion tipo r'!$Y28&lt;&gt;0),'[7]INVESTIGADOR_Descripcion tipo r'!$Y28,""),IF($A30="TOTAL",SUM(INDIRECT("O4:O"&amp;ROW()-1)),""))</f>
        <v/>
      </c>
      <c r="P30" s="3" t="str">
        <f t="shared" ca="1" si="4"/>
        <v/>
      </c>
      <c r="Q30" s="3" t="str">
        <f ca="1">IF(AND($A30&lt;&gt;"",$A30&lt;&gt;"TOTAL"),IF(AND('[7]INVESTIGADOR_Descripcion tipo r'!$AB28&lt;&gt;"",'[7]INVESTIGADOR_Descripcion tipo r'!$AB28&lt;&gt;0),'[7]INVESTIGADOR_Descripcion tipo r'!$AB28,""),IF($A30="TOTAL",SUM(INDIRECT("Q4:Q"&amp;ROW()-1)),""))</f>
        <v/>
      </c>
      <c r="R30" s="3" t="str">
        <f ca="1">IF(AND($A30&lt;&gt;"",$A30&lt;&gt;"TOTAL"),IF(AND('[7]INVESTIGADOR_Descripcion tipo r'!$AD28&lt;&gt;"",'[7]INVESTIGADOR_Descripcion tipo r'!$AD28&lt;&gt;0),'[7]INVESTIGADOR_Descripcion tipo r'!$AD28,""),IF($A30="TOTAL",SUM(INDIRECT("R4:R"&amp;ROW()-1)),""))</f>
        <v/>
      </c>
      <c r="S30" s="3" t="str">
        <f t="shared" ca="1" si="5"/>
        <v/>
      </c>
      <c r="T30" s="3" t="str">
        <f ca="1">IF(AND($A30&lt;&gt;"",$A30&lt;&gt;"TOTAL"),IF(AND('[7]INVESTIGADOR_Descripcion tipo r'!$AG28&lt;&gt;"",'[7]INVESTIGADOR_Descripcion tipo r'!$AG28&lt;&gt;0),'[7]INVESTIGADOR_Descripcion tipo r'!$AG28,""),IF($A30="TOTAL",SUM(INDIRECT("T4:T"&amp;ROW()-1)),""))</f>
        <v/>
      </c>
      <c r="U30" s="3" t="str">
        <f ca="1">IF(AND($A30&lt;&gt;"",$A30&lt;&gt;"TOTAL"),IF(AND('[7]INVESTIGADOR_Descripcion tipo r'!$AI28&lt;&gt;"",'[7]INVESTIGADOR_Descripcion tipo r'!$AI28&lt;&gt;0),'[7]INVESTIGADOR_Descripcion tipo r'!$AI28,""),IF($A30="TOTAL",SUM(INDIRECT("U4:U"&amp;ROW()-1)),""))</f>
        <v/>
      </c>
      <c r="V30" s="3" t="str">
        <f t="shared" ca="1" si="6"/>
        <v/>
      </c>
      <c r="W30" s="3" t="str">
        <f ca="1">IF(AND($A30&lt;&gt;"",$A30&lt;&gt;"TOTAL"),IF(AND('[7]INVESTIGADOR_Descripcion tipo r'!$AL28&lt;&gt;"",'[7]INVESTIGADOR_Descripcion tipo r'!$AL28&lt;&gt;0),'[7]INVESTIGADOR_Descripcion tipo r'!$AL28,""),IF($A30="TOTAL",SUM(INDIRECT("W4:W"&amp;ROW()-1)),""))</f>
        <v/>
      </c>
      <c r="X30" s="3" t="str">
        <f ca="1">IF(AND($A30&lt;&gt;"",$A30&lt;&gt;"TOTAL"),IF(AND('[7]INVESTIGADOR_Descripcion tipo r'!$AN28&lt;&gt;"",'[7]INVESTIGADOR_Descripcion tipo r'!$AN28&lt;&gt;0),'[7]INVESTIGADOR_Descripcion tipo r'!$AN28,""),IF($A30="TOTAL",SUM(INDIRECT("X4:X"&amp;ROW()-1)),""))</f>
        <v/>
      </c>
      <c r="Y30" s="3" t="str">
        <f t="shared" ca="1" si="7"/>
        <v/>
      </c>
      <c r="Z30" s="3" t="str">
        <f ca="1">IF(AND($A30&lt;&gt;"",$A30&lt;&gt;"TOTAL"),IF(AND('[7]INVESTIGADOR_Descripcion tipo r'!$AQ28&lt;&gt;"",'[7]INVESTIGADOR_Descripcion tipo r'!$AQ28&lt;&gt;0),'[7]INVESTIGADOR_Descripcion tipo r'!$AQ28,""),IF($A30="TOTAL",SUM(INDIRECT("Z4:Z"&amp;ROW()-1)),""))</f>
        <v/>
      </c>
      <c r="AA30" s="3" t="str">
        <f ca="1">IF(AND($A30&lt;&gt;"",$A30&lt;&gt;"TOTAL"),IF(AND('[7]INVESTIGADOR_Descripcion tipo r'!$AS28&lt;&gt;"",'[7]INVESTIGADOR_Descripcion tipo r'!$AS28&lt;&gt;0),'[7]INVESTIGADOR_Descripcion tipo r'!$AS28,""),IF($A30="TOTAL",SUM(INDIRECT("AA4:AA"&amp;ROW()-1)),""))</f>
        <v/>
      </c>
      <c r="AB30" s="3" t="str">
        <f t="shared" ca="1" si="8"/>
        <v/>
      </c>
      <c r="AC30" s="3" t="str">
        <f ca="1">IF(AND($A30&lt;&gt;"",$A30&lt;&gt;"TOTAL"),IF(AND('[7]INVESTIGADOR_Descripcion tipo r'!$AV28&lt;&gt;"",'[7]INVESTIGADOR_Descripcion tipo r'!$AV28&lt;&gt;0),'[7]INVESTIGADOR_Descripcion tipo r'!$AV28,""),IF($A30="TOTAL",SUM(INDIRECT("AC4:AC"&amp;ROW()-1)),""))</f>
        <v/>
      </c>
      <c r="AD30" s="3" t="str">
        <f ca="1">IF(AND($A30&lt;&gt;"",$A30&lt;&gt;"TOTAL"),IF(AND('[7]INVESTIGADOR_Descripcion tipo r'!$AX28&lt;&gt;"",'[7]INVESTIGADOR_Descripcion tipo r'!$AX28&lt;&gt;0),'[7]INVESTIGADOR_Descripcion tipo r'!$AX28,""),IF($A30="TOTAL",SUM(INDIRECT("AD4:AD"&amp;ROW()-1)),""))</f>
        <v/>
      </c>
      <c r="AE30" s="3" t="str">
        <f t="shared" ca="1" si="9"/>
        <v/>
      </c>
      <c r="AF30" s="3" t="str">
        <f ca="1">IF(AND($A30&lt;&gt;"",$A30&lt;&gt;"TOTAL"),IF(AND('[7]INVESTIGADOR_Descripcion tipo r'!$BA28&lt;&gt;"",'[7]INVESTIGADOR_Descripcion tipo r'!$BA28&lt;&gt;0),'[7]INVESTIGADOR_Descripcion tipo r'!$BA28,""),IF($A30="TOTAL",SUM(INDIRECT("AF4:AF"&amp;ROW()-1)),""))</f>
        <v/>
      </c>
      <c r="AG30" s="3" t="str">
        <f ca="1">IF(AND($A30&lt;&gt;"",$A30&lt;&gt;"TOTAL"),IF(AND('[7]INVESTIGADOR_Descripcion tipo r'!$BC28&lt;&gt;"",'[7]INVESTIGADOR_Descripcion tipo r'!$BC28&lt;&gt;0),'[7]INVESTIGADOR_Descripcion tipo r'!$BC28,""),IF($A30="TOTAL",SUM(INDIRECT("AG4:AG"&amp;ROW()-1)),""))</f>
        <v/>
      </c>
      <c r="AH30" s="3" t="str">
        <f t="shared" ca="1" si="10"/>
        <v/>
      </c>
      <c r="AI30" s="3" t="str">
        <f ca="1">IF(AND($A30&lt;&gt;"",$A30&lt;&gt;"TOTAL"),IF(AND('[7]INVESTIGADOR_Descripcion tipo r'!$BF28&lt;&gt;"",'[7]INVESTIGADOR_Descripcion tipo r'!$BF28&lt;&gt;0),'[7]INVESTIGADOR_Descripcion tipo r'!$BF28,""),IF($A30="TOTAL",SUM(INDIRECT("AI4:AI"&amp;ROW()-1)),""))</f>
        <v/>
      </c>
      <c r="AJ30" s="3" t="str">
        <f ca="1">IF(AND($A30&lt;&gt;"",$A30&lt;&gt;"TOTAL"),IF(AND('[7]INVESTIGADOR_Descripcion tipo r'!$BH28&lt;&gt;"",'[7]INVESTIGADOR_Descripcion tipo r'!$BH28&lt;&gt;0),'[7]INVESTIGADOR_Descripcion tipo r'!$BH28,""),IF($A30="TOTAL",SUM(INDIRECT("AJ4:AJ"&amp;ROW()-1)),""))</f>
        <v/>
      </c>
      <c r="AK30" s="3" t="str">
        <f t="shared" ca="1" si="11"/>
        <v/>
      </c>
      <c r="AL30" s="3" t="str">
        <f ca="1">IF(AND($A30&lt;&gt;"",$A30&lt;&gt;"TOTAL"),IF(AND('[7]INVESTIGADOR_Descripcion tipo r'!$BK28&lt;&gt;"",'[7]INVESTIGADOR_Descripcion tipo r'!$BK28&lt;&gt;0),'[7]INVESTIGADOR_Descripcion tipo r'!$BK28,""),IF($A30="TOTAL",SUM(INDIRECT("AL4:AL"&amp;ROW()-1)),""))</f>
        <v/>
      </c>
      <c r="AM30" s="3" t="str">
        <f ca="1">IF(AND($A30&lt;&gt;"",$A30&lt;&gt;"TOTAL"),IF(AND('[7]INVESTIGADOR_Descripcion tipo r'!$BM28&lt;&gt;"",'[7]INVESTIGADOR_Descripcion tipo r'!$BM28&lt;&gt;0),'[7]INVESTIGADOR_Descripcion tipo r'!$BM28,""),IF($A30="TOTAL",SUM(INDIRECT("AM4:AM"&amp;ROW()-1)),""))</f>
        <v/>
      </c>
      <c r="AN30" s="3" t="str">
        <f t="shared" ca="1" si="12"/>
        <v/>
      </c>
      <c r="AO30" s="3" t="str">
        <f ca="1">IF(AND($A30&lt;&gt;"",$A30&lt;&gt;"TOTAL"),IF(AND('[7]INVESTIGADOR_Descripcion tipo r'!$BP28&lt;&gt;"",'[7]INVESTIGADOR_Descripcion tipo r'!$BP28&lt;&gt;0),'[7]INVESTIGADOR_Descripcion tipo r'!$BP28,""),IF($A30="TOTAL",SUM(INDIRECT("AO4:AO"&amp;ROW()-1)),""))</f>
        <v/>
      </c>
      <c r="AP30" s="3" t="str">
        <f ca="1">IF(AND($A30&lt;&gt;"",$A30&lt;&gt;"TOTAL"),IF(AND('[7]INVESTIGADOR_Descripcion tipo r'!$BR28&lt;&gt;"",'[7]INVESTIGADOR_Descripcion tipo r'!$BR28&lt;&gt;0),'[7]INVESTIGADOR_Descripcion tipo r'!$BR28,""),IF($A30="TOTAL",SUM(INDIRECT("AP4:AP"&amp;ROW()-1)),""))</f>
        <v/>
      </c>
      <c r="AQ30" s="3" t="str">
        <f t="shared" ca="1" si="13"/>
        <v/>
      </c>
      <c r="AR30" s="3" t="str">
        <f ca="1">IF(AND($A30&lt;&gt;"",$A30&lt;&gt;"TOTAL"),IF(AND('[7]INVESTIGADOR_Descripcion tipo r'!$BU28&lt;&gt;"",'[7]INVESTIGADOR_Descripcion tipo r'!$BU28&lt;&gt;0),'[7]INVESTIGADOR_Descripcion tipo r'!$BU28,""),IF($A30="TOTAL",SUM(INDIRECT("AR4:AR"&amp;ROW()-1)),""))</f>
        <v/>
      </c>
      <c r="AS30" s="3" t="str">
        <f ca="1">IF(AND($A30&lt;&gt;"",$A30&lt;&gt;"TOTAL"),IF(AND('[7]INVESTIGADOR_Descripcion tipo r'!$BW28&lt;&gt;"",'[7]INVESTIGADOR_Descripcion tipo r'!$BW28&lt;&gt;0),'[7]INVESTIGADOR_Descripcion tipo r'!$BW28,""),IF($A30="TOTAL",SUM(INDIRECT("AS4:AS"&amp;ROW()-1)),""))</f>
        <v/>
      </c>
      <c r="AT30" s="3" t="str">
        <f t="shared" ca="1" si="14"/>
        <v/>
      </c>
      <c r="AU30" s="3" t="str">
        <f ca="1">IF(AND($A30&lt;&gt;"",$A30&lt;&gt;"TOTAL"),IF(AND('[7]INVESTIGADOR_Descripcion tipo r'!$BZ28&lt;&gt;"",'[7]INVESTIGADOR_Descripcion tipo r'!$BZ28&lt;&gt;0),'[7]INVESTIGADOR_Descripcion tipo r'!$BZ28,""),IF($A30="TOTAL",SUM(INDIRECT("AU4:AU"&amp;ROW()-1)),""))</f>
        <v/>
      </c>
      <c r="AV30" s="3" t="str">
        <f ca="1">IF(AND($A30&lt;&gt;"",$A30&lt;&gt;"TOTAL"),IF(AND('[7]INVESTIGADOR_Descripcion tipo r'!$CB28&lt;&gt;"",'[7]INVESTIGADOR_Descripcion tipo r'!$CB28&lt;&gt;0),'[7]INVESTIGADOR_Descripcion tipo r'!$CB28,""),IF($A30="TOTAL",SUM(INDIRECT("AV4:AV"&amp;ROW()-1)),""))</f>
        <v/>
      </c>
      <c r="AW30" s="3" t="str">
        <f t="shared" ca="1" si="15"/>
        <v/>
      </c>
      <c r="AX30" s="3" t="str">
        <f ca="1">IF(AND($A30&lt;&gt;"",$A30&lt;&gt;"TOTAL"),IF(AND('[7]INVESTIGADOR_Descripcion tipo r'!$CE28&lt;&gt;"",'[7]INVESTIGADOR_Descripcion tipo r'!$CE28&lt;&gt;0),'[7]INVESTIGADOR_Descripcion tipo r'!$CE28,""),IF($A30="TOTAL",SUM(INDIRECT("AX4:AX"&amp;ROW()-1)),""))</f>
        <v/>
      </c>
      <c r="AY30" s="3" t="str">
        <f ca="1">IF(AND($A30&lt;&gt;"",$A30&lt;&gt;"TOTAL"),IF(AND('[7]INVESTIGADOR_Descripcion tipo r'!$CG28&lt;&gt;"",'[7]INVESTIGADOR_Descripcion tipo r'!$CG28&lt;&gt;0),'[7]INVESTIGADOR_Descripcion tipo r'!$CG28,""),IF($A30="TOTAL",SUM(INDIRECT("AY4:AY"&amp;ROW()-1)),""))</f>
        <v/>
      </c>
      <c r="AZ30" s="3" t="str">
        <f t="shared" ca="1" si="16"/>
        <v/>
      </c>
      <c r="BA30" s="3" t="str">
        <f ca="1">IF(AND($A30&lt;&gt;"",$A30&lt;&gt;"TOTAL"),IF(AND('[7]INVESTIGADOR_Descripcion tipo r'!$CJ28&lt;&gt;"",'[7]INVESTIGADOR_Descripcion tipo r'!$CJ28&lt;&gt;0),'[7]INVESTIGADOR_Descripcion tipo r'!$CJ28,""),IF($A30="TOTAL",SUM(INDIRECT("BA4:BA"&amp;ROW()-1)),""))</f>
        <v/>
      </c>
      <c r="BB30" s="3" t="str">
        <f ca="1">IF(AND($A30&lt;&gt;"",$A30&lt;&gt;"TOTAL"),IF(AND('[7]INVESTIGADOR_Descripcion tipo r'!$CL28&lt;&gt;"",'[7]INVESTIGADOR_Descripcion tipo r'!$CL28&lt;&gt;0),'[7]INVESTIGADOR_Descripcion tipo r'!$CL28,""),IF($A30="TOTAL",SUM(INDIRECT("BB4:BB"&amp;ROW()-1)),""))</f>
        <v/>
      </c>
      <c r="BC30" s="3" t="str">
        <f t="shared" ca="1" si="17"/>
        <v/>
      </c>
      <c r="BD30" s="3" t="str">
        <f ca="1">IF(AND($A30&lt;&gt;"",$A30&lt;&gt;"TOTAL"),IF(AND('[7]INVESTIGADOR_Descripcion tipo r'!$CO28&lt;&gt;"",'[7]INVESTIGADOR_Descripcion tipo r'!$CO28&lt;&gt;0),'[7]INVESTIGADOR_Descripcion tipo r'!$CO28,""),IF($A30="TOTAL",SUM(INDIRECT("BD4:BD"&amp;ROW()-1)),""))</f>
        <v/>
      </c>
      <c r="BE30" s="3" t="str">
        <f ca="1">IF(AND($A30&lt;&gt;"",$A30&lt;&gt;"TOTAL"),IF(AND('[7]INVESTIGADOR_Descripcion tipo r'!$CQ28&lt;&gt;"",'[7]INVESTIGADOR_Descripcion tipo r'!$CQ28&lt;&gt;0),'[7]INVESTIGADOR_Descripcion tipo r'!$CQ28,""),IF($A30="TOTAL",SUM(INDIRECT("BE4:BE"&amp;ROW()-1)),""))</f>
        <v/>
      </c>
      <c r="BF30" s="3" t="str">
        <f t="shared" ca="1" si="18"/>
        <v/>
      </c>
    </row>
    <row r="31" spans="1:58" x14ac:dyDescent="0.2">
      <c r="A31" s="25" t="str">
        <f>IF('[7]INVESTIGADOR_Descripcion tipo r'!$B29&lt;&gt;"",'[7]INVESTIGADOR_Descripcion tipo r'!$B29,IF(AND('[7]INVESTIGADOR_Descripcion tipo r'!$B29="",'[7]INVESTIGADOR_Descripcion tipo r'!$B30="",'[7]INVESTIGADOR_Descripcion tipo r'!$B28=""),"","TOTAL"))</f>
        <v/>
      </c>
      <c r="B31" s="3" t="str">
        <f ca="1">IF(AND($A31&lt;&gt;"",$A31&lt;&gt;"TOTAL"),IF(AND('[7]INVESTIGADOR_Descripcion tipo r'!$C29&lt;&gt;"",'[7]INVESTIGADOR_Descripcion tipo r'!$C29&lt;&gt;0),'[7]INVESTIGADOR_Descripcion tipo r'!$C29,""),IF($A31="TOTAL",SUM(INDIRECT("B4:B"&amp;ROW()-1)),""))</f>
        <v/>
      </c>
      <c r="C31" s="3" t="str">
        <f ca="1">IF(AND($A31&lt;&gt;"",$A31&lt;&gt;"TOTAL"),IF(AND('[7]INVESTIGADOR_Descripcion tipo r'!$E29&lt;&gt;"",'[7]INVESTIGADOR_Descripcion tipo r'!$E29&lt;&gt;0),'[7]INVESTIGADOR_Descripcion tipo r'!$E29,""),IF($A31="TOTAL",SUM(INDIRECT("C4:C"&amp;ROW()-1)),""))</f>
        <v/>
      </c>
      <c r="D31" s="3" t="str">
        <f t="shared" ca="1" si="0"/>
        <v/>
      </c>
      <c r="E31" s="3" t="str">
        <f ca="1">IF(AND($A31&lt;&gt;"",$A31&lt;&gt;"TOTAL"),IF(AND('[7]INVESTIGADOR_Descripcion tipo r'!$H29&lt;&gt;"",'[7]INVESTIGADOR_Descripcion tipo r'!$H29&lt;&gt;0),'[7]INVESTIGADOR_Descripcion tipo r'!$H29,""),IF($A31="TOTAL",SUM(INDIRECT("E4:E"&amp;ROW()-1)),""))</f>
        <v/>
      </c>
      <c r="F31" s="3" t="str">
        <f ca="1">IF(AND($A31&lt;&gt;"",$A31&lt;&gt;"TOTAL"),IF(AND('[7]INVESTIGADOR_Descripcion tipo r'!$J29&lt;&gt;"",'[7]INVESTIGADOR_Descripcion tipo r'!$J29&lt;&gt;0),'[7]INVESTIGADOR_Descripcion tipo r'!$J29,""),IF($A31="TOTAL",SUM(INDIRECT("F4:F"&amp;ROW()-1)),""))</f>
        <v/>
      </c>
      <c r="G31" s="3" t="str">
        <f t="shared" ca="1" si="1"/>
        <v/>
      </c>
      <c r="H31" s="3" t="str">
        <f ca="1">IF(AND($A31&lt;&gt;"",$A31&lt;&gt;"TOTAL"),IF(AND('[7]INVESTIGADOR_Descripcion tipo r'!$M29&lt;&gt;"",'[7]INVESTIGADOR_Descripcion tipo r'!$M29&lt;&gt;0),'[7]INVESTIGADOR_Descripcion tipo r'!$M29,""),IF($A31="TOTAL",SUM(INDIRECT("H4:H"&amp;ROW()-1)),""))</f>
        <v/>
      </c>
      <c r="I31" s="3" t="str">
        <f ca="1">IF(AND($A31&lt;&gt;"",$A31&lt;&gt;"TOTAL"),IF(AND('[7]INVESTIGADOR_Descripcion tipo r'!$O29&lt;&gt;"",'[7]INVESTIGADOR_Descripcion tipo r'!$O29&lt;&gt;0),'[7]INVESTIGADOR_Descripcion tipo r'!$O29,""),IF($A31="TOTAL",SUM(INDIRECT("I4:I"&amp;ROW()-1)),""))</f>
        <v/>
      </c>
      <c r="J31" s="3" t="str">
        <f t="shared" ca="1" si="2"/>
        <v/>
      </c>
      <c r="K31" s="3" t="str">
        <f ca="1">IF(AND($A31&lt;&gt;"",$A31&lt;&gt;"TOTAL"),IF(AND('[7]INVESTIGADOR_Descripcion tipo r'!$R29&lt;&gt;"",'[7]INVESTIGADOR_Descripcion tipo r'!$R29&lt;&gt;0),'[7]INVESTIGADOR_Descripcion tipo r'!$R29,""),IF($A31="TOTAL",SUM(INDIRECT("K4:K"&amp;ROW()-1)),""))</f>
        <v/>
      </c>
      <c r="L31" s="3" t="str">
        <f ca="1">IF(AND($A31&lt;&gt;"",$A31&lt;&gt;"TOTAL"),IF(AND('[7]INVESTIGADOR_Descripcion tipo r'!$T29&lt;&gt;"",'[7]INVESTIGADOR_Descripcion tipo r'!$T29&lt;&gt;0),'[7]INVESTIGADOR_Descripcion tipo r'!$T29,""),IF($A31="TOTAL",SUM(INDIRECT("L4:L"&amp;ROW()-1)),""))</f>
        <v/>
      </c>
      <c r="M31" s="3" t="str">
        <f t="shared" ca="1" si="3"/>
        <v/>
      </c>
      <c r="N31" s="3" t="str">
        <f ca="1">IF(AND($A31&lt;&gt;"",$A31&lt;&gt;"TOTAL"),IF(AND('[7]INVESTIGADOR_Descripcion tipo r'!$W29&lt;&gt;"",'[7]INVESTIGADOR_Descripcion tipo r'!$W29&lt;&gt;0),'[7]INVESTIGADOR_Descripcion tipo r'!$W29,""),IF($A31="TOTAL",SUM(INDIRECT("N4:N"&amp;ROW()-1)),""))</f>
        <v/>
      </c>
      <c r="O31" s="3" t="str">
        <f ca="1">IF(AND($A31&lt;&gt;"",$A31&lt;&gt;"TOTAL"),IF(AND('[7]INVESTIGADOR_Descripcion tipo r'!$Y29&lt;&gt;"",'[7]INVESTIGADOR_Descripcion tipo r'!$Y29&lt;&gt;0),'[7]INVESTIGADOR_Descripcion tipo r'!$Y29,""),IF($A31="TOTAL",SUM(INDIRECT("O4:O"&amp;ROW()-1)),""))</f>
        <v/>
      </c>
      <c r="P31" s="3" t="str">
        <f t="shared" ca="1" si="4"/>
        <v/>
      </c>
      <c r="Q31" s="3" t="str">
        <f ca="1">IF(AND($A31&lt;&gt;"",$A31&lt;&gt;"TOTAL"),IF(AND('[7]INVESTIGADOR_Descripcion tipo r'!$AB29&lt;&gt;"",'[7]INVESTIGADOR_Descripcion tipo r'!$AB29&lt;&gt;0),'[7]INVESTIGADOR_Descripcion tipo r'!$AB29,""),IF($A31="TOTAL",SUM(INDIRECT("Q4:Q"&amp;ROW()-1)),""))</f>
        <v/>
      </c>
      <c r="R31" s="3" t="str">
        <f ca="1">IF(AND($A31&lt;&gt;"",$A31&lt;&gt;"TOTAL"),IF(AND('[7]INVESTIGADOR_Descripcion tipo r'!$AD29&lt;&gt;"",'[7]INVESTIGADOR_Descripcion tipo r'!$AD29&lt;&gt;0),'[7]INVESTIGADOR_Descripcion tipo r'!$AD29,""),IF($A31="TOTAL",SUM(INDIRECT("R4:R"&amp;ROW()-1)),""))</f>
        <v/>
      </c>
      <c r="S31" s="3" t="str">
        <f t="shared" ca="1" si="5"/>
        <v/>
      </c>
      <c r="T31" s="3" t="str">
        <f ca="1">IF(AND($A31&lt;&gt;"",$A31&lt;&gt;"TOTAL"),IF(AND('[7]INVESTIGADOR_Descripcion tipo r'!$AG29&lt;&gt;"",'[7]INVESTIGADOR_Descripcion tipo r'!$AG29&lt;&gt;0),'[7]INVESTIGADOR_Descripcion tipo r'!$AG29,""),IF($A31="TOTAL",SUM(INDIRECT("T4:T"&amp;ROW()-1)),""))</f>
        <v/>
      </c>
      <c r="U31" s="3" t="str">
        <f ca="1">IF(AND($A31&lt;&gt;"",$A31&lt;&gt;"TOTAL"),IF(AND('[7]INVESTIGADOR_Descripcion tipo r'!$AI29&lt;&gt;"",'[7]INVESTIGADOR_Descripcion tipo r'!$AI29&lt;&gt;0),'[7]INVESTIGADOR_Descripcion tipo r'!$AI29,""),IF($A31="TOTAL",SUM(INDIRECT("U4:U"&amp;ROW()-1)),""))</f>
        <v/>
      </c>
      <c r="V31" s="3" t="str">
        <f t="shared" ca="1" si="6"/>
        <v/>
      </c>
      <c r="W31" s="3" t="str">
        <f ca="1">IF(AND($A31&lt;&gt;"",$A31&lt;&gt;"TOTAL"),IF(AND('[7]INVESTIGADOR_Descripcion tipo r'!$AL29&lt;&gt;"",'[7]INVESTIGADOR_Descripcion tipo r'!$AL29&lt;&gt;0),'[7]INVESTIGADOR_Descripcion tipo r'!$AL29,""),IF($A31="TOTAL",SUM(INDIRECT("W4:W"&amp;ROW()-1)),""))</f>
        <v/>
      </c>
      <c r="X31" s="3" t="str">
        <f ca="1">IF(AND($A31&lt;&gt;"",$A31&lt;&gt;"TOTAL"),IF(AND('[7]INVESTIGADOR_Descripcion tipo r'!$AN29&lt;&gt;"",'[7]INVESTIGADOR_Descripcion tipo r'!$AN29&lt;&gt;0),'[7]INVESTIGADOR_Descripcion tipo r'!$AN29,""),IF($A31="TOTAL",SUM(INDIRECT("X4:X"&amp;ROW()-1)),""))</f>
        <v/>
      </c>
      <c r="Y31" s="3" t="str">
        <f t="shared" ca="1" si="7"/>
        <v/>
      </c>
      <c r="Z31" s="3" t="str">
        <f ca="1">IF(AND($A31&lt;&gt;"",$A31&lt;&gt;"TOTAL"),IF(AND('[7]INVESTIGADOR_Descripcion tipo r'!$AQ29&lt;&gt;"",'[7]INVESTIGADOR_Descripcion tipo r'!$AQ29&lt;&gt;0),'[7]INVESTIGADOR_Descripcion tipo r'!$AQ29,""),IF($A31="TOTAL",SUM(INDIRECT("Z4:Z"&amp;ROW()-1)),""))</f>
        <v/>
      </c>
      <c r="AA31" s="3" t="str">
        <f ca="1">IF(AND($A31&lt;&gt;"",$A31&lt;&gt;"TOTAL"),IF(AND('[7]INVESTIGADOR_Descripcion tipo r'!$AS29&lt;&gt;"",'[7]INVESTIGADOR_Descripcion tipo r'!$AS29&lt;&gt;0),'[7]INVESTIGADOR_Descripcion tipo r'!$AS29,""),IF($A31="TOTAL",SUM(INDIRECT("AA4:AA"&amp;ROW()-1)),""))</f>
        <v/>
      </c>
      <c r="AB31" s="3" t="str">
        <f t="shared" ca="1" si="8"/>
        <v/>
      </c>
      <c r="AC31" s="3" t="str">
        <f ca="1">IF(AND($A31&lt;&gt;"",$A31&lt;&gt;"TOTAL"),IF(AND('[7]INVESTIGADOR_Descripcion tipo r'!$AV29&lt;&gt;"",'[7]INVESTIGADOR_Descripcion tipo r'!$AV29&lt;&gt;0),'[7]INVESTIGADOR_Descripcion tipo r'!$AV29,""),IF($A31="TOTAL",SUM(INDIRECT("AC4:AC"&amp;ROW()-1)),""))</f>
        <v/>
      </c>
      <c r="AD31" s="3" t="str">
        <f ca="1">IF(AND($A31&lt;&gt;"",$A31&lt;&gt;"TOTAL"),IF(AND('[7]INVESTIGADOR_Descripcion tipo r'!$AX29&lt;&gt;"",'[7]INVESTIGADOR_Descripcion tipo r'!$AX29&lt;&gt;0),'[7]INVESTIGADOR_Descripcion tipo r'!$AX29,""),IF($A31="TOTAL",SUM(INDIRECT("AD4:AD"&amp;ROW()-1)),""))</f>
        <v/>
      </c>
      <c r="AE31" s="3" t="str">
        <f t="shared" ca="1" si="9"/>
        <v/>
      </c>
      <c r="AF31" s="3" t="str">
        <f ca="1">IF(AND($A31&lt;&gt;"",$A31&lt;&gt;"TOTAL"),IF(AND('[7]INVESTIGADOR_Descripcion tipo r'!$BA29&lt;&gt;"",'[7]INVESTIGADOR_Descripcion tipo r'!$BA29&lt;&gt;0),'[7]INVESTIGADOR_Descripcion tipo r'!$BA29,""),IF($A31="TOTAL",SUM(INDIRECT("AF4:AF"&amp;ROW()-1)),""))</f>
        <v/>
      </c>
      <c r="AG31" s="3" t="str">
        <f ca="1">IF(AND($A31&lt;&gt;"",$A31&lt;&gt;"TOTAL"),IF(AND('[7]INVESTIGADOR_Descripcion tipo r'!$BC29&lt;&gt;"",'[7]INVESTIGADOR_Descripcion tipo r'!$BC29&lt;&gt;0),'[7]INVESTIGADOR_Descripcion tipo r'!$BC29,""),IF($A31="TOTAL",SUM(INDIRECT("AG4:AG"&amp;ROW()-1)),""))</f>
        <v/>
      </c>
      <c r="AH31" s="3" t="str">
        <f t="shared" ca="1" si="10"/>
        <v/>
      </c>
      <c r="AI31" s="3" t="str">
        <f ca="1">IF(AND($A31&lt;&gt;"",$A31&lt;&gt;"TOTAL"),IF(AND('[7]INVESTIGADOR_Descripcion tipo r'!$BF29&lt;&gt;"",'[7]INVESTIGADOR_Descripcion tipo r'!$BF29&lt;&gt;0),'[7]INVESTIGADOR_Descripcion tipo r'!$BF29,""),IF($A31="TOTAL",SUM(INDIRECT("AI4:AI"&amp;ROW()-1)),""))</f>
        <v/>
      </c>
      <c r="AJ31" s="3" t="str">
        <f ca="1">IF(AND($A31&lt;&gt;"",$A31&lt;&gt;"TOTAL"),IF(AND('[7]INVESTIGADOR_Descripcion tipo r'!$BH29&lt;&gt;"",'[7]INVESTIGADOR_Descripcion tipo r'!$BH29&lt;&gt;0),'[7]INVESTIGADOR_Descripcion tipo r'!$BH29,""),IF($A31="TOTAL",SUM(INDIRECT("AJ4:AJ"&amp;ROW()-1)),""))</f>
        <v/>
      </c>
      <c r="AK31" s="3" t="str">
        <f t="shared" ca="1" si="11"/>
        <v/>
      </c>
      <c r="AL31" s="3" t="str">
        <f ca="1">IF(AND($A31&lt;&gt;"",$A31&lt;&gt;"TOTAL"),IF(AND('[7]INVESTIGADOR_Descripcion tipo r'!$BK29&lt;&gt;"",'[7]INVESTIGADOR_Descripcion tipo r'!$BK29&lt;&gt;0),'[7]INVESTIGADOR_Descripcion tipo r'!$BK29,""),IF($A31="TOTAL",SUM(INDIRECT("AL4:AL"&amp;ROW()-1)),""))</f>
        <v/>
      </c>
      <c r="AM31" s="3" t="str">
        <f ca="1">IF(AND($A31&lt;&gt;"",$A31&lt;&gt;"TOTAL"),IF(AND('[7]INVESTIGADOR_Descripcion tipo r'!$BM29&lt;&gt;"",'[7]INVESTIGADOR_Descripcion tipo r'!$BM29&lt;&gt;0),'[7]INVESTIGADOR_Descripcion tipo r'!$BM29,""),IF($A31="TOTAL",SUM(INDIRECT("AM4:AM"&amp;ROW()-1)),""))</f>
        <v/>
      </c>
      <c r="AN31" s="3" t="str">
        <f t="shared" ca="1" si="12"/>
        <v/>
      </c>
      <c r="AO31" s="3" t="str">
        <f ca="1">IF(AND($A31&lt;&gt;"",$A31&lt;&gt;"TOTAL"),IF(AND('[7]INVESTIGADOR_Descripcion tipo r'!$BP29&lt;&gt;"",'[7]INVESTIGADOR_Descripcion tipo r'!$BP29&lt;&gt;0),'[7]INVESTIGADOR_Descripcion tipo r'!$BP29,""),IF($A31="TOTAL",SUM(INDIRECT("AO4:AO"&amp;ROW()-1)),""))</f>
        <v/>
      </c>
      <c r="AP31" s="3" t="str">
        <f ca="1">IF(AND($A31&lt;&gt;"",$A31&lt;&gt;"TOTAL"),IF(AND('[7]INVESTIGADOR_Descripcion tipo r'!$BR29&lt;&gt;"",'[7]INVESTIGADOR_Descripcion tipo r'!$BR29&lt;&gt;0),'[7]INVESTIGADOR_Descripcion tipo r'!$BR29,""),IF($A31="TOTAL",SUM(INDIRECT("AP4:AP"&amp;ROW()-1)),""))</f>
        <v/>
      </c>
      <c r="AQ31" s="3" t="str">
        <f t="shared" ca="1" si="13"/>
        <v/>
      </c>
      <c r="AR31" s="3" t="str">
        <f ca="1">IF(AND($A31&lt;&gt;"",$A31&lt;&gt;"TOTAL"),IF(AND('[7]INVESTIGADOR_Descripcion tipo r'!$BU29&lt;&gt;"",'[7]INVESTIGADOR_Descripcion tipo r'!$BU29&lt;&gt;0),'[7]INVESTIGADOR_Descripcion tipo r'!$BU29,""),IF($A31="TOTAL",SUM(INDIRECT("AR4:AR"&amp;ROW()-1)),""))</f>
        <v/>
      </c>
      <c r="AS31" s="3" t="str">
        <f ca="1">IF(AND($A31&lt;&gt;"",$A31&lt;&gt;"TOTAL"),IF(AND('[7]INVESTIGADOR_Descripcion tipo r'!$BW29&lt;&gt;"",'[7]INVESTIGADOR_Descripcion tipo r'!$BW29&lt;&gt;0),'[7]INVESTIGADOR_Descripcion tipo r'!$BW29,""),IF($A31="TOTAL",SUM(INDIRECT("AS4:AS"&amp;ROW()-1)),""))</f>
        <v/>
      </c>
      <c r="AT31" s="3" t="str">
        <f t="shared" ca="1" si="14"/>
        <v/>
      </c>
      <c r="AU31" s="3" t="str">
        <f ca="1">IF(AND($A31&lt;&gt;"",$A31&lt;&gt;"TOTAL"),IF(AND('[7]INVESTIGADOR_Descripcion tipo r'!$BZ29&lt;&gt;"",'[7]INVESTIGADOR_Descripcion tipo r'!$BZ29&lt;&gt;0),'[7]INVESTIGADOR_Descripcion tipo r'!$BZ29,""),IF($A31="TOTAL",SUM(INDIRECT("AU4:AU"&amp;ROW()-1)),""))</f>
        <v/>
      </c>
      <c r="AV31" s="3" t="str">
        <f ca="1">IF(AND($A31&lt;&gt;"",$A31&lt;&gt;"TOTAL"),IF(AND('[7]INVESTIGADOR_Descripcion tipo r'!$CB29&lt;&gt;"",'[7]INVESTIGADOR_Descripcion tipo r'!$CB29&lt;&gt;0),'[7]INVESTIGADOR_Descripcion tipo r'!$CB29,""),IF($A31="TOTAL",SUM(INDIRECT("AV4:AV"&amp;ROW()-1)),""))</f>
        <v/>
      </c>
      <c r="AW31" s="3" t="str">
        <f t="shared" ca="1" si="15"/>
        <v/>
      </c>
      <c r="AX31" s="3" t="str">
        <f ca="1">IF(AND($A31&lt;&gt;"",$A31&lt;&gt;"TOTAL"),IF(AND('[7]INVESTIGADOR_Descripcion tipo r'!$CE29&lt;&gt;"",'[7]INVESTIGADOR_Descripcion tipo r'!$CE29&lt;&gt;0),'[7]INVESTIGADOR_Descripcion tipo r'!$CE29,""),IF($A31="TOTAL",SUM(INDIRECT("AX4:AX"&amp;ROW()-1)),""))</f>
        <v/>
      </c>
      <c r="AY31" s="3" t="str">
        <f ca="1">IF(AND($A31&lt;&gt;"",$A31&lt;&gt;"TOTAL"),IF(AND('[7]INVESTIGADOR_Descripcion tipo r'!$CG29&lt;&gt;"",'[7]INVESTIGADOR_Descripcion tipo r'!$CG29&lt;&gt;0),'[7]INVESTIGADOR_Descripcion tipo r'!$CG29,""),IF($A31="TOTAL",SUM(INDIRECT("AY4:AY"&amp;ROW()-1)),""))</f>
        <v/>
      </c>
      <c r="AZ31" s="3" t="str">
        <f t="shared" ca="1" si="16"/>
        <v/>
      </c>
      <c r="BA31" s="3" t="str">
        <f ca="1">IF(AND($A31&lt;&gt;"",$A31&lt;&gt;"TOTAL"),IF(AND('[7]INVESTIGADOR_Descripcion tipo r'!$CJ29&lt;&gt;"",'[7]INVESTIGADOR_Descripcion tipo r'!$CJ29&lt;&gt;0),'[7]INVESTIGADOR_Descripcion tipo r'!$CJ29,""),IF($A31="TOTAL",SUM(INDIRECT("BA4:BA"&amp;ROW()-1)),""))</f>
        <v/>
      </c>
      <c r="BB31" s="3" t="str">
        <f ca="1">IF(AND($A31&lt;&gt;"",$A31&lt;&gt;"TOTAL"),IF(AND('[7]INVESTIGADOR_Descripcion tipo r'!$CL29&lt;&gt;"",'[7]INVESTIGADOR_Descripcion tipo r'!$CL29&lt;&gt;0),'[7]INVESTIGADOR_Descripcion tipo r'!$CL29,""),IF($A31="TOTAL",SUM(INDIRECT("BB4:BB"&amp;ROW()-1)),""))</f>
        <v/>
      </c>
      <c r="BC31" s="3" t="str">
        <f t="shared" ca="1" si="17"/>
        <v/>
      </c>
      <c r="BD31" s="3" t="str">
        <f ca="1">IF(AND($A31&lt;&gt;"",$A31&lt;&gt;"TOTAL"),IF(AND('[7]INVESTIGADOR_Descripcion tipo r'!$CO29&lt;&gt;"",'[7]INVESTIGADOR_Descripcion tipo r'!$CO29&lt;&gt;0),'[7]INVESTIGADOR_Descripcion tipo r'!$CO29,""),IF($A31="TOTAL",SUM(INDIRECT("BD4:BD"&amp;ROW()-1)),""))</f>
        <v/>
      </c>
      <c r="BE31" s="3" t="str">
        <f ca="1">IF(AND($A31&lt;&gt;"",$A31&lt;&gt;"TOTAL"),IF(AND('[7]INVESTIGADOR_Descripcion tipo r'!$CQ29&lt;&gt;"",'[7]INVESTIGADOR_Descripcion tipo r'!$CQ29&lt;&gt;0),'[7]INVESTIGADOR_Descripcion tipo r'!$CQ29,""),IF($A31="TOTAL",SUM(INDIRECT("BE4:BE"&amp;ROW()-1)),""))</f>
        <v/>
      </c>
      <c r="BF31" s="3" t="str">
        <f t="shared" ca="1" si="18"/>
        <v/>
      </c>
    </row>
    <row r="32" spans="1:58" x14ac:dyDescent="0.2">
      <c r="A32" s="25" t="str">
        <f>IF('[7]INVESTIGADOR_Descripcion tipo r'!$B30&lt;&gt;"",'[7]INVESTIGADOR_Descripcion tipo r'!$B30,IF(AND('[7]INVESTIGADOR_Descripcion tipo r'!$B30="",'[7]INVESTIGADOR_Descripcion tipo r'!$B31="",'[7]INVESTIGADOR_Descripcion tipo r'!$B29=""),"","TOTAL"))</f>
        <v/>
      </c>
      <c r="B32" s="3" t="str">
        <f ca="1">IF(AND($A32&lt;&gt;"",$A32&lt;&gt;"TOTAL"),IF(AND('[7]INVESTIGADOR_Descripcion tipo r'!$C30&lt;&gt;"",'[7]INVESTIGADOR_Descripcion tipo r'!$C30&lt;&gt;0),'[7]INVESTIGADOR_Descripcion tipo r'!$C30,""),IF($A32="TOTAL",SUM(INDIRECT("B4:B"&amp;ROW()-1)),""))</f>
        <v/>
      </c>
      <c r="C32" s="3" t="str">
        <f ca="1">IF(AND($A32&lt;&gt;"",$A32&lt;&gt;"TOTAL"),IF(AND('[7]INVESTIGADOR_Descripcion tipo r'!$E30&lt;&gt;"",'[7]INVESTIGADOR_Descripcion tipo r'!$E30&lt;&gt;0),'[7]INVESTIGADOR_Descripcion tipo r'!$E30,""),IF($A32="TOTAL",SUM(INDIRECT("C4:C"&amp;ROW()-1)),""))</f>
        <v/>
      </c>
      <c r="D32" s="3" t="str">
        <f t="shared" ca="1" si="0"/>
        <v/>
      </c>
      <c r="E32" s="3" t="str">
        <f ca="1">IF(AND($A32&lt;&gt;"",$A32&lt;&gt;"TOTAL"),IF(AND('[7]INVESTIGADOR_Descripcion tipo r'!$H30&lt;&gt;"",'[7]INVESTIGADOR_Descripcion tipo r'!$H30&lt;&gt;0),'[7]INVESTIGADOR_Descripcion tipo r'!$H30,""),IF($A32="TOTAL",SUM(INDIRECT("E4:E"&amp;ROW()-1)),""))</f>
        <v/>
      </c>
      <c r="F32" s="3" t="str">
        <f ca="1">IF(AND($A32&lt;&gt;"",$A32&lt;&gt;"TOTAL"),IF(AND('[7]INVESTIGADOR_Descripcion tipo r'!$J30&lt;&gt;"",'[7]INVESTIGADOR_Descripcion tipo r'!$J30&lt;&gt;0),'[7]INVESTIGADOR_Descripcion tipo r'!$J30,""),IF($A32="TOTAL",SUM(INDIRECT("F4:F"&amp;ROW()-1)),""))</f>
        <v/>
      </c>
      <c r="G32" s="3" t="str">
        <f t="shared" ca="1" si="1"/>
        <v/>
      </c>
      <c r="H32" s="3" t="str">
        <f ca="1">IF(AND($A32&lt;&gt;"",$A32&lt;&gt;"TOTAL"),IF(AND('[7]INVESTIGADOR_Descripcion tipo r'!$M30&lt;&gt;"",'[7]INVESTIGADOR_Descripcion tipo r'!$M30&lt;&gt;0),'[7]INVESTIGADOR_Descripcion tipo r'!$M30,""),IF($A32="TOTAL",SUM(INDIRECT("H4:H"&amp;ROW()-1)),""))</f>
        <v/>
      </c>
      <c r="I32" s="3" t="str">
        <f ca="1">IF(AND($A32&lt;&gt;"",$A32&lt;&gt;"TOTAL"),IF(AND('[7]INVESTIGADOR_Descripcion tipo r'!$O30&lt;&gt;"",'[7]INVESTIGADOR_Descripcion tipo r'!$O30&lt;&gt;0),'[7]INVESTIGADOR_Descripcion tipo r'!$O30,""),IF($A32="TOTAL",SUM(INDIRECT("I4:I"&amp;ROW()-1)),""))</f>
        <v/>
      </c>
      <c r="J32" s="3" t="str">
        <f t="shared" ca="1" si="2"/>
        <v/>
      </c>
      <c r="K32" s="3" t="str">
        <f ca="1">IF(AND($A32&lt;&gt;"",$A32&lt;&gt;"TOTAL"),IF(AND('[7]INVESTIGADOR_Descripcion tipo r'!$R30&lt;&gt;"",'[7]INVESTIGADOR_Descripcion tipo r'!$R30&lt;&gt;0),'[7]INVESTIGADOR_Descripcion tipo r'!$R30,""),IF($A32="TOTAL",SUM(INDIRECT("K4:K"&amp;ROW()-1)),""))</f>
        <v/>
      </c>
      <c r="L32" s="3" t="str">
        <f ca="1">IF(AND($A32&lt;&gt;"",$A32&lt;&gt;"TOTAL"),IF(AND('[7]INVESTIGADOR_Descripcion tipo r'!$T30&lt;&gt;"",'[7]INVESTIGADOR_Descripcion tipo r'!$T30&lt;&gt;0),'[7]INVESTIGADOR_Descripcion tipo r'!$T30,""),IF($A32="TOTAL",SUM(INDIRECT("L4:L"&amp;ROW()-1)),""))</f>
        <v/>
      </c>
      <c r="M32" s="3" t="str">
        <f t="shared" ca="1" si="3"/>
        <v/>
      </c>
      <c r="N32" s="3" t="str">
        <f ca="1">IF(AND($A32&lt;&gt;"",$A32&lt;&gt;"TOTAL"),IF(AND('[7]INVESTIGADOR_Descripcion tipo r'!$W30&lt;&gt;"",'[7]INVESTIGADOR_Descripcion tipo r'!$W30&lt;&gt;0),'[7]INVESTIGADOR_Descripcion tipo r'!$W30,""),IF($A32="TOTAL",SUM(INDIRECT("N4:N"&amp;ROW()-1)),""))</f>
        <v/>
      </c>
      <c r="O32" s="3" t="str">
        <f ca="1">IF(AND($A32&lt;&gt;"",$A32&lt;&gt;"TOTAL"),IF(AND('[7]INVESTIGADOR_Descripcion tipo r'!$Y30&lt;&gt;"",'[7]INVESTIGADOR_Descripcion tipo r'!$Y30&lt;&gt;0),'[7]INVESTIGADOR_Descripcion tipo r'!$Y30,""),IF($A32="TOTAL",SUM(INDIRECT("O4:O"&amp;ROW()-1)),""))</f>
        <v/>
      </c>
      <c r="P32" s="3" t="str">
        <f t="shared" ca="1" si="4"/>
        <v/>
      </c>
      <c r="Q32" s="3" t="str">
        <f ca="1">IF(AND($A32&lt;&gt;"",$A32&lt;&gt;"TOTAL"),IF(AND('[7]INVESTIGADOR_Descripcion tipo r'!$AB30&lt;&gt;"",'[7]INVESTIGADOR_Descripcion tipo r'!$AB30&lt;&gt;0),'[7]INVESTIGADOR_Descripcion tipo r'!$AB30,""),IF($A32="TOTAL",SUM(INDIRECT("Q4:Q"&amp;ROW()-1)),""))</f>
        <v/>
      </c>
      <c r="R32" s="3" t="str">
        <f ca="1">IF(AND($A32&lt;&gt;"",$A32&lt;&gt;"TOTAL"),IF(AND('[7]INVESTIGADOR_Descripcion tipo r'!$AD30&lt;&gt;"",'[7]INVESTIGADOR_Descripcion tipo r'!$AD30&lt;&gt;0),'[7]INVESTIGADOR_Descripcion tipo r'!$AD30,""),IF($A32="TOTAL",SUM(INDIRECT("R4:R"&amp;ROW()-1)),""))</f>
        <v/>
      </c>
      <c r="S32" s="3" t="str">
        <f t="shared" ca="1" si="5"/>
        <v/>
      </c>
      <c r="T32" s="3" t="str">
        <f ca="1">IF(AND($A32&lt;&gt;"",$A32&lt;&gt;"TOTAL"),IF(AND('[7]INVESTIGADOR_Descripcion tipo r'!$AG30&lt;&gt;"",'[7]INVESTIGADOR_Descripcion tipo r'!$AG30&lt;&gt;0),'[7]INVESTIGADOR_Descripcion tipo r'!$AG30,""),IF($A32="TOTAL",SUM(INDIRECT("T4:T"&amp;ROW()-1)),""))</f>
        <v/>
      </c>
      <c r="U32" s="3" t="str">
        <f ca="1">IF(AND($A32&lt;&gt;"",$A32&lt;&gt;"TOTAL"),IF(AND('[7]INVESTIGADOR_Descripcion tipo r'!$AI30&lt;&gt;"",'[7]INVESTIGADOR_Descripcion tipo r'!$AI30&lt;&gt;0),'[7]INVESTIGADOR_Descripcion tipo r'!$AI30,""),IF($A32="TOTAL",SUM(INDIRECT("U4:U"&amp;ROW()-1)),""))</f>
        <v/>
      </c>
      <c r="V32" s="3" t="str">
        <f t="shared" ca="1" si="6"/>
        <v/>
      </c>
      <c r="W32" s="3" t="str">
        <f ca="1">IF(AND($A32&lt;&gt;"",$A32&lt;&gt;"TOTAL"),IF(AND('[7]INVESTIGADOR_Descripcion tipo r'!$AL30&lt;&gt;"",'[7]INVESTIGADOR_Descripcion tipo r'!$AL30&lt;&gt;0),'[7]INVESTIGADOR_Descripcion tipo r'!$AL30,""),IF($A32="TOTAL",SUM(INDIRECT("W4:W"&amp;ROW()-1)),""))</f>
        <v/>
      </c>
      <c r="X32" s="3" t="str">
        <f ca="1">IF(AND($A32&lt;&gt;"",$A32&lt;&gt;"TOTAL"),IF(AND('[7]INVESTIGADOR_Descripcion tipo r'!$AN30&lt;&gt;"",'[7]INVESTIGADOR_Descripcion tipo r'!$AN30&lt;&gt;0),'[7]INVESTIGADOR_Descripcion tipo r'!$AN30,""),IF($A32="TOTAL",SUM(INDIRECT("X4:X"&amp;ROW()-1)),""))</f>
        <v/>
      </c>
      <c r="Y32" s="3" t="str">
        <f t="shared" ca="1" si="7"/>
        <v/>
      </c>
      <c r="Z32" s="3" t="str">
        <f ca="1">IF(AND($A32&lt;&gt;"",$A32&lt;&gt;"TOTAL"),IF(AND('[7]INVESTIGADOR_Descripcion tipo r'!$AQ30&lt;&gt;"",'[7]INVESTIGADOR_Descripcion tipo r'!$AQ30&lt;&gt;0),'[7]INVESTIGADOR_Descripcion tipo r'!$AQ30,""),IF($A32="TOTAL",SUM(INDIRECT("Z4:Z"&amp;ROW()-1)),""))</f>
        <v/>
      </c>
      <c r="AA32" s="3" t="str">
        <f ca="1">IF(AND($A32&lt;&gt;"",$A32&lt;&gt;"TOTAL"),IF(AND('[7]INVESTIGADOR_Descripcion tipo r'!$AS30&lt;&gt;"",'[7]INVESTIGADOR_Descripcion tipo r'!$AS30&lt;&gt;0),'[7]INVESTIGADOR_Descripcion tipo r'!$AS30,""),IF($A32="TOTAL",SUM(INDIRECT("AA4:AA"&amp;ROW()-1)),""))</f>
        <v/>
      </c>
      <c r="AB32" s="3" t="str">
        <f t="shared" ca="1" si="8"/>
        <v/>
      </c>
      <c r="AC32" s="3" t="str">
        <f ca="1">IF(AND($A32&lt;&gt;"",$A32&lt;&gt;"TOTAL"),IF(AND('[7]INVESTIGADOR_Descripcion tipo r'!$AV30&lt;&gt;"",'[7]INVESTIGADOR_Descripcion tipo r'!$AV30&lt;&gt;0),'[7]INVESTIGADOR_Descripcion tipo r'!$AV30,""),IF($A32="TOTAL",SUM(INDIRECT("AC4:AC"&amp;ROW()-1)),""))</f>
        <v/>
      </c>
      <c r="AD32" s="3" t="str">
        <f ca="1">IF(AND($A32&lt;&gt;"",$A32&lt;&gt;"TOTAL"),IF(AND('[7]INVESTIGADOR_Descripcion tipo r'!$AX30&lt;&gt;"",'[7]INVESTIGADOR_Descripcion tipo r'!$AX30&lt;&gt;0),'[7]INVESTIGADOR_Descripcion tipo r'!$AX30,""),IF($A32="TOTAL",SUM(INDIRECT("AD4:AD"&amp;ROW()-1)),""))</f>
        <v/>
      </c>
      <c r="AE32" s="3" t="str">
        <f t="shared" ca="1" si="9"/>
        <v/>
      </c>
      <c r="AF32" s="3" t="str">
        <f ca="1">IF(AND($A32&lt;&gt;"",$A32&lt;&gt;"TOTAL"),IF(AND('[7]INVESTIGADOR_Descripcion tipo r'!$BA30&lt;&gt;"",'[7]INVESTIGADOR_Descripcion tipo r'!$BA30&lt;&gt;0),'[7]INVESTIGADOR_Descripcion tipo r'!$BA30,""),IF($A32="TOTAL",SUM(INDIRECT("AF4:AF"&amp;ROW()-1)),""))</f>
        <v/>
      </c>
      <c r="AG32" s="3" t="str">
        <f ca="1">IF(AND($A32&lt;&gt;"",$A32&lt;&gt;"TOTAL"),IF(AND('[7]INVESTIGADOR_Descripcion tipo r'!$BC30&lt;&gt;"",'[7]INVESTIGADOR_Descripcion tipo r'!$BC30&lt;&gt;0),'[7]INVESTIGADOR_Descripcion tipo r'!$BC30,""),IF($A32="TOTAL",SUM(INDIRECT("AG4:AG"&amp;ROW()-1)),""))</f>
        <v/>
      </c>
      <c r="AH32" s="3" t="str">
        <f t="shared" ca="1" si="10"/>
        <v/>
      </c>
      <c r="AI32" s="3" t="str">
        <f ca="1">IF(AND($A32&lt;&gt;"",$A32&lt;&gt;"TOTAL"),IF(AND('[7]INVESTIGADOR_Descripcion tipo r'!$BF30&lt;&gt;"",'[7]INVESTIGADOR_Descripcion tipo r'!$BF30&lt;&gt;0),'[7]INVESTIGADOR_Descripcion tipo r'!$BF30,""),IF($A32="TOTAL",SUM(INDIRECT("AI4:AI"&amp;ROW()-1)),""))</f>
        <v/>
      </c>
      <c r="AJ32" s="3" t="str">
        <f ca="1">IF(AND($A32&lt;&gt;"",$A32&lt;&gt;"TOTAL"),IF(AND('[7]INVESTIGADOR_Descripcion tipo r'!$BH30&lt;&gt;"",'[7]INVESTIGADOR_Descripcion tipo r'!$BH30&lt;&gt;0),'[7]INVESTIGADOR_Descripcion tipo r'!$BH30,""),IF($A32="TOTAL",SUM(INDIRECT("AJ4:AJ"&amp;ROW()-1)),""))</f>
        <v/>
      </c>
      <c r="AK32" s="3" t="str">
        <f t="shared" ca="1" si="11"/>
        <v/>
      </c>
      <c r="AL32" s="3" t="str">
        <f ca="1">IF(AND($A32&lt;&gt;"",$A32&lt;&gt;"TOTAL"),IF(AND('[7]INVESTIGADOR_Descripcion tipo r'!$BK30&lt;&gt;"",'[7]INVESTIGADOR_Descripcion tipo r'!$BK30&lt;&gt;0),'[7]INVESTIGADOR_Descripcion tipo r'!$BK30,""),IF($A32="TOTAL",SUM(INDIRECT("AL4:AL"&amp;ROW()-1)),""))</f>
        <v/>
      </c>
      <c r="AM32" s="3" t="str">
        <f ca="1">IF(AND($A32&lt;&gt;"",$A32&lt;&gt;"TOTAL"),IF(AND('[7]INVESTIGADOR_Descripcion tipo r'!$BM30&lt;&gt;"",'[7]INVESTIGADOR_Descripcion tipo r'!$BM30&lt;&gt;0),'[7]INVESTIGADOR_Descripcion tipo r'!$BM30,""),IF($A32="TOTAL",SUM(INDIRECT("AM4:AM"&amp;ROW()-1)),""))</f>
        <v/>
      </c>
      <c r="AN32" s="3" t="str">
        <f t="shared" ca="1" si="12"/>
        <v/>
      </c>
      <c r="AO32" s="3" t="str">
        <f ca="1">IF(AND($A32&lt;&gt;"",$A32&lt;&gt;"TOTAL"),IF(AND('[7]INVESTIGADOR_Descripcion tipo r'!$BP30&lt;&gt;"",'[7]INVESTIGADOR_Descripcion tipo r'!$BP30&lt;&gt;0),'[7]INVESTIGADOR_Descripcion tipo r'!$BP30,""),IF($A32="TOTAL",SUM(INDIRECT("AO4:AO"&amp;ROW()-1)),""))</f>
        <v/>
      </c>
      <c r="AP32" s="3" t="str">
        <f ca="1">IF(AND($A32&lt;&gt;"",$A32&lt;&gt;"TOTAL"),IF(AND('[7]INVESTIGADOR_Descripcion tipo r'!$BR30&lt;&gt;"",'[7]INVESTIGADOR_Descripcion tipo r'!$BR30&lt;&gt;0),'[7]INVESTIGADOR_Descripcion tipo r'!$BR30,""),IF($A32="TOTAL",SUM(INDIRECT("AP4:AP"&amp;ROW()-1)),""))</f>
        <v/>
      </c>
      <c r="AQ32" s="3" t="str">
        <f t="shared" ca="1" si="13"/>
        <v/>
      </c>
      <c r="AR32" s="3" t="str">
        <f ca="1">IF(AND($A32&lt;&gt;"",$A32&lt;&gt;"TOTAL"),IF(AND('[7]INVESTIGADOR_Descripcion tipo r'!$BU30&lt;&gt;"",'[7]INVESTIGADOR_Descripcion tipo r'!$BU30&lt;&gt;0),'[7]INVESTIGADOR_Descripcion tipo r'!$BU30,""),IF($A32="TOTAL",SUM(INDIRECT("AR4:AR"&amp;ROW()-1)),""))</f>
        <v/>
      </c>
      <c r="AS32" s="3" t="str">
        <f ca="1">IF(AND($A32&lt;&gt;"",$A32&lt;&gt;"TOTAL"),IF(AND('[7]INVESTIGADOR_Descripcion tipo r'!$BW30&lt;&gt;"",'[7]INVESTIGADOR_Descripcion tipo r'!$BW30&lt;&gt;0),'[7]INVESTIGADOR_Descripcion tipo r'!$BW30,""),IF($A32="TOTAL",SUM(INDIRECT("AS4:AS"&amp;ROW()-1)),""))</f>
        <v/>
      </c>
      <c r="AT32" s="3" t="str">
        <f t="shared" ca="1" si="14"/>
        <v/>
      </c>
      <c r="AU32" s="3" t="str">
        <f ca="1">IF(AND($A32&lt;&gt;"",$A32&lt;&gt;"TOTAL"),IF(AND('[7]INVESTIGADOR_Descripcion tipo r'!$BZ30&lt;&gt;"",'[7]INVESTIGADOR_Descripcion tipo r'!$BZ30&lt;&gt;0),'[7]INVESTIGADOR_Descripcion tipo r'!$BZ30,""),IF($A32="TOTAL",SUM(INDIRECT("AU4:AU"&amp;ROW()-1)),""))</f>
        <v/>
      </c>
      <c r="AV32" s="3" t="str">
        <f ca="1">IF(AND($A32&lt;&gt;"",$A32&lt;&gt;"TOTAL"),IF(AND('[7]INVESTIGADOR_Descripcion tipo r'!$CB30&lt;&gt;"",'[7]INVESTIGADOR_Descripcion tipo r'!$CB30&lt;&gt;0),'[7]INVESTIGADOR_Descripcion tipo r'!$CB30,""),IF($A32="TOTAL",SUM(INDIRECT("AV4:AV"&amp;ROW()-1)),""))</f>
        <v/>
      </c>
      <c r="AW32" s="3" t="str">
        <f t="shared" ca="1" si="15"/>
        <v/>
      </c>
      <c r="AX32" s="3" t="str">
        <f ca="1">IF(AND($A32&lt;&gt;"",$A32&lt;&gt;"TOTAL"),IF(AND('[7]INVESTIGADOR_Descripcion tipo r'!$CE30&lt;&gt;"",'[7]INVESTIGADOR_Descripcion tipo r'!$CE30&lt;&gt;0),'[7]INVESTIGADOR_Descripcion tipo r'!$CE30,""),IF($A32="TOTAL",SUM(INDIRECT("AX4:AX"&amp;ROW()-1)),""))</f>
        <v/>
      </c>
      <c r="AY32" s="3" t="str">
        <f ca="1">IF(AND($A32&lt;&gt;"",$A32&lt;&gt;"TOTAL"),IF(AND('[7]INVESTIGADOR_Descripcion tipo r'!$CG30&lt;&gt;"",'[7]INVESTIGADOR_Descripcion tipo r'!$CG30&lt;&gt;0),'[7]INVESTIGADOR_Descripcion tipo r'!$CG30,""),IF($A32="TOTAL",SUM(INDIRECT("AY4:AY"&amp;ROW()-1)),""))</f>
        <v/>
      </c>
      <c r="AZ32" s="3" t="str">
        <f t="shared" ca="1" si="16"/>
        <v/>
      </c>
      <c r="BA32" s="3" t="str">
        <f ca="1">IF(AND($A32&lt;&gt;"",$A32&lt;&gt;"TOTAL"),IF(AND('[7]INVESTIGADOR_Descripcion tipo r'!$CJ30&lt;&gt;"",'[7]INVESTIGADOR_Descripcion tipo r'!$CJ30&lt;&gt;0),'[7]INVESTIGADOR_Descripcion tipo r'!$CJ30,""),IF($A32="TOTAL",SUM(INDIRECT("BA4:BA"&amp;ROW()-1)),""))</f>
        <v/>
      </c>
      <c r="BB32" s="3" t="str">
        <f ca="1">IF(AND($A32&lt;&gt;"",$A32&lt;&gt;"TOTAL"),IF(AND('[7]INVESTIGADOR_Descripcion tipo r'!$CL30&lt;&gt;"",'[7]INVESTIGADOR_Descripcion tipo r'!$CL30&lt;&gt;0),'[7]INVESTIGADOR_Descripcion tipo r'!$CL30,""),IF($A32="TOTAL",SUM(INDIRECT("BB4:BB"&amp;ROW()-1)),""))</f>
        <v/>
      </c>
      <c r="BC32" s="3" t="str">
        <f t="shared" ca="1" si="17"/>
        <v/>
      </c>
      <c r="BD32" s="3" t="str">
        <f ca="1">IF(AND($A32&lt;&gt;"",$A32&lt;&gt;"TOTAL"),IF(AND('[7]INVESTIGADOR_Descripcion tipo r'!$CO30&lt;&gt;"",'[7]INVESTIGADOR_Descripcion tipo r'!$CO30&lt;&gt;0),'[7]INVESTIGADOR_Descripcion tipo r'!$CO30,""),IF($A32="TOTAL",SUM(INDIRECT("BD4:BD"&amp;ROW()-1)),""))</f>
        <v/>
      </c>
      <c r="BE32" s="3" t="str">
        <f ca="1">IF(AND($A32&lt;&gt;"",$A32&lt;&gt;"TOTAL"),IF(AND('[7]INVESTIGADOR_Descripcion tipo r'!$CQ30&lt;&gt;"",'[7]INVESTIGADOR_Descripcion tipo r'!$CQ30&lt;&gt;0),'[7]INVESTIGADOR_Descripcion tipo r'!$CQ30,""),IF($A32="TOTAL",SUM(INDIRECT("BE4:BE"&amp;ROW()-1)),""))</f>
        <v/>
      </c>
      <c r="BF32" s="3" t="str">
        <f t="shared" ca="1" si="18"/>
        <v/>
      </c>
    </row>
    <row r="33" spans="1:58" x14ac:dyDescent="0.2">
      <c r="A33" s="25" t="str">
        <f>IF('[7]INVESTIGADOR_Descripcion tipo r'!$B31&lt;&gt;"",'[7]INVESTIGADOR_Descripcion tipo r'!$B31,IF(AND('[7]INVESTIGADOR_Descripcion tipo r'!$B31="",'[7]INVESTIGADOR_Descripcion tipo r'!$B32="",'[7]INVESTIGADOR_Descripcion tipo r'!$B30=""),"","TOTAL"))</f>
        <v/>
      </c>
      <c r="B33" s="3" t="str">
        <f ca="1">IF(AND($A33&lt;&gt;"",$A33&lt;&gt;"TOTAL"),IF(AND('[7]INVESTIGADOR_Descripcion tipo r'!$C31&lt;&gt;"",'[7]INVESTIGADOR_Descripcion tipo r'!$C31&lt;&gt;0),'[7]INVESTIGADOR_Descripcion tipo r'!$C31,""),IF($A33="TOTAL",SUM(INDIRECT("B4:B"&amp;ROW()-1)),""))</f>
        <v/>
      </c>
      <c r="C33" s="3" t="str">
        <f ca="1">IF(AND($A33&lt;&gt;"",$A33&lt;&gt;"TOTAL"),IF(AND('[7]INVESTIGADOR_Descripcion tipo r'!$E31&lt;&gt;"",'[7]INVESTIGADOR_Descripcion tipo r'!$E31&lt;&gt;0),'[7]INVESTIGADOR_Descripcion tipo r'!$E31,""),IF($A33="TOTAL",SUM(INDIRECT("C4:C"&amp;ROW()-1)),""))</f>
        <v/>
      </c>
      <c r="D33" s="3" t="str">
        <f t="shared" ca="1" si="0"/>
        <v/>
      </c>
      <c r="E33" s="3" t="str">
        <f ca="1">IF(AND($A33&lt;&gt;"",$A33&lt;&gt;"TOTAL"),IF(AND('[7]INVESTIGADOR_Descripcion tipo r'!$H31&lt;&gt;"",'[7]INVESTIGADOR_Descripcion tipo r'!$H31&lt;&gt;0),'[7]INVESTIGADOR_Descripcion tipo r'!$H31,""),IF($A33="TOTAL",SUM(INDIRECT("E4:E"&amp;ROW()-1)),""))</f>
        <v/>
      </c>
      <c r="F33" s="3" t="str">
        <f ca="1">IF(AND($A33&lt;&gt;"",$A33&lt;&gt;"TOTAL"),IF(AND('[7]INVESTIGADOR_Descripcion tipo r'!$J31&lt;&gt;"",'[7]INVESTIGADOR_Descripcion tipo r'!$J31&lt;&gt;0),'[7]INVESTIGADOR_Descripcion tipo r'!$J31,""),IF($A33="TOTAL",SUM(INDIRECT("F4:F"&amp;ROW()-1)),""))</f>
        <v/>
      </c>
      <c r="G33" s="3" t="str">
        <f t="shared" ca="1" si="1"/>
        <v/>
      </c>
      <c r="H33" s="3" t="str">
        <f ca="1">IF(AND($A33&lt;&gt;"",$A33&lt;&gt;"TOTAL"),IF(AND('[7]INVESTIGADOR_Descripcion tipo r'!$M31&lt;&gt;"",'[7]INVESTIGADOR_Descripcion tipo r'!$M31&lt;&gt;0),'[7]INVESTIGADOR_Descripcion tipo r'!$M31,""),IF($A33="TOTAL",SUM(INDIRECT("H4:H"&amp;ROW()-1)),""))</f>
        <v/>
      </c>
      <c r="I33" s="3" t="str">
        <f ca="1">IF(AND($A33&lt;&gt;"",$A33&lt;&gt;"TOTAL"),IF(AND('[7]INVESTIGADOR_Descripcion tipo r'!$O31&lt;&gt;"",'[7]INVESTIGADOR_Descripcion tipo r'!$O31&lt;&gt;0),'[7]INVESTIGADOR_Descripcion tipo r'!$O31,""),IF($A33="TOTAL",SUM(INDIRECT("I4:I"&amp;ROW()-1)),""))</f>
        <v/>
      </c>
      <c r="J33" s="3" t="str">
        <f t="shared" ca="1" si="2"/>
        <v/>
      </c>
      <c r="K33" s="3" t="str">
        <f ca="1">IF(AND($A33&lt;&gt;"",$A33&lt;&gt;"TOTAL"),IF(AND('[7]INVESTIGADOR_Descripcion tipo r'!$R31&lt;&gt;"",'[7]INVESTIGADOR_Descripcion tipo r'!$R31&lt;&gt;0),'[7]INVESTIGADOR_Descripcion tipo r'!$R31,""),IF($A33="TOTAL",SUM(INDIRECT("K4:K"&amp;ROW()-1)),""))</f>
        <v/>
      </c>
      <c r="L33" s="3" t="str">
        <f ca="1">IF(AND($A33&lt;&gt;"",$A33&lt;&gt;"TOTAL"),IF(AND('[7]INVESTIGADOR_Descripcion tipo r'!$T31&lt;&gt;"",'[7]INVESTIGADOR_Descripcion tipo r'!$T31&lt;&gt;0),'[7]INVESTIGADOR_Descripcion tipo r'!$T31,""),IF($A33="TOTAL",SUM(INDIRECT("L4:L"&amp;ROW()-1)),""))</f>
        <v/>
      </c>
      <c r="M33" s="3" t="str">
        <f t="shared" ca="1" si="3"/>
        <v/>
      </c>
      <c r="N33" s="3" t="str">
        <f ca="1">IF(AND($A33&lt;&gt;"",$A33&lt;&gt;"TOTAL"),IF(AND('[7]INVESTIGADOR_Descripcion tipo r'!$W31&lt;&gt;"",'[7]INVESTIGADOR_Descripcion tipo r'!$W31&lt;&gt;0),'[7]INVESTIGADOR_Descripcion tipo r'!$W31,""),IF($A33="TOTAL",SUM(INDIRECT("N4:N"&amp;ROW()-1)),""))</f>
        <v/>
      </c>
      <c r="O33" s="3" t="str">
        <f ca="1">IF(AND($A33&lt;&gt;"",$A33&lt;&gt;"TOTAL"),IF(AND('[7]INVESTIGADOR_Descripcion tipo r'!$Y31&lt;&gt;"",'[7]INVESTIGADOR_Descripcion tipo r'!$Y31&lt;&gt;0),'[7]INVESTIGADOR_Descripcion tipo r'!$Y31,""),IF($A33="TOTAL",SUM(INDIRECT("O4:O"&amp;ROW()-1)),""))</f>
        <v/>
      </c>
      <c r="P33" s="3" t="str">
        <f t="shared" ca="1" si="4"/>
        <v/>
      </c>
      <c r="Q33" s="3" t="str">
        <f ca="1">IF(AND($A33&lt;&gt;"",$A33&lt;&gt;"TOTAL"),IF(AND('[7]INVESTIGADOR_Descripcion tipo r'!$AB31&lt;&gt;"",'[7]INVESTIGADOR_Descripcion tipo r'!$AB31&lt;&gt;0),'[7]INVESTIGADOR_Descripcion tipo r'!$AB31,""),IF($A33="TOTAL",SUM(INDIRECT("Q4:Q"&amp;ROW()-1)),""))</f>
        <v/>
      </c>
      <c r="R33" s="3" t="str">
        <f ca="1">IF(AND($A33&lt;&gt;"",$A33&lt;&gt;"TOTAL"),IF(AND('[7]INVESTIGADOR_Descripcion tipo r'!$AD31&lt;&gt;"",'[7]INVESTIGADOR_Descripcion tipo r'!$AD31&lt;&gt;0),'[7]INVESTIGADOR_Descripcion tipo r'!$AD31,""),IF($A33="TOTAL",SUM(INDIRECT("R4:R"&amp;ROW()-1)),""))</f>
        <v/>
      </c>
      <c r="S33" s="3" t="str">
        <f t="shared" ca="1" si="5"/>
        <v/>
      </c>
      <c r="T33" s="3" t="str">
        <f ca="1">IF(AND($A33&lt;&gt;"",$A33&lt;&gt;"TOTAL"),IF(AND('[7]INVESTIGADOR_Descripcion tipo r'!$AG31&lt;&gt;"",'[7]INVESTIGADOR_Descripcion tipo r'!$AG31&lt;&gt;0),'[7]INVESTIGADOR_Descripcion tipo r'!$AG31,""),IF($A33="TOTAL",SUM(INDIRECT("T4:T"&amp;ROW()-1)),""))</f>
        <v/>
      </c>
      <c r="U33" s="3" t="str">
        <f ca="1">IF(AND($A33&lt;&gt;"",$A33&lt;&gt;"TOTAL"),IF(AND('[7]INVESTIGADOR_Descripcion tipo r'!$AI31&lt;&gt;"",'[7]INVESTIGADOR_Descripcion tipo r'!$AI31&lt;&gt;0),'[7]INVESTIGADOR_Descripcion tipo r'!$AI31,""),IF($A33="TOTAL",SUM(INDIRECT("U4:U"&amp;ROW()-1)),""))</f>
        <v/>
      </c>
      <c r="V33" s="3" t="str">
        <f t="shared" ca="1" si="6"/>
        <v/>
      </c>
      <c r="W33" s="3" t="str">
        <f ca="1">IF(AND($A33&lt;&gt;"",$A33&lt;&gt;"TOTAL"),IF(AND('[7]INVESTIGADOR_Descripcion tipo r'!$AL31&lt;&gt;"",'[7]INVESTIGADOR_Descripcion tipo r'!$AL31&lt;&gt;0),'[7]INVESTIGADOR_Descripcion tipo r'!$AL31,""),IF($A33="TOTAL",SUM(INDIRECT("W4:W"&amp;ROW()-1)),""))</f>
        <v/>
      </c>
      <c r="X33" s="3" t="str">
        <f ca="1">IF(AND($A33&lt;&gt;"",$A33&lt;&gt;"TOTAL"),IF(AND('[7]INVESTIGADOR_Descripcion tipo r'!$AN31&lt;&gt;"",'[7]INVESTIGADOR_Descripcion tipo r'!$AN31&lt;&gt;0),'[7]INVESTIGADOR_Descripcion tipo r'!$AN31,""),IF($A33="TOTAL",SUM(INDIRECT("X4:X"&amp;ROW()-1)),""))</f>
        <v/>
      </c>
      <c r="Y33" s="3" t="str">
        <f t="shared" ca="1" si="7"/>
        <v/>
      </c>
      <c r="Z33" s="3" t="str">
        <f ca="1">IF(AND($A33&lt;&gt;"",$A33&lt;&gt;"TOTAL"),IF(AND('[7]INVESTIGADOR_Descripcion tipo r'!$AQ31&lt;&gt;"",'[7]INVESTIGADOR_Descripcion tipo r'!$AQ31&lt;&gt;0),'[7]INVESTIGADOR_Descripcion tipo r'!$AQ31,""),IF($A33="TOTAL",SUM(INDIRECT("Z4:Z"&amp;ROW()-1)),""))</f>
        <v/>
      </c>
      <c r="AA33" s="3" t="str">
        <f ca="1">IF(AND($A33&lt;&gt;"",$A33&lt;&gt;"TOTAL"),IF(AND('[7]INVESTIGADOR_Descripcion tipo r'!$AS31&lt;&gt;"",'[7]INVESTIGADOR_Descripcion tipo r'!$AS31&lt;&gt;0),'[7]INVESTIGADOR_Descripcion tipo r'!$AS31,""),IF($A33="TOTAL",SUM(INDIRECT("AA4:AA"&amp;ROW()-1)),""))</f>
        <v/>
      </c>
      <c r="AB33" s="3" t="str">
        <f t="shared" ca="1" si="8"/>
        <v/>
      </c>
      <c r="AC33" s="3" t="str">
        <f ca="1">IF(AND($A33&lt;&gt;"",$A33&lt;&gt;"TOTAL"),IF(AND('[7]INVESTIGADOR_Descripcion tipo r'!$AV31&lt;&gt;"",'[7]INVESTIGADOR_Descripcion tipo r'!$AV31&lt;&gt;0),'[7]INVESTIGADOR_Descripcion tipo r'!$AV31,""),IF($A33="TOTAL",SUM(INDIRECT("AC4:AC"&amp;ROW()-1)),""))</f>
        <v/>
      </c>
      <c r="AD33" s="3" t="str">
        <f ca="1">IF(AND($A33&lt;&gt;"",$A33&lt;&gt;"TOTAL"),IF(AND('[7]INVESTIGADOR_Descripcion tipo r'!$AX31&lt;&gt;"",'[7]INVESTIGADOR_Descripcion tipo r'!$AX31&lt;&gt;0),'[7]INVESTIGADOR_Descripcion tipo r'!$AX31,""),IF($A33="TOTAL",SUM(INDIRECT("AD4:AD"&amp;ROW()-1)),""))</f>
        <v/>
      </c>
      <c r="AE33" s="3" t="str">
        <f t="shared" ca="1" si="9"/>
        <v/>
      </c>
      <c r="AF33" s="3" t="str">
        <f ca="1">IF(AND($A33&lt;&gt;"",$A33&lt;&gt;"TOTAL"),IF(AND('[7]INVESTIGADOR_Descripcion tipo r'!$BA31&lt;&gt;"",'[7]INVESTIGADOR_Descripcion tipo r'!$BA31&lt;&gt;0),'[7]INVESTIGADOR_Descripcion tipo r'!$BA31,""),IF($A33="TOTAL",SUM(INDIRECT("AF4:AF"&amp;ROW()-1)),""))</f>
        <v/>
      </c>
      <c r="AG33" s="3" t="str">
        <f ca="1">IF(AND($A33&lt;&gt;"",$A33&lt;&gt;"TOTAL"),IF(AND('[7]INVESTIGADOR_Descripcion tipo r'!$BC31&lt;&gt;"",'[7]INVESTIGADOR_Descripcion tipo r'!$BC31&lt;&gt;0),'[7]INVESTIGADOR_Descripcion tipo r'!$BC31,""),IF($A33="TOTAL",SUM(INDIRECT("AG4:AG"&amp;ROW()-1)),""))</f>
        <v/>
      </c>
      <c r="AH33" s="3" t="str">
        <f t="shared" ca="1" si="10"/>
        <v/>
      </c>
      <c r="AI33" s="3" t="str">
        <f ca="1">IF(AND($A33&lt;&gt;"",$A33&lt;&gt;"TOTAL"),IF(AND('[7]INVESTIGADOR_Descripcion tipo r'!$BF31&lt;&gt;"",'[7]INVESTIGADOR_Descripcion tipo r'!$BF31&lt;&gt;0),'[7]INVESTIGADOR_Descripcion tipo r'!$BF31,""),IF($A33="TOTAL",SUM(INDIRECT("AI4:AI"&amp;ROW()-1)),""))</f>
        <v/>
      </c>
      <c r="AJ33" s="3" t="str">
        <f ca="1">IF(AND($A33&lt;&gt;"",$A33&lt;&gt;"TOTAL"),IF(AND('[7]INVESTIGADOR_Descripcion tipo r'!$BH31&lt;&gt;"",'[7]INVESTIGADOR_Descripcion tipo r'!$BH31&lt;&gt;0),'[7]INVESTIGADOR_Descripcion tipo r'!$BH31,""),IF($A33="TOTAL",SUM(INDIRECT("AJ4:AJ"&amp;ROW()-1)),""))</f>
        <v/>
      </c>
      <c r="AK33" s="3" t="str">
        <f t="shared" ca="1" si="11"/>
        <v/>
      </c>
      <c r="AL33" s="3" t="str">
        <f ca="1">IF(AND($A33&lt;&gt;"",$A33&lt;&gt;"TOTAL"),IF(AND('[7]INVESTIGADOR_Descripcion tipo r'!$BK31&lt;&gt;"",'[7]INVESTIGADOR_Descripcion tipo r'!$BK31&lt;&gt;0),'[7]INVESTIGADOR_Descripcion tipo r'!$BK31,""),IF($A33="TOTAL",SUM(INDIRECT("AL4:AL"&amp;ROW()-1)),""))</f>
        <v/>
      </c>
      <c r="AM33" s="3" t="str">
        <f ca="1">IF(AND($A33&lt;&gt;"",$A33&lt;&gt;"TOTAL"),IF(AND('[7]INVESTIGADOR_Descripcion tipo r'!$BM31&lt;&gt;"",'[7]INVESTIGADOR_Descripcion tipo r'!$BM31&lt;&gt;0),'[7]INVESTIGADOR_Descripcion tipo r'!$BM31,""),IF($A33="TOTAL",SUM(INDIRECT("AM4:AM"&amp;ROW()-1)),""))</f>
        <v/>
      </c>
      <c r="AN33" s="3" t="str">
        <f t="shared" ca="1" si="12"/>
        <v/>
      </c>
      <c r="AO33" s="3" t="str">
        <f ca="1">IF(AND($A33&lt;&gt;"",$A33&lt;&gt;"TOTAL"),IF(AND('[7]INVESTIGADOR_Descripcion tipo r'!$BP31&lt;&gt;"",'[7]INVESTIGADOR_Descripcion tipo r'!$BP31&lt;&gt;0),'[7]INVESTIGADOR_Descripcion tipo r'!$BP31,""),IF($A33="TOTAL",SUM(INDIRECT("AO4:AO"&amp;ROW()-1)),""))</f>
        <v/>
      </c>
      <c r="AP33" s="3" t="str">
        <f ca="1">IF(AND($A33&lt;&gt;"",$A33&lt;&gt;"TOTAL"),IF(AND('[7]INVESTIGADOR_Descripcion tipo r'!$BR31&lt;&gt;"",'[7]INVESTIGADOR_Descripcion tipo r'!$BR31&lt;&gt;0),'[7]INVESTIGADOR_Descripcion tipo r'!$BR31,""),IF($A33="TOTAL",SUM(INDIRECT("AP4:AP"&amp;ROW()-1)),""))</f>
        <v/>
      </c>
      <c r="AQ33" s="3" t="str">
        <f t="shared" ca="1" si="13"/>
        <v/>
      </c>
      <c r="AR33" s="3" t="str">
        <f ca="1">IF(AND($A33&lt;&gt;"",$A33&lt;&gt;"TOTAL"),IF(AND('[7]INVESTIGADOR_Descripcion tipo r'!$BU31&lt;&gt;"",'[7]INVESTIGADOR_Descripcion tipo r'!$BU31&lt;&gt;0),'[7]INVESTIGADOR_Descripcion tipo r'!$BU31,""),IF($A33="TOTAL",SUM(INDIRECT("AR4:AR"&amp;ROW()-1)),""))</f>
        <v/>
      </c>
      <c r="AS33" s="3" t="str">
        <f ca="1">IF(AND($A33&lt;&gt;"",$A33&lt;&gt;"TOTAL"),IF(AND('[7]INVESTIGADOR_Descripcion tipo r'!$BW31&lt;&gt;"",'[7]INVESTIGADOR_Descripcion tipo r'!$BW31&lt;&gt;0),'[7]INVESTIGADOR_Descripcion tipo r'!$BW31,""),IF($A33="TOTAL",SUM(INDIRECT("AS4:AS"&amp;ROW()-1)),""))</f>
        <v/>
      </c>
      <c r="AT33" s="3" t="str">
        <f t="shared" ca="1" si="14"/>
        <v/>
      </c>
      <c r="AU33" s="3" t="str">
        <f ca="1">IF(AND($A33&lt;&gt;"",$A33&lt;&gt;"TOTAL"),IF(AND('[7]INVESTIGADOR_Descripcion tipo r'!$BZ31&lt;&gt;"",'[7]INVESTIGADOR_Descripcion tipo r'!$BZ31&lt;&gt;0),'[7]INVESTIGADOR_Descripcion tipo r'!$BZ31,""),IF($A33="TOTAL",SUM(INDIRECT("AU4:AU"&amp;ROW()-1)),""))</f>
        <v/>
      </c>
      <c r="AV33" s="3" t="str">
        <f ca="1">IF(AND($A33&lt;&gt;"",$A33&lt;&gt;"TOTAL"),IF(AND('[7]INVESTIGADOR_Descripcion tipo r'!$CB31&lt;&gt;"",'[7]INVESTIGADOR_Descripcion tipo r'!$CB31&lt;&gt;0),'[7]INVESTIGADOR_Descripcion tipo r'!$CB31,""),IF($A33="TOTAL",SUM(INDIRECT("AV4:AV"&amp;ROW()-1)),""))</f>
        <v/>
      </c>
      <c r="AW33" s="3" t="str">
        <f t="shared" ca="1" si="15"/>
        <v/>
      </c>
      <c r="AX33" s="3" t="str">
        <f ca="1">IF(AND($A33&lt;&gt;"",$A33&lt;&gt;"TOTAL"),IF(AND('[7]INVESTIGADOR_Descripcion tipo r'!$CE31&lt;&gt;"",'[7]INVESTIGADOR_Descripcion tipo r'!$CE31&lt;&gt;0),'[7]INVESTIGADOR_Descripcion tipo r'!$CE31,""),IF($A33="TOTAL",SUM(INDIRECT("AX4:AX"&amp;ROW()-1)),""))</f>
        <v/>
      </c>
      <c r="AY33" s="3" t="str">
        <f ca="1">IF(AND($A33&lt;&gt;"",$A33&lt;&gt;"TOTAL"),IF(AND('[7]INVESTIGADOR_Descripcion tipo r'!$CG31&lt;&gt;"",'[7]INVESTIGADOR_Descripcion tipo r'!$CG31&lt;&gt;0),'[7]INVESTIGADOR_Descripcion tipo r'!$CG31,""),IF($A33="TOTAL",SUM(INDIRECT("AY4:AY"&amp;ROW()-1)),""))</f>
        <v/>
      </c>
      <c r="AZ33" s="3" t="str">
        <f t="shared" ca="1" si="16"/>
        <v/>
      </c>
      <c r="BA33" s="3" t="str">
        <f ca="1">IF(AND($A33&lt;&gt;"",$A33&lt;&gt;"TOTAL"),IF(AND('[7]INVESTIGADOR_Descripcion tipo r'!$CJ31&lt;&gt;"",'[7]INVESTIGADOR_Descripcion tipo r'!$CJ31&lt;&gt;0),'[7]INVESTIGADOR_Descripcion tipo r'!$CJ31,""),IF($A33="TOTAL",SUM(INDIRECT("BA4:BA"&amp;ROW()-1)),""))</f>
        <v/>
      </c>
      <c r="BB33" s="3" t="str">
        <f ca="1">IF(AND($A33&lt;&gt;"",$A33&lt;&gt;"TOTAL"),IF(AND('[7]INVESTIGADOR_Descripcion tipo r'!$CL31&lt;&gt;"",'[7]INVESTIGADOR_Descripcion tipo r'!$CL31&lt;&gt;0),'[7]INVESTIGADOR_Descripcion tipo r'!$CL31,""),IF($A33="TOTAL",SUM(INDIRECT("BB4:BB"&amp;ROW()-1)),""))</f>
        <v/>
      </c>
      <c r="BC33" s="3" t="str">
        <f t="shared" ca="1" si="17"/>
        <v/>
      </c>
      <c r="BD33" s="3" t="str">
        <f ca="1">IF(AND($A33&lt;&gt;"",$A33&lt;&gt;"TOTAL"),IF(AND('[7]INVESTIGADOR_Descripcion tipo r'!$CO31&lt;&gt;"",'[7]INVESTIGADOR_Descripcion tipo r'!$CO31&lt;&gt;0),'[7]INVESTIGADOR_Descripcion tipo r'!$CO31,""),IF($A33="TOTAL",SUM(INDIRECT("BD4:BD"&amp;ROW()-1)),""))</f>
        <v/>
      </c>
      <c r="BE33" s="3" t="str">
        <f ca="1">IF(AND($A33&lt;&gt;"",$A33&lt;&gt;"TOTAL"),IF(AND('[7]INVESTIGADOR_Descripcion tipo r'!$CQ31&lt;&gt;"",'[7]INVESTIGADOR_Descripcion tipo r'!$CQ31&lt;&gt;0),'[7]INVESTIGADOR_Descripcion tipo r'!$CQ31,""),IF($A33="TOTAL",SUM(INDIRECT("BE4:BE"&amp;ROW()-1)),""))</f>
        <v/>
      </c>
      <c r="BF33" s="3" t="str">
        <f t="shared" ca="1" si="18"/>
        <v/>
      </c>
    </row>
    <row r="34" spans="1:58" x14ac:dyDescent="0.2">
      <c r="A34" s="25" t="str">
        <f>IF('[7]INVESTIGADOR_Descripcion tipo r'!$B32&lt;&gt;"",'[7]INVESTIGADOR_Descripcion tipo r'!$B32,IF(AND('[7]INVESTIGADOR_Descripcion tipo r'!$B32="",'[7]INVESTIGADOR_Descripcion tipo r'!$B33="",'[7]INVESTIGADOR_Descripcion tipo r'!$B31=""),"","TOTAL"))</f>
        <v/>
      </c>
      <c r="B34" s="3" t="str">
        <f ca="1">IF(AND($A34&lt;&gt;"",$A34&lt;&gt;"TOTAL"),IF(AND('[7]INVESTIGADOR_Descripcion tipo r'!$C32&lt;&gt;"",'[7]INVESTIGADOR_Descripcion tipo r'!$C32&lt;&gt;0),'[7]INVESTIGADOR_Descripcion tipo r'!$C32,""),IF($A34="TOTAL",SUM(INDIRECT("B4:B"&amp;ROW()-1)),""))</f>
        <v/>
      </c>
      <c r="C34" s="3" t="str">
        <f ca="1">IF(AND($A34&lt;&gt;"",$A34&lt;&gt;"TOTAL"),IF(AND('[7]INVESTIGADOR_Descripcion tipo r'!$E32&lt;&gt;"",'[7]INVESTIGADOR_Descripcion tipo r'!$E32&lt;&gt;0),'[7]INVESTIGADOR_Descripcion tipo r'!$E32,""),IF($A34="TOTAL",SUM(INDIRECT("C4:C"&amp;ROW()-1)),""))</f>
        <v/>
      </c>
      <c r="D34" s="3" t="str">
        <f t="shared" ca="1" si="0"/>
        <v/>
      </c>
      <c r="E34" s="3" t="str">
        <f ca="1">IF(AND($A34&lt;&gt;"",$A34&lt;&gt;"TOTAL"),IF(AND('[7]INVESTIGADOR_Descripcion tipo r'!$H32&lt;&gt;"",'[7]INVESTIGADOR_Descripcion tipo r'!$H32&lt;&gt;0),'[7]INVESTIGADOR_Descripcion tipo r'!$H32,""),IF($A34="TOTAL",SUM(INDIRECT("E4:E"&amp;ROW()-1)),""))</f>
        <v/>
      </c>
      <c r="F34" s="3" t="str">
        <f ca="1">IF(AND($A34&lt;&gt;"",$A34&lt;&gt;"TOTAL"),IF(AND('[7]INVESTIGADOR_Descripcion tipo r'!$J32&lt;&gt;"",'[7]INVESTIGADOR_Descripcion tipo r'!$J32&lt;&gt;0),'[7]INVESTIGADOR_Descripcion tipo r'!$J32,""),IF($A34="TOTAL",SUM(INDIRECT("F4:F"&amp;ROW()-1)),""))</f>
        <v/>
      </c>
      <c r="G34" s="3" t="str">
        <f t="shared" ca="1" si="1"/>
        <v/>
      </c>
      <c r="H34" s="3" t="str">
        <f ca="1">IF(AND($A34&lt;&gt;"",$A34&lt;&gt;"TOTAL"),IF(AND('[7]INVESTIGADOR_Descripcion tipo r'!$M32&lt;&gt;"",'[7]INVESTIGADOR_Descripcion tipo r'!$M32&lt;&gt;0),'[7]INVESTIGADOR_Descripcion tipo r'!$M32,""),IF($A34="TOTAL",SUM(INDIRECT("H4:H"&amp;ROW()-1)),""))</f>
        <v/>
      </c>
      <c r="I34" s="3" t="str">
        <f ca="1">IF(AND($A34&lt;&gt;"",$A34&lt;&gt;"TOTAL"),IF(AND('[7]INVESTIGADOR_Descripcion tipo r'!$O32&lt;&gt;"",'[7]INVESTIGADOR_Descripcion tipo r'!$O32&lt;&gt;0),'[7]INVESTIGADOR_Descripcion tipo r'!$O32,""),IF($A34="TOTAL",SUM(INDIRECT("I4:I"&amp;ROW()-1)),""))</f>
        <v/>
      </c>
      <c r="J34" s="3" t="str">
        <f t="shared" ca="1" si="2"/>
        <v/>
      </c>
      <c r="K34" s="3" t="str">
        <f ca="1">IF(AND($A34&lt;&gt;"",$A34&lt;&gt;"TOTAL"),IF(AND('[7]INVESTIGADOR_Descripcion tipo r'!$R32&lt;&gt;"",'[7]INVESTIGADOR_Descripcion tipo r'!$R32&lt;&gt;0),'[7]INVESTIGADOR_Descripcion tipo r'!$R32,""),IF($A34="TOTAL",SUM(INDIRECT("K4:K"&amp;ROW()-1)),""))</f>
        <v/>
      </c>
      <c r="L34" s="3" t="str">
        <f ca="1">IF(AND($A34&lt;&gt;"",$A34&lt;&gt;"TOTAL"),IF(AND('[7]INVESTIGADOR_Descripcion tipo r'!$T32&lt;&gt;"",'[7]INVESTIGADOR_Descripcion tipo r'!$T32&lt;&gt;0),'[7]INVESTIGADOR_Descripcion tipo r'!$T32,""),IF($A34="TOTAL",SUM(INDIRECT("L4:L"&amp;ROW()-1)),""))</f>
        <v/>
      </c>
      <c r="M34" s="3" t="str">
        <f t="shared" ca="1" si="3"/>
        <v/>
      </c>
      <c r="N34" s="3" t="str">
        <f ca="1">IF(AND($A34&lt;&gt;"",$A34&lt;&gt;"TOTAL"),IF(AND('[7]INVESTIGADOR_Descripcion tipo r'!$W32&lt;&gt;"",'[7]INVESTIGADOR_Descripcion tipo r'!$W32&lt;&gt;0),'[7]INVESTIGADOR_Descripcion tipo r'!$W32,""),IF($A34="TOTAL",SUM(INDIRECT("N4:N"&amp;ROW()-1)),""))</f>
        <v/>
      </c>
      <c r="O34" s="3" t="str">
        <f ca="1">IF(AND($A34&lt;&gt;"",$A34&lt;&gt;"TOTAL"),IF(AND('[7]INVESTIGADOR_Descripcion tipo r'!$Y32&lt;&gt;"",'[7]INVESTIGADOR_Descripcion tipo r'!$Y32&lt;&gt;0),'[7]INVESTIGADOR_Descripcion tipo r'!$Y32,""),IF($A34="TOTAL",SUM(INDIRECT("O4:O"&amp;ROW()-1)),""))</f>
        <v/>
      </c>
      <c r="P34" s="3" t="str">
        <f t="shared" ca="1" si="4"/>
        <v/>
      </c>
      <c r="Q34" s="3" t="str">
        <f ca="1">IF(AND($A34&lt;&gt;"",$A34&lt;&gt;"TOTAL"),IF(AND('[7]INVESTIGADOR_Descripcion tipo r'!$AB32&lt;&gt;"",'[7]INVESTIGADOR_Descripcion tipo r'!$AB32&lt;&gt;0),'[7]INVESTIGADOR_Descripcion tipo r'!$AB32,""),IF($A34="TOTAL",SUM(INDIRECT("Q4:Q"&amp;ROW()-1)),""))</f>
        <v/>
      </c>
      <c r="R34" s="3" t="str">
        <f ca="1">IF(AND($A34&lt;&gt;"",$A34&lt;&gt;"TOTAL"),IF(AND('[7]INVESTIGADOR_Descripcion tipo r'!$AD32&lt;&gt;"",'[7]INVESTIGADOR_Descripcion tipo r'!$AD32&lt;&gt;0),'[7]INVESTIGADOR_Descripcion tipo r'!$AD32,""),IF($A34="TOTAL",SUM(INDIRECT("R4:R"&amp;ROW()-1)),""))</f>
        <v/>
      </c>
      <c r="S34" s="3" t="str">
        <f t="shared" ca="1" si="5"/>
        <v/>
      </c>
      <c r="T34" s="3" t="str">
        <f ca="1">IF(AND($A34&lt;&gt;"",$A34&lt;&gt;"TOTAL"),IF(AND('[7]INVESTIGADOR_Descripcion tipo r'!$AG32&lt;&gt;"",'[7]INVESTIGADOR_Descripcion tipo r'!$AG32&lt;&gt;0),'[7]INVESTIGADOR_Descripcion tipo r'!$AG32,""),IF($A34="TOTAL",SUM(INDIRECT("T4:T"&amp;ROW()-1)),""))</f>
        <v/>
      </c>
      <c r="U34" s="3" t="str">
        <f ca="1">IF(AND($A34&lt;&gt;"",$A34&lt;&gt;"TOTAL"),IF(AND('[7]INVESTIGADOR_Descripcion tipo r'!$AI32&lt;&gt;"",'[7]INVESTIGADOR_Descripcion tipo r'!$AI32&lt;&gt;0),'[7]INVESTIGADOR_Descripcion tipo r'!$AI32,""),IF($A34="TOTAL",SUM(INDIRECT("U4:U"&amp;ROW()-1)),""))</f>
        <v/>
      </c>
      <c r="V34" s="3" t="str">
        <f t="shared" ca="1" si="6"/>
        <v/>
      </c>
      <c r="W34" s="3" t="str">
        <f ca="1">IF(AND($A34&lt;&gt;"",$A34&lt;&gt;"TOTAL"),IF(AND('[7]INVESTIGADOR_Descripcion tipo r'!$AL32&lt;&gt;"",'[7]INVESTIGADOR_Descripcion tipo r'!$AL32&lt;&gt;0),'[7]INVESTIGADOR_Descripcion tipo r'!$AL32,""),IF($A34="TOTAL",SUM(INDIRECT("W4:W"&amp;ROW()-1)),""))</f>
        <v/>
      </c>
      <c r="X34" s="3" t="str">
        <f ca="1">IF(AND($A34&lt;&gt;"",$A34&lt;&gt;"TOTAL"),IF(AND('[7]INVESTIGADOR_Descripcion tipo r'!$AN32&lt;&gt;"",'[7]INVESTIGADOR_Descripcion tipo r'!$AN32&lt;&gt;0),'[7]INVESTIGADOR_Descripcion tipo r'!$AN32,""),IF($A34="TOTAL",SUM(INDIRECT("X4:X"&amp;ROW()-1)),""))</f>
        <v/>
      </c>
      <c r="Y34" s="3" t="str">
        <f t="shared" ca="1" si="7"/>
        <v/>
      </c>
      <c r="Z34" s="3" t="str">
        <f ca="1">IF(AND($A34&lt;&gt;"",$A34&lt;&gt;"TOTAL"),IF(AND('[7]INVESTIGADOR_Descripcion tipo r'!$AQ32&lt;&gt;"",'[7]INVESTIGADOR_Descripcion tipo r'!$AQ32&lt;&gt;0),'[7]INVESTIGADOR_Descripcion tipo r'!$AQ32,""),IF($A34="TOTAL",SUM(INDIRECT("Z4:Z"&amp;ROW()-1)),""))</f>
        <v/>
      </c>
      <c r="AA34" s="3" t="str">
        <f ca="1">IF(AND($A34&lt;&gt;"",$A34&lt;&gt;"TOTAL"),IF(AND('[7]INVESTIGADOR_Descripcion tipo r'!$AS32&lt;&gt;"",'[7]INVESTIGADOR_Descripcion tipo r'!$AS32&lt;&gt;0),'[7]INVESTIGADOR_Descripcion tipo r'!$AS32,""),IF($A34="TOTAL",SUM(INDIRECT("AA4:AA"&amp;ROW()-1)),""))</f>
        <v/>
      </c>
      <c r="AB34" s="3" t="str">
        <f t="shared" ca="1" si="8"/>
        <v/>
      </c>
      <c r="AC34" s="3" t="str">
        <f ca="1">IF(AND($A34&lt;&gt;"",$A34&lt;&gt;"TOTAL"),IF(AND('[7]INVESTIGADOR_Descripcion tipo r'!$AV32&lt;&gt;"",'[7]INVESTIGADOR_Descripcion tipo r'!$AV32&lt;&gt;0),'[7]INVESTIGADOR_Descripcion tipo r'!$AV32,""),IF($A34="TOTAL",SUM(INDIRECT("AC4:AC"&amp;ROW()-1)),""))</f>
        <v/>
      </c>
      <c r="AD34" s="3" t="str">
        <f ca="1">IF(AND($A34&lt;&gt;"",$A34&lt;&gt;"TOTAL"),IF(AND('[7]INVESTIGADOR_Descripcion tipo r'!$AX32&lt;&gt;"",'[7]INVESTIGADOR_Descripcion tipo r'!$AX32&lt;&gt;0),'[7]INVESTIGADOR_Descripcion tipo r'!$AX32,""),IF($A34="TOTAL",SUM(INDIRECT("AD4:AD"&amp;ROW()-1)),""))</f>
        <v/>
      </c>
      <c r="AE34" s="3" t="str">
        <f t="shared" ca="1" si="9"/>
        <v/>
      </c>
      <c r="AF34" s="3" t="str">
        <f ca="1">IF(AND($A34&lt;&gt;"",$A34&lt;&gt;"TOTAL"),IF(AND('[7]INVESTIGADOR_Descripcion tipo r'!$BA32&lt;&gt;"",'[7]INVESTIGADOR_Descripcion tipo r'!$BA32&lt;&gt;0),'[7]INVESTIGADOR_Descripcion tipo r'!$BA32,""),IF($A34="TOTAL",SUM(INDIRECT("AF4:AF"&amp;ROW()-1)),""))</f>
        <v/>
      </c>
      <c r="AG34" s="3" t="str">
        <f ca="1">IF(AND($A34&lt;&gt;"",$A34&lt;&gt;"TOTAL"),IF(AND('[7]INVESTIGADOR_Descripcion tipo r'!$BC32&lt;&gt;"",'[7]INVESTIGADOR_Descripcion tipo r'!$BC32&lt;&gt;0),'[7]INVESTIGADOR_Descripcion tipo r'!$BC32,""),IF($A34="TOTAL",SUM(INDIRECT("AG4:AG"&amp;ROW()-1)),""))</f>
        <v/>
      </c>
      <c r="AH34" s="3" t="str">
        <f t="shared" ca="1" si="10"/>
        <v/>
      </c>
      <c r="AI34" s="3" t="str">
        <f ca="1">IF(AND($A34&lt;&gt;"",$A34&lt;&gt;"TOTAL"),IF(AND('[7]INVESTIGADOR_Descripcion tipo r'!$BF32&lt;&gt;"",'[7]INVESTIGADOR_Descripcion tipo r'!$BF32&lt;&gt;0),'[7]INVESTIGADOR_Descripcion tipo r'!$BF32,""),IF($A34="TOTAL",SUM(INDIRECT("AI4:AI"&amp;ROW()-1)),""))</f>
        <v/>
      </c>
      <c r="AJ34" s="3" t="str">
        <f ca="1">IF(AND($A34&lt;&gt;"",$A34&lt;&gt;"TOTAL"),IF(AND('[7]INVESTIGADOR_Descripcion tipo r'!$BH32&lt;&gt;"",'[7]INVESTIGADOR_Descripcion tipo r'!$BH32&lt;&gt;0),'[7]INVESTIGADOR_Descripcion tipo r'!$BH32,""),IF($A34="TOTAL",SUM(INDIRECT("AJ4:AJ"&amp;ROW()-1)),""))</f>
        <v/>
      </c>
      <c r="AK34" s="3" t="str">
        <f t="shared" ca="1" si="11"/>
        <v/>
      </c>
      <c r="AL34" s="3" t="str">
        <f ca="1">IF(AND($A34&lt;&gt;"",$A34&lt;&gt;"TOTAL"),IF(AND('[7]INVESTIGADOR_Descripcion tipo r'!$BK32&lt;&gt;"",'[7]INVESTIGADOR_Descripcion tipo r'!$BK32&lt;&gt;0),'[7]INVESTIGADOR_Descripcion tipo r'!$BK32,""),IF($A34="TOTAL",SUM(INDIRECT("AL4:AL"&amp;ROW()-1)),""))</f>
        <v/>
      </c>
      <c r="AM34" s="3" t="str">
        <f ca="1">IF(AND($A34&lt;&gt;"",$A34&lt;&gt;"TOTAL"),IF(AND('[7]INVESTIGADOR_Descripcion tipo r'!$BM32&lt;&gt;"",'[7]INVESTIGADOR_Descripcion tipo r'!$BM32&lt;&gt;0),'[7]INVESTIGADOR_Descripcion tipo r'!$BM32,""),IF($A34="TOTAL",SUM(INDIRECT("AM4:AM"&amp;ROW()-1)),""))</f>
        <v/>
      </c>
      <c r="AN34" s="3" t="str">
        <f t="shared" ca="1" si="12"/>
        <v/>
      </c>
      <c r="AO34" s="3" t="str">
        <f ca="1">IF(AND($A34&lt;&gt;"",$A34&lt;&gt;"TOTAL"),IF(AND('[7]INVESTIGADOR_Descripcion tipo r'!$BP32&lt;&gt;"",'[7]INVESTIGADOR_Descripcion tipo r'!$BP32&lt;&gt;0),'[7]INVESTIGADOR_Descripcion tipo r'!$BP32,""),IF($A34="TOTAL",SUM(INDIRECT("AO4:AO"&amp;ROW()-1)),""))</f>
        <v/>
      </c>
      <c r="AP34" s="3" t="str">
        <f ca="1">IF(AND($A34&lt;&gt;"",$A34&lt;&gt;"TOTAL"),IF(AND('[7]INVESTIGADOR_Descripcion tipo r'!$BR32&lt;&gt;"",'[7]INVESTIGADOR_Descripcion tipo r'!$BR32&lt;&gt;0),'[7]INVESTIGADOR_Descripcion tipo r'!$BR32,""),IF($A34="TOTAL",SUM(INDIRECT("AP4:AP"&amp;ROW()-1)),""))</f>
        <v/>
      </c>
      <c r="AQ34" s="3" t="str">
        <f t="shared" ca="1" si="13"/>
        <v/>
      </c>
      <c r="AR34" s="3" t="str">
        <f ca="1">IF(AND($A34&lt;&gt;"",$A34&lt;&gt;"TOTAL"),IF(AND('[7]INVESTIGADOR_Descripcion tipo r'!$BU32&lt;&gt;"",'[7]INVESTIGADOR_Descripcion tipo r'!$BU32&lt;&gt;0),'[7]INVESTIGADOR_Descripcion tipo r'!$BU32,""),IF($A34="TOTAL",SUM(INDIRECT("AR4:AR"&amp;ROW()-1)),""))</f>
        <v/>
      </c>
      <c r="AS34" s="3" t="str">
        <f ca="1">IF(AND($A34&lt;&gt;"",$A34&lt;&gt;"TOTAL"),IF(AND('[7]INVESTIGADOR_Descripcion tipo r'!$BW32&lt;&gt;"",'[7]INVESTIGADOR_Descripcion tipo r'!$BW32&lt;&gt;0),'[7]INVESTIGADOR_Descripcion tipo r'!$BW32,""),IF($A34="TOTAL",SUM(INDIRECT("AS4:AS"&amp;ROW()-1)),""))</f>
        <v/>
      </c>
      <c r="AT34" s="3" t="str">
        <f t="shared" ca="1" si="14"/>
        <v/>
      </c>
      <c r="AU34" s="3" t="str">
        <f ca="1">IF(AND($A34&lt;&gt;"",$A34&lt;&gt;"TOTAL"),IF(AND('[7]INVESTIGADOR_Descripcion tipo r'!$BZ32&lt;&gt;"",'[7]INVESTIGADOR_Descripcion tipo r'!$BZ32&lt;&gt;0),'[7]INVESTIGADOR_Descripcion tipo r'!$BZ32,""),IF($A34="TOTAL",SUM(INDIRECT("AU4:AU"&amp;ROW()-1)),""))</f>
        <v/>
      </c>
      <c r="AV34" s="3" t="str">
        <f ca="1">IF(AND($A34&lt;&gt;"",$A34&lt;&gt;"TOTAL"),IF(AND('[7]INVESTIGADOR_Descripcion tipo r'!$CB32&lt;&gt;"",'[7]INVESTIGADOR_Descripcion tipo r'!$CB32&lt;&gt;0),'[7]INVESTIGADOR_Descripcion tipo r'!$CB32,""),IF($A34="TOTAL",SUM(INDIRECT("AV4:AV"&amp;ROW()-1)),""))</f>
        <v/>
      </c>
      <c r="AW34" s="3" t="str">
        <f t="shared" ca="1" si="15"/>
        <v/>
      </c>
      <c r="AX34" s="3" t="str">
        <f ca="1">IF(AND($A34&lt;&gt;"",$A34&lt;&gt;"TOTAL"),IF(AND('[7]INVESTIGADOR_Descripcion tipo r'!$CE32&lt;&gt;"",'[7]INVESTIGADOR_Descripcion tipo r'!$CE32&lt;&gt;0),'[7]INVESTIGADOR_Descripcion tipo r'!$CE32,""),IF($A34="TOTAL",SUM(INDIRECT("AX4:AX"&amp;ROW()-1)),""))</f>
        <v/>
      </c>
      <c r="AY34" s="3" t="str">
        <f ca="1">IF(AND($A34&lt;&gt;"",$A34&lt;&gt;"TOTAL"),IF(AND('[7]INVESTIGADOR_Descripcion tipo r'!$CG32&lt;&gt;"",'[7]INVESTIGADOR_Descripcion tipo r'!$CG32&lt;&gt;0),'[7]INVESTIGADOR_Descripcion tipo r'!$CG32,""),IF($A34="TOTAL",SUM(INDIRECT("AY4:AY"&amp;ROW()-1)),""))</f>
        <v/>
      </c>
      <c r="AZ34" s="3" t="str">
        <f t="shared" ca="1" si="16"/>
        <v/>
      </c>
      <c r="BA34" s="3" t="str">
        <f ca="1">IF(AND($A34&lt;&gt;"",$A34&lt;&gt;"TOTAL"),IF(AND('[7]INVESTIGADOR_Descripcion tipo r'!$CJ32&lt;&gt;"",'[7]INVESTIGADOR_Descripcion tipo r'!$CJ32&lt;&gt;0),'[7]INVESTIGADOR_Descripcion tipo r'!$CJ32,""),IF($A34="TOTAL",SUM(INDIRECT("BA4:BA"&amp;ROW()-1)),""))</f>
        <v/>
      </c>
      <c r="BB34" s="3" t="str">
        <f ca="1">IF(AND($A34&lt;&gt;"",$A34&lt;&gt;"TOTAL"),IF(AND('[7]INVESTIGADOR_Descripcion tipo r'!$CL32&lt;&gt;"",'[7]INVESTIGADOR_Descripcion tipo r'!$CL32&lt;&gt;0),'[7]INVESTIGADOR_Descripcion tipo r'!$CL32,""),IF($A34="TOTAL",SUM(INDIRECT("BB4:BB"&amp;ROW()-1)),""))</f>
        <v/>
      </c>
      <c r="BC34" s="3" t="str">
        <f t="shared" ca="1" si="17"/>
        <v/>
      </c>
      <c r="BD34" s="3" t="str">
        <f ca="1">IF(AND($A34&lt;&gt;"",$A34&lt;&gt;"TOTAL"),IF(AND('[7]INVESTIGADOR_Descripcion tipo r'!$CO32&lt;&gt;"",'[7]INVESTIGADOR_Descripcion tipo r'!$CO32&lt;&gt;0),'[7]INVESTIGADOR_Descripcion tipo r'!$CO32,""),IF($A34="TOTAL",SUM(INDIRECT("BD4:BD"&amp;ROW()-1)),""))</f>
        <v/>
      </c>
      <c r="BE34" s="3" t="str">
        <f ca="1">IF(AND($A34&lt;&gt;"",$A34&lt;&gt;"TOTAL"),IF(AND('[7]INVESTIGADOR_Descripcion tipo r'!$CQ32&lt;&gt;"",'[7]INVESTIGADOR_Descripcion tipo r'!$CQ32&lt;&gt;0),'[7]INVESTIGADOR_Descripcion tipo r'!$CQ32,""),IF($A34="TOTAL",SUM(INDIRECT("BE4:BE"&amp;ROW()-1)),""))</f>
        <v/>
      </c>
      <c r="BF34" s="3" t="str">
        <f t="shared" ca="1" si="18"/>
        <v/>
      </c>
    </row>
    <row r="35" spans="1:58" x14ac:dyDescent="0.2">
      <c r="A35" s="25" t="str">
        <f>IF('[7]INVESTIGADOR_Descripcion tipo r'!$B33&lt;&gt;"",'[7]INVESTIGADOR_Descripcion tipo r'!$B33,IF(AND('[7]INVESTIGADOR_Descripcion tipo r'!$B33="",'[7]INVESTIGADOR_Descripcion tipo r'!$B34="",'[7]INVESTIGADOR_Descripcion tipo r'!$B32=""),"","TOTAL"))</f>
        <v/>
      </c>
      <c r="B35" s="3" t="str">
        <f ca="1">IF(AND($A35&lt;&gt;"",$A35&lt;&gt;"TOTAL"),IF(AND('[7]INVESTIGADOR_Descripcion tipo r'!$C33&lt;&gt;"",'[7]INVESTIGADOR_Descripcion tipo r'!$C33&lt;&gt;0),'[7]INVESTIGADOR_Descripcion tipo r'!$C33,""),IF($A35="TOTAL",SUM(INDIRECT("B4:B"&amp;ROW()-1)),""))</f>
        <v/>
      </c>
      <c r="C35" s="3" t="str">
        <f ca="1">IF(AND($A35&lt;&gt;"",$A35&lt;&gt;"TOTAL"),IF(AND('[7]INVESTIGADOR_Descripcion tipo r'!$E33&lt;&gt;"",'[7]INVESTIGADOR_Descripcion tipo r'!$E33&lt;&gt;0),'[7]INVESTIGADOR_Descripcion tipo r'!$E33,""),IF($A35="TOTAL",SUM(INDIRECT("C4:C"&amp;ROW()-1)),""))</f>
        <v/>
      </c>
      <c r="D35" s="3" t="str">
        <f t="shared" ca="1" si="0"/>
        <v/>
      </c>
      <c r="E35" s="3" t="str">
        <f ca="1">IF(AND($A35&lt;&gt;"",$A35&lt;&gt;"TOTAL"),IF(AND('[7]INVESTIGADOR_Descripcion tipo r'!$H33&lt;&gt;"",'[7]INVESTIGADOR_Descripcion tipo r'!$H33&lt;&gt;0),'[7]INVESTIGADOR_Descripcion tipo r'!$H33,""),IF($A35="TOTAL",SUM(INDIRECT("E4:E"&amp;ROW()-1)),""))</f>
        <v/>
      </c>
      <c r="F35" s="3" t="str">
        <f ca="1">IF(AND($A35&lt;&gt;"",$A35&lt;&gt;"TOTAL"),IF(AND('[7]INVESTIGADOR_Descripcion tipo r'!$J33&lt;&gt;"",'[7]INVESTIGADOR_Descripcion tipo r'!$J33&lt;&gt;0),'[7]INVESTIGADOR_Descripcion tipo r'!$J33,""),IF($A35="TOTAL",SUM(INDIRECT("F4:F"&amp;ROW()-1)),""))</f>
        <v/>
      </c>
      <c r="G35" s="3" t="str">
        <f t="shared" ca="1" si="1"/>
        <v/>
      </c>
      <c r="H35" s="3" t="str">
        <f ca="1">IF(AND($A35&lt;&gt;"",$A35&lt;&gt;"TOTAL"),IF(AND('[7]INVESTIGADOR_Descripcion tipo r'!$M33&lt;&gt;"",'[7]INVESTIGADOR_Descripcion tipo r'!$M33&lt;&gt;0),'[7]INVESTIGADOR_Descripcion tipo r'!$M33,""),IF($A35="TOTAL",SUM(INDIRECT("H4:H"&amp;ROW()-1)),""))</f>
        <v/>
      </c>
      <c r="I35" s="3" t="str">
        <f ca="1">IF(AND($A35&lt;&gt;"",$A35&lt;&gt;"TOTAL"),IF(AND('[7]INVESTIGADOR_Descripcion tipo r'!$O33&lt;&gt;"",'[7]INVESTIGADOR_Descripcion tipo r'!$O33&lt;&gt;0),'[7]INVESTIGADOR_Descripcion tipo r'!$O33,""),IF($A35="TOTAL",SUM(INDIRECT("I4:I"&amp;ROW()-1)),""))</f>
        <v/>
      </c>
      <c r="J35" s="3" t="str">
        <f t="shared" ca="1" si="2"/>
        <v/>
      </c>
      <c r="K35" s="3" t="str">
        <f ca="1">IF(AND($A35&lt;&gt;"",$A35&lt;&gt;"TOTAL"),IF(AND('[7]INVESTIGADOR_Descripcion tipo r'!$R33&lt;&gt;"",'[7]INVESTIGADOR_Descripcion tipo r'!$R33&lt;&gt;0),'[7]INVESTIGADOR_Descripcion tipo r'!$R33,""),IF($A35="TOTAL",SUM(INDIRECT("K4:K"&amp;ROW()-1)),""))</f>
        <v/>
      </c>
      <c r="L35" s="3" t="str">
        <f ca="1">IF(AND($A35&lt;&gt;"",$A35&lt;&gt;"TOTAL"),IF(AND('[7]INVESTIGADOR_Descripcion tipo r'!$T33&lt;&gt;"",'[7]INVESTIGADOR_Descripcion tipo r'!$T33&lt;&gt;0),'[7]INVESTIGADOR_Descripcion tipo r'!$T33,""),IF($A35="TOTAL",SUM(INDIRECT("L4:L"&amp;ROW()-1)),""))</f>
        <v/>
      </c>
      <c r="M35" s="3" t="str">
        <f t="shared" ca="1" si="3"/>
        <v/>
      </c>
      <c r="N35" s="3" t="str">
        <f ca="1">IF(AND($A35&lt;&gt;"",$A35&lt;&gt;"TOTAL"),IF(AND('[7]INVESTIGADOR_Descripcion tipo r'!$W33&lt;&gt;"",'[7]INVESTIGADOR_Descripcion tipo r'!$W33&lt;&gt;0),'[7]INVESTIGADOR_Descripcion tipo r'!$W33,""),IF($A35="TOTAL",SUM(INDIRECT("N4:N"&amp;ROW()-1)),""))</f>
        <v/>
      </c>
      <c r="O35" s="3" t="str">
        <f ca="1">IF(AND($A35&lt;&gt;"",$A35&lt;&gt;"TOTAL"),IF(AND('[7]INVESTIGADOR_Descripcion tipo r'!$Y33&lt;&gt;"",'[7]INVESTIGADOR_Descripcion tipo r'!$Y33&lt;&gt;0),'[7]INVESTIGADOR_Descripcion tipo r'!$Y33,""),IF($A35="TOTAL",SUM(INDIRECT("O4:O"&amp;ROW()-1)),""))</f>
        <v/>
      </c>
      <c r="P35" s="3" t="str">
        <f t="shared" ca="1" si="4"/>
        <v/>
      </c>
      <c r="Q35" s="3" t="str">
        <f ca="1">IF(AND($A35&lt;&gt;"",$A35&lt;&gt;"TOTAL"),IF(AND('[7]INVESTIGADOR_Descripcion tipo r'!$AB33&lt;&gt;"",'[7]INVESTIGADOR_Descripcion tipo r'!$AB33&lt;&gt;0),'[7]INVESTIGADOR_Descripcion tipo r'!$AB33,""),IF($A35="TOTAL",SUM(INDIRECT("Q4:Q"&amp;ROW()-1)),""))</f>
        <v/>
      </c>
      <c r="R35" s="3" t="str">
        <f ca="1">IF(AND($A35&lt;&gt;"",$A35&lt;&gt;"TOTAL"),IF(AND('[7]INVESTIGADOR_Descripcion tipo r'!$AD33&lt;&gt;"",'[7]INVESTIGADOR_Descripcion tipo r'!$AD33&lt;&gt;0),'[7]INVESTIGADOR_Descripcion tipo r'!$AD33,""),IF($A35="TOTAL",SUM(INDIRECT("R4:R"&amp;ROW()-1)),""))</f>
        <v/>
      </c>
      <c r="S35" s="3" t="str">
        <f t="shared" ca="1" si="5"/>
        <v/>
      </c>
      <c r="T35" s="3" t="str">
        <f ca="1">IF(AND($A35&lt;&gt;"",$A35&lt;&gt;"TOTAL"),IF(AND('[7]INVESTIGADOR_Descripcion tipo r'!$AG33&lt;&gt;"",'[7]INVESTIGADOR_Descripcion tipo r'!$AG33&lt;&gt;0),'[7]INVESTIGADOR_Descripcion tipo r'!$AG33,""),IF($A35="TOTAL",SUM(INDIRECT("T4:T"&amp;ROW()-1)),""))</f>
        <v/>
      </c>
      <c r="U35" s="3" t="str">
        <f ca="1">IF(AND($A35&lt;&gt;"",$A35&lt;&gt;"TOTAL"),IF(AND('[7]INVESTIGADOR_Descripcion tipo r'!$AI33&lt;&gt;"",'[7]INVESTIGADOR_Descripcion tipo r'!$AI33&lt;&gt;0),'[7]INVESTIGADOR_Descripcion tipo r'!$AI33,""),IF($A35="TOTAL",SUM(INDIRECT("U4:U"&amp;ROW()-1)),""))</f>
        <v/>
      </c>
      <c r="V35" s="3" t="str">
        <f t="shared" ca="1" si="6"/>
        <v/>
      </c>
      <c r="W35" s="3" t="str">
        <f ca="1">IF(AND($A35&lt;&gt;"",$A35&lt;&gt;"TOTAL"),IF(AND('[7]INVESTIGADOR_Descripcion tipo r'!$AL33&lt;&gt;"",'[7]INVESTIGADOR_Descripcion tipo r'!$AL33&lt;&gt;0),'[7]INVESTIGADOR_Descripcion tipo r'!$AL33,""),IF($A35="TOTAL",SUM(INDIRECT("W4:W"&amp;ROW()-1)),""))</f>
        <v/>
      </c>
      <c r="X35" s="3" t="str">
        <f ca="1">IF(AND($A35&lt;&gt;"",$A35&lt;&gt;"TOTAL"),IF(AND('[7]INVESTIGADOR_Descripcion tipo r'!$AN33&lt;&gt;"",'[7]INVESTIGADOR_Descripcion tipo r'!$AN33&lt;&gt;0),'[7]INVESTIGADOR_Descripcion tipo r'!$AN33,""),IF($A35="TOTAL",SUM(INDIRECT("X4:X"&amp;ROW()-1)),""))</f>
        <v/>
      </c>
      <c r="Y35" s="3" t="str">
        <f t="shared" ca="1" si="7"/>
        <v/>
      </c>
      <c r="Z35" s="3" t="str">
        <f ca="1">IF(AND($A35&lt;&gt;"",$A35&lt;&gt;"TOTAL"),IF(AND('[7]INVESTIGADOR_Descripcion tipo r'!$AQ33&lt;&gt;"",'[7]INVESTIGADOR_Descripcion tipo r'!$AQ33&lt;&gt;0),'[7]INVESTIGADOR_Descripcion tipo r'!$AQ33,""),IF($A35="TOTAL",SUM(INDIRECT("Z4:Z"&amp;ROW()-1)),""))</f>
        <v/>
      </c>
      <c r="AA35" s="3" t="str">
        <f ca="1">IF(AND($A35&lt;&gt;"",$A35&lt;&gt;"TOTAL"),IF(AND('[7]INVESTIGADOR_Descripcion tipo r'!$AS33&lt;&gt;"",'[7]INVESTIGADOR_Descripcion tipo r'!$AS33&lt;&gt;0),'[7]INVESTIGADOR_Descripcion tipo r'!$AS33,""),IF($A35="TOTAL",SUM(INDIRECT("AA4:AA"&amp;ROW()-1)),""))</f>
        <v/>
      </c>
      <c r="AB35" s="3" t="str">
        <f t="shared" ca="1" si="8"/>
        <v/>
      </c>
      <c r="AC35" s="3" t="str">
        <f ca="1">IF(AND($A35&lt;&gt;"",$A35&lt;&gt;"TOTAL"),IF(AND('[7]INVESTIGADOR_Descripcion tipo r'!$AV33&lt;&gt;"",'[7]INVESTIGADOR_Descripcion tipo r'!$AV33&lt;&gt;0),'[7]INVESTIGADOR_Descripcion tipo r'!$AV33,""),IF($A35="TOTAL",SUM(INDIRECT("AC4:AC"&amp;ROW()-1)),""))</f>
        <v/>
      </c>
      <c r="AD35" s="3" t="str">
        <f ca="1">IF(AND($A35&lt;&gt;"",$A35&lt;&gt;"TOTAL"),IF(AND('[7]INVESTIGADOR_Descripcion tipo r'!$AX33&lt;&gt;"",'[7]INVESTIGADOR_Descripcion tipo r'!$AX33&lt;&gt;0),'[7]INVESTIGADOR_Descripcion tipo r'!$AX33,""),IF($A35="TOTAL",SUM(INDIRECT("AD4:AD"&amp;ROW()-1)),""))</f>
        <v/>
      </c>
      <c r="AE35" s="3" t="str">
        <f t="shared" ca="1" si="9"/>
        <v/>
      </c>
      <c r="AF35" s="3" t="str">
        <f ca="1">IF(AND($A35&lt;&gt;"",$A35&lt;&gt;"TOTAL"),IF(AND('[7]INVESTIGADOR_Descripcion tipo r'!$BA33&lt;&gt;"",'[7]INVESTIGADOR_Descripcion tipo r'!$BA33&lt;&gt;0),'[7]INVESTIGADOR_Descripcion tipo r'!$BA33,""),IF($A35="TOTAL",SUM(INDIRECT("AF4:AF"&amp;ROW()-1)),""))</f>
        <v/>
      </c>
      <c r="AG35" s="3" t="str">
        <f ca="1">IF(AND($A35&lt;&gt;"",$A35&lt;&gt;"TOTAL"),IF(AND('[7]INVESTIGADOR_Descripcion tipo r'!$BC33&lt;&gt;"",'[7]INVESTIGADOR_Descripcion tipo r'!$BC33&lt;&gt;0),'[7]INVESTIGADOR_Descripcion tipo r'!$BC33,""),IF($A35="TOTAL",SUM(INDIRECT("AG4:AG"&amp;ROW()-1)),""))</f>
        <v/>
      </c>
      <c r="AH35" s="3" t="str">
        <f t="shared" ca="1" si="10"/>
        <v/>
      </c>
      <c r="AI35" s="3" t="str">
        <f ca="1">IF(AND($A35&lt;&gt;"",$A35&lt;&gt;"TOTAL"),IF(AND('[7]INVESTIGADOR_Descripcion tipo r'!$BF33&lt;&gt;"",'[7]INVESTIGADOR_Descripcion tipo r'!$BF33&lt;&gt;0),'[7]INVESTIGADOR_Descripcion tipo r'!$BF33,""),IF($A35="TOTAL",SUM(INDIRECT("AI4:AI"&amp;ROW()-1)),""))</f>
        <v/>
      </c>
      <c r="AJ35" s="3" t="str">
        <f ca="1">IF(AND($A35&lt;&gt;"",$A35&lt;&gt;"TOTAL"),IF(AND('[7]INVESTIGADOR_Descripcion tipo r'!$BH33&lt;&gt;"",'[7]INVESTIGADOR_Descripcion tipo r'!$BH33&lt;&gt;0),'[7]INVESTIGADOR_Descripcion tipo r'!$BH33,""),IF($A35="TOTAL",SUM(INDIRECT("AJ4:AJ"&amp;ROW()-1)),""))</f>
        <v/>
      </c>
      <c r="AK35" s="3" t="str">
        <f t="shared" ca="1" si="11"/>
        <v/>
      </c>
      <c r="AL35" s="3" t="str">
        <f ca="1">IF(AND($A35&lt;&gt;"",$A35&lt;&gt;"TOTAL"),IF(AND('[7]INVESTIGADOR_Descripcion tipo r'!$BK33&lt;&gt;"",'[7]INVESTIGADOR_Descripcion tipo r'!$BK33&lt;&gt;0),'[7]INVESTIGADOR_Descripcion tipo r'!$BK33,""),IF($A35="TOTAL",SUM(INDIRECT("AL4:AL"&amp;ROW()-1)),""))</f>
        <v/>
      </c>
      <c r="AM35" s="3" t="str">
        <f ca="1">IF(AND($A35&lt;&gt;"",$A35&lt;&gt;"TOTAL"),IF(AND('[7]INVESTIGADOR_Descripcion tipo r'!$BM33&lt;&gt;"",'[7]INVESTIGADOR_Descripcion tipo r'!$BM33&lt;&gt;0),'[7]INVESTIGADOR_Descripcion tipo r'!$BM33,""),IF($A35="TOTAL",SUM(INDIRECT("AM4:AM"&amp;ROW()-1)),""))</f>
        <v/>
      </c>
      <c r="AN35" s="3" t="str">
        <f t="shared" ca="1" si="12"/>
        <v/>
      </c>
      <c r="AO35" s="3" t="str">
        <f ca="1">IF(AND($A35&lt;&gt;"",$A35&lt;&gt;"TOTAL"),IF(AND('[7]INVESTIGADOR_Descripcion tipo r'!$BP33&lt;&gt;"",'[7]INVESTIGADOR_Descripcion tipo r'!$BP33&lt;&gt;0),'[7]INVESTIGADOR_Descripcion tipo r'!$BP33,""),IF($A35="TOTAL",SUM(INDIRECT("AO4:AO"&amp;ROW()-1)),""))</f>
        <v/>
      </c>
      <c r="AP35" s="3" t="str">
        <f ca="1">IF(AND($A35&lt;&gt;"",$A35&lt;&gt;"TOTAL"),IF(AND('[7]INVESTIGADOR_Descripcion tipo r'!$BR33&lt;&gt;"",'[7]INVESTIGADOR_Descripcion tipo r'!$BR33&lt;&gt;0),'[7]INVESTIGADOR_Descripcion tipo r'!$BR33,""),IF($A35="TOTAL",SUM(INDIRECT("AP4:AP"&amp;ROW()-1)),""))</f>
        <v/>
      </c>
      <c r="AQ35" s="3" t="str">
        <f t="shared" ca="1" si="13"/>
        <v/>
      </c>
      <c r="AR35" s="3" t="str">
        <f ca="1">IF(AND($A35&lt;&gt;"",$A35&lt;&gt;"TOTAL"),IF(AND('[7]INVESTIGADOR_Descripcion tipo r'!$BU33&lt;&gt;"",'[7]INVESTIGADOR_Descripcion tipo r'!$BU33&lt;&gt;0),'[7]INVESTIGADOR_Descripcion tipo r'!$BU33,""),IF($A35="TOTAL",SUM(INDIRECT("AR4:AR"&amp;ROW()-1)),""))</f>
        <v/>
      </c>
      <c r="AS35" s="3" t="str">
        <f ca="1">IF(AND($A35&lt;&gt;"",$A35&lt;&gt;"TOTAL"),IF(AND('[7]INVESTIGADOR_Descripcion tipo r'!$BW33&lt;&gt;"",'[7]INVESTIGADOR_Descripcion tipo r'!$BW33&lt;&gt;0),'[7]INVESTIGADOR_Descripcion tipo r'!$BW33,""),IF($A35="TOTAL",SUM(INDIRECT("AS4:AS"&amp;ROW()-1)),""))</f>
        <v/>
      </c>
      <c r="AT35" s="3" t="str">
        <f t="shared" ca="1" si="14"/>
        <v/>
      </c>
      <c r="AU35" s="3" t="str">
        <f ca="1">IF(AND($A35&lt;&gt;"",$A35&lt;&gt;"TOTAL"),IF(AND('[7]INVESTIGADOR_Descripcion tipo r'!$BZ33&lt;&gt;"",'[7]INVESTIGADOR_Descripcion tipo r'!$BZ33&lt;&gt;0),'[7]INVESTIGADOR_Descripcion tipo r'!$BZ33,""),IF($A35="TOTAL",SUM(INDIRECT("AU4:AU"&amp;ROW()-1)),""))</f>
        <v/>
      </c>
      <c r="AV35" s="3" t="str">
        <f ca="1">IF(AND($A35&lt;&gt;"",$A35&lt;&gt;"TOTAL"),IF(AND('[7]INVESTIGADOR_Descripcion tipo r'!$CB33&lt;&gt;"",'[7]INVESTIGADOR_Descripcion tipo r'!$CB33&lt;&gt;0),'[7]INVESTIGADOR_Descripcion tipo r'!$CB33,""),IF($A35="TOTAL",SUM(INDIRECT("AV4:AV"&amp;ROW()-1)),""))</f>
        <v/>
      </c>
      <c r="AW35" s="3" t="str">
        <f t="shared" ca="1" si="15"/>
        <v/>
      </c>
      <c r="AX35" s="3" t="str">
        <f ca="1">IF(AND($A35&lt;&gt;"",$A35&lt;&gt;"TOTAL"),IF(AND('[7]INVESTIGADOR_Descripcion tipo r'!$CE33&lt;&gt;"",'[7]INVESTIGADOR_Descripcion tipo r'!$CE33&lt;&gt;0),'[7]INVESTIGADOR_Descripcion tipo r'!$CE33,""),IF($A35="TOTAL",SUM(INDIRECT("AX4:AX"&amp;ROW()-1)),""))</f>
        <v/>
      </c>
      <c r="AY35" s="3" t="str">
        <f ca="1">IF(AND($A35&lt;&gt;"",$A35&lt;&gt;"TOTAL"),IF(AND('[7]INVESTIGADOR_Descripcion tipo r'!$CG33&lt;&gt;"",'[7]INVESTIGADOR_Descripcion tipo r'!$CG33&lt;&gt;0),'[7]INVESTIGADOR_Descripcion tipo r'!$CG33,""),IF($A35="TOTAL",SUM(INDIRECT("AY4:AY"&amp;ROW()-1)),""))</f>
        <v/>
      </c>
      <c r="AZ35" s="3" t="str">
        <f t="shared" ca="1" si="16"/>
        <v/>
      </c>
      <c r="BA35" s="3" t="str">
        <f ca="1">IF(AND($A35&lt;&gt;"",$A35&lt;&gt;"TOTAL"),IF(AND('[7]INVESTIGADOR_Descripcion tipo r'!$CJ33&lt;&gt;"",'[7]INVESTIGADOR_Descripcion tipo r'!$CJ33&lt;&gt;0),'[7]INVESTIGADOR_Descripcion tipo r'!$CJ33,""),IF($A35="TOTAL",SUM(INDIRECT("BA4:BA"&amp;ROW()-1)),""))</f>
        <v/>
      </c>
      <c r="BB35" s="3" t="str">
        <f ca="1">IF(AND($A35&lt;&gt;"",$A35&lt;&gt;"TOTAL"),IF(AND('[7]INVESTIGADOR_Descripcion tipo r'!$CL33&lt;&gt;"",'[7]INVESTIGADOR_Descripcion tipo r'!$CL33&lt;&gt;0),'[7]INVESTIGADOR_Descripcion tipo r'!$CL33,""),IF($A35="TOTAL",SUM(INDIRECT("BB4:BB"&amp;ROW()-1)),""))</f>
        <v/>
      </c>
      <c r="BC35" s="3" t="str">
        <f t="shared" ca="1" si="17"/>
        <v/>
      </c>
      <c r="BD35" s="3" t="str">
        <f ca="1">IF(AND($A35&lt;&gt;"",$A35&lt;&gt;"TOTAL"),IF(AND('[7]INVESTIGADOR_Descripcion tipo r'!$CO33&lt;&gt;"",'[7]INVESTIGADOR_Descripcion tipo r'!$CO33&lt;&gt;0),'[7]INVESTIGADOR_Descripcion tipo r'!$CO33,""),IF($A35="TOTAL",SUM(INDIRECT("BD4:BD"&amp;ROW()-1)),""))</f>
        <v/>
      </c>
      <c r="BE35" s="3" t="str">
        <f ca="1">IF(AND($A35&lt;&gt;"",$A35&lt;&gt;"TOTAL"),IF(AND('[7]INVESTIGADOR_Descripcion tipo r'!$CQ33&lt;&gt;"",'[7]INVESTIGADOR_Descripcion tipo r'!$CQ33&lt;&gt;0),'[7]INVESTIGADOR_Descripcion tipo r'!$CQ33,""),IF($A35="TOTAL",SUM(INDIRECT("BE4:BE"&amp;ROW()-1)),""))</f>
        <v/>
      </c>
      <c r="BF35" s="3" t="str">
        <f t="shared" ca="1" si="18"/>
        <v/>
      </c>
    </row>
    <row r="36" spans="1:58" x14ac:dyDescent="0.2">
      <c r="A36" s="25" t="str">
        <f>IF('[7]INVESTIGADOR_Descripcion tipo r'!$B34&lt;&gt;"",'[7]INVESTIGADOR_Descripcion tipo r'!$B34,IF(AND('[7]INVESTIGADOR_Descripcion tipo r'!$B34="",'[7]INVESTIGADOR_Descripcion tipo r'!$B35="",'[7]INVESTIGADOR_Descripcion tipo r'!$B33=""),"","TOTAL"))</f>
        <v/>
      </c>
      <c r="B36" s="3" t="str">
        <f ca="1">IF(AND($A36&lt;&gt;"",$A36&lt;&gt;"TOTAL"),IF(AND('[7]INVESTIGADOR_Descripcion tipo r'!$C34&lt;&gt;"",'[7]INVESTIGADOR_Descripcion tipo r'!$C34&lt;&gt;0),'[7]INVESTIGADOR_Descripcion tipo r'!$C34,""),IF($A36="TOTAL",SUM(INDIRECT("B4:B"&amp;ROW()-1)),""))</f>
        <v/>
      </c>
      <c r="C36" s="3" t="str">
        <f ca="1">IF(AND($A36&lt;&gt;"",$A36&lt;&gt;"TOTAL"),IF(AND('[7]INVESTIGADOR_Descripcion tipo r'!$E34&lt;&gt;"",'[7]INVESTIGADOR_Descripcion tipo r'!$E34&lt;&gt;0),'[7]INVESTIGADOR_Descripcion tipo r'!$E34,""),IF($A36="TOTAL",SUM(INDIRECT("C4:C"&amp;ROW()-1)),""))</f>
        <v/>
      </c>
      <c r="D36" s="3" t="str">
        <f t="shared" ca="1" si="0"/>
        <v/>
      </c>
      <c r="E36" s="3" t="str">
        <f ca="1">IF(AND($A36&lt;&gt;"",$A36&lt;&gt;"TOTAL"),IF(AND('[7]INVESTIGADOR_Descripcion tipo r'!$H34&lt;&gt;"",'[7]INVESTIGADOR_Descripcion tipo r'!$H34&lt;&gt;0),'[7]INVESTIGADOR_Descripcion tipo r'!$H34,""),IF($A36="TOTAL",SUM(INDIRECT("E4:E"&amp;ROW()-1)),""))</f>
        <v/>
      </c>
      <c r="F36" s="3" t="str">
        <f ca="1">IF(AND($A36&lt;&gt;"",$A36&lt;&gt;"TOTAL"),IF(AND('[7]INVESTIGADOR_Descripcion tipo r'!$J34&lt;&gt;"",'[7]INVESTIGADOR_Descripcion tipo r'!$J34&lt;&gt;0),'[7]INVESTIGADOR_Descripcion tipo r'!$J34,""),IF($A36="TOTAL",SUM(INDIRECT("F4:F"&amp;ROW()-1)),""))</f>
        <v/>
      </c>
      <c r="G36" s="3" t="str">
        <f t="shared" ca="1" si="1"/>
        <v/>
      </c>
      <c r="H36" s="3" t="str">
        <f ca="1">IF(AND($A36&lt;&gt;"",$A36&lt;&gt;"TOTAL"),IF(AND('[7]INVESTIGADOR_Descripcion tipo r'!$M34&lt;&gt;"",'[7]INVESTIGADOR_Descripcion tipo r'!$M34&lt;&gt;0),'[7]INVESTIGADOR_Descripcion tipo r'!$M34,""),IF($A36="TOTAL",SUM(INDIRECT("H4:H"&amp;ROW()-1)),""))</f>
        <v/>
      </c>
      <c r="I36" s="3" t="str">
        <f ca="1">IF(AND($A36&lt;&gt;"",$A36&lt;&gt;"TOTAL"),IF(AND('[7]INVESTIGADOR_Descripcion tipo r'!$O34&lt;&gt;"",'[7]INVESTIGADOR_Descripcion tipo r'!$O34&lt;&gt;0),'[7]INVESTIGADOR_Descripcion tipo r'!$O34,""),IF($A36="TOTAL",SUM(INDIRECT("I4:I"&amp;ROW()-1)),""))</f>
        <v/>
      </c>
      <c r="J36" s="3" t="str">
        <f t="shared" ca="1" si="2"/>
        <v/>
      </c>
      <c r="K36" s="3" t="str">
        <f ca="1">IF(AND($A36&lt;&gt;"",$A36&lt;&gt;"TOTAL"),IF(AND('[7]INVESTIGADOR_Descripcion tipo r'!$R34&lt;&gt;"",'[7]INVESTIGADOR_Descripcion tipo r'!$R34&lt;&gt;0),'[7]INVESTIGADOR_Descripcion tipo r'!$R34,""),IF($A36="TOTAL",SUM(INDIRECT("K4:K"&amp;ROW()-1)),""))</f>
        <v/>
      </c>
      <c r="L36" s="3" t="str">
        <f ca="1">IF(AND($A36&lt;&gt;"",$A36&lt;&gt;"TOTAL"),IF(AND('[7]INVESTIGADOR_Descripcion tipo r'!$T34&lt;&gt;"",'[7]INVESTIGADOR_Descripcion tipo r'!$T34&lt;&gt;0),'[7]INVESTIGADOR_Descripcion tipo r'!$T34,""),IF($A36="TOTAL",SUM(INDIRECT("L4:L"&amp;ROW()-1)),""))</f>
        <v/>
      </c>
      <c r="M36" s="3" t="str">
        <f t="shared" ca="1" si="3"/>
        <v/>
      </c>
      <c r="N36" s="3" t="str">
        <f ca="1">IF(AND($A36&lt;&gt;"",$A36&lt;&gt;"TOTAL"),IF(AND('[7]INVESTIGADOR_Descripcion tipo r'!$W34&lt;&gt;"",'[7]INVESTIGADOR_Descripcion tipo r'!$W34&lt;&gt;0),'[7]INVESTIGADOR_Descripcion tipo r'!$W34,""),IF($A36="TOTAL",SUM(INDIRECT("N4:N"&amp;ROW()-1)),""))</f>
        <v/>
      </c>
      <c r="O36" s="3" t="str">
        <f ca="1">IF(AND($A36&lt;&gt;"",$A36&lt;&gt;"TOTAL"),IF(AND('[7]INVESTIGADOR_Descripcion tipo r'!$Y34&lt;&gt;"",'[7]INVESTIGADOR_Descripcion tipo r'!$Y34&lt;&gt;0),'[7]INVESTIGADOR_Descripcion tipo r'!$Y34,""),IF($A36="TOTAL",SUM(INDIRECT("O4:O"&amp;ROW()-1)),""))</f>
        <v/>
      </c>
      <c r="P36" s="3" t="str">
        <f t="shared" ca="1" si="4"/>
        <v/>
      </c>
      <c r="Q36" s="3" t="str">
        <f ca="1">IF(AND($A36&lt;&gt;"",$A36&lt;&gt;"TOTAL"),IF(AND('[7]INVESTIGADOR_Descripcion tipo r'!$AB34&lt;&gt;"",'[7]INVESTIGADOR_Descripcion tipo r'!$AB34&lt;&gt;0),'[7]INVESTIGADOR_Descripcion tipo r'!$AB34,""),IF($A36="TOTAL",SUM(INDIRECT("Q4:Q"&amp;ROW()-1)),""))</f>
        <v/>
      </c>
      <c r="R36" s="3" t="str">
        <f ca="1">IF(AND($A36&lt;&gt;"",$A36&lt;&gt;"TOTAL"),IF(AND('[7]INVESTIGADOR_Descripcion tipo r'!$AD34&lt;&gt;"",'[7]INVESTIGADOR_Descripcion tipo r'!$AD34&lt;&gt;0),'[7]INVESTIGADOR_Descripcion tipo r'!$AD34,""),IF($A36="TOTAL",SUM(INDIRECT("R4:R"&amp;ROW()-1)),""))</f>
        <v/>
      </c>
      <c r="S36" s="3" t="str">
        <f t="shared" ca="1" si="5"/>
        <v/>
      </c>
      <c r="T36" s="3" t="str">
        <f ca="1">IF(AND($A36&lt;&gt;"",$A36&lt;&gt;"TOTAL"),IF(AND('[7]INVESTIGADOR_Descripcion tipo r'!$AG34&lt;&gt;"",'[7]INVESTIGADOR_Descripcion tipo r'!$AG34&lt;&gt;0),'[7]INVESTIGADOR_Descripcion tipo r'!$AG34,""),IF($A36="TOTAL",SUM(INDIRECT("T4:T"&amp;ROW()-1)),""))</f>
        <v/>
      </c>
      <c r="U36" s="3" t="str">
        <f ca="1">IF(AND($A36&lt;&gt;"",$A36&lt;&gt;"TOTAL"),IF(AND('[7]INVESTIGADOR_Descripcion tipo r'!$AI34&lt;&gt;"",'[7]INVESTIGADOR_Descripcion tipo r'!$AI34&lt;&gt;0),'[7]INVESTIGADOR_Descripcion tipo r'!$AI34,""),IF($A36="TOTAL",SUM(INDIRECT("U4:U"&amp;ROW()-1)),""))</f>
        <v/>
      </c>
      <c r="V36" s="3" t="str">
        <f t="shared" ca="1" si="6"/>
        <v/>
      </c>
      <c r="W36" s="3" t="str">
        <f ca="1">IF(AND($A36&lt;&gt;"",$A36&lt;&gt;"TOTAL"),IF(AND('[7]INVESTIGADOR_Descripcion tipo r'!$AL34&lt;&gt;"",'[7]INVESTIGADOR_Descripcion tipo r'!$AL34&lt;&gt;0),'[7]INVESTIGADOR_Descripcion tipo r'!$AL34,""),IF($A36="TOTAL",SUM(INDIRECT("W4:W"&amp;ROW()-1)),""))</f>
        <v/>
      </c>
      <c r="X36" s="3" t="str">
        <f ca="1">IF(AND($A36&lt;&gt;"",$A36&lt;&gt;"TOTAL"),IF(AND('[7]INVESTIGADOR_Descripcion tipo r'!$AN34&lt;&gt;"",'[7]INVESTIGADOR_Descripcion tipo r'!$AN34&lt;&gt;0),'[7]INVESTIGADOR_Descripcion tipo r'!$AN34,""),IF($A36="TOTAL",SUM(INDIRECT("X4:X"&amp;ROW()-1)),""))</f>
        <v/>
      </c>
      <c r="Y36" s="3" t="str">
        <f t="shared" ca="1" si="7"/>
        <v/>
      </c>
      <c r="Z36" s="3" t="str">
        <f ca="1">IF(AND($A36&lt;&gt;"",$A36&lt;&gt;"TOTAL"),IF(AND('[7]INVESTIGADOR_Descripcion tipo r'!$AQ34&lt;&gt;"",'[7]INVESTIGADOR_Descripcion tipo r'!$AQ34&lt;&gt;0),'[7]INVESTIGADOR_Descripcion tipo r'!$AQ34,""),IF($A36="TOTAL",SUM(INDIRECT("Z4:Z"&amp;ROW()-1)),""))</f>
        <v/>
      </c>
      <c r="AA36" s="3" t="str">
        <f ca="1">IF(AND($A36&lt;&gt;"",$A36&lt;&gt;"TOTAL"),IF(AND('[7]INVESTIGADOR_Descripcion tipo r'!$AS34&lt;&gt;"",'[7]INVESTIGADOR_Descripcion tipo r'!$AS34&lt;&gt;0),'[7]INVESTIGADOR_Descripcion tipo r'!$AS34,""),IF($A36="TOTAL",SUM(INDIRECT("AA4:AA"&amp;ROW()-1)),""))</f>
        <v/>
      </c>
      <c r="AB36" s="3" t="str">
        <f t="shared" ca="1" si="8"/>
        <v/>
      </c>
      <c r="AC36" s="3" t="str">
        <f ca="1">IF(AND($A36&lt;&gt;"",$A36&lt;&gt;"TOTAL"),IF(AND('[7]INVESTIGADOR_Descripcion tipo r'!$AV34&lt;&gt;"",'[7]INVESTIGADOR_Descripcion tipo r'!$AV34&lt;&gt;0),'[7]INVESTIGADOR_Descripcion tipo r'!$AV34,""),IF($A36="TOTAL",SUM(INDIRECT("AC4:AC"&amp;ROW()-1)),""))</f>
        <v/>
      </c>
      <c r="AD36" s="3" t="str">
        <f ca="1">IF(AND($A36&lt;&gt;"",$A36&lt;&gt;"TOTAL"),IF(AND('[7]INVESTIGADOR_Descripcion tipo r'!$AX34&lt;&gt;"",'[7]INVESTIGADOR_Descripcion tipo r'!$AX34&lt;&gt;0),'[7]INVESTIGADOR_Descripcion tipo r'!$AX34,""),IF($A36="TOTAL",SUM(INDIRECT("AD4:AD"&amp;ROW()-1)),""))</f>
        <v/>
      </c>
      <c r="AE36" s="3" t="str">
        <f t="shared" ca="1" si="9"/>
        <v/>
      </c>
      <c r="AF36" s="3" t="str">
        <f ca="1">IF(AND($A36&lt;&gt;"",$A36&lt;&gt;"TOTAL"),IF(AND('[7]INVESTIGADOR_Descripcion tipo r'!$BA34&lt;&gt;"",'[7]INVESTIGADOR_Descripcion tipo r'!$BA34&lt;&gt;0),'[7]INVESTIGADOR_Descripcion tipo r'!$BA34,""),IF($A36="TOTAL",SUM(INDIRECT("AF4:AF"&amp;ROW()-1)),""))</f>
        <v/>
      </c>
      <c r="AG36" s="3" t="str">
        <f ca="1">IF(AND($A36&lt;&gt;"",$A36&lt;&gt;"TOTAL"),IF(AND('[7]INVESTIGADOR_Descripcion tipo r'!$BC34&lt;&gt;"",'[7]INVESTIGADOR_Descripcion tipo r'!$BC34&lt;&gt;0),'[7]INVESTIGADOR_Descripcion tipo r'!$BC34,""),IF($A36="TOTAL",SUM(INDIRECT("AG4:AG"&amp;ROW()-1)),""))</f>
        <v/>
      </c>
      <c r="AH36" s="3" t="str">
        <f t="shared" ca="1" si="10"/>
        <v/>
      </c>
      <c r="AI36" s="3" t="str">
        <f ca="1">IF(AND($A36&lt;&gt;"",$A36&lt;&gt;"TOTAL"),IF(AND('[7]INVESTIGADOR_Descripcion tipo r'!$BF34&lt;&gt;"",'[7]INVESTIGADOR_Descripcion tipo r'!$BF34&lt;&gt;0),'[7]INVESTIGADOR_Descripcion tipo r'!$BF34,""),IF($A36="TOTAL",SUM(INDIRECT("AI4:AI"&amp;ROW()-1)),""))</f>
        <v/>
      </c>
      <c r="AJ36" s="3" t="str">
        <f ca="1">IF(AND($A36&lt;&gt;"",$A36&lt;&gt;"TOTAL"),IF(AND('[7]INVESTIGADOR_Descripcion tipo r'!$BH34&lt;&gt;"",'[7]INVESTIGADOR_Descripcion tipo r'!$BH34&lt;&gt;0),'[7]INVESTIGADOR_Descripcion tipo r'!$BH34,""),IF($A36="TOTAL",SUM(INDIRECT("AJ4:AJ"&amp;ROW()-1)),""))</f>
        <v/>
      </c>
      <c r="AK36" s="3" t="str">
        <f t="shared" ca="1" si="11"/>
        <v/>
      </c>
      <c r="AL36" s="3" t="str">
        <f ca="1">IF(AND($A36&lt;&gt;"",$A36&lt;&gt;"TOTAL"),IF(AND('[7]INVESTIGADOR_Descripcion tipo r'!$BK34&lt;&gt;"",'[7]INVESTIGADOR_Descripcion tipo r'!$BK34&lt;&gt;0),'[7]INVESTIGADOR_Descripcion tipo r'!$BK34,""),IF($A36="TOTAL",SUM(INDIRECT("AL4:AL"&amp;ROW()-1)),""))</f>
        <v/>
      </c>
      <c r="AM36" s="3" t="str">
        <f ca="1">IF(AND($A36&lt;&gt;"",$A36&lt;&gt;"TOTAL"),IF(AND('[7]INVESTIGADOR_Descripcion tipo r'!$BM34&lt;&gt;"",'[7]INVESTIGADOR_Descripcion tipo r'!$BM34&lt;&gt;0),'[7]INVESTIGADOR_Descripcion tipo r'!$BM34,""),IF($A36="TOTAL",SUM(INDIRECT("AM4:AM"&amp;ROW()-1)),""))</f>
        <v/>
      </c>
      <c r="AN36" s="3" t="str">
        <f t="shared" ca="1" si="12"/>
        <v/>
      </c>
      <c r="AO36" s="3" t="str">
        <f ca="1">IF(AND($A36&lt;&gt;"",$A36&lt;&gt;"TOTAL"),IF(AND('[7]INVESTIGADOR_Descripcion tipo r'!$BP34&lt;&gt;"",'[7]INVESTIGADOR_Descripcion tipo r'!$BP34&lt;&gt;0),'[7]INVESTIGADOR_Descripcion tipo r'!$BP34,""),IF($A36="TOTAL",SUM(INDIRECT("AO4:AO"&amp;ROW()-1)),""))</f>
        <v/>
      </c>
      <c r="AP36" s="3" t="str">
        <f ca="1">IF(AND($A36&lt;&gt;"",$A36&lt;&gt;"TOTAL"),IF(AND('[7]INVESTIGADOR_Descripcion tipo r'!$BR34&lt;&gt;"",'[7]INVESTIGADOR_Descripcion tipo r'!$BR34&lt;&gt;0),'[7]INVESTIGADOR_Descripcion tipo r'!$BR34,""),IF($A36="TOTAL",SUM(INDIRECT("AP4:AP"&amp;ROW()-1)),""))</f>
        <v/>
      </c>
      <c r="AQ36" s="3" t="str">
        <f t="shared" ca="1" si="13"/>
        <v/>
      </c>
      <c r="AR36" s="3" t="str">
        <f ca="1">IF(AND($A36&lt;&gt;"",$A36&lt;&gt;"TOTAL"),IF(AND('[7]INVESTIGADOR_Descripcion tipo r'!$BU34&lt;&gt;"",'[7]INVESTIGADOR_Descripcion tipo r'!$BU34&lt;&gt;0),'[7]INVESTIGADOR_Descripcion tipo r'!$BU34,""),IF($A36="TOTAL",SUM(INDIRECT("AR4:AR"&amp;ROW()-1)),""))</f>
        <v/>
      </c>
      <c r="AS36" s="3" t="str">
        <f ca="1">IF(AND($A36&lt;&gt;"",$A36&lt;&gt;"TOTAL"),IF(AND('[7]INVESTIGADOR_Descripcion tipo r'!$BW34&lt;&gt;"",'[7]INVESTIGADOR_Descripcion tipo r'!$BW34&lt;&gt;0),'[7]INVESTIGADOR_Descripcion tipo r'!$BW34,""),IF($A36="TOTAL",SUM(INDIRECT("AS4:AS"&amp;ROW()-1)),""))</f>
        <v/>
      </c>
      <c r="AT36" s="3" t="str">
        <f t="shared" ca="1" si="14"/>
        <v/>
      </c>
      <c r="AU36" s="3" t="str">
        <f ca="1">IF(AND($A36&lt;&gt;"",$A36&lt;&gt;"TOTAL"),IF(AND('[7]INVESTIGADOR_Descripcion tipo r'!$BZ34&lt;&gt;"",'[7]INVESTIGADOR_Descripcion tipo r'!$BZ34&lt;&gt;0),'[7]INVESTIGADOR_Descripcion tipo r'!$BZ34,""),IF($A36="TOTAL",SUM(INDIRECT("AU4:AU"&amp;ROW()-1)),""))</f>
        <v/>
      </c>
      <c r="AV36" s="3" t="str">
        <f ca="1">IF(AND($A36&lt;&gt;"",$A36&lt;&gt;"TOTAL"),IF(AND('[7]INVESTIGADOR_Descripcion tipo r'!$CB34&lt;&gt;"",'[7]INVESTIGADOR_Descripcion tipo r'!$CB34&lt;&gt;0),'[7]INVESTIGADOR_Descripcion tipo r'!$CB34,""),IF($A36="TOTAL",SUM(INDIRECT("AV4:AV"&amp;ROW()-1)),""))</f>
        <v/>
      </c>
      <c r="AW36" s="3" t="str">
        <f t="shared" ca="1" si="15"/>
        <v/>
      </c>
      <c r="AX36" s="3" t="str">
        <f ca="1">IF(AND($A36&lt;&gt;"",$A36&lt;&gt;"TOTAL"),IF(AND('[7]INVESTIGADOR_Descripcion tipo r'!$CE34&lt;&gt;"",'[7]INVESTIGADOR_Descripcion tipo r'!$CE34&lt;&gt;0),'[7]INVESTIGADOR_Descripcion tipo r'!$CE34,""),IF($A36="TOTAL",SUM(INDIRECT("AX4:AX"&amp;ROW()-1)),""))</f>
        <v/>
      </c>
      <c r="AY36" s="3" t="str">
        <f ca="1">IF(AND($A36&lt;&gt;"",$A36&lt;&gt;"TOTAL"),IF(AND('[7]INVESTIGADOR_Descripcion tipo r'!$CG34&lt;&gt;"",'[7]INVESTIGADOR_Descripcion tipo r'!$CG34&lt;&gt;0),'[7]INVESTIGADOR_Descripcion tipo r'!$CG34,""),IF($A36="TOTAL",SUM(INDIRECT("AY4:AY"&amp;ROW()-1)),""))</f>
        <v/>
      </c>
      <c r="AZ36" s="3" t="str">
        <f t="shared" ca="1" si="16"/>
        <v/>
      </c>
      <c r="BA36" s="3" t="str">
        <f ca="1">IF(AND($A36&lt;&gt;"",$A36&lt;&gt;"TOTAL"),IF(AND('[7]INVESTIGADOR_Descripcion tipo r'!$CJ34&lt;&gt;"",'[7]INVESTIGADOR_Descripcion tipo r'!$CJ34&lt;&gt;0),'[7]INVESTIGADOR_Descripcion tipo r'!$CJ34,""),IF($A36="TOTAL",SUM(INDIRECT("BA4:BA"&amp;ROW()-1)),""))</f>
        <v/>
      </c>
      <c r="BB36" s="3" t="str">
        <f ca="1">IF(AND($A36&lt;&gt;"",$A36&lt;&gt;"TOTAL"),IF(AND('[7]INVESTIGADOR_Descripcion tipo r'!$CL34&lt;&gt;"",'[7]INVESTIGADOR_Descripcion tipo r'!$CL34&lt;&gt;0),'[7]INVESTIGADOR_Descripcion tipo r'!$CL34,""),IF($A36="TOTAL",SUM(INDIRECT("BB4:BB"&amp;ROW()-1)),""))</f>
        <v/>
      </c>
      <c r="BC36" s="3" t="str">
        <f t="shared" ca="1" si="17"/>
        <v/>
      </c>
      <c r="BD36" s="3" t="str">
        <f ca="1">IF(AND($A36&lt;&gt;"",$A36&lt;&gt;"TOTAL"),IF(AND('[7]INVESTIGADOR_Descripcion tipo r'!$CO34&lt;&gt;"",'[7]INVESTIGADOR_Descripcion tipo r'!$CO34&lt;&gt;0),'[7]INVESTIGADOR_Descripcion tipo r'!$CO34,""),IF($A36="TOTAL",SUM(INDIRECT("BD4:BD"&amp;ROW()-1)),""))</f>
        <v/>
      </c>
      <c r="BE36" s="3" t="str">
        <f ca="1">IF(AND($A36&lt;&gt;"",$A36&lt;&gt;"TOTAL"),IF(AND('[7]INVESTIGADOR_Descripcion tipo r'!$CQ34&lt;&gt;"",'[7]INVESTIGADOR_Descripcion tipo r'!$CQ34&lt;&gt;0),'[7]INVESTIGADOR_Descripcion tipo r'!$CQ34,""),IF($A36="TOTAL",SUM(INDIRECT("BE4:BE"&amp;ROW()-1)),""))</f>
        <v/>
      </c>
      <c r="BF36" s="3" t="str">
        <f t="shared" ca="1" si="18"/>
        <v/>
      </c>
    </row>
    <row r="37" spans="1:58" x14ac:dyDescent="0.2">
      <c r="A37" s="25" t="str">
        <f>IF('[7]INVESTIGADOR_Descripcion tipo r'!$B35&lt;&gt;"",'[7]INVESTIGADOR_Descripcion tipo r'!$B35,IF(AND('[7]INVESTIGADOR_Descripcion tipo r'!$B35="",'[7]INVESTIGADOR_Descripcion tipo r'!$B36="",'[7]INVESTIGADOR_Descripcion tipo r'!$B34=""),"","TOTAL"))</f>
        <v/>
      </c>
      <c r="B37" s="3" t="str">
        <f ca="1">IF(AND($A37&lt;&gt;"",$A37&lt;&gt;"TOTAL"),IF(AND('[7]INVESTIGADOR_Descripcion tipo r'!$C35&lt;&gt;"",'[7]INVESTIGADOR_Descripcion tipo r'!$C35&lt;&gt;0),'[7]INVESTIGADOR_Descripcion tipo r'!$C35,""),IF($A37="TOTAL",SUM(INDIRECT("B4:B"&amp;ROW()-1)),""))</f>
        <v/>
      </c>
      <c r="C37" s="3" t="str">
        <f ca="1">IF(AND($A37&lt;&gt;"",$A37&lt;&gt;"TOTAL"),IF(AND('[7]INVESTIGADOR_Descripcion tipo r'!$E35&lt;&gt;"",'[7]INVESTIGADOR_Descripcion tipo r'!$E35&lt;&gt;0),'[7]INVESTIGADOR_Descripcion tipo r'!$E35,""),IF($A37="TOTAL",SUM(INDIRECT("C4:C"&amp;ROW()-1)),""))</f>
        <v/>
      </c>
      <c r="D37" s="3" t="str">
        <f t="shared" ca="1" si="0"/>
        <v/>
      </c>
      <c r="E37" s="3" t="str">
        <f ca="1">IF(AND($A37&lt;&gt;"",$A37&lt;&gt;"TOTAL"),IF(AND('[7]INVESTIGADOR_Descripcion tipo r'!$H35&lt;&gt;"",'[7]INVESTIGADOR_Descripcion tipo r'!$H35&lt;&gt;0),'[7]INVESTIGADOR_Descripcion tipo r'!$H35,""),IF($A37="TOTAL",SUM(INDIRECT("E4:E"&amp;ROW()-1)),""))</f>
        <v/>
      </c>
      <c r="F37" s="3" t="str">
        <f ca="1">IF(AND($A37&lt;&gt;"",$A37&lt;&gt;"TOTAL"),IF(AND('[7]INVESTIGADOR_Descripcion tipo r'!$J35&lt;&gt;"",'[7]INVESTIGADOR_Descripcion tipo r'!$J35&lt;&gt;0),'[7]INVESTIGADOR_Descripcion tipo r'!$J35,""),IF($A37="TOTAL",SUM(INDIRECT("F4:F"&amp;ROW()-1)),""))</f>
        <v/>
      </c>
      <c r="G37" s="3" t="str">
        <f t="shared" ca="1" si="1"/>
        <v/>
      </c>
      <c r="H37" s="3" t="str">
        <f ca="1">IF(AND($A37&lt;&gt;"",$A37&lt;&gt;"TOTAL"),IF(AND('[7]INVESTIGADOR_Descripcion tipo r'!$M35&lt;&gt;"",'[7]INVESTIGADOR_Descripcion tipo r'!$M35&lt;&gt;0),'[7]INVESTIGADOR_Descripcion tipo r'!$M35,""),IF($A37="TOTAL",SUM(INDIRECT("H4:H"&amp;ROW()-1)),""))</f>
        <v/>
      </c>
      <c r="I37" s="3" t="str">
        <f ca="1">IF(AND($A37&lt;&gt;"",$A37&lt;&gt;"TOTAL"),IF(AND('[7]INVESTIGADOR_Descripcion tipo r'!$O35&lt;&gt;"",'[7]INVESTIGADOR_Descripcion tipo r'!$O35&lt;&gt;0),'[7]INVESTIGADOR_Descripcion tipo r'!$O35,""),IF($A37="TOTAL",SUM(INDIRECT("I4:I"&amp;ROW()-1)),""))</f>
        <v/>
      </c>
      <c r="J37" s="3" t="str">
        <f t="shared" ca="1" si="2"/>
        <v/>
      </c>
      <c r="K37" s="3" t="str">
        <f ca="1">IF(AND($A37&lt;&gt;"",$A37&lt;&gt;"TOTAL"),IF(AND('[7]INVESTIGADOR_Descripcion tipo r'!$R35&lt;&gt;"",'[7]INVESTIGADOR_Descripcion tipo r'!$R35&lt;&gt;0),'[7]INVESTIGADOR_Descripcion tipo r'!$R35,""),IF($A37="TOTAL",SUM(INDIRECT("K4:K"&amp;ROW()-1)),""))</f>
        <v/>
      </c>
      <c r="L37" s="3" t="str">
        <f ca="1">IF(AND($A37&lt;&gt;"",$A37&lt;&gt;"TOTAL"),IF(AND('[7]INVESTIGADOR_Descripcion tipo r'!$T35&lt;&gt;"",'[7]INVESTIGADOR_Descripcion tipo r'!$T35&lt;&gt;0),'[7]INVESTIGADOR_Descripcion tipo r'!$T35,""),IF($A37="TOTAL",SUM(INDIRECT("L4:L"&amp;ROW()-1)),""))</f>
        <v/>
      </c>
      <c r="M37" s="3" t="str">
        <f t="shared" ca="1" si="3"/>
        <v/>
      </c>
      <c r="N37" s="3" t="str">
        <f ca="1">IF(AND($A37&lt;&gt;"",$A37&lt;&gt;"TOTAL"),IF(AND('[7]INVESTIGADOR_Descripcion tipo r'!$W35&lt;&gt;"",'[7]INVESTIGADOR_Descripcion tipo r'!$W35&lt;&gt;0),'[7]INVESTIGADOR_Descripcion tipo r'!$W35,""),IF($A37="TOTAL",SUM(INDIRECT("N4:N"&amp;ROW()-1)),""))</f>
        <v/>
      </c>
      <c r="O37" s="3" t="str">
        <f ca="1">IF(AND($A37&lt;&gt;"",$A37&lt;&gt;"TOTAL"),IF(AND('[7]INVESTIGADOR_Descripcion tipo r'!$Y35&lt;&gt;"",'[7]INVESTIGADOR_Descripcion tipo r'!$Y35&lt;&gt;0),'[7]INVESTIGADOR_Descripcion tipo r'!$Y35,""),IF($A37="TOTAL",SUM(INDIRECT("O4:O"&amp;ROW()-1)),""))</f>
        <v/>
      </c>
      <c r="P37" s="3" t="str">
        <f t="shared" ca="1" si="4"/>
        <v/>
      </c>
      <c r="Q37" s="3" t="str">
        <f ca="1">IF(AND($A37&lt;&gt;"",$A37&lt;&gt;"TOTAL"),IF(AND('[7]INVESTIGADOR_Descripcion tipo r'!$AB35&lt;&gt;"",'[7]INVESTIGADOR_Descripcion tipo r'!$AB35&lt;&gt;0),'[7]INVESTIGADOR_Descripcion tipo r'!$AB35,""),IF($A37="TOTAL",SUM(INDIRECT("Q4:Q"&amp;ROW()-1)),""))</f>
        <v/>
      </c>
      <c r="R37" s="3" t="str">
        <f ca="1">IF(AND($A37&lt;&gt;"",$A37&lt;&gt;"TOTAL"),IF(AND('[7]INVESTIGADOR_Descripcion tipo r'!$AD35&lt;&gt;"",'[7]INVESTIGADOR_Descripcion tipo r'!$AD35&lt;&gt;0),'[7]INVESTIGADOR_Descripcion tipo r'!$AD35,""),IF($A37="TOTAL",SUM(INDIRECT("R4:R"&amp;ROW()-1)),""))</f>
        <v/>
      </c>
      <c r="S37" s="3" t="str">
        <f t="shared" ca="1" si="5"/>
        <v/>
      </c>
      <c r="T37" s="3" t="str">
        <f ca="1">IF(AND($A37&lt;&gt;"",$A37&lt;&gt;"TOTAL"),IF(AND('[7]INVESTIGADOR_Descripcion tipo r'!$AG35&lt;&gt;"",'[7]INVESTIGADOR_Descripcion tipo r'!$AG35&lt;&gt;0),'[7]INVESTIGADOR_Descripcion tipo r'!$AG35,""),IF($A37="TOTAL",SUM(INDIRECT("T4:T"&amp;ROW()-1)),""))</f>
        <v/>
      </c>
      <c r="U37" s="3" t="str">
        <f ca="1">IF(AND($A37&lt;&gt;"",$A37&lt;&gt;"TOTAL"),IF(AND('[7]INVESTIGADOR_Descripcion tipo r'!$AI35&lt;&gt;"",'[7]INVESTIGADOR_Descripcion tipo r'!$AI35&lt;&gt;0),'[7]INVESTIGADOR_Descripcion tipo r'!$AI35,""),IF($A37="TOTAL",SUM(INDIRECT("U4:U"&amp;ROW()-1)),""))</f>
        <v/>
      </c>
      <c r="V37" s="3" t="str">
        <f t="shared" ca="1" si="6"/>
        <v/>
      </c>
      <c r="W37" s="3" t="str">
        <f ca="1">IF(AND($A37&lt;&gt;"",$A37&lt;&gt;"TOTAL"),IF(AND('[7]INVESTIGADOR_Descripcion tipo r'!$AL35&lt;&gt;"",'[7]INVESTIGADOR_Descripcion tipo r'!$AL35&lt;&gt;0),'[7]INVESTIGADOR_Descripcion tipo r'!$AL35,""),IF($A37="TOTAL",SUM(INDIRECT("W4:W"&amp;ROW()-1)),""))</f>
        <v/>
      </c>
      <c r="X37" s="3" t="str">
        <f ca="1">IF(AND($A37&lt;&gt;"",$A37&lt;&gt;"TOTAL"),IF(AND('[7]INVESTIGADOR_Descripcion tipo r'!$AN35&lt;&gt;"",'[7]INVESTIGADOR_Descripcion tipo r'!$AN35&lt;&gt;0),'[7]INVESTIGADOR_Descripcion tipo r'!$AN35,""),IF($A37="TOTAL",SUM(INDIRECT("X4:X"&amp;ROW()-1)),""))</f>
        <v/>
      </c>
      <c r="Y37" s="3" t="str">
        <f t="shared" ca="1" si="7"/>
        <v/>
      </c>
      <c r="Z37" s="3" t="str">
        <f ca="1">IF(AND($A37&lt;&gt;"",$A37&lt;&gt;"TOTAL"),IF(AND('[7]INVESTIGADOR_Descripcion tipo r'!$AQ35&lt;&gt;"",'[7]INVESTIGADOR_Descripcion tipo r'!$AQ35&lt;&gt;0),'[7]INVESTIGADOR_Descripcion tipo r'!$AQ35,""),IF($A37="TOTAL",SUM(INDIRECT("Z4:Z"&amp;ROW()-1)),""))</f>
        <v/>
      </c>
      <c r="AA37" s="3" t="str">
        <f ca="1">IF(AND($A37&lt;&gt;"",$A37&lt;&gt;"TOTAL"),IF(AND('[7]INVESTIGADOR_Descripcion tipo r'!$AS35&lt;&gt;"",'[7]INVESTIGADOR_Descripcion tipo r'!$AS35&lt;&gt;0),'[7]INVESTIGADOR_Descripcion tipo r'!$AS35,""),IF($A37="TOTAL",SUM(INDIRECT("AA4:AA"&amp;ROW()-1)),""))</f>
        <v/>
      </c>
      <c r="AB37" s="3" t="str">
        <f t="shared" ca="1" si="8"/>
        <v/>
      </c>
      <c r="AC37" s="3" t="str">
        <f ca="1">IF(AND($A37&lt;&gt;"",$A37&lt;&gt;"TOTAL"),IF(AND('[7]INVESTIGADOR_Descripcion tipo r'!$AV35&lt;&gt;"",'[7]INVESTIGADOR_Descripcion tipo r'!$AV35&lt;&gt;0),'[7]INVESTIGADOR_Descripcion tipo r'!$AV35,""),IF($A37="TOTAL",SUM(INDIRECT("AC4:AC"&amp;ROW()-1)),""))</f>
        <v/>
      </c>
      <c r="AD37" s="3" t="str">
        <f ca="1">IF(AND($A37&lt;&gt;"",$A37&lt;&gt;"TOTAL"),IF(AND('[7]INVESTIGADOR_Descripcion tipo r'!$AX35&lt;&gt;"",'[7]INVESTIGADOR_Descripcion tipo r'!$AX35&lt;&gt;0),'[7]INVESTIGADOR_Descripcion tipo r'!$AX35,""),IF($A37="TOTAL",SUM(INDIRECT("AD4:AD"&amp;ROW()-1)),""))</f>
        <v/>
      </c>
      <c r="AE37" s="3" t="str">
        <f t="shared" ca="1" si="9"/>
        <v/>
      </c>
      <c r="AF37" s="3" t="str">
        <f ca="1">IF(AND($A37&lt;&gt;"",$A37&lt;&gt;"TOTAL"),IF(AND('[7]INVESTIGADOR_Descripcion tipo r'!$BA35&lt;&gt;"",'[7]INVESTIGADOR_Descripcion tipo r'!$BA35&lt;&gt;0),'[7]INVESTIGADOR_Descripcion tipo r'!$BA35,""),IF($A37="TOTAL",SUM(INDIRECT("AF4:AF"&amp;ROW()-1)),""))</f>
        <v/>
      </c>
      <c r="AG37" s="3" t="str">
        <f ca="1">IF(AND($A37&lt;&gt;"",$A37&lt;&gt;"TOTAL"),IF(AND('[7]INVESTIGADOR_Descripcion tipo r'!$BC35&lt;&gt;"",'[7]INVESTIGADOR_Descripcion tipo r'!$BC35&lt;&gt;0),'[7]INVESTIGADOR_Descripcion tipo r'!$BC35,""),IF($A37="TOTAL",SUM(INDIRECT("AG4:AG"&amp;ROW()-1)),""))</f>
        <v/>
      </c>
      <c r="AH37" s="3" t="str">
        <f t="shared" ca="1" si="10"/>
        <v/>
      </c>
      <c r="AI37" s="3" t="str">
        <f ca="1">IF(AND($A37&lt;&gt;"",$A37&lt;&gt;"TOTAL"),IF(AND('[7]INVESTIGADOR_Descripcion tipo r'!$BF35&lt;&gt;"",'[7]INVESTIGADOR_Descripcion tipo r'!$BF35&lt;&gt;0),'[7]INVESTIGADOR_Descripcion tipo r'!$BF35,""),IF($A37="TOTAL",SUM(INDIRECT("AI4:AI"&amp;ROW()-1)),""))</f>
        <v/>
      </c>
      <c r="AJ37" s="3" t="str">
        <f ca="1">IF(AND($A37&lt;&gt;"",$A37&lt;&gt;"TOTAL"),IF(AND('[7]INVESTIGADOR_Descripcion tipo r'!$BH35&lt;&gt;"",'[7]INVESTIGADOR_Descripcion tipo r'!$BH35&lt;&gt;0),'[7]INVESTIGADOR_Descripcion tipo r'!$BH35,""),IF($A37="TOTAL",SUM(INDIRECT("AJ4:AJ"&amp;ROW()-1)),""))</f>
        <v/>
      </c>
      <c r="AK37" s="3" t="str">
        <f t="shared" ca="1" si="11"/>
        <v/>
      </c>
      <c r="AL37" s="3" t="str">
        <f ca="1">IF(AND($A37&lt;&gt;"",$A37&lt;&gt;"TOTAL"),IF(AND('[7]INVESTIGADOR_Descripcion tipo r'!$BK35&lt;&gt;"",'[7]INVESTIGADOR_Descripcion tipo r'!$BK35&lt;&gt;0),'[7]INVESTIGADOR_Descripcion tipo r'!$BK35,""),IF($A37="TOTAL",SUM(INDIRECT("AL4:AL"&amp;ROW()-1)),""))</f>
        <v/>
      </c>
      <c r="AM37" s="3" t="str">
        <f ca="1">IF(AND($A37&lt;&gt;"",$A37&lt;&gt;"TOTAL"),IF(AND('[7]INVESTIGADOR_Descripcion tipo r'!$BM35&lt;&gt;"",'[7]INVESTIGADOR_Descripcion tipo r'!$BM35&lt;&gt;0),'[7]INVESTIGADOR_Descripcion tipo r'!$BM35,""),IF($A37="TOTAL",SUM(INDIRECT("AM4:AM"&amp;ROW()-1)),""))</f>
        <v/>
      </c>
      <c r="AN37" s="3" t="str">
        <f t="shared" ca="1" si="12"/>
        <v/>
      </c>
      <c r="AO37" s="3" t="str">
        <f ca="1">IF(AND($A37&lt;&gt;"",$A37&lt;&gt;"TOTAL"),IF(AND('[7]INVESTIGADOR_Descripcion tipo r'!$BP35&lt;&gt;"",'[7]INVESTIGADOR_Descripcion tipo r'!$BP35&lt;&gt;0),'[7]INVESTIGADOR_Descripcion tipo r'!$BP35,""),IF($A37="TOTAL",SUM(INDIRECT("AO4:AO"&amp;ROW()-1)),""))</f>
        <v/>
      </c>
      <c r="AP37" s="3" t="str">
        <f ca="1">IF(AND($A37&lt;&gt;"",$A37&lt;&gt;"TOTAL"),IF(AND('[7]INVESTIGADOR_Descripcion tipo r'!$BR35&lt;&gt;"",'[7]INVESTIGADOR_Descripcion tipo r'!$BR35&lt;&gt;0),'[7]INVESTIGADOR_Descripcion tipo r'!$BR35,""),IF($A37="TOTAL",SUM(INDIRECT("AP4:AP"&amp;ROW()-1)),""))</f>
        <v/>
      </c>
      <c r="AQ37" s="3" t="str">
        <f t="shared" ca="1" si="13"/>
        <v/>
      </c>
      <c r="AR37" s="3" t="str">
        <f ca="1">IF(AND($A37&lt;&gt;"",$A37&lt;&gt;"TOTAL"),IF(AND('[7]INVESTIGADOR_Descripcion tipo r'!$BU35&lt;&gt;"",'[7]INVESTIGADOR_Descripcion tipo r'!$BU35&lt;&gt;0),'[7]INVESTIGADOR_Descripcion tipo r'!$BU35,""),IF($A37="TOTAL",SUM(INDIRECT("AR4:AR"&amp;ROW()-1)),""))</f>
        <v/>
      </c>
      <c r="AS37" s="3" t="str">
        <f ca="1">IF(AND($A37&lt;&gt;"",$A37&lt;&gt;"TOTAL"),IF(AND('[7]INVESTIGADOR_Descripcion tipo r'!$BW35&lt;&gt;"",'[7]INVESTIGADOR_Descripcion tipo r'!$BW35&lt;&gt;0),'[7]INVESTIGADOR_Descripcion tipo r'!$BW35,""),IF($A37="TOTAL",SUM(INDIRECT("AS4:AS"&amp;ROW()-1)),""))</f>
        <v/>
      </c>
      <c r="AT37" s="3" t="str">
        <f t="shared" ca="1" si="14"/>
        <v/>
      </c>
      <c r="AU37" s="3" t="str">
        <f ca="1">IF(AND($A37&lt;&gt;"",$A37&lt;&gt;"TOTAL"),IF(AND('[7]INVESTIGADOR_Descripcion tipo r'!$BZ35&lt;&gt;"",'[7]INVESTIGADOR_Descripcion tipo r'!$BZ35&lt;&gt;0),'[7]INVESTIGADOR_Descripcion tipo r'!$BZ35,""),IF($A37="TOTAL",SUM(INDIRECT("AU4:AU"&amp;ROW()-1)),""))</f>
        <v/>
      </c>
      <c r="AV37" s="3" t="str">
        <f ca="1">IF(AND($A37&lt;&gt;"",$A37&lt;&gt;"TOTAL"),IF(AND('[7]INVESTIGADOR_Descripcion tipo r'!$CB35&lt;&gt;"",'[7]INVESTIGADOR_Descripcion tipo r'!$CB35&lt;&gt;0),'[7]INVESTIGADOR_Descripcion tipo r'!$CB35,""),IF($A37="TOTAL",SUM(INDIRECT("AV4:AV"&amp;ROW()-1)),""))</f>
        <v/>
      </c>
      <c r="AW37" s="3" t="str">
        <f t="shared" ca="1" si="15"/>
        <v/>
      </c>
      <c r="AX37" s="3" t="str">
        <f ca="1">IF(AND($A37&lt;&gt;"",$A37&lt;&gt;"TOTAL"),IF(AND('[7]INVESTIGADOR_Descripcion tipo r'!$CE35&lt;&gt;"",'[7]INVESTIGADOR_Descripcion tipo r'!$CE35&lt;&gt;0),'[7]INVESTIGADOR_Descripcion tipo r'!$CE35,""),IF($A37="TOTAL",SUM(INDIRECT("AX4:AX"&amp;ROW()-1)),""))</f>
        <v/>
      </c>
      <c r="AY37" s="3" t="str">
        <f ca="1">IF(AND($A37&lt;&gt;"",$A37&lt;&gt;"TOTAL"),IF(AND('[7]INVESTIGADOR_Descripcion tipo r'!$CG35&lt;&gt;"",'[7]INVESTIGADOR_Descripcion tipo r'!$CG35&lt;&gt;0),'[7]INVESTIGADOR_Descripcion tipo r'!$CG35,""),IF($A37="TOTAL",SUM(INDIRECT("AY4:AY"&amp;ROW()-1)),""))</f>
        <v/>
      </c>
      <c r="AZ37" s="3" t="str">
        <f t="shared" ca="1" si="16"/>
        <v/>
      </c>
      <c r="BA37" s="3" t="str">
        <f ca="1">IF(AND($A37&lt;&gt;"",$A37&lt;&gt;"TOTAL"),IF(AND('[7]INVESTIGADOR_Descripcion tipo r'!$CJ35&lt;&gt;"",'[7]INVESTIGADOR_Descripcion tipo r'!$CJ35&lt;&gt;0),'[7]INVESTIGADOR_Descripcion tipo r'!$CJ35,""),IF($A37="TOTAL",SUM(INDIRECT("BA4:BA"&amp;ROW()-1)),""))</f>
        <v/>
      </c>
      <c r="BB37" s="3" t="str">
        <f ca="1">IF(AND($A37&lt;&gt;"",$A37&lt;&gt;"TOTAL"),IF(AND('[7]INVESTIGADOR_Descripcion tipo r'!$CL35&lt;&gt;"",'[7]INVESTIGADOR_Descripcion tipo r'!$CL35&lt;&gt;0),'[7]INVESTIGADOR_Descripcion tipo r'!$CL35,""),IF($A37="TOTAL",SUM(INDIRECT("BB4:BB"&amp;ROW()-1)),""))</f>
        <v/>
      </c>
      <c r="BC37" s="3" t="str">
        <f t="shared" ca="1" si="17"/>
        <v/>
      </c>
      <c r="BD37" s="3" t="str">
        <f ca="1">IF(AND($A37&lt;&gt;"",$A37&lt;&gt;"TOTAL"),IF(AND('[7]INVESTIGADOR_Descripcion tipo r'!$CO35&lt;&gt;"",'[7]INVESTIGADOR_Descripcion tipo r'!$CO35&lt;&gt;0),'[7]INVESTIGADOR_Descripcion tipo r'!$CO35,""),IF($A37="TOTAL",SUM(INDIRECT("BD4:BD"&amp;ROW()-1)),""))</f>
        <v/>
      </c>
      <c r="BE37" s="3" t="str">
        <f ca="1">IF(AND($A37&lt;&gt;"",$A37&lt;&gt;"TOTAL"),IF(AND('[7]INVESTIGADOR_Descripcion tipo r'!$CQ35&lt;&gt;"",'[7]INVESTIGADOR_Descripcion tipo r'!$CQ35&lt;&gt;0),'[7]INVESTIGADOR_Descripcion tipo r'!$CQ35,""),IF($A37="TOTAL",SUM(INDIRECT("BE4:BE"&amp;ROW()-1)),""))</f>
        <v/>
      </c>
      <c r="BF37" s="3" t="str">
        <f t="shared" ca="1" si="18"/>
        <v/>
      </c>
    </row>
    <row r="38" spans="1:58" x14ac:dyDescent="0.2">
      <c r="A38" s="25" t="str">
        <f>IF('[7]INVESTIGADOR_Descripcion tipo r'!$B36&lt;&gt;"",'[7]INVESTIGADOR_Descripcion tipo r'!$B36,IF(AND('[7]INVESTIGADOR_Descripcion tipo r'!$B36="",'[7]INVESTIGADOR_Descripcion tipo r'!$B37="",'[7]INVESTIGADOR_Descripcion tipo r'!$B35=""),"","TOTAL"))</f>
        <v/>
      </c>
      <c r="B38" s="3" t="str">
        <f ca="1">IF(AND($A38&lt;&gt;"",$A38&lt;&gt;"TOTAL"),IF(AND('[7]INVESTIGADOR_Descripcion tipo r'!$C36&lt;&gt;"",'[7]INVESTIGADOR_Descripcion tipo r'!$C36&lt;&gt;0),'[7]INVESTIGADOR_Descripcion tipo r'!$C36,""),IF($A38="TOTAL",SUM(INDIRECT("B4:B"&amp;ROW()-1)),""))</f>
        <v/>
      </c>
      <c r="C38" s="3" t="str">
        <f ca="1">IF(AND($A38&lt;&gt;"",$A38&lt;&gt;"TOTAL"),IF(AND('[7]INVESTIGADOR_Descripcion tipo r'!$E36&lt;&gt;"",'[7]INVESTIGADOR_Descripcion tipo r'!$E36&lt;&gt;0),'[7]INVESTIGADOR_Descripcion tipo r'!$E36,""),IF($A38="TOTAL",SUM(INDIRECT("C4:C"&amp;ROW()-1)),""))</f>
        <v/>
      </c>
      <c r="D38" s="3" t="str">
        <f t="shared" ca="1" si="0"/>
        <v/>
      </c>
      <c r="E38" s="3" t="str">
        <f ca="1">IF(AND($A38&lt;&gt;"",$A38&lt;&gt;"TOTAL"),IF(AND('[7]INVESTIGADOR_Descripcion tipo r'!$H36&lt;&gt;"",'[7]INVESTIGADOR_Descripcion tipo r'!$H36&lt;&gt;0),'[7]INVESTIGADOR_Descripcion tipo r'!$H36,""),IF($A38="TOTAL",SUM(INDIRECT("E4:E"&amp;ROW()-1)),""))</f>
        <v/>
      </c>
      <c r="F38" s="3" t="str">
        <f ca="1">IF(AND($A38&lt;&gt;"",$A38&lt;&gt;"TOTAL"),IF(AND('[7]INVESTIGADOR_Descripcion tipo r'!$J36&lt;&gt;"",'[7]INVESTIGADOR_Descripcion tipo r'!$J36&lt;&gt;0),'[7]INVESTIGADOR_Descripcion tipo r'!$J36,""),IF($A38="TOTAL",SUM(INDIRECT("F4:F"&amp;ROW()-1)),""))</f>
        <v/>
      </c>
      <c r="G38" s="3" t="str">
        <f t="shared" ca="1" si="1"/>
        <v/>
      </c>
      <c r="H38" s="3" t="str">
        <f ca="1">IF(AND($A38&lt;&gt;"",$A38&lt;&gt;"TOTAL"),IF(AND('[7]INVESTIGADOR_Descripcion tipo r'!$M36&lt;&gt;"",'[7]INVESTIGADOR_Descripcion tipo r'!$M36&lt;&gt;0),'[7]INVESTIGADOR_Descripcion tipo r'!$M36,""),IF($A38="TOTAL",SUM(INDIRECT("H4:H"&amp;ROW()-1)),""))</f>
        <v/>
      </c>
      <c r="I38" s="3" t="str">
        <f ca="1">IF(AND($A38&lt;&gt;"",$A38&lt;&gt;"TOTAL"),IF(AND('[7]INVESTIGADOR_Descripcion tipo r'!$O36&lt;&gt;"",'[7]INVESTIGADOR_Descripcion tipo r'!$O36&lt;&gt;0),'[7]INVESTIGADOR_Descripcion tipo r'!$O36,""),IF($A38="TOTAL",SUM(INDIRECT("I4:I"&amp;ROW()-1)),""))</f>
        <v/>
      </c>
      <c r="J38" s="3" t="str">
        <f t="shared" ca="1" si="2"/>
        <v/>
      </c>
      <c r="K38" s="3" t="str">
        <f ca="1">IF(AND($A38&lt;&gt;"",$A38&lt;&gt;"TOTAL"),IF(AND('[7]INVESTIGADOR_Descripcion tipo r'!$R36&lt;&gt;"",'[7]INVESTIGADOR_Descripcion tipo r'!$R36&lt;&gt;0),'[7]INVESTIGADOR_Descripcion tipo r'!$R36,""),IF($A38="TOTAL",SUM(INDIRECT("K4:K"&amp;ROW()-1)),""))</f>
        <v/>
      </c>
      <c r="L38" s="3" t="str">
        <f ca="1">IF(AND($A38&lt;&gt;"",$A38&lt;&gt;"TOTAL"),IF(AND('[7]INVESTIGADOR_Descripcion tipo r'!$T36&lt;&gt;"",'[7]INVESTIGADOR_Descripcion tipo r'!$T36&lt;&gt;0),'[7]INVESTIGADOR_Descripcion tipo r'!$T36,""),IF($A38="TOTAL",SUM(INDIRECT("L4:L"&amp;ROW()-1)),""))</f>
        <v/>
      </c>
      <c r="M38" s="3" t="str">
        <f t="shared" ca="1" si="3"/>
        <v/>
      </c>
      <c r="N38" s="3" t="str">
        <f ca="1">IF(AND($A38&lt;&gt;"",$A38&lt;&gt;"TOTAL"),IF(AND('[7]INVESTIGADOR_Descripcion tipo r'!$W36&lt;&gt;"",'[7]INVESTIGADOR_Descripcion tipo r'!$W36&lt;&gt;0),'[7]INVESTIGADOR_Descripcion tipo r'!$W36,""),IF($A38="TOTAL",SUM(INDIRECT("N4:N"&amp;ROW()-1)),""))</f>
        <v/>
      </c>
      <c r="O38" s="3" t="str">
        <f ca="1">IF(AND($A38&lt;&gt;"",$A38&lt;&gt;"TOTAL"),IF(AND('[7]INVESTIGADOR_Descripcion tipo r'!$Y36&lt;&gt;"",'[7]INVESTIGADOR_Descripcion tipo r'!$Y36&lt;&gt;0),'[7]INVESTIGADOR_Descripcion tipo r'!$Y36,""),IF($A38="TOTAL",SUM(INDIRECT("O4:O"&amp;ROW()-1)),""))</f>
        <v/>
      </c>
      <c r="P38" s="3" t="str">
        <f t="shared" ca="1" si="4"/>
        <v/>
      </c>
      <c r="Q38" s="3" t="str">
        <f ca="1">IF(AND($A38&lt;&gt;"",$A38&lt;&gt;"TOTAL"),IF(AND('[7]INVESTIGADOR_Descripcion tipo r'!$AB36&lt;&gt;"",'[7]INVESTIGADOR_Descripcion tipo r'!$AB36&lt;&gt;0),'[7]INVESTIGADOR_Descripcion tipo r'!$AB36,""),IF($A38="TOTAL",SUM(INDIRECT("Q4:Q"&amp;ROW()-1)),""))</f>
        <v/>
      </c>
      <c r="R38" s="3" t="str">
        <f ca="1">IF(AND($A38&lt;&gt;"",$A38&lt;&gt;"TOTAL"),IF(AND('[7]INVESTIGADOR_Descripcion tipo r'!$AD36&lt;&gt;"",'[7]INVESTIGADOR_Descripcion tipo r'!$AD36&lt;&gt;0),'[7]INVESTIGADOR_Descripcion tipo r'!$AD36,""),IF($A38="TOTAL",SUM(INDIRECT("R4:R"&amp;ROW()-1)),""))</f>
        <v/>
      </c>
      <c r="S38" s="3" t="str">
        <f t="shared" ca="1" si="5"/>
        <v/>
      </c>
      <c r="T38" s="3" t="str">
        <f ca="1">IF(AND($A38&lt;&gt;"",$A38&lt;&gt;"TOTAL"),IF(AND('[7]INVESTIGADOR_Descripcion tipo r'!$AG36&lt;&gt;"",'[7]INVESTIGADOR_Descripcion tipo r'!$AG36&lt;&gt;0),'[7]INVESTIGADOR_Descripcion tipo r'!$AG36,""),IF($A38="TOTAL",SUM(INDIRECT("T4:T"&amp;ROW()-1)),""))</f>
        <v/>
      </c>
      <c r="U38" s="3" t="str">
        <f ca="1">IF(AND($A38&lt;&gt;"",$A38&lt;&gt;"TOTAL"),IF(AND('[7]INVESTIGADOR_Descripcion tipo r'!$AI36&lt;&gt;"",'[7]INVESTIGADOR_Descripcion tipo r'!$AI36&lt;&gt;0),'[7]INVESTIGADOR_Descripcion tipo r'!$AI36,""),IF($A38="TOTAL",SUM(INDIRECT("U4:U"&amp;ROW()-1)),""))</f>
        <v/>
      </c>
      <c r="V38" s="3" t="str">
        <f t="shared" ca="1" si="6"/>
        <v/>
      </c>
      <c r="W38" s="3" t="str">
        <f ca="1">IF(AND($A38&lt;&gt;"",$A38&lt;&gt;"TOTAL"),IF(AND('[7]INVESTIGADOR_Descripcion tipo r'!$AL36&lt;&gt;"",'[7]INVESTIGADOR_Descripcion tipo r'!$AL36&lt;&gt;0),'[7]INVESTIGADOR_Descripcion tipo r'!$AL36,""),IF($A38="TOTAL",SUM(INDIRECT("W4:W"&amp;ROW()-1)),""))</f>
        <v/>
      </c>
      <c r="X38" s="3" t="str">
        <f ca="1">IF(AND($A38&lt;&gt;"",$A38&lt;&gt;"TOTAL"),IF(AND('[7]INVESTIGADOR_Descripcion tipo r'!$AN36&lt;&gt;"",'[7]INVESTIGADOR_Descripcion tipo r'!$AN36&lt;&gt;0),'[7]INVESTIGADOR_Descripcion tipo r'!$AN36,""),IF($A38="TOTAL",SUM(INDIRECT("X4:X"&amp;ROW()-1)),""))</f>
        <v/>
      </c>
      <c r="Y38" s="3" t="str">
        <f t="shared" ca="1" si="7"/>
        <v/>
      </c>
      <c r="Z38" s="3" t="str">
        <f ca="1">IF(AND($A38&lt;&gt;"",$A38&lt;&gt;"TOTAL"),IF(AND('[7]INVESTIGADOR_Descripcion tipo r'!$AQ36&lt;&gt;"",'[7]INVESTIGADOR_Descripcion tipo r'!$AQ36&lt;&gt;0),'[7]INVESTIGADOR_Descripcion tipo r'!$AQ36,""),IF($A38="TOTAL",SUM(INDIRECT("Z4:Z"&amp;ROW()-1)),""))</f>
        <v/>
      </c>
      <c r="AA38" s="3" t="str">
        <f ca="1">IF(AND($A38&lt;&gt;"",$A38&lt;&gt;"TOTAL"),IF(AND('[7]INVESTIGADOR_Descripcion tipo r'!$AS36&lt;&gt;"",'[7]INVESTIGADOR_Descripcion tipo r'!$AS36&lt;&gt;0),'[7]INVESTIGADOR_Descripcion tipo r'!$AS36,""),IF($A38="TOTAL",SUM(INDIRECT("AA4:AA"&amp;ROW()-1)),""))</f>
        <v/>
      </c>
      <c r="AB38" s="3" t="str">
        <f t="shared" ca="1" si="8"/>
        <v/>
      </c>
      <c r="AC38" s="3" t="str">
        <f ca="1">IF(AND($A38&lt;&gt;"",$A38&lt;&gt;"TOTAL"),IF(AND('[7]INVESTIGADOR_Descripcion tipo r'!$AV36&lt;&gt;"",'[7]INVESTIGADOR_Descripcion tipo r'!$AV36&lt;&gt;0),'[7]INVESTIGADOR_Descripcion tipo r'!$AV36,""),IF($A38="TOTAL",SUM(INDIRECT("AC4:AC"&amp;ROW()-1)),""))</f>
        <v/>
      </c>
      <c r="AD38" s="3" t="str">
        <f ca="1">IF(AND($A38&lt;&gt;"",$A38&lt;&gt;"TOTAL"),IF(AND('[7]INVESTIGADOR_Descripcion tipo r'!$AX36&lt;&gt;"",'[7]INVESTIGADOR_Descripcion tipo r'!$AX36&lt;&gt;0),'[7]INVESTIGADOR_Descripcion tipo r'!$AX36,""),IF($A38="TOTAL",SUM(INDIRECT("AD4:AD"&amp;ROW()-1)),""))</f>
        <v/>
      </c>
      <c r="AE38" s="3" t="str">
        <f t="shared" ca="1" si="9"/>
        <v/>
      </c>
      <c r="AF38" s="3" t="str">
        <f ca="1">IF(AND($A38&lt;&gt;"",$A38&lt;&gt;"TOTAL"),IF(AND('[7]INVESTIGADOR_Descripcion tipo r'!$BA36&lt;&gt;"",'[7]INVESTIGADOR_Descripcion tipo r'!$BA36&lt;&gt;0),'[7]INVESTIGADOR_Descripcion tipo r'!$BA36,""),IF($A38="TOTAL",SUM(INDIRECT("AF4:AF"&amp;ROW()-1)),""))</f>
        <v/>
      </c>
      <c r="AG38" s="3" t="str">
        <f ca="1">IF(AND($A38&lt;&gt;"",$A38&lt;&gt;"TOTAL"),IF(AND('[7]INVESTIGADOR_Descripcion tipo r'!$BC36&lt;&gt;"",'[7]INVESTIGADOR_Descripcion tipo r'!$BC36&lt;&gt;0),'[7]INVESTIGADOR_Descripcion tipo r'!$BC36,""),IF($A38="TOTAL",SUM(INDIRECT("AG4:AG"&amp;ROW()-1)),""))</f>
        <v/>
      </c>
      <c r="AH38" s="3" t="str">
        <f t="shared" ca="1" si="10"/>
        <v/>
      </c>
      <c r="AI38" s="3" t="str">
        <f ca="1">IF(AND($A38&lt;&gt;"",$A38&lt;&gt;"TOTAL"),IF(AND('[7]INVESTIGADOR_Descripcion tipo r'!$BF36&lt;&gt;"",'[7]INVESTIGADOR_Descripcion tipo r'!$BF36&lt;&gt;0),'[7]INVESTIGADOR_Descripcion tipo r'!$BF36,""),IF($A38="TOTAL",SUM(INDIRECT("AI4:AI"&amp;ROW()-1)),""))</f>
        <v/>
      </c>
      <c r="AJ38" s="3" t="str">
        <f ca="1">IF(AND($A38&lt;&gt;"",$A38&lt;&gt;"TOTAL"),IF(AND('[7]INVESTIGADOR_Descripcion tipo r'!$BH36&lt;&gt;"",'[7]INVESTIGADOR_Descripcion tipo r'!$BH36&lt;&gt;0),'[7]INVESTIGADOR_Descripcion tipo r'!$BH36,""),IF($A38="TOTAL",SUM(INDIRECT("AJ4:AJ"&amp;ROW()-1)),""))</f>
        <v/>
      </c>
      <c r="AK38" s="3" t="str">
        <f t="shared" ca="1" si="11"/>
        <v/>
      </c>
      <c r="AL38" s="3" t="str">
        <f ca="1">IF(AND($A38&lt;&gt;"",$A38&lt;&gt;"TOTAL"),IF(AND('[7]INVESTIGADOR_Descripcion tipo r'!$BK36&lt;&gt;"",'[7]INVESTIGADOR_Descripcion tipo r'!$BK36&lt;&gt;0),'[7]INVESTIGADOR_Descripcion tipo r'!$BK36,""),IF($A38="TOTAL",SUM(INDIRECT("AL4:AL"&amp;ROW()-1)),""))</f>
        <v/>
      </c>
      <c r="AM38" s="3" t="str">
        <f ca="1">IF(AND($A38&lt;&gt;"",$A38&lt;&gt;"TOTAL"),IF(AND('[7]INVESTIGADOR_Descripcion tipo r'!$BM36&lt;&gt;"",'[7]INVESTIGADOR_Descripcion tipo r'!$BM36&lt;&gt;0),'[7]INVESTIGADOR_Descripcion tipo r'!$BM36,""),IF($A38="TOTAL",SUM(INDIRECT("AM4:AM"&amp;ROW()-1)),""))</f>
        <v/>
      </c>
      <c r="AN38" s="3" t="str">
        <f t="shared" ca="1" si="12"/>
        <v/>
      </c>
      <c r="AO38" s="3" t="str">
        <f ca="1">IF(AND($A38&lt;&gt;"",$A38&lt;&gt;"TOTAL"),IF(AND('[7]INVESTIGADOR_Descripcion tipo r'!$BP36&lt;&gt;"",'[7]INVESTIGADOR_Descripcion tipo r'!$BP36&lt;&gt;0),'[7]INVESTIGADOR_Descripcion tipo r'!$BP36,""),IF($A38="TOTAL",SUM(INDIRECT("AO4:AO"&amp;ROW()-1)),""))</f>
        <v/>
      </c>
      <c r="AP38" s="3" t="str">
        <f ca="1">IF(AND($A38&lt;&gt;"",$A38&lt;&gt;"TOTAL"),IF(AND('[7]INVESTIGADOR_Descripcion tipo r'!$BR36&lt;&gt;"",'[7]INVESTIGADOR_Descripcion tipo r'!$BR36&lt;&gt;0),'[7]INVESTIGADOR_Descripcion tipo r'!$BR36,""),IF($A38="TOTAL",SUM(INDIRECT("AP4:AP"&amp;ROW()-1)),""))</f>
        <v/>
      </c>
      <c r="AQ38" s="3" t="str">
        <f t="shared" ca="1" si="13"/>
        <v/>
      </c>
      <c r="AR38" s="3" t="str">
        <f ca="1">IF(AND($A38&lt;&gt;"",$A38&lt;&gt;"TOTAL"),IF(AND('[7]INVESTIGADOR_Descripcion tipo r'!$BU36&lt;&gt;"",'[7]INVESTIGADOR_Descripcion tipo r'!$BU36&lt;&gt;0),'[7]INVESTIGADOR_Descripcion tipo r'!$BU36,""),IF($A38="TOTAL",SUM(INDIRECT("AR4:AR"&amp;ROW()-1)),""))</f>
        <v/>
      </c>
      <c r="AS38" s="3" t="str">
        <f ca="1">IF(AND($A38&lt;&gt;"",$A38&lt;&gt;"TOTAL"),IF(AND('[7]INVESTIGADOR_Descripcion tipo r'!$BW36&lt;&gt;"",'[7]INVESTIGADOR_Descripcion tipo r'!$BW36&lt;&gt;0),'[7]INVESTIGADOR_Descripcion tipo r'!$BW36,""),IF($A38="TOTAL",SUM(INDIRECT("AS4:AS"&amp;ROW()-1)),""))</f>
        <v/>
      </c>
      <c r="AT38" s="3" t="str">
        <f t="shared" ca="1" si="14"/>
        <v/>
      </c>
      <c r="AU38" s="3" t="str">
        <f ca="1">IF(AND($A38&lt;&gt;"",$A38&lt;&gt;"TOTAL"),IF(AND('[7]INVESTIGADOR_Descripcion tipo r'!$BZ36&lt;&gt;"",'[7]INVESTIGADOR_Descripcion tipo r'!$BZ36&lt;&gt;0),'[7]INVESTIGADOR_Descripcion tipo r'!$BZ36,""),IF($A38="TOTAL",SUM(INDIRECT("AU4:AU"&amp;ROW()-1)),""))</f>
        <v/>
      </c>
      <c r="AV38" s="3" t="str">
        <f ca="1">IF(AND($A38&lt;&gt;"",$A38&lt;&gt;"TOTAL"),IF(AND('[7]INVESTIGADOR_Descripcion tipo r'!$CB36&lt;&gt;"",'[7]INVESTIGADOR_Descripcion tipo r'!$CB36&lt;&gt;0),'[7]INVESTIGADOR_Descripcion tipo r'!$CB36,""),IF($A38="TOTAL",SUM(INDIRECT("AV4:AV"&amp;ROW()-1)),""))</f>
        <v/>
      </c>
      <c r="AW38" s="3" t="str">
        <f t="shared" ca="1" si="15"/>
        <v/>
      </c>
      <c r="AX38" s="3" t="str">
        <f ca="1">IF(AND($A38&lt;&gt;"",$A38&lt;&gt;"TOTAL"),IF(AND('[7]INVESTIGADOR_Descripcion tipo r'!$CE36&lt;&gt;"",'[7]INVESTIGADOR_Descripcion tipo r'!$CE36&lt;&gt;0),'[7]INVESTIGADOR_Descripcion tipo r'!$CE36,""),IF($A38="TOTAL",SUM(INDIRECT("AX4:AX"&amp;ROW()-1)),""))</f>
        <v/>
      </c>
      <c r="AY38" s="3" t="str">
        <f ca="1">IF(AND($A38&lt;&gt;"",$A38&lt;&gt;"TOTAL"),IF(AND('[7]INVESTIGADOR_Descripcion tipo r'!$CG36&lt;&gt;"",'[7]INVESTIGADOR_Descripcion tipo r'!$CG36&lt;&gt;0),'[7]INVESTIGADOR_Descripcion tipo r'!$CG36,""),IF($A38="TOTAL",SUM(INDIRECT("AY4:AY"&amp;ROW()-1)),""))</f>
        <v/>
      </c>
      <c r="AZ38" s="3" t="str">
        <f t="shared" ca="1" si="16"/>
        <v/>
      </c>
      <c r="BA38" s="3" t="str">
        <f ca="1">IF(AND($A38&lt;&gt;"",$A38&lt;&gt;"TOTAL"),IF(AND('[7]INVESTIGADOR_Descripcion tipo r'!$CJ36&lt;&gt;"",'[7]INVESTIGADOR_Descripcion tipo r'!$CJ36&lt;&gt;0),'[7]INVESTIGADOR_Descripcion tipo r'!$CJ36,""),IF($A38="TOTAL",SUM(INDIRECT("BA4:BA"&amp;ROW()-1)),""))</f>
        <v/>
      </c>
      <c r="BB38" s="3" t="str">
        <f ca="1">IF(AND($A38&lt;&gt;"",$A38&lt;&gt;"TOTAL"),IF(AND('[7]INVESTIGADOR_Descripcion tipo r'!$CL36&lt;&gt;"",'[7]INVESTIGADOR_Descripcion tipo r'!$CL36&lt;&gt;0),'[7]INVESTIGADOR_Descripcion tipo r'!$CL36,""),IF($A38="TOTAL",SUM(INDIRECT("BB4:BB"&amp;ROW()-1)),""))</f>
        <v/>
      </c>
      <c r="BC38" s="3" t="str">
        <f t="shared" ca="1" si="17"/>
        <v/>
      </c>
      <c r="BD38" s="3" t="str">
        <f ca="1">IF(AND($A38&lt;&gt;"",$A38&lt;&gt;"TOTAL"),IF(AND('[7]INVESTIGADOR_Descripcion tipo r'!$CO36&lt;&gt;"",'[7]INVESTIGADOR_Descripcion tipo r'!$CO36&lt;&gt;0),'[7]INVESTIGADOR_Descripcion tipo r'!$CO36,""),IF($A38="TOTAL",SUM(INDIRECT("BD4:BD"&amp;ROW()-1)),""))</f>
        <v/>
      </c>
      <c r="BE38" s="3" t="str">
        <f ca="1">IF(AND($A38&lt;&gt;"",$A38&lt;&gt;"TOTAL"),IF(AND('[7]INVESTIGADOR_Descripcion tipo r'!$CQ36&lt;&gt;"",'[7]INVESTIGADOR_Descripcion tipo r'!$CQ36&lt;&gt;0),'[7]INVESTIGADOR_Descripcion tipo r'!$CQ36,""),IF($A38="TOTAL",SUM(INDIRECT("BE4:BE"&amp;ROW()-1)),""))</f>
        <v/>
      </c>
      <c r="BF38" s="3" t="str">
        <f t="shared" ca="1" si="18"/>
        <v/>
      </c>
    </row>
    <row r="39" spans="1:58" x14ac:dyDescent="0.2">
      <c r="A39" s="25" t="str">
        <f>IF('[7]INVESTIGADOR_Descripcion tipo r'!$B37&lt;&gt;"",'[7]INVESTIGADOR_Descripcion tipo r'!$B37,IF(AND('[7]INVESTIGADOR_Descripcion tipo r'!$B37="",'[7]INVESTIGADOR_Descripcion tipo r'!$B38="",'[7]INVESTIGADOR_Descripcion tipo r'!$B36=""),"","TOTAL"))</f>
        <v/>
      </c>
      <c r="B39" s="3" t="str">
        <f ca="1">IF(AND($A39&lt;&gt;"",$A39&lt;&gt;"TOTAL"),IF(AND('[7]INVESTIGADOR_Descripcion tipo r'!$C37&lt;&gt;"",'[7]INVESTIGADOR_Descripcion tipo r'!$C37&lt;&gt;0),'[7]INVESTIGADOR_Descripcion tipo r'!$C37,""),IF($A39="TOTAL",SUM(INDIRECT("B4:B"&amp;ROW()-1)),""))</f>
        <v/>
      </c>
      <c r="C39" s="3" t="str">
        <f ca="1">IF(AND($A39&lt;&gt;"",$A39&lt;&gt;"TOTAL"),IF(AND('[7]INVESTIGADOR_Descripcion tipo r'!$E37&lt;&gt;"",'[7]INVESTIGADOR_Descripcion tipo r'!$E37&lt;&gt;0),'[7]INVESTIGADOR_Descripcion tipo r'!$E37,""),IF($A39="TOTAL",SUM(INDIRECT("C4:C"&amp;ROW()-1)),""))</f>
        <v/>
      </c>
      <c r="D39" s="3" t="str">
        <f t="shared" ca="1" si="0"/>
        <v/>
      </c>
      <c r="E39" s="3" t="str">
        <f ca="1">IF(AND($A39&lt;&gt;"",$A39&lt;&gt;"TOTAL"),IF(AND('[7]INVESTIGADOR_Descripcion tipo r'!$H37&lt;&gt;"",'[7]INVESTIGADOR_Descripcion tipo r'!$H37&lt;&gt;0),'[7]INVESTIGADOR_Descripcion tipo r'!$H37,""),IF($A39="TOTAL",SUM(INDIRECT("E4:E"&amp;ROW()-1)),""))</f>
        <v/>
      </c>
      <c r="F39" s="3" t="str">
        <f ca="1">IF(AND($A39&lt;&gt;"",$A39&lt;&gt;"TOTAL"),IF(AND('[7]INVESTIGADOR_Descripcion tipo r'!$J37&lt;&gt;"",'[7]INVESTIGADOR_Descripcion tipo r'!$J37&lt;&gt;0),'[7]INVESTIGADOR_Descripcion tipo r'!$J37,""),IF($A39="TOTAL",SUM(INDIRECT("F4:F"&amp;ROW()-1)),""))</f>
        <v/>
      </c>
      <c r="G39" s="3" t="str">
        <f t="shared" ca="1" si="1"/>
        <v/>
      </c>
      <c r="H39" s="3" t="str">
        <f ca="1">IF(AND($A39&lt;&gt;"",$A39&lt;&gt;"TOTAL"),IF(AND('[7]INVESTIGADOR_Descripcion tipo r'!$M37&lt;&gt;"",'[7]INVESTIGADOR_Descripcion tipo r'!$M37&lt;&gt;0),'[7]INVESTIGADOR_Descripcion tipo r'!$M37,""),IF($A39="TOTAL",SUM(INDIRECT("H4:H"&amp;ROW()-1)),""))</f>
        <v/>
      </c>
      <c r="I39" s="3" t="str">
        <f ca="1">IF(AND($A39&lt;&gt;"",$A39&lt;&gt;"TOTAL"),IF(AND('[7]INVESTIGADOR_Descripcion tipo r'!$O37&lt;&gt;"",'[7]INVESTIGADOR_Descripcion tipo r'!$O37&lt;&gt;0),'[7]INVESTIGADOR_Descripcion tipo r'!$O37,""),IF($A39="TOTAL",SUM(INDIRECT("I4:I"&amp;ROW()-1)),""))</f>
        <v/>
      </c>
      <c r="J39" s="3" t="str">
        <f t="shared" ca="1" si="2"/>
        <v/>
      </c>
      <c r="K39" s="3" t="str">
        <f ca="1">IF(AND($A39&lt;&gt;"",$A39&lt;&gt;"TOTAL"),IF(AND('[7]INVESTIGADOR_Descripcion tipo r'!$R37&lt;&gt;"",'[7]INVESTIGADOR_Descripcion tipo r'!$R37&lt;&gt;0),'[7]INVESTIGADOR_Descripcion tipo r'!$R37,""),IF($A39="TOTAL",SUM(INDIRECT("K4:K"&amp;ROW()-1)),""))</f>
        <v/>
      </c>
      <c r="L39" s="3" t="str">
        <f ca="1">IF(AND($A39&lt;&gt;"",$A39&lt;&gt;"TOTAL"),IF(AND('[7]INVESTIGADOR_Descripcion tipo r'!$T37&lt;&gt;"",'[7]INVESTIGADOR_Descripcion tipo r'!$T37&lt;&gt;0),'[7]INVESTIGADOR_Descripcion tipo r'!$T37,""),IF($A39="TOTAL",SUM(INDIRECT("L4:L"&amp;ROW()-1)),""))</f>
        <v/>
      </c>
      <c r="M39" s="3" t="str">
        <f t="shared" ca="1" si="3"/>
        <v/>
      </c>
      <c r="N39" s="3" t="str">
        <f ca="1">IF(AND($A39&lt;&gt;"",$A39&lt;&gt;"TOTAL"),IF(AND('[7]INVESTIGADOR_Descripcion tipo r'!$W37&lt;&gt;"",'[7]INVESTIGADOR_Descripcion tipo r'!$W37&lt;&gt;0),'[7]INVESTIGADOR_Descripcion tipo r'!$W37,""),IF($A39="TOTAL",SUM(INDIRECT("N4:N"&amp;ROW()-1)),""))</f>
        <v/>
      </c>
      <c r="O39" s="3" t="str">
        <f ca="1">IF(AND($A39&lt;&gt;"",$A39&lt;&gt;"TOTAL"),IF(AND('[7]INVESTIGADOR_Descripcion tipo r'!$Y37&lt;&gt;"",'[7]INVESTIGADOR_Descripcion tipo r'!$Y37&lt;&gt;0),'[7]INVESTIGADOR_Descripcion tipo r'!$Y37,""),IF($A39="TOTAL",SUM(INDIRECT("O4:O"&amp;ROW()-1)),""))</f>
        <v/>
      </c>
      <c r="P39" s="3" t="str">
        <f t="shared" ca="1" si="4"/>
        <v/>
      </c>
      <c r="Q39" s="3" t="str">
        <f ca="1">IF(AND($A39&lt;&gt;"",$A39&lt;&gt;"TOTAL"),IF(AND('[7]INVESTIGADOR_Descripcion tipo r'!$AB37&lt;&gt;"",'[7]INVESTIGADOR_Descripcion tipo r'!$AB37&lt;&gt;0),'[7]INVESTIGADOR_Descripcion tipo r'!$AB37,""),IF($A39="TOTAL",SUM(INDIRECT("Q4:Q"&amp;ROW()-1)),""))</f>
        <v/>
      </c>
      <c r="R39" s="3" t="str">
        <f ca="1">IF(AND($A39&lt;&gt;"",$A39&lt;&gt;"TOTAL"),IF(AND('[7]INVESTIGADOR_Descripcion tipo r'!$AD37&lt;&gt;"",'[7]INVESTIGADOR_Descripcion tipo r'!$AD37&lt;&gt;0),'[7]INVESTIGADOR_Descripcion tipo r'!$AD37,""),IF($A39="TOTAL",SUM(INDIRECT("R4:R"&amp;ROW()-1)),""))</f>
        <v/>
      </c>
      <c r="S39" s="3" t="str">
        <f t="shared" ca="1" si="5"/>
        <v/>
      </c>
      <c r="T39" s="3" t="str">
        <f ca="1">IF(AND($A39&lt;&gt;"",$A39&lt;&gt;"TOTAL"),IF(AND('[7]INVESTIGADOR_Descripcion tipo r'!$AG37&lt;&gt;"",'[7]INVESTIGADOR_Descripcion tipo r'!$AG37&lt;&gt;0),'[7]INVESTIGADOR_Descripcion tipo r'!$AG37,""),IF($A39="TOTAL",SUM(INDIRECT("T4:T"&amp;ROW()-1)),""))</f>
        <v/>
      </c>
      <c r="U39" s="3" t="str">
        <f ca="1">IF(AND($A39&lt;&gt;"",$A39&lt;&gt;"TOTAL"),IF(AND('[7]INVESTIGADOR_Descripcion tipo r'!$AI37&lt;&gt;"",'[7]INVESTIGADOR_Descripcion tipo r'!$AI37&lt;&gt;0),'[7]INVESTIGADOR_Descripcion tipo r'!$AI37,""),IF($A39="TOTAL",SUM(INDIRECT("U4:U"&amp;ROW()-1)),""))</f>
        <v/>
      </c>
      <c r="V39" s="3" t="str">
        <f t="shared" ca="1" si="6"/>
        <v/>
      </c>
      <c r="W39" s="3" t="str">
        <f ca="1">IF(AND($A39&lt;&gt;"",$A39&lt;&gt;"TOTAL"),IF(AND('[7]INVESTIGADOR_Descripcion tipo r'!$AL37&lt;&gt;"",'[7]INVESTIGADOR_Descripcion tipo r'!$AL37&lt;&gt;0),'[7]INVESTIGADOR_Descripcion tipo r'!$AL37,""),IF($A39="TOTAL",SUM(INDIRECT("W4:W"&amp;ROW()-1)),""))</f>
        <v/>
      </c>
      <c r="X39" s="3" t="str">
        <f ca="1">IF(AND($A39&lt;&gt;"",$A39&lt;&gt;"TOTAL"),IF(AND('[7]INVESTIGADOR_Descripcion tipo r'!$AN37&lt;&gt;"",'[7]INVESTIGADOR_Descripcion tipo r'!$AN37&lt;&gt;0),'[7]INVESTIGADOR_Descripcion tipo r'!$AN37,""),IF($A39="TOTAL",SUM(INDIRECT("X4:X"&amp;ROW()-1)),""))</f>
        <v/>
      </c>
      <c r="Y39" s="3" t="str">
        <f t="shared" ca="1" si="7"/>
        <v/>
      </c>
      <c r="Z39" s="3" t="str">
        <f ca="1">IF(AND($A39&lt;&gt;"",$A39&lt;&gt;"TOTAL"),IF(AND('[7]INVESTIGADOR_Descripcion tipo r'!$AQ37&lt;&gt;"",'[7]INVESTIGADOR_Descripcion tipo r'!$AQ37&lt;&gt;0),'[7]INVESTIGADOR_Descripcion tipo r'!$AQ37,""),IF($A39="TOTAL",SUM(INDIRECT("Z4:Z"&amp;ROW()-1)),""))</f>
        <v/>
      </c>
      <c r="AA39" s="3" t="str">
        <f ca="1">IF(AND($A39&lt;&gt;"",$A39&lt;&gt;"TOTAL"),IF(AND('[7]INVESTIGADOR_Descripcion tipo r'!$AS37&lt;&gt;"",'[7]INVESTIGADOR_Descripcion tipo r'!$AS37&lt;&gt;0),'[7]INVESTIGADOR_Descripcion tipo r'!$AS37,""),IF($A39="TOTAL",SUM(INDIRECT("AA4:AA"&amp;ROW()-1)),""))</f>
        <v/>
      </c>
      <c r="AB39" s="3" t="str">
        <f t="shared" ca="1" si="8"/>
        <v/>
      </c>
      <c r="AC39" s="3" t="str">
        <f ca="1">IF(AND($A39&lt;&gt;"",$A39&lt;&gt;"TOTAL"),IF(AND('[7]INVESTIGADOR_Descripcion tipo r'!$AV37&lt;&gt;"",'[7]INVESTIGADOR_Descripcion tipo r'!$AV37&lt;&gt;0),'[7]INVESTIGADOR_Descripcion tipo r'!$AV37,""),IF($A39="TOTAL",SUM(INDIRECT("AC4:AC"&amp;ROW()-1)),""))</f>
        <v/>
      </c>
      <c r="AD39" s="3" t="str">
        <f ca="1">IF(AND($A39&lt;&gt;"",$A39&lt;&gt;"TOTAL"),IF(AND('[7]INVESTIGADOR_Descripcion tipo r'!$AX37&lt;&gt;"",'[7]INVESTIGADOR_Descripcion tipo r'!$AX37&lt;&gt;0),'[7]INVESTIGADOR_Descripcion tipo r'!$AX37,""),IF($A39="TOTAL",SUM(INDIRECT("AD4:AD"&amp;ROW()-1)),""))</f>
        <v/>
      </c>
      <c r="AE39" s="3" t="str">
        <f t="shared" ca="1" si="9"/>
        <v/>
      </c>
      <c r="AF39" s="3" t="str">
        <f ca="1">IF(AND($A39&lt;&gt;"",$A39&lt;&gt;"TOTAL"),IF(AND('[7]INVESTIGADOR_Descripcion tipo r'!$BA37&lt;&gt;"",'[7]INVESTIGADOR_Descripcion tipo r'!$BA37&lt;&gt;0),'[7]INVESTIGADOR_Descripcion tipo r'!$BA37,""),IF($A39="TOTAL",SUM(INDIRECT("AF4:AF"&amp;ROW()-1)),""))</f>
        <v/>
      </c>
      <c r="AG39" s="3" t="str">
        <f ca="1">IF(AND($A39&lt;&gt;"",$A39&lt;&gt;"TOTAL"),IF(AND('[7]INVESTIGADOR_Descripcion tipo r'!$BC37&lt;&gt;"",'[7]INVESTIGADOR_Descripcion tipo r'!$BC37&lt;&gt;0),'[7]INVESTIGADOR_Descripcion tipo r'!$BC37,""),IF($A39="TOTAL",SUM(INDIRECT("AG4:AG"&amp;ROW()-1)),""))</f>
        <v/>
      </c>
      <c r="AH39" s="3" t="str">
        <f t="shared" ca="1" si="10"/>
        <v/>
      </c>
      <c r="AI39" s="3" t="str">
        <f ca="1">IF(AND($A39&lt;&gt;"",$A39&lt;&gt;"TOTAL"),IF(AND('[7]INVESTIGADOR_Descripcion tipo r'!$BF37&lt;&gt;"",'[7]INVESTIGADOR_Descripcion tipo r'!$BF37&lt;&gt;0),'[7]INVESTIGADOR_Descripcion tipo r'!$BF37,""),IF($A39="TOTAL",SUM(INDIRECT("AI4:AI"&amp;ROW()-1)),""))</f>
        <v/>
      </c>
      <c r="AJ39" s="3" t="str">
        <f ca="1">IF(AND($A39&lt;&gt;"",$A39&lt;&gt;"TOTAL"),IF(AND('[7]INVESTIGADOR_Descripcion tipo r'!$BH37&lt;&gt;"",'[7]INVESTIGADOR_Descripcion tipo r'!$BH37&lt;&gt;0),'[7]INVESTIGADOR_Descripcion tipo r'!$BH37,""),IF($A39="TOTAL",SUM(INDIRECT("AJ4:AJ"&amp;ROW()-1)),""))</f>
        <v/>
      </c>
      <c r="AK39" s="3" t="str">
        <f t="shared" ca="1" si="11"/>
        <v/>
      </c>
      <c r="AL39" s="3" t="str">
        <f ca="1">IF(AND($A39&lt;&gt;"",$A39&lt;&gt;"TOTAL"),IF(AND('[7]INVESTIGADOR_Descripcion tipo r'!$BK37&lt;&gt;"",'[7]INVESTIGADOR_Descripcion tipo r'!$BK37&lt;&gt;0),'[7]INVESTIGADOR_Descripcion tipo r'!$BK37,""),IF($A39="TOTAL",SUM(INDIRECT("AL4:AL"&amp;ROW()-1)),""))</f>
        <v/>
      </c>
      <c r="AM39" s="3" t="str">
        <f ca="1">IF(AND($A39&lt;&gt;"",$A39&lt;&gt;"TOTAL"),IF(AND('[7]INVESTIGADOR_Descripcion tipo r'!$BM37&lt;&gt;"",'[7]INVESTIGADOR_Descripcion tipo r'!$BM37&lt;&gt;0),'[7]INVESTIGADOR_Descripcion tipo r'!$BM37,""),IF($A39="TOTAL",SUM(INDIRECT("AM4:AM"&amp;ROW()-1)),""))</f>
        <v/>
      </c>
      <c r="AN39" s="3" t="str">
        <f t="shared" ca="1" si="12"/>
        <v/>
      </c>
      <c r="AO39" s="3" t="str">
        <f ca="1">IF(AND($A39&lt;&gt;"",$A39&lt;&gt;"TOTAL"),IF(AND('[7]INVESTIGADOR_Descripcion tipo r'!$BP37&lt;&gt;"",'[7]INVESTIGADOR_Descripcion tipo r'!$BP37&lt;&gt;0),'[7]INVESTIGADOR_Descripcion tipo r'!$BP37,""),IF($A39="TOTAL",SUM(INDIRECT("AO4:AO"&amp;ROW()-1)),""))</f>
        <v/>
      </c>
      <c r="AP39" s="3" t="str">
        <f ca="1">IF(AND($A39&lt;&gt;"",$A39&lt;&gt;"TOTAL"),IF(AND('[7]INVESTIGADOR_Descripcion tipo r'!$BR37&lt;&gt;"",'[7]INVESTIGADOR_Descripcion tipo r'!$BR37&lt;&gt;0),'[7]INVESTIGADOR_Descripcion tipo r'!$BR37,""),IF($A39="TOTAL",SUM(INDIRECT("AP4:AP"&amp;ROW()-1)),""))</f>
        <v/>
      </c>
      <c r="AQ39" s="3" t="str">
        <f t="shared" ca="1" si="13"/>
        <v/>
      </c>
      <c r="AR39" s="3" t="str">
        <f ca="1">IF(AND($A39&lt;&gt;"",$A39&lt;&gt;"TOTAL"),IF(AND('[7]INVESTIGADOR_Descripcion tipo r'!$BU37&lt;&gt;"",'[7]INVESTIGADOR_Descripcion tipo r'!$BU37&lt;&gt;0),'[7]INVESTIGADOR_Descripcion tipo r'!$BU37,""),IF($A39="TOTAL",SUM(INDIRECT("AR4:AR"&amp;ROW()-1)),""))</f>
        <v/>
      </c>
      <c r="AS39" s="3" t="str">
        <f ca="1">IF(AND($A39&lt;&gt;"",$A39&lt;&gt;"TOTAL"),IF(AND('[7]INVESTIGADOR_Descripcion tipo r'!$BW37&lt;&gt;"",'[7]INVESTIGADOR_Descripcion tipo r'!$BW37&lt;&gt;0),'[7]INVESTIGADOR_Descripcion tipo r'!$BW37,""),IF($A39="TOTAL",SUM(INDIRECT("AS4:AS"&amp;ROW()-1)),""))</f>
        <v/>
      </c>
      <c r="AT39" s="3" t="str">
        <f t="shared" ca="1" si="14"/>
        <v/>
      </c>
      <c r="AU39" s="3" t="str">
        <f ca="1">IF(AND($A39&lt;&gt;"",$A39&lt;&gt;"TOTAL"),IF(AND('[7]INVESTIGADOR_Descripcion tipo r'!$BZ37&lt;&gt;"",'[7]INVESTIGADOR_Descripcion tipo r'!$BZ37&lt;&gt;0),'[7]INVESTIGADOR_Descripcion tipo r'!$BZ37,""),IF($A39="TOTAL",SUM(INDIRECT("AU4:AU"&amp;ROW()-1)),""))</f>
        <v/>
      </c>
      <c r="AV39" s="3" t="str">
        <f ca="1">IF(AND($A39&lt;&gt;"",$A39&lt;&gt;"TOTAL"),IF(AND('[7]INVESTIGADOR_Descripcion tipo r'!$CB37&lt;&gt;"",'[7]INVESTIGADOR_Descripcion tipo r'!$CB37&lt;&gt;0),'[7]INVESTIGADOR_Descripcion tipo r'!$CB37,""),IF($A39="TOTAL",SUM(INDIRECT("AV4:AV"&amp;ROW()-1)),""))</f>
        <v/>
      </c>
      <c r="AW39" s="3" t="str">
        <f t="shared" ca="1" si="15"/>
        <v/>
      </c>
      <c r="AX39" s="3" t="str">
        <f ca="1">IF(AND($A39&lt;&gt;"",$A39&lt;&gt;"TOTAL"),IF(AND('[7]INVESTIGADOR_Descripcion tipo r'!$CE37&lt;&gt;"",'[7]INVESTIGADOR_Descripcion tipo r'!$CE37&lt;&gt;0),'[7]INVESTIGADOR_Descripcion tipo r'!$CE37,""),IF($A39="TOTAL",SUM(INDIRECT("AX4:AX"&amp;ROW()-1)),""))</f>
        <v/>
      </c>
      <c r="AY39" s="3" t="str">
        <f ca="1">IF(AND($A39&lt;&gt;"",$A39&lt;&gt;"TOTAL"),IF(AND('[7]INVESTIGADOR_Descripcion tipo r'!$CG37&lt;&gt;"",'[7]INVESTIGADOR_Descripcion tipo r'!$CG37&lt;&gt;0),'[7]INVESTIGADOR_Descripcion tipo r'!$CG37,""),IF($A39="TOTAL",SUM(INDIRECT("AY4:AY"&amp;ROW()-1)),""))</f>
        <v/>
      </c>
      <c r="AZ39" s="3" t="str">
        <f t="shared" ca="1" si="16"/>
        <v/>
      </c>
      <c r="BA39" s="3" t="str">
        <f ca="1">IF(AND($A39&lt;&gt;"",$A39&lt;&gt;"TOTAL"),IF(AND('[7]INVESTIGADOR_Descripcion tipo r'!$CJ37&lt;&gt;"",'[7]INVESTIGADOR_Descripcion tipo r'!$CJ37&lt;&gt;0),'[7]INVESTIGADOR_Descripcion tipo r'!$CJ37,""),IF($A39="TOTAL",SUM(INDIRECT("BA4:BA"&amp;ROW()-1)),""))</f>
        <v/>
      </c>
      <c r="BB39" s="3" t="str">
        <f ca="1">IF(AND($A39&lt;&gt;"",$A39&lt;&gt;"TOTAL"),IF(AND('[7]INVESTIGADOR_Descripcion tipo r'!$CL37&lt;&gt;"",'[7]INVESTIGADOR_Descripcion tipo r'!$CL37&lt;&gt;0),'[7]INVESTIGADOR_Descripcion tipo r'!$CL37,""),IF($A39="TOTAL",SUM(INDIRECT("BB4:BB"&amp;ROW()-1)),""))</f>
        <v/>
      </c>
      <c r="BC39" s="3" t="str">
        <f t="shared" ca="1" si="17"/>
        <v/>
      </c>
      <c r="BD39" s="3" t="str">
        <f ca="1">IF(AND($A39&lt;&gt;"",$A39&lt;&gt;"TOTAL"),IF(AND('[7]INVESTIGADOR_Descripcion tipo r'!$CO37&lt;&gt;"",'[7]INVESTIGADOR_Descripcion tipo r'!$CO37&lt;&gt;0),'[7]INVESTIGADOR_Descripcion tipo r'!$CO37,""),IF($A39="TOTAL",SUM(INDIRECT("BD4:BD"&amp;ROW()-1)),""))</f>
        <v/>
      </c>
      <c r="BE39" s="3" t="str">
        <f ca="1">IF(AND($A39&lt;&gt;"",$A39&lt;&gt;"TOTAL"),IF(AND('[7]INVESTIGADOR_Descripcion tipo r'!$CQ37&lt;&gt;"",'[7]INVESTIGADOR_Descripcion tipo r'!$CQ37&lt;&gt;0),'[7]INVESTIGADOR_Descripcion tipo r'!$CQ37,""),IF($A39="TOTAL",SUM(INDIRECT("BE4:BE"&amp;ROW()-1)),""))</f>
        <v/>
      </c>
      <c r="BF39" s="3" t="str">
        <f t="shared" ca="1" si="18"/>
        <v/>
      </c>
    </row>
    <row r="40" spans="1:58" x14ac:dyDescent="0.2">
      <c r="A40" s="25" t="str">
        <f>IF('[7]INVESTIGADOR_Descripcion tipo r'!$B38&lt;&gt;"",'[7]INVESTIGADOR_Descripcion tipo r'!$B38,IF(AND('[7]INVESTIGADOR_Descripcion tipo r'!$B38="",'[7]INVESTIGADOR_Descripcion tipo r'!$B39="",'[7]INVESTIGADOR_Descripcion tipo r'!$B37=""),"","TOTAL"))</f>
        <v/>
      </c>
      <c r="B40" s="3" t="str">
        <f ca="1">IF(AND($A40&lt;&gt;"",$A40&lt;&gt;"TOTAL"),IF(AND('[7]INVESTIGADOR_Descripcion tipo r'!$C38&lt;&gt;"",'[7]INVESTIGADOR_Descripcion tipo r'!$C38&lt;&gt;0),'[7]INVESTIGADOR_Descripcion tipo r'!$C38,""),IF($A40="TOTAL",SUM(INDIRECT("B4:B"&amp;ROW()-1)),""))</f>
        <v/>
      </c>
      <c r="C40" s="3" t="str">
        <f ca="1">IF(AND($A40&lt;&gt;"",$A40&lt;&gt;"TOTAL"),IF(AND('[7]INVESTIGADOR_Descripcion tipo r'!$E38&lt;&gt;"",'[7]INVESTIGADOR_Descripcion tipo r'!$E38&lt;&gt;0),'[7]INVESTIGADOR_Descripcion tipo r'!$E38,""),IF($A40="TOTAL",SUM(INDIRECT("C4:C"&amp;ROW()-1)),""))</f>
        <v/>
      </c>
      <c r="D40" s="3" t="str">
        <f t="shared" ca="1" si="0"/>
        <v/>
      </c>
      <c r="E40" s="3" t="str">
        <f ca="1">IF(AND($A40&lt;&gt;"",$A40&lt;&gt;"TOTAL"),IF(AND('[7]INVESTIGADOR_Descripcion tipo r'!$H38&lt;&gt;"",'[7]INVESTIGADOR_Descripcion tipo r'!$H38&lt;&gt;0),'[7]INVESTIGADOR_Descripcion tipo r'!$H38,""),IF($A40="TOTAL",SUM(INDIRECT("E4:E"&amp;ROW()-1)),""))</f>
        <v/>
      </c>
      <c r="F40" s="3" t="str">
        <f ca="1">IF(AND($A40&lt;&gt;"",$A40&lt;&gt;"TOTAL"),IF(AND('[7]INVESTIGADOR_Descripcion tipo r'!$J38&lt;&gt;"",'[7]INVESTIGADOR_Descripcion tipo r'!$J38&lt;&gt;0),'[7]INVESTIGADOR_Descripcion tipo r'!$J38,""),IF($A40="TOTAL",SUM(INDIRECT("F4:F"&amp;ROW()-1)),""))</f>
        <v/>
      </c>
      <c r="G40" s="3" t="str">
        <f t="shared" ca="1" si="1"/>
        <v/>
      </c>
      <c r="H40" s="3" t="str">
        <f ca="1">IF(AND($A40&lt;&gt;"",$A40&lt;&gt;"TOTAL"),IF(AND('[7]INVESTIGADOR_Descripcion tipo r'!$M38&lt;&gt;"",'[7]INVESTIGADOR_Descripcion tipo r'!$M38&lt;&gt;0),'[7]INVESTIGADOR_Descripcion tipo r'!$M38,""),IF($A40="TOTAL",SUM(INDIRECT("H4:H"&amp;ROW()-1)),""))</f>
        <v/>
      </c>
      <c r="I40" s="3" t="str">
        <f ca="1">IF(AND($A40&lt;&gt;"",$A40&lt;&gt;"TOTAL"),IF(AND('[7]INVESTIGADOR_Descripcion tipo r'!$O38&lt;&gt;"",'[7]INVESTIGADOR_Descripcion tipo r'!$O38&lt;&gt;0),'[7]INVESTIGADOR_Descripcion tipo r'!$O38,""),IF($A40="TOTAL",SUM(INDIRECT("I4:I"&amp;ROW()-1)),""))</f>
        <v/>
      </c>
      <c r="J40" s="3" t="str">
        <f t="shared" ca="1" si="2"/>
        <v/>
      </c>
      <c r="K40" s="3" t="str">
        <f ca="1">IF(AND($A40&lt;&gt;"",$A40&lt;&gt;"TOTAL"),IF(AND('[7]INVESTIGADOR_Descripcion tipo r'!$R38&lt;&gt;"",'[7]INVESTIGADOR_Descripcion tipo r'!$R38&lt;&gt;0),'[7]INVESTIGADOR_Descripcion tipo r'!$R38,""),IF($A40="TOTAL",SUM(INDIRECT("K4:K"&amp;ROW()-1)),""))</f>
        <v/>
      </c>
      <c r="L40" s="3" t="str">
        <f ca="1">IF(AND($A40&lt;&gt;"",$A40&lt;&gt;"TOTAL"),IF(AND('[7]INVESTIGADOR_Descripcion tipo r'!$T38&lt;&gt;"",'[7]INVESTIGADOR_Descripcion tipo r'!$T38&lt;&gt;0),'[7]INVESTIGADOR_Descripcion tipo r'!$T38,""),IF($A40="TOTAL",SUM(INDIRECT("L4:L"&amp;ROW()-1)),""))</f>
        <v/>
      </c>
      <c r="M40" s="3" t="str">
        <f t="shared" ca="1" si="3"/>
        <v/>
      </c>
      <c r="N40" s="3" t="str">
        <f ca="1">IF(AND($A40&lt;&gt;"",$A40&lt;&gt;"TOTAL"),IF(AND('[7]INVESTIGADOR_Descripcion tipo r'!$W38&lt;&gt;"",'[7]INVESTIGADOR_Descripcion tipo r'!$W38&lt;&gt;0),'[7]INVESTIGADOR_Descripcion tipo r'!$W38,""),IF($A40="TOTAL",SUM(INDIRECT("N4:N"&amp;ROW()-1)),""))</f>
        <v/>
      </c>
      <c r="O40" s="3" t="str">
        <f ca="1">IF(AND($A40&lt;&gt;"",$A40&lt;&gt;"TOTAL"),IF(AND('[7]INVESTIGADOR_Descripcion tipo r'!$Y38&lt;&gt;"",'[7]INVESTIGADOR_Descripcion tipo r'!$Y38&lt;&gt;0),'[7]INVESTIGADOR_Descripcion tipo r'!$Y38,""),IF($A40="TOTAL",SUM(INDIRECT("O4:O"&amp;ROW()-1)),""))</f>
        <v/>
      </c>
      <c r="P40" s="3" t="str">
        <f t="shared" ca="1" si="4"/>
        <v/>
      </c>
      <c r="Q40" s="3" t="str">
        <f ca="1">IF(AND($A40&lt;&gt;"",$A40&lt;&gt;"TOTAL"),IF(AND('[7]INVESTIGADOR_Descripcion tipo r'!$AB38&lt;&gt;"",'[7]INVESTIGADOR_Descripcion tipo r'!$AB38&lt;&gt;0),'[7]INVESTIGADOR_Descripcion tipo r'!$AB38,""),IF($A40="TOTAL",SUM(INDIRECT("Q4:Q"&amp;ROW()-1)),""))</f>
        <v/>
      </c>
      <c r="R40" s="3" t="str">
        <f ca="1">IF(AND($A40&lt;&gt;"",$A40&lt;&gt;"TOTAL"),IF(AND('[7]INVESTIGADOR_Descripcion tipo r'!$AD38&lt;&gt;"",'[7]INVESTIGADOR_Descripcion tipo r'!$AD38&lt;&gt;0),'[7]INVESTIGADOR_Descripcion tipo r'!$AD38,""),IF($A40="TOTAL",SUM(INDIRECT("R4:R"&amp;ROW()-1)),""))</f>
        <v/>
      </c>
      <c r="S40" s="3" t="str">
        <f t="shared" ca="1" si="5"/>
        <v/>
      </c>
      <c r="T40" s="3" t="str">
        <f ca="1">IF(AND($A40&lt;&gt;"",$A40&lt;&gt;"TOTAL"),IF(AND('[7]INVESTIGADOR_Descripcion tipo r'!$AG38&lt;&gt;"",'[7]INVESTIGADOR_Descripcion tipo r'!$AG38&lt;&gt;0),'[7]INVESTIGADOR_Descripcion tipo r'!$AG38,""),IF($A40="TOTAL",SUM(INDIRECT("T4:T"&amp;ROW()-1)),""))</f>
        <v/>
      </c>
      <c r="U40" s="3" t="str">
        <f ca="1">IF(AND($A40&lt;&gt;"",$A40&lt;&gt;"TOTAL"),IF(AND('[7]INVESTIGADOR_Descripcion tipo r'!$AI38&lt;&gt;"",'[7]INVESTIGADOR_Descripcion tipo r'!$AI38&lt;&gt;0),'[7]INVESTIGADOR_Descripcion tipo r'!$AI38,""),IF($A40="TOTAL",SUM(INDIRECT("U4:U"&amp;ROW()-1)),""))</f>
        <v/>
      </c>
      <c r="V40" s="3" t="str">
        <f t="shared" ca="1" si="6"/>
        <v/>
      </c>
      <c r="W40" s="3" t="str">
        <f ca="1">IF(AND($A40&lt;&gt;"",$A40&lt;&gt;"TOTAL"),IF(AND('[7]INVESTIGADOR_Descripcion tipo r'!$AL38&lt;&gt;"",'[7]INVESTIGADOR_Descripcion tipo r'!$AL38&lt;&gt;0),'[7]INVESTIGADOR_Descripcion tipo r'!$AL38,""),IF($A40="TOTAL",SUM(INDIRECT("W4:W"&amp;ROW()-1)),""))</f>
        <v/>
      </c>
      <c r="X40" s="3" t="str">
        <f ca="1">IF(AND($A40&lt;&gt;"",$A40&lt;&gt;"TOTAL"),IF(AND('[7]INVESTIGADOR_Descripcion tipo r'!$AN38&lt;&gt;"",'[7]INVESTIGADOR_Descripcion tipo r'!$AN38&lt;&gt;0),'[7]INVESTIGADOR_Descripcion tipo r'!$AN38,""),IF($A40="TOTAL",SUM(INDIRECT("X4:X"&amp;ROW()-1)),""))</f>
        <v/>
      </c>
      <c r="Y40" s="3" t="str">
        <f t="shared" ca="1" si="7"/>
        <v/>
      </c>
      <c r="Z40" s="3" t="str">
        <f ca="1">IF(AND($A40&lt;&gt;"",$A40&lt;&gt;"TOTAL"),IF(AND('[7]INVESTIGADOR_Descripcion tipo r'!$AQ38&lt;&gt;"",'[7]INVESTIGADOR_Descripcion tipo r'!$AQ38&lt;&gt;0),'[7]INVESTIGADOR_Descripcion tipo r'!$AQ38,""),IF($A40="TOTAL",SUM(INDIRECT("Z4:Z"&amp;ROW()-1)),""))</f>
        <v/>
      </c>
      <c r="AA40" s="3" t="str">
        <f ca="1">IF(AND($A40&lt;&gt;"",$A40&lt;&gt;"TOTAL"),IF(AND('[7]INVESTIGADOR_Descripcion tipo r'!$AS38&lt;&gt;"",'[7]INVESTIGADOR_Descripcion tipo r'!$AS38&lt;&gt;0),'[7]INVESTIGADOR_Descripcion tipo r'!$AS38,""),IF($A40="TOTAL",SUM(INDIRECT("AA4:AA"&amp;ROW()-1)),""))</f>
        <v/>
      </c>
      <c r="AB40" s="3" t="str">
        <f t="shared" ca="1" si="8"/>
        <v/>
      </c>
      <c r="AC40" s="3" t="str">
        <f ca="1">IF(AND($A40&lt;&gt;"",$A40&lt;&gt;"TOTAL"),IF(AND('[7]INVESTIGADOR_Descripcion tipo r'!$AV38&lt;&gt;"",'[7]INVESTIGADOR_Descripcion tipo r'!$AV38&lt;&gt;0),'[7]INVESTIGADOR_Descripcion tipo r'!$AV38,""),IF($A40="TOTAL",SUM(INDIRECT("AC4:AC"&amp;ROW()-1)),""))</f>
        <v/>
      </c>
      <c r="AD40" s="3" t="str">
        <f ca="1">IF(AND($A40&lt;&gt;"",$A40&lt;&gt;"TOTAL"),IF(AND('[7]INVESTIGADOR_Descripcion tipo r'!$AX38&lt;&gt;"",'[7]INVESTIGADOR_Descripcion tipo r'!$AX38&lt;&gt;0),'[7]INVESTIGADOR_Descripcion tipo r'!$AX38,""),IF($A40="TOTAL",SUM(INDIRECT("AD4:AD"&amp;ROW()-1)),""))</f>
        <v/>
      </c>
      <c r="AE40" s="3" t="str">
        <f t="shared" ca="1" si="9"/>
        <v/>
      </c>
      <c r="AF40" s="3" t="str">
        <f ca="1">IF(AND($A40&lt;&gt;"",$A40&lt;&gt;"TOTAL"),IF(AND('[7]INVESTIGADOR_Descripcion tipo r'!$BA38&lt;&gt;"",'[7]INVESTIGADOR_Descripcion tipo r'!$BA38&lt;&gt;0),'[7]INVESTIGADOR_Descripcion tipo r'!$BA38,""),IF($A40="TOTAL",SUM(INDIRECT("AF4:AF"&amp;ROW()-1)),""))</f>
        <v/>
      </c>
      <c r="AG40" s="3" t="str">
        <f ca="1">IF(AND($A40&lt;&gt;"",$A40&lt;&gt;"TOTAL"),IF(AND('[7]INVESTIGADOR_Descripcion tipo r'!$BC38&lt;&gt;"",'[7]INVESTIGADOR_Descripcion tipo r'!$BC38&lt;&gt;0),'[7]INVESTIGADOR_Descripcion tipo r'!$BC38,""),IF($A40="TOTAL",SUM(INDIRECT("AG4:AG"&amp;ROW()-1)),""))</f>
        <v/>
      </c>
      <c r="AH40" s="3" t="str">
        <f t="shared" ca="1" si="10"/>
        <v/>
      </c>
      <c r="AI40" s="3" t="str">
        <f ca="1">IF(AND($A40&lt;&gt;"",$A40&lt;&gt;"TOTAL"),IF(AND('[7]INVESTIGADOR_Descripcion tipo r'!$BF38&lt;&gt;"",'[7]INVESTIGADOR_Descripcion tipo r'!$BF38&lt;&gt;0),'[7]INVESTIGADOR_Descripcion tipo r'!$BF38,""),IF($A40="TOTAL",SUM(INDIRECT("AI4:AI"&amp;ROW()-1)),""))</f>
        <v/>
      </c>
      <c r="AJ40" s="3" t="str">
        <f ca="1">IF(AND($A40&lt;&gt;"",$A40&lt;&gt;"TOTAL"),IF(AND('[7]INVESTIGADOR_Descripcion tipo r'!$BH38&lt;&gt;"",'[7]INVESTIGADOR_Descripcion tipo r'!$BH38&lt;&gt;0),'[7]INVESTIGADOR_Descripcion tipo r'!$BH38,""),IF($A40="TOTAL",SUM(INDIRECT("AJ4:AJ"&amp;ROW()-1)),""))</f>
        <v/>
      </c>
      <c r="AK40" s="3" t="str">
        <f t="shared" ca="1" si="11"/>
        <v/>
      </c>
      <c r="AL40" s="3" t="str">
        <f ca="1">IF(AND($A40&lt;&gt;"",$A40&lt;&gt;"TOTAL"),IF(AND('[7]INVESTIGADOR_Descripcion tipo r'!$BK38&lt;&gt;"",'[7]INVESTIGADOR_Descripcion tipo r'!$BK38&lt;&gt;0),'[7]INVESTIGADOR_Descripcion tipo r'!$BK38,""),IF($A40="TOTAL",SUM(INDIRECT("AL4:AL"&amp;ROW()-1)),""))</f>
        <v/>
      </c>
      <c r="AM40" s="3" t="str">
        <f ca="1">IF(AND($A40&lt;&gt;"",$A40&lt;&gt;"TOTAL"),IF(AND('[7]INVESTIGADOR_Descripcion tipo r'!$BM38&lt;&gt;"",'[7]INVESTIGADOR_Descripcion tipo r'!$BM38&lt;&gt;0),'[7]INVESTIGADOR_Descripcion tipo r'!$BM38,""),IF($A40="TOTAL",SUM(INDIRECT("AM4:AM"&amp;ROW()-1)),""))</f>
        <v/>
      </c>
      <c r="AN40" s="3" t="str">
        <f t="shared" ca="1" si="12"/>
        <v/>
      </c>
      <c r="AO40" s="3" t="str">
        <f ca="1">IF(AND($A40&lt;&gt;"",$A40&lt;&gt;"TOTAL"),IF(AND('[7]INVESTIGADOR_Descripcion tipo r'!$BP38&lt;&gt;"",'[7]INVESTIGADOR_Descripcion tipo r'!$BP38&lt;&gt;0),'[7]INVESTIGADOR_Descripcion tipo r'!$BP38,""),IF($A40="TOTAL",SUM(INDIRECT("AO4:AO"&amp;ROW()-1)),""))</f>
        <v/>
      </c>
      <c r="AP40" s="3" t="str">
        <f ca="1">IF(AND($A40&lt;&gt;"",$A40&lt;&gt;"TOTAL"),IF(AND('[7]INVESTIGADOR_Descripcion tipo r'!$BR38&lt;&gt;"",'[7]INVESTIGADOR_Descripcion tipo r'!$BR38&lt;&gt;0),'[7]INVESTIGADOR_Descripcion tipo r'!$BR38,""),IF($A40="TOTAL",SUM(INDIRECT("AP4:AP"&amp;ROW()-1)),""))</f>
        <v/>
      </c>
      <c r="AQ40" s="3" t="str">
        <f t="shared" ca="1" si="13"/>
        <v/>
      </c>
      <c r="AR40" s="3" t="str">
        <f ca="1">IF(AND($A40&lt;&gt;"",$A40&lt;&gt;"TOTAL"),IF(AND('[7]INVESTIGADOR_Descripcion tipo r'!$BU38&lt;&gt;"",'[7]INVESTIGADOR_Descripcion tipo r'!$BU38&lt;&gt;0),'[7]INVESTIGADOR_Descripcion tipo r'!$BU38,""),IF($A40="TOTAL",SUM(INDIRECT("AR4:AR"&amp;ROW()-1)),""))</f>
        <v/>
      </c>
      <c r="AS40" s="3" t="str">
        <f ca="1">IF(AND($A40&lt;&gt;"",$A40&lt;&gt;"TOTAL"),IF(AND('[7]INVESTIGADOR_Descripcion tipo r'!$BW38&lt;&gt;"",'[7]INVESTIGADOR_Descripcion tipo r'!$BW38&lt;&gt;0),'[7]INVESTIGADOR_Descripcion tipo r'!$BW38,""),IF($A40="TOTAL",SUM(INDIRECT("AS4:AS"&amp;ROW()-1)),""))</f>
        <v/>
      </c>
      <c r="AT40" s="3" t="str">
        <f t="shared" ca="1" si="14"/>
        <v/>
      </c>
      <c r="AU40" s="3" t="str">
        <f ca="1">IF(AND($A40&lt;&gt;"",$A40&lt;&gt;"TOTAL"),IF(AND('[7]INVESTIGADOR_Descripcion tipo r'!$BZ38&lt;&gt;"",'[7]INVESTIGADOR_Descripcion tipo r'!$BZ38&lt;&gt;0),'[7]INVESTIGADOR_Descripcion tipo r'!$BZ38,""),IF($A40="TOTAL",SUM(INDIRECT("AU4:AU"&amp;ROW()-1)),""))</f>
        <v/>
      </c>
      <c r="AV40" s="3" t="str">
        <f ca="1">IF(AND($A40&lt;&gt;"",$A40&lt;&gt;"TOTAL"),IF(AND('[7]INVESTIGADOR_Descripcion tipo r'!$CB38&lt;&gt;"",'[7]INVESTIGADOR_Descripcion tipo r'!$CB38&lt;&gt;0),'[7]INVESTIGADOR_Descripcion tipo r'!$CB38,""),IF($A40="TOTAL",SUM(INDIRECT("AV4:AV"&amp;ROW()-1)),""))</f>
        <v/>
      </c>
      <c r="AW40" s="3" t="str">
        <f t="shared" ca="1" si="15"/>
        <v/>
      </c>
      <c r="AX40" s="3" t="str">
        <f ca="1">IF(AND($A40&lt;&gt;"",$A40&lt;&gt;"TOTAL"),IF(AND('[7]INVESTIGADOR_Descripcion tipo r'!$CE38&lt;&gt;"",'[7]INVESTIGADOR_Descripcion tipo r'!$CE38&lt;&gt;0),'[7]INVESTIGADOR_Descripcion tipo r'!$CE38,""),IF($A40="TOTAL",SUM(INDIRECT("AX4:AX"&amp;ROW()-1)),""))</f>
        <v/>
      </c>
      <c r="AY40" s="3" t="str">
        <f ca="1">IF(AND($A40&lt;&gt;"",$A40&lt;&gt;"TOTAL"),IF(AND('[7]INVESTIGADOR_Descripcion tipo r'!$CG38&lt;&gt;"",'[7]INVESTIGADOR_Descripcion tipo r'!$CG38&lt;&gt;0),'[7]INVESTIGADOR_Descripcion tipo r'!$CG38,""),IF($A40="TOTAL",SUM(INDIRECT("AY4:AY"&amp;ROW()-1)),""))</f>
        <v/>
      </c>
      <c r="AZ40" s="3" t="str">
        <f t="shared" ca="1" si="16"/>
        <v/>
      </c>
      <c r="BA40" s="3" t="str">
        <f ca="1">IF(AND($A40&lt;&gt;"",$A40&lt;&gt;"TOTAL"),IF(AND('[7]INVESTIGADOR_Descripcion tipo r'!$CJ38&lt;&gt;"",'[7]INVESTIGADOR_Descripcion tipo r'!$CJ38&lt;&gt;0),'[7]INVESTIGADOR_Descripcion tipo r'!$CJ38,""),IF($A40="TOTAL",SUM(INDIRECT("BA4:BA"&amp;ROW()-1)),""))</f>
        <v/>
      </c>
      <c r="BB40" s="3" t="str">
        <f ca="1">IF(AND($A40&lt;&gt;"",$A40&lt;&gt;"TOTAL"),IF(AND('[7]INVESTIGADOR_Descripcion tipo r'!$CL38&lt;&gt;"",'[7]INVESTIGADOR_Descripcion tipo r'!$CL38&lt;&gt;0),'[7]INVESTIGADOR_Descripcion tipo r'!$CL38,""),IF($A40="TOTAL",SUM(INDIRECT("BB4:BB"&amp;ROW()-1)),""))</f>
        <v/>
      </c>
      <c r="BC40" s="3" t="str">
        <f t="shared" ca="1" si="17"/>
        <v/>
      </c>
      <c r="BD40" s="3" t="str">
        <f ca="1">IF(AND($A40&lt;&gt;"",$A40&lt;&gt;"TOTAL"),IF(AND('[7]INVESTIGADOR_Descripcion tipo r'!$CO38&lt;&gt;"",'[7]INVESTIGADOR_Descripcion tipo r'!$CO38&lt;&gt;0),'[7]INVESTIGADOR_Descripcion tipo r'!$CO38,""),IF($A40="TOTAL",SUM(INDIRECT("BD4:BD"&amp;ROW()-1)),""))</f>
        <v/>
      </c>
      <c r="BE40" s="3" t="str">
        <f ca="1">IF(AND($A40&lt;&gt;"",$A40&lt;&gt;"TOTAL"),IF(AND('[7]INVESTIGADOR_Descripcion tipo r'!$CQ38&lt;&gt;"",'[7]INVESTIGADOR_Descripcion tipo r'!$CQ38&lt;&gt;0),'[7]INVESTIGADOR_Descripcion tipo r'!$CQ38,""),IF($A40="TOTAL",SUM(INDIRECT("BE4:BE"&amp;ROW()-1)),""))</f>
        <v/>
      </c>
      <c r="BF40" s="3" t="str">
        <f t="shared" ca="1" si="18"/>
        <v/>
      </c>
    </row>
    <row r="41" spans="1:58" x14ac:dyDescent="0.2">
      <c r="A41" s="25" t="str">
        <f>IF('[7]INVESTIGADOR_Descripcion tipo r'!$B39&lt;&gt;"",'[7]INVESTIGADOR_Descripcion tipo r'!$B39,IF(AND('[7]INVESTIGADOR_Descripcion tipo r'!$B39="",'[7]INVESTIGADOR_Descripcion tipo r'!$B40="",'[7]INVESTIGADOR_Descripcion tipo r'!$B38=""),"","TOTAL"))</f>
        <v/>
      </c>
      <c r="B41" s="3" t="str">
        <f ca="1">IF(AND($A41&lt;&gt;"",$A41&lt;&gt;"TOTAL"),IF(AND('[7]INVESTIGADOR_Descripcion tipo r'!$C39&lt;&gt;"",'[7]INVESTIGADOR_Descripcion tipo r'!$C39&lt;&gt;0),'[7]INVESTIGADOR_Descripcion tipo r'!$C39,""),IF($A41="TOTAL",SUM(INDIRECT("B4:B"&amp;ROW()-1)),""))</f>
        <v/>
      </c>
      <c r="C41" s="3" t="str">
        <f ca="1">IF(AND($A41&lt;&gt;"",$A41&lt;&gt;"TOTAL"),IF(AND('[7]INVESTIGADOR_Descripcion tipo r'!$E39&lt;&gt;"",'[7]INVESTIGADOR_Descripcion tipo r'!$E39&lt;&gt;0),'[7]INVESTIGADOR_Descripcion tipo r'!$E39,""),IF($A41="TOTAL",SUM(INDIRECT("C4:C"&amp;ROW()-1)),""))</f>
        <v/>
      </c>
      <c r="D41" s="3" t="str">
        <f t="shared" ca="1" si="0"/>
        <v/>
      </c>
      <c r="E41" s="3" t="str">
        <f ca="1">IF(AND($A41&lt;&gt;"",$A41&lt;&gt;"TOTAL"),IF(AND('[7]INVESTIGADOR_Descripcion tipo r'!$H39&lt;&gt;"",'[7]INVESTIGADOR_Descripcion tipo r'!$H39&lt;&gt;0),'[7]INVESTIGADOR_Descripcion tipo r'!$H39,""),IF($A41="TOTAL",SUM(INDIRECT("E4:E"&amp;ROW()-1)),""))</f>
        <v/>
      </c>
      <c r="F41" s="3" t="str">
        <f ca="1">IF(AND($A41&lt;&gt;"",$A41&lt;&gt;"TOTAL"),IF(AND('[7]INVESTIGADOR_Descripcion tipo r'!$J39&lt;&gt;"",'[7]INVESTIGADOR_Descripcion tipo r'!$J39&lt;&gt;0),'[7]INVESTIGADOR_Descripcion tipo r'!$J39,""),IF($A41="TOTAL",SUM(INDIRECT("F4:F"&amp;ROW()-1)),""))</f>
        <v/>
      </c>
      <c r="G41" s="3" t="str">
        <f t="shared" ca="1" si="1"/>
        <v/>
      </c>
      <c r="H41" s="3" t="str">
        <f ca="1">IF(AND($A41&lt;&gt;"",$A41&lt;&gt;"TOTAL"),IF(AND('[7]INVESTIGADOR_Descripcion tipo r'!$M39&lt;&gt;"",'[7]INVESTIGADOR_Descripcion tipo r'!$M39&lt;&gt;0),'[7]INVESTIGADOR_Descripcion tipo r'!$M39,""),IF($A41="TOTAL",SUM(INDIRECT("H4:H"&amp;ROW()-1)),""))</f>
        <v/>
      </c>
      <c r="I41" s="3" t="str">
        <f ca="1">IF(AND($A41&lt;&gt;"",$A41&lt;&gt;"TOTAL"),IF(AND('[7]INVESTIGADOR_Descripcion tipo r'!$O39&lt;&gt;"",'[7]INVESTIGADOR_Descripcion tipo r'!$O39&lt;&gt;0),'[7]INVESTIGADOR_Descripcion tipo r'!$O39,""),IF($A41="TOTAL",SUM(INDIRECT("I4:I"&amp;ROW()-1)),""))</f>
        <v/>
      </c>
      <c r="J41" s="3" t="str">
        <f t="shared" ca="1" si="2"/>
        <v/>
      </c>
      <c r="K41" s="3" t="str">
        <f ca="1">IF(AND($A41&lt;&gt;"",$A41&lt;&gt;"TOTAL"),IF(AND('[7]INVESTIGADOR_Descripcion tipo r'!$R39&lt;&gt;"",'[7]INVESTIGADOR_Descripcion tipo r'!$R39&lt;&gt;0),'[7]INVESTIGADOR_Descripcion tipo r'!$R39,""),IF($A41="TOTAL",SUM(INDIRECT("K4:K"&amp;ROW()-1)),""))</f>
        <v/>
      </c>
      <c r="L41" s="3" t="str">
        <f ca="1">IF(AND($A41&lt;&gt;"",$A41&lt;&gt;"TOTAL"),IF(AND('[7]INVESTIGADOR_Descripcion tipo r'!$T39&lt;&gt;"",'[7]INVESTIGADOR_Descripcion tipo r'!$T39&lt;&gt;0),'[7]INVESTIGADOR_Descripcion tipo r'!$T39,""),IF($A41="TOTAL",SUM(INDIRECT("L4:L"&amp;ROW()-1)),""))</f>
        <v/>
      </c>
      <c r="M41" s="3" t="str">
        <f t="shared" ca="1" si="3"/>
        <v/>
      </c>
      <c r="N41" s="3" t="str">
        <f ca="1">IF(AND($A41&lt;&gt;"",$A41&lt;&gt;"TOTAL"),IF(AND('[7]INVESTIGADOR_Descripcion tipo r'!$W39&lt;&gt;"",'[7]INVESTIGADOR_Descripcion tipo r'!$W39&lt;&gt;0),'[7]INVESTIGADOR_Descripcion tipo r'!$W39,""),IF($A41="TOTAL",SUM(INDIRECT("N4:N"&amp;ROW()-1)),""))</f>
        <v/>
      </c>
      <c r="O41" s="3" t="str">
        <f ca="1">IF(AND($A41&lt;&gt;"",$A41&lt;&gt;"TOTAL"),IF(AND('[7]INVESTIGADOR_Descripcion tipo r'!$Y39&lt;&gt;"",'[7]INVESTIGADOR_Descripcion tipo r'!$Y39&lt;&gt;0),'[7]INVESTIGADOR_Descripcion tipo r'!$Y39,""),IF($A41="TOTAL",SUM(INDIRECT("O4:O"&amp;ROW()-1)),""))</f>
        <v/>
      </c>
      <c r="P41" s="3" t="str">
        <f t="shared" ca="1" si="4"/>
        <v/>
      </c>
      <c r="Q41" s="3" t="str">
        <f ca="1">IF(AND($A41&lt;&gt;"",$A41&lt;&gt;"TOTAL"),IF(AND('[7]INVESTIGADOR_Descripcion tipo r'!$AB39&lt;&gt;"",'[7]INVESTIGADOR_Descripcion tipo r'!$AB39&lt;&gt;0),'[7]INVESTIGADOR_Descripcion tipo r'!$AB39,""),IF($A41="TOTAL",SUM(INDIRECT("Q4:Q"&amp;ROW()-1)),""))</f>
        <v/>
      </c>
      <c r="R41" s="3" t="str">
        <f ca="1">IF(AND($A41&lt;&gt;"",$A41&lt;&gt;"TOTAL"),IF(AND('[7]INVESTIGADOR_Descripcion tipo r'!$AD39&lt;&gt;"",'[7]INVESTIGADOR_Descripcion tipo r'!$AD39&lt;&gt;0),'[7]INVESTIGADOR_Descripcion tipo r'!$AD39,""),IF($A41="TOTAL",SUM(INDIRECT("R4:R"&amp;ROW()-1)),""))</f>
        <v/>
      </c>
      <c r="S41" s="3" t="str">
        <f t="shared" ca="1" si="5"/>
        <v/>
      </c>
      <c r="T41" s="3" t="str">
        <f ca="1">IF(AND($A41&lt;&gt;"",$A41&lt;&gt;"TOTAL"),IF(AND('[7]INVESTIGADOR_Descripcion tipo r'!$AG39&lt;&gt;"",'[7]INVESTIGADOR_Descripcion tipo r'!$AG39&lt;&gt;0),'[7]INVESTIGADOR_Descripcion tipo r'!$AG39,""),IF($A41="TOTAL",SUM(INDIRECT("T4:T"&amp;ROW()-1)),""))</f>
        <v/>
      </c>
      <c r="U41" s="3" t="str">
        <f ca="1">IF(AND($A41&lt;&gt;"",$A41&lt;&gt;"TOTAL"),IF(AND('[7]INVESTIGADOR_Descripcion tipo r'!$AI39&lt;&gt;"",'[7]INVESTIGADOR_Descripcion tipo r'!$AI39&lt;&gt;0),'[7]INVESTIGADOR_Descripcion tipo r'!$AI39,""),IF($A41="TOTAL",SUM(INDIRECT("U4:U"&amp;ROW()-1)),""))</f>
        <v/>
      </c>
      <c r="V41" s="3" t="str">
        <f t="shared" ca="1" si="6"/>
        <v/>
      </c>
      <c r="W41" s="3" t="str">
        <f ca="1">IF(AND($A41&lt;&gt;"",$A41&lt;&gt;"TOTAL"),IF(AND('[7]INVESTIGADOR_Descripcion tipo r'!$AL39&lt;&gt;"",'[7]INVESTIGADOR_Descripcion tipo r'!$AL39&lt;&gt;0),'[7]INVESTIGADOR_Descripcion tipo r'!$AL39,""),IF($A41="TOTAL",SUM(INDIRECT("W4:W"&amp;ROW()-1)),""))</f>
        <v/>
      </c>
      <c r="X41" s="3" t="str">
        <f ca="1">IF(AND($A41&lt;&gt;"",$A41&lt;&gt;"TOTAL"),IF(AND('[7]INVESTIGADOR_Descripcion tipo r'!$AN39&lt;&gt;"",'[7]INVESTIGADOR_Descripcion tipo r'!$AN39&lt;&gt;0),'[7]INVESTIGADOR_Descripcion tipo r'!$AN39,""),IF($A41="TOTAL",SUM(INDIRECT("X4:X"&amp;ROW()-1)),""))</f>
        <v/>
      </c>
      <c r="Y41" s="3" t="str">
        <f t="shared" ca="1" si="7"/>
        <v/>
      </c>
      <c r="Z41" s="3" t="str">
        <f ca="1">IF(AND($A41&lt;&gt;"",$A41&lt;&gt;"TOTAL"),IF(AND('[7]INVESTIGADOR_Descripcion tipo r'!$AQ39&lt;&gt;"",'[7]INVESTIGADOR_Descripcion tipo r'!$AQ39&lt;&gt;0),'[7]INVESTIGADOR_Descripcion tipo r'!$AQ39,""),IF($A41="TOTAL",SUM(INDIRECT("Z4:Z"&amp;ROW()-1)),""))</f>
        <v/>
      </c>
      <c r="AA41" s="3" t="str">
        <f ca="1">IF(AND($A41&lt;&gt;"",$A41&lt;&gt;"TOTAL"),IF(AND('[7]INVESTIGADOR_Descripcion tipo r'!$AS39&lt;&gt;"",'[7]INVESTIGADOR_Descripcion tipo r'!$AS39&lt;&gt;0),'[7]INVESTIGADOR_Descripcion tipo r'!$AS39,""),IF($A41="TOTAL",SUM(INDIRECT("AA4:AA"&amp;ROW()-1)),""))</f>
        <v/>
      </c>
      <c r="AB41" s="3" t="str">
        <f t="shared" ca="1" si="8"/>
        <v/>
      </c>
      <c r="AC41" s="3" t="str">
        <f ca="1">IF(AND($A41&lt;&gt;"",$A41&lt;&gt;"TOTAL"),IF(AND('[7]INVESTIGADOR_Descripcion tipo r'!$AV39&lt;&gt;"",'[7]INVESTIGADOR_Descripcion tipo r'!$AV39&lt;&gt;0),'[7]INVESTIGADOR_Descripcion tipo r'!$AV39,""),IF($A41="TOTAL",SUM(INDIRECT("AC4:AC"&amp;ROW()-1)),""))</f>
        <v/>
      </c>
      <c r="AD41" s="3" t="str">
        <f ca="1">IF(AND($A41&lt;&gt;"",$A41&lt;&gt;"TOTAL"),IF(AND('[7]INVESTIGADOR_Descripcion tipo r'!$AX39&lt;&gt;"",'[7]INVESTIGADOR_Descripcion tipo r'!$AX39&lt;&gt;0),'[7]INVESTIGADOR_Descripcion tipo r'!$AX39,""),IF($A41="TOTAL",SUM(INDIRECT("AD4:AD"&amp;ROW()-1)),""))</f>
        <v/>
      </c>
      <c r="AE41" s="3" t="str">
        <f t="shared" ca="1" si="9"/>
        <v/>
      </c>
      <c r="AF41" s="3" t="str">
        <f ca="1">IF(AND($A41&lt;&gt;"",$A41&lt;&gt;"TOTAL"),IF(AND('[7]INVESTIGADOR_Descripcion tipo r'!$BA39&lt;&gt;"",'[7]INVESTIGADOR_Descripcion tipo r'!$BA39&lt;&gt;0),'[7]INVESTIGADOR_Descripcion tipo r'!$BA39,""),IF($A41="TOTAL",SUM(INDIRECT("AF4:AF"&amp;ROW()-1)),""))</f>
        <v/>
      </c>
      <c r="AG41" s="3" t="str">
        <f ca="1">IF(AND($A41&lt;&gt;"",$A41&lt;&gt;"TOTAL"),IF(AND('[7]INVESTIGADOR_Descripcion tipo r'!$BC39&lt;&gt;"",'[7]INVESTIGADOR_Descripcion tipo r'!$BC39&lt;&gt;0),'[7]INVESTIGADOR_Descripcion tipo r'!$BC39,""),IF($A41="TOTAL",SUM(INDIRECT("AG4:AG"&amp;ROW()-1)),""))</f>
        <v/>
      </c>
      <c r="AH41" s="3" t="str">
        <f t="shared" ca="1" si="10"/>
        <v/>
      </c>
      <c r="AI41" s="3" t="str">
        <f ca="1">IF(AND($A41&lt;&gt;"",$A41&lt;&gt;"TOTAL"),IF(AND('[7]INVESTIGADOR_Descripcion tipo r'!$BF39&lt;&gt;"",'[7]INVESTIGADOR_Descripcion tipo r'!$BF39&lt;&gt;0),'[7]INVESTIGADOR_Descripcion tipo r'!$BF39,""),IF($A41="TOTAL",SUM(INDIRECT("AI4:AI"&amp;ROW()-1)),""))</f>
        <v/>
      </c>
      <c r="AJ41" s="3" t="str">
        <f ca="1">IF(AND($A41&lt;&gt;"",$A41&lt;&gt;"TOTAL"),IF(AND('[7]INVESTIGADOR_Descripcion tipo r'!$BH39&lt;&gt;"",'[7]INVESTIGADOR_Descripcion tipo r'!$BH39&lt;&gt;0),'[7]INVESTIGADOR_Descripcion tipo r'!$BH39,""),IF($A41="TOTAL",SUM(INDIRECT("AJ4:AJ"&amp;ROW()-1)),""))</f>
        <v/>
      </c>
      <c r="AK41" s="3" t="str">
        <f t="shared" ca="1" si="11"/>
        <v/>
      </c>
      <c r="AL41" s="3" t="str">
        <f ca="1">IF(AND($A41&lt;&gt;"",$A41&lt;&gt;"TOTAL"),IF(AND('[7]INVESTIGADOR_Descripcion tipo r'!$BK39&lt;&gt;"",'[7]INVESTIGADOR_Descripcion tipo r'!$BK39&lt;&gt;0),'[7]INVESTIGADOR_Descripcion tipo r'!$BK39,""),IF($A41="TOTAL",SUM(INDIRECT("AL4:AL"&amp;ROW()-1)),""))</f>
        <v/>
      </c>
      <c r="AM41" s="3" t="str">
        <f ca="1">IF(AND($A41&lt;&gt;"",$A41&lt;&gt;"TOTAL"),IF(AND('[7]INVESTIGADOR_Descripcion tipo r'!$BM39&lt;&gt;"",'[7]INVESTIGADOR_Descripcion tipo r'!$BM39&lt;&gt;0),'[7]INVESTIGADOR_Descripcion tipo r'!$BM39,""),IF($A41="TOTAL",SUM(INDIRECT("AM4:AM"&amp;ROW()-1)),""))</f>
        <v/>
      </c>
      <c r="AN41" s="3" t="str">
        <f t="shared" ca="1" si="12"/>
        <v/>
      </c>
      <c r="AO41" s="3" t="str">
        <f ca="1">IF(AND($A41&lt;&gt;"",$A41&lt;&gt;"TOTAL"),IF(AND('[7]INVESTIGADOR_Descripcion tipo r'!$BP39&lt;&gt;"",'[7]INVESTIGADOR_Descripcion tipo r'!$BP39&lt;&gt;0),'[7]INVESTIGADOR_Descripcion tipo r'!$BP39,""),IF($A41="TOTAL",SUM(INDIRECT("AO4:AO"&amp;ROW()-1)),""))</f>
        <v/>
      </c>
      <c r="AP41" s="3" t="str">
        <f ca="1">IF(AND($A41&lt;&gt;"",$A41&lt;&gt;"TOTAL"),IF(AND('[7]INVESTIGADOR_Descripcion tipo r'!$BR39&lt;&gt;"",'[7]INVESTIGADOR_Descripcion tipo r'!$BR39&lt;&gt;0),'[7]INVESTIGADOR_Descripcion tipo r'!$BR39,""),IF($A41="TOTAL",SUM(INDIRECT("AP4:AP"&amp;ROW()-1)),""))</f>
        <v/>
      </c>
      <c r="AQ41" s="3" t="str">
        <f t="shared" ca="1" si="13"/>
        <v/>
      </c>
      <c r="AR41" s="3" t="str">
        <f ca="1">IF(AND($A41&lt;&gt;"",$A41&lt;&gt;"TOTAL"),IF(AND('[7]INVESTIGADOR_Descripcion tipo r'!$BU39&lt;&gt;"",'[7]INVESTIGADOR_Descripcion tipo r'!$BU39&lt;&gt;0),'[7]INVESTIGADOR_Descripcion tipo r'!$BU39,""),IF($A41="TOTAL",SUM(INDIRECT("AR4:AR"&amp;ROW()-1)),""))</f>
        <v/>
      </c>
      <c r="AS41" s="3" t="str">
        <f ca="1">IF(AND($A41&lt;&gt;"",$A41&lt;&gt;"TOTAL"),IF(AND('[7]INVESTIGADOR_Descripcion tipo r'!$BW39&lt;&gt;"",'[7]INVESTIGADOR_Descripcion tipo r'!$BW39&lt;&gt;0),'[7]INVESTIGADOR_Descripcion tipo r'!$BW39,""),IF($A41="TOTAL",SUM(INDIRECT("AS4:AS"&amp;ROW()-1)),""))</f>
        <v/>
      </c>
      <c r="AT41" s="3" t="str">
        <f t="shared" ca="1" si="14"/>
        <v/>
      </c>
      <c r="AU41" s="3" t="str">
        <f ca="1">IF(AND($A41&lt;&gt;"",$A41&lt;&gt;"TOTAL"),IF(AND('[7]INVESTIGADOR_Descripcion tipo r'!$BZ39&lt;&gt;"",'[7]INVESTIGADOR_Descripcion tipo r'!$BZ39&lt;&gt;0),'[7]INVESTIGADOR_Descripcion tipo r'!$BZ39,""),IF($A41="TOTAL",SUM(INDIRECT("AU4:AU"&amp;ROW()-1)),""))</f>
        <v/>
      </c>
      <c r="AV41" s="3" t="str">
        <f ca="1">IF(AND($A41&lt;&gt;"",$A41&lt;&gt;"TOTAL"),IF(AND('[7]INVESTIGADOR_Descripcion tipo r'!$CB39&lt;&gt;"",'[7]INVESTIGADOR_Descripcion tipo r'!$CB39&lt;&gt;0),'[7]INVESTIGADOR_Descripcion tipo r'!$CB39,""),IF($A41="TOTAL",SUM(INDIRECT("AV4:AV"&amp;ROW()-1)),""))</f>
        <v/>
      </c>
      <c r="AW41" s="3" t="str">
        <f t="shared" ca="1" si="15"/>
        <v/>
      </c>
      <c r="AX41" s="3" t="str">
        <f ca="1">IF(AND($A41&lt;&gt;"",$A41&lt;&gt;"TOTAL"),IF(AND('[7]INVESTIGADOR_Descripcion tipo r'!$CE39&lt;&gt;"",'[7]INVESTIGADOR_Descripcion tipo r'!$CE39&lt;&gt;0),'[7]INVESTIGADOR_Descripcion tipo r'!$CE39,""),IF($A41="TOTAL",SUM(INDIRECT("AX4:AX"&amp;ROW()-1)),""))</f>
        <v/>
      </c>
      <c r="AY41" s="3" t="str">
        <f ca="1">IF(AND($A41&lt;&gt;"",$A41&lt;&gt;"TOTAL"),IF(AND('[7]INVESTIGADOR_Descripcion tipo r'!$CG39&lt;&gt;"",'[7]INVESTIGADOR_Descripcion tipo r'!$CG39&lt;&gt;0),'[7]INVESTIGADOR_Descripcion tipo r'!$CG39,""),IF($A41="TOTAL",SUM(INDIRECT("AY4:AY"&amp;ROW()-1)),""))</f>
        <v/>
      </c>
      <c r="AZ41" s="3" t="str">
        <f t="shared" ca="1" si="16"/>
        <v/>
      </c>
      <c r="BA41" s="3" t="str">
        <f ca="1">IF(AND($A41&lt;&gt;"",$A41&lt;&gt;"TOTAL"),IF(AND('[7]INVESTIGADOR_Descripcion tipo r'!$CJ39&lt;&gt;"",'[7]INVESTIGADOR_Descripcion tipo r'!$CJ39&lt;&gt;0),'[7]INVESTIGADOR_Descripcion tipo r'!$CJ39,""),IF($A41="TOTAL",SUM(INDIRECT("BA4:BA"&amp;ROW()-1)),""))</f>
        <v/>
      </c>
      <c r="BB41" s="3" t="str">
        <f ca="1">IF(AND($A41&lt;&gt;"",$A41&lt;&gt;"TOTAL"),IF(AND('[7]INVESTIGADOR_Descripcion tipo r'!$CL39&lt;&gt;"",'[7]INVESTIGADOR_Descripcion tipo r'!$CL39&lt;&gt;0),'[7]INVESTIGADOR_Descripcion tipo r'!$CL39,""),IF($A41="TOTAL",SUM(INDIRECT("BB4:BB"&amp;ROW()-1)),""))</f>
        <v/>
      </c>
      <c r="BC41" s="3" t="str">
        <f t="shared" ca="1" si="17"/>
        <v/>
      </c>
      <c r="BD41" s="3" t="str">
        <f ca="1">IF(AND($A41&lt;&gt;"",$A41&lt;&gt;"TOTAL"),IF(AND('[7]INVESTIGADOR_Descripcion tipo r'!$CO39&lt;&gt;"",'[7]INVESTIGADOR_Descripcion tipo r'!$CO39&lt;&gt;0),'[7]INVESTIGADOR_Descripcion tipo r'!$CO39,""),IF($A41="TOTAL",SUM(INDIRECT("BD4:BD"&amp;ROW()-1)),""))</f>
        <v/>
      </c>
      <c r="BE41" s="3" t="str">
        <f ca="1">IF(AND($A41&lt;&gt;"",$A41&lt;&gt;"TOTAL"),IF(AND('[7]INVESTIGADOR_Descripcion tipo r'!$CQ39&lt;&gt;"",'[7]INVESTIGADOR_Descripcion tipo r'!$CQ39&lt;&gt;0),'[7]INVESTIGADOR_Descripcion tipo r'!$CQ39,""),IF($A41="TOTAL",SUM(INDIRECT("BE4:BE"&amp;ROW()-1)),""))</f>
        <v/>
      </c>
      <c r="BF41" s="3" t="str">
        <f t="shared" ca="1" si="18"/>
        <v/>
      </c>
    </row>
    <row r="42" spans="1:58" x14ac:dyDescent="0.2">
      <c r="A42" s="25" t="str">
        <f>IF('[7]INVESTIGADOR_Descripcion tipo r'!$B40&lt;&gt;"",'[7]INVESTIGADOR_Descripcion tipo r'!$B40,IF(AND('[7]INVESTIGADOR_Descripcion tipo r'!$B40="",'[7]INVESTIGADOR_Descripcion tipo r'!$B41="",'[7]INVESTIGADOR_Descripcion tipo r'!$B39=""),"","TOTAL"))</f>
        <v/>
      </c>
      <c r="B42" s="3" t="str">
        <f ca="1">IF(AND($A42&lt;&gt;"",$A42&lt;&gt;"TOTAL"),IF(AND('[7]INVESTIGADOR_Descripcion tipo r'!$C40&lt;&gt;"",'[7]INVESTIGADOR_Descripcion tipo r'!$C40&lt;&gt;0),'[7]INVESTIGADOR_Descripcion tipo r'!$C40,""),IF($A42="TOTAL",SUM(INDIRECT("B4:B"&amp;ROW()-1)),""))</f>
        <v/>
      </c>
      <c r="C42" s="3" t="str">
        <f ca="1">IF(AND($A42&lt;&gt;"",$A42&lt;&gt;"TOTAL"),IF(AND('[7]INVESTIGADOR_Descripcion tipo r'!$E40&lt;&gt;"",'[7]INVESTIGADOR_Descripcion tipo r'!$E40&lt;&gt;0),'[7]INVESTIGADOR_Descripcion tipo r'!$E40,""),IF($A42="TOTAL",SUM(INDIRECT("C4:C"&amp;ROW()-1)),""))</f>
        <v/>
      </c>
      <c r="D42" s="3" t="str">
        <f t="shared" ca="1" si="0"/>
        <v/>
      </c>
      <c r="E42" s="3" t="str">
        <f ca="1">IF(AND($A42&lt;&gt;"",$A42&lt;&gt;"TOTAL"),IF(AND('[7]INVESTIGADOR_Descripcion tipo r'!$H40&lt;&gt;"",'[7]INVESTIGADOR_Descripcion tipo r'!$H40&lt;&gt;0),'[7]INVESTIGADOR_Descripcion tipo r'!$H40,""),IF($A42="TOTAL",SUM(INDIRECT("E4:E"&amp;ROW()-1)),""))</f>
        <v/>
      </c>
      <c r="F42" s="3" t="str">
        <f ca="1">IF(AND($A42&lt;&gt;"",$A42&lt;&gt;"TOTAL"),IF(AND('[7]INVESTIGADOR_Descripcion tipo r'!$J40&lt;&gt;"",'[7]INVESTIGADOR_Descripcion tipo r'!$J40&lt;&gt;0),'[7]INVESTIGADOR_Descripcion tipo r'!$J40,""),IF($A42="TOTAL",SUM(INDIRECT("F4:F"&amp;ROW()-1)),""))</f>
        <v/>
      </c>
      <c r="G42" s="3" t="str">
        <f t="shared" ca="1" si="1"/>
        <v/>
      </c>
      <c r="H42" s="3" t="str">
        <f ca="1">IF(AND($A42&lt;&gt;"",$A42&lt;&gt;"TOTAL"),IF(AND('[7]INVESTIGADOR_Descripcion tipo r'!$M40&lt;&gt;"",'[7]INVESTIGADOR_Descripcion tipo r'!$M40&lt;&gt;0),'[7]INVESTIGADOR_Descripcion tipo r'!$M40,""),IF($A42="TOTAL",SUM(INDIRECT("H4:H"&amp;ROW()-1)),""))</f>
        <v/>
      </c>
      <c r="I42" s="3" t="str">
        <f ca="1">IF(AND($A42&lt;&gt;"",$A42&lt;&gt;"TOTAL"),IF(AND('[7]INVESTIGADOR_Descripcion tipo r'!$O40&lt;&gt;"",'[7]INVESTIGADOR_Descripcion tipo r'!$O40&lt;&gt;0),'[7]INVESTIGADOR_Descripcion tipo r'!$O40,""),IF($A42="TOTAL",SUM(INDIRECT("I4:I"&amp;ROW()-1)),""))</f>
        <v/>
      </c>
      <c r="J42" s="3" t="str">
        <f t="shared" ca="1" si="2"/>
        <v/>
      </c>
      <c r="K42" s="3" t="str">
        <f ca="1">IF(AND($A42&lt;&gt;"",$A42&lt;&gt;"TOTAL"),IF(AND('[7]INVESTIGADOR_Descripcion tipo r'!$R40&lt;&gt;"",'[7]INVESTIGADOR_Descripcion tipo r'!$R40&lt;&gt;0),'[7]INVESTIGADOR_Descripcion tipo r'!$R40,""),IF($A42="TOTAL",SUM(INDIRECT("K4:K"&amp;ROW()-1)),""))</f>
        <v/>
      </c>
      <c r="L42" s="3" t="str">
        <f ca="1">IF(AND($A42&lt;&gt;"",$A42&lt;&gt;"TOTAL"),IF(AND('[7]INVESTIGADOR_Descripcion tipo r'!$T40&lt;&gt;"",'[7]INVESTIGADOR_Descripcion tipo r'!$T40&lt;&gt;0),'[7]INVESTIGADOR_Descripcion tipo r'!$T40,""),IF($A42="TOTAL",SUM(INDIRECT("L4:L"&amp;ROW()-1)),""))</f>
        <v/>
      </c>
      <c r="M42" s="3" t="str">
        <f t="shared" ca="1" si="3"/>
        <v/>
      </c>
      <c r="N42" s="3" t="str">
        <f ca="1">IF(AND($A42&lt;&gt;"",$A42&lt;&gt;"TOTAL"),IF(AND('[7]INVESTIGADOR_Descripcion tipo r'!$W40&lt;&gt;"",'[7]INVESTIGADOR_Descripcion tipo r'!$W40&lt;&gt;0),'[7]INVESTIGADOR_Descripcion tipo r'!$W40,""),IF($A42="TOTAL",SUM(INDIRECT("N4:N"&amp;ROW()-1)),""))</f>
        <v/>
      </c>
      <c r="O42" s="3" t="str">
        <f ca="1">IF(AND($A42&lt;&gt;"",$A42&lt;&gt;"TOTAL"),IF(AND('[7]INVESTIGADOR_Descripcion tipo r'!$Y40&lt;&gt;"",'[7]INVESTIGADOR_Descripcion tipo r'!$Y40&lt;&gt;0),'[7]INVESTIGADOR_Descripcion tipo r'!$Y40,""),IF($A42="TOTAL",SUM(INDIRECT("O4:O"&amp;ROW()-1)),""))</f>
        <v/>
      </c>
      <c r="P42" s="3" t="str">
        <f t="shared" ca="1" si="4"/>
        <v/>
      </c>
      <c r="Q42" s="3" t="str">
        <f ca="1">IF(AND($A42&lt;&gt;"",$A42&lt;&gt;"TOTAL"),IF(AND('[7]INVESTIGADOR_Descripcion tipo r'!$AB40&lt;&gt;"",'[7]INVESTIGADOR_Descripcion tipo r'!$AB40&lt;&gt;0),'[7]INVESTIGADOR_Descripcion tipo r'!$AB40,""),IF($A42="TOTAL",SUM(INDIRECT("Q4:Q"&amp;ROW()-1)),""))</f>
        <v/>
      </c>
      <c r="R42" s="3" t="str">
        <f ca="1">IF(AND($A42&lt;&gt;"",$A42&lt;&gt;"TOTAL"),IF(AND('[7]INVESTIGADOR_Descripcion tipo r'!$AD40&lt;&gt;"",'[7]INVESTIGADOR_Descripcion tipo r'!$AD40&lt;&gt;0),'[7]INVESTIGADOR_Descripcion tipo r'!$AD40,""),IF($A42="TOTAL",SUM(INDIRECT("R4:R"&amp;ROW()-1)),""))</f>
        <v/>
      </c>
      <c r="S42" s="3" t="str">
        <f t="shared" ca="1" si="5"/>
        <v/>
      </c>
      <c r="T42" s="3" t="str">
        <f ca="1">IF(AND($A42&lt;&gt;"",$A42&lt;&gt;"TOTAL"),IF(AND('[7]INVESTIGADOR_Descripcion tipo r'!$AG40&lt;&gt;"",'[7]INVESTIGADOR_Descripcion tipo r'!$AG40&lt;&gt;0),'[7]INVESTIGADOR_Descripcion tipo r'!$AG40,""),IF($A42="TOTAL",SUM(INDIRECT("T4:T"&amp;ROW()-1)),""))</f>
        <v/>
      </c>
      <c r="U42" s="3" t="str">
        <f ca="1">IF(AND($A42&lt;&gt;"",$A42&lt;&gt;"TOTAL"),IF(AND('[7]INVESTIGADOR_Descripcion tipo r'!$AI40&lt;&gt;"",'[7]INVESTIGADOR_Descripcion tipo r'!$AI40&lt;&gt;0),'[7]INVESTIGADOR_Descripcion tipo r'!$AI40,""),IF($A42="TOTAL",SUM(INDIRECT("U4:U"&amp;ROW()-1)),""))</f>
        <v/>
      </c>
      <c r="V42" s="3" t="str">
        <f t="shared" ca="1" si="6"/>
        <v/>
      </c>
      <c r="W42" s="3" t="str">
        <f ca="1">IF(AND($A42&lt;&gt;"",$A42&lt;&gt;"TOTAL"),IF(AND('[7]INVESTIGADOR_Descripcion tipo r'!$AL40&lt;&gt;"",'[7]INVESTIGADOR_Descripcion tipo r'!$AL40&lt;&gt;0),'[7]INVESTIGADOR_Descripcion tipo r'!$AL40,""),IF($A42="TOTAL",SUM(INDIRECT("W4:W"&amp;ROW()-1)),""))</f>
        <v/>
      </c>
      <c r="X42" s="3" t="str">
        <f ca="1">IF(AND($A42&lt;&gt;"",$A42&lt;&gt;"TOTAL"),IF(AND('[7]INVESTIGADOR_Descripcion tipo r'!$AN40&lt;&gt;"",'[7]INVESTIGADOR_Descripcion tipo r'!$AN40&lt;&gt;0),'[7]INVESTIGADOR_Descripcion tipo r'!$AN40,""),IF($A42="TOTAL",SUM(INDIRECT("X4:X"&amp;ROW()-1)),""))</f>
        <v/>
      </c>
      <c r="Y42" s="3" t="str">
        <f t="shared" ca="1" si="7"/>
        <v/>
      </c>
      <c r="Z42" s="3" t="str">
        <f ca="1">IF(AND($A42&lt;&gt;"",$A42&lt;&gt;"TOTAL"),IF(AND('[7]INVESTIGADOR_Descripcion tipo r'!$AQ40&lt;&gt;"",'[7]INVESTIGADOR_Descripcion tipo r'!$AQ40&lt;&gt;0),'[7]INVESTIGADOR_Descripcion tipo r'!$AQ40,""),IF($A42="TOTAL",SUM(INDIRECT("Z4:Z"&amp;ROW()-1)),""))</f>
        <v/>
      </c>
      <c r="AA42" s="3" t="str">
        <f ca="1">IF(AND($A42&lt;&gt;"",$A42&lt;&gt;"TOTAL"),IF(AND('[7]INVESTIGADOR_Descripcion tipo r'!$AS40&lt;&gt;"",'[7]INVESTIGADOR_Descripcion tipo r'!$AS40&lt;&gt;0),'[7]INVESTIGADOR_Descripcion tipo r'!$AS40,""),IF($A42="TOTAL",SUM(INDIRECT("AA4:AA"&amp;ROW()-1)),""))</f>
        <v/>
      </c>
      <c r="AB42" s="3" t="str">
        <f t="shared" ca="1" si="8"/>
        <v/>
      </c>
      <c r="AC42" s="3" t="str">
        <f ca="1">IF(AND($A42&lt;&gt;"",$A42&lt;&gt;"TOTAL"),IF(AND('[7]INVESTIGADOR_Descripcion tipo r'!$AV40&lt;&gt;"",'[7]INVESTIGADOR_Descripcion tipo r'!$AV40&lt;&gt;0),'[7]INVESTIGADOR_Descripcion tipo r'!$AV40,""),IF($A42="TOTAL",SUM(INDIRECT("AC4:AC"&amp;ROW()-1)),""))</f>
        <v/>
      </c>
      <c r="AD42" s="3" t="str">
        <f ca="1">IF(AND($A42&lt;&gt;"",$A42&lt;&gt;"TOTAL"),IF(AND('[7]INVESTIGADOR_Descripcion tipo r'!$AX40&lt;&gt;"",'[7]INVESTIGADOR_Descripcion tipo r'!$AX40&lt;&gt;0),'[7]INVESTIGADOR_Descripcion tipo r'!$AX40,""),IF($A42="TOTAL",SUM(INDIRECT("AD4:AD"&amp;ROW()-1)),""))</f>
        <v/>
      </c>
      <c r="AE42" s="3" t="str">
        <f t="shared" ca="1" si="9"/>
        <v/>
      </c>
      <c r="AF42" s="3" t="str">
        <f ca="1">IF(AND($A42&lt;&gt;"",$A42&lt;&gt;"TOTAL"),IF(AND('[7]INVESTIGADOR_Descripcion tipo r'!$BA40&lt;&gt;"",'[7]INVESTIGADOR_Descripcion tipo r'!$BA40&lt;&gt;0),'[7]INVESTIGADOR_Descripcion tipo r'!$BA40,""),IF($A42="TOTAL",SUM(INDIRECT("AF4:AF"&amp;ROW()-1)),""))</f>
        <v/>
      </c>
      <c r="AG42" s="3" t="str">
        <f ca="1">IF(AND($A42&lt;&gt;"",$A42&lt;&gt;"TOTAL"),IF(AND('[7]INVESTIGADOR_Descripcion tipo r'!$BC40&lt;&gt;"",'[7]INVESTIGADOR_Descripcion tipo r'!$BC40&lt;&gt;0),'[7]INVESTIGADOR_Descripcion tipo r'!$BC40,""),IF($A42="TOTAL",SUM(INDIRECT("AG4:AG"&amp;ROW()-1)),""))</f>
        <v/>
      </c>
      <c r="AH42" s="3" t="str">
        <f t="shared" ca="1" si="10"/>
        <v/>
      </c>
      <c r="AI42" s="3" t="str">
        <f ca="1">IF(AND($A42&lt;&gt;"",$A42&lt;&gt;"TOTAL"),IF(AND('[7]INVESTIGADOR_Descripcion tipo r'!$BF40&lt;&gt;"",'[7]INVESTIGADOR_Descripcion tipo r'!$BF40&lt;&gt;0),'[7]INVESTIGADOR_Descripcion tipo r'!$BF40,""),IF($A42="TOTAL",SUM(INDIRECT("AI4:AI"&amp;ROW()-1)),""))</f>
        <v/>
      </c>
      <c r="AJ42" s="3" t="str">
        <f ca="1">IF(AND($A42&lt;&gt;"",$A42&lt;&gt;"TOTAL"),IF(AND('[7]INVESTIGADOR_Descripcion tipo r'!$BH40&lt;&gt;"",'[7]INVESTIGADOR_Descripcion tipo r'!$BH40&lt;&gt;0),'[7]INVESTIGADOR_Descripcion tipo r'!$BH40,""),IF($A42="TOTAL",SUM(INDIRECT("AJ4:AJ"&amp;ROW()-1)),""))</f>
        <v/>
      </c>
      <c r="AK42" s="3" t="str">
        <f t="shared" ca="1" si="11"/>
        <v/>
      </c>
      <c r="AL42" s="3" t="str">
        <f ca="1">IF(AND($A42&lt;&gt;"",$A42&lt;&gt;"TOTAL"),IF(AND('[7]INVESTIGADOR_Descripcion tipo r'!$BK40&lt;&gt;"",'[7]INVESTIGADOR_Descripcion tipo r'!$BK40&lt;&gt;0),'[7]INVESTIGADOR_Descripcion tipo r'!$BK40,""),IF($A42="TOTAL",SUM(INDIRECT("AL4:AL"&amp;ROW()-1)),""))</f>
        <v/>
      </c>
      <c r="AM42" s="3" t="str">
        <f ca="1">IF(AND($A42&lt;&gt;"",$A42&lt;&gt;"TOTAL"),IF(AND('[7]INVESTIGADOR_Descripcion tipo r'!$BM40&lt;&gt;"",'[7]INVESTIGADOR_Descripcion tipo r'!$BM40&lt;&gt;0),'[7]INVESTIGADOR_Descripcion tipo r'!$BM40,""),IF($A42="TOTAL",SUM(INDIRECT("AM4:AM"&amp;ROW()-1)),""))</f>
        <v/>
      </c>
      <c r="AN42" s="3" t="str">
        <f t="shared" ca="1" si="12"/>
        <v/>
      </c>
      <c r="AO42" s="3" t="str">
        <f ca="1">IF(AND($A42&lt;&gt;"",$A42&lt;&gt;"TOTAL"),IF(AND('[7]INVESTIGADOR_Descripcion tipo r'!$BP40&lt;&gt;"",'[7]INVESTIGADOR_Descripcion tipo r'!$BP40&lt;&gt;0),'[7]INVESTIGADOR_Descripcion tipo r'!$BP40,""),IF($A42="TOTAL",SUM(INDIRECT("AO4:AO"&amp;ROW()-1)),""))</f>
        <v/>
      </c>
      <c r="AP42" s="3" t="str">
        <f ca="1">IF(AND($A42&lt;&gt;"",$A42&lt;&gt;"TOTAL"),IF(AND('[7]INVESTIGADOR_Descripcion tipo r'!$BR40&lt;&gt;"",'[7]INVESTIGADOR_Descripcion tipo r'!$BR40&lt;&gt;0),'[7]INVESTIGADOR_Descripcion tipo r'!$BR40,""),IF($A42="TOTAL",SUM(INDIRECT("AP4:AP"&amp;ROW()-1)),""))</f>
        <v/>
      </c>
      <c r="AQ42" s="3" t="str">
        <f t="shared" ca="1" si="13"/>
        <v/>
      </c>
      <c r="AR42" s="3" t="str">
        <f ca="1">IF(AND($A42&lt;&gt;"",$A42&lt;&gt;"TOTAL"),IF(AND('[7]INVESTIGADOR_Descripcion tipo r'!$BU40&lt;&gt;"",'[7]INVESTIGADOR_Descripcion tipo r'!$BU40&lt;&gt;0),'[7]INVESTIGADOR_Descripcion tipo r'!$BU40,""),IF($A42="TOTAL",SUM(INDIRECT("AR4:AR"&amp;ROW()-1)),""))</f>
        <v/>
      </c>
      <c r="AS42" s="3" t="str">
        <f ca="1">IF(AND($A42&lt;&gt;"",$A42&lt;&gt;"TOTAL"),IF(AND('[7]INVESTIGADOR_Descripcion tipo r'!$BW40&lt;&gt;"",'[7]INVESTIGADOR_Descripcion tipo r'!$BW40&lt;&gt;0),'[7]INVESTIGADOR_Descripcion tipo r'!$BW40,""),IF($A42="TOTAL",SUM(INDIRECT("AS4:AS"&amp;ROW()-1)),""))</f>
        <v/>
      </c>
      <c r="AT42" s="3" t="str">
        <f t="shared" ca="1" si="14"/>
        <v/>
      </c>
      <c r="AU42" s="3" t="str">
        <f ca="1">IF(AND($A42&lt;&gt;"",$A42&lt;&gt;"TOTAL"),IF(AND('[7]INVESTIGADOR_Descripcion tipo r'!$BZ40&lt;&gt;"",'[7]INVESTIGADOR_Descripcion tipo r'!$BZ40&lt;&gt;0),'[7]INVESTIGADOR_Descripcion tipo r'!$BZ40,""),IF($A42="TOTAL",SUM(INDIRECT("AU4:AU"&amp;ROW()-1)),""))</f>
        <v/>
      </c>
      <c r="AV42" s="3" t="str">
        <f ca="1">IF(AND($A42&lt;&gt;"",$A42&lt;&gt;"TOTAL"),IF(AND('[7]INVESTIGADOR_Descripcion tipo r'!$CB40&lt;&gt;"",'[7]INVESTIGADOR_Descripcion tipo r'!$CB40&lt;&gt;0),'[7]INVESTIGADOR_Descripcion tipo r'!$CB40,""),IF($A42="TOTAL",SUM(INDIRECT("AV4:AV"&amp;ROW()-1)),""))</f>
        <v/>
      </c>
      <c r="AW42" s="3" t="str">
        <f t="shared" ca="1" si="15"/>
        <v/>
      </c>
      <c r="AX42" s="3" t="str">
        <f ca="1">IF(AND($A42&lt;&gt;"",$A42&lt;&gt;"TOTAL"),IF(AND('[7]INVESTIGADOR_Descripcion tipo r'!$CE40&lt;&gt;"",'[7]INVESTIGADOR_Descripcion tipo r'!$CE40&lt;&gt;0),'[7]INVESTIGADOR_Descripcion tipo r'!$CE40,""),IF($A42="TOTAL",SUM(INDIRECT("AX4:AX"&amp;ROW()-1)),""))</f>
        <v/>
      </c>
      <c r="AY42" s="3" t="str">
        <f ca="1">IF(AND($A42&lt;&gt;"",$A42&lt;&gt;"TOTAL"),IF(AND('[7]INVESTIGADOR_Descripcion tipo r'!$CG40&lt;&gt;"",'[7]INVESTIGADOR_Descripcion tipo r'!$CG40&lt;&gt;0),'[7]INVESTIGADOR_Descripcion tipo r'!$CG40,""),IF($A42="TOTAL",SUM(INDIRECT("AY4:AY"&amp;ROW()-1)),""))</f>
        <v/>
      </c>
      <c r="AZ42" s="3" t="str">
        <f t="shared" ca="1" si="16"/>
        <v/>
      </c>
      <c r="BA42" s="3" t="str">
        <f ca="1">IF(AND($A42&lt;&gt;"",$A42&lt;&gt;"TOTAL"),IF(AND('[7]INVESTIGADOR_Descripcion tipo r'!$CJ40&lt;&gt;"",'[7]INVESTIGADOR_Descripcion tipo r'!$CJ40&lt;&gt;0),'[7]INVESTIGADOR_Descripcion tipo r'!$CJ40,""),IF($A42="TOTAL",SUM(INDIRECT("BA4:BA"&amp;ROW()-1)),""))</f>
        <v/>
      </c>
      <c r="BB42" s="3" t="str">
        <f ca="1">IF(AND($A42&lt;&gt;"",$A42&lt;&gt;"TOTAL"),IF(AND('[7]INVESTIGADOR_Descripcion tipo r'!$CL40&lt;&gt;"",'[7]INVESTIGADOR_Descripcion tipo r'!$CL40&lt;&gt;0),'[7]INVESTIGADOR_Descripcion tipo r'!$CL40,""),IF($A42="TOTAL",SUM(INDIRECT("BB4:BB"&amp;ROW()-1)),""))</f>
        <v/>
      </c>
      <c r="BC42" s="3" t="str">
        <f t="shared" ca="1" si="17"/>
        <v/>
      </c>
      <c r="BD42" s="3" t="str">
        <f ca="1">IF(AND($A42&lt;&gt;"",$A42&lt;&gt;"TOTAL"),IF(AND('[7]INVESTIGADOR_Descripcion tipo r'!$CO40&lt;&gt;"",'[7]INVESTIGADOR_Descripcion tipo r'!$CO40&lt;&gt;0),'[7]INVESTIGADOR_Descripcion tipo r'!$CO40,""),IF($A42="TOTAL",SUM(INDIRECT("BD4:BD"&amp;ROW()-1)),""))</f>
        <v/>
      </c>
      <c r="BE42" s="3" t="str">
        <f ca="1">IF(AND($A42&lt;&gt;"",$A42&lt;&gt;"TOTAL"),IF(AND('[7]INVESTIGADOR_Descripcion tipo r'!$CQ40&lt;&gt;"",'[7]INVESTIGADOR_Descripcion tipo r'!$CQ40&lt;&gt;0),'[7]INVESTIGADOR_Descripcion tipo r'!$CQ40,""),IF($A42="TOTAL",SUM(INDIRECT("BE4:BE"&amp;ROW()-1)),""))</f>
        <v/>
      </c>
      <c r="BF42" s="3" t="str">
        <f t="shared" ca="1" si="18"/>
        <v/>
      </c>
    </row>
    <row r="43" spans="1:58" x14ac:dyDescent="0.2">
      <c r="A43" s="25" t="str">
        <f>IF('[7]INVESTIGADOR_Descripcion tipo r'!$B41&lt;&gt;"",'[7]INVESTIGADOR_Descripcion tipo r'!$B41,IF(AND('[7]INVESTIGADOR_Descripcion tipo r'!$B41="",'[7]INVESTIGADOR_Descripcion tipo r'!$B42="",'[7]INVESTIGADOR_Descripcion tipo r'!$B40=""),"","TOTAL"))</f>
        <v/>
      </c>
      <c r="B43" s="3" t="str">
        <f ca="1">IF(AND($A43&lt;&gt;"",$A43&lt;&gt;"TOTAL"),IF(AND('[7]INVESTIGADOR_Descripcion tipo r'!$C41&lt;&gt;"",'[7]INVESTIGADOR_Descripcion tipo r'!$C41&lt;&gt;0),'[7]INVESTIGADOR_Descripcion tipo r'!$C41,""),IF($A43="TOTAL",SUM(INDIRECT("B4:B"&amp;ROW()-1)),""))</f>
        <v/>
      </c>
      <c r="C43" s="3" t="str">
        <f ca="1">IF(AND($A43&lt;&gt;"",$A43&lt;&gt;"TOTAL"),IF(AND('[7]INVESTIGADOR_Descripcion tipo r'!$E41&lt;&gt;"",'[7]INVESTIGADOR_Descripcion tipo r'!$E41&lt;&gt;0),'[7]INVESTIGADOR_Descripcion tipo r'!$E41,""),IF($A43="TOTAL",SUM(INDIRECT("C4:C"&amp;ROW()-1)),""))</f>
        <v/>
      </c>
      <c r="D43" s="3" t="str">
        <f t="shared" ca="1" si="0"/>
        <v/>
      </c>
      <c r="E43" s="3" t="str">
        <f ca="1">IF(AND($A43&lt;&gt;"",$A43&lt;&gt;"TOTAL"),IF(AND('[7]INVESTIGADOR_Descripcion tipo r'!$H41&lt;&gt;"",'[7]INVESTIGADOR_Descripcion tipo r'!$H41&lt;&gt;0),'[7]INVESTIGADOR_Descripcion tipo r'!$H41,""),IF($A43="TOTAL",SUM(INDIRECT("E4:E"&amp;ROW()-1)),""))</f>
        <v/>
      </c>
      <c r="F43" s="3" t="str">
        <f ca="1">IF(AND($A43&lt;&gt;"",$A43&lt;&gt;"TOTAL"),IF(AND('[7]INVESTIGADOR_Descripcion tipo r'!$J41&lt;&gt;"",'[7]INVESTIGADOR_Descripcion tipo r'!$J41&lt;&gt;0),'[7]INVESTIGADOR_Descripcion tipo r'!$J41,""),IF($A43="TOTAL",SUM(INDIRECT("F4:F"&amp;ROW()-1)),""))</f>
        <v/>
      </c>
      <c r="G43" s="3" t="str">
        <f t="shared" ca="1" si="1"/>
        <v/>
      </c>
      <c r="H43" s="3" t="str">
        <f ca="1">IF(AND($A43&lt;&gt;"",$A43&lt;&gt;"TOTAL"),IF(AND('[7]INVESTIGADOR_Descripcion tipo r'!$M41&lt;&gt;"",'[7]INVESTIGADOR_Descripcion tipo r'!$M41&lt;&gt;0),'[7]INVESTIGADOR_Descripcion tipo r'!$M41,""),IF($A43="TOTAL",SUM(INDIRECT("H4:H"&amp;ROW()-1)),""))</f>
        <v/>
      </c>
      <c r="I43" s="3" t="str">
        <f ca="1">IF(AND($A43&lt;&gt;"",$A43&lt;&gt;"TOTAL"),IF(AND('[7]INVESTIGADOR_Descripcion tipo r'!$O41&lt;&gt;"",'[7]INVESTIGADOR_Descripcion tipo r'!$O41&lt;&gt;0),'[7]INVESTIGADOR_Descripcion tipo r'!$O41,""),IF($A43="TOTAL",SUM(INDIRECT("I4:I"&amp;ROW()-1)),""))</f>
        <v/>
      </c>
      <c r="J43" s="3" t="str">
        <f t="shared" ca="1" si="2"/>
        <v/>
      </c>
      <c r="K43" s="3" t="str">
        <f ca="1">IF(AND($A43&lt;&gt;"",$A43&lt;&gt;"TOTAL"),IF(AND('[7]INVESTIGADOR_Descripcion tipo r'!$R41&lt;&gt;"",'[7]INVESTIGADOR_Descripcion tipo r'!$R41&lt;&gt;0),'[7]INVESTIGADOR_Descripcion tipo r'!$R41,""),IF($A43="TOTAL",SUM(INDIRECT("K4:K"&amp;ROW()-1)),""))</f>
        <v/>
      </c>
      <c r="L43" s="3" t="str">
        <f ca="1">IF(AND($A43&lt;&gt;"",$A43&lt;&gt;"TOTAL"),IF(AND('[7]INVESTIGADOR_Descripcion tipo r'!$T41&lt;&gt;"",'[7]INVESTIGADOR_Descripcion tipo r'!$T41&lt;&gt;0),'[7]INVESTIGADOR_Descripcion tipo r'!$T41,""),IF($A43="TOTAL",SUM(INDIRECT("L4:L"&amp;ROW()-1)),""))</f>
        <v/>
      </c>
      <c r="M43" s="3" t="str">
        <f t="shared" ca="1" si="3"/>
        <v/>
      </c>
      <c r="N43" s="3" t="str">
        <f ca="1">IF(AND($A43&lt;&gt;"",$A43&lt;&gt;"TOTAL"),IF(AND('[7]INVESTIGADOR_Descripcion tipo r'!$W41&lt;&gt;"",'[7]INVESTIGADOR_Descripcion tipo r'!$W41&lt;&gt;0),'[7]INVESTIGADOR_Descripcion tipo r'!$W41,""),IF($A43="TOTAL",SUM(INDIRECT("N4:N"&amp;ROW()-1)),""))</f>
        <v/>
      </c>
      <c r="O43" s="3" t="str">
        <f ca="1">IF(AND($A43&lt;&gt;"",$A43&lt;&gt;"TOTAL"),IF(AND('[7]INVESTIGADOR_Descripcion tipo r'!$Y41&lt;&gt;"",'[7]INVESTIGADOR_Descripcion tipo r'!$Y41&lt;&gt;0),'[7]INVESTIGADOR_Descripcion tipo r'!$Y41,""),IF($A43="TOTAL",SUM(INDIRECT("O4:O"&amp;ROW()-1)),""))</f>
        <v/>
      </c>
      <c r="P43" s="3" t="str">
        <f t="shared" ca="1" si="4"/>
        <v/>
      </c>
      <c r="Q43" s="3" t="str">
        <f ca="1">IF(AND($A43&lt;&gt;"",$A43&lt;&gt;"TOTAL"),IF(AND('[7]INVESTIGADOR_Descripcion tipo r'!$AB41&lt;&gt;"",'[7]INVESTIGADOR_Descripcion tipo r'!$AB41&lt;&gt;0),'[7]INVESTIGADOR_Descripcion tipo r'!$AB41,""),IF($A43="TOTAL",SUM(INDIRECT("Q4:Q"&amp;ROW()-1)),""))</f>
        <v/>
      </c>
      <c r="R43" s="3" t="str">
        <f ca="1">IF(AND($A43&lt;&gt;"",$A43&lt;&gt;"TOTAL"),IF(AND('[7]INVESTIGADOR_Descripcion tipo r'!$AD41&lt;&gt;"",'[7]INVESTIGADOR_Descripcion tipo r'!$AD41&lt;&gt;0),'[7]INVESTIGADOR_Descripcion tipo r'!$AD41,""),IF($A43="TOTAL",SUM(INDIRECT("R4:R"&amp;ROW()-1)),""))</f>
        <v/>
      </c>
      <c r="S43" s="3" t="str">
        <f t="shared" ca="1" si="5"/>
        <v/>
      </c>
      <c r="T43" s="3" t="str">
        <f ca="1">IF(AND($A43&lt;&gt;"",$A43&lt;&gt;"TOTAL"),IF(AND('[7]INVESTIGADOR_Descripcion tipo r'!$AG41&lt;&gt;"",'[7]INVESTIGADOR_Descripcion tipo r'!$AG41&lt;&gt;0),'[7]INVESTIGADOR_Descripcion tipo r'!$AG41,""),IF($A43="TOTAL",SUM(INDIRECT("T4:T"&amp;ROW()-1)),""))</f>
        <v/>
      </c>
      <c r="U43" s="3" t="str">
        <f ca="1">IF(AND($A43&lt;&gt;"",$A43&lt;&gt;"TOTAL"),IF(AND('[7]INVESTIGADOR_Descripcion tipo r'!$AI41&lt;&gt;"",'[7]INVESTIGADOR_Descripcion tipo r'!$AI41&lt;&gt;0),'[7]INVESTIGADOR_Descripcion tipo r'!$AI41,""),IF($A43="TOTAL",SUM(INDIRECT("U4:U"&amp;ROW()-1)),""))</f>
        <v/>
      </c>
      <c r="V43" s="3" t="str">
        <f t="shared" ca="1" si="6"/>
        <v/>
      </c>
      <c r="W43" s="3" t="str">
        <f ca="1">IF(AND($A43&lt;&gt;"",$A43&lt;&gt;"TOTAL"),IF(AND('[7]INVESTIGADOR_Descripcion tipo r'!$AL41&lt;&gt;"",'[7]INVESTIGADOR_Descripcion tipo r'!$AL41&lt;&gt;0),'[7]INVESTIGADOR_Descripcion tipo r'!$AL41,""),IF($A43="TOTAL",SUM(INDIRECT("W4:W"&amp;ROW()-1)),""))</f>
        <v/>
      </c>
      <c r="X43" s="3" t="str">
        <f ca="1">IF(AND($A43&lt;&gt;"",$A43&lt;&gt;"TOTAL"),IF(AND('[7]INVESTIGADOR_Descripcion tipo r'!$AN41&lt;&gt;"",'[7]INVESTIGADOR_Descripcion tipo r'!$AN41&lt;&gt;0),'[7]INVESTIGADOR_Descripcion tipo r'!$AN41,""),IF($A43="TOTAL",SUM(INDIRECT("X4:X"&amp;ROW()-1)),""))</f>
        <v/>
      </c>
      <c r="Y43" s="3" t="str">
        <f t="shared" ca="1" si="7"/>
        <v/>
      </c>
      <c r="Z43" s="3" t="str">
        <f ca="1">IF(AND($A43&lt;&gt;"",$A43&lt;&gt;"TOTAL"),IF(AND('[7]INVESTIGADOR_Descripcion tipo r'!$AQ41&lt;&gt;"",'[7]INVESTIGADOR_Descripcion tipo r'!$AQ41&lt;&gt;0),'[7]INVESTIGADOR_Descripcion tipo r'!$AQ41,""),IF($A43="TOTAL",SUM(INDIRECT("Z4:Z"&amp;ROW()-1)),""))</f>
        <v/>
      </c>
      <c r="AA43" s="3" t="str">
        <f ca="1">IF(AND($A43&lt;&gt;"",$A43&lt;&gt;"TOTAL"),IF(AND('[7]INVESTIGADOR_Descripcion tipo r'!$AS41&lt;&gt;"",'[7]INVESTIGADOR_Descripcion tipo r'!$AS41&lt;&gt;0),'[7]INVESTIGADOR_Descripcion tipo r'!$AS41,""),IF($A43="TOTAL",SUM(INDIRECT("AA4:AA"&amp;ROW()-1)),""))</f>
        <v/>
      </c>
      <c r="AB43" s="3" t="str">
        <f t="shared" ca="1" si="8"/>
        <v/>
      </c>
      <c r="AC43" s="3" t="str">
        <f ca="1">IF(AND($A43&lt;&gt;"",$A43&lt;&gt;"TOTAL"),IF(AND('[7]INVESTIGADOR_Descripcion tipo r'!$AV41&lt;&gt;"",'[7]INVESTIGADOR_Descripcion tipo r'!$AV41&lt;&gt;0),'[7]INVESTIGADOR_Descripcion tipo r'!$AV41,""),IF($A43="TOTAL",SUM(INDIRECT("AC4:AC"&amp;ROW()-1)),""))</f>
        <v/>
      </c>
      <c r="AD43" s="3" t="str">
        <f ca="1">IF(AND($A43&lt;&gt;"",$A43&lt;&gt;"TOTAL"),IF(AND('[7]INVESTIGADOR_Descripcion tipo r'!$AX41&lt;&gt;"",'[7]INVESTIGADOR_Descripcion tipo r'!$AX41&lt;&gt;0),'[7]INVESTIGADOR_Descripcion tipo r'!$AX41,""),IF($A43="TOTAL",SUM(INDIRECT("AD4:AD"&amp;ROW()-1)),""))</f>
        <v/>
      </c>
      <c r="AE43" s="3" t="str">
        <f t="shared" ca="1" si="9"/>
        <v/>
      </c>
      <c r="AF43" s="3" t="str">
        <f ca="1">IF(AND($A43&lt;&gt;"",$A43&lt;&gt;"TOTAL"),IF(AND('[7]INVESTIGADOR_Descripcion tipo r'!$BA41&lt;&gt;"",'[7]INVESTIGADOR_Descripcion tipo r'!$BA41&lt;&gt;0),'[7]INVESTIGADOR_Descripcion tipo r'!$BA41,""),IF($A43="TOTAL",SUM(INDIRECT("AF4:AF"&amp;ROW()-1)),""))</f>
        <v/>
      </c>
      <c r="AG43" s="3" t="str">
        <f ca="1">IF(AND($A43&lt;&gt;"",$A43&lt;&gt;"TOTAL"),IF(AND('[7]INVESTIGADOR_Descripcion tipo r'!$BC41&lt;&gt;"",'[7]INVESTIGADOR_Descripcion tipo r'!$BC41&lt;&gt;0),'[7]INVESTIGADOR_Descripcion tipo r'!$BC41,""),IF($A43="TOTAL",SUM(INDIRECT("AG4:AG"&amp;ROW()-1)),""))</f>
        <v/>
      </c>
      <c r="AH43" s="3" t="str">
        <f t="shared" ca="1" si="10"/>
        <v/>
      </c>
      <c r="AI43" s="3" t="str">
        <f ca="1">IF(AND($A43&lt;&gt;"",$A43&lt;&gt;"TOTAL"),IF(AND('[7]INVESTIGADOR_Descripcion tipo r'!$BF41&lt;&gt;"",'[7]INVESTIGADOR_Descripcion tipo r'!$BF41&lt;&gt;0),'[7]INVESTIGADOR_Descripcion tipo r'!$BF41,""),IF($A43="TOTAL",SUM(INDIRECT("AI4:AI"&amp;ROW()-1)),""))</f>
        <v/>
      </c>
      <c r="AJ43" s="3" t="str">
        <f ca="1">IF(AND($A43&lt;&gt;"",$A43&lt;&gt;"TOTAL"),IF(AND('[7]INVESTIGADOR_Descripcion tipo r'!$BH41&lt;&gt;"",'[7]INVESTIGADOR_Descripcion tipo r'!$BH41&lt;&gt;0),'[7]INVESTIGADOR_Descripcion tipo r'!$BH41,""),IF($A43="TOTAL",SUM(INDIRECT("AJ4:AJ"&amp;ROW()-1)),""))</f>
        <v/>
      </c>
      <c r="AK43" s="3" t="str">
        <f t="shared" ca="1" si="11"/>
        <v/>
      </c>
      <c r="AL43" s="3" t="str">
        <f ca="1">IF(AND($A43&lt;&gt;"",$A43&lt;&gt;"TOTAL"),IF(AND('[7]INVESTIGADOR_Descripcion tipo r'!$BK41&lt;&gt;"",'[7]INVESTIGADOR_Descripcion tipo r'!$BK41&lt;&gt;0),'[7]INVESTIGADOR_Descripcion tipo r'!$BK41,""),IF($A43="TOTAL",SUM(INDIRECT("AL4:AL"&amp;ROW()-1)),""))</f>
        <v/>
      </c>
      <c r="AM43" s="3" t="str">
        <f ca="1">IF(AND($A43&lt;&gt;"",$A43&lt;&gt;"TOTAL"),IF(AND('[7]INVESTIGADOR_Descripcion tipo r'!$BM41&lt;&gt;"",'[7]INVESTIGADOR_Descripcion tipo r'!$BM41&lt;&gt;0),'[7]INVESTIGADOR_Descripcion tipo r'!$BM41,""),IF($A43="TOTAL",SUM(INDIRECT("AM4:AM"&amp;ROW()-1)),""))</f>
        <v/>
      </c>
      <c r="AN43" s="3" t="str">
        <f t="shared" ca="1" si="12"/>
        <v/>
      </c>
      <c r="AO43" s="3" t="str">
        <f ca="1">IF(AND($A43&lt;&gt;"",$A43&lt;&gt;"TOTAL"),IF(AND('[7]INVESTIGADOR_Descripcion tipo r'!$BP41&lt;&gt;"",'[7]INVESTIGADOR_Descripcion tipo r'!$BP41&lt;&gt;0),'[7]INVESTIGADOR_Descripcion tipo r'!$BP41,""),IF($A43="TOTAL",SUM(INDIRECT("AO4:AO"&amp;ROW()-1)),""))</f>
        <v/>
      </c>
      <c r="AP43" s="3" t="str">
        <f ca="1">IF(AND($A43&lt;&gt;"",$A43&lt;&gt;"TOTAL"),IF(AND('[7]INVESTIGADOR_Descripcion tipo r'!$BR41&lt;&gt;"",'[7]INVESTIGADOR_Descripcion tipo r'!$BR41&lt;&gt;0),'[7]INVESTIGADOR_Descripcion tipo r'!$BR41,""),IF($A43="TOTAL",SUM(INDIRECT("AP4:AP"&amp;ROW()-1)),""))</f>
        <v/>
      </c>
      <c r="AQ43" s="3" t="str">
        <f t="shared" ca="1" si="13"/>
        <v/>
      </c>
      <c r="AR43" s="3" t="str">
        <f ca="1">IF(AND($A43&lt;&gt;"",$A43&lt;&gt;"TOTAL"),IF(AND('[7]INVESTIGADOR_Descripcion tipo r'!$BU41&lt;&gt;"",'[7]INVESTIGADOR_Descripcion tipo r'!$BU41&lt;&gt;0),'[7]INVESTIGADOR_Descripcion tipo r'!$BU41,""),IF($A43="TOTAL",SUM(INDIRECT("AR4:AR"&amp;ROW()-1)),""))</f>
        <v/>
      </c>
      <c r="AS43" s="3" t="str">
        <f ca="1">IF(AND($A43&lt;&gt;"",$A43&lt;&gt;"TOTAL"),IF(AND('[7]INVESTIGADOR_Descripcion tipo r'!$BW41&lt;&gt;"",'[7]INVESTIGADOR_Descripcion tipo r'!$BW41&lt;&gt;0),'[7]INVESTIGADOR_Descripcion tipo r'!$BW41,""),IF($A43="TOTAL",SUM(INDIRECT("AS4:AS"&amp;ROW()-1)),""))</f>
        <v/>
      </c>
      <c r="AT43" s="3" t="str">
        <f t="shared" ca="1" si="14"/>
        <v/>
      </c>
      <c r="AU43" s="3" t="str">
        <f ca="1">IF(AND($A43&lt;&gt;"",$A43&lt;&gt;"TOTAL"),IF(AND('[7]INVESTIGADOR_Descripcion tipo r'!$BZ41&lt;&gt;"",'[7]INVESTIGADOR_Descripcion tipo r'!$BZ41&lt;&gt;0),'[7]INVESTIGADOR_Descripcion tipo r'!$BZ41,""),IF($A43="TOTAL",SUM(INDIRECT("AU4:AU"&amp;ROW()-1)),""))</f>
        <v/>
      </c>
      <c r="AV43" s="3" t="str">
        <f ca="1">IF(AND($A43&lt;&gt;"",$A43&lt;&gt;"TOTAL"),IF(AND('[7]INVESTIGADOR_Descripcion tipo r'!$CB41&lt;&gt;"",'[7]INVESTIGADOR_Descripcion tipo r'!$CB41&lt;&gt;0),'[7]INVESTIGADOR_Descripcion tipo r'!$CB41,""),IF($A43="TOTAL",SUM(INDIRECT("AV4:AV"&amp;ROW()-1)),""))</f>
        <v/>
      </c>
      <c r="AW43" s="3" t="str">
        <f t="shared" ca="1" si="15"/>
        <v/>
      </c>
      <c r="AX43" s="3" t="str">
        <f ca="1">IF(AND($A43&lt;&gt;"",$A43&lt;&gt;"TOTAL"),IF(AND('[7]INVESTIGADOR_Descripcion tipo r'!$CE41&lt;&gt;"",'[7]INVESTIGADOR_Descripcion tipo r'!$CE41&lt;&gt;0),'[7]INVESTIGADOR_Descripcion tipo r'!$CE41,""),IF($A43="TOTAL",SUM(INDIRECT("AX4:AX"&amp;ROW()-1)),""))</f>
        <v/>
      </c>
      <c r="AY43" s="3" t="str">
        <f ca="1">IF(AND($A43&lt;&gt;"",$A43&lt;&gt;"TOTAL"),IF(AND('[7]INVESTIGADOR_Descripcion tipo r'!$CG41&lt;&gt;"",'[7]INVESTIGADOR_Descripcion tipo r'!$CG41&lt;&gt;0),'[7]INVESTIGADOR_Descripcion tipo r'!$CG41,""),IF($A43="TOTAL",SUM(INDIRECT("AY4:AY"&amp;ROW()-1)),""))</f>
        <v/>
      </c>
      <c r="AZ43" s="3" t="str">
        <f t="shared" ca="1" si="16"/>
        <v/>
      </c>
      <c r="BA43" s="3" t="str">
        <f ca="1">IF(AND($A43&lt;&gt;"",$A43&lt;&gt;"TOTAL"),IF(AND('[7]INVESTIGADOR_Descripcion tipo r'!$CJ41&lt;&gt;"",'[7]INVESTIGADOR_Descripcion tipo r'!$CJ41&lt;&gt;0),'[7]INVESTIGADOR_Descripcion tipo r'!$CJ41,""),IF($A43="TOTAL",SUM(INDIRECT("BA4:BA"&amp;ROW()-1)),""))</f>
        <v/>
      </c>
      <c r="BB43" s="3" t="str">
        <f ca="1">IF(AND($A43&lt;&gt;"",$A43&lt;&gt;"TOTAL"),IF(AND('[7]INVESTIGADOR_Descripcion tipo r'!$CL41&lt;&gt;"",'[7]INVESTIGADOR_Descripcion tipo r'!$CL41&lt;&gt;0),'[7]INVESTIGADOR_Descripcion tipo r'!$CL41,""),IF($A43="TOTAL",SUM(INDIRECT("BB4:BB"&amp;ROW()-1)),""))</f>
        <v/>
      </c>
      <c r="BC43" s="3" t="str">
        <f t="shared" ca="1" si="17"/>
        <v/>
      </c>
      <c r="BD43" s="3" t="str">
        <f ca="1">IF(AND($A43&lt;&gt;"",$A43&lt;&gt;"TOTAL"),IF(AND('[7]INVESTIGADOR_Descripcion tipo r'!$CO41&lt;&gt;"",'[7]INVESTIGADOR_Descripcion tipo r'!$CO41&lt;&gt;0),'[7]INVESTIGADOR_Descripcion tipo r'!$CO41,""),IF($A43="TOTAL",SUM(INDIRECT("BD4:BD"&amp;ROW()-1)),""))</f>
        <v/>
      </c>
      <c r="BE43" s="3" t="str">
        <f ca="1">IF(AND($A43&lt;&gt;"",$A43&lt;&gt;"TOTAL"),IF(AND('[7]INVESTIGADOR_Descripcion tipo r'!$CQ41&lt;&gt;"",'[7]INVESTIGADOR_Descripcion tipo r'!$CQ41&lt;&gt;0),'[7]INVESTIGADOR_Descripcion tipo r'!$CQ41,""),IF($A43="TOTAL",SUM(INDIRECT("BE4:BE"&amp;ROW()-1)),""))</f>
        <v/>
      </c>
      <c r="BF43" s="3" t="str">
        <f t="shared" ca="1" si="18"/>
        <v/>
      </c>
    </row>
    <row r="44" spans="1:58" x14ac:dyDescent="0.2">
      <c r="A44" s="25" t="str">
        <f>IF('[7]INVESTIGADOR_Descripcion tipo r'!$B42&lt;&gt;"",'[7]INVESTIGADOR_Descripcion tipo r'!$B42,IF(AND('[7]INVESTIGADOR_Descripcion tipo r'!$B42="",'[7]INVESTIGADOR_Descripcion tipo r'!$B43="",'[7]INVESTIGADOR_Descripcion tipo r'!$B41=""),"","TOTAL"))</f>
        <v/>
      </c>
      <c r="B44" s="3" t="str">
        <f ca="1">IF(AND($A44&lt;&gt;"",$A44&lt;&gt;"TOTAL"),IF(AND('[7]INVESTIGADOR_Descripcion tipo r'!$C42&lt;&gt;"",'[7]INVESTIGADOR_Descripcion tipo r'!$C42&lt;&gt;0),'[7]INVESTIGADOR_Descripcion tipo r'!$C42,""),IF($A44="TOTAL",SUM(INDIRECT("B4:B"&amp;ROW()-1)),""))</f>
        <v/>
      </c>
      <c r="C44" s="3" t="str">
        <f ca="1">IF(AND($A44&lt;&gt;"",$A44&lt;&gt;"TOTAL"),IF(AND('[7]INVESTIGADOR_Descripcion tipo r'!$E42&lt;&gt;"",'[7]INVESTIGADOR_Descripcion tipo r'!$E42&lt;&gt;0),'[7]INVESTIGADOR_Descripcion tipo r'!$E42,""),IF($A44="TOTAL",SUM(INDIRECT("C4:C"&amp;ROW()-1)),""))</f>
        <v/>
      </c>
      <c r="D44" s="3" t="str">
        <f t="shared" ca="1" si="0"/>
        <v/>
      </c>
      <c r="E44" s="3" t="str">
        <f ca="1">IF(AND($A44&lt;&gt;"",$A44&lt;&gt;"TOTAL"),IF(AND('[7]INVESTIGADOR_Descripcion tipo r'!$H42&lt;&gt;"",'[7]INVESTIGADOR_Descripcion tipo r'!$H42&lt;&gt;0),'[7]INVESTIGADOR_Descripcion tipo r'!$H42,""),IF($A44="TOTAL",SUM(INDIRECT("E4:E"&amp;ROW()-1)),""))</f>
        <v/>
      </c>
      <c r="F44" s="3" t="str">
        <f ca="1">IF(AND($A44&lt;&gt;"",$A44&lt;&gt;"TOTAL"),IF(AND('[7]INVESTIGADOR_Descripcion tipo r'!$J42&lt;&gt;"",'[7]INVESTIGADOR_Descripcion tipo r'!$J42&lt;&gt;0),'[7]INVESTIGADOR_Descripcion tipo r'!$J42,""),IF($A44="TOTAL",SUM(INDIRECT("F4:F"&amp;ROW()-1)),""))</f>
        <v/>
      </c>
      <c r="G44" s="3" t="str">
        <f t="shared" ca="1" si="1"/>
        <v/>
      </c>
      <c r="H44" s="3" t="str">
        <f ca="1">IF(AND($A44&lt;&gt;"",$A44&lt;&gt;"TOTAL"),IF(AND('[7]INVESTIGADOR_Descripcion tipo r'!$M42&lt;&gt;"",'[7]INVESTIGADOR_Descripcion tipo r'!$M42&lt;&gt;0),'[7]INVESTIGADOR_Descripcion tipo r'!$M42,""),IF($A44="TOTAL",SUM(INDIRECT("H4:H"&amp;ROW()-1)),""))</f>
        <v/>
      </c>
      <c r="I44" s="3" t="str">
        <f ca="1">IF(AND($A44&lt;&gt;"",$A44&lt;&gt;"TOTAL"),IF(AND('[7]INVESTIGADOR_Descripcion tipo r'!$O42&lt;&gt;"",'[7]INVESTIGADOR_Descripcion tipo r'!$O42&lt;&gt;0),'[7]INVESTIGADOR_Descripcion tipo r'!$O42,""),IF($A44="TOTAL",SUM(INDIRECT("I4:I"&amp;ROW()-1)),""))</f>
        <v/>
      </c>
      <c r="J44" s="3" t="str">
        <f t="shared" ca="1" si="2"/>
        <v/>
      </c>
      <c r="K44" s="3" t="str">
        <f ca="1">IF(AND($A44&lt;&gt;"",$A44&lt;&gt;"TOTAL"),IF(AND('[7]INVESTIGADOR_Descripcion tipo r'!$R42&lt;&gt;"",'[7]INVESTIGADOR_Descripcion tipo r'!$R42&lt;&gt;0),'[7]INVESTIGADOR_Descripcion tipo r'!$R42,""),IF($A44="TOTAL",SUM(INDIRECT("K4:K"&amp;ROW()-1)),""))</f>
        <v/>
      </c>
      <c r="L44" s="3" t="str">
        <f ca="1">IF(AND($A44&lt;&gt;"",$A44&lt;&gt;"TOTAL"),IF(AND('[7]INVESTIGADOR_Descripcion tipo r'!$T42&lt;&gt;"",'[7]INVESTIGADOR_Descripcion tipo r'!$T42&lt;&gt;0),'[7]INVESTIGADOR_Descripcion tipo r'!$T42,""),IF($A44="TOTAL",SUM(INDIRECT("L4:L"&amp;ROW()-1)),""))</f>
        <v/>
      </c>
      <c r="M44" s="3" t="str">
        <f t="shared" ca="1" si="3"/>
        <v/>
      </c>
      <c r="N44" s="3" t="str">
        <f ca="1">IF(AND($A44&lt;&gt;"",$A44&lt;&gt;"TOTAL"),IF(AND('[7]INVESTIGADOR_Descripcion tipo r'!$W42&lt;&gt;"",'[7]INVESTIGADOR_Descripcion tipo r'!$W42&lt;&gt;0),'[7]INVESTIGADOR_Descripcion tipo r'!$W42,""),IF($A44="TOTAL",SUM(INDIRECT("N4:N"&amp;ROW()-1)),""))</f>
        <v/>
      </c>
      <c r="O44" s="3" t="str">
        <f ca="1">IF(AND($A44&lt;&gt;"",$A44&lt;&gt;"TOTAL"),IF(AND('[7]INVESTIGADOR_Descripcion tipo r'!$Y42&lt;&gt;"",'[7]INVESTIGADOR_Descripcion tipo r'!$Y42&lt;&gt;0),'[7]INVESTIGADOR_Descripcion tipo r'!$Y42,""),IF($A44="TOTAL",SUM(INDIRECT("O4:O"&amp;ROW()-1)),""))</f>
        <v/>
      </c>
      <c r="P44" s="3" t="str">
        <f t="shared" ca="1" si="4"/>
        <v/>
      </c>
      <c r="Q44" s="3" t="str">
        <f ca="1">IF(AND($A44&lt;&gt;"",$A44&lt;&gt;"TOTAL"),IF(AND('[7]INVESTIGADOR_Descripcion tipo r'!$AB42&lt;&gt;"",'[7]INVESTIGADOR_Descripcion tipo r'!$AB42&lt;&gt;0),'[7]INVESTIGADOR_Descripcion tipo r'!$AB42,""),IF($A44="TOTAL",SUM(INDIRECT("Q4:Q"&amp;ROW()-1)),""))</f>
        <v/>
      </c>
      <c r="R44" s="3" t="str">
        <f ca="1">IF(AND($A44&lt;&gt;"",$A44&lt;&gt;"TOTAL"),IF(AND('[7]INVESTIGADOR_Descripcion tipo r'!$AD42&lt;&gt;"",'[7]INVESTIGADOR_Descripcion tipo r'!$AD42&lt;&gt;0),'[7]INVESTIGADOR_Descripcion tipo r'!$AD42,""),IF($A44="TOTAL",SUM(INDIRECT("R4:R"&amp;ROW()-1)),""))</f>
        <v/>
      </c>
      <c r="S44" s="3" t="str">
        <f t="shared" ca="1" si="5"/>
        <v/>
      </c>
      <c r="T44" s="3" t="str">
        <f ca="1">IF(AND($A44&lt;&gt;"",$A44&lt;&gt;"TOTAL"),IF(AND('[7]INVESTIGADOR_Descripcion tipo r'!$AG42&lt;&gt;"",'[7]INVESTIGADOR_Descripcion tipo r'!$AG42&lt;&gt;0),'[7]INVESTIGADOR_Descripcion tipo r'!$AG42,""),IF($A44="TOTAL",SUM(INDIRECT("T4:T"&amp;ROW()-1)),""))</f>
        <v/>
      </c>
      <c r="U44" s="3" t="str">
        <f ca="1">IF(AND($A44&lt;&gt;"",$A44&lt;&gt;"TOTAL"),IF(AND('[7]INVESTIGADOR_Descripcion tipo r'!$AI42&lt;&gt;"",'[7]INVESTIGADOR_Descripcion tipo r'!$AI42&lt;&gt;0),'[7]INVESTIGADOR_Descripcion tipo r'!$AI42,""),IF($A44="TOTAL",SUM(INDIRECT("U4:U"&amp;ROW()-1)),""))</f>
        <v/>
      </c>
      <c r="V44" s="3" t="str">
        <f t="shared" ca="1" si="6"/>
        <v/>
      </c>
      <c r="W44" s="3" t="str">
        <f ca="1">IF(AND($A44&lt;&gt;"",$A44&lt;&gt;"TOTAL"),IF(AND('[7]INVESTIGADOR_Descripcion tipo r'!$AL42&lt;&gt;"",'[7]INVESTIGADOR_Descripcion tipo r'!$AL42&lt;&gt;0),'[7]INVESTIGADOR_Descripcion tipo r'!$AL42,""),IF($A44="TOTAL",SUM(INDIRECT("W4:W"&amp;ROW()-1)),""))</f>
        <v/>
      </c>
      <c r="X44" s="3" t="str">
        <f ca="1">IF(AND($A44&lt;&gt;"",$A44&lt;&gt;"TOTAL"),IF(AND('[7]INVESTIGADOR_Descripcion tipo r'!$AN42&lt;&gt;"",'[7]INVESTIGADOR_Descripcion tipo r'!$AN42&lt;&gt;0),'[7]INVESTIGADOR_Descripcion tipo r'!$AN42,""),IF($A44="TOTAL",SUM(INDIRECT("X4:X"&amp;ROW()-1)),""))</f>
        <v/>
      </c>
      <c r="Y44" s="3" t="str">
        <f t="shared" ca="1" si="7"/>
        <v/>
      </c>
      <c r="Z44" s="3" t="str">
        <f ca="1">IF(AND($A44&lt;&gt;"",$A44&lt;&gt;"TOTAL"),IF(AND('[7]INVESTIGADOR_Descripcion tipo r'!$AQ42&lt;&gt;"",'[7]INVESTIGADOR_Descripcion tipo r'!$AQ42&lt;&gt;0),'[7]INVESTIGADOR_Descripcion tipo r'!$AQ42,""),IF($A44="TOTAL",SUM(INDIRECT("Z4:Z"&amp;ROW()-1)),""))</f>
        <v/>
      </c>
      <c r="AA44" s="3" t="str">
        <f ca="1">IF(AND($A44&lt;&gt;"",$A44&lt;&gt;"TOTAL"),IF(AND('[7]INVESTIGADOR_Descripcion tipo r'!$AS42&lt;&gt;"",'[7]INVESTIGADOR_Descripcion tipo r'!$AS42&lt;&gt;0),'[7]INVESTIGADOR_Descripcion tipo r'!$AS42,""),IF($A44="TOTAL",SUM(INDIRECT("AA4:AA"&amp;ROW()-1)),""))</f>
        <v/>
      </c>
      <c r="AB44" s="3" t="str">
        <f t="shared" ca="1" si="8"/>
        <v/>
      </c>
      <c r="AC44" s="3" t="str">
        <f ca="1">IF(AND($A44&lt;&gt;"",$A44&lt;&gt;"TOTAL"),IF(AND('[7]INVESTIGADOR_Descripcion tipo r'!$AV42&lt;&gt;"",'[7]INVESTIGADOR_Descripcion tipo r'!$AV42&lt;&gt;0),'[7]INVESTIGADOR_Descripcion tipo r'!$AV42,""),IF($A44="TOTAL",SUM(INDIRECT("AC4:AC"&amp;ROW()-1)),""))</f>
        <v/>
      </c>
      <c r="AD44" s="3" t="str">
        <f ca="1">IF(AND($A44&lt;&gt;"",$A44&lt;&gt;"TOTAL"),IF(AND('[7]INVESTIGADOR_Descripcion tipo r'!$AX42&lt;&gt;"",'[7]INVESTIGADOR_Descripcion tipo r'!$AX42&lt;&gt;0),'[7]INVESTIGADOR_Descripcion tipo r'!$AX42,""),IF($A44="TOTAL",SUM(INDIRECT("AD4:AD"&amp;ROW()-1)),""))</f>
        <v/>
      </c>
      <c r="AE44" s="3" t="str">
        <f t="shared" ca="1" si="9"/>
        <v/>
      </c>
      <c r="AF44" s="3" t="str">
        <f ca="1">IF(AND($A44&lt;&gt;"",$A44&lt;&gt;"TOTAL"),IF(AND('[7]INVESTIGADOR_Descripcion tipo r'!$BA42&lt;&gt;"",'[7]INVESTIGADOR_Descripcion tipo r'!$BA42&lt;&gt;0),'[7]INVESTIGADOR_Descripcion tipo r'!$BA42,""),IF($A44="TOTAL",SUM(INDIRECT("AF4:AF"&amp;ROW()-1)),""))</f>
        <v/>
      </c>
      <c r="AG44" s="3" t="str">
        <f ca="1">IF(AND($A44&lt;&gt;"",$A44&lt;&gt;"TOTAL"),IF(AND('[7]INVESTIGADOR_Descripcion tipo r'!$BC42&lt;&gt;"",'[7]INVESTIGADOR_Descripcion tipo r'!$BC42&lt;&gt;0),'[7]INVESTIGADOR_Descripcion tipo r'!$BC42,""),IF($A44="TOTAL",SUM(INDIRECT("AG4:AG"&amp;ROW()-1)),""))</f>
        <v/>
      </c>
      <c r="AH44" s="3" t="str">
        <f t="shared" ca="1" si="10"/>
        <v/>
      </c>
      <c r="AI44" s="3" t="str">
        <f ca="1">IF(AND($A44&lt;&gt;"",$A44&lt;&gt;"TOTAL"),IF(AND('[7]INVESTIGADOR_Descripcion tipo r'!$BF42&lt;&gt;"",'[7]INVESTIGADOR_Descripcion tipo r'!$BF42&lt;&gt;0),'[7]INVESTIGADOR_Descripcion tipo r'!$BF42,""),IF($A44="TOTAL",SUM(INDIRECT("AI4:AI"&amp;ROW()-1)),""))</f>
        <v/>
      </c>
      <c r="AJ44" s="3" t="str">
        <f ca="1">IF(AND($A44&lt;&gt;"",$A44&lt;&gt;"TOTAL"),IF(AND('[7]INVESTIGADOR_Descripcion tipo r'!$BH42&lt;&gt;"",'[7]INVESTIGADOR_Descripcion tipo r'!$BH42&lt;&gt;0),'[7]INVESTIGADOR_Descripcion tipo r'!$BH42,""),IF($A44="TOTAL",SUM(INDIRECT("AJ4:AJ"&amp;ROW()-1)),""))</f>
        <v/>
      </c>
      <c r="AK44" s="3" t="str">
        <f t="shared" ca="1" si="11"/>
        <v/>
      </c>
      <c r="AL44" s="3" t="str">
        <f ca="1">IF(AND($A44&lt;&gt;"",$A44&lt;&gt;"TOTAL"),IF(AND('[7]INVESTIGADOR_Descripcion tipo r'!$BK42&lt;&gt;"",'[7]INVESTIGADOR_Descripcion tipo r'!$BK42&lt;&gt;0),'[7]INVESTIGADOR_Descripcion tipo r'!$BK42,""),IF($A44="TOTAL",SUM(INDIRECT("AL4:AL"&amp;ROW()-1)),""))</f>
        <v/>
      </c>
      <c r="AM44" s="3" t="str">
        <f ca="1">IF(AND($A44&lt;&gt;"",$A44&lt;&gt;"TOTAL"),IF(AND('[7]INVESTIGADOR_Descripcion tipo r'!$BM42&lt;&gt;"",'[7]INVESTIGADOR_Descripcion tipo r'!$BM42&lt;&gt;0),'[7]INVESTIGADOR_Descripcion tipo r'!$BM42,""),IF($A44="TOTAL",SUM(INDIRECT("AM4:AM"&amp;ROW()-1)),""))</f>
        <v/>
      </c>
      <c r="AN44" s="3" t="str">
        <f t="shared" ca="1" si="12"/>
        <v/>
      </c>
      <c r="AO44" s="3" t="str">
        <f ca="1">IF(AND($A44&lt;&gt;"",$A44&lt;&gt;"TOTAL"),IF(AND('[7]INVESTIGADOR_Descripcion tipo r'!$BP42&lt;&gt;"",'[7]INVESTIGADOR_Descripcion tipo r'!$BP42&lt;&gt;0),'[7]INVESTIGADOR_Descripcion tipo r'!$BP42,""),IF($A44="TOTAL",SUM(INDIRECT("AO4:AO"&amp;ROW()-1)),""))</f>
        <v/>
      </c>
      <c r="AP44" s="3" t="str">
        <f ca="1">IF(AND($A44&lt;&gt;"",$A44&lt;&gt;"TOTAL"),IF(AND('[7]INVESTIGADOR_Descripcion tipo r'!$BR42&lt;&gt;"",'[7]INVESTIGADOR_Descripcion tipo r'!$BR42&lt;&gt;0),'[7]INVESTIGADOR_Descripcion tipo r'!$BR42,""),IF($A44="TOTAL",SUM(INDIRECT("AP4:AP"&amp;ROW()-1)),""))</f>
        <v/>
      </c>
      <c r="AQ44" s="3" t="str">
        <f t="shared" ca="1" si="13"/>
        <v/>
      </c>
      <c r="AR44" s="3" t="str">
        <f ca="1">IF(AND($A44&lt;&gt;"",$A44&lt;&gt;"TOTAL"),IF(AND('[7]INVESTIGADOR_Descripcion tipo r'!$BU42&lt;&gt;"",'[7]INVESTIGADOR_Descripcion tipo r'!$BU42&lt;&gt;0),'[7]INVESTIGADOR_Descripcion tipo r'!$BU42,""),IF($A44="TOTAL",SUM(INDIRECT("AR4:AR"&amp;ROW()-1)),""))</f>
        <v/>
      </c>
      <c r="AS44" s="3" t="str">
        <f ca="1">IF(AND($A44&lt;&gt;"",$A44&lt;&gt;"TOTAL"),IF(AND('[7]INVESTIGADOR_Descripcion tipo r'!$BW42&lt;&gt;"",'[7]INVESTIGADOR_Descripcion tipo r'!$BW42&lt;&gt;0),'[7]INVESTIGADOR_Descripcion tipo r'!$BW42,""),IF($A44="TOTAL",SUM(INDIRECT("AS4:AS"&amp;ROW()-1)),""))</f>
        <v/>
      </c>
      <c r="AT44" s="3" t="str">
        <f t="shared" ca="1" si="14"/>
        <v/>
      </c>
      <c r="AU44" s="3" t="str">
        <f ca="1">IF(AND($A44&lt;&gt;"",$A44&lt;&gt;"TOTAL"),IF(AND('[7]INVESTIGADOR_Descripcion tipo r'!$BZ42&lt;&gt;"",'[7]INVESTIGADOR_Descripcion tipo r'!$BZ42&lt;&gt;0),'[7]INVESTIGADOR_Descripcion tipo r'!$BZ42,""),IF($A44="TOTAL",SUM(INDIRECT("AU4:AU"&amp;ROW()-1)),""))</f>
        <v/>
      </c>
      <c r="AV44" s="3" t="str">
        <f ca="1">IF(AND($A44&lt;&gt;"",$A44&lt;&gt;"TOTAL"),IF(AND('[7]INVESTIGADOR_Descripcion tipo r'!$CB42&lt;&gt;"",'[7]INVESTIGADOR_Descripcion tipo r'!$CB42&lt;&gt;0),'[7]INVESTIGADOR_Descripcion tipo r'!$CB42,""),IF($A44="TOTAL",SUM(INDIRECT("AV4:AV"&amp;ROW()-1)),""))</f>
        <v/>
      </c>
      <c r="AW44" s="3" t="str">
        <f t="shared" ca="1" si="15"/>
        <v/>
      </c>
      <c r="AX44" s="3" t="str">
        <f ca="1">IF(AND($A44&lt;&gt;"",$A44&lt;&gt;"TOTAL"),IF(AND('[7]INVESTIGADOR_Descripcion tipo r'!$CE42&lt;&gt;"",'[7]INVESTIGADOR_Descripcion tipo r'!$CE42&lt;&gt;0),'[7]INVESTIGADOR_Descripcion tipo r'!$CE42,""),IF($A44="TOTAL",SUM(INDIRECT("AX4:AX"&amp;ROW()-1)),""))</f>
        <v/>
      </c>
      <c r="AY44" s="3" t="str">
        <f ca="1">IF(AND($A44&lt;&gt;"",$A44&lt;&gt;"TOTAL"),IF(AND('[7]INVESTIGADOR_Descripcion tipo r'!$CG42&lt;&gt;"",'[7]INVESTIGADOR_Descripcion tipo r'!$CG42&lt;&gt;0),'[7]INVESTIGADOR_Descripcion tipo r'!$CG42,""),IF($A44="TOTAL",SUM(INDIRECT("AY4:AY"&amp;ROW()-1)),""))</f>
        <v/>
      </c>
      <c r="AZ44" s="3" t="str">
        <f t="shared" ca="1" si="16"/>
        <v/>
      </c>
      <c r="BA44" s="3" t="str">
        <f ca="1">IF(AND($A44&lt;&gt;"",$A44&lt;&gt;"TOTAL"),IF(AND('[7]INVESTIGADOR_Descripcion tipo r'!$CJ42&lt;&gt;"",'[7]INVESTIGADOR_Descripcion tipo r'!$CJ42&lt;&gt;0),'[7]INVESTIGADOR_Descripcion tipo r'!$CJ42,""),IF($A44="TOTAL",SUM(INDIRECT("BA4:BA"&amp;ROW()-1)),""))</f>
        <v/>
      </c>
      <c r="BB44" s="3" t="str">
        <f ca="1">IF(AND($A44&lt;&gt;"",$A44&lt;&gt;"TOTAL"),IF(AND('[7]INVESTIGADOR_Descripcion tipo r'!$CL42&lt;&gt;"",'[7]INVESTIGADOR_Descripcion tipo r'!$CL42&lt;&gt;0),'[7]INVESTIGADOR_Descripcion tipo r'!$CL42,""),IF($A44="TOTAL",SUM(INDIRECT("BB4:BB"&amp;ROW()-1)),""))</f>
        <v/>
      </c>
      <c r="BC44" s="3" t="str">
        <f t="shared" ca="1" si="17"/>
        <v/>
      </c>
      <c r="BD44" s="3" t="str">
        <f ca="1">IF(AND($A44&lt;&gt;"",$A44&lt;&gt;"TOTAL"),IF(AND('[7]INVESTIGADOR_Descripcion tipo r'!$CO42&lt;&gt;"",'[7]INVESTIGADOR_Descripcion tipo r'!$CO42&lt;&gt;0),'[7]INVESTIGADOR_Descripcion tipo r'!$CO42,""),IF($A44="TOTAL",SUM(INDIRECT("BD4:BD"&amp;ROW()-1)),""))</f>
        <v/>
      </c>
      <c r="BE44" s="3" t="str">
        <f ca="1">IF(AND($A44&lt;&gt;"",$A44&lt;&gt;"TOTAL"),IF(AND('[7]INVESTIGADOR_Descripcion tipo r'!$CQ42&lt;&gt;"",'[7]INVESTIGADOR_Descripcion tipo r'!$CQ42&lt;&gt;0),'[7]INVESTIGADOR_Descripcion tipo r'!$CQ42,""),IF($A44="TOTAL",SUM(INDIRECT("BE4:BE"&amp;ROW()-1)),""))</f>
        <v/>
      </c>
      <c r="BF44" s="3" t="str">
        <f t="shared" ca="1" si="18"/>
        <v/>
      </c>
    </row>
    <row r="45" spans="1:58" x14ac:dyDescent="0.2">
      <c r="A45" s="25" t="str">
        <f>IF('[7]INVESTIGADOR_Descripcion tipo r'!$B43&lt;&gt;"",'[7]INVESTIGADOR_Descripcion tipo r'!$B43,IF(AND('[7]INVESTIGADOR_Descripcion tipo r'!$B43="",'[7]INVESTIGADOR_Descripcion tipo r'!$B44="",'[7]INVESTIGADOR_Descripcion tipo r'!$B42=""),"","TOTAL"))</f>
        <v/>
      </c>
      <c r="B45" s="3" t="str">
        <f ca="1">IF(AND($A45&lt;&gt;"",$A45&lt;&gt;"TOTAL"),IF(AND('[7]INVESTIGADOR_Descripcion tipo r'!$C43&lt;&gt;"",'[7]INVESTIGADOR_Descripcion tipo r'!$C43&lt;&gt;0),'[7]INVESTIGADOR_Descripcion tipo r'!$C43,""),IF($A45="TOTAL",SUM(INDIRECT("B4:B"&amp;ROW()-1)),""))</f>
        <v/>
      </c>
      <c r="C45" s="3" t="str">
        <f ca="1">IF(AND($A45&lt;&gt;"",$A45&lt;&gt;"TOTAL"),IF(AND('[7]INVESTIGADOR_Descripcion tipo r'!$E43&lt;&gt;"",'[7]INVESTIGADOR_Descripcion tipo r'!$E43&lt;&gt;0),'[7]INVESTIGADOR_Descripcion tipo r'!$E43,""),IF($A45="TOTAL",SUM(INDIRECT("C4:C"&amp;ROW()-1)),""))</f>
        <v/>
      </c>
      <c r="D45" s="3" t="str">
        <f t="shared" ca="1" si="0"/>
        <v/>
      </c>
      <c r="E45" s="3" t="str">
        <f ca="1">IF(AND($A45&lt;&gt;"",$A45&lt;&gt;"TOTAL"),IF(AND('[7]INVESTIGADOR_Descripcion tipo r'!$H43&lt;&gt;"",'[7]INVESTIGADOR_Descripcion tipo r'!$H43&lt;&gt;0),'[7]INVESTIGADOR_Descripcion tipo r'!$H43,""),IF($A45="TOTAL",SUM(INDIRECT("E4:E"&amp;ROW()-1)),""))</f>
        <v/>
      </c>
      <c r="F45" s="3" t="str">
        <f ca="1">IF(AND($A45&lt;&gt;"",$A45&lt;&gt;"TOTAL"),IF(AND('[7]INVESTIGADOR_Descripcion tipo r'!$J43&lt;&gt;"",'[7]INVESTIGADOR_Descripcion tipo r'!$J43&lt;&gt;0),'[7]INVESTIGADOR_Descripcion tipo r'!$J43,""),IF($A45="TOTAL",SUM(INDIRECT("F4:F"&amp;ROW()-1)),""))</f>
        <v/>
      </c>
      <c r="G45" s="3" t="str">
        <f t="shared" ca="1" si="1"/>
        <v/>
      </c>
      <c r="H45" s="3" t="str">
        <f ca="1">IF(AND($A45&lt;&gt;"",$A45&lt;&gt;"TOTAL"),IF(AND('[7]INVESTIGADOR_Descripcion tipo r'!$M43&lt;&gt;"",'[7]INVESTIGADOR_Descripcion tipo r'!$M43&lt;&gt;0),'[7]INVESTIGADOR_Descripcion tipo r'!$M43,""),IF($A45="TOTAL",SUM(INDIRECT("H4:H"&amp;ROW()-1)),""))</f>
        <v/>
      </c>
      <c r="I45" s="3" t="str">
        <f ca="1">IF(AND($A45&lt;&gt;"",$A45&lt;&gt;"TOTAL"),IF(AND('[7]INVESTIGADOR_Descripcion tipo r'!$O43&lt;&gt;"",'[7]INVESTIGADOR_Descripcion tipo r'!$O43&lt;&gt;0),'[7]INVESTIGADOR_Descripcion tipo r'!$O43,""),IF($A45="TOTAL",SUM(INDIRECT("I4:I"&amp;ROW()-1)),""))</f>
        <v/>
      </c>
      <c r="J45" s="3" t="str">
        <f t="shared" ca="1" si="2"/>
        <v/>
      </c>
      <c r="K45" s="3" t="str">
        <f ca="1">IF(AND($A45&lt;&gt;"",$A45&lt;&gt;"TOTAL"),IF(AND('[7]INVESTIGADOR_Descripcion tipo r'!$R43&lt;&gt;"",'[7]INVESTIGADOR_Descripcion tipo r'!$R43&lt;&gt;0),'[7]INVESTIGADOR_Descripcion tipo r'!$R43,""),IF($A45="TOTAL",SUM(INDIRECT("K4:K"&amp;ROW()-1)),""))</f>
        <v/>
      </c>
      <c r="L45" s="3" t="str">
        <f ca="1">IF(AND($A45&lt;&gt;"",$A45&lt;&gt;"TOTAL"),IF(AND('[7]INVESTIGADOR_Descripcion tipo r'!$T43&lt;&gt;"",'[7]INVESTIGADOR_Descripcion tipo r'!$T43&lt;&gt;0),'[7]INVESTIGADOR_Descripcion tipo r'!$T43,""),IF($A45="TOTAL",SUM(INDIRECT("L4:L"&amp;ROW()-1)),""))</f>
        <v/>
      </c>
      <c r="M45" s="3" t="str">
        <f t="shared" ca="1" si="3"/>
        <v/>
      </c>
      <c r="N45" s="3" t="str">
        <f ca="1">IF(AND($A45&lt;&gt;"",$A45&lt;&gt;"TOTAL"),IF(AND('[7]INVESTIGADOR_Descripcion tipo r'!$W43&lt;&gt;"",'[7]INVESTIGADOR_Descripcion tipo r'!$W43&lt;&gt;0),'[7]INVESTIGADOR_Descripcion tipo r'!$W43,""),IF($A45="TOTAL",SUM(INDIRECT("N4:N"&amp;ROW()-1)),""))</f>
        <v/>
      </c>
      <c r="O45" s="3" t="str">
        <f ca="1">IF(AND($A45&lt;&gt;"",$A45&lt;&gt;"TOTAL"),IF(AND('[7]INVESTIGADOR_Descripcion tipo r'!$Y43&lt;&gt;"",'[7]INVESTIGADOR_Descripcion tipo r'!$Y43&lt;&gt;0),'[7]INVESTIGADOR_Descripcion tipo r'!$Y43,""),IF($A45="TOTAL",SUM(INDIRECT("O4:O"&amp;ROW()-1)),""))</f>
        <v/>
      </c>
      <c r="P45" s="3" t="str">
        <f t="shared" ca="1" si="4"/>
        <v/>
      </c>
      <c r="Q45" s="3" t="str">
        <f ca="1">IF(AND($A45&lt;&gt;"",$A45&lt;&gt;"TOTAL"),IF(AND('[7]INVESTIGADOR_Descripcion tipo r'!$AB43&lt;&gt;"",'[7]INVESTIGADOR_Descripcion tipo r'!$AB43&lt;&gt;0),'[7]INVESTIGADOR_Descripcion tipo r'!$AB43,""),IF($A45="TOTAL",SUM(INDIRECT("Q4:Q"&amp;ROW()-1)),""))</f>
        <v/>
      </c>
      <c r="R45" s="3" t="str">
        <f ca="1">IF(AND($A45&lt;&gt;"",$A45&lt;&gt;"TOTAL"),IF(AND('[7]INVESTIGADOR_Descripcion tipo r'!$AD43&lt;&gt;"",'[7]INVESTIGADOR_Descripcion tipo r'!$AD43&lt;&gt;0),'[7]INVESTIGADOR_Descripcion tipo r'!$AD43,""),IF($A45="TOTAL",SUM(INDIRECT("R4:R"&amp;ROW()-1)),""))</f>
        <v/>
      </c>
      <c r="S45" s="3" t="str">
        <f t="shared" ca="1" si="5"/>
        <v/>
      </c>
      <c r="T45" s="3" t="str">
        <f ca="1">IF(AND($A45&lt;&gt;"",$A45&lt;&gt;"TOTAL"),IF(AND('[7]INVESTIGADOR_Descripcion tipo r'!$AG43&lt;&gt;"",'[7]INVESTIGADOR_Descripcion tipo r'!$AG43&lt;&gt;0),'[7]INVESTIGADOR_Descripcion tipo r'!$AG43,""),IF($A45="TOTAL",SUM(INDIRECT("T4:T"&amp;ROW()-1)),""))</f>
        <v/>
      </c>
      <c r="U45" s="3" t="str">
        <f ca="1">IF(AND($A45&lt;&gt;"",$A45&lt;&gt;"TOTAL"),IF(AND('[7]INVESTIGADOR_Descripcion tipo r'!$AI43&lt;&gt;"",'[7]INVESTIGADOR_Descripcion tipo r'!$AI43&lt;&gt;0),'[7]INVESTIGADOR_Descripcion tipo r'!$AI43,""),IF($A45="TOTAL",SUM(INDIRECT("U4:U"&amp;ROW()-1)),""))</f>
        <v/>
      </c>
      <c r="V45" s="3" t="str">
        <f t="shared" ca="1" si="6"/>
        <v/>
      </c>
      <c r="W45" s="3" t="str">
        <f ca="1">IF(AND($A45&lt;&gt;"",$A45&lt;&gt;"TOTAL"),IF(AND('[7]INVESTIGADOR_Descripcion tipo r'!$AL43&lt;&gt;"",'[7]INVESTIGADOR_Descripcion tipo r'!$AL43&lt;&gt;0),'[7]INVESTIGADOR_Descripcion tipo r'!$AL43,""),IF($A45="TOTAL",SUM(INDIRECT("W4:W"&amp;ROW()-1)),""))</f>
        <v/>
      </c>
      <c r="X45" s="3" t="str">
        <f ca="1">IF(AND($A45&lt;&gt;"",$A45&lt;&gt;"TOTAL"),IF(AND('[7]INVESTIGADOR_Descripcion tipo r'!$AN43&lt;&gt;"",'[7]INVESTIGADOR_Descripcion tipo r'!$AN43&lt;&gt;0),'[7]INVESTIGADOR_Descripcion tipo r'!$AN43,""),IF($A45="TOTAL",SUM(INDIRECT("X4:X"&amp;ROW()-1)),""))</f>
        <v/>
      </c>
      <c r="Y45" s="3" t="str">
        <f t="shared" ca="1" si="7"/>
        <v/>
      </c>
      <c r="Z45" s="3" t="str">
        <f ca="1">IF(AND($A45&lt;&gt;"",$A45&lt;&gt;"TOTAL"),IF(AND('[7]INVESTIGADOR_Descripcion tipo r'!$AQ43&lt;&gt;"",'[7]INVESTIGADOR_Descripcion tipo r'!$AQ43&lt;&gt;0),'[7]INVESTIGADOR_Descripcion tipo r'!$AQ43,""),IF($A45="TOTAL",SUM(INDIRECT("Z4:Z"&amp;ROW()-1)),""))</f>
        <v/>
      </c>
      <c r="AA45" s="3" t="str">
        <f ca="1">IF(AND($A45&lt;&gt;"",$A45&lt;&gt;"TOTAL"),IF(AND('[7]INVESTIGADOR_Descripcion tipo r'!$AS43&lt;&gt;"",'[7]INVESTIGADOR_Descripcion tipo r'!$AS43&lt;&gt;0),'[7]INVESTIGADOR_Descripcion tipo r'!$AS43,""),IF($A45="TOTAL",SUM(INDIRECT("AA4:AA"&amp;ROW()-1)),""))</f>
        <v/>
      </c>
      <c r="AB45" s="3" t="str">
        <f t="shared" ca="1" si="8"/>
        <v/>
      </c>
      <c r="AC45" s="3" t="str">
        <f ca="1">IF(AND($A45&lt;&gt;"",$A45&lt;&gt;"TOTAL"),IF(AND('[7]INVESTIGADOR_Descripcion tipo r'!$AV43&lt;&gt;"",'[7]INVESTIGADOR_Descripcion tipo r'!$AV43&lt;&gt;0),'[7]INVESTIGADOR_Descripcion tipo r'!$AV43,""),IF($A45="TOTAL",SUM(INDIRECT("AC4:AC"&amp;ROW()-1)),""))</f>
        <v/>
      </c>
      <c r="AD45" s="3" t="str">
        <f ca="1">IF(AND($A45&lt;&gt;"",$A45&lt;&gt;"TOTAL"),IF(AND('[7]INVESTIGADOR_Descripcion tipo r'!$AX43&lt;&gt;"",'[7]INVESTIGADOR_Descripcion tipo r'!$AX43&lt;&gt;0),'[7]INVESTIGADOR_Descripcion tipo r'!$AX43,""),IF($A45="TOTAL",SUM(INDIRECT("AD4:AD"&amp;ROW()-1)),""))</f>
        <v/>
      </c>
      <c r="AE45" s="3" t="str">
        <f t="shared" ca="1" si="9"/>
        <v/>
      </c>
      <c r="AF45" s="3" t="str">
        <f ca="1">IF(AND($A45&lt;&gt;"",$A45&lt;&gt;"TOTAL"),IF(AND('[7]INVESTIGADOR_Descripcion tipo r'!$BA43&lt;&gt;"",'[7]INVESTIGADOR_Descripcion tipo r'!$BA43&lt;&gt;0),'[7]INVESTIGADOR_Descripcion tipo r'!$BA43,""),IF($A45="TOTAL",SUM(INDIRECT("AF4:AF"&amp;ROW()-1)),""))</f>
        <v/>
      </c>
      <c r="AG45" s="3" t="str">
        <f ca="1">IF(AND($A45&lt;&gt;"",$A45&lt;&gt;"TOTAL"),IF(AND('[7]INVESTIGADOR_Descripcion tipo r'!$BC43&lt;&gt;"",'[7]INVESTIGADOR_Descripcion tipo r'!$BC43&lt;&gt;0),'[7]INVESTIGADOR_Descripcion tipo r'!$BC43,""),IF($A45="TOTAL",SUM(INDIRECT("AG4:AG"&amp;ROW()-1)),""))</f>
        <v/>
      </c>
      <c r="AH45" s="3" t="str">
        <f t="shared" ca="1" si="10"/>
        <v/>
      </c>
      <c r="AI45" s="3" t="str">
        <f ca="1">IF(AND($A45&lt;&gt;"",$A45&lt;&gt;"TOTAL"),IF(AND('[7]INVESTIGADOR_Descripcion tipo r'!$BF43&lt;&gt;"",'[7]INVESTIGADOR_Descripcion tipo r'!$BF43&lt;&gt;0),'[7]INVESTIGADOR_Descripcion tipo r'!$BF43,""),IF($A45="TOTAL",SUM(INDIRECT("AI4:AI"&amp;ROW()-1)),""))</f>
        <v/>
      </c>
      <c r="AJ45" s="3" t="str">
        <f ca="1">IF(AND($A45&lt;&gt;"",$A45&lt;&gt;"TOTAL"),IF(AND('[7]INVESTIGADOR_Descripcion tipo r'!$BH43&lt;&gt;"",'[7]INVESTIGADOR_Descripcion tipo r'!$BH43&lt;&gt;0),'[7]INVESTIGADOR_Descripcion tipo r'!$BH43,""),IF($A45="TOTAL",SUM(INDIRECT("AJ4:AJ"&amp;ROW()-1)),""))</f>
        <v/>
      </c>
      <c r="AK45" s="3" t="str">
        <f t="shared" ca="1" si="11"/>
        <v/>
      </c>
      <c r="AL45" s="3" t="str">
        <f ca="1">IF(AND($A45&lt;&gt;"",$A45&lt;&gt;"TOTAL"),IF(AND('[7]INVESTIGADOR_Descripcion tipo r'!$BK43&lt;&gt;"",'[7]INVESTIGADOR_Descripcion tipo r'!$BK43&lt;&gt;0),'[7]INVESTIGADOR_Descripcion tipo r'!$BK43,""),IF($A45="TOTAL",SUM(INDIRECT("AL4:AL"&amp;ROW()-1)),""))</f>
        <v/>
      </c>
      <c r="AM45" s="3" t="str">
        <f ca="1">IF(AND($A45&lt;&gt;"",$A45&lt;&gt;"TOTAL"),IF(AND('[7]INVESTIGADOR_Descripcion tipo r'!$BM43&lt;&gt;"",'[7]INVESTIGADOR_Descripcion tipo r'!$BM43&lt;&gt;0),'[7]INVESTIGADOR_Descripcion tipo r'!$BM43,""),IF($A45="TOTAL",SUM(INDIRECT("AM4:AM"&amp;ROW()-1)),""))</f>
        <v/>
      </c>
      <c r="AN45" s="3" t="str">
        <f t="shared" ca="1" si="12"/>
        <v/>
      </c>
      <c r="AO45" s="3" t="str">
        <f ca="1">IF(AND($A45&lt;&gt;"",$A45&lt;&gt;"TOTAL"),IF(AND('[7]INVESTIGADOR_Descripcion tipo r'!$BP43&lt;&gt;"",'[7]INVESTIGADOR_Descripcion tipo r'!$BP43&lt;&gt;0),'[7]INVESTIGADOR_Descripcion tipo r'!$BP43,""),IF($A45="TOTAL",SUM(INDIRECT("AO4:AO"&amp;ROW()-1)),""))</f>
        <v/>
      </c>
      <c r="AP45" s="3" t="str">
        <f ca="1">IF(AND($A45&lt;&gt;"",$A45&lt;&gt;"TOTAL"),IF(AND('[7]INVESTIGADOR_Descripcion tipo r'!$BR43&lt;&gt;"",'[7]INVESTIGADOR_Descripcion tipo r'!$BR43&lt;&gt;0),'[7]INVESTIGADOR_Descripcion tipo r'!$BR43,""),IF($A45="TOTAL",SUM(INDIRECT("AP4:AP"&amp;ROW()-1)),""))</f>
        <v/>
      </c>
      <c r="AQ45" s="3" t="str">
        <f t="shared" ca="1" si="13"/>
        <v/>
      </c>
      <c r="AR45" s="3" t="str">
        <f ca="1">IF(AND($A45&lt;&gt;"",$A45&lt;&gt;"TOTAL"),IF(AND('[7]INVESTIGADOR_Descripcion tipo r'!$BU43&lt;&gt;"",'[7]INVESTIGADOR_Descripcion tipo r'!$BU43&lt;&gt;0),'[7]INVESTIGADOR_Descripcion tipo r'!$BU43,""),IF($A45="TOTAL",SUM(INDIRECT("AR4:AR"&amp;ROW()-1)),""))</f>
        <v/>
      </c>
      <c r="AS45" s="3" t="str">
        <f ca="1">IF(AND($A45&lt;&gt;"",$A45&lt;&gt;"TOTAL"),IF(AND('[7]INVESTIGADOR_Descripcion tipo r'!$BW43&lt;&gt;"",'[7]INVESTIGADOR_Descripcion tipo r'!$BW43&lt;&gt;0),'[7]INVESTIGADOR_Descripcion tipo r'!$BW43,""),IF($A45="TOTAL",SUM(INDIRECT("AS4:AS"&amp;ROW()-1)),""))</f>
        <v/>
      </c>
      <c r="AT45" s="3" t="str">
        <f t="shared" ca="1" si="14"/>
        <v/>
      </c>
      <c r="AU45" s="3" t="str">
        <f ca="1">IF(AND($A45&lt;&gt;"",$A45&lt;&gt;"TOTAL"),IF(AND('[7]INVESTIGADOR_Descripcion tipo r'!$BZ43&lt;&gt;"",'[7]INVESTIGADOR_Descripcion tipo r'!$BZ43&lt;&gt;0),'[7]INVESTIGADOR_Descripcion tipo r'!$BZ43,""),IF($A45="TOTAL",SUM(INDIRECT("AU4:AU"&amp;ROW()-1)),""))</f>
        <v/>
      </c>
      <c r="AV45" s="3" t="str">
        <f ca="1">IF(AND($A45&lt;&gt;"",$A45&lt;&gt;"TOTAL"),IF(AND('[7]INVESTIGADOR_Descripcion tipo r'!$CB43&lt;&gt;"",'[7]INVESTIGADOR_Descripcion tipo r'!$CB43&lt;&gt;0),'[7]INVESTIGADOR_Descripcion tipo r'!$CB43,""),IF($A45="TOTAL",SUM(INDIRECT("AV4:AV"&amp;ROW()-1)),""))</f>
        <v/>
      </c>
      <c r="AW45" s="3" t="str">
        <f t="shared" ca="1" si="15"/>
        <v/>
      </c>
      <c r="AX45" s="3" t="str">
        <f ca="1">IF(AND($A45&lt;&gt;"",$A45&lt;&gt;"TOTAL"),IF(AND('[7]INVESTIGADOR_Descripcion tipo r'!$CE43&lt;&gt;"",'[7]INVESTIGADOR_Descripcion tipo r'!$CE43&lt;&gt;0),'[7]INVESTIGADOR_Descripcion tipo r'!$CE43,""),IF($A45="TOTAL",SUM(INDIRECT("AX4:AX"&amp;ROW()-1)),""))</f>
        <v/>
      </c>
      <c r="AY45" s="3" t="str">
        <f ca="1">IF(AND($A45&lt;&gt;"",$A45&lt;&gt;"TOTAL"),IF(AND('[7]INVESTIGADOR_Descripcion tipo r'!$CG43&lt;&gt;"",'[7]INVESTIGADOR_Descripcion tipo r'!$CG43&lt;&gt;0),'[7]INVESTIGADOR_Descripcion tipo r'!$CG43,""),IF($A45="TOTAL",SUM(INDIRECT("AY4:AY"&amp;ROW()-1)),""))</f>
        <v/>
      </c>
      <c r="AZ45" s="3" t="str">
        <f t="shared" ca="1" si="16"/>
        <v/>
      </c>
      <c r="BA45" s="3" t="str">
        <f ca="1">IF(AND($A45&lt;&gt;"",$A45&lt;&gt;"TOTAL"),IF(AND('[7]INVESTIGADOR_Descripcion tipo r'!$CJ43&lt;&gt;"",'[7]INVESTIGADOR_Descripcion tipo r'!$CJ43&lt;&gt;0),'[7]INVESTIGADOR_Descripcion tipo r'!$CJ43,""),IF($A45="TOTAL",SUM(INDIRECT("BA4:BA"&amp;ROW()-1)),""))</f>
        <v/>
      </c>
      <c r="BB45" s="3" t="str">
        <f ca="1">IF(AND($A45&lt;&gt;"",$A45&lt;&gt;"TOTAL"),IF(AND('[7]INVESTIGADOR_Descripcion tipo r'!$CL43&lt;&gt;"",'[7]INVESTIGADOR_Descripcion tipo r'!$CL43&lt;&gt;0),'[7]INVESTIGADOR_Descripcion tipo r'!$CL43,""),IF($A45="TOTAL",SUM(INDIRECT("BB4:BB"&amp;ROW()-1)),""))</f>
        <v/>
      </c>
      <c r="BC45" s="3" t="str">
        <f t="shared" ca="1" si="17"/>
        <v/>
      </c>
      <c r="BD45" s="3" t="str">
        <f ca="1">IF(AND($A45&lt;&gt;"",$A45&lt;&gt;"TOTAL"),IF(AND('[7]INVESTIGADOR_Descripcion tipo r'!$CO43&lt;&gt;"",'[7]INVESTIGADOR_Descripcion tipo r'!$CO43&lt;&gt;0),'[7]INVESTIGADOR_Descripcion tipo r'!$CO43,""),IF($A45="TOTAL",SUM(INDIRECT("BD4:BD"&amp;ROW()-1)),""))</f>
        <v/>
      </c>
      <c r="BE45" s="3" t="str">
        <f ca="1">IF(AND($A45&lt;&gt;"",$A45&lt;&gt;"TOTAL"),IF(AND('[7]INVESTIGADOR_Descripcion tipo r'!$CQ43&lt;&gt;"",'[7]INVESTIGADOR_Descripcion tipo r'!$CQ43&lt;&gt;0),'[7]INVESTIGADOR_Descripcion tipo r'!$CQ43,""),IF($A45="TOTAL",SUM(INDIRECT("BE4:BE"&amp;ROW()-1)),""))</f>
        <v/>
      </c>
      <c r="BF45" s="3" t="str">
        <f t="shared" ca="1" si="18"/>
        <v/>
      </c>
    </row>
    <row r="46" spans="1:58" x14ac:dyDescent="0.2">
      <c r="A46" s="25" t="str">
        <f>IF('[7]INVESTIGADOR_Descripcion tipo r'!$B44&lt;&gt;"",'[7]INVESTIGADOR_Descripcion tipo r'!$B44,IF(AND('[7]INVESTIGADOR_Descripcion tipo r'!$B44="",'[7]INVESTIGADOR_Descripcion tipo r'!$B45="",'[7]INVESTIGADOR_Descripcion tipo r'!$B43=""),"","TOTAL"))</f>
        <v/>
      </c>
      <c r="B46" s="3" t="str">
        <f ca="1">IF(AND($A46&lt;&gt;"",$A46&lt;&gt;"TOTAL"),IF(AND('[7]INVESTIGADOR_Descripcion tipo r'!$C44&lt;&gt;"",'[7]INVESTIGADOR_Descripcion tipo r'!$C44&lt;&gt;0),'[7]INVESTIGADOR_Descripcion tipo r'!$C44,""),IF($A46="TOTAL",SUM(INDIRECT("B4:B"&amp;ROW()-1)),""))</f>
        <v/>
      </c>
      <c r="C46" s="3" t="str">
        <f ca="1">IF(AND($A46&lt;&gt;"",$A46&lt;&gt;"TOTAL"),IF(AND('[7]INVESTIGADOR_Descripcion tipo r'!$E44&lt;&gt;"",'[7]INVESTIGADOR_Descripcion tipo r'!$E44&lt;&gt;0),'[7]INVESTIGADOR_Descripcion tipo r'!$E44,""),IF($A46="TOTAL",SUM(INDIRECT("C4:C"&amp;ROW()-1)),""))</f>
        <v/>
      </c>
      <c r="D46" s="3" t="str">
        <f t="shared" ca="1" si="0"/>
        <v/>
      </c>
      <c r="E46" s="3" t="str">
        <f ca="1">IF(AND($A46&lt;&gt;"",$A46&lt;&gt;"TOTAL"),IF(AND('[7]INVESTIGADOR_Descripcion tipo r'!$H44&lt;&gt;"",'[7]INVESTIGADOR_Descripcion tipo r'!$H44&lt;&gt;0),'[7]INVESTIGADOR_Descripcion tipo r'!$H44,""),IF($A46="TOTAL",SUM(INDIRECT("E4:E"&amp;ROW()-1)),""))</f>
        <v/>
      </c>
      <c r="F46" s="3" t="str">
        <f ca="1">IF(AND($A46&lt;&gt;"",$A46&lt;&gt;"TOTAL"),IF(AND('[7]INVESTIGADOR_Descripcion tipo r'!$J44&lt;&gt;"",'[7]INVESTIGADOR_Descripcion tipo r'!$J44&lt;&gt;0),'[7]INVESTIGADOR_Descripcion tipo r'!$J44,""),IF($A46="TOTAL",SUM(INDIRECT("F4:F"&amp;ROW()-1)),""))</f>
        <v/>
      </c>
      <c r="G46" s="3" t="str">
        <f t="shared" ca="1" si="1"/>
        <v/>
      </c>
      <c r="H46" s="3" t="str">
        <f ca="1">IF(AND($A46&lt;&gt;"",$A46&lt;&gt;"TOTAL"),IF(AND('[7]INVESTIGADOR_Descripcion tipo r'!$M44&lt;&gt;"",'[7]INVESTIGADOR_Descripcion tipo r'!$M44&lt;&gt;0),'[7]INVESTIGADOR_Descripcion tipo r'!$M44,""),IF($A46="TOTAL",SUM(INDIRECT("H4:H"&amp;ROW()-1)),""))</f>
        <v/>
      </c>
      <c r="I46" s="3" t="str">
        <f ca="1">IF(AND($A46&lt;&gt;"",$A46&lt;&gt;"TOTAL"),IF(AND('[7]INVESTIGADOR_Descripcion tipo r'!$O44&lt;&gt;"",'[7]INVESTIGADOR_Descripcion tipo r'!$O44&lt;&gt;0),'[7]INVESTIGADOR_Descripcion tipo r'!$O44,""),IF($A46="TOTAL",SUM(INDIRECT("I4:I"&amp;ROW()-1)),""))</f>
        <v/>
      </c>
      <c r="J46" s="3" t="str">
        <f t="shared" ca="1" si="2"/>
        <v/>
      </c>
      <c r="K46" s="3" t="str">
        <f ca="1">IF(AND($A46&lt;&gt;"",$A46&lt;&gt;"TOTAL"),IF(AND('[7]INVESTIGADOR_Descripcion tipo r'!$R44&lt;&gt;"",'[7]INVESTIGADOR_Descripcion tipo r'!$R44&lt;&gt;0),'[7]INVESTIGADOR_Descripcion tipo r'!$R44,""),IF($A46="TOTAL",SUM(INDIRECT("K4:K"&amp;ROW()-1)),""))</f>
        <v/>
      </c>
      <c r="L46" s="3" t="str">
        <f ca="1">IF(AND($A46&lt;&gt;"",$A46&lt;&gt;"TOTAL"),IF(AND('[7]INVESTIGADOR_Descripcion tipo r'!$T44&lt;&gt;"",'[7]INVESTIGADOR_Descripcion tipo r'!$T44&lt;&gt;0),'[7]INVESTIGADOR_Descripcion tipo r'!$T44,""),IF($A46="TOTAL",SUM(INDIRECT("L4:L"&amp;ROW()-1)),""))</f>
        <v/>
      </c>
      <c r="M46" s="3" t="str">
        <f t="shared" ca="1" si="3"/>
        <v/>
      </c>
      <c r="N46" s="3" t="str">
        <f ca="1">IF(AND($A46&lt;&gt;"",$A46&lt;&gt;"TOTAL"),IF(AND('[7]INVESTIGADOR_Descripcion tipo r'!$W44&lt;&gt;"",'[7]INVESTIGADOR_Descripcion tipo r'!$W44&lt;&gt;0),'[7]INVESTIGADOR_Descripcion tipo r'!$W44,""),IF($A46="TOTAL",SUM(INDIRECT("N4:N"&amp;ROW()-1)),""))</f>
        <v/>
      </c>
      <c r="O46" s="3" t="str">
        <f ca="1">IF(AND($A46&lt;&gt;"",$A46&lt;&gt;"TOTAL"),IF(AND('[7]INVESTIGADOR_Descripcion tipo r'!$Y44&lt;&gt;"",'[7]INVESTIGADOR_Descripcion tipo r'!$Y44&lt;&gt;0),'[7]INVESTIGADOR_Descripcion tipo r'!$Y44,""),IF($A46="TOTAL",SUM(INDIRECT("O4:O"&amp;ROW()-1)),""))</f>
        <v/>
      </c>
      <c r="P46" s="3" t="str">
        <f t="shared" ca="1" si="4"/>
        <v/>
      </c>
      <c r="Q46" s="3" t="str">
        <f ca="1">IF(AND($A46&lt;&gt;"",$A46&lt;&gt;"TOTAL"),IF(AND('[7]INVESTIGADOR_Descripcion tipo r'!$AB44&lt;&gt;"",'[7]INVESTIGADOR_Descripcion tipo r'!$AB44&lt;&gt;0),'[7]INVESTIGADOR_Descripcion tipo r'!$AB44,""),IF($A46="TOTAL",SUM(INDIRECT("Q4:Q"&amp;ROW()-1)),""))</f>
        <v/>
      </c>
      <c r="R46" s="3" t="str">
        <f ca="1">IF(AND($A46&lt;&gt;"",$A46&lt;&gt;"TOTAL"),IF(AND('[7]INVESTIGADOR_Descripcion tipo r'!$AD44&lt;&gt;"",'[7]INVESTIGADOR_Descripcion tipo r'!$AD44&lt;&gt;0),'[7]INVESTIGADOR_Descripcion tipo r'!$AD44,""),IF($A46="TOTAL",SUM(INDIRECT("R4:R"&amp;ROW()-1)),""))</f>
        <v/>
      </c>
      <c r="S46" s="3" t="str">
        <f t="shared" ca="1" si="5"/>
        <v/>
      </c>
      <c r="T46" s="3" t="str">
        <f ca="1">IF(AND($A46&lt;&gt;"",$A46&lt;&gt;"TOTAL"),IF(AND('[7]INVESTIGADOR_Descripcion tipo r'!$AG44&lt;&gt;"",'[7]INVESTIGADOR_Descripcion tipo r'!$AG44&lt;&gt;0),'[7]INVESTIGADOR_Descripcion tipo r'!$AG44,""),IF($A46="TOTAL",SUM(INDIRECT("T4:T"&amp;ROW()-1)),""))</f>
        <v/>
      </c>
      <c r="U46" s="3" t="str">
        <f ca="1">IF(AND($A46&lt;&gt;"",$A46&lt;&gt;"TOTAL"),IF(AND('[7]INVESTIGADOR_Descripcion tipo r'!$AI44&lt;&gt;"",'[7]INVESTIGADOR_Descripcion tipo r'!$AI44&lt;&gt;0),'[7]INVESTIGADOR_Descripcion tipo r'!$AI44,""),IF($A46="TOTAL",SUM(INDIRECT("U4:U"&amp;ROW()-1)),""))</f>
        <v/>
      </c>
      <c r="V46" s="3" t="str">
        <f t="shared" ca="1" si="6"/>
        <v/>
      </c>
      <c r="W46" s="3" t="str">
        <f ca="1">IF(AND($A46&lt;&gt;"",$A46&lt;&gt;"TOTAL"),IF(AND('[7]INVESTIGADOR_Descripcion tipo r'!$AL44&lt;&gt;"",'[7]INVESTIGADOR_Descripcion tipo r'!$AL44&lt;&gt;0),'[7]INVESTIGADOR_Descripcion tipo r'!$AL44,""),IF($A46="TOTAL",SUM(INDIRECT("W4:W"&amp;ROW()-1)),""))</f>
        <v/>
      </c>
      <c r="X46" s="3" t="str">
        <f ca="1">IF(AND($A46&lt;&gt;"",$A46&lt;&gt;"TOTAL"),IF(AND('[7]INVESTIGADOR_Descripcion tipo r'!$AN44&lt;&gt;"",'[7]INVESTIGADOR_Descripcion tipo r'!$AN44&lt;&gt;0),'[7]INVESTIGADOR_Descripcion tipo r'!$AN44,""),IF($A46="TOTAL",SUM(INDIRECT("X4:X"&amp;ROW()-1)),""))</f>
        <v/>
      </c>
      <c r="Y46" s="3" t="str">
        <f t="shared" ca="1" si="7"/>
        <v/>
      </c>
      <c r="Z46" s="3" t="str">
        <f ca="1">IF(AND($A46&lt;&gt;"",$A46&lt;&gt;"TOTAL"),IF(AND('[7]INVESTIGADOR_Descripcion tipo r'!$AQ44&lt;&gt;"",'[7]INVESTIGADOR_Descripcion tipo r'!$AQ44&lt;&gt;0),'[7]INVESTIGADOR_Descripcion tipo r'!$AQ44,""),IF($A46="TOTAL",SUM(INDIRECT("Z4:Z"&amp;ROW()-1)),""))</f>
        <v/>
      </c>
      <c r="AA46" s="3" t="str">
        <f ca="1">IF(AND($A46&lt;&gt;"",$A46&lt;&gt;"TOTAL"),IF(AND('[7]INVESTIGADOR_Descripcion tipo r'!$AS44&lt;&gt;"",'[7]INVESTIGADOR_Descripcion tipo r'!$AS44&lt;&gt;0),'[7]INVESTIGADOR_Descripcion tipo r'!$AS44,""),IF($A46="TOTAL",SUM(INDIRECT("AA4:AA"&amp;ROW()-1)),""))</f>
        <v/>
      </c>
      <c r="AB46" s="3" t="str">
        <f t="shared" ca="1" si="8"/>
        <v/>
      </c>
      <c r="AC46" s="3" t="str">
        <f ca="1">IF(AND($A46&lt;&gt;"",$A46&lt;&gt;"TOTAL"),IF(AND('[7]INVESTIGADOR_Descripcion tipo r'!$AV44&lt;&gt;"",'[7]INVESTIGADOR_Descripcion tipo r'!$AV44&lt;&gt;0),'[7]INVESTIGADOR_Descripcion tipo r'!$AV44,""),IF($A46="TOTAL",SUM(INDIRECT("AC4:AC"&amp;ROW()-1)),""))</f>
        <v/>
      </c>
      <c r="AD46" s="3" t="str">
        <f ca="1">IF(AND($A46&lt;&gt;"",$A46&lt;&gt;"TOTAL"),IF(AND('[7]INVESTIGADOR_Descripcion tipo r'!$AX44&lt;&gt;"",'[7]INVESTIGADOR_Descripcion tipo r'!$AX44&lt;&gt;0),'[7]INVESTIGADOR_Descripcion tipo r'!$AX44,""),IF($A46="TOTAL",SUM(INDIRECT("AD4:AD"&amp;ROW()-1)),""))</f>
        <v/>
      </c>
      <c r="AE46" s="3" t="str">
        <f t="shared" ca="1" si="9"/>
        <v/>
      </c>
      <c r="AF46" s="3" t="str">
        <f ca="1">IF(AND($A46&lt;&gt;"",$A46&lt;&gt;"TOTAL"),IF(AND('[7]INVESTIGADOR_Descripcion tipo r'!$BA44&lt;&gt;"",'[7]INVESTIGADOR_Descripcion tipo r'!$BA44&lt;&gt;0),'[7]INVESTIGADOR_Descripcion tipo r'!$BA44,""),IF($A46="TOTAL",SUM(INDIRECT("AF4:AF"&amp;ROW()-1)),""))</f>
        <v/>
      </c>
      <c r="AG46" s="3" t="str">
        <f ca="1">IF(AND($A46&lt;&gt;"",$A46&lt;&gt;"TOTAL"),IF(AND('[7]INVESTIGADOR_Descripcion tipo r'!$BC44&lt;&gt;"",'[7]INVESTIGADOR_Descripcion tipo r'!$BC44&lt;&gt;0),'[7]INVESTIGADOR_Descripcion tipo r'!$BC44,""),IF($A46="TOTAL",SUM(INDIRECT("AG4:AG"&amp;ROW()-1)),""))</f>
        <v/>
      </c>
      <c r="AH46" s="3" t="str">
        <f t="shared" ca="1" si="10"/>
        <v/>
      </c>
      <c r="AI46" s="3" t="str">
        <f ca="1">IF(AND($A46&lt;&gt;"",$A46&lt;&gt;"TOTAL"),IF(AND('[7]INVESTIGADOR_Descripcion tipo r'!$BF44&lt;&gt;"",'[7]INVESTIGADOR_Descripcion tipo r'!$BF44&lt;&gt;0),'[7]INVESTIGADOR_Descripcion tipo r'!$BF44,""),IF($A46="TOTAL",SUM(INDIRECT("AI4:AI"&amp;ROW()-1)),""))</f>
        <v/>
      </c>
      <c r="AJ46" s="3" t="str">
        <f ca="1">IF(AND($A46&lt;&gt;"",$A46&lt;&gt;"TOTAL"),IF(AND('[7]INVESTIGADOR_Descripcion tipo r'!$BH44&lt;&gt;"",'[7]INVESTIGADOR_Descripcion tipo r'!$BH44&lt;&gt;0),'[7]INVESTIGADOR_Descripcion tipo r'!$BH44,""),IF($A46="TOTAL",SUM(INDIRECT("AJ4:AJ"&amp;ROW()-1)),""))</f>
        <v/>
      </c>
      <c r="AK46" s="3" t="str">
        <f t="shared" ca="1" si="11"/>
        <v/>
      </c>
      <c r="AL46" s="3" t="str">
        <f ca="1">IF(AND($A46&lt;&gt;"",$A46&lt;&gt;"TOTAL"),IF(AND('[7]INVESTIGADOR_Descripcion tipo r'!$BK44&lt;&gt;"",'[7]INVESTIGADOR_Descripcion tipo r'!$BK44&lt;&gt;0),'[7]INVESTIGADOR_Descripcion tipo r'!$BK44,""),IF($A46="TOTAL",SUM(INDIRECT("AL4:AL"&amp;ROW()-1)),""))</f>
        <v/>
      </c>
      <c r="AM46" s="3" t="str">
        <f ca="1">IF(AND($A46&lt;&gt;"",$A46&lt;&gt;"TOTAL"),IF(AND('[7]INVESTIGADOR_Descripcion tipo r'!$BM44&lt;&gt;"",'[7]INVESTIGADOR_Descripcion tipo r'!$BM44&lt;&gt;0),'[7]INVESTIGADOR_Descripcion tipo r'!$BM44,""),IF($A46="TOTAL",SUM(INDIRECT("AM4:AM"&amp;ROW()-1)),""))</f>
        <v/>
      </c>
      <c r="AN46" s="3" t="str">
        <f t="shared" ca="1" si="12"/>
        <v/>
      </c>
      <c r="AO46" s="3" t="str">
        <f ca="1">IF(AND($A46&lt;&gt;"",$A46&lt;&gt;"TOTAL"),IF(AND('[7]INVESTIGADOR_Descripcion tipo r'!$BP44&lt;&gt;"",'[7]INVESTIGADOR_Descripcion tipo r'!$BP44&lt;&gt;0),'[7]INVESTIGADOR_Descripcion tipo r'!$BP44,""),IF($A46="TOTAL",SUM(INDIRECT("AO4:AO"&amp;ROW()-1)),""))</f>
        <v/>
      </c>
      <c r="AP46" s="3" t="str">
        <f ca="1">IF(AND($A46&lt;&gt;"",$A46&lt;&gt;"TOTAL"),IF(AND('[7]INVESTIGADOR_Descripcion tipo r'!$BR44&lt;&gt;"",'[7]INVESTIGADOR_Descripcion tipo r'!$BR44&lt;&gt;0),'[7]INVESTIGADOR_Descripcion tipo r'!$BR44,""),IF($A46="TOTAL",SUM(INDIRECT("AP4:AP"&amp;ROW()-1)),""))</f>
        <v/>
      </c>
      <c r="AQ46" s="3" t="str">
        <f t="shared" ca="1" si="13"/>
        <v/>
      </c>
      <c r="AR46" s="3" t="str">
        <f ca="1">IF(AND($A46&lt;&gt;"",$A46&lt;&gt;"TOTAL"),IF(AND('[7]INVESTIGADOR_Descripcion tipo r'!$BU44&lt;&gt;"",'[7]INVESTIGADOR_Descripcion tipo r'!$BU44&lt;&gt;0),'[7]INVESTIGADOR_Descripcion tipo r'!$BU44,""),IF($A46="TOTAL",SUM(INDIRECT("AR4:AR"&amp;ROW()-1)),""))</f>
        <v/>
      </c>
      <c r="AS46" s="3" t="str">
        <f ca="1">IF(AND($A46&lt;&gt;"",$A46&lt;&gt;"TOTAL"),IF(AND('[7]INVESTIGADOR_Descripcion tipo r'!$BW44&lt;&gt;"",'[7]INVESTIGADOR_Descripcion tipo r'!$BW44&lt;&gt;0),'[7]INVESTIGADOR_Descripcion tipo r'!$BW44,""),IF($A46="TOTAL",SUM(INDIRECT("AS4:AS"&amp;ROW()-1)),""))</f>
        <v/>
      </c>
      <c r="AT46" s="3" t="str">
        <f t="shared" ca="1" si="14"/>
        <v/>
      </c>
      <c r="AU46" s="3" t="str">
        <f ca="1">IF(AND($A46&lt;&gt;"",$A46&lt;&gt;"TOTAL"),IF(AND('[7]INVESTIGADOR_Descripcion tipo r'!$BZ44&lt;&gt;"",'[7]INVESTIGADOR_Descripcion tipo r'!$BZ44&lt;&gt;0),'[7]INVESTIGADOR_Descripcion tipo r'!$BZ44,""),IF($A46="TOTAL",SUM(INDIRECT("AU4:AU"&amp;ROW()-1)),""))</f>
        <v/>
      </c>
      <c r="AV46" s="3" t="str">
        <f ca="1">IF(AND($A46&lt;&gt;"",$A46&lt;&gt;"TOTAL"),IF(AND('[7]INVESTIGADOR_Descripcion tipo r'!$CB44&lt;&gt;"",'[7]INVESTIGADOR_Descripcion tipo r'!$CB44&lt;&gt;0),'[7]INVESTIGADOR_Descripcion tipo r'!$CB44,""),IF($A46="TOTAL",SUM(INDIRECT("AV4:AV"&amp;ROW()-1)),""))</f>
        <v/>
      </c>
      <c r="AW46" s="3" t="str">
        <f t="shared" ca="1" si="15"/>
        <v/>
      </c>
      <c r="AX46" s="3" t="str">
        <f ca="1">IF(AND($A46&lt;&gt;"",$A46&lt;&gt;"TOTAL"),IF(AND('[7]INVESTIGADOR_Descripcion tipo r'!$CE44&lt;&gt;"",'[7]INVESTIGADOR_Descripcion tipo r'!$CE44&lt;&gt;0),'[7]INVESTIGADOR_Descripcion tipo r'!$CE44,""),IF($A46="TOTAL",SUM(INDIRECT("AX4:AX"&amp;ROW()-1)),""))</f>
        <v/>
      </c>
      <c r="AY46" s="3" t="str">
        <f ca="1">IF(AND($A46&lt;&gt;"",$A46&lt;&gt;"TOTAL"),IF(AND('[7]INVESTIGADOR_Descripcion tipo r'!$CG44&lt;&gt;"",'[7]INVESTIGADOR_Descripcion tipo r'!$CG44&lt;&gt;0),'[7]INVESTIGADOR_Descripcion tipo r'!$CG44,""),IF($A46="TOTAL",SUM(INDIRECT("AY4:AY"&amp;ROW()-1)),""))</f>
        <v/>
      </c>
      <c r="AZ46" s="3" t="str">
        <f t="shared" ca="1" si="16"/>
        <v/>
      </c>
      <c r="BA46" s="3" t="str">
        <f ca="1">IF(AND($A46&lt;&gt;"",$A46&lt;&gt;"TOTAL"),IF(AND('[7]INVESTIGADOR_Descripcion tipo r'!$CJ44&lt;&gt;"",'[7]INVESTIGADOR_Descripcion tipo r'!$CJ44&lt;&gt;0),'[7]INVESTIGADOR_Descripcion tipo r'!$CJ44,""),IF($A46="TOTAL",SUM(INDIRECT("BA4:BA"&amp;ROW()-1)),""))</f>
        <v/>
      </c>
      <c r="BB46" s="3" t="str">
        <f ca="1">IF(AND($A46&lt;&gt;"",$A46&lt;&gt;"TOTAL"),IF(AND('[7]INVESTIGADOR_Descripcion tipo r'!$CL44&lt;&gt;"",'[7]INVESTIGADOR_Descripcion tipo r'!$CL44&lt;&gt;0),'[7]INVESTIGADOR_Descripcion tipo r'!$CL44,""),IF($A46="TOTAL",SUM(INDIRECT("BB4:BB"&amp;ROW()-1)),""))</f>
        <v/>
      </c>
      <c r="BC46" s="3" t="str">
        <f t="shared" ca="1" si="17"/>
        <v/>
      </c>
      <c r="BD46" s="3" t="str">
        <f ca="1">IF(AND($A46&lt;&gt;"",$A46&lt;&gt;"TOTAL"),IF(AND('[7]INVESTIGADOR_Descripcion tipo r'!$CO44&lt;&gt;"",'[7]INVESTIGADOR_Descripcion tipo r'!$CO44&lt;&gt;0),'[7]INVESTIGADOR_Descripcion tipo r'!$CO44,""),IF($A46="TOTAL",SUM(INDIRECT("BD4:BD"&amp;ROW()-1)),""))</f>
        <v/>
      </c>
      <c r="BE46" s="3" t="str">
        <f ca="1">IF(AND($A46&lt;&gt;"",$A46&lt;&gt;"TOTAL"),IF(AND('[7]INVESTIGADOR_Descripcion tipo r'!$CQ44&lt;&gt;"",'[7]INVESTIGADOR_Descripcion tipo r'!$CQ44&lt;&gt;0),'[7]INVESTIGADOR_Descripcion tipo r'!$CQ44,""),IF($A46="TOTAL",SUM(INDIRECT("BE4:BE"&amp;ROW()-1)),""))</f>
        <v/>
      </c>
      <c r="BF46" s="3" t="str">
        <f t="shared" ca="1" si="18"/>
        <v/>
      </c>
    </row>
    <row r="47" spans="1:58" x14ac:dyDescent="0.2">
      <c r="A47" s="25" t="str">
        <f>IF('[7]INVESTIGADOR_Descripcion tipo r'!$B45&lt;&gt;"",'[7]INVESTIGADOR_Descripcion tipo r'!$B45,IF(AND('[7]INVESTIGADOR_Descripcion tipo r'!$B45="",'[7]INVESTIGADOR_Descripcion tipo r'!$B46="",'[7]INVESTIGADOR_Descripcion tipo r'!$B44=""),"","TOTAL"))</f>
        <v/>
      </c>
      <c r="B47" s="3" t="str">
        <f ca="1">IF(AND($A47&lt;&gt;"",$A47&lt;&gt;"TOTAL"),IF(AND('[7]INVESTIGADOR_Descripcion tipo r'!$C45&lt;&gt;"",'[7]INVESTIGADOR_Descripcion tipo r'!$C45&lt;&gt;0),'[7]INVESTIGADOR_Descripcion tipo r'!$C45,""),IF($A47="TOTAL",SUM(INDIRECT("B4:B"&amp;ROW()-1)),""))</f>
        <v/>
      </c>
      <c r="C47" s="3" t="str">
        <f ca="1">IF(AND($A47&lt;&gt;"",$A47&lt;&gt;"TOTAL"),IF(AND('[7]INVESTIGADOR_Descripcion tipo r'!$E45&lt;&gt;"",'[7]INVESTIGADOR_Descripcion tipo r'!$E45&lt;&gt;0),'[7]INVESTIGADOR_Descripcion tipo r'!$E45,""),IF($A47="TOTAL",SUM(INDIRECT("C4:C"&amp;ROW()-1)),""))</f>
        <v/>
      </c>
      <c r="D47" s="3" t="str">
        <f t="shared" ca="1" si="0"/>
        <v/>
      </c>
      <c r="E47" s="3" t="str">
        <f ca="1">IF(AND($A47&lt;&gt;"",$A47&lt;&gt;"TOTAL"),IF(AND('[7]INVESTIGADOR_Descripcion tipo r'!$H45&lt;&gt;"",'[7]INVESTIGADOR_Descripcion tipo r'!$H45&lt;&gt;0),'[7]INVESTIGADOR_Descripcion tipo r'!$H45,""),IF($A47="TOTAL",SUM(INDIRECT("E4:E"&amp;ROW()-1)),""))</f>
        <v/>
      </c>
      <c r="F47" s="3" t="str">
        <f ca="1">IF(AND($A47&lt;&gt;"",$A47&lt;&gt;"TOTAL"),IF(AND('[7]INVESTIGADOR_Descripcion tipo r'!$J45&lt;&gt;"",'[7]INVESTIGADOR_Descripcion tipo r'!$J45&lt;&gt;0),'[7]INVESTIGADOR_Descripcion tipo r'!$J45,""),IF($A47="TOTAL",SUM(INDIRECT("F4:F"&amp;ROW()-1)),""))</f>
        <v/>
      </c>
      <c r="G47" s="3" t="str">
        <f t="shared" ca="1" si="1"/>
        <v/>
      </c>
      <c r="H47" s="3" t="str">
        <f ca="1">IF(AND($A47&lt;&gt;"",$A47&lt;&gt;"TOTAL"),IF(AND('[7]INVESTIGADOR_Descripcion tipo r'!$M45&lt;&gt;"",'[7]INVESTIGADOR_Descripcion tipo r'!$M45&lt;&gt;0),'[7]INVESTIGADOR_Descripcion tipo r'!$M45,""),IF($A47="TOTAL",SUM(INDIRECT("H4:H"&amp;ROW()-1)),""))</f>
        <v/>
      </c>
      <c r="I47" s="3" t="str">
        <f ca="1">IF(AND($A47&lt;&gt;"",$A47&lt;&gt;"TOTAL"),IF(AND('[7]INVESTIGADOR_Descripcion tipo r'!$O45&lt;&gt;"",'[7]INVESTIGADOR_Descripcion tipo r'!$O45&lt;&gt;0),'[7]INVESTIGADOR_Descripcion tipo r'!$O45,""),IF($A47="TOTAL",SUM(INDIRECT("I4:I"&amp;ROW()-1)),""))</f>
        <v/>
      </c>
      <c r="J47" s="3" t="str">
        <f t="shared" ca="1" si="2"/>
        <v/>
      </c>
      <c r="K47" s="3" t="str">
        <f ca="1">IF(AND($A47&lt;&gt;"",$A47&lt;&gt;"TOTAL"),IF(AND('[7]INVESTIGADOR_Descripcion tipo r'!$R45&lt;&gt;"",'[7]INVESTIGADOR_Descripcion tipo r'!$R45&lt;&gt;0),'[7]INVESTIGADOR_Descripcion tipo r'!$R45,""),IF($A47="TOTAL",SUM(INDIRECT("K4:K"&amp;ROW()-1)),""))</f>
        <v/>
      </c>
      <c r="L47" s="3" t="str">
        <f ca="1">IF(AND($A47&lt;&gt;"",$A47&lt;&gt;"TOTAL"),IF(AND('[7]INVESTIGADOR_Descripcion tipo r'!$T45&lt;&gt;"",'[7]INVESTIGADOR_Descripcion tipo r'!$T45&lt;&gt;0),'[7]INVESTIGADOR_Descripcion tipo r'!$T45,""),IF($A47="TOTAL",SUM(INDIRECT("L4:L"&amp;ROW()-1)),""))</f>
        <v/>
      </c>
      <c r="M47" s="3" t="str">
        <f t="shared" ca="1" si="3"/>
        <v/>
      </c>
      <c r="N47" s="3" t="str">
        <f ca="1">IF(AND($A47&lt;&gt;"",$A47&lt;&gt;"TOTAL"),IF(AND('[7]INVESTIGADOR_Descripcion tipo r'!$W45&lt;&gt;"",'[7]INVESTIGADOR_Descripcion tipo r'!$W45&lt;&gt;0),'[7]INVESTIGADOR_Descripcion tipo r'!$W45,""),IF($A47="TOTAL",SUM(INDIRECT("N4:N"&amp;ROW()-1)),""))</f>
        <v/>
      </c>
      <c r="O47" s="3" t="str">
        <f ca="1">IF(AND($A47&lt;&gt;"",$A47&lt;&gt;"TOTAL"),IF(AND('[7]INVESTIGADOR_Descripcion tipo r'!$Y45&lt;&gt;"",'[7]INVESTIGADOR_Descripcion tipo r'!$Y45&lt;&gt;0),'[7]INVESTIGADOR_Descripcion tipo r'!$Y45,""),IF($A47="TOTAL",SUM(INDIRECT("O4:O"&amp;ROW()-1)),""))</f>
        <v/>
      </c>
      <c r="P47" s="3" t="str">
        <f t="shared" ca="1" si="4"/>
        <v/>
      </c>
      <c r="Q47" s="3" t="str">
        <f ca="1">IF(AND($A47&lt;&gt;"",$A47&lt;&gt;"TOTAL"),IF(AND('[7]INVESTIGADOR_Descripcion tipo r'!$AB45&lt;&gt;"",'[7]INVESTIGADOR_Descripcion tipo r'!$AB45&lt;&gt;0),'[7]INVESTIGADOR_Descripcion tipo r'!$AB45,""),IF($A47="TOTAL",SUM(INDIRECT("Q4:Q"&amp;ROW()-1)),""))</f>
        <v/>
      </c>
      <c r="R47" s="3" t="str">
        <f ca="1">IF(AND($A47&lt;&gt;"",$A47&lt;&gt;"TOTAL"),IF(AND('[7]INVESTIGADOR_Descripcion tipo r'!$AD45&lt;&gt;"",'[7]INVESTIGADOR_Descripcion tipo r'!$AD45&lt;&gt;0),'[7]INVESTIGADOR_Descripcion tipo r'!$AD45,""),IF($A47="TOTAL",SUM(INDIRECT("R4:R"&amp;ROW()-1)),""))</f>
        <v/>
      </c>
      <c r="S47" s="3" t="str">
        <f t="shared" ca="1" si="5"/>
        <v/>
      </c>
      <c r="T47" s="3" t="str">
        <f ca="1">IF(AND($A47&lt;&gt;"",$A47&lt;&gt;"TOTAL"),IF(AND('[7]INVESTIGADOR_Descripcion tipo r'!$AG45&lt;&gt;"",'[7]INVESTIGADOR_Descripcion tipo r'!$AG45&lt;&gt;0),'[7]INVESTIGADOR_Descripcion tipo r'!$AG45,""),IF($A47="TOTAL",SUM(INDIRECT("T4:T"&amp;ROW()-1)),""))</f>
        <v/>
      </c>
      <c r="U47" s="3" t="str">
        <f ca="1">IF(AND($A47&lt;&gt;"",$A47&lt;&gt;"TOTAL"),IF(AND('[7]INVESTIGADOR_Descripcion tipo r'!$AI45&lt;&gt;"",'[7]INVESTIGADOR_Descripcion tipo r'!$AI45&lt;&gt;0),'[7]INVESTIGADOR_Descripcion tipo r'!$AI45,""),IF($A47="TOTAL",SUM(INDIRECT("U4:U"&amp;ROW()-1)),""))</f>
        <v/>
      </c>
      <c r="V47" s="3" t="str">
        <f t="shared" ca="1" si="6"/>
        <v/>
      </c>
      <c r="W47" s="3" t="str">
        <f ca="1">IF(AND($A47&lt;&gt;"",$A47&lt;&gt;"TOTAL"),IF(AND('[7]INVESTIGADOR_Descripcion tipo r'!$AL45&lt;&gt;"",'[7]INVESTIGADOR_Descripcion tipo r'!$AL45&lt;&gt;0),'[7]INVESTIGADOR_Descripcion tipo r'!$AL45,""),IF($A47="TOTAL",SUM(INDIRECT("W4:W"&amp;ROW()-1)),""))</f>
        <v/>
      </c>
      <c r="X47" s="3" t="str">
        <f ca="1">IF(AND($A47&lt;&gt;"",$A47&lt;&gt;"TOTAL"),IF(AND('[7]INVESTIGADOR_Descripcion tipo r'!$AN45&lt;&gt;"",'[7]INVESTIGADOR_Descripcion tipo r'!$AN45&lt;&gt;0),'[7]INVESTIGADOR_Descripcion tipo r'!$AN45,""),IF($A47="TOTAL",SUM(INDIRECT("X4:X"&amp;ROW()-1)),""))</f>
        <v/>
      </c>
      <c r="Y47" s="3" t="str">
        <f t="shared" ca="1" si="7"/>
        <v/>
      </c>
      <c r="Z47" s="3" t="str">
        <f ca="1">IF(AND($A47&lt;&gt;"",$A47&lt;&gt;"TOTAL"),IF(AND('[7]INVESTIGADOR_Descripcion tipo r'!$AQ45&lt;&gt;"",'[7]INVESTIGADOR_Descripcion tipo r'!$AQ45&lt;&gt;0),'[7]INVESTIGADOR_Descripcion tipo r'!$AQ45,""),IF($A47="TOTAL",SUM(INDIRECT("Z4:Z"&amp;ROW()-1)),""))</f>
        <v/>
      </c>
      <c r="AA47" s="3" t="str">
        <f ca="1">IF(AND($A47&lt;&gt;"",$A47&lt;&gt;"TOTAL"),IF(AND('[7]INVESTIGADOR_Descripcion tipo r'!$AS45&lt;&gt;"",'[7]INVESTIGADOR_Descripcion tipo r'!$AS45&lt;&gt;0),'[7]INVESTIGADOR_Descripcion tipo r'!$AS45,""),IF($A47="TOTAL",SUM(INDIRECT("AA4:AA"&amp;ROW()-1)),""))</f>
        <v/>
      </c>
      <c r="AB47" s="3" t="str">
        <f t="shared" ca="1" si="8"/>
        <v/>
      </c>
      <c r="AC47" s="3" t="str">
        <f ca="1">IF(AND($A47&lt;&gt;"",$A47&lt;&gt;"TOTAL"),IF(AND('[7]INVESTIGADOR_Descripcion tipo r'!$AV45&lt;&gt;"",'[7]INVESTIGADOR_Descripcion tipo r'!$AV45&lt;&gt;0),'[7]INVESTIGADOR_Descripcion tipo r'!$AV45,""),IF($A47="TOTAL",SUM(INDIRECT("AC4:AC"&amp;ROW()-1)),""))</f>
        <v/>
      </c>
      <c r="AD47" s="3" t="str">
        <f ca="1">IF(AND($A47&lt;&gt;"",$A47&lt;&gt;"TOTAL"),IF(AND('[7]INVESTIGADOR_Descripcion tipo r'!$AX45&lt;&gt;"",'[7]INVESTIGADOR_Descripcion tipo r'!$AX45&lt;&gt;0),'[7]INVESTIGADOR_Descripcion tipo r'!$AX45,""),IF($A47="TOTAL",SUM(INDIRECT("AD4:AD"&amp;ROW()-1)),""))</f>
        <v/>
      </c>
      <c r="AE47" s="3" t="str">
        <f t="shared" ca="1" si="9"/>
        <v/>
      </c>
      <c r="AF47" s="3" t="str">
        <f ca="1">IF(AND($A47&lt;&gt;"",$A47&lt;&gt;"TOTAL"),IF(AND('[7]INVESTIGADOR_Descripcion tipo r'!$BA45&lt;&gt;"",'[7]INVESTIGADOR_Descripcion tipo r'!$BA45&lt;&gt;0),'[7]INVESTIGADOR_Descripcion tipo r'!$BA45,""),IF($A47="TOTAL",SUM(INDIRECT("AF4:AF"&amp;ROW()-1)),""))</f>
        <v/>
      </c>
      <c r="AG47" s="3" t="str">
        <f ca="1">IF(AND($A47&lt;&gt;"",$A47&lt;&gt;"TOTAL"),IF(AND('[7]INVESTIGADOR_Descripcion tipo r'!$BC45&lt;&gt;"",'[7]INVESTIGADOR_Descripcion tipo r'!$BC45&lt;&gt;0),'[7]INVESTIGADOR_Descripcion tipo r'!$BC45,""),IF($A47="TOTAL",SUM(INDIRECT("AG4:AG"&amp;ROW()-1)),""))</f>
        <v/>
      </c>
      <c r="AH47" s="3" t="str">
        <f t="shared" ca="1" si="10"/>
        <v/>
      </c>
      <c r="AI47" s="3" t="str">
        <f ca="1">IF(AND($A47&lt;&gt;"",$A47&lt;&gt;"TOTAL"),IF(AND('[7]INVESTIGADOR_Descripcion tipo r'!$BF45&lt;&gt;"",'[7]INVESTIGADOR_Descripcion tipo r'!$BF45&lt;&gt;0),'[7]INVESTIGADOR_Descripcion tipo r'!$BF45,""),IF($A47="TOTAL",SUM(INDIRECT("AI4:AI"&amp;ROW()-1)),""))</f>
        <v/>
      </c>
      <c r="AJ47" s="3" t="str">
        <f ca="1">IF(AND($A47&lt;&gt;"",$A47&lt;&gt;"TOTAL"),IF(AND('[7]INVESTIGADOR_Descripcion tipo r'!$BH45&lt;&gt;"",'[7]INVESTIGADOR_Descripcion tipo r'!$BH45&lt;&gt;0),'[7]INVESTIGADOR_Descripcion tipo r'!$BH45,""),IF($A47="TOTAL",SUM(INDIRECT("AJ4:AJ"&amp;ROW()-1)),""))</f>
        <v/>
      </c>
      <c r="AK47" s="3" t="str">
        <f t="shared" ca="1" si="11"/>
        <v/>
      </c>
      <c r="AL47" s="3" t="str">
        <f ca="1">IF(AND($A47&lt;&gt;"",$A47&lt;&gt;"TOTAL"),IF(AND('[7]INVESTIGADOR_Descripcion tipo r'!$BK45&lt;&gt;"",'[7]INVESTIGADOR_Descripcion tipo r'!$BK45&lt;&gt;0),'[7]INVESTIGADOR_Descripcion tipo r'!$BK45,""),IF($A47="TOTAL",SUM(INDIRECT("AL4:AL"&amp;ROW()-1)),""))</f>
        <v/>
      </c>
      <c r="AM47" s="3" t="str">
        <f ca="1">IF(AND($A47&lt;&gt;"",$A47&lt;&gt;"TOTAL"),IF(AND('[7]INVESTIGADOR_Descripcion tipo r'!$BM45&lt;&gt;"",'[7]INVESTIGADOR_Descripcion tipo r'!$BM45&lt;&gt;0),'[7]INVESTIGADOR_Descripcion tipo r'!$BM45,""),IF($A47="TOTAL",SUM(INDIRECT("AM4:AM"&amp;ROW()-1)),""))</f>
        <v/>
      </c>
      <c r="AN47" s="3" t="str">
        <f t="shared" ca="1" si="12"/>
        <v/>
      </c>
      <c r="AO47" s="3" t="str">
        <f ca="1">IF(AND($A47&lt;&gt;"",$A47&lt;&gt;"TOTAL"),IF(AND('[7]INVESTIGADOR_Descripcion tipo r'!$BP45&lt;&gt;"",'[7]INVESTIGADOR_Descripcion tipo r'!$BP45&lt;&gt;0),'[7]INVESTIGADOR_Descripcion tipo r'!$BP45,""),IF($A47="TOTAL",SUM(INDIRECT("AO4:AO"&amp;ROW()-1)),""))</f>
        <v/>
      </c>
      <c r="AP47" s="3" t="str">
        <f ca="1">IF(AND($A47&lt;&gt;"",$A47&lt;&gt;"TOTAL"),IF(AND('[7]INVESTIGADOR_Descripcion tipo r'!$BR45&lt;&gt;"",'[7]INVESTIGADOR_Descripcion tipo r'!$BR45&lt;&gt;0),'[7]INVESTIGADOR_Descripcion tipo r'!$BR45,""),IF($A47="TOTAL",SUM(INDIRECT("AP4:AP"&amp;ROW()-1)),""))</f>
        <v/>
      </c>
      <c r="AQ47" s="3" t="str">
        <f t="shared" ca="1" si="13"/>
        <v/>
      </c>
      <c r="AR47" s="3" t="str">
        <f ca="1">IF(AND($A47&lt;&gt;"",$A47&lt;&gt;"TOTAL"),IF(AND('[7]INVESTIGADOR_Descripcion tipo r'!$BU45&lt;&gt;"",'[7]INVESTIGADOR_Descripcion tipo r'!$BU45&lt;&gt;0),'[7]INVESTIGADOR_Descripcion tipo r'!$BU45,""),IF($A47="TOTAL",SUM(INDIRECT("AR4:AR"&amp;ROW()-1)),""))</f>
        <v/>
      </c>
      <c r="AS47" s="3" t="str">
        <f ca="1">IF(AND($A47&lt;&gt;"",$A47&lt;&gt;"TOTAL"),IF(AND('[7]INVESTIGADOR_Descripcion tipo r'!$BW45&lt;&gt;"",'[7]INVESTIGADOR_Descripcion tipo r'!$BW45&lt;&gt;0),'[7]INVESTIGADOR_Descripcion tipo r'!$BW45,""),IF($A47="TOTAL",SUM(INDIRECT("AS4:AS"&amp;ROW()-1)),""))</f>
        <v/>
      </c>
      <c r="AT47" s="3" t="str">
        <f t="shared" ca="1" si="14"/>
        <v/>
      </c>
      <c r="AU47" s="3" t="str">
        <f ca="1">IF(AND($A47&lt;&gt;"",$A47&lt;&gt;"TOTAL"),IF(AND('[7]INVESTIGADOR_Descripcion tipo r'!$BZ45&lt;&gt;"",'[7]INVESTIGADOR_Descripcion tipo r'!$BZ45&lt;&gt;0),'[7]INVESTIGADOR_Descripcion tipo r'!$BZ45,""),IF($A47="TOTAL",SUM(INDIRECT("AU4:AU"&amp;ROW()-1)),""))</f>
        <v/>
      </c>
      <c r="AV47" s="3" t="str">
        <f ca="1">IF(AND($A47&lt;&gt;"",$A47&lt;&gt;"TOTAL"),IF(AND('[7]INVESTIGADOR_Descripcion tipo r'!$CB45&lt;&gt;"",'[7]INVESTIGADOR_Descripcion tipo r'!$CB45&lt;&gt;0),'[7]INVESTIGADOR_Descripcion tipo r'!$CB45,""),IF($A47="TOTAL",SUM(INDIRECT("AV4:AV"&amp;ROW()-1)),""))</f>
        <v/>
      </c>
      <c r="AW47" s="3" t="str">
        <f t="shared" ca="1" si="15"/>
        <v/>
      </c>
      <c r="AX47" s="3" t="str">
        <f ca="1">IF(AND($A47&lt;&gt;"",$A47&lt;&gt;"TOTAL"),IF(AND('[7]INVESTIGADOR_Descripcion tipo r'!$CE45&lt;&gt;"",'[7]INVESTIGADOR_Descripcion tipo r'!$CE45&lt;&gt;0),'[7]INVESTIGADOR_Descripcion tipo r'!$CE45,""),IF($A47="TOTAL",SUM(INDIRECT("AX4:AX"&amp;ROW()-1)),""))</f>
        <v/>
      </c>
      <c r="AY47" s="3" t="str">
        <f ca="1">IF(AND($A47&lt;&gt;"",$A47&lt;&gt;"TOTAL"),IF(AND('[7]INVESTIGADOR_Descripcion tipo r'!$CG45&lt;&gt;"",'[7]INVESTIGADOR_Descripcion tipo r'!$CG45&lt;&gt;0),'[7]INVESTIGADOR_Descripcion tipo r'!$CG45,""),IF($A47="TOTAL",SUM(INDIRECT("AY4:AY"&amp;ROW()-1)),""))</f>
        <v/>
      </c>
      <c r="AZ47" s="3" t="str">
        <f t="shared" ca="1" si="16"/>
        <v/>
      </c>
      <c r="BA47" s="3" t="str">
        <f ca="1">IF(AND($A47&lt;&gt;"",$A47&lt;&gt;"TOTAL"),IF(AND('[7]INVESTIGADOR_Descripcion tipo r'!$CJ45&lt;&gt;"",'[7]INVESTIGADOR_Descripcion tipo r'!$CJ45&lt;&gt;0),'[7]INVESTIGADOR_Descripcion tipo r'!$CJ45,""),IF($A47="TOTAL",SUM(INDIRECT("BA4:BA"&amp;ROW()-1)),""))</f>
        <v/>
      </c>
      <c r="BB47" s="3" t="str">
        <f ca="1">IF(AND($A47&lt;&gt;"",$A47&lt;&gt;"TOTAL"),IF(AND('[7]INVESTIGADOR_Descripcion tipo r'!$CL45&lt;&gt;"",'[7]INVESTIGADOR_Descripcion tipo r'!$CL45&lt;&gt;0),'[7]INVESTIGADOR_Descripcion tipo r'!$CL45,""),IF($A47="TOTAL",SUM(INDIRECT("BB4:BB"&amp;ROW()-1)),""))</f>
        <v/>
      </c>
      <c r="BC47" s="3" t="str">
        <f t="shared" ca="1" si="17"/>
        <v/>
      </c>
      <c r="BD47" s="3" t="str">
        <f ca="1">IF(AND($A47&lt;&gt;"",$A47&lt;&gt;"TOTAL"),IF(AND('[7]INVESTIGADOR_Descripcion tipo r'!$CO45&lt;&gt;"",'[7]INVESTIGADOR_Descripcion tipo r'!$CO45&lt;&gt;0),'[7]INVESTIGADOR_Descripcion tipo r'!$CO45,""),IF($A47="TOTAL",SUM(INDIRECT("BD4:BD"&amp;ROW()-1)),""))</f>
        <v/>
      </c>
      <c r="BE47" s="3" t="str">
        <f ca="1">IF(AND($A47&lt;&gt;"",$A47&lt;&gt;"TOTAL"),IF(AND('[7]INVESTIGADOR_Descripcion tipo r'!$CQ45&lt;&gt;"",'[7]INVESTIGADOR_Descripcion tipo r'!$CQ45&lt;&gt;0),'[7]INVESTIGADOR_Descripcion tipo r'!$CQ45,""),IF($A47="TOTAL",SUM(INDIRECT("BE4:BE"&amp;ROW()-1)),""))</f>
        <v/>
      </c>
      <c r="BF47" s="3" t="str">
        <f t="shared" ca="1" si="18"/>
        <v/>
      </c>
    </row>
    <row r="48" spans="1:58" x14ac:dyDescent="0.2">
      <c r="A48" s="25" t="str">
        <f>IF('[7]INVESTIGADOR_Descripcion tipo r'!$B46&lt;&gt;"",'[7]INVESTIGADOR_Descripcion tipo r'!$B46,IF(AND('[7]INVESTIGADOR_Descripcion tipo r'!$B46="",'[7]INVESTIGADOR_Descripcion tipo r'!$B47="",'[7]INVESTIGADOR_Descripcion tipo r'!$B45=""),"","TOTAL"))</f>
        <v/>
      </c>
      <c r="B48" s="3" t="str">
        <f ca="1">IF(AND($A48&lt;&gt;"",$A48&lt;&gt;"TOTAL"),IF(AND('[7]INVESTIGADOR_Descripcion tipo r'!$C46&lt;&gt;"",'[7]INVESTIGADOR_Descripcion tipo r'!$C46&lt;&gt;0),'[7]INVESTIGADOR_Descripcion tipo r'!$C46,""),IF($A48="TOTAL",SUM(INDIRECT("B4:B"&amp;ROW()-1)),""))</f>
        <v/>
      </c>
      <c r="C48" s="3" t="str">
        <f ca="1">IF(AND($A48&lt;&gt;"",$A48&lt;&gt;"TOTAL"),IF(AND('[7]INVESTIGADOR_Descripcion tipo r'!$E46&lt;&gt;"",'[7]INVESTIGADOR_Descripcion tipo r'!$E46&lt;&gt;0),'[7]INVESTIGADOR_Descripcion tipo r'!$E46,""),IF($A48="TOTAL",SUM(INDIRECT("C4:C"&amp;ROW()-1)),""))</f>
        <v/>
      </c>
      <c r="D48" s="3" t="str">
        <f t="shared" ca="1" si="0"/>
        <v/>
      </c>
      <c r="E48" s="3" t="str">
        <f ca="1">IF(AND($A48&lt;&gt;"",$A48&lt;&gt;"TOTAL"),IF(AND('[7]INVESTIGADOR_Descripcion tipo r'!$H46&lt;&gt;"",'[7]INVESTIGADOR_Descripcion tipo r'!$H46&lt;&gt;0),'[7]INVESTIGADOR_Descripcion tipo r'!$H46,""),IF($A48="TOTAL",SUM(INDIRECT("E4:E"&amp;ROW()-1)),""))</f>
        <v/>
      </c>
      <c r="F48" s="3" t="str">
        <f ca="1">IF(AND($A48&lt;&gt;"",$A48&lt;&gt;"TOTAL"),IF(AND('[7]INVESTIGADOR_Descripcion tipo r'!$J46&lt;&gt;"",'[7]INVESTIGADOR_Descripcion tipo r'!$J46&lt;&gt;0),'[7]INVESTIGADOR_Descripcion tipo r'!$J46,""),IF($A48="TOTAL",SUM(INDIRECT("F4:F"&amp;ROW()-1)),""))</f>
        <v/>
      </c>
      <c r="G48" s="3" t="str">
        <f t="shared" ca="1" si="1"/>
        <v/>
      </c>
      <c r="H48" s="3" t="str">
        <f ca="1">IF(AND($A48&lt;&gt;"",$A48&lt;&gt;"TOTAL"),IF(AND('[7]INVESTIGADOR_Descripcion tipo r'!$M46&lt;&gt;"",'[7]INVESTIGADOR_Descripcion tipo r'!$M46&lt;&gt;0),'[7]INVESTIGADOR_Descripcion tipo r'!$M46,""),IF($A48="TOTAL",SUM(INDIRECT("H4:H"&amp;ROW()-1)),""))</f>
        <v/>
      </c>
      <c r="I48" s="3" t="str">
        <f ca="1">IF(AND($A48&lt;&gt;"",$A48&lt;&gt;"TOTAL"),IF(AND('[7]INVESTIGADOR_Descripcion tipo r'!$O46&lt;&gt;"",'[7]INVESTIGADOR_Descripcion tipo r'!$O46&lt;&gt;0),'[7]INVESTIGADOR_Descripcion tipo r'!$O46,""),IF($A48="TOTAL",SUM(INDIRECT("I4:I"&amp;ROW()-1)),""))</f>
        <v/>
      </c>
      <c r="J48" s="3" t="str">
        <f t="shared" ca="1" si="2"/>
        <v/>
      </c>
      <c r="K48" s="3" t="str">
        <f ca="1">IF(AND($A48&lt;&gt;"",$A48&lt;&gt;"TOTAL"),IF(AND('[7]INVESTIGADOR_Descripcion tipo r'!$R46&lt;&gt;"",'[7]INVESTIGADOR_Descripcion tipo r'!$R46&lt;&gt;0),'[7]INVESTIGADOR_Descripcion tipo r'!$R46,""),IF($A48="TOTAL",SUM(INDIRECT("K4:K"&amp;ROW()-1)),""))</f>
        <v/>
      </c>
      <c r="L48" s="3" t="str">
        <f ca="1">IF(AND($A48&lt;&gt;"",$A48&lt;&gt;"TOTAL"),IF(AND('[7]INVESTIGADOR_Descripcion tipo r'!$T46&lt;&gt;"",'[7]INVESTIGADOR_Descripcion tipo r'!$T46&lt;&gt;0),'[7]INVESTIGADOR_Descripcion tipo r'!$T46,""),IF($A48="TOTAL",SUM(INDIRECT("L4:L"&amp;ROW()-1)),""))</f>
        <v/>
      </c>
      <c r="M48" s="3" t="str">
        <f t="shared" ca="1" si="3"/>
        <v/>
      </c>
      <c r="N48" s="3" t="str">
        <f ca="1">IF(AND($A48&lt;&gt;"",$A48&lt;&gt;"TOTAL"),IF(AND('[7]INVESTIGADOR_Descripcion tipo r'!$W46&lt;&gt;"",'[7]INVESTIGADOR_Descripcion tipo r'!$W46&lt;&gt;0),'[7]INVESTIGADOR_Descripcion tipo r'!$W46,""),IF($A48="TOTAL",SUM(INDIRECT("N4:N"&amp;ROW()-1)),""))</f>
        <v/>
      </c>
      <c r="O48" s="3" t="str">
        <f ca="1">IF(AND($A48&lt;&gt;"",$A48&lt;&gt;"TOTAL"),IF(AND('[7]INVESTIGADOR_Descripcion tipo r'!$Y46&lt;&gt;"",'[7]INVESTIGADOR_Descripcion tipo r'!$Y46&lt;&gt;0),'[7]INVESTIGADOR_Descripcion tipo r'!$Y46,""),IF($A48="TOTAL",SUM(INDIRECT("O4:O"&amp;ROW()-1)),""))</f>
        <v/>
      </c>
      <c r="P48" s="3" t="str">
        <f t="shared" ca="1" si="4"/>
        <v/>
      </c>
      <c r="Q48" s="3" t="str">
        <f ca="1">IF(AND($A48&lt;&gt;"",$A48&lt;&gt;"TOTAL"),IF(AND('[7]INVESTIGADOR_Descripcion tipo r'!$AB46&lt;&gt;"",'[7]INVESTIGADOR_Descripcion tipo r'!$AB46&lt;&gt;0),'[7]INVESTIGADOR_Descripcion tipo r'!$AB46,""),IF($A48="TOTAL",SUM(INDIRECT("Q4:Q"&amp;ROW()-1)),""))</f>
        <v/>
      </c>
      <c r="R48" s="3" t="str">
        <f ca="1">IF(AND($A48&lt;&gt;"",$A48&lt;&gt;"TOTAL"),IF(AND('[7]INVESTIGADOR_Descripcion tipo r'!$AD46&lt;&gt;"",'[7]INVESTIGADOR_Descripcion tipo r'!$AD46&lt;&gt;0),'[7]INVESTIGADOR_Descripcion tipo r'!$AD46,""),IF($A48="TOTAL",SUM(INDIRECT("R4:R"&amp;ROW()-1)),""))</f>
        <v/>
      </c>
      <c r="S48" s="3" t="str">
        <f t="shared" ca="1" si="5"/>
        <v/>
      </c>
      <c r="T48" s="3" t="str">
        <f ca="1">IF(AND($A48&lt;&gt;"",$A48&lt;&gt;"TOTAL"),IF(AND('[7]INVESTIGADOR_Descripcion tipo r'!$AG46&lt;&gt;"",'[7]INVESTIGADOR_Descripcion tipo r'!$AG46&lt;&gt;0),'[7]INVESTIGADOR_Descripcion tipo r'!$AG46,""),IF($A48="TOTAL",SUM(INDIRECT("T4:T"&amp;ROW()-1)),""))</f>
        <v/>
      </c>
      <c r="U48" s="3" t="str">
        <f ca="1">IF(AND($A48&lt;&gt;"",$A48&lt;&gt;"TOTAL"),IF(AND('[7]INVESTIGADOR_Descripcion tipo r'!$AI46&lt;&gt;"",'[7]INVESTIGADOR_Descripcion tipo r'!$AI46&lt;&gt;0),'[7]INVESTIGADOR_Descripcion tipo r'!$AI46,""),IF($A48="TOTAL",SUM(INDIRECT("U4:U"&amp;ROW()-1)),""))</f>
        <v/>
      </c>
      <c r="V48" s="3" t="str">
        <f t="shared" ca="1" si="6"/>
        <v/>
      </c>
      <c r="W48" s="3" t="str">
        <f ca="1">IF(AND($A48&lt;&gt;"",$A48&lt;&gt;"TOTAL"),IF(AND('[7]INVESTIGADOR_Descripcion tipo r'!$AL46&lt;&gt;"",'[7]INVESTIGADOR_Descripcion tipo r'!$AL46&lt;&gt;0),'[7]INVESTIGADOR_Descripcion tipo r'!$AL46,""),IF($A48="TOTAL",SUM(INDIRECT("W4:W"&amp;ROW()-1)),""))</f>
        <v/>
      </c>
      <c r="X48" s="3" t="str">
        <f ca="1">IF(AND($A48&lt;&gt;"",$A48&lt;&gt;"TOTAL"),IF(AND('[7]INVESTIGADOR_Descripcion tipo r'!$AN46&lt;&gt;"",'[7]INVESTIGADOR_Descripcion tipo r'!$AN46&lt;&gt;0),'[7]INVESTIGADOR_Descripcion tipo r'!$AN46,""),IF($A48="TOTAL",SUM(INDIRECT("X4:X"&amp;ROW()-1)),""))</f>
        <v/>
      </c>
      <c r="Y48" s="3" t="str">
        <f t="shared" ca="1" si="7"/>
        <v/>
      </c>
      <c r="Z48" s="3" t="str">
        <f ca="1">IF(AND($A48&lt;&gt;"",$A48&lt;&gt;"TOTAL"),IF(AND('[7]INVESTIGADOR_Descripcion tipo r'!$AQ46&lt;&gt;"",'[7]INVESTIGADOR_Descripcion tipo r'!$AQ46&lt;&gt;0),'[7]INVESTIGADOR_Descripcion tipo r'!$AQ46,""),IF($A48="TOTAL",SUM(INDIRECT("Z4:Z"&amp;ROW()-1)),""))</f>
        <v/>
      </c>
      <c r="AA48" s="3" t="str">
        <f ca="1">IF(AND($A48&lt;&gt;"",$A48&lt;&gt;"TOTAL"),IF(AND('[7]INVESTIGADOR_Descripcion tipo r'!$AS46&lt;&gt;"",'[7]INVESTIGADOR_Descripcion tipo r'!$AS46&lt;&gt;0),'[7]INVESTIGADOR_Descripcion tipo r'!$AS46,""),IF($A48="TOTAL",SUM(INDIRECT("AA4:AA"&amp;ROW()-1)),""))</f>
        <v/>
      </c>
      <c r="AB48" s="3" t="str">
        <f t="shared" ca="1" si="8"/>
        <v/>
      </c>
      <c r="AC48" s="3" t="str">
        <f ca="1">IF(AND($A48&lt;&gt;"",$A48&lt;&gt;"TOTAL"),IF(AND('[7]INVESTIGADOR_Descripcion tipo r'!$AV46&lt;&gt;"",'[7]INVESTIGADOR_Descripcion tipo r'!$AV46&lt;&gt;0),'[7]INVESTIGADOR_Descripcion tipo r'!$AV46,""),IF($A48="TOTAL",SUM(INDIRECT("AC4:AC"&amp;ROW()-1)),""))</f>
        <v/>
      </c>
      <c r="AD48" s="3" t="str">
        <f ca="1">IF(AND($A48&lt;&gt;"",$A48&lt;&gt;"TOTAL"),IF(AND('[7]INVESTIGADOR_Descripcion tipo r'!$AX46&lt;&gt;"",'[7]INVESTIGADOR_Descripcion tipo r'!$AX46&lt;&gt;0),'[7]INVESTIGADOR_Descripcion tipo r'!$AX46,""),IF($A48="TOTAL",SUM(INDIRECT("AD4:AD"&amp;ROW()-1)),""))</f>
        <v/>
      </c>
      <c r="AE48" s="3" t="str">
        <f t="shared" ca="1" si="9"/>
        <v/>
      </c>
      <c r="AF48" s="3" t="str">
        <f ca="1">IF(AND($A48&lt;&gt;"",$A48&lt;&gt;"TOTAL"),IF(AND('[7]INVESTIGADOR_Descripcion tipo r'!$BA46&lt;&gt;"",'[7]INVESTIGADOR_Descripcion tipo r'!$BA46&lt;&gt;0),'[7]INVESTIGADOR_Descripcion tipo r'!$BA46,""),IF($A48="TOTAL",SUM(INDIRECT("AF4:AF"&amp;ROW()-1)),""))</f>
        <v/>
      </c>
      <c r="AG48" s="3" t="str">
        <f ca="1">IF(AND($A48&lt;&gt;"",$A48&lt;&gt;"TOTAL"),IF(AND('[7]INVESTIGADOR_Descripcion tipo r'!$BC46&lt;&gt;"",'[7]INVESTIGADOR_Descripcion tipo r'!$BC46&lt;&gt;0),'[7]INVESTIGADOR_Descripcion tipo r'!$BC46,""),IF($A48="TOTAL",SUM(INDIRECT("AG4:AG"&amp;ROW()-1)),""))</f>
        <v/>
      </c>
      <c r="AH48" s="3" t="str">
        <f t="shared" ca="1" si="10"/>
        <v/>
      </c>
      <c r="AI48" s="3" t="str">
        <f ca="1">IF(AND($A48&lt;&gt;"",$A48&lt;&gt;"TOTAL"),IF(AND('[7]INVESTIGADOR_Descripcion tipo r'!$BF46&lt;&gt;"",'[7]INVESTIGADOR_Descripcion tipo r'!$BF46&lt;&gt;0),'[7]INVESTIGADOR_Descripcion tipo r'!$BF46,""),IF($A48="TOTAL",SUM(INDIRECT("AI4:AI"&amp;ROW()-1)),""))</f>
        <v/>
      </c>
      <c r="AJ48" s="3" t="str">
        <f ca="1">IF(AND($A48&lt;&gt;"",$A48&lt;&gt;"TOTAL"),IF(AND('[7]INVESTIGADOR_Descripcion tipo r'!$BH46&lt;&gt;"",'[7]INVESTIGADOR_Descripcion tipo r'!$BH46&lt;&gt;0),'[7]INVESTIGADOR_Descripcion tipo r'!$BH46,""),IF($A48="TOTAL",SUM(INDIRECT("AJ4:AJ"&amp;ROW()-1)),""))</f>
        <v/>
      </c>
      <c r="AK48" s="3" t="str">
        <f t="shared" ca="1" si="11"/>
        <v/>
      </c>
      <c r="AL48" s="3" t="str">
        <f ca="1">IF(AND($A48&lt;&gt;"",$A48&lt;&gt;"TOTAL"),IF(AND('[7]INVESTIGADOR_Descripcion tipo r'!$BK46&lt;&gt;"",'[7]INVESTIGADOR_Descripcion tipo r'!$BK46&lt;&gt;0),'[7]INVESTIGADOR_Descripcion tipo r'!$BK46,""),IF($A48="TOTAL",SUM(INDIRECT("AL4:AL"&amp;ROW()-1)),""))</f>
        <v/>
      </c>
      <c r="AM48" s="3" t="str">
        <f ca="1">IF(AND($A48&lt;&gt;"",$A48&lt;&gt;"TOTAL"),IF(AND('[7]INVESTIGADOR_Descripcion tipo r'!$BM46&lt;&gt;"",'[7]INVESTIGADOR_Descripcion tipo r'!$BM46&lt;&gt;0),'[7]INVESTIGADOR_Descripcion tipo r'!$BM46,""),IF($A48="TOTAL",SUM(INDIRECT("AM4:AM"&amp;ROW()-1)),""))</f>
        <v/>
      </c>
      <c r="AN48" s="3" t="str">
        <f t="shared" ca="1" si="12"/>
        <v/>
      </c>
      <c r="AO48" s="3" t="str">
        <f ca="1">IF(AND($A48&lt;&gt;"",$A48&lt;&gt;"TOTAL"),IF(AND('[7]INVESTIGADOR_Descripcion tipo r'!$BP46&lt;&gt;"",'[7]INVESTIGADOR_Descripcion tipo r'!$BP46&lt;&gt;0),'[7]INVESTIGADOR_Descripcion tipo r'!$BP46,""),IF($A48="TOTAL",SUM(INDIRECT("AO4:AO"&amp;ROW()-1)),""))</f>
        <v/>
      </c>
      <c r="AP48" s="3" t="str">
        <f ca="1">IF(AND($A48&lt;&gt;"",$A48&lt;&gt;"TOTAL"),IF(AND('[7]INVESTIGADOR_Descripcion tipo r'!$BR46&lt;&gt;"",'[7]INVESTIGADOR_Descripcion tipo r'!$BR46&lt;&gt;0),'[7]INVESTIGADOR_Descripcion tipo r'!$BR46,""),IF($A48="TOTAL",SUM(INDIRECT("AP4:AP"&amp;ROW()-1)),""))</f>
        <v/>
      </c>
      <c r="AQ48" s="3" t="str">
        <f t="shared" ca="1" si="13"/>
        <v/>
      </c>
      <c r="AR48" s="3" t="str">
        <f ca="1">IF(AND($A48&lt;&gt;"",$A48&lt;&gt;"TOTAL"),IF(AND('[7]INVESTIGADOR_Descripcion tipo r'!$BU46&lt;&gt;"",'[7]INVESTIGADOR_Descripcion tipo r'!$BU46&lt;&gt;0),'[7]INVESTIGADOR_Descripcion tipo r'!$BU46,""),IF($A48="TOTAL",SUM(INDIRECT("AR4:AR"&amp;ROW()-1)),""))</f>
        <v/>
      </c>
      <c r="AS48" s="3" t="str">
        <f ca="1">IF(AND($A48&lt;&gt;"",$A48&lt;&gt;"TOTAL"),IF(AND('[7]INVESTIGADOR_Descripcion tipo r'!$BW46&lt;&gt;"",'[7]INVESTIGADOR_Descripcion tipo r'!$BW46&lt;&gt;0),'[7]INVESTIGADOR_Descripcion tipo r'!$BW46,""),IF($A48="TOTAL",SUM(INDIRECT("AS4:AS"&amp;ROW()-1)),""))</f>
        <v/>
      </c>
      <c r="AT48" s="3" t="str">
        <f t="shared" ca="1" si="14"/>
        <v/>
      </c>
      <c r="AU48" s="3" t="str">
        <f ca="1">IF(AND($A48&lt;&gt;"",$A48&lt;&gt;"TOTAL"),IF(AND('[7]INVESTIGADOR_Descripcion tipo r'!$BZ46&lt;&gt;"",'[7]INVESTIGADOR_Descripcion tipo r'!$BZ46&lt;&gt;0),'[7]INVESTIGADOR_Descripcion tipo r'!$BZ46,""),IF($A48="TOTAL",SUM(INDIRECT("AU4:AU"&amp;ROW()-1)),""))</f>
        <v/>
      </c>
      <c r="AV48" s="3" t="str">
        <f ca="1">IF(AND($A48&lt;&gt;"",$A48&lt;&gt;"TOTAL"),IF(AND('[7]INVESTIGADOR_Descripcion tipo r'!$CB46&lt;&gt;"",'[7]INVESTIGADOR_Descripcion tipo r'!$CB46&lt;&gt;0),'[7]INVESTIGADOR_Descripcion tipo r'!$CB46,""),IF($A48="TOTAL",SUM(INDIRECT("AV4:AV"&amp;ROW()-1)),""))</f>
        <v/>
      </c>
      <c r="AW48" s="3" t="str">
        <f t="shared" ca="1" si="15"/>
        <v/>
      </c>
      <c r="AX48" s="3" t="str">
        <f ca="1">IF(AND($A48&lt;&gt;"",$A48&lt;&gt;"TOTAL"),IF(AND('[7]INVESTIGADOR_Descripcion tipo r'!$CE46&lt;&gt;"",'[7]INVESTIGADOR_Descripcion tipo r'!$CE46&lt;&gt;0),'[7]INVESTIGADOR_Descripcion tipo r'!$CE46,""),IF($A48="TOTAL",SUM(INDIRECT("AX4:AX"&amp;ROW()-1)),""))</f>
        <v/>
      </c>
      <c r="AY48" s="3" t="str">
        <f ca="1">IF(AND($A48&lt;&gt;"",$A48&lt;&gt;"TOTAL"),IF(AND('[7]INVESTIGADOR_Descripcion tipo r'!$CG46&lt;&gt;"",'[7]INVESTIGADOR_Descripcion tipo r'!$CG46&lt;&gt;0),'[7]INVESTIGADOR_Descripcion tipo r'!$CG46,""),IF($A48="TOTAL",SUM(INDIRECT("AY4:AY"&amp;ROW()-1)),""))</f>
        <v/>
      </c>
      <c r="AZ48" s="3" t="str">
        <f t="shared" ca="1" si="16"/>
        <v/>
      </c>
      <c r="BA48" s="3" t="str">
        <f ca="1">IF(AND($A48&lt;&gt;"",$A48&lt;&gt;"TOTAL"),IF(AND('[7]INVESTIGADOR_Descripcion tipo r'!$CJ46&lt;&gt;"",'[7]INVESTIGADOR_Descripcion tipo r'!$CJ46&lt;&gt;0),'[7]INVESTIGADOR_Descripcion tipo r'!$CJ46,""),IF($A48="TOTAL",SUM(INDIRECT("BA4:BA"&amp;ROW()-1)),""))</f>
        <v/>
      </c>
      <c r="BB48" s="3" t="str">
        <f ca="1">IF(AND($A48&lt;&gt;"",$A48&lt;&gt;"TOTAL"),IF(AND('[7]INVESTIGADOR_Descripcion tipo r'!$CL46&lt;&gt;"",'[7]INVESTIGADOR_Descripcion tipo r'!$CL46&lt;&gt;0),'[7]INVESTIGADOR_Descripcion tipo r'!$CL46,""),IF($A48="TOTAL",SUM(INDIRECT("BB4:BB"&amp;ROW()-1)),""))</f>
        <v/>
      </c>
      <c r="BC48" s="3" t="str">
        <f t="shared" ca="1" si="17"/>
        <v/>
      </c>
      <c r="BD48" s="3" t="str">
        <f ca="1">IF(AND($A48&lt;&gt;"",$A48&lt;&gt;"TOTAL"),IF(AND('[7]INVESTIGADOR_Descripcion tipo r'!$CO46&lt;&gt;"",'[7]INVESTIGADOR_Descripcion tipo r'!$CO46&lt;&gt;0),'[7]INVESTIGADOR_Descripcion tipo r'!$CO46,""),IF($A48="TOTAL",SUM(INDIRECT("BD4:BD"&amp;ROW()-1)),""))</f>
        <v/>
      </c>
      <c r="BE48" s="3" t="str">
        <f ca="1">IF(AND($A48&lt;&gt;"",$A48&lt;&gt;"TOTAL"),IF(AND('[7]INVESTIGADOR_Descripcion tipo r'!$CQ46&lt;&gt;"",'[7]INVESTIGADOR_Descripcion tipo r'!$CQ46&lt;&gt;0),'[7]INVESTIGADOR_Descripcion tipo r'!$CQ46,""),IF($A48="TOTAL",SUM(INDIRECT("BE4:BE"&amp;ROW()-1)),""))</f>
        <v/>
      </c>
      <c r="BF48" s="3" t="str">
        <f t="shared" ca="1" si="18"/>
        <v/>
      </c>
    </row>
    <row r="49" spans="1:58" x14ac:dyDescent="0.2">
      <c r="A49" s="25" t="str">
        <f>IF('[7]INVESTIGADOR_Descripcion tipo r'!$B47&lt;&gt;"",'[7]INVESTIGADOR_Descripcion tipo r'!$B47,IF(AND('[7]INVESTIGADOR_Descripcion tipo r'!$B47="",'[7]INVESTIGADOR_Descripcion tipo r'!$B48="",'[7]INVESTIGADOR_Descripcion tipo r'!$B46=""),"","TOTAL"))</f>
        <v/>
      </c>
      <c r="B49" s="3" t="str">
        <f ca="1">IF(AND($A49&lt;&gt;"",$A49&lt;&gt;"TOTAL"),IF(AND('[7]INVESTIGADOR_Descripcion tipo r'!$C47&lt;&gt;"",'[7]INVESTIGADOR_Descripcion tipo r'!$C47&lt;&gt;0),'[7]INVESTIGADOR_Descripcion tipo r'!$C47,""),IF($A49="TOTAL",SUM(INDIRECT("B4:B"&amp;ROW()-1)),""))</f>
        <v/>
      </c>
      <c r="C49" s="3" t="str">
        <f ca="1">IF(AND($A49&lt;&gt;"",$A49&lt;&gt;"TOTAL"),IF(AND('[7]INVESTIGADOR_Descripcion tipo r'!$E47&lt;&gt;"",'[7]INVESTIGADOR_Descripcion tipo r'!$E47&lt;&gt;0),'[7]INVESTIGADOR_Descripcion tipo r'!$E47,""),IF($A49="TOTAL",SUM(INDIRECT("C4:C"&amp;ROW()-1)),""))</f>
        <v/>
      </c>
      <c r="D49" s="3" t="str">
        <f t="shared" ca="1" si="0"/>
        <v/>
      </c>
      <c r="E49" s="3" t="str">
        <f ca="1">IF(AND($A49&lt;&gt;"",$A49&lt;&gt;"TOTAL"),IF(AND('[7]INVESTIGADOR_Descripcion tipo r'!$H47&lt;&gt;"",'[7]INVESTIGADOR_Descripcion tipo r'!$H47&lt;&gt;0),'[7]INVESTIGADOR_Descripcion tipo r'!$H47,""),IF($A49="TOTAL",SUM(INDIRECT("E4:E"&amp;ROW()-1)),""))</f>
        <v/>
      </c>
      <c r="F49" s="3" t="str">
        <f ca="1">IF(AND($A49&lt;&gt;"",$A49&lt;&gt;"TOTAL"),IF(AND('[7]INVESTIGADOR_Descripcion tipo r'!$J47&lt;&gt;"",'[7]INVESTIGADOR_Descripcion tipo r'!$J47&lt;&gt;0),'[7]INVESTIGADOR_Descripcion tipo r'!$J47,""),IF($A49="TOTAL",SUM(INDIRECT("F4:F"&amp;ROW()-1)),""))</f>
        <v/>
      </c>
      <c r="G49" s="3" t="str">
        <f t="shared" ca="1" si="1"/>
        <v/>
      </c>
      <c r="H49" s="3" t="str">
        <f ca="1">IF(AND($A49&lt;&gt;"",$A49&lt;&gt;"TOTAL"),IF(AND('[7]INVESTIGADOR_Descripcion tipo r'!$M47&lt;&gt;"",'[7]INVESTIGADOR_Descripcion tipo r'!$M47&lt;&gt;0),'[7]INVESTIGADOR_Descripcion tipo r'!$M47,""),IF($A49="TOTAL",SUM(INDIRECT("H4:H"&amp;ROW()-1)),""))</f>
        <v/>
      </c>
      <c r="I49" s="3" t="str">
        <f ca="1">IF(AND($A49&lt;&gt;"",$A49&lt;&gt;"TOTAL"),IF(AND('[7]INVESTIGADOR_Descripcion tipo r'!$O47&lt;&gt;"",'[7]INVESTIGADOR_Descripcion tipo r'!$O47&lt;&gt;0),'[7]INVESTIGADOR_Descripcion tipo r'!$O47,""),IF($A49="TOTAL",SUM(INDIRECT("I4:I"&amp;ROW()-1)),""))</f>
        <v/>
      </c>
      <c r="J49" s="3" t="str">
        <f t="shared" ca="1" si="2"/>
        <v/>
      </c>
      <c r="K49" s="3" t="str">
        <f ca="1">IF(AND($A49&lt;&gt;"",$A49&lt;&gt;"TOTAL"),IF(AND('[7]INVESTIGADOR_Descripcion tipo r'!$R47&lt;&gt;"",'[7]INVESTIGADOR_Descripcion tipo r'!$R47&lt;&gt;0),'[7]INVESTIGADOR_Descripcion tipo r'!$R47,""),IF($A49="TOTAL",SUM(INDIRECT("K4:K"&amp;ROW()-1)),""))</f>
        <v/>
      </c>
      <c r="L49" s="3" t="str">
        <f ca="1">IF(AND($A49&lt;&gt;"",$A49&lt;&gt;"TOTAL"),IF(AND('[7]INVESTIGADOR_Descripcion tipo r'!$T47&lt;&gt;"",'[7]INVESTIGADOR_Descripcion tipo r'!$T47&lt;&gt;0),'[7]INVESTIGADOR_Descripcion tipo r'!$T47,""),IF($A49="TOTAL",SUM(INDIRECT("L4:L"&amp;ROW()-1)),""))</f>
        <v/>
      </c>
      <c r="M49" s="3" t="str">
        <f t="shared" ca="1" si="3"/>
        <v/>
      </c>
      <c r="N49" s="3" t="str">
        <f ca="1">IF(AND($A49&lt;&gt;"",$A49&lt;&gt;"TOTAL"),IF(AND('[7]INVESTIGADOR_Descripcion tipo r'!$W47&lt;&gt;"",'[7]INVESTIGADOR_Descripcion tipo r'!$W47&lt;&gt;0),'[7]INVESTIGADOR_Descripcion tipo r'!$W47,""),IF($A49="TOTAL",SUM(INDIRECT("N4:N"&amp;ROW()-1)),""))</f>
        <v/>
      </c>
      <c r="O49" s="3" t="str">
        <f ca="1">IF(AND($A49&lt;&gt;"",$A49&lt;&gt;"TOTAL"),IF(AND('[7]INVESTIGADOR_Descripcion tipo r'!$Y47&lt;&gt;"",'[7]INVESTIGADOR_Descripcion tipo r'!$Y47&lt;&gt;0),'[7]INVESTIGADOR_Descripcion tipo r'!$Y47,""),IF($A49="TOTAL",SUM(INDIRECT("O4:O"&amp;ROW()-1)),""))</f>
        <v/>
      </c>
      <c r="P49" s="3" t="str">
        <f t="shared" ca="1" si="4"/>
        <v/>
      </c>
      <c r="Q49" s="3" t="str">
        <f ca="1">IF(AND($A49&lt;&gt;"",$A49&lt;&gt;"TOTAL"),IF(AND('[7]INVESTIGADOR_Descripcion tipo r'!$AB47&lt;&gt;"",'[7]INVESTIGADOR_Descripcion tipo r'!$AB47&lt;&gt;0),'[7]INVESTIGADOR_Descripcion tipo r'!$AB47,""),IF($A49="TOTAL",SUM(INDIRECT("Q4:Q"&amp;ROW()-1)),""))</f>
        <v/>
      </c>
      <c r="R49" s="3" t="str">
        <f ca="1">IF(AND($A49&lt;&gt;"",$A49&lt;&gt;"TOTAL"),IF(AND('[7]INVESTIGADOR_Descripcion tipo r'!$AD47&lt;&gt;"",'[7]INVESTIGADOR_Descripcion tipo r'!$AD47&lt;&gt;0),'[7]INVESTIGADOR_Descripcion tipo r'!$AD47,""),IF($A49="TOTAL",SUM(INDIRECT("R4:R"&amp;ROW()-1)),""))</f>
        <v/>
      </c>
      <c r="S49" s="3" t="str">
        <f t="shared" ca="1" si="5"/>
        <v/>
      </c>
      <c r="T49" s="3" t="str">
        <f ca="1">IF(AND($A49&lt;&gt;"",$A49&lt;&gt;"TOTAL"),IF(AND('[7]INVESTIGADOR_Descripcion tipo r'!$AG47&lt;&gt;"",'[7]INVESTIGADOR_Descripcion tipo r'!$AG47&lt;&gt;0),'[7]INVESTIGADOR_Descripcion tipo r'!$AG47,""),IF($A49="TOTAL",SUM(INDIRECT("T4:T"&amp;ROW()-1)),""))</f>
        <v/>
      </c>
      <c r="U49" s="3" t="str">
        <f ca="1">IF(AND($A49&lt;&gt;"",$A49&lt;&gt;"TOTAL"),IF(AND('[7]INVESTIGADOR_Descripcion tipo r'!$AI47&lt;&gt;"",'[7]INVESTIGADOR_Descripcion tipo r'!$AI47&lt;&gt;0),'[7]INVESTIGADOR_Descripcion tipo r'!$AI47,""),IF($A49="TOTAL",SUM(INDIRECT("U4:U"&amp;ROW()-1)),""))</f>
        <v/>
      </c>
      <c r="V49" s="3" t="str">
        <f t="shared" ca="1" si="6"/>
        <v/>
      </c>
      <c r="W49" s="3" t="str">
        <f ca="1">IF(AND($A49&lt;&gt;"",$A49&lt;&gt;"TOTAL"),IF(AND('[7]INVESTIGADOR_Descripcion tipo r'!$AL47&lt;&gt;"",'[7]INVESTIGADOR_Descripcion tipo r'!$AL47&lt;&gt;0),'[7]INVESTIGADOR_Descripcion tipo r'!$AL47,""),IF($A49="TOTAL",SUM(INDIRECT("W4:W"&amp;ROW()-1)),""))</f>
        <v/>
      </c>
      <c r="X49" s="3" t="str">
        <f ca="1">IF(AND($A49&lt;&gt;"",$A49&lt;&gt;"TOTAL"),IF(AND('[7]INVESTIGADOR_Descripcion tipo r'!$AN47&lt;&gt;"",'[7]INVESTIGADOR_Descripcion tipo r'!$AN47&lt;&gt;0),'[7]INVESTIGADOR_Descripcion tipo r'!$AN47,""),IF($A49="TOTAL",SUM(INDIRECT("X4:X"&amp;ROW()-1)),""))</f>
        <v/>
      </c>
      <c r="Y49" s="3" t="str">
        <f t="shared" ca="1" si="7"/>
        <v/>
      </c>
      <c r="Z49" s="3" t="str">
        <f ca="1">IF(AND($A49&lt;&gt;"",$A49&lt;&gt;"TOTAL"),IF(AND('[7]INVESTIGADOR_Descripcion tipo r'!$AQ47&lt;&gt;"",'[7]INVESTIGADOR_Descripcion tipo r'!$AQ47&lt;&gt;0),'[7]INVESTIGADOR_Descripcion tipo r'!$AQ47,""),IF($A49="TOTAL",SUM(INDIRECT("Z4:Z"&amp;ROW()-1)),""))</f>
        <v/>
      </c>
      <c r="AA49" s="3" t="str">
        <f ca="1">IF(AND($A49&lt;&gt;"",$A49&lt;&gt;"TOTAL"),IF(AND('[7]INVESTIGADOR_Descripcion tipo r'!$AS47&lt;&gt;"",'[7]INVESTIGADOR_Descripcion tipo r'!$AS47&lt;&gt;0),'[7]INVESTIGADOR_Descripcion tipo r'!$AS47,""),IF($A49="TOTAL",SUM(INDIRECT("AA4:AA"&amp;ROW()-1)),""))</f>
        <v/>
      </c>
      <c r="AB49" s="3" t="str">
        <f t="shared" ca="1" si="8"/>
        <v/>
      </c>
      <c r="AC49" s="3" t="str">
        <f ca="1">IF(AND($A49&lt;&gt;"",$A49&lt;&gt;"TOTAL"),IF(AND('[7]INVESTIGADOR_Descripcion tipo r'!$AV47&lt;&gt;"",'[7]INVESTIGADOR_Descripcion tipo r'!$AV47&lt;&gt;0),'[7]INVESTIGADOR_Descripcion tipo r'!$AV47,""),IF($A49="TOTAL",SUM(INDIRECT("AC4:AC"&amp;ROW()-1)),""))</f>
        <v/>
      </c>
      <c r="AD49" s="3" t="str">
        <f ca="1">IF(AND($A49&lt;&gt;"",$A49&lt;&gt;"TOTAL"),IF(AND('[7]INVESTIGADOR_Descripcion tipo r'!$AX47&lt;&gt;"",'[7]INVESTIGADOR_Descripcion tipo r'!$AX47&lt;&gt;0),'[7]INVESTIGADOR_Descripcion tipo r'!$AX47,""),IF($A49="TOTAL",SUM(INDIRECT("AD4:AD"&amp;ROW()-1)),""))</f>
        <v/>
      </c>
      <c r="AE49" s="3" t="str">
        <f t="shared" ca="1" si="9"/>
        <v/>
      </c>
      <c r="AF49" s="3" t="str">
        <f ca="1">IF(AND($A49&lt;&gt;"",$A49&lt;&gt;"TOTAL"),IF(AND('[7]INVESTIGADOR_Descripcion tipo r'!$BA47&lt;&gt;"",'[7]INVESTIGADOR_Descripcion tipo r'!$BA47&lt;&gt;0),'[7]INVESTIGADOR_Descripcion tipo r'!$BA47,""),IF($A49="TOTAL",SUM(INDIRECT("AF4:AF"&amp;ROW()-1)),""))</f>
        <v/>
      </c>
      <c r="AG49" s="3" t="str">
        <f ca="1">IF(AND($A49&lt;&gt;"",$A49&lt;&gt;"TOTAL"),IF(AND('[7]INVESTIGADOR_Descripcion tipo r'!$BC47&lt;&gt;"",'[7]INVESTIGADOR_Descripcion tipo r'!$BC47&lt;&gt;0),'[7]INVESTIGADOR_Descripcion tipo r'!$BC47,""),IF($A49="TOTAL",SUM(INDIRECT("AG4:AG"&amp;ROW()-1)),""))</f>
        <v/>
      </c>
      <c r="AH49" s="3" t="str">
        <f t="shared" ca="1" si="10"/>
        <v/>
      </c>
      <c r="AI49" s="3" t="str">
        <f ca="1">IF(AND($A49&lt;&gt;"",$A49&lt;&gt;"TOTAL"),IF(AND('[7]INVESTIGADOR_Descripcion tipo r'!$BF47&lt;&gt;"",'[7]INVESTIGADOR_Descripcion tipo r'!$BF47&lt;&gt;0),'[7]INVESTIGADOR_Descripcion tipo r'!$BF47,""),IF($A49="TOTAL",SUM(INDIRECT("AI4:AI"&amp;ROW()-1)),""))</f>
        <v/>
      </c>
      <c r="AJ49" s="3" t="str">
        <f ca="1">IF(AND($A49&lt;&gt;"",$A49&lt;&gt;"TOTAL"),IF(AND('[7]INVESTIGADOR_Descripcion tipo r'!$BH47&lt;&gt;"",'[7]INVESTIGADOR_Descripcion tipo r'!$BH47&lt;&gt;0),'[7]INVESTIGADOR_Descripcion tipo r'!$BH47,""),IF($A49="TOTAL",SUM(INDIRECT("AJ4:AJ"&amp;ROW()-1)),""))</f>
        <v/>
      </c>
      <c r="AK49" s="3" t="str">
        <f t="shared" ca="1" si="11"/>
        <v/>
      </c>
      <c r="AL49" s="3" t="str">
        <f ca="1">IF(AND($A49&lt;&gt;"",$A49&lt;&gt;"TOTAL"),IF(AND('[7]INVESTIGADOR_Descripcion tipo r'!$BK47&lt;&gt;"",'[7]INVESTIGADOR_Descripcion tipo r'!$BK47&lt;&gt;0),'[7]INVESTIGADOR_Descripcion tipo r'!$BK47,""),IF($A49="TOTAL",SUM(INDIRECT("AL4:AL"&amp;ROW()-1)),""))</f>
        <v/>
      </c>
      <c r="AM49" s="3" t="str">
        <f ca="1">IF(AND($A49&lt;&gt;"",$A49&lt;&gt;"TOTAL"),IF(AND('[7]INVESTIGADOR_Descripcion tipo r'!$BM47&lt;&gt;"",'[7]INVESTIGADOR_Descripcion tipo r'!$BM47&lt;&gt;0),'[7]INVESTIGADOR_Descripcion tipo r'!$BM47,""),IF($A49="TOTAL",SUM(INDIRECT("AM4:AM"&amp;ROW()-1)),""))</f>
        <v/>
      </c>
      <c r="AN49" s="3" t="str">
        <f t="shared" ca="1" si="12"/>
        <v/>
      </c>
      <c r="AO49" s="3" t="str">
        <f ca="1">IF(AND($A49&lt;&gt;"",$A49&lt;&gt;"TOTAL"),IF(AND('[7]INVESTIGADOR_Descripcion tipo r'!$BP47&lt;&gt;"",'[7]INVESTIGADOR_Descripcion tipo r'!$BP47&lt;&gt;0),'[7]INVESTIGADOR_Descripcion tipo r'!$BP47,""),IF($A49="TOTAL",SUM(INDIRECT("AO4:AO"&amp;ROW()-1)),""))</f>
        <v/>
      </c>
      <c r="AP49" s="3" t="str">
        <f ca="1">IF(AND($A49&lt;&gt;"",$A49&lt;&gt;"TOTAL"),IF(AND('[7]INVESTIGADOR_Descripcion tipo r'!$BR47&lt;&gt;"",'[7]INVESTIGADOR_Descripcion tipo r'!$BR47&lt;&gt;0),'[7]INVESTIGADOR_Descripcion tipo r'!$BR47,""),IF($A49="TOTAL",SUM(INDIRECT("AP4:AP"&amp;ROW()-1)),""))</f>
        <v/>
      </c>
      <c r="AQ49" s="3" t="str">
        <f t="shared" ca="1" si="13"/>
        <v/>
      </c>
      <c r="AR49" s="3" t="str">
        <f ca="1">IF(AND($A49&lt;&gt;"",$A49&lt;&gt;"TOTAL"),IF(AND('[7]INVESTIGADOR_Descripcion tipo r'!$BU47&lt;&gt;"",'[7]INVESTIGADOR_Descripcion tipo r'!$BU47&lt;&gt;0),'[7]INVESTIGADOR_Descripcion tipo r'!$BU47,""),IF($A49="TOTAL",SUM(INDIRECT("AR4:AR"&amp;ROW()-1)),""))</f>
        <v/>
      </c>
      <c r="AS49" s="3" t="str">
        <f ca="1">IF(AND($A49&lt;&gt;"",$A49&lt;&gt;"TOTAL"),IF(AND('[7]INVESTIGADOR_Descripcion tipo r'!$BW47&lt;&gt;"",'[7]INVESTIGADOR_Descripcion tipo r'!$BW47&lt;&gt;0),'[7]INVESTIGADOR_Descripcion tipo r'!$BW47,""),IF($A49="TOTAL",SUM(INDIRECT("AS4:AS"&amp;ROW()-1)),""))</f>
        <v/>
      </c>
      <c r="AT49" s="3" t="str">
        <f t="shared" ca="1" si="14"/>
        <v/>
      </c>
      <c r="AU49" s="3" t="str">
        <f ca="1">IF(AND($A49&lt;&gt;"",$A49&lt;&gt;"TOTAL"),IF(AND('[7]INVESTIGADOR_Descripcion tipo r'!$BZ47&lt;&gt;"",'[7]INVESTIGADOR_Descripcion tipo r'!$BZ47&lt;&gt;0),'[7]INVESTIGADOR_Descripcion tipo r'!$BZ47,""),IF($A49="TOTAL",SUM(INDIRECT("AU4:AU"&amp;ROW()-1)),""))</f>
        <v/>
      </c>
      <c r="AV49" s="3" t="str">
        <f ca="1">IF(AND($A49&lt;&gt;"",$A49&lt;&gt;"TOTAL"),IF(AND('[7]INVESTIGADOR_Descripcion tipo r'!$CB47&lt;&gt;"",'[7]INVESTIGADOR_Descripcion tipo r'!$CB47&lt;&gt;0),'[7]INVESTIGADOR_Descripcion tipo r'!$CB47,""),IF($A49="TOTAL",SUM(INDIRECT("AV4:AV"&amp;ROW()-1)),""))</f>
        <v/>
      </c>
      <c r="AW49" s="3" t="str">
        <f t="shared" ca="1" si="15"/>
        <v/>
      </c>
      <c r="AX49" s="3" t="str">
        <f ca="1">IF(AND($A49&lt;&gt;"",$A49&lt;&gt;"TOTAL"),IF(AND('[7]INVESTIGADOR_Descripcion tipo r'!$CE47&lt;&gt;"",'[7]INVESTIGADOR_Descripcion tipo r'!$CE47&lt;&gt;0),'[7]INVESTIGADOR_Descripcion tipo r'!$CE47,""),IF($A49="TOTAL",SUM(INDIRECT("AX4:AX"&amp;ROW()-1)),""))</f>
        <v/>
      </c>
      <c r="AY49" s="3" t="str">
        <f ca="1">IF(AND($A49&lt;&gt;"",$A49&lt;&gt;"TOTAL"),IF(AND('[7]INVESTIGADOR_Descripcion tipo r'!$CG47&lt;&gt;"",'[7]INVESTIGADOR_Descripcion tipo r'!$CG47&lt;&gt;0),'[7]INVESTIGADOR_Descripcion tipo r'!$CG47,""),IF($A49="TOTAL",SUM(INDIRECT("AY4:AY"&amp;ROW()-1)),""))</f>
        <v/>
      </c>
      <c r="AZ49" s="3" t="str">
        <f t="shared" ca="1" si="16"/>
        <v/>
      </c>
      <c r="BA49" s="3" t="str">
        <f ca="1">IF(AND($A49&lt;&gt;"",$A49&lt;&gt;"TOTAL"),IF(AND('[7]INVESTIGADOR_Descripcion tipo r'!$CJ47&lt;&gt;"",'[7]INVESTIGADOR_Descripcion tipo r'!$CJ47&lt;&gt;0),'[7]INVESTIGADOR_Descripcion tipo r'!$CJ47,""),IF($A49="TOTAL",SUM(INDIRECT("BA4:BA"&amp;ROW()-1)),""))</f>
        <v/>
      </c>
      <c r="BB49" s="3" t="str">
        <f ca="1">IF(AND($A49&lt;&gt;"",$A49&lt;&gt;"TOTAL"),IF(AND('[7]INVESTIGADOR_Descripcion tipo r'!$CL47&lt;&gt;"",'[7]INVESTIGADOR_Descripcion tipo r'!$CL47&lt;&gt;0),'[7]INVESTIGADOR_Descripcion tipo r'!$CL47,""),IF($A49="TOTAL",SUM(INDIRECT("BB4:BB"&amp;ROW()-1)),""))</f>
        <v/>
      </c>
      <c r="BC49" s="3" t="str">
        <f t="shared" ca="1" si="17"/>
        <v/>
      </c>
      <c r="BD49" s="3" t="str">
        <f ca="1">IF(AND($A49&lt;&gt;"",$A49&lt;&gt;"TOTAL"),IF(AND('[7]INVESTIGADOR_Descripcion tipo r'!$CO47&lt;&gt;"",'[7]INVESTIGADOR_Descripcion tipo r'!$CO47&lt;&gt;0),'[7]INVESTIGADOR_Descripcion tipo r'!$CO47,""),IF($A49="TOTAL",SUM(INDIRECT("BD4:BD"&amp;ROW()-1)),""))</f>
        <v/>
      </c>
      <c r="BE49" s="3" t="str">
        <f ca="1">IF(AND($A49&lt;&gt;"",$A49&lt;&gt;"TOTAL"),IF(AND('[7]INVESTIGADOR_Descripcion tipo r'!$CQ47&lt;&gt;"",'[7]INVESTIGADOR_Descripcion tipo r'!$CQ47&lt;&gt;0),'[7]INVESTIGADOR_Descripcion tipo r'!$CQ47,""),IF($A49="TOTAL",SUM(INDIRECT("BE4:BE"&amp;ROW()-1)),""))</f>
        <v/>
      </c>
      <c r="BF49" s="3" t="str">
        <f t="shared" ca="1" si="18"/>
        <v/>
      </c>
    </row>
    <row r="50" spans="1:58" x14ac:dyDescent="0.2">
      <c r="A50" s="25" t="str">
        <f>IF('[7]INVESTIGADOR_Descripcion tipo r'!$B48&lt;&gt;"",'[7]INVESTIGADOR_Descripcion tipo r'!$B48,IF(AND('[7]INVESTIGADOR_Descripcion tipo r'!$B48="",'[7]INVESTIGADOR_Descripcion tipo r'!$B49="",'[7]INVESTIGADOR_Descripcion tipo r'!$B47=""),"","TOTAL"))</f>
        <v/>
      </c>
      <c r="B50" s="3" t="str">
        <f ca="1">IF(AND($A50&lt;&gt;"",$A50&lt;&gt;"TOTAL"),IF(AND('[7]INVESTIGADOR_Descripcion tipo r'!$C48&lt;&gt;"",'[7]INVESTIGADOR_Descripcion tipo r'!$C48&lt;&gt;0),'[7]INVESTIGADOR_Descripcion tipo r'!$C48,""),IF($A50="TOTAL",SUM(INDIRECT("B4:B"&amp;ROW()-1)),""))</f>
        <v/>
      </c>
      <c r="C50" s="3" t="str">
        <f ca="1">IF(AND($A50&lt;&gt;"",$A50&lt;&gt;"TOTAL"),IF(AND('[7]INVESTIGADOR_Descripcion tipo r'!$E48&lt;&gt;"",'[7]INVESTIGADOR_Descripcion tipo r'!$E48&lt;&gt;0),'[7]INVESTIGADOR_Descripcion tipo r'!$E48,""),IF($A50="TOTAL",SUM(INDIRECT("C4:C"&amp;ROW()-1)),""))</f>
        <v/>
      </c>
      <c r="D50" s="3" t="str">
        <f t="shared" ca="1" si="0"/>
        <v/>
      </c>
      <c r="E50" s="3" t="str">
        <f ca="1">IF(AND($A50&lt;&gt;"",$A50&lt;&gt;"TOTAL"),IF(AND('[7]INVESTIGADOR_Descripcion tipo r'!$H48&lt;&gt;"",'[7]INVESTIGADOR_Descripcion tipo r'!$H48&lt;&gt;0),'[7]INVESTIGADOR_Descripcion tipo r'!$H48,""),IF($A50="TOTAL",SUM(INDIRECT("E4:E"&amp;ROW()-1)),""))</f>
        <v/>
      </c>
      <c r="F50" s="3" t="str">
        <f ca="1">IF(AND($A50&lt;&gt;"",$A50&lt;&gt;"TOTAL"),IF(AND('[7]INVESTIGADOR_Descripcion tipo r'!$J48&lt;&gt;"",'[7]INVESTIGADOR_Descripcion tipo r'!$J48&lt;&gt;0),'[7]INVESTIGADOR_Descripcion tipo r'!$J48,""),IF($A50="TOTAL",SUM(INDIRECT("F4:F"&amp;ROW()-1)),""))</f>
        <v/>
      </c>
      <c r="G50" s="3" t="str">
        <f t="shared" ca="1" si="1"/>
        <v/>
      </c>
      <c r="H50" s="3" t="str">
        <f ca="1">IF(AND($A50&lt;&gt;"",$A50&lt;&gt;"TOTAL"),IF(AND('[7]INVESTIGADOR_Descripcion tipo r'!$M48&lt;&gt;"",'[7]INVESTIGADOR_Descripcion tipo r'!$M48&lt;&gt;0),'[7]INVESTIGADOR_Descripcion tipo r'!$M48,""),IF($A50="TOTAL",SUM(INDIRECT("H4:H"&amp;ROW()-1)),""))</f>
        <v/>
      </c>
      <c r="I50" s="3" t="str">
        <f ca="1">IF(AND($A50&lt;&gt;"",$A50&lt;&gt;"TOTAL"),IF(AND('[7]INVESTIGADOR_Descripcion tipo r'!$O48&lt;&gt;"",'[7]INVESTIGADOR_Descripcion tipo r'!$O48&lt;&gt;0),'[7]INVESTIGADOR_Descripcion tipo r'!$O48,""),IF($A50="TOTAL",SUM(INDIRECT("I4:I"&amp;ROW()-1)),""))</f>
        <v/>
      </c>
      <c r="J50" s="3" t="str">
        <f t="shared" ca="1" si="2"/>
        <v/>
      </c>
      <c r="K50" s="3" t="str">
        <f ca="1">IF(AND($A50&lt;&gt;"",$A50&lt;&gt;"TOTAL"),IF(AND('[7]INVESTIGADOR_Descripcion tipo r'!$R48&lt;&gt;"",'[7]INVESTIGADOR_Descripcion tipo r'!$R48&lt;&gt;0),'[7]INVESTIGADOR_Descripcion tipo r'!$R48,""),IF($A50="TOTAL",SUM(INDIRECT("K4:K"&amp;ROW()-1)),""))</f>
        <v/>
      </c>
      <c r="L50" s="3" t="str">
        <f ca="1">IF(AND($A50&lt;&gt;"",$A50&lt;&gt;"TOTAL"),IF(AND('[7]INVESTIGADOR_Descripcion tipo r'!$T48&lt;&gt;"",'[7]INVESTIGADOR_Descripcion tipo r'!$T48&lt;&gt;0),'[7]INVESTIGADOR_Descripcion tipo r'!$T48,""),IF($A50="TOTAL",SUM(INDIRECT("L4:L"&amp;ROW()-1)),""))</f>
        <v/>
      </c>
      <c r="M50" s="3" t="str">
        <f t="shared" ca="1" si="3"/>
        <v/>
      </c>
      <c r="N50" s="3" t="str">
        <f ca="1">IF(AND($A50&lt;&gt;"",$A50&lt;&gt;"TOTAL"),IF(AND('[7]INVESTIGADOR_Descripcion tipo r'!$W48&lt;&gt;"",'[7]INVESTIGADOR_Descripcion tipo r'!$W48&lt;&gt;0),'[7]INVESTIGADOR_Descripcion tipo r'!$W48,""),IF($A50="TOTAL",SUM(INDIRECT("N4:N"&amp;ROW()-1)),""))</f>
        <v/>
      </c>
      <c r="O50" s="3" t="str">
        <f ca="1">IF(AND($A50&lt;&gt;"",$A50&lt;&gt;"TOTAL"),IF(AND('[7]INVESTIGADOR_Descripcion tipo r'!$Y48&lt;&gt;"",'[7]INVESTIGADOR_Descripcion tipo r'!$Y48&lt;&gt;0),'[7]INVESTIGADOR_Descripcion tipo r'!$Y48,""),IF($A50="TOTAL",SUM(INDIRECT("O4:O"&amp;ROW()-1)),""))</f>
        <v/>
      </c>
      <c r="P50" s="3" t="str">
        <f t="shared" ca="1" si="4"/>
        <v/>
      </c>
      <c r="Q50" s="3" t="str">
        <f ca="1">IF(AND($A50&lt;&gt;"",$A50&lt;&gt;"TOTAL"),IF(AND('[7]INVESTIGADOR_Descripcion tipo r'!$AB48&lt;&gt;"",'[7]INVESTIGADOR_Descripcion tipo r'!$AB48&lt;&gt;0),'[7]INVESTIGADOR_Descripcion tipo r'!$AB48,""),IF($A50="TOTAL",SUM(INDIRECT("Q4:Q"&amp;ROW()-1)),""))</f>
        <v/>
      </c>
      <c r="R50" s="3" t="str">
        <f ca="1">IF(AND($A50&lt;&gt;"",$A50&lt;&gt;"TOTAL"),IF(AND('[7]INVESTIGADOR_Descripcion tipo r'!$AD48&lt;&gt;"",'[7]INVESTIGADOR_Descripcion tipo r'!$AD48&lt;&gt;0),'[7]INVESTIGADOR_Descripcion tipo r'!$AD48,""),IF($A50="TOTAL",SUM(INDIRECT("R4:R"&amp;ROW()-1)),""))</f>
        <v/>
      </c>
      <c r="S50" s="3" t="str">
        <f t="shared" ca="1" si="5"/>
        <v/>
      </c>
      <c r="T50" s="3" t="str">
        <f ca="1">IF(AND($A50&lt;&gt;"",$A50&lt;&gt;"TOTAL"),IF(AND('[7]INVESTIGADOR_Descripcion tipo r'!$AG48&lt;&gt;"",'[7]INVESTIGADOR_Descripcion tipo r'!$AG48&lt;&gt;0),'[7]INVESTIGADOR_Descripcion tipo r'!$AG48,""),IF($A50="TOTAL",SUM(INDIRECT("T4:T"&amp;ROW()-1)),""))</f>
        <v/>
      </c>
      <c r="U50" s="3" t="str">
        <f ca="1">IF(AND($A50&lt;&gt;"",$A50&lt;&gt;"TOTAL"),IF(AND('[7]INVESTIGADOR_Descripcion tipo r'!$AI48&lt;&gt;"",'[7]INVESTIGADOR_Descripcion tipo r'!$AI48&lt;&gt;0),'[7]INVESTIGADOR_Descripcion tipo r'!$AI48,""),IF($A50="TOTAL",SUM(INDIRECT("U4:U"&amp;ROW()-1)),""))</f>
        <v/>
      </c>
      <c r="V50" s="3" t="str">
        <f t="shared" ca="1" si="6"/>
        <v/>
      </c>
      <c r="W50" s="3" t="str">
        <f ca="1">IF(AND($A50&lt;&gt;"",$A50&lt;&gt;"TOTAL"),IF(AND('[7]INVESTIGADOR_Descripcion tipo r'!$AL48&lt;&gt;"",'[7]INVESTIGADOR_Descripcion tipo r'!$AL48&lt;&gt;0),'[7]INVESTIGADOR_Descripcion tipo r'!$AL48,""),IF($A50="TOTAL",SUM(INDIRECT("W4:W"&amp;ROW()-1)),""))</f>
        <v/>
      </c>
      <c r="X50" s="3" t="str">
        <f ca="1">IF(AND($A50&lt;&gt;"",$A50&lt;&gt;"TOTAL"),IF(AND('[7]INVESTIGADOR_Descripcion tipo r'!$AN48&lt;&gt;"",'[7]INVESTIGADOR_Descripcion tipo r'!$AN48&lt;&gt;0),'[7]INVESTIGADOR_Descripcion tipo r'!$AN48,""),IF($A50="TOTAL",SUM(INDIRECT("X4:X"&amp;ROW()-1)),""))</f>
        <v/>
      </c>
      <c r="Y50" s="3" t="str">
        <f t="shared" ca="1" si="7"/>
        <v/>
      </c>
      <c r="Z50" s="3" t="str">
        <f ca="1">IF(AND($A50&lt;&gt;"",$A50&lt;&gt;"TOTAL"),IF(AND('[7]INVESTIGADOR_Descripcion tipo r'!$AQ48&lt;&gt;"",'[7]INVESTIGADOR_Descripcion tipo r'!$AQ48&lt;&gt;0),'[7]INVESTIGADOR_Descripcion tipo r'!$AQ48,""),IF($A50="TOTAL",SUM(INDIRECT("Z4:Z"&amp;ROW()-1)),""))</f>
        <v/>
      </c>
      <c r="AA50" s="3" t="str">
        <f ca="1">IF(AND($A50&lt;&gt;"",$A50&lt;&gt;"TOTAL"),IF(AND('[7]INVESTIGADOR_Descripcion tipo r'!$AS48&lt;&gt;"",'[7]INVESTIGADOR_Descripcion tipo r'!$AS48&lt;&gt;0),'[7]INVESTIGADOR_Descripcion tipo r'!$AS48,""),IF($A50="TOTAL",SUM(INDIRECT("AA4:AA"&amp;ROW()-1)),""))</f>
        <v/>
      </c>
      <c r="AB50" s="3" t="str">
        <f t="shared" ca="1" si="8"/>
        <v/>
      </c>
      <c r="AC50" s="3" t="str">
        <f ca="1">IF(AND($A50&lt;&gt;"",$A50&lt;&gt;"TOTAL"),IF(AND('[7]INVESTIGADOR_Descripcion tipo r'!$AV48&lt;&gt;"",'[7]INVESTIGADOR_Descripcion tipo r'!$AV48&lt;&gt;0),'[7]INVESTIGADOR_Descripcion tipo r'!$AV48,""),IF($A50="TOTAL",SUM(INDIRECT("AC4:AC"&amp;ROW()-1)),""))</f>
        <v/>
      </c>
      <c r="AD50" s="3" t="str">
        <f ca="1">IF(AND($A50&lt;&gt;"",$A50&lt;&gt;"TOTAL"),IF(AND('[7]INVESTIGADOR_Descripcion tipo r'!$AX48&lt;&gt;"",'[7]INVESTIGADOR_Descripcion tipo r'!$AX48&lt;&gt;0),'[7]INVESTIGADOR_Descripcion tipo r'!$AX48,""),IF($A50="TOTAL",SUM(INDIRECT("AD4:AD"&amp;ROW()-1)),""))</f>
        <v/>
      </c>
      <c r="AE50" s="3" t="str">
        <f t="shared" ca="1" si="9"/>
        <v/>
      </c>
      <c r="AF50" s="3" t="str">
        <f ca="1">IF(AND($A50&lt;&gt;"",$A50&lt;&gt;"TOTAL"),IF(AND('[7]INVESTIGADOR_Descripcion tipo r'!$BA48&lt;&gt;"",'[7]INVESTIGADOR_Descripcion tipo r'!$BA48&lt;&gt;0),'[7]INVESTIGADOR_Descripcion tipo r'!$BA48,""),IF($A50="TOTAL",SUM(INDIRECT("AF4:AF"&amp;ROW()-1)),""))</f>
        <v/>
      </c>
      <c r="AG50" s="3" t="str">
        <f ca="1">IF(AND($A50&lt;&gt;"",$A50&lt;&gt;"TOTAL"),IF(AND('[7]INVESTIGADOR_Descripcion tipo r'!$BC48&lt;&gt;"",'[7]INVESTIGADOR_Descripcion tipo r'!$BC48&lt;&gt;0),'[7]INVESTIGADOR_Descripcion tipo r'!$BC48,""),IF($A50="TOTAL",SUM(INDIRECT("AG4:AG"&amp;ROW()-1)),""))</f>
        <v/>
      </c>
      <c r="AH50" s="3" t="str">
        <f t="shared" ca="1" si="10"/>
        <v/>
      </c>
      <c r="AI50" s="3" t="str">
        <f ca="1">IF(AND($A50&lt;&gt;"",$A50&lt;&gt;"TOTAL"),IF(AND('[7]INVESTIGADOR_Descripcion tipo r'!$BF48&lt;&gt;"",'[7]INVESTIGADOR_Descripcion tipo r'!$BF48&lt;&gt;0),'[7]INVESTIGADOR_Descripcion tipo r'!$BF48,""),IF($A50="TOTAL",SUM(INDIRECT("AI4:AI"&amp;ROW()-1)),""))</f>
        <v/>
      </c>
      <c r="AJ50" s="3" t="str">
        <f ca="1">IF(AND($A50&lt;&gt;"",$A50&lt;&gt;"TOTAL"),IF(AND('[7]INVESTIGADOR_Descripcion tipo r'!$BH48&lt;&gt;"",'[7]INVESTIGADOR_Descripcion tipo r'!$BH48&lt;&gt;0),'[7]INVESTIGADOR_Descripcion tipo r'!$BH48,""),IF($A50="TOTAL",SUM(INDIRECT("AJ4:AJ"&amp;ROW()-1)),""))</f>
        <v/>
      </c>
      <c r="AK50" s="3" t="str">
        <f t="shared" ca="1" si="11"/>
        <v/>
      </c>
      <c r="AL50" s="3" t="str">
        <f ca="1">IF(AND($A50&lt;&gt;"",$A50&lt;&gt;"TOTAL"),IF(AND('[7]INVESTIGADOR_Descripcion tipo r'!$BK48&lt;&gt;"",'[7]INVESTIGADOR_Descripcion tipo r'!$BK48&lt;&gt;0),'[7]INVESTIGADOR_Descripcion tipo r'!$BK48,""),IF($A50="TOTAL",SUM(INDIRECT("AL4:AL"&amp;ROW()-1)),""))</f>
        <v/>
      </c>
      <c r="AM50" s="3" t="str">
        <f ca="1">IF(AND($A50&lt;&gt;"",$A50&lt;&gt;"TOTAL"),IF(AND('[7]INVESTIGADOR_Descripcion tipo r'!$BM48&lt;&gt;"",'[7]INVESTIGADOR_Descripcion tipo r'!$BM48&lt;&gt;0),'[7]INVESTIGADOR_Descripcion tipo r'!$BM48,""),IF($A50="TOTAL",SUM(INDIRECT("AM4:AM"&amp;ROW()-1)),""))</f>
        <v/>
      </c>
      <c r="AN50" s="3" t="str">
        <f t="shared" ca="1" si="12"/>
        <v/>
      </c>
      <c r="AO50" s="3" t="str">
        <f ca="1">IF(AND($A50&lt;&gt;"",$A50&lt;&gt;"TOTAL"),IF(AND('[7]INVESTIGADOR_Descripcion tipo r'!$BP48&lt;&gt;"",'[7]INVESTIGADOR_Descripcion tipo r'!$BP48&lt;&gt;0),'[7]INVESTIGADOR_Descripcion tipo r'!$BP48,""),IF($A50="TOTAL",SUM(INDIRECT("AO4:AO"&amp;ROW()-1)),""))</f>
        <v/>
      </c>
      <c r="AP50" s="3" t="str">
        <f ca="1">IF(AND($A50&lt;&gt;"",$A50&lt;&gt;"TOTAL"),IF(AND('[7]INVESTIGADOR_Descripcion tipo r'!$BR48&lt;&gt;"",'[7]INVESTIGADOR_Descripcion tipo r'!$BR48&lt;&gt;0),'[7]INVESTIGADOR_Descripcion tipo r'!$BR48,""),IF($A50="TOTAL",SUM(INDIRECT("AP4:AP"&amp;ROW()-1)),""))</f>
        <v/>
      </c>
      <c r="AQ50" s="3" t="str">
        <f t="shared" ca="1" si="13"/>
        <v/>
      </c>
      <c r="AR50" s="3" t="str">
        <f ca="1">IF(AND($A50&lt;&gt;"",$A50&lt;&gt;"TOTAL"),IF(AND('[7]INVESTIGADOR_Descripcion tipo r'!$BU48&lt;&gt;"",'[7]INVESTIGADOR_Descripcion tipo r'!$BU48&lt;&gt;0),'[7]INVESTIGADOR_Descripcion tipo r'!$BU48,""),IF($A50="TOTAL",SUM(INDIRECT("AR4:AR"&amp;ROW()-1)),""))</f>
        <v/>
      </c>
      <c r="AS50" s="3" t="str">
        <f ca="1">IF(AND($A50&lt;&gt;"",$A50&lt;&gt;"TOTAL"),IF(AND('[7]INVESTIGADOR_Descripcion tipo r'!$BW48&lt;&gt;"",'[7]INVESTIGADOR_Descripcion tipo r'!$BW48&lt;&gt;0),'[7]INVESTIGADOR_Descripcion tipo r'!$BW48,""),IF($A50="TOTAL",SUM(INDIRECT("AS4:AS"&amp;ROW()-1)),""))</f>
        <v/>
      </c>
      <c r="AT50" s="3" t="str">
        <f t="shared" ca="1" si="14"/>
        <v/>
      </c>
      <c r="AU50" s="3" t="str">
        <f ca="1">IF(AND($A50&lt;&gt;"",$A50&lt;&gt;"TOTAL"),IF(AND('[7]INVESTIGADOR_Descripcion tipo r'!$BZ48&lt;&gt;"",'[7]INVESTIGADOR_Descripcion tipo r'!$BZ48&lt;&gt;0),'[7]INVESTIGADOR_Descripcion tipo r'!$BZ48,""),IF($A50="TOTAL",SUM(INDIRECT("AU4:AU"&amp;ROW()-1)),""))</f>
        <v/>
      </c>
      <c r="AV50" s="3" t="str">
        <f ca="1">IF(AND($A50&lt;&gt;"",$A50&lt;&gt;"TOTAL"),IF(AND('[7]INVESTIGADOR_Descripcion tipo r'!$CB48&lt;&gt;"",'[7]INVESTIGADOR_Descripcion tipo r'!$CB48&lt;&gt;0),'[7]INVESTIGADOR_Descripcion tipo r'!$CB48,""),IF($A50="TOTAL",SUM(INDIRECT("AV4:AV"&amp;ROW()-1)),""))</f>
        <v/>
      </c>
      <c r="AW50" s="3" t="str">
        <f t="shared" ca="1" si="15"/>
        <v/>
      </c>
      <c r="AX50" s="3" t="str">
        <f ca="1">IF(AND($A50&lt;&gt;"",$A50&lt;&gt;"TOTAL"),IF(AND('[7]INVESTIGADOR_Descripcion tipo r'!$CE48&lt;&gt;"",'[7]INVESTIGADOR_Descripcion tipo r'!$CE48&lt;&gt;0),'[7]INVESTIGADOR_Descripcion tipo r'!$CE48,""),IF($A50="TOTAL",SUM(INDIRECT("AX4:AX"&amp;ROW()-1)),""))</f>
        <v/>
      </c>
      <c r="AY50" s="3" t="str">
        <f ca="1">IF(AND($A50&lt;&gt;"",$A50&lt;&gt;"TOTAL"),IF(AND('[7]INVESTIGADOR_Descripcion tipo r'!$CG48&lt;&gt;"",'[7]INVESTIGADOR_Descripcion tipo r'!$CG48&lt;&gt;0),'[7]INVESTIGADOR_Descripcion tipo r'!$CG48,""),IF($A50="TOTAL",SUM(INDIRECT("AY4:AY"&amp;ROW()-1)),""))</f>
        <v/>
      </c>
      <c r="AZ50" s="3" t="str">
        <f t="shared" ca="1" si="16"/>
        <v/>
      </c>
      <c r="BA50" s="3" t="str">
        <f ca="1">IF(AND($A50&lt;&gt;"",$A50&lt;&gt;"TOTAL"),IF(AND('[7]INVESTIGADOR_Descripcion tipo r'!$CJ48&lt;&gt;"",'[7]INVESTIGADOR_Descripcion tipo r'!$CJ48&lt;&gt;0),'[7]INVESTIGADOR_Descripcion tipo r'!$CJ48,""),IF($A50="TOTAL",SUM(INDIRECT("BA4:BA"&amp;ROW()-1)),""))</f>
        <v/>
      </c>
      <c r="BB50" s="3" t="str">
        <f ca="1">IF(AND($A50&lt;&gt;"",$A50&lt;&gt;"TOTAL"),IF(AND('[7]INVESTIGADOR_Descripcion tipo r'!$CL48&lt;&gt;"",'[7]INVESTIGADOR_Descripcion tipo r'!$CL48&lt;&gt;0),'[7]INVESTIGADOR_Descripcion tipo r'!$CL48,""),IF($A50="TOTAL",SUM(INDIRECT("BB4:BB"&amp;ROW()-1)),""))</f>
        <v/>
      </c>
      <c r="BC50" s="3" t="str">
        <f t="shared" ca="1" si="17"/>
        <v/>
      </c>
      <c r="BD50" s="3" t="str">
        <f ca="1">IF(AND($A50&lt;&gt;"",$A50&lt;&gt;"TOTAL"),IF(AND('[7]INVESTIGADOR_Descripcion tipo r'!$CO48&lt;&gt;"",'[7]INVESTIGADOR_Descripcion tipo r'!$CO48&lt;&gt;0),'[7]INVESTIGADOR_Descripcion tipo r'!$CO48,""),IF($A50="TOTAL",SUM(INDIRECT("BD4:BD"&amp;ROW()-1)),""))</f>
        <v/>
      </c>
      <c r="BE50" s="3" t="str">
        <f ca="1">IF(AND($A50&lt;&gt;"",$A50&lt;&gt;"TOTAL"),IF(AND('[7]INVESTIGADOR_Descripcion tipo r'!$CQ48&lt;&gt;"",'[7]INVESTIGADOR_Descripcion tipo r'!$CQ48&lt;&gt;0),'[7]INVESTIGADOR_Descripcion tipo r'!$CQ48,""),IF($A50="TOTAL",SUM(INDIRECT("BE4:BE"&amp;ROW()-1)),""))</f>
        <v/>
      </c>
      <c r="BF50" s="3" t="str">
        <f t="shared" ca="1" si="18"/>
        <v/>
      </c>
    </row>
    <row r="51" spans="1:58" x14ac:dyDescent="0.2">
      <c r="A51" s="25" t="str">
        <f>IF('[7]INVESTIGADOR_Descripcion tipo r'!$B49&lt;&gt;"",'[7]INVESTIGADOR_Descripcion tipo r'!$B49,IF(AND('[7]INVESTIGADOR_Descripcion tipo r'!$B49="",'[7]INVESTIGADOR_Descripcion tipo r'!$B50="",'[7]INVESTIGADOR_Descripcion tipo r'!$B48=""),"","TOTAL"))</f>
        <v/>
      </c>
      <c r="B51" s="3" t="str">
        <f ca="1">IF(AND($A51&lt;&gt;"",$A51&lt;&gt;"TOTAL"),IF(AND('[7]INVESTIGADOR_Descripcion tipo r'!$C49&lt;&gt;"",'[7]INVESTIGADOR_Descripcion tipo r'!$C49&lt;&gt;0),'[7]INVESTIGADOR_Descripcion tipo r'!$C49,""),IF($A51="TOTAL",SUM(INDIRECT("B4:B"&amp;ROW()-1)),""))</f>
        <v/>
      </c>
      <c r="C51" s="3" t="str">
        <f ca="1">IF(AND($A51&lt;&gt;"",$A51&lt;&gt;"TOTAL"),IF(AND('[7]INVESTIGADOR_Descripcion tipo r'!$E49&lt;&gt;"",'[7]INVESTIGADOR_Descripcion tipo r'!$E49&lt;&gt;0),'[7]INVESTIGADOR_Descripcion tipo r'!$E49,""),IF($A51="TOTAL",SUM(INDIRECT("C4:C"&amp;ROW()-1)),""))</f>
        <v/>
      </c>
      <c r="D51" s="3" t="str">
        <f t="shared" ca="1" si="0"/>
        <v/>
      </c>
      <c r="E51" s="3" t="str">
        <f ca="1">IF(AND($A51&lt;&gt;"",$A51&lt;&gt;"TOTAL"),IF(AND('[7]INVESTIGADOR_Descripcion tipo r'!$H49&lt;&gt;"",'[7]INVESTIGADOR_Descripcion tipo r'!$H49&lt;&gt;0),'[7]INVESTIGADOR_Descripcion tipo r'!$H49,""),IF($A51="TOTAL",SUM(INDIRECT("E4:E"&amp;ROW()-1)),""))</f>
        <v/>
      </c>
      <c r="F51" s="3" t="str">
        <f ca="1">IF(AND($A51&lt;&gt;"",$A51&lt;&gt;"TOTAL"),IF(AND('[7]INVESTIGADOR_Descripcion tipo r'!$J49&lt;&gt;"",'[7]INVESTIGADOR_Descripcion tipo r'!$J49&lt;&gt;0),'[7]INVESTIGADOR_Descripcion tipo r'!$J49,""),IF($A51="TOTAL",SUM(INDIRECT("F4:F"&amp;ROW()-1)),""))</f>
        <v/>
      </c>
      <c r="G51" s="3" t="str">
        <f t="shared" ca="1" si="1"/>
        <v/>
      </c>
      <c r="H51" s="3" t="str">
        <f ca="1">IF(AND($A51&lt;&gt;"",$A51&lt;&gt;"TOTAL"),IF(AND('[7]INVESTIGADOR_Descripcion tipo r'!$M49&lt;&gt;"",'[7]INVESTIGADOR_Descripcion tipo r'!$M49&lt;&gt;0),'[7]INVESTIGADOR_Descripcion tipo r'!$M49,""),IF($A51="TOTAL",SUM(INDIRECT("H4:H"&amp;ROW()-1)),""))</f>
        <v/>
      </c>
      <c r="I51" s="3" t="str">
        <f ca="1">IF(AND($A51&lt;&gt;"",$A51&lt;&gt;"TOTAL"),IF(AND('[7]INVESTIGADOR_Descripcion tipo r'!$O49&lt;&gt;"",'[7]INVESTIGADOR_Descripcion tipo r'!$O49&lt;&gt;0),'[7]INVESTIGADOR_Descripcion tipo r'!$O49,""),IF($A51="TOTAL",SUM(INDIRECT("I4:I"&amp;ROW()-1)),""))</f>
        <v/>
      </c>
      <c r="J51" s="3" t="str">
        <f t="shared" ca="1" si="2"/>
        <v/>
      </c>
      <c r="K51" s="3" t="str">
        <f ca="1">IF(AND($A51&lt;&gt;"",$A51&lt;&gt;"TOTAL"),IF(AND('[7]INVESTIGADOR_Descripcion tipo r'!$R49&lt;&gt;"",'[7]INVESTIGADOR_Descripcion tipo r'!$R49&lt;&gt;0),'[7]INVESTIGADOR_Descripcion tipo r'!$R49,""),IF($A51="TOTAL",SUM(INDIRECT("K4:K"&amp;ROW()-1)),""))</f>
        <v/>
      </c>
      <c r="L51" s="3" t="str">
        <f ca="1">IF(AND($A51&lt;&gt;"",$A51&lt;&gt;"TOTAL"),IF(AND('[7]INVESTIGADOR_Descripcion tipo r'!$T49&lt;&gt;"",'[7]INVESTIGADOR_Descripcion tipo r'!$T49&lt;&gt;0),'[7]INVESTIGADOR_Descripcion tipo r'!$T49,""),IF($A51="TOTAL",SUM(INDIRECT("L4:L"&amp;ROW()-1)),""))</f>
        <v/>
      </c>
      <c r="M51" s="3" t="str">
        <f t="shared" ca="1" si="3"/>
        <v/>
      </c>
      <c r="N51" s="3" t="str">
        <f ca="1">IF(AND($A51&lt;&gt;"",$A51&lt;&gt;"TOTAL"),IF(AND('[7]INVESTIGADOR_Descripcion tipo r'!$W49&lt;&gt;"",'[7]INVESTIGADOR_Descripcion tipo r'!$W49&lt;&gt;0),'[7]INVESTIGADOR_Descripcion tipo r'!$W49,""),IF($A51="TOTAL",SUM(INDIRECT("N4:N"&amp;ROW()-1)),""))</f>
        <v/>
      </c>
      <c r="O51" s="3" t="str">
        <f ca="1">IF(AND($A51&lt;&gt;"",$A51&lt;&gt;"TOTAL"),IF(AND('[7]INVESTIGADOR_Descripcion tipo r'!$Y49&lt;&gt;"",'[7]INVESTIGADOR_Descripcion tipo r'!$Y49&lt;&gt;0),'[7]INVESTIGADOR_Descripcion tipo r'!$Y49,""),IF($A51="TOTAL",SUM(INDIRECT("O4:O"&amp;ROW()-1)),""))</f>
        <v/>
      </c>
      <c r="P51" s="3" t="str">
        <f t="shared" ca="1" si="4"/>
        <v/>
      </c>
      <c r="Q51" s="3" t="str">
        <f ca="1">IF(AND($A51&lt;&gt;"",$A51&lt;&gt;"TOTAL"),IF(AND('[7]INVESTIGADOR_Descripcion tipo r'!$AB49&lt;&gt;"",'[7]INVESTIGADOR_Descripcion tipo r'!$AB49&lt;&gt;0),'[7]INVESTIGADOR_Descripcion tipo r'!$AB49,""),IF($A51="TOTAL",SUM(INDIRECT("Q4:Q"&amp;ROW()-1)),""))</f>
        <v/>
      </c>
      <c r="R51" s="3" t="str">
        <f ca="1">IF(AND($A51&lt;&gt;"",$A51&lt;&gt;"TOTAL"),IF(AND('[7]INVESTIGADOR_Descripcion tipo r'!$AD49&lt;&gt;"",'[7]INVESTIGADOR_Descripcion tipo r'!$AD49&lt;&gt;0),'[7]INVESTIGADOR_Descripcion tipo r'!$AD49,""),IF($A51="TOTAL",SUM(INDIRECT("R4:R"&amp;ROW()-1)),""))</f>
        <v/>
      </c>
      <c r="S51" s="3" t="str">
        <f t="shared" ca="1" si="5"/>
        <v/>
      </c>
      <c r="T51" s="3" t="str">
        <f ca="1">IF(AND($A51&lt;&gt;"",$A51&lt;&gt;"TOTAL"),IF(AND('[7]INVESTIGADOR_Descripcion tipo r'!$AG49&lt;&gt;"",'[7]INVESTIGADOR_Descripcion tipo r'!$AG49&lt;&gt;0),'[7]INVESTIGADOR_Descripcion tipo r'!$AG49,""),IF($A51="TOTAL",SUM(INDIRECT("T4:T"&amp;ROW()-1)),""))</f>
        <v/>
      </c>
      <c r="U51" s="3" t="str">
        <f ca="1">IF(AND($A51&lt;&gt;"",$A51&lt;&gt;"TOTAL"),IF(AND('[7]INVESTIGADOR_Descripcion tipo r'!$AI49&lt;&gt;"",'[7]INVESTIGADOR_Descripcion tipo r'!$AI49&lt;&gt;0),'[7]INVESTIGADOR_Descripcion tipo r'!$AI49,""),IF($A51="TOTAL",SUM(INDIRECT("U4:U"&amp;ROW()-1)),""))</f>
        <v/>
      </c>
      <c r="V51" s="3" t="str">
        <f t="shared" ca="1" si="6"/>
        <v/>
      </c>
      <c r="W51" s="3" t="str">
        <f ca="1">IF(AND($A51&lt;&gt;"",$A51&lt;&gt;"TOTAL"),IF(AND('[7]INVESTIGADOR_Descripcion tipo r'!$AL49&lt;&gt;"",'[7]INVESTIGADOR_Descripcion tipo r'!$AL49&lt;&gt;0),'[7]INVESTIGADOR_Descripcion tipo r'!$AL49,""),IF($A51="TOTAL",SUM(INDIRECT("W4:W"&amp;ROW()-1)),""))</f>
        <v/>
      </c>
      <c r="X51" s="3" t="str">
        <f ca="1">IF(AND($A51&lt;&gt;"",$A51&lt;&gt;"TOTAL"),IF(AND('[7]INVESTIGADOR_Descripcion tipo r'!$AN49&lt;&gt;"",'[7]INVESTIGADOR_Descripcion tipo r'!$AN49&lt;&gt;0),'[7]INVESTIGADOR_Descripcion tipo r'!$AN49,""),IF($A51="TOTAL",SUM(INDIRECT("X4:X"&amp;ROW()-1)),""))</f>
        <v/>
      </c>
      <c r="Y51" s="3" t="str">
        <f t="shared" ca="1" si="7"/>
        <v/>
      </c>
      <c r="Z51" s="3" t="str">
        <f ca="1">IF(AND($A51&lt;&gt;"",$A51&lt;&gt;"TOTAL"),IF(AND('[7]INVESTIGADOR_Descripcion tipo r'!$AQ49&lt;&gt;"",'[7]INVESTIGADOR_Descripcion tipo r'!$AQ49&lt;&gt;0),'[7]INVESTIGADOR_Descripcion tipo r'!$AQ49,""),IF($A51="TOTAL",SUM(INDIRECT("Z4:Z"&amp;ROW()-1)),""))</f>
        <v/>
      </c>
      <c r="AA51" s="3" t="str">
        <f ca="1">IF(AND($A51&lt;&gt;"",$A51&lt;&gt;"TOTAL"),IF(AND('[7]INVESTIGADOR_Descripcion tipo r'!$AS49&lt;&gt;"",'[7]INVESTIGADOR_Descripcion tipo r'!$AS49&lt;&gt;0),'[7]INVESTIGADOR_Descripcion tipo r'!$AS49,""),IF($A51="TOTAL",SUM(INDIRECT("AA4:AA"&amp;ROW()-1)),""))</f>
        <v/>
      </c>
      <c r="AB51" s="3" t="str">
        <f t="shared" ca="1" si="8"/>
        <v/>
      </c>
      <c r="AC51" s="3" t="str">
        <f ca="1">IF(AND($A51&lt;&gt;"",$A51&lt;&gt;"TOTAL"),IF(AND('[7]INVESTIGADOR_Descripcion tipo r'!$AV49&lt;&gt;"",'[7]INVESTIGADOR_Descripcion tipo r'!$AV49&lt;&gt;0),'[7]INVESTIGADOR_Descripcion tipo r'!$AV49,""),IF($A51="TOTAL",SUM(INDIRECT("AC4:AC"&amp;ROW()-1)),""))</f>
        <v/>
      </c>
      <c r="AD51" s="3" t="str">
        <f ca="1">IF(AND($A51&lt;&gt;"",$A51&lt;&gt;"TOTAL"),IF(AND('[7]INVESTIGADOR_Descripcion tipo r'!$AX49&lt;&gt;"",'[7]INVESTIGADOR_Descripcion tipo r'!$AX49&lt;&gt;0),'[7]INVESTIGADOR_Descripcion tipo r'!$AX49,""),IF($A51="TOTAL",SUM(INDIRECT("AD4:AD"&amp;ROW()-1)),""))</f>
        <v/>
      </c>
      <c r="AE51" s="3" t="str">
        <f t="shared" ca="1" si="9"/>
        <v/>
      </c>
      <c r="AF51" s="3" t="str">
        <f ca="1">IF(AND($A51&lt;&gt;"",$A51&lt;&gt;"TOTAL"),IF(AND('[7]INVESTIGADOR_Descripcion tipo r'!$BA49&lt;&gt;"",'[7]INVESTIGADOR_Descripcion tipo r'!$BA49&lt;&gt;0),'[7]INVESTIGADOR_Descripcion tipo r'!$BA49,""),IF($A51="TOTAL",SUM(INDIRECT("AF4:AF"&amp;ROW()-1)),""))</f>
        <v/>
      </c>
      <c r="AG51" s="3" t="str">
        <f ca="1">IF(AND($A51&lt;&gt;"",$A51&lt;&gt;"TOTAL"),IF(AND('[7]INVESTIGADOR_Descripcion tipo r'!$BC49&lt;&gt;"",'[7]INVESTIGADOR_Descripcion tipo r'!$BC49&lt;&gt;0),'[7]INVESTIGADOR_Descripcion tipo r'!$BC49,""),IF($A51="TOTAL",SUM(INDIRECT("AG4:AG"&amp;ROW()-1)),""))</f>
        <v/>
      </c>
      <c r="AH51" s="3" t="str">
        <f t="shared" ca="1" si="10"/>
        <v/>
      </c>
      <c r="AI51" s="3" t="str">
        <f ca="1">IF(AND($A51&lt;&gt;"",$A51&lt;&gt;"TOTAL"),IF(AND('[7]INVESTIGADOR_Descripcion tipo r'!$BF49&lt;&gt;"",'[7]INVESTIGADOR_Descripcion tipo r'!$BF49&lt;&gt;0),'[7]INVESTIGADOR_Descripcion tipo r'!$BF49,""),IF($A51="TOTAL",SUM(INDIRECT("AI4:AI"&amp;ROW()-1)),""))</f>
        <v/>
      </c>
      <c r="AJ51" s="3" t="str">
        <f ca="1">IF(AND($A51&lt;&gt;"",$A51&lt;&gt;"TOTAL"),IF(AND('[7]INVESTIGADOR_Descripcion tipo r'!$BH49&lt;&gt;"",'[7]INVESTIGADOR_Descripcion tipo r'!$BH49&lt;&gt;0),'[7]INVESTIGADOR_Descripcion tipo r'!$BH49,""),IF($A51="TOTAL",SUM(INDIRECT("AJ4:AJ"&amp;ROW()-1)),""))</f>
        <v/>
      </c>
      <c r="AK51" s="3" t="str">
        <f t="shared" ca="1" si="11"/>
        <v/>
      </c>
      <c r="AL51" s="3" t="str">
        <f ca="1">IF(AND($A51&lt;&gt;"",$A51&lt;&gt;"TOTAL"),IF(AND('[7]INVESTIGADOR_Descripcion tipo r'!$BK49&lt;&gt;"",'[7]INVESTIGADOR_Descripcion tipo r'!$BK49&lt;&gt;0),'[7]INVESTIGADOR_Descripcion tipo r'!$BK49,""),IF($A51="TOTAL",SUM(INDIRECT("AL4:AL"&amp;ROW()-1)),""))</f>
        <v/>
      </c>
      <c r="AM51" s="3" t="str">
        <f ca="1">IF(AND($A51&lt;&gt;"",$A51&lt;&gt;"TOTAL"),IF(AND('[7]INVESTIGADOR_Descripcion tipo r'!$BM49&lt;&gt;"",'[7]INVESTIGADOR_Descripcion tipo r'!$BM49&lt;&gt;0),'[7]INVESTIGADOR_Descripcion tipo r'!$BM49,""),IF($A51="TOTAL",SUM(INDIRECT("AM4:AM"&amp;ROW()-1)),""))</f>
        <v/>
      </c>
      <c r="AN51" s="3" t="str">
        <f t="shared" ca="1" si="12"/>
        <v/>
      </c>
      <c r="AO51" s="3" t="str">
        <f ca="1">IF(AND($A51&lt;&gt;"",$A51&lt;&gt;"TOTAL"),IF(AND('[7]INVESTIGADOR_Descripcion tipo r'!$BP49&lt;&gt;"",'[7]INVESTIGADOR_Descripcion tipo r'!$BP49&lt;&gt;0),'[7]INVESTIGADOR_Descripcion tipo r'!$BP49,""),IF($A51="TOTAL",SUM(INDIRECT("AO4:AO"&amp;ROW()-1)),""))</f>
        <v/>
      </c>
      <c r="AP51" s="3" t="str">
        <f ca="1">IF(AND($A51&lt;&gt;"",$A51&lt;&gt;"TOTAL"),IF(AND('[7]INVESTIGADOR_Descripcion tipo r'!$BR49&lt;&gt;"",'[7]INVESTIGADOR_Descripcion tipo r'!$BR49&lt;&gt;0),'[7]INVESTIGADOR_Descripcion tipo r'!$BR49,""),IF($A51="TOTAL",SUM(INDIRECT("AP4:AP"&amp;ROW()-1)),""))</f>
        <v/>
      </c>
      <c r="AQ51" s="3" t="str">
        <f t="shared" ca="1" si="13"/>
        <v/>
      </c>
      <c r="AR51" s="3" t="str">
        <f ca="1">IF(AND($A51&lt;&gt;"",$A51&lt;&gt;"TOTAL"),IF(AND('[7]INVESTIGADOR_Descripcion tipo r'!$BU49&lt;&gt;"",'[7]INVESTIGADOR_Descripcion tipo r'!$BU49&lt;&gt;0),'[7]INVESTIGADOR_Descripcion tipo r'!$BU49,""),IF($A51="TOTAL",SUM(INDIRECT("AR4:AR"&amp;ROW()-1)),""))</f>
        <v/>
      </c>
      <c r="AS51" s="3" t="str">
        <f ca="1">IF(AND($A51&lt;&gt;"",$A51&lt;&gt;"TOTAL"),IF(AND('[7]INVESTIGADOR_Descripcion tipo r'!$BW49&lt;&gt;"",'[7]INVESTIGADOR_Descripcion tipo r'!$BW49&lt;&gt;0),'[7]INVESTIGADOR_Descripcion tipo r'!$BW49,""),IF($A51="TOTAL",SUM(INDIRECT("AS4:AS"&amp;ROW()-1)),""))</f>
        <v/>
      </c>
      <c r="AT51" s="3" t="str">
        <f t="shared" ca="1" si="14"/>
        <v/>
      </c>
      <c r="AU51" s="3" t="str">
        <f ca="1">IF(AND($A51&lt;&gt;"",$A51&lt;&gt;"TOTAL"),IF(AND('[7]INVESTIGADOR_Descripcion tipo r'!$BZ49&lt;&gt;"",'[7]INVESTIGADOR_Descripcion tipo r'!$BZ49&lt;&gt;0),'[7]INVESTIGADOR_Descripcion tipo r'!$BZ49,""),IF($A51="TOTAL",SUM(INDIRECT("AU4:AU"&amp;ROW()-1)),""))</f>
        <v/>
      </c>
      <c r="AV51" s="3" t="str">
        <f ca="1">IF(AND($A51&lt;&gt;"",$A51&lt;&gt;"TOTAL"),IF(AND('[7]INVESTIGADOR_Descripcion tipo r'!$CB49&lt;&gt;"",'[7]INVESTIGADOR_Descripcion tipo r'!$CB49&lt;&gt;0),'[7]INVESTIGADOR_Descripcion tipo r'!$CB49,""),IF($A51="TOTAL",SUM(INDIRECT("AV4:AV"&amp;ROW()-1)),""))</f>
        <v/>
      </c>
      <c r="AW51" s="3" t="str">
        <f t="shared" ca="1" si="15"/>
        <v/>
      </c>
      <c r="AX51" s="3" t="str">
        <f ca="1">IF(AND($A51&lt;&gt;"",$A51&lt;&gt;"TOTAL"),IF(AND('[7]INVESTIGADOR_Descripcion tipo r'!$CE49&lt;&gt;"",'[7]INVESTIGADOR_Descripcion tipo r'!$CE49&lt;&gt;0),'[7]INVESTIGADOR_Descripcion tipo r'!$CE49,""),IF($A51="TOTAL",SUM(INDIRECT("AX4:AX"&amp;ROW()-1)),""))</f>
        <v/>
      </c>
      <c r="AY51" s="3" t="str">
        <f ca="1">IF(AND($A51&lt;&gt;"",$A51&lt;&gt;"TOTAL"),IF(AND('[7]INVESTIGADOR_Descripcion tipo r'!$CG49&lt;&gt;"",'[7]INVESTIGADOR_Descripcion tipo r'!$CG49&lt;&gt;0),'[7]INVESTIGADOR_Descripcion tipo r'!$CG49,""),IF($A51="TOTAL",SUM(INDIRECT("AY4:AY"&amp;ROW()-1)),""))</f>
        <v/>
      </c>
      <c r="AZ51" s="3" t="str">
        <f t="shared" ca="1" si="16"/>
        <v/>
      </c>
      <c r="BA51" s="3" t="str">
        <f ca="1">IF(AND($A51&lt;&gt;"",$A51&lt;&gt;"TOTAL"),IF(AND('[7]INVESTIGADOR_Descripcion tipo r'!$CJ49&lt;&gt;"",'[7]INVESTIGADOR_Descripcion tipo r'!$CJ49&lt;&gt;0),'[7]INVESTIGADOR_Descripcion tipo r'!$CJ49,""),IF($A51="TOTAL",SUM(INDIRECT("BA4:BA"&amp;ROW()-1)),""))</f>
        <v/>
      </c>
      <c r="BB51" s="3" t="str">
        <f ca="1">IF(AND($A51&lt;&gt;"",$A51&lt;&gt;"TOTAL"),IF(AND('[7]INVESTIGADOR_Descripcion tipo r'!$CL49&lt;&gt;"",'[7]INVESTIGADOR_Descripcion tipo r'!$CL49&lt;&gt;0),'[7]INVESTIGADOR_Descripcion tipo r'!$CL49,""),IF($A51="TOTAL",SUM(INDIRECT("BB4:BB"&amp;ROW()-1)),""))</f>
        <v/>
      </c>
      <c r="BC51" s="3" t="str">
        <f t="shared" ca="1" si="17"/>
        <v/>
      </c>
      <c r="BD51" s="3" t="str">
        <f ca="1">IF(AND($A51&lt;&gt;"",$A51&lt;&gt;"TOTAL"),IF(AND('[7]INVESTIGADOR_Descripcion tipo r'!$CO49&lt;&gt;"",'[7]INVESTIGADOR_Descripcion tipo r'!$CO49&lt;&gt;0),'[7]INVESTIGADOR_Descripcion tipo r'!$CO49,""),IF($A51="TOTAL",SUM(INDIRECT("BD4:BD"&amp;ROW()-1)),""))</f>
        <v/>
      </c>
      <c r="BE51" s="3" t="str">
        <f ca="1">IF(AND($A51&lt;&gt;"",$A51&lt;&gt;"TOTAL"),IF(AND('[7]INVESTIGADOR_Descripcion tipo r'!$CQ49&lt;&gt;"",'[7]INVESTIGADOR_Descripcion tipo r'!$CQ49&lt;&gt;0),'[7]INVESTIGADOR_Descripcion tipo r'!$CQ49,""),IF($A51="TOTAL",SUM(INDIRECT("BE4:BE"&amp;ROW()-1)),""))</f>
        <v/>
      </c>
      <c r="BF51" s="3" t="str">
        <f t="shared" ca="1" si="18"/>
        <v/>
      </c>
    </row>
    <row r="52" spans="1:58" x14ac:dyDescent="0.2">
      <c r="A52" s="25" t="str">
        <f>IF('[7]INVESTIGADOR_Descripcion tipo r'!$B50&lt;&gt;"",'[7]INVESTIGADOR_Descripcion tipo r'!$B50,IF(AND('[7]INVESTIGADOR_Descripcion tipo r'!$B50="",'[7]INVESTIGADOR_Descripcion tipo r'!$B51="",'[7]INVESTIGADOR_Descripcion tipo r'!$B49=""),"","TOTAL"))</f>
        <v/>
      </c>
      <c r="B52" s="3" t="str">
        <f ca="1">IF(AND($A52&lt;&gt;"",$A52&lt;&gt;"TOTAL"),IF(AND('[7]INVESTIGADOR_Descripcion tipo r'!$C50&lt;&gt;"",'[7]INVESTIGADOR_Descripcion tipo r'!$C50&lt;&gt;0),'[7]INVESTIGADOR_Descripcion tipo r'!$C50,""),IF($A52="TOTAL",SUM(INDIRECT("B4:B"&amp;ROW()-1)),""))</f>
        <v/>
      </c>
      <c r="C52" s="3" t="str">
        <f ca="1">IF(AND($A52&lt;&gt;"",$A52&lt;&gt;"TOTAL"),IF(AND('[7]INVESTIGADOR_Descripcion tipo r'!$E50&lt;&gt;"",'[7]INVESTIGADOR_Descripcion tipo r'!$E50&lt;&gt;0),'[7]INVESTIGADOR_Descripcion tipo r'!$E50,""),IF($A52="TOTAL",SUM(INDIRECT("C4:C"&amp;ROW()-1)),""))</f>
        <v/>
      </c>
      <c r="D52" s="3" t="str">
        <f t="shared" ca="1" si="0"/>
        <v/>
      </c>
      <c r="E52" s="3" t="str">
        <f ca="1">IF(AND($A52&lt;&gt;"",$A52&lt;&gt;"TOTAL"),IF(AND('[7]INVESTIGADOR_Descripcion tipo r'!$H50&lt;&gt;"",'[7]INVESTIGADOR_Descripcion tipo r'!$H50&lt;&gt;0),'[7]INVESTIGADOR_Descripcion tipo r'!$H50,""),IF($A52="TOTAL",SUM(INDIRECT("E4:E"&amp;ROW()-1)),""))</f>
        <v/>
      </c>
      <c r="F52" s="3" t="str">
        <f ca="1">IF(AND($A52&lt;&gt;"",$A52&lt;&gt;"TOTAL"),IF(AND('[7]INVESTIGADOR_Descripcion tipo r'!$J50&lt;&gt;"",'[7]INVESTIGADOR_Descripcion tipo r'!$J50&lt;&gt;0),'[7]INVESTIGADOR_Descripcion tipo r'!$J50,""),IF($A52="TOTAL",SUM(INDIRECT("F4:F"&amp;ROW()-1)),""))</f>
        <v/>
      </c>
      <c r="G52" s="3" t="str">
        <f t="shared" ca="1" si="1"/>
        <v/>
      </c>
      <c r="H52" s="3" t="str">
        <f ca="1">IF(AND($A52&lt;&gt;"",$A52&lt;&gt;"TOTAL"),IF(AND('[7]INVESTIGADOR_Descripcion tipo r'!$M50&lt;&gt;"",'[7]INVESTIGADOR_Descripcion tipo r'!$M50&lt;&gt;0),'[7]INVESTIGADOR_Descripcion tipo r'!$M50,""),IF($A52="TOTAL",SUM(INDIRECT("H4:H"&amp;ROW()-1)),""))</f>
        <v/>
      </c>
      <c r="I52" s="3" t="str">
        <f ca="1">IF(AND($A52&lt;&gt;"",$A52&lt;&gt;"TOTAL"),IF(AND('[7]INVESTIGADOR_Descripcion tipo r'!$O50&lt;&gt;"",'[7]INVESTIGADOR_Descripcion tipo r'!$O50&lt;&gt;0),'[7]INVESTIGADOR_Descripcion tipo r'!$O50,""),IF($A52="TOTAL",SUM(INDIRECT("I4:I"&amp;ROW()-1)),""))</f>
        <v/>
      </c>
      <c r="J52" s="3" t="str">
        <f t="shared" ca="1" si="2"/>
        <v/>
      </c>
      <c r="K52" s="3" t="str">
        <f ca="1">IF(AND($A52&lt;&gt;"",$A52&lt;&gt;"TOTAL"),IF(AND('[7]INVESTIGADOR_Descripcion tipo r'!$R50&lt;&gt;"",'[7]INVESTIGADOR_Descripcion tipo r'!$R50&lt;&gt;0),'[7]INVESTIGADOR_Descripcion tipo r'!$R50,""),IF($A52="TOTAL",SUM(INDIRECT("K4:K"&amp;ROW()-1)),""))</f>
        <v/>
      </c>
      <c r="L52" s="3" t="str">
        <f ca="1">IF(AND($A52&lt;&gt;"",$A52&lt;&gt;"TOTAL"),IF(AND('[7]INVESTIGADOR_Descripcion tipo r'!$T50&lt;&gt;"",'[7]INVESTIGADOR_Descripcion tipo r'!$T50&lt;&gt;0),'[7]INVESTIGADOR_Descripcion tipo r'!$T50,""),IF($A52="TOTAL",SUM(INDIRECT("L4:L"&amp;ROW()-1)),""))</f>
        <v/>
      </c>
      <c r="M52" s="3" t="str">
        <f t="shared" ca="1" si="3"/>
        <v/>
      </c>
      <c r="N52" s="3" t="str">
        <f ca="1">IF(AND($A52&lt;&gt;"",$A52&lt;&gt;"TOTAL"),IF(AND('[7]INVESTIGADOR_Descripcion tipo r'!$W50&lt;&gt;"",'[7]INVESTIGADOR_Descripcion tipo r'!$W50&lt;&gt;0),'[7]INVESTIGADOR_Descripcion tipo r'!$W50,""),IF($A52="TOTAL",SUM(INDIRECT("N4:N"&amp;ROW()-1)),""))</f>
        <v/>
      </c>
      <c r="O52" s="3" t="str">
        <f ca="1">IF(AND($A52&lt;&gt;"",$A52&lt;&gt;"TOTAL"),IF(AND('[7]INVESTIGADOR_Descripcion tipo r'!$Y50&lt;&gt;"",'[7]INVESTIGADOR_Descripcion tipo r'!$Y50&lt;&gt;0),'[7]INVESTIGADOR_Descripcion tipo r'!$Y50,""),IF($A52="TOTAL",SUM(INDIRECT("O4:O"&amp;ROW()-1)),""))</f>
        <v/>
      </c>
      <c r="P52" s="3" t="str">
        <f t="shared" ca="1" si="4"/>
        <v/>
      </c>
      <c r="Q52" s="3" t="str">
        <f ca="1">IF(AND($A52&lt;&gt;"",$A52&lt;&gt;"TOTAL"),IF(AND('[7]INVESTIGADOR_Descripcion tipo r'!$AB50&lt;&gt;"",'[7]INVESTIGADOR_Descripcion tipo r'!$AB50&lt;&gt;0),'[7]INVESTIGADOR_Descripcion tipo r'!$AB50,""),IF($A52="TOTAL",SUM(INDIRECT("Q4:Q"&amp;ROW()-1)),""))</f>
        <v/>
      </c>
      <c r="R52" s="3" t="str">
        <f ca="1">IF(AND($A52&lt;&gt;"",$A52&lt;&gt;"TOTAL"),IF(AND('[7]INVESTIGADOR_Descripcion tipo r'!$AD50&lt;&gt;"",'[7]INVESTIGADOR_Descripcion tipo r'!$AD50&lt;&gt;0),'[7]INVESTIGADOR_Descripcion tipo r'!$AD50,""),IF($A52="TOTAL",SUM(INDIRECT("R4:R"&amp;ROW()-1)),""))</f>
        <v/>
      </c>
      <c r="S52" s="3" t="str">
        <f t="shared" ca="1" si="5"/>
        <v/>
      </c>
      <c r="T52" s="3" t="str">
        <f ca="1">IF(AND($A52&lt;&gt;"",$A52&lt;&gt;"TOTAL"),IF(AND('[7]INVESTIGADOR_Descripcion tipo r'!$AG50&lt;&gt;"",'[7]INVESTIGADOR_Descripcion tipo r'!$AG50&lt;&gt;0),'[7]INVESTIGADOR_Descripcion tipo r'!$AG50,""),IF($A52="TOTAL",SUM(INDIRECT("T4:T"&amp;ROW()-1)),""))</f>
        <v/>
      </c>
      <c r="U52" s="3" t="str">
        <f ca="1">IF(AND($A52&lt;&gt;"",$A52&lt;&gt;"TOTAL"),IF(AND('[7]INVESTIGADOR_Descripcion tipo r'!$AI50&lt;&gt;"",'[7]INVESTIGADOR_Descripcion tipo r'!$AI50&lt;&gt;0),'[7]INVESTIGADOR_Descripcion tipo r'!$AI50,""),IF($A52="TOTAL",SUM(INDIRECT("U4:U"&amp;ROW()-1)),""))</f>
        <v/>
      </c>
      <c r="V52" s="3" t="str">
        <f t="shared" ca="1" si="6"/>
        <v/>
      </c>
      <c r="W52" s="3" t="str">
        <f ca="1">IF(AND($A52&lt;&gt;"",$A52&lt;&gt;"TOTAL"),IF(AND('[7]INVESTIGADOR_Descripcion tipo r'!$AL50&lt;&gt;"",'[7]INVESTIGADOR_Descripcion tipo r'!$AL50&lt;&gt;0),'[7]INVESTIGADOR_Descripcion tipo r'!$AL50,""),IF($A52="TOTAL",SUM(INDIRECT("W4:W"&amp;ROW()-1)),""))</f>
        <v/>
      </c>
      <c r="X52" s="3" t="str">
        <f ca="1">IF(AND($A52&lt;&gt;"",$A52&lt;&gt;"TOTAL"),IF(AND('[7]INVESTIGADOR_Descripcion tipo r'!$AN50&lt;&gt;"",'[7]INVESTIGADOR_Descripcion tipo r'!$AN50&lt;&gt;0),'[7]INVESTIGADOR_Descripcion tipo r'!$AN50,""),IF($A52="TOTAL",SUM(INDIRECT("X4:X"&amp;ROW()-1)),""))</f>
        <v/>
      </c>
      <c r="Y52" s="3" t="str">
        <f t="shared" ca="1" si="7"/>
        <v/>
      </c>
      <c r="Z52" s="3" t="str">
        <f ca="1">IF(AND($A52&lt;&gt;"",$A52&lt;&gt;"TOTAL"),IF(AND('[7]INVESTIGADOR_Descripcion tipo r'!$AQ50&lt;&gt;"",'[7]INVESTIGADOR_Descripcion tipo r'!$AQ50&lt;&gt;0),'[7]INVESTIGADOR_Descripcion tipo r'!$AQ50,""),IF($A52="TOTAL",SUM(INDIRECT("Z4:Z"&amp;ROW()-1)),""))</f>
        <v/>
      </c>
      <c r="AA52" s="3" t="str">
        <f ca="1">IF(AND($A52&lt;&gt;"",$A52&lt;&gt;"TOTAL"),IF(AND('[7]INVESTIGADOR_Descripcion tipo r'!$AS50&lt;&gt;"",'[7]INVESTIGADOR_Descripcion tipo r'!$AS50&lt;&gt;0),'[7]INVESTIGADOR_Descripcion tipo r'!$AS50,""),IF($A52="TOTAL",SUM(INDIRECT("AA4:AA"&amp;ROW()-1)),""))</f>
        <v/>
      </c>
      <c r="AB52" s="3" t="str">
        <f t="shared" ca="1" si="8"/>
        <v/>
      </c>
      <c r="AC52" s="3" t="str">
        <f ca="1">IF(AND($A52&lt;&gt;"",$A52&lt;&gt;"TOTAL"),IF(AND('[7]INVESTIGADOR_Descripcion tipo r'!$AV50&lt;&gt;"",'[7]INVESTIGADOR_Descripcion tipo r'!$AV50&lt;&gt;0),'[7]INVESTIGADOR_Descripcion tipo r'!$AV50,""),IF($A52="TOTAL",SUM(INDIRECT("AC4:AC"&amp;ROW()-1)),""))</f>
        <v/>
      </c>
      <c r="AD52" s="3" t="str">
        <f ca="1">IF(AND($A52&lt;&gt;"",$A52&lt;&gt;"TOTAL"),IF(AND('[7]INVESTIGADOR_Descripcion tipo r'!$AX50&lt;&gt;"",'[7]INVESTIGADOR_Descripcion tipo r'!$AX50&lt;&gt;0),'[7]INVESTIGADOR_Descripcion tipo r'!$AX50,""),IF($A52="TOTAL",SUM(INDIRECT("AD4:AD"&amp;ROW()-1)),""))</f>
        <v/>
      </c>
      <c r="AE52" s="3" t="str">
        <f t="shared" ca="1" si="9"/>
        <v/>
      </c>
      <c r="AF52" s="3" t="str">
        <f ca="1">IF(AND($A52&lt;&gt;"",$A52&lt;&gt;"TOTAL"),IF(AND('[7]INVESTIGADOR_Descripcion tipo r'!$BA50&lt;&gt;"",'[7]INVESTIGADOR_Descripcion tipo r'!$BA50&lt;&gt;0),'[7]INVESTIGADOR_Descripcion tipo r'!$BA50,""),IF($A52="TOTAL",SUM(INDIRECT("AF4:AF"&amp;ROW()-1)),""))</f>
        <v/>
      </c>
      <c r="AG52" s="3" t="str">
        <f ca="1">IF(AND($A52&lt;&gt;"",$A52&lt;&gt;"TOTAL"),IF(AND('[7]INVESTIGADOR_Descripcion tipo r'!$BC50&lt;&gt;"",'[7]INVESTIGADOR_Descripcion tipo r'!$BC50&lt;&gt;0),'[7]INVESTIGADOR_Descripcion tipo r'!$BC50,""),IF($A52="TOTAL",SUM(INDIRECT("AG4:AG"&amp;ROW()-1)),""))</f>
        <v/>
      </c>
      <c r="AH52" s="3" t="str">
        <f t="shared" ca="1" si="10"/>
        <v/>
      </c>
      <c r="AI52" s="3" t="str">
        <f ca="1">IF(AND($A52&lt;&gt;"",$A52&lt;&gt;"TOTAL"),IF(AND('[7]INVESTIGADOR_Descripcion tipo r'!$BF50&lt;&gt;"",'[7]INVESTIGADOR_Descripcion tipo r'!$BF50&lt;&gt;0),'[7]INVESTIGADOR_Descripcion tipo r'!$BF50,""),IF($A52="TOTAL",SUM(INDIRECT("AI4:AI"&amp;ROW()-1)),""))</f>
        <v/>
      </c>
      <c r="AJ52" s="3" t="str">
        <f ca="1">IF(AND($A52&lt;&gt;"",$A52&lt;&gt;"TOTAL"),IF(AND('[7]INVESTIGADOR_Descripcion tipo r'!$BH50&lt;&gt;"",'[7]INVESTIGADOR_Descripcion tipo r'!$BH50&lt;&gt;0),'[7]INVESTIGADOR_Descripcion tipo r'!$BH50,""),IF($A52="TOTAL",SUM(INDIRECT("AJ4:AJ"&amp;ROW()-1)),""))</f>
        <v/>
      </c>
      <c r="AK52" s="3" t="str">
        <f t="shared" ca="1" si="11"/>
        <v/>
      </c>
      <c r="AL52" s="3" t="str">
        <f ca="1">IF(AND($A52&lt;&gt;"",$A52&lt;&gt;"TOTAL"),IF(AND('[7]INVESTIGADOR_Descripcion tipo r'!$BK50&lt;&gt;"",'[7]INVESTIGADOR_Descripcion tipo r'!$BK50&lt;&gt;0),'[7]INVESTIGADOR_Descripcion tipo r'!$BK50,""),IF($A52="TOTAL",SUM(INDIRECT("AL4:AL"&amp;ROW()-1)),""))</f>
        <v/>
      </c>
      <c r="AM52" s="3" t="str">
        <f ca="1">IF(AND($A52&lt;&gt;"",$A52&lt;&gt;"TOTAL"),IF(AND('[7]INVESTIGADOR_Descripcion tipo r'!$BM50&lt;&gt;"",'[7]INVESTIGADOR_Descripcion tipo r'!$BM50&lt;&gt;0),'[7]INVESTIGADOR_Descripcion tipo r'!$BM50,""),IF($A52="TOTAL",SUM(INDIRECT("AM4:AM"&amp;ROW()-1)),""))</f>
        <v/>
      </c>
      <c r="AN52" s="3" t="str">
        <f t="shared" ca="1" si="12"/>
        <v/>
      </c>
      <c r="AO52" s="3" t="str">
        <f ca="1">IF(AND($A52&lt;&gt;"",$A52&lt;&gt;"TOTAL"),IF(AND('[7]INVESTIGADOR_Descripcion tipo r'!$BP50&lt;&gt;"",'[7]INVESTIGADOR_Descripcion tipo r'!$BP50&lt;&gt;0),'[7]INVESTIGADOR_Descripcion tipo r'!$BP50,""),IF($A52="TOTAL",SUM(INDIRECT("AO4:AO"&amp;ROW()-1)),""))</f>
        <v/>
      </c>
      <c r="AP52" s="3" t="str">
        <f ca="1">IF(AND($A52&lt;&gt;"",$A52&lt;&gt;"TOTAL"),IF(AND('[7]INVESTIGADOR_Descripcion tipo r'!$BR50&lt;&gt;"",'[7]INVESTIGADOR_Descripcion tipo r'!$BR50&lt;&gt;0),'[7]INVESTIGADOR_Descripcion tipo r'!$BR50,""),IF($A52="TOTAL",SUM(INDIRECT("AP4:AP"&amp;ROW()-1)),""))</f>
        <v/>
      </c>
      <c r="AQ52" s="3" t="str">
        <f t="shared" ca="1" si="13"/>
        <v/>
      </c>
      <c r="AR52" s="3" t="str">
        <f ca="1">IF(AND($A52&lt;&gt;"",$A52&lt;&gt;"TOTAL"),IF(AND('[7]INVESTIGADOR_Descripcion tipo r'!$BU50&lt;&gt;"",'[7]INVESTIGADOR_Descripcion tipo r'!$BU50&lt;&gt;0),'[7]INVESTIGADOR_Descripcion tipo r'!$BU50,""),IF($A52="TOTAL",SUM(INDIRECT("AR4:AR"&amp;ROW()-1)),""))</f>
        <v/>
      </c>
      <c r="AS52" s="3" t="str">
        <f ca="1">IF(AND($A52&lt;&gt;"",$A52&lt;&gt;"TOTAL"),IF(AND('[7]INVESTIGADOR_Descripcion tipo r'!$BW50&lt;&gt;"",'[7]INVESTIGADOR_Descripcion tipo r'!$BW50&lt;&gt;0),'[7]INVESTIGADOR_Descripcion tipo r'!$BW50,""),IF($A52="TOTAL",SUM(INDIRECT("AS4:AS"&amp;ROW()-1)),""))</f>
        <v/>
      </c>
      <c r="AT52" s="3" t="str">
        <f t="shared" ca="1" si="14"/>
        <v/>
      </c>
      <c r="AU52" s="3" t="str">
        <f ca="1">IF(AND($A52&lt;&gt;"",$A52&lt;&gt;"TOTAL"),IF(AND('[7]INVESTIGADOR_Descripcion tipo r'!$BZ50&lt;&gt;"",'[7]INVESTIGADOR_Descripcion tipo r'!$BZ50&lt;&gt;0),'[7]INVESTIGADOR_Descripcion tipo r'!$BZ50,""),IF($A52="TOTAL",SUM(INDIRECT("AU4:AU"&amp;ROW()-1)),""))</f>
        <v/>
      </c>
      <c r="AV52" s="3" t="str">
        <f ca="1">IF(AND($A52&lt;&gt;"",$A52&lt;&gt;"TOTAL"),IF(AND('[7]INVESTIGADOR_Descripcion tipo r'!$CB50&lt;&gt;"",'[7]INVESTIGADOR_Descripcion tipo r'!$CB50&lt;&gt;0),'[7]INVESTIGADOR_Descripcion tipo r'!$CB50,""),IF($A52="TOTAL",SUM(INDIRECT("AV4:AV"&amp;ROW()-1)),""))</f>
        <v/>
      </c>
      <c r="AW52" s="3" t="str">
        <f t="shared" ca="1" si="15"/>
        <v/>
      </c>
      <c r="AX52" s="3" t="str">
        <f ca="1">IF(AND($A52&lt;&gt;"",$A52&lt;&gt;"TOTAL"),IF(AND('[7]INVESTIGADOR_Descripcion tipo r'!$CE50&lt;&gt;"",'[7]INVESTIGADOR_Descripcion tipo r'!$CE50&lt;&gt;0),'[7]INVESTIGADOR_Descripcion tipo r'!$CE50,""),IF($A52="TOTAL",SUM(INDIRECT("AX4:AX"&amp;ROW()-1)),""))</f>
        <v/>
      </c>
      <c r="AY52" s="3" t="str">
        <f ca="1">IF(AND($A52&lt;&gt;"",$A52&lt;&gt;"TOTAL"),IF(AND('[7]INVESTIGADOR_Descripcion tipo r'!$CG50&lt;&gt;"",'[7]INVESTIGADOR_Descripcion tipo r'!$CG50&lt;&gt;0),'[7]INVESTIGADOR_Descripcion tipo r'!$CG50,""),IF($A52="TOTAL",SUM(INDIRECT("AY4:AY"&amp;ROW()-1)),""))</f>
        <v/>
      </c>
      <c r="AZ52" s="3" t="str">
        <f t="shared" ca="1" si="16"/>
        <v/>
      </c>
      <c r="BA52" s="3" t="str">
        <f ca="1">IF(AND($A52&lt;&gt;"",$A52&lt;&gt;"TOTAL"),IF(AND('[7]INVESTIGADOR_Descripcion tipo r'!$CJ50&lt;&gt;"",'[7]INVESTIGADOR_Descripcion tipo r'!$CJ50&lt;&gt;0),'[7]INVESTIGADOR_Descripcion tipo r'!$CJ50,""),IF($A52="TOTAL",SUM(INDIRECT("BA4:BA"&amp;ROW()-1)),""))</f>
        <v/>
      </c>
      <c r="BB52" s="3" t="str">
        <f ca="1">IF(AND($A52&lt;&gt;"",$A52&lt;&gt;"TOTAL"),IF(AND('[7]INVESTIGADOR_Descripcion tipo r'!$CL50&lt;&gt;"",'[7]INVESTIGADOR_Descripcion tipo r'!$CL50&lt;&gt;0),'[7]INVESTIGADOR_Descripcion tipo r'!$CL50,""),IF($A52="TOTAL",SUM(INDIRECT("BB4:BB"&amp;ROW()-1)),""))</f>
        <v/>
      </c>
      <c r="BC52" s="3" t="str">
        <f t="shared" ca="1" si="17"/>
        <v/>
      </c>
      <c r="BD52" s="3" t="str">
        <f ca="1">IF(AND($A52&lt;&gt;"",$A52&lt;&gt;"TOTAL"),IF(AND('[7]INVESTIGADOR_Descripcion tipo r'!$CO50&lt;&gt;"",'[7]INVESTIGADOR_Descripcion tipo r'!$CO50&lt;&gt;0),'[7]INVESTIGADOR_Descripcion tipo r'!$CO50,""),IF($A52="TOTAL",SUM(INDIRECT("BD4:BD"&amp;ROW()-1)),""))</f>
        <v/>
      </c>
      <c r="BE52" s="3" t="str">
        <f ca="1">IF(AND($A52&lt;&gt;"",$A52&lt;&gt;"TOTAL"),IF(AND('[7]INVESTIGADOR_Descripcion tipo r'!$CQ50&lt;&gt;"",'[7]INVESTIGADOR_Descripcion tipo r'!$CQ50&lt;&gt;0),'[7]INVESTIGADOR_Descripcion tipo r'!$CQ50,""),IF($A52="TOTAL",SUM(INDIRECT("BE4:BE"&amp;ROW()-1)),""))</f>
        <v/>
      </c>
      <c r="BF52" s="3" t="str">
        <f t="shared" ca="1" si="18"/>
        <v/>
      </c>
    </row>
    <row r="53" spans="1:58" x14ac:dyDescent="0.2">
      <c r="A53" s="25" t="str">
        <f>IF('[7]INVESTIGADOR_Descripcion tipo r'!$B51&lt;&gt;"",'[7]INVESTIGADOR_Descripcion tipo r'!$B51,IF(AND('[7]INVESTIGADOR_Descripcion tipo r'!$B51="",'[7]INVESTIGADOR_Descripcion tipo r'!$B52="",'[7]INVESTIGADOR_Descripcion tipo r'!$B50=""),"","TOTAL"))</f>
        <v/>
      </c>
      <c r="B53" s="3" t="str">
        <f ca="1">IF(AND($A53&lt;&gt;"",$A53&lt;&gt;"TOTAL"),IF(AND('[7]INVESTIGADOR_Descripcion tipo r'!$C51&lt;&gt;"",'[7]INVESTIGADOR_Descripcion tipo r'!$C51&lt;&gt;0),'[7]INVESTIGADOR_Descripcion tipo r'!$C51,""),IF($A53="TOTAL",SUM(INDIRECT("B4:B"&amp;ROW()-1)),""))</f>
        <v/>
      </c>
      <c r="C53" s="3" t="str">
        <f ca="1">IF(AND($A53&lt;&gt;"",$A53&lt;&gt;"TOTAL"),IF(AND('[7]INVESTIGADOR_Descripcion tipo r'!$E51&lt;&gt;"",'[7]INVESTIGADOR_Descripcion tipo r'!$E51&lt;&gt;0),'[7]INVESTIGADOR_Descripcion tipo r'!$E51,""),IF($A53="TOTAL",SUM(INDIRECT("C4:C"&amp;ROW()-1)),""))</f>
        <v/>
      </c>
      <c r="D53" s="3" t="str">
        <f t="shared" ca="1" si="0"/>
        <v/>
      </c>
      <c r="E53" s="3" t="str">
        <f ca="1">IF(AND($A53&lt;&gt;"",$A53&lt;&gt;"TOTAL"),IF(AND('[7]INVESTIGADOR_Descripcion tipo r'!$H51&lt;&gt;"",'[7]INVESTIGADOR_Descripcion tipo r'!$H51&lt;&gt;0),'[7]INVESTIGADOR_Descripcion tipo r'!$H51,""),IF($A53="TOTAL",SUM(INDIRECT("E4:E"&amp;ROW()-1)),""))</f>
        <v/>
      </c>
      <c r="F53" s="3" t="str">
        <f ca="1">IF(AND($A53&lt;&gt;"",$A53&lt;&gt;"TOTAL"),IF(AND('[7]INVESTIGADOR_Descripcion tipo r'!$J51&lt;&gt;"",'[7]INVESTIGADOR_Descripcion tipo r'!$J51&lt;&gt;0),'[7]INVESTIGADOR_Descripcion tipo r'!$J51,""),IF($A53="TOTAL",SUM(INDIRECT("F4:F"&amp;ROW()-1)),""))</f>
        <v/>
      </c>
      <c r="G53" s="3" t="str">
        <f t="shared" ca="1" si="1"/>
        <v/>
      </c>
      <c r="H53" s="3" t="str">
        <f ca="1">IF(AND($A53&lt;&gt;"",$A53&lt;&gt;"TOTAL"),IF(AND('[7]INVESTIGADOR_Descripcion tipo r'!$M51&lt;&gt;"",'[7]INVESTIGADOR_Descripcion tipo r'!$M51&lt;&gt;0),'[7]INVESTIGADOR_Descripcion tipo r'!$M51,""),IF($A53="TOTAL",SUM(INDIRECT("H4:H"&amp;ROW()-1)),""))</f>
        <v/>
      </c>
      <c r="I53" s="3" t="str">
        <f ca="1">IF(AND($A53&lt;&gt;"",$A53&lt;&gt;"TOTAL"),IF(AND('[7]INVESTIGADOR_Descripcion tipo r'!$O51&lt;&gt;"",'[7]INVESTIGADOR_Descripcion tipo r'!$O51&lt;&gt;0),'[7]INVESTIGADOR_Descripcion tipo r'!$O51,""),IF($A53="TOTAL",SUM(INDIRECT("I4:I"&amp;ROW()-1)),""))</f>
        <v/>
      </c>
      <c r="J53" s="3" t="str">
        <f t="shared" ca="1" si="2"/>
        <v/>
      </c>
      <c r="K53" s="3" t="str">
        <f ca="1">IF(AND($A53&lt;&gt;"",$A53&lt;&gt;"TOTAL"),IF(AND('[7]INVESTIGADOR_Descripcion tipo r'!$R51&lt;&gt;"",'[7]INVESTIGADOR_Descripcion tipo r'!$R51&lt;&gt;0),'[7]INVESTIGADOR_Descripcion tipo r'!$R51,""),IF($A53="TOTAL",SUM(INDIRECT("K4:K"&amp;ROW()-1)),""))</f>
        <v/>
      </c>
      <c r="L53" s="3" t="str">
        <f ca="1">IF(AND($A53&lt;&gt;"",$A53&lt;&gt;"TOTAL"),IF(AND('[7]INVESTIGADOR_Descripcion tipo r'!$T51&lt;&gt;"",'[7]INVESTIGADOR_Descripcion tipo r'!$T51&lt;&gt;0),'[7]INVESTIGADOR_Descripcion tipo r'!$T51,""),IF($A53="TOTAL",SUM(INDIRECT("L4:L"&amp;ROW()-1)),""))</f>
        <v/>
      </c>
      <c r="M53" s="3" t="str">
        <f t="shared" ca="1" si="3"/>
        <v/>
      </c>
      <c r="N53" s="3" t="str">
        <f ca="1">IF(AND($A53&lt;&gt;"",$A53&lt;&gt;"TOTAL"),IF(AND('[7]INVESTIGADOR_Descripcion tipo r'!$W51&lt;&gt;"",'[7]INVESTIGADOR_Descripcion tipo r'!$W51&lt;&gt;0),'[7]INVESTIGADOR_Descripcion tipo r'!$W51,""),IF($A53="TOTAL",SUM(INDIRECT("N4:N"&amp;ROW()-1)),""))</f>
        <v/>
      </c>
      <c r="O53" s="3" t="str">
        <f ca="1">IF(AND($A53&lt;&gt;"",$A53&lt;&gt;"TOTAL"),IF(AND('[7]INVESTIGADOR_Descripcion tipo r'!$Y51&lt;&gt;"",'[7]INVESTIGADOR_Descripcion tipo r'!$Y51&lt;&gt;0),'[7]INVESTIGADOR_Descripcion tipo r'!$Y51,""),IF($A53="TOTAL",SUM(INDIRECT("O4:O"&amp;ROW()-1)),""))</f>
        <v/>
      </c>
      <c r="P53" s="3" t="str">
        <f t="shared" ca="1" si="4"/>
        <v/>
      </c>
      <c r="Q53" s="3" t="str">
        <f ca="1">IF(AND($A53&lt;&gt;"",$A53&lt;&gt;"TOTAL"),IF(AND('[7]INVESTIGADOR_Descripcion tipo r'!$AB51&lt;&gt;"",'[7]INVESTIGADOR_Descripcion tipo r'!$AB51&lt;&gt;0),'[7]INVESTIGADOR_Descripcion tipo r'!$AB51,""),IF($A53="TOTAL",SUM(INDIRECT("Q4:Q"&amp;ROW()-1)),""))</f>
        <v/>
      </c>
      <c r="R53" s="3" t="str">
        <f ca="1">IF(AND($A53&lt;&gt;"",$A53&lt;&gt;"TOTAL"),IF(AND('[7]INVESTIGADOR_Descripcion tipo r'!$AD51&lt;&gt;"",'[7]INVESTIGADOR_Descripcion tipo r'!$AD51&lt;&gt;0),'[7]INVESTIGADOR_Descripcion tipo r'!$AD51,""),IF($A53="TOTAL",SUM(INDIRECT("R4:R"&amp;ROW()-1)),""))</f>
        <v/>
      </c>
      <c r="S53" s="3" t="str">
        <f t="shared" ca="1" si="5"/>
        <v/>
      </c>
      <c r="T53" s="3" t="str">
        <f ca="1">IF(AND($A53&lt;&gt;"",$A53&lt;&gt;"TOTAL"),IF(AND('[7]INVESTIGADOR_Descripcion tipo r'!$AG51&lt;&gt;"",'[7]INVESTIGADOR_Descripcion tipo r'!$AG51&lt;&gt;0),'[7]INVESTIGADOR_Descripcion tipo r'!$AG51,""),IF($A53="TOTAL",SUM(INDIRECT("T4:T"&amp;ROW()-1)),""))</f>
        <v/>
      </c>
      <c r="U53" s="3" t="str">
        <f ca="1">IF(AND($A53&lt;&gt;"",$A53&lt;&gt;"TOTAL"),IF(AND('[7]INVESTIGADOR_Descripcion tipo r'!$AI51&lt;&gt;"",'[7]INVESTIGADOR_Descripcion tipo r'!$AI51&lt;&gt;0),'[7]INVESTIGADOR_Descripcion tipo r'!$AI51,""),IF($A53="TOTAL",SUM(INDIRECT("U4:U"&amp;ROW()-1)),""))</f>
        <v/>
      </c>
      <c r="V53" s="3" t="str">
        <f t="shared" ca="1" si="6"/>
        <v/>
      </c>
      <c r="W53" s="3" t="str">
        <f ca="1">IF(AND($A53&lt;&gt;"",$A53&lt;&gt;"TOTAL"),IF(AND('[7]INVESTIGADOR_Descripcion tipo r'!$AL51&lt;&gt;"",'[7]INVESTIGADOR_Descripcion tipo r'!$AL51&lt;&gt;0),'[7]INVESTIGADOR_Descripcion tipo r'!$AL51,""),IF($A53="TOTAL",SUM(INDIRECT("W4:W"&amp;ROW()-1)),""))</f>
        <v/>
      </c>
      <c r="X53" s="3" t="str">
        <f ca="1">IF(AND($A53&lt;&gt;"",$A53&lt;&gt;"TOTAL"),IF(AND('[7]INVESTIGADOR_Descripcion tipo r'!$AN51&lt;&gt;"",'[7]INVESTIGADOR_Descripcion tipo r'!$AN51&lt;&gt;0),'[7]INVESTIGADOR_Descripcion tipo r'!$AN51,""),IF($A53="TOTAL",SUM(INDIRECT("X4:X"&amp;ROW()-1)),""))</f>
        <v/>
      </c>
      <c r="Y53" s="3" t="str">
        <f t="shared" ca="1" si="7"/>
        <v/>
      </c>
      <c r="Z53" s="3" t="str">
        <f ca="1">IF(AND($A53&lt;&gt;"",$A53&lt;&gt;"TOTAL"),IF(AND('[7]INVESTIGADOR_Descripcion tipo r'!$AQ51&lt;&gt;"",'[7]INVESTIGADOR_Descripcion tipo r'!$AQ51&lt;&gt;0),'[7]INVESTIGADOR_Descripcion tipo r'!$AQ51,""),IF($A53="TOTAL",SUM(INDIRECT("Z4:Z"&amp;ROW()-1)),""))</f>
        <v/>
      </c>
      <c r="AA53" s="3" t="str">
        <f ca="1">IF(AND($A53&lt;&gt;"",$A53&lt;&gt;"TOTAL"),IF(AND('[7]INVESTIGADOR_Descripcion tipo r'!$AS51&lt;&gt;"",'[7]INVESTIGADOR_Descripcion tipo r'!$AS51&lt;&gt;0),'[7]INVESTIGADOR_Descripcion tipo r'!$AS51,""),IF($A53="TOTAL",SUM(INDIRECT("AA4:AA"&amp;ROW()-1)),""))</f>
        <v/>
      </c>
      <c r="AB53" s="3" t="str">
        <f t="shared" ca="1" si="8"/>
        <v/>
      </c>
      <c r="AC53" s="3" t="str">
        <f ca="1">IF(AND($A53&lt;&gt;"",$A53&lt;&gt;"TOTAL"),IF(AND('[7]INVESTIGADOR_Descripcion tipo r'!$AV51&lt;&gt;"",'[7]INVESTIGADOR_Descripcion tipo r'!$AV51&lt;&gt;0),'[7]INVESTIGADOR_Descripcion tipo r'!$AV51,""),IF($A53="TOTAL",SUM(INDIRECT("AC4:AC"&amp;ROW()-1)),""))</f>
        <v/>
      </c>
      <c r="AD53" s="3" t="str">
        <f ca="1">IF(AND($A53&lt;&gt;"",$A53&lt;&gt;"TOTAL"),IF(AND('[7]INVESTIGADOR_Descripcion tipo r'!$AX51&lt;&gt;"",'[7]INVESTIGADOR_Descripcion tipo r'!$AX51&lt;&gt;0),'[7]INVESTIGADOR_Descripcion tipo r'!$AX51,""),IF($A53="TOTAL",SUM(INDIRECT("AD4:AD"&amp;ROW()-1)),""))</f>
        <v/>
      </c>
      <c r="AE53" s="3" t="str">
        <f t="shared" ca="1" si="9"/>
        <v/>
      </c>
      <c r="AF53" s="3" t="str">
        <f ca="1">IF(AND($A53&lt;&gt;"",$A53&lt;&gt;"TOTAL"),IF(AND('[7]INVESTIGADOR_Descripcion tipo r'!$BA51&lt;&gt;"",'[7]INVESTIGADOR_Descripcion tipo r'!$BA51&lt;&gt;0),'[7]INVESTIGADOR_Descripcion tipo r'!$BA51,""),IF($A53="TOTAL",SUM(INDIRECT("AF4:AF"&amp;ROW()-1)),""))</f>
        <v/>
      </c>
      <c r="AG53" s="3" t="str">
        <f ca="1">IF(AND($A53&lt;&gt;"",$A53&lt;&gt;"TOTAL"),IF(AND('[7]INVESTIGADOR_Descripcion tipo r'!$BC51&lt;&gt;"",'[7]INVESTIGADOR_Descripcion tipo r'!$BC51&lt;&gt;0),'[7]INVESTIGADOR_Descripcion tipo r'!$BC51,""),IF($A53="TOTAL",SUM(INDIRECT("AG4:AG"&amp;ROW()-1)),""))</f>
        <v/>
      </c>
      <c r="AH53" s="3" t="str">
        <f t="shared" ca="1" si="10"/>
        <v/>
      </c>
      <c r="AI53" s="3" t="str">
        <f ca="1">IF(AND($A53&lt;&gt;"",$A53&lt;&gt;"TOTAL"),IF(AND('[7]INVESTIGADOR_Descripcion tipo r'!$BF51&lt;&gt;"",'[7]INVESTIGADOR_Descripcion tipo r'!$BF51&lt;&gt;0),'[7]INVESTIGADOR_Descripcion tipo r'!$BF51,""),IF($A53="TOTAL",SUM(INDIRECT("AI4:AI"&amp;ROW()-1)),""))</f>
        <v/>
      </c>
      <c r="AJ53" s="3" t="str">
        <f ca="1">IF(AND($A53&lt;&gt;"",$A53&lt;&gt;"TOTAL"),IF(AND('[7]INVESTIGADOR_Descripcion tipo r'!$BH51&lt;&gt;"",'[7]INVESTIGADOR_Descripcion tipo r'!$BH51&lt;&gt;0),'[7]INVESTIGADOR_Descripcion tipo r'!$BH51,""),IF($A53="TOTAL",SUM(INDIRECT("AJ4:AJ"&amp;ROW()-1)),""))</f>
        <v/>
      </c>
      <c r="AK53" s="3" t="str">
        <f t="shared" ca="1" si="11"/>
        <v/>
      </c>
      <c r="AL53" s="3" t="str">
        <f ca="1">IF(AND($A53&lt;&gt;"",$A53&lt;&gt;"TOTAL"),IF(AND('[7]INVESTIGADOR_Descripcion tipo r'!$BK51&lt;&gt;"",'[7]INVESTIGADOR_Descripcion tipo r'!$BK51&lt;&gt;0),'[7]INVESTIGADOR_Descripcion tipo r'!$BK51,""),IF($A53="TOTAL",SUM(INDIRECT("AL4:AL"&amp;ROW()-1)),""))</f>
        <v/>
      </c>
      <c r="AM53" s="3" t="str">
        <f ca="1">IF(AND($A53&lt;&gt;"",$A53&lt;&gt;"TOTAL"),IF(AND('[7]INVESTIGADOR_Descripcion tipo r'!$BM51&lt;&gt;"",'[7]INVESTIGADOR_Descripcion tipo r'!$BM51&lt;&gt;0),'[7]INVESTIGADOR_Descripcion tipo r'!$BM51,""),IF($A53="TOTAL",SUM(INDIRECT("AM4:AM"&amp;ROW()-1)),""))</f>
        <v/>
      </c>
      <c r="AN53" s="3" t="str">
        <f t="shared" ca="1" si="12"/>
        <v/>
      </c>
      <c r="AO53" s="3" t="str">
        <f ca="1">IF(AND($A53&lt;&gt;"",$A53&lt;&gt;"TOTAL"),IF(AND('[7]INVESTIGADOR_Descripcion tipo r'!$BP51&lt;&gt;"",'[7]INVESTIGADOR_Descripcion tipo r'!$BP51&lt;&gt;0),'[7]INVESTIGADOR_Descripcion tipo r'!$BP51,""),IF($A53="TOTAL",SUM(INDIRECT("AO4:AO"&amp;ROW()-1)),""))</f>
        <v/>
      </c>
      <c r="AP53" s="3" t="str">
        <f ca="1">IF(AND($A53&lt;&gt;"",$A53&lt;&gt;"TOTAL"),IF(AND('[7]INVESTIGADOR_Descripcion tipo r'!$BR51&lt;&gt;"",'[7]INVESTIGADOR_Descripcion tipo r'!$BR51&lt;&gt;0),'[7]INVESTIGADOR_Descripcion tipo r'!$BR51,""),IF($A53="TOTAL",SUM(INDIRECT("AP4:AP"&amp;ROW()-1)),""))</f>
        <v/>
      </c>
      <c r="AQ53" s="3" t="str">
        <f t="shared" ca="1" si="13"/>
        <v/>
      </c>
      <c r="AR53" s="3" t="str">
        <f ca="1">IF(AND($A53&lt;&gt;"",$A53&lt;&gt;"TOTAL"),IF(AND('[7]INVESTIGADOR_Descripcion tipo r'!$BU51&lt;&gt;"",'[7]INVESTIGADOR_Descripcion tipo r'!$BU51&lt;&gt;0),'[7]INVESTIGADOR_Descripcion tipo r'!$BU51,""),IF($A53="TOTAL",SUM(INDIRECT("AR4:AR"&amp;ROW()-1)),""))</f>
        <v/>
      </c>
      <c r="AS53" s="3" t="str">
        <f ca="1">IF(AND($A53&lt;&gt;"",$A53&lt;&gt;"TOTAL"),IF(AND('[7]INVESTIGADOR_Descripcion tipo r'!$BW51&lt;&gt;"",'[7]INVESTIGADOR_Descripcion tipo r'!$BW51&lt;&gt;0),'[7]INVESTIGADOR_Descripcion tipo r'!$BW51,""),IF($A53="TOTAL",SUM(INDIRECT("AS4:AS"&amp;ROW()-1)),""))</f>
        <v/>
      </c>
      <c r="AT53" s="3" t="str">
        <f t="shared" ca="1" si="14"/>
        <v/>
      </c>
      <c r="AU53" s="3" t="str">
        <f ca="1">IF(AND($A53&lt;&gt;"",$A53&lt;&gt;"TOTAL"),IF(AND('[7]INVESTIGADOR_Descripcion tipo r'!$BZ51&lt;&gt;"",'[7]INVESTIGADOR_Descripcion tipo r'!$BZ51&lt;&gt;0),'[7]INVESTIGADOR_Descripcion tipo r'!$BZ51,""),IF($A53="TOTAL",SUM(INDIRECT("AU4:AU"&amp;ROW()-1)),""))</f>
        <v/>
      </c>
      <c r="AV53" s="3" t="str">
        <f ca="1">IF(AND($A53&lt;&gt;"",$A53&lt;&gt;"TOTAL"),IF(AND('[7]INVESTIGADOR_Descripcion tipo r'!$CB51&lt;&gt;"",'[7]INVESTIGADOR_Descripcion tipo r'!$CB51&lt;&gt;0),'[7]INVESTIGADOR_Descripcion tipo r'!$CB51,""),IF($A53="TOTAL",SUM(INDIRECT("AV4:AV"&amp;ROW()-1)),""))</f>
        <v/>
      </c>
      <c r="AW53" s="3" t="str">
        <f t="shared" ca="1" si="15"/>
        <v/>
      </c>
      <c r="AX53" s="3" t="str">
        <f ca="1">IF(AND($A53&lt;&gt;"",$A53&lt;&gt;"TOTAL"),IF(AND('[7]INVESTIGADOR_Descripcion tipo r'!$CE51&lt;&gt;"",'[7]INVESTIGADOR_Descripcion tipo r'!$CE51&lt;&gt;0),'[7]INVESTIGADOR_Descripcion tipo r'!$CE51,""),IF($A53="TOTAL",SUM(INDIRECT("AX4:AX"&amp;ROW()-1)),""))</f>
        <v/>
      </c>
      <c r="AY53" s="3" t="str">
        <f ca="1">IF(AND($A53&lt;&gt;"",$A53&lt;&gt;"TOTAL"),IF(AND('[7]INVESTIGADOR_Descripcion tipo r'!$CG51&lt;&gt;"",'[7]INVESTIGADOR_Descripcion tipo r'!$CG51&lt;&gt;0),'[7]INVESTIGADOR_Descripcion tipo r'!$CG51,""),IF($A53="TOTAL",SUM(INDIRECT("AY4:AY"&amp;ROW()-1)),""))</f>
        <v/>
      </c>
      <c r="AZ53" s="3" t="str">
        <f t="shared" ca="1" si="16"/>
        <v/>
      </c>
      <c r="BA53" s="3" t="str">
        <f ca="1">IF(AND($A53&lt;&gt;"",$A53&lt;&gt;"TOTAL"),IF(AND('[7]INVESTIGADOR_Descripcion tipo r'!$CJ51&lt;&gt;"",'[7]INVESTIGADOR_Descripcion tipo r'!$CJ51&lt;&gt;0),'[7]INVESTIGADOR_Descripcion tipo r'!$CJ51,""),IF($A53="TOTAL",SUM(INDIRECT("BA4:BA"&amp;ROW()-1)),""))</f>
        <v/>
      </c>
      <c r="BB53" s="3" t="str">
        <f ca="1">IF(AND($A53&lt;&gt;"",$A53&lt;&gt;"TOTAL"),IF(AND('[7]INVESTIGADOR_Descripcion tipo r'!$CL51&lt;&gt;"",'[7]INVESTIGADOR_Descripcion tipo r'!$CL51&lt;&gt;0),'[7]INVESTIGADOR_Descripcion tipo r'!$CL51,""),IF($A53="TOTAL",SUM(INDIRECT("BB4:BB"&amp;ROW()-1)),""))</f>
        <v/>
      </c>
      <c r="BC53" s="3" t="str">
        <f t="shared" ca="1" si="17"/>
        <v/>
      </c>
      <c r="BD53" s="3" t="str">
        <f ca="1">IF(AND($A53&lt;&gt;"",$A53&lt;&gt;"TOTAL"),IF(AND('[7]INVESTIGADOR_Descripcion tipo r'!$CO51&lt;&gt;"",'[7]INVESTIGADOR_Descripcion tipo r'!$CO51&lt;&gt;0),'[7]INVESTIGADOR_Descripcion tipo r'!$CO51,""),IF($A53="TOTAL",SUM(INDIRECT("BD4:BD"&amp;ROW()-1)),""))</f>
        <v/>
      </c>
      <c r="BE53" s="3" t="str">
        <f ca="1">IF(AND($A53&lt;&gt;"",$A53&lt;&gt;"TOTAL"),IF(AND('[7]INVESTIGADOR_Descripcion tipo r'!$CQ51&lt;&gt;"",'[7]INVESTIGADOR_Descripcion tipo r'!$CQ51&lt;&gt;0),'[7]INVESTIGADOR_Descripcion tipo r'!$CQ51,""),IF($A53="TOTAL",SUM(INDIRECT("BE4:BE"&amp;ROW()-1)),""))</f>
        <v/>
      </c>
      <c r="BF53" s="3" t="str">
        <f t="shared" ca="1" si="18"/>
        <v/>
      </c>
    </row>
    <row r="54" spans="1:58" x14ac:dyDescent="0.2">
      <c r="A54" s="25" t="str">
        <f>IF('[7]INVESTIGADOR_Descripcion tipo r'!$B52&lt;&gt;"",'[7]INVESTIGADOR_Descripcion tipo r'!$B52,IF(AND('[7]INVESTIGADOR_Descripcion tipo r'!$B52="",'[7]INVESTIGADOR_Descripcion tipo r'!$B53="",'[7]INVESTIGADOR_Descripcion tipo r'!$B51=""),"","TOTAL"))</f>
        <v/>
      </c>
      <c r="B54" s="3" t="str">
        <f ca="1">IF(AND($A54&lt;&gt;"",$A54&lt;&gt;"TOTAL"),IF(AND('[7]INVESTIGADOR_Descripcion tipo r'!$C52&lt;&gt;"",'[7]INVESTIGADOR_Descripcion tipo r'!$C52&lt;&gt;0),'[7]INVESTIGADOR_Descripcion tipo r'!$C52,""),IF($A54="TOTAL",SUM(INDIRECT("B4:B"&amp;ROW()-1)),""))</f>
        <v/>
      </c>
      <c r="C54" s="3" t="str">
        <f ca="1">IF(AND($A54&lt;&gt;"",$A54&lt;&gt;"TOTAL"),IF(AND('[7]INVESTIGADOR_Descripcion tipo r'!$E52&lt;&gt;"",'[7]INVESTIGADOR_Descripcion tipo r'!$E52&lt;&gt;0),'[7]INVESTIGADOR_Descripcion tipo r'!$E52,""),IF($A54="TOTAL",SUM(INDIRECT("C4:C"&amp;ROW()-1)),""))</f>
        <v/>
      </c>
      <c r="D54" s="3" t="str">
        <f t="shared" ca="1" si="0"/>
        <v/>
      </c>
      <c r="E54" s="3" t="str">
        <f ca="1">IF(AND($A54&lt;&gt;"",$A54&lt;&gt;"TOTAL"),IF(AND('[7]INVESTIGADOR_Descripcion tipo r'!$H52&lt;&gt;"",'[7]INVESTIGADOR_Descripcion tipo r'!$H52&lt;&gt;0),'[7]INVESTIGADOR_Descripcion tipo r'!$H52,""),IF($A54="TOTAL",SUM(INDIRECT("E4:E"&amp;ROW()-1)),""))</f>
        <v/>
      </c>
      <c r="F54" s="3" t="str">
        <f ca="1">IF(AND($A54&lt;&gt;"",$A54&lt;&gt;"TOTAL"),IF(AND('[7]INVESTIGADOR_Descripcion tipo r'!$J52&lt;&gt;"",'[7]INVESTIGADOR_Descripcion tipo r'!$J52&lt;&gt;0),'[7]INVESTIGADOR_Descripcion tipo r'!$J52,""),IF($A54="TOTAL",SUM(INDIRECT("F4:F"&amp;ROW()-1)),""))</f>
        <v/>
      </c>
      <c r="G54" s="3" t="str">
        <f t="shared" ca="1" si="1"/>
        <v/>
      </c>
      <c r="H54" s="3" t="str">
        <f ca="1">IF(AND($A54&lt;&gt;"",$A54&lt;&gt;"TOTAL"),IF(AND('[7]INVESTIGADOR_Descripcion tipo r'!$M52&lt;&gt;"",'[7]INVESTIGADOR_Descripcion tipo r'!$M52&lt;&gt;0),'[7]INVESTIGADOR_Descripcion tipo r'!$M52,""),IF($A54="TOTAL",SUM(INDIRECT("H4:H"&amp;ROW()-1)),""))</f>
        <v/>
      </c>
      <c r="I54" s="3" t="str">
        <f ca="1">IF(AND($A54&lt;&gt;"",$A54&lt;&gt;"TOTAL"),IF(AND('[7]INVESTIGADOR_Descripcion tipo r'!$O52&lt;&gt;"",'[7]INVESTIGADOR_Descripcion tipo r'!$O52&lt;&gt;0),'[7]INVESTIGADOR_Descripcion tipo r'!$O52,""),IF($A54="TOTAL",SUM(INDIRECT("I4:I"&amp;ROW()-1)),""))</f>
        <v/>
      </c>
      <c r="J54" s="3" t="str">
        <f t="shared" ca="1" si="2"/>
        <v/>
      </c>
      <c r="K54" s="3" t="str">
        <f ca="1">IF(AND($A54&lt;&gt;"",$A54&lt;&gt;"TOTAL"),IF(AND('[7]INVESTIGADOR_Descripcion tipo r'!$R52&lt;&gt;"",'[7]INVESTIGADOR_Descripcion tipo r'!$R52&lt;&gt;0),'[7]INVESTIGADOR_Descripcion tipo r'!$R52,""),IF($A54="TOTAL",SUM(INDIRECT("K4:K"&amp;ROW()-1)),""))</f>
        <v/>
      </c>
      <c r="L54" s="3" t="str">
        <f ca="1">IF(AND($A54&lt;&gt;"",$A54&lt;&gt;"TOTAL"),IF(AND('[7]INVESTIGADOR_Descripcion tipo r'!$T52&lt;&gt;"",'[7]INVESTIGADOR_Descripcion tipo r'!$T52&lt;&gt;0),'[7]INVESTIGADOR_Descripcion tipo r'!$T52,""),IF($A54="TOTAL",SUM(INDIRECT("L4:L"&amp;ROW()-1)),""))</f>
        <v/>
      </c>
      <c r="M54" s="3" t="str">
        <f t="shared" ca="1" si="3"/>
        <v/>
      </c>
      <c r="N54" s="3" t="str">
        <f ca="1">IF(AND($A54&lt;&gt;"",$A54&lt;&gt;"TOTAL"),IF(AND('[7]INVESTIGADOR_Descripcion tipo r'!$W52&lt;&gt;"",'[7]INVESTIGADOR_Descripcion tipo r'!$W52&lt;&gt;0),'[7]INVESTIGADOR_Descripcion tipo r'!$W52,""),IF($A54="TOTAL",SUM(INDIRECT("N4:N"&amp;ROW()-1)),""))</f>
        <v/>
      </c>
      <c r="O54" s="3" t="str">
        <f ca="1">IF(AND($A54&lt;&gt;"",$A54&lt;&gt;"TOTAL"),IF(AND('[7]INVESTIGADOR_Descripcion tipo r'!$Y52&lt;&gt;"",'[7]INVESTIGADOR_Descripcion tipo r'!$Y52&lt;&gt;0),'[7]INVESTIGADOR_Descripcion tipo r'!$Y52,""),IF($A54="TOTAL",SUM(INDIRECT("O4:O"&amp;ROW()-1)),""))</f>
        <v/>
      </c>
      <c r="P54" s="3" t="str">
        <f t="shared" ca="1" si="4"/>
        <v/>
      </c>
      <c r="Q54" s="3" t="str">
        <f ca="1">IF(AND($A54&lt;&gt;"",$A54&lt;&gt;"TOTAL"),IF(AND('[7]INVESTIGADOR_Descripcion tipo r'!$AB52&lt;&gt;"",'[7]INVESTIGADOR_Descripcion tipo r'!$AB52&lt;&gt;0),'[7]INVESTIGADOR_Descripcion tipo r'!$AB52,""),IF($A54="TOTAL",SUM(INDIRECT("Q4:Q"&amp;ROW()-1)),""))</f>
        <v/>
      </c>
      <c r="R54" s="3" t="str">
        <f ca="1">IF(AND($A54&lt;&gt;"",$A54&lt;&gt;"TOTAL"),IF(AND('[7]INVESTIGADOR_Descripcion tipo r'!$AD52&lt;&gt;"",'[7]INVESTIGADOR_Descripcion tipo r'!$AD52&lt;&gt;0),'[7]INVESTIGADOR_Descripcion tipo r'!$AD52,""),IF($A54="TOTAL",SUM(INDIRECT("R4:R"&amp;ROW()-1)),""))</f>
        <v/>
      </c>
      <c r="S54" s="3" t="str">
        <f t="shared" ca="1" si="5"/>
        <v/>
      </c>
      <c r="T54" s="3" t="str">
        <f ca="1">IF(AND($A54&lt;&gt;"",$A54&lt;&gt;"TOTAL"),IF(AND('[7]INVESTIGADOR_Descripcion tipo r'!$AG52&lt;&gt;"",'[7]INVESTIGADOR_Descripcion tipo r'!$AG52&lt;&gt;0),'[7]INVESTIGADOR_Descripcion tipo r'!$AG52,""),IF($A54="TOTAL",SUM(INDIRECT("T4:T"&amp;ROW()-1)),""))</f>
        <v/>
      </c>
      <c r="U54" s="3" t="str">
        <f ca="1">IF(AND($A54&lt;&gt;"",$A54&lt;&gt;"TOTAL"),IF(AND('[7]INVESTIGADOR_Descripcion tipo r'!$AI52&lt;&gt;"",'[7]INVESTIGADOR_Descripcion tipo r'!$AI52&lt;&gt;0),'[7]INVESTIGADOR_Descripcion tipo r'!$AI52,""),IF($A54="TOTAL",SUM(INDIRECT("U4:U"&amp;ROW()-1)),""))</f>
        <v/>
      </c>
      <c r="V54" s="3" t="str">
        <f t="shared" ca="1" si="6"/>
        <v/>
      </c>
      <c r="W54" s="3" t="str">
        <f ca="1">IF(AND($A54&lt;&gt;"",$A54&lt;&gt;"TOTAL"),IF(AND('[7]INVESTIGADOR_Descripcion tipo r'!$AL52&lt;&gt;"",'[7]INVESTIGADOR_Descripcion tipo r'!$AL52&lt;&gt;0),'[7]INVESTIGADOR_Descripcion tipo r'!$AL52,""),IF($A54="TOTAL",SUM(INDIRECT("W4:W"&amp;ROW()-1)),""))</f>
        <v/>
      </c>
      <c r="X54" s="3" t="str">
        <f ca="1">IF(AND($A54&lt;&gt;"",$A54&lt;&gt;"TOTAL"),IF(AND('[7]INVESTIGADOR_Descripcion tipo r'!$AN52&lt;&gt;"",'[7]INVESTIGADOR_Descripcion tipo r'!$AN52&lt;&gt;0),'[7]INVESTIGADOR_Descripcion tipo r'!$AN52,""),IF($A54="TOTAL",SUM(INDIRECT("X4:X"&amp;ROW()-1)),""))</f>
        <v/>
      </c>
      <c r="Y54" s="3" t="str">
        <f t="shared" ca="1" si="7"/>
        <v/>
      </c>
      <c r="Z54" s="3" t="str">
        <f ca="1">IF(AND($A54&lt;&gt;"",$A54&lt;&gt;"TOTAL"),IF(AND('[7]INVESTIGADOR_Descripcion tipo r'!$AQ52&lt;&gt;"",'[7]INVESTIGADOR_Descripcion tipo r'!$AQ52&lt;&gt;0),'[7]INVESTIGADOR_Descripcion tipo r'!$AQ52,""),IF($A54="TOTAL",SUM(INDIRECT("Z4:Z"&amp;ROW()-1)),""))</f>
        <v/>
      </c>
      <c r="AA54" s="3" t="str">
        <f ca="1">IF(AND($A54&lt;&gt;"",$A54&lt;&gt;"TOTAL"),IF(AND('[7]INVESTIGADOR_Descripcion tipo r'!$AS52&lt;&gt;"",'[7]INVESTIGADOR_Descripcion tipo r'!$AS52&lt;&gt;0),'[7]INVESTIGADOR_Descripcion tipo r'!$AS52,""),IF($A54="TOTAL",SUM(INDIRECT("AA4:AA"&amp;ROW()-1)),""))</f>
        <v/>
      </c>
      <c r="AB54" s="3" t="str">
        <f t="shared" ca="1" si="8"/>
        <v/>
      </c>
      <c r="AC54" s="3" t="str">
        <f ca="1">IF(AND($A54&lt;&gt;"",$A54&lt;&gt;"TOTAL"),IF(AND('[7]INVESTIGADOR_Descripcion tipo r'!$AV52&lt;&gt;"",'[7]INVESTIGADOR_Descripcion tipo r'!$AV52&lt;&gt;0),'[7]INVESTIGADOR_Descripcion tipo r'!$AV52,""),IF($A54="TOTAL",SUM(INDIRECT("AC4:AC"&amp;ROW()-1)),""))</f>
        <v/>
      </c>
      <c r="AD54" s="3" t="str">
        <f ca="1">IF(AND($A54&lt;&gt;"",$A54&lt;&gt;"TOTAL"),IF(AND('[7]INVESTIGADOR_Descripcion tipo r'!$AX52&lt;&gt;"",'[7]INVESTIGADOR_Descripcion tipo r'!$AX52&lt;&gt;0),'[7]INVESTIGADOR_Descripcion tipo r'!$AX52,""),IF($A54="TOTAL",SUM(INDIRECT("AD4:AD"&amp;ROW()-1)),""))</f>
        <v/>
      </c>
      <c r="AE54" s="3" t="str">
        <f t="shared" ca="1" si="9"/>
        <v/>
      </c>
      <c r="AF54" s="3" t="str">
        <f ca="1">IF(AND($A54&lt;&gt;"",$A54&lt;&gt;"TOTAL"),IF(AND('[7]INVESTIGADOR_Descripcion tipo r'!$BA52&lt;&gt;"",'[7]INVESTIGADOR_Descripcion tipo r'!$BA52&lt;&gt;0),'[7]INVESTIGADOR_Descripcion tipo r'!$BA52,""),IF($A54="TOTAL",SUM(INDIRECT("AF4:AF"&amp;ROW()-1)),""))</f>
        <v/>
      </c>
      <c r="AG54" s="3" t="str">
        <f ca="1">IF(AND($A54&lt;&gt;"",$A54&lt;&gt;"TOTAL"),IF(AND('[7]INVESTIGADOR_Descripcion tipo r'!$BC52&lt;&gt;"",'[7]INVESTIGADOR_Descripcion tipo r'!$BC52&lt;&gt;0),'[7]INVESTIGADOR_Descripcion tipo r'!$BC52,""),IF($A54="TOTAL",SUM(INDIRECT("AG4:AG"&amp;ROW()-1)),""))</f>
        <v/>
      </c>
      <c r="AH54" s="3" t="str">
        <f t="shared" ca="1" si="10"/>
        <v/>
      </c>
      <c r="AI54" s="3" t="str">
        <f ca="1">IF(AND($A54&lt;&gt;"",$A54&lt;&gt;"TOTAL"),IF(AND('[7]INVESTIGADOR_Descripcion tipo r'!$BF52&lt;&gt;"",'[7]INVESTIGADOR_Descripcion tipo r'!$BF52&lt;&gt;0),'[7]INVESTIGADOR_Descripcion tipo r'!$BF52,""),IF($A54="TOTAL",SUM(INDIRECT("AI4:AI"&amp;ROW()-1)),""))</f>
        <v/>
      </c>
      <c r="AJ54" s="3" t="str">
        <f ca="1">IF(AND($A54&lt;&gt;"",$A54&lt;&gt;"TOTAL"),IF(AND('[7]INVESTIGADOR_Descripcion tipo r'!$BH52&lt;&gt;"",'[7]INVESTIGADOR_Descripcion tipo r'!$BH52&lt;&gt;0),'[7]INVESTIGADOR_Descripcion tipo r'!$BH52,""),IF($A54="TOTAL",SUM(INDIRECT("AJ4:AJ"&amp;ROW()-1)),""))</f>
        <v/>
      </c>
      <c r="AK54" s="3" t="str">
        <f t="shared" ca="1" si="11"/>
        <v/>
      </c>
      <c r="AL54" s="3" t="str">
        <f ca="1">IF(AND($A54&lt;&gt;"",$A54&lt;&gt;"TOTAL"),IF(AND('[7]INVESTIGADOR_Descripcion tipo r'!$BK52&lt;&gt;"",'[7]INVESTIGADOR_Descripcion tipo r'!$BK52&lt;&gt;0),'[7]INVESTIGADOR_Descripcion tipo r'!$BK52,""),IF($A54="TOTAL",SUM(INDIRECT("AL4:AL"&amp;ROW()-1)),""))</f>
        <v/>
      </c>
      <c r="AM54" s="3" t="str">
        <f ca="1">IF(AND($A54&lt;&gt;"",$A54&lt;&gt;"TOTAL"),IF(AND('[7]INVESTIGADOR_Descripcion tipo r'!$BM52&lt;&gt;"",'[7]INVESTIGADOR_Descripcion tipo r'!$BM52&lt;&gt;0),'[7]INVESTIGADOR_Descripcion tipo r'!$BM52,""),IF($A54="TOTAL",SUM(INDIRECT("AM4:AM"&amp;ROW()-1)),""))</f>
        <v/>
      </c>
      <c r="AN54" s="3" t="str">
        <f t="shared" ca="1" si="12"/>
        <v/>
      </c>
      <c r="AO54" s="3" t="str">
        <f ca="1">IF(AND($A54&lt;&gt;"",$A54&lt;&gt;"TOTAL"),IF(AND('[7]INVESTIGADOR_Descripcion tipo r'!$BP52&lt;&gt;"",'[7]INVESTIGADOR_Descripcion tipo r'!$BP52&lt;&gt;0),'[7]INVESTIGADOR_Descripcion tipo r'!$BP52,""),IF($A54="TOTAL",SUM(INDIRECT("AO4:AO"&amp;ROW()-1)),""))</f>
        <v/>
      </c>
      <c r="AP54" s="3" t="str">
        <f ca="1">IF(AND($A54&lt;&gt;"",$A54&lt;&gt;"TOTAL"),IF(AND('[7]INVESTIGADOR_Descripcion tipo r'!$BR52&lt;&gt;"",'[7]INVESTIGADOR_Descripcion tipo r'!$BR52&lt;&gt;0),'[7]INVESTIGADOR_Descripcion tipo r'!$BR52,""),IF($A54="TOTAL",SUM(INDIRECT("AP4:AP"&amp;ROW()-1)),""))</f>
        <v/>
      </c>
      <c r="AQ54" s="3" t="str">
        <f t="shared" ca="1" si="13"/>
        <v/>
      </c>
      <c r="AR54" s="3" t="str">
        <f ca="1">IF(AND($A54&lt;&gt;"",$A54&lt;&gt;"TOTAL"),IF(AND('[7]INVESTIGADOR_Descripcion tipo r'!$BU52&lt;&gt;"",'[7]INVESTIGADOR_Descripcion tipo r'!$BU52&lt;&gt;0),'[7]INVESTIGADOR_Descripcion tipo r'!$BU52,""),IF($A54="TOTAL",SUM(INDIRECT("AR4:AR"&amp;ROW()-1)),""))</f>
        <v/>
      </c>
      <c r="AS54" s="3" t="str">
        <f ca="1">IF(AND($A54&lt;&gt;"",$A54&lt;&gt;"TOTAL"),IF(AND('[7]INVESTIGADOR_Descripcion tipo r'!$BW52&lt;&gt;"",'[7]INVESTIGADOR_Descripcion tipo r'!$BW52&lt;&gt;0),'[7]INVESTIGADOR_Descripcion tipo r'!$BW52,""),IF($A54="TOTAL",SUM(INDIRECT("AS4:AS"&amp;ROW()-1)),""))</f>
        <v/>
      </c>
      <c r="AT54" s="3" t="str">
        <f t="shared" ca="1" si="14"/>
        <v/>
      </c>
      <c r="AU54" s="3" t="str">
        <f ca="1">IF(AND($A54&lt;&gt;"",$A54&lt;&gt;"TOTAL"),IF(AND('[7]INVESTIGADOR_Descripcion tipo r'!$BZ52&lt;&gt;"",'[7]INVESTIGADOR_Descripcion tipo r'!$BZ52&lt;&gt;0),'[7]INVESTIGADOR_Descripcion tipo r'!$BZ52,""),IF($A54="TOTAL",SUM(INDIRECT("AU4:AU"&amp;ROW()-1)),""))</f>
        <v/>
      </c>
      <c r="AV54" s="3" t="str">
        <f ca="1">IF(AND($A54&lt;&gt;"",$A54&lt;&gt;"TOTAL"),IF(AND('[7]INVESTIGADOR_Descripcion tipo r'!$CB52&lt;&gt;"",'[7]INVESTIGADOR_Descripcion tipo r'!$CB52&lt;&gt;0),'[7]INVESTIGADOR_Descripcion tipo r'!$CB52,""),IF($A54="TOTAL",SUM(INDIRECT("AV4:AV"&amp;ROW()-1)),""))</f>
        <v/>
      </c>
      <c r="AW54" s="3" t="str">
        <f t="shared" ca="1" si="15"/>
        <v/>
      </c>
      <c r="AX54" s="3" t="str">
        <f ca="1">IF(AND($A54&lt;&gt;"",$A54&lt;&gt;"TOTAL"),IF(AND('[7]INVESTIGADOR_Descripcion tipo r'!$CE52&lt;&gt;"",'[7]INVESTIGADOR_Descripcion tipo r'!$CE52&lt;&gt;0),'[7]INVESTIGADOR_Descripcion tipo r'!$CE52,""),IF($A54="TOTAL",SUM(INDIRECT("AX4:AX"&amp;ROW()-1)),""))</f>
        <v/>
      </c>
      <c r="AY54" s="3" t="str">
        <f ca="1">IF(AND($A54&lt;&gt;"",$A54&lt;&gt;"TOTAL"),IF(AND('[7]INVESTIGADOR_Descripcion tipo r'!$CG52&lt;&gt;"",'[7]INVESTIGADOR_Descripcion tipo r'!$CG52&lt;&gt;0),'[7]INVESTIGADOR_Descripcion tipo r'!$CG52,""),IF($A54="TOTAL",SUM(INDIRECT("AY4:AY"&amp;ROW()-1)),""))</f>
        <v/>
      </c>
      <c r="AZ54" s="3" t="str">
        <f t="shared" ca="1" si="16"/>
        <v/>
      </c>
      <c r="BA54" s="3" t="str">
        <f ca="1">IF(AND($A54&lt;&gt;"",$A54&lt;&gt;"TOTAL"),IF(AND('[7]INVESTIGADOR_Descripcion tipo r'!$CJ52&lt;&gt;"",'[7]INVESTIGADOR_Descripcion tipo r'!$CJ52&lt;&gt;0),'[7]INVESTIGADOR_Descripcion tipo r'!$CJ52,""),IF($A54="TOTAL",SUM(INDIRECT("BA4:BA"&amp;ROW()-1)),""))</f>
        <v/>
      </c>
      <c r="BB54" s="3" t="str">
        <f ca="1">IF(AND($A54&lt;&gt;"",$A54&lt;&gt;"TOTAL"),IF(AND('[7]INVESTIGADOR_Descripcion tipo r'!$CL52&lt;&gt;"",'[7]INVESTIGADOR_Descripcion tipo r'!$CL52&lt;&gt;0),'[7]INVESTIGADOR_Descripcion tipo r'!$CL52,""),IF($A54="TOTAL",SUM(INDIRECT("BB4:BB"&amp;ROW()-1)),""))</f>
        <v/>
      </c>
      <c r="BC54" s="3" t="str">
        <f t="shared" ca="1" si="17"/>
        <v/>
      </c>
      <c r="BD54" s="3" t="str">
        <f ca="1">IF(AND($A54&lt;&gt;"",$A54&lt;&gt;"TOTAL"),IF(AND('[7]INVESTIGADOR_Descripcion tipo r'!$CO52&lt;&gt;"",'[7]INVESTIGADOR_Descripcion tipo r'!$CO52&lt;&gt;0),'[7]INVESTIGADOR_Descripcion tipo r'!$CO52,""),IF($A54="TOTAL",SUM(INDIRECT("BD4:BD"&amp;ROW()-1)),""))</f>
        <v/>
      </c>
      <c r="BE54" s="3" t="str">
        <f ca="1">IF(AND($A54&lt;&gt;"",$A54&lt;&gt;"TOTAL"),IF(AND('[7]INVESTIGADOR_Descripcion tipo r'!$CQ52&lt;&gt;"",'[7]INVESTIGADOR_Descripcion tipo r'!$CQ52&lt;&gt;0),'[7]INVESTIGADOR_Descripcion tipo r'!$CQ52,""),IF($A54="TOTAL",SUM(INDIRECT("BE4:BE"&amp;ROW()-1)),""))</f>
        <v/>
      </c>
      <c r="BF54" s="3" t="str">
        <f t="shared" ca="1" si="18"/>
        <v/>
      </c>
    </row>
    <row r="55" spans="1:58" x14ac:dyDescent="0.2">
      <c r="A55" s="25" t="str">
        <f>IF('[7]INVESTIGADOR_Descripcion tipo r'!$B53&lt;&gt;"",'[7]INVESTIGADOR_Descripcion tipo r'!$B53,IF(AND('[7]INVESTIGADOR_Descripcion tipo r'!$B53="",'[7]INVESTIGADOR_Descripcion tipo r'!$B54="",'[7]INVESTIGADOR_Descripcion tipo r'!$B52=""),"","TOTAL"))</f>
        <v/>
      </c>
      <c r="B55" s="3" t="str">
        <f ca="1">IF(AND($A55&lt;&gt;"",$A55&lt;&gt;"TOTAL"),IF(AND('[7]INVESTIGADOR_Descripcion tipo r'!$C53&lt;&gt;"",'[7]INVESTIGADOR_Descripcion tipo r'!$C53&lt;&gt;0),'[7]INVESTIGADOR_Descripcion tipo r'!$C53,""),IF($A55="TOTAL",SUM(INDIRECT("B4:B"&amp;ROW()-1)),""))</f>
        <v/>
      </c>
      <c r="C55" s="3" t="str">
        <f ca="1">IF(AND($A55&lt;&gt;"",$A55&lt;&gt;"TOTAL"),IF(AND('[7]INVESTIGADOR_Descripcion tipo r'!$E53&lt;&gt;"",'[7]INVESTIGADOR_Descripcion tipo r'!$E53&lt;&gt;0),'[7]INVESTIGADOR_Descripcion tipo r'!$E53,""),IF($A55="TOTAL",SUM(INDIRECT("C4:C"&amp;ROW()-1)),""))</f>
        <v/>
      </c>
      <c r="D55" s="3" t="str">
        <f t="shared" ca="1" si="0"/>
        <v/>
      </c>
      <c r="E55" s="3" t="str">
        <f ca="1">IF(AND($A55&lt;&gt;"",$A55&lt;&gt;"TOTAL"),IF(AND('[7]INVESTIGADOR_Descripcion tipo r'!$H53&lt;&gt;"",'[7]INVESTIGADOR_Descripcion tipo r'!$H53&lt;&gt;0),'[7]INVESTIGADOR_Descripcion tipo r'!$H53,""),IF($A55="TOTAL",SUM(INDIRECT("E4:E"&amp;ROW()-1)),""))</f>
        <v/>
      </c>
      <c r="F55" s="3" t="str">
        <f ca="1">IF(AND($A55&lt;&gt;"",$A55&lt;&gt;"TOTAL"),IF(AND('[7]INVESTIGADOR_Descripcion tipo r'!$J53&lt;&gt;"",'[7]INVESTIGADOR_Descripcion tipo r'!$J53&lt;&gt;0),'[7]INVESTIGADOR_Descripcion tipo r'!$J53,""),IF($A55="TOTAL",SUM(INDIRECT("F4:F"&amp;ROW()-1)),""))</f>
        <v/>
      </c>
      <c r="G55" s="3" t="str">
        <f t="shared" ca="1" si="1"/>
        <v/>
      </c>
      <c r="H55" s="3" t="str">
        <f ca="1">IF(AND($A55&lt;&gt;"",$A55&lt;&gt;"TOTAL"),IF(AND('[7]INVESTIGADOR_Descripcion tipo r'!$M53&lt;&gt;"",'[7]INVESTIGADOR_Descripcion tipo r'!$M53&lt;&gt;0),'[7]INVESTIGADOR_Descripcion tipo r'!$M53,""),IF($A55="TOTAL",SUM(INDIRECT("H4:H"&amp;ROW()-1)),""))</f>
        <v/>
      </c>
      <c r="I55" s="3" t="str">
        <f ca="1">IF(AND($A55&lt;&gt;"",$A55&lt;&gt;"TOTAL"),IF(AND('[7]INVESTIGADOR_Descripcion tipo r'!$O53&lt;&gt;"",'[7]INVESTIGADOR_Descripcion tipo r'!$O53&lt;&gt;0),'[7]INVESTIGADOR_Descripcion tipo r'!$O53,""),IF($A55="TOTAL",SUM(INDIRECT("I4:I"&amp;ROW()-1)),""))</f>
        <v/>
      </c>
      <c r="J55" s="3" t="str">
        <f t="shared" ca="1" si="2"/>
        <v/>
      </c>
      <c r="K55" s="3" t="str">
        <f ca="1">IF(AND($A55&lt;&gt;"",$A55&lt;&gt;"TOTAL"),IF(AND('[7]INVESTIGADOR_Descripcion tipo r'!$R53&lt;&gt;"",'[7]INVESTIGADOR_Descripcion tipo r'!$R53&lt;&gt;0),'[7]INVESTIGADOR_Descripcion tipo r'!$R53,""),IF($A55="TOTAL",SUM(INDIRECT("K4:K"&amp;ROW()-1)),""))</f>
        <v/>
      </c>
      <c r="L55" s="3" t="str">
        <f ca="1">IF(AND($A55&lt;&gt;"",$A55&lt;&gt;"TOTAL"),IF(AND('[7]INVESTIGADOR_Descripcion tipo r'!$T53&lt;&gt;"",'[7]INVESTIGADOR_Descripcion tipo r'!$T53&lt;&gt;0),'[7]INVESTIGADOR_Descripcion tipo r'!$T53,""),IF($A55="TOTAL",SUM(INDIRECT("L4:L"&amp;ROW()-1)),""))</f>
        <v/>
      </c>
      <c r="M55" s="3" t="str">
        <f t="shared" ca="1" si="3"/>
        <v/>
      </c>
      <c r="N55" s="3" t="str">
        <f ca="1">IF(AND($A55&lt;&gt;"",$A55&lt;&gt;"TOTAL"),IF(AND('[7]INVESTIGADOR_Descripcion tipo r'!$W53&lt;&gt;"",'[7]INVESTIGADOR_Descripcion tipo r'!$W53&lt;&gt;0),'[7]INVESTIGADOR_Descripcion tipo r'!$W53,""),IF($A55="TOTAL",SUM(INDIRECT("N4:N"&amp;ROW()-1)),""))</f>
        <v/>
      </c>
      <c r="O55" s="3" t="str">
        <f ca="1">IF(AND($A55&lt;&gt;"",$A55&lt;&gt;"TOTAL"),IF(AND('[7]INVESTIGADOR_Descripcion tipo r'!$Y53&lt;&gt;"",'[7]INVESTIGADOR_Descripcion tipo r'!$Y53&lt;&gt;0),'[7]INVESTIGADOR_Descripcion tipo r'!$Y53,""),IF($A55="TOTAL",SUM(INDIRECT("O4:O"&amp;ROW()-1)),""))</f>
        <v/>
      </c>
      <c r="P55" s="3" t="str">
        <f t="shared" ca="1" si="4"/>
        <v/>
      </c>
      <c r="Q55" s="3" t="str">
        <f ca="1">IF(AND($A55&lt;&gt;"",$A55&lt;&gt;"TOTAL"),IF(AND('[7]INVESTIGADOR_Descripcion tipo r'!$AB53&lt;&gt;"",'[7]INVESTIGADOR_Descripcion tipo r'!$AB53&lt;&gt;0),'[7]INVESTIGADOR_Descripcion tipo r'!$AB53,""),IF($A55="TOTAL",SUM(INDIRECT("Q4:Q"&amp;ROW()-1)),""))</f>
        <v/>
      </c>
      <c r="R55" s="3" t="str">
        <f ca="1">IF(AND($A55&lt;&gt;"",$A55&lt;&gt;"TOTAL"),IF(AND('[7]INVESTIGADOR_Descripcion tipo r'!$AD53&lt;&gt;"",'[7]INVESTIGADOR_Descripcion tipo r'!$AD53&lt;&gt;0),'[7]INVESTIGADOR_Descripcion tipo r'!$AD53,""),IF($A55="TOTAL",SUM(INDIRECT("R4:R"&amp;ROW()-1)),""))</f>
        <v/>
      </c>
      <c r="S55" s="3" t="str">
        <f t="shared" ca="1" si="5"/>
        <v/>
      </c>
      <c r="T55" s="3" t="str">
        <f ca="1">IF(AND($A55&lt;&gt;"",$A55&lt;&gt;"TOTAL"),IF(AND('[7]INVESTIGADOR_Descripcion tipo r'!$AG53&lt;&gt;"",'[7]INVESTIGADOR_Descripcion tipo r'!$AG53&lt;&gt;0),'[7]INVESTIGADOR_Descripcion tipo r'!$AG53,""),IF($A55="TOTAL",SUM(INDIRECT("T4:T"&amp;ROW()-1)),""))</f>
        <v/>
      </c>
      <c r="U55" s="3" t="str">
        <f ca="1">IF(AND($A55&lt;&gt;"",$A55&lt;&gt;"TOTAL"),IF(AND('[7]INVESTIGADOR_Descripcion tipo r'!$AI53&lt;&gt;"",'[7]INVESTIGADOR_Descripcion tipo r'!$AI53&lt;&gt;0),'[7]INVESTIGADOR_Descripcion tipo r'!$AI53,""),IF($A55="TOTAL",SUM(INDIRECT("U4:U"&amp;ROW()-1)),""))</f>
        <v/>
      </c>
      <c r="V55" s="3" t="str">
        <f t="shared" ca="1" si="6"/>
        <v/>
      </c>
      <c r="W55" s="3" t="str">
        <f ca="1">IF(AND($A55&lt;&gt;"",$A55&lt;&gt;"TOTAL"),IF(AND('[7]INVESTIGADOR_Descripcion tipo r'!$AL53&lt;&gt;"",'[7]INVESTIGADOR_Descripcion tipo r'!$AL53&lt;&gt;0),'[7]INVESTIGADOR_Descripcion tipo r'!$AL53,""),IF($A55="TOTAL",SUM(INDIRECT("W4:W"&amp;ROW()-1)),""))</f>
        <v/>
      </c>
      <c r="X55" s="3" t="str">
        <f ca="1">IF(AND($A55&lt;&gt;"",$A55&lt;&gt;"TOTAL"),IF(AND('[7]INVESTIGADOR_Descripcion tipo r'!$AN53&lt;&gt;"",'[7]INVESTIGADOR_Descripcion tipo r'!$AN53&lt;&gt;0),'[7]INVESTIGADOR_Descripcion tipo r'!$AN53,""),IF($A55="TOTAL",SUM(INDIRECT("X4:X"&amp;ROW()-1)),""))</f>
        <v/>
      </c>
      <c r="Y55" s="3" t="str">
        <f t="shared" ca="1" si="7"/>
        <v/>
      </c>
      <c r="Z55" s="3" t="str">
        <f ca="1">IF(AND($A55&lt;&gt;"",$A55&lt;&gt;"TOTAL"),IF(AND('[7]INVESTIGADOR_Descripcion tipo r'!$AQ53&lt;&gt;"",'[7]INVESTIGADOR_Descripcion tipo r'!$AQ53&lt;&gt;0),'[7]INVESTIGADOR_Descripcion tipo r'!$AQ53,""),IF($A55="TOTAL",SUM(INDIRECT("Z4:Z"&amp;ROW()-1)),""))</f>
        <v/>
      </c>
      <c r="AA55" s="3" t="str">
        <f ca="1">IF(AND($A55&lt;&gt;"",$A55&lt;&gt;"TOTAL"),IF(AND('[7]INVESTIGADOR_Descripcion tipo r'!$AS53&lt;&gt;"",'[7]INVESTIGADOR_Descripcion tipo r'!$AS53&lt;&gt;0),'[7]INVESTIGADOR_Descripcion tipo r'!$AS53,""),IF($A55="TOTAL",SUM(INDIRECT("AA4:AA"&amp;ROW()-1)),""))</f>
        <v/>
      </c>
      <c r="AB55" s="3" t="str">
        <f t="shared" ca="1" si="8"/>
        <v/>
      </c>
      <c r="AC55" s="3" t="str">
        <f ca="1">IF(AND($A55&lt;&gt;"",$A55&lt;&gt;"TOTAL"),IF(AND('[7]INVESTIGADOR_Descripcion tipo r'!$AV53&lt;&gt;"",'[7]INVESTIGADOR_Descripcion tipo r'!$AV53&lt;&gt;0),'[7]INVESTIGADOR_Descripcion tipo r'!$AV53,""),IF($A55="TOTAL",SUM(INDIRECT("AC4:AC"&amp;ROW()-1)),""))</f>
        <v/>
      </c>
      <c r="AD55" s="3" t="str">
        <f ca="1">IF(AND($A55&lt;&gt;"",$A55&lt;&gt;"TOTAL"),IF(AND('[7]INVESTIGADOR_Descripcion tipo r'!$AX53&lt;&gt;"",'[7]INVESTIGADOR_Descripcion tipo r'!$AX53&lt;&gt;0),'[7]INVESTIGADOR_Descripcion tipo r'!$AX53,""),IF($A55="TOTAL",SUM(INDIRECT("AD4:AD"&amp;ROW()-1)),""))</f>
        <v/>
      </c>
      <c r="AE55" s="3" t="str">
        <f t="shared" ca="1" si="9"/>
        <v/>
      </c>
      <c r="AF55" s="3" t="str">
        <f ca="1">IF(AND($A55&lt;&gt;"",$A55&lt;&gt;"TOTAL"),IF(AND('[7]INVESTIGADOR_Descripcion tipo r'!$BA53&lt;&gt;"",'[7]INVESTIGADOR_Descripcion tipo r'!$BA53&lt;&gt;0),'[7]INVESTIGADOR_Descripcion tipo r'!$BA53,""),IF($A55="TOTAL",SUM(INDIRECT("AF4:AF"&amp;ROW()-1)),""))</f>
        <v/>
      </c>
      <c r="AG55" s="3" t="str">
        <f ca="1">IF(AND($A55&lt;&gt;"",$A55&lt;&gt;"TOTAL"),IF(AND('[7]INVESTIGADOR_Descripcion tipo r'!$BC53&lt;&gt;"",'[7]INVESTIGADOR_Descripcion tipo r'!$BC53&lt;&gt;0),'[7]INVESTIGADOR_Descripcion tipo r'!$BC53,""),IF($A55="TOTAL",SUM(INDIRECT("AG4:AG"&amp;ROW()-1)),""))</f>
        <v/>
      </c>
      <c r="AH55" s="3" t="str">
        <f t="shared" ca="1" si="10"/>
        <v/>
      </c>
      <c r="AI55" s="3" t="str">
        <f ca="1">IF(AND($A55&lt;&gt;"",$A55&lt;&gt;"TOTAL"),IF(AND('[7]INVESTIGADOR_Descripcion tipo r'!$BF53&lt;&gt;"",'[7]INVESTIGADOR_Descripcion tipo r'!$BF53&lt;&gt;0),'[7]INVESTIGADOR_Descripcion tipo r'!$BF53,""),IF($A55="TOTAL",SUM(INDIRECT("AI4:AI"&amp;ROW()-1)),""))</f>
        <v/>
      </c>
      <c r="AJ55" s="3" t="str">
        <f ca="1">IF(AND($A55&lt;&gt;"",$A55&lt;&gt;"TOTAL"),IF(AND('[7]INVESTIGADOR_Descripcion tipo r'!$BH53&lt;&gt;"",'[7]INVESTIGADOR_Descripcion tipo r'!$BH53&lt;&gt;0),'[7]INVESTIGADOR_Descripcion tipo r'!$BH53,""),IF($A55="TOTAL",SUM(INDIRECT("AJ4:AJ"&amp;ROW()-1)),""))</f>
        <v/>
      </c>
      <c r="AK55" s="3" t="str">
        <f t="shared" ca="1" si="11"/>
        <v/>
      </c>
      <c r="AL55" s="3" t="str">
        <f ca="1">IF(AND($A55&lt;&gt;"",$A55&lt;&gt;"TOTAL"),IF(AND('[7]INVESTIGADOR_Descripcion tipo r'!$BK53&lt;&gt;"",'[7]INVESTIGADOR_Descripcion tipo r'!$BK53&lt;&gt;0),'[7]INVESTIGADOR_Descripcion tipo r'!$BK53,""),IF($A55="TOTAL",SUM(INDIRECT("AL4:AL"&amp;ROW()-1)),""))</f>
        <v/>
      </c>
      <c r="AM55" s="3" t="str">
        <f ca="1">IF(AND($A55&lt;&gt;"",$A55&lt;&gt;"TOTAL"),IF(AND('[7]INVESTIGADOR_Descripcion tipo r'!$BM53&lt;&gt;"",'[7]INVESTIGADOR_Descripcion tipo r'!$BM53&lt;&gt;0),'[7]INVESTIGADOR_Descripcion tipo r'!$BM53,""),IF($A55="TOTAL",SUM(INDIRECT("AM4:AM"&amp;ROW()-1)),""))</f>
        <v/>
      </c>
      <c r="AN55" s="3" t="str">
        <f t="shared" ca="1" si="12"/>
        <v/>
      </c>
      <c r="AO55" s="3" t="str">
        <f ca="1">IF(AND($A55&lt;&gt;"",$A55&lt;&gt;"TOTAL"),IF(AND('[7]INVESTIGADOR_Descripcion tipo r'!$BP53&lt;&gt;"",'[7]INVESTIGADOR_Descripcion tipo r'!$BP53&lt;&gt;0),'[7]INVESTIGADOR_Descripcion tipo r'!$BP53,""),IF($A55="TOTAL",SUM(INDIRECT("AO4:AO"&amp;ROW()-1)),""))</f>
        <v/>
      </c>
      <c r="AP55" s="3" t="str">
        <f ca="1">IF(AND($A55&lt;&gt;"",$A55&lt;&gt;"TOTAL"),IF(AND('[7]INVESTIGADOR_Descripcion tipo r'!$BR53&lt;&gt;"",'[7]INVESTIGADOR_Descripcion tipo r'!$BR53&lt;&gt;0),'[7]INVESTIGADOR_Descripcion tipo r'!$BR53,""),IF($A55="TOTAL",SUM(INDIRECT("AP4:AP"&amp;ROW()-1)),""))</f>
        <v/>
      </c>
      <c r="AQ55" s="3" t="str">
        <f t="shared" ca="1" si="13"/>
        <v/>
      </c>
      <c r="AR55" s="3" t="str">
        <f ca="1">IF(AND($A55&lt;&gt;"",$A55&lt;&gt;"TOTAL"),IF(AND('[7]INVESTIGADOR_Descripcion tipo r'!$BU53&lt;&gt;"",'[7]INVESTIGADOR_Descripcion tipo r'!$BU53&lt;&gt;0),'[7]INVESTIGADOR_Descripcion tipo r'!$BU53,""),IF($A55="TOTAL",SUM(INDIRECT("AR4:AR"&amp;ROW()-1)),""))</f>
        <v/>
      </c>
      <c r="AS55" s="3" t="str">
        <f ca="1">IF(AND($A55&lt;&gt;"",$A55&lt;&gt;"TOTAL"),IF(AND('[7]INVESTIGADOR_Descripcion tipo r'!$BW53&lt;&gt;"",'[7]INVESTIGADOR_Descripcion tipo r'!$BW53&lt;&gt;0),'[7]INVESTIGADOR_Descripcion tipo r'!$BW53,""),IF($A55="TOTAL",SUM(INDIRECT("AS4:AS"&amp;ROW()-1)),""))</f>
        <v/>
      </c>
      <c r="AT55" s="3" t="str">
        <f t="shared" ca="1" si="14"/>
        <v/>
      </c>
      <c r="AU55" s="3" t="str">
        <f ca="1">IF(AND($A55&lt;&gt;"",$A55&lt;&gt;"TOTAL"),IF(AND('[7]INVESTIGADOR_Descripcion tipo r'!$BZ53&lt;&gt;"",'[7]INVESTIGADOR_Descripcion tipo r'!$BZ53&lt;&gt;0),'[7]INVESTIGADOR_Descripcion tipo r'!$BZ53,""),IF($A55="TOTAL",SUM(INDIRECT("AU4:AU"&amp;ROW()-1)),""))</f>
        <v/>
      </c>
      <c r="AV55" s="3" t="str">
        <f ca="1">IF(AND($A55&lt;&gt;"",$A55&lt;&gt;"TOTAL"),IF(AND('[7]INVESTIGADOR_Descripcion tipo r'!$CB53&lt;&gt;"",'[7]INVESTIGADOR_Descripcion tipo r'!$CB53&lt;&gt;0),'[7]INVESTIGADOR_Descripcion tipo r'!$CB53,""),IF($A55="TOTAL",SUM(INDIRECT("AV4:AV"&amp;ROW()-1)),""))</f>
        <v/>
      </c>
      <c r="AW55" s="3" t="str">
        <f t="shared" ca="1" si="15"/>
        <v/>
      </c>
      <c r="AX55" s="3" t="str">
        <f ca="1">IF(AND($A55&lt;&gt;"",$A55&lt;&gt;"TOTAL"),IF(AND('[7]INVESTIGADOR_Descripcion tipo r'!$CE53&lt;&gt;"",'[7]INVESTIGADOR_Descripcion tipo r'!$CE53&lt;&gt;0),'[7]INVESTIGADOR_Descripcion tipo r'!$CE53,""),IF($A55="TOTAL",SUM(INDIRECT("AX4:AX"&amp;ROW()-1)),""))</f>
        <v/>
      </c>
      <c r="AY55" s="3" t="str">
        <f ca="1">IF(AND($A55&lt;&gt;"",$A55&lt;&gt;"TOTAL"),IF(AND('[7]INVESTIGADOR_Descripcion tipo r'!$CG53&lt;&gt;"",'[7]INVESTIGADOR_Descripcion tipo r'!$CG53&lt;&gt;0),'[7]INVESTIGADOR_Descripcion tipo r'!$CG53,""),IF($A55="TOTAL",SUM(INDIRECT("AY4:AY"&amp;ROW()-1)),""))</f>
        <v/>
      </c>
      <c r="AZ55" s="3" t="str">
        <f t="shared" ca="1" si="16"/>
        <v/>
      </c>
      <c r="BA55" s="3" t="str">
        <f ca="1">IF(AND($A55&lt;&gt;"",$A55&lt;&gt;"TOTAL"),IF(AND('[7]INVESTIGADOR_Descripcion tipo r'!$CJ53&lt;&gt;"",'[7]INVESTIGADOR_Descripcion tipo r'!$CJ53&lt;&gt;0),'[7]INVESTIGADOR_Descripcion tipo r'!$CJ53,""),IF($A55="TOTAL",SUM(INDIRECT("BA4:BA"&amp;ROW()-1)),""))</f>
        <v/>
      </c>
      <c r="BB55" s="3" t="str">
        <f ca="1">IF(AND($A55&lt;&gt;"",$A55&lt;&gt;"TOTAL"),IF(AND('[7]INVESTIGADOR_Descripcion tipo r'!$CL53&lt;&gt;"",'[7]INVESTIGADOR_Descripcion tipo r'!$CL53&lt;&gt;0),'[7]INVESTIGADOR_Descripcion tipo r'!$CL53,""),IF($A55="TOTAL",SUM(INDIRECT("BB4:BB"&amp;ROW()-1)),""))</f>
        <v/>
      </c>
      <c r="BC55" s="3" t="str">
        <f t="shared" ca="1" si="17"/>
        <v/>
      </c>
      <c r="BD55" s="3" t="str">
        <f ca="1">IF(AND($A55&lt;&gt;"",$A55&lt;&gt;"TOTAL"),IF(AND('[7]INVESTIGADOR_Descripcion tipo r'!$CO53&lt;&gt;"",'[7]INVESTIGADOR_Descripcion tipo r'!$CO53&lt;&gt;0),'[7]INVESTIGADOR_Descripcion tipo r'!$CO53,""),IF($A55="TOTAL",SUM(INDIRECT("BD4:BD"&amp;ROW()-1)),""))</f>
        <v/>
      </c>
      <c r="BE55" s="3" t="str">
        <f ca="1">IF(AND($A55&lt;&gt;"",$A55&lt;&gt;"TOTAL"),IF(AND('[7]INVESTIGADOR_Descripcion tipo r'!$CQ53&lt;&gt;"",'[7]INVESTIGADOR_Descripcion tipo r'!$CQ53&lt;&gt;0),'[7]INVESTIGADOR_Descripcion tipo r'!$CQ53,""),IF($A55="TOTAL",SUM(INDIRECT("BE4:BE"&amp;ROW()-1)),""))</f>
        <v/>
      </c>
      <c r="BF55" s="3" t="str">
        <f t="shared" ca="1" si="18"/>
        <v/>
      </c>
    </row>
    <row r="56" spans="1:58" x14ac:dyDescent="0.2">
      <c r="A56" s="25" t="str">
        <f>IF('[7]INVESTIGADOR_Descripcion tipo r'!$B54&lt;&gt;"",'[7]INVESTIGADOR_Descripcion tipo r'!$B54,IF(AND('[7]INVESTIGADOR_Descripcion tipo r'!$B54="",'[7]INVESTIGADOR_Descripcion tipo r'!$B55="",'[7]INVESTIGADOR_Descripcion tipo r'!$B53=""),"","TOTAL"))</f>
        <v/>
      </c>
      <c r="B56" s="3" t="str">
        <f ca="1">IF(AND($A56&lt;&gt;"",$A56&lt;&gt;"TOTAL"),IF(AND('[7]INVESTIGADOR_Descripcion tipo r'!$C54&lt;&gt;"",'[7]INVESTIGADOR_Descripcion tipo r'!$C54&lt;&gt;0),'[7]INVESTIGADOR_Descripcion tipo r'!$C54,""),IF($A56="TOTAL",SUM(INDIRECT("B4:B"&amp;ROW()-1)),""))</f>
        <v/>
      </c>
      <c r="C56" s="3" t="str">
        <f ca="1">IF(AND($A56&lt;&gt;"",$A56&lt;&gt;"TOTAL"),IF(AND('[7]INVESTIGADOR_Descripcion tipo r'!$E54&lt;&gt;"",'[7]INVESTIGADOR_Descripcion tipo r'!$E54&lt;&gt;0),'[7]INVESTIGADOR_Descripcion tipo r'!$E54,""),IF($A56="TOTAL",SUM(INDIRECT("C4:C"&amp;ROW()-1)),""))</f>
        <v/>
      </c>
      <c r="D56" s="3" t="str">
        <f t="shared" ca="1" si="0"/>
        <v/>
      </c>
      <c r="E56" s="3" t="str">
        <f ca="1">IF(AND($A56&lt;&gt;"",$A56&lt;&gt;"TOTAL"),IF(AND('[7]INVESTIGADOR_Descripcion tipo r'!$H54&lt;&gt;"",'[7]INVESTIGADOR_Descripcion tipo r'!$H54&lt;&gt;0),'[7]INVESTIGADOR_Descripcion tipo r'!$H54,""),IF($A56="TOTAL",SUM(INDIRECT("E4:E"&amp;ROW()-1)),""))</f>
        <v/>
      </c>
      <c r="F56" s="3" t="str">
        <f ca="1">IF(AND($A56&lt;&gt;"",$A56&lt;&gt;"TOTAL"),IF(AND('[7]INVESTIGADOR_Descripcion tipo r'!$J54&lt;&gt;"",'[7]INVESTIGADOR_Descripcion tipo r'!$J54&lt;&gt;0),'[7]INVESTIGADOR_Descripcion tipo r'!$J54,""),IF($A56="TOTAL",SUM(INDIRECT("F4:F"&amp;ROW()-1)),""))</f>
        <v/>
      </c>
      <c r="G56" s="3" t="str">
        <f t="shared" ca="1" si="1"/>
        <v/>
      </c>
      <c r="H56" s="3" t="str">
        <f ca="1">IF(AND($A56&lt;&gt;"",$A56&lt;&gt;"TOTAL"),IF(AND('[7]INVESTIGADOR_Descripcion tipo r'!$M54&lt;&gt;"",'[7]INVESTIGADOR_Descripcion tipo r'!$M54&lt;&gt;0),'[7]INVESTIGADOR_Descripcion tipo r'!$M54,""),IF($A56="TOTAL",SUM(INDIRECT("H4:H"&amp;ROW()-1)),""))</f>
        <v/>
      </c>
      <c r="I56" s="3" t="str">
        <f ca="1">IF(AND($A56&lt;&gt;"",$A56&lt;&gt;"TOTAL"),IF(AND('[7]INVESTIGADOR_Descripcion tipo r'!$O54&lt;&gt;"",'[7]INVESTIGADOR_Descripcion tipo r'!$O54&lt;&gt;0),'[7]INVESTIGADOR_Descripcion tipo r'!$O54,""),IF($A56="TOTAL",SUM(INDIRECT("I4:I"&amp;ROW()-1)),""))</f>
        <v/>
      </c>
      <c r="J56" s="3" t="str">
        <f t="shared" ca="1" si="2"/>
        <v/>
      </c>
      <c r="K56" s="3" t="str">
        <f ca="1">IF(AND($A56&lt;&gt;"",$A56&lt;&gt;"TOTAL"),IF(AND('[7]INVESTIGADOR_Descripcion tipo r'!$R54&lt;&gt;"",'[7]INVESTIGADOR_Descripcion tipo r'!$R54&lt;&gt;0),'[7]INVESTIGADOR_Descripcion tipo r'!$R54,""),IF($A56="TOTAL",SUM(INDIRECT("K4:K"&amp;ROW()-1)),""))</f>
        <v/>
      </c>
      <c r="L56" s="3" t="str">
        <f ca="1">IF(AND($A56&lt;&gt;"",$A56&lt;&gt;"TOTAL"),IF(AND('[7]INVESTIGADOR_Descripcion tipo r'!$T54&lt;&gt;"",'[7]INVESTIGADOR_Descripcion tipo r'!$T54&lt;&gt;0),'[7]INVESTIGADOR_Descripcion tipo r'!$T54,""),IF($A56="TOTAL",SUM(INDIRECT("L4:L"&amp;ROW()-1)),""))</f>
        <v/>
      </c>
      <c r="M56" s="3" t="str">
        <f t="shared" ca="1" si="3"/>
        <v/>
      </c>
      <c r="N56" s="3" t="str">
        <f ca="1">IF(AND($A56&lt;&gt;"",$A56&lt;&gt;"TOTAL"),IF(AND('[7]INVESTIGADOR_Descripcion tipo r'!$W54&lt;&gt;"",'[7]INVESTIGADOR_Descripcion tipo r'!$W54&lt;&gt;0),'[7]INVESTIGADOR_Descripcion tipo r'!$W54,""),IF($A56="TOTAL",SUM(INDIRECT("N4:N"&amp;ROW()-1)),""))</f>
        <v/>
      </c>
      <c r="O56" s="3" t="str">
        <f ca="1">IF(AND($A56&lt;&gt;"",$A56&lt;&gt;"TOTAL"),IF(AND('[7]INVESTIGADOR_Descripcion tipo r'!$Y54&lt;&gt;"",'[7]INVESTIGADOR_Descripcion tipo r'!$Y54&lt;&gt;0),'[7]INVESTIGADOR_Descripcion tipo r'!$Y54,""),IF($A56="TOTAL",SUM(INDIRECT("O4:O"&amp;ROW()-1)),""))</f>
        <v/>
      </c>
      <c r="P56" s="3" t="str">
        <f t="shared" ca="1" si="4"/>
        <v/>
      </c>
      <c r="Q56" s="3" t="str">
        <f ca="1">IF(AND($A56&lt;&gt;"",$A56&lt;&gt;"TOTAL"),IF(AND('[7]INVESTIGADOR_Descripcion tipo r'!$AB54&lt;&gt;"",'[7]INVESTIGADOR_Descripcion tipo r'!$AB54&lt;&gt;0),'[7]INVESTIGADOR_Descripcion tipo r'!$AB54,""),IF($A56="TOTAL",SUM(INDIRECT("Q4:Q"&amp;ROW()-1)),""))</f>
        <v/>
      </c>
      <c r="R56" s="3" t="str">
        <f ca="1">IF(AND($A56&lt;&gt;"",$A56&lt;&gt;"TOTAL"),IF(AND('[7]INVESTIGADOR_Descripcion tipo r'!$AD54&lt;&gt;"",'[7]INVESTIGADOR_Descripcion tipo r'!$AD54&lt;&gt;0),'[7]INVESTIGADOR_Descripcion tipo r'!$AD54,""),IF($A56="TOTAL",SUM(INDIRECT("R4:R"&amp;ROW()-1)),""))</f>
        <v/>
      </c>
      <c r="S56" s="3" t="str">
        <f t="shared" ca="1" si="5"/>
        <v/>
      </c>
      <c r="T56" s="3" t="str">
        <f ca="1">IF(AND($A56&lt;&gt;"",$A56&lt;&gt;"TOTAL"),IF(AND('[7]INVESTIGADOR_Descripcion tipo r'!$AG54&lt;&gt;"",'[7]INVESTIGADOR_Descripcion tipo r'!$AG54&lt;&gt;0),'[7]INVESTIGADOR_Descripcion tipo r'!$AG54,""),IF($A56="TOTAL",SUM(INDIRECT("T4:T"&amp;ROW()-1)),""))</f>
        <v/>
      </c>
      <c r="U56" s="3" t="str">
        <f ca="1">IF(AND($A56&lt;&gt;"",$A56&lt;&gt;"TOTAL"),IF(AND('[7]INVESTIGADOR_Descripcion tipo r'!$AI54&lt;&gt;"",'[7]INVESTIGADOR_Descripcion tipo r'!$AI54&lt;&gt;0),'[7]INVESTIGADOR_Descripcion tipo r'!$AI54,""),IF($A56="TOTAL",SUM(INDIRECT("U4:U"&amp;ROW()-1)),""))</f>
        <v/>
      </c>
      <c r="V56" s="3" t="str">
        <f t="shared" ca="1" si="6"/>
        <v/>
      </c>
      <c r="W56" s="3" t="str">
        <f ca="1">IF(AND($A56&lt;&gt;"",$A56&lt;&gt;"TOTAL"),IF(AND('[7]INVESTIGADOR_Descripcion tipo r'!$AL54&lt;&gt;"",'[7]INVESTIGADOR_Descripcion tipo r'!$AL54&lt;&gt;0),'[7]INVESTIGADOR_Descripcion tipo r'!$AL54,""),IF($A56="TOTAL",SUM(INDIRECT("W4:W"&amp;ROW()-1)),""))</f>
        <v/>
      </c>
      <c r="X56" s="3" t="str">
        <f ca="1">IF(AND($A56&lt;&gt;"",$A56&lt;&gt;"TOTAL"),IF(AND('[7]INVESTIGADOR_Descripcion tipo r'!$AN54&lt;&gt;"",'[7]INVESTIGADOR_Descripcion tipo r'!$AN54&lt;&gt;0),'[7]INVESTIGADOR_Descripcion tipo r'!$AN54,""),IF($A56="TOTAL",SUM(INDIRECT("X4:X"&amp;ROW()-1)),""))</f>
        <v/>
      </c>
      <c r="Y56" s="3" t="str">
        <f t="shared" ca="1" si="7"/>
        <v/>
      </c>
      <c r="Z56" s="3" t="str">
        <f ca="1">IF(AND($A56&lt;&gt;"",$A56&lt;&gt;"TOTAL"),IF(AND('[7]INVESTIGADOR_Descripcion tipo r'!$AQ54&lt;&gt;"",'[7]INVESTIGADOR_Descripcion tipo r'!$AQ54&lt;&gt;0),'[7]INVESTIGADOR_Descripcion tipo r'!$AQ54,""),IF($A56="TOTAL",SUM(INDIRECT("Z4:Z"&amp;ROW()-1)),""))</f>
        <v/>
      </c>
      <c r="AA56" s="3" t="str">
        <f ca="1">IF(AND($A56&lt;&gt;"",$A56&lt;&gt;"TOTAL"),IF(AND('[7]INVESTIGADOR_Descripcion tipo r'!$AS54&lt;&gt;"",'[7]INVESTIGADOR_Descripcion tipo r'!$AS54&lt;&gt;0),'[7]INVESTIGADOR_Descripcion tipo r'!$AS54,""),IF($A56="TOTAL",SUM(INDIRECT("AA4:AA"&amp;ROW()-1)),""))</f>
        <v/>
      </c>
      <c r="AB56" s="3" t="str">
        <f t="shared" ca="1" si="8"/>
        <v/>
      </c>
      <c r="AC56" s="3" t="str">
        <f ca="1">IF(AND($A56&lt;&gt;"",$A56&lt;&gt;"TOTAL"),IF(AND('[7]INVESTIGADOR_Descripcion tipo r'!$AV54&lt;&gt;"",'[7]INVESTIGADOR_Descripcion tipo r'!$AV54&lt;&gt;0),'[7]INVESTIGADOR_Descripcion tipo r'!$AV54,""),IF($A56="TOTAL",SUM(INDIRECT("AC4:AC"&amp;ROW()-1)),""))</f>
        <v/>
      </c>
      <c r="AD56" s="3" t="str">
        <f ca="1">IF(AND($A56&lt;&gt;"",$A56&lt;&gt;"TOTAL"),IF(AND('[7]INVESTIGADOR_Descripcion tipo r'!$AX54&lt;&gt;"",'[7]INVESTIGADOR_Descripcion tipo r'!$AX54&lt;&gt;0),'[7]INVESTIGADOR_Descripcion tipo r'!$AX54,""),IF($A56="TOTAL",SUM(INDIRECT("AD4:AD"&amp;ROW()-1)),""))</f>
        <v/>
      </c>
      <c r="AE56" s="3" t="str">
        <f t="shared" ca="1" si="9"/>
        <v/>
      </c>
      <c r="AF56" s="3" t="str">
        <f ca="1">IF(AND($A56&lt;&gt;"",$A56&lt;&gt;"TOTAL"),IF(AND('[7]INVESTIGADOR_Descripcion tipo r'!$BA54&lt;&gt;"",'[7]INVESTIGADOR_Descripcion tipo r'!$BA54&lt;&gt;0),'[7]INVESTIGADOR_Descripcion tipo r'!$BA54,""),IF($A56="TOTAL",SUM(INDIRECT("AF4:AF"&amp;ROW()-1)),""))</f>
        <v/>
      </c>
      <c r="AG56" s="3" t="str">
        <f ca="1">IF(AND($A56&lt;&gt;"",$A56&lt;&gt;"TOTAL"),IF(AND('[7]INVESTIGADOR_Descripcion tipo r'!$BC54&lt;&gt;"",'[7]INVESTIGADOR_Descripcion tipo r'!$BC54&lt;&gt;0),'[7]INVESTIGADOR_Descripcion tipo r'!$BC54,""),IF($A56="TOTAL",SUM(INDIRECT("AG4:AG"&amp;ROW()-1)),""))</f>
        <v/>
      </c>
      <c r="AH56" s="3" t="str">
        <f t="shared" ca="1" si="10"/>
        <v/>
      </c>
      <c r="AI56" s="3" t="str">
        <f ca="1">IF(AND($A56&lt;&gt;"",$A56&lt;&gt;"TOTAL"),IF(AND('[7]INVESTIGADOR_Descripcion tipo r'!$BF54&lt;&gt;"",'[7]INVESTIGADOR_Descripcion tipo r'!$BF54&lt;&gt;0),'[7]INVESTIGADOR_Descripcion tipo r'!$BF54,""),IF($A56="TOTAL",SUM(INDIRECT("AI4:AI"&amp;ROW()-1)),""))</f>
        <v/>
      </c>
      <c r="AJ56" s="3" t="str">
        <f ca="1">IF(AND($A56&lt;&gt;"",$A56&lt;&gt;"TOTAL"),IF(AND('[7]INVESTIGADOR_Descripcion tipo r'!$BH54&lt;&gt;"",'[7]INVESTIGADOR_Descripcion tipo r'!$BH54&lt;&gt;0),'[7]INVESTIGADOR_Descripcion tipo r'!$BH54,""),IF($A56="TOTAL",SUM(INDIRECT("AJ4:AJ"&amp;ROW()-1)),""))</f>
        <v/>
      </c>
      <c r="AK56" s="3" t="str">
        <f t="shared" ca="1" si="11"/>
        <v/>
      </c>
      <c r="AL56" s="3" t="str">
        <f ca="1">IF(AND($A56&lt;&gt;"",$A56&lt;&gt;"TOTAL"),IF(AND('[7]INVESTIGADOR_Descripcion tipo r'!$BK54&lt;&gt;"",'[7]INVESTIGADOR_Descripcion tipo r'!$BK54&lt;&gt;0),'[7]INVESTIGADOR_Descripcion tipo r'!$BK54,""),IF($A56="TOTAL",SUM(INDIRECT("AL4:AL"&amp;ROW()-1)),""))</f>
        <v/>
      </c>
      <c r="AM56" s="3" t="str">
        <f ca="1">IF(AND($A56&lt;&gt;"",$A56&lt;&gt;"TOTAL"),IF(AND('[7]INVESTIGADOR_Descripcion tipo r'!$BM54&lt;&gt;"",'[7]INVESTIGADOR_Descripcion tipo r'!$BM54&lt;&gt;0),'[7]INVESTIGADOR_Descripcion tipo r'!$BM54,""),IF($A56="TOTAL",SUM(INDIRECT("AM4:AM"&amp;ROW()-1)),""))</f>
        <v/>
      </c>
      <c r="AN56" s="3" t="str">
        <f t="shared" ca="1" si="12"/>
        <v/>
      </c>
      <c r="AO56" s="3" t="str">
        <f ca="1">IF(AND($A56&lt;&gt;"",$A56&lt;&gt;"TOTAL"),IF(AND('[7]INVESTIGADOR_Descripcion tipo r'!$BP54&lt;&gt;"",'[7]INVESTIGADOR_Descripcion tipo r'!$BP54&lt;&gt;0),'[7]INVESTIGADOR_Descripcion tipo r'!$BP54,""),IF($A56="TOTAL",SUM(INDIRECT("AO4:AO"&amp;ROW()-1)),""))</f>
        <v/>
      </c>
      <c r="AP56" s="3" t="str">
        <f ca="1">IF(AND($A56&lt;&gt;"",$A56&lt;&gt;"TOTAL"),IF(AND('[7]INVESTIGADOR_Descripcion tipo r'!$BR54&lt;&gt;"",'[7]INVESTIGADOR_Descripcion tipo r'!$BR54&lt;&gt;0),'[7]INVESTIGADOR_Descripcion tipo r'!$BR54,""),IF($A56="TOTAL",SUM(INDIRECT("AP4:AP"&amp;ROW()-1)),""))</f>
        <v/>
      </c>
      <c r="AQ56" s="3" t="str">
        <f t="shared" ca="1" si="13"/>
        <v/>
      </c>
      <c r="AR56" s="3" t="str">
        <f ca="1">IF(AND($A56&lt;&gt;"",$A56&lt;&gt;"TOTAL"),IF(AND('[7]INVESTIGADOR_Descripcion tipo r'!$BU54&lt;&gt;"",'[7]INVESTIGADOR_Descripcion tipo r'!$BU54&lt;&gt;0),'[7]INVESTIGADOR_Descripcion tipo r'!$BU54,""),IF($A56="TOTAL",SUM(INDIRECT("AR4:AR"&amp;ROW()-1)),""))</f>
        <v/>
      </c>
      <c r="AS56" s="3" t="str">
        <f ca="1">IF(AND($A56&lt;&gt;"",$A56&lt;&gt;"TOTAL"),IF(AND('[7]INVESTIGADOR_Descripcion tipo r'!$BW54&lt;&gt;"",'[7]INVESTIGADOR_Descripcion tipo r'!$BW54&lt;&gt;0),'[7]INVESTIGADOR_Descripcion tipo r'!$BW54,""),IF($A56="TOTAL",SUM(INDIRECT("AS4:AS"&amp;ROW()-1)),""))</f>
        <v/>
      </c>
      <c r="AT56" s="3" t="str">
        <f t="shared" ca="1" si="14"/>
        <v/>
      </c>
      <c r="AU56" s="3" t="str">
        <f ca="1">IF(AND($A56&lt;&gt;"",$A56&lt;&gt;"TOTAL"),IF(AND('[7]INVESTIGADOR_Descripcion tipo r'!$BZ54&lt;&gt;"",'[7]INVESTIGADOR_Descripcion tipo r'!$BZ54&lt;&gt;0),'[7]INVESTIGADOR_Descripcion tipo r'!$BZ54,""),IF($A56="TOTAL",SUM(INDIRECT("AU4:AU"&amp;ROW()-1)),""))</f>
        <v/>
      </c>
      <c r="AV56" s="3" t="str">
        <f ca="1">IF(AND($A56&lt;&gt;"",$A56&lt;&gt;"TOTAL"),IF(AND('[7]INVESTIGADOR_Descripcion tipo r'!$CB54&lt;&gt;"",'[7]INVESTIGADOR_Descripcion tipo r'!$CB54&lt;&gt;0),'[7]INVESTIGADOR_Descripcion tipo r'!$CB54,""),IF($A56="TOTAL",SUM(INDIRECT("AV4:AV"&amp;ROW()-1)),""))</f>
        <v/>
      </c>
      <c r="AW56" s="3" t="str">
        <f t="shared" ca="1" si="15"/>
        <v/>
      </c>
      <c r="AX56" s="3" t="str">
        <f ca="1">IF(AND($A56&lt;&gt;"",$A56&lt;&gt;"TOTAL"),IF(AND('[7]INVESTIGADOR_Descripcion tipo r'!$CE54&lt;&gt;"",'[7]INVESTIGADOR_Descripcion tipo r'!$CE54&lt;&gt;0),'[7]INVESTIGADOR_Descripcion tipo r'!$CE54,""),IF($A56="TOTAL",SUM(INDIRECT("AX4:AX"&amp;ROW()-1)),""))</f>
        <v/>
      </c>
      <c r="AY56" s="3" t="str">
        <f ca="1">IF(AND($A56&lt;&gt;"",$A56&lt;&gt;"TOTAL"),IF(AND('[7]INVESTIGADOR_Descripcion tipo r'!$CG54&lt;&gt;"",'[7]INVESTIGADOR_Descripcion tipo r'!$CG54&lt;&gt;0),'[7]INVESTIGADOR_Descripcion tipo r'!$CG54,""),IF($A56="TOTAL",SUM(INDIRECT("AY4:AY"&amp;ROW()-1)),""))</f>
        <v/>
      </c>
      <c r="AZ56" s="3" t="str">
        <f t="shared" ca="1" si="16"/>
        <v/>
      </c>
      <c r="BA56" s="3" t="str">
        <f ca="1">IF(AND($A56&lt;&gt;"",$A56&lt;&gt;"TOTAL"),IF(AND('[7]INVESTIGADOR_Descripcion tipo r'!$CJ54&lt;&gt;"",'[7]INVESTIGADOR_Descripcion tipo r'!$CJ54&lt;&gt;0),'[7]INVESTIGADOR_Descripcion tipo r'!$CJ54,""),IF($A56="TOTAL",SUM(INDIRECT("BA4:BA"&amp;ROW()-1)),""))</f>
        <v/>
      </c>
      <c r="BB56" s="3" t="str">
        <f ca="1">IF(AND($A56&lt;&gt;"",$A56&lt;&gt;"TOTAL"),IF(AND('[7]INVESTIGADOR_Descripcion tipo r'!$CL54&lt;&gt;"",'[7]INVESTIGADOR_Descripcion tipo r'!$CL54&lt;&gt;0),'[7]INVESTIGADOR_Descripcion tipo r'!$CL54,""),IF($A56="TOTAL",SUM(INDIRECT("BB4:BB"&amp;ROW()-1)),""))</f>
        <v/>
      </c>
      <c r="BC56" s="3" t="str">
        <f t="shared" ca="1" si="17"/>
        <v/>
      </c>
      <c r="BD56" s="3" t="str">
        <f ca="1">IF(AND($A56&lt;&gt;"",$A56&lt;&gt;"TOTAL"),IF(AND('[7]INVESTIGADOR_Descripcion tipo r'!$CO54&lt;&gt;"",'[7]INVESTIGADOR_Descripcion tipo r'!$CO54&lt;&gt;0),'[7]INVESTIGADOR_Descripcion tipo r'!$CO54,""),IF($A56="TOTAL",SUM(INDIRECT("BD4:BD"&amp;ROW()-1)),""))</f>
        <v/>
      </c>
      <c r="BE56" s="3" t="str">
        <f ca="1">IF(AND($A56&lt;&gt;"",$A56&lt;&gt;"TOTAL"),IF(AND('[7]INVESTIGADOR_Descripcion tipo r'!$CQ54&lt;&gt;"",'[7]INVESTIGADOR_Descripcion tipo r'!$CQ54&lt;&gt;0),'[7]INVESTIGADOR_Descripcion tipo r'!$CQ54,""),IF($A56="TOTAL",SUM(INDIRECT("BE4:BE"&amp;ROW()-1)),""))</f>
        <v/>
      </c>
      <c r="BF56" s="3" t="str">
        <f t="shared" ca="1" si="18"/>
        <v/>
      </c>
    </row>
    <row r="57" spans="1:58" x14ac:dyDescent="0.2">
      <c r="A57" s="25" t="str">
        <f>IF('[7]INVESTIGADOR_Descripcion tipo r'!$B55&lt;&gt;"",'[7]INVESTIGADOR_Descripcion tipo r'!$B55,IF(AND('[7]INVESTIGADOR_Descripcion tipo r'!$B55="",'[7]INVESTIGADOR_Descripcion tipo r'!$B56="",'[7]INVESTIGADOR_Descripcion tipo r'!$B54=""),"","TOTAL"))</f>
        <v/>
      </c>
      <c r="B57" s="3" t="str">
        <f ca="1">IF(AND($A57&lt;&gt;"",$A57&lt;&gt;"TOTAL"),IF(AND('[7]INVESTIGADOR_Descripcion tipo r'!$C55&lt;&gt;"",'[7]INVESTIGADOR_Descripcion tipo r'!$C55&lt;&gt;0),'[7]INVESTIGADOR_Descripcion tipo r'!$C55,""),IF($A57="TOTAL",SUM(INDIRECT("B4:B"&amp;ROW()-1)),""))</f>
        <v/>
      </c>
      <c r="C57" s="3" t="str">
        <f ca="1">IF(AND($A57&lt;&gt;"",$A57&lt;&gt;"TOTAL"),IF(AND('[7]INVESTIGADOR_Descripcion tipo r'!$E55&lt;&gt;"",'[7]INVESTIGADOR_Descripcion tipo r'!$E55&lt;&gt;0),'[7]INVESTIGADOR_Descripcion tipo r'!$E55,""),IF($A57="TOTAL",SUM(INDIRECT("C4:C"&amp;ROW()-1)),""))</f>
        <v/>
      </c>
      <c r="D57" s="3" t="str">
        <f t="shared" ca="1" si="0"/>
        <v/>
      </c>
      <c r="E57" s="3" t="str">
        <f ca="1">IF(AND($A57&lt;&gt;"",$A57&lt;&gt;"TOTAL"),IF(AND('[7]INVESTIGADOR_Descripcion tipo r'!$H55&lt;&gt;"",'[7]INVESTIGADOR_Descripcion tipo r'!$H55&lt;&gt;0),'[7]INVESTIGADOR_Descripcion tipo r'!$H55,""),IF($A57="TOTAL",SUM(INDIRECT("E4:E"&amp;ROW()-1)),""))</f>
        <v/>
      </c>
      <c r="F57" s="3" t="str">
        <f ca="1">IF(AND($A57&lt;&gt;"",$A57&lt;&gt;"TOTAL"),IF(AND('[7]INVESTIGADOR_Descripcion tipo r'!$J55&lt;&gt;"",'[7]INVESTIGADOR_Descripcion tipo r'!$J55&lt;&gt;0),'[7]INVESTIGADOR_Descripcion tipo r'!$J55,""),IF($A57="TOTAL",SUM(INDIRECT("F4:F"&amp;ROW()-1)),""))</f>
        <v/>
      </c>
      <c r="G57" s="3" t="str">
        <f t="shared" ca="1" si="1"/>
        <v/>
      </c>
      <c r="H57" s="3" t="str">
        <f ca="1">IF(AND($A57&lt;&gt;"",$A57&lt;&gt;"TOTAL"),IF(AND('[7]INVESTIGADOR_Descripcion tipo r'!$M55&lt;&gt;"",'[7]INVESTIGADOR_Descripcion tipo r'!$M55&lt;&gt;0),'[7]INVESTIGADOR_Descripcion tipo r'!$M55,""),IF($A57="TOTAL",SUM(INDIRECT("H4:H"&amp;ROW()-1)),""))</f>
        <v/>
      </c>
      <c r="I57" s="3" t="str">
        <f ca="1">IF(AND($A57&lt;&gt;"",$A57&lt;&gt;"TOTAL"),IF(AND('[7]INVESTIGADOR_Descripcion tipo r'!$O55&lt;&gt;"",'[7]INVESTIGADOR_Descripcion tipo r'!$O55&lt;&gt;0),'[7]INVESTIGADOR_Descripcion tipo r'!$O55,""),IF($A57="TOTAL",SUM(INDIRECT("I4:I"&amp;ROW()-1)),""))</f>
        <v/>
      </c>
      <c r="J57" s="3" t="str">
        <f t="shared" ca="1" si="2"/>
        <v/>
      </c>
      <c r="K57" s="3" t="str">
        <f ca="1">IF(AND($A57&lt;&gt;"",$A57&lt;&gt;"TOTAL"),IF(AND('[7]INVESTIGADOR_Descripcion tipo r'!$R55&lt;&gt;"",'[7]INVESTIGADOR_Descripcion tipo r'!$R55&lt;&gt;0),'[7]INVESTIGADOR_Descripcion tipo r'!$R55,""),IF($A57="TOTAL",SUM(INDIRECT("K4:K"&amp;ROW()-1)),""))</f>
        <v/>
      </c>
      <c r="L57" s="3" t="str">
        <f ca="1">IF(AND($A57&lt;&gt;"",$A57&lt;&gt;"TOTAL"),IF(AND('[7]INVESTIGADOR_Descripcion tipo r'!$T55&lt;&gt;"",'[7]INVESTIGADOR_Descripcion tipo r'!$T55&lt;&gt;0),'[7]INVESTIGADOR_Descripcion tipo r'!$T55,""),IF($A57="TOTAL",SUM(INDIRECT("L4:L"&amp;ROW()-1)),""))</f>
        <v/>
      </c>
      <c r="M57" s="3" t="str">
        <f t="shared" ca="1" si="3"/>
        <v/>
      </c>
      <c r="N57" s="3" t="str">
        <f ca="1">IF(AND($A57&lt;&gt;"",$A57&lt;&gt;"TOTAL"),IF(AND('[7]INVESTIGADOR_Descripcion tipo r'!$W55&lt;&gt;"",'[7]INVESTIGADOR_Descripcion tipo r'!$W55&lt;&gt;0),'[7]INVESTIGADOR_Descripcion tipo r'!$W55,""),IF($A57="TOTAL",SUM(INDIRECT("N4:N"&amp;ROW()-1)),""))</f>
        <v/>
      </c>
      <c r="O57" s="3" t="str">
        <f ca="1">IF(AND($A57&lt;&gt;"",$A57&lt;&gt;"TOTAL"),IF(AND('[7]INVESTIGADOR_Descripcion tipo r'!$Y55&lt;&gt;"",'[7]INVESTIGADOR_Descripcion tipo r'!$Y55&lt;&gt;0),'[7]INVESTIGADOR_Descripcion tipo r'!$Y55,""),IF($A57="TOTAL",SUM(INDIRECT("O4:O"&amp;ROW()-1)),""))</f>
        <v/>
      </c>
      <c r="P57" s="3" t="str">
        <f t="shared" ca="1" si="4"/>
        <v/>
      </c>
      <c r="Q57" s="3" t="str">
        <f ca="1">IF(AND($A57&lt;&gt;"",$A57&lt;&gt;"TOTAL"),IF(AND('[7]INVESTIGADOR_Descripcion tipo r'!$AB55&lt;&gt;"",'[7]INVESTIGADOR_Descripcion tipo r'!$AB55&lt;&gt;0),'[7]INVESTIGADOR_Descripcion tipo r'!$AB55,""),IF($A57="TOTAL",SUM(INDIRECT("Q4:Q"&amp;ROW()-1)),""))</f>
        <v/>
      </c>
      <c r="R57" s="3" t="str">
        <f ca="1">IF(AND($A57&lt;&gt;"",$A57&lt;&gt;"TOTAL"),IF(AND('[7]INVESTIGADOR_Descripcion tipo r'!$AD55&lt;&gt;"",'[7]INVESTIGADOR_Descripcion tipo r'!$AD55&lt;&gt;0),'[7]INVESTIGADOR_Descripcion tipo r'!$AD55,""),IF($A57="TOTAL",SUM(INDIRECT("R4:R"&amp;ROW()-1)),""))</f>
        <v/>
      </c>
      <c r="S57" s="3" t="str">
        <f t="shared" ca="1" si="5"/>
        <v/>
      </c>
      <c r="T57" s="3" t="str">
        <f ca="1">IF(AND($A57&lt;&gt;"",$A57&lt;&gt;"TOTAL"),IF(AND('[7]INVESTIGADOR_Descripcion tipo r'!$AG55&lt;&gt;"",'[7]INVESTIGADOR_Descripcion tipo r'!$AG55&lt;&gt;0),'[7]INVESTIGADOR_Descripcion tipo r'!$AG55,""),IF($A57="TOTAL",SUM(INDIRECT("T4:T"&amp;ROW()-1)),""))</f>
        <v/>
      </c>
      <c r="U57" s="3" t="str">
        <f ca="1">IF(AND($A57&lt;&gt;"",$A57&lt;&gt;"TOTAL"),IF(AND('[7]INVESTIGADOR_Descripcion tipo r'!$AI55&lt;&gt;"",'[7]INVESTIGADOR_Descripcion tipo r'!$AI55&lt;&gt;0),'[7]INVESTIGADOR_Descripcion tipo r'!$AI55,""),IF($A57="TOTAL",SUM(INDIRECT("U4:U"&amp;ROW()-1)),""))</f>
        <v/>
      </c>
      <c r="V57" s="3" t="str">
        <f t="shared" ca="1" si="6"/>
        <v/>
      </c>
      <c r="W57" s="3" t="str">
        <f ca="1">IF(AND($A57&lt;&gt;"",$A57&lt;&gt;"TOTAL"),IF(AND('[7]INVESTIGADOR_Descripcion tipo r'!$AL55&lt;&gt;"",'[7]INVESTIGADOR_Descripcion tipo r'!$AL55&lt;&gt;0),'[7]INVESTIGADOR_Descripcion tipo r'!$AL55,""),IF($A57="TOTAL",SUM(INDIRECT("W4:W"&amp;ROW()-1)),""))</f>
        <v/>
      </c>
      <c r="X57" s="3" t="str">
        <f ca="1">IF(AND($A57&lt;&gt;"",$A57&lt;&gt;"TOTAL"),IF(AND('[7]INVESTIGADOR_Descripcion tipo r'!$AN55&lt;&gt;"",'[7]INVESTIGADOR_Descripcion tipo r'!$AN55&lt;&gt;0),'[7]INVESTIGADOR_Descripcion tipo r'!$AN55,""),IF($A57="TOTAL",SUM(INDIRECT("X4:X"&amp;ROW()-1)),""))</f>
        <v/>
      </c>
      <c r="Y57" s="3" t="str">
        <f t="shared" ca="1" si="7"/>
        <v/>
      </c>
      <c r="Z57" s="3" t="str">
        <f ca="1">IF(AND($A57&lt;&gt;"",$A57&lt;&gt;"TOTAL"),IF(AND('[7]INVESTIGADOR_Descripcion tipo r'!$AQ55&lt;&gt;"",'[7]INVESTIGADOR_Descripcion tipo r'!$AQ55&lt;&gt;0),'[7]INVESTIGADOR_Descripcion tipo r'!$AQ55,""),IF($A57="TOTAL",SUM(INDIRECT("Z4:Z"&amp;ROW()-1)),""))</f>
        <v/>
      </c>
      <c r="AA57" s="3" t="str">
        <f ca="1">IF(AND($A57&lt;&gt;"",$A57&lt;&gt;"TOTAL"),IF(AND('[7]INVESTIGADOR_Descripcion tipo r'!$AS55&lt;&gt;"",'[7]INVESTIGADOR_Descripcion tipo r'!$AS55&lt;&gt;0),'[7]INVESTIGADOR_Descripcion tipo r'!$AS55,""),IF($A57="TOTAL",SUM(INDIRECT("AA4:AA"&amp;ROW()-1)),""))</f>
        <v/>
      </c>
      <c r="AB57" s="3" t="str">
        <f t="shared" ca="1" si="8"/>
        <v/>
      </c>
      <c r="AC57" s="3" t="str">
        <f ca="1">IF(AND($A57&lt;&gt;"",$A57&lt;&gt;"TOTAL"),IF(AND('[7]INVESTIGADOR_Descripcion tipo r'!$AV55&lt;&gt;"",'[7]INVESTIGADOR_Descripcion tipo r'!$AV55&lt;&gt;0),'[7]INVESTIGADOR_Descripcion tipo r'!$AV55,""),IF($A57="TOTAL",SUM(INDIRECT("AC4:AC"&amp;ROW()-1)),""))</f>
        <v/>
      </c>
      <c r="AD57" s="3" t="str">
        <f ca="1">IF(AND($A57&lt;&gt;"",$A57&lt;&gt;"TOTAL"),IF(AND('[7]INVESTIGADOR_Descripcion tipo r'!$AX55&lt;&gt;"",'[7]INVESTIGADOR_Descripcion tipo r'!$AX55&lt;&gt;0),'[7]INVESTIGADOR_Descripcion tipo r'!$AX55,""),IF($A57="TOTAL",SUM(INDIRECT("AD4:AD"&amp;ROW()-1)),""))</f>
        <v/>
      </c>
      <c r="AE57" s="3" t="str">
        <f t="shared" ca="1" si="9"/>
        <v/>
      </c>
      <c r="AF57" s="3" t="str">
        <f ca="1">IF(AND($A57&lt;&gt;"",$A57&lt;&gt;"TOTAL"),IF(AND('[7]INVESTIGADOR_Descripcion tipo r'!$BA55&lt;&gt;"",'[7]INVESTIGADOR_Descripcion tipo r'!$BA55&lt;&gt;0),'[7]INVESTIGADOR_Descripcion tipo r'!$BA55,""),IF($A57="TOTAL",SUM(INDIRECT("AF4:AF"&amp;ROW()-1)),""))</f>
        <v/>
      </c>
      <c r="AG57" s="3" t="str">
        <f ca="1">IF(AND($A57&lt;&gt;"",$A57&lt;&gt;"TOTAL"),IF(AND('[7]INVESTIGADOR_Descripcion tipo r'!$BC55&lt;&gt;"",'[7]INVESTIGADOR_Descripcion tipo r'!$BC55&lt;&gt;0),'[7]INVESTIGADOR_Descripcion tipo r'!$BC55,""),IF($A57="TOTAL",SUM(INDIRECT("AG4:AG"&amp;ROW()-1)),""))</f>
        <v/>
      </c>
      <c r="AH57" s="3" t="str">
        <f t="shared" ca="1" si="10"/>
        <v/>
      </c>
      <c r="AI57" s="3" t="str">
        <f ca="1">IF(AND($A57&lt;&gt;"",$A57&lt;&gt;"TOTAL"),IF(AND('[7]INVESTIGADOR_Descripcion tipo r'!$BF55&lt;&gt;"",'[7]INVESTIGADOR_Descripcion tipo r'!$BF55&lt;&gt;0),'[7]INVESTIGADOR_Descripcion tipo r'!$BF55,""),IF($A57="TOTAL",SUM(INDIRECT("AI4:AI"&amp;ROW()-1)),""))</f>
        <v/>
      </c>
      <c r="AJ57" s="3" t="str">
        <f ca="1">IF(AND($A57&lt;&gt;"",$A57&lt;&gt;"TOTAL"),IF(AND('[7]INVESTIGADOR_Descripcion tipo r'!$BH55&lt;&gt;"",'[7]INVESTIGADOR_Descripcion tipo r'!$BH55&lt;&gt;0),'[7]INVESTIGADOR_Descripcion tipo r'!$BH55,""),IF($A57="TOTAL",SUM(INDIRECT("AJ4:AJ"&amp;ROW()-1)),""))</f>
        <v/>
      </c>
      <c r="AK57" s="3" t="str">
        <f t="shared" ca="1" si="11"/>
        <v/>
      </c>
      <c r="AL57" s="3" t="str">
        <f ca="1">IF(AND($A57&lt;&gt;"",$A57&lt;&gt;"TOTAL"),IF(AND('[7]INVESTIGADOR_Descripcion tipo r'!$BK55&lt;&gt;"",'[7]INVESTIGADOR_Descripcion tipo r'!$BK55&lt;&gt;0),'[7]INVESTIGADOR_Descripcion tipo r'!$BK55,""),IF($A57="TOTAL",SUM(INDIRECT("AL4:AL"&amp;ROW()-1)),""))</f>
        <v/>
      </c>
      <c r="AM57" s="3" t="str">
        <f ca="1">IF(AND($A57&lt;&gt;"",$A57&lt;&gt;"TOTAL"),IF(AND('[7]INVESTIGADOR_Descripcion tipo r'!$BM55&lt;&gt;"",'[7]INVESTIGADOR_Descripcion tipo r'!$BM55&lt;&gt;0),'[7]INVESTIGADOR_Descripcion tipo r'!$BM55,""),IF($A57="TOTAL",SUM(INDIRECT("AM4:AM"&amp;ROW()-1)),""))</f>
        <v/>
      </c>
      <c r="AN57" s="3" t="str">
        <f t="shared" ca="1" si="12"/>
        <v/>
      </c>
      <c r="AO57" s="3" t="str">
        <f ca="1">IF(AND($A57&lt;&gt;"",$A57&lt;&gt;"TOTAL"),IF(AND('[7]INVESTIGADOR_Descripcion tipo r'!$BP55&lt;&gt;"",'[7]INVESTIGADOR_Descripcion tipo r'!$BP55&lt;&gt;0),'[7]INVESTIGADOR_Descripcion tipo r'!$BP55,""),IF($A57="TOTAL",SUM(INDIRECT("AO4:AO"&amp;ROW()-1)),""))</f>
        <v/>
      </c>
      <c r="AP57" s="3" t="str">
        <f ca="1">IF(AND($A57&lt;&gt;"",$A57&lt;&gt;"TOTAL"),IF(AND('[7]INVESTIGADOR_Descripcion tipo r'!$BR55&lt;&gt;"",'[7]INVESTIGADOR_Descripcion tipo r'!$BR55&lt;&gt;0),'[7]INVESTIGADOR_Descripcion tipo r'!$BR55,""),IF($A57="TOTAL",SUM(INDIRECT("AP4:AP"&amp;ROW()-1)),""))</f>
        <v/>
      </c>
      <c r="AQ57" s="3" t="str">
        <f t="shared" ca="1" si="13"/>
        <v/>
      </c>
      <c r="AR57" s="3" t="str">
        <f ca="1">IF(AND($A57&lt;&gt;"",$A57&lt;&gt;"TOTAL"),IF(AND('[7]INVESTIGADOR_Descripcion tipo r'!$BU55&lt;&gt;"",'[7]INVESTIGADOR_Descripcion tipo r'!$BU55&lt;&gt;0),'[7]INVESTIGADOR_Descripcion tipo r'!$BU55,""),IF($A57="TOTAL",SUM(INDIRECT("AR4:AR"&amp;ROW()-1)),""))</f>
        <v/>
      </c>
      <c r="AS57" s="3" t="str">
        <f ca="1">IF(AND($A57&lt;&gt;"",$A57&lt;&gt;"TOTAL"),IF(AND('[7]INVESTIGADOR_Descripcion tipo r'!$BW55&lt;&gt;"",'[7]INVESTIGADOR_Descripcion tipo r'!$BW55&lt;&gt;0),'[7]INVESTIGADOR_Descripcion tipo r'!$BW55,""),IF($A57="TOTAL",SUM(INDIRECT("AS4:AS"&amp;ROW()-1)),""))</f>
        <v/>
      </c>
      <c r="AT57" s="3" t="str">
        <f t="shared" ca="1" si="14"/>
        <v/>
      </c>
      <c r="AU57" s="3" t="str">
        <f ca="1">IF(AND($A57&lt;&gt;"",$A57&lt;&gt;"TOTAL"),IF(AND('[7]INVESTIGADOR_Descripcion tipo r'!$BZ55&lt;&gt;"",'[7]INVESTIGADOR_Descripcion tipo r'!$BZ55&lt;&gt;0),'[7]INVESTIGADOR_Descripcion tipo r'!$BZ55,""),IF($A57="TOTAL",SUM(INDIRECT("AU4:AU"&amp;ROW()-1)),""))</f>
        <v/>
      </c>
      <c r="AV57" s="3" t="str">
        <f ca="1">IF(AND($A57&lt;&gt;"",$A57&lt;&gt;"TOTAL"),IF(AND('[7]INVESTIGADOR_Descripcion tipo r'!$CB55&lt;&gt;"",'[7]INVESTIGADOR_Descripcion tipo r'!$CB55&lt;&gt;0),'[7]INVESTIGADOR_Descripcion tipo r'!$CB55,""),IF($A57="TOTAL",SUM(INDIRECT("AV4:AV"&amp;ROW()-1)),""))</f>
        <v/>
      </c>
      <c r="AW57" s="3" t="str">
        <f t="shared" ca="1" si="15"/>
        <v/>
      </c>
      <c r="AX57" s="3" t="str">
        <f ca="1">IF(AND($A57&lt;&gt;"",$A57&lt;&gt;"TOTAL"),IF(AND('[7]INVESTIGADOR_Descripcion tipo r'!$CE55&lt;&gt;"",'[7]INVESTIGADOR_Descripcion tipo r'!$CE55&lt;&gt;0),'[7]INVESTIGADOR_Descripcion tipo r'!$CE55,""),IF($A57="TOTAL",SUM(INDIRECT("AX4:AX"&amp;ROW()-1)),""))</f>
        <v/>
      </c>
      <c r="AY57" s="3" t="str">
        <f ca="1">IF(AND($A57&lt;&gt;"",$A57&lt;&gt;"TOTAL"),IF(AND('[7]INVESTIGADOR_Descripcion tipo r'!$CG55&lt;&gt;"",'[7]INVESTIGADOR_Descripcion tipo r'!$CG55&lt;&gt;0),'[7]INVESTIGADOR_Descripcion tipo r'!$CG55,""),IF($A57="TOTAL",SUM(INDIRECT("AY4:AY"&amp;ROW()-1)),""))</f>
        <v/>
      </c>
      <c r="AZ57" s="3" t="str">
        <f t="shared" ca="1" si="16"/>
        <v/>
      </c>
      <c r="BA57" s="3" t="str">
        <f ca="1">IF(AND($A57&lt;&gt;"",$A57&lt;&gt;"TOTAL"),IF(AND('[7]INVESTIGADOR_Descripcion tipo r'!$CJ55&lt;&gt;"",'[7]INVESTIGADOR_Descripcion tipo r'!$CJ55&lt;&gt;0),'[7]INVESTIGADOR_Descripcion tipo r'!$CJ55,""),IF($A57="TOTAL",SUM(INDIRECT("BA4:BA"&amp;ROW()-1)),""))</f>
        <v/>
      </c>
      <c r="BB57" s="3" t="str">
        <f ca="1">IF(AND($A57&lt;&gt;"",$A57&lt;&gt;"TOTAL"),IF(AND('[7]INVESTIGADOR_Descripcion tipo r'!$CL55&lt;&gt;"",'[7]INVESTIGADOR_Descripcion tipo r'!$CL55&lt;&gt;0),'[7]INVESTIGADOR_Descripcion tipo r'!$CL55,""),IF($A57="TOTAL",SUM(INDIRECT("BB4:BB"&amp;ROW()-1)),""))</f>
        <v/>
      </c>
      <c r="BC57" s="3" t="str">
        <f t="shared" ca="1" si="17"/>
        <v/>
      </c>
      <c r="BD57" s="3" t="str">
        <f ca="1">IF(AND($A57&lt;&gt;"",$A57&lt;&gt;"TOTAL"),IF(AND('[7]INVESTIGADOR_Descripcion tipo r'!$CO55&lt;&gt;"",'[7]INVESTIGADOR_Descripcion tipo r'!$CO55&lt;&gt;0),'[7]INVESTIGADOR_Descripcion tipo r'!$CO55,""),IF($A57="TOTAL",SUM(INDIRECT("BD4:BD"&amp;ROW()-1)),""))</f>
        <v/>
      </c>
      <c r="BE57" s="3" t="str">
        <f ca="1">IF(AND($A57&lt;&gt;"",$A57&lt;&gt;"TOTAL"),IF(AND('[7]INVESTIGADOR_Descripcion tipo r'!$CQ55&lt;&gt;"",'[7]INVESTIGADOR_Descripcion tipo r'!$CQ55&lt;&gt;0),'[7]INVESTIGADOR_Descripcion tipo r'!$CQ55,""),IF($A57="TOTAL",SUM(INDIRECT("BE4:BE"&amp;ROW()-1)),""))</f>
        <v/>
      </c>
      <c r="BF57" s="3" t="str">
        <f t="shared" ca="1" si="18"/>
        <v/>
      </c>
    </row>
    <row r="58" spans="1:58" x14ac:dyDescent="0.2">
      <c r="A58" s="25" t="str">
        <f>IF('[7]INVESTIGADOR_Descripcion tipo r'!$B56&lt;&gt;"",'[7]INVESTIGADOR_Descripcion tipo r'!$B56,IF(AND('[7]INVESTIGADOR_Descripcion tipo r'!$B56="",'[7]INVESTIGADOR_Descripcion tipo r'!$B57="",'[7]INVESTIGADOR_Descripcion tipo r'!$B55=""),"","TOTAL"))</f>
        <v/>
      </c>
      <c r="B58" s="3" t="str">
        <f ca="1">IF(AND($A58&lt;&gt;"",$A58&lt;&gt;"TOTAL"),IF(AND('[7]INVESTIGADOR_Descripcion tipo r'!$C56&lt;&gt;"",'[7]INVESTIGADOR_Descripcion tipo r'!$C56&lt;&gt;0),'[7]INVESTIGADOR_Descripcion tipo r'!$C56,""),IF($A58="TOTAL",SUM(INDIRECT("B4:B"&amp;ROW()-1)),""))</f>
        <v/>
      </c>
      <c r="C58" s="3" t="str">
        <f ca="1">IF(AND($A58&lt;&gt;"",$A58&lt;&gt;"TOTAL"),IF(AND('[7]INVESTIGADOR_Descripcion tipo r'!$E56&lt;&gt;"",'[7]INVESTIGADOR_Descripcion tipo r'!$E56&lt;&gt;0),'[7]INVESTIGADOR_Descripcion tipo r'!$E56,""),IF($A58="TOTAL",SUM(INDIRECT("C4:C"&amp;ROW()-1)),""))</f>
        <v/>
      </c>
      <c r="D58" s="3" t="str">
        <f t="shared" ca="1" si="0"/>
        <v/>
      </c>
      <c r="E58" s="3" t="str">
        <f ca="1">IF(AND($A58&lt;&gt;"",$A58&lt;&gt;"TOTAL"),IF(AND('[7]INVESTIGADOR_Descripcion tipo r'!$H56&lt;&gt;"",'[7]INVESTIGADOR_Descripcion tipo r'!$H56&lt;&gt;0),'[7]INVESTIGADOR_Descripcion tipo r'!$H56,""),IF($A58="TOTAL",SUM(INDIRECT("E4:E"&amp;ROW()-1)),""))</f>
        <v/>
      </c>
      <c r="F58" s="3" t="str">
        <f ca="1">IF(AND($A58&lt;&gt;"",$A58&lt;&gt;"TOTAL"),IF(AND('[7]INVESTIGADOR_Descripcion tipo r'!$J56&lt;&gt;"",'[7]INVESTIGADOR_Descripcion tipo r'!$J56&lt;&gt;0),'[7]INVESTIGADOR_Descripcion tipo r'!$J56,""),IF($A58="TOTAL",SUM(INDIRECT("F4:F"&amp;ROW()-1)),""))</f>
        <v/>
      </c>
      <c r="G58" s="3" t="str">
        <f t="shared" ca="1" si="1"/>
        <v/>
      </c>
      <c r="H58" s="3" t="str">
        <f ca="1">IF(AND($A58&lt;&gt;"",$A58&lt;&gt;"TOTAL"),IF(AND('[7]INVESTIGADOR_Descripcion tipo r'!$M56&lt;&gt;"",'[7]INVESTIGADOR_Descripcion tipo r'!$M56&lt;&gt;0),'[7]INVESTIGADOR_Descripcion tipo r'!$M56,""),IF($A58="TOTAL",SUM(INDIRECT("H4:H"&amp;ROW()-1)),""))</f>
        <v/>
      </c>
      <c r="I58" s="3" t="str">
        <f ca="1">IF(AND($A58&lt;&gt;"",$A58&lt;&gt;"TOTAL"),IF(AND('[7]INVESTIGADOR_Descripcion tipo r'!$O56&lt;&gt;"",'[7]INVESTIGADOR_Descripcion tipo r'!$O56&lt;&gt;0),'[7]INVESTIGADOR_Descripcion tipo r'!$O56,""),IF($A58="TOTAL",SUM(INDIRECT("I4:I"&amp;ROW()-1)),""))</f>
        <v/>
      </c>
      <c r="J58" s="3" t="str">
        <f t="shared" ca="1" si="2"/>
        <v/>
      </c>
      <c r="K58" s="3" t="str">
        <f ca="1">IF(AND($A58&lt;&gt;"",$A58&lt;&gt;"TOTAL"),IF(AND('[7]INVESTIGADOR_Descripcion tipo r'!$R56&lt;&gt;"",'[7]INVESTIGADOR_Descripcion tipo r'!$R56&lt;&gt;0),'[7]INVESTIGADOR_Descripcion tipo r'!$R56,""),IF($A58="TOTAL",SUM(INDIRECT("K4:K"&amp;ROW()-1)),""))</f>
        <v/>
      </c>
      <c r="L58" s="3" t="str">
        <f ca="1">IF(AND($A58&lt;&gt;"",$A58&lt;&gt;"TOTAL"),IF(AND('[7]INVESTIGADOR_Descripcion tipo r'!$T56&lt;&gt;"",'[7]INVESTIGADOR_Descripcion tipo r'!$T56&lt;&gt;0),'[7]INVESTIGADOR_Descripcion tipo r'!$T56,""),IF($A58="TOTAL",SUM(INDIRECT("L4:L"&amp;ROW()-1)),""))</f>
        <v/>
      </c>
      <c r="M58" s="3" t="str">
        <f t="shared" ca="1" si="3"/>
        <v/>
      </c>
      <c r="N58" s="3" t="str">
        <f ca="1">IF(AND($A58&lt;&gt;"",$A58&lt;&gt;"TOTAL"),IF(AND('[7]INVESTIGADOR_Descripcion tipo r'!$W56&lt;&gt;"",'[7]INVESTIGADOR_Descripcion tipo r'!$W56&lt;&gt;0),'[7]INVESTIGADOR_Descripcion tipo r'!$W56,""),IF($A58="TOTAL",SUM(INDIRECT("N4:N"&amp;ROW()-1)),""))</f>
        <v/>
      </c>
      <c r="O58" s="3" t="str">
        <f ca="1">IF(AND($A58&lt;&gt;"",$A58&lt;&gt;"TOTAL"),IF(AND('[7]INVESTIGADOR_Descripcion tipo r'!$Y56&lt;&gt;"",'[7]INVESTIGADOR_Descripcion tipo r'!$Y56&lt;&gt;0),'[7]INVESTIGADOR_Descripcion tipo r'!$Y56,""),IF($A58="TOTAL",SUM(INDIRECT("O4:O"&amp;ROW()-1)),""))</f>
        <v/>
      </c>
      <c r="P58" s="3" t="str">
        <f t="shared" ca="1" si="4"/>
        <v/>
      </c>
      <c r="Q58" s="3" t="str">
        <f ca="1">IF(AND($A58&lt;&gt;"",$A58&lt;&gt;"TOTAL"),IF(AND('[7]INVESTIGADOR_Descripcion tipo r'!$AB56&lt;&gt;"",'[7]INVESTIGADOR_Descripcion tipo r'!$AB56&lt;&gt;0),'[7]INVESTIGADOR_Descripcion tipo r'!$AB56,""),IF($A58="TOTAL",SUM(INDIRECT("Q4:Q"&amp;ROW()-1)),""))</f>
        <v/>
      </c>
      <c r="R58" s="3" t="str">
        <f ca="1">IF(AND($A58&lt;&gt;"",$A58&lt;&gt;"TOTAL"),IF(AND('[7]INVESTIGADOR_Descripcion tipo r'!$AD56&lt;&gt;"",'[7]INVESTIGADOR_Descripcion tipo r'!$AD56&lt;&gt;0),'[7]INVESTIGADOR_Descripcion tipo r'!$AD56,""),IF($A58="TOTAL",SUM(INDIRECT("R4:R"&amp;ROW()-1)),""))</f>
        <v/>
      </c>
      <c r="S58" s="3" t="str">
        <f t="shared" ca="1" si="5"/>
        <v/>
      </c>
      <c r="T58" s="3" t="str">
        <f ca="1">IF(AND($A58&lt;&gt;"",$A58&lt;&gt;"TOTAL"),IF(AND('[7]INVESTIGADOR_Descripcion tipo r'!$AG56&lt;&gt;"",'[7]INVESTIGADOR_Descripcion tipo r'!$AG56&lt;&gt;0),'[7]INVESTIGADOR_Descripcion tipo r'!$AG56,""),IF($A58="TOTAL",SUM(INDIRECT("T4:T"&amp;ROW()-1)),""))</f>
        <v/>
      </c>
      <c r="U58" s="3" t="str">
        <f ca="1">IF(AND($A58&lt;&gt;"",$A58&lt;&gt;"TOTAL"),IF(AND('[7]INVESTIGADOR_Descripcion tipo r'!$AI56&lt;&gt;"",'[7]INVESTIGADOR_Descripcion tipo r'!$AI56&lt;&gt;0),'[7]INVESTIGADOR_Descripcion tipo r'!$AI56,""),IF($A58="TOTAL",SUM(INDIRECT("U4:U"&amp;ROW()-1)),""))</f>
        <v/>
      </c>
      <c r="V58" s="3" t="str">
        <f t="shared" ca="1" si="6"/>
        <v/>
      </c>
      <c r="W58" s="3" t="str">
        <f ca="1">IF(AND($A58&lt;&gt;"",$A58&lt;&gt;"TOTAL"),IF(AND('[7]INVESTIGADOR_Descripcion tipo r'!$AL56&lt;&gt;"",'[7]INVESTIGADOR_Descripcion tipo r'!$AL56&lt;&gt;0),'[7]INVESTIGADOR_Descripcion tipo r'!$AL56,""),IF($A58="TOTAL",SUM(INDIRECT("W4:W"&amp;ROW()-1)),""))</f>
        <v/>
      </c>
      <c r="X58" s="3" t="str">
        <f ca="1">IF(AND($A58&lt;&gt;"",$A58&lt;&gt;"TOTAL"),IF(AND('[7]INVESTIGADOR_Descripcion tipo r'!$AN56&lt;&gt;"",'[7]INVESTIGADOR_Descripcion tipo r'!$AN56&lt;&gt;0),'[7]INVESTIGADOR_Descripcion tipo r'!$AN56,""),IF($A58="TOTAL",SUM(INDIRECT("X4:X"&amp;ROW()-1)),""))</f>
        <v/>
      </c>
      <c r="Y58" s="3" t="str">
        <f t="shared" ca="1" si="7"/>
        <v/>
      </c>
      <c r="Z58" s="3" t="str">
        <f ca="1">IF(AND($A58&lt;&gt;"",$A58&lt;&gt;"TOTAL"),IF(AND('[7]INVESTIGADOR_Descripcion tipo r'!$AQ56&lt;&gt;"",'[7]INVESTIGADOR_Descripcion tipo r'!$AQ56&lt;&gt;0),'[7]INVESTIGADOR_Descripcion tipo r'!$AQ56,""),IF($A58="TOTAL",SUM(INDIRECT("Z4:Z"&amp;ROW()-1)),""))</f>
        <v/>
      </c>
      <c r="AA58" s="3" t="str">
        <f ca="1">IF(AND($A58&lt;&gt;"",$A58&lt;&gt;"TOTAL"),IF(AND('[7]INVESTIGADOR_Descripcion tipo r'!$AS56&lt;&gt;"",'[7]INVESTIGADOR_Descripcion tipo r'!$AS56&lt;&gt;0),'[7]INVESTIGADOR_Descripcion tipo r'!$AS56,""),IF($A58="TOTAL",SUM(INDIRECT("AA4:AA"&amp;ROW()-1)),""))</f>
        <v/>
      </c>
      <c r="AB58" s="3" t="str">
        <f t="shared" ca="1" si="8"/>
        <v/>
      </c>
      <c r="AC58" s="3" t="str">
        <f ca="1">IF(AND($A58&lt;&gt;"",$A58&lt;&gt;"TOTAL"),IF(AND('[7]INVESTIGADOR_Descripcion tipo r'!$AV56&lt;&gt;"",'[7]INVESTIGADOR_Descripcion tipo r'!$AV56&lt;&gt;0),'[7]INVESTIGADOR_Descripcion tipo r'!$AV56,""),IF($A58="TOTAL",SUM(INDIRECT("AC4:AC"&amp;ROW()-1)),""))</f>
        <v/>
      </c>
      <c r="AD58" s="3" t="str">
        <f ca="1">IF(AND($A58&lt;&gt;"",$A58&lt;&gt;"TOTAL"),IF(AND('[7]INVESTIGADOR_Descripcion tipo r'!$AX56&lt;&gt;"",'[7]INVESTIGADOR_Descripcion tipo r'!$AX56&lt;&gt;0),'[7]INVESTIGADOR_Descripcion tipo r'!$AX56,""),IF($A58="TOTAL",SUM(INDIRECT("AD4:AD"&amp;ROW()-1)),""))</f>
        <v/>
      </c>
      <c r="AE58" s="3" t="str">
        <f t="shared" ca="1" si="9"/>
        <v/>
      </c>
      <c r="AF58" s="3" t="str">
        <f ca="1">IF(AND($A58&lt;&gt;"",$A58&lt;&gt;"TOTAL"),IF(AND('[7]INVESTIGADOR_Descripcion tipo r'!$BA56&lt;&gt;"",'[7]INVESTIGADOR_Descripcion tipo r'!$BA56&lt;&gt;0),'[7]INVESTIGADOR_Descripcion tipo r'!$BA56,""),IF($A58="TOTAL",SUM(INDIRECT("AF4:AF"&amp;ROW()-1)),""))</f>
        <v/>
      </c>
      <c r="AG58" s="3" t="str">
        <f ca="1">IF(AND($A58&lt;&gt;"",$A58&lt;&gt;"TOTAL"),IF(AND('[7]INVESTIGADOR_Descripcion tipo r'!$BC56&lt;&gt;"",'[7]INVESTIGADOR_Descripcion tipo r'!$BC56&lt;&gt;0),'[7]INVESTIGADOR_Descripcion tipo r'!$BC56,""),IF($A58="TOTAL",SUM(INDIRECT("AG4:AG"&amp;ROW()-1)),""))</f>
        <v/>
      </c>
      <c r="AH58" s="3" t="str">
        <f t="shared" ca="1" si="10"/>
        <v/>
      </c>
      <c r="AI58" s="3" t="str">
        <f ca="1">IF(AND($A58&lt;&gt;"",$A58&lt;&gt;"TOTAL"),IF(AND('[7]INVESTIGADOR_Descripcion tipo r'!$BF56&lt;&gt;"",'[7]INVESTIGADOR_Descripcion tipo r'!$BF56&lt;&gt;0),'[7]INVESTIGADOR_Descripcion tipo r'!$BF56,""),IF($A58="TOTAL",SUM(INDIRECT("AI4:AI"&amp;ROW()-1)),""))</f>
        <v/>
      </c>
      <c r="AJ58" s="3" t="str">
        <f ca="1">IF(AND($A58&lt;&gt;"",$A58&lt;&gt;"TOTAL"),IF(AND('[7]INVESTIGADOR_Descripcion tipo r'!$BH56&lt;&gt;"",'[7]INVESTIGADOR_Descripcion tipo r'!$BH56&lt;&gt;0),'[7]INVESTIGADOR_Descripcion tipo r'!$BH56,""),IF($A58="TOTAL",SUM(INDIRECT("AJ4:AJ"&amp;ROW()-1)),""))</f>
        <v/>
      </c>
      <c r="AK58" s="3" t="str">
        <f t="shared" ca="1" si="11"/>
        <v/>
      </c>
      <c r="AL58" s="3" t="str">
        <f ca="1">IF(AND($A58&lt;&gt;"",$A58&lt;&gt;"TOTAL"),IF(AND('[7]INVESTIGADOR_Descripcion tipo r'!$BK56&lt;&gt;"",'[7]INVESTIGADOR_Descripcion tipo r'!$BK56&lt;&gt;0),'[7]INVESTIGADOR_Descripcion tipo r'!$BK56,""),IF($A58="TOTAL",SUM(INDIRECT("AL4:AL"&amp;ROW()-1)),""))</f>
        <v/>
      </c>
      <c r="AM58" s="3" t="str">
        <f ca="1">IF(AND($A58&lt;&gt;"",$A58&lt;&gt;"TOTAL"),IF(AND('[7]INVESTIGADOR_Descripcion tipo r'!$BM56&lt;&gt;"",'[7]INVESTIGADOR_Descripcion tipo r'!$BM56&lt;&gt;0),'[7]INVESTIGADOR_Descripcion tipo r'!$BM56,""),IF($A58="TOTAL",SUM(INDIRECT("AM4:AM"&amp;ROW()-1)),""))</f>
        <v/>
      </c>
      <c r="AN58" s="3" t="str">
        <f t="shared" ca="1" si="12"/>
        <v/>
      </c>
      <c r="AO58" s="3" t="str">
        <f ca="1">IF(AND($A58&lt;&gt;"",$A58&lt;&gt;"TOTAL"),IF(AND('[7]INVESTIGADOR_Descripcion tipo r'!$BP56&lt;&gt;"",'[7]INVESTIGADOR_Descripcion tipo r'!$BP56&lt;&gt;0),'[7]INVESTIGADOR_Descripcion tipo r'!$BP56,""),IF($A58="TOTAL",SUM(INDIRECT("AO4:AO"&amp;ROW()-1)),""))</f>
        <v/>
      </c>
      <c r="AP58" s="3" t="str">
        <f ca="1">IF(AND($A58&lt;&gt;"",$A58&lt;&gt;"TOTAL"),IF(AND('[7]INVESTIGADOR_Descripcion tipo r'!$BR56&lt;&gt;"",'[7]INVESTIGADOR_Descripcion tipo r'!$BR56&lt;&gt;0),'[7]INVESTIGADOR_Descripcion tipo r'!$BR56,""),IF($A58="TOTAL",SUM(INDIRECT("AP4:AP"&amp;ROW()-1)),""))</f>
        <v/>
      </c>
      <c r="AQ58" s="3" t="str">
        <f t="shared" ca="1" si="13"/>
        <v/>
      </c>
      <c r="AR58" s="3" t="str">
        <f ca="1">IF(AND($A58&lt;&gt;"",$A58&lt;&gt;"TOTAL"),IF(AND('[7]INVESTIGADOR_Descripcion tipo r'!$BU56&lt;&gt;"",'[7]INVESTIGADOR_Descripcion tipo r'!$BU56&lt;&gt;0),'[7]INVESTIGADOR_Descripcion tipo r'!$BU56,""),IF($A58="TOTAL",SUM(INDIRECT("AR4:AR"&amp;ROW()-1)),""))</f>
        <v/>
      </c>
      <c r="AS58" s="3" t="str">
        <f ca="1">IF(AND($A58&lt;&gt;"",$A58&lt;&gt;"TOTAL"),IF(AND('[7]INVESTIGADOR_Descripcion tipo r'!$BW56&lt;&gt;"",'[7]INVESTIGADOR_Descripcion tipo r'!$BW56&lt;&gt;0),'[7]INVESTIGADOR_Descripcion tipo r'!$BW56,""),IF($A58="TOTAL",SUM(INDIRECT("AS4:AS"&amp;ROW()-1)),""))</f>
        <v/>
      </c>
      <c r="AT58" s="3" t="str">
        <f t="shared" ca="1" si="14"/>
        <v/>
      </c>
      <c r="AU58" s="3" t="str">
        <f ca="1">IF(AND($A58&lt;&gt;"",$A58&lt;&gt;"TOTAL"),IF(AND('[7]INVESTIGADOR_Descripcion tipo r'!$BZ56&lt;&gt;"",'[7]INVESTIGADOR_Descripcion tipo r'!$BZ56&lt;&gt;0),'[7]INVESTIGADOR_Descripcion tipo r'!$BZ56,""),IF($A58="TOTAL",SUM(INDIRECT("AU4:AU"&amp;ROW()-1)),""))</f>
        <v/>
      </c>
      <c r="AV58" s="3" t="str">
        <f ca="1">IF(AND($A58&lt;&gt;"",$A58&lt;&gt;"TOTAL"),IF(AND('[7]INVESTIGADOR_Descripcion tipo r'!$CB56&lt;&gt;"",'[7]INVESTIGADOR_Descripcion tipo r'!$CB56&lt;&gt;0),'[7]INVESTIGADOR_Descripcion tipo r'!$CB56,""),IF($A58="TOTAL",SUM(INDIRECT("AV4:AV"&amp;ROW()-1)),""))</f>
        <v/>
      </c>
      <c r="AW58" s="3" t="str">
        <f t="shared" ca="1" si="15"/>
        <v/>
      </c>
      <c r="AX58" s="3" t="str">
        <f ca="1">IF(AND($A58&lt;&gt;"",$A58&lt;&gt;"TOTAL"),IF(AND('[7]INVESTIGADOR_Descripcion tipo r'!$CE56&lt;&gt;"",'[7]INVESTIGADOR_Descripcion tipo r'!$CE56&lt;&gt;0),'[7]INVESTIGADOR_Descripcion tipo r'!$CE56,""),IF($A58="TOTAL",SUM(INDIRECT("AX4:AX"&amp;ROW()-1)),""))</f>
        <v/>
      </c>
      <c r="AY58" s="3" t="str">
        <f ca="1">IF(AND($A58&lt;&gt;"",$A58&lt;&gt;"TOTAL"),IF(AND('[7]INVESTIGADOR_Descripcion tipo r'!$CG56&lt;&gt;"",'[7]INVESTIGADOR_Descripcion tipo r'!$CG56&lt;&gt;0),'[7]INVESTIGADOR_Descripcion tipo r'!$CG56,""),IF($A58="TOTAL",SUM(INDIRECT("AY4:AY"&amp;ROW()-1)),""))</f>
        <v/>
      </c>
      <c r="AZ58" s="3" t="str">
        <f t="shared" ca="1" si="16"/>
        <v/>
      </c>
      <c r="BA58" s="3" t="str">
        <f ca="1">IF(AND($A58&lt;&gt;"",$A58&lt;&gt;"TOTAL"),IF(AND('[7]INVESTIGADOR_Descripcion tipo r'!$CJ56&lt;&gt;"",'[7]INVESTIGADOR_Descripcion tipo r'!$CJ56&lt;&gt;0),'[7]INVESTIGADOR_Descripcion tipo r'!$CJ56,""),IF($A58="TOTAL",SUM(INDIRECT("BA4:BA"&amp;ROW()-1)),""))</f>
        <v/>
      </c>
      <c r="BB58" s="3" t="str">
        <f ca="1">IF(AND($A58&lt;&gt;"",$A58&lt;&gt;"TOTAL"),IF(AND('[7]INVESTIGADOR_Descripcion tipo r'!$CL56&lt;&gt;"",'[7]INVESTIGADOR_Descripcion tipo r'!$CL56&lt;&gt;0),'[7]INVESTIGADOR_Descripcion tipo r'!$CL56,""),IF($A58="TOTAL",SUM(INDIRECT("BB4:BB"&amp;ROW()-1)),""))</f>
        <v/>
      </c>
      <c r="BC58" s="3" t="str">
        <f t="shared" ca="1" si="17"/>
        <v/>
      </c>
      <c r="BD58" s="3" t="str">
        <f ca="1">IF(AND($A58&lt;&gt;"",$A58&lt;&gt;"TOTAL"),IF(AND('[7]INVESTIGADOR_Descripcion tipo r'!$CO56&lt;&gt;"",'[7]INVESTIGADOR_Descripcion tipo r'!$CO56&lt;&gt;0),'[7]INVESTIGADOR_Descripcion tipo r'!$CO56,""),IF($A58="TOTAL",SUM(INDIRECT("BD4:BD"&amp;ROW()-1)),""))</f>
        <v/>
      </c>
      <c r="BE58" s="3" t="str">
        <f ca="1">IF(AND($A58&lt;&gt;"",$A58&lt;&gt;"TOTAL"),IF(AND('[7]INVESTIGADOR_Descripcion tipo r'!$CQ56&lt;&gt;"",'[7]INVESTIGADOR_Descripcion tipo r'!$CQ56&lt;&gt;0),'[7]INVESTIGADOR_Descripcion tipo r'!$CQ56,""),IF($A58="TOTAL",SUM(INDIRECT("BE4:BE"&amp;ROW()-1)),""))</f>
        <v/>
      </c>
      <c r="BF58" s="3" t="str">
        <f t="shared" ca="1" si="18"/>
        <v/>
      </c>
    </row>
    <row r="59" spans="1:58" x14ac:dyDescent="0.2">
      <c r="A59" s="25" t="str">
        <f>IF('[7]INVESTIGADOR_Descripcion tipo r'!$B57&lt;&gt;"",'[7]INVESTIGADOR_Descripcion tipo r'!$B57,IF(AND('[7]INVESTIGADOR_Descripcion tipo r'!$B57="",'[7]INVESTIGADOR_Descripcion tipo r'!$B58="",'[7]INVESTIGADOR_Descripcion tipo r'!$B56=""),"","TOTAL"))</f>
        <v/>
      </c>
      <c r="B59" s="3" t="str">
        <f ca="1">IF(AND($A59&lt;&gt;"",$A59&lt;&gt;"TOTAL"),IF(AND('[7]INVESTIGADOR_Descripcion tipo r'!$C57&lt;&gt;"",'[7]INVESTIGADOR_Descripcion tipo r'!$C57&lt;&gt;0),'[7]INVESTIGADOR_Descripcion tipo r'!$C57,""),IF($A59="TOTAL",SUM(INDIRECT("B4:B"&amp;ROW()-1)),""))</f>
        <v/>
      </c>
      <c r="C59" s="3" t="str">
        <f ca="1">IF(AND($A59&lt;&gt;"",$A59&lt;&gt;"TOTAL"),IF(AND('[7]INVESTIGADOR_Descripcion tipo r'!$E57&lt;&gt;"",'[7]INVESTIGADOR_Descripcion tipo r'!$E57&lt;&gt;0),'[7]INVESTIGADOR_Descripcion tipo r'!$E57,""),IF($A59="TOTAL",SUM(INDIRECT("C4:C"&amp;ROW()-1)),""))</f>
        <v/>
      </c>
      <c r="D59" s="3" t="str">
        <f t="shared" ca="1" si="0"/>
        <v/>
      </c>
      <c r="E59" s="3" t="str">
        <f ca="1">IF(AND($A59&lt;&gt;"",$A59&lt;&gt;"TOTAL"),IF(AND('[7]INVESTIGADOR_Descripcion tipo r'!$H57&lt;&gt;"",'[7]INVESTIGADOR_Descripcion tipo r'!$H57&lt;&gt;0),'[7]INVESTIGADOR_Descripcion tipo r'!$H57,""),IF($A59="TOTAL",SUM(INDIRECT("E4:E"&amp;ROW()-1)),""))</f>
        <v/>
      </c>
      <c r="F59" s="3" t="str">
        <f ca="1">IF(AND($A59&lt;&gt;"",$A59&lt;&gt;"TOTAL"),IF(AND('[7]INVESTIGADOR_Descripcion tipo r'!$J57&lt;&gt;"",'[7]INVESTIGADOR_Descripcion tipo r'!$J57&lt;&gt;0),'[7]INVESTIGADOR_Descripcion tipo r'!$J57,""),IF($A59="TOTAL",SUM(INDIRECT("F4:F"&amp;ROW()-1)),""))</f>
        <v/>
      </c>
      <c r="G59" s="3" t="str">
        <f t="shared" ca="1" si="1"/>
        <v/>
      </c>
      <c r="H59" s="3" t="str">
        <f ca="1">IF(AND($A59&lt;&gt;"",$A59&lt;&gt;"TOTAL"),IF(AND('[7]INVESTIGADOR_Descripcion tipo r'!$M57&lt;&gt;"",'[7]INVESTIGADOR_Descripcion tipo r'!$M57&lt;&gt;0),'[7]INVESTIGADOR_Descripcion tipo r'!$M57,""),IF($A59="TOTAL",SUM(INDIRECT("H4:H"&amp;ROW()-1)),""))</f>
        <v/>
      </c>
      <c r="I59" s="3" t="str">
        <f ca="1">IF(AND($A59&lt;&gt;"",$A59&lt;&gt;"TOTAL"),IF(AND('[7]INVESTIGADOR_Descripcion tipo r'!$O57&lt;&gt;"",'[7]INVESTIGADOR_Descripcion tipo r'!$O57&lt;&gt;0),'[7]INVESTIGADOR_Descripcion tipo r'!$O57,""),IF($A59="TOTAL",SUM(INDIRECT("I4:I"&amp;ROW()-1)),""))</f>
        <v/>
      </c>
      <c r="J59" s="3" t="str">
        <f t="shared" ca="1" si="2"/>
        <v/>
      </c>
      <c r="K59" s="3" t="str">
        <f ca="1">IF(AND($A59&lt;&gt;"",$A59&lt;&gt;"TOTAL"),IF(AND('[7]INVESTIGADOR_Descripcion tipo r'!$R57&lt;&gt;"",'[7]INVESTIGADOR_Descripcion tipo r'!$R57&lt;&gt;0),'[7]INVESTIGADOR_Descripcion tipo r'!$R57,""),IF($A59="TOTAL",SUM(INDIRECT("K4:K"&amp;ROW()-1)),""))</f>
        <v/>
      </c>
      <c r="L59" s="3" t="str">
        <f ca="1">IF(AND($A59&lt;&gt;"",$A59&lt;&gt;"TOTAL"),IF(AND('[7]INVESTIGADOR_Descripcion tipo r'!$T57&lt;&gt;"",'[7]INVESTIGADOR_Descripcion tipo r'!$T57&lt;&gt;0),'[7]INVESTIGADOR_Descripcion tipo r'!$T57,""),IF($A59="TOTAL",SUM(INDIRECT("L4:L"&amp;ROW()-1)),""))</f>
        <v/>
      </c>
      <c r="M59" s="3" t="str">
        <f t="shared" ca="1" si="3"/>
        <v/>
      </c>
      <c r="N59" s="3" t="str">
        <f ca="1">IF(AND($A59&lt;&gt;"",$A59&lt;&gt;"TOTAL"),IF(AND('[7]INVESTIGADOR_Descripcion tipo r'!$W57&lt;&gt;"",'[7]INVESTIGADOR_Descripcion tipo r'!$W57&lt;&gt;0),'[7]INVESTIGADOR_Descripcion tipo r'!$W57,""),IF($A59="TOTAL",SUM(INDIRECT("N4:N"&amp;ROW()-1)),""))</f>
        <v/>
      </c>
      <c r="O59" s="3" t="str">
        <f ca="1">IF(AND($A59&lt;&gt;"",$A59&lt;&gt;"TOTAL"),IF(AND('[7]INVESTIGADOR_Descripcion tipo r'!$Y57&lt;&gt;"",'[7]INVESTIGADOR_Descripcion tipo r'!$Y57&lt;&gt;0),'[7]INVESTIGADOR_Descripcion tipo r'!$Y57,""),IF($A59="TOTAL",SUM(INDIRECT("O4:O"&amp;ROW()-1)),""))</f>
        <v/>
      </c>
      <c r="P59" s="3" t="str">
        <f t="shared" ca="1" si="4"/>
        <v/>
      </c>
      <c r="Q59" s="3" t="str">
        <f ca="1">IF(AND($A59&lt;&gt;"",$A59&lt;&gt;"TOTAL"),IF(AND('[7]INVESTIGADOR_Descripcion tipo r'!$AB57&lt;&gt;"",'[7]INVESTIGADOR_Descripcion tipo r'!$AB57&lt;&gt;0),'[7]INVESTIGADOR_Descripcion tipo r'!$AB57,""),IF($A59="TOTAL",SUM(INDIRECT("Q4:Q"&amp;ROW()-1)),""))</f>
        <v/>
      </c>
      <c r="R59" s="3" t="str">
        <f ca="1">IF(AND($A59&lt;&gt;"",$A59&lt;&gt;"TOTAL"),IF(AND('[7]INVESTIGADOR_Descripcion tipo r'!$AD57&lt;&gt;"",'[7]INVESTIGADOR_Descripcion tipo r'!$AD57&lt;&gt;0),'[7]INVESTIGADOR_Descripcion tipo r'!$AD57,""),IF($A59="TOTAL",SUM(INDIRECT("R4:R"&amp;ROW()-1)),""))</f>
        <v/>
      </c>
      <c r="S59" s="3" t="str">
        <f t="shared" ca="1" si="5"/>
        <v/>
      </c>
      <c r="T59" s="3" t="str">
        <f ca="1">IF(AND($A59&lt;&gt;"",$A59&lt;&gt;"TOTAL"),IF(AND('[7]INVESTIGADOR_Descripcion tipo r'!$AG57&lt;&gt;"",'[7]INVESTIGADOR_Descripcion tipo r'!$AG57&lt;&gt;0),'[7]INVESTIGADOR_Descripcion tipo r'!$AG57,""),IF($A59="TOTAL",SUM(INDIRECT("T4:T"&amp;ROW()-1)),""))</f>
        <v/>
      </c>
      <c r="U59" s="3" t="str">
        <f ca="1">IF(AND($A59&lt;&gt;"",$A59&lt;&gt;"TOTAL"),IF(AND('[7]INVESTIGADOR_Descripcion tipo r'!$AI57&lt;&gt;"",'[7]INVESTIGADOR_Descripcion tipo r'!$AI57&lt;&gt;0),'[7]INVESTIGADOR_Descripcion tipo r'!$AI57,""),IF($A59="TOTAL",SUM(INDIRECT("U4:U"&amp;ROW()-1)),""))</f>
        <v/>
      </c>
      <c r="V59" s="3" t="str">
        <f t="shared" ca="1" si="6"/>
        <v/>
      </c>
      <c r="W59" s="3" t="str">
        <f ca="1">IF(AND($A59&lt;&gt;"",$A59&lt;&gt;"TOTAL"),IF(AND('[7]INVESTIGADOR_Descripcion tipo r'!$AL57&lt;&gt;"",'[7]INVESTIGADOR_Descripcion tipo r'!$AL57&lt;&gt;0),'[7]INVESTIGADOR_Descripcion tipo r'!$AL57,""),IF($A59="TOTAL",SUM(INDIRECT("W4:W"&amp;ROW()-1)),""))</f>
        <v/>
      </c>
      <c r="X59" s="3" t="str">
        <f ca="1">IF(AND($A59&lt;&gt;"",$A59&lt;&gt;"TOTAL"),IF(AND('[7]INVESTIGADOR_Descripcion tipo r'!$AN57&lt;&gt;"",'[7]INVESTIGADOR_Descripcion tipo r'!$AN57&lt;&gt;0),'[7]INVESTIGADOR_Descripcion tipo r'!$AN57,""),IF($A59="TOTAL",SUM(INDIRECT("X4:X"&amp;ROW()-1)),""))</f>
        <v/>
      </c>
      <c r="Y59" s="3" t="str">
        <f t="shared" ca="1" si="7"/>
        <v/>
      </c>
      <c r="Z59" s="3" t="str">
        <f ca="1">IF(AND($A59&lt;&gt;"",$A59&lt;&gt;"TOTAL"),IF(AND('[7]INVESTIGADOR_Descripcion tipo r'!$AQ57&lt;&gt;"",'[7]INVESTIGADOR_Descripcion tipo r'!$AQ57&lt;&gt;0),'[7]INVESTIGADOR_Descripcion tipo r'!$AQ57,""),IF($A59="TOTAL",SUM(INDIRECT("Z4:Z"&amp;ROW()-1)),""))</f>
        <v/>
      </c>
      <c r="AA59" s="3" t="str">
        <f ca="1">IF(AND($A59&lt;&gt;"",$A59&lt;&gt;"TOTAL"),IF(AND('[7]INVESTIGADOR_Descripcion tipo r'!$AS57&lt;&gt;"",'[7]INVESTIGADOR_Descripcion tipo r'!$AS57&lt;&gt;0),'[7]INVESTIGADOR_Descripcion tipo r'!$AS57,""),IF($A59="TOTAL",SUM(INDIRECT("AA4:AA"&amp;ROW()-1)),""))</f>
        <v/>
      </c>
      <c r="AB59" s="3" t="str">
        <f t="shared" ca="1" si="8"/>
        <v/>
      </c>
      <c r="AC59" s="3" t="str">
        <f ca="1">IF(AND($A59&lt;&gt;"",$A59&lt;&gt;"TOTAL"),IF(AND('[7]INVESTIGADOR_Descripcion tipo r'!$AV57&lt;&gt;"",'[7]INVESTIGADOR_Descripcion tipo r'!$AV57&lt;&gt;0),'[7]INVESTIGADOR_Descripcion tipo r'!$AV57,""),IF($A59="TOTAL",SUM(INDIRECT("AC4:AC"&amp;ROW()-1)),""))</f>
        <v/>
      </c>
      <c r="AD59" s="3" t="str">
        <f ca="1">IF(AND($A59&lt;&gt;"",$A59&lt;&gt;"TOTAL"),IF(AND('[7]INVESTIGADOR_Descripcion tipo r'!$AX57&lt;&gt;"",'[7]INVESTIGADOR_Descripcion tipo r'!$AX57&lt;&gt;0),'[7]INVESTIGADOR_Descripcion tipo r'!$AX57,""),IF($A59="TOTAL",SUM(INDIRECT("AD4:AD"&amp;ROW()-1)),""))</f>
        <v/>
      </c>
      <c r="AE59" s="3" t="str">
        <f t="shared" ca="1" si="9"/>
        <v/>
      </c>
      <c r="AF59" s="3" t="str">
        <f ca="1">IF(AND($A59&lt;&gt;"",$A59&lt;&gt;"TOTAL"),IF(AND('[7]INVESTIGADOR_Descripcion tipo r'!$BA57&lt;&gt;"",'[7]INVESTIGADOR_Descripcion tipo r'!$BA57&lt;&gt;0),'[7]INVESTIGADOR_Descripcion tipo r'!$BA57,""),IF($A59="TOTAL",SUM(INDIRECT("AF4:AF"&amp;ROW()-1)),""))</f>
        <v/>
      </c>
      <c r="AG59" s="3" t="str">
        <f ca="1">IF(AND($A59&lt;&gt;"",$A59&lt;&gt;"TOTAL"),IF(AND('[7]INVESTIGADOR_Descripcion tipo r'!$BC57&lt;&gt;"",'[7]INVESTIGADOR_Descripcion tipo r'!$BC57&lt;&gt;0),'[7]INVESTIGADOR_Descripcion tipo r'!$BC57,""),IF($A59="TOTAL",SUM(INDIRECT("AG4:AG"&amp;ROW()-1)),""))</f>
        <v/>
      </c>
      <c r="AH59" s="3" t="str">
        <f t="shared" ca="1" si="10"/>
        <v/>
      </c>
      <c r="AI59" s="3" t="str">
        <f ca="1">IF(AND($A59&lt;&gt;"",$A59&lt;&gt;"TOTAL"),IF(AND('[7]INVESTIGADOR_Descripcion tipo r'!$BF57&lt;&gt;"",'[7]INVESTIGADOR_Descripcion tipo r'!$BF57&lt;&gt;0),'[7]INVESTIGADOR_Descripcion tipo r'!$BF57,""),IF($A59="TOTAL",SUM(INDIRECT("AI4:AI"&amp;ROW()-1)),""))</f>
        <v/>
      </c>
      <c r="AJ59" s="3" t="str">
        <f ca="1">IF(AND($A59&lt;&gt;"",$A59&lt;&gt;"TOTAL"),IF(AND('[7]INVESTIGADOR_Descripcion tipo r'!$BH57&lt;&gt;"",'[7]INVESTIGADOR_Descripcion tipo r'!$BH57&lt;&gt;0),'[7]INVESTIGADOR_Descripcion tipo r'!$BH57,""),IF($A59="TOTAL",SUM(INDIRECT("AJ4:AJ"&amp;ROW()-1)),""))</f>
        <v/>
      </c>
      <c r="AK59" s="3" t="str">
        <f t="shared" ca="1" si="11"/>
        <v/>
      </c>
      <c r="AL59" s="3" t="str">
        <f ca="1">IF(AND($A59&lt;&gt;"",$A59&lt;&gt;"TOTAL"),IF(AND('[7]INVESTIGADOR_Descripcion tipo r'!$BK57&lt;&gt;"",'[7]INVESTIGADOR_Descripcion tipo r'!$BK57&lt;&gt;0),'[7]INVESTIGADOR_Descripcion tipo r'!$BK57,""),IF($A59="TOTAL",SUM(INDIRECT("AL4:AL"&amp;ROW()-1)),""))</f>
        <v/>
      </c>
      <c r="AM59" s="3" t="str">
        <f ca="1">IF(AND($A59&lt;&gt;"",$A59&lt;&gt;"TOTAL"),IF(AND('[7]INVESTIGADOR_Descripcion tipo r'!$BM57&lt;&gt;"",'[7]INVESTIGADOR_Descripcion tipo r'!$BM57&lt;&gt;0),'[7]INVESTIGADOR_Descripcion tipo r'!$BM57,""),IF($A59="TOTAL",SUM(INDIRECT("AM4:AM"&amp;ROW()-1)),""))</f>
        <v/>
      </c>
      <c r="AN59" s="3" t="str">
        <f t="shared" ca="1" si="12"/>
        <v/>
      </c>
      <c r="AO59" s="3" t="str">
        <f ca="1">IF(AND($A59&lt;&gt;"",$A59&lt;&gt;"TOTAL"),IF(AND('[7]INVESTIGADOR_Descripcion tipo r'!$BP57&lt;&gt;"",'[7]INVESTIGADOR_Descripcion tipo r'!$BP57&lt;&gt;0),'[7]INVESTIGADOR_Descripcion tipo r'!$BP57,""),IF($A59="TOTAL",SUM(INDIRECT("AO4:AO"&amp;ROW()-1)),""))</f>
        <v/>
      </c>
      <c r="AP59" s="3" t="str">
        <f ca="1">IF(AND($A59&lt;&gt;"",$A59&lt;&gt;"TOTAL"),IF(AND('[7]INVESTIGADOR_Descripcion tipo r'!$BR57&lt;&gt;"",'[7]INVESTIGADOR_Descripcion tipo r'!$BR57&lt;&gt;0),'[7]INVESTIGADOR_Descripcion tipo r'!$BR57,""),IF($A59="TOTAL",SUM(INDIRECT("AP4:AP"&amp;ROW()-1)),""))</f>
        <v/>
      </c>
      <c r="AQ59" s="3" t="str">
        <f t="shared" ca="1" si="13"/>
        <v/>
      </c>
      <c r="AR59" s="3" t="str">
        <f ca="1">IF(AND($A59&lt;&gt;"",$A59&lt;&gt;"TOTAL"),IF(AND('[7]INVESTIGADOR_Descripcion tipo r'!$BU57&lt;&gt;"",'[7]INVESTIGADOR_Descripcion tipo r'!$BU57&lt;&gt;0),'[7]INVESTIGADOR_Descripcion tipo r'!$BU57,""),IF($A59="TOTAL",SUM(INDIRECT("AR4:AR"&amp;ROW()-1)),""))</f>
        <v/>
      </c>
      <c r="AS59" s="3" t="str">
        <f ca="1">IF(AND($A59&lt;&gt;"",$A59&lt;&gt;"TOTAL"),IF(AND('[7]INVESTIGADOR_Descripcion tipo r'!$BW57&lt;&gt;"",'[7]INVESTIGADOR_Descripcion tipo r'!$BW57&lt;&gt;0),'[7]INVESTIGADOR_Descripcion tipo r'!$BW57,""),IF($A59="TOTAL",SUM(INDIRECT("AS4:AS"&amp;ROW()-1)),""))</f>
        <v/>
      </c>
      <c r="AT59" s="3" t="str">
        <f t="shared" ca="1" si="14"/>
        <v/>
      </c>
      <c r="AU59" s="3" t="str">
        <f ca="1">IF(AND($A59&lt;&gt;"",$A59&lt;&gt;"TOTAL"),IF(AND('[7]INVESTIGADOR_Descripcion tipo r'!$BZ57&lt;&gt;"",'[7]INVESTIGADOR_Descripcion tipo r'!$BZ57&lt;&gt;0),'[7]INVESTIGADOR_Descripcion tipo r'!$BZ57,""),IF($A59="TOTAL",SUM(INDIRECT("AU4:AU"&amp;ROW()-1)),""))</f>
        <v/>
      </c>
      <c r="AV59" s="3" t="str">
        <f ca="1">IF(AND($A59&lt;&gt;"",$A59&lt;&gt;"TOTAL"),IF(AND('[7]INVESTIGADOR_Descripcion tipo r'!$CB57&lt;&gt;"",'[7]INVESTIGADOR_Descripcion tipo r'!$CB57&lt;&gt;0),'[7]INVESTIGADOR_Descripcion tipo r'!$CB57,""),IF($A59="TOTAL",SUM(INDIRECT("AV4:AV"&amp;ROW()-1)),""))</f>
        <v/>
      </c>
      <c r="AW59" s="3" t="str">
        <f t="shared" ca="1" si="15"/>
        <v/>
      </c>
      <c r="AX59" s="3" t="str">
        <f ca="1">IF(AND($A59&lt;&gt;"",$A59&lt;&gt;"TOTAL"),IF(AND('[7]INVESTIGADOR_Descripcion tipo r'!$CE57&lt;&gt;"",'[7]INVESTIGADOR_Descripcion tipo r'!$CE57&lt;&gt;0),'[7]INVESTIGADOR_Descripcion tipo r'!$CE57,""),IF($A59="TOTAL",SUM(INDIRECT("AX4:AX"&amp;ROW()-1)),""))</f>
        <v/>
      </c>
      <c r="AY59" s="3" t="str">
        <f ca="1">IF(AND($A59&lt;&gt;"",$A59&lt;&gt;"TOTAL"),IF(AND('[7]INVESTIGADOR_Descripcion tipo r'!$CG57&lt;&gt;"",'[7]INVESTIGADOR_Descripcion tipo r'!$CG57&lt;&gt;0),'[7]INVESTIGADOR_Descripcion tipo r'!$CG57,""),IF($A59="TOTAL",SUM(INDIRECT("AY4:AY"&amp;ROW()-1)),""))</f>
        <v/>
      </c>
      <c r="AZ59" s="3" t="str">
        <f t="shared" ca="1" si="16"/>
        <v/>
      </c>
      <c r="BA59" s="3" t="str">
        <f ca="1">IF(AND($A59&lt;&gt;"",$A59&lt;&gt;"TOTAL"),IF(AND('[7]INVESTIGADOR_Descripcion tipo r'!$CJ57&lt;&gt;"",'[7]INVESTIGADOR_Descripcion tipo r'!$CJ57&lt;&gt;0),'[7]INVESTIGADOR_Descripcion tipo r'!$CJ57,""),IF($A59="TOTAL",SUM(INDIRECT("BA4:BA"&amp;ROW()-1)),""))</f>
        <v/>
      </c>
      <c r="BB59" s="3" t="str">
        <f ca="1">IF(AND($A59&lt;&gt;"",$A59&lt;&gt;"TOTAL"),IF(AND('[7]INVESTIGADOR_Descripcion tipo r'!$CL57&lt;&gt;"",'[7]INVESTIGADOR_Descripcion tipo r'!$CL57&lt;&gt;0),'[7]INVESTIGADOR_Descripcion tipo r'!$CL57,""),IF($A59="TOTAL",SUM(INDIRECT("BB4:BB"&amp;ROW()-1)),""))</f>
        <v/>
      </c>
      <c r="BC59" s="3" t="str">
        <f t="shared" ca="1" si="17"/>
        <v/>
      </c>
      <c r="BD59" s="3" t="str">
        <f ca="1">IF(AND($A59&lt;&gt;"",$A59&lt;&gt;"TOTAL"),IF(AND('[7]INVESTIGADOR_Descripcion tipo r'!$CO57&lt;&gt;"",'[7]INVESTIGADOR_Descripcion tipo r'!$CO57&lt;&gt;0),'[7]INVESTIGADOR_Descripcion tipo r'!$CO57,""),IF($A59="TOTAL",SUM(INDIRECT("BD4:BD"&amp;ROW()-1)),""))</f>
        <v/>
      </c>
      <c r="BE59" s="3" t="str">
        <f ca="1">IF(AND($A59&lt;&gt;"",$A59&lt;&gt;"TOTAL"),IF(AND('[7]INVESTIGADOR_Descripcion tipo r'!$CQ57&lt;&gt;"",'[7]INVESTIGADOR_Descripcion tipo r'!$CQ57&lt;&gt;0),'[7]INVESTIGADOR_Descripcion tipo r'!$CQ57,""),IF($A59="TOTAL",SUM(INDIRECT("BE4:BE"&amp;ROW()-1)),""))</f>
        <v/>
      </c>
      <c r="BF59" s="3" t="str">
        <f t="shared" ca="1" si="18"/>
        <v/>
      </c>
    </row>
    <row r="60" spans="1:58" x14ac:dyDescent="0.2">
      <c r="A60" s="25" t="str">
        <f>IF('[7]INVESTIGADOR_Descripcion tipo r'!$B58&lt;&gt;"",'[7]INVESTIGADOR_Descripcion tipo r'!$B58,IF(AND('[7]INVESTIGADOR_Descripcion tipo r'!$B58="",'[7]INVESTIGADOR_Descripcion tipo r'!$B59="",'[7]INVESTIGADOR_Descripcion tipo r'!$B57=""),"","TOTAL"))</f>
        <v/>
      </c>
      <c r="B60" s="3" t="str">
        <f ca="1">IF(AND($A60&lt;&gt;"",$A60&lt;&gt;"TOTAL"),IF(AND('[7]INVESTIGADOR_Descripcion tipo r'!$C58&lt;&gt;"",'[7]INVESTIGADOR_Descripcion tipo r'!$C58&lt;&gt;0),'[7]INVESTIGADOR_Descripcion tipo r'!$C58,""),IF($A60="TOTAL",SUM(INDIRECT("B4:B"&amp;ROW()-1)),""))</f>
        <v/>
      </c>
      <c r="C60" s="3" t="str">
        <f ca="1">IF(AND($A60&lt;&gt;"",$A60&lt;&gt;"TOTAL"),IF(AND('[7]INVESTIGADOR_Descripcion tipo r'!$E58&lt;&gt;"",'[7]INVESTIGADOR_Descripcion tipo r'!$E58&lt;&gt;0),'[7]INVESTIGADOR_Descripcion tipo r'!$E58,""),IF($A60="TOTAL",SUM(INDIRECT("C4:C"&amp;ROW()-1)),""))</f>
        <v/>
      </c>
      <c r="D60" s="3" t="str">
        <f t="shared" ca="1" si="0"/>
        <v/>
      </c>
      <c r="E60" s="3" t="str">
        <f ca="1">IF(AND($A60&lt;&gt;"",$A60&lt;&gt;"TOTAL"),IF(AND('[7]INVESTIGADOR_Descripcion tipo r'!$H58&lt;&gt;"",'[7]INVESTIGADOR_Descripcion tipo r'!$H58&lt;&gt;0),'[7]INVESTIGADOR_Descripcion tipo r'!$H58,""),IF($A60="TOTAL",SUM(INDIRECT("E4:E"&amp;ROW()-1)),""))</f>
        <v/>
      </c>
      <c r="F60" s="3" t="str">
        <f ca="1">IF(AND($A60&lt;&gt;"",$A60&lt;&gt;"TOTAL"),IF(AND('[7]INVESTIGADOR_Descripcion tipo r'!$J58&lt;&gt;"",'[7]INVESTIGADOR_Descripcion tipo r'!$J58&lt;&gt;0),'[7]INVESTIGADOR_Descripcion tipo r'!$J58,""),IF($A60="TOTAL",SUM(INDIRECT("F4:F"&amp;ROW()-1)),""))</f>
        <v/>
      </c>
      <c r="G60" s="3" t="str">
        <f t="shared" ca="1" si="1"/>
        <v/>
      </c>
      <c r="H60" s="3" t="str">
        <f ca="1">IF(AND($A60&lt;&gt;"",$A60&lt;&gt;"TOTAL"),IF(AND('[7]INVESTIGADOR_Descripcion tipo r'!$M58&lt;&gt;"",'[7]INVESTIGADOR_Descripcion tipo r'!$M58&lt;&gt;0),'[7]INVESTIGADOR_Descripcion tipo r'!$M58,""),IF($A60="TOTAL",SUM(INDIRECT("H4:H"&amp;ROW()-1)),""))</f>
        <v/>
      </c>
      <c r="I60" s="3" t="str">
        <f ca="1">IF(AND($A60&lt;&gt;"",$A60&lt;&gt;"TOTAL"),IF(AND('[7]INVESTIGADOR_Descripcion tipo r'!$O58&lt;&gt;"",'[7]INVESTIGADOR_Descripcion tipo r'!$O58&lt;&gt;0),'[7]INVESTIGADOR_Descripcion tipo r'!$O58,""),IF($A60="TOTAL",SUM(INDIRECT("I4:I"&amp;ROW()-1)),""))</f>
        <v/>
      </c>
      <c r="J60" s="3" t="str">
        <f t="shared" ca="1" si="2"/>
        <v/>
      </c>
      <c r="K60" s="3" t="str">
        <f ca="1">IF(AND($A60&lt;&gt;"",$A60&lt;&gt;"TOTAL"),IF(AND('[7]INVESTIGADOR_Descripcion tipo r'!$R58&lt;&gt;"",'[7]INVESTIGADOR_Descripcion tipo r'!$R58&lt;&gt;0),'[7]INVESTIGADOR_Descripcion tipo r'!$R58,""),IF($A60="TOTAL",SUM(INDIRECT("K4:K"&amp;ROW()-1)),""))</f>
        <v/>
      </c>
      <c r="L60" s="3" t="str">
        <f ca="1">IF(AND($A60&lt;&gt;"",$A60&lt;&gt;"TOTAL"),IF(AND('[7]INVESTIGADOR_Descripcion tipo r'!$T58&lt;&gt;"",'[7]INVESTIGADOR_Descripcion tipo r'!$T58&lt;&gt;0),'[7]INVESTIGADOR_Descripcion tipo r'!$T58,""),IF($A60="TOTAL",SUM(INDIRECT("L4:L"&amp;ROW()-1)),""))</f>
        <v/>
      </c>
      <c r="M60" s="3" t="str">
        <f t="shared" ca="1" si="3"/>
        <v/>
      </c>
      <c r="N60" s="3" t="str">
        <f ca="1">IF(AND($A60&lt;&gt;"",$A60&lt;&gt;"TOTAL"),IF(AND('[7]INVESTIGADOR_Descripcion tipo r'!$W58&lt;&gt;"",'[7]INVESTIGADOR_Descripcion tipo r'!$W58&lt;&gt;0),'[7]INVESTIGADOR_Descripcion tipo r'!$W58,""),IF($A60="TOTAL",SUM(INDIRECT("N4:N"&amp;ROW()-1)),""))</f>
        <v/>
      </c>
      <c r="O60" s="3" t="str">
        <f ca="1">IF(AND($A60&lt;&gt;"",$A60&lt;&gt;"TOTAL"),IF(AND('[7]INVESTIGADOR_Descripcion tipo r'!$Y58&lt;&gt;"",'[7]INVESTIGADOR_Descripcion tipo r'!$Y58&lt;&gt;0),'[7]INVESTIGADOR_Descripcion tipo r'!$Y58,""),IF($A60="TOTAL",SUM(INDIRECT("O4:O"&amp;ROW()-1)),""))</f>
        <v/>
      </c>
      <c r="P60" s="3" t="str">
        <f t="shared" ca="1" si="4"/>
        <v/>
      </c>
      <c r="Q60" s="3" t="str">
        <f ca="1">IF(AND($A60&lt;&gt;"",$A60&lt;&gt;"TOTAL"),IF(AND('[7]INVESTIGADOR_Descripcion tipo r'!$AB58&lt;&gt;"",'[7]INVESTIGADOR_Descripcion tipo r'!$AB58&lt;&gt;0),'[7]INVESTIGADOR_Descripcion tipo r'!$AB58,""),IF($A60="TOTAL",SUM(INDIRECT("Q4:Q"&amp;ROW()-1)),""))</f>
        <v/>
      </c>
      <c r="R60" s="3" t="str">
        <f ca="1">IF(AND($A60&lt;&gt;"",$A60&lt;&gt;"TOTAL"),IF(AND('[7]INVESTIGADOR_Descripcion tipo r'!$AD58&lt;&gt;"",'[7]INVESTIGADOR_Descripcion tipo r'!$AD58&lt;&gt;0),'[7]INVESTIGADOR_Descripcion tipo r'!$AD58,""),IF($A60="TOTAL",SUM(INDIRECT("R4:R"&amp;ROW()-1)),""))</f>
        <v/>
      </c>
      <c r="S60" s="3" t="str">
        <f t="shared" ca="1" si="5"/>
        <v/>
      </c>
      <c r="T60" s="3" t="str">
        <f ca="1">IF(AND($A60&lt;&gt;"",$A60&lt;&gt;"TOTAL"),IF(AND('[7]INVESTIGADOR_Descripcion tipo r'!$AG58&lt;&gt;"",'[7]INVESTIGADOR_Descripcion tipo r'!$AG58&lt;&gt;0),'[7]INVESTIGADOR_Descripcion tipo r'!$AG58,""),IF($A60="TOTAL",SUM(INDIRECT("T4:T"&amp;ROW()-1)),""))</f>
        <v/>
      </c>
      <c r="U60" s="3" t="str">
        <f ca="1">IF(AND($A60&lt;&gt;"",$A60&lt;&gt;"TOTAL"),IF(AND('[7]INVESTIGADOR_Descripcion tipo r'!$AI58&lt;&gt;"",'[7]INVESTIGADOR_Descripcion tipo r'!$AI58&lt;&gt;0),'[7]INVESTIGADOR_Descripcion tipo r'!$AI58,""),IF($A60="TOTAL",SUM(INDIRECT("U4:U"&amp;ROW()-1)),""))</f>
        <v/>
      </c>
      <c r="V60" s="3" t="str">
        <f t="shared" ca="1" si="6"/>
        <v/>
      </c>
      <c r="W60" s="3" t="str">
        <f ca="1">IF(AND($A60&lt;&gt;"",$A60&lt;&gt;"TOTAL"),IF(AND('[7]INVESTIGADOR_Descripcion tipo r'!$AL58&lt;&gt;"",'[7]INVESTIGADOR_Descripcion tipo r'!$AL58&lt;&gt;0),'[7]INVESTIGADOR_Descripcion tipo r'!$AL58,""),IF($A60="TOTAL",SUM(INDIRECT("W4:W"&amp;ROW()-1)),""))</f>
        <v/>
      </c>
      <c r="X60" s="3" t="str">
        <f ca="1">IF(AND($A60&lt;&gt;"",$A60&lt;&gt;"TOTAL"),IF(AND('[7]INVESTIGADOR_Descripcion tipo r'!$AN58&lt;&gt;"",'[7]INVESTIGADOR_Descripcion tipo r'!$AN58&lt;&gt;0),'[7]INVESTIGADOR_Descripcion tipo r'!$AN58,""),IF($A60="TOTAL",SUM(INDIRECT("X4:X"&amp;ROW()-1)),""))</f>
        <v/>
      </c>
      <c r="Y60" s="3" t="str">
        <f t="shared" ca="1" si="7"/>
        <v/>
      </c>
      <c r="Z60" s="3" t="str">
        <f ca="1">IF(AND($A60&lt;&gt;"",$A60&lt;&gt;"TOTAL"),IF(AND('[7]INVESTIGADOR_Descripcion tipo r'!$AQ58&lt;&gt;"",'[7]INVESTIGADOR_Descripcion tipo r'!$AQ58&lt;&gt;0),'[7]INVESTIGADOR_Descripcion tipo r'!$AQ58,""),IF($A60="TOTAL",SUM(INDIRECT("Z4:Z"&amp;ROW()-1)),""))</f>
        <v/>
      </c>
      <c r="AA60" s="3" t="str">
        <f ca="1">IF(AND($A60&lt;&gt;"",$A60&lt;&gt;"TOTAL"),IF(AND('[7]INVESTIGADOR_Descripcion tipo r'!$AS58&lt;&gt;"",'[7]INVESTIGADOR_Descripcion tipo r'!$AS58&lt;&gt;0),'[7]INVESTIGADOR_Descripcion tipo r'!$AS58,""),IF($A60="TOTAL",SUM(INDIRECT("AA4:AA"&amp;ROW()-1)),""))</f>
        <v/>
      </c>
      <c r="AB60" s="3" t="str">
        <f t="shared" ca="1" si="8"/>
        <v/>
      </c>
      <c r="AC60" s="3" t="str">
        <f ca="1">IF(AND($A60&lt;&gt;"",$A60&lt;&gt;"TOTAL"),IF(AND('[7]INVESTIGADOR_Descripcion tipo r'!$AV58&lt;&gt;"",'[7]INVESTIGADOR_Descripcion tipo r'!$AV58&lt;&gt;0),'[7]INVESTIGADOR_Descripcion tipo r'!$AV58,""),IF($A60="TOTAL",SUM(INDIRECT("AC4:AC"&amp;ROW()-1)),""))</f>
        <v/>
      </c>
      <c r="AD60" s="3" t="str">
        <f ca="1">IF(AND($A60&lt;&gt;"",$A60&lt;&gt;"TOTAL"),IF(AND('[7]INVESTIGADOR_Descripcion tipo r'!$AX58&lt;&gt;"",'[7]INVESTIGADOR_Descripcion tipo r'!$AX58&lt;&gt;0),'[7]INVESTIGADOR_Descripcion tipo r'!$AX58,""),IF($A60="TOTAL",SUM(INDIRECT("AD4:AD"&amp;ROW()-1)),""))</f>
        <v/>
      </c>
      <c r="AE60" s="3" t="str">
        <f t="shared" ca="1" si="9"/>
        <v/>
      </c>
      <c r="AF60" s="3" t="str">
        <f ca="1">IF(AND($A60&lt;&gt;"",$A60&lt;&gt;"TOTAL"),IF(AND('[7]INVESTIGADOR_Descripcion tipo r'!$BA58&lt;&gt;"",'[7]INVESTIGADOR_Descripcion tipo r'!$BA58&lt;&gt;0),'[7]INVESTIGADOR_Descripcion tipo r'!$BA58,""),IF($A60="TOTAL",SUM(INDIRECT("AF4:AF"&amp;ROW()-1)),""))</f>
        <v/>
      </c>
      <c r="AG60" s="3" t="str">
        <f ca="1">IF(AND($A60&lt;&gt;"",$A60&lt;&gt;"TOTAL"),IF(AND('[7]INVESTIGADOR_Descripcion tipo r'!$BC58&lt;&gt;"",'[7]INVESTIGADOR_Descripcion tipo r'!$BC58&lt;&gt;0),'[7]INVESTIGADOR_Descripcion tipo r'!$BC58,""),IF($A60="TOTAL",SUM(INDIRECT("AG4:AG"&amp;ROW()-1)),""))</f>
        <v/>
      </c>
      <c r="AH60" s="3" t="str">
        <f t="shared" ca="1" si="10"/>
        <v/>
      </c>
      <c r="AI60" s="3" t="str">
        <f ca="1">IF(AND($A60&lt;&gt;"",$A60&lt;&gt;"TOTAL"),IF(AND('[7]INVESTIGADOR_Descripcion tipo r'!$BF58&lt;&gt;"",'[7]INVESTIGADOR_Descripcion tipo r'!$BF58&lt;&gt;0),'[7]INVESTIGADOR_Descripcion tipo r'!$BF58,""),IF($A60="TOTAL",SUM(INDIRECT("AI4:AI"&amp;ROW()-1)),""))</f>
        <v/>
      </c>
      <c r="AJ60" s="3" t="str">
        <f ca="1">IF(AND($A60&lt;&gt;"",$A60&lt;&gt;"TOTAL"),IF(AND('[7]INVESTIGADOR_Descripcion tipo r'!$BH58&lt;&gt;"",'[7]INVESTIGADOR_Descripcion tipo r'!$BH58&lt;&gt;0),'[7]INVESTIGADOR_Descripcion tipo r'!$BH58,""),IF($A60="TOTAL",SUM(INDIRECT("AJ4:AJ"&amp;ROW()-1)),""))</f>
        <v/>
      </c>
      <c r="AK60" s="3" t="str">
        <f t="shared" ca="1" si="11"/>
        <v/>
      </c>
      <c r="AL60" s="3" t="str">
        <f ca="1">IF(AND($A60&lt;&gt;"",$A60&lt;&gt;"TOTAL"),IF(AND('[7]INVESTIGADOR_Descripcion tipo r'!$BK58&lt;&gt;"",'[7]INVESTIGADOR_Descripcion tipo r'!$BK58&lt;&gt;0),'[7]INVESTIGADOR_Descripcion tipo r'!$BK58,""),IF($A60="TOTAL",SUM(INDIRECT("AL4:AL"&amp;ROW()-1)),""))</f>
        <v/>
      </c>
      <c r="AM60" s="3" t="str">
        <f ca="1">IF(AND($A60&lt;&gt;"",$A60&lt;&gt;"TOTAL"),IF(AND('[7]INVESTIGADOR_Descripcion tipo r'!$BM58&lt;&gt;"",'[7]INVESTIGADOR_Descripcion tipo r'!$BM58&lt;&gt;0),'[7]INVESTIGADOR_Descripcion tipo r'!$BM58,""),IF($A60="TOTAL",SUM(INDIRECT("AM4:AM"&amp;ROW()-1)),""))</f>
        <v/>
      </c>
      <c r="AN60" s="3" t="str">
        <f t="shared" ca="1" si="12"/>
        <v/>
      </c>
      <c r="AO60" s="3" t="str">
        <f ca="1">IF(AND($A60&lt;&gt;"",$A60&lt;&gt;"TOTAL"),IF(AND('[7]INVESTIGADOR_Descripcion tipo r'!$BP58&lt;&gt;"",'[7]INVESTIGADOR_Descripcion tipo r'!$BP58&lt;&gt;0),'[7]INVESTIGADOR_Descripcion tipo r'!$BP58,""),IF($A60="TOTAL",SUM(INDIRECT("AO4:AO"&amp;ROW()-1)),""))</f>
        <v/>
      </c>
      <c r="AP60" s="3" t="str">
        <f ca="1">IF(AND($A60&lt;&gt;"",$A60&lt;&gt;"TOTAL"),IF(AND('[7]INVESTIGADOR_Descripcion tipo r'!$BR58&lt;&gt;"",'[7]INVESTIGADOR_Descripcion tipo r'!$BR58&lt;&gt;0),'[7]INVESTIGADOR_Descripcion tipo r'!$BR58,""),IF($A60="TOTAL",SUM(INDIRECT("AP4:AP"&amp;ROW()-1)),""))</f>
        <v/>
      </c>
      <c r="AQ60" s="3" t="str">
        <f t="shared" ca="1" si="13"/>
        <v/>
      </c>
      <c r="AR60" s="3" t="str">
        <f ca="1">IF(AND($A60&lt;&gt;"",$A60&lt;&gt;"TOTAL"),IF(AND('[7]INVESTIGADOR_Descripcion tipo r'!$BU58&lt;&gt;"",'[7]INVESTIGADOR_Descripcion tipo r'!$BU58&lt;&gt;0),'[7]INVESTIGADOR_Descripcion tipo r'!$BU58,""),IF($A60="TOTAL",SUM(INDIRECT("AR4:AR"&amp;ROW()-1)),""))</f>
        <v/>
      </c>
      <c r="AS60" s="3" t="str">
        <f ca="1">IF(AND($A60&lt;&gt;"",$A60&lt;&gt;"TOTAL"),IF(AND('[7]INVESTIGADOR_Descripcion tipo r'!$BW58&lt;&gt;"",'[7]INVESTIGADOR_Descripcion tipo r'!$BW58&lt;&gt;0),'[7]INVESTIGADOR_Descripcion tipo r'!$BW58,""),IF($A60="TOTAL",SUM(INDIRECT("AS4:AS"&amp;ROW()-1)),""))</f>
        <v/>
      </c>
      <c r="AT60" s="3" t="str">
        <f t="shared" ca="1" si="14"/>
        <v/>
      </c>
      <c r="AU60" s="3" t="str">
        <f ca="1">IF(AND($A60&lt;&gt;"",$A60&lt;&gt;"TOTAL"),IF(AND('[7]INVESTIGADOR_Descripcion tipo r'!$BZ58&lt;&gt;"",'[7]INVESTIGADOR_Descripcion tipo r'!$BZ58&lt;&gt;0),'[7]INVESTIGADOR_Descripcion tipo r'!$BZ58,""),IF($A60="TOTAL",SUM(INDIRECT("AU4:AU"&amp;ROW()-1)),""))</f>
        <v/>
      </c>
      <c r="AV60" s="3" t="str">
        <f ca="1">IF(AND($A60&lt;&gt;"",$A60&lt;&gt;"TOTAL"),IF(AND('[7]INVESTIGADOR_Descripcion tipo r'!$CB58&lt;&gt;"",'[7]INVESTIGADOR_Descripcion tipo r'!$CB58&lt;&gt;0),'[7]INVESTIGADOR_Descripcion tipo r'!$CB58,""),IF($A60="TOTAL",SUM(INDIRECT("AV4:AV"&amp;ROW()-1)),""))</f>
        <v/>
      </c>
      <c r="AW60" s="3" t="str">
        <f t="shared" ca="1" si="15"/>
        <v/>
      </c>
      <c r="AX60" s="3" t="str">
        <f ca="1">IF(AND($A60&lt;&gt;"",$A60&lt;&gt;"TOTAL"),IF(AND('[7]INVESTIGADOR_Descripcion tipo r'!$CE58&lt;&gt;"",'[7]INVESTIGADOR_Descripcion tipo r'!$CE58&lt;&gt;0),'[7]INVESTIGADOR_Descripcion tipo r'!$CE58,""),IF($A60="TOTAL",SUM(INDIRECT("AX4:AX"&amp;ROW()-1)),""))</f>
        <v/>
      </c>
      <c r="AY60" s="3" t="str">
        <f ca="1">IF(AND($A60&lt;&gt;"",$A60&lt;&gt;"TOTAL"),IF(AND('[7]INVESTIGADOR_Descripcion tipo r'!$CG58&lt;&gt;"",'[7]INVESTIGADOR_Descripcion tipo r'!$CG58&lt;&gt;0),'[7]INVESTIGADOR_Descripcion tipo r'!$CG58,""),IF($A60="TOTAL",SUM(INDIRECT("AY4:AY"&amp;ROW()-1)),""))</f>
        <v/>
      </c>
      <c r="AZ60" s="3" t="str">
        <f t="shared" ca="1" si="16"/>
        <v/>
      </c>
      <c r="BA60" s="3" t="str">
        <f ca="1">IF(AND($A60&lt;&gt;"",$A60&lt;&gt;"TOTAL"),IF(AND('[7]INVESTIGADOR_Descripcion tipo r'!$CJ58&lt;&gt;"",'[7]INVESTIGADOR_Descripcion tipo r'!$CJ58&lt;&gt;0),'[7]INVESTIGADOR_Descripcion tipo r'!$CJ58,""),IF($A60="TOTAL",SUM(INDIRECT("BA4:BA"&amp;ROW()-1)),""))</f>
        <v/>
      </c>
      <c r="BB60" s="3" t="str">
        <f ca="1">IF(AND($A60&lt;&gt;"",$A60&lt;&gt;"TOTAL"),IF(AND('[7]INVESTIGADOR_Descripcion tipo r'!$CL58&lt;&gt;"",'[7]INVESTIGADOR_Descripcion tipo r'!$CL58&lt;&gt;0),'[7]INVESTIGADOR_Descripcion tipo r'!$CL58,""),IF($A60="TOTAL",SUM(INDIRECT("BB4:BB"&amp;ROW()-1)),""))</f>
        <v/>
      </c>
      <c r="BC60" s="3" t="str">
        <f t="shared" ca="1" si="17"/>
        <v/>
      </c>
      <c r="BD60" s="3" t="str">
        <f ca="1">IF(AND($A60&lt;&gt;"",$A60&lt;&gt;"TOTAL"),IF(AND('[7]INVESTIGADOR_Descripcion tipo r'!$CO58&lt;&gt;"",'[7]INVESTIGADOR_Descripcion tipo r'!$CO58&lt;&gt;0),'[7]INVESTIGADOR_Descripcion tipo r'!$CO58,""),IF($A60="TOTAL",SUM(INDIRECT("BD4:BD"&amp;ROW()-1)),""))</f>
        <v/>
      </c>
      <c r="BE60" s="3" t="str">
        <f ca="1">IF(AND($A60&lt;&gt;"",$A60&lt;&gt;"TOTAL"),IF(AND('[7]INVESTIGADOR_Descripcion tipo r'!$CQ58&lt;&gt;"",'[7]INVESTIGADOR_Descripcion tipo r'!$CQ58&lt;&gt;0),'[7]INVESTIGADOR_Descripcion tipo r'!$CQ58,""),IF($A60="TOTAL",SUM(INDIRECT("BE4:BE"&amp;ROW()-1)),""))</f>
        <v/>
      </c>
      <c r="BF60" s="3" t="str">
        <f t="shared" ca="1" si="18"/>
        <v/>
      </c>
    </row>
    <row r="61" spans="1:58" x14ac:dyDescent="0.2">
      <c r="A61" s="25" t="str">
        <f>IF('[7]INVESTIGADOR_Descripcion tipo r'!$B59&lt;&gt;"",'[7]INVESTIGADOR_Descripcion tipo r'!$B59,IF(AND('[7]INVESTIGADOR_Descripcion tipo r'!$B59="",'[7]INVESTIGADOR_Descripcion tipo r'!$B60="",'[7]INVESTIGADOR_Descripcion tipo r'!$B58=""),"","TOTAL"))</f>
        <v/>
      </c>
      <c r="B61" s="3" t="str">
        <f ca="1">IF(AND($A61&lt;&gt;"",$A61&lt;&gt;"TOTAL"),IF(AND('[7]INVESTIGADOR_Descripcion tipo r'!$C59&lt;&gt;"",'[7]INVESTIGADOR_Descripcion tipo r'!$C59&lt;&gt;0),'[7]INVESTIGADOR_Descripcion tipo r'!$C59,""),IF($A61="TOTAL",SUM(INDIRECT("B4:B"&amp;ROW()-1)),""))</f>
        <v/>
      </c>
      <c r="C61" s="3" t="str">
        <f ca="1">IF(AND($A61&lt;&gt;"",$A61&lt;&gt;"TOTAL"),IF(AND('[7]INVESTIGADOR_Descripcion tipo r'!$E59&lt;&gt;"",'[7]INVESTIGADOR_Descripcion tipo r'!$E59&lt;&gt;0),'[7]INVESTIGADOR_Descripcion tipo r'!$E59,""),IF($A61="TOTAL",SUM(INDIRECT("C4:C"&amp;ROW()-1)),""))</f>
        <v/>
      </c>
      <c r="D61" s="3" t="str">
        <f t="shared" ca="1" si="0"/>
        <v/>
      </c>
      <c r="E61" s="3" t="str">
        <f ca="1">IF(AND($A61&lt;&gt;"",$A61&lt;&gt;"TOTAL"),IF(AND('[7]INVESTIGADOR_Descripcion tipo r'!$H59&lt;&gt;"",'[7]INVESTIGADOR_Descripcion tipo r'!$H59&lt;&gt;0),'[7]INVESTIGADOR_Descripcion tipo r'!$H59,""),IF($A61="TOTAL",SUM(INDIRECT("E4:E"&amp;ROW()-1)),""))</f>
        <v/>
      </c>
      <c r="F61" s="3" t="str">
        <f ca="1">IF(AND($A61&lt;&gt;"",$A61&lt;&gt;"TOTAL"),IF(AND('[7]INVESTIGADOR_Descripcion tipo r'!$J59&lt;&gt;"",'[7]INVESTIGADOR_Descripcion tipo r'!$J59&lt;&gt;0),'[7]INVESTIGADOR_Descripcion tipo r'!$J59,""),IF($A61="TOTAL",SUM(INDIRECT("F4:F"&amp;ROW()-1)),""))</f>
        <v/>
      </c>
      <c r="G61" s="3" t="str">
        <f t="shared" ca="1" si="1"/>
        <v/>
      </c>
      <c r="H61" s="3" t="str">
        <f ca="1">IF(AND($A61&lt;&gt;"",$A61&lt;&gt;"TOTAL"),IF(AND('[7]INVESTIGADOR_Descripcion tipo r'!$M59&lt;&gt;"",'[7]INVESTIGADOR_Descripcion tipo r'!$M59&lt;&gt;0),'[7]INVESTIGADOR_Descripcion tipo r'!$M59,""),IF($A61="TOTAL",SUM(INDIRECT("H4:H"&amp;ROW()-1)),""))</f>
        <v/>
      </c>
      <c r="I61" s="3" t="str">
        <f ca="1">IF(AND($A61&lt;&gt;"",$A61&lt;&gt;"TOTAL"),IF(AND('[7]INVESTIGADOR_Descripcion tipo r'!$O59&lt;&gt;"",'[7]INVESTIGADOR_Descripcion tipo r'!$O59&lt;&gt;0),'[7]INVESTIGADOR_Descripcion tipo r'!$O59,""),IF($A61="TOTAL",SUM(INDIRECT("I4:I"&amp;ROW()-1)),""))</f>
        <v/>
      </c>
      <c r="J61" s="3" t="str">
        <f t="shared" ca="1" si="2"/>
        <v/>
      </c>
      <c r="K61" s="3" t="str">
        <f ca="1">IF(AND($A61&lt;&gt;"",$A61&lt;&gt;"TOTAL"),IF(AND('[7]INVESTIGADOR_Descripcion tipo r'!$R59&lt;&gt;"",'[7]INVESTIGADOR_Descripcion tipo r'!$R59&lt;&gt;0),'[7]INVESTIGADOR_Descripcion tipo r'!$R59,""),IF($A61="TOTAL",SUM(INDIRECT("K4:K"&amp;ROW()-1)),""))</f>
        <v/>
      </c>
      <c r="L61" s="3" t="str">
        <f ca="1">IF(AND($A61&lt;&gt;"",$A61&lt;&gt;"TOTAL"),IF(AND('[7]INVESTIGADOR_Descripcion tipo r'!$T59&lt;&gt;"",'[7]INVESTIGADOR_Descripcion tipo r'!$T59&lt;&gt;0),'[7]INVESTIGADOR_Descripcion tipo r'!$T59,""),IF($A61="TOTAL",SUM(INDIRECT("L4:L"&amp;ROW()-1)),""))</f>
        <v/>
      </c>
      <c r="M61" s="3" t="str">
        <f t="shared" ca="1" si="3"/>
        <v/>
      </c>
      <c r="N61" s="3" t="str">
        <f ca="1">IF(AND($A61&lt;&gt;"",$A61&lt;&gt;"TOTAL"),IF(AND('[7]INVESTIGADOR_Descripcion tipo r'!$W59&lt;&gt;"",'[7]INVESTIGADOR_Descripcion tipo r'!$W59&lt;&gt;0),'[7]INVESTIGADOR_Descripcion tipo r'!$W59,""),IF($A61="TOTAL",SUM(INDIRECT("N4:N"&amp;ROW()-1)),""))</f>
        <v/>
      </c>
      <c r="O61" s="3" t="str">
        <f ca="1">IF(AND($A61&lt;&gt;"",$A61&lt;&gt;"TOTAL"),IF(AND('[7]INVESTIGADOR_Descripcion tipo r'!$Y59&lt;&gt;"",'[7]INVESTIGADOR_Descripcion tipo r'!$Y59&lt;&gt;0),'[7]INVESTIGADOR_Descripcion tipo r'!$Y59,""),IF($A61="TOTAL",SUM(INDIRECT("O4:O"&amp;ROW()-1)),""))</f>
        <v/>
      </c>
      <c r="P61" s="3" t="str">
        <f t="shared" ca="1" si="4"/>
        <v/>
      </c>
      <c r="Q61" s="3" t="str">
        <f ca="1">IF(AND($A61&lt;&gt;"",$A61&lt;&gt;"TOTAL"),IF(AND('[7]INVESTIGADOR_Descripcion tipo r'!$AB59&lt;&gt;"",'[7]INVESTIGADOR_Descripcion tipo r'!$AB59&lt;&gt;0),'[7]INVESTIGADOR_Descripcion tipo r'!$AB59,""),IF($A61="TOTAL",SUM(INDIRECT("Q4:Q"&amp;ROW()-1)),""))</f>
        <v/>
      </c>
      <c r="R61" s="3" t="str">
        <f ca="1">IF(AND($A61&lt;&gt;"",$A61&lt;&gt;"TOTAL"),IF(AND('[7]INVESTIGADOR_Descripcion tipo r'!$AD59&lt;&gt;"",'[7]INVESTIGADOR_Descripcion tipo r'!$AD59&lt;&gt;0),'[7]INVESTIGADOR_Descripcion tipo r'!$AD59,""),IF($A61="TOTAL",SUM(INDIRECT("R4:R"&amp;ROW()-1)),""))</f>
        <v/>
      </c>
      <c r="S61" s="3" t="str">
        <f t="shared" ca="1" si="5"/>
        <v/>
      </c>
      <c r="T61" s="3" t="str">
        <f ca="1">IF(AND($A61&lt;&gt;"",$A61&lt;&gt;"TOTAL"),IF(AND('[7]INVESTIGADOR_Descripcion tipo r'!$AG59&lt;&gt;"",'[7]INVESTIGADOR_Descripcion tipo r'!$AG59&lt;&gt;0),'[7]INVESTIGADOR_Descripcion tipo r'!$AG59,""),IF($A61="TOTAL",SUM(INDIRECT("T4:T"&amp;ROW()-1)),""))</f>
        <v/>
      </c>
      <c r="U61" s="3" t="str">
        <f ca="1">IF(AND($A61&lt;&gt;"",$A61&lt;&gt;"TOTAL"),IF(AND('[7]INVESTIGADOR_Descripcion tipo r'!$AI59&lt;&gt;"",'[7]INVESTIGADOR_Descripcion tipo r'!$AI59&lt;&gt;0),'[7]INVESTIGADOR_Descripcion tipo r'!$AI59,""),IF($A61="TOTAL",SUM(INDIRECT("U4:U"&amp;ROW()-1)),""))</f>
        <v/>
      </c>
      <c r="V61" s="3" t="str">
        <f t="shared" ca="1" si="6"/>
        <v/>
      </c>
      <c r="W61" s="3" t="str">
        <f ca="1">IF(AND($A61&lt;&gt;"",$A61&lt;&gt;"TOTAL"),IF(AND('[7]INVESTIGADOR_Descripcion tipo r'!$AL59&lt;&gt;"",'[7]INVESTIGADOR_Descripcion tipo r'!$AL59&lt;&gt;0),'[7]INVESTIGADOR_Descripcion tipo r'!$AL59,""),IF($A61="TOTAL",SUM(INDIRECT("W4:W"&amp;ROW()-1)),""))</f>
        <v/>
      </c>
      <c r="X61" s="3" t="str">
        <f ca="1">IF(AND($A61&lt;&gt;"",$A61&lt;&gt;"TOTAL"),IF(AND('[7]INVESTIGADOR_Descripcion tipo r'!$AN59&lt;&gt;"",'[7]INVESTIGADOR_Descripcion tipo r'!$AN59&lt;&gt;0),'[7]INVESTIGADOR_Descripcion tipo r'!$AN59,""),IF($A61="TOTAL",SUM(INDIRECT("X4:X"&amp;ROW()-1)),""))</f>
        <v/>
      </c>
      <c r="Y61" s="3" t="str">
        <f t="shared" ca="1" si="7"/>
        <v/>
      </c>
      <c r="Z61" s="3" t="str">
        <f ca="1">IF(AND($A61&lt;&gt;"",$A61&lt;&gt;"TOTAL"),IF(AND('[7]INVESTIGADOR_Descripcion tipo r'!$AQ59&lt;&gt;"",'[7]INVESTIGADOR_Descripcion tipo r'!$AQ59&lt;&gt;0),'[7]INVESTIGADOR_Descripcion tipo r'!$AQ59,""),IF($A61="TOTAL",SUM(INDIRECT("Z4:Z"&amp;ROW()-1)),""))</f>
        <v/>
      </c>
      <c r="AA61" s="3" t="str">
        <f ca="1">IF(AND($A61&lt;&gt;"",$A61&lt;&gt;"TOTAL"),IF(AND('[7]INVESTIGADOR_Descripcion tipo r'!$AS59&lt;&gt;"",'[7]INVESTIGADOR_Descripcion tipo r'!$AS59&lt;&gt;0),'[7]INVESTIGADOR_Descripcion tipo r'!$AS59,""),IF($A61="TOTAL",SUM(INDIRECT("AA4:AA"&amp;ROW()-1)),""))</f>
        <v/>
      </c>
      <c r="AB61" s="3" t="str">
        <f t="shared" ca="1" si="8"/>
        <v/>
      </c>
      <c r="AC61" s="3" t="str">
        <f ca="1">IF(AND($A61&lt;&gt;"",$A61&lt;&gt;"TOTAL"),IF(AND('[7]INVESTIGADOR_Descripcion tipo r'!$AV59&lt;&gt;"",'[7]INVESTIGADOR_Descripcion tipo r'!$AV59&lt;&gt;0),'[7]INVESTIGADOR_Descripcion tipo r'!$AV59,""),IF($A61="TOTAL",SUM(INDIRECT("AC4:AC"&amp;ROW()-1)),""))</f>
        <v/>
      </c>
      <c r="AD61" s="3" t="str">
        <f ca="1">IF(AND($A61&lt;&gt;"",$A61&lt;&gt;"TOTAL"),IF(AND('[7]INVESTIGADOR_Descripcion tipo r'!$AX59&lt;&gt;"",'[7]INVESTIGADOR_Descripcion tipo r'!$AX59&lt;&gt;0),'[7]INVESTIGADOR_Descripcion tipo r'!$AX59,""),IF($A61="TOTAL",SUM(INDIRECT("AD4:AD"&amp;ROW()-1)),""))</f>
        <v/>
      </c>
      <c r="AE61" s="3" t="str">
        <f t="shared" ca="1" si="9"/>
        <v/>
      </c>
      <c r="AF61" s="3" t="str">
        <f ca="1">IF(AND($A61&lt;&gt;"",$A61&lt;&gt;"TOTAL"),IF(AND('[7]INVESTIGADOR_Descripcion tipo r'!$BA59&lt;&gt;"",'[7]INVESTIGADOR_Descripcion tipo r'!$BA59&lt;&gt;0),'[7]INVESTIGADOR_Descripcion tipo r'!$BA59,""),IF($A61="TOTAL",SUM(INDIRECT("AF4:AF"&amp;ROW()-1)),""))</f>
        <v/>
      </c>
      <c r="AG61" s="3" t="str">
        <f ca="1">IF(AND($A61&lt;&gt;"",$A61&lt;&gt;"TOTAL"),IF(AND('[7]INVESTIGADOR_Descripcion tipo r'!$BC59&lt;&gt;"",'[7]INVESTIGADOR_Descripcion tipo r'!$BC59&lt;&gt;0),'[7]INVESTIGADOR_Descripcion tipo r'!$BC59,""),IF($A61="TOTAL",SUM(INDIRECT("AG4:AG"&amp;ROW()-1)),""))</f>
        <v/>
      </c>
      <c r="AH61" s="3" t="str">
        <f t="shared" ca="1" si="10"/>
        <v/>
      </c>
      <c r="AI61" s="3" t="str">
        <f ca="1">IF(AND($A61&lt;&gt;"",$A61&lt;&gt;"TOTAL"),IF(AND('[7]INVESTIGADOR_Descripcion tipo r'!$BF59&lt;&gt;"",'[7]INVESTIGADOR_Descripcion tipo r'!$BF59&lt;&gt;0),'[7]INVESTIGADOR_Descripcion tipo r'!$BF59,""),IF($A61="TOTAL",SUM(INDIRECT("AI4:AI"&amp;ROW()-1)),""))</f>
        <v/>
      </c>
      <c r="AJ61" s="3" t="str">
        <f ca="1">IF(AND($A61&lt;&gt;"",$A61&lt;&gt;"TOTAL"),IF(AND('[7]INVESTIGADOR_Descripcion tipo r'!$BH59&lt;&gt;"",'[7]INVESTIGADOR_Descripcion tipo r'!$BH59&lt;&gt;0),'[7]INVESTIGADOR_Descripcion tipo r'!$BH59,""),IF($A61="TOTAL",SUM(INDIRECT("AJ4:AJ"&amp;ROW()-1)),""))</f>
        <v/>
      </c>
      <c r="AK61" s="3" t="str">
        <f t="shared" ca="1" si="11"/>
        <v/>
      </c>
      <c r="AL61" s="3" t="str">
        <f ca="1">IF(AND($A61&lt;&gt;"",$A61&lt;&gt;"TOTAL"),IF(AND('[7]INVESTIGADOR_Descripcion tipo r'!$BK59&lt;&gt;"",'[7]INVESTIGADOR_Descripcion tipo r'!$BK59&lt;&gt;0),'[7]INVESTIGADOR_Descripcion tipo r'!$BK59,""),IF($A61="TOTAL",SUM(INDIRECT("AL4:AL"&amp;ROW()-1)),""))</f>
        <v/>
      </c>
      <c r="AM61" s="3" t="str">
        <f ca="1">IF(AND($A61&lt;&gt;"",$A61&lt;&gt;"TOTAL"),IF(AND('[7]INVESTIGADOR_Descripcion tipo r'!$BM59&lt;&gt;"",'[7]INVESTIGADOR_Descripcion tipo r'!$BM59&lt;&gt;0),'[7]INVESTIGADOR_Descripcion tipo r'!$BM59,""),IF($A61="TOTAL",SUM(INDIRECT("AM4:AM"&amp;ROW()-1)),""))</f>
        <v/>
      </c>
      <c r="AN61" s="3" t="str">
        <f t="shared" ca="1" si="12"/>
        <v/>
      </c>
      <c r="AO61" s="3" t="str">
        <f ca="1">IF(AND($A61&lt;&gt;"",$A61&lt;&gt;"TOTAL"),IF(AND('[7]INVESTIGADOR_Descripcion tipo r'!$BP59&lt;&gt;"",'[7]INVESTIGADOR_Descripcion tipo r'!$BP59&lt;&gt;0),'[7]INVESTIGADOR_Descripcion tipo r'!$BP59,""),IF($A61="TOTAL",SUM(INDIRECT("AO4:AO"&amp;ROW()-1)),""))</f>
        <v/>
      </c>
      <c r="AP61" s="3" t="str">
        <f ca="1">IF(AND($A61&lt;&gt;"",$A61&lt;&gt;"TOTAL"),IF(AND('[7]INVESTIGADOR_Descripcion tipo r'!$BR59&lt;&gt;"",'[7]INVESTIGADOR_Descripcion tipo r'!$BR59&lt;&gt;0),'[7]INVESTIGADOR_Descripcion tipo r'!$BR59,""),IF($A61="TOTAL",SUM(INDIRECT("AP4:AP"&amp;ROW()-1)),""))</f>
        <v/>
      </c>
      <c r="AQ61" s="3" t="str">
        <f t="shared" ca="1" si="13"/>
        <v/>
      </c>
      <c r="AR61" s="3" t="str">
        <f ca="1">IF(AND($A61&lt;&gt;"",$A61&lt;&gt;"TOTAL"),IF(AND('[7]INVESTIGADOR_Descripcion tipo r'!$BU59&lt;&gt;"",'[7]INVESTIGADOR_Descripcion tipo r'!$BU59&lt;&gt;0),'[7]INVESTIGADOR_Descripcion tipo r'!$BU59,""),IF($A61="TOTAL",SUM(INDIRECT("AR4:AR"&amp;ROW()-1)),""))</f>
        <v/>
      </c>
      <c r="AS61" s="3" t="str">
        <f ca="1">IF(AND($A61&lt;&gt;"",$A61&lt;&gt;"TOTAL"),IF(AND('[7]INVESTIGADOR_Descripcion tipo r'!$BW59&lt;&gt;"",'[7]INVESTIGADOR_Descripcion tipo r'!$BW59&lt;&gt;0),'[7]INVESTIGADOR_Descripcion tipo r'!$BW59,""),IF($A61="TOTAL",SUM(INDIRECT("AS4:AS"&amp;ROW()-1)),""))</f>
        <v/>
      </c>
      <c r="AT61" s="3" t="str">
        <f t="shared" ca="1" si="14"/>
        <v/>
      </c>
      <c r="AU61" s="3" t="str">
        <f ca="1">IF(AND($A61&lt;&gt;"",$A61&lt;&gt;"TOTAL"),IF(AND('[7]INVESTIGADOR_Descripcion tipo r'!$BZ59&lt;&gt;"",'[7]INVESTIGADOR_Descripcion tipo r'!$BZ59&lt;&gt;0),'[7]INVESTIGADOR_Descripcion tipo r'!$BZ59,""),IF($A61="TOTAL",SUM(INDIRECT("AU4:AU"&amp;ROW()-1)),""))</f>
        <v/>
      </c>
      <c r="AV61" s="3" t="str">
        <f ca="1">IF(AND($A61&lt;&gt;"",$A61&lt;&gt;"TOTAL"),IF(AND('[7]INVESTIGADOR_Descripcion tipo r'!$CB59&lt;&gt;"",'[7]INVESTIGADOR_Descripcion tipo r'!$CB59&lt;&gt;0),'[7]INVESTIGADOR_Descripcion tipo r'!$CB59,""),IF($A61="TOTAL",SUM(INDIRECT("AV4:AV"&amp;ROW()-1)),""))</f>
        <v/>
      </c>
      <c r="AW61" s="3" t="str">
        <f t="shared" ca="1" si="15"/>
        <v/>
      </c>
      <c r="AX61" s="3" t="str">
        <f ca="1">IF(AND($A61&lt;&gt;"",$A61&lt;&gt;"TOTAL"),IF(AND('[7]INVESTIGADOR_Descripcion tipo r'!$CE59&lt;&gt;"",'[7]INVESTIGADOR_Descripcion tipo r'!$CE59&lt;&gt;0),'[7]INVESTIGADOR_Descripcion tipo r'!$CE59,""),IF($A61="TOTAL",SUM(INDIRECT("AX4:AX"&amp;ROW()-1)),""))</f>
        <v/>
      </c>
      <c r="AY61" s="3" t="str">
        <f ca="1">IF(AND($A61&lt;&gt;"",$A61&lt;&gt;"TOTAL"),IF(AND('[7]INVESTIGADOR_Descripcion tipo r'!$CG59&lt;&gt;"",'[7]INVESTIGADOR_Descripcion tipo r'!$CG59&lt;&gt;0),'[7]INVESTIGADOR_Descripcion tipo r'!$CG59,""),IF($A61="TOTAL",SUM(INDIRECT("AY4:AY"&amp;ROW()-1)),""))</f>
        <v/>
      </c>
      <c r="AZ61" s="3" t="str">
        <f t="shared" ca="1" si="16"/>
        <v/>
      </c>
      <c r="BA61" s="3" t="str">
        <f ca="1">IF(AND($A61&lt;&gt;"",$A61&lt;&gt;"TOTAL"),IF(AND('[7]INVESTIGADOR_Descripcion tipo r'!$CJ59&lt;&gt;"",'[7]INVESTIGADOR_Descripcion tipo r'!$CJ59&lt;&gt;0),'[7]INVESTIGADOR_Descripcion tipo r'!$CJ59,""),IF($A61="TOTAL",SUM(INDIRECT("BA4:BA"&amp;ROW()-1)),""))</f>
        <v/>
      </c>
      <c r="BB61" s="3" t="str">
        <f ca="1">IF(AND($A61&lt;&gt;"",$A61&lt;&gt;"TOTAL"),IF(AND('[7]INVESTIGADOR_Descripcion tipo r'!$CL59&lt;&gt;"",'[7]INVESTIGADOR_Descripcion tipo r'!$CL59&lt;&gt;0),'[7]INVESTIGADOR_Descripcion tipo r'!$CL59,""),IF($A61="TOTAL",SUM(INDIRECT("BB4:BB"&amp;ROW()-1)),""))</f>
        <v/>
      </c>
      <c r="BC61" s="3" t="str">
        <f t="shared" ca="1" si="17"/>
        <v/>
      </c>
      <c r="BD61" s="3" t="str">
        <f ca="1">IF(AND($A61&lt;&gt;"",$A61&lt;&gt;"TOTAL"),IF(AND('[7]INVESTIGADOR_Descripcion tipo r'!$CO59&lt;&gt;"",'[7]INVESTIGADOR_Descripcion tipo r'!$CO59&lt;&gt;0),'[7]INVESTIGADOR_Descripcion tipo r'!$CO59,""),IF($A61="TOTAL",SUM(INDIRECT("BD4:BD"&amp;ROW()-1)),""))</f>
        <v/>
      </c>
      <c r="BE61" s="3" t="str">
        <f ca="1">IF(AND($A61&lt;&gt;"",$A61&lt;&gt;"TOTAL"),IF(AND('[7]INVESTIGADOR_Descripcion tipo r'!$CQ59&lt;&gt;"",'[7]INVESTIGADOR_Descripcion tipo r'!$CQ59&lt;&gt;0),'[7]INVESTIGADOR_Descripcion tipo r'!$CQ59,""),IF($A61="TOTAL",SUM(INDIRECT("BE4:BE"&amp;ROW()-1)),""))</f>
        <v/>
      </c>
      <c r="BF61" s="3" t="str">
        <f t="shared" ca="1" si="18"/>
        <v/>
      </c>
    </row>
    <row r="62" spans="1:58" x14ac:dyDescent="0.2">
      <c r="A62" s="25" t="str">
        <f>IF('[7]INVESTIGADOR_Descripcion tipo r'!$B60&lt;&gt;"",'[7]INVESTIGADOR_Descripcion tipo r'!$B60,IF(AND('[7]INVESTIGADOR_Descripcion tipo r'!$B60="",'[7]INVESTIGADOR_Descripcion tipo r'!$B61="",'[7]INVESTIGADOR_Descripcion tipo r'!$B59=""),"","TOTAL"))</f>
        <v/>
      </c>
      <c r="B62" s="3" t="str">
        <f ca="1">IF(AND($A62&lt;&gt;"",$A62&lt;&gt;"TOTAL"),IF(AND('[7]INVESTIGADOR_Descripcion tipo r'!$C60&lt;&gt;"",'[7]INVESTIGADOR_Descripcion tipo r'!$C60&lt;&gt;0),'[7]INVESTIGADOR_Descripcion tipo r'!$C60,""),IF($A62="TOTAL",SUM(INDIRECT("B4:B"&amp;ROW()-1)),""))</f>
        <v/>
      </c>
      <c r="C62" s="3" t="str">
        <f ca="1">IF(AND($A62&lt;&gt;"",$A62&lt;&gt;"TOTAL"),IF(AND('[7]INVESTIGADOR_Descripcion tipo r'!$E60&lt;&gt;"",'[7]INVESTIGADOR_Descripcion tipo r'!$E60&lt;&gt;0),'[7]INVESTIGADOR_Descripcion tipo r'!$E60,""),IF($A62="TOTAL",SUM(INDIRECT("C4:C"&amp;ROW()-1)),""))</f>
        <v/>
      </c>
      <c r="D62" s="3" t="str">
        <f t="shared" ca="1" si="0"/>
        <v/>
      </c>
      <c r="E62" s="3" t="str">
        <f ca="1">IF(AND($A62&lt;&gt;"",$A62&lt;&gt;"TOTAL"),IF(AND('[7]INVESTIGADOR_Descripcion tipo r'!$H60&lt;&gt;"",'[7]INVESTIGADOR_Descripcion tipo r'!$H60&lt;&gt;0),'[7]INVESTIGADOR_Descripcion tipo r'!$H60,""),IF($A62="TOTAL",SUM(INDIRECT("E4:E"&amp;ROW()-1)),""))</f>
        <v/>
      </c>
      <c r="F62" s="3" t="str">
        <f ca="1">IF(AND($A62&lt;&gt;"",$A62&lt;&gt;"TOTAL"),IF(AND('[7]INVESTIGADOR_Descripcion tipo r'!$J60&lt;&gt;"",'[7]INVESTIGADOR_Descripcion tipo r'!$J60&lt;&gt;0),'[7]INVESTIGADOR_Descripcion tipo r'!$J60,""),IF($A62="TOTAL",SUM(INDIRECT("F4:F"&amp;ROW()-1)),""))</f>
        <v/>
      </c>
      <c r="G62" s="3" t="str">
        <f t="shared" ca="1" si="1"/>
        <v/>
      </c>
      <c r="H62" s="3" t="str">
        <f ca="1">IF(AND($A62&lt;&gt;"",$A62&lt;&gt;"TOTAL"),IF(AND('[7]INVESTIGADOR_Descripcion tipo r'!$M60&lt;&gt;"",'[7]INVESTIGADOR_Descripcion tipo r'!$M60&lt;&gt;0),'[7]INVESTIGADOR_Descripcion tipo r'!$M60,""),IF($A62="TOTAL",SUM(INDIRECT("H4:H"&amp;ROW()-1)),""))</f>
        <v/>
      </c>
      <c r="I62" s="3" t="str">
        <f ca="1">IF(AND($A62&lt;&gt;"",$A62&lt;&gt;"TOTAL"),IF(AND('[7]INVESTIGADOR_Descripcion tipo r'!$O60&lt;&gt;"",'[7]INVESTIGADOR_Descripcion tipo r'!$O60&lt;&gt;0),'[7]INVESTIGADOR_Descripcion tipo r'!$O60,""),IF($A62="TOTAL",SUM(INDIRECT("I4:I"&amp;ROW()-1)),""))</f>
        <v/>
      </c>
      <c r="J62" s="3" t="str">
        <f t="shared" ca="1" si="2"/>
        <v/>
      </c>
      <c r="K62" s="3" t="str">
        <f ca="1">IF(AND($A62&lt;&gt;"",$A62&lt;&gt;"TOTAL"),IF(AND('[7]INVESTIGADOR_Descripcion tipo r'!$R60&lt;&gt;"",'[7]INVESTIGADOR_Descripcion tipo r'!$R60&lt;&gt;0),'[7]INVESTIGADOR_Descripcion tipo r'!$R60,""),IF($A62="TOTAL",SUM(INDIRECT("K4:K"&amp;ROW()-1)),""))</f>
        <v/>
      </c>
      <c r="L62" s="3" t="str">
        <f ca="1">IF(AND($A62&lt;&gt;"",$A62&lt;&gt;"TOTAL"),IF(AND('[7]INVESTIGADOR_Descripcion tipo r'!$T60&lt;&gt;"",'[7]INVESTIGADOR_Descripcion tipo r'!$T60&lt;&gt;0),'[7]INVESTIGADOR_Descripcion tipo r'!$T60,""),IF($A62="TOTAL",SUM(INDIRECT("L4:L"&amp;ROW()-1)),""))</f>
        <v/>
      </c>
      <c r="M62" s="3" t="str">
        <f t="shared" ca="1" si="3"/>
        <v/>
      </c>
      <c r="N62" s="3" t="str">
        <f ca="1">IF(AND($A62&lt;&gt;"",$A62&lt;&gt;"TOTAL"),IF(AND('[7]INVESTIGADOR_Descripcion tipo r'!$W60&lt;&gt;"",'[7]INVESTIGADOR_Descripcion tipo r'!$W60&lt;&gt;0),'[7]INVESTIGADOR_Descripcion tipo r'!$W60,""),IF($A62="TOTAL",SUM(INDIRECT("N4:N"&amp;ROW()-1)),""))</f>
        <v/>
      </c>
      <c r="O62" s="3" t="str">
        <f ca="1">IF(AND($A62&lt;&gt;"",$A62&lt;&gt;"TOTAL"),IF(AND('[7]INVESTIGADOR_Descripcion tipo r'!$Y60&lt;&gt;"",'[7]INVESTIGADOR_Descripcion tipo r'!$Y60&lt;&gt;0),'[7]INVESTIGADOR_Descripcion tipo r'!$Y60,""),IF($A62="TOTAL",SUM(INDIRECT("O4:O"&amp;ROW()-1)),""))</f>
        <v/>
      </c>
      <c r="P62" s="3" t="str">
        <f t="shared" ca="1" si="4"/>
        <v/>
      </c>
      <c r="Q62" s="3" t="str">
        <f ca="1">IF(AND($A62&lt;&gt;"",$A62&lt;&gt;"TOTAL"),IF(AND('[7]INVESTIGADOR_Descripcion tipo r'!$AB60&lt;&gt;"",'[7]INVESTIGADOR_Descripcion tipo r'!$AB60&lt;&gt;0),'[7]INVESTIGADOR_Descripcion tipo r'!$AB60,""),IF($A62="TOTAL",SUM(INDIRECT("Q4:Q"&amp;ROW()-1)),""))</f>
        <v/>
      </c>
      <c r="R62" s="3" t="str">
        <f ca="1">IF(AND($A62&lt;&gt;"",$A62&lt;&gt;"TOTAL"),IF(AND('[7]INVESTIGADOR_Descripcion tipo r'!$AD60&lt;&gt;"",'[7]INVESTIGADOR_Descripcion tipo r'!$AD60&lt;&gt;0),'[7]INVESTIGADOR_Descripcion tipo r'!$AD60,""),IF($A62="TOTAL",SUM(INDIRECT("R4:R"&amp;ROW()-1)),""))</f>
        <v/>
      </c>
      <c r="S62" s="3" t="str">
        <f t="shared" ca="1" si="5"/>
        <v/>
      </c>
      <c r="T62" s="3" t="str">
        <f ca="1">IF(AND($A62&lt;&gt;"",$A62&lt;&gt;"TOTAL"),IF(AND('[7]INVESTIGADOR_Descripcion tipo r'!$AG60&lt;&gt;"",'[7]INVESTIGADOR_Descripcion tipo r'!$AG60&lt;&gt;0),'[7]INVESTIGADOR_Descripcion tipo r'!$AG60,""),IF($A62="TOTAL",SUM(INDIRECT("T4:T"&amp;ROW()-1)),""))</f>
        <v/>
      </c>
      <c r="U62" s="3" t="str">
        <f ca="1">IF(AND($A62&lt;&gt;"",$A62&lt;&gt;"TOTAL"),IF(AND('[7]INVESTIGADOR_Descripcion tipo r'!$AI60&lt;&gt;"",'[7]INVESTIGADOR_Descripcion tipo r'!$AI60&lt;&gt;0),'[7]INVESTIGADOR_Descripcion tipo r'!$AI60,""),IF($A62="TOTAL",SUM(INDIRECT("U4:U"&amp;ROW()-1)),""))</f>
        <v/>
      </c>
      <c r="V62" s="3" t="str">
        <f t="shared" ca="1" si="6"/>
        <v/>
      </c>
      <c r="W62" s="3" t="str">
        <f ca="1">IF(AND($A62&lt;&gt;"",$A62&lt;&gt;"TOTAL"),IF(AND('[7]INVESTIGADOR_Descripcion tipo r'!$AL60&lt;&gt;"",'[7]INVESTIGADOR_Descripcion tipo r'!$AL60&lt;&gt;0),'[7]INVESTIGADOR_Descripcion tipo r'!$AL60,""),IF($A62="TOTAL",SUM(INDIRECT("W4:W"&amp;ROW()-1)),""))</f>
        <v/>
      </c>
      <c r="X62" s="3" t="str">
        <f ca="1">IF(AND($A62&lt;&gt;"",$A62&lt;&gt;"TOTAL"),IF(AND('[7]INVESTIGADOR_Descripcion tipo r'!$AN60&lt;&gt;"",'[7]INVESTIGADOR_Descripcion tipo r'!$AN60&lt;&gt;0),'[7]INVESTIGADOR_Descripcion tipo r'!$AN60,""),IF($A62="TOTAL",SUM(INDIRECT("X4:X"&amp;ROW()-1)),""))</f>
        <v/>
      </c>
      <c r="Y62" s="3" t="str">
        <f t="shared" ca="1" si="7"/>
        <v/>
      </c>
      <c r="Z62" s="3" t="str">
        <f ca="1">IF(AND($A62&lt;&gt;"",$A62&lt;&gt;"TOTAL"),IF(AND('[7]INVESTIGADOR_Descripcion tipo r'!$AQ60&lt;&gt;"",'[7]INVESTIGADOR_Descripcion tipo r'!$AQ60&lt;&gt;0),'[7]INVESTIGADOR_Descripcion tipo r'!$AQ60,""),IF($A62="TOTAL",SUM(INDIRECT("Z4:Z"&amp;ROW()-1)),""))</f>
        <v/>
      </c>
      <c r="AA62" s="3" t="str">
        <f ca="1">IF(AND($A62&lt;&gt;"",$A62&lt;&gt;"TOTAL"),IF(AND('[7]INVESTIGADOR_Descripcion tipo r'!$AS60&lt;&gt;"",'[7]INVESTIGADOR_Descripcion tipo r'!$AS60&lt;&gt;0),'[7]INVESTIGADOR_Descripcion tipo r'!$AS60,""),IF($A62="TOTAL",SUM(INDIRECT("AA4:AA"&amp;ROW()-1)),""))</f>
        <v/>
      </c>
      <c r="AB62" s="3" t="str">
        <f t="shared" ca="1" si="8"/>
        <v/>
      </c>
      <c r="AC62" s="3" t="str">
        <f ca="1">IF(AND($A62&lt;&gt;"",$A62&lt;&gt;"TOTAL"),IF(AND('[7]INVESTIGADOR_Descripcion tipo r'!$AV60&lt;&gt;"",'[7]INVESTIGADOR_Descripcion tipo r'!$AV60&lt;&gt;0),'[7]INVESTIGADOR_Descripcion tipo r'!$AV60,""),IF($A62="TOTAL",SUM(INDIRECT("AC4:AC"&amp;ROW()-1)),""))</f>
        <v/>
      </c>
      <c r="AD62" s="3" t="str">
        <f ca="1">IF(AND($A62&lt;&gt;"",$A62&lt;&gt;"TOTAL"),IF(AND('[7]INVESTIGADOR_Descripcion tipo r'!$AX60&lt;&gt;"",'[7]INVESTIGADOR_Descripcion tipo r'!$AX60&lt;&gt;0),'[7]INVESTIGADOR_Descripcion tipo r'!$AX60,""),IF($A62="TOTAL",SUM(INDIRECT("AD4:AD"&amp;ROW()-1)),""))</f>
        <v/>
      </c>
      <c r="AE62" s="3" t="str">
        <f t="shared" ca="1" si="9"/>
        <v/>
      </c>
      <c r="AF62" s="3" t="str">
        <f ca="1">IF(AND($A62&lt;&gt;"",$A62&lt;&gt;"TOTAL"),IF(AND('[7]INVESTIGADOR_Descripcion tipo r'!$BA60&lt;&gt;"",'[7]INVESTIGADOR_Descripcion tipo r'!$BA60&lt;&gt;0),'[7]INVESTIGADOR_Descripcion tipo r'!$BA60,""),IF($A62="TOTAL",SUM(INDIRECT("AF4:AF"&amp;ROW()-1)),""))</f>
        <v/>
      </c>
      <c r="AG62" s="3" t="str">
        <f ca="1">IF(AND($A62&lt;&gt;"",$A62&lt;&gt;"TOTAL"),IF(AND('[7]INVESTIGADOR_Descripcion tipo r'!$BC60&lt;&gt;"",'[7]INVESTIGADOR_Descripcion tipo r'!$BC60&lt;&gt;0),'[7]INVESTIGADOR_Descripcion tipo r'!$BC60,""),IF($A62="TOTAL",SUM(INDIRECT("AG4:AG"&amp;ROW()-1)),""))</f>
        <v/>
      </c>
      <c r="AH62" s="3" t="str">
        <f t="shared" ca="1" si="10"/>
        <v/>
      </c>
      <c r="AI62" s="3" t="str">
        <f ca="1">IF(AND($A62&lt;&gt;"",$A62&lt;&gt;"TOTAL"),IF(AND('[7]INVESTIGADOR_Descripcion tipo r'!$BF60&lt;&gt;"",'[7]INVESTIGADOR_Descripcion tipo r'!$BF60&lt;&gt;0),'[7]INVESTIGADOR_Descripcion tipo r'!$BF60,""),IF($A62="TOTAL",SUM(INDIRECT("AI4:AI"&amp;ROW()-1)),""))</f>
        <v/>
      </c>
      <c r="AJ62" s="3" t="str">
        <f ca="1">IF(AND($A62&lt;&gt;"",$A62&lt;&gt;"TOTAL"),IF(AND('[7]INVESTIGADOR_Descripcion tipo r'!$BH60&lt;&gt;"",'[7]INVESTIGADOR_Descripcion tipo r'!$BH60&lt;&gt;0),'[7]INVESTIGADOR_Descripcion tipo r'!$BH60,""),IF($A62="TOTAL",SUM(INDIRECT("AJ4:AJ"&amp;ROW()-1)),""))</f>
        <v/>
      </c>
      <c r="AK62" s="3" t="str">
        <f t="shared" ca="1" si="11"/>
        <v/>
      </c>
      <c r="AL62" s="3" t="str">
        <f ca="1">IF(AND($A62&lt;&gt;"",$A62&lt;&gt;"TOTAL"),IF(AND('[7]INVESTIGADOR_Descripcion tipo r'!$BK60&lt;&gt;"",'[7]INVESTIGADOR_Descripcion tipo r'!$BK60&lt;&gt;0),'[7]INVESTIGADOR_Descripcion tipo r'!$BK60,""),IF($A62="TOTAL",SUM(INDIRECT("AL4:AL"&amp;ROW()-1)),""))</f>
        <v/>
      </c>
      <c r="AM62" s="3" t="str">
        <f ca="1">IF(AND($A62&lt;&gt;"",$A62&lt;&gt;"TOTAL"),IF(AND('[7]INVESTIGADOR_Descripcion tipo r'!$BM60&lt;&gt;"",'[7]INVESTIGADOR_Descripcion tipo r'!$BM60&lt;&gt;0),'[7]INVESTIGADOR_Descripcion tipo r'!$BM60,""),IF($A62="TOTAL",SUM(INDIRECT("AM4:AM"&amp;ROW()-1)),""))</f>
        <v/>
      </c>
      <c r="AN62" s="3" t="str">
        <f t="shared" ca="1" si="12"/>
        <v/>
      </c>
      <c r="AO62" s="3" t="str">
        <f ca="1">IF(AND($A62&lt;&gt;"",$A62&lt;&gt;"TOTAL"),IF(AND('[7]INVESTIGADOR_Descripcion tipo r'!$BP60&lt;&gt;"",'[7]INVESTIGADOR_Descripcion tipo r'!$BP60&lt;&gt;0),'[7]INVESTIGADOR_Descripcion tipo r'!$BP60,""),IF($A62="TOTAL",SUM(INDIRECT("AO4:AO"&amp;ROW()-1)),""))</f>
        <v/>
      </c>
      <c r="AP62" s="3" t="str">
        <f ca="1">IF(AND($A62&lt;&gt;"",$A62&lt;&gt;"TOTAL"),IF(AND('[7]INVESTIGADOR_Descripcion tipo r'!$BR60&lt;&gt;"",'[7]INVESTIGADOR_Descripcion tipo r'!$BR60&lt;&gt;0),'[7]INVESTIGADOR_Descripcion tipo r'!$BR60,""),IF($A62="TOTAL",SUM(INDIRECT("AP4:AP"&amp;ROW()-1)),""))</f>
        <v/>
      </c>
      <c r="AQ62" s="3" t="str">
        <f t="shared" ca="1" si="13"/>
        <v/>
      </c>
      <c r="AR62" s="3" t="str">
        <f ca="1">IF(AND($A62&lt;&gt;"",$A62&lt;&gt;"TOTAL"),IF(AND('[7]INVESTIGADOR_Descripcion tipo r'!$BU60&lt;&gt;"",'[7]INVESTIGADOR_Descripcion tipo r'!$BU60&lt;&gt;0),'[7]INVESTIGADOR_Descripcion tipo r'!$BU60,""),IF($A62="TOTAL",SUM(INDIRECT("AR4:AR"&amp;ROW()-1)),""))</f>
        <v/>
      </c>
      <c r="AS62" s="3" t="str">
        <f ca="1">IF(AND($A62&lt;&gt;"",$A62&lt;&gt;"TOTAL"),IF(AND('[7]INVESTIGADOR_Descripcion tipo r'!$BW60&lt;&gt;"",'[7]INVESTIGADOR_Descripcion tipo r'!$BW60&lt;&gt;0),'[7]INVESTIGADOR_Descripcion tipo r'!$BW60,""),IF($A62="TOTAL",SUM(INDIRECT("AS4:AS"&amp;ROW()-1)),""))</f>
        <v/>
      </c>
      <c r="AT62" s="3" t="str">
        <f t="shared" ca="1" si="14"/>
        <v/>
      </c>
      <c r="AU62" s="3" t="str">
        <f ca="1">IF(AND($A62&lt;&gt;"",$A62&lt;&gt;"TOTAL"),IF(AND('[7]INVESTIGADOR_Descripcion tipo r'!$BZ60&lt;&gt;"",'[7]INVESTIGADOR_Descripcion tipo r'!$BZ60&lt;&gt;0),'[7]INVESTIGADOR_Descripcion tipo r'!$BZ60,""),IF($A62="TOTAL",SUM(INDIRECT("AU4:AU"&amp;ROW()-1)),""))</f>
        <v/>
      </c>
      <c r="AV62" s="3" t="str">
        <f ca="1">IF(AND($A62&lt;&gt;"",$A62&lt;&gt;"TOTAL"),IF(AND('[7]INVESTIGADOR_Descripcion tipo r'!$CB60&lt;&gt;"",'[7]INVESTIGADOR_Descripcion tipo r'!$CB60&lt;&gt;0),'[7]INVESTIGADOR_Descripcion tipo r'!$CB60,""),IF($A62="TOTAL",SUM(INDIRECT("AV4:AV"&amp;ROW()-1)),""))</f>
        <v/>
      </c>
      <c r="AW62" s="3" t="str">
        <f t="shared" ca="1" si="15"/>
        <v/>
      </c>
      <c r="AX62" s="3" t="str">
        <f ca="1">IF(AND($A62&lt;&gt;"",$A62&lt;&gt;"TOTAL"),IF(AND('[7]INVESTIGADOR_Descripcion tipo r'!$CE60&lt;&gt;"",'[7]INVESTIGADOR_Descripcion tipo r'!$CE60&lt;&gt;0),'[7]INVESTIGADOR_Descripcion tipo r'!$CE60,""),IF($A62="TOTAL",SUM(INDIRECT("AX4:AX"&amp;ROW()-1)),""))</f>
        <v/>
      </c>
      <c r="AY62" s="3" t="str">
        <f ca="1">IF(AND($A62&lt;&gt;"",$A62&lt;&gt;"TOTAL"),IF(AND('[7]INVESTIGADOR_Descripcion tipo r'!$CG60&lt;&gt;"",'[7]INVESTIGADOR_Descripcion tipo r'!$CG60&lt;&gt;0),'[7]INVESTIGADOR_Descripcion tipo r'!$CG60,""),IF($A62="TOTAL",SUM(INDIRECT("AY4:AY"&amp;ROW()-1)),""))</f>
        <v/>
      </c>
      <c r="AZ62" s="3" t="str">
        <f t="shared" ca="1" si="16"/>
        <v/>
      </c>
      <c r="BA62" s="3" t="str">
        <f ca="1">IF(AND($A62&lt;&gt;"",$A62&lt;&gt;"TOTAL"),IF(AND('[7]INVESTIGADOR_Descripcion tipo r'!$CJ60&lt;&gt;"",'[7]INVESTIGADOR_Descripcion tipo r'!$CJ60&lt;&gt;0),'[7]INVESTIGADOR_Descripcion tipo r'!$CJ60,""),IF($A62="TOTAL",SUM(INDIRECT("BA4:BA"&amp;ROW()-1)),""))</f>
        <v/>
      </c>
      <c r="BB62" s="3" t="str">
        <f ca="1">IF(AND($A62&lt;&gt;"",$A62&lt;&gt;"TOTAL"),IF(AND('[7]INVESTIGADOR_Descripcion tipo r'!$CL60&lt;&gt;"",'[7]INVESTIGADOR_Descripcion tipo r'!$CL60&lt;&gt;0),'[7]INVESTIGADOR_Descripcion tipo r'!$CL60,""),IF($A62="TOTAL",SUM(INDIRECT("BB4:BB"&amp;ROW()-1)),""))</f>
        <v/>
      </c>
      <c r="BC62" s="3" t="str">
        <f t="shared" ca="1" si="17"/>
        <v/>
      </c>
      <c r="BD62" s="3" t="str">
        <f ca="1">IF(AND($A62&lt;&gt;"",$A62&lt;&gt;"TOTAL"),IF(AND('[7]INVESTIGADOR_Descripcion tipo r'!$CO60&lt;&gt;"",'[7]INVESTIGADOR_Descripcion tipo r'!$CO60&lt;&gt;0),'[7]INVESTIGADOR_Descripcion tipo r'!$CO60,""),IF($A62="TOTAL",SUM(INDIRECT("BD4:BD"&amp;ROW()-1)),""))</f>
        <v/>
      </c>
      <c r="BE62" s="3" t="str">
        <f ca="1">IF(AND($A62&lt;&gt;"",$A62&lt;&gt;"TOTAL"),IF(AND('[7]INVESTIGADOR_Descripcion tipo r'!$CQ60&lt;&gt;"",'[7]INVESTIGADOR_Descripcion tipo r'!$CQ60&lt;&gt;0),'[7]INVESTIGADOR_Descripcion tipo r'!$CQ60,""),IF($A62="TOTAL",SUM(INDIRECT("BE4:BE"&amp;ROW()-1)),""))</f>
        <v/>
      </c>
      <c r="BF62" s="3" t="str">
        <f t="shared" ca="1" si="18"/>
        <v/>
      </c>
    </row>
    <row r="63" spans="1:58" x14ac:dyDescent="0.2">
      <c r="A63" s="25" t="str">
        <f>IF('[7]INVESTIGADOR_Descripcion tipo r'!$B61&lt;&gt;"",'[7]INVESTIGADOR_Descripcion tipo r'!$B61,IF(AND('[7]INVESTIGADOR_Descripcion tipo r'!$B61="",'[7]INVESTIGADOR_Descripcion tipo r'!$B62="",'[7]INVESTIGADOR_Descripcion tipo r'!$B60=""),"","TOTAL"))</f>
        <v/>
      </c>
      <c r="B63" s="3" t="str">
        <f ca="1">IF(AND($A63&lt;&gt;"",$A63&lt;&gt;"TOTAL"),IF(AND('[7]INVESTIGADOR_Descripcion tipo r'!$C61&lt;&gt;"",'[7]INVESTIGADOR_Descripcion tipo r'!$C61&lt;&gt;0),'[7]INVESTIGADOR_Descripcion tipo r'!$C61,""),IF($A63="TOTAL",SUM(INDIRECT("B4:B"&amp;ROW()-1)),""))</f>
        <v/>
      </c>
      <c r="C63" s="3" t="str">
        <f ca="1">IF(AND($A63&lt;&gt;"",$A63&lt;&gt;"TOTAL"),IF(AND('[7]INVESTIGADOR_Descripcion tipo r'!$E61&lt;&gt;"",'[7]INVESTIGADOR_Descripcion tipo r'!$E61&lt;&gt;0),'[7]INVESTIGADOR_Descripcion tipo r'!$E61,""),IF($A63="TOTAL",SUM(INDIRECT("C4:C"&amp;ROW()-1)),""))</f>
        <v/>
      </c>
      <c r="D63" s="3" t="str">
        <f t="shared" ca="1" si="0"/>
        <v/>
      </c>
      <c r="E63" s="3" t="str">
        <f ca="1">IF(AND($A63&lt;&gt;"",$A63&lt;&gt;"TOTAL"),IF(AND('[7]INVESTIGADOR_Descripcion tipo r'!$H61&lt;&gt;"",'[7]INVESTIGADOR_Descripcion tipo r'!$H61&lt;&gt;0),'[7]INVESTIGADOR_Descripcion tipo r'!$H61,""),IF($A63="TOTAL",SUM(INDIRECT("E4:E"&amp;ROW()-1)),""))</f>
        <v/>
      </c>
      <c r="F63" s="3" t="str">
        <f ca="1">IF(AND($A63&lt;&gt;"",$A63&lt;&gt;"TOTAL"),IF(AND('[7]INVESTIGADOR_Descripcion tipo r'!$J61&lt;&gt;"",'[7]INVESTIGADOR_Descripcion tipo r'!$J61&lt;&gt;0),'[7]INVESTIGADOR_Descripcion tipo r'!$J61,""),IF($A63="TOTAL",SUM(INDIRECT("F4:F"&amp;ROW()-1)),""))</f>
        <v/>
      </c>
      <c r="G63" s="3" t="str">
        <f t="shared" ca="1" si="1"/>
        <v/>
      </c>
      <c r="H63" s="3" t="str">
        <f ca="1">IF(AND($A63&lt;&gt;"",$A63&lt;&gt;"TOTAL"),IF(AND('[7]INVESTIGADOR_Descripcion tipo r'!$M61&lt;&gt;"",'[7]INVESTIGADOR_Descripcion tipo r'!$M61&lt;&gt;0),'[7]INVESTIGADOR_Descripcion tipo r'!$M61,""),IF($A63="TOTAL",SUM(INDIRECT("H4:H"&amp;ROW()-1)),""))</f>
        <v/>
      </c>
      <c r="I63" s="3" t="str">
        <f ca="1">IF(AND($A63&lt;&gt;"",$A63&lt;&gt;"TOTAL"),IF(AND('[7]INVESTIGADOR_Descripcion tipo r'!$O61&lt;&gt;"",'[7]INVESTIGADOR_Descripcion tipo r'!$O61&lt;&gt;0),'[7]INVESTIGADOR_Descripcion tipo r'!$O61,""),IF($A63="TOTAL",SUM(INDIRECT("I4:I"&amp;ROW()-1)),""))</f>
        <v/>
      </c>
      <c r="J63" s="3" t="str">
        <f t="shared" ca="1" si="2"/>
        <v/>
      </c>
      <c r="K63" s="3" t="str">
        <f ca="1">IF(AND($A63&lt;&gt;"",$A63&lt;&gt;"TOTAL"),IF(AND('[7]INVESTIGADOR_Descripcion tipo r'!$R61&lt;&gt;"",'[7]INVESTIGADOR_Descripcion tipo r'!$R61&lt;&gt;0),'[7]INVESTIGADOR_Descripcion tipo r'!$R61,""),IF($A63="TOTAL",SUM(INDIRECT("K4:K"&amp;ROW()-1)),""))</f>
        <v/>
      </c>
      <c r="L63" s="3" t="str">
        <f ca="1">IF(AND($A63&lt;&gt;"",$A63&lt;&gt;"TOTAL"),IF(AND('[7]INVESTIGADOR_Descripcion tipo r'!$T61&lt;&gt;"",'[7]INVESTIGADOR_Descripcion tipo r'!$T61&lt;&gt;0),'[7]INVESTIGADOR_Descripcion tipo r'!$T61,""),IF($A63="TOTAL",SUM(INDIRECT("L4:L"&amp;ROW()-1)),""))</f>
        <v/>
      </c>
      <c r="M63" s="3" t="str">
        <f t="shared" ca="1" si="3"/>
        <v/>
      </c>
      <c r="N63" s="3" t="str">
        <f ca="1">IF(AND($A63&lt;&gt;"",$A63&lt;&gt;"TOTAL"),IF(AND('[7]INVESTIGADOR_Descripcion tipo r'!$W61&lt;&gt;"",'[7]INVESTIGADOR_Descripcion tipo r'!$W61&lt;&gt;0),'[7]INVESTIGADOR_Descripcion tipo r'!$W61,""),IF($A63="TOTAL",SUM(INDIRECT("N4:N"&amp;ROW()-1)),""))</f>
        <v/>
      </c>
      <c r="O63" s="3" t="str">
        <f ca="1">IF(AND($A63&lt;&gt;"",$A63&lt;&gt;"TOTAL"),IF(AND('[7]INVESTIGADOR_Descripcion tipo r'!$Y61&lt;&gt;"",'[7]INVESTIGADOR_Descripcion tipo r'!$Y61&lt;&gt;0),'[7]INVESTIGADOR_Descripcion tipo r'!$Y61,""),IF($A63="TOTAL",SUM(INDIRECT("O4:O"&amp;ROW()-1)),""))</f>
        <v/>
      </c>
      <c r="P63" s="3" t="str">
        <f t="shared" ca="1" si="4"/>
        <v/>
      </c>
      <c r="Q63" s="3" t="str">
        <f ca="1">IF(AND($A63&lt;&gt;"",$A63&lt;&gt;"TOTAL"),IF(AND('[7]INVESTIGADOR_Descripcion tipo r'!$AB61&lt;&gt;"",'[7]INVESTIGADOR_Descripcion tipo r'!$AB61&lt;&gt;0),'[7]INVESTIGADOR_Descripcion tipo r'!$AB61,""),IF($A63="TOTAL",SUM(INDIRECT("Q4:Q"&amp;ROW()-1)),""))</f>
        <v/>
      </c>
      <c r="R63" s="3" t="str">
        <f ca="1">IF(AND($A63&lt;&gt;"",$A63&lt;&gt;"TOTAL"),IF(AND('[7]INVESTIGADOR_Descripcion tipo r'!$AD61&lt;&gt;"",'[7]INVESTIGADOR_Descripcion tipo r'!$AD61&lt;&gt;0),'[7]INVESTIGADOR_Descripcion tipo r'!$AD61,""),IF($A63="TOTAL",SUM(INDIRECT("R4:R"&amp;ROW()-1)),""))</f>
        <v/>
      </c>
      <c r="S63" s="3" t="str">
        <f t="shared" ca="1" si="5"/>
        <v/>
      </c>
      <c r="T63" s="3" t="str">
        <f ca="1">IF(AND($A63&lt;&gt;"",$A63&lt;&gt;"TOTAL"),IF(AND('[7]INVESTIGADOR_Descripcion tipo r'!$AG61&lt;&gt;"",'[7]INVESTIGADOR_Descripcion tipo r'!$AG61&lt;&gt;0),'[7]INVESTIGADOR_Descripcion tipo r'!$AG61,""),IF($A63="TOTAL",SUM(INDIRECT("T4:T"&amp;ROW()-1)),""))</f>
        <v/>
      </c>
      <c r="U63" s="3" t="str">
        <f ca="1">IF(AND($A63&lt;&gt;"",$A63&lt;&gt;"TOTAL"),IF(AND('[7]INVESTIGADOR_Descripcion tipo r'!$AI61&lt;&gt;"",'[7]INVESTIGADOR_Descripcion tipo r'!$AI61&lt;&gt;0),'[7]INVESTIGADOR_Descripcion tipo r'!$AI61,""),IF($A63="TOTAL",SUM(INDIRECT("U4:U"&amp;ROW()-1)),""))</f>
        <v/>
      </c>
      <c r="V63" s="3" t="str">
        <f t="shared" ca="1" si="6"/>
        <v/>
      </c>
      <c r="W63" s="3" t="str">
        <f ca="1">IF(AND($A63&lt;&gt;"",$A63&lt;&gt;"TOTAL"),IF(AND('[7]INVESTIGADOR_Descripcion tipo r'!$AL61&lt;&gt;"",'[7]INVESTIGADOR_Descripcion tipo r'!$AL61&lt;&gt;0),'[7]INVESTIGADOR_Descripcion tipo r'!$AL61,""),IF($A63="TOTAL",SUM(INDIRECT("W4:W"&amp;ROW()-1)),""))</f>
        <v/>
      </c>
      <c r="X63" s="3" t="str">
        <f ca="1">IF(AND($A63&lt;&gt;"",$A63&lt;&gt;"TOTAL"),IF(AND('[7]INVESTIGADOR_Descripcion tipo r'!$AN61&lt;&gt;"",'[7]INVESTIGADOR_Descripcion tipo r'!$AN61&lt;&gt;0),'[7]INVESTIGADOR_Descripcion tipo r'!$AN61,""),IF($A63="TOTAL",SUM(INDIRECT("X4:X"&amp;ROW()-1)),""))</f>
        <v/>
      </c>
      <c r="Y63" s="3" t="str">
        <f t="shared" ca="1" si="7"/>
        <v/>
      </c>
      <c r="Z63" s="3" t="str">
        <f ca="1">IF(AND($A63&lt;&gt;"",$A63&lt;&gt;"TOTAL"),IF(AND('[7]INVESTIGADOR_Descripcion tipo r'!$AQ61&lt;&gt;"",'[7]INVESTIGADOR_Descripcion tipo r'!$AQ61&lt;&gt;0),'[7]INVESTIGADOR_Descripcion tipo r'!$AQ61,""),IF($A63="TOTAL",SUM(INDIRECT("Z4:Z"&amp;ROW()-1)),""))</f>
        <v/>
      </c>
      <c r="AA63" s="3" t="str">
        <f ca="1">IF(AND($A63&lt;&gt;"",$A63&lt;&gt;"TOTAL"),IF(AND('[7]INVESTIGADOR_Descripcion tipo r'!$AS61&lt;&gt;"",'[7]INVESTIGADOR_Descripcion tipo r'!$AS61&lt;&gt;0),'[7]INVESTIGADOR_Descripcion tipo r'!$AS61,""),IF($A63="TOTAL",SUM(INDIRECT("AA4:AA"&amp;ROW()-1)),""))</f>
        <v/>
      </c>
      <c r="AB63" s="3" t="str">
        <f t="shared" ca="1" si="8"/>
        <v/>
      </c>
      <c r="AC63" s="3" t="str">
        <f ca="1">IF(AND($A63&lt;&gt;"",$A63&lt;&gt;"TOTAL"),IF(AND('[7]INVESTIGADOR_Descripcion tipo r'!$AV61&lt;&gt;"",'[7]INVESTIGADOR_Descripcion tipo r'!$AV61&lt;&gt;0),'[7]INVESTIGADOR_Descripcion tipo r'!$AV61,""),IF($A63="TOTAL",SUM(INDIRECT("AC4:AC"&amp;ROW()-1)),""))</f>
        <v/>
      </c>
      <c r="AD63" s="3" t="str">
        <f ca="1">IF(AND($A63&lt;&gt;"",$A63&lt;&gt;"TOTAL"),IF(AND('[7]INVESTIGADOR_Descripcion tipo r'!$AX61&lt;&gt;"",'[7]INVESTIGADOR_Descripcion tipo r'!$AX61&lt;&gt;0),'[7]INVESTIGADOR_Descripcion tipo r'!$AX61,""),IF($A63="TOTAL",SUM(INDIRECT("AD4:AD"&amp;ROW()-1)),""))</f>
        <v/>
      </c>
      <c r="AE63" s="3" t="str">
        <f t="shared" ca="1" si="9"/>
        <v/>
      </c>
      <c r="AF63" s="3" t="str">
        <f ca="1">IF(AND($A63&lt;&gt;"",$A63&lt;&gt;"TOTAL"),IF(AND('[7]INVESTIGADOR_Descripcion tipo r'!$BA61&lt;&gt;"",'[7]INVESTIGADOR_Descripcion tipo r'!$BA61&lt;&gt;0),'[7]INVESTIGADOR_Descripcion tipo r'!$BA61,""),IF($A63="TOTAL",SUM(INDIRECT("AF4:AF"&amp;ROW()-1)),""))</f>
        <v/>
      </c>
      <c r="AG63" s="3" t="str">
        <f ca="1">IF(AND($A63&lt;&gt;"",$A63&lt;&gt;"TOTAL"),IF(AND('[7]INVESTIGADOR_Descripcion tipo r'!$BC61&lt;&gt;"",'[7]INVESTIGADOR_Descripcion tipo r'!$BC61&lt;&gt;0),'[7]INVESTIGADOR_Descripcion tipo r'!$BC61,""),IF($A63="TOTAL",SUM(INDIRECT("AG4:AG"&amp;ROW()-1)),""))</f>
        <v/>
      </c>
      <c r="AH63" s="3" t="str">
        <f t="shared" ca="1" si="10"/>
        <v/>
      </c>
      <c r="AI63" s="3" t="str">
        <f ca="1">IF(AND($A63&lt;&gt;"",$A63&lt;&gt;"TOTAL"),IF(AND('[7]INVESTIGADOR_Descripcion tipo r'!$BF61&lt;&gt;"",'[7]INVESTIGADOR_Descripcion tipo r'!$BF61&lt;&gt;0),'[7]INVESTIGADOR_Descripcion tipo r'!$BF61,""),IF($A63="TOTAL",SUM(INDIRECT("AI4:AI"&amp;ROW()-1)),""))</f>
        <v/>
      </c>
      <c r="AJ63" s="3" t="str">
        <f ca="1">IF(AND($A63&lt;&gt;"",$A63&lt;&gt;"TOTAL"),IF(AND('[7]INVESTIGADOR_Descripcion tipo r'!$BH61&lt;&gt;"",'[7]INVESTIGADOR_Descripcion tipo r'!$BH61&lt;&gt;0),'[7]INVESTIGADOR_Descripcion tipo r'!$BH61,""),IF($A63="TOTAL",SUM(INDIRECT("AJ4:AJ"&amp;ROW()-1)),""))</f>
        <v/>
      </c>
      <c r="AK63" s="3" t="str">
        <f t="shared" ca="1" si="11"/>
        <v/>
      </c>
      <c r="AL63" s="3" t="str">
        <f ca="1">IF(AND($A63&lt;&gt;"",$A63&lt;&gt;"TOTAL"),IF(AND('[7]INVESTIGADOR_Descripcion tipo r'!$BK61&lt;&gt;"",'[7]INVESTIGADOR_Descripcion tipo r'!$BK61&lt;&gt;0),'[7]INVESTIGADOR_Descripcion tipo r'!$BK61,""),IF($A63="TOTAL",SUM(INDIRECT("AL4:AL"&amp;ROW()-1)),""))</f>
        <v/>
      </c>
      <c r="AM63" s="3" t="str">
        <f ca="1">IF(AND($A63&lt;&gt;"",$A63&lt;&gt;"TOTAL"),IF(AND('[7]INVESTIGADOR_Descripcion tipo r'!$BM61&lt;&gt;"",'[7]INVESTIGADOR_Descripcion tipo r'!$BM61&lt;&gt;0),'[7]INVESTIGADOR_Descripcion tipo r'!$BM61,""),IF($A63="TOTAL",SUM(INDIRECT("AM4:AM"&amp;ROW()-1)),""))</f>
        <v/>
      </c>
      <c r="AN63" s="3" t="str">
        <f t="shared" ca="1" si="12"/>
        <v/>
      </c>
      <c r="AO63" s="3" t="str">
        <f ca="1">IF(AND($A63&lt;&gt;"",$A63&lt;&gt;"TOTAL"),IF(AND('[7]INVESTIGADOR_Descripcion tipo r'!$BP61&lt;&gt;"",'[7]INVESTIGADOR_Descripcion tipo r'!$BP61&lt;&gt;0),'[7]INVESTIGADOR_Descripcion tipo r'!$BP61,""),IF($A63="TOTAL",SUM(INDIRECT("AO4:AO"&amp;ROW()-1)),""))</f>
        <v/>
      </c>
      <c r="AP63" s="3" t="str">
        <f ca="1">IF(AND($A63&lt;&gt;"",$A63&lt;&gt;"TOTAL"),IF(AND('[7]INVESTIGADOR_Descripcion tipo r'!$BR61&lt;&gt;"",'[7]INVESTIGADOR_Descripcion tipo r'!$BR61&lt;&gt;0),'[7]INVESTIGADOR_Descripcion tipo r'!$BR61,""),IF($A63="TOTAL",SUM(INDIRECT("AP4:AP"&amp;ROW()-1)),""))</f>
        <v/>
      </c>
      <c r="AQ63" s="3" t="str">
        <f t="shared" ca="1" si="13"/>
        <v/>
      </c>
      <c r="AR63" s="3" t="str">
        <f ca="1">IF(AND($A63&lt;&gt;"",$A63&lt;&gt;"TOTAL"),IF(AND('[7]INVESTIGADOR_Descripcion tipo r'!$BU61&lt;&gt;"",'[7]INVESTIGADOR_Descripcion tipo r'!$BU61&lt;&gt;0),'[7]INVESTIGADOR_Descripcion tipo r'!$BU61,""),IF($A63="TOTAL",SUM(INDIRECT("AR4:AR"&amp;ROW()-1)),""))</f>
        <v/>
      </c>
      <c r="AS63" s="3" t="str">
        <f ca="1">IF(AND($A63&lt;&gt;"",$A63&lt;&gt;"TOTAL"),IF(AND('[7]INVESTIGADOR_Descripcion tipo r'!$BW61&lt;&gt;"",'[7]INVESTIGADOR_Descripcion tipo r'!$BW61&lt;&gt;0),'[7]INVESTIGADOR_Descripcion tipo r'!$BW61,""),IF($A63="TOTAL",SUM(INDIRECT("AS4:AS"&amp;ROW()-1)),""))</f>
        <v/>
      </c>
      <c r="AT63" s="3" t="str">
        <f t="shared" ca="1" si="14"/>
        <v/>
      </c>
      <c r="AU63" s="3" t="str">
        <f ca="1">IF(AND($A63&lt;&gt;"",$A63&lt;&gt;"TOTAL"),IF(AND('[7]INVESTIGADOR_Descripcion tipo r'!$BZ61&lt;&gt;"",'[7]INVESTIGADOR_Descripcion tipo r'!$BZ61&lt;&gt;0),'[7]INVESTIGADOR_Descripcion tipo r'!$BZ61,""),IF($A63="TOTAL",SUM(INDIRECT("AU4:AU"&amp;ROW()-1)),""))</f>
        <v/>
      </c>
      <c r="AV63" s="3" t="str">
        <f ca="1">IF(AND($A63&lt;&gt;"",$A63&lt;&gt;"TOTAL"),IF(AND('[7]INVESTIGADOR_Descripcion tipo r'!$CB61&lt;&gt;"",'[7]INVESTIGADOR_Descripcion tipo r'!$CB61&lt;&gt;0),'[7]INVESTIGADOR_Descripcion tipo r'!$CB61,""),IF($A63="TOTAL",SUM(INDIRECT("AV4:AV"&amp;ROW()-1)),""))</f>
        <v/>
      </c>
      <c r="AW63" s="3" t="str">
        <f t="shared" ca="1" si="15"/>
        <v/>
      </c>
      <c r="AX63" s="3" t="str">
        <f ca="1">IF(AND($A63&lt;&gt;"",$A63&lt;&gt;"TOTAL"),IF(AND('[7]INVESTIGADOR_Descripcion tipo r'!$CE61&lt;&gt;"",'[7]INVESTIGADOR_Descripcion tipo r'!$CE61&lt;&gt;0),'[7]INVESTIGADOR_Descripcion tipo r'!$CE61,""),IF($A63="TOTAL",SUM(INDIRECT("AX4:AX"&amp;ROW()-1)),""))</f>
        <v/>
      </c>
      <c r="AY63" s="3" t="str">
        <f ca="1">IF(AND($A63&lt;&gt;"",$A63&lt;&gt;"TOTAL"),IF(AND('[7]INVESTIGADOR_Descripcion tipo r'!$CG61&lt;&gt;"",'[7]INVESTIGADOR_Descripcion tipo r'!$CG61&lt;&gt;0),'[7]INVESTIGADOR_Descripcion tipo r'!$CG61,""),IF($A63="TOTAL",SUM(INDIRECT("AY4:AY"&amp;ROW()-1)),""))</f>
        <v/>
      </c>
      <c r="AZ63" s="3" t="str">
        <f t="shared" ca="1" si="16"/>
        <v/>
      </c>
      <c r="BA63" s="3" t="str">
        <f ca="1">IF(AND($A63&lt;&gt;"",$A63&lt;&gt;"TOTAL"),IF(AND('[7]INVESTIGADOR_Descripcion tipo r'!$CJ61&lt;&gt;"",'[7]INVESTIGADOR_Descripcion tipo r'!$CJ61&lt;&gt;0),'[7]INVESTIGADOR_Descripcion tipo r'!$CJ61,""),IF($A63="TOTAL",SUM(INDIRECT("BA4:BA"&amp;ROW()-1)),""))</f>
        <v/>
      </c>
      <c r="BB63" s="3" t="str">
        <f ca="1">IF(AND($A63&lt;&gt;"",$A63&lt;&gt;"TOTAL"),IF(AND('[7]INVESTIGADOR_Descripcion tipo r'!$CL61&lt;&gt;"",'[7]INVESTIGADOR_Descripcion tipo r'!$CL61&lt;&gt;0),'[7]INVESTIGADOR_Descripcion tipo r'!$CL61,""),IF($A63="TOTAL",SUM(INDIRECT("BB4:BB"&amp;ROW()-1)),""))</f>
        <v/>
      </c>
      <c r="BC63" s="3" t="str">
        <f t="shared" ca="1" si="17"/>
        <v/>
      </c>
      <c r="BD63" s="3" t="str">
        <f ca="1">IF(AND($A63&lt;&gt;"",$A63&lt;&gt;"TOTAL"),IF(AND('[7]INVESTIGADOR_Descripcion tipo r'!$CO61&lt;&gt;"",'[7]INVESTIGADOR_Descripcion tipo r'!$CO61&lt;&gt;0),'[7]INVESTIGADOR_Descripcion tipo r'!$CO61,""),IF($A63="TOTAL",SUM(INDIRECT("BD4:BD"&amp;ROW()-1)),""))</f>
        <v/>
      </c>
      <c r="BE63" s="3" t="str">
        <f ca="1">IF(AND($A63&lt;&gt;"",$A63&lt;&gt;"TOTAL"),IF(AND('[7]INVESTIGADOR_Descripcion tipo r'!$CQ61&lt;&gt;"",'[7]INVESTIGADOR_Descripcion tipo r'!$CQ61&lt;&gt;0),'[7]INVESTIGADOR_Descripcion tipo r'!$CQ61,""),IF($A63="TOTAL",SUM(INDIRECT("BE4:BE"&amp;ROW()-1)),""))</f>
        <v/>
      </c>
      <c r="BF63" s="3" t="str">
        <f t="shared" ca="1" si="18"/>
        <v/>
      </c>
    </row>
    <row r="64" spans="1:58" x14ac:dyDescent="0.2">
      <c r="A64" s="25" t="str">
        <f>IF('[7]INVESTIGADOR_Descripcion tipo r'!$B62&lt;&gt;"",'[7]INVESTIGADOR_Descripcion tipo r'!$B62,IF(AND('[7]INVESTIGADOR_Descripcion tipo r'!$B62="",'[7]INVESTIGADOR_Descripcion tipo r'!$B63="",'[7]INVESTIGADOR_Descripcion tipo r'!$B61=""),"","TOTAL"))</f>
        <v/>
      </c>
      <c r="B64" s="3" t="str">
        <f ca="1">IF(AND($A64&lt;&gt;"",$A64&lt;&gt;"TOTAL"),IF(AND('[7]INVESTIGADOR_Descripcion tipo r'!$C62&lt;&gt;"",'[7]INVESTIGADOR_Descripcion tipo r'!$C62&lt;&gt;0),'[7]INVESTIGADOR_Descripcion tipo r'!$C62,""),IF($A64="TOTAL",SUM(INDIRECT("B4:B"&amp;ROW()-1)),""))</f>
        <v/>
      </c>
      <c r="C64" s="3" t="str">
        <f ca="1">IF(AND($A64&lt;&gt;"",$A64&lt;&gt;"TOTAL"),IF(AND('[7]INVESTIGADOR_Descripcion tipo r'!$E62&lt;&gt;"",'[7]INVESTIGADOR_Descripcion tipo r'!$E62&lt;&gt;0),'[7]INVESTIGADOR_Descripcion tipo r'!$E62,""),IF($A64="TOTAL",SUM(INDIRECT("C4:C"&amp;ROW()-1)),""))</f>
        <v/>
      </c>
      <c r="D64" s="3" t="str">
        <f t="shared" ca="1" si="0"/>
        <v/>
      </c>
      <c r="E64" s="3" t="str">
        <f ca="1">IF(AND($A64&lt;&gt;"",$A64&lt;&gt;"TOTAL"),IF(AND('[7]INVESTIGADOR_Descripcion tipo r'!$H62&lt;&gt;"",'[7]INVESTIGADOR_Descripcion tipo r'!$H62&lt;&gt;0),'[7]INVESTIGADOR_Descripcion tipo r'!$H62,""),IF($A64="TOTAL",SUM(INDIRECT("E4:E"&amp;ROW()-1)),""))</f>
        <v/>
      </c>
      <c r="F64" s="3" t="str">
        <f ca="1">IF(AND($A64&lt;&gt;"",$A64&lt;&gt;"TOTAL"),IF(AND('[7]INVESTIGADOR_Descripcion tipo r'!$J62&lt;&gt;"",'[7]INVESTIGADOR_Descripcion tipo r'!$J62&lt;&gt;0),'[7]INVESTIGADOR_Descripcion tipo r'!$J62,""),IF($A64="TOTAL",SUM(INDIRECT("F4:F"&amp;ROW()-1)),""))</f>
        <v/>
      </c>
      <c r="G64" s="3" t="str">
        <f t="shared" ca="1" si="1"/>
        <v/>
      </c>
      <c r="H64" s="3" t="str">
        <f ca="1">IF(AND($A64&lt;&gt;"",$A64&lt;&gt;"TOTAL"),IF(AND('[7]INVESTIGADOR_Descripcion tipo r'!$M62&lt;&gt;"",'[7]INVESTIGADOR_Descripcion tipo r'!$M62&lt;&gt;0),'[7]INVESTIGADOR_Descripcion tipo r'!$M62,""),IF($A64="TOTAL",SUM(INDIRECT("H4:H"&amp;ROW()-1)),""))</f>
        <v/>
      </c>
      <c r="I64" s="3" t="str">
        <f ca="1">IF(AND($A64&lt;&gt;"",$A64&lt;&gt;"TOTAL"),IF(AND('[7]INVESTIGADOR_Descripcion tipo r'!$O62&lt;&gt;"",'[7]INVESTIGADOR_Descripcion tipo r'!$O62&lt;&gt;0),'[7]INVESTIGADOR_Descripcion tipo r'!$O62,""),IF($A64="TOTAL",SUM(INDIRECT("I4:I"&amp;ROW()-1)),""))</f>
        <v/>
      </c>
      <c r="J64" s="3" t="str">
        <f t="shared" ca="1" si="2"/>
        <v/>
      </c>
      <c r="K64" s="3" t="str">
        <f ca="1">IF(AND($A64&lt;&gt;"",$A64&lt;&gt;"TOTAL"),IF(AND('[7]INVESTIGADOR_Descripcion tipo r'!$R62&lt;&gt;"",'[7]INVESTIGADOR_Descripcion tipo r'!$R62&lt;&gt;0),'[7]INVESTIGADOR_Descripcion tipo r'!$R62,""),IF($A64="TOTAL",SUM(INDIRECT("K4:K"&amp;ROW()-1)),""))</f>
        <v/>
      </c>
      <c r="L64" s="3" t="str">
        <f ca="1">IF(AND($A64&lt;&gt;"",$A64&lt;&gt;"TOTAL"),IF(AND('[7]INVESTIGADOR_Descripcion tipo r'!$T62&lt;&gt;"",'[7]INVESTIGADOR_Descripcion tipo r'!$T62&lt;&gt;0),'[7]INVESTIGADOR_Descripcion tipo r'!$T62,""),IF($A64="TOTAL",SUM(INDIRECT("L4:L"&amp;ROW()-1)),""))</f>
        <v/>
      </c>
      <c r="M64" s="3" t="str">
        <f t="shared" ca="1" si="3"/>
        <v/>
      </c>
      <c r="N64" s="3" t="str">
        <f ca="1">IF(AND($A64&lt;&gt;"",$A64&lt;&gt;"TOTAL"),IF(AND('[7]INVESTIGADOR_Descripcion tipo r'!$W62&lt;&gt;"",'[7]INVESTIGADOR_Descripcion tipo r'!$W62&lt;&gt;0),'[7]INVESTIGADOR_Descripcion tipo r'!$W62,""),IF($A64="TOTAL",SUM(INDIRECT("N4:N"&amp;ROW()-1)),""))</f>
        <v/>
      </c>
      <c r="O64" s="3" t="str">
        <f ca="1">IF(AND($A64&lt;&gt;"",$A64&lt;&gt;"TOTAL"),IF(AND('[7]INVESTIGADOR_Descripcion tipo r'!$Y62&lt;&gt;"",'[7]INVESTIGADOR_Descripcion tipo r'!$Y62&lt;&gt;0),'[7]INVESTIGADOR_Descripcion tipo r'!$Y62,""),IF($A64="TOTAL",SUM(INDIRECT("O4:O"&amp;ROW()-1)),""))</f>
        <v/>
      </c>
      <c r="P64" s="3" t="str">
        <f t="shared" ca="1" si="4"/>
        <v/>
      </c>
      <c r="Q64" s="3" t="str">
        <f ca="1">IF(AND($A64&lt;&gt;"",$A64&lt;&gt;"TOTAL"),IF(AND('[7]INVESTIGADOR_Descripcion tipo r'!$AB62&lt;&gt;"",'[7]INVESTIGADOR_Descripcion tipo r'!$AB62&lt;&gt;0),'[7]INVESTIGADOR_Descripcion tipo r'!$AB62,""),IF($A64="TOTAL",SUM(INDIRECT("Q4:Q"&amp;ROW()-1)),""))</f>
        <v/>
      </c>
      <c r="R64" s="3" t="str">
        <f ca="1">IF(AND($A64&lt;&gt;"",$A64&lt;&gt;"TOTAL"),IF(AND('[7]INVESTIGADOR_Descripcion tipo r'!$AD62&lt;&gt;"",'[7]INVESTIGADOR_Descripcion tipo r'!$AD62&lt;&gt;0),'[7]INVESTIGADOR_Descripcion tipo r'!$AD62,""),IF($A64="TOTAL",SUM(INDIRECT("R4:R"&amp;ROW()-1)),""))</f>
        <v/>
      </c>
      <c r="S64" s="3" t="str">
        <f t="shared" ca="1" si="5"/>
        <v/>
      </c>
      <c r="T64" s="3" t="str">
        <f ca="1">IF(AND($A64&lt;&gt;"",$A64&lt;&gt;"TOTAL"),IF(AND('[7]INVESTIGADOR_Descripcion tipo r'!$AG62&lt;&gt;"",'[7]INVESTIGADOR_Descripcion tipo r'!$AG62&lt;&gt;0),'[7]INVESTIGADOR_Descripcion tipo r'!$AG62,""),IF($A64="TOTAL",SUM(INDIRECT("T4:T"&amp;ROW()-1)),""))</f>
        <v/>
      </c>
      <c r="U64" s="3" t="str">
        <f ca="1">IF(AND($A64&lt;&gt;"",$A64&lt;&gt;"TOTAL"),IF(AND('[7]INVESTIGADOR_Descripcion tipo r'!$AI62&lt;&gt;"",'[7]INVESTIGADOR_Descripcion tipo r'!$AI62&lt;&gt;0),'[7]INVESTIGADOR_Descripcion tipo r'!$AI62,""),IF($A64="TOTAL",SUM(INDIRECT("U4:U"&amp;ROW()-1)),""))</f>
        <v/>
      </c>
      <c r="V64" s="3" t="str">
        <f t="shared" ca="1" si="6"/>
        <v/>
      </c>
      <c r="W64" s="3" t="str">
        <f ca="1">IF(AND($A64&lt;&gt;"",$A64&lt;&gt;"TOTAL"),IF(AND('[7]INVESTIGADOR_Descripcion tipo r'!$AL62&lt;&gt;"",'[7]INVESTIGADOR_Descripcion tipo r'!$AL62&lt;&gt;0),'[7]INVESTIGADOR_Descripcion tipo r'!$AL62,""),IF($A64="TOTAL",SUM(INDIRECT("W4:W"&amp;ROW()-1)),""))</f>
        <v/>
      </c>
      <c r="X64" s="3" t="str">
        <f ca="1">IF(AND($A64&lt;&gt;"",$A64&lt;&gt;"TOTAL"),IF(AND('[7]INVESTIGADOR_Descripcion tipo r'!$AN62&lt;&gt;"",'[7]INVESTIGADOR_Descripcion tipo r'!$AN62&lt;&gt;0),'[7]INVESTIGADOR_Descripcion tipo r'!$AN62,""),IF($A64="TOTAL",SUM(INDIRECT("X4:X"&amp;ROW()-1)),""))</f>
        <v/>
      </c>
      <c r="Y64" s="3" t="str">
        <f t="shared" ca="1" si="7"/>
        <v/>
      </c>
      <c r="Z64" s="3" t="str">
        <f ca="1">IF(AND($A64&lt;&gt;"",$A64&lt;&gt;"TOTAL"),IF(AND('[7]INVESTIGADOR_Descripcion tipo r'!$AQ62&lt;&gt;"",'[7]INVESTIGADOR_Descripcion tipo r'!$AQ62&lt;&gt;0),'[7]INVESTIGADOR_Descripcion tipo r'!$AQ62,""),IF($A64="TOTAL",SUM(INDIRECT("Z4:Z"&amp;ROW()-1)),""))</f>
        <v/>
      </c>
      <c r="AA64" s="3" t="str">
        <f ca="1">IF(AND($A64&lt;&gt;"",$A64&lt;&gt;"TOTAL"),IF(AND('[7]INVESTIGADOR_Descripcion tipo r'!$AS62&lt;&gt;"",'[7]INVESTIGADOR_Descripcion tipo r'!$AS62&lt;&gt;0),'[7]INVESTIGADOR_Descripcion tipo r'!$AS62,""),IF($A64="TOTAL",SUM(INDIRECT("AA4:AA"&amp;ROW()-1)),""))</f>
        <v/>
      </c>
      <c r="AB64" s="3" t="str">
        <f t="shared" ca="1" si="8"/>
        <v/>
      </c>
      <c r="AC64" s="3" t="str">
        <f ca="1">IF(AND($A64&lt;&gt;"",$A64&lt;&gt;"TOTAL"),IF(AND('[7]INVESTIGADOR_Descripcion tipo r'!$AV62&lt;&gt;"",'[7]INVESTIGADOR_Descripcion tipo r'!$AV62&lt;&gt;0),'[7]INVESTIGADOR_Descripcion tipo r'!$AV62,""),IF($A64="TOTAL",SUM(INDIRECT("AC4:AC"&amp;ROW()-1)),""))</f>
        <v/>
      </c>
      <c r="AD64" s="3" t="str">
        <f ca="1">IF(AND($A64&lt;&gt;"",$A64&lt;&gt;"TOTAL"),IF(AND('[7]INVESTIGADOR_Descripcion tipo r'!$AX62&lt;&gt;"",'[7]INVESTIGADOR_Descripcion tipo r'!$AX62&lt;&gt;0),'[7]INVESTIGADOR_Descripcion tipo r'!$AX62,""),IF($A64="TOTAL",SUM(INDIRECT("AD4:AD"&amp;ROW()-1)),""))</f>
        <v/>
      </c>
      <c r="AE64" s="3" t="str">
        <f t="shared" ca="1" si="9"/>
        <v/>
      </c>
      <c r="AF64" s="3" t="str">
        <f ca="1">IF(AND($A64&lt;&gt;"",$A64&lt;&gt;"TOTAL"),IF(AND('[7]INVESTIGADOR_Descripcion tipo r'!$BA62&lt;&gt;"",'[7]INVESTIGADOR_Descripcion tipo r'!$BA62&lt;&gt;0),'[7]INVESTIGADOR_Descripcion tipo r'!$BA62,""),IF($A64="TOTAL",SUM(INDIRECT("AF4:AF"&amp;ROW()-1)),""))</f>
        <v/>
      </c>
      <c r="AG64" s="3" t="str">
        <f ca="1">IF(AND($A64&lt;&gt;"",$A64&lt;&gt;"TOTAL"),IF(AND('[7]INVESTIGADOR_Descripcion tipo r'!$BC62&lt;&gt;"",'[7]INVESTIGADOR_Descripcion tipo r'!$BC62&lt;&gt;0),'[7]INVESTIGADOR_Descripcion tipo r'!$BC62,""),IF($A64="TOTAL",SUM(INDIRECT("AG4:AG"&amp;ROW()-1)),""))</f>
        <v/>
      </c>
      <c r="AH64" s="3" t="str">
        <f t="shared" ca="1" si="10"/>
        <v/>
      </c>
      <c r="AI64" s="3" t="str">
        <f ca="1">IF(AND($A64&lt;&gt;"",$A64&lt;&gt;"TOTAL"),IF(AND('[7]INVESTIGADOR_Descripcion tipo r'!$BF62&lt;&gt;"",'[7]INVESTIGADOR_Descripcion tipo r'!$BF62&lt;&gt;0),'[7]INVESTIGADOR_Descripcion tipo r'!$BF62,""),IF($A64="TOTAL",SUM(INDIRECT("AI4:AI"&amp;ROW()-1)),""))</f>
        <v/>
      </c>
      <c r="AJ64" s="3" t="str">
        <f ca="1">IF(AND($A64&lt;&gt;"",$A64&lt;&gt;"TOTAL"),IF(AND('[7]INVESTIGADOR_Descripcion tipo r'!$BH62&lt;&gt;"",'[7]INVESTIGADOR_Descripcion tipo r'!$BH62&lt;&gt;0),'[7]INVESTIGADOR_Descripcion tipo r'!$BH62,""),IF($A64="TOTAL",SUM(INDIRECT("AJ4:AJ"&amp;ROW()-1)),""))</f>
        <v/>
      </c>
      <c r="AK64" s="3" t="str">
        <f t="shared" ca="1" si="11"/>
        <v/>
      </c>
      <c r="AL64" s="3" t="str">
        <f ca="1">IF(AND($A64&lt;&gt;"",$A64&lt;&gt;"TOTAL"),IF(AND('[7]INVESTIGADOR_Descripcion tipo r'!$BK62&lt;&gt;"",'[7]INVESTIGADOR_Descripcion tipo r'!$BK62&lt;&gt;0),'[7]INVESTIGADOR_Descripcion tipo r'!$BK62,""),IF($A64="TOTAL",SUM(INDIRECT("AL4:AL"&amp;ROW()-1)),""))</f>
        <v/>
      </c>
      <c r="AM64" s="3" t="str">
        <f ca="1">IF(AND($A64&lt;&gt;"",$A64&lt;&gt;"TOTAL"),IF(AND('[7]INVESTIGADOR_Descripcion tipo r'!$BM62&lt;&gt;"",'[7]INVESTIGADOR_Descripcion tipo r'!$BM62&lt;&gt;0),'[7]INVESTIGADOR_Descripcion tipo r'!$BM62,""),IF($A64="TOTAL",SUM(INDIRECT("AM4:AM"&amp;ROW()-1)),""))</f>
        <v/>
      </c>
      <c r="AN64" s="3" t="str">
        <f t="shared" ca="1" si="12"/>
        <v/>
      </c>
      <c r="AO64" s="3" t="str">
        <f ca="1">IF(AND($A64&lt;&gt;"",$A64&lt;&gt;"TOTAL"),IF(AND('[7]INVESTIGADOR_Descripcion tipo r'!$BP62&lt;&gt;"",'[7]INVESTIGADOR_Descripcion tipo r'!$BP62&lt;&gt;0),'[7]INVESTIGADOR_Descripcion tipo r'!$BP62,""),IF($A64="TOTAL",SUM(INDIRECT("AO4:AO"&amp;ROW()-1)),""))</f>
        <v/>
      </c>
      <c r="AP64" s="3" t="str">
        <f ca="1">IF(AND($A64&lt;&gt;"",$A64&lt;&gt;"TOTAL"),IF(AND('[7]INVESTIGADOR_Descripcion tipo r'!$BR62&lt;&gt;"",'[7]INVESTIGADOR_Descripcion tipo r'!$BR62&lt;&gt;0),'[7]INVESTIGADOR_Descripcion tipo r'!$BR62,""),IF($A64="TOTAL",SUM(INDIRECT("AP4:AP"&amp;ROW()-1)),""))</f>
        <v/>
      </c>
      <c r="AQ64" s="3" t="str">
        <f t="shared" ca="1" si="13"/>
        <v/>
      </c>
      <c r="AR64" s="3" t="str">
        <f ca="1">IF(AND($A64&lt;&gt;"",$A64&lt;&gt;"TOTAL"),IF(AND('[7]INVESTIGADOR_Descripcion tipo r'!$BU62&lt;&gt;"",'[7]INVESTIGADOR_Descripcion tipo r'!$BU62&lt;&gt;0),'[7]INVESTIGADOR_Descripcion tipo r'!$BU62,""),IF($A64="TOTAL",SUM(INDIRECT("AR4:AR"&amp;ROW()-1)),""))</f>
        <v/>
      </c>
      <c r="AS64" s="3" t="str">
        <f ca="1">IF(AND($A64&lt;&gt;"",$A64&lt;&gt;"TOTAL"),IF(AND('[7]INVESTIGADOR_Descripcion tipo r'!$BW62&lt;&gt;"",'[7]INVESTIGADOR_Descripcion tipo r'!$BW62&lt;&gt;0),'[7]INVESTIGADOR_Descripcion tipo r'!$BW62,""),IF($A64="TOTAL",SUM(INDIRECT("AS4:AS"&amp;ROW()-1)),""))</f>
        <v/>
      </c>
      <c r="AT64" s="3" t="str">
        <f t="shared" ca="1" si="14"/>
        <v/>
      </c>
      <c r="AU64" s="3" t="str">
        <f ca="1">IF(AND($A64&lt;&gt;"",$A64&lt;&gt;"TOTAL"),IF(AND('[7]INVESTIGADOR_Descripcion tipo r'!$BZ62&lt;&gt;"",'[7]INVESTIGADOR_Descripcion tipo r'!$BZ62&lt;&gt;0),'[7]INVESTIGADOR_Descripcion tipo r'!$BZ62,""),IF($A64="TOTAL",SUM(INDIRECT("AU4:AU"&amp;ROW()-1)),""))</f>
        <v/>
      </c>
      <c r="AV64" s="3" t="str">
        <f ca="1">IF(AND($A64&lt;&gt;"",$A64&lt;&gt;"TOTAL"),IF(AND('[7]INVESTIGADOR_Descripcion tipo r'!$CB62&lt;&gt;"",'[7]INVESTIGADOR_Descripcion tipo r'!$CB62&lt;&gt;0),'[7]INVESTIGADOR_Descripcion tipo r'!$CB62,""),IF($A64="TOTAL",SUM(INDIRECT("AV4:AV"&amp;ROW()-1)),""))</f>
        <v/>
      </c>
      <c r="AW64" s="3" t="str">
        <f t="shared" ca="1" si="15"/>
        <v/>
      </c>
      <c r="AX64" s="3" t="str">
        <f ca="1">IF(AND($A64&lt;&gt;"",$A64&lt;&gt;"TOTAL"),IF(AND('[7]INVESTIGADOR_Descripcion tipo r'!$CE62&lt;&gt;"",'[7]INVESTIGADOR_Descripcion tipo r'!$CE62&lt;&gt;0),'[7]INVESTIGADOR_Descripcion tipo r'!$CE62,""),IF($A64="TOTAL",SUM(INDIRECT("AX4:AX"&amp;ROW()-1)),""))</f>
        <v/>
      </c>
      <c r="AY64" s="3" t="str">
        <f ca="1">IF(AND($A64&lt;&gt;"",$A64&lt;&gt;"TOTAL"),IF(AND('[7]INVESTIGADOR_Descripcion tipo r'!$CG62&lt;&gt;"",'[7]INVESTIGADOR_Descripcion tipo r'!$CG62&lt;&gt;0),'[7]INVESTIGADOR_Descripcion tipo r'!$CG62,""),IF($A64="TOTAL",SUM(INDIRECT("AY4:AY"&amp;ROW()-1)),""))</f>
        <v/>
      </c>
      <c r="AZ64" s="3" t="str">
        <f t="shared" ca="1" si="16"/>
        <v/>
      </c>
      <c r="BA64" s="3" t="str">
        <f ca="1">IF(AND($A64&lt;&gt;"",$A64&lt;&gt;"TOTAL"),IF(AND('[7]INVESTIGADOR_Descripcion tipo r'!$CJ62&lt;&gt;"",'[7]INVESTIGADOR_Descripcion tipo r'!$CJ62&lt;&gt;0),'[7]INVESTIGADOR_Descripcion tipo r'!$CJ62,""),IF($A64="TOTAL",SUM(INDIRECT("BA4:BA"&amp;ROW()-1)),""))</f>
        <v/>
      </c>
      <c r="BB64" s="3" t="str">
        <f ca="1">IF(AND($A64&lt;&gt;"",$A64&lt;&gt;"TOTAL"),IF(AND('[7]INVESTIGADOR_Descripcion tipo r'!$CL62&lt;&gt;"",'[7]INVESTIGADOR_Descripcion tipo r'!$CL62&lt;&gt;0),'[7]INVESTIGADOR_Descripcion tipo r'!$CL62,""),IF($A64="TOTAL",SUM(INDIRECT("BB4:BB"&amp;ROW()-1)),""))</f>
        <v/>
      </c>
      <c r="BC64" s="3" t="str">
        <f t="shared" ca="1" si="17"/>
        <v/>
      </c>
      <c r="BD64" s="3" t="str">
        <f ca="1">IF(AND($A64&lt;&gt;"",$A64&lt;&gt;"TOTAL"),IF(AND('[7]INVESTIGADOR_Descripcion tipo r'!$CO62&lt;&gt;"",'[7]INVESTIGADOR_Descripcion tipo r'!$CO62&lt;&gt;0),'[7]INVESTIGADOR_Descripcion tipo r'!$CO62,""),IF($A64="TOTAL",SUM(INDIRECT("BD4:BD"&amp;ROW()-1)),""))</f>
        <v/>
      </c>
      <c r="BE64" s="3" t="str">
        <f ca="1">IF(AND($A64&lt;&gt;"",$A64&lt;&gt;"TOTAL"),IF(AND('[7]INVESTIGADOR_Descripcion tipo r'!$CQ62&lt;&gt;"",'[7]INVESTIGADOR_Descripcion tipo r'!$CQ62&lt;&gt;0),'[7]INVESTIGADOR_Descripcion tipo r'!$CQ62,""),IF($A64="TOTAL",SUM(INDIRECT("BE4:BE"&amp;ROW()-1)),""))</f>
        <v/>
      </c>
      <c r="BF64" s="3" t="str">
        <f t="shared" ca="1" si="18"/>
        <v/>
      </c>
    </row>
    <row r="65" spans="1:58" x14ac:dyDescent="0.2">
      <c r="A65" s="25" t="str">
        <f>IF('[7]INVESTIGADOR_Descripcion tipo r'!$B63&lt;&gt;"",'[7]INVESTIGADOR_Descripcion tipo r'!$B63,IF(AND('[7]INVESTIGADOR_Descripcion tipo r'!$B63="",'[7]INVESTIGADOR_Descripcion tipo r'!$B64="",'[7]INVESTIGADOR_Descripcion tipo r'!$B62=""),"","TOTAL"))</f>
        <v/>
      </c>
      <c r="B65" s="3" t="str">
        <f ca="1">IF(AND($A65&lt;&gt;"",$A65&lt;&gt;"TOTAL"),IF(AND('[7]INVESTIGADOR_Descripcion tipo r'!$C63&lt;&gt;"",'[7]INVESTIGADOR_Descripcion tipo r'!$C63&lt;&gt;0),'[7]INVESTIGADOR_Descripcion tipo r'!$C63,""),IF($A65="TOTAL",SUM(INDIRECT("B4:B"&amp;ROW()-1)),""))</f>
        <v/>
      </c>
      <c r="C65" s="3" t="str">
        <f ca="1">IF(AND($A65&lt;&gt;"",$A65&lt;&gt;"TOTAL"),IF(AND('[7]INVESTIGADOR_Descripcion tipo r'!$E63&lt;&gt;"",'[7]INVESTIGADOR_Descripcion tipo r'!$E63&lt;&gt;0),'[7]INVESTIGADOR_Descripcion tipo r'!$E63,""),IF($A65="TOTAL",SUM(INDIRECT("C4:C"&amp;ROW()-1)),""))</f>
        <v/>
      </c>
      <c r="D65" s="3" t="str">
        <f t="shared" ca="1" si="0"/>
        <v/>
      </c>
      <c r="E65" s="3" t="str">
        <f ca="1">IF(AND($A65&lt;&gt;"",$A65&lt;&gt;"TOTAL"),IF(AND('[7]INVESTIGADOR_Descripcion tipo r'!$H63&lt;&gt;"",'[7]INVESTIGADOR_Descripcion tipo r'!$H63&lt;&gt;0),'[7]INVESTIGADOR_Descripcion tipo r'!$H63,""),IF($A65="TOTAL",SUM(INDIRECT("E4:E"&amp;ROW()-1)),""))</f>
        <v/>
      </c>
      <c r="F65" s="3" t="str">
        <f ca="1">IF(AND($A65&lt;&gt;"",$A65&lt;&gt;"TOTAL"),IF(AND('[7]INVESTIGADOR_Descripcion tipo r'!$J63&lt;&gt;"",'[7]INVESTIGADOR_Descripcion tipo r'!$J63&lt;&gt;0),'[7]INVESTIGADOR_Descripcion tipo r'!$J63,""),IF($A65="TOTAL",SUM(INDIRECT("F4:F"&amp;ROW()-1)),""))</f>
        <v/>
      </c>
      <c r="G65" s="3" t="str">
        <f t="shared" ca="1" si="1"/>
        <v/>
      </c>
      <c r="H65" s="3" t="str">
        <f ca="1">IF(AND($A65&lt;&gt;"",$A65&lt;&gt;"TOTAL"),IF(AND('[7]INVESTIGADOR_Descripcion tipo r'!$M63&lt;&gt;"",'[7]INVESTIGADOR_Descripcion tipo r'!$M63&lt;&gt;0),'[7]INVESTIGADOR_Descripcion tipo r'!$M63,""),IF($A65="TOTAL",SUM(INDIRECT("H4:H"&amp;ROW()-1)),""))</f>
        <v/>
      </c>
      <c r="I65" s="3" t="str">
        <f ca="1">IF(AND($A65&lt;&gt;"",$A65&lt;&gt;"TOTAL"),IF(AND('[7]INVESTIGADOR_Descripcion tipo r'!$O63&lt;&gt;"",'[7]INVESTIGADOR_Descripcion tipo r'!$O63&lt;&gt;0),'[7]INVESTIGADOR_Descripcion tipo r'!$O63,""),IF($A65="TOTAL",SUM(INDIRECT("I4:I"&amp;ROW()-1)),""))</f>
        <v/>
      </c>
      <c r="J65" s="3" t="str">
        <f t="shared" ca="1" si="2"/>
        <v/>
      </c>
      <c r="K65" s="3" t="str">
        <f ca="1">IF(AND($A65&lt;&gt;"",$A65&lt;&gt;"TOTAL"),IF(AND('[7]INVESTIGADOR_Descripcion tipo r'!$R63&lt;&gt;"",'[7]INVESTIGADOR_Descripcion tipo r'!$R63&lt;&gt;0),'[7]INVESTIGADOR_Descripcion tipo r'!$R63,""),IF($A65="TOTAL",SUM(INDIRECT("K4:K"&amp;ROW()-1)),""))</f>
        <v/>
      </c>
      <c r="L65" s="3" t="str">
        <f ca="1">IF(AND($A65&lt;&gt;"",$A65&lt;&gt;"TOTAL"),IF(AND('[7]INVESTIGADOR_Descripcion tipo r'!$T63&lt;&gt;"",'[7]INVESTIGADOR_Descripcion tipo r'!$T63&lt;&gt;0),'[7]INVESTIGADOR_Descripcion tipo r'!$T63,""),IF($A65="TOTAL",SUM(INDIRECT("L4:L"&amp;ROW()-1)),""))</f>
        <v/>
      </c>
      <c r="M65" s="3" t="str">
        <f t="shared" ca="1" si="3"/>
        <v/>
      </c>
      <c r="N65" s="3" t="str">
        <f ca="1">IF(AND($A65&lt;&gt;"",$A65&lt;&gt;"TOTAL"),IF(AND('[7]INVESTIGADOR_Descripcion tipo r'!$W63&lt;&gt;"",'[7]INVESTIGADOR_Descripcion tipo r'!$W63&lt;&gt;0),'[7]INVESTIGADOR_Descripcion tipo r'!$W63,""),IF($A65="TOTAL",SUM(INDIRECT("N4:N"&amp;ROW()-1)),""))</f>
        <v/>
      </c>
      <c r="O65" s="3" t="str">
        <f ca="1">IF(AND($A65&lt;&gt;"",$A65&lt;&gt;"TOTAL"),IF(AND('[7]INVESTIGADOR_Descripcion tipo r'!$Y63&lt;&gt;"",'[7]INVESTIGADOR_Descripcion tipo r'!$Y63&lt;&gt;0),'[7]INVESTIGADOR_Descripcion tipo r'!$Y63,""),IF($A65="TOTAL",SUM(INDIRECT("O4:O"&amp;ROW()-1)),""))</f>
        <v/>
      </c>
      <c r="P65" s="3" t="str">
        <f t="shared" ca="1" si="4"/>
        <v/>
      </c>
      <c r="Q65" s="3" t="str">
        <f ca="1">IF(AND($A65&lt;&gt;"",$A65&lt;&gt;"TOTAL"),IF(AND('[7]INVESTIGADOR_Descripcion tipo r'!$AB63&lt;&gt;"",'[7]INVESTIGADOR_Descripcion tipo r'!$AB63&lt;&gt;0),'[7]INVESTIGADOR_Descripcion tipo r'!$AB63,""),IF($A65="TOTAL",SUM(INDIRECT("Q4:Q"&amp;ROW()-1)),""))</f>
        <v/>
      </c>
      <c r="R65" s="3" t="str">
        <f ca="1">IF(AND($A65&lt;&gt;"",$A65&lt;&gt;"TOTAL"),IF(AND('[7]INVESTIGADOR_Descripcion tipo r'!$AD63&lt;&gt;"",'[7]INVESTIGADOR_Descripcion tipo r'!$AD63&lt;&gt;0),'[7]INVESTIGADOR_Descripcion tipo r'!$AD63,""),IF($A65="TOTAL",SUM(INDIRECT("R4:R"&amp;ROW()-1)),""))</f>
        <v/>
      </c>
      <c r="S65" s="3" t="str">
        <f t="shared" ca="1" si="5"/>
        <v/>
      </c>
      <c r="T65" s="3" t="str">
        <f ca="1">IF(AND($A65&lt;&gt;"",$A65&lt;&gt;"TOTAL"),IF(AND('[7]INVESTIGADOR_Descripcion tipo r'!$AG63&lt;&gt;"",'[7]INVESTIGADOR_Descripcion tipo r'!$AG63&lt;&gt;0),'[7]INVESTIGADOR_Descripcion tipo r'!$AG63,""),IF($A65="TOTAL",SUM(INDIRECT("T4:T"&amp;ROW()-1)),""))</f>
        <v/>
      </c>
      <c r="U65" s="3" t="str">
        <f ca="1">IF(AND($A65&lt;&gt;"",$A65&lt;&gt;"TOTAL"),IF(AND('[7]INVESTIGADOR_Descripcion tipo r'!$AI63&lt;&gt;"",'[7]INVESTIGADOR_Descripcion tipo r'!$AI63&lt;&gt;0),'[7]INVESTIGADOR_Descripcion tipo r'!$AI63,""),IF($A65="TOTAL",SUM(INDIRECT("U4:U"&amp;ROW()-1)),""))</f>
        <v/>
      </c>
      <c r="V65" s="3" t="str">
        <f t="shared" ca="1" si="6"/>
        <v/>
      </c>
      <c r="W65" s="3" t="str">
        <f ca="1">IF(AND($A65&lt;&gt;"",$A65&lt;&gt;"TOTAL"),IF(AND('[7]INVESTIGADOR_Descripcion tipo r'!$AL63&lt;&gt;"",'[7]INVESTIGADOR_Descripcion tipo r'!$AL63&lt;&gt;0),'[7]INVESTIGADOR_Descripcion tipo r'!$AL63,""),IF($A65="TOTAL",SUM(INDIRECT("W4:W"&amp;ROW()-1)),""))</f>
        <v/>
      </c>
      <c r="X65" s="3" t="str">
        <f ca="1">IF(AND($A65&lt;&gt;"",$A65&lt;&gt;"TOTAL"),IF(AND('[7]INVESTIGADOR_Descripcion tipo r'!$AN63&lt;&gt;"",'[7]INVESTIGADOR_Descripcion tipo r'!$AN63&lt;&gt;0),'[7]INVESTIGADOR_Descripcion tipo r'!$AN63,""),IF($A65="TOTAL",SUM(INDIRECT("X4:X"&amp;ROW()-1)),""))</f>
        <v/>
      </c>
      <c r="Y65" s="3" t="str">
        <f t="shared" ca="1" si="7"/>
        <v/>
      </c>
      <c r="Z65" s="3" t="str">
        <f ca="1">IF(AND($A65&lt;&gt;"",$A65&lt;&gt;"TOTAL"),IF(AND('[7]INVESTIGADOR_Descripcion tipo r'!$AQ63&lt;&gt;"",'[7]INVESTIGADOR_Descripcion tipo r'!$AQ63&lt;&gt;0),'[7]INVESTIGADOR_Descripcion tipo r'!$AQ63,""),IF($A65="TOTAL",SUM(INDIRECT("Z4:Z"&amp;ROW()-1)),""))</f>
        <v/>
      </c>
      <c r="AA65" s="3" t="str">
        <f ca="1">IF(AND($A65&lt;&gt;"",$A65&lt;&gt;"TOTAL"),IF(AND('[7]INVESTIGADOR_Descripcion tipo r'!$AS63&lt;&gt;"",'[7]INVESTIGADOR_Descripcion tipo r'!$AS63&lt;&gt;0),'[7]INVESTIGADOR_Descripcion tipo r'!$AS63,""),IF($A65="TOTAL",SUM(INDIRECT("AA4:AA"&amp;ROW()-1)),""))</f>
        <v/>
      </c>
      <c r="AB65" s="3" t="str">
        <f t="shared" ca="1" si="8"/>
        <v/>
      </c>
      <c r="AC65" s="3" t="str">
        <f ca="1">IF(AND($A65&lt;&gt;"",$A65&lt;&gt;"TOTAL"),IF(AND('[7]INVESTIGADOR_Descripcion tipo r'!$AV63&lt;&gt;"",'[7]INVESTIGADOR_Descripcion tipo r'!$AV63&lt;&gt;0),'[7]INVESTIGADOR_Descripcion tipo r'!$AV63,""),IF($A65="TOTAL",SUM(INDIRECT("AC4:AC"&amp;ROW()-1)),""))</f>
        <v/>
      </c>
      <c r="AD65" s="3" t="str">
        <f ca="1">IF(AND($A65&lt;&gt;"",$A65&lt;&gt;"TOTAL"),IF(AND('[7]INVESTIGADOR_Descripcion tipo r'!$AX63&lt;&gt;"",'[7]INVESTIGADOR_Descripcion tipo r'!$AX63&lt;&gt;0),'[7]INVESTIGADOR_Descripcion tipo r'!$AX63,""),IF($A65="TOTAL",SUM(INDIRECT("AD4:AD"&amp;ROW()-1)),""))</f>
        <v/>
      </c>
      <c r="AE65" s="3" t="str">
        <f t="shared" ca="1" si="9"/>
        <v/>
      </c>
      <c r="AF65" s="3" t="str">
        <f ca="1">IF(AND($A65&lt;&gt;"",$A65&lt;&gt;"TOTAL"),IF(AND('[7]INVESTIGADOR_Descripcion tipo r'!$BA63&lt;&gt;"",'[7]INVESTIGADOR_Descripcion tipo r'!$BA63&lt;&gt;0),'[7]INVESTIGADOR_Descripcion tipo r'!$BA63,""),IF($A65="TOTAL",SUM(INDIRECT("AF4:AF"&amp;ROW()-1)),""))</f>
        <v/>
      </c>
      <c r="AG65" s="3" t="str">
        <f ca="1">IF(AND($A65&lt;&gt;"",$A65&lt;&gt;"TOTAL"),IF(AND('[7]INVESTIGADOR_Descripcion tipo r'!$BC63&lt;&gt;"",'[7]INVESTIGADOR_Descripcion tipo r'!$BC63&lt;&gt;0),'[7]INVESTIGADOR_Descripcion tipo r'!$BC63,""),IF($A65="TOTAL",SUM(INDIRECT("AG4:AG"&amp;ROW()-1)),""))</f>
        <v/>
      </c>
      <c r="AH65" s="3" t="str">
        <f t="shared" ca="1" si="10"/>
        <v/>
      </c>
      <c r="AI65" s="3" t="str">
        <f ca="1">IF(AND($A65&lt;&gt;"",$A65&lt;&gt;"TOTAL"),IF(AND('[7]INVESTIGADOR_Descripcion tipo r'!$BF63&lt;&gt;"",'[7]INVESTIGADOR_Descripcion tipo r'!$BF63&lt;&gt;0),'[7]INVESTIGADOR_Descripcion tipo r'!$BF63,""),IF($A65="TOTAL",SUM(INDIRECT("AI4:AI"&amp;ROW()-1)),""))</f>
        <v/>
      </c>
      <c r="AJ65" s="3" t="str">
        <f ca="1">IF(AND($A65&lt;&gt;"",$A65&lt;&gt;"TOTAL"),IF(AND('[7]INVESTIGADOR_Descripcion tipo r'!$BH63&lt;&gt;"",'[7]INVESTIGADOR_Descripcion tipo r'!$BH63&lt;&gt;0),'[7]INVESTIGADOR_Descripcion tipo r'!$BH63,""),IF($A65="TOTAL",SUM(INDIRECT("AJ4:AJ"&amp;ROW()-1)),""))</f>
        <v/>
      </c>
      <c r="AK65" s="3" t="str">
        <f t="shared" ca="1" si="11"/>
        <v/>
      </c>
      <c r="AL65" s="3" t="str">
        <f ca="1">IF(AND($A65&lt;&gt;"",$A65&lt;&gt;"TOTAL"),IF(AND('[7]INVESTIGADOR_Descripcion tipo r'!$BK63&lt;&gt;"",'[7]INVESTIGADOR_Descripcion tipo r'!$BK63&lt;&gt;0),'[7]INVESTIGADOR_Descripcion tipo r'!$BK63,""),IF($A65="TOTAL",SUM(INDIRECT("AL4:AL"&amp;ROW()-1)),""))</f>
        <v/>
      </c>
      <c r="AM65" s="3" t="str">
        <f ca="1">IF(AND($A65&lt;&gt;"",$A65&lt;&gt;"TOTAL"),IF(AND('[7]INVESTIGADOR_Descripcion tipo r'!$BM63&lt;&gt;"",'[7]INVESTIGADOR_Descripcion tipo r'!$BM63&lt;&gt;0),'[7]INVESTIGADOR_Descripcion tipo r'!$BM63,""),IF($A65="TOTAL",SUM(INDIRECT("AM4:AM"&amp;ROW()-1)),""))</f>
        <v/>
      </c>
      <c r="AN65" s="3" t="str">
        <f t="shared" ca="1" si="12"/>
        <v/>
      </c>
      <c r="AO65" s="3" t="str">
        <f ca="1">IF(AND($A65&lt;&gt;"",$A65&lt;&gt;"TOTAL"),IF(AND('[7]INVESTIGADOR_Descripcion tipo r'!$BP63&lt;&gt;"",'[7]INVESTIGADOR_Descripcion tipo r'!$BP63&lt;&gt;0),'[7]INVESTIGADOR_Descripcion tipo r'!$BP63,""),IF($A65="TOTAL",SUM(INDIRECT("AO4:AO"&amp;ROW()-1)),""))</f>
        <v/>
      </c>
      <c r="AP65" s="3" t="str">
        <f ca="1">IF(AND($A65&lt;&gt;"",$A65&lt;&gt;"TOTAL"),IF(AND('[7]INVESTIGADOR_Descripcion tipo r'!$BR63&lt;&gt;"",'[7]INVESTIGADOR_Descripcion tipo r'!$BR63&lt;&gt;0),'[7]INVESTIGADOR_Descripcion tipo r'!$BR63,""),IF($A65="TOTAL",SUM(INDIRECT("AP4:AP"&amp;ROW()-1)),""))</f>
        <v/>
      </c>
      <c r="AQ65" s="3" t="str">
        <f t="shared" ca="1" si="13"/>
        <v/>
      </c>
      <c r="AR65" s="3" t="str">
        <f ca="1">IF(AND($A65&lt;&gt;"",$A65&lt;&gt;"TOTAL"),IF(AND('[7]INVESTIGADOR_Descripcion tipo r'!$BU63&lt;&gt;"",'[7]INVESTIGADOR_Descripcion tipo r'!$BU63&lt;&gt;0),'[7]INVESTIGADOR_Descripcion tipo r'!$BU63,""),IF($A65="TOTAL",SUM(INDIRECT("AR4:AR"&amp;ROW()-1)),""))</f>
        <v/>
      </c>
      <c r="AS65" s="3" t="str">
        <f ca="1">IF(AND($A65&lt;&gt;"",$A65&lt;&gt;"TOTAL"),IF(AND('[7]INVESTIGADOR_Descripcion tipo r'!$BW63&lt;&gt;"",'[7]INVESTIGADOR_Descripcion tipo r'!$BW63&lt;&gt;0),'[7]INVESTIGADOR_Descripcion tipo r'!$BW63,""),IF($A65="TOTAL",SUM(INDIRECT("AS4:AS"&amp;ROW()-1)),""))</f>
        <v/>
      </c>
      <c r="AT65" s="3" t="str">
        <f t="shared" ca="1" si="14"/>
        <v/>
      </c>
      <c r="AU65" s="3" t="str">
        <f ca="1">IF(AND($A65&lt;&gt;"",$A65&lt;&gt;"TOTAL"),IF(AND('[7]INVESTIGADOR_Descripcion tipo r'!$BZ63&lt;&gt;"",'[7]INVESTIGADOR_Descripcion tipo r'!$BZ63&lt;&gt;0),'[7]INVESTIGADOR_Descripcion tipo r'!$BZ63,""),IF($A65="TOTAL",SUM(INDIRECT("AU4:AU"&amp;ROW()-1)),""))</f>
        <v/>
      </c>
      <c r="AV65" s="3" t="str">
        <f ca="1">IF(AND($A65&lt;&gt;"",$A65&lt;&gt;"TOTAL"),IF(AND('[7]INVESTIGADOR_Descripcion tipo r'!$CB63&lt;&gt;"",'[7]INVESTIGADOR_Descripcion tipo r'!$CB63&lt;&gt;0),'[7]INVESTIGADOR_Descripcion tipo r'!$CB63,""),IF($A65="TOTAL",SUM(INDIRECT("AV4:AV"&amp;ROW()-1)),""))</f>
        <v/>
      </c>
      <c r="AW65" s="3" t="str">
        <f t="shared" ca="1" si="15"/>
        <v/>
      </c>
      <c r="AX65" s="3" t="str">
        <f ca="1">IF(AND($A65&lt;&gt;"",$A65&lt;&gt;"TOTAL"),IF(AND('[7]INVESTIGADOR_Descripcion tipo r'!$CE63&lt;&gt;"",'[7]INVESTIGADOR_Descripcion tipo r'!$CE63&lt;&gt;0),'[7]INVESTIGADOR_Descripcion tipo r'!$CE63,""),IF($A65="TOTAL",SUM(INDIRECT("AX4:AX"&amp;ROW()-1)),""))</f>
        <v/>
      </c>
      <c r="AY65" s="3" t="str">
        <f ca="1">IF(AND($A65&lt;&gt;"",$A65&lt;&gt;"TOTAL"),IF(AND('[7]INVESTIGADOR_Descripcion tipo r'!$CG63&lt;&gt;"",'[7]INVESTIGADOR_Descripcion tipo r'!$CG63&lt;&gt;0),'[7]INVESTIGADOR_Descripcion tipo r'!$CG63,""),IF($A65="TOTAL",SUM(INDIRECT("AY4:AY"&amp;ROW()-1)),""))</f>
        <v/>
      </c>
      <c r="AZ65" s="3" t="str">
        <f t="shared" ca="1" si="16"/>
        <v/>
      </c>
      <c r="BA65" s="3" t="str">
        <f ca="1">IF(AND($A65&lt;&gt;"",$A65&lt;&gt;"TOTAL"),IF(AND('[7]INVESTIGADOR_Descripcion tipo r'!$CJ63&lt;&gt;"",'[7]INVESTIGADOR_Descripcion tipo r'!$CJ63&lt;&gt;0),'[7]INVESTIGADOR_Descripcion tipo r'!$CJ63,""),IF($A65="TOTAL",SUM(INDIRECT("BA4:BA"&amp;ROW()-1)),""))</f>
        <v/>
      </c>
      <c r="BB65" s="3" t="str">
        <f ca="1">IF(AND($A65&lt;&gt;"",$A65&lt;&gt;"TOTAL"),IF(AND('[7]INVESTIGADOR_Descripcion tipo r'!$CL63&lt;&gt;"",'[7]INVESTIGADOR_Descripcion tipo r'!$CL63&lt;&gt;0),'[7]INVESTIGADOR_Descripcion tipo r'!$CL63,""),IF($A65="TOTAL",SUM(INDIRECT("BB4:BB"&amp;ROW()-1)),""))</f>
        <v/>
      </c>
      <c r="BC65" s="3" t="str">
        <f t="shared" ca="1" si="17"/>
        <v/>
      </c>
      <c r="BD65" s="3" t="str">
        <f ca="1">IF(AND($A65&lt;&gt;"",$A65&lt;&gt;"TOTAL"),IF(AND('[7]INVESTIGADOR_Descripcion tipo r'!$CO63&lt;&gt;"",'[7]INVESTIGADOR_Descripcion tipo r'!$CO63&lt;&gt;0),'[7]INVESTIGADOR_Descripcion tipo r'!$CO63,""),IF($A65="TOTAL",SUM(INDIRECT("BD4:BD"&amp;ROW()-1)),""))</f>
        <v/>
      </c>
      <c r="BE65" s="3" t="str">
        <f ca="1">IF(AND($A65&lt;&gt;"",$A65&lt;&gt;"TOTAL"),IF(AND('[7]INVESTIGADOR_Descripcion tipo r'!$CQ63&lt;&gt;"",'[7]INVESTIGADOR_Descripcion tipo r'!$CQ63&lt;&gt;0),'[7]INVESTIGADOR_Descripcion tipo r'!$CQ63,""),IF($A65="TOTAL",SUM(INDIRECT("BE4:BE"&amp;ROW()-1)),""))</f>
        <v/>
      </c>
      <c r="BF65" s="3" t="str">
        <f t="shared" ca="1" si="18"/>
        <v/>
      </c>
    </row>
    <row r="66" spans="1:58" x14ac:dyDescent="0.2">
      <c r="A66" s="25" t="str">
        <f>IF('[7]INVESTIGADOR_Descripcion tipo r'!$B64&lt;&gt;"",'[7]INVESTIGADOR_Descripcion tipo r'!$B64,IF(AND('[7]INVESTIGADOR_Descripcion tipo r'!$B64="",'[7]INVESTIGADOR_Descripcion tipo r'!$B65="",'[7]INVESTIGADOR_Descripcion tipo r'!$B63=""),"","TOTAL"))</f>
        <v/>
      </c>
      <c r="B66" s="3" t="str">
        <f ca="1">IF(AND($A66&lt;&gt;"",$A66&lt;&gt;"TOTAL"),IF(AND('[7]INVESTIGADOR_Descripcion tipo r'!$C64&lt;&gt;"",'[7]INVESTIGADOR_Descripcion tipo r'!$C64&lt;&gt;0),'[7]INVESTIGADOR_Descripcion tipo r'!$C64,""),IF($A66="TOTAL",SUM(INDIRECT("B4:B"&amp;ROW()-1)),""))</f>
        <v/>
      </c>
      <c r="C66" s="3" t="str">
        <f ca="1">IF(AND($A66&lt;&gt;"",$A66&lt;&gt;"TOTAL"),IF(AND('[7]INVESTIGADOR_Descripcion tipo r'!$E64&lt;&gt;"",'[7]INVESTIGADOR_Descripcion tipo r'!$E64&lt;&gt;0),'[7]INVESTIGADOR_Descripcion tipo r'!$E64,""),IF($A66="TOTAL",SUM(INDIRECT("C4:C"&amp;ROW()-1)),""))</f>
        <v/>
      </c>
      <c r="D66" s="3" t="str">
        <f t="shared" ca="1" si="0"/>
        <v/>
      </c>
      <c r="E66" s="3" t="str">
        <f ca="1">IF(AND($A66&lt;&gt;"",$A66&lt;&gt;"TOTAL"),IF(AND('[7]INVESTIGADOR_Descripcion tipo r'!$H64&lt;&gt;"",'[7]INVESTIGADOR_Descripcion tipo r'!$H64&lt;&gt;0),'[7]INVESTIGADOR_Descripcion tipo r'!$H64,""),IF($A66="TOTAL",SUM(INDIRECT("E4:E"&amp;ROW()-1)),""))</f>
        <v/>
      </c>
      <c r="F66" s="3" t="str">
        <f ca="1">IF(AND($A66&lt;&gt;"",$A66&lt;&gt;"TOTAL"),IF(AND('[7]INVESTIGADOR_Descripcion tipo r'!$J64&lt;&gt;"",'[7]INVESTIGADOR_Descripcion tipo r'!$J64&lt;&gt;0),'[7]INVESTIGADOR_Descripcion tipo r'!$J64,""),IF($A66="TOTAL",SUM(INDIRECT("F4:F"&amp;ROW()-1)),""))</f>
        <v/>
      </c>
      <c r="G66" s="3" t="str">
        <f t="shared" ca="1" si="1"/>
        <v/>
      </c>
      <c r="H66" s="3" t="str">
        <f ca="1">IF(AND($A66&lt;&gt;"",$A66&lt;&gt;"TOTAL"),IF(AND('[7]INVESTIGADOR_Descripcion tipo r'!$M64&lt;&gt;"",'[7]INVESTIGADOR_Descripcion tipo r'!$M64&lt;&gt;0),'[7]INVESTIGADOR_Descripcion tipo r'!$M64,""),IF($A66="TOTAL",SUM(INDIRECT("H4:H"&amp;ROW()-1)),""))</f>
        <v/>
      </c>
      <c r="I66" s="3" t="str">
        <f ca="1">IF(AND($A66&lt;&gt;"",$A66&lt;&gt;"TOTAL"),IF(AND('[7]INVESTIGADOR_Descripcion tipo r'!$O64&lt;&gt;"",'[7]INVESTIGADOR_Descripcion tipo r'!$O64&lt;&gt;0),'[7]INVESTIGADOR_Descripcion tipo r'!$O64,""),IF($A66="TOTAL",SUM(INDIRECT("I4:I"&amp;ROW()-1)),""))</f>
        <v/>
      </c>
      <c r="J66" s="3" t="str">
        <f t="shared" ca="1" si="2"/>
        <v/>
      </c>
      <c r="K66" s="3" t="str">
        <f ca="1">IF(AND($A66&lt;&gt;"",$A66&lt;&gt;"TOTAL"),IF(AND('[7]INVESTIGADOR_Descripcion tipo r'!$R64&lt;&gt;"",'[7]INVESTIGADOR_Descripcion tipo r'!$R64&lt;&gt;0),'[7]INVESTIGADOR_Descripcion tipo r'!$R64,""),IF($A66="TOTAL",SUM(INDIRECT("K4:K"&amp;ROW()-1)),""))</f>
        <v/>
      </c>
      <c r="L66" s="3" t="str">
        <f ca="1">IF(AND($A66&lt;&gt;"",$A66&lt;&gt;"TOTAL"),IF(AND('[7]INVESTIGADOR_Descripcion tipo r'!$T64&lt;&gt;"",'[7]INVESTIGADOR_Descripcion tipo r'!$T64&lt;&gt;0),'[7]INVESTIGADOR_Descripcion tipo r'!$T64,""),IF($A66="TOTAL",SUM(INDIRECT("L4:L"&amp;ROW()-1)),""))</f>
        <v/>
      </c>
      <c r="M66" s="3" t="str">
        <f t="shared" ca="1" si="3"/>
        <v/>
      </c>
      <c r="N66" s="3" t="str">
        <f ca="1">IF(AND($A66&lt;&gt;"",$A66&lt;&gt;"TOTAL"),IF(AND('[7]INVESTIGADOR_Descripcion tipo r'!$W64&lt;&gt;"",'[7]INVESTIGADOR_Descripcion tipo r'!$W64&lt;&gt;0),'[7]INVESTIGADOR_Descripcion tipo r'!$W64,""),IF($A66="TOTAL",SUM(INDIRECT("N4:N"&amp;ROW()-1)),""))</f>
        <v/>
      </c>
      <c r="O66" s="3" t="str">
        <f ca="1">IF(AND($A66&lt;&gt;"",$A66&lt;&gt;"TOTAL"),IF(AND('[7]INVESTIGADOR_Descripcion tipo r'!$Y64&lt;&gt;"",'[7]INVESTIGADOR_Descripcion tipo r'!$Y64&lt;&gt;0),'[7]INVESTIGADOR_Descripcion tipo r'!$Y64,""),IF($A66="TOTAL",SUM(INDIRECT("O4:O"&amp;ROW()-1)),""))</f>
        <v/>
      </c>
      <c r="P66" s="3" t="str">
        <f t="shared" ca="1" si="4"/>
        <v/>
      </c>
      <c r="Q66" s="3" t="str">
        <f ca="1">IF(AND($A66&lt;&gt;"",$A66&lt;&gt;"TOTAL"),IF(AND('[7]INVESTIGADOR_Descripcion tipo r'!$AB64&lt;&gt;"",'[7]INVESTIGADOR_Descripcion tipo r'!$AB64&lt;&gt;0),'[7]INVESTIGADOR_Descripcion tipo r'!$AB64,""),IF($A66="TOTAL",SUM(INDIRECT("Q4:Q"&amp;ROW()-1)),""))</f>
        <v/>
      </c>
      <c r="R66" s="3" t="str">
        <f ca="1">IF(AND($A66&lt;&gt;"",$A66&lt;&gt;"TOTAL"),IF(AND('[7]INVESTIGADOR_Descripcion tipo r'!$AD64&lt;&gt;"",'[7]INVESTIGADOR_Descripcion tipo r'!$AD64&lt;&gt;0),'[7]INVESTIGADOR_Descripcion tipo r'!$AD64,""),IF($A66="TOTAL",SUM(INDIRECT("R4:R"&amp;ROW()-1)),""))</f>
        <v/>
      </c>
      <c r="S66" s="3" t="str">
        <f t="shared" ca="1" si="5"/>
        <v/>
      </c>
      <c r="T66" s="3" t="str">
        <f ca="1">IF(AND($A66&lt;&gt;"",$A66&lt;&gt;"TOTAL"),IF(AND('[7]INVESTIGADOR_Descripcion tipo r'!$AG64&lt;&gt;"",'[7]INVESTIGADOR_Descripcion tipo r'!$AG64&lt;&gt;0),'[7]INVESTIGADOR_Descripcion tipo r'!$AG64,""),IF($A66="TOTAL",SUM(INDIRECT("T4:T"&amp;ROW()-1)),""))</f>
        <v/>
      </c>
      <c r="U66" s="3" t="str">
        <f ca="1">IF(AND($A66&lt;&gt;"",$A66&lt;&gt;"TOTAL"),IF(AND('[7]INVESTIGADOR_Descripcion tipo r'!$AI64&lt;&gt;"",'[7]INVESTIGADOR_Descripcion tipo r'!$AI64&lt;&gt;0),'[7]INVESTIGADOR_Descripcion tipo r'!$AI64,""),IF($A66="TOTAL",SUM(INDIRECT("U4:U"&amp;ROW()-1)),""))</f>
        <v/>
      </c>
      <c r="V66" s="3" t="str">
        <f t="shared" ca="1" si="6"/>
        <v/>
      </c>
      <c r="W66" s="3" t="str">
        <f ca="1">IF(AND($A66&lt;&gt;"",$A66&lt;&gt;"TOTAL"),IF(AND('[7]INVESTIGADOR_Descripcion tipo r'!$AL64&lt;&gt;"",'[7]INVESTIGADOR_Descripcion tipo r'!$AL64&lt;&gt;0),'[7]INVESTIGADOR_Descripcion tipo r'!$AL64,""),IF($A66="TOTAL",SUM(INDIRECT("W4:W"&amp;ROW()-1)),""))</f>
        <v/>
      </c>
      <c r="X66" s="3" t="str">
        <f ca="1">IF(AND($A66&lt;&gt;"",$A66&lt;&gt;"TOTAL"),IF(AND('[7]INVESTIGADOR_Descripcion tipo r'!$AN64&lt;&gt;"",'[7]INVESTIGADOR_Descripcion tipo r'!$AN64&lt;&gt;0),'[7]INVESTIGADOR_Descripcion tipo r'!$AN64,""),IF($A66="TOTAL",SUM(INDIRECT("X4:X"&amp;ROW()-1)),""))</f>
        <v/>
      </c>
      <c r="Y66" s="3" t="str">
        <f t="shared" ca="1" si="7"/>
        <v/>
      </c>
      <c r="Z66" s="3" t="str">
        <f ca="1">IF(AND($A66&lt;&gt;"",$A66&lt;&gt;"TOTAL"),IF(AND('[7]INVESTIGADOR_Descripcion tipo r'!$AQ64&lt;&gt;"",'[7]INVESTIGADOR_Descripcion tipo r'!$AQ64&lt;&gt;0),'[7]INVESTIGADOR_Descripcion tipo r'!$AQ64,""),IF($A66="TOTAL",SUM(INDIRECT("Z4:Z"&amp;ROW()-1)),""))</f>
        <v/>
      </c>
      <c r="AA66" s="3" t="str">
        <f ca="1">IF(AND($A66&lt;&gt;"",$A66&lt;&gt;"TOTAL"),IF(AND('[7]INVESTIGADOR_Descripcion tipo r'!$AS64&lt;&gt;"",'[7]INVESTIGADOR_Descripcion tipo r'!$AS64&lt;&gt;0),'[7]INVESTIGADOR_Descripcion tipo r'!$AS64,""),IF($A66="TOTAL",SUM(INDIRECT("AA4:AA"&amp;ROW()-1)),""))</f>
        <v/>
      </c>
      <c r="AB66" s="3" t="str">
        <f t="shared" ca="1" si="8"/>
        <v/>
      </c>
      <c r="AC66" s="3" t="str">
        <f ca="1">IF(AND($A66&lt;&gt;"",$A66&lt;&gt;"TOTAL"),IF(AND('[7]INVESTIGADOR_Descripcion tipo r'!$AV64&lt;&gt;"",'[7]INVESTIGADOR_Descripcion tipo r'!$AV64&lt;&gt;0),'[7]INVESTIGADOR_Descripcion tipo r'!$AV64,""),IF($A66="TOTAL",SUM(INDIRECT("AC4:AC"&amp;ROW()-1)),""))</f>
        <v/>
      </c>
      <c r="AD66" s="3" t="str">
        <f ca="1">IF(AND($A66&lt;&gt;"",$A66&lt;&gt;"TOTAL"),IF(AND('[7]INVESTIGADOR_Descripcion tipo r'!$AX64&lt;&gt;"",'[7]INVESTIGADOR_Descripcion tipo r'!$AX64&lt;&gt;0),'[7]INVESTIGADOR_Descripcion tipo r'!$AX64,""),IF($A66="TOTAL",SUM(INDIRECT("AD4:AD"&amp;ROW()-1)),""))</f>
        <v/>
      </c>
      <c r="AE66" s="3" t="str">
        <f t="shared" ca="1" si="9"/>
        <v/>
      </c>
      <c r="AF66" s="3" t="str">
        <f ca="1">IF(AND($A66&lt;&gt;"",$A66&lt;&gt;"TOTAL"),IF(AND('[7]INVESTIGADOR_Descripcion tipo r'!$BA64&lt;&gt;"",'[7]INVESTIGADOR_Descripcion tipo r'!$BA64&lt;&gt;0),'[7]INVESTIGADOR_Descripcion tipo r'!$BA64,""),IF($A66="TOTAL",SUM(INDIRECT("AF4:AF"&amp;ROW()-1)),""))</f>
        <v/>
      </c>
      <c r="AG66" s="3" t="str">
        <f ca="1">IF(AND($A66&lt;&gt;"",$A66&lt;&gt;"TOTAL"),IF(AND('[7]INVESTIGADOR_Descripcion tipo r'!$BC64&lt;&gt;"",'[7]INVESTIGADOR_Descripcion tipo r'!$BC64&lt;&gt;0),'[7]INVESTIGADOR_Descripcion tipo r'!$BC64,""),IF($A66="TOTAL",SUM(INDIRECT("AG4:AG"&amp;ROW()-1)),""))</f>
        <v/>
      </c>
      <c r="AH66" s="3" t="str">
        <f t="shared" ca="1" si="10"/>
        <v/>
      </c>
      <c r="AI66" s="3" t="str">
        <f ca="1">IF(AND($A66&lt;&gt;"",$A66&lt;&gt;"TOTAL"),IF(AND('[7]INVESTIGADOR_Descripcion tipo r'!$BF64&lt;&gt;"",'[7]INVESTIGADOR_Descripcion tipo r'!$BF64&lt;&gt;0),'[7]INVESTIGADOR_Descripcion tipo r'!$BF64,""),IF($A66="TOTAL",SUM(INDIRECT("AI4:AI"&amp;ROW()-1)),""))</f>
        <v/>
      </c>
      <c r="AJ66" s="3" t="str">
        <f ca="1">IF(AND($A66&lt;&gt;"",$A66&lt;&gt;"TOTAL"),IF(AND('[7]INVESTIGADOR_Descripcion tipo r'!$BH64&lt;&gt;"",'[7]INVESTIGADOR_Descripcion tipo r'!$BH64&lt;&gt;0),'[7]INVESTIGADOR_Descripcion tipo r'!$BH64,""),IF($A66="TOTAL",SUM(INDIRECT("AJ4:AJ"&amp;ROW()-1)),""))</f>
        <v/>
      </c>
      <c r="AK66" s="3" t="str">
        <f t="shared" ca="1" si="11"/>
        <v/>
      </c>
      <c r="AL66" s="3" t="str">
        <f ca="1">IF(AND($A66&lt;&gt;"",$A66&lt;&gt;"TOTAL"),IF(AND('[7]INVESTIGADOR_Descripcion tipo r'!$BK64&lt;&gt;"",'[7]INVESTIGADOR_Descripcion tipo r'!$BK64&lt;&gt;0),'[7]INVESTIGADOR_Descripcion tipo r'!$BK64,""),IF($A66="TOTAL",SUM(INDIRECT("AL4:AL"&amp;ROW()-1)),""))</f>
        <v/>
      </c>
      <c r="AM66" s="3" t="str">
        <f ca="1">IF(AND($A66&lt;&gt;"",$A66&lt;&gt;"TOTAL"),IF(AND('[7]INVESTIGADOR_Descripcion tipo r'!$BM64&lt;&gt;"",'[7]INVESTIGADOR_Descripcion tipo r'!$BM64&lt;&gt;0),'[7]INVESTIGADOR_Descripcion tipo r'!$BM64,""),IF($A66="TOTAL",SUM(INDIRECT("AM4:AM"&amp;ROW()-1)),""))</f>
        <v/>
      </c>
      <c r="AN66" s="3" t="str">
        <f t="shared" ca="1" si="12"/>
        <v/>
      </c>
      <c r="AO66" s="3" t="str">
        <f ca="1">IF(AND($A66&lt;&gt;"",$A66&lt;&gt;"TOTAL"),IF(AND('[7]INVESTIGADOR_Descripcion tipo r'!$BP64&lt;&gt;"",'[7]INVESTIGADOR_Descripcion tipo r'!$BP64&lt;&gt;0),'[7]INVESTIGADOR_Descripcion tipo r'!$BP64,""),IF($A66="TOTAL",SUM(INDIRECT("AO4:AO"&amp;ROW()-1)),""))</f>
        <v/>
      </c>
      <c r="AP66" s="3" t="str">
        <f ca="1">IF(AND($A66&lt;&gt;"",$A66&lt;&gt;"TOTAL"),IF(AND('[7]INVESTIGADOR_Descripcion tipo r'!$BR64&lt;&gt;"",'[7]INVESTIGADOR_Descripcion tipo r'!$BR64&lt;&gt;0),'[7]INVESTIGADOR_Descripcion tipo r'!$BR64,""),IF($A66="TOTAL",SUM(INDIRECT("AP4:AP"&amp;ROW()-1)),""))</f>
        <v/>
      </c>
      <c r="AQ66" s="3" t="str">
        <f t="shared" ca="1" si="13"/>
        <v/>
      </c>
      <c r="AR66" s="3" t="str">
        <f ca="1">IF(AND($A66&lt;&gt;"",$A66&lt;&gt;"TOTAL"),IF(AND('[7]INVESTIGADOR_Descripcion tipo r'!$BU64&lt;&gt;"",'[7]INVESTIGADOR_Descripcion tipo r'!$BU64&lt;&gt;0),'[7]INVESTIGADOR_Descripcion tipo r'!$BU64,""),IF($A66="TOTAL",SUM(INDIRECT("AR4:AR"&amp;ROW()-1)),""))</f>
        <v/>
      </c>
      <c r="AS66" s="3" t="str">
        <f ca="1">IF(AND($A66&lt;&gt;"",$A66&lt;&gt;"TOTAL"),IF(AND('[7]INVESTIGADOR_Descripcion tipo r'!$BW64&lt;&gt;"",'[7]INVESTIGADOR_Descripcion tipo r'!$BW64&lt;&gt;0),'[7]INVESTIGADOR_Descripcion tipo r'!$BW64,""),IF($A66="TOTAL",SUM(INDIRECT("AS4:AS"&amp;ROW()-1)),""))</f>
        <v/>
      </c>
      <c r="AT66" s="3" t="str">
        <f t="shared" ca="1" si="14"/>
        <v/>
      </c>
      <c r="AU66" s="3" t="str">
        <f ca="1">IF(AND($A66&lt;&gt;"",$A66&lt;&gt;"TOTAL"),IF(AND('[7]INVESTIGADOR_Descripcion tipo r'!$BZ64&lt;&gt;"",'[7]INVESTIGADOR_Descripcion tipo r'!$BZ64&lt;&gt;0),'[7]INVESTIGADOR_Descripcion tipo r'!$BZ64,""),IF($A66="TOTAL",SUM(INDIRECT("AU4:AU"&amp;ROW()-1)),""))</f>
        <v/>
      </c>
      <c r="AV66" s="3" t="str">
        <f ca="1">IF(AND($A66&lt;&gt;"",$A66&lt;&gt;"TOTAL"),IF(AND('[7]INVESTIGADOR_Descripcion tipo r'!$CB64&lt;&gt;"",'[7]INVESTIGADOR_Descripcion tipo r'!$CB64&lt;&gt;0),'[7]INVESTIGADOR_Descripcion tipo r'!$CB64,""),IF($A66="TOTAL",SUM(INDIRECT("AV4:AV"&amp;ROW()-1)),""))</f>
        <v/>
      </c>
      <c r="AW66" s="3" t="str">
        <f t="shared" ca="1" si="15"/>
        <v/>
      </c>
      <c r="AX66" s="3" t="str">
        <f ca="1">IF(AND($A66&lt;&gt;"",$A66&lt;&gt;"TOTAL"),IF(AND('[7]INVESTIGADOR_Descripcion tipo r'!$CE64&lt;&gt;"",'[7]INVESTIGADOR_Descripcion tipo r'!$CE64&lt;&gt;0),'[7]INVESTIGADOR_Descripcion tipo r'!$CE64,""),IF($A66="TOTAL",SUM(INDIRECT("AX4:AX"&amp;ROW()-1)),""))</f>
        <v/>
      </c>
      <c r="AY66" s="3" t="str">
        <f ca="1">IF(AND($A66&lt;&gt;"",$A66&lt;&gt;"TOTAL"),IF(AND('[7]INVESTIGADOR_Descripcion tipo r'!$CG64&lt;&gt;"",'[7]INVESTIGADOR_Descripcion tipo r'!$CG64&lt;&gt;0),'[7]INVESTIGADOR_Descripcion tipo r'!$CG64,""),IF($A66="TOTAL",SUM(INDIRECT("AY4:AY"&amp;ROW()-1)),""))</f>
        <v/>
      </c>
      <c r="AZ66" s="3" t="str">
        <f t="shared" ca="1" si="16"/>
        <v/>
      </c>
      <c r="BA66" s="3" t="str">
        <f ca="1">IF(AND($A66&lt;&gt;"",$A66&lt;&gt;"TOTAL"),IF(AND('[7]INVESTIGADOR_Descripcion tipo r'!$CJ64&lt;&gt;"",'[7]INVESTIGADOR_Descripcion tipo r'!$CJ64&lt;&gt;0),'[7]INVESTIGADOR_Descripcion tipo r'!$CJ64,""),IF($A66="TOTAL",SUM(INDIRECT("BA4:BA"&amp;ROW()-1)),""))</f>
        <v/>
      </c>
      <c r="BB66" s="3" t="str">
        <f ca="1">IF(AND($A66&lt;&gt;"",$A66&lt;&gt;"TOTAL"),IF(AND('[7]INVESTIGADOR_Descripcion tipo r'!$CL64&lt;&gt;"",'[7]INVESTIGADOR_Descripcion tipo r'!$CL64&lt;&gt;0),'[7]INVESTIGADOR_Descripcion tipo r'!$CL64,""),IF($A66="TOTAL",SUM(INDIRECT("BB4:BB"&amp;ROW()-1)),""))</f>
        <v/>
      </c>
      <c r="BC66" s="3" t="str">
        <f t="shared" ca="1" si="17"/>
        <v/>
      </c>
      <c r="BD66" s="3" t="str">
        <f ca="1">IF(AND($A66&lt;&gt;"",$A66&lt;&gt;"TOTAL"),IF(AND('[7]INVESTIGADOR_Descripcion tipo r'!$CO64&lt;&gt;"",'[7]INVESTIGADOR_Descripcion tipo r'!$CO64&lt;&gt;0),'[7]INVESTIGADOR_Descripcion tipo r'!$CO64,""),IF($A66="TOTAL",SUM(INDIRECT("BD4:BD"&amp;ROW()-1)),""))</f>
        <v/>
      </c>
      <c r="BE66" s="3" t="str">
        <f ca="1">IF(AND($A66&lt;&gt;"",$A66&lt;&gt;"TOTAL"),IF(AND('[7]INVESTIGADOR_Descripcion tipo r'!$CQ64&lt;&gt;"",'[7]INVESTIGADOR_Descripcion tipo r'!$CQ64&lt;&gt;0),'[7]INVESTIGADOR_Descripcion tipo r'!$CQ64,""),IF($A66="TOTAL",SUM(INDIRECT("BE4:BE"&amp;ROW()-1)),""))</f>
        <v/>
      </c>
      <c r="BF66" s="3" t="str">
        <f t="shared" ca="1" si="18"/>
        <v/>
      </c>
    </row>
    <row r="67" spans="1:58" x14ac:dyDescent="0.2">
      <c r="A67" s="25" t="str">
        <f>IF('[7]INVESTIGADOR_Descripcion tipo r'!$B65&lt;&gt;"",'[7]INVESTIGADOR_Descripcion tipo r'!$B65,IF(AND('[7]INVESTIGADOR_Descripcion tipo r'!$B65="",'[7]INVESTIGADOR_Descripcion tipo r'!$B66="",'[7]INVESTIGADOR_Descripcion tipo r'!$B64=""),"","TOTAL"))</f>
        <v/>
      </c>
      <c r="B67" s="3" t="str">
        <f ca="1">IF(AND($A67&lt;&gt;"",$A67&lt;&gt;"TOTAL"),IF(AND('[7]INVESTIGADOR_Descripcion tipo r'!$C65&lt;&gt;"",'[7]INVESTIGADOR_Descripcion tipo r'!$C65&lt;&gt;0),'[7]INVESTIGADOR_Descripcion tipo r'!$C65,""),IF($A67="TOTAL",SUM(INDIRECT("B4:B"&amp;ROW()-1)),""))</f>
        <v/>
      </c>
      <c r="C67" s="3" t="str">
        <f ca="1">IF(AND($A67&lt;&gt;"",$A67&lt;&gt;"TOTAL"),IF(AND('[7]INVESTIGADOR_Descripcion tipo r'!$E65&lt;&gt;"",'[7]INVESTIGADOR_Descripcion tipo r'!$E65&lt;&gt;0),'[7]INVESTIGADOR_Descripcion tipo r'!$E65,""),IF($A67="TOTAL",SUM(INDIRECT("C4:C"&amp;ROW()-1)),""))</f>
        <v/>
      </c>
      <c r="D67" s="3" t="str">
        <f t="shared" ca="1" si="0"/>
        <v/>
      </c>
      <c r="E67" s="3" t="str">
        <f ca="1">IF(AND($A67&lt;&gt;"",$A67&lt;&gt;"TOTAL"),IF(AND('[7]INVESTIGADOR_Descripcion tipo r'!$H65&lt;&gt;"",'[7]INVESTIGADOR_Descripcion tipo r'!$H65&lt;&gt;0),'[7]INVESTIGADOR_Descripcion tipo r'!$H65,""),IF($A67="TOTAL",SUM(INDIRECT("E4:E"&amp;ROW()-1)),""))</f>
        <v/>
      </c>
      <c r="F67" s="3" t="str">
        <f ca="1">IF(AND($A67&lt;&gt;"",$A67&lt;&gt;"TOTAL"),IF(AND('[7]INVESTIGADOR_Descripcion tipo r'!$J65&lt;&gt;"",'[7]INVESTIGADOR_Descripcion tipo r'!$J65&lt;&gt;0),'[7]INVESTIGADOR_Descripcion tipo r'!$J65,""),IF($A67="TOTAL",SUM(INDIRECT("F4:F"&amp;ROW()-1)),""))</f>
        <v/>
      </c>
      <c r="G67" s="3" t="str">
        <f t="shared" ca="1" si="1"/>
        <v/>
      </c>
      <c r="H67" s="3" t="str">
        <f ca="1">IF(AND($A67&lt;&gt;"",$A67&lt;&gt;"TOTAL"),IF(AND('[7]INVESTIGADOR_Descripcion tipo r'!$M65&lt;&gt;"",'[7]INVESTIGADOR_Descripcion tipo r'!$M65&lt;&gt;0),'[7]INVESTIGADOR_Descripcion tipo r'!$M65,""),IF($A67="TOTAL",SUM(INDIRECT("H4:H"&amp;ROW()-1)),""))</f>
        <v/>
      </c>
      <c r="I67" s="3" t="str">
        <f ca="1">IF(AND($A67&lt;&gt;"",$A67&lt;&gt;"TOTAL"),IF(AND('[7]INVESTIGADOR_Descripcion tipo r'!$O65&lt;&gt;"",'[7]INVESTIGADOR_Descripcion tipo r'!$O65&lt;&gt;0),'[7]INVESTIGADOR_Descripcion tipo r'!$O65,""),IF($A67="TOTAL",SUM(INDIRECT("I4:I"&amp;ROW()-1)),""))</f>
        <v/>
      </c>
      <c r="J67" s="3" t="str">
        <f t="shared" ca="1" si="2"/>
        <v/>
      </c>
      <c r="K67" s="3" t="str">
        <f ca="1">IF(AND($A67&lt;&gt;"",$A67&lt;&gt;"TOTAL"),IF(AND('[7]INVESTIGADOR_Descripcion tipo r'!$R65&lt;&gt;"",'[7]INVESTIGADOR_Descripcion tipo r'!$R65&lt;&gt;0),'[7]INVESTIGADOR_Descripcion tipo r'!$R65,""),IF($A67="TOTAL",SUM(INDIRECT("K4:K"&amp;ROW()-1)),""))</f>
        <v/>
      </c>
      <c r="L67" s="3" t="str">
        <f ca="1">IF(AND($A67&lt;&gt;"",$A67&lt;&gt;"TOTAL"),IF(AND('[7]INVESTIGADOR_Descripcion tipo r'!$T65&lt;&gt;"",'[7]INVESTIGADOR_Descripcion tipo r'!$T65&lt;&gt;0),'[7]INVESTIGADOR_Descripcion tipo r'!$T65,""),IF($A67="TOTAL",SUM(INDIRECT("L4:L"&amp;ROW()-1)),""))</f>
        <v/>
      </c>
      <c r="M67" s="3" t="str">
        <f t="shared" ca="1" si="3"/>
        <v/>
      </c>
      <c r="N67" s="3" t="str">
        <f ca="1">IF(AND($A67&lt;&gt;"",$A67&lt;&gt;"TOTAL"),IF(AND('[7]INVESTIGADOR_Descripcion tipo r'!$W65&lt;&gt;"",'[7]INVESTIGADOR_Descripcion tipo r'!$W65&lt;&gt;0),'[7]INVESTIGADOR_Descripcion tipo r'!$W65,""),IF($A67="TOTAL",SUM(INDIRECT("N4:N"&amp;ROW()-1)),""))</f>
        <v/>
      </c>
      <c r="O67" s="3" t="str">
        <f ca="1">IF(AND($A67&lt;&gt;"",$A67&lt;&gt;"TOTAL"),IF(AND('[7]INVESTIGADOR_Descripcion tipo r'!$Y65&lt;&gt;"",'[7]INVESTIGADOR_Descripcion tipo r'!$Y65&lt;&gt;0),'[7]INVESTIGADOR_Descripcion tipo r'!$Y65,""),IF($A67="TOTAL",SUM(INDIRECT("O4:O"&amp;ROW()-1)),""))</f>
        <v/>
      </c>
      <c r="P67" s="3" t="str">
        <f t="shared" ca="1" si="4"/>
        <v/>
      </c>
      <c r="Q67" s="3" t="str">
        <f ca="1">IF(AND($A67&lt;&gt;"",$A67&lt;&gt;"TOTAL"),IF(AND('[7]INVESTIGADOR_Descripcion tipo r'!$AB65&lt;&gt;"",'[7]INVESTIGADOR_Descripcion tipo r'!$AB65&lt;&gt;0),'[7]INVESTIGADOR_Descripcion tipo r'!$AB65,""),IF($A67="TOTAL",SUM(INDIRECT("Q4:Q"&amp;ROW()-1)),""))</f>
        <v/>
      </c>
      <c r="R67" s="3" t="str">
        <f ca="1">IF(AND($A67&lt;&gt;"",$A67&lt;&gt;"TOTAL"),IF(AND('[7]INVESTIGADOR_Descripcion tipo r'!$AD65&lt;&gt;"",'[7]INVESTIGADOR_Descripcion tipo r'!$AD65&lt;&gt;0),'[7]INVESTIGADOR_Descripcion tipo r'!$AD65,""),IF($A67="TOTAL",SUM(INDIRECT("R4:R"&amp;ROW()-1)),""))</f>
        <v/>
      </c>
      <c r="S67" s="3" t="str">
        <f t="shared" ca="1" si="5"/>
        <v/>
      </c>
      <c r="T67" s="3" t="str">
        <f ca="1">IF(AND($A67&lt;&gt;"",$A67&lt;&gt;"TOTAL"),IF(AND('[7]INVESTIGADOR_Descripcion tipo r'!$AG65&lt;&gt;"",'[7]INVESTIGADOR_Descripcion tipo r'!$AG65&lt;&gt;0),'[7]INVESTIGADOR_Descripcion tipo r'!$AG65,""),IF($A67="TOTAL",SUM(INDIRECT("T4:T"&amp;ROW()-1)),""))</f>
        <v/>
      </c>
      <c r="U67" s="3" t="str">
        <f ca="1">IF(AND($A67&lt;&gt;"",$A67&lt;&gt;"TOTAL"),IF(AND('[7]INVESTIGADOR_Descripcion tipo r'!$AI65&lt;&gt;"",'[7]INVESTIGADOR_Descripcion tipo r'!$AI65&lt;&gt;0),'[7]INVESTIGADOR_Descripcion tipo r'!$AI65,""),IF($A67="TOTAL",SUM(INDIRECT("U4:U"&amp;ROW()-1)),""))</f>
        <v/>
      </c>
      <c r="V67" s="3" t="str">
        <f t="shared" ca="1" si="6"/>
        <v/>
      </c>
      <c r="W67" s="3" t="str">
        <f ca="1">IF(AND($A67&lt;&gt;"",$A67&lt;&gt;"TOTAL"),IF(AND('[7]INVESTIGADOR_Descripcion tipo r'!$AL65&lt;&gt;"",'[7]INVESTIGADOR_Descripcion tipo r'!$AL65&lt;&gt;0),'[7]INVESTIGADOR_Descripcion tipo r'!$AL65,""),IF($A67="TOTAL",SUM(INDIRECT("W4:W"&amp;ROW()-1)),""))</f>
        <v/>
      </c>
      <c r="X67" s="3" t="str">
        <f ca="1">IF(AND($A67&lt;&gt;"",$A67&lt;&gt;"TOTAL"),IF(AND('[7]INVESTIGADOR_Descripcion tipo r'!$AN65&lt;&gt;"",'[7]INVESTIGADOR_Descripcion tipo r'!$AN65&lt;&gt;0),'[7]INVESTIGADOR_Descripcion tipo r'!$AN65,""),IF($A67="TOTAL",SUM(INDIRECT("X4:X"&amp;ROW()-1)),""))</f>
        <v/>
      </c>
      <c r="Y67" s="3" t="str">
        <f t="shared" ca="1" si="7"/>
        <v/>
      </c>
      <c r="Z67" s="3" t="str">
        <f ca="1">IF(AND($A67&lt;&gt;"",$A67&lt;&gt;"TOTAL"),IF(AND('[7]INVESTIGADOR_Descripcion tipo r'!$AQ65&lt;&gt;"",'[7]INVESTIGADOR_Descripcion tipo r'!$AQ65&lt;&gt;0),'[7]INVESTIGADOR_Descripcion tipo r'!$AQ65,""),IF($A67="TOTAL",SUM(INDIRECT("Z4:Z"&amp;ROW()-1)),""))</f>
        <v/>
      </c>
      <c r="AA67" s="3" t="str">
        <f ca="1">IF(AND($A67&lt;&gt;"",$A67&lt;&gt;"TOTAL"),IF(AND('[7]INVESTIGADOR_Descripcion tipo r'!$AS65&lt;&gt;"",'[7]INVESTIGADOR_Descripcion tipo r'!$AS65&lt;&gt;0),'[7]INVESTIGADOR_Descripcion tipo r'!$AS65,""),IF($A67="TOTAL",SUM(INDIRECT("AA4:AA"&amp;ROW()-1)),""))</f>
        <v/>
      </c>
      <c r="AB67" s="3" t="str">
        <f t="shared" ca="1" si="8"/>
        <v/>
      </c>
      <c r="AC67" s="3" t="str">
        <f ca="1">IF(AND($A67&lt;&gt;"",$A67&lt;&gt;"TOTAL"),IF(AND('[7]INVESTIGADOR_Descripcion tipo r'!$AV65&lt;&gt;"",'[7]INVESTIGADOR_Descripcion tipo r'!$AV65&lt;&gt;0),'[7]INVESTIGADOR_Descripcion tipo r'!$AV65,""),IF($A67="TOTAL",SUM(INDIRECT("AC4:AC"&amp;ROW()-1)),""))</f>
        <v/>
      </c>
      <c r="AD67" s="3" t="str">
        <f ca="1">IF(AND($A67&lt;&gt;"",$A67&lt;&gt;"TOTAL"),IF(AND('[7]INVESTIGADOR_Descripcion tipo r'!$AX65&lt;&gt;"",'[7]INVESTIGADOR_Descripcion tipo r'!$AX65&lt;&gt;0),'[7]INVESTIGADOR_Descripcion tipo r'!$AX65,""),IF($A67="TOTAL",SUM(INDIRECT("AD4:AD"&amp;ROW()-1)),""))</f>
        <v/>
      </c>
      <c r="AE67" s="3" t="str">
        <f t="shared" ca="1" si="9"/>
        <v/>
      </c>
      <c r="AF67" s="3" t="str">
        <f ca="1">IF(AND($A67&lt;&gt;"",$A67&lt;&gt;"TOTAL"),IF(AND('[7]INVESTIGADOR_Descripcion tipo r'!$BA65&lt;&gt;"",'[7]INVESTIGADOR_Descripcion tipo r'!$BA65&lt;&gt;0),'[7]INVESTIGADOR_Descripcion tipo r'!$BA65,""),IF($A67="TOTAL",SUM(INDIRECT("AF4:AF"&amp;ROW()-1)),""))</f>
        <v/>
      </c>
      <c r="AG67" s="3" t="str">
        <f ca="1">IF(AND($A67&lt;&gt;"",$A67&lt;&gt;"TOTAL"),IF(AND('[7]INVESTIGADOR_Descripcion tipo r'!$BC65&lt;&gt;"",'[7]INVESTIGADOR_Descripcion tipo r'!$BC65&lt;&gt;0),'[7]INVESTIGADOR_Descripcion tipo r'!$BC65,""),IF($A67="TOTAL",SUM(INDIRECT("AG4:AG"&amp;ROW()-1)),""))</f>
        <v/>
      </c>
      <c r="AH67" s="3" t="str">
        <f t="shared" ca="1" si="10"/>
        <v/>
      </c>
      <c r="AI67" s="3" t="str">
        <f ca="1">IF(AND($A67&lt;&gt;"",$A67&lt;&gt;"TOTAL"),IF(AND('[7]INVESTIGADOR_Descripcion tipo r'!$BF65&lt;&gt;"",'[7]INVESTIGADOR_Descripcion tipo r'!$BF65&lt;&gt;0),'[7]INVESTIGADOR_Descripcion tipo r'!$BF65,""),IF($A67="TOTAL",SUM(INDIRECT("AI4:AI"&amp;ROW()-1)),""))</f>
        <v/>
      </c>
      <c r="AJ67" s="3" t="str">
        <f ca="1">IF(AND($A67&lt;&gt;"",$A67&lt;&gt;"TOTAL"),IF(AND('[7]INVESTIGADOR_Descripcion tipo r'!$BH65&lt;&gt;"",'[7]INVESTIGADOR_Descripcion tipo r'!$BH65&lt;&gt;0),'[7]INVESTIGADOR_Descripcion tipo r'!$BH65,""),IF($A67="TOTAL",SUM(INDIRECT("AJ4:AJ"&amp;ROW()-1)),""))</f>
        <v/>
      </c>
      <c r="AK67" s="3" t="str">
        <f t="shared" ca="1" si="11"/>
        <v/>
      </c>
      <c r="AL67" s="3" t="str">
        <f ca="1">IF(AND($A67&lt;&gt;"",$A67&lt;&gt;"TOTAL"),IF(AND('[7]INVESTIGADOR_Descripcion tipo r'!$BK65&lt;&gt;"",'[7]INVESTIGADOR_Descripcion tipo r'!$BK65&lt;&gt;0),'[7]INVESTIGADOR_Descripcion tipo r'!$BK65,""),IF($A67="TOTAL",SUM(INDIRECT("AL4:AL"&amp;ROW()-1)),""))</f>
        <v/>
      </c>
      <c r="AM67" s="3" t="str">
        <f ca="1">IF(AND($A67&lt;&gt;"",$A67&lt;&gt;"TOTAL"),IF(AND('[7]INVESTIGADOR_Descripcion tipo r'!$BM65&lt;&gt;"",'[7]INVESTIGADOR_Descripcion tipo r'!$BM65&lt;&gt;0),'[7]INVESTIGADOR_Descripcion tipo r'!$BM65,""),IF($A67="TOTAL",SUM(INDIRECT("AM4:AM"&amp;ROW()-1)),""))</f>
        <v/>
      </c>
      <c r="AN67" s="3" t="str">
        <f t="shared" ca="1" si="12"/>
        <v/>
      </c>
      <c r="AO67" s="3" t="str">
        <f ca="1">IF(AND($A67&lt;&gt;"",$A67&lt;&gt;"TOTAL"),IF(AND('[7]INVESTIGADOR_Descripcion tipo r'!$BP65&lt;&gt;"",'[7]INVESTIGADOR_Descripcion tipo r'!$BP65&lt;&gt;0),'[7]INVESTIGADOR_Descripcion tipo r'!$BP65,""),IF($A67="TOTAL",SUM(INDIRECT("AO4:AO"&amp;ROW()-1)),""))</f>
        <v/>
      </c>
      <c r="AP67" s="3" t="str">
        <f ca="1">IF(AND($A67&lt;&gt;"",$A67&lt;&gt;"TOTAL"),IF(AND('[7]INVESTIGADOR_Descripcion tipo r'!$BR65&lt;&gt;"",'[7]INVESTIGADOR_Descripcion tipo r'!$BR65&lt;&gt;0),'[7]INVESTIGADOR_Descripcion tipo r'!$BR65,""),IF($A67="TOTAL",SUM(INDIRECT("AP4:AP"&amp;ROW()-1)),""))</f>
        <v/>
      </c>
      <c r="AQ67" s="3" t="str">
        <f t="shared" ca="1" si="13"/>
        <v/>
      </c>
      <c r="AR67" s="3" t="str">
        <f ca="1">IF(AND($A67&lt;&gt;"",$A67&lt;&gt;"TOTAL"),IF(AND('[7]INVESTIGADOR_Descripcion tipo r'!$BU65&lt;&gt;"",'[7]INVESTIGADOR_Descripcion tipo r'!$BU65&lt;&gt;0),'[7]INVESTIGADOR_Descripcion tipo r'!$BU65,""),IF($A67="TOTAL",SUM(INDIRECT("AR4:AR"&amp;ROW()-1)),""))</f>
        <v/>
      </c>
      <c r="AS67" s="3" t="str">
        <f ca="1">IF(AND($A67&lt;&gt;"",$A67&lt;&gt;"TOTAL"),IF(AND('[7]INVESTIGADOR_Descripcion tipo r'!$BW65&lt;&gt;"",'[7]INVESTIGADOR_Descripcion tipo r'!$BW65&lt;&gt;0),'[7]INVESTIGADOR_Descripcion tipo r'!$BW65,""),IF($A67="TOTAL",SUM(INDIRECT("AS4:AS"&amp;ROW()-1)),""))</f>
        <v/>
      </c>
      <c r="AT67" s="3" t="str">
        <f t="shared" ca="1" si="14"/>
        <v/>
      </c>
      <c r="AU67" s="3" t="str">
        <f ca="1">IF(AND($A67&lt;&gt;"",$A67&lt;&gt;"TOTAL"),IF(AND('[7]INVESTIGADOR_Descripcion tipo r'!$BZ65&lt;&gt;"",'[7]INVESTIGADOR_Descripcion tipo r'!$BZ65&lt;&gt;0),'[7]INVESTIGADOR_Descripcion tipo r'!$BZ65,""),IF($A67="TOTAL",SUM(INDIRECT("AU4:AU"&amp;ROW()-1)),""))</f>
        <v/>
      </c>
      <c r="AV67" s="3" t="str">
        <f ca="1">IF(AND($A67&lt;&gt;"",$A67&lt;&gt;"TOTAL"),IF(AND('[7]INVESTIGADOR_Descripcion tipo r'!$CB65&lt;&gt;"",'[7]INVESTIGADOR_Descripcion tipo r'!$CB65&lt;&gt;0),'[7]INVESTIGADOR_Descripcion tipo r'!$CB65,""),IF($A67="TOTAL",SUM(INDIRECT("AV4:AV"&amp;ROW()-1)),""))</f>
        <v/>
      </c>
      <c r="AW67" s="3" t="str">
        <f t="shared" ca="1" si="15"/>
        <v/>
      </c>
      <c r="AX67" s="3" t="str">
        <f ca="1">IF(AND($A67&lt;&gt;"",$A67&lt;&gt;"TOTAL"),IF(AND('[7]INVESTIGADOR_Descripcion tipo r'!$CE65&lt;&gt;"",'[7]INVESTIGADOR_Descripcion tipo r'!$CE65&lt;&gt;0),'[7]INVESTIGADOR_Descripcion tipo r'!$CE65,""),IF($A67="TOTAL",SUM(INDIRECT("AX4:AX"&amp;ROW()-1)),""))</f>
        <v/>
      </c>
      <c r="AY67" s="3" t="str">
        <f ca="1">IF(AND($A67&lt;&gt;"",$A67&lt;&gt;"TOTAL"),IF(AND('[7]INVESTIGADOR_Descripcion tipo r'!$CG65&lt;&gt;"",'[7]INVESTIGADOR_Descripcion tipo r'!$CG65&lt;&gt;0),'[7]INVESTIGADOR_Descripcion tipo r'!$CG65,""),IF($A67="TOTAL",SUM(INDIRECT("AY4:AY"&amp;ROW()-1)),""))</f>
        <v/>
      </c>
      <c r="AZ67" s="3" t="str">
        <f t="shared" ca="1" si="16"/>
        <v/>
      </c>
      <c r="BA67" s="3" t="str">
        <f ca="1">IF(AND($A67&lt;&gt;"",$A67&lt;&gt;"TOTAL"),IF(AND('[7]INVESTIGADOR_Descripcion tipo r'!$CJ65&lt;&gt;"",'[7]INVESTIGADOR_Descripcion tipo r'!$CJ65&lt;&gt;0),'[7]INVESTIGADOR_Descripcion tipo r'!$CJ65,""),IF($A67="TOTAL",SUM(INDIRECT("BA4:BA"&amp;ROW()-1)),""))</f>
        <v/>
      </c>
      <c r="BB67" s="3" t="str">
        <f ca="1">IF(AND($A67&lt;&gt;"",$A67&lt;&gt;"TOTAL"),IF(AND('[7]INVESTIGADOR_Descripcion tipo r'!$CL65&lt;&gt;"",'[7]INVESTIGADOR_Descripcion tipo r'!$CL65&lt;&gt;0),'[7]INVESTIGADOR_Descripcion tipo r'!$CL65,""),IF($A67="TOTAL",SUM(INDIRECT("BB4:BB"&amp;ROW()-1)),""))</f>
        <v/>
      </c>
      <c r="BC67" s="3" t="str">
        <f t="shared" ca="1" si="17"/>
        <v/>
      </c>
      <c r="BD67" s="3" t="str">
        <f ca="1">IF(AND($A67&lt;&gt;"",$A67&lt;&gt;"TOTAL"),IF(AND('[7]INVESTIGADOR_Descripcion tipo r'!$CO65&lt;&gt;"",'[7]INVESTIGADOR_Descripcion tipo r'!$CO65&lt;&gt;0),'[7]INVESTIGADOR_Descripcion tipo r'!$CO65,""),IF($A67="TOTAL",SUM(INDIRECT("BD4:BD"&amp;ROW()-1)),""))</f>
        <v/>
      </c>
      <c r="BE67" s="3" t="str">
        <f ca="1">IF(AND($A67&lt;&gt;"",$A67&lt;&gt;"TOTAL"),IF(AND('[7]INVESTIGADOR_Descripcion tipo r'!$CQ65&lt;&gt;"",'[7]INVESTIGADOR_Descripcion tipo r'!$CQ65&lt;&gt;0),'[7]INVESTIGADOR_Descripcion tipo r'!$CQ65,""),IF($A67="TOTAL",SUM(INDIRECT("BE4:BE"&amp;ROW()-1)),""))</f>
        <v/>
      </c>
      <c r="BF67" s="3" t="str">
        <f t="shared" ca="1" si="18"/>
        <v/>
      </c>
    </row>
    <row r="68" spans="1:58" x14ac:dyDescent="0.2">
      <c r="A68" s="25" t="str">
        <f>IF('[7]INVESTIGADOR_Descripcion tipo r'!$B66&lt;&gt;"",'[7]INVESTIGADOR_Descripcion tipo r'!$B66,IF(AND('[7]INVESTIGADOR_Descripcion tipo r'!$B66="",'[7]INVESTIGADOR_Descripcion tipo r'!$B67="",'[7]INVESTIGADOR_Descripcion tipo r'!$B65=""),"","TOTAL"))</f>
        <v/>
      </c>
      <c r="B68" s="3" t="str">
        <f ca="1">IF(AND($A68&lt;&gt;"",$A68&lt;&gt;"TOTAL"),IF(AND('[7]INVESTIGADOR_Descripcion tipo r'!$C66&lt;&gt;"",'[7]INVESTIGADOR_Descripcion tipo r'!$C66&lt;&gt;0),'[7]INVESTIGADOR_Descripcion tipo r'!$C66,""),IF($A68="TOTAL",SUM(INDIRECT("B4:B"&amp;ROW()-1)),""))</f>
        <v/>
      </c>
      <c r="C68" s="3" t="str">
        <f ca="1">IF(AND($A68&lt;&gt;"",$A68&lt;&gt;"TOTAL"),IF(AND('[7]INVESTIGADOR_Descripcion tipo r'!$E66&lt;&gt;"",'[7]INVESTIGADOR_Descripcion tipo r'!$E66&lt;&gt;0),'[7]INVESTIGADOR_Descripcion tipo r'!$E66,""),IF($A68="TOTAL",SUM(INDIRECT("C4:C"&amp;ROW()-1)),""))</f>
        <v/>
      </c>
      <c r="D68" s="3" t="str">
        <f t="shared" ca="1" si="0"/>
        <v/>
      </c>
      <c r="E68" s="3" t="str">
        <f ca="1">IF(AND($A68&lt;&gt;"",$A68&lt;&gt;"TOTAL"),IF(AND('[7]INVESTIGADOR_Descripcion tipo r'!$H66&lt;&gt;"",'[7]INVESTIGADOR_Descripcion tipo r'!$H66&lt;&gt;0),'[7]INVESTIGADOR_Descripcion tipo r'!$H66,""),IF($A68="TOTAL",SUM(INDIRECT("E4:E"&amp;ROW()-1)),""))</f>
        <v/>
      </c>
      <c r="F68" s="3" t="str">
        <f ca="1">IF(AND($A68&lt;&gt;"",$A68&lt;&gt;"TOTAL"),IF(AND('[7]INVESTIGADOR_Descripcion tipo r'!$J66&lt;&gt;"",'[7]INVESTIGADOR_Descripcion tipo r'!$J66&lt;&gt;0),'[7]INVESTIGADOR_Descripcion tipo r'!$J66,""),IF($A68="TOTAL",SUM(INDIRECT("F4:F"&amp;ROW()-1)),""))</f>
        <v/>
      </c>
      <c r="G68" s="3" t="str">
        <f t="shared" ca="1" si="1"/>
        <v/>
      </c>
      <c r="H68" s="3" t="str">
        <f ca="1">IF(AND($A68&lt;&gt;"",$A68&lt;&gt;"TOTAL"),IF(AND('[7]INVESTIGADOR_Descripcion tipo r'!$M66&lt;&gt;"",'[7]INVESTIGADOR_Descripcion tipo r'!$M66&lt;&gt;0),'[7]INVESTIGADOR_Descripcion tipo r'!$M66,""),IF($A68="TOTAL",SUM(INDIRECT("H4:H"&amp;ROW()-1)),""))</f>
        <v/>
      </c>
      <c r="I68" s="3" t="str">
        <f ca="1">IF(AND($A68&lt;&gt;"",$A68&lt;&gt;"TOTAL"),IF(AND('[7]INVESTIGADOR_Descripcion tipo r'!$O66&lt;&gt;"",'[7]INVESTIGADOR_Descripcion tipo r'!$O66&lt;&gt;0),'[7]INVESTIGADOR_Descripcion tipo r'!$O66,""),IF($A68="TOTAL",SUM(INDIRECT("I4:I"&amp;ROW()-1)),""))</f>
        <v/>
      </c>
      <c r="J68" s="3" t="str">
        <f t="shared" ca="1" si="2"/>
        <v/>
      </c>
      <c r="K68" s="3" t="str">
        <f ca="1">IF(AND($A68&lt;&gt;"",$A68&lt;&gt;"TOTAL"),IF(AND('[7]INVESTIGADOR_Descripcion tipo r'!$R66&lt;&gt;"",'[7]INVESTIGADOR_Descripcion tipo r'!$R66&lt;&gt;0),'[7]INVESTIGADOR_Descripcion tipo r'!$R66,""),IF($A68="TOTAL",SUM(INDIRECT("K4:K"&amp;ROW()-1)),""))</f>
        <v/>
      </c>
      <c r="L68" s="3" t="str">
        <f ca="1">IF(AND($A68&lt;&gt;"",$A68&lt;&gt;"TOTAL"),IF(AND('[7]INVESTIGADOR_Descripcion tipo r'!$T66&lt;&gt;"",'[7]INVESTIGADOR_Descripcion tipo r'!$T66&lt;&gt;0),'[7]INVESTIGADOR_Descripcion tipo r'!$T66,""),IF($A68="TOTAL",SUM(INDIRECT("L4:L"&amp;ROW()-1)),""))</f>
        <v/>
      </c>
      <c r="M68" s="3" t="str">
        <f t="shared" ca="1" si="3"/>
        <v/>
      </c>
      <c r="N68" s="3" t="str">
        <f ca="1">IF(AND($A68&lt;&gt;"",$A68&lt;&gt;"TOTAL"),IF(AND('[7]INVESTIGADOR_Descripcion tipo r'!$W66&lt;&gt;"",'[7]INVESTIGADOR_Descripcion tipo r'!$W66&lt;&gt;0),'[7]INVESTIGADOR_Descripcion tipo r'!$W66,""),IF($A68="TOTAL",SUM(INDIRECT("N4:N"&amp;ROW()-1)),""))</f>
        <v/>
      </c>
      <c r="O68" s="3" t="str">
        <f ca="1">IF(AND($A68&lt;&gt;"",$A68&lt;&gt;"TOTAL"),IF(AND('[7]INVESTIGADOR_Descripcion tipo r'!$Y66&lt;&gt;"",'[7]INVESTIGADOR_Descripcion tipo r'!$Y66&lt;&gt;0),'[7]INVESTIGADOR_Descripcion tipo r'!$Y66,""),IF($A68="TOTAL",SUM(INDIRECT("O4:O"&amp;ROW()-1)),""))</f>
        <v/>
      </c>
      <c r="P68" s="3" t="str">
        <f t="shared" ca="1" si="4"/>
        <v/>
      </c>
      <c r="Q68" s="3" t="str">
        <f ca="1">IF(AND($A68&lt;&gt;"",$A68&lt;&gt;"TOTAL"),IF(AND('[7]INVESTIGADOR_Descripcion tipo r'!$AB66&lt;&gt;"",'[7]INVESTIGADOR_Descripcion tipo r'!$AB66&lt;&gt;0),'[7]INVESTIGADOR_Descripcion tipo r'!$AB66,""),IF($A68="TOTAL",SUM(INDIRECT("Q4:Q"&amp;ROW()-1)),""))</f>
        <v/>
      </c>
      <c r="R68" s="3" t="str">
        <f ca="1">IF(AND($A68&lt;&gt;"",$A68&lt;&gt;"TOTAL"),IF(AND('[7]INVESTIGADOR_Descripcion tipo r'!$AD66&lt;&gt;"",'[7]INVESTIGADOR_Descripcion tipo r'!$AD66&lt;&gt;0),'[7]INVESTIGADOR_Descripcion tipo r'!$AD66,""),IF($A68="TOTAL",SUM(INDIRECT("R4:R"&amp;ROW()-1)),""))</f>
        <v/>
      </c>
      <c r="S68" s="3" t="str">
        <f t="shared" ca="1" si="5"/>
        <v/>
      </c>
      <c r="T68" s="3" t="str">
        <f ca="1">IF(AND($A68&lt;&gt;"",$A68&lt;&gt;"TOTAL"),IF(AND('[7]INVESTIGADOR_Descripcion tipo r'!$AG66&lt;&gt;"",'[7]INVESTIGADOR_Descripcion tipo r'!$AG66&lt;&gt;0),'[7]INVESTIGADOR_Descripcion tipo r'!$AG66,""),IF($A68="TOTAL",SUM(INDIRECT("T4:T"&amp;ROW()-1)),""))</f>
        <v/>
      </c>
      <c r="U68" s="3" t="str">
        <f ca="1">IF(AND($A68&lt;&gt;"",$A68&lt;&gt;"TOTAL"),IF(AND('[7]INVESTIGADOR_Descripcion tipo r'!$AI66&lt;&gt;"",'[7]INVESTIGADOR_Descripcion tipo r'!$AI66&lt;&gt;0),'[7]INVESTIGADOR_Descripcion tipo r'!$AI66,""),IF($A68="TOTAL",SUM(INDIRECT("U4:U"&amp;ROW()-1)),""))</f>
        <v/>
      </c>
      <c r="V68" s="3" t="str">
        <f t="shared" ca="1" si="6"/>
        <v/>
      </c>
      <c r="W68" s="3" t="str">
        <f ca="1">IF(AND($A68&lt;&gt;"",$A68&lt;&gt;"TOTAL"),IF(AND('[7]INVESTIGADOR_Descripcion tipo r'!$AL66&lt;&gt;"",'[7]INVESTIGADOR_Descripcion tipo r'!$AL66&lt;&gt;0),'[7]INVESTIGADOR_Descripcion tipo r'!$AL66,""),IF($A68="TOTAL",SUM(INDIRECT("W4:W"&amp;ROW()-1)),""))</f>
        <v/>
      </c>
      <c r="X68" s="3" t="str">
        <f ca="1">IF(AND($A68&lt;&gt;"",$A68&lt;&gt;"TOTAL"),IF(AND('[7]INVESTIGADOR_Descripcion tipo r'!$AN66&lt;&gt;"",'[7]INVESTIGADOR_Descripcion tipo r'!$AN66&lt;&gt;0),'[7]INVESTIGADOR_Descripcion tipo r'!$AN66,""),IF($A68="TOTAL",SUM(INDIRECT("X4:X"&amp;ROW()-1)),""))</f>
        <v/>
      </c>
      <c r="Y68" s="3" t="str">
        <f t="shared" ca="1" si="7"/>
        <v/>
      </c>
      <c r="Z68" s="3" t="str">
        <f ca="1">IF(AND($A68&lt;&gt;"",$A68&lt;&gt;"TOTAL"),IF(AND('[7]INVESTIGADOR_Descripcion tipo r'!$AQ66&lt;&gt;"",'[7]INVESTIGADOR_Descripcion tipo r'!$AQ66&lt;&gt;0),'[7]INVESTIGADOR_Descripcion tipo r'!$AQ66,""),IF($A68="TOTAL",SUM(INDIRECT("Z4:Z"&amp;ROW()-1)),""))</f>
        <v/>
      </c>
      <c r="AA68" s="3" t="str">
        <f ca="1">IF(AND($A68&lt;&gt;"",$A68&lt;&gt;"TOTAL"),IF(AND('[7]INVESTIGADOR_Descripcion tipo r'!$AS66&lt;&gt;"",'[7]INVESTIGADOR_Descripcion tipo r'!$AS66&lt;&gt;0),'[7]INVESTIGADOR_Descripcion tipo r'!$AS66,""),IF($A68="TOTAL",SUM(INDIRECT("AA4:AA"&amp;ROW()-1)),""))</f>
        <v/>
      </c>
      <c r="AB68" s="3" t="str">
        <f t="shared" ca="1" si="8"/>
        <v/>
      </c>
      <c r="AC68" s="3" t="str">
        <f ca="1">IF(AND($A68&lt;&gt;"",$A68&lt;&gt;"TOTAL"),IF(AND('[7]INVESTIGADOR_Descripcion tipo r'!$AV66&lt;&gt;"",'[7]INVESTIGADOR_Descripcion tipo r'!$AV66&lt;&gt;0),'[7]INVESTIGADOR_Descripcion tipo r'!$AV66,""),IF($A68="TOTAL",SUM(INDIRECT("AC4:AC"&amp;ROW()-1)),""))</f>
        <v/>
      </c>
      <c r="AD68" s="3" t="str">
        <f ca="1">IF(AND($A68&lt;&gt;"",$A68&lt;&gt;"TOTAL"),IF(AND('[7]INVESTIGADOR_Descripcion tipo r'!$AX66&lt;&gt;"",'[7]INVESTIGADOR_Descripcion tipo r'!$AX66&lt;&gt;0),'[7]INVESTIGADOR_Descripcion tipo r'!$AX66,""),IF($A68="TOTAL",SUM(INDIRECT("AD4:AD"&amp;ROW()-1)),""))</f>
        <v/>
      </c>
      <c r="AE68" s="3" t="str">
        <f t="shared" ca="1" si="9"/>
        <v/>
      </c>
      <c r="AF68" s="3" t="str">
        <f ca="1">IF(AND($A68&lt;&gt;"",$A68&lt;&gt;"TOTAL"),IF(AND('[7]INVESTIGADOR_Descripcion tipo r'!$BA66&lt;&gt;"",'[7]INVESTIGADOR_Descripcion tipo r'!$BA66&lt;&gt;0),'[7]INVESTIGADOR_Descripcion tipo r'!$BA66,""),IF($A68="TOTAL",SUM(INDIRECT("AF4:AF"&amp;ROW()-1)),""))</f>
        <v/>
      </c>
      <c r="AG68" s="3" t="str">
        <f ca="1">IF(AND($A68&lt;&gt;"",$A68&lt;&gt;"TOTAL"),IF(AND('[7]INVESTIGADOR_Descripcion tipo r'!$BC66&lt;&gt;"",'[7]INVESTIGADOR_Descripcion tipo r'!$BC66&lt;&gt;0),'[7]INVESTIGADOR_Descripcion tipo r'!$BC66,""),IF($A68="TOTAL",SUM(INDIRECT("AG4:AG"&amp;ROW()-1)),""))</f>
        <v/>
      </c>
      <c r="AH68" s="3" t="str">
        <f t="shared" ca="1" si="10"/>
        <v/>
      </c>
      <c r="AI68" s="3" t="str">
        <f ca="1">IF(AND($A68&lt;&gt;"",$A68&lt;&gt;"TOTAL"),IF(AND('[7]INVESTIGADOR_Descripcion tipo r'!$BF66&lt;&gt;"",'[7]INVESTIGADOR_Descripcion tipo r'!$BF66&lt;&gt;0),'[7]INVESTIGADOR_Descripcion tipo r'!$BF66,""),IF($A68="TOTAL",SUM(INDIRECT("AI4:AI"&amp;ROW()-1)),""))</f>
        <v/>
      </c>
      <c r="AJ68" s="3" t="str">
        <f ca="1">IF(AND($A68&lt;&gt;"",$A68&lt;&gt;"TOTAL"),IF(AND('[7]INVESTIGADOR_Descripcion tipo r'!$BH66&lt;&gt;"",'[7]INVESTIGADOR_Descripcion tipo r'!$BH66&lt;&gt;0),'[7]INVESTIGADOR_Descripcion tipo r'!$BH66,""),IF($A68="TOTAL",SUM(INDIRECT("AJ4:AJ"&amp;ROW()-1)),""))</f>
        <v/>
      </c>
      <c r="AK68" s="3" t="str">
        <f t="shared" ca="1" si="11"/>
        <v/>
      </c>
      <c r="AL68" s="3" t="str">
        <f ca="1">IF(AND($A68&lt;&gt;"",$A68&lt;&gt;"TOTAL"),IF(AND('[7]INVESTIGADOR_Descripcion tipo r'!$BK66&lt;&gt;"",'[7]INVESTIGADOR_Descripcion tipo r'!$BK66&lt;&gt;0),'[7]INVESTIGADOR_Descripcion tipo r'!$BK66,""),IF($A68="TOTAL",SUM(INDIRECT("AL4:AL"&amp;ROW()-1)),""))</f>
        <v/>
      </c>
      <c r="AM68" s="3" t="str">
        <f ca="1">IF(AND($A68&lt;&gt;"",$A68&lt;&gt;"TOTAL"),IF(AND('[7]INVESTIGADOR_Descripcion tipo r'!$BM66&lt;&gt;"",'[7]INVESTIGADOR_Descripcion tipo r'!$BM66&lt;&gt;0),'[7]INVESTIGADOR_Descripcion tipo r'!$BM66,""),IF($A68="TOTAL",SUM(INDIRECT("AM4:AM"&amp;ROW()-1)),""))</f>
        <v/>
      </c>
      <c r="AN68" s="3" t="str">
        <f t="shared" ca="1" si="12"/>
        <v/>
      </c>
      <c r="AO68" s="3" t="str">
        <f ca="1">IF(AND($A68&lt;&gt;"",$A68&lt;&gt;"TOTAL"),IF(AND('[7]INVESTIGADOR_Descripcion tipo r'!$BP66&lt;&gt;"",'[7]INVESTIGADOR_Descripcion tipo r'!$BP66&lt;&gt;0),'[7]INVESTIGADOR_Descripcion tipo r'!$BP66,""),IF($A68="TOTAL",SUM(INDIRECT("AO4:AO"&amp;ROW()-1)),""))</f>
        <v/>
      </c>
      <c r="AP68" s="3" t="str">
        <f ca="1">IF(AND($A68&lt;&gt;"",$A68&lt;&gt;"TOTAL"),IF(AND('[7]INVESTIGADOR_Descripcion tipo r'!$BR66&lt;&gt;"",'[7]INVESTIGADOR_Descripcion tipo r'!$BR66&lt;&gt;0),'[7]INVESTIGADOR_Descripcion tipo r'!$BR66,""),IF($A68="TOTAL",SUM(INDIRECT("AP4:AP"&amp;ROW()-1)),""))</f>
        <v/>
      </c>
      <c r="AQ68" s="3" t="str">
        <f t="shared" ca="1" si="13"/>
        <v/>
      </c>
      <c r="AR68" s="3" t="str">
        <f ca="1">IF(AND($A68&lt;&gt;"",$A68&lt;&gt;"TOTAL"),IF(AND('[7]INVESTIGADOR_Descripcion tipo r'!$BU66&lt;&gt;"",'[7]INVESTIGADOR_Descripcion tipo r'!$BU66&lt;&gt;0),'[7]INVESTIGADOR_Descripcion tipo r'!$BU66,""),IF($A68="TOTAL",SUM(INDIRECT("AR4:AR"&amp;ROW()-1)),""))</f>
        <v/>
      </c>
      <c r="AS68" s="3" t="str">
        <f ca="1">IF(AND($A68&lt;&gt;"",$A68&lt;&gt;"TOTAL"),IF(AND('[7]INVESTIGADOR_Descripcion tipo r'!$BW66&lt;&gt;"",'[7]INVESTIGADOR_Descripcion tipo r'!$BW66&lt;&gt;0),'[7]INVESTIGADOR_Descripcion tipo r'!$BW66,""),IF($A68="TOTAL",SUM(INDIRECT("AS4:AS"&amp;ROW()-1)),""))</f>
        <v/>
      </c>
      <c r="AT68" s="3" t="str">
        <f t="shared" ca="1" si="14"/>
        <v/>
      </c>
      <c r="AU68" s="3" t="str">
        <f ca="1">IF(AND($A68&lt;&gt;"",$A68&lt;&gt;"TOTAL"),IF(AND('[7]INVESTIGADOR_Descripcion tipo r'!$BZ66&lt;&gt;"",'[7]INVESTIGADOR_Descripcion tipo r'!$BZ66&lt;&gt;0),'[7]INVESTIGADOR_Descripcion tipo r'!$BZ66,""),IF($A68="TOTAL",SUM(INDIRECT("AU4:AU"&amp;ROW()-1)),""))</f>
        <v/>
      </c>
      <c r="AV68" s="3" t="str">
        <f ca="1">IF(AND($A68&lt;&gt;"",$A68&lt;&gt;"TOTAL"),IF(AND('[7]INVESTIGADOR_Descripcion tipo r'!$CB66&lt;&gt;"",'[7]INVESTIGADOR_Descripcion tipo r'!$CB66&lt;&gt;0),'[7]INVESTIGADOR_Descripcion tipo r'!$CB66,""),IF($A68="TOTAL",SUM(INDIRECT("AV4:AV"&amp;ROW()-1)),""))</f>
        <v/>
      </c>
      <c r="AW68" s="3" t="str">
        <f t="shared" ca="1" si="15"/>
        <v/>
      </c>
      <c r="AX68" s="3" t="str">
        <f ca="1">IF(AND($A68&lt;&gt;"",$A68&lt;&gt;"TOTAL"),IF(AND('[7]INVESTIGADOR_Descripcion tipo r'!$CE66&lt;&gt;"",'[7]INVESTIGADOR_Descripcion tipo r'!$CE66&lt;&gt;0),'[7]INVESTIGADOR_Descripcion tipo r'!$CE66,""),IF($A68="TOTAL",SUM(INDIRECT("AX4:AX"&amp;ROW()-1)),""))</f>
        <v/>
      </c>
      <c r="AY68" s="3" t="str">
        <f ca="1">IF(AND($A68&lt;&gt;"",$A68&lt;&gt;"TOTAL"),IF(AND('[7]INVESTIGADOR_Descripcion tipo r'!$CG66&lt;&gt;"",'[7]INVESTIGADOR_Descripcion tipo r'!$CG66&lt;&gt;0),'[7]INVESTIGADOR_Descripcion tipo r'!$CG66,""),IF($A68="TOTAL",SUM(INDIRECT("AY4:AY"&amp;ROW()-1)),""))</f>
        <v/>
      </c>
      <c r="AZ68" s="3" t="str">
        <f t="shared" ca="1" si="16"/>
        <v/>
      </c>
      <c r="BA68" s="3" t="str">
        <f ca="1">IF(AND($A68&lt;&gt;"",$A68&lt;&gt;"TOTAL"),IF(AND('[7]INVESTIGADOR_Descripcion tipo r'!$CJ66&lt;&gt;"",'[7]INVESTIGADOR_Descripcion tipo r'!$CJ66&lt;&gt;0),'[7]INVESTIGADOR_Descripcion tipo r'!$CJ66,""),IF($A68="TOTAL",SUM(INDIRECT("BA4:BA"&amp;ROW()-1)),""))</f>
        <v/>
      </c>
      <c r="BB68" s="3" t="str">
        <f ca="1">IF(AND($A68&lt;&gt;"",$A68&lt;&gt;"TOTAL"),IF(AND('[7]INVESTIGADOR_Descripcion tipo r'!$CL66&lt;&gt;"",'[7]INVESTIGADOR_Descripcion tipo r'!$CL66&lt;&gt;0),'[7]INVESTIGADOR_Descripcion tipo r'!$CL66,""),IF($A68="TOTAL",SUM(INDIRECT("BB4:BB"&amp;ROW()-1)),""))</f>
        <v/>
      </c>
      <c r="BC68" s="3" t="str">
        <f t="shared" ca="1" si="17"/>
        <v/>
      </c>
      <c r="BD68" s="3" t="str">
        <f ca="1">IF(AND($A68&lt;&gt;"",$A68&lt;&gt;"TOTAL"),IF(AND('[7]INVESTIGADOR_Descripcion tipo r'!$CO66&lt;&gt;"",'[7]INVESTIGADOR_Descripcion tipo r'!$CO66&lt;&gt;0),'[7]INVESTIGADOR_Descripcion tipo r'!$CO66,""),IF($A68="TOTAL",SUM(INDIRECT("BD4:BD"&amp;ROW()-1)),""))</f>
        <v/>
      </c>
      <c r="BE68" s="3" t="str">
        <f ca="1">IF(AND($A68&lt;&gt;"",$A68&lt;&gt;"TOTAL"),IF(AND('[7]INVESTIGADOR_Descripcion tipo r'!$CQ66&lt;&gt;"",'[7]INVESTIGADOR_Descripcion tipo r'!$CQ66&lt;&gt;0),'[7]INVESTIGADOR_Descripcion tipo r'!$CQ66,""),IF($A68="TOTAL",SUM(INDIRECT("BE4:BE"&amp;ROW()-1)),""))</f>
        <v/>
      </c>
      <c r="BF68" s="3" t="str">
        <f t="shared" ca="1" si="18"/>
        <v/>
      </c>
    </row>
    <row r="69" spans="1:58" x14ac:dyDescent="0.2">
      <c r="A69" s="25" t="str">
        <f>IF('[7]INVESTIGADOR_Descripcion tipo r'!$B67&lt;&gt;"",'[7]INVESTIGADOR_Descripcion tipo r'!$B67,IF(AND('[7]INVESTIGADOR_Descripcion tipo r'!$B67="",'[7]INVESTIGADOR_Descripcion tipo r'!$B68="",'[7]INVESTIGADOR_Descripcion tipo r'!$B66=""),"","TOTAL"))</f>
        <v/>
      </c>
      <c r="B69" s="3" t="str">
        <f ca="1">IF(AND($A69&lt;&gt;"",$A69&lt;&gt;"TOTAL"),IF(AND('[7]INVESTIGADOR_Descripcion tipo r'!$C67&lt;&gt;"",'[7]INVESTIGADOR_Descripcion tipo r'!$C67&lt;&gt;0),'[7]INVESTIGADOR_Descripcion tipo r'!$C67,""),IF($A69="TOTAL",SUM(INDIRECT("B4:B"&amp;ROW()-1)),""))</f>
        <v/>
      </c>
      <c r="C69" s="3" t="str">
        <f ca="1">IF(AND($A69&lt;&gt;"",$A69&lt;&gt;"TOTAL"),IF(AND('[7]INVESTIGADOR_Descripcion tipo r'!$E67&lt;&gt;"",'[7]INVESTIGADOR_Descripcion tipo r'!$E67&lt;&gt;0),'[7]INVESTIGADOR_Descripcion tipo r'!$E67,""),IF($A69="TOTAL",SUM(INDIRECT("C4:C"&amp;ROW()-1)),""))</f>
        <v/>
      </c>
      <c r="D69" s="3" t="str">
        <f t="shared" ref="D69:D132" ca="1" si="19">IF(AND($A69&lt;&gt;"",$A69&lt;&gt;"TOTAL"),SUM(B69:C69),IF($A69="TOTAL",SUM(INDIRECT("D4:D"&amp;ROW()-1)),""))</f>
        <v/>
      </c>
      <c r="E69" s="3" t="str">
        <f ca="1">IF(AND($A69&lt;&gt;"",$A69&lt;&gt;"TOTAL"),IF(AND('[7]INVESTIGADOR_Descripcion tipo r'!$H67&lt;&gt;"",'[7]INVESTIGADOR_Descripcion tipo r'!$H67&lt;&gt;0),'[7]INVESTIGADOR_Descripcion tipo r'!$H67,""),IF($A69="TOTAL",SUM(INDIRECT("E4:E"&amp;ROW()-1)),""))</f>
        <v/>
      </c>
      <c r="F69" s="3" t="str">
        <f ca="1">IF(AND($A69&lt;&gt;"",$A69&lt;&gt;"TOTAL"),IF(AND('[7]INVESTIGADOR_Descripcion tipo r'!$J67&lt;&gt;"",'[7]INVESTIGADOR_Descripcion tipo r'!$J67&lt;&gt;0),'[7]INVESTIGADOR_Descripcion tipo r'!$J67,""),IF($A69="TOTAL",SUM(INDIRECT("F4:F"&amp;ROW()-1)),""))</f>
        <v/>
      </c>
      <c r="G69" s="3" t="str">
        <f t="shared" ref="G69:G132" ca="1" si="20">IF(AND($A69&lt;&gt;"",$A69&lt;&gt;"TOTAL"),SUM(E69:F69),IF($A69="TOTAL",SUM(INDIRECT("G4:G"&amp;ROW()-1)),""))</f>
        <v/>
      </c>
      <c r="H69" s="3" t="str">
        <f ca="1">IF(AND($A69&lt;&gt;"",$A69&lt;&gt;"TOTAL"),IF(AND('[7]INVESTIGADOR_Descripcion tipo r'!$M67&lt;&gt;"",'[7]INVESTIGADOR_Descripcion tipo r'!$M67&lt;&gt;0),'[7]INVESTIGADOR_Descripcion tipo r'!$M67,""),IF($A69="TOTAL",SUM(INDIRECT("H4:H"&amp;ROW()-1)),""))</f>
        <v/>
      </c>
      <c r="I69" s="3" t="str">
        <f ca="1">IF(AND($A69&lt;&gt;"",$A69&lt;&gt;"TOTAL"),IF(AND('[7]INVESTIGADOR_Descripcion tipo r'!$O67&lt;&gt;"",'[7]INVESTIGADOR_Descripcion tipo r'!$O67&lt;&gt;0),'[7]INVESTIGADOR_Descripcion tipo r'!$O67,""),IF($A69="TOTAL",SUM(INDIRECT("I4:I"&amp;ROW()-1)),""))</f>
        <v/>
      </c>
      <c r="J69" s="3" t="str">
        <f t="shared" ref="J69:J132" ca="1" si="21">IF(AND($A69&lt;&gt;"",$A69&lt;&gt;"TOTAL"),SUM(H69:I69),IF($A69="TOTAL",SUM(INDIRECT("J4:J"&amp;ROW()-1)),""))</f>
        <v/>
      </c>
      <c r="K69" s="3" t="str">
        <f ca="1">IF(AND($A69&lt;&gt;"",$A69&lt;&gt;"TOTAL"),IF(AND('[7]INVESTIGADOR_Descripcion tipo r'!$R67&lt;&gt;"",'[7]INVESTIGADOR_Descripcion tipo r'!$R67&lt;&gt;0),'[7]INVESTIGADOR_Descripcion tipo r'!$R67,""),IF($A69="TOTAL",SUM(INDIRECT("K4:K"&amp;ROW()-1)),""))</f>
        <v/>
      </c>
      <c r="L69" s="3" t="str">
        <f ca="1">IF(AND($A69&lt;&gt;"",$A69&lt;&gt;"TOTAL"),IF(AND('[7]INVESTIGADOR_Descripcion tipo r'!$T67&lt;&gt;"",'[7]INVESTIGADOR_Descripcion tipo r'!$T67&lt;&gt;0),'[7]INVESTIGADOR_Descripcion tipo r'!$T67,""),IF($A69="TOTAL",SUM(INDIRECT("L4:L"&amp;ROW()-1)),""))</f>
        <v/>
      </c>
      <c r="M69" s="3" t="str">
        <f t="shared" ref="M69:M132" ca="1" si="22">IF(AND($A69&lt;&gt;"",$A69&lt;&gt;"TOTAL"),SUM(K69:L69),IF($A69="TOTAL",SUM(INDIRECT("M4:M"&amp;ROW()-1)),""))</f>
        <v/>
      </c>
      <c r="N69" s="3" t="str">
        <f ca="1">IF(AND($A69&lt;&gt;"",$A69&lt;&gt;"TOTAL"),IF(AND('[7]INVESTIGADOR_Descripcion tipo r'!$W67&lt;&gt;"",'[7]INVESTIGADOR_Descripcion tipo r'!$W67&lt;&gt;0),'[7]INVESTIGADOR_Descripcion tipo r'!$W67,""),IF($A69="TOTAL",SUM(INDIRECT("N4:N"&amp;ROW()-1)),""))</f>
        <v/>
      </c>
      <c r="O69" s="3" t="str">
        <f ca="1">IF(AND($A69&lt;&gt;"",$A69&lt;&gt;"TOTAL"),IF(AND('[7]INVESTIGADOR_Descripcion tipo r'!$Y67&lt;&gt;"",'[7]INVESTIGADOR_Descripcion tipo r'!$Y67&lt;&gt;0),'[7]INVESTIGADOR_Descripcion tipo r'!$Y67,""),IF($A69="TOTAL",SUM(INDIRECT("O4:O"&amp;ROW()-1)),""))</f>
        <v/>
      </c>
      <c r="P69" s="3" t="str">
        <f t="shared" ref="P69:P132" ca="1" si="23">IF(AND($A69&lt;&gt;"",$A69&lt;&gt;"TOTAL"),SUM(N69:O69),IF($A69="TOTAL",SUM(INDIRECT("P4:P"&amp;ROW()-1)),""))</f>
        <v/>
      </c>
      <c r="Q69" s="3" t="str">
        <f ca="1">IF(AND($A69&lt;&gt;"",$A69&lt;&gt;"TOTAL"),IF(AND('[7]INVESTIGADOR_Descripcion tipo r'!$AB67&lt;&gt;"",'[7]INVESTIGADOR_Descripcion tipo r'!$AB67&lt;&gt;0),'[7]INVESTIGADOR_Descripcion tipo r'!$AB67,""),IF($A69="TOTAL",SUM(INDIRECT("Q4:Q"&amp;ROW()-1)),""))</f>
        <v/>
      </c>
      <c r="R69" s="3" t="str">
        <f ca="1">IF(AND($A69&lt;&gt;"",$A69&lt;&gt;"TOTAL"),IF(AND('[7]INVESTIGADOR_Descripcion tipo r'!$AD67&lt;&gt;"",'[7]INVESTIGADOR_Descripcion tipo r'!$AD67&lt;&gt;0),'[7]INVESTIGADOR_Descripcion tipo r'!$AD67,""),IF($A69="TOTAL",SUM(INDIRECT("R4:R"&amp;ROW()-1)),""))</f>
        <v/>
      </c>
      <c r="S69" s="3" t="str">
        <f t="shared" ref="S69:S132" ca="1" si="24">IF(AND($A69&lt;&gt;"",$A69&lt;&gt;"TOTAL"),SUM(Q69:R69),IF($A69="TOTAL",SUM(INDIRECT("S4:S"&amp;ROW()-1)),""))</f>
        <v/>
      </c>
      <c r="T69" s="3" t="str">
        <f ca="1">IF(AND($A69&lt;&gt;"",$A69&lt;&gt;"TOTAL"),IF(AND('[7]INVESTIGADOR_Descripcion tipo r'!$AG67&lt;&gt;"",'[7]INVESTIGADOR_Descripcion tipo r'!$AG67&lt;&gt;0),'[7]INVESTIGADOR_Descripcion tipo r'!$AG67,""),IF($A69="TOTAL",SUM(INDIRECT("T4:T"&amp;ROW()-1)),""))</f>
        <v/>
      </c>
      <c r="U69" s="3" t="str">
        <f ca="1">IF(AND($A69&lt;&gt;"",$A69&lt;&gt;"TOTAL"),IF(AND('[7]INVESTIGADOR_Descripcion tipo r'!$AI67&lt;&gt;"",'[7]INVESTIGADOR_Descripcion tipo r'!$AI67&lt;&gt;0),'[7]INVESTIGADOR_Descripcion tipo r'!$AI67,""),IF($A69="TOTAL",SUM(INDIRECT("U4:U"&amp;ROW()-1)),""))</f>
        <v/>
      </c>
      <c r="V69" s="3" t="str">
        <f t="shared" ref="V69:V132" ca="1" si="25">IF(AND($A69&lt;&gt;"",$A69&lt;&gt;"TOTAL"),SUM(T69:U69),IF($A69="TOTAL",SUM(INDIRECT("V4:V"&amp;ROW()-1)),""))</f>
        <v/>
      </c>
      <c r="W69" s="3" t="str">
        <f ca="1">IF(AND($A69&lt;&gt;"",$A69&lt;&gt;"TOTAL"),IF(AND('[7]INVESTIGADOR_Descripcion tipo r'!$AL67&lt;&gt;"",'[7]INVESTIGADOR_Descripcion tipo r'!$AL67&lt;&gt;0),'[7]INVESTIGADOR_Descripcion tipo r'!$AL67,""),IF($A69="TOTAL",SUM(INDIRECT("W4:W"&amp;ROW()-1)),""))</f>
        <v/>
      </c>
      <c r="X69" s="3" t="str">
        <f ca="1">IF(AND($A69&lt;&gt;"",$A69&lt;&gt;"TOTAL"),IF(AND('[7]INVESTIGADOR_Descripcion tipo r'!$AN67&lt;&gt;"",'[7]INVESTIGADOR_Descripcion tipo r'!$AN67&lt;&gt;0),'[7]INVESTIGADOR_Descripcion tipo r'!$AN67,""),IF($A69="TOTAL",SUM(INDIRECT("X4:X"&amp;ROW()-1)),""))</f>
        <v/>
      </c>
      <c r="Y69" s="3" t="str">
        <f t="shared" ref="Y69:Y132" ca="1" si="26">IF(AND($A69&lt;&gt;"",$A69&lt;&gt;"TOTAL"),SUM(W69:X69),IF($A69="TOTAL",SUM(INDIRECT("Y4:Y"&amp;ROW()-1)),""))</f>
        <v/>
      </c>
      <c r="Z69" s="3" t="str">
        <f ca="1">IF(AND($A69&lt;&gt;"",$A69&lt;&gt;"TOTAL"),IF(AND('[7]INVESTIGADOR_Descripcion tipo r'!$AQ67&lt;&gt;"",'[7]INVESTIGADOR_Descripcion tipo r'!$AQ67&lt;&gt;0),'[7]INVESTIGADOR_Descripcion tipo r'!$AQ67,""),IF($A69="TOTAL",SUM(INDIRECT("Z4:Z"&amp;ROW()-1)),""))</f>
        <v/>
      </c>
      <c r="AA69" s="3" t="str">
        <f ca="1">IF(AND($A69&lt;&gt;"",$A69&lt;&gt;"TOTAL"),IF(AND('[7]INVESTIGADOR_Descripcion tipo r'!$AS67&lt;&gt;"",'[7]INVESTIGADOR_Descripcion tipo r'!$AS67&lt;&gt;0),'[7]INVESTIGADOR_Descripcion tipo r'!$AS67,""),IF($A69="TOTAL",SUM(INDIRECT("AA4:AA"&amp;ROW()-1)),""))</f>
        <v/>
      </c>
      <c r="AB69" s="3" t="str">
        <f t="shared" ref="AB69:AB132" ca="1" si="27">IF(AND($A69&lt;&gt;"",$A69&lt;&gt;"TOTAL"),SUM(Z69:AA69),IF($A69="TOTAL",SUM(INDIRECT("AB4:AB"&amp;ROW()-1)),""))</f>
        <v/>
      </c>
      <c r="AC69" s="3" t="str">
        <f ca="1">IF(AND($A69&lt;&gt;"",$A69&lt;&gt;"TOTAL"),IF(AND('[7]INVESTIGADOR_Descripcion tipo r'!$AV67&lt;&gt;"",'[7]INVESTIGADOR_Descripcion tipo r'!$AV67&lt;&gt;0),'[7]INVESTIGADOR_Descripcion tipo r'!$AV67,""),IF($A69="TOTAL",SUM(INDIRECT("AC4:AC"&amp;ROW()-1)),""))</f>
        <v/>
      </c>
      <c r="AD69" s="3" t="str">
        <f ca="1">IF(AND($A69&lt;&gt;"",$A69&lt;&gt;"TOTAL"),IF(AND('[7]INVESTIGADOR_Descripcion tipo r'!$AX67&lt;&gt;"",'[7]INVESTIGADOR_Descripcion tipo r'!$AX67&lt;&gt;0),'[7]INVESTIGADOR_Descripcion tipo r'!$AX67,""),IF($A69="TOTAL",SUM(INDIRECT("AD4:AD"&amp;ROW()-1)),""))</f>
        <v/>
      </c>
      <c r="AE69" s="3" t="str">
        <f t="shared" ref="AE69:AE132" ca="1" si="28">IF(AND($A69&lt;&gt;"",$A69&lt;&gt;"TOTAL"),SUM(AC69:AD69),IF($A69="TOTAL",SUM(INDIRECT("AE4:AE"&amp;ROW()-1)),""))</f>
        <v/>
      </c>
      <c r="AF69" s="3" t="str">
        <f ca="1">IF(AND($A69&lt;&gt;"",$A69&lt;&gt;"TOTAL"),IF(AND('[7]INVESTIGADOR_Descripcion tipo r'!$BA67&lt;&gt;"",'[7]INVESTIGADOR_Descripcion tipo r'!$BA67&lt;&gt;0),'[7]INVESTIGADOR_Descripcion tipo r'!$BA67,""),IF($A69="TOTAL",SUM(INDIRECT("AF4:AF"&amp;ROW()-1)),""))</f>
        <v/>
      </c>
      <c r="AG69" s="3" t="str">
        <f ca="1">IF(AND($A69&lt;&gt;"",$A69&lt;&gt;"TOTAL"),IF(AND('[7]INVESTIGADOR_Descripcion tipo r'!$BC67&lt;&gt;"",'[7]INVESTIGADOR_Descripcion tipo r'!$BC67&lt;&gt;0),'[7]INVESTIGADOR_Descripcion tipo r'!$BC67,""),IF($A69="TOTAL",SUM(INDIRECT("AG4:AG"&amp;ROW()-1)),""))</f>
        <v/>
      </c>
      <c r="AH69" s="3" t="str">
        <f t="shared" ref="AH69:AH132" ca="1" si="29">IF(AND($A69&lt;&gt;"",$A69&lt;&gt;"TOTAL"),SUM(AF69:AG69),IF($A69="TOTAL",SUM(INDIRECT("AH4:AH"&amp;ROW()-1)),""))</f>
        <v/>
      </c>
      <c r="AI69" s="3" t="str">
        <f ca="1">IF(AND($A69&lt;&gt;"",$A69&lt;&gt;"TOTAL"),IF(AND('[7]INVESTIGADOR_Descripcion tipo r'!$BF67&lt;&gt;"",'[7]INVESTIGADOR_Descripcion tipo r'!$BF67&lt;&gt;0),'[7]INVESTIGADOR_Descripcion tipo r'!$BF67,""),IF($A69="TOTAL",SUM(INDIRECT("AI4:AI"&amp;ROW()-1)),""))</f>
        <v/>
      </c>
      <c r="AJ69" s="3" t="str">
        <f ca="1">IF(AND($A69&lt;&gt;"",$A69&lt;&gt;"TOTAL"),IF(AND('[7]INVESTIGADOR_Descripcion tipo r'!$BH67&lt;&gt;"",'[7]INVESTIGADOR_Descripcion tipo r'!$BH67&lt;&gt;0),'[7]INVESTIGADOR_Descripcion tipo r'!$BH67,""),IF($A69="TOTAL",SUM(INDIRECT("AJ4:AJ"&amp;ROW()-1)),""))</f>
        <v/>
      </c>
      <c r="AK69" s="3" t="str">
        <f t="shared" ref="AK69:AK132" ca="1" si="30">IF(AND($A69&lt;&gt;"",$A69&lt;&gt;"TOTAL"),SUM(AI69:AJ69),IF($A69="TOTAL",SUM(INDIRECT("AK4:AK"&amp;ROW()-1)),""))</f>
        <v/>
      </c>
      <c r="AL69" s="3" t="str">
        <f ca="1">IF(AND($A69&lt;&gt;"",$A69&lt;&gt;"TOTAL"),IF(AND('[7]INVESTIGADOR_Descripcion tipo r'!$BK67&lt;&gt;"",'[7]INVESTIGADOR_Descripcion tipo r'!$BK67&lt;&gt;0),'[7]INVESTIGADOR_Descripcion tipo r'!$BK67,""),IF($A69="TOTAL",SUM(INDIRECT("AL4:AL"&amp;ROW()-1)),""))</f>
        <v/>
      </c>
      <c r="AM69" s="3" t="str">
        <f ca="1">IF(AND($A69&lt;&gt;"",$A69&lt;&gt;"TOTAL"),IF(AND('[7]INVESTIGADOR_Descripcion tipo r'!$BM67&lt;&gt;"",'[7]INVESTIGADOR_Descripcion tipo r'!$BM67&lt;&gt;0),'[7]INVESTIGADOR_Descripcion tipo r'!$BM67,""),IF($A69="TOTAL",SUM(INDIRECT("AM4:AM"&amp;ROW()-1)),""))</f>
        <v/>
      </c>
      <c r="AN69" s="3" t="str">
        <f t="shared" ref="AN69:AN132" ca="1" si="31">IF(AND($A69&lt;&gt;"",$A69&lt;&gt;"TOTAL"),SUM(AL69:AM69),IF($A69="TOTAL",SUM(INDIRECT("AN4:AN"&amp;ROW()-1)),""))</f>
        <v/>
      </c>
      <c r="AO69" s="3" t="str">
        <f ca="1">IF(AND($A69&lt;&gt;"",$A69&lt;&gt;"TOTAL"),IF(AND('[7]INVESTIGADOR_Descripcion tipo r'!$BP67&lt;&gt;"",'[7]INVESTIGADOR_Descripcion tipo r'!$BP67&lt;&gt;0),'[7]INVESTIGADOR_Descripcion tipo r'!$BP67,""),IF($A69="TOTAL",SUM(INDIRECT("AO4:AO"&amp;ROW()-1)),""))</f>
        <v/>
      </c>
      <c r="AP69" s="3" t="str">
        <f ca="1">IF(AND($A69&lt;&gt;"",$A69&lt;&gt;"TOTAL"),IF(AND('[7]INVESTIGADOR_Descripcion tipo r'!$BR67&lt;&gt;"",'[7]INVESTIGADOR_Descripcion tipo r'!$BR67&lt;&gt;0),'[7]INVESTIGADOR_Descripcion tipo r'!$BR67,""),IF($A69="TOTAL",SUM(INDIRECT("AP4:AP"&amp;ROW()-1)),""))</f>
        <v/>
      </c>
      <c r="AQ69" s="3" t="str">
        <f t="shared" ref="AQ69:AQ132" ca="1" si="32">IF(AND($A69&lt;&gt;"",$A69&lt;&gt;"TOTAL"),SUM(AO69:AP69),IF($A69="TOTAL",SUM(INDIRECT("AQ4:AQ"&amp;ROW()-1)),""))</f>
        <v/>
      </c>
      <c r="AR69" s="3" t="str">
        <f ca="1">IF(AND($A69&lt;&gt;"",$A69&lt;&gt;"TOTAL"),IF(AND('[7]INVESTIGADOR_Descripcion tipo r'!$BU67&lt;&gt;"",'[7]INVESTIGADOR_Descripcion tipo r'!$BU67&lt;&gt;0),'[7]INVESTIGADOR_Descripcion tipo r'!$BU67,""),IF($A69="TOTAL",SUM(INDIRECT("AR4:AR"&amp;ROW()-1)),""))</f>
        <v/>
      </c>
      <c r="AS69" s="3" t="str">
        <f ca="1">IF(AND($A69&lt;&gt;"",$A69&lt;&gt;"TOTAL"),IF(AND('[7]INVESTIGADOR_Descripcion tipo r'!$BW67&lt;&gt;"",'[7]INVESTIGADOR_Descripcion tipo r'!$BW67&lt;&gt;0),'[7]INVESTIGADOR_Descripcion tipo r'!$BW67,""),IF($A69="TOTAL",SUM(INDIRECT("AS4:AS"&amp;ROW()-1)),""))</f>
        <v/>
      </c>
      <c r="AT69" s="3" t="str">
        <f t="shared" ref="AT69:AT132" ca="1" si="33">IF(AND($A69&lt;&gt;"",$A69&lt;&gt;"TOTAL"),SUM(AR69:AS69),IF($A69="TOTAL",SUM(INDIRECT("AT4:AT"&amp;ROW()-1)),""))</f>
        <v/>
      </c>
      <c r="AU69" s="3" t="str">
        <f ca="1">IF(AND($A69&lt;&gt;"",$A69&lt;&gt;"TOTAL"),IF(AND('[7]INVESTIGADOR_Descripcion tipo r'!$BZ67&lt;&gt;"",'[7]INVESTIGADOR_Descripcion tipo r'!$BZ67&lt;&gt;0),'[7]INVESTIGADOR_Descripcion tipo r'!$BZ67,""),IF($A69="TOTAL",SUM(INDIRECT("AU4:AU"&amp;ROW()-1)),""))</f>
        <v/>
      </c>
      <c r="AV69" s="3" t="str">
        <f ca="1">IF(AND($A69&lt;&gt;"",$A69&lt;&gt;"TOTAL"),IF(AND('[7]INVESTIGADOR_Descripcion tipo r'!$CB67&lt;&gt;"",'[7]INVESTIGADOR_Descripcion tipo r'!$CB67&lt;&gt;0),'[7]INVESTIGADOR_Descripcion tipo r'!$CB67,""),IF($A69="TOTAL",SUM(INDIRECT("AV4:AV"&amp;ROW()-1)),""))</f>
        <v/>
      </c>
      <c r="AW69" s="3" t="str">
        <f t="shared" ref="AW69:AW132" ca="1" si="34">IF(AND($A69&lt;&gt;"",$A69&lt;&gt;"TOTAL"),SUM(AU69:AV69),IF($A69="TOTAL",SUM(INDIRECT("AW4:AW"&amp;ROW()-1)),""))</f>
        <v/>
      </c>
      <c r="AX69" s="3" t="str">
        <f ca="1">IF(AND($A69&lt;&gt;"",$A69&lt;&gt;"TOTAL"),IF(AND('[7]INVESTIGADOR_Descripcion tipo r'!$CE67&lt;&gt;"",'[7]INVESTIGADOR_Descripcion tipo r'!$CE67&lt;&gt;0),'[7]INVESTIGADOR_Descripcion tipo r'!$CE67,""),IF($A69="TOTAL",SUM(INDIRECT("AX4:AX"&amp;ROW()-1)),""))</f>
        <v/>
      </c>
      <c r="AY69" s="3" t="str">
        <f ca="1">IF(AND($A69&lt;&gt;"",$A69&lt;&gt;"TOTAL"),IF(AND('[7]INVESTIGADOR_Descripcion tipo r'!$CG67&lt;&gt;"",'[7]INVESTIGADOR_Descripcion tipo r'!$CG67&lt;&gt;0),'[7]INVESTIGADOR_Descripcion tipo r'!$CG67,""),IF($A69="TOTAL",SUM(INDIRECT("AY4:AY"&amp;ROW()-1)),""))</f>
        <v/>
      </c>
      <c r="AZ69" s="3" t="str">
        <f t="shared" ref="AZ69:AZ132" ca="1" si="35">IF(AND($A69&lt;&gt;"",$A69&lt;&gt;"TOTAL"),SUM(AX69:AY69),IF($A69="TOTAL",SUM(INDIRECT("AZ4:AZ"&amp;ROW()-1)),""))</f>
        <v/>
      </c>
      <c r="BA69" s="3" t="str">
        <f ca="1">IF(AND($A69&lt;&gt;"",$A69&lt;&gt;"TOTAL"),IF(AND('[7]INVESTIGADOR_Descripcion tipo r'!$CJ67&lt;&gt;"",'[7]INVESTIGADOR_Descripcion tipo r'!$CJ67&lt;&gt;0),'[7]INVESTIGADOR_Descripcion tipo r'!$CJ67,""),IF($A69="TOTAL",SUM(INDIRECT("BA4:BA"&amp;ROW()-1)),""))</f>
        <v/>
      </c>
      <c r="BB69" s="3" t="str">
        <f ca="1">IF(AND($A69&lt;&gt;"",$A69&lt;&gt;"TOTAL"),IF(AND('[7]INVESTIGADOR_Descripcion tipo r'!$CL67&lt;&gt;"",'[7]INVESTIGADOR_Descripcion tipo r'!$CL67&lt;&gt;0),'[7]INVESTIGADOR_Descripcion tipo r'!$CL67,""),IF($A69="TOTAL",SUM(INDIRECT("BB4:BB"&amp;ROW()-1)),""))</f>
        <v/>
      </c>
      <c r="BC69" s="3" t="str">
        <f t="shared" ref="BC69:BC132" ca="1" si="36">IF(AND($A69&lt;&gt;"",$A69&lt;&gt;"TOTAL"),SUM(BA69:BB69),IF($A69="TOTAL",SUM(INDIRECT("BC4:BC"&amp;ROW()-1)),""))</f>
        <v/>
      </c>
      <c r="BD69" s="3" t="str">
        <f ca="1">IF(AND($A69&lt;&gt;"",$A69&lt;&gt;"TOTAL"),IF(AND('[7]INVESTIGADOR_Descripcion tipo r'!$CO67&lt;&gt;"",'[7]INVESTIGADOR_Descripcion tipo r'!$CO67&lt;&gt;0),'[7]INVESTIGADOR_Descripcion tipo r'!$CO67,""),IF($A69="TOTAL",SUM(INDIRECT("BD4:BD"&amp;ROW()-1)),""))</f>
        <v/>
      </c>
      <c r="BE69" s="3" t="str">
        <f ca="1">IF(AND($A69&lt;&gt;"",$A69&lt;&gt;"TOTAL"),IF(AND('[7]INVESTIGADOR_Descripcion tipo r'!$CQ67&lt;&gt;"",'[7]INVESTIGADOR_Descripcion tipo r'!$CQ67&lt;&gt;0),'[7]INVESTIGADOR_Descripcion tipo r'!$CQ67,""),IF($A69="TOTAL",SUM(INDIRECT("BE4:BE"&amp;ROW()-1)),""))</f>
        <v/>
      </c>
      <c r="BF69" s="3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25" t="str">
        <f>IF('[7]INVESTIGADOR_Descripcion tipo r'!$B68&lt;&gt;"",'[7]INVESTIGADOR_Descripcion tipo r'!$B68,IF(AND('[7]INVESTIGADOR_Descripcion tipo r'!$B68="",'[7]INVESTIGADOR_Descripcion tipo r'!$B69="",'[7]INVESTIGADOR_Descripcion tipo r'!$B67=""),"","TOTAL"))</f>
        <v/>
      </c>
      <c r="B70" s="3" t="str">
        <f ca="1">IF(AND($A70&lt;&gt;"",$A70&lt;&gt;"TOTAL"),IF(AND('[7]INVESTIGADOR_Descripcion tipo r'!$C68&lt;&gt;"",'[7]INVESTIGADOR_Descripcion tipo r'!$C68&lt;&gt;0),'[7]INVESTIGADOR_Descripcion tipo r'!$C68,""),IF($A70="TOTAL",SUM(INDIRECT("B4:B"&amp;ROW()-1)),""))</f>
        <v/>
      </c>
      <c r="C70" s="3" t="str">
        <f ca="1">IF(AND($A70&lt;&gt;"",$A70&lt;&gt;"TOTAL"),IF(AND('[7]INVESTIGADOR_Descripcion tipo r'!$E68&lt;&gt;"",'[7]INVESTIGADOR_Descripcion tipo r'!$E68&lt;&gt;0),'[7]INVESTIGADOR_Descripcion tipo r'!$E68,""),IF($A70="TOTAL",SUM(INDIRECT("C4:C"&amp;ROW()-1)),""))</f>
        <v/>
      </c>
      <c r="D70" s="3" t="str">
        <f t="shared" ca="1" si="19"/>
        <v/>
      </c>
      <c r="E70" s="3" t="str">
        <f ca="1">IF(AND($A70&lt;&gt;"",$A70&lt;&gt;"TOTAL"),IF(AND('[7]INVESTIGADOR_Descripcion tipo r'!$H68&lt;&gt;"",'[7]INVESTIGADOR_Descripcion tipo r'!$H68&lt;&gt;0),'[7]INVESTIGADOR_Descripcion tipo r'!$H68,""),IF($A70="TOTAL",SUM(INDIRECT("E4:E"&amp;ROW()-1)),""))</f>
        <v/>
      </c>
      <c r="F70" s="3" t="str">
        <f ca="1">IF(AND($A70&lt;&gt;"",$A70&lt;&gt;"TOTAL"),IF(AND('[7]INVESTIGADOR_Descripcion tipo r'!$J68&lt;&gt;"",'[7]INVESTIGADOR_Descripcion tipo r'!$J68&lt;&gt;0),'[7]INVESTIGADOR_Descripcion tipo r'!$J68,""),IF($A70="TOTAL",SUM(INDIRECT("F4:F"&amp;ROW()-1)),""))</f>
        <v/>
      </c>
      <c r="G70" s="3" t="str">
        <f t="shared" ca="1" si="20"/>
        <v/>
      </c>
      <c r="H70" s="3" t="str">
        <f ca="1">IF(AND($A70&lt;&gt;"",$A70&lt;&gt;"TOTAL"),IF(AND('[7]INVESTIGADOR_Descripcion tipo r'!$M68&lt;&gt;"",'[7]INVESTIGADOR_Descripcion tipo r'!$M68&lt;&gt;0),'[7]INVESTIGADOR_Descripcion tipo r'!$M68,""),IF($A70="TOTAL",SUM(INDIRECT("H4:H"&amp;ROW()-1)),""))</f>
        <v/>
      </c>
      <c r="I70" s="3" t="str">
        <f ca="1">IF(AND($A70&lt;&gt;"",$A70&lt;&gt;"TOTAL"),IF(AND('[7]INVESTIGADOR_Descripcion tipo r'!$O68&lt;&gt;"",'[7]INVESTIGADOR_Descripcion tipo r'!$O68&lt;&gt;0),'[7]INVESTIGADOR_Descripcion tipo r'!$O68,""),IF($A70="TOTAL",SUM(INDIRECT("I4:I"&amp;ROW()-1)),""))</f>
        <v/>
      </c>
      <c r="J70" s="3" t="str">
        <f t="shared" ca="1" si="21"/>
        <v/>
      </c>
      <c r="K70" s="3" t="str">
        <f ca="1">IF(AND($A70&lt;&gt;"",$A70&lt;&gt;"TOTAL"),IF(AND('[7]INVESTIGADOR_Descripcion tipo r'!$R68&lt;&gt;"",'[7]INVESTIGADOR_Descripcion tipo r'!$R68&lt;&gt;0),'[7]INVESTIGADOR_Descripcion tipo r'!$R68,""),IF($A70="TOTAL",SUM(INDIRECT("K4:K"&amp;ROW()-1)),""))</f>
        <v/>
      </c>
      <c r="L70" s="3" t="str">
        <f ca="1">IF(AND($A70&lt;&gt;"",$A70&lt;&gt;"TOTAL"),IF(AND('[7]INVESTIGADOR_Descripcion tipo r'!$T68&lt;&gt;"",'[7]INVESTIGADOR_Descripcion tipo r'!$T68&lt;&gt;0),'[7]INVESTIGADOR_Descripcion tipo r'!$T68,""),IF($A70="TOTAL",SUM(INDIRECT("L4:L"&amp;ROW()-1)),""))</f>
        <v/>
      </c>
      <c r="M70" s="3" t="str">
        <f t="shared" ca="1" si="22"/>
        <v/>
      </c>
      <c r="N70" s="3" t="str">
        <f ca="1">IF(AND($A70&lt;&gt;"",$A70&lt;&gt;"TOTAL"),IF(AND('[7]INVESTIGADOR_Descripcion tipo r'!$W68&lt;&gt;"",'[7]INVESTIGADOR_Descripcion tipo r'!$W68&lt;&gt;0),'[7]INVESTIGADOR_Descripcion tipo r'!$W68,""),IF($A70="TOTAL",SUM(INDIRECT("N4:N"&amp;ROW()-1)),""))</f>
        <v/>
      </c>
      <c r="O70" s="3" t="str">
        <f ca="1">IF(AND($A70&lt;&gt;"",$A70&lt;&gt;"TOTAL"),IF(AND('[7]INVESTIGADOR_Descripcion tipo r'!$Y68&lt;&gt;"",'[7]INVESTIGADOR_Descripcion tipo r'!$Y68&lt;&gt;0),'[7]INVESTIGADOR_Descripcion tipo r'!$Y68,""),IF($A70="TOTAL",SUM(INDIRECT("O4:O"&amp;ROW()-1)),""))</f>
        <v/>
      </c>
      <c r="P70" s="3" t="str">
        <f t="shared" ca="1" si="23"/>
        <v/>
      </c>
      <c r="Q70" s="3" t="str">
        <f ca="1">IF(AND($A70&lt;&gt;"",$A70&lt;&gt;"TOTAL"),IF(AND('[7]INVESTIGADOR_Descripcion tipo r'!$AB68&lt;&gt;"",'[7]INVESTIGADOR_Descripcion tipo r'!$AB68&lt;&gt;0),'[7]INVESTIGADOR_Descripcion tipo r'!$AB68,""),IF($A70="TOTAL",SUM(INDIRECT("Q4:Q"&amp;ROW()-1)),""))</f>
        <v/>
      </c>
      <c r="R70" s="3" t="str">
        <f ca="1">IF(AND($A70&lt;&gt;"",$A70&lt;&gt;"TOTAL"),IF(AND('[7]INVESTIGADOR_Descripcion tipo r'!$AD68&lt;&gt;"",'[7]INVESTIGADOR_Descripcion tipo r'!$AD68&lt;&gt;0),'[7]INVESTIGADOR_Descripcion tipo r'!$AD68,""),IF($A70="TOTAL",SUM(INDIRECT("R4:R"&amp;ROW()-1)),""))</f>
        <v/>
      </c>
      <c r="S70" s="3" t="str">
        <f t="shared" ca="1" si="24"/>
        <v/>
      </c>
      <c r="T70" s="3" t="str">
        <f ca="1">IF(AND($A70&lt;&gt;"",$A70&lt;&gt;"TOTAL"),IF(AND('[7]INVESTIGADOR_Descripcion tipo r'!$AG68&lt;&gt;"",'[7]INVESTIGADOR_Descripcion tipo r'!$AG68&lt;&gt;0),'[7]INVESTIGADOR_Descripcion tipo r'!$AG68,""),IF($A70="TOTAL",SUM(INDIRECT("T4:T"&amp;ROW()-1)),""))</f>
        <v/>
      </c>
      <c r="U70" s="3" t="str">
        <f ca="1">IF(AND($A70&lt;&gt;"",$A70&lt;&gt;"TOTAL"),IF(AND('[7]INVESTIGADOR_Descripcion tipo r'!$AI68&lt;&gt;"",'[7]INVESTIGADOR_Descripcion tipo r'!$AI68&lt;&gt;0),'[7]INVESTIGADOR_Descripcion tipo r'!$AI68,""),IF($A70="TOTAL",SUM(INDIRECT("U4:U"&amp;ROW()-1)),""))</f>
        <v/>
      </c>
      <c r="V70" s="3" t="str">
        <f t="shared" ca="1" si="25"/>
        <v/>
      </c>
      <c r="W70" s="3" t="str">
        <f ca="1">IF(AND($A70&lt;&gt;"",$A70&lt;&gt;"TOTAL"),IF(AND('[7]INVESTIGADOR_Descripcion tipo r'!$AL68&lt;&gt;"",'[7]INVESTIGADOR_Descripcion tipo r'!$AL68&lt;&gt;0),'[7]INVESTIGADOR_Descripcion tipo r'!$AL68,""),IF($A70="TOTAL",SUM(INDIRECT("W4:W"&amp;ROW()-1)),""))</f>
        <v/>
      </c>
      <c r="X70" s="3" t="str">
        <f ca="1">IF(AND($A70&lt;&gt;"",$A70&lt;&gt;"TOTAL"),IF(AND('[7]INVESTIGADOR_Descripcion tipo r'!$AN68&lt;&gt;"",'[7]INVESTIGADOR_Descripcion tipo r'!$AN68&lt;&gt;0),'[7]INVESTIGADOR_Descripcion tipo r'!$AN68,""),IF($A70="TOTAL",SUM(INDIRECT("X4:X"&amp;ROW()-1)),""))</f>
        <v/>
      </c>
      <c r="Y70" s="3" t="str">
        <f t="shared" ca="1" si="26"/>
        <v/>
      </c>
      <c r="Z70" s="3" t="str">
        <f ca="1">IF(AND($A70&lt;&gt;"",$A70&lt;&gt;"TOTAL"),IF(AND('[7]INVESTIGADOR_Descripcion tipo r'!$AQ68&lt;&gt;"",'[7]INVESTIGADOR_Descripcion tipo r'!$AQ68&lt;&gt;0),'[7]INVESTIGADOR_Descripcion tipo r'!$AQ68,""),IF($A70="TOTAL",SUM(INDIRECT("Z4:Z"&amp;ROW()-1)),""))</f>
        <v/>
      </c>
      <c r="AA70" s="3" t="str">
        <f ca="1">IF(AND($A70&lt;&gt;"",$A70&lt;&gt;"TOTAL"),IF(AND('[7]INVESTIGADOR_Descripcion tipo r'!$AS68&lt;&gt;"",'[7]INVESTIGADOR_Descripcion tipo r'!$AS68&lt;&gt;0),'[7]INVESTIGADOR_Descripcion tipo r'!$AS68,""),IF($A70="TOTAL",SUM(INDIRECT("AA4:AA"&amp;ROW()-1)),""))</f>
        <v/>
      </c>
      <c r="AB70" s="3" t="str">
        <f t="shared" ca="1" si="27"/>
        <v/>
      </c>
      <c r="AC70" s="3" t="str">
        <f ca="1">IF(AND($A70&lt;&gt;"",$A70&lt;&gt;"TOTAL"),IF(AND('[7]INVESTIGADOR_Descripcion tipo r'!$AV68&lt;&gt;"",'[7]INVESTIGADOR_Descripcion tipo r'!$AV68&lt;&gt;0),'[7]INVESTIGADOR_Descripcion tipo r'!$AV68,""),IF($A70="TOTAL",SUM(INDIRECT("AC4:AC"&amp;ROW()-1)),""))</f>
        <v/>
      </c>
      <c r="AD70" s="3" t="str">
        <f ca="1">IF(AND($A70&lt;&gt;"",$A70&lt;&gt;"TOTAL"),IF(AND('[7]INVESTIGADOR_Descripcion tipo r'!$AX68&lt;&gt;"",'[7]INVESTIGADOR_Descripcion tipo r'!$AX68&lt;&gt;0),'[7]INVESTIGADOR_Descripcion tipo r'!$AX68,""),IF($A70="TOTAL",SUM(INDIRECT("AD4:AD"&amp;ROW()-1)),""))</f>
        <v/>
      </c>
      <c r="AE70" s="3" t="str">
        <f t="shared" ca="1" si="28"/>
        <v/>
      </c>
      <c r="AF70" s="3" t="str">
        <f ca="1">IF(AND($A70&lt;&gt;"",$A70&lt;&gt;"TOTAL"),IF(AND('[7]INVESTIGADOR_Descripcion tipo r'!$BA68&lt;&gt;"",'[7]INVESTIGADOR_Descripcion tipo r'!$BA68&lt;&gt;0),'[7]INVESTIGADOR_Descripcion tipo r'!$BA68,""),IF($A70="TOTAL",SUM(INDIRECT("AF4:AF"&amp;ROW()-1)),""))</f>
        <v/>
      </c>
      <c r="AG70" s="3" t="str">
        <f ca="1">IF(AND($A70&lt;&gt;"",$A70&lt;&gt;"TOTAL"),IF(AND('[7]INVESTIGADOR_Descripcion tipo r'!$BC68&lt;&gt;"",'[7]INVESTIGADOR_Descripcion tipo r'!$BC68&lt;&gt;0),'[7]INVESTIGADOR_Descripcion tipo r'!$BC68,""),IF($A70="TOTAL",SUM(INDIRECT("AG4:AG"&amp;ROW()-1)),""))</f>
        <v/>
      </c>
      <c r="AH70" s="3" t="str">
        <f t="shared" ca="1" si="29"/>
        <v/>
      </c>
      <c r="AI70" s="3" t="str">
        <f ca="1">IF(AND($A70&lt;&gt;"",$A70&lt;&gt;"TOTAL"),IF(AND('[7]INVESTIGADOR_Descripcion tipo r'!$BF68&lt;&gt;"",'[7]INVESTIGADOR_Descripcion tipo r'!$BF68&lt;&gt;0),'[7]INVESTIGADOR_Descripcion tipo r'!$BF68,""),IF($A70="TOTAL",SUM(INDIRECT("AI4:AI"&amp;ROW()-1)),""))</f>
        <v/>
      </c>
      <c r="AJ70" s="3" t="str">
        <f ca="1">IF(AND($A70&lt;&gt;"",$A70&lt;&gt;"TOTAL"),IF(AND('[7]INVESTIGADOR_Descripcion tipo r'!$BH68&lt;&gt;"",'[7]INVESTIGADOR_Descripcion tipo r'!$BH68&lt;&gt;0),'[7]INVESTIGADOR_Descripcion tipo r'!$BH68,""),IF($A70="TOTAL",SUM(INDIRECT("AJ4:AJ"&amp;ROW()-1)),""))</f>
        <v/>
      </c>
      <c r="AK70" s="3" t="str">
        <f t="shared" ca="1" si="30"/>
        <v/>
      </c>
      <c r="AL70" s="3" t="str">
        <f ca="1">IF(AND($A70&lt;&gt;"",$A70&lt;&gt;"TOTAL"),IF(AND('[7]INVESTIGADOR_Descripcion tipo r'!$BK68&lt;&gt;"",'[7]INVESTIGADOR_Descripcion tipo r'!$BK68&lt;&gt;0),'[7]INVESTIGADOR_Descripcion tipo r'!$BK68,""),IF($A70="TOTAL",SUM(INDIRECT("AL4:AL"&amp;ROW()-1)),""))</f>
        <v/>
      </c>
      <c r="AM70" s="3" t="str">
        <f ca="1">IF(AND($A70&lt;&gt;"",$A70&lt;&gt;"TOTAL"),IF(AND('[7]INVESTIGADOR_Descripcion tipo r'!$BM68&lt;&gt;"",'[7]INVESTIGADOR_Descripcion tipo r'!$BM68&lt;&gt;0),'[7]INVESTIGADOR_Descripcion tipo r'!$BM68,""),IF($A70="TOTAL",SUM(INDIRECT("AM4:AM"&amp;ROW()-1)),""))</f>
        <v/>
      </c>
      <c r="AN70" s="3" t="str">
        <f t="shared" ca="1" si="31"/>
        <v/>
      </c>
      <c r="AO70" s="3" t="str">
        <f ca="1">IF(AND($A70&lt;&gt;"",$A70&lt;&gt;"TOTAL"),IF(AND('[7]INVESTIGADOR_Descripcion tipo r'!$BP68&lt;&gt;"",'[7]INVESTIGADOR_Descripcion tipo r'!$BP68&lt;&gt;0),'[7]INVESTIGADOR_Descripcion tipo r'!$BP68,""),IF($A70="TOTAL",SUM(INDIRECT("AO4:AO"&amp;ROW()-1)),""))</f>
        <v/>
      </c>
      <c r="AP70" s="3" t="str">
        <f ca="1">IF(AND($A70&lt;&gt;"",$A70&lt;&gt;"TOTAL"),IF(AND('[7]INVESTIGADOR_Descripcion tipo r'!$BR68&lt;&gt;"",'[7]INVESTIGADOR_Descripcion tipo r'!$BR68&lt;&gt;0),'[7]INVESTIGADOR_Descripcion tipo r'!$BR68,""),IF($A70="TOTAL",SUM(INDIRECT("AP4:AP"&amp;ROW()-1)),""))</f>
        <v/>
      </c>
      <c r="AQ70" s="3" t="str">
        <f t="shared" ca="1" si="32"/>
        <v/>
      </c>
      <c r="AR70" s="3" t="str">
        <f ca="1">IF(AND($A70&lt;&gt;"",$A70&lt;&gt;"TOTAL"),IF(AND('[7]INVESTIGADOR_Descripcion tipo r'!$BU68&lt;&gt;"",'[7]INVESTIGADOR_Descripcion tipo r'!$BU68&lt;&gt;0),'[7]INVESTIGADOR_Descripcion tipo r'!$BU68,""),IF($A70="TOTAL",SUM(INDIRECT("AR4:AR"&amp;ROW()-1)),""))</f>
        <v/>
      </c>
      <c r="AS70" s="3" t="str">
        <f ca="1">IF(AND($A70&lt;&gt;"",$A70&lt;&gt;"TOTAL"),IF(AND('[7]INVESTIGADOR_Descripcion tipo r'!$BW68&lt;&gt;"",'[7]INVESTIGADOR_Descripcion tipo r'!$BW68&lt;&gt;0),'[7]INVESTIGADOR_Descripcion tipo r'!$BW68,""),IF($A70="TOTAL",SUM(INDIRECT("AS4:AS"&amp;ROW()-1)),""))</f>
        <v/>
      </c>
      <c r="AT70" s="3" t="str">
        <f t="shared" ca="1" si="33"/>
        <v/>
      </c>
      <c r="AU70" s="3" t="str">
        <f ca="1">IF(AND($A70&lt;&gt;"",$A70&lt;&gt;"TOTAL"),IF(AND('[7]INVESTIGADOR_Descripcion tipo r'!$BZ68&lt;&gt;"",'[7]INVESTIGADOR_Descripcion tipo r'!$BZ68&lt;&gt;0),'[7]INVESTIGADOR_Descripcion tipo r'!$BZ68,""),IF($A70="TOTAL",SUM(INDIRECT("AU4:AU"&amp;ROW()-1)),""))</f>
        <v/>
      </c>
      <c r="AV70" s="3" t="str">
        <f ca="1">IF(AND($A70&lt;&gt;"",$A70&lt;&gt;"TOTAL"),IF(AND('[7]INVESTIGADOR_Descripcion tipo r'!$CB68&lt;&gt;"",'[7]INVESTIGADOR_Descripcion tipo r'!$CB68&lt;&gt;0),'[7]INVESTIGADOR_Descripcion tipo r'!$CB68,""),IF($A70="TOTAL",SUM(INDIRECT("AV4:AV"&amp;ROW()-1)),""))</f>
        <v/>
      </c>
      <c r="AW70" s="3" t="str">
        <f t="shared" ca="1" si="34"/>
        <v/>
      </c>
      <c r="AX70" s="3" t="str">
        <f ca="1">IF(AND($A70&lt;&gt;"",$A70&lt;&gt;"TOTAL"),IF(AND('[7]INVESTIGADOR_Descripcion tipo r'!$CE68&lt;&gt;"",'[7]INVESTIGADOR_Descripcion tipo r'!$CE68&lt;&gt;0),'[7]INVESTIGADOR_Descripcion tipo r'!$CE68,""),IF($A70="TOTAL",SUM(INDIRECT("AX4:AX"&amp;ROW()-1)),""))</f>
        <v/>
      </c>
      <c r="AY70" s="3" t="str">
        <f ca="1">IF(AND($A70&lt;&gt;"",$A70&lt;&gt;"TOTAL"),IF(AND('[7]INVESTIGADOR_Descripcion tipo r'!$CG68&lt;&gt;"",'[7]INVESTIGADOR_Descripcion tipo r'!$CG68&lt;&gt;0),'[7]INVESTIGADOR_Descripcion tipo r'!$CG68,""),IF($A70="TOTAL",SUM(INDIRECT("AY4:AY"&amp;ROW()-1)),""))</f>
        <v/>
      </c>
      <c r="AZ70" s="3" t="str">
        <f t="shared" ca="1" si="35"/>
        <v/>
      </c>
      <c r="BA70" s="3" t="str">
        <f ca="1">IF(AND($A70&lt;&gt;"",$A70&lt;&gt;"TOTAL"),IF(AND('[7]INVESTIGADOR_Descripcion tipo r'!$CJ68&lt;&gt;"",'[7]INVESTIGADOR_Descripcion tipo r'!$CJ68&lt;&gt;0),'[7]INVESTIGADOR_Descripcion tipo r'!$CJ68,""),IF($A70="TOTAL",SUM(INDIRECT("BA4:BA"&amp;ROW()-1)),""))</f>
        <v/>
      </c>
      <c r="BB70" s="3" t="str">
        <f ca="1">IF(AND($A70&lt;&gt;"",$A70&lt;&gt;"TOTAL"),IF(AND('[7]INVESTIGADOR_Descripcion tipo r'!$CL68&lt;&gt;"",'[7]INVESTIGADOR_Descripcion tipo r'!$CL68&lt;&gt;0),'[7]INVESTIGADOR_Descripcion tipo r'!$CL68,""),IF($A70="TOTAL",SUM(INDIRECT("BB4:BB"&amp;ROW()-1)),""))</f>
        <v/>
      </c>
      <c r="BC70" s="3" t="str">
        <f t="shared" ca="1" si="36"/>
        <v/>
      </c>
      <c r="BD70" s="3" t="str">
        <f ca="1">IF(AND($A70&lt;&gt;"",$A70&lt;&gt;"TOTAL"),IF(AND('[7]INVESTIGADOR_Descripcion tipo r'!$CO68&lt;&gt;"",'[7]INVESTIGADOR_Descripcion tipo r'!$CO68&lt;&gt;0),'[7]INVESTIGADOR_Descripcion tipo r'!$CO68,""),IF($A70="TOTAL",SUM(INDIRECT("BD4:BD"&amp;ROW()-1)),""))</f>
        <v/>
      </c>
      <c r="BE70" s="3" t="str">
        <f ca="1">IF(AND($A70&lt;&gt;"",$A70&lt;&gt;"TOTAL"),IF(AND('[7]INVESTIGADOR_Descripcion tipo r'!$CQ68&lt;&gt;"",'[7]INVESTIGADOR_Descripcion tipo r'!$CQ68&lt;&gt;0),'[7]INVESTIGADOR_Descripcion tipo r'!$CQ68,""),IF($A70="TOTAL",SUM(INDIRECT("BE4:BE"&amp;ROW()-1)),""))</f>
        <v/>
      </c>
      <c r="BF70" s="3" t="str">
        <f t="shared" ca="1" si="37"/>
        <v/>
      </c>
    </row>
    <row r="71" spans="1:58" x14ac:dyDescent="0.2">
      <c r="A71" s="25" t="str">
        <f>IF('[7]INVESTIGADOR_Descripcion tipo r'!$B69&lt;&gt;"",'[7]INVESTIGADOR_Descripcion tipo r'!$B69,IF(AND('[7]INVESTIGADOR_Descripcion tipo r'!$B69="",'[7]INVESTIGADOR_Descripcion tipo r'!$B70="",'[7]INVESTIGADOR_Descripcion tipo r'!$B68=""),"","TOTAL"))</f>
        <v/>
      </c>
      <c r="B71" s="3" t="str">
        <f ca="1">IF(AND($A71&lt;&gt;"",$A71&lt;&gt;"TOTAL"),IF(AND('[7]INVESTIGADOR_Descripcion tipo r'!$C69&lt;&gt;"",'[7]INVESTIGADOR_Descripcion tipo r'!$C69&lt;&gt;0),'[7]INVESTIGADOR_Descripcion tipo r'!$C69,""),IF($A71="TOTAL",SUM(INDIRECT("B4:B"&amp;ROW()-1)),""))</f>
        <v/>
      </c>
      <c r="C71" s="3" t="str">
        <f ca="1">IF(AND($A71&lt;&gt;"",$A71&lt;&gt;"TOTAL"),IF(AND('[7]INVESTIGADOR_Descripcion tipo r'!$E69&lt;&gt;"",'[7]INVESTIGADOR_Descripcion tipo r'!$E69&lt;&gt;0),'[7]INVESTIGADOR_Descripcion tipo r'!$E69,""),IF($A71="TOTAL",SUM(INDIRECT("C4:C"&amp;ROW()-1)),""))</f>
        <v/>
      </c>
      <c r="D71" s="3" t="str">
        <f t="shared" ca="1" si="19"/>
        <v/>
      </c>
      <c r="E71" s="3" t="str">
        <f ca="1">IF(AND($A71&lt;&gt;"",$A71&lt;&gt;"TOTAL"),IF(AND('[7]INVESTIGADOR_Descripcion tipo r'!$H69&lt;&gt;"",'[7]INVESTIGADOR_Descripcion tipo r'!$H69&lt;&gt;0),'[7]INVESTIGADOR_Descripcion tipo r'!$H69,""),IF($A71="TOTAL",SUM(INDIRECT("E4:E"&amp;ROW()-1)),""))</f>
        <v/>
      </c>
      <c r="F71" s="3" t="str">
        <f ca="1">IF(AND($A71&lt;&gt;"",$A71&lt;&gt;"TOTAL"),IF(AND('[7]INVESTIGADOR_Descripcion tipo r'!$J69&lt;&gt;"",'[7]INVESTIGADOR_Descripcion tipo r'!$J69&lt;&gt;0),'[7]INVESTIGADOR_Descripcion tipo r'!$J69,""),IF($A71="TOTAL",SUM(INDIRECT("F4:F"&amp;ROW()-1)),""))</f>
        <v/>
      </c>
      <c r="G71" s="3" t="str">
        <f t="shared" ca="1" si="20"/>
        <v/>
      </c>
      <c r="H71" s="3" t="str">
        <f ca="1">IF(AND($A71&lt;&gt;"",$A71&lt;&gt;"TOTAL"),IF(AND('[7]INVESTIGADOR_Descripcion tipo r'!$M69&lt;&gt;"",'[7]INVESTIGADOR_Descripcion tipo r'!$M69&lt;&gt;0),'[7]INVESTIGADOR_Descripcion tipo r'!$M69,""),IF($A71="TOTAL",SUM(INDIRECT("H4:H"&amp;ROW()-1)),""))</f>
        <v/>
      </c>
      <c r="I71" s="3" t="str">
        <f ca="1">IF(AND($A71&lt;&gt;"",$A71&lt;&gt;"TOTAL"),IF(AND('[7]INVESTIGADOR_Descripcion tipo r'!$O69&lt;&gt;"",'[7]INVESTIGADOR_Descripcion tipo r'!$O69&lt;&gt;0),'[7]INVESTIGADOR_Descripcion tipo r'!$O69,""),IF($A71="TOTAL",SUM(INDIRECT("I4:I"&amp;ROW()-1)),""))</f>
        <v/>
      </c>
      <c r="J71" s="3" t="str">
        <f t="shared" ca="1" si="21"/>
        <v/>
      </c>
      <c r="K71" s="3" t="str">
        <f ca="1">IF(AND($A71&lt;&gt;"",$A71&lt;&gt;"TOTAL"),IF(AND('[7]INVESTIGADOR_Descripcion tipo r'!$R69&lt;&gt;"",'[7]INVESTIGADOR_Descripcion tipo r'!$R69&lt;&gt;0),'[7]INVESTIGADOR_Descripcion tipo r'!$R69,""),IF($A71="TOTAL",SUM(INDIRECT("K4:K"&amp;ROW()-1)),""))</f>
        <v/>
      </c>
      <c r="L71" s="3" t="str">
        <f ca="1">IF(AND($A71&lt;&gt;"",$A71&lt;&gt;"TOTAL"),IF(AND('[7]INVESTIGADOR_Descripcion tipo r'!$T69&lt;&gt;"",'[7]INVESTIGADOR_Descripcion tipo r'!$T69&lt;&gt;0),'[7]INVESTIGADOR_Descripcion tipo r'!$T69,""),IF($A71="TOTAL",SUM(INDIRECT("L4:L"&amp;ROW()-1)),""))</f>
        <v/>
      </c>
      <c r="M71" s="3" t="str">
        <f t="shared" ca="1" si="22"/>
        <v/>
      </c>
      <c r="N71" s="3" t="str">
        <f ca="1">IF(AND($A71&lt;&gt;"",$A71&lt;&gt;"TOTAL"),IF(AND('[7]INVESTIGADOR_Descripcion tipo r'!$W69&lt;&gt;"",'[7]INVESTIGADOR_Descripcion tipo r'!$W69&lt;&gt;0),'[7]INVESTIGADOR_Descripcion tipo r'!$W69,""),IF($A71="TOTAL",SUM(INDIRECT("N4:N"&amp;ROW()-1)),""))</f>
        <v/>
      </c>
      <c r="O71" s="3" t="str">
        <f ca="1">IF(AND($A71&lt;&gt;"",$A71&lt;&gt;"TOTAL"),IF(AND('[7]INVESTIGADOR_Descripcion tipo r'!$Y69&lt;&gt;"",'[7]INVESTIGADOR_Descripcion tipo r'!$Y69&lt;&gt;0),'[7]INVESTIGADOR_Descripcion tipo r'!$Y69,""),IF($A71="TOTAL",SUM(INDIRECT("O4:O"&amp;ROW()-1)),""))</f>
        <v/>
      </c>
      <c r="P71" s="3" t="str">
        <f t="shared" ca="1" si="23"/>
        <v/>
      </c>
      <c r="Q71" s="3" t="str">
        <f ca="1">IF(AND($A71&lt;&gt;"",$A71&lt;&gt;"TOTAL"),IF(AND('[7]INVESTIGADOR_Descripcion tipo r'!$AB69&lt;&gt;"",'[7]INVESTIGADOR_Descripcion tipo r'!$AB69&lt;&gt;0),'[7]INVESTIGADOR_Descripcion tipo r'!$AB69,""),IF($A71="TOTAL",SUM(INDIRECT("Q4:Q"&amp;ROW()-1)),""))</f>
        <v/>
      </c>
      <c r="R71" s="3" t="str">
        <f ca="1">IF(AND($A71&lt;&gt;"",$A71&lt;&gt;"TOTAL"),IF(AND('[7]INVESTIGADOR_Descripcion tipo r'!$AD69&lt;&gt;"",'[7]INVESTIGADOR_Descripcion tipo r'!$AD69&lt;&gt;0),'[7]INVESTIGADOR_Descripcion tipo r'!$AD69,""),IF($A71="TOTAL",SUM(INDIRECT("R4:R"&amp;ROW()-1)),""))</f>
        <v/>
      </c>
      <c r="S71" s="3" t="str">
        <f t="shared" ca="1" si="24"/>
        <v/>
      </c>
      <c r="T71" s="3" t="str">
        <f ca="1">IF(AND($A71&lt;&gt;"",$A71&lt;&gt;"TOTAL"),IF(AND('[7]INVESTIGADOR_Descripcion tipo r'!$AG69&lt;&gt;"",'[7]INVESTIGADOR_Descripcion tipo r'!$AG69&lt;&gt;0),'[7]INVESTIGADOR_Descripcion tipo r'!$AG69,""),IF($A71="TOTAL",SUM(INDIRECT("T4:T"&amp;ROW()-1)),""))</f>
        <v/>
      </c>
      <c r="U71" s="3" t="str">
        <f ca="1">IF(AND($A71&lt;&gt;"",$A71&lt;&gt;"TOTAL"),IF(AND('[7]INVESTIGADOR_Descripcion tipo r'!$AI69&lt;&gt;"",'[7]INVESTIGADOR_Descripcion tipo r'!$AI69&lt;&gt;0),'[7]INVESTIGADOR_Descripcion tipo r'!$AI69,""),IF($A71="TOTAL",SUM(INDIRECT("U4:U"&amp;ROW()-1)),""))</f>
        <v/>
      </c>
      <c r="V71" s="3" t="str">
        <f t="shared" ca="1" si="25"/>
        <v/>
      </c>
      <c r="W71" s="3" t="str">
        <f ca="1">IF(AND($A71&lt;&gt;"",$A71&lt;&gt;"TOTAL"),IF(AND('[7]INVESTIGADOR_Descripcion tipo r'!$AL69&lt;&gt;"",'[7]INVESTIGADOR_Descripcion tipo r'!$AL69&lt;&gt;0),'[7]INVESTIGADOR_Descripcion tipo r'!$AL69,""),IF($A71="TOTAL",SUM(INDIRECT("W4:W"&amp;ROW()-1)),""))</f>
        <v/>
      </c>
      <c r="X71" s="3" t="str">
        <f ca="1">IF(AND($A71&lt;&gt;"",$A71&lt;&gt;"TOTAL"),IF(AND('[7]INVESTIGADOR_Descripcion tipo r'!$AN69&lt;&gt;"",'[7]INVESTIGADOR_Descripcion tipo r'!$AN69&lt;&gt;0),'[7]INVESTIGADOR_Descripcion tipo r'!$AN69,""),IF($A71="TOTAL",SUM(INDIRECT("X4:X"&amp;ROW()-1)),""))</f>
        <v/>
      </c>
      <c r="Y71" s="3" t="str">
        <f t="shared" ca="1" si="26"/>
        <v/>
      </c>
      <c r="Z71" s="3" t="str">
        <f ca="1">IF(AND($A71&lt;&gt;"",$A71&lt;&gt;"TOTAL"),IF(AND('[7]INVESTIGADOR_Descripcion tipo r'!$AQ69&lt;&gt;"",'[7]INVESTIGADOR_Descripcion tipo r'!$AQ69&lt;&gt;0),'[7]INVESTIGADOR_Descripcion tipo r'!$AQ69,""),IF($A71="TOTAL",SUM(INDIRECT("Z4:Z"&amp;ROW()-1)),""))</f>
        <v/>
      </c>
      <c r="AA71" s="3" t="str">
        <f ca="1">IF(AND($A71&lt;&gt;"",$A71&lt;&gt;"TOTAL"),IF(AND('[7]INVESTIGADOR_Descripcion tipo r'!$AS69&lt;&gt;"",'[7]INVESTIGADOR_Descripcion tipo r'!$AS69&lt;&gt;0),'[7]INVESTIGADOR_Descripcion tipo r'!$AS69,""),IF($A71="TOTAL",SUM(INDIRECT("AA4:AA"&amp;ROW()-1)),""))</f>
        <v/>
      </c>
      <c r="AB71" s="3" t="str">
        <f t="shared" ca="1" si="27"/>
        <v/>
      </c>
      <c r="AC71" s="3" t="str">
        <f ca="1">IF(AND($A71&lt;&gt;"",$A71&lt;&gt;"TOTAL"),IF(AND('[7]INVESTIGADOR_Descripcion tipo r'!$AV69&lt;&gt;"",'[7]INVESTIGADOR_Descripcion tipo r'!$AV69&lt;&gt;0),'[7]INVESTIGADOR_Descripcion tipo r'!$AV69,""),IF($A71="TOTAL",SUM(INDIRECT("AC4:AC"&amp;ROW()-1)),""))</f>
        <v/>
      </c>
      <c r="AD71" s="3" t="str">
        <f ca="1">IF(AND($A71&lt;&gt;"",$A71&lt;&gt;"TOTAL"),IF(AND('[7]INVESTIGADOR_Descripcion tipo r'!$AX69&lt;&gt;"",'[7]INVESTIGADOR_Descripcion tipo r'!$AX69&lt;&gt;0),'[7]INVESTIGADOR_Descripcion tipo r'!$AX69,""),IF($A71="TOTAL",SUM(INDIRECT("AD4:AD"&amp;ROW()-1)),""))</f>
        <v/>
      </c>
      <c r="AE71" s="3" t="str">
        <f t="shared" ca="1" si="28"/>
        <v/>
      </c>
      <c r="AF71" s="3" t="str">
        <f ca="1">IF(AND($A71&lt;&gt;"",$A71&lt;&gt;"TOTAL"),IF(AND('[7]INVESTIGADOR_Descripcion tipo r'!$BA69&lt;&gt;"",'[7]INVESTIGADOR_Descripcion tipo r'!$BA69&lt;&gt;0),'[7]INVESTIGADOR_Descripcion tipo r'!$BA69,""),IF($A71="TOTAL",SUM(INDIRECT("AF4:AF"&amp;ROW()-1)),""))</f>
        <v/>
      </c>
      <c r="AG71" s="3" t="str">
        <f ca="1">IF(AND($A71&lt;&gt;"",$A71&lt;&gt;"TOTAL"),IF(AND('[7]INVESTIGADOR_Descripcion tipo r'!$BC69&lt;&gt;"",'[7]INVESTIGADOR_Descripcion tipo r'!$BC69&lt;&gt;0),'[7]INVESTIGADOR_Descripcion tipo r'!$BC69,""),IF($A71="TOTAL",SUM(INDIRECT("AG4:AG"&amp;ROW()-1)),""))</f>
        <v/>
      </c>
      <c r="AH71" s="3" t="str">
        <f t="shared" ca="1" si="29"/>
        <v/>
      </c>
      <c r="AI71" s="3" t="str">
        <f ca="1">IF(AND($A71&lt;&gt;"",$A71&lt;&gt;"TOTAL"),IF(AND('[7]INVESTIGADOR_Descripcion tipo r'!$BF69&lt;&gt;"",'[7]INVESTIGADOR_Descripcion tipo r'!$BF69&lt;&gt;0),'[7]INVESTIGADOR_Descripcion tipo r'!$BF69,""),IF($A71="TOTAL",SUM(INDIRECT("AI4:AI"&amp;ROW()-1)),""))</f>
        <v/>
      </c>
      <c r="AJ71" s="3" t="str">
        <f ca="1">IF(AND($A71&lt;&gt;"",$A71&lt;&gt;"TOTAL"),IF(AND('[7]INVESTIGADOR_Descripcion tipo r'!$BH69&lt;&gt;"",'[7]INVESTIGADOR_Descripcion tipo r'!$BH69&lt;&gt;0),'[7]INVESTIGADOR_Descripcion tipo r'!$BH69,""),IF($A71="TOTAL",SUM(INDIRECT("AJ4:AJ"&amp;ROW()-1)),""))</f>
        <v/>
      </c>
      <c r="AK71" s="3" t="str">
        <f t="shared" ca="1" si="30"/>
        <v/>
      </c>
      <c r="AL71" s="3" t="str">
        <f ca="1">IF(AND($A71&lt;&gt;"",$A71&lt;&gt;"TOTAL"),IF(AND('[7]INVESTIGADOR_Descripcion tipo r'!$BK69&lt;&gt;"",'[7]INVESTIGADOR_Descripcion tipo r'!$BK69&lt;&gt;0),'[7]INVESTIGADOR_Descripcion tipo r'!$BK69,""),IF($A71="TOTAL",SUM(INDIRECT("AL4:AL"&amp;ROW()-1)),""))</f>
        <v/>
      </c>
      <c r="AM71" s="3" t="str">
        <f ca="1">IF(AND($A71&lt;&gt;"",$A71&lt;&gt;"TOTAL"),IF(AND('[7]INVESTIGADOR_Descripcion tipo r'!$BM69&lt;&gt;"",'[7]INVESTIGADOR_Descripcion tipo r'!$BM69&lt;&gt;0),'[7]INVESTIGADOR_Descripcion tipo r'!$BM69,""),IF($A71="TOTAL",SUM(INDIRECT("AM4:AM"&amp;ROW()-1)),""))</f>
        <v/>
      </c>
      <c r="AN71" s="3" t="str">
        <f t="shared" ca="1" si="31"/>
        <v/>
      </c>
      <c r="AO71" s="3" t="str">
        <f ca="1">IF(AND($A71&lt;&gt;"",$A71&lt;&gt;"TOTAL"),IF(AND('[7]INVESTIGADOR_Descripcion tipo r'!$BP69&lt;&gt;"",'[7]INVESTIGADOR_Descripcion tipo r'!$BP69&lt;&gt;0),'[7]INVESTIGADOR_Descripcion tipo r'!$BP69,""),IF($A71="TOTAL",SUM(INDIRECT("AO4:AO"&amp;ROW()-1)),""))</f>
        <v/>
      </c>
      <c r="AP71" s="3" t="str">
        <f ca="1">IF(AND($A71&lt;&gt;"",$A71&lt;&gt;"TOTAL"),IF(AND('[7]INVESTIGADOR_Descripcion tipo r'!$BR69&lt;&gt;"",'[7]INVESTIGADOR_Descripcion tipo r'!$BR69&lt;&gt;0),'[7]INVESTIGADOR_Descripcion tipo r'!$BR69,""),IF($A71="TOTAL",SUM(INDIRECT("AP4:AP"&amp;ROW()-1)),""))</f>
        <v/>
      </c>
      <c r="AQ71" s="3" t="str">
        <f t="shared" ca="1" si="32"/>
        <v/>
      </c>
      <c r="AR71" s="3" t="str">
        <f ca="1">IF(AND($A71&lt;&gt;"",$A71&lt;&gt;"TOTAL"),IF(AND('[7]INVESTIGADOR_Descripcion tipo r'!$BU69&lt;&gt;"",'[7]INVESTIGADOR_Descripcion tipo r'!$BU69&lt;&gt;0),'[7]INVESTIGADOR_Descripcion tipo r'!$BU69,""),IF($A71="TOTAL",SUM(INDIRECT("AR4:AR"&amp;ROW()-1)),""))</f>
        <v/>
      </c>
      <c r="AS71" s="3" t="str">
        <f ca="1">IF(AND($A71&lt;&gt;"",$A71&lt;&gt;"TOTAL"),IF(AND('[7]INVESTIGADOR_Descripcion tipo r'!$BW69&lt;&gt;"",'[7]INVESTIGADOR_Descripcion tipo r'!$BW69&lt;&gt;0),'[7]INVESTIGADOR_Descripcion tipo r'!$BW69,""),IF($A71="TOTAL",SUM(INDIRECT("AS4:AS"&amp;ROW()-1)),""))</f>
        <v/>
      </c>
      <c r="AT71" s="3" t="str">
        <f t="shared" ca="1" si="33"/>
        <v/>
      </c>
      <c r="AU71" s="3" t="str">
        <f ca="1">IF(AND($A71&lt;&gt;"",$A71&lt;&gt;"TOTAL"),IF(AND('[7]INVESTIGADOR_Descripcion tipo r'!$BZ69&lt;&gt;"",'[7]INVESTIGADOR_Descripcion tipo r'!$BZ69&lt;&gt;0),'[7]INVESTIGADOR_Descripcion tipo r'!$BZ69,""),IF($A71="TOTAL",SUM(INDIRECT("AU4:AU"&amp;ROW()-1)),""))</f>
        <v/>
      </c>
      <c r="AV71" s="3" t="str">
        <f ca="1">IF(AND($A71&lt;&gt;"",$A71&lt;&gt;"TOTAL"),IF(AND('[7]INVESTIGADOR_Descripcion tipo r'!$CB69&lt;&gt;"",'[7]INVESTIGADOR_Descripcion tipo r'!$CB69&lt;&gt;0),'[7]INVESTIGADOR_Descripcion tipo r'!$CB69,""),IF($A71="TOTAL",SUM(INDIRECT("AV4:AV"&amp;ROW()-1)),""))</f>
        <v/>
      </c>
      <c r="AW71" s="3" t="str">
        <f t="shared" ca="1" si="34"/>
        <v/>
      </c>
      <c r="AX71" s="3" t="str">
        <f ca="1">IF(AND($A71&lt;&gt;"",$A71&lt;&gt;"TOTAL"),IF(AND('[7]INVESTIGADOR_Descripcion tipo r'!$CE69&lt;&gt;"",'[7]INVESTIGADOR_Descripcion tipo r'!$CE69&lt;&gt;0),'[7]INVESTIGADOR_Descripcion tipo r'!$CE69,""),IF($A71="TOTAL",SUM(INDIRECT("AX4:AX"&amp;ROW()-1)),""))</f>
        <v/>
      </c>
      <c r="AY71" s="3" t="str">
        <f ca="1">IF(AND($A71&lt;&gt;"",$A71&lt;&gt;"TOTAL"),IF(AND('[7]INVESTIGADOR_Descripcion tipo r'!$CG69&lt;&gt;"",'[7]INVESTIGADOR_Descripcion tipo r'!$CG69&lt;&gt;0),'[7]INVESTIGADOR_Descripcion tipo r'!$CG69,""),IF($A71="TOTAL",SUM(INDIRECT("AY4:AY"&amp;ROW()-1)),""))</f>
        <v/>
      </c>
      <c r="AZ71" s="3" t="str">
        <f t="shared" ca="1" si="35"/>
        <v/>
      </c>
      <c r="BA71" s="3" t="str">
        <f ca="1">IF(AND($A71&lt;&gt;"",$A71&lt;&gt;"TOTAL"),IF(AND('[7]INVESTIGADOR_Descripcion tipo r'!$CJ69&lt;&gt;"",'[7]INVESTIGADOR_Descripcion tipo r'!$CJ69&lt;&gt;0),'[7]INVESTIGADOR_Descripcion tipo r'!$CJ69,""),IF($A71="TOTAL",SUM(INDIRECT("BA4:BA"&amp;ROW()-1)),""))</f>
        <v/>
      </c>
      <c r="BB71" s="3" t="str">
        <f ca="1">IF(AND($A71&lt;&gt;"",$A71&lt;&gt;"TOTAL"),IF(AND('[7]INVESTIGADOR_Descripcion tipo r'!$CL69&lt;&gt;"",'[7]INVESTIGADOR_Descripcion tipo r'!$CL69&lt;&gt;0),'[7]INVESTIGADOR_Descripcion tipo r'!$CL69,""),IF($A71="TOTAL",SUM(INDIRECT("BB4:BB"&amp;ROW()-1)),""))</f>
        <v/>
      </c>
      <c r="BC71" s="3" t="str">
        <f t="shared" ca="1" si="36"/>
        <v/>
      </c>
      <c r="BD71" s="3" t="str">
        <f ca="1">IF(AND($A71&lt;&gt;"",$A71&lt;&gt;"TOTAL"),IF(AND('[7]INVESTIGADOR_Descripcion tipo r'!$CO69&lt;&gt;"",'[7]INVESTIGADOR_Descripcion tipo r'!$CO69&lt;&gt;0),'[7]INVESTIGADOR_Descripcion tipo r'!$CO69,""),IF($A71="TOTAL",SUM(INDIRECT("BD4:BD"&amp;ROW()-1)),""))</f>
        <v/>
      </c>
      <c r="BE71" s="3" t="str">
        <f ca="1">IF(AND($A71&lt;&gt;"",$A71&lt;&gt;"TOTAL"),IF(AND('[7]INVESTIGADOR_Descripcion tipo r'!$CQ69&lt;&gt;"",'[7]INVESTIGADOR_Descripcion tipo r'!$CQ69&lt;&gt;0),'[7]INVESTIGADOR_Descripcion tipo r'!$CQ69,""),IF($A71="TOTAL",SUM(INDIRECT("BE4:BE"&amp;ROW()-1)),""))</f>
        <v/>
      </c>
      <c r="BF71" s="3" t="str">
        <f t="shared" ca="1" si="37"/>
        <v/>
      </c>
    </row>
    <row r="72" spans="1:58" x14ac:dyDescent="0.2">
      <c r="A72" s="25" t="str">
        <f>IF('[7]INVESTIGADOR_Descripcion tipo r'!$B70&lt;&gt;"",'[7]INVESTIGADOR_Descripcion tipo r'!$B70,IF(AND('[7]INVESTIGADOR_Descripcion tipo r'!$B70="",'[7]INVESTIGADOR_Descripcion tipo r'!$B71="",'[7]INVESTIGADOR_Descripcion tipo r'!$B69=""),"","TOTAL"))</f>
        <v/>
      </c>
      <c r="B72" s="3" t="str">
        <f ca="1">IF(AND($A72&lt;&gt;"",$A72&lt;&gt;"TOTAL"),IF(AND('[7]INVESTIGADOR_Descripcion tipo r'!$C70&lt;&gt;"",'[7]INVESTIGADOR_Descripcion tipo r'!$C70&lt;&gt;0),'[7]INVESTIGADOR_Descripcion tipo r'!$C70,""),IF($A72="TOTAL",SUM(INDIRECT("B4:B"&amp;ROW()-1)),""))</f>
        <v/>
      </c>
      <c r="C72" s="3" t="str">
        <f ca="1">IF(AND($A72&lt;&gt;"",$A72&lt;&gt;"TOTAL"),IF(AND('[7]INVESTIGADOR_Descripcion tipo r'!$E70&lt;&gt;"",'[7]INVESTIGADOR_Descripcion tipo r'!$E70&lt;&gt;0),'[7]INVESTIGADOR_Descripcion tipo r'!$E70,""),IF($A72="TOTAL",SUM(INDIRECT("C4:C"&amp;ROW()-1)),""))</f>
        <v/>
      </c>
      <c r="D72" s="3" t="str">
        <f t="shared" ca="1" si="19"/>
        <v/>
      </c>
      <c r="E72" s="3" t="str">
        <f ca="1">IF(AND($A72&lt;&gt;"",$A72&lt;&gt;"TOTAL"),IF(AND('[7]INVESTIGADOR_Descripcion tipo r'!$H70&lt;&gt;"",'[7]INVESTIGADOR_Descripcion tipo r'!$H70&lt;&gt;0),'[7]INVESTIGADOR_Descripcion tipo r'!$H70,""),IF($A72="TOTAL",SUM(INDIRECT("E4:E"&amp;ROW()-1)),""))</f>
        <v/>
      </c>
      <c r="F72" s="3" t="str">
        <f ca="1">IF(AND($A72&lt;&gt;"",$A72&lt;&gt;"TOTAL"),IF(AND('[7]INVESTIGADOR_Descripcion tipo r'!$J70&lt;&gt;"",'[7]INVESTIGADOR_Descripcion tipo r'!$J70&lt;&gt;0),'[7]INVESTIGADOR_Descripcion tipo r'!$J70,""),IF($A72="TOTAL",SUM(INDIRECT("F4:F"&amp;ROW()-1)),""))</f>
        <v/>
      </c>
      <c r="G72" s="3" t="str">
        <f t="shared" ca="1" si="20"/>
        <v/>
      </c>
      <c r="H72" s="3" t="str">
        <f ca="1">IF(AND($A72&lt;&gt;"",$A72&lt;&gt;"TOTAL"),IF(AND('[7]INVESTIGADOR_Descripcion tipo r'!$M70&lt;&gt;"",'[7]INVESTIGADOR_Descripcion tipo r'!$M70&lt;&gt;0),'[7]INVESTIGADOR_Descripcion tipo r'!$M70,""),IF($A72="TOTAL",SUM(INDIRECT("H4:H"&amp;ROW()-1)),""))</f>
        <v/>
      </c>
      <c r="I72" s="3" t="str">
        <f ca="1">IF(AND($A72&lt;&gt;"",$A72&lt;&gt;"TOTAL"),IF(AND('[7]INVESTIGADOR_Descripcion tipo r'!$O70&lt;&gt;"",'[7]INVESTIGADOR_Descripcion tipo r'!$O70&lt;&gt;0),'[7]INVESTIGADOR_Descripcion tipo r'!$O70,""),IF($A72="TOTAL",SUM(INDIRECT("I4:I"&amp;ROW()-1)),""))</f>
        <v/>
      </c>
      <c r="J72" s="3" t="str">
        <f t="shared" ca="1" si="21"/>
        <v/>
      </c>
      <c r="K72" s="3" t="str">
        <f ca="1">IF(AND($A72&lt;&gt;"",$A72&lt;&gt;"TOTAL"),IF(AND('[7]INVESTIGADOR_Descripcion tipo r'!$R70&lt;&gt;"",'[7]INVESTIGADOR_Descripcion tipo r'!$R70&lt;&gt;0),'[7]INVESTIGADOR_Descripcion tipo r'!$R70,""),IF($A72="TOTAL",SUM(INDIRECT("K4:K"&amp;ROW()-1)),""))</f>
        <v/>
      </c>
      <c r="L72" s="3" t="str">
        <f ca="1">IF(AND($A72&lt;&gt;"",$A72&lt;&gt;"TOTAL"),IF(AND('[7]INVESTIGADOR_Descripcion tipo r'!$T70&lt;&gt;"",'[7]INVESTIGADOR_Descripcion tipo r'!$T70&lt;&gt;0),'[7]INVESTIGADOR_Descripcion tipo r'!$T70,""),IF($A72="TOTAL",SUM(INDIRECT("L4:L"&amp;ROW()-1)),""))</f>
        <v/>
      </c>
      <c r="M72" s="3" t="str">
        <f t="shared" ca="1" si="22"/>
        <v/>
      </c>
      <c r="N72" s="3" t="str">
        <f ca="1">IF(AND($A72&lt;&gt;"",$A72&lt;&gt;"TOTAL"),IF(AND('[7]INVESTIGADOR_Descripcion tipo r'!$W70&lt;&gt;"",'[7]INVESTIGADOR_Descripcion tipo r'!$W70&lt;&gt;0),'[7]INVESTIGADOR_Descripcion tipo r'!$W70,""),IF($A72="TOTAL",SUM(INDIRECT("N4:N"&amp;ROW()-1)),""))</f>
        <v/>
      </c>
      <c r="O72" s="3" t="str">
        <f ca="1">IF(AND($A72&lt;&gt;"",$A72&lt;&gt;"TOTAL"),IF(AND('[7]INVESTIGADOR_Descripcion tipo r'!$Y70&lt;&gt;"",'[7]INVESTIGADOR_Descripcion tipo r'!$Y70&lt;&gt;0),'[7]INVESTIGADOR_Descripcion tipo r'!$Y70,""),IF($A72="TOTAL",SUM(INDIRECT("O4:O"&amp;ROW()-1)),""))</f>
        <v/>
      </c>
      <c r="P72" s="3" t="str">
        <f t="shared" ca="1" si="23"/>
        <v/>
      </c>
      <c r="Q72" s="3" t="str">
        <f ca="1">IF(AND($A72&lt;&gt;"",$A72&lt;&gt;"TOTAL"),IF(AND('[7]INVESTIGADOR_Descripcion tipo r'!$AB70&lt;&gt;"",'[7]INVESTIGADOR_Descripcion tipo r'!$AB70&lt;&gt;0),'[7]INVESTIGADOR_Descripcion tipo r'!$AB70,""),IF($A72="TOTAL",SUM(INDIRECT("Q4:Q"&amp;ROW()-1)),""))</f>
        <v/>
      </c>
      <c r="R72" s="3" t="str">
        <f ca="1">IF(AND($A72&lt;&gt;"",$A72&lt;&gt;"TOTAL"),IF(AND('[7]INVESTIGADOR_Descripcion tipo r'!$AD70&lt;&gt;"",'[7]INVESTIGADOR_Descripcion tipo r'!$AD70&lt;&gt;0),'[7]INVESTIGADOR_Descripcion tipo r'!$AD70,""),IF($A72="TOTAL",SUM(INDIRECT("R4:R"&amp;ROW()-1)),""))</f>
        <v/>
      </c>
      <c r="S72" s="3" t="str">
        <f t="shared" ca="1" si="24"/>
        <v/>
      </c>
      <c r="T72" s="3" t="str">
        <f ca="1">IF(AND($A72&lt;&gt;"",$A72&lt;&gt;"TOTAL"),IF(AND('[7]INVESTIGADOR_Descripcion tipo r'!$AG70&lt;&gt;"",'[7]INVESTIGADOR_Descripcion tipo r'!$AG70&lt;&gt;0),'[7]INVESTIGADOR_Descripcion tipo r'!$AG70,""),IF($A72="TOTAL",SUM(INDIRECT("T4:T"&amp;ROW()-1)),""))</f>
        <v/>
      </c>
      <c r="U72" s="3" t="str">
        <f ca="1">IF(AND($A72&lt;&gt;"",$A72&lt;&gt;"TOTAL"),IF(AND('[7]INVESTIGADOR_Descripcion tipo r'!$AI70&lt;&gt;"",'[7]INVESTIGADOR_Descripcion tipo r'!$AI70&lt;&gt;0),'[7]INVESTIGADOR_Descripcion tipo r'!$AI70,""),IF($A72="TOTAL",SUM(INDIRECT("U4:U"&amp;ROW()-1)),""))</f>
        <v/>
      </c>
      <c r="V72" s="3" t="str">
        <f t="shared" ca="1" si="25"/>
        <v/>
      </c>
      <c r="W72" s="3" t="str">
        <f ca="1">IF(AND($A72&lt;&gt;"",$A72&lt;&gt;"TOTAL"),IF(AND('[7]INVESTIGADOR_Descripcion tipo r'!$AL70&lt;&gt;"",'[7]INVESTIGADOR_Descripcion tipo r'!$AL70&lt;&gt;0),'[7]INVESTIGADOR_Descripcion tipo r'!$AL70,""),IF($A72="TOTAL",SUM(INDIRECT("W4:W"&amp;ROW()-1)),""))</f>
        <v/>
      </c>
      <c r="X72" s="3" t="str">
        <f ca="1">IF(AND($A72&lt;&gt;"",$A72&lt;&gt;"TOTAL"),IF(AND('[7]INVESTIGADOR_Descripcion tipo r'!$AN70&lt;&gt;"",'[7]INVESTIGADOR_Descripcion tipo r'!$AN70&lt;&gt;0),'[7]INVESTIGADOR_Descripcion tipo r'!$AN70,""),IF($A72="TOTAL",SUM(INDIRECT("X4:X"&amp;ROW()-1)),""))</f>
        <v/>
      </c>
      <c r="Y72" s="3" t="str">
        <f t="shared" ca="1" si="26"/>
        <v/>
      </c>
      <c r="Z72" s="3" t="str">
        <f ca="1">IF(AND($A72&lt;&gt;"",$A72&lt;&gt;"TOTAL"),IF(AND('[7]INVESTIGADOR_Descripcion tipo r'!$AQ70&lt;&gt;"",'[7]INVESTIGADOR_Descripcion tipo r'!$AQ70&lt;&gt;0),'[7]INVESTIGADOR_Descripcion tipo r'!$AQ70,""),IF($A72="TOTAL",SUM(INDIRECT("Z4:Z"&amp;ROW()-1)),""))</f>
        <v/>
      </c>
      <c r="AA72" s="3" t="str">
        <f ca="1">IF(AND($A72&lt;&gt;"",$A72&lt;&gt;"TOTAL"),IF(AND('[7]INVESTIGADOR_Descripcion tipo r'!$AS70&lt;&gt;"",'[7]INVESTIGADOR_Descripcion tipo r'!$AS70&lt;&gt;0),'[7]INVESTIGADOR_Descripcion tipo r'!$AS70,""),IF($A72="TOTAL",SUM(INDIRECT("AA4:AA"&amp;ROW()-1)),""))</f>
        <v/>
      </c>
      <c r="AB72" s="3" t="str">
        <f t="shared" ca="1" si="27"/>
        <v/>
      </c>
      <c r="AC72" s="3" t="str">
        <f ca="1">IF(AND($A72&lt;&gt;"",$A72&lt;&gt;"TOTAL"),IF(AND('[7]INVESTIGADOR_Descripcion tipo r'!$AV70&lt;&gt;"",'[7]INVESTIGADOR_Descripcion tipo r'!$AV70&lt;&gt;0),'[7]INVESTIGADOR_Descripcion tipo r'!$AV70,""),IF($A72="TOTAL",SUM(INDIRECT("AC4:AC"&amp;ROW()-1)),""))</f>
        <v/>
      </c>
      <c r="AD72" s="3" t="str">
        <f ca="1">IF(AND($A72&lt;&gt;"",$A72&lt;&gt;"TOTAL"),IF(AND('[7]INVESTIGADOR_Descripcion tipo r'!$AX70&lt;&gt;"",'[7]INVESTIGADOR_Descripcion tipo r'!$AX70&lt;&gt;0),'[7]INVESTIGADOR_Descripcion tipo r'!$AX70,""),IF($A72="TOTAL",SUM(INDIRECT("AD4:AD"&amp;ROW()-1)),""))</f>
        <v/>
      </c>
      <c r="AE72" s="3" t="str">
        <f t="shared" ca="1" si="28"/>
        <v/>
      </c>
      <c r="AF72" s="3" t="str">
        <f ca="1">IF(AND($A72&lt;&gt;"",$A72&lt;&gt;"TOTAL"),IF(AND('[7]INVESTIGADOR_Descripcion tipo r'!$BA70&lt;&gt;"",'[7]INVESTIGADOR_Descripcion tipo r'!$BA70&lt;&gt;0),'[7]INVESTIGADOR_Descripcion tipo r'!$BA70,""),IF($A72="TOTAL",SUM(INDIRECT("AF4:AF"&amp;ROW()-1)),""))</f>
        <v/>
      </c>
      <c r="AG72" s="3" t="str">
        <f ca="1">IF(AND($A72&lt;&gt;"",$A72&lt;&gt;"TOTAL"),IF(AND('[7]INVESTIGADOR_Descripcion tipo r'!$BC70&lt;&gt;"",'[7]INVESTIGADOR_Descripcion tipo r'!$BC70&lt;&gt;0),'[7]INVESTIGADOR_Descripcion tipo r'!$BC70,""),IF($A72="TOTAL",SUM(INDIRECT("AG4:AG"&amp;ROW()-1)),""))</f>
        <v/>
      </c>
      <c r="AH72" s="3" t="str">
        <f t="shared" ca="1" si="29"/>
        <v/>
      </c>
      <c r="AI72" s="3" t="str">
        <f ca="1">IF(AND($A72&lt;&gt;"",$A72&lt;&gt;"TOTAL"),IF(AND('[7]INVESTIGADOR_Descripcion tipo r'!$BF70&lt;&gt;"",'[7]INVESTIGADOR_Descripcion tipo r'!$BF70&lt;&gt;0),'[7]INVESTIGADOR_Descripcion tipo r'!$BF70,""),IF($A72="TOTAL",SUM(INDIRECT("AI4:AI"&amp;ROW()-1)),""))</f>
        <v/>
      </c>
      <c r="AJ72" s="3" t="str">
        <f ca="1">IF(AND($A72&lt;&gt;"",$A72&lt;&gt;"TOTAL"),IF(AND('[7]INVESTIGADOR_Descripcion tipo r'!$BH70&lt;&gt;"",'[7]INVESTIGADOR_Descripcion tipo r'!$BH70&lt;&gt;0),'[7]INVESTIGADOR_Descripcion tipo r'!$BH70,""),IF($A72="TOTAL",SUM(INDIRECT("AJ4:AJ"&amp;ROW()-1)),""))</f>
        <v/>
      </c>
      <c r="AK72" s="3" t="str">
        <f t="shared" ca="1" si="30"/>
        <v/>
      </c>
      <c r="AL72" s="3" t="str">
        <f ca="1">IF(AND($A72&lt;&gt;"",$A72&lt;&gt;"TOTAL"),IF(AND('[7]INVESTIGADOR_Descripcion tipo r'!$BK70&lt;&gt;"",'[7]INVESTIGADOR_Descripcion tipo r'!$BK70&lt;&gt;0),'[7]INVESTIGADOR_Descripcion tipo r'!$BK70,""),IF($A72="TOTAL",SUM(INDIRECT("AL4:AL"&amp;ROW()-1)),""))</f>
        <v/>
      </c>
      <c r="AM72" s="3" t="str">
        <f ca="1">IF(AND($A72&lt;&gt;"",$A72&lt;&gt;"TOTAL"),IF(AND('[7]INVESTIGADOR_Descripcion tipo r'!$BM70&lt;&gt;"",'[7]INVESTIGADOR_Descripcion tipo r'!$BM70&lt;&gt;0),'[7]INVESTIGADOR_Descripcion tipo r'!$BM70,""),IF($A72="TOTAL",SUM(INDIRECT("AM4:AM"&amp;ROW()-1)),""))</f>
        <v/>
      </c>
      <c r="AN72" s="3" t="str">
        <f t="shared" ca="1" si="31"/>
        <v/>
      </c>
      <c r="AO72" s="3" t="str">
        <f ca="1">IF(AND($A72&lt;&gt;"",$A72&lt;&gt;"TOTAL"),IF(AND('[7]INVESTIGADOR_Descripcion tipo r'!$BP70&lt;&gt;"",'[7]INVESTIGADOR_Descripcion tipo r'!$BP70&lt;&gt;0),'[7]INVESTIGADOR_Descripcion tipo r'!$BP70,""),IF($A72="TOTAL",SUM(INDIRECT("AO4:AO"&amp;ROW()-1)),""))</f>
        <v/>
      </c>
      <c r="AP72" s="3" t="str">
        <f ca="1">IF(AND($A72&lt;&gt;"",$A72&lt;&gt;"TOTAL"),IF(AND('[7]INVESTIGADOR_Descripcion tipo r'!$BR70&lt;&gt;"",'[7]INVESTIGADOR_Descripcion tipo r'!$BR70&lt;&gt;0),'[7]INVESTIGADOR_Descripcion tipo r'!$BR70,""),IF($A72="TOTAL",SUM(INDIRECT("AP4:AP"&amp;ROW()-1)),""))</f>
        <v/>
      </c>
      <c r="AQ72" s="3" t="str">
        <f t="shared" ca="1" si="32"/>
        <v/>
      </c>
      <c r="AR72" s="3" t="str">
        <f ca="1">IF(AND($A72&lt;&gt;"",$A72&lt;&gt;"TOTAL"),IF(AND('[7]INVESTIGADOR_Descripcion tipo r'!$BU70&lt;&gt;"",'[7]INVESTIGADOR_Descripcion tipo r'!$BU70&lt;&gt;0),'[7]INVESTIGADOR_Descripcion tipo r'!$BU70,""),IF($A72="TOTAL",SUM(INDIRECT("AR4:AR"&amp;ROW()-1)),""))</f>
        <v/>
      </c>
      <c r="AS72" s="3" t="str">
        <f ca="1">IF(AND($A72&lt;&gt;"",$A72&lt;&gt;"TOTAL"),IF(AND('[7]INVESTIGADOR_Descripcion tipo r'!$BW70&lt;&gt;"",'[7]INVESTIGADOR_Descripcion tipo r'!$BW70&lt;&gt;0),'[7]INVESTIGADOR_Descripcion tipo r'!$BW70,""),IF($A72="TOTAL",SUM(INDIRECT("AS4:AS"&amp;ROW()-1)),""))</f>
        <v/>
      </c>
      <c r="AT72" s="3" t="str">
        <f t="shared" ca="1" si="33"/>
        <v/>
      </c>
      <c r="AU72" s="3" t="str">
        <f ca="1">IF(AND($A72&lt;&gt;"",$A72&lt;&gt;"TOTAL"),IF(AND('[7]INVESTIGADOR_Descripcion tipo r'!$BZ70&lt;&gt;"",'[7]INVESTIGADOR_Descripcion tipo r'!$BZ70&lt;&gt;0),'[7]INVESTIGADOR_Descripcion tipo r'!$BZ70,""),IF($A72="TOTAL",SUM(INDIRECT("AU4:AU"&amp;ROW()-1)),""))</f>
        <v/>
      </c>
      <c r="AV72" s="3" t="str">
        <f ca="1">IF(AND($A72&lt;&gt;"",$A72&lt;&gt;"TOTAL"),IF(AND('[7]INVESTIGADOR_Descripcion tipo r'!$CB70&lt;&gt;"",'[7]INVESTIGADOR_Descripcion tipo r'!$CB70&lt;&gt;0),'[7]INVESTIGADOR_Descripcion tipo r'!$CB70,""),IF($A72="TOTAL",SUM(INDIRECT("AV4:AV"&amp;ROW()-1)),""))</f>
        <v/>
      </c>
      <c r="AW72" s="3" t="str">
        <f t="shared" ca="1" si="34"/>
        <v/>
      </c>
      <c r="AX72" s="3" t="str">
        <f ca="1">IF(AND($A72&lt;&gt;"",$A72&lt;&gt;"TOTAL"),IF(AND('[7]INVESTIGADOR_Descripcion tipo r'!$CE70&lt;&gt;"",'[7]INVESTIGADOR_Descripcion tipo r'!$CE70&lt;&gt;0),'[7]INVESTIGADOR_Descripcion tipo r'!$CE70,""),IF($A72="TOTAL",SUM(INDIRECT("AX4:AX"&amp;ROW()-1)),""))</f>
        <v/>
      </c>
      <c r="AY72" s="3" t="str">
        <f ca="1">IF(AND($A72&lt;&gt;"",$A72&lt;&gt;"TOTAL"),IF(AND('[7]INVESTIGADOR_Descripcion tipo r'!$CG70&lt;&gt;"",'[7]INVESTIGADOR_Descripcion tipo r'!$CG70&lt;&gt;0),'[7]INVESTIGADOR_Descripcion tipo r'!$CG70,""),IF($A72="TOTAL",SUM(INDIRECT("AY4:AY"&amp;ROW()-1)),""))</f>
        <v/>
      </c>
      <c r="AZ72" s="3" t="str">
        <f t="shared" ca="1" si="35"/>
        <v/>
      </c>
      <c r="BA72" s="3" t="str">
        <f ca="1">IF(AND($A72&lt;&gt;"",$A72&lt;&gt;"TOTAL"),IF(AND('[7]INVESTIGADOR_Descripcion tipo r'!$CJ70&lt;&gt;"",'[7]INVESTIGADOR_Descripcion tipo r'!$CJ70&lt;&gt;0),'[7]INVESTIGADOR_Descripcion tipo r'!$CJ70,""),IF($A72="TOTAL",SUM(INDIRECT("BA4:BA"&amp;ROW()-1)),""))</f>
        <v/>
      </c>
      <c r="BB72" s="3" t="str">
        <f ca="1">IF(AND($A72&lt;&gt;"",$A72&lt;&gt;"TOTAL"),IF(AND('[7]INVESTIGADOR_Descripcion tipo r'!$CL70&lt;&gt;"",'[7]INVESTIGADOR_Descripcion tipo r'!$CL70&lt;&gt;0),'[7]INVESTIGADOR_Descripcion tipo r'!$CL70,""),IF($A72="TOTAL",SUM(INDIRECT("BB4:BB"&amp;ROW()-1)),""))</f>
        <v/>
      </c>
      <c r="BC72" s="3" t="str">
        <f t="shared" ca="1" si="36"/>
        <v/>
      </c>
      <c r="BD72" s="3" t="str">
        <f ca="1">IF(AND($A72&lt;&gt;"",$A72&lt;&gt;"TOTAL"),IF(AND('[7]INVESTIGADOR_Descripcion tipo r'!$CO70&lt;&gt;"",'[7]INVESTIGADOR_Descripcion tipo r'!$CO70&lt;&gt;0),'[7]INVESTIGADOR_Descripcion tipo r'!$CO70,""),IF($A72="TOTAL",SUM(INDIRECT("BD4:BD"&amp;ROW()-1)),""))</f>
        <v/>
      </c>
      <c r="BE72" s="3" t="str">
        <f ca="1">IF(AND($A72&lt;&gt;"",$A72&lt;&gt;"TOTAL"),IF(AND('[7]INVESTIGADOR_Descripcion tipo r'!$CQ70&lt;&gt;"",'[7]INVESTIGADOR_Descripcion tipo r'!$CQ70&lt;&gt;0),'[7]INVESTIGADOR_Descripcion tipo r'!$CQ70,""),IF($A72="TOTAL",SUM(INDIRECT("BE4:BE"&amp;ROW()-1)),""))</f>
        <v/>
      </c>
      <c r="BF72" s="3" t="str">
        <f t="shared" ca="1" si="37"/>
        <v/>
      </c>
    </row>
    <row r="73" spans="1:58" x14ac:dyDescent="0.2">
      <c r="A73" s="25" t="str">
        <f>IF('[7]INVESTIGADOR_Descripcion tipo r'!$B71&lt;&gt;"",'[7]INVESTIGADOR_Descripcion tipo r'!$B71,IF(AND('[7]INVESTIGADOR_Descripcion tipo r'!$B71="",'[7]INVESTIGADOR_Descripcion tipo r'!$B72="",'[7]INVESTIGADOR_Descripcion tipo r'!$B70=""),"","TOTAL"))</f>
        <v/>
      </c>
      <c r="B73" s="3" t="str">
        <f ca="1">IF(AND($A73&lt;&gt;"",$A73&lt;&gt;"TOTAL"),IF(AND('[7]INVESTIGADOR_Descripcion tipo r'!$C71&lt;&gt;"",'[7]INVESTIGADOR_Descripcion tipo r'!$C71&lt;&gt;0),'[7]INVESTIGADOR_Descripcion tipo r'!$C71,""),IF($A73="TOTAL",SUM(INDIRECT("B4:B"&amp;ROW()-1)),""))</f>
        <v/>
      </c>
      <c r="C73" s="3" t="str">
        <f ca="1">IF(AND($A73&lt;&gt;"",$A73&lt;&gt;"TOTAL"),IF(AND('[7]INVESTIGADOR_Descripcion tipo r'!$E71&lt;&gt;"",'[7]INVESTIGADOR_Descripcion tipo r'!$E71&lt;&gt;0),'[7]INVESTIGADOR_Descripcion tipo r'!$E71,""),IF($A73="TOTAL",SUM(INDIRECT("C4:C"&amp;ROW()-1)),""))</f>
        <v/>
      </c>
      <c r="D73" s="3" t="str">
        <f t="shared" ca="1" si="19"/>
        <v/>
      </c>
      <c r="E73" s="3" t="str">
        <f ca="1">IF(AND($A73&lt;&gt;"",$A73&lt;&gt;"TOTAL"),IF(AND('[7]INVESTIGADOR_Descripcion tipo r'!$H71&lt;&gt;"",'[7]INVESTIGADOR_Descripcion tipo r'!$H71&lt;&gt;0),'[7]INVESTIGADOR_Descripcion tipo r'!$H71,""),IF($A73="TOTAL",SUM(INDIRECT("E4:E"&amp;ROW()-1)),""))</f>
        <v/>
      </c>
      <c r="F73" s="3" t="str">
        <f ca="1">IF(AND($A73&lt;&gt;"",$A73&lt;&gt;"TOTAL"),IF(AND('[7]INVESTIGADOR_Descripcion tipo r'!$J71&lt;&gt;"",'[7]INVESTIGADOR_Descripcion tipo r'!$J71&lt;&gt;0),'[7]INVESTIGADOR_Descripcion tipo r'!$J71,""),IF($A73="TOTAL",SUM(INDIRECT("F4:F"&amp;ROW()-1)),""))</f>
        <v/>
      </c>
      <c r="G73" s="3" t="str">
        <f t="shared" ca="1" si="20"/>
        <v/>
      </c>
      <c r="H73" s="3" t="str">
        <f ca="1">IF(AND($A73&lt;&gt;"",$A73&lt;&gt;"TOTAL"),IF(AND('[7]INVESTIGADOR_Descripcion tipo r'!$M71&lt;&gt;"",'[7]INVESTIGADOR_Descripcion tipo r'!$M71&lt;&gt;0),'[7]INVESTIGADOR_Descripcion tipo r'!$M71,""),IF($A73="TOTAL",SUM(INDIRECT("H4:H"&amp;ROW()-1)),""))</f>
        <v/>
      </c>
      <c r="I73" s="3" t="str">
        <f ca="1">IF(AND($A73&lt;&gt;"",$A73&lt;&gt;"TOTAL"),IF(AND('[7]INVESTIGADOR_Descripcion tipo r'!$O71&lt;&gt;"",'[7]INVESTIGADOR_Descripcion tipo r'!$O71&lt;&gt;0),'[7]INVESTIGADOR_Descripcion tipo r'!$O71,""),IF($A73="TOTAL",SUM(INDIRECT("I4:I"&amp;ROW()-1)),""))</f>
        <v/>
      </c>
      <c r="J73" s="3" t="str">
        <f t="shared" ca="1" si="21"/>
        <v/>
      </c>
      <c r="K73" s="3" t="str">
        <f ca="1">IF(AND($A73&lt;&gt;"",$A73&lt;&gt;"TOTAL"),IF(AND('[7]INVESTIGADOR_Descripcion tipo r'!$R71&lt;&gt;"",'[7]INVESTIGADOR_Descripcion tipo r'!$R71&lt;&gt;0),'[7]INVESTIGADOR_Descripcion tipo r'!$R71,""),IF($A73="TOTAL",SUM(INDIRECT("K4:K"&amp;ROW()-1)),""))</f>
        <v/>
      </c>
      <c r="L73" s="3" t="str">
        <f ca="1">IF(AND($A73&lt;&gt;"",$A73&lt;&gt;"TOTAL"),IF(AND('[7]INVESTIGADOR_Descripcion tipo r'!$T71&lt;&gt;"",'[7]INVESTIGADOR_Descripcion tipo r'!$T71&lt;&gt;0),'[7]INVESTIGADOR_Descripcion tipo r'!$T71,""),IF($A73="TOTAL",SUM(INDIRECT("L4:L"&amp;ROW()-1)),""))</f>
        <v/>
      </c>
      <c r="M73" s="3" t="str">
        <f t="shared" ca="1" si="22"/>
        <v/>
      </c>
      <c r="N73" s="3" t="str">
        <f ca="1">IF(AND($A73&lt;&gt;"",$A73&lt;&gt;"TOTAL"),IF(AND('[7]INVESTIGADOR_Descripcion tipo r'!$W71&lt;&gt;"",'[7]INVESTIGADOR_Descripcion tipo r'!$W71&lt;&gt;0),'[7]INVESTIGADOR_Descripcion tipo r'!$W71,""),IF($A73="TOTAL",SUM(INDIRECT("N4:N"&amp;ROW()-1)),""))</f>
        <v/>
      </c>
      <c r="O73" s="3" t="str">
        <f ca="1">IF(AND($A73&lt;&gt;"",$A73&lt;&gt;"TOTAL"),IF(AND('[7]INVESTIGADOR_Descripcion tipo r'!$Y71&lt;&gt;"",'[7]INVESTIGADOR_Descripcion tipo r'!$Y71&lt;&gt;0),'[7]INVESTIGADOR_Descripcion tipo r'!$Y71,""),IF($A73="TOTAL",SUM(INDIRECT("O4:O"&amp;ROW()-1)),""))</f>
        <v/>
      </c>
      <c r="P73" s="3" t="str">
        <f t="shared" ca="1" si="23"/>
        <v/>
      </c>
      <c r="Q73" s="3" t="str">
        <f ca="1">IF(AND($A73&lt;&gt;"",$A73&lt;&gt;"TOTAL"),IF(AND('[7]INVESTIGADOR_Descripcion tipo r'!$AB71&lt;&gt;"",'[7]INVESTIGADOR_Descripcion tipo r'!$AB71&lt;&gt;0),'[7]INVESTIGADOR_Descripcion tipo r'!$AB71,""),IF($A73="TOTAL",SUM(INDIRECT("Q4:Q"&amp;ROW()-1)),""))</f>
        <v/>
      </c>
      <c r="R73" s="3" t="str">
        <f ca="1">IF(AND($A73&lt;&gt;"",$A73&lt;&gt;"TOTAL"),IF(AND('[7]INVESTIGADOR_Descripcion tipo r'!$AD71&lt;&gt;"",'[7]INVESTIGADOR_Descripcion tipo r'!$AD71&lt;&gt;0),'[7]INVESTIGADOR_Descripcion tipo r'!$AD71,""),IF($A73="TOTAL",SUM(INDIRECT("R4:R"&amp;ROW()-1)),""))</f>
        <v/>
      </c>
      <c r="S73" s="3" t="str">
        <f t="shared" ca="1" si="24"/>
        <v/>
      </c>
      <c r="T73" s="3" t="str">
        <f ca="1">IF(AND($A73&lt;&gt;"",$A73&lt;&gt;"TOTAL"),IF(AND('[7]INVESTIGADOR_Descripcion tipo r'!$AG71&lt;&gt;"",'[7]INVESTIGADOR_Descripcion tipo r'!$AG71&lt;&gt;0),'[7]INVESTIGADOR_Descripcion tipo r'!$AG71,""),IF($A73="TOTAL",SUM(INDIRECT("T4:T"&amp;ROW()-1)),""))</f>
        <v/>
      </c>
      <c r="U73" s="3" t="str">
        <f ca="1">IF(AND($A73&lt;&gt;"",$A73&lt;&gt;"TOTAL"),IF(AND('[7]INVESTIGADOR_Descripcion tipo r'!$AI71&lt;&gt;"",'[7]INVESTIGADOR_Descripcion tipo r'!$AI71&lt;&gt;0),'[7]INVESTIGADOR_Descripcion tipo r'!$AI71,""),IF($A73="TOTAL",SUM(INDIRECT("U4:U"&amp;ROW()-1)),""))</f>
        <v/>
      </c>
      <c r="V73" s="3" t="str">
        <f t="shared" ca="1" si="25"/>
        <v/>
      </c>
      <c r="W73" s="3" t="str">
        <f ca="1">IF(AND($A73&lt;&gt;"",$A73&lt;&gt;"TOTAL"),IF(AND('[7]INVESTIGADOR_Descripcion tipo r'!$AL71&lt;&gt;"",'[7]INVESTIGADOR_Descripcion tipo r'!$AL71&lt;&gt;0),'[7]INVESTIGADOR_Descripcion tipo r'!$AL71,""),IF($A73="TOTAL",SUM(INDIRECT("W4:W"&amp;ROW()-1)),""))</f>
        <v/>
      </c>
      <c r="X73" s="3" t="str">
        <f ca="1">IF(AND($A73&lt;&gt;"",$A73&lt;&gt;"TOTAL"),IF(AND('[7]INVESTIGADOR_Descripcion tipo r'!$AN71&lt;&gt;"",'[7]INVESTIGADOR_Descripcion tipo r'!$AN71&lt;&gt;0),'[7]INVESTIGADOR_Descripcion tipo r'!$AN71,""),IF($A73="TOTAL",SUM(INDIRECT("X4:X"&amp;ROW()-1)),""))</f>
        <v/>
      </c>
      <c r="Y73" s="3" t="str">
        <f t="shared" ca="1" si="26"/>
        <v/>
      </c>
      <c r="Z73" s="3" t="str">
        <f ca="1">IF(AND($A73&lt;&gt;"",$A73&lt;&gt;"TOTAL"),IF(AND('[7]INVESTIGADOR_Descripcion tipo r'!$AQ71&lt;&gt;"",'[7]INVESTIGADOR_Descripcion tipo r'!$AQ71&lt;&gt;0),'[7]INVESTIGADOR_Descripcion tipo r'!$AQ71,""),IF($A73="TOTAL",SUM(INDIRECT("Z4:Z"&amp;ROW()-1)),""))</f>
        <v/>
      </c>
      <c r="AA73" s="3" t="str">
        <f ca="1">IF(AND($A73&lt;&gt;"",$A73&lt;&gt;"TOTAL"),IF(AND('[7]INVESTIGADOR_Descripcion tipo r'!$AS71&lt;&gt;"",'[7]INVESTIGADOR_Descripcion tipo r'!$AS71&lt;&gt;0),'[7]INVESTIGADOR_Descripcion tipo r'!$AS71,""),IF($A73="TOTAL",SUM(INDIRECT("AA4:AA"&amp;ROW()-1)),""))</f>
        <v/>
      </c>
      <c r="AB73" s="3" t="str">
        <f t="shared" ca="1" si="27"/>
        <v/>
      </c>
      <c r="AC73" s="3" t="str">
        <f ca="1">IF(AND($A73&lt;&gt;"",$A73&lt;&gt;"TOTAL"),IF(AND('[7]INVESTIGADOR_Descripcion tipo r'!$AV71&lt;&gt;"",'[7]INVESTIGADOR_Descripcion tipo r'!$AV71&lt;&gt;0),'[7]INVESTIGADOR_Descripcion tipo r'!$AV71,""),IF($A73="TOTAL",SUM(INDIRECT("AC4:AC"&amp;ROW()-1)),""))</f>
        <v/>
      </c>
      <c r="AD73" s="3" t="str">
        <f ca="1">IF(AND($A73&lt;&gt;"",$A73&lt;&gt;"TOTAL"),IF(AND('[7]INVESTIGADOR_Descripcion tipo r'!$AX71&lt;&gt;"",'[7]INVESTIGADOR_Descripcion tipo r'!$AX71&lt;&gt;0),'[7]INVESTIGADOR_Descripcion tipo r'!$AX71,""),IF($A73="TOTAL",SUM(INDIRECT("AD4:AD"&amp;ROW()-1)),""))</f>
        <v/>
      </c>
      <c r="AE73" s="3" t="str">
        <f t="shared" ca="1" si="28"/>
        <v/>
      </c>
      <c r="AF73" s="3" t="str">
        <f ca="1">IF(AND($A73&lt;&gt;"",$A73&lt;&gt;"TOTAL"),IF(AND('[7]INVESTIGADOR_Descripcion tipo r'!$BA71&lt;&gt;"",'[7]INVESTIGADOR_Descripcion tipo r'!$BA71&lt;&gt;0),'[7]INVESTIGADOR_Descripcion tipo r'!$BA71,""),IF($A73="TOTAL",SUM(INDIRECT("AF4:AF"&amp;ROW()-1)),""))</f>
        <v/>
      </c>
      <c r="AG73" s="3" t="str">
        <f ca="1">IF(AND($A73&lt;&gt;"",$A73&lt;&gt;"TOTAL"),IF(AND('[7]INVESTIGADOR_Descripcion tipo r'!$BC71&lt;&gt;"",'[7]INVESTIGADOR_Descripcion tipo r'!$BC71&lt;&gt;0),'[7]INVESTIGADOR_Descripcion tipo r'!$BC71,""),IF($A73="TOTAL",SUM(INDIRECT("AG4:AG"&amp;ROW()-1)),""))</f>
        <v/>
      </c>
      <c r="AH73" s="3" t="str">
        <f t="shared" ca="1" si="29"/>
        <v/>
      </c>
      <c r="AI73" s="3" t="str">
        <f ca="1">IF(AND($A73&lt;&gt;"",$A73&lt;&gt;"TOTAL"),IF(AND('[7]INVESTIGADOR_Descripcion tipo r'!$BF71&lt;&gt;"",'[7]INVESTIGADOR_Descripcion tipo r'!$BF71&lt;&gt;0),'[7]INVESTIGADOR_Descripcion tipo r'!$BF71,""),IF($A73="TOTAL",SUM(INDIRECT("AI4:AI"&amp;ROW()-1)),""))</f>
        <v/>
      </c>
      <c r="AJ73" s="3" t="str">
        <f ca="1">IF(AND($A73&lt;&gt;"",$A73&lt;&gt;"TOTAL"),IF(AND('[7]INVESTIGADOR_Descripcion tipo r'!$BH71&lt;&gt;"",'[7]INVESTIGADOR_Descripcion tipo r'!$BH71&lt;&gt;0),'[7]INVESTIGADOR_Descripcion tipo r'!$BH71,""),IF($A73="TOTAL",SUM(INDIRECT("AJ4:AJ"&amp;ROW()-1)),""))</f>
        <v/>
      </c>
      <c r="AK73" s="3" t="str">
        <f t="shared" ca="1" si="30"/>
        <v/>
      </c>
      <c r="AL73" s="3" t="str">
        <f ca="1">IF(AND($A73&lt;&gt;"",$A73&lt;&gt;"TOTAL"),IF(AND('[7]INVESTIGADOR_Descripcion tipo r'!$BK71&lt;&gt;"",'[7]INVESTIGADOR_Descripcion tipo r'!$BK71&lt;&gt;0),'[7]INVESTIGADOR_Descripcion tipo r'!$BK71,""),IF($A73="TOTAL",SUM(INDIRECT("AL4:AL"&amp;ROW()-1)),""))</f>
        <v/>
      </c>
      <c r="AM73" s="3" t="str">
        <f ca="1">IF(AND($A73&lt;&gt;"",$A73&lt;&gt;"TOTAL"),IF(AND('[7]INVESTIGADOR_Descripcion tipo r'!$BM71&lt;&gt;"",'[7]INVESTIGADOR_Descripcion tipo r'!$BM71&lt;&gt;0),'[7]INVESTIGADOR_Descripcion tipo r'!$BM71,""),IF($A73="TOTAL",SUM(INDIRECT("AM4:AM"&amp;ROW()-1)),""))</f>
        <v/>
      </c>
      <c r="AN73" s="3" t="str">
        <f t="shared" ca="1" si="31"/>
        <v/>
      </c>
      <c r="AO73" s="3" t="str">
        <f ca="1">IF(AND($A73&lt;&gt;"",$A73&lt;&gt;"TOTAL"),IF(AND('[7]INVESTIGADOR_Descripcion tipo r'!$BP71&lt;&gt;"",'[7]INVESTIGADOR_Descripcion tipo r'!$BP71&lt;&gt;0),'[7]INVESTIGADOR_Descripcion tipo r'!$BP71,""),IF($A73="TOTAL",SUM(INDIRECT("AO4:AO"&amp;ROW()-1)),""))</f>
        <v/>
      </c>
      <c r="AP73" s="3" t="str">
        <f ca="1">IF(AND($A73&lt;&gt;"",$A73&lt;&gt;"TOTAL"),IF(AND('[7]INVESTIGADOR_Descripcion tipo r'!$BR71&lt;&gt;"",'[7]INVESTIGADOR_Descripcion tipo r'!$BR71&lt;&gt;0),'[7]INVESTIGADOR_Descripcion tipo r'!$BR71,""),IF($A73="TOTAL",SUM(INDIRECT("AP4:AP"&amp;ROW()-1)),""))</f>
        <v/>
      </c>
      <c r="AQ73" s="3" t="str">
        <f t="shared" ca="1" si="32"/>
        <v/>
      </c>
      <c r="AR73" s="3" t="str">
        <f ca="1">IF(AND($A73&lt;&gt;"",$A73&lt;&gt;"TOTAL"),IF(AND('[7]INVESTIGADOR_Descripcion tipo r'!$BU71&lt;&gt;"",'[7]INVESTIGADOR_Descripcion tipo r'!$BU71&lt;&gt;0),'[7]INVESTIGADOR_Descripcion tipo r'!$BU71,""),IF($A73="TOTAL",SUM(INDIRECT("AR4:AR"&amp;ROW()-1)),""))</f>
        <v/>
      </c>
      <c r="AS73" s="3" t="str">
        <f ca="1">IF(AND($A73&lt;&gt;"",$A73&lt;&gt;"TOTAL"),IF(AND('[7]INVESTIGADOR_Descripcion tipo r'!$BW71&lt;&gt;"",'[7]INVESTIGADOR_Descripcion tipo r'!$BW71&lt;&gt;0),'[7]INVESTIGADOR_Descripcion tipo r'!$BW71,""),IF($A73="TOTAL",SUM(INDIRECT("AS4:AS"&amp;ROW()-1)),""))</f>
        <v/>
      </c>
      <c r="AT73" s="3" t="str">
        <f t="shared" ca="1" si="33"/>
        <v/>
      </c>
      <c r="AU73" s="3" t="str">
        <f ca="1">IF(AND($A73&lt;&gt;"",$A73&lt;&gt;"TOTAL"),IF(AND('[7]INVESTIGADOR_Descripcion tipo r'!$BZ71&lt;&gt;"",'[7]INVESTIGADOR_Descripcion tipo r'!$BZ71&lt;&gt;0),'[7]INVESTIGADOR_Descripcion tipo r'!$BZ71,""),IF($A73="TOTAL",SUM(INDIRECT("AU4:AU"&amp;ROW()-1)),""))</f>
        <v/>
      </c>
      <c r="AV73" s="3" t="str">
        <f ca="1">IF(AND($A73&lt;&gt;"",$A73&lt;&gt;"TOTAL"),IF(AND('[7]INVESTIGADOR_Descripcion tipo r'!$CB71&lt;&gt;"",'[7]INVESTIGADOR_Descripcion tipo r'!$CB71&lt;&gt;0),'[7]INVESTIGADOR_Descripcion tipo r'!$CB71,""),IF($A73="TOTAL",SUM(INDIRECT("AV4:AV"&amp;ROW()-1)),""))</f>
        <v/>
      </c>
      <c r="AW73" s="3" t="str">
        <f t="shared" ca="1" si="34"/>
        <v/>
      </c>
      <c r="AX73" s="3" t="str">
        <f ca="1">IF(AND($A73&lt;&gt;"",$A73&lt;&gt;"TOTAL"),IF(AND('[7]INVESTIGADOR_Descripcion tipo r'!$CE71&lt;&gt;"",'[7]INVESTIGADOR_Descripcion tipo r'!$CE71&lt;&gt;0),'[7]INVESTIGADOR_Descripcion tipo r'!$CE71,""),IF($A73="TOTAL",SUM(INDIRECT("AX4:AX"&amp;ROW()-1)),""))</f>
        <v/>
      </c>
      <c r="AY73" s="3" t="str">
        <f ca="1">IF(AND($A73&lt;&gt;"",$A73&lt;&gt;"TOTAL"),IF(AND('[7]INVESTIGADOR_Descripcion tipo r'!$CG71&lt;&gt;"",'[7]INVESTIGADOR_Descripcion tipo r'!$CG71&lt;&gt;0),'[7]INVESTIGADOR_Descripcion tipo r'!$CG71,""),IF($A73="TOTAL",SUM(INDIRECT("AY4:AY"&amp;ROW()-1)),""))</f>
        <v/>
      </c>
      <c r="AZ73" s="3" t="str">
        <f t="shared" ca="1" si="35"/>
        <v/>
      </c>
      <c r="BA73" s="3" t="str">
        <f ca="1">IF(AND($A73&lt;&gt;"",$A73&lt;&gt;"TOTAL"),IF(AND('[7]INVESTIGADOR_Descripcion tipo r'!$CJ71&lt;&gt;"",'[7]INVESTIGADOR_Descripcion tipo r'!$CJ71&lt;&gt;0),'[7]INVESTIGADOR_Descripcion tipo r'!$CJ71,""),IF($A73="TOTAL",SUM(INDIRECT("BA4:BA"&amp;ROW()-1)),""))</f>
        <v/>
      </c>
      <c r="BB73" s="3" t="str">
        <f ca="1">IF(AND($A73&lt;&gt;"",$A73&lt;&gt;"TOTAL"),IF(AND('[7]INVESTIGADOR_Descripcion tipo r'!$CL71&lt;&gt;"",'[7]INVESTIGADOR_Descripcion tipo r'!$CL71&lt;&gt;0),'[7]INVESTIGADOR_Descripcion tipo r'!$CL71,""),IF($A73="TOTAL",SUM(INDIRECT("BB4:BB"&amp;ROW()-1)),""))</f>
        <v/>
      </c>
      <c r="BC73" s="3" t="str">
        <f t="shared" ca="1" si="36"/>
        <v/>
      </c>
      <c r="BD73" s="3" t="str">
        <f ca="1">IF(AND($A73&lt;&gt;"",$A73&lt;&gt;"TOTAL"),IF(AND('[7]INVESTIGADOR_Descripcion tipo r'!$CO71&lt;&gt;"",'[7]INVESTIGADOR_Descripcion tipo r'!$CO71&lt;&gt;0),'[7]INVESTIGADOR_Descripcion tipo r'!$CO71,""),IF($A73="TOTAL",SUM(INDIRECT("BD4:BD"&amp;ROW()-1)),""))</f>
        <v/>
      </c>
      <c r="BE73" s="3" t="str">
        <f ca="1">IF(AND($A73&lt;&gt;"",$A73&lt;&gt;"TOTAL"),IF(AND('[7]INVESTIGADOR_Descripcion tipo r'!$CQ71&lt;&gt;"",'[7]INVESTIGADOR_Descripcion tipo r'!$CQ71&lt;&gt;0),'[7]INVESTIGADOR_Descripcion tipo r'!$CQ71,""),IF($A73="TOTAL",SUM(INDIRECT("BE4:BE"&amp;ROW()-1)),""))</f>
        <v/>
      </c>
      <c r="BF73" s="3" t="str">
        <f t="shared" ca="1" si="37"/>
        <v/>
      </c>
    </row>
    <row r="74" spans="1:58" x14ac:dyDescent="0.2">
      <c r="A74" s="25" t="str">
        <f>IF('[7]INVESTIGADOR_Descripcion tipo r'!$B72&lt;&gt;"",'[7]INVESTIGADOR_Descripcion tipo r'!$B72,IF(AND('[7]INVESTIGADOR_Descripcion tipo r'!$B72="",'[7]INVESTIGADOR_Descripcion tipo r'!$B73="",'[7]INVESTIGADOR_Descripcion tipo r'!$B71=""),"","TOTAL"))</f>
        <v/>
      </c>
      <c r="B74" s="3" t="str">
        <f ca="1">IF(AND($A74&lt;&gt;"",$A74&lt;&gt;"TOTAL"),IF(AND('[7]INVESTIGADOR_Descripcion tipo r'!$C72&lt;&gt;"",'[7]INVESTIGADOR_Descripcion tipo r'!$C72&lt;&gt;0),'[7]INVESTIGADOR_Descripcion tipo r'!$C72,""),IF($A74="TOTAL",SUM(INDIRECT("B4:B"&amp;ROW()-1)),""))</f>
        <v/>
      </c>
      <c r="C74" s="3" t="str">
        <f ca="1">IF(AND($A74&lt;&gt;"",$A74&lt;&gt;"TOTAL"),IF(AND('[7]INVESTIGADOR_Descripcion tipo r'!$E72&lt;&gt;"",'[7]INVESTIGADOR_Descripcion tipo r'!$E72&lt;&gt;0),'[7]INVESTIGADOR_Descripcion tipo r'!$E72,""),IF($A74="TOTAL",SUM(INDIRECT("C4:C"&amp;ROW()-1)),""))</f>
        <v/>
      </c>
      <c r="D74" s="3" t="str">
        <f t="shared" ca="1" si="19"/>
        <v/>
      </c>
      <c r="E74" s="3" t="str">
        <f ca="1">IF(AND($A74&lt;&gt;"",$A74&lt;&gt;"TOTAL"),IF(AND('[7]INVESTIGADOR_Descripcion tipo r'!$H72&lt;&gt;"",'[7]INVESTIGADOR_Descripcion tipo r'!$H72&lt;&gt;0),'[7]INVESTIGADOR_Descripcion tipo r'!$H72,""),IF($A74="TOTAL",SUM(INDIRECT("E4:E"&amp;ROW()-1)),""))</f>
        <v/>
      </c>
      <c r="F74" s="3" t="str">
        <f ca="1">IF(AND($A74&lt;&gt;"",$A74&lt;&gt;"TOTAL"),IF(AND('[7]INVESTIGADOR_Descripcion tipo r'!$J72&lt;&gt;"",'[7]INVESTIGADOR_Descripcion tipo r'!$J72&lt;&gt;0),'[7]INVESTIGADOR_Descripcion tipo r'!$J72,""),IF($A74="TOTAL",SUM(INDIRECT("F4:F"&amp;ROW()-1)),""))</f>
        <v/>
      </c>
      <c r="G74" s="3" t="str">
        <f t="shared" ca="1" si="20"/>
        <v/>
      </c>
      <c r="H74" s="3" t="str">
        <f ca="1">IF(AND($A74&lt;&gt;"",$A74&lt;&gt;"TOTAL"),IF(AND('[7]INVESTIGADOR_Descripcion tipo r'!$M72&lt;&gt;"",'[7]INVESTIGADOR_Descripcion tipo r'!$M72&lt;&gt;0),'[7]INVESTIGADOR_Descripcion tipo r'!$M72,""),IF($A74="TOTAL",SUM(INDIRECT("H4:H"&amp;ROW()-1)),""))</f>
        <v/>
      </c>
      <c r="I74" s="3" t="str">
        <f ca="1">IF(AND($A74&lt;&gt;"",$A74&lt;&gt;"TOTAL"),IF(AND('[7]INVESTIGADOR_Descripcion tipo r'!$O72&lt;&gt;"",'[7]INVESTIGADOR_Descripcion tipo r'!$O72&lt;&gt;0),'[7]INVESTIGADOR_Descripcion tipo r'!$O72,""),IF($A74="TOTAL",SUM(INDIRECT("I4:I"&amp;ROW()-1)),""))</f>
        <v/>
      </c>
      <c r="J74" s="3" t="str">
        <f t="shared" ca="1" si="21"/>
        <v/>
      </c>
      <c r="K74" s="3" t="str">
        <f ca="1">IF(AND($A74&lt;&gt;"",$A74&lt;&gt;"TOTAL"),IF(AND('[7]INVESTIGADOR_Descripcion tipo r'!$R72&lt;&gt;"",'[7]INVESTIGADOR_Descripcion tipo r'!$R72&lt;&gt;0),'[7]INVESTIGADOR_Descripcion tipo r'!$R72,""),IF($A74="TOTAL",SUM(INDIRECT("K4:K"&amp;ROW()-1)),""))</f>
        <v/>
      </c>
      <c r="L74" s="3" t="str">
        <f ca="1">IF(AND($A74&lt;&gt;"",$A74&lt;&gt;"TOTAL"),IF(AND('[7]INVESTIGADOR_Descripcion tipo r'!$T72&lt;&gt;"",'[7]INVESTIGADOR_Descripcion tipo r'!$T72&lt;&gt;0),'[7]INVESTIGADOR_Descripcion tipo r'!$T72,""),IF($A74="TOTAL",SUM(INDIRECT("L4:L"&amp;ROW()-1)),""))</f>
        <v/>
      </c>
      <c r="M74" s="3" t="str">
        <f t="shared" ca="1" si="22"/>
        <v/>
      </c>
      <c r="N74" s="3" t="str">
        <f ca="1">IF(AND($A74&lt;&gt;"",$A74&lt;&gt;"TOTAL"),IF(AND('[7]INVESTIGADOR_Descripcion tipo r'!$W72&lt;&gt;"",'[7]INVESTIGADOR_Descripcion tipo r'!$W72&lt;&gt;0),'[7]INVESTIGADOR_Descripcion tipo r'!$W72,""),IF($A74="TOTAL",SUM(INDIRECT("N4:N"&amp;ROW()-1)),""))</f>
        <v/>
      </c>
      <c r="O74" s="3" t="str">
        <f ca="1">IF(AND($A74&lt;&gt;"",$A74&lt;&gt;"TOTAL"),IF(AND('[7]INVESTIGADOR_Descripcion tipo r'!$Y72&lt;&gt;"",'[7]INVESTIGADOR_Descripcion tipo r'!$Y72&lt;&gt;0),'[7]INVESTIGADOR_Descripcion tipo r'!$Y72,""),IF($A74="TOTAL",SUM(INDIRECT("O4:O"&amp;ROW()-1)),""))</f>
        <v/>
      </c>
      <c r="P74" s="3" t="str">
        <f t="shared" ca="1" si="23"/>
        <v/>
      </c>
      <c r="Q74" s="3" t="str">
        <f ca="1">IF(AND($A74&lt;&gt;"",$A74&lt;&gt;"TOTAL"),IF(AND('[7]INVESTIGADOR_Descripcion tipo r'!$AB72&lt;&gt;"",'[7]INVESTIGADOR_Descripcion tipo r'!$AB72&lt;&gt;0),'[7]INVESTIGADOR_Descripcion tipo r'!$AB72,""),IF($A74="TOTAL",SUM(INDIRECT("Q4:Q"&amp;ROW()-1)),""))</f>
        <v/>
      </c>
      <c r="R74" s="3" t="str">
        <f ca="1">IF(AND($A74&lt;&gt;"",$A74&lt;&gt;"TOTAL"),IF(AND('[7]INVESTIGADOR_Descripcion tipo r'!$AD72&lt;&gt;"",'[7]INVESTIGADOR_Descripcion tipo r'!$AD72&lt;&gt;0),'[7]INVESTIGADOR_Descripcion tipo r'!$AD72,""),IF($A74="TOTAL",SUM(INDIRECT("R4:R"&amp;ROW()-1)),""))</f>
        <v/>
      </c>
      <c r="S74" s="3" t="str">
        <f t="shared" ca="1" si="24"/>
        <v/>
      </c>
      <c r="T74" s="3" t="str">
        <f ca="1">IF(AND($A74&lt;&gt;"",$A74&lt;&gt;"TOTAL"),IF(AND('[7]INVESTIGADOR_Descripcion tipo r'!$AG72&lt;&gt;"",'[7]INVESTIGADOR_Descripcion tipo r'!$AG72&lt;&gt;0),'[7]INVESTIGADOR_Descripcion tipo r'!$AG72,""),IF($A74="TOTAL",SUM(INDIRECT("T4:T"&amp;ROW()-1)),""))</f>
        <v/>
      </c>
      <c r="U74" s="3" t="str">
        <f ca="1">IF(AND($A74&lt;&gt;"",$A74&lt;&gt;"TOTAL"),IF(AND('[7]INVESTIGADOR_Descripcion tipo r'!$AI72&lt;&gt;"",'[7]INVESTIGADOR_Descripcion tipo r'!$AI72&lt;&gt;0),'[7]INVESTIGADOR_Descripcion tipo r'!$AI72,""),IF($A74="TOTAL",SUM(INDIRECT("U4:U"&amp;ROW()-1)),""))</f>
        <v/>
      </c>
      <c r="V74" s="3" t="str">
        <f t="shared" ca="1" si="25"/>
        <v/>
      </c>
      <c r="W74" s="3" t="str">
        <f ca="1">IF(AND($A74&lt;&gt;"",$A74&lt;&gt;"TOTAL"),IF(AND('[7]INVESTIGADOR_Descripcion tipo r'!$AL72&lt;&gt;"",'[7]INVESTIGADOR_Descripcion tipo r'!$AL72&lt;&gt;0),'[7]INVESTIGADOR_Descripcion tipo r'!$AL72,""),IF($A74="TOTAL",SUM(INDIRECT("W4:W"&amp;ROW()-1)),""))</f>
        <v/>
      </c>
      <c r="X74" s="3" t="str">
        <f ca="1">IF(AND($A74&lt;&gt;"",$A74&lt;&gt;"TOTAL"),IF(AND('[7]INVESTIGADOR_Descripcion tipo r'!$AN72&lt;&gt;"",'[7]INVESTIGADOR_Descripcion tipo r'!$AN72&lt;&gt;0),'[7]INVESTIGADOR_Descripcion tipo r'!$AN72,""),IF($A74="TOTAL",SUM(INDIRECT("X4:X"&amp;ROW()-1)),""))</f>
        <v/>
      </c>
      <c r="Y74" s="3" t="str">
        <f t="shared" ca="1" si="26"/>
        <v/>
      </c>
      <c r="Z74" s="3" t="str">
        <f ca="1">IF(AND($A74&lt;&gt;"",$A74&lt;&gt;"TOTAL"),IF(AND('[7]INVESTIGADOR_Descripcion tipo r'!$AQ72&lt;&gt;"",'[7]INVESTIGADOR_Descripcion tipo r'!$AQ72&lt;&gt;0),'[7]INVESTIGADOR_Descripcion tipo r'!$AQ72,""),IF($A74="TOTAL",SUM(INDIRECT("Z4:Z"&amp;ROW()-1)),""))</f>
        <v/>
      </c>
      <c r="AA74" s="3" t="str">
        <f ca="1">IF(AND($A74&lt;&gt;"",$A74&lt;&gt;"TOTAL"),IF(AND('[7]INVESTIGADOR_Descripcion tipo r'!$AS72&lt;&gt;"",'[7]INVESTIGADOR_Descripcion tipo r'!$AS72&lt;&gt;0),'[7]INVESTIGADOR_Descripcion tipo r'!$AS72,""),IF($A74="TOTAL",SUM(INDIRECT("AA4:AA"&amp;ROW()-1)),""))</f>
        <v/>
      </c>
      <c r="AB74" s="3" t="str">
        <f t="shared" ca="1" si="27"/>
        <v/>
      </c>
      <c r="AC74" s="3" t="str">
        <f ca="1">IF(AND($A74&lt;&gt;"",$A74&lt;&gt;"TOTAL"),IF(AND('[7]INVESTIGADOR_Descripcion tipo r'!$AV72&lt;&gt;"",'[7]INVESTIGADOR_Descripcion tipo r'!$AV72&lt;&gt;0),'[7]INVESTIGADOR_Descripcion tipo r'!$AV72,""),IF($A74="TOTAL",SUM(INDIRECT("AC4:AC"&amp;ROW()-1)),""))</f>
        <v/>
      </c>
      <c r="AD74" s="3" t="str">
        <f ca="1">IF(AND($A74&lt;&gt;"",$A74&lt;&gt;"TOTAL"),IF(AND('[7]INVESTIGADOR_Descripcion tipo r'!$AX72&lt;&gt;"",'[7]INVESTIGADOR_Descripcion tipo r'!$AX72&lt;&gt;0),'[7]INVESTIGADOR_Descripcion tipo r'!$AX72,""),IF($A74="TOTAL",SUM(INDIRECT("AD4:AD"&amp;ROW()-1)),""))</f>
        <v/>
      </c>
      <c r="AE74" s="3" t="str">
        <f t="shared" ca="1" si="28"/>
        <v/>
      </c>
      <c r="AF74" s="3" t="str">
        <f ca="1">IF(AND($A74&lt;&gt;"",$A74&lt;&gt;"TOTAL"),IF(AND('[7]INVESTIGADOR_Descripcion tipo r'!$BA72&lt;&gt;"",'[7]INVESTIGADOR_Descripcion tipo r'!$BA72&lt;&gt;0),'[7]INVESTIGADOR_Descripcion tipo r'!$BA72,""),IF($A74="TOTAL",SUM(INDIRECT("AF4:AF"&amp;ROW()-1)),""))</f>
        <v/>
      </c>
      <c r="AG74" s="3" t="str">
        <f ca="1">IF(AND($A74&lt;&gt;"",$A74&lt;&gt;"TOTAL"),IF(AND('[7]INVESTIGADOR_Descripcion tipo r'!$BC72&lt;&gt;"",'[7]INVESTIGADOR_Descripcion tipo r'!$BC72&lt;&gt;0),'[7]INVESTIGADOR_Descripcion tipo r'!$BC72,""),IF($A74="TOTAL",SUM(INDIRECT("AG4:AG"&amp;ROW()-1)),""))</f>
        <v/>
      </c>
      <c r="AH74" s="3" t="str">
        <f t="shared" ca="1" si="29"/>
        <v/>
      </c>
      <c r="AI74" s="3" t="str">
        <f ca="1">IF(AND($A74&lt;&gt;"",$A74&lt;&gt;"TOTAL"),IF(AND('[7]INVESTIGADOR_Descripcion tipo r'!$BF72&lt;&gt;"",'[7]INVESTIGADOR_Descripcion tipo r'!$BF72&lt;&gt;0),'[7]INVESTIGADOR_Descripcion tipo r'!$BF72,""),IF($A74="TOTAL",SUM(INDIRECT("AI4:AI"&amp;ROW()-1)),""))</f>
        <v/>
      </c>
      <c r="AJ74" s="3" t="str">
        <f ca="1">IF(AND($A74&lt;&gt;"",$A74&lt;&gt;"TOTAL"),IF(AND('[7]INVESTIGADOR_Descripcion tipo r'!$BH72&lt;&gt;"",'[7]INVESTIGADOR_Descripcion tipo r'!$BH72&lt;&gt;0),'[7]INVESTIGADOR_Descripcion tipo r'!$BH72,""),IF($A74="TOTAL",SUM(INDIRECT("AJ4:AJ"&amp;ROW()-1)),""))</f>
        <v/>
      </c>
      <c r="AK74" s="3" t="str">
        <f t="shared" ca="1" si="30"/>
        <v/>
      </c>
      <c r="AL74" s="3" t="str">
        <f ca="1">IF(AND($A74&lt;&gt;"",$A74&lt;&gt;"TOTAL"),IF(AND('[7]INVESTIGADOR_Descripcion tipo r'!$BK72&lt;&gt;"",'[7]INVESTIGADOR_Descripcion tipo r'!$BK72&lt;&gt;0),'[7]INVESTIGADOR_Descripcion tipo r'!$BK72,""),IF($A74="TOTAL",SUM(INDIRECT("AL4:AL"&amp;ROW()-1)),""))</f>
        <v/>
      </c>
      <c r="AM74" s="3" t="str">
        <f ca="1">IF(AND($A74&lt;&gt;"",$A74&lt;&gt;"TOTAL"),IF(AND('[7]INVESTIGADOR_Descripcion tipo r'!$BM72&lt;&gt;"",'[7]INVESTIGADOR_Descripcion tipo r'!$BM72&lt;&gt;0),'[7]INVESTIGADOR_Descripcion tipo r'!$BM72,""),IF($A74="TOTAL",SUM(INDIRECT("AM4:AM"&amp;ROW()-1)),""))</f>
        <v/>
      </c>
      <c r="AN74" s="3" t="str">
        <f t="shared" ca="1" si="31"/>
        <v/>
      </c>
      <c r="AO74" s="3" t="str">
        <f ca="1">IF(AND($A74&lt;&gt;"",$A74&lt;&gt;"TOTAL"),IF(AND('[7]INVESTIGADOR_Descripcion tipo r'!$BP72&lt;&gt;"",'[7]INVESTIGADOR_Descripcion tipo r'!$BP72&lt;&gt;0),'[7]INVESTIGADOR_Descripcion tipo r'!$BP72,""),IF($A74="TOTAL",SUM(INDIRECT("AO4:AO"&amp;ROW()-1)),""))</f>
        <v/>
      </c>
      <c r="AP74" s="3" t="str">
        <f ca="1">IF(AND($A74&lt;&gt;"",$A74&lt;&gt;"TOTAL"),IF(AND('[7]INVESTIGADOR_Descripcion tipo r'!$BR72&lt;&gt;"",'[7]INVESTIGADOR_Descripcion tipo r'!$BR72&lt;&gt;0),'[7]INVESTIGADOR_Descripcion tipo r'!$BR72,""),IF($A74="TOTAL",SUM(INDIRECT("AP4:AP"&amp;ROW()-1)),""))</f>
        <v/>
      </c>
      <c r="AQ74" s="3" t="str">
        <f t="shared" ca="1" si="32"/>
        <v/>
      </c>
      <c r="AR74" s="3" t="str">
        <f ca="1">IF(AND($A74&lt;&gt;"",$A74&lt;&gt;"TOTAL"),IF(AND('[7]INVESTIGADOR_Descripcion tipo r'!$BU72&lt;&gt;"",'[7]INVESTIGADOR_Descripcion tipo r'!$BU72&lt;&gt;0),'[7]INVESTIGADOR_Descripcion tipo r'!$BU72,""),IF($A74="TOTAL",SUM(INDIRECT("AR4:AR"&amp;ROW()-1)),""))</f>
        <v/>
      </c>
      <c r="AS74" s="3" t="str">
        <f ca="1">IF(AND($A74&lt;&gt;"",$A74&lt;&gt;"TOTAL"),IF(AND('[7]INVESTIGADOR_Descripcion tipo r'!$BW72&lt;&gt;"",'[7]INVESTIGADOR_Descripcion tipo r'!$BW72&lt;&gt;0),'[7]INVESTIGADOR_Descripcion tipo r'!$BW72,""),IF($A74="TOTAL",SUM(INDIRECT("AS4:AS"&amp;ROW()-1)),""))</f>
        <v/>
      </c>
      <c r="AT74" s="3" t="str">
        <f t="shared" ca="1" si="33"/>
        <v/>
      </c>
      <c r="AU74" s="3" t="str">
        <f ca="1">IF(AND($A74&lt;&gt;"",$A74&lt;&gt;"TOTAL"),IF(AND('[7]INVESTIGADOR_Descripcion tipo r'!$BZ72&lt;&gt;"",'[7]INVESTIGADOR_Descripcion tipo r'!$BZ72&lt;&gt;0),'[7]INVESTIGADOR_Descripcion tipo r'!$BZ72,""),IF($A74="TOTAL",SUM(INDIRECT("AU4:AU"&amp;ROW()-1)),""))</f>
        <v/>
      </c>
      <c r="AV74" s="3" t="str">
        <f ca="1">IF(AND($A74&lt;&gt;"",$A74&lt;&gt;"TOTAL"),IF(AND('[7]INVESTIGADOR_Descripcion tipo r'!$CB72&lt;&gt;"",'[7]INVESTIGADOR_Descripcion tipo r'!$CB72&lt;&gt;0),'[7]INVESTIGADOR_Descripcion tipo r'!$CB72,""),IF($A74="TOTAL",SUM(INDIRECT("AV4:AV"&amp;ROW()-1)),""))</f>
        <v/>
      </c>
      <c r="AW74" s="3" t="str">
        <f t="shared" ca="1" si="34"/>
        <v/>
      </c>
      <c r="AX74" s="3" t="str">
        <f ca="1">IF(AND($A74&lt;&gt;"",$A74&lt;&gt;"TOTAL"),IF(AND('[7]INVESTIGADOR_Descripcion tipo r'!$CE72&lt;&gt;"",'[7]INVESTIGADOR_Descripcion tipo r'!$CE72&lt;&gt;0),'[7]INVESTIGADOR_Descripcion tipo r'!$CE72,""),IF($A74="TOTAL",SUM(INDIRECT("AX4:AX"&amp;ROW()-1)),""))</f>
        <v/>
      </c>
      <c r="AY74" s="3" t="str">
        <f ca="1">IF(AND($A74&lt;&gt;"",$A74&lt;&gt;"TOTAL"),IF(AND('[7]INVESTIGADOR_Descripcion tipo r'!$CG72&lt;&gt;"",'[7]INVESTIGADOR_Descripcion tipo r'!$CG72&lt;&gt;0),'[7]INVESTIGADOR_Descripcion tipo r'!$CG72,""),IF($A74="TOTAL",SUM(INDIRECT("AY4:AY"&amp;ROW()-1)),""))</f>
        <v/>
      </c>
      <c r="AZ74" s="3" t="str">
        <f t="shared" ca="1" si="35"/>
        <v/>
      </c>
      <c r="BA74" s="3" t="str">
        <f ca="1">IF(AND($A74&lt;&gt;"",$A74&lt;&gt;"TOTAL"),IF(AND('[7]INVESTIGADOR_Descripcion tipo r'!$CJ72&lt;&gt;"",'[7]INVESTIGADOR_Descripcion tipo r'!$CJ72&lt;&gt;0),'[7]INVESTIGADOR_Descripcion tipo r'!$CJ72,""),IF($A74="TOTAL",SUM(INDIRECT("BA4:BA"&amp;ROW()-1)),""))</f>
        <v/>
      </c>
      <c r="BB74" s="3" t="str">
        <f ca="1">IF(AND($A74&lt;&gt;"",$A74&lt;&gt;"TOTAL"),IF(AND('[7]INVESTIGADOR_Descripcion tipo r'!$CL72&lt;&gt;"",'[7]INVESTIGADOR_Descripcion tipo r'!$CL72&lt;&gt;0),'[7]INVESTIGADOR_Descripcion tipo r'!$CL72,""),IF($A74="TOTAL",SUM(INDIRECT("BB4:BB"&amp;ROW()-1)),""))</f>
        <v/>
      </c>
      <c r="BC74" s="3" t="str">
        <f t="shared" ca="1" si="36"/>
        <v/>
      </c>
      <c r="BD74" s="3" t="str">
        <f ca="1">IF(AND($A74&lt;&gt;"",$A74&lt;&gt;"TOTAL"),IF(AND('[7]INVESTIGADOR_Descripcion tipo r'!$CO72&lt;&gt;"",'[7]INVESTIGADOR_Descripcion tipo r'!$CO72&lt;&gt;0),'[7]INVESTIGADOR_Descripcion tipo r'!$CO72,""),IF($A74="TOTAL",SUM(INDIRECT("BD4:BD"&amp;ROW()-1)),""))</f>
        <v/>
      </c>
      <c r="BE74" s="3" t="str">
        <f ca="1">IF(AND($A74&lt;&gt;"",$A74&lt;&gt;"TOTAL"),IF(AND('[7]INVESTIGADOR_Descripcion tipo r'!$CQ72&lt;&gt;"",'[7]INVESTIGADOR_Descripcion tipo r'!$CQ72&lt;&gt;0),'[7]INVESTIGADOR_Descripcion tipo r'!$CQ72,""),IF($A74="TOTAL",SUM(INDIRECT("BE4:BE"&amp;ROW()-1)),""))</f>
        <v/>
      </c>
      <c r="BF74" s="3" t="str">
        <f t="shared" ca="1" si="37"/>
        <v/>
      </c>
    </row>
    <row r="75" spans="1:58" x14ac:dyDescent="0.2">
      <c r="A75" s="25" t="str">
        <f>IF('[7]INVESTIGADOR_Descripcion tipo r'!$B73&lt;&gt;"",'[7]INVESTIGADOR_Descripcion tipo r'!$B73,IF(AND('[7]INVESTIGADOR_Descripcion tipo r'!$B73="",'[7]INVESTIGADOR_Descripcion tipo r'!$B74="",'[7]INVESTIGADOR_Descripcion tipo r'!$B72=""),"","TOTAL"))</f>
        <v/>
      </c>
      <c r="B75" s="3" t="str">
        <f ca="1">IF(AND($A75&lt;&gt;"",$A75&lt;&gt;"TOTAL"),IF(AND('[7]INVESTIGADOR_Descripcion tipo r'!$C73&lt;&gt;"",'[7]INVESTIGADOR_Descripcion tipo r'!$C73&lt;&gt;0),'[7]INVESTIGADOR_Descripcion tipo r'!$C73,""),IF($A75="TOTAL",SUM(INDIRECT("B4:B"&amp;ROW()-1)),""))</f>
        <v/>
      </c>
      <c r="C75" s="3" t="str">
        <f ca="1">IF(AND($A75&lt;&gt;"",$A75&lt;&gt;"TOTAL"),IF(AND('[7]INVESTIGADOR_Descripcion tipo r'!$E73&lt;&gt;"",'[7]INVESTIGADOR_Descripcion tipo r'!$E73&lt;&gt;0),'[7]INVESTIGADOR_Descripcion tipo r'!$E73,""),IF($A75="TOTAL",SUM(INDIRECT("C4:C"&amp;ROW()-1)),""))</f>
        <v/>
      </c>
      <c r="D75" s="3" t="str">
        <f t="shared" ca="1" si="19"/>
        <v/>
      </c>
      <c r="E75" s="3" t="str">
        <f ca="1">IF(AND($A75&lt;&gt;"",$A75&lt;&gt;"TOTAL"),IF(AND('[7]INVESTIGADOR_Descripcion tipo r'!$H73&lt;&gt;"",'[7]INVESTIGADOR_Descripcion tipo r'!$H73&lt;&gt;0),'[7]INVESTIGADOR_Descripcion tipo r'!$H73,""),IF($A75="TOTAL",SUM(INDIRECT("E4:E"&amp;ROW()-1)),""))</f>
        <v/>
      </c>
      <c r="F75" s="3" t="str">
        <f ca="1">IF(AND($A75&lt;&gt;"",$A75&lt;&gt;"TOTAL"),IF(AND('[7]INVESTIGADOR_Descripcion tipo r'!$J73&lt;&gt;"",'[7]INVESTIGADOR_Descripcion tipo r'!$J73&lt;&gt;0),'[7]INVESTIGADOR_Descripcion tipo r'!$J73,""),IF($A75="TOTAL",SUM(INDIRECT("F4:F"&amp;ROW()-1)),""))</f>
        <v/>
      </c>
      <c r="G75" s="3" t="str">
        <f t="shared" ca="1" si="20"/>
        <v/>
      </c>
      <c r="H75" s="3" t="str">
        <f ca="1">IF(AND($A75&lt;&gt;"",$A75&lt;&gt;"TOTAL"),IF(AND('[7]INVESTIGADOR_Descripcion tipo r'!$M73&lt;&gt;"",'[7]INVESTIGADOR_Descripcion tipo r'!$M73&lt;&gt;0),'[7]INVESTIGADOR_Descripcion tipo r'!$M73,""),IF($A75="TOTAL",SUM(INDIRECT("H4:H"&amp;ROW()-1)),""))</f>
        <v/>
      </c>
      <c r="I75" s="3" t="str">
        <f ca="1">IF(AND($A75&lt;&gt;"",$A75&lt;&gt;"TOTAL"),IF(AND('[7]INVESTIGADOR_Descripcion tipo r'!$O73&lt;&gt;"",'[7]INVESTIGADOR_Descripcion tipo r'!$O73&lt;&gt;0),'[7]INVESTIGADOR_Descripcion tipo r'!$O73,""),IF($A75="TOTAL",SUM(INDIRECT("I4:I"&amp;ROW()-1)),""))</f>
        <v/>
      </c>
      <c r="J75" s="3" t="str">
        <f t="shared" ca="1" si="21"/>
        <v/>
      </c>
      <c r="K75" s="3" t="str">
        <f ca="1">IF(AND($A75&lt;&gt;"",$A75&lt;&gt;"TOTAL"),IF(AND('[7]INVESTIGADOR_Descripcion tipo r'!$R73&lt;&gt;"",'[7]INVESTIGADOR_Descripcion tipo r'!$R73&lt;&gt;0),'[7]INVESTIGADOR_Descripcion tipo r'!$R73,""),IF($A75="TOTAL",SUM(INDIRECT("K4:K"&amp;ROW()-1)),""))</f>
        <v/>
      </c>
      <c r="L75" s="3" t="str">
        <f ca="1">IF(AND($A75&lt;&gt;"",$A75&lt;&gt;"TOTAL"),IF(AND('[7]INVESTIGADOR_Descripcion tipo r'!$T73&lt;&gt;"",'[7]INVESTIGADOR_Descripcion tipo r'!$T73&lt;&gt;0),'[7]INVESTIGADOR_Descripcion tipo r'!$T73,""),IF($A75="TOTAL",SUM(INDIRECT("L4:L"&amp;ROW()-1)),""))</f>
        <v/>
      </c>
      <c r="M75" s="3" t="str">
        <f t="shared" ca="1" si="22"/>
        <v/>
      </c>
      <c r="N75" s="3" t="str">
        <f ca="1">IF(AND($A75&lt;&gt;"",$A75&lt;&gt;"TOTAL"),IF(AND('[7]INVESTIGADOR_Descripcion tipo r'!$W73&lt;&gt;"",'[7]INVESTIGADOR_Descripcion tipo r'!$W73&lt;&gt;0),'[7]INVESTIGADOR_Descripcion tipo r'!$W73,""),IF($A75="TOTAL",SUM(INDIRECT("N4:N"&amp;ROW()-1)),""))</f>
        <v/>
      </c>
      <c r="O75" s="3" t="str">
        <f ca="1">IF(AND($A75&lt;&gt;"",$A75&lt;&gt;"TOTAL"),IF(AND('[7]INVESTIGADOR_Descripcion tipo r'!$Y73&lt;&gt;"",'[7]INVESTIGADOR_Descripcion tipo r'!$Y73&lt;&gt;0),'[7]INVESTIGADOR_Descripcion tipo r'!$Y73,""),IF($A75="TOTAL",SUM(INDIRECT("O4:O"&amp;ROW()-1)),""))</f>
        <v/>
      </c>
      <c r="P75" s="3" t="str">
        <f t="shared" ca="1" si="23"/>
        <v/>
      </c>
      <c r="Q75" s="3" t="str">
        <f ca="1">IF(AND($A75&lt;&gt;"",$A75&lt;&gt;"TOTAL"),IF(AND('[7]INVESTIGADOR_Descripcion tipo r'!$AB73&lt;&gt;"",'[7]INVESTIGADOR_Descripcion tipo r'!$AB73&lt;&gt;0),'[7]INVESTIGADOR_Descripcion tipo r'!$AB73,""),IF($A75="TOTAL",SUM(INDIRECT("Q4:Q"&amp;ROW()-1)),""))</f>
        <v/>
      </c>
      <c r="R75" s="3" t="str">
        <f ca="1">IF(AND($A75&lt;&gt;"",$A75&lt;&gt;"TOTAL"),IF(AND('[7]INVESTIGADOR_Descripcion tipo r'!$AD73&lt;&gt;"",'[7]INVESTIGADOR_Descripcion tipo r'!$AD73&lt;&gt;0),'[7]INVESTIGADOR_Descripcion tipo r'!$AD73,""),IF($A75="TOTAL",SUM(INDIRECT("R4:R"&amp;ROW()-1)),""))</f>
        <v/>
      </c>
      <c r="S75" s="3" t="str">
        <f t="shared" ca="1" si="24"/>
        <v/>
      </c>
      <c r="T75" s="3" t="str">
        <f ca="1">IF(AND($A75&lt;&gt;"",$A75&lt;&gt;"TOTAL"),IF(AND('[7]INVESTIGADOR_Descripcion tipo r'!$AG73&lt;&gt;"",'[7]INVESTIGADOR_Descripcion tipo r'!$AG73&lt;&gt;0),'[7]INVESTIGADOR_Descripcion tipo r'!$AG73,""),IF($A75="TOTAL",SUM(INDIRECT("T4:T"&amp;ROW()-1)),""))</f>
        <v/>
      </c>
      <c r="U75" s="3" t="str">
        <f ca="1">IF(AND($A75&lt;&gt;"",$A75&lt;&gt;"TOTAL"),IF(AND('[7]INVESTIGADOR_Descripcion tipo r'!$AI73&lt;&gt;"",'[7]INVESTIGADOR_Descripcion tipo r'!$AI73&lt;&gt;0),'[7]INVESTIGADOR_Descripcion tipo r'!$AI73,""),IF($A75="TOTAL",SUM(INDIRECT("U4:U"&amp;ROW()-1)),""))</f>
        <v/>
      </c>
      <c r="V75" s="3" t="str">
        <f t="shared" ca="1" si="25"/>
        <v/>
      </c>
      <c r="W75" s="3" t="str">
        <f ca="1">IF(AND($A75&lt;&gt;"",$A75&lt;&gt;"TOTAL"),IF(AND('[7]INVESTIGADOR_Descripcion tipo r'!$AL73&lt;&gt;"",'[7]INVESTIGADOR_Descripcion tipo r'!$AL73&lt;&gt;0),'[7]INVESTIGADOR_Descripcion tipo r'!$AL73,""),IF($A75="TOTAL",SUM(INDIRECT("W4:W"&amp;ROW()-1)),""))</f>
        <v/>
      </c>
      <c r="X75" s="3" t="str">
        <f ca="1">IF(AND($A75&lt;&gt;"",$A75&lt;&gt;"TOTAL"),IF(AND('[7]INVESTIGADOR_Descripcion tipo r'!$AN73&lt;&gt;"",'[7]INVESTIGADOR_Descripcion tipo r'!$AN73&lt;&gt;0),'[7]INVESTIGADOR_Descripcion tipo r'!$AN73,""),IF($A75="TOTAL",SUM(INDIRECT("X4:X"&amp;ROW()-1)),""))</f>
        <v/>
      </c>
      <c r="Y75" s="3" t="str">
        <f t="shared" ca="1" si="26"/>
        <v/>
      </c>
      <c r="Z75" s="3" t="str">
        <f ca="1">IF(AND($A75&lt;&gt;"",$A75&lt;&gt;"TOTAL"),IF(AND('[7]INVESTIGADOR_Descripcion tipo r'!$AQ73&lt;&gt;"",'[7]INVESTIGADOR_Descripcion tipo r'!$AQ73&lt;&gt;0),'[7]INVESTIGADOR_Descripcion tipo r'!$AQ73,""),IF($A75="TOTAL",SUM(INDIRECT("Z4:Z"&amp;ROW()-1)),""))</f>
        <v/>
      </c>
      <c r="AA75" s="3" t="str">
        <f ca="1">IF(AND($A75&lt;&gt;"",$A75&lt;&gt;"TOTAL"),IF(AND('[7]INVESTIGADOR_Descripcion tipo r'!$AS73&lt;&gt;"",'[7]INVESTIGADOR_Descripcion tipo r'!$AS73&lt;&gt;0),'[7]INVESTIGADOR_Descripcion tipo r'!$AS73,""),IF($A75="TOTAL",SUM(INDIRECT("AA4:AA"&amp;ROW()-1)),""))</f>
        <v/>
      </c>
      <c r="AB75" s="3" t="str">
        <f t="shared" ca="1" si="27"/>
        <v/>
      </c>
      <c r="AC75" s="3" t="str">
        <f ca="1">IF(AND($A75&lt;&gt;"",$A75&lt;&gt;"TOTAL"),IF(AND('[7]INVESTIGADOR_Descripcion tipo r'!$AV73&lt;&gt;"",'[7]INVESTIGADOR_Descripcion tipo r'!$AV73&lt;&gt;0),'[7]INVESTIGADOR_Descripcion tipo r'!$AV73,""),IF($A75="TOTAL",SUM(INDIRECT("AC4:AC"&amp;ROW()-1)),""))</f>
        <v/>
      </c>
      <c r="AD75" s="3" t="str">
        <f ca="1">IF(AND($A75&lt;&gt;"",$A75&lt;&gt;"TOTAL"),IF(AND('[7]INVESTIGADOR_Descripcion tipo r'!$AX73&lt;&gt;"",'[7]INVESTIGADOR_Descripcion tipo r'!$AX73&lt;&gt;0),'[7]INVESTIGADOR_Descripcion tipo r'!$AX73,""),IF($A75="TOTAL",SUM(INDIRECT("AD4:AD"&amp;ROW()-1)),""))</f>
        <v/>
      </c>
      <c r="AE75" s="3" t="str">
        <f t="shared" ca="1" si="28"/>
        <v/>
      </c>
      <c r="AF75" s="3" t="str">
        <f ca="1">IF(AND($A75&lt;&gt;"",$A75&lt;&gt;"TOTAL"),IF(AND('[7]INVESTIGADOR_Descripcion tipo r'!$BA73&lt;&gt;"",'[7]INVESTIGADOR_Descripcion tipo r'!$BA73&lt;&gt;0),'[7]INVESTIGADOR_Descripcion tipo r'!$BA73,""),IF($A75="TOTAL",SUM(INDIRECT("AF4:AF"&amp;ROW()-1)),""))</f>
        <v/>
      </c>
      <c r="AG75" s="3" t="str">
        <f ca="1">IF(AND($A75&lt;&gt;"",$A75&lt;&gt;"TOTAL"),IF(AND('[7]INVESTIGADOR_Descripcion tipo r'!$BC73&lt;&gt;"",'[7]INVESTIGADOR_Descripcion tipo r'!$BC73&lt;&gt;0),'[7]INVESTIGADOR_Descripcion tipo r'!$BC73,""),IF($A75="TOTAL",SUM(INDIRECT("AG4:AG"&amp;ROW()-1)),""))</f>
        <v/>
      </c>
      <c r="AH75" s="3" t="str">
        <f t="shared" ca="1" si="29"/>
        <v/>
      </c>
      <c r="AI75" s="3" t="str">
        <f ca="1">IF(AND($A75&lt;&gt;"",$A75&lt;&gt;"TOTAL"),IF(AND('[7]INVESTIGADOR_Descripcion tipo r'!$BF73&lt;&gt;"",'[7]INVESTIGADOR_Descripcion tipo r'!$BF73&lt;&gt;0),'[7]INVESTIGADOR_Descripcion tipo r'!$BF73,""),IF($A75="TOTAL",SUM(INDIRECT("AI4:AI"&amp;ROW()-1)),""))</f>
        <v/>
      </c>
      <c r="AJ75" s="3" t="str">
        <f ca="1">IF(AND($A75&lt;&gt;"",$A75&lt;&gt;"TOTAL"),IF(AND('[7]INVESTIGADOR_Descripcion tipo r'!$BH73&lt;&gt;"",'[7]INVESTIGADOR_Descripcion tipo r'!$BH73&lt;&gt;0),'[7]INVESTIGADOR_Descripcion tipo r'!$BH73,""),IF($A75="TOTAL",SUM(INDIRECT("AJ4:AJ"&amp;ROW()-1)),""))</f>
        <v/>
      </c>
      <c r="AK75" s="3" t="str">
        <f t="shared" ca="1" si="30"/>
        <v/>
      </c>
      <c r="AL75" s="3" t="str">
        <f ca="1">IF(AND($A75&lt;&gt;"",$A75&lt;&gt;"TOTAL"),IF(AND('[7]INVESTIGADOR_Descripcion tipo r'!$BK73&lt;&gt;"",'[7]INVESTIGADOR_Descripcion tipo r'!$BK73&lt;&gt;0),'[7]INVESTIGADOR_Descripcion tipo r'!$BK73,""),IF($A75="TOTAL",SUM(INDIRECT("AL4:AL"&amp;ROW()-1)),""))</f>
        <v/>
      </c>
      <c r="AM75" s="3" t="str">
        <f ca="1">IF(AND($A75&lt;&gt;"",$A75&lt;&gt;"TOTAL"),IF(AND('[7]INVESTIGADOR_Descripcion tipo r'!$BM73&lt;&gt;"",'[7]INVESTIGADOR_Descripcion tipo r'!$BM73&lt;&gt;0),'[7]INVESTIGADOR_Descripcion tipo r'!$BM73,""),IF($A75="TOTAL",SUM(INDIRECT("AM4:AM"&amp;ROW()-1)),""))</f>
        <v/>
      </c>
      <c r="AN75" s="3" t="str">
        <f t="shared" ca="1" si="31"/>
        <v/>
      </c>
      <c r="AO75" s="3" t="str">
        <f ca="1">IF(AND($A75&lt;&gt;"",$A75&lt;&gt;"TOTAL"),IF(AND('[7]INVESTIGADOR_Descripcion tipo r'!$BP73&lt;&gt;"",'[7]INVESTIGADOR_Descripcion tipo r'!$BP73&lt;&gt;0),'[7]INVESTIGADOR_Descripcion tipo r'!$BP73,""),IF($A75="TOTAL",SUM(INDIRECT("AO4:AO"&amp;ROW()-1)),""))</f>
        <v/>
      </c>
      <c r="AP75" s="3" t="str">
        <f ca="1">IF(AND($A75&lt;&gt;"",$A75&lt;&gt;"TOTAL"),IF(AND('[7]INVESTIGADOR_Descripcion tipo r'!$BR73&lt;&gt;"",'[7]INVESTIGADOR_Descripcion tipo r'!$BR73&lt;&gt;0),'[7]INVESTIGADOR_Descripcion tipo r'!$BR73,""),IF($A75="TOTAL",SUM(INDIRECT("AP4:AP"&amp;ROW()-1)),""))</f>
        <v/>
      </c>
      <c r="AQ75" s="3" t="str">
        <f t="shared" ca="1" si="32"/>
        <v/>
      </c>
      <c r="AR75" s="3" t="str">
        <f ca="1">IF(AND($A75&lt;&gt;"",$A75&lt;&gt;"TOTAL"),IF(AND('[7]INVESTIGADOR_Descripcion tipo r'!$BU73&lt;&gt;"",'[7]INVESTIGADOR_Descripcion tipo r'!$BU73&lt;&gt;0),'[7]INVESTIGADOR_Descripcion tipo r'!$BU73,""),IF($A75="TOTAL",SUM(INDIRECT("AR4:AR"&amp;ROW()-1)),""))</f>
        <v/>
      </c>
      <c r="AS75" s="3" t="str">
        <f ca="1">IF(AND($A75&lt;&gt;"",$A75&lt;&gt;"TOTAL"),IF(AND('[7]INVESTIGADOR_Descripcion tipo r'!$BW73&lt;&gt;"",'[7]INVESTIGADOR_Descripcion tipo r'!$BW73&lt;&gt;0),'[7]INVESTIGADOR_Descripcion tipo r'!$BW73,""),IF($A75="TOTAL",SUM(INDIRECT("AS4:AS"&amp;ROW()-1)),""))</f>
        <v/>
      </c>
      <c r="AT75" s="3" t="str">
        <f t="shared" ca="1" si="33"/>
        <v/>
      </c>
      <c r="AU75" s="3" t="str">
        <f ca="1">IF(AND($A75&lt;&gt;"",$A75&lt;&gt;"TOTAL"),IF(AND('[7]INVESTIGADOR_Descripcion tipo r'!$BZ73&lt;&gt;"",'[7]INVESTIGADOR_Descripcion tipo r'!$BZ73&lt;&gt;0),'[7]INVESTIGADOR_Descripcion tipo r'!$BZ73,""),IF($A75="TOTAL",SUM(INDIRECT("AU4:AU"&amp;ROW()-1)),""))</f>
        <v/>
      </c>
      <c r="AV75" s="3" t="str">
        <f ca="1">IF(AND($A75&lt;&gt;"",$A75&lt;&gt;"TOTAL"),IF(AND('[7]INVESTIGADOR_Descripcion tipo r'!$CB73&lt;&gt;"",'[7]INVESTIGADOR_Descripcion tipo r'!$CB73&lt;&gt;0),'[7]INVESTIGADOR_Descripcion tipo r'!$CB73,""),IF($A75="TOTAL",SUM(INDIRECT("AV4:AV"&amp;ROW()-1)),""))</f>
        <v/>
      </c>
      <c r="AW75" s="3" t="str">
        <f t="shared" ca="1" si="34"/>
        <v/>
      </c>
      <c r="AX75" s="3" t="str">
        <f ca="1">IF(AND($A75&lt;&gt;"",$A75&lt;&gt;"TOTAL"),IF(AND('[7]INVESTIGADOR_Descripcion tipo r'!$CE73&lt;&gt;"",'[7]INVESTIGADOR_Descripcion tipo r'!$CE73&lt;&gt;0),'[7]INVESTIGADOR_Descripcion tipo r'!$CE73,""),IF($A75="TOTAL",SUM(INDIRECT("AX4:AX"&amp;ROW()-1)),""))</f>
        <v/>
      </c>
      <c r="AY75" s="3" t="str">
        <f ca="1">IF(AND($A75&lt;&gt;"",$A75&lt;&gt;"TOTAL"),IF(AND('[7]INVESTIGADOR_Descripcion tipo r'!$CG73&lt;&gt;"",'[7]INVESTIGADOR_Descripcion tipo r'!$CG73&lt;&gt;0),'[7]INVESTIGADOR_Descripcion tipo r'!$CG73,""),IF($A75="TOTAL",SUM(INDIRECT("AY4:AY"&amp;ROW()-1)),""))</f>
        <v/>
      </c>
      <c r="AZ75" s="3" t="str">
        <f t="shared" ca="1" si="35"/>
        <v/>
      </c>
      <c r="BA75" s="3" t="str">
        <f ca="1">IF(AND($A75&lt;&gt;"",$A75&lt;&gt;"TOTAL"),IF(AND('[7]INVESTIGADOR_Descripcion tipo r'!$CJ73&lt;&gt;"",'[7]INVESTIGADOR_Descripcion tipo r'!$CJ73&lt;&gt;0),'[7]INVESTIGADOR_Descripcion tipo r'!$CJ73,""),IF($A75="TOTAL",SUM(INDIRECT("BA4:BA"&amp;ROW()-1)),""))</f>
        <v/>
      </c>
      <c r="BB75" s="3" t="str">
        <f ca="1">IF(AND($A75&lt;&gt;"",$A75&lt;&gt;"TOTAL"),IF(AND('[7]INVESTIGADOR_Descripcion tipo r'!$CL73&lt;&gt;"",'[7]INVESTIGADOR_Descripcion tipo r'!$CL73&lt;&gt;0),'[7]INVESTIGADOR_Descripcion tipo r'!$CL73,""),IF($A75="TOTAL",SUM(INDIRECT("BB4:BB"&amp;ROW()-1)),""))</f>
        <v/>
      </c>
      <c r="BC75" s="3" t="str">
        <f t="shared" ca="1" si="36"/>
        <v/>
      </c>
      <c r="BD75" s="3" t="str">
        <f ca="1">IF(AND($A75&lt;&gt;"",$A75&lt;&gt;"TOTAL"),IF(AND('[7]INVESTIGADOR_Descripcion tipo r'!$CO73&lt;&gt;"",'[7]INVESTIGADOR_Descripcion tipo r'!$CO73&lt;&gt;0),'[7]INVESTIGADOR_Descripcion tipo r'!$CO73,""),IF($A75="TOTAL",SUM(INDIRECT("BD4:BD"&amp;ROW()-1)),""))</f>
        <v/>
      </c>
      <c r="BE75" s="3" t="str">
        <f ca="1">IF(AND($A75&lt;&gt;"",$A75&lt;&gt;"TOTAL"),IF(AND('[7]INVESTIGADOR_Descripcion tipo r'!$CQ73&lt;&gt;"",'[7]INVESTIGADOR_Descripcion tipo r'!$CQ73&lt;&gt;0),'[7]INVESTIGADOR_Descripcion tipo r'!$CQ73,""),IF($A75="TOTAL",SUM(INDIRECT("BE4:BE"&amp;ROW()-1)),""))</f>
        <v/>
      </c>
      <c r="BF75" s="3" t="str">
        <f t="shared" ca="1" si="37"/>
        <v/>
      </c>
    </row>
    <row r="76" spans="1:58" x14ac:dyDescent="0.2">
      <c r="A76" s="25" t="str">
        <f>IF('[7]INVESTIGADOR_Descripcion tipo r'!$B74&lt;&gt;"",'[7]INVESTIGADOR_Descripcion tipo r'!$B74,IF(AND('[7]INVESTIGADOR_Descripcion tipo r'!$B74="",'[7]INVESTIGADOR_Descripcion tipo r'!$B75="",'[7]INVESTIGADOR_Descripcion tipo r'!$B73=""),"","TOTAL"))</f>
        <v/>
      </c>
      <c r="B76" s="3" t="str">
        <f ca="1">IF(AND($A76&lt;&gt;"",$A76&lt;&gt;"TOTAL"),IF(AND('[7]INVESTIGADOR_Descripcion tipo r'!$C74&lt;&gt;"",'[7]INVESTIGADOR_Descripcion tipo r'!$C74&lt;&gt;0),'[7]INVESTIGADOR_Descripcion tipo r'!$C74,""),IF($A76="TOTAL",SUM(INDIRECT("B4:B"&amp;ROW()-1)),""))</f>
        <v/>
      </c>
      <c r="C76" s="3" t="str">
        <f ca="1">IF(AND($A76&lt;&gt;"",$A76&lt;&gt;"TOTAL"),IF(AND('[7]INVESTIGADOR_Descripcion tipo r'!$E74&lt;&gt;"",'[7]INVESTIGADOR_Descripcion tipo r'!$E74&lt;&gt;0),'[7]INVESTIGADOR_Descripcion tipo r'!$E74,""),IF($A76="TOTAL",SUM(INDIRECT("C4:C"&amp;ROW()-1)),""))</f>
        <v/>
      </c>
      <c r="D76" s="3" t="str">
        <f t="shared" ca="1" si="19"/>
        <v/>
      </c>
      <c r="E76" s="3" t="str">
        <f ca="1">IF(AND($A76&lt;&gt;"",$A76&lt;&gt;"TOTAL"),IF(AND('[7]INVESTIGADOR_Descripcion tipo r'!$H74&lt;&gt;"",'[7]INVESTIGADOR_Descripcion tipo r'!$H74&lt;&gt;0),'[7]INVESTIGADOR_Descripcion tipo r'!$H74,""),IF($A76="TOTAL",SUM(INDIRECT("E4:E"&amp;ROW()-1)),""))</f>
        <v/>
      </c>
      <c r="F76" s="3" t="str">
        <f ca="1">IF(AND($A76&lt;&gt;"",$A76&lt;&gt;"TOTAL"),IF(AND('[7]INVESTIGADOR_Descripcion tipo r'!$J74&lt;&gt;"",'[7]INVESTIGADOR_Descripcion tipo r'!$J74&lt;&gt;0),'[7]INVESTIGADOR_Descripcion tipo r'!$J74,""),IF($A76="TOTAL",SUM(INDIRECT("F4:F"&amp;ROW()-1)),""))</f>
        <v/>
      </c>
      <c r="G76" s="3" t="str">
        <f t="shared" ca="1" si="20"/>
        <v/>
      </c>
      <c r="H76" s="3" t="str">
        <f ca="1">IF(AND($A76&lt;&gt;"",$A76&lt;&gt;"TOTAL"),IF(AND('[7]INVESTIGADOR_Descripcion tipo r'!$M74&lt;&gt;"",'[7]INVESTIGADOR_Descripcion tipo r'!$M74&lt;&gt;0),'[7]INVESTIGADOR_Descripcion tipo r'!$M74,""),IF($A76="TOTAL",SUM(INDIRECT("H4:H"&amp;ROW()-1)),""))</f>
        <v/>
      </c>
      <c r="I76" s="3" t="str">
        <f ca="1">IF(AND($A76&lt;&gt;"",$A76&lt;&gt;"TOTAL"),IF(AND('[7]INVESTIGADOR_Descripcion tipo r'!$O74&lt;&gt;"",'[7]INVESTIGADOR_Descripcion tipo r'!$O74&lt;&gt;0),'[7]INVESTIGADOR_Descripcion tipo r'!$O74,""),IF($A76="TOTAL",SUM(INDIRECT("I4:I"&amp;ROW()-1)),""))</f>
        <v/>
      </c>
      <c r="J76" s="3" t="str">
        <f t="shared" ca="1" si="21"/>
        <v/>
      </c>
      <c r="K76" s="3" t="str">
        <f ca="1">IF(AND($A76&lt;&gt;"",$A76&lt;&gt;"TOTAL"),IF(AND('[7]INVESTIGADOR_Descripcion tipo r'!$R74&lt;&gt;"",'[7]INVESTIGADOR_Descripcion tipo r'!$R74&lt;&gt;0),'[7]INVESTIGADOR_Descripcion tipo r'!$R74,""),IF($A76="TOTAL",SUM(INDIRECT("K4:K"&amp;ROW()-1)),""))</f>
        <v/>
      </c>
      <c r="L76" s="3" t="str">
        <f ca="1">IF(AND($A76&lt;&gt;"",$A76&lt;&gt;"TOTAL"),IF(AND('[7]INVESTIGADOR_Descripcion tipo r'!$T74&lt;&gt;"",'[7]INVESTIGADOR_Descripcion tipo r'!$T74&lt;&gt;0),'[7]INVESTIGADOR_Descripcion tipo r'!$T74,""),IF($A76="TOTAL",SUM(INDIRECT("L4:L"&amp;ROW()-1)),""))</f>
        <v/>
      </c>
      <c r="M76" s="3" t="str">
        <f t="shared" ca="1" si="22"/>
        <v/>
      </c>
      <c r="N76" s="3" t="str">
        <f ca="1">IF(AND($A76&lt;&gt;"",$A76&lt;&gt;"TOTAL"),IF(AND('[7]INVESTIGADOR_Descripcion tipo r'!$W74&lt;&gt;"",'[7]INVESTIGADOR_Descripcion tipo r'!$W74&lt;&gt;0),'[7]INVESTIGADOR_Descripcion tipo r'!$W74,""),IF($A76="TOTAL",SUM(INDIRECT("N4:N"&amp;ROW()-1)),""))</f>
        <v/>
      </c>
      <c r="O76" s="3" t="str">
        <f ca="1">IF(AND($A76&lt;&gt;"",$A76&lt;&gt;"TOTAL"),IF(AND('[7]INVESTIGADOR_Descripcion tipo r'!$Y74&lt;&gt;"",'[7]INVESTIGADOR_Descripcion tipo r'!$Y74&lt;&gt;0),'[7]INVESTIGADOR_Descripcion tipo r'!$Y74,""),IF($A76="TOTAL",SUM(INDIRECT("O4:O"&amp;ROW()-1)),""))</f>
        <v/>
      </c>
      <c r="P76" s="3" t="str">
        <f t="shared" ca="1" si="23"/>
        <v/>
      </c>
      <c r="Q76" s="3" t="str">
        <f ca="1">IF(AND($A76&lt;&gt;"",$A76&lt;&gt;"TOTAL"),IF(AND('[7]INVESTIGADOR_Descripcion tipo r'!$AB74&lt;&gt;"",'[7]INVESTIGADOR_Descripcion tipo r'!$AB74&lt;&gt;0),'[7]INVESTIGADOR_Descripcion tipo r'!$AB74,""),IF($A76="TOTAL",SUM(INDIRECT("Q4:Q"&amp;ROW()-1)),""))</f>
        <v/>
      </c>
      <c r="R76" s="3" t="str">
        <f ca="1">IF(AND($A76&lt;&gt;"",$A76&lt;&gt;"TOTAL"),IF(AND('[7]INVESTIGADOR_Descripcion tipo r'!$AD74&lt;&gt;"",'[7]INVESTIGADOR_Descripcion tipo r'!$AD74&lt;&gt;0),'[7]INVESTIGADOR_Descripcion tipo r'!$AD74,""),IF($A76="TOTAL",SUM(INDIRECT("R4:R"&amp;ROW()-1)),""))</f>
        <v/>
      </c>
      <c r="S76" s="3" t="str">
        <f t="shared" ca="1" si="24"/>
        <v/>
      </c>
      <c r="T76" s="3" t="str">
        <f ca="1">IF(AND($A76&lt;&gt;"",$A76&lt;&gt;"TOTAL"),IF(AND('[7]INVESTIGADOR_Descripcion tipo r'!$AG74&lt;&gt;"",'[7]INVESTIGADOR_Descripcion tipo r'!$AG74&lt;&gt;0),'[7]INVESTIGADOR_Descripcion tipo r'!$AG74,""),IF($A76="TOTAL",SUM(INDIRECT("T4:T"&amp;ROW()-1)),""))</f>
        <v/>
      </c>
      <c r="U76" s="3" t="str">
        <f ca="1">IF(AND($A76&lt;&gt;"",$A76&lt;&gt;"TOTAL"),IF(AND('[7]INVESTIGADOR_Descripcion tipo r'!$AI74&lt;&gt;"",'[7]INVESTIGADOR_Descripcion tipo r'!$AI74&lt;&gt;0),'[7]INVESTIGADOR_Descripcion tipo r'!$AI74,""),IF($A76="TOTAL",SUM(INDIRECT("U4:U"&amp;ROW()-1)),""))</f>
        <v/>
      </c>
      <c r="V76" s="3" t="str">
        <f t="shared" ca="1" si="25"/>
        <v/>
      </c>
      <c r="W76" s="3" t="str">
        <f ca="1">IF(AND($A76&lt;&gt;"",$A76&lt;&gt;"TOTAL"),IF(AND('[7]INVESTIGADOR_Descripcion tipo r'!$AL74&lt;&gt;"",'[7]INVESTIGADOR_Descripcion tipo r'!$AL74&lt;&gt;0),'[7]INVESTIGADOR_Descripcion tipo r'!$AL74,""),IF($A76="TOTAL",SUM(INDIRECT("W4:W"&amp;ROW()-1)),""))</f>
        <v/>
      </c>
      <c r="X76" s="3" t="str">
        <f ca="1">IF(AND($A76&lt;&gt;"",$A76&lt;&gt;"TOTAL"),IF(AND('[7]INVESTIGADOR_Descripcion tipo r'!$AN74&lt;&gt;"",'[7]INVESTIGADOR_Descripcion tipo r'!$AN74&lt;&gt;0),'[7]INVESTIGADOR_Descripcion tipo r'!$AN74,""),IF($A76="TOTAL",SUM(INDIRECT("X4:X"&amp;ROW()-1)),""))</f>
        <v/>
      </c>
      <c r="Y76" s="3" t="str">
        <f t="shared" ca="1" si="26"/>
        <v/>
      </c>
      <c r="Z76" s="3" t="str">
        <f ca="1">IF(AND($A76&lt;&gt;"",$A76&lt;&gt;"TOTAL"),IF(AND('[7]INVESTIGADOR_Descripcion tipo r'!$AQ74&lt;&gt;"",'[7]INVESTIGADOR_Descripcion tipo r'!$AQ74&lt;&gt;0),'[7]INVESTIGADOR_Descripcion tipo r'!$AQ74,""),IF($A76="TOTAL",SUM(INDIRECT("Z4:Z"&amp;ROW()-1)),""))</f>
        <v/>
      </c>
      <c r="AA76" s="3" t="str">
        <f ca="1">IF(AND($A76&lt;&gt;"",$A76&lt;&gt;"TOTAL"),IF(AND('[7]INVESTIGADOR_Descripcion tipo r'!$AS74&lt;&gt;"",'[7]INVESTIGADOR_Descripcion tipo r'!$AS74&lt;&gt;0),'[7]INVESTIGADOR_Descripcion tipo r'!$AS74,""),IF($A76="TOTAL",SUM(INDIRECT("AA4:AA"&amp;ROW()-1)),""))</f>
        <v/>
      </c>
      <c r="AB76" s="3" t="str">
        <f t="shared" ca="1" si="27"/>
        <v/>
      </c>
      <c r="AC76" s="3" t="str">
        <f ca="1">IF(AND($A76&lt;&gt;"",$A76&lt;&gt;"TOTAL"),IF(AND('[7]INVESTIGADOR_Descripcion tipo r'!$AV74&lt;&gt;"",'[7]INVESTIGADOR_Descripcion tipo r'!$AV74&lt;&gt;0),'[7]INVESTIGADOR_Descripcion tipo r'!$AV74,""),IF($A76="TOTAL",SUM(INDIRECT("AC4:AC"&amp;ROW()-1)),""))</f>
        <v/>
      </c>
      <c r="AD76" s="3" t="str">
        <f ca="1">IF(AND($A76&lt;&gt;"",$A76&lt;&gt;"TOTAL"),IF(AND('[7]INVESTIGADOR_Descripcion tipo r'!$AX74&lt;&gt;"",'[7]INVESTIGADOR_Descripcion tipo r'!$AX74&lt;&gt;0),'[7]INVESTIGADOR_Descripcion tipo r'!$AX74,""),IF($A76="TOTAL",SUM(INDIRECT("AD4:AD"&amp;ROW()-1)),""))</f>
        <v/>
      </c>
      <c r="AE76" s="3" t="str">
        <f t="shared" ca="1" si="28"/>
        <v/>
      </c>
      <c r="AF76" s="3" t="str">
        <f ca="1">IF(AND($A76&lt;&gt;"",$A76&lt;&gt;"TOTAL"),IF(AND('[7]INVESTIGADOR_Descripcion tipo r'!$BA74&lt;&gt;"",'[7]INVESTIGADOR_Descripcion tipo r'!$BA74&lt;&gt;0),'[7]INVESTIGADOR_Descripcion tipo r'!$BA74,""),IF($A76="TOTAL",SUM(INDIRECT("AF4:AF"&amp;ROW()-1)),""))</f>
        <v/>
      </c>
      <c r="AG76" s="3" t="str">
        <f ca="1">IF(AND($A76&lt;&gt;"",$A76&lt;&gt;"TOTAL"),IF(AND('[7]INVESTIGADOR_Descripcion tipo r'!$BC74&lt;&gt;"",'[7]INVESTIGADOR_Descripcion tipo r'!$BC74&lt;&gt;0),'[7]INVESTIGADOR_Descripcion tipo r'!$BC74,""),IF($A76="TOTAL",SUM(INDIRECT("AG4:AG"&amp;ROW()-1)),""))</f>
        <v/>
      </c>
      <c r="AH76" s="3" t="str">
        <f t="shared" ca="1" si="29"/>
        <v/>
      </c>
      <c r="AI76" s="3" t="str">
        <f ca="1">IF(AND($A76&lt;&gt;"",$A76&lt;&gt;"TOTAL"),IF(AND('[7]INVESTIGADOR_Descripcion tipo r'!$BF74&lt;&gt;"",'[7]INVESTIGADOR_Descripcion tipo r'!$BF74&lt;&gt;0),'[7]INVESTIGADOR_Descripcion tipo r'!$BF74,""),IF($A76="TOTAL",SUM(INDIRECT("AI4:AI"&amp;ROW()-1)),""))</f>
        <v/>
      </c>
      <c r="AJ76" s="3" t="str">
        <f ca="1">IF(AND($A76&lt;&gt;"",$A76&lt;&gt;"TOTAL"),IF(AND('[7]INVESTIGADOR_Descripcion tipo r'!$BH74&lt;&gt;"",'[7]INVESTIGADOR_Descripcion tipo r'!$BH74&lt;&gt;0),'[7]INVESTIGADOR_Descripcion tipo r'!$BH74,""),IF($A76="TOTAL",SUM(INDIRECT("AJ4:AJ"&amp;ROW()-1)),""))</f>
        <v/>
      </c>
      <c r="AK76" s="3" t="str">
        <f t="shared" ca="1" si="30"/>
        <v/>
      </c>
      <c r="AL76" s="3" t="str">
        <f ca="1">IF(AND($A76&lt;&gt;"",$A76&lt;&gt;"TOTAL"),IF(AND('[7]INVESTIGADOR_Descripcion tipo r'!$BK74&lt;&gt;"",'[7]INVESTIGADOR_Descripcion tipo r'!$BK74&lt;&gt;0),'[7]INVESTIGADOR_Descripcion tipo r'!$BK74,""),IF($A76="TOTAL",SUM(INDIRECT("AL4:AL"&amp;ROW()-1)),""))</f>
        <v/>
      </c>
      <c r="AM76" s="3" t="str">
        <f ca="1">IF(AND($A76&lt;&gt;"",$A76&lt;&gt;"TOTAL"),IF(AND('[7]INVESTIGADOR_Descripcion tipo r'!$BM74&lt;&gt;"",'[7]INVESTIGADOR_Descripcion tipo r'!$BM74&lt;&gt;0),'[7]INVESTIGADOR_Descripcion tipo r'!$BM74,""),IF($A76="TOTAL",SUM(INDIRECT("AM4:AM"&amp;ROW()-1)),""))</f>
        <v/>
      </c>
      <c r="AN76" s="3" t="str">
        <f t="shared" ca="1" si="31"/>
        <v/>
      </c>
      <c r="AO76" s="3" t="str">
        <f ca="1">IF(AND($A76&lt;&gt;"",$A76&lt;&gt;"TOTAL"),IF(AND('[7]INVESTIGADOR_Descripcion tipo r'!$BP74&lt;&gt;"",'[7]INVESTIGADOR_Descripcion tipo r'!$BP74&lt;&gt;0),'[7]INVESTIGADOR_Descripcion tipo r'!$BP74,""),IF($A76="TOTAL",SUM(INDIRECT("AO4:AO"&amp;ROW()-1)),""))</f>
        <v/>
      </c>
      <c r="AP76" s="3" t="str">
        <f ca="1">IF(AND($A76&lt;&gt;"",$A76&lt;&gt;"TOTAL"),IF(AND('[7]INVESTIGADOR_Descripcion tipo r'!$BR74&lt;&gt;"",'[7]INVESTIGADOR_Descripcion tipo r'!$BR74&lt;&gt;0),'[7]INVESTIGADOR_Descripcion tipo r'!$BR74,""),IF($A76="TOTAL",SUM(INDIRECT("AP4:AP"&amp;ROW()-1)),""))</f>
        <v/>
      </c>
      <c r="AQ76" s="3" t="str">
        <f t="shared" ca="1" si="32"/>
        <v/>
      </c>
      <c r="AR76" s="3" t="str">
        <f ca="1">IF(AND($A76&lt;&gt;"",$A76&lt;&gt;"TOTAL"),IF(AND('[7]INVESTIGADOR_Descripcion tipo r'!$BU74&lt;&gt;"",'[7]INVESTIGADOR_Descripcion tipo r'!$BU74&lt;&gt;0),'[7]INVESTIGADOR_Descripcion tipo r'!$BU74,""),IF($A76="TOTAL",SUM(INDIRECT("AR4:AR"&amp;ROW()-1)),""))</f>
        <v/>
      </c>
      <c r="AS76" s="3" t="str">
        <f ca="1">IF(AND($A76&lt;&gt;"",$A76&lt;&gt;"TOTAL"),IF(AND('[7]INVESTIGADOR_Descripcion tipo r'!$BW74&lt;&gt;"",'[7]INVESTIGADOR_Descripcion tipo r'!$BW74&lt;&gt;0),'[7]INVESTIGADOR_Descripcion tipo r'!$BW74,""),IF($A76="TOTAL",SUM(INDIRECT("AS4:AS"&amp;ROW()-1)),""))</f>
        <v/>
      </c>
      <c r="AT76" s="3" t="str">
        <f t="shared" ca="1" si="33"/>
        <v/>
      </c>
      <c r="AU76" s="3" t="str">
        <f ca="1">IF(AND($A76&lt;&gt;"",$A76&lt;&gt;"TOTAL"),IF(AND('[7]INVESTIGADOR_Descripcion tipo r'!$BZ74&lt;&gt;"",'[7]INVESTIGADOR_Descripcion tipo r'!$BZ74&lt;&gt;0),'[7]INVESTIGADOR_Descripcion tipo r'!$BZ74,""),IF($A76="TOTAL",SUM(INDIRECT("AU4:AU"&amp;ROW()-1)),""))</f>
        <v/>
      </c>
      <c r="AV76" s="3" t="str">
        <f ca="1">IF(AND($A76&lt;&gt;"",$A76&lt;&gt;"TOTAL"),IF(AND('[7]INVESTIGADOR_Descripcion tipo r'!$CB74&lt;&gt;"",'[7]INVESTIGADOR_Descripcion tipo r'!$CB74&lt;&gt;0),'[7]INVESTIGADOR_Descripcion tipo r'!$CB74,""),IF($A76="TOTAL",SUM(INDIRECT("AV4:AV"&amp;ROW()-1)),""))</f>
        <v/>
      </c>
      <c r="AW76" s="3" t="str">
        <f t="shared" ca="1" si="34"/>
        <v/>
      </c>
      <c r="AX76" s="3" t="str">
        <f ca="1">IF(AND($A76&lt;&gt;"",$A76&lt;&gt;"TOTAL"),IF(AND('[7]INVESTIGADOR_Descripcion tipo r'!$CE74&lt;&gt;"",'[7]INVESTIGADOR_Descripcion tipo r'!$CE74&lt;&gt;0),'[7]INVESTIGADOR_Descripcion tipo r'!$CE74,""),IF($A76="TOTAL",SUM(INDIRECT("AX4:AX"&amp;ROW()-1)),""))</f>
        <v/>
      </c>
      <c r="AY76" s="3" t="str">
        <f ca="1">IF(AND($A76&lt;&gt;"",$A76&lt;&gt;"TOTAL"),IF(AND('[7]INVESTIGADOR_Descripcion tipo r'!$CG74&lt;&gt;"",'[7]INVESTIGADOR_Descripcion tipo r'!$CG74&lt;&gt;0),'[7]INVESTIGADOR_Descripcion tipo r'!$CG74,""),IF($A76="TOTAL",SUM(INDIRECT("AY4:AY"&amp;ROW()-1)),""))</f>
        <v/>
      </c>
      <c r="AZ76" s="3" t="str">
        <f t="shared" ca="1" si="35"/>
        <v/>
      </c>
      <c r="BA76" s="3" t="str">
        <f ca="1">IF(AND($A76&lt;&gt;"",$A76&lt;&gt;"TOTAL"),IF(AND('[7]INVESTIGADOR_Descripcion tipo r'!$CJ74&lt;&gt;"",'[7]INVESTIGADOR_Descripcion tipo r'!$CJ74&lt;&gt;0),'[7]INVESTIGADOR_Descripcion tipo r'!$CJ74,""),IF($A76="TOTAL",SUM(INDIRECT("BA4:BA"&amp;ROW()-1)),""))</f>
        <v/>
      </c>
      <c r="BB76" s="3" t="str">
        <f ca="1">IF(AND($A76&lt;&gt;"",$A76&lt;&gt;"TOTAL"),IF(AND('[7]INVESTIGADOR_Descripcion tipo r'!$CL74&lt;&gt;"",'[7]INVESTIGADOR_Descripcion tipo r'!$CL74&lt;&gt;0),'[7]INVESTIGADOR_Descripcion tipo r'!$CL74,""),IF($A76="TOTAL",SUM(INDIRECT("BB4:BB"&amp;ROW()-1)),""))</f>
        <v/>
      </c>
      <c r="BC76" s="3" t="str">
        <f t="shared" ca="1" si="36"/>
        <v/>
      </c>
      <c r="BD76" s="3" t="str">
        <f ca="1">IF(AND($A76&lt;&gt;"",$A76&lt;&gt;"TOTAL"),IF(AND('[7]INVESTIGADOR_Descripcion tipo r'!$CO74&lt;&gt;"",'[7]INVESTIGADOR_Descripcion tipo r'!$CO74&lt;&gt;0),'[7]INVESTIGADOR_Descripcion tipo r'!$CO74,""),IF($A76="TOTAL",SUM(INDIRECT("BD4:BD"&amp;ROW()-1)),""))</f>
        <v/>
      </c>
      <c r="BE76" s="3" t="str">
        <f ca="1">IF(AND($A76&lt;&gt;"",$A76&lt;&gt;"TOTAL"),IF(AND('[7]INVESTIGADOR_Descripcion tipo r'!$CQ74&lt;&gt;"",'[7]INVESTIGADOR_Descripcion tipo r'!$CQ74&lt;&gt;0),'[7]INVESTIGADOR_Descripcion tipo r'!$CQ74,""),IF($A76="TOTAL",SUM(INDIRECT("BE4:BE"&amp;ROW()-1)),""))</f>
        <v/>
      </c>
      <c r="BF76" s="3" t="str">
        <f t="shared" ca="1" si="37"/>
        <v/>
      </c>
    </row>
    <row r="77" spans="1:58" x14ac:dyDescent="0.2">
      <c r="A77" s="25" t="str">
        <f>IF('[7]INVESTIGADOR_Descripcion tipo r'!$B75&lt;&gt;"",'[7]INVESTIGADOR_Descripcion tipo r'!$B75,IF(AND('[7]INVESTIGADOR_Descripcion tipo r'!$B75="",'[7]INVESTIGADOR_Descripcion tipo r'!$B76="",'[7]INVESTIGADOR_Descripcion tipo r'!$B74=""),"","TOTAL"))</f>
        <v/>
      </c>
      <c r="B77" s="3" t="str">
        <f ca="1">IF(AND($A77&lt;&gt;"",$A77&lt;&gt;"TOTAL"),IF(AND('[7]INVESTIGADOR_Descripcion tipo r'!$C75&lt;&gt;"",'[7]INVESTIGADOR_Descripcion tipo r'!$C75&lt;&gt;0),'[7]INVESTIGADOR_Descripcion tipo r'!$C75,""),IF($A77="TOTAL",SUM(INDIRECT("B4:B"&amp;ROW()-1)),""))</f>
        <v/>
      </c>
      <c r="C77" s="3" t="str">
        <f ca="1">IF(AND($A77&lt;&gt;"",$A77&lt;&gt;"TOTAL"),IF(AND('[7]INVESTIGADOR_Descripcion tipo r'!$E75&lt;&gt;"",'[7]INVESTIGADOR_Descripcion tipo r'!$E75&lt;&gt;0),'[7]INVESTIGADOR_Descripcion tipo r'!$E75,""),IF($A77="TOTAL",SUM(INDIRECT("C4:C"&amp;ROW()-1)),""))</f>
        <v/>
      </c>
      <c r="D77" s="3" t="str">
        <f t="shared" ca="1" si="19"/>
        <v/>
      </c>
      <c r="E77" s="3" t="str">
        <f ca="1">IF(AND($A77&lt;&gt;"",$A77&lt;&gt;"TOTAL"),IF(AND('[7]INVESTIGADOR_Descripcion tipo r'!$H75&lt;&gt;"",'[7]INVESTIGADOR_Descripcion tipo r'!$H75&lt;&gt;0),'[7]INVESTIGADOR_Descripcion tipo r'!$H75,""),IF($A77="TOTAL",SUM(INDIRECT("E4:E"&amp;ROW()-1)),""))</f>
        <v/>
      </c>
      <c r="F77" s="3" t="str">
        <f ca="1">IF(AND($A77&lt;&gt;"",$A77&lt;&gt;"TOTAL"),IF(AND('[7]INVESTIGADOR_Descripcion tipo r'!$J75&lt;&gt;"",'[7]INVESTIGADOR_Descripcion tipo r'!$J75&lt;&gt;0),'[7]INVESTIGADOR_Descripcion tipo r'!$J75,""),IF($A77="TOTAL",SUM(INDIRECT("F4:F"&amp;ROW()-1)),""))</f>
        <v/>
      </c>
      <c r="G77" s="3" t="str">
        <f t="shared" ca="1" si="20"/>
        <v/>
      </c>
      <c r="H77" s="3" t="str">
        <f ca="1">IF(AND($A77&lt;&gt;"",$A77&lt;&gt;"TOTAL"),IF(AND('[7]INVESTIGADOR_Descripcion tipo r'!$M75&lt;&gt;"",'[7]INVESTIGADOR_Descripcion tipo r'!$M75&lt;&gt;0),'[7]INVESTIGADOR_Descripcion tipo r'!$M75,""),IF($A77="TOTAL",SUM(INDIRECT("H4:H"&amp;ROW()-1)),""))</f>
        <v/>
      </c>
      <c r="I77" s="3" t="str">
        <f ca="1">IF(AND($A77&lt;&gt;"",$A77&lt;&gt;"TOTAL"),IF(AND('[7]INVESTIGADOR_Descripcion tipo r'!$O75&lt;&gt;"",'[7]INVESTIGADOR_Descripcion tipo r'!$O75&lt;&gt;0),'[7]INVESTIGADOR_Descripcion tipo r'!$O75,""),IF($A77="TOTAL",SUM(INDIRECT("I4:I"&amp;ROW()-1)),""))</f>
        <v/>
      </c>
      <c r="J77" s="3" t="str">
        <f t="shared" ca="1" si="21"/>
        <v/>
      </c>
      <c r="K77" s="3" t="str">
        <f ca="1">IF(AND($A77&lt;&gt;"",$A77&lt;&gt;"TOTAL"),IF(AND('[7]INVESTIGADOR_Descripcion tipo r'!$R75&lt;&gt;"",'[7]INVESTIGADOR_Descripcion tipo r'!$R75&lt;&gt;0),'[7]INVESTIGADOR_Descripcion tipo r'!$R75,""),IF($A77="TOTAL",SUM(INDIRECT("K4:K"&amp;ROW()-1)),""))</f>
        <v/>
      </c>
      <c r="L77" s="3" t="str">
        <f ca="1">IF(AND($A77&lt;&gt;"",$A77&lt;&gt;"TOTAL"),IF(AND('[7]INVESTIGADOR_Descripcion tipo r'!$T75&lt;&gt;"",'[7]INVESTIGADOR_Descripcion tipo r'!$T75&lt;&gt;0),'[7]INVESTIGADOR_Descripcion tipo r'!$T75,""),IF($A77="TOTAL",SUM(INDIRECT("L4:L"&amp;ROW()-1)),""))</f>
        <v/>
      </c>
      <c r="M77" s="3" t="str">
        <f t="shared" ca="1" si="22"/>
        <v/>
      </c>
      <c r="N77" s="3" t="str">
        <f ca="1">IF(AND($A77&lt;&gt;"",$A77&lt;&gt;"TOTAL"),IF(AND('[7]INVESTIGADOR_Descripcion tipo r'!$W75&lt;&gt;"",'[7]INVESTIGADOR_Descripcion tipo r'!$W75&lt;&gt;0),'[7]INVESTIGADOR_Descripcion tipo r'!$W75,""),IF($A77="TOTAL",SUM(INDIRECT("N4:N"&amp;ROW()-1)),""))</f>
        <v/>
      </c>
      <c r="O77" s="3" t="str">
        <f ca="1">IF(AND($A77&lt;&gt;"",$A77&lt;&gt;"TOTAL"),IF(AND('[7]INVESTIGADOR_Descripcion tipo r'!$Y75&lt;&gt;"",'[7]INVESTIGADOR_Descripcion tipo r'!$Y75&lt;&gt;0),'[7]INVESTIGADOR_Descripcion tipo r'!$Y75,""),IF($A77="TOTAL",SUM(INDIRECT("O4:O"&amp;ROW()-1)),""))</f>
        <v/>
      </c>
      <c r="P77" s="3" t="str">
        <f t="shared" ca="1" si="23"/>
        <v/>
      </c>
      <c r="Q77" s="3" t="str">
        <f ca="1">IF(AND($A77&lt;&gt;"",$A77&lt;&gt;"TOTAL"),IF(AND('[7]INVESTIGADOR_Descripcion tipo r'!$AB75&lt;&gt;"",'[7]INVESTIGADOR_Descripcion tipo r'!$AB75&lt;&gt;0),'[7]INVESTIGADOR_Descripcion tipo r'!$AB75,""),IF($A77="TOTAL",SUM(INDIRECT("Q4:Q"&amp;ROW()-1)),""))</f>
        <v/>
      </c>
      <c r="R77" s="3" t="str">
        <f ca="1">IF(AND($A77&lt;&gt;"",$A77&lt;&gt;"TOTAL"),IF(AND('[7]INVESTIGADOR_Descripcion tipo r'!$AD75&lt;&gt;"",'[7]INVESTIGADOR_Descripcion tipo r'!$AD75&lt;&gt;0),'[7]INVESTIGADOR_Descripcion tipo r'!$AD75,""),IF($A77="TOTAL",SUM(INDIRECT("R4:R"&amp;ROW()-1)),""))</f>
        <v/>
      </c>
      <c r="S77" s="3" t="str">
        <f t="shared" ca="1" si="24"/>
        <v/>
      </c>
      <c r="T77" s="3" t="str">
        <f ca="1">IF(AND($A77&lt;&gt;"",$A77&lt;&gt;"TOTAL"),IF(AND('[7]INVESTIGADOR_Descripcion tipo r'!$AG75&lt;&gt;"",'[7]INVESTIGADOR_Descripcion tipo r'!$AG75&lt;&gt;0),'[7]INVESTIGADOR_Descripcion tipo r'!$AG75,""),IF($A77="TOTAL",SUM(INDIRECT("T4:T"&amp;ROW()-1)),""))</f>
        <v/>
      </c>
      <c r="U77" s="3" t="str">
        <f ca="1">IF(AND($A77&lt;&gt;"",$A77&lt;&gt;"TOTAL"),IF(AND('[7]INVESTIGADOR_Descripcion tipo r'!$AI75&lt;&gt;"",'[7]INVESTIGADOR_Descripcion tipo r'!$AI75&lt;&gt;0),'[7]INVESTIGADOR_Descripcion tipo r'!$AI75,""),IF($A77="TOTAL",SUM(INDIRECT("U4:U"&amp;ROW()-1)),""))</f>
        <v/>
      </c>
      <c r="V77" s="3" t="str">
        <f t="shared" ca="1" si="25"/>
        <v/>
      </c>
      <c r="W77" s="3" t="str">
        <f ca="1">IF(AND($A77&lt;&gt;"",$A77&lt;&gt;"TOTAL"),IF(AND('[7]INVESTIGADOR_Descripcion tipo r'!$AL75&lt;&gt;"",'[7]INVESTIGADOR_Descripcion tipo r'!$AL75&lt;&gt;0),'[7]INVESTIGADOR_Descripcion tipo r'!$AL75,""),IF($A77="TOTAL",SUM(INDIRECT("W4:W"&amp;ROW()-1)),""))</f>
        <v/>
      </c>
      <c r="X77" s="3" t="str">
        <f ca="1">IF(AND($A77&lt;&gt;"",$A77&lt;&gt;"TOTAL"),IF(AND('[7]INVESTIGADOR_Descripcion tipo r'!$AN75&lt;&gt;"",'[7]INVESTIGADOR_Descripcion tipo r'!$AN75&lt;&gt;0),'[7]INVESTIGADOR_Descripcion tipo r'!$AN75,""),IF($A77="TOTAL",SUM(INDIRECT("X4:X"&amp;ROW()-1)),""))</f>
        <v/>
      </c>
      <c r="Y77" s="3" t="str">
        <f t="shared" ca="1" si="26"/>
        <v/>
      </c>
      <c r="Z77" s="3" t="str">
        <f ca="1">IF(AND($A77&lt;&gt;"",$A77&lt;&gt;"TOTAL"),IF(AND('[7]INVESTIGADOR_Descripcion tipo r'!$AQ75&lt;&gt;"",'[7]INVESTIGADOR_Descripcion tipo r'!$AQ75&lt;&gt;0),'[7]INVESTIGADOR_Descripcion tipo r'!$AQ75,""),IF($A77="TOTAL",SUM(INDIRECT("Z4:Z"&amp;ROW()-1)),""))</f>
        <v/>
      </c>
      <c r="AA77" s="3" t="str">
        <f ca="1">IF(AND($A77&lt;&gt;"",$A77&lt;&gt;"TOTAL"),IF(AND('[7]INVESTIGADOR_Descripcion tipo r'!$AS75&lt;&gt;"",'[7]INVESTIGADOR_Descripcion tipo r'!$AS75&lt;&gt;0),'[7]INVESTIGADOR_Descripcion tipo r'!$AS75,""),IF($A77="TOTAL",SUM(INDIRECT("AA4:AA"&amp;ROW()-1)),""))</f>
        <v/>
      </c>
      <c r="AB77" s="3" t="str">
        <f t="shared" ca="1" si="27"/>
        <v/>
      </c>
      <c r="AC77" s="3" t="str">
        <f ca="1">IF(AND($A77&lt;&gt;"",$A77&lt;&gt;"TOTAL"),IF(AND('[7]INVESTIGADOR_Descripcion tipo r'!$AV75&lt;&gt;"",'[7]INVESTIGADOR_Descripcion tipo r'!$AV75&lt;&gt;0),'[7]INVESTIGADOR_Descripcion tipo r'!$AV75,""),IF($A77="TOTAL",SUM(INDIRECT("AC4:AC"&amp;ROW()-1)),""))</f>
        <v/>
      </c>
      <c r="AD77" s="3" t="str">
        <f ca="1">IF(AND($A77&lt;&gt;"",$A77&lt;&gt;"TOTAL"),IF(AND('[7]INVESTIGADOR_Descripcion tipo r'!$AX75&lt;&gt;"",'[7]INVESTIGADOR_Descripcion tipo r'!$AX75&lt;&gt;0),'[7]INVESTIGADOR_Descripcion tipo r'!$AX75,""),IF($A77="TOTAL",SUM(INDIRECT("AD4:AD"&amp;ROW()-1)),""))</f>
        <v/>
      </c>
      <c r="AE77" s="3" t="str">
        <f t="shared" ca="1" si="28"/>
        <v/>
      </c>
      <c r="AF77" s="3" t="str">
        <f ca="1">IF(AND($A77&lt;&gt;"",$A77&lt;&gt;"TOTAL"),IF(AND('[7]INVESTIGADOR_Descripcion tipo r'!$BA75&lt;&gt;"",'[7]INVESTIGADOR_Descripcion tipo r'!$BA75&lt;&gt;0),'[7]INVESTIGADOR_Descripcion tipo r'!$BA75,""),IF($A77="TOTAL",SUM(INDIRECT("AF4:AF"&amp;ROW()-1)),""))</f>
        <v/>
      </c>
      <c r="AG77" s="3" t="str">
        <f ca="1">IF(AND($A77&lt;&gt;"",$A77&lt;&gt;"TOTAL"),IF(AND('[7]INVESTIGADOR_Descripcion tipo r'!$BC75&lt;&gt;"",'[7]INVESTIGADOR_Descripcion tipo r'!$BC75&lt;&gt;0),'[7]INVESTIGADOR_Descripcion tipo r'!$BC75,""),IF($A77="TOTAL",SUM(INDIRECT("AG4:AG"&amp;ROW()-1)),""))</f>
        <v/>
      </c>
      <c r="AH77" s="3" t="str">
        <f t="shared" ca="1" si="29"/>
        <v/>
      </c>
      <c r="AI77" s="3" t="str">
        <f ca="1">IF(AND($A77&lt;&gt;"",$A77&lt;&gt;"TOTAL"),IF(AND('[7]INVESTIGADOR_Descripcion tipo r'!$BF75&lt;&gt;"",'[7]INVESTIGADOR_Descripcion tipo r'!$BF75&lt;&gt;0),'[7]INVESTIGADOR_Descripcion tipo r'!$BF75,""),IF($A77="TOTAL",SUM(INDIRECT("AI4:AI"&amp;ROW()-1)),""))</f>
        <v/>
      </c>
      <c r="AJ77" s="3" t="str">
        <f ca="1">IF(AND($A77&lt;&gt;"",$A77&lt;&gt;"TOTAL"),IF(AND('[7]INVESTIGADOR_Descripcion tipo r'!$BH75&lt;&gt;"",'[7]INVESTIGADOR_Descripcion tipo r'!$BH75&lt;&gt;0),'[7]INVESTIGADOR_Descripcion tipo r'!$BH75,""),IF($A77="TOTAL",SUM(INDIRECT("AJ4:AJ"&amp;ROW()-1)),""))</f>
        <v/>
      </c>
      <c r="AK77" s="3" t="str">
        <f t="shared" ca="1" si="30"/>
        <v/>
      </c>
      <c r="AL77" s="3" t="str">
        <f ca="1">IF(AND($A77&lt;&gt;"",$A77&lt;&gt;"TOTAL"),IF(AND('[7]INVESTIGADOR_Descripcion tipo r'!$BK75&lt;&gt;"",'[7]INVESTIGADOR_Descripcion tipo r'!$BK75&lt;&gt;0),'[7]INVESTIGADOR_Descripcion tipo r'!$BK75,""),IF($A77="TOTAL",SUM(INDIRECT("AL4:AL"&amp;ROW()-1)),""))</f>
        <v/>
      </c>
      <c r="AM77" s="3" t="str">
        <f ca="1">IF(AND($A77&lt;&gt;"",$A77&lt;&gt;"TOTAL"),IF(AND('[7]INVESTIGADOR_Descripcion tipo r'!$BM75&lt;&gt;"",'[7]INVESTIGADOR_Descripcion tipo r'!$BM75&lt;&gt;0),'[7]INVESTIGADOR_Descripcion tipo r'!$BM75,""),IF($A77="TOTAL",SUM(INDIRECT("AM4:AM"&amp;ROW()-1)),""))</f>
        <v/>
      </c>
      <c r="AN77" s="3" t="str">
        <f t="shared" ca="1" si="31"/>
        <v/>
      </c>
      <c r="AO77" s="3" t="str">
        <f ca="1">IF(AND($A77&lt;&gt;"",$A77&lt;&gt;"TOTAL"),IF(AND('[7]INVESTIGADOR_Descripcion tipo r'!$BP75&lt;&gt;"",'[7]INVESTIGADOR_Descripcion tipo r'!$BP75&lt;&gt;0),'[7]INVESTIGADOR_Descripcion tipo r'!$BP75,""),IF($A77="TOTAL",SUM(INDIRECT("AO4:AO"&amp;ROW()-1)),""))</f>
        <v/>
      </c>
      <c r="AP77" s="3" t="str">
        <f ca="1">IF(AND($A77&lt;&gt;"",$A77&lt;&gt;"TOTAL"),IF(AND('[7]INVESTIGADOR_Descripcion tipo r'!$BR75&lt;&gt;"",'[7]INVESTIGADOR_Descripcion tipo r'!$BR75&lt;&gt;0),'[7]INVESTIGADOR_Descripcion tipo r'!$BR75,""),IF($A77="TOTAL",SUM(INDIRECT("AP4:AP"&amp;ROW()-1)),""))</f>
        <v/>
      </c>
      <c r="AQ77" s="3" t="str">
        <f t="shared" ca="1" si="32"/>
        <v/>
      </c>
      <c r="AR77" s="3" t="str">
        <f ca="1">IF(AND($A77&lt;&gt;"",$A77&lt;&gt;"TOTAL"),IF(AND('[7]INVESTIGADOR_Descripcion tipo r'!$BU75&lt;&gt;"",'[7]INVESTIGADOR_Descripcion tipo r'!$BU75&lt;&gt;0),'[7]INVESTIGADOR_Descripcion tipo r'!$BU75,""),IF($A77="TOTAL",SUM(INDIRECT("AR4:AR"&amp;ROW()-1)),""))</f>
        <v/>
      </c>
      <c r="AS77" s="3" t="str">
        <f ca="1">IF(AND($A77&lt;&gt;"",$A77&lt;&gt;"TOTAL"),IF(AND('[7]INVESTIGADOR_Descripcion tipo r'!$BW75&lt;&gt;"",'[7]INVESTIGADOR_Descripcion tipo r'!$BW75&lt;&gt;0),'[7]INVESTIGADOR_Descripcion tipo r'!$BW75,""),IF($A77="TOTAL",SUM(INDIRECT("AS4:AS"&amp;ROW()-1)),""))</f>
        <v/>
      </c>
      <c r="AT77" s="3" t="str">
        <f t="shared" ca="1" si="33"/>
        <v/>
      </c>
      <c r="AU77" s="3" t="str">
        <f ca="1">IF(AND($A77&lt;&gt;"",$A77&lt;&gt;"TOTAL"),IF(AND('[7]INVESTIGADOR_Descripcion tipo r'!$BZ75&lt;&gt;"",'[7]INVESTIGADOR_Descripcion tipo r'!$BZ75&lt;&gt;0),'[7]INVESTIGADOR_Descripcion tipo r'!$BZ75,""),IF($A77="TOTAL",SUM(INDIRECT("AU4:AU"&amp;ROW()-1)),""))</f>
        <v/>
      </c>
      <c r="AV77" s="3" t="str">
        <f ca="1">IF(AND($A77&lt;&gt;"",$A77&lt;&gt;"TOTAL"),IF(AND('[7]INVESTIGADOR_Descripcion tipo r'!$CB75&lt;&gt;"",'[7]INVESTIGADOR_Descripcion tipo r'!$CB75&lt;&gt;0),'[7]INVESTIGADOR_Descripcion tipo r'!$CB75,""),IF($A77="TOTAL",SUM(INDIRECT("AV4:AV"&amp;ROW()-1)),""))</f>
        <v/>
      </c>
      <c r="AW77" s="3" t="str">
        <f t="shared" ca="1" si="34"/>
        <v/>
      </c>
      <c r="AX77" s="3" t="str">
        <f ca="1">IF(AND($A77&lt;&gt;"",$A77&lt;&gt;"TOTAL"),IF(AND('[7]INVESTIGADOR_Descripcion tipo r'!$CE75&lt;&gt;"",'[7]INVESTIGADOR_Descripcion tipo r'!$CE75&lt;&gt;0),'[7]INVESTIGADOR_Descripcion tipo r'!$CE75,""),IF($A77="TOTAL",SUM(INDIRECT("AX4:AX"&amp;ROW()-1)),""))</f>
        <v/>
      </c>
      <c r="AY77" s="3" t="str">
        <f ca="1">IF(AND($A77&lt;&gt;"",$A77&lt;&gt;"TOTAL"),IF(AND('[7]INVESTIGADOR_Descripcion tipo r'!$CG75&lt;&gt;"",'[7]INVESTIGADOR_Descripcion tipo r'!$CG75&lt;&gt;0),'[7]INVESTIGADOR_Descripcion tipo r'!$CG75,""),IF($A77="TOTAL",SUM(INDIRECT("AY4:AY"&amp;ROW()-1)),""))</f>
        <v/>
      </c>
      <c r="AZ77" s="3" t="str">
        <f t="shared" ca="1" si="35"/>
        <v/>
      </c>
      <c r="BA77" s="3" t="str">
        <f ca="1">IF(AND($A77&lt;&gt;"",$A77&lt;&gt;"TOTAL"),IF(AND('[7]INVESTIGADOR_Descripcion tipo r'!$CJ75&lt;&gt;"",'[7]INVESTIGADOR_Descripcion tipo r'!$CJ75&lt;&gt;0),'[7]INVESTIGADOR_Descripcion tipo r'!$CJ75,""),IF($A77="TOTAL",SUM(INDIRECT("BA4:BA"&amp;ROW()-1)),""))</f>
        <v/>
      </c>
      <c r="BB77" s="3" t="str">
        <f ca="1">IF(AND($A77&lt;&gt;"",$A77&lt;&gt;"TOTAL"),IF(AND('[7]INVESTIGADOR_Descripcion tipo r'!$CL75&lt;&gt;"",'[7]INVESTIGADOR_Descripcion tipo r'!$CL75&lt;&gt;0),'[7]INVESTIGADOR_Descripcion tipo r'!$CL75,""),IF($A77="TOTAL",SUM(INDIRECT("BB4:BB"&amp;ROW()-1)),""))</f>
        <v/>
      </c>
      <c r="BC77" s="3" t="str">
        <f t="shared" ca="1" si="36"/>
        <v/>
      </c>
      <c r="BD77" s="3" t="str">
        <f ca="1">IF(AND($A77&lt;&gt;"",$A77&lt;&gt;"TOTAL"),IF(AND('[7]INVESTIGADOR_Descripcion tipo r'!$CO75&lt;&gt;"",'[7]INVESTIGADOR_Descripcion tipo r'!$CO75&lt;&gt;0),'[7]INVESTIGADOR_Descripcion tipo r'!$CO75,""),IF($A77="TOTAL",SUM(INDIRECT("BD4:BD"&amp;ROW()-1)),""))</f>
        <v/>
      </c>
      <c r="BE77" s="3" t="str">
        <f ca="1">IF(AND($A77&lt;&gt;"",$A77&lt;&gt;"TOTAL"),IF(AND('[7]INVESTIGADOR_Descripcion tipo r'!$CQ75&lt;&gt;"",'[7]INVESTIGADOR_Descripcion tipo r'!$CQ75&lt;&gt;0),'[7]INVESTIGADOR_Descripcion tipo r'!$CQ75,""),IF($A77="TOTAL",SUM(INDIRECT("BE4:BE"&amp;ROW()-1)),""))</f>
        <v/>
      </c>
      <c r="BF77" s="3" t="str">
        <f t="shared" ca="1" si="37"/>
        <v/>
      </c>
    </row>
    <row r="78" spans="1:58" x14ac:dyDescent="0.2">
      <c r="A78" s="25" t="str">
        <f>IF('[7]INVESTIGADOR_Descripcion tipo r'!$B76&lt;&gt;"",'[7]INVESTIGADOR_Descripcion tipo r'!$B76,IF(AND('[7]INVESTIGADOR_Descripcion tipo r'!$B76="",'[7]INVESTIGADOR_Descripcion tipo r'!$B77="",'[7]INVESTIGADOR_Descripcion tipo r'!$B75=""),"","TOTAL"))</f>
        <v/>
      </c>
      <c r="B78" s="3" t="str">
        <f ca="1">IF(AND($A78&lt;&gt;"",$A78&lt;&gt;"TOTAL"),IF(AND('[7]INVESTIGADOR_Descripcion tipo r'!$C76&lt;&gt;"",'[7]INVESTIGADOR_Descripcion tipo r'!$C76&lt;&gt;0),'[7]INVESTIGADOR_Descripcion tipo r'!$C76,""),IF($A78="TOTAL",SUM(INDIRECT("B4:B"&amp;ROW()-1)),""))</f>
        <v/>
      </c>
      <c r="C78" s="3" t="str">
        <f ca="1">IF(AND($A78&lt;&gt;"",$A78&lt;&gt;"TOTAL"),IF(AND('[7]INVESTIGADOR_Descripcion tipo r'!$E76&lt;&gt;"",'[7]INVESTIGADOR_Descripcion tipo r'!$E76&lt;&gt;0),'[7]INVESTIGADOR_Descripcion tipo r'!$E76,""),IF($A78="TOTAL",SUM(INDIRECT("C4:C"&amp;ROW()-1)),""))</f>
        <v/>
      </c>
      <c r="D78" s="3" t="str">
        <f t="shared" ca="1" si="19"/>
        <v/>
      </c>
      <c r="E78" s="3" t="str">
        <f ca="1">IF(AND($A78&lt;&gt;"",$A78&lt;&gt;"TOTAL"),IF(AND('[7]INVESTIGADOR_Descripcion tipo r'!$H76&lt;&gt;"",'[7]INVESTIGADOR_Descripcion tipo r'!$H76&lt;&gt;0),'[7]INVESTIGADOR_Descripcion tipo r'!$H76,""),IF($A78="TOTAL",SUM(INDIRECT("E4:E"&amp;ROW()-1)),""))</f>
        <v/>
      </c>
      <c r="F78" s="3" t="str">
        <f ca="1">IF(AND($A78&lt;&gt;"",$A78&lt;&gt;"TOTAL"),IF(AND('[7]INVESTIGADOR_Descripcion tipo r'!$J76&lt;&gt;"",'[7]INVESTIGADOR_Descripcion tipo r'!$J76&lt;&gt;0),'[7]INVESTIGADOR_Descripcion tipo r'!$J76,""),IF($A78="TOTAL",SUM(INDIRECT("F4:F"&amp;ROW()-1)),""))</f>
        <v/>
      </c>
      <c r="G78" s="3" t="str">
        <f t="shared" ca="1" si="20"/>
        <v/>
      </c>
      <c r="H78" s="3" t="str">
        <f ca="1">IF(AND($A78&lt;&gt;"",$A78&lt;&gt;"TOTAL"),IF(AND('[7]INVESTIGADOR_Descripcion tipo r'!$M76&lt;&gt;"",'[7]INVESTIGADOR_Descripcion tipo r'!$M76&lt;&gt;0),'[7]INVESTIGADOR_Descripcion tipo r'!$M76,""),IF($A78="TOTAL",SUM(INDIRECT("H4:H"&amp;ROW()-1)),""))</f>
        <v/>
      </c>
      <c r="I78" s="3" t="str">
        <f ca="1">IF(AND($A78&lt;&gt;"",$A78&lt;&gt;"TOTAL"),IF(AND('[7]INVESTIGADOR_Descripcion tipo r'!$O76&lt;&gt;"",'[7]INVESTIGADOR_Descripcion tipo r'!$O76&lt;&gt;0),'[7]INVESTIGADOR_Descripcion tipo r'!$O76,""),IF($A78="TOTAL",SUM(INDIRECT("I4:I"&amp;ROW()-1)),""))</f>
        <v/>
      </c>
      <c r="J78" s="3" t="str">
        <f t="shared" ca="1" si="21"/>
        <v/>
      </c>
      <c r="K78" s="3" t="str">
        <f ca="1">IF(AND($A78&lt;&gt;"",$A78&lt;&gt;"TOTAL"),IF(AND('[7]INVESTIGADOR_Descripcion tipo r'!$R76&lt;&gt;"",'[7]INVESTIGADOR_Descripcion tipo r'!$R76&lt;&gt;0),'[7]INVESTIGADOR_Descripcion tipo r'!$R76,""),IF($A78="TOTAL",SUM(INDIRECT("K4:K"&amp;ROW()-1)),""))</f>
        <v/>
      </c>
      <c r="L78" s="3" t="str">
        <f ca="1">IF(AND($A78&lt;&gt;"",$A78&lt;&gt;"TOTAL"),IF(AND('[7]INVESTIGADOR_Descripcion tipo r'!$T76&lt;&gt;"",'[7]INVESTIGADOR_Descripcion tipo r'!$T76&lt;&gt;0),'[7]INVESTIGADOR_Descripcion tipo r'!$T76,""),IF($A78="TOTAL",SUM(INDIRECT("L4:L"&amp;ROW()-1)),""))</f>
        <v/>
      </c>
      <c r="M78" s="3" t="str">
        <f t="shared" ca="1" si="22"/>
        <v/>
      </c>
      <c r="N78" s="3" t="str">
        <f ca="1">IF(AND($A78&lt;&gt;"",$A78&lt;&gt;"TOTAL"),IF(AND('[7]INVESTIGADOR_Descripcion tipo r'!$W76&lt;&gt;"",'[7]INVESTIGADOR_Descripcion tipo r'!$W76&lt;&gt;0),'[7]INVESTIGADOR_Descripcion tipo r'!$W76,""),IF($A78="TOTAL",SUM(INDIRECT("N4:N"&amp;ROW()-1)),""))</f>
        <v/>
      </c>
      <c r="O78" s="3" t="str">
        <f ca="1">IF(AND($A78&lt;&gt;"",$A78&lt;&gt;"TOTAL"),IF(AND('[7]INVESTIGADOR_Descripcion tipo r'!$Y76&lt;&gt;"",'[7]INVESTIGADOR_Descripcion tipo r'!$Y76&lt;&gt;0),'[7]INVESTIGADOR_Descripcion tipo r'!$Y76,""),IF($A78="TOTAL",SUM(INDIRECT("O4:O"&amp;ROW()-1)),""))</f>
        <v/>
      </c>
      <c r="P78" s="3" t="str">
        <f t="shared" ca="1" si="23"/>
        <v/>
      </c>
      <c r="Q78" s="3" t="str">
        <f ca="1">IF(AND($A78&lt;&gt;"",$A78&lt;&gt;"TOTAL"),IF(AND('[7]INVESTIGADOR_Descripcion tipo r'!$AB76&lt;&gt;"",'[7]INVESTIGADOR_Descripcion tipo r'!$AB76&lt;&gt;0),'[7]INVESTIGADOR_Descripcion tipo r'!$AB76,""),IF($A78="TOTAL",SUM(INDIRECT("Q4:Q"&amp;ROW()-1)),""))</f>
        <v/>
      </c>
      <c r="R78" s="3" t="str">
        <f ca="1">IF(AND($A78&lt;&gt;"",$A78&lt;&gt;"TOTAL"),IF(AND('[7]INVESTIGADOR_Descripcion tipo r'!$AD76&lt;&gt;"",'[7]INVESTIGADOR_Descripcion tipo r'!$AD76&lt;&gt;0),'[7]INVESTIGADOR_Descripcion tipo r'!$AD76,""),IF($A78="TOTAL",SUM(INDIRECT("R4:R"&amp;ROW()-1)),""))</f>
        <v/>
      </c>
      <c r="S78" s="3" t="str">
        <f t="shared" ca="1" si="24"/>
        <v/>
      </c>
      <c r="T78" s="3" t="str">
        <f ca="1">IF(AND($A78&lt;&gt;"",$A78&lt;&gt;"TOTAL"),IF(AND('[7]INVESTIGADOR_Descripcion tipo r'!$AG76&lt;&gt;"",'[7]INVESTIGADOR_Descripcion tipo r'!$AG76&lt;&gt;0),'[7]INVESTIGADOR_Descripcion tipo r'!$AG76,""),IF($A78="TOTAL",SUM(INDIRECT("T4:T"&amp;ROW()-1)),""))</f>
        <v/>
      </c>
      <c r="U78" s="3" t="str">
        <f ca="1">IF(AND($A78&lt;&gt;"",$A78&lt;&gt;"TOTAL"),IF(AND('[7]INVESTIGADOR_Descripcion tipo r'!$AI76&lt;&gt;"",'[7]INVESTIGADOR_Descripcion tipo r'!$AI76&lt;&gt;0),'[7]INVESTIGADOR_Descripcion tipo r'!$AI76,""),IF($A78="TOTAL",SUM(INDIRECT("U4:U"&amp;ROW()-1)),""))</f>
        <v/>
      </c>
      <c r="V78" s="3" t="str">
        <f t="shared" ca="1" si="25"/>
        <v/>
      </c>
      <c r="W78" s="3" t="str">
        <f ca="1">IF(AND($A78&lt;&gt;"",$A78&lt;&gt;"TOTAL"),IF(AND('[7]INVESTIGADOR_Descripcion tipo r'!$AL76&lt;&gt;"",'[7]INVESTIGADOR_Descripcion tipo r'!$AL76&lt;&gt;0),'[7]INVESTIGADOR_Descripcion tipo r'!$AL76,""),IF($A78="TOTAL",SUM(INDIRECT("W4:W"&amp;ROW()-1)),""))</f>
        <v/>
      </c>
      <c r="X78" s="3" t="str">
        <f ca="1">IF(AND($A78&lt;&gt;"",$A78&lt;&gt;"TOTAL"),IF(AND('[7]INVESTIGADOR_Descripcion tipo r'!$AN76&lt;&gt;"",'[7]INVESTIGADOR_Descripcion tipo r'!$AN76&lt;&gt;0),'[7]INVESTIGADOR_Descripcion tipo r'!$AN76,""),IF($A78="TOTAL",SUM(INDIRECT("X4:X"&amp;ROW()-1)),""))</f>
        <v/>
      </c>
      <c r="Y78" s="3" t="str">
        <f t="shared" ca="1" si="26"/>
        <v/>
      </c>
      <c r="Z78" s="3" t="str">
        <f ca="1">IF(AND($A78&lt;&gt;"",$A78&lt;&gt;"TOTAL"),IF(AND('[7]INVESTIGADOR_Descripcion tipo r'!$AQ76&lt;&gt;"",'[7]INVESTIGADOR_Descripcion tipo r'!$AQ76&lt;&gt;0),'[7]INVESTIGADOR_Descripcion tipo r'!$AQ76,""),IF($A78="TOTAL",SUM(INDIRECT("Z4:Z"&amp;ROW()-1)),""))</f>
        <v/>
      </c>
      <c r="AA78" s="3" t="str">
        <f ca="1">IF(AND($A78&lt;&gt;"",$A78&lt;&gt;"TOTAL"),IF(AND('[7]INVESTIGADOR_Descripcion tipo r'!$AS76&lt;&gt;"",'[7]INVESTIGADOR_Descripcion tipo r'!$AS76&lt;&gt;0),'[7]INVESTIGADOR_Descripcion tipo r'!$AS76,""),IF($A78="TOTAL",SUM(INDIRECT("AA4:AA"&amp;ROW()-1)),""))</f>
        <v/>
      </c>
      <c r="AB78" s="3" t="str">
        <f t="shared" ca="1" si="27"/>
        <v/>
      </c>
      <c r="AC78" s="3" t="str">
        <f ca="1">IF(AND($A78&lt;&gt;"",$A78&lt;&gt;"TOTAL"),IF(AND('[7]INVESTIGADOR_Descripcion tipo r'!$AV76&lt;&gt;"",'[7]INVESTIGADOR_Descripcion tipo r'!$AV76&lt;&gt;0),'[7]INVESTIGADOR_Descripcion tipo r'!$AV76,""),IF($A78="TOTAL",SUM(INDIRECT("AC4:AC"&amp;ROW()-1)),""))</f>
        <v/>
      </c>
      <c r="AD78" s="3" t="str">
        <f ca="1">IF(AND($A78&lt;&gt;"",$A78&lt;&gt;"TOTAL"),IF(AND('[7]INVESTIGADOR_Descripcion tipo r'!$AX76&lt;&gt;"",'[7]INVESTIGADOR_Descripcion tipo r'!$AX76&lt;&gt;0),'[7]INVESTIGADOR_Descripcion tipo r'!$AX76,""),IF($A78="TOTAL",SUM(INDIRECT("AD4:AD"&amp;ROW()-1)),""))</f>
        <v/>
      </c>
      <c r="AE78" s="3" t="str">
        <f t="shared" ca="1" si="28"/>
        <v/>
      </c>
      <c r="AF78" s="3" t="str">
        <f ca="1">IF(AND($A78&lt;&gt;"",$A78&lt;&gt;"TOTAL"),IF(AND('[7]INVESTIGADOR_Descripcion tipo r'!$BA76&lt;&gt;"",'[7]INVESTIGADOR_Descripcion tipo r'!$BA76&lt;&gt;0),'[7]INVESTIGADOR_Descripcion tipo r'!$BA76,""),IF($A78="TOTAL",SUM(INDIRECT("AF4:AF"&amp;ROW()-1)),""))</f>
        <v/>
      </c>
      <c r="AG78" s="3" t="str">
        <f ca="1">IF(AND($A78&lt;&gt;"",$A78&lt;&gt;"TOTAL"),IF(AND('[7]INVESTIGADOR_Descripcion tipo r'!$BC76&lt;&gt;"",'[7]INVESTIGADOR_Descripcion tipo r'!$BC76&lt;&gt;0),'[7]INVESTIGADOR_Descripcion tipo r'!$BC76,""),IF($A78="TOTAL",SUM(INDIRECT("AG4:AG"&amp;ROW()-1)),""))</f>
        <v/>
      </c>
      <c r="AH78" s="3" t="str">
        <f t="shared" ca="1" si="29"/>
        <v/>
      </c>
      <c r="AI78" s="3" t="str">
        <f ca="1">IF(AND($A78&lt;&gt;"",$A78&lt;&gt;"TOTAL"),IF(AND('[7]INVESTIGADOR_Descripcion tipo r'!$BF76&lt;&gt;"",'[7]INVESTIGADOR_Descripcion tipo r'!$BF76&lt;&gt;0),'[7]INVESTIGADOR_Descripcion tipo r'!$BF76,""),IF($A78="TOTAL",SUM(INDIRECT("AI4:AI"&amp;ROW()-1)),""))</f>
        <v/>
      </c>
      <c r="AJ78" s="3" t="str">
        <f ca="1">IF(AND($A78&lt;&gt;"",$A78&lt;&gt;"TOTAL"),IF(AND('[7]INVESTIGADOR_Descripcion tipo r'!$BH76&lt;&gt;"",'[7]INVESTIGADOR_Descripcion tipo r'!$BH76&lt;&gt;0),'[7]INVESTIGADOR_Descripcion tipo r'!$BH76,""),IF($A78="TOTAL",SUM(INDIRECT("AJ4:AJ"&amp;ROW()-1)),""))</f>
        <v/>
      </c>
      <c r="AK78" s="3" t="str">
        <f t="shared" ca="1" si="30"/>
        <v/>
      </c>
      <c r="AL78" s="3" t="str">
        <f ca="1">IF(AND($A78&lt;&gt;"",$A78&lt;&gt;"TOTAL"),IF(AND('[7]INVESTIGADOR_Descripcion tipo r'!$BK76&lt;&gt;"",'[7]INVESTIGADOR_Descripcion tipo r'!$BK76&lt;&gt;0),'[7]INVESTIGADOR_Descripcion tipo r'!$BK76,""),IF($A78="TOTAL",SUM(INDIRECT("AL4:AL"&amp;ROW()-1)),""))</f>
        <v/>
      </c>
      <c r="AM78" s="3" t="str">
        <f ca="1">IF(AND($A78&lt;&gt;"",$A78&lt;&gt;"TOTAL"),IF(AND('[7]INVESTIGADOR_Descripcion tipo r'!$BM76&lt;&gt;"",'[7]INVESTIGADOR_Descripcion tipo r'!$BM76&lt;&gt;0),'[7]INVESTIGADOR_Descripcion tipo r'!$BM76,""),IF($A78="TOTAL",SUM(INDIRECT("AM4:AM"&amp;ROW()-1)),""))</f>
        <v/>
      </c>
      <c r="AN78" s="3" t="str">
        <f t="shared" ca="1" si="31"/>
        <v/>
      </c>
      <c r="AO78" s="3" t="str">
        <f ca="1">IF(AND($A78&lt;&gt;"",$A78&lt;&gt;"TOTAL"),IF(AND('[7]INVESTIGADOR_Descripcion tipo r'!$BP76&lt;&gt;"",'[7]INVESTIGADOR_Descripcion tipo r'!$BP76&lt;&gt;0),'[7]INVESTIGADOR_Descripcion tipo r'!$BP76,""),IF($A78="TOTAL",SUM(INDIRECT("AO4:AO"&amp;ROW()-1)),""))</f>
        <v/>
      </c>
      <c r="AP78" s="3" t="str">
        <f ca="1">IF(AND($A78&lt;&gt;"",$A78&lt;&gt;"TOTAL"),IF(AND('[7]INVESTIGADOR_Descripcion tipo r'!$BR76&lt;&gt;"",'[7]INVESTIGADOR_Descripcion tipo r'!$BR76&lt;&gt;0),'[7]INVESTIGADOR_Descripcion tipo r'!$BR76,""),IF($A78="TOTAL",SUM(INDIRECT("AP4:AP"&amp;ROW()-1)),""))</f>
        <v/>
      </c>
      <c r="AQ78" s="3" t="str">
        <f t="shared" ca="1" si="32"/>
        <v/>
      </c>
      <c r="AR78" s="3" t="str">
        <f ca="1">IF(AND($A78&lt;&gt;"",$A78&lt;&gt;"TOTAL"),IF(AND('[7]INVESTIGADOR_Descripcion tipo r'!$BU76&lt;&gt;"",'[7]INVESTIGADOR_Descripcion tipo r'!$BU76&lt;&gt;0),'[7]INVESTIGADOR_Descripcion tipo r'!$BU76,""),IF($A78="TOTAL",SUM(INDIRECT("AR4:AR"&amp;ROW()-1)),""))</f>
        <v/>
      </c>
      <c r="AS78" s="3" t="str">
        <f ca="1">IF(AND($A78&lt;&gt;"",$A78&lt;&gt;"TOTAL"),IF(AND('[7]INVESTIGADOR_Descripcion tipo r'!$BW76&lt;&gt;"",'[7]INVESTIGADOR_Descripcion tipo r'!$BW76&lt;&gt;0),'[7]INVESTIGADOR_Descripcion tipo r'!$BW76,""),IF($A78="TOTAL",SUM(INDIRECT("AS4:AS"&amp;ROW()-1)),""))</f>
        <v/>
      </c>
      <c r="AT78" s="3" t="str">
        <f t="shared" ca="1" si="33"/>
        <v/>
      </c>
      <c r="AU78" s="3" t="str">
        <f ca="1">IF(AND($A78&lt;&gt;"",$A78&lt;&gt;"TOTAL"),IF(AND('[7]INVESTIGADOR_Descripcion tipo r'!$BZ76&lt;&gt;"",'[7]INVESTIGADOR_Descripcion tipo r'!$BZ76&lt;&gt;0),'[7]INVESTIGADOR_Descripcion tipo r'!$BZ76,""),IF($A78="TOTAL",SUM(INDIRECT("AU4:AU"&amp;ROW()-1)),""))</f>
        <v/>
      </c>
      <c r="AV78" s="3" t="str">
        <f ca="1">IF(AND($A78&lt;&gt;"",$A78&lt;&gt;"TOTAL"),IF(AND('[7]INVESTIGADOR_Descripcion tipo r'!$CB76&lt;&gt;"",'[7]INVESTIGADOR_Descripcion tipo r'!$CB76&lt;&gt;0),'[7]INVESTIGADOR_Descripcion tipo r'!$CB76,""),IF($A78="TOTAL",SUM(INDIRECT("AV4:AV"&amp;ROW()-1)),""))</f>
        <v/>
      </c>
      <c r="AW78" s="3" t="str">
        <f t="shared" ca="1" si="34"/>
        <v/>
      </c>
      <c r="AX78" s="3" t="str">
        <f ca="1">IF(AND($A78&lt;&gt;"",$A78&lt;&gt;"TOTAL"),IF(AND('[7]INVESTIGADOR_Descripcion tipo r'!$CE76&lt;&gt;"",'[7]INVESTIGADOR_Descripcion tipo r'!$CE76&lt;&gt;0),'[7]INVESTIGADOR_Descripcion tipo r'!$CE76,""),IF($A78="TOTAL",SUM(INDIRECT("AX4:AX"&amp;ROW()-1)),""))</f>
        <v/>
      </c>
      <c r="AY78" s="3" t="str">
        <f ca="1">IF(AND($A78&lt;&gt;"",$A78&lt;&gt;"TOTAL"),IF(AND('[7]INVESTIGADOR_Descripcion tipo r'!$CG76&lt;&gt;"",'[7]INVESTIGADOR_Descripcion tipo r'!$CG76&lt;&gt;0),'[7]INVESTIGADOR_Descripcion tipo r'!$CG76,""),IF($A78="TOTAL",SUM(INDIRECT("AY4:AY"&amp;ROW()-1)),""))</f>
        <v/>
      </c>
      <c r="AZ78" s="3" t="str">
        <f t="shared" ca="1" si="35"/>
        <v/>
      </c>
      <c r="BA78" s="3" t="str">
        <f ca="1">IF(AND($A78&lt;&gt;"",$A78&lt;&gt;"TOTAL"),IF(AND('[7]INVESTIGADOR_Descripcion tipo r'!$CJ76&lt;&gt;"",'[7]INVESTIGADOR_Descripcion tipo r'!$CJ76&lt;&gt;0),'[7]INVESTIGADOR_Descripcion tipo r'!$CJ76,""),IF($A78="TOTAL",SUM(INDIRECT("BA4:BA"&amp;ROW()-1)),""))</f>
        <v/>
      </c>
      <c r="BB78" s="3" t="str">
        <f ca="1">IF(AND($A78&lt;&gt;"",$A78&lt;&gt;"TOTAL"),IF(AND('[7]INVESTIGADOR_Descripcion tipo r'!$CL76&lt;&gt;"",'[7]INVESTIGADOR_Descripcion tipo r'!$CL76&lt;&gt;0),'[7]INVESTIGADOR_Descripcion tipo r'!$CL76,""),IF($A78="TOTAL",SUM(INDIRECT("BB4:BB"&amp;ROW()-1)),""))</f>
        <v/>
      </c>
      <c r="BC78" s="3" t="str">
        <f t="shared" ca="1" si="36"/>
        <v/>
      </c>
      <c r="BD78" s="3" t="str">
        <f ca="1">IF(AND($A78&lt;&gt;"",$A78&lt;&gt;"TOTAL"),IF(AND('[7]INVESTIGADOR_Descripcion tipo r'!$CO76&lt;&gt;"",'[7]INVESTIGADOR_Descripcion tipo r'!$CO76&lt;&gt;0),'[7]INVESTIGADOR_Descripcion tipo r'!$CO76,""),IF($A78="TOTAL",SUM(INDIRECT("BD4:BD"&amp;ROW()-1)),""))</f>
        <v/>
      </c>
      <c r="BE78" s="3" t="str">
        <f ca="1">IF(AND($A78&lt;&gt;"",$A78&lt;&gt;"TOTAL"),IF(AND('[7]INVESTIGADOR_Descripcion tipo r'!$CQ76&lt;&gt;"",'[7]INVESTIGADOR_Descripcion tipo r'!$CQ76&lt;&gt;0),'[7]INVESTIGADOR_Descripcion tipo r'!$CQ76,""),IF($A78="TOTAL",SUM(INDIRECT("BE4:BE"&amp;ROW()-1)),""))</f>
        <v/>
      </c>
      <c r="BF78" s="3" t="str">
        <f t="shared" ca="1" si="37"/>
        <v/>
      </c>
    </row>
    <row r="79" spans="1:58" x14ac:dyDescent="0.2">
      <c r="A79" s="25" t="str">
        <f>IF('[7]INVESTIGADOR_Descripcion tipo r'!$B77&lt;&gt;"",'[7]INVESTIGADOR_Descripcion tipo r'!$B77,IF(AND('[7]INVESTIGADOR_Descripcion tipo r'!$B77="",'[7]INVESTIGADOR_Descripcion tipo r'!$B78="",'[7]INVESTIGADOR_Descripcion tipo r'!$B76=""),"","TOTAL"))</f>
        <v/>
      </c>
      <c r="B79" s="3" t="str">
        <f ca="1">IF(AND($A79&lt;&gt;"",$A79&lt;&gt;"TOTAL"),IF(AND('[7]INVESTIGADOR_Descripcion tipo r'!$C77&lt;&gt;"",'[7]INVESTIGADOR_Descripcion tipo r'!$C77&lt;&gt;0),'[7]INVESTIGADOR_Descripcion tipo r'!$C77,""),IF($A79="TOTAL",SUM(INDIRECT("B4:B"&amp;ROW()-1)),""))</f>
        <v/>
      </c>
      <c r="C79" s="3" t="str">
        <f ca="1">IF(AND($A79&lt;&gt;"",$A79&lt;&gt;"TOTAL"),IF(AND('[7]INVESTIGADOR_Descripcion tipo r'!$E77&lt;&gt;"",'[7]INVESTIGADOR_Descripcion tipo r'!$E77&lt;&gt;0),'[7]INVESTIGADOR_Descripcion tipo r'!$E77,""),IF($A79="TOTAL",SUM(INDIRECT("C4:C"&amp;ROW()-1)),""))</f>
        <v/>
      </c>
      <c r="D79" s="3" t="str">
        <f t="shared" ca="1" si="19"/>
        <v/>
      </c>
      <c r="E79" s="3" t="str">
        <f ca="1">IF(AND($A79&lt;&gt;"",$A79&lt;&gt;"TOTAL"),IF(AND('[7]INVESTIGADOR_Descripcion tipo r'!$H77&lt;&gt;"",'[7]INVESTIGADOR_Descripcion tipo r'!$H77&lt;&gt;0),'[7]INVESTIGADOR_Descripcion tipo r'!$H77,""),IF($A79="TOTAL",SUM(INDIRECT("E4:E"&amp;ROW()-1)),""))</f>
        <v/>
      </c>
      <c r="F79" s="3" t="str">
        <f ca="1">IF(AND($A79&lt;&gt;"",$A79&lt;&gt;"TOTAL"),IF(AND('[7]INVESTIGADOR_Descripcion tipo r'!$J77&lt;&gt;"",'[7]INVESTIGADOR_Descripcion tipo r'!$J77&lt;&gt;0),'[7]INVESTIGADOR_Descripcion tipo r'!$J77,""),IF($A79="TOTAL",SUM(INDIRECT("F4:F"&amp;ROW()-1)),""))</f>
        <v/>
      </c>
      <c r="G79" s="3" t="str">
        <f t="shared" ca="1" si="20"/>
        <v/>
      </c>
      <c r="H79" s="3" t="str">
        <f ca="1">IF(AND($A79&lt;&gt;"",$A79&lt;&gt;"TOTAL"),IF(AND('[7]INVESTIGADOR_Descripcion tipo r'!$M77&lt;&gt;"",'[7]INVESTIGADOR_Descripcion tipo r'!$M77&lt;&gt;0),'[7]INVESTIGADOR_Descripcion tipo r'!$M77,""),IF($A79="TOTAL",SUM(INDIRECT("H4:H"&amp;ROW()-1)),""))</f>
        <v/>
      </c>
      <c r="I79" s="3" t="str">
        <f ca="1">IF(AND($A79&lt;&gt;"",$A79&lt;&gt;"TOTAL"),IF(AND('[7]INVESTIGADOR_Descripcion tipo r'!$O77&lt;&gt;"",'[7]INVESTIGADOR_Descripcion tipo r'!$O77&lt;&gt;0),'[7]INVESTIGADOR_Descripcion tipo r'!$O77,""),IF($A79="TOTAL",SUM(INDIRECT("I4:I"&amp;ROW()-1)),""))</f>
        <v/>
      </c>
      <c r="J79" s="3" t="str">
        <f t="shared" ca="1" si="21"/>
        <v/>
      </c>
      <c r="K79" s="3" t="str">
        <f ca="1">IF(AND($A79&lt;&gt;"",$A79&lt;&gt;"TOTAL"),IF(AND('[7]INVESTIGADOR_Descripcion tipo r'!$R77&lt;&gt;"",'[7]INVESTIGADOR_Descripcion tipo r'!$R77&lt;&gt;0),'[7]INVESTIGADOR_Descripcion tipo r'!$R77,""),IF($A79="TOTAL",SUM(INDIRECT("K4:K"&amp;ROW()-1)),""))</f>
        <v/>
      </c>
      <c r="L79" s="3" t="str">
        <f ca="1">IF(AND($A79&lt;&gt;"",$A79&lt;&gt;"TOTAL"),IF(AND('[7]INVESTIGADOR_Descripcion tipo r'!$T77&lt;&gt;"",'[7]INVESTIGADOR_Descripcion tipo r'!$T77&lt;&gt;0),'[7]INVESTIGADOR_Descripcion tipo r'!$T77,""),IF($A79="TOTAL",SUM(INDIRECT("L4:L"&amp;ROW()-1)),""))</f>
        <v/>
      </c>
      <c r="M79" s="3" t="str">
        <f t="shared" ca="1" si="22"/>
        <v/>
      </c>
      <c r="N79" s="3" t="str">
        <f ca="1">IF(AND($A79&lt;&gt;"",$A79&lt;&gt;"TOTAL"),IF(AND('[7]INVESTIGADOR_Descripcion tipo r'!$W77&lt;&gt;"",'[7]INVESTIGADOR_Descripcion tipo r'!$W77&lt;&gt;0),'[7]INVESTIGADOR_Descripcion tipo r'!$W77,""),IF($A79="TOTAL",SUM(INDIRECT("N4:N"&amp;ROW()-1)),""))</f>
        <v/>
      </c>
      <c r="O79" s="3" t="str">
        <f ca="1">IF(AND($A79&lt;&gt;"",$A79&lt;&gt;"TOTAL"),IF(AND('[7]INVESTIGADOR_Descripcion tipo r'!$Y77&lt;&gt;"",'[7]INVESTIGADOR_Descripcion tipo r'!$Y77&lt;&gt;0),'[7]INVESTIGADOR_Descripcion tipo r'!$Y77,""),IF($A79="TOTAL",SUM(INDIRECT("O4:O"&amp;ROW()-1)),""))</f>
        <v/>
      </c>
      <c r="P79" s="3" t="str">
        <f t="shared" ca="1" si="23"/>
        <v/>
      </c>
      <c r="Q79" s="3" t="str">
        <f ca="1">IF(AND($A79&lt;&gt;"",$A79&lt;&gt;"TOTAL"),IF(AND('[7]INVESTIGADOR_Descripcion tipo r'!$AB77&lt;&gt;"",'[7]INVESTIGADOR_Descripcion tipo r'!$AB77&lt;&gt;0),'[7]INVESTIGADOR_Descripcion tipo r'!$AB77,""),IF($A79="TOTAL",SUM(INDIRECT("Q4:Q"&amp;ROW()-1)),""))</f>
        <v/>
      </c>
      <c r="R79" s="3" t="str">
        <f ca="1">IF(AND($A79&lt;&gt;"",$A79&lt;&gt;"TOTAL"),IF(AND('[7]INVESTIGADOR_Descripcion tipo r'!$AD77&lt;&gt;"",'[7]INVESTIGADOR_Descripcion tipo r'!$AD77&lt;&gt;0),'[7]INVESTIGADOR_Descripcion tipo r'!$AD77,""),IF($A79="TOTAL",SUM(INDIRECT("R4:R"&amp;ROW()-1)),""))</f>
        <v/>
      </c>
      <c r="S79" s="3" t="str">
        <f t="shared" ca="1" si="24"/>
        <v/>
      </c>
      <c r="T79" s="3" t="str">
        <f ca="1">IF(AND($A79&lt;&gt;"",$A79&lt;&gt;"TOTAL"),IF(AND('[7]INVESTIGADOR_Descripcion tipo r'!$AG77&lt;&gt;"",'[7]INVESTIGADOR_Descripcion tipo r'!$AG77&lt;&gt;0),'[7]INVESTIGADOR_Descripcion tipo r'!$AG77,""),IF($A79="TOTAL",SUM(INDIRECT("T4:T"&amp;ROW()-1)),""))</f>
        <v/>
      </c>
      <c r="U79" s="3" t="str">
        <f ca="1">IF(AND($A79&lt;&gt;"",$A79&lt;&gt;"TOTAL"),IF(AND('[7]INVESTIGADOR_Descripcion tipo r'!$AI77&lt;&gt;"",'[7]INVESTIGADOR_Descripcion tipo r'!$AI77&lt;&gt;0),'[7]INVESTIGADOR_Descripcion tipo r'!$AI77,""),IF($A79="TOTAL",SUM(INDIRECT("U4:U"&amp;ROW()-1)),""))</f>
        <v/>
      </c>
      <c r="V79" s="3" t="str">
        <f t="shared" ca="1" si="25"/>
        <v/>
      </c>
      <c r="W79" s="3" t="str">
        <f ca="1">IF(AND($A79&lt;&gt;"",$A79&lt;&gt;"TOTAL"),IF(AND('[7]INVESTIGADOR_Descripcion tipo r'!$AL77&lt;&gt;"",'[7]INVESTIGADOR_Descripcion tipo r'!$AL77&lt;&gt;0),'[7]INVESTIGADOR_Descripcion tipo r'!$AL77,""),IF($A79="TOTAL",SUM(INDIRECT("W4:W"&amp;ROW()-1)),""))</f>
        <v/>
      </c>
      <c r="X79" s="3" t="str">
        <f ca="1">IF(AND($A79&lt;&gt;"",$A79&lt;&gt;"TOTAL"),IF(AND('[7]INVESTIGADOR_Descripcion tipo r'!$AN77&lt;&gt;"",'[7]INVESTIGADOR_Descripcion tipo r'!$AN77&lt;&gt;0),'[7]INVESTIGADOR_Descripcion tipo r'!$AN77,""),IF($A79="TOTAL",SUM(INDIRECT("X4:X"&amp;ROW()-1)),""))</f>
        <v/>
      </c>
      <c r="Y79" s="3" t="str">
        <f t="shared" ca="1" si="26"/>
        <v/>
      </c>
      <c r="Z79" s="3" t="str">
        <f ca="1">IF(AND($A79&lt;&gt;"",$A79&lt;&gt;"TOTAL"),IF(AND('[7]INVESTIGADOR_Descripcion tipo r'!$AQ77&lt;&gt;"",'[7]INVESTIGADOR_Descripcion tipo r'!$AQ77&lt;&gt;0),'[7]INVESTIGADOR_Descripcion tipo r'!$AQ77,""),IF($A79="TOTAL",SUM(INDIRECT("Z4:Z"&amp;ROW()-1)),""))</f>
        <v/>
      </c>
      <c r="AA79" s="3" t="str">
        <f ca="1">IF(AND($A79&lt;&gt;"",$A79&lt;&gt;"TOTAL"),IF(AND('[7]INVESTIGADOR_Descripcion tipo r'!$AS77&lt;&gt;"",'[7]INVESTIGADOR_Descripcion tipo r'!$AS77&lt;&gt;0),'[7]INVESTIGADOR_Descripcion tipo r'!$AS77,""),IF($A79="TOTAL",SUM(INDIRECT("AA4:AA"&amp;ROW()-1)),""))</f>
        <v/>
      </c>
      <c r="AB79" s="3" t="str">
        <f t="shared" ca="1" si="27"/>
        <v/>
      </c>
      <c r="AC79" s="3" t="str">
        <f ca="1">IF(AND($A79&lt;&gt;"",$A79&lt;&gt;"TOTAL"),IF(AND('[7]INVESTIGADOR_Descripcion tipo r'!$AV77&lt;&gt;"",'[7]INVESTIGADOR_Descripcion tipo r'!$AV77&lt;&gt;0),'[7]INVESTIGADOR_Descripcion tipo r'!$AV77,""),IF($A79="TOTAL",SUM(INDIRECT("AC4:AC"&amp;ROW()-1)),""))</f>
        <v/>
      </c>
      <c r="AD79" s="3" t="str">
        <f ca="1">IF(AND($A79&lt;&gt;"",$A79&lt;&gt;"TOTAL"),IF(AND('[7]INVESTIGADOR_Descripcion tipo r'!$AX77&lt;&gt;"",'[7]INVESTIGADOR_Descripcion tipo r'!$AX77&lt;&gt;0),'[7]INVESTIGADOR_Descripcion tipo r'!$AX77,""),IF($A79="TOTAL",SUM(INDIRECT("AD4:AD"&amp;ROW()-1)),""))</f>
        <v/>
      </c>
      <c r="AE79" s="3" t="str">
        <f t="shared" ca="1" si="28"/>
        <v/>
      </c>
      <c r="AF79" s="3" t="str">
        <f ca="1">IF(AND($A79&lt;&gt;"",$A79&lt;&gt;"TOTAL"),IF(AND('[7]INVESTIGADOR_Descripcion tipo r'!$BA77&lt;&gt;"",'[7]INVESTIGADOR_Descripcion tipo r'!$BA77&lt;&gt;0),'[7]INVESTIGADOR_Descripcion tipo r'!$BA77,""),IF($A79="TOTAL",SUM(INDIRECT("AF4:AF"&amp;ROW()-1)),""))</f>
        <v/>
      </c>
      <c r="AG79" s="3" t="str">
        <f ca="1">IF(AND($A79&lt;&gt;"",$A79&lt;&gt;"TOTAL"),IF(AND('[7]INVESTIGADOR_Descripcion tipo r'!$BC77&lt;&gt;"",'[7]INVESTIGADOR_Descripcion tipo r'!$BC77&lt;&gt;0),'[7]INVESTIGADOR_Descripcion tipo r'!$BC77,""),IF($A79="TOTAL",SUM(INDIRECT("AG4:AG"&amp;ROW()-1)),""))</f>
        <v/>
      </c>
      <c r="AH79" s="3" t="str">
        <f t="shared" ca="1" si="29"/>
        <v/>
      </c>
      <c r="AI79" s="3" t="str">
        <f ca="1">IF(AND($A79&lt;&gt;"",$A79&lt;&gt;"TOTAL"),IF(AND('[7]INVESTIGADOR_Descripcion tipo r'!$BF77&lt;&gt;"",'[7]INVESTIGADOR_Descripcion tipo r'!$BF77&lt;&gt;0),'[7]INVESTIGADOR_Descripcion tipo r'!$BF77,""),IF($A79="TOTAL",SUM(INDIRECT("AI4:AI"&amp;ROW()-1)),""))</f>
        <v/>
      </c>
      <c r="AJ79" s="3" t="str">
        <f ca="1">IF(AND($A79&lt;&gt;"",$A79&lt;&gt;"TOTAL"),IF(AND('[7]INVESTIGADOR_Descripcion tipo r'!$BH77&lt;&gt;"",'[7]INVESTIGADOR_Descripcion tipo r'!$BH77&lt;&gt;0),'[7]INVESTIGADOR_Descripcion tipo r'!$BH77,""),IF($A79="TOTAL",SUM(INDIRECT("AJ4:AJ"&amp;ROW()-1)),""))</f>
        <v/>
      </c>
      <c r="AK79" s="3" t="str">
        <f t="shared" ca="1" si="30"/>
        <v/>
      </c>
      <c r="AL79" s="3" t="str">
        <f ca="1">IF(AND($A79&lt;&gt;"",$A79&lt;&gt;"TOTAL"),IF(AND('[7]INVESTIGADOR_Descripcion tipo r'!$BK77&lt;&gt;"",'[7]INVESTIGADOR_Descripcion tipo r'!$BK77&lt;&gt;0),'[7]INVESTIGADOR_Descripcion tipo r'!$BK77,""),IF($A79="TOTAL",SUM(INDIRECT("AL4:AL"&amp;ROW()-1)),""))</f>
        <v/>
      </c>
      <c r="AM79" s="3" t="str">
        <f ca="1">IF(AND($A79&lt;&gt;"",$A79&lt;&gt;"TOTAL"),IF(AND('[7]INVESTIGADOR_Descripcion tipo r'!$BM77&lt;&gt;"",'[7]INVESTIGADOR_Descripcion tipo r'!$BM77&lt;&gt;0),'[7]INVESTIGADOR_Descripcion tipo r'!$BM77,""),IF($A79="TOTAL",SUM(INDIRECT("AM4:AM"&amp;ROW()-1)),""))</f>
        <v/>
      </c>
      <c r="AN79" s="3" t="str">
        <f t="shared" ca="1" si="31"/>
        <v/>
      </c>
      <c r="AO79" s="3" t="str">
        <f ca="1">IF(AND($A79&lt;&gt;"",$A79&lt;&gt;"TOTAL"),IF(AND('[7]INVESTIGADOR_Descripcion tipo r'!$BP77&lt;&gt;"",'[7]INVESTIGADOR_Descripcion tipo r'!$BP77&lt;&gt;0),'[7]INVESTIGADOR_Descripcion tipo r'!$BP77,""),IF($A79="TOTAL",SUM(INDIRECT("AO4:AO"&amp;ROW()-1)),""))</f>
        <v/>
      </c>
      <c r="AP79" s="3" t="str">
        <f ca="1">IF(AND($A79&lt;&gt;"",$A79&lt;&gt;"TOTAL"),IF(AND('[7]INVESTIGADOR_Descripcion tipo r'!$BR77&lt;&gt;"",'[7]INVESTIGADOR_Descripcion tipo r'!$BR77&lt;&gt;0),'[7]INVESTIGADOR_Descripcion tipo r'!$BR77,""),IF($A79="TOTAL",SUM(INDIRECT("AP4:AP"&amp;ROW()-1)),""))</f>
        <v/>
      </c>
      <c r="AQ79" s="3" t="str">
        <f t="shared" ca="1" si="32"/>
        <v/>
      </c>
      <c r="AR79" s="3" t="str">
        <f ca="1">IF(AND($A79&lt;&gt;"",$A79&lt;&gt;"TOTAL"),IF(AND('[7]INVESTIGADOR_Descripcion tipo r'!$BU77&lt;&gt;"",'[7]INVESTIGADOR_Descripcion tipo r'!$BU77&lt;&gt;0),'[7]INVESTIGADOR_Descripcion tipo r'!$BU77,""),IF($A79="TOTAL",SUM(INDIRECT("AR4:AR"&amp;ROW()-1)),""))</f>
        <v/>
      </c>
      <c r="AS79" s="3" t="str">
        <f ca="1">IF(AND($A79&lt;&gt;"",$A79&lt;&gt;"TOTAL"),IF(AND('[7]INVESTIGADOR_Descripcion tipo r'!$BW77&lt;&gt;"",'[7]INVESTIGADOR_Descripcion tipo r'!$BW77&lt;&gt;0),'[7]INVESTIGADOR_Descripcion tipo r'!$BW77,""),IF($A79="TOTAL",SUM(INDIRECT("AS4:AS"&amp;ROW()-1)),""))</f>
        <v/>
      </c>
      <c r="AT79" s="3" t="str">
        <f t="shared" ca="1" si="33"/>
        <v/>
      </c>
      <c r="AU79" s="3" t="str">
        <f ca="1">IF(AND($A79&lt;&gt;"",$A79&lt;&gt;"TOTAL"),IF(AND('[7]INVESTIGADOR_Descripcion tipo r'!$BZ77&lt;&gt;"",'[7]INVESTIGADOR_Descripcion tipo r'!$BZ77&lt;&gt;0),'[7]INVESTIGADOR_Descripcion tipo r'!$BZ77,""),IF($A79="TOTAL",SUM(INDIRECT("AU4:AU"&amp;ROW()-1)),""))</f>
        <v/>
      </c>
      <c r="AV79" s="3" t="str">
        <f ca="1">IF(AND($A79&lt;&gt;"",$A79&lt;&gt;"TOTAL"),IF(AND('[7]INVESTIGADOR_Descripcion tipo r'!$CB77&lt;&gt;"",'[7]INVESTIGADOR_Descripcion tipo r'!$CB77&lt;&gt;0),'[7]INVESTIGADOR_Descripcion tipo r'!$CB77,""),IF($A79="TOTAL",SUM(INDIRECT("AV4:AV"&amp;ROW()-1)),""))</f>
        <v/>
      </c>
      <c r="AW79" s="3" t="str">
        <f t="shared" ca="1" si="34"/>
        <v/>
      </c>
      <c r="AX79" s="3" t="str">
        <f ca="1">IF(AND($A79&lt;&gt;"",$A79&lt;&gt;"TOTAL"),IF(AND('[7]INVESTIGADOR_Descripcion tipo r'!$CE77&lt;&gt;"",'[7]INVESTIGADOR_Descripcion tipo r'!$CE77&lt;&gt;0),'[7]INVESTIGADOR_Descripcion tipo r'!$CE77,""),IF($A79="TOTAL",SUM(INDIRECT("AX4:AX"&amp;ROW()-1)),""))</f>
        <v/>
      </c>
      <c r="AY79" s="3" t="str">
        <f ca="1">IF(AND($A79&lt;&gt;"",$A79&lt;&gt;"TOTAL"),IF(AND('[7]INVESTIGADOR_Descripcion tipo r'!$CG77&lt;&gt;"",'[7]INVESTIGADOR_Descripcion tipo r'!$CG77&lt;&gt;0),'[7]INVESTIGADOR_Descripcion tipo r'!$CG77,""),IF($A79="TOTAL",SUM(INDIRECT("AY4:AY"&amp;ROW()-1)),""))</f>
        <v/>
      </c>
      <c r="AZ79" s="3" t="str">
        <f t="shared" ca="1" si="35"/>
        <v/>
      </c>
      <c r="BA79" s="3" t="str">
        <f ca="1">IF(AND($A79&lt;&gt;"",$A79&lt;&gt;"TOTAL"),IF(AND('[7]INVESTIGADOR_Descripcion tipo r'!$CJ77&lt;&gt;"",'[7]INVESTIGADOR_Descripcion tipo r'!$CJ77&lt;&gt;0),'[7]INVESTIGADOR_Descripcion tipo r'!$CJ77,""),IF($A79="TOTAL",SUM(INDIRECT("BA4:BA"&amp;ROW()-1)),""))</f>
        <v/>
      </c>
      <c r="BB79" s="3" t="str">
        <f ca="1">IF(AND($A79&lt;&gt;"",$A79&lt;&gt;"TOTAL"),IF(AND('[7]INVESTIGADOR_Descripcion tipo r'!$CL77&lt;&gt;"",'[7]INVESTIGADOR_Descripcion tipo r'!$CL77&lt;&gt;0),'[7]INVESTIGADOR_Descripcion tipo r'!$CL77,""),IF($A79="TOTAL",SUM(INDIRECT("BB4:BB"&amp;ROW()-1)),""))</f>
        <v/>
      </c>
      <c r="BC79" s="3" t="str">
        <f t="shared" ca="1" si="36"/>
        <v/>
      </c>
      <c r="BD79" s="3" t="str">
        <f ca="1">IF(AND($A79&lt;&gt;"",$A79&lt;&gt;"TOTAL"),IF(AND('[7]INVESTIGADOR_Descripcion tipo r'!$CO77&lt;&gt;"",'[7]INVESTIGADOR_Descripcion tipo r'!$CO77&lt;&gt;0),'[7]INVESTIGADOR_Descripcion tipo r'!$CO77,""),IF($A79="TOTAL",SUM(INDIRECT("BD4:BD"&amp;ROW()-1)),""))</f>
        <v/>
      </c>
      <c r="BE79" s="3" t="str">
        <f ca="1">IF(AND($A79&lt;&gt;"",$A79&lt;&gt;"TOTAL"),IF(AND('[7]INVESTIGADOR_Descripcion tipo r'!$CQ77&lt;&gt;"",'[7]INVESTIGADOR_Descripcion tipo r'!$CQ77&lt;&gt;0),'[7]INVESTIGADOR_Descripcion tipo r'!$CQ77,""),IF($A79="TOTAL",SUM(INDIRECT("BE4:BE"&amp;ROW()-1)),""))</f>
        <v/>
      </c>
      <c r="BF79" s="3" t="str">
        <f t="shared" ca="1" si="37"/>
        <v/>
      </c>
    </row>
    <row r="80" spans="1:58" x14ac:dyDescent="0.2">
      <c r="A80" s="25" t="str">
        <f>IF('[7]INVESTIGADOR_Descripcion tipo r'!$B78&lt;&gt;"",'[7]INVESTIGADOR_Descripcion tipo r'!$B78,IF(AND('[7]INVESTIGADOR_Descripcion tipo r'!$B78="",'[7]INVESTIGADOR_Descripcion tipo r'!$B79="",'[7]INVESTIGADOR_Descripcion tipo r'!$B77=""),"","TOTAL"))</f>
        <v/>
      </c>
      <c r="B80" s="3" t="str">
        <f ca="1">IF(AND($A80&lt;&gt;"",$A80&lt;&gt;"TOTAL"),IF(AND('[7]INVESTIGADOR_Descripcion tipo r'!$C78&lt;&gt;"",'[7]INVESTIGADOR_Descripcion tipo r'!$C78&lt;&gt;0),'[7]INVESTIGADOR_Descripcion tipo r'!$C78,""),IF($A80="TOTAL",SUM(INDIRECT("B4:B"&amp;ROW()-1)),""))</f>
        <v/>
      </c>
      <c r="C80" s="3" t="str">
        <f ca="1">IF(AND($A80&lt;&gt;"",$A80&lt;&gt;"TOTAL"),IF(AND('[7]INVESTIGADOR_Descripcion tipo r'!$E78&lt;&gt;"",'[7]INVESTIGADOR_Descripcion tipo r'!$E78&lt;&gt;0),'[7]INVESTIGADOR_Descripcion tipo r'!$E78,""),IF($A80="TOTAL",SUM(INDIRECT("C4:C"&amp;ROW()-1)),""))</f>
        <v/>
      </c>
      <c r="D80" s="3" t="str">
        <f t="shared" ca="1" si="19"/>
        <v/>
      </c>
      <c r="E80" s="3" t="str">
        <f ca="1">IF(AND($A80&lt;&gt;"",$A80&lt;&gt;"TOTAL"),IF(AND('[7]INVESTIGADOR_Descripcion tipo r'!$H78&lt;&gt;"",'[7]INVESTIGADOR_Descripcion tipo r'!$H78&lt;&gt;0),'[7]INVESTIGADOR_Descripcion tipo r'!$H78,""),IF($A80="TOTAL",SUM(INDIRECT("E4:E"&amp;ROW()-1)),""))</f>
        <v/>
      </c>
      <c r="F80" s="3" t="str">
        <f ca="1">IF(AND($A80&lt;&gt;"",$A80&lt;&gt;"TOTAL"),IF(AND('[7]INVESTIGADOR_Descripcion tipo r'!$J78&lt;&gt;"",'[7]INVESTIGADOR_Descripcion tipo r'!$J78&lt;&gt;0),'[7]INVESTIGADOR_Descripcion tipo r'!$J78,""),IF($A80="TOTAL",SUM(INDIRECT("F4:F"&amp;ROW()-1)),""))</f>
        <v/>
      </c>
      <c r="G80" s="3" t="str">
        <f t="shared" ca="1" si="20"/>
        <v/>
      </c>
      <c r="H80" s="3" t="str">
        <f ca="1">IF(AND($A80&lt;&gt;"",$A80&lt;&gt;"TOTAL"),IF(AND('[7]INVESTIGADOR_Descripcion tipo r'!$M78&lt;&gt;"",'[7]INVESTIGADOR_Descripcion tipo r'!$M78&lt;&gt;0),'[7]INVESTIGADOR_Descripcion tipo r'!$M78,""),IF($A80="TOTAL",SUM(INDIRECT("H4:H"&amp;ROW()-1)),""))</f>
        <v/>
      </c>
      <c r="I80" s="3" t="str">
        <f ca="1">IF(AND($A80&lt;&gt;"",$A80&lt;&gt;"TOTAL"),IF(AND('[7]INVESTIGADOR_Descripcion tipo r'!$O78&lt;&gt;"",'[7]INVESTIGADOR_Descripcion tipo r'!$O78&lt;&gt;0),'[7]INVESTIGADOR_Descripcion tipo r'!$O78,""),IF($A80="TOTAL",SUM(INDIRECT("I4:I"&amp;ROW()-1)),""))</f>
        <v/>
      </c>
      <c r="J80" s="3" t="str">
        <f t="shared" ca="1" si="21"/>
        <v/>
      </c>
      <c r="K80" s="3" t="str">
        <f ca="1">IF(AND($A80&lt;&gt;"",$A80&lt;&gt;"TOTAL"),IF(AND('[7]INVESTIGADOR_Descripcion tipo r'!$R78&lt;&gt;"",'[7]INVESTIGADOR_Descripcion tipo r'!$R78&lt;&gt;0),'[7]INVESTIGADOR_Descripcion tipo r'!$R78,""),IF($A80="TOTAL",SUM(INDIRECT("K4:K"&amp;ROW()-1)),""))</f>
        <v/>
      </c>
      <c r="L80" s="3" t="str">
        <f ca="1">IF(AND($A80&lt;&gt;"",$A80&lt;&gt;"TOTAL"),IF(AND('[7]INVESTIGADOR_Descripcion tipo r'!$T78&lt;&gt;"",'[7]INVESTIGADOR_Descripcion tipo r'!$T78&lt;&gt;0),'[7]INVESTIGADOR_Descripcion tipo r'!$T78,""),IF($A80="TOTAL",SUM(INDIRECT("L4:L"&amp;ROW()-1)),""))</f>
        <v/>
      </c>
      <c r="M80" s="3" t="str">
        <f t="shared" ca="1" si="22"/>
        <v/>
      </c>
      <c r="N80" s="3" t="str">
        <f ca="1">IF(AND($A80&lt;&gt;"",$A80&lt;&gt;"TOTAL"),IF(AND('[7]INVESTIGADOR_Descripcion tipo r'!$W78&lt;&gt;"",'[7]INVESTIGADOR_Descripcion tipo r'!$W78&lt;&gt;0),'[7]INVESTIGADOR_Descripcion tipo r'!$W78,""),IF($A80="TOTAL",SUM(INDIRECT("N4:N"&amp;ROW()-1)),""))</f>
        <v/>
      </c>
      <c r="O80" s="3" t="str">
        <f ca="1">IF(AND($A80&lt;&gt;"",$A80&lt;&gt;"TOTAL"),IF(AND('[7]INVESTIGADOR_Descripcion tipo r'!$Y78&lt;&gt;"",'[7]INVESTIGADOR_Descripcion tipo r'!$Y78&lt;&gt;0),'[7]INVESTIGADOR_Descripcion tipo r'!$Y78,""),IF($A80="TOTAL",SUM(INDIRECT("O4:O"&amp;ROW()-1)),""))</f>
        <v/>
      </c>
      <c r="P80" s="3" t="str">
        <f t="shared" ca="1" si="23"/>
        <v/>
      </c>
      <c r="Q80" s="3" t="str">
        <f ca="1">IF(AND($A80&lt;&gt;"",$A80&lt;&gt;"TOTAL"),IF(AND('[7]INVESTIGADOR_Descripcion tipo r'!$AB78&lt;&gt;"",'[7]INVESTIGADOR_Descripcion tipo r'!$AB78&lt;&gt;0),'[7]INVESTIGADOR_Descripcion tipo r'!$AB78,""),IF($A80="TOTAL",SUM(INDIRECT("Q4:Q"&amp;ROW()-1)),""))</f>
        <v/>
      </c>
      <c r="R80" s="3" t="str">
        <f ca="1">IF(AND($A80&lt;&gt;"",$A80&lt;&gt;"TOTAL"),IF(AND('[7]INVESTIGADOR_Descripcion tipo r'!$AD78&lt;&gt;"",'[7]INVESTIGADOR_Descripcion tipo r'!$AD78&lt;&gt;0),'[7]INVESTIGADOR_Descripcion tipo r'!$AD78,""),IF($A80="TOTAL",SUM(INDIRECT("R4:R"&amp;ROW()-1)),""))</f>
        <v/>
      </c>
      <c r="S80" s="3" t="str">
        <f t="shared" ca="1" si="24"/>
        <v/>
      </c>
      <c r="T80" s="3" t="str">
        <f ca="1">IF(AND($A80&lt;&gt;"",$A80&lt;&gt;"TOTAL"),IF(AND('[7]INVESTIGADOR_Descripcion tipo r'!$AG78&lt;&gt;"",'[7]INVESTIGADOR_Descripcion tipo r'!$AG78&lt;&gt;0),'[7]INVESTIGADOR_Descripcion tipo r'!$AG78,""),IF($A80="TOTAL",SUM(INDIRECT("T4:T"&amp;ROW()-1)),""))</f>
        <v/>
      </c>
      <c r="U80" s="3" t="str">
        <f ca="1">IF(AND($A80&lt;&gt;"",$A80&lt;&gt;"TOTAL"),IF(AND('[7]INVESTIGADOR_Descripcion tipo r'!$AI78&lt;&gt;"",'[7]INVESTIGADOR_Descripcion tipo r'!$AI78&lt;&gt;0),'[7]INVESTIGADOR_Descripcion tipo r'!$AI78,""),IF($A80="TOTAL",SUM(INDIRECT("U4:U"&amp;ROW()-1)),""))</f>
        <v/>
      </c>
      <c r="V80" s="3" t="str">
        <f t="shared" ca="1" si="25"/>
        <v/>
      </c>
      <c r="W80" s="3" t="str">
        <f ca="1">IF(AND($A80&lt;&gt;"",$A80&lt;&gt;"TOTAL"),IF(AND('[7]INVESTIGADOR_Descripcion tipo r'!$AL78&lt;&gt;"",'[7]INVESTIGADOR_Descripcion tipo r'!$AL78&lt;&gt;0),'[7]INVESTIGADOR_Descripcion tipo r'!$AL78,""),IF($A80="TOTAL",SUM(INDIRECT("W4:W"&amp;ROW()-1)),""))</f>
        <v/>
      </c>
      <c r="X80" s="3" t="str">
        <f ca="1">IF(AND($A80&lt;&gt;"",$A80&lt;&gt;"TOTAL"),IF(AND('[7]INVESTIGADOR_Descripcion tipo r'!$AN78&lt;&gt;"",'[7]INVESTIGADOR_Descripcion tipo r'!$AN78&lt;&gt;0),'[7]INVESTIGADOR_Descripcion tipo r'!$AN78,""),IF($A80="TOTAL",SUM(INDIRECT("X4:X"&amp;ROW()-1)),""))</f>
        <v/>
      </c>
      <c r="Y80" s="3" t="str">
        <f t="shared" ca="1" si="26"/>
        <v/>
      </c>
      <c r="Z80" s="3" t="str">
        <f ca="1">IF(AND($A80&lt;&gt;"",$A80&lt;&gt;"TOTAL"),IF(AND('[7]INVESTIGADOR_Descripcion tipo r'!$AQ78&lt;&gt;"",'[7]INVESTIGADOR_Descripcion tipo r'!$AQ78&lt;&gt;0),'[7]INVESTIGADOR_Descripcion tipo r'!$AQ78,""),IF($A80="TOTAL",SUM(INDIRECT("Z4:Z"&amp;ROW()-1)),""))</f>
        <v/>
      </c>
      <c r="AA80" s="3" t="str">
        <f ca="1">IF(AND($A80&lt;&gt;"",$A80&lt;&gt;"TOTAL"),IF(AND('[7]INVESTIGADOR_Descripcion tipo r'!$AS78&lt;&gt;"",'[7]INVESTIGADOR_Descripcion tipo r'!$AS78&lt;&gt;0),'[7]INVESTIGADOR_Descripcion tipo r'!$AS78,""),IF($A80="TOTAL",SUM(INDIRECT("AA4:AA"&amp;ROW()-1)),""))</f>
        <v/>
      </c>
      <c r="AB80" s="3" t="str">
        <f t="shared" ca="1" si="27"/>
        <v/>
      </c>
      <c r="AC80" s="3" t="str">
        <f ca="1">IF(AND($A80&lt;&gt;"",$A80&lt;&gt;"TOTAL"),IF(AND('[7]INVESTIGADOR_Descripcion tipo r'!$AV78&lt;&gt;"",'[7]INVESTIGADOR_Descripcion tipo r'!$AV78&lt;&gt;0),'[7]INVESTIGADOR_Descripcion tipo r'!$AV78,""),IF($A80="TOTAL",SUM(INDIRECT("AC4:AC"&amp;ROW()-1)),""))</f>
        <v/>
      </c>
      <c r="AD80" s="3" t="str">
        <f ca="1">IF(AND($A80&lt;&gt;"",$A80&lt;&gt;"TOTAL"),IF(AND('[7]INVESTIGADOR_Descripcion tipo r'!$AX78&lt;&gt;"",'[7]INVESTIGADOR_Descripcion tipo r'!$AX78&lt;&gt;0),'[7]INVESTIGADOR_Descripcion tipo r'!$AX78,""),IF($A80="TOTAL",SUM(INDIRECT("AD4:AD"&amp;ROW()-1)),""))</f>
        <v/>
      </c>
      <c r="AE80" s="3" t="str">
        <f t="shared" ca="1" si="28"/>
        <v/>
      </c>
      <c r="AF80" s="3" t="str">
        <f ca="1">IF(AND($A80&lt;&gt;"",$A80&lt;&gt;"TOTAL"),IF(AND('[7]INVESTIGADOR_Descripcion tipo r'!$BA78&lt;&gt;"",'[7]INVESTIGADOR_Descripcion tipo r'!$BA78&lt;&gt;0),'[7]INVESTIGADOR_Descripcion tipo r'!$BA78,""),IF($A80="TOTAL",SUM(INDIRECT("AF4:AF"&amp;ROW()-1)),""))</f>
        <v/>
      </c>
      <c r="AG80" s="3" t="str">
        <f ca="1">IF(AND($A80&lt;&gt;"",$A80&lt;&gt;"TOTAL"),IF(AND('[7]INVESTIGADOR_Descripcion tipo r'!$BC78&lt;&gt;"",'[7]INVESTIGADOR_Descripcion tipo r'!$BC78&lt;&gt;0),'[7]INVESTIGADOR_Descripcion tipo r'!$BC78,""),IF($A80="TOTAL",SUM(INDIRECT("AG4:AG"&amp;ROW()-1)),""))</f>
        <v/>
      </c>
      <c r="AH80" s="3" t="str">
        <f t="shared" ca="1" si="29"/>
        <v/>
      </c>
      <c r="AI80" s="3" t="str">
        <f ca="1">IF(AND($A80&lt;&gt;"",$A80&lt;&gt;"TOTAL"),IF(AND('[7]INVESTIGADOR_Descripcion tipo r'!$BF78&lt;&gt;"",'[7]INVESTIGADOR_Descripcion tipo r'!$BF78&lt;&gt;0),'[7]INVESTIGADOR_Descripcion tipo r'!$BF78,""),IF($A80="TOTAL",SUM(INDIRECT("AI4:AI"&amp;ROW()-1)),""))</f>
        <v/>
      </c>
      <c r="AJ80" s="3" t="str">
        <f ca="1">IF(AND($A80&lt;&gt;"",$A80&lt;&gt;"TOTAL"),IF(AND('[7]INVESTIGADOR_Descripcion tipo r'!$BH78&lt;&gt;"",'[7]INVESTIGADOR_Descripcion tipo r'!$BH78&lt;&gt;0),'[7]INVESTIGADOR_Descripcion tipo r'!$BH78,""),IF($A80="TOTAL",SUM(INDIRECT("AJ4:AJ"&amp;ROW()-1)),""))</f>
        <v/>
      </c>
      <c r="AK80" s="3" t="str">
        <f t="shared" ca="1" si="30"/>
        <v/>
      </c>
      <c r="AL80" s="3" t="str">
        <f ca="1">IF(AND($A80&lt;&gt;"",$A80&lt;&gt;"TOTAL"),IF(AND('[7]INVESTIGADOR_Descripcion tipo r'!$BK78&lt;&gt;"",'[7]INVESTIGADOR_Descripcion tipo r'!$BK78&lt;&gt;0),'[7]INVESTIGADOR_Descripcion tipo r'!$BK78,""),IF($A80="TOTAL",SUM(INDIRECT("AL4:AL"&amp;ROW()-1)),""))</f>
        <v/>
      </c>
      <c r="AM80" s="3" t="str">
        <f ca="1">IF(AND($A80&lt;&gt;"",$A80&lt;&gt;"TOTAL"),IF(AND('[7]INVESTIGADOR_Descripcion tipo r'!$BM78&lt;&gt;"",'[7]INVESTIGADOR_Descripcion tipo r'!$BM78&lt;&gt;0),'[7]INVESTIGADOR_Descripcion tipo r'!$BM78,""),IF($A80="TOTAL",SUM(INDIRECT("AM4:AM"&amp;ROW()-1)),""))</f>
        <v/>
      </c>
      <c r="AN80" s="3" t="str">
        <f t="shared" ca="1" si="31"/>
        <v/>
      </c>
      <c r="AO80" s="3" t="str">
        <f ca="1">IF(AND($A80&lt;&gt;"",$A80&lt;&gt;"TOTAL"),IF(AND('[7]INVESTIGADOR_Descripcion tipo r'!$BP78&lt;&gt;"",'[7]INVESTIGADOR_Descripcion tipo r'!$BP78&lt;&gt;0),'[7]INVESTIGADOR_Descripcion tipo r'!$BP78,""),IF($A80="TOTAL",SUM(INDIRECT("AO4:AO"&amp;ROW()-1)),""))</f>
        <v/>
      </c>
      <c r="AP80" s="3" t="str">
        <f ca="1">IF(AND($A80&lt;&gt;"",$A80&lt;&gt;"TOTAL"),IF(AND('[7]INVESTIGADOR_Descripcion tipo r'!$BR78&lt;&gt;"",'[7]INVESTIGADOR_Descripcion tipo r'!$BR78&lt;&gt;0),'[7]INVESTIGADOR_Descripcion tipo r'!$BR78,""),IF($A80="TOTAL",SUM(INDIRECT("AP4:AP"&amp;ROW()-1)),""))</f>
        <v/>
      </c>
      <c r="AQ80" s="3" t="str">
        <f t="shared" ca="1" si="32"/>
        <v/>
      </c>
      <c r="AR80" s="3" t="str">
        <f ca="1">IF(AND($A80&lt;&gt;"",$A80&lt;&gt;"TOTAL"),IF(AND('[7]INVESTIGADOR_Descripcion tipo r'!$BU78&lt;&gt;"",'[7]INVESTIGADOR_Descripcion tipo r'!$BU78&lt;&gt;0),'[7]INVESTIGADOR_Descripcion tipo r'!$BU78,""),IF($A80="TOTAL",SUM(INDIRECT("AR4:AR"&amp;ROW()-1)),""))</f>
        <v/>
      </c>
      <c r="AS80" s="3" t="str">
        <f ca="1">IF(AND($A80&lt;&gt;"",$A80&lt;&gt;"TOTAL"),IF(AND('[7]INVESTIGADOR_Descripcion tipo r'!$BW78&lt;&gt;"",'[7]INVESTIGADOR_Descripcion tipo r'!$BW78&lt;&gt;0),'[7]INVESTIGADOR_Descripcion tipo r'!$BW78,""),IF($A80="TOTAL",SUM(INDIRECT("AS4:AS"&amp;ROW()-1)),""))</f>
        <v/>
      </c>
      <c r="AT80" s="3" t="str">
        <f t="shared" ca="1" si="33"/>
        <v/>
      </c>
      <c r="AU80" s="3" t="str">
        <f ca="1">IF(AND($A80&lt;&gt;"",$A80&lt;&gt;"TOTAL"),IF(AND('[7]INVESTIGADOR_Descripcion tipo r'!$BZ78&lt;&gt;"",'[7]INVESTIGADOR_Descripcion tipo r'!$BZ78&lt;&gt;0),'[7]INVESTIGADOR_Descripcion tipo r'!$BZ78,""),IF($A80="TOTAL",SUM(INDIRECT("AU4:AU"&amp;ROW()-1)),""))</f>
        <v/>
      </c>
      <c r="AV80" s="3" t="str">
        <f ca="1">IF(AND($A80&lt;&gt;"",$A80&lt;&gt;"TOTAL"),IF(AND('[7]INVESTIGADOR_Descripcion tipo r'!$CB78&lt;&gt;"",'[7]INVESTIGADOR_Descripcion tipo r'!$CB78&lt;&gt;0),'[7]INVESTIGADOR_Descripcion tipo r'!$CB78,""),IF($A80="TOTAL",SUM(INDIRECT("AV4:AV"&amp;ROW()-1)),""))</f>
        <v/>
      </c>
      <c r="AW80" s="3" t="str">
        <f t="shared" ca="1" si="34"/>
        <v/>
      </c>
      <c r="AX80" s="3" t="str">
        <f ca="1">IF(AND($A80&lt;&gt;"",$A80&lt;&gt;"TOTAL"),IF(AND('[7]INVESTIGADOR_Descripcion tipo r'!$CE78&lt;&gt;"",'[7]INVESTIGADOR_Descripcion tipo r'!$CE78&lt;&gt;0),'[7]INVESTIGADOR_Descripcion tipo r'!$CE78,""),IF($A80="TOTAL",SUM(INDIRECT("AX4:AX"&amp;ROW()-1)),""))</f>
        <v/>
      </c>
      <c r="AY80" s="3" t="str">
        <f ca="1">IF(AND($A80&lt;&gt;"",$A80&lt;&gt;"TOTAL"),IF(AND('[7]INVESTIGADOR_Descripcion tipo r'!$CG78&lt;&gt;"",'[7]INVESTIGADOR_Descripcion tipo r'!$CG78&lt;&gt;0),'[7]INVESTIGADOR_Descripcion tipo r'!$CG78,""),IF($A80="TOTAL",SUM(INDIRECT("AY4:AY"&amp;ROW()-1)),""))</f>
        <v/>
      </c>
      <c r="AZ80" s="3" t="str">
        <f t="shared" ca="1" si="35"/>
        <v/>
      </c>
      <c r="BA80" s="3" t="str">
        <f ca="1">IF(AND($A80&lt;&gt;"",$A80&lt;&gt;"TOTAL"),IF(AND('[7]INVESTIGADOR_Descripcion tipo r'!$CJ78&lt;&gt;"",'[7]INVESTIGADOR_Descripcion tipo r'!$CJ78&lt;&gt;0),'[7]INVESTIGADOR_Descripcion tipo r'!$CJ78,""),IF($A80="TOTAL",SUM(INDIRECT("BA4:BA"&amp;ROW()-1)),""))</f>
        <v/>
      </c>
      <c r="BB80" s="3" t="str">
        <f ca="1">IF(AND($A80&lt;&gt;"",$A80&lt;&gt;"TOTAL"),IF(AND('[7]INVESTIGADOR_Descripcion tipo r'!$CL78&lt;&gt;"",'[7]INVESTIGADOR_Descripcion tipo r'!$CL78&lt;&gt;0),'[7]INVESTIGADOR_Descripcion tipo r'!$CL78,""),IF($A80="TOTAL",SUM(INDIRECT("BB4:BB"&amp;ROW()-1)),""))</f>
        <v/>
      </c>
      <c r="BC80" s="3" t="str">
        <f t="shared" ca="1" si="36"/>
        <v/>
      </c>
      <c r="BD80" s="3" t="str">
        <f ca="1">IF(AND($A80&lt;&gt;"",$A80&lt;&gt;"TOTAL"),IF(AND('[7]INVESTIGADOR_Descripcion tipo r'!$CO78&lt;&gt;"",'[7]INVESTIGADOR_Descripcion tipo r'!$CO78&lt;&gt;0),'[7]INVESTIGADOR_Descripcion tipo r'!$CO78,""),IF($A80="TOTAL",SUM(INDIRECT("BD4:BD"&amp;ROW()-1)),""))</f>
        <v/>
      </c>
      <c r="BE80" s="3" t="str">
        <f ca="1">IF(AND($A80&lt;&gt;"",$A80&lt;&gt;"TOTAL"),IF(AND('[7]INVESTIGADOR_Descripcion tipo r'!$CQ78&lt;&gt;"",'[7]INVESTIGADOR_Descripcion tipo r'!$CQ78&lt;&gt;0),'[7]INVESTIGADOR_Descripcion tipo r'!$CQ78,""),IF($A80="TOTAL",SUM(INDIRECT("BE4:BE"&amp;ROW()-1)),""))</f>
        <v/>
      </c>
      <c r="BF80" s="3" t="str">
        <f t="shared" ca="1" si="37"/>
        <v/>
      </c>
    </row>
    <row r="81" spans="1:58" x14ac:dyDescent="0.2">
      <c r="A81" s="25" t="str">
        <f>IF('[7]INVESTIGADOR_Descripcion tipo r'!$B79&lt;&gt;"",'[7]INVESTIGADOR_Descripcion tipo r'!$B79,IF(AND('[7]INVESTIGADOR_Descripcion tipo r'!$B79="",'[7]INVESTIGADOR_Descripcion tipo r'!$B80="",'[7]INVESTIGADOR_Descripcion tipo r'!$B78=""),"","TOTAL"))</f>
        <v/>
      </c>
      <c r="B81" s="3" t="str">
        <f ca="1">IF(AND($A81&lt;&gt;"",$A81&lt;&gt;"TOTAL"),IF(AND('[7]INVESTIGADOR_Descripcion tipo r'!$C79&lt;&gt;"",'[7]INVESTIGADOR_Descripcion tipo r'!$C79&lt;&gt;0),'[7]INVESTIGADOR_Descripcion tipo r'!$C79,""),IF($A81="TOTAL",SUM(INDIRECT("B4:B"&amp;ROW()-1)),""))</f>
        <v/>
      </c>
      <c r="C81" s="3" t="str">
        <f ca="1">IF(AND($A81&lt;&gt;"",$A81&lt;&gt;"TOTAL"),IF(AND('[7]INVESTIGADOR_Descripcion tipo r'!$E79&lt;&gt;"",'[7]INVESTIGADOR_Descripcion tipo r'!$E79&lt;&gt;0),'[7]INVESTIGADOR_Descripcion tipo r'!$E79,""),IF($A81="TOTAL",SUM(INDIRECT("C4:C"&amp;ROW()-1)),""))</f>
        <v/>
      </c>
      <c r="D81" s="3" t="str">
        <f t="shared" ca="1" si="19"/>
        <v/>
      </c>
      <c r="E81" s="3" t="str">
        <f ca="1">IF(AND($A81&lt;&gt;"",$A81&lt;&gt;"TOTAL"),IF(AND('[7]INVESTIGADOR_Descripcion tipo r'!$H79&lt;&gt;"",'[7]INVESTIGADOR_Descripcion tipo r'!$H79&lt;&gt;0),'[7]INVESTIGADOR_Descripcion tipo r'!$H79,""),IF($A81="TOTAL",SUM(INDIRECT("E4:E"&amp;ROW()-1)),""))</f>
        <v/>
      </c>
      <c r="F81" s="3" t="str">
        <f ca="1">IF(AND($A81&lt;&gt;"",$A81&lt;&gt;"TOTAL"),IF(AND('[7]INVESTIGADOR_Descripcion tipo r'!$J79&lt;&gt;"",'[7]INVESTIGADOR_Descripcion tipo r'!$J79&lt;&gt;0),'[7]INVESTIGADOR_Descripcion tipo r'!$J79,""),IF($A81="TOTAL",SUM(INDIRECT("F4:F"&amp;ROW()-1)),""))</f>
        <v/>
      </c>
      <c r="G81" s="3" t="str">
        <f t="shared" ca="1" si="20"/>
        <v/>
      </c>
      <c r="H81" s="3" t="str">
        <f ca="1">IF(AND($A81&lt;&gt;"",$A81&lt;&gt;"TOTAL"),IF(AND('[7]INVESTIGADOR_Descripcion tipo r'!$M79&lt;&gt;"",'[7]INVESTIGADOR_Descripcion tipo r'!$M79&lt;&gt;0),'[7]INVESTIGADOR_Descripcion tipo r'!$M79,""),IF($A81="TOTAL",SUM(INDIRECT("H4:H"&amp;ROW()-1)),""))</f>
        <v/>
      </c>
      <c r="I81" s="3" t="str">
        <f ca="1">IF(AND($A81&lt;&gt;"",$A81&lt;&gt;"TOTAL"),IF(AND('[7]INVESTIGADOR_Descripcion tipo r'!$O79&lt;&gt;"",'[7]INVESTIGADOR_Descripcion tipo r'!$O79&lt;&gt;0),'[7]INVESTIGADOR_Descripcion tipo r'!$O79,""),IF($A81="TOTAL",SUM(INDIRECT("I4:I"&amp;ROW()-1)),""))</f>
        <v/>
      </c>
      <c r="J81" s="3" t="str">
        <f t="shared" ca="1" si="21"/>
        <v/>
      </c>
      <c r="K81" s="3" t="str">
        <f ca="1">IF(AND($A81&lt;&gt;"",$A81&lt;&gt;"TOTAL"),IF(AND('[7]INVESTIGADOR_Descripcion tipo r'!$R79&lt;&gt;"",'[7]INVESTIGADOR_Descripcion tipo r'!$R79&lt;&gt;0),'[7]INVESTIGADOR_Descripcion tipo r'!$R79,""),IF($A81="TOTAL",SUM(INDIRECT("K4:K"&amp;ROW()-1)),""))</f>
        <v/>
      </c>
      <c r="L81" s="3" t="str">
        <f ca="1">IF(AND($A81&lt;&gt;"",$A81&lt;&gt;"TOTAL"),IF(AND('[7]INVESTIGADOR_Descripcion tipo r'!$T79&lt;&gt;"",'[7]INVESTIGADOR_Descripcion tipo r'!$T79&lt;&gt;0),'[7]INVESTIGADOR_Descripcion tipo r'!$T79,""),IF($A81="TOTAL",SUM(INDIRECT("L4:L"&amp;ROW()-1)),""))</f>
        <v/>
      </c>
      <c r="M81" s="3" t="str">
        <f t="shared" ca="1" si="22"/>
        <v/>
      </c>
      <c r="N81" s="3" t="str">
        <f ca="1">IF(AND($A81&lt;&gt;"",$A81&lt;&gt;"TOTAL"),IF(AND('[7]INVESTIGADOR_Descripcion tipo r'!$W79&lt;&gt;"",'[7]INVESTIGADOR_Descripcion tipo r'!$W79&lt;&gt;0),'[7]INVESTIGADOR_Descripcion tipo r'!$W79,""),IF($A81="TOTAL",SUM(INDIRECT("N4:N"&amp;ROW()-1)),""))</f>
        <v/>
      </c>
      <c r="O81" s="3" t="str">
        <f ca="1">IF(AND($A81&lt;&gt;"",$A81&lt;&gt;"TOTAL"),IF(AND('[7]INVESTIGADOR_Descripcion tipo r'!$Y79&lt;&gt;"",'[7]INVESTIGADOR_Descripcion tipo r'!$Y79&lt;&gt;0),'[7]INVESTIGADOR_Descripcion tipo r'!$Y79,""),IF($A81="TOTAL",SUM(INDIRECT("O4:O"&amp;ROW()-1)),""))</f>
        <v/>
      </c>
      <c r="P81" s="3" t="str">
        <f t="shared" ca="1" si="23"/>
        <v/>
      </c>
      <c r="Q81" s="3" t="str">
        <f ca="1">IF(AND($A81&lt;&gt;"",$A81&lt;&gt;"TOTAL"),IF(AND('[7]INVESTIGADOR_Descripcion tipo r'!$AB79&lt;&gt;"",'[7]INVESTIGADOR_Descripcion tipo r'!$AB79&lt;&gt;0),'[7]INVESTIGADOR_Descripcion tipo r'!$AB79,""),IF($A81="TOTAL",SUM(INDIRECT("Q4:Q"&amp;ROW()-1)),""))</f>
        <v/>
      </c>
      <c r="R81" s="3" t="str">
        <f ca="1">IF(AND($A81&lt;&gt;"",$A81&lt;&gt;"TOTAL"),IF(AND('[7]INVESTIGADOR_Descripcion tipo r'!$AD79&lt;&gt;"",'[7]INVESTIGADOR_Descripcion tipo r'!$AD79&lt;&gt;0),'[7]INVESTIGADOR_Descripcion tipo r'!$AD79,""),IF($A81="TOTAL",SUM(INDIRECT("R4:R"&amp;ROW()-1)),""))</f>
        <v/>
      </c>
      <c r="S81" s="3" t="str">
        <f t="shared" ca="1" si="24"/>
        <v/>
      </c>
      <c r="T81" s="3" t="str">
        <f ca="1">IF(AND($A81&lt;&gt;"",$A81&lt;&gt;"TOTAL"),IF(AND('[7]INVESTIGADOR_Descripcion tipo r'!$AG79&lt;&gt;"",'[7]INVESTIGADOR_Descripcion tipo r'!$AG79&lt;&gt;0),'[7]INVESTIGADOR_Descripcion tipo r'!$AG79,""),IF($A81="TOTAL",SUM(INDIRECT("T4:T"&amp;ROW()-1)),""))</f>
        <v/>
      </c>
      <c r="U81" s="3" t="str">
        <f ca="1">IF(AND($A81&lt;&gt;"",$A81&lt;&gt;"TOTAL"),IF(AND('[7]INVESTIGADOR_Descripcion tipo r'!$AI79&lt;&gt;"",'[7]INVESTIGADOR_Descripcion tipo r'!$AI79&lt;&gt;0),'[7]INVESTIGADOR_Descripcion tipo r'!$AI79,""),IF($A81="TOTAL",SUM(INDIRECT("U4:U"&amp;ROW()-1)),""))</f>
        <v/>
      </c>
      <c r="V81" s="3" t="str">
        <f t="shared" ca="1" si="25"/>
        <v/>
      </c>
      <c r="W81" s="3" t="str">
        <f ca="1">IF(AND($A81&lt;&gt;"",$A81&lt;&gt;"TOTAL"),IF(AND('[7]INVESTIGADOR_Descripcion tipo r'!$AL79&lt;&gt;"",'[7]INVESTIGADOR_Descripcion tipo r'!$AL79&lt;&gt;0),'[7]INVESTIGADOR_Descripcion tipo r'!$AL79,""),IF($A81="TOTAL",SUM(INDIRECT("W4:W"&amp;ROW()-1)),""))</f>
        <v/>
      </c>
      <c r="X81" s="3" t="str">
        <f ca="1">IF(AND($A81&lt;&gt;"",$A81&lt;&gt;"TOTAL"),IF(AND('[7]INVESTIGADOR_Descripcion tipo r'!$AN79&lt;&gt;"",'[7]INVESTIGADOR_Descripcion tipo r'!$AN79&lt;&gt;0),'[7]INVESTIGADOR_Descripcion tipo r'!$AN79,""),IF($A81="TOTAL",SUM(INDIRECT("X4:X"&amp;ROW()-1)),""))</f>
        <v/>
      </c>
      <c r="Y81" s="3" t="str">
        <f t="shared" ca="1" si="26"/>
        <v/>
      </c>
      <c r="Z81" s="3" t="str">
        <f ca="1">IF(AND($A81&lt;&gt;"",$A81&lt;&gt;"TOTAL"),IF(AND('[7]INVESTIGADOR_Descripcion tipo r'!$AQ79&lt;&gt;"",'[7]INVESTIGADOR_Descripcion tipo r'!$AQ79&lt;&gt;0),'[7]INVESTIGADOR_Descripcion tipo r'!$AQ79,""),IF($A81="TOTAL",SUM(INDIRECT("Z4:Z"&amp;ROW()-1)),""))</f>
        <v/>
      </c>
      <c r="AA81" s="3" t="str">
        <f ca="1">IF(AND($A81&lt;&gt;"",$A81&lt;&gt;"TOTAL"),IF(AND('[7]INVESTIGADOR_Descripcion tipo r'!$AS79&lt;&gt;"",'[7]INVESTIGADOR_Descripcion tipo r'!$AS79&lt;&gt;0),'[7]INVESTIGADOR_Descripcion tipo r'!$AS79,""),IF($A81="TOTAL",SUM(INDIRECT("AA4:AA"&amp;ROW()-1)),""))</f>
        <v/>
      </c>
      <c r="AB81" s="3" t="str">
        <f t="shared" ca="1" si="27"/>
        <v/>
      </c>
      <c r="AC81" s="3" t="str">
        <f ca="1">IF(AND($A81&lt;&gt;"",$A81&lt;&gt;"TOTAL"),IF(AND('[7]INVESTIGADOR_Descripcion tipo r'!$AV79&lt;&gt;"",'[7]INVESTIGADOR_Descripcion tipo r'!$AV79&lt;&gt;0),'[7]INVESTIGADOR_Descripcion tipo r'!$AV79,""),IF($A81="TOTAL",SUM(INDIRECT("AC4:AC"&amp;ROW()-1)),""))</f>
        <v/>
      </c>
      <c r="AD81" s="3" t="str">
        <f ca="1">IF(AND($A81&lt;&gt;"",$A81&lt;&gt;"TOTAL"),IF(AND('[7]INVESTIGADOR_Descripcion tipo r'!$AX79&lt;&gt;"",'[7]INVESTIGADOR_Descripcion tipo r'!$AX79&lt;&gt;0),'[7]INVESTIGADOR_Descripcion tipo r'!$AX79,""),IF($A81="TOTAL",SUM(INDIRECT("AD4:AD"&amp;ROW()-1)),""))</f>
        <v/>
      </c>
      <c r="AE81" s="3" t="str">
        <f t="shared" ca="1" si="28"/>
        <v/>
      </c>
      <c r="AF81" s="3" t="str">
        <f ca="1">IF(AND($A81&lt;&gt;"",$A81&lt;&gt;"TOTAL"),IF(AND('[7]INVESTIGADOR_Descripcion tipo r'!$BA79&lt;&gt;"",'[7]INVESTIGADOR_Descripcion tipo r'!$BA79&lt;&gt;0),'[7]INVESTIGADOR_Descripcion tipo r'!$BA79,""),IF($A81="TOTAL",SUM(INDIRECT("AF4:AF"&amp;ROW()-1)),""))</f>
        <v/>
      </c>
      <c r="AG81" s="3" t="str">
        <f ca="1">IF(AND($A81&lt;&gt;"",$A81&lt;&gt;"TOTAL"),IF(AND('[7]INVESTIGADOR_Descripcion tipo r'!$BC79&lt;&gt;"",'[7]INVESTIGADOR_Descripcion tipo r'!$BC79&lt;&gt;0),'[7]INVESTIGADOR_Descripcion tipo r'!$BC79,""),IF($A81="TOTAL",SUM(INDIRECT("AG4:AG"&amp;ROW()-1)),""))</f>
        <v/>
      </c>
      <c r="AH81" s="3" t="str">
        <f t="shared" ca="1" si="29"/>
        <v/>
      </c>
      <c r="AI81" s="3" t="str">
        <f ca="1">IF(AND($A81&lt;&gt;"",$A81&lt;&gt;"TOTAL"),IF(AND('[7]INVESTIGADOR_Descripcion tipo r'!$BF79&lt;&gt;"",'[7]INVESTIGADOR_Descripcion tipo r'!$BF79&lt;&gt;0),'[7]INVESTIGADOR_Descripcion tipo r'!$BF79,""),IF($A81="TOTAL",SUM(INDIRECT("AI4:AI"&amp;ROW()-1)),""))</f>
        <v/>
      </c>
      <c r="AJ81" s="3" t="str">
        <f ca="1">IF(AND($A81&lt;&gt;"",$A81&lt;&gt;"TOTAL"),IF(AND('[7]INVESTIGADOR_Descripcion tipo r'!$BH79&lt;&gt;"",'[7]INVESTIGADOR_Descripcion tipo r'!$BH79&lt;&gt;0),'[7]INVESTIGADOR_Descripcion tipo r'!$BH79,""),IF($A81="TOTAL",SUM(INDIRECT("AJ4:AJ"&amp;ROW()-1)),""))</f>
        <v/>
      </c>
      <c r="AK81" s="3" t="str">
        <f t="shared" ca="1" si="30"/>
        <v/>
      </c>
      <c r="AL81" s="3" t="str">
        <f ca="1">IF(AND($A81&lt;&gt;"",$A81&lt;&gt;"TOTAL"),IF(AND('[7]INVESTIGADOR_Descripcion tipo r'!$BK79&lt;&gt;"",'[7]INVESTIGADOR_Descripcion tipo r'!$BK79&lt;&gt;0),'[7]INVESTIGADOR_Descripcion tipo r'!$BK79,""),IF($A81="TOTAL",SUM(INDIRECT("AL4:AL"&amp;ROW()-1)),""))</f>
        <v/>
      </c>
      <c r="AM81" s="3" t="str">
        <f ca="1">IF(AND($A81&lt;&gt;"",$A81&lt;&gt;"TOTAL"),IF(AND('[7]INVESTIGADOR_Descripcion tipo r'!$BM79&lt;&gt;"",'[7]INVESTIGADOR_Descripcion tipo r'!$BM79&lt;&gt;0),'[7]INVESTIGADOR_Descripcion tipo r'!$BM79,""),IF($A81="TOTAL",SUM(INDIRECT("AM4:AM"&amp;ROW()-1)),""))</f>
        <v/>
      </c>
      <c r="AN81" s="3" t="str">
        <f t="shared" ca="1" si="31"/>
        <v/>
      </c>
      <c r="AO81" s="3" t="str">
        <f ca="1">IF(AND($A81&lt;&gt;"",$A81&lt;&gt;"TOTAL"),IF(AND('[7]INVESTIGADOR_Descripcion tipo r'!$BP79&lt;&gt;"",'[7]INVESTIGADOR_Descripcion tipo r'!$BP79&lt;&gt;0),'[7]INVESTIGADOR_Descripcion tipo r'!$BP79,""),IF($A81="TOTAL",SUM(INDIRECT("AO4:AO"&amp;ROW()-1)),""))</f>
        <v/>
      </c>
      <c r="AP81" s="3" t="str">
        <f ca="1">IF(AND($A81&lt;&gt;"",$A81&lt;&gt;"TOTAL"),IF(AND('[7]INVESTIGADOR_Descripcion tipo r'!$BR79&lt;&gt;"",'[7]INVESTIGADOR_Descripcion tipo r'!$BR79&lt;&gt;0),'[7]INVESTIGADOR_Descripcion tipo r'!$BR79,""),IF($A81="TOTAL",SUM(INDIRECT("AP4:AP"&amp;ROW()-1)),""))</f>
        <v/>
      </c>
      <c r="AQ81" s="3" t="str">
        <f t="shared" ca="1" si="32"/>
        <v/>
      </c>
      <c r="AR81" s="3" t="str">
        <f ca="1">IF(AND($A81&lt;&gt;"",$A81&lt;&gt;"TOTAL"),IF(AND('[7]INVESTIGADOR_Descripcion tipo r'!$BU79&lt;&gt;"",'[7]INVESTIGADOR_Descripcion tipo r'!$BU79&lt;&gt;0),'[7]INVESTIGADOR_Descripcion tipo r'!$BU79,""),IF($A81="TOTAL",SUM(INDIRECT("AR4:AR"&amp;ROW()-1)),""))</f>
        <v/>
      </c>
      <c r="AS81" s="3" t="str">
        <f ca="1">IF(AND($A81&lt;&gt;"",$A81&lt;&gt;"TOTAL"),IF(AND('[7]INVESTIGADOR_Descripcion tipo r'!$BW79&lt;&gt;"",'[7]INVESTIGADOR_Descripcion tipo r'!$BW79&lt;&gt;0),'[7]INVESTIGADOR_Descripcion tipo r'!$BW79,""),IF($A81="TOTAL",SUM(INDIRECT("AS4:AS"&amp;ROW()-1)),""))</f>
        <v/>
      </c>
      <c r="AT81" s="3" t="str">
        <f t="shared" ca="1" si="33"/>
        <v/>
      </c>
      <c r="AU81" s="3" t="str">
        <f ca="1">IF(AND($A81&lt;&gt;"",$A81&lt;&gt;"TOTAL"),IF(AND('[7]INVESTIGADOR_Descripcion tipo r'!$BZ79&lt;&gt;"",'[7]INVESTIGADOR_Descripcion tipo r'!$BZ79&lt;&gt;0),'[7]INVESTIGADOR_Descripcion tipo r'!$BZ79,""),IF($A81="TOTAL",SUM(INDIRECT("AU4:AU"&amp;ROW()-1)),""))</f>
        <v/>
      </c>
      <c r="AV81" s="3" t="str">
        <f ca="1">IF(AND($A81&lt;&gt;"",$A81&lt;&gt;"TOTAL"),IF(AND('[7]INVESTIGADOR_Descripcion tipo r'!$CB79&lt;&gt;"",'[7]INVESTIGADOR_Descripcion tipo r'!$CB79&lt;&gt;0),'[7]INVESTIGADOR_Descripcion tipo r'!$CB79,""),IF($A81="TOTAL",SUM(INDIRECT("AV4:AV"&amp;ROW()-1)),""))</f>
        <v/>
      </c>
      <c r="AW81" s="3" t="str">
        <f t="shared" ca="1" si="34"/>
        <v/>
      </c>
      <c r="AX81" s="3" t="str">
        <f ca="1">IF(AND($A81&lt;&gt;"",$A81&lt;&gt;"TOTAL"),IF(AND('[7]INVESTIGADOR_Descripcion tipo r'!$CE79&lt;&gt;"",'[7]INVESTIGADOR_Descripcion tipo r'!$CE79&lt;&gt;0),'[7]INVESTIGADOR_Descripcion tipo r'!$CE79,""),IF($A81="TOTAL",SUM(INDIRECT("AX4:AX"&amp;ROW()-1)),""))</f>
        <v/>
      </c>
      <c r="AY81" s="3" t="str">
        <f ca="1">IF(AND($A81&lt;&gt;"",$A81&lt;&gt;"TOTAL"),IF(AND('[7]INVESTIGADOR_Descripcion tipo r'!$CG79&lt;&gt;"",'[7]INVESTIGADOR_Descripcion tipo r'!$CG79&lt;&gt;0),'[7]INVESTIGADOR_Descripcion tipo r'!$CG79,""),IF($A81="TOTAL",SUM(INDIRECT("AY4:AY"&amp;ROW()-1)),""))</f>
        <v/>
      </c>
      <c r="AZ81" s="3" t="str">
        <f t="shared" ca="1" si="35"/>
        <v/>
      </c>
      <c r="BA81" s="3" t="str">
        <f ca="1">IF(AND($A81&lt;&gt;"",$A81&lt;&gt;"TOTAL"),IF(AND('[7]INVESTIGADOR_Descripcion tipo r'!$CJ79&lt;&gt;"",'[7]INVESTIGADOR_Descripcion tipo r'!$CJ79&lt;&gt;0),'[7]INVESTIGADOR_Descripcion tipo r'!$CJ79,""),IF($A81="TOTAL",SUM(INDIRECT("BA4:BA"&amp;ROW()-1)),""))</f>
        <v/>
      </c>
      <c r="BB81" s="3" t="str">
        <f ca="1">IF(AND($A81&lt;&gt;"",$A81&lt;&gt;"TOTAL"),IF(AND('[7]INVESTIGADOR_Descripcion tipo r'!$CL79&lt;&gt;"",'[7]INVESTIGADOR_Descripcion tipo r'!$CL79&lt;&gt;0),'[7]INVESTIGADOR_Descripcion tipo r'!$CL79,""),IF($A81="TOTAL",SUM(INDIRECT("BB4:BB"&amp;ROW()-1)),""))</f>
        <v/>
      </c>
      <c r="BC81" s="3" t="str">
        <f t="shared" ca="1" si="36"/>
        <v/>
      </c>
      <c r="BD81" s="3" t="str">
        <f ca="1">IF(AND($A81&lt;&gt;"",$A81&lt;&gt;"TOTAL"),IF(AND('[7]INVESTIGADOR_Descripcion tipo r'!$CO79&lt;&gt;"",'[7]INVESTIGADOR_Descripcion tipo r'!$CO79&lt;&gt;0),'[7]INVESTIGADOR_Descripcion tipo r'!$CO79,""),IF($A81="TOTAL",SUM(INDIRECT("BD4:BD"&amp;ROW()-1)),""))</f>
        <v/>
      </c>
      <c r="BE81" s="3" t="str">
        <f ca="1">IF(AND($A81&lt;&gt;"",$A81&lt;&gt;"TOTAL"),IF(AND('[7]INVESTIGADOR_Descripcion tipo r'!$CQ79&lt;&gt;"",'[7]INVESTIGADOR_Descripcion tipo r'!$CQ79&lt;&gt;0),'[7]INVESTIGADOR_Descripcion tipo r'!$CQ79,""),IF($A81="TOTAL",SUM(INDIRECT("BE4:BE"&amp;ROW()-1)),""))</f>
        <v/>
      </c>
      <c r="BF81" s="3" t="str">
        <f t="shared" ca="1" si="37"/>
        <v/>
      </c>
    </row>
    <row r="82" spans="1:58" x14ac:dyDescent="0.2">
      <c r="A82" s="25" t="str">
        <f>IF('[7]INVESTIGADOR_Descripcion tipo r'!$B80&lt;&gt;"",'[7]INVESTIGADOR_Descripcion tipo r'!$B80,IF(AND('[7]INVESTIGADOR_Descripcion tipo r'!$B80="",'[7]INVESTIGADOR_Descripcion tipo r'!$B81="",'[7]INVESTIGADOR_Descripcion tipo r'!$B79=""),"","TOTAL"))</f>
        <v/>
      </c>
      <c r="B82" s="3" t="str">
        <f ca="1">IF(AND($A82&lt;&gt;"",$A82&lt;&gt;"TOTAL"),IF(AND('[7]INVESTIGADOR_Descripcion tipo r'!$C80&lt;&gt;"",'[7]INVESTIGADOR_Descripcion tipo r'!$C80&lt;&gt;0),'[7]INVESTIGADOR_Descripcion tipo r'!$C80,""),IF($A82="TOTAL",SUM(INDIRECT("B4:B"&amp;ROW()-1)),""))</f>
        <v/>
      </c>
      <c r="C82" s="3" t="str">
        <f ca="1">IF(AND($A82&lt;&gt;"",$A82&lt;&gt;"TOTAL"),IF(AND('[7]INVESTIGADOR_Descripcion tipo r'!$E80&lt;&gt;"",'[7]INVESTIGADOR_Descripcion tipo r'!$E80&lt;&gt;0),'[7]INVESTIGADOR_Descripcion tipo r'!$E80,""),IF($A82="TOTAL",SUM(INDIRECT("C4:C"&amp;ROW()-1)),""))</f>
        <v/>
      </c>
      <c r="D82" s="3" t="str">
        <f t="shared" ca="1" si="19"/>
        <v/>
      </c>
      <c r="E82" s="3" t="str">
        <f ca="1">IF(AND($A82&lt;&gt;"",$A82&lt;&gt;"TOTAL"),IF(AND('[7]INVESTIGADOR_Descripcion tipo r'!$H80&lt;&gt;"",'[7]INVESTIGADOR_Descripcion tipo r'!$H80&lt;&gt;0),'[7]INVESTIGADOR_Descripcion tipo r'!$H80,""),IF($A82="TOTAL",SUM(INDIRECT("E4:E"&amp;ROW()-1)),""))</f>
        <v/>
      </c>
      <c r="F82" s="3" t="str">
        <f ca="1">IF(AND($A82&lt;&gt;"",$A82&lt;&gt;"TOTAL"),IF(AND('[7]INVESTIGADOR_Descripcion tipo r'!$J80&lt;&gt;"",'[7]INVESTIGADOR_Descripcion tipo r'!$J80&lt;&gt;0),'[7]INVESTIGADOR_Descripcion tipo r'!$J80,""),IF($A82="TOTAL",SUM(INDIRECT("F4:F"&amp;ROW()-1)),""))</f>
        <v/>
      </c>
      <c r="G82" s="3" t="str">
        <f t="shared" ca="1" si="20"/>
        <v/>
      </c>
      <c r="H82" s="3" t="str">
        <f ca="1">IF(AND($A82&lt;&gt;"",$A82&lt;&gt;"TOTAL"),IF(AND('[7]INVESTIGADOR_Descripcion tipo r'!$M80&lt;&gt;"",'[7]INVESTIGADOR_Descripcion tipo r'!$M80&lt;&gt;0),'[7]INVESTIGADOR_Descripcion tipo r'!$M80,""),IF($A82="TOTAL",SUM(INDIRECT("H4:H"&amp;ROW()-1)),""))</f>
        <v/>
      </c>
      <c r="I82" s="3" t="str">
        <f ca="1">IF(AND($A82&lt;&gt;"",$A82&lt;&gt;"TOTAL"),IF(AND('[7]INVESTIGADOR_Descripcion tipo r'!$O80&lt;&gt;"",'[7]INVESTIGADOR_Descripcion tipo r'!$O80&lt;&gt;0),'[7]INVESTIGADOR_Descripcion tipo r'!$O80,""),IF($A82="TOTAL",SUM(INDIRECT("I4:I"&amp;ROW()-1)),""))</f>
        <v/>
      </c>
      <c r="J82" s="3" t="str">
        <f t="shared" ca="1" si="21"/>
        <v/>
      </c>
      <c r="K82" s="3" t="str">
        <f ca="1">IF(AND($A82&lt;&gt;"",$A82&lt;&gt;"TOTAL"),IF(AND('[7]INVESTIGADOR_Descripcion tipo r'!$R80&lt;&gt;"",'[7]INVESTIGADOR_Descripcion tipo r'!$R80&lt;&gt;0),'[7]INVESTIGADOR_Descripcion tipo r'!$R80,""),IF($A82="TOTAL",SUM(INDIRECT("K4:K"&amp;ROW()-1)),""))</f>
        <v/>
      </c>
      <c r="L82" s="3" t="str">
        <f ca="1">IF(AND($A82&lt;&gt;"",$A82&lt;&gt;"TOTAL"),IF(AND('[7]INVESTIGADOR_Descripcion tipo r'!$T80&lt;&gt;"",'[7]INVESTIGADOR_Descripcion tipo r'!$T80&lt;&gt;0),'[7]INVESTIGADOR_Descripcion tipo r'!$T80,""),IF($A82="TOTAL",SUM(INDIRECT("L4:L"&amp;ROW()-1)),""))</f>
        <v/>
      </c>
      <c r="M82" s="3" t="str">
        <f t="shared" ca="1" si="22"/>
        <v/>
      </c>
      <c r="N82" s="3" t="str">
        <f ca="1">IF(AND($A82&lt;&gt;"",$A82&lt;&gt;"TOTAL"),IF(AND('[7]INVESTIGADOR_Descripcion tipo r'!$W80&lt;&gt;"",'[7]INVESTIGADOR_Descripcion tipo r'!$W80&lt;&gt;0),'[7]INVESTIGADOR_Descripcion tipo r'!$W80,""),IF($A82="TOTAL",SUM(INDIRECT("N4:N"&amp;ROW()-1)),""))</f>
        <v/>
      </c>
      <c r="O82" s="3" t="str">
        <f ca="1">IF(AND($A82&lt;&gt;"",$A82&lt;&gt;"TOTAL"),IF(AND('[7]INVESTIGADOR_Descripcion tipo r'!$Y80&lt;&gt;"",'[7]INVESTIGADOR_Descripcion tipo r'!$Y80&lt;&gt;0),'[7]INVESTIGADOR_Descripcion tipo r'!$Y80,""),IF($A82="TOTAL",SUM(INDIRECT("O4:O"&amp;ROW()-1)),""))</f>
        <v/>
      </c>
      <c r="P82" s="3" t="str">
        <f t="shared" ca="1" si="23"/>
        <v/>
      </c>
      <c r="Q82" s="3" t="str">
        <f ca="1">IF(AND($A82&lt;&gt;"",$A82&lt;&gt;"TOTAL"),IF(AND('[7]INVESTIGADOR_Descripcion tipo r'!$AB80&lt;&gt;"",'[7]INVESTIGADOR_Descripcion tipo r'!$AB80&lt;&gt;0),'[7]INVESTIGADOR_Descripcion tipo r'!$AB80,""),IF($A82="TOTAL",SUM(INDIRECT("Q4:Q"&amp;ROW()-1)),""))</f>
        <v/>
      </c>
      <c r="R82" s="3" t="str">
        <f ca="1">IF(AND($A82&lt;&gt;"",$A82&lt;&gt;"TOTAL"),IF(AND('[7]INVESTIGADOR_Descripcion tipo r'!$AD80&lt;&gt;"",'[7]INVESTIGADOR_Descripcion tipo r'!$AD80&lt;&gt;0),'[7]INVESTIGADOR_Descripcion tipo r'!$AD80,""),IF($A82="TOTAL",SUM(INDIRECT("R4:R"&amp;ROW()-1)),""))</f>
        <v/>
      </c>
      <c r="S82" s="3" t="str">
        <f t="shared" ca="1" si="24"/>
        <v/>
      </c>
      <c r="T82" s="3" t="str">
        <f ca="1">IF(AND($A82&lt;&gt;"",$A82&lt;&gt;"TOTAL"),IF(AND('[7]INVESTIGADOR_Descripcion tipo r'!$AG80&lt;&gt;"",'[7]INVESTIGADOR_Descripcion tipo r'!$AG80&lt;&gt;0),'[7]INVESTIGADOR_Descripcion tipo r'!$AG80,""),IF($A82="TOTAL",SUM(INDIRECT("T4:T"&amp;ROW()-1)),""))</f>
        <v/>
      </c>
      <c r="U82" s="3" t="str">
        <f ca="1">IF(AND($A82&lt;&gt;"",$A82&lt;&gt;"TOTAL"),IF(AND('[7]INVESTIGADOR_Descripcion tipo r'!$AI80&lt;&gt;"",'[7]INVESTIGADOR_Descripcion tipo r'!$AI80&lt;&gt;0),'[7]INVESTIGADOR_Descripcion tipo r'!$AI80,""),IF($A82="TOTAL",SUM(INDIRECT("U4:U"&amp;ROW()-1)),""))</f>
        <v/>
      </c>
      <c r="V82" s="3" t="str">
        <f t="shared" ca="1" si="25"/>
        <v/>
      </c>
      <c r="W82" s="3" t="str">
        <f ca="1">IF(AND($A82&lt;&gt;"",$A82&lt;&gt;"TOTAL"),IF(AND('[7]INVESTIGADOR_Descripcion tipo r'!$AL80&lt;&gt;"",'[7]INVESTIGADOR_Descripcion tipo r'!$AL80&lt;&gt;0),'[7]INVESTIGADOR_Descripcion tipo r'!$AL80,""),IF($A82="TOTAL",SUM(INDIRECT("W4:W"&amp;ROW()-1)),""))</f>
        <v/>
      </c>
      <c r="X82" s="3" t="str">
        <f ca="1">IF(AND($A82&lt;&gt;"",$A82&lt;&gt;"TOTAL"),IF(AND('[7]INVESTIGADOR_Descripcion tipo r'!$AN80&lt;&gt;"",'[7]INVESTIGADOR_Descripcion tipo r'!$AN80&lt;&gt;0),'[7]INVESTIGADOR_Descripcion tipo r'!$AN80,""),IF($A82="TOTAL",SUM(INDIRECT("X4:X"&amp;ROW()-1)),""))</f>
        <v/>
      </c>
      <c r="Y82" s="3" t="str">
        <f t="shared" ca="1" si="26"/>
        <v/>
      </c>
      <c r="Z82" s="3" t="str">
        <f ca="1">IF(AND($A82&lt;&gt;"",$A82&lt;&gt;"TOTAL"),IF(AND('[7]INVESTIGADOR_Descripcion tipo r'!$AQ80&lt;&gt;"",'[7]INVESTIGADOR_Descripcion tipo r'!$AQ80&lt;&gt;0),'[7]INVESTIGADOR_Descripcion tipo r'!$AQ80,""),IF($A82="TOTAL",SUM(INDIRECT("Z4:Z"&amp;ROW()-1)),""))</f>
        <v/>
      </c>
      <c r="AA82" s="3" t="str">
        <f ca="1">IF(AND($A82&lt;&gt;"",$A82&lt;&gt;"TOTAL"),IF(AND('[7]INVESTIGADOR_Descripcion tipo r'!$AS80&lt;&gt;"",'[7]INVESTIGADOR_Descripcion tipo r'!$AS80&lt;&gt;0),'[7]INVESTIGADOR_Descripcion tipo r'!$AS80,""),IF($A82="TOTAL",SUM(INDIRECT("AA4:AA"&amp;ROW()-1)),""))</f>
        <v/>
      </c>
      <c r="AB82" s="3" t="str">
        <f t="shared" ca="1" si="27"/>
        <v/>
      </c>
      <c r="AC82" s="3" t="str">
        <f ca="1">IF(AND($A82&lt;&gt;"",$A82&lt;&gt;"TOTAL"),IF(AND('[7]INVESTIGADOR_Descripcion tipo r'!$AV80&lt;&gt;"",'[7]INVESTIGADOR_Descripcion tipo r'!$AV80&lt;&gt;0),'[7]INVESTIGADOR_Descripcion tipo r'!$AV80,""),IF($A82="TOTAL",SUM(INDIRECT("AC4:AC"&amp;ROW()-1)),""))</f>
        <v/>
      </c>
      <c r="AD82" s="3" t="str">
        <f ca="1">IF(AND($A82&lt;&gt;"",$A82&lt;&gt;"TOTAL"),IF(AND('[7]INVESTIGADOR_Descripcion tipo r'!$AX80&lt;&gt;"",'[7]INVESTIGADOR_Descripcion tipo r'!$AX80&lt;&gt;0),'[7]INVESTIGADOR_Descripcion tipo r'!$AX80,""),IF($A82="TOTAL",SUM(INDIRECT("AD4:AD"&amp;ROW()-1)),""))</f>
        <v/>
      </c>
      <c r="AE82" s="3" t="str">
        <f t="shared" ca="1" si="28"/>
        <v/>
      </c>
      <c r="AF82" s="3" t="str">
        <f ca="1">IF(AND($A82&lt;&gt;"",$A82&lt;&gt;"TOTAL"),IF(AND('[7]INVESTIGADOR_Descripcion tipo r'!$BA80&lt;&gt;"",'[7]INVESTIGADOR_Descripcion tipo r'!$BA80&lt;&gt;0),'[7]INVESTIGADOR_Descripcion tipo r'!$BA80,""),IF($A82="TOTAL",SUM(INDIRECT("AF4:AF"&amp;ROW()-1)),""))</f>
        <v/>
      </c>
      <c r="AG82" s="3" t="str">
        <f ca="1">IF(AND($A82&lt;&gt;"",$A82&lt;&gt;"TOTAL"),IF(AND('[7]INVESTIGADOR_Descripcion tipo r'!$BC80&lt;&gt;"",'[7]INVESTIGADOR_Descripcion tipo r'!$BC80&lt;&gt;0),'[7]INVESTIGADOR_Descripcion tipo r'!$BC80,""),IF($A82="TOTAL",SUM(INDIRECT("AG4:AG"&amp;ROW()-1)),""))</f>
        <v/>
      </c>
      <c r="AH82" s="3" t="str">
        <f t="shared" ca="1" si="29"/>
        <v/>
      </c>
      <c r="AI82" s="3" t="str">
        <f ca="1">IF(AND($A82&lt;&gt;"",$A82&lt;&gt;"TOTAL"),IF(AND('[7]INVESTIGADOR_Descripcion tipo r'!$BF80&lt;&gt;"",'[7]INVESTIGADOR_Descripcion tipo r'!$BF80&lt;&gt;0),'[7]INVESTIGADOR_Descripcion tipo r'!$BF80,""),IF($A82="TOTAL",SUM(INDIRECT("AI4:AI"&amp;ROW()-1)),""))</f>
        <v/>
      </c>
      <c r="AJ82" s="3" t="str">
        <f ca="1">IF(AND($A82&lt;&gt;"",$A82&lt;&gt;"TOTAL"),IF(AND('[7]INVESTIGADOR_Descripcion tipo r'!$BH80&lt;&gt;"",'[7]INVESTIGADOR_Descripcion tipo r'!$BH80&lt;&gt;0),'[7]INVESTIGADOR_Descripcion tipo r'!$BH80,""),IF($A82="TOTAL",SUM(INDIRECT("AJ4:AJ"&amp;ROW()-1)),""))</f>
        <v/>
      </c>
      <c r="AK82" s="3" t="str">
        <f t="shared" ca="1" si="30"/>
        <v/>
      </c>
      <c r="AL82" s="3" t="str">
        <f ca="1">IF(AND($A82&lt;&gt;"",$A82&lt;&gt;"TOTAL"),IF(AND('[7]INVESTIGADOR_Descripcion tipo r'!$BK80&lt;&gt;"",'[7]INVESTIGADOR_Descripcion tipo r'!$BK80&lt;&gt;0),'[7]INVESTIGADOR_Descripcion tipo r'!$BK80,""),IF($A82="TOTAL",SUM(INDIRECT("AL4:AL"&amp;ROW()-1)),""))</f>
        <v/>
      </c>
      <c r="AM82" s="3" t="str">
        <f ca="1">IF(AND($A82&lt;&gt;"",$A82&lt;&gt;"TOTAL"),IF(AND('[7]INVESTIGADOR_Descripcion tipo r'!$BM80&lt;&gt;"",'[7]INVESTIGADOR_Descripcion tipo r'!$BM80&lt;&gt;0),'[7]INVESTIGADOR_Descripcion tipo r'!$BM80,""),IF($A82="TOTAL",SUM(INDIRECT("AM4:AM"&amp;ROW()-1)),""))</f>
        <v/>
      </c>
      <c r="AN82" s="3" t="str">
        <f t="shared" ca="1" si="31"/>
        <v/>
      </c>
      <c r="AO82" s="3" t="str">
        <f ca="1">IF(AND($A82&lt;&gt;"",$A82&lt;&gt;"TOTAL"),IF(AND('[7]INVESTIGADOR_Descripcion tipo r'!$BP80&lt;&gt;"",'[7]INVESTIGADOR_Descripcion tipo r'!$BP80&lt;&gt;0),'[7]INVESTIGADOR_Descripcion tipo r'!$BP80,""),IF($A82="TOTAL",SUM(INDIRECT("AO4:AO"&amp;ROW()-1)),""))</f>
        <v/>
      </c>
      <c r="AP82" s="3" t="str">
        <f ca="1">IF(AND($A82&lt;&gt;"",$A82&lt;&gt;"TOTAL"),IF(AND('[7]INVESTIGADOR_Descripcion tipo r'!$BR80&lt;&gt;"",'[7]INVESTIGADOR_Descripcion tipo r'!$BR80&lt;&gt;0),'[7]INVESTIGADOR_Descripcion tipo r'!$BR80,""),IF($A82="TOTAL",SUM(INDIRECT("AP4:AP"&amp;ROW()-1)),""))</f>
        <v/>
      </c>
      <c r="AQ82" s="3" t="str">
        <f t="shared" ca="1" si="32"/>
        <v/>
      </c>
      <c r="AR82" s="3" t="str">
        <f ca="1">IF(AND($A82&lt;&gt;"",$A82&lt;&gt;"TOTAL"),IF(AND('[7]INVESTIGADOR_Descripcion tipo r'!$BU80&lt;&gt;"",'[7]INVESTIGADOR_Descripcion tipo r'!$BU80&lt;&gt;0),'[7]INVESTIGADOR_Descripcion tipo r'!$BU80,""),IF($A82="TOTAL",SUM(INDIRECT("AR4:AR"&amp;ROW()-1)),""))</f>
        <v/>
      </c>
      <c r="AS82" s="3" t="str">
        <f ca="1">IF(AND($A82&lt;&gt;"",$A82&lt;&gt;"TOTAL"),IF(AND('[7]INVESTIGADOR_Descripcion tipo r'!$BW80&lt;&gt;"",'[7]INVESTIGADOR_Descripcion tipo r'!$BW80&lt;&gt;0),'[7]INVESTIGADOR_Descripcion tipo r'!$BW80,""),IF($A82="TOTAL",SUM(INDIRECT("AS4:AS"&amp;ROW()-1)),""))</f>
        <v/>
      </c>
      <c r="AT82" s="3" t="str">
        <f t="shared" ca="1" si="33"/>
        <v/>
      </c>
      <c r="AU82" s="3" t="str">
        <f ca="1">IF(AND($A82&lt;&gt;"",$A82&lt;&gt;"TOTAL"),IF(AND('[7]INVESTIGADOR_Descripcion tipo r'!$BZ80&lt;&gt;"",'[7]INVESTIGADOR_Descripcion tipo r'!$BZ80&lt;&gt;0),'[7]INVESTIGADOR_Descripcion tipo r'!$BZ80,""),IF($A82="TOTAL",SUM(INDIRECT("AU4:AU"&amp;ROW()-1)),""))</f>
        <v/>
      </c>
      <c r="AV82" s="3" t="str">
        <f ca="1">IF(AND($A82&lt;&gt;"",$A82&lt;&gt;"TOTAL"),IF(AND('[7]INVESTIGADOR_Descripcion tipo r'!$CB80&lt;&gt;"",'[7]INVESTIGADOR_Descripcion tipo r'!$CB80&lt;&gt;0),'[7]INVESTIGADOR_Descripcion tipo r'!$CB80,""),IF($A82="TOTAL",SUM(INDIRECT("AV4:AV"&amp;ROW()-1)),""))</f>
        <v/>
      </c>
      <c r="AW82" s="3" t="str">
        <f t="shared" ca="1" si="34"/>
        <v/>
      </c>
      <c r="AX82" s="3" t="str">
        <f ca="1">IF(AND($A82&lt;&gt;"",$A82&lt;&gt;"TOTAL"),IF(AND('[7]INVESTIGADOR_Descripcion tipo r'!$CE80&lt;&gt;"",'[7]INVESTIGADOR_Descripcion tipo r'!$CE80&lt;&gt;0),'[7]INVESTIGADOR_Descripcion tipo r'!$CE80,""),IF($A82="TOTAL",SUM(INDIRECT("AX4:AX"&amp;ROW()-1)),""))</f>
        <v/>
      </c>
      <c r="AY82" s="3" t="str">
        <f ca="1">IF(AND($A82&lt;&gt;"",$A82&lt;&gt;"TOTAL"),IF(AND('[7]INVESTIGADOR_Descripcion tipo r'!$CG80&lt;&gt;"",'[7]INVESTIGADOR_Descripcion tipo r'!$CG80&lt;&gt;0),'[7]INVESTIGADOR_Descripcion tipo r'!$CG80,""),IF($A82="TOTAL",SUM(INDIRECT("AY4:AY"&amp;ROW()-1)),""))</f>
        <v/>
      </c>
      <c r="AZ82" s="3" t="str">
        <f t="shared" ca="1" si="35"/>
        <v/>
      </c>
      <c r="BA82" s="3" t="str">
        <f ca="1">IF(AND($A82&lt;&gt;"",$A82&lt;&gt;"TOTAL"),IF(AND('[7]INVESTIGADOR_Descripcion tipo r'!$CJ80&lt;&gt;"",'[7]INVESTIGADOR_Descripcion tipo r'!$CJ80&lt;&gt;0),'[7]INVESTIGADOR_Descripcion tipo r'!$CJ80,""),IF($A82="TOTAL",SUM(INDIRECT("BA4:BA"&amp;ROW()-1)),""))</f>
        <v/>
      </c>
      <c r="BB82" s="3" t="str">
        <f ca="1">IF(AND($A82&lt;&gt;"",$A82&lt;&gt;"TOTAL"),IF(AND('[7]INVESTIGADOR_Descripcion tipo r'!$CL80&lt;&gt;"",'[7]INVESTIGADOR_Descripcion tipo r'!$CL80&lt;&gt;0),'[7]INVESTIGADOR_Descripcion tipo r'!$CL80,""),IF($A82="TOTAL",SUM(INDIRECT("BB4:BB"&amp;ROW()-1)),""))</f>
        <v/>
      </c>
      <c r="BC82" s="3" t="str">
        <f t="shared" ca="1" si="36"/>
        <v/>
      </c>
      <c r="BD82" s="3" t="str">
        <f ca="1">IF(AND($A82&lt;&gt;"",$A82&lt;&gt;"TOTAL"),IF(AND('[7]INVESTIGADOR_Descripcion tipo r'!$CO80&lt;&gt;"",'[7]INVESTIGADOR_Descripcion tipo r'!$CO80&lt;&gt;0),'[7]INVESTIGADOR_Descripcion tipo r'!$CO80,""),IF($A82="TOTAL",SUM(INDIRECT("BD4:BD"&amp;ROW()-1)),""))</f>
        <v/>
      </c>
      <c r="BE82" s="3" t="str">
        <f ca="1">IF(AND($A82&lt;&gt;"",$A82&lt;&gt;"TOTAL"),IF(AND('[7]INVESTIGADOR_Descripcion tipo r'!$CQ80&lt;&gt;"",'[7]INVESTIGADOR_Descripcion tipo r'!$CQ80&lt;&gt;0),'[7]INVESTIGADOR_Descripcion tipo r'!$CQ80,""),IF($A82="TOTAL",SUM(INDIRECT("BE4:BE"&amp;ROW()-1)),""))</f>
        <v/>
      </c>
      <c r="BF82" s="3" t="str">
        <f t="shared" ca="1" si="37"/>
        <v/>
      </c>
    </row>
    <row r="83" spans="1:58" x14ac:dyDescent="0.2">
      <c r="A83" s="25" t="str">
        <f>IF('[7]INVESTIGADOR_Descripcion tipo r'!$B81&lt;&gt;"",'[7]INVESTIGADOR_Descripcion tipo r'!$B81,IF(AND('[7]INVESTIGADOR_Descripcion tipo r'!$B81="",'[7]INVESTIGADOR_Descripcion tipo r'!$B82="",'[7]INVESTIGADOR_Descripcion tipo r'!$B80=""),"","TOTAL"))</f>
        <v/>
      </c>
      <c r="B83" s="3" t="str">
        <f ca="1">IF(AND($A83&lt;&gt;"",$A83&lt;&gt;"TOTAL"),IF(AND('[7]INVESTIGADOR_Descripcion tipo r'!$C81&lt;&gt;"",'[7]INVESTIGADOR_Descripcion tipo r'!$C81&lt;&gt;0),'[7]INVESTIGADOR_Descripcion tipo r'!$C81,""),IF($A83="TOTAL",SUM(INDIRECT("B4:B"&amp;ROW()-1)),""))</f>
        <v/>
      </c>
      <c r="C83" s="3" t="str">
        <f ca="1">IF(AND($A83&lt;&gt;"",$A83&lt;&gt;"TOTAL"),IF(AND('[7]INVESTIGADOR_Descripcion tipo r'!$E81&lt;&gt;"",'[7]INVESTIGADOR_Descripcion tipo r'!$E81&lt;&gt;0),'[7]INVESTIGADOR_Descripcion tipo r'!$E81,""),IF($A83="TOTAL",SUM(INDIRECT("C4:C"&amp;ROW()-1)),""))</f>
        <v/>
      </c>
      <c r="D83" s="3" t="str">
        <f t="shared" ca="1" si="19"/>
        <v/>
      </c>
      <c r="E83" s="3" t="str">
        <f ca="1">IF(AND($A83&lt;&gt;"",$A83&lt;&gt;"TOTAL"),IF(AND('[7]INVESTIGADOR_Descripcion tipo r'!$H81&lt;&gt;"",'[7]INVESTIGADOR_Descripcion tipo r'!$H81&lt;&gt;0),'[7]INVESTIGADOR_Descripcion tipo r'!$H81,""),IF($A83="TOTAL",SUM(INDIRECT("E4:E"&amp;ROW()-1)),""))</f>
        <v/>
      </c>
      <c r="F83" s="3" t="str">
        <f ca="1">IF(AND($A83&lt;&gt;"",$A83&lt;&gt;"TOTAL"),IF(AND('[7]INVESTIGADOR_Descripcion tipo r'!$J81&lt;&gt;"",'[7]INVESTIGADOR_Descripcion tipo r'!$J81&lt;&gt;0),'[7]INVESTIGADOR_Descripcion tipo r'!$J81,""),IF($A83="TOTAL",SUM(INDIRECT("F4:F"&amp;ROW()-1)),""))</f>
        <v/>
      </c>
      <c r="G83" s="3" t="str">
        <f t="shared" ca="1" si="20"/>
        <v/>
      </c>
      <c r="H83" s="3" t="str">
        <f ca="1">IF(AND($A83&lt;&gt;"",$A83&lt;&gt;"TOTAL"),IF(AND('[7]INVESTIGADOR_Descripcion tipo r'!$M81&lt;&gt;"",'[7]INVESTIGADOR_Descripcion tipo r'!$M81&lt;&gt;0),'[7]INVESTIGADOR_Descripcion tipo r'!$M81,""),IF($A83="TOTAL",SUM(INDIRECT("H4:H"&amp;ROW()-1)),""))</f>
        <v/>
      </c>
      <c r="I83" s="3" t="str">
        <f ca="1">IF(AND($A83&lt;&gt;"",$A83&lt;&gt;"TOTAL"),IF(AND('[7]INVESTIGADOR_Descripcion tipo r'!$O81&lt;&gt;"",'[7]INVESTIGADOR_Descripcion tipo r'!$O81&lt;&gt;0),'[7]INVESTIGADOR_Descripcion tipo r'!$O81,""),IF($A83="TOTAL",SUM(INDIRECT("I4:I"&amp;ROW()-1)),""))</f>
        <v/>
      </c>
      <c r="J83" s="3" t="str">
        <f t="shared" ca="1" si="21"/>
        <v/>
      </c>
      <c r="K83" s="3" t="str">
        <f ca="1">IF(AND($A83&lt;&gt;"",$A83&lt;&gt;"TOTAL"),IF(AND('[7]INVESTIGADOR_Descripcion tipo r'!$R81&lt;&gt;"",'[7]INVESTIGADOR_Descripcion tipo r'!$R81&lt;&gt;0),'[7]INVESTIGADOR_Descripcion tipo r'!$R81,""),IF($A83="TOTAL",SUM(INDIRECT("K4:K"&amp;ROW()-1)),""))</f>
        <v/>
      </c>
      <c r="L83" s="3" t="str">
        <f ca="1">IF(AND($A83&lt;&gt;"",$A83&lt;&gt;"TOTAL"),IF(AND('[7]INVESTIGADOR_Descripcion tipo r'!$T81&lt;&gt;"",'[7]INVESTIGADOR_Descripcion tipo r'!$T81&lt;&gt;0),'[7]INVESTIGADOR_Descripcion tipo r'!$T81,""),IF($A83="TOTAL",SUM(INDIRECT("L4:L"&amp;ROW()-1)),""))</f>
        <v/>
      </c>
      <c r="M83" s="3" t="str">
        <f t="shared" ca="1" si="22"/>
        <v/>
      </c>
      <c r="N83" s="3" t="str">
        <f ca="1">IF(AND($A83&lt;&gt;"",$A83&lt;&gt;"TOTAL"),IF(AND('[7]INVESTIGADOR_Descripcion tipo r'!$W81&lt;&gt;"",'[7]INVESTIGADOR_Descripcion tipo r'!$W81&lt;&gt;0),'[7]INVESTIGADOR_Descripcion tipo r'!$W81,""),IF($A83="TOTAL",SUM(INDIRECT("N4:N"&amp;ROW()-1)),""))</f>
        <v/>
      </c>
      <c r="O83" s="3" t="str">
        <f ca="1">IF(AND($A83&lt;&gt;"",$A83&lt;&gt;"TOTAL"),IF(AND('[7]INVESTIGADOR_Descripcion tipo r'!$Y81&lt;&gt;"",'[7]INVESTIGADOR_Descripcion tipo r'!$Y81&lt;&gt;0),'[7]INVESTIGADOR_Descripcion tipo r'!$Y81,""),IF($A83="TOTAL",SUM(INDIRECT("O4:O"&amp;ROW()-1)),""))</f>
        <v/>
      </c>
      <c r="P83" s="3" t="str">
        <f t="shared" ca="1" si="23"/>
        <v/>
      </c>
      <c r="Q83" s="3" t="str">
        <f ca="1">IF(AND($A83&lt;&gt;"",$A83&lt;&gt;"TOTAL"),IF(AND('[7]INVESTIGADOR_Descripcion tipo r'!$AB81&lt;&gt;"",'[7]INVESTIGADOR_Descripcion tipo r'!$AB81&lt;&gt;0),'[7]INVESTIGADOR_Descripcion tipo r'!$AB81,""),IF($A83="TOTAL",SUM(INDIRECT("Q4:Q"&amp;ROW()-1)),""))</f>
        <v/>
      </c>
      <c r="R83" s="3" t="str">
        <f ca="1">IF(AND($A83&lt;&gt;"",$A83&lt;&gt;"TOTAL"),IF(AND('[7]INVESTIGADOR_Descripcion tipo r'!$AD81&lt;&gt;"",'[7]INVESTIGADOR_Descripcion tipo r'!$AD81&lt;&gt;0),'[7]INVESTIGADOR_Descripcion tipo r'!$AD81,""),IF($A83="TOTAL",SUM(INDIRECT("R4:R"&amp;ROW()-1)),""))</f>
        <v/>
      </c>
      <c r="S83" s="3" t="str">
        <f t="shared" ca="1" si="24"/>
        <v/>
      </c>
      <c r="T83" s="3" t="str">
        <f ca="1">IF(AND($A83&lt;&gt;"",$A83&lt;&gt;"TOTAL"),IF(AND('[7]INVESTIGADOR_Descripcion tipo r'!$AG81&lt;&gt;"",'[7]INVESTIGADOR_Descripcion tipo r'!$AG81&lt;&gt;0),'[7]INVESTIGADOR_Descripcion tipo r'!$AG81,""),IF($A83="TOTAL",SUM(INDIRECT("T4:T"&amp;ROW()-1)),""))</f>
        <v/>
      </c>
      <c r="U83" s="3" t="str">
        <f ca="1">IF(AND($A83&lt;&gt;"",$A83&lt;&gt;"TOTAL"),IF(AND('[7]INVESTIGADOR_Descripcion tipo r'!$AI81&lt;&gt;"",'[7]INVESTIGADOR_Descripcion tipo r'!$AI81&lt;&gt;0),'[7]INVESTIGADOR_Descripcion tipo r'!$AI81,""),IF($A83="TOTAL",SUM(INDIRECT("U4:U"&amp;ROW()-1)),""))</f>
        <v/>
      </c>
      <c r="V83" s="3" t="str">
        <f t="shared" ca="1" si="25"/>
        <v/>
      </c>
      <c r="W83" s="3" t="str">
        <f ca="1">IF(AND($A83&lt;&gt;"",$A83&lt;&gt;"TOTAL"),IF(AND('[7]INVESTIGADOR_Descripcion tipo r'!$AL81&lt;&gt;"",'[7]INVESTIGADOR_Descripcion tipo r'!$AL81&lt;&gt;0),'[7]INVESTIGADOR_Descripcion tipo r'!$AL81,""),IF($A83="TOTAL",SUM(INDIRECT("W4:W"&amp;ROW()-1)),""))</f>
        <v/>
      </c>
      <c r="X83" s="3" t="str">
        <f ca="1">IF(AND($A83&lt;&gt;"",$A83&lt;&gt;"TOTAL"),IF(AND('[7]INVESTIGADOR_Descripcion tipo r'!$AN81&lt;&gt;"",'[7]INVESTIGADOR_Descripcion tipo r'!$AN81&lt;&gt;0),'[7]INVESTIGADOR_Descripcion tipo r'!$AN81,""),IF($A83="TOTAL",SUM(INDIRECT("X4:X"&amp;ROW()-1)),""))</f>
        <v/>
      </c>
      <c r="Y83" s="3" t="str">
        <f t="shared" ca="1" si="26"/>
        <v/>
      </c>
      <c r="Z83" s="3" t="str">
        <f ca="1">IF(AND($A83&lt;&gt;"",$A83&lt;&gt;"TOTAL"),IF(AND('[7]INVESTIGADOR_Descripcion tipo r'!$AQ81&lt;&gt;"",'[7]INVESTIGADOR_Descripcion tipo r'!$AQ81&lt;&gt;0),'[7]INVESTIGADOR_Descripcion tipo r'!$AQ81,""),IF($A83="TOTAL",SUM(INDIRECT("Z4:Z"&amp;ROW()-1)),""))</f>
        <v/>
      </c>
      <c r="AA83" s="3" t="str">
        <f ca="1">IF(AND($A83&lt;&gt;"",$A83&lt;&gt;"TOTAL"),IF(AND('[7]INVESTIGADOR_Descripcion tipo r'!$AS81&lt;&gt;"",'[7]INVESTIGADOR_Descripcion tipo r'!$AS81&lt;&gt;0),'[7]INVESTIGADOR_Descripcion tipo r'!$AS81,""),IF($A83="TOTAL",SUM(INDIRECT("AA4:AA"&amp;ROW()-1)),""))</f>
        <v/>
      </c>
      <c r="AB83" s="3" t="str">
        <f t="shared" ca="1" si="27"/>
        <v/>
      </c>
      <c r="AC83" s="3" t="str">
        <f ca="1">IF(AND($A83&lt;&gt;"",$A83&lt;&gt;"TOTAL"),IF(AND('[7]INVESTIGADOR_Descripcion tipo r'!$AV81&lt;&gt;"",'[7]INVESTIGADOR_Descripcion tipo r'!$AV81&lt;&gt;0),'[7]INVESTIGADOR_Descripcion tipo r'!$AV81,""),IF($A83="TOTAL",SUM(INDIRECT("AC4:AC"&amp;ROW()-1)),""))</f>
        <v/>
      </c>
      <c r="AD83" s="3" t="str">
        <f ca="1">IF(AND($A83&lt;&gt;"",$A83&lt;&gt;"TOTAL"),IF(AND('[7]INVESTIGADOR_Descripcion tipo r'!$AX81&lt;&gt;"",'[7]INVESTIGADOR_Descripcion tipo r'!$AX81&lt;&gt;0),'[7]INVESTIGADOR_Descripcion tipo r'!$AX81,""),IF($A83="TOTAL",SUM(INDIRECT("AD4:AD"&amp;ROW()-1)),""))</f>
        <v/>
      </c>
      <c r="AE83" s="3" t="str">
        <f t="shared" ca="1" si="28"/>
        <v/>
      </c>
      <c r="AF83" s="3" t="str">
        <f ca="1">IF(AND($A83&lt;&gt;"",$A83&lt;&gt;"TOTAL"),IF(AND('[7]INVESTIGADOR_Descripcion tipo r'!$BA81&lt;&gt;"",'[7]INVESTIGADOR_Descripcion tipo r'!$BA81&lt;&gt;0),'[7]INVESTIGADOR_Descripcion tipo r'!$BA81,""),IF($A83="TOTAL",SUM(INDIRECT("AF4:AF"&amp;ROW()-1)),""))</f>
        <v/>
      </c>
      <c r="AG83" s="3" t="str">
        <f ca="1">IF(AND($A83&lt;&gt;"",$A83&lt;&gt;"TOTAL"),IF(AND('[7]INVESTIGADOR_Descripcion tipo r'!$BC81&lt;&gt;"",'[7]INVESTIGADOR_Descripcion tipo r'!$BC81&lt;&gt;0),'[7]INVESTIGADOR_Descripcion tipo r'!$BC81,""),IF($A83="TOTAL",SUM(INDIRECT("AG4:AG"&amp;ROW()-1)),""))</f>
        <v/>
      </c>
      <c r="AH83" s="3" t="str">
        <f t="shared" ca="1" si="29"/>
        <v/>
      </c>
      <c r="AI83" s="3" t="str">
        <f ca="1">IF(AND($A83&lt;&gt;"",$A83&lt;&gt;"TOTAL"),IF(AND('[7]INVESTIGADOR_Descripcion tipo r'!$BF81&lt;&gt;"",'[7]INVESTIGADOR_Descripcion tipo r'!$BF81&lt;&gt;0),'[7]INVESTIGADOR_Descripcion tipo r'!$BF81,""),IF($A83="TOTAL",SUM(INDIRECT("AI4:AI"&amp;ROW()-1)),""))</f>
        <v/>
      </c>
      <c r="AJ83" s="3" t="str">
        <f ca="1">IF(AND($A83&lt;&gt;"",$A83&lt;&gt;"TOTAL"),IF(AND('[7]INVESTIGADOR_Descripcion tipo r'!$BH81&lt;&gt;"",'[7]INVESTIGADOR_Descripcion tipo r'!$BH81&lt;&gt;0),'[7]INVESTIGADOR_Descripcion tipo r'!$BH81,""),IF($A83="TOTAL",SUM(INDIRECT("AJ4:AJ"&amp;ROW()-1)),""))</f>
        <v/>
      </c>
      <c r="AK83" s="3" t="str">
        <f t="shared" ca="1" si="30"/>
        <v/>
      </c>
      <c r="AL83" s="3" t="str">
        <f ca="1">IF(AND($A83&lt;&gt;"",$A83&lt;&gt;"TOTAL"),IF(AND('[7]INVESTIGADOR_Descripcion tipo r'!$BK81&lt;&gt;"",'[7]INVESTIGADOR_Descripcion tipo r'!$BK81&lt;&gt;0),'[7]INVESTIGADOR_Descripcion tipo r'!$BK81,""),IF($A83="TOTAL",SUM(INDIRECT("AL4:AL"&amp;ROW()-1)),""))</f>
        <v/>
      </c>
      <c r="AM83" s="3" t="str">
        <f ca="1">IF(AND($A83&lt;&gt;"",$A83&lt;&gt;"TOTAL"),IF(AND('[7]INVESTIGADOR_Descripcion tipo r'!$BM81&lt;&gt;"",'[7]INVESTIGADOR_Descripcion tipo r'!$BM81&lt;&gt;0),'[7]INVESTIGADOR_Descripcion tipo r'!$BM81,""),IF($A83="TOTAL",SUM(INDIRECT("AM4:AM"&amp;ROW()-1)),""))</f>
        <v/>
      </c>
      <c r="AN83" s="3" t="str">
        <f t="shared" ca="1" si="31"/>
        <v/>
      </c>
      <c r="AO83" s="3" t="str">
        <f ca="1">IF(AND($A83&lt;&gt;"",$A83&lt;&gt;"TOTAL"),IF(AND('[7]INVESTIGADOR_Descripcion tipo r'!$BP81&lt;&gt;"",'[7]INVESTIGADOR_Descripcion tipo r'!$BP81&lt;&gt;0),'[7]INVESTIGADOR_Descripcion tipo r'!$BP81,""),IF($A83="TOTAL",SUM(INDIRECT("AO4:AO"&amp;ROW()-1)),""))</f>
        <v/>
      </c>
      <c r="AP83" s="3" t="str">
        <f ca="1">IF(AND($A83&lt;&gt;"",$A83&lt;&gt;"TOTAL"),IF(AND('[7]INVESTIGADOR_Descripcion tipo r'!$BR81&lt;&gt;"",'[7]INVESTIGADOR_Descripcion tipo r'!$BR81&lt;&gt;0),'[7]INVESTIGADOR_Descripcion tipo r'!$BR81,""),IF($A83="TOTAL",SUM(INDIRECT("AP4:AP"&amp;ROW()-1)),""))</f>
        <v/>
      </c>
      <c r="AQ83" s="3" t="str">
        <f t="shared" ca="1" si="32"/>
        <v/>
      </c>
      <c r="AR83" s="3" t="str">
        <f ca="1">IF(AND($A83&lt;&gt;"",$A83&lt;&gt;"TOTAL"),IF(AND('[7]INVESTIGADOR_Descripcion tipo r'!$BU81&lt;&gt;"",'[7]INVESTIGADOR_Descripcion tipo r'!$BU81&lt;&gt;0),'[7]INVESTIGADOR_Descripcion tipo r'!$BU81,""),IF($A83="TOTAL",SUM(INDIRECT("AR4:AR"&amp;ROW()-1)),""))</f>
        <v/>
      </c>
      <c r="AS83" s="3" t="str">
        <f ca="1">IF(AND($A83&lt;&gt;"",$A83&lt;&gt;"TOTAL"),IF(AND('[7]INVESTIGADOR_Descripcion tipo r'!$BW81&lt;&gt;"",'[7]INVESTIGADOR_Descripcion tipo r'!$BW81&lt;&gt;0),'[7]INVESTIGADOR_Descripcion tipo r'!$BW81,""),IF($A83="TOTAL",SUM(INDIRECT("AS4:AS"&amp;ROW()-1)),""))</f>
        <v/>
      </c>
      <c r="AT83" s="3" t="str">
        <f t="shared" ca="1" si="33"/>
        <v/>
      </c>
      <c r="AU83" s="3" t="str">
        <f ca="1">IF(AND($A83&lt;&gt;"",$A83&lt;&gt;"TOTAL"),IF(AND('[7]INVESTIGADOR_Descripcion tipo r'!$BZ81&lt;&gt;"",'[7]INVESTIGADOR_Descripcion tipo r'!$BZ81&lt;&gt;0),'[7]INVESTIGADOR_Descripcion tipo r'!$BZ81,""),IF($A83="TOTAL",SUM(INDIRECT("AU4:AU"&amp;ROW()-1)),""))</f>
        <v/>
      </c>
      <c r="AV83" s="3" t="str">
        <f ca="1">IF(AND($A83&lt;&gt;"",$A83&lt;&gt;"TOTAL"),IF(AND('[7]INVESTIGADOR_Descripcion tipo r'!$CB81&lt;&gt;"",'[7]INVESTIGADOR_Descripcion tipo r'!$CB81&lt;&gt;0),'[7]INVESTIGADOR_Descripcion tipo r'!$CB81,""),IF($A83="TOTAL",SUM(INDIRECT("AV4:AV"&amp;ROW()-1)),""))</f>
        <v/>
      </c>
      <c r="AW83" s="3" t="str">
        <f t="shared" ca="1" si="34"/>
        <v/>
      </c>
      <c r="AX83" s="3" t="str">
        <f ca="1">IF(AND($A83&lt;&gt;"",$A83&lt;&gt;"TOTAL"),IF(AND('[7]INVESTIGADOR_Descripcion tipo r'!$CE81&lt;&gt;"",'[7]INVESTIGADOR_Descripcion tipo r'!$CE81&lt;&gt;0),'[7]INVESTIGADOR_Descripcion tipo r'!$CE81,""),IF($A83="TOTAL",SUM(INDIRECT("AX4:AX"&amp;ROW()-1)),""))</f>
        <v/>
      </c>
      <c r="AY83" s="3" t="str">
        <f ca="1">IF(AND($A83&lt;&gt;"",$A83&lt;&gt;"TOTAL"),IF(AND('[7]INVESTIGADOR_Descripcion tipo r'!$CG81&lt;&gt;"",'[7]INVESTIGADOR_Descripcion tipo r'!$CG81&lt;&gt;0),'[7]INVESTIGADOR_Descripcion tipo r'!$CG81,""),IF($A83="TOTAL",SUM(INDIRECT("AY4:AY"&amp;ROW()-1)),""))</f>
        <v/>
      </c>
      <c r="AZ83" s="3" t="str">
        <f t="shared" ca="1" si="35"/>
        <v/>
      </c>
      <c r="BA83" s="3" t="str">
        <f ca="1">IF(AND($A83&lt;&gt;"",$A83&lt;&gt;"TOTAL"),IF(AND('[7]INVESTIGADOR_Descripcion tipo r'!$CJ81&lt;&gt;"",'[7]INVESTIGADOR_Descripcion tipo r'!$CJ81&lt;&gt;0),'[7]INVESTIGADOR_Descripcion tipo r'!$CJ81,""),IF($A83="TOTAL",SUM(INDIRECT("BA4:BA"&amp;ROW()-1)),""))</f>
        <v/>
      </c>
      <c r="BB83" s="3" t="str">
        <f ca="1">IF(AND($A83&lt;&gt;"",$A83&lt;&gt;"TOTAL"),IF(AND('[7]INVESTIGADOR_Descripcion tipo r'!$CL81&lt;&gt;"",'[7]INVESTIGADOR_Descripcion tipo r'!$CL81&lt;&gt;0),'[7]INVESTIGADOR_Descripcion tipo r'!$CL81,""),IF($A83="TOTAL",SUM(INDIRECT("BB4:BB"&amp;ROW()-1)),""))</f>
        <v/>
      </c>
      <c r="BC83" s="3" t="str">
        <f t="shared" ca="1" si="36"/>
        <v/>
      </c>
      <c r="BD83" s="3" t="str">
        <f ca="1">IF(AND($A83&lt;&gt;"",$A83&lt;&gt;"TOTAL"),IF(AND('[7]INVESTIGADOR_Descripcion tipo r'!$CO81&lt;&gt;"",'[7]INVESTIGADOR_Descripcion tipo r'!$CO81&lt;&gt;0),'[7]INVESTIGADOR_Descripcion tipo r'!$CO81,""),IF($A83="TOTAL",SUM(INDIRECT("BD4:BD"&amp;ROW()-1)),""))</f>
        <v/>
      </c>
      <c r="BE83" s="3" t="str">
        <f ca="1">IF(AND($A83&lt;&gt;"",$A83&lt;&gt;"TOTAL"),IF(AND('[7]INVESTIGADOR_Descripcion tipo r'!$CQ81&lt;&gt;"",'[7]INVESTIGADOR_Descripcion tipo r'!$CQ81&lt;&gt;0),'[7]INVESTIGADOR_Descripcion tipo r'!$CQ81,""),IF($A83="TOTAL",SUM(INDIRECT("BE4:BE"&amp;ROW()-1)),""))</f>
        <v/>
      </c>
      <c r="BF83" s="3" t="str">
        <f t="shared" ca="1" si="37"/>
        <v/>
      </c>
    </row>
    <row r="84" spans="1:58" x14ac:dyDescent="0.2">
      <c r="A84" s="25" t="str">
        <f>IF('[7]INVESTIGADOR_Descripcion tipo r'!$B82&lt;&gt;"",'[7]INVESTIGADOR_Descripcion tipo r'!$B82,IF(AND('[7]INVESTIGADOR_Descripcion tipo r'!$B82="",'[7]INVESTIGADOR_Descripcion tipo r'!$B83="",'[7]INVESTIGADOR_Descripcion tipo r'!$B81=""),"","TOTAL"))</f>
        <v/>
      </c>
      <c r="B84" s="3" t="str">
        <f ca="1">IF(AND($A84&lt;&gt;"",$A84&lt;&gt;"TOTAL"),IF(AND('[7]INVESTIGADOR_Descripcion tipo r'!$C82&lt;&gt;"",'[7]INVESTIGADOR_Descripcion tipo r'!$C82&lt;&gt;0),'[7]INVESTIGADOR_Descripcion tipo r'!$C82,""),IF($A84="TOTAL",SUM(INDIRECT("B4:B"&amp;ROW()-1)),""))</f>
        <v/>
      </c>
      <c r="C84" s="3" t="str">
        <f ca="1">IF(AND($A84&lt;&gt;"",$A84&lt;&gt;"TOTAL"),IF(AND('[7]INVESTIGADOR_Descripcion tipo r'!$E82&lt;&gt;"",'[7]INVESTIGADOR_Descripcion tipo r'!$E82&lt;&gt;0),'[7]INVESTIGADOR_Descripcion tipo r'!$E82,""),IF($A84="TOTAL",SUM(INDIRECT("C4:C"&amp;ROW()-1)),""))</f>
        <v/>
      </c>
      <c r="D84" s="3" t="str">
        <f t="shared" ca="1" si="19"/>
        <v/>
      </c>
      <c r="E84" s="3" t="str">
        <f ca="1">IF(AND($A84&lt;&gt;"",$A84&lt;&gt;"TOTAL"),IF(AND('[7]INVESTIGADOR_Descripcion tipo r'!$H82&lt;&gt;"",'[7]INVESTIGADOR_Descripcion tipo r'!$H82&lt;&gt;0),'[7]INVESTIGADOR_Descripcion tipo r'!$H82,""),IF($A84="TOTAL",SUM(INDIRECT("E4:E"&amp;ROW()-1)),""))</f>
        <v/>
      </c>
      <c r="F84" s="3" t="str">
        <f ca="1">IF(AND($A84&lt;&gt;"",$A84&lt;&gt;"TOTAL"),IF(AND('[7]INVESTIGADOR_Descripcion tipo r'!$J82&lt;&gt;"",'[7]INVESTIGADOR_Descripcion tipo r'!$J82&lt;&gt;0),'[7]INVESTIGADOR_Descripcion tipo r'!$J82,""),IF($A84="TOTAL",SUM(INDIRECT("F4:F"&amp;ROW()-1)),""))</f>
        <v/>
      </c>
      <c r="G84" s="3" t="str">
        <f t="shared" ca="1" si="20"/>
        <v/>
      </c>
      <c r="H84" s="3" t="str">
        <f ca="1">IF(AND($A84&lt;&gt;"",$A84&lt;&gt;"TOTAL"),IF(AND('[7]INVESTIGADOR_Descripcion tipo r'!$M82&lt;&gt;"",'[7]INVESTIGADOR_Descripcion tipo r'!$M82&lt;&gt;0),'[7]INVESTIGADOR_Descripcion tipo r'!$M82,""),IF($A84="TOTAL",SUM(INDIRECT("H4:H"&amp;ROW()-1)),""))</f>
        <v/>
      </c>
      <c r="I84" s="3" t="str">
        <f ca="1">IF(AND($A84&lt;&gt;"",$A84&lt;&gt;"TOTAL"),IF(AND('[7]INVESTIGADOR_Descripcion tipo r'!$O82&lt;&gt;"",'[7]INVESTIGADOR_Descripcion tipo r'!$O82&lt;&gt;0),'[7]INVESTIGADOR_Descripcion tipo r'!$O82,""),IF($A84="TOTAL",SUM(INDIRECT("I4:I"&amp;ROW()-1)),""))</f>
        <v/>
      </c>
      <c r="J84" s="3" t="str">
        <f t="shared" ca="1" si="21"/>
        <v/>
      </c>
      <c r="K84" s="3" t="str">
        <f ca="1">IF(AND($A84&lt;&gt;"",$A84&lt;&gt;"TOTAL"),IF(AND('[7]INVESTIGADOR_Descripcion tipo r'!$R82&lt;&gt;"",'[7]INVESTIGADOR_Descripcion tipo r'!$R82&lt;&gt;0),'[7]INVESTIGADOR_Descripcion tipo r'!$R82,""),IF($A84="TOTAL",SUM(INDIRECT("K4:K"&amp;ROW()-1)),""))</f>
        <v/>
      </c>
      <c r="L84" s="3" t="str">
        <f ca="1">IF(AND($A84&lt;&gt;"",$A84&lt;&gt;"TOTAL"),IF(AND('[7]INVESTIGADOR_Descripcion tipo r'!$T82&lt;&gt;"",'[7]INVESTIGADOR_Descripcion tipo r'!$T82&lt;&gt;0),'[7]INVESTIGADOR_Descripcion tipo r'!$T82,""),IF($A84="TOTAL",SUM(INDIRECT("L4:L"&amp;ROW()-1)),""))</f>
        <v/>
      </c>
      <c r="M84" s="3" t="str">
        <f t="shared" ca="1" si="22"/>
        <v/>
      </c>
      <c r="N84" s="3" t="str">
        <f ca="1">IF(AND($A84&lt;&gt;"",$A84&lt;&gt;"TOTAL"),IF(AND('[7]INVESTIGADOR_Descripcion tipo r'!$W82&lt;&gt;"",'[7]INVESTIGADOR_Descripcion tipo r'!$W82&lt;&gt;0),'[7]INVESTIGADOR_Descripcion tipo r'!$W82,""),IF($A84="TOTAL",SUM(INDIRECT("N4:N"&amp;ROW()-1)),""))</f>
        <v/>
      </c>
      <c r="O84" s="3" t="str">
        <f ca="1">IF(AND($A84&lt;&gt;"",$A84&lt;&gt;"TOTAL"),IF(AND('[7]INVESTIGADOR_Descripcion tipo r'!$Y82&lt;&gt;"",'[7]INVESTIGADOR_Descripcion tipo r'!$Y82&lt;&gt;0),'[7]INVESTIGADOR_Descripcion tipo r'!$Y82,""),IF($A84="TOTAL",SUM(INDIRECT("O4:O"&amp;ROW()-1)),""))</f>
        <v/>
      </c>
      <c r="P84" s="3" t="str">
        <f t="shared" ca="1" si="23"/>
        <v/>
      </c>
      <c r="Q84" s="3" t="str">
        <f ca="1">IF(AND($A84&lt;&gt;"",$A84&lt;&gt;"TOTAL"),IF(AND('[7]INVESTIGADOR_Descripcion tipo r'!$AB82&lt;&gt;"",'[7]INVESTIGADOR_Descripcion tipo r'!$AB82&lt;&gt;0),'[7]INVESTIGADOR_Descripcion tipo r'!$AB82,""),IF($A84="TOTAL",SUM(INDIRECT("Q4:Q"&amp;ROW()-1)),""))</f>
        <v/>
      </c>
      <c r="R84" s="3" t="str">
        <f ca="1">IF(AND($A84&lt;&gt;"",$A84&lt;&gt;"TOTAL"),IF(AND('[7]INVESTIGADOR_Descripcion tipo r'!$AD82&lt;&gt;"",'[7]INVESTIGADOR_Descripcion tipo r'!$AD82&lt;&gt;0),'[7]INVESTIGADOR_Descripcion tipo r'!$AD82,""),IF($A84="TOTAL",SUM(INDIRECT("R4:R"&amp;ROW()-1)),""))</f>
        <v/>
      </c>
      <c r="S84" s="3" t="str">
        <f t="shared" ca="1" si="24"/>
        <v/>
      </c>
      <c r="T84" s="3" t="str">
        <f ca="1">IF(AND($A84&lt;&gt;"",$A84&lt;&gt;"TOTAL"),IF(AND('[7]INVESTIGADOR_Descripcion tipo r'!$AG82&lt;&gt;"",'[7]INVESTIGADOR_Descripcion tipo r'!$AG82&lt;&gt;0),'[7]INVESTIGADOR_Descripcion tipo r'!$AG82,""),IF($A84="TOTAL",SUM(INDIRECT("T4:T"&amp;ROW()-1)),""))</f>
        <v/>
      </c>
      <c r="U84" s="3" t="str">
        <f ca="1">IF(AND($A84&lt;&gt;"",$A84&lt;&gt;"TOTAL"),IF(AND('[7]INVESTIGADOR_Descripcion tipo r'!$AI82&lt;&gt;"",'[7]INVESTIGADOR_Descripcion tipo r'!$AI82&lt;&gt;0),'[7]INVESTIGADOR_Descripcion tipo r'!$AI82,""),IF($A84="TOTAL",SUM(INDIRECT("U4:U"&amp;ROW()-1)),""))</f>
        <v/>
      </c>
      <c r="V84" s="3" t="str">
        <f t="shared" ca="1" si="25"/>
        <v/>
      </c>
      <c r="W84" s="3" t="str">
        <f ca="1">IF(AND($A84&lt;&gt;"",$A84&lt;&gt;"TOTAL"),IF(AND('[7]INVESTIGADOR_Descripcion tipo r'!$AL82&lt;&gt;"",'[7]INVESTIGADOR_Descripcion tipo r'!$AL82&lt;&gt;0),'[7]INVESTIGADOR_Descripcion tipo r'!$AL82,""),IF($A84="TOTAL",SUM(INDIRECT("W4:W"&amp;ROW()-1)),""))</f>
        <v/>
      </c>
      <c r="X84" s="3" t="str">
        <f ca="1">IF(AND($A84&lt;&gt;"",$A84&lt;&gt;"TOTAL"),IF(AND('[7]INVESTIGADOR_Descripcion tipo r'!$AN82&lt;&gt;"",'[7]INVESTIGADOR_Descripcion tipo r'!$AN82&lt;&gt;0),'[7]INVESTIGADOR_Descripcion tipo r'!$AN82,""),IF($A84="TOTAL",SUM(INDIRECT("X4:X"&amp;ROW()-1)),""))</f>
        <v/>
      </c>
      <c r="Y84" s="3" t="str">
        <f t="shared" ca="1" si="26"/>
        <v/>
      </c>
      <c r="Z84" s="3" t="str">
        <f ca="1">IF(AND($A84&lt;&gt;"",$A84&lt;&gt;"TOTAL"),IF(AND('[7]INVESTIGADOR_Descripcion tipo r'!$AQ82&lt;&gt;"",'[7]INVESTIGADOR_Descripcion tipo r'!$AQ82&lt;&gt;0),'[7]INVESTIGADOR_Descripcion tipo r'!$AQ82,""),IF($A84="TOTAL",SUM(INDIRECT("Z4:Z"&amp;ROW()-1)),""))</f>
        <v/>
      </c>
      <c r="AA84" s="3" t="str">
        <f ca="1">IF(AND($A84&lt;&gt;"",$A84&lt;&gt;"TOTAL"),IF(AND('[7]INVESTIGADOR_Descripcion tipo r'!$AS82&lt;&gt;"",'[7]INVESTIGADOR_Descripcion tipo r'!$AS82&lt;&gt;0),'[7]INVESTIGADOR_Descripcion tipo r'!$AS82,""),IF($A84="TOTAL",SUM(INDIRECT("AA4:AA"&amp;ROW()-1)),""))</f>
        <v/>
      </c>
      <c r="AB84" s="3" t="str">
        <f t="shared" ca="1" si="27"/>
        <v/>
      </c>
      <c r="AC84" s="3" t="str">
        <f ca="1">IF(AND($A84&lt;&gt;"",$A84&lt;&gt;"TOTAL"),IF(AND('[7]INVESTIGADOR_Descripcion tipo r'!$AV82&lt;&gt;"",'[7]INVESTIGADOR_Descripcion tipo r'!$AV82&lt;&gt;0),'[7]INVESTIGADOR_Descripcion tipo r'!$AV82,""),IF($A84="TOTAL",SUM(INDIRECT("AC4:AC"&amp;ROW()-1)),""))</f>
        <v/>
      </c>
      <c r="AD84" s="3" t="str">
        <f ca="1">IF(AND($A84&lt;&gt;"",$A84&lt;&gt;"TOTAL"),IF(AND('[7]INVESTIGADOR_Descripcion tipo r'!$AX82&lt;&gt;"",'[7]INVESTIGADOR_Descripcion tipo r'!$AX82&lt;&gt;0),'[7]INVESTIGADOR_Descripcion tipo r'!$AX82,""),IF($A84="TOTAL",SUM(INDIRECT("AD4:AD"&amp;ROW()-1)),""))</f>
        <v/>
      </c>
      <c r="AE84" s="3" t="str">
        <f t="shared" ca="1" si="28"/>
        <v/>
      </c>
      <c r="AF84" s="3" t="str">
        <f ca="1">IF(AND($A84&lt;&gt;"",$A84&lt;&gt;"TOTAL"),IF(AND('[7]INVESTIGADOR_Descripcion tipo r'!$BA82&lt;&gt;"",'[7]INVESTIGADOR_Descripcion tipo r'!$BA82&lt;&gt;0),'[7]INVESTIGADOR_Descripcion tipo r'!$BA82,""),IF($A84="TOTAL",SUM(INDIRECT("AF4:AF"&amp;ROW()-1)),""))</f>
        <v/>
      </c>
      <c r="AG84" s="3" t="str">
        <f ca="1">IF(AND($A84&lt;&gt;"",$A84&lt;&gt;"TOTAL"),IF(AND('[7]INVESTIGADOR_Descripcion tipo r'!$BC82&lt;&gt;"",'[7]INVESTIGADOR_Descripcion tipo r'!$BC82&lt;&gt;0),'[7]INVESTIGADOR_Descripcion tipo r'!$BC82,""),IF($A84="TOTAL",SUM(INDIRECT("AG4:AG"&amp;ROW()-1)),""))</f>
        <v/>
      </c>
      <c r="AH84" s="3" t="str">
        <f t="shared" ca="1" si="29"/>
        <v/>
      </c>
      <c r="AI84" s="3" t="str">
        <f ca="1">IF(AND($A84&lt;&gt;"",$A84&lt;&gt;"TOTAL"),IF(AND('[7]INVESTIGADOR_Descripcion tipo r'!$BF82&lt;&gt;"",'[7]INVESTIGADOR_Descripcion tipo r'!$BF82&lt;&gt;0),'[7]INVESTIGADOR_Descripcion tipo r'!$BF82,""),IF($A84="TOTAL",SUM(INDIRECT("AI4:AI"&amp;ROW()-1)),""))</f>
        <v/>
      </c>
      <c r="AJ84" s="3" t="str">
        <f ca="1">IF(AND($A84&lt;&gt;"",$A84&lt;&gt;"TOTAL"),IF(AND('[7]INVESTIGADOR_Descripcion tipo r'!$BH82&lt;&gt;"",'[7]INVESTIGADOR_Descripcion tipo r'!$BH82&lt;&gt;0),'[7]INVESTIGADOR_Descripcion tipo r'!$BH82,""),IF($A84="TOTAL",SUM(INDIRECT("AJ4:AJ"&amp;ROW()-1)),""))</f>
        <v/>
      </c>
      <c r="AK84" s="3" t="str">
        <f t="shared" ca="1" si="30"/>
        <v/>
      </c>
      <c r="AL84" s="3" t="str">
        <f ca="1">IF(AND($A84&lt;&gt;"",$A84&lt;&gt;"TOTAL"),IF(AND('[7]INVESTIGADOR_Descripcion tipo r'!$BK82&lt;&gt;"",'[7]INVESTIGADOR_Descripcion tipo r'!$BK82&lt;&gt;0),'[7]INVESTIGADOR_Descripcion tipo r'!$BK82,""),IF($A84="TOTAL",SUM(INDIRECT("AL4:AL"&amp;ROW()-1)),""))</f>
        <v/>
      </c>
      <c r="AM84" s="3" t="str">
        <f ca="1">IF(AND($A84&lt;&gt;"",$A84&lt;&gt;"TOTAL"),IF(AND('[7]INVESTIGADOR_Descripcion tipo r'!$BM82&lt;&gt;"",'[7]INVESTIGADOR_Descripcion tipo r'!$BM82&lt;&gt;0),'[7]INVESTIGADOR_Descripcion tipo r'!$BM82,""),IF($A84="TOTAL",SUM(INDIRECT("AM4:AM"&amp;ROW()-1)),""))</f>
        <v/>
      </c>
      <c r="AN84" s="3" t="str">
        <f t="shared" ca="1" si="31"/>
        <v/>
      </c>
      <c r="AO84" s="3" t="str">
        <f ca="1">IF(AND($A84&lt;&gt;"",$A84&lt;&gt;"TOTAL"),IF(AND('[7]INVESTIGADOR_Descripcion tipo r'!$BP82&lt;&gt;"",'[7]INVESTIGADOR_Descripcion tipo r'!$BP82&lt;&gt;0),'[7]INVESTIGADOR_Descripcion tipo r'!$BP82,""),IF($A84="TOTAL",SUM(INDIRECT("AO4:AO"&amp;ROW()-1)),""))</f>
        <v/>
      </c>
      <c r="AP84" s="3" t="str">
        <f ca="1">IF(AND($A84&lt;&gt;"",$A84&lt;&gt;"TOTAL"),IF(AND('[7]INVESTIGADOR_Descripcion tipo r'!$BR82&lt;&gt;"",'[7]INVESTIGADOR_Descripcion tipo r'!$BR82&lt;&gt;0),'[7]INVESTIGADOR_Descripcion tipo r'!$BR82,""),IF($A84="TOTAL",SUM(INDIRECT("AP4:AP"&amp;ROW()-1)),""))</f>
        <v/>
      </c>
      <c r="AQ84" s="3" t="str">
        <f t="shared" ca="1" si="32"/>
        <v/>
      </c>
      <c r="AR84" s="3" t="str">
        <f ca="1">IF(AND($A84&lt;&gt;"",$A84&lt;&gt;"TOTAL"),IF(AND('[7]INVESTIGADOR_Descripcion tipo r'!$BU82&lt;&gt;"",'[7]INVESTIGADOR_Descripcion tipo r'!$BU82&lt;&gt;0),'[7]INVESTIGADOR_Descripcion tipo r'!$BU82,""),IF($A84="TOTAL",SUM(INDIRECT("AR4:AR"&amp;ROW()-1)),""))</f>
        <v/>
      </c>
      <c r="AS84" s="3" t="str">
        <f ca="1">IF(AND($A84&lt;&gt;"",$A84&lt;&gt;"TOTAL"),IF(AND('[7]INVESTIGADOR_Descripcion tipo r'!$BW82&lt;&gt;"",'[7]INVESTIGADOR_Descripcion tipo r'!$BW82&lt;&gt;0),'[7]INVESTIGADOR_Descripcion tipo r'!$BW82,""),IF($A84="TOTAL",SUM(INDIRECT("AS4:AS"&amp;ROW()-1)),""))</f>
        <v/>
      </c>
      <c r="AT84" s="3" t="str">
        <f t="shared" ca="1" si="33"/>
        <v/>
      </c>
      <c r="AU84" s="3" t="str">
        <f ca="1">IF(AND($A84&lt;&gt;"",$A84&lt;&gt;"TOTAL"),IF(AND('[7]INVESTIGADOR_Descripcion tipo r'!$BZ82&lt;&gt;"",'[7]INVESTIGADOR_Descripcion tipo r'!$BZ82&lt;&gt;0),'[7]INVESTIGADOR_Descripcion tipo r'!$BZ82,""),IF($A84="TOTAL",SUM(INDIRECT("AU4:AU"&amp;ROW()-1)),""))</f>
        <v/>
      </c>
      <c r="AV84" s="3" t="str">
        <f ca="1">IF(AND($A84&lt;&gt;"",$A84&lt;&gt;"TOTAL"),IF(AND('[7]INVESTIGADOR_Descripcion tipo r'!$CB82&lt;&gt;"",'[7]INVESTIGADOR_Descripcion tipo r'!$CB82&lt;&gt;0),'[7]INVESTIGADOR_Descripcion tipo r'!$CB82,""),IF($A84="TOTAL",SUM(INDIRECT("AV4:AV"&amp;ROW()-1)),""))</f>
        <v/>
      </c>
      <c r="AW84" s="3" t="str">
        <f t="shared" ca="1" si="34"/>
        <v/>
      </c>
      <c r="AX84" s="3" t="str">
        <f ca="1">IF(AND($A84&lt;&gt;"",$A84&lt;&gt;"TOTAL"),IF(AND('[7]INVESTIGADOR_Descripcion tipo r'!$CE82&lt;&gt;"",'[7]INVESTIGADOR_Descripcion tipo r'!$CE82&lt;&gt;0),'[7]INVESTIGADOR_Descripcion tipo r'!$CE82,""),IF($A84="TOTAL",SUM(INDIRECT("AX4:AX"&amp;ROW()-1)),""))</f>
        <v/>
      </c>
      <c r="AY84" s="3" t="str">
        <f ca="1">IF(AND($A84&lt;&gt;"",$A84&lt;&gt;"TOTAL"),IF(AND('[7]INVESTIGADOR_Descripcion tipo r'!$CG82&lt;&gt;"",'[7]INVESTIGADOR_Descripcion tipo r'!$CG82&lt;&gt;0),'[7]INVESTIGADOR_Descripcion tipo r'!$CG82,""),IF($A84="TOTAL",SUM(INDIRECT("AY4:AY"&amp;ROW()-1)),""))</f>
        <v/>
      </c>
      <c r="AZ84" s="3" t="str">
        <f t="shared" ca="1" si="35"/>
        <v/>
      </c>
      <c r="BA84" s="3" t="str">
        <f ca="1">IF(AND($A84&lt;&gt;"",$A84&lt;&gt;"TOTAL"),IF(AND('[7]INVESTIGADOR_Descripcion tipo r'!$CJ82&lt;&gt;"",'[7]INVESTIGADOR_Descripcion tipo r'!$CJ82&lt;&gt;0),'[7]INVESTIGADOR_Descripcion tipo r'!$CJ82,""),IF($A84="TOTAL",SUM(INDIRECT("BA4:BA"&amp;ROW()-1)),""))</f>
        <v/>
      </c>
      <c r="BB84" s="3" t="str">
        <f ca="1">IF(AND($A84&lt;&gt;"",$A84&lt;&gt;"TOTAL"),IF(AND('[7]INVESTIGADOR_Descripcion tipo r'!$CL82&lt;&gt;"",'[7]INVESTIGADOR_Descripcion tipo r'!$CL82&lt;&gt;0),'[7]INVESTIGADOR_Descripcion tipo r'!$CL82,""),IF($A84="TOTAL",SUM(INDIRECT("BB4:BB"&amp;ROW()-1)),""))</f>
        <v/>
      </c>
      <c r="BC84" s="3" t="str">
        <f t="shared" ca="1" si="36"/>
        <v/>
      </c>
      <c r="BD84" s="3" t="str">
        <f ca="1">IF(AND($A84&lt;&gt;"",$A84&lt;&gt;"TOTAL"),IF(AND('[7]INVESTIGADOR_Descripcion tipo r'!$CO82&lt;&gt;"",'[7]INVESTIGADOR_Descripcion tipo r'!$CO82&lt;&gt;0),'[7]INVESTIGADOR_Descripcion tipo r'!$CO82,""),IF($A84="TOTAL",SUM(INDIRECT("BD4:BD"&amp;ROW()-1)),""))</f>
        <v/>
      </c>
      <c r="BE84" s="3" t="str">
        <f ca="1">IF(AND($A84&lt;&gt;"",$A84&lt;&gt;"TOTAL"),IF(AND('[7]INVESTIGADOR_Descripcion tipo r'!$CQ82&lt;&gt;"",'[7]INVESTIGADOR_Descripcion tipo r'!$CQ82&lt;&gt;0),'[7]INVESTIGADOR_Descripcion tipo r'!$CQ82,""),IF($A84="TOTAL",SUM(INDIRECT("BE4:BE"&amp;ROW()-1)),""))</f>
        <v/>
      </c>
      <c r="BF84" s="3" t="str">
        <f t="shared" ca="1" si="37"/>
        <v/>
      </c>
    </row>
    <row r="85" spans="1:58" x14ac:dyDescent="0.2">
      <c r="A85" s="25" t="str">
        <f>IF('[7]INVESTIGADOR_Descripcion tipo r'!$B83&lt;&gt;"",'[7]INVESTIGADOR_Descripcion tipo r'!$B83,IF(AND('[7]INVESTIGADOR_Descripcion tipo r'!$B83="",'[7]INVESTIGADOR_Descripcion tipo r'!$B84="",'[7]INVESTIGADOR_Descripcion tipo r'!$B82=""),"","TOTAL"))</f>
        <v/>
      </c>
      <c r="B85" s="3" t="str">
        <f ca="1">IF(AND($A85&lt;&gt;"",$A85&lt;&gt;"TOTAL"),IF(AND('[7]INVESTIGADOR_Descripcion tipo r'!$C83&lt;&gt;"",'[7]INVESTIGADOR_Descripcion tipo r'!$C83&lt;&gt;0),'[7]INVESTIGADOR_Descripcion tipo r'!$C83,""),IF($A85="TOTAL",SUM(INDIRECT("B4:B"&amp;ROW()-1)),""))</f>
        <v/>
      </c>
      <c r="C85" s="3" t="str">
        <f ca="1">IF(AND($A85&lt;&gt;"",$A85&lt;&gt;"TOTAL"),IF(AND('[7]INVESTIGADOR_Descripcion tipo r'!$E83&lt;&gt;"",'[7]INVESTIGADOR_Descripcion tipo r'!$E83&lt;&gt;0),'[7]INVESTIGADOR_Descripcion tipo r'!$E83,""),IF($A85="TOTAL",SUM(INDIRECT("C4:C"&amp;ROW()-1)),""))</f>
        <v/>
      </c>
      <c r="D85" s="3" t="str">
        <f t="shared" ca="1" si="19"/>
        <v/>
      </c>
      <c r="E85" s="3" t="str">
        <f ca="1">IF(AND($A85&lt;&gt;"",$A85&lt;&gt;"TOTAL"),IF(AND('[7]INVESTIGADOR_Descripcion tipo r'!$H83&lt;&gt;"",'[7]INVESTIGADOR_Descripcion tipo r'!$H83&lt;&gt;0),'[7]INVESTIGADOR_Descripcion tipo r'!$H83,""),IF($A85="TOTAL",SUM(INDIRECT("E4:E"&amp;ROW()-1)),""))</f>
        <v/>
      </c>
      <c r="F85" s="3" t="str">
        <f ca="1">IF(AND($A85&lt;&gt;"",$A85&lt;&gt;"TOTAL"),IF(AND('[7]INVESTIGADOR_Descripcion tipo r'!$J83&lt;&gt;"",'[7]INVESTIGADOR_Descripcion tipo r'!$J83&lt;&gt;0),'[7]INVESTIGADOR_Descripcion tipo r'!$J83,""),IF($A85="TOTAL",SUM(INDIRECT("F4:F"&amp;ROW()-1)),""))</f>
        <v/>
      </c>
      <c r="G85" s="3" t="str">
        <f t="shared" ca="1" si="20"/>
        <v/>
      </c>
      <c r="H85" s="3" t="str">
        <f ca="1">IF(AND($A85&lt;&gt;"",$A85&lt;&gt;"TOTAL"),IF(AND('[7]INVESTIGADOR_Descripcion tipo r'!$M83&lt;&gt;"",'[7]INVESTIGADOR_Descripcion tipo r'!$M83&lt;&gt;0),'[7]INVESTIGADOR_Descripcion tipo r'!$M83,""),IF($A85="TOTAL",SUM(INDIRECT("H4:H"&amp;ROW()-1)),""))</f>
        <v/>
      </c>
      <c r="I85" s="3" t="str">
        <f ca="1">IF(AND($A85&lt;&gt;"",$A85&lt;&gt;"TOTAL"),IF(AND('[7]INVESTIGADOR_Descripcion tipo r'!$O83&lt;&gt;"",'[7]INVESTIGADOR_Descripcion tipo r'!$O83&lt;&gt;0),'[7]INVESTIGADOR_Descripcion tipo r'!$O83,""),IF($A85="TOTAL",SUM(INDIRECT("I4:I"&amp;ROW()-1)),""))</f>
        <v/>
      </c>
      <c r="J85" s="3" t="str">
        <f t="shared" ca="1" si="21"/>
        <v/>
      </c>
      <c r="K85" s="3" t="str">
        <f ca="1">IF(AND($A85&lt;&gt;"",$A85&lt;&gt;"TOTAL"),IF(AND('[7]INVESTIGADOR_Descripcion tipo r'!$R83&lt;&gt;"",'[7]INVESTIGADOR_Descripcion tipo r'!$R83&lt;&gt;0),'[7]INVESTIGADOR_Descripcion tipo r'!$R83,""),IF($A85="TOTAL",SUM(INDIRECT("K4:K"&amp;ROW()-1)),""))</f>
        <v/>
      </c>
      <c r="L85" s="3" t="str">
        <f ca="1">IF(AND($A85&lt;&gt;"",$A85&lt;&gt;"TOTAL"),IF(AND('[7]INVESTIGADOR_Descripcion tipo r'!$T83&lt;&gt;"",'[7]INVESTIGADOR_Descripcion tipo r'!$T83&lt;&gt;0),'[7]INVESTIGADOR_Descripcion tipo r'!$T83,""),IF($A85="TOTAL",SUM(INDIRECT("L4:L"&amp;ROW()-1)),""))</f>
        <v/>
      </c>
      <c r="M85" s="3" t="str">
        <f t="shared" ca="1" si="22"/>
        <v/>
      </c>
      <c r="N85" s="3" t="str">
        <f ca="1">IF(AND($A85&lt;&gt;"",$A85&lt;&gt;"TOTAL"),IF(AND('[7]INVESTIGADOR_Descripcion tipo r'!$W83&lt;&gt;"",'[7]INVESTIGADOR_Descripcion tipo r'!$W83&lt;&gt;0),'[7]INVESTIGADOR_Descripcion tipo r'!$W83,""),IF($A85="TOTAL",SUM(INDIRECT("N4:N"&amp;ROW()-1)),""))</f>
        <v/>
      </c>
      <c r="O85" s="3" t="str">
        <f ca="1">IF(AND($A85&lt;&gt;"",$A85&lt;&gt;"TOTAL"),IF(AND('[7]INVESTIGADOR_Descripcion tipo r'!$Y83&lt;&gt;"",'[7]INVESTIGADOR_Descripcion tipo r'!$Y83&lt;&gt;0),'[7]INVESTIGADOR_Descripcion tipo r'!$Y83,""),IF($A85="TOTAL",SUM(INDIRECT("O4:O"&amp;ROW()-1)),""))</f>
        <v/>
      </c>
      <c r="P85" s="3" t="str">
        <f t="shared" ca="1" si="23"/>
        <v/>
      </c>
      <c r="Q85" s="3" t="str">
        <f ca="1">IF(AND($A85&lt;&gt;"",$A85&lt;&gt;"TOTAL"),IF(AND('[7]INVESTIGADOR_Descripcion tipo r'!$AB83&lt;&gt;"",'[7]INVESTIGADOR_Descripcion tipo r'!$AB83&lt;&gt;0),'[7]INVESTIGADOR_Descripcion tipo r'!$AB83,""),IF($A85="TOTAL",SUM(INDIRECT("Q4:Q"&amp;ROW()-1)),""))</f>
        <v/>
      </c>
      <c r="R85" s="3" t="str">
        <f ca="1">IF(AND($A85&lt;&gt;"",$A85&lt;&gt;"TOTAL"),IF(AND('[7]INVESTIGADOR_Descripcion tipo r'!$AD83&lt;&gt;"",'[7]INVESTIGADOR_Descripcion tipo r'!$AD83&lt;&gt;0),'[7]INVESTIGADOR_Descripcion tipo r'!$AD83,""),IF($A85="TOTAL",SUM(INDIRECT("R4:R"&amp;ROW()-1)),""))</f>
        <v/>
      </c>
      <c r="S85" s="3" t="str">
        <f t="shared" ca="1" si="24"/>
        <v/>
      </c>
      <c r="T85" s="3" t="str">
        <f ca="1">IF(AND($A85&lt;&gt;"",$A85&lt;&gt;"TOTAL"),IF(AND('[7]INVESTIGADOR_Descripcion tipo r'!$AG83&lt;&gt;"",'[7]INVESTIGADOR_Descripcion tipo r'!$AG83&lt;&gt;0),'[7]INVESTIGADOR_Descripcion tipo r'!$AG83,""),IF($A85="TOTAL",SUM(INDIRECT("T4:T"&amp;ROW()-1)),""))</f>
        <v/>
      </c>
      <c r="U85" s="3" t="str">
        <f ca="1">IF(AND($A85&lt;&gt;"",$A85&lt;&gt;"TOTAL"),IF(AND('[7]INVESTIGADOR_Descripcion tipo r'!$AI83&lt;&gt;"",'[7]INVESTIGADOR_Descripcion tipo r'!$AI83&lt;&gt;0),'[7]INVESTIGADOR_Descripcion tipo r'!$AI83,""),IF($A85="TOTAL",SUM(INDIRECT("U4:U"&amp;ROW()-1)),""))</f>
        <v/>
      </c>
      <c r="V85" s="3" t="str">
        <f t="shared" ca="1" si="25"/>
        <v/>
      </c>
      <c r="W85" s="3" t="str">
        <f ca="1">IF(AND($A85&lt;&gt;"",$A85&lt;&gt;"TOTAL"),IF(AND('[7]INVESTIGADOR_Descripcion tipo r'!$AL83&lt;&gt;"",'[7]INVESTIGADOR_Descripcion tipo r'!$AL83&lt;&gt;0),'[7]INVESTIGADOR_Descripcion tipo r'!$AL83,""),IF($A85="TOTAL",SUM(INDIRECT("W4:W"&amp;ROW()-1)),""))</f>
        <v/>
      </c>
      <c r="X85" s="3" t="str">
        <f ca="1">IF(AND($A85&lt;&gt;"",$A85&lt;&gt;"TOTAL"),IF(AND('[7]INVESTIGADOR_Descripcion tipo r'!$AN83&lt;&gt;"",'[7]INVESTIGADOR_Descripcion tipo r'!$AN83&lt;&gt;0),'[7]INVESTIGADOR_Descripcion tipo r'!$AN83,""),IF($A85="TOTAL",SUM(INDIRECT("X4:X"&amp;ROW()-1)),""))</f>
        <v/>
      </c>
      <c r="Y85" s="3" t="str">
        <f t="shared" ca="1" si="26"/>
        <v/>
      </c>
      <c r="Z85" s="3" t="str">
        <f ca="1">IF(AND($A85&lt;&gt;"",$A85&lt;&gt;"TOTAL"),IF(AND('[7]INVESTIGADOR_Descripcion tipo r'!$AQ83&lt;&gt;"",'[7]INVESTIGADOR_Descripcion tipo r'!$AQ83&lt;&gt;0),'[7]INVESTIGADOR_Descripcion tipo r'!$AQ83,""),IF($A85="TOTAL",SUM(INDIRECT("Z4:Z"&amp;ROW()-1)),""))</f>
        <v/>
      </c>
      <c r="AA85" s="3" t="str">
        <f ca="1">IF(AND($A85&lt;&gt;"",$A85&lt;&gt;"TOTAL"),IF(AND('[7]INVESTIGADOR_Descripcion tipo r'!$AS83&lt;&gt;"",'[7]INVESTIGADOR_Descripcion tipo r'!$AS83&lt;&gt;0),'[7]INVESTIGADOR_Descripcion tipo r'!$AS83,""),IF($A85="TOTAL",SUM(INDIRECT("AA4:AA"&amp;ROW()-1)),""))</f>
        <v/>
      </c>
      <c r="AB85" s="3" t="str">
        <f t="shared" ca="1" si="27"/>
        <v/>
      </c>
      <c r="AC85" s="3" t="str">
        <f ca="1">IF(AND($A85&lt;&gt;"",$A85&lt;&gt;"TOTAL"),IF(AND('[7]INVESTIGADOR_Descripcion tipo r'!$AV83&lt;&gt;"",'[7]INVESTIGADOR_Descripcion tipo r'!$AV83&lt;&gt;0),'[7]INVESTIGADOR_Descripcion tipo r'!$AV83,""),IF($A85="TOTAL",SUM(INDIRECT("AC4:AC"&amp;ROW()-1)),""))</f>
        <v/>
      </c>
      <c r="AD85" s="3" t="str">
        <f ca="1">IF(AND($A85&lt;&gt;"",$A85&lt;&gt;"TOTAL"),IF(AND('[7]INVESTIGADOR_Descripcion tipo r'!$AX83&lt;&gt;"",'[7]INVESTIGADOR_Descripcion tipo r'!$AX83&lt;&gt;0),'[7]INVESTIGADOR_Descripcion tipo r'!$AX83,""),IF($A85="TOTAL",SUM(INDIRECT("AD4:AD"&amp;ROW()-1)),""))</f>
        <v/>
      </c>
      <c r="AE85" s="3" t="str">
        <f t="shared" ca="1" si="28"/>
        <v/>
      </c>
      <c r="AF85" s="3" t="str">
        <f ca="1">IF(AND($A85&lt;&gt;"",$A85&lt;&gt;"TOTAL"),IF(AND('[7]INVESTIGADOR_Descripcion tipo r'!$BA83&lt;&gt;"",'[7]INVESTIGADOR_Descripcion tipo r'!$BA83&lt;&gt;0),'[7]INVESTIGADOR_Descripcion tipo r'!$BA83,""),IF($A85="TOTAL",SUM(INDIRECT("AF4:AF"&amp;ROW()-1)),""))</f>
        <v/>
      </c>
      <c r="AG85" s="3" t="str">
        <f ca="1">IF(AND($A85&lt;&gt;"",$A85&lt;&gt;"TOTAL"),IF(AND('[7]INVESTIGADOR_Descripcion tipo r'!$BC83&lt;&gt;"",'[7]INVESTIGADOR_Descripcion tipo r'!$BC83&lt;&gt;0),'[7]INVESTIGADOR_Descripcion tipo r'!$BC83,""),IF($A85="TOTAL",SUM(INDIRECT("AG4:AG"&amp;ROW()-1)),""))</f>
        <v/>
      </c>
      <c r="AH85" s="3" t="str">
        <f t="shared" ca="1" si="29"/>
        <v/>
      </c>
      <c r="AI85" s="3" t="str">
        <f ca="1">IF(AND($A85&lt;&gt;"",$A85&lt;&gt;"TOTAL"),IF(AND('[7]INVESTIGADOR_Descripcion tipo r'!$BF83&lt;&gt;"",'[7]INVESTIGADOR_Descripcion tipo r'!$BF83&lt;&gt;0),'[7]INVESTIGADOR_Descripcion tipo r'!$BF83,""),IF($A85="TOTAL",SUM(INDIRECT("AI4:AI"&amp;ROW()-1)),""))</f>
        <v/>
      </c>
      <c r="AJ85" s="3" t="str">
        <f ca="1">IF(AND($A85&lt;&gt;"",$A85&lt;&gt;"TOTAL"),IF(AND('[7]INVESTIGADOR_Descripcion tipo r'!$BH83&lt;&gt;"",'[7]INVESTIGADOR_Descripcion tipo r'!$BH83&lt;&gt;0),'[7]INVESTIGADOR_Descripcion tipo r'!$BH83,""),IF($A85="TOTAL",SUM(INDIRECT("AJ4:AJ"&amp;ROW()-1)),""))</f>
        <v/>
      </c>
      <c r="AK85" s="3" t="str">
        <f t="shared" ca="1" si="30"/>
        <v/>
      </c>
      <c r="AL85" s="3" t="str">
        <f ca="1">IF(AND($A85&lt;&gt;"",$A85&lt;&gt;"TOTAL"),IF(AND('[7]INVESTIGADOR_Descripcion tipo r'!$BK83&lt;&gt;"",'[7]INVESTIGADOR_Descripcion tipo r'!$BK83&lt;&gt;0),'[7]INVESTIGADOR_Descripcion tipo r'!$BK83,""),IF($A85="TOTAL",SUM(INDIRECT("AL4:AL"&amp;ROW()-1)),""))</f>
        <v/>
      </c>
      <c r="AM85" s="3" t="str">
        <f ca="1">IF(AND($A85&lt;&gt;"",$A85&lt;&gt;"TOTAL"),IF(AND('[7]INVESTIGADOR_Descripcion tipo r'!$BM83&lt;&gt;"",'[7]INVESTIGADOR_Descripcion tipo r'!$BM83&lt;&gt;0),'[7]INVESTIGADOR_Descripcion tipo r'!$BM83,""),IF($A85="TOTAL",SUM(INDIRECT("AM4:AM"&amp;ROW()-1)),""))</f>
        <v/>
      </c>
      <c r="AN85" s="3" t="str">
        <f t="shared" ca="1" si="31"/>
        <v/>
      </c>
      <c r="AO85" s="3" t="str">
        <f ca="1">IF(AND($A85&lt;&gt;"",$A85&lt;&gt;"TOTAL"),IF(AND('[7]INVESTIGADOR_Descripcion tipo r'!$BP83&lt;&gt;"",'[7]INVESTIGADOR_Descripcion tipo r'!$BP83&lt;&gt;0),'[7]INVESTIGADOR_Descripcion tipo r'!$BP83,""),IF($A85="TOTAL",SUM(INDIRECT("AO4:AO"&amp;ROW()-1)),""))</f>
        <v/>
      </c>
      <c r="AP85" s="3" t="str">
        <f ca="1">IF(AND($A85&lt;&gt;"",$A85&lt;&gt;"TOTAL"),IF(AND('[7]INVESTIGADOR_Descripcion tipo r'!$BR83&lt;&gt;"",'[7]INVESTIGADOR_Descripcion tipo r'!$BR83&lt;&gt;0),'[7]INVESTIGADOR_Descripcion tipo r'!$BR83,""),IF($A85="TOTAL",SUM(INDIRECT("AP4:AP"&amp;ROW()-1)),""))</f>
        <v/>
      </c>
      <c r="AQ85" s="3" t="str">
        <f t="shared" ca="1" si="32"/>
        <v/>
      </c>
      <c r="AR85" s="3" t="str">
        <f ca="1">IF(AND($A85&lt;&gt;"",$A85&lt;&gt;"TOTAL"),IF(AND('[7]INVESTIGADOR_Descripcion tipo r'!$BU83&lt;&gt;"",'[7]INVESTIGADOR_Descripcion tipo r'!$BU83&lt;&gt;0),'[7]INVESTIGADOR_Descripcion tipo r'!$BU83,""),IF($A85="TOTAL",SUM(INDIRECT("AR4:AR"&amp;ROW()-1)),""))</f>
        <v/>
      </c>
      <c r="AS85" s="3" t="str">
        <f ca="1">IF(AND($A85&lt;&gt;"",$A85&lt;&gt;"TOTAL"),IF(AND('[7]INVESTIGADOR_Descripcion tipo r'!$BW83&lt;&gt;"",'[7]INVESTIGADOR_Descripcion tipo r'!$BW83&lt;&gt;0),'[7]INVESTIGADOR_Descripcion tipo r'!$BW83,""),IF($A85="TOTAL",SUM(INDIRECT("AS4:AS"&amp;ROW()-1)),""))</f>
        <v/>
      </c>
      <c r="AT85" s="3" t="str">
        <f t="shared" ca="1" si="33"/>
        <v/>
      </c>
      <c r="AU85" s="3" t="str">
        <f ca="1">IF(AND($A85&lt;&gt;"",$A85&lt;&gt;"TOTAL"),IF(AND('[7]INVESTIGADOR_Descripcion tipo r'!$BZ83&lt;&gt;"",'[7]INVESTIGADOR_Descripcion tipo r'!$BZ83&lt;&gt;0),'[7]INVESTIGADOR_Descripcion tipo r'!$BZ83,""),IF($A85="TOTAL",SUM(INDIRECT("AU4:AU"&amp;ROW()-1)),""))</f>
        <v/>
      </c>
      <c r="AV85" s="3" t="str">
        <f ca="1">IF(AND($A85&lt;&gt;"",$A85&lt;&gt;"TOTAL"),IF(AND('[7]INVESTIGADOR_Descripcion tipo r'!$CB83&lt;&gt;"",'[7]INVESTIGADOR_Descripcion tipo r'!$CB83&lt;&gt;0),'[7]INVESTIGADOR_Descripcion tipo r'!$CB83,""),IF($A85="TOTAL",SUM(INDIRECT("AV4:AV"&amp;ROW()-1)),""))</f>
        <v/>
      </c>
      <c r="AW85" s="3" t="str">
        <f t="shared" ca="1" si="34"/>
        <v/>
      </c>
      <c r="AX85" s="3" t="str">
        <f ca="1">IF(AND($A85&lt;&gt;"",$A85&lt;&gt;"TOTAL"),IF(AND('[7]INVESTIGADOR_Descripcion tipo r'!$CE83&lt;&gt;"",'[7]INVESTIGADOR_Descripcion tipo r'!$CE83&lt;&gt;0),'[7]INVESTIGADOR_Descripcion tipo r'!$CE83,""),IF($A85="TOTAL",SUM(INDIRECT("AX4:AX"&amp;ROW()-1)),""))</f>
        <v/>
      </c>
      <c r="AY85" s="3" t="str">
        <f ca="1">IF(AND($A85&lt;&gt;"",$A85&lt;&gt;"TOTAL"),IF(AND('[7]INVESTIGADOR_Descripcion tipo r'!$CG83&lt;&gt;"",'[7]INVESTIGADOR_Descripcion tipo r'!$CG83&lt;&gt;0),'[7]INVESTIGADOR_Descripcion tipo r'!$CG83,""),IF($A85="TOTAL",SUM(INDIRECT("AY4:AY"&amp;ROW()-1)),""))</f>
        <v/>
      </c>
      <c r="AZ85" s="3" t="str">
        <f t="shared" ca="1" si="35"/>
        <v/>
      </c>
      <c r="BA85" s="3" t="str">
        <f ca="1">IF(AND($A85&lt;&gt;"",$A85&lt;&gt;"TOTAL"),IF(AND('[7]INVESTIGADOR_Descripcion tipo r'!$CJ83&lt;&gt;"",'[7]INVESTIGADOR_Descripcion tipo r'!$CJ83&lt;&gt;0),'[7]INVESTIGADOR_Descripcion tipo r'!$CJ83,""),IF($A85="TOTAL",SUM(INDIRECT("BA4:BA"&amp;ROW()-1)),""))</f>
        <v/>
      </c>
      <c r="BB85" s="3" t="str">
        <f ca="1">IF(AND($A85&lt;&gt;"",$A85&lt;&gt;"TOTAL"),IF(AND('[7]INVESTIGADOR_Descripcion tipo r'!$CL83&lt;&gt;"",'[7]INVESTIGADOR_Descripcion tipo r'!$CL83&lt;&gt;0),'[7]INVESTIGADOR_Descripcion tipo r'!$CL83,""),IF($A85="TOTAL",SUM(INDIRECT("BB4:BB"&amp;ROW()-1)),""))</f>
        <v/>
      </c>
      <c r="BC85" s="3" t="str">
        <f t="shared" ca="1" si="36"/>
        <v/>
      </c>
      <c r="BD85" s="3" t="str">
        <f ca="1">IF(AND($A85&lt;&gt;"",$A85&lt;&gt;"TOTAL"),IF(AND('[7]INVESTIGADOR_Descripcion tipo r'!$CO83&lt;&gt;"",'[7]INVESTIGADOR_Descripcion tipo r'!$CO83&lt;&gt;0),'[7]INVESTIGADOR_Descripcion tipo r'!$CO83,""),IF($A85="TOTAL",SUM(INDIRECT("BD4:BD"&amp;ROW()-1)),""))</f>
        <v/>
      </c>
      <c r="BE85" s="3" t="str">
        <f ca="1">IF(AND($A85&lt;&gt;"",$A85&lt;&gt;"TOTAL"),IF(AND('[7]INVESTIGADOR_Descripcion tipo r'!$CQ83&lt;&gt;"",'[7]INVESTIGADOR_Descripcion tipo r'!$CQ83&lt;&gt;0),'[7]INVESTIGADOR_Descripcion tipo r'!$CQ83,""),IF($A85="TOTAL",SUM(INDIRECT("BE4:BE"&amp;ROW()-1)),""))</f>
        <v/>
      </c>
      <c r="BF85" s="3" t="str">
        <f t="shared" ca="1" si="37"/>
        <v/>
      </c>
    </row>
    <row r="86" spans="1:58" x14ac:dyDescent="0.2">
      <c r="A86" s="25" t="str">
        <f>IF('[7]INVESTIGADOR_Descripcion tipo r'!$B84&lt;&gt;"",'[7]INVESTIGADOR_Descripcion tipo r'!$B84,IF(AND('[7]INVESTIGADOR_Descripcion tipo r'!$B84="",'[7]INVESTIGADOR_Descripcion tipo r'!$B85="",'[7]INVESTIGADOR_Descripcion tipo r'!$B83=""),"","TOTAL"))</f>
        <v/>
      </c>
      <c r="B86" s="3" t="str">
        <f ca="1">IF(AND($A86&lt;&gt;"",$A86&lt;&gt;"TOTAL"),IF(AND('[7]INVESTIGADOR_Descripcion tipo r'!$C84&lt;&gt;"",'[7]INVESTIGADOR_Descripcion tipo r'!$C84&lt;&gt;0),'[7]INVESTIGADOR_Descripcion tipo r'!$C84,""),IF($A86="TOTAL",SUM(INDIRECT("B4:B"&amp;ROW()-1)),""))</f>
        <v/>
      </c>
      <c r="C86" s="3" t="str">
        <f ca="1">IF(AND($A86&lt;&gt;"",$A86&lt;&gt;"TOTAL"),IF(AND('[7]INVESTIGADOR_Descripcion tipo r'!$E84&lt;&gt;"",'[7]INVESTIGADOR_Descripcion tipo r'!$E84&lt;&gt;0),'[7]INVESTIGADOR_Descripcion tipo r'!$E84,""),IF($A86="TOTAL",SUM(INDIRECT("C4:C"&amp;ROW()-1)),""))</f>
        <v/>
      </c>
      <c r="D86" s="3" t="str">
        <f t="shared" ca="1" si="19"/>
        <v/>
      </c>
      <c r="E86" s="3" t="str">
        <f ca="1">IF(AND($A86&lt;&gt;"",$A86&lt;&gt;"TOTAL"),IF(AND('[7]INVESTIGADOR_Descripcion tipo r'!$H84&lt;&gt;"",'[7]INVESTIGADOR_Descripcion tipo r'!$H84&lt;&gt;0),'[7]INVESTIGADOR_Descripcion tipo r'!$H84,""),IF($A86="TOTAL",SUM(INDIRECT("E4:E"&amp;ROW()-1)),""))</f>
        <v/>
      </c>
      <c r="F86" s="3" t="str">
        <f ca="1">IF(AND($A86&lt;&gt;"",$A86&lt;&gt;"TOTAL"),IF(AND('[7]INVESTIGADOR_Descripcion tipo r'!$J84&lt;&gt;"",'[7]INVESTIGADOR_Descripcion tipo r'!$J84&lt;&gt;0),'[7]INVESTIGADOR_Descripcion tipo r'!$J84,""),IF($A86="TOTAL",SUM(INDIRECT("F4:F"&amp;ROW()-1)),""))</f>
        <v/>
      </c>
      <c r="G86" s="3" t="str">
        <f t="shared" ca="1" si="20"/>
        <v/>
      </c>
      <c r="H86" s="3" t="str">
        <f ca="1">IF(AND($A86&lt;&gt;"",$A86&lt;&gt;"TOTAL"),IF(AND('[7]INVESTIGADOR_Descripcion tipo r'!$M84&lt;&gt;"",'[7]INVESTIGADOR_Descripcion tipo r'!$M84&lt;&gt;0),'[7]INVESTIGADOR_Descripcion tipo r'!$M84,""),IF($A86="TOTAL",SUM(INDIRECT("H4:H"&amp;ROW()-1)),""))</f>
        <v/>
      </c>
      <c r="I86" s="3" t="str">
        <f ca="1">IF(AND($A86&lt;&gt;"",$A86&lt;&gt;"TOTAL"),IF(AND('[7]INVESTIGADOR_Descripcion tipo r'!$O84&lt;&gt;"",'[7]INVESTIGADOR_Descripcion tipo r'!$O84&lt;&gt;0),'[7]INVESTIGADOR_Descripcion tipo r'!$O84,""),IF($A86="TOTAL",SUM(INDIRECT("I4:I"&amp;ROW()-1)),""))</f>
        <v/>
      </c>
      <c r="J86" s="3" t="str">
        <f t="shared" ca="1" si="21"/>
        <v/>
      </c>
      <c r="K86" s="3" t="str">
        <f ca="1">IF(AND($A86&lt;&gt;"",$A86&lt;&gt;"TOTAL"),IF(AND('[7]INVESTIGADOR_Descripcion tipo r'!$R84&lt;&gt;"",'[7]INVESTIGADOR_Descripcion tipo r'!$R84&lt;&gt;0),'[7]INVESTIGADOR_Descripcion tipo r'!$R84,""),IF($A86="TOTAL",SUM(INDIRECT("K4:K"&amp;ROW()-1)),""))</f>
        <v/>
      </c>
      <c r="L86" s="3" t="str">
        <f ca="1">IF(AND($A86&lt;&gt;"",$A86&lt;&gt;"TOTAL"),IF(AND('[7]INVESTIGADOR_Descripcion tipo r'!$T84&lt;&gt;"",'[7]INVESTIGADOR_Descripcion tipo r'!$T84&lt;&gt;0),'[7]INVESTIGADOR_Descripcion tipo r'!$T84,""),IF($A86="TOTAL",SUM(INDIRECT("L4:L"&amp;ROW()-1)),""))</f>
        <v/>
      </c>
      <c r="M86" s="3" t="str">
        <f t="shared" ca="1" si="22"/>
        <v/>
      </c>
      <c r="N86" s="3" t="str">
        <f ca="1">IF(AND($A86&lt;&gt;"",$A86&lt;&gt;"TOTAL"),IF(AND('[7]INVESTIGADOR_Descripcion tipo r'!$W84&lt;&gt;"",'[7]INVESTIGADOR_Descripcion tipo r'!$W84&lt;&gt;0),'[7]INVESTIGADOR_Descripcion tipo r'!$W84,""),IF($A86="TOTAL",SUM(INDIRECT("N4:N"&amp;ROW()-1)),""))</f>
        <v/>
      </c>
      <c r="O86" s="3" t="str">
        <f ca="1">IF(AND($A86&lt;&gt;"",$A86&lt;&gt;"TOTAL"),IF(AND('[7]INVESTIGADOR_Descripcion tipo r'!$Y84&lt;&gt;"",'[7]INVESTIGADOR_Descripcion tipo r'!$Y84&lt;&gt;0),'[7]INVESTIGADOR_Descripcion tipo r'!$Y84,""),IF($A86="TOTAL",SUM(INDIRECT("O4:O"&amp;ROW()-1)),""))</f>
        <v/>
      </c>
      <c r="P86" s="3" t="str">
        <f t="shared" ca="1" si="23"/>
        <v/>
      </c>
      <c r="Q86" s="3" t="str">
        <f ca="1">IF(AND($A86&lt;&gt;"",$A86&lt;&gt;"TOTAL"),IF(AND('[7]INVESTIGADOR_Descripcion tipo r'!$AB84&lt;&gt;"",'[7]INVESTIGADOR_Descripcion tipo r'!$AB84&lt;&gt;0),'[7]INVESTIGADOR_Descripcion tipo r'!$AB84,""),IF($A86="TOTAL",SUM(INDIRECT("Q4:Q"&amp;ROW()-1)),""))</f>
        <v/>
      </c>
      <c r="R86" s="3" t="str">
        <f ca="1">IF(AND($A86&lt;&gt;"",$A86&lt;&gt;"TOTAL"),IF(AND('[7]INVESTIGADOR_Descripcion tipo r'!$AD84&lt;&gt;"",'[7]INVESTIGADOR_Descripcion tipo r'!$AD84&lt;&gt;0),'[7]INVESTIGADOR_Descripcion tipo r'!$AD84,""),IF($A86="TOTAL",SUM(INDIRECT("R4:R"&amp;ROW()-1)),""))</f>
        <v/>
      </c>
      <c r="S86" s="3" t="str">
        <f t="shared" ca="1" si="24"/>
        <v/>
      </c>
      <c r="T86" s="3" t="str">
        <f ca="1">IF(AND($A86&lt;&gt;"",$A86&lt;&gt;"TOTAL"),IF(AND('[7]INVESTIGADOR_Descripcion tipo r'!$AG84&lt;&gt;"",'[7]INVESTIGADOR_Descripcion tipo r'!$AG84&lt;&gt;0),'[7]INVESTIGADOR_Descripcion tipo r'!$AG84,""),IF($A86="TOTAL",SUM(INDIRECT("T4:T"&amp;ROW()-1)),""))</f>
        <v/>
      </c>
      <c r="U86" s="3" t="str">
        <f ca="1">IF(AND($A86&lt;&gt;"",$A86&lt;&gt;"TOTAL"),IF(AND('[7]INVESTIGADOR_Descripcion tipo r'!$AI84&lt;&gt;"",'[7]INVESTIGADOR_Descripcion tipo r'!$AI84&lt;&gt;0),'[7]INVESTIGADOR_Descripcion tipo r'!$AI84,""),IF($A86="TOTAL",SUM(INDIRECT("U4:U"&amp;ROW()-1)),""))</f>
        <v/>
      </c>
      <c r="V86" s="3" t="str">
        <f t="shared" ca="1" si="25"/>
        <v/>
      </c>
      <c r="W86" s="3" t="str">
        <f ca="1">IF(AND($A86&lt;&gt;"",$A86&lt;&gt;"TOTAL"),IF(AND('[7]INVESTIGADOR_Descripcion tipo r'!$AL84&lt;&gt;"",'[7]INVESTIGADOR_Descripcion tipo r'!$AL84&lt;&gt;0),'[7]INVESTIGADOR_Descripcion tipo r'!$AL84,""),IF($A86="TOTAL",SUM(INDIRECT("W4:W"&amp;ROW()-1)),""))</f>
        <v/>
      </c>
      <c r="X86" s="3" t="str">
        <f ca="1">IF(AND($A86&lt;&gt;"",$A86&lt;&gt;"TOTAL"),IF(AND('[7]INVESTIGADOR_Descripcion tipo r'!$AN84&lt;&gt;"",'[7]INVESTIGADOR_Descripcion tipo r'!$AN84&lt;&gt;0),'[7]INVESTIGADOR_Descripcion tipo r'!$AN84,""),IF($A86="TOTAL",SUM(INDIRECT("X4:X"&amp;ROW()-1)),""))</f>
        <v/>
      </c>
      <c r="Y86" s="3" t="str">
        <f t="shared" ca="1" si="26"/>
        <v/>
      </c>
      <c r="Z86" s="3" t="str">
        <f ca="1">IF(AND($A86&lt;&gt;"",$A86&lt;&gt;"TOTAL"),IF(AND('[7]INVESTIGADOR_Descripcion tipo r'!$AQ84&lt;&gt;"",'[7]INVESTIGADOR_Descripcion tipo r'!$AQ84&lt;&gt;0),'[7]INVESTIGADOR_Descripcion tipo r'!$AQ84,""),IF($A86="TOTAL",SUM(INDIRECT("Z4:Z"&amp;ROW()-1)),""))</f>
        <v/>
      </c>
      <c r="AA86" s="3" t="str">
        <f ca="1">IF(AND($A86&lt;&gt;"",$A86&lt;&gt;"TOTAL"),IF(AND('[7]INVESTIGADOR_Descripcion tipo r'!$AS84&lt;&gt;"",'[7]INVESTIGADOR_Descripcion tipo r'!$AS84&lt;&gt;0),'[7]INVESTIGADOR_Descripcion tipo r'!$AS84,""),IF($A86="TOTAL",SUM(INDIRECT("AA4:AA"&amp;ROW()-1)),""))</f>
        <v/>
      </c>
      <c r="AB86" s="3" t="str">
        <f t="shared" ca="1" si="27"/>
        <v/>
      </c>
      <c r="AC86" s="3" t="str">
        <f ca="1">IF(AND($A86&lt;&gt;"",$A86&lt;&gt;"TOTAL"),IF(AND('[7]INVESTIGADOR_Descripcion tipo r'!$AV84&lt;&gt;"",'[7]INVESTIGADOR_Descripcion tipo r'!$AV84&lt;&gt;0),'[7]INVESTIGADOR_Descripcion tipo r'!$AV84,""),IF($A86="TOTAL",SUM(INDIRECT("AC4:AC"&amp;ROW()-1)),""))</f>
        <v/>
      </c>
      <c r="AD86" s="3" t="str">
        <f ca="1">IF(AND($A86&lt;&gt;"",$A86&lt;&gt;"TOTAL"),IF(AND('[7]INVESTIGADOR_Descripcion tipo r'!$AX84&lt;&gt;"",'[7]INVESTIGADOR_Descripcion tipo r'!$AX84&lt;&gt;0),'[7]INVESTIGADOR_Descripcion tipo r'!$AX84,""),IF($A86="TOTAL",SUM(INDIRECT("AD4:AD"&amp;ROW()-1)),""))</f>
        <v/>
      </c>
      <c r="AE86" s="3" t="str">
        <f t="shared" ca="1" si="28"/>
        <v/>
      </c>
      <c r="AF86" s="3" t="str">
        <f ca="1">IF(AND($A86&lt;&gt;"",$A86&lt;&gt;"TOTAL"),IF(AND('[7]INVESTIGADOR_Descripcion tipo r'!$BA84&lt;&gt;"",'[7]INVESTIGADOR_Descripcion tipo r'!$BA84&lt;&gt;0),'[7]INVESTIGADOR_Descripcion tipo r'!$BA84,""),IF($A86="TOTAL",SUM(INDIRECT("AF4:AF"&amp;ROW()-1)),""))</f>
        <v/>
      </c>
      <c r="AG86" s="3" t="str">
        <f ca="1">IF(AND($A86&lt;&gt;"",$A86&lt;&gt;"TOTAL"),IF(AND('[7]INVESTIGADOR_Descripcion tipo r'!$BC84&lt;&gt;"",'[7]INVESTIGADOR_Descripcion tipo r'!$BC84&lt;&gt;0),'[7]INVESTIGADOR_Descripcion tipo r'!$BC84,""),IF($A86="TOTAL",SUM(INDIRECT("AG4:AG"&amp;ROW()-1)),""))</f>
        <v/>
      </c>
      <c r="AH86" s="3" t="str">
        <f t="shared" ca="1" si="29"/>
        <v/>
      </c>
      <c r="AI86" s="3" t="str">
        <f ca="1">IF(AND($A86&lt;&gt;"",$A86&lt;&gt;"TOTAL"),IF(AND('[7]INVESTIGADOR_Descripcion tipo r'!$BF84&lt;&gt;"",'[7]INVESTIGADOR_Descripcion tipo r'!$BF84&lt;&gt;0),'[7]INVESTIGADOR_Descripcion tipo r'!$BF84,""),IF($A86="TOTAL",SUM(INDIRECT("AI4:AI"&amp;ROW()-1)),""))</f>
        <v/>
      </c>
      <c r="AJ86" s="3" t="str">
        <f ca="1">IF(AND($A86&lt;&gt;"",$A86&lt;&gt;"TOTAL"),IF(AND('[7]INVESTIGADOR_Descripcion tipo r'!$BH84&lt;&gt;"",'[7]INVESTIGADOR_Descripcion tipo r'!$BH84&lt;&gt;0),'[7]INVESTIGADOR_Descripcion tipo r'!$BH84,""),IF($A86="TOTAL",SUM(INDIRECT("AJ4:AJ"&amp;ROW()-1)),""))</f>
        <v/>
      </c>
      <c r="AK86" s="3" t="str">
        <f t="shared" ca="1" si="30"/>
        <v/>
      </c>
      <c r="AL86" s="3" t="str">
        <f ca="1">IF(AND($A86&lt;&gt;"",$A86&lt;&gt;"TOTAL"),IF(AND('[7]INVESTIGADOR_Descripcion tipo r'!$BK84&lt;&gt;"",'[7]INVESTIGADOR_Descripcion tipo r'!$BK84&lt;&gt;0),'[7]INVESTIGADOR_Descripcion tipo r'!$BK84,""),IF($A86="TOTAL",SUM(INDIRECT("AL4:AL"&amp;ROW()-1)),""))</f>
        <v/>
      </c>
      <c r="AM86" s="3" t="str">
        <f ca="1">IF(AND($A86&lt;&gt;"",$A86&lt;&gt;"TOTAL"),IF(AND('[7]INVESTIGADOR_Descripcion tipo r'!$BM84&lt;&gt;"",'[7]INVESTIGADOR_Descripcion tipo r'!$BM84&lt;&gt;0),'[7]INVESTIGADOR_Descripcion tipo r'!$BM84,""),IF($A86="TOTAL",SUM(INDIRECT("AM4:AM"&amp;ROW()-1)),""))</f>
        <v/>
      </c>
      <c r="AN86" s="3" t="str">
        <f t="shared" ca="1" si="31"/>
        <v/>
      </c>
      <c r="AO86" s="3" t="str">
        <f ca="1">IF(AND($A86&lt;&gt;"",$A86&lt;&gt;"TOTAL"),IF(AND('[7]INVESTIGADOR_Descripcion tipo r'!$BP84&lt;&gt;"",'[7]INVESTIGADOR_Descripcion tipo r'!$BP84&lt;&gt;0),'[7]INVESTIGADOR_Descripcion tipo r'!$BP84,""),IF($A86="TOTAL",SUM(INDIRECT("AO4:AO"&amp;ROW()-1)),""))</f>
        <v/>
      </c>
      <c r="AP86" s="3" t="str">
        <f ca="1">IF(AND($A86&lt;&gt;"",$A86&lt;&gt;"TOTAL"),IF(AND('[7]INVESTIGADOR_Descripcion tipo r'!$BR84&lt;&gt;"",'[7]INVESTIGADOR_Descripcion tipo r'!$BR84&lt;&gt;0),'[7]INVESTIGADOR_Descripcion tipo r'!$BR84,""),IF($A86="TOTAL",SUM(INDIRECT("AP4:AP"&amp;ROW()-1)),""))</f>
        <v/>
      </c>
      <c r="AQ86" s="3" t="str">
        <f t="shared" ca="1" si="32"/>
        <v/>
      </c>
      <c r="AR86" s="3" t="str">
        <f ca="1">IF(AND($A86&lt;&gt;"",$A86&lt;&gt;"TOTAL"),IF(AND('[7]INVESTIGADOR_Descripcion tipo r'!$BU84&lt;&gt;"",'[7]INVESTIGADOR_Descripcion tipo r'!$BU84&lt;&gt;0),'[7]INVESTIGADOR_Descripcion tipo r'!$BU84,""),IF($A86="TOTAL",SUM(INDIRECT("AR4:AR"&amp;ROW()-1)),""))</f>
        <v/>
      </c>
      <c r="AS86" s="3" t="str">
        <f ca="1">IF(AND($A86&lt;&gt;"",$A86&lt;&gt;"TOTAL"),IF(AND('[7]INVESTIGADOR_Descripcion tipo r'!$BW84&lt;&gt;"",'[7]INVESTIGADOR_Descripcion tipo r'!$BW84&lt;&gt;0),'[7]INVESTIGADOR_Descripcion tipo r'!$BW84,""),IF($A86="TOTAL",SUM(INDIRECT("AS4:AS"&amp;ROW()-1)),""))</f>
        <v/>
      </c>
      <c r="AT86" s="3" t="str">
        <f t="shared" ca="1" si="33"/>
        <v/>
      </c>
      <c r="AU86" s="3" t="str">
        <f ca="1">IF(AND($A86&lt;&gt;"",$A86&lt;&gt;"TOTAL"),IF(AND('[7]INVESTIGADOR_Descripcion tipo r'!$BZ84&lt;&gt;"",'[7]INVESTIGADOR_Descripcion tipo r'!$BZ84&lt;&gt;0),'[7]INVESTIGADOR_Descripcion tipo r'!$BZ84,""),IF($A86="TOTAL",SUM(INDIRECT("AU4:AU"&amp;ROW()-1)),""))</f>
        <v/>
      </c>
      <c r="AV86" s="3" t="str">
        <f ca="1">IF(AND($A86&lt;&gt;"",$A86&lt;&gt;"TOTAL"),IF(AND('[7]INVESTIGADOR_Descripcion tipo r'!$CB84&lt;&gt;"",'[7]INVESTIGADOR_Descripcion tipo r'!$CB84&lt;&gt;0),'[7]INVESTIGADOR_Descripcion tipo r'!$CB84,""),IF($A86="TOTAL",SUM(INDIRECT("AV4:AV"&amp;ROW()-1)),""))</f>
        <v/>
      </c>
      <c r="AW86" s="3" t="str">
        <f t="shared" ca="1" si="34"/>
        <v/>
      </c>
      <c r="AX86" s="3" t="str">
        <f ca="1">IF(AND($A86&lt;&gt;"",$A86&lt;&gt;"TOTAL"),IF(AND('[7]INVESTIGADOR_Descripcion tipo r'!$CE84&lt;&gt;"",'[7]INVESTIGADOR_Descripcion tipo r'!$CE84&lt;&gt;0),'[7]INVESTIGADOR_Descripcion tipo r'!$CE84,""),IF($A86="TOTAL",SUM(INDIRECT("AX4:AX"&amp;ROW()-1)),""))</f>
        <v/>
      </c>
      <c r="AY86" s="3" t="str">
        <f ca="1">IF(AND($A86&lt;&gt;"",$A86&lt;&gt;"TOTAL"),IF(AND('[7]INVESTIGADOR_Descripcion tipo r'!$CG84&lt;&gt;"",'[7]INVESTIGADOR_Descripcion tipo r'!$CG84&lt;&gt;0),'[7]INVESTIGADOR_Descripcion tipo r'!$CG84,""),IF($A86="TOTAL",SUM(INDIRECT("AY4:AY"&amp;ROW()-1)),""))</f>
        <v/>
      </c>
      <c r="AZ86" s="3" t="str">
        <f t="shared" ca="1" si="35"/>
        <v/>
      </c>
      <c r="BA86" s="3" t="str">
        <f ca="1">IF(AND($A86&lt;&gt;"",$A86&lt;&gt;"TOTAL"),IF(AND('[7]INVESTIGADOR_Descripcion tipo r'!$CJ84&lt;&gt;"",'[7]INVESTIGADOR_Descripcion tipo r'!$CJ84&lt;&gt;0),'[7]INVESTIGADOR_Descripcion tipo r'!$CJ84,""),IF($A86="TOTAL",SUM(INDIRECT("BA4:BA"&amp;ROW()-1)),""))</f>
        <v/>
      </c>
      <c r="BB86" s="3" t="str">
        <f ca="1">IF(AND($A86&lt;&gt;"",$A86&lt;&gt;"TOTAL"),IF(AND('[7]INVESTIGADOR_Descripcion tipo r'!$CL84&lt;&gt;"",'[7]INVESTIGADOR_Descripcion tipo r'!$CL84&lt;&gt;0),'[7]INVESTIGADOR_Descripcion tipo r'!$CL84,""),IF($A86="TOTAL",SUM(INDIRECT("BB4:BB"&amp;ROW()-1)),""))</f>
        <v/>
      </c>
      <c r="BC86" s="3" t="str">
        <f t="shared" ca="1" si="36"/>
        <v/>
      </c>
      <c r="BD86" s="3" t="str">
        <f ca="1">IF(AND($A86&lt;&gt;"",$A86&lt;&gt;"TOTAL"),IF(AND('[7]INVESTIGADOR_Descripcion tipo r'!$CO84&lt;&gt;"",'[7]INVESTIGADOR_Descripcion tipo r'!$CO84&lt;&gt;0),'[7]INVESTIGADOR_Descripcion tipo r'!$CO84,""),IF($A86="TOTAL",SUM(INDIRECT("BD4:BD"&amp;ROW()-1)),""))</f>
        <v/>
      </c>
      <c r="BE86" s="3" t="str">
        <f ca="1">IF(AND($A86&lt;&gt;"",$A86&lt;&gt;"TOTAL"),IF(AND('[7]INVESTIGADOR_Descripcion tipo r'!$CQ84&lt;&gt;"",'[7]INVESTIGADOR_Descripcion tipo r'!$CQ84&lt;&gt;0),'[7]INVESTIGADOR_Descripcion tipo r'!$CQ84,""),IF($A86="TOTAL",SUM(INDIRECT("BE4:BE"&amp;ROW()-1)),""))</f>
        <v/>
      </c>
      <c r="BF86" s="3" t="str">
        <f t="shared" ca="1" si="37"/>
        <v/>
      </c>
    </row>
    <row r="87" spans="1:58" x14ac:dyDescent="0.2">
      <c r="A87" s="25" t="str">
        <f>IF('[7]INVESTIGADOR_Descripcion tipo r'!$B85&lt;&gt;"",'[7]INVESTIGADOR_Descripcion tipo r'!$B85,IF(AND('[7]INVESTIGADOR_Descripcion tipo r'!$B85="",'[7]INVESTIGADOR_Descripcion tipo r'!$B86="",'[7]INVESTIGADOR_Descripcion tipo r'!$B84=""),"","TOTAL"))</f>
        <v/>
      </c>
      <c r="B87" s="3" t="str">
        <f ca="1">IF(AND($A87&lt;&gt;"",$A87&lt;&gt;"TOTAL"),IF(AND('[7]INVESTIGADOR_Descripcion tipo r'!$C85&lt;&gt;"",'[7]INVESTIGADOR_Descripcion tipo r'!$C85&lt;&gt;0),'[7]INVESTIGADOR_Descripcion tipo r'!$C85,""),IF($A87="TOTAL",SUM(INDIRECT("B4:B"&amp;ROW()-1)),""))</f>
        <v/>
      </c>
      <c r="C87" s="3" t="str">
        <f ca="1">IF(AND($A87&lt;&gt;"",$A87&lt;&gt;"TOTAL"),IF(AND('[7]INVESTIGADOR_Descripcion tipo r'!$E85&lt;&gt;"",'[7]INVESTIGADOR_Descripcion tipo r'!$E85&lt;&gt;0),'[7]INVESTIGADOR_Descripcion tipo r'!$E85,""),IF($A87="TOTAL",SUM(INDIRECT("C4:C"&amp;ROW()-1)),""))</f>
        <v/>
      </c>
      <c r="D87" s="3" t="str">
        <f t="shared" ca="1" si="19"/>
        <v/>
      </c>
      <c r="E87" s="3" t="str">
        <f ca="1">IF(AND($A87&lt;&gt;"",$A87&lt;&gt;"TOTAL"),IF(AND('[7]INVESTIGADOR_Descripcion tipo r'!$H85&lt;&gt;"",'[7]INVESTIGADOR_Descripcion tipo r'!$H85&lt;&gt;0),'[7]INVESTIGADOR_Descripcion tipo r'!$H85,""),IF($A87="TOTAL",SUM(INDIRECT("E4:E"&amp;ROW()-1)),""))</f>
        <v/>
      </c>
      <c r="F87" s="3" t="str">
        <f ca="1">IF(AND($A87&lt;&gt;"",$A87&lt;&gt;"TOTAL"),IF(AND('[7]INVESTIGADOR_Descripcion tipo r'!$J85&lt;&gt;"",'[7]INVESTIGADOR_Descripcion tipo r'!$J85&lt;&gt;0),'[7]INVESTIGADOR_Descripcion tipo r'!$J85,""),IF($A87="TOTAL",SUM(INDIRECT("F4:F"&amp;ROW()-1)),""))</f>
        <v/>
      </c>
      <c r="G87" s="3" t="str">
        <f t="shared" ca="1" si="20"/>
        <v/>
      </c>
      <c r="H87" s="3" t="str">
        <f ca="1">IF(AND($A87&lt;&gt;"",$A87&lt;&gt;"TOTAL"),IF(AND('[7]INVESTIGADOR_Descripcion tipo r'!$M85&lt;&gt;"",'[7]INVESTIGADOR_Descripcion tipo r'!$M85&lt;&gt;0),'[7]INVESTIGADOR_Descripcion tipo r'!$M85,""),IF($A87="TOTAL",SUM(INDIRECT("H4:H"&amp;ROW()-1)),""))</f>
        <v/>
      </c>
      <c r="I87" s="3" t="str">
        <f ca="1">IF(AND($A87&lt;&gt;"",$A87&lt;&gt;"TOTAL"),IF(AND('[7]INVESTIGADOR_Descripcion tipo r'!$O85&lt;&gt;"",'[7]INVESTIGADOR_Descripcion tipo r'!$O85&lt;&gt;0),'[7]INVESTIGADOR_Descripcion tipo r'!$O85,""),IF($A87="TOTAL",SUM(INDIRECT("I4:I"&amp;ROW()-1)),""))</f>
        <v/>
      </c>
      <c r="J87" s="3" t="str">
        <f t="shared" ca="1" si="21"/>
        <v/>
      </c>
      <c r="K87" s="3" t="str">
        <f ca="1">IF(AND($A87&lt;&gt;"",$A87&lt;&gt;"TOTAL"),IF(AND('[7]INVESTIGADOR_Descripcion tipo r'!$R85&lt;&gt;"",'[7]INVESTIGADOR_Descripcion tipo r'!$R85&lt;&gt;0),'[7]INVESTIGADOR_Descripcion tipo r'!$R85,""),IF($A87="TOTAL",SUM(INDIRECT("K4:K"&amp;ROW()-1)),""))</f>
        <v/>
      </c>
      <c r="L87" s="3" t="str">
        <f ca="1">IF(AND($A87&lt;&gt;"",$A87&lt;&gt;"TOTAL"),IF(AND('[7]INVESTIGADOR_Descripcion tipo r'!$T85&lt;&gt;"",'[7]INVESTIGADOR_Descripcion tipo r'!$T85&lt;&gt;0),'[7]INVESTIGADOR_Descripcion tipo r'!$T85,""),IF($A87="TOTAL",SUM(INDIRECT("L4:L"&amp;ROW()-1)),""))</f>
        <v/>
      </c>
      <c r="M87" s="3" t="str">
        <f t="shared" ca="1" si="22"/>
        <v/>
      </c>
      <c r="N87" s="3" t="str">
        <f ca="1">IF(AND($A87&lt;&gt;"",$A87&lt;&gt;"TOTAL"),IF(AND('[7]INVESTIGADOR_Descripcion tipo r'!$W85&lt;&gt;"",'[7]INVESTIGADOR_Descripcion tipo r'!$W85&lt;&gt;0),'[7]INVESTIGADOR_Descripcion tipo r'!$W85,""),IF($A87="TOTAL",SUM(INDIRECT("N4:N"&amp;ROW()-1)),""))</f>
        <v/>
      </c>
      <c r="O87" s="3" t="str">
        <f ca="1">IF(AND($A87&lt;&gt;"",$A87&lt;&gt;"TOTAL"),IF(AND('[7]INVESTIGADOR_Descripcion tipo r'!$Y85&lt;&gt;"",'[7]INVESTIGADOR_Descripcion tipo r'!$Y85&lt;&gt;0),'[7]INVESTIGADOR_Descripcion tipo r'!$Y85,""),IF($A87="TOTAL",SUM(INDIRECT("O4:O"&amp;ROW()-1)),""))</f>
        <v/>
      </c>
      <c r="P87" s="3" t="str">
        <f t="shared" ca="1" si="23"/>
        <v/>
      </c>
      <c r="Q87" s="3" t="str">
        <f ca="1">IF(AND($A87&lt;&gt;"",$A87&lt;&gt;"TOTAL"),IF(AND('[7]INVESTIGADOR_Descripcion tipo r'!$AB85&lt;&gt;"",'[7]INVESTIGADOR_Descripcion tipo r'!$AB85&lt;&gt;0),'[7]INVESTIGADOR_Descripcion tipo r'!$AB85,""),IF($A87="TOTAL",SUM(INDIRECT("Q4:Q"&amp;ROW()-1)),""))</f>
        <v/>
      </c>
      <c r="R87" s="3" t="str">
        <f ca="1">IF(AND($A87&lt;&gt;"",$A87&lt;&gt;"TOTAL"),IF(AND('[7]INVESTIGADOR_Descripcion tipo r'!$AD85&lt;&gt;"",'[7]INVESTIGADOR_Descripcion tipo r'!$AD85&lt;&gt;0),'[7]INVESTIGADOR_Descripcion tipo r'!$AD85,""),IF($A87="TOTAL",SUM(INDIRECT("R4:R"&amp;ROW()-1)),""))</f>
        <v/>
      </c>
      <c r="S87" s="3" t="str">
        <f t="shared" ca="1" si="24"/>
        <v/>
      </c>
      <c r="T87" s="3" t="str">
        <f ca="1">IF(AND($A87&lt;&gt;"",$A87&lt;&gt;"TOTAL"),IF(AND('[7]INVESTIGADOR_Descripcion tipo r'!$AG85&lt;&gt;"",'[7]INVESTIGADOR_Descripcion tipo r'!$AG85&lt;&gt;0),'[7]INVESTIGADOR_Descripcion tipo r'!$AG85,""),IF($A87="TOTAL",SUM(INDIRECT("T4:T"&amp;ROW()-1)),""))</f>
        <v/>
      </c>
      <c r="U87" s="3" t="str">
        <f ca="1">IF(AND($A87&lt;&gt;"",$A87&lt;&gt;"TOTAL"),IF(AND('[7]INVESTIGADOR_Descripcion tipo r'!$AI85&lt;&gt;"",'[7]INVESTIGADOR_Descripcion tipo r'!$AI85&lt;&gt;0),'[7]INVESTIGADOR_Descripcion tipo r'!$AI85,""),IF($A87="TOTAL",SUM(INDIRECT("U4:U"&amp;ROW()-1)),""))</f>
        <v/>
      </c>
      <c r="V87" s="3" t="str">
        <f t="shared" ca="1" si="25"/>
        <v/>
      </c>
      <c r="W87" s="3" t="str">
        <f ca="1">IF(AND($A87&lt;&gt;"",$A87&lt;&gt;"TOTAL"),IF(AND('[7]INVESTIGADOR_Descripcion tipo r'!$AL85&lt;&gt;"",'[7]INVESTIGADOR_Descripcion tipo r'!$AL85&lt;&gt;0),'[7]INVESTIGADOR_Descripcion tipo r'!$AL85,""),IF($A87="TOTAL",SUM(INDIRECT("W4:W"&amp;ROW()-1)),""))</f>
        <v/>
      </c>
      <c r="X87" s="3" t="str">
        <f ca="1">IF(AND($A87&lt;&gt;"",$A87&lt;&gt;"TOTAL"),IF(AND('[7]INVESTIGADOR_Descripcion tipo r'!$AN85&lt;&gt;"",'[7]INVESTIGADOR_Descripcion tipo r'!$AN85&lt;&gt;0),'[7]INVESTIGADOR_Descripcion tipo r'!$AN85,""),IF($A87="TOTAL",SUM(INDIRECT("X4:X"&amp;ROW()-1)),""))</f>
        <v/>
      </c>
      <c r="Y87" s="3" t="str">
        <f t="shared" ca="1" si="26"/>
        <v/>
      </c>
      <c r="Z87" s="3" t="str">
        <f ca="1">IF(AND($A87&lt;&gt;"",$A87&lt;&gt;"TOTAL"),IF(AND('[7]INVESTIGADOR_Descripcion tipo r'!$AQ85&lt;&gt;"",'[7]INVESTIGADOR_Descripcion tipo r'!$AQ85&lt;&gt;0),'[7]INVESTIGADOR_Descripcion tipo r'!$AQ85,""),IF($A87="TOTAL",SUM(INDIRECT("Z4:Z"&amp;ROW()-1)),""))</f>
        <v/>
      </c>
      <c r="AA87" s="3" t="str">
        <f ca="1">IF(AND($A87&lt;&gt;"",$A87&lt;&gt;"TOTAL"),IF(AND('[7]INVESTIGADOR_Descripcion tipo r'!$AS85&lt;&gt;"",'[7]INVESTIGADOR_Descripcion tipo r'!$AS85&lt;&gt;0),'[7]INVESTIGADOR_Descripcion tipo r'!$AS85,""),IF($A87="TOTAL",SUM(INDIRECT("AA4:AA"&amp;ROW()-1)),""))</f>
        <v/>
      </c>
      <c r="AB87" s="3" t="str">
        <f t="shared" ca="1" si="27"/>
        <v/>
      </c>
      <c r="AC87" s="3" t="str">
        <f ca="1">IF(AND($A87&lt;&gt;"",$A87&lt;&gt;"TOTAL"),IF(AND('[7]INVESTIGADOR_Descripcion tipo r'!$AV85&lt;&gt;"",'[7]INVESTIGADOR_Descripcion tipo r'!$AV85&lt;&gt;0),'[7]INVESTIGADOR_Descripcion tipo r'!$AV85,""),IF($A87="TOTAL",SUM(INDIRECT("AC4:AC"&amp;ROW()-1)),""))</f>
        <v/>
      </c>
      <c r="AD87" s="3" t="str">
        <f ca="1">IF(AND($A87&lt;&gt;"",$A87&lt;&gt;"TOTAL"),IF(AND('[7]INVESTIGADOR_Descripcion tipo r'!$AX85&lt;&gt;"",'[7]INVESTIGADOR_Descripcion tipo r'!$AX85&lt;&gt;0),'[7]INVESTIGADOR_Descripcion tipo r'!$AX85,""),IF($A87="TOTAL",SUM(INDIRECT("AD4:AD"&amp;ROW()-1)),""))</f>
        <v/>
      </c>
      <c r="AE87" s="3" t="str">
        <f t="shared" ca="1" si="28"/>
        <v/>
      </c>
      <c r="AF87" s="3" t="str">
        <f ca="1">IF(AND($A87&lt;&gt;"",$A87&lt;&gt;"TOTAL"),IF(AND('[7]INVESTIGADOR_Descripcion tipo r'!$BA85&lt;&gt;"",'[7]INVESTIGADOR_Descripcion tipo r'!$BA85&lt;&gt;0),'[7]INVESTIGADOR_Descripcion tipo r'!$BA85,""),IF($A87="TOTAL",SUM(INDIRECT("AF4:AF"&amp;ROW()-1)),""))</f>
        <v/>
      </c>
      <c r="AG87" s="3" t="str">
        <f ca="1">IF(AND($A87&lt;&gt;"",$A87&lt;&gt;"TOTAL"),IF(AND('[7]INVESTIGADOR_Descripcion tipo r'!$BC85&lt;&gt;"",'[7]INVESTIGADOR_Descripcion tipo r'!$BC85&lt;&gt;0),'[7]INVESTIGADOR_Descripcion tipo r'!$BC85,""),IF($A87="TOTAL",SUM(INDIRECT("AG4:AG"&amp;ROW()-1)),""))</f>
        <v/>
      </c>
      <c r="AH87" s="3" t="str">
        <f t="shared" ca="1" si="29"/>
        <v/>
      </c>
      <c r="AI87" s="3" t="str">
        <f ca="1">IF(AND($A87&lt;&gt;"",$A87&lt;&gt;"TOTAL"),IF(AND('[7]INVESTIGADOR_Descripcion tipo r'!$BF85&lt;&gt;"",'[7]INVESTIGADOR_Descripcion tipo r'!$BF85&lt;&gt;0),'[7]INVESTIGADOR_Descripcion tipo r'!$BF85,""),IF($A87="TOTAL",SUM(INDIRECT("AI4:AI"&amp;ROW()-1)),""))</f>
        <v/>
      </c>
      <c r="AJ87" s="3" t="str">
        <f ca="1">IF(AND($A87&lt;&gt;"",$A87&lt;&gt;"TOTAL"),IF(AND('[7]INVESTIGADOR_Descripcion tipo r'!$BH85&lt;&gt;"",'[7]INVESTIGADOR_Descripcion tipo r'!$BH85&lt;&gt;0),'[7]INVESTIGADOR_Descripcion tipo r'!$BH85,""),IF($A87="TOTAL",SUM(INDIRECT("AJ4:AJ"&amp;ROW()-1)),""))</f>
        <v/>
      </c>
      <c r="AK87" s="3" t="str">
        <f t="shared" ca="1" si="30"/>
        <v/>
      </c>
      <c r="AL87" s="3" t="str">
        <f ca="1">IF(AND($A87&lt;&gt;"",$A87&lt;&gt;"TOTAL"),IF(AND('[7]INVESTIGADOR_Descripcion tipo r'!$BK85&lt;&gt;"",'[7]INVESTIGADOR_Descripcion tipo r'!$BK85&lt;&gt;0),'[7]INVESTIGADOR_Descripcion tipo r'!$BK85,""),IF($A87="TOTAL",SUM(INDIRECT("AL4:AL"&amp;ROW()-1)),""))</f>
        <v/>
      </c>
      <c r="AM87" s="3" t="str">
        <f ca="1">IF(AND($A87&lt;&gt;"",$A87&lt;&gt;"TOTAL"),IF(AND('[7]INVESTIGADOR_Descripcion tipo r'!$BM85&lt;&gt;"",'[7]INVESTIGADOR_Descripcion tipo r'!$BM85&lt;&gt;0),'[7]INVESTIGADOR_Descripcion tipo r'!$BM85,""),IF($A87="TOTAL",SUM(INDIRECT("AM4:AM"&amp;ROW()-1)),""))</f>
        <v/>
      </c>
      <c r="AN87" s="3" t="str">
        <f t="shared" ca="1" si="31"/>
        <v/>
      </c>
      <c r="AO87" s="3" t="str">
        <f ca="1">IF(AND($A87&lt;&gt;"",$A87&lt;&gt;"TOTAL"),IF(AND('[7]INVESTIGADOR_Descripcion tipo r'!$BP85&lt;&gt;"",'[7]INVESTIGADOR_Descripcion tipo r'!$BP85&lt;&gt;0),'[7]INVESTIGADOR_Descripcion tipo r'!$BP85,""),IF($A87="TOTAL",SUM(INDIRECT("AO4:AO"&amp;ROW()-1)),""))</f>
        <v/>
      </c>
      <c r="AP87" s="3" t="str">
        <f ca="1">IF(AND($A87&lt;&gt;"",$A87&lt;&gt;"TOTAL"),IF(AND('[7]INVESTIGADOR_Descripcion tipo r'!$BR85&lt;&gt;"",'[7]INVESTIGADOR_Descripcion tipo r'!$BR85&lt;&gt;0),'[7]INVESTIGADOR_Descripcion tipo r'!$BR85,""),IF($A87="TOTAL",SUM(INDIRECT("AP4:AP"&amp;ROW()-1)),""))</f>
        <v/>
      </c>
      <c r="AQ87" s="3" t="str">
        <f t="shared" ca="1" si="32"/>
        <v/>
      </c>
      <c r="AR87" s="3" t="str">
        <f ca="1">IF(AND($A87&lt;&gt;"",$A87&lt;&gt;"TOTAL"),IF(AND('[7]INVESTIGADOR_Descripcion tipo r'!$BU85&lt;&gt;"",'[7]INVESTIGADOR_Descripcion tipo r'!$BU85&lt;&gt;0),'[7]INVESTIGADOR_Descripcion tipo r'!$BU85,""),IF($A87="TOTAL",SUM(INDIRECT("AR4:AR"&amp;ROW()-1)),""))</f>
        <v/>
      </c>
      <c r="AS87" s="3" t="str">
        <f ca="1">IF(AND($A87&lt;&gt;"",$A87&lt;&gt;"TOTAL"),IF(AND('[7]INVESTIGADOR_Descripcion tipo r'!$BW85&lt;&gt;"",'[7]INVESTIGADOR_Descripcion tipo r'!$BW85&lt;&gt;0),'[7]INVESTIGADOR_Descripcion tipo r'!$BW85,""),IF($A87="TOTAL",SUM(INDIRECT("AS4:AS"&amp;ROW()-1)),""))</f>
        <v/>
      </c>
      <c r="AT87" s="3" t="str">
        <f t="shared" ca="1" si="33"/>
        <v/>
      </c>
      <c r="AU87" s="3" t="str">
        <f ca="1">IF(AND($A87&lt;&gt;"",$A87&lt;&gt;"TOTAL"),IF(AND('[7]INVESTIGADOR_Descripcion tipo r'!$BZ85&lt;&gt;"",'[7]INVESTIGADOR_Descripcion tipo r'!$BZ85&lt;&gt;0),'[7]INVESTIGADOR_Descripcion tipo r'!$BZ85,""),IF($A87="TOTAL",SUM(INDIRECT("AU4:AU"&amp;ROW()-1)),""))</f>
        <v/>
      </c>
      <c r="AV87" s="3" t="str">
        <f ca="1">IF(AND($A87&lt;&gt;"",$A87&lt;&gt;"TOTAL"),IF(AND('[7]INVESTIGADOR_Descripcion tipo r'!$CB85&lt;&gt;"",'[7]INVESTIGADOR_Descripcion tipo r'!$CB85&lt;&gt;0),'[7]INVESTIGADOR_Descripcion tipo r'!$CB85,""),IF($A87="TOTAL",SUM(INDIRECT("AV4:AV"&amp;ROW()-1)),""))</f>
        <v/>
      </c>
      <c r="AW87" s="3" t="str">
        <f t="shared" ca="1" si="34"/>
        <v/>
      </c>
      <c r="AX87" s="3" t="str">
        <f ca="1">IF(AND($A87&lt;&gt;"",$A87&lt;&gt;"TOTAL"),IF(AND('[7]INVESTIGADOR_Descripcion tipo r'!$CE85&lt;&gt;"",'[7]INVESTIGADOR_Descripcion tipo r'!$CE85&lt;&gt;0),'[7]INVESTIGADOR_Descripcion tipo r'!$CE85,""),IF($A87="TOTAL",SUM(INDIRECT("AX4:AX"&amp;ROW()-1)),""))</f>
        <v/>
      </c>
      <c r="AY87" s="3" t="str">
        <f ca="1">IF(AND($A87&lt;&gt;"",$A87&lt;&gt;"TOTAL"),IF(AND('[7]INVESTIGADOR_Descripcion tipo r'!$CG85&lt;&gt;"",'[7]INVESTIGADOR_Descripcion tipo r'!$CG85&lt;&gt;0),'[7]INVESTIGADOR_Descripcion tipo r'!$CG85,""),IF($A87="TOTAL",SUM(INDIRECT("AY4:AY"&amp;ROW()-1)),""))</f>
        <v/>
      </c>
      <c r="AZ87" s="3" t="str">
        <f t="shared" ca="1" si="35"/>
        <v/>
      </c>
      <c r="BA87" s="3" t="str">
        <f ca="1">IF(AND($A87&lt;&gt;"",$A87&lt;&gt;"TOTAL"),IF(AND('[7]INVESTIGADOR_Descripcion tipo r'!$CJ85&lt;&gt;"",'[7]INVESTIGADOR_Descripcion tipo r'!$CJ85&lt;&gt;0),'[7]INVESTIGADOR_Descripcion tipo r'!$CJ85,""),IF($A87="TOTAL",SUM(INDIRECT("BA4:BA"&amp;ROW()-1)),""))</f>
        <v/>
      </c>
      <c r="BB87" s="3" t="str">
        <f ca="1">IF(AND($A87&lt;&gt;"",$A87&lt;&gt;"TOTAL"),IF(AND('[7]INVESTIGADOR_Descripcion tipo r'!$CL85&lt;&gt;"",'[7]INVESTIGADOR_Descripcion tipo r'!$CL85&lt;&gt;0),'[7]INVESTIGADOR_Descripcion tipo r'!$CL85,""),IF($A87="TOTAL",SUM(INDIRECT("BB4:BB"&amp;ROW()-1)),""))</f>
        <v/>
      </c>
      <c r="BC87" s="3" t="str">
        <f t="shared" ca="1" si="36"/>
        <v/>
      </c>
      <c r="BD87" s="3" t="str">
        <f ca="1">IF(AND($A87&lt;&gt;"",$A87&lt;&gt;"TOTAL"),IF(AND('[7]INVESTIGADOR_Descripcion tipo r'!$CO85&lt;&gt;"",'[7]INVESTIGADOR_Descripcion tipo r'!$CO85&lt;&gt;0),'[7]INVESTIGADOR_Descripcion tipo r'!$CO85,""),IF($A87="TOTAL",SUM(INDIRECT("BD4:BD"&amp;ROW()-1)),""))</f>
        <v/>
      </c>
      <c r="BE87" s="3" t="str">
        <f ca="1">IF(AND($A87&lt;&gt;"",$A87&lt;&gt;"TOTAL"),IF(AND('[7]INVESTIGADOR_Descripcion tipo r'!$CQ85&lt;&gt;"",'[7]INVESTIGADOR_Descripcion tipo r'!$CQ85&lt;&gt;0),'[7]INVESTIGADOR_Descripcion tipo r'!$CQ85,""),IF($A87="TOTAL",SUM(INDIRECT("BE4:BE"&amp;ROW()-1)),""))</f>
        <v/>
      </c>
      <c r="BF87" s="3" t="str">
        <f t="shared" ca="1" si="37"/>
        <v/>
      </c>
    </row>
    <row r="88" spans="1:58" x14ac:dyDescent="0.2">
      <c r="A88" s="25" t="str">
        <f>IF('[7]INVESTIGADOR_Descripcion tipo r'!$B86&lt;&gt;"",'[7]INVESTIGADOR_Descripcion tipo r'!$B86,IF(AND('[7]INVESTIGADOR_Descripcion tipo r'!$B86="",'[7]INVESTIGADOR_Descripcion tipo r'!$B87="",'[7]INVESTIGADOR_Descripcion tipo r'!$B85=""),"","TOTAL"))</f>
        <v/>
      </c>
      <c r="B88" s="3" t="str">
        <f ca="1">IF(AND($A88&lt;&gt;"",$A88&lt;&gt;"TOTAL"),IF(AND('[7]INVESTIGADOR_Descripcion tipo r'!$C86&lt;&gt;"",'[7]INVESTIGADOR_Descripcion tipo r'!$C86&lt;&gt;0),'[7]INVESTIGADOR_Descripcion tipo r'!$C86,""),IF($A88="TOTAL",SUM(INDIRECT("B4:B"&amp;ROW()-1)),""))</f>
        <v/>
      </c>
      <c r="C88" s="3" t="str">
        <f ca="1">IF(AND($A88&lt;&gt;"",$A88&lt;&gt;"TOTAL"),IF(AND('[7]INVESTIGADOR_Descripcion tipo r'!$E86&lt;&gt;"",'[7]INVESTIGADOR_Descripcion tipo r'!$E86&lt;&gt;0),'[7]INVESTIGADOR_Descripcion tipo r'!$E86,""),IF($A88="TOTAL",SUM(INDIRECT("C4:C"&amp;ROW()-1)),""))</f>
        <v/>
      </c>
      <c r="D88" s="3" t="str">
        <f t="shared" ca="1" si="19"/>
        <v/>
      </c>
      <c r="E88" s="3" t="str">
        <f ca="1">IF(AND($A88&lt;&gt;"",$A88&lt;&gt;"TOTAL"),IF(AND('[7]INVESTIGADOR_Descripcion tipo r'!$H86&lt;&gt;"",'[7]INVESTIGADOR_Descripcion tipo r'!$H86&lt;&gt;0),'[7]INVESTIGADOR_Descripcion tipo r'!$H86,""),IF($A88="TOTAL",SUM(INDIRECT("E4:E"&amp;ROW()-1)),""))</f>
        <v/>
      </c>
      <c r="F88" s="3" t="str">
        <f ca="1">IF(AND($A88&lt;&gt;"",$A88&lt;&gt;"TOTAL"),IF(AND('[7]INVESTIGADOR_Descripcion tipo r'!$J86&lt;&gt;"",'[7]INVESTIGADOR_Descripcion tipo r'!$J86&lt;&gt;0),'[7]INVESTIGADOR_Descripcion tipo r'!$J86,""),IF($A88="TOTAL",SUM(INDIRECT("F4:F"&amp;ROW()-1)),""))</f>
        <v/>
      </c>
      <c r="G88" s="3" t="str">
        <f t="shared" ca="1" si="20"/>
        <v/>
      </c>
      <c r="H88" s="3" t="str">
        <f ca="1">IF(AND($A88&lt;&gt;"",$A88&lt;&gt;"TOTAL"),IF(AND('[7]INVESTIGADOR_Descripcion tipo r'!$M86&lt;&gt;"",'[7]INVESTIGADOR_Descripcion tipo r'!$M86&lt;&gt;0),'[7]INVESTIGADOR_Descripcion tipo r'!$M86,""),IF($A88="TOTAL",SUM(INDIRECT("H4:H"&amp;ROW()-1)),""))</f>
        <v/>
      </c>
      <c r="I88" s="3" t="str">
        <f ca="1">IF(AND($A88&lt;&gt;"",$A88&lt;&gt;"TOTAL"),IF(AND('[7]INVESTIGADOR_Descripcion tipo r'!$O86&lt;&gt;"",'[7]INVESTIGADOR_Descripcion tipo r'!$O86&lt;&gt;0),'[7]INVESTIGADOR_Descripcion tipo r'!$O86,""),IF($A88="TOTAL",SUM(INDIRECT("I4:I"&amp;ROW()-1)),""))</f>
        <v/>
      </c>
      <c r="J88" s="3" t="str">
        <f t="shared" ca="1" si="21"/>
        <v/>
      </c>
      <c r="K88" s="3" t="str">
        <f ca="1">IF(AND($A88&lt;&gt;"",$A88&lt;&gt;"TOTAL"),IF(AND('[7]INVESTIGADOR_Descripcion tipo r'!$R86&lt;&gt;"",'[7]INVESTIGADOR_Descripcion tipo r'!$R86&lt;&gt;0),'[7]INVESTIGADOR_Descripcion tipo r'!$R86,""),IF($A88="TOTAL",SUM(INDIRECT("K4:K"&amp;ROW()-1)),""))</f>
        <v/>
      </c>
      <c r="L88" s="3" t="str">
        <f ca="1">IF(AND($A88&lt;&gt;"",$A88&lt;&gt;"TOTAL"),IF(AND('[7]INVESTIGADOR_Descripcion tipo r'!$T86&lt;&gt;"",'[7]INVESTIGADOR_Descripcion tipo r'!$T86&lt;&gt;0),'[7]INVESTIGADOR_Descripcion tipo r'!$T86,""),IF($A88="TOTAL",SUM(INDIRECT("L4:L"&amp;ROW()-1)),""))</f>
        <v/>
      </c>
      <c r="M88" s="3" t="str">
        <f t="shared" ca="1" si="22"/>
        <v/>
      </c>
      <c r="N88" s="3" t="str">
        <f ca="1">IF(AND($A88&lt;&gt;"",$A88&lt;&gt;"TOTAL"),IF(AND('[7]INVESTIGADOR_Descripcion tipo r'!$W86&lt;&gt;"",'[7]INVESTIGADOR_Descripcion tipo r'!$W86&lt;&gt;0),'[7]INVESTIGADOR_Descripcion tipo r'!$W86,""),IF($A88="TOTAL",SUM(INDIRECT("N4:N"&amp;ROW()-1)),""))</f>
        <v/>
      </c>
      <c r="O88" s="3" t="str">
        <f ca="1">IF(AND($A88&lt;&gt;"",$A88&lt;&gt;"TOTAL"),IF(AND('[7]INVESTIGADOR_Descripcion tipo r'!$Y86&lt;&gt;"",'[7]INVESTIGADOR_Descripcion tipo r'!$Y86&lt;&gt;0),'[7]INVESTIGADOR_Descripcion tipo r'!$Y86,""),IF($A88="TOTAL",SUM(INDIRECT("O4:O"&amp;ROW()-1)),""))</f>
        <v/>
      </c>
      <c r="P88" s="3" t="str">
        <f t="shared" ca="1" si="23"/>
        <v/>
      </c>
      <c r="Q88" s="3" t="str">
        <f ca="1">IF(AND($A88&lt;&gt;"",$A88&lt;&gt;"TOTAL"),IF(AND('[7]INVESTIGADOR_Descripcion tipo r'!$AB86&lt;&gt;"",'[7]INVESTIGADOR_Descripcion tipo r'!$AB86&lt;&gt;0),'[7]INVESTIGADOR_Descripcion tipo r'!$AB86,""),IF($A88="TOTAL",SUM(INDIRECT("Q4:Q"&amp;ROW()-1)),""))</f>
        <v/>
      </c>
      <c r="R88" s="3" t="str">
        <f ca="1">IF(AND($A88&lt;&gt;"",$A88&lt;&gt;"TOTAL"),IF(AND('[7]INVESTIGADOR_Descripcion tipo r'!$AD86&lt;&gt;"",'[7]INVESTIGADOR_Descripcion tipo r'!$AD86&lt;&gt;0),'[7]INVESTIGADOR_Descripcion tipo r'!$AD86,""),IF($A88="TOTAL",SUM(INDIRECT("R4:R"&amp;ROW()-1)),""))</f>
        <v/>
      </c>
      <c r="S88" s="3" t="str">
        <f t="shared" ca="1" si="24"/>
        <v/>
      </c>
      <c r="T88" s="3" t="str">
        <f ca="1">IF(AND($A88&lt;&gt;"",$A88&lt;&gt;"TOTAL"),IF(AND('[7]INVESTIGADOR_Descripcion tipo r'!$AG86&lt;&gt;"",'[7]INVESTIGADOR_Descripcion tipo r'!$AG86&lt;&gt;0),'[7]INVESTIGADOR_Descripcion tipo r'!$AG86,""),IF($A88="TOTAL",SUM(INDIRECT("T4:T"&amp;ROW()-1)),""))</f>
        <v/>
      </c>
      <c r="U88" s="3" t="str">
        <f ca="1">IF(AND($A88&lt;&gt;"",$A88&lt;&gt;"TOTAL"),IF(AND('[7]INVESTIGADOR_Descripcion tipo r'!$AI86&lt;&gt;"",'[7]INVESTIGADOR_Descripcion tipo r'!$AI86&lt;&gt;0),'[7]INVESTIGADOR_Descripcion tipo r'!$AI86,""),IF($A88="TOTAL",SUM(INDIRECT("U4:U"&amp;ROW()-1)),""))</f>
        <v/>
      </c>
      <c r="V88" s="3" t="str">
        <f t="shared" ca="1" si="25"/>
        <v/>
      </c>
      <c r="W88" s="3" t="str">
        <f ca="1">IF(AND($A88&lt;&gt;"",$A88&lt;&gt;"TOTAL"),IF(AND('[7]INVESTIGADOR_Descripcion tipo r'!$AL86&lt;&gt;"",'[7]INVESTIGADOR_Descripcion tipo r'!$AL86&lt;&gt;0),'[7]INVESTIGADOR_Descripcion tipo r'!$AL86,""),IF($A88="TOTAL",SUM(INDIRECT("W4:W"&amp;ROW()-1)),""))</f>
        <v/>
      </c>
      <c r="X88" s="3" t="str">
        <f ca="1">IF(AND($A88&lt;&gt;"",$A88&lt;&gt;"TOTAL"),IF(AND('[7]INVESTIGADOR_Descripcion tipo r'!$AN86&lt;&gt;"",'[7]INVESTIGADOR_Descripcion tipo r'!$AN86&lt;&gt;0),'[7]INVESTIGADOR_Descripcion tipo r'!$AN86,""),IF($A88="TOTAL",SUM(INDIRECT("X4:X"&amp;ROW()-1)),""))</f>
        <v/>
      </c>
      <c r="Y88" s="3" t="str">
        <f t="shared" ca="1" si="26"/>
        <v/>
      </c>
      <c r="Z88" s="3" t="str">
        <f ca="1">IF(AND($A88&lt;&gt;"",$A88&lt;&gt;"TOTAL"),IF(AND('[7]INVESTIGADOR_Descripcion tipo r'!$AQ86&lt;&gt;"",'[7]INVESTIGADOR_Descripcion tipo r'!$AQ86&lt;&gt;0),'[7]INVESTIGADOR_Descripcion tipo r'!$AQ86,""),IF($A88="TOTAL",SUM(INDIRECT("Z4:Z"&amp;ROW()-1)),""))</f>
        <v/>
      </c>
      <c r="AA88" s="3" t="str">
        <f ca="1">IF(AND($A88&lt;&gt;"",$A88&lt;&gt;"TOTAL"),IF(AND('[7]INVESTIGADOR_Descripcion tipo r'!$AS86&lt;&gt;"",'[7]INVESTIGADOR_Descripcion tipo r'!$AS86&lt;&gt;0),'[7]INVESTIGADOR_Descripcion tipo r'!$AS86,""),IF($A88="TOTAL",SUM(INDIRECT("AA4:AA"&amp;ROW()-1)),""))</f>
        <v/>
      </c>
      <c r="AB88" s="3" t="str">
        <f t="shared" ca="1" si="27"/>
        <v/>
      </c>
      <c r="AC88" s="3" t="str">
        <f ca="1">IF(AND($A88&lt;&gt;"",$A88&lt;&gt;"TOTAL"),IF(AND('[7]INVESTIGADOR_Descripcion tipo r'!$AV86&lt;&gt;"",'[7]INVESTIGADOR_Descripcion tipo r'!$AV86&lt;&gt;0),'[7]INVESTIGADOR_Descripcion tipo r'!$AV86,""),IF($A88="TOTAL",SUM(INDIRECT("AC4:AC"&amp;ROW()-1)),""))</f>
        <v/>
      </c>
      <c r="AD88" s="3" t="str">
        <f ca="1">IF(AND($A88&lt;&gt;"",$A88&lt;&gt;"TOTAL"),IF(AND('[7]INVESTIGADOR_Descripcion tipo r'!$AX86&lt;&gt;"",'[7]INVESTIGADOR_Descripcion tipo r'!$AX86&lt;&gt;0),'[7]INVESTIGADOR_Descripcion tipo r'!$AX86,""),IF($A88="TOTAL",SUM(INDIRECT("AD4:AD"&amp;ROW()-1)),""))</f>
        <v/>
      </c>
      <c r="AE88" s="3" t="str">
        <f t="shared" ca="1" si="28"/>
        <v/>
      </c>
      <c r="AF88" s="3" t="str">
        <f ca="1">IF(AND($A88&lt;&gt;"",$A88&lt;&gt;"TOTAL"),IF(AND('[7]INVESTIGADOR_Descripcion tipo r'!$BA86&lt;&gt;"",'[7]INVESTIGADOR_Descripcion tipo r'!$BA86&lt;&gt;0),'[7]INVESTIGADOR_Descripcion tipo r'!$BA86,""),IF($A88="TOTAL",SUM(INDIRECT("AF4:AF"&amp;ROW()-1)),""))</f>
        <v/>
      </c>
      <c r="AG88" s="3" t="str">
        <f ca="1">IF(AND($A88&lt;&gt;"",$A88&lt;&gt;"TOTAL"),IF(AND('[7]INVESTIGADOR_Descripcion tipo r'!$BC86&lt;&gt;"",'[7]INVESTIGADOR_Descripcion tipo r'!$BC86&lt;&gt;0),'[7]INVESTIGADOR_Descripcion tipo r'!$BC86,""),IF($A88="TOTAL",SUM(INDIRECT("AG4:AG"&amp;ROW()-1)),""))</f>
        <v/>
      </c>
      <c r="AH88" s="3" t="str">
        <f t="shared" ca="1" si="29"/>
        <v/>
      </c>
      <c r="AI88" s="3" t="str">
        <f ca="1">IF(AND($A88&lt;&gt;"",$A88&lt;&gt;"TOTAL"),IF(AND('[7]INVESTIGADOR_Descripcion tipo r'!$BF86&lt;&gt;"",'[7]INVESTIGADOR_Descripcion tipo r'!$BF86&lt;&gt;0),'[7]INVESTIGADOR_Descripcion tipo r'!$BF86,""),IF($A88="TOTAL",SUM(INDIRECT("AI4:AI"&amp;ROW()-1)),""))</f>
        <v/>
      </c>
      <c r="AJ88" s="3" t="str">
        <f ca="1">IF(AND($A88&lt;&gt;"",$A88&lt;&gt;"TOTAL"),IF(AND('[7]INVESTIGADOR_Descripcion tipo r'!$BH86&lt;&gt;"",'[7]INVESTIGADOR_Descripcion tipo r'!$BH86&lt;&gt;0),'[7]INVESTIGADOR_Descripcion tipo r'!$BH86,""),IF($A88="TOTAL",SUM(INDIRECT("AJ4:AJ"&amp;ROW()-1)),""))</f>
        <v/>
      </c>
      <c r="AK88" s="3" t="str">
        <f t="shared" ca="1" si="30"/>
        <v/>
      </c>
      <c r="AL88" s="3" t="str">
        <f ca="1">IF(AND($A88&lt;&gt;"",$A88&lt;&gt;"TOTAL"),IF(AND('[7]INVESTIGADOR_Descripcion tipo r'!$BK86&lt;&gt;"",'[7]INVESTIGADOR_Descripcion tipo r'!$BK86&lt;&gt;0),'[7]INVESTIGADOR_Descripcion tipo r'!$BK86,""),IF($A88="TOTAL",SUM(INDIRECT("AL4:AL"&amp;ROW()-1)),""))</f>
        <v/>
      </c>
      <c r="AM88" s="3" t="str">
        <f ca="1">IF(AND($A88&lt;&gt;"",$A88&lt;&gt;"TOTAL"),IF(AND('[7]INVESTIGADOR_Descripcion tipo r'!$BM86&lt;&gt;"",'[7]INVESTIGADOR_Descripcion tipo r'!$BM86&lt;&gt;0),'[7]INVESTIGADOR_Descripcion tipo r'!$BM86,""),IF($A88="TOTAL",SUM(INDIRECT("AM4:AM"&amp;ROW()-1)),""))</f>
        <v/>
      </c>
      <c r="AN88" s="3" t="str">
        <f t="shared" ca="1" si="31"/>
        <v/>
      </c>
      <c r="AO88" s="3" t="str">
        <f ca="1">IF(AND($A88&lt;&gt;"",$A88&lt;&gt;"TOTAL"),IF(AND('[7]INVESTIGADOR_Descripcion tipo r'!$BP86&lt;&gt;"",'[7]INVESTIGADOR_Descripcion tipo r'!$BP86&lt;&gt;0),'[7]INVESTIGADOR_Descripcion tipo r'!$BP86,""),IF($A88="TOTAL",SUM(INDIRECT("AO4:AO"&amp;ROW()-1)),""))</f>
        <v/>
      </c>
      <c r="AP88" s="3" t="str">
        <f ca="1">IF(AND($A88&lt;&gt;"",$A88&lt;&gt;"TOTAL"),IF(AND('[7]INVESTIGADOR_Descripcion tipo r'!$BR86&lt;&gt;"",'[7]INVESTIGADOR_Descripcion tipo r'!$BR86&lt;&gt;0),'[7]INVESTIGADOR_Descripcion tipo r'!$BR86,""),IF($A88="TOTAL",SUM(INDIRECT("AP4:AP"&amp;ROW()-1)),""))</f>
        <v/>
      </c>
      <c r="AQ88" s="3" t="str">
        <f t="shared" ca="1" si="32"/>
        <v/>
      </c>
      <c r="AR88" s="3" t="str">
        <f ca="1">IF(AND($A88&lt;&gt;"",$A88&lt;&gt;"TOTAL"),IF(AND('[7]INVESTIGADOR_Descripcion tipo r'!$BU86&lt;&gt;"",'[7]INVESTIGADOR_Descripcion tipo r'!$BU86&lt;&gt;0),'[7]INVESTIGADOR_Descripcion tipo r'!$BU86,""),IF($A88="TOTAL",SUM(INDIRECT("AR4:AR"&amp;ROW()-1)),""))</f>
        <v/>
      </c>
      <c r="AS88" s="3" t="str">
        <f ca="1">IF(AND($A88&lt;&gt;"",$A88&lt;&gt;"TOTAL"),IF(AND('[7]INVESTIGADOR_Descripcion tipo r'!$BW86&lt;&gt;"",'[7]INVESTIGADOR_Descripcion tipo r'!$BW86&lt;&gt;0),'[7]INVESTIGADOR_Descripcion tipo r'!$BW86,""),IF($A88="TOTAL",SUM(INDIRECT("AS4:AS"&amp;ROW()-1)),""))</f>
        <v/>
      </c>
      <c r="AT88" s="3" t="str">
        <f t="shared" ca="1" si="33"/>
        <v/>
      </c>
      <c r="AU88" s="3" t="str">
        <f ca="1">IF(AND($A88&lt;&gt;"",$A88&lt;&gt;"TOTAL"),IF(AND('[7]INVESTIGADOR_Descripcion tipo r'!$BZ86&lt;&gt;"",'[7]INVESTIGADOR_Descripcion tipo r'!$BZ86&lt;&gt;0),'[7]INVESTIGADOR_Descripcion tipo r'!$BZ86,""),IF($A88="TOTAL",SUM(INDIRECT("AU4:AU"&amp;ROW()-1)),""))</f>
        <v/>
      </c>
      <c r="AV88" s="3" t="str">
        <f ca="1">IF(AND($A88&lt;&gt;"",$A88&lt;&gt;"TOTAL"),IF(AND('[7]INVESTIGADOR_Descripcion tipo r'!$CB86&lt;&gt;"",'[7]INVESTIGADOR_Descripcion tipo r'!$CB86&lt;&gt;0),'[7]INVESTIGADOR_Descripcion tipo r'!$CB86,""),IF($A88="TOTAL",SUM(INDIRECT("AV4:AV"&amp;ROW()-1)),""))</f>
        <v/>
      </c>
      <c r="AW88" s="3" t="str">
        <f t="shared" ca="1" si="34"/>
        <v/>
      </c>
      <c r="AX88" s="3" t="str">
        <f ca="1">IF(AND($A88&lt;&gt;"",$A88&lt;&gt;"TOTAL"),IF(AND('[7]INVESTIGADOR_Descripcion tipo r'!$CE86&lt;&gt;"",'[7]INVESTIGADOR_Descripcion tipo r'!$CE86&lt;&gt;0),'[7]INVESTIGADOR_Descripcion tipo r'!$CE86,""),IF($A88="TOTAL",SUM(INDIRECT("AX4:AX"&amp;ROW()-1)),""))</f>
        <v/>
      </c>
      <c r="AY88" s="3" t="str">
        <f ca="1">IF(AND($A88&lt;&gt;"",$A88&lt;&gt;"TOTAL"),IF(AND('[7]INVESTIGADOR_Descripcion tipo r'!$CG86&lt;&gt;"",'[7]INVESTIGADOR_Descripcion tipo r'!$CG86&lt;&gt;0),'[7]INVESTIGADOR_Descripcion tipo r'!$CG86,""),IF($A88="TOTAL",SUM(INDIRECT("AY4:AY"&amp;ROW()-1)),""))</f>
        <v/>
      </c>
      <c r="AZ88" s="3" t="str">
        <f t="shared" ca="1" si="35"/>
        <v/>
      </c>
      <c r="BA88" s="3" t="str">
        <f ca="1">IF(AND($A88&lt;&gt;"",$A88&lt;&gt;"TOTAL"),IF(AND('[7]INVESTIGADOR_Descripcion tipo r'!$CJ86&lt;&gt;"",'[7]INVESTIGADOR_Descripcion tipo r'!$CJ86&lt;&gt;0),'[7]INVESTIGADOR_Descripcion tipo r'!$CJ86,""),IF($A88="TOTAL",SUM(INDIRECT("BA4:BA"&amp;ROW()-1)),""))</f>
        <v/>
      </c>
      <c r="BB88" s="3" t="str">
        <f ca="1">IF(AND($A88&lt;&gt;"",$A88&lt;&gt;"TOTAL"),IF(AND('[7]INVESTIGADOR_Descripcion tipo r'!$CL86&lt;&gt;"",'[7]INVESTIGADOR_Descripcion tipo r'!$CL86&lt;&gt;0),'[7]INVESTIGADOR_Descripcion tipo r'!$CL86,""),IF($A88="TOTAL",SUM(INDIRECT("BB4:BB"&amp;ROW()-1)),""))</f>
        <v/>
      </c>
      <c r="BC88" s="3" t="str">
        <f t="shared" ca="1" si="36"/>
        <v/>
      </c>
      <c r="BD88" s="3" t="str">
        <f ca="1">IF(AND($A88&lt;&gt;"",$A88&lt;&gt;"TOTAL"),IF(AND('[7]INVESTIGADOR_Descripcion tipo r'!$CO86&lt;&gt;"",'[7]INVESTIGADOR_Descripcion tipo r'!$CO86&lt;&gt;0),'[7]INVESTIGADOR_Descripcion tipo r'!$CO86,""),IF($A88="TOTAL",SUM(INDIRECT("BD4:BD"&amp;ROW()-1)),""))</f>
        <v/>
      </c>
      <c r="BE88" s="3" t="str">
        <f ca="1">IF(AND($A88&lt;&gt;"",$A88&lt;&gt;"TOTAL"),IF(AND('[7]INVESTIGADOR_Descripcion tipo r'!$CQ86&lt;&gt;"",'[7]INVESTIGADOR_Descripcion tipo r'!$CQ86&lt;&gt;0),'[7]INVESTIGADOR_Descripcion tipo r'!$CQ86,""),IF($A88="TOTAL",SUM(INDIRECT("BE4:BE"&amp;ROW()-1)),""))</f>
        <v/>
      </c>
      <c r="BF88" s="3" t="str">
        <f t="shared" ca="1" si="37"/>
        <v/>
      </c>
    </row>
    <row r="89" spans="1:58" x14ac:dyDescent="0.2">
      <c r="A89" s="25" t="str">
        <f>IF('[7]INVESTIGADOR_Descripcion tipo r'!$B87&lt;&gt;"",'[7]INVESTIGADOR_Descripcion tipo r'!$B87,IF(AND('[7]INVESTIGADOR_Descripcion tipo r'!$B87="",'[7]INVESTIGADOR_Descripcion tipo r'!$B88="",'[7]INVESTIGADOR_Descripcion tipo r'!$B86=""),"","TOTAL"))</f>
        <v/>
      </c>
      <c r="B89" s="3" t="str">
        <f ca="1">IF(AND($A89&lt;&gt;"",$A89&lt;&gt;"TOTAL"),IF(AND('[7]INVESTIGADOR_Descripcion tipo r'!$C87&lt;&gt;"",'[7]INVESTIGADOR_Descripcion tipo r'!$C87&lt;&gt;0),'[7]INVESTIGADOR_Descripcion tipo r'!$C87,""),IF($A89="TOTAL",SUM(INDIRECT("B4:B"&amp;ROW()-1)),""))</f>
        <v/>
      </c>
      <c r="C89" s="3" t="str">
        <f ca="1">IF(AND($A89&lt;&gt;"",$A89&lt;&gt;"TOTAL"),IF(AND('[7]INVESTIGADOR_Descripcion tipo r'!$E87&lt;&gt;"",'[7]INVESTIGADOR_Descripcion tipo r'!$E87&lt;&gt;0),'[7]INVESTIGADOR_Descripcion tipo r'!$E87,""),IF($A89="TOTAL",SUM(INDIRECT("C4:C"&amp;ROW()-1)),""))</f>
        <v/>
      </c>
      <c r="D89" s="3" t="str">
        <f t="shared" ca="1" si="19"/>
        <v/>
      </c>
      <c r="E89" s="3" t="str">
        <f ca="1">IF(AND($A89&lt;&gt;"",$A89&lt;&gt;"TOTAL"),IF(AND('[7]INVESTIGADOR_Descripcion tipo r'!$H87&lt;&gt;"",'[7]INVESTIGADOR_Descripcion tipo r'!$H87&lt;&gt;0),'[7]INVESTIGADOR_Descripcion tipo r'!$H87,""),IF($A89="TOTAL",SUM(INDIRECT("E4:E"&amp;ROW()-1)),""))</f>
        <v/>
      </c>
      <c r="F89" s="3" t="str">
        <f ca="1">IF(AND($A89&lt;&gt;"",$A89&lt;&gt;"TOTAL"),IF(AND('[7]INVESTIGADOR_Descripcion tipo r'!$J87&lt;&gt;"",'[7]INVESTIGADOR_Descripcion tipo r'!$J87&lt;&gt;0),'[7]INVESTIGADOR_Descripcion tipo r'!$J87,""),IF($A89="TOTAL",SUM(INDIRECT("F4:F"&amp;ROW()-1)),""))</f>
        <v/>
      </c>
      <c r="G89" s="3" t="str">
        <f t="shared" ca="1" si="20"/>
        <v/>
      </c>
      <c r="H89" s="3" t="str">
        <f ca="1">IF(AND($A89&lt;&gt;"",$A89&lt;&gt;"TOTAL"),IF(AND('[7]INVESTIGADOR_Descripcion tipo r'!$M87&lt;&gt;"",'[7]INVESTIGADOR_Descripcion tipo r'!$M87&lt;&gt;0),'[7]INVESTIGADOR_Descripcion tipo r'!$M87,""),IF($A89="TOTAL",SUM(INDIRECT("H4:H"&amp;ROW()-1)),""))</f>
        <v/>
      </c>
      <c r="I89" s="3" t="str">
        <f ca="1">IF(AND($A89&lt;&gt;"",$A89&lt;&gt;"TOTAL"),IF(AND('[7]INVESTIGADOR_Descripcion tipo r'!$O87&lt;&gt;"",'[7]INVESTIGADOR_Descripcion tipo r'!$O87&lt;&gt;0),'[7]INVESTIGADOR_Descripcion tipo r'!$O87,""),IF($A89="TOTAL",SUM(INDIRECT("I4:I"&amp;ROW()-1)),""))</f>
        <v/>
      </c>
      <c r="J89" s="3" t="str">
        <f t="shared" ca="1" si="21"/>
        <v/>
      </c>
      <c r="K89" s="3" t="str">
        <f ca="1">IF(AND($A89&lt;&gt;"",$A89&lt;&gt;"TOTAL"),IF(AND('[7]INVESTIGADOR_Descripcion tipo r'!$R87&lt;&gt;"",'[7]INVESTIGADOR_Descripcion tipo r'!$R87&lt;&gt;0),'[7]INVESTIGADOR_Descripcion tipo r'!$R87,""),IF($A89="TOTAL",SUM(INDIRECT("K4:K"&amp;ROW()-1)),""))</f>
        <v/>
      </c>
      <c r="L89" s="3" t="str">
        <f ca="1">IF(AND($A89&lt;&gt;"",$A89&lt;&gt;"TOTAL"),IF(AND('[7]INVESTIGADOR_Descripcion tipo r'!$T87&lt;&gt;"",'[7]INVESTIGADOR_Descripcion tipo r'!$T87&lt;&gt;0),'[7]INVESTIGADOR_Descripcion tipo r'!$T87,""),IF($A89="TOTAL",SUM(INDIRECT("L4:L"&amp;ROW()-1)),""))</f>
        <v/>
      </c>
      <c r="M89" s="3" t="str">
        <f t="shared" ca="1" si="22"/>
        <v/>
      </c>
      <c r="N89" s="3" t="str">
        <f ca="1">IF(AND($A89&lt;&gt;"",$A89&lt;&gt;"TOTAL"),IF(AND('[7]INVESTIGADOR_Descripcion tipo r'!$W87&lt;&gt;"",'[7]INVESTIGADOR_Descripcion tipo r'!$W87&lt;&gt;0),'[7]INVESTIGADOR_Descripcion tipo r'!$W87,""),IF($A89="TOTAL",SUM(INDIRECT("N4:N"&amp;ROW()-1)),""))</f>
        <v/>
      </c>
      <c r="O89" s="3" t="str">
        <f ca="1">IF(AND($A89&lt;&gt;"",$A89&lt;&gt;"TOTAL"),IF(AND('[7]INVESTIGADOR_Descripcion tipo r'!$Y87&lt;&gt;"",'[7]INVESTIGADOR_Descripcion tipo r'!$Y87&lt;&gt;0),'[7]INVESTIGADOR_Descripcion tipo r'!$Y87,""),IF($A89="TOTAL",SUM(INDIRECT("O4:O"&amp;ROW()-1)),""))</f>
        <v/>
      </c>
      <c r="P89" s="3" t="str">
        <f t="shared" ca="1" si="23"/>
        <v/>
      </c>
      <c r="Q89" s="3" t="str">
        <f ca="1">IF(AND($A89&lt;&gt;"",$A89&lt;&gt;"TOTAL"),IF(AND('[7]INVESTIGADOR_Descripcion tipo r'!$AB87&lt;&gt;"",'[7]INVESTIGADOR_Descripcion tipo r'!$AB87&lt;&gt;0),'[7]INVESTIGADOR_Descripcion tipo r'!$AB87,""),IF($A89="TOTAL",SUM(INDIRECT("Q4:Q"&amp;ROW()-1)),""))</f>
        <v/>
      </c>
      <c r="R89" s="3" t="str">
        <f ca="1">IF(AND($A89&lt;&gt;"",$A89&lt;&gt;"TOTAL"),IF(AND('[7]INVESTIGADOR_Descripcion tipo r'!$AD87&lt;&gt;"",'[7]INVESTIGADOR_Descripcion tipo r'!$AD87&lt;&gt;0),'[7]INVESTIGADOR_Descripcion tipo r'!$AD87,""),IF($A89="TOTAL",SUM(INDIRECT("R4:R"&amp;ROW()-1)),""))</f>
        <v/>
      </c>
      <c r="S89" s="3" t="str">
        <f t="shared" ca="1" si="24"/>
        <v/>
      </c>
      <c r="T89" s="3" t="str">
        <f ca="1">IF(AND($A89&lt;&gt;"",$A89&lt;&gt;"TOTAL"),IF(AND('[7]INVESTIGADOR_Descripcion tipo r'!$AG87&lt;&gt;"",'[7]INVESTIGADOR_Descripcion tipo r'!$AG87&lt;&gt;0),'[7]INVESTIGADOR_Descripcion tipo r'!$AG87,""),IF($A89="TOTAL",SUM(INDIRECT("T4:T"&amp;ROW()-1)),""))</f>
        <v/>
      </c>
      <c r="U89" s="3" t="str">
        <f ca="1">IF(AND($A89&lt;&gt;"",$A89&lt;&gt;"TOTAL"),IF(AND('[7]INVESTIGADOR_Descripcion tipo r'!$AI87&lt;&gt;"",'[7]INVESTIGADOR_Descripcion tipo r'!$AI87&lt;&gt;0),'[7]INVESTIGADOR_Descripcion tipo r'!$AI87,""),IF($A89="TOTAL",SUM(INDIRECT("U4:U"&amp;ROW()-1)),""))</f>
        <v/>
      </c>
      <c r="V89" s="3" t="str">
        <f t="shared" ca="1" si="25"/>
        <v/>
      </c>
      <c r="W89" s="3" t="str">
        <f ca="1">IF(AND($A89&lt;&gt;"",$A89&lt;&gt;"TOTAL"),IF(AND('[7]INVESTIGADOR_Descripcion tipo r'!$AL87&lt;&gt;"",'[7]INVESTIGADOR_Descripcion tipo r'!$AL87&lt;&gt;0),'[7]INVESTIGADOR_Descripcion tipo r'!$AL87,""),IF($A89="TOTAL",SUM(INDIRECT("W4:W"&amp;ROW()-1)),""))</f>
        <v/>
      </c>
      <c r="X89" s="3" t="str">
        <f ca="1">IF(AND($A89&lt;&gt;"",$A89&lt;&gt;"TOTAL"),IF(AND('[7]INVESTIGADOR_Descripcion tipo r'!$AN87&lt;&gt;"",'[7]INVESTIGADOR_Descripcion tipo r'!$AN87&lt;&gt;0),'[7]INVESTIGADOR_Descripcion tipo r'!$AN87,""),IF($A89="TOTAL",SUM(INDIRECT("X4:X"&amp;ROW()-1)),""))</f>
        <v/>
      </c>
      <c r="Y89" s="3" t="str">
        <f t="shared" ca="1" si="26"/>
        <v/>
      </c>
      <c r="Z89" s="3" t="str">
        <f ca="1">IF(AND($A89&lt;&gt;"",$A89&lt;&gt;"TOTAL"),IF(AND('[7]INVESTIGADOR_Descripcion tipo r'!$AQ87&lt;&gt;"",'[7]INVESTIGADOR_Descripcion tipo r'!$AQ87&lt;&gt;0),'[7]INVESTIGADOR_Descripcion tipo r'!$AQ87,""),IF($A89="TOTAL",SUM(INDIRECT("Z4:Z"&amp;ROW()-1)),""))</f>
        <v/>
      </c>
      <c r="AA89" s="3" t="str">
        <f ca="1">IF(AND($A89&lt;&gt;"",$A89&lt;&gt;"TOTAL"),IF(AND('[7]INVESTIGADOR_Descripcion tipo r'!$AS87&lt;&gt;"",'[7]INVESTIGADOR_Descripcion tipo r'!$AS87&lt;&gt;0),'[7]INVESTIGADOR_Descripcion tipo r'!$AS87,""),IF($A89="TOTAL",SUM(INDIRECT("AA4:AA"&amp;ROW()-1)),""))</f>
        <v/>
      </c>
      <c r="AB89" s="3" t="str">
        <f t="shared" ca="1" si="27"/>
        <v/>
      </c>
      <c r="AC89" s="3" t="str">
        <f ca="1">IF(AND($A89&lt;&gt;"",$A89&lt;&gt;"TOTAL"),IF(AND('[7]INVESTIGADOR_Descripcion tipo r'!$AV87&lt;&gt;"",'[7]INVESTIGADOR_Descripcion tipo r'!$AV87&lt;&gt;0),'[7]INVESTIGADOR_Descripcion tipo r'!$AV87,""),IF($A89="TOTAL",SUM(INDIRECT("AC4:AC"&amp;ROW()-1)),""))</f>
        <v/>
      </c>
      <c r="AD89" s="3" t="str">
        <f ca="1">IF(AND($A89&lt;&gt;"",$A89&lt;&gt;"TOTAL"),IF(AND('[7]INVESTIGADOR_Descripcion tipo r'!$AX87&lt;&gt;"",'[7]INVESTIGADOR_Descripcion tipo r'!$AX87&lt;&gt;0),'[7]INVESTIGADOR_Descripcion tipo r'!$AX87,""),IF($A89="TOTAL",SUM(INDIRECT("AD4:AD"&amp;ROW()-1)),""))</f>
        <v/>
      </c>
      <c r="AE89" s="3" t="str">
        <f t="shared" ca="1" si="28"/>
        <v/>
      </c>
      <c r="AF89" s="3" t="str">
        <f ca="1">IF(AND($A89&lt;&gt;"",$A89&lt;&gt;"TOTAL"),IF(AND('[7]INVESTIGADOR_Descripcion tipo r'!$BA87&lt;&gt;"",'[7]INVESTIGADOR_Descripcion tipo r'!$BA87&lt;&gt;0),'[7]INVESTIGADOR_Descripcion tipo r'!$BA87,""),IF($A89="TOTAL",SUM(INDIRECT("AF4:AF"&amp;ROW()-1)),""))</f>
        <v/>
      </c>
      <c r="AG89" s="3" t="str">
        <f ca="1">IF(AND($A89&lt;&gt;"",$A89&lt;&gt;"TOTAL"),IF(AND('[7]INVESTIGADOR_Descripcion tipo r'!$BC87&lt;&gt;"",'[7]INVESTIGADOR_Descripcion tipo r'!$BC87&lt;&gt;0),'[7]INVESTIGADOR_Descripcion tipo r'!$BC87,""),IF($A89="TOTAL",SUM(INDIRECT("AG4:AG"&amp;ROW()-1)),""))</f>
        <v/>
      </c>
      <c r="AH89" s="3" t="str">
        <f t="shared" ca="1" si="29"/>
        <v/>
      </c>
      <c r="AI89" s="3" t="str">
        <f ca="1">IF(AND($A89&lt;&gt;"",$A89&lt;&gt;"TOTAL"),IF(AND('[7]INVESTIGADOR_Descripcion tipo r'!$BF87&lt;&gt;"",'[7]INVESTIGADOR_Descripcion tipo r'!$BF87&lt;&gt;0),'[7]INVESTIGADOR_Descripcion tipo r'!$BF87,""),IF($A89="TOTAL",SUM(INDIRECT("AI4:AI"&amp;ROW()-1)),""))</f>
        <v/>
      </c>
      <c r="AJ89" s="3" t="str">
        <f ca="1">IF(AND($A89&lt;&gt;"",$A89&lt;&gt;"TOTAL"),IF(AND('[7]INVESTIGADOR_Descripcion tipo r'!$BH87&lt;&gt;"",'[7]INVESTIGADOR_Descripcion tipo r'!$BH87&lt;&gt;0),'[7]INVESTIGADOR_Descripcion tipo r'!$BH87,""),IF($A89="TOTAL",SUM(INDIRECT("AJ4:AJ"&amp;ROW()-1)),""))</f>
        <v/>
      </c>
      <c r="AK89" s="3" t="str">
        <f t="shared" ca="1" si="30"/>
        <v/>
      </c>
      <c r="AL89" s="3" t="str">
        <f ca="1">IF(AND($A89&lt;&gt;"",$A89&lt;&gt;"TOTAL"),IF(AND('[7]INVESTIGADOR_Descripcion tipo r'!$BK87&lt;&gt;"",'[7]INVESTIGADOR_Descripcion tipo r'!$BK87&lt;&gt;0),'[7]INVESTIGADOR_Descripcion tipo r'!$BK87,""),IF($A89="TOTAL",SUM(INDIRECT("AL4:AL"&amp;ROW()-1)),""))</f>
        <v/>
      </c>
      <c r="AM89" s="3" t="str">
        <f ca="1">IF(AND($A89&lt;&gt;"",$A89&lt;&gt;"TOTAL"),IF(AND('[7]INVESTIGADOR_Descripcion tipo r'!$BM87&lt;&gt;"",'[7]INVESTIGADOR_Descripcion tipo r'!$BM87&lt;&gt;0),'[7]INVESTIGADOR_Descripcion tipo r'!$BM87,""),IF($A89="TOTAL",SUM(INDIRECT("AM4:AM"&amp;ROW()-1)),""))</f>
        <v/>
      </c>
      <c r="AN89" s="3" t="str">
        <f t="shared" ca="1" si="31"/>
        <v/>
      </c>
      <c r="AO89" s="3" t="str">
        <f ca="1">IF(AND($A89&lt;&gt;"",$A89&lt;&gt;"TOTAL"),IF(AND('[7]INVESTIGADOR_Descripcion tipo r'!$BP87&lt;&gt;"",'[7]INVESTIGADOR_Descripcion tipo r'!$BP87&lt;&gt;0),'[7]INVESTIGADOR_Descripcion tipo r'!$BP87,""),IF($A89="TOTAL",SUM(INDIRECT("AO4:AO"&amp;ROW()-1)),""))</f>
        <v/>
      </c>
      <c r="AP89" s="3" t="str">
        <f ca="1">IF(AND($A89&lt;&gt;"",$A89&lt;&gt;"TOTAL"),IF(AND('[7]INVESTIGADOR_Descripcion tipo r'!$BR87&lt;&gt;"",'[7]INVESTIGADOR_Descripcion tipo r'!$BR87&lt;&gt;0),'[7]INVESTIGADOR_Descripcion tipo r'!$BR87,""),IF($A89="TOTAL",SUM(INDIRECT("AP4:AP"&amp;ROW()-1)),""))</f>
        <v/>
      </c>
      <c r="AQ89" s="3" t="str">
        <f t="shared" ca="1" si="32"/>
        <v/>
      </c>
      <c r="AR89" s="3" t="str">
        <f ca="1">IF(AND($A89&lt;&gt;"",$A89&lt;&gt;"TOTAL"),IF(AND('[7]INVESTIGADOR_Descripcion tipo r'!$BU87&lt;&gt;"",'[7]INVESTIGADOR_Descripcion tipo r'!$BU87&lt;&gt;0),'[7]INVESTIGADOR_Descripcion tipo r'!$BU87,""),IF($A89="TOTAL",SUM(INDIRECT("AR4:AR"&amp;ROW()-1)),""))</f>
        <v/>
      </c>
      <c r="AS89" s="3" t="str">
        <f ca="1">IF(AND($A89&lt;&gt;"",$A89&lt;&gt;"TOTAL"),IF(AND('[7]INVESTIGADOR_Descripcion tipo r'!$BW87&lt;&gt;"",'[7]INVESTIGADOR_Descripcion tipo r'!$BW87&lt;&gt;0),'[7]INVESTIGADOR_Descripcion tipo r'!$BW87,""),IF($A89="TOTAL",SUM(INDIRECT("AS4:AS"&amp;ROW()-1)),""))</f>
        <v/>
      </c>
      <c r="AT89" s="3" t="str">
        <f t="shared" ca="1" si="33"/>
        <v/>
      </c>
      <c r="AU89" s="3" t="str">
        <f ca="1">IF(AND($A89&lt;&gt;"",$A89&lt;&gt;"TOTAL"),IF(AND('[7]INVESTIGADOR_Descripcion tipo r'!$BZ87&lt;&gt;"",'[7]INVESTIGADOR_Descripcion tipo r'!$BZ87&lt;&gt;0),'[7]INVESTIGADOR_Descripcion tipo r'!$BZ87,""),IF($A89="TOTAL",SUM(INDIRECT("AU4:AU"&amp;ROW()-1)),""))</f>
        <v/>
      </c>
      <c r="AV89" s="3" t="str">
        <f ca="1">IF(AND($A89&lt;&gt;"",$A89&lt;&gt;"TOTAL"),IF(AND('[7]INVESTIGADOR_Descripcion tipo r'!$CB87&lt;&gt;"",'[7]INVESTIGADOR_Descripcion tipo r'!$CB87&lt;&gt;0),'[7]INVESTIGADOR_Descripcion tipo r'!$CB87,""),IF($A89="TOTAL",SUM(INDIRECT("AV4:AV"&amp;ROW()-1)),""))</f>
        <v/>
      </c>
      <c r="AW89" s="3" t="str">
        <f t="shared" ca="1" si="34"/>
        <v/>
      </c>
      <c r="AX89" s="3" t="str">
        <f ca="1">IF(AND($A89&lt;&gt;"",$A89&lt;&gt;"TOTAL"),IF(AND('[7]INVESTIGADOR_Descripcion tipo r'!$CE87&lt;&gt;"",'[7]INVESTIGADOR_Descripcion tipo r'!$CE87&lt;&gt;0),'[7]INVESTIGADOR_Descripcion tipo r'!$CE87,""),IF($A89="TOTAL",SUM(INDIRECT("AX4:AX"&amp;ROW()-1)),""))</f>
        <v/>
      </c>
      <c r="AY89" s="3" t="str">
        <f ca="1">IF(AND($A89&lt;&gt;"",$A89&lt;&gt;"TOTAL"),IF(AND('[7]INVESTIGADOR_Descripcion tipo r'!$CG87&lt;&gt;"",'[7]INVESTIGADOR_Descripcion tipo r'!$CG87&lt;&gt;0),'[7]INVESTIGADOR_Descripcion tipo r'!$CG87,""),IF($A89="TOTAL",SUM(INDIRECT("AY4:AY"&amp;ROW()-1)),""))</f>
        <v/>
      </c>
      <c r="AZ89" s="3" t="str">
        <f t="shared" ca="1" si="35"/>
        <v/>
      </c>
      <c r="BA89" s="3" t="str">
        <f ca="1">IF(AND($A89&lt;&gt;"",$A89&lt;&gt;"TOTAL"),IF(AND('[7]INVESTIGADOR_Descripcion tipo r'!$CJ87&lt;&gt;"",'[7]INVESTIGADOR_Descripcion tipo r'!$CJ87&lt;&gt;0),'[7]INVESTIGADOR_Descripcion tipo r'!$CJ87,""),IF($A89="TOTAL",SUM(INDIRECT("BA4:BA"&amp;ROW()-1)),""))</f>
        <v/>
      </c>
      <c r="BB89" s="3" t="str">
        <f ca="1">IF(AND($A89&lt;&gt;"",$A89&lt;&gt;"TOTAL"),IF(AND('[7]INVESTIGADOR_Descripcion tipo r'!$CL87&lt;&gt;"",'[7]INVESTIGADOR_Descripcion tipo r'!$CL87&lt;&gt;0),'[7]INVESTIGADOR_Descripcion tipo r'!$CL87,""),IF($A89="TOTAL",SUM(INDIRECT("BB4:BB"&amp;ROW()-1)),""))</f>
        <v/>
      </c>
      <c r="BC89" s="3" t="str">
        <f t="shared" ca="1" si="36"/>
        <v/>
      </c>
      <c r="BD89" s="3" t="str">
        <f ca="1">IF(AND($A89&lt;&gt;"",$A89&lt;&gt;"TOTAL"),IF(AND('[7]INVESTIGADOR_Descripcion tipo r'!$CO87&lt;&gt;"",'[7]INVESTIGADOR_Descripcion tipo r'!$CO87&lt;&gt;0),'[7]INVESTIGADOR_Descripcion tipo r'!$CO87,""),IF($A89="TOTAL",SUM(INDIRECT("BD4:BD"&amp;ROW()-1)),""))</f>
        <v/>
      </c>
      <c r="BE89" s="3" t="str">
        <f ca="1">IF(AND($A89&lt;&gt;"",$A89&lt;&gt;"TOTAL"),IF(AND('[7]INVESTIGADOR_Descripcion tipo r'!$CQ87&lt;&gt;"",'[7]INVESTIGADOR_Descripcion tipo r'!$CQ87&lt;&gt;0),'[7]INVESTIGADOR_Descripcion tipo r'!$CQ87,""),IF($A89="TOTAL",SUM(INDIRECT("BE4:BE"&amp;ROW()-1)),""))</f>
        <v/>
      </c>
      <c r="BF89" s="3" t="str">
        <f t="shared" ca="1" si="37"/>
        <v/>
      </c>
    </row>
    <row r="90" spans="1:58" x14ac:dyDescent="0.2">
      <c r="A90" s="25" t="str">
        <f>IF('[7]INVESTIGADOR_Descripcion tipo r'!$B88&lt;&gt;"",'[7]INVESTIGADOR_Descripcion tipo r'!$B88,IF(AND('[7]INVESTIGADOR_Descripcion tipo r'!$B88="",'[7]INVESTIGADOR_Descripcion tipo r'!$B89="",'[7]INVESTIGADOR_Descripcion tipo r'!$B87=""),"","TOTAL"))</f>
        <v/>
      </c>
      <c r="B90" s="3" t="str">
        <f ca="1">IF(AND($A90&lt;&gt;"",$A90&lt;&gt;"TOTAL"),IF(AND('[7]INVESTIGADOR_Descripcion tipo r'!$C88&lt;&gt;"",'[7]INVESTIGADOR_Descripcion tipo r'!$C88&lt;&gt;0),'[7]INVESTIGADOR_Descripcion tipo r'!$C88,""),IF($A90="TOTAL",SUM(INDIRECT("B4:B"&amp;ROW()-1)),""))</f>
        <v/>
      </c>
      <c r="C90" s="3" t="str">
        <f ca="1">IF(AND($A90&lt;&gt;"",$A90&lt;&gt;"TOTAL"),IF(AND('[7]INVESTIGADOR_Descripcion tipo r'!$E88&lt;&gt;"",'[7]INVESTIGADOR_Descripcion tipo r'!$E88&lt;&gt;0),'[7]INVESTIGADOR_Descripcion tipo r'!$E88,""),IF($A90="TOTAL",SUM(INDIRECT("C4:C"&amp;ROW()-1)),""))</f>
        <v/>
      </c>
      <c r="D90" s="3" t="str">
        <f t="shared" ca="1" si="19"/>
        <v/>
      </c>
      <c r="E90" s="3" t="str">
        <f ca="1">IF(AND($A90&lt;&gt;"",$A90&lt;&gt;"TOTAL"),IF(AND('[7]INVESTIGADOR_Descripcion tipo r'!$H88&lt;&gt;"",'[7]INVESTIGADOR_Descripcion tipo r'!$H88&lt;&gt;0),'[7]INVESTIGADOR_Descripcion tipo r'!$H88,""),IF($A90="TOTAL",SUM(INDIRECT("E4:E"&amp;ROW()-1)),""))</f>
        <v/>
      </c>
      <c r="F90" s="3" t="str">
        <f ca="1">IF(AND($A90&lt;&gt;"",$A90&lt;&gt;"TOTAL"),IF(AND('[7]INVESTIGADOR_Descripcion tipo r'!$J88&lt;&gt;"",'[7]INVESTIGADOR_Descripcion tipo r'!$J88&lt;&gt;0),'[7]INVESTIGADOR_Descripcion tipo r'!$J88,""),IF($A90="TOTAL",SUM(INDIRECT("F4:F"&amp;ROW()-1)),""))</f>
        <v/>
      </c>
      <c r="G90" s="3" t="str">
        <f t="shared" ca="1" si="20"/>
        <v/>
      </c>
      <c r="H90" s="3" t="str">
        <f ca="1">IF(AND($A90&lt;&gt;"",$A90&lt;&gt;"TOTAL"),IF(AND('[7]INVESTIGADOR_Descripcion tipo r'!$M88&lt;&gt;"",'[7]INVESTIGADOR_Descripcion tipo r'!$M88&lt;&gt;0),'[7]INVESTIGADOR_Descripcion tipo r'!$M88,""),IF($A90="TOTAL",SUM(INDIRECT("H4:H"&amp;ROW()-1)),""))</f>
        <v/>
      </c>
      <c r="I90" s="3" t="str">
        <f ca="1">IF(AND($A90&lt;&gt;"",$A90&lt;&gt;"TOTAL"),IF(AND('[7]INVESTIGADOR_Descripcion tipo r'!$O88&lt;&gt;"",'[7]INVESTIGADOR_Descripcion tipo r'!$O88&lt;&gt;0),'[7]INVESTIGADOR_Descripcion tipo r'!$O88,""),IF($A90="TOTAL",SUM(INDIRECT("I4:I"&amp;ROW()-1)),""))</f>
        <v/>
      </c>
      <c r="J90" s="3" t="str">
        <f t="shared" ca="1" si="21"/>
        <v/>
      </c>
      <c r="K90" s="3" t="str">
        <f ca="1">IF(AND($A90&lt;&gt;"",$A90&lt;&gt;"TOTAL"),IF(AND('[7]INVESTIGADOR_Descripcion tipo r'!$R88&lt;&gt;"",'[7]INVESTIGADOR_Descripcion tipo r'!$R88&lt;&gt;0),'[7]INVESTIGADOR_Descripcion tipo r'!$R88,""),IF($A90="TOTAL",SUM(INDIRECT("K4:K"&amp;ROW()-1)),""))</f>
        <v/>
      </c>
      <c r="L90" s="3" t="str">
        <f ca="1">IF(AND($A90&lt;&gt;"",$A90&lt;&gt;"TOTAL"),IF(AND('[7]INVESTIGADOR_Descripcion tipo r'!$T88&lt;&gt;"",'[7]INVESTIGADOR_Descripcion tipo r'!$T88&lt;&gt;0),'[7]INVESTIGADOR_Descripcion tipo r'!$T88,""),IF($A90="TOTAL",SUM(INDIRECT("L4:L"&amp;ROW()-1)),""))</f>
        <v/>
      </c>
      <c r="M90" s="3" t="str">
        <f t="shared" ca="1" si="22"/>
        <v/>
      </c>
      <c r="N90" s="3" t="str">
        <f ca="1">IF(AND($A90&lt;&gt;"",$A90&lt;&gt;"TOTAL"),IF(AND('[7]INVESTIGADOR_Descripcion tipo r'!$W88&lt;&gt;"",'[7]INVESTIGADOR_Descripcion tipo r'!$W88&lt;&gt;0),'[7]INVESTIGADOR_Descripcion tipo r'!$W88,""),IF($A90="TOTAL",SUM(INDIRECT("N4:N"&amp;ROW()-1)),""))</f>
        <v/>
      </c>
      <c r="O90" s="3" t="str">
        <f ca="1">IF(AND($A90&lt;&gt;"",$A90&lt;&gt;"TOTAL"),IF(AND('[7]INVESTIGADOR_Descripcion tipo r'!$Y88&lt;&gt;"",'[7]INVESTIGADOR_Descripcion tipo r'!$Y88&lt;&gt;0),'[7]INVESTIGADOR_Descripcion tipo r'!$Y88,""),IF($A90="TOTAL",SUM(INDIRECT("O4:O"&amp;ROW()-1)),""))</f>
        <v/>
      </c>
      <c r="P90" s="3" t="str">
        <f t="shared" ca="1" si="23"/>
        <v/>
      </c>
      <c r="Q90" s="3" t="str">
        <f ca="1">IF(AND($A90&lt;&gt;"",$A90&lt;&gt;"TOTAL"),IF(AND('[7]INVESTIGADOR_Descripcion tipo r'!$AB88&lt;&gt;"",'[7]INVESTIGADOR_Descripcion tipo r'!$AB88&lt;&gt;0),'[7]INVESTIGADOR_Descripcion tipo r'!$AB88,""),IF($A90="TOTAL",SUM(INDIRECT("Q4:Q"&amp;ROW()-1)),""))</f>
        <v/>
      </c>
      <c r="R90" s="3" t="str">
        <f ca="1">IF(AND($A90&lt;&gt;"",$A90&lt;&gt;"TOTAL"),IF(AND('[7]INVESTIGADOR_Descripcion tipo r'!$AD88&lt;&gt;"",'[7]INVESTIGADOR_Descripcion tipo r'!$AD88&lt;&gt;0),'[7]INVESTIGADOR_Descripcion tipo r'!$AD88,""),IF($A90="TOTAL",SUM(INDIRECT("R4:R"&amp;ROW()-1)),""))</f>
        <v/>
      </c>
      <c r="S90" s="3" t="str">
        <f t="shared" ca="1" si="24"/>
        <v/>
      </c>
      <c r="T90" s="3" t="str">
        <f ca="1">IF(AND($A90&lt;&gt;"",$A90&lt;&gt;"TOTAL"),IF(AND('[7]INVESTIGADOR_Descripcion tipo r'!$AG88&lt;&gt;"",'[7]INVESTIGADOR_Descripcion tipo r'!$AG88&lt;&gt;0),'[7]INVESTIGADOR_Descripcion tipo r'!$AG88,""),IF($A90="TOTAL",SUM(INDIRECT("T4:T"&amp;ROW()-1)),""))</f>
        <v/>
      </c>
      <c r="U90" s="3" t="str">
        <f ca="1">IF(AND($A90&lt;&gt;"",$A90&lt;&gt;"TOTAL"),IF(AND('[7]INVESTIGADOR_Descripcion tipo r'!$AI88&lt;&gt;"",'[7]INVESTIGADOR_Descripcion tipo r'!$AI88&lt;&gt;0),'[7]INVESTIGADOR_Descripcion tipo r'!$AI88,""),IF($A90="TOTAL",SUM(INDIRECT("U4:U"&amp;ROW()-1)),""))</f>
        <v/>
      </c>
      <c r="V90" s="3" t="str">
        <f t="shared" ca="1" si="25"/>
        <v/>
      </c>
      <c r="W90" s="3" t="str">
        <f ca="1">IF(AND($A90&lt;&gt;"",$A90&lt;&gt;"TOTAL"),IF(AND('[7]INVESTIGADOR_Descripcion tipo r'!$AL88&lt;&gt;"",'[7]INVESTIGADOR_Descripcion tipo r'!$AL88&lt;&gt;0),'[7]INVESTIGADOR_Descripcion tipo r'!$AL88,""),IF($A90="TOTAL",SUM(INDIRECT("W4:W"&amp;ROW()-1)),""))</f>
        <v/>
      </c>
      <c r="X90" s="3" t="str">
        <f ca="1">IF(AND($A90&lt;&gt;"",$A90&lt;&gt;"TOTAL"),IF(AND('[7]INVESTIGADOR_Descripcion tipo r'!$AN88&lt;&gt;"",'[7]INVESTIGADOR_Descripcion tipo r'!$AN88&lt;&gt;0),'[7]INVESTIGADOR_Descripcion tipo r'!$AN88,""),IF($A90="TOTAL",SUM(INDIRECT("X4:X"&amp;ROW()-1)),""))</f>
        <v/>
      </c>
      <c r="Y90" s="3" t="str">
        <f t="shared" ca="1" si="26"/>
        <v/>
      </c>
      <c r="Z90" s="3" t="str">
        <f ca="1">IF(AND($A90&lt;&gt;"",$A90&lt;&gt;"TOTAL"),IF(AND('[7]INVESTIGADOR_Descripcion tipo r'!$AQ88&lt;&gt;"",'[7]INVESTIGADOR_Descripcion tipo r'!$AQ88&lt;&gt;0),'[7]INVESTIGADOR_Descripcion tipo r'!$AQ88,""),IF($A90="TOTAL",SUM(INDIRECT("Z4:Z"&amp;ROW()-1)),""))</f>
        <v/>
      </c>
      <c r="AA90" s="3" t="str">
        <f ca="1">IF(AND($A90&lt;&gt;"",$A90&lt;&gt;"TOTAL"),IF(AND('[7]INVESTIGADOR_Descripcion tipo r'!$AS88&lt;&gt;"",'[7]INVESTIGADOR_Descripcion tipo r'!$AS88&lt;&gt;0),'[7]INVESTIGADOR_Descripcion tipo r'!$AS88,""),IF($A90="TOTAL",SUM(INDIRECT("AA4:AA"&amp;ROW()-1)),""))</f>
        <v/>
      </c>
      <c r="AB90" s="3" t="str">
        <f t="shared" ca="1" si="27"/>
        <v/>
      </c>
      <c r="AC90" s="3" t="str">
        <f ca="1">IF(AND($A90&lt;&gt;"",$A90&lt;&gt;"TOTAL"),IF(AND('[7]INVESTIGADOR_Descripcion tipo r'!$AV88&lt;&gt;"",'[7]INVESTIGADOR_Descripcion tipo r'!$AV88&lt;&gt;0),'[7]INVESTIGADOR_Descripcion tipo r'!$AV88,""),IF($A90="TOTAL",SUM(INDIRECT("AC4:AC"&amp;ROW()-1)),""))</f>
        <v/>
      </c>
      <c r="AD90" s="3" t="str">
        <f ca="1">IF(AND($A90&lt;&gt;"",$A90&lt;&gt;"TOTAL"),IF(AND('[7]INVESTIGADOR_Descripcion tipo r'!$AX88&lt;&gt;"",'[7]INVESTIGADOR_Descripcion tipo r'!$AX88&lt;&gt;0),'[7]INVESTIGADOR_Descripcion tipo r'!$AX88,""),IF($A90="TOTAL",SUM(INDIRECT("AD4:AD"&amp;ROW()-1)),""))</f>
        <v/>
      </c>
      <c r="AE90" s="3" t="str">
        <f t="shared" ca="1" si="28"/>
        <v/>
      </c>
      <c r="AF90" s="3" t="str">
        <f ca="1">IF(AND($A90&lt;&gt;"",$A90&lt;&gt;"TOTAL"),IF(AND('[7]INVESTIGADOR_Descripcion tipo r'!$BA88&lt;&gt;"",'[7]INVESTIGADOR_Descripcion tipo r'!$BA88&lt;&gt;0),'[7]INVESTIGADOR_Descripcion tipo r'!$BA88,""),IF($A90="TOTAL",SUM(INDIRECT("AF4:AF"&amp;ROW()-1)),""))</f>
        <v/>
      </c>
      <c r="AG90" s="3" t="str">
        <f ca="1">IF(AND($A90&lt;&gt;"",$A90&lt;&gt;"TOTAL"),IF(AND('[7]INVESTIGADOR_Descripcion tipo r'!$BC88&lt;&gt;"",'[7]INVESTIGADOR_Descripcion tipo r'!$BC88&lt;&gt;0),'[7]INVESTIGADOR_Descripcion tipo r'!$BC88,""),IF($A90="TOTAL",SUM(INDIRECT("AG4:AG"&amp;ROW()-1)),""))</f>
        <v/>
      </c>
      <c r="AH90" s="3" t="str">
        <f t="shared" ca="1" si="29"/>
        <v/>
      </c>
      <c r="AI90" s="3" t="str">
        <f ca="1">IF(AND($A90&lt;&gt;"",$A90&lt;&gt;"TOTAL"),IF(AND('[7]INVESTIGADOR_Descripcion tipo r'!$BF88&lt;&gt;"",'[7]INVESTIGADOR_Descripcion tipo r'!$BF88&lt;&gt;0),'[7]INVESTIGADOR_Descripcion tipo r'!$BF88,""),IF($A90="TOTAL",SUM(INDIRECT("AI4:AI"&amp;ROW()-1)),""))</f>
        <v/>
      </c>
      <c r="AJ90" s="3" t="str">
        <f ca="1">IF(AND($A90&lt;&gt;"",$A90&lt;&gt;"TOTAL"),IF(AND('[7]INVESTIGADOR_Descripcion tipo r'!$BH88&lt;&gt;"",'[7]INVESTIGADOR_Descripcion tipo r'!$BH88&lt;&gt;0),'[7]INVESTIGADOR_Descripcion tipo r'!$BH88,""),IF($A90="TOTAL",SUM(INDIRECT("AJ4:AJ"&amp;ROW()-1)),""))</f>
        <v/>
      </c>
      <c r="AK90" s="3" t="str">
        <f t="shared" ca="1" si="30"/>
        <v/>
      </c>
      <c r="AL90" s="3" t="str">
        <f ca="1">IF(AND($A90&lt;&gt;"",$A90&lt;&gt;"TOTAL"),IF(AND('[7]INVESTIGADOR_Descripcion tipo r'!$BK88&lt;&gt;"",'[7]INVESTIGADOR_Descripcion tipo r'!$BK88&lt;&gt;0),'[7]INVESTIGADOR_Descripcion tipo r'!$BK88,""),IF($A90="TOTAL",SUM(INDIRECT("AL4:AL"&amp;ROW()-1)),""))</f>
        <v/>
      </c>
      <c r="AM90" s="3" t="str">
        <f ca="1">IF(AND($A90&lt;&gt;"",$A90&lt;&gt;"TOTAL"),IF(AND('[7]INVESTIGADOR_Descripcion tipo r'!$BM88&lt;&gt;"",'[7]INVESTIGADOR_Descripcion tipo r'!$BM88&lt;&gt;0),'[7]INVESTIGADOR_Descripcion tipo r'!$BM88,""),IF($A90="TOTAL",SUM(INDIRECT("AM4:AM"&amp;ROW()-1)),""))</f>
        <v/>
      </c>
      <c r="AN90" s="3" t="str">
        <f t="shared" ca="1" si="31"/>
        <v/>
      </c>
      <c r="AO90" s="3" t="str">
        <f ca="1">IF(AND($A90&lt;&gt;"",$A90&lt;&gt;"TOTAL"),IF(AND('[7]INVESTIGADOR_Descripcion tipo r'!$BP88&lt;&gt;"",'[7]INVESTIGADOR_Descripcion tipo r'!$BP88&lt;&gt;0),'[7]INVESTIGADOR_Descripcion tipo r'!$BP88,""),IF($A90="TOTAL",SUM(INDIRECT("AO4:AO"&amp;ROW()-1)),""))</f>
        <v/>
      </c>
      <c r="AP90" s="3" t="str">
        <f ca="1">IF(AND($A90&lt;&gt;"",$A90&lt;&gt;"TOTAL"),IF(AND('[7]INVESTIGADOR_Descripcion tipo r'!$BR88&lt;&gt;"",'[7]INVESTIGADOR_Descripcion tipo r'!$BR88&lt;&gt;0),'[7]INVESTIGADOR_Descripcion tipo r'!$BR88,""),IF($A90="TOTAL",SUM(INDIRECT("AP4:AP"&amp;ROW()-1)),""))</f>
        <v/>
      </c>
      <c r="AQ90" s="3" t="str">
        <f t="shared" ca="1" si="32"/>
        <v/>
      </c>
      <c r="AR90" s="3" t="str">
        <f ca="1">IF(AND($A90&lt;&gt;"",$A90&lt;&gt;"TOTAL"),IF(AND('[7]INVESTIGADOR_Descripcion tipo r'!$BU88&lt;&gt;"",'[7]INVESTIGADOR_Descripcion tipo r'!$BU88&lt;&gt;0),'[7]INVESTIGADOR_Descripcion tipo r'!$BU88,""),IF($A90="TOTAL",SUM(INDIRECT("AR4:AR"&amp;ROW()-1)),""))</f>
        <v/>
      </c>
      <c r="AS90" s="3" t="str">
        <f ca="1">IF(AND($A90&lt;&gt;"",$A90&lt;&gt;"TOTAL"),IF(AND('[7]INVESTIGADOR_Descripcion tipo r'!$BW88&lt;&gt;"",'[7]INVESTIGADOR_Descripcion tipo r'!$BW88&lt;&gt;0),'[7]INVESTIGADOR_Descripcion tipo r'!$BW88,""),IF($A90="TOTAL",SUM(INDIRECT("AS4:AS"&amp;ROW()-1)),""))</f>
        <v/>
      </c>
      <c r="AT90" s="3" t="str">
        <f t="shared" ca="1" si="33"/>
        <v/>
      </c>
      <c r="AU90" s="3" t="str">
        <f ca="1">IF(AND($A90&lt;&gt;"",$A90&lt;&gt;"TOTAL"),IF(AND('[7]INVESTIGADOR_Descripcion tipo r'!$BZ88&lt;&gt;"",'[7]INVESTIGADOR_Descripcion tipo r'!$BZ88&lt;&gt;0),'[7]INVESTIGADOR_Descripcion tipo r'!$BZ88,""),IF($A90="TOTAL",SUM(INDIRECT("AU4:AU"&amp;ROW()-1)),""))</f>
        <v/>
      </c>
      <c r="AV90" s="3" t="str">
        <f ca="1">IF(AND($A90&lt;&gt;"",$A90&lt;&gt;"TOTAL"),IF(AND('[7]INVESTIGADOR_Descripcion tipo r'!$CB88&lt;&gt;"",'[7]INVESTIGADOR_Descripcion tipo r'!$CB88&lt;&gt;0),'[7]INVESTIGADOR_Descripcion tipo r'!$CB88,""),IF($A90="TOTAL",SUM(INDIRECT("AV4:AV"&amp;ROW()-1)),""))</f>
        <v/>
      </c>
      <c r="AW90" s="3" t="str">
        <f t="shared" ca="1" si="34"/>
        <v/>
      </c>
      <c r="AX90" s="3" t="str">
        <f ca="1">IF(AND($A90&lt;&gt;"",$A90&lt;&gt;"TOTAL"),IF(AND('[7]INVESTIGADOR_Descripcion tipo r'!$CE88&lt;&gt;"",'[7]INVESTIGADOR_Descripcion tipo r'!$CE88&lt;&gt;0),'[7]INVESTIGADOR_Descripcion tipo r'!$CE88,""),IF($A90="TOTAL",SUM(INDIRECT("AX4:AX"&amp;ROW()-1)),""))</f>
        <v/>
      </c>
      <c r="AY90" s="3" t="str">
        <f ca="1">IF(AND($A90&lt;&gt;"",$A90&lt;&gt;"TOTAL"),IF(AND('[7]INVESTIGADOR_Descripcion tipo r'!$CG88&lt;&gt;"",'[7]INVESTIGADOR_Descripcion tipo r'!$CG88&lt;&gt;0),'[7]INVESTIGADOR_Descripcion tipo r'!$CG88,""),IF($A90="TOTAL",SUM(INDIRECT("AY4:AY"&amp;ROW()-1)),""))</f>
        <v/>
      </c>
      <c r="AZ90" s="3" t="str">
        <f t="shared" ca="1" si="35"/>
        <v/>
      </c>
      <c r="BA90" s="3" t="str">
        <f ca="1">IF(AND($A90&lt;&gt;"",$A90&lt;&gt;"TOTAL"),IF(AND('[7]INVESTIGADOR_Descripcion tipo r'!$CJ88&lt;&gt;"",'[7]INVESTIGADOR_Descripcion tipo r'!$CJ88&lt;&gt;0),'[7]INVESTIGADOR_Descripcion tipo r'!$CJ88,""),IF($A90="TOTAL",SUM(INDIRECT("BA4:BA"&amp;ROW()-1)),""))</f>
        <v/>
      </c>
      <c r="BB90" s="3" t="str">
        <f ca="1">IF(AND($A90&lt;&gt;"",$A90&lt;&gt;"TOTAL"),IF(AND('[7]INVESTIGADOR_Descripcion tipo r'!$CL88&lt;&gt;"",'[7]INVESTIGADOR_Descripcion tipo r'!$CL88&lt;&gt;0),'[7]INVESTIGADOR_Descripcion tipo r'!$CL88,""),IF($A90="TOTAL",SUM(INDIRECT("BB4:BB"&amp;ROW()-1)),""))</f>
        <v/>
      </c>
      <c r="BC90" s="3" t="str">
        <f t="shared" ca="1" si="36"/>
        <v/>
      </c>
      <c r="BD90" s="3" t="str">
        <f ca="1">IF(AND($A90&lt;&gt;"",$A90&lt;&gt;"TOTAL"),IF(AND('[7]INVESTIGADOR_Descripcion tipo r'!$CO88&lt;&gt;"",'[7]INVESTIGADOR_Descripcion tipo r'!$CO88&lt;&gt;0),'[7]INVESTIGADOR_Descripcion tipo r'!$CO88,""),IF($A90="TOTAL",SUM(INDIRECT("BD4:BD"&amp;ROW()-1)),""))</f>
        <v/>
      </c>
      <c r="BE90" s="3" t="str">
        <f ca="1">IF(AND($A90&lt;&gt;"",$A90&lt;&gt;"TOTAL"),IF(AND('[7]INVESTIGADOR_Descripcion tipo r'!$CQ88&lt;&gt;"",'[7]INVESTIGADOR_Descripcion tipo r'!$CQ88&lt;&gt;0),'[7]INVESTIGADOR_Descripcion tipo r'!$CQ88,""),IF($A90="TOTAL",SUM(INDIRECT("BE4:BE"&amp;ROW()-1)),""))</f>
        <v/>
      </c>
      <c r="BF90" s="3" t="str">
        <f t="shared" ca="1" si="37"/>
        <v/>
      </c>
    </row>
    <row r="91" spans="1:58" x14ac:dyDescent="0.2">
      <c r="A91" s="25" t="str">
        <f>IF('[7]INVESTIGADOR_Descripcion tipo r'!$B89&lt;&gt;"",'[7]INVESTIGADOR_Descripcion tipo r'!$B89,IF(AND('[7]INVESTIGADOR_Descripcion tipo r'!$B89="",'[7]INVESTIGADOR_Descripcion tipo r'!$B90="",'[7]INVESTIGADOR_Descripcion tipo r'!$B88=""),"","TOTAL"))</f>
        <v/>
      </c>
      <c r="B91" s="3" t="str">
        <f ca="1">IF(AND($A91&lt;&gt;"",$A91&lt;&gt;"TOTAL"),IF(AND('[7]INVESTIGADOR_Descripcion tipo r'!$C89&lt;&gt;"",'[7]INVESTIGADOR_Descripcion tipo r'!$C89&lt;&gt;0),'[7]INVESTIGADOR_Descripcion tipo r'!$C89,""),IF($A91="TOTAL",SUM(INDIRECT("B4:B"&amp;ROW()-1)),""))</f>
        <v/>
      </c>
      <c r="C91" s="3" t="str">
        <f ca="1">IF(AND($A91&lt;&gt;"",$A91&lt;&gt;"TOTAL"),IF(AND('[7]INVESTIGADOR_Descripcion tipo r'!$E89&lt;&gt;"",'[7]INVESTIGADOR_Descripcion tipo r'!$E89&lt;&gt;0),'[7]INVESTIGADOR_Descripcion tipo r'!$E89,""),IF($A91="TOTAL",SUM(INDIRECT("C4:C"&amp;ROW()-1)),""))</f>
        <v/>
      </c>
      <c r="D91" s="3" t="str">
        <f t="shared" ca="1" si="19"/>
        <v/>
      </c>
      <c r="E91" s="3" t="str">
        <f ca="1">IF(AND($A91&lt;&gt;"",$A91&lt;&gt;"TOTAL"),IF(AND('[7]INVESTIGADOR_Descripcion tipo r'!$H89&lt;&gt;"",'[7]INVESTIGADOR_Descripcion tipo r'!$H89&lt;&gt;0),'[7]INVESTIGADOR_Descripcion tipo r'!$H89,""),IF($A91="TOTAL",SUM(INDIRECT("E4:E"&amp;ROW()-1)),""))</f>
        <v/>
      </c>
      <c r="F91" s="3" t="str">
        <f ca="1">IF(AND($A91&lt;&gt;"",$A91&lt;&gt;"TOTAL"),IF(AND('[7]INVESTIGADOR_Descripcion tipo r'!$J89&lt;&gt;"",'[7]INVESTIGADOR_Descripcion tipo r'!$J89&lt;&gt;0),'[7]INVESTIGADOR_Descripcion tipo r'!$J89,""),IF($A91="TOTAL",SUM(INDIRECT("F4:F"&amp;ROW()-1)),""))</f>
        <v/>
      </c>
      <c r="G91" s="3" t="str">
        <f t="shared" ca="1" si="20"/>
        <v/>
      </c>
      <c r="H91" s="3" t="str">
        <f ca="1">IF(AND($A91&lt;&gt;"",$A91&lt;&gt;"TOTAL"),IF(AND('[7]INVESTIGADOR_Descripcion tipo r'!$M89&lt;&gt;"",'[7]INVESTIGADOR_Descripcion tipo r'!$M89&lt;&gt;0),'[7]INVESTIGADOR_Descripcion tipo r'!$M89,""),IF($A91="TOTAL",SUM(INDIRECT("H4:H"&amp;ROW()-1)),""))</f>
        <v/>
      </c>
      <c r="I91" s="3" t="str">
        <f ca="1">IF(AND($A91&lt;&gt;"",$A91&lt;&gt;"TOTAL"),IF(AND('[7]INVESTIGADOR_Descripcion tipo r'!$O89&lt;&gt;"",'[7]INVESTIGADOR_Descripcion tipo r'!$O89&lt;&gt;0),'[7]INVESTIGADOR_Descripcion tipo r'!$O89,""),IF($A91="TOTAL",SUM(INDIRECT("I4:I"&amp;ROW()-1)),""))</f>
        <v/>
      </c>
      <c r="J91" s="3" t="str">
        <f t="shared" ca="1" si="21"/>
        <v/>
      </c>
      <c r="K91" s="3" t="str">
        <f ca="1">IF(AND($A91&lt;&gt;"",$A91&lt;&gt;"TOTAL"),IF(AND('[7]INVESTIGADOR_Descripcion tipo r'!$R89&lt;&gt;"",'[7]INVESTIGADOR_Descripcion tipo r'!$R89&lt;&gt;0),'[7]INVESTIGADOR_Descripcion tipo r'!$R89,""),IF($A91="TOTAL",SUM(INDIRECT("K4:K"&amp;ROW()-1)),""))</f>
        <v/>
      </c>
      <c r="L91" s="3" t="str">
        <f ca="1">IF(AND($A91&lt;&gt;"",$A91&lt;&gt;"TOTAL"),IF(AND('[7]INVESTIGADOR_Descripcion tipo r'!$T89&lt;&gt;"",'[7]INVESTIGADOR_Descripcion tipo r'!$T89&lt;&gt;0),'[7]INVESTIGADOR_Descripcion tipo r'!$T89,""),IF($A91="TOTAL",SUM(INDIRECT("L4:L"&amp;ROW()-1)),""))</f>
        <v/>
      </c>
      <c r="M91" s="3" t="str">
        <f t="shared" ca="1" si="22"/>
        <v/>
      </c>
      <c r="N91" s="3" t="str">
        <f ca="1">IF(AND($A91&lt;&gt;"",$A91&lt;&gt;"TOTAL"),IF(AND('[7]INVESTIGADOR_Descripcion tipo r'!$W89&lt;&gt;"",'[7]INVESTIGADOR_Descripcion tipo r'!$W89&lt;&gt;0),'[7]INVESTIGADOR_Descripcion tipo r'!$W89,""),IF($A91="TOTAL",SUM(INDIRECT("N4:N"&amp;ROW()-1)),""))</f>
        <v/>
      </c>
      <c r="O91" s="3" t="str">
        <f ca="1">IF(AND($A91&lt;&gt;"",$A91&lt;&gt;"TOTAL"),IF(AND('[7]INVESTIGADOR_Descripcion tipo r'!$Y89&lt;&gt;"",'[7]INVESTIGADOR_Descripcion tipo r'!$Y89&lt;&gt;0),'[7]INVESTIGADOR_Descripcion tipo r'!$Y89,""),IF($A91="TOTAL",SUM(INDIRECT("O4:O"&amp;ROW()-1)),""))</f>
        <v/>
      </c>
      <c r="P91" s="3" t="str">
        <f t="shared" ca="1" si="23"/>
        <v/>
      </c>
      <c r="Q91" s="3" t="str">
        <f ca="1">IF(AND($A91&lt;&gt;"",$A91&lt;&gt;"TOTAL"),IF(AND('[7]INVESTIGADOR_Descripcion tipo r'!$AB89&lt;&gt;"",'[7]INVESTIGADOR_Descripcion tipo r'!$AB89&lt;&gt;0),'[7]INVESTIGADOR_Descripcion tipo r'!$AB89,""),IF($A91="TOTAL",SUM(INDIRECT("Q4:Q"&amp;ROW()-1)),""))</f>
        <v/>
      </c>
      <c r="R91" s="3" t="str">
        <f ca="1">IF(AND($A91&lt;&gt;"",$A91&lt;&gt;"TOTAL"),IF(AND('[7]INVESTIGADOR_Descripcion tipo r'!$AD89&lt;&gt;"",'[7]INVESTIGADOR_Descripcion tipo r'!$AD89&lt;&gt;0),'[7]INVESTIGADOR_Descripcion tipo r'!$AD89,""),IF($A91="TOTAL",SUM(INDIRECT("R4:R"&amp;ROW()-1)),""))</f>
        <v/>
      </c>
      <c r="S91" s="3" t="str">
        <f t="shared" ca="1" si="24"/>
        <v/>
      </c>
      <c r="T91" s="3" t="str">
        <f ca="1">IF(AND($A91&lt;&gt;"",$A91&lt;&gt;"TOTAL"),IF(AND('[7]INVESTIGADOR_Descripcion tipo r'!$AG89&lt;&gt;"",'[7]INVESTIGADOR_Descripcion tipo r'!$AG89&lt;&gt;0),'[7]INVESTIGADOR_Descripcion tipo r'!$AG89,""),IF($A91="TOTAL",SUM(INDIRECT("T4:T"&amp;ROW()-1)),""))</f>
        <v/>
      </c>
      <c r="U91" s="3" t="str">
        <f ca="1">IF(AND($A91&lt;&gt;"",$A91&lt;&gt;"TOTAL"),IF(AND('[7]INVESTIGADOR_Descripcion tipo r'!$AI89&lt;&gt;"",'[7]INVESTIGADOR_Descripcion tipo r'!$AI89&lt;&gt;0),'[7]INVESTIGADOR_Descripcion tipo r'!$AI89,""),IF($A91="TOTAL",SUM(INDIRECT("U4:U"&amp;ROW()-1)),""))</f>
        <v/>
      </c>
      <c r="V91" s="3" t="str">
        <f t="shared" ca="1" si="25"/>
        <v/>
      </c>
      <c r="W91" s="3" t="str">
        <f ca="1">IF(AND($A91&lt;&gt;"",$A91&lt;&gt;"TOTAL"),IF(AND('[7]INVESTIGADOR_Descripcion tipo r'!$AL89&lt;&gt;"",'[7]INVESTIGADOR_Descripcion tipo r'!$AL89&lt;&gt;0),'[7]INVESTIGADOR_Descripcion tipo r'!$AL89,""),IF($A91="TOTAL",SUM(INDIRECT("W4:W"&amp;ROW()-1)),""))</f>
        <v/>
      </c>
      <c r="X91" s="3" t="str">
        <f ca="1">IF(AND($A91&lt;&gt;"",$A91&lt;&gt;"TOTAL"),IF(AND('[7]INVESTIGADOR_Descripcion tipo r'!$AN89&lt;&gt;"",'[7]INVESTIGADOR_Descripcion tipo r'!$AN89&lt;&gt;0),'[7]INVESTIGADOR_Descripcion tipo r'!$AN89,""),IF($A91="TOTAL",SUM(INDIRECT("X4:X"&amp;ROW()-1)),""))</f>
        <v/>
      </c>
      <c r="Y91" s="3" t="str">
        <f t="shared" ca="1" si="26"/>
        <v/>
      </c>
      <c r="Z91" s="3" t="str">
        <f ca="1">IF(AND($A91&lt;&gt;"",$A91&lt;&gt;"TOTAL"),IF(AND('[7]INVESTIGADOR_Descripcion tipo r'!$AQ89&lt;&gt;"",'[7]INVESTIGADOR_Descripcion tipo r'!$AQ89&lt;&gt;0),'[7]INVESTIGADOR_Descripcion tipo r'!$AQ89,""),IF($A91="TOTAL",SUM(INDIRECT("Z4:Z"&amp;ROW()-1)),""))</f>
        <v/>
      </c>
      <c r="AA91" s="3" t="str">
        <f ca="1">IF(AND($A91&lt;&gt;"",$A91&lt;&gt;"TOTAL"),IF(AND('[7]INVESTIGADOR_Descripcion tipo r'!$AS89&lt;&gt;"",'[7]INVESTIGADOR_Descripcion tipo r'!$AS89&lt;&gt;0),'[7]INVESTIGADOR_Descripcion tipo r'!$AS89,""),IF($A91="TOTAL",SUM(INDIRECT("AA4:AA"&amp;ROW()-1)),""))</f>
        <v/>
      </c>
      <c r="AB91" s="3" t="str">
        <f t="shared" ca="1" si="27"/>
        <v/>
      </c>
      <c r="AC91" s="3" t="str">
        <f ca="1">IF(AND($A91&lt;&gt;"",$A91&lt;&gt;"TOTAL"),IF(AND('[7]INVESTIGADOR_Descripcion tipo r'!$AV89&lt;&gt;"",'[7]INVESTIGADOR_Descripcion tipo r'!$AV89&lt;&gt;0),'[7]INVESTIGADOR_Descripcion tipo r'!$AV89,""),IF($A91="TOTAL",SUM(INDIRECT("AC4:AC"&amp;ROW()-1)),""))</f>
        <v/>
      </c>
      <c r="AD91" s="3" t="str">
        <f ca="1">IF(AND($A91&lt;&gt;"",$A91&lt;&gt;"TOTAL"),IF(AND('[7]INVESTIGADOR_Descripcion tipo r'!$AX89&lt;&gt;"",'[7]INVESTIGADOR_Descripcion tipo r'!$AX89&lt;&gt;0),'[7]INVESTIGADOR_Descripcion tipo r'!$AX89,""),IF($A91="TOTAL",SUM(INDIRECT("AD4:AD"&amp;ROW()-1)),""))</f>
        <v/>
      </c>
      <c r="AE91" s="3" t="str">
        <f t="shared" ca="1" si="28"/>
        <v/>
      </c>
      <c r="AF91" s="3" t="str">
        <f ca="1">IF(AND($A91&lt;&gt;"",$A91&lt;&gt;"TOTAL"),IF(AND('[7]INVESTIGADOR_Descripcion tipo r'!$BA89&lt;&gt;"",'[7]INVESTIGADOR_Descripcion tipo r'!$BA89&lt;&gt;0),'[7]INVESTIGADOR_Descripcion tipo r'!$BA89,""),IF($A91="TOTAL",SUM(INDIRECT("AF4:AF"&amp;ROW()-1)),""))</f>
        <v/>
      </c>
      <c r="AG91" s="3" t="str">
        <f ca="1">IF(AND($A91&lt;&gt;"",$A91&lt;&gt;"TOTAL"),IF(AND('[7]INVESTIGADOR_Descripcion tipo r'!$BC89&lt;&gt;"",'[7]INVESTIGADOR_Descripcion tipo r'!$BC89&lt;&gt;0),'[7]INVESTIGADOR_Descripcion tipo r'!$BC89,""),IF($A91="TOTAL",SUM(INDIRECT("AG4:AG"&amp;ROW()-1)),""))</f>
        <v/>
      </c>
      <c r="AH91" s="3" t="str">
        <f t="shared" ca="1" si="29"/>
        <v/>
      </c>
      <c r="AI91" s="3" t="str">
        <f ca="1">IF(AND($A91&lt;&gt;"",$A91&lt;&gt;"TOTAL"),IF(AND('[7]INVESTIGADOR_Descripcion tipo r'!$BF89&lt;&gt;"",'[7]INVESTIGADOR_Descripcion tipo r'!$BF89&lt;&gt;0),'[7]INVESTIGADOR_Descripcion tipo r'!$BF89,""),IF($A91="TOTAL",SUM(INDIRECT("AI4:AI"&amp;ROW()-1)),""))</f>
        <v/>
      </c>
      <c r="AJ91" s="3" t="str">
        <f ca="1">IF(AND($A91&lt;&gt;"",$A91&lt;&gt;"TOTAL"),IF(AND('[7]INVESTIGADOR_Descripcion tipo r'!$BH89&lt;&gt;"",'[7]INVESTIGADOR_Descripcion tipo r'!$BH89&lt;&gt;0),'[7]INVESTIGADOR_Descripcion tipo r'!$BH89,""),IF($A91="TOTAL",SUM(INDIRECT("AJ4:AJ"&amp;ROW()-1)),""))</f>
        <v/>
      </c>
      <c r="AK91" s="3" t="str">
        <f t="shared" ca="1" si="30"/>
        <v/>
      </c>
      <c r="AL91" s="3" t="str">
        <f ca="1">IF(AND($A91&lt;&gt;"",$A91&lt;&gt;"TOTAL"),IF(AND('[7]INVESTIGADOR_Descripcion tipo r'!$BK89&lt;&gt;"",'[7]INVESTIGADOR_Descripcion tipo r'!$BK89&lt;&gt;0),'[7]INVESTIGADOR_Descripcion tipo r'!$BK89,""),IF($A91="TOTAL",SUM(INDIRECT("AL4:AL"&amp;ROW()-1)),""))</f>
        <v/>
      </c>
      <c r="AM91" s="3" t="str">
        <f ca="1">IF(AND($A91&lt;&gt;"",$A91&lt;&gt;"TOTAL"),IF(AND('[7]INVESTIGADOR_Descripcion tipo r'!$BM89&lt;&gt;"",'[7]INVESTIGADOR_Descripcion tipo r'!$BM89&lt;&gt;0),'[7]INVESTIGADOR_Descripcion tipo r'!$BM89,""),IF($A91="TOTAL",SUM(INDIRECT("AM4:AM"&amp;ROW()-1)),""))</f>
        <v/>
      </c>
      <c r="AN91" s="3" t="str">
        <f t="shared" ca="1" si="31"/>
        <v/>
      </c>
      <c r="AO91" s="3" t="str">
        <f ca="1">IF(AND($A91&lt;&gt;"",$A91&lt;&gt;"TOTAL"),IF(AND('[7]INVESTIGADOR_Descripcion tipo r'!$BP89&lt;&gt;"",'[7]INVESTIGADOR_Descripcion tipo r'!$BP89&lt;&gt;0),'[7]INVESTIGADOR_Descripcion tipo r'!$BP89,""),IF($A91="TOTAL",SUM(INDIRECT("AO4:AO"&amp;ROW()-1)),""))</f>
        <v/>
      </c>
      <c r="AP91" s="3" t="str">
        <f ca="1">IF(AND($A91&lt;&gt;"",$A91&lt;&gt;"TOTAL"),IF(AND('[7]INVESTIGADOR_Descripcion tipo r'!$BR89&lt;&gt;"",'[7]INVESTIGADOR_Descripcion tipo r'!$BR89&lt;&gt;0),'[7]INVESTIGADOR_Descripcion tipo r'!$BR89,""),IF($A91="TOTAL",SUM(INDIRECT("AP4:AP"&amp;ROW()-1)),""))</f>
        <v/>
      </c>
      <c r="AQ91" s="3" t="str">
        <f t="shared" ca="1" si="32"/>
        <v/>
      </c>
      <c r="AR91" s="3" t="str">
        <f ca="1">IF(AND($A91&lt;&gt;"",$A91&lt;&gt;"TOTAL"),IF(AND('[7]INVESTIGADOR_Descripcion tipo r'!$BU89&lt;&gt;"",'[7]INVESTIGADOR_Descripcion tipo r'!$BU89&lt;&gt;0),'[7]INVESTIGADOR_Descripcion tipo r'!$BU89,""),IF($A91="TOTAL",SUM(INDIRECT("AR4:AR"&amp;ROW()-1)),""))</f>
        <v/>
      </c>
      <c r="AS91" s="3" t="str">
        <f ca="1">IF(AND($A91&lt;&gt;"",$A91&lt;&gt;"TOTAL"),IF(AND('[7]INVESTIGADOR_Descripcion tipo r'!$BW89&lt;&gt;"",'[7]INVESTIGADOR_Descripcion tipo r'!$BW89&lt;&gt;0),'[7]INVESTIGADOR_Descripcion tipo r'!$BW89,""),IF($A91="TOTAL",SUM(INDIRECT("AS4:AS"&amp;ROW()-1)),""))</f>
        <v/>
      </c>
      <c r="AT91" s="3" t="str">
        <f t="shared" ca="1" si="33"/>
        <v/>
      </c>
      <c r="AU91" s="3" t="str">
        <f ca="1">IF(AND($A91&lt;&gt;"",$A91&lt;&gt;"TOTAL"),IF(AND('[7]INVESTIGADOR_Descripcion tipo r'!$BZ89&lt;&gt;"",'[7]INVESTIGADOR_Descripcion tipo r'!$BZ89&lt;&gt;0),'[7]INVESTIGADOR_Descripcion tipo r'!$BZ89,""),IF($A91="TOTAL",SUM(INDIRECT("AU4:AU"&amp;ROW()-1)),""))</f>
        <v/>
      </c>
      <c r="AV91" s="3" t="str">
        <f ca="1">IF(AND($A91&lt;&gt;"",$A91&lt;&gt;"TOTAL"),IF(AND('[7]INVESTIGADOR_Descripcion tipo r'!$CB89&lt;&gt;"",'[7]INVESTIGADOR_Descripcion tipo r'!$CB89&lt;&gt;0),'[7]INVESTIGADOR_Descripcion tipo r'!$CB89,""),IF($A91="TOTAL",SUM(INDIRECT("AV4:AV"&amp;ROW()-1)),""))</f>
        <v/>
      </c>
      <c r="AW91" s="3" t="str">
        <f t="shared" ca="1" si="34"/>
        <v/>
      </c>
      <c r="AX91" s="3" t="str">
        <f ca="1">IF(AND($A91&lt;&gt;"",$A91&lt;&gt;"TOTAL"),IF(AND('[7]INVESTIGADOR_Descripcion tipo r'!$CE89&lt;&gt;"",'[7]INVESTIGADOR_Descripcion tipo r'!$CE89&lt;&gt;0),'[7]INVESTIGADOR_Descripcion tipo r'!$CE89,""),IF($A91="TOTAL",SUM(INDIRECT("AX4:AX"&amp;ROW()-1)),""))</f>
        <v/>
      </c>
      <c r="AY91" s="3" t="str">
        <f ca="1">IF(AND($A91&lt;&gt;"",$A91&lt;&gt;"TOTAL"),IF(AND('[7]INVESTIGADOR_Descripcion tipo r'!$CG89&lt;&gt;"",'[7]INVESTIGADOR_Descripcion tipo r'!$CG89&lt;&gt;0),'[7]INVESTIGADOR_Descripcion tipo r'!$CG89,""),IF($A91="TOTAL",SUM(INDIRECT("AY4:AY"&amp;ROW()-1)),""))</f>
        <v/>
      </c>
      <c r="AZ91" s="3" t="str">
        <f t="shared" ca="1" si="35"/>
        <v/>
      </c>
      <c r="BA91" s="3" t="str">
        <f ca="1">IF(AND($A91&lt;&gt;"",$A91&lt;&gt;"TOTAL"),IF(AND('[7]INVESTIGADOR_Descripcion tipo r'!$CJ89&lt;&gt;"",'[7]INVESTIGADOR_Descripcion tipo r'!$CJ89&lt;&gt;0),'[7]INVESTIGADOR_Descripcion tipo r'!$CJ89,""),IF($A91="TOTAL",SUM(INDIRECT("BA4:BA"&amp;ROW()-1)),""))</f>
        <v/>
      </c>
      <c r="BB91" s="3" t="str">
        <f ca="1">IF(AND($A91&lt;&gt;"",$A91&lt;&gt;"TOTAL"),IF(AND('[7]INVESTIGADOR_Descripcion tipo r'!$CL89&lt;&gt;"",'[7]INVESTIGADOR_Descripcion tipo r'!$CL89&lt;&gt;0),'[7]INVESTIGADOR_Descripcion tipo r'!$CL89,""),IF($A91="TOTAL",SUM(INDIRECT("BB4:BB"&amp;ROW()-1)),""))</f>
        <v/>
      </c>
      <c r="BC91" s="3" t="str">
        <f t="shared" ca="1" si="36"/>
        <v/>
      </c>
      <c r="BD91" s="3" t="str">
        <f ca="1">IF(AND($A91&lt;&gt;"",$A91&lt;&gt;"TOTAL"),IF(AND('[7]INVESTIGADOR_Descripcion tipo r'!$CO89&lt;&gt;"",'[7]INVESTIGADOR_Descripcion tipo r'!$CO89&lt;&gt;0),'[7]INVESTIGADOR_Descripcion tipo r'!$CO89,""),IF($A91="TOTAL",SUM(INDIRECT("BD4:BD"&amp;ROW()-1)),""))</f>
        <v/>
      </c>
      <c r="BE91" s="3" t="str">
        <f ca="1">IF(AND($A91&lt;&gt;"",$A91&lt;&gt;"TOTAL"),IF(AND('[7]INVESTIGADOR_Descripcion tipo r'!$CQ89&lt;&gt;"",'[7]INVESTIGADOR_Descripcion tipo r'!$CQ89&lt;&gt;0),'[7]INVESTIGADOR_Descripcion tipo r'!$CQ89,""),IF($A91="TOTAL",SUM(INDIRECT("BE4:BE"&amp;ROW()-1)),""))</f>
        <v/>
      </c>
      <c r="BF91" s="3" t="str">
        <f t="shared" ca="1" si="37"/>
        <v/>
      </c>
    </row>
    <row r="92" spans="1:58" x14ac:dyDescent="0.2">
      <c r="A92" s="25" t="str">
        <f>IF('[7]INVESTIGADOR_Descripcion tipo r'!$B90&lt;&gt;"",'[7]INVESTIGADOR_Descripcion tipo r'!$B90,IF(AND('[7]INVESTIGADOR_Descripcion tipo r'!$B90="",'[7]INVESTIGADOR_Descripcion tipo r'!$B91="",'[7]INVESTIGADOR_Descripcion tipo r'!$B89=""),"","TOTAL"))</f>
        <v/>
      </c>
      <c r="B92" s="3" t="str">
        <f ca="1">IF(AND($A92&lt;&gt;"",$A92&lt;&gt;"TOTAL"),IF(AND('[7]INVESTIGADOR_Descripcion tipo r'!$C90&lt;&gt;"",'[7]INVESTIGADOR_Descripcion tipo r'!$C90&lt;&gt;0),'[7]INVESTIGADOR_Descripcion tipo r'!$C90,""),IF($A92="TOTAL",SUM(INDIRECT("B4:B"&amp;ROW()-1)),""))</f>
        <v/>
      </c>
      <c r="C92" s="3" t="str">
        <f ca="1">IF(AND($A92&lt;&gt;"",$A92&lt;&gt;"TOTAL"),IF(AND('[7]INVESTIGADOR_Descripcion tipo r'!$E90&lt;&gt;"",'[7]INVESTIGADOR_Descripcion tipo r'!$E90&lt;&gt;0),'[7]INVESTIGADOR_Descripcion tipo r'!$E90,""),IF($A92="TOTAL",SUM(INDIRECT("C4:C"&amp;ROW()-1)),""))</f>
        <v/>
      </c>
      <c r="D92" s="3" t="str">
        <f t="shared" ca="1" si="19"/>
        <v/>
      </c>
      <c r="E92" s="3" t="str">
        <f ca="1">IF(AND($A92&lt;&gt;"",$A92&lt;&gt;"TOTAL"),IF(AND('[7]INVESTIGADOR_Descripcion tipo r'!$H90&lt;&gt;"",'[7]INVESTIGADOR_Descripcion tipo r'!$H90&lt;&gt;0),'[7]INVESTIGADOR_Descripcion tipo r'!$H90,""),IF($A92="TOTAL",SUM(INDIRECT("E4:E"&amp;ROW()-1)),""))</f>
        <v/>
      </c>
      <c r="F92" s="3" t="str">
        <f ca="1">IF(AND($A92&lt;&gt;"",$A92&lt;&gt;"TOTAL"),IF(AND('[7]INVESTIGADOR_Descripcion tipo r'!$J90&lt;&gt;"",'[7]INVESTIGADOR_Descripcion tipo r'!$J90&lt;&gt;0),'[7]INVESTIGADOR_Descripcion tipo r'!$J90,""),IF($A92="TOTAL",SUM(INDIRECT("F4:F"&amp;ROW()-1)),""))</f>
        <v/>
      </c>
      <c r="G92" s="3" t="str">
        <f t="shared" ca="1" si="20"/>
        <v/>
      </c>
      <c r="H92" s="3" t="str">
        <f ca="1">IF(AND($A92&lt;&gt;"",$A92&lt;&gt;"TOTAL"),IF(AND('[7]INVESTIGADOR_Descripcion tipo r'!$M90&lt;&gt;"",'[7]INVESTIGADOR_Descripcion tipo r'!$M90&lt;&gt;0),'[7]INVESTIGADOR_Descripcion tipo r'!$M90,""),IF($A92="TOTAL",SUM(INDIRECT("H4:H"&amp;ROW()-1)),""))</f>
        <v/>
      </c>
      <c r="I92" s="3" t="str">
        <f ca="1">IF(AND($A92&lt;&gt;"",$A92&lt;&gt;"TOTAL"),IF(AND('[7]INVESTIGADOR_Descripcion tipo r'!$O90&lt;&gt;"",'[7]INVESTIGADOR_Descripcion tipo r'!$O90&lt;&gt;0),'[7]INVESTIGADOR_Descripcion tipo r'!$O90,""),IF($A92="TOTAL",SUM(INDIRECT("I4:I"&amp;ROW()-1)),""))</f>
        <v/>
      </c>
      <c r="J92" s="3" t="str">
        <f t="shared" ca="1" si="21"/>
        <v/>
      </c>
      <c r="K92" s="3" t="str">
        <f ca="1">IF(AND($A92&lt;&gt;"",$A92&lt;&gt;"TOTAL"),IF(AND('[7]INVESTIGADOR_Descripcion tipo r'!$R90&lt;&gt;"",'[7]INVESTIGADOR_Descripcion tipo r'!$R90&lt;&gt;0),'[7]INVESTIGADOR_Descripcion tipo r'!$R90,""),IF($A92="TOTAL",SUM(INDIRECT("K4:K"&amp;ROW()-1)),""))</f>
        <v/>
      </c>
      <c r="L92" s="3" t="str">
        <f ca="1">IF(AND($A92&lt;&gt;"",$A92&lt;&gt;"TOTAL"),IF(AND('[7]INVESTIGADOR_Descripcion tipo r'!$T90&lt;&gt;"",'[7]INVESTIGADOR_Descripcion tipo r'!$T90&lt;&gt;0),'[7]INVESTIGADOR_Descripcion tipo r'!$T90,""),IF($A92="TOTAL",SUM(INDIRECT("L4:L"&amp;ROW()-1)),""))</f>
        <v/>
      </c>
      <c r="M92" s="3" t="str">
        <f t="shared" ca="1" si="22"/>
        <v/>
      </c>
      <c r="N92" s="3" t="str">
        <f ca="1">IF(AND($A92&lt;&gt;"",$A92&lt;&gt;"TOTAL"),IF(AND('[7]INVESTIGADOR_Descripcion tipo r'!$W90&lt;&gt;"",'[7]INVESTIGADOR_Descripcion tipo r'!$W90&lt;&gt;0),'[7]INVESTIGADOR_Descripcion tipo r'!$W90,""),IF($A92="TOTAL",SUM(INDIRECT("N4:N"&amp;ROW()-1)),""))</f>
        <v/>
      </c>
      <c r="O92" s="3" t="str">
        <f ca="1">IF(AND($A92&lt;&gt;"",$A92&lt;&gt;"TOTAL"),IF(AND('[7]INVESTIGADOR_Descripcion tipo r'!$Y90&lt;&gt;"",'[7]INVESTIGADOR_Descripcion tipo r'!$Y90&lt;&gt;0),'[7]INVESTIGADOR_Descripcion tipo r'!$Y90,""),IF($A92="TOTAL",SUM(INDIRECT("O4:O"&amp;ROW()-1)),""))</f>
        <v/>
      </c>
      <c r="P92" s="3" t="str">
        <f t="shared" ca="1" si="23"/>
        <v/>
      </c>
      <c r="Q92" s="3" t="str">
        <f ca="1">IF(AND($A92&lt;&gt;"",$A92&lt;&gt;"TOTAL"),IF(AND('[7]INVESTIGADOR_Descripcion tipo r'!$AB90&lt;&gt;"",'[7]INVESTIGADOR_Descripcion tipo r'!$AB90&lt;&gt;0),'[7]INVESTIGADOR_Descripcion tipo r'!$AB90,""),IF($A92="TOTAL",SUM(INDIRECT("Q4:Q"&amp;ROW()-1)),""))</f>
        <v/>
      </c>
      <c r="R92" s="3" t="str">
        <f ca="1">IF(AND($A92&lt;&gt;"",$A92&lt;&gt;"TOTAL"),IF(AND('[7]INVESTIGADOR_Descripcion tipo r'!$AD90&lt;&gt;"",'[7]INVESTIGADOR_Descripcion tipo r'!$AD90&lt;&gt;0),'[7]INVESTIGADOR_Descripcion tipo r'!$AD90,""),IF($A92="TOTAL",SUM(INDIRECT("R4:R"&amp;ROW()-1)),""))</f>
        <v/>
      </c>
      <c r="S92" s="3" t="str">
        <f t="shared" ca="1" si="24"/>
        <v/>
      </c>
      <c r="T92" s="3" t="str">
        <f ca="1">IF(AND($A92&lt;&gt;"",$A92&lt;&gt;"TOTAL"),IF(AND('[7]INVESTIGADOR_Descripcion tipo r'!$AG90&lt;&gt;"",'[7]INVESTIGADOR_Descripcion tipo r'!$AG90&lt;&gt;0),'[7]INVESTIGADOR_Descripcion tipo r'!$AG90,""),IF($A92="TOTAL",SUM(INDIRECT("T4:T"&amp;ROW()-1)),""))</f>
        <v/>
      </c>
      <c r="U92" s="3" t="str">
        <f ca="1">IF(AND($A92&lt;&gt;"",$A92&lt;&gt;"TOTAL"),IF(AND('[7]INVESTIGADOR_Descripcion tipo r'!$AI90&lt;&gt;"",'[7]INVESTIGADOR_Descripcion tipo r'!$AI90&lt;&gt;0),'[7]INVESTIGADOR_Descripcion tipo r'!$AI90,""),IF($A92="TOTAL",SUM(INDIRECT("U4:U"&amp;ROW()-1)),""))</f>
        <v/>
      </c>
      <c r="V92" s="3" t="str">
        <f t="shared" ca="1" si="25"/>
        <v/>
      </c>
      <c r="W92" s="3" t="str">
        <f ca="1">IF(AND($A92&lt;&gt;"",$A92&lt;&gt;"TOTAL"),IF(AND('[7]INVESTIGADOR_Descripcion tipo r'!$AL90&lt;&gt;"",'[7]INVESTIGADOR_Descripcion tipo r'!$AL90&lt;&gt;0),'[7]INVESTIGADOR_Descripcion tipo r'!$AL90,""),IF($A92="TOTAL",SUM(INDIRECT("W4:W"&amp;ROW()-1)),""))</f>
        <v/>
      </c>
      <c r="X92" s="3" t="str">
        <f ca="1">IF(AND($A92&lt;&gt;"",$A92&lt;&gt;"TOTAL"),IF(AND('[7]INVESTIGADOR_Descripcion tipo r'!$AN90&lt;&gt;"",'[7]INVESTIGADOR_Descripcion tipo r'!$AN90&lt;&gt;0),'[7]INVESTIGADOR_Descripcion tipo r'!$AN90,""),IF($A92="TOTAL",SUM(INDIRECT("X4:X"&amp;ROW()-1)),""))</f>
        <v/>
      </c>
      <c r="Y92" s="3" t="str">
        <f t="shared" ca="1" si="26"/>
        <v/>
      </c>
      <c r="Z92" s="3" t="str">
        <f ca="1">IF(AND($A92&lt;&gt;"",$A92&lt;&gt;"TOTAL"),IF(AND('[7]INVESTIGADOR_Descripcion tipo r'!$AQ90&lt;&gt;"",'[7]INVESTIGADOR_Descripcion tipo r'!$AQ90&lt;&gt;0),'[7]INVESTIGADOR_Descripcion tipo r'!$AQ90,""),IF($A92="TOTAL",SUM(INDIRECT("Z4:Z"&amp;ROW()-1)),""))</f>
        <v/>
      </c>
      <c r="AA92" s="3" t="str">
        <f ca="1">IF(AND($A92&lt;&gt;"",$A92&lt;&gt;"TOTAL"),IF(AND('[7]INVESTIGADOR_Descripcion tipo r'!$AS90&lt;&gt;"",'[7]INVESTIGADOR_Descripcion tipo r'!$AS90&lt;&gt;0),'[7]INVESTIGADOR_Descripcion tipo r'!$AS90,""),IF($A92="TOTAL",SUM(INDIRECT("AA4:AA"&amp;ROW()-1)),""))</f>
        <v/>
      </c>
      <c r="AB92" s="3" t="str">
        <f t="shared" ca="1" si="27"/>
        <v/>
      </c>
      <c r="AC92" s="3" t="str">
        <f ca="1">IF(AND($A92&lt;&gt;"",$A92&lt;&gt;"TOTAL"),IF(AND('[7]INVESTIGADOR_Descripcion tipo r'!$AV90&lt;&gt;"",'[7]INVESTIGADOR_Descripcion tipo r'!$AV90&lt;&gt;0),'[7]INVESTIGADOR_Descripcion tipo r'!$AV90,""),IF($A92="TOTAL",SUM(INDIRECT("AC4:AC"&amp;ROW()-1)),""))</f>
        <v/>
      </c>
      <c r="AD92" s="3" t="str">
        <f ca="1">IF(AND($A92&lt;&gt;"",$A92&lt;&gt;"TOTAL"),IF(AND('[7]INVESTIGADOR_Descripcion tipo r'!$AX90&lt;&gt;"",'[7]INVESTIGADOR_Descripcion tipo r'!$AX90&lt;&gt;0),'[7]INVESTIGADOR_Descripcion tipo r'!$AX90,""),IF($A92="TOTAL",SUM(INDIRECT("AD4:AD"&amp;ROW()-1)),""))</f>
        <v/>
      </c>
      <c r="AE92" s="3" t="str">
        <f t="shared" ca="1" si="28"/>
        <v/>
      </c>
      <c r="AF92" s="3" t="str">
        <f ca="1">IF(AND($A92&lt;&gt;"",$A92&lt;&gt;"TOTAL"),IF(AND('[7]INVESTIGADOR_Descripcion tipo r'!$BA90&lt;&gt;"",'[7]INVESTIGADOR_Descripcion tipo r'!$BA90&lt;&gt;0),'[7]INVESTIGADOR_Descripcion tipo r'!$BA90,""),IF($A92="TOTAL",SUM(INDIRECT("AF4:AF"&amp;ROW()-1)),""))</f>
        <v/>
      </c>
      <c r="AG92" s="3" t="str">
        <f ca="1">IF(AND($A92&lt;&gt;"",$A92&lt;&gt;"TOTAL"),IF(AND('[7]INVESTIGADOR_Descripcion tipo r'!$BC90&lt;&gt;"",'[7]INVESTIGADOR_Descripcion tipo r'!$BC90&lt;&gt;0),'[7]INVESTIGADOR_Descripcion tipo r'!$BC90,""),IF($A92="TOTAL",SUM(INDIRECT("AG4:AG"&amp;ROW()-1)),""))</f>
        <v/>
      </c>
      <c r="AH92" s="3" t="str">
        <f t="shared" ca="1" si="29"/>
        <v/>
      </c>
      <c r="AI92" s="3" t="str">
        <f ca="1">IF(AND($A92&lt;&gt;"",$A92&lt;&gt;"TOTAL"),IF(AND('[7]INVESTIGADOR_Descripcion tipo r'!$BF90&lt;&gt;"",'[7]INVESTIGADOR_Descripcion tipo r'!$BF90&lt;&gt;0),'[7]INVESTIGADOR_Descripcion tipo r'!$BF90,""),IF($A92="TOTAL",SUM(INDIRECT("AI4:AI"&amp;ROW()-1)),""))</f>
        <v/>
      </c>
      <c r="AJ92" s="3" t="str">
        <f ca="1">IF(AND($A92&lt;&gt;"",$A92&lt;&gt;"TOTAL"),IF(AND('[7]INVESTIGADOR_Descripcion tipo r'!$BH90&lt;&gt;"",'[7]INVESTIGADOR_Descripcion tipo r'!$BH90&lt;&gt;0),'[7]INVESTIGADOR_Descripcion tipo r'!$BH90,""),IF($A92="TOTAL",SUM(INDIRECT("AJ4:AJ"&amp;ROW()-1)),""))</f>
        <v/>
      </c>
      <c r="AK92" s="3" t="str">
        <f t="shared" ca="1" si="30"/>
        <v/>
      </c>
      <c r="AL92" s="3" t="str">
        <f ca="1">IF(AND($A92&lt;&gt;"",$A92&lt;&gt;"TOTAL"),IF(AND('[7]INVESTIGADOR_Descripcion tipo r'!$BK90&lt;&gt;"",'[7]INVESTIGADOR_Descripcion tipo r'!$BK90&lt;&gt;0),'[7]INVESTIGADOR_Descripcion tipo r'!$BK90,""),IF($A92="TOTAL",SUM(INDIRECT("AL4:AL"&amp;ROW()-1)),""))</f>
        <v/>
      </c>
      <c r="AM92" s="3" t="str">
        <f ca="1">IF(AND($A92&lt;&gt;"",$A92&lt;&gt;"TOTAL"),IF(AND('[7]INVESTIGADOR_Descripcion tipo r'!$BM90&lt;&gt;"",'[7]INVESTIGADOR_Descripcion tipo r'!$BM90&lt;&gt;0),'[7]INVESTIGADOR_Descripcion tipo r'!$BM90,""),IF($A92="TOTAL",SUM(INDIRECT("AM4:AM"&amp;ROW()-1)),""))</f>
        <v/>
      </c>
      <c r="AN92" s="3" t="str">
        <f t="shared" ca="1" si="31"/>
        <v/>
      </c>
      <c r="AO92" s="3" t="str">
        <f ca="1">IF(AND($A92&lt;&gt;"",$A92&lt;&gt;"TOTAL"),IF(AND('[7]INVESTIGADOR_Descripcion tipo r'!$BP90&lt;&gt;"",'[7]INVESTIGADOR_Descripcion tipo r'!$BP90&lt;&gt;0),'[7]INVESTIGADOR_Descripcion tipo r'!$BP90,""),IF($A92="TOTAL",SUM(INDIRECT("AO4:AO"&amp;ROW()-1)),""))</f>
        <v/>
      </c>
      <c r="AP92" s="3" t="str">
        <f ca="1">IF(AND($A92&lt;&gt;"",$A92&lt;&gt;"TOTAL"),IF(AND('[7]INVESTIGADOR_Descripcion tipo r'!$BR90&lt;&gt;"",'[7]INVESTIGADOR_Descripcion tipo r'!$BR90&lt;&gt;0),'[7]INVESTIGADOR_Descripcion tipo r'!$BR90,""),IF($A92="TOTAL",SUM(INDIRECT("AP4:AP"&amp;ROW()-1)),""))</f>
        <v/>
      </c>
      <c r="AQ92" s="3" t="str">
        <f t="shared" ca="1" si="32"/>
        <v/>
      </c>
      <c r="AR92" s="3" t="str">
        <f ca="1">IF(AND($A92&lt;&gt;"",$A92&lt;&gt;"TOTAL"),IF(AND('[7]INVESTIGADOR_Descripcion tipo r'!$BU90&lt;&gt;"",'[7]INVESTIGADOR_Descripcion tipo r'!$BU90&lt;&gt;0),'[7]INVESTIGADOR_Descripcion tipo r'!$BU90,""),IF($A92="TOTAL",SUM(INDIRECT("AR4:AR"&amp;ROW()-1)),""))</f>
        <v/>
      </c>
      <c r="AS92" s="3" t="str">
        <f ca="1">IF(AND($A92&lt;&gt;"",$A92&lt;&gt;"TOTAL"),IF(AND('[7]INVESTIGADOR_Descripcion tipo r'!$BW90&lt;&gt;"",'[7]INVESTIGADOR_Descripcion tipo r'!$BW90&lt;&gt;0),'[7]INVESTIGADOR_Descripcion tipo r'!$BW90,""),IF($A92="TOTAL",SUM(INDIRECT("AS4:AS"&amp;ROW()-1)),""))</f>
        <v/>
      </c>
      <c r="AT92" s="3" t="str">
        <f t="shared" ca="1" si="33"/>
        <v/>
      </c>
      <c r="AU92" s="3" t="str">
        <f ca="1">IF(AND($A92&lt;&gt;"",$A92&lt;&gt;"TOTAL"),IF(AND('[7]INVESTIGADOR_Descripcion tipo r'!$BZ90&lt;&gt;"",'[7]INVESTIGADOR_Descripcion tipo r'!$BZ90&lt;&gt;0),'[7]INVESTIGADOR_Descripcion tipo r'!$BZ90,""),IF($A92="TOTAL",SUM(INDIRECT("AU4:AU"&amp;ROW()-1)),""))</f>
        <v/>
      </c>
      <c r="AV92" s="3" t="str">
        <f ca="1">IF(AND($A92&lt;&gt;"",$A92&lt;&gt;"TOTAL"),IF(AND('[7]INVESTIGADOR_Descripcion tipo r'!$CB90&lt;&gt;"",'[7]INVESTIGADOR_Descripcion tipo r'!$CB90&lt;&gt;0),'[7]INVESTIGADOR_Descripcion tipo r'!$CB90,""),IF($A92="TOTAL",SUM(INDIRECT("AV4:AV"&amp;ROW()-1)),""))</f>
        <v/>
      </c>
      <c r="AW92" s="3" t="str">
        <f t="shared" ca="1" si="34"/>
        <v/>
      </c>
      <c r="AX92" s="3" t="str">
        <f ca="1">IF(AND($A92&lt;&gt;"",$A92&lt;&gt;"TOTAL"),IF(AND('[7]INVESTIGADOR_Descripcion tipo r'!$CE90&lt;&gt;"",'[7]INVESTIGADOR_Descripcion tipo r'!$CE90&lt;&gt;0),'[7]INVESTIGADOR_Descripcion tipo r'!$CE90,""),IF($A92="TOTAL",SUM(INDIRECT("AX4:AX"&amp;ROW()-1)),""))</f>
        <v/>
      </c>
      <c r="AY92" s="3" t="str">
        <f ca="1">IF(AND($A92&lt;&gt;"",$A92&lt;&gt;"TOTAL"),IF(AND('[7]INVESTIGADOR_Descripcion tipo r'!$CG90&lt;&gt;"",'[7]INVESTIGADOR_Descripcion tipo r'!$CG90&lt;&gt;0),'[7]INVESTIGADOR_Descripcion tipo r'!$CG90,""),IF($A92="TOTAL",SUM(INDIRECT("AY4:AY"&amp;ROW()-1)),""))</f>
        <v/>
      </c>
      <c r="AZ92" s="3" t="str">
        <f t="shared" ca="1" si="35"/>
        <v/>
      </c>
      <c r="BA92" s="3" t="str">
        <f ca="1">IF(AND($A92&lt;&gt;"",$A92&lt;&gt;"TOTAL"),IF(AND('[7]INVESTIGADOR_Descripcion tipo r'!$CJ90&lt;&gt;"",'[7]INVESTIGADOR_Descripcion tipo r'!$CJ90&lt;&gt;0),'[7]INVESTIGADOR_Descripcion tipo r'!$CJ90,""),IF($A92="TOTAL",SUM(INDIRECT("BA4:BA"&amp;ROW()-1)),""))</f>
        <v/>
      </c>
      <c r="BB92" s="3" t="str">
        <f ca="1">IF(AND($A92&lt;&gt;"",$A92&lt;&gt;"TOTAL"),IF(AND('[7]INVESTIGADOR_Descripcion tipo r'!$CL90&lt;&gt;"",'[7]INVESTIGADOR_Descripcion tipo r'!$CL90&lt;&gt;0),'[7]INVESTIGADOR_Descripcion tipo r'!$CL90,""),IF($A92="TOTAL",SUM(INDIRECT("BB4:BB"&amp;ROW()-1)),""))</f>
        <v/>
      </c>
      <c r="BC92" s="3" t="str">
        <f t="shared" ca="1" si="36"/>
        <v/>
      </c>
      <c r="BD92" s="3" t="str">
        <f ca="1">IF(AND($A92&lt;&gt;"",$A92&lt;&gt;"TOTAL"),IF(AND('[7]INVESTIGADOR_Descripcion tipo r'!$CO90&lt;&gt;"",'[7]INVESTIGADOR_Descripcion tipo r'!$CO90&lt;&gt;0),'[7]INVESTIGADOR_Descripcion tipo r'!$CO90,""),IF($A92="TOTAL",SUM(INDIRECT("BD4:BD"&amp;ROW()-1)),""))</f>
        <v/>
      </c>
      <c r="BE92" s="3" t="str">
        <f ca="1">IF(AND($A92&lt;&gt;"",$A92&lt;&gt;"TOTAL"),IF(AND('[7]INVESTIGADOR_Descripcion tipo r'!$CQ90&lt;&gt;"",'[7]INVESTIGADOR_Descripcion tipo r'!$CQ90&lt;&gt;0),'[7]INVESTIGADOR_Descripcion tipo r'!$CQ90,""),IF($A92="TOTAL",SUM(INDIRECT("BE4:BE"&amp;ROW()-1)),""))</f>
        <v/>
      </c>
      <c r="BF92" s="3" t="str">
        <f t="shared" ca="1" si="37"/>
        <v/>
      </c>
    </row>
    <row r="93" spans="1:58" x14ac:dyDescent="0.2">
      <c r="A93" s="25" t="str">
        <f>IF('[7]INVESTIGADOR_Descripcion tipo r'!$B91&lt;&gt;"",'[7]INVESTIGADOR_Descripcion tipo r'!$B91,IF(AND('[7]INVESTIGADOR_Descripcion tipo r'!$B91="",'[7]INVESTIGADOR_Descripcion tipo r'!$B92="",'[7]INVESTIGADOR_Descripcion tipo r'!$B90=""),"","TOTAL"))</f>
        <v/>
      </c>
      <c r="B93" s="3" t="str">
        <f ca="1">IF(AND($A93&lt;&gt;"",$A93&lt;&gt;"TOTAL"),IF(AND('[7]INVESTIGADOR_Descripcion tipo r'!$C91&lt;&gt;"",'[7]INVESTIGADOR_Descripcion tipo r'!$C91&lt;&gt;0),'[7]INVESTIGADOR_Descripcion tipo r'!$C91,""),IF($A93="TOTAL",SUM(INDIRECT("B4:B"&amp;ROW()-1)),""))</f>
        <v/>
      </c>
      <c r="C93" s="3" t="str">
        <f ca="1">IF(AND($A93&lt;&gt;"",$A93&lt;&gt;"TOTAL"),IF(AND('[7]INVESTIGADOR_Descripcion tipo r'!$E91&lt;&gt;"",'[7]INVESTIGADOR_Descripcion tipo r'!$E91&lt;&gt;0),'[7]INVESTIGADOR_Descripcion tipo r'!$E91,""),IF($A93="TOTAL",SUM(INDIRECT("C4:C"&amp;ROW()-1)),""))</f>
        <v/>
      </c>
      <c r="D93" s="3" t="str">
        <f t="shared" ca="1" si="19"/>
        <v/>
      </c>
      <c r="E93" s="3" t="str">
        <f ca="1">IF(AND($A93&lt;&gt;"",$A93&lt;&gt;"TOTAL"),IF(AND('[7]INVESTIGADOR_Descripcion tipo r'!$H91&lt;&gt;"",'[7]INVESTIGADOR_Descripcion tipo r'!$H91&lt;&gt;0),'[7]INVESTIGADOR_Descripcion tipo r'!$H91,""),IF($A93="TOTAL",SUM(INDIRECT("E4:E"&amp;ROW()-1)),""))</f>
        <v/>
      </c>
      <c r="F93" s="3" t="str">
        <f ca="1">IF(AND($A93&lt;&gt;"",$A93&lt;&gt;"TOTAL"),IF(AND('[7]INVESTIGADOR_Descripcion tipo r'!$J91&lt;&gt;"",'[7]INVESTIGADOR_Descripcion tipo r'!$J91&lt;&gt;0),'[7]INVESTIGADOR_Descripcion tipo r'!$J91,""),IF($A93="TOTAL",SUM(INDIRECT("F4:F"&amp;ROW()-1)),""))</f>
        <v/>
      </c>
      <c r="G93" s="3" t="str">
        <f t="shared" ca="1" si="20"/>
        <v/>
      </c>
      <c r="H93" s="3" t="str">
        <f ca="1">IF(AND($A93&lt;&gt;"",$A93&lt;&gt;"TOTAL"),IF(AND('[7]INVESTIGADOR_Descripcion tipo r'!$M91&lt;&gt;"",'[7]INVESTIGADOR_Descripcion tipo r'!$M91&lt;&gt;0),'[7]INVESTIGADOR_Descripcion tipo r'!$M91,""),IF($A93="TOTAL",SUM(INDIRECT("H4:H"&amp;ROW()-1)),""))</f>
        <v/>
      </c>
      <c r="I93" s="3" t="str">
        <f ca="1">IF(AND($A93&lt;&gt;"",$A93&lt;&gt;"TOTAL"),IF(AND('[7]INVESTIGADOR_Descripcion tipo r'!$O91&lt;&gt;"",'[7]INVESTIGADOR_Descripcion tipo r'!$O91&lt;&gt;0),'[7]INVESTIGADOR_Descripcion tipo r'!$O91,""),IF($A93="TOTAL",SUM(INDIRECT("I4:I"&amp;ROW()-1)),""))</f>
        <v/>
      </c>
      <c r="J93" s="3" t="str">
        <f t="shared" ca="1" si="21"/>
        <v/>
      </c>
      <c r="K93" s="3" t="str">
        <f ca="1">IF(AND($A93&lt;&gt;"",$A93&lt;&gt;"TOTAL"),IF(AND('[7]INVESTIGADOR_Descripcion tipo r'!$R91&lt;&gt;"",'[7]INVESTIGADOR_Descripcion tipo r'!$R91&lt;&gt;0),'[7]INVESTIGADOR_Descripcion tipo r'!$R91,""),IF($A93="TOTAL",SUM(INDIRECT("K4:K"&amp;ROW()-1)),""))</f>
        <v/>
      </c>
      <c r="L93" s="3" t="str">
        <f ca="1">IF(AND($A93&lt;&gt;"",$A93&lt;&gt;"TOTAL"),IF(AND('[7]INVESTIGADOR_Descripcion tipo r'!$T91&lt;&gt;"",'[7]INVESTIGADOR_Descripcion tipo r'!$T91&lt;&gt;0),'[7]INVESTIGADOR_Descripcion tipo r'!$T91,""),IF($A93="TOTAL",SUM(INDIRECT("L4:L"&amp;ROW()-1)),""))</f>
        <v/>
      </c>
      <c r="M93" s="3" t="str">
        <f t="shared" ca="1" si="22"/>
        <v/>
      </c>
      <c r="N93" s="3" t="str">
        <f ca="1">IF(AND($A93&lt;&gt;"",$A93&lt;&gt;"TOTAL"),IF(AND('[7]INVESTIGADOR_Descripcion tipo r'!$W91&lt;&gt;"",'[7]INVESTIGADOR_Descripcion tipo r'!$W91&lt;&gt;0),'[7]INVESTIGADOR_Descripcion tipo r'!$W91,""),IF($A93="TOTAL",SUM(INDIRECT("N4:N"&amp;ROW()-1)),""))</f>
        <v/>
      </c>
      <c r="O93" s="3" t="str">
        <f ca="1">IF(AND($A93&lt;&gt;"",$A93&lt;&gt;"TOTAL"),IF(AND('[7]INVESTIGADOR_Descripcion tipo r'!$Y91&lt;&gt;"",'[7]INVESTIGADOR_Descripcion tipo r'!$Y91&lt;&gt;0),'[7]INVESTIGADOR_Descripcion tipo r'!$Y91,""),IF($A93="TOTAL",SUM(INDIRECT("O4:O"&amp;ROW()-1)),""))</f>
        <v/>
      </c>
      <c r="P93" s="3" t="str">
        <f t="shared" ca="1" si="23"/>
        <v/>
      </c>
      <c r="Q93" s="3" t="str">
        <f ca="1">IF(AND($A93&lt;&gt;"",$A93&lt;&gt;"TOTAL"),IF(AND('[7]INVESTIGADOR_Descripcion tipo r'!$AB91&lt;&gt;"",'[7]INVESTIGADOR_Descripcion tipo r'!$AB91&lt;&gt;0),'[7]INVESTIGADOR_Descripcion tipo r'!$AB91,""),IF($A93="TOTAL",SUM(INDIRECT("Q4:Q"&amp;ROW()-1)),""))</f>
        <v/>
      </c>
      <c r="R93" s="3" t="str">
        <f ca="1">IF(AND($A93&lt;&gt;"",$A93&lt;&gt;"TOTAL"),IF(AND('[7]INVESTIGADOR_Descripcion tipo r'!$AD91&lt;&gt;"",'[7]INVESTIGADOR_Descripcion tipo r'!$AD91&lt;&gt;0),'[7]INVESTIGADOR_Descripcion tipo r'!$AD91,""),IF($A93="TOTAL",SUM(INDIRECT("R4:R"&amp;ROW()-1)),""))</f>
        <v/>
      </c>
      <c r="S93" s="3" t="str">
        <f t="shared" ca="1" si="24"/>
        <v/>
      </c>
      <c r="T93" s="3" t="str">
        <f ca="1">IF(AND($A93&lt;&gt;"",$A93&lt;&gt;"TOTAL"),IF(AND('[7]INVESTIGADOR_Descripcion tipo r'!$AG91&lt;&gt;"",'[7]INVESTIGADOR_Descripcion tipo r'!$AG91&lt;&gt;0),'[7]INVESTIGADOR_Descripcion tipo r'!$AG91,""),IF($A93="TOTAL",SUM(INDIRECT("T4:T"&amp;ROW()-1)),""))</f>
        <v/>
      </c>
      <c r="U93" s="3" t="str">
        <f ca="1">IF(AND($A93&lt;&gt;"",$A93&lt;&gt;"TOTAL"),IF(AND('[7]INVESTIGADOR_Descripcion tipo r'!$AI91&lt;&gt;"",'[7]INVESTIGADOR_Descripcion tipo r'!$AI91&lt;&gt;0),'[7]INVESTIGADOR_Descripcion tipo r'!$AI91,""),IF($A93="TOTAL",SUM(INDIRECT("U4:U"&amp;ROW()-1)),""))</f>
        <v/>
      </c>
      <c r="V93" s="3" t="str">
        <f t="shared" ca="1" si="25"/>
        <v/>
      </c>
      <c r="W93" s="3" t="str">
        <f ca="1">IF(AND($A93&lt;&gt;"",$A93&lt;&gt;"TOTAL"),IF(AND('[7]INVESTIGADOR_Descripcion tipo r'!$AL91&lt;&gt;"",'[7]INVESTIGADOR_Descripcion tipo r'!$AL91&lt;&gt;0),'[7]INVESTIGADOR_Descripcion tipo r'!$AL91,""),IF($A93="TOTAL",SUM(INDIRECT("W4:W"&amp;ROW()-1)),""))</f>
        <v/>
      </c>
      <c r="X93" s="3" t="str">
        <f ca="1">IF(AND($A93&lt;&gt;"",$A93&lt;&gt;"TOTAL"),IF(AND('[7]INVESTIGADOR_Descripcion tipo r'!$AN91&lt;&gt;"",'[7]INVESTIGADOR_Descripcion tipo r'!$AN91&lt;&gt;0),'[7]INVESTIGADOR_Descripcion tipo r'!$AN91,""),IF($A93="TOTAL",SUM(INDIRECT("X4:X"&amp;ROW()-1)),""))</f>
        <v/>
      </c>
      <c r="Y93" s="3" t="str">
        <f t="shared" ca="1" si="26"/>
        <v/>
      </c>
      <c r="Z93" s="3" t="str">
        <f ca="1">IF(AND($A93&lt;&gt;"",$A93&lt;&gt;"TOTAL"),IF(AND('[7]INVESTIGADOR_Descripcion tipo r'!$AQ91&lt;&gt;"",'[7]INVESTIGADOR_Descripcion tipo r'!$AQ91&lt;&gt;0),'[7]INVESTIGADOR_Descripcion tipo r'!$AQ91,""),IF($A93="TOTAL",SUM(INDIRECT("Z4:Z"&amp;ROW()-1)),""))</f>
        <v/>
      </c>
      <c r="AA93" s="3" t="str">
        <f ca="1">IF(AND($A93&lt;&gt;"",$A93&lt;&gt;"TOTAL"),IF(AND('[7]INVESTIGADOR_Descripcion tipo r'!$AS91&lt;&gt;"",'[7]INVESTIGADOR_Descripcion tipo r'!$AS91&lt;&gt;0),'[7]INVESTIGADOR_Descripcion tipo r'!$AS91,""),IF($A93="TOTAL",SUM(INDIRECT("AA4:AA"&amp;ROW()-1)),""))</f>
        <v/>
      </c>
      <c r="AB93" s="3" t="str">
        <f t="shared" ca="1" si="27"/>
        <v/>
      </c>
      <c r="AC93" s="3" t="str">
        <f ca="1">IF(AND($A93&lt;&gt;"",$A93&lt;&gt;"TOTAL"),IF(AND('[7]INVESTIGADOR_Descripcion tipo r'!$AV91&lt;&gt;"",'[7]INVESTIGADOR_Descripcion tipo r'!$AV91&lt;&gt;0),'[7]INVESTIGADOR_Descripcion tipo r'!$AV91,""),IF($A93="TOTAL",SUM(INDIRECT("AC4:AC"&amp;ROW()-1)),""))</f>
        <v/>
      </c>
      <c r="AD93" s="3" t="str">
        <f ca="1">IF(AND($A93&lt;&gt;"",$A93&lt;&gt;"TOTAL"),IF(AND('[7]INVESTIGADOR_Descripcion tipo r'!$AX91&lt;&gt;"",'[7]INVESTIGADOR_Descripcion tipo r'!$AX91&lt;&gt;0),'[7]INVESTIGADOR_Descripcion tipo r'!$AX91,""),IF($A93="TOTAL",SUM(INDIRECT("AD4:AD"&amp;ROW()-1)),""))</f>
        <v/>
      </c>
      <c r="AE93" s="3" t="str">
        <f t="shared" ca="1" si="28"/>
        <v/>
      </c>
      <c r="AF93" s="3" t="str">
        <f ca="1">IF(AND($A93&lt;&gt;"",$A93&lt;&gt;"TOTAL"),IF(AND('[7]INVESTIGADOR_Descripcion tipo r'!$BA91&lt;&gt;"",'[7]INVESTIGADOR_Descripcion tipo r'!$BA91&lt;&gt;0),'[7]INVESTIGADOR_Descripcion tipo r'!$BA91,""),IF($A93="TOTAL",SUM(INDIRECT("AF4:AF"&amp;ROW()-1)),""))</f>
        <v/>
      </c>
      <c r="AG93" s="3" t="str">
        <f ca="1">IF(AND($A93&lt;&gt;"",$A93&lt;&gt;"TOTAL"),IF(AND('[7]INVESTIGADOR_Descripcion tipo r'!$BC91&lt;&gt;"",'[7]INVESTIGADOR_Descripcion tipo r'!$BC91&lt;&gt;0),'[7]INVESTIGADOR_Descripcion tipo r'!$BC91,""),IF($A93="TOTAL",SUM(INDIRECT("AG4:AG"&amp;ROW()-1)),""))</f>
        <v/>
      </c>
      <c r="AH93" s="3" t="str">
        <f t="shared" ca="1" si="29"/>
        <v/>
      </c>
      <c r="AI93" s="3" t="str">
        <f ca="1">IF(AND($A93&lt;&gt;"",$A93&lt;&gt;"TOTAL"),IF(AND('[7]INVESTIGADOR_Descripcion tipo r'!$BF91&lt;&gt;"",'[7]INVESTIGADOR_Descripcion tipo r'!$BF91&lt;&gt;0),'[7]INVESTIGADOR_Descripcion tipo r'!$BF91,""),IF($A93="TOTAL",SUM(INDIRECT("AI4:AI"&amp;ROW()-1)),""))</f>
        <v/>
      </c>
      <c r="AJ93" s="3" t="str">
        <f ca="1">IF(AND($A93&lt;&gt;"",$A93&lt;&gt;"TOTAL"),IF(AND('[7]INVESTIGADOR_Descripcion tipo r'!$BH91&lt;&gt;"",'[7]INVESTIGADOR_Descripcion tipo r'!$BH91&lt;&gt;0),'[7]INVESTIGADOR_Descripcion tipo r'!$BH91,""),IF($A93="TOTAL",SUM(INDIRECT("AJ4:AJ"&amp;ROW()-1)),""))</f>
        <v/>
      </c>
      <c r="AK93" s="3" t="str">
        <f t="shared" ca="1" si="30"/>
        <v/>
      </c>
      <c r="AL93" s="3" t="str">
        <f ca="1">IF(AND($A93&lt;&gt;"",$A93&lt;&gt;"TOTAL"),IF(AND('[7]INVESTIGADOR_Descripcion tipo r'!$BK91&lt;&gt;"",'[7]INVESTIGADOR_Descripcion tipo r'!$BK91&lt;&gt;0),'[7]INVESTIGADOR_Descripcion tipo r'!$BK91,""),IF($A93="TOTAL",SUM(INDIRECT("AL4:AL"&amp;ROW()-1)),""))</f>
        <v/>
      </c>
      <c r="AM93" s="3" t="str">
        <f ca="1">IF(AND($A93&lt;&gt;"",$A93&lt;&gt;"TOTAL"),IF(AND('[7]INVESTIGADOR_Descripcion tipo r'!$BM91&lt;&gt;"",'[7]INVESTIGADOR_Descripcion tipo r'!$BM91&lt;&gt;0),'[7]INVESTIGADOR_Descripcion tipo r'!$BM91,""),IF($A93="TOTAL",SUM(INDIRECT("AM4:AM"&amp;ROW()-1)),""))</f>
        <v/>
      </c>
      <c r="AN93" s="3" t="str">
        <f t="shared" ca="1" si="31"/>
        <v/>
      </c>
      <c r="AO93" s="3" t="str">
        <f ca="1">IF(AND($A93&lt;&gt;"",$A93&lt;&gt;"TOTAL"),IF(AND('[7]INVESTIGADOR_Descripcion tipo r'!$BP91&lt;&gt;"",'[7]INVESTIGADOR_Descripcion tipo r'!$BP91&lt;&gt;0),'[7]INVESTIGADOR_Descripcion tipo r'!$BP91,""),IF($A93="TOTAL",SUM(INDIRECT("AO4:AO"&amp;ROW()-1)),""))</f>
        <v/>
      </c>
      <c r="AP93" s="3" t="str">
        <f ca="1">IF(AND($A93&lt;&gt;"",$A93&lt;&gt;"TOTAL"),IF(AND('[7]INVESTIGADOR_Descripcion tipo r'!$BR91&lt;&gt;"",'[7]INVESTIGADOR_Descripcion tipo r'!$BR91&lt;&gt;0),'[7]INVESTIGADOR_Descripcion tipo r'!$BR91,""),IF($A93="TOTAL",SUM(INDIRECT("AP4:AP"&amp;ROW()-1)),""))</f>
        <v/>
      </c>
      <c r="AQ93" s="3" t="str">
        <f t="shared" ca="1" si="32"/>
        <v/>
      </c>
      <c r="AR93" s="3" t="str">
        <f ca="1">IF(AND($A93&lt;&gt;"",$A93&lt;&gt;"TOTAL"),IF(AND('[7]INVESTIGADOR_Descripcion tipo r'!$BU91&lt;&gt;"",'[7]INVESTIGADOR_Descripcion tipo r'!$BU91&lt;&gt;0),'[7]INVESTIGADOR_Descripcion tipo r'!$BU91,""),IF($A93="TOTAL",SUM(INDIRECT("AR4:AR"&amp;ROW()-1)),""))</f>
        <v/>
      </c>
      <c r="AS93" s="3" t="str">
        <f ca="1">IF(AND($A93&lt;&gt;"",$A93&lt;&gt;"TOTAL"),IF(AND('[7]INVESTIGADOR_Descripcion tipo r'!$BW91&lt;&gt;"",'[7]INVESTIGADOR_Descripcion tipo r'!$BW91&lt;&gt;0),'[7]INVESTIGADOR_Descripcion tipo r'!$BW91,""),IF($A93="TOTAL",SUM(INDIRECT("AS4:AS"&amp;ROW()-1)),""))</f>
        <v/>
      </c>
      <c r="AT93" s="3" t="str">
        <f t="shared" ca="1" si="33"/>
        <v/>
      </c>
      <c r="AU93" s="3" t="str">
        <f ca="1">IF(AND($A93&lt;&gt;"",$A93&lt;&gt;"TOTAL"),IF(AND('[7]INVESTIGADOR_Descripcion tipo r'!$BZ91&lt;&gt;"",'[7]INVESTIGADOR_Descripcion tipo r'!$BZ91&lt;&gt;0),'[7]INVESTIGADOR_Descripcion tipo r'!$BZ91,""),IF($A93="TOTAL",SUM(INDIRECT("AU4:AU"&amp;ROW()-1)),""))</f>
        <v/>
      </c>
      <c r="AV93" s="3" t="str">
        <f ca="1">IF(AND($A93&lt;&gt;"",$A93&lt;&gt;"TOTAL"),IF(AND('[7]INVESTIGADOR_Descripcion tipo r'!$CB91&lt;&gt;"",'[7]INVESTIGADOR_Descripcion tipo r'!$CB91&lt;&gt;0),'[7]INVESTIGADOR_Descripcion tipo r'!$CB91,""),IF($A93="TOTAL",SUM(INDIRECT("AV4:AV"&amp;ROW()-1)),""))</f>
        <v/>
      </c>
      <c r="AW93" s="3" t="str">
        <f t="shared" ca="1" si="34"/>
        <v/>
      </c>
      <c r="AX93" s="3" t="str">
        <f ca="1">IF(AND($A93&lt;&gt;"",$A93&lt;&gt;"TOTAL"),IF(AND('[7]INVESTIGADOR_Descripcion tipo r'!$CE91&lt;&gt;"",'[7]INVESTIGADOR_Descripcion tipo r'!$CE91&lt;&gt;0),'[7]INVESTIGADOR_Descripcion tipo r'!$CE91,""),IF($A93="TOTAL",SUM(INDIRECT("AX4:AX"&amp;ROW()-1)),""))</f>
        <v/>
      </c>
      <c r="AY93" s="3" t="str">
        <f ca="1">IF(AND($A93&lt;&gt;"",$A93&lt;&gt;"TOTAL"),IF(AND('[7]INVESTIGADOR_Descripcion tipo r'!$CG91&lt;&gt;"",'[7]INVESTIGADOR_Descripcion tipo r'!$CG91&lt;&gt;0),'[7]INVESTIGADOR_Descripcion tipo r'!$CG91,""),IF($A93="TOTAL",SUM(INDIRECT("AY4:AY"&amp;ROW()-1)),""))</f>
        <v/>
      </c>
      <c r="AZ93" s="3" t="str">
        <f t="shared" ca="1" si="35"/>
        <v/>
      </c>
      <c r="BA93" s="3" t="str">
        <f ca="1">IF(AND($A93&lt;&gt;"",$A93&lt;&gt;"TOTAL"),IF(AND('[7]INVESTIGADOR_Descripcion tipo r'!$CJ91&lt;&gt;"",'[7]INVESTIGADOR_Descripcion tipo r'!$CJ91&lt;&gt;0),'[7]INVESTIGADOR_Descripcion tipo r'!$CJ91,""),IF($A93="TOTAL",SUM(INDIRECT("BA4:BA"&amp;ROW()-1)),""))</f>
        <v/>
      </c>
      <c r="BB93" s="3" t="str">
        <f ca="1">IF(AND($A93&lt;&gt;"",$A93&lt;&gt;"TOTAL"),IF(AND('[7]INVESTIGADOR_Descripcion tipo r'!$CL91&lt;&gt;"",'[7]INVESTIGADOR_Descripcion tipo r'!$CL91&lt;&gt;0),'[7]INVESTIGADOR_Descripcion tipo r'!$CL91,""),IF($A93="TOTAL",SUM(INDIRECT("BB4:BB"&amp;ROW()-1)),""))</f>
        <v/>
      </c>
      <c r="BC93" s="3" t="str">
        <f t="shared" ca="1" si="36"/>
        <v/>
      </c>
      <c r="BD93" s="3" t="str">
        <f ca="1">IF(AND($A93&lt;&gt;"",$A93&lt;&gt;"TOTAL"),IF(AND('[7]INVESTIGADOR_Descripcion tipo r'!$CO91&lt;&gt;"",'[7]INVESTIGADOR_Descripcion tipo r'!$CO91&lt;&gt;0),'[7]INVESTIGADOR_Descripcion tipo r'!$CO91,""),IF($A93="TOTAL",SUM(INDIRECT("BD4:BD"&amp;ROW()-1)),""))</f>
        <v/>
      </c>
      <c r="BE93" s="3" t="str">
        <f ca="1">IF(AND($A93&lt;&gt;"",$A93&lt;&gt;"TOTAL"),IF(AND('[7]INVESTIGADOR_Descripcion tipo r'!$CQ91&lt;&gt;"",'[7]INVESTIGADOR_Descripcion tipo r'!$CQ91&lt;&gt;0),'[7]INVESTIGADOR_Descripcion tipo r'!$CQ91,""),IF($A93="TOTAL",SUM(INDIRECT("BE4:BE"&amp;ROW()-1)),""))</f>
        <v/>
      </c>
      <c r="BF93" s="3" t="str">
        <f t="shared" ca="1" si="37"/>
        <v/>
      </c>
    </row>
    <row r="94" spans="1:58" x14ac:dyDescent="0.2">
      <c r="A94" s="25" t="str">
        <f>IF('[7]INVESTIGADOR_Descripcion tipo r'!$B92&lt;&gt;"",'[7]INVESTIGADOR_Descripcion tipo r'!$B92,IF(AND('[7]INVESTIGADOR_Descripcion tipo r'!$B92="",'[7]INVESTIGADOR_Descripcion tipo r'!$B93="",'[7]INVESTIGADOR_Descripcion tipo r'!$B91=""),"","TOTAL"))</f>
        <v/>
      </c>
      <c r="B94" s="3" t="str">
        <f ca="1">IF(AND($A94&lt;&gt;"",$A94&lt;&gt;"TOTAL"),IF(AND('[7]INVESTIGADOR_Descripcion tipo r'!$C92&lt;&gt;"",'[7]INVESTIGADOR_Descripcion tipo r'!$C92&lt;&gt;0),'[7]INVESTIGADOR_Descripcion tipo r'!$C92,""),IF($A94="TOTAL",SUM(INDIRECT("B4:B"&amp;ROW()-1)),""))</f>
        <v/>
      </c>
      <c r="C94" s="3" t="str">
        <f ca="1">IF(AND($A94&lt;&gt;"",$A94&lt;&gt;"TOTAL"),IF(AND('[7]INVESTIGADOR_Descripcion tipo r'!$E92&lt;&gt;"",'[7]INVESTIGADOR_Descripcion tipo r'!$E92&lt;&gt;0),'[7]INVESTIGADOR_Descripcion tipo r'!$E92,""),IF($A94="TOTAL",SUM(INDIRECT("C4:C"&amp;ROW()-1)),""))</f>
        <v/>
      </c>
      <c r="D94" s="3" t="str">
        <f t="shared" ca="1" si="19"/>
        <v/>
      </c>
      <c r="E94" s="3" t="str">
        <f ca="1">IF(AND($A94&lt;&gt;"",$A94&lt;&gt;"TOTAL"),IF(AND('[7]INVESTIGADOR_Descripcion tipo r'!$H92&lt;&gt;"",'[7]INVESTIGADOR_Descripcion tipo r'!$H92&lt;&gt;0),'[7]INVESTIGADOR_Descripcion tipo r'!$H92,""),IF($A94="TOTAL",SUM(INDIRECT("E4:E"&amp;ROW()-1)),""))</f>
        <v/>
      </c>
      <c r="F94" s="3" t="str">
        <f ca="1">IF(AND($A94&lt;&gt;"",$A94&lt;&gt;"TOTAL"),IF(AND('[7]INVESTIGADOR_Descripcion tipo r'!$J92&lt;&gt;"",'[7]INVESTIGADOR_Descripcion tipo r'!$J92&lt;&gt;0),'[7]INVESTIGADOR_Descripcion tipo r'!$J92,""),IF($A94="TOTAL",SUM(INDIRECT("F4:F"&amp;ROW()-1)),""))</f>
        <v/>
      </c>
      <c r="G94" s="3" t="str">
        <f t="shared" ca="1" si="20"/>
        <v/>
      </c>
      <c r="H94" s="3" t="str">
        <f ca="1">IF(AND($A94&lt;&gt;"",$A94&lt;&gt;"TOTAL"),IF(AND('[7]INVESTIGADOR_Descripcion tipo r'!$M92&lt;&gt;"",'[7]INVESTIGADOR_Descripcion tipo r'!$M92&lt;&gt;0),'[7]INVESTIGADOR_Descripcion tipo r'!$M92,""),IF($A94="TOTAL",SUM(INDIRECT("H4:H"&amp;ROW()-1)),""))</f>
        <v/>
      </c>
      <c r="I94" s="3" t="str">
        <f ca="1">IF(AND($A94&lt;&gt;"",$A94&lt;&gt;"TOTAL"),IF(AND('[7]INVESTIGADOR_Descripcion tipo r'!$O92&lt;&gt;"",'[7]INVESTIGADOR_Descripcion tipo r'!$O92&lt;&gt;0),'[7]INVESTIGADOR_Descripcion tipo r'!$O92,""),IF($A94="TOTAL",SUM(INDIRECT("I4:I"&amp;ROW()-1)),""))</f>
        <v/>
      </c>
      <c r="J94" s="3" t="str">
        <f t="shared" ca="1" si="21"/>
        <v/>
      </c>
      <c r="K94" s="3" t="str">
        <f ca="1">IF(AND($A94&lt;&gt;"",$A94&lt;&gt;"TOTAL"),IF(AND('[7]INVESTIGADOR_Descripcion tipo r'!$R92&lt;&gt;"",'[7]INVESTIGADOR_Descripcion tipo r'!$R92&lt;&gt;0),'[7]INVESTIGADOR_Descripcion tipo r'!$R92,""),IF($A94="TOTAL",SUM(INDIRECT("K4:K"&amp;ROW()-1)),""))</f>
        <v/>
      </c>
      <c r="L94" s="3" t="str">
        <f ca="1">IF(AND($A94&lt;&gt;"",$A94&lt;&gt;"TOTAL"),IF(AND('[7]INVESTIGADOR_Descripcion tipo r'!$T92&lt;&gt;"",'[7]INVESTIGADOR_Descripcion tipo r'!$T92&lt;&gt;0),'[7]INVESTIGADOR_Descripcion tipo r'!$T92,""),IF($A94="TOTAL",SUM(INDIRECT("L4:L"&amp;ROW()-1)),""))</f>
        <v/>
      </c>
      <c r="M94" s="3" t="str">
        <f t="shared" ca="1" si="22"/>
        <v/>
      </c>
      <c r="N94" s="3" t="str">
        <f ca="1">IF(AND($A94&lt;&gt;"",$A94&lt;&gt;"TOTAL"),IF(AND('[7]INVESTIGADOR_Descripcion tipo r'!$W92&lt;&gt;"",'[7]INVESTIGADOR_Descripcion tipo r'!$W92&lt;&gt;0),'[7]INVESTIGADOR_Descripcion tipo r'!$W92,""),IF($A94="TOTAL",SUM(INDIRECT("N4:N"&amp;ROW()-1)),""))</f>
        <v/>
      </c>
      <c r="O94" s="3" t="str">
        <f ca="1">IF(AND($A94&lt;&gt;"",$A94&lt;&gt;"TOTAL"),IF(AND('[7]INVESTIGADOR_Descripcion tipo r'!$Y92&lt;&gt;"",'[7]INVESTIGADOR_Descripcion tipo r'!$Y92&lt;&gt;0),'[7]INVESTIGADOR_Descripcion tipo r'!$Y92,""),IF($A94="TOTAL",SUM(INDIRECT("O4:O"&amp;ROW()-1)),""))</f>
        <v/>
      </c>
      <c r="P94" s="3" t="str">
        <f t="shared" ca="1" si="23"/>
        <v/>
      </c>
      <c r="Q94" s="3" t="str">
        <f ca="1">IF(AND($A94&lt;&gt;"",$A94&lt;&gt;"TOTAL"),IF(AND('[7]INVESTIGADOR_Descripcion tipo r'!$AB92&lt;&gt;"",'[7]INVESTIGADOR_Descripcion tipo r'!$AB92&lt;&gt;0),'[7]INVESTIGADOR_Descripcion tipo r'!$AB92,""),IF($A94="TOTAL",SUM(INDIRECT("Q4:Q"&amp;ROW()-1)),""))</f>
        <v/>
      </c>
      <c r="R94" s="3" t="str">
        <f ca="1">IF(AND($A94&lt;&gt;"",$A94&lt;&gt;"TOTAL"),IF(AND('[7]INVESTIGADOR_Descripcion tipo r'!$AD92&lt;&gt;"",'[7]INVESTIGADOR_Descripcion tipo r'!$AD92&lt;&gt;0),'[7]INVESTIGADOR_Descripcion tipo r'!$AD92,""),IF($A94="TOTAL",SUM(INDIRECT("R4:R"&amp;ROW()-1)),""))</f>
        <v/>
      </c>
      <c r="S94" s="3" t="str">
        <f t="shared" ca="1" si="24"/>
        <v/>
      </c>
      <c r="T94" s="3" t="str">
        <f ca="1">IF(AND($A94&lt;&gt;"",$A94&lt;&gt;"TOTAL"),IF(AND('[7]INVESTIGADOR_Descripcion tipo r'!$AG92&lt;&gt;"",'[7]INVESTIGADOR_Descripcion tipo r'!$AG92&lt;&gt;0),'[7]INVESTIGADOR_Descripcion tipo r'!$AG92,""),IF($A94="TOTAL",SUM(INDIRECT("T4:T"&amp;ROW()-1)),""))</f>
        <v/>
      </c>
      <c r="U94" s="3" t="str">
        <f ca="1">IF(AND($A94&lt;&gt;"",$A94&lt;&gt;"TOTAL"),IF(AND('[7]INVESTIGADOR_Descripcion tipo r'!$AI92&lt;&gt;"",'[7]INVESTIGADOR_Descripcion tipo r'!$AI92&lt;&gt;0),'[7]INVESTIGADOR_Descripcion tipo r'!$AI92,""),IF($A94="TOTAL",SUM(INDIRECT("U4:U"&amp;ROW()-1)),""))</f>
        <v/>
      </c>
      <c r="V94" s="3" t="str">
        <f t="shared" ca="1" si="25"/>
        <v/>
      </c>
      <c r="W94" s="3" t="str">
        <f ca="1">IF(AND($A94&lt;&gt;"",$A94&lt;&gt;"TOTAL"),IF(AND('[7]INVESTIGADOR_Descripcion tipo r'!$AL92&lt;&gt;"",'[7]INVESTIGADOR_Descripcion tipo r'!$AL92&lt;&gt;0),'[7]INVESTIGADOR_Descripcion tipo r'!$AL92,""),IF($A94="TOTAL",SUM(INDIRECT("W4:W"&amp;ROW()-1)),""))</f>
        <v/>
      </c>
      <c r="X94" s="3" t="str">
        <f ca="1">IF(AND($A94&lt;&gt;"",$A94&lt;&gt;"TOTAL"),IF(AND('[7]INVESTIGADOR_Descripcion tipo r'!$AN92&lt;&gt;"",'[7]INVESTIGADOR_Descripcion tipo r'!$AN92&lt;&gt;0),'[7]INVESTIGADOR_Descripcion tipo r'!$AN92,""),IF($A94="TOTAL",SUM(INDIRECT("X4:X"&amp;ROW()-1)),""))</f>
        <v/>
      </c>
      <c r="Y94" s="3" t="str">
        <f t="shared" ca="1" si="26"/>
        <v/>
      </c>
      <c r="Z94" s="3" t="str">
        <f ca="1">IF(AND($A94&lt;&gt;"",$A94&lt;&gt;"TOTAL"),IF(AND('[7]INVESTIGADOR_Descripcion tipo r'!$AQ92&lt;&gt;"",'[7]INVESTIGADOR_Descripcion tipo r'!$AQ92&lt;&gt;0),'[7]INVESTIGADOR_Descripcion tipo r'!$AQ92,""),IF($A94="TOTAL",SUM(INDIRECT("Z4:Z"&amp;ROW()-1)),""))</f>
        <v/>
      </c>
      <c r="AA94" s="3" t="str">
        <f ca="1">IF(AND($A94&lt;&gt;"",$A94&lt;&gt;"TOTAL"),IF(AND('[7]INVESTIGADOR_Descripcion tipo r'!$AS92&lt;&gt;"",'[7]INVESTIGADOR_Descripcion tipo r'!$AS92&lt;&gt;0),'[7]INVESTIGADOR_Descripcion tipo r'!$AS92,""),IF($A94="TOTAL",SUM(INDIRECT("AA4:AA"&amp;ROW()-1)),""))</f>
        <v/>
      </c>
      <c r="AB94" s="3" t="str">
        <f t="shared" ca="1" si="27"/>
        <v/>
      </c>
      <c r="AC94" s="3" t="str">
        <f ca="1">IF(AND($A94&lt;&gt;"",$A94&lt;&gt;"TOTAL"),IF(AND('[7]INVESTIGADOR_Descripcion tipo r'!$AV92&lt;&gt;"",'[7]INVESTIGADOR_Descripcion tipo r'!$AV92&lt;&gt;0),'[7]INVESTIGADOR_Descripcion tipo r'!$AV92,""),IF($A94="TOTAL",SUM(INDIRECT("AC4:AC"&amp;ROW()-1)),""))</f>
        <v/>
      </c>
      <c r="AD94" s="3" t="str">
        <f ca="1">IF(AND($A94&lt;&gt;"",$A94&lt;&gt;"TOTAL"),IF(AND('[7]INVESTIGADOR_Descripcion tipo r'!$AX92&lt;&gt;"",'[7]INVESTIGADOR_Descripcion tipo r'!$AX92&lt;&gt;0),'[7]INVESTIGADOR_Descripcion tipo r'!$AX92,""),IF($A94="TOTAL",SUM(INDIRECT("AD4:AD"&amp;ROW()-1)),""))</f>
        <v/>
      </c>
      <c r="AE94" s="3" t="str">
        <f t="shared" ca="1" si="28"/>
        <v/>
      </c>
      <c r="AF94" s="3" t="str">
        <f ca="1">IF(AND($A94&lt;&gt;"",$A94&lt;&gt;"TOTAL"),IF(AND('[7]INVESTIGADOR_Descripcion tipo r'!$BA92&lt;&gt;"",'[7]INVESTIGADOR_Descripcion tipo r'!$BA92&lt;&gt;0),'[7]INVESTIGADOR_Descripcion tipo r'!$BA92,""),IF($A94="TOTAL",SUM(INDIRECT("AF4:AF"&amp;ROW()-1)),""))</f>
        <v/>
      </c>
      <c r="AG94" s="3" t="str">
        <f ca="1">IF(AND($A94&lt;&gt;"",$A94&lt;&gt;"TOTAL"),IF(AND('[7]INVESTIGADOR_Descripcion tipo r'!$BC92&lt;&gt;"",'[7]INVESTIGADOR_Descripcion tipo r'!$BC92&lt;&gt;0),'[7]INVESTIGADOR_Descripcion tipo r'!$BC92,""),IF($A94="TOTAL",SUM(INDIRECT("AG4:AG"&amp;ROW()-1)),""))</f>
        <v/>
      </c>
      <c r="AH94" s="3" t="str">
        <f t="shared" ca="1" si="29"/>
        <v/>
      </c>
      <c r="AI94" s="3" t="str">
        <f ca="1">IF(AND($A94&lt;&gt;"",$A94&lt;&gt;"TOTAL"),IF(AND('[7]INVESTIGADOR_Descripcion tipo r'!$BF92&lt;&gt;"",'[7]INVESTIGADOR_Descripcion tipo r'!$BF92&lt;&gt;0),'[7]INVESTIGADOR_Descripcion tipo r'!$BF92,""),IF($A94="TOTAL",SUM(INDIRECT("AI4:AI"&amp;ROW()-1)),""))</f>
        <v/>
      </c>
      <c r="AJ94" s="3" t="str">
        <f ca="1">IF(AND($A94&lt;&gt;"",$A94&lt;&gt;"TOTAL"),IF(AND('[7]INVESTIGADOR_Descripcion tipo r'!$BH92&lt;&gt;"",'[7]INVESTIGADOR_Descripcion tipo r'!$BH92&lt;&gt;0),'[7]INVESTIGADOR_Descripcion tipo r'!$BH92,""),IF($A94="TOTAL",SUM(INDIRECT("AJ4:AJ"&amp;ROW()-1)),""))</f>
        <v/>
      </c>
      <c r="AK94" s="3" t="str">
        <f t="shared" ca="1" si="30"/>
        <v/>
      </c>
      <c r="AL94" s="3" t="str">
        <f ca="1">IF(AND($A94&lt;&gt;"",$A94&lt;&gt;"TOTAL"),IF(AND('[7]INVESTIGADOR_Descripcion tipo r'!$BK92&lt;&gt;"",'[7]INVESTIGADOR_Descripcion tipo r'!$BK92&lt;&gt;0),'[7]INVESTIGADOR_Descripcion tipo r'!$BK92,""),IF($A94="TOTAL",SUM(INDIRECT("AL4:AL"&amp;ROW()-1)),""))</f>
        <v/>
      </c>
      <c r="AM94" s="3" t="str">
        <f ca="1">IF(AND($A94&lt;&gt;"",$A94&lt;&gt;"TOTAL"),IF(AND('[7]INVESTIGADOR_Descripcion tipo r'!$BM92&lt;&gt;"",'[7]INVESTIGADOR_Descripcion tipo r'!$BM92&lt;&gt;0),'[7]INVESTIGADOR_Descripcion tipo r'!$BM92,""),IF($A94="TOTAL",SUM(INDIRECT("AM4:AM"&amp;ROW()-1)),""))</f>
        <v/>
      </c>
      <c r="AN94" s="3" t="str">
        <f t="shared" ca="1" si="31"/>
        <v/>
      </c>
      <c r="AO94" s="3" t="str">
        <f ca="1">IF(AND($A94&lt;&gt;"",$A94&lt;&gt;"TOTAL"),IF(AND('[7]INVESTIGADOR_Descripcion tipo r'!$BP92&lt;&gt;"",'[7]INVESTIGADOR_Descripcion tipo r'!$BP92&lt;&gt;0),'[7]INVESTIGADOR_Descripcion tipo r'!$BP92,""),IF($A94="TOTAL",SUM(INDIRECT("AO4:AO"&amp;ROW()-1)),""))</f>
        <v/>
      </c>
      <c r="AP94" s="3" t="str">
        <f ca="1">IF(AND($A94&lt;&gt;"",$A94&lt;&gt;"TOTAL"),IF(AND('[7]INVESTIGADOR_Descripcion tipo r'!$BR92&lt;&gt;"",'[7]INVESTIGADOR_Descripcion tipo r'!$BR92&lt;&gt;0),'[7]INVESTIGADOR_Descripcion tipo r'!$BR92,""),IF($A94="TOTAL",SUM(INDIRECT("AP4:AP"&amp;ROW()-1)),""))</f>
        <v/>
      </c>
      <c r="AQ94" s="3" t="str">
        <f t="shared" ca="1" si="32"/>
        <v/>
      </c>
      <c r="AR94" s="3" t="str">
        <f ca="1">IF(AND($A94&lt;&gt;"",$A94&lt;&gt;"TOTAL"),IF(AND('[7]INVESTIGADOR_Descripcion tipo r'!$BU92&lt;&gt;"",'[7]INVESTIGADOR_Descripcion tipo r'!$BU92&lt;&gt;0),'[7]INVESTIGADOR_Descripcion tipo r'!$BU92,""),IF($A94="TOTAL",SUM(INDIRECT("AR4:AR"&amp;ROW()-1)),""))</f>
        <v/>
      </c>
      <c r="AS94" s="3" t="str">
        <f ca="1">IF(AND($A94&lt;&gt;"",$A94&lt;&gt;"TOTAL"),IF(AND('[7]INVESTIGADOR_Descripcion tipo r'!$BW92&lt;&gt;"",'[7]INVESTIGADOR_Descripcion tipo r'!$BW92&lt;&gt;0),'[7]INVESTIGADOR_Descripcion tipo r'!$BW92,""),IF($A94="TOTAL",SUM(INDIRECT("AS4:AS"&amp;ROW()-1)),""))</f>
        <v/>
      </c>
      <c r="AT94" s="3" t="str">
        <f t="shared" ca="1" si="33"/>
        <v/>
      </c>
      <c r="AU94" s="3" t="str">
        <f ca="1">IF(AND($A94&lt;&gt;"",$A94&lt;&gt;"TOTAL"),IF(AND('[7]INVESTIGADOR_Descripcion tipo r'!$BZ92&lt;&gt;"",'[7]INVESTIGADOR_Descripcion tipo r'!$BZ92&lt;&gt;0),'[7]INVESTIGADOR_Descripcion tipo r'!$BZ92,""),IF($A94="TOTAL",SUM(INDIRECT("AU4:AU"&amp;ROW()-1)),""))</f>
        <v/>
      </c>
      <c r="AV94" s="3" t="str">
        <f ca="1">IF(AND($A94&lt;&gt;"",$A94&lt;&gt;"TOTAL"),IF(AND('[7]INVESTIGADOR_Descripcion tipo r'!$CB92&lt;&gt;"",'[7]INVESTIGADOR_Descripcion tipo r'!$CB92&lt;&gt;0),'[7]INVESTIGADOR_Descripcion tipo r'!$CB92,""),IF($A94="TOTAL",SUM(INDIRECT("AV4:AV"&amp;ROW()-1)),""))</f>
        <v/>
      </c>
      <c r="AW94" s="3" t="str">
        <f t="shared" ca="1" si="34"/>
        <v/>
      </c>
      <c r="AX94" s="3" t="str">
        <f ca="1">IF(AND($A94&lt;&gt;"",$A94&lt;&gt;"TOTAL"),IF(AND('[7]INVESTIGADOR_Descripcion tipo r'!$CE92&lt;&gt;"",'[7]INVESTIGADOR_Descripcion tipo r'!$CE92&lt;&gt;0),'[7]INVESTIGADOR_Descripcion tipo r'!$CE92,""),IF($A94="TOTAL",SUM(INDIRECT("AX4:AX"&amp;ROW()-1)),""))</f>
        <v/>
      </c>
      <c r="AY94" s="3" t="str">
        <f ca="1">IF(AND($A94&lt;&gt;"",$A94&lt;&gt;"TOTAL"),IF(AND('[7]INVESTIGADOR_Descripcion tipo r'!$CG92&lt;&gt;"",'[7]INVESTIGADOR_Descripcion tipo r'!$CG92&lt;&gt;0),'[7]INVESTIGADOR_Descripcion tipo r'!$CG92,""),IF($A94="TOTAL",SUM(INDIRECT("AY4:AY"&amp;ROW()-1)),""))</f>
        <v/>
      </c>
      <c r="AZ94" s="3" t="str">
        <f t="shared" ca="1" si="35"/>
        <v/>
      </c>
      <c r="BA94" s="3" t="str">
        <f ca="1">IF(AND($A94&lt;&gt;"",$A94&lt;&gt;"TOTAL"),IF(AND('[7]INVESTIGADOR_Descripcion tipo r'!$CJ92&lt;&gt;"",'[7]INVESTIGADOR_Descripcion tipo r'!$CJ92&lt;&gt;0),'[7]INVESTIGADOR_Descripcion tipo r'!$CJ92,""),IF($A94="TOTAL",SUM(INDIRECT("BA4:BA"&amp;ROW()-1)),""))</f>
        <v/>
      </c>
      <c r="BB94" s="3" t="str">
        <f ca="1">IF(AND($A94&lt;&gt;"",$A94&lt;&gt;"TOTAL"),IF(AND('[7]INVESTIGADOR_Descripcion tipo r'!$CL92&lt;&gt;"",'[7]INVESTIGADOR_Descripcion tipo r'!$CL92&lt;&gt;0),'[7]INVESTIGADOR_Descripcion tipo r'!$CL92,""),IF($A94="TOTAL",SUM(INDIRECT("BB4:BB"&amp;ROW()-1)),""))</f>
        <v/>
      </c>
      <c r="BC94" s="3" t="str">
        <f t="shared" ca="1" si="36"/>
        <v/>
      </c>
      <c r="BD94" s="3" t="str">
        <f ca="1">IF(AND($A94&lt;&gt;"",$A94&lt;&gt;"TOTAL"),IF(AND('[7]INVESTIGADOR_Descripcion tipo r'!$CO92&lt;&gt;"",'[7]INVESTIGADOR_Descripcion tipo r'!$CO92&lt;&gt;0),'[7]INVESTIGADOR_Descripcion tipo r'!$CO92,""),IF($A94="TOTAL",SUM(INDIRECT("BD4:BD"&amp;ROW()-1)),""))</f>
        <v/>
      </c>
      <c r="BE94" s="3" t="str">
        <f ca="1">IF(AND($A94&lt;&gt;"",$A94&lt;&gt;"TOTAL"),IF(AND('[7]INVESTIGADOR_Descripcion tipo r'!$CQ92&lt;&gt;"",'[7]INVESTIGADOR_Descripcion tipo r'!$CQ92&lt;&gt;0),'[7]INVESTIGADOR_Descripcion tipo r'!$CQ92,""),IF($A94="TOTAL",SUM(INDIRECT("BE4:BE"&amp;ROW()-1)),""))</f>
        <v/>
      </c>
      <c r="BF94" s="3" t="str">
        <f t="shared" ca="1" si="37"/>
        <v/>
      </c>
    </row>
    <row r="95" spans="1:58" x14ac:dyDescent="0.2">
      <c r="A95" s="25" t="str">
        <f>IF('[7]INVESTIGADOR_Descripcion tipo r'!$B93&lt;&gt;"",'[7]INVESTIGADOR_Descripcion tipo r'!$B93,IF(AND('[7]INVESTIGADOR_Descripcion tipo r'!$B93="",'[7]INVESTIGADOR_Descripcion tipo r'!$B94="",'[7]INVESTIGADOR_Descripcion tipo r'!$B92=""),"","TOTAL"))</f>
        <v/>
      </c>
      <c r="B95" s="3" t="str">
        <f ca="1">IF(AND($A95&lt;&gt;"",$A95&lt;&gt;"TOTAL"),IF(AND('[7]INVESTIGADOR_Descripcion tipo r'!$C93&lt;&gt;"",'[7]INVESTIGADOR_Descripcion tipo r'!$C93&lt;&gt;0),'[7]INVESTIGADOR_Descripcion tipo r'!$C93,""),IF($A95="TOTAL",SUM(INDIRECT("B4:B"&amp;ROW()-1)),""))</f>
        <v/>
      </c>
      <c r="C95" s="3" t="str">
        <f ca="1">IF(AND($A95&lt;&gt;"",$A95&lt;&gt;"TOTAL"),IF(AND('[7]INVESTIGADOR_Descripcion tipo r'!$E93&lt;&gt;"",'[7]INVESTIGADOR_Descripcion tipo r'!$E93&lt;&gt;0),'[7]INVESTIGADOR_Descripcion tipo r'!$E93,""),IF($A95="TOTAL",SUM(INDIRECT("C4:C"&amp;ROW()-1)),""))</f>
        <v/>
      </c>
      <c r="D95" s="3" t="str">
        <f t="shared" ca="1" si="19"/>
        <v/>
      </c>
      <c r="E95" s="3" t="str">
        <f ca="1">IF(AND($A95&lt;&gt;"",$A95&lt;&gt;"TOTAL"),IF(AND('[7]INVESTIGADOR_Descripcion tipo r'!$H93&lt;&gt;"",'[7]INVESTIGADOR_Descripcion tipo r'!$H93&lt;&gt;0),'[7]INVESTIGADOR_Descripcion tipo r'!$H93,""),IF($A95="TOTAL",SUM(INDIRECT("E4:E"&amp;ROW()-1)),""))</f>
        <v/>
      </c>
      <c r="F95" s="3" t="str">
        <f ca="1">IF(AND($A95&lt;&gt;"",$A95&lt;&gt;"TOTAL"),IF(AND('[7]INVESTIGADOR_Descripcion tipo r'!$J93&lt;&gt;"",'[7]INVESTIGADOR_Descripcion tipo r'!$J93&lt;&gt;0),'[7]INVESTIGADOR_Descripcion tipo r'!$J93,""),IF($A95="TOTAL",SUM(INDIRECT("F4:F"&amp;ROW()-1)),""))</f>
        <v/>
      </c>
      <c r="G95" s="3" t="str">
        <f t="shared" ca="1" si="20"/>
        <v/>
      </c>
      <c r="H95" s="3" t="str">
        <f ca="1">IF(AND($A95&lt;&gt;"",$A95&lt;&gt;"TOTAL"),IF(AND('[7]INVESTIGADOR_Descripcion tipo r'!$M93&lt;&gt;"",'[7]INVESTIGADOR_Descripcion tipo r'!$M93&lt;&gt;0),'[7]INVESTIGADOR_Descripcion tipo r'!$M93,""),IF($A95="TOTAL",SUM(INDIRECT("H4:H"&amp;ROW()-1)),""))</f>
        <v/>
      </c>
      <c r="I95" s="3" t="str">
        <f ca="1">IF(AND($A95&lt;&gt;"",$A95&lt;&gt;"TOTAL"),IF(AND('[7]INVESTIGADOR_Descripcion tipo r'!$O93&lt;&gt;"",'[7]INVESTIGADOR_Descripcion tipo r'!$O93&lt;&gt;0),'[7]INVESTIGADOR_Descripcion tipo r'!$O93,""),IF($A95="TOTAL",SUM(INDIRECT("I4:I"&amp;ROW()-1)),""))</f>
        <v/>
      </c>
      <c r="J95" s="3" t="str">
        <f t="shared" ca="1" si="21"/>
        <v/>
      </c>
      <c r="K95" s="3" t="str">
        <f ca="1">IF(AND($A95&lt;&gt;"",$A95&lt;&gt;"TOTAL"),IF(AND('[7]INVESTIGADOR_Descripcion tipo r'!$R93&lt;&gt;"",'[7]INVESTIGADOR_Descripcion tipo r'!$R93&lt;&gt;0),'[7]INVESTIGADOR_Descripcion tipo r'!$R93,""),IF($A95="TOTAL",SUM(INDIRECT("K4:K"&amp;ROW()-1)),""))</f>
        <v/>
      </c>
      <c r="L95" s="3" t="str">
        <f ca="1">IF(AND($A95&lt;&gt;"",$A95&lt;&gt;"TOTAL"),IF(AND('[7]INVESTIGADOR_Descripcion tipo r'!$T93&lt;&gt;"",'[7]INVESTIGADOR_Descripcion tipo r'!$T93&lt;&gt;0),'[7]INVESTIGADOR_Descripcion tipo r'!$T93,""),IF($A95="TOTAL",SUM(INDIRECT("L4:L"&amp;ROW()-1)),""))</f>
        <v/>
      </c>
      <c r="M95" s="3" t="str">
        <f t="shared" ca="1" si="22"/>
        <v/>
      </c>
      <c r="N95" s="3" t="str">
        <f ca="1">IF(AND($A95&lt;&gt;"",$A95&lt;&gt;"TOTAL"),IF(AND('[7]INVESTIGADOR_Descripcion tipo r'!$W93&lt;&gt;"",'[7]INVESTIGADOR_Descripcion tipo r'!$W93&lt;&gt;0),'[7]INVESTIGADOR_Descripcion tipo r'!$W93,""),IF($A95="TOTAL",SUM(INDIRECT("N4:N"&amp;ROW()-1)),""))</f>
        <v/>
      </c>
      <c r="O95" s="3" t="str">
        <f ca="1">IF(AND($A95&lt;&gt;"",$A95&lt;&gt;"TOTAL"),IF(AND('[7]INVESTIGADOR_Descripcion tipo r'!$Y93&lt;&gt;"",'[7]INVESTIGADOR_Descripcion tipo r'!$Y93&lt;&gt;0),'[7]INVESTIGADOR_Descripcion tipo r'!$Y93,""),IF($A95="TOTAL",SUM(INDIRECT("O4:O"&amp;ROW()-1)),""))</f>
        <v/>
      </c>
      <c r="P95" s="3" t="str">
        <f t="shared" ca="1" si="23"/>
        <v/>
      </c>
      <c r="Q95" s="3" t="str">
        <f ca="1">IF(AND($A95&lt;&gt;"",$A95&lt;&gt;"TOTAL"),IF(AND('[7]INVESTIGADOR_Descripcion tipo r'!$AB93&lt;&gt;"",'[7]INVESTIGADOR_Descripcion tipo r'!$AB93&lt;&gt;0),'[7]INVESTIGADOR_Descripcion tipo r'!$AB93,""),IF($A95="TOTAL",SUM(INDIRECT("Q4:Q"&amp;ROW()-1)),""))</f>
        <v/>
      </c>
      <c r="R95" s="3" t="str">
        <f ca="1">IF(AND($A95&lt;&gt;"",$A95&lt;&gt;"TOTAL"),IF(AND('[7]INVESTIGADOR_Descripcion tipo r'!$AD93&lt;&gt;"",'[7]INVESTIGADOR_Descripcion tipo r'!$AD93&lt;&gt;0),'[7]INVESTIGADOR_Descripcion tipo r'!$AD93,""),IF($A95="TOTAL",SUM(INDIRECT("R4:R"&amp;ROW()-1)),""))</f>
        <v/>
      </c>
      <c r="S95" s="3" t="str">
        <f t="shared" ca="1" si="24"/>
        <v/>
      </c>
      <c r="T95" s="3" t="str">
        <f ca="1">IF(AND($A95&lt;&gt;"",$A95&lt;&gt;"TOTAL"),IF(AND('[7]INVESTIGADOR_Descripcion tipo r'!$AG93&lt;&gt;"",'[7]INVESTIGADOR_Descripcion tipo r'!$AG93&lt;&gt;0),'[7]INVESTIGADOR_Descripcion tipo r'!$AG93,""),IF($A95="TOTAL",SUM(INDIRECT("T4:T"&amp;ROW()-1)),""))</f>
        <v/>
      </c>
      <c r="U95" s="3" t="str">
        <f ca="1">IF(AND($A95&lt;&gt;"",$A95&lt;&gt;"TOTAL"),IF(AND('[7]INVESTIGADOR_Descripcion tipo r'!$AI93&lt;&gt;"",'[7]INVESTIGADOR_Descripcion tipo r'!$AI93&lt;&gt;0),'[7]INVESTIGADOR_Descripcion tipo r'!$AI93,""),IF($A95="TOTAL",SUM(INDIRECT("U4:U"&amp;ROW()-1)),""))</f>
        <v/>
      </c>
      <c r="V95" s="3" t="str">
        <f t="shared" ca="1" si="25"/>
        <v/>
      </c>
      <c r="W95" s="3" t="str">
        <f ca="1">IF(AND($A95&lt;&gt;"",$A95&lt;&gt;"TOTAL"),IF(AND('[7]INVESTIGADOR_Descripcion tipo r'!$AL93&lt;&gt;"",'[7]INVESTIGADOR_Descripcion tipo r'!$AL93&lt;&gt;0),'[7]INVESTIGADOR_Descripcion tipo r'!$AL93,""),IF($A95="TOTAL",SUM(INDIRECT("W4:W"&amp;ROW()-1)),""))</f>
        <v/>
      </c>
      <c r="X95" s="3" t="str">
        <f ca="1">IF(AND($A95&lt;&gt;"",$A95&lt;&gt;"TOTAL"),IF(AND('[7]INVESTIGADOR_Descripcion tipo r'!$AN93&lt;&gt;"",'[7]INVESTIGADOR_Descripcion tipo r'!$AN93&lt;&gt;0),'[7]INVESTIGADOR_Descripcion tipo r'!$AN93,""),IF($A95="TOTAL",SUM(INDIRECT("X4:X"&amp;ROW()-1)),""))</f>
        <v/>
      </c>
      <c r="Y95" s="3" t="str">
        <f t="shared" ca="1" si="26"/>
        <v/>
      </c>
      <c r="Z95" s="3" t="str">
        <f ca="1">IF(AND($A95&lt;&gt;"",$A95&lt;&gt;"TOTAL"),IF(AND('[7]INVESTIGADOR_Descripcion tipo r'!$AQ93&lt;&gt;"",'[7]INVESTIGADOR_Descripcion tipo r'!$AQ93&lt;&gt;0),'[7]INVESTIGADOR_Descripcion tipo r'!$AQ93,""),IF($A95="TOTAL",SUM(INDIRECT("Z4:Z"&amp;ROW()-1)),""))</f>
        <v/>
      </c>
      <c r="AA95" s="3" t="str">
        <f ca="1">IF(AND($A95&lt;&gt;"",$A95&lt;&gt;"TOTAL"),IF(AND('[7]INVESTIGADOR_Descripcion tipo r'!$AS93&lt;&gt;"",'[7]INVESTIGADOR_Descripcion tipo r'!$AS93&lt;&gt;0),'[7]INVESTIGADOR_Descripcion tipo r'!$AS93,""),IF($A95="TOTAL",SUM(INDIRECT("AA4:AA"&amp;ROW()-1)),""))</f>
        <v/>
      </c>
      <c r="AB95" s="3" t="str">
        <f t="shared" ca="1" si="27"/>
        <v/>
      </c>
      <c r="AC95" s="3" t="str">
        <f ca="1">IF(AND($A95&lt;&gt;"",$A95&lt;&gt;"TOTAL"),IF(AND('[7]INVESTIGADOR_Descripcion tipo r'!$AV93&lt;&gt;"",'[7]INVESTIGADOR_Descripcion tipo r'!$AV93&lt;&gt;0),'[7]INVESTIGADOR_Descripcion tipo r'!$AV93,""),IF($A95="TOTAL",SUM(INDIRECT("AC4:AC"&amp;ROW()-1)),""))</f>
        <v/>
      </c>
      <c r="AD95" s="3" t="str">
        <f ca="1">IF(AND($A95&lt;&gt;"",$A95&lt;&gt;"TOTAL"),IF(AND('[7]INVESTIGADOR_Descripcion tipo r'!$AX93&lt;&gt;"",'[7]INVESTIGADOR_Descripcion tipo r'!$AX93&lt;&gt;0),'[7]INVESTIGADOR_Descripcion tipo r'!$AX93,""),IF($A95="TOTAL",SUM(INDIRECT("AD4:AD"&amp;ROW()-1)),""))</f>
        <v/>
      </c>
      <c r="AE95" s="3" t="str">
        <f t="shared" ca="1" si="28"/>
        <v/>
      </c>
      <c r="AF95" s="3" t="str">
        <f ca="1">IF(AND($A95&lt;&gt;"",$A95&lt;&gt;"TOTAL"),IF(AND('[7]INVESTIGADOR_Descripcion tipo r'!$BA93&lt;&gt;"",'[7]INVESTIGADOR_Descripcion tipo r'!$BA93&lt;&gt;0),'[7]INVESTIGADOR_Descripcion tipo r'!$BA93,""),IF($A95="TOTAL",SUM(INDIRECT("AF4:AF"&amp;ROW()-1)),""))</f>
        <v/>
      </c>
      <c r="AG95" s="3" t="str">
        <f ca="1">IF(AND($A95&lt;&gt;"",$A95&lt;&gt;"TOTAL"),IF(AND('[7]INVESTIGADOR_Descripcion tipo r'!$BC93&lt;&gt;"",'[7]INVESTIGADOR_Descripcion tipo r'!$BC93&lt;&gt;0),'[7]INVESTIGADOR_Descripcion tipo r'!$BC93,""),IF($A95="TOTAL",SUM(INDIRECT("AG4:AG"&amp;ROW()-1)),""))</f>
        <v/>
      </c>
      <c r="AH95" s="3" t="str">
        <f t="shared" ca="1" si="29"/>
        <v/>
      </c>
      <c r="AI95" s="3" t="str">
        <f ca="1">IF(AND($A95&lt;&gt;"",$A95&lt;&gt;"TOTAL"),IF(AND('[7]INVESTIGADOR_Descripcion tipo r'!$BF93&lt;&gt;"",'[7]INVESTIGADOR_Descripcion tipo r'!$BF93&lt;&gt;0),'[7]INVESTIGADOR_Descripcion tipo r'!$BF93,""),IF($A95="TOTAL",SUM(INDIRECT("AI4:AI"&amp;ROW()-1)),""))</f>
        <v/>
      </c>
      <c r="AJ95" s="3" t="str">
        <f ca="1">IF(AND($A95&lt;&gt;"",$A95&lt;&gt;"TOTAL"),IF(AND('[7]INVESTIGADOR_Descripcion tipo r'!$BH93&lt;&gt;"",'[7]INVESTIGADOR_Descripcion tipo r'!$BH93&lt;&gt;0),'[7]INVESTIGADOR_Descripcion tipo r'!$BH93,""),IF($A95="TOTAL",SUM(INDIRECT("AJ4:AJ"&amp;ROW()-1)),""))</f>
        <v/>
      </c>
      <c r="AK95" s="3" t="str">
        <f t="shared" ca="1" si="30"/>
        <v/>
      </c>
      <c r="AL95" s="3" t="str">
        <f ca="1">IF(AND($A95&lt;&gt;"",$A95&lt;&gt;"TOTAL"),IF(AND('[7]INVESTIGADOR_Descripcion tipo r'!$BK93&lt;&gt;"",'[7]INVESTIGADOR_Descripcion tipo r'!$BK93&lt;&gt;0),'[7]INVESTIGADOR_Descripcion tipo r'!$BK93,""),IF($A95="TOTAL",SUM(INDIRECT("AL4:AL"&amp;ROW()-1)),""))</f>
        <v/>
      </c>
      <c r="AM95" s="3" t="str">
        <f ca="1">IF(AND($A95&lt;&gt;"",$A95&lt;&gt;"TOTAL"),IF(AND('[7]INVESTIGADOR_Descripcion tipo r'!$BM93&lt;&gt;"",'[7]INVESTIGADOR_Descripcion tipo r'!$BM93&lt;&gt;0),'[7]INVESTIGADOR_Descripcion tipo r'!$BM93,""),IF($A95="TOTAL",SUM(INDIRECT("AM4:AM"&amp;ROW()-1)),""))</f>
        <v/>
      </c>
      <c r="AN95" s="3" t="str">
        <f t="shared" ca="1" si="31"/>
        <v/>
      </c>
      <c r="AO95" s="3" t="str">
        <f ca="1">IF(AND($A95&lt;&gt;"",$A95&lt;&gt;"TOTAL"),IF(AND('[7]INVESTIGADOR_Descripcion tipo r'!$BP93&lt;&gt;"",'[7]INVESTIGADOR_Descripcion tipo r'!$BP93&lt;&gt;0),'[7]INVESTIGADOR_Descripcion tipo r'!$BP93,""),IF($A95="TOTAL",SUM(INDIRECT("AO4:AO"&amp;ROW()-1)),""))</f>
        <v/>
      </c>
      <c r="AP95" s="3" t="str">
        <f ca="1">IF(AND($A95&lt;&gt;"",$A95&lt;&gt;"TOTAL"),IF(AND('[7]INVESTIGADOR_Descripcion tipo r'!$BR93&lt;&gt;"",'[7]INVESTIGADOR_Descripcion tipo r'!$BR93&lt;&gt;0),'[7]INVESTIGADOR_Descripcion tipo r'!$BR93,""),IF($A95="TOTAL",SUM(INDIRECT("AP4:AP"&amp;ROW()-1)),""))</f>
        <v/>
      </c>
      <c r="AQ95" s="3" t="str">
        <f t="shared" ca="1" si="32"/>
        <v/>
      </c>
      <c r="AR95" s="3" t="str">
        <f ca="1">IF(AND($A95&lt;&gt;"",$A95&lt;&gt;"TOTAL"),IF(AND('[7]INVESTIGADOR_Descripcion tipo r'!$BU93&lt;&gt;"",'[7]INVESTIGADOR_Descripcion tipo r'!$BU93&lt;&gt;0),'[7]INVESTIGADOR_Descripcion tipo r'!$BU93,""),IF($A95="TOTAL",SUM(INDIRECT("AR4:AR"&amp;ROW()-1)),""))</f>
        <v/>
      </c>
      <c r="AS95" s="3" t="str">
        <f ca="1">IF(AND($A95&lt;&gt;"",$A95&lt;&gt;"TOTAL"),IF(AND('[7]INVESTIGADOR_Descripcion tipo r'!$BW93&lt;&gt;"",'[7]INVESTIGADOR_Descripcion tipo r'!$BW93&lt;&gt;0),'[7]INVESTIGADOR_Descripcion tipo r'!$BW93,""),IF($A95="TOTAL",SUM(INDIRECT("AS4:AS"&amp;ROW()-1)),""))</f>
        <v/>
      </c>
      <c r="AT95" s="3" t="str">
        <f t="shared" ca="1" si="33"/>
        <v/>
      </c>
      <c r="AU95" s="3" t="str">
        <f ca="1">IF(AND($A95&lt;&gt;"",$A95&lt;&gt;"TOTAL"),IF(AND('[7]INVESTIGADOR_Descripcion tipo r'!$BZ93&lt;&gt;"",'[7]INVESTIGADOR_Descripcion tipo r'!$BZ93&lt;&gt;0),'[7]INVESTIGADOR_Descripcion tipo r'!$BZ93,""),IF($A95="TOTAL",SUM(INDIRECT("AU4:AU"&amp;ROW()-1)),""))</f>
        <v/>
      </c>
      <c r="AV95" s="3" t="str">
        <f ca="1">IF(AND($A95&lt;&gt;"",$A95&lt;&gt;"TOTAL"),IF(AND('[7]INVESTIGADOR_Descripcion tipo r'!$CB93&lt;&gt;"",'[7]INVESTIGADOR_Descripcion tipo r'!$CB93&lt;&gt;0),'[7]INVESTIGADOR_Descripcion tipo r'!$CB93,""),IF($A95="TOTAL",SUM(INDIRECT("AV4:AV"&amp;ROW()-1)),""))</f>
        <v/>
      </c>
      <c r="AW95" s="3" t="str">
        <f t="shared" ca="1" si="34"/>
        <v/>
      </c>
      <c r="AX95" s="3" t="str">
        <f ca="1">IF(AND($A95&lt;&gt;"",$A95&lt;&gt;"TOTAL"),IF(AND('[7]INVESTIGADOR_Descripcion tipo r'!$CE93&lt;&gt;"",'[7]INVESTIGADOR_Descripcion tipo r'!$CE93&lt;&gt;0),'[7]INVESTIGADOR_Descripcion tipo r'!$CE93,""),IF($A95="TOTAL",SUM(INDIRECT("AX4:AX"&amp;ROW()-1)),""))</f>
        <v/>
      </c>
      <c r="AY95" s="3" t="str">
        <f ca="1">IF(AND($A95&lt;&gt;"",$A95&lt;&gt;"TOTAL"),IF(AND('[7]INVESTIGADOR_Descripcion tipo r'!$CG93&lt;&gt;"",'[7]INVESTIGADOR_Descripcion tipo r'!$CG93&lt;&gt;0),'[7]INVESTIGADOR_Descripcion tipo r'!$CG93,""),IF($A95="TOTAL",SUM(INDIRECT("AY4:AY"&amp;ROW()-1)),""))</f>
        <v/>
      </c>
      <c r="AZ95" s="3" t="str">
        <f t="shared" ca="1" si="35"/>
        <v/>
      </c>
      <c r="BA95" s="3" t="str">
        <f ca="1">IF(AND($A95&lt;&gt;"",$A95&lt;&gt;"TOTAL"),IF(AND('[7]INVESTIGADOR_Descripcion tipo r'!$CJ93&lt;&gt;"",'[7]INVESTIGADOR_Descripcion tipo r'!$CJ93&lt;&gt;0),'[7]INVESTIGADOR_Descripcion tipo r'!$CJ93,""),IF($A95="TOTAL",SUM(INDIRECT("BA4:BA"&amp;ROW()-1)),""))</f>
        <v/>
      </c>
      <c r="BB95" s="3" t="str">
        <f ca="1">IF(AND($A95&lt;&gt;"",$A95&lt;&gt;"TOTAL"),IF(AND('[7]INVESTIGADOR_Descripcion tipo r'!$CL93&lt;&gt;"",'[7]INVESTIGADOR_Descripcion tipo r'!$CL93&lt;&gt;0),'[7]INVESTIGADOR_Descripcion tipo r'!$CL93,""),IF($A95="TOTAL",SUM(INDIRECT("BB4:BB"&amp;ROW()-1)),""))</f>
        <v/>
      </c>
      <c r="BC95" s="3" t="str">
        <f t="shared" ca="1" si="36"/>
        <v/>
      </c>
      <c r="BD95" s="3" t="str">
        <f ca="1">IF(AND($A95&lt;&gt;"",$A95&lt;&gt;"TOTAL"),IF(AND('[7]INVESTIGADOR_Descripcion tipo r'!$CO93&lt;&gt;"",'[7]INVESTIGADOR_Descripcion tipo r'!$CO93&lt;&gt;0),'[7]INVESTIGADOR_Descripcion tipo r'!$CO93,""),IF($A95="TOTAL",SUM(INDIRECT("BD4:BD"&amp;ROW()-1)),""))</f>
        <v/>
      </c>
      <c r="BE95" s="3" t="str">
        <f ca="1">IF(AND($A95&lt;&gt;"",$A95&lt;&gt;"TOTAL"),IF(AND('[7]INVESTIGADOR_Descripcion tipo r'!$CQ93&lt;&gt;"",'[7]INVESTIGADOR_Descripcion tipo r'!$CQ93&lt;&gt;0),'[7]INVESTIGADOR_Descripcion tipo r'!$CQ93,""),IF($A95="TOTAL",SUM(INDIRECT("BE4:BE"&amp;ROW()-1)),""))</f>
        <v/>
      </c>
      <c r="BF95" s="3" t="str">
        <f t="shared" ca="1" si="37"/>
        <v/>
      </c>
    </row>
    <row r="96" spans="1:58" x14ac:dyDescent="0.2">
      <c r="A96" s="25" t="str">
        <f>IF('[7]INVESTIGADOR_Descripcion tipo r'!$B94&lt;&gt;"",'[7]INVESTIGADOR_Descripcion tipo r'!$B94,IF(AND('[7]INVESTIGADOR_Descripcion tipo r'!$B94="",'[7]INVESTIGADOR_Descripcion tipo r'!$B95="",'[7]INVESTIGADOR_Descripcion tipo r'!$B93=""),"","TOTAL"))</f>
        <v/>
      </c>
      <c r="B96" s="3" t="str">
        <f ca="1">IF(AND($A96&lt;&gt;"",$A96&lt;&gt;"TOTAL"),IF(AND('[7]INVESTIGADOR_Descripcion tipo r'!$C94&lt;&gt;"",'[7]INVESTIGADOR_Descripcion tipo r'!$C94&lt;&gt;0),'[7]INVESTIGADOR_Descripcion tipo r'!$C94,""),IF($A96="TOTAL",SUM(INDIRECT("B4:B"&amp;ROW()-1)),""))</f>
        <v/>
      </c>
      <c r="C96" s="3" t="str">
        <f ca="1">IF(AND($A96&lt;&gt;"",$A96&lt;&gt;"TOTAL"),IF(AND('[7]INVESTIGADOR_Descripcion tipo r'!$E94&lt;&gt;"",'[7]INVESTIGADOR_Descripcion tipo r'!$E94&lt;&gt;0),'[7]INVESTIGADOR_Descripcion tipo r'!$E94,""),IF($A96="TOTAL",SUM(INDIRECT("C4:C"&amp;ROW()-1)),""))</f>
        <v/>
      </c>
      <c r="D96" s="3" t="str">
        <f t="shared" ca="1" si="19"/>
        <v/>
      </c>
      <c r="E96" s="3" t="str">
        <f ca="1">IF(AND($A96&lt;&gt;"",$A96&lt;&gt;"TOTAL"),IF(AND('[7]INVESTIGADOR_Descripcion tipo r'!$H94&lt;&gt;"",'[7]INVESTIGADOR_Descripcion tipo r'!$H94&lt;&gt;0),'[7]INVESTIGADOR_Descripcion tipo r'!$H94,""),IF($A96="TOTAL",SUM(INDIRECT("E4:E"&amp;ROW()-1)),""))</f>
        <v/>
      </c>
      <c r="F96" s="3" t="str">
        <f ca="1">IF(AND($A96&lt;&gt;"",$A96&lt;&gt;"TOTAL"),IF(AND('[7]INVESTIGADOR_Descripcion tipo r'!$J94&lt;&gt;"",'[7]INVESTIGADOR_Descripcion tipo r'!$J94&lt;&gt;0),'[7]INVESTIGADOR_Descripcion tipo r'!$J94,""),IF($A96="TOTAL",SUM(INDIRECT("F4:F"&amp;ROW()-1)),""))</f>
        <v/>
      </c>
      <c r="G96" s="3" t="str">
        <f t="shared" ca="1" si="20"/>
        <v/>
      </c>
      <c r="H96" s="3" t="str">
        <f ca="1">IF(AND($A96&lt;&gt;"",$A96&lt;&gt;"TOTAL"),IF(AND('[7]INVESTIGADOR_Descripcion tipo r'!$M94&lt;&gt;"",'[7]INVESTIGADOR_Descripcion tipo r'!$M94&lt;&gt;0),'[7]INVESTIGADOR_Descripcion tipo r'!$M94,""),IF($A96="TOTAL",SUM(INDIRECT("H4:H"&amp;ROW()-1)),""))</f>
        <v/>
      </c>
      <c r="I96" s="3" t="str">
        <f ca="1">IF(AND($A96&lt;&gt;"",$A96&lt;&gt;"TOTAL"),IF(AND('[7]INVESTIGADOR_Descripcion tipo r'!$O94&lt;&gt;"",'[7]INVESTIGADOR_Descripcion tipo r'!$O94&lt;&gt;0),'[7]INVESTIGADOR_Descripcion tipo r'!$O94,""),IF($A96="TOTAL",SUM(INDIRECT("I4:I"&amp;ROW()-1)),""))</f>
        <v/>
      </c>
      <c r="J96" s="3" t="str">
        <f t="shared" ca="1" si="21"/>
        <v/>
      </c>
      <c r="K96" s="3" t="str">
        <f ca="1">IF(AND($A96&lt;&gt;"",$A96&lt;&gt;"TOTAL"),IF(AND('[7]INVESTIGADOR_Descripcion tipo r'!$R94&lt;&gt;"",'[7]INVESTIGADOR_Descripcion tipo r'!$R94&lt;&gt;0),'[7]INVESTIGADOR_Descripcion tipo r'!$R94,""),IF($A96="TOTAL",SUM(INDIRECT("K4:K"&amp;ROW()-1)),""))</f>
        <v/>
      </c>
      <c r="L96" s="3" t="str">
        <f ca="1">IF(AND($A96&lt;&gt;"",$A96&lt;&gt;"TOTAL"),IF(AND('[7]INVESTIGADOR_Descripcion tipo r'!$T94&lt;&gt;"",'[7]INVESTIGADOR_Descripcion tipo r'!$T94&lt;&gt;0),'[7]INVESTIGADOR_Descripcion tipo r'!$T94,""),IF($A96="TOTAL",SUM(INDIRECT("L4:L"&amp;ROW()-1)),""))</f>
        <v/>
      </c>
      <c r="M96" s="3" t="str">
        <f t="shared" ca="1" si="22"/>
        <v/>
      </c>
      <c r="N96" s="3" t="str">
        <f ca="1">IF(AND($A96&lt;&gt;"",$A96&lt;&gt;"TOTAL"),IF(AND('[7]INVESTIGADOR_Descripcion tipo r'!$W94&lt;&gt;"",'[7]INVESTIGADOR_Descripcion tipo r'!$W94&lt;&gt;0),'[7]INVESTIGADOR_Descripcion tipo r'!$W94,""),IF($A96="TOTAL",SUM(INDIRECT("N4:N"&amp;ROW()-1)),""))</f>
        <v/>
      </c>
      <c r="O96" s="3" t="str">
        <f ca="1">IF(AND($A96&lt;&gt;"",$A96&lt;&gt;"TOTAL"),IF(AND('[7]INVESTIGADOR_Descripcion tipo r'!$Y94&lt;&gt;"",'[7]INVESTIGADOR_Descripcion tipo r'!$Y94&lt;&gt;0),'[7]INVESTIGADOR_Descripcion tipo r'!$Y94,""),IF($A96="TOTAL",SUM(INDIRECT("O4:O"&amp;ROW()-1)),""))</f>
        <v/>
      </c>
      <c r="P96" s="3" t="str">
        <f t="shared" ca="1" si="23"/>
        <v/>
      </c>
      <c r="Q96" s="3" t="str">
        <f ca="1">IF(AND($A96&lt;&gt;"",$A96&lt;&gt;"TOTAL"),IF(AND('[7]INVESTIGADOR_Descripcion tipo r'!$AB94&lt;&gt;"",'[7]INVESTIGADOR_Descripcion tipo r'!$AB94&lt;&gt;0),'[7]INVESTIGADOR_Descripcion tipo r'!$AB94,""),IF($A96="TOTAL",SUM(INDIRECT("Q4:Q"&amp;ROW()-1)),""))</f>
        <v/>
      </c>
      <c r="R96" s="3" t="str">
        <f ca="1">IF(AND($A96&lt;&gt;"",$A96&lt;&gt;"TOTAL"),IF(AND('[7]INVESTIGADOR_Descripcion tipo r'!$AD94&lt;&gt;"",'[7]INVESTIGADOR_Descripcion tipo r'!$AD94&lt;&gt;0),'[7]INVESTIGADOR_Descripcion tipo r'!$AD94,""),IF($A96="TOTAL",SUM(INDIRECT("R4:R"&amp;ROW()-1)),""))</f>
        <v/>
      </c>
      <c r="S96" s="3" t="str">
        <f t="shared" ca="1" si="24"/>
        <v/>
      </c>
      <c r="T96" s="3" t="str">
        <f ca="1">IF(AND($A96&lt;&gt;"",$A96&lt;&gt;"TOTAL"),IF(AND('[7]INVESTIGADOR_Descripcion tipo r'!$AG94&lt;&gt;"",'[7]INVESTIGADOR_Descripcion tipo r'!$AG94&lt;&gt;0),'[7]INVESTIGADOR_Descripcion tipo r'!$AG94,""),IF($A96="TOTAL",SUM(INDIRECT("T4:T"&amp;ROW()-1)),""))</f>
        <v/>
      </c>
      <c r="U96" s="3" t="str">
        <f ca="1">IF(AND($A96&lt;&gt;"",$A96&lt;&gt;"TOTAL"),IF(AND('[7]INVESTIGADOR_Descripcion tipo r'!$AI94&lt;&gt;"",'[7]INVESTIGADOR_Descripcion tipo r'!$AI94&lt;&gt;0),'[7]INVESTIGADOR_Descripcion tipo r'!$AI94,""),IF($A96="TOTAL",SUM(INDIRECT("U4:U"&amp;ROW()-1)),""))</f>
        <v/>
      </c>
      <c r="V96" s="3" t="str">
        <f t="shared" ca="1" si="25"/>
        <v/>
      </c>
      <c r="W96" s="3" t="str">
        <f ca="1">IF(AND($A96&lt;&gt;"",$A96&lt;&gt;"TOTAL"),IF(AND('[7]INVESTIGADOR_Descripcion tipo r'!$AL94&lt;&gt;"",'[7]INVESTIGADOR_Descripcion tipo r'!$AL94&lt;&gt;0),'[7]INVESTIGADOR_Descripcion tipo r'!$AL94,""),IF($A96="TOTAL",SUM(INDIRECT("W4:W"&amp;ROW()-1)),""))</f>
        <v/>
      </c>
      <c r="X96" s="3" t="str">
        <f ca="1">IF(AND($A96&lt;&gt;"",$A96&lt;&gt;"TOTAL"),IF(AND('[7]INVESTIGADOR_Descripcion tipo r'!$AN94&lt;&gt;"",'[7]INVESTIGADOR_Descripcion tipo r'!$AN94&lt;&gt;0),'[7]INVESTIGADOR_Descripcion tipo r'!$AN94,""),IF($A96="TOTAL",SUM(INDIRECT("X4:X"&amp;ROW()-1)),""))</f>
        <v/>
      </c>
      <c r="Y96" s="3" t="str">
        <f t="shared" ca="1" si="26"/>
        <v/>
      </c>
      <c r="Z96" s="3" t="str">
        <f ca="1">IF(AND($A96&lt;&gt;"",$A96&lt;&gt;"TOTAL"),IF(AND('[7]INVESTIGADOR_Descripcion tipo r'!$AQ94&lt;&gt;"",'[7]INVESTIGADOR_Descripcion tipo r'!$AQ94&lt;&gt;0),'[7]INVESTIGADOR_Descripcion tipo r'!$AQ94,""),IF($A96="TOTAL",SUM(INDIRECT("Z4:Z"&amp;ROW()-1)),""))</f>
        <v/>
      </c>
      <c r="AA96" s="3" t="str">
        <f ca="1">IF(AND($A96&lt;&gt;"",$A96&lt;&gt;"TOTAL"),IF(AND('[7]INVESTIGADOR_Descripcion tipo r'!$AS94&lt;&gt;"",'[7]INVESTIGADOR_Descripcion tipo r'!$AS94&lt;&gt;0),'[7]INVESTIGADOR_Descripcion tipo r'!$AS94,""),IF($A96="TOTAL",SUM(INDIRECT("AA4:AA"&amp;ROW()-1)),""))</f>
        <v/>
      </c>
      <c r="AB96" s="3" t="str">
        <f t="shared" ca="1" si="27"/>
        <v/>
      </c>
      <c r="AC96" s="3" t="str">
        <f ca="1">IF(AND($A96&lt;&gt;"",$A96&lt;&gt;"TOTAL"),IF(AND('[7]INVESTIGADOR_Descripcion tipo r'!$AV94&lt;&gt;"",'[7]INVESTIGADOR_Descripcion tipo r'!$AV94&lt;&gt;0),'[7]INVESTIGADOR_Descripcion tipo r'!$AV94,""),IF($A96="TOTAL",SUM(INDIRECT("AC4:AC"&amp;ROW()-1)),""))</f>
        <v/>
      </c>
      <c r="AD96" s="3" t="str">
        <f ca="1">IF(AND($A96&lt;&gt;"",$A96&lt;&gt;"TOTAL"),IF(AND('[7]INVESTIGADOR_Descripcion tipo r'!$AX94&lt;&gt;"",'[7]INVESTIGADOR_Descripcion tipo r'!$AX94&lt;&gt;0),'[7]INVESTIGADOR_Descripcion tipo r'!$AX94,""),IF($A96="TOTAL",SUM(INDIRECT("AD4:AD"&amp;ROW()-1)),""))</f>
        <v/>
      </c>
      <c r="AE96" s="3" t="str">
        <f t="shared" ca="1" si="28"/>
        <v/>
      </c>
      <c r="AF96" s="3" t="str">
        <f ca="1">IF(AND($A96&lt;&gt;"",$A96&lt;&gt;"TOTAL"),IF(AND('[7]INVESTIGADOR_Descripcion tipo r'!$BA94&lt;&gt;"",'[7]INVESTIGADOR_Descripcion tipo r'!$BA94&lt;&gt;0),'[7]INVESTIGADOR_Descripcion tipo r'!$BA94,""),IF($A96="TOTAL",SUM(INDIRECT("AF4:AF"&amp;ROW()-1)),""))</f>
        <v/>
      </c>
      <c r="AG96" s="3" t="str">
        <f ca="1">IF(AND($A96&lt;&gt;"",$A96&lt;&gt;"TOTAL"),IF(AND('[7]INVESTIGADOR_Descripcion tipo r'!$BC94&lt;&gt;"",'[7]INVESTIGADOR_Descripcion tipo r'!$BC94&lt;&gt;0),'[7]INVESTIGADOR_Descripcion tipo r'!$BC94,""),IF($A96="TOTAL",SUM(INDIRECT("AG4:AG"&amp;ROW()-1)),""))</f>
        <v/>
      </c>
      <c r="AH96" s="3" t="str">
        <f t="shared" ca="1" si="29"/>
        <v/>
      </c>
      <c r="AI96" s="3" t="str">
        <f ca="1">IF(AND($A96&lt;&gt;"",$A96&lt;&gt;"TOTAL"),IF(AND('[7]INVESTIGADOR_Descripcion tipo r'!$BF94&lt;&gt;"",'[7]INVESTIGADOR_Descripcion tipo r'!$BF94&lt;&gt;0),'[7]INVESTIGADOR_Descripcion tipo r'!$BF94,""),IF($A96="TOTAL",SUM(INDIRECT("AI4:AI"&amp;ROW()-1)),""))</f>
        <v/>
      </c>
      <c r="AJ96" s="3" t="str">
        <f ca="1">IF(AND($A96&lt;&gt;"",$A96&lt;&gt;"TOTAL"),IF(AND('[7]INVESTIGADOR_Descripcion tipo r'!$BH94&lt;&gt;"",'[7]INVESTIGADOR_Descripcion tipo r'!$BH94&lt;&gt;0),'[7]INVESTIGADOR_Descripcion tipo r'!$BH94,""),IF($A96="TOTAL",SUM(INDIRECT("AJ4:AJ"&amp;ROW()-1)),""))</f>
        <v/>
      </c>
      <c r="AK96" s="3" t="str">
        <f t="shared" ca="1" si="30"/>
        <v/>
      </c>
      <c r="AL96" s="3" t="str">
        <f ca="1">IF(AND($A96&lt;&gt;"",$A96&lt;&gt;"TOTAL"),IF(AND('[7]INVESTIGADOR_Descripcion tipo r'!$BK94&lt;&gt;"",'[7]INVESTIGADOR_Descripcion tipo r'!$BK94&lt;&gt;0),'[7]INVESTIGADOR_Descripcion tipo r'!$BK94,""),IF($A96="TOTAL",SUM(INDIRECT("AL4:AL"&amp;ROW()-1)),""))</f>
        <v/>
      </c>
      <c r="AM96" s="3" t="str">
        <f ca="1">IF(AND($A96&lt;&gt;"",$A96&lt;&gt;"TOTAL"),IF(AND('[7]INVESTIGADOR_Descripcion tipo r'!$BM94&lt;&gt;"",'[7]INVESTIGADOR_Descripcion tipo r'!$BM94&lt;&gt;0),'[7]INVESTIGADOR_Descripcion tipo r'!$BM94,""),IF($A96="TOTAL",SUM(INDIRECT("AM4:AM"&amp;ROW()-1)),""))</f>
        <v/>
      </c>
      <c r="AN96" s="3" t="str">
        <f t="shared" ca="1" si="31"/>
        <v/>
      </c>
      <c r="AO96" s="3" t="str">
        <f ca="1">IF(AND($A96&lt;&gt;"",$A96&lt;&gt;"TOTAL"),IF(AND('[7]INVESTIGADOR_Descripcion tipo r'!$BP94&lt;&gt;"",'[7]INVESTIGADOR_Descripcion tipo r'!$BP94&lt;&gt;0),'[7]INVESTIGADOR_Descripcion tipo r'!$BP94,""),IF($A96="TOTAL",SUM(INDIRECT("AO4:AO"&amp;ROW()-1)),""))</f>
        <v/>
      </c>
      <c r="AP96" s="3" t="str">
        <f ca="1">IF(AND($A96&lt;&gt;"",$A96&lt;&gt;"TOTAL"),IF(AND('[7]INVESTIGADOR_Descripcion tipo r'!$BR94&lt;&gt;"",'[7]INVESTIGADOR_Descripcion tipo r'!$BR94&lt;&gt;0),'[7]INVESTIGADOR_Descripcion tipo r'!$BR94,""),IF($A96="TOTAL",SUM(INDIRECT("AP4:AP"&amp;ROW()-1)),""))</f>
        <v/>
      </c>
      <c r="AQ96" s="3" t="str">
        <f t="shared" ca="1" si="32"/>
        <v/>
      </c>
      <c r="AR96" s="3" t="str">
        <f ca="1">IF(AND($A96&lt;&gt;"",$A96&lt;&gt;"TOTAL"),IF(AND('[7]INVESTIGADOR_Descripcion tipo r'!$BU94&lt;&gt;"",'[7]INVESTIGADOR_Descripcion tipo r'!$BU94&lt;&gt;0),'[7]INVESTIGADOR_Descripcion tipo r'!$BU94,""),IF($A96="TOTAL",SUM(INDIRECT("AR4:AR"&amp;ROW()-1)),""))</f>
        <v/>
      </c>
      <c r="AS96" s="3" t="str">
        <f ca="1">IF(AND($A96&lt;&gt;"",$A96&lt;&gt;"TOTAL"),IF(AND('[7]INVESTIGADOR_Descripcion tipo r'!$BW94&lt;&gt;"",'[7]INVESTIGADOR_Descripcion tipo r'!$BW94&lt;&gt;0),'[7]INVESTIGADOR_Descripcion tipo r'!$BW94,""),IF($A96="TOTAL",SUM(INDIRECT("AS4:AS"&amp;ROW()-1)),""))</f>
        <v/>
      </c>
      <c r="AT96" s="3" t="str">
        <f t="shared" ca="1" si="33"/>
        <v/>
      </c>
      <c r="AU96" s="3" t="str">
        <f ca="1">IF(AND($A96&lt;&gt;"",$A96&lt;&gt;"TOTAL"),IF(AND('[7]INVESTIGADOR_Descripcion tipo r'!$BZ94&lt;&gt;"",'[7]INVESTIGADOR_Descripcion tipo r'!$BZ94&lt;&gt;0),'[7]INVESTIGADOR_Descripcion tipo r'!$BZ94,""),IF($A96="TOTAL",SUM(INDIRECT("AU4:AU"&amp;ROW()-1)),""))</f>
        <v/>
      </c>
      <c r="AV96" s="3" t="str">
        <f ca="1">IF(AND($A96&lt;&gt;"",$A96&lt;&gt;"TOTAL"),IF(AND('[7]INVESTIGADOR_Descripcion tipo r'!$CB94&lt;&gt;"",'[7]INVESTIGADOR_Descripcion tipo r'!$CB94&lt;&gt;0),'[7]INVESTIGADOR_Descripcion tipo r'!$CB94,""),IF($A96="TOTAL",SUM(INDIRECT("AV4:AV"&amp;ROW()-1)),""))</f>
        <v/>
      </c>
      <c r="AW96" s="3" t="str">
        <f t="shared" ca="1" si="34"/>
        <v/>
      </c>
      <c r="AX96" s="3" t="str">
        <f ca="1">IF(AND($A96&lt;&gt;"",$A96&lt;&gt;"TOTAL"),IF(AND('[7]INVESTIGADOR_Descripcion tipo r'!$CE94&lt;&gt;"",'[7]INVESTIGADOR_Descripcion tipo r'!$CE94&lt;&gt;0),'[7]INVESTIGADOR_Descripcion tipo r'!$CE94,""),IF($A96="TOTAL",SUM(INDIRECT("AX4:AX"&amp;ROW()-1)),""))</f>
        <v/>
      </c>
      <c r="AY96" s="3" t="str">
        <f ca="1">IF(AND($A96&lt;&gt;"",$A96&lt;&gt;"TOTAL"),IF(AND('[7]INVESTIGADOR_Descripcion tipo r'!$CG94&lt;&gt;"",'[7]INVESTIGADOR_Descripcion tipo r'!$CG94&lt;&gt;0),'[7]INVESTIGADOR_Descripcion tipo r'!$CG94,""),IF($A96="TOTAL",SUM(INDIRECT("AY4:AY"&amp;ROW()-1)),""))</f>
        <v/>
      </c>
      <c r="AZ96" s="3" t="str">
        <f t="shared" ca="1" si="35"/>
        <v/>
      </c>
      <c r="BA96" s="3" t="str">
        <f ca="1">IF(AND($A96&lt;&gt;"",$A96&lt;&gt;"TOTAL"),IF(AND('[7]INVESTIGADOR_Descripcion tipo r'!$CJ94&lt;&gt;"",'[7]INVESTIGADOR_Descripcion tipo r'!$CJ94&lt;&gt;0),'[7]INVESTIGADOR_Descripcion tipo r'!$CJ94,""),IF($A96="TOTAL",SUM(INDIRECT("BA4:BA"&amp;ROW()-1)),""))</f>
        <v/>
      </c>
      <c r="BB96" s="3" t="str">
        <f ca="1">IF(AND($A96&lt;&gt;"",$A96&lt;&gt;"TOTAL"),IF(AND('[7]INVESTIGADOR_Descripcion tipo r'!$CL94&lt;&gt;"",'[7]INVESTIGADOR_Descripcion tipo r'!$CL94&lt;&gt;0),'[7]INVESTIGADOR_Descripcion tipo r'!$CL94,""),IF($A96="TOTAL",SUM(INDIRECT("BB4:BB"&amp;ROW()-1)),""))</f>
        <v/>
      </c>
      <c r="BC96" s="3" t="str">
        <f t="shared" ca="1" si="36"/>
        <v/>
      </c>
      <c r="BD96" s="3" t="str">
        <f ca="1">IF(AND($A96&lt;&gt;"",$A96&lt;&gt;"TOTAL"),IF(AND('[7]INVESTIGADOR_Descripcion tipo r'!$CO94&lt;&gt;"",'[7]INVESTIGADOR_Descripcion tipo r'!$CO94&lt;&gt;0),'[7]INVESTIGADOR_Descripcion tipo r'!$CO94,""),IF($A96="TOTAL",SUM(INDIRECT("BD4:BD"&amp;ROW()-1)),""))</f>
        <v/>
      </c>
      <c r="BE96" s="3" t="str">
        <f ca="1">IF(AND($A96&lt;&gt;"",$A96&lt;&gt;"TOTAL"),IF(AND('[7]INVESTIGADOR_Descripcion tipo r'!$CQ94&lt;&gt;"",'[7]INVESTIGADOR_Descripcion tipo r'!$CQ94&lt;&gt;0),'[7]INVESTIGADOR_Descripcion tipo r'!$CQ94,""),IF($A96="TOTAL",SUM(INDIRECT("BE4:BE"&amp;ROW()-1)),""))</f>
        <v/>
      </c>
      <c r="BF96" s="3" t="str">
        <f t="shared" ca="1" si="37"/>
        <v/>
      </c>
    </row>
    <row r="97" spans="1:58" x14ac:dyDescent="0.2">
      <c r="A97" s="25" t="str">
        <f>IF('[7]INVESTIGADOR_Descripcion tipo r'!$B95&lt;&gt;"",'[7]INVESTIGADOR_Descripcion tipo r'!$B95,IF(AND('[7]INVESTIGADOR_Descripcion tipo r'!$B95="",'[7]INVESTIGADOR_Descripcion tipo r'!$B96="",'[7]INVESTIGADOR_Descripcion tipo r'!$B94=""),"","TOTAL"))</f>
        <v/>
      </c>
      <c r="B97" s="3" t="str">
        <f ca="1">IF(AND($A97&lt;&gt;"",$A97&lt;&gt;"TOTAL"),IF(AND('[7]INVESTIGADOR_Descripcion tipo r'!$C95&lt;&gt;"",'[7]INVESTIGADOR_Descripcion tipo r'!$C95&lt;&gt;0),'[7]INVESTIGADOR_Descripcion tipo r'!$C95,""),IF($A97="TOTAL",SUM(INDIRECT("B4:B"&amp;ROW()-1)),""))</f>
        <v/>
      </c>
      <c r="C97" s="3" t="str">
        <f ca="1">IF(AND($A97&lt;&gt;"",$A97&lt;&gt;"TOTAL"),IF(AND('[7]INVESTIGADOR_Descripcion tipo r'!$E95&lt;&gt;"",'[7]INVESTIGADOR_Descripcion tipo r'!$E95&lt;&gt;0),'[7]INVESTIGADOR_Descripcion tipo r'!$E95,""),IF($A97="TOTAL",SUM(INDIRECT("C4:C"&amp;ROW()-1)),""))</f>
        <v/>
      </c>
      <c r="D97" s="3" t="str">
        <f t="shared" ca="1" si="19"/>
        <v/>
      </c>
      <c r="E97" s="3" t="str">
        <f ca="1">IF(AND($A97&lt;&gt;"",$A97&lt;&gt;"TOTAL"),IF(AND('[7]INVESTIGADOR_Descripcion tipo r'!$H95&lt;&gt;"",'[7]INVESTIGADOR_Descripcion tipo r'!$H95&lt;&gt;0),'[7]INVESTIGADOR_Descripcion tipo r'!$H95,""),IF($A97="TOTAL",SUM(INDIRECT("E4:E"&amp;ROW()-1)),""))</f>
        <v/>
      </c>
      <c r="F97" s="3" t="str">
        <f ca="1">IF(AND($A97&lt;&gt;"",$A97&lt;&gt;"TOTAL"),IF(AND('[7]INVESTIGADOR_Descripcion tipo r'!$J95&lt;&gt;"",'[7]INVESTIGADOR_Descripcion tipo r'!$J95&lt;&gt;0),'[7]INVESTIGADOR_Descripcion tipo r'!$J95,""),IF($A97="TOTAL",SUM(INDIRECT("F4:F"&amp;ROW()-1)),""))</f>
        <v/>
      </c>
      <c r="G97" s="3" t="str">
        <f t="shared" ca="1" si="20"/>
        <v/>
      </c>
      <c r="H97" s="3" t="str">
        <f ca="1">IF(AND($A97&lt;&gt;"",$A97&lt;&gt;"TOTAL"),IF(AND('[7]INVESTIGADOR_Descripcion tipo r'!$M95&lt;&gt;"",'[7]INVESTIGADOR_Descripcion tipo r'!$M95&lt;&gt;0),'[7]INVESTIGADOR_Descripcion tipo r'!$M95,""),IF($A97="TOTAL",SUM(INDIRECT("H4:H"&amp;ROW()-1)),""))</f>
        <v/>
      </c>
      <c r="I97" s="3" t="str">
        <f ca="1">IF(AND($A97&lt;&gt;"",$A97&lt;&gt;"TOTAL"),IF(AND('[7]INVESTIGADOR_Descripcion tipo r'!$O95&lt;&gt;"",'[7]INVESTIGADOR_Descripcion tipo r'!$O95&lt;&gt;0),'[7]INVESTIGADOR_Descripcion tipo r'!$O95,""),IF($A97="TOTAL",SUM(INDIRECT("I4:I"&amp;ROW()-1)),""))</f>
        <v/>
      </c>
      <c r="J97" s="3" t="str">
        <f t="shared" ca="1" si="21"/>
        <v/>
      </c>
      <c r="K97" s="3" t="str">
        <f ca="1">IF(AND($A97&lt;&gt;"",$A97&lt;&gt;"TOTAL"),IF(AND('[7]INVESTIGADOR_Descripcion tipo r'!$R95&lt;&gt;"",'[7]INVESTIGADOR_Descripcion tipo r'!$R95&lt;&gt;0),'[7]INVESTIGADOR_Descripcion tipo r'!$R95,""),IF($A97="TOTAL",SUM(INDIRECT("K4:K"&amp;ROW()-1)),""))</f>
        <v/>
      </c>
      <c r="L97" s="3" t="str">
        <f ca="1">IF(AND($A97&lt;&gt;"",$A97&lt;&gt;"TOTAL"),IF(AND('[7]INVESTIGADOR_Descripcion tipo r'!$T95&lt;&gt;"",'[7]INVESTIGADOR_Descripcion tipo r'!$T95&lt;&gt;0),'[7]INVESTIGADOR_Descripcion tipo r'!$T95,""),IF($A97="TOTAL",SUM(INDIRECT("L4:L"&amp;ROW()-1)),""))</f>
        <v/>
      </c>
      <c r="M97" s="3" t="str">
        <f t="shared" ca="1" si="22"/>
        <v/>
      </c>
      <c r="N97" s="3" t="str">
        <f ca="1">IF(AND($A97&lt;&gt;"",$A97&lt;&gt;"TOTAL"),IF(AND('[7]INVESTIGADOR_Descripcion tipo r'!$W95&lt;&gt;"",'[7]INVESTIGADOR_Descripcion tipo r'!$W95&lt;&gt;0),'[7]INVESTIGADOR_Descripcion tipo r'!$W95,""),IF($A97="TOTAL",SUM(INDIRECT("N4:N"&amp;ROW()-1)),""))</f>
        <v/>
      </c>
      <c r="O97" s="3" t="str">
        <f ca="1">IF(AND($A97&lt;&gt;"",$A97&lt;&gt;"TOTAL"),IF(AND('[7]INVESTIGADOR_Descripcion tipo r'!$Y95&lt;&gt;"",'[7]INVESTIGADOR_Descripcion tipo r'!$Y95&lt;&gt;0),'[7]INVESTIGADOR_Descripcion tipo r'!$Y95,""),IF($A97="TOTAL",SUM(INDIRECT("O4:O"&amp;ROW()-1)),""))</f>
        <v/>
      </c>
      <c r="P97" s="3" t="str">
        <f t="shared" ca="1" si="23"/>
        <v/>
      </c>
      <c r="Q97" s="3" t="str">
        <f ca="1">IF(AND($A97&lt;&gt;"",$A97&lt;&gt;"TOTAL"),IF(AND('[7]INVESTIGADOR_Descripcion tipo r'!$AB95&lt;&gt;"",'[7]INVESTIGADOR_Descripcion tipo r'!$AB95&lt;&gt;0),'[7]INVESTIGADOR_Descripcion tipo r'!$AB95,""),IF($A97="TOTAL",SUM(INDIRECT("Q4:Q"&amp;ROW()-1)),""))</f>
        <v/>
      </c>
      <c r="R97" s="3" t="str">
        <f ca="1">IF(AND($A97&lt;&gt;"",$A97&lt;&gt;"TOTAL"),IF(AND('[7]INVESTIGADOR_Descripcion tipo r'!$AD95&lt;&gt;"",'[7]INVESTIGADOR_Descripcion tipo r'!$AD95&lt;&gt;0),'[7]INVESTIGADOR_Descripcion tipo r'!$AD95,""),IF($A97="TOTAL",SUM(INDIRECT("R4:R"&amp;ROW()-1)),""))</f>
        <v/>
      </c>
      <c r="S97" s="3" t="str">
        <f t="shared" ca="1" si="24"/>
        <v/>
      </c>
      <c r="T97" s="3" t="str">
        <f ca="1">IF(AND($A97&lt;&gt;"",$A97&lt;&gt;"TOTAL"),IF(AND('[7]INVESTIGADOR_Descripcion tipo r'!$AG95&lt;&gt;"",'[7]INVESTIGADOR_Descripcion tipo r'!$AG95&lt;&gt;0),'[7]INVESTIGADOR_Descripcion tipo r'!$AG95,""),IF($A97="TOTAL",SUM(INDIRECT("T4:T"&amp;ROW()-1)),""))</f>
        <v/>
      </c>
      <c r="U97" s="3" t="str">
        <f ca="1">IF(AND($A97&lt;&gt;"",$A97&lt;&gt;"TOTAL"),IF(AND('[7]INVESTIGADOR_Descripcion tipo r'!$AI95&lt;&gt;"",'[7]INVESTIGADOR_Descripcion tipo r'!$AI95&lt;&gt;0),'[7]INVESTIGADOR_Descripcion tipo r'!$AI95,""),IF($A97="TOTAL",SUM(INDIRECT("U4:U"&amp;ROW()-1)),""))</f>
        <v/>
      </c>
      <c r="V97" s="3" t="str">
        <f t="shared" ca="1" si="25"/>
        <v/>
      </c>
      <c r="W97" s="3" t="str">
        <f ca="1">IF(AND($A97&lt;&gt;"",$A97&lt;&gt;"TOTAL"),IF(AND('[7]INVESTIGADOR_Descripcion tipo r'!$AL95&lt;&gt;"",'[7]INVESTIGADOR_Descripcion tipo r'!$AL95&lt;&gt;0),'[7]INVESTIGADOR_Descripcion tipo r'!$AL95,""),IF($A97="TOTAL",SUM(INDIRECT("W4:W"&amp;ROW()-1)),""))</f>
        <v/>
      </c>
      <c r="X97" s="3" t="str">
        <f ca="1">IF(AND($A97&lt;&gt;"",$A97&lt;&gt;"TOTAL"),IF(AND('[7]INVESTIGADOR_Descripcion tipo r'!$AN95&lt;&gt;"",'[7]INVESTIGADOR_Descripcion tipo r'!$AN95&lt;&gt;0),'[7]INVESTIGADOR_Descripcion tipo r'!$AN95,""),IF($A97="TOTAL",SUM(INDIRECT("X4:X"&amp;ROW()-1)),""))</f>
        <v/>
      </c>
      <c r="Y97" s="3" t="str">
        <f t="shared" ca="1" si="26"/>
        <v/>
      </c>
      <c r="Z97" s="3" t="str">
        <f ca="1">IF(AND($A97&lt;&gt;"",$A97&lt;&gt;"TOTAL"),IF(AND('[7]INVESTIGADOR_Descripcion tipo r'!$AQ95&lt;&gt;"",'[7]INVESTIGADOR_Descripcion tipo r'!$AQ95&lt;&gt;0),'[7]INVESTIGADOR_Descripcion tipo r'!$AQ95,""),IF($A97="TOTAL",SUM(INDIRECT("Z4:Z"&amp;ROW()-1)),""))</f>
        <v/>
      </c>
      <c r="AA97" s="3" t="str">
        <f ca="1">IF(AND($A97&lt;&gt;"",$A97&lt;&gt;"TOTAL"),IF(AND('[7]INVESTIGADOR_Descripcion tipo r'!$AS95&lt;&gt;"",'[7]INVESTIGADOR_Descripcion tipo r'!$AS95&lt;&gt;0),'[7]INVESTIGADOR_Descripcion tipo r'!$AS95,""),IF($A97="TOTAL",SUM(INDIRECT("AA4:AA"&amp;ROW()-1)),""))</f>
        <v/>
      </c>
      <c r="AB97" s="3" t="str">
        <f t="shared" ca="1" si="27"/>
        <v/>
      </c>
      <c r="AC97" s="3" t="str">
        <f ca="1">IF(AND($A97&lt;&gt;"",$A97&lt;&gt;"TOTAL"),IF(AND('[7]INVESTIGADOR_Descripcion tipo r'!$AV95&lt;&gt;"",'[7]INVESTIGADOR_Descripcion tipo r'!$AV95&lt;&gt;0),'[7]INVESTIGADOR_Descripcion tipo r'!$AV95,""),IF($A97="TOTAL",SUM(INDIRECT("AC4:AC"&amp;ROW()-1)),""))</f>
        <v/>
      </c>
      <c r="AD97" s="3" t="str">
        <f ca="1">IF(AND($A97&lt;&gt;"",$A97&lt;&gt;"TOTAL"),IF(AND('[7]INVESTIGADOR_Descripcion tipo r'!$AX95&lt;&gt;"",'[7]INVESTIGADOR_Descripcion tipo r'!$AX95&lt;&gt;0),'[7]INVESTIGADOR_Descripcion tipo r'!$AX95,""),IF($A97="TOTAL",SUM(INDIRECT("AD4:AD"&amp;ROW()-1)),""))</f>
        <v/>
      </c>
      <c r="AE97" s="3" t="str">
        <f t="shared" ca="1" si="28"/>
        <v/>
      </c>
      <c r="AF97" s="3" t="str">
        <f ca="1">IF(AND($A97&lt;&gt;"",$A97&lt;&gt;"TOTAL"),IF(AND('[7]INVESTIGADOR_Descripcion tipo r'!$BA95&lt;&gt;"",'[7]INVESTIGADOR_Descripcion tipo r'!$BA95&lt;&gt;0),'[7]INVESTIGADOR_Descripcion tipo r'!$BA95,""),IF($A97="TOTAL",SUM(INDIRECT("AF4:AF"&amp;ROW()-1)),""))</f>
        <v/>
      </c>
      <c r="AG97" s="3" t="str">
        <f ca="1">IF(AND($A97&lt;&gt;"",$A97&lt;&gt;"TOTAL"),IF(AND('[7]INVESTIGADOR_Descripcion tipo r'!$BC95&lt;&gt;"",'[7]INVESTIGADOR_Descripcion tipo r'!$BC95&lt;&gt;0),'[7]INVESTIGADOR_Descripcion tipo r'!$BC95,""),IF($A97="TOTAL",SUM(INDIRECT("AG4:AG"&amp;ROW()-1)),""))</f>
        <v/>
      </c>
      <c r="AH97" s="3" t="str">
        <f t="shared" ca="1" si="29"/>
        <v/>
      </c>
      <c r="AI97" s="3" t="str">
        <f ca="1">IF(AND($A97&lt;&gt;"",$A97&lt;&gt;"TOTAL"),IF(AND('[7]INVESTIGADOR_Descripcion tipo r'!$BF95&lt;&gt;"",'[7]INVESTIGADOR_Descripcion tipo r'!$BF95&lt;&gt;0),'[7]INVESTIGADOR_Descripcion tipo r'!$BF95,""),IF($A97="TOTAL",SUM(INDIRECT("AI4:AI"&amp;ROW()-1)),""))</f>
        <v/>
      </c>
      <c r="AJ97" s="3" t="str">
        <f ca="1">IF(AND($A97&lt;&gt;"",$A97&lt;&gt;"TOTAL"),IF(AND('[7]INVESTIGADOR_Descripcion tipo r'!$BH95&lt;&gt;"",'[7]INVESTIGADOR_Descripcion tipo r'!$BH95&lt;&gt;0),'[7]INVESTIGADOR_Descripcion tipo r'!$BH95,""),IF($A97="TOTAL",SUM(INDIRECT("AJ4:AJ"&amp;ROW()-1)),""))</f>
        <v/>
      </c>
      <c r="AK97" s="3" t="str">
        <f t="shared" ca="1" si="30"/>
        <v/>
      </c>
      <c r="AL97" s="3" t="str">
        <f ca="1">IF(AND($A97&lt;&gt;"",$A97&lt;&gt;"TOTAL"),IF(AND('[7]INVESTIGADOR_Descripcion tipo r'!$BK95&lt;&gt;"",'[7]INVESTIGADOR_Descripcion tipo r'!$BK95&lt;&gt;0),'[7]INVESTIGADOR_Descripcion tipo r'!$BK95,""),IF($A97="TOTAL",SUM(INDIRECT("AL4:AL"&amp;ROW()-1)),""))</f>
        <v/>
      </c>
      <c r="AM97" s="3" t="str">
        <f ca="1">IF(AND($A97&lt;&gt;"",$A97&lt;&gt;"TOTAL"),IF(AND('[7]INVESTIGADOR_Descripcion tipo r'!$BM95&lt;&gt;"",'[7]INVESTIGADOR_Descripcion tipo r'!$BM95&lt;&gt;0),'[7]INVESTIGADOR_Descripcion tipo r'!$BM95,""),IF($A97="TOTAL",SUM(INDIRECT("AM4:AM"&amp;ROW()-1)),""))</f>
        <v/>
      </c>
      <c r="AN97" s="3" t="str">
        <f t="shared" ca="1" si="31"/>
        <v/>
      </c>
      <c r="AO97" s="3" t="str">
        <f ca="1">IF(AND($A97&lt;&gt;"",$A97&lt;&gt;"TOTAL"),IF(AND('[7]INVESTIGADOR_Descripcion tipo r'!$BP95&lt;&gt;"",'[7]INVESTIGADOR_Descripcion tipo r'!$BP95&lt;&gt;0),'[7]INVESTIGADOR_Descripcion tipo r'!$BP95,""),IF($A97="TOTAL",SUM(INDIRECT("AO4:AO"&amp;ROW()-1)),""))</f>
        <v/>
      </c>
      <c r="AP97" s="3" t="str">
        <f ca="1">IF(AND($A97&lt;&gt;"",$A97&lt;&gt;"TOTAL"),IF(AND('[7]INVESTIGADOR_Descripcion tipo r'!$BR95&lt;&gt;"",'[7]INVESTIGADOR_Descripcion tipo r'!$BR95&lt;&gt;0),'[7]INVESTIGADOR_Descripcion tipo r'!$BR95,""),IF($A97="TOTAL",SUM(INDIRECT("AP4:AP"&amp;ROW()-1)),""))</f>
        <v/>
      </c>
      <c r="AQ97" s="3" t="str">
        <f t="shared" ca="1" si="32"/>
        <v/>
      </c>
      <c r="AR97" s="3" t="str">
        <f ca="1">IF(AND($A97&lt;&gt;"",$A97&lt;&gt;"TOTAL"),IF(AND('[7]INVESTIGADOR_Descripcion tipo r'!$BU95&lt;&gt;"",'[7]INVESTIGADOR_Descripcion tipo r'!$BU95&lt;&gt;0),'[7]INVESTIGADOR_Descripcion tipo r'!$BU95,""),IF($A97="TOTAL",SUM(INDIRECT("AR4:AR"&amp;ROW()-1)),""))</f>
        <v/>
      </c>
      <c r="AS97" s="3" t="str">
        <f ca="1">IF(AND($A97&lt;&gt;"",$A97&lt;&gt;"TOTAL"),IF(AND('[7]INVESTIGADOR_Descripcion tipo r'!$BW95&lt;&gt;"",'[7]INVESTIGADOR_Descripcion tipo r'!$BW95&lt;&gt;0),'[7]INVESTIGADOR_Descripcion tipo r'!$BW95,""),IF($A97="TOTAL",SUM(INDIRECT("AS4:AS"&amp;ROW()-1)),""))</f>
        <v/>
      </c>
      <c r="AT97" s="3" t="str">
        <f t="shared" ca="1" si="33"/>
        <v/>
      </c>
      <c r="AU97" s="3" t="str">
        <f ca="1">IF(AND($A97&lt;&gt;"",$A97&lt;&gt;"TOTAL"),IF(AND('[7]INVESTIGADOR_Descripcion tipo r'!$BZ95&lt;&gt;"",'[7]INVESTIGADOR_Descripcion tipo r'!$BZ95&lt;&gt;0),'[7]INVESTIGADOR_Descripcion tipo r'!$BZ95,""),IF($A97="TOTAL",SUM(INDIRECT("AU4:AU"&amp;ROW()-1)),""))</f>
        <v/>
      </c>
      <c r="AV97" s="3" t="str">
        <f ca="1">IF(AND($A97&lt;&gt;"",$A97&lt;&gt;"TOTAL"),IF(AND('[7]INVESTIGADOR_Descripcion tipo r'!$CB95&lt;&gt;"",'[7]INVESTIGADOR_Descripcion tipo r'!$CB95&lt;&gt;0),'[7]INVESTIGADOR_Descripcion tipo r'!$CB95,""),IF($A97="TOTAL",SUM(INDIRECT("AV4:AV"&amp;ROW()-1)),""))</f>
        <v/>
      </c>
      <c r="AW97" s="3" t="str">
        <f t="shared" ca="1" si="34"/>
        <v/>
      </c>
      <c r="AX97" s="3" t="str">
        <f ca="1">IF(AND($A97&lt;&gt;"",$A97&lt;&gt;"TOTAL"),IF(AND('[7]INVESTIGADOR_Descripcion tipo r'!$CE95&lt;&gt;"",'[7]INVESTIGADOR_Descripcion tipo r'!$CE95&lt;&gt;0),'[7]INVESTIGADOR_Descripcion tipo r'!$CE95,""),IF($A97="TOTAL",SUM(INDIRECT("AX4:AX"&amp;ROW()-1)),""))</f>
        <v/>
      </c>
      <c r="AY97" s="3" t="str">
        <f ca="1">IF(AND($A97&lt;&gt;"",$A97&lt;&gt;"TOTAL"),IF(AND('[7]INVESTIGADOR_Descripcion tipo r'!$CG95&lt;&gt;"",'[7]INVESTIGADOR_Descripcion tipo r'!$CG95&lt;&gt;0),'[7]INVESTIGADOR_Descripcion tipo r'!$CG95,""),IF($A97="TOTAL",SUM(INDIRECT("AY4:AY"&amp;ROW()-1)),""))</f>
        <v/>
      </c>
      <c r="AZ97" s="3" t="str">
        <f t="shared" ca="1" si="35"/>
        <v/>
      </c>
      <c r="BA97" s="3" t="str">
        <f ca="1">IF(AND($A97&lt;&gt;"",$A97&lt;&gt;"TOTAL"),IF(AND('[7]INVESTIGADOR_Descripcion tipo r'!$CJ95&lt;&gt;"",'[7]INVESTIGADOR_Descripcion tipo r'!$CJ95&lt;&gt;0),'[7]INVESTIGADOR_Descripcion tipo r'!$CJ95,""),IF($A97="TOTAL",SUM(INDIRECT("BA4:BA"&amp;ROW()-1)),""))</f>
        <v/>
      </c>
      <c r="BB97" s="3" t="str">
        <f ca="1">IF(AND($A97&lt;&gt;"",$A97&lt;&gt;"TOTAL"),IF(AND('[7]INVESTIGADOR_Descripcion tipo r'!$CL95&lt;&gt;"",'[7]INVESTIGADOR_Descripcion tipo r'!$CL95&lt;&gt;0),'[7]INVESTIGADOR_Descripcion tipo r'!$CL95,""),IF($A97="TOTAL",SUM(INDIRECT("BB4:BB"&amp;ROW()-1)),""))</f>
        <v/>
      </c>
      <c r="BC97" s="3" t="str">
        <f t="shared" ca="1" si="36"/>
        <v/>
      </c>
      <c r="BD97" s="3" t="str">
        <f ca="1">IF(AND($A97&lt;&gt;"",$A97&lt;&gt;"TOTAL"),IF(AND('[7]INVESTIGADOR_Descripcion tipo r'!$CO95&lt;&gt;"",'[7]INVESTIGADOR_Descripcion tipo r'!$CO95&lt;&gt;0),'[7]INVESTIGADOR_Descripcion tipo r'!$CO95,""),IF($A97="TOTAL",SUM(INDIRECT("BD4:BD"&amp;ROW()-1)),""))</f>
        <v/>
      </c>
      <c r="BE97" s="3" t="str">
        <f ca="1">IF(AND($A97&lt;&gt;"",$A97&lt;&gt;"TOTAL"),IF(AND('[7]INVESTIGADOR_Descripcion tipo r'!$CQ95&lt;&gt;"",'[7]INVESTIGADOR_Descripcion tipo r'!$CQ95&lt;&gt;0),'[7]INVESTIGADOR_Descripcion tipo r'!$CQ95,""),IF($A97="TOTAL",SUM(INDIRECT("BE4:BE"&amp;ROW()-1)),""))</f>
        <v/>
      </c>
      <c r="BF97" s="3" t="str">
        <f t="shared" ca="1" si="37"/>
        <v/>
      </c>
    </row>
    <row r="98" spans="1:58" x14ac:dyDescent="0.2">
      <c r="A98" s="25" t="str">
        <f>IF('[7]INVESTIGADOR_Descripcion tipo r'!$B96&lt;&gt;"",'[7]INVESTIGADOR_Descripcion tipo r'!$B96,IF(AND('[7]INVESTIGADOR_Descripcion tipo r'!$B96="",'[7]INVESTIGADOR_Descripcion tipo r'!$B97="",'[7]INVESTIGADOR_Descripcion tipo r'!$B95=""),"","TOTAL"))</f>
        <v/>
      </c>
      <c r="B98" s="3" t="str">
        <f ca="1">IF(AND($A98&lt;&gt;"",$A98&lt;&gt;"TOTAL"),IF(AND('[7]INVESTIGADOR_Descripcion tipo r'!$C96&lt;&gt;"",'[7]INVESTIGADOR_Descripcion tipo r'!$C96&lt;&gt;0),'[7]INVESTIGADOR_Descripcion tipo r'!$C96,""),IF($A98="TOTAL",SUM(INDIRECT("B4:B"&amp;ROW()-1)),""))</f>
        <v/>
      </c>
      <c r="C98" s="3" t="str">
        <f ca="1">IF(AND($A98&lt;&gt;"",$A98&lt;&gt;"TOTAL"),IF(AND('[7]INVESTIGADOR_Descripcion tipo r'!$E96&lt;&gt;"",'[7]INVESTIGADOR_Descripcion tipo r'!$E96&lt;&gt;0),'[7]INVESTIGADOR_Descripcion tipo r'!$E96,""),IF($A98="TOTAL",SUM(INDIRECT("C4:C"&amp;ROW()-1)),""))</f>
        <v/>
      </c>
      <c r="D98" s="3" t="str">
        <f t="shared" ca="1" si="19"/>
        <v/>
      </c>
      <c r="E98" s="3" t="str">
        <f ca="1">IF(AND($A98&lt;&gt;"",$A98&lt;&gt;"TOTAL"),IF(AND('[7]INVESTIGADOR_Descripcion tipo r'!$H96&lt;&gt;"",'[7]INVESTIGADOR_Descripcion tipo r'!$H96&lt;&gt;0),'[7]INVESTIGADOR_Descripcion tipo r'!$H96,""),IF($A98="TOTAL",SUM(INDIRECT("E4:E"&amp;ROW()-1)),""))</f>
        <v/>
      </c>
      <c r="F98" s="3" t="str">
        <f ca="1">IF(AND($A98&lt;&gt;"",$A98&lt;&gt;"TOTAL"),IF(AND('[7]INVESTIGADOR_Descripcion tipo r'!$J96&lt;&gt;"",'[7]INVESTIGADOR_Descripcion tipo r'!$J96&lt;&gt;0),'[7]INVESTIGADOR_Descripcion tipo r'!$J96,""),IF($A98="TOTAL",SUM(INDIRECT("F4:F"&amp;ROW()-1)),""))</f>
        <v/>
      </c>
      <c r="G98" s="3" t="str">
        <f t="shared" ca="1" si="20"/>
        <v/>
      </c>
      <c r="H98" s="3" t="str">
        <f ca="1">IF(AND($A98&lt;&gt;"",$A98&lt;&gt;"TOTAL"),IF(AND('[7]INVESTIGADOR_Descripcion tipo r'!$M96&lt;&gt;"",'[7]INVESTIGADOR_Descripcion tipo r'!$M96&lt;&gt;0),'[7]INVESTIGADOR_Descripcion tipo r'!$M96,""),IF($A98="TOTAL",SUM(INDIRECT("H4:H"&amp;ROW()-1)),""))</f>
        <v/>
      </c>
      <c r="I98" s="3" t="str">
        <f ca="1">IF(AND($A98&lt;&gt;"",$A98&lt;&gt;"TOTAL"),IF(AND('[7]INVESTIGADOR_Descripcion tipo r'!$O96&lt;&gt;"",'[7]INVESTIGADOR_Descripcion tipo r'!$O96&lt;&gt;0),'[7]INVESTIGADOR_Descripcion tipo r'!$O96,""),IF($A98="TOTAL",SUM(INDIRECT("I4:I"&amp;ROW()-1)),""))</f>
        <v/>
      </c>
      <c r="J98" s="3" t="str">
        <f t="shared" ca="1" si="21"/>
        <v/>
      </c>
      <c r="K98" s="3" t="str">
        <f ca="1">IF(AND($A98&lt;&gt;"",$A98&lt;&gt;"TOTAL"),IF(AND('[7]INVESTIGADOR_Descripcion tipo r'!$R96&lt;&gt;"",'[7]INVESTIGADOR_Descripcion tipo r'!$R96&lt;&gt;0),'[7]INVESTIGADOR_Descripcion tipo r'!$R96,""),IF($A98="TOTAL",SUM(INDIRECT("K4:K"&amp;ROW()-1)),""))</f>
        <v/>
      </c>
      <c r="L98" s="3" t="str">
        <f ca="1">IF(AND($A98&lt;&gt;"",$A98&lt;&gt;"TOTAL"),IF(AND('[7]INVESTIGADOR_Descripcion tipo r'!$T96&lt;&gt;"",'[7]INVESTIGADOR_Descripcion tipo r'!$T96&lt;&gt;0),'[7]INVESTIGADOR_Descripcion tipo r'!$T96,""),IF($A98="TOTAL",SUM(INDIRECT("L4:L"&amp;ROW()-1)),""))</f>
        <v/>
      </c>
      <c r="M98" s="3" t="str">
        <f t="shared" ca="1" si="22"/>
        <v/>
      </c>
      <c r="N98" s="3" t="str">
        <f ca="1">IF(AND($A98&lt;&gt;"",$A98&lt;&gt;"TOTAL"),IF(AND('[7]INVESTIGADOR_Descripcion tipo r'!$W96&lt;&gt;"",'[7]INVESTIGADOR_Descripcion tipo r'!$W96&lt;&gt;0),'[7]INVESTIGADOR_Descripcion tipo r'!$W96,""),IF($A98="TOTAL",SUM(INDIRECT("N4:N"&amp;ROW()-1)),""))</f>
        <v/>
      </c>
      <c r="O98" s="3" t="str">
        <f ca="1">IF(AND($A98&lt;&gt;"",$A98&lt;&gt;"TOTAL"),IF(AND('[7]INVESTIGADOR_Descripcion tipo r'!$Y96&lt;&gt;"",'[7]INVESTIGADOR_Descripcion tipo r'!$Y96&lt;&gt;0),'[7]INVESTIGADOR_Descripcion tipo r'!$Y96,""),IF($A98="TOTAL",SUM(INDIRECT("O4:O"&amp;ROW()-1)),""))</f>
        <v/>
      </c>
      <c r="P98" s="3" t="str">
        <f t="shared" ca="1" si="23"/>
        <v/>
      </c>
      <c r="Q98" s="3" t="str">
        <f ca="1">IF(AND($A98&lt;&gt;"",$A98&lt;&gt;"TOTAL"),IF(AND('[7]INVESTIGADOR_Descripcion tipo r'!$AB96&lt;&gt;"",'[7]INVESTIGADOR_Descripcion tipo r'!$AB96&lt;&gt;0),'[7]INVESTIGADOR_Descripcion tipo r'!$AB96,""),IF($A98="TOTAL",SUM(INDIRECT("Q4:Q"&amp;ROW()-1)),""))</f>
        <v/>
      </c>
      <c r="R98" s="3" t="str">
        <f ca="1">IF(AND($A98&lt;&gt;"",$A98&lt;&gt;"TOTAL"),IF(AND('[7]INVESTIGADOR_Descripcion tipo r'!$AD96&lt;&gt;"",'[7]INVESTIGADOR_Descripcion tipo r'!$AD96&lt;&gt;0),'[7]INVESTIGADOR_Descripcion tipo r'!$AD96,""),IF($A98="TOTAL",SUM(INDIRECT("R4:R"&amp;ROW()-1)),""))</f>
        <v/>
      </c>
      <c r="S98" s="3" t="str">
        <f t="shared" ca="1" si="24"/>
        <v/>
      </c>
      <c r="T98" s="3" t="str">
        <f ca="1">IF(AND($A98&lt;&gt;"",$A98&lt;&gt;"TOTAL"),IF(AND('[7]INVESTIGADOR_Descripcion tipo r'!$AG96&lt;&gt;"",'[7]INVESTIGADOR_Descripcion tipo r'!$AG96&lt;&gt;0),'[7]INVESTIGADOR_Descripcion tipo r'!$AG96,""),IF($A98="TOTAL",SUM(INDIRECT("T4:T"&amp;ROW()-1)),""))</f>
        <v/>
      </c>
      <c r="U98" s="3" t="str">
        <f ca="1">IF(AND($A98&lt;&gt;"",$A98&lt;&gt;"TOTAL"),IF(AND('[7]INVESTIGADOR_Descripcion tipo r'!$AI96&lt;&gt;"",'[7]INVESTIGADOR_Descripcion tipo r'!$AI96&lt;&gt;0),'[7]INVESTIGADOR_Descripcion tipo r'!$AI96,""),IF($A98="TOTAL",SUM(INDIRECT("U4:U"&amp;ROW()-1)),""))</f>
        <v/>
      </c>
      <c r="V98" s="3" t="str">
        <f t="shared" ca="1" si="25"/>
        <v/>
      </c>
      <c r="W98" s="3" t="str">
        <f ca="1">IF(AND($A98&lt;&gt;"",$A98&lt;&gt;"TOTAL"),IF(AND('[7]INVESTIGADOR_Descripcion tipo r'!$AL96&lt;&gt;"",'[7]INVESTIGADOR_Descripcion tipo r'!$AL96&lt;&gt;0),'[7]INVESTIGADOR_Descripcion tipo r'!$AL96,""),IF($A98="TOTAL",SUM(INDIRECT("W4:W"&amp;ROW()-1)),""))</f>
        <v/>
      </c>
      <c r="X98" s="3" t="str">
        <f ca="1">IF(AND($A98&lt;&gt;"",$A98&lt;&gt;"TOTAL"),IF(AND('[7]INVESTIGADOR_Descripcion tipo r'!$AN96&lt;&gt;"",'[7]INVESTIGADOR_Descripcion tipo r'!$AN96&lt;&gt;0),'[7]INVESTIGADOR_Descripcion tipo r'!$AN96,""),IF($A98="TOTAL",SUM(INDIRECT("X4:X"&amp;ROW()-1)),""))</f>
        <v/>
      </c>
      <c r="Y98" s="3" t="str">
        <f t="shared" ca="1" si="26"/>
        <v/>
      </c>
      <c r="Z98" s="3" t="str">
        <f ca="1">IF(AND($A98&lt;&gt;"",$A98&lt;&gt;"TOTAL"),IF(AND('[7]INVESTIGADOR_Descripcion tipo r'!$AQ96&lt;&gt;"",'[7]INVESTIGADOR_Descripcion tipo r'!$AQ96&lt;&gt;0),'[7]INVESTIGADOR_Descripcion tipo r'!$AQ96,""),IF($A98="TOTAL",SUM(INDIRECT("Z4:Z"&amp;ROW()-1)),""))</f>
        <v/>
      </c>
      <c r="AA98" s="3" t="str">
        <f ca="1">IF(AND($A98&lt;&gt;"",$A98&lt;&gt;"TOTAL"),IF(AND('[7]INVESTIGADOR_Descripcion tipo r'!$AS96&lt;&gt;"",'[7]INVESTIGADOR_Descripcion tipo r'!$AS96&lt;&gt;0),'[7]INVESTIGADOR_Descripcion tipo r'!$AS96,""),IF($A98="TOTAL",SUM(INDIRECT("AA4:AA"&amp;ROW()-1)),""))</f>
        <v/>
      </c>
      <c r="AB98" s="3" t="str">
        <f t="shared" ca="1" si="27"/>
        <v/>
      </c>
      <c r="AC98" s="3" t="str">
        <f ca="1">IF(AND($A98&lt;&gt;"",$A98&lt;&gt;"TOTAL"),IF(AND('[7]INVESTIGADOR_Descripcion tipo r'!$AV96&lt;&gt;"",'[7]INVESTIGADOR_Descripcion tipo r'!$AV96&lt;&gt;0),'[7]INVESTIGADOR_Descripcion tipo r'!$AV96,""),IF($A98="TOTAL",SUM(INDIRECT("AC4:AC"&amp;ROW()-1)),""))</f>
        <v/>
      </c>
      <c r="AD98" s="3" t="str">
        <f ca="1">IF(AND($A98&lt;&gt;"",$A98&lt;&gt;"TOTAL"),IF(AND('[7]INVESTIGADOR_Descripcion tipo r'!$AX96&lt;&gt;"",'[7]INVESTIGADOR_Descripcion tipo r'!$AX96&lt;&gt;0),'[7]INVESTIGADOR_Descripcion tipo r'!$AX96,""),IF($A98="TOTAL",SUM(INDIRECT("AD4:AD"&amp;ROW()-1)),""))</f>
        <v/>
      </c>
      <c r="AE98" s="3" t="str">
        <f t="shared" ca="1" si="28"/>
        <v/>
      </c>
      <c r="AF98" s="3" t="str">
        <f ca="1">IF(AND($A98&lt;&gt;"",$A98&lt;&gt;"TOTAL"),IF(AND('[7]INVESTIGADOR_Descripcion tipo r'!$BA96&lt;&gt;"",'[7]INVESTIGADOR_Descripcion tipo r'!$BA96&lt;&gt;0),'[7]INVESTIGADOR_Descripcion tipo r'!$BA96,""),IF($A98="TOTAL",SUM(INDIRECT("AF4:AF"&amp;ROW()-1)),""))</f>
        <v/>
      </c>
      <c r="AG98" s="3" t="str">
        <f ca="1">IF(AND($A98&lt;&gt;"",$A98&lt;&gt;"TOTAL"),IF(AND('[7]INVESTIGADOR_Descripcion tipo r'!$BC96&lt;&gt;"",'[7]INVESTIGADOR_Descripcion tipo r'!$BC96&lt;&gt;0),'[7]INVESTIGADOR_Descripcion tipo r'!$BC96,""),IF($A98="TOTAL",SUM(INDIRECT("AG4:AG"&amp;ROW()-1)),""))</f>
        <v/>
      </c>
      <c r="AH98" s="3" t="str">
        <f t="shared" ca="1" si="29"/>
        <v/>
      </c>
      <c r="AI98" s="3" t="str">
        <f ca="1">IF(AND($A98&lt;&gt;"",$A98&lt;&gt;"TOTAL"),IF(AND('[7]INVESTIGADOR_Descripcion tipo r'!$BF96&lt;&gt;"",'[7]INVESTIGADOR_Descripcion tipo r'!$BF96&lt;&gt;0),'[7]INVESTIGADOR_Descripcion tipo r'!$BF96,""),IF($A98="TOTAL",SUM(INDIRECT("AI4:AI"&amp;ROW()-1)),""))</f>
        <v/>
      </c>
      <c r="AJ98" s="3" t="str">
        <f ca="1">IF(AND($A98&lt;&gt;"",$A98&lt;&gt;"TOTAL"),IF(AND('[7]INVESTIGADOR_Descripcion tipo r'!$BH96&lt;&gt;"",'[7]INVESTIGADOR_Descripcion tipo r'!$BH96&lt;&gt;0),'[7]INVESTIGADOR_Descripcion tipo r'!$BH96,""),IF($A98="TOTAL",SUM(INDIRECT("AJ4:AJ"&amp;ROW()-1)),""))</f>
        <v/>
      </c>
      <c r="AK98" s="3" t="str">
        <f t="shared" ca="1" si="30"/>
        <v/>
      </c>
      <c r="AL98" s="3" t="str">
        <f ca="1">IF(AND($A98&lt;&gt;"",$A98&lt;&gt;"TOTAL"),IF(AND('[7]INVESTIGADOR_Descripcion tipo r'!$BK96&lt;&gt;"",'[7]INVESTIGADOR_Descripcion tipo r'!$BK96&lt;&gt;0),'[7]INVESTIGADOR_Descripcion tipo r'!$BK96,""),IF($A98="TOTAL",SUM(INDIRECT("AL4:AL"&amp;ROW()-1)),""))</f>
        <v/>
      </c>
      <c r="AM98" s="3" t="str">
        <f ca="1">IF(AND($A98&lt;&gt;"",$A98&lt;&gt;"TOTAL"),IF(AND('[7]INVESTIGADOR_Descripcion tipo r'!$BM96&lt;&gt;"",'[7]INVESTIGADOR_Descripcion tipo r'!$BM96&lt;&gt;0),'[7]INVESTIGADOR_Descripcion tipo r'!$BM96,""),IF($A98="TOTAL",SUM(INDIRECT("AM4:AM"&amp;ROW()-1)),""))</f>
        <v/>
      </c>
      <c r="AN98" s="3" t="str">
        <f t="shared" ca="1" si="31"/>
        <v/>
      </c>
      <c r="AO98" s="3" t="str">
        <f ca="1">IF(AND($A98&lt;&gt;"",$A98&lt;&gt;"TOTAL"),IF(AND('[7]INVESTIGADOR_Descripcion tipo r'!$BP96&lt;&gt;"",'[7]INVESTIGADOR_Descripcion tipo r'!$BP96&lt;&gt;0),'[7]INVESTIGADOR_Descripcion tipo r'!$BP96,""),IF($A98="TOTAL",SUM(INDIRECT("AO4:AO"&amp;ROW()-1)),""))</f>
        <v/>
      </c>
      <c r="AP98" s="3" t="str">
        <f ca="1">IF(AND($A98&lt;&gt;"",$A98&lt;&gt;"TOTAL"),IF(AND('[7]INVESTIGADOR_Descripcion tipo r'!$BR96&lt;&gt;"",'[7]INVESTIGADOR_Descripcion tipo r'!$BR96&lt;&gt;0),'[7]INVESTIGADOR_Descripcion tipo r'!$BR96,""),IF($A98="TOTAL",SUM(INDIRECT("AP4:AP"&amp;ROW()-1)),""))</f>
        <v/>
      </c>
      <c r="AQ98" s="3" t="str">
        <f t="shared" ca="1" si="32"/>
        <v/>
      </c>
      <c r="AR98" s="3" t="str">
        <f ca="1">IF(AND($A98&lt;&gt;"",$A98&lt;&gt;"TOTAL"),IF(AND('[7]INVESTIGADOR_Descripcion tipo r'!$BU96&lt;&gt;"",'[7]INVESTIGADOR_Descripcion tipo r'!$BU96&lt;&gt;0),'[7]INVESTIGADOR_Descripcion tipo r'!$BU96,""),IF($A98="TOTAL",SUM(INDIRECT("AR4:AR"&amp;ROW()-1)),""))</f>
        <v/>
      </c>
      <c r="AS98" s="3" t="str">
        <f ca="1">IF(AND($A98&lt;&gt;"",$A98&lt;&gt;"TOTAL"),IF(AND('[7]INVESTIGADOR_Descripcion tipo r'!$BW96&lt;&gt;"",'[7]INVESTIGADOR_Descripcion tipo r'!$BW96&lt;&gt;0),'[7]INVESTIGADOR_Descripcion tipo r'!$BW96,""),IF($A98="TOTAL",SUM(INDIRECT("AS4:AS"&amp;ROW()-1)),""))</f>
        <v/>
      </c>
      <c r="AT98" s="3" t="str">
        <f t="shared" ca="1" si="33"/>
        <v/>
      </c>
      <c r="AU98" s="3" t="str">
        <f ca="1">IF(AND($A98&lt;&gt;"",$A98&lt;&gt;"TOTAL"),IF(AND('[7]INVESTIGADOR_Descripcion tipo r'!$BZ96&lt;&gt;"",'[7]INVESTIGADOR_Descripcion tipo r'!$BZ96&lt;&gt;0),'[7]INVESTIGADOR_Descripcion tipo r'!$BZ96,""),IF($A98="TOTAL",SUM(INDIRECT("AU4:AU"&amp;ROW()-1)),""))</f>
        <v/>
      </c>
      <c r="AV98" s="3" t="str">
        <f ca="1">IF(AND($A98&lt;&gt;"",$A98&lt;&gt;"TOTAL"),IF(AND('[7]INVESTIGADOR_Descripcion tipo r'!$CB96&lt;&gt;"",'[7]INVESTIGADOR_Descripcion tipo r'!$CB96&lt;&gt;0),'[7]INVESTIGADOR_Descripcion tipo r'!$CB96,""),IF($A98="TOTAL",SUM(INDIRECT("AV4:AV"&amp;ROW()-1)),""))</f>
        <v/>
      </c>
      <c r="AW98" s="3" t="str">
        <f t="shared" ca="1" si="34"/>
        <v/>
      </c>
      <c r="AX98" s="3" t="str">
        <f ca="1">IF(AND($A98&lt;&gt;"",$A98&lt;&gt;"TOTAL"),IF(AND('[7]INVESTIGADOR_Descripcion tipo r'!$CE96&lt;&gt;"",'[7]INVESTIGADOR_Descripcion tipo r'!$CE96&lt;&gt;0),'[7]INVESTIGADOR_Descripcion tipo r'!$CE96,""),IF($A98="TOTAL",SUM(INDIRECT("AX4:AX"&amp;ROW()-1)),""))</f>
        <v/>
      </c>
      <c r="AY98" s="3" t="str">
        <f ca="1">IF(AND($A98&lt;&gt;"",$A98&lt;&gt;"TOTAL"),IF(AND('[7]INVESTIGADOR_Descripcion tipo r'!$CG96&lt;&gt;"",'[7]INVESTIGADOR_Descripcion tipo r'!$CG96&lt;&gt;0),'[7]INVESTIGADOR_Descripcion tipo r'!$CG96,""),IF($A98="TOTAL",SUM(INDIRECT("AY4:AY"&amp;ROW()-1)),""))</f>
        <v/>
      </c>
      <c r="AZ98" s="3" t="str">
        <f t="shared" ca="1" si="35"/>
        <v/>
      </c>
      <c r="BA98" s="3" t="str">
        <f ca="1">IF(AND($A98&lt;&gt;"",$A98&lt;&gt;"TOTAL"),IF(AND('[7]INVESTIGADOR_Descripcion tipo r'!$CJ96&lt;&gt;"",'[7]INVESTIGADOR_Descripcion tipo r'!$CJ96&lt;&gt;0),'[7]INVESTIGADOR_Descripcion tipo r'!$CJ96,""),IF($A98="TOTAL",SUM(INDIRECT("BA4:BA"&amp;ROW()-1)),""))</f>
        <v/>
      </c>
      <c r="BB98" s="3" t="str">
        <f ca="1">IF(AND($A98&lt;&gt;"",$A98&lt;&gt;"TOTAL"),IF(AND('[7]INVESTIGADOR_Descripcion tipo r'!$CL96&lt;&gt;"",'[7]INVESTIGADOR_Descripcion tipo r'!$CL96&lt;&gt;0),'[7]INVESTIGADOR_Descripcion tipo r'!$CL96,""),IF($A98="TOTAL",SUM(INDIRECT("BB4:BB"&amp;ROW()-1)),""))</f>
        <v/>
      </c>
      <c r="BC98" s="3" t="str">
        <f t="shared" ca="1" si="36"/>
        <v/>
      </c>
      <c r="BD98" s="3" t="str">
        <f ca="1">IF(AND($A98&lt;&gt;"",$A98&lt;&gt;"TOTAL"),IF(AND('[7]INVESTIGADOR_Descripcion tipo r'!$CO96&lt;&gt;"",'[7]INVESTIGADOR_Descripcion tipo r'!$CO96&lt;&gt;0),'[7]INVESTIGADOR_Descripcion tipo r'!$CO96,""),IF($A98="TOTAL",SUM(INDIRECT("BD4:BD"&amp;ROW()-1)),""))</f>
        <v/>
      </c>
      <c r="BE98" s="3" t="str">
        <f ca="1">IF(AND($A98&lt;&gt;"",$A98&lt;&gt;"TOTAL"),IF(AND('[7]INVESTIGADOR_Descripcion tipo r'!$CQ96&lt;&gt;"",'[7]INVESTIGADOR_Descripcion tipo r'!$CQ96&lt;&gt;0),'[7]INVESTIGADOR_Descripcion tipo r'!$CQ96,""),IF($A98="TOTAL",SUM(INDIRECT("BE4:BE"&amp;ROW()-1)),""))</f>
        <v/>
      </c>
      <c r="BF98" s="3" t="str">
        <f t="shared" ca="1" si="37"/>
        <v/>
      </c>
    </row>
    <row r="99" spans="1:58" x14ac:dyDescent="0.2">
      <c r="A99" s="25" t="str">
        <f>IF('[7]INVESTIGADOR_Descripcion tipo r'!$B97&lt;&gt;"",'[7]INVESTIGADOR_Descripcion tipo r'!$B97,IF(AND('[7]INVESTIGADOR_Descripcion tipo r'!$B97="",'[7]INVESTIGADOR_Descripcion tipo r'!$B98="",'[7]INVESTIGADOR_Descripcion tipo r'!$B96=""),"","TOTAL"))</f>
        <v/>
      </c>
      <c r="B99" s="3" t="str">
        <f ca="1">IF(AND($A99&lt;&gt;"",$A99&lt;&gt;"TOTAL"),IF(AND('[7]INVESTIGADOR_Descripcion tipo r'!$C97&lt;&gt;"",'[7]INVESTIGADOR_Descripcion tipo r'!$C97&lt;&gt;0),'[7]INVESTIGADOR_Descripcion tipo r'!$C97,""),IF($A99="TOTAL",SUM(INDIRECT("B4:B"&amp;ROW()-1)),""))</f>
        <v/>
      </c>
      <c r="C99" s="3" t="str">
        <f ca="1">IF(AND($A99&lt;&gt;"",$A99&lt;&gt;"TOTAL"),IF(AND('[7]INVESTIGADOR_Descripcion tipo r'!$E97&lt;&gt;"",'[7]INVESTIGADOR_Descripcion tipo r'!$E97&lt;&gt;0),'[7]INVESTIGADOR_Descripcion tipo r'!$E97,""),IF($A99="TOTAL",SUM(INDIRECT("C4:C"&amp;ROW()-1)),""))</f>
        <v/>
      </c>
      <c r="D99" s="3" t="str">
        <f t="shared" ca="1" si="19"/>
        <v/>
      </c>
      <c r="E99" s="3" t="str">
        <f ca="1">IF(AND($A99&lt;&gt;"",$A99&lt;&gt;"TOTAL"),IF(AND('[7]INVESTIGADOR_Descripcion tipo r'!$H97&lt;&gt;"",'[7]INVESTIGADOR_Descripcion tipo r'!$H97&lt;&gt;0),'[7]INVESTIGADOR_Descripcion tipo r'!$H97,""),IF($A99="TOTAL",SUM(INDIRECT("E4:E"&amp;ROW()-1)),""))</f>
        <v/>
      </c>
      <c r="F99" s="3" t="str">
        <f ca="1">IF(AND($A99&lt;&gt;"",$A99&lt;&gt;"TOTAL"),IF(AND('[7]INVESTIGADOR_Descripcion tipo r'!$J97&lt;&gt;"",'[7]INVESTIGADOR_Descripcion tipo r'!$J97&lt;&gt;0),'[7]INVESTIGADOR_Descripcion tipo r'!$J97,""),IF($A99="TOTAL",SUM(INDIRECT("F4:F"&amp;ROW()-1)),""))</f>
        <v/>
      </c>
      <c r="G99" s="3" t="str">
        <f t="shared" ca="1" si="20"/>
        <v/>
      </c>
      <c r="H99" s="3" t="str">
        <f ca="1">IF(AND($A99&lt;&gt;"",$A99&lt;&gt;"TOTAL"),IF(AND('[7]INVESTIGADOR_Descripcion tipo r'!$M97&lt;&gt;"",'[7]INVESTIGADOR_Descripcion tipo r'!$M97&lt;&gt;0),'[7]INVESTIGADOR_Descripcion tipo r'!$M97,""),IF($A99="TOTAL",SUM(INDIRECT("H4:H"&amp;ROW()-1)),""))</f>
        <v/>
      </c>
      <c r="I99" s="3" t="str">
        <f ca="1">IF(AND($A99&lt;&gt;"",$A99&lt;&gt;"TOTAL"),IF(AND('[7]INVESTIGADOR_Descripcion tipo r'!$O97&lt;&gt;"",'[7]INVESTIGADOR_Descripcion tipo r'!$O97&lt;&gt;0),'[7]INVESTIGADOR_Descripcion tipo r'!$O97,""),IF($A99="TOTAL",SUM(INDIRECT("I4:I"&amp;ROW()-1)),""))</f>
        <v/>
      </c>
      <c r="J99" s="3" t="str">
        <f t="shared" ca="1" si="21"/>
        <v/>
      </c>
      <c r="K99" s="3" t="str">
        <f ca="1">IF(AND($A99&lt;&gt;"",$A99&lt;&gt;"TOTAL"),IF(AND('[7]INVESTIGADOR_Descripcion tipo r'!$R97&lt;&gt;"",'[7]INVESTIGADOR_Descripcion tipo r'!$R97&lt;&gt;0),'[7]INVESTIGADOR_Descripcion tipo r'!$R97,""),IF($A99="TOTAL",SUM(INDIRECT("K4:K"&amp;ROW()-1)),""))</f>
        <v/>
      </c>
      <c r="L99" s="3" t="str">
        <f ca="1">IF(AND($A99&lt;&gt;"",$A99&lt;&gt;"TOTAL"),IF(AND('[7]INVESTIGADOR_Descripcion tipo r'!$T97&lt;&gt;"",'[7]INVESTIGADOR_Descripcion tipo r'!$T97&lt;&gt;0),'[7]INVESTIGADOR_Descripcion tipo r'!$T97,""),IF($A99="TOTAL",SUM(INDIRECT("L4:L"&amp;ROW()-1)),""))</f>
        <v/>
      </c>
      <c r="M99" s="3" t="str">
        <f t="shared" ca="1" si="22"/>
        <v/>
      </c>
      <c r="N99" s="3" t="str">
        <f ca="1">IF(AND($A99&lt;&gt;"",$A99&lt;&gt;"TOTAL"),IF(AND('[7]INVESTIGADOR_Descripcion tipo r'!$W97&lt;&gt;"",'[7]INVESTIGADOR_Descripcion tipo r'!$W97&lt;&gt;0),'[7]INVESTIGADOR_Descripcion tipo r'!$W97,""),IF($A99="TOTAL",SUM(INDIRECT("N4:N"&amp;ROW()-1)),""))</f>
        <v/>
      </c>
      <c r="O99" s="3" t="str">
        <f ca="1">IF(AND($A99&lt;&gt;"",$A99&lt;&gt;"TOTAL"),IF(AND('[7]INVESTIGADOR_Descripcion tipo r'!$Y97&lt;&gt;"",'[7]INVESTIGADOR_Descripcion tipo r'!$Y97&lt;&gt;0),'[7]INVESTIGADOR_Descripcion tipo r'!$Y97,""),IF($A99="TOTAL",SUM(INDIRECT("O4:O"&amp;ROW()-1)),""))</f>
        <v/>
      </c>
      <c r="P99" s="3" t="str">
        <f t="shared" ca="1" si="23"/>
        <v/>
      </c>
      <c r="Q99" s="3" t="str">
        <f ca="1">IF(AND($A99&lt;&gt;"",$A99&lt;&gt;"TOTAL"),IF(AND('[7]INVESTIGADOR_Descripcion tipo r'!$AB97&lt;&gt;"",'[7]INVESTIGADOR_Descripcion tipo r'!$AB97&lt;&gt;0),'[7]INVESTIGADOR_Descripcion tipo r'!$AB97,""),IF($A99="TOTAL",SUM(INDIRECT("Q4:Q"&amp;ROW()-1)),""))</f>
        <v/>
      </c>
      <c r="R99" s="3" t="str">
        <f ca="1">IF(AND($A99&lt;&gt;"",$A99&lt;&gt;"TOTAL"),IF(AND('[7]INVESTIGADOR_Descripcion tipo r'!$AD97&lt;&gt;"",'[7]INVESTIGADOR_Descripcion tipo r'!$AD97&lt;&gt;0),'[7]INVESTIGADOR_Descripcion tipo r'!$AD97,""),IF($A99="TOTAL",SUM(INDIRECT("R4:R"&amp;ROW()-1)),""))</f>
        <v/>
      </c>
      <c r="S99" s="3" t="str">
        <f t="shared" ca="1" si="24"/>
        <v/>
      </c>
      <c r="T99" s="3" t="str">
        <f ca="1">IF(AND($A99&lt;&gt;"",$A99&lt;&gt;"TOTAL"),IF(AND('[7]INVESTIGADOR_Descripcion tipo r'!$AG97&lt;&gt;"",'[7]INVESTIGADOR_Descripcion tipo r'!$AG97&lt;&gt;0),'[7]INVESTIGADOR_Descripcion tipo r'!$AG97,""),IF($A99="TOTAL",SUM(INDIRECT("T4:T"&amp;ROW()-1)),""))</f>
        <v/>
      </c>
      <c r="U99" s="3" t="str">
        <f ca="1">IF(AND($A99&lt;&gt;"",$A99&lt;&gt;"TOTAL"),IF(AND('[7]INVESTIGADOR_Descripcion tipo r'!$AI97&lt;&gt;"",'[7]INVESTIGADOR_Descripcion tipo r'!$AI97&lt;&gt;0),'[7]INVESTIGADOR_Descripcion tipo r'!$AI97,""),IF($A99="TOTAL",SUM(INDIRECT("U4:U"&amp;ROW()-1)),""))</f>
        <v/>
      </c>
      <c r="V99" s="3" t="str">
        <f t="shared" ca="1" si="25"/>
        <v/>
      </c>
      <c r="W99" s="3" t="str">
        <f ca="1">IF(AND($A99&lt;&gt;"",$A99&lt;&gt;"TOTAL"),IF(AND('[7]INVESTIGADOR_Descripcion tipo r'!$AL97&lt;&gt;"",'[7]INVESTIGADOR_Descripcion tipo r'!$AL97&lt;&gt;0),'[7]INVESTIGADOR_Descripcion tipo r'!$AL97,""),IF($A99="TOTAL",SUM(INDIRECT("W4:W"&amp;ROW()-1)),""))</f>
        <v/>
      </c>
      <c r="X99" s="3" t="str">
        <f ca="1">IF(AND($A99&lt;&gt;"",$A99&lt;&gt;"TOTAL"),IF(AND('[7]INVESTIGADOR_Descripcion tipo r'!$AN97&lt;&gt;"",'[7]INVESTIGADOR_Descripcion tipo r'!$AN97&lt;&gt;0),'[7]INVESTIGADOR_Descripcion tipo r'!$AN97,""),IF($A99="TOTAL",SUM(INDIRECT("X4:X"&amp;ROW()-1)),""))</f>
        <v/>
      </c>
      <c r="Y99" s="3" t="str">
        <f t="shared" ca="1" si="26"/>
        <v/>
      </c>
      <c r="Z99" s="3" t="str">
        <f ca="1">IF(AND($A99&lt;&gt;"",$A99&lt;&gt;"TOTAL"),IF(AND('[7]INVESTIGADOR_Descripcion tipo r'!$AQ97&lt;&gt;"",'[7]INVESTIGADOR_Descripcion tipo r'!$AQ97&lt;&gt;0),'[7]INVESTIGADOR_Descripcion tipo r'!$AQ97,""),IF($A99="TOTAL",SUM(INDIRECT("Z4:Z"&amp;ROW()-1)),""))</f>
        <v/>
      </c>
      <c r="AA99" s="3" t="str">
        <f ca="1">IF(AND($A99&lt;&gt;"",$A99&lt;&gt;"TOTAL"),IF(AND('[7]INVESTIGADOR_Descripcion tipo r'!$AS97&lt;&gt;"",'[7]INVESTIGADOR_Descripcion tipo r'!$AS97&lt;&gt;0),'[7]INVESTIGADOR_Descripcion tipo r'!$AS97,""),IF($A99="TOTAL",SUM(INDIRECT("AA4:AA"&amp;ROW()-1)),""))</f>
        <v/>
      </c>
      <c r="AB99" s="3" t="str">
        <f t="shared" ca="1" si="27"/>
        <v/>
      </c>
      <c r="AC99" s="3" t="str">
        <f ca="1">IF(AND($A99&lt;&gt;"",$A99&lt;&gt;"TOTAL"),IF(AND('[7]INVESTIGADOR_Descripcion tipo r'!$AV97&lt;&gt;"",'[7]INVESTIGADOR_Descripcion tipo r'!$AV97&lt;&gt;0),'[7]INVESTIGADOR_Descripcion tipo r'!$AV97,""),IF($A99="TOTAL",SUM(INDIRECT("AC4:AC"&amp;ROW()-1)),""))</f>
        <v/>
      </c>
      <c r="AD99" s="3" t="str">
        <f ca="1">IF(AND($A99&lt;&gt;"",$A99&lt;&gt;"TOTAL"),IF(AND('[7]INVESTIGADOR_Descripcion tipo r'!$AX97&lt;&gt;"",'[7]INVESTIGADOR_Descripcion tipo r'!$AX97&lt;&gt;0),'[7]INVESTIGADOR_Descripcion tipo r'!$AX97,""),IF($A99="TOTAL",SUM(INDIRECT("AD4:AD"&amp;ROW()-1)),""))</f>
        <v/>
      </c>
      <c r="AE99" s="3" t="str">
        <f t="shared" ca="1" si="28"/>
        <v/>
      </c>
      <c r="AF99" s="3" t="str">
        <f ca="1">IF(AND($A99&lt;&gt;"",$A99&lt;&gt;"TOTAL"),IF(AND('[7]INVESTIGADOR_Descripcion tipo r'!$BA97&lt;&gt;"",'[7]INVESTIGADOR_Descripcion tipo r'!$BA97&lt;&gt;0),'[7]INVESTIGADOR_Descripcion tipo r'!$BA97,""),IF($A99="TOTAL",SUM(INDIRECT("AF4:AF"&amp;ROW()-1)),""))</f>
        <v/>
      </c>
      <c r="AG99" s="3" t="str">
        <f ca="1">IF(AND($A99&lt;&gt;"",$A99&lt;&gt;"TOTAL"),IF(AND('[7]INVESTIGADOR_Descripcion tipo r'!$BC97&lt;&gt;"",'[7]INVESTIGADOR_Descripcion tipo r'!$BC97&lt;&gt;0),'[7]INVESTIGADOR_Descripcion tipo r'!$BC97,""),IF($A99="TOTAL",SUM(INDIRECT("AG4:AG"&amp;ROW()-1)),""))</f>
        <v/>
      </c>
      <c r="AH99" s="3" t="str">
        <f t="shared" ca="1" si="29"/>
        <v/>
      </c>
      <c r="AI99" s="3" t="str">
        <f ca="1">IF(AND($A99&lt;&gt;"",$A99&lt;&gt;"TOTAL"),IF(AND('[7]INVESTIGADOR_Descripcion tipo r'!$BF97&lt;&gt;"",'[7]INVESTIGADOR_Descripcion tipo r'!$BF97&lt;&gt;0),'[7]INVESTIGADOR_Descripcion tipo r'!$BF97,""),IF($A99="TOTAL",SUM(INDIRECT("AI4:AI"&amp;ROW()-1)),""))</f>
        <v/>
      </c>
      <c r="AJ99" s="3" t="str">
        <f ca="1">IF(AND($A99&lt;&gt;"",$A99&lt;&gt;"TOTAL"),IF(AND('[7]INVESTIGADOR_Descripcion tipo r'!$BH97&lt;&gt;"",'[7]INVESTIGADOR_Descripcion tipo r'!$BH97&lt;&gt;0),'[7]INVESTIGADOR_Descripcion tipo r'!$BH97,""),IF($A99="TOTAL",SUM(INDIRECT("AJ4:AJ"&amp;ROW()-1)),""))</f>
        <v/>
      </c>
      <c r="AK99" s="3" t="str">
        <f t="shared" ca="1" si="30"/>
        <v/>
      </c>
      <c r="AL99" s="3" t="str">
        <f ca="1">IF(AND($A99&lt;&gt;"",$A99&lt;&gt;"TOTAL"),IF(AND('[7]INVESTIGADOR_Descripcion tipo r'!$BK97&lt;&gt;"",'[7]INVESTIGADOR_Descripcion tipo r'!$BK97&lt;&gt;0),'[7]INVESTIGADOR_Descripcion tipo r'!$BK97,""),IF($A99="TOTAL",SUM(INDIRECT("AL4:AL"&amp;ROW()-1)),""))</f>
        <v/>
      </c>
      <c r="AM99" s="3" t="str">
        <f ca="1">IF(AND($A99&lt;&gt;"",$A99&lt;&gt;"TOTAL"),IF(AND('[7]INVESTIGADOR_Descripcion tipo r'!$BM97&lt;&gt;"",'[7]INVESTIGADOR_Descripcion tipo r'!$BM97&lt;&gt;0),'[7]INVESTIGADOR_Descripcion tipo r'!$BM97,""),IF($A99="TOTAL",SUM(INDIRECT("AM4:AM"&amp;ROW()-1)),""))</f>
        <v/>
      </c>
      <c r="AN99" s="3" t="str">
        <f t="shared" ca="1" si="31"/>
        <v/>
      </c>
      <c r="AO99" s="3" t="str">
        <f ca="1">IF(AND($A99&lt;&gt;"",$A99&lt;&gt;"TOTAL"),IF(AND('[7]INVESTIGADOR_Descripcion tipo r'!$BP97&lt;&gt;"",'[7]INVESTIGADOR_Descripcion tipo r'!$BP97&lt;&gt;0),'[7]INVESTIGADOR_Descripcion tipo r'!$BP97,""),IF($A99="TOTAL",SUM(INDIRECT("AO4:AO"&amp;ROW()-1)),""))</f>
        <v/>
      </c>
      <c r="AP99" s="3" t="str">
        <f ca="1">IF(AND($A99&lt;&gt;"",$A99&lt;&gt;"TOTAL"),IF(AND('[7]INVESTIGADOR_Descripcion tipo r'!$BR97&lt;&gt;"",'[7]INVESTIGADOR_Descripcion tipo r'!$BR97&lt;&gt;0),'[7]INVESTIGADOR_Descripcion tipo r'!$BR97,""),IF($A99="TOTAL",SUM(INDIRECT("AP4:AP"&amp;ROW()-1)),""))</f>
        <v/>
      </c>
      <c r="AQ99" s="3" t="str">
        <f t="shared" ca="1" si="32"/>
        <v/>
      </c>
      <c r="AR99" s="3" t="str">
        <f ca="1">IF(AND($A99&lt;&gt;"",$A99&lt;&gt;"TOTAL"),IF(AND('[7]INVESTIGADOR_Descripcion tipo r'!$BU97&lt;&gt;"",'[7]INVESTIGADOR_Descripcion tipo r'!$BU97&lt;&gt;0),'[7]INVESTIGADOR_Descripcion tipo r'!$BU97,""),IF($A99="TOTAL",SUM(INDIRECT("AR4:AR"&amp;ROW()-1)),""))</f>
        <v/>
      </c>
      <c r="AS99" s="3" t="str">
        <f ca="1">IF(AND($A99&lt;&gt;"",$A99&lt;&gt;"TOTAL"),IF(AND('[7]INVESTIGADOR_Descripcion tipo r'!$BW97&lt;&gt;"",'[7]INVESTIGADOR_Descripcion tipo r'!$BW97&lt;&gt;0),'[7]INVESTIGADOR_Descripcion tipo r'!$BW97,""),IF($A99="TOTAL",SUM(INDIRECT("AS4:AS"&amp;ROW()-1)),""))</f>
        <v/>
      </c>
      <c r="AT99" s="3" t="str">
        <f t="shared" ca="1" si="33"/>
        <v/>
      </c>
      <c r="AU99" s="3" t="str">
        <f ca="1">IF(AND($A99&lt;&gt;"",$A99&lt;&gt;"TOTAL"),IF(AND('[7]INVESTIGADOR_Descripcion tipo r'!$BZ97&lt;&gt;"",'[7]INVESTIGADOR_Descripcion tipo r'!$BZ97&lt;&gt;0),'[7]INVESTIGADOR_Descripcion tipo r'!$BZ97,""),IF($A99="TOTAL",SUM(INDIRECT("AU4:AU"&amp;ROW()-1)),""))</f>
        <v/>
      </c>
      <c r="AV99" s="3" t="str">
        <f ca="1">IF(AND($A99&lt;&gt;"",$A99&lt;&gt;"TOTAL"),IF(AND('[7]INVESTIGADOR_Descripcion tipo r'!$CB97&lt;&gt;"",'[7]INVESTIGADOR_Descripcion tipo r'!$CB97&lt;&gt;0),'[7]INVESTIGADOR_Descripcion tipo r'!$CB97,""),IF($A99="TOTAL",SUM(INDIRECT("AV4:AV"&amp;ROW()-1)),""))</f>
        <v/>
      </c>
      <c r="AW99" s="3" t="str">
        <f t="shared" ca="1" si="34"/>
        <v/>
      </c>
      <c r="AX99" s="3" t="str">
        <f ca="1">IF(AND($A99&lt;&gt;"",$A99&lt;&gt;"TOTAL"),IF(AND('[7]INVESTIGADOR_Descripcion tipo r'!$CE97&lt;&gt;"",'[7]INVESTIGADOR_Descripcion tipo r'!$CE97&lt;&gt;0),'[7]INVESTIGADOR_Descripcion tipo r'!$CE97,""),IF($A99="TOTAL",SUM(INDIRECT("AX4:AX"&amp;ROW()-1)),""))</f>
        <v/>
      </c>
      <c r="AY99" s="3" t="str">
        <f ca="1">IF(AND($A99&lt;&gt;"",$A99&lt;&gt;"TOTAL"),IF(AND('[7]INVESTIGADOR_Descripcion tipo r'!$CG97&lt;&gt;"",'[7]INVESTIGADOR_Descripcion tipo r'!$CG97&lt;&gt;0),'[7]INVESTIGADOR_Descripcion tipo r'!$CG97,""),IF($A99="TOTAL",SUM(INDIRECT("AY4:AY"&amp;ROW()-1)),""))</f>
        <v/>
      </c>
      <c r="AZ99" s="3" t="str">
        <f t="shared" ca="1" si="35"/>
        <v/>
      </c>
      <c r="BA99" s="3" t="str">
        <f ca="1">IF(AND($A99&lt;&gt;"",$A99&lt;&gt;"TOTAL"),IF(AND('[7]INVESTIGADOR_Descripcion tipo r'!$CJ97&lt;&gt;"",'[7]INVESTIGADOR_Descripcion tipo r'!$CJ97&lt;&gt;0),'[7]INVESTIGADOR_Descripcion tipo r'!$CJ97,""),IF($A99="TOTAL",SUM(INDIRECT("BA4:BA"&amp;ROW()-1)),""))</f>
        <v/>
      </c>
      <c r="BB99" s="3" t="str">
        <f ca="1">IF(AND($A99&lt;&gt;"",$A99&lt;&gt;"TOTAL"),IF(AND('[7]INVESTIGADOR_Descripcion tipo r'!$CL97&lt;&gt;"",'[7]INVESTIGADOR_Descripcion tipo r'!$CL97&lt;&gt;0),'[7]INVESTIGADOR_Descripcion tipo r'!$CL97,""),IF($A99="TOTAL",SUM(INDIRECT("BB4:BB"&amp;ROW()-1)),""))</f>
        <v/>
      </c>
      <c r="BC99" s="3" t="str">
        <f t="shared" ca="1" si="36"/>
        <v/>
      </c>
      <c r="BD99" s="3" t="str">
        <f ca="1">IF(AND($A99&lt;&gt;"",$A99&lt;&gt;"TOTAL"),IF(AND('[7]INVESTIGADOR_Descripcion tipo r'!$CO97&lt;&gt;"",'[7]INVESTIGADOR_Descripcion tipo r'!$CO97&lt;&gt;0),'[7]INVESTIGADOR_Descripcion tipo r'!$CO97,""),IF($A99="TOTAL",SUM(INDIRECT("BD4:BD"&amp;ROW()-1)),""))</f>
        <v/>
      </c>
      <c r="BE99" s="3" t="str">
        <f ca="1">IF(AND($A99&lt;&gt;"",$A99&lt;&gt;"TOTAL"),IF(AND('[7]INVESTIGADOR_Descripcion tipo r'!$CQ97&lt;&gt;"",'[7]INVESTIGADOR_Descripcion tipo r'!$CQ97&lt;&gt;0),'[7]INVESTIGADOR_Descripcion tipo r'!$CQ97,""),IF($A99="TOTAL",SUM(INDIRECT("BE4:BE"&amp;ROW()-1)),""))</f>
        <v/>
      </c>
      <c r="BF99" s="3" t="str">
        <f t="shared" ca="1" si="37"/>
        <v/>
      </c>
    </row>
    <row r="100" spans="1:58" x14ac:dyDescent="0.2">
      <c r="A100" s="25" t="str">
        <f>IF('[7]INVESTIGADOR_Descripcion tipo r'!$B98&lt;&gt;"",'[7]INVESTIGADOR_Descripcion tipo r'!$B98,IF(AND('[7]INVESTIGADOR_Descripcion tipo r'!$B98="",'[7]INVESTIGADOR_Descripcion tipo r'!$B99="",'[7]INVESTIGADOR_Descripcion tipo r'!$B97=""),"","TOTAL"))</f>
        <v/>
      </c>
      <c r="B100" s="3" t="str">
        <f ca="1">IF(AND($A100&lt;&gt;"",$A100&lt;&gt;"TOTAL"),IF(AND('[7]INVESTIGADOR_Descripcion tipo r'!$C98&lt;&gt;"",'[7]INVESTIGADOR_Descripcion tipo r'!$C98&lt;&gt;0),'[7]INVESTIGADOR_Descripcion tipo r'!$C98,""),IF($A100="TOTAL",SUM(INDIRECT("B4:B"&amp;ROW()-1)),""))</f>
        <v/>
      </c>
      <c r="C100" s="3" t="str">
        <f ca="1">IF(AND($A100&lt;&gt;"",$A100&lt;&gt;"TOTAL"),IF(AND('[7]INVESTIGADOR_Descripcion tipo r'!$E98&lt;&gt;"",'[7]INVESTIGADOR_Descripcion tipo r'!$E98&lt;&gt;0),'[7]INVESTIGADOR_Descripcion tipo r'!$E98,""),IF($A100="TOTAL",SUM(INDIRECT("C4:C"&amp;ROW()-1)),""))</f>
        <v/>
      </c>
      <c r="D100" s="3" t="str">
        <f t="shared" ca="1" si="19"/>
        <v/>
      </c>
      <c r="E100" s="3" t="str">
        <f ca="1">IF(AND($A100&lt;&gt;"",$A100&lt;&gt;"TOTAL"),IF(AND('[7]INVESTIGADOR_Descripcion tipo r'!$H98&lt;&gt;"",'[7]INVESTIGADOR_Descripcion tipo r'!$H98&lt;&gt;0),'[7]INVESTIGADOR_Descripcion tipo r'!$H98,""),IF($A100="TOTAL",SUM(INDIRECT("E4:E"&amp;ROW()-1)),""))</f>
        <v/>
      </c>
      <c r="F100" s="3" t="str">
        <f ca="1">IF(AND($A100&lt;&gt;"",$A100&lt;&gt;"TOTAL"),IF(AND('[7]INVESTIGADOR_Descripcion tipo r'!$J98&lt;&gt;"",'[7]INVESTIGADOR_Descripcion tipo r'!$J98&lt;&gt;0),'[7]INVESTIGADOR_Descripcion tipo r'!$J98,""),IF($A100="TOTAL",SUM(INDIRECT("F4:F"&amp;ROW()-1)),""))</f>
        <v/>
      </c>
      <c r="G100" s="3" t="str">
        <f t="shared" ca="1" si="20"/>
        <v/>
      </c>
      <c r="H100" s="3" t="str">
        <f ca="1">IF(AND($A100&lt;&gt;"",$A100&lt;&gt;"TOTAL"),IF(AND('[7]INVESTIGADOR_Descripcion tipo r'!$M98&lt;&gt;"",'[7]INVESTIGADOR_Descripcion tipo r'!$M98&lt;&gt;0),'[7]INVESTIGADOR_Descripcion tipo r'!$M98,""),IF($A100="TOTAL",SUM(INDIRECT("H4:H"&amp;ROW()-1)),""))</f>
        <v/>
      </c>
      <c r="I100" s="3" t="str">
        <f ca="1">IF(AND($A100&lt;&gt;"",$A100&lt;&gt;"TOTAL"),IF(AND('[7]INVESTIGADOR_Descripcion tipo r'!$O98&lt;&gt;"",'[7]INVESTIGADOR_Descripcion tipo r'!$O98&lt;&gt;0),'[7]INVESTIGADOR_Descripcion tipo r'!$O98,""),IF($A100="TOTAL",SUM(INDIRECT("I4:I"&amp;ROW()-1)),""))</f>
        <v/>
      </c>
      <c r="J100" s="3" t="str">
        <f t="shared" ca="1" si="21"/>
        <v/>
      </c>
      <c r="K100" s="3" t="str">
        <f ca="1">IF(AND($A100&lt;&gt;"",$A100&lt;&gt;"TOTAL"),IF(AND('[7]INVESTIGADOR_Descripcion tipo r'!$R98&lt;&gt;"",'[7]INVESTIGADOR_Descripcion tipo r'!$R98&lt;&gt;0),'[7]INVESTIGADOR_Descripcion tipo r'!$R98,""),IF($A100="TOTAL",SUM(INDIRECT("K4:K"&amp;ROW()-1)),""))</f>
        <v/>
      </c>
      <c r="L100" s="3" t="str">
        <f ca="1">IF(AND($A100&lt;&gt;"",$A100&lt;&gt;"TOTAL"),IF(AND('[7]INVESTIGADOR_Descripcion tipo r'!$T98&lt;&gt;"",'[7]INVESTIGADOR_Descripcion tipo r'!$T98&lt;&gt;0),'[7]INVESTIGADOR_Descripcion tipo r'!$T98,""),IF($A100="TOTAL",SUM(INDIRECT("L4:L"&amp;ROW()-1)),""))</f>
        <v/>
      </c>
      <c r="M100" s="3" t="str">
        <f t="shared" ca="1" si="22"/>
        <v/>
      </c>
      <c r="N100" s="3" t="str">
        <f ca="1">IF(AND($A100&lt;&gt;"",$A100&lt;&gt;"TOTAL"),IF(AND('[7]INVESTIGADOR_Descripcion tipo r'!$W98&lt;&gt;"",'[7]INVESTIGADOR_Descripcion tipo r'!$W98&lt;&gt;0),'[7]INVESTIGADOR_Descripcion tipo r'!$W98,""),IF($A100="TOTAL",SUM(INDIRECT("N4:N"&amp;ROW()-1)),""))</f>
        <v/>
      </c>
      <c r="O100" s="3" t="str">
        <f ca="1">IF(AND($A100&lt;&gt;"",$A100&lt;&gt;"TOTAL"),IF(AND('[7]INVESTIGADOR_Descripcion tipo r'!$Y98&lt;&gt;"",'[7]INVESTIGADOR_Descripcion tipo r'!$Y98&lt;&gt;0),'[7]INVESTIGADOR_Descripcion tipo r'!$Y98,""),IF($A100="TOTAL",SUM(INDIRECT("O4:O"&amp;ROW()-1)),""))</f>
        <v/>
      </c>
      <c r="P100" s="3" t="str">
        <f t="shared" ca="1" si="23"/>
        <v/>
      </c>
      <c r="Q100" s="3" t="str">
        <f ca="1">IF(AND($A100&lt;&gt;"",$A100&lt;&gt;"TOTAL"),IF(AND('[7]INVESTIGADOR_Descripcion tipo r'!$AB98&lt;&gt;"",'[7]INVESTIGADOR_Descripcion tipo r'!$AB98&lt;&gt;0),'[7]INVESTIGADOR_Descripcion tipo r'!$AB98,""),IF($A100="TOTAL",SUM(INDIRECT("Q4:Q"&amp;ROW()-1)),""))</f>
        <v/>
      </c>
      <c r="R100" s="3" t="str">
        <f ca="1">IF(AND($A100&lt;&gt;"",$A100&lt;&gt;"TOTAL"),IF(AND('[7]INVESTIGADOR_Descripcion tipo r'!$AD98&lt;&gt;"",'[7]INVESTIGADOR_Descripcion tipo r'!$AD98&lt;&gt;0),'[7]INVESTIGADOR_Descripcion tipo r'!$AD98,""),IF($A100="TOTAL",SUM(INDIRECT("R4:R"&amp;ROW()-1)),""))</f>
        <v/>
      </c>
      <c r="S100" s="3" t="str">
        <f t="shared" ca="1" si="24"/>
        <v/>
      </c>
      <c r="T100" s="3" t="str">
        <f ca="1">IF(AND($A100&lt;&gt;"",$A100&lt;&gt;"TOTAL"),IF(AND('[7]INVESTIGADOR_Descripcion tipo r'!$AG98&lt;&gt;"",'[7]INVESTIGADOR_Descripcion tipo r'!$AG98&lt;&gt;0),'[7]INVESTIGADOR_Descripcion tipo r'!$AG98,""),IF($A100="TOTAL",SUM(INDIRECT("T4:T"&amp;ROW()-1)),""))</f>
        <v/>
      </c>
      <c r="U100" s="3" t="str">
        <f ca="1">IF(AND($A100&lt;&gt;"",$A100&lt;&gt;"TOTAL"),IF(AND('[7]INVESTIGADOR_Descripcion tipo r'!$AI98&lt;&gt;"",'[7]INVESTIGADOR_Descripcion tipo r'!$AI98&lt;&gt;0),'[7]INVESTIGADOR_Descripcion tipo r'!$AI98,""),IF($A100="TOTAL",SUM(INDIRECT("U4:U"&amp;ROW()-1)),""))</f>
        <v/>
      </c>
      <c r="V100" s="3" t="str">
        <f t="shared" ca="1" si="25"/>
        <v/>
      </c>
      <c r="W100" s="3" t="str">
        <f ca="1">IF(AND($A100&lt;&gt;"",$A100&lt;&gt;"TOTAL"),IF(AND('[7]INVESTIGADOR_Descripcion tipo r'!$AL98&lt;&gt;"",'[7]INVESTIGADOR_Descripcion tipo r'!$AL98&lt;&gt;0),'[7]INVESTIGADOR_Descripcion tipo r'!$AL98,""),IF($A100="TOTAL",SUM(INDIRECT("W4:W"&amp;ROW()-1)),""))</f>
        <v/>
      </c>
      <c r="X100" s="3" t="str">
        <f ca="1">IF(AND($A100&lt;&gt;"",$A100&lt;&gt;"TOTAL"),IF(AND('[7]INVESTIGADOR_Descripcion tipo r'!$AN98&lt;&gt;"",'[7]INVESTIGADOR_Descripcion tipo r'!$AN98&lt;&gt;0),'[7]INVESTIGADOR_Descripcion tipo r'!$AN98,""),IF($A100="TOTAL",SUM(INDIRECT("X4:X"&amp;ROW()-1)),""))</f>
        <v/>
      </c>
      <c r="Y100" s="3" t="str">
        <f t="shared" ca="1" si="26"/>
        <v/>
      </c>
      <c r="Z100" s="3" t="str">
        <f ca="1">IF(AND($A100&lt;&gt;"",$A100&lt;&gt;"TOTAL"),IF(AND('[7]INVESTIGADOR_Descripcion tipo r'!$AQ98&lt;&gt;"",'[7]INVESTIGADOR_Descripcion tipo r'!$AQ98&lt;&gt;0),'[7]INVESTIGADOR_Descripcion tipo r'!$AQ98,""),IF($A100="TOTAL",SUM(INDIRECT("Z4:Z"&amp;ROW()-1)),""))</f>
        <v/>
      </c>
      <c r="AA100" s="3" t="str">
        <f ca="1">IF(AND($A100&lt;&gt;"",$A100&lt;&gt;"TOTAL"),IF(AND('[7]INVESTIGADOR_Descripcion tipo r'!$AS98&lt;&gt;"",'[7]INVESTIGADOR_Descripcion tipo r'!$AS98&lt;&gt;0),'[7]INVESTIGADOR_Descripcion tipo r'!$AS98,""),IF($A100="TOTAL",SUM(INDIRECT("AA4:AA"&amp;ROW()-1)),""))</f>
        <v/>
      </c>
      <c r="AB100" s="3" t="str">
        <f t="shared" ca="1" si="27"/>
        <v/>
      </c>
      <c r="AC100" s="3" t="str">
        <f ca="1">IF(AND($A100&lt;&gt;"",$A100&lt;&gt;"TOTAL"),IF(AND('[7]INVESTIGADOR_Descripcion tipo r'!$AV98&lt;&gt;"",'[7]INVESTIGADOR_Descripcion tipo r'!$AV98&lt;&gt;0),'[7]INVESTIGADOR_Descripcion tipo r'!$AV98,""),IF($A100="TOTAL",SUM(INDIRECT("AC4:AC"&amp;ROW()-1)),""))</f>
        <v/>
      </c>
      <c r="AD100" s="3" t="str">
        <f ca="1">IF(AND($A100&lt;&gt;"",$A100&lt;&gt;"TOTAL"),IF(AND('[7]INVESTIGADOR_Descripcion tipo r'!$AX98&lt;&gt;"",'[7]INVESTIGADOR_Descripcion tipo r'!$AX98&lt;&gt;0),'[7]INVESTIGADOR_Descripcion tipo r'!$AX98,""),IF($A100="TOTAL",SUM(INDIRECT("AD4:AD"&amp;ROW()-1)),""))</f>
        <v/>
      </c>
      <c r="AE100" s="3" t="str">
        <f t="shared" ca="1" si="28"/>
        <v/>
      </c>
      <c r="AF100" s="3" t="str">
        <f ca="1">IF(AND($A100&lt;&gt;"",$A100&lt;&gt;"TOTAL"),IF(AND('[7]INVESTIGADOR_Descripcion tipo r'!$BA98&lt;&gt;"",'[7]INVESTIGADOR_Descripcion tipo r'!$BA98&lt;&gt;0),'[7]INVESTIGADOR_Descripcion tipo r'!$BA98,""),IF($A100="TOTAL",SUM(INDIRECT("AF4:AF"&amp;ROW()-1)),""))</f>
        <v/>
      </c>
      <c r="AG100" s="3" t="str">
        <f ca="1">IF(AND($A100&lt;&gt;"",$A100&lt;&gt;"TOTAL"),IF(AND('[7]INVESTIGADOR_Descripcion tipo r'!$BC98&lt;&gt;"",'[7]INVESTIGADOR_Descripcion tipo r'!$BC98&lt;&gt;0),'[7]INVESTIGADOR_Descripcion tipo r'!$BC98,""),IF($A100="TOTAL",SUM(INDIRECT("AG4:AG"&amp;ROW()-1)),""))</f>
        <v/>
      </c>
      <c r="AH100" s="3" t="str">
        <f t="shared" ca="1" si="29"/>
        <v/>
      </c>
      <c r="AI100" s="3" t="str">
        <f ca="1">IF(AND($A100&lt;&gt;"",$A100&lt;&gt;"TOTAL"),IF(AND('[7]INVESTIGADOR_Descripcion tipo r'!$BF98&lt;&gt;"",'[7]INVESTIGADOR_Descripcion tipo r'!$BF98&lt;&gt;0),'[7]INVESTIGADOR_Descripcion tipo r'!$BF98,""),IF($A100="TOTAL",SUM(INDIRECT("AI4:AI"&amp;ROW()-1)),""))</f>
        <v/>
      </c>
      <c r="AJ100" s="3" t="str">
        <f ca="1">IF(AND($A100&lt;&gt;"",$A100&lt;&gt;"TOTAL"),IF(AND('[7]INVESTIGADOR_Descripcion tipo r'!$BH98&lt;&gt;"",'[7]INVESTIGADOR_Descripcion tipo r'!$BH98&lt;&gt;0),'[7]INVESTIGADOR_Descripcion tipo r'!$BH98,""),IF($A100="TOTAL",SUM(INDIRECT("AJ4:AJ"&amp;ROW()-1)),""))</f>
        <v/>
      </c>
      <c r="AK100" s="3" t="str">
        <f t="shared" ca="1" si="30"/>
        <v/>
      </c>
      <c r="AL100" s="3" t="str">
        <f ca="1">IF(AND($A100&lt;&gt;"",$A100&lt;&gt;"TOTAL"),IF(AND('[7]INVESTIGADOR_Descripcion tipo r'!$BK98&lt;&gt;"",'[7]INVESTIGADOR_Descripcion tipo r'!$BK98&lt;&gt;0),'[7]INVESTIGADOR_Descripcion tipo r'!$BK98,""),IF($A100="TOTAL",SUM(INDIRECT("AL4:AL"&amp;ROW()-1)),""))</f>
        <v/>
      </c>
      <c r="AM100" s="3" t="str">
        <f ca="1">IF(AND($A100&lt;&gt;"",$A100&lt;&gt;"TOTAL"),IF(AND('[7]INVESTIGADOR_Descripcion tipo r'!$BM98&lt;&gt;"",'[7]INVESTIGADOR_Descripcion tipo r'!$BM98&lt;&gt;0),'[7]INVESTIGADOR_Descripcion tipo r'!$BM98,""),IF($A100="TOTAL",SUM(INDIRECT("AM4:AM"&amp;ROW()-1)),""))</f>
        <v/>
      </c>
      <c r="AN100" s="3" t="str">
        <f t="shared" ca="1" si="31"/>
        <v/>
      </c>
      <c r="AO100" s="3" t="str">
        <f ca="1">IF(AND($A100&lt;&gt;"",$A100&lt;&gt;"TOTAL"),IF(AND('[7]INVESTIGADOR_Descripcion tipo r'!$BP98&lt;&gt;"",'[7]INVESTIGADOR_Descripcion tipo r'!$BP98&lt;&gt;0),'[7]INVESTIGADOR_Descripcion tipo r'!$BP98,""),IF($A100="TOTAL",SUM(INDIRECT("AO4:AO"&amp;ROW()-1)),""))</f>
        <v/>
      </c>
      <c r="AP100" s="3" t="str">
        <f ca="1">IF(AND($A100&lt;&gt;"",$A100&lt;&gt;"TOTAL"),IF(AND('[7]INVESTIGADOR_Descripcion tipo r'!$BR98&lt;&gt;"",'[7]INVESTIGADOR_Descripcion tipo r'!$BR98&lt;&gt;0),'[7]INVESTIGADOR_Descripcion tipo r'!$BR98,""),IF($A100="TOTAL",SUM(INDIRECT("AP4:AP"&amp;ROW()-1)),""))</f>
        <v/>
      </c>
      <c r="AQ100" s="3" t="str">
        <f t="shared" ca="1" si="32"/>
        <v/>
      </c>
      <c r="AR100" s="3" t="str">
        <f ca="1">IF(AND($A100&lt;&gt;"",$A100&lt;&gt;"TOTAL"),IF(AND('[7]INVESTIGADOR_Descripcion tipo r'!$BU98&lt;&gt;"",'[7]INVESTIGADOR_Descripcion tipo r'!$BU98&lt;&gt;0),'[7]INVESTIGADOR_Descripcion tipo r'!$BU98,""),IF($A100="TOTAL",SUM(INDIRECT("AR4:AR"&amp;ROW()-1)),""))</f>
        <v/>
      </c>
      <c r="AS100" s="3" t="str">
        <f ca="1">IF(AND($A100&lt;&gt;"",$A100&lt;&gt;"TOTAL"),IF(AND('[7]INVESTIGADOR_Descripcion tipo r'!$BW98&lt;&gt;"",'[7]INVESTIGADOR_Descripcion tipo r'!$BW98&lt;&gt;0),'[7]INVESTIGADOR_Descripcion tipo r'!$BW98,""),IF($A100="TOTAL",SUM(INDIRECT("AS4:AS"&amp;ROW()-1)),""))</f>
        <v/>
      </c>
      <c r="AT100" s="3" t="str">
        <f t="shared" ca="1" si="33"/>
        <v/>
      </c>
      <c r="AU100" s="3" t="str">
        <f ca="1">IF(AND($A100&lt;&gt;"",$A100&lt;&gt;"TOTAL"),IF(AND('[7]INVESTIGADOR_Descripcion tipo r'!$BZ98&lt;&gt;"",'[7]INVESTIGADOR_Descripcion tipo r'!$BZ98&lt;&gt;0),'[7]INVESTIGADOR_Descripcion tipo r'!$BZ98,""),IF($A100="TOTAL",SUM(INDIRECT("AU4:AU"&amp;ROW()-1)),""))</f>
        <v/>
      </c>
      <c r="AV100" s="3" t="str">
        <f ca="1">IF(AND($A100&lt;&gt;"",$A100&lt;&gt;"TOTAL"),IF(AND('[7]INVESTIGADOR_Descripcion tipo r'!$CB98&lt;&gt;"",'[7]INVESTIGADOR_Descripcion tipo r'!$CB98&lt;&gt;0),'[7]INVESTIGADOR_Descripcion tipo r'!$CB98,""),IF($A100="TOTAL",SUM(INDIRECT("AV4:AV"&amp;ROW()-1)),""))</f>
        <v/>
      </c>
      <c r="AW100" s="3" t="str">
        <f t="shared" ca="1" si="34"/>
        <v/>
      </c>
      <c r="AX100" s="3" t="str">
        <f ca="1">IF(AND($A100&lt;&gt;"",$A100&lt;&gt;"TOTAL"),IF(AND('[7]INVESTIGADOR_Descripcion tipo r'!$CE98&lt;&gt;"",'[7]INVESTIGADOR_Descripcion tipo r'!$CE98&lt;&gt;0),'[7]INVESTIGADOR_Descripcion tipo r'!$CE98,""),IF($A100="TOTAL",SUM(INDIRECT("AX4:AX"&amp;ROW()-1)),""))</f>
        <v/>
      </c>
      <c r="AY100" s="3" t="str">
        <f ca="1">IF(AND($A100&lt;&gt;"",$A100&lt;&gt;"TOTAL"),IF(AND('[7]INVESTIGADOR_Descripcion tipo r'!$CG98&lt;&gt;"",'[7]INVESTIGADOR_Descripcion tipo r'!$CG98&lt;&gt;0),'[7]INVESTIGADOR_Descripcion tipo r'!$CG98,""),IF($A100="TOTAL",SUM(INDIRECT("AY4:AY"&amp;ROW()-1)),""))</f>
        <v/>
      </c>
      <c r="AZ100" s="3" t="str">
        <f t="shared" ca="1" si="35"/>
        <v/>
      </c>
      <c r="BA100" s="3" t="str">
        <f ca="1">IF(AND($A100&lt;&gt;"",$A100&lt;&gt;"TOTAL"),IF(AND('[7]INVESTIGADOR_Descripcion tipo r'!$CJ98&lt;&gt;"",'[7]INVESTIGADOR_Descripcion tipo r'!$CJ98&lt;&gt;0),'[7]INVESTIGADOR_Descripcion tipo r'!$CJ98,""),IF($A100="TOTAL",SUM(INDIRECT("BA4:BA"&amp;ROW()-1)),""))</f>
        <v/>
      </c>
      <c r="BB100" s="3" t="str">
        <f ca="1">IF(AND($A100&lt;&gt;"",$A100&lt;&gt;"TOTAL"),IF(AND('[7]INVESTIGADOR_Descripcion tipo r'!$CL98&lt;&gt;"",'[7]INVESTIGADOR_Descripcion tipo r'!$CL98&lt;&gt;0),'[7]INVESTIGADOR_Descripcion tipo r'!$CL98,""),IF($A100="TOTAL",SUM(INDIRECT("BB4:BB"&amp;ROW()-1)),""))</f>
        <v/>
      </c>
      <c r="BC100" s="3" t="str">
        <f t="shared" ca="1" si="36"/>
        <v/>
      </c>
      <c r="BD100" s="3" t="str">
        <f ca="1">IF(AND($A100&lt;&gt;"",$A100&lt;&gt;"TOTAL"),IF(AND('[7]INVESTIGADOR_Descripcion tipo r'!$CO98&lt;&gt;"",'[7]INVESTIGADOR_Descripcion tipo r'!$CO98&lt;&gt;0),'[7]INVESTIGADOR_Descripcion tipo r'!$CO98,""),IF($A100="TOTAL",SUM(INDIRECT("BD4:BD"&amp;ROW()-1)),""))</f>
        <v/>
      </c>
      <c r="BE100" s="3" t="str">
        <f ca="1">IF(AND($A100&lt;&gt;"",$A100&lt;&gt;"TOTAL"),IF(AND('[7]INVESTIGADOR_Descripcion tipo r'!$CQ98&lt;&gt;"",'[7]INVESTIGADOR_Descripcion tipo r'!$CQ98&lt;&gt;0),'[7]INVESTIGADOR_Descripcion tipo r'!$CQ98,""),IF($A100="TOTAL",SUM(INDIRECT("BE4:BE"&amp;ROW()-1)),""))</f>
        <v/>
      </c>
      <c r="BF100" s="3" t="str">
        <f t="shared" ca="1" si="37"/>
        <v/>
      </c>
    </row>
    <row r="101" spans="1:58" x14ac:dyDescent="0.2">
      <c r="A101" s="25" t="str">
        <f>IF('[7]INVESTIGADOR_Descripcion tipo r'!$B99&lt;&gt;"",'[7]INVESTIGADOR_Descripcion tipo r'!$B99,IF(AND('[7]INVESTIGADOR_Descripcion tipo r'!$B99="",'[7]INVESTIGADOR_Descripcion tipo r'!$B100="",'[7]INVESTIGADOR_Descripcion tipo r'!$B98=""),"","TOTAL"))</f>
        <v/>
      </c>
      <c r="B101" s="3" t="str">
        <f ca="1">IF(AND($A101&lt;&gt;"",$A101&lt;&gt;"TOTAL"),IF(AND('[7]INVESTIGADOR_Descripcion tipo r'!$C99&lt;&gt;"",'[7]INVESTIGADOR_Descripcion tipo r'!$C99&lt;&gt;0),'[7]INVESTIGADOR_Descripcion tipo r'!$C99,""),IF($A101="TOTAL",SUM(INDIRECT("B4:B"&amp;ROW()-1)),""))</f>
        <v/>
      </c>
      <c r="C101" s="3" t="str">
        <f ca="1">IF(AND($A101&lt;&gt;"",$A101&lt;&gt;"TOTAL"),IF(AND('[7]INVESTIGADOR_Descripcion tipo r'!$E99&lt;&gt;"",'[7]INVESTIGADOR_Descripcion tipo r'!$E99&lt;&gt;0),'[7]INVESTIGADOR_Descripcion tipo r'!$E99,""),IF($A101="TOTAL",SUM(INDIRECT("C4:C"&amp;ROW()-1)),""))</f>
        <v/>
      </c>
      <c r="D101" s="3" t="str">
        <f t="shared" ca="1" si="19"/>
        <v/>
      </c>
      <c r="E101" s="3" t="str">
        <f ca="1">IF(AND($A101&lt;&gt;"",$A101&lt;&gt;"TOTAL"),IF(AND('[7]INVESTIGADOR_Descripcion tipo r'!$H99&lt;&gt;"",'[7]INVESTIGADOR_Descripcion tipo r'!$H99&lt;&gt;0),'[7]INVESTIGADOR_Descripcion tipo r'!$H99,""),IF($A101="TOTAL",SUM(INDIRECT("E4:E"&amp;ROW()-1)),""))</f>
        <v/>
      </c>
      <c r="F101" s="3" t="str">
        <f ca="1">IF(AND($A101&lt;&gt;"",$A101&lt;&gt;"TOTAL"),IF(AND('[7]INVESTIGADOR_Descripcion tipo r'!$J99&lt;&gt;"",'[7]INVESTIGADOR_Descripcion tipo r'!$J99&lt;&gt;0),'[7]INVESTIGADOR_Descripcion tipo r'!$J99,""),IF($A101="TOTAL",SUM(INDIRECT("F4:F"&amp;ROW()-1)),""))</f>
        <v/>
      </c>
      <c r="G101" s="3" t="str">
        <f t="shared" ca="1" si="20"/>
        <v/>
      </c>
      <c r="H101" s="3" t="str">
        <f ca="1">IF(AND($A101&lt;&gt;"",$A101&lt;&gt;"TOTAL"),IF(AND('[7]INVESTIGADOR_Descripcion tipo r'!$M99&lt;&gt;"",'[7]INVESTIGADOR_Descripcion tipo r'!$M99&lt;&gt;0),'[7]INVESTIGADOR_Descripcion tipo r'!$M99,""),IF($A101="TOTAL",SUM(INDIRECT("H4:H"&amp;ROW()-1)),""))</f>
        <v/>
      </c>
      <c r="I101" s="3" t="str">
        <f ca="1">IF(AND($A101&lt;&gt;"",$A101&lt;&gt;"TOTAL"),IF(AND('[7]INVESTIGADOR_Descripcion tipo r'!$O99&lt;&gt;"",'[7]INVESTIGADOR_Descripcion tipo r'!$O99&lt;&gt;0),'[7]INVESTIGADOR_Descripcion tipo r'!$O99,""),IF($A101="TOTAL",SUM(INDIRECT("I4:I"&amp;ROW()-1)),""))</f>
        <v/>
      </c>
      <c r="J101" s="3" t="str">
        <f t="shared" ca="1" si="21"/>
        <v/>
      </c>
      <c r="K101" s="3" t="str">
        <f ca="1">IF(AND($A101&lt;&gt;"",$A101&lt;&gt;"TOTAL"),IF(AND('[7]INVESTIGADOR_Descripcion tipo r'!$R99&lt;&gt;"",'[7]INVESTIGADOR_Descripcion tipo r'!$R99&lt;&gt;0),'[7]INVESTIGADOR_Descripcion tipo r'!$R99,""),IF($A101="TOTAL",SUM(INDIRECT("K4:K"&amp;ROW()-1)),""))</f>
        <v/>
      </c>
      <c r="L101" s="3" t="str">
        <f ca="1">IF(AND($A101&lt;&gt;"",$A101&lt;&gt;"TOTAL"),IF(AND('[7]INVESTIGADOR_Descripcion tipo r'!$T99&lt;&gt;"",'[7]INVESTIGADOR_Descripcion tipo r'!$T99&lt;&gt;0),'[7]INVESTIGADOR_Descripcion tipo r'!$T99,""),IF($A101="TOTAL",SUM(INDIRECT("L4:L"&amp;ROW()-1)),""))</f>
        <v/>
      </c>
      <c r="M101" s="3" t="str">
        <f t="shared" ca="1" si="22"/>
        <v/>
      </c>
      <c r="N101" s="3" t="str">
        <f ca="1">IF(AND($A101&lt;&gt;"",$A101&lt;&gt;"TOTAL"),IF(AND('[7]INVESTIGADOR_Descripcion tipo r'!$W99&lt;&gt;"",'[7]INVESTIGADOR_Descripcion tipo r'!$W99&lt;&gt;0),'[7]INVESTIGADOR_Descripcion tipo r'!$W99,""),IF($A101="TOTAL",SUM(INDIRECT("N4:N"&amp;ROW()-1)),""))</f>
        <v/>
      </c>
      <c r="O101" s="3" t="str">
        <f ca="1">IF(AND($A101&lt;&gt;"",$A101&lt;&gt;"TOTAL"),IF(AND('[7]INVESTIGADOR_Descripcion tipo r'!$Y99&lt;&gt;"",'[7]INVESTIGADOR_Descripcion tipo r'!$Y99&lt;&gt;0),'[7]INVESTIGADOR_Descripcion tipo r'!$Y99,""),IF($A101="TOTAL",SUM(INDIRECT("O4:O"&amp;ROW()-1)),""))</f>
        <v/>
      </c>
      <c r="P101" s="3" t="str">
        <f t="shared" ca="1" si="23"/>
        <v/>
      </c>
      <c r="Q101" s="3" t="str">
        <f ca="1">IF(AND($A101&lt;&gt;"",$A101&lt;&gt;"TOTAL"),IF(AND('[7]INVESTIGADOR_Descripcion tipo r'!$AB99&lt;&gt;"",'[7]INVESTIGADOR_Descripcion tipo r'!$AB99&lt;&gt;0),'[7]INVESTIGADOR_Descripcion tipo r'!$AB99,""),IF($A101="TOTAL",SUM(INDIRECT("Q4:Q"&amp;ROW()-1)),""))</f>
        <v/>
      </c>
      <c r="R101" s="3" t="str">
        <f ca="1">IF(AND($A101&lt;&gt;"",$A101&lt;&gt;"TOTAL"),IF(AND('[7]INVESTIGADOR_Descripcion tipo r'!$AD99&lt;&gt;"",'[7]INVESTIGADOR_Descripcion tipo r'!$AD99&lt;&gt;0),'[7]INVESTIGADOR_Descripcion tipo r'!$AD99,""),IF($A101="TOTAL",SUM(INDIRECT("R4:R"&amp;ROW()-1)),""))</f>
        <v/>
      </c>
      <c r="S101" s="3" t="str">
        <f t="shared" ca="1" si="24"/>
        <v/>
      </c>
      <c r="T101" s="3" t="str">
        <f ca="1">IF(AND($A101&lt;&gt;"",$A101&lt;&gt;"TOTAL"),IF(AND('[7]INVESTIGADOR_Descripcion tipo r'!$AG99&lt;&gt;"",'[7]INVESTIGADOR_Descripcion tipo r'!$AG99&lt;&gt;0),'[7]INVESTIGADOR_Descripcion tipo r'!$AG99,""),IF($A101="TOTAL",SUM(INDIRECT("T4:T"&amp;ROW()-1)),""))</f>
        <v/>
      </c>
      <c r="U101" s="3" t="str">
        <f ca="1">IF(AND($A101&lt;&gt;"",$A101&lt;&gt;"TOTAL"),IF(AND('[7]INVESTIGADOR_Descripcion tipo r'!$AI99&lt;&gt;"",'[7]INVESTIGADOR_Descripcion tipo r'!$AI99&lt;&gt;0),'[7]INVESTIGADOR_Descripcion tipo r'!$AI99,""),IF($A101="TOTAL",SUM(INDIRECT("U4:U"&amp;ROW()-1)),""))</f>
        <v/>
      </c>
      <c r="V101" s="3" t="str">
        <f t="shared" ca="1" si="25"/>
        <v/>
      </c>
      <c r="W101" s="3" t="str">
        <f ca="1">IF(AND($A101&lt;&gt;"",$A101&lt;&gt;"TOTAL"),IF(AND('[7]INVESTIGADOR_Descripcion tipo r'!$AL99&lt;&gt;"",'[7]INVESTIGADOR_Descripcion tipo r'!$AL99&lt;&gt;0),'[7]INVESTIGADOR_Descripcion tipo r'!$AL99,""),IF($A101="TOTAL",SUM(INDIRECT("W4:W"&amp;ROW()-1)),""))</f>
        <v/>
      </c>
      <c r="X101" s="3" t="str">
        <f ca="1">IF(AND($A101&lt;&gt;"",$A101&lt;&gt;"TOTAL"),IF(AND('[7]INVESTIGADOR_Descripcion tipo r'!$AN99&lt;&gt;"",'[7]INVESTIGADOR_Descripcion tipo r'!$AN99&lt;&gt;0),'[7]INVESTIGADOR_Descripcion tipo r'!$AN99,""),IF($A101="TOTAL",SUM(INDIRECT("X4:X"&amp;ROW()-1)),""))</f>
        <v/>
      </c>
      <c r="Y101" s="3" t="str">
        <f t="shared" ca="1" si="26"/>
        <v/>
      </c>
      <c r="Z101" s="3" t="str">
        <f ca="1">IF(AND($A101&lt;&gt;"",$A101&lt;&gt;"TOTAL"),IF(AND('[7]INVESTIGADOR_Descripcion tipo r'!$AQ99&lt;&gt;"",'[7]INVESTIGADOR_Descripcion tipo r'!$AQ99&lt;&gt;0),'[7]INVESTIGADOR_Descripcion tipo r'!$AQ99,""),IF($A101="TOTAL",SUM(INDIRECT("Z4:Z"&amp;ROW()-1)),""))</f>
        <v/>
      </c>
      <c r="AA101" s="3" t="str">
        <f ca="1">IF(AND($A101&lt;&gt;"",$A101&lt;&gt;"TOTAL"),IF(AND('[7]INVESTIGADOR_Descripcion tipo r'!$AS99&lt;&gt;"",'[7]INVESTIGADOR_Descripcion tipo r'!$AS99&lt;&gt;0),'[7]INVESTIGADOR_Descripcion tipo r'!$AS99,""),IF($A101="TOTAL",SUM(INDIRECT("AA4:AA"&amp;ROW()-1)),""))</f>
        <v/>
      </c>
      <c r="AB101" s="3" t="str">
        <f t="shared" ca="1" si="27"/>
        <v/>
      </c>
      <c r="AC101" s="3" t="str">
        <f ca="1">IF(AND($A101&lt;&gt;"",$A101&lt;&gt;"TOTAL"),IF(AND('[7]INVESTIGADOR_Descripcion tipo r'!$AV99&lt;&gt;"",'[7]INVESTIGADOR_Descripcion tipo r'!$AV99&lt;&gt;0),'[7]INVESTIGADOR_Descripcion tipo r'!$AV99,""),IF($A101="TOTAL",SUM(INDIRECT("AC4:AC"&amp;ROW()-1)),""))</f>
        <v/>
      </c>
      <c r="AD101" s="3" t="str">
        <f ca="1">IF(AND($A101&lt;&gt;"",$A101&lt;&gt;"TOTAL"),IF(AND('[7]INVESTIGADOR_Descripcion tipo r'!$AX99&lt;&gt;"",'[7]INVESTIGADOR_Descripcion tipo r'!$AX99&lt;&gt;0),'[7]INVESTIGADOR_Descripcion tipo r'!$AX99,""),IF($A101="TOTAL",SUM(INDIRECT("AD4:AD"&amp;ROW()-1)),""))</f>
        <v/>
      </c>
      <c r="AE101" s="3" t="str">
        <f t="shared" ca="1" si="28"/>
        <v/>
      </c>
      <c r="AF101" s="3" t="str">
        <f ca="1">IF(AND($A101&lt;&gt;"",$A101&lt;&gt;"TOTAL"),IF(AND('[7]INVESTIGADOR_Descripcion tipo r'!$BA99&lt;&gt;"",'[7]INVESTIGADOR_Descripcion tipo r'!$BA99&lt;&gt;0),'[7]INVESTIGADOR_Descripcion tipo r'!$BA99,""),IF($A101="TOTAL",SUM(INDIRECT("AF4:AF"&amp;ROW()-1)),""))</f>
        <v/>
      </c>
      <c r="AG101" s="3" t="str">
        <f ca="1">IF(AND($A101&lt;&gt;"",$A101&lt;&gt;"TOTAL"),IF(AND('[7]INVESTIGADOR_Descripcion tipo r'!$BC99&lt;&gt;"",'[7]INVESTIGADOR_Descripcion tipo r'!$BC99&lt;&gt;0),'[7]INVESTIGADOR_Descripcion tipo r'!$BC99,""),IF($A101="TOTAL",SUM(INDIRECT("AG4:AG"&amp;ROW()-1)),""))</f>
        <v/>
      </c>
      <c r="AH101" s="3" t="str">
        <f t="shared" ca="1" si="29"/>
        <v/>
      </c>
      <c r="AI101" s="3" t="str">
        <f ca="1">IF(AND($A101&lt;&gt;"",$A101&lt;&gt;"TOTAL"),IF(AND('[7]INVESTIGADOR_Descripcion tipo r'!$BF99&lt;&gt;"",'[7]INVESTIGADOR_Descripcion tipo r'!$BF99&lt;&gt;0),'[7]INVESTIGADOR_Descripcion tipo r'!$BF99,""),IF($A101="TOTAL",SUM(INDIRECT("AI4:AI"&amp;ROW()-1)),""))</f>
        <v/>
      </c>
      <c r="AJ101" s="3" t="str">
        <f ca="1">IF(AND($A101&lt;&gt;"",$A101&lt;&gt;"TOTAL"),IF(AND('[7]INVESTIGADOR_Descripcion tipo r'!$BH99&lt;&gt;"",'[7]INVESTIGADOR_Descripcion tipo r'!$BH99&lt;&gt;0),'[7]INVESTIGADOR_Descripcion tipo r'!$BH99,""),IF($A101="TOTAL",SUM(INDIRECT("AJ4:AJ"&amp;ROW()-1)),""))</f>
        <v/>
      </c>
      <c r="AK101" s="3" t="str">
        <f t="shared" ca="1" si="30"/>
        <v/>
      </c>
      <c r="AL101" s="3" t="str">
        <f ca="1">IF(AND($A101&lt;&gt;"",$A101&lt;&gt;"TOTAL"),IF(AND('[7]INVESTIGADOR_Descripcion tipo r'!$BK99&lt;&gt;"",'[7]INVESTIGADOR_Descripcion tipo r'!$BK99&lt;&gt;0),'[7]INVESTIGADOR_Descripcion tipo r'!$BK99,""),IF($A101="TOTAL",SUM(INDIRECT("AL4:AL"&amp;ROW()-1)),""))</f>
        <v/>
      </c>
      <c r="AM101" s="3" t="str">
        <f ca="1">IF(AND($A101&lt;&gt;"",$A101&lt;&gt;"TOTAL"),IF(AND('[7]INVESTIGADOR_Descripcion tipo r'!$BM99&lt;&gt;"",'[7]INVESTIGADOR_Descripcion tipo r'!$BM99&lt;&gt;0),'[7]INVESTIGADOR_Descripcion tipo r'!$BM99,""),IF($A101="TOTAL",SUM(INDIRECT("AM4:AM"&amp;ROW()-1)),""))</f>
        <v/>
      </c>
      <c r="AN101" s="3" t="str">
        <f t="shared" ca="1" si="31"/>
        <v/>
      </c>
      <c r="AO101" s="3" t="str">
        <f ca="1">IF(AND($A101&lt;&gt;"",$A101&lt;&gt;"TOTAL"),IF(AND('[7]INVESTIGADOR_Descripcion tipo r'!$BP99&lt;&gt;"",'[7]INVESTIGADOR_Descripcion tipo r'!$BP99&lt;&gt;0),'[7]INVESTIGADOR_Descripcion tipo r'!$BP99,""),IF($A101="TOTAL",SUM(INDIRECT("AO4:AO"&amp;ROW()-1)),""))</f>
        <v/>
      </c>
      <c r="AP101" s="3" t="str">
        <f ca="1">IF(AND($A101&lt;&gt;"",$A101&lt;&gt;"TOTAL"),IF(AND('[7]INVESTIGADOR_Descripcion tipo r'!$BR99&lt;&gt;"",'[7]INVESTIGADOR_Descripcion tipo r'!$BR99&lt;&gt;0),'[7]INVESTIGADOR_Descripcion tipo r'!$BR99,""),IF($A101="TOTAL",SUM(INDIRECT("AP4:AP"&amp;ROW()-1)),""))</f>
        <v/>
      </c>
      <c r="AQ101" s="3" t="str">
        <f t="shared" ca="1" si="32"/>
        <v/>
      </c>
      <c r="AR101" s="3" t="str">
        <f ca="1">IF(AND($A101&lt;&gt;"",$A101&lt;&gt;"TOTAL"),IF(AND('[7]INVESTIGADOR_Descripcion tipo r'!$BU99&lt;&gt;"",'[7]INVESTIGADOR_Descripcion tipo r'!$BU99&lt;&gt;0),'[7]INVESTIGADOR_Descripcion tipo r'!$BU99,""),IF($A101="TOTAL",SUM(INDIRECT("AR4:AR"&amp;ROW()-1)),""))</f>
        <v/>
      </c>
      <c r="AS101" s="3" t="str">
        <f ca="1">IF(AND($A101&lt;&gt;"",$A101&lt;&gt;"TOTAL"),IF(AND('[7]INVESTIGADOR_Descripcion tipo r'!$BW99&lt;&gt;"",'[7]INVESTIGADOR_Descripcion tipo r'!$BW99&lt;&gt;0),'[7]INVESTIGADOR_Descripcion tipo r'!$BW99,""),IF($A101="TOTAL",SUM(INDIRECT("AS4:AS"&amp;ROW()-1)),""))</f>
        <v/>
      </c>
      <c r="AT101" s="3" t="str">
        <f t="shared" ca="1" si="33"/>
        <v/>
      </c>
      <c r="AU101" s="3" t="str">
        <f ca="1">IF(AND($A101&lt;&gt;"",$A101&lt;&gt;"TOTAL"),IF(AND('[7]INVESTIGADOR_Descripcion tipo r'!$BZ99&lt;&gt;"",'[7]INVESTIGADOR_Descripcion tipo r'!$BZ99&lt;&gt;0),'[7]INVESTIGADOR_Descripcion tipo r'!$BZ99,""),IF($A101="TOTAL",SUM(INDIRECT("AU4:AU"&amp;ROW()-1)),""))</f>
        <v/>
      </c>
      <c r="AV101" s="3" t="str">
        <f ca="1">IF(AND($A101&lt;&gt;"",$A101&lt;&gt;"TOTAL"),IF(AND('[7]INVESTIGADOR_Descripcion tipo r'!$CB99&lt;&gt;"",'[7]INVESTIGADOR_Descripcion tipo r'!$CB99&lt;&gt;0),'[7]INVESTIGADOR_Descripcion tipo r'!$CB99,""),IF($A101="TOTAL",SUM(INDIRECT("AV4:AV"&amp;ROW()-1)),""))</f>
        <v/>
      </c>
      <c r="AW101" s="3" t="str">
        <f t="shared" ca="1" si="34"/>
        <v/>
      </c>
      <c r="AX101" s="3" t="str">
        <f ca="1">IF(AND($A101&lt;&gt;"",$A101&lt;&gt;"TOTAL"),IF(AND('[7]INVESTIGADOR_Descripcion tipo r'!$CE99&lt;&gt;"",'[7]INVESTIGADOR_Descripcion tipo r'!$CE99&lt;&gt;0),'[7]INVESTIGADOR_Descripcion tipo r'!$CE99,""),IF($A101="TOTAL",SUM(INDIRECT("AX4:AX"&amp;ROW()-1)),""))</f>
        <v/>
      </c>
      <c r="AY101" s="3" t="str">
        <f ca="1">IF(AND($A101&lt;&gt;"",$A101&lt;&gt;"TOTAL"),IF(AND('[7]INVESTIGADOR_Descripcion tipo r'!$CG99&lt;&gt;"",'[7]INVESTIGADOR_Descripcion tipo r'!$CG99&lt;&gt;0),'[7]INVESTIGADOR_Descripcion tipo r'!$CG99,""),IF($A101="TOTAL",SUM(INDIRECT("AY4:AY"&amp;ROW()-1)),""))</f>
        <v/>
      </c>
      <c r="AZ101" s="3" t="str">
        <f t="shared" ca="1" si="35"/>
        <v/>
      </c>
      <c r="BA101" s="3" t="str">
        <f ca="1">IF(AND($A101&lt;&gt;"",$A101&lt;&gt;"TOTAL"),IF(AND('[7]INVESTIGADOR_Descripcion tipo r'!$CJ99&lt;&gt;"",'[7]INVESTIGADOR_Descripcion tipo r'!$CJ99&lt;&gt;0),'[7]INVESTIGADOR_Descripcion tipo r'!$CJ99,""),IF($A101="TOTAL",SUM(INDIRECT("BA4:BA"&amp;ROW()-1)),""))</f>
        <v/>
      </c>
      <c r="BB101" s="3" t="str">
        <f ca="1">IF(AND($A101&lt;&gt;"",$A101&lt;&gt;"TOTAL"),IF(AND('[7]INVESTIGADOR_Descripcion tipo r'!$CL99&lt;&gt;"",'[7]INVESTIGADOR_Descripcion tipo r'!$CL99&lt;&gt;0),'[7]INVESTIGADOR_Descripcion tipo r'!$CL99,""),IF($A101="TOTAL",SUM(INDIRECT("BB4:BB"&amp;ROW()-1)),""))</f>
        <v/>
      </c>
      <c r="BC101" s="3" t="str">
        <f t="shared" ca="1" si="36"/>
        <v/>
      </c>
      <c r="BD101" s="3" t="str">
        <f ca="1">IF(AND($A101&lt;&gt;"",$A101&lt;&gt;"TOTAL"),IF(AND('[7]INVESTIGADOR_Descripcion tipo r'!$CO99&lt;&gt;"",'[7]INVESTIGADOR_Descripcion tipo r'!$CO99&lt;&gt;0),'[7]INVESTIGADOR_Descripcion tipo r'!$CO99,""),IF($A101="TOTAL",SUM(INDIRECT("BD4:BD"&amp;ROW()-1)),""))</f>
        <v/>
      </c>
      <c r="BE101" s="3" t="str">
        <f ca="1">IF(AND($A101&lt;&gt;"",$A101&lt;&gt;"TOTAL"),IF(AND('[7]INVESTIGADOR_Descripcion tipo r'!$CQ99&lt;&gt;"",'[7]INVESTIGADOR_Descripcion tipo r'!$CQ99&lt;&gt;0),'[7]INVESTIGADOR_Descripcion tipo r'!$CQ99,""),IF($A101="TOTAL",SUM(INDIRECT("BE4:BE"&amp;ROW()-1)),""))</f>
        <v/>
      </c>
      <c r="BF101" s="3" t="str">
        <f t="shared" ca="1" si="37"/>
        <v/>
      </c>
    </row>
    <row r="102" spans="1:58" x14ac:dyDescent="0.2">
      <c r="A102" s="25" t="str">
        <f>IF('[7]INVESTIGADOR_Descripcion tipo r'!$B100&lt;&gt;"",'[7]INVESTIGADOR_Descripcion tipo r'!$B100,IF(AND('[7]INVESTIGADOR_Descripcion tipo r'!$B100="",'[7]INVESTIGADOR_Descripcion tipo r'!$B101="",'[7]INVESTIGADOR_Descripcion tipo r'!$B99=""),"","TOTAL"))</f>
        <v/>
      </c>
      <c r="B102" s="3" t="str">
        <f ca="1">IF(AND($A102&lt;&gt;"",$A102&lt;&gt;"TOTAL"),IF(AND('[7]INVESTIGADOR_Descripcion tipo r'!$C100&lt;&gt;"",'[7]INVESTIGADOR_Descripcion tipo r'!$C100&lt;&gt;0),'[7]INVESTIGADOR_Descripcion tipo r'!$C100,""),IF($A102="TOTAL",SUM(INDIRECT("B4:B"&amp;ROW()-1)),""))</f>
        <v/>
      </c>
      <c r="C102" s="3" t="str">
        <f ca="1">IF(AND($A102&lt;&gt;"",$A102&lt;&gt;"TOTAL"),IF(AND('[7]INVESTIGADOR_Descripcion tipo r'!$E100&lt;&gt;"",'[7]INVESTIGADOR_Descripcion tipo r'!$E100&lt;&gt;0),'[7]INVESTIGADOR_Descripcion tipo r'!$E100,""),IF($A102="TOTAL",SUM(INDIRECT("C4:C"&amp;ROW()-1)),""))</f>
        <v/>
      </c>
      <c r="D102" s="3" t="str">
        <f t="shared" ca="1" si="19"/>
        <v/>
      </c>
      <c r="E102" s="3" t="str">
        <f ca="1">IF(AND($A102&lt;&gt;"",$A102&lt;&gt;"TOTAL"),IF(AND('[7]INVESTIGADOR_Descripcion tipo r'!$H100&lt;&gt;"",'[7]INVESTIGADOR_Descripcion tipo r'!$H100&lt;&gt;0),'[7]INVESTIGADOR_Descripcion tipo r'!$H100,""),IF($A102="TOTAL",SUM(INDIRECT("E4:E"&amp;ROW()-1)),""))</f>
        <v/>
      </c>
      <c r="F102" s="3" t="str">
        <f ca="1">IF(AND($A102&lt;&gt;"",$A102&lt;&gt;"TOTAL"),IF(AND('[7]INVESTIGADOR_Descripcion tipo r'!$J100&lt;&gt;"",'[7]INVESTIGADOR_Descripcion tipo r'!$J100&lt;&gt;0),'[7]INVESTIGADOR_Descripcion tipo r'!$J100,""),IF($A102="TOTAL",SUM(INDIRECT("F4:F"&amp;ROW()-1)),""))</f>
        <v/>
      </c>
      <c r="G102" s="3" t="str">
        <f t="shared" ca="1" si="20"/>
        <v/>
      </c>
      <c r="H102" s="3" t="str">
        <f ca="1">IF(AND($A102&lt;&gt;"",$A102&lt;&gt;"TOTAL"),IF(AND('[7]INVESTIGADOR_Descripcion tipo r'!$M100&lt;&gt;"",'[7]INVESTIGADOR_Descripcion tipo r'!$M100&lt;&gt;0),'[7]INVESTIGADOR_Descripcion tipo r'!$M100,""),IF($A102="TOTAL",SUM(INDIRECT("H4:H"&amp;ROW()-1)),""))</f>
        <v/>
      </c>
      <c r="I102" s="3" t="str">
        <f ca="1">IF(AND($A102&lt;&gt;"",$A102&lt;&gt;"TOTAL"),IF(AND('[7]INVESTIGADOR_Descripcion tipo r'!$O100&lt;&gt;"",'[7]INVESTIGADOR_Descripcion tipo r'!$O100&lt;&gt;0),'[7]INVESTIGADOR_Descripcion tipo r'!$O100,""),IF($A102="TOTAL",SUM(INDIRECT("I4:I"&amp;ROW()-1)),""))</f>
        <v/>
      </c>
      <c r="J102" s="3" t="str">
        <f t="shared" ca="1" si="21"/>
        <v/>
      </c>
      <c r="K102" s="3" t="str">
        <f ca="1">IF(AND($A102&lt;&gt;"",$A102&lt;&gt;"TOTAL"),IF(AND('[7]INVESTIGADOR_Descripcion tipo r'!$R100&lt;&gt;"",'[7]INVESTIGADOR_Descripcion tipo r'!$R100&lt;&gt;0),'[7]INVESTIGADOR_Descripcion tipo r'!$R100,""),IF($A102="TOTAL",SUM(INDIRECT("K4:K"&amp;ROW()-1)),""))</f>
        <v/>
      </c>
      <c r="L102" s="3" t="str">
        <f ca="1">IF(AND($A102&lt;&gt;"",$A102&lt;&gt;"TOTAL"),IF(AND('[7]INVESTIGADOR_Descripcion tipo r'!$T100&lt;&gt;"",'[7]INVESTIGADOR_Descripcion tipo r'!$T100&lt;&gt;0),'[7]INVESTIGADOR_Descripcion tipo r'!$T100,""),IF($A102="TOTAL",SUM(INDIRECT("L4:L"&amp;ROW()-1)),""))</f>
        <v/>
      </c>
      <c r="M102" s="3" t="str">
        <f t="shared" ca="1" si="22"/>
        <v/>
      </c>
      <c r="N102" s="3" t="str">
        <f ca="1">IF(AND($A102&lt;&gt;"",$A102&lt;&gt;"TOTAL"),IF(AND('[7]INVESTIGADOR_Descripcion tipo r'!$W100&lt;&gt;"",'[7]INVESTIGADOR_Descripcion tipo r'!$W100&lt;&gt;0),'[7]INVESTIGADOR_Descripcion tipo r'!$W100,""),IF($A102="TOTAL",SUM(INDIRECT("N4:N"&amp;ROW()-1)),""))</f>
        <v/>
      </c>
      <c r="O102" s="3" t="str">
        <f ca="1">IF(AND($A102&lt;&gt;"",$A102&lt;&gt;"TOTAL"),IF(AND('[7]INVESTIGADOR_Descripcion tipo r'!$Y100&lt;&gt;"",'[7]INVESTIGADOR_Descripcion tipo r'!$Y100&lt;&gt;0),'[7]INVESTIGADOR_Descripcion tipo r'!$Y100,""),IF($A102="TOTAL",SUM(INDIRECT("O4:O"&amp;ROW()-1)),""))</f>
        <v/>
      </c>
      <c r="P102" s="3" t="str">
        <f t="shared" ca="1" si="23"/>
        <v/>
      </c>
      <c r="Q102" s="3" t="str">
        <f ca="1">IF(AND($A102&lt;&gt;"",$A102&lt;&gt;"TOTAL"),IF(AND('[7]INVESTIGADOR_Descripcion tipo r'!$AB100&lt;&gt;"",'[7]INVESTIGADOR_Descripcion tipo r'!$AB100&lt;&gt;0),'[7]INVESTIGADOR_Descripcion tipo r'!$AB100,""),IF($A102="TOTAL",SUM(INDIRECT("Q4:Q"&amp;ROW()-1)),""))</f>
        <v/>
      </c>
      <c r="R102" s="3" t="str">
        <f ca="1">IF(AND($A102&lt;&gt;"",$A102&lt;&gt;"TOTAL"),IF(AND('[7]INVESTIGADOR_Descripcion tipo r'!$AD100&lt;&gt;"",'[7]INVESTIGADOR_Descripcion tipo r'!$AD100&lt;&gt;0),'[7]INVESTIGADOR_Descripcion tipo r'!$AD100,""),IF($A102="TOTAL",SUM(INDIRECT("R4:R"&amp;ROW()-1)),""))</f>
        <v/>
      </c>
      <c r="S102" s="3" t="str">
        <f t="shared" ca="1" si="24"/>
        <v/>
      </c>
      <c r="T102" s="3" t="str">
        <f ca="1">IF(AND($A102&lt;&gt;"",$A102&lt;&gt;"TOTAL"),IF(AND('[7]INVESTIGADOR_Descripcion tipo r'!$AG100&lt;&gt;"",'[7]INVESTIGADOR_Descripcion tipo r'!$AG100&lt;&gt;0),'[7]INVESTIGADOR_Descripcion tipo r'!$AG100,""),IF($A102="TOTAL",SUM(INDIRECT("T4:T"&amp;ROW()-1)),""))</f>
        <v/>
      </c>
      <c r="U102" s="3" t="str">
        <f ca="1">IF(AND($A102&lt;&gt;"",$A102&lt;&gt;"TOTAL"),IF(AND('[7]INVESTIGADOR_Descripcion tipo r'!$AI100&lt;&gt;"",'[7]INVESTIGADOR_Descripcion tipo r'!$AI100&lt;&gt;0),'[7]INVESTIGADOR_Descripcion tipo r'!$AI100,""),IF($A102="TOTAL",SUM(INDIRECT("U4:U"&amp;ROW()-1)),""))</f>
        <v/>
      </c>
      <c r="V102" s="3" t="str">
        <f t="shared" ca="1" si="25"/>
        <v/>
      </c>
      <c r="W102" s="3" t="str">
        <f ca="1">IF(AND($A102&lt;&gt;"",$A102&lt;&gt;"TOTAL"),IF(AND('[7]INVESTIGADOR_Descripcion tipo r'!$AL100&lt;&gt;"",'[7]INVESTIGADOR_Descripcion tipo r'!$AL100&lt;&gt;0),'[7]INVESTIGADOR_Descripcion tipo r'!$AL100,""),IF($A102="TOTAL",SUM(INDIRECT("W4:W"&amp;ROW()-1)),""))</f>
        <v/>
      </c>
      <c r="X102" s="3" t="str">
        <f ca="1">IF(AND($A102&lt;&gt;"",$A102&lt;&gt;"TOTAL"),IF(AND('[7]INVESTIGADOR_Descripcion tipo r'!$AN100&lt;&gt;"",'[7]INVESTIGADOR_Descripcion tipo r'!$AN100&lt;&gt;0),'[7]INVESTIGADOR_Descripcion tipo r'!$AN100,""),IF($A102="TOTAL",SUM(INDIRECT("X4:X"&amp;ROW()-1)),""))</f>
        <v/>
      </c>
      <c r="Y102" s="3" t="str">
        <f t="shared" ca="1" si="26"/>
        <v/>
      </c>
      <c r="Z102" s="3" t="str">
        <f ca="1">IF(AND($A102&lt;&gt;"",$A102&lt;&gt;"TOTAL"),IF(AND('[7]INVESTIGADOR_Descripcion tipo r'!$AQ100&lt;&gt;"",'[7]INVESTIGADOR_Descripcion tipo r'!$AQ100&lt;&gt;0),'[7]INVESTIGADOR_Descripcion tipo r'!$AQ100,""),IF($A102="TOTAL",SUM(INDIRECT("Z4:Z"&amp;ROW()-1)),""))</f>
        <v/>
      </c>
      <c r="AA102" s="3" t="str">
        <f ca="1">IF(AND($A102&lt;&gt;"",$A102&lt;&gt;"TOTAL"),IF(AND('[7]INVESTIGADOR_Descripcion tipo r'!$AS100&lt;&gt;"",'[7]INVESTIGADOR_Descripcion tipo r'!$AS100&lt;&gt;0),'[7]INVESTIGADOR_Descripcion tipo r'!$AS100,""),IF($A102="TOTAL",SUM(INDIRECT("AA4:AA"&amp;ROW()-1)),""))</f>
        <v/>
      </c>
      <c r="AB102" s="3" t="str">
        <f t="shared" ca="1" si="27"/>
        <v/>
      </c>
      <c r="AC102" s="3" t="str">
        <f ca="1">IF(AND($A102&lt;&gt;"",$A102&lt;&gt;"TOTAL"),IF(AND('[7]INVESTIGADOR_Descripcion tipo r'!$AV100&lt;&gt;"",'[7]INVESTIGADOR_Descripcion tipo r'!$AV100&lt;&gt;0),'[7]INVESTIGADOR_Descripcion tipo r'!$AV100,""),IF($A102="TOTAL",SUM(INDIRECT("AC4:AC"&amp;ROW()-1)),""))</f>
        <v/>
      </c>
      <c r="AD102" s="3" t="str">
        <f ca="1">IF(AND($A102&lt;&gt;"",$A102&lt;&gt;"TOTAL"),IF(AND('[7]INVESTIGADOR_Descripcion tipo r'!$AX100&lt;&gt;"",'[7]INVESTIGADOR_Descripcion tipo r'!$AX100&lt;&gt;0),'[7]INVESTIGADOR_Descripcion tipo r'!$AX100,""),IF($A102="TOTAL",SUM(INDIRECT("AD4:AD"&amp;ROW()-1)),""))</f>
        <v/>
      </c>
      <c r="AE102" s="3" t="str">
        <f t="shared" ca="1" si="28"/>
        <v/>
      </c>
      <c r="AF102" s="3" t="str">
        <f ca="1">IF(AND($A102&lt;&gt;"",$A102&lt;&gt;"TOTAL"),IF(AND('[7]INVESTIGADOR_Descripcion tipo r'!$BA100&lt;&gt;"",'[7]INVESTIGADOR_Descripcion tipo r'!$BA100&lt;&gt;0),'[7]INVESTIGADOR_Descripcion tipo r'!$BA100,""),IF($A102="TOTAL",SUM(INDIRECT("AF4:AF"&amp;ROW()-1)),""))</f>
        <v/>
      </c>
      <c r="AG102" s="3" t="str">
        <f ca="1">IF(AND($A102&lt;&gt;"",$A102&lt;&gt;"TOTAL"),IF(AND('[7]INVESTIGADOR_Descripcion tipo r'!$BC100&lt;&gt;"",'[7]INVESTIGADOR_Descripcion tipo r'!$BC100&lt;&gt;0),'[7]INVESTIGADOR_Descripcion tipo r'!$BC100,""),IF($A102="TOTAL",SUM(INDIRECT("AG4:AG"&amp;ROW()-1)),""))</f>
        <v/>
      </c>
      <c r="AH102" s="3" t="str">
        <f t="shared" ca="1" si="29"/>
        <v/>
      </c>
      <c r="AI102" s="3" t="str">
        <f ca="1">IF(AND($A102&lt;&gt;"",$A102&lt;&gt;"TOTAL"),IF(AND('[7]INVESTIGADOR_Descripcion tipo r'!$BF100&lt;&gt;"",'[7]INVESTIGADOR_Descripcion tipo r'!$BF100&lt;&gt;0),'[7]INVESTIGADOR_Descripcion tipo r'!$BF100,""),IF($A102="TOTAL",SUM(INDIRECT("AI4:AI"&amp;ROW()-1)),""))</f>
        <v/>
      </c>
      <c r="AJ102" s="3" t="str">
        <f ca="1">IF(AND($A102&lt;&gt;"",$A102&lt;&gt;"TOTAL"),IF(AND('[7]INVESTIGADOR_Descripcion tipo r'!$BH100&lt;&gt;"",'[7]INVESTIGADOR_Descripcion tipo r'!$BH100&lt;&gt;0),'[7]INVESTIGADOR_Descripcion tipo r'!$BH100,""),IF($A102="TOTAL",SUM(INDIRECT("AJ4:AJ"&amp;ROW()-1)),""))</f>
        <v/>
      </c>
      <c r="AK102" s="3" t="str">
        <f t="shared" ca="1" si="30"/>
        <v/>
      </c>
      <c r="AL102" s="3" t="str">
        <f ca="1">IF(AND($A102&lt;&gt;"",$A102&lt;&gt;"TOTAL"),IF(AND('[7]INVESTIGADOR_Descripcion tipo r'!$BK100&lt;&gt;"",'[7]INVESTIGADOR_Descripcion tipo r'!$BK100&lt;&gt;0),'[7]INVESTIGADOR_Descripcion tipo r'!$BK100,""),IF($A102="TOTAL",SUM(INDIRECT("AL4:AL"&amp;ROW()-1)),""))</f>
        <v/>
      </c>
      <c r="AM102" s="3" t="str">
        <f ca="1">IF(AND($A102&lt;&gt;"",$A102&lt;&gt;"TOTAL"),IF(AND('[7]INVESTIGADOR_Descripcion tipo r'!$BM100&lt;&gt;"",'[7]INVESTIGADOR_Descripcion tipo r'!$BM100&lt;&gt;0),'[7]INVESTIGADOR_Descripcion tipo r'!$BM100,""),IF($A102="TOTAL",SUM(INDIRECT("AM4:AM"&amp;ROW()-1)),""))</f>
        <v/>
      </c>
      <c r="AN102" s="3" t="str">
        <f t="shared" ca="1" si="31"/>
        <v/>
      </c>
      <c r="AO102" s="3" t="str">
        <f ca="1">IF(AND($A102&lt;&gt;"",$A102&lt;&gt;"TOTAL"),IF(AND('[7]INVESTIGADOR_Descripcion tipo r'!$BP100&lt;&gt;"",'[7]INVESTIGADOR_Descripcion tipo r'!$BP100&lt;&gt;0),'[7]INVESTIGADOR_Descripcion tipo r'!$BP100,""),IF($A102="TOTAL",SUM(INDIRECT("AO4:AO"&amp;ROW()-1)),""))</f>
        <v/>
      </c>
      <c r="AP102" s="3" t="str">
        <f ca="1">IF(AND($A102&lt;&gt;"",$A102&lt;&gt;"TOTAL"),IF(AND('[7]INVESTIGADOR_Descripcion tipo r'!$BR100&lt;&gt;"",'[7]INVESTIGADOR_Descripcion tipo r'!$BR100&lt;&gt;0),'[7]INVESTIGADOR_Descripcion tipo r'!$BR100,""),IF($A102="TOTAL",SUM(INDIRECT("AP4:AP"&amp;ROW()-1)),""))</f>
        <v/>
      </c>
      <c r="AQ102" s="3" t="str">
        <f t="shared" ca="1" si="32"/>
        <v/>
      </c>
      <c r="AR102" s="3" t="str">
        <f ca="1">IF(AND($A102&lt;&gt;"",$A102&lt;&gt;"TOTAL"),IF(AND('[7]INVESTIGADOR_Descripcion tipo r'!$BU100&lt;&gt;"",'[7]INVESTIGADOR_Descripcion tipo r'!$BU100&lt;&gt;0),'[7]INVESTIGADOR_Descripcion tipo r'!$BU100,""),IF($A102="TOTAL",SUM(INDIRECT("AR4:AR"&amp;ROW()-1)),""))</f>
        <v/>
      </c>
      <c r="AS102" s="3" t="str">
        <f ca="1">IF(AND($A102&lt;&gt;"",$A102&lt;&gt;"TOTAL"),IF(AND('[7]INVESTIGADOR_Descripcion tipo r'!$BW100&lt;&gt;"",'[7]INVESTIGADOR_Descripcion tipo r'!$BW100&lt;&gt;0),'[7]INVESTIGADOR_Descripcion tipo r'!$BW100,""),IF($A102="TOTAL",SUM(INDIRECT("AS4:AS"&amp;ROW()-1)),""))</f>
        <v/>
      </c>
      <c r="AT102" s="3" t="str">
        <f t="shared" ca="1" si="33"/>
        <v/>
      </c>
      <c r="AU102" s="3" t="str">
        <f ca="1">IF(AND($A102&lt;&gt;"",$A102&lt;&gt;"TOTAL"),IF(AND('[7]INVESTIGADOR_Descripcion tipo r'!$BZ100&lt;&gt;"",'[7]INVESTIGADOR_Descripcion tipo r'!$BZ100&lt;&gt;0),'[7]INVESTIGADOR_Descripcion tipo r'!$BZ100,""),IF($A102="TOTAL",SUM(INDIRECT("AU4:AU"&amp;ROW()-1)),""))</f>
        <v/>
      </c>
      <c r="AV102" s="3" t="str">
        <f ca="1">IF(AND($A102&lt;&gt;"",$A102&lt;&gt;"TOTAL"),IF(AND('[7]INVESTIGADOR_Descripcion tipo r'!$CB100&lt;&gt;"",'[7]INVESTIGADOR_Descripcion tipo r'!$CB100&lt;&gt;0),'[7]INVESTIGADOR_Descripcion tipo r'!$CB100,""),IF($A102="TOTAL",SUM(INDIRECT("AV4:AV"&amp;ROW()-1)),""))</f>
        <v/>
      </c>
      <c r="AW102" s="3" t="str">
        <f t="shared" ca="1" si="34"/>
        <v/>
      </c>
      <c r="AX102" s="3" t="str">
        <f ca="1">IF(AND($A102&lt;&gt;"",$A102&lt;&gt;"TOTAL"),IF(AND('[7]INVESTIGADOR_Descripcion tipo r'!$CE100&lt;&gt;"",'[7]INVESTIGADOR_Descripcion tipo r'!$CE100&lt;&gt;0),'[7]INVESTIGADOR_Descripcion tipo r'!$CE100,""),IF($A102="TOTAL",SUM(INDIRECT("AX4:AX"&amp;ROW()-1)),""))</f>
        <v/>
      </c>
      <c r="AY102" s="3" t="str">
        <f ca="1">IF(AND($A102&lt;&gt;"",$A102&lt;&gt;"TOTAL"),IF(AND('[7]INVESTIGADOR_Descripcion tipo r'!$CG100&lt;&gt;"",'[7]INVESTIGADOR_Descripcion tipo r'!$CG100&lt;&gt;0),'[7]INVESTIGADOR_Descripcion tipo r'!$CG100,""),IF($A102="TOTAL",SUM(INDIRECT("AY4:AY"&amp;ROW()-1)),""))</f>
        <v/>
      </c>
      <c r="AZ102" s="3" t="str">
        <f t="shared" ca="1" si="35"/>
        <v/>
      </c>
      <c r="BA102" s="3" t="str">
        <f ca="1">IF(AND($A102&lt;&gt;"",$A102&lt;&gt;"TOTAL"),IF(AND('[7]INVESTIGADOR_Descripcion tipo r'!$CJ100&lt;&gt;"",'[7]INVESTIGADOR_Descripcion tipo r'!$CJ100&lt;&gt;0),'[7]INVESTIGADOR_Descripcion tipo r'!$CJ100,""),IF($A102="TOTAL",SUM(INDIRECT("BA4:BA"&amp;ROW()-1)),""))</f>
        <v/>
      </c>
      <c r="BB102" s="3" t="str">
        <f ca="1">IF(AND($A102&lt;&gt;"",$A102&lt;&gt;"TOTAL"),IF(AND('[7]INVESTIGADOR_Descripcion tipo r'!$CL100&lt;&gt;"",'[7]INVESTIGADOR_Descripcion tipo r'!$CL100&lt;&gt;0),'[7]INVESTIGADOR_Descripcion tipo r'!$CL100,""),IF($A102="TOTAL",SUM(INDIRECT("BB4:BB"&amp;ROW()-1)),""))</f>
        <v/>
      </c>
      <c r="BC102" s="3" t="str">
        <f t="shared" ca="1" si="36"/>
        <v/>
      </c>
      <c r="BD102" s="3" t="str">
        <f ca="1">IF(AND($A102&lt;&gt;"",$A102&lt;&gt;"TOTAL"),IF(AND('[7]INVESTIGADOR_Descripcion tipo r'!$CO100&lt;&gt;"",'[7]INVESTIGADOR_Descripcion tipo r'!$CO100&lt;&gt;0),'[7]INVESTIGADOR_Descripcion tipo r'!$CO100,""),IF($A102="TOTAL",SUM(INDIRECT("BD4:BD"&amp;ROW()-1)),""))</f>
        <v/>
      </c>
      <c r="BE102" s="3" t="str">
        <f ca="1">IF(AND($A102&lt;&gt;"",$A102&lt;&gt;"TOTAL"),IF(AND('[7]INVESTIGADOR_Descripcion tipo r'!$CQ100&lt;&gt;"",'[7]INVESTIGADOR_Descripcion tipo r'!$CQ100&lt;&gt;0),'[7]INVESTIGADOR_Descripcion tipo r'!$CQ100,""),IF($A102="TOTAL",SUM(INDIRECT("BE4:BE"&amp;ROW()-1)),""))</f>
        <v/>
      </c>
      <c r="BF102" s="3" t="str">
        <f t="shared" ca="1" si="37"/>
        <v/>
      </c>
    </row>
    <row r="103" spans="1:58" x14ac:dyDescent="0.2">
      <c r="A103" s="25" t="str">
        <f>IF('[7]INVESTIGADOR_Descripcion tipo r'!$B101&lt;&gt;"",'[7]INVESTIGADOR_Descripcion tipo r'!$B101,IF(AND('[7]INVESTIGADOR_Descripcion tipo r'!$B101="",'[7]INVESTIGADOR_Descripcion tipo r'!$B102="",'[7]INVESTIGADOR_Descripcion tipo r'!$B100=""),"","TOTAL"))</f>
        <v/>
      </c>
      <c r="B103" s="3" t="str">
        <f ca="1">IF(AND($A103&lt;&gt;"",$A103&lt;&gt;"TOTAL"),IF(AND('[7]INVESTIGADOR_Descripcion tipo r'!$C101&lt;&gt;"",'[7]INVESTIGADOR_Descripcion tipo r'!$C101&lt;&gt;0),'[7]INVESTIGADOR_Descripcion tipo r'!$C101,""),IF($A103="TOTAL",SUM(INDIRECT("B4:B"&amp;ROW()-1)),""))</f>
        <v/>
      </c>
      <c r="C103" s="3" t="str">
        <f ca="1">IF(AND($A103&lt;&gt;"",$A103&lt;&gt;"TOTAL"),IF(AND('[7]INVESTIGADOR_Descripcion tipo r'!$E101&lt;&gt;"",'[7]INVESTIGADOR_Descripcion tipo r'!$E101&lt;&gt;0),'[7]INVESTIGADOR_Descripcion tipo r'!$E101,""),IF($A103="TOTAL",SUM(INDIRECT("C4:C"&amp;ROW()-1)),""))</f>
        <v/>
      </c>
      <c r="D103" s="3" t="str">
        <f t="shared" ca="1" si="19"/>
        <v/>
      </c>
      <c r="E103" s="3" t="str">
        <f ca="1">IF(AND($A103&lt;&gt;"",$A103&lt;&gt;"TOTAL"),IF(AND('[7]INVESTIGADOR_Descripcion tipo r'!$H101&lt;&gt;"",'[7]INVESTIGADOR_Descripcion tipo r'!$H101&lt;&gt;0),'[7]INVESTIGADOR_Descripcion tipo r'!$H101,""),IF($A103="TOTAL",SUM(INDIRECT("E4:E"&amp;ROW()-1)),""))</f>
        <v/>
      </c>
      <c r="F103" s="3" t="str">
        <f ca="1">IF(AND($A103&lt;&gt;"",$A103&lt;&gt;"TOTAL"),IF(AND('[7]INVESTIGADOR_Descripcion tipo r'!$J101&lt;&gt;"",'[7]INVESTIGADOR_Descripcion tipo r'!$J101&lt;&gt;0),'[7]INVESTIGADOR_Descripcion tipo r'!$J101,""),IF($A103="TOTAL",SUM(INDIRECT("F4:F"&amp;ROW()-1)),""))</f>
        <v/>
      </c>
      <c r="G103" s="3" t="str">
        <f t="shared" ca="1" si="20"/>
        <v/>
      </c>
      <c r="H103" s="3" t="str">
        <f ca="1">IF(AND($A103&lt;&gt;"",$A103&lt;&gt;"TOTAL"),IF(AND('[7]INVESTIGADOR_Descripcion tipo r'!$M101&lt;&gt;"",'[7]INVESTIGADOR_Descripcion tipo r'!$M101&lt;&gt;0),'[7]INVESTIGADOR_Descripcion tipo r'!$M101,""),IF($A103="TOTAL",SUM(INDIRECT("H4:H"&amp;ROW()-1)),""))</f>
        <v/>
      </c>
      <c r="I103" s="3" t="str">
        <f ca="1">IF(AND($A103&lt;&gt;"",$A103&lt;&gt;"TOTAL"),IF(AND('[7]INVESTIGADOR_Descripcion tipo r'!$O101&lt;&gt;"",'[7]INVESTIGADOR_Descripcion tipo r'!$O101&lt;&gt;0),'[7]INVESTIGADOR_Descripcion tipo r'!$O101,""),IF($A103="TOTAL",SUM(INDIRECT("I4:I"&amp;ROW()-1)),""))</f>
        <v/>
      </c>
      <c r="J103" s="3" t="str">
        <f t="shared" ca="1" si="21"/>
        <v/>
      </c>
      <c r="K103" s="3" t="str">
        <f ca="1">IF(AND($A103&lt;&gt;"",$A103&lt;&gt;"TOTAL"),IF(AND('[7]INVESTIGADOR_Descripcion tipo r'!$R101&lt;&gt;"",'[7]INVESTIGADOR_Descripcion tipo r'!$R101&lt;&gt;0),'[7]INVESTIGADOR_Descripcion tipo r'!$R101,""),IF($A103="TOTAL",SUM(INDIRECT("K4:K"&amp;ROW()-1)),""))</f>
        <v/>
      </c>
      <c r="L103" s="3" t="str">
        <f ca="1">IF(AND($A103&lt;&gt;"",$A103&lt;&gt;"TOTAL"),IF(AND('[7]INVESTIGADOR_Descripcion tipo r'!$T101&lt;&gt;"",'[7]INVESTIGADOR_Descripcion tipo r'!$T101&lt;&gt;0),'[7]INVESTIGADOR_Descripcion tipo r'!$T101,""),IF($A103="TOTAL",SUM(INDIRECT("L4:L"&amp;ROW()-1)),""))</f>
        <v/>
      </c>
      <c r="M103" s="3" t="str">
        <f t="shared" ca="1" si="22"/>
        <v/>
      </c>
      <c r="N103" s="3" t="str">
        <f ca="1">IF(AND($A103&lt;&gt;"",$A103&lt;&gt;"TOTAL"),IF(AND('[7]INVESTIGADOR_Descripcion tipo r'!$W101&lt;&gt;"",'[7]INVESTIGADOR_Descripcion tipo r'!$W101&lt;&gt;0),'[7]INVESTIGADOR_Descripcion tipo r'!$W101,""),IF($A103="TOTAL",SUM(INDIRECT("N4:N"&amp;ROW()-1)),""))</f>
        <v/>
      </c>
      <c r="O103" s="3" t="str">
        <f ca="1">IF(AND($A103&lt;&gt;"",$A103&lt;&gt;"TOTAL"),IF(AND('[7]INVESTIGADOR_Descripcion tipo r'!$Y101&lt;&gt;"",'[7]INVESTIGADOR_Descripcion tipo r'!$Y101&lt;&gt;0),'[7]INVESTIGADOR_Descripcion tipo r'!$Y101,""),IF($A103="TOTAL",SUM(INDIRECT("O4:O"&amp;ROW()-1)),""))</f>
        <v/>
      </c>
      <c r="P103" s="3" t="str">
        <f t="shared" ca="1" si="23"/>
        <v/>
      </c>
      <c r="Q103" s="3" t="str">
        <f ca="1">IF(AND($A103&lt;&gt;"",$A103&lt;&gt;"TOTAL"),IF(AND('[7]INVESTIGADOR_Descripcion tipo r'!$AB101&lt;&gt;"",'[7]INVESTIGADOR_Descripcion tipo r'!$AB101&lt;&gt;0),'[7]INVESTIGADOR_Descripcion tipo r'!$AB101,""),IF($A103="TOTAL",SUM(INDIRECT("Q4:Q"&amp;ROW()-1)),""))</f>
        <v/>
      </c>
      <c r="R103" s="3" t="str">
        <f ca="1">IF(AND($A103&lt;&gt;"",$A103&lt;&gt;"TOTAL"),IF(AND('[7]INVESTIGADOR_Descripcion tipo r'!$AD101&lt;&gt;"",'[7]INVESTIGADOR_Descripcion tipo r'!$AD101&lt;&gt;0),'[7]INVESTIGADOR_Descripcion tipo r'!$AD101,""),IF($A103="TOTAL",SUM(INDIRECT("R4:R"&amp;ROW()-1)),""))</f>
        <v/>
      </c>
      <c r="S103" s="3" t="str">
        <f t="shared" ca="1" si="24"/>
        <v/>
      </c>
      <c r="T103" s="3" t="str">
        <f ca="1">IF(AND($A103&lt;&gt;"",$A103&lt;&gt;"TOTAL"),IF(AND('[7]INVESTIGADOR_Descripcion tipo r'!$AG101&lt;&gt;"",'[7]INVESTIGADOR_Descripcion tipo r'!$AG101&lt;&gt;0),'[7]INVESTIGADOR_Descripcion tipo r'!$AG101,""),IF($A103="TOTAL",SUM(INDIRECT("T4:T"&amp;ROW()-1)),""))</f>
        <v/>
      </c>
      <c r="U103" s="3" t="str">
        <f ca="1">IF(AND($A103&lt;&gt;"",$A103&lt;&gt;"TOTAL"),IF(AND('[7]INVESTIGADOR_Descripcion tipo r'!$AI101&lt;&gt;"",'[7]INVESTIGADOR_Descripcion tipo r'!$AI101&lt;&gt;0),'[7]INVESTIGADOR_Descripcion tipo r'!$AI101,""),IF($A103="TOTAL",SUM(INDIRECT("U4:U"&amp;ROW()-1)),""))</f>
        <v/>
      </c>
      <c r="V103" s="3" t="str">
        <f t="shared" ca="1" si="25"/>
        <v/>
      </c>
      <c r="W103" s="3" t="str">
        <f ca="1">IF(AND($A103&lt;&gt;"",$A103&lt;&gt;"TOTAL"),IF(AND('[7]INVESTIGADOR_Descripcion tipo r'!$AL101&lt;&gt;"",'[7]INVESTIGADOR_Descripcion tipo r'!$AL101&lt;&gt;0),'[7]INVESTIGADOR_Descripcion tipo r'!$AL101,""),IF($A103="TOTAL",SUM(INDIRECT("W4:W"&amp;ROW()-1)),""))</f>
        <v/>
      </c>
      <c r="X103" s="3" t="str">
        <f ca="1">IF(AND($A103&lt;&gt;"",$A103&lt;&gt;"TOTAL"),IF(AND('[7]INVESTIGADOR_Descripcion tipo r'!$AN101&lt;&gt;"",'[7]INVESTIGADOR_Descripcion tipo r'!$AN101&lt;&gt;0),'[7]INVESTIGADOR_Descripcion tipo r'!$AN101,""),IF($A103="TOTAL",SUM(INDIRECT("X4:X"&amp;ROW()-1)),""))</f>
        <v/>
      </c>
      <c r="Y103" s="3" t="str">
        <f t="shared" ca="1" si="26"/>
        <v/>
      </c>
      <c r="Z103" s="3" t="str">
        <f ca="1">IF(AND($A103&lt;&gt;"",$A103&lt;&gt;"TOTAL"),IF(AND('[7]INVESTIGADOR_Descripcion tipo r'!$AQ101&lt;&gt;"",'[7]INVESTIGADOR_Descripcion tipo r'!$AQ101&lt;&gt;0),'[7]INVESTIGADOR_Descripcion tipo r'!$AQ101,""),IF($A103="TOTAL",SUM(INDIRECT("Z4:Z"&amp;ROW()-1)),""))</f>
        <v/>
      </c>
      <c r="AA103" s="3" t="str">
        <f ca="1">IF(AND($A103&lt;&gt;"",$A103&lt;&gt;"TOTAL"),IF(AND('[7]INVESTIGADOR_Descripcion tipo r'!$AS101&lt;&gt;"",'[7]INVESTIGADOR_Descripcion tipo r'!$AS101&lt;&gt;0),'[7]INVESTIGADOR_Descripcion tipo r'!$AS101,""),IF($A103="TOTAL",SUM(INDIRECT("AA4:AA"&amp;ROW()-1)),""))</f>
        <v/>
      </c>
      <c r="AB103" s="3" t="str">
        <f t="shared" ca="1" si="27"/>
        <v/>
      </c>
      <c r="AC103" s="3" t="str">
        <f ca="1">IF(AND($A103&lt;&gt;"",$A103&lt;&gt;"TOTAL"),IF(AND('[7]INVESTIGADOR_Descripcion tipo r'!$AV101&lt;&gt;"",'[7]INVESTIGADOR_Descripcion tipo r'!$AV101&lt;&gt;0),'[7]INVESTIGADOR_Descripcion tipo r'!$AV101,""),IF($A103="TOTAL",SUM(INDIRECT("AC4:AC"&amp;ROW()-1)),""))</f>
        <v/>
      </c>
      <c r="AD103" s="3" t="str">
        <f ca="1">IF(AND($A103&lt;&gt;"",$A103&lt;&gt;"TOTAL"),IF(AND('[7]INVESTIGADOR_Descripcion tipo r'!$AX101&lt;&gt;"",'[7]INVESTIGADOR_Descripcion tipo r'!$AX101&lt;&gt;0),'[7]INVESTIGADOR_Descripcion tipo r'!$AX101,""),IF($A103="TOTAL",SUM(INDIRECT("AD4:AD"&amp;ROW()-1)),""))</f>
        <v/>
      </c>
      <c r="AE103" s="3" t="str">
        <f t="shared" ca="1" si="28"/>
        <v/>
      </c>
      <c r="AF103" s="3" t="str">
        <f ca="1">IF(AND($A103&lt;&gt;"",$A103&lt;&gt;"TOTAL"),IF(AND('[7]INVESTIGADOR_Descripcion tipo r'!$BA101&lt;&gt;"",'[7]INVESTIGADOR_Descripcion tipo r'!$BA101&lt;&gt;0),'[7]INVESTIGADOR_Descripcion tipo r'!$BA101,""),IF($A103="TOTAL",SUM(INDIRECT("AF4:AF"&amp;ROW()-1)),""))</f>
        <v/>
      </c>
      <c r="AG103" s="3" t="str">
        <f ca="1">IF(AND($A103&lt;&gt;"",$A103&lt;&gt;"TOTAL"),IF(AND('[7]INVESTIGADOR_Descripcion tipo r'!$BC101&lt;&gt;"",'[7]INVESTIGADOR_Descripcion tipo r'!$BC101&lt;&gt;0),'[7]INVESTIGADOR_Descripcion tipo r'!$BC101,""),IF($A103="TOTAL",SUM(INDIRECT("AG4:AG"&amp;ROW()-1)),""))</f>
        <v/>
      </c>
      <c r="AH103" s="3" t="str">
        <f t="shared" ca="1" si="29"/>
        <v/>
      </c>
      <c r="AI103" s="3" t="str">
        <f ca="1">IF(AND($A103&lt;&gt;"",$A103&lt;&gt;"TOTAL"),IF(AND('[7]INVESTIGADOR_Descripcion tipo r'!$BF101&lt;&gt;"",'[7]INVESTIGADOR_Descripcion tipo r'!$BF101&lt;&gt;0),'[7]INVESTIGADOR_Descripcion tipo r'!$BF101,""),IF($A103="TOTAL",SUM(INDIRECT("AI4:AI"&amp;ROW()-1)),""))</f>
        <v/>
      </c>
      <c r="AJ103" s="3" t="str">
        <f ca="1">IF(AND($A103&lt;&gt;"",$A103&lt;&gt;"TOTAL"),IF(AND('[7]INVESTIGADOR_Descripcion tipo r'!$BH101&lt;&gt;"",'[7]INVESTIGADOR_Descripcion tipo r'!$BH101&lt;&gt;0),'[7]INVESTIGADOR_Descripcion tipo r'!$BH101,""),IF($A103="TOTAL",SUM(INDIRECT("AJ4:AJ"&amp;ROW()-1)),""))</f>
        <v/>
      </c>
      <c r="AK103" s="3" t="str">
        <f t="shared" ca="1" si="30"/>
        <v/>
      </c>
      <c r="AL103" s="3" t="str">
        <f ca="1">IF(AND($A103&lt;&gt;"",$A103&lt;&gt;"TOTAL"),IF(AND('[7]INVESTIGADOR_Descripcion tipo r'!$BK101&lt;&gt;"",'[7]INVESTIGADOR_Descripcion tipo r'!$BK101&lt;&gt;0),'[7]INVESTIGADOR_Descripcion tipo r'!$BK101,""),IF($A103="TOTAL",SUM(INDIRECT("AL4:AL"&amp;ROW()-1)),""))</f>
        <v/>
      </c>
      <c r="AM103" s="3" t="str">
        <f ca="1">IF(AND($A103&lt;&gt;"",$A103&lt;&gt;"TOTAL"),IF(AND('[7]INVESTIGADOR_Descripcion tipo r'!$BM101&lt;&gt;"",'[7]INVESTIGADOR_Descripcion tipo r'!$BM101&lt;&gt;0),'[7]INVESTIGADOR_Descripcion tipo r'!$BM101,""),IF($A103="TOTAL",SUM(INDIRECT("AM4:AM"&amp;ROW()-1)),""))</f>
        <v/>
      </c>
      <c r="AN103" s="3" t="str">
        <f t="shared" ca="1" si="31"/>
        <v/>
      </c>
      <c r="AO103" s="3" t="str">
        <f ca="1">IF(AND($A103&lt;&gt;"",$A103&lt;&gt;"TOTAL"),IF(AND('[7]INVESTIGADOR_Descripcion tipo r'!$BP101&lt;&gt;"",'[7]INVESTIGADOR_Descripcion tipo r'!$BP101&lt;&gt;0),'[7]INVESTIGADOR_Descripcion tipo r'!$BP101,""),IF($A103="TOTAL",SUM(INDIRECT("AO4:AO"&amp;ROW()-1)),""))</f>
        <v/>
      </c>
      <c r="AP103" s="3" t="str">
        <f ca="1">IF(AND($A103&lt;&gt;"",$A103&lt;&gt;"TOTAL"),IF(AND('[7]INVESTIGADOR_Descripcion tipo r'!$BR101&lt;&gt;"",'[7]INVESTIGADOR_Descripcion tipo r'!$BR101&lt;&gt;0),'[7]INVESTIGADOR_Descripcion tipo r'!$BR101,""),IF($A103="TOTAL",SUM(INDIRECT("AP4:AP"&amp;ROW()-1)),""))</f>
        <v/>
      </c>
      <c r="AQ103" s="3" t="str">
        <f t="shared" ca="1" si="32"/>
        <v/>
      </c>
      <c r="AR103" s="3" t="str">
        <f ca="1">IF(AND($A103&lt;&gt;"",$A103&lt;&gt;"TOTAL"),IF(AND('[7]INVESTIGADOR_Descripcion tipo r'!$BU101&lt;&gt;"",'[7]INVESTIGADOR_Descripcion tipo r'!$BU101&lt;&gt;0),'[7]INVESTIGADOR_Descripcion tipo r'!$BU101,""),IF($A103="TOTAL",SUM(INDIRECT("AR4:AR"&amp;ROW()-1)),""))</f>
        <v/>
      </c>
      <c r="AS103" s="3" t="str">
        <f ca="1">IF(AND($A103&lt;&gt;"",$A103&lt;&gt;"TOTAL"),IF(AND('[7]INVESTIGADOR_Descripcion tipo r'!$BW101&lt;&gt;"",'[7]INVESTIGADOR_Descripcion tipo r'!$BW101&lt;&gt;0),'[7]INVESTIGADOR_Descripcion tipo r'!$BW101,""),IF($A103="TOTAL",SUM(INDIRECT("AS4:AS"&amp;ROW()-1)),""))</f>
        <v/>
      </c>
      <c r="AT103" s="3" t="str">
        <f t="shared" ca="1" si="33"/>
        <v/>
      </c>
      <c r="AU103" s="3" t="str">
        <f ca="1">IF(AND($A103&lt;&gt;"",$A103&lt;&gt;"TOTAL"),IF(AND('[7]INVESTIGADOR_Descripcion tipo r'!$BZ101&lt;&gt;"",'[7]INVESTIGADOR_Descripcion tipo r'!$BZ101&lt;&gt;0),'[7]INVESTIGADOR_Descripcion tipo r'!$BZ101,""),IF($A103="TOTAL",SUM(INDIRECT("AU4:AU"&amp;ROW()-1)),""))</f>
        <v/>
      </c>
      <c r="AV103" s="3" t="str">
        <f ca="1">IF(AND($A103&lt;&gt;"",$A103&lt;&gt;"TOTAL"),IF(AND('[7]INVESTIGADOR_Descripcion tipo r'!$CB101&lt;&gt;"",'[7]INVESTIGADOR_Descripcion tipo r'!$CB101&lt;&gt;0),'[7]INVESTIGADOR_Descripcion tipo r'!$CB101,""),IF($A103="TOTAL",SUM(INDIRECT("AV4:AV"&amp;ROW()-1)),""))</f>
        <v/>
      </c>
      <c r="AW103" s="3" t="str">
        <f t="shared" ca="1" si="34"/>
        <v/>
      </c>
      <c r="AX103" s="3" t="str">
        <f ca="1">IF(AND($A103&lt;&gt;"",$A103&lt;&gt;"TOTAL"),IF(AND('[7]INVESTIGADOR_Descripcion tipo r'!$CE101&lt;&gt;"",'[7]INVESTIGADOR_Descripcion tipo r'!$CE101&lt;&gt;0),'[7]INVESTIGADOR_Descripcion tipo r'!$CE101,""),IF($A103="TOTAL",SUM(INDIRECT("AX4:AX"&amp;ROW()-1)),""))</f>
        <v/>
      </c>
      <c r="AY103" s="3" t="str">
        <f ca="1">IF(AND($A103&lt;&gt;"",$A103&lt;&gt;"TOTAL"),IF(AND('[7]INVESTIGADOR_Descripcion tipo r'!$CG101&lt;&gt;"",'[7]INVESTIGADOR_Descripcion tipo r'!$CG101&lt;&gt;0),'[7]INVESTIGADOR_Descripcion tipo r'!$CG101,""),IF($A103="TOTAL",SUM(INDIRECT("AY4:AY"&amp;ROW()-1)),""))</f>
        <v/>
      </c>
      <c r="AZ103" s="3" t="str">
        <f t="shared" ca="1" si="35"/>
        <v/>
      </c>
      <c r="BA103" s="3" t="str">
        <f ca="1">IF(AND($A103&lt;&gt;"",$A103&lt;&gt;"TOTAL"),IF(AND('[7]INVESTIGADOR_Descripcion tipo r'!$CJ101&lt;&gt;"",'[7]INVESTIGADOR_Descripcion tipo r'!$CJ101&lt;&gt;0),'[7]INVESTIGADOR_Descripcion tipo r'!$CJ101,""),IF($A103="TOTAL",SUM(INDIRECT("BA4:BA"&amp;ROW()-1)),""))</f>
        <v/>
      </c>
      <c r="BB103" s="3" t="str">
        <f ca="1">IF(AND($A103&lt;&gt;"",$A103&lt;&gt;"TOTAL"),IF(AND('[7]INVESTIGADOR_Descripcion tipo r'!$CL101&lt;&gt;"",'[7]INVESTIGADOR_Descripcion tipo r'!$CL101&lt;&gt;0),'[7]INVESTIGADOR_Descripcion tipo r'!$CL101,""),IF($A103="TOTAL",SUM(INDIRECT("BB4:BB"&amp;ROW()-1)),""))</f>
        <v/>
      </c>
      <c r="BC103" s="3" t="str">
        <f t="shared" ca="1" si="36"/>
        <v/>
      </c>
      <c r="BD103" s="3" t="str">
        <f ca="1">IF(AND($A103&lt;&gt;"",$A103&lt;&gt;"TOTAL"),IF(AND('[7]INVESTIGADOR_Descripcion tipo r'!$CO101&lt;&gt;"",'[7]INVESTIGADOR_Descripcion tipo r'!$CO101&lt;&gt;0),'[7]INVESTIGADOR_Descripcion tipo r'!$CO101,""),IF($A103="TOTAL",SUM(INDIRECT("BD4:BD"&amp;ROW()-1)),""))</f>
        <v/>
      </c>
      <c r="BE103" s="3" t="str">
        <f ca="1">IF(AND($A103&lt;&gt;"",$A103&lt;&gt;"TOTAL"),IF(AND('[7]INVESTIGADOR_Descripcion tipo r'!$CQ101&lt;&gt;"",'[7]INVESTIGADOR_Descripcion tipo r'!$CQ101&lt;&gt;0),'[7]INVESTIGADOR_Descripcion tipo r'!$CQ101,""),IF($A103="TOTAL",SUM(INDIRECT("BE4:BE"&amp;ROW()-1)),""))</f>
        <v/>
      </c>
      <c r="BF103" s="3" t="str">
        <f t="shared" ca="1" si="37"/>
        <v/>
      </c>
    </row>
    <row r="104" spans="1:58" x14ac:dyDescent="0.2">
      <c r="A104" s="25" t="str">
        <f>IF('[7]INVESTIGADOR_Descripcion tipo r'!$B102&lt;&gt;"",'[7]INVESTIGADOR_Descripcion tipo r'!$B102,IF(AND('[7]INVESTIGADOR_Descripcion tipo r'!$B102="",'[7]INVESTIGADOR_Descripcion tipo r'!$B103="",'[7]INVESTIGADOR_Descripcion tipo r'!$B101=""),"","TOTAL"))</f>
        <v/>
      </c>
      <c r="B104" s="3" t="str">
        <f ca="1">IF(AND($A104&lt;&gt;"",$A104&lt;&gt;"TOTAL"),IF(AND('[7]INVESTIGADOR_Descripcion tipo r'!$C102&lt;&gt;"",'[7]INVESTIGADOR_Descripcion tipo r'!$C102&lt;&gt;0),'[7]INVESTIGADOR_Descripcion tipo r'!$C102,""),IF($A104="TOTAL",SUM(INDIRECT("B4:B"&amp;ROW()-1)),""))</f>
        <v/>
      </c>
      <c r="C104" s="3" t="str">
        <f ca="1">IF(AND($A104&lt;&gt;"",$A104&lt;&gt;"TOTAL"),IF(AND('[7]INVESTIGADOR_Descripcion tipo r'!$E102&lt;&gt;"",'[7]INVESTIGADOR_Descripcion tipo r'!$E102&lt;&gt;0),'[7]INVESTIGADOR_Descripcion tipo r'!$E102,""),IF($A104="TOTAL",SUM(INDIRECT("C4:C"&amp;ROW()-1)),""))</f>
        <v/>
      </c>
      <c r="D104" s="3" t="str">
        <f t="shared" ca="1" si="19"/>
        <v/>
      </c>
      <c r="E104" s="3" t="str">
        <f ca="1">IF(AND($A104&lt;&gt;"",$A104&lt;&gt;"TOTAL"),IF(AND('[7]INVESTIGADOR_Descripcion tipo r'!$H102&lt;&gt;"",'[7]INVESTIGADOR_Descripcion tipo r'!$H102&lt;&gt;0),'[7]INVESTIGADOR_Descripcion tipo r'!$H102,""),IF($A104="TOTAL",SUM(INDIRECT("E4:E"&amp;ROW()-1)),""))</f>
        <v/>
      </c>
      <c r="F104" s="3" t="str">
        <f ca="1">IF(AND($A104&lt;&gt;"",$A104&lt;&gt;"TOTAL"),IF(AND('[7]INVESTIGADOR_Descripcion tipo r'!$J102&lt;&gt;"",'[7]INVESTIGADOR_Descripcion tipo r'!$J102&lt;&gt;0),'[7]INVESTIGADOR_Descripcion tipo r'!$J102,""),IF($A104="TOTAL",SUM(INDIRECT("F4:F"&amp;ROW()-1)),""))</f>
        <v/>
      </c>
      <c r="G104" s="3" t="str">
        <f t="shared" ca="1" si="20"/>
        <v/>
      </c>
      <c r="H104" s="3" t="str">
        <f ca="1">IF(AND($A104&lt;&gt;"",$A104&lt;&gt;"TOTAL"),IF(AND('[7]INVESTIGADOR_Descripcion tipo r'!$M102&lt;&gt;"",'[7]INVESTIGADOR_Descripcion tipo r'!$M102&lt;&gt;0),'[7]INVESTIGADOR_Descripcion tipo r'!$M102,""),IF($A104="TOTAL",SUM(INDIRECT("H4:H"&amp;ROW()-1)),""))</f>
        <v/>
      </c>
      <c r="I104" s="3" t="str">
        <f ca="1">IF(AND($A104&lt;&gt;"",$A104&lt;&gt;"TOTAL"),IF(AND('[7]INVESTIGADOR_Descripcion tipo r'!$O102&lt;&gt;"",'[7]INVESTIGADOR_Descripcion tipo r'!$O102&lt;&gt;0),'[7]INVESTIGADOR_Descripcion tipo r'!$O102,""),IF($A104="TOTAL",SUM(INDIRECT("I4:I"&amp;ROW()-1)),""))</f>
        <v/>
      </c>
      <c r="J104" s="3" t="str">
        <f t="shared" ca="1" si="21"/>
        <v/>
      </c>
      <c r="K104" s="3" t="str">
        <f ca="1">IF(AND($A104&lt;&gt;"",$A104&lt;&gt;"TOTAL"),IF(AND('[7]INVESTIGADOR_Descripcion tipo r'!$R102&lt;&gt;"",'[7]INVESTIGADOR_Descripcion tipo r'!$R102&lt;&gt;0),'[7]INVESTIGADOR_Descripcion tipo r'!$R102,""),IF($A104="TOTAL",SUM(INDIRECT("K4:K"&amp;ROW()-1)),""))</f>
        <v/>
      </c>
      <c r="L104" s="3" t="str">
        <f ca="1">IF(AND($A104&lt;&gt;"",$A104&lt;&gt;"TOTAL"),IF(AND('[7]INVESTIGADOR_Descripcion tipo r'!$T102&lt;&gt;"",'[7]INVESTIGADOR_Descripcion tipo r'!$T102&lt;&gt;0),'[7]INVESTIGADOR_Descripcion tipo r'!$T102,""),IF($A104="TOTAL",SUM(INDIRECT("L4:L"&amp;ROW()-1)),""))</f>
        <v/>
      </c>
      <c r="M104" s="3" t="str">
        <f t="shared" ca="1" si="22"/>
        <v/>
      </c>
      <c r="N104" s="3" t="str">
        <f ca="1">IF(AND($A104&lt;&gt;"",$A104&lt;&gt;"TOTAL"),IF(AND('[7]INVESTIGADOR_Descripcion tipo r'!$W102&lt;&gt;"",'[7]INVESTIGADOR_Descripcion tipo r'!$W102&lt;&gt;0),'[7]INVESTIGADOR_Descripcion tipo r'!$W102,""),IF($A104="TOTAL",SUM(INDIRECT("N4:N"&amp;ROW()-1)),""))</f>
        <v/>
      </c>
      <c r="O104" s="3" t="str">
        <f ca="1">IF(AND($A104&lt;&gt;"",$A104&lt;&gt;"TOTAL"),IF(AND('[7]INVESTIGADOR_Descripcion tipo r'!$Y102&lt;&gt;"",'[7]INVESTIGADOR_Descripcion tipo r'!$Y102&lt;&gt;0),'[7]INVESTIGADOR_Descripcion tipo r'!$Y102,""),IF($A104="TOTAL",SUM(INDIRECT("O4:O"&amp;ROW()-1)),""))</f>
        <v/>
      </c>
      <c r="P104" s="3" t="str">
        <f t="shared" ca="1" si="23"/>
        <v/>
      </c>
      <c r="Q104" s="3" t="str">
        <f ca="1">IF(AND($A104&lt;&gt;"",$A104&lt;&gt;"TOTAL"),IF(AND('[7]INVESTIGADOR_Descripcion tipo r'!$AB102&lt;&gt;"",'[7]INVESTIGADOR_Descripcion tipo r'!$AB102&lt;&gt;0),'[7]INVESTIGADOR_Descripcion tipo r'!$AB102,""),IF($A104="TOTAL",SUM(INDIRECT("Q4:Q"&amp;ROW()-1)),""))</f>
        <v/>
      </c>
      <c r="R104" s="3" t="str">
        <f ca="1">IF(AND($A104&lt;&gt;"",$A104&lt;&gt;"TOTAL"),IF(AND('[7]INVESTIGADOR_Descripcion tipo r'!$AD102&lt;&gt;"",'[7]INVESTIGADOR_Descripcion tipo r'!$AD102&lt;&gt;0),'[7]INVESTIGADOR_Descripcion tipo r'!$AD102,""),IF($A104="TOTAL",SUM(INDIRECT("R4:R"&amp;ROW()-1)),""))</f>
        <v/>
      </c>
      <c r="S104" s="3" t="str">
        <f t="shared" ca="1" si="24"/>
        <v/>
      </c>
      <c r="T104" s="3" t="str">
        <f ca="1">IF(AND($A104&lt;&gt;"",$A104&lt;&gt;"TOTAL"),IF(AND('[7]INVESTIGADOR_Descripcion tipo r'!$AG102&lt;&gt;"",'[7]INVESTIGADOR_Descripcion tipo r'!$AG102&lt;&gt;0),'[7]INVESTIGADOR_Descripcion tipo r'!$AG102,""),IF($A104="TOTAL",SUM(INDIRECT("T4:T"&amp;ROW()-1)),""))</f>
        <v/>
      </c>
      <c r="U104" s="3" t="str">
        <f ca="1">IF(AND($A104&lt;&gt;"",$A104&lt;&gt;"TOTAL"),IF(AND('[7]INVESTIGADOR_Descripcion tipo r'!$AI102&lt;&gt;"",'[7]INVESTIGADOR_Descripcion tipo r'!$AI102&lt;&gt;0),'[7]INVESTIGADOR_Descripcion tipo r'!$AI102,""),IF($A104="TOTAL",SUM(INDIRECT("U4:U"&amp;ROW()-1)),""))</f>
        <v/>
      </c>
      <c r="V104" s="3" t="str">
        <f t="shared" ca="1" si="25"/>
        <v/>
      </c>
      <c r="W104" s="3" t="str">
        <f ca="1">IF(AND($A104&lt;&gt;"",$A104&lt;&gt;"TOTAL"),IF(AND('[7]INVESTIGADOR_Descripcion tipo r'!$AL102&lt;&gt;"",'[7]INVESTIGADOR_Descripcion tipo r'!$AL102&lt;&gt;0),'[7]INVESTIGADOR_Descripcion tipo r'!$AL102,""),IF($A104="TOTAL",SUM(INDIRECT("W4:W"&amp;ROW()-1)),""))</f>
        <v/>
      </c>
      <c r="X104" s="3" t="str">
        <f ca="1">IF(AND($A104&lt;&gt;"",$A104&lt;&gt;"TOTAL"),IF(AND('[7]INVESTIGADOR_Descripcion tipo r'!$AN102&lt;&gt;"",'[7]INVESTIGADOR_Descripcion tipo r'!$AN102&lt;&gt;0),'[7]INVESTIGADOR_Descripcion tipo r'!$AN102,""),IF($A104="TOTAL",SUM(INDIRECT("X4:X"&amp;ROW()-1)),""))</f>
        <v/>
      </c>
      <c r="Y104" s="3" t="str">
        <f t="shared" ca="1" si="26"/>
        <v/>
      </c>
      <c r="Z104" s="3" t="str">
        <f ca="1">IF(AND($A104&lt;&gt;"",$A104&lt;&gt;"TOTAL"),IF(AND('[7]INVESTIGADOR_Descripcion tipo r'!$AQ102&lt;&gt;"",'[7]INVESTIGADOR_Descripcion tipo r'!$AQ102&lt;&gt;0),'[7]INVESTIGADOR_Descripcion tipo r'!$AQ102,""),IF($A104="TOTAL",SUM(INDIRECT("Z4:Z"&amp;ROW()-1)),""))</f>
        <v/>
      </c>
      <c r="AA104" s="3" t="str">
        <f ca="1">IF(AND($A104&lt;&gt;"",$A104&lt;&gt;"TOTAL"),IF(AND('[7]INVESTIGADOR_Descripcion tipo r'!$AS102&lt;&gt;"",'[7]INVESTIGADOR_Descripcion tipo r'!$AS102&lt;&gt;0),'[7]INVESTIGADOR_Descripcion tipo r'!$AS102,""),IF($A104="TOTAL",SUM(INDIRECT("AA4:AA"&amp;ROW()-1)),""))</f>
        <v/>
      </c>
      <c r="AB104" s="3" t="str">
        <f t="shared" ca="1" si="27"/>
        <v/>
      </c>
      <c r="AC104" s="3" t="str">
        <f ca="1">IF(AND($A104&lt;&gt;"",$A104&lt;&gt;"TOTAL"),IF(AND('[7]INVESTIGADOR_Descripcion tipo r'!$AV102&lt;&gt;"",'[7]INVESTIGADOR_Descripcion tipo r'!$AV102&lt;&gt;0),'[7]INVESTIGADOR_Descripcion tipo r'!$AV102,""),IF($A104="TOTAL",SUM(INDIRECT("AC4:AC"&amp;ROW()-1)),""))</f>
        <v/>
      </c>
      <c r="AD104" s="3" t="str">
        <f ca="1">IF(AND($A104&lt;&gt;"",$A104&lt;&gt;"TOTAL"),IF(AND('[7]INVESTIGADOR_Descripcion tipo r'!$AX102&lt;&gt;"",'[7]INVESTIGADOR_Descripcion tipo r'!$AX102&lt;&gt;0),'[7]INVESTIGADOR_Descripcion tipo r'!$AX102,""),IF($A104="TOTAL",SUM(INDIRECT("AD4:AD"&amp;ROW()-1)),""))</f>
        <v/>
      </c>
      <c r="AE104" s="3" t="str">
        <f t="shared" ca="1" si="28"/>
        <v/>
      </c>
      <c r="AF104" s="3" t="str">
        <f ca="1">IF(AND($A104&lt;&gt;"",$A104&lt;&gt;"TOTAL"),IF(AND('[7]INVESTIGADOR_Descripcion tipo r'!$BA102&lt;&gt;"",'[7]INVESTIGADOR_Descripcion tipo r'!$BA102&lt;&gt;0),'[7]INVESTIGADOR_Descripcion tipo r'!$BA102,""),IF($A104="TOTAL",SUM(INDIRECT("AF4:AF"&amp;ROW()-1)),""))</f>
        <v/>
      </c>
      <c r="AG104" s="3" t="str">
        <f ca="1">IF(AND($A104&lt;&gt;"",$A104&lt;&gt;"TOTAL"),IF(AND('[7]INVESTIGADOR_Descripcion tipo r'!$BC102&lt;&gt;"",'[7]INVESTIGADOR_Descripcion tipo r'!$BC102&lt;&gt;0),'[7]INVESTIGADOR_Descripcion tipo r'!$BC102,""),IF($A104="TOTAL",SUM(INDIRECT("AG4:AG"&amp;ROW()-1)),""))</f>
        <v/>
      </c>
      <c r="AH104" s="3" t="str">
        <f t="shared" ca="1" si="29"/>
        <v/>
      </c>
      <c r="AI104" s="3" t="str">
        <f ca="1">IF(AND($A104&lt;&gt;"",$A104&lt;&gt;"TOTAL"),IF(AND('[7]INVESTIGADOR_Descripcion tipo r'!$BF102&lt;&gt;"",'[7]INVESTIGADOR_Descripcion tipo r'!$BF102&lt;&gt;0),'[7]INVESTIGADOR_Descripcion tipo r'!$BF102,""),IF($A104="TOTAL",SUM(INDIRECT("AI4:AI"&amp;ROW()-1)),""))</f>
        <v/>
      </c>
      <c r="AJ104" s="3" t="str">
        <f ca="1">IF(AND($A104&lt;&gt;"",$A104&lt;&gt;"TOTAL"),IF(AND('[7]INVESTIGADOR_Descripcion tipo r'!$BH102&lt;&gt;"",'[7]INVESTIGADOR_Descripcion tipo r'!$BH102&lt;&gt;0),'[7]INVESTIGADOR_Descripcion tipo r'!$BH102,""),IF($A104="TOTAL",SUM(INDIRECT("AJ4:AJ"&amp;ROW()-1)),""))</f>
        <v/>
      </c>
      <c r="AK104" s="3" t="str">
        <f t="shared" ca="1" si="30"/>
        <v/>
      </c>
      <c r="AL104" s="3" t="str">
        <f ca="1">IF(AND($A104&lt;&gt;"",$A104&lt;&gt;"TOTAL"),IF(AND('[7]INVESTIGADOR_Descripcion tipo r'!$BK102&lt;&gt;"",'[7]INVESTIGADOR_Descripcion tipo r'!$BK102&lt;&gt;0),'[7]INVESTIGADOR_Descripcion tipo r'!$BK102,""),IF($A104="TOTAL",SUM(INDIRECT("AL4:AL"&amp;ROW()-1)),""))</f>
        <v/>
      </c>
      <c r="AM104" s="3" t="str">
        <f ca="1">IF(AND($A104&lt;&gt;"",$A104&lt;&gt;"TOTAL"),IF(AND('[7]INVESTIGADOR_Descripcion tipo r'!$BM102&lt;&gt;"",'[7]INVESTIGADOR_Descripcion tipo r'!$BM102&lt;&gt;0),'[7]INVESTIGADOR_Descripcion tipo r'!$BM102,""),IF($A104="TOTAL",SUM(INDIRECT("AM4:AM"&amp;ROW()-1)),""))</f>
        <v/>
      </c>
      <c r="AN104" s="3" t="str">
        <f t="shared" ca="1" si="31"/>
        <v/>
      </c>
      <c r="AO104" s="3" t="str">
        <f ca="1">IF(AND($A104&lt;&gt;"",$A104&lt;&gt;"TOTAL"),IF(AND('[7]INVESTIGADOR_Descripcion tipo r'!$BP102&lt;&gt;"",'[7]INVESTIGADOR_Descripcion tipo r'!$BP102&lt;&gt;0),'[7]INVESTIGADOR_Descripcion tipo r'!$BP102,""),IF($A104="TOTAL",SUM(INDIRECT("AO4:AO"&amp;ROW()-1)),""))</f>
        <v/>
      </c>
      <c r="AP104" s="3" t="str">
        <f ca="1">IF(AND($A104&lt;&gt;"",$A104&lt;&gt;"TOTAL"),IF(AND('[7]INVESTIGADOR_Descripcion tipo r'!$BR102&lt;&gt;"",'[7]INVESTIGADOR_Descripcion tipo r'!$BR102&lt;&gt;0),'[7]INVESTIGADOR_Descripcion tipo r'!$BR102,""),IF($A104="TOTAL",SUM(INDIRECT("AP4:AP"&amp;ROW()-1)),""))</f>
        <v/>
      </c>
      <c r="AQ104" s="3" t="str">
        <f t="shared" ca="1" si="32"/>
        <v/>
      </c>
      <c r="AR104" s="3" t="str">
        <f ca="1">IF(AND($A104&lt;&gt;"",$A104&lt;&gt;"TOTAL"),IF(AND('[7]INVESTIGADOR_Descripcion tipo r'!$BU102&lt;&gt;"",'[7]INVESTIGADOR_Descripcion tipo r'!$BU102&lt;&gt;0),'[7]INVESTIGADOR_Descripcion tipo r'!$BU102,""),IF($A104="TOTAL",SUM(INDIRECT("AR4:AR"&amp;ROW()-1)),""))</f>
        <v/>
      </c>
      <c r="AS104" s="3" t="str">
        <f ca="1">IF(AND($A104&lt;&gt;"",$A104&lt;&gt;"TOTAL"),IF(AND('[7]INVESTIGADOR_Descripcion tipo r'!$BW102&lt;&gt;"",'[7]INVESTIGADOR_Descripcion tipo r'!$BW102&lt;&gt;0),'[7]INVESTIGADOR_Descripcion tipo r'!$BW102,""),IF($A104="TOTAL",SUM(INDIRECT("AS4:AS"&amp;ROW()-1)),""))</f>
        <v/>
      </c>
      <c r="AT104" s="3" t="str">
        <f t="shared" ca="1" si="33"/>
        <v/>
      </c>
      <c r="AU104" s="3" t="str">
        <f ca="1">IF(AND($A104&lt;&gt;"",$A104&lt;&gt;"TOTAL"),IF(AND('[7]INVESTIGADOR_Descripcion tipo r'!$BZ102&lt;&gt;"",'[7]INVESTIGADOR_Descripcion tipo r'!$BZ102&lt;&gt;0),'[7]INVESTIGADOR_Descripcion tipo r'!$BZ102,""),IF($A104="TOTAL",SUM(INDIRECT("AU4:AU"&amp;ROW()-1)),""))</f>
        <v/>
      </c>
      <c r="AV104" s="3" t="str">
        <f ca="1">IF(AND($A104&lt;&gt;"",$A104&lt;&gt;"TOTAL"),IF(AND('[7]INVESTIGADOR_Descripcion tipo r'!$CB102&lt;&gt;"",'[7]INVESTIGADOR_Descripcion tipo r'!$CB102&lt;&gt;0),'[7]INVESTIGADOR_Descripcion tipo r'!$CB102,""),IF($A104="TOTAL",SUM(INDIRECT("AV4:AV"&amp;ROW()-1)),""))</f>
        <v/>
      </c>
      <c r="AW104" s="3" t="str">
        <f t="shared" ca="1" si="34"/>
        <v/>
      </c>
      <c r="AX104" s="3" t="str">
        <f ca="1">IF(AND($A104&lt;&gt;"",$A104&lt;&gt;"TOTAL"),IF(AND('[7]INVESTIGADOR_Descripcion tipo r'!$CE102&lt;&gt;"",'[7]INVESTIGADOR_Descripcion tipo r'!$CE102&lt;&gt;0),'[7]INVESTIGADOR_Descripcion tipo r'!$CE102,""),IF($A104="TOTAL",SUM(INDIRECT("AX4:AX"&amp;ROW()-1)),""))</f>
        <v/>
      </c>
      <c r="AY104" s="3" t="str">
        <f ca="1">IF(AND($A104&lt;&gt;"",$A104&lt;&gt;"TOTAL"),IF(AND('[7]INVESTIGADOR_Descripcion tipo r'!$CG102&lt;&gt;"",'[7]INVESTIGADOR_Descripcion tipo r'!$CG102&lt;&gt;0),'[7]INVESTIGADOR_Descripcion tipo r'!$CG102,""),IF($A104="TOTAL",SUM(INDIRECT("AY4:AY"&amp;ROW()-1)),""))</f>
        <v/>
      </c>
      <c r="AZ104" s="3" t="str">
        <f t="shared" ca="1" si="35"/>
        <v/>
      </c>
      <c r="BA104" s="3" t="str">
        <f ca="1">IF(AND($A104&lt;&gt;"",$A104&lt;&gt;"TOTAL"),IF(AND('[7]INVESTIGADOR_Descripcion tipo r'!$CJ102&lt;&gt;"",'[7]INVESTIGADOR_Descripcion tipo r'!$CJ102&lt;&gt;0),'[7]INVESTIGADOR_Descripcion tipo r'!$CJ102,""),IF($A104="TOTAL",SUM(INDIRECT("BA4:BA"&amp;ROW()-1)),""))</f>
        <v/>
      </c>
      <c r="BB104" s="3" t="str">
        <f ca="1">IF(AND($A104&lt;&gt;"",$A104&lt;&gt;"TOTAL"),IF(AND('[7]INVESTIGADOR_Descripcion tipo r'!$CL102&lt;&gt;"",'[7]INVESTIGADOR_Descripcion tipo r'!$CL102&lt;&gt;0),'[7]INVESTIGADOR_Descripcion tipo r'!$CL102,""),IF($A104="TOTAL",SUM(INDIRECT("BB4:BB"&amp;ROW()-1)),""))</f>
        <v/>
      </c>
      <c r="BC104" s="3" t="str">
        <f t="shared" ca="1" si="36"/>
        <v/>
      </c>
      <c r="BD104" s="3" t="str">
        <f ca="1">IF(AND($A104&lt;&gt;"",$A104&lt;&gt;"TOTAL"),IF(AND('[7]INVESTIGADOR_Descripcion tipo r'!$CO102&lt;&gt;"",'[7]INVESTIGADOR_Descripcion tipo r'!$CO102&lt;&gt;0),'[7]INVESTIGADOR_Descripcion tipo r'!$CO102,""),IF($A104="TOTAL",SUM(INDIRECT("BD4:BD"&amp;ROW()-1)),""))</f>
        <v/>
      </c>
      <c r="BE104" s="3" t="str">
        <f ca="1">IF(AND($A104&lt;&gt;"",$A104&lt;&gt;"TOTAL"),IF(AND('[7]INVESTIGADOR_Descripcion tipo r'!$CQ102&lt;&gt;"",'[7]INVESTIGADOR_Descripcion tipo r'!$CQ102&lt;&gt;0),'[7]INVESTIGADOR_Descripcion tipo r'!$CQ102,""),IF($A104="TOTAL",SUM(INDIRECT("BE4:BE"&amp;ROW()-1)),""))</f>
        <v/>
      </c>
      <c r="BF104" s="3" t="str">
        <f t="shared" ca="1" si="37"/>
        <v/>
      </c>
    </row>
    <row r="105" spans="1:58" x14ac:dyDescent="0.2">
      <c r="A105" s="25" t="str">
        <f>IF('[7]INVESTIGADOR_Descripcion tipo r'!$B103&lt;&gt;"",'[7]INVESTIGADOR_Descripcion tipo r'!$B103,IF(AND('[7]INVESTIGADOR_Descripcion tipo r'!$B103="",'[7]INVESTIGADOR_Descripcion tipo r'!$B104="",'[7]INVESTIGADOR_Descripcion tipo r'!$B102=""),"","TOTAL"))</f>
        <v/>
      </c>
      <c r="B105" s="3" t="str">
        <f ca="1">IF(AND($A105&lt;&gt;"",$A105&lt;&gt;"TOTAL"),IF(AND('[7]INVESTIGADOR_Descripcion tipo r'!$C103&lt;&gt;"",'[7]INVESTIGADOR_Descripcion tipo r'!$C103&lt;&gt;0),'[7]INVESTIGADOR_Descripcion tipo r'!$C103,""),IF($A105="TOTAL",SUM(INDIRECT("B4:B"&amp;ROW()-1)),""))</f>
        <v/>
      </c>
      <c r="C105" s="3" t="str">
        <f ca="1">IF(AND($A105&lt;&gt;"",$A105&lt;&gt;"TOTAL"),IF(AND('[7]INVESTIGADOR_Descripcion tipo r'!$E103&lt;&gt;"",'[7]INVESTIGADOR_Descripcion tipo r'!$E103&lt;&gt;0),'[7]INVESTIGADOR_Descripcion tipo r'!$E103,""),IF($A105="TOTAL",SUM(INDIRECT("C4:C"&amp;ROW()-1)),""))</f>
        <v/>
      </c>
      <c r="D105" s="3" t="str">
        <f t="shared" ca="1" si="19"/>
        <v/>
      </c>
      <c r="E105" s="3" t="str">
        <f ca="1">IF(AND($A105&lt;&gt;"",$A105&lt;&gt;"TOTAL"),IF(AND('[7]INVESTIGADOR_Descripcion tipo r'!$H103&lt;&gt;"",'[7]INVESTIGADOR_Descripcion tipo r'!$H103&lt;&gt;0),'[7]INVESTIGADOR_Descripcion tipo r'!$H103,""),IF($A105="TOTAL",SUM(INDIRECT("E4:E"&amp;ROW()-1)),""))</f>
        <v/>
      </c>
      <c r="F105" s="3" t="str">
        <f ca="1">IF(AND($A105&lt;&gt;"",$A105&lt;&gt;"TOTAL"),IF(AND('[7]INVESTIGADOR_Descripcion tipo r'!$J103&lt;&gt;"",'[7]INVESTIGADOR_Descripcion tipo r'!$J103&lt;&gt;0),'[7]INVESTIGADOR_Descripcion tipo r'!$J103,""),IF($A105="TOTAL",SUM(INDIRECT("F4:F"&amp;ROW()-1)),""))</f>
        <v/>
      </c>
      <c r="G105" s="3" t="str">
        <f t="shared" ca="1" si="20"/>
        <v/>
      </c>
      <c r="H105" s="3" t="str">
        <f ca="1">IF(AND($A105&lt;&gt;"",$A105&lt;&gt;"TOTAL"),IF(AND('[7]INVESTIGADOR_Descripcion tipo r'!$M103&lt;&gt;"",'[7]INVESTIGADOR_Descripcion tipo r'!$M103&lt;&gt;0),'[7]INVESTIGADOR_Descripcion tipo r'!$M103,""),IF($A105="TOTAL",SUM(INDIRECT("H4:H"&amp;ROW()-1)),""))</f>
        <v/>
      </c>
      <c r="I105" s="3" t="str">
        <f ca="1">IF(AND($A105&lt;&gt;"",$A105&lt;&gt;"TOTAL"),IF(AND('[7]INVESTIGADOR_Descripcion tipo r'!$O103&lt;&gt;"",'[7]INVESTIGADOR_Descripcion tipo r'!$O103&lt;&gt;0),'[7]INVESTIGADOR_Descripcion tipo r'!$O103,""),IF($A105="TOTAL",SUM(INDIRECT("I4:I"&amp;ROW()-1)),""))</f>
        <v/>
      </c>
      <c r="J105" s="3" t="str">
        <f t="shared" ca="1" si="21"/>
        <v/>
      </c>
      <c r="K105" s="3" t="str">
        <f ca="1">IF(AND($A105&lt;&gt;"",$A105&lt;&gt;"TOTAL"),IF(AND('[7]INVESTIGADOR_Descripcion tipo r'!$R103&lt;&gt;"",'[7]INVESTIGADOR_Descripcion tipo r'!$R103&lt;&gt;0),'[7]INVESTIGADOR_Descripcion tipo r'!$R103,""),IF($A105="TOTAL",SUM(INDIRECT("K4:K"&amp;ROW()-1)),""))</f>
        <v/>
      </c>
      <c r="L105" s="3" t="str">
        <f ca="1">IF(AND($A105&lt;&gt;"",$A105&lt;&gt;"TOTAL"),IF(AND('[7]INVESTIGADOR_Descripcion tipo r'!$T103&lt;&gt;"",'[7]INVESTIGADOR_Descripcion tipo r'!$T103&lt;&gt;0),'[7]INVESTIGADOR_Descripcion tipo r'!$T103,""),IF($A105="TOTAL",SUM(INDIRECT("L4:L"&amp;ROW()-1)),""))</f>
        <v/>
      </c>
      <c r="M105" s="3" t="str">
        <f t="shared" ca="1" si="22"/>
        <v/>
      </c>
      <c r="N105" s="3" t="str">
        <f ca="1">IF(AND($A105&lt;&gt;"",$A105&lt;&gt;"TOTAL"),IF(AND('[7]INVESTIGADOR_Descripcion tipo r'!$W103&lt;&gt;"",'[7]INVESTIGADOR_Descripcion tipo r'!$W103&lt;&gt;0),'[7]INVESTIGADOR_Descripcion tipo r'!$W103,""),IF($A105="TOTAL",SUM(INDIRECT("N4:N"&amp;ROW()-1)),""))</f>
        <v/>
      </c>
      <c r="O105" s="3" t="str">
        <f ca="1">IF(AND($A105&lt;&gt;"",$A105&lt;&gt;"TOTAL"),IF(AND('[7]INVESTIGADOR_Descripcion tipo r'!$Y103&lt;&gt;"",'[7]INVESTIGADOR_Descripcion tipo r'!$Y103&lt;&gt;0),'[7]INVESTIGADOR_Descripcion tipo r'!$Y103,""),IF($A105="TOTAL",SUM(INDIRECT("O4:O"&amp;ROW()-1)),""))</f>
        <v/>
      </c>
      <c r="P105" s="3" t="str">
        <f t="shared" ca="1" si="23"/>
        <v/>
      </c>
      <c r="Q105" s="3" t="str">
        <f ca="1">IF(AND($A105&lt;&gt;"",$A105&lt;&gt;"TOTAL"),IF(AND('[7]INVESTIGADOR_Descripcion tipo r'!$AB103&lt;&gt;"",'[7]INVESTIGADOR_Descripcion tipo r'!$AB103&lt;&gt;0),'[7]INVESTIGADOR_Descripcion tipo r'!$AB103,""),IF($A105="TOTAL",SUM(INDIRECT("Q4:Q"&amp;ROW()-1)),""))</f>
        <v/>
      </c>
      <c r="R105" s="3" t="str">
        <f ca="1">IF(AND($A105&lt;&gt;"",$A105&lt;&gt;"TOTAL"),IF(AND('[7]INVESTIGADOR_Descripcion tipo r'!$AD103&lt;&gt;"",'[7]INVESTIGADOR_Descripcion tipo r'!$AD103&lt;&gt;0),'[7]INVESTIGADOR_Descripcion tipo r'!$AD103,""),IF($A105="TOTAL",SUM(INDIRECT("R4:R"&amp;ROW()-1)),""))</f>
        <v/>
      </c>
      <c r="S105" s="3" t="str">
        <f t="shared" ca="1" si="24"/>
        <v/>
      </c>
      <c r="T105" s="3" t="str">
        <f ca="1">IF(AND($A105&lt;&gt;"",$A105&lt;&gt;"TOTAL"),IF(AND('[7]INVESTIGADOR_Descripcion tipo r'!$AG103&lt;&gt;"",'[7]INVESTIGADOR_Descripcion tipo r'!$AG103&lt;&gt;0),'[7]INVESTIGADOR_Descripcion tipo r'!$AG103,""),IF($A105="TOTAL",SUM(INDIRECT("T4:T"&amp;ROW()-1)),""))</f>
        <v/>
      </c>
      <c r="U105" s="3" t="str">
        <f ca="1">IF(AND($A105&lt;&gt;"",$A105&lt;&gt;"TOTAL"),IF(AND('[7]INVESTIGADOR_Descripcion tipo r'!$AI103&lt;&gt;"",'[7]INVESTIGADOR_Descripcion tipo r'!$AI103&lt;&gt;0),'[7]INVESTIGADOR_Descripcion tipo r'!$AI103,""),IF($A105="TOTAL",SUM(INDIRECT("U4:U"&amp;ROW()-1)),""))</f>
        <v/>
      </c>
      <c r="V105" s="3" t="str">
        <f t="shared" ca="1" si="25"/>
        <v/>
      </c>
      <c r="W105" s="3" t="str">
        <f ca="1">IF(AND($A105&lt;&gt;"",$A105&lt;&gt;"TOTAL"),IF(AND('[7]INVESTIGADOR_Descripcion tipo r'!$AL103&lt;&gt;"",'[7]INVESTIGADOR_Descripcion tipo r'!$AL103&lt;&gt;0),'[7]INVESTIGADOR_Descripcion tipo r'!$AL103,""),IF($A105="TOTAL",SUM(INDIRECT("W4:W"&amp;ROW()-1)),""))</f>
        <v/>
      </c>
      <c r="X105" s="3" t="str">
        <f ca="1">IF(AND($A105&lt;&gt;"",$A105&lt;&gt;"TOTAL"),IF(AND('[7]INVESTIGADOR_Descripcion tipo r'!$AN103&lt;&gt;"",'[7]INVESTIGADOR_Descripcion tipo r'!$AN103&lt;&gt;0),'[7]INVESTIGADOR_Descripcion tipo r'!$AN103,""),IF($A105="TOTAL",SUM(INDIRECT("X4:X"&amp;ROW()-1)),""))</f>
        <v/>
      </c>
      <c r="Y105" s="3" t="str">
        <f t="shared" ca="1" si="26"/>
        <v/>
      </c>
      <c r="Z105" s="3" t="str">
        <f ca="1">IF(AND($A105&lt;&gt;"",$A105&lt;&gt;"TOTAL"),IF(AND('[7]INVESTIGADOR_Descripcion tipo r'!$AQ103&lt;&gt;"",'[7]INVESTIGADOR_Descripcion tipo r'!$AQ103&lt;&gt;0),'[7]INVESTIGADOR_Descripcion tipo r'!$AQ103,""),IF($A105="TOTAL",SUM(INDIRECT("Z4:Z"&amp;ROW()-1)),""))</f>
        <v/>
      </c>
      <c r="AA105" s="3" t="str">
        <f ca="1">IF(AND($A105&lt;&gt;"",$A105&lt;&gt;"TOTAL"),IF(AND('[7]INVESTIGADOR_Descripcion tipo r'!$AS103&lt;&gt;"",'[7]INVESTIGADOR_Descripcion tipo r'!$AS103&lt;&gt;0),'[7]INVESTIGADOR_Descripcion tipo r'!$AS103,""),IF($A105="TOTAL",SUM(INDIRECT("AA4:AA"&amp;ROW()-1)),""))</f>
        <v/>
      </c>
      <c r="AB105" s="3" t="str">
        <f t="shared" ca="1" si="27"/>
        <v/>
      </c>
      <c r="AC105" s="3" t="str">
        <f ca="1">IF(AND($A105&lt;&gt;"",$A105&lt;&gt;"TOTAL"),IF(AND('[7]INVESTIGADOR_Descripcion tipo r'!$AV103&lt;&gt;"",'[7]INVESTIGADOR_Descripcion tipo r'!$AV103&lt;&gt;0),'[7]INVESTIGADOR_Descripcion tipo r'!$AV103,""),IF($A105="TOTAL",SUM(INDIRECT("AC4:AC"&amp;ROW()-1)),""))</f>
        <v/>
      </c>
      <c r="AD105" s="3" t="str">
        <f ca="1">IF(AND($A105&lt;&gt;"",$A105&lt;&gt;"TOTAL"),IF(AND('[7]INVESTIGADOR_Descripcion tipo r'!$AX103&lt;&gt;"",'[7]INVESTIGADOR_Descripcion tipo r'!$AX103&lt;&gt;0),'[7]INVESTIGADOR_Descripcion tipo r'!$AX103,""),IF($A105="TOTAL",SUM(INDIRECT("AD4:AD"&amp;ROW()-1)),""))</f>
        <v/>
      </c>
      <c r="AE105" s="3" t="str">
        <f t="shared" ca="1" si="28"/>
        <v/>
      </c>
      <c r="AF105" s="3" t="str">
        <f ca="1">IF(AND($A105&lt;&gt;"",$A105&lt;&gt;"TOTAL"),IF(AND('[7]INVESTIGADOR_Descripcion tipo r'!$BA103&lt;&gt;"",'[7]INVESTIGADOR_Descripcion tipo r'!$BA103&lt;&gt;0),'[7]INVESTIGADOR_Descripcion tipo r'!$BA103,""),IF($A105="TOTAL",SUM(INDIRECT("AF4:AF"&amp;ROW()-1)),""))</f>
        <v/>
      </c>
      <c r="AG105" s="3" t="str">
        <f ca="1">IF(AND($A105&lt;&gt;"",$A105&lt;&gt;"TOTAL"),IF(AND('[7]INVESTIGADOR_Descripcion tipo r'!$BC103&lt;&gt;"",'[7]INVESTIGADOR_Descripcion tipo r'!$BC103&lt;&gt;0),'[7]INVESTIGADOR_Descripcion tipo r'!$BC103,""),IF($A105="TOTAL",SUM(INDIRECT("AG4:AG"&amp;ROW()-1)),""))</f>
        <v/>
      </c>
      <c r="AH105" s="3" t="str">
        <f t="shared" ca="1" si="29"/>
        <v/>
      </c>
      <c r="AI105" s="3" t="str">
        <f ca="1">IF(AND($A105&lt;&gt;"",$A105&lt;&gt;"TOTAL"),IF(AND('[7]INVESTIGADOR_Descripcion tipo r'!$BF103&lt;&gt;"",'[7]INVESTIGADOR_Descripcion tipo r'!$BF103&lt;&gt;0),'[7]INVESTIGADOR_Descripcion tipo r'!$BF103,""),IF($A105="TOTAL",SUM(INDIRECT("AI4:AI"&amp;ROW()-1)),""))</f>
        <v/>
      </c>
      <c r="AJ105" s="3" t="str">
        <f ca="1">IF(AND($A105&lt;&gt;"",$A105&lt;&gt;"TOTAL"),IF(AND('[7]INVESTIGADOR_Descripcion tipo r'!$BH103&lt;&gt;"",'[7]INVESTIGADOR_Descripcion tipo r'!$BH103&lt;&gt;0),'[7]INVESTIGADOR_Descripcion tipo r'!$BH103,""),IF($A105="TOTAL",SUM(INDIRECT("AJ4:AJ"&amp;ROW()-1)),""))</f>
        <v/>
      </c>
      <c r="AK105" s="3" t="str">
        <f t="shared" ca="1" si="30"/>
        <v/>
      </c>
      <c r="AL105" s="3" t="str">
        <f ca="1">IF(AND($A105&lt;&gt;"",$A105&lt;&gt;"TOTAL"),IF(AND('[7]INVESTIGADOR_Descripcion tipo r'!$BK103&lt;&gt;"",'[7]INVESTIGADOR_Descripcion tipo r'!$BK103&lt;&gt;0),'[7]INVESTIGADOR_Descripcion tipo r'!$BK103,""),IF($A105="TOTAL",SUM(INDIRECT("AL4:AL"&amp;ROW()-1)),""))</f>
        <v/>
      </c>
      <c r="AM105" s="3" t="str">
        <f ca="1">IF(AND($A105&lt;&gt;"",$A105&lt;&gt;"TOTAL"),IF(AND('[7]INVESTIGADOR_Descripcion tipo r'!$BM103&lt;&gt;"",'[7]INVESTIGADOR_Descripcion tipo r'!$BM103&lt;&gt;0),'[7]INVESTIGADOR_Descripcion tipo r'!$BM103,""),IF($A105="TOTAL",SUM(INDIRECT("AM4:AM"&amp;ROW()-1)),""))</f>
        <v/>
      </c>
      <c r="AN105" s="3" t="str">
        <f t="shared" ca="1" si="31"/>
        <v/>
      </c>
      <c r="AO105" s="3" t="str">
        <f ca="1">IF(AND($A105&lt;&gt;"",$A105&lt;&gt;"TOTAL"),IF(AND('[7]INVESTIGADOR_Descripcion tipo r'!$BP103&lt;&gt;"",'[7]INVESTIGADOR_Descripcion tipo r'!$BP103&lt;&gt;0),'[7]INVESTIGADOR_Descripcion tipo r'!$BP103,""),IF($A105="TOTAL",SUM(INDIRECT("AO4:AO"&amp;ROW()-1)),""))</f>
        <v/>
      </c>
      <c r="AP105" s="3" t="str">
        <f ca="1">IF(AND($A105&lt;&gt;"",$A105&lt;&gt;"TOTAL"),IF(AND('[7]INVESTIGADOR_Descripcion tipo r'!$BR103&lt;&gt;"",'[7]INVESTIGADOR_Descripcion tipo r'!$BR103&lt;&gt;0),'[7]INVESTIGADOR_Descripcion tipo r'!$BR103,""),IF($A105="TOTAL",SUM(INDIRECT("AP4:AP"&amp;ROW()-1)),""))</f>
        <v/>
      </c>
      <c r="AQ105" s="3" t="str">
        <f t="shared" ca="1" si="32"/>
        <v/>
      </c>
      <c r="AR105" s="3" t="str">
        <f ca="1">IF(AND($A105&lt;&gt;"",$A105&lt;&gt;"TOTAL"),IF(AND('[7]INVESTIGADOR_Descripcion tipo r'!$BU103&lt;&gt;"",'[7]INVESTIGADOR_Descripcion tipo r'!$BU103&lt;&gt;0),'[7]INVESTIGADOR_Descripcion tipo r'!$BU103,""),IF($A105="TOTAL",SUM(INDIRECT("AR4:AR"&amp;ROW()-1)),""))</f>
        <v/>
      </c>
      <c r="AS105" s="3" t="str">
        <f ca="1">IF(AND($A105&lt;&gt;"",$A105&lt;&gt;"TOTAL"),IF(AND('[7]INVESTIGADOR_Descripcion tipo r'!$BW103&lt;&gt;"",'[7]INVESTIGADOR_Descripcion tipo r'!$BW103&lt;&gt;0),'[7]INVESTIGADOR_Descripcion tipo r'!$BW103,""),IF($A105="TOTAL",SUM(INDIRECT("AS4:AS"&amp;ROW()-1)),""))</f>
        <v/>
      </c>
      <c r="AT105" s="3" t="str">
        <f t="shared" ca="1" si="33"/>
        <v/>
      </c>
      <c r="AU105" s="3" t="str">
        <f ca="1">IF(AND($A105&lt;&gt;"",$A105&lt;&gt;"TOTAL"),IF(AND('[7]INVESTIGADOR_Descripcion tipo r'!$BZ103&lt;&gt;"",'[7]INVESTIGADOR_Descripcion tipo r'!$BZ103&lt;&gt;0),'[7]INVESTIGADOR_Descripcion tipo r'!$BZ103,""),IF($A105="TOTAL",SUM(INDIRECT("AU4:AU"&amp;ROW()-1)),""))</f>
        <v/>
      </c>
      <c r="AV105" s="3" t="str">
        <f ca="1">IF(AND($A105&lt;&gt;"",$A105&lt;&gt;"TOTAL"),IF(AND('[7]INVESTIGADOR_Descripcion tipo r'!$CB103&lt;&gt;"",'[7]INVESTIGADOR_Descripcion tipo r'!$CB103&lt;&gt;0),'[7]INVESTIGADOR_Descripcion tipo r'!$CB103,""),IF($A105="TOTAL",SUM(INDIRECT("AV4:AV"&amp;ROW()-1)),""))</f>
        <v/>
      </c>
      <c r="AW105" s="3" t="str">
        <f t="shared" ca="1" si="34"/>
        <v/>
      </c>
      <c r="AX105" s="3" t="str">
        <f ca="1">IF(AND($A105&lt;&gt;"",$A105&lt;&gt;"TOTAL"),IF(AND('[7]INVESTIGADOR_Descripcion tipo r'!$CE103&lt;&gt;"",'[7]INVESTIGADOR_Descripcion tipo r'!$CE103&lt;&gt;0),'[7]INVESTIGADOR_Descripcion tipo r'!$CE103,""),IF($A105="TOTAL",SUM(INDIRECT("AX4:AX"&amp;ROW()-1)),""))</f>
        <v/>
      </c>
      <c r="AY105" s="3" t="str">
        <f ca="1">IF(AND($A105&lt;&gt;"",$A105&lt;&gt;"TOTAL"),IF(AND('[7]INVESTIGADOR_Descripcion tipo r'!$CG103&lt;&gt;"",'[7]INVESTIGADOR_Descripcion tipo r'!$CG103&lt;&gt;0),'[7]INVESTIGADOR_Descripcion tipo r'!$CG103,""),IF($A105="TOTAL",SUM(INDIRECT("AY4:AY"&amp;ROW()-1)),""))</f>
        <v/>
      </c>
      <c r="AZ105" s="3" t="str">
        <f t="shared" ca="1" si="35"/>
        <v/>
      </c>
      <c r="BA105" s="3" t="str">
        <f ca="1">IF(AND($A105&lt;&gt;"",$A105&lt;&gt;"TOTAL"),IF(AND('[7]INVESTIGADOR_Descripcion tipo r'!$CJ103&lt;&gt;"",'[7]INVESTIGADOR_Descripcion tipo r'!$CJ103&lt;&gt;0),'[7]INVESTIGADOR_Descripcion tipo r'!$CJ103,""),IF($A105="TOTAL",SUM(INDIRECT("BA4:BA"&amp;ROW()-1)),""))</f>
        <v/>
      </c>
      <c r="BB105" s="3" t="str">
        <f ca="1">IF(AND($A105&lt;&gt;"",$A105&lt;&gt;"TOTAL"),IF(AND('[7]INVESTIGADOR_Descripcion tipo r'!$CL103&lt;&gt;"",'[7]INVESTIGADOR_Descripcion tipo r'!$CL103&lt;&gt;0),'[7]INVESTIGADOR_Descripcion tipo r'!$CL103,""),IF($A105="TOTAL",SUM(INDIRECT("BB4:BB"&amp;ROW()-1)),""))</f>
        <v/>
      </c>
      <c r="BC105" s="3" t="str">
        <f t="shared" ca="1" si="36"/>
        <v/>
      </c>
      <c r="BD105" s="3" t="str">
        <f ca="1">IF(AND($A105&lt;&gt;"",$A105&lt;&gt;"TOTAL"),IF(AND('[7]INVESTIGADOR_Descripcion tipo r'!$CO103&lt;&gt;"",'[7]INVESTIGADOR_Descripcion tipo r'!$CO103&lt;&gt;0),'[7]INVESTIGADOR_Descripcion tipo r'!$CO103,""),IF($A105="TOTAL",SUM(INDIRECT("BD4:BD"&amp;ROW()-1)),""))</f>
        <v/>
      </c>
      <c r="BE105" s="3" t="str">
        <f ca="1">IF(AND($A105&lt;&gt;"",$A105&lt;&gt;"TOTAL"),IF(AND('[7]INVESTIGADOR_Descripcion tipo r'!$CQ103&lt;&gt;"",'[7]INVESTIGADOR_Descripcion tipo r'!$CQ103&lt;&gt;0),'[7]INVESTIGADOR_Descripcion tipo r'!$CQ103,""),IF($A105="TOTAL",SUM(INDIRECT("BE4:BE"&amp;ROW()-1)),""))</f>
        <v/>
      </c>
      <c r="BF105" s="3" t="str">
        <f t="shared" ca="1" si="37"/>
        <v/>
      </c>
    </row>
    <row r="106" spans="1:58" x14ac:dyDescent="0.2">
      <c r="A106" s="25" t="str">
        <f>IF('[7]INVESTIGADOR_Descripcion tipo r'!$B104&lt;&gt;"",'[7]INVESTIGADOR_Descripcion tipo r'!$B104,IF(AND('[7]INVESTIGADOR_Descripcion tipo r'!$B104="",'[7]INVESTIGADOR_Descripcion tipo r'!$B105="",'[7]INVESTIGADOR_Descripcion tipo r'!$B103=""),"","TOTAL"))</f>
        <v/>
      </c>
      <c r="B106" s="3" t="str">
        <f ca="1">IF(AND($A106&lt;&gt;"",$A106&lt;&gt;"TOTAL"),IF(AND('[7]INVESTIGADOR_Descripcion tipo r'!$C104&lt;&gt;"",'[7]INVESTIGADOR_Descripcion tipo r'!$C104&lt;&gt;0),'[7]INVESTIGADOR_Descripcion tipo r'!$C104,""),IF($A106="TOTAL",SUM(INDIRECT("B4:B"&amp;ROW()-1)),""))</f>
        <v/>
      </c>
      <c r="C106" s="3" t="str">
        <f ca="1">IF(AND($A106&lt;&gt;"",$A106&lt;&gt;"TOTAL"),IF(AND('[7]INVESTIGADOR_Descripcion tipo r'!$E104&lt;&gt;"",'[7]INVESTIGADOR_Descripcion tipo r'!$E104&lt;&gt;0),'[7]INVESTIGADOR_Descripcion tipo r'!$E104,""),IF($A106="TOTAL",SUM(INDIRECT("C4:C"&amp;ROW()-1)),""))</f>
        <v/>
      </c>
      <c r="D106" s="3" t="str">
        <f t="shared" ca="1" si="19"/>
        <v/>
      </c>
      <c r="E106" s="3" t="str">
        <f ca="1">IF(AND($A106&lt;&gt;"",$A106&lt;&gt;"TOTAL"),IF(AND('[7]INVESTIGADOR_Descripcion tipo r'!$H104&lt;&gt;"",'[7]INVESTIGADOR_Descripcion tipo r'!$H104&lt;&gt;0),'[7]INVESTIGADOR_Descripcion tipo r'!$H104,""),IF($A106="TOTAL",SUM(INDIRECT("E4:E"&amp;ROW()-1)),""))</f>
        <v/>
      </c>
      <c r="F106" s="3" t="str">
        <f ca="1">IF(AND($A106&lt;&gt;"",$A106&lt;&gt;"TOTAL"),IF(AND('[7]INVESTIGADOR_Descripcion tipo r'!$J104&lt;&gt;"",'[7]INVESTIGADOR_Descripcion tipo r'!$J104&lt;&gt;0),'[7]INVESTIGADOR_Descripcion tipo r'!$J104,""),IF($A106="TOTAL",SUM(INDIRECT("F4:F"&amp;ROW()-1)),""))</f>
        <v/>
      </c>
      <c r="G106" s="3" t="str">
        <f t="shared" ca="1" si="20"/>
        <v/>
      </c>
      <c r="H106" s="3" t="str">
        <f ca="1">IF(AND($A106&lt;&gt;"",$A106&lt;&gt;"TOTAL"),IF(AND('[7]INVESTIGADOR_Descripcion tipo r'!$M104&lt;&gt;"",'[7]INVESTIGADOR_Descripcion tipo r'!$M104&lt;&gt;0),'[7]INVESTIGADOR_Descripcion tipo r'!$M104,""),IF($A106="TOTAL",SUM(INDIRECT("H4:H"&amp;ROW()-1)),""))</f>
        <v/>
      </c>
      <c r="I106" s="3" t="str">
        <f ca="1">IF(AND($A106&lt;&gt;"",$A106&lt;&gt;"TOTAL"),IF(AND('[7]INVESTIGADOR_Descripcion tipo r'!$O104&lt;&gt;"",'[7]INVESTIGADOR_Descripcion tipo r'!$O104&lt;&gt;0),'[7]INVESTIGADOR_Descripcion tipo r'!$O104,""),IF($A106="TOTAL",SUM(INDIRECT("I4:I"&amp;ROW()-1)),""))</f>
        <v/>
      </c>
      <c r="J106" s="3" t="str">
        <f t="shared" ca="1" si="21"/>
        <v/>
      </c>
      <c r="K106" s="3" t="str">
        <f ca="1">IF(AND($A106&lt;&gt;"",$A106&lt;&gt;"TOTAL"),IF(AND('[7]INVESTIGADOR_Descripcion tipo r'!$R104&lt;&gt;"",'[7]INVESTIGADOR_Descripcion tipo r'!$R104&lt;&gt;0),'[7]INVESTIGADOR_Descripcion tipo r'!$R104,""),IF($A106="TOTAL",SUM(INDIRECT("K4:K"&amp;ROW()-1)),""))</f>
        <v/>
      </c>
      <c r="L106" s="3" t="str">
        <f ca="1">IF(AND($A106&lt;&gt;"",$A106&lt;&gt;"TOTAL"),IF(AND('[7]INVESTIGADOR_Descripcion tipo r'!$T104&lt;&gt;"",'[7]INVESTIGADOR_Descripcion tipo r'!$T104&lt;&gt;0),'[7]INVESTIGADOR_Descripcion tipo r'!$T104,""),IF($A106="TOTAL",SUM(INDIRECT("L4:L"&amp;ROW()-1)),""))</f>
        <v/>
      </c>
      <c r="M106" s="3" t="str">
        <f t="shared" ca="1" si="22"/>
        <v/>
      </c>
      <c r="N106" s="3" t="str">
        <f ca="1">IF(AND($A106&lt;&gt;"",$A106&lt;&gt;"TOTAL"),IF(AND('[7]INVESTIGADOR_Descripcion tipo r'!$W104&lt;&gt;"",'[7]INVESTIGADOR_Descripcion tipo r'!$W104&lt;&gt;0),'[7]INVESTIGADOR_Descripcion tipo r'!$W104,""),IF($A106="TOTAL",SUM(INDIRECT("N4:N"&amp;ROW()-1)),""))</f>
        <v/>
      </c>
      <c r="O106" s="3" t="str">
        <f ca="1">IF(AND($A106&lt;&gt;"",$A106&lt;&gt;"TOTAL"),IF(AND('[7]INVESTIGADOR_Descripcion tipo r'!$Y104&lt;&gt;"",'[7]INVESTIGADOR_Descripcion tipo r'!$Y104&lt;&gt;0),'[7]INVESTIGADOR_Descripcion tipo r'!$Y104,""),IF($A106="TOTAL",SUM(INDIRECT("O4:O"&amp;ROW()-1)),""))</f>
        <v/>
      </c>
      <c r="P106" s="3" t="str">
        <f t="shared" ca="1" si="23"/>
        <v/>
      </c>
      <c r="Q106" s="3" t="str">
        <f ca="1">IF(AND($A106&lt;&gt;"",$A106&lt;&gt;"TOTAL"),IF(AND('[7]INVESTIGADOR_Descripcion tipo r'!$AB104&lt;&gt;"",'[7]INVESTIGADOR_Descripcion tipo r'!$AB104&lt;&gt;0),'[7]INVESTIGADOR_Descripcion tipo r'!$AB104,""),IF($A106="TOTAL",SUM(INDIRECT("Q4:Q"&amp;ROW()-1)),""))</f>
        <v/>
      </c>
      <c r="R106" s="3" t="str">
        <f ca="1">IF(AND($A106&lt;&gt;"",$A106&lt;&gt;"TOTAL"),IF(AND('[7]INVESTIGADOR_Descripcion tipo r'!$AD104&lt;&gt;"",'[7]INVESTIGADOR_Descripcion tipo r'!$AD104&lt;&gt;0),'[7]INVESTIGADOR_Descripcion tipo r'!$AD104,""),IF($A106="TOTAL",SUM(INDIRECT("R4:R"&amp;ROW()-1)),""))</f>
        <v/>
      </c>
      <c r="S106" s="3" t="str">
        <f t="shared" ca="1" si="24"/>
        <v/>
      </c>
      <c r="T106" s="3" t="str">
        <f ca="1">IF(AND($A106&lt;&gt;"",$A106&lt;&gt;"TOTAL"),IF(AND('[7]INVESTIGADOR_Descripcion tipo r'!$AG104&lt;&gt;"",'[7]INVESTIGADOR_Descripcion tipo r'!$AG104&lt;&gt;0),'[7]INVESTIGADOR_Descripcion tipo r'!$AG104,""),IF($A106="TOTAL",SUM(INDIRECT("T4:T"&amp;ROW()-1)),""))</f>
        <v/>
      </c>
      <c r="U106" s="3" t="str">
        <f ca="1">IF(AND($A106&lt;&gt;"",$A106&lt;&gt;"TOTAL"),IF(AND('[7]INVESTIGADOR_Descripcion tipo r'!$AI104&lt;&gt;"",'[7]INVESTIGADOR_Descripcion tipo r'!$AI104&lt;&gt;0),'[7]INVESTIGADOR_Descripcion tipo r'!$AI104,""),IF($A106="TOTAL",SUM(INDIRECT("U4:U"&amp;ROW()-1)),""))</f>
        <v/>
      </c>
      <c r="V106" s="3" t="str">
        <f t="shared" ca="1" si="25"/>
        <v/>
      </c>
      <c r="W106" s="3" t="str">
        <f ca="1">IF(AND($A106&lt;&gt;"",$A106&lt;&gt;"TOTAL"),IF(AND('[7]INVESTIGADOR_Descripcion tipo r'!$AL104&lt;&gt;"",'[7]INVESTIGADOR_Descripcion tipo r'!$AL104&lt;&gt;0),'[7]INVESTIGADOR_Descripcion tipo r'!$AL104,""),IF($A106="TOTAL",SUM(INDIRECT("W4:W"&amp;ROW()-1)),""))</f>
        <v/>
      </c>
      <c r="X106" s="3" t="str">
        <f ca="1">IF(AND($A106&lt;&gt;"",$A106&lt;&gt;"TOTAL"),IF(AND('[7]INVESTIGADOR_Descripcion tipo r'!$AN104&lt;&gt;"",'[7]INVESTIGADOR_Descripcion tipo r'!$AN104&lt;&gt;0),'[7]INVESTIGADOR_Descripcion tipo r'!$AN104,""),IF($A106="TOTAL",SUM(INDIRECT("X4:X"&amp;ROW()-1)),""))</f>
        <v/>
      </c>
      <c r="Y106" s="3" t="str">
        <f t="shared" ca="1" si="26"/>
        <v/>
      </c>
      <c r="Z106" s="3" t="str">
        <f ca="1">IF(AND($A106&lt;&gt;"",$A106&lt;&gt;"TOTAL"),IF(AND('[7]INVESTIGADOR_Descripcion tipo r'!$AQ104&lt;&gt;"",'[7]INVESTIGADOR_Descripcion tipo r'!$AQ104&lt;&gt;0),'[7]INVESTIGADOR_Descripcion tipo r'!$AQ104,""),IF($A106="TOTAL",SUM(INDIRECT("Z4:Z"&amp;ROW()-1)),""))</f>
        <v/>
      </c>
      <c r="AA106" s="3" t="str">
        <f ca="1">IF(AND($A106&lt;&gt;"",$A106&lt;&gt;"TOTAL"),IF(AND('[7]INVESTIGADOR_Descripcion tipo r'!$AS104&lt;&gt;"",'[7]INVESTIGADOR_Descripcion tipo r'!$AS104&lt;&gt;0),'[7]INVESTIGADOR_Descripcion tipo r'!$AS104,""),IF($A106="TOTAL",SUM(INDIRECT("AA4:AA"&amp;ROW()-1)),""))</f>
        <v/>
      </c>
      <c r="AB106" s="3" t="str">
        <f t="shared" ca="1" si="27"/>
        <v/>
      </c>
      <c r="AC106" s="3" t="str">
        <f ca="1">IF(AND($A106&lt;&gt;"",$A106&lt;&gt;"TOTAL"),IF(AND('[7]INVESTIGADOR_Descripcion tipo r'!$AV104&lt;&gt;"",'[7]INVESTIGADOR_Descripcion tipo r'!$AV104&lt;&gt;0),'[7]INVESTIGADOR_Descripcion tipo r'!$AV104,""),IF($A106="TOTAL",SUM(INDIRECT("AC4:AC"&amp;ROW()-1)),""))</f>
        <v/>
      </c>
      <c r="AD106" s="3" t="str">
        <f ca="1">IF(AND($A106&lt;&gt;"",$A106&lt;&gt;"TOTAL"),IF(AND('[7]INVESTIGADOR_Descripcion tipo r'!$AX104&lt;&gt;"",'[7]INVESTIGADOR_Descripcion tipo r'!$AX104&lt;&gt;0),'[7]INVESTIGADOR_Descripcion tipo r'!$AX104,""),IF($A106="TOTAL",SUM(INDIRECT("AD4:AD"&amp;ROW()-1)),""))</f>
        <v/>
      </c>
      <c r="AE106" s="3" t="str">
        <f t="shared" ca="1" si="28"/>
        <v/>
      </c>
      <c r="AF106" s="3" t="str">
        <f ca="1">IF(AND($A106&lt;&gt;"",$A106&lt;&gt;"TOTAL"),IF(AND('[7]INVESTIGADOR_Descripcion tipo r'!$BA104&lt;&gt;"",'[7]INVESTIGADOR_Descripcion tipo r'!$BA104&lt;&gt;0),'[7]INVESTIGADOR_Descripcion tipo r'!$BA104,""),IF($A106="TOTAL",SUM(INDIRECT("AF4:AF"&amp;ROW()-1)),""))</f>
        <v/>
      </c>
      <c r="AG106" s="3" t="str">
        <f ca="1">IF(AND($A106&lt;&gt;"",$A106&lt;&gt;"TOTAL"),IF(AND('[7]INVESTIGADOR_Descripcion tipo r'!$BC104&lt;&gt;"",'[7]INVESTIGADOR_Descripcion tipo r'!$BC104&lt;&gt;0),'[7]INVESTIGADOR_Descripcion tipo r'!$BC104,""),IF($A106="TOTAL",SUM(INDIRECT("AG4:AG"&amp;ROW()-1)),""))</f>
        <v/>
      </c>
      <c r="AH106" s="3" t="str">
        <f t="shared" ca="1" si="29"/>
        <v/>
      </c>
      <c r="AI106" s="3" t="str">
        <f ca="1">IF(AND($A106&lt;&gt;"",$A106&lt;&gt;"TOTAL"),IF(AND('[7]INVESTIGADOR_Descripcion tipo r'!$BF104&lt;&gt;"",'[7]INVESTIGADOR_Descripcion tipo r'!$BF104&lt;&gt;0),'[7]INVESTIGADOR_Descripcion tipo r'!$BF104,""),IF($A106="TOTAL",SUM(INDIRECT("AI4:AI"&amp;ROW()-1)),""))</f>
        <v/>
      </c>
      <c r="AJ106" s="3" t="str">
        <f ca="1">IF(AND($A106&lt;&gt;"",$A106&lt;&gt;"TOTAL"),IF(AND('[7]INVESTIGADOR_Descripcion tipo r'!$BH104&lt;&gt;"",'[7]INVESTIGADOR_Descripcion tipo r'!$BH104&lt;&gt;0),'[7]INVESTIGADOR_Descripcion tipo r'!$BH104,""),IF($A106="TOTAL",SUM(INDIRECT("AJ4:AJ"&amp;ROW()-1)),""))</f>
        <v/>
      </c>
      <c r="AK106" s="3" t="str">
        <f t="shared" ca="1" si="30"/>
        <v/>
      </c>
      <c r="AL106" s="3" t="str">
        <f ca="1">IF(AND($A106&lt;&gt;"",$A106&lt;&gt;"TOTAL"),IF(AND('[7]INVESTIGADOR_Descripcion tipo r'!$BK104&lt;&gt;"",'[7]INVESTIGADOR_Descripcion tipo r'!$BK104&lt;&gt;0),'[7]INVESTIGADOR_Descripcion tipo r'!$BK104,""),IF($A106="TOTAL",SUM(INDIRECT("AL4:AL"&amp;ROW()-1)),""))</f>
        <v/>
      </c>
      <c r="AM106" s="3" t="str">
        <f ca="1">IF(AND($A106&lt;&gt;"",$A106&lt;&gt;"TOTAL"),IF(AND('[7]INVESTIGADOR_Descripcion tipo r'!$BM104&lt;&gt;"",'[7]INVESTIGADOR_Descripcion tipo r'!$BM104&lt;&gt;0),'[7]INVESTIGADOR_Descripcion tipo r'!$BM104,""),IF($A106="TOTAL",SUM(INDIRECT("AM4:AM"&amp;ROW()-1)),""))</f>
        <v/>
      </c>
      <c r="AN106" s="3" t="str">
        <f t="shared" ca="1" si="31"/>
        <v/>
      </c>
      <c r="AO106" s="3" t="str">
        <f ca="1">IF(AND($A106&lt;&gt;"",$A106&lt;&gt;"TOTAL"),IF(AND('[7]INVESTIGADOR_Descripcion tipo r'!$BP104&lt;&gt;"",'[7]INVESTIGADOR_Descripcion tipo r'!$BP104&lt;&gt;0),'[7]INVESTIGADOR_Descripcion tipo r'!$BP104,""),IF($A106="TOTAL",SUM(INDIRECT("AO4:AO"&amp;ROW()-1)),""))</f>
        <v/>
      </c>
      <c r="AP106" s="3" t="str">
        <f ca="1">IF(AND($A106&lt;&gt;"",$A106&lt;&gt;"TOTAL"),IF(AND('[7]INVESTIGADOR_Descripcion tipo r'!$BR104&lt;&gt;"",'[7]INVESTIGADOR_Descripcion tipo r'!$BR104&lt;&gt;0),'[7]INVESTIGADOR_Descripcion tipo r'!$BR104,""),IF($A106="TOTAL",SUM(INDIRECT("AP4:AP"&amp;ROW()-1)),""))</f>
        <v/>
      </c>
      <c r="AQ106" s="3" t="str">
        <f t="shared" ca="1" si="32"/>
        <v/>
      </c>
      <c r="AR106" s="3" t="str">
        <f ca="1">IF(AND($A106&lt;&gt;"",$A106&lt;&gt;"TOTAL"),IF(AND('[7]INVESTIGADOR_Descripcion tipo r'!$BU104&lt;&gt;"",'[7]INVESTIGADOR_Descripcion tipo r'!$BU104&lt;&gt;0),'[7]INVESTIGADOR_Descripcion tipo r'!$BU104,""),IF($A106="TOTAL",SUM(INDIRECT("AR4:AR"&amp;ROW()-1)),""))</f>
        <v/>
      </c>
      <c r="AS106" s="3" t="str">
        <f ca="1">IF(AND($A106&lt;&gt;"",$A106&lt;&gt;"TOTAL"),IF(AND('[7]INVESTIGADOR_Descripcion tipo r'!$BW104&lt;&gt;"",'[7]INVESTIGADOR_Descripcion tipo r'!$BW104&lt;&gt;0),'[7]INVESTIGADOR_Descripcion tipo r'!$BW104,""),IF($A106="TOTAL",SUM(INDIRECT("AS4:AS"&amp;ROW()-1)),""))</f>
        <v/>
      </c>
      <c r="AT106" s="3" t="str">
        <f t="shared" ca="1" si="33"/>
        <v/>
      </c>
      <c r="AU106" s="3" t="str">
        <f ca="1">IF(AND($A106&lt;&gt;"",$A106&lt;&gt;"TOTAL"),IF(AND('[7]INVESTIGADOR_Descripcion tipo r'!$BZ104&lt;&gt;"",'[7]INVESTIGADOR_Descripcion tipo r'!$BZ104&lt;&gt;0),'[7]INVESTIGADOR_Descripcion tipo r'!$BZ104,""),IF($A106="TOTAL",SUM(INDIRECT("AU4:AU"&amp;ROW()-1)),""))</f>
        <v/>
      </c>
      <c r="AV106" s="3" t="str">
        <f ca="1">IF(AND($A106&lt;&gt;"",$A106&lt;&gt;"TOTAL"),IF(AND('[7]INVESTIGADOR_Descripcion tipo r'!$CB104&lt;&gt;"",'[7]INVESTIGADOR_Descripcion tipo r'!$CB104&lt;&gt;0),'[7]INVESTIGADOR_Descripcion tipo r'!$CB104,""),IF($A106="TOTAL",SUM(INDIRECT("AV4:AV"&amp;ROW()-1)),""))</f>
        <v/>
      </c>
      <c r="AW106" s="3" t="str">
        <f t="shared" ca="1" si="34"/>
        <v/>
      </c>
      <c r="AX106" s="3" t="str">
        <f ca="1">IF(AND($A106&lt;&gt;"",$A106&lt;&gt;"TOTAL"),IF(AND('[7]INVESTIGADOR_Descripcion tipo r'!$CE104&lt;&gt;"",'[7]INVESTIGADOR_Descripcion tipo r'!$CE104&lt;&gt;0),'[7]INVESTIGADOR_Descripcion tipo r'!$CE104,""),IF($A106="TOTAL",SUM(INDIRECT("AX4:AX"&amp;ROW()-1)),""))</f>
        <v/>
      </c>
      <c r="AY106" s="3" t="str">
        <f ca="1">IF(AND($A106&lt;&gt;"",$A106&lt;&gt;"TOTAL"),IF(AND('[7]INVESTIGADOR_Descripcion tipo r'!$CG104&lt;&gt;"",'[7]INVESTIGADOR_Descripcion tipo r'!$CG104&lt;&gt;0),'[7]INVESTIGADOR_Descripcion tipo r'!$CG104,""),IF($A106="TOTAL",SUM(INDIRECT("AY4:AY"&amp;ROW()-1)),""))</f>
        <v/>
      </c>
      <c r="AZ106" s="3" t="str">
        <f t="shared" ca="1" si="35"/>
        <v/>
      </c>
      <c r="BA106" s="3" t="str">
        <f ca="1">IF(AND($A106&lt;&gt;"",$A106&lt;&gt;"TOTAL"),IF(AND('[7]INVESTIGADOR_Descripcion tipo r'!$CJ104&lt;&gt;"",'[7]INVESTIGADOR_Descripcion tipo r'!$CJ104&lt;&gt;0),'[7]INVESTIGADOR_Descripcion tipo r'!$CJ104,""),IF($A106="TOTAL",SUM(INDIRECT("BA4:BA"&amp;ROW()-1)),""))</f>
        <v/>
      </c>
      <c r="BB106" s="3" t="str">
        <f ca="1">IF(AND($A106&lt;&gt;"",$A106&lt;&gt;"TOTAL"),IF(AND('[7]INVESTIGADOR_Descripcion tipo r'!$CL104&lt;&gt;"",'[7]INVESTIGADOR_Descripcion tipo r'!$CL104&lt;&gt;0),'[7]INVESTIGADOR_Descripcion tipo r'!$CL104,""),IF($A106="TOTAL",SUM(INDIRECT("BB4:BB"&amp;ROW()-1)),""))</f>
        <v/>
      </c>
      <c r="BC106" s="3" t="str">
        <f t="shared" ca="1" si="36"/>
        <v/>
      </c>
      <c r="BD106" s="3" t="str">
        <f ca="1">IF(AND($A106&lt;&gt;"",$A106&lt;&gt;"TOTAL"),IF(AND('[7]INVESTIGADOR_Descripcion tipo r'!$CO104&lt;&gt;"",'[7]INVESTIGADOR_Descripcion tipo r'!$CO104&lt;&gt;0),'[7]INVESTIGADOR_Descripcion tipo r'!$CO104,""),IF($A106="TOTAL",SUM(INDIRECT("BD4:BD"&amp;ROW()-1)),""))</f>
        <v/>
      </c>
      <c r="BE106" s="3" t="str">
        <f ca="1">IF(AND($A106&lt;&gt;"",$A106&lt;&gt;"TOTAL"),IF(AND('[7]INVESTIGADOR_Descripcion tipo r'!$CQ104&lt;&gt;"",'[7]INVESTIGADOR_Descripcion tipo r'!$CQ104&lt;&gt;0),'[7]INVESTIGADOR_Descripcion tipo r'!$CQ104,""),IF($A106="TOTAL",SUM(INDIRECT("BE4:BE"&amp;ROW()-1)),""))</f>
        <v/>
      </c>
      <c r="BF106" s="3" t="str">
        <f t="shared" ca="1" si="37"/>
        <v/>
      </c>
    </row>
    <row r="107" spans="1:58" x14ac:dyDescent="0.2">
      <c r="A107" s="25" t="str">
        <f>IF('[7]INVESTIGADOR_Descripcion tipo r'!$B105&lt;&gt;"",'[7]INVESTIGADOR_Descripcion tipo r'!$B105,IF(AND('[7]INVESTIGADOR_Descripcion tipo r'!$B105="",'[7]INVESTIGADOR_Descripcion tipo r'!$B106="",'[7]INVESTIGADOR_Descripcion tipo r'!$B104=""),"","TOTAL"))</f>
        <v/>
      </c>
      <c r="B107" s="3" t="str">
        <f ca="1">IF(AND($A107&lt;&gt;"",$A107&lt;&gt;"TOTAL"),IF(AND('[7]INVESTIGADOR_Descripcion tipo r'!$C105&lt;&gt;"",'[7]INVESTIGADOR_Descripcion tipo r'!$C105&lt;&gt;0),'[7]INVESTIGADOR_Descripcion tipo r'!$C105,""),IF($A107="TOTAL",SUM(INDIRECT("B4:B"&amp;ROW()-1)),""))</f>
        <v/>
      </c>
      <c r="C107" s="3" t="str">
        <f ca="1">IF(AND($A107&lt;&gt;"",$A107&lt;&gt;"TOTAL"),IF(AND('[7]INVESTIGADOR_Descripcion tipo r'!$E105&lt;&gt;"",'[7]INVESTIGADOR_Descripcion tipo r'!$E105&lt;&gt;0),'[7]INVESTIGADOR_Descripcion tipo r'!$E105,""),IF($A107="TOTAL",SUM(INDIRECT("C4:C"&amp;ROW()-1)),""))</f>
        <v/>
      </c>
      <c r="D107" s="3" t="str">
        <f t="shared" ca="1" si="19"/>
        <v/>
      </c>
      <c r="E107" s="3" t="str">
        <f ca="1">IF(AND($A107&lt;&gt;"",$A107&lt;&gt;"TOTAL"),IF(AND('[7]INVESTIGADOR_Descripcion tipo r'!$H105&lt;&gt;"",'[7]INVESTIGADOR_Descripcion tipo r'!$H105&lt;&gt;0),'[7]INVESTIGADOR_Descripcion tipo r'!$H105,""),IF($A107="TOTAL",SUM(INDIRECT("E4:E"&amp;ROW()-1)),""))</f>
        <v/>
      </c>
      <c r="F107" s="3" t="str">
        <f ca="1">IF(AND($A107&lt;&gt;"",$A107&lt;&gt;"TOTAL"),IF(AND('[7]INVESTIGADOR_Descripcion tipo r'!$J105&lt;&gt;"",'[7]INVESTIGADOR_Descripcion tipo r'!$J105&lt;&gt;0),'[7]INVESTIGADOR_Descripcion tipo r'!$J105,""),IF($A107="TOTAL",SUM(INDIRECT("F4:F"&amp;ROW()-1)),""))</f>
        <v/>
      </c>
      <c r="G107" s="3" t="str">
        <f t="shared" ca="1" si="20"/>
        <v/>
      </c>
      <c r="H107" s="3" t="str">
        <f ca="1">IF(AND($A107&lt;&gt;"",$A107&lt;&gt;"TOTAL"),IF(AND('[7]INVESTIGADOR_Descripcion tipo r'!$M105&lt;&gt;"",'[7]INVESTIGADOR_Descripcion tipo r'!$M105&lt;&gt;0),'[7]INVESTIGADOR_Descripcion tipo r'!$M105,""),IF($A107="TOTAL",SUM(INDIRECT("H4:H"&amp;ROW()-1)),""))</f>
        <v/>
      </c>
      <c r="I107" s="3" t="str">
        <f ca="1">IF(AND($A107&lt;&gt;"",$A107&lt;&gt;"TOTAL"),IF(AND('[7]INVESTIGADOR_Descripcion tipo r'!$O105&lt;&gt;"",'[7]INVESTIGADOR_Descripcion tipo r'!$O105&lt;&gt;0),'[7]INVESTIGADOR_Descripcion tipo r'!$O105,""),IF($A107="TOTAL",SUM(INDIRECT("I4:I"&amp;ROW()-1)),""))</f>
        <v/>
      </c>
      <c r="J107" s="3" t="str">
        <f t="shared" ca="1" si="21"/>
        <v/>
      </c>
      <c r="K107" s="3" t="str">
        <f ca="1">IF(AND($A107&lt;&gt;"",$A107&lt;&gt;"TOTAL"),IF(AND('[7]INVESTIGADOR_Descripcion tipo r'!$R105&lt;&gt;"",'[7]INVESTIGADOR_Descripcion tipo r'!$R105&lt;&gt;0),'[7]INVESTIGADOR_Descripcion tipo r'!$R105,""),IF($A107="TOTAL",SUM(INDIRECT("K4:K"&amp;ROW()-1)),""))</f>
        <v/>
      </c>
      <c r="L107" s="3" t="str">
        <f ca="1">IF(AND($A107&lt;&gt;"",$A107&lt;&gt;"TOTAL"),IF(AND('[7]INVESTIGADOR_Descripcion tipo r'!$T105&lt;&gt;"",'[7]INVESTIGADOR_Descripcion tipo r'!$T105&lt;&gt;0),'[7]INVESTIGADOR_Descripcion tipo r'!$T105,""),IF($A107="TOTAL",SUM(INDIRECT("L4:L"&amp;ROW()-1)),""))</f>
        <v/>
      </c>
      <c r="M107" s="3" t="str">
        <f t="shared" ca="1" si="22"/>
        <v/>
      </c>
      <c r="N107" s="3" t="str">
        <f ca="1">IF(AND($A107&lt;&gt;"",$A107&lt;&gt;"TOTAL"),IF(AND('[7]INVESTIGADOR_Descripcion tipo r'!$W105&lt;&gt;"",'[7]INVESTIGADOR_Descripcion tipo r'!$W105&lt;&gt;0),'[7]INVESTIGADOR_Descripcion tipo r'!$W105,""),IF($A107="TOTAL",SUM(INDIRECT("N4:N"&amp;ROW()-1)),""))</f>
        <v/>
      </c>
      <c r="O107" s="3" t="str">
        <f ca="1">IF(AND($A107&lt;&gt;"",$A107&lt;&gt;"TOTAL"),IF(AND('[7]INVESTIGADOR_Descripcion tipo r'!$Y105&lt;&gt;"",'[7]INVESTIGADOR_Descripcion tipo r'!$Y105&lt;&gt;0),'[7]INVESTIGADOR_Descripcion tipo r'!$Y105,""),IF($A107="TOTAL",SUM(INDIRECT("O4:O"&amp;ROW()-1)),""))</f>
        <v/>
      </c>
      <c r="P107" s="3" t="str">
        <f t="shared" ca="1" si="23"/>
        <v/>
      </c>
      <c r="Q107" s="3" t="str">
        <f ca="1">IF(AND($A107&lt;&gt;"",$A107&lt;&gt;"TOTAL"),IF(AND('[7]INVESTIGADOR_Descripcion tipo r'!$AB105&lt;&gt;"",'[7]INVESTIGADOR_Descripcion tipo r'!$AB105&lt;&gt;0),'[7]INVESTIGADOR_Descripcion tipo r'!$AB105,""),IF($A107="TOTAL",SUM(INDIRECT("Q4:Q"&amp;ROW()-1)),""))</f>
        <v/>
      </c>
      <c r="R107" s="3" t="str">
        <f ca="1">IF(AND($A107&lt;&gt;"",$A107&lt;&gt;"TOTAL"),IF(AND('[7]INVESTIGADOR_Descripcion tipo r'!$AD105&lt;&gt;"",'[7]INVESTIGADOR_Descripcion tipo r'!$AD105&lt;&gt;0),'[7]INVESTIGADOR_Descripcion tipo r'!$AD105,""),IF($A107="TOTAL",SUM(INDIRECT("R4:R"&amp;ROW()-1)),""))</f>
        <v/>
      </c>
      <c r="S107" s="3" t="str">
        <f t="shared" ca="1" si="24"/>
        <v/>
      </c>
      <c r="T107" s="3" t="str">
        <f ca="1">IF(AND($A107&lt;&gt;"",$A107&lt;&gt;"TOTAL"),IF(AND('[7]INVESTIGADOR_Descripcion tipo r'!$AG105&lt;&gt;"",'[7]INVESTIGADOR_Descripcion tipo r'!$AG105&lt;&gt;0),'[7]INVESTIGADOR_Descripcion tipo r'!$AG105,""),IF($A107="TOTAL",SUM(INDIRECT("T4:T"&amp;ROW()-1)),""))</f>
        <v/>
      </c>
      <c r="U107" s="3" t="str">
        <f ca="1">IF(AND($A107&lt;&gt;"",$A107&lt;&gt;"TOTAL"),IF(AND('[7]INVESTIGADOR_Descripcion tipo r'!$AI105&lt;&gt;"",'[7]INVESTIGADOR_Descripcion tipo r'!$AI105&lt;&gt;0),'[7]INVESTIGADOR_Descripcion tipo r'!$AI105,""),IF($A107="TOTAL",SUM(INDIRECT("U4:U"&amp;ROW()-1)),""))</f>
        <v/>
      </c>
      <c r="V107" s="3" t="str">
        <f t="shared" ca="1" si="25"/>
        <v/>
      </c>
      <c r="W107" s="3" t="str">
        <f ca="1">IF(AND($A107&lt;&gt;"",$A107&lt;&gt;"TOTAL"),IF(AND('[7]INVESTIGADOR_Descripcion tipo r'!$AL105&lt;&gt;"",'[7]INVESTIGADOR_Descripcion tipo r'!$AL105&lt;&gt;0),'[7]INVESTIGADOR_Descripcion tipo r'!$AL105,""),IF($A107="TOTAL",SUM(INDIRECT("W4:W"&amp;ROW()-1)),""))</f>
        <v/>
      </c>
      <c r="X107" s="3" t="str">
        <f ca="1">IF(AND($A107&lt;&gt;"",$A107&lt;&gt;"TOTAL"),IF(AND('[7]INVESTIGADOR_Descripcion tipo r'!$AN105&lt;&gt;"",'[7]INVESTIGADOR_Descripcion tipo r'!$AN105&lt;&gt;0),'[7]INVESTIGADOR_Descripcion tipo r'!$AN105,""),IF($A107="TOTAL",SUM(INDIRECT("X4:X"&amp;ROW()-1)),""))</f>
        <v/>
      </c>
      <c r="Y107" s="3" t="str">
        <f t="shared" ca="1" si="26"/>
        <v/>
      </c>
      <c r="Z107" s="3" t="str">
        <f ca="1">IF(AND($A107&lt;&gt;"",$A107&lt;&gt;"TOTAL"),IF(AND('[7]INVESTIGADOR_Descripcion tipo r'!$AQ105&lt;&gt;"",'[7]INVESTIGADOR_Descripcion tipo r'!$AQ105&lt;&gt;0),'[7]INVESTIGADOR_Descripcion tipo r'!$AQ105,""),IF($A107="TOTAL",SUM(INDIRECT("Z4:Z"&amp;ROW()-1)),""))</f>
        <v/>
      </c>
      <c r="AA107" s="3" t="str">
        <f ca="1">IF(AND($A107&lt;&gt;"",$A107&lt;&gt;"TOTAL"),IF(AND('[7]INVESTIGADOR_Descripcion tipo r'!$AS105&lt;&gt;"",'[7]INVESTIGADOR_Descripcion tipo r'!$AS105&lt;&gt;0),'[7]INVESTIGADOR_Descripcion tipo r'!$AS105,""),IF($A107="TOTAL",SUM(INDIRECT("AA4:AA"&amp;ROW()-1)),""))</f>
        <v/>
      </c>
      <c r="AB107" s="3" t="str">
        <f t="shared" ca="1" si="27"/>
        <v/>
      </c>
      <c r="AC107" s="3" t="str">
        <f ca="1">IF(AND($A107&lt;&gt;"",$A107&lt;&gt;"TOTAL"),IF(AND('[7]INVESTIGADOR_Descripcion tipo r'!$AV105&lt;&gt;"",'[7]INVESTIGADOR_Descripcion tipo r'!$AV105&lt;&gt;0),'[7]INVESTIGADOR_Descripcion tipo r'!$AV105,""),IF($A107="TOTAL",SUM(INDIRECT("AC4:AC"&amp;ROW()-1)),""))</f>
        <v/>
      </c>
      <c r="AD107" s="3" t="str">
        <f ca="1">IF(AND($A107&lt;&gt;"",$A107&lt;&gt;"TOTAL"),IF(AND('[7]INVESTIGADOR_Descripcion tipo r'!$AX105&lt;&gt;"",'[7]INVESTIGADOR_Descripcion tipo r'!$AX105&lt;&gt;0),'[7]INVESTIGADOR_Descripcion tipo r'!$AX105,""),IF($A107="TOTAL",SUM(INDIRECT("AD4:AD"&amp;ROW()-1)),""))</f>
        <v/>
      </c>
      <c r="AE107" s="3" t="str">
        <f t="shared" ca="1" si="28"/>
        <v/>
      </c>
      <c r="AF107" s="3" t="str">
        <f ca="1">IF(AND($A107&lt;&gt;"",$A107&lt;&gt;"TOTAL"),IF(AND('[7]INVESTIGADOR_Descripcion tipo r'!$BA105&lt;&gt;"",'[7]INVESTIGADOR_Descripcion tipo r'!$BA105&lt;&gt;0),'[7]INVESTIGADOR_Descripcion tipo r'!$BA105,""),IF($A107="TOTAL",SUM(INDIRECT("AF4:AF"&amp;ROW()-1)),""))</f>
        <v/>
      </c>
      <c r="AG107" s="3" t="str">
        <f ca="1">IF(AND($A107&lt;&gt;"",$A107&lt;&gt;"TOTAL"),IF(AND('[7]INVESTIGADOR_Descripcion tipo r'!$BC105&lt;&gt;"",'[7]INVESTIGADOR_Descripcion tipo r'!$BC105&lt;&gt;0),'[7]INVESTIGADOR_Descripcion tipo r'!$BC105,""),IF($A107="TOTAL",SUM(INDIRECT("AG4:AG"&amp;ROW()-1)),""))</f>
        <v/>
      </c>
      <c r="AH107" s="3" t="str">
        <f t="shared" ca="1" si="29"/>
        <v/>
      </c>
      <c r="AI107" s="3" t="str">
        <f ca="1">IF(AND($A107&lt;&gt;"",$A107&lt;&gt;"TOTAL"),IF(AND('[7]INVESTIGADOR_Descripcion tipo r'!$BF105&lt;&gt;"",'[7]INVESTIGADOR_Descripcion tipo r'!$BF105&lt;&gt;0),'[7]INVESTIGADOR_Descripcion tipo r'!$BF105,""),IF($A107="TOTAL",SUM(INDIRECT("AI4:AI"&amp;ROW()-1)),""))</f>
        <v/>
      </c>
      <c r="AJ107" s="3" t="str">
        <f ca="1">IF(AND($A107&lt;&gt;"",$A107&lt;&gt;"TOTAL"),IF(AND('[7]INVESTIGADOR_Descripcion tipo r'!$BH105&lt;&gt;"",'[7]INVESTIGADOR_Descripcion tipo r'!$BH105&lt;&gt;0),'[7]INVESTIGADOR_Descripcion tipo r'!$BH105,""),IF($A107="TOTAL",SUM(INDIRECT("AJ4:AJ"&amp;ROW()-1)),""))</f>
        <v/>
      </c>
      <c r="AK107" s="3" t="str">
        <f t="shared" ca="1" si="30"/>
        <v/>
      </c>
      <c r="AL107" s="3" t="str">
        <f ca="1">IF(AND($A107&lt;&gt;"",$A107&lt;&gt;"TOTAL"),IF(AND('[7]INVESTIGADOR_Descripcion tipo r'!$BK105&lt;&gt;"",'[7]INVESTIGADOR_Descripcion tipo r'!$BK105&lt;&gt;0),'[7]INVESTIGADOR_Descripcion tipo r'!$BK105,""),IF($A107="TOTAL",SUM(INDIRECT("AL4:AL"&amp;ROW()-1)),""))</f>
        <v/>
      </c>
      <c r="AM107" s="3" t="str">
        <f ca="1">IF(AND($A107&lt;&gt;"",$A107&lt;&gt;"TOTAL"),IF(AND('[7]INVESTIGADOR_Descripcion tipo r'!$BM105&lt;&gt;"",'[7]INVESTIGADOR_Descripcion tipo r'!$BM105&lt;&gt;0),'[7]INVESTIGADOR_Descripcion tipo r'!$BM105,""),IF($A107="TOTAL",SUM(INDIRECT("AM4:AM"&amp;ROW()-1)),""))</f>
        <v/>
      </c>
      <c r="AN107" s="3" t="str">
        <f t="shared" ca="1" si="31"/>
        <v/>
      </c>
      <c r="AO107" s="3" t="str">
        <f ca="1">IF(AND($A107&lt;&gt;"",$A107&lt;&gt;"TOTAL"),IF(AND('[7]INVESTIGADOR_Descripcion tipo r'!$BP105&lt;&gt;"",'[7]INVESTIGADOR_Descripcion tipo r'!$BP105&lt;&gt;0),'[7]INVESTIGADOR_Descripcion tipo r'!$BP105,""),IF($A107="TOTAL",SUM(INDIRECT("AO4:AO"&amp;ROW()-1)),""))</f>
        <v/>
      </c>
      <c r="AP107" s="3" t="str">
        <f ca="1">IF(AND($A107&lt;&gt;"",$A107&lt;&gt;"TOTAL"),IF(AND('[7]INVESTIGADOR_Descripcion tipo r'!$BR105&lt;&gt;"",'[7]INVESTIGADOR_Descripcion tipo r'!$BR105&lt;&gt;0),'[7]INVESTIGADOR_Descripcion tipo r'!$BR105,""),IF($A107="TOTAL",SUM(INDIRECT("AP4:AP"&amp;ROW()-1)),""))</f>
        <v/>
      </c>
      <c r="AQ107" s="3" t="str">
        <f t="shared" ca="1" si="32"/>
        <v/>
      </c>
      <c r="AR107" s="3" t="str">
        <f ca="1">IF(AND($A107&lt;&gt;"",$A107&lt;&gt;"TOTAL"),IF(AND('[7]INVESTIGADOR_Descripcion tipo r'!$BU105&lt;&gt;"",'[7]INVESTIGADOR_Descripcion tipo r'!$BU105&lt;&gt;0),'[7]INVESTIGADOR_Descripcion tipo r'!$BU105,""),IF($A107="TOTAL",SUM(INDIRECT("AR4:AR"&amp;ROW()-1)),""))</f>
        <v/>
      </c>
      <c r="AS107" s="3" t="str">
        <f ca="1">IF(AND($A107&lt;&gt;"",$A107&lt;&gt;"TOTAL"),IF(AND('[7]INVESTIGADOR_Descripcion tipo r'!$BW105&lt;&gt;"",'[7]INVESTIGADOR_Descripcion tipo r'!$BW105&lt;&gt;0),'[7]INVESTIGADOR_Descripcion tipo r'!$BW105,""),IF($A107="TOTAL",SUM(INDIRECT("AS4:AS"&amp;ROW()-1)),""))</f>
        <v/>
      </c>
      <c r="AT107" s="3" t="str">
        <f t="shared" ca="1" si="33"/>
        <v/>
      </c>
      <c r="AU107" s="3" t="str">
        <f ca="1">IF(AND($A107&lt;&gt;"",$A107&lt;&gt;"TOTAL"),IF(AND('[7]INVESTIGADOR_Descripcion tipo r'!$BZ105&lt;&gt;"",'[7]INVESTIGADOR_Descripcion tipo r'!$BZ105&lt;&gt;0),'[7]INVESTIGADOR_Descripcion tipo r'!$BZ105,""),IF($A107="TOTAL",SUM(INDIRECT("AU4:AU"&amp;ROW()-1)),""))</f>
        <v/>
      </c>
      <c r="AV107" s="3" t="str">
        <f ca="1">IF(AND($A107&lt;&gt;"",$A107&lt;&gt;"TOTAL"),IF(AND('[7]INVESTIGADOR_Descripcion tipo r'!$CB105&lt;&gt;"",'[7]INVESTIGADOR_Descripcion tipo r'!$CB105&lt;&gt;0),'[7]INVESTIGADOR_Descripcion tipo r'!$CB105,""),IF($A107="TOTAL",SUM(INDIRECT("AV4:AV"&amp;ROW()-1)),""))</f>
        <v/>
      </c>
      <c r="AW107" s="3" t="str">
        <f t="shared" ca="1" si="34"/>
        <v/>
      </c>
      <c r="AX107" s="3" t="str">
        <f ca="1">IF(AND($A107&lt;&gt;"",$A107&lt;&gt;"TOTAL"),IF(AND('[7]INVESTIGADOR_Descripcion tipo r'!$CE105&lt;&gt;"",'[7]INVESTIGADOR_Descripcion tipo r'!$CE105&lt;&gt;0),'[7]INVESTIGADOR_Descripcion tipo r'!$CE105,""),IF($A107="TOTAL",SUM(INDIRECT("AX4:AX"&amp;ROW()-1)),""))</f>
        <v/>
      </c>
      <c r="AY107" s="3" t="str">
        <f ca="1">IF(AND($A107&lt;&gt;"",$A107&lt;&gt;"TOTAL"),IF(AND('[7]INVESTIGADOR_Descripcion tipo r'!$CG105&lt;&gt;"",'[7]INVESTIGADOR_Descripcion tipo r'!$CG105&lt;&gt;0),'[7]INVESTIGADOR_Descripcion tipo r'!$CG105,""),IF($A107="TOTAL",SUM(INDIRECT("AY4:AY"&amp;ROW()-1)),""))</f>
        <v/>
      </c>
      <c r="AZ107" s="3" t="str">
        <f t="shared" ca="1" si="35"/>
        <v/>
      </c>
      <c r="BA107" s="3" t="str">
        <f ca="1">IF(AND($A107&lt;&gt;"",$A107&lt;&gt;"TOTAL"),IF(AND('[7]INVESTIGADOR_Descripcion tipo r'!$CJ105&lt;&gt;"",'[7]INVESTIGADOR_Descripcion tipo r'!$CJ105&lt;&gt;0),'[7]INVESTIGADOR_Descripcion tipo r'!$CJ105,""),IF($A107="TOTAL",SUM(INDIRECT("BA4:BA"&amp;ROW()-1)),""))</f>
        <v/>
      </c>
      <c r="BB107" s="3" t="str">
        <f ca="1">IF(AND($A107&lt;&gt;"",$A107&lt;&gt;"TOTAL"),IF(AND('[7]INVESTIGADOR_Descripcion tipo r'!$CL105&lt;&gt;"",'[7]INVESTIGADOR_Descripcion tipo r'!$CL105&lt;&gt;0),'[7]INVESTIGADOR_Descripcion tipo r'!$CL105,""),IF($A107="TOTAL",SUM(INDIRECT("BB4:BB"&amp;ROW()-1)),""))</f>
        <v/>
      </c>
      <c r="BC107" s="3" t="str">
        <f t="shared" ca="1" si="36"/>
        <v/>
      </c>
      <c r="BD107" s="3" t="str">
        <f ca="1">IF(AND($A107&lt;&gt;"",$A107&lt;&gt;"TOTAL"),IF(AND('[7]INVESTIGADOR_Descripcion tipo r'!$CO105&lt;&gt;"",'[7]INVESTIGADOR_Descripcion tipo r'!$CO105&lt;&gt;0),'[7]INVESTIGADOR_Descripcion tipo r'!$CO105,""),IF($A107="TOTAL",SUM(INDIRECT("BD4:BD"&amp;ROW()-1)),""))</f>
        <v/>
      </c>
      <c r="BE107" s="3" t="str">
        <f ca="1">IF(AND($A107&lt;&gt;"",$A107&lt;&gt;"TOTAL"),IF(AND('[7]INVESTIGADOR_Descripcion tipo r'!$CQ105&lt;&gt;"",'[7]INVESTIGADOR_Descripcion tipo r'!$CQ105&lt;&gt;0),'[7]INVESTIGADOR_Descripcion tipo r'!$CQ105,""),IF($A107="TOTAL",SUM(INDIRECT("BE4:BE"&amp;ROW()-1)),""))</f>
        <v/>
      </c>
      <c r="BF107" s="3" t="str">
        <f t="shared" ca="1" si="37"/>
        <v/>
      </c>
    </row>
    <row r="108" spans="1:58" x14ac:dyDescent="0.2">
      <c r="A108" s="25" t="str">
        <f>IF('[7]INVESTIGADOR_Descripcion tipo r'!$B106&lt;&gt;"",'[7]INVESTIGADOR_Descripcion tipo r'!$B106,IF(AND('[7]INVESTIGADOR_Descripcion tipo r'!$B106="",'[7]INVESTIGADOR_Descripcion tipo r'!$B107="",'[7]INVESTIGADOR_Descripcion tipo r'!$B105=""),"","TOTAL"))</f>
        <v/>
      </c>
      <c r="B108" s="3" t="str">
        <f ca="1">IF(AND($A108&lt;&gt;"",$A108&lt;&gt;"TOTAL"),IF(AND('[7]INVESTIGADOR_Descripcion tipo r'!$C106&lt;&gt;"",'[7]INVESTIGADOR_Descripcion tipo r'!$C106&lt;&gt;0),'[7]INVESTIGADOR_Descripcion tipo r'!$C106,""),IF($A108="TOTAL",SUM(INDIRECT("B4:B"&amp;ROW()-1)),""))</f>
        <v/>
      </c>
      <c r="C108" s="3" t="str">
        <f ca="1">IF(AND($A108&lt;&gt;"",$A108&lt;&gt;"TOTAL"),IF(AND('[7]INVESTIGADOR_Descripcion tipo r'!$E106&lt;&gt;"",'[7]INVESTIGADOR_Descripcion tipo r'!$E106&lt;&gt;0),'[7]INVESTIGADOR_Descripcion tipo r'!$E106,""),IF($A108="TOTAL",SUM(INDIRECT("C4:C"&amp;ROW()-1)),""))</f>
        <v/>
      </c>
      <c r="D108" s="3" t="str">
        <f t="shared" ca="1" si="19"/>
        <v/>
      </c>
      <c r="E108" s="3" t="str">
        <f ca="1">IF(AND($A108&lt;&gt;"",$A108&lt;&gt;"TOTAL"),IF(AND('[7]INVESTIGADOR_Descripcion tipo r'!$H106&lt;&gt;"",'[7]INVESTIGADOR_Descripcion tipo r'!$H106&lt;&gt;0),'[7]INVESTIGADOR_Descripcion tipo r'!$H106,""),IF($A108="TOTAL",SUM(INDIRECT("E4:E"&amp;ROW()-1)),""))</f>
        <v/>
      </c>
      <c r="F108" s="3" t="str">
        <f ca="1">IF(AND($A108&lt;&gt;"",$A108&lt;&gt;"TOTAL"),IF(AND('[7]INVESTIGADOR_Descripcion tipo r'!$J106&lt;&gt;"",'[7]INVESTIGADOR_Descripcion tipo r'!$J106&lt;&gt;0),'[7]INVESTIGADOR_Descripcion tipo r'!$J106,""),IF($A108="TOTAL",SUM(INDIRECT("F4:F"&amp;ROW()-1)),""))</f>
        <v/>
      </c>
      <c r="G108" s="3" t="str">
        <f t="shared" ca="1" si="20"/>
        <v/>
      </c>
      <c r="H108" s="3" t="str">
        <f ca="1">IF(AND($A108&lt;&gt;"",$A108&lt;&gt;"TOTAL"),IF(AND('[7]INVESTIGADOR_Descripcion tipo r'!$M106&lt;&gt;"",'[7]INVESTIGADOR_Descripcion tipo r'!$M106&lt;&gt;0),'[7]INVESTIGADOR_Descripcion tipo r'!$M106,""),IF($A108="TOTAL",SUM(INDIRECT("H4:H"&amp;ROW()-1)),""))</f>
        <v/>
      </c>
      <c r="I108" s="3" t="str">
        <f ca="1">IF(AND($A108&lt;&gt;"",$A108&lt;&gt;"TOTAL"),IF(AND('[7]INVESTIGADOR_Descripcion tipo r'!$O106&lt;&gt;"",'[7]INVESTIGADOR_Descripcion tipo r'!$O106&lt;&gt;0),'[7]INVESTIGADOR_Descripcion tipo r'!$O106,""),IF($A108="TOTAL",SUM(INDIRECT("I4:I"&amp;ROW()-1)),""))</f>
        <v/>
      </c>
      <c r="J108" s="3" t="str">
        <f t="shared" ca="1" si="21"/>
        <v/>
      </c>
      <c r="K108" s="3" t="str">
        <f ca="1">IF(AND($A108&lt;&gt;"",$A108&lt;&gt;"TOTAL"),IF(AND('[7]INVESTIGADOR_Descripcion tipo r'!$R106&lt;&gt;"",'[7]INVESTIGADOR_Descripcion tipo r'!$R106&lt;&gt;0),'[7]INVESTIGADOR_Descripcion tipo r'!$R106,""),IF($A108="TOTAL",SUM(INDIRECT("K4:K"&amp;ROW()-1)),""))</f>
        <v/>
      </c>
      <c r="L108" s="3" t="str">
        <f ca="1">IF(AND($A108&lt;&gt;"",$A108&lt;&gt;"TOTAL"),IF(AND('[7]INVESTIGADOR_Descripcion tipo r'!$T106&lt;&gt;"",'[7]INVESTIGADOR_Descripcion tipo r'!$T106&lt;&gt;0),'[7]INVESTIGADOR_Descripcion tipo r'!$T106,""),IF($A108="TOTAL",SUM(INDIRECT("L4:L"&amp;ROW()-1)),""))</f>
        <v/>
      </c>
      <c r="M108" s="3" t="str">
        <f t="shared" ca="1" si="22"/>
        <v/>
      </c>
      <c r="N108" s="3" t="str">
        <f ca="1">IF(AND($A108&lt;&gt;"",$A108&lt;&gt;"TOTAL"),IF(AND('[7]INVESTIGADOR_Descripcion tipo r'!$W106&lt;&gt;"",'[7]INVESTIGADOR_Descripcion tipo r'!$W106&lt;&gt;0),'[7]INVESTIGADOR_Descripcion tipo r'!$W106,""),IF($A108="TOTAL",SUM(INDIRECT("N4:N"&amp;ROW()-1)),""))</f>
        <v/>
      </c>
      <c r="O108" s="3" t="str">
        <f ca="1">IF(AND($A108&lt;&gt;"",$A108&lt;&gt;"TOTAL"),IF(AND('[7]INVESTIGADOR_Descripcion tipo r'!$Y106&lt;&gt;"",'[7]INVESTIGADOR_Descripcion tipo r'!$Y106&lt;&gt;0),'[7]INVESTIGADOR_Descripcion tipo r'!$Y106,""),IF($A108="TOTAL",SUM(INDIRECT("O4:O"&amp;ROW()-1)),""))</f>
        <v/>
      </c>
      <c r="P108" s="3" t="str">
        <f t="shared" ca="1" si="23"/>
        <v/>
      </c>
      <c r="Q108" s="3" t="str">
        <f ca="1">IF(AND($A108&lt;&gt;"",$A108&lt;&gt;"TOTAL"),IF(AND('[7]INVESTIGADOR_Descripcion tipo r'!$AB106&lt;&gt;"",'[7]INVESTIGADOR_Descripcion tipo r'!$AB106&lt;&gt;0),'[7]INVESTIGADOR_Descripcion tipo r'!$AB106,""),IF($A108="TOTAL",SUM(INDIRECT("Q4:Q"&amp;ROW()-1)),""))</f>
        <v/>
      </c>
      <c r="R108" s="3" t="str">
        <f ca="1">IF(AND($A108&lt;&gt;"",$A108&lt;&gt;"TOTAL"),IF(AND('[7]INVESTIGADOR_Descripcion tipo r'!$AD106&lt;&gt;"",'[7]INVESTIGADOR_Descripcion tipo r'!$AD106&lt;&gt;0),'[7]INVESTIGADOR_Descripcion tipo r'!$AD106,""),IF($A108="TOTAL",SUM(INDIRECT("R4:R"&amp;ROW()-1)),""))</f>
        <v/>
      </c>
      <c r="S108" s="3" t="str">
        <f t="shared" ca="1" si="24"/>
        <v/>
      </c>
      <c r="T108" s="3" t="str">
        <f ca="1">IF(AND($A108&lt;&gt;"",$A108&lt;&gt;"TOTAL"),IF(AND('[7]INVESTIGADOR_Descripcion tipo r'!$AG106&lt;&gt;"",'[7]INVESTIGADOR_Descripcion tipo r'!$AG106&lt;&gt;0),'[7]INVESTIGADOR_Descripcion tipo r'!$AG106,""),IF($A108="TOTAL",SUM(INDIRECT("T4:T"&amp;ROW()-1)),""))</f>
        <v/>
      </c>
      <c r="U108" s="3" t="str">
        <f ca="1">IF(AND($A108&lt;&gt;"",$A108&lt;&gt;"TOTAL"),IF(AND('[7]INVESTIGADOR_Descripcion tipo r'!$AI106&lt;&gt;"",'[7]INVESTIGADOR_Descripcion tipo r'!$AI106&lt;&gt;0),'[7]INVESTIGADOR_Descripcion tipo r'!$AI106,""),IF($A108="TOTAL",SUM(INDIRECT("U4:U"&amp;ROW()-1)),""))</f>
        <v/>
      </c>
      <c r="V108" s="3" t="str">
        <f t="shared" ca="1" si="25"/>
        <v/>
      </c>
      <c r="W108" s="3" t="str">
        <f ca="1">IF(AND($A108&lt;&gt;"",$A108&lt;&gt;"TOTAL"),IF(AND('[7]INVESTIGADOR_Descripcion tipo r'!$AL106&lt;&gt;"",'[7]INVESTIGADOR_Descripcion tipo r'!$AL106&lt;&gt;0),'[7]INVESTIGADOR_Descripcion tipo r'!$AL106,""),IF($A108="TOTAL",SUM(INDIRECT("W4:W"&amp;ROW()-1)),""))</f>
        <v/>
      </c>
      <c r="X108" s="3" t="str">
        <f ca="1">IF(AND($A108&lt;&gt;"",$A108&lt;&gt;"TOTAL"),IF(AND('[7]INVESTIGADOR_Descripcion tipo r'!$AN106&lt;&gt;"",'[7]INVESTIGADOR_Descripcion tipo r'!$AN106&lt;&gt;0),'[7]INVESTIGADOR_Descripcion tipo r'!$AN106,""),IF($A108="TOTAL",SUM(INDIRECT("X4:X"&amp;ROW()-1)),""))</f>
        <v/>
      </c>
      <c r="Y108" s="3" t="str">
        <f t="shared" ca="1" si="26"/>
        <v/>
      </c>
      <c r="Z108" s="3" t="str">
        <f ca="1">IF(AND($A108&lt;&gt;"",$A108&lt;&gt;"TOTAL"),IF(AND('[7]INVESTIGADOR_Descripcion tipo r'!$AQ106&lt;&gt;"",'[7]INVESTIGADOR_Descripcion tipo r'!$AQ106&lt;&gt;0),'[7]INVESTIGADOR_Descripcion tipo r'!$AQ106,""),IF($A108="TOTAL",SUM(INDIRECT("Z4:Z"&amp;ROW()-1)),""))</f>
        <v/>
      </c>
      <c r="AA108" s="3" t="str">
        <f ca="1">IF(AND($A108&lt;&gt;"",$A108&lt;&gt;"TOTAL"),IF(AND('[7]INVESTIGADOR_Descripcion tipo r'!$AS106&lt;&gt;"",'[7]INVESTIGADOR_Descripcion tipo r'!$AS106&lt;&gt;0),'[7]INVESTIGADOR_Descripcion tipo r'!$AS106,""),IF($A108="TOTAL",SUM(INDIRECT("AA4:AA"&amp;ROW()-1)),""))</f>
        <v/>
      </c>
      <c r="AB108" s="3" t="str">
        <f t="shared" ca="1" si="27"/>
        <v/>
      </c>
      <c r="AC108" s="3" t="str">
        <f ca="1">IF(AND($A108&lt;&gt;"",$A108&lt;&gt;"TOTAL"),IF(AND('[7]INVESTIGADOR_Descripcion tipo r'!$AV106&lt;&gt;"",'[7]INVESTIGADOR_Descripcion tipo r'!$AV106&lt;&gt;0),'[7]INVESTIGADOR_Descripcion tipo r'!$AV106,""),IF($A108="TOTAL",SUM(INDIRECT("AC4:AC"&amp;ROW()-1)),""))</f>
        <v/>
      </c>
      <c r="AD108" s="3" t="str">
        <f ca="1">IF(AND($A108&lt;&gt;"",$A108&lt;&gt;"TOTAL"),IF(AND('[7]INVESTIGADOR_Descripcion tipo r'!$AX106&lt;&gt;"",'[7]INVESTIGADOR_Descripcion tipo r'!$AX106&lt;&gt;0),'[7]INVESTIGADOR_Descripcion tipo r'!$AX106,""),IF($A108="TOTAL",SUM(INDIRECT("AD4:AD"&amp;ROW()-1)),""))</f>
        <v/>
      </c>
      <c r="AE108" s="3" t="str">
        <f t="shared" ca="1" si="28"/>
        <v/>
      </c>
      <c r="AF108" s="3" t="str">
        <f ca="1">IF(AND($A108&lt;&gt;"",$A108&lt;&gt;"TOTAL"),IF(AND('[7]INVESTIGADOR_Descripcion tipo r'!$BA106&lt;&gt;"",'[7]INVESTIGADOR_Descripcion tipo r'!$BA106&lt;&gt;0),'[7]INVESTIGADOR_Descripcion tipo r'!$BA106,""),IF($A108="TOTAL",SUM(INDIRECT("AF4:AF"&amp;ROW()-1)),""))</f>
        <v/>
      </c>
      <c r="AG108" s="3" t="str">
        <f ca="1">IF(AND($A108&lt;&gt;"",$A108&lt;&gt;"TOTAL"),IF(AND('[7]INVESTIGADOR_Descripcion tipo r'!$BC106&lt;&gt;"",'[7]INVESTIGADOR_Descripcion tipo r'!$BC106&lt;&gt;0),'[7]INVESTIGADOR_Descripcion tipo r'!$BC106,""),IF($A108="TOTAL",SUM(INDIRECT("AG4:AG"&amp;ROW()-1)),""))</f>
        <v/>
      </c>
      <c r="AH108" s="3" t="str">
        <f t="shared" ca="1" si="29"/>
        <v/>
      </c>
      <c r="AI108" s="3" t="str">
        <f ca="1">IF(AND($A108&lt;&gt;"",$A108&lt;&gt;"TOTAL"),IF(AND('[7]INVESTIGADOR_Descripcion tipo r'!$BF106&lt;&gt;"",'[7]INVESTIGADOR_Descripcion tipo r'!$BF106&lt;&gt;0),'[7]INVESTIGADOR_Descripcion tipo r'!$BF106,""),IF($A108="TOTAL",SUM(INDIRECT("AI4:AI"&amp;ROW()-1)),""))</f>
        <v/>
      </c>
      <c r="AJ108" s="3" t="str">
        <f ca="1">IF(AND($A108&lt;&gt;"",$A108&lt;&gt;"TOTAL"),IF(AND('[7]INVESTIGADOR_Descripcion tipo r'!$BH106&lt;&gt;"",'[7]INVESTIGADOR_Descripcion tipo r'!$BH106&lt;&gt;0),'[7]INVESTIGADOR_Descripcion tipo r'!$BH106,""),IF($A108="TOTAL",SUM(INDIRECT("AJ4:AJ"&amp;ROW()-1)),""))</f>
        <v/>
      </c>
      <c r="AK108" s="3" t="str">
        <f t="shared" ca="1" si="30"/>
        <v/>
      </c>
      <c r="AL108" s="3" t="str">
        <f ca="1">IF(AND($A108&lt;&gt;"",$A108&lt;&gt;"TOTAL"),IF(AND('[7]INVESTIGADOR_Descripcion tipo r'!$BK106&lt;&gt;"",'[7]INVESTIGADOR_Descripcion tipo r'!$BK106&lt;&gt;0),'[7]INVESTIGADOR_Descripcion tipo r'!$BK106,""),IF($A108="TOTAL",SUM(INDIRECT("AL4:AL"&amp;ROW()-1)),""))</f>
        <v/>
      </c>
      <c r="AM108" s="3" t="str">
        <f ca="1">IF(AND($A108&lt;&gt;"",$A108&lt;&gt;"TOTAL"),IF(AND('[7]INVESTIGADOR_Descripcion tipo r'!$BM106&lt;&gt;"",'[7]INVESTIGADOR_Descripcion tipo r'!$BM106&lt;&gt;0),'[7]INVESTIGADOR_Descripcion tipo r'!$BM106,""),IF($A108="TOTAL",SUM(INDIRECT("AM4:AM"&amp;ROW()-1)),""))</f>
        <v/>
      </c>
      <c r="AN108" s="3" t="str">
        <f t="shared" ca="1" si="31"/>
        <v/>
      </c>
      <c r="AO108" s="3" t="str">
        <f ca="1">IF(AND($A108&lt;&gt;"",$A108&lt;&gt;"TOTAL"),IF(AND('[7]INVESTIGADOR_Descripcion tipo r'!$BP106&lt;&gt;"",'[7]INVESTIGADOR_Descripcion tipo r'!$BP106&lt;&gt;0),'[7]INVESTIGADOR_Descripcion tipo r'!$BP106,""),IF($A108="TOTAL",SUM(INDIRECT("AO4:AO"&amp;ROW()-1)),""))</f>
        <v/>
      </c>
      <c r="AP108" s="3" t="str">
        <f ca="1">IF(AND($A108&lt;&gt;"",$A108&lt;&gt;"TOTAL"),IF(AND('[7]INVESTIGADOR_Descripcion tipo r'!$BR106&lt;&gt;"",'[7]INVESTIGADOR_Descripcion tipo r'!$BR106&lt;&gt;0),'[7]INVESTIGADOR_Descripcion tipo r'!$BR106,""),IF($A108="TOTAL",SUM(INDIRECT("AP4:AP"&amp;ROW()-1)),""))</f>
        <v/>
      </c>
      <c r="AQ108" s="3" t="str">
        <f t="shared" ca="1" si="32"/>
        <v/>
      </c>
      <c r="AR108" s="3" t="str">
        <f ca="1">IF(AND($A108&lt;&gt;"",$A108&lt;&gt;"TOTAL"),IF(AND('[7]INVESTIGADOR_Descripcion tipo r'!$BU106&lt;&gt;"",'[7]INVESTIGADOR_Descripcion tipo r'!$BU106&lt;&gt;0),'[7]INVESTIGADOR_Descripcion tipo r'!$BU106,""),IF($A108="TOTAL",SUM(INDIRECT("AR4:AR"&amp;ROW()-1)),""))</f>
        <v/>
      </c>
      <c r="AS108" s="3" t="str">
        <f ca="1">IF(AND($A108&lt;&gt;"",$A108&lt;&gt;"TOTAL"),IF(AND('[7]INVESTIGADOR_Descripcion tipo r'!$BW106&lt;&gt;"",'[7]INVESTIGADOR_Descripcion tipo r'!$BW106&lt;&gt;0),'[7]INVESTIGADOR_Descripcion tipo r'!$BW106,""),IF($A108="TOTAL",SUM(INDIRECT("AS4:AS"&amp;ROW()-1)),""))</f>
        <v/>
      </c>
      <c r="AT108" s="3" t="str">
        <f t="shared" ca="1" si="33"/>
        <v/>
      </c>
      <c r="AU108" s="3" t="str">
        <f ca="1">IF(AND($A108&lt;&gt;"",$A108&lt;&gt;"TOTAL"),IF(AND('[7]INVESTIGADOR_Descripcion tipo r'!$BZ106&lt;&gt;"",'[7]INVESTIGADOR_Descripcion tipo r'!$BZ106&lt;&gt;0),'[7]INVESTIGADOR_Descripcion tipo r'!$BZ106,""),IF($A108="TOTAL",SUM(INDIRECT("AU4:AU"&amp;ROW()-1)),""))</f>
        <v/>
      </c>
      <c r="AV108" s="3" t="str">
        <f ca="1">IF(AND($A108&lt;&gt;"",$A108&lt;&gt;"TOTAL"),IF(AND('[7]INVESTIGADOR_Descripcion tipo r'!$CB106&lt;&gt;"",'[7]INVESTIGADOR_Descripcion tipo r'!$CB106&lt;&gt;0),'[7]INVESTIGADOR_Descripcion tipo r'!$CB106,""),IF($A108="TOTAL",SUM(INDIRECT("AV4:AV"&amp;ROW()-1)),""))</f>
        <v/>
      </c>
      <c r="AW108" s="3" t="str">
        <f t="shared" ca="1" si="34"/>
        <v/>
      </c>
      <c r="AX108" s="3" t="str">
        <f ca="1">IF(AND($A108&lt;&gt;"",$A108&lt;&gt;"TOTAL"),IF(AND('[7]INVESTIGADOR_Descripcion tipo r'!$CE106&lt;&gt;"",'[7]INVESTIGADOR_Descripcion tipo r'!$CE106&lt;&gt;0),'[7]INVESTIGADOR_Descripcion tipo r'!$CE106,""),IF($A108="TOTAL",SUM(INDIRECT("AX4:AX"&amp;ROW()-1)),""))</f>
        <v/>
      </c>
      <c r="AY108" s="3" t="str">
        <f ca="1">IF(AND($A108&lt;&gt;"",$A108&lt;&gt;"TOTAL"),IF(AND('[7]INVESTIGADOR_Descripcion tipo r'!$CG106&lt;&gt;"",'[7]INVESTIGADOR_Descripcion tipo r'!$CG106&lt;&gt;0),'[7]INVESTIGADOR_Descripcion tipo r'!$CG106,""),IF($A108="TOTAL",SUM(INDIRECT("AY4:AY"&amp;ROW()-1)),""))</f>
        <v/>
      </c>
      <c r="AZ108" s="3" t="str">
        <f t="shared" ca="1" si="35"/>
        <v/>
      </c>
      <c r="BA108" s="3" t="str">
        <f ca="1">IF(AND($A108&lt;&gt;"",$A108&lt;&gt;"TOTAL"),IF(AND('[7]INVESTIGADOR_Descripcion tipo r'!$CJ106&lt;&gt;"",'[7]INVESTIGADOR_Descripcion tipo r'!$CJ106&lt;&gt;0),'[7]INVESTIGADOR_Descripcion tipo r'!$CJ106,""),IF($A108="TOTAL",SUM(INDIRECT("BA4:BA"&amp;ROW()-1)),""))</f>
        <v/>
      </c>
      <c r="BB108" s="3" t="str">
        <f ca="1">IF(AND($A108&lt;&gt;"",$A108&lt;&gt;"TOTAL"),IF(AND('[7]INVESTIGADOR_Descripcion tipo r'!$CL106&lt;&gt;"",'[7]INVESTIGADOR_Descripcion tipo r'!$CL106&lt;&gt;0),'[7]INVESTIGADOR_Descripcion tipo r'!$CL106,""),IF($A108="TOTAL",SUM(INDIRECT("BB4:BB"&amp;ROW()-1)),""))</f>
        <v/>
      </c>
      <c r="BC108" s="3" t="str">
        <f t="shared" ca="1" si="36"/>
        <v/>
      </c>
      <c r="BD108" s="3" t="str">
        <f ca="1">IF(AND($A108&lt;&gt;"",$A108&lt;&gt;"TOTAL"),IF(AND('[7]INVESTIGADOR_Descripcion tipo r'!$CO106&lt;&gt;"",'[7]INVESTIGADOR_Descripcion tipo r'!$CO106&lt;&gt;0),'[7]INVESTIGADOR_Descripcion tipo r'!$CO106,""),IF($A108="TOTAL",SUM(INDIRECT("BD4:BD"&amp;ROW()-1)),""))</f>
        <v/>
      </c>
      <c r="BE108" s="3" t="str">
        <f ca="1">IF(AND($A108&lt;&gt;"",$A108&lt;&gt;"TOTAL"),IF(AND('[7]INVESTIGADOR_Descripcion tipo r'!$CQ106&lt;&gt;"",'[7]INVESTIGADOR_Descripcion tipo r'!$CQ106&lt;&gt;0),'[7]INVESTIGADOR_Descripcion tipo r'!$CQ106,""),IF($A108="TOTAL",SUM(INDIRECT("BE4:BE"&amp;ROW()-1)),""))</f>
        <v/>
      </c>
      <c r="BF108" s="3" t="str">
        <f t="shared" ca="1" si="37"/>
        <v/>
      </c>
    </row>
    <row r="109" spans="1:58" x14ac:dyDescent="0.2">
      <c r="A109" s="25" t="str">
        <f>IF('[7]INVESTIGADOR_Descripcion tipo r'!$B107&lt;&gt;"",'[7]INVESTIGADOR_Descripcion tipo r'!$B107,IF(AND('[7]INVESTIGADOR_Descripcion tipo r'!$B107="",'[7]INVESTIGADOR_Descripcion tipo r'!$B108="",'[7]INVESTIGADOR_Descripcion tipo r'!$B106=""),"","TOTAL"))</f>
        <v/>
      </c>
      <c r="B109" s="3" t="str">
        <f ca="1">IF(AND($A109&lt;&gt;"",$A109&lt;&gt;"TOTAL"),IF(AND('[7]INVESTIGADOR_Descripcion tipo r'!$C107&lt;&gt;"",'[7]INVESTIGADOR_Descripcion tipo r'!$C107&lt;&gt;0),'[7]INVESTIGADOR_Descripcion tipo r'!$C107,""),IF($A109="TOTAL",SUM(INDIRECT("B4:B"&amp;ROW()-1)),""))</f>
        <v/>
      </c>
      <c r="C109" s="3" t="str">
        <f ca="1">IF(AND($A109&lt;&gt;"",$A109&lt;&gt;"TOTAL"),IF(AND('[7]INVESTIGADOR_Descripcion tipo r'!$E107&lt;&gt;"",'[7]INVESTIGADOR_Descripcion tipo r'!$E107&lt;&gt;0),'[7]INVESTIGADOR_Descripcion tipo r'!$E107,""),IF($A109="TOTAL",SUM(INDIRECT("C4:C"&amp;ROW()-1)),""))</f>
        <v/>
      </c>
      <c r="D109" s="3" t="str">
        <f t="shared" ca="1" si="19"/>
        <v/>
      </c>
      <c r="E109" s="3" t="str">
        <f ca="1">IF(AND($A109&lt;&gt;"",$A109&lt;&gt;"TOTAL"),IF(AND('[7]INVESTIGADOR_Descripcion tipo r'!$H107&lt;&gt;"",'[7]INVESTIGADOR_Descripcion tipo r'!$H107&lt;&gt;0),'[7]INVESTIGADOR_Descripcion tipo r'!$H107,""),IF($A109="TOTAL",SUM(INDIRECT("E4:E"&amp;ROW()-1)),""))</f>
        <v/>
      </c>
      <c r="F109" s="3" t="str">
        <f ca="1">IF(AND($A109&lt;&gt;"",$A109&lt;&gt;"TOTAL"),IF(AND('[7]INVESTIGADOR_Descripcion tipo r'!$J107&lt;&gt;"",'[7]INVESTIGADOR_Descripcion tipo r'!$J107&lt;&gt;0),'[7]INVESTIGADOR_Descripcion tipo r'!$J107,""),IF($A109="TOTAL",SUM(INDIRECT("F4:F"&amp;ROW()-1)),""))</f>
        <v/>
      </c>
      <c r="G109" s="3" t="str">
        <f t="shared" ca="1" si="20"/>
        <v/>
      </c>
      <c r="H109" s="3" t="str">
        <f ca="1">IF(AND($A109&lt;&gt;"",$A109&lt;&gt;"TOTAL"),IF(AND('[7]INVESTIGADOR_Descripcion tipo r'!$M107&lt;&gt;"",'[7]INVESTIGADOR_Descripcion tipo r'!$M107&lt;&gt;0),'[7]INVESTIGADOR_Descripcion tipo r'!$M107,""),IF($A109="TOTAL",SUM(INDIRECT("H4:H"&amp;ROW()-1)),""))</f>
        <v/>
      </c>
      <c r="I109" s="3" t="str">
        <f ca="1">IF(AND($A109&lt;&gt;"",$A109&lt;&gt;"TOTAL"),IF(AND('[7]INVESTIGADOR_Descripcion tipo r'!$O107&lt;&gt;"",'[7]INVESTIGADOR_Descripcion tipo r'!$O107&lt;&gt;0),'[7]INVESTIGADOR_Descripcion tipo r'!$O107,""),IF($A109="TOTAL",SUM(INDIRECT("I4:I"&amp;ROW()-1)),""))</f>
        <v/>
      </c>
      <c r="J109" s="3" t="str">
        <f t="shared" ca="1" si="21"/>
        <v/>
      </c>
      <c r="K109" s="3" t="str">
        <f ca="1">IF(AND($A109&lt;&gt;"",$A109&lt;&gt;"TOTAL"),IF(AND('[7]INVESTIGADOR_Descripcion tipo r'!$R107&lt;&gt;"",'[7]INVESTIGADOR_Descripcion tipo r'!$R107&lt;&gt;0),'[7]INVESTIGADOR_Descripcion tipo r'!$R107,""),IF($A109="TOTAL",SUM(INDIRECT("K4:K"&amp;ROW()-1)),""))</f>
        <v/>
      </c>
      <c r="L109" s="3" t="str">
        <f ca="1">IF(AND($A109&lt;&gt;"",$A109&lt;&gt;"TOTAL"),IF(AND('[7]INVESTIGADOR_Descripcion tipo r'!$T107&lt;&gt;"",'[7]INVESTIGADOR_Descripcion tipo r'!$T107&lt;&gt;0),'[7]INVESTIGADOR_Descripcion tipo r'!$T107,""),IF($A109="TOTAL",SUM(INDIRECT("L4:L"&amp;ROW()-1)),""))</f>
        <v/>
      </c>
      <c r="M109" s="3" t="str">
        <f t="shared" ca="1" si="22"/>
        <v/>
      </c>
      <c r="N109" s="3" t="str">
        <f ca="1">IF(AND($A109&lt;&gt;"",$A109&lt;&gt;"TOTAL"),IF(AND('[7]INVESTIGADOR_Descripcion tipo r'!$W107&lt;&gt;"",'[7]INVESTIGADOR_Descripcion tipo r'!$W107&lt;&gt;0),'[7]INVESTIGADOR_Descripcion tipo r'!$W107,""),IF($A109="TOTAL",SUM(INDIRECT("N4:N"&amp;ROW()-1)),""))</f>
        <v/>
      </c>
      <c r="O109" s="3" t="str">
        <f ca="1">IF(AND($A109&lt;&gt;"",$A109&lt;&gt;"TOTAL"),IF(AND('[7]INVESTIGADOR_Descripcion tipo r'!$Y107&lt;&gt;"",'[7]INVESTIGADOR_Descripcion tipo r'!$Y107&lt;&gt;0),'[7]INVESTIGADOR_Descripcion tipo r'!$Y107,""),IF($A109="TOTAL",SUM(INDIRECT("O4:O"&amp;ROW()-1)),""))</f>
        <v/>
      </c>
      <c r="P109" s="3" t="str">
        <f t="shared" ca="1" si="23"/>
        <v/>
      </c>
      <c r="Q109" s="3" t="str">
        <f ca="1">IF(AND($A109&lt;&gt;"",$A109&lt;&gt;"TOTAL"),IF(AND('[7]INVESTIGADOR_Descripcion tipo r'!$AB107&lt;&gt;"",'[7]INVESTIGADOR_Descripcion tipo r'!$AB107&lt;&gt;0),'[7]INVESTIGADOR_Descripcion tipo r'!$AB107,""),IF($A109="TOTAL",SUM(INDIRECT("Q4:Q"&amp;ROW()-1)),""))</f>
        <v/>
      </c>
      <c r="R109" s="3" t="str">
        <f ca="1">IF(AND($A109&lt;&gt;"",$A109&lt;&gt;"TOTAL"),IF(AND('[7]INVESTIGADOR_Descripcion tipo r'!$AD107&lt;&gt;"",'[7]INVESTIGADOR_Descripcion tipo r'!$AD107&lt;&gt;0),'[7]INVESTIGADOR_Descripcion tipo r'!$AD107,""),IF($A109="TOTAL",SUM(INDIRECT("R4:R"&amp;ROW()-1)),""))</f>
        <v/>
      </c>
      <c r="S109" s="3" t="str">
        <f t="shared" ca="1" si="24"/>
        <v/>
      </c>
      <c r="T109" s="3" t="str">
        <f ca="1">IF(AND($A109&lt;&gt;"",$A109&lt;&gt;"TOTAL"),IF(AND('[7]INVESTIGADOR_Descripcion tipo r'!$AG107&lt;&gt;"",'[7]INVESTIGADOR_Descripcion tipo r'!$AG107&lt;&gt;0),'[7]INVESTIGADOR_Descripcion tipo r'!$AG107,""),IF($A109="TOTAL",SUM(INDIRECT("T4:T"&amp;ROW()-1)),""))</f>
        <v/>
      </c>
      <c r="U109" s="3" t="str">
        <f ca="1">IF(AND($A109&lt;&gt;"",$A109&lt;&gt;"TOTAL"),IF(AND('[7]INVESTIGADOR_Descripcion tipo r'!$AI107&lt;&gt;"",'[7]INVESTIGADOR_Descripcion tipo r'!$AI107&lt;&gt;0),'[7]INVESTIGADOR_Descripcion tipo r'!$AI107,""),IF($A109="TOTAL",SUM(INDIRECT("U4:U"&amp;ROW()-1)),""))</f>
        <v/>
      </c>
      <c r="V109" s="3" t="str">
        <f t="shared" ca="1" si="25"/>
        <v/>
      </c>
      <c r="W109" s="3" t="str">
        <f ca="1">IF(AND($A109&lt;&gt;"",$A109&lt;&gt;"TOTAL"),IF(AND('[7]INVESTIGADOR_Descripcion tipo r'!$AL107&lt;&gt;"",'[7]INVESTIGADOR_Descripcion tipo r'!$AL107&lt;&gt;0),'[7]INVESTIGADOR_Descripcion tipo r'!$AL107,""),IF($A109="TOTAL",SUM(INDIRECT("W4:W"&amp;ROW()-1)),""))</f>
        <v/>
      </c>
      <c r="X109" s="3" t="str">
        <f ca="1">IF(AND($A109&lt;&gt;"",$A109&lt;&gt;"TOTAL"),IF(AND('[7]INVESTIGADOR_Descripcion tipo r'!$AN107&lt;&gt;"",'[7]INVESTIGADOR_Descripcion tipo r'!$AN107&lt;&gt;0),'[7]INVESTIGADOR_Descripcion tipo r'!$AN107,""),IF($A109="TOTAL",SUM(INDIRECT("X4:X"&amp;ROW()-1)),""))</f>
        <v/>
      </c>
      <c r="Y109" s="3" t="str">
        <f t="shared" ca="1" si="26"/>
        <v/>
      </c>
      <c r="Z109" s="3" t="str">
        <f ca="1">IF(AND($A109&lt;&gt;"",$A109&lt;&gt;"TOTAL"),IF(AND('[7]INVESTIGADOR_Descripcion tipo r'!$AQ107&lt;&gt;"",'[7]INVESTIGADOR_Descripcion tipo r'!$AQ107&lt;&gt;0),'[7]INVESTIGADOR_Descripcion tipo r'!$AQ107,""),IF($A109="TOTAL",SUM(INDIRECT("Z4:Z"&amp;ROW()-1)),""))</f>
        <v/>
      </c>
      <c r="AA109" s="3" t="str">
        <f ca="1">IF(AND($A109&lt;&gt;"",$A109&lt;&gt;"TOTAL"),IF(AND('[7]INVESTIGADOR_Descripcion tipo r'!$AS107&lt;&gt;"",'[7]INVESTIGADOR_Descripcion tipo r'!$AS107&lt;&gt;0),'[7]INVESTIGADOR_Descripcion tipo r'!$AS107,""),IF($A109="TOTAL",SUM(INDIRECT("AA4:AA"&amp;ROW()-1)),""))</f>
        <v/>
      </c>
      <c r="AB109" s="3" t="str">
        <f t="shared" ca="1" si="27"/>
        <v/>
      </c>
      <c r="AC109" s="3" t="str">
        <f ca="1">IF(AND($A109&lt;&gt;"",$A109&lt;&gt;"TOTAL"),IF(AND('[7]INVESTIGADOR_Descripcion tipo r'!$AV107&lt;&gt;"",'[7]INVESTIGADOR_Descripcion tipo r'!$AV107&lt;&gt;0),'[7]INVESTIGADOR_Descripcion tipo r'!$AV107,""),IF($A109="TOTAL",SUM(INDIRECT("AC4:AC"&amp;ROW()-1)),""))</f>
        <v/>
      </c>
      <c r="AD109" s="3" t="str">
        <f ca="1">IF(AND($A109&lt;&gt;"",$A109&lt;&gt;"TOTAL"),IF(AND('[7]INVESTIGADOR_Descripcion tipo r'!$AX107&lt;&gt;"",'[7]INVESTIGADOR_Descripcion tipo r'!$AX107&lt;&gt;0),'[7]INVESTIGADOR_Descripcion tipo r'!$AX107,""),IF($A109="TOTAL",SUM(INDIRECT("AD4:AD"&amp;ROW()-1)),""))</f>
        <v/>
      </c>
      <c r="AE109" s="3" t="str">
        <f t="shared" ca="1" si="28"/>
        <v/>
      </c>
      <c r="AF109" s="3" t="str">
        <f ca="1">IF(AND($A109&lt;&gt;"",$A109&lt;&gt;"TOTAL"),IF(AND('[7]INVESTIGADOR_Descripcion tipo r'!$BA107&lt;&gt;"",'[7]INVESTIGADOR_Descripcion tipo r'!$BA107&lt;&gt;0),'[7]INVESTIGADOR_Descripcion tipo r'!$BA107,""),IF($A109="TOTAL",SUM(INDIRECT("AF4:AF"&amp;ROW()-1)),""))</f>
        <v/>
      </c>
      <c r="AG109" s="3" t="str">
        <f ca="1">IF(AND($A109&lt;&gt;"",$A109&lt;&gt;"TOTAL"),IF(AND('[7]INVESTIGADOR_Descripcion tipo r'!$BC107&lt;&gt;"",'[7]INVESTIGADOR_Descripcion tipo r'!$BC107&lt;&gt;0),'[7]INVESTIGADOR_Descripcion tipo r'!$BC107,""),IF($A109="TOTAL",SUM(INDIRECT("AG4:AG"&amp;ROW()-1)),""))</f>
        <v/>
      </c>
      <c r="AH109" s="3" t="str">
        <f t="shared" ca="1" si="29"/>
        <v/>
      </c>
      <c r="AI109" s="3" t="str">
        <f ca="1">IF(AND($A109&lt;&gt;"",$A109&lt;&gt;"TOTAL"),IF(AND('[7]INVESTIGADOR_Descripcion tipo r'!$BF107&lt;&gt;"",'[7]INVESTIGADOR_Descripcion tipo r'!$BF107&lt;&gt;0),'[7]INVESTIGADOR_Descripcion tipo r'!$BF107,""),IF($A109="TOTAL",SUM(INDIRECT("AI4:AI"&amp;ROW()-1)),""))</f>
        <v/>
      </c>
      <c r="AJ109" s="3" t="str">
        <f ca="1">IF(AND($A109&lt;&gt;"",$A109&lt;&gt;"TOTAL"),IF(AND('[7]INVESTIGADOR_Descripcion tipo r'!$BH107&lt;&gt;"",'[7]INVESTIGADOR_Descripcion tipo r'!$BH107&lt;&gt;0),'[7]INVESTIGADOR_Descripcion tipo r'!$BH107,""),IF($A109="TOTAL",SUM(INDIRECT("AJ4:AJ"&amp;ROW()-1)),""))</f>
        <v/>
      </c>
      <c r="AK109" s="3" t="str">
        <f t="shared" ca="1" si="30"/>
        <v/>
      </c>
      <c r="AL109" s="3" t="str">
        <f ca="1">IF(AND($A109&lt;&gt;"",$A109&lt;&gt;"TOTAL"),IF(AND('[7]INVESTIGADOR_Descripcion tipo r'!$BK107&lt;&gt;"",'[7]INVESTIGADOR_Descripcion tipo r'!$BK107&lt;&gt;0),'[7]INVESTIGADOR_Descripcion tipo r'!$BK107,""),IF($A109="TOTAL",SUM(INDIRECT("AL4:AL"&amp;ROW()-1)),""))</f>
        <v/>
      </c>
      <c r="AM109" s="3" t="str">
        <f ca="1">IF(AND($A109&lt;&gt;"",$A109&lt;&gt;"TOTAL"),IF(AND('[7]INVESTIGADOR_Descripcion tipo r'!$BM107&lt;&gt;"",'[7]INVESTIGADOR_Descripcion tipo r'!$BM107&lt;&gt;0),'[7]INVESTIGADOR_Descripcion tipo r'!$BM107,""),IF($A109="TOTAL",SUM(INDIRECT("AM4:AM"&amp;ROW()-1)),""))</f>
        <v/>
      </c>
      <c r="AN109" s="3" t="str">
        <f t="shared" ca="1" si="31"/>
        <v/>
      </c>
      <c r="AO109" s="3" t="str">
        <f ca="1">IF(AND($A109&lt;&gt;"",$A109&lt;&gt;"TOTAL"),IF(AND('[7]INVESTIGADOR_Descripcion tipo r'!$BP107&lt;&gt;"",'[7]INVESTIGADOR_Descripcion tipo r'!$BP107&lt;&gt;0),'[7]INVESTIGADOR_Descripcion tipo r'!$BP107,""),IF($A109="TOTAL",SUM(INDIRECT("AO4:AO"&amp;ROW()-1)),""))</f>
        <v/>
      </c>
      <c r="AP109" s="3" t="str">
        <f ca="1">IF(AND($A109&lt;&gt;"",$A109&lt;&gt;"TOTAL"),IF(AND('[7]INVESTIGADOR_Descripcion tipo r'!$BR107&lt;&gt;"",'[7]INVESTIGADOR_Descripcion tipo r'!$BR107&lt;&gt;0),'[7]INVESTIGADOR_Descripcion tipo r'!$BR107,""),IF($A109="TOTAL",SUM(INDIRECT("AP4:AP"&amp;ROW()-1)),""))</f>
        <v/>
      </c>
      <c r="AQ109" s="3" t="str">
        <f t="shared" ca="1" si="32"/>
        <v/>
      </c>
      <c r="AR109" s="3" t="str">
        <f ca="1">IF(AND($A109&lt;&gt;"",$A109&lt;&gt;"TOTAL"),IF(AND('[7]INVESTIGADOR_Descripcion tipo r'!$BU107&lt;&gt;"",'[7]INVESTIGADOR_Descripcion tipo r'!$BU107&lt;&gt;0),'[7]INVESTIGADOR_Descripcion tipo r'!$BU107,""),IF($A109="TOTAL",SUM(INDIRECT("AR4:AR"&amp;ROW()-1)),""))</f>
        <v/>
      </c>
      <c r="AS109" s="3" t="str">
        <f ca="1">IF(AND($A109&lt;&gt;"",$A109&lt;&gt;"TOTAL"),IF(AND('[7]INVESTIGADOR_Descripcion tipo r'!$BW107&lt;&gt;"",'[7]INVESTIGADOR_Descripcion tipo r'!$BW107&lt;&gt;0),'[7]INVESTIGADOR_Descripcion tipo r'!$BW107,""),IF($A109="TOTAL",SUM(INDIRECT("AS4:AS"&amp;ROW()-1)),""))</f>
        <v/>
      </c>
      <c r="AT109" s="3" t="str">
        <f t="shared" ca="1" si="33"/>
        <v/>
      </c>
      <c r="AU109" s="3" t="str">
        <f ca="1">IF(AND($A109&lt;&gt;"",$A109&lt;&gt;"TOTAL"),IF(AND('[7]INVESTIGADOR_Descripcion tipo r'!$BZ107&lt;&gt;"",'[7]INVESTIGADOR_Descripcion tipo r'!$BZ107&lt;&gt;0),'[7]INVESTIGADOR_Descripcion tipo r'!$BZ107,""),IF($A109="TOTAL",SUM(INDIRECT("AU4:AU"&amp;ROW()-1)),""))</f>
        <v/>
      </c>
      <c r="AV109" s="3" t="str">
        <f ca="1">IF(AND($A109&lt;&gt;"",$A109&lt;&gt;"TOTAL"),IF(AND('[7]INVESTIGADOR_Descripcion tipo r'!$CB107&lt;&gt;"",'[7]INVESTIGADOR_Descripcion tipo r'!$CB107&lt;&gt;0),'[7]INVESTIGADOR_Descripcion tipo r'!$CB107,""),IF($A109="TOTAL",SUM(INDIRECT("AV4:AV"&amp;ROW()-1)),""))</f>
        <v/>
      </c>
      <c r="AW109" s="3" t="str">
        <f t="shared" ca="1" si="34"/>
        <v/>
      </c>
      <c r="AX109" s="3" t="str">
        <f ca="1">IF(AND($A109&lt;&gt;"",$A109&lt;&gt;"TOTAL"),IF(AND('[7]INVESTIGADOR_Descripcion tipo r'!$CE107&lt;&gt;"",'[7]INVESTIGADOR_Descripcion tipo r'!$CE107&lt;&gt;0),'[7]INVESTIGADOR_Descripcion tipo r'!$CE107,""),IF($A109="TOTAL",SUM(INDIRECT("AX4:AX"&amp;ROW()-1)),""))</f>
        <v/>
      </c>
      <c r="AY109" s="3" t="str">
        <f ca="1">IF(AND($A109&lt;&gt;"",$A109&lt;&gt;"TOTAL"),IF(AND('[7]INVESTIGADOR_Descripcion tipo r'!$CG107&lt;&gt;"",'[7]INVESTIGADOR_Descripcion tipo r'!$CG107&lt;&gt;0),'[7]INVESTIGADOR_Descripcion tipo r'!$CG107,""),IF($A109="TOTAL",SUM(INDIRECT("AY4:AY"&amp;ROW()-1)),""))</f>
        <v/>
      </c>
      <c r="AZ109" s="3" t="str">
        <f t="shared" ca="1" si="35"/>
        <v/>
      </c>
      <c r="BA109" s="3" t="str">
        <f ca="1">IF(AND($A109&lt;&gt;"",$A109&lt;&gt;"TOTAL"),IF(AND('[7]INVESTIGADOR_Descripcion tipo r'!$CJ107&lt;&gt;"",'[7]INVESTIGADOR_Descripcion tipo r'!$CJ107&lt;&gt;0),'[7]INVESTIGADOR_Descripcion tipo r'!$CJ107,""),IF($A109="TOTAL",SUM(INDIRECT("BA4:BA"&amp;ROW()-1)),""))</f>
        <v/>
      </c>
      <c r="BB109" s="3" t="str">
        <f ca="1">IF(AND($A109&lt;&gt;"",$A109&lt;&gt;"TOTAL"),IF(AND('[7]INVESTIGADOR_Descripcion tipo r'!$CL107&lt;&gt;"",'[7]INVESTIGADOR_Descripcion tipo r'!$CL107&lt;&gt;0),'[7]INVESTIGADOR_Descripcion tipo r'!$CL107,""),IF($A109="TOTAL",SUM(INDIRECT("BB4:BB"&amp;ROW()-1)),""))</f>
        <v/>
      </c>
      <c r="BC109" s="3" t="str">
        <f t="shared" ca="1" si="36"/>
        <v/>
      </c>
      <c r="BD109" s="3" t="str">
        <f ca="1">IF(AND($A109&lt;&gt;"",$A109&lt;&gt;"TOTAL"),IF(AND('[7]INVESTIGADOR_Descripcion tipo r'!$CO107&lt;&gt;"",'[7]INVESTIGADOR_Descripcion tipo r'!$CO107&lt;&gt;0),'[7]INVESTIGADOR_Descripcion tipo r'!$CO107,""),IF($A109="TOTAL",SUM(INDIRECT("BD4:BD"&amp;ROW()-1)),""))</f>
        <v/>
      </c>
      <c r="BE109" s="3" t="str">
        <f ca="1">IF(AND($A109&lt;&gt;"",$A109&lt;&gt;"TOTAL"),IF(AND('[7]INVESTIGADOR_Descripcion tipo r'!$CQ107&lt;&gt;"",'[7]INVESTIGADOR_Descripcion tipo r'!$CQ107&lt;&gt;0),'[7]INVESTIGADOR_Descripcion tipo r'!$CQ107,""),IF($A109="TOTAL",SUM(INDIRECT("BE4:BE"&amp;ROW()-1)),""))</f>
        <v/>
      </c>
      <c r="BF109" s="3" t="str">
        <f t="shared" ca="1" si="37"/>
        <v/>
      </c>
    </row>
    <row r="110" spans="1:58" x14ac:dyDescent="0.2">
      <c r="A110" s="25" t="str">
        <f>IF('[7]INVESTIGADOR_Descripcion tipo r'!$B108&lt;&gt;"",'[7]INVESTIGADOR_Descripcion tipo r'!$B108,IF(AND('[7]INVESTIGADOR_Descripcion tipo r'!$B108="",'[7]INVESTIGADOR_Descripcion tipo r'!$B109="",'[7]INVESTIGADOR_Descripcion tipo r'!$B107=""),"","TOTAL"))</f>
        <v/>
      </c>
      <c r="B110" s="3" t="str">
        <f ca="1">IF(AND($A110&lt;&gt;"",$A110&lt;&gt;"TOTAL"),IF(AND('[7]INVESTIGADOR_Descripcion tipo r'!$C108&lt;&gt;"",'[7]INVESTIGADOR_Descripcion tipo r'!$C108&lt;&gt;0),'[7]INVESTIGADOR_Descripcion tipo r'!$C108,""),IF($A110="TOTAL",SUM(INDIRECT("B4:B"&amp;ROW()-1)),""))</f>
        <v/>
      </c>
      <c r="C110" s="3" t="str">
        <f ca="1">IF(AND($A110&lt;&gt;"",$A110&lt;&gt;"TOTAL"),IF(AND('[7]INVESTIGADOR_Descripcion tipo r'!$E108&lt;&gt;"",'[7]INVESTIGADOR_Descripcion tipo r'!$E108&lt;&gt;0),'[7]INVESTIGADOR_Descripcion tipo r'!$E108,""),IF($A110="TOTAL",SUM(INDIRECT("C4:C"&amp;ROW()-1)),""))</f>
        <v/>
      </c>
      <c r="D110" s="3" t="str">
        <f t="shared" ca="1" si="19"/>
        <v/>
      </c>
      <c r="E110" s="3" t="str">
        <f ca="1">IF(AND($A110&lt;&gt;"",$A110&lt;&gt;"TOTAL"),IF(AND('[7]INVESTIGADOR_Descripcion tipo r'!$H108&lt;&gt;"",'[7]INVESTIGADOR_Descripcion tipo r'!$H108&lt;&gt;0),'[7]INVESTIGADOR_Descripcion tipo r'!$H108,""),IF($A110="TOTAL",SUM(INDIRECT("E4:E"&amp;ROW()-1)),""))</f>
        <v/>
      </c>
      <c r="F110" s="3" t="str">
        <f ca="1">IF(AND($A110&lt;&gt;"",$A110&lt;&gt;"TOTAL"),IF(AND('[7]INVESTIGADOR_Descripcion tipo r'!$J108&lt;&gt;"",'[7]INVESTIGADOR_Descripcion tipo r'!$J108&lt;&gt;0),'[7]INVESTIGADOR_Descripcion tipo r'!$J108,""),IF($A110="TOTAL",SUM(INDIRECT("F4:F"&amp;ROW()-1)),""))</f>
        <v/>
      </c>
      <c r="G110" s="3" t="str">
        <f t="shared" ca="1" si="20"/>
        <v/>
      </c>
      <c r="H110" s="3" t="str">
        <f ca="1">IF(AND($A110&lt;&gt;"",$A110&lt;&gt;"TOTAL"),IF(AND('[7]INVESTIGADOR_Descripcion tipo r'!$M108&lt;&gt;"",'[7]INVESTIGADOR_Descripcion tipo r'!$M108&lt;&gt;0),'[7]INVESTIGADOR_Descripcion tipo r'!$M108,""),IF($A110="TOTAL",SUM(INDIRECT("H4:H"&amp;ROW()-1)),""))</f>
        <v/>
      </c>
      <c r="I110" s="3" t="str">
        <f ca="1">IF(AND($A110&lt;&gt;"",$A110&lt;&gt;"TOTAL"),IF(AND('[7]INVESTIGADOR_Descripcion tipo r'!$O108&lt;&gt;"",'[7]INVESTIGADOR_Descripcion tipo r'!$O108&lt;&gt;0),'[7]INVESTIGADOR_Descripcion tipo r'!$O108,""),IF($A110="TOTAL",SUM(INDIRECT("I4:I"&amp;ROW()-1)),""))</f>
        <v/>
      </c>
      <c r="J110" s="3" t="str">
        <f t="shared" ca="1" si="21"/>
        <v/>
      </c>
      <c r="K110" s="3" t="str">
        <f ca="1">IF(AND($A110&lt;&gt;"",$A110&lt;&gt;"TOTAL"),IF(AND('[7]INVESTIGADOR_Descripcion tipo r'!$R108&lt;&gt;"",'[7]INVESTIGADOR_Descripcion tipo r'!$R108&lt;&gt;0),'[7]INVESTIGADOR_Descripcion tipo r'!$R108,""),IF($A110="TOTAL",SUM(INDIRECT("K4:K"&amp;ROW()-1)),""))</f>
        <v/>
      </c>
      <c r="L110" s="3" t="str">
        <f ca="1">IF(AND($A110&lt;&gt;"",$A110&lt;&gt;"TOTAL"),IF(AND('[7]INVESTIGADOR_Descripcion tipo r'!$T108&lt;&gt;"",'[7]INVESTIGADOR_Descripcion tipo r'!$T108&lt;&gt;0),'[7]INVESTIGADOR_Descripcion tipo r'!$T108,""),IF($A110="TOTAL",SUM(INDIRECT("L4:L"&amp;ROW()-1)),""))</f>
        <v/>
      </c>
      <c r="M110" s="3" t="str">
        <f t="shared" ca="1" si="22"/>
        <v/>
      </c>
      <c r="N110" s="3" t="str">
        <f ca="1">IF(AND($A110&lt;&gt;"",$A110&lt;&gt;"TOTAL"),IF(AND('[7]INVESTIGADOR_Descripcion tipo r'!$W108&lt;&gt;"",'[7]INVESTIGADOR_Descripcion tipo r'!$W108&lt;&gt;0),'[7]INVESTIGADOR_Descripcion tipo r'!$W108,""),IF($A110="TOTAL",SUM(INDIRECT("N4:N"&amp;ROW()-1)),""))</f>
        <v/>
      </c>
      <c r="O110" s="3" t="str">
        <f ca="1">IF(AND($A110&lt;&gt;"",$A110&lt;&gt;"TOTAL"),IF(AND('[7]INVESTIGADOR_Descripcion tipo r'!$Y108&lt;&gt;"",'[7]INVESTIGADOR_Descripcion tipo r'!$Y108&lt;&gt;0),'[7]INVESTIGADOR_Descripcion tipo r'!$Y108,""),IF($A110="TOTAL",SUM(INDIRECT("O4:O"&amp;ROW()-1)),""))</f>
        <v/>
      </c>
      <c r="P110" s="3" t="str">
        <f t="shared" ca="1" si="23"/>
        <v/>
      </c>
      <c r="Q110" s="3" t="str">
        <f ca="1">IF(AND($A110&lt;&gt;"",$A110&lt;&gt;"TOTAL"),IF(AND('[7]INVESTIGADOR_Descripcion tipo r'!$AB108&lt;&gt;"",'[7]INVESTIGADOR_Descripcion tipo r'!$AB108&lt;&gt;0),'[7]INVESTIGADOR_Descripcion tipo r'!$AB108,""),IF($A110="TOTAL",SUM(INDIRECT("Q4:Q"&amp;ROW()-1)),""))</f>
        <v/>
      </c>
      <c r="R110" s="3" t="str">
        <f ca="1">IF(AND($A110&lt;&gt;"",$A110&lt;&gt;"TOTAL"),IF(AND('[7]INVESTIGADOR_Descripcion tipo r'!$AD108&lt;&gt;"",'[7]INVESTIGADOR_Descripcion tipo r'!$AD108&lt;&gt;0),'[7]INVESTIGADOR_Descripcion tipo r'!$AD108,""),IF($A110="TOTAL",SUM(INDIRECT("R4:R"&amp;ROW()-1)),""))</f>
        <v/>
      </c>
      <c r="S110" s="3" t="str">
        <f t="shared" ca="1" si="24"/>
        <v/>
      </c>
      <c r="T110" s="3" t="str">
        <f ca="1">IF(AND($A110&lt;&gt;"",$A110&lt;&gt;"TOTAL"),IF(AND('[7]INVESTIGADOR_Descripcion tipo r'!$AG108&lt;&gt;"",'[7]INVESTIGADOR_Descripcion tipo r'!$AG108&lt;&gt;0),'[7]INVESTIGADOR_Descripcion tipo r'!$AG108,""),IF($A110="TOTAL",SUM(INDIRECT("T4:T"&amp;ROW()-1)),""))</f>
        <v/>
      </c>
      <c r="U110" s="3" t="str">
        <f ca="1">IF(AND($A110&lt;&gt;"",$A110&lt;&gt;"TOTAL"),IF(AND('[7]INVESTIGADOR_Descripcion tipo r'!$AI108&lt;&gt;"",'[7]INVESTIGADOR_Descripcion tipo r'!$AI108&lt;&gt;0),'[7]INVESTIGADOR_Descripcion tipo r'!$AI108,""),IF($A110="TOTAL",SUM(INDIRECT("U4:U"&amp;ROW()-1)),""))</f>
        <v/>
      </c>
      <c r="V110" s="3" t="str">
        <f t="shared" ca="1" si="25"/>
        <v/>
      </c>
      <c r="W110" s="3" t="str">
        <f ca="1">IF(AND($A110&lt;&gt;"",$A110&lt;&gt;"TOTAL"),IF(AND('[7]INVESTIGADOR_Descripcion tipo r'!$AL108&lt;&gt;"",'[7]INVESTIGADOR_Descripcion tipo r'!$AL108&lt;&gt;0),'[7]INVESTIGADOR_Descripcion tipo r'!$AL108,""),IF($A110="TOTAL",SUM(INDIRECT("W4:W"&amp;ROW()-1)),""))</f>
        <v/>
      </c>
      <c r="X110" s="3" t="str">
        <f ca="1">IF(AND($A110&lt;&gt;"",$A110&lt;&gt;"TOTAL"),IF(AND('[7]INVESTIGADOR_Descripcion tipo r'!$AN108&lt;&gt;"",'[7]INVESTIGADOR_Descripcion tipo r'!$AN108&lt;&gt;0),'[7]INVESTIGADOR_Descripcion tipo r'!$AN108,""),IF($A110="TOTAL",SUM(INDIRECT("X4:X"&amp;ROW()-1)),""))</f>
        <v/>
      </c>
      <c r="Y110" s="3" t="str">
        <f t="shared" ca="1" si="26"/>
        <v/>
      </c>
      <c r="Z110" s="3" t="str">
        <f ca="1">IF(AND($A110&lt;&gt;"",$A110&lt;&gt;"TOTAL"),IF(AND('[7]INVESTIGADOR_Descripcion tipo r'!$AQ108&lt;&gt;"",'[7]INVESTIGADOR_Descripcion tipo r'!$AQ108&lt;&gt;0),'[7]INVESTIGADOR_Descripcion tipo r'!$AQ108,""),IF($A110="TOTAL",SUM(INDIRECT("Z4:Z"&amp;ROW()-1)),""))</f>
        <v/>
      </c>
      <c r="AA110" s="3" t="str">
        <f ca="1">IF(AND($A110&lt;&gt;"",$A110&lt;&gt;"TOTAL"),IF(AND('[7]INVESTIGADOR_Descripcion tipo r'!$AS108&lt;&gt;"",'[7]INVESTIGADOR_Descripcion tipo r'!$AS108&lt;&gt;0),'[7]INVESTIGADOR_Descripcion tipo r'!$AS108,""),IF($A110="TOTAL",SUM(INDIRECT("AA4:AA"&amp;ROW()-1)),""))</f>
        <v/>
      </c>
      <c r="AB110" s="3" t="str">
        <f t="shared" ca="1" si="27"/>
        <v/>
      </c>
      <c r="AC110" s="3" t="str">
        <f ca="1">IF(AND($A110&lt;&gt;"",$A110&lt;&gt;"TOTAL"),IF(AND('[7]INVESTIGADOR_Descripcion tipo r'!$AV108&lt;&gt;"",'[7]INVESTIGADOR_Descripcion tipo r'!$AV108&lt;&gt;0),'[7]INVESTIGADOR_Descripcion tipo r'!$AV108,""),IF($A110="TOTAL",SUM(INDIRECT("AC4:AC"&amp;ROW()-1)),""))</f>
        <v/>
      </c>
      <c r="AD110" s="3" t="str">
        <f ca="1">IF(AND($A110&lt;&gt;"",$A110&lt;&gt;"TOTAL"),IF(AND('[7]INVESTIGADOR_Descripcion tipo r'!$AX108&lt;&gt;"",'[7]INVESTIGADOR_Descripcion tipo r'!$AX108&lt;&gt;0),'[7]INVESTIGADOR_Descripcion tipo r'!$AX108,""),IF($A110="TOTAL",SUM(INDIRECT("AD4:AD"&amp;ROW()-1)),""))</f>
        <v/>
      </c>
      <c r="AE110" s="3" t="str">
        <f t="shared" ca="1" si="28"/>
        <v/>
      </c>
      <c r="AF110" s="3" t="str">
        <f ca="1">IF(AND($A110&lt;&gt;"",$A110&lt;&gt;"TOTAL"),IF(AND('[7]INVESTIGADOR_Descripcion tipo r'!$BA108&lt;&gt;"",'[7]INVESTIGADOR_Descripcion tipo r'!$BA108&lt;&gt;0),'[7]INVESTIGADOR_Descripcion tipo r'!$BA108,""),IF($A110="TOTAL",SUM(INDIRECT("AF4:AF"&amp;ROW()-1)),""))</f>
        <v/>
      </c>
      <c r="AG110" s="3" t="str">
        <f ca="1">IF(AND($A110&lt;&gt;"",$A110&lt;&gt;"TOTAL"),IF(AND('[7]INVESTIGADOR_Descripcion tipo r'!$BC108&lt;&gt;"",'[7]INVESTIGADOR_Descripcion tipo r'!$BC108&lt;&gt;0),'[7]INVESTIGADOR_Descripcion tipo r'!$BC108,""),IF($A110="TOTAL",SUM(INDIRECT("AG4:AG"&amp;ROW()-1)),""))</f>
        <v/>
      </c>
      <c r="AH110" s="3" t="str">
        <f t="shared" ca="1" si="29"/>
        <v/>
      </c>
      <c r="AI110" s="3" t="str">
        <f ca="1">IF(AND($A110&lt;&gt;"",$A110&lt;&gt;"TOTAL"),IF(AND('[7]INVESTIGADOR_Descripcion tipo r'!$BF108&lt;&gt;"",'[7]INVESTIGADOR_Descripcion tipo r'!$BF108&lt;&gt;0),'[7]INVESTIGADOR_Descripcion tipo r'!$BF108,""),IF($A110="TOTAL",SUM(INDIRECT("AI4:AI"&amp;ROW()-1)),""))</f>
        <v/>
      </c>
      <c r="AJ110" s="3" t="str">
        <f ca="1">IF(AND($A110&lt;&gt;"",$A110&lt;&gt;"TOTAL"),IF(AND('[7]INVESTIGADOR_Descripcion tipo r'!$BH108&lt;&gt;"",'[7]INVESTIGADOR_Descripcion tipo r'!$BH108&lt;&gt;0),'[7]INVESTIGADOR_Descripcion tipo r'!$BH108,""),IF($A110="TOTAL",SUM(INDIRECT("AJ4:AJ"&amp;ROW()-1)),""))</f>
        <v/>
      </c>
      <c r="AK110" s="3" t="str">
        <f t="shared" ca="1" si="30"/>
        <v/>
      </c>
      <c r="AL110" s="3" t="str">
        <f ca="1">IF(AND($A110&lt;&gt;"",$A110&lt;&gt;"TOTAL"),IF(AND('[7]INVESTIGADOR_Descripcion tipo r'!$BK108&lt;&gt;"",'[7]INVESTIGADOR_Descripcion tipo r'!$BK108&lt;&gt;0),'[7]INVESTIGADOR_Descripcion tipo r'!$BK108,""),IF($A110="TOTAL",SUM(INDIRECT("AL4:AL"&amp;ROW()-1)),""))</f>
        <v/>
      </c>
      <c r="AM110" s="3" t="str">
        <f ca="1">IF(AND($A110&lt;&gt;"",$A110&lt;&gt;"TOTAL"),IF(AND('[7]INVESTIGADOR_Descripcion tipo r'!$BM108&lt;&gt;"",'[7]INVESTIGADOR_Descripcion tipo r'!$BM108&lt;&gt;0),'[7]INVESTIGADOR_Descripcion tipo r'!$BM108,""),IF($A110="TOTAL",SUM(INDIRECT("AM4:AM"&amp;ROW()-1)),""))</f>
        <v/>
      </c>
      <c r="AN110" s="3" t="str">
        <f t="shared" ca="1" si="31"/>
        <v/>
      </c>
      <c r="AO110" s="3" t="str">
        <f ca="1">IF(AND($A110&lt;&gt;"",$A110&lt;&gt;"TOTAL"),IF(AND('[7]INVESTIGADOR_Descripcion tipo r'!$BP108&lt;&gt;"",'[7]INVESTIGADOR_Descripcion tipo r'!$BP108&lt;&gt;0),'[7]INVESTIGADOR_Descripcion tipo r'!$BP108,""),IF($A110="TOTAL",SUM(INDIRECT("AO4:AO"&amp;ROW()-1)),""))</f>
        <v/>
      </c>
      <c r="AP110" s="3" t="str">
        <f ca="1">IF(AND($A110&lt;&gt;"",$A110&lt;&gt;"TOTAL"),IF(AND('[7]INVESTIGADOR_Descripcion tipo r'!$BR108&lt;&gt;"",'[7]INVESTIGADOR_Descripcion tipo r'!$BR108&lt;&gt;0),'[7]INVESTIGADOR_Descripcion tipo r'!$BR108,""),IF($A110="TOTAL",SUM(INDIRECT("AP4:AP"&amp;ROW()-1)),""))</f>
        <v/>
      </c>
      <c r="AQ110" s="3" t="str">
        <f t="shared" ca="1" si="32"/>
        <v/>
      </c>
      <c r="AR110" s="3" t="str">
        <f ca="1">IF(AND($A110&lt;&gt;"",$A110&lt;&gt;"TOTAL"),IF(AND('[7]INVESTIGADOR_Descripcion tipo r'!$BU108&lt;&gt;"",'[7]INVESTIGADOR_Descripcion tipo r'!$BU108&lt;&gt;0),'[7]INVESTIGADOR_Descripcion tipo r'!$BU108,""),IF($A110="TOTAL",SUM(INDIRECT("AR4:AR"&amp;ROW()-1)),""))</f>
        <v/>
      </c>
      <c r="AS110" s="3" t="str">
        <f ca="1">IF(AND($A110&lt;&gt;"",$A110&lt;&gt;"TOTAL"),IF(AND('[7]INVESTIGADOR_Descripcion tipo r'!$BW108&lt;&gt;"",'[7]INVESTIGADOR_Descripcion tipo r'!$BW108&lt;&gt;0),'[7]INVESTIGADOR_Descripcion tipo r'!$BW108,""),IF($A110="TOTAL",SUM(INDIRECT("AS4:AS"&amp;ROW()-1)),""))</f>
        <v/>
      </c>
      <c r="AT110" s="3" t="str">
        <f t="shared" ca="1" si="33"/>
        <v/>
      </c>
      <c r="AU110" s="3" t="str">
        <f ca="1">IF(AND($A110&lt;&gt;"",$A110&lt;&gt;"TOTAL"),IF(AND('[7]INVESTIGADOR_Descripcion tipo r'!$BZ108&lt;&gt;"",'[7]INVESTIGADOR_Descripcion tipo r'!$BZ108&lt;&gt;0),'[7]INVESTIGADOR_Descripcion tipo r'!$BZ108,""),IF($A110="TOTAL",SUM(INDIRECT("AU4:AU"&amp;ROW()-1)),""))</f>
        <v/>
      </c>
      <c r="AV110" s="3" t="str">
        <f ca="1">IF(AND($A110&lt;&gt;"",$A110&lt;&gt;"TOTAL"),IF(AND('[7]INVESTIGADOR_Descripcion tipo r'!$CB108&lt;&gt;"",'[7]INVESTIGADOR_Descripcion tipo r'!$CB108&lt;&gt;0),'[7]INVESTIGADOR_Descripcion tipo r'!$CB108,""),IF($A110="TOTAL",SUM(INDIRECT("AV4:AV"&amp;ROW()-1)),""))</f>
        <v/>
      </c>
      <c r="AW110" s="3" t="str">
        <f t="shared" ca="1" si="34"/>
        <v/>
      </c>
      <c r="AX110" s="3" t="str">
        <f ca="1">IF(AND($A110&lt;&gt;"",$A110&lt;&gt;"TOTAL"),IF(AND('[7]INVESTIGADOR_Descripcion tipo r'!$CE108&lt;&gt;"",'[7]INVESTIGADOR_Descripcion tipo r'!$CE108&lt;&gt;0),'[7]INVESTIGADOR_Descripcion tipo r'!$CE108,""),IF($A110="TOTAL",SUM(INDIRECT("AX4:AX"&amp;ROW()-1)),""))</f>
        <v/>
      </c>
      <c r="AY110" s="3" t="str">
        <f ca="1">IF(AND($A110&lt;&gt;"",$A110&lt;&gt;"TOTAL"),IF(AND('[7]INVESTIGADOR_Descripcion tipo r'!$CG108&lt;&gt;"",'[7]INVESTIGADOR_Descripcion tipo r'!$CG108&lt;&gt;0),'[7]INVESTIGADOR_Descripcion tipo r'!$CG108,""),IF($A110="TOTAL",SUM(INDIRECT("AY4:AY"&amp;ROW()-1)),""))</f>
        <v/>
      </c>
      <c r="AZ110" s="3" t="str">
        <f t="shared" ca="1" si="35"/>
        <v/>
      </c>
      <c r="BA110" s="3" t="str">
        <f ca="1">IF(AND($A110&lt;&gt;"",$A110&lt;&gt;"TOTAL"),IF(AND('[7]INVESTIGADOR_Descripcion tipo r'!$CJ108&lt;&gt;"",'[7]INVESTIGADOR_Descripcion tipo r'!$CJ108&lt;&gt;0),'[7]INVESTIGADOR_Descripcion tipo r'!$CJ108,""),IF($A110="TOTAL",SUM(INDIRECT("BA4:BA"&amp;ROW()-1)),""))</f>
        <v/>
      </c>
      <c r="BB110" s="3" t="str">
        <f ca="1">IF(AND($A110&lt;&gt;"",$A110&lt;&gt;"TOTAL"),IF(AND('[7]INVESTIGADOR_Descripcion tipo r'!$CL108&lt;&gt;"",'[7]INVESTIGADOR_Descripcion tipo r'!$CL108&lt;&gt;0),'[7]INVESTIGADOR_Descripcion tipo r'!$CL108,""),IF($A110="TOTAL",SUM(INDIRECT("BB4:BB"&amp;ROW()-1)),""))</f>
        <v/>
      </c>
      <c r="BC110" s="3" t="str">
        <f t="shared" ca="1" si="36"/>
        <v/>
      </c>
      <c r="BD110" s="3" t="str">
        <f ca="1">IF(AND($A110&lt;&gt;"",$A110&lt;&gt;"TOTAL"),IF(AND('[7]INVESTIGADOR_Descripcion tipo r'!$CO108&lt;&gt;"",'[7]INVESTIGADOR_Descripcion tipo r'!$CO108&lt;&gt;0),'[7]INVESTIGADOR_Descripcion tipo r'!$CO108,""),IF($A110="TOTAL",SUM(INDIRECT("BD4:BD"&amp;ROW()-1)),""))</f>
        <v/>
      </c>
      <c r="BE110" s="3" t="str">
        <f ca="1">IF(AND($A110&lt;&gt;"",$A110&lt;&gt;"TOTAL"),IF(AND('[7]INVESTIGADOR_Descripcion tipo r'!$CQ108&lt;&gt;"",'[7]INVESTIGADOR_Descripcion tipo r'!$CQ108&lt;&gt;0),'[7]INVESTIGADOR_Descripcion tipo r'!$CQ108,""),IF($A110="TOTAL",SUM(INDIRECT("BE4:BE"&amp;ROW()-1)),""))</f>
        <v/>
      </c>
      <c r="BF110" s="3" t="str">
        <f t="shared" ca="1" si="37"/>
        <v/>
      </c>
    </row>
    <row r="111" spans="1:58" x14ac:dyDescent="0.2">
      <c r="A111" s="25" t="str">
        <f>IF('[7]INVESTIGADOR_Descripcion tipo r'!$B109&lt;&gt;"",'[7]INVESTIGADOR_Descripcion tipo r'!$B109,IF(AND('[7]INVESTIGADOR_Descripcion tipo r'!$B109="",'[7]INVESTIGADOR_Descripcion tipo r'!$B110="",'[7]INVESTIGADOR_Descripcion tipo r'!$B108=""),"","TOTAL"))</f>
        <v/>
      </c>
      <c r="B111" s="3" t="str">
        <f ca="1">IF(AND($A111&lt;&gt;"",$A111&lt;&gt;"TOTAL"),IF(AND('[7]INVESTIGADOR_Descripcion tipo r'!$C109&lt;&gt;"",'[7]INVESTIGADOR_Descripcion tipo r'!$C109&lt;&gt;0),'[7]INVESTIGADOR_Descripcion tipo r'!$C109,""),IF($A111="TOTAL",SUM(INDIRECT("B4:B"&amp;ROW()-1)),""))</f>
        <v/>
      </c>
      <c r="C111" s="3" t="str">
        <f ca="1">IF(AND($A111&lt;&gt;"",$A111&lt;&gt;"TOTAL"),IF(AND('[7]INVESTIGADOR_Descripcion tipo r'!$E109&lt;&gt;"",'[7]INVESTIGADOR_Descripcion tipo r'!$E109&lt;&gt;0),'[7]INVESTIGADOR_Descripcion tipo r'!$E109,""),IF($A111="TOTAL",SUM(INDIRECT("C4:C"&amp;ROW()-1)),""))</f>
        <v/>
      </c>
      <c r="D111" s="3" t="str">
        <f t="shared" ca="1" si="19"/>
        <v/>
      </c>
      <c r="E111" s="3" t="str">
        <f ca="1">IF(AND($A111&lt;&gt;"",$A111&lt;&gt;"TOTAL"),IF(AND('[7]INVESTIGADOR_Descripcion tipo r'!$H109&lt;&gt;"",'[7]INVESTIGADOR_Descripcion tipo r'!$H109&lt;&gt;0),'[7]INVESTIGADOR_Descripcion tipo r'!$H109,""),IF($A111="TOTAL",SUM(INDIRECT("E4:E"&amp;ROW()-1)),""))</f>
        <v/>
      </c>
      <c r="F111" s="3" t="str">
        <f ca="1">IF(AND($A111&lt;&gt;"",$A111&lt;&gt;"TOTAL"),IF(AND('[7]INVESTIGADOR_Descripcion tipo r'!$J109&lt;&gt;"",'[7]INVESTIGADOR_Descripcion tipo r'!$J109&lt;&gt;0),'[7]INVESTIGADOR_Descripcion tipo r'!$J109,""),IF($A111="TOTAL",SUM(INDIRECT("F4:F"&amp;ROW()-1)),""))</f>
        <v/>
      </c>
      <c r="G111" s="3" t="str">
        <f t="shared" ca="1" si="20"/>
        <v/>
      </c>
      <c r="H111" s="3" t="str">
        <f ca="1">IF(AND($A111&lt;&gt;"",$A111&lt;&gt;"TOTAL"),IF(AND('[7]INVESTIGADOR_Descripcion tipo r'!$M109&lt;&gt;"",'[7]INVESTIGADOR_Descripcion tipo r'!$M109&lt;&gt;0),'[7]INVESTIGADOR_Descripcion tipo r'!$M109,""),IF($A111="TOTAL",SUM(INDIRECT("H4:H"&amp;ROW()-1)),""))</f>
        <v/>
      </c>
      <c r="I111" s="3" t="str">
        <f ca="1">IF(AND($A111&lt;&gt;"",$A111&lt;&gt;"TOTAL"),IF(AND('[7]INVESTIGADOR_Descripcion tipo r'!$O109&lt;&gt;"",'[7]INVESTIGADOR_Descripcion tipo r'!$O109&lt;&gt;0),'[7]INVESTIGADOR_Descripcion tipo r'!$O109,""),IF($A111="TOTAL",SUM(INDIRECT("I4:I"&amp;ROW()-1)),""))</f>
        <v/>
      </c>
      <c r="J111" s="3" t="str">
        <f t="shared" ca="1" si="21"/>
        <v/>
      </c>
      <c r="K111" s="3" t="str">
        <f ca="1">IF(AND($A111&lt;&gt;"",$A111&lt;&gt;"TOTAL"),IF(AND('[7]INVESTIGADOR_Descripcion tipo r'!$R109&lt;&gt;"",'[7]INVESTIGADOR_Descripcion tipo r'!$R109&lt;&gt;0),'[7]INVESTIGADOR_Descripcion tipo r'!$R109,""),IF($A111="TOTAL",SUM(INDIRECT("K4:K"&amp;ROW()-1)),""))</f>
        <v/>
      </c>
      <c r="L111" s="3" t="str">
        <f ca="1">IF(AND($A111&lt;&gt;"",$A111&lt;&gt;"TOTAL"),IF(AND('[7]INVESTIGADOR_Descripcion tipo r'!$T109&lt;&gt;"",'[7]INVESTIGADOR_Descripcion tipo r'!$T109&lt;&gt;0),'[7]INVESTIGADOR_Descripcion tipo r'!$T109,""),IF($A111="TOTAL",SUM(INDIRECT("L4:L"&amp;ROW()-1)),""))</f>
        <v/>
      </c>
      <c r="M111" s="3" t="str">
        <f t="shared" ca="1" si="22"/>
        <v/>
      </c>
      <c r="N111" s="3" t="str">
        <f ca="1">IF(AND($A111&lt;&gt;"",$A111&lt;&gt;"TOTAL"),IF(AND('[7]INVESTIGADOR_Descripcion tipo r'!$W109&lt;&gt;"",'[7]INVESTIGADOR_Descripcion tipo r'!$W109&lt;&gt;0),'[7]INVESTIGADOR_Descripcion tipo r'!$W109,""),IF($A111="TOTAL",SUM(INDIRECT("N4:N"&amp;ROW()-1)),""))</f>
        <v/>
      </c>
      <c r="O111" s="3" t="str">
        <f ca="1">IF(AND($A111&lt;&gt;"",$A111&lt;&gt;"TOTAL"),IF(AND('[7]INVESTIGADOR_Descripcion tipo r'!$Y109&lt;&gt;"",'[7]INVESTIGADOR_Descripcion tipo r'!$Y109&lt;&gt;0),'[7]INVESTIGADOR_Descripcion tipo r'!$Y109,""),IF($A111="TOTAL",SUM(INDIRECT("O4:O"&amp;ROW()-1)),""))</f>
        <v/>
      </c>
      <c r="P111" s="3" t="str">
        <f t="shared" ca="1" si="23"/>
        <v/>
      </c>
      <c r="Q111" s="3" t="str">
        <f ca="1">IF(AND($A111&lt;&gt;"",$A111&lt;&gt;"TOTAL"),IF(AND('[7]INVESTIGADOR_Descripcion tipo r'!$AB109&lt;&gt;"",'[7]INVESTIGADOR_Descripcion tipo r'!$AB109&lt;&gt;0),'[7]INVESTIGADOR_Descripcion tipo r'!$AB109,""),IF($A111="TOTAL",SUM(INDIRECT("Q4:Q"&amp;ROW()-1)),""))</f>
        <v/>
      </c>
      <c r="R111" s="3" t="str">
        <f ca="1">IF(AND($A111&lt;&gt;"",$A111&lt;&gt;"TOTAL"),IF(AND('[7]INVESTIGADOR_Descripcion tipo r'!$AD109&lt;&gt;"",'[7]INVESTIGADOR_Descripcion tipo r'!$AD109&lt;&gt;0),'[7]INVESTIGADOR_Descripcion tipo r'!$AD109,""),IF($A111="TOTAL",SUM(INDIRECT("R4:R"&amp;ROW()-1)),""))</f>
        <v/>
      </c>
      <c r="S111" s="3" t="str">
        <f t="shared" ca="1" si="24"/>
        <v/>
      </c>
      <c r="T111" s="3" t="str">
        <f ca="1">IF(AND($A111&lt;&gt;"",$A111&lt;&gt;"TOTAL"),IF(AND('[7]INVESTIGADOR_Descripcion tipo r'!$AG109&lt;&gt;"",'[7]INVESTIGADOR_Descripcion tipo r'!$AG109&lt;&gt;0),'[7]INVESTIGADOR_Descripcion tipo r'!$AG109,""),IF($A111="TOTAL",SUM(INDIRECT("T4:T"&amp;ROW()-1)),""))</f>
        <v/>
      </c>
      <c r="U111" s="3" t="str">
        <f ca="1">IF(AND($A111&lt;&gt;"",$A111&lt;&gt;"TOTAL"),IF(AND('[7]INVESTIGADOR_Descripcion tipo r'!$AI109&lt;&gt;"",'[7]INVESTIGADOR_Descripcion tipo r'!$AI109&lt;&gt;0),'[7]INVESTIGADOR_Descripcion tipo r'!$AI109,""),IF($A111="TOTAL",SUM(INDIRECT("U4:U"&amp;ROW()-1)),""))</f>
        <v/>
      </c>
      <c r="V111" s="3" t="str">
        <f t="shared" ca="1" si="25"/>
        <v/>
      </c>
      <c r="W111" s="3" t="str">
        <f ca="1">IF(AND($A111&lt;&gt;"",$A111&lt;&gt;"TOTAL"),IF(AND('[7]INVESTIGADOR_Descripcion tipo r'!$AL109&lt;&gt;"",'[7]INVESTIGADOR_Descripcion tipo r'!$AL109&lt;&gt;0),'[7]INVESTIGADOR_Descripcion tipo r'!$AL109,""),IF($A111="TOTAL",SUM(INDIRECT("W4:W"&amp;ROW()-1)),""))</f>
        <v/>
      </c>
      <c r="X111" s="3" t="str">
        <f ca="1">IF(AND($A111&lt;&gt;"",$A111&lt;&gt;"TOTAL"),IF(AND('[7]INVESTIGADOR_Descripcion tipo r'!$AN109&lt;&gt;"",'[7]INVESTIGADOR_Descripcion tipo r'!$AN109&lt;&gt;0),'[7]INVESTIGADOR_Descripcion tipo r'!$AN109,""),IF($A111="TOTAL",SUM(INDIRECT("X4:X"&amp;ROW()-1)),""))</f>
        <v/>
      </c>
      <c r="Y111" s="3" t="str">
        <f t="shared" ca="1" si="26"/>
        <v/>
      </c>
      <c r="Z111" s="3" t="str">
        <f ca="1">IF(AND($A111&lt;&gt;"",$A111&lt;&gt;"TOTAL"),IF(AND('[7]INVESTIGADOR_Descripcion tipo r'!$AQ109&lt;&gt;"",'[7]INVESTIGADOR_Descripcion tipo r'!$AQ109&lt;&gt;0),'[7]INVESTIGADOR_Descripcion tipo r'!$AQ109,""),IF($A111="TOTAL",SUM(INDIRECT("Z4:Z"&amp;ROW()-1)),""))</f>
        <v/>
      </c>
      <c r="AA111" s="3" t="str">
        <f ca="1">IF(AND($A111&lt;&gt;"",$A111&lt;&gt;"TOTAL"),IF(AND('[7]INVESTIGADOR_Descripcion tipo r'!$AS109&lt;&gt;"",'[7]INVESTIGADOR_Descripcion tipo r'!$AS109&lt;&gt;0),'[7]INVESTIGADOR_Descripcion tipo r'!$AS109,""),IF($A111="TOTAL",SUM(INDIRECT("AA4:AA"&amp;ROW()-1)),""))</f>
        <v/>
      </c>
      <c r="AB111" s="3" t="str">
        <f t="shared" ca="1" si="27"/>
        <v/>
      </c>
      <c r="AC111" s="3" t="str">
        <f ca="1">IF(AND($A111&lt;&gt;"",$A111&lt;&gt;"TOTAL"),IF(AND('[7]INVESTIGADOR_Descripcion tipo r'!$AV109&lt;&gt;"",'[7]INVESTIGADOR_Descripcion tipo r'!$AV109&lt;&gt;0),'[7]INVESTIGADOR_Descripcion tipo r'!$AV109,""),IF($A111="TOTAL",SUM(INDIRECT("AC4:AC"&amp;ROW()-1)),""))</f>
        <v/>
      </c>
      <c r="AD111" s="3" t="str">
        <f ca="1">IF(AND($A111&lt;&gt;"",$A111&lt;&gt;"TOTAL"),IF(AND('[7]INVESTIGADOR_Descripcion tipo r'!$AX109&lt;&gt;"",'[7]INVESTIGADOR_Descripcion tipo r'!$AX109&lt;&gt;0),'[7]INVESTIGADOR_Descripcion tipo r'!$AX109,""),IF($A111="TOTAL",SUM(INDIRECT("AD4:AD"&amp;ROW()-1)),""))</f>
        <v/>
      </c>
      <c r="AE111" s="3" t="str">
        <f t="shared" ca="1" si="28"/>
        <v/>
      </c>
      <c r="AF111" s="3" t="str">
        <f ca="1">IF(AND($A111&lt;&gt;"",$A111&lt;&gt;"TOTAL"),IF(AND('[7]INVESTIGADOR_Descripcion tipo r'!$BA109&lt;&gt;"",'[7]INVESTIGADOR_Descripcion tipo r'!$BA109&lt;&gt;0),'[7]INVESTIGADOR_Descripcion tipo r'!$BA109,""),IF($A111="TOTAL",SUM(INDIRECT("AF4:AF"&amp;ROW()-1)),""))</f>
        <v/>
      </c>
      <c r="AG111" s="3" t="str">
        <f ca="1">IF(AND($A111&lt;&gt;"",$A111&lt;&gt;"TOTAL"),IF(AND('[7]INVESTIGADOR_Descripcion tipo r'!$BC109&lt;&gt;"",'[7]INVESTIGADOR_Descripcion tipo r'!$BC109&lt;&gt;0),'[7]INVESTIGADOR_Descripcion tipo r'!$BC109,""),IF($A111="TOTAL",SUM(INDIRECT("AG4:AG"&amp;ROW()-1)),""))</f>
        <v/>
      </c>
      <c r="AH111" s="3" t="str">
        <f t="shared" ca="1" si="29"/>
        <v/>
      </c>
      <c r="AI111" s="3" t="str">
        <f ca="1">IF(AND($A111&lt;&gt;"",$A111&lt;&gt;"TOTAL"),IF(AND('[7]INVESTIGADOR_Descripcion tipo r'!$BF109&lt;&gt;"",'[7]INVESTIGADOR_Descripcion tipo r'!$BF109&lt;&gt;0),'[7]INVESTIGADOR_Descripcion tipo r'!$BF109,""),IF($A111="TOTAL",SUM(INDIRECT("AI4:AI"&amp;ROW()-1)),""))</f>
        <v/>
      </c>
      <c r="AJ111" s="3" t="str">
        <f ca="1">IF(AND($A111&lt;&gt;"",$A111&lt;&gt;"TOTAL"),IF(AND('[7]INVESTIGADOR_Descripcion tipo r'!$BH109&lt;&gt;"",'[7]INVESTIGADOR_Descripcion tipo r'!$BH109&lt;&gt;0),'[7]INVESTIGADOR_Descripcion tipo r'!$BH109,""),IF($A111="TOTAL",SUM(INDIRECT("AJ4:AJ"&amp;ROW()-1)),""))</f>
        <v/>
      </c>
      <c r="AK111" s="3" t="str">
        <f t="shared" ca="1" si="30"/>
        <v/>
      </c>
      <c r="AL111" s="3" t="str">
        <f ca="1">IF(AND($A111&lt;&gt;"",$A111&lt;&gt;"TOTAL"),IF(AND('[7]INVESTIGADOR_Descripcion tipo r'!$BK109&lt;&gt;"",'[7]INVESTIGADOR_Descripcion tipo r'!$BK109&lt;&gt;0),'[7]INVESTIGADOR_Descripcion tipo r'!$BK109,""),IF($A111="TOTAL",SUM(INDIRECT("AL4:AL"&amp;ROW()-1)),""))</f>
        <v/>
      </c>
      <c r="AM111" s="3" t="str">
        <f ca="1">IF(AND($A111&lt;&gt;"",$A111&lt;&gt;"TOTAL"),IF(AND('[7]INVESTIGADOR_Descripcion tipo r'!$BM109&lt;&gt;"",'[7]INVESTIGADOR_Descripcion tipo r'!$BM109&lt;&gt;0),'[7]INVESTIGADOR_Descripcion tipo r'!$BM109,""),IF($A111="TOTAL",SUM(INDIRECT("AM4:AM"&amp;ROW()-1)),""))</f>
        <v/>
      </c>
      <c r="AN111" s="3" t="str">
        <f t="shared" ca="1" si="31"/>
        <v/>
      </c>
      <c r="AO111" s="3" t="str">
        <f ca="1">IF(AND($A111&lt;&gt;"",$A111&lt;&gt;"TOTAL"),IF(AND('[7]INVESTIGADOR_Descripcion tipo r'!$BP109&lt;&gt;"",'[7]INVESTIGADOR_Descripcion tipo r'!$BP109&lt;&gt;0),'[7]INVESTIGADOR_Descripcion tipo r'!$BP109,""),IF($A111="TOTAL",SUM(INDIRECT("AO4:AO"&amp;ROW()-1)),""))</f>
        <v/>
      </c>
      <c r="AP111" s="3" t="str">
        <f ca="1">IF(AND($A111&lt;&gt;"",$A111&lt;&gt;"TOTAL"),IF(AND('[7]INVESTIGADOR_Descripcion tipo r'!$BR109&lt;&gt;"",'[7]INVESTIGADOR_Descripcion tipo r'!$BR109&lt;&gt;0),'[7]INVESTIGADOR_Descripcion tipo r'!$BR109,""),IF($A111="TOTAL",SUM(INDIRECT("AP4:AP"&amp;ROW()-1)),""))</f>
        <v/>
      </c>
      <c r="AQ111" s="3" t="str">
        <f t="shared" ca="1" si="32"/>
        <v/>
      </c>
      <c r="AR111" s="3" t="str">
        <f ca="1">IF(AND($A111&lt;&gt;"",$A111&lt;&gt;"TOTAL"),IF(AND('[7]INVESTIGADOR_Descripcion tipo r'!$BU109&lt;&gt;"",'[7]INVESTIGADOR_Descripcion tipo r'!$BU109&lt;&gt;0),'[7]INVESTIGADOR_Descripcion tipo r'!$BU109,""),IF($A111="TOTAL",SUM(INDIRECT("AR4:AR"&amp;ROW()-1)),""))</f>
        <v/>
      </c>
      <c r="AS111" s="3" t="str">
        <f ca="1">IF(AND($A111&lt;&gt;"",$A111&lt;&gt;"TOTAL"),IF(AND('[7]INVESTIGADOR_Descripcion tipo r'!$BW109&lt;&gt;"",'[7]INVESTIGADOR_Descripcion tipo r'!$BW109&lt;&gt;0),'[7]INVESTIGADOR_Descripcion tipo r'!$BW109,""),IF($A111="TOTAL",SUM(INDIRECT("AS4:AS"&amp;ROW()-1)),""))</f>
        <v/>
      </c>
      <c r="AT111" s="3" t="str">
        <f t="shared" ca="1" si="33"/>
        <v/>
      </c>
      <c r="AU111" s="3" t="str">
        <f ca="1">IF(AND($A111&lt;&gt;"",$A111&lt;&gt;"TOTAL"),IF(AND('[7]INVESTIGADOR_Descripcion tipo r'!$BZ109&lt;&gt;"",'[7]INVESTIGADOR_Descripcion tipo r'!$BZ109&lt;&gt;0),'[7]INVESTIGADOR_Descripcion tipo r'!$BZ109,""),IF($A111="TOTAL",SUM(INDIRECT("AU4:AU"&amp;ROW()-1)),""))</f>
        <v/>
      </c>
      <c r="AV111" s="3" t="str">
        <f ca="1">IF(AND($A111&lt;&gt;"",$A111&lt;&gt;"TOTAL"),IF(AND('[7]INVESTIGADOR_Descripcion tipo r'!$CB109&lt;&gt;"",'[7]INVESTIGADOR_Descripcion tipo r'!$CB109&lt;&gt;0),'[7]INVESTIGADOR_Descripcion tipo r'!$CB109,""),IF($A111="TOTAL",SUM(INDIRECT("AV4:AV"&amp;ROW()-1)),""))</f>
        <v/>
      </c>
      <c r="AW111" s="3" t="str">
        <f t="shared" ca="1" si="34"/>
        <v/>
      </c>
      <c r="AX111" s="3" t="str">
        <f ca="1">IF(AND($A111&lt;&gt;"",$A111&lt;&gt;"TOTAL"),IF(AND('[7]INVESTIGADOR_Descripcion tipo r'!$CE109&lt;&gt;"",'[7]INVESTIGADOR_Descripcion tipo r'!$CE109&lt;&gt;0),'[7]INVESTIGADOR_Descripcion tipo r'!$CE109,""),IF($A111="TOTAL",SUM(INDIRECT("AX4:AX"&amp;ROW()-1)),""))</f>
        <v/>
      </c>
      <c r="AY111" s="3" t="str">
        <f ca="1">IF(AND($A111&lt;&gt;"",$A111&lt;&gt;"TOTAL"),IF(AND('[7]INVESTIGADOR_Descripcion tipo r'!$CG109&lt;&gt;"",'[7]INVESTIGADOR_Descripcion tipo r'!$CG109&lt;&gt;0),'[7]INVESTIGADOR_Descripcion tipo r'!$CG109,""),IF($A111="TOTAL",SUM(INDIRECT("AY4:AY"&amp;ROW()-1)),""))</f>
        <v/>
      </c>
      <c r="AZ111" s="3" t="str">
        <f t="shared" ca="1" si="35"/>
        <v/>
      </c>
      <c r="BA111" s="3" t="str">
        <f ca="1">IF(AND($A111&lt;&gt;"",$A111&lt;&gt;"TOTAL"),IF(AND('[7]INVESTIGADOR_Descripcion tipo r'!$CJ109&lt;&gt;"",'[7]INVESTIGADOR_Descripcion tipo r'!$CJ109&lt;&gt;0),'[7]INVESTIGADOR_Descripcion tipo r'!$CJ109,""),IF($A111="TOTAL",SUM(INDIRECT("BA4:BA"&amp;ROW()-1)),""))</f>
        <v/>
      </c>
      <c r="BB111" s="3" t="str">
        <f ca="1">IF(AND($A111&lt;&gt;"",$A111&lt;&gt;"TOTAL"),IF(AND('[7]INVESTIGADOR_Descripcion tipo r'!$CL109&lt;&gt;"",'[7]INVESTIGADOR_Descripcion tipo r'!$CL109&lt;&gt;0),'[7]INVESTIGADOR_Descripcion tipo r'!$CL109,""),IF($A111="TOTAL",SUM(INDIRECT("BB4:BB"&amp;ROW()-1)),""))</f>
        <v/>
      </c>
      <c r="BC111" s="3" t="str">
        <f t="shared" ca="1" si="36"/>
        <v/>
      </c>
      <c r="BD111" s="3" t="str">
        <f ca="1">IF(AND($A111&lt;&gt;"",$A111&lt;&gt;"TOTAL"),IF(AND('[7]INVESTIGADOR_Descripcion tipo r'!$CO109&lt;&gt;"",'[7]INVESTIGADOR_Descripcion tipo r'!$CO109&lt;&gt;0),'[7]INVESTIGADOR_Descripcion tipo r'!$CO109,""),IF($A111="TOTAL",SUM(INDIRECT("BD4:BD"&amp;ROW()-1)),""))</f>
        <v/>
      </c>
      <c r="BE111" s="3" t="str">
        <f ca="1">IF(AND($A111&lt;&gt;"",$A111&lt;&gt;"TOTAL"),IF(AND('[7]INVESTIGADOR_Descripcion tipo r'!$CQ109&lt;&gt;"",'[7]INVESTIGADOR_Descripcion tipo r'!$CQ109&lt;&gt;0),'[7]INVESTIGADOR_Descripcion tipo r'!$CQ109,""),IF($A111="TOTAL",SUM(INDIRECT("BE4:BE"&amp;ROW()-1)),""))</f>
        <v/>
      </c>
      <c r="BF111" s="3" t="str">
        <f t="shared" ca="1" si="37"/>
        <v/>
      </c>
    </row>
    <row r="112" spans="1:58" x14ac:dyDescent="0.2">
      <c r="A112" s="25" t="str">
        <f>IF('[7]INVESTIGADOR_Descripcion tipo r'!$B110&lt;&gt;"",'[7]INVESTIGADOR_Descripcion tipo r'!$B110,IF(AND('[7]INVESTIGADOR_Descripcion tipo r'!$B110="",'[7]INVESTIGADOR_Descripcion tipo r'!$B111="",'[7]INVESTIGADOR_Descripcion tipo r'!$B109=""),"","TOTAL"))</f>
        <v/>
      </c>
      <c r="B112" s="3" t="str">
        <f ca="1">IF(AND($A112&lt;&gt;"",$A112&lt;&gt;"TOTAL"),IF(AND('[7]INVESTIGADOR_Descripcion tipo r'!$C110&lt;&gt;"",'[7]INVESTIGADOR_Descripcion tipo r'!$C110&lt;&gt;0),'[7]INVESTIGADOR_Descripcion tipo r'!$C110,""),IF($A112="TOTAL",SUM(INDIRECT("B4:B"&amp;ROW()-1)),""))</f>
        <v/>
      </c>
      <c r="C112" s="3" t="str">
        <f ca="1">IF(AND($A112&lt;&gt;"",$A112&lt;&gt;"TOTAL"),IF(AND('[7]INVESTIGADOR_Descripcion tipo r'!$E110&lt;&gt;"",'[7]INVESTIGADOR_Descripcion tipo r'!$E110&lt;&gt;0),'[7]INVESTIGADOR_Descripcion tipo r'!$E110,""),IF($A112="TOTAL",SUM(INDIRECT("C4:C"&amp;ROW()-1)),""))</f>
        <v/>
      </c>
      <c r="D112" s="3" t="str">
        <f t="shared" ca="1" si="19"/>
        <v/>
      </c>
      <c r="E112" s="3" t="str">
        <f ca="1">IF(AND($A112&lt;&gt;"",$A112&lt;&gt;"TOTAL"),IF(AND('[7]INVESTIGADOR_Descripcion tipo r'!$H110&lt;&gt;"",'[7]INVESTIGADOR_Descripcion tipo r'!$H110&lt;&gt;0),'[7]INVESTIGADOR_Descripcion tipo r'!$H110,""),IF($A112="TOTAL",SUM(INDIRECT("E4:E"&amp;ROW()-1)),""))</f>
        <v/>
      </c>
      <c r="F112" s="3" t="str">
        <f ca="1">IF(AND($A112&lt;&gt;"",$A112&lt;&gt;"TOTAL"),IF(AND('[7]INVESTIGADOR_Descripcion tipo r'!$J110&lt;&gt;"",'[7]INVESTIGADOR_Descripcion tipo r'!$J110&lt;&gt;0),'[7]INVESTIGADOR_Descripcion tipo r'!$J110,""),IF($A112="TOTAL",SUM(INDIRECT("F4:F"&amp;ROW()-1)),""))</f>
        <v/>
      </c>
      <c r="G112" s="3" t="str">
        <f t="shared" ca="1" si="20"/>
        <v/>
      </c>
      <c r="H112" s="3" t="str">
        <f ca="1">IF(AND($A112&lt;&gt;"",$A112&lt;&gt;"TOTAL"),IF(AND('[7]INVESTIGADOR_Descripcion tipo r'!$M110&lt;&gt;"",'[7]INVESTIGADOR_Descripcion tipo r'!$M110&lt;&gt;0),'[7]INVESTIGADOR_Descripcion tipo r'!$M110,""),IF($A112="TOTAL",SUM(INDIRECT("H4:H"&amp;ROW()-1)),""))</f>
        <v/>
      </c>
      <c r="I112" s="3" t="str">
        <f ca="1">IF(AND($A112&lt;&gt;"",$A112&lt;&gt;"TOTAL"),IF(AND('[7]INVESTIGADOR_Descripcion tipo r'!$O110&lt;&gt;"",'[7]INVESTIGADOR_Descripcion tipo r'!$O110&lt;&gt;0),'[7]INVESTIGADOR_Descripcion tipo r'!$O110,""),IF($A112="TOTAL",SUM(INDIRECT("I4:I"&amp;ROW()-1)),""))</f>
        <v/>
      </c>
      <c r="J112" s="3" t="str">
        <f t="shared" ca="1" si="21"/>
        <v/>
      </c>
      <c r="K112" s="3" t="str">
        <f ca="1">IF(AND($A112&lt;&gt;"",$A112&lt;&gt;"TOTAL"),IF(AND('[7]INVESTIGADOR_Descripcion tipo r'!$R110&lt;&gt;"",'[7]INVESTIGADOR_Descripcion tipo r'!$R110&lt;&gt;0),'[7]INVESTIGADOR_Descripcion tipo r'!$R110,""),IF($A112="TOTAL",SUM(INDIRECT("K4:K"&amp;ROW()-1)),""))</f>
        <v/>
      </c>
      <c r="L112" s="3" t="str">
        <f ca="1">IF(AND($A112&lt;&gt;"",$A112&lt;&gt;"TOTAL"),IF(AND('[7]INVESTIGADOR_Descripcion tipo r'!$T110&lt;&gt;"",'[7]INVESTIGADOR_Descripcion tipo r'!$T110&lt;&gt;0),'[7]INVESTIGADOR_Descripcion tipo r'!$T110,""),IF($A112="TOTAL",SUM(INDIRECT("L4:L"&amp;ROW()-1)),""))</f>
        <v/>
      </c>
      <c r="M112" s="3" t="str">
        <f t="shared" ca="1" si="22"/>
        <v/>
      </c>
      <c r="N112" s="3" t="str">
        <f ca="1">IF(AND($A112&lt;&gt;"",$A112&lt;&gt;"TOTAL"),IF(AND('[7]INVESTIGADOR_Descripcion tipo r'!$W110&lt;&gt;"",'[7]INVESTIGADOR_Descripcion tipo r'!$W110&lt;&gt;0),'[7]INVESTIGADOR_Descripcion tipo r'!$W110,""),IF($A112="TOTAL",SUM(INDIRECT("N4:N"&amp;ROW()-1)),""))</f>
        <v/>
      </c>
      <c r="O112" s="3" t="str">
        <f ca="1">IF(AND($A112&lt;&gt;"",$A112&lt;&gt;"TOTAL"),IF(AND('[7]INVESTIGADOR_Descripcion tipo r'!$Y110&lt;&gt;"",'[7]INVESTIGADOR_Descripcion tipo r'!$Y110&lt;&gt;0),'[7]INVESTIGADOR_Descripcion tipo r'!$Y110,""),IF($A112="TOTAL",SUM(INDIRECT("O4:O"&amp;ROW()-1)),""))</f>
        <v/>
      </c>
      <c r="P112" s="3" t="str">
        <f t="shared" ca="1" si="23"/>
        <v/>
      </c>
      <c r="Q112" s="3" t="str">
        <f ca="1">IF(AND($A112&lt;&gt;"",$A112&lt;&gt;"TOTAL"),IF(AND('[7]INVESTIGADOR_Descripcion tipo r'!$AB110&lt;&gt;"",'[7]INVESTIGADOR_Descripcion tipo r'!$AB110&lt;&gt;0),'[7]INVESTIGADOR_Descripcion tipo r'!$AB110,""),IF($A112="TOTAL",SUM(INDIRECT("Q4:Q"&amp;ROW()-1)),""))</f>
        <v/>
      </c>
      <c r="R112" s="3" t="str">
        <f ca="1">IF(AND($A112&lt;&gt;"",$A112&lt;&gt;"TOTAL"),IF(AND('[7]INVESTIGADOR_Descripcion tipo r'!$AD110&lt;&gt;"",'[7]INVESTIGADOR_Descripcion tipo r'!$AD110&lt;&gt;0),'[7]INVESTIGADOR_Descripcion tipo r'!$AD110,""),IF($A112="TOTAL",SUM(INDIRECT("R4:R"&amp;ROW()-1)),""))</f>
        <v/>
      </c>
      <c r="S112" s="3" t="str">
        <f t="shared" ca="1" si="24"/>
        <v/>
      </c>
      <c r="T112" s="3" t="str">
        <f ca="1">IF(AND($A112&lt;&gt;"",$A112&lt;&gt;"TOTAL"),IF(AND('[7]INVESTIGADOR_Descripcion tipo r'!$AG110&lt;&gt;"",'[7]INVESTIGADOR_Descripcion tipo r'!$AG110&lt;&gt;0),'[7]INVESTIGADOR_Descripcion tipo r'!$AG110,""),IF($A112="TOTAL",SUM(INDIRECT("T4:T"&amp;ROW()-1)),""))</f>
        <v/>
      </c>
      <c r="U112" s="3" t="str">
        <f ca="1">IF(AND($A112&lt;&gt;"",$A112&lt;&gt;"TOTAL"),IF(AND('[7]INVESTIGADOR_Descripcion tipo r'!$AI110&lt;&gt;"",'[7]INVESTIGADOR_Descripcion tipo r'!$AI110&lt;&gt;0),'[7]INVESTIGADOR_Descripcion tipo r'!$AI110,""),IF($A112="TOTAL",SUM(INDIRECT("U4:U"&amp;ROW()-1)),""))</f>
        <v/>
      </c>
      <c r="V112" s="3" t="str">
        <f t="shared" ca="1" si="25"/>
        <v/>
      </c>
      <c r="W112" s="3" t="str">
        <f ca="1">IF(AND($A112&lt;&gt;"",$A112&lt;&gt;"TOTAL"),IF(AND('[7]INVESTIGADOR_Descripcion tipo r'!$AL110&lt;&gt;"",'[7]INVESTIGADOR_Descripcion tipo r'!$AL110&lt;&gt;0),'[7]INVESTIGADOR_Descripcion tipo r'!$AL110,""),IF($A112="TOTAL",SUM(INDIRECT("W4:W"&amp;ROW()-1)),""))</f>
        <v/>
      </c>
      <c r="X112" s="3" t="str">
        <f ca="1">IF(AND($A112&lt;&gt;"",$A112&lt;&gt;"TOTAL"),IF(AND('[7]INVESTIGADOR_Descripcion tipo r'!$AN110&lt;&gt;"",'[7]INVESTIGADOR_Descripcion tipo r'!$AN110&lt;&gt;0),'[7]INVESTIGADOR_Descripcion tipo r'!$AN110,""),IF($A112="TOTAL",SUM(INDIRECT("X4:X"&amp;ROW()-1)),""))</f>
        <v/>
      </c>
      <c r="Y112" s="3" t="str">
        <f t="shared" ca="1" si="26"/>
        <v/>
      </c>
      <c r="Z112" s="3" t="str">
        <f ca="1">IF(AND($A112&lt;&gt;"",$A112&lt;&gt;"TOTAL"),IF(AND('[7]INVESTIGADOR_Descripcion tipo r'!$AQ110&lt;&gt;"",'[7]INVESTIGADOR_Descripcion tipo r'!$AQ110&lt;&gt;0),'[7]INVESTIGADOR_Descripcion tipo r'!$AQ110,""),IF($A112="TOTAL",SUM(INDIRECT("Z4:Z"&amp;ROW()-1)),""))</f>
        <v/>
      </c>
      <c r="AA112" s="3" t="str">
        <f ca="1">IF(AND($A112&lt;&gt;"",$A112&lt;&gt;"TOTAL"),IF(AND('[7]INVESTIGADOR_Descripcion tipo r'!$AS110&lt;&gt;"",'[7]INVESTIGADOR_Descripcion tipo r'!$AS110&lt;&gt;0),'[7]INVESTIGADOR_Descripcion tipo r'!$AS110,""),IF($A112="TOTAL",SUM(INDIRECT("AA4:AA"&amp;ROW()-1)),""))</f>
        <v/>
      </c>
      <c r="AB112" s="3" t="str">
        <f t="shared" ca="1" si="27"/>
        <v/>
      </c>
      <c r="AC112" s="3" t="str">
        <f ca="1">IF(AND($A112&lt;&gt;"",$A112&lt;&gt;"TOTAL"),IF(AND('[7]INVESTIGADOR_Descripcion tipo r'!$AV110&lt;&gt;"",'[7]INVESTIGADOR_Descripcion tipo r'!$AV110&lt;&gt;0),'[7]INVESTIGADOR_Descripcion tipo r'!$AV110,""),IF($A112="TOTAL",SUM(INDIRECT("AC4:AC"&amp;ROW()-1)),""))</f>
        <v/>
      </c>
      <c r="AD112" s="3" t="str">
        <f ca="1">IF(AND($A112&lt;&gt;"",$A112&lt;&gt;"TOTAL"),IF(AND('[7]INVESTIGADOR_Descripcion tipo r'!$AX110&lt;&gt;"",'[7]INVESTIGADOR_Descripcion tipo r'!$AX110&lt;&gt;0),'[7]INVESTIGADOR_Descripcion tipo r'!$AX110,""),IF($A112="TOTAL",SUM(INDIRECT("AD4:AD"&amp;ROW()-1)),""))</f>
        <v/>
      </c>
      <c r="AE112" s="3" t="str">
        <f t="shared" ca="1" si="28"/>
        <v/>
      </c>
      <c r="AF112" s="3" t="str">
        <f ca="1">IF(AND($A112&lt;&gt;"",$A112&lt;&gt;"TOTAL"),IF(AND('[7]INVESTIGADOR_Descripcion tipo r'!$BA110&lt;&gt;"",'[7]INVESTIGADOR_Descripcion tipo r'!$BA110&lt;&gt;0),'[7]INVESTIGADOR_Descripcion tipo r'!$BA110,""),IF($A112="TOTAL",SUM(INDIRECT("AF4:AF"&amp;ROW()-1)),""))</f>
        <v/>
      </c>
      <c r="AG112" s="3" t="str">
        <f ca="1">IF(AND($A112&lt;&gt;"",$A112&lt;&gt;"TOTAL"),IF(AND('[7]INVESTIGADOR_Descripcion tipo r'!$BC110&lt;&gt;"",'[7]INVESTIGADOR_Descripcion tipo r'!$BC110&lt;&gt;0),'[7]INVESTIGADOR_Descripcion tipo r'!$BC110,""),IF($A112="TOTAL",SUM(INDIRECT("AG4:AG"&amp;ROW()-1)),""))</f>
        <v/>
      </c>
      <c r="AH112" s="3" t="str">
        <f t="shared" ca="1" si="29"/>
        <v/>
      </c>
      <c r="AI112" s="3" t="str">
        <f ca="1">IF(AND($A112&lt;&gt;"",$A112&lt;&gt;"TOTAL"),IF(AND('[7]INVESTIGADOR_Descripcion tipo r'!$BF110&lt;&gt;"",'[7]INVESTIGADOR_Descripcion tipo r'!$BF110&lt;&gt;0),'[7]INVESTIGADOR_Descripcion tipo r'!$BF110,""),IF($A112="TOTAL",SUM(INDIRECT("AI4:AI"&amp;ROW()-1)),""))</f>
        <v/>
      </c>
      <c r="AJ112" s="3" t="str">
        <f ca="1">IF(AND($A112&lt;&gt;"",$A112&lt;&gt;"TOTAL"),IF(AND('[7]INVESTIGADOR_Descripcion tipo r'!$BH110&lt;&gt;"",'[7]INVESTIGADOR_Descripcion tipo r'!$BH110&lt;&gt;0),'[7]INVESTIGADOR_Descripcion tipo r'!$BH110,""),IF($A112="TOTAL",SUM(INDIRECT("AJ4:AJ"&amp;ROW()-1)),""))</f>
        <v/>
      </c>
      <c r="AK112" s="3" t="str">
        <f t="shared" ca="1" si="30"/>
        <v/>
      </c>
      <c r="AL112" s="3" t="str">
        <f ca="1">IF(AND($A112&lt;&gt;"",$A112&lt;&gt;"TOTAL"),IF(AND('[7]INVESTIGADOR_Descripcion tipo r'!$BK110&lt;&gt;"",'[7]INVESTIGADOR_Descripcion tipo r'!$BK110&lt;&gt;0),'[7]INVESTIGADOR_Descripcion tipo r'!$BK110,""),IF($A112="TOTAL",SUM(INDIRECT("AL4:AL"&amp;ROW()-1)),""))</f>
        <v/>
      </c>
      <c r="AM112" s="3" t="str">
        <f ca="1">IF(AND($A112&lt;&gt;"",$A112&lt;&gt;"TOTAL"),IF(AND('[7]INVESTIGADOR_Descripcion tipo r'!$BM110&lt;&gt;"",'[7]INVESTIGADOR_Descripcion tipo r'!$BM110&lt;&gt;0),'[7]INVESTIGADOR_Descripcion tipo r'!$BM110,""),IF($A112="TOTAL",SUM(INDIRECT("AM4:AM"&amp;ROW()-1)),""))</f>
        <v/>
      </c>
      <c r="AN112" s="3" t="str">
        <f t="shared" ca="1" si="31"/>
        <v/>
      </c>
      <c r="AO112" s="3" t="str">
        <f ca="1">IF(AND($A112&lt;&gt;"",$A112&lt;&gt;"TOTAL"),IF(AND('[7]INVESTIGADOR_Descripcion tipo r'!$BP110&lt;&gt;"",'[7]INVESTIGADOR_Descripcion tipo r'!$BP110&lt;&gt;0),'[7]INVESTIGADOR_Descripcion tipo r'!$BP110,""),IF($A112="TOTAL",SUM(INDIRECT("AO4:AO"&amp;ROW()-1)),""))</f>
        <v/>
      </c>
      <c r="AP112" s="3" t="str">
        <f ca="1">IF(AND($A112&lt;&gt;"",$A112&lt;&gt;"TOTAL"),IF(AND('[7]INVESTIGADOR_Descripcion tipo r'!$BR110&lt;&gt;"",'[7]INVESTIGADOR_Descripcion tipo r'!$BR110&lt;&gt;0),'[7]INVESTIGADOR_Descripcion tipo r'!$BR110,""),IF($A112="TOTAL",SUM(INDIRECT("AP4:AP"&amp;ROW()-1)),""))</f>
        <v/>
      </c>
      <c r="AQ112" s="3" t="str">
        <f t="shared" ca="1" si="32"/>
        <v/>
      </c>
      <c r="AR112" s="3" t="str">
        <f ca="1">IF(AND($A112&lt;&gt;"",$A112&lt;&gt;"TOTAL"),IF(AND('[7]INVESTIGADOR_Descripcion tipo r'!$BU110&lt;&gt;"",'[7]INVESTIGADOR_Descripcion tipo r'!$BU110&lt;&gt;0),'[7]INVESTIGADOR_Descripcion tipo r'!$BU110,""),IF($A112="TOTAL",SUM(INDIRECT("AR4:AR"&amp;ROW()-1)),""))</f>
        <v/>
      </c>
      <c r="AS112" s="3" t="str">
        <f ca="1">IF(AND($A112&lt;&gt;"",$A112&lt;&gt;"TOTAL"),IF(AND('[7]INVESTIGADOR_Descripcion tipo r'!$BW110&lt;&gt;"",'[7]INVESTIGADOR_Descripcion tipo r'!$BW110&lt;&gt;0),'[7]INVESTIGADOR_Descripcion tipo r'!$BW110,""),IF($A112="TOTAL",SUM(INDIRECT("AS4:AS"&amp;ROW()-1)),""))</f>
        <v/>
      </c>
      <c r="AT112" s="3" t="str">
        <f t="shared" ca="1" si="33"/>
        <v/>
      </c>
      <c r="AU112" s="3" t="str">
        <f ca="1">IF(AND($A112&lt;&gt;"",$A112&lt;&gt;"TOTAL"),IF(AND('[7]INVESTIGADOR_Descripcion tipo r'!$BZ110&lt;&gt;"",'[7]INVESTIGADOR_Descripcion tipo r'!$BZ110&lt;&gt;0),'[7]INVESTIGADOR_Descripcion tipo r'!$BZ110,""),IF($A112="TOTAL",SUM(INDIRECT("AU4:AU"&amp;ROW()-1)),""))</f>
        <v/>
      </c>
      <c r="AV112" s="3" t="str">
        <f ca="1">IF(AND($A112&lt;&gt;"",$A112&lt;&gt;"TOTAL"),IF(AND('[7]INVESTIGADOR_Descripcion tipo r'!$CB110&lt;&gt;"",'[7]INVESTIGADOR_Descripcion tipo r'!$CB110&lt;&gt;0),'[7]INVESTIGADOR_Descripcion tipo r'!$CB110,""),IF($A112="TOTAL",SUM(INDIRECT("AV4:AV"&amp;ROW()-1)),""))</f>
        <v/>
      </c>
      <c r="AW112" s="3" t="str">
        <f t="shared" ca="1" si="34"/>
        <v/>
      </c>
      <c r="AX112" s="3" t="str">
        <f ca="1">IF(AND($A112&lt;&gt;"",$A112&lt;&gt;"TOTAL"),IF(AND('[7]INVESTIGADOR_Descripcion tipo r'!$CE110&lt;&gt;"",'[7]INVESTIGADOR_Descripcion tipo r'!$CE110&lt;&gt;0),'[7]INVESTIGADOR_Descripcion tipo r'!$CE110,""),IF($A112="TOTAL",SUM(INDIRECT("AX4:AX"&amp;ROW()-1)),""))</f>
        <v/>
      </c>
      <c r="AY112" s="3" t="str">
        <f ca="1">IF(AND($A112&lt;&gt;"",$A112&lt;&gt;"TOTAL"),IF(AND('[7]INVESTIGADOR_Descripcion tipo r'!$CG110&lt;&gt;"",'[7]INVESTIGADOR_Descripcion tipo r'!$CG110&lt;&gt;0),'[7]INVESTIGADOR_Descripcion tipo r'!$CG110,""),IF($A112="TOTAL",SUM(INDIRECT("AY4:AY"&amp;ROW()-1)),""))</f>
        <v/>
      </c>
      <c r="AZ112" s="3" t="str">
        <f t="shared" ca="1" si="35"/>
        <v/>
      </c>
      <c r="BA112" s="3" t="str">
        <f ca="1">IF(AND($A112&lt;&gt;"",$A112&lt;&gt;"TOTAL"),IF(AND('[7]INVESTIGADOR_Descripcion tipo r'!$CJ110&lt;&gt;"",'[7]INVESTIGADOR_Descripcion tipo r'!$CJ110&lt;&gt;0),'[7]INVESTIGADOR_Descripcion tipo r'!$CJ110,""),IF($A112="TOTAL",SUM(INDIRECT("BA4:BA"&amp;ROW()-1)),""))</f>
        <v/>
      </c>
      <c r="BB112" s="3" t="str">
        <f ca="1">IF(AND($A112&lt;&gt;"",$A112&lt;&gt;"TOTAL"),IF(AND('[7]INVESTIGADOR_Descripcion tipo r'!$CL110&lt;&gt;"",'[7]INVESTIGADOR_Descripcion tipo r'!$CL110&lt;&gt;0),'[7]INVESTIGADOR_Descripcion tipo r'!$CL110,""),IF($A112="TOTAL",SUM(INDIRECT("BB4:BB"&amp;ROW()-1)),""))</f>
        <v/>
      </c>
      <c r="BC112" s="3" t="str">
        <f t="shared" ca="1" si="36"/>
        <v/>
      </c>
      <c r="BD112" s="3" t="str">
        <f ca="1">IF(AND($A112&lt;&gt;"",$A112&lt;&gt;"TOTAL"),IF(AND('[7]INVESTIGADOR_Descripcion tipo r'!$CO110&lt;&gt;"",'[7]INVESTIGADOR_Descripcion tipo r'!$CO110&lt;&gt;0),'[7]INVESTIGADOR_Descripcion tipo r'!$CO110,""),IF($A112="TOTAL",SUM(INDIRECT("BD4:BD"&amp;ROW()-1)),""))</f>
        <v/>
      </c>
      <c r="BE112" s="3" t="str">
        <f ca="1">IF(AND($A112&lt;&gt;"",$A112&lt;&gt;"TOTAL"),IF(AND('[7]INVESTIGADOR_Descripcion tipo r'!$CQ110&lt;&gt;"",'[7]INVESTIGADOR_Descripcion tipo r'!$CQ110&lt;&gt;0),'[7]INVESTIGADOR_Descripcion tipo r'!$CQ110,""),IF($A112="TOTAL",SUM(INDIRECT("BE4:BE"&amp;ROW()-1)),""))</f>
        <v/>
      </c>
      <c r="BF112" s="3" t="str">
        <f t="shared" ca="1" si="37"/>
        <v/>
      </c>
    </row>
    <row r="113" spans="1:58" x14ac:dyDescent="0.2">
      <c r="A113" s="25" t="str">
        <f>IF('[7]INVESTIGADOR_Descripcion tipo r'!$B111&lt;&gt;"",'[7]INVESTIGADOR_Descripcion tipo r'!$B111,IF(AND('[7]INVESTIGADOR_Descripcion tipo r'!$B111="",'[7]INVESTIGADOR_Descripcion tipo r'!$B112="",'[7]INVESTIGADOR_Descripcion tipo r'!$B110=""),"","TOTAL"))</f>
        <v/>
      </c>
      <c r="B113" s="3" t="str">
        <f ca="1">IF(AND($A113&lt;&gt;"",$A113&lt;&gt;"TOTAL"),IF(AND('[7]INVESTIGADOR_Descripcion tipo r'!$C111&lt;&gt;"",'[7]INVESTIGADOR_Descripcion tipo r'!$C111&lt;&gt;0),'[7]INVESTIGADOR_Descripcion tipo r'!$C111,""),IF($A113="TOTAL",SUM(INDIRECT("B4:B"&amp;ROW()-1)),""))</f>
        <v/>
      </c>
      <c r="C113" s="3" t="str">
        <f ca="1">IF(AND($A113&lt;&gt;"",$A113&lt;&gt;"TOTAL"),IF(AND('[7]INVESTIGADOR_Descripcion tipo r'!$E111&lt;&gt;"",'[7]INVESTIGADOR_Descripcion tipo r'!$E111&lt;&gt;0),'[7]INVESTIGADOR_Descripcion tipo r'!$E111,""),IF($A113="TOTAL",SUM(INDIRECT("C4:C"&amp;ROW()-1)),""))</f>
        <v/>
      </c>
      <c r="D113" s="3" t="str">
        <f t="shared" ca="1" si="19"/>
        <v/>
      </c>
      <c r="E113" s="3" t="str">
        <f ca="1">IF(AND($A113&lt;&gt;"",$A113&lt;&gt;"TOTAL"),IF(AND('[7]INVESTIGADOR_Descripcion tipo r'!$H111&lt;&gt;"",'[7]INVESTIGADOR_Descripcion tipo r'!$H111&lt;&gt;0),'[7]INVESTIGADOR_Descripcion tipo r'!$H111,""),IF($A113="TOTAL",SUM(INDIRECT("E4:E"&amp;ROW()-1)),""))</f>
        <v/>
      </c>
      <c r="F113" s="3" t="str">
        <f ca="1">IF(AND($A113&lt;&gt;"",$A113&lt;&gt;"TOTAL"),IF(AND('[7]INVESTIGADOR_Descripcion tipo r'!$J111&lt;&gt;"",'[7]INVESTIGADOR_Descripcion tipo r'!$J111&lt;&gt;0),'[7]INVESTIGADOR_Descripcion tipo r'!$J111,""),IF($A113="TOTAL",SUM(INDIRECT("F4:F"&amp;ROW()-1)),""))</f>
        <v/>
      </c>
      <c r="G113" s="3" t="str">
        <f t="shared" ca="1" si="20"/>
        <v/>
      </c>
      <c r="H113" s="3" t="str">
        <f ca="1">IF(AND($A113&lt;&gt;"",$A113&lt;&gt;"TOTAL"),IF(AND('[7]INVESTIGADOR_Descripcion tipo r'!$M111&lt;&gt;"",'[7]INVESTIGADOR_Descripcion tipo r'!$M111&lt;&gt;0),'[7]INVESTIGADOR_Descripcion tipo r'!$M111,""),IF($A113="TOTAL",SUM(INDIRECT("H4:H"&amp;ROW()-1)),""))</f>
        <v/>
      </c>
      <c r="I113" s="3" t="str">
        <f ca="1">IF(AND($A113&lt;&gt;"",$A113&lt;&gt;"TOTAL"),IF(AND('[7]INVESTIGADOR_Descripcion tipo r'!$O111&lt;&gt;"",'[7]INVESTIGADOR_Descripcion tipo r'!$O111&lt;&gt;0),'[7]INVESTIGADOR_Descripcion tipo r'!$O111,""),IF($A113="TOTAL",SUM(INDIRECT("I4:I"&amp;ROW()-1)),""))</f>
        <v/>
      </c>
      <c r="J113" s="3" t="str">
        <f t="shared" ca="1" si="21"/>
        <v/>
      </c>
      <c r="K113" s="3" t="str">
        <f ca="1">IF(AND($A113&lt;&gt;"",$A113&lt;&gt;"TOTAL"),IF(AND('[7]INVESTIGADOR_Descripcion tipo r'!$R111&lt;&gt;"",'[7]INVESTIGADOR_Descripcion tipo r'!$R111&lt;&gt;0),'[7]INVESTIGADOR_Descripcion tipo r'!$R111,""),IF($A113="TOTAL",SUM(INDIRECT("K4:K"&amp;ROW()-1)),""))</f>
        <v/>
      </c>
      <c r="L113" s="3" t="str">
        <f ca="1">IF(AND($A113&lt;&gt;"",$A113&lt;&gt;"TOTAL"),IF(AND('[7]INVESTIGADOR_Descripcion tipo r'!$T111&lt;&gt;"",'[7]INVESTIGADOR_Descripcion tipo r'!$T111&lt;&gt;0),'[7]INVESTIGADOR_Descripcion tipo r'!$T111,""),IF($A113="TOTAL",SUM(INDIRECT("L4:L"&amp;ROW()-1)),""))</f>
        <v/>
      </c>
      <c r="M113" s="3" t="str">
        <f t="shared" ca="1" si="22"/>
        <v/>
      </c>
      <c r="N113" s="3" t="str">
        <f ca="1">IF(AND($A113&lt;&gt;"",$A113&lt;&gt;"TOTAL"),IF(AND('[7]INVESTIGADOR_Descripcion tipo r'!$W111&lt;&gt;"",'[7]INVESTIGADOR_Descripcion tipo r'!$W111&lt;&gt;0),'[7]INVESTIGADOR_Descripcion tipo r'!$W111,""),IF($A113="TOTAL",SUM(INDIRECT("N4:N"&amp;ROW()-1)),""))</f>
        <v/>
      </c>
      <c r="O113" s="3" t="str">
        <f ca="1">IF(AND($A113&lt;&gt;"",$A113&lt;&gt;"TOTAL"),IF(AND('[7]INVESTIGADOR_Descripcion tipo r'!$Y111&lt;&gt;"",'[7]INVESTIGADOR_Descripcion tipo r'!$Y111&lt;&gt;0),'[7]INVESTIGADOR_Descripcion tipo r'!$Y111,""),IF($A113="TOTAL",SUM(INDIRECT("O4:O"&amp;ROW()-1)),""))</f>
        <v/>
      </c>
      <c r="P113" s="3" t="str">
        <f t="shared" ca="1" si="23"/>
        <v/>
      </c>
      <c r="Q113" s="3" t="str">
        <f ca="1">IF(AND($A113&lt;&gt;"",$A113&lt;&gt;"TOTAL"),IF(AND('[7]INVESTIGADOR_Descripcion tipo r'!$AB111&lt;&gt;"",'[7]INVESTIGADOR_Descripcion tipo r'!$AB111&lt;&gt;0),'[7]INVESTIGADOR_Descripcion tipo r'!$AB111,""),IF($A113="TOTAL",SUM(INDIRECT("Q4:Q"&amp;ROW()-1)),""))</f>
        <v/>
      </c>
      <c r="R113" s="3" t="str">
        <f ca="1">IF(AND($A113&lt;&gt;"",$A113&lt;&gt;"TOTAL"),IF(AND('[7]INVESTIGADOR_Descripcion tipo r'!$AD111&lt;&gt;"",'[7]INVESTIGADOR_Descripcion tipo r'!$AD111&lt;&gt;0),'[7]INVESTIGADOR_Descripcion tipo r'!$AD111,""),IF($A113="TOTAL",SUM(INDIRECT("R4:R"&amp;ROW()-1)),""))</f>
        <v/>
      </c>
      <c r="S113" s="3" t="str">
        <f t="shared" ca="1" si="24"/>
        <v/>
      </c>
      <c r="T113" s="3" t="str">
        <f ca="1">IF(AND($A113&lt;&gt;"",$A113&lt;&gt;"TOTAL"),IF(AND('[7]INVESTIGADOR_Descripcion tipo r'!$AG111&lt;&gt;"",'[7]INVESTIGADOR_Descripcion tipo r'!$AG111&lt;&gt;0),'[7]INVESTIGADOR_Descripcion tipo r'!$AG111,""),IF($A113="TOTAL",SUM(INDIRECT("T4:T"&amp;ROW()-1)),""))</f>
        <v/>
      </c>
      <c r="U113" s="3" t="str">
        <f ca="1">IF(AND($A113&lt;&gt;"",$A113&lt;&gt;"TOTAL"),IF(AND('[7]INVESTIGADOR_Descripcion tipo r'!$AI111&lt;&gt;"",'[7]INVESTIGADOR_Descripcion tipo r'!$AI111&lt;&gt;0),'[7]INVESTIGADOR_Descripcion tipo r'!$AI111,""),IF($A113="TOTAL",SUM(INDIRECT("U4:U"&amp;ROW()-1)),""))</f>
        <v/>
      </c>
      <c r="V113" s="3" t="str">
        <f t="shared" ca="1" si="25"/>
        <v/>
      </c>
      <c r="W113" s="3" t="str">
        <f ca="1">IF(AND($A113&lt;&gt;"",$A113&lt;&gt;"TOTAL"),IF(AND('[7]INVESTIGADOR_Descripcion tipo r'!$AL111&lt;&gt;"",'[7]INVESTIGADOR_Descripcion tipo r'!$AL111&lt;&gt;0),'[7]INVESTIGADOR_Descripcion tipo r'!$AL111,""),IF($A113="TOTAL",SUM(INDIRECT("W4:W"&amp;ROW()-1)),""))</f>
        <v/>
      </c>
      <c r="X113" s="3" t="str">
        <f ca="1">IF(AND($A113&lt;&gt;"",$A113&lt;&gt;"TOTAL"),IF(AND('[7]INVESTIGADOR_Descripcion tipo r'!$AN111&lt;&gt;"",'[7]INVESTIGADOR_Descripcion tipo r'!$AN111&lt;&gt;0),'[7]INVESTIGADOR_Descripcion tipo r'!$AN111,""),IF($A113="TOTAL",SUM(INDIRECT("X4:X"&amp;ROW()-1)),""))</f>
        <v/>
      </c>
      <c r="Y113" s="3" t="str">
        <f t="shared" ca="1" si="26"/>
        <v/>
      </c>
      <c r="Z113" s="3" t="str">
        <f ca="1">IF(AND($A113&lt;&gt;"",$A113&lt;&gt;"TOTAL"),IF(AND('[7]INVESTIGADOR_Descripcion tipo r'!$AQ111&lt;&gt;"",'[7]INVESTIGADOR_Descripcion tipo r'!$AQ111&lt;&gt;0),'[7]INVESTIGADOR_Descripcion tipo r'!$AQ111,""),IF($A113="TOTAL",SUM(INDIRECT("Z4:Z"&amp;ROW()-1)),""))</f>
        <v/>
      </c>
      <c r="AA113" s="3" t="str">
        <f ca="1">IF(AND($A113&lt;&gt;"",$A113&lt;&gt;"TOTAL"),IF(AND('[7]INVESTIGADOR_Descripcion tipo r'!$AS111&lt;&gt;"",'[7]INVESTIGADOR_Descripcion tipo r'!$AS111&lt;&gt;0),'[7]INVESTIGADOR_Descripcion tipo r'!$AS111,""),IF($A113="TOTAL",SUM(INDIRECT("AA4:AA"&amp;ROW()-1)),""))</f>
        <v/>
      </c>
      <c r="AB113" s="3" t="str">
        <f t="shared" ca="1" si="27"/>
        <v/>
      </c>
      <c r="AC113" s="3" t="str">
        <f ca="1">IF(AND($A113&lt;&gt;"",$A113&lt;&gt;"TOTAL"),IF(AND('[7]INVESTIGADOR_Descripcion tipo r'!$AV111&lt;&gt;"",'[7]INVESTIGADOR_Descripcion tipo r'!$AV111&lt;&gt;0),'[7]INVESTIGADOR_Descripcion tipo r'!$AV111,""),IF($A113="TOTAL",SUM(INDIRECT("AC4:AC"&amp;ROW()-1)),""))</f>
        <v/>
      </c>
      <c r="AD113" s="3" t="str">
        <f ca="1">IF(AND($A113&lt;&gt;"",$A113&lt;&gt;"TOTAL"),IF(AND('[7]INVESTIGADOR_Descripcion tipo r'!$AX111&lt;&gt;"",'[7]INVESTIGADOR_Descripcion tipo r'!$AX111&lt;&gt;0),'[7]INVESTIGADOR_Descripcion tipo r'!$AX111,""),IF($A113="TOTAL",SUM(INDIRECT("AD4:AD"&amp;ROW()-1)),""))</f>
        <v/>
      </c>
      <c r="AE113" s="3" t="str">
        <f t="shared" ca="1" si="28"/>
        <v/>
      </c>
      <c r="AF113" s="3" t="str">
        <f ca="1">IF(AND($A113&lt;&gt;"",$A113&lt;&gt;"TOTAL"),IF(AND('[7]INVESTIGADOR_Descripcion tipo r'!$BA111&lt;&gt;"",'[7]INVESTIGADOR_Descripcion tipo r'!$BA111&lt;&gt;0),'[7]INVESTIGADOR_Descripcion tipo r'!$BA111,""),IF($A113="TOTAL",SUM(INDIRECT("AF4:AF"&amp;ROW()-1)),""))</f>
        <v/>
      </c>
      <c r="AG113" s="3" t="str">
        <f ca="1">IF(AND($A113&lt;&gt;"",$A113&lt;&gt;"TOTAL"),IF(AND('[7]INVESTIGADOR_Descripcion tipo r'!$BC111&lt;&gt;"",'[7]INVESTIGADOR_Descripcion tipo r'!$BC111&lt;&gt;0),'[7]INVESTIGADOR_Descripcion tipo r'!$BC111,""),IF($A113="TOTAL",SUM(INDIRECT("AG4:AG"&amp;ROW()-1)),""))</f>
        <v/>
      </c>
      <c r="AH113" s="3" t="str">
        <f t="shared" ca="1" si="29"/>
        <v/>
      </c>
      <c r="AI113" s="3" t="str">
        <f ca="1">IF(AND($A113&lt;&gt;"",$A113&lt;&gt;"TOTAL"),IF(AND('[7]INVESTIGADOR_Descripcion tipo r'!$BF111&lt;&gt;"",'[7]INVESTIGADOR_Descripcion tipo r'!$BF111&lt;&gt;0),'[7]INVESTIGADOR_Descripcion tipo r'!$BF111,""),IF($A113="TOTAL",SUM(INDIRECT("AI4:AI"&amp;ROW()-1)),""))</f>
        <v/>
      </c>
      <c r="AJ113" s="3" t="str">
        <f ca="1">IF(AND($A113&lt;&gt;"",$A113&lt;&gt;"TOTAL"),IF(AND('[7]INVESTIGADOR_Descripcion tipo r'!$BH111&lt;&gt;"",'[7]INVESTIGADOR_Descripcion tipo r'!$BH111&lt;&gt;0),'[7]INVESTIGADOR_Descripcion tipo r'!$BH111,""),IF($A113="TOTAL",SUM(INDIRECT("AJ4:AJ"&amp;ROW()-1)),""))</f>
        <v/>
      </c>
      <c r="AK113" s="3" t="str">
        <f t="shared" ca="1" si="30"/>
        <v/>
      </c>
      <c r="AL113" s="3" t="str">
        <f ca="1">IF(AND($A113&lt;&gt;"",$A113&lt;&gt;"TOTAL"),IF(AND('[7]INVESTIGADOR_Descripcion tipo r'!$BK111&lt;&gt;"",'[7]INVESTIGADOR_Descripcion tipo r'!$BK111&lt;&gt;0),'[7]INVESTIGADOR_Descripcion tipo r'!$BK111,""),IF($A113="TOTAL",SUM(INDIRECT("AL4:AL"&amp;ROW()-1)),""))</f>
        <v/>
      </c>
      <c r="AM113" s="3" t="str">
        <f ca="1">IF(AND($A113&lt;&gt;"",$A113&lt;&gt;"TOTAL"),IF(AND('[7]INVESTIGADOR_Descripcion tipo r'!$BM111&lt;&gt;"",'[7]INVESTIGADOR_Descripcion tipo r'!$BM111&lt;&gt;0),'[7]INVESTIGADOR_Descripcion tipo r'!$BM111,""),IF($A113="TOTAL",SUM(INDIRECT("AM4:AM"&amp;ROW()-1)),""))</f>
        <v/>
      </c>
      <c r="AN113" s="3" t="str">
        <f t="shared" ca="1" si="31"/>
        <v/>
      </c>
      <c r="AO113" s="3" t="str">
        <f ca="1">IF(AND($A113&lt;&gt;"",$A113&lt;&gt;"TOTAL"),IF(AND('[7]INVESTIGADOR_Descripcion tipo r'!$BP111&lt;&gt;"",'[7]INVESTIGADOR_Descripcion tipo r'!$BP111&lt;&gt;0),'[7]INVESTIGADOR_Descripcion tipo r'!$BP111,""),IF($A113="TOTAL",SUM(INDIRECT("AO4:AO"&amp;ROW()-1)),""))</f>
        <v/>
      </c>
      <c r="AP113" s="3" t="str">
        <f ca="1">IF(AND($A113&lt;&gt;"",$A113&lt;&gt;"TOTAL"),IF(AND('[7]INVESTIGADOR_Descripcion tipo r'!$BR111&lt;&gt;"",'[7]INVESTIGADOR_Descripcion tipo r'!$BR111&lt;&gt;0),'[7]INVESTIGADOR_Descripcion tipo r'!$BR111,""),IF($A113="TOTAL",SUM(INDIRECT("AP4:AP"&amp;ROW()-1)),""))</f>
        <v/>
      </c>
      <c r="AQ113" s="3" t="str">
        <f t="shared" ca="1" si="32"/>
        <v/>
      </c>
      <c r="AR113" s="3" t="str">
        <f ca="1">IF(AND($A113&lt;&gt;"",$A113&lt;&gt;"TOTAL"),IF(AND('[7]INVESTIGADOR_Descripcion tipo r'!$BU111&lt;&gt;"",'[7]INVESTIGADOR_Descripcion tipo r'!$BU111&lt;&gt;0),'[7]INVESTIGADOR_Descripcion tipo r'!$BU111,""),IF($A113="TOTAL",SUM(INDIRECT("AR4:AR"&amp;ROW()-1)),""))</f>
        <v/>
      </c>
      <c r="AS113" s="3" t="str">
        <f ca="1">IF(AND($A113&lt;&gt;"",$A113&lt;&gt;"TOTAL"),IF(AND('[7]INVESTIGADOR_Descripcion tipo r'!$BW111&lt;&gt;"",'[7]INVESTIGADOR_Descripcion tipo r'!$BW111&lt;&gt;0),'[7]INVESTIGADOR_Descripcion tipo r'!$BW111,""),IF($A113="TOTAL",SUM(INDIRECT("AS4:AS"&amp;ROW()-1)),""))</f>
        <v/>
      </c>
      <c r="AT113" s="3" t="str">
        <f t="shared" ca="1" si="33"/>
        <v/>
      </c>
      <c r="AU113" s="3" t="str">
        <f ca="1">IF(AND($A113&lt;&gt;"",$A113&lt;&gt;"TOTAL"),IF(AND('[7]INVESTIGADOR_Descripcion tipo r'!$BZ111&lt;&gt;"",'[7]INVESTIGADOR_Descripcion tipo r'!$BZ111&lt;&gt;0),'[7]INVESTIGADOR_Descripcion tipo r'!$BZ111,""),IF($A113="TOTAL",SUM(INDIRECT("AU4:AU"&amp;ROW()-1)),""))</f>
        <v/>
      </c>
      <c r="AV113" s="3" t="str">
        <f ca="1">IF(AND($A113&lt;&gt;"",$A113&lt;&gt;"TOTAL"),IF(AND('[7]INVESTIGADOR_Descripcion tipo r'!$CB111&lt;&gt;"",'[7]INVESTIGADOR_Descripcion tipo r'!$CB111&lt;&gt;0),'[7]INVESTIGADOR_Descripcion tipo r'!$CB111,""),IF($A113="TOTAL",SUM(INDIRECT("AV4:AV"&amp;ROW()-1)),""))</f>
        <v/>
      </c>
      <c r="AW113" s="3" t="str">
        <f t="shared" ca="1" si="34"/>
        <v/>
      </c>
      <c r="AX113" s="3" t="str">
        <f ca="1">IF(AND($A113&lt;&gt;"",$A113&lt;&gt;"TOTAL"),IF(AND('[7]INVESTIGADOR_Descripcion tipo r'!$CE111&lt;&gt;"",'[7]INVESTIGADOR_Descripcion tipo r'!$CE111&lt;&gt;0),'[7]INVESTIGADOR_Descripcion tipo r'!$CE111,""),IF($A113="TOTAL",SUM(INDIRECT("AX4:AX"&amp;ROW()-1)),""))</f>
        <v/>
      </c>
      <c r="AY113" s="3" t="str">
        <f ca="1">IF(AND($A113&lt;&gt;"",$A113&lt;&gt;"TOTAL"),IF(AND('[7]INVESTIGADOR_Descripcion tipo r'!$CG111&lt;&gt;"",'[7]INVESTIGADOR_Descripcion tipo r'!$CG111&lt;&gt;0),'[7]INVESTIGADOR_Descripcion tipo r'!$CG111,""),IF($A113="TOTAL",SUM(INDIRECT("AY4:AY"&amp;ROW()-1)),""))</f>
        <v/>
      </c>
      <c r="AZ113" s="3" t="str">
        <f t="shared" ca="1" si="35"/>
        <v/>
      </c>
      <c r="BA113" s="3" t="str">
        <f ca="1">IF(AND($A113&lt;&gt;"",$A113&lt;&gt;"TOTAL"),IF(AND('[7]INVESTIGADOR_Descripcion tipo r'!$CJ111&lt;&gt;"",'[7]INVESTIGADOR_Descripcion tipo r'!$CJ111&lt;&gt;0),'[7]INVESTIGADOR_Descripcion tipo r'!$CJ111,""),IF($A113="TOTAL",SUM(INDIRECT("BA4:BA"&amp;ROW()-1)),""))</f>
        <v/>
      </c>
      <c r="BB113" s="3" t="str">
        <f ca="1">IF(AND($A113&lt;&gt;"",$A113&lt;&gt;"TOTAL"),IF(AND('[7]INVESTIGADOR_Descripcion tipo r'!$CL111&lt;&gt;"",'[7]INVESTIGADOR_Descripcion tipo r'!$CL111&lt;&gt;0),'[7]INVESTIGADOR_Descripcion tipo r'!$CL111,""),IF($A113="TOTAL",SUM(INDIRECT("BB4:BB"&amp;ROW()-1)),""))</f>
        <v/>
      </c>
      <c r="BC113" s="3" t="str">
        <f t="shared" ca="1" si="36"/>
        <v/>
      </c>
      <c r="BD113" s="3" t="str">
        <f ca="1">IF(AND($A113&lt;&gt;"",$A113&lt;&gt;"TOTAL"),IF(AND('[7]INVESTIGADOR_Descripcion tipo r'!$CO111&lt;&gt;"",'[7]INVESTIGADOR_Descripcion tipo r'!$CO111&lt;&gt;0),'[7]INVESTIGADOR_Descripcion tipo r'!$CO111,""),IF($A113="TOTAL",SUM(INDIRECT("BD4:BD"&amp;ROW()-1)),""))</f>
        <v/>
      </c>
      <c r="BE113" s="3" t="str">
        <f ca="1">IF(AND($A113&lt;&gt;"",$A113&lt;&gt;"TOTAL"),IF(AND('[7]INVESTIGADOR_Descripcion tipo r'!$CQ111&lt;&gt;"",'[7]INVESTIGADOR_Descripcion tipo r'!$CQ111&lt;&gt;0),'[7]INVESTIGADOR_Descripcion tipo r'!$CQ111,""),IF($A113="TOTAL",SUM(INDIRECT("BE4:BE"&amp;ROW()-1)),""))</f>
        <v/>
      </c>
      <c r="BF113" s="3" t="str">
        <f t="shared" ca="1" si="37"/>
        <v/>
      </c>
    </row>
    <row r="114" spans="1:58" x14ac:dyDescent="0.2">
      <c r="A114" s="25" t="str">
        <f>IF('[7]INVESTIGADOR_Descripcion tipo r'!$B112&lt;&gt;"",'[7]INVESTIGADOR_Descripcion tipo r'!$B112,IF(AND('[7]INVESTIGADOR_Descripcion tipo r'!$B112="",'[7]INVESTIGADOR_Descripcion tipo r'!$B113="",'[7]INVESTIGADOR_Descripcion tipo r'!$B111=""),"","TOTAL"))</f>
        <v/>
      </c>
      <c r="B114" s="3" t="str">
        <f ca="1">IF(AND($A114&lt;&gt;"",$A114&lt;&gt;"TOTAL"),IF(AND('[7]INVESTIGADOR_Descripcion tipo r'!$C112&lt;&gt;"",'[7]INVESTIGADOR_Descripcion tipo r'!$C112&lt;&gt;0),'[7]INVESTIGADOR_Descripcion tipo r'!$C112,""),IF($A114="TOTAL",SUM(INDIRECT("B4:B"&amp;ROW()-1)),""))</f>
        <v/>
      </c>
      <c r="C114" s="3" t="str">
        <f ca="1">IF(AND($A114&lt;&gt;"",$A114&lt;&gt;"TOTAL"),IF(AND('[7]INVESTIGADOR_Descripcion tipo r'!$E112&lt;&gt;"",'[7]INVESTIGADOR_Descripcion tipo r'!$E112&lt;&gt;0),'[7]INVESTIGADOR_Descripcion tipo r'!$E112,""),IF($A114="TOTAL",SUM(INDIRECT("C4:C"&amp;ROW()-1)),""))</f>
        <v/>
      </c>
      <c r="D114" s="3" t="str">
        <f t="shared" ca="1" si="19"/>
        <v/>
      </c>
      <c r="E114" s="3" t="str">
        <f ca="1">IF(AND($A114&lt;&gt;"",$A114&lt;&gt;"TOTAL"),IF(AND('[7]INVESTIGADOR_Descripcion tipo r'!$H112&lt;&gt;"",'[7]INVESTIGADOR_Descripcion tipo r'!$H112&lt;&gt;0),'[7]INVESTIGADOR_Descripcion tipo r'!$H112,""),IF($A114="TOTAL",SUM(INDIRECT("E4:E"&amp;ROW()-1)),""))</f>
        <v/>
      </c>
      <c r="F114" s="3" t="str">
        <f ca="1">IF(AND($A114&lt;&gt;"",$A114&lt;&gt;"TOTAL"),IF(AND('[7]INVESTIGADOR_Descripcion tipo r'!$J112&lt;&gt;"",'[7]INVESTIGADOR_Descripcion tipo r'!$J112&lt;&gt;0),'[7]INVESTIGADOR_Descripcion tipo r'!$J112,""),IF($A114="TOTAL",SUM(INDIRECT("F4:F"&amp;ROW()-1)),""))</f>
        <v/>
      </c>
      <c r="G114" s="3" t="str">
        <f t="shared" ca="1" si="20"/>
        <v/>
      </c>
      <c r="H114" s="3" t="str">
        <f ca="1">IF(AND($A114&lt;&gt;"",$A114&lt;&gt;"TOTAL"),IF(AND('[7]INVESTIGADOR_Descripcion tipo r'!$M112&lt;&gt;"",'[7]INVESTIGADOR_Descripcion tipo r'!$M112&lt;&gt;0),'[7]INVESTIGADOR_Descripcion tipo r'!$M112,""),IF($A114="TOTAL",SUM(INDIRECT("H4:H"&amp;ROW()-1)),""))</f>
        <v/>
      </c>
      <c r="I114" s="3" t="str">
        <f ca="1">IF(AND($A114&lt;&gt;"",$A114&lt;&gt;"TOTAL"),IF(AND('[7]INVESTIGADOR_Descripcion tipo r'!$O112&lt;&gt;"",'[7]INVESTIGADOR_Descripcion tipo r'!$O112&lt;&gt;0),'[7]INVESTIGADOR_Descripcion tipo r'!$O112,""),IF($A114="TOTAL",SUM(INDIRECT("I4:I"&amp;ROW()-1)),""))</f>
        <v/>
      </c>
      <c r="J114" s="3" t="str">
        <f t="shared" ca="1" si="21"/>
        <v/>
      </c>
      <c r="K114" s="3" t="str">
        <f ca="1">IF(AND($A114&lt;&gt;"",$A114&lt;&gt;"TOTAL"),IF(AND('[7]INVESTIGADOR_Descripcion tipo r'!$R112&lt;&gt;"",'[7]INVESTIGADOR_Descripcion tipo r'!$R112&lt;&gt;0),'[7]INVESTIGADOR_Descripcion tipo r'!$R112,""),IF($A114="TOTAL",SUM(INDIRECT("K4:K"&amp;ROW()-1)),""))</f>
        <v/>
      </c>
      <c r="L114" s="3" t="str">
        <f ca="1">IF(AND($A114&lt;&gt;"",$A114&lt;&gt;"TOTAL"),IF(AND('[7]INVESTIGADOR_Descripcion tipo r'!$T112&lt;&gt;"",'[7]INVESTIGADOR_Descripcion tipo r'!$T112&lt;&gt;0),'[7]INVESTIGADOR_Descripcion tipo r'!$T112,""),IF($A114="TOTAL",SUM(INDIRECT("L4:L"&amp;ROW()-1)),""))</f>
        <v/>
      </c>
      <c r="M114" s="3" t="str">
        <f t="shared" ca="1" si="22"/>
        <v/>
      </c>
      <c r="N114" s="3" t="str">
        <f ca="1">IF(AND($A114&lt;&gt;"",$A114&lt;&gt;"TOTAL"),IF(AND('[7]INVESTIGADOR_Descripcion tipo r'!$W112&lt;&gt;"",'[7]INVESTIGADOR_Descripcion tipo r'!$W112&lt;&gt;0),'[7]INVESTIGADOR_Descripcion tipo r'!$W112,""),IF($A114="TOTAL",SUM(INDIRECT("N4:N"&amp;ROW()-1)),""))</f>
        <v/>
      </c>
      <c r="O114" s="3" t="str">
        <f ca="1">IF(AND($A114&lt;&gt;"",$A114&lt;&gt;"TOTAL"),IF(AND('[7]INVESTIGADOR_Descripcion tipo r'!$Y112&lt;&gt;"",'[7]INVESTIGADOR_Descripcion tipo r'!$Y112&lt;&gt;0),'[7]INVESTIGADOR_Descripcion tipo r'!$Y112,""),IF($A114="TOTAL",SUM(INDIRECT("O4:O"&amp;ROW()-1)),""))</f>
        <v/>
      </c>
      <c r="P114" s="3" t="str">
        <f t="shared" ca="1" si="23"/>
        <v/>
      </c>
      <c r="Q114" s="3" t="str">
        <f ca="1">IF(AND($A114&lt;&gt;"",$A114&lt;&gt;"TOTAL"),IF(AND('[7]INVESTIGADOR_Descripcion tipo r'!$AB112&lt;&gt;"",'[7]INVESTIGADOR_Descripcion tipo r'!$AB112&lt;&gt;0),'[7]INVESTIGADOR_Descripcion tipo r'!$AB112,""),IF($A114="TOTAL",SUM(INDIRECT("Q4:Q"&amp;ROW()-1)),""))</f>
        <v/>
      </c>
      <c r="R114" s="3" t="str">
        <f ca="1">IF(AND($A114&lt;&gt;"",$A114&lt;&gt;"TOTAL"),IF(AND('[7]INVESTIGADOR_Descripcion tipo r'!$AD112&lt;&gt;"",'[7]INVESTIGADOR_Descripcion tipo r'!$AD112&lt;&gt;0),'[7]INVESTIGADOR_Descripcion tipo r'!$AD112,""),IF($A114="TOTAL",SUM(INDIRECT("R4:R"&amp;ROW()-1)),""))</f>
        <v/>
      </c>
      <c r="S114" s="3" t="str">
        <f t="shared" ca="1" si="24"/>
        <v/>
      </c>
      <c r="T114" s="3" t="str">
        <f ca="1">IF(AND($A114&lt;&gt;"",$A114&lt;&gt;"TOTAL"),IF(AND('[7]INVESTIGADOR_Descripcion tipo r'!$AG112&lt;&gt;"",'[7]INVESTIGADOR_Descripcion tipo r'!$AG112&lt;&gt;0),'[7]INVESTIGADOR_Descripcion tipo r'!$AG112,""),IF($A114="TOTAL",SUM(INDIRECT("T4:T"&amp;ROW()-1)),""))</f>
        <v/>
      </c>
      <c r="U114" s="3" t="str">
        <f ca="1">IF(AND($A114&lt;&gt;"",$A114&lt;&gt;"TOTAL"),IF(AND('[7]INVESTIGADOR_Descripcion tipo r'!$AI112&lt;&gt;"",'[7]INVESTIGADOR_Descripcion tipo r'!$AI112&lt;&gt;0),'[7]INVESTIGADOR_Descripcion tipo r'!$AI112,""),IF($A114="TOTAL",SUM(INDIRECT("U4:U"&amp;ROW()-1)),""))</f>
        <v/>
      </c>
      <c r="V114" s="3" t="str">
        <f t="shared" ca="1" si="25"/>
        <v/>
      </c>
      <c r="W114" s="3" t="str">
        <f ca="1">IF(AND($A114&lt;&gt;"",$A114&lt;&gt;"TOTAL"),IF(AND('[7]INVESTIGADOR_Descripcion tipo r'!$AL112&lt;&gt;"",'[7]INVESTIGADOR_Descripcion tipo r'!$AL112&lt;&gt;0),'[7]INVESTIGADOR_Descripcion tipo r'!$AL112,""),IF($A114="TOTAL",SUM(INDIRECT("W4:W"&amp;ROW()-1)),""))</f>
        <v/>
      </c>
      <c r="X114" s="3" t="str">
        <f ca="1">IF(AND($A114&lt;&gt;"",$A114&lt;&gt;"TOTAL"),IF(AND('[7]INVESTIGADOR_Descripcion tipo r'!$AN112&lt;&gt;"",'[7]INVESTIGADOR_Descripcion tipo r'!$AN112&lt;&gt;0),'[7]INVESTIGADOR_Descripcion tipo r'!$AN112,""),IF($A114="TOTAL",SUM(INDIRECT("X4:X"&amp;ROW()-1)),""))</f>
        <v/>
      </c>
      <c r="Y114" s="3" t="str">
        <f t="shared" ca="1" si="26"/>
        <v/>
      </c>
      <c r="Z114" s="3" t="str">
        <f ca="1">IF(AND($A114&lt;&gt;"",$A114&lt;&gt;"TOTAL"),IF(AND('[7]INVESTIGADOR_Descripcion tipo r'!$AQ112&lt;&gt;"",'[7]INVESTIGADOR_Descripcion tipo r'!$AQ112&lt;&gt;0),'[7]INVESTIGADOR_Descripcion tipo r'!$AQ112,""),IF($A114="TOTAL",SUM(INDIRECT("Z4:Z"&amp;ROW()-1)),""))</f>
        <v/>
      </c>
      <c r="AA114" s="3" t="str">
        <f ca="1">IF(AND($A114&lt;&gt;"",$A114&lt;&gt;"TOTAL"),IF(AND('[7]INVESTIGADOR_Descripcion tipo r'!$AS112&lt;&gt;"",'[7]INVESTIGADOR_Descripcion tipo r'!$AS112&lt;&gt;0),'[7]INVESTIGADOR_Descripcion tipo r'!$AS112,""),IF($A114="TOTAL",SUM(INDIRECT("AA4:AA"&amp;ROW()-1)),""))</f>
        <v/>
      </c>
      <c r="AB114" s="3" t="str">
        <f t="shared" ca="1" si="27"/>
        <v/>
      </c>
      <c r="AC114" s="3" t="str">
        <f ca="1">IF(AND($A114&lt;&gt;"",$A114&lt;&gt;"TOTAL"),IF(AND('[7]INVESTIGADOR_Descripcion tipo r'!$AV112&lt;&gt;"",'[7]INVESTIGADOR_Descripcion tipo r'!$AV112&lt;&gt;0),'[7]INVESTIGADOR_Descripcion tipo r'!$AV112,""),IF($A114="TOTAL",SUM(INDIRECT("AC4:AC"&amp;ROW()-1)),""))</f>
        <v/>
      </c>
      <c r="AD114" s="3" t="str">
        <f ca="1">IF(AND($A114&lt;&gt;"",$A114&lt;&gt;"TOTAL"),IF(AND('[7]INVESTIGADOR_Descripcion tipo r'!$AX112&lt;&gt;"",'[7]INVESTIGADOR_Descripcion tipo r'!$AX112&lt;&gt;0),'[7]INVESTIGADOR_Descripcion tipo r'!$AX112,""),IF($A114="TOTAL",SUM(INDIRECT("AD4:AD"&amp;ROW()-1)),""))</f>
        <v/>
      </c>
      <c r="AE114" s="3" t="str">
        <f t="shared" ca="1" si="28"/>
        <v/>
      </c>
      <c r="AF114" s="3" t="str">
        <f ca="1">IF(AND($A114&lt;&gt;"",$A114&lt;&gt;"TOTAL"),IF(AND('[7]INVESTIGADOR_Descripcion tipo r'!$BA112&lt;&gt;"",'[7]INVESTIGADOR_Descripcion tipo r'!$BA112&lt;&gt;0),'[7]INVESTIGADOR_Descripcion tipo r'!$BA112,""),IF($A114="TOTAL",SUM(INDIRECT("AF4:AF"&amp;ROW()-1)),""))</f>
        <v/>
      </c>
      <c r="AG114" s="3" t="str">
        <f ca="1">IF(AND($A114&lt;&gt;"",$A114&lt;&gt;"TOTAL"),IF(AND('[7]INVESTIGADOR_Descripcion tipo r'!$BC112&lt;&gt;"",'[7]INVESTIGADOR_Descripcion tipo r'!$BC112&lt;&gt;0),'[7]INVESTIGADOR_Descripcion tipo r'!$BC112,""),IF($A114="TOTAL",SUM(INDIRECT("AG4:AG"&amp;ROW()-1)),""))</f>
        <v/>
      </c>
      <c r="AH114" s="3" t="str">
        <f t="shared" ca="1" si="29"/>
        <v/>
      </c>
      <c r="AI114" s="3" t="str">
        <f ca="1">IF(AND($A114&lt;&gt;"",$A114&lt;&gt;"TOTAL"),IF(AND('[7]INVESTIGADOR_Descripcion tipo r'!$BF112&lt;&gt;"",'[7]INVESTIGADOR_Descripcion tipo r'!$BF112&lt;&gt;0),'[7]INVESTIGADOR_Descripcion tipo r'!$BF112,""),IF($A114="TOTAL",SUM(INDIRECT("AI4:AI"&amp;ROW()-1)),""))</f>
        <v/>
      </c>
      <c r="AJ114" s="3" t="str">
        <f ca="1">IF(AND($A114&lt;&gt;"",$A114&lt;&gt;"TOTAL"),IF(AND('[7]INVESTIGADOR_Descripcion tipo r'!$BH112&lt;&gt;"",'[7]INVESTIGADOR_Descripcion tipo r'!$BH112&lt;&gt;0),'[7]INVESTIGADOR_Descripcion tipo r'!$BH112,""),IF($A114="TOTAL",SUM(INDIRECT("AJ4:AJ"&amp;ROW()-1)),""))</f>
        <v/>
      </c>
      <c r="AK114" s="3" t="str">
        <f t="shared" ca="1" si="30"/>
        <v/>
      </c>
      <c r="AL114" s="3" t="str">
        <f ca="1">IF(AND($A114&lt;&gt;"",$A114&lt;&gt;"TOTAL"),IF(AND('[7]INVESTIGADOR_Descripcion tipo r'!$BK112&lt;&gt;"",'[7]INVESTIGADOR_Descripcion tipo r'!$BK112&lt;&gt;0),'[7]INVESTIGADOR_Descripcion tipo r'!$BK112,""),IF($A114="TOTAL",SUM(INDIRECT("AL4:AL"&amp;ROW()-1)),""))</f>
        <v/>
      </c>
      <c r="AM114" s="3" t="str">
        <f ca="1">IF(AND($A114&lt;&gt;"",$A114&lt;&gt;"TOTAL"),IF(AND('[7]INVESTIGADOR_Descripcion tipo r'!$BM112&lt;&gt;"",'[7]INVESTIGADOR_Descripcion tipo r'!$BM112&lt;&gt;0),'[7]INVESTIGADOR_Descripcion tipo r'!$BM112,""),IF($A114="TOTAL",SUM(INDIRECT("AM4:AM"&amp;ROW()-1)),""))</f>
        <v/>
      </c>
      <c r="AN114" s="3" t="str">
        <f t="shared" ca="1" si="31"/>
        <v/>
      </c>
      <c r="AO114" s="3" t="str">
        <f ca="1">IF(AND($A114&lt;&gt;"",$A114&lt;&gt;"TOTAL"),IF(AND('[7]INVESTIGADOR_Descripcion tipo r'!$BP112&lt;&gt;"",'[7]INVESTIGADOR_Descripcion tipo r'!$BP112&lt;&gt;0),'[7]INVESTIGADOR_Descripcion tipo r'!$BP112,""),IF($A114="TOTAL",SUM(INDIRECT("AO4:AO"&amp;ROW()-1)),""))</f>
        <v/>
      </c>
      <c r="AP114" s="3" t="str">
        <f ca="1">IF(AND($A114&lt;&gt;"",$A114&lt;&gt;"TOTAL"),IF(AND('[7]INVESTIGADOR_Descripcion tipo r'!$BR112&lt;&gt;"",'[7]INVESTIGADOR_Descripcion tipo r'!$BR112&lt;&gt;0),'[7]INVESTIGADOR_Descripcion tipo r'!$BR112,""),IF($A114="TOTAL",SUM(INDIRECT("AP4:AP"&amp;ROW()-1)),""))</f>
        <v/>
      </c>
      <c r="AQ114" s="3" t="str">
        <f t="shared" ca="1" si="32"/>
        <v/>
      </c>
      <c r="AR114" s="3" t="str">
        <f ca="1">IF(AND($A114&lt;&gt;"",$A114&lt;&gt;"TOTAL"),IF(AND('[7]INVESTIGADOR_Descripcion tipo r'!$BU112&lt;&gt;"",'[7]INVESTIGADOR_Descripcion tipo r'!$BU112&lt;&gt;0),'[7]INVESTIGADOR_Descripcion tipo r'!$BU112,""),IF($A114="TOTAL",SUM(INDIRECT("AR4:AR"&amp;ROW()-1)),""))</f>
        <v/>
      </c>
      <c r="AS114" s="3" t="str">
        <f ca="1">IF(AND($A114&lt;&gt;"",$A114&lt;&gt;"TOTAL"),IF(AND('[7]INVESTIGADOR_Descripcion tipo r'!$BW112&lt;&gt;"",'[7]INVESTIGADOR_Descripcion tipo r'!$BW112&lt;&gt;0),'[7]INVESTIGADOR_Descripcion tipo r'!$BW112,""),IF($A114="TOTAL",SUM(INDIRECT("AS4:AS"&amp;ROW()-1)),""))</f>
        <v/>
      </c>
      <c r="AT114" s="3" t="str">
        <f t="shared" ca="1" si="33"/>
        <v/>
      </c>
      <c r="AU114" s="3" t="str">
        <f ca="1">IF(AND($A114&lt;&gt;"",$A114&lt;&gt;"TOTAL"),IF(AND('[7]INVESTIGADOR_Descripcion tipo r'!$BZ112&lt;&gt;"",'[7]INVESTIGADOR_Descripcion tipo r'!$BZ112&lt;&gt;0),'[7]INVESTIGADOR_Descripcion tipo r'!$BZ112,""),IF($A114="TOTAL",SUM(INDIRECT("AU4:AU"&amp;ROW()-1)),""))</f>
        <v/>
      </c>
      <c r="AV114" s="3" t="str">
        <f ca="1">IF(AND($A114&lt;&gt;"",$A114&lt;&gt;"TOTAL"),IF(AND('[7]INVESTIGADOR_Descripcion tipo r'!$CB112&lt;&gt;"",'[7]INVESTIGADOR_Descripcion tipo r'!$CB112&lt;&gt;0),'[7]INVESTIGADOR_Descripcion tipo r'!$CB112,""),IF($A114="TOTAL",SUM(INDIRECT("AV4:AV"&amp;ROW()-1)),""))</f>
        <v/>
      </c>
      <c r="AW114" s="3" t="str">
        <f t="shared" ca="1" si="34"/>
        <v/>
      </c>
      <c r="AX114" s="3" t="str">
        <f ca="1">IF(AND($A114&lt;&gt;"",$A114&lt;&gt;"TOTAL"),IF(AND('[7]INVESTIGADOR_Descripcion tipo r'!$CE112&lt;&gt;"",'[7]INVESTIGADOR_Descripcion tipo r'!$CE112&lt;&gt;0),'[7]INVESTIGADOR_Descripcion tipo r'!$CE112,""),IF($A114="TOTAL",SUM(INDIRECT("AX4:AX"&amp;ROW()-1)),""))</f>
        <v/>
      </c>
      <c r="AY114" s="3" t="str">
        <f ca="1">IF(AND($A114&lt;&gt;"",$A114&lt;&gt;"TOTAL"),IF(AND('[7]INVESTIGADOR_Descripcion tipo r'!$CG112&lt;&gt;"",'[7]INVESTIGADOR_Descripcion tipo r'!$CG112&lt;&gt;0),'[7]INVESTIGADOR_Descripcion tipo r'!$CG112,""),IF($A114="TOTAL",SUM(INDIRECT("AY4:AY"&amp;ROW()-1)),""))</f>
        <v/>
      </c>
      <c r="AZ114" s="3" t="str">
        <f t="shared" ca="1" si="35"/>
        <v/>
      </c>
      <c r="BA114" s="3" t="str">
        <f ca="1">IF(AND($A114&lt;&gt;"",$A114&lt;&gt;"TOTAL"),IF(AND('[7]INVESTIGADOR_Descripcion tipo r'!$CJ112&lt;&gt;"",'[7]INVESTIGADOR_Descripcion tipo r'!$CJ112&lt;&gt;0),'[7]INVESTIGADOR_Descripcion tipo r'!$CJ112,""),IF($A114="TOTAL",SUM(INDIRECT("BA4:BA"&amp;ROW()-1)),""))</f>
        <v/>
      </c>
      <c r="BB114" s="3" t="str">
        <f ca="1">IF(AND($A114&lt;&gt;"",$A114&lt;&gt;"TOTAL"),IF(AND('[7]INVESTIGADOR_Descripcion tipo r'!$CL112&lt;&gt;"",'[7]INVESTIGADOR_Descripcion tipo r'!$CL112&lt;&gt;0),'[7]INVESTIGADOR_Descripcion tipo r'!$CL112,""),IF($A114="TOTAL",SUM(INDIRECT("BB4:BB"&amp;ROW()-1)),""))</f>
        <v/>
      </c>
      <c r="BC114" s="3" t="str">
        <f t="shared" ca="1" si="36"/>
        <v/>
      </c>
      <c r="BD114" s="3" t="str">
        <f ca="1">IF(AND($A114&lt;&gt;"",$A114&lt;&gt;"TOTAL"),IF(AND('[7]INVESTIGADOR_Descripcion tipo r'!$CO112&lt;&gt;"",'[7]INVESTIGADOR_Descripcion tipo r'!$CO112&lt;&gt;0),'[7]INVESTIGADOR_Descripcion tipo r'!$CO112,""),IF($A114="TOTAL",SUM(INDIRECT("BD4:BD"&amp;ROW()-1)),""))</f>
        <v/>
      </c>
      <c r="BE114" s="3" t="str">
        <f ca="1">IF(AND($A114&lt;&gt;"",$A114&lt;&gt;"TOTAL"),IF(AND('[7]INVESTIGADOR_Descripcion tipo r'!$CQ112&lt;&gt;"",'[7]INVESTIGADOR_Descripcion tipo r'!$CQ112&lt;&gt;0),'[7]INVESTIGADOR_Descripcion tipo r'!$CQ112,""),IF($A114="TOTAL",SUM(INDIRECT("BE4:BE"&amp;ROW()-1)),""))</f>
        <v/>
      </c>
      <c r="BF114" s="3" t="str">
        <f t="shared" ca="1" si="37"/>
        <v/>
      </c>
    </row>
    <row r="115" spans="1:58" x14ac:dyDescent="0.2">
      <c r="A115" s="25" t="str">
        <f>IF('[7]INVESTIGADOR_Descripcion tipo r'!$B113&lt;&gt;"",'[7]INVESTIGADOR_Descripcion tipo r'!$B113,IF(AND('[7]INVESTIGADOR_Descripcion tipo r'!$B113="",'[7]INVESTIGADOR_Descripcion tipo r'!$B114="",'[7]INVESTIGADOR_Descripcion tipo r'!$B112=""),"","TOTAL"))</f>
        <v/>
      </c>
      <c r="B115" s="3" t="str">
        <f ca="1">IF(AND($A115&lt;&gt;"",$A115&lt;&gt;"TOTAL"),IF(AND('[7]INVESTIGADOR_Descripcion tipo r'!$C113&lt;&gt;"",'[7]INVESTIGADOR_Descripcion tipo r'!$C113&lt;&gt;0),'[7]INVESTIGADOR_Descripcion tipo r'!$C113,""),IF($A115="TOTAL",SUM(INDIRECT("B4:B"&amp;ROW()-1)),""))</f>
        <v/>
      </c>
      <c r="C115" s="3" t="str">
        <f ca="1">IF(AND($A115&lt;&gt;"",$A115&lt;&gt;"TOTAL"),IF(AND('[7]INVESTIGADOR_Descripcion tipo r'!$E113&lt;&gt;"",'[7]INVESTIGADOR_Descripcion tipo r'!$E113&lt;&gt;0),'[7]INVESTIGADOR_Descripcion tipo r'!$E113,""),IF($A115="TOTAL",SUM(INDIRECT("C4:C"&amp;ROW()-1)),""))</f>
        <v/>
      </c>
      <c r="D115" s="3" t="str">
        <f t="shared" ca="1" si="19"/>
        <v/>
      </c>
      <c r="E115" s="3" t="str">
        <f ca="1">IF(AND($A115&lt;&gt;"",$A115&lt;&gt;"TOTAL"),IF(AND('[7]INVESTIGADOR_Descripcion tipo r'!$H113&lt;&gt;"",'[7]INVESTIGADOR_Descripcion tipo r'!$H113&lt;&gt;0),'[7]INVESTIGADOR_Descripcion tipo r'!$H113,""),IF($A115="TOTAL",SUM(INDIRECT("E4:E"&amp;ROW()-1)),""))</f>
        <v/>
      </c>
      <c r="F115" s="3" t="str">
        <f ca="1">IF(AND($A115&lt;&gt;"",$A115&lt;&gt;"TOTAL"),IF(AND('[7]INVESTIGADOR_Descripcion tipo r'!$J113&lt;&gt;"",'[7]INVESTIGADOR_Descripcion tipo r'!$J113&lt;&gt;0),'[7]INVESTIGADOR_Descripcion tipo r'!$J113,""),IF($A115="TOTAL",SUM(INDIRECT("F4:F"&amp;ROW()-1)),""))</f>
        <v/>
      </c>
      <c r="G115" s="3" t="str">
        <f t="shared" ca="1" si="20"/>
        <v/>
      </c>
      <c r="H115" s="3" t="str">
        <f ca="1">IF(AND($A115&lt;&gt;"",$A115&lt;&gt;"TOTAL"),IF(AND('[7]INVESTIGADOR_Descripcion tipo r'!$M113&lt;&gt;"",'[7]INVESTIGADOR_Descripcion tipo r'!$M113&lt;&gt;0),'[7]INVESTIGADOR_Descripcion tipo r'!$M113,""),IF($A115="TOTAL",SUM(INDIRECT("H4:H"&amp;ROW()-1)),""))</f>
        <v/>
      </c>
      <c r="I115" s="3" t="str">
        <f ca="1">IF(AND($A115&lt;&gt;"",$A115&lt;&gt;"TOTAL"),IF(AND('[7]INVESTIGADOR_Descripcion tipo r'!$O113&lt;&gt;"",'[7]INVESTIGADOR_Descripcion tipo r'!$O113&lt;&gt;0),'[7]INVESTIGADOR_Descripcion tipo r'!$O113,""),IF($A115="TOTAL",SUM(INDIRECT("I4:I"&amp;ROW()-1)),""))</f>
        <v/>
      </c>
      <c r="J115" s="3" t="str">
        <f t="shared" ca="1" si="21"/>
        <v/>
      </c>
      <c r="K115" s="3" t="str">
        <f ca="1">IF(AND($A115&lt;&gt;"",$A115&lt;&gt;"TOTAL"),IF(AND('[7]INVESTIGADOR_Descripcion tipo r'!$R113&lt;&gt;"",'[7]INVESTIGADOR_Descripcion tipo r'!$R113&lt;&gt;0),'[7]INVESTIGADOR_Descripcion tipo r'!$R113,""),IF($A115="TOTAL",SUM(INDIRECT("K4:K"&amp;ROW()-1)),""))</f>
        <v/>
      </c>
      <c r="L115" s="3" t="str">
        <f ca="1">IF(AND($A115&lt;&gt;"",$A115&lt;&gt;"TOTAL"),IF(AND('[7]INVESTIGADOR_Descripcion tipo r'!$T113&lt;&gt;"",'[7]INVESTIGADOR_Descripcion tipo r'!$T113&lt;&gt;0),'[7]INVESTIGADOR_Descripcion tipo r'!$T113,""),IF($A115="TOTAL",SUM(INDIRECT("L4:L"&amp;ROW()-1)),""))</f>
        <v/>
      </c>
      <c r="M115" s="3" t="str">
        <f t="shared" ca="1" si="22"/>
        <v/>
      </c>
      <c r="N115" s="3" t="str">
        <f ca="1">IF(AND($A115&lt;&gt;"",$A115&lt;&gt;"TOTAL"),IF(AND('[7]INVESTIGADOR_Descripcion tipo r'!$W113&lt;&gt;"",'[7]INVESTIGADOR_Descripcion tipo r'!$W113&lt;&gt;0),'[7]INVESTIGADOR_Descripcion tipo r'!$W113,""),IF($A115="TOTAL",SUM(INDIRECT("N4:N"&amp;ROW()-1)),""))</f>
        <v/>
      </c>
      <c r="O115" s="3" t="str">
        <f ca="1">IF(AND($A115&lt;&gt;"",$A115&lt;&gt;"TOTAL"),IF(AND('[7]INVESTIGADOR_Descripcion tipo r'!$Y113&lt;&gt;"",'[7]INVESTIGADOR_Descripcion tipo r'!$Y113&lt;&gt;0),'[7]INVESTIGADOR_Descripcion tipo r'!$Y113,""),IF($A115="TOTAL",SUM(INDIRECT("O4:O"&amp;ROW()-1)),""))</f>
        <v/>
      </c>
      <c r="P115" s="3" t="str">
        <f t="shared" ca="1" si="23"/>
        <v/>
      </c>
      <c r="Q115" s="3" t="str">
        <f ca="1">IF(AND($A115&lt;&gt;"",$A115&lt;&gt;"TOTAL"),IF(AND('[7]INVESTIGADOR_Descripcion tipo r'!$AB113&lt;&gt;"",'[7]INVESTIGADOR_Descripcion tipo r'!$AB113&lt;&gt;0),'[7]INVESTIGADOR_Descripcion tipo r'!$AB113,""),IF($A115="TOTAL",SUM(INDIRECT("Q4:Q"&amp;ROW()-1)),""))</f>
        <v/>
      </c>
      <c r="R115" s="3" t="str">
        <f ca="1">IF(AND($A115&lt;&gt;"",$A115&lt;&gt;"TOTAL"),IF(AND('[7]INVESTIGADOR_Descripcion tipo r'!$AD113&lt;&gt;"",'[7]INVESTIGADOR_Descripcion tipo r'!$AD113&lt;&gt;0),'[7]INVESTIGADOR_Descripcion tipo r'!$AD113,""),IF($A115="TOTAL",SUM(INDIRECT("R4:R"&amp;ROW()-1)),""))</f>
        <v/>
      </c>
      <c r="S115" s="3" t="str">
        <f t="shared" ca="1" si="24"/>
        <v/>
      </c>
      <c r="T115" s="3" t="str">
        <f ca="1">IF(AND($A115&lt;&gt;"",$A115&lt;&gt;"TOTAL"),IF(AND('[7]INVESTIGADOR_Descripcion tipo r'!$AG113&lt;&gt;"",'[7]INVESTIGADOR_Descripcion tipo r'!$AG113&lt;&gt;0),'[7]INVESTIGADOR_Descripcion tipo r'!$AG113,""),IF($A115="TOTAL",SUM(INDIRECT("T4:T"&amp;ROW()-1)),""))</f>
        <v/>
      </c>
      <c r="U115" s="3" t="str">
        <f ca="1">IF(AND($A115&lt;&gt;"",$A115&lt;&gt;"TOTAL"),IF(AND('[7]INVESTIGADOR_Descripcion tipo r'!$AI113&lt;&gt;"",'[7]INVESTIGADOR_Descripcion tipo r'!$AI113&lt;&gt;0),'[7]INVESTIGADOR_Descripcion tipo r'!$AI113,""),IF($A115="TOTAL",SUM(INDIRECT("U4:U"&amp;ROW()-1)),""))</f>
        <v/>
      </c>
      <c r="V115" s="3" t="str">
        <f t="shared" ca="1" si="25"/>
        <v/>
      </c>
      <c r="W115" s="3" t="str">
        <f ca="1">IF(AND($A115&lt;&gt;"",$A115&lt;&gt;"TOTAL"),IF(AND('[7]INVESTIGADOR_Descripcion tipo r'!$AL113&lt;&gt;"",'[7]INVESTIGADOR_Descripcion tipo r'!$AL113&lt;&gt;0),'[7]INVESTIGADOR_Descripcion tipo r'!$AL113,""),IF($A115="TOTAL",SUM(INDIRECT("W4:W"&amp;ROW()-1)),""))</f>
        <v/>
      </c>
      <c r="X115" s="3" t="str">
        <f ca="1">IF(AND($A115&lt;&gt;"",$A115&lt;&gt;"TOTAL"),IF(AND('[7]INVESTIGADOR_Descripcion tipo r'!$AN113&lt;&gt;"",'[7]INVESTIGADOR_Descripcion tipo r'!$AN113&lt;&gt;0),'[7]INVESTIGADOR_Descripcion tipo r'!$AN113,""),IF($A115="TOTAL",SUM(INDIRECT("X4:X"&amp;ROW()-1)),""))</f>
        <v/>
      </c>
      <c r="Y115" s="3" t="str">
        <f t="shared" ca="1" si="26"/>
        <v/>
      </c>
      <c r="Z115" s="3" t="str">
        <f ca="1">IF(AND($A115&lt;&gt;"",$A115&lt;&gt;"TOTAL"),IF(AND('[7]INVESTIGADOR_Descripcion tipo r'!$AQ113&lt;&gt;"",'[7]INVESTIGADOR_Descripcion tipo r'!$AQ113&lt;&gt;0),'[7]INVESTIGADOR_Descripcion tipo r'!$AQ113,""),IF($A115="TOTAL",SUM(INDIRECT("Z4:Z"&amp;ROW()-1)),""))</f>
        <v/>
      </c>
      <c r="AA115" s="3" t="str">
        <f ca="1">IF(AND($A115&lt;&gt;"",$A115&lt;&gt;"TOTAL"),IF(AND('[7]INVESTIGADOR_Descripcion tipo r'!$AS113&lt;&gt;"",'[7]INVESTIGADOR_Descripcion tipo r'!$AS113&lt;&gt;0),'[7]INVESTIGADOR_Descripcion tipo r'!$AS113,""),IF($A115="TOTAL",SUM(INDIRECT("AA4:AA"&amp;ROW()-1)),""))</f>
        <v/>
      </c>
      <c r="AB115" s="3" t="str">
        <f t="shared" ca="1" si="27"/>
        <v/>
      </c>
      <c r="AC115" s="3" t="str">
        <f ca="1">IF(AND($A115&lt;&gt;"",$A115&lt;&gt;"TOTAL"),IF(AND('[7]INVESTIGADOR_Descripcion tipo r'!$AV113&lt;&gt;"",'[7]INVESTIGADOR_Descripcion tipo r'!$AV113&lt;&gt;0),'[7]INVESTIGADOR_Descripcion tipo r'!$AV113,""),IF($A115="TOTAL",SUM(INDIRECT("AC4:AC"&amp;ROW()-1)),""))</f>
        <v/>
      </c>
      <c r="AD115" s="3" t="str">
        <f ca="1">IF(AND($A115&lt;&gt;"",$A115&lt;&gt;"TOTAL"),IF(AND('[7]INVESTIGADOR_Descripcion tipo r'!$AX113&lt;&gt;"",'[7]INVESTIGADOR_Descripcion tipo r'!$AX113&lt;&gt;0),'[7]INVESTIGADOR_Descripcion tipo r'!$AX113,""),IF($A115="TOTAL",SUM(INDIRECT("AD4:AD"&amp;ROW()-1)),""))</f>
        <v/>
      </c>
      <c r="AE115" s="3" t="str">
        <f t="shared" ca="1" si="28"/>
        <v/>
      </c>
      <c r="AF115" s="3" t="str">
        <f ca="1">IF(AND($A115&lt;&gt;"",$A115&lt;&gt;"TOTAL"),IF(AND('[7]INVESTIGADOR_Descripcion tipo r'!$BA113&lt;&gt;"",'[7]INVESTIGADOR_Descripcion tipo r'!$BA113&lt;&gt;0),'[7]INVESTIGADOR_Descripcion tipo r'!$BA113,""),IF($A115="TOTAL",SUM(INDIRECT("AF4:AF"&amp;ROW()-1)),""))</f>
        <v/>
      </c>
      <c r="AG115" s="3" t="str">
        <f ca="1">IF(AND($A115&lt;&gt;"",$A115&lt;&gt;"TOTAL"),IF(AND('[7]INVESTIGADOR_Descripcion tipo r'!$BC113&lt;&gt;"",'[7]INVESTIGADOR_Descripcion tipo r'!$BC113&lt;&gt;0),'[7]INVESTIGADOR_Descripcion tipo r'!$BC113,""),IF($A115="TOTAL",SUM(INDIRECT("AG4:AG"&amp;ROW()-1)),""))</f>
        <v/>
      </c>
      <c r="AH115" s="3" t="str">
        <f t="shared" ca="1" si="29"/>
        <v/>
      </c>
      <c r="AI115" s="3" t="str">
        <f ca="1">IF(AND($A115&lt;&gt;"",$A115&lt;&gt;"TOTAL"),IF(AND('[7]INVESTIGADOR_Descripcion tipo r'!$BF113&lt;&gt;"",'[7]INVESTIGADOR_Descripcion tipo r'!$BF113&lt;&gt;0),'[7]INVESTIGADOR_Descripcion tipo r'!$BF113,""),IF($A115="TOTAL",SUM(INDIRECT("AI4:AI"&amp;ROW()-1)),""))</f>
        <v/>
      </c>
      <c r="AJ115" s="3" t="str">
        <f ca="1">IF(AND($A115&lt;&gt;"",$A115&lt;&gt;"TOTAL"),IF(AND('[7]INVESTIGADOR_Descripcion tipo r'!$BH113&lt;&gt;"",'[7]INVESTIGADOR_Descripcion tipo r'!$BH113&lt;&gt;0),'[7]INVESTIGADOR_Descripcion tipo r'!$BH113,""),IF($A115="TOTAL",SUM(INDIRECT("AJ4:AJ"&amp;ROW()-1)),""))</f>
        <v/>
      </c>
      <c r="AK115" s="3" t="str">
        <f t="shared" ca="1" si="30"/>
        <v/>
      </c>
      <c r="AL115" s="3" t="str">
        <f ca="1">IF(AND($A115&lt;&gt;"",$A115&lt;&gt;"TOTAL"),IF(AND('[7]INVESTIGADOR_Descripcion tipo r'!$BK113&lt;&gt;"",'[7]INVESTIGADOR_Descripcion tipo r'!$BK113&lt;&gt;0),'[7]INVESTIGADOR_Descripcion tipo r'!$BK113,""),IF($A115="TOTAL",SUM(INDIRECT("AL4:AL"&amp;ROW()-1)),""))</f>
        <v/>
      </c>
      <c r="AM115" s="3" t="str">
        <f ca="1">IF(AND($A115&lt;&gt;"",$A115&lt;&gt;"TOTAL"),IF(AND('[7]INVESTIGADOR_Descripcion tipo r'!$BM113&lt;&gt;"",'[7]INVESTIGADOR_Descripcion tipo r'!$BM113&lt;&gt;0),'[7]INVESTIGADOR_Descripcion tipo r'!$BM113,""),IF($A115="TOTAL",SUM(INDIRECT("AM4:AM"&amp;ROW()-1)),""))</f>
        <v/>
      </c>
      <c r="AN115" s="3" t="str">
        <f t="shared" ca="1" si="31"/>
        <v/>
      </c>
      <c r="AO115" s="3" t="str">
        <f ca="1">IF(AND($A115&lt;&gt;"",$A115&lt;&gt;"TOTAL"),IF(AND('[7]INVESTIGADOR_Descripcion tipo r'!$BP113&lt;&gt;"",'[7]INVESTIGADOR_Descripcion tipo r'!$BP113&lt;&gt;0),'[7]INVESTIGADOR_Descripcion tipo r'!$BP113,""),IF($A115="TOTAL",SUM(INDIRECT("AO4:AO"&amp;ROW()-1)),""))</f>
        <v/>
      </c>
      <c r="AP115" s="3" t="str">
        <f ca="1">IF(AND($A115&lt;&gt;"",$A115&lt;&gt;"TOTAL"),IF(AND('[7]INVESTIGADOR_Descripcion tipo r'!$BR113&lt;&gt;"",'[7]INVESTIGADOR_Descripcion tipo r'!$BR113&lt;&gt;0),'[7]INVESTIGADOR_Descripcion tipo r'!$BR113,""),IF($A115="TOTAL",SUM(INDIRECT("AP4:AP"&amp;ROW()-1)),""))</f>
        <v/>
      </c>
      <c r="AQ115" s="3" t="str">
        <f t="shared" ca="1" si="32"/>
        <v/>
      </c>
      <c r="AR115" s="3" t="str">
        <f ca="1">IF(AND($A115&lt;&gt;"",$A115&lt;&gt;"TOTAL"),IF(AND('[7]INVESTIGADOR_Descripcion tipo r'!$BU113&lt;&gt;"",'[7]INVESTIGADOR_Descripcion tipo r'!$BU113&lt;&gt;0),'[7]INVESTIGADOR_Descripcion tipo r'!$BU113,""),IF($A115="TOTAL",SUM(INDIRECT("AR4:AR"&amp;ROW()-1)),""))</f>
        <v/>
      </c>
      <c r="AS115" s="3" t="str">
        <f ca="1">IF(AND($A115&lt;&gt;"",$A115&lt;&gt;"TOTAL"),IF(AND('[7]INVESTIGADOR_Descripcion tipo r'!$BW113&lt;&gt;"",'[7]INVESTIGADOR_Descripcion tipo r'!$BW113&lt;&gt;0),'[7]INVESTIGADOR_Descripcion tipo r'!$BW113,""),IF($A115="TOTAL",SUM(INDIRECT("AS4:AS"&amp;ROW()-1)),""))</f>
        <v/>
      </c>
      <c r="AT115" s="3" t="str">
        <f t="shared" ca="1" si="33"/>
        <v/>
      </c>
      <c r="AU115" s="3" t="str">
        <f ca="1">IF(AND($A115&lt;&gt;"",$A115&lt;&gt;"TOTAL"),IF(AND('[7]INVESTIGADOR_Descripcion tipo r'!$BZ113&lt;&gt;"",'[7]INVESTIGADOR_Descripcion tipo r'!$BZ113&lt;&gt;0),'[7]INVESTIGADOR_Descripcion tipo r'!$BZ113,""),IF($A115="TOTAL",SUM(INDIRECT("AU4:AU"&amp;ROW()-1)),""))</f>
        <v/>
      </c>
      <c r="AV115" s="3" t="str">
        <f ca="1">IF(AND($A115&lt;&gt;"",$A115&lt;&gt;"TOTAL"),IF(AND('[7]INVESTIGADOR_Descripcion tipo r'!$CB113&lt;&gt;"",'[7]INVESTIGADOR_Descripcion tipo r'!$CB113&lt;&gt;0),'[7]INVESTIGADOR_Descripcion tipo r'!$CB113,""),IF($A115="TOTAL",SUM(INDIRECT("AV4:AV"&amp;ROW()-1)),""))</f>
        <v/>
      </c>
      <c r="AW115" s="3" t="str">
        <f t="shared" ca="1" si="34"/>
        <v/>
      </c>
      <c r="AX115" s="3" t="str">
        <f ca="1">IF(AND($A115&lt;&gt;"",$A115&lt;&gt;"TOTAL"),IF(AND('[7]INVESTIGADOR_Descripcion tipo r'!$CE113&lt;&gt;"",'[7]INVESTIGADOR_Descripcion tipo r'!$CE113&lt;&gt;0),'[7]INVESTIGADOR_Descripcion tipo r'!$CE113,""),IF($A115="TOTAL",SUM(INDIRECT("AX4:AX"&amp;ROW()-1)),""))</f>
        <v/>
      </c>
      <c r="AY115" s="3" t="str">
        <f ca="1">IF(AND($A115&lt;&gt;"",$A115&lt;&gt;"TOTAL"),IF(AND('[7]INVESTIGADOR_Descripcion tipo r'!$CG113&lt;&gt;"",'[7]INVESTIGADOR_Descripcion tipo r'!$CG113&lt;&gt;0),'[7]INVESTIGADOR_Descripcion tipo r'!$CG113,""),IF($A115="TOTAL",SUM(INDIRECT("AY4:AY"&amp;ROW()-1)),""))</f>
        <v/>
      </c>
      <c r="AZ115" s="3" t="str">
        <f t="shared" ca="1" si="35"/>
        <v/>
      </c>
      <c r="BA115" s="3" t="str">
        <f ca="1">IF(AND($A115&lt;&gt;"",$A115&lt;&gt;"TOTAL"),IF(AND('[7]INVESTIGADOR_Descripcion tipo r'!$CJ113&lt;&gt;"",'[7]INVESTIGADOR_Descripcion tipo r'!$CJ113&lt;&gt;0),'[7]INVESTIGADOR_Descripcion tipo r'!$CJ113,""),IF($A115="TOTAL",SUM(INDIRECT("BA4:BA"&amp;ROW()-1)),""))</f>
        <v/>
      </c>
      <c r="BB115" s="3" t="str">
        <f ca="1">IF(AND($A115&lt;&gt;"",$A115&lt;&gt;"TOTAL"),IF(AND('[7]INVESTIGADOR_Descripcion tipo r'!$CL113&lt;&gt;"",'[7]INVESTIGADOR_Descripcion tipo r'!$CL113&lt;&gt;0),'[7]INVESTIGADOR_Descripcion tipo r'!$CL113,""),IF($A115="TOTAL",SUM(INDIRECT("BB4:BB"&amp;ROW()-1)),""))</f>
        <v/>
      </c>
      <c r="BC115" s="3" t="str">
        <f t="shared" ca="1" si="36"/>
        <v/>
      </c>
      <c r="BD115" s="3" t="str">
        <f ca="1">IF(AND($A115&lt;&gt;"",$A115&lt;&gt;"TOTAL"),IF(AND('[7]INVESTIGADOR_Descripcion tipo r'!$CO113&lt;&gt;"",'[7]INVESTIGADOR_Descripcion tipo r'!$CO113&lt;&gt;0),'[7]INVESTIGADOR_Descripcion tipo r'!$CO113,""),IF($A115="TOTAL",SUM(INDIRECT("BD4:BD"&amp;ROW()-1)),""))</f>
        <v/>
      </c>
      <c r="BE115" s="3" t="str">
        <f ca="1">IF(AND($A115&lt;&gt;"",$A115&lt;&gt;"TOTAL"),IF(AND('[7]INVESTIGADOR_Descripcion tipo r'!$CQ113&lt;&gt;"",'[7]INVESTIGADOR_Descripcion tipo r'!$CQ113&lt;&gt;0),'[7]INVESTIGADOR_Descripcion tipo r'!$CQ113,""),IF($A115="TOTAL",SUM(INDIRECT("BE4:BE"&amp;ROW()-1)),""))</f>
        <v/>
      </c>
      <c r="BF115" s="3" t="str">
        <f t="shared" ca="1" si="37"/>
        <v/>
      </c>
    </row>
    <row r="116" spans="1:58" x14ac:dyDescent="0.2">
      <c r="A116" s="25" t="str">
        <f>IF('[7]INVESTIGADOR_Descripcion tipo r'!$B114&lt;&gt;"",'[7]INVESTIGADOR_Descripcion tipo r'!$B114,IF(AND('[7]INVESTIGADOR_Descripcion tipo r'!$B114="",'[7]INVESTIGADOR_Descripcion tipo r'!$B115="",'[7]INVESTIGADOR_Descripcion tipo r'!$B113=""),"","TOTAL"))</f>
        <v/>
      </c>
      <c r="B116" s="3" t="str">
        <f ca="1">IF(AND($A116&lt;&gt;"",$A116&lt;&gt;"TOTAL"),IF(AND('[7]INVESTIGADOR_Descripcion tipo r'!$C114&lt;&gt;"",'[7]INVESTIGADOR_Descripcion tipo r'!$C114&lt;&gt;0),'[7]INVESTIGADOR_Descripcion tipo r'!$C114,""),IF($A116="TOTAL",SUM(INDIRECT("B4:B"&amp;ROW()-1)),""))</f>
        <v/>
      </c>
      <c r="C116" s="3" t="str">
        <f ca="1">IF(AND($A116&lt;&gt;"",$A116&lt;&gt;"TOTAL"),IF(AND('[7]INVESTIGADOR_Descripcion tipo r'!$E114&lt;&gt;"",'[7]INVESTIGADOR_Descripcion tipo r'!$E114&lt;&gt;0),'[7]INVESTIGADOR_Descripcion tipo r'!$E114,""),IF($A116="TOTAL",SUM(INDIRECT("C4:C"&amp;ROW()-1)),""))</f>
        <v/>
      </c>
      <c r="D116" s="3" t="str">
        <f t="shared" ca="1" si="19"/>
        <v/>
      </c>
      <c r="E116" s="3" t="str">
        <f ca="1">IF(AND($A116&lt;&gt;"",$A116&lt;&gt;"TOTAL"),IF(AND('[7]INVESTIGADOR_Descripcion tipo r'!$H114&lt;&gt;"",'[7]INVESTIGADOR_Descripcion tipo r'!$H114&lt;&gt;0),'[7]INVESTIGADOR_Descripcion tipo r'!$H114,""),IF($A116="TOTAL",SUM(INDIRECT("E4:E"&amp;ROW()-1)),""))</f>
        <v/>
      </c>
      <c r="F116" s="3" t="str">
        <f ca="1">IF(AND($A116&lt;&gt;"",$A116&lt;&gt;"TOTAL"),IF(AND('[7]INVESTIGADOR_Descripcion tipo r'!$J114&lt;&gt;"",'[7]INVESTIGADOR_Descripcion tipo r'!$J114&lt;&gt;0),'[7]INVESTIGADOR_Descripcion tipo r'!$J114,""),IF($A116="TOTAL",SUM(INDIRECT("F4:F"&amp;ROW()-1)),""))</f>
        <v/>
      </c>
      <c r="G116" s="3" t="str">
        <f t="shared" ca="1" si="20"/>
        <v/>
      </c>
      <c r="H116" s="3" t="str">
        <f ca="1">IF(AND($A116&lt;&gt;"",$A116&lt;&gt;"TOTAL"),IF(AND('[7]INVESTIGADOR_Descripcion tipo r'!$M114&lt;&gt;"",'[7]INVESTIGADOR_Descripcion tipo r'!$M114&lt;&gt;0),'[7]INVESTIGADOR_Descripcion tipo r'!$M114,""),IF($A116="TOTAL",SUM(INDIRECT("H4:H"&amp;ROW()-1)),""))</f>
        <v/>
      </c>
      <c r="I116" s="3" t="str">
        <f ca="1">IF(AND($A116&lt;&gt;"",$A116&lt;&gt;"TOTAL"),IF(AND('[7]INVESTIGADOR_Descripcion tipo r'!$O114&lt;&gt;"",'[7]INVESTIGADOR_Descripcion tipo r'!$O114&lt;&gt;0),'[7]INVESTIGADOR_Descripcion tipo r'!$O114,""),IF($A116="TOTAL",SUM(INDIRECT("I4:I"&amp;ROW()-1)),""))</f>
        <v/>
      </c>
      <c r="J116" s="3" t="str">
        <f t="shared" ca="1" si="21"/>
        <v/>
      </c>
      <c r="K116" s="3" t="str">
        <f ca="1">IF(AND($A116&lt;&gt;"",$A116&lt;&gt;"TOTAL"),IF(AND('[7]INVESTIGADOR_Descripcion tipo r'!$R114&lt;&gt;"",'[7]INVESTIGADOR_Descripcion tipo r'!$R114&lt;&gt;0),'[7]INVESTIGADOR_Descripcion tipo r'!$R114,""),IF($A116="TOTAL",SUM(INDIRECT("K4:K"&amp;ROW()-1)),""))</f>
        <v/>
      </c>
      <c r="L116" s="3" t="str">
        <f ca="1">IF(AND($A116&lt;&gt;"",$A116&lt;&gt;"TOTAL"),IF(AND('[7]INVESTIGADOR_Descripcion tipo r'!$T114&lt;&gt;"",'[7]INVESTIGADOR_Descripcion tipo r'!$T114&lt;&gt;0),'[7]INVESTIGADOR_Descripcion tipo r'!$T114,""),IF($A116="TOTAL",SUM(INDIRECT("L4:L"&amp;ROW()-1)),""))</f>
        <v/>
      </c>
      <c r="M116" s="3" t="str">
        <f t="shared" ca="1" si="22"/>
        <v/>
      </c>
      <c r="N116" s="3" t="str">
        <f ca="1">IF(AND($A116&lt;&gt;"",$A116&lt;&gt;"TOTAL"),IF(AND('[7]INVESTIGADOR_Descripcion tipo r'!$W114&lt;&gt;"",'[7]INVESTIGADOR_Descripcion tipo r'!$W114&lt;&gt;0),'[7]INVESTIGADOR_Descripcion tipo r'!$W114,""),IF($A116="TOTAL",SUM(INDIRECT("N4:N"&amp;ROW()-1)),""))</f>
        <v/>
      </c>
      <c r="O116" s="3" t="str">
        <f ca="1">IF(AND($A116&lt;&gt;"",$A116&lt;&gt;"TOTAL"),IF(AND('[7]INVESTIGADOR_Descripcion tipo r'!$Y114&lt;&gt;"",'[7]INVESTIGADOR_Descripcion tipo r'!$Y114&lt;&gt;0),'[7]INVESTIGADOR_Descripcion tipo r'!$Y114,""),IF($A116="TOTAL",SUM(INDIRECT("O4:O"&amp;ROW()-1)),""))</f>
        <v/>
      </c>
      <c r="P116" s="3" t="str">
        <f t="shared" ca="1" si="23"/>
        <v/>
      </c>
      <c r="Q116" s="3" t="str">
        <f ca="1">IF(AND($A116&lt;&gt;"",$A116&lt;&gt;"TOTAL"),IF(AND('[7]INVESTIGADOR_Descripcion tipo r'!$AB114&lt;&gt;"",'[7]INVESTIGADOR_Descripcion tipo r'!$AB114&lt;&gt;0),'[7]INVESTIGADOR_Descripcion tipo r'!$AB114,""),IF($A116="TOTAL",SUM(INDIRECT("Q4:Q"&amp;ROW()-1)),""))</f>
        <v/>
      </c>
      <c r="R116" s="3" t="str">
        <f ca="1">IF(AND($A116&lt;&gt;"",$A116&lt;&gt;"TOTAL"),IF(AND('[7]INVESTIGADOR_Descripcion tipo r'!$AD114&lt;&gt;"",'[7]INVESTIGADOR_Descripcion tipo r'!$AD114&lt;&gt;0),'[7]INVESTIGADOR_Descripcion tipo r'!$AD114,""),IF($A116="TOTAL",SUM(INDIRECT("R4:R"&amp;ROW()-1)),""))</f>
        <v/>
      </c>
      <c r="S116" s="3" t="str">
        <f t="shared" ca="1" si="24"/>
        <v/>
      </c>
      <c r="T116" s="3" t="str">
        <f ca="1">IF(AND($A116&lt;&gt;"",$A116&lt;&gt;"TOTAL"),IF(AND('[7]INVESTIGADOR_Descripcion tipo r'!$AG114&lt;&gt;"",'[7]INVESTIGADOR_Descripcion tipo r'!$AG114&lt;&gt;0),'[7]INVESTIGADOR_Descripcion tipo r'!$AG114,""),IF($A116="TOTAL",SUM(INDIRECT("T4:T"&amp;ROW()-1)),""))</f>
        <v/>
      </c>
      <c r="U116" s="3" t="str">
        <f ca="1">IF(AND($A116&lt;&gt;"",$A116&lt;&gt;"TOTAL"),IF(AND('[7]INVESTIGADOR_Descripcion tipo r'!$AI114&lt;&gt;"",'[7]INVESTIGADOR_Descripcion tipo r'!$AI114&lt;&gt;0),'[7]INVESTIGADOR_Descripcion tipo r'!$AI114,""),IF($A116="TOTAL",SUM(INDIRECT("U4:U"&amp;ROW()-1)),""))</f>
        <v/>
      </c>
      <c r="V116" s="3" t="str">
        <f t="shared" ca="1" si="25"/>
        <v/>
      </c>
      <c r="W116" s="3" t="str">
        <f ca="1">IF(AND($A116&lt;&gt;"",$A116&lt;&gt;"TOTAL"),IF(AND('[7]INVESTIGADOR_Descripcion tipo r'!$AL114&lt;&gt;"",'[7]INVESTIGADOR_Descripcion tipo r'!$AL114&lt;&gt;0),'[7]INVESTIGADOR_Descripcion tipo r'!$AL114,""),IF($A116="TOTAL",SUM(INDIRECT("W4:W"&amp;ROW()-1)),""))</f>
        <v/>
      </c>
      <c r="X116" s="3" t="str">
        <f ca="1">IF(AND($A116&lt;&gt;"",$A116&lt;&gt;"TOTAL"),IF(AND('[7]INVESTIGADOR_Descripcion tipo r'!$AN114&lt;&gt;"",'[7]INVESTIGADOR_Descripcion tipo r'!$AN114&lt;&gt;0),'[7]INVESTIGADOR_Descripcion tipo r'!$AN114,""),IF($A116="TOTAL",SUM(INDIRECT("X4:X"&amp;ROW()-1)),""))</f>
        <v/>
      </c>
      <c r="Y116" s="3" t="str">
        <f t="shared" ca="1" si="26"/>
        <v/>
      </c>
      <c r="Z116" s="3" t="str">
        <f ca="1">IF(AND($A116&lt;&gt;"",$A116&lt;&gt;"TOTAL"),IF(AND('[7]INVESTIGADOR_Descripcion tipo r'!$AQ114&lt;&gt;"",'[7]INVESTIGADOR_Descripcion tipo r'!$AQ114&lt;&gt;0),'[7]INVESTIGADOR_Descripcion tipo r'!$AQ114,""),IF($A116="TOTAL",SUM(INDIRECT("Z4:Z"&amp;ROW()-1)),""))</f>
        <v/>
      </c>
      <c r="AA116" s="3" t="str">
        <f ca="1">IF(AND($A116&lt;&gt;"",$A116&lt;&gt;"TOTAL"),IF(AND('[7]INVESTIGADOR_Descripcion tipo r'!$AS114&lt;&gt;"",'[7]INVESTIGADOR_Descripcion tipo r'!$AS114&lt;&gt;0),'[7]INVESTIGADOR_Descripcion tipo r'!$AS114,""),IF($A116="TOTAL",SUM(INDIRECT("AA4:AA"&amp;ROW()-1)),""))</f>
        <v/>
      </c>
      <c r="AB116" s="3" t="str">
        <f t="shared" ca="1" si="27"/>
        <v/>
      </c>
      <c r="AC116" s="3" t="str">
        <f ca="1">IF(AND($A116&lt;&gt;"",$A116&lt;&gt;"TOTAL"),IF(AND('[7]INVESTIGADOR_Descripcion tipo r'!$AV114&lt;&gt;"",'[7]INVESTIGADOR_Descripcion tipo r'!$AV114&lt;&gt;0),'[7]INVESTIGADOR_Descripcion tipo r'!$AV114,""),IF($A116="TOTAL",SUM(INDIRECT("AC4:AC"&amp;ROW()-1)),""))</f>
        <v/>
      </c>
      <c r="AD116" s="3" t="str">
        <f ca="1">IF(AND($A116&lt;&gt;"",$A116&lt;&gt;"TOTAL"),IF(AND('[7]INVESTIGADOR_Descripcion tipo r'!$AX114&lt;&gt;"",'[7]INVESTIGADOR_Descripcion tipo r'!$AX114&lt;&gt;0),'[7]INVESTIGADOR_Descripcion tipo r'!$AX114,""),IF($A116="TOTAL",SUM(INDIRECT("AD4:AD"&amp;ROW()-1)),""))</f>
        <v/>
      </c>
      <c r="AE116" s="3" t="str">
        <f t="shared" ca="1" si="28"/>
        <v/>
      </c>
      <c r="AF116" s="3" t="str">
        <f ca="1">IF(AND($A116&lt;&gt;"",$A116&lt;&gt;"TOTAL"),IF(AND('[7]INVESTIGADOR_Descripcion tipo r'!$BA114&lt;&gt;"",'[7]INVESTIGADOR_Descripcion tipo r'!$BA114&lt;&gt;0),'[7]INVESTIGADOR_Descripcion tipo r'!$BA114,""),IF($A116="TOTAL",SUM(INDIRECT("AF4:AF"&amp;ROW()-1)),""))</f>
        <v/>
      </c>
      <c r="AG116" s="3" t="str">
        <f ca="1">IF(AND($A116&lt;&gt;"",$A116&lt;&gt;"TOTAL"),IF(AND('[7]INVESTIGADOR_Descripcion tipo r'!$BC114&lt;&gt;"",'[7]INVESTIGADOR_Descripcion tipo r'!$BC114&lt;&gt;0),'[7]INVESTIGADOR_Descripcion tipo r'!$BC114,""),IF($A116="TOTAL",SUM(INDIRECT("AG4:AG"&amp;ROW()-1)),""))</f>
        <v/>
      </c>
      <c r="AH116" s="3" t="str">
        <f t="shared" ca="1" si="29"/>
        <v/>
      </c>
      <c r="AI116" s="3" t="str">
        <f ca="1">IF(AND($A116&lt;&gt;"",$A116&lt;&gt;"TOTAL"),IF(AND('[7]INVESTIGADOR_Descripcion tipo r'!$BF114&lt;&gt;"",'[7]INVESTIGADOR_Descripcion tipo r'!$BF114&lt;&gt;0),'[7]INVESTIGADOR_Descripcion tipo r'!$BF114,""),IF($A116="TOTAL",SUM(INDIRECT("AI4:AI"&amp;ROW()-1)),""))</f>
        <v/>
      </c>
      <c r="AJ116" s="3" t="str">
        <f ca="1">IF(AND($A116&lt;&gt;"",$A116&lt;&gt;"TOTAL"),IF(AND('[7]INVESTIGADOR_Descripcion tipo r'!$BH114&lt;&gt;"",'[7]INVESTIGADOR_Descripcion tipo r'!$BH114&lt;&gt;0),'[7]INVESTIGADOR_Descripcion tipo r'!$BH114,""),IF($A116="TOTAL",SUM(INDIRECT("AJ4:AJ"&amp;ROW()-1)),""))</f>
        <v/>
      </c>
      <c r="AK116" s="3" t="str">
        <f t="shared" ca="1" si="30"/>
        <v/>
      </c>
      <c r="AL116" s="3" t="str">
        <f ca="1">IF(AND($A116&lt;&gt;"",$A116&lt;&gt;"TOTAL"),IF(AND('[7]INVESTIGADOR_Descripcion tipo r'!$BK114&lt;&gt;"",'[7]INVESTIGADOR_Descripcion tipo r'!$BK114&lt;&gt;0),'[7]INVESTIGADOR_Descripcion tipo r'!$BK114,""),IF($A116="TOTAL",SUM(INDIRECT("AL4:AL"&amp;ROW()-1)),""))</f>
        <v/>
      </c>
      <c r="AM116" s="3" t="str">
        <f ca="1">IF(AND($A116&lt;&gt;"",$A116&lt;&gt;"TOTAL"),IF(AND('[7]INVESTIGADOR_Descripcion tipo r'!$BM114&lt;&gt;"",'[7]INVESTIGADOR_Descripcion tipo r'!$BM114&lt;&gt;0),'[7]INVESTIGADOR_Descripcion tipo r'!$BM114,""),IF($A116="TOTAL",SUM(INDIRECT("AM4:AM"&amp;ROW()-1)),""))</f>
        <v/>
      </c>
      <c r="AN116" s="3" t="str">
        <f t="shared" ca="1" si="31"/>
        <v/>
      </c>
      <c r="AO116" s="3" t="str">
        <f ca="1">IF(AND($A116&lt;&gt;"",$A116&lt;&gt;"TOTAL"),IF(AND('[7]INVESTIGADOR_Descripcion tipo r'!$BP114&lt;&gt;"",'[7]INVESTIGADOR_Descripcion tipo r'!$BP114&lt;&gt;0),'[7]INVESTIGADOR_Descripcion tipo r'!$BP114,""),IF($A116="TOTAL",SUM(INDIRECT("AO4:AO"&amp;ROW()-1)),""))</f>
        <v/>
      </c>
      <c r="AP116" s="3" t="str">
        <f ca="1">IF(AND($A116&lt;&gt;"",$A116&lt;&gt;"TOTAL"),IF(AND('[7]INVESTIGADOR_Descripcion tipo r'!$BR114&lt;&gt;"",'[7]INVESTIGADOR_Descripcion tipo r'!$BR114&lt;&gt;0),'[7]INVESTIGADOR_Descripcion tipo r'!$BR114,""),IF($A116="TOTAL",SUM(INDIRECT("AP4:AP"&amp;ROW()-1)),""))</f>
        <v/>
      </c>
      <c r="AQ116" s="3" t="str">
        <f t="shared" ca="1" si="32"/>
        <v/>
      </c>
      <c r="AR116" s="3" t="str">
        <f ca="1">IF(AND($A116&lt;&gt;"",$A116&lt;&gt;"TOTAL"),IF(AND('[7]INVESTIGADOR_Descripcion tipo r'!$BU114&lt;&gt;"",'[7]INVESTIGADOR_Descripcion tipo r'!$BU114&lt;&gt;0),'[7]INVESTIGADOR_Descripcion tipo r'!$BU114,""),IF($A116="TOTAL",SUM(INDIRECT("AR4:AR"&amp;ROW()-1)),""))</f>
        <v/>
      </c>
      <c r="AS116" s="3" t="str">
        <f ca="1">IF(AND($A116&lt;&gt;"",$A116&lt;&gt;"TOTAL"),IF(AND('[7]INVESTIGADOR_Descripcion tipo r'!$BW114&lt;&gt;"",'[7]INVESTIGADOR_Descripcion tipo r'!$BW114&lt;&gt;0),'[7]INVESTIGADOR_Descripcion tipo r'!$BW114,""),IF($A116="TOTAL",SUM(INDIRECT("AS4:AS"&amp;ROW()-1)),""))</f>
        <v/>
      </c>
      <c r="AT116" s="3" t="str">
        <f t="shared" ca="1" si="33"/>
        <v/>
      </c>
      <c r="AU116" s="3" t="str">
        <f ca="1">IF(AND($A116&lt;&gt;"",$A116&lt;&gt;"TOTAL"),IF(AND('[7]INVESTIGADOR_Descripcion tipo r'!$BZ114&lt;&gt;"",'[7]INVESTIGADOR_Descripcion tipo r'!$BZ114&lt;&gt;0),'[7]INVESTIGADOR_Descripcion tipo r'!$BZ114,""),IF($A116="TOTAL",SUM(INDIRECT("AU4:AU"&amp;ROW()-1)),""))</f>
        <v/>
      </c>
      <c r="AV116" s="3" t="str">
        <f ca="1">IF(AND($A116&lt;&gt;"",$A116&lt;&gt;"TOTAL"),IF(AND('[7]INVESTIGADOR_Descripcion tipo r'!$CB114&lt;&gt;"",'[7]INVESTIGADOR_Descripcion tipo r'!$CB114&lt;&gt;0),'[7]INVESTIGADOR_Descripcion tipo r'!$CB114,""),IF($A116="TOTAL",SUM(INDIRECT("AV4:AV"&amp;ROW()-1)),""))</f>
        <v/>
      </c>
      <c r="AW116" s="3" t="str">
        <f t="shared" ca="1" si="34"/>
        <v/>
      </c>
      <c r="AX116" s="3" t="str">
        <f ca="1">IF(AND($A116&lt;&gt;"",$A116&lt;&gt;"TOTAL"),IF(AND('[7]INVESTIGADOR_Descripcion tipo r'!$CE114&lt;&gt;"",'[7]INVESTIGADOR_Descripcion tipo r'!$CE114&lt;&gt;0),'[7]INVESTIGADOR_Descripcion tipo r'!$CE114,""),IF($A116="TOTAL",SUM(INDIRECT("AX4:AX"&amp;ROW()-1)),""))</f>
        <v/>
      </c>
      <c r="AY116" s="3" t="str">
        <f ca="1">IF(AND($A116&lt;&gt;"",$A116&lt;&gt;"TOTAL"),IF(AND('[7]INVESTIGADOR_Descripcion tipo r'!$CG114&lt;&gt;"",'[7]INVESTIGADOR_Descripcion tipo r'!$CG114&lt;&gt;0),'[7]INVESTIGADOR_Descripcion tipo r'!$CG114,""),IF($A116="TOTAL",SUM(INDIRECT("AY4:AY"&amp;ROW()-1)),""))</f>
        <v/>
      </c>
      <c r="AZ116" s="3" t="str">
        <f t="shared" ca="1" si="35"/>
        <v/>
      </c>
      <c r="BA116" s="3" t="str">
        <f ca="1">IF(AND($A116&lt;&gt;"",$A116&lt;&gt;"TOTAL"),IF(AND('[7]INVESTIGADOR_Descripcion tipo r'!$CJ114&lt;&gt;"",'[7]INVESTIGADOR_Descripcion tipo r'!$CJ114&lt;&gt;0),'[7]INVESTIGADOR_Descripcion tipo r'!$CJ114,""),IF($A116="TOTAL",SUM(INDIRECT("BA4:BA"&amp;ROW()-1)),""))</f>
        <v/>
      </c>
      <c r="BB116" s="3" t="str">
        <f ca="1">IF(AND($A116&lt;&gt;"",$A116&lt;&gt;"TOTAL"),IF(AND('[7]INVESTIGADOR_Descripcion tipo r'!$CL114&lt;&gt;"",'[7]INVESTIGADOR_Descripcion tipo r'!$CL114&lt;&gt;0),'[7]INVESTIGADOR_Descripcion tipo r'!$CL114,""),IF($A116="TOTAL",SUM(INDIRECT("BB4:BB"&amp;ROW()-1)),""))</f>
        <v/>
      </c>
      <c r="BC116" s="3" t="str">
        <f t="shared" ca="1" si="36"/>
        <v/>
      </c>
      <c r="BD116" s="3" t="str">
        <f ca="1">IF(AND($A116&lt;&gt;"",$A116&lt;&gt;"TOTAL"),IF(AND('[7]INVESTIGADOR_Descripcion tipo r'!$CO114&lt;&gt;"",'[7]INVESTIGADOR_Descripcion tipo r'!$CO114&lt;&gt;0),'[7]INVESTIGADOR_Descripcion tipo r'!$CO114,""),IF($A116="TOTAL",SUM(INDIRECT("BD4:BD"&amp;ROW()-1)),""))</f>
        <v/>
      </c>
      <c r="BE116" s="3" t="str">
        <f ca="1">IF(AND($A116&lt;&gt;"",$A116&lt;&gt;"TOTAL"),IF(AND('[7]INVESTIGADOR_Descripcion tipo r'!$CQ114&lt;&gt;"",'[7]INVESTIGADOR_Descripcion tipo r'!$CQ114&lt;&gt;0),'[7]INVESTIGADOR_Descripcion tipo r'!$CQ114,""),IF($A116="TOTAL",SUM(INDIRECT("BE4:BE"&amp;ROW()-1)),""))</f>
        <v/>
      </c>
      <c r="BF116" s="3" t="str">
        <f t="shared" ca="1" si="37"/>
        <v/>
      </c>
    </row>
    <row r="117" spans="1:58" x14ac:dyDescent="0.2">
      <c r="A117" s="25" t="str">
        <f>IF('[7]INVESTIGADOR_Descripcion tipo r'!$B115&lt;&gt;"",'[7]INVESTIGADOR_Descripcion tipo r'!$B115,IF(AND('[7]INVESTIGADOR_Descripcion tipo r'!$B115="",'[7]INVESTIGADOR_Descripcion tipo r'!$B116="",'[7]INVESTIGADOR_Descripcion tipo r'!$B114=""),"","TOTAL"))</f>
        <v/>
      </c>
      <c r="B117" s="3" t="str">
        <f ca="1">IF(AND($A117&lt;&gt;"",$A117&lt;&gt;"TOTAL"),IF(AND('[7]INVESTIGADOR_Descripcion tipo r'!$C115&lt;&gt;"",'[7]INVESTIGADOR_Descripcion tipo r'!$C115&lt;&gt;0),'[7]INVESTIGADOR_Descripcion tipo r'!$C115,""),IF($A117="TOTAL",SUM(INDIRECT("B4:B"&amp;ROW()-1)),""))</f>
        <v/>
      </c>
      <c r="C117" s="3" t="str">
        <f ca="1">IF(AND($A117&lt;&gt;"",$A117&lt;&gt;"TOTAL"),IF(AND('[7]INVESTIGADOR_Descripcion tipo r'!$E115&lt;&gt;"",'[7]INVESTIGADOR_Descripcion tipo r'!$E115&lt;&gt;0),'[7]INVESTIGADOR_Descripcion tipo r'!$E115,""),IF($A117="TOTAL",SUM(INDIRECT("C4:C"&amp;ROW()-1)),""))</f>
        <v/>
      </c>
      <c r="D117" s="3" t="str">
        <f t="shared" ca="1" si="19"/>
        <v/>
      </c>
      <c r="E117" s="3" t="str">
        <f ca="1">IF(AND($A117&lt;&gt;"",$A117&lt;&gt;"TOTAL"),IF(AND('[7]INVESTIGADOR_Descripcion tipo r'!$H115&lt;&gt;"",'[7]INVESTIGADOR_Descripcion tipo r'!$H115&lt;&gt;0),'[7]INVESTIGADOR_Descripcion tipo r'!$H115,""),IF($A117="TOTAL",SUM(INDIRECT("E4:E"&amp;ROW()-1)),""))</f>
        <v/>
      </c>
      <c r="F117" s="3" t="str">
        <f ca="1">IF(AND($A117&lt;&gt;"",$A117&lt;&gt;"TOTAL"),IF(AND('[7]INVESTIGADOR_Descripcion tipo r'!$J115&lt;&gt;"",'[7]INVESTIGADOR_Descripcion tipo r'!$J115&lt;&gt;0),'[7]INVESTIGADOR_Descripcion tipo r'!$J115,""),IF($A117="TOTAL",SUM(INDIRECT("F4:F"&amp;ROW()-1)),""))</f>
        <v/>
      </c>
      <c r="G117" s="3" t="str">
        <f t="shared" ca="1" si="20"/>
        <v/>
      </c>
      <c r="H117" s="3" t="str">
        <f ca="1">IF(AND($A117&lt;&gt;"",$A117&lt;&gt;"TOTAL"),IF(AND('[7]INVESTIGADOR_Descripcion tipo r'!$M115&lt;&gt;"",'[7]INVESTIGADOR_Descripcion tipo r'!$M115&lt;&gt;0),'[7]INVESTIGADOR_Descripcion tipo r'!$M115,""),IF($A117="TOTAL",SUM(INDIRECT("H4:H"&amp;ROW()-1)),""))</f>
        <v/>
      </c>
      <c r="I117" s="3" t="str">
        <f ca="1">IF(AND($A117&lt;&gt;"",$A117&lt;&gt;"TOTAL"),IF(AND('[7]INVESTIGADOR_Descripcion tipo r'!$O115&lt;&gt;"",'[7]INVESTIGADOR_Descripcion tipo r'!$O115&lt;&gt;0),'[7]INVESTIGADOR_Descripcion tipo r'!$O115,""),IF($A117="TOTAL",SUM(INDIRECT("I4:I"&amp;ROW()-1)),""))</f>
        <v/>
      </c>
      <c r="J117" s="3" t="str">
        <f t="shared" ca="1" si="21"/>
        <v/>
      </c>
      <c r="K117" s="3" t="str">
        <f ca="1">IF(AND($A117&lt;&gt;"",$A117&lt;&gt;"TOTAL"),IF(AND('[7]INVESTIGADOR_Descripcion tipo r'!$R115&lt;&gt;"",'[7]INVESTIGADOR_Descripcion tipo r'!$R115&lt;&gt;0),'[7]INVESTIGADOR_Descripcion tipo r'!$R115,""),IF($A117="TOTAL",SUM(INDIRECT("K4:K"&amp;ROW()-1)),""))</f>
        <v/>
      </c>
      <c r="L117" s="3" t="str">
        <f ca="1">IF(AND($A117&lt;&gt;"",$A117&lt;&gt;"TOTAL"),IF(AND('[7]INVESTIGADOR_Descripcion tipo r'!$T115&lt;&gt;"",'[7]INVESTIGADOR_Descripcion tipo r'!$T115&lt;&gt;0),'[7]INVESTIGADOR_Descripcion tipo r'!$T115,""),IF($A117="TOTAL",SUM(INDIRECT("L4:L"&amp;ROW()-1)),""))</f>
        <v/>
      </c>
      <c r="M117" s="3" t="str">
        <f t="shared" ca="1" si="22"/>
        <v/>
      </c>
      <c r="N117" s="3" t="str">
        <f ca="1">IF(AND($A117&lt;&gt;"",$A117&lt;&gt;"TOTAL"),IF(AND('[7]INVESTIGADOR_Descripcion tipo r'!$W115&lt;&gt;"",'[7]INVESTIGADOR_Descripcion tipo r'!$W115&lt;&gt;0),'[7]INVESTIGADOR_Descripcion tipo r'!$W115,""),IF($A117="TOTAL",SUM(INDIRECT("N4:N"&amp;ROW()-1)),""))</f>
        <v/>
      </c>
      <c r="O117" s="3" t="str">
        <f ca="1">IF(AND($A117&lt;&gt;"",$A117&lt;&gt;"TOTAL"),IF(AND('[7]INVESTIGADOR_Descripcion tipo r'!$Y115&lt;&gt;"",'[7]INVESTIGADOR_Descripcion tipo r'!$Y115&lt;&gt;0),'[7]INVESTIGADOR_Descripcion tipo r'!$Y115,""),IF($A117="TOTAL",SUM(INDIRECT("O4:O"&amp;ROW()-1)),""))</f>
        <v/>
      </c>
      <c r="P117" s="3" t="str">
        <f t="shared" ca="1" si="23"/>
        <v/>
      </c>
      <c r="Q117" s="3" t="str">
        <f ca="1">IF(AND($A117&lt;&gt;"",$A117&lt;&gt;"TOTAL"),IF(AND('[7]INVESTIGADOR_Descripcion tipo r'!$AB115&lt;&gt;"",'[7]INVESTIGADOR_Descripcion tipo r'!$AB115&lt;&gt;0),'[7]INVESTIGADOR_Descripcion tipo r'!$AB115,""),IF($A117="TOTAL",SUM(INDIRECT("Q4:Q"&amp;ROW()-1)),""))</f>
        <v/>
      </c>
      <c r="R117" s="3" t="str">
        <f ca="1">IF(AND($A117&lt;&gt;"",$A117&lt;&gt;"TOTAL"),IF(AND('[7]INVESTIGADOR_Descripcion tipo r'!$AD115&lt;&gt;"",'[7]INVESTIGADOR_Descripcion tipo r'!$AD115&lt;&gt;0),'[7]INVESTIGADOR_Descripcion tipo r'!$AD115,""),IF($A117="TOTAL",SUM(INDIRECT("R4:R"&amp;ROW()-1)),""))</f>
        <v/>
      </c>
      <c r="S117" s="3" t="str">
        <f t="shared" ca="1" si="24"/>
        <v/>
      </c>
      <c r="T117" s="3" t="str">
        <f ca="1">IF(AND($A117&lt;&gt;"",$A117&lt;&gt;"TOTAL"),IF(AND('[7]INVESTIGADOR_Descripcion tipo r'!$AG115&lt;&gt;"",'[7]INVESTIGADOR_Descripcion tipo r'!$AG115&lt;&gt;0),'[7]INVESTIGADOR_Descripcion tipo r'!$AG115,""),IF($A117="TOTAL",SUM(INDIRECT("T4:T"&amp;ROW()-1)),""))</f>
        <v/>
      </c>
      <c r="U117" s="3" t="str">
        <f ca="1">IF(AND($A117&lt;&gt;"",$A117&lt;&gt;"TOTAL"),IF(AND('[7]INVESTIGADOR_Descripcion tipo r'!$AI115&lt;&gt;"",'[7]INVESTIGADOR_Descripcion tipo r'!$AI115&lt;&gt;0),'[7]INVESTIGADOR_Descripcion tipo r'!$AI115,""),IF($A117="TOTAL",SUM(INDIRECT("U4:U"&amp;ROW()-1)),""))</f>
        <v/>
      </c>
      <c r="V117" s="3" t="str">
        <f t="shared" ca="1" si="25"/>
        <v/>
      </c>
      <c r="W117" s="3" t="str">
        <f ca="1">IF(AND($A117&lt;&gt;"",$A117&lt;&gt;"TOTAL"),IF(AND('[7]INVESTIGADOR_Descripcion tipo r'!$AL115&lt;&gt;"",'[7]INVESTIGADOR_Descripcion tipo r'!$AL115&lt;&gt;0),'[7]INVESTIGADOR_Descripcion tipo r'!$AL115,""),IF($A117="TOTAL",SUM(INDIRECT("W4:W"&amp;ROW()-1)),""))</f>
        <v/>
      </c>
      <c r="X117" s="3" t="str">
        <f ca="1">IF(AND($A117&lt;&gt;"",$A117&lt;&gt;"TOTAL"),IF(AND('[7]INVESTIGADOR_Descripcion tipo r'!$AN115&lt;&gt;"",'[7]INVESTIGADOR_Descripcion tipo r'!$AN115&lt;&gt;0),'[7]INVESTIGADOR_Descripcion tipo r'!$AN115,""),IF($A117="TOTAL",SUM(INDIRECT("X4:X"&amp;ROW()-1)),""))</f>
        <v/>
      </c>
      <c r="Y117" s="3" t="str">
        <f t="shared" ca="1" si="26"/>
        <v/>
      </c>
      <c r="Z117" s="3" t="str">
        <f ca="1">IF(AND($A117&lt;&gt;"",$A117&lt;&gt;"TOTAL"),IF(AND('[7]INVESTIGADOR_Descripcion tipo r'!$AQ115&lt;&gt;"",'[7]INVESTIGADOR_Descripcion tipo r'!$AQ115&lt;&gt;0),'[7]INVESTIGADOR_Descripcion tipo r'!$AQ115,""),IF($A117="TOTAL",SUM(INDIRECT("Z4:Z"&amp;ROW()-1)),""))</f>
        <v/>
      </c>
      <c r="AA117" s="3" t="str">
        <f ca="1">IF(AND($A117&lt;&gt;"",$A117&lt;&gt;"TOTAL"),IF(AND('[7]INVESTIGADOR_Descripcion tipo r'!$AS115&lt;&gt;"",'[7]INVESTIGADOR_Descripcion tipo r'!$AS115&lt;&gt;0),'[7]INVESTIGADOR_Descripcion tipo r'!$AS115,""),IF($A117="TOTAL",SUM(INDIRECT("AA4:AA"&amp;ROW()-1)),""))</f>
        <v/>
      </c>
      <c r="AB117" s="3" t="str">
        <f t="shared" ca="1" si="27"/>
        <v/>
      </c>
      <c r="AC117" s="3" t="str">
        <f ca="1">IF(AND($A117&lt;&gt;"",$A117&lt;&gt;"TOTAL"),IF(AND('[7]INVESTIGADOR_Descripcion tipo r'!$AV115&lt;&gt;"",'[7]INVESTIGADOR_Descripcion tipo r'!$AV115&lt;&gt;0),'[7]INVESTIGADOR_Descripcion tipo r'!$AV115,""),IF($A117="TOTAL",SUM(INDIRECT("AC4:AC"&amp;ROW()-1)),""))</f>
        <v/>
      </c>
      <c r="AD117" s="3" t="str">
        <f ca="1">IF(AND($A117&lt;&gt;"",$A117&lt;&gt;"TOTAL"),IF(AND('[7]INVESTIGADOR_Descripcion tipo r'!$AX115&lt;&gt;"",'[7]INVESTIGADOR_Descripcion tipo r'!$AX115&lt;&gt;0),'[7]INVESTIGADOR_Descripcion tipo r'!$AX115,""),IF($A117="TOTAL",SUM(INDIRECT("AD4:AD"&amp;ROW()-1)),""))</f>
        <v/>
      </c>
      <c r="AE117" s="3" t="str">
        <f t="shared" ca="1" si="28"/>
        <v/>
      </c>
      <c r="AF117" s="3" t="str">
        <f ca="1">IF(AND($A117&lt;&gt;"",$A117&lt;&gt;"TOTAL"),IF(AND('[7]INVESTIGADOR_Descripcion tipo r'!$BA115&lt;&gt;"",'[7]INVESTIGADOR_Descripcion tipo r'!$BA115&lt;&gt;0),'[7]INVESTIGADOR_Descripcion tipo r'!$BA115,""),IF($A117="TOTAL",SUM(INDIRECT("AF4:AF"&amp;ROW()-1)),""))</f>
        <v/>
      </c>
      <c r="AG117" s="3" t="str">
        <f ca="1">IF(AND($A117&lt;&gt;"",$A117&lt;&gt;"TOTAL"),IF(AND('[7]INVESTIGADOR_Descripcion tipo r'!$BC115&lt;&gt;"",'[7]INVESTIGADOR_Descripcion tipo r'!$BC115&lt;&gt;0),'[7]INVESTIGADOR_Descripcion tipo r'!$BC115,""),IF($A117="TOTAL",SUM(INDIRECT("AG4:AG"&amp;ROW()-1)),""))</f>
        <v/>
      </c>
      <c r="AH117" s="3" t="str">
        <f t="shared" ca="1" si="29"/>
        <v/>
      </c>
      <c r="AI117" s="3" t="str">
        <f ca="1">IF(AND($A117&lt;&gt;"",$A117&lt;&gt;"TOTAL"),IF(AND('[7]INVESTIGADOR_Descripcion tipo r'!$BF115&lt;&gt;"",'[7]INVESTIGADOR_Descripcion tipo r'!$BF115&lt;&gt;0),'[7]INVESTIGADOR_Descripcion tipo r'!$BF115,""),IF($A117="TOTAL",SUM(INDIRECT("AI4:AI"&amp;ROW()-1)),""))</f>
        <v/>
      </c>
      <c r="AJ117" s="3" t="str">
        <f ca="1">IF(AND($A117&lt;&gt;"",$A117&lt;&gt;"TOTAL"),IF(AND('[7]INVESTIGADOR_Descripcion tipo r'!$BH115&lt;&gt;"",'[7]INVESTIGADOR_Descripcion tipo r'!$BH115&lt;&gt;0),'[7]INVESTIGADOR_Descripcion tipo r'!$BH115,""),IF($A117="TOTAL",SUM(INDIRECT("AJ4:AJ"&amp;ROW()-1)),""))</f>
        <v/>
      </c>
      <c r="AK117" s="3" t="str">
        <f t="shared" ca="1" si="30"/>
        <v/>
      </c>
      <c r="AL117" s="3" t="str">
        <f ca="1">IF(AND($A117&lt;&gt;"",$A117&lt;&gt;"TOTAL"),IF(AND('[7]INVESTIGADOR_Descripcion tipo r'!$BK115&lt;&gt;"",'[7]INVESTIGADOR_Descripcion tipo r'!$BK115&lt;&gt;0),'[7]INVESTIGADOR_Descripcion tipo r'!$BK115,""),IF($A117="TOTAL",SUM(INDIRECT("AL4:AL"&amp;ROW()-1)),""))</f>
        <v/>
      </c>
      <c r="AM117" s="3" t="str">
        <f ca="1">IF(AND($A117&lt;&gt;"",$A117&lt;&gt;"TOTAL"),IF(AND('[7]INVESTIGADOR_Descripcion tipo r'!$BM115&lt;&gt;"",'[7]INVESTIGADOR_Descripcion tipo r'!$BM115&lt;&gt;0),'[7]INVESTIGADOR_Descripcion tipo r'!$BM115,""),IF($A117="TOTAL",SUM(INDIRECT("AM4:AM"&amp;ROW()-1)),""))</f>
        <v/>
      </c>
      <c r="AN117" s="3" t="str">
        <f t="shared" ca="1" si="31"/>
        <v/>
      </c>
      <c r="AO117" s="3" t="str">
        <f ca="1">IF(AND($A117&lt;&gt;"",$A117&lt;&gt;"TOTAL"),IF(AND('[7]INVESTIGADOR_Descripcion tipo r'!$BP115&lt;&gt;"",'[7]INVESTIGADOR_Descripcion tipo r'!$BP115&lt;&gt;0),'[7]INVESTIGADOR_Descripcion tipo r'!$BP115,""),IF($A117="TOTAL",SUM(INDIRECT("AO4:AO"&amp;ROW()-1)),""))</f>
        <v/>
      </c>
      <c r="AP117" s="3" t="str">
        <f ca="1">IF(AND($A117&lt;&gt;"",$A117&lt;&gt;"TOTAL"),IF(AND('[7]INVESTIGADOR_Descripcion tipo r'!$BR115&lt;&gt;"",'[7]INVESTIGADOR_Descripcion tipo r'!$BR115&lt;&gt;0),'[7]INVESTIGADOR_Descripcion tipo r'!$BR115,""),IF($A117="TOTAL",SUM(INDIRECT("AP4:AP"&amp;ROW()-1)),""))</f>
        <v/>
      </c>
      <c r="AQ117" s="3" t="str">
        <f t="shared" ca="1" si="32"/>
        <v/>
      </c>
      <c r="AR117" s="3" t="str">
        <f ca="1">IF(AND($A117&lt;&gt;"",$A117&lt;&gt;"TOTAL"),IF(AND('[7]INVESTIGADOR_Descripcion tipo r'!$BU115&lt;&gt;"",'[7]INVESTIGADOR_Descripcion tipo r'!$BU115&lt;&gt;0),'[7]INVESTIGADOR_Descripcion tipo r'!$BU115,""),IF($A117="TOTAL",SUM(INDIRECT("AR4:AR"&amp;ROW()-1)),""))</f>
        <v/>
      </c>
      <c r="AS117" s="3" t="str">
        <f ca="1">IF(AND($A117&lt;&gt;"",$A117&lt;&gt;"TOTAL"),IF(AND('[7]INVESTIGADOR_Descripcion tipo r'!$BW115&lt;&gt;"",'[7]INVESTIGADOR_Descripcion tipo r'!$BW115&lt;&gt;0),'[7]INVESTIGADOR_Descripcion tipo r'!$BW115,""),IF($A117="TOTAL",SUM(INDIRECT("AS4:AS"&amp;ROW()-1)),""))</f>
        <v/>
      </c>
      <c r="AT117" s="3" t="str">
        <f t="shared" ca="1" si="33"/>
        <v/>
      </c>
      <c r="AU117" s="3" t="str">
        <f ca="1">IF(AND($A117&lt;&gt;"",$A117&lt;&gt;"TOTAL"),IF(AND('[7]INVESTIGADOR_Descripcion tipo r'!$BZ115&lt;&gt;"",'[7]INVESTIGADOR_Descripcion tipo r'!$BZ115&lt;&gt;0),'[7]INVESTIGADOR_Descripcion tipo r'!$BZ115,""),IF($A117="TOTAL",SUM(INDIRECT("AU4:AU"&amp;ROW()-1)),""))</f>
        <v/>
      </c>
      <c r="AV117" s="3" t="str">
        <f ca="1">IF(AND($A117&lt;&gt;"",$A117&lt;&gt;"TOTAL"),IF(AND('[7]INVESTIGADOR_Descripcion tipo r'!$CB115&lt;&gt;"",'[7]INVESTIGADOR_Descripcion tipo r'!$CB115&lt;&gt;0),'[7]INVESTIGADOR_Descripcion tipo r'!$CB115,""),IF($A117="TOTAL",SUM(INDIRECT("AV4:AV"&amp;ROW()-1)),""))</f>
        <v/>
      </c>
      <c r="AW117" s="3" t="str">
        <f t="shared" ca="1" si="34"/>
        <v/>
      </c>
      <c r="AX117" s="3" t="str">
        <f ca="1">IF(AND($A117&lt;&gt;"",$A117&lt;&gt;"TOTAL"),IF(AND('[7]INVESTIGADOR_Descripcion tipo r'!$CE115&lt;&gt;"",'[7]INVESTIGADOR_Descripcion tipo r'!$CE115&lt;&gt;0),'[7]INVESTIGADOR_Descripcion tipo r'!$CE115,""),IF($A117="TOTAL",SUM(INDIRECT("AX4:AX"&amp;ROW()-1)),""))</f>
        <v/>
      </c>
      <c r="AY117" s="3" t="str">
        <f ca="1">IF(AND($A117&lt;&gt;"",$A117&lt;&gt;"TOTAL"),IF(AND('[7]INVESTIGADOR_Descripcion tipo r'!$CG115&lt;&gt;"",'[7]INVESTIGADOR_Descripcion tipo r'!$CG115&lt;&gt;0),'[7]INVESTIGADOR_Descripcion tipo r'!$CG115,""),IF($A117="TOTAL",SUM(INDIRECT("AY4:AY"&amp;ROW()-1)),""))</f>
        <v/>
      </c>
      <c r="AZ117" s="3" t="str">
        <f t="shared" ca="1" si="35"/>
        <v/>
      </c>
      <c r="BA117" s="3" t="str">
        <f ca="1">IF(AND($A117&lt;&gt;"",$A117&lt;&gt;"TOTAL"),IF(AND('[7]INVESTIGADOR_Descripcion tipo r'!$CJ115&lt;&gt;"",'[7]INVESTIGADOR_Descripcion tipo r'!$CJ115&lt;&gt;0),'[7]INVESTIGADOR_Descripcion tipo r'!$CJ115,""),IF($A117="TOTAL",SUM(INDIRECT("BA4:BA"&amp;ROW()-1)),""))</f>
        <v/>
      </c>
      <c r="BB117" s="3" t="str">
        <f ca="1">IF(AND($A117&lt;&gt;"",$A117&lt;&gt;"TOTAL"),IF(AND('[7]INVESTIGADOR_Descripcion tipo r'!$CL115&lt;&gt;"",'[7]INVESTIGADOR_Descripcion tipo r'!$CL115&lt;&gt;0),'[7]INVESTIGADOR_Descripcion tipo r'!$CL115,""),IF($A117="TOTAL",SUM(INDIRECT("BB4:BB"&amp;ROW()-1)),""))</f>
        <v/>
      </c>
      <c r="BC117" s="3" t="str">
        <f t="shared" ca="1" si="36"/>
        <v/>
      </c>
      <c r="BD117" s="3" t="str">
        <f ca="1">IF(AND($A117&lt;&gt;"",$A117&lt;&gt;"TOTAL"),IF(AND('[7]INVESTIGADOR_Descripcion tipo r'!$CO115&lt;&gt;"",'[7]INVESTIGADOR_Descripcion tipo r'!$CO115&lt;&gt;0),'[7]INVESTIGADOR_Descripcion tipo r'!$CO115,""),IF($A117="TOTAL",SUM(INDIRECT("BD4:BD"&amp;ROW()-1)),""))</f>
        <v/>
      </c>
      <c r="BE117" s="3" t="str">
        <f ca="1">IF(AND($A117&lt;&gt;"",$A117&lt;&gt;"TOTAL"),IF(AND('[7]INVESTIGADOR_Descripcion tipo r'!$CQ115&lt;&gt;"",'[7]INVESTIGADOR_Descripcion tipo r'!$CQ115&lt;&gt;0),'[7]INVESTIGADOR_Descripcion tipo r'!$CQ115,""),IF($A117="TOTAL",SUM(INDIRECT("BE4:BE"&amp;ROW()-1)),""))</f>
        <v/>
      </c>
      <c r="BF117" s="3" t="str">
        <f t="shared" ca="1" si="37"/>
        <v/>
      </c>
    </row>
    <row r="118" spans="1:58" x14ac:dyDescent="0.2">
      <c r="A118" s="25" t="str">
        <f>IF('[7]INVESTIGADOR_Descripcion tipo r'!$B116&lt;&gt;"",'[7]INVESTIGADOR_Descripcion tipo r'!$B116,IF(AND('[7]INVESTIGADOR_Descripcion tipo r'!$B116="",'[7]INVESTIGADOR_Descripcion tipo r'!$B117="",'[7]INVESTIGADOR_Descripcion tipo r'!$B115=""),"","TOTAL"))</f>
        <v/>
      </c>
      <c r="B118" s="3" t="str">
        <f ca="1">IF(AND($A118&lt;&gt;"",$A118&lt;&gt;"TOTAL"),IF(AND('[7]INVESTIGADOR_Descripcion tipo r'!$C116&lt;&gt;"",'[7]INVESTIGADOR_Descripcion tipo r'!$C116&lt;&gt;0),'[7]INVESTIGADOR_Descripcion tipo r'!$C116,""),IF($A118="TOTAL",SUM(INDIRECT("B4:B"&amp;ROW()-1)),""))</f>
        <v/>
      </c>
      <c r="C118" s="3" t="str">
        <f ca="1">IF(AND($A118&lt;&gt;"",$A118&lt;&gt;"TOTAL"),IF(AND('[7]INVESTIGADOR_Descripcion tipo r'!$E116&lt;&gt;"",'[7]INVESTIGADOR_Descripcion tipo r'!$E116&lt;&gt;0),'[7]INVESTIGADOR_Descripcion tipo r'!$E116,""),IF($A118="TOTAL",SUM(INDIRECT("C4:C"&amp;ROW()-1)),""))</f>
        <v/>
      </c>
      <c r="D118" s="3" t="str">
        <f t="shared" ca="1" si="19"/>
        <v/>
      </c>
      <c r="E118" s="3" t="str">
        <f ca="1">IF(AND($A118&lt;&gt;"",$A118&lt;&gt;"TOTAL"),IF(AND('[7]INVESTIGADOR_Descripcion tipo r'!$H116&lt;&gt;"",'[7]INVESTIGADOR_Descripcion tipo r'!$H116&lt;&gt;0),'[7]INVESTIGADOR_Descripcion tipo r'!$H116,""),IF($A118="TOTAL",SUM(INDIRECT("E4:E"&amp;ROW()-1)),""))</f>
        <v/>
      </c>
      <c r="F118" s="3" t="str">
        <f ca="1">IF(AND($A118&lt;&gt;"",$A118&lt;&gt;"TOTAL"),IF(AND('[7]INVESTIGADOR_Descripcion tipo r'!$J116&lt;&gt;"",'[7]INVESTIGADOR_Descripcion tipo r'!$J116&lt;&gt;0),'[7]INVESTIGADOR_Descripcion tipo r'!$J116,""),IF($A118="TOTAL",SUM(INDIRECT("F4:F"&amp;ROW()-1)),""))</f>
        <v/>
      </c>
      <c r="G118" s="3" t="str">
        <f t="shared" ca="1" si="20"/>
        <v/>
      </c>
      <c r="H118" s="3" t="str">
        <f ca="1">IF(AND($A118&lt;&gt;"",$A118&lt;&gt;"TOTAL"),IF(AND('[7]INVESTIGADOR_Descripcion tipo r'!$M116&lt;&gt;"",'[7]INVESTIGADOR_Descripcion tipo r'!$M116&lt;&gt;0),'[7]INVESTIGADOR_Descripcion tipo r'!$M116,""),IF($A118="TOTAL",SUM(INDIRECT("H4:H"&amp;ROW()-1)),""))</f>
        <v/>
      </c>
      <c r="I118" s="3" t="str">
        <f ca="1">IF(AND($A118&lt;&gt;"",$A118&lt;&gt;"TOTAL"),IF(AND('[7]INVESTIGADOR_Descripcion tipo r'!$O116&lt;&gt;"",'[7]INVESTIGADOR_Descripcion tipo r'!$O116&lt;&gt;0),'[7]INVESTIGADOR_Descripcion tipo r'!$O116,""),IF($A118="TOTAL",SUM(INDIRECT("I4:I"&amp;ROW()-1)),""))</f>
        <v/>
      </c>
      <c r="J118" s="3" t="str">
        <f t="shared" ca="1" si="21"/>
        <v/>
      </c>
      <c r="K118" s="3" t="str">
        <f ca="1">IF(AND($A118&lt;&gt;"",$A118&lt;&gt;"TOTAL"),IF(AND('[7]INVESTIGADOR_Descripcion tipo r'!$R116&lt;&gt;"",'[7]INVESTIGADOR_Descripcion tipo r'!$R116&lt;&gt;0),'[7]INVESTIGADOR_Descripcion tipo r'!$R116,""),IF($A118="TOTAL",SUM(INDIRECT("K4:K"&amp;ROW()-1)),""))</f>
        <v/>
      </c>
      <c r="L118" s="3" t="str">
        <f ca="1">IF(AND($A118&lt;&gt;"",$A118&lt;&gt;"TOTAL"),IF(AND('[7]INVESTIGADOR_Descripcion tipo r'!$T116&lt;&gt;"",'[7]INVESTIGADOR_Descripcion tipo r'!$T116&lt;&gt;0),'[7]INVESTIGADOR_Descripcion tipo r'!$T116,""),IF($A118="TOTAL",SUM(INDIRECT("L4:L"&amp;ROW()-1)),""))</f>
        <v/>
      </c>
      <c r="M118" s="3" t="str">
        <f t="shared" ca="1" si="22"/>
        <v/>
      </c>
      <c r="N118" s="3" t="str">
        <f ca="1">IF(AND($A118&lt;&gt;"",$A118&lt;&gt;"TOTAL"),IF(AND('[7]INVESTIGADOR_Descripcion tipo r'!$W116&lt;&gt;"",'[7]INVESTIGADOR_Descripcion tipo r'!$W116&lt;&gt;0),'[7]INVESTIGADOR_Descripcion tipo r'!$W116,""),IF($A118="TOTAL",SUM(INDIRECT("N4:N"&amp;ROW()-1)),""))</f>
        <v/>
      </c>
      <c r="O118" s="3" t="str">
        <f ca="1">IF(AND($A118&lt;&gt;"",$A118&lt;&gt;"TOTAL"),IF(AND('[7]INVESTIGADOR_Descripcion tipo r'!$Y116&lt;&gt;"",'[7]INVESTIGADOR_Descripcion tipo r'!$Y116&lt;&gt;0),'[7]INVESTIGADOR_Descripcion tipo r'!$Y116,""),IF($A118="TOTAL",SUM(INDIRECT("O4:O"&amp;ROW()-1)),""))</f>
        <v/>
      </c>
      <c r="P118" s="3" t="str">
        <f t="shared" ca="1" si="23"/>
        <v/>
      </c>
      <c r="Q118" s="3" t="str">
        <f ca="1">IF(AND($A118&lt;&gt;"",$A118&lt;&gt;"TOTAL"),IF(AND('[7]INVESTIGADOR_Descripcion tipo r'!$AB116&lt;&gt;"",'[7]INVESTIGADOR_Descripcion tipo r'!$AB116&lt;&gt;0),'[7]INVESTIGADOR_Descripcion tipo r'!$AB116,""),IF($A118="TOTAL",SUM(INDIRECT("Q4:Q"&amp;ROW()-1)),""))</f>
        <v/>
      </c>
      <c r="R118" s="3" t="str">
        <f ca="1">IF(AND($A118&lt;&gt;"",$A118&lt;&gt;"TOTAL"),IF(AND('[7]INVESTIGADOR_Descripcion tipo r'!$AD116&lt;&gt;"",'[7]INVESTIGADOR_Descripcion tipo r'!$AD116&lt;&gt;0),'[7]INVESTIGADOR_Descripcion tipo r'!$AD116,""),IF($A118="TOTAL",SUM(INDIRECT("R4:R"&amp;ROW()-1)),""))</f>
        <v/>
      </c>
      <c r="S118" s="3" t="str">
        <f t="shared" ca="1" si="24"/>
        <v/>
      </c>
      <c r="T118" s="3" t="str">
        <f ca="1">IF(AND($A118&lt;&gt;"",$A118&lt;&gt;"TOTAL"),IF(AND('[7]INVESTIGADOR_Descripcion tipo r'!$AG116&lt;&gt;"",'[7]INVESTIGADOR_Descripcion tipo r'!$AG116&lt;&gt;0),'[7]INVESTIGADOR_Descripcion tipo r'!$AG116,""),IF($A118="TOTAL",SUM(INDIRECT("T4:T"&amp;ROW()-1)),""))</f>
        <v/>
      </c>
      <c r="U118" s="3" t="str">
        <f ca="1">IF(AND($A118&lt;&gt;"",$A118&lt;&gt;"TOTAL"),IF(AND('[7]INVESTIGADOR_Descripcion tipo r'!$AI116&lt;&gt;"",'[7]INVESTIGADOR_Descripcion tipo r'!$AI116&lt;&gt;0),'[7]INVESTIGADOR_Descripcion tipo r'!$AI116,""),IF($A118="TOTAL",SUM(INDIRECT("U4:U"&amp;ROW()-1)),""))</f>
        <v/>
      </c>
      <c r="V118" s="3" t="str">
        <f t="shared" ca="1" si="25"/>
        <v/>
      </c>
      <c r="W118" s="3" t="str">
        <f ca="1">IF(AND($A118&lt;&gt;"",$A118&lt;&gt;"TOTAL"),IF(AND('[7]INVESTIGADOR_Descripcion tipo r'!$AL116&lt;&gt;"",'[7]INVESTIGADOR_Descripcion tipo r'!$AL116&lt;&gt;0),'[7]INVESTIGADOR_Descripcion tipo r'!$AL116,""),IF($A118="TOTAL",SUM(INDIRECT("W4:W"&amp;ROW()-1)),""))</f>
        <v/>
      </c>
      <c r="X118" s="3" t="str">
        <f ca="1">IF(AND($A118&lt;&gt;"",$A118&lt;&gt;"TOTAL"),IF(AND('[7]INVESTIGADOR_Descripcion tipo r'!$AN116&lt;&gt;"",'[7]INVESTIGADOR_Descripcion tipo r'!$AN116&lt;&gt;0),'[7]INVESTIGADOR_Descripcion tipo r'!$AN116,""),IF($A118="TOTAL",SUM(INDIRECT("X4:X"&amp;ROW()-1)),""))</f>
        <v/>
      </c>
      <c r="Y118" s="3" t="str">
        <f t="shared" ca="1" si="26"/>
        <v/>
      </c>
      <c r="Z118" s="3" t="str">
        <f ca="1">IF(AND($A118&lt;&gt;"",$A118&lt;&gt;"TOTAL"),IF(AND('[7]INVESTIGADOR_Descripcion tipo r'!$AQ116&lt;&gt;"",'[7]INVESTIGADOR_Descripcion tipo r'!$AQ116&lt;&gt;0),'[7]INVESTIGADOR_Descripcion tipo r'!$AQ116,""),IF($A118="TOTAL",SUM(INDIRECT("Z4:Z"&amp;ROW()-1)),""))</f>
        <v/>
      </c>
      <c r="AA118" s="3" t="str">
        <f ca="1">IF(AND($A118&lt;&gt;"",$A118&lt;&gt;"TOTAL"),IF(AND('[7]INVESTIGADOR_Descripcion tipo r'!$AS116&lt;&gt;"",'[7]INVESTIGADOR_Descripcion tipo r'!$AS116&lt;&gt;0),'[7]INVESTIGADOR_Descripcion tipo r'!$AS116,""),IF($A118="TOTAL",SUM(INDIRECT("AA4:AA"&amp;ROW()-1)),""))</f>
        <v/>
      </c>
      <c r="AB118" s="3" t="str">
        <f t="shared" ca="1" si="27"/>
        <v/>
      </c>
      <c r="AC118" s="3" t="str">
        <f ca="1">IF(AND($A118&lt;&gt;"",$A118&lt;&gt;"TOTAL"),IF(AND('[7]INVESTIGADOR_Descripcion tipo r'!$AV116&lt;&gt;"",'[7]INVESTIGADOR_Descripcion tipo r'!$AV116&lt;&gt;0),'[7]INVESTIGADOR_Descripcion tipo r'!$AV116,""),IF($A118="TOTAL",SUM(INDIRECT("AC4:AC"&amp;ROW()-1)),""))</f>
        <v/>
      </c>
      <c r="AD118" s="3" t="str">
        <f ca="1">IF(AND($A118&lt;&gt;"",$A118&lt;&gt;"TOTAL"),IF(AND('[7]INVESTIGADOR_Descripcion tipo r'!$AX116&lt;&gt;"",'[7]INVESTIGADOR_Descripcion tipo r'!$AX116&lt;&gt;0),'[7]INVESTIGADOR_Descripcion tipo r'!$AX116,""),IF($A118="TOTAL",SUM(INDIRECT("AD4:AD"&amp;ROW()-1)),""))</f>
        <v/>
      </c>
      <c r="AE118" s="3" t="str">
        <f t="shared" ca="1" si="28"/>
        <v/>
      </c>
      <c r="AF118" s="3" t="str">
        <f ca="1">IF(AND($A118&lt;&gt;"",$A118&lt;&gt;"TOTAL"),IF(AND('[7]INVESTIGADOR_Descripcion tipo r'!$BA116&lt;&gt;"",'[7]INVESTIGADOR_Descripcion tipo r'!$BA116&lt;&gt;0),'[7]INVESTIGADOR_Descripcion tipo r'!$BA116,""),IF($A118="TOTAL",SUM(INDIRECT("AF4:AF"&amp;ROW()-1)),""))</f>
        <v/>
      </c>
      <c r="AG118" s="3" t="str">
        <f ca="1">IF(AND($A118&lt;&gt;"",$A118&lt;&gt;"TOTAL"),IF(AND('[7]INVESTIGADOR_Descripcion tipo r'!$BC116&lt;&gt;"",'[7]INVESTIGADOR_Descripcion tipo r'!$BC116&lt;&gt;0),'[7]INVESTIGADOR_Descripcion tipo r'!$BC116,""),IF($A118="TOTAL",SUM(INDIRECT("AG4:AG"&amp;ROW()-1)),""))</f>
        <v/>
      </c>
      <c r="AH118" s="3" t="str">
        <f t="shared" ca="1" si="29"/>
        <v/>
      </c>
      <c r="AI118" s="3" t="str">
        <f ca="1">IF(AND($A118&lt;&gt;"",$A118&lt;&gt;"TOTAL"),IF(AND('[7]INVESTIGADOR_Descripcion tipo r'!$BF116&lt;&gt;"",'[7]INVESTIGADOR_Descripcion tipo r'!$BF116&lt;&gt;0),'[7]INVESTIGADOR_Descripcion tipo r'!$BF116,""),IF($A118="TOTAL",SUM(INDIRECT("AI4:AI"&amp;ROW()-1)),""))</f>
        <v/>
      </c>
      <c r="AJ118" s="3" t="str">
        <f ca="1">IF(AND($A118&lt;&gt;"",$A118&lt;&gt;"TOTAL"),IF(AND('[7]INVESTIGADOR_Descripcion tipo r'!$BH116&lt;&gt;"",'[7]INVESTIGADOR_Descripcion tipo r'!$BH116&lt;&gt;0),'[7]INVESTIGADOR_Descripcion tipo r'!$BH116,""),IF($A118="TOTAL",SUM(INDIRECT("AJ4:AJ"&amp;ROW()-1)),""))</f>
        <v/>
      </c>
      <c r="AK118" s="3" t="str">
        <f t="shared" ca="1" si="30"/>
        <v/>
      </c>
      <c r="AL118" s="3" t="str">
        <f ca="1">IF(AND($A118&lt;&gt;"",$A118&lt;&gt;"TOTAL"),IF(AND('[7]INVESTIGADOR_Descripcion tipo r'!$BK116&lt;&gt;"",'[7]INVESTIGADOR_Descripcion tipo r'!$BK116&lt;&gt;0),'[7]INVESTIGADOR_Descripcion tipo r'!$BK116,""),IF($A118="TOTAL",SUM(INDIRECT("AL4:AL"&amp;ROW()-1)),""))</f>
        <v/>
      </c>
      <c r="AM118" s="3" t="str">
        <f ca="1">IF(AND($A118&lt;&gt;"",$A118&lt;&gt;"TOTAL"),IF(AND('[7]INVESTIGADOR_Descripcion tipo r'!$BM116&lt;&gt;"",'[7]INVESTIGADOR_Descripcion tipo r'!$BM116&lt;&gt;0),'[7]INVESTIGADOR_Descripcion tipo r'!$BM116,""),IF($A118="TOTAL",SUM(INDIRECT("AM4:AM"&amp;ROW()-1)),""))</f>
        <v/>
      </c>
      <c r="AN118" s="3" t="str">
        <f t="shared" ca="1" si="31"/>
        <v/>
      </c>
      <c r="AO118" s="3" t="str">
        <f ca="1">IF(AND($A118&lt;&gt;"",$A118&lt;&gt;"TOTAL"),IF(AND('[7]INVESTIGADOR_Descripcion tipo r'!$BP116&lt;&gt;"",'[7]INVESTIGADOR_Descripcion tipo r'!$BP116&lt;&gt;0),'[7]INVESTIGADOR_Descripcion tipo r'!$BP116,""),IF($A118="TOTAL",SUM(INDIRECT("AO4:AO"&amp;ROW()-1)),""))</f>
        <v/>
      </c>
      <c r="AP118" s="3" t="str">
        <f ca="1">IF(AND($A118&lt;&gt;"",$A118&lt;&gt;"TOTAL"),IF(AND('[7]INVESTIGADOR_Descripcion tipo r'!$BR116&lt;&gt;"",'[7]INVESTIGADOR_Descripcion tipo r'!$BR116&lt;&gt;0),'[7]INVESTIGADOR_Descripcion tipo r'!$BR116,""),IF($A118="TOTAL",SUM(INDIRECT("AP4:AP"&amp;ROW()-1)),""))</f>
        <v/>
      </c>
      <c r="AQ118" s="3" t="str">
        <f t="shared" ca="1" si="32"/>
        <v/>
      </c>
      <c r="AR118" s="3" t="str">
        <f ca="1">IF(AND($A118&lt;&gt;"",$A118&lt;&gt;"TOTAL"),IF(AND('[7]INVESTIGADOR_Descripcion tipo r'!$BU116&lt;&gt;"",'[7]INVESTIGADOR_Descripcion tipo r'!$BU116&lt;&gt;0),'[7]INVESTIGADOR_Descripcion tipo r'!$BU116,""),IF($A118="TOTAL",SUM(INDIRECT("AR4:AR"&amp;ROW()-1)),""))</f>
        <v/>
      </c>
      <c r="AS118" s="3" t="str">
        <f ca="1">IF(AND($A118&lt;&gt;"",$A118&lt;&gt;"TOTAL"),IF(AND('[7]INVESTIGADOR_Descripcion tipo r'!$BW116&lt;&gt;"",'[7]INVESTIGADOR_Descripcion tipo r'!$BW116&lt;&gt;0),'[7]INVESTIGADOR_Descripcion tipo r'!$BW116,""),IF($A118="TOTAL",SUM(INDIRECT("AS4:AS"&amp;ROW()-1)),""))</f>
        <v/>
      </c>
      <c r="AT118" s="3" t="str">
        <f t="shared" ca="1" si="33"/>
        <v/>
      </c>
      <c r="AU118" s="3" t="str">
        <f ca="1">IF(AND($A118&lt;&gt;"",$A118&lt;&gt;"TOTAL"),IF(AND('[7]INVESTIGADOR_Descripcion tipo r'!$BZ116&lt;&gt;"",'[7]INVESTIGADOR_Descripcion tipo r'!$BZ116&lt;&gt;0),'[7]INVESTIGADOR_Descripcion tipo r'!$BZ116,""),IF($A118="TOTAL",SUM(INDIRECT("AU4:AU"&amp;ROW()-1)),""))</f>
        <v/>
      </c>
      <c r="AV118" s="3" t="str">
        <f ca="1">IF(AND($A118&lt;&gt;"",$A118&lt;&gt;"TOTAL"),IF(AND('[7]INVESTIGADOR_Descripcion tipo r'!$CB116&lt;&gt;"",'[7]INVESTIGADOR_Descripcion tipo r'!$CB116&lt;&gt;0),'[7]INVESTIGADOR_Descripcion tipo r'!$CB116,""),IF($A118="TOTAL",SUM(INDIRECT("AV4:AV"&amp;ROW()-1)),""))</f>
        <v/>
      </c>
      <c r="AW118" s="3" t="str">
        <f t="shared" ca="1" si="34"/>
        <v/>
      </c>
      <c r="AX118" s="3" t="str">
        <f ca="1">IF(AND($A118&lt;&gt;"",$A118&lt;&gt;"TOTAL"),IF(AND('[7]INVESTIGADOR_Descripcion tipo r'!$CE116&lt;&gt;"",'[7]INVESTIGADOR_Descripcion tipo r'!$CE116&lt;&gt;0),'[7]INVESTIGADOR_Descripcion tipo r'!$CE116,""),IF($A118="TOTAL",SUM(INDIRECT("AX4:AX"&amp;ROW()-1)),""))</f>
        <v/>
      </c>
      <c r="AY118" s="3" t="str">
        <f ca="1">IF(AND($A118&lt;&gt;"",$A118&lt;&gt;"TOTAL"),IF(AND('[7]INVESTIGADOR_Descripcion tipo r'!$CG116&lt;&gt;"",'[7]INVESTIGADOR_Descripcion tipo r'!$CG116&lt;&gt;0),'[7]INVESTIGADOR_Descripcion tipo r'!$CG116,""),IF($A118="TOTAL",SUM(INDIRECT("AY4:AY"&amp;ROW()-1)),""))</f>
        <v/>
      </c>
      <c r="AZ118" s="3" t="str">
        <f t="shared" ca="1" si="35"/>
        <v/>
      </c>
      <c r="BA118" s="3" t="str">
        <f ca="1">IF(AND($A118&lt;&gt;"",$A118&lt;&gt;"TOTAL"),IF(AND('[7]INVESTIGADOR_Descripcion tipo r'!$CJ116&lt;&gt;"",'[7]INVESTIGADOR_Descripcion tipo r'!$CJ116&lt;&gt;0),'[7]INVESTIGADOR_Descripcion tipo r'!$CJ116,""),IF($A118="TOTAL",SUM(INDIRECT("BA4:BA"&amp;ROW()-1)),""))</f>
        <v/>
      </c>
      <c r="BB118" s="3" t="str">
        <f ca="1">IF(AND($A118&lt;&gt;"",$A118&lt;&gt;"TOTAL"),IF(AND('[7]INVESTIGADOR_Descripcion tipo r'!$CL116&lt;&gt;"",'[7]INVESTIGADOR_Descripcion tipo r'!$CL116&lt;&gt;0),'[7]INVESTIGADOR_Descripcion tipo r'!$CL116,""),IF($A118="TOTAL",SUM(INDIRECT("BB4:BB"&amp;ROW()-1)),""))</f>
        <v/>
      </c>
      <c r="BC118" s="3" t="str">
        <f t="shared" ca="1" si="36"/>
        <v/>
      </c>
      <c r="BD118" s="3" t="str">
        <f ca="1">IF(AND($A118&lt;&gt;"",$A118&lt;&gt;"TOTAL"),IF(AND('[7]INVESTIGADOR_Descripcion tipo r'!$CO116&lt;&gt;"",'[7]INVESTIGADOR_Descripcion tipo r'!$CO116&lt;&gt;0),'[7]INVESTIGADOR_Descripcion tipo r'!$CO116,""),IF($A118="TOTAL",SUM(INDIRECT("BD4:BD"&amp;ROW()-1)),""))</f>
        <v/>
      </c>
      <c r="BE118" s="3" t="str">
        <f ca="1">IF(AND($A118&lt;&gt;"",$A118&lt;&gt;"TOTAL"),IF(AND('[7]INVESTIGADOR_Descripcion tipo r'!$CQ116&lt;&gt;"",'[7]INVESTIGADOR_Descripcion tipo r'!$CQ116&lt;&gt;0),'[7]INVESTIGADOR_Descripcion tipo r'!$CQ116,""),IF($A118="TOTAL",SUM(INDIRECT("BE4:BE"&amp;ROW()-1)),""))</f>
        <v/>
      </c>
      <c r="BF118" s="3" t="str">
        <f t="shared" ca="1" si="37"/>
        <v/>
      </c>
    </row>
    <row r="119" spans="1:58" x14ac:dyDescent="0.2">
      <c r="A119" s="25" t="str">
        <f>IF('[7]INVESTIGADOR_Descripcion tipo r'!$B117&lt;&gt;"",'[7]INVESTIGADOR_Descripcion tipo r'!$B117,IF(AND('[7]INVESTIGADOR_Descripcion tipo r'!$B117="",'[7]INVESTIGADOR_Descripcion tipo r'!$B118="",'[7]INVESTIGADOR_Descripcion tipo r'!$B116=""),"","TOTAL"))</f>
        <v/>
      </c>
      <c r="B119" s="3" t="str">
        <f ca="1">IF(AND($A119&lt;&gt;"",$A119&lt;&gt;"TOTAL"),IF(AND('[7]INVESTIGADOR_Descripcion tipo r'!$C117&lt;&gt;"",'[7]INVESTIGADOR_Descripcion tipo r'!$C117&lt;&gt;0),'[7]INVESTIGADOR_Descripcion tipo r'!$C117,""),IF($A119="TOTAL",SUM(INDIRECT("B4:B"&amp;ROW()-1)),""))</f>
        <v/>
      </c>
      <c r="C119" s="3" t="str">
        <f ca="1">IF(AND($A119&lt;&gt;"",$A119&lt;&gt;"TOTAL"),IF(AND('[7]INVESTIGADOR_Descripcion tipo r'!$E117&lt;&gt;"",'[7]INVESTIGADOR_Descripcion tipo r'!$E117&lt;&gt;0),'[7]INVESTIGADOR_Descripcion tipo r'!$E117,""),IF($A119="TOTAL",SUM(INDIRECT("C4:C"&amp;ROW()-1)),""))</f>
        <v/>
      </c>
      <c r="D119" s="3" t="str">
        <f t="shared" ca="1" si="19"/>
        <v/>
      </c>
      <c r="E119" s="3" t="str">
        <f ca="1">IF(AND($A119&lt;&gt;"",$A119&lt;&gt;"TOTAL"),IF(AND('[7]INVESTIGADOR_Descripcion tipo r'!$H117&lt;&gt;"",'[7]INVESTIGADOR_Descripcion tipo r'!$H117&lt;&gt;0),'[7]INVESTIGADOR_Descripcion tipo r'!$H117,""),IF($A119="TOTAL",SUM(INDIRECT("E4:E"&amp;ROW()-1)),""))</f>
        <v/>
      </c>
      <c r="F119" s="3" t="str">
        <f ca="1">IF(AND($A119&lt;&gt;"",$A119&lt;&gt;"TOTAL"),IF(AND('[7]INVESTIGADOR_Descripcion tipo r'!$J117&lt;&gt;"",'[7]INVESTIGADOR_Descripcion tipo r'!$J117&lt;&gt;0),'[7]INVESTIGADOR_Descripcion tipo r'!$J117,""),IF($A119="TOTAL",SUM(INDIRECT("F4:F"&amp;ROW()-1)),""))</f>
        <v/>
      </c>
      <c r="G119" s="3" t="str">
        <f t="shared" ca="1" si="20"/>
        <v/>
      </c>
      <c r="H119" s="3" t="str">
        <f ca="1">IF(AND($A119&lt;&gt;"",$A119&lt;&gt;"TOTAL"),IF(AND('[7]INVESTIGADOR_Descripcion tipo r'!$M117&lt;&gt;"",'[7]INVESTIGADOR_Descripcion tipo r'!$M117&lt;&gt;0),'[7]INVESTIGADOR_Descripcion tipo r'!$M117,""),IF($A119="TOTAL",SUM(INDIRECT("H4:H"&amp;ROW()-1)),""))</f>
        <v/>
      </c>
      <c r="I119" s="3" t="str">
        <f ca="1">IF(AND($A119&lt;&gt;"",$A119&lt;&gt;"TOTAL"),IF(AND('[7]INVESTIGADOR_Descripcion tipo r'!$O117&lt;&gt;"",'[7]INVESTIGADOR_Descripcion tipo r'!$O117&lt;&gt;0),'[7]INVESTIGADOR_Descripcion tipo r'!$O117,""),IF($A119="TOTAL",SUM(INDIRECT("I4:I"&amp;ROW()-1)),""))</f>
        <v/>
      </c>
      <c r="J119" s="3" t="str">
        <f t="shared" ca="1" si="21"/>
        <v/>
      </c>
      <c r="K119" s="3" t="str">
        <f ca="1">IF(AND($A119&lt;&gt;"",$A119&lt;&gt;"TOTAL"),IF(AND('[7]INVESTIGADOR_Descripcion tipo r'!$R117&lt;&gt;"",'[7]INVESTIGADOR_Descripcion tipo r'!$R117&lt;&gt;0),'[7]INVESTIGADOR_Descripcion tipo r'!$R117,""),IF($A119="TOTAL",SUM(INDIRECT("K4:K"&amp;ROW()-1)),""))</f>
        <v/>
      </c>
      <c r="L119" s="3" t="str">
        <f ca="1">IF(AND($A119&lt;&gt;"",$A119&lt;&gt;"TOTAL"),IF(AND('[7]INVESTIGADOR_Descripcion tipo r'!$T117&lt;&gt;"",'[7]INVESTIGADOR_Descripcion tipo r'!$T117&lt;&gt;0),'[7]INVESTIGADOR_Descripcion tipo r'!$T117,""),IF($A119="TOTAL",SUM(INDIRECT("L4:L"&amp;ROW()-1)),""))</f>
        <v/>
      </c>
      <c r="M119" s="3" t="str">
        <f t="shared" ca="1" si="22"/>
        <v/>
      </c>
      <c r="N119" s="3" t="str">
        <f ca="1">IF(AND($A119&lt;&gt;"",$A119&lt;&gt;"TOTAL"),IF(AND('[7]INVESTIGADOR_Descripcion tipo r'!$W117&lt;&gt;"",'[7]INVESTIGADOR_Descripcion tipo r'!$W117&lt;&gt;0),'[7]INVESTIGADOR_Descripcion tipo r'!$W117,""),IF($A119="TOTAL",SUM(INDIRECT("N4:N"&amp;ROW()-1)),""))</f>
        <v/>
      </c>
      <c r="O119" s="3" t="str">
        <f ca="1">IF(AND($A119&lt;&gt;"",$A119&lt;&gt;"TOTAL"),IF(AND('[7]INVESTIGADOR_Descripcion tipo r'!$Y117&lt;&gt;"",'[7]INVESTIGADOR_Descripcion tipo r'!$Y117&lt;&gt;0),'[7]INVESTIGADOR_Descripcion tipo r'!$Y117,""),IF($A119="TOTAL",SUM(INDIRECT("O4:O"&amp;ROW()-1)),""))</f>
        <v/>
      </c>
      <c r="P119" s="3" t="str">
        <f t="shared" ca="1" si="23"/>
        <v/>
      </c>
      <c r="Q119" s="3" t="str">
        <f ca="1">IF(AND($A119&lt;&gt;"",$A119&lt;&gt;"TOTAL"),IF(AND('[7]INVESTIGADOR_Descripcion tipo r'!$AB117&lt;&gt;"",'[7]INVESTIGADOR_Descripcion tipo r'!$AB117&lt;&gt;0),'[7]INVESTIGADOR_Descripcion tipo r'!$AB117,""),IF($A119="TOTAL",SUM(INDIRECT("Q4:Q"&amp;ROW()-1)),""))</f>
        <v/>
      </c>
      <c r="R119" s="3" t="str">
        <f ca="1">IF(AND($A119&lt;&gt;"",$A119&lt;&gt;"TOTAL"),IF(AND('[7]INVESTIGADOR_Descripcion tipo r'!$AD117&lt;&gt;"",'[7]INVESTIGADOR_Descripcion tipo r'!$AD117&lt;&gt;0),'[7]INVESTIGADOR_Descripcion tipo r'!$AD117,""),IF($A119="TOTAL",SUM(INDIRECT("R4:R"&amp;ROW()-1)),""))</f>
        <v/>
      </c>
      <c r="S119" s="3" t="str">
        <f t="shared" ca="1" si="24"/>
        <v/>
      </c>
      <c r="T119" s="3" t="str">
        <f ca="1">IF(AND($A119&lt;&gt;"",$A119&lt;&gt;"TOTAL"),IF(AND('[7]INVESTIGADOR_Descripcion tipo r'!$AG117&lt;&gt;"",'[7]INVESTIGADOR_Descripcion tipo r'!$AG117&lt;&gt;0),'[7]INVESTIGADOR_Descripcion tipo r'!$AG117,""),IF($A119="TOTAL",SUM(INDIRECT("T4:T"&amp;ROW()-1)),""))</f>
        <v/>
      </c>
      <c r="U119" s="3" t="str">
        <f ca="1">IF(AND($A119&lt;&gt;"",$A119&lt;&gt;"TOTAL"),IF(AND('[7]INVESTIGADOR_Descripcion tipo r'!$AI117&lt;&gt;"",'[7]INVESTIGADOR_Descripcion tipo r'!$AI117&lt;&gt;0),'[7]INVESTIGADOR_Descripcion tipo r'!$AI117,""),IF($A119="TOTAL",SUM(INDIRECT("U4:U"&amp;ROW()-1)),""))</f>
        <v/>
      </c>
      <c r="V119" s="3" t="str">
        <f t="shared" ca="1" si="25"/>
        <v/>
      </c>
      <c r="W119" s="3" t="str">
        <f ca="1">IF(AND($A119&lt;&gt;"",$A119&lt;&gt;"TOTAL"),IF(AND('[7]INVESTIGADOR_Descripcion tipo r'!$AL117&lt;&gt;"",'[7]INVESTIGADOR_Descripcion tipo r'!$AL117&lt;&gt;0),'[7]INVESTIGADOR_Descripcion tipo r'!$AL117,""),IF($A119="TOTAL",SUM(INDIRECT("W4:W"&amp;ROW()-1)),""))</f>
        <v/>
      </c>
      <c r="X119" s="3" t="str">
        <f ca="1">IF(AND($A119&lt;&gt;"",$A119&lt;&gt;"TOTAL"),IF(AND('[7]INVESTIGADOR_Descripcion tipo r'!$AN117&lt;&gt;"",'[7]INVESTIGADOR_Descripcion tipo r'!$AN117&lt;&gt;0),'[7]INVESTIGADOR_Descripcion tipo r'!$AN117,""),IF($A119="TOTAL",SUM(INDIRECT("X4:X"&amp;ROW()-1)),""))</f>
        <v/>
      </c>
      <c r="Y119" s="3" t="str">
        <f t="shared" ca="1" si="26"/>
        <v/>
      </c>
      <c r="Z119" s="3" t="str">
        <f ca="1">IF(AND($A119&lt;&gt;"",$A119&lt;&gt;"TOTAL"),IF(AND('[7]INVESTIGADOR_Descripcion tipo r'!$AQ117&lt;&gt;"",'[7]INVESTIGADOR_Descripcion tipo r'!$AQ117&lt;&gt;0),'[7]INVESTIGADOR_Descripcion tipo r'!$AQ117,""),IF($A119="TOTAL",SUM(INDIRECT("Z4:Z"&amp;ROW()-1)),""))</f>
        <v/>
      </c>
      <c r="AA119" s="3" t="str">
        <f ca="1">IF(AND($A119&lt;&gt;"",$A119&lt;&gt;"TOTAL"),IF(AND('[7]INVESTIGADOR_Descripcion tipo r'!$AS117&lt;&gt;"",'[7]INVESTIGADOR_Descripcion tipo r'!$AS117&lt;&gt;0),'[7]INVESTIGADOR_Descripcion tipo r'!$AS117,""),IF($A119="TOTAL",SUM(INDIRECT("AA4:AA"&amp;ROW()-1)),""))</f>
        <v/>
      </c>
      <c r="AB119" s="3" t="str">
        <f t="shared" ca="1" si="27"/>
        <v/>
      </c>
      <c r="AC119" s="3" t="str">
        <f ca="1">IF(AND($A119&lt;&gt;"",$A119&lt;&gt;"TOTAL"),IF(AND('[7]INVESTIGADOR_Descripcion tipo r'!$AV117&lt;&gt;"",'[7]INVESTIGADOR_Descripcion tipo r'!$AV117&lt;&gt;0),'[7]INVESTIGADOR_Descripcion tipo r'!$AV117,""),IF($A119="TOTAL",SUM(INDIRECT("AC4:AC"&amp;ROW()-1)),""))</f>
        <v/>
      </c>
      <c r="AD119" s="3" t="str">
        <f ca="1">IF(AND($A119&lt;&gt;"",$A119&lt;&gt;"TOTAL"),IF(AND('[7]INVESTIGADOR_Descripcion tipo r'!$AX117&lt;&gt;"",'[7]INVESTIGADOR_Descripcion tipo r'!$AX117&lt;&gt;0),'[7]INVESTIGADOR_Descripcion tipo r'!$AX117,""),IF($A119="TOTAL",SUM(INDIRECT("AD4:AD"&amp;ROW()-1)),""))</f>
        <v/>
      </c>
      <c r="AE119" s="3" t="str">
        <f t="shared" ca="1" si="28"/>
        <v/>
      </c>
      <c r="AF119" s="3" t="str">
        <f ca="1">IF(AND($A119&lt;&gt;"",$A119&lt;&gt;"TOTAL"),IF(AND('[7]INVESTIGADOR_Descripcion tipo r'!$BA117&lt;&gt;"",'[7]INVESTIGADOR_Descripcion tipo r'!$BA117&lt;&gt;0),'[7]INVESTIGADOR_Descripcion tipo r'!$BA117,""),IF($A119="TOTAL",SUM(INDIRECT("AF4:AF"&amp;ROW()-1)),""))</f>
        <v/>
      </c>
      <c r="AG119" s="3" t="str">
        <f ca="1">IF(AND($A119&lt;&gt;"",$A119&lt;&gt;"TOTAL"),IF(AND('[7]INVESTIGADOR_Descripcion tipo r'!$BC117&lt;&gt;"",'[7]INVESTIGADOR_Descripcion tipo r'!$BC117&lt;&gt;0),'[7]INVESTIGADOR_Descripcion tipo r'!$BC117,""),IF($A119="TOTAL",SUM(INDIRECT("AG4:AG"&amp;ROW()-1)),""))</f>
        <v/>
      </c>
      <c r="AH119" s="3" t="str">
        <f t="shared" ca="1" si="29"/>
        <v/>
      </c>
      <c r="AI119" s="3" t="str">
        <f ca="1">IF(AND($A119&lt;&gt;"",$A119&lt;&gt;"TOTAL"),IF(AND('[7]INVESTIGADOR_Descripcion tipo r'!$BF117&lt;&gt;"",'[7]INVESTIGADOR_Descripcion tipo r'!$BF117&lt;&gt;0),'[7]INVESTIGADOR_Descripcion tipo r'!$BF117,""),IF($A119="TOTAL",SUM(INDIRECT("AI4:AI"&amp;ROW()-1)),""))</f>
        <v/>
      </c>
      <c r="AJ119" s="3" t="str">
        <f ca="1">IF(AND($A119&lt;&gt;"",$A119&lt;&gt;"TOTAL"),IF(AND('[7]INVESTIGADOR_Descripcion tipo r'!$BH117&lt;&gt;"",'[7]INVESTIGADOR_Descripcion tipo r'!$BH117&lt;&gt;0),'[7]INVESTIGADOR_Descripcion tipo r'!$BH117,""),IF($A119="TOTAL",SUM(INDIRECT("AJ4:AJ"&amp;ROW()-1)),""))</f>
        <v/>
      </c>
      <c r="AK119" s="3" t="str">
        <f t="shared" ca="1" si="30"/>
        <v/>
      </c>
      <c r="AL119" s="3" t="str">
        <f ca="1">IF(AND($A119&lt;&gt;"",$A119&lt;&gt;"TOTAL"),IF(AND('[7]INVESTIGADOR_Descripcion tipo r'!$BK117&lt;&gt;"",'[7]INVESTIGADOR_Descripcion tipo r'!$BK117&lt;&gt;0),'[7]INVESTIGADOR_Descripcion tipo r'!$BK117,""),IF($A119="TOTAL",SUM(INDIRECT("AL4:AL"&amp;ROW()-1)),""))</f>
        <v/>
      </c>
      <c r="AM119" s="3" t="str">
        <f ca="1">IF(AND($A119&lt;&gt;"",$A119&lt;&gt;"TOTAL"),IF(AND('[7]INVESTIGADOR_Descripcion tipo r'!$BM117&lt;&gt;"",'[7]INVESTIGADOR_Descripcion tipo r'!$BM117&lt;&gt;0),'[7]INVESTIGADOR_Descripcion tipo r'!$BM117,""),IF($A119="TOTAL",SUM(INDIRECT("AM4:AM"&amp;ROW()-1)),""))</f>
        <v/>
      </c>
      <c r="AN119" s="3" t="str">
        <f t="shared" ca="1" si="31"/>
        <v/>
      </c>
      <c r="AO119" s="3" t="str">
        <f ca="1">IF(AND($A119&lt;&gt;"",$A119&lt;&gt;"TOTAL"),IF(AND('[7]INVESTIGADOR_Descripcion tipo r'!$BP117&lt;&gt;"",'[7]INVESTIGADOR_Descripcion tipo r'!$BP117&lt;&gt;0),'[7]INVESTIGADOR_Descripcion tipo r'!$BP117,""),IF($A119="TOTAL",SUM(INDIRECT("AO4:AO"&amp;ROW()-1)),""))</f>
        <v/>
      </c>
      <c r="AP119" s="3" t="str">
        <f ca="1">IF(AND($A119&lt;&gt;"",$A119&lt;&gt;"TOTAL"),IF(AND('[7]INVESTIGADOR_Descripcion tipo r'!$BR117&lt;&gt;"",'[7]INVESTIGADOR_Descripcion tipo r'!$BR117&lt;&gt;0),'[7]INVESTIGADOR_Descripcion tipo r'!$BR117,""),IF($A119="TOTAL",SUM(INDIRECT("AP4:AP"&amp;ROW()-1)),""))</f>
        <v/>
      </c>
      <c r="AQ119" s="3" t="str">
        <f t="shared" ca="1" si="32"/>
        <v/>
      </c>
      <c r="AR119" s="3" t="str">
        <f ca="1">IF(AND($A119&lt;&gt;"",$A119&lt;&gt;"TOTAL"),IF(AND('[7]INVESTIGADOR_Descripcion tipo r'!$BU117&lt;&gt;"",'[7]INVESTIGADOR_Descripcion tipo r'!$BU117&lt;&gt;0),'[7]INVESTIGADOR_Descripcion tipo r'!$BU117,""),IF($A119="TOTAL",SUM(INDIRECT("AR4:AR"&amp;ROW()-1)),""))</f>
        <v/>
      </c>
      <c r="AS119" s="3" t="str">
        <f ca="1">IF(AND($A119&lt;&gt;"",$A119&lt;&gt;"TOTAL"),IF(AND('[7]INVESTIGADOR_Descripcion tipo r'!$BW117&lt;&gt;"",'[7]INVESTIGADOR_Descripcion tipo r'!$BW117&lt;&gt;0),'[7]INVESTIGADOR_Descripcion tipo r'!$BW117,""),IF($A119="TOTAL",SUM(INDIRECT("AS4:AS"&amp;ROW()-1)),""))</f>
        <v/>
      </c>
      <c r="AT119" s="3" t="str">
        <f t="shared" ca="1" si="33"/>
        <v/>
      </c>
      <c r="AU119" s="3" t="str">
        <f ca="1">IF(AND($A119&lt;&gt;"",$A119&lt;&gt;"TOTAL"),IF(AND('[7]INVESTIGADOR_Descripcion tipo r'!$BZ117&lt;&gt;"",'[7]INVESTIGADOR_Descripcion tipo r'!$BZ117&lt;&gt;0),'[7]INVESTIGADOR_Descripcion tipo r'!$BZ117,""),IF($A119="TOTAL",SUM(INDIRECT("AU4:AU"&amp;ROW()-1)),""))</f>
        <v/>
      </c>
      <c r="AV119" s="3" t="str">
        <f ca="1">IF(AND($A119&lt;&gt;"",$A119&lt;&gt;"TOTAL"),IF(AND('[7]INVESTIGADOR_Descripcion tipo r'!$CB117&lt;&gt;"",'[7]INVESTIGADOR_Descripcion tipo r'!$CB117&lt;&gt;0),'[7]INVESTIGADOR_Descripcion tipo r'!$CB117,""),IF($A119="TOTAL",SUM(INDIRECT("AV4:AV"&amp;ROW()-1)),""))</f>
        <v/>
      </c>
      <c r="AW119" s="3" t="str">
        <f t="shared" ca="1" si="34"/>
        <v/>
      </c>
      <c r="AX119" s="3" t="str">
        <f ca="1">IF(AND($A119&lt;&gt;"",$A119&lt;&gt;"TOTAL"),IF(AND('[7]INVESTIGADOR_Descripcion tipo r'!$CE117&lt;&gt;"",'[7]INVESTIGADOR_Descripcion tipo r'!$CE117&lt;&gt;0),'[7]INVESTIGADOR_Descripcion tipo r'!$CE117,""),IF($A119="TOTAL",SUM(INDIRECT("AX4:AX"&amp;ROW()-1)),""))</f>
        <v/>
      </c>
      <c r="AY119" s="3" t="str">
        <f ca="1">IF(AND($A119&lt;&gt;"",$A119&lt;&gt;"TOTAL"),IF(AND('[7]INVESTIGADOR_Descripcion tipo r'!$CG117&lt;&gt;"",'[7]INVESTIGADOR_Descripcion tipo r'!$CG117&lt;&gt;0),'[7]INVESTIGADOR_Descripcion tipo r'!$CG117,""),IF($A119="TOTAL",SUM(INDIRECT("AY4:AY"&amp;ROW()-1)),""))</f>
        <v/>
      </c>
      <c r="AZ119" s="3" t="str">
        <f t="shared" ca="1" si="35"/>
        <v/>
      </c>
      <c r="BA119" s="3" t="str">
        <f ca="1">IF(AND($A119&lt;&gt;"",$A119&lt;&gt;"TOTAL"),IF(AND('[7]INVESTIGADOR_Descripcion tipo r'!$CJ117&lt;&gt;"",'[7]INVESTIGADOR_Descripcion tipo r'!$CJ117&lt;&gt;0),'[7]INVESTIGADOR_Descripcion tipo r'!$CJ117,""),IF($A119="TOTAL",SUM(INDIRECT("BA4:BA"&amp;ROW()-1)),""))</f>
        <v/>
      </c>
      <c r="BB119" s="3" t="str">
        <f ca="1">IF(AND($A119&lt;&gt;"",$A119&lt;&gt;"TOTAL"),IF(AND('[7]INVESTIGADOR_Descripcion tipo r'!$CL117&lt;&gt;"",'[7]INVESTIGADOR_Descripcion tipo r'!$CL117&lt;&gt;0),'[7]INVESTIGADOR_Descripcion tipo r'!$CL117,""),IF($A119="TOTAL",SUM(INDIRECT("BB4:BB"&amp;ROW()-1)),""))</f>
        <v/>
      </c>
      <c r="BC119" s="3" t="str">
        <f t="shared" ca="1" si="36"/>
        <v/>
      </c>
      <c r="BD119" s="3" t="str">
        <f ca="1">IF(AND($A119&lt;&gt;"",$A119&lt;&gt;"TOTAL"),IF(AND('[7]INVESTIGADOR_Descripcion tipo r'!$CO117&lt;&gt;"",'[7]INVESTIGADOR_Descripcion tipo r'!$CO117&lt;&gt;0),'[7]INVESTIGADOR_Descripcion tipo r'!$CO117,""),IF($A119="TOTAL",SUM(INDIRECT("BD4:BD"&amp;ROW()-1)),""))</f>
        <v/>
      </c>
      <c r="BE119" s="3" t="str">
        <f ca="1">IF(AND($A119&lt;&gt;"",$A119&lt;&gt;"TOTAL"),IF(AND('[7]INVESTIGADOR_Descripcion tipo r'!$CQ117&lt;&gt;"",'[7]INVESTIGADOR_Descripcion tipo r'!$CQ117&lt;&gt;0),'[7]INVESTIGADOR_Descripcion tipo r'!$CQ117,""),IF($A119="TOTAL",SUM(INDIRECT("BE4:BE"&amp;ROW()-1)),""))</f>
        <v/>
      </c>
      <c r="BF119" s="3" t="str">
        <f t="shared" ca="1" si="37"/>
        <v/>
      </c>
    </row>
    <row r="120" spans="1:58" x14ac:dyDescent="0.2">
      <c r="A120" s="25" t="str">
        <f>IF('[7]INVESTIGADOR_Descripcion tipo r'!$B118&lt;&gt;"",'[7]INVESTIGADOR_Descripcion tipo r'!$B118,IF(AND('[7]INVESTIGADOR_Descripcion tipo r'!$B118="",'[7]INVESTIGADOR_Descripcion tipo r'!$B119="",'[7]INVESTIGADOR_Descripcion tipo r'!$B117=""),"","TOTAL"))</f>
        <v/>
      </c>
      <c r="B120" s="3" t="str">
        <f ca="1">IF(AND($A120&lt;&gt;"",$A120&lt;&gt;"TOTAL"),IF(AND('[7]INVESTIGADOR_Descripcion tipo r'!$C118&lt;&gt;"",'[7]INVESTIGADOR_Descripcion tipo r'!$C118&lt;&gt;0),'[7]INVESTIGADOR_Descripcion tipo r'!$C118,""),IF($A120="TOTAL",SUM(INDIRECT("B4:B"&amp;ROW()-1)),""))</f>
        <v/>
      </c>
      <c r="C120" s="3" t="str">
        <f ca="1">IF(AND($A120&lt;&gt;"",$A120&lt;&gt;"TOTAL"),IF(AND('[7]INVESTIGADOR_Descripcion tipo r'!$E118&lt;&gt;"",'[7]INVESTIGADOR_Descripcion tipo r'!$E118&lt;&gt;0),'[7]INVESTIGADOR_Descripcion tipo r'!$E118,""),IF($A120="TOTAL",SUM(INDIRECT("C4:C"&amp;ROW()-1)),""))</f>
        <v/>
      </c>
      <c r="D120" s="3" t="str">
        <f t="shared" ca="1" si="19"/>
        <v/>
      </c>
      <c r="E120" s="3" t="str">
        <f ca="1">IF(AND($A120&lt;&gt;"",$A120&lt;&gt;"TOTAL"),IF(AND('[7]INVESTIGADOR_Descripcion tipo r'!$H118&lt;&gt;"",'[7]INVESTIGADOR_Descripcion tipo r'!$H118&lt;&gt;0),'[7]INVESTIGADOR_Descripcion tipo r'!$H118,""),IF($A120="TOTAL",SUM(INDIRECT("E4:E"&amp;ROW()-1)),""))</f>
        <v/>
      </c>
      <c r="F120" s="3" t="str">
        <f ca="1">IF(AND($A120&lt;&gt;"",$A120&lt;&gt;"TOTAL"),IF(AND('[7]INVESTIGADOR_Descripcion tipo r'!$J118&lt;&gt;"",'[7]INVESTIGADOR_Descripcion tipo r'!$J118&lt;&gt;0),'[7]INVESTIGADOR_Descripcion tipo r'!$J118,""),IF($A120="TOTAL",SUM(INDIRECT("F4:F"&amp;ROW()-1)),""))</f>
        <v/>
      </c>
      <c r="G120" s="3" t="str">
        <f t="shared" ca="1" si="20"/>
        <v/>
      </c>
      <c r="H120" s="3" t="str">
        <f ca="1">IF(AND($A120&lt;&gt;"",$A120&lt;&gt;"TOTAL"),IF(AND('[7]INVESTIGADOR_Descripcion tipo r'!$M118&lt;&gt;"",'[7]INVESTIGADOR_Descripcion tipo r'!$M118&lt;&gt;0),'[7]INVESTIGADOR_Descripcion tipo r'!$M118,""),IF($A120="TOTAL",SUM(INDIRECT("H4:H"&amp;ROW()-1)),""))</f>
        <v/>
      </c>
      <c r="I120" s="3" t="str">
        <f ca="1">IF(AND($A120&lt;&gt;"",$A120&lt;&gt;"TOTAL"),IF(AND('[7]INVESTIGADOR_Descripcion tipo r'!$O118&lt;&gt;"",'[7]INVESTIGADOR_Descripcion tipo r'!$O118&lt;&gt;0),'[7]INVESTIGADOR_Descripcion tipo r'!$O118,""),IF($A120="TOTAL",SUM(INDIRECT("I4:I"&amp;ROW()-1)),""))</f>
        <v/>
      </c>
      <c r="J120" s="3" t="str">
        <f t="shared" ca="1" si="21"/>
        <v/>
      </c>
      <c r="K120" s="3" t="str">
        <f ca="1">IF(AND($A120&lt;&gt;"",$A120&lt;&gt;"TOTAL"),IF(AND('[7]INVESTIGADOR_Descripcion tipo r'!$R118&lt;&gt;"",'[7]INVESTIGADOR_Descripcion tipo r'!$R118&lt;&gt;0),'[7]INVESTIGADOR_Descripcion tipo r'!$R118,""),IF($A120="TOTAL",SUM(INDIRECT("K4:K"&amp;ROW()-1)),""))</f>
        <v/>
      </c>
      <c r="L120" s="3" t="str">
        <f ca="1">IF(AND($A120&lt;&gt;"",$A120&lt;&gt;"TOTAL"),IF(AND('[7]INVESTIGADOR_Descripcion tipo r'!$T118&lt;&gt;"",'[7]INVESTIGADOR_Descripcion tipo r'!$T118&lt;&gt;0),'[7]INVESTIGADOR_Descripcion tipo r'!$T118,""),IF($A120="TOTAL",SUM(INDIRECT("L4:L"&amp;ROW()-1)),""))</f>
        <v/>
      </c>
      <c r="M120" s="3" t="str">
        <f t="shared" ca="1" si="22"/>
        <v/>
      </c>
      <c r="N120" s="3" t="str">
        <f ca="1">IF(AND($A120&lt;&gt;"",$A120&lt;&gt;"TOTAL"),IF(AND('[7]INVESTIGADOR_Descripcion tipo r'!$W118&lt;&gt;"",'[7]INVESTIGADOR_Descripcion tipo r'!$W118&lt;&gt;0),'[7]INVESTIGADOR_Descripcion tipo r'!$W118,""),IF($A120="TOTAL",SUM(INDIRECT("N4:N"&amp;ROW()-1)),""))</f>
        <v/>
      </c>
      <c r="O120" s="3" t="str">
        <f ca="1">IF(AND($A120&lt;&gt;"",$A120&lt;&gt;"TOTAL"),IF(AND('[7]INVESTIGADOR_Descripcion tipo r'!$Y118&lt;&gt;"",'[7]INVESTIGADOR_Descripcion tipo r'!$Y118&lt;&gt;0),'[7]INVESTIGADOR_Descripcion tipo r'!$Y118,""),IF($A120="TOTAL",SUM(INDIRECT("O4:O"&amp;ROW()-1)),""))</f>
        <v/>
      </c>
      <c r="P120" s="3" t="str">
        <f t="shared" ca="1" si="23"/>
        <v/>
      </c>
      <c r="Q120" s="3" t="str">
        <f ca="1">IF(AND($A120&lt;&gt;"",$A120&lt;&gt;"TOTAL"),IF(AND('[7]INVESTIGADOR_Descripcion tipo r'!$AB118&lt;&gt;"",'[7]INVESTIGADOR_Descripcion tipo r'!$AB118&lt;&gt;0),'[7]INVESTIGADOR_Descripcion tipo r'!$AB118,""),IF($A120="TOTAL",SUM(INDIRECT("Q4:Q"&amp;ROW()-1)),""))</f>
        <v/>
      </c>
      <c r="R120" s="3" t="str">
        <f ca="1">IF(AND($A120&lt;&gt;"",$A120&lt;&gt;"TOTAL"),IF(AND('[7]INVESTIGADOR_Descripcion tipo r'!$AD118&lt;&gt;"",'[7]INVESTIGADOR_Descripcion tipo r'!$AD118&lt;&gt;0),'[7]INVESTIGADOR_Descripcion tipo r'!$AD118,""),IF($A120="TOTAL",SUM(INDIRECT("R4:R"&amp;ROW()-1)),""))</f>
        <v/>
      </c>
      <c r="S120" s="3" t="str">
        <f t="shared" ca="1" si="24"/>
        <v/>
      </c>
      <c r="T120" s="3" t="str">
        <f ca="1">IF(AND($A120&lt;&gt;"",$A120&lt;&gt;"TOTAL"),IF(AND('[7]INVESTIGADOR_Descripcion tipo r'!$AG118&lt;&gt;"",'[7]INVESTIGADOR_Descripcion tipo r'!$AG118&lt;&gt;0),'[7]INVESTIGADOR_Descripcion tipo r'!$AG118,""),IF($A120="TOTAL",SUM(INDIRECT("T4:T"&amp;ROW()-1)),""))</f>
        <v/>
      </c>
      <c r="U120" s="3" t="str">
        <f ca="1">IF(AND($A120&lt;&gt;"",$A120&lt;&gt;"TOTAL"),IF(AND('[7]INVESTIGADOR_Descripcion tipo r'!$AI118&lt;&gt;"",'[7]INVESTIGADOR_Descripcion tipo r'!$AI118&lt;&gt;0),'[7]INVESTIGADOR_Descripcion tipo r'!$AI118,""),IF($A120="TOTAL",SUM(INDIRECT("U4:U"&amp;ROW()-1)),""))</f>
        <v/>
      </c>
      <c r="V120" s="3" t="str">
        <f t="shared" ca="1" si="25"/>
        <v/>
      </c>
      <c r="W120" s="3" t="str">
        <f ca="1">IF(AND($A120&lt;&gt;"",$A120&lt;&gt;"TOTAL"),IF(AND('[7]INVESTIGADOR_Descripcion tipo r'!$AL118&lt;&gt;"",'[7]INVESTIGADOR_Descripcion tipo r'!$AL118&lt;&gt;0),'[7]INVESTIGADOR_Descripcion tipo r'!$AL118,""),IF($A120="TOTAL",SUM(INDIRECT("W4:W"&amp;ROW()-1)),""))</f>
        <v/>
      </c>
      <c r="X120" s="3" t="str">
        <f ca="1">IF(AND($A120&lt;&gt;"",$A120&lt;&gt;"TOTAL"),IF(AND('[7]INVESTIGADOR_Descripcion tipo r'!$AN118&lt;&gt;"",'[7]INVESTIGADOR_Descripcion tipo r'!$AN118&lt;&gt;0),'[7]INVESTIGADOR_Descripcion tipo r'!$AN118,""),IF($A120="TOTAL",SUM(INDIRECT("X4:X"&amp;ROW()-1)),""))</f>
        <v/>
      </c>
      <c r="Y120" s="3" t="str">
        <f t="shared" ca="1" si="26"/>
        <v/>
      </c>
      <c r="Z120" s="3" t="str">
        <f ca="1">IF(AND($A120&lt;&gt;"",$A120&lt;&gt;"TOTAL"),IF(AND('[7]INVESTIGADOR_Descripcion tipo r'!$AQ118&lt;&gt;"",'[7]INVESTIGADOR_Descripcion tipo r'!$AQ118&lt;&gt;0),'[7]INVESTIGADOR_Descripcion tipo r'!$AQ118,""),IF($A120="TOTAL",SUM(INDIRECT("Z4:Z"&amp;ROW()-1)),""))</f>
        <v/>
      </c>
      <c r="AA120" s="3" t="str">
        <f ca="1">IF(AND($A120&lt;&gt;"",$A120&lt;&gt;"TOTAL"),IF(AND('[7]INVESTIGADOR_Descripcion tipo r'!$AS118&lt;&gt;"",'[7]INVESTIGADOR_Descripcion tipo r'!$AS118&lt;&gt;0),'[7]INVESTIGADOR_Descripcion tipo r'!$AS118,""),IF($A120="TOTAL",SUM(INDIRECT("AA4:AA"&amp;ROW()-1)),""))</f>
        <v/>
      </c>
      <c r="AB120" s="3" t="str">
        <f t="shared" ca="1" si="27"/>
        <v/>
      </c>
      <c r="AC120" s="3" t="str">
        <f ca="1">IF(AND($A120&lt;&gt;"",$A120&lt;&gt;"TOTAL"),IF(AND('[7]INVESTIGADOR_Descripcion tipo r'!$AV118&lt;&gt;"",'[7]INVESTIGADOR_Descripcion tipo r'!$AV118&lt;&gt;0),'[7]INVESTIGADOR_Descripcion tipo r'!$AV118,""),IF($A120="TOTAL",SUM(INDIRECT("AC4:AC"&amp;ROW()-1)),""))</f>
        <v/>
      </c>
      <c r="AD120" s="3" t="str">
        <f ca="1">IF(AND($A120&lt;&gt;"",$A120&lt;&gt;"TOTAL"),IF(AND('[7]INVESTIGADOR_Descripcion tipo r'!$AX118&lt;&gt;"",'[7]INVESTIGADOR_Descripcion tipo r'!$AX118&lt;&gt;0),'[7]INVESTIGADOR_Descripcion tipo r'!$AX118,""),IF($A120="TOTAL",SUM(INDIRECT("AD4:AD"&amp;ROW()-1)),""))</f>
        <v/>
      </c>
      <c r="AE120" s="3" t="str">
        <f t="shared" ca="1" si="28"/>
        <v/>
      </c>
      <c r="AF120" s="3" t="str">
        <f ca="1">IF(AND($A120&lt;&gt;"",$A120&lt;&gt;"TOTAL"),IF(AND('[7]INVESTIGADOR_Descripcion tipo r'!$BA118&lt;&gt;"",'[7]INVESTIGADOR_Descripcion tipo r'!$BA118&lt;&gt;0),'[7]INVESTIGADOR_Descripcion tipo r'!$BA118,""),IF($A120="TOTAL",SUM(INDIRECT("AF4:AF"&amp;ROW()-1)),""))</f>
        <v/>
      </c>
      <c r="AG120" s="3" t="str">
        <f ca="1">IF(AND($A120&lt;&gt;"",$A120&lt;&gt;"TOTAL"),IF(AND('[7]INVESTIGADOR_Descripcion tipo r'!$BC118&lt;&gt;"",'[7]INVESTIGADOR_Descripcion tipo r'!$BC118&lt;&gt;0),'[7]INVESTIGADOR_Descripcion tipo r'!$BC118,""),IF($A120="TOTAL",SUM(INDIRECT("AG4:AG"&amp;ROW()-1)),""))</f>
        <v/>
      </c>
      <c r="AH120" s="3" t="str">
        <f t="shared" ca="1" si="29"/>
        <v/>
      </c>
      <c r="AI120" s="3" t="str">
        <f ca="1">IF(AND($A120&lt;&gt;"",$A120&lt;&gt;"TOTAL"),IF(AND('[7]INVESTIGADOR_Descripcion tipo r'!$BF118&lt;&gt;"",'[7]INVESTIGADOR_Descripcion tipo r'!$BF118&lt;&gt;0),'[7]INVESTIGADOR_Descripcion tipo r'!$BF118,""),IF($A120="TOTAL",SUM(INDIRECT("AI4:AI"&amp;ROW()-1)),""))</f>
        <v/>
      </c>
      <c r="AJ120" s="3" t="str">
        <f ca="1">IF(AND($A120&lt;&gt;"",$A120&lt;&gt;"TOTAL"),IF(AND('[7]INVESTIGADOR_Descripcion tipo r'!$BH118&lt;&gt;"",'[7]INVESTIGADOR_Descripcion tipo r'!$BH118&lt;&gt;0),'[7]INVESTIGADOR_Descripcion tipo r'!$BH118,""),IF($A120="TOTAL",SUM(INDIRECT("AJ4:AJ"&amp;ROW()-1)),""))</f>
        <v/>
      </c>
      <c r="AK120" s="3" t="str">
        <f t="shared" ca="1" si="30"/>
        <v/>
      </c>
      <c r="AL120" s="3" t="str">
        <f ca="1">IF(AND($A120&lt;&gt;"",$A120&lt;&gt;"TOTAL"),IF(AND('[7]INVESTIGADOR_Descripcion tipo r'!$BK118&lt;&gt;"",'[7]INVESTIGADOR_Descripcion tipo r'!$BK118&lt;&gt;0),'[7]INVESTIGADOR_Descripcion tipo r'!$BK118,""),IF($A120="TOTAL",SUM(INDIRECT("AL4:AL"&amp;ROW()-1)),""))</f>
        <v/>
      </c>
      <c r="AM120" s="3" t="str">
        <f ca="1">IF(AND($A120&lt;&gt;"",$A120&lt;&gt;"TOTAL"),IF(AND('[7]INVESTIGADOR_Descripcion tipo r'!$BM118&lt;&gt;"",'[7]INVESTIGADOR_Descripcion tipo r'!$BM118&lt;&gt;0),'[7]INVESTIGADOR_Descripcion tipo r'!$BM118,""),IF($A120="TOTAL",SUM(INDIRECT("AM4:AM"&amp;ROW()-1)),""))</f>
        <v/>
      </c>
      <c r="AN120" s="3" t="str">
        <f t="shared" ca="1" si="31"/>
        <v/>
      </c>
      <c r="AO120" s="3" t="str">
        <f ca="1">IF(AND($A120&lt;&gt;"",$A120&lt;&gt;"TOTAL"),IF(AND('[7]INVESTIGADOR_Descripcion tipo r'!$BP118&lt;&gt;"",'[7]INVESTIGADOR_Descripcion tipo r'!$BP118&lt;&gt;0),'[7]INVESTIGADOR_Descripcion tipo r'!$BP118,""),IF($A120="TOTAL",SUM(INDIRECT("AO4:AO"&amp;ROW()-1)),""))</f>
        <v/>
      </c>
      <c r="AP120" s="3" t="str">
        <f ca="1">IF(AND($A120&lt;&gt;"",$A120&lt;&gt;"TOTAL"),IF(AND('[7]INVESTIGADOR_Descripcion tipo r'!$BR118&lt;&gt;"",'[7]INVESTIGADOR_Descripcion tipo r'!$BR118&lt;&gt;0),'[7]INVESTIGADOR_Descripcion tipo r'!$BR118,""),IF($A120="TOTAL",SUM(INDIRECT("AP4:AP"&amp;ROW()-1)),""))</f>
        <v/>
      </c>
      <c r="AQ120" s="3" t="str">
        <f t="shared" ca="1" si="32"/>
        <v/>
      </c>
      <c r="AR120" s="3" t="str">
        <f ca="1">IF(AND($A120&lt;&gt;"",$A120&lt;&gt;"TOTAL"),IF(AND('[7]INVESTIGADOR_Descripcion tipo r'!$BU118&lt;&gt;"",'[7]INVESTIGADOR_Descripcion tipo r'!$BU118&lt;&gt;0),'[7]INVESTIGADOR_Descripcion tipo r'!$BU118,""),IF($A120="TOTAL",SUM(INDIRECT("AR4:AR"&amp;ROW()-1)),""))</f>
        <v/>
      </c>
      <c r="AS120" s="3" t="str">
        <f ca="1">IF(AND($A120&lt;&gt;"",$A120&lt;&gt;"TOTAL"),IF(AND('[7]INVESTIGADOR_Descripcion tipo r'!$BW118&lt;&gt;"",'[7]INVESTIGADOR_Descripcion tipo r'!$BW118&lt;&gt;0),'[7]INVESTIGADOR_Descripcion tipo r'!$BW118,""),IF($A120="TOTAL",SUM(INDIRECT("AS4:AS"&amp;ROW()-1)),""))</f>
        <v/>
      </c>
      <c r="AT120" s="3" t="str">
        <f t="shared" ca="1" si="33"/>
        <v/>
      </c>
      <c r="AU120" s="3" t="str">
        <f ca="1">IF(AND($A120&lt;&gt;"",$A120&lt;&gt;"TOTAL"),IF(AND('[7]INVESTIGADOR_Descripcion tipo r'!$BZ118&lt;&gt;"",'[7]INVESTIGADOR_Descripcion tipo r'!$BZ118&lt;&gt;0),'[7]INVESTIGADOR_Descripcion tipo r'!$BZ118,""),IF($A120="TOTAL",SUM(INDIRECT("AU4:AU"&amp;ROW()-1)),""))</f>
        <v/>
      </c>
      <c r="AV120" s="3" t="str">
        <f ca="1">IF(AND($A120&lt;&gt;"",$A120&lt;&gt;"TOTAL"),IF(AND('[7]INVESTIGADOR_Descripcion tipo r'!$CB118&lt;&gt;"",'[7]INVESTIGADOR_Descripcion tipo r'!$CB118&lt;&gt;0),'[7]INVESTIGADOR_Descripcion tipo r'!$CB118,""),IF($A120="TOTAL",SUM(INDIRECT("AV4:AV"&amp;ROW()-1)),""))</f>
        <v/>
      </c>
      <c r="AW120" s="3" t="str">
        <f t="shared" ca="1" si="34"/>
        <v/>
      </c>
      <c r="AX120" s="3" t="str">
        <f ca="1">IF(AND($A120&lt;&gt;"",$A120&lt;&gt;"TOTAL"),IF(AND('[7]INVESTIGADOR_Descripcion tipo r'!$CE118&lt;&gt;"",'[7]INVESTIGADOR_Descripcion tipo r'!$CE118&lt;&gt;0),'[7]INVESTIGADOR_Descripcion tipo r'!$CE118,""),IF($A120="TOTAL",SUM(INDIRECT("AX4:AX"&amp;ROW()-1)),""))</f>
        <v/>
      </c>
      <c r="AY120" s="3" t="str">
        <f ca="1">IF(AND($A120&lt;&gt;"",$A120&lt;&gt;"TOTAL"),IF(AND('[7]INVESTIGADOR_Descripcion tipo r'!$CG118&lt;&gt;"",'[7]INVESTIGADOR_Descripcion tipo r'!$CG118&lt;&gt;0),'[7]INVESTIGADOR_Descripcion tipo r'!$CG118,""),IF($A120="TOTAL",SUM(INDIRECT("AY4:AY"&amp;ROW()-1)),""))</f>
        <v/>
      </c>
      <c r="AZ120" s="3" t="str">
        <f t="shared" ca="1" si="35"/>
        <v/>
      </c>
      <c r="BA120" s="3" t="str">
        <f ca="1">IF(AND($A120&lt;&gt;"",$A120&lt;&gt;"TOTAL"),IF(AND('[7]INVESTIGADOR_Descripcion tipo r'!$CJ118&lt;&gt;"",'[7]INVESTIGADOR_Descripcion tipo r'!$CJ118&lt;&gt;0),'[7]INVESTIGADOR_Descripcion tipo r'!$CJ118,""),IF($A120="TOTAL",SUM(INDIRECT("BA4:BA"&amp;ROW()-1)),""))</f>
        <v/>
      </c>
      <c r="BB120" s="3" t="str">
        <f ca="1">IF(AND($A120&lt;&gt;"",$A120&lt;&gt;"TOTAL"),IF(AND('[7]INVESTIGADOR_Descripcion tipo r'!$CL118&lt;&gt;"",'[7]INVESTIGADOR_Descripcion tipo r'!$CL118&lt;&gt;0),'[7]INVESTIGADOR_Descripcion tipo r'!$CL118,""),IF($A120="TOTAL",SUM(INDIRECT("BB4:BB"&amp;ROW()-1)),""))</f>
        <v/>
      </c>
      <c r="BC120" s="3" t="str">
        <f t="shared" ca="1" si="36"/>
        <v/>
      </c>
      <c r="BD120" s="3" t="str">
        <f ca="1">IF(AND($A120&lt;&gt;"",$A120&lt;&gt;"TOTAL"),IF(AND('[7]INVESTIGADOR_Descripcion tipo r'!$CO118&lt;&gt;"",'[7]INVESTIGADOR_Descripcion tipo r'!$CO118&lt;&gt;0),'[7]INVESTIGADOR_Descripcion tipo r'!$CO118,""),IF($A120="TOTAL",SUM(INDIRECT("BD4:BD"&amp;ROW()-1)),""))</f>
        <v/>
      </c>
      <c r="BE120" s="3" t="str">
        <f ca="1">IF(AND($A120&lt;&gt;"",$A120&lt;&gt;"TOTAL"),IF(AND('[7]INVESTIGADOR_Descripcion tipo r'!$CQ118&lt;&gt;"",'[7]INVESTIGADOR_Descripcion tipo r'!$CQ118&lt;&gt;0),'[7]INVESTIGADOR_Descripcion tipo r'!$CQ118,""),IF($A120="TOTAL",SUM(INDIRECT("BE4:BE"&amp;ROW()-1)),""))</f>
        <v/>
      </c>
      <c r="BF120" s="3" t="str">
        <f t="shared" ca="1" si="37"/>
        <v/>
      </c>
    </row>
    <row r="121" spans="1:58" x14ac:dyDescent="0.2">
      <c r="A121" s="25" t="str">
        <f>IF('[7]INVESTIGADOR_Descripcion tipo r'!$B119&lt;&gt;"",'[7]INVESTIGADOR_Descripcion tipo r'!$B119,IF(AND('[7]INVESTIGADOR_Descripcion tipo r'!$B119="",'[7]INVESTIGADOR_Descripcion tipo r'!$B120="",'[7]INVESTIGADOR_Descripcion tipo r'!$B118=""),"","TOTAL"))</f>
        <v/>
      </c>
      <c r="B121" s="3" t="str">
        <f ca="1">IF(AND($A121&lt;&gt;"",$A121&lt;&gt;"TOTAL"),IF(AND('[7]INVESTIGADOR_Descripcion tipo r'!$C119&lt;&gt;"",'[7]INVESTIGADOR_Descripcion tipo r'!$C119&lt;&gt;0),'[7]INVESTIGADOR_Descripcion tipo r'!$C119,""),IF($A121="TOTAL",SUM(INDIRECT("B4:B"&amp;ROW()-1)),""))</f>
        <v/>
      </c>
      <c r="C121" s="3" t="str">
        <f ca="1">IF(AND($A121&lt;&gt;"",$A121&lt;&gt;"TOTAL"),IF(AND('[7]INVESTIGADOR_Descripcion tipo r'!$E119&lt;&gt;"",'[7]INVESTIGADOR_Descripcion tipo r'!$E119&lt;&gt;0),'[7]INVESTIGADOR_Descripcion tipo r'!$E119,""),IF($A121="TOTAL",SUM(INDIRECT("C4:C"&amp;ROW()-1)),""))</f>
        <v/>
      </c>
      <c r="D121" s="3" t="str">
        <f t="shared" ca="1" si="19"/>
        <v/>
      </c>
      <c r="E121" s="3" t="str">
        <f ca="1">IF(AND($A121&lt;&gt;"",$A121&lt;&gt;"TOTAL"),IF(AND('[7]INVESTIGADOR_Descripcion tipo r'!$H119&lt;&gt;"",'[7]INVESTIGADOR_Descripcion tipo r'!$H119&lt;&gt;0),'[7]INVESTIGADOR_Descripcion tipo r'!$H119,""),IF($A121="TOTAL",SUM(INDIRECT("E4:E"&amp;ROW()-1)),""))</f>
        <v/>
      </c>
      <c r="F121" s="3" t="str">
        <f ca="1">IF(AND($A121&lt;&gt;"",$A121&lt;&gt;"TOTAL"),IF(AND('[7]INVESTIGADOR_Descripcion tipo r'!$J119&lt;&gt;"",'[7]INVESTIGADOR_Descripcion tipo r'!$J119&lt;&gt;0),'[7]INVESTIGADOR_Descripcion tipo r'!$J119,""),IF($A121="TOTAL",SUM(INDIRECT("F4:F"&amp;ROW()-1)),""))</f>
        <v/>
      </c>
      <c r="G121" s="3" t="str">
        <f t="shared" ca="1" si="20"/>
        <v/>
      </c>
      <c r="H121" s="3" t="str">
        <f ca="1">IF(AND($A121&lt;&gt;"",$A121&lt;&gt;"TOTAL"),IF(AND('[7]INVESTIGADOR_Descripcion tipo r'!$M119&lt;&gt;"",'[7]INVESTIGADOR_Descripcion tipo r'!$M119&lt;&gt;0),'[7]INVESTIGADOR_Descripcion tipo r'!$M119,""),IF($A121="TOTAL",SUM(INDIRECT("H4:H"&amp;ROW()-1)),""))</f>
        <v/>
      </c>
      <c r="I121" s="3" t="str">
        <f ca="1">IF(AND($A121&lt;&gt;"",$A121&lt;&gt;"TOTAL"),IF(AND('[7]INVESTIGADOR_Descripcion tipo r'!$O119&lt;&gt;"",'[7]INVESTIGADOR_Descripcion tipo r'!$O119&lt;&gt;0),'[7]INVESTIGADOR_Descripcion tipo r'!$O119,""),IF($A121="TOTAL",SUM(INDIRECT("I4:I"&amp;ROW()-1)),""))</f>
        <v/>
      </c>
      <c r="J121" s="3" t="str">
        <f t="shared" ca="1" si="21"/>
        <v/>
      </c>
      <c r="K121" s="3" t="str">
        <f ca="1">IF(AND($A121&lt;&gt;"",$A121&lt;&gt;"TOTAL"),IF(AND('[7]INVESTIGADOR_Descripcion tipo r'!$R119&lt;&gt;"",'[7]INVESTIGADOR_Descripcion tipo r'!$R119&lt;&gt;0),'[7]INVESTIGADOR_Descripcion tipo r'!$R119,""),IF($A121="TOTAL",SUM(INDIRECT("K4:K"&amp;ROW()-1)),""))</f>
        <v/>
      </c>
      <c r="L121" s="3" t="str">
        <f ca="1">IF(AND($A121&lt;&gt;"",$A121&lt;&gt;"TOTAL"),IF(AND('[7]INVESTIGADOR_Descripcion tipo r'!$T119&lt;&gt;"",'[7]INVESTIGADOR_Descripcion tipo r'!$T119&lt;&gt;0),'[7]INVESTIGADOR_Descripcion tipo r'!$T119,""),IF($A121="TOTAL",SUM(INDIRECT("L4:L"&amp;ROW()-1)),""))</f>
        <v/>
      </c>
      <c r="M121" s="3" t="str">
        <f t="shared" ca="1" si="22"/>
        <v/>
      </c>
      <c r="N121" s="3" t="str">
        <f ca="1">IF(AND($A121&lt;&gt;"",$A121&lt;&gt;"TOTAL"),IF(AND('[7]INVESTIGADOR_Descripcion tipo r'!$W119&lt;&gt;"",'[7]INVESTIGADOR_Descripcion tipo r'!$W119&lt;&gt;0),'[7]INVESTIGADOR_Descripcion tipo r'!$W119,""),IF($A121="TOTAL",SUM(INDIRECT("N4:N"&amp;ROW()-1)),""))</f>
        <v/>
      </c>
      <c r="O121" s="3" t="str">
        <f ca="1">IF(AND($A121&lt;&gt;"",$A121&lt;&gt;"TOTAL"),IF(AND('[7]INVESTIGADOR_Descripcion tipo r'!$Y119&lt;&gt;"",'[7]INVESTIGADOR_Descripcion tipo r'!$Y119&lt;&gt;0),'[7]INVESTIGADOR_Descripcion tipo r'!$Y119,""),IF($A121="TOTAL",SUM(INDIRECT("O4:O"&amp;ROW()-1)),""))</f>
        <v/>
      </c>
      <c r="P121" s="3" t="str">
        <f t="shared" ca="1" si="23"/>
        <v/>
      </c>
      <c r="Q121" s="3" t="str">
        <f ca="1">IF(AND($A121&lt;&gt;"",$A121&lt;&gt;"TOTAL"),IF(AND('[7]INVESTIGADOR_Descripcion tipo r'!$AB119&lt;&gt;"",'[7]INVESTIGADOR_Descripcion tipo r'!$AB119&lt;&gt;0),'[7]INVESTIGADOR_Descripcion tipo r'!$AB119,""),IF($A121="TOTAL",SUM(INDIRECT("Q4:Q"&amp;ROW()-1)),""))</f>
        <v/>
      </c>
      <c r="R121" s="3" t="str">
        <f ca="1">IF(AND($A121&lt;&gt;"",$A121&lt;&gt;"TOTAL"),IF(AND('[7]INVESTIGADOR_Descripcion tipo r'!$AD119&lt;&gt;"",'[7]INVESTIGADOR_Descripcion tipo r'!$AD119&lt;&gt;0),'[7]INVESTIGADOR_Descripcion tipo r'!$AD119,""),IF($A121="TOTAL",SUM(INDIRECT("R4:R"&amp;ROW()-1)),""))</f>
        <v/>
      </c>
      <c r="S121" s="3" t="str">
        <f t="shared" ca="1" si="24"/>
        <v/>
      </c>
      <c r="T121" s="3" t="str">
        <f ca="1">IF(AND($A121&lt;&gt;"",$A121&lt;&gt;"TOTAL"),IF(AND('[7]INVESTIGADOR_Descripcion tipo r'!$AG119&lt;&gt;"",'[7]INVESTIGADOR_Descripcion tipo r'!$AG119&lt;&gt;0),'[7]INVESTIGADOR_Descripcion tipo r'!$AG119,""),IF($A121="TOTAL",SUM(INDIRECT("T4:T"&amp;ROW()-1)),""))</f>
        <v/>
      </c>
      <c r="U121" s="3" t="str">
        <f ca="1">IF(AND($A121&lt;&gt;"",$A121&lt;&gt;"TOTAL"),IF(AND('[7]INVESTIGADOR_Descripcion tipo r'!$AI119&lt;&gt;"",'[7]INVESTIGADOR_Descripcion tipo r'!$AI119&lt;&gt;0),'[7]INVESTIGADOR_Descripcion tipo r'!$AI119,""),IF($A121="TOTAL",SUM(INDIRECT("U4:U"&amp;ROW()-1)),""))</f>
        <v/>
      </c>
      <c r="V121" s="3" t="str">
        <f t="shared" ca="1" si="25"/>
        <v/>
      </c>
      <c r="W121" s="3" t="str">
        <f ca="1">IF(AND($A121&lt;&gt;"",$A121&lt;&gt;"TOTAL"),IF(AND('[7]INVESTIGADOR_Descripcion tipo r'!$AL119&lt;&gt;"",'[7]INVESTIGADOR_Descripcion tipo r'!$AL119&lt;&gt;0),'[7]INVESTIGADOR_Descripcion tipo r'!$AL119,""),IF($A121="TOTAL",SUM(INDIRECT("W4:W"&amp;ROW()-1)),""))</f>
        <v/>
      </c>
      <c r="X121" s="3" t="str">
        <f ca="1">IF(AND($A121&lt;&gt;"",$A121&lt;&gt;"TOTAL"),IF(AND('[7]INVESTIGADOR_Descripcion tipo r'!$AN119&lt;&gt;"",'[7]INVESTIGADOR_Descripcion tipo r'!$AN119&lt;&gt;0),'[7]INVESTIGADOR_Descripcion tipo r'!$AN119,""),IF($A121="TOTAL",SUM(INDIRECT("X4:X"&amp;ROW()-1)),""))</f>
        <v/>
      </c>
      <c r="Y121" s="3" t="str">
        <f t="shared" ca="1" si="26"/>
        <v/>
      </c>
      <c r="Z121" s="3" t="str">
        <f ca="1">IF(AND($A121&lt;&gt;"",$A121&lt;&gt;"TOTAL"),IF(AND('[7]INVESTIGADOR_Descripcion tipo r'!$AQ119&lt;&gt;"",'[7]INVESTIGADOR_Descripcion tipo r'!$AQ119&lt;&gt;0),'[7]INVESTIGADOR_Descripcion tipo r'!$AQ119,""),IF($A121="TOTAL",SUM(INDIRECT("Z4:Z"&amp;ROW()-1)),""))</f>
        <v/>
      </c>
      <c r="AA121" s="3" t="str">
        <f ca="1">IF(AND($A121&lt;&gt;"",$A121&lt;&gt;"TOTAL"),IF(AND('[7]INVESTIGADOR_Descripcion tipo r'!$AS119&lt;&gt;"",'[7]INVESTIGADOR_Descripcion tipo r'!$AS119&lt;&gt;0),'[7]INVESTIGADOR_Descripcion tipo r'!$AS119,""),IF($A121="TOTAL",SUM(INDIRECT("AA4:AA"&amp;ROW()-1)),""))</f>
        <v/>
      </c>
      <c r="AB121" s="3" t="str">
        <f t="shared" ca="1" si="27"/>
        <v/>
      </c>
      <c r="AC121" s="3" t="str">
        <f ca="1">IF(AND($A121&lt;&gt;"",$A121&lt;&gt;"TOTAL"),IF(AND('[7]INVESTIGADOR_Descripcion tipo r'!$AV119&lt;&gt;"",'[7]INVESTIGADOR_Descripcion tipo r'!$AV119&lt;&gt;0),'[7]INVESTIGADOR_Descripcion tipo r'!$AV119,""),IF($A121="TOTAL",SUM(INDIRECT("AC4:AC"&amp;ROW()-1)),""))</f>
        <v/>
      </c>
      <c r="AD121" s="3" t="str">
        <f ca="1">IF(AND($A121&lt;&gt;"",$A121&lt;&gt;"TOTAL"),IF(AND('[7]INVESTIGADOR_Descripcion tipo r'!$AX119&lt;&gt;"",'[7]INVESTIGADOR_Descripcion tipo r'!$AX119&lt;&gt;0),'[7]INVESTIGADOR_Descripcion tipo r'!$AX119,""),IF($A121="TOTAL",SUM(INDIRECT("AD4:AD"&amp;ROW()-1)),""))</f>
        <v/>
      </c>
      <c r="AE121" s="3" t="str">
        <f t="shared" ca="1" si="28"/>
        <v/>
      </c>
      <c r="AF121" s="3" t="str">
        <f ca="1">IF(AND($A121&lt;&gt;"",$A121&lt;&gt;"TOTAL"),IF(AND('[7]INVESTIGADOR_Descripcion tipo r'!$BA119&lt;&gt;"",'[7]INVESTIGADOR_Descripcion tipo r'!$BA119&lt;&gt;0),'[7]INVESTIGADOR_Descripcion tipo r'!$BA119,""),IF($A121="TOTAL",SUM(INDIRECT("AF4:AF"&amp;ROW()-1)),""))</f>
        <v/>
      </c>
      <c r="AG121" s="3" t="str">
        <f ca="1">IF(AND($A121&lt;&gt;"",$A121&lt;&gt;"TOTAL"),IF(AND('[7]INVESTIGADOR_Descripcion tipo r'!$BC119&lt;&gt;"",'[7]INVESTIGADOR_Descripcion tipo r'!$BC119&lt;&gt;0),'[7]INVESTIGADOR_Descripcion tipo r'!$BC119,""),IF($A121="TOTAL",SUM(INDIRECT("AG4:AG"&amp;ROW()-1)),""))</f>
        <v/>
      </c>
      <c r="AH121" s="3" t="str">
        <f t="shared" ca="1" si="29"/>
        <v/>
      </c>
      <c r="AI121" s="3" t="str">
        <f ca="1">IF(AND($A121&lt;&gt;"",$A121&lt;&gt;"TOTAL"),IF(AND('[7]INVESTIGADOR_Descripcion tipo r'!$BF119&lt;&gt;"",'[7]INVESTIGADOR_Descripcion tipo r'!$BF119&lt;&gt;0),'[7]INVESTIGADOR_Descripcion tipo r'!$BF119,""),IF($A121="TOTAL",SUM(INDIRECT("AI4:AI"&amp;ROW()-1)),""))</f>
        <v/>
      </c>
      <c r="AJ121" s="3" t="str">
        <f ca="1">IF(AND($A121&lt;&gt;"",$A121&lt;&gt;"TOTAL"),IF(AND('[7]INVESTIGADOR_Descripcion tipo r'!$BH119&lt;&gt;"",'[7]INVESTIGADOR_Descripcion tipo r'!$BH119&lt;&gt;0),'[7]INVESTIGADOR_Descripcion tipo r'!$BH119,""),IF($A121="TOTAL",SUM(INDIRECT("AJ4:AJ"&amp;ROW()-1)),""))</f>
        <v/>
      </c>
      <c r="AK121" s="3" t="str">
        <f t="shared" ca="1" si="30"/>
        <v/>
      </c>
      <c r="AL121" s="3" t="str">
        <f ca="1">IF(AND($A121&lt;&gt;"",$A121&lt;&gt;"TOTAL"),IF(AND('[7]INVESTIGADOR_Descripcion tipo r'!$BK119&lt;&gt;"",'[7]INVESTIGADOR_Descripcion tipo r'!$BK119&lt;&gt;0),'[7]INVESTIGADOR_Descripcion tipo r'!$BK119,""),IF($A121="TOTAL",SUM(INDIRECT("AL4:AL"&amp;ROW()-1)),""))</f>
        <v/>
      </c>
      <c r="AM121" s="3" t="str">
        <f ca="1">IF(AND($A121&lt;&gt;"",$A121&lt;&gt;"TOTAL"),IF(AND('[7]INVESTIGADOR_Descripcion tipo r'!$BM119&lt;&gt;"",'[7]INVESTIGADOR_Descripcion tipo r'!$BM119&lt;&gt;0),'[7]INVESTIGADOR_Descripcion tipo r'!$BM119,""),IF($A121="TOTAL",SUM(INDIRECT("AM4:AM"&amp;ROW()-1)),""))</f>
        <v/>
      </c>
      <c r="AN121" s="3" t="str">
        <f t="shared" ca="1" si="31"/>
        <v/>
      </c>
      <c r="AO121" s="3" t="str">
        <f ca="1">IF(AND($A121&lt;&gt;"",$A121&lt;&gt;"TOTAL"),IF(AND('[7]INVESTIGADOR_Descripcion tipo r'!$BP119&lt;&gt;"",'[7]INVESTIGADOR_Descripcion tipo r'!$BP119&lt;&gt;0),'[7]INVESTIGADOR_Descripcion tipo r'!$BP119,""),IF($A121="TOTAL",SUM(INDIRECT("AO4:AO"&amp;ROW()-1)),""))</f>
        <v/>
      </c>
      <c r="AP121" s="3" t="str">
        <f ca="1">IF(AND($A121&lt;&gt;"",$A121&lt;&gt;"TOTAL"),IF(AND('[7]INVESTIGADOR_Descripcion tipo r'!$BR119&lt;&gt;"",'[7]INVESTIGADOR_Descripcion tipo r'!$BR119&lt;&gt;0),'[7]INVESTIGADOR_Descripcion tipo r'!$BR119,""),IF($A121="TOTAL",SUM(INDIRECT("AP4:AP"&amp;ROW()-1)),""))</f>
        <v/>
      </c>
      <c r="AQ121" s="3" t="str">
        <f t="shared" ca="1" si="32"/>
        <v/>
      </c>
      <c r="AR121" s="3" t="str">
        <f ca="1">IF(AND($A121&lt;&gt;"",$A121&lt;&gt;"TOTAL"),IF(AND('[7]INVESTIGADOR_Descripcion tipo r'!$BU119&lt;&gt;"",'[7]INVESTIGADOR_Descripcion tipo r'!$BU119&lt;&gt;0),'[7]INVESTIGADOR_Descripcion tipo r'!$BU119,""),IF($A121="TOTAL",SUM(INDIRECT("AR4:AR"&amp;ROW()-1)),""))</f>
        <v/>
      </c>
      <c r="AS121" s="3" t="str">
        <f ca="1">IF(AND($A121&lt;&gt;"",$A121&lt;&gt;"TOTAL"),IF(AND('[7]INVESTIGADOR_Descripcion tipo r'!$BW119&lt;&gt;"",'[7]INVESTIGADOR_Descripcion tipo r'!$BW119&lt;&gt;0),'[7]INVESTIGADOR_Descripcion tipo r'!$BW119,""),IF($A121="TOTAL",SUM(INDIRECT("AS4:AS"&amp;ROW()-1)),""))</f>
        <v/>
      </c>
      <c r="AT121" s="3" t="str">
        <f t="shared" ca="1" si="33"/>
        <v/>
      </c>
      <c r="AU121" s="3" t="str">
        <f ca="1">IF(AND($A121&lt;&gt;"",$A121&lt;&gt;"TOTAL"),IF(AND('[7]INVESTIGADOR_Descripcion tipo r'!$BZ119&lt;&gt;"",'[7]INVESTIGADOR_Descripcion tipo r'!$BZ119&lt;&gt;0),'[7]INVESTIGADOR_Descripcion tipo r'!$BZ119,""),IF($A121="TOTAL",SUM(INDIRECT("AU4:AU"&amp;ROW()-1)),""))</f>
        <v/>
      </c>
      <c r="AV121" s="3" t="str">
        <f ca="1">IF(AND($A121&lt;&gt;"",$A121&lt;&gt;"TOTAL"),IF(AND('[7]INVESTIGADOR_Descripcion tipo r'!$CB119&lt;&gt;"",'[7]INVESTIGADOR_Descripcion tipo r'!$CB119&lt;&gt;0),'[7]INVESTIGADOR_Descripcion tipo r'!$CB119,""),IF($A121="TOTAL",SUM(INDIRECT("AV4:AV"&amp;ROW()-1)),""))</f>
        <v/>
      </c>
      <c r="AW121" s="3" t="str">
        <f t="shared" ca="1" si="34"/>
        <v/>
      </c>
      <c r="AX121" s="3" t="str">
        <f ca="1">IF(AND($A121&lt;&gt;"",$A121&lt;&gt;"TOTAL"),IF(AND('[7]INVESTIGADOR_Descripcion tipo r'!$CE119&lt;&gt;"",'[7]INVESTIGADOR_Descripcion tipo r'!$CE119&lt;&gt;0),'[7]INVESTIGADOR_Descripcion tipo r'!$CE119,""),IF($A121="TOTAL",SUM(INDIRECT("AX4:AX"&amp;ROW()-1)),""))</f>
        <v/>
      </c>
      <c r="AY121" s="3" t="str">
        <f ca="1">IF(AND($A121&lt;&gt;"",$A121&lt;&gt;"TOTAL"),IF(AND('[7]INVESTIGADOR_Descripcion tipo r'!$CG119&lt;&gt;"",'[7]INVESTIGADOR_Descripcion tipo r'!$CG119&lt;&gt;0),'[7]INVESTIGADOR_Descripcion tipo r'!$CG119,""),IF($A121="TOTAL",SUM(INDIRECT("AY4:AY"&amp;ROW()-1)),""))</f>
        <v/>
      </c>
      <c r="AZ121" s="3" t="str">
        <f t="shared" ca="1" si="35"/>
        <v/>
      </c>
      <c r="BA121" s="3" t="str">
        <f ca="1">IF(AND($A121&lt;&gt;"",$A121&lt;&gt;"TOTAL"),IF(AND('[7]INVESTIGADOR_Descripcion tipo r'!$CJ119&lt;&gt;"",'[7]INVESTIGADOR_Descripcion tipo r'!$CJ119&lt;&gt;0),'[7]INVESTIGADOR_Descripcion tipo r'!$CJ119,""),IF($A121="TOTAL",SUM(INDIRECT("BA4:BA"&amp;ROW()-1)),""))</f>
        <v/>
      </c>
      <c r="BB121" s="3" t="str">
        <f ca="1">IF(AND($A121&lt;&gt;"",$A121&lt;&gt;"TOTAL"),IF(AND('[7]INVESTIGADOR_Descripcion tipo r'!$CL119&lt;&gt;"",'[7]INVESTIGADOR_Descripcion tipo r'!$CL119&lt;&gt;0),'[7]INVESTIGADOR_Descripcion tipo r'!$CL119,""),IF($A121="TOTAL",SUM(INDIRECT("BB4:BB"&amp;ROW()-1)),""))</f>
        <v/>
      </c>
      <c r="BC121" s="3" t="str">
        <f t="shared" ca="1" si="36"/>
        <v/>
      </c>
      <c r="BD121" s="3" t="str">
        <f ca="1">IF(AND($A121&lt;&gt;"",$A121&lt;&gt;"TOTAL"),IF(AND('[7]INVESTIGADOR_Descripcion tipo r'!$CO119&lt;&gt;"",'[7]INVESTIGADOR_Descripcion tipo r'!$CO119&lt;&gt;0),'[7]INVESTIGADOR_Descripcion tipo r'!$CO119,""),IF($A121="TOTAL",SUM(INDIRECT("BD4:BD"&amp;ROW()-1)),""))</f>
        <v/>
      </c>
      <c r="BE121" s="3" t="str">
        <f ca="1">IF(AND($A121&lt;&gt;"",$A121&lt;&gt;"TOTAL"),IF(AND('[7]INVESTIGADOR_Descripcion tipo r'!$CQ119&lt;&gt;"",'[7]INVESTIGADOR_Descripcion tipo r'!$CQ119&lt;&gt;0),'[7]INVESTIGADOR_Descripcion tipo r'!$CQ119,""),IF($A121="TOTAL",SUM(INDIRECT("BE4:BE"&amp;ROW()-1)),""))</f>
        <v/>
      </c>
      <c r="BF121" s="3" t="str">
        <f t="shared" ca="1" si="37"/>
        <v/>
      </c>
    </row>
    <row r="122" spans="1:58" x14ac:dyDescent="0.2">
      <c r="A122" s="25" t="str">
        <f>IF('[7]INVESTIGADOR_Descripcion tipo r'!$B120&lt;&gt;"",'[7]INVESTIGADOR_Descripcion tipo r'!$B120,IF(AND('[7]INVESTIGADOR_Descripcion tipo r'!$B120="",'[7]INVESTIGADOR_Descripcion tipo r'!$B121="",'[7]INVESTIGADOR_Descripcion tipo r'!$B119=""),"","TOTAL"))</f>
        <v/>
      </c>
      <c r="B122" s="3" t="str">
        <f ca="1">IF(AND($A122&lt;&gt;"",$A122&lt;&gt;"TOTAL"),IF(AND('[7]INVESTIGADOR_Descripcion tipo r'!$C120&lt;&gt;"",'[7]INVESTIGADOR_Descripcion tipo r'!$C120&lt;&gt;0),'[7]INVESTIGADOR_Descripcion tipo r'!$C120,""),IF($A122="TOTAL",SUM(INDIRECT("B4:B"&amp;ROW()-1)),""))</f>
        <v/>
      </c>
      <c r="C122" s="3" t="str">
        <f ca="1">IF(AND($A122&lt;&gt;"",$A122&lt;&gt;"TOTAL"),IF(AND('[7]INVESTIGADOR_Descripcion tipo r'!$E120&lt;&gt;"",'[7]INVESTIGADOR_Descripcion tipo r'!$E120&lt;&gt;0),'[7]INVESTIGADOR_Descripcion tipo r'!$E120,""),IF($A122="TOTAL",SUM(INDIRECT("C4:C"&amp;ROW()-1)),""))</f>
        <v/>
      </c>
      <c r="D122" s="3" t="str">
        <f t="shared" ca="1" si="19"/>
        <v/>
      </c>
      <c r="E122" s="3" t="str">
        <f ca="1">IF(AND($A122&lt;&gt;"",$A122&lt;&gt;"TOTAL"),IF(AND('[7]INVESTIGADOR_Descripcion tipo r'!$H120&lt;&gt;"",'[7]INVESTIGADOR_Descripcion tipo r'!$H120&lt;&gt;0),'[7]INVESTIGADOR_Descripcion tipo r'!$H120,""),IF($A122="TOTAL",SUM(INDIRECT("E4:E"&amp;ROW()-1)),""))</f>
        <v/>
      </c>
      <c r="F122" s="3" t="str">
        <f ca="1">IF(AND($A122&lt;&gt;"",$A122&lt;&gt;"TOTAL"),IF(AND('[7]INVESTIGADOR_Descripcion tipo r'!$J120&lt;&gt;"",'[7]INVESTIGADOR_Descripcion tipo r'!$J120&lt;&gt;0),'[7]INVESTIGADOR_Descripcion tipo r'!$J120,""),IF($A122="TOTAL",SUM(INDIRECT("F4:F"&amp;ROW()-1)),""))</f>
        <v/>
      </c>
      <c r="G122" s="3" t="str">
        <f t="shared" ca="1" si="20"/>
        <v/>
      </c>
      <c r="H122" s="3" t="str">
        <f ca="1">IF(AND($A122&lt;&gt;"",$A122&lt;&gt;"TOTAL"),IF(AND('[7]INVESTIGADOR_Descripcion tipo r'!$M120&lt;&gt;"",'[7]INVESTIGADOR_Descripcion tipo r'!$M120&lt;&gt;0),'[7]INVESTIGADOR_Descripcion tipo r'!$M120,""),IF($A122="TOTAL",SUM(INDIRECT("H4:H"&amp;ROW()-1)),""))</f>
        <v/>
      </c>
      <c r="I122" s="3" t="str">
        <f ca="1">IF(AND($A122&lt;&gt;"",$A122&lt;&gt;"TOTAL"),IF(AND('[7]INVESTIGADOR_Descripcion tipo r'!$O120&lt;&gt;"",'[7]INVESTIGADOR_Descripcion tipo r'!$O120&lt;&gt;0),'[7]INVESTIGADOR_Descripcion tipo r'!$O120,""),IF($A122="TOTAL",SUM(INDIRECT("I4:I"&amp;ROW()-1)),""))</f>
        <v/>
      </c>
      <c r="J122" s="3" t="str">
        <f t="shared" ca="1" si="21"/>
        <v/>
      </c>
      <c r="K122" s="3" t="str">
        <f ca="1">IF(AND($A122&lt;&gt;"",$A122&lt;&gt;"TOTAL"),IF(AND('[7]INVESTIGADOR_Descripcion tipo r'!$R120&lt;&gt;"",'[7]INVESTIGADOR_Descripcion tipo r'!$R120&lt;&gt;0),'[7]INVESTIGADOR_Descripcion tipo r'!$R120,""),IF($A122="TOTAL",SUM(INDIRECT("K4:K"&amp;ROW()-1)),""))</f>
        <v/>
      </c>
      <c r="L122" s="3" t="str">
        <f ca="1">IF(AND($A122&lt;&gt;"",$A122&lt;&gt;"TOTAL"),IF(AND('[7]INVESTIGADOR_Descripcion tipo r'!$T120&lt;&gt;"",'[7]INVESTIGADOR_Descripcion tipo r'!$T120&lt;&gt;0),'[7]INVESTIGADOR_Descripcion tipo r'!$T120,""),IF($A122="TOTAL",SUM(INDIRECT("L4:L"&amp;ROW()-1)),""))</f>
        <v/>
      </c>
      <c r="M122" s="3" t="str">
        <f t="shared" ca="1" si="22"/>
        <v/>
      </c>
      <c r="N122" s="3" t="str">
        <f ca="1">IF(AND($A122&lt;&gt;"",$A122&lt;&gt;"TOTAL"),IF(AND('[7]INVESTIGADOR_Descripcion tipo r'!$W120&lt;&gt;"",'[7]INVESTIGADOR_Descripcion tipo r'!$W120&lt;&gt;0),'[7]INVESTIGADOR_Descripcion tipo r'!$W120,""),IF($A122="TOTAL",SUM(INDIRECT("N4:N"&amp;ROW()-1)),""))</f>
        <v/>
      </c>
      <c r="O122" s="3" t="str">
        <f ca="1">IF(AND($A122&lt;&gt;"",$A122&lt;&gt;"TOTAL"),IF(AND('[7]INVESTIGADOR_Descripcion tipo r'!$Y120&lt;&gt;"",'[7]INVESTIGADOR_Descripcion tipo r'!$Y120&lt;&gt;0),'[7]INVESTIGADOR_Descripcion tipo r'!$Y120,""),IF($A122="TOTAL",SUM(INDIRECT("O4:O"&amp;ROW()-1)),""))</f>
        <v/>
      </c>
      <c r="P122" s="3" t="str">
        <f t="shared" ca="1" si="23"/>
        <v/>
      </c>
      <c r="Q122" s="3" t="str">
        <f ca="1">IF(AND($A122&lt;&gt;"",$A122&lt;&gt;"TOTAL"),IF(AND('[7]INVESTIGADOR_Descripcion tipo r'!$AB120&lt;&gt;"",'[7]INVESTIGADOR_Descripcion tipo r'!$AB120&lt;&gt;0),'[7]INVESTIGADOR_Descripcion tipo r'!$AB120,""),IF($A122="TOTAL",SUM(INDIRECT("Q4:Q"&amp;ROW()-1)),""))</f>
        <v/>
      </c>
      <c r="R122" s="3" t="str">
        <f ca="1">IF(AND($A122&lt;&gt;"",$A122&lt;&gt;"TOTAL"),IF(AND('[7]INVESTIGADOR_Descripcion tipo r'!$AD120&lt;&gt;"",'[7]INVESTIGADOR_Descripcion tipo r'!$AD120&lt;&gt;0),'[7]INVESTIGADOR_Descripcion tipo r'!$AD120,""),IF($A122="TOTAL",SUM(INDIRECT("R4:R"&amp;ROW()-1)),""))</f>
        <v/>
      </c>
      <c r="S122" s="3" t="str">
        <f t="shared" ca="1" si="24"/>
        <v/>
      </c>
      <c r="T122" s="3" t="str">
        <f ca="1">IF(AND($A122&lt;&gt;"",$A122&lt;&gt;"TOTAL"),IF(AND('[7]INVESTIGADOR_Descripcion tipo r'!$AG120&lt;&gt;"",'[7]INVESTIGADOR_Descripcion tipo r'!$AG120&lt;&gt;0),'[7]INVESTIGADOR_Descripcion tipo r'!$AG120,""),IF($A122="TOTAL",SUM(INDIRECT("T4:T"&amp;ROW()-1)),""))</f>
        <v/>
      </c>
      <c r="U122" s="3" t="str">
        <f ca="1">IF(AND($A122&lt;&gt;"",$A122&lt;&gt;"TOTAL"),IF(AND('[7]INVESTIGADOR_Descripcion tipo r'!$AI120&lt;&gt;"",'[7]INVESTIGADOR_Descripcion tipo r'!$AI120&lt;&gt;0),'[7]INVESTIGADOR_Descripcion tipo r'!$AI120,""),IF($A122="TOTAL",SUM(INDIRECT("U4:U"&amp;ROW()-1)),""))</f>
        <v/>
      </c>
      <c r="V122" s="3" t="str">
        <f t="shared" ca="1" si="25"/>
        <v/>
      </c>
      <c r="W122" s="3" t="str">
        <f ca="1">IF(AND($A122&lt;&gt;"",$A122&lt;&gt;"TOTAL"),IF(AND('[7]INVESTIGADOR_Descripcion tipo r'!$AL120&lt;&gt;"",'[7]INVESTIGADOR_Descripcion tipo r'!$AL120&lt;&gt;0),'[7]INVESTIGADOR_Descripcion tipo r'!$AL120,""),IF($A122="TOTAL",SUM(INDIRECT("W4:W"&amp;ROW()-1)),""))</f>
        <v/>
      </c>
      <c r="X122" s="3" t="str">
        <f ca="1">IF(AND($A122&lt;&gt;"",$A122&lt;&gt;"TOTAL"),IF(AND('[7]INVESTIGADOR_Descripcion tipo r'!$AN120&lt;&gt;"",'[7]INVESTIGADOR_Descripcion tipo r'!$AN120&lt;&gt;0),'[7]INVESTIGADOR_Descripcion tipo r'!$AN120,""),IF($A122="TOTAL",SUM(INDIRECT("X4:X"&amp;ROW()-1)),""))</f>
        <v/>
      </c>
      <c r="Y122" s="3" t="str">
        <f t="shared" ca="1" si="26"/>
        <v/>
      </c>
      <c r="Z122" s="3" t="str">
        <f ca="1">IF(AND($A122&lt;&gt;"",$A122&lt;&gt;"TOTAL"),IF(AND('[7]INVESTIGADOR_Descripcion tipo r'!$AQ120&lt;&gt;"",'[7]INVESTIGADOR_Descripcion tipo r'!$AQ120&lt;&gt;0),'[7]INVESTIGADOR_Descripcion tipo r'!$AQ120,""),IF($A122="TOTAL",SUM(INDIRECT("Z4:Z"&amp;ROW()-1)),""))</f>
        <v/>
      </c>
      <c r="AA122" s="3" t="str">
        <f ca="1">IF(AND($A122&lt;&gt;"",$A122&lt;&gt;"TOTAL"),IF(AND('[7]INVESTIGADOR_Descripcion tipo r'!$AS120&lt;&gt;"",'[7]INVESTIGADOR_Descripcion tipo r'!$AS120&lt;&gt;0),'[7]INVESTIGADOR_Descripcion tipo r'!$AS120,""),IF($A122="TOTAL",SUM(INDIRECT("AA4:AA"&amp;ROW()-1)),""))</f>
        <v/>
      </c>
      <c r="AB122" s="3" t="str">
        <f t="shared" ca="1" si="27"/>
        <v/>
      </c>
      <c r="AC122" s="3" t="str">
        <f ca="1">IF(AND($A122&lt;&gt;"",$A122&lt;&gt;"TOTAL"),IF(AND('[7]INVESTIGADOR_Descripcion tipo r'!$AV120&lt;&gt;"",'[7]INVESTIGADOR_Descripcion tipo r'!$AV120&lt;&gt;0),'[7]INVESTIGADOR_Descripcion tipo r'!$AV120,""),IF($A122="TOTAL",SUM(INDIRECT("AC4:AC"&amp;ROW()-1)),""))</f>
        <v/>
      </c>
      <c r="AD122" s="3" t="str">
        <f ca="1">IF(AND($A122&lt;&gt;"",$A122&lt;&gt;"TOTAL"),IF(AND('[7]INVESTIGADOR_Descripcion tipo r'!$AX120&lt;&gt;"",'[7]INVESTIGADOR_Descripcion tipo r'!$AX120&lt;&gt;0),'[7]INVESTIGADOR_Descripcion tipo r'!$AX120,""),IF($A122="TOTAL",SUM(INDIRECT("AD4:AD"&amp;ROW()-1)),""))</f>
        <v/>
      </c>
      <c r="AE122" s="3" t="str">
        <f t="shared" ca="1" si="28"/>
        <v/>
      </c>
      <c r="AF122" s="3" t="str">
        <f ca="1">IF(AND($A122&lt;&gt;"",$A122&lt;&gt;"TOTAL"),IF(AND('[7]INVESTIGADOR_Descripcion tipo r'!$BA120&lt;&gt;"",'[7]INVESTIGADOR_Descripcion tipo r'!$BA120&lt;&gt;0),'[7]INVESTIGADOR_Descripcion tipo r'!$BA120,""),IF($A122="TOTAL",SUM(INDIRECT("AF4:AF"&amp;ROW()-1)),""))</f>
        <v/>
      </c>
      <c r="AG122" s="3" t="str">
        <f ca="1">IF(AND($A122&lt;&gt;"",$A122&lt;&gt;"TOTAL"),IF(AND('[7]INVESTIGADOR_Descripcion tipo r'!$BC120&lt;&gt;"",'[7]INVESTIGADOR_Descripcion tipo r'!$BC120&lt;&gt;0),'[7]INVESTIGADOR_Descripcion tipo r'!$BC120,""),IF($A122="TOTAL",SUM(INDIRECT("AG4:AG"&amp;ROW()-1)),""))</f>
        <v/>
      </c>
      <c r="AH122" s="3" t="str">
        <f t="shared" ca="1" si="29"/>
        <v/>
      </c>
      <c r="AI122" s="3" t="str">
        <f ca="1">IF(AND($A122&lt;&gt;"",$A122&lt;&gt;"TOTAL"),IF(AND('[7]INVESTIGADOR_Descripcion tipo r'!$BF120&lt;&gt;"",'[7]INVESTIGADOR_Descripcion tipo r'!$BF120&lt;&gt;0),'[7]INVESTIGADOR_Descripcion tipo r'!$BF120,""),IF($A122="TOTAL",SUM(INDIRECT("AI4:AI"&amp;ROW()-1)),""))</f>
        <v/>
      </c>
      <c r="AJ122" s="3" t="str">
        <f ca="1">IF(AND($A122&lt;&gt;"",$A122&lt;&gt;"TOTAL"),IF(AND('[7]INVESTIGADOR_Descripcion tipo r'!$BH120&lt;&gt;"",'[7]INVESTIGADOR_Descripcion tipo r'!$BH120&lt;&gt;0),'[7]INVESTIGADOR_Descripcion tipo r'!$BH120,""),IF($A122="TOTAL",SUM(INDIRECT("AJ4:AJ"&amp;ROW()-1)),""))</f>
        <v/>
      </c>
      <c r="AK122" s="3" t="str">
        <f t="shared" ca="1" si="30"/>
        <v/>
      </c>
      <c r="AL122" s="3" t="str">
        <f ca="1">IF(AND($A122&lt;&gt;"",$A122&lt;&gt;"TOTAL"),IF(AND('[7]INVESTIGADOR_Descripcion tipo r'!$BK120&lt;&gt;"",'[7]INVESTIGADOR_Descripcion tipo r'!$BK120&lt;&gt;0),'[7]INVESTIGADOR_Descripcion tipo r'!$BK120,""),IF($A122="TOTAL",SUM(INDIRECT("AL4:AL"&amp;ROW()-1)),""))</f>
        <v/>
      </c>
      <c r="AM122" s="3" t="str">
        <f ca="1">IF(AND($A122&lt;&gt;"",$A122&lt;&gt;"TOTAL"),IF(AND('[7]INVESTIGADOR_Descripcion tipo r'!$BM120&lt;&gt;"",'[7]INVESTIGADOR_Descripcion tipo r'!$BM120&lt;&gt;0),'[7]INVESTIGADOR_Descripcion tipo r'!$BM120,""),IF($A122="TOTAL",SUM(INDIRECT("AM4:AM"&amp;ROW()-1)),""))</f>
        <v/>
      </c>
      <c r="AN122" s="3" t="str">
        <f t="shared" ca="1" si="31"/>
        <v/>
      </c>
      <c r="AO122" s="3" t="str">
        <f ca="1">IF(AND($A122&lt;&gt;"",$A122&lt;&gt;"TOTAL"),IF(AND('[7]INVESTIGADOR_Descripcion tipo r'!$BP120&lt;&gt;"",'[7]INVESTIGADOR_Descripcion tipo r'!$BP120&lt;&gt;0),'[7]INVESTIGADOR_Descripcion tipo r'!$BP120,""),IF($A122="TOTAL",SUM(INDIRECT("AO4:AO"&amp;ROW()-1)),""))</f>
        <v/>
      </c>
      <c r="AP122" s="3" t="str">
        <f ca="1">IF(AND($A122&lt;&gt;"",$A122&lt;&gt;"TOTAL"),IF(AND('[7]INVESTIGADOR_Descripcion tipo r'!$BR120&lt;&gt;"",'[7]INVESTIGADOR_Descripcion tipo r'!$BR120&lt;&gt;0),'[7]INVESTIGADOR_Descripcion tipo r'!$BR120,""),IF($A122="TOTAL",SUM(INDIRECT("AP4:AP"&amp;ROW()-1)),""))</f>
        <v/>
      </c>
      <c r="AQ122" s="3" t="str">
        <f t="shared" ca="1" si="32"/>
        <v/>
      </c>
      <c r="AR122" s="3" t="str">
        <f ca="1">IF(AND($A122&lt;&gt;"",$A122&lt;&gt;"TOTAL"),IF(AND('[7]INVESTIGADOR_Descripcion tipo r'!$BU120&lt;&gt;"",'[7]INVESTIGADOR_Descripcion tipo r'!$BU120&lt;&gt;0),'[7]INVESTIGADOR_Descripcion tipo r'!$BU120,""),IF($A122="TOTAL",SUM(INDIRECT("AR4:AR"&amp;ROW()-1)),""))</f>
        <v/>
      </c>
      <c r="AS122" s="3" t="str">
        <f ca="1">IF(AND($A122&lt;&gt;"",$A122&lt;&gt;"TOTAL"),IF(AND('[7]INVESTIGADOR_Descripcion tipo r'!$BW120&lt;&gt;"",'[7]INVESTIGADOR_Descripcion tipo r'!$BW120&lt;&gt;0),'[7]INVESTIGADOR_Descripcion tipo r'!$BW120,""),IF($A122="TOTAL",SUM(INDIRECT("AS4:AS"&amp;ROW()-1)),""))</f>
        <v/>
      </c>
      <c r="AT122" s="3" t="str">
        <f t="shared" ca="1" si="33"/>
        <v/>
      </c>
      <c r="AU122" s="3" t="str">
        <f ca="1">IF(AND($A122&lt;&gt;"",$A122&lt;&gt;"TOTAL"),IF(AND('[7]INVESTIGADOR_Descripcion tipo r'!$BZ120&lt;&gt;"",'[7]INVESTIGADOR_Descripcion tipo r'!$BZ120&lt;&gt;0),'[7]INVESTIGADOR_Descripcion tipo r'!$BZ120,""),IF($A122="TOTAL",SUM(INDIRECT("AU4:AU"&amp;ROW()-1)),""))</f>
        <v/>
      </c>
      <c r="AV122" s="3" t="str">
        <f ca="1">IF(AND($A122&lt;&gt;"",$A122&lt;&gt;"TOTAL"),IF(AND('[7]INVESTIGADOR_Descripcion tipo r'!$CB120&lt;&gt;"",'[7]INVESTIGADOR_Descripcion tipo r'!$CB120&lt;&gt;0),'[7]INVESTIGADOR_Descripcion tipo r'!$CB120,""),IF($A122="TOTAL",SUM(INDIRECT("AV4:AV"&amp;ROW()-1)),""))</f>
        <v/>
      </c>
      <c r="AW122" s="3" t="str">
        <f t="shared" ca="1" si="34"/>
        <v/>
      </c>
      <c r="AX122" s="3" t="str">
        <f ca="1">IF(AND($A122&lt;&gt;"",$A122&lt;&gt;"TOTAL"),IF(AND('[7]INVESTIGADOR_Descripcion tipo r'!$CE120&lt;&gt;"",'[7]INVESTIGADOR_Descripcion tipo r'!$CE120&lt;&gt;0),'[7]INVESTIGADOR_Descripcion tipo r'!$CE120,""),IF($A122="TOTAL",SUM(INDIRECT("AX4:AX"&amp;ROW()-1)),""))</f>
        <v/>
      </c>
      <c r="AY122" s="3" t="str">
        <f ca="1">IF(AND($A122&lt;&gt;"",$A122&lt;&gt;"TOTAL"),IF(AND('[7]INVESTIGADOR_Descripcion tipo r'!$CG120&lt;&gt;"",'[7]INVESTIGADOR_Descripcion tipo r'!$CG120&lt;&gt;0),'[7]INVESTIGADOR_Descripcion tipo r'!$CG120,""),IF($A122="TOTAL",SUM(INDIRECT("AY4:AY"&amp;ROW()-1)),""))</f>
        <v/>
      </c>
      <c r="AZ122" s="3" t="str">
        <f t="shared" ca="1" si="35"/>
        <v/>
      </c>
      <c r="BA122" s="3" t="str">
        <f ca="1">IF(AND($A122&lt;&gt;"",$A122&lt;&gt;"TOTAL"),IF(AND('[7]INVESTIGADOR_Descripcion tipo r'!$CJ120&lt;&gt;"",'[7]INVESTIGADOR_Descripcion tipo r'!$CJ120&lt;&gt;0),'[7]INVESTIGADOR_Descripcion tipo r'!$CJ120,""),IF($A122="TOTAL",SUM(INDIRECT("BA4:BA"&amp;ROW()-1)),""))</f>
        <v/>
      </c>
      <c r="BB122" s="3" t="str">
        <f ca="1">IF(AND($A122&lt;&gt;"",$A122&lt;&gt;"TOTAL"),IF(AND('[7]INVESTIGADOR_Descripcion tipo r'!$CL120&lt;&gt;"",'[7]INVESTIGADOR_Descripcion tipo r'!$CL120&lt;&gt;0),'[7]INVESTIGADOR_Descripcion tipo r'!$CL120,""),IF($A122="TOTAL",SUM(INDIRECT("BB4:BB"&amp;ROW()-1)),""))</f>
        <v/>
      </c>
      <c r="BC122" s="3" t="str">
        <f t="shared" ca="1" si="36"/>
        <v/>
      </c>
      <c r="BD122" s="3" t="str">
        <f ca="1">IF(AND($A122&lt;&gt;"",$A122&lt;&gt;"TOTAL"),IF(AND('[7]INVESTIGADOR_Descripcion tipo r'!$CO120&lt;&gt;"",'[7]INVESTIGADOR_Descripcion tipo r'!$CO120&lt;&gt;0),'[7]INVESTIGADOR_Descripcion tipo r'!$CO120,""),IF($A122="TOTAL",SUM(INDIRECT("BD4:BD"&amp;ROW()-1)),""))</f>
        <v/>
      </c>
      <c r="BE122" s="3" t="str">
        <f ca="1">IF(AND($A122&lt;&gt;"",$A122&lt;&gt;"TOTAL"),IF(AND('[7]INVESTIGADOR_Descripcion tipo r'!$CQ120&lt;&gt;"",'[7]INVESTIGADOR_Descripcion tipo r'!$CQ120&lt;&gt;0),'[7]INVESTIGADOR_Descripcion tipo r'!$CQ120,""),IF($A122="TOTAL",SUM(INDIRECT("BE4:BE"&amp;ROW()-1)),""))</f>
        <v/>
      </c>
      <c r="BF122" s="3" t="str">
        <f t="shared" ca="1" si="37"/>
        <v/>
      </c>
    </row>
    <row r="123" spans="1:58" x14ac:dyDescent="0.2">
      <c r="A123" s="25" t="str">
        <f>IF('[7]INVESTIGADOR_Descripcion tipo r'!$B121&lt;&gt;"",'[7]INVESTIGADOR_Descripcion tipo r'!$B121,IF(AND('[7]INVESTIGADOR_Descripcion tipo r'!$B121="",'[7]INVESTIGADOR_Descripcion tipo r'!$B122="",'[7]INVESTIGADOR_Descripcion tipo r'!$B120=""),"","TOTAL"))</f>
        <v/>
      </c>
      <c r="B123" s="3" t="str">
        <f ca="1">IF(AND($A123&lt;&gt;"",$A123&lt;&gt;"TOTAL"),IF(AND('[7]INVESTIGADOR_Descripcion tipo r'!$C121&lt;&gt;"",'[7]INVESTIGADOR_Descripcion tipo r'!$C121&lt;&gt;0),'[7]INVESTIGADOR_Descripcion tipo r'!$C121,""),IF($A123="TOTAL",SUM(INDIRECT("B4:B"&amp;ROW()-1)),""))</f>
        <v/>
      </c>
      <c r="C123" s="3" t="str">
        <f ca="1">IF(AND($A123&lt;&gt;"",$A123&lt;&gt;"TOTAL"),IF(AND('[7]INVESTIGADOR_Descripcion tipo r'!$E121&lt;&gt;"",'[7]INVESTIGADOR_Descripcion tipo r'!$E121&lt;&gt;0),'[7]INVESTIGADOR_Descripcion tipo r'!$E121,""),IF($A123="TOTAL",SUM(INDIRECT("C4:C"&amp;ROW()-1)),""))</f>
        <v/>
      </c>
      <c r="D123" s="3" t="str">
        <f t="shared" ca="1" si="19"/>
        <v/>
      </c>
      <c r="E123" s="3" t="str">
        <f ca="1">IF(AND($A123&lt;&gt;"",$A123&lt;&gt;"TOTAL"),IF(AND('[7]INVESTIGADOR_Descripcion tipo r'!$H121&lt;&gt;"",'[7]INVESTIGADOR_Descripcion tipo r'!$H121&lt;&gt;0),'[7]INVESTIGADOR_Descripcion tipo r'!$H121,""),IF($A123="TOTAL",SUM(INDIRECT("E4:E"&amp;ROW()-1)),""))</f>
        <v/>
      </c>
      <c r="F123" s="3" t="str">
        <f ca="1">IF(AND($A123&lt;&gt;"",$A123&lt;&gt;"TOTAL"),IF(AND('[7]INVESTIGADOR_Descripcion tipo r'!$J121&lt;&gt;"",'[7]INVESTIGADOR_Descripcion tipo r'!$J121&lt;&gt;0),'[7]INVESTIGADOR_Descripcion tipo r'!$J121,""),IF($A123="TOTAL",SUM(INDIRECT("F4:F"&amp;ROW()-1)),""))</f>
        <v/>
      </c>
      <c r="G123" s="3" t="str">
        <f t="shared" ca="1" si="20"/>
        <v/>
      </c>
      <c r="H123" s="3" t="str">
        <f ca="1">IF(AND($A123&lt;&gt;"",$A123&lt;&gt;"TOTAL"),IF(AND('[7]INVESTIGADOR_Descripcion tipo r'!$M121&lt;&gt;"",'[7]INVESTIGADOR_Descripcion tipo r'!$M121&lt;&gt;0),'[7]INVESTIGADOR_Descripcion tipo r'!$M121,""),IF($A123="TOTAL",SUM(INDIRECT("H4:H"&amp;ROW()-1)),""))</f>
        <v/>
      </c>
      <c r="I123" s="3" t="str">
        <f ca="1">IF(AND($A123&lt;&gt;"",$A123&lt;&gt;"TOTAL"),IF(AND('[7]INVESTIGADOR_Descripcion tipo r'!$O121&lt;&gt;"",'[7]INVESTIGADOR_Descripcion tipo r'!$O121&lt;&gt;0),'[7]INVESTIGADOR_Descripcion tipo r'!$O121,""),IF($A123="TOTAL",SUM(INDIRECT("I4:I"&amp;ROW()-1)),""))</f>
        <v/>
      </c>
      <c r="J123" s="3" t="str">
        <f t="shared" ca="1" si="21"/>
        <v/>
      </c>
      <c r="K123" s="3" t="str">
        <f ca="1">IF(AND($A123&lt;&gt;"",$A123&lt;&gt;"TOTAL"),IF(AND('[7]INVESTIGADOR_Descripcion tipo r'!$R121&lt;&gt;"",'[7]INVESTIGADOR_Descripcion tipo r'!$R121&lt;&gt;0),'[7]INVESTIGADOR_Descripcion tipo r'!$R121,""),IF($A123="TOTAL",SUM(INDIRECT("K4:K"&amp;ROW()-1)),""))</f>
        <v/>
      </c>
      <c r="L123" s="3" t="str">
        <f ca="1">IF(AND($A123&lt;&gt;"",$A123&lt;&gt;"TOTAL"),IF(AND('[7]INVESTIGADOR_Descripcion tipo r'!$T121&lt;&gt;"",'[7]INVESTIGADOR_Descripcion tipo r'!$T121&lt;&gt;0),'[7]INVESTIGADOR_Descripcion tipo r'!$T121,""),IF($A123="TOTAL",SUM(INDIRECT("L4:L"&amp;ROW()-1)),""))</f>
        <v/>
      </c>
      <c r="M123" s="3" t="str">
        <f t="shared" ca="1" si="22"/>
        <v/>
      </c>
      <c r="N123" s="3" t="str">
        <f ca="1">IF(AND($A123&lt;&gt;"",$A123&lt;&gt;"TOTAL"),IF(AND('[7]INVESTIGADOR_Descripcion tipo r'!$W121&lt;&gt;"",'[7]INVESTIGADOR_Descripcion tipo r'!$W121&lt;&gt;0),'[7]INVESTIGADOR_Descripcion tipo r'!$W121,""),IF($A123="TOTAL",SUM(INDIRECT("N4:N"&amp;ROW()-1)),""))</f>
        <v/>
      </c>
      <c r="O123" s="3" t="str">
        <f ca="1">IF(AND($A123&lt;&gt;"",$A123&lt;&gt;"TOTAL"),IF(AND('[7]INVESTIGADOR_Descripcion tipo r'!$Y121&lt;&gt;"",'[7]INVESTIGADOR_Descripcion tipo r'!$Y121&lt;&gt;0),'[7]INVESTIGADOR_Descripcion tipo r'!$Y121,""),IF($A123="TOTAL",SUM(INDIRECT("O4:O"&amp;ROW()-1)),""))</f>
        <v/>
      </c>
      <c r="P123" s="3" t="str">
        <f t="shared" ca="1" si="23"/>
        <v/>
      </c>
      <c r="Q123" s="3" t="str">
        <f ca="1">IF(AND($A123&lt;&gt;"",$A123&lt;&gt;"TOTAL"),IF(AND('[7]INVESTIGADOR_Descripcion tipo r'!$AB121&lt;&gt;"",'[7]INVESTIGADOR_Descripcion tipo r'!$AB121&lt;&gt;0),'[7]INVESTIGADOR_Descripcion tipo r'!$AB121,""),IF($A123="TOTAL",SUM(INDIRECT("Q4:Q"&amp;ROW()-1)),""))</f>
        <v/>
      </c>
      <c r="R123" s="3" t="str">
        <f ca="1">IF(AND($A123&lt;&gt;"",$A123&lt;&gt;"TOTAL"),IF(AND('[7]INVESTIGADOR_Descripcion tipo r'!$AD121&lt;&gt;"",'[7]INVESTIGADOR_Descripcion tipo r'!$AD121&lt;&gt;0),'[7]INVESTIGADOR_Descripcion tipo r'!$AD121,""),IF($A123="TOTAL",SUM(INDIRECT("R4:R"&amp;ROW()-1)),""))</f>
        <v/>
      </c>
      <c r="S123" s="3" t="str">
        <f t="shared" ca="1" si="24"/>
        <v/>
      </c>
      <c r="T123" s="3" t="str">
        <f ca="1">IF(AND($A123&lt;&gt;"",$A123&lt;&gt;"TOTAL"),IF(AND('[7]INVESTIGADOR_Descripcion tipo r'!$AG121&lt;&gt;"",'[7]INVESTIGADOR_Descripcion tipo r'!$AG121&lt;&gt;0),'[7]INVESTIGADOR_Descripcion tipo r'!$AG121,""),IF($A123="TOTAL",SUM(INDIRECT("T4:T"&amp;ROW()-1)),""))</f>
        <v/>
      </c>
      <c r="U123" s="3" t="str">
        <f ca="1">IF(AND($A123&lt;&gt;"",$A123&lt;&gt;"TOTAL"),IF(AND('[7]INVESTIGADOR_Descripcion tipo r'!$AI121&lt;&gt;"",'[7]INVESTIGADOR_Descripcion tipo r'!$AI121&lt;&gt;0),'[7]INVESTIGADOR_Descripcion tipo r'!$AI121,""),IF($A123="TOTAL",SUM(INDIRECT("U4:U"&amp;ROW()-1)),""))</f>
        <v/>
      </c>
      <c r="V123" s="3" t="str">
        <f t="shared" ca="1" si="25"/>
        <v/>
      </c>
      <c r="W123" s="3" t="str">
        <f ca="1">IF(AND($A123&lt;&gt;"",$A123&lt;&gt;"TOTAL"),IF(AND('[7]INVESTIGADOR_Descripcion tipo r'!$AL121&lt;&gt;"",'[7]INVESTIGADOR_Descripcion tipo r'!$AL121&lt;&gt;0),'[7]INVESTIGADOR_Descripcion tipo r'!$AL121,""),IF($A123="TOTAL",SUM(INDIRECT("W4:W"&amp;ROW()-1)),""))</f>
        <v/>
      </c>
      <c r="X123" s="3" t="str">
        <f ca="1">IF(AND($A123&lt;&gt;"",$A123&lt;&gt;"TOTAL"),IF(AND('[7]INVESTIGADOR_Descripcion tipo r'!$AN121&lt;&gt;"",'[7]INVESTIGADOR_Descripcion tipo r'!$AN121&lt;&gt;0),'[7]INVESTIGADOR_Descripcion tipo r'!$AN121,""),IF($A123="TOTAL",SUM(INDIRECT("X4:X"&amp;ROW()-1)),""))</f>
        <v/>
      </c>
      <c r="Y123" s="3" t="str">
        <f t="shared" ca="1" si="26"/>
        <v/>
      </c>
      <c r="Z123" s="3" t="str">
        <f ca="1">IF(AND($A123&lt;&gt;"",$A123&lt;&gt;"TOTAL"),IF(AND('[7]INVESTIGADOR_Descripcion tipo r'!$AQ121&lt;&gt;"",'[7]INVESTIGADOR_Descripcion tipo r'!$AQ121&lt;&gt;0),'[7]INVESTIGADOR_Descripcion tipo r'!$AQ121,""),IF($A123="TOTAL",SUM(INDIRECT("Z4:Z"&amp;ROW()-1)),""))</f>
        <v/>
      </c>
      <c r="AA123" s="3" t="str">
        <f ca="1">IF(AND($A123&lt;&gt;"",$A123&lt;&gt;"TOTAL"),IF(AND('[7]INVESTIGADOR_Descripcion tipo r'!$AS121&lt;&gt;"",'[7]INVESTIGADOR_Descripcion tipo r'!$AS121&lt;&gt;0),'[7]INVESTIGADOR_Descripcion tipo r'!$AS121,""),IF($A123="TOTAL",SUM(INDIRECT("AA4:AA"&amp;ROW()-1)),""))</f>
        <v/>
      </c>
      <c r="AB123" s="3" t="str">
        <f t="shared" ca="1" si="27"/>
        <v/>
      </c>
      <c r="AC123" s="3" t="str">
        <f ca="1">IF(AND($A123&lt;&gt;"",$A123&lt;&gt;"TOTAL"),IF(AND('[7]INVESTIGADOR_Descripcion tipo r'!$AV121&lt;&gt;"",'[7]INVESTIGADOR_Descripcion tipo r'!$AV121&lt;&gt;0),'[7]INVESTIGADOR_Descripcion tipo r'!$AV121,""),IF($A123="TOTAL",SUM(INDIRECT("AC4:AC"&amp;ROW()-1)),""))</f>
        <v/>
      </c>
      <c r="AD123" s="3" t="str">
        <f ca="1">IF(AND($A123&lt;&gt;"",$A123&lt;&gt;"TOTAL"),IF(AND('[7]INVESTIGADOR_Descripcion tipo r'!$AX121&lt;&gt;"",'[7]INVESTIGADOR_Descripcion tipo r'!$AX121&lt;&gt;0),'[7]INVESTIGADOR_Descripcion tipo r'!$AX121,""),IF($A123="TOTAL",SUM(INDIRECT("AD4:AD"&amp;ROW()-1)),""))</f>
        <v/>
      </c>
      <c r="AE123" s="3" t="str">
        <f t="shared" ca="1" si="28"/>
        <v/>
      </c>
      <c r="AF123" s="3" t="str">
        <f ca="1">IF(AND($A123&lt;&gt;"",$A123&lt;&gt;"TOTAL"),IF(AND('[7]INVESTIGADOR_Descripcion tipo r'!$BA121&lt;&gt;"",'[7]INVESTIGADOR_Descripcion tipo r'!$BA121&lt;&gt;0),'[7]INVESTIGADOR_Descripcion tipo r'!$BA121,""),IF($A123="TOTAL",SUM(INDIRECT("AF4:AF"&amp;ROW()-1)),""))</f>
        <v/>
      </c>
      <c r="AG123" s="3" t="str">
        <f ca="1">IF(AND($A123&lt;&gt;"",$A123&lt;&gt;"TOTAL"),IF(AND('[7]INVESTIGADOR_Descripcion tipo r'!$BC121&lt;&gt;"",'[7]INVESTIGADOR_Descripcion tipo r'!$BC121&lt;&gt;0),'[7]INVESTIGADOR_Descripcion tipo r'!$BC121,""),IF($A123="TOTAL",SUM(INDIRECT("AG4:AG"&amp;ROW()-1)),""))</f>
        <v/>
      </c>
      <c r="AH123" s="3" t="str">
        <f t="shared" ca="1" si="29"/>
        <v/>
      </c>
      <c r="AI123" s="3" t="str">
        <f ca="1">IF(AND($A123&lt;&gt;"",$A123&lt;&gt;"TOTAL"),IF(AND('[7]INVESTIGADOR_Descripcion tipo r'!$BF121&lt;&gt;"",'[7]INVESTIGADOR_Descripcion tipo r'!$BF121&lt;&gt;0),'[7]INVESTIGADOR_Descripcion tipo r'!$BF121,""),IF($A123="TOTAL",SUM(INDIRECT("AI4:AI"&amp;ROW()-1)),""))</f>
        <v/>
      </c>
      <c r="AJ123" s="3" t="str">
        <f ca="1">IF(AND($A123&lt;&gt;"",$A123&lt;&gt;"TOTAL"),IF(AND('[7]INVESTIGADOR_Descripcion tipo r'!$BH121&lt;&gt;"",'[7]INVESTIGADOR_Descripcion tipo r'!$BH121&lt;&gt;0),'[7]INVESTIGADOR_Descripcion tipo r'!$BH121,""),IF($A123="TOTAL",SUM(INDIRECT("AJ4:AJ"&amp;ROW()-1)),""))</f>
        <v/>
      </c>
      <c r="AK123" s="3" t="str">
        <f t="shared" ca="1" si="30"/>
        <v/>
      </c>
      <c r="AL123" s="3" t="str">
        <f ca="1">IF(AND($A123&lt;&gt;"",$A123&lt;&gt;"TOTAL"),IF(AND('[7]INVESTIGADOR_Descripcion tipo r'!$BK121&lt;&gt;"",'[7]INVESTIGADOR_Descripcion tipo r'!$BK121&lt;&gt;0),'[7]INVESTIGADOR_Descripcion tipo r'!$BK121,""),IF($A123="TOTAL",SUM(INDIRECT("AL4:AL"&amp;ROW()-1)),""))</f>
        <v/>
      </c>
      <c r="AM123" s="3" t="str">
        <f ca="1">IF(AND($A123&lt;&gt;"",$A123&lt;&gt;"TOTAL"),IF(AND('[7]INVESTIGADOR_Descripcion tipo r'!$BM121&lt;&gt;"",'[7]INVESTIGADOR_Descripcion tipo r'!$BM121&lt;&gt;0),'[7]INVESTIGADOR_Descripcion tipo r'!$BM121,""),IF($A123="TOTAL",SUM(INDIRECT("AM4:AM"&amp;ROW()-1)),""))</f>
        <v/>
      </c>
      <c r="AN123" s="3" t="str">
        <f t="shared" ca="1" si="31"/>
        <v/>
      </c>
      <c r="AO123" s="3" t="str">
        <f ca="1">IF(AND($A123&lt;&gt;"",$A123&lt;&gt;"TOTAL"),IF(AND('[7]INVESTIGADOR_Descripcion tipo r'!$BP121&lt;&gt;"",'[7]INVESTIGADOR_Descripcion tipo r'!$BP121&lt;&gt;0),'[7]INVESTIGADOR_Descripcion tipo r'!$BP121,""),IF($A123="TOTAL",SUM(INDIRECT("AO4:AO"&amp;ROW()-1)),""))</f>
        <v/>
      </c>
      <c r="AP123" s="3" t="str">
        <f ca="1">IF(AND($A123&lt;&gt;"",$A123&lt;&gt;"TOTAL"),IF(AND('[7]INVESTIGADOR_Descripcion tipo r'!$BR121&lt;&gt;"",'[7]INVESTIGADOR_Descripcion tipo r'!$BR121&lt;&gt;0),'[7]INVESTIGADOR_Descripcion tipo r'!$BR121,""),IF($A123="TOTAL",SUM(INDIRECT("AP4:AP"&amp;ROW()-1)),""))</f>
        <v/>
      </c>
      <c r="AQ123" s="3" t="str">
        <f t="shared" ca="1" si="32"/>
        <v/>
      </c>
      <c r="AR123" s="3" t="str">
        <f ca="1">IF(AND($A123&lt;&gt;"",$A123&lt;&gt;"TOTAL"),IF(AND('[7]INVESTIGADOR_Descripcion tipo r'!$BU121&lt;&gt;"",'[7]INVESTIGADOR_Descripcion tipo r'!$BU121&lt;&gt;0),'[7]INVESTIGADOR_Descripcion tipo r'!$BU121,""),IF($A123="TOTAL",SUM(INDIRECT("AR4:AR"&amp;ROW()-1)),""))</f>
        <v/>
      </c>
      <c r="AS123" s="3" t="str">
        <f ca="1">IF(AND($A123&lt;&gt;"",$A123&lt;&gt;"TOTAL"),IF(AND('[7]INVESTIGADOR_Descripcion tipo r'!$BW121&lt;&gt;"",'[7]INVESTIGADOR_Descripcion tipo r'!$BW121&lt;&gt;0),'[7]INVESTIGADOR_Descripcion tipo r'!$BW121,""),IF($A123="TOTAL",SUM(INDIRECT("AS4:AS"&amp;ROW()-1)),""))</f>
        <v/>
      </c>
      <c r="AT123" s="3" t="str">
        <f t="shared" ca="1" si="33"/>
        <v/>
      </c>
      <c r="AU123" s="3" t="str">
        <f ca="1">IF(AND($A123&lt;&gt;"",$A123&lt;&gt;"TOTAL"),IF(AND('[7]INVESTIGADOR_Descripcion tipo r'!$BZ121&lt;&gt;"",'[7]INVESTIGADOR_Descripcion tipo r'!$BZ121&lt;&gt;0),'[7]INVESTIGADOR_Descripcion tipo r'!$BZ121,""),IF($A123="TOTAL",SUM(INDIRECT("AU4:AU"&amp;ROW()-1)),""))</f>
        <v/>
      </c>
      <c r="AV123" s="3" t="str">
        <f ca="1">IF(AND($A123&lt;&gt;"",$A123&lt;&gt;"TOTAL"),IF(AND('[7]INVESTIGADOR_Descripcion tipo r'!$CB121&lt;&gt;"",'[7]INVESTIGADOR_Descripcion tipo r'!$CB121&lt;&gt;0),'[7]INVESTIGADOR_Descripcion tipo r'!$CB121,""),IF($A123="TOTAL",SUM(INDIRECT("AV4:AV"&amp;ROW()-1)),""))</f>
        <v/>
      </c>
      <c r="AW123" s="3" t="str">
        <f t="shared" ca="1" si="34"/>
        <v/>
      </c>
      <c r="AX123" s="3" t="str">
        <f ca="1">IF(AND($A123&lt;&gt;"",$A123&lt;&gt;"TOTAL"),IF(AND('[7]INVESTIGADOR_Descripcion tipo r'!$CE121&lt;&gt;"",'[7]INVESTIGADOR_Descripcion tipo r'!$CE121&lt;&gt;0),'[7]INVESTIGADOR_Descripcion tipo r'!$CE121,""),IF($A123="TOTAL",SUM(INDIRECT("AX4:AX"&amp;ROW()-1)),""))</f>
        <v/>
      </c>
      <c r="AY123" s="3" t="str">
        <f ca="1">IF(AND($A123&lt;&gt;"",$A123&lt;&gt;"TOTAL"),IF(AND('[7]INVESTIGADOR_Descripcion tipo r'!$CG121&lt;&gt;"",'[7]INVESTIGADOR_Descripcion tipo r'!$CG121&lt;&gt;0),'[7]INVESTIGADOR_Descripcion tipo r'!$CG121,""),IF($A123="TOTAL",SUM(INDIRECT("AY4:AY"&amp;ROW()-1)),""))</f>
        <v/>
      </c>
      <c r="AZ123" s="3" t="str">
        <f t="shared" ca="1" si="35"/>
        <v/>
      </c>
      <c r="BA123" s="3" t="str">
        <f ca="1">IF(AND($A123&lt;&gt;"",$A123&lt;&gt;"TOTAL"),IF(AND('[7]INVESTIGADOR_Descripcion tipo r'!$CJ121&lt;&gt;"",'[7]INVESTIGADOR_Descripcion tipo r'!$CJ121&lt;&gt;0),'[7]INVESTIGADOR_Descripcion tipo r'!$CJ121,""),IF($A123="TOTAL",SUM(INDIRECT("BA4:BA"&amp;ROW()-1)),""))</f>
        <v/>
      </c>
      <c r="BB123" s="3" t="str">
        <f ca="1">IF(AND($A123&lt;&gt;"",$A123&lt;&gt;"TOTAL"),IF(AND('[7]INVESTIGADOR_Descripcion tipo r'!$CL121&lt;&gt;"",'[7]INVESTIGADOR_Descripcion tipo r'!$CL121&lt;&gt;0),'[7]INVESTIGADOR_Descripcion tipo r'!$CL121,""),IF($A123="TOTAL",SUM(INDIRECT("BB4:BB"&amp;ROW()-1)),""))</f>
        <v/>
      </c>
      <c r="BC123" s="3" t="str">
        <f t="shared" ca="1" si="36"/>
        <v/>
      </c>
      <c r="BD123" s="3" t="str">
        <f ca="1">IF(AND($A123&lt;&gt;"",$A123&lt;&gt;"TOTAL"),IF(AND('[7]INVESTIGADOR_Descripcion tipo r'!$CO121&lt;&gt;"",'[7]INVESTIGADOR_Descripcion tipo r'!$CO121&lt;&gt;0),'[7]INVESTIGADOR_Descripcion tipo r'!$CO121,""),IF($A123="TOTAL",SUM(INDIRECT("BD4:BD"&amp;ROW()-1)),""))</f>
        <v/>
      </c>
      <c r="BE123" s="3" t="str">
        <f ca="1">IF(AND($A123&lt;&gt;"",$A123&lt;&gt;"TOTAL"),IF(AND('[7]INVESTIGADOR_Descripcion tipo r'!$CQ121&lt;&gt;"",'[7]INVESTIGADOR_Descripcion tipo r'!$CQ121&lt;&gt;0),'[7]INVESTIGADOR_Descripcion tipo r'!$CQ121,""),IF($A123="TOTAL",SUM(INDIRECT("BE4:BE"&amp;ROW()-1)),""))</f>
        <v/>
      </c>
      <c r="BF123" s="3" t="str">
        <f t="shared" ca="1" si="37"/>
        <v/>
      </c>
    </row>
    <row r="124" spans="1:58" x14ac:dyDescent="0.2">
      <c r="A124" s="25" t="str">
        <f>IF('[7]INVESTIGADOR_Descripcion tipo r'!$B122&lt;&gt;"",'[7]INVESTIGADOR_Descripcion tipo r'!$B122,IF(AND('[7]INVESTIGADOR_Descripcion tipo r'!$B122="",'[7]INVESTIGADOR_Descripcion tipo r'!$B123="",'[7]INVESTIGADOR_Descripcion tipo r'!$B121=""),"","TOTAL"))</f>
        <v/>
      </c>
      <c r="B124" s="3" t="str">
        <f ca="1">IF(AND($A124&lt;&gt;"",$A124&lt;&gt;"TOTAL"),IF(AND('[7]INVESTIGADOR_Descripcion tipo r'!$C122&lt;&gt;"",'[7]INVESTIGADOR_Descripcion tipo r'!$C122&lt;&gt;0),'[7]INVESTIGADOR_Descripcion tipo r'!$C122,""),IF($A124="TOTAL",SUM(INDIRECT("B4:B"&amp;ROW()-1)),""))</f>
        <v/>
      </c>
      <c r="C124" s="3" t="str">
        <f ca="1">IF(AND($A124&lt;&gt;"",$A124&lt;&gt;"TOTAL"),IF(AND('[7]INVESTIGADOR_Descripcion tipo r'!$E122&lt;&gt;"",'[7]INVESTIGADOR_Descripcion tipo r'!$E122&lt;&gt;0),'[7]INVESTIGADOR_Descripcion tipo r'!$E122,""),IF($A124="TOTAL",SUM(INDIRECT("C4:C"&amp;ROW()-1)),""))</f>
        <v/>
      </c>
      <c r="D124" s="3" t="str">
        <f t="shared" ca="1" si="19"/>
        <v/>
      </c>
      <c r="E124" s="3" t="str">
        <f ca="1">IF(AND($A124&lt;&gt;"",$A124&lt;&gt;"TOTAL"),IF(AND('[7]INVESTIGADOR_Descripcion tipo r'!$H122&lt;&gt;"",'[7]INVESTIGADOR_Descripcion tipo r'!$H122&lt;&gt;0),'[7]INVESTIGADOR_Descripcion tipo r'!$H122,""),IF($A124="TOTAL",SUM(INDIRECT("E4:E"&amp;ROW()-1)),""))</f>
        <v/>
      </c>
      <c r="F124" s="3" t="str">
        <f ca="1">IF(AND($A124&lt;&gt;"",$A124&lt;&gt;"TOTAL"),IF(AND('[7]INVESTIGADOR_Descripcion tipo r'!$J122&lt;&gt;"",'[7]INVESTIGADOR_Descripcion tipo r'!$J122&lt;&gt;0),'[7]INVESTIGADOR_Descripcion tipo r'!$J122,""),IF($A124="TOTAL",SUM(INDIRECT("F4:F"&amp;ROW()-1)),""))</f>
        <v/>
      </c>
      <c r="G124" s="3" t="str">
        <f t="shared" ca="1" si="20"/>
        <v/>
      </c>
      <c r="H124" s="3" t="str">
        <f ca="1">IF(AND($A124&lt;&gt;"",$A124&lt;&gt;"TOTAL"),IF(AND('[7]INVESTIGADOR_Descripcion tipo r'!$M122&lt;&gt;"",'[7]INVESTIGADOR_Descripcion tipo r'!$M122&lt;&gt;0),'[7]INVESTIGADOR_Descripcion tipo r'!$M122,""),IF($A124="TOTAL",SUM(INDIRECT("H4:H"&amp;ROW()-1)),""))</f>
        <v/>
      </c>
      <c r="I124" s="3" t="str">
        <f ca="1">IF(AND($A124&lt;&gt;"",$A124&lt;&gt;"TOTAL"),IF(AND('[7]INVESTIGADOR_Descripcion tipo r'!$O122&lt;&gt;"",'[7]INVESTIGADOR_Descripcion tipo r'!$O122&lt;&gt;0),'[7]INVESTIGADOR_Descripcion tipo r'!$O122,""),IF($A124="TOTAL",SUM(INDIRECT("I4:I"&amp;ROW()-1)),""))</f>
        <v/>
      </c>
      <c r="J124" s="3" t="str">
        <f t="shared" ca="1" si="21"/>
        <v/>
      </c>
      <c r="K124" s="3" t="str">
        <f ca="1">IF(AND($A124&lt;&gt;"",$A124&lt;&gt;"TOTAL"),IF(AND('[7]INVESTIGADOR_Descripcion tipo r'!$R122&lt;&gt;"",'[7]INVESTIGADOR_Descripcion tipo r'!$R122&lt;&gt;0),'[7]INVESTIGADOR_Descripcion tipo r'!$R122,""),IF($A124="TOTAL",SUM(INDIRECT("K4:K"&amp;ROW()-1)),""))</f>
        <v/>
      </c>
      <c r="L124" s="3" t="str">
        <f ca="1">IF(AND($A124&lt;&gt;"",$A124&lt;&gt;"TOTAL"),IF(AND('[7]INVESTIGADOR_Descripcion tipo r'!$T122&lt;&gt;"",'[7]INVESTIGADOR_Descripcion tipo r'!$T122&lt;&gt;0),'[7]INVESTIGADOR_Descripcion tipo r'!$T122,""),IF($A124="TOTAL",SUM(INDIRECT("L4:L"&amp;ROW()-1)),""))</f>
        <v/>
      </c>
      <c r="M124" s="3" t="str">
        <f t="shared" ca="1" si="22"/>
        <v/>
      </c>
      <c r="N124" s="3" t="str">
        <f ca="1">IF(AND($A124&lt;&gt;"",$A124&lt;&gt;"TOTAL"),IF(AND('[7]INVESTIGADOR_Descripcion tipo r'!$W122&lt;&gt;"",'[7]INVESTIGADOR_Descripcion tipo r'!$W122&lt;&gt;0),'[7]INVESTIGADOR_Descripcion tipo r'!$W122,""),IF($A124="TOTAL",SUM(INDIRECT("N4:N"&amp;ROW()-1)),""))</f>
        <v/>
      </c>
      <c r="O124" s="3" t="str">
        <f ca="1">IF(AND($A124&lt;&gt;"",$A124&lt;&gt;"TOTAL"),IF(AND('[7]INVESTIGADOR_Descripcion tipo r'!$Y122&lt;&gt;"",'[7]INVESTIGADOR_Descripcion tipo r'!$Y122&lt;&gt;0),'[7]INVESTIGADOR_Descripcion tipo r'!$Y122,""),IF($A124="TOTAL",SUM(INDIRECT("O4:O"&amp;ROW()-1)),""))</f>
        <v/>
      </c>
      <c r="P124" s="3" t="str">
        <f t="shared" ca="1" si="23"/>
        <v/>
      </c>
      <c r="Q124" s="3" t="str">
        <f ca="1">IF(AND($A124&lt;&gt;"",$A124&lt;&gt;"TOTAL"),IF(AND('[7]INVESTIGADOR_Descripcion tipo r'!$AB122&lt;&gt;"",'[7]INVESTIGADOR_Descripcion tipo r'!$AB122&lt;&gt;0),'[7]INVESTIGADOR_Descripcion tipo r'!$AB122,""),IF($A124="TOTAL",SUM(INDIRECT("Q4:Q"&amp;ROW()-1)),""))</f>
        <v/>
      </c>
      <c r="R124" s="3" t="str">
        <f ca="1">IF(AND($A124&lt;&gt;"",$A124&lt;&gt;"TOTAL"),IF(AND('[7]INVESTIGADOR_Descripcion tipo r'!$AD122&lt;&gt;"",'[7]INVESTIGADOR_Descripcion tipo r'!$AD122&lt;&gt;0),'[7]INVESTIGADOR_Descripcion tipo r'!$AD122,""),IF($A124="TOTAL",SUM(INDIRECT("R4:R"&amp;ROW()-1)),""))</f>
        <v/>
      </c>
      <c r="S124" s="3" t="str">
        <f t="shared" ca="1" si="24"/>
        <v/>
      </c>
      <c r="T124" s="3" t="str">
        <f ca="1">IF(AND($A124&lt;&gt;"",$A124&lt;&gt;"TOTAL"),IF(AND('[7]INVESTIGADOR_Descripcion tipo r'!$AG122&lt;&gt;"",'[7]INVESTIGADOR_Descripcion tipo r'!$AG122&lt;&gt;0),'[7]INVESTIGADOR_Descripcion tipo r'!$AG122,""),IF($A124="TOTAL",SUM(INDIRECT("T4:T"&amp;ROW()-1)),""))</f>
        <v/>
      </c>
      <c r="U124" s="3" t="str">
        <f ca="1">IF(AND($A124&lt;&gt;"",$A124&lt;&gt;"TOTAL"),IF(AND('[7]INVESTIGADOR_Descripcion tipo r'!$AI122&lt;&gt;"",'[7]INVESTIGADOR_Descripcion tipo r'!$AI122&lt;&gt;0),'[7]INVESTIGADOR_Descripcion tipo r'!$AI122,""),IF($A124="TOTAL",SUM(INDIRECT("U4:U"&amp;ROW()-1)),""))</f>
        <v/>
      </c>
      <c r="V124" s="3" t="str">
        <f t="shared" ca="1" si="25"/>
        <v/>
      </c>
      <c r="W124" s="3" t="str">
        <f ca="1">IF(AND($A124&lt;&gt;"",$A124&lt;&gt;"TOTAL"),IF(AND('[7]INVESTIGADOR_Descripcion tipo r'!$AL122&lt;&gt;"",'[7]INVESTIGADOR_Descripcion tipo r'!$AL122&lt;&gt;0),'[7]INVESTIGADOR_Descripcion tipo r'!$AL122,""),IF($A124="TOTAL",SUM(INDIRECT("W4:W"&amp;ROW()-1)),""))</f>
        <v/>
      </c>
      <c r="X124" s="3" t="str">
        <f ca="1">IF(AND($A124&lt;&gt;"",$A124&lt;&gt;"TOTAL"),IF(AND('[7]INVESTIGADOR_Descripcion tipo r'!$AN122&lt;&gt;"",'[7]INVESTIGADOR_Descripcion tipo r'!$AN122&lt;&gt;0),'[7]INVESTIGADOR_Descripcion tipo r'!$AN122,""),IF($A124="TOTAL",SUM(INDIRECT("X4:X"&amp;ROW()-1)),""))</f>
        <v/>
      </c>
      <c r="Y124" s="3" t="str">
        <f t="shared" ca="1" si="26"/>
        <v/>
      </c>
      <c r="Z124" s="3" t="str">
        <f ca="1">IF(AND($A124&lt;&gt;"",$A124&lt;&gt;"TOTAL"),IF(AND('[7]INVESTIGADOR_Descripcion tipo r'!$AQ122&lt;&gt;"",'[7]INVESTIGADOR_Descripcion tipo r'!$AQ122&lt;&gt;0),'[7]INVESTIGADOR_Descripcion tipo r'!$AQ122,""),IF($A124="TOTAL",SUM(INDIRECT("Z4:Z"&amp;ROW()-1)),""))</f>
        <v/>
      </c>
      <c r="AA124" s="3" t="str">
        <f ca="1">IF(AND($A124&lt;&gt;"",$A124&lt;&gt;"TOTAL"),IF(AND('[7]INVESTIGADOR_Descripcion tipo r'!$AS122&lt;&gt;"",'[7]INVESTIGADOR_Descripcion tipo r'!$AS122&lt;&gt;0),'[7]INVESTIGADOR_Descripcion tipo r'!$AS122,""),IF($A124="TOTAL",SUM(INDIRECT("AA4:AA"&amp;ROW()-1)),""))</f>
        <v/>
      </c>
      <c r="AB124" s="3" t="str">
        <f t="shared" ca="1" si="27"/>
        <v/>
      </c>
      <c r="AC124" s="3" t="str">
        <f ca="1">IF(AND($A124&lt;&gt;"",$A124&lt;&gt;"TOTAL"),IF(AND('[7]INVESTIGADOR_Descripcion tipo r'!$AV122&lt;&gt;"",'[7]INVESTIGADOR_Descripcion tipo r'!$AV122&lt;&gt;0),'[7]INVESTIGADOR_Descripcion tipo r'!$AV122,""),IF($A124="TOTAL",SUM(INDIRECT("AC4:AC"&amp;ROW()-1)),""))</f>
        <v/>
      </c>
      <c r="AD124" s="3" t="str">
        <f ca="1">IF(AND($A124&lt;&gt;"",$A124&lt;&gt;"TOTAL"),IF(AND('[7]INVESTIGADOR_Descripcion tipo r'!$AX122&lt;&gt;"",'[7]INVESTIGADOR_Descripcion tipo r'!$AX122&lt;&gt;0),'[7]INVESTIGADOR_Descripcion tipo r'!$AX122,""),IF($A124="TOTAL",SUM(INDIRECT("AD4:AD"&amp;ROW()-1)),""))</f>
        <v/>
      </c>
      <c r="AE124" s="3" t="str">
        <f t="shared" ca="1" si="28"/>
        <v/>
      </c>
      <c r="AF124" s="3" t="str">
        <f ca="1">IF(AND($A124&lt;&gt;"",$A124&lt;&gt;"TOTAL"),IF(AND('[7]INVESTIGADOR_Descripcion tipo r'!$BA122&lt;&gt;"",'[7]INVESTIGADOR_Descripcion tipo r'!$BA122&lt;&gt;0),'[7]INVESTIGADOR_Descripcion tipo r'!$BA122,""),IF($A124="TOTAL",SUM(INDIRECT("AF4:AF"&amp;ROW()-1)),""))</f>
        <v/>
      </c>
      <c r="AG124" s="3" t="str">
        <f ca="1">IF(AND($A124&lt;&gt;"",$A124&lt;&gt;"TOTAL"),IF(AND('[7]INVESTIGADOR_Descripcion tipo r'!$BC122&lt;&gt;"",'[7]INVESTIGADOR_Descripcion tipo r'!$BC122&lt;&gt;0),'[7]INVESTIGADOR_Descripcion tipo r'!$BC122,""),IF($A124="TOTAL",SUM(INDIRECT("AG4:AG"&amp;ROW()-1)),""))</f>
        <v/>
      </c>
      <c r="AH124" s="3" t="str">
        <f t="shared" ca="1" si="29"/>
        <v/>
      </c>
      <c r="AI124" s="3" t="str">
        <f ca="1">IF(AND($A124&lt;&gt;"",$A124&lt;&gt;"TOTAL"),IF(AND('[7]INVESTIGADOR_Descripcion tipo r'!$BF122&lt;&gt;"",'[7]INVESTIGADOR_Descripcion tipo r'!$BF122&lt;&gt;0),'[7]INVESTIGADOR_Descripcion tipo r'!$BF122,""),IF($A124="TOTAL",SUM(INDIRECT("AI4:AI"&amp;ROW()-1)),""))</f>
        <v/>
      </c>
      <c r="AJ124" s="3" t="str">
        <f ca="1">IF(AND($A124&lt;&gt;"",$A124&lt;&gt;"TOTAL"),IF(AND('[7]INVESTIGADOR_Descripcion tipo r'!$BH122&lt;&gt;"",'[7]INVESTIGADOR_Descripcion tipo r'!$BH122&lt;&gt;0),'[7]INVESTIGADOR_Descripcion tipo r'!$BH122,""),IF($A124="TOTAL",SUM(INDIRECT("AJ4:AJ"&amp;ROW()-1)),""))</f>
        <v/>
      </c>
      <c r="AK124" s="3" t="str">
        <f t="shared" ca="1" si="30"/>
        <v/>
      </c>
      <c r="AL124" s="3" t="str">
        <f ca="1">IF(AND($A124&lt;&gt;"",$A124&lt;&gt;"TOTAL"),IF(AND('[7]INVESTIGADOR_Descripcion tipo r'!$BK122&lt;&gt;"",'[7]INVESTIGADOR_Descripcion tipo r'!$BK122&lt;&gt;0),'[7]INVESTIGADOR_Descripcion tipo r'!$BK122,""),IF($A124="TOTAL",SUM(INDIRECT("AL4:AL"&amp;ROW()-1)),""))</f>
        <v/>
      </c>
      <c r="AM124" s="3" t="str">
        <f ca="1">IF(AND($A124&lt;&gt;"",$A124&lt;&gt;"TOTAL"),IF(AND('[7]INVESTIGADOR_Descripcion tipo r'!$BM122&lt;&gt;"",'[7]INVESTIGADOR_Descripcion tipo r'!$BM122&lt;&gt;0),'[7]INVESTIGADOR_Descripcion tipo r'!$BM122,""),IF($A124="TOTAL",SUM(INDIRECT("AM4:AM"&amp;ROW()-1)),""))</f>
        <v/>
      </c>
      <c r="AN124" s="3" t="str">
        <f t="shared" ca="1" si="31"/>
        <v/>
      </c>
      <c r="AO124" s="3" t="str">
        <f ca="1">IF(AND($A124&lt;&gt;"",$A124&lt;&gt;"TOTAL"),IF(AND('[7]INVESTIGADOR_Descripcion tipo r'!$BP122&lt;&gt;"",'[7]INVESTIGADOR_Descripcion tipo r'!$BP122&lt;&gt;0),'[7]INVESTIGADOR_Descripcion tipo r'!$BP122,""),IF($A124="TOTAL",SUM(INDIRECT("AO4:AO"&amp;ROW()-1)),""))</f>
        <v/>
      </c>
      <c r="AP124" s="3" t="str">
        <f ca="1">IF(AND($A124&lt;&gt;"",$A124&lt;&gt;"TOTAL"),IF(AND('[7]INVESTIGADOR_Descripcion tipo r'!$BR122&lt;&gt;"",'[7]INVESTIGADOR_Descripcion tipo r'!$BR122&lt;&gt;0),'[7]INVESTIGADOR_Descripcion tipo r'!$BR122,""),IF($A124="TOTAL",SUM(INDIRECT("AP4:AP"&amp;ROW()-1)),""))</f>
        <v/>
      </c>
      <c r="AQ124" s="3" t="str">
        <f t="shared" ca="1" si="32"/>
        <v/>
      </c>
      <c r="AR124" s="3" t="str">
        <f ca="1">IF(AND($A124&lt;&gt;"",$A124&lt;&gt;"TOTAL"),IF(AND('[7]INVESTIGADOR_Descripcion tipo r'!$BU122&lt;&gt;"",'[7]INVESTIGADOR_Descripcion tipo r'!$BU122&lt;&gt;0),'[7]INVESTIGADOR_Descripcion tipo r'!$BU122,""),IF($A124="TOTAL",SUM(INDIRECT("AR4:AR"&amp;ROW()-1)),""))</f>
        <v/>
      </c>
      <c r="AS124" s="3" t="str">
        <f ca="1">IF(AND($A124&lt;&gt;"",$A124&lt;&gt;"TOTAL"),IF(AND('[7]INVESTIGADOR_Descripcion tipo r'!$BW122&lt;&gt;"",'[7]INVESTIGADOR_Descripcion tipo r'!$BW122&lt;&gt;0),'[7]INVESTIGADOR_Descripcion tipo r'!$BW122,""),IF($A124="TOTAL",SUM(INDIRECT("AS4:AS"&amp;ROW()-1)),""))</f>
        <v/>
      </c>
      <c r="AT124" s="3" t="str">
        <f t="shared" ca="1" si="33"/>
        <v/>
      </c>
      <c r="AU124" s="3" t="str">
        <f ca="1">IF(AND($A124&lt;&gt;"",$A124&lt;&gt;"TOTAL"),IF(AND('[7]INVESTIGADOR_Descripcion tipo r'!$BZ122&lt;&gt;"",'[7]INVESTIGADOR_Descripcion tipo r'!$BZ122&lt;&gt;0),'[7]INVESTIGADOR_Descripcion tipo r'!$BZ122,""),IF($A124="TOTAL",SUM(INDIRECT("AU4:AU"&amp;ROW()-1)),""))</f>
        <v/>
      </c>
      <c r="AV124" s="3" t="str">
        <f ca="1">IF(AND($A124&lt;&gt;"",$A124&lt;&gt;"TOTAL"),IF(AND('[7]INVESTIGADOR_Descripcion tipo r'!$CB122&lt;&gt;"",'[7]INVESTIGADOR_Descripcion tipo r'!$CB122&lt;&gt;0),'[7]INVESTIGADOR_Descripcion tipo r'!$CB122,""),IF($A124="TOTAL",SUM(INDIRECT("AV4:AV"&amp;ROW()-1)),""))</f>
        <v/>
      </c>
      <c r="AW124" s="3" t="str">
        <f t="shared" ca="1" si="34"/>
        <v/>
      </c>
      <c r="AX124" s="3" t="str">
        <f ca="1">IF(AND($A124&lt;&gt;"",$A124&lt;&gt;"TOTAL"),IF(AND('[7]INVESTIGADOR_Descripcion tipo r'!$CE122&lt;&gt;"",'[7]INVESTIGADOR_Descripcion tipo r'!$CE122&lt;&gt;0),'[7]INVESTIGADOR_Descripcion tipo r'!$CE122,""),IF($A124="TOTAL",SUM(INDIRECT("AX4:AX"&amp;ROW()-1)),""))</f>
        <v/>
      </c>
      <c r="AY124" s="3" t="str">
        <f ca="1">IF(AND($A124&lt;&gt;"",$A124&lt;&gt;"TOTAL"),IF(AND('[7]INVESTIGADOR_Descripcion tipo r'!$CG122&lt;&gt;"",'[7]INVESTIGADOR_Descripcion tipo r'!$CG122&lt;&gt;0),'[7]INVESTIGADOR_Descripcion tipo r'!$CG122,""),IF($A124="TOTAL",SUM(INDIRECT("AY4:AY"&amp;ROW()-1)),""))</f>
        <v/>
      </c>
      <c r="AZ124" s="3" t="str">
        <f t="shared" ca="1" si="35"/>
        <v/>
      </c>
      <c r="BA124" s="3" t="str">
        <f ca="1">IF(AND($A124&lt;&gt;"",$A124&lt;&gt;"TOTAL"),IF(AND('[7]INVESTIGADOR_Descripcion tipo r'!$CJ122&lt;&gt;"",'[7]INVESTIGADOR_Descripcion tipo r'!$CJ122&lt;&gt;0),'[7]INVESTIGADOR_Descripcion tipo r'!$CJ122,""),IF($A124="TOTAL",SUM(INDIRECT("BA4:BA"&amp;ROW()-1)),""))</f>
        <v/>
      </c>
      <c r="BB124" s="3" t="str">
        <f ca="1">IF(AND($A124&lt;&gt;"",$A124&lt;&gt;"TOTAL"),IF(AND('[7]INVESTIGADOR_Descripcion tipo r'!$CL122&lt;&gt;"",'[7]INVESTIGADOR_Descripcion tipo r'!$CL122&lt;&gt;0),'[7]INVESTIGADOR_Descripcion tipo r'!$CL122,""),IF($A124="TOTAL",SUM(INDIRECT("BB4:BB"&amp;ROW()-1)),""))</f>
        <v/>
      </c>
      <c r="BC124" s="3" t="str">
        <f t="shared" ca="1" si="36"/>
        <v/>
      </c>
      <c r="BD124" s="3" t="str">
        <f ca="1">IF(AND($A124&lt;&gt;"",$A124&lt;&gt;"TOTAL"),IF(AND('[7]INVESTIGADOR_Descripcion tipo r'!$CO122&lt;&gt;"",'[7]INVESTIGADOR_Descripcion tipo r'!$CO122&lt;&gt;0),'[7]INVESTIGADOR_Descripcion tipo r'!$CO122,""),IF($A124="TOTAL",SUM(INDIRECT("BD4:BD"&amp;ROW()-1)),""))</f>
        <v/>
      </c>
      <c r="BE124" s="3" t="str">
        <f ca="1">IF(AND($A124&lt;&gt;"",$A124&lt;&gt;"TOTAL"),IF(AND('[7]INVESTIGADOR_Descripcion tipo r'!$CQ122&lt;&gt;"",'[7]INVESTIGADOR_Descripcion tipo r'!$CQ122&lt;&gt;0),'[7]INVESTIGADOR_Descripcion tipo r'!$CQ122,""),IF($A124="TOTAL",SUM(INDIRECT("BE4:BE"&amp;ROW()-1)),""))</f>
        <v/>
      </c>
      <c r="BF124" s="3" t="str">
        <f t="shared" ca="1" si="37"/>
        <v/>
      </c>
    </row>
    <row r="125" spans="1:58" x14ac:dyDescent="0.2">
      <c r="A125" s="25" t="str">
        <f>IF('[7]INVESTIGADOR_Descripcion tipo r'!$B123&lt;&gt;"",'[7]INVESTIGADOR_Descripcion tipo r'!$B123,IF(AND('[7]INVESTIGADOR_Descripcion tipo r'!$B123="",'[7]INVESTIGADOR_Descripcion tipo r'!$B124="",'[7]INVESTIGADOR_Descripcion tipo r'!$B122=""),"","TOTAL"))</f>
        <v/>
      </c>
      <c r="B125" s="3" t="str">
        <f ca="1">IF(AND($A125&lt;&gt;"",$A125&lt;&gt;"TOTAL"),IF(AND('[7]INVESTIGADOR_Descripcion tipo r'!$C123&lt;&gt;"",'[7]INVESTIGADOR_Descripcion tipo r'!$C123&lt;&gt;0),'[7]INVESTIGADOR_Descripcion tipo r'!$C123,""),IF($A125="TOTAL",SUM(INDIRECT("B4:B"&amp;ROW()-1)),""))</f>
        <v/>
      </c>
      <c r="C125" s="3" t="str">
        <f ca="1">IF(AND($A125&lt;&gt;"",$A125&lt;&gt;"TOTAL"),IF(AND('[7]INVESTIGADOR_Descripcion tipo r'!$E123&lt;&gt;"",'[7]INVESTIGADOR_Descripcion tipo r'!$E123&lt;&gt;0),'[7]INVESTIGADOR_Descripcion tipo r'!$E123,""),IF($A125="TOTAL",SUM(INDIRECT("C4:C"&amp;ROW()-1)),""))</f>
        <v/>
      </c>
      <c r="D125" s="3" t="str">
        <f t="shared" ca="1" si="19"/>
        <v/>
      </c>
      <c r="E125" s="3" t="str">
        <f ca="1">IF(AND($A125&lt;&gt;"",$A125&lt;&gt;"TOTAL"),IF(AND('[7]INVESTIGADOR_Descripcion tipo r'!$H123&lt;&gt;"",'[7]INVESTIGADOR_Descripcion tipo r'!$H123&lt;&gt;0),'[7]INVESTIGADOR_Descripcion tipo r'!$H123,""),IF($A125="TOTAL",SUM(INDIRECT("E4:E"&amp;ROW()-1)),""))</f>
        <v/>
      </c>
      <c r="F125" s="3" t="str">
        <f ca="1">IF(AND($A125&lt;&gt;"",$A125&lt;&gt;"TOTAL"),IF(AND('[7]INVESTIGADOR_Descripcion tipo r'!$J123&lt;&gt;"",'[7]INVESTIGADOR_Descripcion tipo r'!$J123&lt;&gt;0),'[7]INVESTIGADOR_Descripcion tipo r'!$J123,""),IF($A125="TOTAL",SUM(INDIRECT("F4:F"&amp;ROW()-1)),""))</f>
        <v/>
      </c>
      <c r="G125" s="3" t="str">
        <f t="shared" ca="1" si="20"/>
        <v/>
      </c>
      <c r="H125" s="3" t="str">
        <f ca="1">IF(AND($A125&lt;&gt;"",$A125&lt;&gt;"TOTAL"),IF(AND('[7]INVESTIGADOR_Descripcion tipo r'!$M123&lt;&gt;"",'[7]INVESTIGADOR_Descripcion tipo r'!$M123&lt;&gt;0),'[7]INVESTIGADOR_Descripcion tipo r'!$M123,""),IF($A125="TOTAL",SUM(INDIRECT("H4:H"&amp;ROW()-1)),""))</f>
        <v/>
      </c>
      <c r="I125" s="3" t="str">
        <f ca="1">IF(AND($A125&lt;&gt;"",$A125&lt;&gt;"TOTAL"),IF(AND('[7]INVESTIGADOR_Descripcion tipo r'!$O123&lt;&gt;"",'[7]INVESTIGADOR_Descripcion tipo r'!$O123&lt;&gt;0),'[7]INVESTIGADOR_Descripcion tipo r'!$O123,""),IF($A125="TOTAL",SUM(INDIRECT("I4:I"&amp;ROW()-1)),""))</f>
        <v/>
      </c>
      <c r="J125" s="3" t="str">
        <f t="shared" ca="1" si="21"/>
        <v/>
      </c>
      <c r="K125" s="3" t="str">
        <f ca="1">IF(AND($A125&lt;&gt;"",$A125&lt;&gt;"TOTAL"),IF(AND('[7]INVESTIGADOR_Descripcion tipo r'!$R123&lt;&gt;"",'[7]INVESTIGADOR_Descripcion tipo r'!$R123&lt;&gt;0),'[7]INVESTIGADOR_Descripcion tipo r'!$R123,""),IF($A125="TOTAL",SUM(INDIRECT("K4:K"&amp;ROW()-1)),""))</f>
        <v/>
      </c>
      <c r="L125" s="3" t="str">
        <f ca="1">IF(AND($A125&lt;&gt;"",$A125&lt;&gt;"TOTAL"),IF(AND('[7]INVESTIGADOR_Descripcion tipo r'!$T123&lt;&gt;"",'[7]INVESTIGADOR_Descripcion tipo r'!$T123&lt;&gt;0),'[7]INVESTIGADOR_Descripcion tipo r'!$T123,""),IF($A125="TOTAL",SUM(INDIRECT("L4:L"&amp;ROW()-1)),""))</f>
        <v/>
      </c>
      <c r="M125" s="3" t="str">
        <f t="shared" ca="1" si="22"/>
        <v/>
      </c>
      <c r="N125" s="3" t="str">
        <f ca="1">IF(AND($A125&lt;&gt;"",$A125&lt;&gt;"TOTAL"),IF(AND('[7]INVESTIGADOR_Descripcion tipo r'!$W123&lt;&gt;"",'[7]INVESTIGADOR_Descripcion tipo r'!$W123&lt;&gt;0),'[7]INVESTIGADOR_Descripcion tipo r'!$W123,""),IF($A125="TOTAL",SUM(INDIRECT("N4:N"&amp;ROW()-1)),""))</f>
        <v/>
      </c>
      <c r="O125" s="3" t="str">
        <f ca="1">IF(AND($A125&lt;&gt;"",$A125&lt;&gt;"TOTAL"),IF(AND('[7]INVESTIGADOR_Descripcion tipo r'!$Y123&lt;&gt;"",'[7]INVESTIGADOR_Descripcion tipo r'!$Y123&lt;&gt;0),'[7]INVESTIGADOR_Descripcion tipo r'!$Y123,""),IF($A125="TOTAL",SUM(INDIRECT("O4:O"&amp;ROW()-1)),""))</f>
        <v/>
      </c>
      <c r="P125" s="3" t="str">
        <f t="shared" ca="1" si="23"/>
        <v/>
      </c>
      <c r="Q125" s="3" t="str">
        <f ca="1">IF(AND($A125&lt;&gt;"",$A125&lt;&gt;"TOTAL"),IF(AND('[7]INVESTIGADOR_Descripcion tipo r'!$AB123&lt;&gt;"",'[7]INVESTIGADOR_Descripcion tipo r'!$AB123&lt;&gt;0),'[7]INVESTIGADOR_Descripcion tipo r'!$AB123,""),IF($A125="TOTAL",SUM(INDIRECT("Q4:Q"&amp;ROW()-1)),""))</f>
        <v/>
      </c>
      <c r="R125" s="3" t="str">
        <f ca="1">IF(AND($A125&lt;&gt;"",$A125&lt;&gt;"TOTAL"),IF(AND('[7]INVESTIGADOR_Descripcion tipo r'!$AD123&lt;&gt;"",'[7]INVESTIGADOR_Descripcion tipo r'!$AD123&lt;&gt;0),'[7]INVESTIGADOR_Descripcion tipo r'!$AD123,""),IF($A125="TOTAL",SUM(INDIRECT("R4:R"&amp;ROW()-1)),""))</f>
        <v/>
      </c>
      <c r="S125" s="3" t="str">
        <f t="shared" ca="1" si="24"/>
        <v/>
      </c>
      <c r="T125" s="3" t="str">
        <f ca="1">IF(AND($A125&lt;&gt;"",$A125&lt;&gt;"TOTAL"),IF(AND('[7]INVESTIGADOR_Descripcion tipo r'!$AG123&lt;&gt;"",'[7]INVESTIGADOR_Descripcion tipo r'!$AG123&lt;&gt;0),'[7]INVESTIGADOR_Descripcion tipo r'!$AG123,""),IF($A125="TOTAL",SUM(INDIRECT("T4:T"&amp;ROW()-1)),""))</f>
        <v/>
      </c>
      <c r="U125" s="3" t="str">
        <f ca="1">IF(AND($A125&lt;&gt;"",$A125&lt;&gt;"TOTAL"),IF(AND('[7]INVESTIGADOR_Descripcion tipo r'!$AI123&lt;&gt;"",'[7]INVESTIGADOR_Descripcion tipo r'!$AI123&lt;&gt;0),'[7]INVESTIGADOR_Descripcion tipo r'!$AI123,""),IF($A125="TOTAL",SUM(INDIRECT("U4:U"&amp;ROW()-1)),""))</f>
        <v/>
      </c>
      <c r="V125" s="3" t="str">
        <f t="shared" ca="1" si="25"/>
        <v/>
      </c>
      <c r="W125" s="3" t="str">
        <f ca="1">IF(AND($A125&lt;&gt;"",$A125&lt;&gt;"TOTAL"),IF(AND('[7]INVESTIGADOR_Descripcion tipo r'!$AL123&lt;&gt;"",'[7]INVESTIGADOR_Descripcion tipo r'!$AL123&lt;&gt;0),'[7]INVESTIGADOR_Descripcion tipo r'!$AL123,""),IF($A125="TOTAL",SUM(INDIRECT("W4:W"&amp;ROW()-1)),""))</f>
        <v/>
      </c>
      <c r="X125" s="3" t="str">
        <f ca="1">IF(AND($A125&lt;&gt;"",$A125&lt;&gt;"TOTAL"),IF(AND('[7]INVESTIGADOR_Descripcion tipo r'!$AN123&lt;&gt;"",'[7]INVESTIGADOR_Descripcion tipo r'!$AN123&lt;&gt;0),'[7]INVESTIGADOR_Descripcion tipo r'!$AN123,""),IF($A125="TOTAL",SUM(INDIRECT("X4:X"&amp;ROW()-1)),""))</f>
        <v/>
      </c>
      <c r="Y125" s="3" t="str">
        <f t="shared" ca="1" si="26"/>
        <v/>
      </c>
      <c r="Z125" s="3" t="str">
        <f ca="1">IF(AND($A125&lt;&gt;"",$A125&lt;&gt;"TOTAL"),IF(AND('[7]INVESTIGADOR_Descripcion tipo r'!$AQ123&lt;&gt;"",'[7]INVESTIGADOR_Descripcion tipo r'!$AQ123&lt;&gt;0),'[7]INVESTIGADOR_Descripcion tipo r'!$AQ123,""),IF($A125="TOTAL",SUM(INDIRECT("Z4:Z"&amp;ROW()-1)),""))</f>
        <v/>
      </c>
      <c r="AA125" s="3" t="str">
        <f ca="1">IF(AND($A125&lt;&gt;"",$A125&lt;&gt;"TOTAL"),IF(AND('[7]INVESTIGADOR_Descripcion tipo r'!$AS123&lt;&gt;"",'[7]INVESTIGADOR_Descripcion tipo r'!$AS123&lt;&gt;0),'[7]INVESTIGADOR_Descripcion tipo r'!$AS123,""),IF($A125="TOTAL",SUM(INDIRECT("AA4:AA"&amp;ROW()-1)),""))</f>
        <v/>
      </c>
      <c r="AB125" s="3" t="str">
        <f t="shared" ca="1" si="27"/>
        <v/>
      </c>
      <c r="AC125" s="3" t="str">
        <f ca="1">IF(AND($A125&lt;&gt;"",$A125&lt;&gt;"TOTAL"),IF(AND('[7]INVESTIGADOR_Descripcion tipo r'!$AV123&lt;&gt;"",'[7]INVESTIGADOR_Descripcion tipo r'!$AV123&lt;&gt;0),'[7]INVESTIGADOR_Descripcion tipo r'!$AV123,""),IF($A125="TOTAL",SUM(INDIRECT("AC4:AC"&amp;ROW()-1)),""))</f>
        <v/>
      </c>
      <c r="AD125" s="3" t="str">
        <f ca="1">IF(AND($A125&lt;&gt;"",$A125&lt;&gt;"TOTAL"),IF(AND('[7]INVESTIGADOR_Descripcion tipo r'!$AX123&lt;&gt;"",'[7]INVESTIGADOR_Descripcion tipo r'!$AX123&lt;&gt;0),'[7]INVESTIGADOR_Descripcion tipo r'!$AX123,""),IF($A125="TOTAL",SUM(INDIRECT("AD4:AD"&amp;ROW()-1)),""))</f>
        <v/>
      </c>
      <c r="AE125" s="3" t="str">
        <f t="shared" ca="1" si="28"/>
        <v/>
      </c>
      <c r="AF125" s="3" t="str">
        <f ca="1">IF(AND($A125&lt;&gt;"",$A125&lt;&gt;"TOTAL"),IF(AND('[7]INVESTIGADOR_Descripcion tipo r'!$BA123&lt;&gt;"",'[7]INVESTIGADOR_Descripcion tipo r'!$BA123&lt;&gt;0),'[7]INVESTIGADOR_Descripcion tipo r'!$BA123,""),IF($A125="TOTAL",SUM(INDIRECT("AF4:AF"&amp;ROW()-1)),""))</f>
        <v/>
      </c>
      <c r="AG125" s="3" t="str">
        <f ca="1">IF(AND($A125&lt;&gt;"",$A125&lt;&gt;"TOTAL"),IF(AND('[7]INVESTIGADOR_Descripcion tipo r'!$BC123&lt;&gt;"",'[7]INVESTIGADOR_Descripcion tipo r'!$BC123&lt;&gt;0),'[7]INVESTIGADOR_Descripcion tipo r'!$BC123,""),IF($A125="TOTAL",SUM(INDIRECT("AG4:AG"&amp;ROW()-1)),""))</f>
        <v/>
      </c>
      <c r="AH125" s="3" t="str">
        <f t="shared" ca="1" si="29"/>
        <v/>
      </c>
      <c r="AI125" s="3" t="str">
        <f ca="1">IF(AND($A125&lt;&gt;"",$A125&lt;&gt;"TOTAL"),IF(AND('[7]INVESTIGADOR_Descripcion tipo r'!$BF123&lt;&gt;"",'[7]INVESTIGADOR_Descripcion tipo r'!$BF123&lt;&gt;0),'[7]INVESTIGADOR_Descripcion tipo r'!$BF123,""),IF($A125="TOTAL",SUM(INDIRECT("AI4:AI"&amp;ROW()-1)),""))</f>
        <v/>
      </c>
      <c r="AJ125" s="3" t="str">
        <f ca="1">IF(AND($A125&lt;&gt;"",$A125&lt;&gt;"TOTAL"),IF(AND('[7]INVESTIGADOR_Descripcion tipo r'!$BH123&lt;&gt;"",'[7]INVESTIGADOR_Descripcion tipo r'!$BH123&lt;&gt;0),'[7]INVESTIGADOR_Descripcion tipo r'!$BH123,""),IF($A125="TOTAL",SUM(INDIRECT("AJ4:AJ"&amp;ROW()-1)),""))</f>
        <v/>
      </c>
      <c r="AK125" s="3" t="str">
        <f t="shared" ca="1" si="30"/>
        <v/>
      </c>
      <c r="AL125" s="3" t="str">
        <f ca="1">IF(AND($A125&lt;&gt;"",$A125&lt;&gt;"TOTAL"),IF(AND('[7]INVESTIGADOR_Descripcion tipo r'!$BK123&lt;&gt;"",'[7]INVESTIGADOR_Descripcion tipo r'!$BK123&lt;&gt;0),'[7]INVESTIGADOR_Descripcion tipo r'!$BK123,""),IF($A125="TOTAL",SUM(INDIRECT("AL4:AL"&amp;ROW()-1)),""))</f>
        <v/>
      </c>
      <c r="AM125" s="3" t="str">
        <f ca="1">IF(AND($A125&lt;&gt;"",$A125&lt;&gt;"TOTAL"),IF(AND('[7]INVESTIGADOR_Descripcion tipo r'!$BM123&lt;&gt;"",'[7]INVESTIGADOR_Descripcion tipo r'!$BM123&lt;&gt;0),'[7]INVESTIGADOR_Descripcion tipo r'!$BM123,""),IF($A125="TOTAL",SUM(INDIRECT("AM4:AM"&amp;ROW()-1)),""))</f>
        <v/>
      </c>
      <c r="AN125" s="3" t="str">
        <f t="shared" ca="1" si="31"/>
        <v/>
      </c>
      <c r="AO125" s="3" t="str">
        <f ca="1">IF(AND($A125&lt;&gt;"",$A125&lt;&gt;"TOTAL"),IF(AND('[7]INVESTIGADOR_Descripcion tipo r'!$BP123&lt;&gt;"",'[7]INVESTIGADOR_Descripcion tipo r'!$BP123&lt;&gt;0),'[7]INVESTIGADOR_Descripcion tipo r'!$BP123,""),IF($A125="TOTAL",SUM(INDIRECT("AO4:AO"&amp;ROW()-1)),""))</f>
        <v/>
      </c>
      <c r="AP125" s="3" t="str">
        <f ca="1">IF(AND($A125&lt;&gt;"",$A125&lt;&gt;"TOTAL"),IF(AND('[7]INVESTIGADOR_Descripcion tipo r'!$BR123&lt;&gt;"",'[7]INVESTIGADOR_Descripcion tipo r'!$BR123&lt;&gt;0),'[7]INVESTIGADOR_Descripcion tipo r'!$BR123,""),IF($A125="TOTAL",SUM(INDIRECT("AP4:AP"&amp;ROW()-1)),""))</f>
        <v/>
      </c>
      <c r="AQ125" s="3" t="str">
        <f t="shared" ca="1" si="32"/>
        <v/>
      </c>
      <c r="AR125" s="3" t="str">
        <f ca="1">IF(AND($A125&lt;&gt;"",$A125&lt;&gt;"TOTAL"),IF(AND('[7]INVESTIGADOR_Descripcion tipo r'!$BU123&lt;&gt;"",'[7]INVESTIGADOR_Descripcion tipo r'!$BU123&lt;&gt;0),'[7]INVESTIGADOR_Descripcion tipo r'!$BU123,""),IF($A125="TOTAL",SUM(INDIRECT("AR4:AR"&amp;ROW()-1)),""))</f>
        <v/>
      </c>
      <c r="AS125" s="3" t="str">
        <f ca="1">IF(AND($A125&lt;&gt;"",$A125&lt;&gt;"TOTAL"),IF(AND('[7]INVESTIGADOR_Descripcion tipo r'!$BW123&lt;&gt;"",'[7]INVESTIGADOR_Descripcion tipo r'!$BW123&lt;&gt;0),'[7]INVESTIGADOR_Descripcion tipo r'!$BW123,""),IF($A125="TOTAL",SUM(INDIRECT("AS4:AS"&amp;ROW()-1)),""))</f>
        <v/>
      </c>
      <c r="AT125" s="3" t="str">
        <f t="shared" ca="1" si="33"/>
        <v/>
      </c>
      <c r="AU125" s="3" t="str">
        <f ca="1">IF(AND($A125&lt;&gt;"",$A125&lt;&gt;"TOTAL"),IF(AND('[7]INVESTIGADOR_Descripcion tipo r'!$BZ123&lt;&gt;"",'[7]INVESTIGADOR_Descripcion tipo r'!$BZ123&lt;&gt;0),'[7]INVESTIGADOR_Descripcion tipo r'!$BZ123,""),IF($A125="TOTAL",SUM(INDIRECT("AU4:AU"&amp;ROW()-1)),""))</f>
        <v/>
      </c>
      <c r="AV125" s="3" t="str">
        <f ca="1">IF(AND($A125&lt;&gt;"",$A125&lt;&gt;"TOTAL"),IF(AND('[7]INVESTIGADOR_Descripcion tipo r'!$CB123&lt;&gt;"",'[7]INVESTIGADOR_Descripcion tipo r'!$CB123&lt;&gt;0),'[7]INVESTIGADOR_Descripcion tipo r'!$CB123,""),IF($A125="TOTAL",SUM(INDIRECT("AV4:AV"&amp;ROW()-1)),""))</f>
        <v/>
      </c>
      <c r="AW125" s="3" t="str">
        <f t="shared" ca="1" si="34"/>
        <v/>
      </c>
      <c r="AX125" s="3" t="str">
        <f ca="1">IF(AND($A125&lt;&gt;"",$A125&lt;&gt;"TOTAL"),IF(AND('[7]INVESTIGADOR_Descripcion tipo r'!$CE123&lt;&gt;"",'[7]INVESTIGADOR_Descripcion tipo r'!$CE123&lt;&gt;0),'[7]INVESTIGADOR_Descripcion tipo r'!$CE123,""),IF($A125="TOTAL",SUM(INDIRECT("AX4:AX"&amp;ROW()-1)),""))</f>
        <v/>
      </c>
      <c r="AY125" s="3" t="str">
        <f ca="1">IF(AND($A125&lt;&gt;"",$A125&lt;&gt;"TOTAL"),IF(AND('[7]INVESTIGADOR_Descripcion tipo r'!$CG123&lt;&gt;"",'[7]INVESTIGADOR_Descripcion tipo r'!$CG123&lt;&gt;0),'[7]INVESTIGADOR_Descripcion tipo r'!$CG123,""),IF($A125="TOTAL",SUM(INDIRECT("AY4:AY"&amp;ROW()-1)),""))</f>
        <v/>
      </c>
      <c r="AZ125" s="3" t="str">
        <f t="shared" ca="1" si="35"/>
        <v/>
      </c>
      <c r="BA125" s="3" t="str">
        <f ca="1">IF(AND($A125&lt;&gt;"",$A125&lt;&gt;"TOTAL"),IF(AND('[7]INVESTIGADOR_Descripcion tipo r'!$CJ123&lt;&gt;"",'[7]INVESTIGADOR_Descripcion tipo r'!$CJ123&lt;&gt;0),'[7]INVESTIGADOR_Descripcion tipo r'!$CJ123,""),IF($A125="TOTAL",SUM(INDIRECT("BA4:BA"&amp;ROW()-1)),""))</f>
        <v/>
      </c>
      <c r="BB125" s="3" t="str">
        <f ca="1">IF(AND($A125&lt;&gt;"",$A125&lt;&gt;"TOTAL"),IF(AND('[7]INVESTIGADOR_Descripcion tipo r'!$CL123&lt;&gt;"",'[7]INVESTIGADOR_Descripcion tipo r'!$CL123&lt;&gt;0),'[7]INVESTIGADOR_Descripcion tipo r'!$CL123,""),IF($A125="TOTAL",SUM(INDIRECT("BB4:BB"&amp;ROW()-1)),""))</f>
        <v/>
      </c>
      <c r="BC125" s="3" t="str">
        <f t="shared" ca="1" si="36"/>
        <v/>
      </c>
      <c r="BD125" s="3" t="str">
        <f ca="1">IF(AND($A125&lt;&gt;"",$A125&lt;&gt;"TOTAL"),IF(AND('[7]INVESTIGADOR_Descripcion tipo r'!$CO123&lt;&gt;"",'[7]INVESTIGADOR_Descripcion tipo r'!$CO123&lt;&gt;0),'[7]INVESTIGADOR_Descripcion tipo r'!$CO123,""),IF($A125="TOTAL",SUM(INDIRECT("BD4:BD"&amp;ROW()-1)),""))</f>
        <v/>
      </c>
      <c r="BE125" s="3" t="str">
        <f ca="1">IF(AND($A125&lt;&gt;"",$A125&lt;&gt;"TOTAL"),IF(AND('[7]INVESTIGADOR_Descripcion tipo r'!$CQ123&lt;&gt;"",'[7]INVESTIGADOR_Descripcion tipo r'!$CQ123&lt;&gt;0),'[7]INVESTIGADOR_Descripcion tipo r'!$CQ123,""),IF($A125="TOTAL",SUM(INDIRECT("BE4:BE"&amp;ROW()-1)),""))</f>
        <v/>
      </c>
      <c r="BF125" s="3" t="str">
        <f t="shared" ca="1" si="37"/>
        <v/>
      </c>
    </row>
    <row r="126" spans="1:58" x14ac:dyDescent="0.2">
      <c r="A126" s="25" t="str">
        <f>IF('[7]INVESTIGADOR_Descripcion tipo r'!$B124&lt;&gt;"",'[7]INVESTIGADOR_Descripcion tipo r'!$B124,IF(AND('[7]INVESTIGADOR_Descripcion tipo r'!$B124="",'[7]INVESTIGADOR_Descripcion tipo r'!$B125="",'[7]INVESTIGADOR_Descripcion tipo r'!$B123=""),"","TOTAL"))</f>
        <v/>
      </c>
      <c r="B126" s="3" t="str">
        <f ca="1">IF(AND($A126&lt;&gt;"",$A126&lt;&gt;"TOTAL"),IF(AND('[7]INVESTIGADOR_Descripcion tipo r'!$C124&lt;&gt;"",'[7]INVESTIGADOR_Descripcion tipo r'!$C124&lt;&gt;0),'[7]INVESTIGADOR_Descripcion tipo r'!$C124,""),IF($A126="TOTAL",SUM(INDIRECT("B4:B"&amp;ROW()-1)),""))</f>
        <v/>
      </c>
      <c r="C126" s="3" t="str">
        <f ca="1">IF(AND($A126&lt;&gt;"",$A126&lt;&gt;"TOTAL"),IF(AND('[7]INVESTIGADOR_Descripcion tipo r'!$E124&lt;&gt;"",'[7]INVESTIGADOR_Descripcion tipo r'!$E124&lt;&gt;0),'[7]INVESTIGADOR_Descripcion tipo r'!$E124,""),IF($A126="TOTAL",SUM(INDIRECT("C4:C"&amp;ROW()-1)),""))</f>
        <v/>
      </c>
      <c r="D126" s="3" t="str">
        <f t="shared" ca="1" si="19"/>
        <v/>
      </c>
      <c r="E126" s="3" t="str">
        <f ca="1">IF(AND($A126&lt;&gt;"",$A126&lt;&gt;"TOTAL"),IF(AND('[7]INVESTIGADOR_Descripcion tipo r'!$H124&lt;&gt;"",'[7]INVESTIGADOR_Descripcion tipo r'!$H124&lt;&gt;0),'[7]INVESTIGADOR_Descripcion tipo r'!$H124,""),IF($A126="TOTAL",SUM(INDIRECT("E4:E"&amp;ROW()-1)),""))</f>
        <v/>
      </c>
      <c r="F126" s="3" t="str">
        <f ca="1">IF(AND($A126&lt;&gt;"",$A126&lt;&gt;"TOTAL"),IF(AND('[7]INVESTIGADOR_Descripcion tipo r'!$J124&lt;&gt;"",'[7]INVESTIGADOR_Descripcion tipo r'!$J124&lt;&gt;0),'[7]INVESTIGADOR_Descripcion tipo r'!$J124,""),IF($A126="TOTAL",SUM(INDIRECT("F4:F"&amp;ROW()-1)),""))</f>
        <v/>
      </c>
      <c r="G126" s="3" t="str">
        <f t="shared" ca="1" si="20"/>
        <v/>
      </c>
      <c r="H126" s="3" t="str">
        <f ca="1">IF(AND($A126&lt;&gt;"",$A126&lt;&gt;"TOTAL"),IF(AND('[7]INVESTIGADOR_Descripcion tipo r'!$M124&lt;&gt;"",'[7]INVESTIGADOR_Descripcion tipo r'!$M124&lt;&gt;0),'[7]INVESTIGADOR_Descripcion tipo r'!$M124,""),IF($A126="TOTAL",SUM(INDIRECT("H4:H"&amp;ROW()-1)),""))</f>
        <v/>
      </c>
      <c r="I126" s="3" t="str">
        <f ca="1">IF(AND($A126&lt;&gt;"",$A126&lt;&gt;"TOTAL"),IF(AND('[7]INVESTIGADOR_Descripcion tipo r'!$O124&lt;&gt;"",'[7]INVESTIGADOR_Descripcion tipo r'!$O124&lt;&gt;0),'[7]INVESTIGADOR_Descripcion tipo r'!$O124,""),IF($A126="TOTAL",SUM(INDIRECT("I4:I"&amp;ROW()-1)),""))</f>
        <v/>
      </c>
      <c r="J126" s="3" t="str">
        <f t="shared" ca="1" si="21"/>
        <v/>
      </c>
      <c r="K126" s="3" t="str">
        <f ca="1">IF(AND($A126&lt;&gt;"",$A126&lt;&gt;"TOTAL"),IF(AND('[7]INVESTIGADOR_Descripcion tipo r'!$R124&lt;&gt;"",'[7]INVESTIGADOR_Descripcion tipo r'!$R124&lt;&gt;0),'[7]INVESTIGADOR_Descripcion tipo r'!$R124,""),IF($A126="TOTAL",SUM(INDIRECT("K4:K"&amp;ROW()-1)),""))</f>
        <v/>
      </c>
      <c r="L126" s="3" t="str">
        <f ca="1">IF(AND($A126&lt;&gt;"",$A126&lt;&gt;"TOTAL"),IF(AND('[7]INVESTIGADOR_Descripcion tipo r'!$T124&lt;&gt;"",'[7]INVESTIGADOR_Descripcion tipo r'!$T124&lt;&gt;0),'[7]INVESTIGADOR_Descripcion tipo r'!$T124,""),IF($A126="TOTAL",SUM(INDIRECT("L4:L"&amp;ROW()-1)),""))</f>
        <v/>
      </c>
      <c r="M126" s="3" t="str">
        <f t="shared" ca="1" si="22"/>
        <v/>
      </c>
      <c r="N126" s="3" t="str">
        <f ca="1">IF(AND($A126&lt;&gt;"",$A126&lt;&gt;"TOTAL"),IF(AND('[7]INVESTIGADOR_Descripcion tipo r'!$W124&lt;&gt;"",'[7]INVESTIGADOR_Descripcion tipo r'!$W124&lt;&gt;0),'[7]INVESTIGADOR_Descripcion tipo r'!$W124,""),IF($A126="TOTAL",SUM(INDIRECT("N4:N"&amp;ROW()-1)),""))</f>
        <v/>
      </c>
      <c r="O126" s="3" t="str">
        <f ca="1">IF(AND($A126&lt;&gt;"",$A126&lt;&gt;"TOTAL"),IF(AND('[7]INVESTIGADOR_Descripcion tipo r'!$Y124&lt;&gt;"",'[7]INVESTIGADOR_Descripcion tipo r'!$Y124&lt;&gt;0),'[7]INVESTIGADOR_Descripcion tipo r'!$Y124,""),IF($A126="TOTAL",SUM(INDIRECT("O4:O"&amp;ROW()-1)),""))</f>
        <v/>
      </c>
      <c r="P126" s="3" t="str">
        <f t="shared" ca="1" si="23"/>
        <v/>
      </c>
      <c r="Q126" s="3" t="str">
        <f ca="1">IF(AND($A126&lt;&gt;"",$A126&lt;&gt;"TOTAL"),IF(AND('[7]INVESTIGADOR_Descripcion tipo r'!$AB124&lt;&gt;"",'[7]INVESTIGADOR_Descripcion tipo r'!$AB124&lt;&gt;0),'[7]INVESTIGADOR_Descripcion tipo r'!$AB124,""),IF($A126="TOTAL",SUM(INDIRECT("Q4:Q"&amp;ROW()-1)),""))</f>
        <v/>
      </c>
      <c r="R126" s="3" t="str">
        <f ca="1">IF(AND($A126&lt;&gt;"",$A126&lt;&gt;"TOTAL"),IF(AND('[7]INVESTIGADOR_Descripcion tipo r'!$AD124&lt;&gt;"",'[7]INVESTIGADOR_Descripcion tipo r'!$AD124&lt;&gt;0),'[7]INVESTIGADOR_Descripcion tipo r'!$AD124,""),IF($A126="TOTAL",SUM(INDIRECT("R4:R"&amp;ROW()-1)),""))</f>
        <v/>
      </c>
      <c r="S126" s="3" t="str">
        <f t="shared" ca="1" si="24"/>
        <v/>
      </c>
      <c r="T126" s="3" t="str">
        <f ca="1">IF(AND($A126&lt;&gt;"",$A126&lt;&gt;"TOTAL"),IF(AND('[7]INVESTIGADOR_Descripcion tipo r'!$AG124&lt;&gt;"",'[7]INVESTIGADOR_Descripcion tipo r'!$AG124&lt;&gt;0),'[7]INVESTIGADOR_Descripcion tipo r'!$AG124,""),IF($A126="TOTAL",SUM(INDIRECT("T4:T"&amp;ROW()-1)),""))</f>
        <v/>
      </c>
      <c r="U126" s="3" t="str">
        <f ca="1">IF(AND($A126&lt;&gt;"",$A126&lt;&gt;"TOTAL"),IF(AND('[7]INVESTIGADOR_Descripcion tipo r'!$AI124&lt;&gt;"",'[7]INVESTIGADOR_Descripcion tipo r'!$AI124&lt;&gt;0),'[7]INVESTIGADOR_Descripcion tipo r'!$AI124,""),IF($A126="TOTAL",SUM(INDIRECT("U4:U"&amp;ROW()-1)),""))</f>
        <v/>
      </c>
      <c r="V126" s="3" t="str">
        <f t="shared" ca="1" si="25"/>
        <v/>
      </c>
      <c r="W126" s="3" t="str">
        <f ca="1">IF(AND($A126&lt;&gt;"",$A126&lt;&gt;"TOTAL"),IF(AND('[7]INVESTIGADOR_Descripcion tipo r'!$AL124&lt;&gt;"",'[7]INVESTIGADOR_Descripcion tipo r'!$AL124&lt;&gt;0),'[7]INVESTIGADOR_Descripcion tipo r'!$AL124,""),IF($A126="TOTAL",SUM(INDIRECT("W4:W"&amp;ROW()-1)),""))</f>
        <v/>
      </c>
      <c r="X126" s="3" t="str">
        <f ca="1">IF(AND($A126&lt;&gt;"",$A126&lt;&gt;"TOTAL"),IF(AND('[7]INVESTIGADOR_Descripcion tipo r'!$AN124&lt;&gt;"",'[7]INVESTIGADOR_Descripcion tipo r'!$AN124&lt;&gt;0),'[7]INVESTIGADOR_Descripcion tipo r'!$AN124,""),IF($A126="TOTAL",SUM(INDIRECT("X4:X"&amp;ROW()-1)),""))</f>
        <v/>
      </c>
      <c r="Y126" s="3" t="str">
        <f t="shared" ca="1" si="26"/>
        <v/>
      </c>
      <c r="Z126" s="3" t="str">
        <f ca="1">IF(AND($A126&lt;&gt;"",$A126&lt;&gt;"TOTAL"),IF(AND('[7]INVESTIGADOR_Descripcion tipo r'!$AQ124&lt;&gt;"",'[7]INVESTIGADOR_Descripcion tipo r'!$AQ124&lt;&gt;0),'[7]INVESTIGADOR_Descripcion tipo r'!$AQ124,""),IF($A126="TOTAL",SUM(INDIRECT("Z4:Z"&amp;ROW()-1)),""))</f>
        <v/>
      </c>
      <c r="AA126" s="3" t="str">
        <f ca="1">IF(AND($A126&lt;&gt;"",$A126&lt;&gt;"TOTAL"),IF(AND('[7]INVESTIGADOR_Descripcion tipo r'!$AS124&lt;&gt;"",'[7]INVESTIGADOR_Descripcion tipo r'!$AS124&lt;&gt;0),'[7]INVESTIGADOR_Descripcion tipo r'!$AS124,""),IF($A126="TOTAL",SUM(INDIRECT("AA4:AA"&amp;ROW()-1)),""))</f>
        <v/>
      </c>
      <c r="AB126" s="3" t="str">
        <f t="shared" ca="1" si="27"/>
        <v/>
      </c>
      <c r="AC126" s="3" t="str">
        <f ca="1">IF(AND($A126&lt;&gt;"",$A126&lt;&gt;"TOTAL"),IF(AND('[7]INVESTIGADOR_Descripcion tipo r'!$AV124&lt;&gt;"",'[7]INVESTIGADOR_Descripcion tipo r'!$AV124&lt;&gt;0),'[7]INVESTIGADOR_Descripcion tipo r'!$AV124,""),IF($A126="TOTAL",SUM(INDIRECT("AC4:AC"&amp;ROW()-1)),""))</f>
        <v/>
      </c>
      <c r="AD126" s="3" t="str">
        <f ca="1">IF(AND($A126&lt;&gt;"",$A126&lt;&gt;"TOTAL"),IF(AND('[7]INVESTIGADOR_Descripcion tipo r'!$AX124&lt;&gt;"",'[7]INVESTIGADOR_Descripcion tipo r'!$AX124&lt;&gt;0),'[7]INVESTIGADOR_Descripcion tipo r'!$AX124,""),IF($A126="TOTAL",SUM(INDIRECT("AD4:AD"&amp;ROW()-1)),""))</f>
        <v/>
      </c>
      <c r="AE126" s="3" t="str">
        <f t="shared" ca="1" si="28"/>
        <v/>
      </c>
      <c r="AF126" s="3" t="str">
        <f ca="1">IF(AND($A126&lt;&gt;"",$A126&lt;&gt;"TOTAL"),IF(AND('[7]INVESTIGADOR_Descripcion tipo r'!$BA124&lt;&gt;"",'[7]INVESTIGADOR_Descripcion tipo r'!$BA124&lt;&gt;0),'[7]INVESTIGADOR_Descripcion tipo r'!$BA124,""),IF($A126="TOTAL",SUM(INDIRECT("AF4:AF"&amp;ROW()-1)),""))</f>
        <v/>
      </c>
      <c r="AG126" s="3" t="str">
        <f ca="1">IF(AND($A126&lt;&gt;"",$A126&lt;&gt;"TOTAL"),IF(AND('[7]INVESTIGADOR_Descripcion tipo r'!$BC124&lt;&gt;"",'[7]INVESTIGADOR_Descripcion tipo r'!$BC124&lt;&gt;0),'[7]INVESTIGADOR_Descripcion tipo r'!$BC124,""),IF($A126="TOTAL",SUM(INDIRECT("AG4:AG"&amp;ROW()-1)),""))</f>
        <v/>
      </c>
      <c r="AH126" s="3" t="str">
        <f t="shared" ca="1" si="29"/>
        <v/>
      </c>
      <c r="AI126" s="3" t="str">
        <f ca="1">IF(AND($A126&lt;&gt;"",$A126&lt;&gt;"TOTAL"),IF(AND('[7]INVESTIGADOR_Descripcion tipo r'!$BF124&lt;&gt;"",'[7]INVESTIGADOR_Descripcion tipo r'!$BF124&lt;&gt;0),'[7]INVESTIGADOR_Descripcion tipo r'!$BF124,""),IF($A126="TOTAL",SUM(INDIRECT("AI4:AI"&amp;ROW()-1)),""))</f>
        <v/>
      </c>
      <c r="AJ126" s="3" t="str">
        <f ca="1">IF(AND($A126&lt;&gt;"",$A126&lt;&gt;"TOTAL"),IF(AND('[7]INVESTIGADOR_Descripcion tipo r'!$BH124&lt;&gt;"",'[7]INVESTIGADOR_Descripcion tipo r'!$BH124&lt;&gt;0),'[7]INVESTIGADOR_Descripcion tipo r'!$BH124,""),IF($A126="TOTAL",SUM(INDIRECT("AJ4:AJ"&amp;ROW()-1)),""))</f>
        <v/>
      </c>
      <c r="AK126" s="3" t="str">
        <f t="shared" ca="1" si="30"/>
        <v/>
      </c>
      <c r="AL126" s="3" t="str">
        <f ca="1">IF(AND($A126&lt;&gt;"",$A126&lt;&gt;"TOTAL"),IF(AND('[7]INVESTIGADOR_Descripcion tipo r'!$BK124&lt;&gt;"",'[7]INVESTIGADOR_Descripcion tipo r'!$BK124&lt;&gt;0),'[7]INVESTIGADOR_Descripcion tipo r'!$BK124,""),IF($A126="TOTAL",SUM(INDIRECT("AL4:AL"&amp;ROW()-1)),""))</f>
        <v/>
      </c>
      <c r="AM126" s="3" t="str">
        <f ca="1">IF(AND($A126&lt;&gt;"",$A126&lt;&gt;"TOTAL"),IF(AND('[7]INVESTIGADOR_Descripcion tipo r'!$BM124&lt;&gt;"",'[7]INVESTIGADOR_Descripcion tipo r'!$BM124&lt;&gt;0),'[7]INVESTIGADOR_Descripcion tipo r'!$BM124,""),IF($A126="TOTAL",SUM(INDIRECT("AM4:AM"&amp;ROW()-1)),""))</f>
        <v/>
      </c>
      <c r="AN126" s="3" t="str">
        <f t="shared" ca="1" si="31"/>
        <v/>
      </c>
      <c r="AO126" s="3" t="str">
        <f ca="1">IF(AND($A126&lt;&gt;"",$A126&lt;&gt;"TOTAL"),IF(AND('[7]INVESTIGADOR_Descripcion tipo r'!$BP124&lt;&gt;"",'[7]INVESTIGADOR_Descripcion tipo r'!$BP124&lt;&gt;0),'[7]INVESTIGADOR_Descripcion tipo r'!$BP124,""),IF($A126="TOTAL",SUM(INDIRECT("AO4:AO"&amp;ROW()-1)),""))</f>
        <v/>
      </c>
      <c r="AP126" s="3" t="str">
        <f ca="1">IF(AND($A126&lt;&gt;"",$A126&lt;&gt;"TOTAL"),IF(AND('[7]INVESTIGADOR_Descripcion tipo r'!$BR124&lt;&gt;"",'[7]INVESTIGADOR_Descripcion tipo r'!$BR124&lt;&gt;0),'[7]INVESTIGADOR_Descripcion tipo r'!$BR124,""),IF($A126="TOTAL",SUM(INDIRECT("AP4:AP"&amp;ROW()-1)),""))</f>
        <v/>
      </c>
      <c r="AQ126" s="3" t="str">
        <f t="shared" ca="1" si="32"/>
        <v/>
      </c>
      <c r="AR126" s="3" t="str">
        <f ca="1">IF(AND($A126&lt;&gt;"",$A126&lt;&gt;"TOTAL"),IF(AND('[7]INVESTIGADOR_Descripcion tipo r'!$BU124&lt;&gt;"",'[7]INVESTIGADOR_Descripcion tipo r'!$BU124&lt;&gt;0),'[7]INVESTIGADOR_Descripcion tipo r'!$BU124,""),IF($A126="TOTAL",SUM(INDIRECT("AR4:AR"&amp;ROW()-1)),""))</f>
        <v/>
      </c>
      <c r="AS126" s="3" t="str">
        <f ca="1">IF(AND($A126&lt;&gt;"",$A126&lt;&gt;"TOTAL"),IF(AND('[7]INVESTIGADOR_Descripcion tipo r'!$BW124&lt;&gt;"",'[7]INVESTIGADOR_Descripcion tipo r'!$BW124&lt;&gt;0),'[7]INVESTIGADOR_Descripcion tipo r'!$BW124,""),IF($A126="TOTAL",SUM(INDIRECT("AS4:AS"&amp;ROW()-1)),""))</f>
        <v/>
      </c>
      <c r="AT126" s="3" t="str">
        <f t="shared" ca="1" si="33"/>
        <v/>
      </c>
      <c r="AU126" s="3" t="str">
        <f ca="1">IF(AND($A126&lt;&gt;"",$A126&lt;&gt;"TOTAL"),IF(AND('[7]INVESTIGADOR_Descripcion tipo r'!$BZ124&lt;&gt;"",'[7]INVESTIGADOR_Descripcion tipo r'!$BZ124&lt;&gt;0),'[7]INVESTIGADOR_Descripcion tipo r'!$BZ124,""),IF($A126="TOTAL",SUM(INDIRECT("AU4:AU"&amp;ROW()-1)),""))</f>
        <v/>
      </c>
      <c r="AV126" s="3" t="str">
        <f ca="1">IF(AND($A126&lt;&gt;"",$A126&lt;&gt;"TOTAL"),IF(AND('[7]INVESTIGADOR_Descripcion tipo r'!$CB124&lt;&gt;"",'[7]INVESTIGADOR_Descripcion tipo r'!$CB124&lt;&gt;0),'[7]INVESTIGADOR_Descripcion tipo r'!$CB124,""),IF($A126="TOTAL",SUM(INDIRECT("AV4:AV"&amp;ROW()-1)),""))</f>
        <v/>
      </c>
      <c r="AW126" s="3" t="str">
        <f t="shared" ca="1" si="34"/>
        <v/>
      </c>
      <c r="AX126" s="3" t="str">
        <f ca="1">IF(AND($A126&lt;&gt;"",$A126&lt;&gt;"TOTAL"),IF(AND('[7]INVESTIGADOR_Descripcion tipo r'!$CE124&lt;&gt;"",'[7]INVESTIGADOR_Descripcion tipo r'!$CE124&lt;&gt;0),'[7]INVESTIGADOR_Descripcion tipo r'!$CE124,""),IF($A126="TOTAL",SUM(INDIRECT("AX4:AX"&amp;ROW()-1)),""))</f>
        <v/>
      </c>
      <c r="AY126" s="3" t="str">
        <f ca="1">IF(AND($A126&lt;&gt;"",$A126&lt;&gt;"TOTAL"),IF(AND('[7]INVESTIGADOR_Descripcion tipo r'!$CG124&lt;&gt;"",'[7]INVESTIGADOR_Descripcion tipo r'!$CG124&lt;&gt;0),'[7]INVESTIGADOR_Descripcion tipo r'!$CG124,""),IF($A126="TOTAL",SUM(INDIRECT("AY4:AY"&amp;ROW()-1)),""))</f>
        <v/>
      </c>
      <c r="AZ126" s="3" t="str">
        <f t="shared" ca="1" si="35"/>
        <v/>
      </c>
      <c r="BA126" s="3" t="str">
        <f ca="1">IF(AND($A126&lt;&gt;"",$A126&lt;&gt;"TOTAL"),IF(AND('[7]INVESTIGADOR_Descripcion tipo r'!$CJ124&lt;&gt;"",'[7]INVESTIGADOR_Descripcion tipo r'!$CJ124&lt;&gt;0),'[7]INVESTIGADOR_Descripcion tipo r'!$CJ124,""),IF($A126="TOTAL",SUM(INDIRECT("BA4:BA"&amp;ROW()-1)),""))</f>
        <v/>
      </c>
      <c r="BB126" s="3" t="str">
        <f ca="1">IF(AND($A126&lt;&gt;"",$A126&lt;&gt;"TOTAL"),IF(AND('[7]INVESTIGADOR_Descripcion tipo r'!$CL124&lt;&gt;"",'[7]INVESTIGADOR_Descripcion tipo r'!$CL124&lt;&gt;0),'[7]INVESTIGADOR_Descripcion tipo r'!$CL124,""),IF($A126="TOTAL",SUM(INDIRECT("BB4:BB"&amp;ROW()-1)),""))</f>
        <v/>
      </c>
      <c r="BC126" s="3" t="str">
        <f t="shared" ca="1" si="36"/>
        <v/>
      </c>
      <c r="BD126" s="3" t="str">
        <f ca="1">IF(AND($A126&lt;&gt;"",$A126&lt;&gt;"TOTAL"),IF(AND('[7]INVESTIGADOR_Descripcion tipo r'!$CO124&lt;&gt;"",'[7]INVESTIGADOR_Descripcion tipo r'!$CO124&lt;&gt;0),'[7]INVESTIGADOR_Descripcion tipo r'!$CO124,""),IF($A126="TOTAL",SUM(INDIRECT("BD4:BD"&amp;ROW()-1)),""))</f>
        <v/>
      </c>
      <c r="BE126" s="3" t="str">
        <f ca="1">IF(AND($A126&lt;&gt;"",$A126&lt;&gt;"TOTAL"),IF(AND('[7]INVESTIGADOR_Descripcion tipo r'!$CQ124&lt;&gt;"",'[7]INVESTIGADOR_Descripcion tipo r'!$CQ124&lt;&gt;0),'[7]INVESTIGADOR_Descripcion tipo r'!$CQ124,""),IF($A126="TOTAL",SUM(INDIRECT("BE4:BE"&amp;ROW()-1)),""))</f>
        <v/>
      </c>
      <c r="BF126" s="3" t="str">
        <f t="shared" ca="1" si="37"/>
        <v/>
      </c>
    </row>
    <row r="127" spans="1:58" x14ac:dyDescent="0.2">
      <c r="A127" s="25" t="str">
        <f>IF('[7]INVESTIGADOR_Descripcion tipo r'!$B125&lt;&gt;"",'[7]INVESTIGADOR_Descripcion tipo r'!$B125,IF(AND('[7]INVESTIGADOR_Descripcion tipo r'!$B125="",'[7]INVESTIGADOR_Descripcion tipo r'!$B126="",'[7]INVESTIGADOR_Descripcion tipo r'!$B124=""),"","TOTAL"))</f>
        <v/>
      </c>
      <c r="B127" s="3" t="str">
        <f ca="1">IF(AND($A127&lt;&gt;"",$A127&lt;&gt;"TOTAL"),IF(AND('[7]INVESTIGADOR_Descripcion tipo r'!$C125&lt;&gt;"",'[7]INVESTIGADOR_Descripcion tipo r'!$C125&lt;&gt;0),'[7]INVESTIGADOR_Descripcion tipo r'!$C125,""),IF($A127="TOTAL",SUM(INDIRECT("B4:B"&amp;ROW()-1)),""))</f>
        <v/>
      </c>
      <c r="C127" s="3" t="str">
        <f ca="1">IF(AND($A127&lt;&gt;"",$A127&lt;&gt;"TOTAL"),IF(AND('[7]INVESTIGADOR_Descripcion tipo r'!$E125&lt;&gt;"",'[7]INVESTIGADOR_Descripcion tipo r'!$E125&lt;&gt;0),'[7]INVESTIGADOR_Descripcion tipo r'!$E125,""),IF($A127="TOTAL",SUM(INDIRECT("C4:C"&amp;ROW()-1)),""))</f>
        <v/>
      </c>
      <c r="D127" s="3" t="str">
        <f t="shared" ca="1" si="19"/>
        <v/>
      </c>
      <c r="E127" s="3" t="str">
        <f ca="1">IF(AND($A127&lt;&gt;"",$A127&lt;&gt;"TOTAL"),IF(AND('[7]INVESTIGADOR_Descripcion tipo r'!$H125&lt;&gt;"",'[7]INVESTIGADOR_Descripcion tipo r'!$H125&lt;&gt;0),'[7]INVESTIGADOR_Descripcion tipo r'!$H125,""),IF($A127="TOTAL",SUM(INDIRECT("E4:E"&amp;ROW()-1)),""))</f>
        <v/>
      </c>
      <c r="F127" s="3" t="str">
        <f ca="1">IF(AND($A127&lt;&gt;"",$A127&lt;&gt;"TOTAL"),IF(AND('[7]INVESTIGADOR_Descripcion tipo r'!$J125&lt;&gt;"",'[7]INVESTIGADOR_Descripcion tipo r'!$J125&lt;&gt;0),'[7]INVESTIGADOR_Descripcion tipo r'!$J125,""),IF($A127="TOTAL",SUM(INDIRECT("F4:F"&amp;ROW()-1)),""))</f>
        <v/>
      </c>
      <c r="G127" s="3" t="str">
        <f t="shared" ca="1" si="20"/>
        <v/>
      </c>
      <c r="H127" s="3" t="str">
        <f ca="1">IF(AND($A127&lt;&gt;"",$A127&lt;&gt;"TOTAL"),IF(AND('[7]INVESTIGADOR_Descripcion tipo r'!$M125&lt;&gt;"",'[7]INVESTIGADOR_Descripcion tipo r'!$M125&lt;&gt;0),'[7]INVESTIGADOR_Descripcion tipo r'!$M125,""),IF($A127="TOTAL",SUM(INDIRECT("H4:H"&amp;ROW()-1)),""))</f>
        <v/>
      </c>
      <c r="I127" s="3" t="str">
        <f ca="1">IF(AND($A127&lt;&gt;"",$A127&lt;&gt;"TOTAL"),IF(AND('[7]INVESTIGADOR_Descripcion tipo r'!$O125&lt;&gt;"",'[7]INVESTIGADOR_Descripcion tipo r'!$O125&lt;&gt;0),'[7]INVESTIGADOR_Descripcion tipo r'!$O125,""),IF($A127="TOTAL",SUM(INDIRECT("I4:I"&amp;ROW()-1)),""))</f>
        <v/>
      </c>
      <c r="J127" s="3" t="str">
        <f t="shared" ca="1" si="21"/>
        <v/>
      </c>
      <c r="K127" s="3" t="str">
        <f ca="1">IF(AND($A127&lt;&gt;"",$A127&lt;&gt;"TOTAL"),IF(AND('[7]INVESTIGADOR_Descripcion tipo r'!$R125&lt;&gt;"",'[7]INVESTIGADOR_Descripcion tipo r'!$R125&lt;&gt;0),'[7]INVESTIGADOR_Descripcion tipo r'!$R125,""),IF($A127="TOTAL",SUM(INDIRECT("K4:K"&amp;ROW()-1)),""))</f>
        <v/>
      </c>
      <c r="L127" s="3" t="str">
        <f ca="1">IF(AND($A127&lt;&gt;"",$A127&lt;&gt;"TOTAL"),IF(AND('[7]INVESTIGADOR_Descripcion tipo r'!$T125&lt;&gt;"",'[7]INVESTIGADOR_Descripcion tipo r'!$T125&lt;&gt;0),'[7]INVESTIGADOR_Descripcion tipo r'!$T125,""),IF($A127="TOTAL",SUM(INDIRECT("L4:L"&amp;ROW()-1)),""))</f>
        <v/>
      </c>
      <c r="M127" s="3" t="str">
        <f t="shared" ca="1" si="22"/>
        <v/>
      </c>
      <c r="N127" s="3" t="str">
        <f ca="1">IF(AND($A127&lt;&gt;"",$A127&lt;&gt;"TOTAL"),IF(AND('[7]INVESTIGADOR_Descripcion tipo r'!$W125&lt;&gt;"",'[7]INVESTIGADOR_Descripcion tipo r'!$W125&lt;&gt;0),'[7]INVESTIGADOR_Descripcion tipo r'!$W125,""),IF($A127="TOTAL",SUM(INDIRECT("N4:N"&amp;ROW()-1)),""))</f>
        <v/>
      </c>
      <c r="O127" s="3" t="str">
        <f ca="1">IF(AND($A127&lt;&gt;"",$A127&lt;&gt;"TOTAL"),IF(AND('[7]INVESTIGADOR_Descripcion tipo r'!$Y125&lt;&gt;"",'[7]INVESTIGADOR_Descripcion tipo r'!$Y125&lt;&gt;0),'[7]INVESTIGADOR_Descripcion tipo r'!$Y125,""),IF($A127="TOTAL",SUM(INDIRECT("O4:O"&amp;ROW()-1)),""))</f>
        <v/>
      </c>
      <c r="P127" s="3" t="str">
        <f t="shared" ca="1" si="23"/>
        <v/>
      </c>
      <c r="Q127" s="3" t="str">
        <f ca="1">IF(AND($A127&lt;&gt;"",$A127&lt;&gt;"TOTAL"),IF(AND('[7]INVESTIGADOR_Descripcion tipo r'!$AB125&lt;&gt;"",'[7]INVESTIGADOR_Descripcion tipo r'!$AB125&lt;&gt;0),'[7]INVESTIGADOR_Descripcion tipo r'!$AB125,""),IF($A127="TOTAL",SUM(INDIRECT("Q4:Q"&amp;ROW()-1)),""))</f>
        <v/>
      </c>
      <c r="R127" s="3" t="str">
        <f ca="1">IF(AND($A127&lt;&gt;"",$A127&lt;&gt;"TOTAL"),IF(AND('[7]INVESTIGADOR_Descripcion tipo r'!$AD125&lt;&gt;"",'[7]INVESTIGADOR_Descripcion tipo r'!$AD125&lt;&gt;0),'[7]INVESTIGADOR_Descripcion tipo r'!$AD125,""),IF($A127="TOTAL",SUM(INDIRECT("R4:R"&amp;ROW()-1)),""))</f>
        <v/>
      </c>
      <c r="S127" s="3" t="str">
        <f t="shared" ca="1" si="24"/>
        <v/>
      </c>
      <c r="T127" s="3" t="str">
        <f ca="1">IF(AND($A127&lt;&gt;"",$A127&lt;&gt;"TOTAL"),IF(AND('[7]INVESTIGADOR_Descripcion tipo r'!$AG125&lt;&gt;"",'[7]INVESTIGADOR_Descripcion tipo r'!$AG125&lt;&gt;0),'[7]INVESTIGADOR_Descripcion tipo r'!$AG125,""),IF($A127="TOTAL",SUM(INDIRECT("T4:T"&amp;ROW()-1)),""))</f>
        <v/>
      </c>
      <c r="U127" s="3" t="str">
        <f ca="1">IF(AND($A127&lt;&gt;"",$A127&lt;&gt;"TOTAL"),IF(AND('[7]INVESTIGADOR_Descripcion tipo r'!$AI125&lt;&gt;"",'[7]INVESTIGADOR_Descripcion tipo r'!$AI125&lt;&gt;0),'[7]INVESTIGADOR_Descripcion tipo r'!$AI125,""),IF($A127="TOTAL",SUM(INDIRECT("U4:U"&amp;ROW()-1)),""))</f>
        <v/>
      </c>
      <c r="V127" s="3" t="str">
        <f t="shared" ca="1" si="25"/>
        <v/>
      </c>
      <c r="W127" s="3" t="str">
        <f ca="1">IF(AND($A127&lt;&gt;"",$A127&lt;&gt;"TOTAL"),IF(AND('[7]INVESTIGADOR_Descripcion tipo r'!$AL125&lt;&gt;"",'[7]INVESTIGADOR_Descripcion tipo r'!$AL125&lt;&gt;0),'[7]INVESTIGADOR_Descripcion tipo r'!$AL125,""),IF($A127="TOTAL",SUM(INDIRECT("W4:W"&amp;ROW()-1)),""))</f>
        <v/>
      </c>
      <c r="X127" s="3" t="str">
        <f ca="1">IF(AND($A127&lt;&gt;"",$A127&lt;&gt;"TOTAL"),IF(AND('[7]INVESTIGADOR_Descripcion tipo r'!$AN125&lt;&gt;"",'[7]INVESTIGADOR_Descripcion tipo r'!$AN125&lt;&gt;0),'[7]INVESTIGADOR_Descripcion tipo r'!$AN125,""),IF($A127="TOTAL",SUM(INDIRECT("X4:X"&amp;ROW()-1)),""))</f>
        <v/>
      </c>
      <c r="Y127" s="3" t="str">
        <f t="shared" ca="1" si="26"/>
        <v/>
      </c>
      <c r="Z127" s="3" t="str">
        <f ca="1">IF(AND($A127&lt;&gt;"",$A127&lt;&gt;"TOTAL"),IF(AND('[7]INVESTIGADOR_Descripcion tipo r'!$AQ125&lt;&gt;"",'[7]INVESTIGADOR_Descripcion tipo r'!$AQ125&lt;&gt;0),'[7]INVESTIGADOR_Descripcion tipo r'!$AQ125,""),IF($A127="TOTAL",SUM(INDIRECT("Z4:Z"&amp;ROW()-1)),""))</f>
        <v/>
      </c>
      <c r="AA127" s="3" t="str">
        <f ca="1">IF(AND($A127&lt;&gt;"",$A127&lt;&gt;"TOTAL"),IF(AND('[7]INVESTIGADOR_Descripcion tipo r'!$AS125&lt;&gt;"",'[7]INVESTIGADOR_Descripcion tipo r'!$AS125&lt;&gt;0),'[7]INVESTIGADOR_Descripcion tipo r'!$AS125,""),IF($A127="TOTAL",SUM(INDIRECT("AA4:AA"&amp;ROW()-1)),""))</f>
        <v/>
      </c>
      <c r="AB127" s="3" t="str">
        <f t="shared" ca="1" si="27"/>
        <v/>
      </c>
      <c r="AC127" s="3" t="str">
        <f ca="1">IF(AND($A127&lt;&gt;"",$A127&lt;&gt;"TOTAL"),IF(AND('[7]INVESTIGADOR_Descripcion tipo r'!$AV125&lt;&gt;"",'[7]INVESTIGADOR_Descripcion tipo r'!$AV125&lt;&gt;0),'[7]INVESTIGADOR_Descripcion tipo r'!$AV125,""),IF($A127="TOTAL",SUM(INDIRECT("AC4:AC"&amp;ROW()-1)),""))</f>
        <v/>
      </c>
      <c r="AD127" s="3" t="str">
        <f ca="1">IF(AND($A127&lt;&gt;"",$A127&lt;&gt;"TOTAL"),IF(AND('[7]INVESTIGADOR_Descripcion tipo r'!$AX125&lt;&gt;"",'[7]INVESTIGADOR_Descripcion tipo r'!$AX125&lt;&gt;0),'[7]INVESTIGADOR_Descripcion tipo r'!$AX125,""),IF($A127="TOTAL",SUM(INDIRECT("AD4:AD"&amp;ROW()-1)),""))</f>
        <v/>
      </c>
      <c r="AE127" s="3" t="str">
        <f t="shared" ca="1" si="28"/>
        <v/>
      </c>
      <c r="AF127" s="3" t="str">
        <f ca="1">IF(AND($A127&lt;&gt;"",$A127&lt;&gt;"TOTAL"),IF(AND('[7]INVESTIGADOR_Descripcion tipo r'!$BA125&lt;&gt;"",'[7]INVESTIGADOR_Descripcion tipo r'!$BA125&lt;&gt;0),'[7]INVESTIGADOR_Descripcion tipo r'!$BA125,""),IF($A127="TOTAL",SUM(INDIRECT("AF4:AF"&amp;ROW()-1)),""))</f>
        <v/>
      </c>
      <c r="AG127" s="3" t="str">
        <f ca="1">IF(AND($A127&lt;&gt;"",$A127&lt;&gt;"TOTAL"),IF(AND('[7]INVESTIGADOR_Descripcion tipo r'!$BC125&lt;&gt;"",'[7]INVESTIGADOR_Descripcion tipo r'!$BC125&lt;&gt;0),'[7]INVESTIGADOR_Descripcion tipo r'!$BC125,""),IF($A127="TOTAL",SUM(INDIRECT("AG4:AG"&amp;ROW()-1)),""))</f>
        <v/>
      </c>
      <c r="AH127" s="3" t="str">
        <f t="shared" ca="1" si="29"/>
        <v/>
      </c>
      <c r="AI127" s="3" t="str">
        <f ca="1">IF(AND($A127&lt;&gt;"",$A127&lt;&gt;"TOTAL"),IF(AND('[7]INVESTIGADOR_Descripcion tipo r'!$BF125&lt;&gt;"",'[7]INVESTIGADOR_Descripcion tipo r'!$BF125&lt;&gt;0),'[7]INVESTIGADOR_Descripcion tipo r'!$BF125,""),IF($A127="TOTAL",SUM(INDIRECT("AI4:AI"&amp;ROW()-1)),""))</f>
        <v/>
      </c>
      <c r="AJ127" s="3" t="str">
        <f ca="1">IF(AND($A127&lt;&gt;"",$A127&lt;&gt;"TOTAL"),IF(AND('[7]INVESTIGADOR_Descripcion tipo r'!$BH125&lt;&gt;"",'[7]INVESTIGADOR_Descripcion tipo r'!$BH125&lt;&gt;0),'[7]INVESTIGADOR_Descripcion tipo r'!$BH125,""),IF($A127="TOTAL",SUM(INDIRECT("AJ4:AJ"&amp;ROW()-1)),""))</f>
        <v/>
      </c>
      <c r="AK127" s="3" t="str">
        <f t="shared" ca="1" si="30"/>
        <v/>
      </c>
      <c r="AL127" s="3" t="str">
        <f ca="1">IF(AND($A127&lt;&gt;"",$A127&lt;&gt;"TOTAL"),IF(AND('[7]INVESTIGADOR_Descripcion tipo r'!$BK125&lt;&gt;"",'[7]INVESTIGADOR_Descripcion tipo r'!$BK125&lt;&gt;0),'[7]INVESTIGADOR_Descripcion tipo r'!$BK125,""),IF($A127="TOTAL",SUM(INDIRECT("AL4:AL"&amp;ROW()-1)),""))</f>
        <v/>
      </c>
      <c r="AM127" s="3" t="str">
        <f ca="1">IF(AND($A127&lt;&gt;"",$A127&lt;&gt;"TOTAL"),IF(AND('[7]INVESTIGADOR_Descripcion tipo r'!$BM125&lt;&gt;"",'[7]INVESTIGADOR_Descripcion tipo r'!$BM125&lt;&gt;0),'[7]INVESTIGADOR_Descripcion tipo r'!$BM125,""),IF($A127="TOTAL",SUM(INDIRECT("AM4:AM"&amp;ROW()-1)),""))</f>
        <v/>
      </c>
      <c r="AN127" s="3" t="str">
        <f t="shared" ca="1" si="31"/>
        <v/>
      </c>
      <c r="AO127" s="3" t="str">
        <f ca="1">IF(AND($A127&lt;&gt;"",$A127&lt;&gt;"TOTAL"),IF(AND('[7]INVESTIGADOR_Descripcion tipo r'!$BP125&lt;&gt;"",'[7]INVESTIGADOR_Descripcion tipo r'!$BP125&lt;&gt;0),'[7]INVESTIGADOR_Descripcion tipo r'!$BP125,""),IF($A127="TOTAL",SUM(INDIRECT("AO4:AO"&amp;ROW()-1)),""))</f>
        <v/>
      </c>
      <c r="AP127" s="3" t="str">
        <f ca="1">IF(AND($A127&lt;&gt;"",$A127&lt;&gt;"TOTAL"),IF(AND('[7]INVESTIGADOR_Descripcion tipo r'!$BR125&lt;&gt;"",'[7]INVESTIGADOR_Descripcion tipo r'!$BR125&lt;&gt;0),'[7]INVESTIGADOR_Descripcion tipo r'!$BR125,""),IF($A127="TOTAL",SUM(INDIRECT("AP4:AP"&amp;ROW()-1)),""))</f>
        <v/>
      </c>
      <c r="AQ127" s="3" t="str">
        <f t="shared" ca="1" si="32"/>
        <v/>
      </c>
      <c r="AR127" s="3" t="str">
        <f ca="1">IF(AND($A127&lt;&gt;"",$A127&lt;&gt;"TOTAL"),IF(AND('[7]INVESTIGADOR_Descripcion tipo r'!$BU125&lt;&gt;"",'[7]INVESTIGADOR_Descripcion tipo r'!$BU125&lt;&gt;0),'[7]INVESTIGADOR_Descripcion tipo r'!$BU125,""),IF($A127="TOTAL",SUM(INDIRECT("AR4:AR"&amp;ROW()-1)),""))</f>
        <v/>
      </c>
      <c r="AS127" s="3" t="str">
        <f ca="1">IF(AND($A127&lt;&gt;"",$A127&lt;&gt;"TOTAL"),IF(AND('[7]INVESTIGADOR_Descripcion tipo r'!$BW125&lt;&gt;"",'[7]INVESTIGADOR_Descripcion tipo r'!$BW125&lt;&gt;0),'[7]INVESTIGADOR_Descripcion tipo r'!$BW125,""),IF($A127="TOTAL",SUM(INDIRECT("AS4:AS"&amp;ROW()-1)),""))</f>
        <v/>
      </c>
      <c r="AT127" s="3" t="str">
        <f t="shared" ca="1" si="33"/>
        <v/>
      </c>
      <c r="AU127" s="3" t="str">
        <f ca="1">IF(AND($A127&lt;&gt;"",$A127&lt;&gt;"TOTAL"),IF(AND('[7]INVESTIGADOR_Descripcion tipo r'!$BZ125&lt;&gt;"",'[7]INVESTIGADOR_Descripcion tipo r'!$BZ125&lt;&gt;0),'[7]INVESTIGADOR_Descripcion tipo r'!$BZ125,""),IF($A127="TOTAL",SUM(INDIRECT("AU4:AU"&amp;ROW()-1)),""))</f>
        <v/>
      </c>
      <c r="AV127" s="3" t="str">
        <f ca="1">IF(AND($A127&lt;&gt;"",$A127&lt;&gt;"TOTAL"),IF(AND('[7]INVESTIGADOR_Descripcion tipo r'!$CB125&lt;&gt;"",'[7]INVESTIGADOR_Descripcion tipo r'!$CB125&lt;&gt;0),'[7]INVESTIGADOR_Descripcion tipo r'!$CB125,""),IF($A127="TOTAL",SUM(INDIRECT("AV4:AV"&amp;ROW()-1)),""))</f>
        <v/>
      </c>
      <c r="AW127" s="3" t="str">
        <f t="shared" ca="1" si="34"/>
        <v/>
      </c>
      <c r="AX127" s="3" t="str">
        <f ca="1">IF(AND($A127&lt;&gt;"",$A127&lt;&gt;"TOTAL"),IF(AND('[7]INVESTIGADOR_Descripcion tipo r'!$CE125&lt;&gt;"",'[7]INVESTIGADOR_Descripcion tipo r'!$CE125&lt;&gt;0),'[7]INVESTIGADOR_Descripcion tipo r'!$CE125,""),IF($A127="TOTAL",SUM(INDIRECT("AX4:AX"&amp;ROW()-1)),""))</f>
        <v/>
      </c>
      <c r="AY127" s="3" t="str">
        <f ca="1">IF(AND($A127&lt;&gt;"",$A127&lt;&gt;"TOTAL"),IF(AND('[7]INVESTIGADOR_Descripcion tipo r'!$CG125&lt;&gt;"",'[7]INVESTIGADOR_Descripcion tipo r'!$CG125&lt;&gt;0),'[7]INVESTIGADOR_Descripcion tipo r'!$CG125,""),IF($A127="TOTAL",SUM(INDIRECT("AY4:AY"&amp;ROW()-1)),""))</f>
        <v/>
      </c>
      <c r="AZ127" s="3" t="str">
        <f t="shared" ca="1" si="35"/>
        <v/>
      </c>
      <c r="BA127" s="3" t="str">
        <f ca="1">IF(AND($A127&lt;&gt;"",$A127&lt;&gt;"TOTAL"),IF(AND('[7]INVESTIGADOR_Descripcion tipo r'!$CJ125&lt;&gt;"",'[7]INVESTIGADOR_Descripcion tipo r'!$CJ125&lt;&gt;0),'[7]INVESTIGADOR_Descripcion tipo r'!$CJ125,""),IF($A127="TOTAL",SUM(INDIRECT("BA4:BA"&amp;ROW()-1)),""))</f>
        <v/>
      </c>
      <c r="BB127" s="3" t="str">
        <f ca="1">IF(AND($A127&lt;&gt;"",$A127&lt;&gt;"TOTAL"),IF(AND('[7]INVESTIGADOR_Descripcion tipo r'!$CL125&lt;&gt;"",'[7]INVESTIGADOR_Descripcion tipo r'!$CL125&lt;&gt;0),'[7]INVESTIGADOR_Descripcion tipo r'!$CL125,""),IF($A127="TOTAL",SUM(INDIRECT("BB4:BB"&amp;ROW()-1)),""))</f>
        <v/>
      </c>
      <c r="BC127" s="3" t="str">
        <f t="shared" ca="1" si="36"/>
        <v/>
      </c>
      <c r="BD127" s="3" t="str">
        <f ca="1">IF(AND($A127&lt;&gt;"",$A127&lt;&gt;"TOTAL"),IF(AND('[7]INVESTIGADOR_Descripcion tipo r'!$CO125&lt;&gt;"",'[7]INVESTIGADOR_Descripcion tipo r'!$CO125&lt;&gt;0),'[7]INVESTIGADOR_Descripcion tipo r'!$CO125,""),IF($A127="TOTAL",SUM(INDIRECT("BD4:BD"&amp;ROW()-1)),""))</f>
        <v/>
      </c>
      <c r="BE127" s="3" t="str">
        <f ca="1">IF(AND($A127&lt;&gt;"",$A127&lt;&gt;"TOTAL"),IF(AND('[7]INVESTIGADOR_Descripcion tipo r'!$CQ125&lt;&gt;"",'[7]INVESTIGADOR_Descripcion tipo r'!$CQ125&lt;&gt;0),'[7]INVESTIGADOR_Descripcion tipo r'!$CQ125,""),IF($A127="TOTAL",SUM(INDIRECT("BE4:BE"&amp;ROW()-1)),""))</f>
        <v/>
      </c>
      <c r="BF127" s="3" t="str">
        <f t="shared" ca="1" si="37"/>
        <v/>
      </c>
    </row>
    <row r="128" spans="1:58" x14ac:dyDescent="0.2">
      <c r="A128" s="25" t="str">
        <f>IF('[7]INVESTIGADOR_Descripcion tipo r'!$B126&lt;&gt;"",'[7]INVESTIGADOR_Descripcion tipo r'!$B126,IF(AND('[7]INVESTIGADOR_Descripcion tipo r'!$B126="",'[7]INVESTIGADOR_Descripcion tipo r'!$B127="",'[7]INVESTIGADOR_Descripcion tipo r'!$B125=""),"","TOTAL"))</f>
        <v/>
      </c>
      <c r="B128" s="3" t="str">
        <f ca="1">IF(AND($A128&lt;&gt;"",$A128&lt;&gt;"TOTAL"),IF(AND('[7]INVESTIGADOR_Descripcion tipo r'!$C126&lt;&gt;"",'[7]INVESTIGADOR_Descripcion tipo r'!$C126&lt;&gt;0),'[7]INVESTIGADOR_Descripcion tipo r'!$C126,""),IF($A128="TOTAL",SUM(INDIRECT("B4:B"&amp;ROW()-1)),""))</f>
        <v/>
      </c>
      <c r="C128" s="3" t="str">
        <f ca="1">IF(AND($A128&lt;&gt;"",$A128&lt;&gt;"TOTAL"),IF(AND('[7]INVESTIGADOR_Descripcion tipo r'!$E126&lt;&gt;"",'[7]INVESTIGADOR_Descripcion tipo r'!$E126&lt;&gt;0),'[7]INVESTIGADOR_Descripcion tipo r'!$E126,""),IF($A128="TOTAL",SUM(INDIRECT("C4:C"&amp;ROW()-1)),""))</f>
        <v/>
      </c>
      <c r="D128" s="3" t="str">
        <f t="shared" ca="1" si="19"/>
        <v/>
      </c>
      <c r="E128" s="3" t="str">
        <f ca="1">IF(AND($A128&lt;&gt;"",$A128&lt;&gt;"TOTAL"),IF(AND('[7]INVESTIGADOR_Descripcion tipo r'!$H126&lt;&gt;"",'[7]INVESTIGADOR_Descripcion tipo r'!$H126&lt;&gt;0),'[7]INVESTIGADOR_Descripcion tipo r'!$H126,""),IF($A128="TOTAL",SUM(INDIRECT("E4:E"&amp;ROW()-1)),""))</f>
        <v/>
      </c>
      <c r="F128" s="3" t="str">
        <f ca="1">IF(AND($A128&lt;&gt;"",$A128&lt;&gt;"TOTAL"),IF(AND('[7]INVESTIGADOR_Descripcion tipo r'!$J126&lt;&gt;"",'[7]INVESTIGADOR_Descripcion tipo r'!$J126&lt;&gt;0),'[7]INVESTIGADOR_Descripcion tipo r'!$J126,""),IF($A128="TOTAL",SUM(INDIRECT("F4:F"&amp;ROW()-1)),""))</f>
        <v/>
      </c>
      <c r="G128" s="3" t="str">
        <f t="shared" ca="1" si="20"/>
        <v/>
      </c>
      <c r="H128" s="3" t="str">
        <f ca="1">IF(AND($A128&lt;&gt;"",$A128&lt;&gt;"TOTAL"),IF(AND('[7]INVESTIGADOR_Descripcion tipo r'!$M126&lt;&gt;"",'[7]INVESTIGADOR_Descripcion tipo r'!$M126&lt;&gt;0),'[7]INVESTIGADOR_Descripcion tipo r'!$M126,""),IF($A128="TOTAL",SUM(INDIRECT("H4:H"&amp;ROW()-1)),""))</f>
        <v/>
      </c>
      <c r="I128" s="3" t="str">
        <f ca="1">IF(AND($A128&lt;&gt;"",$A128&lt;&gt;"TOTAL"),IF(AND('[7]INVESTIGADOR_Descripcion tipo r'!$O126&lt;&gt;"",'[7]INVESTIGADOR_Descripcion tipo r'!$O126&lt;&gt;0),'[7]INVESTIGADOR_Descripcion tipo r'!$O126,""),IF($A128="TOTAL",SUM(INDIRECT("I4:I"&amp;ROW()-1)),""))</f>
        <v/>
      </c>
      <c r="J128" s="3" t="str">
        <f t="shared" ca="1" si="21"/>
        <v/>
      </c>
      <c r="K128" s="3" t="str">
        <f ca="1">IF(AND($A128&lt;&gt;"",$A128&lt;&gt;"TOTAL"),IF(AND('[7]INVESTIGADOR_Descripcion tipo r'!$R126&lt;&gt;"",'[7]INVESTIGADOR_Descripcion tipo r'!$R126&lt;&gt;0),'[7]INVESTIGADOR_Descripcion tipo r'!$R126,""),IF($A128="TOTAL",SUM(INDIRECT("K4:K"&amp;ROW()-1)),""))</f>
        <v/>
      </c>
      <c r="L128" s="3" t="str">
        <f ca="1">IF(AND($A128&lt;&gt;"",$A128&lt;&gt;"TOTAL"),IF(AND('[7]INVESTIGADOR_Descripcion tipo r'!$T126&lt;&gt;"",'[7]INVESTIGADOR_Descripcion tipo r'!$T126&lt;&gt;0),'[7]INVESTIGADOR_Descripcion tipo r'!$T126,""),IF($A128="TOTAL",SUM(INDIRECT("L4:L"&amp;ROW()-1)),""))</f>
        <v/>
      </c>
      <c r="M128" s="3" t="str">
        <f t="shared" ca="1" si="22"/>
        <v/>
      </c>
      <c r="N128" s="3" t="str">
        <f ca="1">IF(AND($A128&lt;&gt;"",$A128&lt;&gt;"TOTAL"),IF(AND('[7]INVESTIGADOR_Descripcion tipo r'!$W126&lt;&gt;"",'[7]INVESTIGADOR_Descripcion tipo r'!$W126&lt;&gt;0),'[7]INVESTIGADOR_Descripcion tipo r'!$W126,""),IF($A128="TOTAL",SUM(INDIRECT("N4:N"&amp;ROW()-1)),""))</f>
        <v/>
      </c>
      <c r="O128" s="3" t="str">
        <f ca="1">IF(AND($A128&lt;&gt;"",$A128&lt;&gt;"TOTAL"),IF(AND('[7]INVESTIGADOR_Descripcion tipo r'!$Y126&lt;&gt;"",'[7]INVESTIGADOR_Descripcion tipo r'!$Y126&lt;&gt;0),'[7]INVESTIGADOR_Descripcion tipo r'!$Y126,""),IF($A128="TOTAL",SUM(INDIRECT("O4:O"&amp;ROW()-1)),""))</f>
        <v/>
      </c>
      <c r="P128" s="3" t="str">
        <f t="shared" ca="1" si="23"/>
        <v/>
      </c>
      <c r="Q128" s="3" t="str">
        <f ca="1">IF(AND($A128&lt;&gt;"",$A128&lt;&gt;"TOTAL"),IF(AND('[7]INVESTIGADOR_Descripcion tipo r'!$AB126&lt;&gt;"",'[7]INVESTIGADOR_Descripcion tipo r'!$AB126&lt;&gt;0),'[7]INVESTIGADOR_Descripcion tipo r'!$AB126,""),IF($A128="TOTAL",SUM(INDIRECT("Q4:Q"&amp;ROW()-1)),""))</f>
        <v/>
      </c>
      <c r="R128" s="3" t="str">
        <f ca="1">IF(AND($A128&lt;&gt;"",$A128&lt;&gt;"TOTAL"),IF(AND('[7]INVESTIGADOR_Descripcion tipo r'!$AD126&lt;&gt;"",'[7]INVESTIGADOR_Descripcion tipo r'!$AD126&lt;&gt;0),'[7]INVESTIGADOR_Descripcion tipo r'!$AD126,""),IF($A128="TOTAL",SUM(INDIRECT("R4:R"&amp;ROW()-1)),""))</f>
        <v/>
      </c>
      <c r="S128" s="3" t="str">
        <f t="shared" ca="1" si="24"/>
        <v/>
      </c>
      <c r="T128" s="3" t="str">
        <f ca="1">IF(AND($A128&lt;&gt;"",$A128&lt;&gt;"TOTAL"),IF(AND('[7]INVESTIGADOR_Descripcion tipo r'!$AG126&lt;&gt;"",'[7]INVESTIGADOR_Descripcion tipo r'!$AG126&lt;&gt;0),'[7]INVESTIGADOR_Descripcion tipo r'!$AG126,""),IF($A128="TOTAL",SUM(INDIRECT("T4:T"&amp;ROW()-1)),""))</f>
        <v/>
      </c>
      <c r="U128" s="3" t="str">
        <f ca="1">IF(AND($A128&lt;&gt;"",$A128&lt;&gt;"TOTAL"),IF(AND('[7]INVESTIGADOR_Descripcion tipo r'!$AI126&lt;&gt;"",'[7]INVESTIGADOR_Descripcion tipo r'!$AI126&lt;&gt;0),'[7]INVESTIGADOR_Descripcion tipo r'!$AI126,""),IF($A128="TOTAL",SUM(INDIRECT("U4:U"&amp;ROW()-1)),""))</f>
        <v/>
      </c>
      <c r="V128" s="3" t="str">
        <f t="shared" ca="1" si="25"/>
        <v/>
      </c>
      <c r="W128" s="3" t="str">
        <f ca="1">IF(AND($A128&lt;&gt;"",$A128&lt;&gt;"TOTAL"),IF(AND('[7]INVESTIGADOR_Descripcion tipo r'!$AL126&lt;&gt;"",'[7]INVESTIGADOR_Descripcion tipo r'!$AL126&lt;&gt;0),'[7]INVESTIGADOR_Descripcion tipo r'!$AL126,""),IF($A128="TOTAL",SUM(INDIRECT("W4:W"&amp;ROW()-1)),""))</f>
        <v/>
      </c>
      <c r="X128" s="3" t="str">
        <f ca="1">IF(AND($A128&lt;&gt;"",$A128&lt;&gt;"TOTAL"),IF(AND('[7]INVESTIGADOR_Descripcion tipo r'!$AN126&lt;&gt;"",'[7]INVESTIGADOR_Descripcion tipo r'!$AN126&lt;&gt;0),'[7]INVESTIGADOR_Descripcion tipo r'!$AN126,""),IF($A128="TOTAL",SUM(INDIRECT("X4:X"&amp;ROW()-1)),""))</f>
        <v/>
      </c>
      <c r="Y128" s="3" t="str">
        <f t="shared" ca="1" si="26"/>
        <v/>
      </c>
      <c r="Z128" s="3" t="str">
        <f ca="1">IF(AND($A128&lt;&gt;"",$A128&lt;&gt;"TOTAL"),IF(AND('[7]INVESTIGADOR_Descripcion tipo r'!$AQ126&lt;&gt;"",'[7]INVESTIGADOR_Descripcion tipo r'!$AQ126&lt;&gt;0),'[7]INVESTIGADOR_Descripcion tipo r'!$AQ126,""),IF($A128="TOTAL",SUM(INDIRECT("Z4:Z"&amp;ROW()-1)),""))</f>
        <v/>
      </c>
      <c r="AA128" s="3" t="str">
        <f ca="1">IF(AND($A128&lt;&gt;"",$A128&lt;&gt;"TOTAL"),IF(AND('[7]INVESTIGADOR_Descripcion tipo r'!$AS126&lt;&gt;"",'[7]INVESTIGADOR_Descripcion tipo r'!$AS126&lt;&gt;0),'[7]INVESTIGADOR_Descripcion tipo r'!$AS126,""),IF($A128="TOTAL",SUM(INDIRECT("AA4:AA"&amp;ROW()-1)),""))</f>
        <v/>
      </c>
      <c r="AB128" s="3" t="str">
        <f t="shared" ca="1" si="27"/>
        <v/>
      </c>
      <c r="AC128" s="3" t="str">
        <f ca="1">IF(AND($A128&lt;&gt;"",$A128&lt;&gt;"TOTAL"),IF(AND('[7]INVESTIGADOR_Descripcion tipo r'!$AV126&lt;&gt;"",'[7]INVESTIGADOR_Descripcion tipo r'!$AV126&lt;&gt;0),'[7]INVESTIGADOR_Descripcion tipo r'!$AV126,""),IF($A128="TOTAL",SUM(INDIRECT("AC4:AC"&amp;ROW()-1)),""))</f>
        <v/>
      </c>
      <c r="AD128" s="3" t="str">
        <f ca="1">IF(AND($A128&lt;&gt;"",$A128&lt;&gt;"TOTAL"),IF(AND('[7]INVESTIGADOR_Descripcion tipo r'!$AX126&lt;&gt;"",'[7]INVESTIGADOR_Descripcion tipo r'!$AX126&lt;&gt;0),'[7]INVESTIGADOR_Descripcion tipo r'!$AX126,""),IF($A128="TOTAL",SUM(INDIRECT("AD4:AD"&amp;ROW()-1)),""))</f>
        <v/>
      </c>
      <c r="AE128" s="3" t="str">
        <f t="shared" ca="1" si="28"/>
        <v/>
      </c>
      <c r="AF128" s="3" t="str">
        <f ca="1">IF(AND($A128&lt;&gt;"",$A128&lt;&gt;"TOTAL"),IF(AND('[7]INVESTIGADOR_Descripcion tipo r'!$BA126&lt;&gt;"",'[7]INVESTIGADOR_Descripcion tipo r'!$BA126&lt;&gt;0),'[7]INVESTIGADOR_Descripcion tipo r'!$BA126,""),IF($A128="TOTAL",SUM(INDIRECT("AF4:AF"&amp;ROW()-1)),""))</f>
        <v/>
      </c>
      <c r="AG128" s="3" t="str">
        <f ca="1">IF(AND($A128&lt;&gt;"",$A128&lt;&gt;"TOTAL"),IF(AND('[7]INVESTIGADOR_Descripcion tipo r'!$BC126&lt;&gt;"",'[7]INVESTIGADOR_Descripcion tipo r'!$BC126&lt;&gt;0),'[7]INVESTIGADOR_Descripcion tipo r'!$BC126,""),IF($A128="TOTAL",SUM(INDIRECT("AG4:AG"&amp;ROW()-1)),""))</f>
        <v/>
      </c>
      <c r="AH128" s="3" t="str">
        <f t="shared" ca="1" si="29"/>
        <v/>
      </c>
      <c r="AI128" s="3" t="str">
        <f ca="1">IF(AND($A128&lt;&gt;"",$A128&lt;&gt;"TOTAL"),IF(AND('[7]INVESTIGADOR_Descripcion tipo r'!$BF126&lt;&gt;"",'[7]INVESTIGADOR_Descripcion tipo r'!$BF126&lt;&gt;0),'[7]INVESTIGADOR_Descripcion tipo r'!$BF126,""),IF($A128="TOTAL",SUM(INDIRECT("AI4:AI"&amp;ROW()-1)),""))</f>
        <v/>
      </c>
      <c r="AJ128" s="3" t="str">
        <f ca="1">IF(AND($A128&lt;&gt;"",$A128&lt;&gt;"TOTAL"),IF(AND('[7]INVESTIGADOR_Descripcion tipo r'!$BH126&lt;&gt;"",'[7]INVESTIGADOR_Descripcion tipo r'!$BH126&lt;&gt;0),'[7]INVESTIGADOR_Descripcion tipo r'!$BH126,""),IF($A128="TOTAL",SUM(INDIRECT("AJ4:AJ"&amp;ROW()-1)),""))</f>
        <v/>
      </c>
      <c r="AK128" s="3" t="str">
        <f t="shared" ca="1" si="30"/>
        <v/>
      </c>
      <c r="AL128" s="3" t="str">
        <f ca="1">IF(AND($A128&lt;&gt;"",$A128&lt;&gt;"TOTAL"),IF(AND('[7]INVESTIGADOR_Descripcion tipo r'!$BK126&lt;&gt;"",'[7]INVESTIGADOR_Descripcion tipo r'!$BK126&lt;&gt;0),'[7]INVESTIGADOR_Descripcion tipo r'!$BK126,""),IF($A128="TOTAL",SUM(INDIRECT("AL4:AL"&amp;ROW()-1)),""))</f>
        <v/>
      </c>
      <c r="AM128" s="3" t="str">
        <f ca="1">IF(AND($A128&lt;&gt;"",$A128&lt;&gt;"TOTAL"),IF(AND('[7]INVESTIGADOR_Descripcion tipo r'!$BM126&lt;&gt;"",'[7]INVESTIGADOR_Descripcion tipo r'!$BM126&lt;&gt;0),'[7]INVESTIGADOR_Descripcion tipo r'!$BM126,""),IF($A128="TOTAL",SUM(INDIRECT("AM4:AM"&amp;ROW()-1)),""))</f>
        <v/>
      </c>
      <c r="AN128" s="3" t="str">
        <f t="shared" ca="1" si="31"/>
        <v/>
      </c>
      <c r="AO128" s="3" t="str">
        <f ca="1">IF(AND($A128&lt;&gt;"",$A128&lt;&gt;"TOTAL"),IF(AND('[7]INVESTIGADOR_Descripcion tipo r'!$BP126&lt;&gt;"",'[7]INVESTIGADOR_Descripcion tipo r'!$BP126&lt;&gt;0),'[7]INVESTIGADOR_Descripcion tipo r'!$BP126,""),IF($A128="TOTAL",SUM(INDIRECT("AO4:AO"&amp;ROW()-1)),""))</f>
        <v/>
      </c>
      <c r="AP128" s="3" t="str">
        <f ca="1">IF(AND($A128&lt;&gt;"",$A128&lt;&gt;"TOTAL"),IF(AND('[7]INVESTIGADOR_Descripcion tipo r'!$BR126&lt;&gt;"",'[7]INVESTIGADOR_Descripcion tipo r'!$BR126&lt;&gt;0),'[7]INVESTIGADOR_Descripcion tipo r'!$BR126,""),IF($A128="TOTAL",SUM(INDIRECT("AP4:AP"&amp;ROW()-1)),""))</f>
        <v/>
      </c>
      <c r="AQ128" s="3" t="str">
        <f t="shared" ca="1" si="32"/>
        <v/>
      </c>
      <c r="AR128" s="3" t="str">
        <f ca="1">IF(AND($A128&lt;&gt;"",$A128&lt;&gt;"TOTAL"),IF(AND('[7]INVESTIGADOR_Descripcion tipo r'!$BU126&lt;&gt;"",'[7]INVESTIGADOR_Descripcion tipo r'!$BU126&lt;&gt;0),'[7]INVESTIGADOR_Descripcion tipo r'!$BU126,""),IF($A128="TOTAL",SUM(INDIRECT("AR4:AR"&amp;ROW()-1)),""))</f>
        <v/>
      </c>
      <c r="AS128" s="3" t="str">
        <f ca="1">IF(AND($A128&lt;&gt;"",$A128&lt;&gt;"TOTAL"),IF(AND('[7]INVESTIGADOR_Descripcion tipo r'!$BW126&lt;&gt;"",'[7]INVESTIGADOR_Descripcion tipo r'!$BW126&lt;&gt;0),'[7]INVESTIGADOR_Descripcion tipo r'!$BW126,""),IF($A128="TOTAL",SUM(INDIRECT("AS4:AS"&amp;ROW()-1)),""))</f>
        <v/>
      </c>
      <c r="AT128" s="3" t="str">
        <f t="shared" ca="1" si="33"/>
        <v/>
      </c>
      <c r="AU128" s="3" t="str">
        <f ca="1">IF(AND($A128&lt;&gt;"",$A128&lt;&gt;"TOTAL"),IF(AND('[7]INVESTIGADOR_Descripcion tipo r'!$BZ126&lt;&gt;"",'[7]INVESTIGADOR_Descripcion tipo r'!$BZ126&lt;&gt;0),'[7]INVESTIGADOR_Descripcion tipo r'!$BZ126,""),IF($A128="TOTAL",SUM(INDIRECT("AU4:AU"&amp;ROW()-1)),""))</f>
        <v/>
      </c>
      <c r="AV128" s="3" t="str">
        <f ca="1">IF(AND($A128&lt;&gt;"",$A128&lt;&gt;"TOTAL"),IF(AND('[7]INVESTIGADOR_Descripcion tipo r'!$CB126&lt;&gt;"",'[7]INVESTIGADOR_Descripcion tipo r'!$CB126&lt;&gt;0),'[7]INVESTIGADOR_Descripcion tipo r'!$CB126,""),IF($A128="TOTAL",SUM(INDIRECT("AV4:AV"&amp;ROW()-1)),""))</f>
        <v/>
      </c>
      <c r="AW128" s="3" t="str">
        <f t="shared" ca="1" si="34"/>
        <v/>
      </c>
      <c r="AX128" s="3" t="str">
        <f ca="1">IF(AND($A128&lt;&gt;"",$A128&lt;&gt;"TOTAL"),IF(AND('[7]INVESTIGADOR_Descripcion tipo r'!$CE126&lt;&gt;"",'[7]INVESTIGADOR_Descripcion tipo r'!$CE126&lt;&gt;0),'[7]INVESTIGADOR_Descripcion tipo r'!$CE126,""),IF($A128="TOTAL",SUM(INDIRECT("AX4:AX"&amp;ROW()-1)),""))</f>
        <v/>
      </c>
      <c r="AY128" s="3" t="str">
        <f ca="1">IF(AND($A128&lt;&gt;"",$A128&lt;&gt;"TOTAL"),IF(AND('[7]INVESTIGADOR_Descripcion tipo r'!$CG126&lt;&gt;"",'[7]INVESTIGADOR_Descripcion tipo r'!$CG126&lt;&gt;0),'[7]INVESTIGADOR_Descripcion tipo r'!$CG126,""),IF($A128="TOTAL",SUM(INDIRECT("AY4:AY"&amp;ROW()-1)),""))</f>
        <v/>
      </c>
      <c r="AZ128" s="3" t="str">
        <f t="shared" ca="1" si="35"/>
        <v/>
      </c>
      <c r="BA128" s="3" t="str">
        <f ca="1">IF(AND($A128&lt;&gt;"",$A128&lt;&gt;"TOTAL"),IF(AND('[7]INVESTIGADOR_Descripcion tipo r'!$CJ126&lt;&gt;"",'[7]INVESTIGADOR_Descripcion tipo r'!$CJ126&lt;&gt;0),'[7]INVESTIGADOR_Descripcion tipo r'!$CJ126,""),IF($A128="TOTAL",SUM(INDIRECT("BA4:BA"&amp;ROW()-1)),""))</f>
        <v/>
      </c>
      <c r="BB128" s="3" t="str">
        <f ca="1">IF(AND($A128&lt;&gt;"",$A128&lt;&gt;"TOTAL"),IF(AND('[7]INVESTIGADOR_Descripcion tipo r'!$CL126&lt;&gt;"",'[7]INVESTIGADOR_Descripcion tipo r'!$CL126&lt;&gt;0),'[7]INVESTIGADOR_Descripcion tipo r'!$CL126,""),IF($A128="TOTAL",SUM(INDIRECT("BB4:BB"&amp;ROW()-1)),""))</f>
        <v/>
      </c>
      <c r="BC128" s="3" t="str">
        <f t="shared" ca="1" si="36"/>
        <v/>
      </c>
      <c r="BD128" s="3" t="str">
        <f ca="1">IF(AND($A128&lt;&gt;"",$A128&lt;&gt;"TOTAL"),IF(AND('[7]INVESTIGADOR_Descripcion tipo r'!$CO126&lt;&gt;"",'[7]INVESTIGADOR_Descripcion tipo r'!$CO126&lt;&gt;0),'[7]INVESTIGADOR_Descripcion tipo r'!$CO126,""),IF($A128="TOTAL",SUM(INDIRECT("BD4:BD"&amp;ROW()-1)),""))</f>
        <v/>
      </c>
      <c r="BE128" s="3" t="str">
        <f ca="1">IF(AND($A128&lt;&gt;"",$A128&lt;&gt;"TOTAL"),IF(AND('[7]INVESTIGADOR_Descripcion tipo r'!$CQ126&lt;&gt;"",'[7]INVESTIGADOR_Descripcion tipo r'!$CQ126&lt;&gt;0),'[7]INVESTIGADOR_Descripcion tipo r'!$CQ126,""),IF($A128="TOTAL",SUM(INDIRECT("BE4:BE"&amp;ROW()-1)),""))</f>
        <v/>
      </c>
      <c r="BF128" s="3" t="str">
        <f t="shared" ca="1" si="37"/>
        <v/>
      </c>
    </row>
    <row r="129" spans="1:58" x14ac:dyDescent="0.2">
      <c r="A129" s="25" t="str">
        <f>IF('[7]INVESTIGADOR_Descripcion tipo r'!$B127&lt;&gt;"",'[7]INVESTIGADOR_Descripcion tipo r'!$B127,IF(AND('[7]INVESTIGADOR_Descripcion tipo r'!$B127="",'[7]INVESTIGADOR_Descripcion tipo r'!$B128="",'[7]INVESTIGADOR_Descripcion tipo r'!$B126=""),"","TOTAL"))</f>
        <v/>
      </c>
      <c r="B129" s="3" t="str">
        <f ca="1">IF(AND($A129&lt;&gt;"",$A129&lt;&gt;"TOTAL"),IF(AND('[7]INVESTIGADOR_Descripcion tipo r'!$C127&lt;&gt;"",'[7]INVESTIGADOR_Descripcion tipo r'!$C127&lt;&gt;0),'[7]INVESTIGADOR_Descripcion tipo r'!$C127,""),IF($A129="TOTAL",SUM(INDIRECT("B4:B"&amp;ROW()-1)),""))</f>
        <v/>
      </c>
      <c r="C129" s="3" t="str">
        <f ca="1">IF(AND($A129&lt;&gt;"",$A129&lt;&gt;"TOTAL"),IF(AND('[7]INVESTIGADOR_Descripcion tipo r'!$E127&lt;&gt;"",'[7]INVESTIGADOR_Descripcion tipo r'!$E127&lt;&gt;0),'[7]INVESTIGADOR_Descripcion tipo r'!$E127,""),IF($A129="TOTAL",SUM(INDIRECT("C4:C"&amp;ROW()-1)),""))</f>
        <v/>
      </c>
      <c r="D129" s="3" t="str">
        <f t="shared" ca="1" si="19"/>
        <v/>
      </c>
      <c r="E129" s="3" t="str">
        <f ca="1">IF(AND($A129&lt;&gt;"",$A129&lt;&gt;"TOTAL"),IF(AND('[7]INVESTIGADOR_Descripcion tipo r'!$H127&lt;&gt;"",'[7]INVESTIGADOR_Descripcion tipo r'!$H127&lt;&gt;0),'[7]INVESTIGADOR_Descripcion tipo r'!$H127,""),IF($A129="TOTAL",SUM(INDIRECT("E4:E"&amp;ROW()-1)),""))</f>
        <v/>
      </c>
      <c r="F129" s="3" t="str">
        <f ca="1">IF(AND($A129&lt;&gt;"",$A129&lt;&gt;"TOTAL"),IF(AND('[7]INVESTIGADOR_Descripcion tipo r'!$J127&lt;&gt;"",'[7]INVESTIGADOR_Descripcion tipo r'!$J127&lt;&gt;0),'[7]INVESTIGADOR_Descripcion tipo r'!$J127,""),IF($A129="TOTAL",SUM(INDIRECT("F4:F"&amp;ROW()-1)),""))</f>
        <v/>
      </c>
      <c r="G129" s="3" t="str">
        <f t="shared" ca="1" si="20"/>
        <v/>
      </c>
      <c r="H129" s="3" t="str">
        <f ca="1">IF(AND($A129&lt;&gt;"",$A129&lt;&gt;"TOTAL"),IF(AND('[7]INVESTIGADOR_Descripcion tipo r'!$M127&lt;&gt;"",'[7]INVESTIGADOR_Descripcion tipo r'!$M127&lt;&gt;0),'[7]INVESTIGADOR_Descripcion tipo r'!$M127,""),IF($A129="TOTAL",SUM(INDIRECT("H4:H"&amp;ROW()-1)),""))</f>
        <v/>
      </c>
      <c r="I129" s="3" t="str">
        <f ca="1">IF(AND($A129&lt;&gt;"",$A129&lt;&gt;"TOTAL"),IF(AND('[7]INVESTIGADOR_Descripcion tipo r'!$O127&lt;&gt;"",'[7]INVESTIGADOR_Descripcion tipo r'!$O127&lt;&gt;0),'[7]INVESTIGADOR_Descripcion tipo r'!$O127,""),IF($A129="TOTAL",SUM(INDIRECT("I4:I"&amp;ROW()-1)),""))</f>
        <v/>
      </c>
      <c r="J129" s="3" t="str">
        <f t="shared" ca="1" si="21"/>
        <v/>
      </c>
      <c r="K129" s="3" t="str">
        <f ca="1">IF(AND($A129&lt;&gt;"",$A129&lt;&gt;"TOTAL"),IF(AND('[7]INVESTIGADOR_Descripcion tipo r'!$R127&lt;&gt;"",'[7]INVESTIGADOR_Descripcion tipo r'!$R127&lt;&gt;0),'[7]INVESTIGADOR_Descripcion tipo r'!$R127,""),IF($A129="TOTAL",SUM(INDIRECT("K4:K"&amp;ROW()-1)),""))</f>
        <v/>
      </c>
      <c r="L129" s="3" t="str">
        <f ca="1">IF(AND($A129&lt;&gt;"",$A129&lt;&gt;"TOTAL"),IF(AND('[7]INVESTIGADOR_Descripcion tipo r'!$T127&lt;&gt;"",'[7]INVESTIGADOR_Descripcion tipo r'!$T127&lt;&gt;0),'[7]INVESTIGADOR_Descripcion tipo r'!$T127,""),IF($A129="TOTAL",SUM(INDIRECT("L4:L"&amp;ROW()-1)),""))</f>
        <v/>
      </c>
      <c r="M129" s="3" t="str">
        <f t="shared" ca="1" si="22"/>
        <v/>
      </c>
      <c r="N129" s="3" t="str">
        <f ca="1">IF(AND($A129&lt;&gt;"",$A129&lt;&gt;"TOTAL"),IF(AND('[7]INVESTIGADOR_Descripcion tipo r'!$W127&lt;&gt;"",'[7]INVESTIGADOR_Descripcion tipo r'!$W127&lt;&gt;0),'[7]INVESTIGADOR_Descripcion tipo r'!$W127,""),IF($A129="TOTAL",SUM(INDIRECT("N4:N"&amp;ROW()-1)),""))</f>
        <v/>
      </c>
      <c r="O129" s="3" t="str">
        <f ca="1">IF(AND($A129&lt;&gt;"",$A129&lt;&gt;"TOTAL"),IF(AND('[7]INVESTIGADOR_Descripcion tipo r'!$Y127&lt;&gt;"",'[7]INVESTIGADOR_Descripcion tipo r'!$Y127&lt;&gt;0),'[7]INVESTIGADOR_Descripcion tipo r'!$Y127,""),IF($A129="TOTAL",SUM(INDIRECT("O4:O"&amp;ROW()-1)),""))</f>
        <v/>
      </c>
      <c r="P129" s="3" t="str">
        <f t="shared" ca="1" si="23"/>
        <v/>
      </c>
      <c r="Q129" s="3" t="str">
        <f ca="1">IF(AND($A129&lt;&gt;"",$A129&lt;&gt;"TOTAL"),IF(AND('[7]INVESTIGADOR_Descripcion tipo r'!$AB127&lt;&gt;"",'[7]INVESTIGADOR_Descripcion tipo r'!$AB127&lt;&gt;0),'[7]INVESTIGADOR_Descripcion tipo r'!$AB127,""),IF($A129="TOTAL",SUM(INDIRECT("Q4:Q"&amp;ROW()-1)),""))</f>
        <v/>
      </c>
      <c r="R129" s="3" t="str">
        <f ca="1">IF(AND($A129&lt;&gt;"",$A129&lt;&gt;"TOTAL"),IF(AND('[7]INVESTIGADOR_Descripcion tipo r'!$AD127&lt;&gt;"",'[7]INVESTIGADOR_Descripcion tipo r'!$AD127&lt;&gt;0),'[7]INVESTIGADOR_Descripcion tipo r'!$AD127,""),IF($A129="TOTAL",SUM(INDIRECT("R4:R"&amp;ROW()-1)),""))</f>
        <v/>
      </c>
      <c r="S129" s="3" t="str">
        <f t="shared" ca="1" si="24"/>
        <v/>
      </c>
      <c r="T129" s="3" t="str">
        <f ca="1">IF(AND($A129&lt;&gt;"",$A129&lt;&gt;"TOTAL"),IF(AND('[7]INVESTIGADOR_Descripcion tipo r'!$AG127&lt;&gt;"",'[7]INVESTIGADOR_Descripcion tipo r'!$AG127&lt;&gt;0),'[7]INVESTIGADOR_Descripcion tipo r'!$AG127,""),IF($A129="TOTAL",SUM(INDIRECT("T4:T"&amp;ROW()-1)),""))</f>
        <v/>
      </c>
      <c r="U129" s="3" t="str">
        <f ca="1">IF(AND($A129&lt;&gt;"",$A129&lt;&gt;"TOTAL"),IF(AND('[7]INVESTIGADOR_Descripcion tipo r'!$AI127&lt;&gt;"",'[7]INVESTIGADOR_Descripcion tipo r'!$AI127&lt;&gt;0),'[7]INVESTIGADOR_Descripcion tipo r'!$AI127,""),IF($A129="TOTAL",SUM(INDIRECT("U4:U"&amp;ROW()-1)),""))</f>
        <v/>
      </c>
      <c r="V129" s="3" t="str">
        <f t="shared" ca="1" si="25"/>
        <v/>
      </c>
      <c r="W129" s="3" t="str">
        <f ca="1">IF(AND($A129&lt;&gt;"",$A129&lt;&gt;"TOTAL"),IF(AND('[7]INVESTIGADOR_Descripcion tipo r'!$AL127&lt;&gt;"",'[7]INVESTIGADOR_Descripcion tipo r'!$AL127&lt;&gt;0),'[7]INVESTIGADOR_Descripcion tipo r'!$AL127,""),IF($A129="TOTAL",SUM(INDIRECT("W4:W"&amp;ROW()-1)),""))</f>
        <v/>
      </c>
      <c r="X129" s="3" t="str">
        <f ca="1">IF(AND($A129&lt;&gt;"",$A129&lt;&gt;"TOTAL"),IF(AND('[7]INVESTIGADOR_Descripcion tipo r'!$AN127&lt;&gt;"",'[7]INVESTIGADOR_Descripcion tipo r'!$AN127&lt;&gt;0),'[7]INVESTIGADOR_Descripcion tipo r'!$AN127,""),IF($A129="TOTAL",SUM(INDIRECT("X4:X"&amp;ROW()-1)),""))</f>
        <v/>
      </c>
      <c r="Y129" s="3" t="str">
        <f t="shared" ca="1" si="26"/>
        <v/>
      </c>
      <c r="Z129" s="3" t="str">
        <f ca="1">IF(AND($A129&lt;&gt;"",$A129&lt;&gt;"TOTAL"),IF(AND('[7]INVESTIGADOR_Descripcion tipo r'!$AQ127&lt;&gt;"",'[7]INVESTIGADOR_Descripcion tipo r'!$AQ127&lt;&gt;0),'[7]INVESTIGADOR_Descripcion tipo r'!$AQ127,""),IF($A129="TOTAL",SUM(INDIRECT("Z4:Z"&amp;ROW()-1)),""))</f>
        <v/>
      </c>
      <c r="AA129" s="3" t="str">
        <f ca="1">IF(AND($A129&lt;&gt;"",$A129&lt;&gt;"TOTAL"),IF(AND('[7]INVESTIGADOR_Descripcion tipo r'!$AS127&lt;&gt;"",'[7]INVESTIGADOR_Descripcion tipo r'!$AS127&lt;&gt;0),'[7]INVESTIGADOR_Descripcion tipo r'!$AS127,""),IF($A129="TOTAL",SUM(INDIRECT("AA4:AA"&amp;ROW()-1)),""))</f>
        <v/>
      </c>
      <c r="AB129" s="3" t="str">
        <f t="shared" ca="1" si="27"/>
        <v/>
      </c>
      <c r="AC129" s="3" t="str">
        <f ca="1">IF(AND($A129&lt;&gt;"",$A129&lt;&gt;"TOTAL"),IF(AND('[7]INVESTIGADOR_Descripcion tipo r'!$AV127&lt;&gt;"",'[7]INVESTIGADOR_Descripcion tipo r'!$AV127&lt;&gt;0),'[7]INVESTIGADOR_Descripcion tipo r'!$AV127,""),IF($A129="TOTAL",SUM(INDIRECT("AC4:AC"&amp;ROW()-1)),""))</f>
        <v/>
      </c>
      <c r="AD129" s="3" t="str">
        <f ca="1">IF(AND($A129&lt;&gt;"",$A129&lt;&gt;"TOTAL"),IF(AND('[7]INVESTIGADOR_Descripcion tipo r'!$AX127&lt;&gt;"",'[7]INVESTIGADOR_Descripcion tipo r'!$AX127&lt;&gt;0),'[7]INVESTIGADOR_Descripcion tipo r'!$AX127,""),IF($A129="TOTAL",SUM(INDIRECT("AD4:AD"&amp;ROW()-1)),""))</f>
        <v/>
      </c>
      <c r="AE129" s="3" t="str">
        <f t="shared" ca="1" si="28"/>
        <v/>
      </c>
      <c r="AF129" s="3" t="str">
        <f ca="1">IF(AND($A129&lt;&gt;"",$A129&lt;&gt;"TOTAL"),IF(AND('[7]INVESTIGADOR_Descripcion tipo r'!$BA127&lt;&gt;"",'[7]INVESTIGADOR_Descripcion tipo r'!$BA127&lt;&gt;0),'[7]INVESTIGADOR_Descripcion tipo r'!$BA127,""),IF($A129="TOTAL",SUM(INDIRECT("AF4:AF"&amp;ROW()-1)),""))</f>
        <v/>
      </c>
      <c r="AG129" s="3" t="str">
        <f ca="1">IF(AND($A129&lt;&gt;"",$A129&lt;&gt;"TOTAL"),IF(AND('[7]INVESTIGADOR_Descripcion tipo r'!$BC127&lt;&gt;"",'[7]INVESTIGADOR_Descripcion tipo r'!$BC127&lt;&gt;0),'[7]INVESTIGADOR_Descripcion tipo r'!$BC127,""),IF($A129="TOTAL",SUM(INDIRECT("AG4:AG"&amp;ROW()-1)),""))</f>
        <v/>
      </c>
      <c r="AH129" s="3" t="str">
        <f t="shared" ca="1" si="29"/>
        <v/>
      </c>
      <c r="AI129" s="3" t="str">
        <f ca="1">IF(AND($A129&lt;&gt;"",$A129&lt;&gt;"TOTAL"),IF(AND('[7]INVESTIGADOR_Descripcion tipo r'!$BF127&lt;&gt;"",'[7]INVESTIGADOR_Descripcion tipo r'!$BF127&lt;&gt;0),'[7]INVESTIGADOR_Descripcion tipo r'!$BF127,""),IF($A129="TOTAL",SUM(INDIRECT("AI4:AI"&amp;ROW()-1)),""))</f>
        <v/>
      </c>
      <c r="AJ129" s="3" t="str">
        <f ca="1">IF(AND($A129&lt;&gt;"",$A129&lt;&gt;"TOTAL"),IF(AND('[7]INVESTIGADOR_Descripcion tipo r'!$BH127&lt;&gt;"",'[7]INVESTIGADOR_Descripcion tipo r'!$BH127&lt;&gt;0),'[7]INVESTIGADOR_Descripcion tipo r'!$BH127,""),IF($A129="TOTAL",SUM(INDIRECT("AJ4:AJ"&amp;ROW()-1)),""))</f>
        <v/>
      </c>
      <c r="AK129" s="3" t="str">
        <f t="shared" ca="1" si="30"/>
        <v/>
      </c>
      <c r="AL129" s="3" t="str">
        <f ca="1">IF(AND($A129&lt;&gt;"",$A129&lt;&gt;"TOTAL"),IF(AND('[7]INVESTIGADOR_Descripcion tipo r'!$BK127&lt;&gt;"",'[7]INVESTIGADOR_Descripcion tipo r'!$BK127&lt;&gt;0),'[7]INVESTIGADOR_Descripcion tipo r'!$BK127,""),IF($A129="TOTAL",SUM(INDIRECT("AL4:AL"&amp;ROW()-1)),""))</f>
        <v/>
      </c>
      <c r="AM129" s="3" t="str">
        <f ca="1">IF(AND($A129&lt;&gt;"",$A129&lt;&gt;"TOTAL"),IF(AND('[7]INVESTIGADOR_Descripcion tipo r'!$BM127&lt;&gt;"",'[7]INVESTIGADOR_Descripcion tipo r'!$BM127&lt;&gt;0),'[7]INVESTIGADOR_Descripcion tipo r'!$BM127,""),IF($A129="TOTAL",SUM(INDIRECT("AM4:AM"&amp;ROW()-1)),""))</f>
        <v/>
      </c>
      <c r="AN129" s="3" t="str">
        <f t="shared" ca="1" si="31"/>
        <v/>
      </c>
      <c r="AO129" s="3" t="str">
        <f ca="1">IF(AND($A129&lt;&gt;"",$A129&lt;&gt;"TOTAL"),IF(AND('[7]INVESTIGADOR_Descripcion tipo r'!$BP127&lt;&gt;"",'[7]INVESTIGADOR_Descripcion tipo r'!$BP127&lt;&gt;0),'[7]INVESTIGADOR_Descripcion tipo r'!$BP127,""),IF($A129="TOTAL",SUM(INDIRECT("AO4:AO"&amp;ROW()-1)),""))</f>
        <v/>
      </c>
      <c r="AP129" s="3" t="str">
        <f ca="1">IF(AND($A129&lt;&gt;"",$A129&lt;&gt;"TOTAL"),IF(AND('[7]INVESTIGADOR_Descripcion tipo r'!$BR127&lt;&gt;"",'[7]INVESTIGADOR_Descripcion tipo r'!$BR127&lt;&gt;0),'[7]INVESTIGADOR_Descripcion tipo r'!$BR127,""),IF($A129="TOTAL",SUM(INDIRECT("AP4:AP"&amp;ROW()-1)),""))</f>
        <v/>
      </c>
      <c r="AQ129" s="3" t="str">
        <f t="shared" ca="1" si="32"/>
        <v/>
      </c>
      <c r="AR129" s="3" t="str">
        <f ca="1">IF(AND($A129&lt;&gt;"",$A129&lt;&gt;"TOTAL"),IF(AND('[7]INVESTIGADOR_Descripcion tipo r'!$BU127&lt;&gt;"",'[7]INVESTIGADOR_Descripcion tipo r'!$BU127&lt;&gt;0),'[7]INVESTIGADOR_Descripcion tipo r'!$BU127,""),IF($A129="TOTAL",SUM(INDIRECT("AR4:AR"&amp;ROW()-1)),""))</f>
        <v/>
      </c>
      <c r="AS129" s="3" t="str">
        <f ca="1">IF(AND($A129&lt;&gt;"",$A129&lt;&gt;"TOTAL"),IF(AND('[7]INVESTIGADOR_Descripcion tipo r'!$BW127&lt;&gt;"",'[7]INVESTIGADOR_Descripcion tipo r'!$BW127&lt;&gt;0),'[7]INVESTIGADOR_Descripcion tipo r'!$BW127,""),IF($A129="TOTAL",SUM(INDIRECT("AS4:AS"&amp;ROW()-1)),""))</f>
        <v/>
      </c>
      <c r="AT129" s="3" t="str">
        <f t="shared" ca="1" si="33"/>
        <v/>
      </c>
      <c r="AU129" s="3" t="str">
        <f ca="1">IF(AND($A129&lt;&gt;"",$A129&lt;&gt;"TOTAL"),IF(AND('[7]INVESTIGADOR_Descripcion tipo r'!$BZ127&lt;&gt;"",'[7]INVESTIGADOR_Descripcion tipo r'!$BZ127&lt;&gt;0),'[7]INVESTIGADOR_Descripcion tipo r'!$BZ127,""),IF($A129="TOTAL",SUM(INDIRECT("AU4:AU"&amp;ROW()-1)),""))</f>
        <v/>
      </c>
      <c r="AV129" s="3" t="str">
        <f ca="1">IF(AND($A129&lt;&gt;"",$A129&lt;&gt;"TOTAL"),IF(AND('[7]INVESTIGADOR_Descripcion tipo r'!$CB127&lt;&gt;"",'[7]INVESTIGADOR_Descripcion tipo r'!$CB127&lt;&gt;0),'[7]INVESTIGADOR_Descripcion tipo r'!$CB127,""),IF($A129="TOTAL",SUM(INDIRECT("AV4:AV"&amp;ROW()-1)),""))</f>
        <v/>
      </c>
      <c r="AW129" s="3" t="str">
        <f t="shared" ca="1" si="34"/>
        <v/>
      </c>
      <c r="AX129" s="3" t="str">
        <f ca="1">IF(AND($A129&lt;&gt;"",$A129&lt;&gt;"TOTAL"),IF(AND('[7]INVESTIGADOR_Descripcion tipo r'!$CE127&lt;&gt;"",'[7]INVESTIGADOR_Descripcion tipo r'!$CE127&lt;&gt;0),'[7]INVESTIGADOR_Descripcion tipo r'!$CE127,""),IF($A129="TOTAL",SUM(INDIRECT("AX4:AX"&amp;ROW()-1)),""))</f>
        <v/>
      </c>
      <c r="AY129" s="3" t="str">
        <f ca="1">IF(AND($A129&lt;&gt;"",$A129&lt;&gt;"TOTAL"),IF(AND('[7]INVESTIGADOR_Descripcion tipo r'!$CG127&lt;&gt;"",'[7]INVESTIGADOR_Descripcion tipo r'!$CG127&lt;&gt;0),'[7]INVESTIGADOR_Descripcion tipo r'!$CG127,""),IF($A129="TOTAL",SUM(INDIRECT("AY4:AY"&amp;ROW()-1)),""))</f>
        <v/>
      </c>
      <c r="AZ129" s="3" t="str">
        <f t="shared" ca="1" si="35"/>
        <v/>
      </c>
      <c r="BA129" s="3" t="str">
        <f ca="1">IF(AND($A129&lt;&gt;"",$A129&lt;&gt;"TOTAL"),IF(AND('[7]INVESTIGADOR_Descripcion tipo r'!$CJ127&lt;&gt;"",'[7]INVESTIGADOR_Descripcion tipo r'!$CJ127&lt;&gt;0),'[7]INVESTIGADOR_Descripcion tipo r'!$CJ127,""),IF($A129="TOTAL",SUM(INDIRECT("BA4:BA"&amp;ROW()-1)),""))</f>
        <v/>
      </c>
      <c r="BB129" s="3" t="str">
        <f ca="1">IF(AND($A129&lt;&gt;"",$A129&lt;&gt;"TOTAL"),IF(AND('[7]INVESTIGADOR_Descripcion tipo r'!$CL127&lt;&gt;"",'[7]INVESTIGADOR_Descripcion tipo r'!$CL127&lt;&gt;0),'[7]INVESTIGADOR_Descripcion tipo r'!$CL127,""),IF($A129="TOTAL",SUM(INDIRECT("BB4:BB"&amp;ROW()-1)),""))</f>
        <v/>
      </c>
      <c r="BC129" s="3" t="str">
        <f t="shared" ca="1" si="36"/>
        <v/>
      </c>
      <c r="BD129" s="3" t="str">
        <f ca="1">IF(AND($A129&lt;&gt;"",$A129&lt;&gt;"TOTAL"),IF(AND('[7]INVESTIGADOR_Descripcion tipo r'!$CO127&lt;&gt;"",'[7]INVESTIGADOR_Descripcion tipo r'!$CO127&lt;&gt;0),'[7]INVESTIGADOR_Descripcion tipo r'!$CO127,""),IF($A129="TOTAL",SUM(INDIRECT("BD4:BD"&amp;ROW()-1)),""))</f>
        <v/>
      </c>
      <c r="BE129" s="3" t="str">
        <f ca="1">IF(AND($A129&lt;&gt;"",$A129&lt;&gt;"TOTAL"),IF(AND('[7]INVESTIGADOR_Descripcion tipo r'!$CQ127&lt;&gt;"",'[7]INVESTIGADOR_Descripcion tipo r'!$CQ127&lt;&gt;0),'[7]INVESTIGADOR_Descripcion tipo r'!$CQ127,""),IF($A129="TOTAL",SUM(INDIRECT("BE4:BE"&amp;ROW()-1)),""))</f>
        <v/>
      </c>
      <c r="BF129" s="3" t="str">
        <f t="shared" ca="1" si="37"/>
        <v/>
      </c>
    </row>
    <row r="130" spans="1:58" x14ac:dyDescent="0.2">
      <c r="A130" s="25" t="str">
        <f>IF('[7]INVESTIGADOR_Descripcion tipo r'!$B128&lt;&gt;"",'[7]INVESTIGADOR_Descripcion tipo r'!$B128,IF(AND('[7]INVESTIGADOR_Descripcion tipo r'!$B128="",'[7]INVESTIGADOR_Descripcion tipo r'!$B129="",'[7]INVESTIGADOR_Descripcion tipo r'!$B127=""),"","TOTAL"))</f>
        <v/>
      </c>
      <c r="B130" s="3" t="str">
        <f ca="1">IF(AND($A130&lt;&gt;"",$A130&lt;&gt;"TOTAL"),IF(AND('[7]INVESTIGADOR_Descripcion tipo r'!$C128&lt;&gt;"",'[7]INVESTIGADOR_Descripcion tipo r'!$C128&lt;&gt;0),'[7]INVESTIGADOR_Descripcion tipo r'!$C128,""),IF($A130="TOTAL",SUM(INDIRECT("B4:B"&amp;ROW()-1)),""))</f>
        <v/>
      </c>
      <c r="C130" s="3" t="str">
        <f ca="1">IF(AND($A130&lt;&gt;"",$A130&lt;&gt;"TOTAL"),IF(AND('[7]INVESTIGADOR_Descripcion tipo r'!$E128&lt;&gt;"",'[7]INVESTIGADOR_Descripcion tipo r'!$E128&lt;&gt;0),'[7]INVESTIGADOR_Descripcion tipo r'!$E128,""),IF($A130="TOTAL",SUM(INDIRECT("C4:C"&amp;ROW()-1)),""))</f>
        <v/>
      </c>
      <c r="D130" s="3" t="str">
        <f t="shared" ca="1" si="19"/>
        <v/>
      </c>
      <c r="E130" s="3" t="str">
        <f ca="1">IF(AND($A130&lt;&gt;"",$A130&lt;&gt;"TOTAL"),IF(AND('[7]INVESTIGADOR_Descripcion tipo r'!$H128&lt;&gt;"",'[7]INVESTIGADOR_Descripcion tipo r'!$H128&lt;&gt;0),'[7]INVESTIGADOR_Descripcion tipo r'!$H128,""),IF($A130="TOTAL",SUM(INDIRECT("E4:E"&amp;ROW()-1)),""))</f>
        <v/>
      </c>
      <c r="F130" s="3" t="str">
        <f ca="1">IF(AND($A130&lt;&gt;"",$A130&lt;&gt;"TOTAL"),IF(AND('[7]INVESTIGADOR_Descripcion tipo r'!$J128&lt;&gt;"",'[7]INVESTIGADOR_Descripcion tipo r'!$J128&lt;&gt;0),'[7]INVESTIGADOR_Descripcion tipo r'!$J128,""),IF($A130="TOTAL",SUM(INDIRECT("F4:F"&amp;ROW()-1)),""))</f>
        <v/>
      </c>
      <c r="G130" s="3" t="str">
        <f t="shared" ca="1" si="20"/>
        <v/>
      </c>
      <c r="H130" s="3" t="str">
        <f ca="1">IF(AND($A130&lt;&gt;"",$A130&lt;&gt;"TOTAL"),IF(AND('[7]INVESTIGADOR_Descripcion tipo r'!$M128&lt;&gt;"",'[7]INVESTIGADOR_Descripcion tipo r'!$M128&lt;&gt;0),'[7]INVESTIGADOR_Descripcion tipo r'!$M128,""),IF($A130="TOTAL",SUM(INDIRECT("H4:H"&amp;ROW()-1)),""))</f>
        <v/>
      </c>
      <c r="I130" s="3" t="str">
        <f ca="1">IF(AND($A130&lt;&gt;"",$A130&lt;&gt;"TOTAL"),IF(AND('[7]INVESTIGADOR_Descripcion tipo r'!$O128&lt;&gt;"",'[7]INVESTIGADOR_Descripcion tipo r'!$O128&lt;&gt;0),'[7]INVESTIGADOR_Descripcion tipo r'!$O128,""),IF($A130="TOTAL",SUM(INDIRECT("I4:I"&amp;ROW()-1)),""))</f>
        <v/>
      </c>
      <c r="J130" s="3" t="str">
        <f t="shared" ca="1" si="21"/>
        <v/>
      </c>
      <c r="K130" s="3" t="str">
        <f ca="1">IF(AND($A130&lt;&gt;"",$A130&lt;&gt;"TOTAL"),IF(AND('[7]INVESTIGADOR_Descripcion tipo r'!$R128&lt;&gt;"",'[7]INVESTIGADOR_Descripcion tipo r'!$R128&lt;&gt;0),'[7]INVESTIGADOR_Descripcion tipo r'!$R128,""),IF($A130="TOTAL",SUM(INDIRECT("K4:K"&amp;ROW()-1)),""))</f>
        <v/>
      </c>
      <c r="L130" s="3" t="str">
        <f ca="1">IF(AND($A130&lt;&gt;"",$A130&lt;&gt;"TOTAL"),IF(AND('[7]INVESTIGADOR_Descripcion tipo r'!$T128&lt;&gt;"",'[7]INVESTIGADOR_Descripcion tipo r'!$T128&lt;&gt;0),'[7]INVESTIGADOR_Descripcion tipo r'!$T128,""),IF($A130="TOTAL",SUM(INDIRECT("L4:L"&amp;ROW()-1)),""))</f>
        <v/>
      </c>
      <c r="M130" s="3" t="str">
        <f t="shared" ca="1" si="22"/>
        <v/>
      </c>
      <c r="N130" s="3" t="str">
        <f ca="1">IF(AND($A130&lt;&gt;"",$A130&lt;&gt;"TOTAL"),IF(AND('[7]INVESTIGADOR_Descripcion tipo r'!$W128&lt;&gt;"",'[7]INVESTIGADOR_Descripcion tipo r'!$W128&lt;&gt;0),'[7]INVESTIGADOR_Descripcion tipo r'!$W128,""),IF($A130="TOTAL",SUM(INDIRECT("N4:N"&amp;ROW()-1)),""))</f>
        <v/>
      </c>
      <c r="O130" s="3" t="str">
        <f ca="1">IF(AND($A130&lt;&gt;"",$A130&lt;&gt;"TOTAL"),IF(AND('[7]INVESTIGADOR_Descripcion tipo r'!$Y128&lt;&gt;"",'[7]INVESTIGADOR_Descripcion tipo r'!$Y128&lt;&gt;0),'[7]INVESTIGADOR_Descripcion tipo r'!$Y128,""),IF($A130="TOTAL",SUM(INDIRECT("O4:O"&amp;ROW()-1)),""))</f>
        <v/>
      </c>
      <c r="P130" s="3" t="str">
        <f t="shared" ca="1" si="23"/>
        <v/>
      </c>
      <c r="Q130" s="3" t="str">
        <f ca="1">IF(AND($A130&lt;&gt;"",$A130&lt;&gt;"TOTAL"),IF(AND('[7]INVESTIGADOR_Descripcion tipo r'!$AB128&lt;&gt;"",'[7]INVESTIGADOR_Descripcion tipo r'!$AB128&lt;&gt;0),'[7]INVESTIGADOR_Descripcion tipo r'!$AB128,""),IF($A130="TOTAL",SUM(INDIRECT("Q4:Q"&amp;ROW()-1)),""))</f>
        <v/>
      </c>
      <c r="R130" s="3" t="str">
        <f ca="1">IF(AND($A130&lt;&gt;"",$A130&lt;&gt;"TOTAL"),IF(AND('[7]INVESTIGADOR_Descripcion tipo r'!$AD128&lt;&gt;"",'[7]INVESTIGADOR_Descripcion tipo r'!$AD128&lt;&gt;0),'[7]INVESTIGADOR_Descripcion tipo r'!$AD128,""),IF($A130="TOTAL",SUM(INDIRECT("R4:R"&amp;ROW()-1)),""))</f>
        <v/>
      </c>
      <c r="S130" s="3" t="str">
        <f t="shared" ca="1" si="24"/>
        <v/>
      </c>
      <c r="T130" s="3" t="str">
        <f ca="1">IF(AND($A130&lt;&gt;"",$A130&lt;&gt;"TOTAL"),IF(AND('[7]INVESTIGADOR_Descripcion tipo r'!$AG128&lt;&gt;"",'[7]INVESTIGADOR_Descripcion tipo r'!$AG128&lt;&gt;0),'[7]INVESTIGADOR_Descripcion tipo r'!$AG128,""),IF($A130="TOTAL",SUM(INDIRECT("T4:T"&amp;ROW()-1)),""))</f>
        <v/>
      </c>
      <c r="U130" s="3" t="str">
        <f ca="1">IF(AND($A130&lt;&gt;"",$A130&lt;&gt;"TOTAL"),IF(AND('[7]INVESTIGADOR_Descripcion tipo r'!$AI128&lt;&gt;"",'[7]INVESTIGADOR_Descripcion tipo r'!$AI128&lt;&gt;0),'[7]INVESTIGADOR_Descripcion tipo r'!$AI128,""),IF($A130="TOTAL",SUM(INDIRECT("U4:U"&amp;ROW()-1)),""))</f>
        <v/>
      </c>
      <c r="V130" s="3" t="str">
        <f t="shared" ca="1" si="25"/>
        <v/>
      </c>
      <c r="W130" s="3" t="str">
        <f ca="1">IF(AND($A130&lt;&gt;"",$A130&lt;&gt;"TOTAL"),IF(AND('[7]INVESTIGADOR_Descripcion tipo r'!$AL128&lt;&gt;"",'[7]INVESTIGADOR_Descripcion tipo r'!$AL128&lt;&gt;0),'[7]INVESTIGADOR_Descripcion tipo r'!$AL128,""),IF($A130="TOTAL",SUM(INDIRECT("W4:W"&amp;ROW()-1)),""))</f>
        <v/>
      </c>
      <c r="X130" s="3" t="str">
        <f ca="1">IF(AND($A130&lt;&gt;"",$A130&lt;&gt;"TOTAL"),IF(AND('[7]INVESTIGADOR_Descripcion tipo r'!$AN128&lt;&gt;"",'[7]INVESTIGADOR_Descripcion tipo r'!$AN128&lt;&gt;0),'[7]INVESTIGADOR_Descripcion tipo r'!$AN128,""),IF($A130="TOTAL",SUM(INDIRECT("X4:X"&amp;ROW()-1)),""))</f>
        <v/>
      </c>
      <c r="Y130" s="3" t="str">
        <f t="shared" ca="1" si="26"/>
        <v/>
      </c>
      <c r="Z130" s="3" t="str">
        <f ca="1">IF(AND($A130&lt;&gt;"",$A130&lt;&gt;"TOTAL"),IF(AND('[7]INVESTIGADOR_Descripcion tipo r'!$AQ128&lt;&gt;"",'[7]INVESTIGADOR_Descripcion tipo r'!$AQ128&lt;&gt;0),'[7]INVESTIGADOR_Descripcion tipo r'!$AQ128,""),IF($A130="TOTAL",SUM(INDIRECT("Z4:Z"&amp;ROW()-1)),""))</f>
        <v/>
      </c>
      <c r="AA130" s="3" t="str">
        <f ca="1">IF(AND($A130&lt;&gt;"",$A130&lt;&gt;"TOTAL"),IF(AND('[7]INVESTIGADOR_Descripcion tipo r'!$AS128&lt;&gt;"",'[7]INVESTIGADOR_Descripcion tipo r'!$AS128&lt;&gt;0),'[7]INVESTIGADOR_Descripcion tipo r'!$AS128,""),IF($A130="TOTAL",SUM(INDIRECT("AA4:AA"&amp;ROW()-1)),""))</f>
        <v/>
      </c>
      <c r="AB130" s="3" t="str">
        <f t="shared" ca="1" si="27"/>
        <v/>
      </c>
      <c r="AC130" s="3" t="str">
        <f ca="1">IF(AND($A130&lt;&gt;"",$A130&lt;&gt;"TOTAL"),IF(AND('[7]INVESTIGADOR_Descripcion tipo r'!$AV128&lt;&gt;"",'[7]INVESTIGADOR_Descripcion tipo r'!$AV128&lt;&gt;0),'[7]INVESTIGADOR_Descripcion tipo r'!$AV128,""),IF($A130="TOTAL",SUM(INDIRECT("AC4:AC"&amp;ROW()-1)),""))</f>
        <v/>
      </c>
      <c r="AD130" s="3" t="str">
        <f ca="1">IF(AND($A130&lt;&gt;"",$A130&lt;&gt;"TOTAL"),IF(AND('[7]INVESTIGADOR_Descripcion tipo r'!$AX128&lt;&gt;"",'[7]INVESTIGADOR_Descripcion tipo r'!$AX128&lt;&gt;0),'[7]INVESTIGADOR_Descripcion tipo r'!$AX128,""),IF($A130="TOTAL",SUM(INDIRECT("AD4:AD"&amp;ROW()-1)),""))</f>
        <v/>
      </c>
      <c r="AE130" s="3" t="str">
        <f t="shared" ca="1" si="28"/>
        <v/>
      </c>
      <c r="AF130" s="3" t="str">
        <f ca="1">IF(AND($A130&lt;&gt;"",$A130&lt;&gt;"TOTAL"),IF(AND('[7]INVESTIGADOR_Descripcion tipo r'!$BA128&lt;&gt;"",'[7]INVESTIGADOR_Descripcion tipo r'!$BA128&lt;&gt;0),'[7]INVESTIGADOR_Descripcion tipo r'!$BA128,""),IF($A130="TOTAL",SUM(INDIRECT("AF4:AF"&amp;ROW()-1)),""))</f>
        <v/>
      </c>
      <c r="AG130" s="3" t="str">
        <f ca="1">IF(AND($A130&lt;&gt;"",$A130&lt;&gt;"TOTAL"),IF(AND('[7]INVESTIGADOR_Descripcion tipo r'!$BC128&lt;&gt;"",'[7]INVESTIGADOR_Descripcion tipo r'!$BC128&lt;&gt;0),'[7]INVESTIGADOR_Descripcion tipo r'!$BC128,""),IF($A130="TOTAL",SUM(INDIRECT("AG4:AG"&amp;ROW()-1)),""))</f>
        <v/>
      </c>
      <c r="AH130" s="3" t="str">
        <f t="shared" ca="1" si="29"/>
        <v/>
      </c>
      <c r="AI130" s="3" t="str">
        <f ca="1">IF(AND($A130&lt;&gt;"",$A130&lt;&gt;"TOTAL"),IF(AND('[7]INVESTIGADOR_Descripcion tipo r'!$BF128&lt;&gt;"",'[7]INVESTIGADOR_Descripcion tipo r'!$BF128&lt;&gt;0),'[7]INVESTIGADOR_Descripcion tipo r'!$BF128,""),IF($A130="TOTAL",SUM(INDIRECT("AI4:AI"&amp;ROW()-1)),""))</f>
        <v/>
      </c>
      <c r="AJ130" s="3" t="str">
        <f ca="1">IF(AND($A130&lt;&gt;"",$A130&lt;&gt;"TOTAL"),IF(AND('[7]INVESTIGADOR_Descripcion tipo r'!$BH128&lt;&gt;"",'[7]INVESTIGADOR_Descripcion tipo r'!$BH128&lt;&gt;0),'[7]INVESTIGADOR_Descripcion tipo r'!$BH128,""),IF($A130="TOTAL",SUM(INDIRECT("AJ4:AJ"&amp;ROW()-1)),""))</f>
        <v/>
      </c>
      <c r="AK130" s="3" t="str">
        <f t="shared" ca="1" si="30"/>
        <v/>
      </c>
      <c r="AL130" s="3" t="str">
        <f ca="1">IF(AND($A130&lt;&gt;"",$A130&lt;&gt;"TOTAL"),IF(AND('[7]INVESTIGADOR_Descripcion tipo r'!$BK128&lt;&gt;"",'[7]INVESTIGADOR_Descripcion tipo r'!$BK128&lt;&gt;0),'[7]INVESTIGADOR_Descripcion tipo r'!$BK128,""),IF($A130="TOTAL",SUM(INDIRECT("AL4:AL"&amp;ROW()-1)),""))</f>
        <v/>
      </c>
      <c r="AM130" s="3" t="str">
        <f ca="1">IF(AND($A130&lt;&gt;"",$A130&lt;&gt;"TOTAL"),IF(AND('[7]INVESTIGADOR_Descripcion tipo r'!$BM128&lt;&gt;"",'[7]INVESTIGADOR_Descripcion tipo r'!$BM128&lt;&gt;0),'[7]INVESTIGADOR_Descripcion tipo r'!$BM128,""),IF($A130="TOTAL",SUM(INDIRECT("AM4:AM"&amp;ROW()-1)),""))</f>
        <v/>
      </c>
      <c r="AN130" s="3" t="str">
        <f t="shared" ca="1" si="31"/>
        <v/>
      </c>
      <c r="AO130" s="3" t="str">
        <f ca="1">IF(AND($A130&lt;&gt;"",$A130&lt;&gt;"TOTAL"),IF(AND('[7]INVESTIGADOR_Descripcion tipo r'!$BP128&lt;&gt;"",'[7]INVESTIGADOR_Descripcion tipo r'!$BP128&lt;&gt;0),'[7]INVESTIGADOR_Descripcion tipo r'!$BP128,""),IF($A130="TOTAL",SUM(INDIRECT("AO4:AO"&amp;ROW()-1)),""))</f>
        <v/>
      </c>
      <c r="AP130" s="3" t="str">
        <f ca="1">IF(AND($A130&lt;&gt;"",$A130&lt;&gt;"TOTAL"),IF(AND('[7]INVESTIGADOR_Descripcion tipo r'!$BR128&lt;&gt;"",'[7]INVESTIGADOR_Descripcion tipo r'!$BR128&lt;&gt;0),'[7]INVESTIGADOR_Descripcion tipo r'!$BR128,""),IF($A130="TOTAL",SUM(INDIRECT("AP4:AP"&amp;ROW()-1)),""))</f>
        <v/>
      </c>
      <c r="AQ130" s="3" t="str">
        <f t="shared" ca="1" si="32"/>
        <v/>
      </c>
      <c r="AR130" s="3" t="str">
        <f ca="1">IF(AND($A130&lt;&gt;"",$A130&lt;&gt;"TOTAL"),IF(AND('[7]INVESTIGADOR_Descripcion tipo r'!$BU128&lt;&gt;"",'[7]INVESTIGADOR_Descripcion tipo r'!$BU128&lt;&gt;0),'[7]INVESTIGADOR_Descripcion tipo r'!$BU128,""),IF($A130="TOTAL",SUM(INDIRECT("AR4:AR"&amp;ROW()-1)),""))</f>
        <v/>
      </c>
      <c r="AS130" s="3" t="str">
        <f ca="1">IF(AND($A130&lt;&gt;"",$A130&lt;&gt;"TOTAL"),IF(AND('[7]INVESTIGADOR_Descripcion tipo r'!$BW128&lt;&gt;"",'[7]INVESTIGADOR_Descripcion tipo r'!$BW128&lt;&gt;0),'[7]INVESTIGADOR_Descripcion tipo r'!$BW128,""),IF($A130="TOTAL",SUM(INDIRECT("AS4:AS"&amp;ROW()-1)),""))</f>
        <v/>
      </c>
      <c r="AT130" s="3" t="str">
        <f t="shared" ca="1" si="33"/>
        <v/>
      </c>
      <c r="AU130" s="3" t="str">
        <f ca="1">IF(AND($A130&lt;&gt;"",$A130&lt;&gt;"TOTAL"),IF(AND('[7]INVESTIGADOR_Descripcion tipo r'!$BZ128&lt;&gt;"",'[7]INVESTIGADOR_Descripcion tipo r'!$BZ128&lt;&gt;0),'[7]INVESTIGADOR_Descripcion tipo r'!$BZ128,""),IF($A130="TOTAL",SUM(INDIRECT("AU4:AU"&amp;ROW()-1)),""))</f>
        <v/>
      </c>
      <c r="AV130" s="3" t="str">
        <f ca="1">IF(AND($A130&lt;&gt;"",$A130&lt;&gt;"TOTAL"),IF(AND('[7]INVESTIGADOR_Descripcion tipo r'!$CB128&lt;&gt;"",'[7]INVESTIGADOR_Descripcion tipo r'!$CB128&lt;&gt;0),'[7]INVESTIGADOR_Descripcion tipo r'!$CB128,""),IF($A130="TOTAL",SUM(INDIRECT("AV4:AV"&amp;ROW()-1)),""))</f>
        <v/>
      </c>
      <c r="AW130" s="3" t="str">
        <f t="shared" ca="1" si="34"/>
        <v/>
      </c>
      <c r="AX130" s="3" t="str">
        <f ca="1">IF(AND($A130&lt;&gt;"",$A130&lt;&gt;"TOTAL"),IF(AND('[7]INVESTIGADOR_Descripcion tipo r'!$CE128&lt;&gt;"",'[7]INVESTIGADOR_Descripcion tipo r'!$CE128&lt;&gt;0),'[7]INVESTIGADOR_Descripcion tipo r'!$CE128,""),IF($A130="TOTAL",SUM(INDIRECT("AX4:AX"&amp;ROW()-1)),""))</f>
        <v/>
      </c>
      <c r="AY130" s="3" t="str">
        <f ca="1">IF(AND($A130&lt;&gt;"",$A130&lt;&gt;"TOTAL"),IF(AND('[7]INVESTIGADOR_Descripcion tipo r'!$CG128&lt;&gt;"",'[7]INVESTIGADOR_Descripcion tipo r'!$CG128&lt;&gt;0),'[7]INVESTIGADOR_Descripcion tipo r'!$CG128,""),IF($A130="TOTAL",SUM(INDIRECT("AY4:AY"&amp;ROW()-1)),""))</f>
        <v/>
      </c>
      <c r="AZ130" s="3" t="str">
        <f t="shared" ca="1" si="35"/>
        <v/>
      </c>
      <c r="BA130" s="3" t="str">
        <f ca="1">IF(AND($A130&lt;&gt;"",$A130&lt;&gt;"TOTAL"),IF(AND('[7]INVESTIGADOR_Descripcion tipo r'!$CJ128&lt;&gt;"",'[7]INVESTIGADOR_Descripcion tipo r'!$CJ128&lt;&gt;0),'[7]INVESTIGADOR_Descripcion tipo r'!$CJ128,""),IF($A130="TOTAL",SUM(INDIRECT("BA4:BA"&amp;ROW()-1)),""))</f>
        <v/>
      </c>
      <c r="BB130" s="3" t="str">
        <f ca="1">IF(AND($A130&lt;&gt;"",$A130&lt;&gt;"TOTAL"),IF(AND('[7]INVESTIGADOR_Descripcion tipo r'!$CL128&lt;&gt;"",'[7]INVESTIGADOR_Descripcion tipo r'!$CL128&lt;&gt;0),'[7]INVESTIGADOR_Descripcion tipo r'!$CL128,""),IF($A130="TOTAL",SUM(INDIRECT("BB4:BB"&amp;ROW()-1)),""))</f>
        <v/>
      </c>
      <c r="BC130" s="3" t="str">
        <f t="shared" ca="1" si="36"/>
        <v/>
      </c>
      <c r="BD130" s="3" t="str">
        <f ca="1">IF(AND($A130&lt;&gt;"",$A130&lt;&gt;"TOTAL"),IF(AND('[7]INVESTIGADOR_Descripcion tipo r'!$CO128&lt;&gt;"",'[7]INVESTIGADOR_Descripcion tipo r'!$CO128&lt;&gt;0),'[7]INVESTIGADOR_Descripcion tipo r'!$CO128,""),IF($A130="TOTAL",SUM(INDIRECT("BD4:BD"&amp;ROW()-1)),""))</f>
        <v/>
      </c>
      <c r="BE130" s="3" t="str">
        <f ca="1">IF(AND($A130&lt;&gt;"",$A130&lt;&gt;"TOTAL"),IF(AND('[7]INVESTIGADOR_Descripcion tipo r'!$CQ128&lt;&gt;"",'[7]INVESTIGADOR_Descripcion tipo r'!$CQ128&lt;&gt;0),'[7]INVESTIGADOR_Descripcion tipo r'!$CQ128,""),IF($A130="TOTAL",SUM(INDIRECT("BE4:BE"&amp;ROW()-1)),""))</f>
        <v/>
      </c>
      <c r="BF130" s="3" t="str">
        <f t="shared" ca="1" si="37"/>
        <v/>
      </c>
    </row>
    <row r="131" spans="1:58" x14ac:dyDescent="0.2">
      <c r="A131" s="25" t="str">
        <f>IF('[7]INVESTIGADOR_Descripcion tipo r'!$B129&lt;&gt;"",'[7]INVESTIGADOR_Descripcion tipo r'!$B129,IF(AND('[7]INVESTIGADOR_Descripcion tipo r'!$B129="",'[7]INVESTIGADOR_Descripcion tipo r'!$B130="",'[7]INVESTIGADOR_Descripcion tipo r'!$B128=""),"","TOTAL"))</f>
        <v/>
      </c>
      <c r="B131" s="3" t="str">
        <f ca="1">IF(AND($A131&lt;&gt;"",$A131&lt;&gt;"TOTAL"),IF(AND('[7]INVESTIGADOR_Descripcion tipo r'!$C129&lt;&gt;"",'[7]INVESTIGADOR_Descripcion tipo r'!$C129&lt;&gt;0),'[7]INVESTIGADOR_Descripcion tipo r'!$C129,""),IF($A131="TOTAL",SUM(INDIRECT("B4:B"&amp;ROW()-1)),""))</f>
        <v/>
      </c>
      <c r="C131" s="3" t="str">
        <f ca="1">IF(AND($A131&lt;&gt;"",$A131&lt;&gt;"TOTAL"),IF(AND('[7]INVESTIGADOR_Descripcion tipo r'!$E129&lt;&gt;"",'[7]INVESTIGADOR_Descripcion tipo r'!$E129&lt;&gt;0),'[7]INVESTIGADOR_Descripcion tipo r'!$E129,""),IF($A131="TOTAL",SUM(INDIRECT("C4:C"&amp;ROW()-1)),""))</f>
        <v/>
      </c>
      <c r="D131" s="3" t="str">
        <f t="shared" ca="1" si="19"/>
        <v/>
      </c>
      <c r="E131" s="3" t="str">
        <f ca="1">IF(AND($A131&lt;&gt;"",$A131&lt;&gt;"TOTAL"),IF(AND('[7]INVESTIGADOR_Descripcion tipo r'!$H129&lt;&gt;"",'[7]INVESTIGADOR_Descripcion tipo r'!$H129&lt;&gt;0),'[7]INVESTIGADOR_Descripcion tipo r'!$H129,""),IF($A131="TOTAL",SUM(INDIRECT("E4:E"&amp;ROW()-1)),""))</f>
        <v/>
      </c>
      <c r="F131" s="3" t="str">
        <f ca="1">IF(AND($A131&lt;&gt;"",$A131&lt;&gt;"TOTAL"),IF(AND('[7]INVESTIGADOR_Descripcion tipo r'!$J129&lt;&gt;"",'[7]INVESTIGADOR_Descripcion tipo r'!$J129&lt;&gt;0),'[7]INVESTIGADOR_Descripcion tipo r'!$J129,""),IF($A131="TOTAL",SUM(INDIRECT("F4:F"&amp;ROW()-1)),""))</f>
        <v/>
      </c>
      <c r="G131" s="3" t="str">
        <f t="shared" ca="1" si="20"/>
        <v/>
      </c>
      <c r="H131" s="3" t="str">
        <f ca="1">IF(AND($A131&lt;&gt;"",$A131&lt;&gt;"TOTAL"),IF(AND('[7]INVESTIGADOR_Descripcion tipo r'!$M129&lt;&gt;"",'[7]INVESTIGADOR_Descripcion tipo r'!$M129&lt;&gt;0),'[7]INVESTIGADOR_Descripcion tipo r'!$M129,""),IF($A131="TOTAL",SUM(INDIRECT("H4:H"&amp;ROW()-1)),""))</f>
        <v/>
      </c>
      <c r="I131" s="3" t="str">
        <f ca="1">IF(AND($A131&lt;&gt;"",$A131&lt;&gt;"TOTAL"),IF(AND('[7]INVESTIGADOR_Descripcion tipo r'!$O129&lt;&gt;"",'[7]INVESTIGADOR_Descripcion tipo r'!$O129&lt;&gt;0),'[7]INVESTIGADOR_Descripcion tipo r'!$O129,""),IF($A131="TOTAL",SUM(INDIRECT("I4:I"&amp;ROW()-1)),""))</f>
        <v/>
      </c>
      <c r="J131" s="3" t="str">
        <f t="shared" ca="1" si="21"/>
        <v/>
      </c>
      <c r="K131" s="3" t="str">
        <f ca="1">IF(AND($A131&lt;&gt;"",$A131&lt;&gt;"TOTAL"),IF(AND('[7]INVESTIGADOR_Descripcion tipo r'!$R129&lt;&gt;"",'[7]INVESTIGADOR_Descripcion tipo r'!$R129&lt;&gt;0),'[7]INVESTIGADOR_Descripcion tipo r'!$R129,""),IF($A131="TOTAL",SUM(INDIRECT("K4:K"&amp;ROW()-1)),""))</f>
        <v/>
      </c>
      <c r="L131" s="3" t="str">
        <f ca="1">IF(AND($A131&lt;&gt;"",$A131&lt;&gt;"TOTAL"),IF(AND('[7]INVESTIGADOR_Descripcion tipo r'!$T129&lt;&gt;"",'[7]INVESTIGADOR_Descripcion tipo r'!$T129&lt;&gt;0),'[7]INVESTIGADOR_Descripcion tipo r'!$T129,""),IF($A131="TOTAL",SUM(INDIRECT("L4:L"&amp;ROW()-1)),""))</f>
        <v/>
      </c>
      <c r="M131" s="3" t="str">
        <f t="shared" ca="1" si="22"/>
        <v/>
      </c>
      <c r="N131" s="3" t="str">
        <f ca="1">IF(AND($A131&lt;&gt;"",$A131&lt;&gt;"TOTAL"),IF(AND('[7]INVESTIGADOR_Descripcion tipo r'!$W129&lt;&gt;"",'[7]INVESTIGADOR_Descripcion tipo r'!$W129&lt;&gt;0),'[7]INVESTIGADOR_Descripcion tipo r'!$W129,""),IF($A131="TOTAL",SUM(INDIRECT("N4:N"&amp;ROW()-1)),""))</f>
        <v/>
      </c>
      <c r="O131" s="3" t="str">
        <f ca="1">IF(AND($A131&lt;&gt;"",$A131&lt;&gt;"TOTAL"),IF(AND('[7]INVESTIGADOR_Descripcion tipo r'!$Y129&lt;&gt;"",'[7]INVESTIGADOR_Descripcion tipo r'!$Y129&lt;&gt;0),'[7]INVESTIGADOR_Descripcion tipo r'!$Y129,""),IF($A131="TOTAL",SUM(INDIRECT("O4:O"&amp;ROW()-1)),""))</f>
        <v/>
      </c>
      <c r="P131" s="3" t="str">
        <f t="shared" ca="1" si="23"/>
        <v/>
      </c>
      <c r="Q131" s="3" t="str">
        <f ca="1">IF(AND($A131&lt;&gt;"",$A131&lt;&gt;"TOTAL"),IF(AND('[7]INVESTIGADOR_Descripcion tipo r'!$AB129&lt;&gt;"",'[7]INVESTIGADOR_Descripcion tipo r'!$AB129&lt;&gt;0),'[7]INVESTIGADOR_Descripcion tipo r'!$AB129,""),IF($A131="TOTAL",SUM(INDIRECT("Q4:Q"&amp;ROW()-1)),""))</f>
        <v/>
      </c>
      <c r="R131" s="3" t="str">
        <f ca="1">IF(AND($A131&lt;&gt;"",$A131&lt;&gt;"TOTAL"),IF(AND('[7]INVESTIGADOR_Descripcion tipo r'!$AD129&lt;&gt;"",'[7]INVESTIGADOR_Descripcion tipo r'!$AD129&lt;&gt;0),'[7]INVESTIGADOR_Descripcion tipo r'!$AD129,""),IF($A131="TOTAL",SUM(INDIRECT("R4:R"&amp;ROW()-1)),""))</f>
        <v/>
      </c>
      <c r="S131" s="3" t="str">
        <f t="shared" ca="1" si="24"/>
        <v/>
      </c>
      <c r="T131" s="3" t="str">
        <f ca="1">IF(AND($A131&lt;&gt;"",$A131&lt;&gt;"TOTAL"),IF(AND('[7]INVESTIGADOR_Descripcion tipo r'!$AG129&lt;&gt;"",'[7]INVESTIGADOR_Descripcion tipo r'!$AG129&lt;&gt;0),'[7]INVESTIGADOR_Descripcion tipo r'!$AG129,""),IF($A131="TOTAL",SUM(INDIRECT("T4:T"&amp;ROW()-1)),""))</f>
        <v/>
      </c>
      <c r="U131" s="3" t="str">
        <f ca="1">IF(AND($A131&lt;&gt;"",$A131&lt;&gt;"TOTAL"),IF(AND('[7]INVESTIGADOR_Descripcion tipo r'!$AI129&lt;&gt;"",'[7]INVESTIGADOR_Descripcion tipo r'!$AI129&lt;&gt;0),'[7]INVESTIGADOR_Descripcion tipo r'!$AI129,""),IF($A131="TOTAL",SUM(INDIRECT("U4:U"&amp;ROW()-1)),""))</f>
        <v/>
      </c>
      <c r="V131" s="3" t="str">
        <f t="shared" ca="1" si="25"/>
        <v/>
      </c>
      <c r="W131" s="3" t="str">
        <f ca="1">IF(AND($A131&lt;&gt;"",$A131&lt;&gt;"TOTAL"),IF(AND('[7]INVESTIGADOR_Descripcion tipo r'!$AL129&lt;&gt;"",'[7]INVESTIGADOR_Descripcion tipo r'!$AL129&lt;&gt;0),'[7]INVESTIGADOR_Descripcion tipo r'!$AL129,""),IF($A131="TOTAL",SUM(INDIRECT("W4:W"&amp;ROW()-1)),""))</f>
        <v/>
      </c>
      <c r="X131" s="3" t="str">
        <f ca="1">IF(AND($A131&lt;&gt;"",$A131&lt;&gt;"TOTAL"),IF(AND('[7]INVESTIGADOR_Descripcion tipo r'!$AN129&lt;&gt;"",'[7]INVESTIGADOR_Descripcion tipo r'!$AN129&lt;&gt;0),'[7]INVESTIGADOR_Descripcion tipo r'!$AN129,""),IF($A131="TOTAL",SUM(INDIRECT("X4:X"&amp;ROW()-1)),""))</f>
        <v/>
      </c>
      <c r="Y131" s="3" t="str">
        <f t="shared" ca="1" si="26"/>
        <v/>
      </c>
      <c r="Z131" s="3" t="str">
        <f ca="1">IF(AND($A131&lt;&gt;"",$A131&lt;&gt;"TOTAL"),IF(AND('[7]INVESTIGADOR_Descripcion tipo r'!$AQ129&lt;&gt;"",'[7]INVESTIGADOR_Descripcion tipo r'!$AQ129&lt;&gt;0),'[7]INVESTIGADOR_Descripcion tipo r'!$AQ129,""),IF($A131="TOTAL",SUM(INDIRECT("Z4:Z"&amp;ROW()-1)),""))</f>
        <v/>
      </c>
      <c r="AA131" s="3" t="str">
        <f ca="1">IF(AND($A131&lt;&gt;"",$A131&lt;&gt;"TOTAL"),IF(AND('[7]INVESTIGADOR_Descripcion tipo r'!$AS129&lt;&gt;"",'[7]INVESTIGADOR_Descripcion tipo r'!$AS129&lt;&gt;0),'[7]INVESTIGADOR_Descripcion tipo r'!$AS129,""),IF($A131="TOTAL",SUM(INDIRECT("AA4:AA"&amp;ROW()-1)),""))</f>
        <v/>
      </c>
      <c r="AB131" s="3" t="str">
        <f t="shared" ca="1" si="27"/>
        <v/>
      </c>
      <c r="AC131" s="3" t="str">
        <f ca="1">IF(AND($A131&lt;&gt;"",$A131&lt;&gt;"TOTAL"),IF(AND('[7]INVESTIGADOR_Descripcion tipo r'!$AV129&lt;&gt;"",'[7]INVESTIGADOR_Descripcion tipo r'!$AV129&lt;&gt;0),'[7]INVESTIGADOR_Descripcion tipo r'!$AV129,""),IF($A131="TOTAL",SUM(INDIRECT("AC4:AC"&amp;ROW()-1)),""))</f>
        <v/>
      </c>
      <c r="AD131" s="3" t="str">
        <f ca="1">IF(AND($A131&lt;&gt;"",$A131&lt;&gt;"TOTAL"),IF(AND('[7]INVESTIGADOR_Descripcion tipo r'!$AX129&lt;&gt;"",'[7]INVESTIGADOR_Descripcion tipo r'!$AX129&lt;&gt;0),'[7]INVESTIGADOR_Descripcion tipo r'!$AX129,""),IF($A131="TOTAL",SUM(INDIRECT("AD4:AD"&amp;ROW()-1)),""))</f>
        <v/>
      </c>
      <c r="AE131" s="3" t="str">
        <f t="shared" ca="1" si="28"/>
        <v/>
      </c>
      <c r="AF131" s="3" t="str">
        <f ca="1">IF(AND($A131&lt;&gt;"",$A131&lt;&gt;"TOTAL"),IF(AND('[7]INVESTIGADOR_Descripcion tipo r'!$BA129&lt;&gt;"",'[7]INVESTIGADOR_Descripcion tipo r'!$BA129&lt;&gt;0),'[7]INVESTIGADOR_Descripcion tipo r'!$BA129,""),IF($A131="TOTAL",SUM(INDIRECT("AF4:AF"&amp;ROW()-1)),""))</f>
        <v/>
      </c>
      <c r="AG131" s="3" t="str">
        <f ca="1">IF(AND($A131&lt;&gt;"",$A131&lt;&gt;"TOTAL"),IF(AND('[7]INVESTIGADOR_Descripcion tipo r'!$BC129&lt;&gt;"",'[7]INVESTIGADOR_Descripcion tipo r'!$BC129&lt;&gt;0),'[7]INVESTIGADOR_Descripcion tipo r'!$BC129,""),IF($A131="TOTAL",SUM(INDIRECT("AG4:AG"&amp;ROW()-1)),""))</f>
        <v/>
      </c>
      <c r="AH131" s="3" t="str">
        <f t="shared" ca="1" si="29"/>
        <v/>
      </c>
      <c r="AI131" s="3" t="str">
        <f ca="1">IF(AND($A131&lt;&gt;"",$A131&lt;&gt;"TOTAL"),IF(AND('[7]INVESTIGADOR_Descripcion tipo r'!$BF129&lt;&gt;"",'[7]INVESTIGADOR_Descripcion tipo r'!$BF129&lt;&gt;0),'[7]INVESTIGADOR_Descripcion tipo r'!$BF129,""),IF($A131="TOTAL",SUM(INDIRECT("AI4:AI"&amp;ROW()-1)),""))</f>
        <v/>
      </c>
      <c r="AJ131" s="3" t="str">
        <f ca="1">IF(AND($A131&lt;&gt;"",$A131&lt;&gt;"TOTAL"),IF(AND('[7]INVESTIGADOR_Descripcion tipo r'!$BH129&lt;&gt;"",'[7]INVESTIGADOR_Descripcion tipo r'!$BH129&lt;&gt;0),'[7]INVESTIGADOR_Descripcion tipo r'!$BH129,""),IF($A131="TOTAL",SUM(INDIRECT("AJ4:AJ"&amp;ROW()-1)),""))</f>
        <v/>
      </c>
      <c r="AK131" s="3" t="str">
        <f t="shared" ca="1" si="30"/>
        <v/>
      </c>
      <c r="AL131" s="3" t="str">
        <f ca="1">IF(AND($A131&lt;&gt;"",$A131&lt;&gt;"TOTAL"),IF(AND('[7]INVESTIGADOR_Descripcion tipo r'!$BK129&lt;&gt;"",'[7]INVESTIGADOR_Descripcion tipo r'!$BK129&lt;&gt;0),'[7]INVESTIGADOR_Descripcion tipo r'!$BK129,""),IF($A131="TOTAL",SUM(INDIRECT("AL4:AL"&amp;ROW()-1)),""))</f>
        <v/>
      </c>
      <c r="AM131" s="3" t="str">
        <f ca="1">IF(AND($A131&lt;&gt;"",$A131&lt;&gt;"TOTAL"),IF(AND('[7]INVESTIGADOR_Descripcion tipo r'!$BM129&lt;&gt;"",'[7]INVESTIGADOR_Descripcion tipo r'!$BM129&lt;&gt;0),'[7]INVESTIGADOR_Descripcion tipo r'!$BM129,""),IF($A131="TOTAL",SUM(INDIRECT("AM4:AM"&amp;ROW()-1)),""))</f>
        <v/>
      </c>
      <c r="AN131" s="3" t="str">
        <f t="shared" ca="1" si="31"/>
        <v/>
      </c>
      <c r="AO131" s="3" t="str">
        <f ca="1">IF(AND($A131&lt;&gt;"",$A131&lt;&gt;"TOTAL"),IF(AND('[7]INVESTIGADOR_Descripcion tipo r'!$BP129&lt;&gt;"",'[7]INVESTIGADOR_Descripcion tipo r'!$BP129&lt;&gt;0),'[7]INVESTIGADOR_Descripcion tipo r'!$BP129,""),IF($A131="TOTAL",SUM(INDIRECT("AO4:AO"&amp;ROW()-1)),""))</f>
        <v/>
      </c>
      <c r="AP131" s="3" t="str">
        <f ca="1">IF(AND($A131&lt;&gt;"",$A131&lt;&gt;"TOTAL"),IF(AND('[7]INVESTIGADOR_Descripcion tipo r'!$BR129&lt;&gt;"",'[7]INVESTIGADOR_Descripcion tipo r'!$BR129&lt;&gt;0),'[7]INVESTIGADOR_Descripcion tipo r'!$BR129,""),IF($A131="TOTAL",SUM(INDIRECT("AP4:AP"&amp;ROW()-1)),""))</f>
        <v/>
      </c>
      <c r="AQ131" s="3" t="str">
        <f t="shared" ca="1" si="32"/>
        <v/>
      </c>
      <c r="AR131" s="3" t="str">
        <f ca="1">IF(AND($A131&lt;&gt;"",$A131&lt;&gt;"TOTAL"),IF(AND('[7]INVESTIGADOR_Descripcion tipo r'!$BU129&lt;&gt;"",'[7]INVESTIGADOR_Descripcion tipo r'!$BU129&lt;&gt;0),'[7]INVESTIGADOR_Descripcion tipo r'!$BU129,""),IF($A131="TOTAL",SUM(INDIRECT("AR4:AR"&amp;ROW()-1)),""))</f>
        <v/>
      </c>
      <c r="AS131" s="3" t="str">
        <f ca="1">IF(AND($A131&lt;&gt;"",$A131&lt;&gt;"TOTAL"),IF(AND('[7]INVESTIGADOR_Descripcion tipo r'!$BW129&lt;&gt;"",'[7]INVESTIGADOR_Descripcion tipo r'!$BW129&lt;&gt;0),'[7]INVESTIGADOR_Descripcion tipo r'!$BW129,""),IF($A131="TOTAL",SUM(INDIRECT("AS4:AS"&amp;ROW()-1)),""))</f>
        <v/>
      </c>
      <c r="AT131" s="3" t="str">
        <f t="shared" ca="1" si="33"/>
        <v/>
      </c>
      <c r="AU131" s="3" t="str">
        <f ca="1">IF(AND($A131&lt;&gt;"",$A131&lt;&gt;"TOTAL"),IF(AND('[7]INVESTIGADOR_Descripcion tipo r'!$BZ129&lt;&gt;"",'[7]INVESTIGADOR_Descripcion tipo r'!$BZ129&lt;&gt;0),'[7]INVESTIGADOR_Descripcion tipo r'!$BZ129,""),IF($A131="TOTAL",SUM(INDIRECT("AU4:AU"&amp;ROW()-1)),""))</f>
        <v/>
      </c>
      <c r="AV131" s="3" t="str">
        <f ca="1">IF(AND($A131&lt;&gt;"",$A131&lt;&gt;"TOTAL"),IF(AND('[7]INVESTIGADOR_Descripcion tipo r'!$CB129&lt;&gt;"",'[7]INVESTIGADOR_Descripcion tipo r'!$CB129&lt;&gt;0),'[7]INVESTIGADOR_Descripcion tipo r'!$CB129,""),IF($A131="TOTAL",SUM(INDIRECT("AV4:AV"&amp;ROW()-1)),""))</f>
        <v/>
      </c>
      <c r="AW131" s="3" t="str">
        <f t="shared" ca="1" si="34"/>
        <v/>
      </c>
      <c r="AX131" s="3" t="str">
        <f ca="1">IF(AND($A131&lt;&gt;"",$A131&lt;&gt;"TOTAL"),IF(AND('[7]INVESTIGADOR_Descripcion tipo r'!$CE129&lt;&gt;"",'[7]INVESTIGADOR_Descripcion tipo r'!$CE129&lt;&gt;0),'[7]INVESTIGADOR_Descripcion tipo r'!$CE129,""),IF($A131="TOTAL",SUM(INDIRECT("AX4:AX"&amp;ROW()-1)),""))</f>
        <v/>
      </c>
      <c r="AY131" s="3" t="str">
        <f ca="1">IF(AND($A131&lt;&gt;"",$A131&lt;&gt;"TOTAL"),IF(AND('[7]INVESTIGADOR_Descripcion tipo r'!$CG129&lt;&gt;"",'[7]INVESTIGADOR_Descripcion tipo r'!$CG129&lt;&gt;0),'[7]INVESTIGADOR_Descripcion tipo r'!$CG129,""),IF($A131="TOTAL",SUM(INDIRECT("AY4:AY"&amp;ROW()-1)),""))</f>
        <v/>
      </c>
      <c r="AZ131" s="3" t="str">
        <f t="shared" ca="1" si="35"/>
        <v/>
      </c>
      <c r="BA131" s="3" t="str">
        <f ca="1">IF(AND($A131&lt;&gt;"",$A131&lt;&gt;"TOTAL"),IF(AND('[7]INVESTIGADOR_Descripcion tipo r'!$CJ129&lt;&gt;"",'[7]INVESTIGADOR_Descripcion tipo r'!$CJ129&lt;&gt;0),'[7]INVESTIGADOR_Descripcion tipo r'!$CJ129,""),IF($A131="TOTAL",SUM(INDIRECT("BA4:BA"&amp;ROW()-1)),""))</f>
        <v/>
      </c>
      <c r="BB131" s="3" t="str">
        <f ca="1">IF(AND($A131&lt;&gt;"",$A131&lt;&gt;"TOTAL"),IF(AND('[7]INVESTIGADOR_Descripcion tipo r'!$CL129&lt;&gt;"",'[7]INVESTIGADOR_Descripcion tipo r'!$CL129&lt;&gt;0),'[7]INVESTIGADOR_Descripcion tipo r'!$CL129,""),IF($A131="TOTAL",SUM(INDIRECT("BB4:BB"&amp;ROW()-1)),""))</f>
        <v/>
      </c>
      <c r="BC131" s="3" t="str">
        <f t="shared" ca="1" si="36"/>
        <v/>
      </c>
      <c r="BD131" s="3" t="str">
        <f ca="1">IF(AND($A131&lt;&gt;"",$A131&lt;&gt;"TOTAL"),IF(AND('[7]INVESTIGADOR_Descripcion tipo r'!$CO129&lt;&gt;"",'[7]INVESTIGADOR_Descripcion tipo r'!$CO129&lt;&gt;0),'[7]INVESTIGADOR_Descripcion tipo r'!$CO129,""),IF($A131="TOTAL",SUM(INDIRECT("BD4:BD"&amp;ROW()-1)),""))</f>
        <v/>
      </c>
      <c r="BE131" s="3" t="str">
        <f ca="1">IF(AND($A131&lt;&gt;"",$A131&lt;&gt;"TOTAL"),IF(AND('[7]INVESTIGADOR_Descripcion tipo r'!$CQ129&lt;&gt;"",'[7]INVESTIGADOR_Descripcion tipo r'!$CQ129&lt;&gt;0),'[7]INVESTIGADOR_Descripcion tipo r'!$CQ129,""),IF($A131="TOTAL",SUM(INDIRECT("BE4:BE"&amp;ROW()-1)),""))</f>
        <v/>
      </c>
      <c r="BF131" s="3" t="str">
        <f t="shared" ca="1" si="37"/>
        <v/>
      </c>
    </row>
    <row r="132" spans="1:58" x14ac:dyDescent="0.2">
      <c r="A132" s="25" t="str">
        <f>IF('[7]INVESTIGADOR_Descripcion tipo r'!$B130&lt;&gt;"",'[7]INVESTIGADOR_Descripcion tipo r'!$B130,IF(AND('[7]INVESTIGADOR_Descripcion tipo r'!$B130="",'[7]INVESTIGADOR_Descripcion tipo r'!$B131="",'[7]INVESTIGADOR_Descripcion tipo r'!$B129=""),"","TOTAL"))</f>
        <v/>
      </c>
      <c r="B132" s="3" t="str">
        <f ca="1">IF(AND($A132&lt;&gt;"",$A132&lt;&gt;"TOTAL"),IF(AND('[7]INVESTIGADOR_Descripcion tipo r'!$C130&lt;&gt;"",'[7]INVESTIGADOR_Descripcion tipo r'!$C130&lt;&gt;0),'[7]INVESTIGADOR_Descripcion tipo r'!$C130,""),IF($A132="TOTAL",SUM(INDIRECT("B4:B"&amp;ROW()-1)),""))</f>
        <v/>
      </c>
      <c r="C132" s="3" t="str">
        <f ca="1">IF(AND($A132&lt;&gt;"",$A132&lt;&gt;"TOTAL"),IF(AND('[7]INVESTIGADOR_Descripcion tipo r'!$E130&lt;&gt;"",'[7]INVESTIGADOR_Descripcion tipo r'!$E130&lt;&gt;0),'[7]INVESTIGADOR_Descripcion tipo r'!$E130,""),IF($A132="TOTAL",SUM(INDIRECT("C4:C"&amp;ROW()-1)),""))</f>
        <v/>
      </c>
      <c r="D132" s="3" t="str">
        <f t="shared" ca="1" si="19"/>
        <v/>
      </c>
      <c r="E132" s="3" t="str">
        <f ca="1">IF(AND($A132&lt;&gt;"",$A132&lt;&gt;"TOTAL"),IF(AND('[7]INVESTIGADOR_Descripcion tipo r'!$H130&lt;&gt;"",'[7]INVESTIGADOR_Descripcion tipo r'!$H130&lt;&gt;0),'[7]INVESTIGADOR_Descripcion tipo r'!$H130,""),IF($A132="TOTAL",SUM(INDIRECT("E4:E"&amp;ROW()-1)),""))</f>
        <v/>
      </c>
      <c r="F132" s="3" t="str">
        <f ca="1">IF(AND($A132&lt;&gt;"",$A132&lt;&gt;"TOTAL"),IF(AND('[7]INVESTIGADOR_Descripcion tipo r'!$J130&lt;&gt;"",'[7]INVESTIGADOR_Descripcion tipo r'!$J130&lt;&gt;0),'[7]INVESTIGADOR_Descripcion tipo r'!$J130,""),IF($A132="TOTAL",SUM(INDIRECT("F4:F"&amp;ROW()-1)),""))</f>
        <v/>
      </c>
      <c r="G132" s="3" t="str">
        <f t="shared" ca="1" si="20"/>
        <v/>
      </c>
      <c r="H132" s="3" t="str">
        <f ca="1">IF(AND($A132&lt;&gt;"",$A132&lt;&gt;"TOTAL"),IF(AND('[7]INVESTIGADOR_Descripcion tipo r'!$M130&lt;&gt;"",'[7]INVESTIGADOR_Descripcion tipo r'!$M130&lt;&gt;0),'[7]INVESTIGADOR_Descripcion tipo r'!$M130,""),IF($A132="TOTAL",SUM(INDIRECT("H4:H"&amp;ROW()-1)),""))</f>
        <v/>
      </c>
      <c r="I132" s="3" t="str">
        <f ca="1">IF(AND($A132&lt;&gt;"",$A132&lt;&gt;"TOTAL"),IF(AND('[7]INVESTIGADOR_Descripcion tipo r'!$O130&lt;&gt;"",'[7]INVESTIGADOR_Descripcion tipo r'!$O130&lt;&gt;0),'[7]INVESTIGADOR_Descripcion tipo r'!$O130,""),IF($A132="TOTAL",SUM(INDIRECT("I4:I"&amp;ROW()-1)),""))</f>
        <v/>
      </c>
      <c r="J132" s="3" t="str">
        <f t="shared" ca="1" si="21"/>
        <v/>
      </c>
      <c r="K132" s="3" t="str">
        <f ca="1">IF(AND($A132&lt;&gt;"",$A132&lt;&gt;"TOTAL"),IF(AND('[7]INVESTIGADOR_Descripcion tipo r'!$R130&lt;&gt;"",'[7]INVESTIGADOR_Descripcion tipo r'!$R130&lt;&gt;0),'[7]INVESTIGADOR_Descripcion tipo r'!$R130,""),IF($A132="TOTAL",SUM(INDIRECT("K4:K"&amp;ROW()-1)),""))</f>
        <v/>
      </c>
      <c r="L132" s="3" t="str">
        <f ca="1">IF(AND($A132&lt;&gt;"",$A132&lt;&gt;"TOTAL"),IF(AND('[7]INVESTIGADOR_Descripcion tipo r'!$T130&lt;&gt;"",'[7]INVESTIGADOR_Descripcion tipo r'!$T130&lt;&gt;0),'[7]INVESTIGADOR_Descripcion tipo r'!$T130,""),IF($A132="TOTAL",SUM(INDIRECT("L4:L"&amp;ROW()-1)),""))</f>
        <v/>
      </c>
      <c r="M132" s="3" t="str">
        <f t="shared" ca="1" si="22"/>
        <v/>
      </c>
      <c r="N132" s="3" t="str">
        <f ca="1">IF(AND($A132&lt;&gt;"",$A132&lt;&gt;"TOTAL"),IF(AND('[7]INVESTIGADOR_Descripcion tipo r'!$W130&lt;&gt;"",'[7]INVESTIGADOR_Descripcion tipo r'!$W130&lt;&gt;0),'[7]INVESTIGADOR_Descripcion tipo r'!$W130,""),IF($A132="TOTAL",SUM(INDIRECT("N4:N"&amp;ROW()-1)),""))</f>
        <v/>
      </c>
      <c r="O132" s="3" t="str">
        <f ca="1">IF(AND($A132&lt;&gt;"",$A132&lt;&gt;"TOTAL"),IF(AND('[7]INVESTIGADOR_Descripcion tipo r'!$Y130&lt;&gt;"",'[7]INVESTIGADOR_Descripcion tipo r'!$Y130&lt;&gt;0),'[7]INVESTIGADOR_Descripcion tipo r'!$Y130,""),IF($A132="TOTAL",SUM(INDIRECT("O4:O"&amp;ROW()-1)),""))</f>
        <v/>
      </c>
      <c r="P132" s="3" t="str">
        <f t="shared" ca="1" si="23"/>
        <v/>
      </c>
      <c r="Q132" s="3" t="str">
        <f ca="1">IF(AND($A132&lt;&gt;"",$A132&lt;&gt;"TOTAL"),IF(AND('[7]INVESTIGADOR_Descripcion tipo r'!$AB130&lt;&gt;"",'[7]INVESTIGADOR_Descripcion tipo r'!$AB130&lt;&gt;0),'[7]INVESTIGADOR_Descripcion tipo r'!$AB130,""),IF($A132="TOTAL",SUM(INDIRECT("Q4:Q"&amp;ROW()-1)),""))</f>
        <v/>
      </c>
      <c r="R132" s="3" t="str">
        <f ca="1">IF(AND($A132&lt;&gt;"",$A132&lt;&gt;"TOTAL"),IF(AND('[7]INVESTIGADOR_Descripcion tipo r'!$AD130&lt;&gt;"",'[7]INVESTIGADOR_Descripcion tipo r'!$AD130&lt;&gt;0),'[7]INVESTIGADOR_Descripcion tipo r'!$AD130,""),IF($A132="TOTAL",SUM(INDIRECT("R4:R"&amp;ROW()-1)),""))</f>
        <v/>
      </c>
      <c r="S132" s="3" t="str">
        <f t="shared" ca="1" si="24"/>
        <v/>
      </c>
      <c r="T132" s="3" t="str">
        <f ca="1">IF(AND($A132&lt;&gt;"",$A132&lt;&gt;"TOTAL"),IF(AND('[7]INVESTIGADOR_Descripcion tipo r'!$AG130&lt;&gt;"",'[7]INVESTIGADOR_Descripcion tipo r'!$AG130&lt;&gt;0),'[7]INVESTIGADOR_Descripcion tipo r'!$AG130,""),IF($A132="TOTAL",SUM(INDIRECT("T4:T"&amp;ROW()-1)),""))</f>
        <v/>
      </c>
      <c r="U132" s="3" t="str">
        <f ca="1">IF(AND($A132&lt;&gt;"",$A132&lt;&gt;"TOTAL"),IF(AND('[7]INVESTIGADOR_Descripcion tipo r'!$AI130&lt;&gt;"",'[7]INVESTIGADOR_Descripcion tipo r'!$AI130&lt;&gt;0),'[7]INVESTIGADOR_Descripcion tipo r'!$AI130,""),IF($A132="TOTAL",SUM(INDIRECT("U4:U"&amp;ROW()-1)),""))</f>
        <v/>
      </c>
      <c r="V132" s="3" t="str">
        <f t="shared" ca="1" si="25"/>
        <v/>
      </c>
      <c r="W132" s="3" t="str">
        <f ca="1">IF(AND($A132&lt;&gt;"",$A132&lt;&gt;"TOTAL"),IF(AND('[7]INVESTIGADOR_Descripcion tipo r'!$AL130&lt;&gt;"",'[7]INVESTIGADOR_Descripcion tipo r'!$AL130&lt;&gt;0),'[7]INVESTIGADOR_Descripcion tipo r'!$AL130,""),IF($A132="TOTAL",SUM(INDIRECT("W4:W"&amp;ROW()-1)),""))</f>
        <v/>
      </c>
      <c r="X132" s="3" t="str">
        <f ca="1">IF(AND($A132&lt;&gt;"",$A132&lt;&gt;"TOTAL"),IF(AND('[7]INVESTIGADOR_Descripcion tipo r'!$AN130&lt;&gt;"",'[7]INVESTIGADOR_Descripcion tipo r'!$AN130&lt;&gt;0),'[7]INVESTIGADOR_Descripcion tipo r'!$AN130,""),IF($A132="TOTAL",SUM(INDIRECT("X4:X"&amp;ROW()-1)),""))</f>
        <v/>
      </c>
      <c r="Y132" s="3" t="str">
        <f t="shared" ca="1" si="26"/>
        <v/>
      </c>
      <c r="Z132" s="3" t="str">
        <f ca="1">IF(AND($A132&lt;&gt;"",$A132&lt;&gt;"TOTAL"),IF(AND('[7]INVESTIGADOR_Descripcion tipo r'!$AQ130&lt;&gt;"",'[7]INVESTIGADOR_Descripcion tipo r'!$AQ130&lt;&gt;0),'[7]INVESTIGADOR_Descripcion tipo r'!$AQ130,""),IF($A132="TOTAL",SUM(INDIRECT("Z4:Z"&amp;ROW()-1)),""))</f>
        <v/>
      </c>
      <c r="AA132" s="3" t="str">
        <f ca="1">IF(AND($A132&lt;&gt;"",$A132&lt;&gt;"TOTAL"),IF(AND('[7]INVESTIGADOR_Descripcion tipo r'!$AS130&lt;&gt;"",'[7]INVESTIGADOR_Descripcion tipo r'!$AS130&lt;&gt;0),'[7]INVESTIGADOR_Descripcion tipo r'!$AS130,""),IF($A132="TOTAL",SUM(INDIRECT("AA4:AA"&amp;ROW()-1)),""))</f>
        <v/>
      </c>
      <c r="AB132" s="3" t="str">
        <f t="shared" ca="1" si="27"/>
        <v/>
      </c>
      <c r="AC132" s="3" t="str">
        <f ca="1">IF(AND($A132&lt;&gt;"",$A132&lt;&gt;"TOTAL"),IF(AND('[7]INVESTIGADOR_Descripcion tipo r'!$AV130&lt;&gt;"",'[7]INVESTIGADOR_Descripcion tipo r'!$AV130&lt;&gt;0),'[7]INVESTIGADOR_Descripcion tipo r'!$AV130,""),IF($A132="TOTAL",SUM(INDIRECT("AC4:AC"&amp;ROW()-1)),""))</f>
        <v/>
      </c>
      <c r="AD132" s="3" t="str">
        <f ca="1">IF(AND($A132&lt;&gt;"",$A132&lt;&gt;"TOTAL"),IF(AND('[7]INVESTIGADOR_Descripcion tipo r'!$AX130&lt;&gt;"",'[7]INVESTIGADOR_Descripcion tipo r'!$AX130&lt;&gt;0),'[7]INVESTIGADOR_Descripcion tipo r'!$AX130,""),IF($A132="TOTAL",SUM(INDIRECT("AD4:AD"&amp;ROW()-1)),""))</f>
        <v/>
      </c>
      <c r="AE132" s="3" t="str">
        <f t="shared" ca="1" si="28"/>
        <v/>
      </c>
      <c r="AF132" s="3" t="str">
        <f ca="1">IF(AND($A132&lt;&gt;"",$A132&lt;&gt;"TOTAL"),IF(AND('[7]INVESTIGADOR_Descripcion tipo r'!$BA130&lt;&gt;"",'[7]INVESTIGADOR_Descripcion tipo r'!$BA130&lt;&gt;0),'[7]INVESTIGADOR_Descripcion tipo r'!$BA130,""),IF($A132="TOTAL",SUM(INDIRECT("AF4:AF"&amp;ROW()-1)),""))</f>
        <v/>
      </c>
      <c r="AG132" s="3" t="str">
        <f ca="1">IF(AND($A132&lt;&gt;"",$A132&lt;&gt;"TOTAL"),IF(AND('[7]INVESTIGADOR_Descripcion tipo r'!$BC130&lt;&gt;"",'[7]INVESTIGADOR_Descripcion tipo r'!$BC130&lt;&gt;0),'[7]INVESTIGADOR_Descripcion tipo r'!$BC130,""),IF($A132="TOTAL",SUM(INDIRECT("AG4:AG"&amp;ROW()-1)),""))</f>
        <v/>
      </c>
      <c r="AH132" s="3" t="str">
        <f t="shared" ca="1" si="29"/>
        <v/>
      </c>
      <c r="AI132" s="3" t="str">
        <f ca="1">IF(AND($A132&lt;&gt;"",$A132&lt;&gt;"TOTAL"),IF(AND('[7]INVESTIGADOR_Descripcion tipo r'!$BF130&lt;&gt;"",'[7]INVESTIGADOR_Descripcion tipo r'!$BF130&lt;&gt;0),'[7]INVESTIGADOR_Descripcion tipo r'!$BF130,""),IF($A132="TOTAL",SUM(INDIRECT("AI4:AI"&amp;ROW()-1)),""))</f>
        <v/>
      </c>
      <c r="AJ132" s="3" t="str">
        <f ca="1">IF(AND($A132&lt;&gt;"",$A132&lt;&gt;"TOTAL"),IF(AND('[7]INVESTIGADOR_Descripcion tipo r'!$BH130&lt;&gt;"",'[7]INVESTIGADOR_Descripcion tipo r'!$BH130&lt;&gt;0),'[7]INVESTIGADOR_Descripcion tipo r'!$BH130,""),IF($A132="TOTAL",SUM(INDIRECT("AJ4:AJ"&amp;ROW()-1)),""))</f>
        <v/>
      </c>
      <c r="AK132" s="3" t="str">
        <f t="shared" ca="1" si="30"/>
        <v/>
      </c>
      <c r="AL132" s="3" t="str">
        <f ca="1">IF(AND($A132&lt;&gt;"",$A132&lt;&gt;"TOTAL"),IF(AND('[7]INVESTIGADOR_Descripcion tipo r'!$BK130&lt;&gt;"",'[7]INVESTIGADOR_Descripcion tipo r'!$BK130&lt;&gt;0),'[7]INVESTIGADOR_Descripcion tipo r'!$BK130,""),IF($A132="TOTAL",SUM(INDIRECT("AL4:AL"&amp;ROW()-1)),""))</f>
        <v/>
      </c>
      <c r="AM132" s="3" t="str">
        <f ca="1">IF(AND($A132&lt;&gt;"",$A132&lt;&gt;"TOTAL"),IF(AND('[7]INVESTIGADOR_Descripcion tipo r'!$BM130&lt;&gt;"",'[7]INVESTIGADOR_Descripcion tipo r'!$BM130&lt;&gt;0),'[7]INVESTIGADOR_Descripcion tipo r'!$BM130,""),IF($A132="TOTAL",SUM(INDIRECT("AM4:AM"&amp;ROW()-1)),""))</f>
        <v/>
      </c>
      <c r="AN132" s="3" t="str">
        <f t="shared" ca="1" si="31"/>
        <v/>
      </c>
      <c r="AO132" s="3" t="str">
        <f ca="1">IF(AND($A132&lt;&gt;"",$A132&lt;&gt;"TOTAL"),IF(AND('[7]INVESTIGADOR_Descripcion tipo r'!$BP130&lt;&gt;"",'[7]INVESTIGADOR_Descripcion tipo r'!$BP130&lt;&gt;0),'[7]INVESTIGADOR_Descripcion tipo r'!$BP130,""),IF($A132="TOTAL",SUM(INDIRECT("AO4:AO"&amp;ROW()-1)),""))</f>
        <v/>
      </c>
      <c r="AP132" s="3" t="str">
        <f ca="1">IF(AND($A132&lt;&gt;"",$A132&lt;&gt;"TOTAL"),IF(AND('[7]INVESTIGADOR_Descripcion tipo r'!$BR130&lt;&gt;"",'[7]INVESTIGADOR_Descripcion tipo r'!$BR130&lt;&gt;0),'[7]INVESTIGADOR_Descripcion tipo r'!$BR130,""),IF($A132="TOTAL",SUM(INDIRECT("AP4:AP"&amp;ROW()-1)),""))</f>
        <v/>
      </c>
      <c r="AQ132" s="3" t="str">
        <f t="shared" ca="1" si="32"/>
        <v/>
      </c>
      <c r="AR132" s="3" t="str">
        <f ca="1">IF(AND($A132&lt;&gt;"",$A132&lt;&gt;"TOTAL"),IF(AND('[7]INVESTIGADOR_Descripcion tipo r'!$BU130&lt;&gt;"",'[7]INVESTIGADOR_Descripcion tipo r'!$BU130&lt;&gt;0),'[7]INVESTIGADOR_Descripcion tipo r'!$BU130,""),IF($A132="TOTAL",SUM(INDIRECT("AR4:AR"&amp;ROW()-1)),""))</f>
        <v/>
      </c>
      <c r="AS132" s="3" t="str">
        <f ca="1">IF(AND($A132&lt;&gt;"",$A132&lt;&gt;"TOTAL"),IF(AND('[7]INVESTIGADOR_Descripcion tipo r'!$BW130&lt;&gt;"",'[7]INVESTIGADOR_Descripcion tipo r'!$BW130&lt;&gt;0),'[7]INVESTIGADOR_Descripcion tipo r'!$BW130,""),IF($A132="TOTAL",SUM(INDIRECT("AS4:AS"&amp;ROW()-1)),""))</f>
        <v/>
      </c>
      <c r="AT132" s="3" t="str">
        <f t="shared" ca="1" si="33"/>
        <v/>
      </c>
      <c r="AU132" s="3" t="str">
        <f ca="1">IF(AND($A132&lt;&gt;"",$A132&lt;&gt;"TOTAL"),IF(AND('[7]INVESTIGADOR_Descripcion tipo r'!$BZ130&lt;&gt;"",'[7]INVESTIGADOR_Descripcion tipo r'!$BZ130&lt;&gt;0),'[7]INVESTIGADOR_Descripcion tipo r'!$BZ130,""),IF($A132="TOTAL",SUM(INDIRECT("AU4:AU"&amp;ROW()-1)),""))</f>
        <v/>
      </c>
      <c r="AV132" s="3" t="str">
        <f ca="1">IF(AND($A132&lt;&gt;"",$A132&lt;&gt;"TOTAL"),IF(AND('[7]INVESTIGADOR_Descripcion tipo r'!$CB130&lt;&gt;"",'[7]INVESTIGADOR_Descripcion tipo r'!$CB130&lt;&gt;0),'[7]INVESTIGADOR_Descripcion tipo r'!$CB130,""),IF($A132="TOTAL",SUM(INDIRECT("AV4:AV"&amp;ROW()-1)),""))</f>
        <v/>
      </c>
      <c r="AW132" s="3" t="str">
        <f t="shared" ca="1" si="34"/>
        <v/>
      </c>
      <c r="AX132" s="3" t="str">
        <f ca="1">IF(AND($A132&lt;&gt;"",$A132&lt;&gt;"TOTAL"),IF(AND('[7]INVESTIGADOR_Descripcion tipo r'!$CE130&lt;&gt;"",'[7]INVESTIGADOR_Descripcion tipo r'!$CE130&lt;&gt;0),'[7]INVESTIGADOR_Descripcion tipo r'!$CE130,""),IF($A132="TOTAL",SUM(INDIRECT("AX4:AX"&amp;ROW()-1)),""))</f>
        <v/>
      </c>
      <c r="AY132" s="3" t="str">
        <f ca="1">IF(AND($A132&lt;&gt;"",$A132&lt;&gt;"TOTAL"),IF(AND('[7]INVESTIGADOR_Descripcion tipo r'!$CG130&lt;&gt;"",'[7]INVESTIGADOR_Descripcion tipo r'!$CG130&lt;&gt;0),'[7]INVESTIGADOR_Descripcion tipo r'!$CG130,""),IF($A132="TOTAL",SUM(INDIRECT("AY4:AY"&amp;ROW()-1)),""))</f>
        <v/>
      </c>
      <c r="AZ132" s="3" t="str">
        <f t="shared" ca="1" si="35"/>
        <v/>
      </c>
      <c r="BA132" s="3" t="str">
        <f ca="1">IF(AND($A132&lt;&gt;"",$A132&lt;&gt;"TOTAL"),IF(AND('[7]INVESTIGADOR_Descripcion tipo r'!$CJ130&lt;&gt;"",'[7]INVESTIGADOR_Descripcion tipo r'!$CJ130&lt;&gt;0),'[7]INVESTIGADOR_Descripcion tipo r'!$CJ130,""),IF($A132="TOTAL",SUM(INDIRECT("BA4:BA"&amp;ROW()-1)),""))</f>
        <v/>
      </c>
      <c r="BB132" s="3" t="str">
        <f ca="1">IF(AND($A132&lt;&gt;"",$A132&lt;&gt;"TOTAL"),IF(AND('[7]INVESTIGADOR_Descripcion tipo r'!$CL130&lt;&gt;"",'[7]INVESTIGADOR_Descripcion tipo r'!$CL130&lt;&gt;0),'[7]INVESTIGADOR_Descripcion tipo r'!$CL130,""),IF($A132="TOTAL",SUM(INDIRECT("BB4:BB"&amp;ROW()-1)),""))</f>
        <v/>
      </c>
      <c r="BC132" s="3" t="str">
        <f t="shared" ca="1" si="36"/>
        <v/>
      </c>
      <c r="BD132" s="3" t="str">
        <f ca="1">IF(AND($A132&lt;&gt;"",$A132&lt;&gt;"TOTAL"),IF(AND('[7]INVESTIGADOR_Descripcion tipo r'!$CO130&lt;&gt;"",'[7]INVESTIGADOR_Descripcion tipo r'!$CO130&lt;&gt;0),'[7]INVESTIGADOR_Descripcion tipo r'!$CO130,""),IF($A132="TOTAL",SUM(INDIRECT("BD4:BD"&amp;ROW()-1)),""))</f>
        <v/>
      </c>
      <c r="BE132" s="3" t="str">
        <f ca="1">IF(AND($A132&lt;&gt;"",$A132&lt;&gt;"TOTAL"),IF(AND('[7]INVESTIGADOR_Descripcion tipo r'!$CQ130&lt;&gt;"",'[7]INVESTIGADOR_Descripcion tipo r'!$CQ130&lt;&gt;0),'[7]INVESTIGADOR_Descripcion tipo r'!$CQ130,""),IF($A132="TOTAL",SUM(INDIRECT("BE4:BE"&amp;ROW()-1)),""))</f>
        <v/>
      </c>
      <c r="BF132" s="3" t="str">
        <f t="shared" ca="1" si="37"/>
        <v/>
      </c>
    </row>
    <row r="133" spans="1:58" x14ac:dyDescent="0.2">
      <c r="A133" s="25" t="str">
        <f>IF('[7]INVESTIGADOR_Descripcion tipo r'!$B131&lt;&gt;"",'[7]INVESTIGADOR_Descripcion tipo r'!$B131,IF(AND('[7]INVESTIGADOR_Descripcion tipo r'!$B131="",'[7]INVESTIGADOR_Descripcion tipo r'!$B132="",'[7]INVESTIGADOR_Descripcion tipo r'!$B130=""),"","TOTAL"))</f>
        <v/>
      </c>
      <c r="B133" s="3" t="str">
        <f ca="1">IF(AND($A133&lt;&gt;"",$A133&lt;&gt;"TOTAL"),IF(AND('[7]INVESTIGADOR_Descripcion tipo r'!$C131&lt;&gt;"",'[7]INVESTIGADOR_Descripcion tipo r'!$C131&lt;&gt;0),'[7]INVESTIGADOR_Descripcion tipo r'!$C131,""),IF($A133="TOTAL",SUM(INDIRECT("B4:B"&amp;ROW()-1)),""))</f>
        <v/>
      </c>
      <c r="C133" s="3" t="str">
        <f ca="1">IF(AND($A133&lt;&gt;"",$A133&lt;&gt;"TOTAL"),IF(AND('[7]INVESTIGADOR_Descripcion tipo r'!$E131&lt;&gt;"",'[7]INVESTIGADOR_Descripcion tipo r'!$E131&lt;&gt;0),'[7]INVESTIGADOR_Descripcion tipo r'!$E131,""),IF($A133="TOTAL",SUM(INDIRECT("C4:C"&amp;ROW()-1)),""))</f>
        <v/>
      </c>
      <c r="D133" s="3" t="str">
        <f t="shared" ref="D133:D196" ca="1" si="38">IF(AND($A133&lt;&gt;"",$A133&lt;&gt;"TOTAL"),SUM(B133:C133),IF($A133="TOTAL",SUM(INDIRECT("D4:D"&amp;ROW()-1)),""))</f>
        <v/>
      </c>
      <c r="E133" s="3" t="str">
        <f ca="1">IF(AND($A133&lt;&gt;"",$A133&lt;&gt;"TOTAL"),IF(AND('[7]INVESTIGADOR_Descripcion tipo r'!$H131&lt;&gt;"",'[7]INVESTIGADOR_Descripcion tipo r'!$H131&lt;&gt;0),'[7]INVESTIGADOR_Descripcion tipo r'!$H131,""),IF($A133="TOTAL",SUM(INDIRECT("E4:E"&amp;ROW()-1)),""))</f>
        <v/>
      </c>
      <c r="F133" s="3" t="str">
        <f ca="1">IF(AND($A133&lt;&gt;"",$A133&lt;&gt;"TOTAL"),IF(AND('[7]INVESTIGADOR_Descripcion tipo r'!$J131&lt;&gt;"",'[7]INVESTIGADOR_Descripcion tipo r'!$J131&lt;&gt;0),'[7]INVESTIGADOR_Descripcion tipo r'!$J131,""),IF($A133="TOTAL",SUM(INDIRECT("F4:F"&amp;ROW()-1)),""))</f>
        <v/>
      </c>
      <c r="G133" s="3" t="str">
        <f t="shared" ref="G133:G196" ca="1" si="39">IF(AND($A133&lt;&gt;"",$A133&lt;&gt;"TOTAL"),SUM(E133:F133),IF($A133="TOTAL",SUM(INDIRECT("G4:G"&amp;ROW()-1)),""))</f>
        <v/>
      </c>
      <c r="H133" s="3" t="str">
        <f ca="1">IF(AND($A133&lt;&gt;"",$A133&lt;&gt;"TOTAL"),IF(AND('[7]INVESTIGADOR_Descripcion tipo r'!$M131&lt;&gt;"",'[7]INVESTIGADOR_Descripcion tipo r'!$M131&lt;&gt;0),'[7]INVESTIGADOR_Descripcion tipo r'!$M131,""),IF($A133="TOTAL",SUM(INDIRECT("H4:H"&amp;ROW()-1)),""))</f>
        <v/>
      </c>
      <c r="I133" s="3" t="str">
        <f ca="1">IF(AND($A133&lt;&gt;"",$A133&lt;&gt;"TOTAL"),IF(AND('[7]INVESTIGADOR_Descripcion tipo r'!$O131&lt;&gt;"",'[7]INVESTIGADOR_Descripcion tipo r'!$O131&lt;&gt;0),'[7]INVESTIGADOR_Descripcion tipo r'!$O131,""),IF($A133="TOTAL",SUM(INDIRECT("I4:I"&amp;ROW()-1)),""))</f>
        <v/>
      </c>
      <c r="J133" s="3" t="str">
        <f t="shared" ref="J133:J196" ca="1" si="40">IF(AND($A133&lt;&gt;"",$A133&lt;&gt;"TOTAL"),SUM(H133:I133),IF($A133="TOTAL",SUM(INDIRECT("J4:J"&amp;ROW()-1)),""))</f>
        <v/>
      </c>
      <c r="K133" s="3" t="str">
        <f ca="1">IF(AND($A133&lt;&gt;"",$A133&lt;&gt;"TOTAL"),IF(AND('[7]INVESTIGADOR_Descripcion tipo r'!$R131&lt;&gt;"",'[7]INVESTIGADOR_Descripcion tipo r'!$R131&lt;&gt;0),'[7]INVESTIGADOR_Descripcion tipo r'!$R131,""),IF($A133="TOTAL",SUM(INDIRECT("K4:K"&amp;ROW()-1)),""))</f>
        <v/>
      </c>
      <c r="L133" s="3" t="str">
        <f ca="1">IF(AND($A133&lt;&gt;"",$A133&lt;&gt;"TOTAL"),IF(AND('[7]INVESTIGADOR_Descripcion tipo r'!$T131&lt;&gt;"",'[7]INVESTIGADOR_Descripcion tipo r'!$T131&lt;&gt;0),'[7]INVESTIGADOR_Descripcion tipo r'!$T131,""),IF($A133="TOTAL",SUM(INDIRECT("L4:L"&amp;ROW()-1)),""))</f>
        <v/>
      </c>
      <c r="M133" s="3" t="str">
        <f t="shared" ref="M133:M196" ca="1" si="41">IF(AND($A133&lt;&gt;"",$A133&lt;&gt;"TOTAL"),SUM(K133:L133),IF($A133="TOTAL",SUM(INDIRECT("M4:M"&amp;ROW()-1)),""))</f>
        <v/>
      </c>
      <c r="N133" s="3" t="str">
        <f ca="1">IF(AND($A133&lt;&gt;"",$A133&lt;&gt;"TOTAL"),IF(AND('[7]INVESTIGADOR_Descripcion tipo r'!$W131&lt;&gt;"",'[7]INVESTIGADOR_Descripcion tipo r'!$W131&lt;&gt;0),'[7]INVESTIGADOR_Descripcion tipo r'!$W131,""),IF($A133="TOTAL",SUM(INDIRECT("N4:N"&amp;ROW()-1)),""))</f>
        <v/>
      </c>
      <c r="O133" s="3" t="str">
        <f ca="1">IF(AND($A133&lt;&gt;"",$A133&lt;&gt;"TOTAL"),IF(AND('[7]INVESTIGADOR_Descripcion tipo r'!$Y131&lt;&gt;"",'[7]INVESTIGADOR_Descripcion tipo r'!$Y131&lt;&gt;0),'[7]INVESTIGADOR_Descripcion tipo r'!$Y131,""),IF($A133="TOTAL",SUM(INDIRECT("O4:O"&amp;ROW()-1)),""))</f>
        <v/>
      </c>
      <c r="P133" s="3" t="str">
        <f t="shared" ref="P133:P196" ca="1" si="42">IF(AND($A133&lt;&gt;"",$A133&lt;&gt;"TOTAL"),SUM(N133:O133),IF($A133="TOTAL",SUM(INDIRECT("P4:P"&amp;ROW()-1)),""))</f>
        <v/>
      </c>
      <c r="Q133" s="3" t="str">
        <f ca="1">IF(AND($A133&lt;&gt;"",$A133&lt;&gt;"TOTAL"),IF(AND('[7]INVESTIGADOR_Descripcion tipo r'!$AB131&lt;&gt;"",'[7]INVESTIGADOR_Descripcion tipo r'!$AB131&lt;&gt;0),'[7]INVESTIGADOR_Descripcion tipo r'!$AB131,""),IF($A133="TOTAL",SUM(INDIRECT("Q4:Q"&amp;ROW()-1)),""))</f>
        <v/>
      </c>
      <c r="R133" s="3" t="str">
        <f ca="1">IF(AND($A133&lt;&gt;"",$A133&lt;&gt;"TOTAL"),IF(AND('[7]INVESTIGADOR_Descripcion tipo r'!$AD131&lt;&gt;"",'[7]INVESTIGADOR_Descripcion tipo r'!$AD131&lt;&gt;0),'[7]INVESTIGADOR_Descripcion tipo r'!$AD131,""),IF($A133="TOTAL",SUM(INDIRECT("R4:R"&amp;ROW()-1)),""))</f>
        <v/>
      </c>
      <c r="S133" s="3" t="str">
        <f t="shared" ref="S133:S196" ca="1" si="43">IF(AND($A133&lt;&gt;"",$A133&lt;&gt;"TOTAL"),SUM(Q133:R133),IF($A133="TOTAL",SUM(INDIRECT("S4:S"&amp;ROW()-1)),""))</f>
        <v/>
      </c>
      <c r="T133" s="3" t="str">
        <f ca="1">IF(AND($A133&lt;&gt;"",$A133&lt;&gt;"TOTAL"),IF(AND('[7]INVESTIGADOR_Descripcion tipo r'!$AG131&lt;&gt;"",'[7]INVESTIGADOR_Descripcion tipo r'!$AG131&lt;&gt;0),'[7]INVESTIGADOR_Descripcion tipo r'!$AG131,""),IF($A133="TOTAL",SUM(INDIRECT("T4:T"&amp;ROW()-1)),""))</f>
        <v/>
      </c>
      <c r="U133" s="3" t="str">
        <f ca="1">IF(AND($A133&lt;&gt;"",$A133&lt;&gt;"TOTAL"),IF(AND('[7]INVESTIGADOR_Descripcion tipo r'!$AI131&lt;&gt;"",'[7]INVESTIGADOR_Descripcion tipo r'!$AI131&lt;&gt;0),'[7]INVESTIGADOR_Descripcion tipo r'!$AI131,""),IF($A133="TOTAL",SUM(INDIRECT("U4:U"&amp;ROW()-1)),""))</f>
        <v/>
      </c>
      <c r="V133" s="3" t="str">
        <f t="shared" ref="V133:V196" ca="1" si="44">IF(AND($A133&lt;&gt;"",$A133&lt;&gt;"TOTAL"),SUM(T133:U133),IF($A133="TOTAL",SUM(INDIRECT("V4:V"&amp;ROW()-1)),""))</f>
        <v/>
      </c>
      <c r="W133" s="3" t="str">
        <f ca="1">IF(AND($A133&lt;&gt;"",$A133&lt;&gt;"TOTAL"),IF(AND('[7]INVESTIGADOR_Descripcion tipo r'!$AL131&lt;&gt;"",'[7]INVESTIGADOR_Descripcion tipo r'!$AL131&lt;&gt;0),'[7]INVESTIGADOR_Descripcion tipo r'!$AL131,""),IF($A133="TOTAL",SUM(INDIRECT("W4:W"&amp;ROW()-1)),""))</f>
        <v/>
      </c>
      <c r="X133" s="3" t="str">
        <f ca="1">IF(AND($A133&lt;&gt;"",$A133&lt;&gt;"TOTAL"),IF(AND('[7]INVESTIGADOR_Descripcion tipo r'!$AN131&lt;&gt;"",'[7]INVESTIGADOR_Descripcion tipo r'!$AN131&lt;&gt;0),'[7]INVESTIGADOR_Descripcion tipo r'!$AN131,""),IF($A133="TOTAL",SUM(INDIRECT("X4:X"&amp;ROW()-1)),""))</f>
        <v/>
      </c>
      <c r="Y133" s="3" t="str">
        <f t="shared" ref="Y133:Y196" ca="1" si="45">IF(AND($A133&lt;&gt;"",$A133&lt;&gt;"TOTAL"),SUM(W133:X133),IF($A133="TOTAL",SUM(INDIRECT("Y4:Y"&amp;ROW()-1)),""))</f>
        <v/>
      </c>
      <c r="Z133" s="3" t="str">
        <f ca="1">IF(AND($A133&lt;&gt;"",$A133&lt;&gt;"TOTAL"),IF(AND('[7]INVESTIGADOR_Descripcion tipo r'!$AQ131&lt;&gt;"",'[7]INVESTIGADOR_Descripcion tipo r'!$AQ131&lt;&gt;0),'[7]INVESTIGADOR_Descripcion tipo r'!$AQ131,""),IF($A133="TOTAL",SUM(INDIRECT("Z4:Z"&amp;ROW()-1)),""))</f>
        <v/>
      </c>
      <c r="AA133" s="3" t="str">
        <f ca="1">IF(AND($A133&lt;&gt;"",$A133&lt;&gt;"TOTAL"),IF(AND('[7]INVESTIGADOR_Descripcion tipo r'!$AS131&lt;&gt;"",'[7]INVESTIGADOR_Descripcion tipo r'!$AS131&lt;&gt;0),'[7]INVESTIGADOR_Descripcion tipo r'!$AS131,""),IF($A133="TOTAL",SUM(INDIRECT("AA4:AA"&amp;ROW()-1)),""))</f>
        <v/>
      </c>
      <c r="AB133" s="3" t="str">
        <f t="shared" ref="AB133:AB196" ca="1" si="46">IF(AND($A133&lt;&gt;"",$A133&lt;&gt;"TOTAL"),SUM(Z133:AA133),IF($A133="TOTAL",SUM(INDIRECT("AB4:AB"&amp;ROW()-1)),""))</f>
        <v/>
      </c>
      <c r="AC133" s="3" t="str">
        <f ca="1">IF(AND($A133&lt;&gt;"",$A133&lt;&gt;"TOTAL"),IF(AND('[7]INVESTIGADOR_Descripcion tipo r'!$AV131&lt;&gt;"",'[7]INVESTIGADOR_Descripcion tipo r'!$AV131&lt;&gt;0),'[7]INVESTIGADOR_Descripcion tipo r'!$AV131,""),IF($A133="TOTAL",SUM(INDIRECT("AC4:AC"&amp;ROW()-1)),""))</f>
        <v/>
      </c>
      <c r="AD133" s="3" t="str">
        <f ca="1">IF(AND($A133&lt;&gt;"",$A133&lt;&gt;"TOTAL"),IF(AND('[7]INVESTIGADOR_Descripcion tipo r'!$AX131&lt;&gt;"",'[7]INVESTIGADOR_Descripcion tipo r'!$AX131&lt;&gt;0),'[7]INVESTIGADOR_Descripcion tipo r'!$AX131,""),IF($A133="TOTAL",SUM(INDIRECT("AD4:AD"&amp;ROW()-1)),""))</f>
        <v/>
      </c>
      <c r="AE133" s="3" t="str">
        <f t="shared" ref="AE133:AE196" ca="1" si="47">IF(AND($A133&lt;&gt;"",$A133&lt;&gt;"TOTAL"),SUM(AC133:AD133),IF($A133="TOTAL",SUM(INDIRECT("AE4:AE"&amp;ROW()-1)),""))</f>
        <v/>
      </c>
      <c r="AF133" s="3" t="str">
        <f ca="1">IF(AND($A133&lt;&gt;"",$A133&lt;&gt;"TOTAL"),IF(AND('[7]INVESTIGADOR_Descripcion tipo r'!$BA131&lt;&gt;"",'[7]INVESTIGADOR_Descripcion tipo r'!$BA131&lt;&gt;0),'[7]INVESTIGADOR_Descripcion tipo r'!$BA131,""),IF($A133="TOTAL",SUM(INDIRECT("AF4:AF"&amp;ROW()-1)),""))</f>
        <v/>
      </c>
      <c r="AG133" s="3" t="str">
        <f ca="1">IF(AND($A133&lt;&gt;"",$A133&lt;&gt;"TOTAL"),IF(AND('[7]INVESTIGADOR_Descripcion tipo r'!$BC131&lt;&gt;"",'[7]INVESTIGADOR_Descripcion tipo r'!$BC131&lt;&gt;0),'[7]INVESTIGADOR_Descripcion tipo r'!$BC131,""),IF($A133="TOTAL",SUM(INDIRECT("AG4:AG"&amp;ROW()-1)),""))</f>
        <v/>
      </c>
      <c r="AH133" s="3" t="str">
        <f t="shared" ref="AH133:AH196" ca="1" si="48">IF(AND($A133&lt;&gt;"",$A133&lt;&gt;"TOTAL"),SUM(AF133:AG133),IF($A133="TOTAL",SUM(INDIRECT("AH4:AH"&amp;ROW()-1)),""))</f>
        <v/>
      </c>
      <c r="AI133" s="3" t="str">
        <f ca="1">IF(AND($A133&lt;&gt;"",$A133&lt;&gt;"TOTAL"),IF(AND('[7]INVESTIGADOR_Descripcion tipo r'!$BF131&lt;&gt;"",'[7]INVESTIGADOR_Descripcion tipo r'!$BF131&lt;&gt;0),'[7]INVESTIGADOR_Descripcion tipo r'!$BF131,""),IF($A133="TOTAL",SUM(INDIRECT("AI4:AI"&amp;ROW()-1)),""))</f>
        <v/>
      </c>
      <c r="AJ133" s="3" t="str">
        <f ca="1">IF(AND($A133&lt;&gt;"",$A133&lt;&gt;"TOTAL"),IF(AND('[7]INVESTIGADOR_Descripcion tipo r'!$BH131&lt;&gt;"",'[7]INVESTIGADOR_Descripcion tipo r'!$BH131&lt;&gt;0),'[7]INVESTIGADOR_Descripcion tipo r'!$BH131,""),IF($A133="TOTAL",SUM(INDIRECT("AJ4:AJ"&amp;ROW()-1)),""))</f>
        <v/>
      </c>
      <c r="AK133" s="3" t="str">
        <f t="shared" ref="AK133:AK196" ca="1" si="49">IF(AND($A133&lt;&gt;"",$A133&lt;&gt;"TOTAL"),SUM(AI133:AJ133),IF($A133="TOTAL",SUM(INDIRECT("AK4:AK"&amp;ROW()-1)),""))</f>
        <v/>
      </c>
      <c r="AL133" s="3" t="str">
        <f ca="1">IF(AND($A133&lt;&gt;"",$A133&lt;&gt;"TOTAL"),IF(AND('[7]INVESTIGADOR_Descripcion tipo r'!$BK131&lt;&gt;"",'[7]INVESTIGADOR_Descripcion tipo r'!$BK131&lt;&gt;0),'[7]INVESTIGADOR_Descripcion tipo r'!$BK131,""),IF($A133="TOTAL",SUM(INDIRECT("AL4:AL"&amp;ROW()-1)),""))</f>
        <v/>
      </c>
      <c r="AM133" s="3" t="str">
        <f ca="1">IF(AND($A133&lt;&gt;"",$A133&lt;&gt;"TOTAL"),IF(AND('[7]INVESTIGADOR_Descripcion tipo r'!$BM131&lt;&gt;"",'[7]INVESTIGADOR_Descripcion tipo r'!$BM131&lt;&gt;0),'[7]INVESTIGADOR_Descripcion tipo r'!$BM131,""),IF($A133="TOTAL",SUM(INDIRECT("AM4:AM"&amp;ROW()-1)),""))</f>
        <v/>
      </c>
      <c r="AN133" s="3" t="str">
        <f t="shared" ref="AN133:AN196" ca="1" si="50">IF(AND($A133&lt;&gt;"",$A133&lt;&gt;"TOTAL"),SUM(AL133:AM133),IF($A133="TOTAL",SUM(INDIRECT("AN4:AN"&amp;ROW()-1)),""))</f>
        <v/>
      </c>
      <c r="AO133" s="3" t="str">
        <f ca="1">IF(AND($A133&lt;&gt;"",$A133&lt;&gt;"TOTAL"),IF(AND('[7]INVESTIGADOR_Descripcion tipo r'!$BP131&lt;&gt;"",'[7]INVESTIGADOR_Descripcion tipo r'!$BP131&lt;&gt;0),'[7]INVESTIGADOR_Descripcion tipo r'!$BP131,""),IF($A133="TOTAL",SUM(INDIRECT("AO4:AO"&amp;ROW()-1)),""))</f>
        <v/>
      </c>
      <c r="AP133" s="3" t="str">
        <f ca="1">IF(AND($A133&lt;&gt;"",$A133&lt;&gt;"TOTAL"),IF(AND('[7]INVESTIGADOR_Descripcion tipo r'!$BR131&lt;&gt;"",'[7]INVESTIGADOR_Descripcion tipo r'!$BR131&lt;&gt;0),'[7]INVESTIGADOR_Descripcion tipo r'!$BR131,""),IF($A133="TOTAL",SUM(INDIRECT("AP4:AP"&amp;ROW()-1)),""))</f>
        <v/>
      </c>
      <c r="AQ133" s="3" t="str">
        <f t="shared" ref="AQ133:AQ196" ca="1" si="51">IF(AND($A133&lt;&gt;"",$A133&lt;&gt;"TOTAL"),SUM(AO133:AP133),IF($A133="TOTAL",SUM(INDIRECT("AQ4:AQ"&amp;ROW()-1)),""))</f>
        <v/>
      </c>
      <c r="AR133" s="3" t="str">
        <f ca="1">IF(AND($A133&lt;&gt;"",$A133&lt;&gt;"TOTAL"),IF(AND('[7]INVESTIGADOR_Descripcion tipo r'!$BU131&lt;&gt;"",'[7]INVESTIGADOR_Descripcion tipo r'!$BU131&lt;&gt;0),'[7]INVESTIGADOR_Descripcion tipo r'!$BU131,""),IF($A133="TOTAL",SUM(INDIRECT("AR4:AR"&amp;ROW()-1)),""))</f>
        <v/>
      </c>
      <c r="AS133" s="3" t="str">
        <f ca="1">IF(AND($A133&lt;&gt;"",$A133&lt;&gt;"TOTAL"),IF(AND('[7]INVESTIGADOR_Descripcion tipo r'!$BW131&lt;&gt;"",'[7]INVESTIGADOR_Descripcion tipo r'!$BW131&lt;&gt;0),'[7]INVESTIGADOR_Descripcion tipo r'!$BW131,""),IF($A133="TOTAL",SUM(INDIRECT("AS4:AS"&amp;ROW()-1)),""))</f>
        <v/>
      </c>
      <c r="AT133" s="3" t="str">
        <f t="shared" ref="AT133:AT196" ca="1" si="52">IF(AND($A133&lt;&gt;"",$A133&lt;&gt;"TOTAL"),SUM(AR133:AS133),IF($A133="TOTAL",SUM(INDIRECT("AT4:AT"&amp;ROW()-1)),""))</f>
        <v/>
      </c>
      <c r="AU133" s="3" t="str">
        <f ca="1">IF(AND($A133&lt;&gt;"",$A133&lt;&gt;"TOTAL"),IF(AND('[7]INVESTIGADOR_Descripcion tipo r'!$BZ131&lt;&gt;"",'[7]INVESTIGADOR_Descripcion tipo r'!$BZ131&lt;&gt;0),'[7]INVESTIGADOR_Descripcion tipo r'!$BZ131,""),IF($A133="TOTAL",SUM(INDIRECT("AU4:AU"&amp;ROW()-1)),""))</f>
        <v/>
      </c>
      <c r="AV133" s="3" t="str">
        <f ca="1">IF(AND($A133&lt;&gt;"",$A133&lt;&gt;"TOTAL"),IF(AND('[7]INVESTIGADOR_Descripcion tipo r'!$CB131&lt;&gt;"",'[7]INVESTIGADOR_Descripcion tipo r'!$CB131&lt;&gt;0),'[7]INVESTIGADOR_Descripcion tipo r'!$CB131,""),IF($A133="TOTAL",SUM(INDIRECT("AV4:AV"&amp;ROW()-1)),""))</f>
        <v/>
      </c>
      <c r="AW133" s="3" t="str">
        <f t="shared" ref="AW133:AW196" ca="1" si="53">IF(AND($A133&lt;&gt;"",$A133&lt;&gt;"TOTAL"),SUM(AU133:AV133),IF($A133="TOTAL",SUM(INDIRECT("AW4:AW"&amp;ROW()-1)),""))</f>
        <v/>
      </c>
      <c r="AX133" s="3" t="str">
        <f ca="1">IF(AND($A133&lt;&gt;"",$A133&lt;&gt;"TOTAL"),IF(AND('[7]INVESTIGADOR_Descripcion tipo r'!$CE131&lt;&gt;"",'[7]INVESTIGADOR_Descripcion tipo r'!$CE131&lt;&gt;0),'[7]INVESTIGADOR_Descripcion tipo r'!$CE131,""),IF($A133="TOTAL",SUM(INDIRECT("AX4:AX"&amp;ROW()-1)),""))</f>
        <v/>
      </c>
      <c r="AY133" s="3" t="str">
        <f ca="1">IF(AND($A133&lt;&gt;"",$A133&lt;&gt;"TOTAL"),IF(AND('[7]INVESTIGADOR_Descripcion tipo r'!$CG131&lt;&gt;"",'[7]INVESTIGADOR_Descripcion tipo r'!$CG131&lt;&gt;0),'[7]INVESTIGADOR_Descripcion tipo r'!$CG131,""),IF($A133="TOTAL",SUM(INDIRECT("AY4:AY"&amp;ROW()-1)),""))</f>
        <v/>
      </c>
      <c r="AZ133" s="3" t="str">
        <f t="shared" ref="AZ133:AZ196" ca="1" si="54">IF(AND($A133&lt;&gt;"",$A133&lt;&gt;"TOTAL"),SUM(AX133:AY133),IF($A133="TOTAL",SUM(INDIRECT("AZ4:AZ"&amp;ROW()-1)),""))</f>
        <v/>
      </c>
      <c r="BA133" s="3" t="str">
        <f ca="1">IF(AND($A133&lt;&gt;"",$A133&lt;&gt;"TOTAL"),IF(AND('[7]INVESTIGADOR_Descripcion tipo r'!$CJ131&lt;&gt;"",'[7]INVESTIGADOR_Descripcion tipo r'!$CJ131&lt;&gt;0),'[7]INVESTIGADOR_Descripcion tipo r'!$CJ131,""),IF($A133="TOTAL",SUM(INDIRECT("BA4:BA"&amp;ROW()-1)),""))</f>
        <v/>
      </c>
      <c r="BB133" s="3" t="str">
        <f ca="1">IF(AND($A133&lt;&gt;"",$A133&lt;&gt;"TOTAL"),IF(AND('[7]INVESTIGADOR_Descripcion tipo r'!$CL131&lt;&gt;"",'[7]INVESTIGADOR_Descripcion tipo r'!$CL131&lt;&gt;0),'[7]INVESTIGADOR_Descripcion tipo r'!$CL131,""),IF($A133="TOTAL",SUM(INDIRECT("BB4:BB"&amp;ROW()-1)),""))</f>
        <v/>
      </c>
      <c r="BC133" s="3" t="str">
        <f t="shared" ref="BC133:BC196" ca="1" si="55">IF(AND($A133&lt;&gt;"",$A133&lt;&gt;"TOTAL"),SUM(BA133:BB133),IF($A133="TOTAL",SUM(INDIRECT("BC4:BC"&amp;ROW()-1)),""))</f>
        <v/>
      </c>
      <c r="BD133" s="3" t="str">
        <f ca="1">IF(AND($A133&lt;&gt;"",$A133&lt;&gt;"TOTAL"),IF(AND('[7]INVESTIGADOR_Descripcion tipo r'!$CO131&lt;&gt;"",'[7]INVESTIGADOR_Descripcion tipo r'!$CO131&lt;&gt;0),'[7]INVESTIGADOR_Descripcion tipo r'!$CO131,""),IF($A133="TOTAL",SUM(INDIRECT("BD4:BD"&amp;ROW()-1)),""))</f>
        <v/>
      </c>
      <c r="BE133" s="3" t="str">
        <f ca="1">IF(AND($A133&lt;&gt;"",$A133&lt;&gt;"TOTAL"),IF(AND('[7]INVESTIGADOR_Descripcion tipo r'!$CQ131&lt;&gt;"",'[7]INVESTIGADOR_Descripcion tipo r'!$CQ131&lt;&gt;0),'[7]INVESTIGADOR_Descripcion tipo r'!$CQ131,""),IF($A133="TOTAL",SUM(INDIRECT("BE4:BE"&amp;ROW()-1)),""))</f>
        <v/>
      </c>
      <c r="BF133" s="3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25" t="str">
        <f>IF('[7]INVESTIGADOR_Descripcion tipo r'!$B132&lt;&gt;"",'[7]INVESTIGADOR_Descripcion tipo r'!$B132,IF(AND('[7]INVESTIGADOR_Descripcion tipo r'!$B132="",'[7]INVESTIGADOR_Descripcion tipo r'!$B133="",'[7]INVESTIGADOR_Descripcion tipo r'!$B131=""),"","TOTAL"))</f>
        <v/>
      </c>
      <c r="B134" s="3" t="str">
        <f ca="1">IF(AND($A134&lt;&gt;"",$A134&lt;&gt;"TOTAL"),IF(AND('[7]INVESTIGADOR_Descripcion tipo r'!$C132&lt;&gt;"",'[7]INVESTIGADOR_Descripcion tipo r'!$C132&lt;&gt;0),'[7]INVESTIGADOR_Descripcion tipo r'!$C132,""),IF($A134="TOTAL",SUM(INDIRECT("B4:B"&amp;ROW()-1)),""))</f>
        <v/>
      </c>
      <c r="C134" s="3" t="str">
        <f ca="1">IF(AND($A134&lt;&gt;"",$A134&lt;&gt;"TOTAL"),IF(AND('[7]INVESTIGADOR_Descripcion tipo r'!$E132&lt;&gt;"",'[7]INVESTIGADOR_Descripcion tipo r'!$E132&lt;&gt;0),'[7]INVESTIGADOR_Descripcion tipo r'!$E132,""),IF($A134="TOTAL",SUM(INDIRECT("C4:C"&amp;ROW()-1)),""))</f>
        <v/>
      </c>
      <c r="D134" s="3" t="str">
        <f t="shared" ca="1" si="38"/>
        <v/>
      </c>
      <c r="E134" s="3" t="str">
        <f ca="1">IF(AND($A134&lt;&gt;"",$A134&lt;&gt;"TOTAL"),IF(AND('[7]INVESTIGADOR_Descripcion tipo r'!$H132&lt;&gt;"",'[7]INVESTIGADOR_Descripcion tipo r'!$H132&lt;&gt;0),'[7]INVESTIGADOR_Descripcion tipo r'!$H132,""),IF($A134="TOTAL",SUM(INDIRECT("E4:E"&amp;ROW()-1)),""))</f>
        <v/>
      </c>
      <c r="F134" s="3" t="str">
        <f ca="1">IF(AND($A134&lt;&gt;"",$A134&lt;&gt;"TOTAL"),IF(AND('[7]INVESTIGADOR_Descripcion tipo r'!$J132&lt;&gt;"",'[7]INVESTIGADOR_Descripcion tipo r'!$J132&lt;&gt;0),'[7]INVESTIGADOR_Descripcion tipo r'!$J132,""),IF($A134="TOTAL",SUM(INDIRECT("F4:F"&amp;ROW()-1)),""))</f>
        <v/>
      </c>
      <c r="G134" s="3" t="str">
        <f t="shared" ca="1" si="39"/>
        <v/>
      </c>
      <c r="H134" s="3" t="str">
        <f ca="1">IF(AND($A134&lt;&gt;"",$A134&lt;&gt;"TOTAL"),IF(AND('[7]INVESTIGADOR_Descripcion tipo r'!$M132&lt;&gt;"",'[7]INVESTIGADOR_Descripcion tipo r'!$M132&lt;&gt;0),'[7]INVESTIGADOR_Descripcion tipo r'!$M132,""),IF($A134="TOTAL",SUM(INDIRECT("H4:H"&amp;ROW()-1)),""))</f>
        <v/>
      </c>
      <c r="I134" s="3" t="str">
        <f ca="1">IF(AND($A134&lt;&gt;"",$A134&lt;&gt;"TOTAL"),IF(AND('[7]INVESTIGADOR_Descripcion tipo r'!$O132&lt;&gt;"",'[7]INVESTIGADOR_Descripcion tipo r'!$O132&lt;&gt;0),'[7]INVESTIGADOR_Descripcion tipo r'!$O132,""),IF($A134="TOTAL",SUM(INDIRECT("I4:I"&amp;ROW()-1)),""))</f>
        <v/>
      </c>
      <c r="J134" s="3" t="str">
        <f t="shared" ca="1" si="40"/>
        <v/>
      </c>
      <c r="K134" s="3" t="str">
        <f ca="1">IF(AND($A134&lt;&gt;"",$A134&lt;&gt;"TOTAL"),IF(AND('[7]INVESTIGADOR_Descripcion tipo r'!$R132&lt;&gt;"",'[7]INVESTIGADOR_Descripcion tipo r'!$R132&lt;&gt;0),'[7]INVESTIGADOR_Descripcion tipo r'!$R132,""),IF($A134="TOTAL",SUM(INDIRECT("K4:K"&amp;ROW()-1)),""))</f>
        <v/>
      </c>
      <c r="L134" s="3" t="str">
        <f ca="1">IF(AND($A134&lt;&gt;"",$A134&lt;&gt;"TOTAL"),IF(AND('[7]INVESTIGADOR_Descripcion tipo r'!$T132&lt;&gt;"",'[7]INVESTIGADOR_Descripcion tipo r'!$T132&lt;&gt;0),'[7]INVESTIGADOR_Descripcion tipo r'!$T132,""),IF($A134="TOTAL",SUM(INDIRECT("L4:L"&amp;ROW()-1)),""))</f>
        <v/>
      </c>
      <c r="M134" s="3" t="str">
        <f t="shared" ca="1" si="41"/>
        <v/>
      </c>
      <c r="N134" s="3" t="str">
        <f ca="1">IF(AND($A134&lt;&gt;"",$A134&lt;&gt;"TOTAL"),IF(AND('[7]INVESTIGADOR_Descripcion tipo r'!$W132&lt;&gt;"",'[7]INVESTIGADOR_Descripcion tipo r'!$W132&lt;&gt;0),'[7]INVESTIGADOR_Descripcion tipo r'!$W132,""),IF($A134="TOTAL",SUM(INDIRECT("N4:N"&amp;ROW()-1)),""))</f>
        <v/>
      </c>
      <c r="O134" s="3" t="str">
        <f ca="1">IF(AND($A134&lt;&gt;"",$A134&lt;&gt;"TOTAL"),IF(AND('[7]INVESTIGADOR_Descripcion tipo r'!$Y132&lt;&gt;"",'[7]INVESTIGADOR_Descripcion tipo r'!$Y132&lt;&gt;0),'[7]INVESTIGADOR_Descripcion tipo r'!$Y132,""),IF($A134="TOTAL",SUM(INDIRECT("O4:O"&amp;ROW()-1)),""))</f>
        <v/>
      </c>
      <c r="P134" s="3" t="str">
        <f t="shared" ca="1" si="42"/>
        <v/>
      </c>
      <c r="Q134" s="3" t="str">
        <f ca="1">IF(AND($A134&lt;&gt;"",$A134&lt;&gt;"TOTAL"),IF(AND('[7]INVESTIGADOR_Descripcion tipo r'!$AB132&lt;&gt;"",'[7]INVESTIGADOR_Descripcion tipo r'!$AB132&lt;&gt;0),'[7]INVESTIGADOR_Descripcion tipo r'!$AB132,""),IF($A134="TOTAL",SUM(INDIRECT("Q4:Q"&amp;ROW()-1)),""))</f>
        <v/>
      </c>
      <c r="R134" s="3" t="str">
        <f ca="1">IF(AND($A134&lt;&gt;"",$A134&lt;&gt;"TOTAL"),IF(AND('[7]INVESTIGADOR_Descripcion tipo r'!$AD132&lt;&gt;"",'[7]INVESTIGADOR_Descripcion tipo r'!$AD132&lt;&gt;0),'[7]INVESTIGADOR_Descripcion tipo r'!$AD132,""),IF($A134="TOTAL",SUM(INDIRECT("R4:R"&amp;ROW()-1)),""))</f>
        <v/>
      </c>
      <c r="S134" s="3" t="str">
        <f t="shared" ca="1" si="43"/>
        <v/>
      </c>
      <c r="T134" s="3" t="str">
        <f ca="1">IF(AND($A134&lt;&gt;"",$A134&lt;&gt;"TOTAL"),IF(AND('[7]INVESTIGADOR_Descripcion tipo r'!$AG132&lt;&gt;"",'[7]INVESTIGADOR_Descripcion tipo r'!$AG132&lt;&gt;0),'[7]INVESTIGADOR_Descripcion tipo r'!$AG132,""),IF($A134="TOTAL",SUM(INDIRECT("T4:T"&amp;ROW()-1)),""))</f>
        <v/>
      </c>
      <c r="U134" s="3" t="str">
        <f ca="1">IF(AND($A134&lt;&gt;"",$A134&lt;&gt;"TOTAL"),IF(AND('[7]INVESTIGADOR_Descripcion tipo r'!$AI132&lt;&gt;"",'[7]INVESTIGADOR_Descripcion tipo r'!$AI132&lt;&gt;0),'[7]INVESTIGADOR_Descripcion tipo r'!$AI132,""),IF($A134="TOTAL",SUM(INDIRECT("U4:U"&amp;ROW()-1)),""))</f>
        <v/>
      </c>
      <c r="V134" s="3" t="str">
        <f t="shared" ca="1" si="44"/>
        <v/>
      </c>
      <c r="W134" s="3" t="str">
        <f ca="1">IF(AND($A134&lt;&gt;"",$A134&lt;&gt;"TOTAL"),IF(AND('[7]INVESTIGADOR_Descripcion tipo r'!$AL132&lt;&gt;"",'[7]INVESTIGADOR_Descripcion tipo r'!$AL132&lt;&gt;0),'[7]INVESTIGADOR_Descripcion tipo r'!$AL132,""),IF($A134="TOTAL",SUM(INDIRECT("W4:W"&amp;ROW()-1)),""))</f>
        <v/>
      </c>
      <c r="X134" s="3" t="str">
        <f ca="1">IF(AND($A134&lt;&gt;"",$A134&lt;&gt;"TOTAL"),IF(AND('[7]INVESTIGADOR_Descripcion tipo r'!$AN132&lt;&gt;"",'[7]INVESTIGADOR_Descripcion tipo r'!$AN132&lt;&gt;0),'[7]INVESTIGADOR_Descripcion tipo r'!$AN132,""),IF($A134="TOTAL",SUM(INDIRECT("X4:X"&amp;ROW()-1)),""))</f>
        <v/>
      </c>
      <c r="Y134" s="3" t="str">
        <f t="shared" ca="1" si="45"/>
        <v/>
      </c>
      <c r="Z134" s="3" t="str">
        <f ca="1">IF(AND($A134&lt;&gt;"",$A134&lt;&gt;"TOTAL"),IF(AND('[7]INVESTIGADOR_Descripcion tipo r'!$AQ132&lt;&gt;"",'[7]INVESTIGADOR_Descripcion tipo r'!$AQ132&lt;&gt;0),'[7]INVESTIGADOR_Descripcion tipo r'!$AQ132,""),IF($A134="TOTAL",SUM(INDIRECT("Z4:Z"&amp;ROW()-1)),""))</f>
        <v/>
      </c>
      <c r="AA134" s="3" t="str">
        <f ca="1">IF(AND($A134&lt;&gt;"",$A134&lt;&gt;"TOTAL"),IF(AND('[7]INVESTIGADOR_Descripcion tipo r'!$AS132&lt;&gt;"",'[7]INVESTIGADOR_Descripcion tipo r'!$AS132&lt;&gt;0),'[7]INVESTIGADOR_Descripcion tipo r'!$AS132,""),IF($A134="TOTAL",SUM(INDIRECT("AA4:AA"&amp;ROW()-1)),""))</f>
        <v/>
      </c>
      <c r="AB134" s="3" t="str">
        <f t="shared" ca="1" si="46"/>
        <v/>
      </c>
      <c r="AC134" s="3" t="str">
        <f ca="1">IF(AND($A134&lt;&gt;"",$A134&lt;&gt;"TOTAL"),IF(AND('[7]INVESTIGADOR_Descripcion tipo r'!$AV132&lt;&gt;"",'[7]INVESTIGADOR_Descripcion tipo r'!$AV132&lt;&gt;0),'[7]INVESTIGADOR_Descripcion tipo r'!$AV132,""),IF($A134="TOTAL",SUM(INDIRECT("AC4:AC"&amp;ROW()-1)),""))</f>
        <v/>
      </c>
      <c r="AD134" s="3" t="str">
        <f ca="1">IF(AND($A134&lt;&gt;"",$A134&lt;&gt;"TOTAL"),IF(AND('[7]INVESTIGADOR_Descripcion tipo r'!$AX132&lt;&gt;"",'[7]INVESTIGADOR_Descripcion tipo r'!$AX132&lt;&gt;0),'[7]INVESTIGADOR_Descripcion tipo r'!$AX132,""),IF($A134="TOTAL",SUM(INDIRECT("AD4:AD"&amp;ROW()-1)),""))</f>
        <v/>
      </c>
      <c r="AE134" s="3" t="str">
        <f t="shared" ca="1" si="47"/>
        <v/>
      </c>
      <c r="AF134" s="3" t="str">
        <f ca="1">IF(AND($A134&lt;&gt;"",$A134&lt;&gt;"TOTAL"),IF(AND('[7]INVESTIGADOR_Descripcion tipo r'!$BA132&lt;&gt;"",'[7]INVESTIGADOR_Descripcion tipo r'!$BA132&lt;&gt;0),'[7]INVESTIGADOR_Descripcion tipo r'!$BA132,""),IF($A134="TOTAL",SUM(INDIRECT("AF4:AF"&amp;ROW()-1)),""))</f>
        <v/>
      </c>
      <c r="AG134" s="3" t="str">
        <f ca="1">IF(AND($A134&lt;&gt;"",$A134&lt;&gt;"TOTAL"),IF(AND('[7]INVESTIGADOR_Descripcion tipo r'!$BC132&lt;&gt;"",'[7]INVESTIGADOR_Descripcion tipo r'!$BC132&lt;&gt;0),'[7]INVESTIGADOR_Descripcion tipo r'!$BC132,""),IF($A134="TOTAL",SUM(INDIRECT("AG4:AG"&amp;ROW()-1)),""))</f>
        <v/>
      </c>
      <c r="AH134" s="3" t="str">
        <f t="shared" ca="1" si="48"/>
        <v/>
      </c>
      <c r="AI134" s="3" t="str">
        <f ca="1">IF(AND($A134&lt;&gt;"",$A134&lt;&gt;"TOTAL"),IF(AND('[7]INVESTIGADOR_Descripcion tipo r'!$BF132&lt;&gt;"",'[7]INVESTIGADOR_Descripcion tipo r'!$BF132&lt;&gt;0),'[7]INVESTIGADOR_Descripcion tipo r'!$BF132,""),IF($A134="TOTAL",SUM(INDIRECT("AI4:AI"&amp;ROW()-1)),""))</f>
        <v/>
      </c>
      <c r="AJ134" s="3" t="str">
        <f ca="1">IF(AND($A134&lt;&gt;"",$A134&lt;&gt;"TOTAL"),IF(AND('[7]INVESTIGADOR_Descripcion tipo r'!$BH132&lt;&gt;"",'[7]INVESTIGADOR_Descripcion tipo r'!$BH132&lt;&gt;0),'[7]INVESTIGADOR_Descripcion tipo r'!$BH132,""),IF($A134="TOTAL",SUM(INDIRECT("AJ4:AJ"&amp;ROW()-1)),""))</f>
        <v/>
      </c>
      <c r="AK134" s="3" t="str">
        <f t="shared" ca="1" si="49"/>
        <v/>
      </c>
      <c r="AL134" s="3" t="str">
        <f ca="1">IF(AND($A134&lt;&gt;"",$A134&lt;&gt;"TOTAL"),IF(AND('[7]INVESTIGADOR_Descripcion tipo r'!$BK132&lt;&gt;"",'[7]INVESTIGADOR_Descripcion tipo r'!$BK132&lt;&gt;0),'[7]INVESTIGADOR_Descripcion tipo r'!$BK132,""),IF($A134="TOTAL",SUM(INDIRECT("AL4:AL"&amp;ROW()-1)),""))</f>
        <v/>
      </c>
      <c r="AM134" s="3" t="str">
        <f ca="1">IF(AND($A134&lt;&gt;"",$A134&lt;&gt;"TOTAL"),IF(AND('[7]INVESTIGADOR_Descripcion tipo r'!$BM132&lt;&gt;"",'[7]INVESTIGADOR_Descripcion tipo r'!$BM132&lt;&gt;0),'[7]INVESTIGADOR_Descripcion tipo r'!$BM132,""),IF($A134="TOTAL",SUM(INDIRECT("AM4:AM"&amp;ROW()-1)),""))</f>
        <v/>
      </c>
      <c r="AN134" s="3" t="str">
        <f t="shared" ca="1" si="50"/>
        <v/>
      </c>
      <c r="AO134" s="3" t="str">
        <f ca="1">IF(AND($A134&lt;&gt;"",$A134&lt;&gt;"TOTAL"),IF(AND('[7]INVESTIGADOR_Descripcion tipo r'!$BP132&lt;&gt;"",'[7]INVESTIGADOR_Descripcion tipo r'!$BP132&lt;&gt;0),'[7]INVESTIGADOR_Descripcion tipo r'!$BP132,""),IF($A134="TOTAL",SUM(INDIRECT("AO4:AO"&amp;ROW()-1)),""))</f>
        <v/>
      </c>
      <c r="AP134" s="3" t="str">
        <f ca="1">IF(AND($A134&lt;&gt;"",$A134&lt;&gt;"TOTAL"),IF(AND('[7]INVESTIGADOR_Descripcion tipo r'!$BR132&lt;&gt;"",'[7]INVESTIGADOR_Descripcion tipo r'!$BR132&lt;&gt;0),'[7]INVESTIGADOR_Descripcion tipo r'!$BR132,""),IF($A134="TOTAL",SUM(INDIRECT("AP4:AP"&amp;ROW()-1)),""))</f>
        <v/>
      </c>
      <c r="AQ134" s="3" t="str">
        <f t="shared" ca="1" si="51"/>
        <v/>
      </c>
      <c r="AR134" s="3" t="str">
        <f ca="1">IF(AND($A134&lt;&gt;"",$A134&lt;&gt;"TOTAL"),IF(AND('[7]INVESTIGADOR_Descripcion tipo r'!$BU132&lt;&gt;"",'[7]INVESTIGADOR_Descripcion tipo r'!$BU132&lt;&gt;0),'[7]INVESTIGADOR_Descripcion tipo r'!$BU132,""),IF($A134="TOTAL",SUM(INDIRECT("AR4:AR"&amp;ROW()-1)),""))</f>
        <v/>
      </c>
      <c r="AS134" s="3" t="str">
        <f ca="1">IF(AND($A134&lt;&gt;"",$A134&lt;&gt;"TOTAL"),IF(AND('[7]INVESTIGADOR_Descripcion tipo r'!$BW132&lt;&gt;"",'[7]INVESTIGADOR_Descripcion tipo r'!$BW132&lt;&gt;0),'[7]INVESTIGADOR_Descripcion tipo r'!$BW132,""),IF($A134="TOTAL",SUM(INDIRECT("AS4:AS"&amp;ROW()-1)),""))</f>
        <v/>
      </c>
      <c r="AT134" s="3" t="str">
        <f t="shared" ca="1" si="52"/>
        <v/>
      </c>
      <c r="AU134" s="3" t="str">
        <f ca="1">IF(AND($A134&lt;&gt;"",$A134&lt;&gt;"TOTAL"),IF(AND('[7]INVESTIGADOR_Descripcion tipo r'!$BZ132&lt;&gt;"",'[7]INVESTIGADOR_Descripcion tipo r'!$BZ132&lt;&gt;0),'[7]INVESTIGADOR_Descripcion tipo r'!$BZ132,""),IF($A134="TOTAL",SUM(INDIRECT("AU4:AU"&amp;ROW()-1)),""))</f>
        <v/>
      </c>
      <c r="AV134" s="3" t="str">
        <f ca="1">IF(AND($A134&lt;&gt;"",$A134&lt;&gt;"TOTAL"),IF(AND('[7]INVESTIGADOR_Descripcion tipo r'!$CB132&lt;&gt;"",'[7]INVESTIGADOR_Descripcion tipo r'!$CB132&lt;&gt;0),'[7]INVESTIGADOR_Descripcion tipo r'!$CB132,""),IF($A134="TOTAL",SUM(INDIRECT("AV4:AV"&amp;ROW()-1)),""))</f>
        <v/>
      </c>
      <c r="AW134" s="3" t="str">
        <f t="shared" ca="1" si="53"/>
        <v/>
      </c>
      <c r="AX134" s="3" t="str">
        <f ca="1">IF(AND($A134&lt;&gt;"",$A134&lt;&gt;"TOTAL"),IF(AND('[7]INVESTIGADOR_Descripcion tipo r'!$CE132&lt;&gt;"",'[7]INVESTIGADOR_Descripcion tipo r'!$CE132&lt;&gt;0),'[7]INVESTIGADOR_Descripcion tipo r'!$CE132,""),IF($A134="TOTAL",SUM(INDIRECT("AX4:AX"&amp;ROW()-1)),""))</f>
        <v/>
      </c>
      <c r="AY134" s="3" t="str">
        <f ca="1">IF(AND($A134&lt;&gt;"",$A134&lt;&gt;"TOTAL"),IF(AND('[7]INVESTIGADOR_Descripcion tipo r'!$CG132&lt;&gt;"",'[7]INVESTIGADOR_Descripcion tipo r'!$CG132&lt;&gt;0),'[7]INVESTIGADOR_Descripcion tipo r'!$CG132,""),IF($A134="TOTAL",SUM(INDIRECT("AY4:AY"&amp;ROW()-1)),""))</f>
        <v/>
      </c>
      <c r="AZ134" s="3" t="str">
        <f t="shared" ca="1" si="54"/>
        <v/>
      </c>
      <c r="BA134" s="3" t="str">
        <f ca="1">IF(AND($A134&lt;&gt;"",$A134&lt;&gt;"TOTAL"),IF(AND('[7]INVESTIGADOR_Descripcion tipo r'!$CJ132&lt;&gt;"",'[7]INVESTIGADOR_Descripcion tipo r'!$CJ132&lt;&gt;0),'[7]INVESTIGADOR_Descripcion tipo r'!$CJ132,""),IF($A134="TOTAL",SUM(INDIRECT("BA4:BA"&amp;ROW()-1)),""))</f>
        <v/>
      </c>
      <c r="BB134" s="3" t="str">
        <f ca="1">IF(AND($A134&lt;&gt;"",$A134&lt;&gt;"TOTAL"),IF(AND('[7]INVESTIGADOR_Descripcion tipo r'!$CL132&lt;&gt;"",'[7]INVESTIGADOR_Descripcion tipo r'!$CL132&lt;&gt;0),'[7]INVESTIGADOR_Descripcion tipo r'!$CL132,""),IF($A134="TOTAL",SUM(INDIRECT("BB4:BB"&amp;ROW()-1)),""))</f>
        <v/>
      </c>
      <c r="BC134" s="3" t="str">
        <f t="shared" ca="1" si="55"/>
        <v/>
      </c>
      <c r="BD134" s="3" t="str">
        <f ca="1">IF(AND($A134&lt;&gt;"",$A134&lt;&gt;"TOTAL"),IF(AND('[7]INVESTIGADOR_Descripcion tipo r'!$CO132&lt;&gt;"",'[7]INVESTIGADOR_Descripcion tipo r'!$CO132&lt;&gt;0),'[7]INVESTIGADOR_Descripcion tipo r'!$CO132,""),IF($A134="TOTAL",SUM(INDIRECT("BD4:BD"&amp;ROW()-1)),""))</f>
        <v/>
      </c>
      <c r="BE134" s="3" t="str">
        <f ca="1">IF(AND($A134&lt;&gt;"",$A134&lt;&gt;"TOTAL"),IF(AND('[7]INVESTIGADOR_Descripcion tipo r'!$CQ132&lt;&gt;"",'[7]INVESTIGADOR_Descripcion tipo r'!$CQ132&lt;&gt;0),'[7]INVESTIGADOR_Descripcion tipo r'!$CQ132,""),IF($A134="TOTAL",SUM(INDIRECT("BE4:BE"&amp;ROW()-1)),""))</f>
        <v/>
      </c>
      <c r="BF134" s="3" t="str">
        <f t="shared" ca="1" si="56"/>
        <v/>
      </c>
    </row>
    <row r="135" spans="1:58" x14ac:dyDescent="0.2">
      <c r="A135" s="25" t="str">
        <f>IF('[7]INVESTIGADOR_Descripcion tipo r'!$B133&lt;&gt;"",'[7]INVESTIGADOR_Descripcion tipo r'!$B133,IF(AND('[7]INVESTIGADOR_Descripcion tipo r'!$B133="",'[7]INVESTIGADOR_Descripcion tipo r'!$B134="",'[7]INVESTIGADOR_Descripcion tipo r'!$B132=""),"","TOTAL"))</f>
        <v/>
      </c>
      <c r="B135" s="3" t="str">
        <f ca="1">IF(AND($A135&lt;&gt;"",$A135&lt;&gt;"TOTAL"),IF(AND('[7]INVESTIGADOR_Descripcion tipo r'!$C133&lt;&gt;"",'[7]INVESTIGADOR_Descripcion tipo r'!$C133&lt;&gt;0),'[7]INVESTIGADOR_Descripcion tipo r'!$C133,""),IF($A135="TOTAL",SUM(INDIRECT("B4:B"&amp;ROW()-1)),""))</f>
        <v/>
      </c>
      <c r="C135" s="3" t="str">
        <f ca="1">IF(AND($A135&lt;&gt;"",$A135&lt;&gt;"TOTAL"),IF(AND('[7]INVESTIGADOR_Descripcion tipo r'!$E133&lt;&gt;"",'[7]INVESTIGADOR_Descripcion tipo r'!$E133&lt;&gt;0),'[7]INVESTIGADOR_Descripcion tipo r'!$E133,""),IF($A135="TOTAL",SUM(INDIRECT("C4:C"&amp;ROW()-1)),""))</f>
        <v/>
      </c>
      <c r="D135" s="3" t="str">
        <f t="shared" ca="1" si="38"/>
        <v/>
      </c>
      <c r="E135" s="3" t="str">
        <f ca="1">IF(AND($A135&lt;&gt;"",$A135&lt;&gt;"TOTAL"),IF(AND('[7]INVESTIGADOR_Descripcion tipo r'!$H133&lt;&gt;"",'[7]INVESTIGADOR_Descripcion tipo r'!$H133&lt;&gt;0),'[7]INVESTIGADOR_Descripcion tipo r'!$H133,""),IF($A135="TOTAL",SUM(INDIRECT("E4:E"&amp;ROW()-1)),""))</f>
        <v/>
      </c>
      <c r="F135" s="3" t="str">
        <f ca="1">IF(AND($A135&lt;&gt;"",$A135&lt;&gt;"TOTAL"),IF(AND('[7]INVESTIGADOR_Descripcion tipo r'!$J133&lt;&gt;"",'[7]INVESTIGADOR_Descripcion tipo r'!$J133&lt;&gt;0),'[7]INVESTIGADOR_Descripcion tipo r'!$J133,""),IF($A135="TOTAL",SUM(INDIRECT("F4:F"&amp;ROW()-1)),""))</f>
        <v/>
      </c>
      <c r="G135" s="3" t="str">
        <f t="shared" ca="1" si="39"/>
        <v/>
      </c>
      <c r="H135" s="3" t="str">
        <f ca="1">IF(AND($A135&lt;&gt;"",$A135&lt;&gt;"TOTAL"),IF(AND('[7]INVESTIGADOR_Descripcion tipo r'!$M133&lt;&gt;"",'[7]INVESTIGADOR_Descripcion tipo r'!$M133&lt;&gt;0),'[7]INVESTIGADOR_Descripcion tipo r'!$M133,""),IF($A135="TOTAL",SUM(INDIRECT("H4:H"&amp;ROW()-1)),""))</f>
        <v/>
      </c>
      <c r="I135" s="3" t="str">
        <f ca="1">IF(AND($A135&lt;&gt;"",$A135&lt;&gt;"TOTAL"),IF(AND('[7]INVESTIGADOR_Descripcion tipo r'!$O133&lt;&gt;"",'[7]INVESTIGADOR_Descripcion tipo r'!$O133&lt;&gt;0),'[7]INVESTIGADOR_Descripcion tipo r'!$O133,""),IF($A135="TOTAL",SUM(INDIRECT("I4:I"&amp;ROW()-1)),""))</f>
        <v/>
      </c>
      <c r="J135" s="3" t="str">
        <f t="shared" ca="1" si="40"/>
        <v/>
      </c>
      <c r="K135" s="3" t="str">
        <f ca="1">IF(AND($A135&lt;&gt;"",$A135&lt;&gt;"TOTAL"),IF(AND('[7]INVESTIGADOR_Descripcion tipo r'!$R133&lt;&gt;"",'[7]INVESTIGADOR_Descripcion tipo r'!$R133&lt;&gt;0),'[7]INVESTIGADOR_Descripcion tipo r'!$R133,""),IF($A135="TOTAL",SUM(INDIRECT("K4:K"&amp;ROW()-1)),""))</f>
        <v/>
      </c>
      <c r="L135" s="3" t="str">
        <f ca="1">IF(AND($A135&lt;&gt;"",$A135&lt;&gt;"TOTAL"),IF(AND('[7]INVESTIGADOR_Descripcion tipo r'!$T133&lt;&gt;"",'[7]INVESTIGADOR_Descripcion tipo r'!$T133&lt;&gt;0),'[7]INVESTIGADOR_Descripcion tipo r'!$T133,""),IF($A135="TOTAL",SUM(INDIRECT("L4:L"&amp;ROW()-1)),""))</f>
        <v/>
      </c>
      <c r="M135" s="3" t="str">
        <f t="shared" ca="1" si="41"/>
        <v/>
      </c>
      <c r="N135" s="3" t="str">
        <f ca="1">IF(AND($A135&lt;&gt;"",$A135&lt;&gt;"TOTAL"),IF(AND('[7]INVESTIGADOR_Descripcion tipo r'!$W133&lt;&gt;"",'[7]INVESTIGADOR_Descripcion tipo r'!$W133&lt;&gt;0),'[7]INVESTIGADOR_Descripcion tipo r'!$W133,""),IF($A135="TOTAL",SUM(INDIRECT("N4:N"&amp;ROW()-1)),""))</f>
        <v/>
      </c>
      <c r="O135" s="3" t="str">
        <f ca="1">IF(AND($A135&lt;&gt;"",$A135&lt;&gt;"TOTAL"),IF(AND('[7]INVESTIGADOR_Descripcion tipo r'!$Y133&lt;&gt;"",'[7]INVESTIGADOR_Descripcion tipo r'!$Y133&lt;&gt;0),'[7]INVESTIGADOR_Descripcion tipo r'!$Y133,""),IF($A135="TOTAL",SUM(INDIRECT("O4:O"&amp;ROW()-1)),""))</f>
        <v/>
      </c>
      <c r="P135" s="3" t="str">
        <f t="shared" ca="1" si="42"/>
        <v/>
      </c>
      <c r="Q135" s="3" t="str">
        <f ca="1">IF(AND($A135&lt;&gt;"",$A135&lt;&gt;"TOTAL"),IF(AND('[7]INVESTIGADOR_Descripcion tipo r'!$AB133&lt;&gt;"",'[7]INVESTIGADOR_Descripcion tipo r'!$AB133&lt;&gt;0),'[7]INVESTIGADOR_Descripcion tipo r'!$AB133,""),IF($A135="TOTAL",SUM(INDIRECT("Q4:Q"&amp;ROW()-1)),""))</f>
        <v/>
      </c>
      <c r="R135" s="3" t="str">
        <f ca="1">IF(AND($A135&lt;&gt;"",$A135&lt;&gt;"TOTAL"),IF(AND('[7]INVESTIGADOR_Descripcion tipo r'!$AD133&lt;&gt;"",'[7]INVESTIGADOR_Descripcion tipo r'!$AD133&lt;&gt;0),'[7]INVESTIGADOR_Descripcion tipo r'!$AD133,""),IF($A135="TOTAL",SUM(INDIRECT("R4:R"&amp;ROW()-1)),""))</f>
        <v/>
      </c>
      <c r="S135" s="3" t="str">
        <f t="shared" ca="1" si="43"/>
        <v/>
      </c>
      <c r="T135" s="3" t="str">
        <f ca="1">IF(AND($A135&lt;&gt;"",$A135&lt;&gt;"TOTAL"),IF(AND('[7]INVESTIGADOR_Descripcion tipo r'!$AG133&lt;&gt;"",'[7]INVESTIGADOR_Descripcion tipo r'!$AG133&lt;&gt;0),'[7]INVESTIGADOR_Descripcion tipo r'!$AG133,""),IF($A135="TOTAL",SUM(INDIRECT("T4:T"&amp;ROW()-1)),""))</f>
        <v/>
      </c>
      <c r="U135" s="3" t="str">
        <f ca="1">IF(AND($A135&lt;&gt;"",$A135&lt;&gt;"TOTAL"),IF(AND('[7]INVESTIGADOR_Descripcion tipo r'!$AI133&lt;&gt;"",'[7]INVESTIGADOR_Descripcion tipo r'!$AI133&lt;&gt;0),'[7]INVESTIGADOR_Descripcion tipo r'!$AI133,""),IF($A135="TOTAL",SUM(INDIRECT("U4:U"&amp;ROW()-1)),""))</f>
        <v/>
      </c>
      <c r="V135" s="3" t="str">
        <f t="shared" ca="1" si="44"/>
        <v/>
      </c>
      <c r="W135" s="3" t="str">
        <f ca="1">IF(AND($A135&lt;&gt;"",$A135&lt;&gt;"TOTAL"),IF(AND('[7]INVESTIGADOR_Descripcion tipo r'!$AL133&lt;&gt;"",'[7]INVESTIGADOR_Descripcion tipo r'!$AL133&lt;&gt;0),'[7]INVESTIGADOR_Descripcion tipo r'!$AL133,""),IF($A135="TOTAL",SUM(INDIRECT("W4:W"&amp;ROW()-1)),""))</f>
        <v/>
      </c>
      <c r="X135" s="3" t="str">
        <f ca="1">IF(AND($A135&lt;&gt;"",$A135&lt;&gt;"TOTAL"),IF(AND('[7]INVESTIGADOR_Descripcion tipo r'!$AN133&lt;&gt;"",'[7]INVESTIGADOR_Descripcion tipo r'!$AN133&lt;&gt;0),'[7]INVESTIGADOR_Descripcion tipo r'!$AN133,""),IF($A135="TOTAL",SUM(INDIRECT("X4:X"&amp;ROW()-1)),""))</f>
        <v/>
      </c>
      <c r="Y135" s="3" t="str">
        <f t="shared" ca="1" si="45"/>
        <v/>
      </c>
      <c r="Z135" s="3" t="str">
        <f ca="1">IF(AND($A135&lt;&gt;"",$A135&lt;&gt;"TOTAL"),IF(AND('[7]INVESTIGADOR_Descripcion tipo r'!$AQ133&lt;&gt;"",'[7]INVESTIGADOR_Descripcion tipo r'!$AQ133&lt;&gt;0),'[7]INVESTIGADOR_Descripcion tipo r'!$AQ133,""),IF($A135="TOTAL",SUM(INDIRECT("Z4:Z"&amp;ROW()-1)),""))</f>
        <v/>
      </c>
      <c r="AA135" s="3" t="str">
        <f ca="1">IF(AND($A135&lt;&gt;"",$A135&lt;&gt;"TOTAL"),IF(AND('[7]INVESTIGADOR_Descripcion tipo r'!$AS133&lt;&gt;"",'[7]INVESTIGADOR_Descripcion tipo r'!$AS133&lt;&gt;0),'[7]INVESTIGADOR_Descripcion tipo r'!$AS133,""),IF($A135="TOTAL",SUM(INDIRECT("AA4:AA"&amp;ROW()-1)),""))</f>
        <v/>
      </c>
      <c r="AB135" s="3" t="str">
        <f t="shared" ca="1" si="46"/>
        <v/>
      </c>
      <c r="AC135" s="3" t="str">
        <f ca="1">IF(AND($A135&lt;&gt;"",$A135&lt;&gt;"TOTAL"),IF(AND('[7]INVESTIGADOR_Descripcion tipo r'!$AV133&lt;&gt;"",'[7]INVESTIGADOR_Descripcion tipo r'!$AV133&lt;&gt;0),'[7]INVESTIGADOR_Descripcion tipo r'!$AV133,""),IF($A135="TOTAL",SUM(INDIRECT("AC4:AC"&amp;ROW()-1)),""))</f>
        <v/>
      </c>
      <c r="AD135" s="3" t="str">
        <f ca="1">IF(AND($A135&lt;&gt;"",$A135&lt;&gt;"TOTAL"),IF(AND('[7]INVESTIGADOR_Descripcion tipo r'!$AX133&lt;&gt;"",'[7]INVESTIGADOR_Descripcion tipo r'!$AX133&lt;&gt;0),'[7]INVESTIGADOR_Descripcion tipo r'!$AX133,""),IF($A135="TOTAL",SUM(INDIRECT("AD4:AD"&amp;ROW()-1)),""))</f>
        <v/>
      </c>
      <c r="AE135" s="3" t="str">
        <f t="shared" ca="1" si="47"/>
        <v/>
      </c>
      <c r="AF135" s="3" t="str">
        <f ca="1">IF(AND($A135&lt;&gt;"",$A135&lt;&gt;"TOTAL"),IF(AND('[7]INVESTIGADOR_Descripcion tipo r'!$BA133&lt;&gt;"",'[7]INVESTIGADOR_Descripcion tipo r'!$BA133&lt;&gt;0),'[7]INVESTIGADOR_Descripcion tipo r'!$BA133,""),IF($A135="TOTAL",SUM(INDIRECT("AF4:AF"&amp;ROW()-1)),""))</f>
        <v/>
      </c>
      <c r="AG135" s="3" t="str">
        <f ca="1">IF(AND($A135&lt;&gt;"",$A135&lt;&gt;"TOTAL"),IF(AND('[7]INVESTIGADOR_Descripcion tipo r'!$BC133&lt;&gt;"",'[7]INVESTIGADOR_Descripcion tipo r'!$BC133&lt;&gt;0),'[7]INVESTIGADOR_Descripcion tipo r'!$BC133,""),IF($A135="TOTAL",SUM(INDIRECT("AG4:AG"&amp;ROW()-1)),""))</f>
        <v/>
      </c>
      <c r="AH135" s="3" t="str">
        <f t="shared" ca="1" si="48"/>
        <v/>
      </c>
      <c r="AI135" s="3" t="str">
        <f ca="1">IF(AND($A135&lt;&gt;"",$A135&lt;&gt;"TOTAL"),IF(AND('[7]INVESTIGADOR_Descripcion tipo r'!$BF133&lt;&gt;"",'[7]INVESTIGADOR_Descripcion tipo r'!$BF133&lt;&gt;0),'[7]INVESTIGADOR_Descripcion tipo r'!$BF133,""),IF($A135="TOTAL",SUM(INDIRECT("AI4:AI"&amp;ROW()-1)),""))</f>
        <v/>
      </c>
      <c r="AJ135" s="3" t="str">
        <f ca="1">IF(AND($A135&lt;&gt;"",$A135&lt;&gt;"TOTAL"),IF(AND('[7]INVESTIGADOR_Descripcion tipo r'!$BH133&lt;&gt;"",'[7]INVESTIGADOR_Descripcion tipo r'!$BH133&lt;&gt;0),'[7]INVESTIGADOR_Descripcion tipo r'!$BH133,""),IF($A135="TOTAL",SUM(INDIRECT("AJ4:AJ"&amp;ROW()-1)),""))</f>
        <v/>
      </c>
      <c r="AK135" s="3" t="str">
        <f t="shared" ca="1" si="49"/>
        <v/>
      </c>
      <c r="AL135" s="3" t="str">
        <f ca="1">IF(AND($A135&lt;&gt;"",$A135&lt;&gt;"TOTAL"),IF(AND('[7]INVESTIGADOR_Descripcion tipo r'!$BK133&lt;&gt;"",'[7]INVESTIGADOR_Descripcion tipo r'!$BK133&lt;&gt;0),'[7]INVESTIGADOR_Descripcion tipo r'!$BK133,""),IF($A135="TOTAL",SUM(INDIRECT("AL4:AL"&amp;ROW()-1)),""))</f>
        <v/>
      </c>
      <c r="AM135" s="3" t="str">
        <f ca="1">IF(AND($A135&lt;&gt;"",$A135&lt;&gt;"TOTAL"),IF(AND('[7]INVESTIGADOR_Descripcion tipo r'!$BM133&lt;&gt;"",'[7]INVESTIGADOR_Descripcion tipo r'!$BM133&lt;&gt;0),'[7]INVESTIGADOR_Descripcion tipo r'!$BM133,""),IF($A135="TOTAL",SUM(INDIRECT("AM4:AM"&amp;ROW()-1)),""))</f>
        <v/>
      </c>
      <c r="AN135" s="3" t="str">
        <f t="shared" ca="1" si="50"/>
        <v/>
      </c>
      <c r="AO135" s="3" t="str">
        <f ca="1">IF(AND($A135&lt;&gt;"",$A135&lt;&gt;"TOTAL"),IF(AND('[7]INVESTIGADOR_Descripcion tipo r'!$BP133&lt;&gt;"",'[7]INVESTIGADOR_Descripcion tipo r'!$BP133&lt;&gt;0),'[7]INVESTIGADOR_Descripcion tipo r'!$BP133,""),IF($A135="TOTAL",SUM(INDIRECT("AO4:AO"&amp;ROW()-1)),""))</f>
        <v/>
      </c>
      <c r="AP135" s="3" t="str">
        <f ca="1">IF(AND($A135&lt;&gt;"",$A135&lt;&gt;"TOTAL"),IF(AND('[7]INVESTIGADOR_Descripcion tipo r'!$BR133&lt;&gt;"",'[7]INVESTIGADOR_Descripcion tipo r'!$BR133&lt;&gt;0),'[7]INVESTIGADOR_Descripcion tipo r'!$BR133,""),IF($A135="TOTAL",SUM(INDIRECT("AP4:AP"&amp;ROW()-1)),""))</f>
        <v/>
      </c>
      <c r="AQ135" s="3" t="str">
        <f t="shared" ca="1" si="51"/>
        <v/>
      </c>
      <c r="AR135" s="3" t="str">
        <f ca="1">IF(AND($A135&lt;&gt;"",$A135&lt;&gt;"TOTAL"),IF(AND('[7]INVESTIGADOR_Descripcion tipo r'!$BU133&lt;&gt;"",'[7]INVESTIGADOR_Descripcion tipo r'!$BU133&lt;&gt;0),'[7]INVESTIGADOR_Descripcion tipo r'!$BU133,""),IF($A135="TOTAL",SUM(INDIRECT("AR4:AR"&amp;ROW()-1)),""))</f>
        <v/>
      </c>
      <c r="AS135" s="3" t="str">
        <f ca="1">IF(AND($A135&lt;&gt;"",$A135&lt;&gt;"TOTAL"),IF(AND('[7]INVESTIGADOR_Descripcion tipo r'!$BW133&lt;&gt;"",'[7]INVESTIGADOR_Descripcion tipo r'!$BW133&lt;&gt;0),'[7]INVESTIGADOR_Descripcion tipo r'!$BW133,""),IF($A135="TOTAL",SUM(INDIRECT("AS4:AS"&amp;ROW()-1)),""))</f>
        <v/>
      </c>
      <c r="AT135" s="3" t="str">
        <f t="shared" ca="1" si="52"/>
        <v/>
      </c>
      <c r="AU135" s="3" t="str">
        <f ca="1">IF(AND($A135&lt;&gt;"",$A135&lt;&gt;"TOTAL"),IF(AND('[7]INVESTIGADOR_Descripcion tipo r'!$BZ133&lt;&gt;"",'[7]INVESTIGADOR_Descripcion tipo r'!$BZ133&lt;&gt;0),'[7]INVESTIGADOR_Descripcion tipo r'!$BZ133,""),IF($A135="TOTAL",SUM(INDIRECT("AU4:AU"&amp;ROW()-1)),""))</f>
        <v/>
      </c>
      <c r="AV135" s="3" t="str">
        <f ca="1">IF(AND($A135&lt;&gt;"",$A135&lt;&gt;"TOTAL"),IF(AND('[7]INVESTIGADOR_Descripcion tipo r'!$CB133&lt;&gt;"",'[7]INVESTIGADOR_Descripcion tipo r'!$CB133&lt;&gt;0),'[7]INVESTIGADOR_Descripcion tipo r'!$CB133,""),IF($A135="TOTAL",SUM(INDIRECT("AV4:AV"&amp;ROW()-1)),""))</f>
        <v/>
      </c>
      <c r="AW135" s="3" t="str">
        <f t="shared" ca="1" si="53"/>
        <v/>
      </c>
      <c r="AX135" s="3" t="str">
        <f ca="1">IF(AND($A135&lt;&gt;"",$A135&lt;&gt;"TOTAL"),IF(AND('[7]INVESTIGADOR_Descripcion tipo r'!$CE133&lt;&gt;"",'[7]INVESTIGADOR_Descripcion tipo r'!$CE133&lt;&gt;0),'[7]INVESTIGADOR_Descripcion tipo r'!$CE133,""),IF($A135="TOTAL",SUM(INDIRECT("AX4:AX"&amp;ROW()-1)),""))</f>
        <v/>
      </c>
      <c r="AY135" s="3" t="str">
        <f ca="1">IF(AND($A135&lt;&gt;"",$A135&lt;&gt;"TOTAL"),IF(AND('[7]INVESTIGADOR_Descripcion tipo r'!$CG133&lt;&gt;"",'[7]INVESTIGADOR_Descripcion tipo r'!$CG133&lt;&gt;0),'[7]INVESTIGADOR_Descripcion tipo r'!$CG133,""),IF($A135="TOTAL",SUM(INDIRECT("AY4:AY"&amp;ROW()-1)),""))</f>
        <v/>
      </c>
      <c r="AZ135" s="3" t="str">
        <f t="shared" ca="1" si="54"/>
        <v/>
      </c>
      <c r="BA135" s="3" t="str">
        <f ca="1">IF(AND($A135&lt;&gt;"",$A135&lt;&gt;"TOTAL"),IF(AND('[7]INVESTIGADOR_Descripcion tipo r'!$CJ133&lt;&gt;"",'[7]INVESTIGADOR_Descripcion tipo r'!$CJ133&lt;&gt;0),'[7]INVESTIGADOR_Descripcion tipo r'!$CJ133,""),IF($A135="TOTAL",SUM(INDIRECT("BA4:BA"&amp;ROW()-1)),""))</f>
        <v/>
      </c>
      <c r="BB135" s="3" t="str">
        <f ca="1">IF(AND($A135&lt;&gt;"",$A135&lt;&gt;"TOTAL"),IF(AND('[7]INVESTIGADOR_Descripcion tipo r'!$CL133&lt;&gt;"",'[7]INVESTIGADOR_Descripcion tipo r'!$CL133&lt;&gt;0),'[7]INVESTIGADOR_Descripcion tipo r'!$CL133,""),IF($A135="TOTAL",SUM(INDIRECT("BB4:BB"&amp;ROW()-1)),""))</f>
        <v/>
      </c>
      <c r="BC135" s="3" t="str">
        <f t="shared" ca="1" si="55"/>
        <v/>
      </c>
      <c r="BD135" s="3" t="str">
        <f ca="1">IF(AND($A135&lt;&gt;"",$A135&lt;&gt;"TOTAL"),IF(AND('[7]INVESTIGADOR_Descripcion tipo r'!$CO133&lt;&gt;"",'[7]INVESTIGADOR_Descripcion tipo r'!$CO133&lt;&gt;0),'[7]INVESTIGADOR_Descripcion tipo r'!$CO133,""),IF($A135="TOTAL",SUM(INDIRECT("BD4:BD"&amp;ROW()-1)),""))</f>
        <v/>
      </c>
      <c r="BE135" s="3" t="str">
        <f ca="1">IF(AND($A135&lt;&gt;"",$A135&lt;&gt;"TOTAL"),IF(AND('[7]INVESTIGADOR_Descripcion tipo r'!$CQ133&lt;&gt;"",'[7]INVESTIGADOR_Descripcion tipo r'!$CQ133&lt;&gt;0),'[7]INVESTIGADOR_Descripcion tipo r'!$CQ133,""),IF($A135="TOTAL",SUM(INDIRECT("BE4:BE"&amp;ROW()-1)),""))</f>
        <v/>
      </c>
      <c r="BF135" s="3" t="str">
        <f t="shared" ca="1" si="56"/>
        <v/>
      </c>
    </row>
    <row r="136" spans="1:58" x14ac:dyDescent="0.2">
      <c r="A136" s="25" t="str">
        <f>IF('[7]INVESTIGADOR_Descripcion tipo r'!$B134&lt;&gt;"",'[7]INVESTIGADOR_Descripcion tipo r'!$B134,IF(AND('[7]INVESTIGADOR_Descripcion tipo r'!$B134="",'[7]INVESTIGADOR_Descripcion tipo r'!$B135="",'[7]INVESTIGADOR_Descripcion tipo r'!$B133=""),"","TOTAL"))</f>
        <v/>
      </c>
      <c r="B136" s="3" t="str">
        <f ca="1">IF(AND($A136&lt;&gt;"",$A136&lt;&gt;"TOTAL"),IF(AND('[7]INVESTIGADOR_Descripcion tipo r'!$C134&lt;&gt;"",'[7]INVESTIGADOR_Descripcion tipo r'!$C134&lt;&gt;0),'[7]INVESTIGADOR_Descripcion tipo r'!$C134,""),IF($A136="TOTAL",SUM(INDIRECT("B4:B"&amp;ROW()-1)),""))</f>
        <v/>
      </c>
      <c r="C136" s="3" t="str">
        <f ca="1">IF(AND($A136&lt;&gt;"",$A136&lt;&gt;"TOTAL"),IF(AND('[7]INVESTIGADOR_Descripcion tipo r'!$E134&lt;&gt;"",'[7]INVESTIGADOR_Descripcion tipo r'!$E134&lt;&gt;0),'[7]INVESTIGADOR_Descripcion tipo r'!$E134,""),IF($A136="TOTAL",SUM(INDIRECT("C4:C"&amp;ROW()-1)),""))</f>
        <v/>
      </c>
      <c r="D136" s="3" t="str">
        <f t="shared" ca="1" si="38"/>
        <v/>
      </c>
      <c r="E136" s="3" t="str">
        <f ca="1">IF(AND($A136&lt;&gt;"",$A136&lt;&gt;"TOTAL"),IF(AND('[7]INVESTIGADOR_Descripcion tipo r'!$H134&lt;&gt;"",'[7]INVESTIGADOR_Descripcion tipo r'!$H134&lt;&gt;0),'[7]INVESTIGADOR_Descripcion tipo r'!$H134,""),IF($A136="TOTAL",SUM(INDIRECT("E4:E"&amp;ROW()-1)),""))</f>
        <v/>
      </c>
      <c r="F136" s="3" t="str">
        <f ca="1">IF(AND($A136&lt;&gt;"",$A136&lt;&gt;"TOTAL"),IF(AND('[7]INVESTIGADOR_Descripcion tipo r'!$J134&lt;&gt;"",'[7]INVESTIGADOR_Descripcion tipo r'!$J134&lt;&gt;0),'[7]INVESTIGADOR_Descripcion tipo r'!$J134,""),IF($A136="TOTAL",SUM(INDIRECT("F4:F"&amp;ROW()-1)),""))</f>
        <v/>
      </c>
      <c r="G136" s="3" t="str">
        <f t="shared" ca="1" si="39"/>
        <v/>
      </c>
      <c r="H136" s="3" t="str">
        <f ca="1">IF(AND($A136&lt;&gt;"",$A136&lt;&gt;"TOTAL"),IF(AND('[7]INVESTIGADOR_Descripcion tipo r'!$M134&lt;&gt;"",'[7]INVESTIGADOR_Descripcion tipo r'!$M134&lt;&gt;0),'[7]INVESTIGADOR_Descripcion tipo r'!$M134,""),IF($A136="TOTAL",SUM(INDIRECT("H4:H"&amp;ROW()-1)),""))</f>
        <v/>
      </c>
      <c r="I136" s="3" t="str">
        <f ca="1">IF(AND($A136&lt;&gt;"",$A136&lt;&gt;"TOTAL"),IF(AND('[7]INVESTIGADOR_Descripcion tipo r'!$O134&lt;&gt;"",'[7]INVESTIGADOR_Descripcion tipo r'!$O134&lt;&gt;0),'[7]INVESTIGADOR_Descripcion tipo r'!$O134,""),IF($A136="TOTAL",SUM(INDIRECT("I4:I"&amp;ROW()-1)),""))</f>
        <v/>
      </c>
      <c r="J136" s="3" t="str">
        <f t="shared" ca="1" si="40"/>
        <v/>
      </c>
      <c r="K136" s="3" t="str">
        <f ca="1">IF(AND($A136&lt;&gt;"",$A136&lt;&gt;"TOTAL"),IF(AND('[7]INVESTIGADOR_Descripcion tipo r'!$R134&lt;&gt;"",'[7]INVESTIGADOR_Descripcion tipo r'!$R134&lt;&gt;0),'[7]INVESTIGADOR_Descripcion tipo r'!$R134,""),IF($A136="TOTAL",SUM(INDIRECT("K4:K"&amp;ROW()-1)),""))</f>
        <v/>
      </c>
      <c r="L136" s="3" t="str">
        <f ca="1">IF(AND($A136&lt;&gt;"",$A136&lt;&gt;"TOTAL"),IF(AND('[7]INVESTIGADOR_Descripcion tipo r'!$T134&lt;&gt;"",'[7]INVESTIGADOR_Descripcion tipo r'!$T134&lt;&gt;0),'[7]INVESTIGADOR_Descripcion tipo r'!$T134,""),IF($A136="TOTAL",SUM(INDIRECT("L4:L"&amp;ROW()-1)),""))</f>
        <v/>
      </c>
      <c r="M136" s="3" t="str">
        <f t="shared" ca="1" si="41"/>
        <v/>
      </c>
      <c r="N136" s="3" t="str">
        <f ca="1">IF(AND($A136&lt;&gt;"",$A136&lt;&gt;"TOTAL"),IF(AND('[7]INVESTIGADOR_Descripcion tipo r'!$W134&lt;&gt;"",'[7]INVESTIGADOR_Descripcion tipo r'!$W134&lt;&gt;0),'[7]INVESTIGADOR_Descripcion tipo r'!$W134,""),IF($A136="TOTAL",SUM(INDIRECT("N4:N"&amp;ROW()-1)),""))</f>
        <v/>
      </c>
      <c r="O136" s="3" t="str">
        <f ca="1">IF(AND($A136&lt;&gt;"",$A136&lt;&gt;"TOTAL"),IF(AND('[7]INVESTIGADOR_Descripcion tipo r'!$Y134&lt;&gt;"",'[7]INVESTIGADOR_Descripcion tipo r'!$Y134&lt;&gt;0),'[7]INVESTIGADOR_Descripcion tipo r'!$Y134,""),IF($A136="TOTAL",SUM(INDIRECT("O4:O"&amp;ROW()-1)),""))</f>
        <v/>
      </c>
      <c r="P136" s="3" t="str">
        <f t="shared" ca="1" si="42"/>
        <v/>
      </c>
      <c r="Q136" s="3" t="str">
        <f ca="1">IF(AND($A136&lt;&gt;"",$A136&lt;&gt;"TOTAL"),IF(AND('[7]INVESTIGADOR_Descripcion tipo r'!$AB134&lt;&gt;"",'[7]INVESTIGADOR_Descripcion tipo r'!$AB134&lt;&gt;0),'[7]INVESTIGADOR_Descripcion tipo r'!$AB134,""),IF($A136="TOTAL",SUM(INDIRECT("Q4:Q"&amp;ROW()-1)),""))</f>
        <v/>
      </c>
      <c r="R136" s="3" t="str">
        <f ca="1">IF(AND($A136&lt;&gt;"",$A136&lt;&gt;"TOTAL"),IF(AND('[7]INVESTIGADOR_Descripcion tipo r'!$AD134&lt;&gt;"",'[7]INVESTIGADOR_Descripcion tipo r'!$AD134&lt;&gt;0),'[7]INVESTIGADOR_Descripcion tipo r'!$AD134,""),IF($A136="TOTAL",SUM(INDIRECT("R4:R"&amp;ROW()-1)),""))</f>
        <v/>
      </c>
      <c r="S136" s="3" t="str">
        <f t="shared" ca="1" si="43"/>
        <v/>
      </c>
      <c r="T136" s="3" t="str">
        <f ca="1">IF(AND($A136&lt;&gt;"",$A136&lt;&gt;"TOTAL"),IF(AND('[7]INVESTIGADOR_Descripcion tipo r'!$AG134&lt;&gt;"",'[7]INVESTIGADOR_Descripcion tipo r'!$AG134&lt;&gt;0),'[7]INVESTIGADOR_Descripcion tipo r'!$AG134,""),IF($A136="TOTAL",SUM(INDIRECT("T4:T"&amp;ROW()-1)),""))</f>
        <v/>
      </c>
      <c r="U136" s="3" t="str">
        <f ca="1">IF(AND($A136&lt;&gt;"",$A136&lt;&gt;"TOTAL"),IF(AND('[7]INVESTIGADOR_Descripcion tipo r'!$AI134&lt;&gt;"",'[7]INVESTIGADOR_Descripcion tipo r'!$AI134&lt;&gt;0),'[7]INVESTIGADOR_Descripcion tipo r'!$AI134,""),IF($A136="TOTAL",SUM(INDIRECT("U4:U"&amp;ROW()-1)),""))</f>
        <v/>
      </c>
      <c r="V136" s="3" t="str">
        <f t="shared" ca="1" si="44"/>
        <v/>
      </c>
      <c r="W136" s="3" t="str">
        <f ca="1">IF(AND($A136&lt;&gt;"",$A136&lt;&gt;"TOTAL"),IF(AND('[7]INVESTIGADOR_Descripcion tipo r'!$AL134&lt;&gt;"",'[7]INVESTIGADOR_Descripcion tipo r'!$AL134&lt;&gt;0),'[7]INVESTIGADOR_Descripcion tipo r'!$AL134,""),IF($A136="TOTAL",SUM(INDIRECT("W4:W"&amp;ROW()-1)),""))</f>
        <v/>
      </c>
      <c r="X136" s="3" t="str">
        <f ca="1">IF(AND($A136&lt;&gt;"",$A136&lt;&gt;"TOTAL"),IF(AND('[7]INVESTIGADOR_Descripcion tipo r'!$AN134&lt;&gt;"",'[7]INVESTIGADOR_Descripcion tipo r'!$AN134&lt;&gt;0),'[7]INVESTIGADOR_Descripcion tipo r'!$AN134,""),IF($A136="TOTAL",SUM(INDIRECT("X4:X"&amp;ROW()-1)),""))</f>
        <v/>
      </c>
      <c r="Y136" s="3" t="str">
        <f t="shared" ca="1" si="45"/>
        <v/>
      </c>
      <c r="Z136" s="3" t="str">
        <f ca="1">IF(AND($A136&lt;&gt;"",$A136&lt;&gt;"TOTAL"),IF(AND('[7]INVESTIGADOR_Descripcion tipo r'!$AQ134&lt;&gt;"",'[7]INVESTIGADOR_Descripcion tipo r'!$AQ134&lt;&gt;0),'[7]INVESTIGADOR_Descripcion tipo r'!$AQ134,""),IF($A136="TOTAL",SUM(INDIRECT("Z4:Z"&amp;ROW()-1)),""))</f>
        <v/>
      </c>
      <c r="AA136" s="3" t="str">
        <f ca="1">IF(AND($A136&lt;&gt;"",$A136&lt;&gt;"TOTAL"),IF(AND('[7]INVESTIGADOR_Descripcion tipo r'!$AS134&lt;&gt;"",'[7]INVESTIGADOR_Descripcion tipo r'!$AS134&lt;&gt;0),'[7]INVESTIGADOR_Descripcion tipo r'!$AS134,""),IF($A136="TOTAL",SUM(INDIRECT("AA4:AA"&amp;ROW()-1)),""))</f>
        <v/>
      </c>
      <c r="AB136" s="3" t="str">
        <f t="shared" ca="1" si="46"/>
        <v/>
      </c>
      <c r="AC136" s="3" t="str">
        <f ca="1">IF(AND($A136&lt;&gt;"",$A136&lt;&gt;"TOTAL"),IF(AND('[7]INVESTIGADOR_Descripcion tipo r'!$AV134&lt;&gt;"",'[7]INVESTIGADOR_Descripcion tipo r'!$AV134&lt;&gt;0),'[7]INVESTIGADOR_Descripcion tipo r'!$AV134,""),IF($A136="TOTAL",SUM(INDIRECT("AC4:AC"&amp;ROW()-1)),""))</f>
        <v/>
      </c>
      <c r="AD136" s="3" t="str">
        <f ca="1">IF(AND($A136&lt;&gt;"",$A136&lt;&gt;"TOTAL"),IF(AND('[7]INVESTIGADOR_Descripcion tipo r'!$AX134&lt;&gt;"",'[7]INVESTIGADOR_Descripcion tipo r'!$AX134&lt;&gt;0),'[7]INVESTIGADOR_Descripcion tipo r'!$AX134,""),IF($A136="TOTAL",SUM(INDIRECT("AD4:AD"&amp;ROW()-1)),""))</f>
        <v/>
      </c>
      <c r="AE136" s="3" t="str">
        <f t="shared" ca="1" si="47"/>
        <v/>
      </c>
      <c r="AF136" s="3" t="str">
        <f ca="1">IF(AND($A136&lt;&gt;"",$A136&lt;&gt;"TOTAL"),IF(AND('[7]INVESTIGADOR_Descripcion tipo r'!$BA134&lt;&gt;"",'[7]INVESTIGADOR_Descripcion tipo r'!$BA134&lt;&gt;0),'[7]INVESTIGADOR_Descripcion tipo r'!$BA134,""),IF($A136="TOTAL",SUM(INDIRECT("AF4:AF"&amp;ROW()-1)),""))</f>
        <v/>
      </c>
      <c r="AG136" s="3" t="str">
        <f ca="1">IF(AND($A136&lt;&gt;"",$A136&lt;&gt;"TOTAL"),IF(AND('[7]INVESTIGADOR_Descripcion tipo r'!$BC134&lt;&gt;"",'[7]INVESTIGADOR_Descripcion tipo r'!$BC134&lt;&gt;0),'[7]INVESTIGADOR_Descripcion tipo r'!$BC134,""),IF($A136="TOTAL",SUM(INDIRECT("AG4:AG"&amp;ROW()-1)),""))</f>
        <v/>
      </c>
      <c r="AH136" s="3" t="str">
        <f t="shared" ca="1" si="48"/>
        <v/>
      </c>
      <c r="AI136" s="3" t="str">
        <f ca="1">IF(AND($A136&lt;&gt;"",$A136&lt;&gt;"TOTAL"),IF(AND('[7]INVESTIGADOR_Descripcion tipo r'!$BF134&lt;&gt;"",'[7]INVESTIGADOR_Descripcion tipo r'!$BF134&lt;&gt;0),'[7]INVESTIGADOR_Descripcion tipo r'!$BF134,""),IF($A136="TOTAL",SUM(INDIRECT("AI4:AI"&amp;ROW()-1)),""))</f>
        <v/>
      </c>
      <c r="AJ136" s="3" t="str">
        <f ca="1">IF(AND($A136&lt;&gt;"",$A136&lt;&gt;"TOTAL"),IF(AND('[7]INVESTIGADOR_Descripcion tipo r'!$BH134&lt;&gt;"",'[7]INVESTIGADOR_Descripcion tipo r'!$BH134&lt;&gt;0),'[7]INVESTIGADOR_Descripcion tipo r'!$BH134,""),IF($A136="TOTAL",SUM(INDIRECT("AJ4:AJ"&amp;ROW()-1)),""))</f>
        <v/>
      </c>
      <c r="AK136" s="3" t="str">
        <f t="shared" ca="1" si="49"/>
        <v/>
      </c>
      <c r="AL136" s="3" t="str">
        <f ca="1">IF(AND($A136&lt;&gt;"",$A136&lt;&gt;"TOTAL"),IF(AND('[7]INVESTIGADOR_Descripcion tipo r'!$BK134&lt;&gt;"",'[7]INVESTIGADOR_Descripcion tipo r'!$BK134&lt;&gt;0),'[7]INVESTIGADOR_Descripcion tipo r'!$BK134,""),IF($A136="TOTAL",SUM(INDIRECT("AL4:AL"&amp;ROW()-1)),""))</f>
        <v/>
      </c>
      <c r="AM136" s="3" t="str">
        <f ca="1">IF(AND($A136&lt;&gt;"",$A136&lt;&gt;"TOTAL"),IF(AND('[7]INVESTIGADOR_Descripcion tipo r'!$BM134&lt;&gt;"",'[7]INVESTIGADOR_Descripcion tipo r'!$BM134&lt;&gt;0),'[7]INVESTIGADOR_Descripcion tipo r'!$BM134,""),IF($A136="TOTAL",SUM(INDIRECT("AM4:AM"&amp;ROW()-1)),""))</f>
        <v/>
      </c>
      <c r="AN136" s="3" t="str">
        <f t="shared" ca="1" si="50"/>
        <v/>
      </c>
      <c r="AO136" s="3" t="str">
        <f ca="1">IF(AND($A136&lt;&gt;"",$A136&lt;&gt;"TOTAL"),IF(AND('[7]INVESTIGADOR_Descripcion tipo r'!$BP134&lt;&gt;"",'[7]INVESTIGADOR_Descripcion tipo r'!$BP134&lt;&gt;0),'[7]INVESTIGADOR_Descripcion tipo r'!$BP134,""),IF($A136="TOTAL",SUM(INDIRECT("AO4:AO"&amp;ROW()-1)),""))</f>
        <v/>
      </c>
      <c r="AP136" s="3" t="str">
        <f ca="1">IF(AND($A136&lt;&gt;"",$A136&lt;&gt;"TOTAL"),IF(AND('[7]INVESTIGADOR_Descripcion tipo r'!$BR134&lt;&gt;"",'[7]INVESTIGADOR_Descripcion tipo r'!$BR134&lt;&gt;0),'[7]INVESTIGADOR_Descripcion tipo r'!$BR134,""),IF($A136="TOTAL",SUM(INDIRECT("AP4:AP"&amp;ROW()-1)),""))</f>
        <v/>
      </c>
      <c r="AQ136" s="3" t="str">
        <f t="shared" ca="1" si="51"/>
        <v/>
      </c>
      <c r="AR136" s="3" t="str">
        <f ca="1">IF(AND($A136&lt;&gt;"",$A136&lt;&gt;"TOTAL"),IF(AND('[7]INVESTIGADOR_Descripcion tipo r'!$BU134&lt;&gt;"",'[7]INVESTIGADOR_Descripcion tipo r'!$BU134&lt;&gt;0),'[7]INVESTIGADOR_Descripcion tipo r'!$BU134,""),IF($A136="TOTAL",SUM(INDIRECT("AR4:AR"&amp;ROW()-1)),""))</f>
        <v/>
      </c>
      <c r="AS136" s="3" t="str">
        <f ca="1">IF(AND($A136&lt;&gt;"",$A136&lt;&gt;"TOTAL"),IF(AND('[7]INVESTIGADOR_Descripcion tipo r'!$BW134&lt;&gt;"",'[7]INVESTIGADOR_Descripcion tipo r'!$BW134&lt;&gt;0),'[7]INVESTIGADOR_Descripcion tipo r'!$BW134,""),IF($A136="TOTAL",SUM(INDIRECT("AS4:AS"&amp;ROW()-1)),""))</f>
        <v/>
      </c>
      <c r="AT136" s="3" t="str">
        <f t="shared" ca="1" si="52"/>
        <v/>
      </c>
      <c r="AU136" s="3" t="str">
        <f ca="1">IF(AND($A136&lt;&gt;"",$A136&lt;&gt;"TOTAL"),IF(AND('[7]INVESTIGADOR_Descripcion tipo r'!$BZ134&lt;&gt;"",'[7]INVESTIGADOR_Descripcion tipo r'!$BZ134&lt;&gt;0),'[7]INVESTIGADOR_Descripcion tipo r'!$BZ134,""),IF($A136="TOTAL",SUM(INDIRECT("AU4:AU"&amp;ROW()-1)),""))</f>
        <v/>
      </c>
      <c r="AV136" s="3" t="str">
        <f ca="1">IF(AND($A136&lt;&gt;"",$A136&lt;&gt;"TOTAL"),IF(AND('[7]INVESTIGADOR_Descripcion tipo r'!$CB134&lt;&gt;"",'[7]INVESTIGADOR_Descripcion tipo r'!$CB134&lt;&gt;0),'[7]INVESTIGADOR_Descripcion tipo r'!$CB134,""),IF($A136="TOTAL",SUM(INDIRECT("AV4:AV"&amp;ROW()-1)),""))</f>
        <v/>
      </c>
      <c r="AW136" s="3" t="str">
        <f t="shared" ca="1" si="53"/>
        <v/>
      </c>
      <c r="AX136" s="3" t="str">
        <f ca="1">IF(AND($A136&lt;&gt;"",$A136&lt;&gt;"TOTAL"),IF(AND('[7]INVESTIGADOR_Descripcion tipo r'!$CE134&lt;&gt;"",'[7]INVESTIGADOR_Descripcion tipo r'!$CE134&lt;&gt;0),'[7]INVESTIGADOR_Descripcion tipo r'!$CE134,""),IF($A136="TOTAL",SUM(INDIRECT("AX4:AX"&amp;ROW()-1)),""))</f>
        <v/>
      </c>
      <c r="AY136" s="3" t="str">
        <f ca="1">IF(AND($A136&lt;&gt;"",$A136&lt;&gt;"TOTAL"),IF(AND('[7]INVESTIGADOR_Descripcion tipo r'!$CG134&lt;&gt;"",'[7]INVESTIGADOR_Descripcion tipo r'!$CG134&lt;&gt;0),'[7]INVESTIGADOR_Descripcion tipo r'!$CG134,""),IF($A136="TOTAL",SUM(INDIRECT("AY4:AY"&amp;ROW()-1)),""))</f>
        <v/>
      </c>
      <c r="AZ136" s="3" t="str">
        <f t="shared" ca="1" si="54"/>
        <v/>
      </c>
      <c r="BA136" s="3" t="str">
        <f ca="1">IF(AND($A136&lt;&gt;"",$A136&lt;&gt;"TOTAL"),IF(AND('[7]INVESTIGADOR_Descripcion tipo r'!$CJ134&lt;&gt;"",'[7]INVESTIGADOR_Descripcion tipo r'!$CJ134&lt;&gt;0),'[7]INVESTIGADOR_Descripcion tipo r'!$CJ134,""),IF($A136="TOTAL",SUM(INDIRECT("BA4:BA"&amp;ROW()-1)),""))</f>
        <v/>
      </c>
      <c r="BB136" s="3" t="str">
        <f ca="1">IF(AND($A136&lt;&gt;"",$A136&lt;&gt;"TOTAL"),IF(AND('[7]INVESTIGADOR_Descripcion tipo r'!$CL134&lt;&gt;"",'[7]INVESTIGADOR_Descripcion tipo r'!$CL134&lt;&gt;0),'[7]INVESTIGADOR_Descripcion tipo r'!$CL134,""),IF($A136="TOTAL",SUM(INDIRECT("BB4:BB"&amp;ROW()-1)),""))</f>
        <v/>
      </c>
      <c r="BC136" s="3" t="str">
        <f t="shared" ca="1" si="55"/>
        <v/>
      </c>
      <c r="BD136" s="3" t="str">
        <f ca="1">IF(AND($A136&lt;&gt;"",$A136&lt;&gt;"TOTAL"),IF(AND('[7]INVESTIGADOR_Descripcion tipo r'!$CO134&lt;&gt;"",'[7]INVESTIGADOR_Descripcion tipo r'!$CO134&lt;&gt;0),'[7]INVESTIGADOR_Descripcion tipo r'!$CO134,""),IF($A136="TOTAL",SUM(INDIRECT("BD4:BD"&amp;ROW()-1)),""))</f>
        <v/>
      </c>
      <c r="BE136" s="3" t="str">
        <f ca="1">IF(AND($A136&lt;&gt;"",$A136&lt;&gt;"TOTAL"),IF(AND('[7]INVESTIGADOR_Descripcion tipo r'!$CQ134&lt;&gt;"",'[7]INVESTIGADOR_Descripcion tipo r'!$CQ134&lt;&gt;0),'[7]INVESTIGADOR_Descripcion tipo r'!$CQ134,""),IF($A136="TOTAL",SUM(INDIRECT("BE4:BE"&amp;ROW()-1)),""))</f>
        <v/>
      </c>
      <c r="BF136" s="3" t="str">
        <f t="shared" ca="1" si="56"/>
        <v/>
      </c>
    </row>
    <row r="137" spans="1:58" x14ac:dyDescent="0.2">
      <c r="A137" s="25" t="str">
        <f>IF('[7]INVESTIGADOR_Descripcion tipo r'!$B135&lt;&gt;"",'[7]INVESTIGADOR_Descripcion tipo r'!$B135,IF(AND('[7]INVESTIGADOR_Descripcion tipo r'!$B135="",'[7]INVESTIGADOR_Descripcion tipo r'!$B136="",'[7]INVESTIGADOR_Descripcion tipo r'!$B134=""),"","TOTAL"))</f>
        <v/>
      </c>
      <c r="B137" s="3" t="str">
        <f ca="1">IF(AND($A137&lt;&gt;"",$A137&lt;&gt;"TOTAL"),IF(AND('[7]INVESTIGADOR_Descripcion tipo r'!$C135&lt;&gt;"",'[7]INVESTIGADOR_Descripcion tipo r'!$C135&lt;&gt;0),'[7]INVESTIGADOR_Descripcion tipo r'!$C135,""),IF($A137="TOTAL",SUM(INDIRECT("B4:B"&amp;ROW()-1)),""))</f>
        <v/>
      </c>
      <c r="C137" s="3" t="str">
        <f ca="1">IF(AND($A137&lt;&gt;"",$A137&lt;&gt;"TOTAL"),IF(AND('[7]INVESTIGADOR_Descripcion tipo r'!$E135&lt;&gt;"",'[7]INVESTIGADOR_Descripcion tipo r'!$E135&lt;&gt;0),'[7]INVESTIGADOR_Descripcion tipo r'!$E135,""),IF($A137="TOTAL",SUM(INDIRECT("C4:C"&amp;ROW()-1)),""))</f>
        <v/>
      </c>
      <c r="D137" s="3" t="str">
        <f t="shared" ca="1" si="38"/>
        <v/>
      </c>
      <c r="E137" s="3" t="str">
        <f ca="1">IF(AND($A137&lt;&gt;"",$A137&lt;&gt;"TOTAL"),IF(AND('[7]INVESTIGADOR_Descripcion tipo r'!$H135&lt;&gt;"",'[7]INVESTIGADOR_Descripcion tipo r'!$H135&lt;&gt;0),'[7]INVESTIGADOR_Descripcion tipo r'!$H135,""),IF($A137="TOTAL",SUM(INDIRECT("E4:E"&amp;ROW()-1)),""))</f>
        <v/>
      </c>
      <c r="F137" s="3" t="str">
        <f ca="1">IF(AND($A137&lt;&gt;"",$A137&lt;&gt;"TOTAL"),IF(AND('[7]INVESTIGADOR_Descripcion tipo r'!$J135&lt;&gt;"",'[7]INVESTIGADOR_Descripcion tipo r'!$J135&lt;&gt;0),'[7]INVESTIGADOR_Descripcion tipo r'!$J135,""),IF($A137="TOTAL",SUM(INDIRECT("F4:F"&amp;ROW()-1)),""))</f>
        <v/>
      </c>
      <c r="G137" s="3" t="str">
        <f t="shared" ca="1" si="39"/>
        <v/>
      </c>
      <c r="H137" s="3" t="str">
        <f ca="1">IF(AND($A137&lt;&gt;"",$A137&lt;&gt;"TOTAL"),IF(AND('[7]INVESTIGADOR_Descripcion tipo r'!$M135&lt;&gt;"",'[7]INVESTIGADOR_Descripcion tipo r'!$M135&lt;&gt;0),'[7]INVESTIGADOR_Descripcion tipo r'!$M135,""),IF($A137="TOTAL",SUM(INDIRECT("H4:H"&amp;ROW()-1)),""))</f>
        <v/>
      </c>
      <c r="I137" s="3" t="str">
        <f ca="1">IF(AND($A137&lt;&gt;"",$A137&lt;&gt;"TOTAL"),IF(AND('[7]INVESTIGADOR_Descripcion tipo r'!$O135&lt;&gt;"",'[7]INVESTIGADOR_Descripcion tipo r'!$O135&lt;&gt;0),'[7]INVESTIGADOR_Descripcion tipo r'!$O135,""),IF($A137="TOTAL",SUM(INDIRECT("I4:I"&amp;ROW()-1)),""))</f>
        <v/>
      </c>
      <c r="J137" s="3" t="str">
        <f t="shared" ca="1" si="40"/>
        <v/>
      </c>
      <c r="K137" s="3" t="str">
        <f ca="1">IF(AND($A137&lt;&gt;"",$A137&lt;&gt;"TOTAL"),IF(AND('[7]INVESTIGADOR_Descripcion tipo r'!$R135&lt;&gt;"",'[7]INVESTIGADOR_Descripcion tipo r'!$R135&lt;&gt;0),'[7]INVESTIGADOR_Descripcion tipo r'!$R135,""),IF($A137="TOTAL",SUM(INDIRECT("K4:K"&amp;ROW()-1)),""))</f>
        <v/>
      </c>
      <c r="L137" s="3" t="str">
        <f ca="1">IF(AND($A137&lt;&gt;"",$A137&lt;&gt;"TOTAL"),IF(AND('[7]INVESTIGADOR_Descripcion tipo r'!$T135&lt;&gt;"",'[7]INVESTIGADOR_Descripcion tipo r'!$T135&lt;&gt;0),'[7]INVESTIGADOR_Descripcion tipo r'!$T135,""),IF($A137="TOTAL",SUM(INDIRECT("L4:L"&amp;ROW()-1)),""))</f>
        <v/>
      </c>
      <c r="M137" s="3" t="str">
        <f t="shared" ca="1" si="41"/>
        <v/>
      </c>
      <c r="N137" s="3" t="str">
        <f ca="1">IF(AND($A137&lt;&gt;"",$A137&lt;&gt;"TOTAL"),IF(AND('[7]INVESTIGADOR_Descripcion tipo r'!$W135&lt;&gt;"",'[7]INVESTIGADOR_Descripcion tipo r'!$W135&lt;&gt;0),'[7]INVESTIGADOR_Descripcion tipo r'!$W135,""),IF($A137="TOTAL",SUM(INDIRECT("N4:N"&amp;ROW()-1)),""))</f>
        <v/>
      </c>
      <c r="O137" s="3" t="str">
        <f ca="1">IF(AND($A137&lt;&gt;"",$A137&lt;&gt;"TOTAL"),IF(AND('[7]INVESTIGADOR_Descripcion tipo r'!$Y135&lt;&gt;"",'[7]INVESTIGADOR_Descripcion tipo r'!$Y135&lt;&gt;0),'[7]INVESTIGADOR_Descripcion tipo r'!$Y135,""),IF($A137="TOTAL",SUM(INDIRECT("O4:O"&amp;ROW()-1)),""))</f>
        <v/>
      </c>
      <c r="P137" s="3" t="str">
        <f t="shared" ca="1" si="42"/>
        <v/>
      </c>
      <c r="Q137" s="3" t="str">
        <f ca="1">IF(AND($A137&lt;&gt;"",$A137&lt;&gt;"TOTAL"),IF(AND('[7]INVESTIGADOR_Descripcion tipo r'!$AB135&lt;&gt;"",'[7]INVESTIGADOR_Descripcion tipo r'!$AB135&lt;&gt;0),'[7]INVESTIGADOR_Descripcion tipo r'!$AB135,""),IF($A137="TOTAL",SUM(INDIRECT("Q4:Q"&amp;ROW()-1)),""))</f>
        <v/>
      </c>
      <c r="R137" s="3" t="str">
        <f ca="1">IF(AND($A137&lt;&gt;"",$A137&lt;&gt;"TOTAL"),IF(AND('[7]INVESTIGADOR_Descripcion tipo r'!$AD135&lt;&gt;"",'[7]INVESTIGADOR_Descripcion tipo r'!$AD135&lt;&gt;0),'[7]INVESTIGADOR_Descripcion tipo r'!$AD135,""),IF($A137="TOTAL",SUM(INDIRECT("R4:R"&amp;ROW()-1)),""))</f>
        <v/>
      </c>
      <c r="S137" s="3" t="str">
        <f t="shared" ca="1" si="43"/>
        <v/>
      </c>
      <c r="T137" s="3" t="str">
        <f ca="1">IF(AND($A137&lt;&gt;"",$A137&lt;&gt;"TOTAL"),IF(AND('[7]INVESTIGADOR_Descripcion tipo r'!$AG135&lt;&gt;"",'[7]INVESTIGADOR_Descripcion tipo r'!$AG135&lt;&gt;0),'[7]INVESTIGADOR_Descripcion tipo r'!$AG135,""),IF($A137="TOTAL",SUM(INDIRECT("T4:T"&amp;ROW()-1)),""))</f>
        <v/>
      </c>
      <c r="U137" s="3" t="str">
        <f ca="1">IF(AND($A137&lt;&gt;"",$A137&lt;&gt;"TOTAL"),IF(AND('[7]INVESTIGADOR_Descripcion tipo r'!$AI135&lt;&gt;"",'[7]INVESTIGADOR_Descripcion tipo r'!$AI135&lt;&gt;0),'[7]INVESTIGADOR_Descripcion tipo r'!$AI135,""),IF($A137="TOTAL",SUM(INDIRECT("U4:U"&amp;ROW()-1)),""))</f>
        <v/>
      </c>
      <c r="V137" s="3" t="str">
        <f t="shared" ca="1" si="44"/>
        <v/>
      </c>
      <c r="W137" s="3" t="str">
        <f ca="1">IF(AND($A137&lt;&gt;"",$A137&lt;&gt;"TOTAL"),IF(AND('[7]INVESTIGADOR_Descripcion tipo r'!$AL135&lt;&gt;"",'[7]INVESTIGADOR_Descripcion tipo r'!$AL135&lt;&gt;0),'[7]INVESTIGADOR_Descripcion tipo r'!$AL135,""),IF($A137="TOTAL",SUM(INDIRECT("W4:W"&amp;ROW()-1)),""))</f>
        <v/>
      </c>
      <c r="X137" s="3" t="str">
        <f ca="1">IF(AND($A137&lt;&gt;"",$A137&lt;&gt;"TOTAL"),IF(AND('[7]INVESTIGADOR_Descripcion tipo r'!$AN135&lt;&gt;"",'[7]INVESTIGADOR_Descripcion tipo r'!$AN135&lt;&gt;0),'[7]INVESTIGADOR_Descripcion tipo r'!$AN135,""),IF($A137="TOTAL",SUM(INDIRECT("X4:X"&amp;ROW()-1)),""))</f>
        <v/>
      </c>
      <c r="Y137" s="3" t="str">
        <f t="shared" ca="1" si="45"/>
        <v/>
      </c>
      <c r="Z137" s="3" t="str">
        <f ca="1">IF(AND($A137&lt;&gt;"",$A137&lt;&gt;"TOTAL"),IF(AND('[7]INVESTIGADOR_Descripcion tipo r'!$AQ135&lt;&gt;"",'[7]INVESTIGADOR_Descripcion tipo r'!$AQ135&lt;&gt;0),'[7]INVESTIGADOR_Descripcion tipo r'!$AQ135,""),IF($A137="TOTAL",SUM(INDIRECT("Z4:Z"&amp;ROW()-1)),""))</f>
        <v/>
      </c>
      <c r="AA137" s="3" t="str">
        <f ca="1">IF(AND($A137&lt;&gt;"",$A137&lt;&gt;"TOTAL"),IF(AND('[7]INVESTIGADOR_Descripcion tipo r'!$AS135&lt;&gt;"",'[7]INVESTIGADOR_Descripcion tipo r'!$AS135&lt;&gt;0),'[7]INVESTIGADOR_Descripcion tipo r'!$AS135,""),IF($A137="TOTAL",SUM(INDIRECT("AA4:AA"&amp;ROW()-1)),""))</f>
        <v/>
      </c>
      <c r="AB137" s="3" t="str">
        <f t="shared" ca="1" si="46"/>
        <v/>
      </c>
      <c r="AC137" s="3" t="str">
        <f ca="1">IF(AND($A137&lt;&gt;"",$A137&lt;&gt;"TOTAL"),IF(AND('[7]INVESTIGADOR_Descripcion tipo r'!$AV135&lt;&gt;"",'[7]INVESTIGADOR_Descripcion tipo r'!$AV135&lt;&gt;0),'[7]INVESTIGADOR_Descripcion tipo r'!$AV135,""),IF($A137="TOTAL",SUM(INDIRECT("AC4:AC"&amp;ROW()-1)),""))</f>
        <v/>
      </c>
      <c r="AD137" s="3" t="str">
        <f ca="1">IF(AND($A137&lt;&gt;"",$A137&lt;&gt;"TOTAL"),IF(AND('[7]INVESTIGADOR_Descripcion tipo r'!$AX135&lt;&gt;"",'[7]INVESTIGADOR_Descripcion tipo r'!$AX135&lt;&gt;0),'[7]INVESTIGADOR_Descripcion tipo r'!$AX135,""),IF($A137="TOTAL",SUM(INDIRECT("AD4:AD"&amp;ROW()-1)),""))</f>
        <v/>
      </c>
      <c r="AE137" s="3" t="str">
        <f t="shared" ca="1" si="47"/>
        <v/>
      </c>
      <c r="AF137" s="3" t="str">
        <f ca="1">IF(AND($A137&lt;&gt;"",$A137&lt;&gt;"TOTAL"),IF(AND('[7]INVESTIGADOR_Descripcion tipo r'!$BA135&lt;&gt;"",'[7]INVESTIGADOR_Descripcion tipo r'!$BA135&lt;&gt;0),'[7]INVESTIGADOR_Descripcion tipo r'!$BA135,""),IF($A137="TOTAL",SUM(INDIRECT("AF4:AF"&amp;ROW()-1)),""))</f>
        <v/>
      </c>
      <c r="AG137" s="3" t="str">
        <f ca="1">IF(AND($A137&lt;&gt;"",$A137&lt;&gt;"TOTAL"),IF(AND('[7]INVESTIGADOR_Descripcion tipo r'!$BC135&lt;&gt;"",'[7]INVESTIGADOR_Descripcion tipo r'!$BC135&lt;&gt;0),'[7]INVESTIGADOR_Descripcion tipo r'!$BC135,""),IF($A137="TOTAL",SUM(INDIRECT("AG4:AG"&amp;ROW()-1)),""))</f>
        <v/>
      </c>
      <c r="AH137" s="3" t="str">
        <f t="shared" ca="1" si="48"/>
        <v/>
      </c>
      <c r="AI137" s="3" t="str">
        <f ca="1">IF(AND($A137&lt;&gt;"",$A137&lt;&gt;"TOTAL"),IF(AND('[7]INVESTIGADOR_Descripcion tipo r'!$BF135&lt;&gt;"",'[7]INVESTIGADOR_Descripcion tipo r'!$BF135&lt;&gt;0),'[7]INVESTIGADOR_Descripcion tipo r'!$BF135,""),IF($A137="TOTAL",SUM(INDIRECT("AI4:AI"&amp;ROW()-1)),""))</f>
        <v/>
      </c>
      <c r="AJ137" s="3" t="str">
        <f ca="1">IF(AND($A137&lt;&gt;"",$A137&lt;&gt;"TOTAL"),IF(AND('[7]INVESTIGADOR_Descripcion tipo r'!$BH135&lt;&gt;"",'[7]INVESTIGADOR_Descripcion tipo r'!$BH135&lt;&gt;0),'[7]INVESTIGADOR_Descripcion tipo r'!$BH135,""),IF($A137="TOTAL",SUM(INDIRECT("AJ4:AJ"&amp;ROW()-1)),""))</f>
        <v/>
      </c>
      <c r="AK137" s="3" t="str">
        <f t="shared" ca="1" si="49"/>
        <v/>
      </c>
      <c r="AL137" s="3" t="str">
        <f ca="1">IF(AND($A137&lt;&gt;"",$A137&lt;&gt;"TOTAL"),IF(AND('[7]INVESTIGADOR_Descripcion tipo r'!$BK135&lt;&gt;"",'[7]INVESTIGADOR_Descripcion tipo r'!$BK135&lt;&gt;0),'[7]INVESTIGADOR_Descripcion tipo r'!$BK135,""),IF($A137="TOTAL",SUM(INDIRECT("AL4:AL"&amp;ROW()-1)),""))</f>
        <v/>
      </c>
      <c r="AM137" s="3" t="str">
        <f ca="1">IF(AND($A137&lt;&gt;"",$A137&lt;&gt;"TOTAL"),IF(AND('[7]INVESTIGADOR_Descripcion tipo r'!$BM135&lt;&gt;"",'[7]INVESTIGADOR_Descripcion tipo r'!$BM135&lt;&gt;0),'[7]INVESTIGADOR_Descripcion tipo r'!$BM135,""),IF($A137="TOTAL",SUM(INDIRECT("AM4:AM"&amp;ROW()-1)),""))</f>
        <v/>
      </c>
      <c r="AN137" s="3" t="str">
        <f t="shared" ca="1" si="50"/>
        <v/>
      </c>
      <c r="AO137" s="3" t="str">
        <f ca="1">IF(AND($A137&lt;&gt;"",$A137&lt;&gt;"TOTAL"),IF(AND('[7]INVESTIGADOR_Descripcion tipo r'!$BP135&lt;&gt;"",'[7]INVESTIGADOR_Descripcion tipo r'!$BP135&lt;&gt;0),'[7]INVESTIGADOR_Descripcion tipo r'!$BP135,""),IF($A137="TOTAL",SUM(INDIRECT("AO4:AO"&amp;ROW()-1)),""))</f>
        <v/>
      </c>
      <c r="AP137" s="3" t="str">
        <f ca="1">IF(AND($A137&lt;&gt;"",$A137&lt;&gt;"TOTAL"),IF(AND('[7]INVESTIGADOR_Descripcion tipo r'!$BR135&lt;&gt;"",'[7]INVESTIGADOR_Descripcion tipo r'!$BR135&lt;&gt;0),'[7]INVESTIGADOR_Descripcion tipo r'!$BR135,""),IF($A137="TOTAL",SUM(INDIRECT("AP4:AP"&amp;ROW()-1)),""))</f>
        <v/>
      </c>
      <c r="AQ137" s="3" t="str">
        <f t="shared" ca="1" si="51"/>
        <v/>
      </c>
      <c r="AR137" s="3" t="str">
        <f ca="1">IF(AND($A137&lt;&gt;"",$A137&lt;&gt;"TOTAL"),IF(AND('[7]INVESTIGADOR_Descripcion tipo r'!$BU135&lt;&gt;"",'[7]INVESTIGADOR_Descripcion tipo r'!$BU135&lt;&gt;0),'[7]INVESTIGADOR_Descripcion tipo r'!$BU135,""),IF($A137="TOTAL",SUM(INDIRECT("AR4:AR"&amp;ROW()-1)),""))</f>
        <v/>
      </c>
      <c r="AS137" s="3" t="str">
        <f ca="1">IF(AND($A137&lt;&gt;"",$A137&lt;&gt;"TOTAL"),IF(AND('[7]INVESTIGADOR_Descripcion tipo r'!$BW135&lt;&gt;"",'[7]INVESTIGADOR_Descripcion tipo r'!$BW135&lt;&gt;0),'[7]INVESTIGADOR_Descripcion tipo r'!$BW135,""),IF($A137="TOTAL",SUM(INDIRECT("AS4:AS"&amp;ROW()-1)),""))</f>
        <v/>
      </c>
      <c r="AT137" s="3" t="str">
        <f t="shared" ca="1" si="52"/>
        <v/>
      </c>
      <c r="AU137" s="3" t="str">
        <f ca="1">IF(AND($A137&lt;&gt;"",$A137&lt;&gt;"TOTAL"),IF(AND('[7]INVESTIGADOR_Descripcion tipo r'!$BZ135&lt;&gt;"",'[7]INVESTIGADOR_Descripcion tipo r'!$BZ135&lt;&gt;0),'[7]INVESTIGADOR_Descripcion tipo r'!$BZ135,""),IF($A137="TOTAL",SUM(INDIRECT("AU4:AU"&amp;ROW()-1)),""))</f>
        <v/>
      </c>
      <c r="AV137" s="3" t="str">
        <f ca="1">IF(AND($A137&lt;&gt;"",$A137&lt;&gt;"TOTAL"),IF(AND('[7]INVESTIGADOR_Descripcion tipo r'!$CB135&lt;&gt;"",'[7]INVESTIGADOR_Descripcion tipo r'!$CB135&lt;&gt;0),'[7]INVESTIGADOR_Descripcion tipo r'!$CB135,""),IF($A137="TOTAL",SUM(INDIRECT("AV4:AV"&amp;ROW()-1)),""))</f>
        <v/>
      </c>
      <c r="AW137" s="3" t="str">
        <f t="shared" ca="1" si="53"/>
        <v/>
      </c>
      <c r="AX137" s="3" t="str">
        <f ca="1">IF(AND($A137&lt;&gt;"",$A137&lt;&gt;"TOTAL"),IF(AND('[7]INVESTIGADOR_Descripcion tipo r'!$CE135&lt;&gt;"",'[7]INVESTIGADOR_Descripcion tipo r'!$CE135&lt;&gt;0),'[7]INVESTIGADOR_Descripcion tipo r'!$CE135,""),IF($A137="TOTAL",SUM(INDIRECT("AX4:AX"&amp;ROW()-1)),""))</f>
        <v/>
      </c>
      <c r="AY137" s="3" t="str">
        <f ca="1">IF(AND($A137&lt;&gt;"",$A137&lt;&gt;"TOTAL"),IF(AND('[7]INVESTIGADOR_Descripcion tipo r'!$CG135&lt;&gt;"",'[7]INVESTIGADOR_Descripcion tipo r'!$CG135&lt;&gt;0),'[7]INVESTIGADOR_Descripcion tipo r'!$CG135,""),IF($A137="TOTAL",SUM(INDIRECT("AY4:AY"&amp;ROW()-1)),""))</f>
        <v/>
      </c>
      <c r="AZ137" s="3" t="str">
        <f t="shared" ca="1" si="54"/>
        <v/>
      </c>
      <c r="BA137" s="3" t="str">
        <f ca="1">IF(AND($A137&lt;&gt;"",$A137&lt;&gt;"TOTAL"),IF(AND('[7]INVESTIGADOR_Descripcion tipo r'!$CJ135&lt;&gt;"",'[7]INVESTIGADOR_Descripcion tipo r'!$CJ135&lt;&gt;0),'[7]INVESTIGADOR_Descripcion tipo r'!$CJ135,""),IF($A137="TOTAL",SUM(INDIRECT("BA4:BA"&amp;ROW()-1)),""))</f>
        <v/>
      </c>
      <c r="BB137" s="3" t="str">
        <f ca="1">IF(AND($A137&lt;&gt;"",$A137&lt;&gt;"TOTAL"),IF(AND('[7]INVESTIGADOR_Descripcion tipo r'!$CL135&lt;&gt;"",'[7]INVESTIGADOR_Descripcion tipo r'!$CL135&lt;&gt;0),'[7]INVESTIGADOR_Descripcion tipo r'!$CL135,""),IF($A137="TOTAL",SUM(INDIRECT("BB4:BB"&amp;ROW()-1)),""))</f>
        <v/>
      </c>
      <c r="BC137" s="3" t="str">
        <f t="shared" ca="1" si="55"/>
        <v/>
      </c>
      <c r="BD137" s="3" t="str">
        <f ca="1">IF(AND($A137&lt;&gt;"",$A137&lt;&gt;"TOTAL"),IF(AND('[7]INVESTIGADOR_Descripcion tipo r'!$CO135&lt;&gt;"",'[7]INVESTIGADOR_Descripcion tipo r'!$CO135&lt;&gt;0),'[7]INVESTIGADOR_Descripcion tipo r'!$CO135,""),IF($A137="TOTAL",SUM(INDIRECT("BD4:BD"&amp;ROW()-1)),""))</f>
        <v/>
      </c>
      <c r="BE137" s="3" t="str">
        <f ca="1">IF(AND($A137&lt;&gt;"",$A137&lt;&gt;"TOTAL"),IF(AND('[7]INVESTIGADOR_Descripcion tipo r'!$CQ135&lt;&gt;"",'[7]INVESTIGADOR_Descripcion tipo r'!$CQ135&lt;&gt;0),'[7]INVESTIGADOR_Descripcion tipo r'!$CQ135,""),IF($A137="TOTAL",SUM(INDIRECT("BE4:BE"&amp;ROW()-1)),""))</f>
        <v/>
      </c>
      <c r="BF137" s="3" t="str">
        <f t="shared" ca="1" si="56"/>
        <v/>
      </c>
    </row>
    <row r="138" spans="1:58" x14ac:dyDescent="0.2">
      <c r="A138" s="25" t="str">
        <f>IF('[7]INVESTIGADOR_Descripcion tipo r'!$B136&lt;&gt;"",'[7]INVESTIGADOR_Descripcion tipo r'!$B136,IF(AND('[7]INVESTIGADOR_Descripcion tipo r'!$B136="",'[7]INVESTIGADOR_Descripcion tipo r'!$B137="",'[7]INVESTIGADOR_Descripcion tipo r'!$B135=""),"","TOTAL"))</f>
        <v/>
      </c>
      <c r="B138" s="3" t="str">
        <f ca="1">IF(AND($A138&lt;&gt;"",$A138&lt;&gt;"TOTAL"),IF(AND('[7]INVESTIGADOR_Descripcion tipo r'!$C136&lt;&gt;"",'[7]INVESTIGADOR_Descripcion tipo r'!$C136&lt;&gt;0),'[7]INVESTIGADOR_Descripcion tipo r'!$C136,""),IF($A138="TOTAL",SUM(INDIRECT("B4:B"&amp;ROW()-1)),""))</f>
        <v/>
      </c>
      <c r="C138" s="3" t="str">
        <f ca="1">IF(AND($A138&lt;&gt;"",$A138&lt;&gt;"TOTAL"),IF(AND('[7]INVESTIGADOR_Descripcion tipo r'!$E136&lt;&gt;"",'[7]INVESTIGADOR_Descripcion tipo r'!$E136&lt;&gt;0),'[7]INVESTIGADOR_Descripcion tipo r'!$E136,""),IF($A138="TOTAL",SUM(INDIRECT("C4:C"&amp;ROW()-1)),""))</f>
        <v/>
      </c>
      <c r="D138" s="3" t="str">
        <f t="shared" ca="1" si="38"/>
        <v/>
      </c>
      <c r="E138" s="3" t="str">
        <f ca="1">IF(AND($A138&lt;&gt;"",$A138&lt;&gt;"TOTAL"),IF(AND('[7]INVESTIGADOR_Descripcion tipo r'!$H136&lt;&gt;"",'[7]INVESTIGADOR_Descripcion tipo r'!$H136&lt;&gt;0),'[7]INVESTIGADOR_Descripcion tipo r'!$H136,""),IF($A138="TOTAL",SUM(INDIRECT("E4:E"&amp;ROW()-1)),""))</f>
        <v/>
      </c>
      <c r="F138" s="3" t="str">
        <f ca="1">IF(AND($A138&lt;&gt;"",$A138&lt;&gt;"TOTAL"),IF(AND('[7]INVESTIGADOR_Descripcion tipo r'!$J136&lt;&gt;"",'[7]INVESTIGADOR_Descripcion tipo r'!$J136&lt;&gt;0),'[7]INVESTIGADOR_Descripcion tipo r'!$J136,""),IF($A138="TOTAL",SUM(INDIRECT("F4:F"&amp;ROW()-1)),""))</f>
        <v/>
      </c>
      <c r="G138" s="3" t="str">
        <f t="shared" ca="1" si="39"/>
        <v/>
      </c>
      <c r="H138" s="3" t="str">
        <f ca="1">IF(AND($A138&lt;&gt;"",$A138&lt;&gt;"TOTAL"),IF(AND('[7]INVESTIGADOR_Descripcion tipo r'!$M136&lt;&gt;"",'[7]INVESTIGADOR_Descripcion tipo r'!$M136&lt;&gt;0),'[7]INVESTIGADOR_Descripcion tipo r'!$M136,""),IF($A138="TOTAL",SUM(INDIRECT("H4:H"&amp;ROW()-1)),""))</f>
        <v/>
      </c>
      <c r="I138" s="3" t="str">
        <f ca="1">IF(AND($A138&lt;&gt;"",$A138&lt;&gt;"TOTAL"),IF(AND('[7]INVESTIGADOR_Descripcion tipo r'!$O136&lt;&gt;"",'[7]INVESTIGADOR_Descripcion tipo r'!$O136&lt;&gt;0),'[7]INVESTIGADOR_Descripcion tipo r'!$O136,""),IF($A138="TOTAL",SUM(INDIRECT("I4:I"&amp;ROW()-1)),""))</f>
        <v/>
      </c>
      <c r="J138" s="3" t="str">
        <f t="shared" ca="1" si="40"/>
        <v/>
      </c>
      <c r="K138" s="3" t="str">
        <f ca="1">IF(AND($A138&lt;&gt;"",$A138&lt;&gt;"TOTAL"),IF(AND('[7]INVESTIGADOR_Descripcion tipo r'!$R136&lt;&gt;"",'[7]INVESTIGADOR_Descripcion tipo r'!$R136&lt;&gt;0),'[7]INVESTIGADOR_Descripcion tipo r'!$R136,""),IF($A138="TOTAL",SUM(INDIRECT("K4:K"&amp;ROW()-1)),""))</f>
        <v/>
      </c>
      <c r="L138" s="3" t="str">
        <f ca="1">IF(AND($A138&lt;&gt;"",$A138&lt;&gt;"TOTAL"),IF(AND('[7]INVESTIGADOR_Descripcion tipo r'!$T136&lt;&gt;"",'[7]INVESTIGADOR_Descripcion tipo r'!$T136&lt;&gt;0),'[7]INVESTIGADOR_Descripcion tipo r'!$T136,""),IF($A138="TOTAL",SUM(INDIRECT("L4:L"&amp;ROW()-1)),""))</f>
        <v/>
      </c>
      <c r="M138" s="3" t="str">
        <f t="shared" ca="1" si="41"/>
        <v/>
      </c>
      <c r="N138" s="3" t="str">
        <f ca="1">IF(AND($A138&lt;&gt;"",$A138&lt;&gt;"TOTAL"),IF(AND('[7]INVESTIGADOR_Descripcion tipo r'!$W136&lt;&gt;"",'[7]INVESTIGADOR_Descripcion tipo r'!$W136&lt;&gt;0),'[7]INVESTIGADOR_Descripcion tipo r'!$W136,""),IF($A138="TOTAL",SUM(INDIRECT("N4:N"&amp;ROW()-1)),""))</f>
        <v/>
      </c>
      <c r="O138" s="3" t="str">
        <f ca="1">IF(AND($A138&lt;&gt;"",$A138&lt;&gt;"TOTAL"),IF(AND('[7]INVESTIGADOR_Descripcion tipo r'!$Y136&lt;&gt;"",'[7]INVESTIGADOR_Descripcion tipo r'!$Y136&lt;&gt;0),'[7]INVESTIGADOR_Descripcion tipo r'!$Y136,""),IF($A138="TOTAL",SUM(INDIRECT("O4:O"&amp;ROW()-1)),""))</f>
        <v/>
      </c>
      <c r="P138" s="3" t="str">
        <f t="shared" ca="1" si="42"/>
        <v/>
      </c>
      <c r="Q138" s="3" t="str">
        <f ca="1">IF(AND($A138&lt;&gt;"",$A138&lt;&gt;"TOTAL"),IF(AND('[7]INVESTIGADOR_Descripcion tipo r'!$AB136&lt;&gt;"",'[7]INVESTIGADOR_Descripcion tipo r'!$AB136&lt;&gt;0),'[7]INVESTIGADOR_Descripcion tipo r'!$AB136,""),IF($A138="TOTAL",SUM(INDIRECT("Q4:Q"&amp;ROW()-1)),""))</f>
        <v/>
      </c>
      <c r="R138" s="3" t="str">
        <f ca="1">IF(AND($A138&lt;&gt;"",$A138&lt;&gt;"TOTAL"),IF(AND('[7]INVESTIGADOR_Descripcion tipo r'!$AD136&lt;&gt;"",'[7]INVESTIGADOR_Descripcion tipo r'!$AD136&lt;&gt;0),'[7]INVESTIGADOR_Descripcion tipo r'!$AD136,""),IF($A138="TOTAL",SUM(INDIRECT("R4:R"&amp;ROW()-1)),""))</f>
        <v/>
      </c>
      <c r="S138" s="3" t="str">
        <f t="shared" ca="1" si="43"/>
        <v/>
      </c>
      <c r="T138" s="3" t="str">
        <f ca="1">IF(AND($A138&lt;&gt;"",$A138&lt;&gt;"TOTAL"),IF(AND('[7]INVESTIGADOR_Descripcion tipo r'!$AG136&lt;&gt;"",'[7]INVESTIGADOR_Descripcion tipo r'!$AG136&lt;&gt;0),'[7]INVESTIGADOR_Descripcion tipo r'!$AG136,""),IF($A138="TOTAL",SUM(INDIRECT("T4:T"&amp;ROW()-1)),""))</f>
        <v/>
      </c>
      <c r="U138" s="3" t="str">
        <f ca="1">IF(AND($A138&lt;&gt;"",$A138&lt;&gt;"TOTAL"),IF(AND('[7]INVESTIGADOR_Descripcion tipo r'!$AI136&lt;&gt;"",'[7]INVESTIGADOR_Descripcion tipo r'!$AI136&lt;&gt;0),'[7]INVESTIGADOR_Descripcion tipo r'!$AI136,""),IF($A138="TOTAL",SUM(INDIRECT("U4:U"&amp;ROW()-1)),""))</f>
        <v/>
      </c>
      <c r="V138" s="3" t="str">
        <f t="shared" ca="1" si="44"/>
        <v/>
      </c>
      <c r="W138" s="3" t="str">
        <f ca="1">IF(AND($A138&lt;&gt;"",$A138&lt;&gt;"TOTAL"),IF(AND('[7]INVESTIGADOR_Descripcion tipo r'!$AL136&lt;&gt;"",'[7]INVESTIGADOR_Descripcion tipo r'!$AL136&lt;&gt;0),'[7]INVESTIGADOR_Descripcion tipo r'!$AL136,""),IF($A138="TOTAL",SUM(INDIRECT("W4:W"&amp;ROW()-1)),""))</f>
        <v/>
      </c>
      <c r="X138" s="3" t="str">
        <f ca="1">IF(AND($A138&lt;&gt;"",$A138&lt;&gt;"TOTAL"),IF(AND('[7]INVESTIGADOR_Descripcion tipo r'!$AN136&lt;&gt;"",'[7]INVESTIGADOR_Descripcion tipo r'!$AN136&lt;&gt;0),'[7]INVESTIGADOR_Descripcion tipo r'!$AN136,""),IF($A138="TOTAL",SUM(INDIRECT("X4:X"&amp;ROW()-1)),""))</f>
        <v/>
      </c>
      <c r="Y138" s="3" t="str">
        <f t="shared" ca="1" si="45"/>
        <v/>
      </c>
      <c r="Z138" s="3" t="str">
        <f ca="1">IF(AND($A138&lt;&gt;"",$A138&lt;&gt;"TOTAL"),IF(AND('[7]INVESTIGADOR_Descripcion tipo r'!$AQ136&lt;&gt;"",'[7]INVESTIGADOR_Descripcion tipo r'!$AQ136&lt;&gt;0),'[7]INVESTIGADOR_Descripcion tipo r'!$AQ136,""),IF($A138="TOTAL",SUM(INDIRECT("Z4:Z"&amp;ROW()-1)),""))</f>
        <v/>
      </c>
      <c r="AA138" s="3" t="str">
        <f ca="1">IF(AND($A138&lt;&gt;"",$A138&lt;&gt;"TOTAL"),IF(AND('[7]INVESTIGADOR_Descripcion tipo r'!$AS136&lt;&gt;"",'[7]INVESTIGADOR_Descripcion tipo r'!$AS136&lt;&gt;0),'[7]INVESTIGADOR_Descripcion tipo r'!$AS136,""),IF($A138="TOTAL",SUM(INDIRECT("AA4:AA"&amp;ROW()-1)),""))</f>
        <v/>
      </c>
      <c r="AB138" s="3" t="str">
        <f t="shared" ca="1" si="46"/>
        <v/>
      </c>
      <c r="AC138" s="3" t="str">
        <f ca="1">IF(AND($A138&lt;&gt;"",$A138&lt;&gt;"TOTAL"),IF(AND('[7]INVESTIGADOR_Descripcion tipo r'!$AV136&lt;&gt;"",'[7]INVESTIGADOR_Descripcion tipo r'!$AV136&lt;&gt;0),'[7]INVESTIGADOR_Descripcion tipo r'!$AV136,""),IF($A138="TOTAL",SUM(INDIRECT("AC4:AC"&amp;ROW()-1)),""))</f>
        <v/>
      </c>
      <c r="AD138" s="3" t="str">
        <f ca="1">IF(AND($A138&lt;&gt;"",$A138&lt;&gt;"TOTAL"),IF(AND('[7]INVESTIGADOR_Descripcion tipo r'!$AX136&lt;&gt;"",'[7]INVESTIGADOR_Descripcion tipo r'!$AX136&lt;&gt;0),'[7]INVESTIGADOR_Descripcion tipo r'!$AX136,""),IF($A138="TOTAL",SUM(INDIRECT("AD4:AD"&amp;ROW()-1)),""))</f>
        <v/>
      </c>
      <c r="AE138" s="3" t="str">
        <f t="shared" ca="1" si="47"/>
        <v/>
      </c>
      <c r="AF138" s="3" t="str">
        <f ca="1">IF(AND($A138&lt;&gt;"",$A138&lt;&gt;"TOTAL"),IF(AND('[7]INVESTIGADOR_Descripcion tipo r'!$BA136&lt;&gt;"",'[7]INVESTIGADOR_Descripcion tipo r'!$BA136&lt;&gt;0),'[7]INVESTIGADOR_Descripcion tipo r'!$BA136,""),IF($A138="TOTAL",SUM(INDIRECT("AF4:AF"&amp;ROW()-1)),""))</f>
        <v/>
      </c>
      <c r="AG138" s="3" t="str">
        <f ca="1">IF(AND($A138&lt;&gt;"",$A138&lt;&gt;"TOTAL"),IF(AND('[7]INVESTIGADOR_Descripcion tipo r'!$BC136&lt;&gt;"",'[7]INVESTIGADOR_Descripcion tipo r'!$BC136&lt;&gt;0),'[7]INVESTIGADOR_Descripcion tipo r'!$BC136,""),IF($A138="TOTAL",SUM(INDIRECT("AG4:AG"&amp;ROW()-1)),""))</f>
        <v/>
      </c>
      <c r="AH138" s="3" t="str">
        <f t="shared" ca="1" si="48"/>
        <v/>
      </c>
      <c r="AI138" s="3" t="str">
        <f ca="1">IF(AND($A138&lt;&gt;"",$A138&lt;&gt;"TOTAL"),IF(AND('[7]INVESTIGADOR_Descripcion tipo r'!$BF136&lt;&gt;"",'[7]INVESTIGADOR_Descripcion tipo r'!$BF136&lt;&gt;0),'[7]INVESTIGADOR_Descripcion tipo r'!$BF136,""),IF($A138="TOTAL",SUM(INDIRECT("AI4:AI"&amp;ROW()-1)),""))</f>
        <v/>
      </c>
      <c r="AJ138" s="3" t="str">
        <f ca="1">IF(AND($A138&lt;&gt;"",$A138&lt;&gt;"TOTAL"),IF(AND('[7]INVESTIGADOR_Descripcion tipo r'!$BH136&lt;&gt;"",'[7]INVESTIGADOR_Descripcion tipo r'!$BH136&lt;&gt;0),'[7]INVESTIGADOR_Descripcion tipo r'!$BH136,""),IF($A138="TOTAL",SUM(INDIRECT("AJ4:AJ"&amp;ROW()-1)),""))</f>
        <v/>
      </c>
      <c r="AK138" s="3" t="str">
        <f t="shared" ca="1" si="49"/>
        <v/>
      </c>
      <c r="AL138" s="3" t="str">
        <f ca="1">IF(AND($A138&lt;&gt;"",$A138&lt;&gt;"TOTAL"),IF(AND('[7]INVESTIGADOR_Descripcion tipo r'!$BK136&lt;&gt;"",'[7]INVESTIGADOR_Descripcion tipo r'!$BK136&lt;&gt;0),'[7]INVESTIGADOR_Descripcion tipo r'!$BK136,""),IF($A138="TOTAL",SUM(INDIRECT("AL4:AL"&amp;ROW()-1)),""))</f>
        <v/>
      </c>
      <c r="AM138" s="3" t="str">
        <f ca="1">IF(AND($A138&lt;&gt;"",$A138&lt;&gt;"TOTAL"),IF(AND('[7]INVESTIGADOR_Descripcion tipo r'!$BM136&lt;&gt;"",'[7]INVESTIGADOR_Descripcion tipo r'!$BM136&lt;&gt;0),'[7]INVESTIGADOR_Descripcion tipo r'!$BM136,""),IF($A138="TOTAL",SUM(INDIRECT("AM4:AM"&amp;ROW()-1)),""))</f>
        <v/>
      </c>
      <c r="AN138" s="3" t="str">
        <f t="shared" ca="1" si="50"/>
        <v/>
      </c>
      <c r="AO138" s="3" t="str">
        <f ca="1">IF(AND($A138&lt;&gt;"",$A138&lt;&gt;"TOTAL"),IF(AND('[7]INVESTIGADOR_Descripcion tipo r'!$BP136&lt;&gt;"",'[7]INVESTIGADOR_Descripcion tipo r'!$BP136&lt;&gt;0),'[7]INVESTIGADOR_Descripcion tipo r'!$BP136,""),IF($A138="TOTAL",SUM(INDIRECT("AO4:AO"&amp;ROW()-1)),""))</f>
        <v/>
      </c>
      <c r="AP138" s="3" t="str">
        <f ca="1">IF(AND($A138&lt;&gt;"",$A138&lt;&gt;"TOTAL"),IF(AND('[7]INVESTIGADOR_Descripcion tipo r'!$BR136&lt;&gt;"",'[7]INVESTIGADOR_Descripcion tipo r'!$BR136&lt;&gt;0),'[7]INVESTIGADOR_Descripcion tipo r'!$BR136,""),IF($A138="TOTAL",SUM(INDIRECT("AP4:AP"&amp;ROW()-1)),""))</f>
        <v/>
      </c>
      <c r="AQ138" s="3" t="str">
        <f t="shared" ca="1" si="51"/>
        <v/>
      </c>
      <c r="AR138" s="3" t="str">
        <f ca="1">IF(AND($A138&lt;&gt;"",$A138&lt;&gt;"TOTAL"),IF(AND('[7]INVESTIGADOR_Descripcion tipo r'!$BU136&lt;&gt;"",'[7]INVESTIGADOR_Descripcion tipo r'!$BU136&lt;&gt;0),'[7]INVESTIGADOR_Descripcion tipo r'!$BU136,""),IF($A138="TOTAL",SUM(INDIRECT("AR4:AR"&amp;ROW()-1)),""))</f>
        <v/>
      </c>
      <c r="AS138" s="3" t="str">
        <f ca="1">IF(AND($A138&lt;&gt;"",$A138&lt;&gt;"TOTAL"),IF(AND('[7]INVESTIGADOR_Descripcion tipo r'!$BW136&lt;&gt;"",'[7]INVESTIGADOR_Descripcion tipo r'!$BW136&lt;&gt;0),'[7]INVESTIGADOR_Descripcion tipo r'!$BW136,""),IF($A138="TOTAL",SUM(INDIRECT("AS4:AS"&amp;ROW()-1)),""))</f>
        <v/>
      </c>
      <c r="AT138" s="3" t="str">
        <f t="shared" ca="1" si="52"/>
        <v/>
      </c>
      <c r="AU138" s="3" t="str">
        <f ca="1">IF(AND($A138&lt;&gt;"",$A138&lt;&gt;"TOTAL"),IF(AND('[7]INVESTIGADOR_Descripcion tipo r'!$BZ136&lt;&gt;"",'[7]INVESTIGADOR_Descripcion tipo r'!$BZ136&lt;&gt;0),'[7]INVESTIGADOR_Descripcion tipo r'!$BZ136,""),IF($A138="TOTAL",SUM(INDIRECT("AU4:AU"&amp;ROW()-1)),""))</f>
        <v/>
      </c>
      <c r="AV138" s="3" t="str">
        <f ca="1">IF(AND($A138&lt;&gt;"",$A138&lt;&gt;"TOTAL"),IF(AND('[7]INVESTIGADOR_Descripcion tipo r'!$CB136&lt;&gt;"",'[7]INVESTIGADOR_Descripcion tipo r'!$CB136&lt;&gt;0),'[7]INVESTIGADOR_Descripcion tipo r'!$CB136,""),IF($A138="TOTAL",SUM(INDIRECT("AV4:AV"&amp;ROW()-1)),""))</f>
        <v/>
      </c>
      <c r="AW138" s="3" t="str">
        <f t="shared" ca="1" si="53"/>
        <v/>
      </c>
      <c r="AX138" s="3" t="str">
        <f ca="1">IF(AND($A138&lt;&gt;"",$A138&lt;&gt;"TOTAL"),IF(AND('[7]INVESTIGADOR_Descripcion tipo r'!$CE136&lt;&gt;"",'[7]INVESTIGADOR_Descripcion tipo r'!$CE136&lt;&gt;0),'[7]INVESTIGADOR_Descripcion tipo r'!$CE136,""),IF($A138="TOTAL",SUM(INDIRECT("AX4:AX"&amp;ROW()-1)),""))</f>
        <v/>
      </c>
      <c r="AY138" s="3" t="str">
        <f ca="1">IF(AND($A138&lt;&gt;"",$A138&lt;&gt;"TOTAL"),IF(AND('[7]INVESTIGADOR_Descripcion tipo r'!$CG136&lt;&gt;"",'[7]INVESTIGADOR_Descripcion tipo r'!$CG136&lt;&gt;0),'[7]INVESTIGADOR_Descripcion tipo r'!$CG136,""),IF($A138="TOTAL",SUM(INDIRECT("AY4:AY"&amp;ROW()-1)),""))</f>
        <v/>
      </c>
      <c r="AZ138" s="3" t="str">
        <f t="shared" ca="1" si="54"/>
        <v/>
      </c>
      <c r="BA138" s="3" t="str">
        <f ca="1">IF(AND($A138&lt;&gt;"",$A138&lt;&gt;"TOTAL"),IF(AND('[7]INVESTIGADOR_Descripcion tipo r'!$CJ136&lt;&gt;"",'[7]INVESTIGADOR_Descripcion tipo r'!$CJ136&lt;&gt;0),'[7]INVESTIGADOR_Descripcion tipo r'!$CJ136,""),IF($A138="TOTAL",SUM(INDIRECT("BA4:BA"&amp;ROW()-1)),""))</f>
        <v/>
      </c>
      <c r="BB138" s="3" t="str">
        <f ca="1">IF(AND($A138&lt;&gt;"",$A138&lt;&gt;"TOTAL"),IF(AND('[7]INVESTIGADOR_Descripcion tipo r'!$CL136&lt;&gt;"",'[7]INVESTIGADOR_Descripcion tipo r'!$CL136&lt;&gt;0),'[7]INVESTIGADOR_Descripcion tipo r'!$CL136,""),IF($A138="TOTAL",SUM(INDIRECT("BB4:BB"&amp;ROW()-1)),""))</f>
        <v/>
      </c>
      <c r="BC138" s="3" t="str">
        <f t="shared" ca="1" si="55"/>
        <v/>
      </c>
      <c r="BD138" s="3" t="str">
        <f ca="1">IF(AND($A138&lt;&gt;"",$A138&lt;&gt;"TOTAL"),IF(AND('[7]INVESTIGADOR_Descripcion tipo r'!$CO136&lt;&gt;"",'[7]INVESTIGADOR_Descripcion tipo r'!$CO136&lt;&gt;0),'[7]INVESTIGADOR_Descripcion tipo r'!$CO136,""),IF($A138="TOTAL",SUM(INDIRECT("BD4:BD"&amp;ROW()-1)),""))</f>
        <v/>
      </c>
      <c r="BE138" s="3" t="str">
        <f ca="1">IF(AND($A138&lt;&gt;"",$A138&lt;&gt;"TOTAL"),IF(AND('[7]INVESTIGADOR_Descripcion tipo r'!$CQ136&lt;&gt;"",'[7]INVESTIGADOR_Descripcion tipo r'!$CQ136&lt;&gt;0),'[7]INVESTIGADOR_Descripcion tipo r'!$CQ136,""),IF($A138="TOTAL",SUM(INDIRECT("BE4:BE"&amp;ROW()-1)),""))</f>
        <v/>
      </c>
      <c r="BF138" s="3" t="str">
        <f t="shared" ca="1" si="56"/>
        <v/>
      </c>
    </row>
    <row r="139" spans="1:58" x14ac:dyDescent="0.2">
      <c r="A139" s="25" t="str">
        <f>IF('[7]INVESTIGADOR_Descripcion tipo r'!$B137&lt;&gt;"",'[7]INVESTIGADOR_Descripcion tipo r'!$B137,IF(AND('[7]INVESTIGADOR_Descripcion tipo r'!$B137="",'[7]INVESTIGADOR_Descripcion tipo r'!$B138="",'[7]INVESTIGADOR_Descripcion tipo r'!$B136=""),"","TOTAL"))</f>
        <v/>
      </c>
      <c r="B139" s="3" t="str">
        <f ca="1">IF(AND($A139&lt;&gt;"",$A139&lt;&gt;"TOTAL"),IF(AND('[7]INVESTIGADOR_Descripcion tipo r'!$C137&lt;&gt;"",'[7]INVESTIGADOR_Descripcion tipo r'!$C137&lt;&gt;0),'[7]INVESTIGADOR_Descripcion tipo r'!$C137,""),IF($A139="TOTAL",SUM(INDIRECT("B4:B"&amp;ROW()-1)),""))</f>
        <v/>
      </c>
      <c r="C139" s="3" t="str">
        <f ca="1">IF(AND($A139&lt;&gt;"",$A139&lt;&gt;"TOTAL"),IF(AND('[7]INVESTIGADOR_Descripcion tipo r'!$E137&lt;&gt;"",'[7]INVESTIGADOR_Descripcion tipo r'!$E137&lt;&gt;0),'[7]INVESTIGADOR_Descripcion tipo r'!$E137,""),IF($A139="TOTAL",SUM(INDIRECT("C4:C"&amp;ROW()-1)),""))</f>
        <v/>
      </c>
      <c r="D139" s="3" t="str">
        <f t="shared" ca="1" si="38"/>
        <v/>
      </c>
      <c r="E139" s="3" t="str">
        <f ca="1">IF(AND($A139&lt;&gt;"",$A139&lt;&gt;"TOTAL"),IF(AND('[7]INVESTIGADOR_Descripcion tipo r'!$H137&lt;&gt;"",'[7]INVESTIGADOR_Descripcion tipo r'!$H137&lt;&gt;0),'[7]INVESTIGADOR_Descripcion tipo r'!$H137,""),IF($A139="TOTAL",SUM(INDIRECT("E4:E"&amp;ROW()-1)),""))</f>
        <v/>
      </c>
      <c r="F139" s="3" t="str">
        <f ca="1">IF(AND($A139&lt;&gt;"",$A139&lt;&gt;"TOTAL"),IF(AND('[7]INVESTIGADOR_Descripcion tipo r'!$J137&lt;&gt;"",'[7]INVESTIGADOR_Descripcion tipo r'!$J137&lt;&gt;0),'[7]INVESTIGADOR_Descripcion tipo r'!$J137,""),IF($A139="TOTAL",SUM(INDIRECT("F4:F"&amp;ROW()-1)),""))</f>
        <v/>
      </c>
      <c r="G139" s="3" t="str">
        <f t="shared" ca="1" si="39"/>
        <v/>
      </c>
      <c r="H139" s="3" t="str">
        <f ca="1">IF(AND($A139&lt;&gt;"",$A139&lt;&gt;"TOTAL"),IF(AND('[7]INVESTIGADOR_Descripcion tipo r'!$M137&lt;&gt;"",'[7]INVESTIGADOR_Descripcion tipo r'!$M137&lt;&gt;0),'[7]INVESTIGADOR_Descripcion tipo r'!$M137,""),IF($A139="TOTAL",SUM(INDIRECT("H4:H"&amp;ROW()-1)),""))</f>
        <v/>
      </c>
      <c r="I139" s="3" t="str">
        <f ca="1">IF(AND($A139&lt;&gt;"",$A139&lt;&gt;"TOTAL"),IF(AND('[7]INVESTIGADOR_Descripcion tipo r'!$O137&lt;&gt;"",'[7]INVESTIGADOR_Descripcion tipo r'!$O137&lt;&gt;0),'[7]INVESTIGADOR_Descripcion tipo r'!$O137,""),IF($A139="TOTAL",SUM(INDIRECT("I4:I"&amp;ROW()-1)),""))</f>
        <v/>
      </c>
      <c r="J139" s="3" t="str">
        <f t="shared" ca="1" si="40"/>
        <v/>
      </c>
      <c r="K139" s="3" t="str">
        <f ca="1">IF(AND($A139&lt;&gt;"",$A139&lt;&gt;"TOTAL"),IF(AND('[7]INVESTIGADOR_Descripcion tipo r'!$R137&lt;&gt;"",'[7]INVESTIGADOR_Descripcion tipo r'!$R137&lt;&gt;0),'[7]INVESTIGADOR_Descripcion tipo r'!$R137,""),IF($A139="TOTAL",SUM(INDIRECT("K4:K"&amp;ROW()-1)),""))</f>
        <v/>
      </c>
      <c r="L139" s="3" t="str">
        <f ca="1">IF(AND($A139&lt;&gt;"",$A139&lt;&gt;"TOTAL"),IF(AND('[7]INVESTIGADOR_Descripcion tipo r'!$T137&lt;&gt;"",'[7]INVESTIGADOR_Descripcion tipo r'!$T137&lt;&gt;0),'[7]INVESTIGADOR_Descripcion tipo r'!$T137,""),IF($A139="TOTAL",SUM(INDIRECT("L4:L"&amp;ROW()-1)),""))</f>
        <v/>
      </c>
      <c r="M139" s="3" t="str">
        <f t="shared" ca="1" si="41"/>
        <v/>
      </c>
      <c r="N139" s="3" t="str">
        <f ca="1">IF(AND($A139&lt;&gt;"",$A139&lt;&gt;"TOTAL"),IF(AND('[7]INVESTIGADOR_Descripcion tipo r'!$W137&lt;&gt;"",'[7]INVESTIGADOR_Descripcion tipo r'!$W137&lt;&gt;0),'[7]INVESTIGADOR_Descripcion tipo r'!$W137,""),IF($A139="TOTAL",SUM(INDIRECT("N4:N"&amp;ROW()-1)),""))</f>
        <v/>
      </c>
      <c r="O139" s="3" t="str">
        <f ca="1">IF(AND($A139&lt;&gt;"",$A139&lt;&gt;"TOTAL"),IF(AND('[7]INVESTIGADOR_Descripcion tipo r'!$Y137&lt;&gt;"",'[7]INVESTIGADOR_Descripcion tipo r'!$Y137&lt;&gt;0),'[7]INVESTIGADOR_Descripcion tipo r'!$Y137,""),IF($A139="TOTAL",SUM(INDIRECT("O4:O"&amp;ROW()-1)),""))</f>
        <v/>
      </c>
      <c r="P139" s="3" t="str">
        <f t="shared" ca="1" si="42"/>
        <v/>
      </c>
      <c r="Q139" s="3" t="str">
        <f ca="1">IF(AND($A139&lt;&gt;"",$A139&lt;&gt;"TOTAL"),IF(AND('[7]INVESTIGADOR_Descripcion tipo r'!$AB137&lt;&gt;"",'[7]INVESTIGADOR_Descripcion tipo r'!$AB137&lt;&gt;0),'[7]INVESTIGADOR_Descripcion tipo r'!$AB137,""),IF($A139="TOTAL",SUM(INDIRECT("Q4:Q"&amp;ROW()-1)),""))</f>
        <v/>
      </c>
      <c r="R139" s="3" t="str">
        <f ca="1">IF(AND($A139&lt;&gt;"",$A139&lt;&gt;"TOTAL"),IF(AND('[7]INVESTIGADOR_Descripcion tipo r'!$AD137&lt;&gt;"",'[7]INVESTIGADOR_Descripcion tipo r'!$AD137&lt;&gt;0),'[7]INVESTIGADOR_Descripcion tipo r'!$AD137,""),IF($A139="TOTAL",SUM(INDIRECT("R4:R"&amp;ROW()-1)),""))</f>
        <v/>
      </c>
      <c r="S139" s="3" t="str">
        <f t="shared" ca="1" si="43"/>
        <v/>
      </c>
      <c r="T139" s="3" t="str">
        <f ca="1">IF(AND($A139&lt;&gt;"",$A139&lt;&gt;"TOTAL"),IF(AND('[7]INVESTIGADOR_Descripcion tipo r'!$AG137&lt;&gt;"",'[7]INVESTIGADOR_Descripcion tipo r'!$AG137&lt;&gt;0),'[7]INVESTIGADOR_Descripcion tipo r'!$AG137,""),IF($A139="TOTAL",SUM(INDIRECT("T4:T"&amp;ROW()-1)),""))</f>
        <v/>
      </c>
      <c r="U139" s="3" t="str">
        <f ca="1">IF(AND($A139&lt;&gt;"",$A139&lt;&gt;"TOTAL"),IF(AND('[7]INVESTIGADOR_Descripcion tipo r'!$AI137&lt;&gt;"",'[7]INVESTIGADOR_Descripcion tipo r'!$AI137&lt;&gt;0),'[7]INVESTIGADOR_Descripcion tipo r'!$AI137,""),IF($A139="TOTAL",SUM(INDIRECT("U4:U"&amp;ROW()-1)),""))</f>
        <v/>
      </c>
      <c r="V139" s="3" t="str">
        <f t="shared" ca="1" si="44"/>
        <v/>
      </c>
      <c r="W139" s="3" t="str">
        <f ca="1">IF(AND($A139&lt;&gt;"",$A139&lt;&gt;"TOTAL"),IF(AND('[7]INVESTIGADOR_Descripcion tipo r'!$AL137&lt;&gt;"",'[7]INVESTIGADOR_Descripcion tipo r'!$AL137&lt;&gt;0),'[7]INVESTIGADOR_Descripcion tipo r'!$AL137,""),IF($A139="TOTAL",SUM(INDIRECT("W4:W"&amp;ROW()-1)),""))</f>
        <v/>
      </c>
      <c r="X139" s="3" t="str">
        <f ca="1">IF(AND($A139&lt;&gt;"",$A139&lt;&gt;"TOTAL"),IF(AND('[7]INVESTIGADOR_Descripcion tipo r'!$AN137&lt;&gt;"",'[7]INVESTIGADOR_Descripcion tipo r'!$AN137&lt;&gt;0),'[7]INVESTIGADOR_Descripcion tipo r'!$AN137,""),IF($A139="TOTAL",SUM(INDIRECT("X4:X"&amp;ROW()-1)),""))</f>
        <v/>
      </c>
      <c r="Y139" s="3" t="str">
        <f t="shared" ca="1" si="45"/>
        <v/>
      </c>
      <c r="Z139" s="3" t="str">
        <f ca="1">IF(AND($A139&lt;&gt;"",$A139&lt;&gt;"TOTAL"),IF(AND('[7]INVESTIGADOR_Descripcion tipo r'!$AQ137&lt;&gt;"",'[7]INVESTIGADOR_Descripcion tipo r'!$AQ137&lt;&gt;0),'[7]INVESTIGADOR_Descripcion tipo r'!$AQ137,""),IF($A139="TOTAL",SUM(INDIRECT("Z4:Z"&amp;ROW()-1)),""))</f>
        <v/>
      </c>
      <c r="AA139" s="3" t="str">
        <f ca="1">IF(AND($A139&lt;&gt;"",$A139&lt;&gt;"TOTAL"),IF(AND('[7]INVESTIGADOR_Descripcion tipo r'!$AS137&lt;&gt;"",'[7]INVESTIGADOR_Descripcion tipo r'!$AS137&lt;&gt;0),'[7]INVESTIGADOR_Descripcion tipo r'!$AS137,""),IF($A139="TOTAL",SUM(INDIRECT("AA4:AA"&amp;ROW()-1)),""))</f>
        <v/>
      </c>
      <c r="AB139" s="3" t="str">
        <f t="shared" ca="1" si="46"/>
        <v/>
      </c>
      <c r="AC139" s="3" t="str">
        <f ca="1">IF(AND($A139&lt;&gt;"",$A139&lt;&gt;"TOTAL"),IF(AND('[7]INVESTIGADOR_Descripcion tipo r'!$AV137&lt;&gt;"",'[7]INVESTIGADOR_Descripcion tipo r'!$AV137&lt;&gt;0),'[7]INVESTIGADOR_Descripcion tipo r'!$AV137,""),IF($A139="TOTAL",SUM(INDIRECT("AC4:AC"&amp;ROW()-1)),""))</f>
        <v/>
      </c>
      <c r="AD139" s="3" t="str">
        <f ca="1">IF(AND($A139&lt;&gt;"",$A139&lt;&gt;"TOTAL"),IF(AND('[7]INVESTIGADOR_Descripcion tipo r'!$AX137&lt;&gt;"",'[7]INVESTIGADOR_Descripcion tipo r'!$AX137&lt;&gt;0),'[7]INVESTIGADOR_Descripcion tipo r'!$AX137,""),IF($A139="TOTAL",SUM(INDIRECT("AD4:AD"&amp;ROW()-1)),""))</f>
        <v/>
      </c>
      <c r="AE139" s="3" t="str">
        <f t="shared" ca="1" si="47"/>
        <v/>
      </c>
      <c r="AF139" s="3" t="str">
        <f ca="1">IF(AND($A139&lt;&gt;"",$A139&lt;&gt;"TOTAL"),IF(AND('[7]INVESTIGADOR_Descripcion tipo r'!$BA137&lt;&gt;"",'[7]INVESTIGADOR_Descripcion tipo r'!$BA137&lt;&gt;0),'[7]INVESTIGADOR_Descripcion tipo r'!$BA137,""),IF($A139="TOTAL",SUM(INDIRECT("AF4:AF"&amp;ROW()-1)),""))</f>
        <v/>
      </c>
      <c r="AG139" s="3" t="str">
        <f ca="1">IF(AND($A139&lt;&gt;"",$A139&lt;&gt;"TOTAL"),IF(AND('[7]INVESTIGADOR_Descripcion tipo r'!$BC137&lt;&gt;"",'[7]INVESTIGADOR_Descripcion tipo r'!$BC137&lt;&gt;0),'[7]INVESTIGADOR_Descripcion tipo r'!$BC137,""),IF($A139="TOTAL",SUM(INDIRECT("AG4:AG"&amp;ROW()-1)),""))</f>
        <v/>
      </c>
      <c r="AH139" s="3" t="str">
        <f t="shared" ca="1" si="48"/>
        <v/>
      </c>
      <c r="AI139" s="3" t="str">
        <f ca="1">IF(AND($A139&lt;&gt;"",$A139&lt;&gt;"TOTAL"),IF(AND('[7]INVESTIGADOR_Descripcion tipo r'!$BF137&lt;&gt;"",'[7]INVESTIGADOR_Descripcion tipo r'!$BF137&lt;&gt;0),'[7]INVESTIGADOR_Descripcion tipo r'!$BF137,""),IF($A139="TOTAL",SUM(INDIRECT("AI4:AI"&amp;ROW()-1)),""))</f>
        <v/>
      </c>
      <c r="AJ139" s="3" t="str">
        <f ca="1">IF(AND($A139&lt;&gt;"",$A139&lt;&gt;"TOTAL"),IF(AND('[7]INVESTIGADOR_Descripcion tipo r'!$BH137&lt;&gt;"",'[7]INVESTIGADOR_Descripcion tipo r'!$BH137&lt;&gt;0),'[7]INVESTIGADOR_Descripcion tipo r'!$BH137,""),IF($A139="TOTAL",SUM(INDIRECT("AJ4:AJ"&amp;ROW()-1)),""))</f>
        <v/>
      </c>
      <c r="AK139" s="3" t="str">
        <f t="shared" ca="1" si="49"/>
        <v/>
      </c>
      <c r="AL139" s="3" t="str">
        <f ca="1">IF(AND($A139&lt;&gt;"",$A139&lt;&gt;"TOTAL"),IF(AND('[7]INVESTIGADOR_Descripcion tipo r'!$BK137&lt;&gt;"",'[7]INVESTIGADOR_Descripcion tipo r'!$BK137&lt;&gt;0),'[7]INVESTIGADOR_Descripcion tipo r'!$BK137,""),IF($A139="TOTAL",SUM(INDIRECT("AL4:AL"&amp;ROW()-1)),""))</f>
        <v/>
      </c>
      <c r="AM139" s="3" t="str">
        <f ca="1">IF(AND($A139&lt;&gt;"",$A139&lt;&gt;"TOTAL"),IF(AND('[7]INVESTIGADOR_Descripcion tipo r'!$BM137&lt;&gt;"",'[7]INVESTIGADOR_Descripcion tipo r'!$BM137&lt;&gt;0),'[7]INVESTIGADOR_Descripcion tipo r'!$BM137,""),IF($A139="TOTAL",SUM(INDIRECT("AM4:AM"&amp;ROW()-1)),""))</f>
        <v/>
      </c>
      <c r="AN139" s="3" t="str">
        <f t="shared" ca="1" si="50"/>
        <v/>
      </c>
      <c r="AO139" s="3" t="str">
        <f ca="1">IF(AND($A139&lt;&gt;"",$A139&lt;&gt;"TOTAL"),IF(AND('[7]INVESTIGADOR_Descripcion tipo r'!$BP137&lt;&gt;"",'[7]INVESTIGADOR_Descripcion tipo r'!$BP137&lt;&gt;0),'[7]INVESTIGADOR_Descripcion tipo r'!$BP137,""),IF($A139="TOTAL",SUM(INDIRECT("AO4:AO"&amp;ROW()-1)),""))</f>
        <v/>
      </c>
      <c r="AP139" s="3" t="str">
        <f ca="1">IF(AND($A139&lt;&gt;"",$A139&lt;&gt;"TOTAL"),IF(AND('[7]INVESTIGADOR_Descripcion tipo r'!$BR137&lt;&gt;"",'[7]INVESTIGADOR_Descripcion tipo r'!$BR137&lt;&gt;0),'[7]INVESTIGADOR_Descripcion tipo r'!$BR137,""),IF($A139="TOTAL",SUM(INDIRECT("AP4:AP"&amp;ROW()-1)),""))</f>
        <v/>
      </c>
      <c r="AQ139" s="3" t="str">
        <f t="shared" ca="1" si="51"/>
        <v/>
      </c>
      <c r="AR139" s="3" t="str">
        <f ca="1">IF(AND($A139&lt;&gt;"",$A139&lt;&gt;"TOTAL"),IF(AND('[7]INVESTIGADOR_Descripcion tipo r'!$BU137&lt;&gt;"",'[7]INVESTIGADOR_Descripcion tipo r'!$BU137&lt;&gt;0),'[7]INVESTIGADOR_Descripcion tipo r'!$BU137,""),IF($A139="TOTAL",SUM(INDIRECT("AR4:AR"&amp;ROW()-1)),""))</f>
        <v/>
      </c>
      <c r="AS139" s="3" t="str">
        <f ca="1">IF(AND($A139&lt;&gt;"",$A139&lt;&gt;"TOTAL"),IF(AND('[7]INVESTIGADOR_Descripcion tipo r'!$BW137&lt;&gt;"",'[7]INVESTIGADOR_Descripcion tipo r'!$BW137&lt;&gt;0),'[7]INVESTIGADOR_Descripcion tipo r'!$BW137,""),IF($A139="TOTAL",SUM(INDIRECT("AS4:AS"&amp;ROW()-1)),""))</f>
        <v/>
      </c>
      <c r="AT139" s="3" t="str">
        <f t="shared" ca="1" si="52"/>
        <v/>
      </c>
      <c r="AU139" s="3" t="str">
        <f ca="1">IF(AND($A139&lt;&gt;"",$A139&lt;&gt;"TOTAL"),IF(AND('[7]INVESTIGADOR_Descripcion tipo r'!$BZ137&lt;&gt;"",'[7]INVESTIGADOR_Descripcion tipo r'!$BZ137&lt;&gt;0),'[7]INVESTIGADOR_Descripcion tipo r'!$BZ137,""),IF($A139="TOTAL",SUM(INDIRECT("AU4:AU"&amp;ROW()-1)),""))</f>
        <v/>
      </c>
      <c r="AV139" s="3" t="str">
        <f ca="1">IF(AND($A139&lt;&gt;"",$A139&lt;&gt;"TOTAL"),IF(AND('[7]INVESTIGADOR_Descripcion tipo r'!$CB137&lt;&gt;"",'[7]INVESTIGADOR_Descripcion tipo r'!$CB137&lt;&gt;0),'[7]INVESTIGADOR_Descripcion tipo r'!$CB137,""),IF($A139="TOTAL",SUM(INDIRECT("AV4:AV"&amp;ROW()-1)),""))</f>
        <v/>
      </c>
      <c r="AW139" s="3" t="str">
        <f t="shared" ca="1" si="53"/>
        <v/>
      </c>
      <c r="AX139" s="3" t="str">
        <f ca="1">IF(AND($A139&lt;&gt;"",$A139&lt;&gt;"TOTAL"),IF(AND('[7]INVESTIGADOR_Descripcion tipo r'!$CE137&lt;&gt;"",'[7]INVESTIGADOR_Descripcion tipo r'!$CE137&lt;&gt;0),'[7]INVESTIGADOR_Descripcion tipo r'!$CE137,""),IF($A139="TOTAL",SUM(INDIRECT("AX4:AX"&amp;ROW()-1)),""))</f>
        <v/>
      </c>
      <c r="AY139" s="3" t="str">
        <f ca="1">IF(AND($A139&lt;&gt;"",$A139&lt;&gt;"TOTAL"),IF(AND('[7]INVESTIGADOR_Descripcion tipo r'!$CG137&lt;&gt;"",'[7]INVESTIGADOR_Descripcion tipo r'!$CG137&lt;&gt;0),'[7]INVESTIGADOR_Descripcion tipo r'!$CG137,""),IF($A139="TOTAL",SUM(INDIRECT("AY4:AY"&amp;ROW()-1)),""))</f>
        <v/>
      </c>
      <c r="AZ139" s="3" t="str">
        <f t="shared" ca="1" si="54"/>
        <v/>
      </c>
      <c r="BA139" s="3" t="str">
        <f ca="1">IF(AND($A139&lt;&gt;"",$A139&lt;&gt;"TOTAL"),IF(AND('[7]INVESTIGADOR_Descripcion tipo r'!$CJ137&lt;&gt;"",'[7]INVESTIGADOR_Descripcion tipo r'!$CJ137&lt;&gt;0),'[7]INVESTIGADOR_Descripcion tipo r'!$CJ137,""),IF($A139="TOTAL",SUM(INDIRECT("BA4:BA"&amp;ROW()-1)),""))</f>
        <v/>
      </c>
      <c r="BB139" s="3" t="str">
        <f ca="1">IF(AND($A139&lt;&gt;"",$A139&lt;&gt;"TOTAL"),IF(AND('[7]INVESTIGADOR_Descripcion tipo r'!$CL137&lt;&gt;"",'[7]INVESTIGADOR_Descripcion tipo r'!$CL137&lt;&gt;0),'[7]INVESTIGADOR_Descripcion tipo r'!$CL137,""),IF($A139="TOTAL",SUM(INDIRECT("BB4:BB"&amp;ROW()-1)),""))</f>
        <v/>
      </c>
      <c r="BC139" s="3" t="str">
        <f t="shared" ca="1" si="55"/>
        <v/>
      </c>
      <c r="BD139" s="3" t="str">
        <f ca="1">IF(AND($A139&lt;&gt;"",$A139&lt;&gt;"TOTAL"),IF(AND('[7]INVESTIGADOR_Descripcion tipo r'!$CO137&lt;&gt;"",'[7]INVESTIGADOR_Descripcion tipo r'!$CO137&lt;&gt;0),'[7]INVESTIGADOR_Descripcion tipo r'!$CO137,""),IF($A139="TOTAL",SUM(INDIRECT("BD4:BD"&amp;ROW()-1)),""))</f>
        <v/>
      </c>
      <c r="BE139" s="3" t="str">
        <f ca="1">IF(AND($A139&lt;&gt;"",$A139&lt;&gt;"TOTAL"),IF(AND('[7]INVESTIGADOR_Descripcion tipo r'!$CQ137&lt;&gt;"",'[7]INVESTIGADOR_Descripcion tipo r'!$CQ137&lt;&gt;0),'[7]INVESTIGADOR_Descripcion tipo r'!$CQ137,""),IF($A139="TOTAL",SUM(INDIRECT("BE4:BE"&amp;ROW()-1)),""))</f>
        <v/>
      </c>
      <c r="BF139" s="3" t="str">
        <f t="shared" ca="1" si="56"/>
        <v/>
      </c>
    </row>
    <row r="140" spans="1:58" x14ac:dyDescent="0.2">
      <c r="A140" s="25" t="str">
        <f>IF('[7]INVESTIGADOR_Descripcion tipo r'!$B138&lt;&gt;"",'[7]INVESTIGADOR_Descripcion tipo r'!$B138,IF(AND('[7]INVESTIGADOR_Descripcion tipo r'!$B138="",'[7]INVESTIGADOR_Descripcion tipo r'!$B139="",'[7]INVESTIGADOR_Descripcion tipo r'!$B137=""),"","TOTAL"))</f>
        <v/>
      </c>
      <c r="B140" s="3" t="str">
        <f ca="1">IF(AND($A140&lt;&gt;"",$A140&lt;&gt;"TOTAL"),IF(AND('[7]INVESTIGADOR_Descripcion tipo r'!$C138&lt;&gt;"",'[7]INVESTIGADOR_Descripcion tipo r'!$C138&lt;&gt;0),'[7]INVESTIGADOR_Descripcion tipo r'!$C138,""),IF($A140="TOTAL",SUM(INDIRECT("B4:B"&amp;ROW()-1)),""))</f>
        <v/>
      </c>
      <c r="C140" s="3" t="str">
        <f ca="1">IF(AND($A140&lt;&gt;"",$A140&lt;&gt;"TOTAL"),IF(AND('[7]INVESTIGADOR_Descripcion tipo r'!$E138&lt;&gt;"",'[7]INVESTIGADOR_Descripcion tipo r'!$E138&lt;&gt;0),'[7]INVESTIGADOR_Descripcion tipo r'!$E138,""),IF($A140="TOTAL",SUM(INDIRECT("C4:C"&amp;ROW()-1)),""))</f>
        <v/>
      </c>
      <c r="D140" s="3" t="str">
        <f t="shared" ca="1" si="38"/>
        <v/>
      </c>
      <c r="E140" s="3" t="str">
        <f ca="1">IF(AND($A140&lt;&gt;"",$A140&lt;&gt;"TOTAL"),IF(AND('[7]INVESTIGADOR_Descripcion tipo r'!$H138&lt;&gt;"",'[7]INVESTIGADOR_Descripcion tipo r'!$H138&lt;&gt;0),'[7]INVESTIGADOR_Descripcion tipo r'!$H138,""),IF($A140="TOTAL",SUM(INDIRECT("E4:E"&amp;ROW()-1)),""))</f>
        <v/>
      </c>
      <c r="F140" s="3" t="str">
        <f ca="1">IF(AND($A140&lt;&gt;"",$A140&lt;&gt;"TOTAL"),IF(AND('[7]INVESTIGADOR_Descripcion tipo r'!$J138&lt;&gt;"",'[7]INVESTIGADOR_Descripcion tipo r'!$J138&lt;&gt;0),'[7]INVESTIGADOR_Descripcion tipo r'!$J138,""),IF($A140="TOTAL",SUM(INDIRECT("F4:F"&amp;ROW()-1)),""))</f>
        <v/>
      </c>
      <c r="G140" s="3" t="str">
        <f t="shared" ca="1" si="39"/>
        <v/>
      </c>
      <c r="H140" s="3" t="str">
        <f ca="1">IF(AND($A140&lt;&gt;"",$A140&lt;&gt;"TOTAL"),IF(AND('[7]INVESTIGADOR_Descripcion tipo r'!$M138&lt;&gt;"",'[7]INVESTIGADOR_Descripcion tipo r'!$M138&lt;&gt;0),'[7]INVESTIGADOR_Descripcion tipo r'!$M138,""),IF($A140="TOTAL",SUM(INDIRECT("H4:H"&amp;ROW()-1)),""))</f>
        <v/>
      </c>
      <c r="I140" s="3" t="str">
        <f ca="1">IF(AND($A140&lt;&gt;"",$A140&lt;&gt;"TOTAL"),IF(AND('[7]INVESTIGADOR_Descripcion tipo r'!$O138&lt;&gt;"",'[7]INVESTIGADOR_Descripcion tipo r'!$O138&lt;&gt;0),'[7]INVESTIGADOR_Descripcion tipo r'!$O138,""),IF($A140="TOTAL",SUM(INDIRECT("I4:I"&amp;ROW()-1)),""))</f>
        <v/>
      </c>
      <c r="J140" s="3" t="str">
        <f t="shared" ca="1" si="40"/>
        <v/>
      </c>
      <c r="K140" s="3" t="str">
        <f ca="1">IF(AND($A140&lt;&gt;"",$A140&lt;&gt;"TOTAL"),IF(AND('[7]INVESTIGADOR_Descripcion tipo r'!$R138&lt;&gt;"",'[7]INVESTIGADOR_Descripcion tipo r'!$R138&lt;&gt;0),'[7]INVESTIGADOR_Descripcion tipo r'!$R138,""),IF($A140="TOTAL",SUM(INDIRECT("K4:K"&amp;ROW()-1)),""))</f>
        <v/>
      </c>
      <c r="L140" s="3" t="str">
        <f ca="1">IF(AND($A140&lt;&gt;"",$A140&lt;&gt;"TOTAL"),IF(AND('[7]INVESTIGADOR_Descripcion tipo r'!$T138&lt;&gt;"",'[7]INVESTIGADOR_Descripcion tipo r'!$T138&lt;&gt;0),'[7]INVESTIGADOR_Descripcion tipo r'!$T138,""),IF($A140="TOTAL",SUM(INDIRECT("L4:L"&amp;ROW()-1)),""))</f>
        <v/>
      </c>
      <c r="M140" s="3" t="str">
        <f t="shared" ca="1" si="41"/>
        <v/>
      </c>
      <c r="N140" s="3" t="str">
        <f ca="1">IF(AND($A140&lt;&gt;"",$A140&lt;&gt;"TOTAL"),IF(AND('[7]INVESTIGADOR_Descripcion tipo r'!$W138&lt;&gt;"",'[7]INVESTIGADOR_Descripcion tipo r'!$W138&lt;&gt;0),'[7]INVESTIGADOR_Descripcion tipo r'!$W138,""),IF($A140="TOTAL",SUM(INDIRECT("N4:N"&amp;ROW()-1)),""))</f>
        <v/>
      </c>
      <c r="O140" s="3" t="str">
        <f ca="1">IF(AND($A140&lt;&gt;"",$A140&lt;&gt;"TOTAL"),IF(AND('[7]INVESTIGADOR_Descripcion tipo r'!$Y138&lt;&gt;"",'[7]INVESTIGADOR_Descripcion tipo r'!$Y138&lt;&gt;0),'[7]INVESTIGADOR_Descripcion tipo r'!$Y138,""),IF($A140="TOTAL",SUM(INDIRECT("O4:O"&amp;ROW()-1)),""))</f>
        <v/>
      </c>
      <c r="P140" s="3" t="str">
        <f t="shared" ca="1" si="42"/>
        <v/>
      </c>
      <c r="Q140" s="3" t="str">
        <f ca="1">IF(AND($A140&lt;&gt;"",$A140&lt;&gt;"TOTAL"),IF(AND('[7]INVESTIGADOR_Descripcion tipo r'!$AB138&lt;&gt;"",'[7]INVESTIGADOR_Descripcion tipo r'!$AB138&lt;&gt;0),'[7]INVESTIGADOR_Descripcion tipo r'!$AB138,""),IF($A140="TOTAL",SUM(INDIRECT("Q4:Q"&amp;ROW()-1)),""))</f>
        <v/>
      </c>
      <c r="R140" s="3" t="str">
        <f ca="1">IF(AND($A140&lt;&gt;"",$A140&lt;&gt;"TOTAL"),IF(AND('[7]INVESTIGADOR_Descripcion tipo r'!$AD138&lt;&gt;"",'[7]INVESTIGADOR_Descripcion tipo r'!$AD138&lt;&gt;0),'[7]INVESTIGADOR_Descripcion tipo r'!$AD138,""),IF($A140="TOTAL",SUM(INDIRECT("R4:R"&amp;ROW()-1)),""))</f>
        <v/>
      </c>
      <c r="S140" s="3" t="str">
        <f t="shared" ca="1" si="43"/>
        <v/>
      </c>
      <c r="T140" s="3" t="str">
        <f ca="1">IF(AND($A140&lt;&gt;"",$A140&lt;&gt;"TOTAL"),IF(AND('[7]INVESTIGADOR_Descripcion tipo r'!$AG138&lt;&gt;"",'[7]INVESTIGADOR_Descripcion tipo r'!$AG138&lt;&gt;0),'[7]INVESTIGADOR_Descripcion tipo r'!$AG138,""),IF($A140="TOTAL",SUM(INDIRECT("T4:T"&amp;ROW()-1)),""))</f>
        <v/>
      </c>
      <c r="U140" s="3" t="str">
        <f ca="1">IF(AND($A140&lt;&gt;"",$A140&lt;&gt;"TOTAL"),IF(AND('[7]INVESTIGADOR_Descripcion tipo r'!$AI138&lt;&gt;"",'[7]INVESTIGADOR_Descripcion tipo r'!$AI138&lt;&gt;0),'[7]INVESTIGADOR_Descripcion tipo r'!$AI138,""),IF($A140="TOTAL",SUM(INDIRECT("U4:U"&amp;ROW()-1)),""))</f>
        <v/>
      </c>
      <c r="V140" s="3" t="str">
        <f t="shared" ca="1" si="44"/>
        <v/>
      </c>
      <c r="W140" s="3" t="str">
        <f ca="1">IF(AND($A140&lt;&gt;"",$A140&lt;&gt;"TOTAL"),IF(AND('[7]INVESTIGADOR_Descripcion tipo r'!$AL138&lt;&gt;"",'[7]INVESTIGADOR_Descripcion tipo r'!$AL138&lt;&gt;0),'[7]INVESTIGADOR_Descripcion tipo r'!$AL138,""),IF($A140="TOTAL",SUM(INDIRECT("W4:W"&amp;ROW()-1)),""))</f>
        <v/>
      </c>
      <c r="X140" s="3" t="str">
        <f ca="1">IF(AND($A140&lt;&gt;"",$A140&lt;&gt;"TOTAL"),IF(AND('[7]INVESTIGADOR_Descripcion tipo r'!$AN138&lt;&gt;"",'[7]INVESTIGADOR_Descripcion tipo r'!$AN138&lt;&gt;0),'[7]INVESTIGADOR_Descripcion tipo r'!$AN138,""),IF($A140="TOTAL",SUM(INDIRECT("X4:X"&amp;ROW()-1)),""))</f>
        <v/>
      </c>
      <c r="Y140" s="3" t="str">
        <f t="shared" ca="1" si="45"/>
        <v/>
      </c>
      <c r="Z140" s="3" t="str">
        <f ca="1">IF(AND($A140&lt;&gt;"",$A140&lt;&gt;"TOTAL"),IF(AND('[7]INVESTIGADOR_Descripcion tipo r'!$AQ138&lt;&gt;"",'[7]INVESTIGADOR_Descripcion tipo r'!$AQ138&lt;&gt;0),'[7]INVESTIGADOR_Descripcion tipo r'!$AQ138,""),IF($A140="TOTAL",SUM(INDIRECT("Z4:Z"&amp;ROW()-1)),""))</f>
        <v/>
      </c>
      <c r="AA140" s="3" t="str">
        <f ca="1">IF(AND($A140&lt;&gt;"",$A140&lt;&gt;"TOTAL"),IF(AND('[7]INVESTIGADOR_Descripcion tipo r'!$AS138&lt;&gt;"",'[7]INVESTIGADOR_Descripcion tipo r'!$AS138&lt;&gt;0),'[7]INVESTIGADOR_Descripcion tipo r'!$AS138,""),IF($A140="TOTAL",SUM(INDIRECT("AA4:AA"&amp;ROW()-1)),""))</f>
        <v/>
      </c>
      <c r="AB140" s="3" t="str">
        <f t="shared" ca="1" si="46"/>
        <v/>
      </c>
      <c r="AC140" s="3" t="str">
        <f ca="1">IF(AND($A140&lt;&gt;"",$A140&lt;&gt;"TOTAL"),IF(AND('[7]INVESTIGADOR_Descripcion tipo r'!$AV138&lt;&gt;"",'[7]INVESTIGADOR_Descripcion tipo r'!$AV138&lt;&gt;0),'[7]INVESTIGADOR_Descripcion tipo r'!$AV138,""),IF($A140="TOTAL",SUM(INDIRECT("AC4:AC"&amp;ROW()-1)),""))</f>
        <v/>
      </c>
      <c r="AD140" s="3" t="str">
        <f ca="1">IF(AND($A140&lt;&gt;"",$A140&lt;&gt;"TOTAL"),IF(AND('[7]INVESTIGADOR_Descripcion tipo r'!$AX138&lt;&gt;"",'[7]INVESTIGADOR_Descripcion tipo r'!$AX138&lt;&gt;0),'[7]INVESTIGADOR_Descripcion tipo r'!$AX138,""),IF($A140="TOTAL",SUM(INDIRECT("AD4:AD"&amp;ROW()-1)),""))</f>
        <v/>
      </c>
      <c r="AE140" s="3" t="str">
        <f t="shared" ca="1" si="47"/>
        <v/>
      </c>
      <c r="AF140" s="3" t="str">
        <f ca="1">IF(AND($A140&lt;&gt;"",$A140&lt;&gt;"TOTAL"),IF(AND('[7]INVESTIGADOR_Descripcion tipo r'!$BA138&lt;&gt;"",'[7]INVESTIGADOR_Descripcion tipo r'!$BA138&lt;&gt;0),'[7]INVESTIGADOR_Descripcion tipo r'!$BA138,""),IF($A140="TOTAL",SUM(INDIRECT("AF4:AF"&amp;ROW()-1)),""))</f>
        <v/>
      </c>
      <c r="AG140" s="3" t="str">
        <f ca="1">IF(AND($A140&lt;&gt;"",$A140&lt;&gt;"TOTAL"),IF(AND('[7]INVESTIGADOR_Descripcion tipo r'!$BC138&lt;&gt;"",'[7]INVESTIGADOR_Descripcion tipo r'!$BC138&lt;&gt;0),'[7]INVESTIGADOR_Descripcion tipo r'!$BC138,""),IF($A140="TOTAL",SUM(INDIRECT("AG4:AG"&amp;ROW()-1)),""))</f>
        <v/>
      </c>
      <c r="AH140" s="3" t="str">
        <f t="shared" ca="1" si="48"/>
        <v/>
      </c>
      <c r="AI140" s="3" t="str">
        <f ca="1">IF(AND($A140&lt;&gt;"",$A140&lt;&gt;"TOTAL"),IF(AND('[7]INVESTIGADOR_Descripcion tipo r'!$BF138&lt;&gt;"",'[7]INVESTIGADOR_Descripcion tipo r'!$BF138&lt;&gt;0),'[7]INVESTIGADOR_Descripcion tipo r'!$BF138,""),IF($A140="TOTAL",SUM(INDIRECT("AI4:AI"&amp;ROW()-1)),""))</f>
        <v/>
      </c>
      <c r="AJ140" s="3" t="str">
        <f ca="1">IF(AND($A140&lt;&gt;"",$A140&lt;&gt;"TOTAL"),IF(AND('[7]INVESTIGADOR_Descripcion tipo r'!$BH138&lt;&gt;"",'[7]INVESTIGADOR_Descripcion tipo r'!$BH138&lt;&gt;0),'[7]INVESTIGADOR_Descripcion tipo r'!$BH138,""),IF($A140="TOTAL",SUM(INDIRECT("AJ4:AJ"&amp;ROW()-1)),""))</f>
        <v/>
      </c>
      <c r="AK140" s="3" t="str">
        <f t="shared" ca="1" si="49"/>
        <v/>
      </c>
      <c r="AL140" s="3" t="str">
        <f ca="1">IF(AND($A140&lt;&gt;"",$A140&lt;&gt;"TOTAL"),IF(AND('[7]INVESTIGADOR_Descripcion tipo r'!$BK138&lt;&gt;"",'[7]INVESTIGADOR_Descripcion tipo r'!$BK138&lt;&gt;0),'[7]INVESTIGADOR_Descripcion tipo r'!$BK138,""),IF($A140="TOTAL",SUM(INDIRECT("AL4:AL"&amp;ROW()-1)),""))</f>
        <v/>
      </c>
      <c r="AM140" s="3" t="str">
        <f ca="1">IF(AND($A140&lt;&gt;"",$A140&lt;&gt;"TOTAL"),IF(AND('[7]INVESTIGADOR_Descripcion tipo r'!$BM138&lt;&gt;"",'[7]INVESTIGADOR_Descripcion tipo r'!$BM138&lt;&gt;0),'[7]INVESTIGADOR_Descripcion tipo r'!$BM138,""),IF($A140="TOTAL",SUM(INDIRECT("AM4:AM"&amp;ROW()-1)),""))</f>
        <v/>
      </c>
      <c r="AN140" s="3" t="str">
        <f t="shared" ca="1" si="50"/>
        <v/>
      </c>
      <c r="AO140" s="3" t="str">
        <f ca="1">IF(AND($A140&lt;&gt;"",$A140&lt;&gt;"TOTAL"),IF(AND('[7]INVESTIGADOR_Descripcion tipo r'!$BP138&lt;&gt;"",'[7]INVESTIGADOR_Descripcion tipo r'!$BP138&lt;&gt;0),'[7]INVESTIGADOR_Descripcion tipo r'!$BP138,""),IF($A140="TOTAL",SUM(INDIRECT("AO4:AO"&amp;ROW()-1)),""))</f>
        <v/>
      </c>
      <c r="AP140" s="3" t="str">
        <f ca="1">IF(AND($A140&lt;&gt;"",$A140&lt;&gt;"TOTAL"),IF(AND('[7]INVESTIGADOR_Descripcion tipo r'!$BR138&lt;&gt;"",'[7]INVESTIGADOR_Descripcion tipo r'!$BR138&lt;&gt;0),'[7]INVESTIGADOR_Descripcion tipo r'!$BR138,""),IF($A140="TOTAL",SUM(INDIRECT("AP4:AP"&amp;ROW()-1)),""))</f>
        <v/>
      </c>
      <c r="AQ140" s="3" t="str">
        <f t="shared" ca="1" si="51"/>
        <v/>
      </c>
      <c r="AR140" s="3" t="str">
        <f ca="1">IF(AND($A140&lt;&gt;"",$A140&lt;&gt;"TOTAL"),IF(AND('[7]INVESTIGADOR_Descripcion tipo r'!$BU138&lt;&gt;"",'[7]INVESTIGADOR_Descripcion tipo r'!$BU138&lt;&gt;0),'[7]INVESTIGADOR_Descripcion tipo r'!$BU138,""),IF($A140="TOTAL",SUM(INDIRECT("AR4:AR"&amp;ROW()-1)),""))</f>
        <v/>
      </c>
      <c r="AS140" s="3" t="str">
        <f ca="1">IF(AND($A140&lt;&gt;"",$A140&lt;&gt;"TOTAL"),IF(AND('[7]INVESTIGADOR_Descripcion tipo r'!$BW138&lt;&gt;"",'[7]INVESTIGADOR_Descripcion tipo r'!$BW138&lt;&gt;0),'[7]INVESTIGADOR_Descripcion tipo r'!$BW138,""),IF($A140="TOTAL",SUM(INDIRECT("AS4:AS"&amp;ROW()-1)),""))</f>
        <v/>
      </c>
      <c r="AT140" s="3" t="str">
        <f t="shared" ca="1" si="52"/>
        <v/>
      </c>
      <c r="AU140" s="3" t="str">
        <f ca="1">IF(AND($A140&lt;&gt;"",$A140&lt;&gt;"TOTAL"),IF(AND('[7]INVESTIGADOR_Descripcion tipo r'!$BZ138&lt;&gt;"",'[7]INVESTIGADOR_Descripcion tipo r'!$BZ138&lt;&gt;0),'[7]INVESTIGADOR_Descripcion tipo r'!$BZ138,""),IF($A140="TOTAL",SUM(INDIRECT("AU4:AU"&amp;ROW()-1)),""))</f>
        <v/>
      </c>
      <c r="AV140" s="3" t="str">
        <f ca="1">IF(AND($A140&lt;&gt;"",$A140&lt;&gt;"TOTAL"),IF(AND('[7]INVESTIGADOR_Descripcion tipo r'!$CB138&lt;&gt;"",'[7]INVESTIGADOR_Descripcion tipo r'!$CB138&lt;&gt;0),'[7]INVESTIGADOR_Descripcion tipo r'!$CB138,""),IF($A140="TOTAL",SUM(INDIRECT("AV4:AV"&amp;ROW()-1)),""))</f>
        <v/>
      </c>
      <c r="AW140" s="3" t="str">
        <f t="shared" ca="1" si="53"/>
        <v/>
      </c>
      <c r="AX140" s="3" t="str">
        <f ca="1">IF(AND($A140&lt;&gt;"",$A140&lt;&gt;"TOTAL"),IF(AND('[7]INVESTIGADOR_Descripcion tipo r'!$CE138&lt;&gt;"",'[7]INVESTIGADOR_Descripcion tipo r'!$CE138&lt;&gt;0),'[7]INVESTIGADOR_Descripcion tipo r'!$CE138,""),IF($A140="TOTAL",SUM(INDIRECT("AX4:AX"&amp;ROW()-1)),""))</f>
        <v/>
      </c>
      <c r="AY140" s="3" t="str">
        <f ca="1">IF(AND($A140&lt;&gt;"",$A140&lt;&gt;"TOTAL"),IF(AND('[7]INVESTIGADOR_Descripcion tipo r'!$CG138&lt;&gt;"",'[7]INVESTIGADOR_Descripcion tipo r'!$CG138&lt;&gt;0),'[7]INVESTIGADOR_Descripcion tipo r'!$CG138,""),IF($A140="TOTAL",SUM(INDIRECT("AY4:AY"&amp;ROW()-1)),""))</f>
        <v/>
      </c>
      <c r="AZ140" s="3" t="str">
        <f t="shared" ca="1" si="54"/>
        <v/>
      </c>
      <c r="BA140" s="3" t="str">
        <f ca="1">IF(AND($A140&lt;&gt;"",$A140&lt;&gt;"TOTAL"),IF(AND('[7]INVESTIGADOR_Descripcion tipo r'!$CJ138&lt;&gt;"",'[7]INVESTIGADOR_Descripcion tipo r'!$CJ138&lt;&gt;0),'[7]INVESTIGADOR_Descripcion tipo r'!$CJ138,""),IF($A140="TOTAL",SUM(INDIRECT("BA4:BA"&amp;ROW()-1)),""))</f>
        <v/>
      </c>
      <c r="BB140" s="3" t="str">
        <f ca="1">IF(AND($A140&lt;&gt;"",$A140&lt;&gt;"TOTAL"),IF(AND('[7]INVESTIGADOR_Descripcion tipo r'!$CL138&lt;&gt;"",'[7]INVESTIGADOR_Descripcion tipo r'!$CL138&lt;&gt;0),'[7]INVESTIGADOR_Descripcion tipo r'!$CL138,""),IF($A140="TOTAL",SUM(INDIRECT("BB4:BB"&amp;ROW()-1)),""))</f>
        <v/>
      </c>
      <c r="BC140" s="3" t="str">
        <f t="shared" ca="1" si="55"/>
        <v/>
      </c>
      <c r="BD140" s="3" t="str">
        <f ca="1">IF(AND($A140&lt;&gt;"",$A140&lt;&gt;"TOTAL"),IF(AND('[7]INVESTIGADOR_Descripcion tipo r'!$CO138&lt;&gt;"",'[7]INVESTIGADOR_Descripcion tipo r'!$CO138&lt;&gt;0),'[7]INVESTIGADOR_Descripcion tipo r'!$CO138,""),IF($A140="TOTAL",SUM(INDIRECT("BD4:BD"&amp;ROW()-1)),""))</f>
        <v/>
      </c>
      <c r="BE140" s="3" t="str">
        <f ca="1">IF(AND($A140&lt;&gt;"",$A140&lt;&gt;"TOTAL"),IF(AND('[7]INVESTIGADOR_Descripcion tipo r'!$CQ138&lt;&gt;"",'[7]INVESTIGADOR_Descripcion tipo r'!$CQ138&lt;&gt;0),'[7]INVESTIGADOR_Descripcion tipo r'!$CQ138,""),IF($A140="TOTAL",SUM(INDIRECT("BE4:BE"&amp;ROW()-1)),""))</f>
        <v/>
      </c>
      <c r="BF140" s="3" t="str">
        <f t="shared" ca="1" si="56"/>
        <v/>
      </c>
    </row>
    <row r="141" spans="1:58" x14ac:dyDescent="0.2">
      <c r="A141" s="25" t="str">
        <f>IF('[7]INVESTIGADOR_Descripcion tipo r'!$B139&lt;&gt;"",'[7]INVESTIGADOR_Descripcion tipo r'!$B139,IF(AND('[7]INVESTIGADOR_Descripcion tipo r'!$B139="",'[7]INVESTIGADOR_Descripcion tipo r'!$B140="",'[7]INVESTIGADOR_Descripcion tipo r'!$B138=""),"","TOTAL"))</f>
        <v/>
      </c>
      <c r="B141" s="3" t="str">
        <f ca="1">IF(AND($A141&lt;&gt;"",$A141&lt;&gt;"TOTAL"),IF(AND('[7]INVESTIGADOR_Descripcion tipo r'!$C139&lt;&gt;"",'[7]INVESTIGADOR_Descripcion tipo r'!$C139&lt;&gt;0),'[7]INVESTIGADOR_Descripcion tipo r'!$C139,""),IF($A141="TOTAL",SUM(INDIRECT("B4:B"&amp;ROW()-1)),""))</f>
        <v/>
      </c>
      <c r="C141" s="3" t="str">
        <f ca="1">IF(AND($A141&lt;&gt;"",$A141&lt;&gt;"TOTAL"),IF(AND('[7]INVESTIGADOR_Descripcion tipo r'!$E139&lt;&gt;"",'[7]INVESTIGADOR_Descripcion tipo r'!$E139&lt;&gt;0),'[7]INVESTIGADOR_Descripcion tipo r'!$E139,""),IF($A141="TOTAL",SUM(INDIRECT("C4:C"&amp;ROW()-1)),""))</f>
        <v/>
      </c>
      <c r="D141" s="3" t="str">
        <f t="shared" ca="1" si="38"/>
        <v/>
      </c>
      <c r="E141" s="3" t="str">
        <f ca="1">IF(AND($A141&lt;&gt;"",$A141&lt;&gt;"TOTAL"),IF(AND('[7]INVESTIGADOR_Descripcion tipo r'!$H139&lt;&gt;"",'[7]INVESTIGADOR_Descripcion tipo r'!$H139&lt;&gt;0),'[7]INVESTIGADOR_Descripcion tipo r'!$H139,""),IF($A141="TOTAL",SUM(INDIRECT("E4:E"&amp;ROW()-1)),""))</f>
        <v/>
      </c>
      <c r="F141" s="3" t="str">
        <f ca="1">IF(AND($A141&lt;&gt;"",$A141&lt;&gt;"TOTAL"),IF(AND('[7]INVESTIGADOR_Descripcion tipo r'!$J139&lt;&gt;"",'[7]INVESTIGADOR_Descripcion tipo r'!$J139&lt;&gt;0),'[7]INVESTIGADOR_Descripcion tipo r'!$J139,""),IF($A141="TOTAL",SUM(INDIRECT("F4:F"&amp;ROW()-1)),""))</f>
        <v/>
      </c>
      <c r="G141" s="3" t="str">
        <f t="shared" ca="1" si="39"/>
        <v/>
      </c>
      <c r="H141" s="3" t="str">
        <f ca="1">IF(AND($A141&lt;&gt;"",$A141&lt;&gt;"TOTAL"),IF(AND('[7]INVESTIGADOR_Descripcion tipo r'!$M139&lt;&gt;"",'[7]INVESTIGADOR_Descripcion tipo r'!$M139&lt;&gt;0),'[7]INVESTIGADOR_Descripcion tipo r'!$M139,""),IF($A141="TOTAL",SUM(INDIRECT("H4:H"&amp;ROW()-1)),""))</f>
        <v/>
      </c>
      <c r="I141" s="3" t="str">
        <f ca="1">IF(AND($A141&lt;&gt;"",$A141&lt;&gt;"TOTAL"),IF(AND('[7]INVESTIGADOR_Descripcion tipo r'!$O139&lt;&gt;"",'[7]INVESTIGADOR_Descripcion tipo r'!$O139&lt;&gt;0),'[7]INVESTIGADOR_Descripcion tipo r'!$O139,""),IF($A141="TOTAL",SUM(INDIRECT("I4:I"&amp;ROW()-1)),""))</f>
        <v/>
      </c>
      <c r="J141" s="3" t="str">
        <f t="shared" ca="1" si="40"/>
        <v/>
      </c>
      <c r="K141" s="3" t="str">
        <f ca="1">IF(AND($A141&lt;&gt;"",$A141&lt;&gt;"TOTAL"),IF(AND('[7]INVESTIGADOR_Descripcion tipo r'!$R139&lt;&gt;"",'[7]INVESTIGADOR_Descripcion tipo r'!$R139&lt;&gt;0),'[7]INVESTIGADOR_Descripcion tipo r'!$R139,""),IF($A141="TOTAL",SUM(INDIRECT("K4:K"&amp;ROW()-1)),""))</f>
        <v/>
      </c>
      <c r="L141" s="3" t="str">
        <f ca="1">IF(AND($A141&lt;&gt;"",$A141&lt;&gt;"TOTAL"),IF(AND('[7]INVESTIGADOR_Descripcion tipo r'!$T139&lt;&gt;"",'[7]INVESTIGADOR_Descripcion tipo r'!$T139&lt;&gt;0),'[7]INVESTIGADOR_Descripcion tipo r'!$T139,""),IF($A141="TOTAL",SUM(INDIRECT("L4:L"&amp;ROW()-1)),""))</f>
        <v/>
      </c>
      <c r="M141" s="3" t="str">
        <f t="shared" ca="1" si="41"/>
        <v/>
      </c>
      <c r="N141" s="3" t="str">
        <f ca="1">IF(AND($A141&lt;&gt;"",$A141&lt;&gt;"TOTAL"),IF(AND('[7]INVESTIGADOR_Descripcion tipo r'!$W139&lt;&gt;"",'[7]INVESTIGADOR_Descripcion tipo r'!$W139&lt;&gt;0),'[7]INVESTIGADOR_Descripcion tipo r'!$W139,""),IF($A141="TOTAL",SUM(INDIRECT("N4:N"&amp;ROW()-1)),""))</f>
        <v/>
      </c>
      <c r="O141" s="3" t="str">
        <f ca="1">IF(AND($A141&lt;&gt;"",$A141&lt;&gt;"TOTAL"),IF(AND('[7]INVESTIGADOR_Descripcion tipo r'!$Y139&lt;&gt;"",'[7]INVESTIGADOR_Descripcion tipo r'!$Y139&lt;&gt;0),'[7]INVESTIGADOR_Descripcion tipo r'!$Y139,""),IF($A141="TOTAL",SUM(INDIRECT("O4:O"&amp;ROW()-1)),""))</f>
        <v/>
      </c>
      <c r="P141" s="3" t="str">
        <f t="shared" ca="1" si="42"/>
        <v/>
      </c>
      <c r="Q141" s="3" t="str">
        <f ca="1">IF(AND($A141&lt;&gt;"",$A141&lt;&gt;"TOTAL"),IF(AND('[7]INVESTIGADOR_Descripcion tipo r'!$AB139&lt;&gt;"",'[7]INVESTIGADOR_Descripcion tipo r'!$AB139&lt;&gt;0),'[7]INVESTIGADOR_Descripcion tipo r'!$AB139,""),IF($A141="TOTAL",SUM(INDIRECT("Q4:Q"&amp;ROW()-1)),""))</f>
        <v/>
      </c>
      <c r="R141" s="3" t="str">
        <f ca="1">IF(AND($A141&lt;&gt;"",$A141&lt;&gt;"TOTAL"),IF(AND('[7]INVESTIGADOR_Descripcion tipo r'!$AD139&lt;&gt;"",'[7]INVESTIGADOR_Descripcion tipo r'!$AD139&lt;&gt;0),'[7]INVESTIGADOR_Descripcion tipo r'!$AD139,""),IF($A141="TOTAL",SUM(INDIRECT("R4:R"&amp;ROW()-1)),""))</f>
        <v/>
      </c>
      <c r="S141" s="3" t="str">
        <f t="shared" ca="1" si="43"/>
        <v/>
      </c>
      <c r="T141" s="3" t="str">
        <f ca="1">IF(AND($A141&lt;&gt;"",$A141&lt;&gt;"TOTAL"),IF(AND('[7]INVESTIGADOR_Descripcion tipo r'!$AG139&lt;&gt;"",'[7]INVESTIGADOR_Descripcion tipo r'!$AG139&lt;&gt;0),'[7]INVESTIGADOR_Descripcion tipo r'!$AG139,""),IF($A141="TOTAL",SUM(INDIRECT("T4:T"&amp;ROW()-1)),""))</f>
        <v/>
      </c>
      <c r="U141" s="3" t="str">
        <f ca="1">IF(AND($A141&lt;&gt;"",$A141&lt;&gt;"TOTAL"),IF(AND('[7]INVESTIGADOR_Descripcion tipo r'!$AI139&lt;&gt;"",'[7]INVESTIGADOR_Descripcion tipo r'!$AI139&lt;&gt;0),'[7]INVESTIGADOR_Descripcion tipo r'!$AI139,""),IF($A141="TOTAL",SUM(INDIRECT("U4:U"&amp;ROW()-1)),""))</f>
        <v/>
      </c>
      <c r="V141" s="3" t="str">
        <f t="shared" ca="1" si="44"/>
        <v/>
      </c>
      <c r="W141" s="3" t="str">
        <f ca="1">IF(AND($A141&lt;&gt;"",$A141&lt;&gt;"TOTAL"),IF(AND('[7]INVESTIGADOR_Descripcion tipo r'!$AL139&lt;&gt;"",'[7]INVESTIGADOR_Descripcion tipo r'!$AL139&lt;&gt;0),'[7]INVESTIGADOR_Descripcion tipo r'!$AL139,""),IF($A141="TOTAL",SUM(INDIRECT("W4:W"&amp;ROW()-1)),""))</f>
        <v/>
      </c>
      <c r="X141" s="3" t="str">
        <f ca="1">IF(AND($A141&lt;&gt;"",$A141&lt;&gt;"TOTAL"),IF(AND('[7]INVESTIGADOR_Descripcion tipo r'!$AN139&lt;&gt;"",'[7]INVESTIGADOR_Descripcion tipo r'!$AN139&lt;&gt;0),'[7]INVESTIGADOR_Descripcion tipo r'!$AN139,""),IF($A141="TOTAL",SUM(INDIRECT("X4:X"&amp;ROW()-1)),""))</f>
        <v/>
      </c>
      <c r="Y141" s="3" t="str">
        <f t="shared" ca="1" si="45"/>
        <v/>
      </c>
      <c r="Z141" s="3" t="str">
        <f ca="1">IF(AND($A141&lt;&gt;"",$A141&lt;&gt;"TOTAL"),IF(AND('[7]INVESTIGADOR_Descripcion tipo r'!$AQ139&lt;&gt;"",'[7]INVESTIGADOR_Descripcion tipo r'!$AQ139&lt;&gt;0),'[7]INVESTIGADOR_Descripcion tipo r'!$AQ139,""),IF($A141="TOTAL",SUM(INDIRECT("Z4:Z"&amp;ROW()-1)),""))</f>
        <v/>
      </c>
      <c r="AA141" s="3" t="str">
        <f ca="1">IF(AND($A141&lt;&gt;"",$A141&lt;&gt;"TOTAL"),IF(AND('[7]INVESTIGADOR_Descripcion tipo r'!$AS139&lt;&gt;"",'[7]INVESTIGADOR_Descripcion tipo r'!$AS139&lt;&gt;0),'[7]INVESTIGADOR_Descripcion tipo r'!$AS139,""),IF($A141="TOTAL",SUM(INDIRECT("AA4:AA"&amp;ROW()-1)),""))</f>
        <v/>
      </c>
      <c r="AB141" s="3" t="str">
        <f t="shared" ca="1" si="46"/>
        <v/>
      </c>
      <c r="AC141" s="3" t="str">
        <f ca="1">IF(AND($A141&lt;&gt;"",$A141&lt;&gt;"TOTAL"),IF(AND('[7]INVESTIGADOR_Descripcion tipo r'!$AV139&lt;&gt;"",'[7]INVESTIGADOR_Descripcion tipo r'!$AV139&lt;&gt;0),'[7]INVESTIGADOR_Descripcion tipo r'!$AV139,""),IF($A141="TOTAL",SUM(INDIRECT("AC4:AC"&amp;ROW()-1)),""))</f>
        <v/>
      </c>
      <c r="AD141" s="3" t="str">
        <f ca="1">IF(AND($A141&lt;&gt;"",$A141&lt;&gt;"TOTAL"),IF(AND('[7]INVESTIGADOR_Descripcion tipo r'!$AX139&lt;&gt;"",'[7]INVESTIGADOR_Descripcion tipo r'!$AX139&lt;&gt;0),'[7]INVESTIGADOR_Descripcion tipo r'!$AX139,""),IF($A141="TOTAL",SUM(INDIRECT("AD4:AD"&amp;ROW()-1)),""))</f>
        <v/>
      </c>
      <c r="AE141" s="3" t="str">
        <f t="shared" ca="1" si="47"/>
        <v/>
      </c>
      <c r="AF141" s="3" t="str">
        <f ca="1">IF(AND($A141&lt;&gt;"",$A141&lt;&gt;"TOTAL"),IF(AND('[7]INVESTIGADOR_Descripcion tipo r'!$BA139&lt;&gt;"",'[7]INVESTIGADOR_Descripcion tipo r'!$BA139&lt;&gt;0),'[7]INVESTIGADOR_Descripcion tipo r'!$BA139,""),IF($A141="TOTAL",SUM(INDIRECT("AF4:AF"&amp;ROW()-1)),""))</f>
        <v/>
      </c>
      <c r="AG141" s="3" t="str">
        <f ca="1">IF(AND($A141&lt;&gt;"",$A141&lt;&gt;"TOTAL"),IF(AND('[7]INVESTIGADOR_Descripcion tipo r'!$BC139&lt;&gt;"",'[7]INVESTIGADOR_Descripcion tipo r'!$BC139&lt;&gt;0),'[7]INVESTIGADOR_Descripcion tipo r'!$BC139,""),IF($A141="TOTAL",SUM(INDIRECT("AG4:AG"&amp;ROW()-1)),""))</f>
        <v/>
      </c>
      <c r="AH141" s="3" t="str">
        <f t="shared" ca="1" si="48"/>
        <v/>
      </c>
      <c r="AI141" s="3" t="str">
        <f ca="1">IF(AND($A141&lt;&gt;"",$A141&lt;&gt;"TOTAL"),IF(AND('[7]INVESTIGADOR_Descripcion tipo r'!$BF139&lt;&gt;"",'[7]INVESTIGADOR_Descripcion tipo r'!$BF139&lt;&gt;0),'[7]INVESTIGADOR_Descripcion tipo r'!$BF139,""),IF($A141="TOTAL",SUM(INDIRECT("AI4:AI"&amp;ROW()-1)),""))</f>
        <v/>
      </c>
      <c r="AJ141" s="3" t="str">
        <f ca="1">IF(AND($A141&lt;&gt;"",$A141&lt;&gt;"TOTAL"),IF(AND('[7]INVESTIGADOR_Descripcion tipo r'!$BH139&lt;&gt;"",'[7]INVESTIGADOR_Descripcion tipo r'!$BH139&lt;&gt;0),'[7]INVESTIGADOR_Descripcion tipo r'!$BH139,""),IF($A141="TOTAL",SUM(INDIRECT("AJ4:AJ"&amp;ROW()-1)),""))</f>
        <v/>
      </c>
      <c r="AK141" s="3" t="str">
        <f t="shared" ca="1" si="49"/>
        <v/>
      </c>
      <c r="AL141" s="3" t="str">
        <f ca="1">IF(AND($A141&lt;&gt;"",$A141&lt;&gt;"TOTAL"),IF(AND('[7]INVESTIGADOR_Descripcion tipo r'!$BK139&lt;&gt;"",'[7]INVESTIGADOR_Descripcion tipo r'!$BK139&lt;&gt;0),'[7]INVESTIGADOR_Descripcion tipo r'!$BK139,""),IF($A141="TOTAL",SUM(INDIRECT("AL4:AL"&amp;ROW()-1)),""))</f>
        <v/>
      </c>
      <c r="AM141" s="3" t="str">
        <f ca="1">IF(AND($A141&lt;&gt;"",$A141&lt;&gt;"TOTAL"),IF(AND('[7]INVESTIGADOR_Descripcion tipo r'!$BM139&lt;&gt;"",'[7]INVESTIGADOR_Descripcion tipo r'!$BM139&lt;&gt;0),'[7]INVESTIGADOR_Descripcion tipo r'!$BM139,""),IF($A141="TOTAL",SUM(INDIRECT("AM4:AM"&amp;ROW()-1)),""))</f>
        <v/>
      </c>
      <c r="AN141" s="3" t="str">
        <f t="shared" ca="1" si="50"/>
        <v/>
      </c>
      <c r="AO141" s="3" t="str">
        <f ca="1">IF(AND($A141&lt;&gt;"",$A141&lt;&gt;"TOTAL"),IF(AND('[7]INVESTIGADOR_Descripcion tipo r'!$BP139&lt;&gt;"",'[7]INVESTIGADOR_Descripcion tipo r'!$BP139&lt;&gt;0),'[7]INVESTIGADOR_Descripcion tipo r'!$BP139,""),IF($A141="TOTAL",SUM(INDIRECT("AO4:AO"&amp;ROW()-1)),""))</f>
        <v/>
      </c>
      <c r="AP141" s="3" t="str">
        <f ca="1">IF(AND($A141&lt;&gt;"",$A141&lt;&gt;"TOTAL"),IF(AND('[7]INVESTIGADOR_Descripcion tipo r'!$BR139&lt;&gt;"",'[7]INVESTIGADOR_Descripcion tipo r'!$BR139&lt;&gt;0),'[7]INVESTIGADOR_Descripcion tipo r'!$BR139,""),IF($A141="TOTAL",SUM(INDIRECT("AP4:AP"&amp;ROW()-1)),""))</f>
        <v/>
      </c>
      <c r="AQ141" s="3" t="str">
        <f t="shared" ca="1" si="51"/>
        <v/>
      </c>
      <c r="AR141" s="3" t="str">
        <f ca="1">IF(AND($A141&lt;&gt;"",$A141&lt;&gt;"TOTAL"),IF(AND('[7]INVESTIGADOR_Descripcion tipo r'!$BU139&lt;&gt;"",'[7]INVESTIGADOR_Descripcion tipo r'!$BU139&lt;&gt;0),'[7]INVESTIGADOR_Descripcion tipo r'!$BU139,""),IF($A141="TOTAL",SUM(INDIRECT("AR4:AR"&amp;ROW()-1)),""))</f>
        <v/>
      </c>
      <c r="AS141" s="3" t="str">
        <f ca="1">IF(AND($A141&lt;&gt;"",$A141&lt;&gt;"TOTAL"),IF(AND('[7]INVESTIGADOR_Descripcion tipo r'!$BW139&lt;&gt;"",'[7]INVESTIGADOR_Descripcion tipo r'!$BW139&lt;&gt;0),'[7]INVESTIGADOR_Descripcion tipo r'!$BW139,""),IF($A141="TOTAL",SUM(INDIRECT("AS4:AS"&amp;ROW()-1)),""))</f>
        <v/>
      </c>
      <c r="AT141" s="3" t="str">
        <f t="shared" ca="1" si="52"/>
        <v/>
      </c>
      <c r="AU141" s="3" t="str">
        <f ca="1">IF(AND($A141&lt;&gt;"",$A141&lt;&gt;"TOTAL"),IF(AND('[7]INVESTIGADOR_Descripcion tipo r'!$BZ139&lt;&gt;"",'[7]INVESTIGADOR_Descripcion tipo r'!$BZ139&lt;&gt;0),'[7]INVESTIGADOR_Descripcion tipo r'!$BZ139,""),IF($A141="TOTAL",SUM(INDIRECT("AU4:AU"&amp;ROW()-1)),""))</f>
        <v/>
      </c>
      <c r="AV141" s="3" t="str">
        <f ca="1">IF(AND($A141&lt;&gt;"",$A141&lt;&gt;"TOTAL"),IF(AND('[7]INVESTIGADOR_Descripcion tipo r'!$CB139&lt;&gt;"",'[7]INVESTIGADOR_Descripcion tipo r'!$CB139&lt;&gt;0),'[7]INVESTIGADOR_Descripcion tipo r'!$CB139,""),IF($A141="TOTAL",SUM(INDIRECT("AV4:AV"&amp;ROW()-1)),""))</f>
        <v/>
      </c>
      <c r="AW141" s="3" t="str">
        <f t="shared" ca="1" si="53"/>
        <v/>
      </c>
      <c r="AX141" s="3" t="str">
        <f ca="1">IF(AND($A141&lt;&gt;"",$A141&lt;&gt;"TOTAL"),IF(AND('[7]INVESTIGADOR_Descripcion tipo r'!$CE139&lt;&gt;"",'[7]INVESTIGADOR_Descripcion tipo r'!$CE139&lt;&gt;0),'[7]INVESTIGADOR_Descripcion tipo r'!$CE139,""),IF($A141="TOTAL",SUM(INDIRECT("AX4:AX"&amp;ROW()-1)),""))</f>
        <v/>
      </c>
      <c r="AY141" s="3" t="str">
        <f ca="1">IF(AND($A141&lt;&gt;"",$A141&lt;&gt;"TOTAL"),IF(AND('[7]INVESTIGADOR_Descripcion tipo r'!$CG139&lt;&gt;"",'[7]INVESTIGADOR_Descripcion tipo r'!$CG139&lt;&gt;0),'[7]INVESTIGADOR_Descripcion tipo r'!$CG139,""),IF($A141="TOTAL",SUM(INDIRECT("AY4:AY"&amp;ROW()-1)),""))</f>
        <v/>
      </c>
      <c r="AZ141" s="3" t="str">
        <f t="shared" ca="1" si="54"/>
        <v/>
      </c>
      <c r="BA141" s="3" t="str">
        <f ca="1">IF(AND($A141&lt;&gt;"",$A141&lt;&gt;"TOTAL"),IF(AND('[7]INVESTIGADOR_Descripcion tipo r'!$CJ139&lt;&gt;"",'[7]INVESTIGADOR_Descripcion tipo r'!$CJ139&lt;&gt;0),'[7]INVESTIGADOR_Descripcion tipo r'!$CJ139,""),IF($A141="TOTAL",SUM(INDIRECT("BA4:BA"&amp;ROW()-1)),""))</f>
        <v/>
      </c>
      <c r="BB141" s="3" t="str">
        <f ca="1">IF(AND($A141&lt;&gt;"",$A141&lt;&gt;"TOTAL"),IF(AND('[7]INVESTIGADOR_Descripcion tipo r'!$CL139&lt;&gt;"",'[7]INVESTIGADOR_Descripcion tipo r'!$CL139&lt;&gt;0),'[7]INVESTIGADOR_Descripcion tipo r'!$CL139,""),IF($A141="TOTAL",SUM(INDIRECT("BB4:BB"&amp;ROW()-1)),""))</f>
        <v/>
      </c>
      <c r="BC141" s="3" t="str">
        <f t="shared" ca="1" si="55"/>
        <v/>
      </c>
      <c r="BD141" s="3" t="str">
        <f ca="1">IF(AND($A141&lt;&gt;"",$A141&lt;&gt;"TOTAL"),IF(AND('[7]INVESTIGADOR_Descripcion tipo r'!$CO139&lt;&gt;"",'[7]INVESTIGADOR_Descripcion tipo r'!$CO139&lt;&gt;0),'[7]INVESTIGADOR_Descripcion tipo r'!$CO139,""),IF($A141="TOTAL",SUM(INDIRECT("BD4:BD"&amp;ROW()-1)),""))</f>
        <v/>
      </c>
      <c r="BE141" s="3" t="str">
        <f ca="1">IF(AND($A141&lt;&gt;"",$A141&lt;&gt;"TOTAL"),IF(AND('[7]INVESTIGADOR_Descripcion tipo r'!$CQ139&lt;&gt;"",'[7]INVESTIGADOR_Descripcion tipo r'!$CQ139&lt;&gt;0),'[7]INVESTIGADOR_Descripcion tipo r'!$CQ139,""),IF($A141="TOTAL",SUM(INDIRECT("BE4:BE"&amp;ROW()-1)),""))</f>
        <v/>
      </c>
      <c r="BF141" s="3" t="str">
        <f t="shared" ca="1" si="56"/>
        <v/>
      </c>
    </row>
    <row r="142" spans="1:58" x14ac:dyDescent="0.2">
      <c r="A142" s="25" t="str">
        <f>IF('[7]INVESTIGADOR_Descripcion tipo r'!$B140&lt;&gt;"",'[7]INVESTIGADOR_Descripcion tipo r'!$B140,IF(AND('[7]INVESTIGADOR_Descripcion tipo r'!$B140="",'[7]INVESTIGADOR_Descripcion tipo r'!$B141="",'[7]INVESTIGADOR_Descripcion tipo r'!$B139=""),"","TOTAL"))</f>
        <v/>
      </c>
      <c r="B142" s="3" t="str">
        <f ca="1">IF(AND($A142&lt;&gt;"",$A142&lt;&gt;"TOTAL"),IF(AND('[7]INVESTIGADOR_Descripcion tipo r'!$C140&lt;&gt;"",'[7]INVESTIGADOR_Descripcion tipo r'!$C140&lt;&gt;0),'[7]INVESTIGADOR_Descripcion tipo r'!$C140,""),IF($A142="TOTAL",SUM(INDIRECT("B4:B"&amp;ROW()-1)),""))</f>
        <v/>
      </c>
      <c r="C142" s="3" t="str">
        <f ca="1">IF(AND($A142&lt;&gt;"",$A142&lt;&gt;"TOTAL"),IF(AND('[7]INVESTIGADOR_Descripcion tipo r'!$E140&lt;&gt;"",'[7]INVESTIGADOR_Descripcion tipo r'!$E140&lt;&gt;0),'[7]INVESTIGADOR_Descripcion tipo r'!$E140,""),IF($A142="TOTAL",SUM(INDIRECT("C4:C"&amp;ROW()-1)),""))</f>
        <v/>
      </c>
      <c r="D142" s="3" t="str">
        <f t="shared" ca="1" si="38"/>
        <v/>
      </c>
      <c r="E142" s="3" t="str">
        <f ca="1">IF(AND($A142&lt;&gt;"",$A142&lt;&gt;"TOTAL"),IF(AND('[7]INVESTIGADOR_Descripcion tipo r'!$H140&lt;&gt;"",'[7]INVESTIGADOR_Descripcion tipo r'!$H140&lt;&gt;0),'[7]INVESTIGADOR_Descripcion tipo r'!$H140,""),IF($A142="TOTAL",SUM(INDIRECT("E4:E"&amp;ROW()-1)),""))</f>
        <v/>
      </c>
      <c r="F142" s="3" t="str">
        <f ca="1">IF(AND($A142&lt;&gt;"",$A142&lt;&gt;"TOTAL"),IF(AND('[7]INVESTIGADOR_Descripcion tipo r'!$J140&lt;&gt;"",'[7]INVESTIGADOR_Descripcion tipo r'!$J140&lt;&gt;0),'[7]INVESTIGADOR_Descripcion tipo r'!$J140,""),IF($A142="TOTAL",SUM(INDIRECT("F4:F"&amp;ROW()-1)),""))</f>
        <v/>
      </c>
      <c r="G142" s="3" t="str">
        <f t="shared" ca="1" si="39"/>
        <v/>
      </c>
      <c r="H142" s="3" t="str">
        <f ca="1">IF(AND($A142&lt;&gt;"",$A142&lt;&gt;"TOTAL"),IF(AND('[7]INVESTIGADOR_Descripcion tipo r'!$M140&lt;&gt;"",'[7]INVESTIGADOR_Descripcion tipo r'!$M140&lt;&gt;0),'[7]INVESTIGADOR_Descripcion tipo r'!$M140,""),IF($A142="TOTAL",SUM(INDIRECT("H4:H"&amp;ROW()-1)),""))</f>
        <v/>
      </c>
      <c r="I142" s="3" t="str">
        <f ca="1">IF(AND($A142&lt;&gt;"",$A142&lt;&gt;"TOTAL"),IF(AND('[7]INVESTIGADOR_Descripcion tipo r'!$O140&lt;&gt;"",'[7]INVESTIGADOR_Descripcion tipo r'!$O140&lt;&gt;0),'[7]INVESTIGADOR_Descripcion tipo r'!$O140,""),IF($A142="TOTAL",SUM(INDIRECT("I4:I"&amp;ROW()-1)),""))</f>
        <v/>
      </c>
      <c r="J142" s="3" t="str">
        <f t="shared" ca="1" si="40"/>
        <v/>
      </c>
      <c r="K142" s="3" t="str">
        <f ca="1">IF(AND($A142&lt;&gt;"",$A142&lt;&gt;"TOTAL"),IF(AND('[7]INVESTIGADOR_Descripcion tipo r'!$R140&lt;&gt;"",'[7]INVESTIGADOR_Descripcion tipo r'!$R140&lt;&gt;0),'[7]INVESTIGADOR_Descripcion tipo r'!$R140,""),IF($A142="TOTAL",SUM(INDIRECT("K4:K"&amp;ROW()-1)),""))</f>
        <v/>
      </c>
      <c r="L142" s="3" t="str">
        <f ca="1">IF(AND($A142&lt;&gt;"",$A142&lt;&gt;"TOTAL"),IF(AND('[7]INVESTIGADOR_Descripcion tipo r'!$T140&lt;&gt;"",'[7]INVESTIGADOR_Descripcion tipo r'!$T140&lt;&gt;0),'[7]INVESTIGADOR_Descripcion tipo r'!$T140,""),IF($A142="TOTAL",SUM(INDIRECT("L4:L"&amp;ROW()-1)),""))</f>
        <v/>
      </c>
      <c r="M142" s="3" t="str">
        <f t="shared" ca="1" si="41"/>
        <v/>
      </c>
      <c r="N142" s="3" t="str">
        <f ca="1">IF(AND($A142&lt;&gt;"",$A142&lt;&gt;"TOTAL"),IF(AND('[7]INVESTIGADOR_Descripcion tipo r'!$W140&lt;&gt;"",'[7]INVESTIGADOR_Descripcion tipo r'!$W140&lt;&gt;0),'[7]INVESTIGADOR_Descripcion tipo r'!$W140,""),IF($A142="TOTAL",SUM(INDIRECT("N4:N"&amp;ROW()-1)),""))</f>
        <v/>
      </c>
      <c r="O142" s="3" t="str">
        <f ca="1">IF(AND($A142&lt;&gt;"",$A142&lt;&gt;"TOTAL"),IF(AND('[7]INVESTIGADOR_Descripcion tipo r'!$Y140&lt;&gt;"",'[7]INVESTIGADOR_Descripcion tipo r'!$Y140&lt;&gt;0),'[7]INVESTIGADOR_Descripcion tipo r'!$Y140,""),IF($A142="TOTAL",SUM(INDIRECT("O4:O"&amp;ROW()-1)),""))</f>
        <v/>
      </c>
      <c r="P142" s="3" t="str">
        <f t="shared" ca="1" si="42"/>
        <v/>
      </c>
      <c r="Q142" s="3" t="str">
        <f ca="1">IF(AND($A142&lt;&gt;"",$A142&lt;&gt;"TOTAL"),IF(AND('[7]INVESTIGADOR_Descripcion tipo r'!$AB140&lt;&gt;"",'[7]INVESTIGADOR_Descripcion tipo r'!$AB140&lt;&gt;0),'[7]INVESTIGADOR_Descripcion tipo r'!$AB140,""),IF($A142="TOTAL",SUM(INDIRECT("Q4:Q"&amp;ROW()-1)),""))</f>
        <v/>
      </c>
      <c r="R142" s="3" t="str">
        <f ca="1">IF(AND($A142&lt;&gt;"",$A142&lt;&gt;"TOTAL"),IF(AND('[7]INVESTIGADOR_Descripcion tipo r'!$AD140&lt;&gt;"",'[7]INVESTIGADOR_Descripcion tipo r'!$AD140&lt;&gt;0),'[7]INVESTIGADOR_Descripcion tipo r'!$AD140,""),IF($A142="TOTAL",SUM(INDIRECT("R4:R"&amp;ROW()-1)),""))</f>
        <v/>
      </c>
      <c r="S142" s="3" t="str">
        <f t="shared" ca="1" si="43"/>
        <v/>
      </c>
      <c r="T142" s="3" t="str">
        <f ca="1">IF(AND($A142&lt;&gt;"",$A142&lt;&gt;"TOTAL"),IF(AND('[7]INVESTIGADOR_Descripcion tipo r'!$AG140&lt;&gt;"",'[7]INVESTIGADOR_Descripcion tipo r'!$AG140&lt;&gt;0),'[7]INVESTIGADOR_Descripcion tipo r'!$AG140,""),IF($A142="TOTAL",SUM(INDIRECT("T4:T"&amp;ROW()-1)),""))</f>
        <v/>
      </c>
      <c r="U142" s="3" t="str">
        <f ca="1">IF(AND($A142&lt;&gt;"",$A142&lt;&gt;"TOTAL"),IF(AND('[7]INVESTIGADOR_Descripcion tipo r'!$AI140&lt;&gt;"",'[7]INVESTIGADOR_Descripcion tipo r'!$AI140&lt;&gt;0),'[7]INVESTIGADOR_Descripcion tipo r'!$AI140,""),IF($A142="TOTAL",SUM(INDIRECT("U4:U"&amp;ROW()-1)),""))</f>
        <v/>
      </c>
      <c r="V142" s="3" t="str">
        <f t="shared" ca="1" si="44"/>
        <v/>
      </c>
      <c r="W142" s="3" t="str">
        <f ca="1">IF(AND($A142&lt;&gt;"",$A142&lt;&gt;"TOTAL"),IF(AND('[7]INVESTIGADOR_Descripcion tipo r'!$AL140&lt;&gt;"",'[7]INVESTIGADOR_Descripcion tipo r'!$AL140&lt;&gt;0),'[7]INVESTIGADOR_Descripcion tipo r'!$AL140,""),IF($A142="TOTAL",SUM(INDIRECT("W4:W"&amp;ROW()-1)),""))</f>
        <v/>
      </c>
      <c r="X142" s="3" t="str">
        <f ca="1">IF(AND($A142&lt;&gt;"",$A142&lt;&gt;"TOTAL"),IF(AND('[7]INVESTIGADOR_Descripcion tipo r'!$AN140&lt;&gt;"",'[7]INVESTIGADOR_Descripcion tipo r'!$AN140&lt;&gt;0),'[7]INVESTIGADOR_Descripcion tipo r'!$AN140,""),IF($A142="TOTAL",SUM(INDIRECT("X4:X"&amp;ROW()-1)),""))</f>
        <v/>
      </c>
      <c r="Y142" s="3" t="str">
        <f t="shared" ca="1" si="45"/>
        <v/>
      </c>
      <c r="Z142" s="3" t="str">
        <f ca="1">IF(AND($A142&lt;&gt;"",$A142&lt;&gt;"TOTAL"),IF(AND('[7]INVESTIGADOR_Descripcion tipo r'!$AQ140&lt;&gt;"",'[7]INVESTIGADOR_Descripcion tipo r'!$AQ140&lt;&gt;0),'[7]INVESTIGADOR_Descripcion tipo r'!$AQ140,""),IF($A142="TOTAL",SUM(INDIRECT("Z4:Z"&amp;ROW()-1)),""))</f>
        <v/>
      </c>
      <c r="AA142" s="3" t="str">
        <f ca="1">IF(AND($A142&lt;&gt;"",$A142&lt;&gt;"TOTAL"),IF(AND('[7]INVESTIGADOR_Descripcion tipo r'!$AS140&lt;&gt;"",'[7]INVESTIGADOR_Descripcion tipo r'!$AS140&lt;&gt;0),'[7]INVESTIGADOR_Descripcion tipo r'!$AS140,""),IF($A142="TOTAL",SUM(INDIRECT("AA4:AA"&amp;ROW()-1)),""))</f>
        <v/>
      </c>
      <c r="AB142" s="3" t="str">
        <f t="shared" ca="1" si="46"/>
        <v/>
      </c>
      <c r="AC142" s="3" t="str">
        <f ca="1">IF(AND($A142&lt;&gt;"",$A142&lt;&gt;"TOTAL"),IF(AND('[7]INVESTIGADOR_Descripcion tipo r'!$AV140&lt;&gt;"",'[7]INVESTIGADOR_Descripcion tipo r'!$AV140&lt;&gt;0),'[7]INVESTIGADOR_Descripcion tipo r'!$AV140,""),IF($A142="TOTAL",SUM(INDIRECT("AC4:AC"&amp;ROW()-1)),""))</f>
        <v/>
      </c>
      <c r="AD142" s="3" t="str">
        <f ca="1">IF(AND($A142&lt;&gt;"",$A142&lt;&gt;"TOTAL"),IF(AND('[7]INVESTIGADOR_Descripcion tipo r'!$AX140&lt;&gt;"",'[7]INVESTIGADOR_Descripcion tipo r'!$AX140&lt;&gt;0),'[7]INVESTIGADOR_Descripcion tipo r'!$AX140,""),IF($A142="TOTAL",SUM(INDIRECT("AD4:AD"&amp;ROW()-1)),""))</f>
        <v/>
      </c>
      <c r="AE142" s="3" t="str">
        <f t="shared" ca="1" si="47"/>
        <v/>
      </c>
      <c r="AF142" s="3" t="str">
        <f ca="1">IF(AND($A142&lt;&gt;"",$A142&lt;&gt;"TOTAL"),IF(AND('[7]INVESTIGADOR_Descripcion tipo r'!$BA140&lt;&gt;"",'[7]INVESTIGADOR_Descripcion tipo r'!$BA140&lt;&gt;0),'[7]INVESTIGADOR_Descripcion tipo r'!$BA140,""),IF($A142="TOTAL",SUM(INDIRECT("AF4:AF"&amp;ROW()-1)),""))</f>
        <v/>
      </c>
      <c r="AG142" s="3" t="str">
        <f ca="1">IF(AND($A142&lt;&gt;"",$A142&lt;&gt;"TOTAL"),IF(AND('[7]INVESTIGADOR_Descripcion tipo r'!$BC140&lt;&gt;"",'[7]INVESTIGADOR_Descripcion tipo r'!$BC140&lt;&gt;0),'[7]INVESTIGADOR_Descripcion tipo r'!$BC140,""),IF($A142="TOTAL",SUM(INDIRECT("AG4:AG"&amp;ROW()-1)),""))</f>
        <v/>
      </c>
      <c r="AH142" s="3" t="str">
        <f t="shared" ca="1" si="48"/>
        <v/>
      </c>
      <c r="AI142" s="3" t="str">
        <f ca="1">IF(AND($A142&lt;&gt;"",$A142&lt;&gt;"TOTAL"),IF(AND('[7]INVESTIGADOR_Descripcion tipo r'!$BF140&lt;&gt;"",'[7]INVESTIGADOR_Descripcion tipo r'!$BF140&lt;&gt;0),'[7]INVESTIGADOR_Descripcion tipo r'!$BF140,""),IF($A142="TOTAL",SUM(INDIRECT("AI4:AI"&amp;ROW()-1)),""))</f>
        <v/>
      </c>
      <c r="AJ142" s="3" t="str">
        <f ca="1">IF(AND($A142&lt;&gt;"",$A142&lt;&gt;"TOTAL"),IF(AND('[7]INVESTIGADOR_Descripcion tipo r'!$BH140&lt;&gt;"",'[7]INVESTIGADOR_Descripcion tipo r'!$BH140&lt;&gt;0),'[7]INVESTIGADOR_Descripcion tipo r'!$BH140,""),IF($A142="TOTAL",SUM(INDIRECT("AJ4:AJ"&amp;ROW()-1)),""))</f>
        <v/>
      </c>
      <c r="AK142" s="3" t="str">
        <f t="shared" ca="1" si="49"/>
        <v/>
      </c>
      <c r="AL142" s="3" t="str">
        <f ca="1">IF(AND($A142&lt;&gt;"",$A142&lt;&gt;"TOTAL"),IF(AND('[7]INVESTIGADOR_Descripcion tipo r'!$BK140&lt;&gt;"",'[7]INVESTIGADOR_Descripcion tipo r'!$BK140&lt;&gt;0),'[7]INVESTIGADOR_Descripcion tipo r'!$BK140,""),IF($A142="TOTAL",SUM(INDIRECT("AL4:AL"&amp;ROW()-1)),""))</f>
        <v/>
      </c>
      <c r="AM142" s="3" t="str">
        <f ca="1">IF(AND($A142&lt;&gt;"",$A142&lt;&gt;"TOTAL"),IF(AND('[7]INVESTIGADOR_Descripcion tipo r'!$BM140&lt;&gt;"",'[7]INVESTIGADOR_Descripcion tipo r'!$BM140&lt;&gt;0),'[7]INVESTIGADOR_Descripcion tipo r'!$BM140,""),IF($A142="TOTAL",SUM(INDIRECT("AM4:AM"&amp;ROW()-1)),""))</f>
        <v/>
      </c>
      <c r="AN142" s="3" t="str">
        <f t="shared" ca="1" si="50"/>
        <v/>
      </c>
      <c r="AO142" s="3" t="str">
        <f ca="1">IF(AND($A142&lt;&gt;"",$A142&lt;&gt;"TOTAL"),IF(AND('[7]INVESTIGADOR_Descripcion tipo r'!$BP140&lt;&gt;"",'[7]INVESTIGADOR_Descripcion tipo r'!$BP140&lt;&gt;0),'[7]INVESTIGADOR_Descripcion tipo r'!$BP140,""),IF($A142="TOTAL",SUM(INDIRECT("AO4:AO"&amp;ROW()-1)),""))</f>
        <v/>
      </c>
      <c r="AP142" s="3" t="str">
        <f ca="1">IF(AND($A142&lt;&gt;"",$A142&lt;&gt;"TOTAL"),IF(AND('[7]INVESTIGADOR_Descripcion tipo r'!$BR140&lt;&gt;"",'[7]INVESTIGADOR_Descripcion tipo r'!$BR140&lt;&gt;0),'[7]INVESTIGADOR_Descripcion tipo r'!$BR140,""),IF($A142="TOTAL",SUM(INDIRECT("AP4:AP"&amp;ROW()-1)),""))</f>
        <v/>
      </c>
      <c r="AQ142" s="3" t="str">
        <f t="shared" ca="1" si="51"/>
        <v/>
      </c>
      <c r="AR142" s="3" t="str">
        <f ca="1">IF(AND($A142&lt;&gt;"",$A142&lt;&gt;"TOTAL"),IF(AND('[7]INVESTIGADOR_Descripcion tipo r'!$BU140&lt;&gt;"",'[7]INVESTIGADOR_Descripcion tipo r'!$BU140&lt;&gt;0),'[7]INVESTIGADOR_Descripcion tipo r'!$BU140,""),IF($A142="TOTAL",SUM(INDIRECT("AR4:AR"&amp;ROW()-1)),""))</f>
        <v/>
      </c>
      <c r="AS142" s="3" t="str">
        <f ca="1">IF(AND($A142&lt;&gt;"",$A142&lt;&gt;"TOTAL"),IF(AND('[7]INVESTIGADOR_Descripcion tipo r'!$BW140&lt;&gt;"",'[7]INVESTIGADOR_Descripcion tipo r'!$BW140&lt;&gt;0),'[7]INVESTIGADOR_Descripcion tipo r'!$BW140,""),IF($A142="TOTAL",SUM(INDIRECT("AS4:AS"&amp;ROW()-1)),""))</f>
        <v/>
      </c>
      <c r="AT142" s="3" t="str">
        <f t="shared" ca="1" si="52"/>
        <v/>
      </c>
      <c r="AU142" s="3" t="str">
        <f ca="1">IF(AND($A142&lt;&gt;"",$A142&lt;&gt;"TOTAL"),IF(AND('[7]INVESTIGADOR_Descripcion tipo r'!$BZ140&lt;&gt;"",'[7]INVESTIGADOR_Descripcion tipo r'!$BZ140&lt;&gt;0),'[7]INVESTIGADOR_Descripcion tipo r'!$BZ140,""),IF($A142="TOTAL",SUM(INDIRECT("AU4:AU"&amp;ROW()-1)),""))</f>
        <v/>
      </c>
      <c r="AV142" s="3" t="str">
        <f ca="1">IF(AND($A142&lt;&gt;"",$A142&lt;&gt;"TOTAL"),IF(AND('[7]INVESTIGADOR_Descripcion tipo r'!$CB140&lt;&gt;"",'[7]INVESTIGADOR_Descripcion tipo r'!$CB140&lt;&gt;0),'[7]INVESTIGADOR_Descripcion tipo r'!$CB140,""),IF($A142="TOTAL",SUM(INDIRECT("AV4:AV"&amp;ROW()-1)),""))</f>
        <v/>
      </c>
      <c r="AW142" s="3" t="str">
        <f t="shared" ca="1" si="53"/>
        <v/>
      </c>
      <c r="AX142" s="3" t="str">
        <f ca="1">IF(AND($A142&lt;&gt;"",$A142&lt;&gt;"TOTAL"),IF(AND('[7]INVESTIGADOR_Descripcion tipo r'!$CE140&lt;&gt;"",'[7]INVESTIGADOR_Descripcion tipo r'!$CE140&lt;&gt;0),'[7]INVESTIGADOR_Descripcion tipo r'!$CE140,""),IF($A142="TOTAL",SUM(INDIRECT("AX4:AX"&amp;ROW()-1)),""))</f>
        <v/>
      </c>
      <c r="AY142" s="3" t="str">
        <f ca="1">IF(AND($A142&lt;&gt;"",$A142&lt;&gt;"TOTAL"),IF(AND('[7]INVESTIGADOR_Descripcion tipo r'!$CG140&lt;&gt;"",'[7]INVESTIGADOR_Descripcion tipo r'!$CG140&lt;&gt;0),'[7]INVESTIGADOR_Descripcion tipo r'!$CG140,""),IF($A142="TOTAL",SUM(INDIRECT("AY4:AY"&amp;ROW()-1)),""))</f>
        <v/>
      </c>
      <c r="AZ142" s="3" t="str">
        <f t="shared" ca="1" si="54"/>
        <v/>
      </c>
      <c r="BA142" s="3" t="str">
        <f ca="1">IF(AND($A142&lt;&gt;"",$A142&lt;&gt;"TOTAL"),IF(AND('[7]INVESTIGADOR_Descripcion tipo r'!$CJ140&lt;&gt;"",'[7]INVESTIGADOR_Descripcion tipo r'!$CJ140&lt;&gt;0),'[7]INVESTIGADOR_Descripcion tipo r'!$CJ140,""),IF($A142="TOTAL",SUM(INDIRECT("BA4:BA"&amp;ROW()-1)),""))</f>
        <v/>
      </c>
      <c r="BB142" s="3" t="str">
        <f ca="1">IF(AND($A142&lt;&gt;"",$A142&lt;&gt;"TOTAL"),IF(AND('[7]INVESTIGADOR_Descripcion tipo r'!$CL140&lt;&gt;"",'[7]INVESTIGADOR_Descripcion tipo r'!$CL140&lt;&gt;0),'[7]INVESTIGADOR_Descripcion tipo r'!$CL140,""),IF($A142="TOTAL",SUM(INDIRECT("BB4:BB"&amp;ROW()-1)),""))</f>
        <v/>
      </c>
      <c r="BC142" s="3" t="str">
        <f t="shared" ca="1" si="55"/>
        <v/>
      </c>
      <c r="BD142" s="3" t="str">
        <f ca="1">IF(AND($A142&lt;&gt;"",$A142&lt;&gt;"TOTAL"),IF(AND('[7]INVESTIGADOR_Descripcion tipo r'!$CO140&lt;&gt;"",'[7]INVESTIGADOR_Descripcion tipo r'!$CO140&lt;&gt;0),'[7]INVESTIGADOR_Descripcion tipo r'!$CO140,""),IF($A142="TOTAL",SUM(INDIRECT("BD4:BD"&amp;ROW()-1)),""))</f>
        <v/>
      </c>
      <c r="BE142" s="3" t="str">
        <f ca="1">IF(AND($A142&lt;&gt;"",$A142&lt;&gt;"TOTAL"),IF(AND('[7]INVESTIGADOR_Descripcion tipo r'!$CQ140&lt;&gt;"",'[7]INVESTIGADOR_Descripcion tipo r'!$CQ140&lt;&gt;0),'[7]INVESTIGADOR_Descripcion tipo r'!$CQ140,""),IF($A142="TOTAL",SUM(INDIRECT("BE4:BE"&amp;ROW()-1)),""))</f>
        <v/>
      </c>
      <c r="BF142" s="3" t="str">
        <f t="shared" ca="1" si="56"/>
        <v/>
      </c>
    </row>
    <row r="143" spans="1:58" x14ac:dyDescent="0.2">
      <c r="A143" s="25" t="str">
        <f>IF('[7]INVESTIGADOR_Descripcion tipo r'!$B141&lt;&gt;"",'[7]INVESTIGADOR_Descripcion tipo r'!$B141,IF(AND('[7]INVESTIGADOR_Descripcion tipo r'!$B141="",'[7]INVESTIGADOR_Descripcion tipo r'!$B142="",'[7]INVESTIGADOR_Descripcion tipo r'!$B140=""),"","TOTAL"))</f>
        <v/>
      </c>
      <c r="B143" s="3" t="str">
        <f ca="1">IF(AND($A143&lt;&gt;"",$A143&lt;&gt;"TOTAL"),IF(AND('[7]INVESTIGADOR_Descripcion tipo r'!$C141&lt;&gt;"",'[7]INVESTIGADOR_Descripcion tipo r'!$C141&lt;&gt;0),'[7]INVESTIGADOR_Descripcion tipo r'!$C141,""),IF($A143="TOTAL",SUM(INDIRECT("B4:B"&amp;ROW()-1)),""))</f>
        <v/>
      </c>
      <c r="C143" s="3" t="str">
        <f ca="1">IF(AND($A143&lt;&gt;"",$A143&lt;&gt;"TOTAL"),IF(AND('[7]INVESTIGADOR_Descripcion tipo r'!$E141&lt;&gt;"",'[7]INVESTIGADOR_Descripcion tipo r'!$E141&lt;&gt;0),'[7]INVESTIGADOR_Descripcion tipo r'!$E141,""),IF($A143="TOTAL",SUM(INDIRECT("C4:C"&amp;ROW()-1)),""))</f>
        <v/>
      </c>
      <c r="D143" s="3" t="str">
        <f t="shared" ca="1" si="38"/>
        <v/>
      </c>
      <c r="E143" s="3" t="str">
        <f ca="1">IF(AND($A143&lt;&gt;"",$A143&lt;&gt;"TOTAL"),IF(AND('[7]INVESTIGADOR_Descripcion tipo r'!$H141&lt;&gt;"",'[7]INVESTIGADOR_Descripcion tipo r'!$H141&lt;&gt;0),'[7]INVESTIGADOR_Descripcion tipo r'!$H141,""),IF($A143="TOTAL",SUM(INDIRECT("E4:E"&amp;ROW()-1)),""))</f>
        <v/>
      </c>
      <c r="F143" s="3" t="str">
        <f ca="1">IF(AND($A143&lt;&gt;"",$A143&lt;&gt;"TOTAL"),IF(AND('[7]INVESTIGADOR_Descripcion tipo r'!$J141&lt;&gt;"",'[7]INVESTIGADOR_Descripcion tipo r'!$J141&lt;&gt;0),'[7]INVESTIGADOR_Descripcion tipo r'!$J141,""),IF($A143="TOTAL",SUM(INDIRECT("F4:F"&amp;ROW()-1)),""))</f>
        <v/>
      </c>
      <c r="G143" s="3" t="str">
        <f t="shared" ca="1" si="39"/>
        <v/>
      </c>
      <c r="H143" s="3" t="str">
        <f ca="1">IF(AND($A143&lt;&gt;"",$A143&lt;&gt;"TOTAL"),IF(AND('[7]INVESTIGADOR_Descripcion tipo r'!$M141&lt;&gt;"",'[7]INVESTIGADOR_Descripcion tipo r'!$M141&lt;&gt;0),'[7]INVESTIGADOR_Descripcion tipo r'!$M141,""),IF($A143="TOTAL",SUM(INDIRECT("H4:H"&amp;ROW()-1)),""))</f>
        <v/>
      </c>
      <c r="I143" s="3" t="str">
        <f ca="1">IF(AND($A143&lt;&gt;"",$A143&lt;&gt;"TOTAL"),IF(AND('[7]INVESTIGADOR_Descripcion tipo r'!$O141&lt;&gt;"",'[7]INVESTIGADOR_Descripcion tipo r'!$O141&lt;&gt;0),'[7]INVESTIGADOR_Descripcion tipo r'!$O141,""),IF($A143="TOTAL",SUM(INDIRECT("I4:I"&amp;ROW()-1)),""))</f>
        <v/>
      </c>
      <c r="J143" s="3" t="str">
        <f t="shared" ca="1" si="40"/>
        <v/>
      </c>
      <c r="K143" s="3" t="str">
        <f ca="1">IF(AND($A143&lt;&gt;"",$A143&lt;&gt;"TOTAL"),IF(AND('[7]INVESTIGADOR_Descripcion tipo r'!$R141&lt;&gt;"",'[7]INVESTIGADOR_Descripcion tipo r'!$R141&lt;&gt;0),'[7]INVESTIGADOR_Descripcion tipo r'!$R141,""),IF($A143="TOTAL",SUM(INDIRECT("K4:K"&amp;ROW()-1)),""))</f>
        <v/>
      </c>
      <c r="L143" s="3" t="str">
        <f ca="1">IF(AND($A143&lt;&gt;"",$A143&lt;&gt;"TOTAL"),IF(AND('[7]INVESTIGADOR_Descripcion tipo r'!$T141&lt;&gt;"",'[7]INVESTIGADOR_Descripcion tipo r'!$T141&lt;&gt;0),'[7]INVESTIGADOR_Descripcion tipo r'!$T141,""),IF($A143="TOTAL",SUM(INDIRECT("L4:L"&amp;ROW()-1)),""))</f>
        <v/>
      </c>
      <c r="M143" s="3" t="str">
        <f t="shared" ca="1" si="41"/>
        <v/>
      </c>
      <c r="N143" s="3" t="str">
        <f ca="1">IF(AND($A143&lt;&gt;"",$A143&lt;&gt;"TOTAL"),IF(AND('[7]INVESTIGADOR_Descripcion tipo r'!$W141&lt;&gt;"",'[7]INVESTIGADOR_Descripcion tipo r'!$W141&lt;&gt;0),'[7]INVESTIGADOR_Descripcion tipo r'!$W141,""),IF($A143="TOTAL",SUM(INDIRECT("N4:N"&amp;ROW()-1)),""))</f>
        <v/>
      </c>
      <c r="O143" s="3" t="str">
        <f ca="1">IF(AND($A143&lt;&gt;"",$A143&lt;&gt;"TOTAL"),IF(AND('[7]INVESTIGADOR_Descripcion tipo r'!$Y141&lt;&gt;"",'[7]INVESTIGADOR_Descripcion tipo r'!$Y141&lt;&gt;0),'[7]INVESTIGADOR_Descripcion tipo r'!$Y141,""),IF($A143="TOTAL",SUM(INDIRECT("O4:O"&amp;ROW()-1)),""))</f>
        <v/>
      </c>
      <c r="P143" s="3" t="str">
        <f t="shared" ca="1" si="42"/>
        <v/>
      </c>
      <c r="Q143" s="3" t="str">
        <f ca="1">IF(AND($A143&lt;&gt;"",$A143&lt;&gt;"TOTAL"),IF(AND('[7]INVESTIGADOR_Descripcion tipo r'!$AB141&lt;&gt;"",'[7]INVESTIGADOR_Descripcion tipo r'!$AB141&lt;&gt;0),'[7]INVESTIGADOR_Descripcion tipo r'!$AB141,""),IF($A143="TOTAL",SUM(INDIRECT("Q4:Q"&amp;ROW()-1)),""))</f>
        <v/>
      </c>
      <c r="R143" s="3" t="str">
        <f ca="1">IF(AND($A143&lt;&gt;"",$A143&lt;&gt;"TOTAL"),IF(AND('[7]INVESTIGADOR_Descripcion tipo r'!$AD141&lt;&gt;"",'[7]INVESTIGADOR_Descripcion tipo r'!$AD141&lt;&gt;0),'[7]INVESTIGADOR_Descripcion tipo r'!$AD141,""),IF($A143="TOTAL",SUM(INDIRECT("R4:R"&amp;ROW()-1)),""))</f>
        <v/>
      </c>
      <c r="S143" s="3" t="str">
        <f t="shared" ca="1" si="43"/>
        <v/>
      </c>
      <c r="T143" s="3" t="str">
        <f ca="1">IF(AND($A143&lt;&gt;"",$A143&lt;&gt;"TOTAL"),IF(AND('[7]INVESTIGADOR_Descripcion tipo r'!$AG141&lt;&gt;"",'[7]INVESTIGADOR_Descripcion tipo r'!$AG141&lt;&gt;0),'[7]INVESTIGADOR_Descripcion tipo r'!$AG141,""),IF($A143="TOTAL",SUM(INDIRECT("T4:T"&amp;ROW()-1)),""))</f>
        <v/>
      </c>
      <c r="U143" s="3" t="str">
        <f ca="1">IF(AND($A143&lt;&gt;"",$A143&lt;&gt;"TOTAL"),IF(AND('[7]INVESTIGADOR_Descripcion tipo r'!$AI141&lt;&gt;"",'[7]INVESTIGADOR_Descripcion tipo r'!$AI141&lt;&gt;0),'[7]INVESTIGADOR_Descripcion tipo r'!$AI141,""),IF($A143="TOTAL",SUM(INDIRECT("U4:U"&amp;ROW()-1)),""))</f>
        <v/>
      </c>
      <c r="V143" s="3" t="str">
        <f t="shared" ca="1" si="44"/>
        <v/>
      </c>
      <c r="W143" s="3" t="str">
        <f ca="1">IF(AND($A143&lt;&gt;"",$A143&lt;&gt;"TOTAL"),IF(AND('[7]INVESTIGADOR_Descripcion tipo r'!$AL141&lt;&gt;"",'[7]INVESTIGADOR_Descripcion tipo r'!$AL141&lt;&gt;0),'[7]INVESTIGADOR_Descripcion tipo r'!$AL141,""),IF($A143="TOTAL",SUM(INDIRECT("W4:W"&amp;ROW()-1)),""))</f>
        <v/>
      </c>
      <c r="X143" s="3" t="str">
        <f ca="1">IF(AND($A143&lt;&gt;"",$A143&lt;&gt;"TOTAL"),IF(AND('[7]INVESTIGADOR_Descripcion tipo r'!$AN141&lt;&gt;"",'[7]INVESTIGADOR_Descripcion tipo r'!$AN141&lt;&gt;0),'[7]INVESTIGADOR_Descripcion tipo r'!$AN141,""),IF($A143="TOTAL",SUM(INDIRECT("X4:X"&amp;ROW()-1)),""))</f>
        <v/>
      </c>
      <c r="Y143" s="3" t="str">
        <f t="shared" ca="1" si="45"/>
        <v/>
      </c>
      <c r="Z143" s="3" t="str">
        <f ca="1">IF(AND($A143&lt;&gt;"",$A143&lt;&gt;"TOTAL"),IF(AND('[7]INVESTIGADOR_Descripcion tipo r'!$AQ141&lt;&gt;"",'[7]INVESTIGADOR_Descripcion tipo r'!$AQ141&lt;&gt;0),'[7]INVESTIGADOR_Descripcion tipo r'!$AQ141,""),IF($A143="TOTAL",SUM(INDIRECT("Z4:Z"&amp;ROW()-1)),""))</f>
        <v/>
      </c>
      <c r="AA143" s="3" t="str">
        <f ca="1">IF(AND($A143&lt;&gt;"",$A143&lt;&gt;"TOTAL"),IF(AND('[7]INVESTIGADOR_Descripcion tipo r'!$AS141&lt;&gt;"",'[7]INVESTIGADOR_Descripcion tipo r'!$AS141&lt;&gt;0),'[7]INVESTIGADOR_Descripcion tipo r'!$AS141,""),IF($A143="TOTAL",SUM(INDIRECT("AA4:AA"&amp;ROW()-1)),""))</f>
        <v/>
      </c>
      <c r="AB143" s="3" t="str">
        <f t="shared" ca="1" si="46"/>
        <v/>
      </c>
      <c r="AC143" s="3" t="str">
        <f ca="1">IF(AND($A143&lt;&gt;"",$A143&lt;&gt;"TOTAL"),IF(AND('[7]INVESTIGADOR_Descripcion tipo r'!$AV141&lt;&gt;"",'[7]INVESTIGADOR_Descripcion tipo r'!$AV141&lt;&gt;0),'[7]INVESTIGADOR_Descripcion tipo r'!$AV141,""),IF($A143="TOTAL",SUM(INDIRECT("AC4:AC"&amp;ROW()-1)),""))</f>
        <v/>
      </c>
      <c r="AD143" s="3" t="str">
        <f ca="1">IF(AND($A143&lt;&gt;"",$A143&lt;&gt;"TOTAL"),IF(AND('[7]INVESTIGADOR_Descripcion tipo r'!$AX141&lt;&gt;"",'[7]INVESTIGADOR_Descripcion tipo r'!$AX141&lt;&gt;0),'[7]INVESTIGADOR_Descripcion tipo r'!$AX141,""),IF($A143="TOTAL",SUM(INDIRECT("AD4:AD"&amp;ROW()-1)),""))</f>
        <v/>
      </c>
      <c r="AE143" s="3" t="str">
        <f t="shared" ca="1" si="47"/>
        <v/>
      </c>
      <c r="AF143" s="3" t="str">
        <f ca="1">IF(AND($A143&lt;&gt;"",$A143&lt;&gt;"TOTAL"),IF(AND('[7]INVESTIGADOR_Descripcion tipo r'!$BA141&lt;&gt;"",'[7]INVESTIGADOR_Descripcion tipo r'!$BA141&lt;&gt;0),'[7]INVESTIGADOR_Descripcion tipo r'!$BA141,""),IF($A143="TOTAL",SUM(INDIRECT("AF4:AF"&amp;ROW()-1)),""))</f>
        <v/>
      </c>
      <c r="AG143" s="3" t="str">
        <f ca="1">IF(AND($A143&lt;&gt;"",$A143&lt;&gt;"TOTAL"),IF(AND('[7]INVESTIGADOR_Descripcion tipo r'!$BC141&lt;&gt;"",'[7]INVESTIGADOR_Descripcion tipo r'!$BC141&lt;&gt;0),'[7]INVESTIGADOR_Descripcion tipo r'!$BC141,""),IF($A143="TOTAL",SUM(INDIRECT("AG4:AG"&amp;ROW()-1)),""))</f>
        <v/>
      </c>
      <c r="AH143" s="3" t="str">
        <f t="shared" ca="1" si="48"/>
        <v/>
      </c>
      <c r="AI143" s="3" t="str">
        <f ca="1">IF(AND($A143&lt;&gt;"",$A143&lt;&gt;"TOTAL"),IF(AND('[7]INVESTIGADOR_Descripcion tipo r'!$BF141&lt;&gt;"",'[7]INVESTIGADOR_Descripcion tipo r'!$BF141&lt;&gt;0),'[7]INVESTIGADOR_Descripcion tipo r'!$BF141,""),IF($A143="TOTAL",SUM(INDIRECT("AI4:AI"&amp;ROW()-1)),""))</f>
        <v/>
      </c>
      <c r="AJ143" s="3" t="str">
        <f ca="1">IF(AND($A143&lt;&gt;"",$A143&lt;&gt;"TOTAL"),IF(AND('[7]INVESTIGADOR_Descripcion tipo r'!$BH141&lt;&gt;"",'[7]INVESTIGADOR_Descripcion tipo r'!$BH141&lt;&gt;0),'[7]INVESTIGADOR_Descripcion tipo r'!$BH141,""),IF($A143="TOTAL",SUM(INDIRECT("AJ4:AJ"&amp;ROW()-1)),""))</f>
        <v/>
      </c>
      <c r="AK143" s="3" t="str">
        <f t="shared" ca="1" si="49"/>
        <v/>
      </c>
      <c r="AL143" s="3" t="str">
        <f ca="1">IF(AND($A143&lt;&gt;"",$A143&lt;&gt;"TOTAL"),IF(AND('[7]INVESTIGADOR_Descripcion tipo r'!$BK141&lt;&gt;"",'[7]INVESTIGADOR_Descripcion tipo r'!$BK141&lt;&gt;0),'[7]INVESTIGADOR_Descripcion tipo r'!$BK141,""),IF($A143="TOTAL",SUM(INDIRECT("AL4:AL"&amp;ROW()-1)),""))</f>
        <v/>
      </c>
      <c r="AM143" s="3" t="str">
        <f ca="1">IF(AND($A143&lt;&gt;"",$A143&lt;&gt;"TOTAL"),IF(AND('[7]INVESTIGADOR_Descripcion tipo r'!$BM141&lt;&gt;"",'[7]INVESTIGADOR_Descripcion tipo r'!$BM141&lt;&gt;0),'[7]INVESTIGADOR_Descripcion tipo r'!$BM141,""),IF($A143="TOTAL",SUM(INDIRECT("AM4:AM"&amp;ROW()-1)),""))</f>
        <v/>
      </c>
      <c r="AN143" s="3" t="str">
        <f t="shared" ca="1" si="50"/>
        <v/>
      </c>
      <c r="AO143" s="3" t="str">
        <f ca="1">IF(AND($A143&lt;&gt;"",$A143&lt;&gt;"TOTAL"),IF(AND('[7]INVESTIGADOR_Descripcion tipo r'!$BP141&lt;&gt;"",'[7]INVESTIGADOR_Descripcion tipo r'!$BP141&lt;&gt;0),'[7]INVESTIGADOR_Descripcion tipo r'!$BP141,""),IF($A143="TOTAL",SUM(INDIRECT("AO4:AO"&amp;ROW()-1)),""))</f>
        <v/>
      </c>
      <c r="AP143" s="3" t="str">
        <f ca="1">IF(AND($A143&lt;&gt;"",$A143&lt;&gt;"TOTAL"),IF(AND('[7]INVESTIGADOR_Descripcion tipo r'!$BR141&lt;&gt;"",'[7]INVESTIGADOR_Descripcion tipo r'!$BR141&lt;&gt;0),'[7]INVESTIGADOR_Descripcion tipo r'!$BR141,""),IF($A143="TOTAL",SUM(INDIRECT("AP4:AP"&amp;ROW()-1)),""))</f>
        <v/>
      </c>
      <c r="AQ143" s="3" t="str">
        <f t="shared" ca="1" si="51"/>
        <v/>
      </c>
      <c r="AR143" s="3" t="str">
        <f ca="1">IF(AND($A143&lt;&gt;"",$A143&lt;&gt;"TOTAL"),IF(AND('[7]INVESTIGADOR_Descripcion tipo r'!$BU141&lt;&gt;"",'[7]INVESTIGADOR_Descripcion tipo r'!$BU141&lt;&gt;0),'[7]INVESTIGADOR_Descripcion tipo r'!$BU141,""),IF($A143="TOTAL",SUM(INDIRECT("AR4:AR"&amp;ROW()-1)),""))</f>
        <v/>
      </c>
      <c r="AS143" s="3" t="str">
        <f ca="1">IF(AND($A143&lt;&gt;"",$A143&lt;&gt;"TOTAL"),IF(AND('[7]INVESTIGADOR_Descripcion tipo r'!$BW141&lt;&gt;"",'[7]INVESTIGADOR_Descripcion tipo r'!$BW141&lt;&gt;0),'[7]INVESTIGADOR_Descripcion tipo r'!$BW141,""),IF($A143="TOTAL",SUM(INDIRECT("AS4:AS"&amp;ROW()-1)),""))</f>
        <v/>
      </c>
      <c r="AT143" s="3" t="str">
        <f t="shared" ca="1" si="52"/>
        <v/>
      </c>
      <c r="AU143" s="3" t="str">
        <f ca="1">IF(AND($A143&lt;&gt;"",$A143&lt;&gt;"TOTAL"),IF(AND('[7]INVESTIGADOR_Descripcion tipo r'!$BZ141&lt;&gt;"",'[7]INVESTIGADOR_Descripcion tipo r'!$BZ141&lt;&gt;0),'[7]INVESTIGADOR_Descripcion tipo r'!$BZ141,""),IF($A143="TOTAL",SUM(INDIRECT("AU4:AU"&amp;ROW()-1)),""))</f>
        <v/>
      </c>
      <c r="AV143" s="3" t="str">
        <f ca="1">IF(AND($A143&lt;&gt;"",$A143&lt;&gt;"TOTAL"),IF(AND('[7]INVESTIGADOR_Descripcion tipo r'!$CB141&lt;&gt;"",'[7]INVESTIGADOR_Descripcion tipo r'!$CB141&lt;&gt;0),'[7]INVESTIGADOR_Descripcion tipo r'!$CB141,""),IF($A143="TOTAL",SUM(INDIRECT("AV4:AV"&amp;ROW()-1)),""))</f>
        <v/>
      </c>
      <c r="AW143" s="3" t="str">
        <f t="shared" ca="1" si="53"/>
        <v/>
      </c>
      <c r="AX143" s="3" t="str">
        <f ca="1">IF(AND($A143&lt;&gt;"",$A143&lt;&gt;"TOTAL"),IF(AND('[7]INVESTIGADOR_Descripcion tipo r'!$CE141&lt;&gt;"",'[7]INVESTIGADOR_Descripcion tipo r'!$CE141&lt;&gt;0),'[7]INVESTIGADOR_Descripcion tipo r'!$CE141,""),IF($A143="TOTAL",SUM(INDIRECT("AX4:AX"&amp;ROW()-1)),""))</f>
        <v/>
      </c>
      <c r="AY143" s="3" t="str">
        <f ca="1">IF(AND($A143&lt;&gt;"",$A143&lt;&gt;"TOTAL"),IF(AND('[7]INVESTIGADOR_Descripcion tipo r'!$CG141&lt;&gt;"",'[7]INVESTIGADOR_Descripcion tipo r'!$CG141&lt;&gt;0),'[7]INVESTIGADOR_Descripcion tipo r'!$CG141,""),IF($A143="TOTAL",SUM(INDIRECT("AY4:AY"&amp;ROW()-1)),""))</f>
        <v/>
      </c>
      <c r="AZ143" s="3" t="str">
        <f t="shared" ca="1" si="54"/>
        <v/>
      </c>
      <c r="BA143" s="3" t="str">
        <f ca="1">IF(AND($A143&lt;&gt;"",$A143&lt;&gt;"TOTAL"),IF(AND('[7]INVESTIGADOR_Descripcion tipo r'!$CJ141&lt;&gt;"",'[7]INVESTIGADOR_Descripcion tipo r'!$CJ141&lt;&gt;0),'[7]INVESTIGADOR_Descripcion tipo r'!$CJ141,""),IF($A143="TOTAL",SUM(INDIRECT("BA4:BA"&amp;ROW()-1)),""))</f>
        <v/>
      </c>
      <c r="BB143" s="3" t="str">
        <f ca="1">IF(AND($A143&lt;&gt;"",$A143&lt;&gt;"TOTAL"),IF(AND('[7]INVESTIGADOR_Descripcion tipo r'!$CL141&lt;&gt;"",'[7]INVESTIGADOR_Descripcion tipo r'!$CL141&lt;&gt;0),'[7]INVESTIGADOR_Descripcion tipo r'!$CL141,""),IF($A143="TOTAL",SUM(INDIRECT("BB4:BB"&amp;ROW()-1)),""))</f>
        <v/>
      </c>
      <c r="BC143" s="3" t="str">
        <f t="shared" ca="1" si="55"/>
        <v/>
      </c>
      <c r="BD143" s="3" t="str">
        <f ca="1">IF(AND($A143&lt;&gt;"",$A143&lt;&gt;"TOTAL"),IF(AND('[7]INVESTIGADOR_Descripcion tipo r'!$CO141&lt;&gt;"",'[7]INVESTIGADOR_Descripcion tipo r'!$CO141&lt;&gt;0),'[7]INVESTIGADOR_Descripcion tipo r'!$CO141,""),IF($A143="TOTAL",SUM(INDIRECT("BD4:BD"&amp;ROW()-1)),""))</f>
        <v/>
      </c>
      <c r="BE143" s="3" t="str">
        <f ca="1">IF(AND($A143&lt;&gt;"",$A143&lt;&gt;"TOTAL"),IF(AND('[7]INVESTIGADOR_Descripcion tipo r'!$CQ141&lt;&gt;"",'[7]INVESTIGADOR_Descripcion tipo r'!$CQ141&lt;&gt;0),'[7]INVESTIGADOR_Descripcion tipo r'!$CQ141,""),IF($A143="TOTAL",SUM(INDIRECT("BE4:BE"&amp;ROW()-1)),""))</f>
        <v/>
      </c>
      <c r="BF143" s="3" t="str">
        <f t="shared" ca="1" si="56"/>
        <v/>
      </c>
    </row>
    <row r="144" spans="1:58" x14ac:dyDescent="0.2">
      <c r="A144" s="25" t="str">
        <f>IF('[7]INVESTIGADOR_Descripcion tipo r'!$B142&lt;&gt;"",'[7]INVESTIGADOR_Descripcion tipo r'!$B142,IF(AND('[7]INVESTIGADOR_Descripcion tipo r'!$B142="",'[7]INVESTIGADOR_Descripcion tipo r'!$B143="",'[7]INVESTIGADOR_Descripcion tipo r'!$B141=""),"","TOTAL"))</f>
        <v/>
      </c>
      <c r="B144" s="3" t="str">
        <f ca="1">IF(AND($A144&lt;&gt;"",$A144&lt;&gt;"TOTAL"),IF(AND('[7]INVESTIGADOR_Descripcion tipo r'!$C142&lt;&gt;"",'[7]INVESTIGADOR_Descripcion tipo r'!$C142&lt;&gt;0),'[7]INVESTIGADOR_Descripcion tipo r'!$C142,""),IF($A144="TOTAL",SUM(INDIRECT("B4:B"&amp;ROW()-1)),""))</f>
        <v/>
      </c>
      <c r="C144" s="3" t="str">
        <f ca="1">IF(AND($A144&lt;&gt;"",$A144&lt;&gt;"TOTAL"),IF(AND('[7]INVESTIGADOR_Descripcion tipo r'!$E142&lt;&gt;"",'[7]INVESTIGADOR_Descripcion tipo r'!$E142&lt;&gt;0),'[7]INVESTIGADOR_Descripcion tipo r'!$E142,""),IF($A144="TOTAL",SUM(INDIRECT("C4:C"&amp;ROW()-1)),""))</f>
        <v/>
      </c>
      <c r="D144" s="3" t="str">
        <f t="shared" ca="1" si="38"/>
        <v/>
      </c>
      <c r="E144" s="3" t="str">
        <f ca="1">IF(AND($A144&lt;&gt;"",$A144&lt;&gt;"TOTAL"),IF(AND('[7]INVESTIGADOR_Descripcion tipo r'!$H142&lt;&gt;"",'[7]INVESTIGADOR_Descripcion tipo r'!$H142&lt;&gt;0),'[7]INVESTIGADOR_Descripcion tipo r'!$H142,""),IF($A144="TOTAL",SUM(INDIRECT("E4:E"&amp;ROW()-1)),""))</f>
        <v/>
      </c>
      <c r="F144" s="3" t="str">
        <f ca="1">IF(AND($A144&lt;&gt;"",$A144&lt;&gt;"TOTAL"),IF(AND('[7]INVESTIGADOR_Descripcion tipo r'!$J142&lt;&gt;"",'[7]INVESTIGADOR_Descripcion tipo r'!$J142&lt;&gt;0),'[7]INVESTIGADOR_Descripcion tipo r'!$J142,""),IF($A144="TOTAL",SUM(INDIRECT("F4:F"&amp;ROW()-1)),""))</f>
        <v/>
      </c>
      <c r="G144" s="3" t="str">
        <f t="shared" ca="1" si="39"/>
        <v/>
      </c>
      <c r="H144" s="3" t="str">
        <f ca="1">IF(AND($A144&lt;&gt;"",$A144&lt;&gt;"TOTAL"),IF(AND('[7]INVESTIGADOR_Descripcion tipo r'!$M142&lt;&gt;"",'[7]INVESTIGADOR_Descripcion tipo r'!$M142&lt;&gt;0),'[7]INVESTIGADOR_Descripcion tipo r'!$M142,""),IF($A144="TOTAL",SUM(INDIRECT("H4:H"&amp;ROW()-1)),""))</f>
        <v/>
      </c>
      <c r="I144" s="3" t="str">
        <f ca="1">IF(AND($A144&lt;&gt;"",$A144&lt;&gt;"TOTAL"),IF(AND('[7]INVESTIGADOR_Descripcion tipo r'!$O142&lt;&gt;"",'[7]INVESTIGADOR_Descripcion tipo r'!$O142&lt;&gt;0),'[7]INVESTIGADOR_Descripcion tipo r'!$O142,""),IF($A144="TOTAL",SUM(INDIRECT("I4:I"&amp;ROW()-1)),""))</f>
        <v/>
      </c>
      <c r="J144" s="3" t="str">
        <f t="shared" ca="1" si="40"/>
        <v/>
      </c>
      <c r="K144" s="3" t="str">
        <f ca="1">IF(AND($A144&lt;&gt;"",$A144&lt;&gt;"TOTAL"),IF(AND('[7]INVESTIGADOR_Descripcion tipo r'!$R142&lt;&gt;"",'[7]INVESTIGADOR_Descripcion tipo r'!$R142&lt;&gt;0),'[7]INVESTIGADOR_Descripcion tipo r'!$R142,""),IF($A144="TOTAL",SUM(INDIRECT("K4:K"&amp;ROW()-1)),""))</f>
        <v/>
      </c>
      <c r="L144" s="3" t="str">
        <f ca="1">IF(AND($A144&lt;&gt;"",$A144&lt;&gt;"TOTAL"),IF(AND('[7]INVESTIGADOR_Descripcion tipo r'!$T142&lt;&gt;"",'[7]INVESTIGADOR_Descripcion tipo r'!$T142&lt;&gt;0),'[7]INVESTIGADOR_Descripcion tipo r'!$T142,""),IF($A144="TOTAL",SUM(INDIRECT("L4:L"&amp;ROW()-1)),""))</f>
        <v/>
      </c>
      <c r="M144" s="3" t="str">
        <f t="shared" ca="1" si="41"/>
        <v/>
      </c>
      <c r="N144" s="3" t="str">
        <f ca="1">IF(AND($A144&lt;&gt;"",$A144&lt;&gt;"TOTAL"),IF(AND('[7]INVESTIGADOR_Descripcion tipo r'!$W142&lt;&gt;"",'[7]INVESTIGADOR_Descripcion tipo r'!$W142&lt;&gt;0),'[7]INVESTIGADOR_Descripcion tipo r'!$W142,""),IF($A144="TOTAL",SUM(INDIRECT("N4:N"&amp;ROW()-1)),""))</f>
        <v/>
      </c>
      <c r="O144" s="3" t="str">
        <f ca="1">IF(AND($A144&lt;&gt;"",$A144&lt;&gt;"TOTAL"),IF(AND('[7]INVESTIGADOR_Descripcion tipo r'!$Y142&lt;&gt;"",'[7]INVESTIGADOR_Descripcion tipo r'!$Y142&lt;&gt;0),'[7]INVESTIGADOR_Descripcion tipo r'!$Y142,""),IF($A144="TOTAL",SUM(INDIRECT("O4:O"&amp;ROW()-1)),""))</f>
        <v/>
      </c>
      <c r="P144" s="3" t="str">
        <f t="shared" ca="1" si="42"/>
        <v/>
      </c>
      <c r="Q144" s="3" t="str">
        <f ca="1">IF(AND($A144&lt;&gt;"",$A144&lt;&gt;"TOTAL"),IF(AND('[7]INVESTIGADOR_Descripcion tipo r'!$AB142&lt;&gt;"",'[7]INVESTIGADOR_Descripcion tipo r'!$AB142&lt;&gt;0),'[7]INVESTIGADOR_Descripcion tipo r'!$AB142,""),IF($A144="TOTAL",SUM(INDIRECT("Q4:Q"&amp;ROW()-1)),""))</f>
        <v/>
      </c>
      <c r="R144" s="3" t="str">
        <f ca="1">IF(AND($A144&lt;&gt;"",$A144&lt;&gt;"TOTAL"),IF(AND('[7]INVESTIGADOR_Descripcion tipo r'!$AD142&lt;&gt;"",'[7]INVESTIGADOR_Descripcion tipo r'!$AD142&lt;&gt;0),'[7]INVESTIGADOR_Descripcion tipo r'!$AD142,""),IF($A144="TOTAL",SUM(INDIRECT("R4:R"&amp;ROW()-1)),""))</f>
        <v/>
      </c>
      <c r="S144" s="3" t="str">
        <f t="shared" ca="1" si="43"/>
        <v/>
      </c>
      <c r="T144" s="3" t="str">
        <f ca="1">IF(AND($A144&lt;&gt;"",$A144&lt;&gt;"TOTAL"),IF(AND('[7]INVESTIGADOR_Descripcion tipo r'!$AG142&lt;&gt;"",'[7]INVESTIGADOR_Descripcion tipo r'!$AG142&lt;&gt;0),'[7]INVESTIGADOR_Descripcion tipo r'!$AG142,""),IF($A144="TOTAL",SUM(INDIRECT("T4:T"&amp;ROW()-1)),""))</f>
        <v/>
      </c>
      <c r="U144" s="3" t="str">
        <f ca="1">IF(AND($A144&lt;&gt;"",$A144&lt;&gt;"TOTAL"),IF(AND('[7]INVESTIGADOR_Descripcion tipo r'!$AI142&lt;&gt;"",'[7]INVESTIGADOR_Descripcion tipo r'!$AI142&lt;&gt;0),'[7]INVESTIGADOR_Descripcion tipo r'!$AI142,""),IF($A144="TOTAL",SUM(INDIRECT("U4:U"&amp;ROW()-1)),""))</f>
        <v/>
      </c>
      <c r="V144" s="3" t="str">
        <f t="shared" ca="1" si="44"/>
        <v/>
      </c>
      <c r="W144" s="3" t="str">
        <f ca="1">IF(AND($A144&lt;&gt;"",$A144&lt;&gt;"TOTAL"),IF(AND('[7]INVESTIGADOR_Descripcion tipo r'!$AL142&lt;&gt;"",'[7]INVESTIGADOR_Descripcion tipo r'!$AL142&lt;&gt;0),'[7]INVESTIGADOR_Descripcion tipo r'!$AL142,""),IF($A144="TOTAL",SUM(INDIRECT("W4:W"&amp;ROW()-1)),""))</f>
        <v/>
      </c>
      <c r="X144" s="3" t="str">
        <f ca="1">IF(AND($A144&lt;&gt;"",$A144&lt;&gt;"TOTAL"),IF(AND('[7]INVESTIGADOR_Descripcion tipo r'!$AN142&lt;&gt;"",'[7]INVESTIGADOR_Descripcion tipo r'!$AN142&lt;&gt;0),'[7]INVESTIGADOR_Descripcion tipo r'!$AN142,""),IF($A144="TOTAL",SUM(INDIRECT("X4:X"&amp;ROW()-1)),""))</f>
        <v/>
      </c>
      <c r="Y144" s="3" t="str">
        <f t="shared" ca="1" si="45"/>
        <v/>
      </c>
      <c r="Z144" s="3" t="str">
        <f ca="1">IF(AND($A144&lt;&gt;"",$A144&lt;&gt;"TOTAL"),IF(AND('[7]INVESTIGADOR_Descripcion tipo r'!$AQ142&lt;&gt;"",'[7]INVESTIGADOR_Descripcion tipo r'!$AQ142&lt;&gt;0),'[7]INVESTIGADOR_Descripcion tipo r'!$AQ142,""),IF($A144="TOTAL",SUM(INDIRECT("Z4:Z"&amp;ROW()-1)),""))</f>
        <v/>
      </c>
      <c r="AA144" s="3" t="str">
        <f ca="1">IF(AND($A144&lt;&gt;"",$A144&lt;&gt;"TOTAL"),IF(AND('[7]INVESTIGADOR_Descripcion tipo r'!$AS142&lt;&gt;"",'[7]INVESTIGADOR_Descripcion tipo r'!$AS142&lt;&gt;0),'[7]INVESTIGADOR_Descripcion tipo r'!$AS142,""),IF($A144="TOTAL",SUM(INDIRECT("AA4:AA"&amp;ROW()-1)),""))</f>
        <v/>
      </c>
      <c r="AB144" s="3" t="str">
        <f t="shared" ca="1" si="46"/>
        <v/>
      </c>
      <c r="AC144" s="3" t="str">
        <f ca="1">IF(AND($A144&lt;&gt;"",$A144&lt;&gt;"TOTAL"),IF(AND('[7]INVESTIGADOR_Descripcion tipo r'!$AV142&lt;&gt;"",'[7]INVESTIGADOR_Descripcion tipo r'!$AV142&lt;&gt;0),'[7]INVESTIGADOR_Descripcion tipo r'!$AV142,""),IF($A144="TOTAL",SUM(INDIRECT("AC4:AC"&amp;ROW()-1)),""))</f>
        <v/>
      </c>
      <c r="AD144" s="3" t="str">
        <f ca="1">IF(AND($A144&lt;&gt;"",$A144&lt;&gt;"TOTAL"),IF(AND('[7]INVESTIGADOR_Descripcion tipo r'!$AX142&lt;&gt;"",'[7]INVESTIGADOR_Descripcion tipo r'!$AX142&lt;&gt;0),'[7]INVESTIGADOR_Descripcion tipo r'!$AX142,""),IF($A144="TOTAL",SUM(INDIRECT("AD4:AD"&amp;ROW()-1)),""))</f>
        <v/>
      </c>
      <c r="AE144" s="3" t="str">
        <f t="shared" ca="1" si="47"/>
        <v/>
      </c>
      <c r="AF144" s="3" t="str">
        <f ca="1">IF(AND($A144&lt;&gt;"",$A144&lt;&gt;"TOTAL"),IF(AND('[7]INVESTIGADOR_Descripcion tipo r'!$BA142&lt;&gt;"",'[7]INVESTIGADOR_Descripcion tipo r'!$BA142&lt;&gt;0),'[7]INVESTIGADOR_Descripcion tipo r'!$BA142,""),IF($A144="TOTAL",SUM(INDIRECT("AF4:AF"&amp;ROW()-1)),""))</f>
        <v/>
      </c>
      <c r="AG144" s="3" t="str">
        <f ca="1">IF(AND($A144&lt;&gt;"",$A144&lt;&gt;"TOTAL"),IF(AND('[7]INVESTIGADOR_Descripcion tipo r'!$BC142&lt;&gt;"",'[7]INVESTIGADOR_Descripcion tipo r'!$BC142&lt;&gt;0),'[7]INVESTIGADOR_Descripcion tipo r'!$BC142,""),IF($A144="TOTAL",SUM(INDIRECT("AG4:AG"&amp;ROW()-1)),""))</f>
        <v/>
      </c>
      <c r="AH144" s="3" t="str">
        <f t="shared" ca="1" si="48"/>
        <v/>
      </c>
      <c r="AI144" s="3" t="str">
        <f ca="1">IF(AND($A144&lt;&gt;"",$A144&lt;&gt;"TOTAL"),IF(AND('[7]INVESTIGADOR_Descripcion tipo r'!$BF142&lt;&gt;"",'[7]INVESTIGADOR_Descripcion tipo r'!$BF142&lt;&gt;0),'[7]INVESTIGADOR_Descripcion tipo r'!$BF142,""),IF($A144="TOTAL",SUM(INDIRECT("AI4:AI"&amp;ROW()-1)),""))</f>
        <v/>
      </c>
      <c r="AJ144" s="3" t="str">
        <f ca="1">IF(AND($A144&lt;&gt;"",$A144&lt;&gt;"TOTAL"),IF(AND('[7]INVESTIGADOR_Descripcion tipo r'!$BH142&lt;&gt;"",'[7]INVESTIGADOR_Descripcion tipo r'!$BH142&lt;&gt;0),'[7]INVESTIGADOR_Descripcion tipo r'!$BH142,""),IF($A144="TOTAL",SUM(INDIRECT("AJ4:AJ"&amp;ROW()-1)),""))</f>
        <v/>
      </c>
      <c r="AK144" s="3" t="str">
        <f t="shared" ca="1" si="49"/>
        <v/>
      </c>
      <c r="AL144" s="3" t="str">
        <f ca="1">IF(AND($A144&lt;&gt;"",$A144&lt;&gt;"TOTAL"),IF(AND('[7]INVESTIGADOR_Descripcion tipo r'!$BK142&lt;&gt;"",'[7]INVESTIGADOR_Descripcion tipo r'!$BK142&lt;&gt;0),'[7]INVESTIGADOR_Descripcion tipo r'!$BK142,""),IF($A144="TOTAL",SUM(INDIRECT("AL4:AL"&amp;ROW()-1)),""))</f>
        <v/>
      </c>
      <c r="AM144" s="3" t="str">
        <f ca="1">IF(AND($A144&lt;&gt;"",$A144&lt;&gt;"TOTAL"),IF(AND('[7]INVESTIGADOR_Descripcion tipo r'!$BM142&lt;&gt;"",'[7]INVESTIGADOR_Descripcion tipo r'!$BM142&lt;&gt;0),'[7]INVESTIGADOR_Descripcion tipo r'!$BM142,""),IF($A144="TOTAL",SUM(INDIRECT("AM4:AM"&amp;ROW()-1)),""))</f>
        <v/>
      </c>
      <c r="AN144" s="3" t="str">
        <f t="shared" ca="1" si="50"/>
        <v/>
      </c>
      <c r="AO144" s="3" t="str">
        <f ca="1">IF(AND($A144&lt;&gt;"",$A144&lt;&gt;"TOTAL"),IF(AND('[7]INVESTIGADOR_Descripcion tipo r'!$BP142&lt;&gt;"",'[7]INVESTIGADOR_Descripcion tipo r'!$BP142&lt;&gt;0),'[7]INVESTIGADOR_Descripcion tipo r'!$BP142,""),IF($A144="TOTAL",SUM(INDIRECT("AO4:AO"&amp;ROW()-1)),""))</f>
        <v/>
      </c>
      <c r="AP144" s="3" t="str">
        <f ca="1">IF(AND($A144&lt;&gt;"",$A144&lt;&gt;"TOTAL"),IF(AND('[7]INVESTIGADOR_Descripcion tipo r'!$BR142&lt;&gt;"",'[7]INVESTIGADOR_Descripcion tipo r'!$BR142&lt;&gt;0),'[7]INVESTIGADOR_Descripcion tipo r'!$BR142,""),IF($A144="TOTAL",SUM(INDIRECT("AP4:AP"&amp;ROW()-1)),""))</f>
        <v/>
      </c>
      <c r="AQ144" s="3" t="str">
        <f t="shared" ca="1" si="51"/>
        <v/>
      </c>
      <c r="AR144" s="3" t="str">
        <f ca="1">IF(AND($A144&lt;&gt;"",$A144&lt;&gt;"TOTAL"),IF(AND('[7]INVESTIGADOR_Descripcion tipo r'!$BU142&lt;&gt;"",'[7]INVESTIGADOR_Descripcion tipo r'!$BU142&lt;&gt;0),'[7]INVESTIGADOR_Descripcion tipo r'!$BU142,""),IF($A144="TOTAL",SUM(INDIRECT("AR4:AR"&amp;ROW()-1)),""))</f>
        <v/>
      </c>
      <c r="AS144" s="3" t="str">
        <f ca="1">IF(AND($A144&lt;&gt;"",$A144&lt;&gt;"TOTAL"),IF(AND('[7]INVESTIGADOR_Descripcion tipo r'!$BW142&lt;&gt;"",'[7]INVESTIGADOR_Descripcion tipo r'!$BW142&lt;&gt;0),'[7]INVESTIGADOR_Descripcion tipo r'!$BW142,""),IF($A144="TOTAL",SUM(INDIRECT("AS4:AS"&amp;ROW()-1)),""))</f>
        <v/>
      </c>
      <c r="AT144" s="3" t="str">
        <f t="shared" ca="1" si="52"/>
        <v/>
      </c>
      <c r="AU144" s="3" t="str">
        <f ca="1">IF(AND($A144&lt;&gt;"",$A144&lt;&gt;"TOTAL"),IF(AND('[7]INVESTIGADOR_Descripcion tipo r'!$BZ142&lt;&gt;"",'[7]INVESTIGADOR_Descripcion tipo r'!$BZ142&lt;&gt;0),'[7]INVESTIGADOR_Descripcion tipo r'!$BZ142,""),IF($A144="TOTAL",SUM(INDIRECT("AU4:AU"&amp;ROW()-1)),""))</f>
        <v/>
      </c>
      <c r="AV144" s="3" t="str">
        <f ca="1">IF(AND($A144&lt;&gt;"",$A144&lt;&gt;"TOTAL"),IF(AND('[7]INVESTIGADOR_Descripcion tipo r'!$CB142&lt;&gt;"",'[7]INVESTIGADOR_Descripcion tipo r'!$CB142&lt;&gt;0),'[7]INVESTIGADOR_Descripcion tipo r'!$CB142,""),IF($A144="TOTAL",SUM(INDIRECT("AV4:AV"&amp;ROW()-1)),""))</f>
        <v/>
      </c>
      <c r="AW144" s="3" t="str">
        <f t="shared" ca="1" si="53"/>
        <v/>
      </c>
      <c r="AX144" s="3" t="str">
        <f ca="1">IF(AND($A144&lt;&gt;"",$A144&lt;&gt;"TOTAL"),IF(AND('[7]INVESTIGADOR_Descripcion tipo r'!$CE142&lt;&gt;"",'[7]INVESTIGADOR_Descripcion tipo r'!$CE142&lt;&gt;0),'[7]INVESTIGADOR_Descripcion tipo r'!$CE142,""),IF($A144="TOTAL",SUM(INDIRECT("AX4:AX"&amp;ROW()-1)),""))</f>
        <v/>
      </c>
      <c r="AY144" s="3" t="str">
        <f ca="1">IF(AND($A144&lt;&gt;"",$A144&lt;&gt;"TOTAL"),IF(AND('[7]INVESTIGADOR_Descripcion tipo r'!$CG142&lt;&gt;"",'[7]INVESTIGADOR_Descripcion tipo r'!$CG142&lt;&gt;0),'[7]INVESTIGADOR_Descripcion tipo r'!$CG142,""),IF($A144="TOTAL",SUM(INDIRECT("AY4:AY"&amp;ROW()-1)),""))</f>
        <v/>
      </c>
      <c r="AZ144" s="3" t="str">
        <f t="shared" ca="1" si="54"/>
        <v/>
      </c>
      <c r="BA144" s="3" t="str">
        <f ca="1">IF(AND($A144&lt;&gt;"",$A144&lt;&gt;"TOTAL"),IF(AND('[7]INVESTIGADOR_Descripcion tipo r'!$CJ142&lt;&gt;"",'[7]INVESTIGADOR_Descripcion tipo r'!$CJ142&lt;&gt;0),'[7]INVESTIGADOR_Descripcion tipo r'!$CJ142,""),IF($A144="TOTAL",SUM(INDIRECT("BA4:BA"&amp;ROW()-1)),""))</f>
        <v/>
      </c>
      <c r="BB144" s="3" t="str">
        <f ca="1">IF(AND($A144&lt;&gt;"",$A144&lt;&gt;"TOTAL"),IF(AND('[7]INVESTIGADOR_Descripcion tipo r'!$CL142&lt;&gt;"",'[7]INVESTIGADOR_Descripcion tipo r'!$CL142&lt;&gt;0),'[7]INVESTIGADOR_Descripcion tipo r'!$CL142,""),IF($A144="TOTAL",SUM(INDIRECT("BB4:BB"&amp;ROW()-1)),""))</f>
        <v/>
      </c>
      <c r="BC144" s="3" t="str">
        <f t="shared" ca="1" si="55"/>
        <v/>
      </c>
      <c r="BD144" s="3" t="str">
        <f ca="1">IF(AND($A144&lt;&gt;"",$A144&lt;&gt;"TOTAL"),IF(AND('[7]INVESTIGADOR_Descripcion tipo r'!$CO142&lt;&gt;"",'[7]INVESTIGADOR_Descripcion tipo r'!$CO142&lt;&gt;0),'[7]INVESTIGADOR_Descripcion tipo r'!$CO142,""),IF($A144="TOTAL",SUM(INDIRECT("BD4:BD"&amp;ROW()-1)),""))</f>
        <v/>
      </c>
      <c r="BE144" s="3" t="str">
        <f ca="1">IF(AND($A144&lt;&gt;"",$A144&lt;&gt;"TOTAL"),IF(AND('[7]INVESTIGADOR_Descripcion tipo r'!$CQ142&lt;&gt;"",'[7]INVESTIGADOR_Descripcion tipo r'!$CQ142&lt;&gt;0),'[7]INVESTIGADOR_Descripcion tipo r'!$CQ142,""),IF($A144="TOTAL",SUM(INDIRECT("BE4:BE"&amp;ROW()-1)),""))</f>
        <v/>
      </c>
      <c r="BF144" s="3" t="str">
        <f t="shared" ca="1" si="56"/>
        <v/>
      </c>
    </row>
    <row r="145" spans="1:58" x14ac:dyDescent="0.2">
      <c r="A145" s="25" t="str">
        <f>IF('[7]INVESTIGADOR_Descripcion tipo r'!$B143&lt;&gt;"",'[7]INVESTIGADOR_Descripcion tipo r'!$B143,IF(AND('[7]INVESTIGADOR_Descripcion tipo r'!$B143="",'[7]INVESTIGADOR_Descripcion tipo r'!$B144="",'[7]INVESTIGADOR_Descripcion tipo r'!$B142=""),"","TOTAL"))</f>
        <v/>
      </c>
      <c r="B145" s="3" t="str">
        <f ca="1">IF(AND($A145&lt;&gt;"",$A145&lt;&gt;"TOTAL"),IF(AND('[7]INVESTIGADOR_Descripcion tipo r'!$C143&lt;&gt;"",'[7]INVESTIGADOR_Descripcion tipo r'!$C143&lt;&gt;0),'[7]INVESTIGADOR_Descripcion tipo r'!$C143,""),IF($A145="TOTAL",SUM(INDIRECT("B4:B"&amp;ROW()-1)),""))</f>
        <v/>
      </c>
      <c r="C145" s="3" t="str">
        <f ca="1">IF(AND($A145&lt;&gt;"",$A145&lt;&gt;"TOTAL"),IF(AND('[7]INVESTIGADOR_Descripcion tipo r'!$E143&lt;&gt;"",'[7]INVESTIGADOR_Descripcion tipo r'!$E143&lt;&gt;0),'[7]INVESTIGADOR_Descripcion tipo r'!$E143,""),IF($A145="TOTAL",SUM(INDIRECT("C4:C"&amp;ROW()-1)),""))</f>
        <v/>
      </c>
      <c r="D145" s="3" t="str">
        <f t="shared" ca="1" si="38"/>
        <v/>
      </c>
      <c r="E145" s="3" t="str">
        <f ca="1">IF(AND($A145&lt;&gt;"",$A145&lt;&gt;"TOTAL"),IF(AND('[7]INVESTIGADOR_Descripcion tipo r'!$H143&lt;&gt;"",'[7]INVESTIGADOR_Descripcion tipo r'!$H143&lt;&gt;0),'[7]INVESTIGADOR_Descripcion tipo r'!$H143,""),IF($A145="TOTAL",SUM(INDIRECT("E4:E"&amp;ROW()-1)),""))</f>
        <v/>
      </c>
      <c r="F145" s="3" t="str">
        <f ca="1">IF(AND($A145&lt;&gt;"",$A145&lt;&gt;"TOTAL"),IF(AND('[7]INVESTIGADOR_Descripcion tipo r'!$J143&lt;&gt;"",'[7]INVESTIGADOR_Descripcion tipo r'!$J143&lt;&gt;0),'[7]INVESTIGADOR_Descripcion tipo r'!$J143,""),IF($A145="TOTAL",SUM(INDIRECT("F4:F"&amp;ROW()-1)),""))</f>
        <v/>
      </c>
      <c r="G145" s="3" t="str">
        <f t="shared" ca="1" si="39"/>
        <v/>
      </c>
      <c r="H145" s="3" t="str">
        <f ca="1">IF(AND($A145&lt;&gt;"",$A145&lt;&gt;"TOTAL"),IF(AND('[7]INVESTIGADOR_Descripcion tipo r'!$M143&lt;&gt;"",'[7]INVESTIGADOR_Descripcion tipo r'!$M143&lt;&gt;0),'[7]INVESTIGADOR_Descripcion tipo r'!$M143,""),IF($A145="TOTAL",SUM(INDIRECT("H4:H"&amp;ROW()-1)),""))</f>
        <v/>
      </c>
      <c r="I145" s="3" t="str">
        <f ca="1">IF(AND($A145&lt;&gt;"",$A145&lt;&gt;"TOTAL"),IF(AND('[7]INVESTIGADOR_Descripcion tipo r'!$O143&lt;&gt;"",'[7]INVESTIGADOR_Descripcion tipo r'!$O143&lt;&gt;0),'[7]INVESTIGADOR_Descripcion tipo r'!$O143,""),IF($A145="TOTAL",SUM(INDIRECT("I4:I"&amp;ROW()-1)),""))</f>
        <v/>
      </c>
      <c r="J145" s="3" t="str">
        <f t="shared" ca="1" si="40"/>
        <v/>
      </c>
      <c r="K145" s="3" t="str">
        <f ca="1">IF(AND($A145&lt;&gt;"",$A145&lt;&gt;"TOTAL"),IF(AND('[7]INVESTIGADOR_Descripcion tipo r'!$R143&lt;&gt;"",'[7]INVESTIGADOR_Descripcion tipo r'!$R143&lt;&gt;0),'[7]INVESTIGADOR_Descripcion tipo r'!$R143,""),IF($A145="TOTAL",SUM(INDIRECT("K4:K"&amp;ROW()-1)),""))</f>
        <v/>
      </c>
      <c r="L145" s="3" t="str">
        <f ca="1">IF(AND($A145&lt;&gt;"",$A145&lt;&gt;"TOTAL"),IF(AND('[7]INVESTIGADOR_Descripcion tipo r'!$T143&lt;&gt;"",'[7]INVESTIGADOR_Descripcion tipo r'!$T143&lt;&gt;0),'[7]INVESTIGADOR_Descripcion tipo r'!$T143,""),IF($A145="TOTAL",SUM(INDIRECT("L4:L"&amp;ROW()-1)),""))</f>
        <v/>
      </c>
      <c r="M145" s="3" t="str">
        <f t="shared" ca="1" si="41"/>
        <v/>
      </c>
      <c r="N145" s="3" t="str">
        <f ca="1">IF(AND($A145&lt;&gt;"",$A145&lt;&gt;"TOTAL"),IF(AND('[7]INVESTIGADOR_Descripcion tipo r'!$W143&lt;&gt;"",'[7]INVESTIGADOR_Descripcion tipo r'!$W143&lt;&gt;0),'[7]INVESTIGADOR_Descripcion tipo r'!$W143,""),IF($A145="TOTAL",SUM(INDIRECT("N4:N"&amp;ROW()-1)),""))</f>
        <v/>
      </c>
      <c r="O145" s="3" t="str">
        <f ca="1">IF(AND($A145&lt;&gt;"",$A145&lt;&gt;"TOTAL"),IF(AND('[7]INVESTIGADOR_Descripcion tipo r'!$Y143&lt;&gt;"",'[7]INVESTIGADOR_Descripcion tipo r'!$Y143&lt;&gt;0),'[7]INVESTIGADOR_Descripcion tipo r'!$Y143,""),IF($A145="TOTAL",SUM(INDIRECT("O4:O"&amp;ROW()-1)),""))</f>
        <v/>
      </c>
      <c r="P145" s="3" t="str">
        <f t="shared" ca="1" si="42"/>
        <v/>
      </c>
      <c r="Q145" s="3" t="str">
        <f ca="1">IF(AND($A145&lt;&gt;"",$A145&lt;&gt;"TOTAL"),IF(AND('[7]INVESTIGADOR_Descripcion tipo r'!$AB143&lt;&gt;"",'[7]INVESTIGADOR_Descripcion tipo r'!$AB143&lt;&gt;0),'[7]INVESTIGADOR_Descripcion tipo r'!$AB143,""),IF($A145="TOTAL",SUM(INDIRECT("Q4:Q"&amp;ROW()-1)),""))</f>
        <v/>
      </c>
      <c r="R145" s="3" t="str">
        <f ca="1">IF(AND($A145&lt;&gt;"",$A145&lt;&gt;"TOTAL"),IF(AND('[7]INVESTIGADOR_Descripcion tipo r'!$AD143&lt;&gt;"",'[7]INVESTIGADOR_Descripcion tipo r'!$AD143&lt;&gt;0),'[7]INVESTIGADOR_Descripcion tipo r'!$AD143,""),IF($A145="TOTAL",SUM(INDIRECT("R4:R"&amp;ROW()-1)),""))</f>
        <v/>
      </c>
      <c r="S145" s="3" t="str">
        <f t="shared" ca="1" si="43"/>
        <v/>
      </c>
      <c r="T145" s="3" t="str">
        <f ca="1">IF(AND($A145&lt;&gt;"",$A145&lt;&gt;"TOTAL"),IF(AND('[7]INVESTIGADOR_Descripcion tipo r'!$AG143&lt;&gt;"",'[7]INVESTIGADOR_Descripcion tipo r'!$AG143&lt;&gt;0),'[7]INVESTIGADOR_Descripcion tipo r'!$AG143,""),IF($A145="TOTAL",SUM(INDIRECT("T4:T"&amp;ROW()-1)),""))</f>
        <v/>
      </c>
      <c r="U145" s="3" t="str">
        <f ca="1">IF(AND($A145&lt;&gt;"",$A145&lt;&gt;"TOTAL"),IF(AND('[7]INVESTIGADOR_Descripcion tipo r'!$AI143&lt;&gt;"",'[7]INVESTIGADOR_Descripcion tipo r'!$AI143&lt;&gt;0),'[7]INVESTIGADOR_Descripcion tipo r'!$AI143,""),IF($A145="TOTAL",SUM(INDIRECT("U4:U"&amp;ROW()-1)),""))</f>
        <v/>
      </c>
      <c r="V145" s="3" t="str">
        <f t="shared" ca="1" si="44"/>
        <v/>
      </c>
      <c r="W145" s="3" t="str">
        <f ca="1">IF(AND($A145&lt;&gt;"",$A145&lt;&gt;"TOTAL"),IF(AND('[7]INVESTIGADOR_Descripcion tipo r'!$AL143&lt;&gt;"",'[7]INVESTIGADOR_Descripcion tipo r'!$AL143&lt;&gt;0),'[7]INVESTIGADOR_Descripcion tipo r'!$AL143,""),IF($A145="TOTAL",SUM(INDIRECT("W4:W"&amp;ROW()-1)),""))</f>
        <v/>
      </c>
      <c r="X145" s="3" t="str">
        <f ca="1">IF(AND($A145&lt;&gt;"",$A145&lt;&gt;"TOTAL"),IF(AND('[7]INVESTIGADOR_Descripcion tipo r'!$AN143&lt;&gt;"",'[7]INVESTIGADOR_Descripcion tipo r'!$AN143&lt;&gt;0),'[7]INVESTIGADOR_Descripcion tipo r'!$AN143,""),IF($A145="TOTAL",SUM(INDIRECT("X4:X"&amp;ROW()-1)),""))</f>
        <v/>
      </c>
      <c r="Y145" s="3" t="str">
        <f t="shared" ca="1" si="45"/>
        <v/>
      </c>
      <c r="Z145" s="3" t="str">
        <f ca="1">IF(AND($A145&lt;&gt;"",$A145&lt;&gt;"TOTAL"),IF(AND('[7]INVESTIGADOR_Descripcion tipo r'!$AQ143&lt;&gt;"",'[7]INVESTIGADOR_Descripcion tipo r'!$AQ143&lt;&gt;0),'[7]INVESTIGADOR_Descripcion tipo r'!$AQ143,""),IF($A145="TOTAL",SUM(INDIRECT("Z4:Z"&amp;ROW()-1)),""))</f>
        <v/>
      </c>
      <c r="AA145" s="3" t="str">
        <f ca="1">IF(AND($A145&lt;&gt;"",$A145&lt;&gt;"TOTAL"),IF(AND('[7]INVESTIGADOR_Descripcion tipo r'!$AS143&lt;&gt;"",'[7]INVESTIGADOR_Descripcion tipo r'!$AS143&lt;&gt;0),'[7]INVESTIGADOR_Descripcion tipo r'!$AS143,""),IF($A145="TOTAL",SUM(INDIRECT("AA4:AA"&amp;ROW()-1)),""))</f>
        <v/>
      </c>
      <c r="AB145" s="3" t="str">
        <f t="shared" ca="1" si="46"/>
        <v/>
      </c>
      <c r="AC145" s="3" t="str">
        <f ca="1">IF(AND($A145&lt;&gt;"",$A145&lt;&gt;"TOTAL"),IF(AND('[7]INVESTIGADOR_Descripcion tipo r'!$AV143&lt;&gt;"",'[7]INVESTIGADOR_Descripcion tipo r'!$AV143&lt;&gt;0),'[7]INVESTIGADOR_Descripcion tipo r'!$AV143,""),IF($A145="TOTAL",SUM(INDIRECT("AC4:AC"&amp;ROW()-1)),""))</f>
        <v/>
      </c>
      <c r="AD145" s="3" t="str">
        <f ca="1">IF(AND($A145&lt;&gt;"",$A145&lt;&gt;"TOTAL"),IF(AND('[7]INVESTIGADOR_Descripcion tipo r'!$AX143&lt;&gt;"",'[7]INVESTIGADOR_Descripcion tipo r'!$AX143&lt;&gt;0),'[7]INVESTIGADOR_Descripcion tipo r'!$AX143,""),IF($A145="TOTAL",SUM(INDIRECT("AD4:AD"&amp;ROW()-1)),""))</f>
        <v/>
      </c>
      <c r="AE145" s="3" t="str">
        <f t="shared" ca="1" si="47"/>
        <v/>
      </c>
      <c r="AF145" s="3" t="str">
        <f ca="1">IF(AND($A145&lt;&gt;"",$A145&lt;&gt;"TOTAL"),IF(AND('[7]INVESTIGADOR_Descripcion tipo r'!$BA143&lt;&gt;"",'[7]INVESTIGADOR_Descripcion tipo r'!$BA143&lt;&gt;0),'[7]INVESTIGADOR_Descripcion tipo r'!$BA143,""),IF($A145="TOTAL",SUM(INDIRECT("AF4:AF"&amp;ROW()-1)),""))</f>
        <v/>
      </c>
      <c r="AG145" s="3" t="str">
        <f ca="1">IF(AND($A145&lt;&gt;"",$A145&lt;&gt;"TOTAL"),IF(AND('[7]INVESTIGADOR_Descripcion tipo r'!$BC143&lt;&gt;"",'[7]INVESTIGADOR_Descripcion tipo r'!$BC143&lt;&gt;0),'[7]INVESTIGADOR_Descripcion tipo r'!$BC143,""),IF($A145="TOTAL",SUM(INDIRECT("AG4:AG"&amp;ROW()-1)),""))</f>
        <v/>
      </c>
      <c r="AH145" s="3" t="str">
        <f t="shared" ca="1" si="48"/>
        <v/>
      </c>
      <c r="AI145" s="3" t="str">
        <f ca="1">IF(AND($A145&lt;&gt;"",$A145&lt;&gt;"TOTAL"),IF(AND('[7]INVESTIGADOR_Descripcion tipo r'!$BF143&lt;&gt;"",'[7]INVESTIGADOR_Descripcion tipo r'!$BF143&lt;&gt;0),'[7]INVESTIGADOR_Descripcion tipo r'!$BF143,""),IF($A145="TOTAL",SUM(INDIRECT("AI4:AI"&amp;ROW()-1)),""))</f>
        <v/>
      </c>
      <c r="AJ145" s="3" t="str">
        <f ca="1">IF(AND($A145&lt;&gt;"",$A145&lt;&gt;"TOTAL"),IF(AND('[7]INVESTIGADOR_Descripcion tipo r'!$BH143&lt;&gt;"",'[7]INVESTIGADOR_Descripcion tipo r'!$BH143&lt;&gt;0),'[7]INVESTIGADOR_Descripcion tipo r'!$BH143,""),IF($A145="TOTAL",SUM(INDIRECT("AJ4:AJ"&amp;ROW()-1)),""))</f>
        <v/>
      </c>
      <c r="AK145" s="3" t="str">
        <f t="shared" ca="1" si="49"/>
        <v/>
      </c>
      <c r="AL145" s="3" t="str">
        <f ca="1">IF(AND($A145&lt;&gt;"",$A145&lt;&gt;"TOTAL"),IF(AND('[7]INVESTIGADOR_Descripcion tipo r'!$BK143&lt;&gt;"",'[7]INVESTIGADOR_Descripcion tipo r'!$BK143&lt;&gt;0),'[7]INVESTIGADOR_Descripcion tipo r'!$BK143,""),IF($A145="TOTAL",SUM(INDIRECT("AL4:AL"&amp;ROW()-1)),""))</f>
        <v/>
      </c>
      <c r="AM145" s="3" t="str">
        <f ca="1">IF(AND($A145&lt;&gt;"",$A145&lt;&gt;"TOTAL"),IF(AND('[7]INVESTIGADOR_Descripcion tipo r'!$BM143&lt;&gt;"",'[7]INVESTIGADOR_Descripcion tipo r'!$BM143&lt;&gt;0),'[7]INVESTIGADOR_Descripcion tipo r'!$BM143,""),IF($A145="TOTAL",SUM(INDIRECT("AM4:AM"&amp;ROW()-1)),""))</f>
        <v/>
      </c>
      <c r="AN145" s="3" t="str">
        <f t="shared" ca="1" si="50"/>
        <v/>
      </c>
      <c r="AO145" s="3" t="str">
        <f ca="1">IF(AND($A145&lt;&gt;"",$A145&lt;&gt;"TOTAL"),IF(AND('[7]INVESTIGADOR_Descripcion tipo r'!$BP143&lt;&gt;"",'[7]INVESTIGADOR_Descripcion tipo r'!$BP143&lt;&gt;0),'[7]INVESTIGADOR_Descripcion tipo r'!$BP143,""),IF($A145="TOTAL",SUM(INDIRECT("AO4:AO"&amp;ROW()-1)),""))</f>
        <v/>
      </c>
      <c r="AP145" s="3" t="str">
        <f ca="1">IF(AND($A145&lt;&gt;"",$A145&lt;&gt;"TOTAL"),IF(AND('[7]INVESTIGADOR_Descripcion tipo r'!$BR143&lt;&gt;"",'[7]INVESTIGADOR_Descripcion tipo r'!$BR143&lt;&gt;0),'[7]INVESTIGADOR_Descripcion tipo r'!$BR143,""),IF($A145="TOTAL",SUM(INDIRECT("AP4:AP"&amp;ROW()-1)),""))</f>
        <v/>
      </c>
      <c r="AQ145" s="3" t="str">
        <f t="shared" ca="1" si="51"/>
        <v/>
      </c>
      <c r="AR145" s="3" t="str">
        <f ca="1">IF(AND($A145&lt;&gt;"",$A145&lt;&gt;"TOTAL"),IF(AND('[7]INVESTIGADOR_Descripcion tipo r'!$BU143&lt;&gt;"",'[7]INVESTIGADOR_Descripcion tipo r'!$BU143&lt;&gt;0),'[7]INVESTIGADOR_Descripcion tipo r'!$BU143,""),IF($A145="TOTAL",SUM(INDIRECT("AR4:AR"&amp;ROW()-1)),""))</f>
        <v/>
      </c>
      <c r="AS145" s="3" t="str">
        <f ca="1">IF(AND($A145&lt;&gt;"",$A145&lt;&gt;"TOTAL"),IF(AND('[7]INVESTIGADOR_Descripcion tipo r'!$BW143&lt;&gt;"",'[7]INVESTIGADOR_Descripcion tipo r'!$BW143&lt;&gt;0),'[7]INVESTIGADOR_Descripcion tipo r'!$BW143,""),IF($A145="TOTAL",SUM(INDIRECT("AS4:AS"&amp;ROW()-1)),""))</f>
        <v/>
      </c>
      <c r="AT145" s="3" t="str">
        <f t="shared" ca="1" si="52"/>
        <v/>
      </c>
      <c r="AU145" s="3" t="str">
        <f ca="1">IF(AND($A145&lt;&gt;"",$A145&lt;&gt;"TOTAL"),IF(AND('[7]INVESTIGADOR_Descripcion tipo r'!$BZ143&lt;&gt;"",'[7]INVESTIGADOR_Descripcion tipo r'!$BZ143&lt;&gt;0),'[7]INVESTIGADOR_Descripcion tipo r'!$BZ143,""),IF($A145="TOTAL",SUM(INDIRECT("AU4:AU"&amp;ROW()-1)),""))</f>
        <v/>
      </c>
      <c r="AV145" s="3" t="str">
        <f ca="1">IF(AND($A145&lt;&gt;"",$A145&lt;&gt;"TOTAL"),IF(AND('[7]INVESTIGADOR_Descripcion tipo r'!$CB143&lt;&gt;"",'[7]INVESTIGADOR_Descripcion tipo r'!$CB143&lt;&gt;0),'[7]INVESTIGADOR_Descripcion tipo r'!$CB143,""),IF($A145="TOTAL",SUM(INDIRECT("AV4:AV"&amp;ROW()-1)),""))</f>
        <v/>
      </c>
      <c r="AW145" s="3" t="str">
        <f t="shared" ca="1" si="53"/>
        <v/>
      </c>
      <c r="AX145" s="3" t="str">
        <f ca="1">IF(AND($A145&lt;&gt;"",$A145&lt;&gt;"TOTAL"),IF(AND('[7]INVESTIGADOR_Descripcion tipo r'!$CE143&lt;&gt;"",'[7]INVESTIGADOR_Descripcion tipo r'!$CE143&lt;&gt;0),'[7]INVESTIGADOR_Descripcion tipo r'!$CE143,""),IF($A145="TOTAL",SUM(INDIRECT("AX4:AX"&amp;ROW()-1)),""))</f>
        <v/>
      </c>
      <c r="AY145" s="3" t="str">
        <f ca="1">IF(AND($A145&lt;&gt;"",$A145&lt;&gt;"TOTAL"),IF(AND('[7]INVESTIGADOR_Descripcion tipo r'!$CG143&lt;&gt;"",'[7]INVESTIGADOR_Descripcion tipo r'!$CG143&lt;&gt;0),'[7]INVESTIGADOR_Descripcion tipo r'!$CG143,""),IF($A145="TOTAL",SUM(INDIRECT("AY4:AY"&amp;ROW()-1)),""))</f>
        <v/>
      </c>
      <c r="AZ145" s="3" t="str">
        <f t="shared" ca="1" si="54"/>
        <v/>
      </c>
      <c r="BA145" s="3" t="str">
        <f ca="1">IF(AND($A145&lt;&gt;"",$A145&lt;&gt;"TOTAL"),IF(AND('[7]INVESTIGADOR_Descripcion tipo r'!$CJ143&lt;&gt;"",'[7]INVESTIGADOR_Descripcion tipo r'!$CJ143&lt;&gt;0),'[7]INVESTIGADOR_Descripcion tipo r'!$CJ143,""),IF($A145="TOTAL",SUM(INDIRECT("BA4:BA"&amp;ROW()-1)),""))</f>
        <v/>
      </c>
      <c r="BB145" s="3" t="str">
        <f ca="1">IF(AND($A145&lt;&gt;"",$A145&lt;&gt;"TOTAL"),IF(AND('[7]INVESTIGADOR_Descripcion tipo r'!$CL143&lt;&gt;"",'[7]INVESTIGADOR_Descripcion tipo r'!$CL143&lt;&gt;0),'[7]INVESTIGADOR_Descripcion tipo r'!$CL143,""),IF($A145="TOTAL",SUM(INDIRECT("BB4:BB"&amp;ROW()-1)),""))</f>
        <v/>
      </c>
      <c r="BC145" s="3" t="str">
        <f t="shared" ca="1" si="55"/>
        <v/>
      </c>
      <c r="BD145" s="3" t="str">
        <f ca="1">IF(AND($A145&lt;&gt;"",$A145&lt;&gt;"TOTAL"),IF(AND('[7]INVESTIGADOR_Descripcion tipo r'!$CO143&lt;&gt;"",'[7]INVESTIGADOR_Descripcion tipo r'!$CO143&lt;&gt;0),'[7]INVESTIGADOR_Descripcion tipo r'!$CO143,""),IF($A145="TOTAL",SUM(INDIRECT("BD4:BD"&amp;ROW()-1)),""))</f>
        <v/>
      </c>
      <c r="BE145" s="3" t="str">
        <f ca="1">IF(AND($A145&lt;&gt;"",$A145&lt;&gt;"TOTAL"),IF(AND('[7]INVESTIGADOR_Descripcion tipo r'!$CQ143&lt;&gt;"",'[7]INVESTIGADOR_Descripcion tipo r'!$CQ143&lt;&gt;0),'[7]INVESTIGADOR_Descripcion tipo r'!$CQ143,""),IF($A145="TOTAL",SUM(INDIRECT("BE4:BE"&amp;ROW()-1)),""))</f>
        <v/>
      </c>
      <c r="BF145" s="3" t="str">
        <f t="shared" ca="1" si="56"/>
        <v/>
      </c>
    </row>
    <row r="146" spans="1:58" x14ac:dyDescent="0.2">
      <c r="A146" s="25" t="str">
        <f>IF('[7]INVESTIGADOR_Descripcion tipo r'!$B144&lt;&gt;"",'[7]INVESTIGADOR_Descripcion tipo r'!$B144,IF(AND('[7]INVESTIGADOR_Descripcion tipo r'!$B144="",'[7]INVESTIGADOR_Descripcion tipo r'!$B145="",'[7]INVESTIGADOR_Descripcion tipo r'!$B143=""),"","TOTAL"))</f>
        <v/>
      </c>
      <c r="B146" s="3" t="str">
        <f ca="1">IF(AND($A146&lt;&gt;"",$A146&lt;&gt;"TOTAL"),IF(AND('[7]INVESTIGADOR_Descripcion tipo r'!$C144&lt;&gt;"",'[7]INVESTIGADOR_Descripcion tipo r'!$C144&lt;&gt;0),'[7]INVESTIGADOR_Descripcion tipo r'!$C144,""),IF($A146="TOTAL",SUM(INDIRECT("B4:B"&amp;ROW()-1)),""))</f>
        <v/>
      </c>
      <c r="C146" s="3" t="str">
        <f ca="1">IF(AND($A146&lt;&gt;"",$A146&lt;&gt;"TOTAL"),IF(AND('[7]INVESTIGADOR_Descripcion tipo r'!$E144&lt;&gt;"",'[7]INVESTIGADOR_Descripcion tipo r'!$E144&lt;&gt;0),'[7]INVESTIGADOR_Descripcion tipo r'!$E144,""),IF($A146="TOTAL",SUM(INDIRECT("C4:C"&amp;ROW()-1)),""))</f>
        <v/>
      </c>
      <c r="D146" s="3" t="str">
        <f t="shared" ca="1" si="38"/>
        <v/>
      </c>
      <c r="E146" s="3" t="str">
        <f ca="1">IF(AND($A146&lt;&gt;"",$A146&lt;&gt;"TOTAL"),IF(AND('[7]INVESTIGADOR_Descripcion tipo r'!$H144&lt;&gt;"",'[7]INVESTIGADOR_Descripcion tipo r'!$H144&lt;&gt;0),'[7]INVESTIGADOR_Descripcion tipo r'!$H144,""),IF($A146="TOTAL",SUM(INDIRECT("E4:E"&amp;ROW()-1)),""))</f>
        <v/>
      </c>
      <c r="F146" s="3" t="str">
        <f ca="1">IF(AND($A146&lt;&gt;"",$A146&lt;&gt;"TOTAL"),IF(AND('[7]INVESTIGADOR_Descripcion tipo r'!$J144&lt;&gt;"",'[7]INVESTIGADOR_Descripcion tipo r'!$J144&lt;&gt;0),'[7]INVESTIGADOR_Descripcion tipo r'!$J144,""),IF($A146="TOTAL",SUM(INDIRECT("F4:F"&amp;ROW()-1)),""))</f>
        <v/>
      </c>
      <c r="G146" s="3" t="str">
        <f t="shared" ca="1" si="39"/>
        <v/>
      </c>
      <c r="H146" s="3" t="str">
        <f ca="1">IF(AND($A146&lt;&gt;"",$A146&lt;&gt;"TOTAL"),IF(AND('[7]INVESTIGADOR_Descripcion tipo r'!$M144&lt;&gt;"",'[7]INVESTIGADOR_Descripcion tipo r'!$M144&lt;&gt;0),'[7]INVESTIGADOR_Descripcion tipo r'!$M144,""),IF($A146="TOTAL",SUM(INDIRECT("H4:H"&amp;ROW()-1)),""))</f>
        <v/>
      </c>
      <c r="I146" s="3" t="str">
        <f ca="1">IF(AND($A146&lt;&gt;"",$A146&lt;&gt;"TOTAL"),IF(AND('[7]INVESTIGADOR_Descripcion tipo r'!$O144&lt;&gt;"",'[7]INVESTIGADOR_Descripcion tipo r'!$O144&lt;&gt;0),'[7]INVESTIGADOR_Descripcion tipo r'!$O144,""),IF($A146="TOTAL",SUM(INDIRECT("I4:I"&amp;ROW()-1)),""))</f>
        <v/>
      </c>
      <c r="J146" s="3" t="str">
        <f t="shared" ca="1" si="40"/>
        <v/>
      </c>
      <c r="K146" s="3" t="str">
        <f ca="1">IF(AND($A146&lt;&gt;"",$A146&lt;&gt;"TOTAL"),IF(AND('[7]INVESTIGADOR_Descripcion tipo r'!$R144&lt;&gt;"",'[7]INVESTIGADOR_Descripcion tipo r'!$R144&lt;&gt;0),'[7]INVESTIGADOR_Descripcion tipo r'!$R144,""),IF($A146="TOTAL",SUM(INDIRECT("K4:K"&amp;ROW()-1)),""))</f>
        <v/>
      </c>
      <c r="L146" s="3" t="str">
        <f ca="1">IF(AND($A146&lt;&gt;"",$A146&lt;&gt;"TOTAL"),IF(AND('[7]INVESTIGADOR_Descripcion tipo r'!$T144&lt;&gt;"",'[7]INVESTIGADOR_Descripcion tipo r'!$T144&lt;&gt;0),'[7]INVESTIGADOR_Descripcion tipo r'!$T144,""),IF($A146="TOTAL",SUM(INDIRECT("L4:L"&amp;ROW()-1)),""))</f>
        <v/>
      </c>
      <c r="M146" s="3" t="str">
        <f t="shared" ca="1" si="41"/>
        <v/>
      </c>
      <c r="N146" s="3" t="str">
        <f ca="1">IF(AND($A146&lt;&gt;"",$A146&lt;&gt;"TOTAL"),IF(AND('[7]INVESTIGADOR_Descripcion tipo r'!$W144&lt;&gt;"",'[7]INVESTIGADOR_Descripcion tipo r'!$W144&lt;&gt;0),'[7]INVESTIGADOR_Descripcion tipo r'!$W144,""),IF($A146="TOTAL",SUM(INDIRECT("N4:N"&amp;ROW()-1)),""))</f>
        <v/>
      </c>
      <c r="O146" s="3" t="str">
        <f ca="1">IF(AND($A146&lt;&gt;"",$A146&lt;&gt;"TOTAL"),IF(AND('[7]INVESTIGADOR_Descripcion tipo r'!$Y144&lt;&gt;"",'[7]INVESTIGADOR_Descripcion tipo r'!$Y144&lt;&gt;0),'[7]INVESTIGADOR_Descripcion tipo r'!$Y144,""),IF($A146="TOTAL",SUM(INDIRECT("O4:O"&amp;ROW()-1)),""))</f>
        <v/>
      </c>
      <c r="P146" s="3" t="str">
        <f t="shared" ca="1" si="42"/>
        <v/>
      </c>
      <c r="Q146" s="3" t="str">
        <f ca="1">IF(AND($A146&lt;&gt;"",$A146&lt;&gt;"TOTAL"),IF(AND('[7]INVESTIGADOR_Descripcion tipo r'!$AB144&lt;&gt;"",'[7]INVESTIGADOR_Descripcion tipo r'!$AB144&lt;&gt;0),'[7]INVESTIGADOR_Descripcion tipo r'!$AB144,""),IF($A146="TOTAL",SUM(INDIRECT("Q4:Q"&amp;ROW()-1)),""))</f>
        <v/>
      </c>
      <c r="R146" s="3" t="str">
        <f ca="1">IF(AND($A146&lt;&gt;"",$A146&lt;&gt;"TOTAL"),IF(AND('[7]INVESTIGADOR_Descripcion tipo r'!$AD144&lt;&gt;"",'[7]INVESTIGADOR_Descripcion tipo r'!$AD144&lt;&gt;0),'[7]INVESTIGADOR_Descripcion tipo r'!$AD144,""),IF($A146="TOTAL",SUM(INDIRECT("R4:R"&amp;ROW()-1)),""))</f>
        <v/>
      </c>
      <c r="S146" s="3" t="str">
        <f t="shared" ca="1" si="43"/>
        <v/>
      </c>
      <c r="T146" s="3" t="str">
        <f ca="1">IF(AND($A146&lt;&gt;"",$A146&lt;&gt;"TOTAL"),IF(AND('[7]INVESTIGADOR_Descripcion tipo r'!$AG144&lt;&gt;"",'[7]INVESTIGADOR_Descripcion tipo r'!$AG144&lt;&gt;0),'[7]INVESTIGADOR_Descripcion tipo r'!$AG144,""),IF($A146="TOTAL",SUM(INDIRECT("T4:T"&amp;ROW()-1)),""))</f>
        <v/>
      </c>
      <c r="U146" s="3" t="str">
        <f ca="1">IF(AND($A146&lt;&gt;"",$A146&lt;&gt;"TOTAL"),IF(AND('[7]INVESTIGADOR_Descripcion tipo r'!$AI144&lt;&gt;"",'[7]INVESTIGADOR_Descripcion tipo r'!$AI144&lt;&gt;0),'[7]INVESTIGADOR_Descripcion tipo r'!$AI144,""),IF($A146="TOTAL",SUM(INDIRECT("U4:U"&amp;ROW()-1)),""))</f>
        <v/>
      </c>
      <c r="V146" s="3" t="str">
        <f t="shared" ca="1" si="44"/>
        <v/>
      </c>
      <c r="W146" s="3" t="str">
        <f ca="1">IF(AND($A146&lt;&gt;"",$A146&lt;&gt;"TOTAL"),IF(AND('[7]INVESTIGADOR_Descripcion tipo r'!$AL144&lt;&gt;"",'[7]INVESTIGADOR_Descripcion tipo r'!$AL144&lt;&gt;0),'[7]INVESTIGADOR_Descripcion tipo r'!$AL144,""),IF($A146="TOTAL",SUM(INDIRECT("W4:W"&amp;ROW()-1)),""))</f>
        <v/>
      </c>
      <c r="X146" s="3" t="str">
        <f ca="1">IF(AND($A146&lt;&gt;"",$A146&lt;&gt;"TOTAL"),IF(AND('[7]INVESTIGADOR_Descripcion tipo r'!$AN144&lt;&gt;"",'[7]INVESTIGADOR_Descripcion tipo r'!$AN144&lt;&gt;0),'[7]INVESTIGADOR_Descripcion tipo r'!$AN144,""),IF($A146="TOTAL",SUM(INDIRECT("X4:X"&amp;ROW()-1)),""))</f>
        <v/>
      </c>
      <c r="Y146" s="3" t="str">
        <f t="shared" ca="1" si="45"/>
        <v/>
      </c>
      <c r="Z146" s="3" t="str">
        <f ca="1">IF(AND($A146&lt;&gt;"",$A146&lt;&gt;"TOTAL"),IF(AND('[7]INVESTIGADOR_Descripcion tipo r'!$AQ144&lt;&gt;"",'[7]INVESTIGADOR_Descripcion tipo r'!$AQ144&lt;&gt;0),'[7]INVESTIGADOR_Descripcion tipo r'!$AQ144,""),IF($A146="TOTAL",SUM(INDIRECT("Z4:Z"&amp;ROW()-1)),""))</f>
        <v/>
      </c>
      <c r="AA146" s="3" t="str">
        <f ca="1">IF(AND($A146&lt;&gt;"",$A146&lt;&gt;"TOTAL"),IF(AND('[7]INVESTIGADOR_Descripcion tipo r'!$AS144&lt;&gt;"",'[7]INVESTIGADOR_Descripcion tipo r'!$AS144&lt;&gt;0),'[7]INVESTIGADOR_Descripcion tipo r'!$AS144,""),IF($A146="TOTAL",SUM(INDIRECT("AA4:AA"&amp;ROW()-1)),""))</f>
        <v/>
      </c>
      <c r="AB146" s="3" t="str">
        <f t="shared" ca="1" si="46"/>
        <v/>
      </c>
      <c r="AC146" s="3" t="str">
        <f ca="1">IF(AND($A146&lt;&gt;"",$A146&lt;&gt;"TOTAL"),IF(AND('[7]INVESTIGADOR_Descripcion tipo r'!$AV144&lt;&gt;"",'[7]INVESTIGADOR_Descripcion tipo r'!$AV144&lt;&gt;0),'[7]INVESTIGADOR_Descripcion tipo r'!$AV144,""),IF($A146="TOTAL",SUM(INDIRECT("AC4:AC"&amp;ROW()-1)),""))</f>
        <v/>
      </c>
      <c r="AD146" s="3" t="str">
        <f ca="1">IF(AND($A146&lt;&gt;"",$A146&lt;&gt;"TOTAL"),IF(AND('[7]INVESTIGADOR_Descripcion tipo r'!$AX144&lt;&gt;"",'[7]INVESTIGADOR_Descripcion tipo r'!$AX144&lt;&gt;0),'[7]INVESTIGADOR_Descripcion tipo r'!$AX144,""),IF($A146="TOTAL",SUM(INDIRECT("AD4:AD"&amp;ROW()-1)),""))</f>
        <v/>
      </c>
      <c r="AE146" s="3" t="str">
        <f t="shared" ca="1" si="47"/>
        <v/>
      </c>
      <c r="AF146" s="3" t="str">
        <f ca="1">IF(AND($A146&lt;&gt;"",$A146&lt;&gt;"TOTAL"),IF(AND('[7]INVESTIGADOR_Descripcion tipo r'!$BA144&lt;&gt;"",'[7]INVESTIGADOR_Descripcion tipo r'!$BA144&lt;&gt;0),'[7]INVESTIGADOR_Descripcion tipo r'!$BA144,""),IF($A146="TOTAL",SUM(INDIRECT("AF4:AF"&amp;ROW()-1)),""))</f>
        <v/>
      </c>
      <c r="AG146" s="3" t="str">
        <f ca="1">IF(AND($A146&lt;&gt;"",$A146&lt;&gt;"TOTAL"),IF(AND('[7]INVESTIGADOR_Descripcion tipo r'!$BC144&lt;&gt;"",'[7]INVESTIGADOR_Descripcion tipo r'!$BC144&lt;&gt;0),'[7]INVESTIGADOR_Descripcion tipo r'!$BC144,""),IF($A146="TOTAL",SUM(INDIRECT("AG4:AG"&amp;ROW()-1)),""))</f>
        <v/>
      </c>
      <c r="AH146" s="3" t="str">
        <f t="shared" ca="1" si="48"/>
        <v/>
      </c>
      <c r="AI146" s="3" t="str">
        <f ca="1">IF(AND($A146&lt;&gt;"",$A146&lt;&gt;"TOTAL"),IF(AND('[7]INVESTIGADOR_Descripcion tipo r'!$BF144&lt;&gt;"",'[7]INVESTIGADOR_Descripcion tipo r'!$BF144&lt;&gt;0),'[7]INVESTIGADOR_Descripcion tipo r'!$BF144,""),IF($A146="TOTAL",SUM(INDIRECT("AI4:AI"&amp;ROW()-1)),""))</f>
        <v/>
      </c>
      <c r="AJ146" s="3" t="str">
        <f ca="1">IF(AND($A146&lt;&gt;"",$A146&lt;&gt;"TOTAL"),IF(AND('[7]INVESTIGADOR_Descripcion tipo r'!$BH144&lt;&gt;"",'[7]INVESTIGADOR_Descripcion tipo r'!$BH144&lt;&gt;0),'[7]INVESTIGADOR_Descripcion tipo r'!$BH144,""),IF($A146="TOTAL",SUM(INDIRECT("AJ4:AJ"&amp;ROW()-1)),""))</f>
        <v/>
      </c>
      <c r="AK146" s="3" t="str">
        <f t="shared" ca="1" si="49"/>
        <v/>
      </c>
      <c r="AL146" s="3" t="str">
        <f ca="1">IF(AND($A146&lt;&gt;"",$A146&lt;&gt;"TOTAL"),IF(AND('[7]INVESTIGADOR_Descripcion tipo r'!$BK144&lt;&gt;"",'[7]INVESTIGADOR_Descripcion tipo r'!$BK144&lt;&gt;0),'[7]INVESTIGADOR_Descripcion tipo r'!$BK144,""),IF($A146="TOTAL",SUM(INDIRECT("AL4:AL"&amp;ROW()-1)),""))</f>
        <v/>
      </c>
      <c r="AM146" s="3" t="str">
        <f ca="1">IF(AND($A146&lt;&gt;"",$A146&lt;&gt;"TOTAL"),IF(AND('[7]INVESTIGADOR_Descripcion tipo r'!$BM144&lt;&gt;"",'[7]INVESTIGADOR_Descripcion tipo r'!$BM144&lt;&gt;0),'[7]INVESTIGADOR_Descripcion tipo r'!$BM144,""),IF($A146="TOTAL",SUM(INDIRECT("AM4:AM"&amp;ROW()-1)),""))</f>
        <v/>
      </c>
      <c r="AN146" s="3" t="str">
        <f t="shared" ca="1" si="50"/>
        <v/>
      </c>
      <c r="AO146" s="3" t="str">
        <f ca="1">IF(AND($A146&lt;&gt;"",$A146&lt;&gt;"TOTAL"),IF(AND('[7]INVESTIGADOR_Descripcion tipo r'!$BP144&lt;&gt;"",'[7]INVESTIGADOR_Descripcion tipo r'!$BP144&lt;&gt;0),'[7]INVESTIGADOR_Descripcion tipo r'!$BP144,""),IF($A146="TOTAL",SUM(INDIRECT("AO4:AO"&amp;ROW()-1)),""))</f>
        <v/>
      </c>
      <c r="AP146" s="3" t="str">
        <f ca="1">IF(AND($A146&lt;&gt;"",$A146&lt;&gt;"TOTAL"),IF(AND('[7]INVESTIGADOR_Descripcion tipo r'!$BR144&lt;&gt;"",'[7]INVESTIGADOR_Descripcion tipo r'!$BR144&lt;&gt;0),'[7]INVESTIGADOR_Descripcion tipo r'!$BR144,""),IF($A146="TOTAL",SUM(INDIRECT("AP4:AP"&amp;ROW()-1)),""))</f>
        <v/>
      </c>
      <c r="AQ146" s="3" t="str">
        <f t="shared" ca="1" si="51"/>
        <v/>
      </c>
      <c r="AR146" s="3" t="str">
        <f ca="1">IF(AND($A146&lt;&gt;"",$A146&lt;&gt;"TOTAL"),IF(AND('[7]INVESTIGADOR_Descripcion tipo r'!$BU144&lt;&gt;"",'[7]INVESTIGADOR_Descripcion tipo r'!$BU144&lt;&gt;0),'[7]INVESTIGADOR_Descripcion tipo r'!$BU144,""),IF($A146="TOTAL",SUM(INDIRECT("AR4:AR"&amp;ROW()-1)),""))</f>
        <v/>
      </c>
      <c r="AS146" s="3" t="str">
        <f ca="1">IF(AND($A146&lt;&gt;"",$A146&lt;&gt;"TOTAL"),IF(AND('[7]INVESTIGADOR_Descripcion tipo r'!$BW144&lt;&gt;"",'[7]INVESTIGADOR_Descripcion tipo r'!$BW144&lt;&gt;0),'[7]INVESTIGADOR_Descripcion tipo r'!$BW144,""),IF($A146="TOTAL",SUM(INDIRECT("AS4:AS"&amp;ROW()-1)),""))</f>
        <v/>
      </c>
      <c r="AT146" s="3" t="str">
        <f t="shared" ca="1" si="52"/>
        <v/>
      </c>
      <c r="AU146" s="3" t="str">
        <f ca="1">IF(AND($A146&lt;&gt;"",$A146&lt;&gt;"TOTAL"),IF(AND('[7]INVESTIGADOR_Descripcion tipo r'!$BZ144&lt;&gt;"",'[7]INVESTIGADOR_Descripcion tipo r'!$BZ144&lt;&gt;0),'[7]INVESTIGADOR_Descripcion tipo r'!$BZ144,""),IF($A146="TOTAL",SUM(INDIRECT("AU4:AU"&amp;ROW()-1)),""))</f>
        <v/>
      </c>
      <c r="AV146" s="3" t="str">
        <f ca="1">IF(AND($A146&lt;&gt;"",$A146&lt;&gt;"TOTAL"),IF(AND('[7]INVESTIGADOR_Descripcion tipo r'!$CB144&lt;&gt;"",'[7]INVESTIGADOR_Descripcion tipo r'!$CB144&lt;&gt;0),'[7]INVESTIGADOR_Descripcion tipo r'!$CB144,""),IF($A146="TOTAL",SUM(INDIRECT("AV4:AV"&amp;ROW()-1)),""))</f>
        <v/>
      </c>
      <c r="AW146" s="3" t="str">
        <f t="shared" ca="1" si="53"/>
        <v/>
      </c>
      <c r="AX146" s="3" t="str">
        <f ca="1">IF(AND($A146&lt;&gt;"",$A146&lt;&gt;"TOTAL"),IF(AND('[7]INVESTIGADOR_Descripcion tipo r'!$CE144&lt;&gt;"",'[7]INVESTIGADOR_Descripcion tipo r'!$CE144&lt;&gt;0),'[7]INVESTIGADOR_Descripcion tipo r'!$CE144,""),IF($A146="TOTAL",SUM(INDIRECT("AX4:AX"&amp;ROW()-1)),""))</f>
        <v/>
      </c>
      <c r="AY146" s="3" t="str">
        <f ca="1">IF(AND($A146&lt;&gt;"",$A146&lt;&gt;"TOTAL"),IF(AND('[7]INVESTIGADOR_Descripcion tipo r'!$CG144&lt;&gt;"",'[7]INVESTIGADOR_Descripcion tipo r'!$CG144&lt;&gt;0),'[7]INVESTIGADOR_Descripcion tipo r'!$CG144,""),IF($A146="TOTAL",SUM(INDIRECT("AY4:AY"&amp;ROW()-1)),""))</f>
        <v/>
      </c>
      <c r="AZ146" s="3" t="str">
        <f t="shared" ca="1" si="54"/>
        <v/>
      </c>
      <c r="BA146" s="3" t="str">
        <f ca="1">IF(AND($A146&lt;&gt;"",$A146&lt;&gt;"TOTAL"),IF(AND('[7]INVESTIGADOR_Descripcion tipo r'!$CJ144&lt;&gt;"",'[7]INVESTIGADOR_Descripcion tipo r'!$CJ144&lt;&gt;0),'[7]INVESTIGADOR_Descripcion tipo r'!$CJ144,""),IF($A146="TOTAL",SUM(INDIRECT("BA4:BA"&amp;ROW()-1)),""))</f>
        <v/>
      </c>
      <c r="BB146" s="3" t="str">
        <f ca="1">IF(AND($A146&lt;&gt;"",$A146&lt;&gt;"TOTAL"),IF(AND('[7]INVESTIGADOR_Descripcion tipo r'!$CL144&lt;&gt;"",'[7]INVESTIGADOR_Descripcion tipo r'!$CL144&lt;&gt;0),'[7]INVESTIGADOR_Descripcion tipo r'!$CL144,""),IF($A146="TOTAL",SUM(INDIRECT("BB4:BB"&amp;ROW()-1)),""))</f>
        <v/>
      </c>
      <c r="BC146" s="3" t="str">
        <f t="shared" ca="1" si="55"/>
        <v/>
      </c>
      <c r="BD146" s="3" t="str">
        <f ca="1">IF(AND($A146&lt;&gt;"",$A146&lt;&gt;"TOTAL"),IF(AND('[7]INVESTIGADOR_Descripcion tipo r'!$CO144&lt;&gt;"",'[7]INVESTIGADOR_Descripcion tipo r'!$CO144&lt;&gt;0),'[7]INVESTIGADOR_Descripcion tipo r'!$CO144,""),IF($A146="TOTAL",SUM(INDIRECT("BD4:BD"&amp;ROW()-1)),""))</f>
        <v/>
      </c>
      <c r="BE146" s="3" t="str">
        <f ca="1">IF(AND($A146&lt;&gt;"",$A146&lt;&gt;"TOTAL"),IF(AND('[7]INVESTIGADOR_Descripcion tipo r'!$CQ144&lt;&gt;"",'[7]INVESTIGADOR_Descripcion tipo r'!$CQ144&lt;&gt;0),'[7]INVESTIGADOR_Descripcion tipo r'!$CQ144,""),IF($A146="TOTAL",SUM(INDIRECT("BE4:BE"&amp;ROW()-1)),""))</f>
        <v/>
      </c>
      <c r="BF146" s="3" t="str">
        <f t="shared" ca="1" si="56"/>
        <v/>
      </c>
    </row>
    <row r="147" spans="1:58" x14ac:dyDescent="0.2">
      <c r="A147" s="25" t="str">
        <f>IF('[7]INVESTIGADOR_Descripcion tipo r'!$B145&lt;&gt;"",'[7]INVESTIGADOR_Descripcion tipo r'!$B145,IF(AND('[7]INVESTIGADOR_Descripcion tipo r'!$B145="",'[7]INVESTIGADOR_Descripcion tipo r'!$B146="",'[7]INVESTIGADOR_Descripcion tipo r'!$B144=""),"","TOTAL"))</f>
        <v/>
      </c>
      <c r="B147" s="3" t="str">
        <f ca="1">IF(AND($A147&lt;&gt;"",$A147&lt;&gt;"TOTAL"),IF(AND('[7]INVESTIGADOR_Descripcion tipo r'!$C145&lt;&gt;"",'[7]INVESTIGADOR_Descripcion tipo r'!$C145&lt;&gt;0),'[7]INVESTIGADOR_Descripcion tipo r'!$C145,""),IF($A147="TOTAL",SUM(INDIRECT("B4:B"&amp;ROW()-1)),""))</f>
        <v/>
      </c>
      <c r="C147" s="3" t="str">
        <f ca="1">IF(AND($A147&lt;&gt;"",$A147&lt;&gt;"TOTAL"),IF(AND('[7]INVESTIGADOR_Descripcion tipo r'!$E145&lt;&gt;"",'[7]INVESTIGADOR_Descripcion tipo r'!$E145&lt;&gt;0),'[7]INVESTIGADOR_Descripcion tipo r'!$E145,""),IF($A147="TOTAL",SUM(INDIRECT("C4:C"&amp;ROW()-1)),""))</f>
        <v/>
      </c>
      <c r="D147" s="3" t="str">
        <f t="shared" ca="1" si="38"/>
        <v/>
      </c>
      <c r="E147" s="3" t="str">
        <f ca="1">IF(AND($A147&lt;&gt;"",$A147&lt;&gt;"TOTAL"),IF(AND('[7]INVESTIGADOR_Descripcion tipo r'!$H145&lt;&gt;"",'[7]INVESTIGADOR_Descripcion tipo r'!$H145&lt;&gt;0),'[7]INVESTIGADOR_Descripcion tipo r'!$H145,""),IF($A147="TOTAL",SUM(INDIRECT("E4:E"&amp;ROW()-1)),""))</f>
        <v/>
      </c>
      <c r="F147" s="3" t="str">
        <f ca="1">IF(AND($A147&lt;&gt;"",$A147&lt;&gt;"TOTAL"),IF(AND('[7]INVESTIGADOR_Descripcion tipo r'!$J145&lt;&gt;"",'[7]INVESTIGADOR_Descripcion tipo r'!$J145&lt;&gt;0),'[7]INVESTIGADOR_Descripcion tipo r'!$J145,""),IF($A147="TOTAL",SUM(INDIRECT("F4:F"&amp;ROW()-1)),""))</f>
        <v/>
      </c>
      <c r="G147" s="3" t="str">
        <f t="shared" ca="1" si="39"/>
        <v/>
      </c>
      <c r="H147" s="3" t="str">
        <f ca="1">IF(AND($A147&lt;&gt;"",$A147&lt;&gt;"TOTAL"),IF(AND('[7]INVESTIGADOR_Descripcion tipo r'!$M145&lt;&gt;"",'[7]INVESTIGADOR_Descripcion tipo r'!$M145&lt;&gt;0),'[7]INVESTIGADOR_Descripcion tipo r'!$M145,""),IF($A147="TOTAL",SUM(INDIRECT("H4:H"&amp;ROW()-1)),""))</f>
        <v/>
      </c>
      <c r="I147" s="3" t="str">
        <f ca="1">IF(AND($A147&lt;&gt;"",$A147&lt;&gt;"TOTAL"),IF(AND('[7]INVESTIGADOR_Descripcion tipo r'!$O145&lt;&gt;"",'[7]INVESTIGADOR_Descripcion tipo r'!$O145&lt;&gt;0),'[7]INVESTIGADOR_Descripcion tipo r'!$O145,""),IF($A147="TOTAL",SUM(INDIRECT("I4:I"&amp;ROW()-1)),""))</f>
        <v/>
      </c>
      <c r="J147" s="3" t="str">
        <f t="shared" ca="1" si="40"/>
        <v/>
      </c>
      <c r="K147" s="3" t="str">
        <f ca="1">IF(AND($A147&lt;&gt;"",$A147&lt;&gt;"TOTAL"),IF(AND('[7]INVESTIGADOR_Descripcion tipo r'!$R145&lt;&gt;"",'[7]INVESTIGADOR_Descripcion tipo r'!$R145&lt;&gt;0),'[7]INVESTIGADOR_Descripcion tipo r'!$R145,""),IF($A147="TOTAL",SUM(INDIRECT("K4:K"&amp;ROW()-1)),""))</f>
        <v/>
      </c>
      <c r="L147" s="3" t="str">
        <f ca="1">IF(AND($A147&lt;&gt;"",$A147&lt;&gt;"TOTAL"),IF(AND('[7]INVESTIGADOR_Descripcion tipo r'!$T145&lt;&gt;"",'[7]INVESTIGADOR_Descripcion tipo r'!$T145&lt;&gt;0),'[7]INVESTIGADOR_Descripcion tipo r'!$T145,""),IF($A147="TOTAL",SUM(INDIRECT("L4:L"&amp;ROW()-1)),""))</f>
        <v/>
      </c>
      <c r="M147" s="3" t="str">
        <f t="shared" ca="1" si="41"/>
        <v/>
      </c>
      <c r="N147" s="3" t="str">
        <f ca="1">IF(AND($A147&lt;&gt;"",$A147&lt;&gt;"TOTAL"),IF(AND('[7]INVESTIGADOR_Descripcion tipo r'!$W145&lt;&gt;"",'[7]INVESTIGADOR_Descripcion tipo r'!$W145&lt;&gt;0),'[7]INVESTIGADOR_Descripcion tipo r'!$W145,""),IF($A147="TOTAL",SUM(INDIRECT("N4:N"&amp;ROW()-1)),""))</f>
        <v/>
      </c>
      <c r="O147" s="3" t="str">
        <f ca="1">IF(AND($A147&lt;&gt;"",$A147&lt;&gt;"TOTAL"),IF(AND('[7]INVESTIGADOR_Descripcion tipo r'!$Y145&lt;&gt;"",'[7]INVESTIGADOR_Descripcion tipo r'!$Y145&lt;&gt;0),'[7]INVESTIGADOR_Descripcion tipo r'!$Y145,""),IF($A147="TOTAL",SUM(INDIRECT("O4:O"&amp;ROW()-1)),""))</f>
        <v/>
      </c>
      <c r="P147" s="3" t="str">
        <f t="shared" ca="1" si="42"/>
        <v/>
      </c>
      <c r="Q147" s="3" t="str">
        <f ca="1">IF(AND($A147&lt;&gt;"",$A147&lt;&gt;"TOTAL"),IF(AND('[7]INVESTIGADOR_Descripcion tipo r'!$AB145&lt;&gt;"",'[7]INVESTIGADOR_Descripcion tipo r'!$AB145&lt;&gt;0),'[7]INVESTIGADOR_Descripcion tipo r'!$AB145,""),IF($A147="TOTAL",SUM(INDIRECT("Q4:Q"&amp;ROW()-1)),""))</f>
        <v/>
      </c>
      <c r="R147" s="3" t="str">
        <f ca="1">IF(AND($A147&lt;&gt;"",$A147&lt;&gt;"TOTAL"),IF(AND('[7]INVESTIGADOR_Descripcion tipo r'!$AD145&lt;&gt;"",'[7]INVESTIGADOR_Descripcion tipo r'!$AD145&lt;&gt;0),'[7]INVESTIGADOR_Descripcion tipo r'!$AD145,""),IF($A147="TOTAL",SUM(INDIRECT("R4:R"&amp;ROW()-1)),""))</f>
        <v/>
      </c>
      <c r="S147" s="3" t="str">
        <f t="shared" ca="1" si="43"/>
        <v/>
      </c>
      <c r="T147" s="3" t="str">
        <f ca="1">IF(AND($A147&lt;&gt;"",$A147&lt;&gt;"TOTAL"),IF(AND('[7]INVESTIGADOR_Descripcion tipo r'!$AG145&lt;&gt;"",'[7]INVESTIGADOR_Descripcion tipo r'!$AG145&lt;&gt;0),'[7]INVESTIGADOR_Descripcion tipo r'!$AG145,""),IF($A147="TOTAL",SUM(INDIRECT("T4:T"&amp;ROW()-1)),""))</f>
        <v/>
      </c>
      <c r="U147" s="3" t="str">
        <f ca="1">IF(AND($A147&lt;&gt;"",$A147&lt;&gt;"TOTAL"),IF(AND('[7]INVESTIGADOR_Descripcion tipo r'!$AI145&lt;&gt;"",'[7]INVESTIGADOR_Descripcion tipo r'!$AI145&lt;&gt;0),'[7]INVESTIGADOR_Descripcion tipo r'!$AI145,""),IF($A147="TOTAL",SUM(INDIRECT("U4:U"&amp;ROW()-1)),""))</f>
        <v/>
      </c>
      <c r="V147" s="3" t="str">
        <f t="shared" ca="1" si="44"/>
        <v/>
      </c>
      <c r="W147" s="3" t="str">
        <f ca="1">IF(AND($A147&lt;&gt;"",$A147&lt;&gt;"TOTAL"),IF(AND('[7]INVESTIGADOR_Descripcion tipo r'!$AL145&lt;&gt;"",'[7]INVESTIGADOR_Descripcion tipo r'!$AL145&lt;&gt;0),'[7]INVESTIGADOR_Descripcion tipo r'!$AL145,""),IF($A147="TOTAL",SUM(INDIRECT("W4:W"&amp;ROW()-1)),""))</f>
        <v/>
      </c>
      <c r="X147" s="3" t="str">
        <f ca="1">IF(AND($A147&lt;&gt;"",$A147&lt;&gt;"TOTAL"),IF(AND('[7]INVESTIGADOR_Descripcion tipo r'!$AN145&lt;&gt;"",'[7]INVESTIGADOR_Descripcion tipo r'!$AN145&lt;&gt;0),'[7]INVESTIGADOR_Descripcion tipo r'!$AN145,""),IF($A147="TOTAL",SUM(INDIRECT("X4:X"&amp;ROW()-1)),""))</f>
        <v/>
      </c>
      <c r="Y147" s="3" t="str">
        <f t="shared" ca="1" si="45"/>
        <v/>
      </c>
      <c r="Z147" s="3" t="str">
        <f ca="1">IF(AND($A147&lt;&gt;"",$A147&lt;&gt;"TOTAL"),IF(AND('[7]INVESTIGADOR_Descripcion tipo r'!$AQ145&lt;&gt;"",'[7]INVESTIGADOR_Descripcion tipo r'!$AQ145&lt;&gt;0),'[7]INVESTIGADOR_Descripcion tipo r'!$AQ145,""),IF($A147="TOTAL",SUM(INDIRECT("Z4:Z"&amp;ROW()-1)),""))</f>
        <v/>
      </c>
      <c r="AA147" s="3" t="str">
        <f ca="1">IF(AND($A147&lt;&gt;"",$A147&lt;&gt;"TOTAL"),IF(AND('[7]INVESTIGADOR_Descripcion tipo r'!$AS145&lt;&gt;"",'[7]INVESTIGADOR_Descripcion tipo r'!$AS145&lt;&gt;0),'[7]INVESTIGADOR_Descripcion tipo r'!$AS145,""),IF($A147="TOTAL",SUM(INDIRECT("AA4:AA"&amp;ROW()-1)),""))</f>
        <v/>
      </c>
      <c r="AB147" s="3" t="str">
        <f t="shared" ca="1" si="46"/>
        <v/>
      </c>
      <c r="AC147" s="3" t="str">
        <f ca="1">IF(AND($A147&lt;&gt;"",$A147&lt;&gt;"TOTAL"),IF(AND('[7]INVESTIGADOR_Descripcion tipo r'!$AV145&lt;&gt;"",'[7]INVESTIGADOR_Descripcion tipo r'!$AV145&lt;&gt;0),'[7]INVESTIGADOR_Descripcion tipo r'!$AV145,""),IF($A147="TOTAL",SUM(INDIRECT("AC4:AC"&amp;ROW()-1)),""))</f>
        <v/>
      </c>
      <c r="AD147" s="3" t="str">
        <f ca="1">IF(AND($A147&lt;&gt;"",$A147&lt;&gt;"TOTAL"),IF(AND('[7]INVESTIGADOR_Descripcion tipo r'!$AX145&lt;&gt;"",'[7]INVESTIGADOR_Descripcion tipo r'!$AX145&lt;&gt;0),'[7]INVESTIGADOR_Descripcion tipo r'!$AX145,""),IF($A147="TOTAL",SUM(INDIRECT("AD4:AD"&amp;ROW()-1)),""))</f>
        <v/>
      </c>
      <c r="AE147" s="3" t="str">
        <f t="shared" ca="1" si="47"/>
        <v/>
      </c>
      <c r="AF147" s="3" t="str">
        <f ca="1">IF(AND($A147&lt;&gt;"",$A147&lt;&gt;"TOTAL"),IF(AND('[7]INVESTIGADOR_Descripcion tipo r'!$BA145&lt;&gt;"",'[7]INVESTIGADOR_Descripcion tipo r'!$BA145&lt;&gt;0),'[7]INVESTIGADOR_Descripcion tipo r'!$BA145,""),IF($A147="TOTAL",SUM(INDIRECT("AF4:AF"&amp;ROW()-1)),""))</f>
        <v/>
      </c>
      <c r="AG147" s="3" t="str">
        <f ca="1">IF(AND($A147&lt;&gt;"",$A147&lt;&gt;"TOTAL"),IF(AND('[7]INVESTIGADOR_Descripcion tipo r'!$BC145&lt;&gt;"",'[7]INVESTIGADOR_Descripcion tipo r'!$BC145&lt;&gt;0),'[7]INVESTIGADOR_Descripcion tipo r'!$BC145,""),IF($A147="TOTAL",SUM(INDIRECT("AG4:AG"&amp;ROW()-1)),""))</f>
        <v/>
      </c>
      <c r="AH147" s="3" t="str">
        <f t="shared" ca="1" si="48"/>
        <v/>
      </c>
      <c r="AI147" s="3" t="str">
        <f ca="1">IF(AND($A147&lt;&gt;"",$A147&lt;&gt;"TOTAL"),IF(AND('[7]INVESTIGADOR_Descripcion tipo r'!$BF145&lt;&gt;"",'[7]INVESTIGADOR_Descripcion tipo r'!$BF145&lt;&gt;0),'[7]INVESTIGADOR_Descripcion tipo r'!$BF145,""),IF($A147="TOTAL",SUM(INDIRECT("AI4:AI"&amp;ROW()-1)),""))</f>
        <v/>
      </c>
      <c r="AJ147" s="3" t="str">
        <f ca="1">IF(AND($A147&lt;&gt;"",$A147&lt;&gt;"TOTAL"),IF(AND('[7]INVESTIGADOR_Descripcion tipo r'!$BH145&lt;&gt;"",'[7]INVESTIGADOR_Descripcion tipo r'!$BH145&lt;&gt;0),'[7]INVESTIGADOR_Descripcion tipo r'!$BH145,""),IF($A147="TOTAL",SUM(INDIRECT("AJ4:AJ"&amp;ROW()-1)),""))</f>
        <v/>
      </c>
      <c r="AK147" s="3" t="str">
        <f t="shared" ca="1" si="49"/>
        <v/>
      </c>
      <c r="AL147" s="3" t="str">
        <f ca="1">IF(AND($A147&lt;&gt;"",$A147&lt;&gt;"TOTAL"),IF(AND('[7]INVESTIGADOR_Descripcion tipo r'!$BK145&lt;&gt;"",'[7]INVESTIGADOR_Descripcion tipo r'!$BK145&lt;&gt;0),'[7]INVESTIGADOR_Descripcion tipo r'!$BK145,""),IF($A147="TOTAL",SUM(INDIRECT("AL4:AL"&amp;ROW()-1)),""))</f>
        <v/>
      </c>
      <c r="AM147" s="3" t="str">
        <f ca="1">IF(AND($A147&lt;&gt;"",$A147&lt;&gt;"TOTAL"),IF(AND('[7]INVESTIGADOR_Descripcion tipo r'!$BM145&lt;&gt;"",'[7]INVESTIGADOR_Descripcion tipo r'!$BM145&lt;&gt;0),'[7]INVESTIGADOR_Descripcion tipo r'!$BM145,""),IF($A147="TOTAL",SUM(INDIRECT("AM4:AM"&amp;ROW()-1)),""))</f>
        <v/>
      </c>
      <c r="AN147" s="3" t="str">
        <f t="shared" ca="1" si="50"/>
        <v/>
      </c>
      <c r="AO147" s="3" t="str">
        <f ca="1">IF(AND($A147&lt;&gt;"",$A147&lt;&gt;"TOTAL"),IF(AND('[7]INVESTIGADOR_Descripcion tipo r'!$BP145&lt;&gt;"",'[7]INVESTIGADOR_Descripcion tipo r'!$BP145&lt;&gt;0),'[7]INVESTIGADOR_Descripcion tipo r'!$BP145,""),IF($A147="TOTAL",SUM(INDIRECT("AO4:AO"&amp;ROW()-1)),""))</f>
        <v/>
      </c>
      <c r="AP147" s="3" t="str">
        <f ca="1">IF(AND($A147&lt;&gt;"",$A147&lt;&gt;"TOTAL"),IF(AND('[7]INVESTIGADOR_Descripcion tipo r'!$BR145&lt;&gt;"",'[7]INVESTIGADOR_Descripcion tipo r'!$BR145&lt;&gt;0),'[7]INVESTIGADOR_Descripcion tipo r'!$BR145,""),IF($A147="TOTAL",SUM(INDIRECT("AP4:AP"&amp;ROW()-1)),""))</f>
        <v/>
      </c>
      <c r="AQ147" s="3" t="str">
        <f t="shared" ca="1" si="51"/>
        <v/>
      </c>
      <c r="AR147" s="3" t="str">
        <f ca="1">IF(AND($A147&lt;&gt;"",$A147&lt;&gt;"TOTAL"),IF(AND('[7]INVESTIGADOR_Descripcion tipo r'!$BU145&lt;&gt;"",'[7]INVESTIGADOR_Descripcion tipo r'!$BU145&lt;&gt;0),'[7]INVESTIGADOR_Descripcion tipo r'!$BU145,""),IF($A147="TOTAL",SUM(INDIRECT("AR4:AR"&amp;ROW()-1)),""))</f>
        <v/>
      </c>
      <c r="AS147" s="3" t="str">
        <f ca="1">IF(AND($A147&lt;&gt;"",$A147&lt;&gt;"TOTAL"),IF(AND('[7]INVESTIGADOR_Descripcion tipo r'!$BW145&lt;&gt;"",'[7]INVESTIGADOR_Descripcion tipo r'!$BW145&lt;&gt;0),'[7]INVESTIGADOR_Descripcion tipo r'!$BW145,""),IF($A147="TOTAL",SUM(INDIRECT("AS4:AS"&amp;ROW()-1)),""))</f>
        <v/>
      </c>
      <c r="AT147" s="3" t="str">
        <f t="shared" ca="1" si="52"/>
        <v/>
      </c>
      <c r="AU147" s="3" t="str">
        <f ca="1">IF(AND($A147&lt;&gt;"",$A147&lt;&gt;"TOTAL"),IF(AND('[7]INVESTIGADOR_Descripcion tipo r'!$BZ145&lt;&gt;"",'[7]INVESTIGADOR_Descripcion tipo r'!$BZ145&lt;&gt;0),'[7]INVESTIGADOR_Descripcion tipo r'!$BZ145,""),IF($A147="TOTAL",SUM(INDIRECT("AU4:AU"&amp;ROW()-1)),""))</f>
        <v/>
      </c>
      <c r="AV147" s="3" t="str">
        <f ca="1">IF(AND($A147&lt;&gt;"",$A147&lt;&gt;"TOTAL"),IF(AND('[7]INVESTIGADOR_Descripcion tipo r'!$CB145&lt;&gt;"",'[7]INVESTIGADOR_Descripcion tipo r'!$CB145&lt;&gt;0),'[7]INVESTIGADOR_Descripcion tipo r'!$CB145,""),IF($A147="TOTAL",SUM(INDIRECT("AV4:AV"&amp;ROW()-1)),""))</f>
        <v/>
      </c>
      <c r="AW147" s="3" t="str">
        <f t="shared" ca="1" si="53"/>
        <v/>
      </c>
      <c r="AX147" s="3" t="str">
        <f ca="1">IF(AND($A147&lt;&gt;"",$A147&lt;&gt;"TOTAL"),IF(AND('[7]INVESTIGADOR_Descripcion tipo r'!$CE145&lt;&gt;"",'[7]INVESTIGADOR_Descripcion tipo r'!$CE145&lt;&gt;0),'[7]INVESTIGADOR_Descripcion tipo r'!$CE145,""),IF($A147="TOTAL",SUM(INDIRECT("AX4:AX"&amp;ROW()-1)),""))</f>
        <v/>
      </c>
      <c r="AY147" s="3" t="str">
        <f ca="1">IF(AND($A147&lt;&gt;"",$A147&lt;&gt;"TOTAL"),IF(AND('[7]INVESTIGADOR_Descripcion tipo r'!$CG145&lt;&gt;"",'[7]INVESTIGADOR_Descripcion tipo r'!$CG145&lt;&gt;0),'[7]INVESTIGADOR_Descripcion tipo r'!$CG145,""),IF($A147="TOTAL",SUM(INDIRECT("AY4:AY"&amp;ROW()-1)),""))</f>
        <v/>
      </c>
      <c r="AZ147" s="3" t="str">
        <f t="shared" ca="1" si="54"/>
        <v/>
      </c>
      <c r="BA147" s="3" t="str">
        <f ca="1">IF(AND($A147&lt;&gt;"",$A147&lt;&gt;"TOTAL"),IF(AND('[7]INVESTIGADOR_Descripcion tipo r'!$CJ145&lt;&gt;"",'[7]INVESTIGADOR_Descripcion tipo r'!$CJ145&lt;&gt;0),'[7]INVESTIGADOR_Descripcion tipo r'!$CJ145,""),IF($A147="TOTAL",SUM(INDIRECT("BA4:BA"&amp;ROW()-1)),""))</f>
        <v/>
      </c>
      <c r="BB147" s="3" t="str">
        <f ca="1">IF(AND($A147&lt;&gt;"",$A147&lt;&gt;"TOTAL"),IF(AND('[7]INVESTIGADOR_Descripcion tipo r'!$CL145&lt;&gt;"",'[7]INVESTIGADOR_Descripcion tipo r'!$CL145&lt;&gt;0),'[7]INVESTIGADOR_Descripcion tipo r'!$CL145,""),IF($A147="TOTAL",SUM(INDIRECT("BB4:BB"&amp;ROW()-1)),""))</f>
        <v/>
      </c>
      <c r="BC147" s="3" t="str">
        <f t="shared" ca="1" si="55"/>
        <v/>
      </c>
      <c r="BD147" s="3" t="str">
        <f ca="1">IF(AND($A147&lt;&gt;"",$A147&lt;&gt;"TOTAL"),IF(AND('[7]INVESTIGADOR_Descripcion tipo r'!$CO145&lt;&gt;"",'[7]INVESTIGADOR_Descripcion tipo r'!$CO145&lt;&gt;0),'[7]INVESTIGADOR_Descripcion tipo r'!$CO145,""),IF($A147="TOTAL",SUM(INDIRECT("BD4:BD"&amp;ROW()-1)),""))</f>
        <v/>
      </c>
      <c r="BE147" s="3" t="str">
        <f ca="1">IF(AND($A147&lt;&gt;"",$A147&lt;&gt;"TOTAL"),IF(AND('[7]INVESTIGADOR_Descripcion tipo r'!$CQ145&lt;&gt;"",'[7]INVESTIGADOR_Descripcion tipo r'!$CQ145&lt;&gt;0),'[7]INVESTIGADOR_Descripcion tipo r'!$CQ145,""),IF($A147="TOTAL",SUM(INDIRECT("BE4:BE"&amp;ROW()-1)),""))</f>
        <v/>
      </c>
      <c r="BF147" s="3" t="str">
        <f t="shared" ca="1" si="56"/>
        <v/>
      </c>
    </row>
    <row r="148" spans="1:58" x14ac:dyDescent="0.2">
      <c r="A148" s="25" t="str">
        <f>IF('[7]INVESTIGADOR_Descripcion tipo r'!$B146&lt;&gt;"",'[7]INVESTIGADOR_Descripcion tipo r'!$B146,IF(AND('[7]INVESTIGADOR_Descripcion tipo r'!$B146="",'[7]INVESTIGADOR_Descripcion tipo r'!$B147="",'[7]INVESTIGADOR_Descripcion tipo r'!$B145=""),"","TOTAL"))</f>
        <v/>
      </c>
      <c r="B148" s="3" t="str">
        <f ca="1">IF(AND($A148&lt;&gt;"",$A148&lt;&gt;"TOTAL"),IF(AND('[7]INVESTIGADOR_Descripcion tipo r'!$C146&lt;&gt;"",'[7]INVESTIGADOR_Descripcion tipo r'!$C146&lt;&gt;0),'[7]INVESTIGADOR_Descripcion tipo r'!$C146,""),IF($A148="TOTAL",SUM(INDIRECT("B4:B"&amp;ROW()-1)),""))</f>
        <v/>
      </c>
      <c r="C148" s="3" t="str">
        <f ca="1">IF(AND($A148&lt;&gt;"",$A148&lt;&gt;"TOTAL"),IF(AND('[7]INVESTIGADOR_Descripcion tipo r'!$E146&lt;&gt;"",'[7]INVESTIGADOR_Descripcion tipo r'!$E146&lt;&gt;0),'[7]INVESTIGADOR_Descripcion tipo r'!$E146,""),IF($A148="TOTAL",SUM(INDIRECT("C4:C"&amp;ROW()-1)),""))</f>
        <v/>
      </c>
      <c r="D148" s="3" t="str">
        <f t="shared" ca="1" si="38"/>
        <v/>
      </c>
      <c r="E148" s="3" t="str">
        <f ca="1">IF(AND($A148&lt;&gt;"",$A148&lt;&gt;"TOTAL"),IF(AND('[7]INVESTIGADOR_Descripcion tipo r'!$H146&lt;&gt;"",'[7]INVESTIGADOR_Descripcion tipo r'!$H146&lt;&gt;0),'[7]INVESTIGADOR_Descripcion tipo r'!$H146,""),IF($A148="TOTAL",SUM(INDIRECT("E4:E"&amp;ROW()-1)),""))</f>
        <v/>
      </c>
      <c r="F148" s="3" t="str">
        <f ca="1">IF(AND($A148&lt;&gt;"",$A148&lt;&gt;"TOTAL"),IF(AND('[7]INVESTIGADOR_Descripcion tipo r'!$J146&lt;&gt;"",'[7]INVESTIGADOR_Descripcion tipo r'!$J146&lt;&gt;0),'[7]INVESTIGADOR_Descripcion tipo r'!$J146,""),IF($A148="TOTAL",SUM(INDIRECT("F4:F"&amp;ROW()-1)),""))</f>
        <v/>
      </c>
      <c r="G148" s="3" t="str">
        <f t="shared" ca="1" si="39"/>
        <v/>
      </c>
      <c r="H148" s="3" t="str">
        <f ca="1">IF(AND($A148&lt;&gt;"",$A148&lt;&gt;"TOTAL"),IF(AND('[7]INVESTIGADOR_Descripcion tipo r'!$M146&lt;&gt;"",'[7]INVESTIGADOR_Descripcion tipo r'!$M146&lt;&gt;0),'[7]INVESTIGADOR_Descripcion tipo r'!$M146,""),IF($A148="TOTAL",SUM(INDIRECT("H4:H"&amp;ROW()-1)),""))</f>
        <v/>
      </c>
      <c r="I148" s="3" t="str">
        <f ca="1">IF(AND($A148&lt;&gt;"",$A148&lt;&gt;"TOTAL"),IF(AND('[7]INVESTIGADOR_Descripcion tipo r'!$O146&lt;&gt;"",'[7]INVESTIGADOR_Descripcion tipo r'!$O146&lt;&gt;0),'[7]INVESTIGADOR_Descripcion tipo r'!$O146,""),IF($A148="TOTAL",SUM(INDIRECT("I4:I"&amp;ROW()-1)),""))</f>
        <v/>
      </c>
      <c r="J148" s="3" t="str">
        <f t="shared" ca="1" si="40"/>
        <v/>
      </c>
      <c r="K148" s="3" t="str">
        <f ca="1">IF(AND($A148&lt;&gt;"",$A148&lt;&gt;"TOTAL"),IF(AND('[7]INVESTIGADOR_Descripcion tipo r'!$R146&lt;&gt;"",'[7]INVESTIGADOR_Descripcion tipo r'!$R146&lt;&gt;0),'[7]INVESTIGADOR_Descripcion tipo r'!$R146,""),IF($A148="TOTAL",SUM(INDIRECT("K4:K"&amp;ROW()-1)),""))</f>
        <v/>
      </c>
      <c r="L148" s="3" t="str">
        <f ca="1">IF(AND($A148&lt;&gt;"",$A148&lt;&gt;"TOTAL"),IF(AND('[7]INVESTIGADOR_Descripcion tipo r'!$T146&lt;&gt;"",'[7]INVESTIGADOR_Descripcion tipo r'!$T146&lt;&gt;0),'[7]INVESTIGADOR_Descripcion tipo r'!$T146,""),IF($A148="TOTAL",SUM(INDIRECT("L4:L"&amp;ROW()-1)),""))</f>
        <v/>
      </c>
      <c r="M148" s="3" t="str">
        <f t="shared" ca="1" si="41"/>
        <v/>
      </c>
      <c r="N148" s="3" t="str">
        <f ca="1">IF(AND($A148&lt;&gt;"",$A148&lt;&gt;"TOTAL"),IF(AND('[7]INVESTIGADOR_Descripcion tipo r'!$W146&lt;&gt;"",'[7]INVESTIGADOR_Descripcion tipo r'!$W146&lt;&gt;0),'[7]INVESTIGADOR_Descripcion tipo r'!$W146,""),IF($A148="TOTAL",SUM(INDIRECT("N4:N"&amp;ROW()-1)),""))</f>
        <v/>
      </c>
      <c r="O148" s="3" t="str">
        <f ca="1">IF(AND($A148&lt;&gt;"",$A148&lt;&gt;"TOTAL"),IF(AND('[7]INVESTIGADOR_Descripcion tipo r'!$Y146&lt;&gt;"",'[7]INVESTIGADOR_Descripcion tipo r'!$Y146&lt;&gt;0),'[7]INVESTIGADOR_Descripcion tipo r'!$Y146,""),IF($A148="TOTAL",SUM(INDIRECT("O4:O"&amp;ROW()-1)),""))</f>
        <v/>
      </c>
      <c r="P148" s="3" t="str">
        <f t="shared" ca="1" si="42"/>
        <v/>
      </c>
      <c r="Q148" s="3" t="str">
        <f ca="1">IF(AND($A148&lt;&gt;"",$A148&lt;&gt;"TOTAL"),IF(AND('[7]INVESTIGADOR_Descripcion tipo r'!$AB146&lt;&gt;"",'[7]INVESTIGADOR_Descripcion tipo r'!$AB146&lt;&gt;0),'[7]INVESTIGADOR_Descripcion tipo r'!$AB146,""),IF($A148="TOTAL",SUM(INDIRECT("Q4:Q"&amp;ROW()-1)),""))</f>
        <v/>
      </c>
      <c r="R148" s="3" t="str">
        <f ca="1">IF(AND($A148&lt;&gt;"",$A148&lt;&gt;"TOTAL"),IF(AND('[7]INVESTIGADOR_Descripcion tipo r'!$AD146&lt;&gt;"",'[7]INVESTIGADOR_Descripcion tipo r'!$AD146&lt;&gt;0),'[7]INVESTIGADOR_Descripcion tipo r'!$AD146,""),IF($A148="TOTAL",SUM(INDIRECT("R4:R"&amp;ROW()-1)),""))</f>
        <v/>
      </c>
      <c r="S148" s="3" t="str">
        <f t="shared" ca="1" si="43"/>
        <v/>
      </c>
      <c r="T148" s="3" t="str">
        <f ca="1">IF(AND($A148&lt;&gt;"",$A148&lt;&gt;"TOTAL"),IF(AND('[7]INVESTIGADOR_Descripcion tipo r'!$AG146&lt;&gt;"",'[7]INVESTIGADOR_Descripcion tipo r'!$AG146&lt;&gt;0),'[7]INVESTIGADOR_Descripcion tipo r'!$AG146,""),IF($A148="TOTAL",SUM(INDIRECT("T4:T"&amp;ROW()-1)),""))</f>
        <v/>
      </c>
      <c r="U148" s="3" t="str">
        <f ca="1">IF(AND($A148&lt;&gt;"",$A148&lt;&gt;"TOTAL"),IF(AND('[7]INVESTIGADOR_Descripcion tipo r'!$AI146&lt;&gt;"",'[7]INVESTIGADOR_Descripcion tipo r'!$AI146&lt;&gt;0),'[7]INVESTIGADOR_Descripcion tipo r'!$AI146,""),IF($A148="TOTAL",SUM(INDIRECT("U4:U"&amp;ROW()-1)),""))</f>
        <v/>
      </c>
      <c r="V148" s="3" t="str">
        <f t="shared" ca="1" si="44"/>
        <v/>
      </c>
      <c r="W148" s="3" t="str">
        <f ca="1">IF(AND($A148&lt;&gt;"",$A148&lt;&gt;"TOTAL"),IF(AND('[7]INVESTIGADOR_Descripcion tipo r'!$AL146&lt;&gt;"",'[7]INVESTIGADOR_Descripcion tipo r'!$AL146&lt;&gt;0),'[7]INVESTIGADOR_Descripcion tipo r'!$AL146,""),IF($A148="TOTAL",SUM(INDIRECT("W4:W"&amp;ROW()-1)),""))</f>
        <v/>
      </c>
      <c r="X148" s="3" t="str">
        <f ca="1">IF(AND($A148&lt;&gt;"",$A148&lt;&gt;"TOTAL"),IF(AND('[7]INVESTIGADOR_Descripcion tipo r'!$AN146&lt;&gt;"",'[7]INVESTIGADOR_Descripcion tipo r'!$AN146&lt;&gt;0),'[7]INVESTIGADOR_Descripcion tipo r'!$AN146,""),IF($A148="TOTAL",SUM(INDIRECT("X4:X"&amp;ROW()-1)),""))</f>
        <v/>
      </c>
      <c r="Y148" s="3" t="str">
        <f t="shared" ca="1" si="45"/>
        <v/>
      </c>
      <c r="Z148" s="3" t="str">
        <f ca="1">IF(AND($A148&lt;&gt;"",$A148&lt;&gt;"TOTAL"),IF(AND('[7]INVESTIGADOR_Descripcion tipo r'!$AQ146&lt;&gt;"",'[7]INVESTIGADOR_Descripcion tipo r'!$AQ146&lt;&gt;0),'[7]INVESTIGADOR_Descripcion tipo r'!$AQ146,""),IF($A148="TOTAL",SUM(INDIRECT("Z4:Z"&amp;ROW()-1)),""))</f>
        <v/>
      </c>
      <c r="AA148" s="3" t="str">
        <f ca="1">IF(AND($A148&lt;&gt;"",$A148&lt;&gt;"TOTAL"),IF(AND('[7]INVESTIGADOR_Descripcion tipo r'!$AS146&lt;&gt;"",'[7]INVESTIGADOR_Descripcion tipo r'!$AS146&lt;&gt;0),'[7]INVESTIGADOR_Descripcion tipo r'!$AS146,""),IF($A148="TOTAL",SUM(INDIRECT("AA4:AA"&amp;ROW()-1)),""))</f>
        <v/>
      </c>
      <c r="AB148" s="3" t="str">
        <f t="shared" ca="1" si="46"/>
        <v/>
      </c>
      <c r="AC148" s="3" t="str">
        <f ca="1">IF(AND($A148&lt;&gt;"",$A148&lt;&gt;"TOTAL"),IF(AND('[7]INVESTIGADOR_Descripcion tipo r'!$AV146&lt;&gt;"",'[7]INVESTIGADOR_Descripcion tipo r'!$AV146&lt;&gt;0),'[7]INVESTIGADOR_Descripcion tipo r'!$AV146,""),IF($A148="TOTAL",SUM(INDIRECT("AC4:AC"&amp;ROW()-1)),""))</f>
        <v/>
      </c>
      <c r="AD148" s="3" t="str">
        <f ca="1">IF(AND($A148&lt;&gt;"",$A148&lt;&gt;"TOTAL"),IF(AND('[7]INVESTIGADOR_Descripcion tipo r'!$AX146&lt;&gt;"",'[7]INVESTIGADOR_Descripcion tipo r'!$AX146&lt;&gt;0),'[7]INVESTIGADOR_Descripcion tipo r'!$AX146,""),IF($A148="TOTAL",SUM(INDIRECT("AD4:AD"&amp;ROW()-1)),""))</f>
        <v/>
      </c>
      <c r="AE148" s="3" t="str">
        <f t="shared" ca="1" si="47"/>
        <v/>
      </c>
      <c r="AF148" s="3" t="str">
        <f ca="1">IF(AND($A148&lt;&gt;"",$A148&lt;&gt;"TOTAL"),IF(AND('[7]INVESTIGADOR_Descripcion tipo r'!$BA146&lt;&gt;"",'[7]INVESTIGADOR_Descripcion tipo r'!$BA146&lt;&gt;0),'[7]INVESTIGADOR_Descripcion tipo r'!$BA146,""),IF($A148="TOTAL",SUM(INDIRECT("AF4:AF"&amp;ROW()-1)),""))</f>
        <v/>
      </c>
      <c r="AG148" s="3" t="str">
        <f ca="1">IF(AND($A148&lt;&gt;"",$A148&lt;&gt;"TOTAL"),IF(AND('[7]INVESTIGADOR_Descripcion tipo r'!$BC146&lt;&gt;"",'[7]INVESTIGADOR_Descripcion tipo r'!$BC146&lt;&gt;0),'[7]INVESTIGADOR_Descripcion tipo r'!$BC146,""),IF($A148="TOTAL",SUM(INDIRECT("AG4:AG"&amp;ROW()-1)),""))</f>
        <v/>
      </c>
      <c r="AH148" s="3" t="str">
        <f t="shared" ca="1" si="48"/>
        <v/>
      </c>
      <c r="AI148" s="3" t="str">
        <f ca="1">IF(AND($A148&lt;&gt;"",$A148&lt;&gt;"TOTAL"),IF(AND('[7]INVESTIGADOR_Descripcion tipo r'!$BF146&lt;&gt;"",'[7]INVESTIGADOR_Descripcion tipo r'!$BF146&lt;&gt;0),'[7]INVESTIGADOR_Descripcion tipo r'!$BF146,""),IF($A148="TOTAL",SUM(INDIRECT("AI4:AI"&amp;ROW()-1)),""))</f>
        <v/>
      </c>
      <c r="AJ148" s="3" t="str">
        <f ca="1">IF(AND($A148&lt;&gt;"",$A148&lt;&gt;"TOTAL"),IF(AND('[7]INVESTIGADOR_Descripcion tipo r'!$BH146&lt;&gt;"",'[7]INVESTIGADOR_Descripcion tipo r'!$BH146&lt;&gt;0),'[7]INVESTIGADOR_Descripcion tipo r'!$BH146,""),IF($A148="TOTAL",SUM(INDIRECT("AJ4:AJ"&amp;ROW()-1)),""))</f>
        <v/>
      </c>
      <c r="AK148" s="3" t="str">
        <f t="shared" ca="1" si="49"/>
        <v/>
      </c>
      <c r="AL148" s="3" t="str">
        <f ca="1">IF(AND($A148&lt;&gt;"",$A148&lt;&gt;"TOTAL"),IF(AND('[7]INVESTIGADOR_Descripcion tipo r'!$BK146&lt;&gt;"",'[7]INVESTIGADOR_Descripcion tipo r'!$BK146&lt;&gt;0),'[7]INVESTIGADOR_Descripcion tipo r'!$BK146,""),IF($A148="TOTAL",SUM(INDIRECT("AL4:AL"&amp;ROW()-1)),""))</f>
        <v/>
      </c>
      <c r="AM148" s="3" t="str">
        <f ca="1">IF(AND($A148&lt;&gt;"",$A148&lt;&gt;"TOTAL"),IF(AND('[7]INVESTIGADOR_Descripcion tipo r'!$BM146&lt;&gt;"",'[7]INVESTIGADOR_Descripcion tipo r'!$BM146&lt;&gt;0),'[7]INVESTIGADOR_Descripcion tipo r'!$BM146,""),IF($A148="TOTAL",SUM(INDIRECT("AM4:AM"&amp;ROW()-1)),""))</f>
        <v/>
      </c>
      <c r="AN148" s="3" t="str">
        <f t="shared" ca="1" si="50"/>
        <v/>
      </c>
      <c r="AO148" s="3" t="str">
        <f ca="1">IF(AND($A148&lt;&gt;"",$A148&lt;&gt;"TOTAL"),IF(AND('[7]INVESTIGADOR_Descripcion tipo r'!$BP146&lt;&gt;"",'[7]INVESTIGADOR_Descripcion tipo r'!$BP146&lt;&gt;0),'[7]INVESTIGADOR_Descripcion tipo r'!$BP146,""),IF($A148="TOTAL",SUM(INDIRECT("AO4:AO"&amp;ROW()-1)),""))</f>
        <v/>
      </c>
      <c r="AP148" s="3" t="str">
        <f ca="1">IF(AND($A148&lt;&gt;"",$A148&lt;&gt;"TOTAL"),IF(AND('[7]INVESTIGADOR_Descripcion tipo r'!$BR146&lt;&gt;"",'[7]INVESTIGADOR_Descripcion tipo r'!$BR146&lt;&gt;0),'[7]INVESTIGADOR_Descripcion tipo r'!$BR146,""),IF($A148="TOTAL",SUM(INDIRECT("AP4:AP"&amp;ROW()-1)),""))</f>
        <v/>
      </c>
      <c r="AQ148" s="3" t="str">
        <f t="shared" ca="1" si="51"/>
        <v/>
      </c>
      <c r="AR148" s="3" t="str">
        <f ca="1">IF(AND($A148&lt;&gt;"",$A148&lt;&gt;"TOTAL"),IF(AND('[7]INVESTIGADOR_Descripcion tipo r'!$BU146&lt;&gt;"",'[7]INVESTIGADOR_Descripcion tipo r'!$BU146&lt;&gt;0),'[7]INVESTIGADOR_Descripcion tipo r'!$BU146,""),IF($A148="TOTAL",SUM(INDIRECT("AR4:AR"&amp;ROW()-1)),""))</f>
        <v/>
      </c>
      <c r="AS148" s="3" t="str">
        <f ca="1">IF(AND($A148&lt;&gt;"",$A148&lt;&gt;"TOTAL"),IF(AND('[7]INVESTIGADOR_Descripcion tipo r'!$BW146&lt;&gt;"",'[7]INVESTIGADOR_Descripcion tipo r'!$BW146&lt;&gt;0),'[7]INVESTIGADOR_Descripcion tipo r'!$BW146,""),IF($A148="TOTAL",SUM(INDIRECT("AS4:AS"&amp;ROW()-1)),""))</f>
        <v/>
      </c>
      <c r="AT148" s="3" t="str">
        <f t="shared" ca="1" si="52"/>
        <v/>
      </c>
      <c r="AU148" s="3" t="str">
        <f ca="1">IF(AND($A148&lt;&gt;"",$A148&lt;&gt;"TOTAL"),IF(AND('[7]INVESTIGADOR_Descripcion tipo r'!$BZ146&lt;&gt;"",'[7]INVESTIGADOR_Descripcion tipo r'!$BZ146&lt;&gt;0),'[7]INVESTIGADOR_Descripcion tipo r'!$BZ146,""),IF($A148="TOTAL",SUM(INDIRECT("AU4:AU"&amp;ROW()-1)),""))</f>
        <v/>
      </c>
      <c r="AV148" s="3" t="str">
        <f ca="1">IF(AND($A148&lt;&gt;"",$A148&lt;&gt;"TOTAL"),IF(AND('[7]INVESTIGADOR_Descripcion tipo r'!$CB146&lt;&gt;"",'[7]INVESTIGADOR_Descripcion tipo r'!$CB146&lt;&gt;0),'[7]INVESTIGADOR_Descripcion tipo r'!$CB146,""),IF($A148="TOTAL",SUM(INDIRECT("AV4:AV"&amp;ROW()-1)),""))</f>
        <v/>
      </c>
      <c r="AW148" s="3" t="str">
        <f t="shared" ca="1" si="53"/>
        <v/>
      </c>
      <c r="AX148" s="3" t="str">
        <f ca="1">IF(AND($A148&lt;&gt;"",$A148&lt;&gt;"TOTAL"),IF(AND('[7]INVESTIGADOR_Descripcion tipo r'!$CE146&lt;&gt;"",'[7]INVESTIGADOR_Descripcion tipo r'!$CE146&lt;&gt;0),'[7]INVESTIGADOR_Descripcion tipo r'!$CE146,""),IF($A148="TOTAL",SUM(INDIRECT("AX4:AX"&amp;ROW()-1)),""))</f>
        <v/>
      </c>
      <c r="AY148" s="3" t="str">
        <f ca="1">IF(AND($A148&lt;&gt;"",$A148&lt;&gt;"TOTAL"),IF(AND('[7]INVESTIGADOR_Descripcion tipo r'!$CG146&lt;&gt;"",'[7]INVESTIGADOR_Descripcion tipo r'!$CG146&lt;&gt;0),'[7]INVESTIGADOR_Descripcion tipo r'!$CG146,""),IF($A148="TOTAL",SUM(INDIRECT("AY4:AY"&amp;ROW()-1)),""))</f>
        <v/>
      </c>
      <c r="AZ148" s="3" t="str">
        <f t="shared" ca="1" si="54"/>
        <v/>
      </c>
      <c r="BA148" s="3" t="str">
        <f ca="1">IF(AND($A148&lt;&gt;"",$A148&lt;&gt;"TOTAL"),IF(AND('[7]INVESTIGADOR_Descripcion tipo r'!$CJ146&lt;&gt;"",'[7]INVESTIGADOR_Descripcion tipo r'!$CJ146&lt;&gt;0),'[7]INVESTIGADOR_Descripcion tipo r'!$CJ146,""),IF($A148="TOTAL",SUM(INDIRECT("BA4:BA"&amp;ROW()-1)),""))</f>
        <v/>
      </c>
      <c r="BB148" s="3" t="str">
        <f ca="1">IF(AND($A148&lt;&gt;"",$A148&lt;&gt;"TOTAL"),IF(AND('[7]INVESTIGADOR_Descripcion tipo r'!$CL146&lt;&gt;"",'[7]INVESTIGADOR_Descripcion tipo r'!$CL146&lt;&gt;0),'[7]INVESTIGADOR_Descripcion tipo r'!$CL146,""),IF($A148="TOTAL",SUM(INDIRECT("BB4:BB"&amp;ROW()-1)),""))</f>
        <v/>
      </c>
      <c r="BC148" s="3" t="str">
        <f t="shared" ca="1" si="55"/>
        <v/>
      </c>
      <c r="BD148" s="3" t="str">
        <f ca="1">IF(AND($A148&lt;&gt;"",$A148&lt;&gt;"TOTAL"),IF(AND('[7]INVESTIGADOR_Descripcion tipo r'!$CO146&lt;&gt;"",'[7]INVESTIGADOR_Descripcion tipo r'!$CO146&lt;&gt;0),'[7]INVESTIGADOR_Descripcion tipo r'!$CO146,""),IF($A148="TOTAL",SUM(INDIRECT("BD4:BD"&amp;ROW()-1)),""))</f>
        <v/>
      </c>
      <c r="BE148" s="3" t="str">
        <f ca="1">IF(AND($A148&lt;&gt;"",$A148&lt;&gt;"TOTAL"),IF(AND('[7]INVESTIGADOR_Descripcion tipo r'!$CQ146&lt;&gt;"",'[7]INVESTIGADOR_Descripcion tipo r'!$CQ146&lt;&gt;0),'[7]INVESTIGADOR_Descripcion tipo r'!$CQ146,""),IF($A148="TOTAL",SUM(INDIRECT("BE4:BE"&amp;ROW()-1)),""))</f>
        <v/>
      </c>
      <c r="BF148" s="3" t="str">
        <f t="shared" ca="1" si="56"/>
        <v/>
      </c>
    </row>
    <row r="149" spans="1:58" x14ac:dyDescent="0.2">
      <c r="A149" s="25" t="str">
        <f>IF('[7]INVESTIGADOR_Descripcion tipo r'!$B147&lt;&gt;"",'[7]INVESTIGADOR_Descripcion tipo r'!$B147,IF(AND('[7]INVESTIGADOR_Descripcion tipo r'!$B147="",'[7]INVESTIGADOR_Descripcion tipo r'!$B148="",'[7]INVESTIGADOR_Descripcion tipo r'!$B146=""),"","TOTAL"))</f>
        <v/>
      </c>
      <c r="B149" s="3" t="str">
        <f ca="1">IF(AND($A149&lt;&gt;"",$A149&lt;&gt;"TOTAL"),IF(AND('[7]INVESTIGADOR_Descripcion tipo r'!$C147&lt;&gt;"",'[7]INVESTIGADOR_Descripcion tipo r'!$C147&lt;&gt;0),'[7]INVESTIGADOR_Descripcion tipo r'!$C147,""),IF($A149="TOTAL",SUM(INDIRECT("B4:B"&amp;ROW()-1)),""))</f>
        <v/>
      </c>
      <c r="C149" s="3" t="str">
        <f ca="1">IF(AND($A149&lt;&gt;"",$A149&lt;&gt;"TOTAL"),IF(AND('[7]INVESTIGADOR_Descripcion tipo r'!$E147&lt;&gt;"",'[7]INVESTIGADOR_Descripcion tipo r'!$E147&lt;&gt;0),'[7]INVESTIGADOR_Descripcion tipo r'!$E147,""),IF($A149="TOTAL",SUM(INDIRECT("C4:C"&amp;ROW()-1)),""))</f>
        <v/>
      </c>
      <c r="D149" s="3" t="str">
        <f t="shared" ca="1" si="38"/>
        <v/>
      </c>
      <c r="E149" s="3" t="str">
        <f ca="1">IF(AND($A149&lt;&gt;"",$A149&lt;&gt;"TOTAL"),IF(AND('[7]INVESTIGADOR_Descripcion tipo r'!$H147&lt;&gt;"",'[7]INVESTIGADOR_Descripcion tipo r'!$H147&lt;&gt;0),'[7]INVESTIGADOR_Descripcion tipo r'!$H147,""),IF($A149="TOTAL",SUM(INDIRECT("E4:E"&amp;ROW()-1)),""))</f>
        <v/>
      </c>
      <c r="F149" s="3" t="str">
        <f ca="1">IF(AND($A149&lt;&gt;"",$A149&lt;&gt;"TOTAL"),IF(AND('[7]INVESTIGADOR_Descripcion tipo r'!$J147&lt;&gt;"",'[7]INVESTIGADOR_Descripcion tipo r'!$J147&lt;&gt;0),'[7]INVESTIGADOR_Descripcion tipo r'!$J147,""),IF($A149="TOTAL",SUM(INDIRECT("F4:F"&amp;ROW()-1)),""))</f>
        <v/>
      </c>
      <c r="G149" s="3" t="str">
        <f t="shared" ca="1" si="39"/>
        <v/>
      </c>
      <c r="H149" s="3" t="str">
        <f ca="1">IF(AND($A149&lt;&gt;"",$A149&lt;&gt;"TOTAL"),IF(AND('[7]INVESTIGADOR_Descripcion tipo r'!$M147&lt;&gt;"",'[7]INVESTIGADOR_Descripcion tipo r'!$M147&lt;&gt;0),'[7]INVESTIGADOR_Descripcion tipo r'!$M147,""),IF($A149="TOTAL",SUM(INDIRECT("H4:H"&amp;ROW()-1)),""))</f>
        <v/>
      </c>
      <c r="I149" s="3" t="str">
        <f ca="1">IF(AND($A149&lt;&gt;"",$A149&lt;&gt;"TOTAL"),IF(AND('[7]INVESTIGADOR_Descripcion tipo r'!$O147&lt;&gt;"",'[7]INVESTIGADOR_Descripcion tipo r'!$O147&lt;&gt;0),'[7]INVESTIGADOR_Descripcion tipo r'!$O147,""),IF($A149="TOTAL",SUM(INDIRECT("I4:I"&amp;ROW()-1)),""))</f>
        <v/>
      </c>
      <c r="J149" s="3" t="str">
        <f t="shared" ca="1" si="40"/>
        <v/>
      </c>
      <c r="K149" s="3" t="str">
        <f ca="1">IF(AND($A149&lt;&gt;"",$A149&lt;&gt;"TOTAL"),IF(AND('[7]INVESTIGADOR_Descripcion tipo r'!$R147&lt;&gt;"",'[7]INVESTIGADOR_Descripcion tipo r'!$R147&lt;&gt;0),'[7]INVESTIGADOR_Descripcion tipo r'!$R147,""),IF($A149="TOTAL",SUM(INDIRECT("K4:K"&amp;ROW()-1)),""))</f>
        <v/>
      </c>
      <c r="L149" s="3" t="str">
        <f ca="1">IF(AND($A149&lt;&gt;"",$A149&lt;&gt;"TOTAL"),IF(AND('[7]INVESTIGADOR_Descripcion tipo r'!$T147&lt;&gt;"",'[7]INVESTIGADOR_Descripcion tipo r'!$T147&lt;&gt;0),'[7]INVESTIGADOR_Descripcion tipo r'!$T147,""),IF($A149="TOTAL",SUM(INDIRECT("L4:L"&amp;ROW()-1)),""))</f>
        <v/>
      </c>
      <c r="M149" s="3" t="str">
        <f t="shared" ca="1" si="41"/>
        <v/>
      </c>
      <c r="N149" s="3" t="str">
        <f ca="1">IF(AND($A149&lt;&gt;"",$A149&lt;&gt;"TOTAL"),IF(AND('[7]INVESTIGADOR_Descripcion tipo r'!$W147&lt;&gt;"",'[7]INVESTIGADOR_Descripcion tipo r'!$W147&lt;&gt;0),'[7]INVESTIGADOR_Descripcion tipo r'!$W147,""),IF($A149="TOTAL",SUM(INDIRECT("N4:N"&amp;ROW()-1)),""))</f>
        <v/>
      </c>
      <c r="O149" s="3" t="str">
        <f ca="1">IF(AND($A149&lt;&gt;"",$A149&lt;&gt;"TOTAL"),IF(AND('[7]INVESTIGADOR_Descripcion tipo r'!$Y147&lt;&gt;"",'[7]INVESTIGADOR_Descripcion tipo r'!$Y147&lt;&gt;0),'[7]INVESTIGADOR_Descripcion tipo r'!$Y147,""),IF($A149="TOTAL",SUM(INDIRECT("O4:O"&amp;ROW()-1)),""))</f>
        <v/>
      </c>
      <c r="P149" s="3" t="str">
        <f t="shared" ca="1" si="42"/>
        <v/>
      </c>
      <c r="Q149" s="3" t="str">
        <f ca="1">IF(AND($A149&lt;&gt;"",$A149&lt;&gt;"TOTAL"),IF(AND('[7]INVESTIGADOR_Descripcion tipo r'!$AB147&lt;&gt;"",'[7]INVESTIGADOR_Descripcion tipo r'!$AB147&lt;&gt;0),'[7]INVESTIGADOR_Descripcion tipo r'!$AB147,""),IF($A149="TOTAL",SUM(INDIRECT("Q4:Q"&amp;ROW()-1)),""))</f>
        <v/>
      </c>
      <c r="R149" s="3" t="str">
        <f ca="1">IF(AND($A149&lt;&gt;"",$A149&lt;&gt;"TOTAL"),IF(AND('[7]INVESTIGADOR_Descripcion tipo r'!$AD147&lt;&gt;"",'[7]INVESTIGADOR_Descripcion tipo r'!$AD147&lt;&gt;0),'[7]INVESTIGADOR_Descripcion tipo r'!$AD147,""),IF($A149="TOTAL",SUM(INDIRECT("R4:R"&amp;ROW()-1)),""))</f>
        <v/>
      </c>
      <c r="S149" s="3" t="str">
        <f t="shared" ca="1" si="43"/>
        <v/>
      </c>
      <c r="T149" s="3" t="str">
        <f ca="1">IF(AND($A149&lt;&gt;"",$A149&lt;&gt;"TOTAL"),IF(AND('[7]INVESTIGADOR_Descripcion tipo r'!$AG147&lt;&gt;"",'[7]INVESTIGADOR_Descripcion tipo r'!$AG147&lt;&gt;0),'[7]INVESTIGADOR_Descripcion tipo r'!$AG147,""),IF($A149="TOTAL",SUM(INDIRECT("T4:T"&amp;ROW()-1)),""))</f>
        <v/>
      </c>
      <c r="U149" s="3" t="str">
        <f ca="1">IF(AND($A149&lt;&gt;"",$A149&lt;&gt;"TOTAL"),IF(AND('[7]INVESTIGADOR_Descripcion tipo r'!$AI147&lt;&gt;"",'[7]INVESTIGADOR_Descripcion tipo r'!$AI147&lt;&gt;0),'[7]INVESTIGADOR_Descripcion tipo r'!$AI147,""),IF($A149="TOTAL",SUM(INDIRECT("U4:U"&amp;ROW()-1)),""))</f>
        <v/>
      </c>
      <c r="V149" s="3" t="str">
        <f t="shared" ca="1" si="44"/>
        <v/>
      </c>
      <c r="W149" s="3" t="str">
        <f ca="1">IF(AND($A149&lt;&gt;"",$A149&lt;&gt;"TOTAL"),IF(AND('[7]INVESTIGADOR_Descripcion tipo r'!$AL147&lt;&gt;"",'[7]INVESTIGADOR_Descripcion tipo r'!$AL147&lt;&gt;0),'[7]INVESTIGADOR_Descripcion tipo r'!$AL147,""),IF($A149="TOTAL",SUM(INDIRECT("W4:W"&amp;ROW()-1)),""))</f>
        <v/>
      </c>
      <c r="X149" s="3" t="str">
        <f ca="1">IF(AND($A149&lt;&gt;"",$A149&lt;&gt;"TOTAL"),IF(AND('[7]INVESTIGADOR_Descripcion tipo r'!$AN147&lt;&gt;"",'[7]INVESTIGADOR_Descripcion tipo r'!$AN147&lt;&gt;0),'[7]INVESTIGADOR_Descripcion tipo r'!$AN147,""),IF($A149="TOTAL",SUM(INDIRECT("X4:X"&amp;ROW()-1)),""))</f>
        <v/>
      </c>
      <c r="Y149" s="3" t="str">
        <f t="shared" ca="1" si="45"/>
        <v/>
      </c>
      <c r="Z149" s="3" t="str">
        <f ca="1">IF(AND($A149&lt;&gt;"",$A149&lt;&gt;"TOTAL"),IF(AND('[7]INVESTIGADOR_Descripcion tipo r'!$AQ147&lt;&gt;"",'[7]INVESTIGADOR_Descripcion tipo r'!$AQ147&lt;&gt;0),'[7]INVESTIGADOR_Descripcion tipo r'!$AQ147,""),IF($A149="TOTAL",SUM(INDIRECT("Z4:Z"&amp;ROW()-1)),""))</f>
        <v/>
      </c>
      <c r="AA149" s="3" t="str">
        <f ca="1">IF(AND($A149&lt;&gt;"",$A149&lt;&gt;"TOTAL"),IF(AND('[7]INVESTIGADOR_Descripcion tipo r'!$AS147&lt;&gt;"",'[7]INVESTIGADOR_Descripcion tipo r'!$AS147&lt;&gt;0),'[7]INVESTIGADOR_Descripcion tipo r'!$AS147,""),IF($A149="TOTAL",SUM(INDIRECT("AA4:AA"&amp;ROW()-1)),""))</f>
        <v/>
      </c>
      <c r="AB149" s="3" t="str">
        <f t="shared" ca="1" si="46"/>
        <v/>
      </c>
      <c r="AC149" s="3" t="str">
        <f ca="1">IF(AND($A149&lt;&gt;"",$A149&lt;&gt;"TOTAL"),IF(AND('[7]INVESTIGADOR_Descripcion tipo r'!$AV147&lt;&gt;"",'[7]INVESTIGADOR_Descripcion tipo r'!$AV147&lt;&gt;0),'[7]INVESTIGADOR_Descripcion tipo r'!$AV147,""),IF($A149="TOTAL",SUM(INDIRECT("AC4:AC"&amp;ROW()-1)),""))</f>
        <v/>
      </c>
      <c r="AD149" s="3" t="str">
        <f ca="1">IF(AND($A149&lt;&gt;"",$A149&lt;&gt;"TOTAL"),IF(AND('[7]INVESTIGADOR_Descripcion tipo r'!$AX147&lt;&gt;"",'[7]INVESTIGADOR_Descripcion tipo r'!$AX147&lt;&gt;0),'[7]INVESTIGADOR_Descripcion tipo r'!$AX147,""),IF($A149="TOTAL",SUM(INDIRECT("AD4:AD"&amp;ROW()-1)),""))</f>
        <v/>
      </c>
      <c r="AE149" s="3" t="str">
        <f t="shared" ca="1" si="47"/>
        <v/>
      </c>
      <c r="AF149" s="3" t="str">
        <f ca="1">IF(AND($A149&lt;&gt;"",$A149&lt;&gt;"TOTAL"),IF(AND('[7]INVESTIGADOR_Descripcion tipo r'!$BA147&lt;&gt;"",'[7]INVESTIGADOR_Descripcion tipo r'!$BA147&lt;&gt;0),'[7]INVESTIGADOR_Descripcion tipo r'!$BA147,""),IF($A149="TOTAL",SUM(INDIRECT("AF4:AF"&amp;ROW()-1)),""))</f>
        <v/>
      </c>
      <c r="AG149" s="3" t="str">
        <f ca="1">IF(AND($A149&lt;&gt;"",$A149&lt;&gt;"TOTAL"),IF(AND('[7]INVESTIGADOR_Descripcion tipo r'!$BC147&lt;&gt;"",'[7]INVESTIGADOR_Descripcion tipo r'!$BC147&lt;&gt;0),'[7]INVESTIGADOR_Descripcion tipo r'!$BC147,""),IF($A149="TOTAL",SUM(INDIRECT("AG4:AG"&amp;ROW()-1)),""))</f>
        <v/>
      </c>
      <c r="AH149" s="3" t="str">
        <f t="shared" ca="1" si="48"/>
        <v/>
      </c>
      <c r="AI149" s="3" t="str">
        <f ca="1">IF(AND($A149&lt;&gt;"",$A149&lt;&gt;"TOTAL"),IF(AND('[7]INVESTIGADOR_Descripcion tipo r'!$BF147&lt;&gt;"",'[7]INVESTIGADOR_Descripcion tipo r'!$BF147&lt;&gt;0),'[7]INVESTIGADOR_Descripcion tipo r'!$BF147,""),IF($A149="TOTAL",SUM(INDIRECT("AI4:AI"&amp;ROW()-1)),""))</f>
        <v/>
      </c>
      <c r="AJ149" s="3" t="str">
        <f ca="1">IF(AND($A149&lt;&gt;"",$A149&lt;&gt;"TOTAL"),IF(AND('[7]INVESTIGADOR_Descripcion tipo r'!$BH147&lt;&gt;"",'[7]INVESTIGADOR_Descripcion tipo r'!$BH147&lt;&gt;0),'[7]INVESTIGADOR_Descripcion tipo r'!$BH147,""),IF($A149="TOTAL",SUM(INDIRECT("AJ4:AJ"&amp;ROW()-1)),""))</f>
        <v/>
      </c>
      <c r="AK149" s="3" t="str">
        <f t="shared" ca="1" si="49"/>
        <v/>
      </c>
      <c r="AL149" s="3" t="str">
        <f ca="1">IF(AND($A149&lt;&gt;"",$A149&lt;&gt;"TOTAL"),IF(AND('[7]INVESTIGADOR_Descripcion tipo r'!$BK147&lt;&gt;"",'[7]INVESTIGADOR_Descripcion tipo r'!$BK147&lt;&gt;0),'[7]INVESTIGADOR_Descripcion tipo r'!$BK147,""),IF($A149="TOTAL",SUM(INDIRECT("AL4:AL"&amp;ROW()-1)),""))</f>
        <v/>
      </c>
      <c r="AM149" s="3" t="str">
        <f ca="1">IF(AND($A149&lt;&gt;"",$A149&lt;&gt;"TOTAL"),IF(AND('[7]INVESTIGADOR_Descripcion tipo r'!$BM147&lt;&gt;"",'[7]INVESTIGADOR_Descripcion tipo r'!$BM147&lt;&gt;0),'[7]INVESTIGADOR_Descripcion tipo r'!$BM147,""),IF($A149="TOTAL",SUM(INDIRECT("AM4:AM"&amp;ROW()-1)),""))</f>
        <v/>
      </c>
      <c r="AN149" s="3" t="str">
        <f t="shared" ca="1" si="50"/>
        <v/>
      </c>
      <c r="AO149" s="3" t="str">
        <f ca="1">IF(AND($A149&lt;&gt;"",$A149&lt;&gt;"TOTAL"),IF(AND('[7]INVESTIGADOR_Descripcion tipo r'!$BP147&lt;&gt;"",'[7]INVESTIGADOR_Descripcion tipo r'!$BP147&lt;&gt;0),'[7]INVESTIGADOR_Descripcion tipo r'!$BP147,""),IF($A149="TOTAL",SUM(INDIRECT("AO4:AO"&amp;ROW()-1)),""))</f>
        <v/>
      </c>
      <c r="AP149" s="3" t="str">
        <f ca="1">IF(AND($A149&lt;&gt;"",$A149&lt;&gt;"TOTAL"),IF(AND('[7]INVESTIGADOR_Descripcion tipo r'!$BR147&lt;&gt;"",'[7]INVESTIGADOR_Descripcion tipo r'!$BR147&lt;&gt;0),'[7]INVESTIGADOR_Descripcion tipo r'!$BR147,""),IF($A149="TOTAL",SUM(INDIRECT("AP4:AP"&amp;ROW()-1)),""))</f>
        <v/>
      </c>
      <c r="AQ149" s="3" t="str">
        <f t="shared" ca="1" si="51"/>
        <v/>
      </c>
      <c r="AR149" s="3" t="str">
        <f ca="1">IF(AND($A149&lt;&gt;"",$A149&lt;&gt;"TOTAL"),IF(AND('[7]INVESTIGADOR_Descripcion tipo r'!$BU147&lt;&gt;"",'[7]INVESTIGADOR_Descripcion tipo r'!$BU147&lt;&gt;0),'[7]INVESTIGADOR_Descripcion tipo r'!$BU147,""),IF($A149="TOTAL",SUM(INDIRECT("AR4:AR"&amp;ROW()-1)),""))</f>
        <v/>
      </c>
      <c r="AS149" s="3" t="str">
        <f ca="1">IF(AND($A149&lt;&gt;"",$A149&lt;&gt;"TOTAL"),IF(AND('[7]INVESTIGADOR_Descripcion tipo r'!$BW147&lt;&gt;"",'[7]INVESTIGADOR_Descripcion tipo r'!$BW147&lt;&gt;0),'[7]INVESTIGADOR_Descripcion tipo r'!$BW147,""),IF($A149="TOTAL",SUM(INDIRECT("AS4:AS"&amp;ROW()-1)),""))</f>
        <v/>
      </c>
      <c r="AT149" s="3" t="str">
        <f t="shared" ca="1" si="52"/>
        <v/>
      </c>
      <c r="AU149" s="3" t="str">
        <f ca="1">IF(AND($A149&lt;&gt;"",$A149&lt;&gt;"TOTAL"),IF(AND('[7]INVESTIGADOR_Descripcion tipo r'!$BZ147&lt;&gt;"",'[7]INVESTIGADOR_Descripcion tipo r'!$BZ147&lt;&gt;0),'[7]INVESTIGADOR_Descripcion tipo r'!$BZ147,""),IF($A149="TOTAL",SUM(INDIRECT("AU4:AU"&amp;ROW()-1)),""))</f>
        <v/>
      </c>
      <c r="AV149" s="3" t="str">
        <f ca="1">IF(AND($A149&lt;&gt;"",$A149&lt;&gt;"TOTAL"),IF(AND('[7]INVESTIGADOR_Descripcion tipo r'!$CB147&lt;&gt;"",'[7]INVESTIGADOR_Descripcion tipo r'!$CB147&lt;&gt;0),'[7]INVESTIGADOR_Descripcion tipo r'!$CB147,""),IF($A149="TOTAL",SUM(INDIRECT("AV4:AV"&amp;ROW()-1)),""))</f>
        <v/>
      </c>
      <c r="AW149" s="3" t="str">
        <f t="shared" ca="1" si="53"/>
        <v/>
      </c>
      <c r="AX149" s="3" t="str">
        <f ca="1">IF(AND($A149&lt;&gt;"",$A149&lt;&gt;"TOTAL"),IF(AND('[7]INVESTIGADOR_Descripcion tipo r'!$CE147&lt;&gt;"",'[7]INVESTIGADOR_Descripcion tipo r'!$CE147&lt;&gt;0),'[7]INVESTIGADOR_Descripcion tipo r'!$CE147,""),IF($A149="TOTAL",SUM(INDIRECT("AX4:AX"&amp;ROW()-1)),""))</f>
        <v/>
      </c>
      <c r="AY149" s="3" t="str">
        <f ca="1">IF(AND($A149&lt;&gt;"",$A149&lt;&gt;"TOTAL"),IF(AND('[7]INVESTIGADOR_Descripcion tipo r'!$CG147&lt;&gt;"",'[7]INVESTIGADOR_Descripcion tipo r'!$CG147&lt;&gt;0),'[7]INVESTIGADOR_Descripcion tipo r'!$CG147,""),IF($A149="TOTAL",SUM(INDIRECT("AY4:AY"&amp;ROW()-1)),""))</f>
        <v/>
      </c>
      <c r="AZ149" s="3" t="str">
        <f t="shared" ca="1" si="54"/>
        <v/>
      </c>
      <c r="BA149" s="3" t="str">
        <f ca="1">IF(AND($A149&lt;&gt;"",$A149&lt;&gt;"TOTAL"),IF(AND('[7]INVESTIGADOR_Descripcion tipo r'!$CJ147&lt;&gt;"",'[7]INVESTIGADOR_Descripcion tipo r'!$CJ147&lt;&gt;0),'[7]INVESTIGADOR_Descripcion tipo r'!$CJ147,""),IF($A149="TOTAL",SUM(INDIRECT("BA4:BA"&amp;ROW()-1)),""))</f>
        <v/>
      </c>
      <c r="BB149" s="3" t="str">
        <f ca="1">IF(AND($A149&lt;&gt;"",$A149&lt;&gt;"TOTAL"),IF(AND('[7]INVESTIGADOR_Descripcion tipo r'!$CL147&lt;&gt;"",'[7]INVESTIGADOR_Descripcion tipo r'!$CL147&lt;&gt;0),'[7]INVESTIGADOR_Descripcion tipo r'!$CL147,""),IF($A149="TOTAL",SUM(INDIRECT("BB4:BB"&amp;ROW()-1)),""))</f>
        <v/>
      </c>
      <c r="BC149" s="3" t="str">
        <f t="shared" ca="1" si="55"/>
        <v/>
      </c>
      <c r="BD149" s="3" t="str">
        <f ca="1">IF(AND($A149&lt;&gt;"",$A149&lt;&gt;"TOTAL"),IF(AND('[7]INVESTIGADOR_Descripcion tipo r'!$CO147&lt;&gt;"",'[7]INVESTIGADOR_Descripcion tipo r'!$CO147&lt;&gt;0),'[7]INVESTIGADOR_Descripcion tipo r'!$CO147,""),IF($A149="TOTAL",SUM(INDIRECT("BD4:BD"&amp;ROW()-1)),""))</f>
        <v/>
      </c>
      <c r="BE149" s="3" t="str">
        <f ca="1">IF(AND($A149&lt;&gt;"",$A149&lt;&gt;"TOTAL"),IF(AND('[7]INVESTIGADOR_Descripcion tipo r'!$CQ147&lt;&gt;"",'[7]INVESTIGADOR_Descripcion tipo r'!$CQ147&lt;&gt;0),'[7]INVESTIGADOR_Descripcion tipo r'!$CQ147,""),IF($A149="TOTAL",SUM(INDIRECT("BE4:BE"&amp;ROW()-1)),""))</f>
        <v/>
      </c>
      <c r="BF149" s="3" t="str">
        <f t="shared" ca="1" si="56"/>
        <v/>
      </c>
    </row>
    <row r="150" spans="1:58" x14ac:dyDescent="0.2">
      <c r="A150" s="25" t="str">
        <f>IF('[7]INVESTIGADOR_Descripcion tipo r'!$B148&lt;&gt;"",'[7]INVESTIGADOR_Descripcion tipo r'!$B148,IF(AND('[7]INVESTIGADOR_Descripcion tipo r'!$B148="",'[7]INVESTIGADOR_Descripcion tipo r'!$B149="",'[7]INVESTIGADOR_Descripcion tipo r'!$B147=""),"","TOTAL"))</f>
        <v/>
      </c>
      <c r="B150" s="3" t="str">
        <f ca="1">IF(AND($A150&lt;&gt;"",$A150&lt;&gt;"TOTAL"),IF(AND('[7]INVESTIGADOR_Descripcion tipo r'!$C148&lt;&gt;"",'[7]INVESTIGADOR_Descripcion tipo r'!$C148&lt;&gt;0),'[7]INVESTIGADOR_Descripcion tipo r'!$C148,""),IF($A150="TOTAL",SUM(INDIRECT("B4:B"&amp;ROW()-1)),""))</f>
        <v/>
      </c>
      <c r="C150" s="3" t="str">
        <f ca="1">IF(AND($A150&lt;&gt;"",$A150&lt;&gt;"TOTAL"),IF(AND('[7]INVESTIGADOR_Descripcion tipo r'!$E148&lt;&gt;"",'[7]INVESTIGADOR_Descripcion tipo r'!$E148&lt;&gt;0),'[7]INVESTIGADOR_Descripcion tipo r'!$E148,""),IF($A150="TOTAL",SUM(INDIRECT("C4:C"&amp;ROW()-1)),""))</f>
        <v/>
      </c>
      <c r="D150" s="3" t="str">
        <f t="shared" ca="1" si="38"/>
        <v/>
      </c>
      <c r="E150" s="3" t="str">
        <f ca="1">IF(AND($A150&lt;&gt;"",$A150&lt;&gt;"TOTAL"),IF(AND('[7]INVESTIGADOR_Descripcion tipo r'!$H148&lt;&gt;"",'[7]INVESTIGADOR_Descripcion tipo r'!$H148&lt;&gt;0),'[7]INVESTIGADOR_Descripcion tipo r'!$H148,""),IF($A150="TOTAL",SUM(INDIRECT("E4:E"&amp;ROW()-1)),""))</f>
        <v/>
      </c>
      <c r="F150" s="3" t="str">
        <f ca="1">IF(AND($A150&lt;&gt;"",$A150&lt;&gt;"TOTAL"),IF(AND('[7]INVESTIGADOR_Descripcion tipo r'!$J148&lt;&gt;"",'[7]INVESTIGADOR_Descripcion tipo r'!$J148&lt;&gt;0),'[7]INVESTIGADOR_Descripcion tipo r'!$J148,""),IF($A150="TOTAL",SUM(INDIRECT("F4:F"&amp;ROW()-1)),""))</f>
        <v/>
      </c>
      <c r="G150" s="3" t="str">
        <f t="shared" ca="1" si="39"/>
        <v/>
      </c>
      <c r="H150" s="3" t="str">
        <f ca="1">IF(AND($A150&lt;&gt;"",$A150&lt;&gt;"TOTAL"),IF(AND('[7]INVESTIGADOR_Descripcion tipo r'!$M148&lt;&gt;"",'[7]INVESTIGADOR_Descripcion tipo r'!$M148&lt;&gt;0),'[7]INVESTIGADOR_Descripcion tipo r'!$M148,""),IF($A150="TOTAL",SUM(INDIRECT("H4:H"&amp;ROW()-1)),""))</f>
        <v/>
      </c>
      <c r="I150" s="3" t="str">
        <f ca="1">IF(AND($A150&lt;&gt;"",$A150&lt;&gt;"TOTAL"),IF(AND('[7]INVESTIGADOR_Descripcion tipo r'!$O148&lt;&gt;"",'[7]INVESTIGADOR_Descripcion tipo r'!$O148&lt;&gt;0),'[7]INVESTIGADOR_Descripcion tipo r'!$O148,""),IF($A150="TOTAL",SUM(INDIRECT("I4:I"&amp;ROW()-1)),""))</f>
        <v/>
      </c>
      <c r="J150" s="3" t="str">
        <f t="shared" ca="1" si="40"/>
        <v/>
      </c>
      <c r="K150" s="3" t="str">
        <f ca="1">IF(AND($A150&lt;&gt;"",$A150&lt;&gt;"TOTAL"),IF(AND('[7]INVESTIGADOR_Descripcion tipo r'!$R148&lt;&gt;"",'[7]INVESTIGADOR_Descripcion tipo r'!$R148&lt;&gt;0),'[7]INVESTIGADOR_Descripcion tipo r'!$R148,""),IF($A150="TOTAL",SUM(INDIRECT("K4:K"&amp;ROW()-1)),""))</f>
        <v/>
      </c>
      <c r="L150" s="3" t="str">
        <f ca="1">IF(AND($A150&lt;&gt;"",$A150&lt;&gt;"TOTAL"),IF(AND('[7]INVESTIGADOR_Descripcion tipo r'!$T148&lt;&gt;"",'[7]INVESTIGADOR_Descripcion tipo r'!$T148&lt;&gt;0),'[7]INVESTIGADOR_Descripcion tipo r'!$T148,""),IF($A150="TOTAL",SUM(INDIRECT("L4:L"&amp;ROW()-1)),""))</f>
        <v/>
      </c>
      <c r="M150" s="3" t="str">
        <f t="shared" ca="1" si="41"/>
        <v/>
      </c>
      <c r="N150" s="3" t="str">
        <f ca="1">IF(AND($A150&lt;&gt;"",$A150&lt;&gt;"TOTAL"),IF(AND('[7]INVESTIGADOR_Descripcion tipo r'!$W148&lt;&gt;"",'[7]INVESTIGADOR_Descripcion tipo r'!$W148&lt;&gt;0),'[7]INVESTIGADOR_Descripcion tipo r'!$W148,""),IF($A150="TOTAL",SUM(INDIRECT("N4:N"&amp;ROW()-1)),""))</f>
        <v/>
      </c>
      <c r="O150" s="3" t="str">
        <f ca="1">IF(AND($A150&lt;&gt;"",$A150&lt;&gt;"TOTAL"),IF(AND('[7]INVESTIGADOR_Descripcion tipo r'!$Y148&lt;&gt;"",'[7]INVESTIGADOR_Descripcion tipo r'!$Y148&lt;&gt;0),'[7]INVESTIGADOR_Descripcion tipo r'!$Y148,""),IF($A150="TOTAL",SUM(INDIRECT("O4:O"&amp;ROW()-1)),""))</f>
        <v/>
      </c>
      <c r="P150" s="3" t="str">
        <f t="shared" ca="1" si="42"/>
        <v/>
      </c>
      <c r="Q150" s="3" t="str">
        <f ca="1">IF(AND($A150&lt;&gt;"",$A150&lt;&gt;"TOTAL"),IF(AND('[7]INVESTIGADOR_Descripcion tipo r'!$AB148&lt;&gt;"",'[7]INVESTIGADOR_Descripcion tipo r'!$AB148&lt;&gt;0),'[7]INVESTIGADOR_Descripcion tipo r'!$AB148,""),IF($A150="TOTAL",SUM(INDIRECT("Q4:Q"&amp;ROW()-1)),""))</f>
        <v/>
      </c>
      <c r="R150" s="3" t="str">
        <f ca="1">IF(AND($A150&lt;&gt;"",$A150&lt;&gt;"TOTAL"),IF(AND('[7]INVESTIGADOR_Descripcion tipo r'!$AD148&lt;&gt;"",'[7]INVESTIGADOR_Descripcion tipo r'!$AD148&lt;&gt;0),'[7]INVESTIGADOR_Descripcion tipo r'!$AD148,""),IF($A150="TOTAL",SUM(INDIRECT("R4:R"&amp;ROW()-1)),""))</f>
        <v/>
      </c>
      <c r="S150" s="3" t="str">
        <f t="shared" ca="1" si="43"/>
        <v/>
      </c>
      <c r="T150" s="3" t="str">
        <f ca="1">IF(AND($A150&lt;&gt;"",$A150&lt;&gt;"TOTAL"),IF(AND('[7]INVESTIGADOR_Descripcion tipo r'!$AG148&lt;&gt;"",'[7]INVESTIGADOR_Descripcion tipo r'!$AG148&lt;&gt;0),'[7]INVESTIGADOR_Descripcion tipo r'!$AG148,""),IF($A150="TOTAL",SUM(INDIRECT("T4:T"&amp;ROW()-1)),""))</f>
        <v/>
      </c>
      <c r="U150" s="3" t="str">
        <f ca="1">IF(AND($A150&lt;&gt;"",$A150&lt;&gt;"TOTAL"),IF(AND('[7]INVESTIGADOR_Descripcion tipo r'!$AI148&lt;&gt;"",'[7]INVESTIGADOR_Descripcion tipo r'!$AI148&lt;&gt;0),'[7]INVESTIGADOR_Descripcion tipo r'!$AI148,""),IF($A150="TOTAL",SUM(INDIRECT("U4:U"&amp;ROW()-1)),""))</f>
        <v/>
      </c>
      <c r="V150" s="3" t="str">
        <f t="shared" ca="1" si="44"/>
        <v/>
      </c>
      <c r="W150" s="3" t="str">
        <f ca="1">IF(AND($A150&lt;&gt;"",$A150&lt;&gt;"TOTAL"),IF(AND('[7]INVESTIGADOR_Descripcion tipo r'!$AL148&lt;&gt;"",'[7]INVESTIGADOR_Descripcion tipo r'!$AL148&lt;&gt;0),'[7]INVESTIGADOR_Descripcion tipo r'!$AL148,""),IF($A150="TOTAL",SUM(INDIRECT("W4:W"&amp;ROW()-1)),""))</f>
        <v/>
      </c>
      <c r="X150" s="3" t="str">
        <f ca="1">IF(AND($A150&lt;&gt;"",$A150&lt;&gt;"TOTAL"),IF(AND('[7]INVESTIGADOR_Descripcion tipo r'!$AN148&lt;&gt;"",'[7]INVESTIGADOR_Descripcion tipo r'!$AN148&lt;&gt;0),'[7]INVESTIGADOR_Descripcion tipo r'!$AN148,""),IF($A150="TOTAL",SUM(INDIRECT("X4:X"&amp;ROW()-1)),""))</f>
        <v/>
      </c>
      <c r="Y150" s="3" t="str">
        <f t="shared" ca="1" si="45"/>
        <v/>
      </c>
      <c r="Z150" s="3" t="str">
        <f ca="1">IF(AND($A150&lt;&gt;"",$A150&lt;&gt;"TOTAL"),IF(AND('[7]INVESTIGADOR_Descripcion tipo r'!$AQ148&lt;&gt;"",'[7]INVESTIGADOR_Descripcion tipo r'!$AQ148&lt;&gt;0),'[7]INVESTIGADOR_Descripcion tipo r'!$AQ148,""),IF($A150="TOTAL",SUM(INDIRECT("Z4:Z"&amp;ROW()-1)),""))</f>
        <v/>
      </c>
      <c r="AA150" s="3" t="str">
        <f ca="1">IF(AND($A150&lt;&gt;"",$A150&lt;&gt;"TOTAL"),IF(AND('[7]INVESTIGADOR_Descripcion tipo r'!$AS148&lt;&gt;"",'[7]INVESTIGADOR_Descripcion tipo r'!$AS148&lt;&gt;0),'[7]INVESTIGADOR_Descripcion tipo r'!$AS148,""),IF($A150="TOTAL",SUM(INDIRECT("AA4:AA"&amp;ROW()-1)),""))</f>
        <v/>
      </c>
      <c r="AB150" s="3" t="str">
        <f t="shared" ca="1" si="46"/>
        <v/>
      </c>
      <c r="AC150" s="3" t="str">
        <f ca="1">IF(AND($A150&lt;&gt;"",$A150&lt;&gt;"TOTAL"),IF(AND('[7]INVESTIGADOR_Descripcion tipo r'!$AV148&lt;&gt;"",'[7]INVESTIGADOR_Descripcion tipo r'!$AV148&lt;&gt;0),'[7]INVESTIGADOR_Descripcion tipo r'!$AV148,""),IF($A150="TOTAL",SUM(INDIRECT("AC4:AC"&amp;ROW()-1)),""))</f>
        <v/>
      </c>
      <c r="AD150" s="3" t="str">
        <f ca="1">IF(AND($A150&lt;&gt;"",$A150&lt;&gt;"TOTAL"),IF(AND('[7]INVESTIGADOR_Descripcion tipo r'!$AX148&lt;&gt;"",'[7]INVESTIGADOR_Descripcion tipo r'!$AX148&lt;&gt;0),'[7]INVESTIGADOR_Descripcion tipo r'!$AX148,""),IF($A150="TOTAL",SUM(INDIRECT("AD4:AD"&amp;ROW()-1)),""))</f>
        <v/>
      </c>
      <c r="AE150" s="3" t="str">
        <f t="shared" ca="1" si="47"/>
        <v/>
      </c>
      <c r="AF150" s="3" t="str">
        <f ca="1">IF(AND($A150&lt;&gt;"",$A150&lt;&gt;"TOTAL"),IF(AND('[7]INVESTIGADOR_Descripcion tipo r'!$BA148&lt;&gt;"",'[7]INVESTIGADOR_Descripcion tipo r'!$BA148&lt;&gt;0),'[7]INVESTIGADOR_Descripcion tipo r'!$BA148,""),IF($A150="TOTAL",SUM(INDIRECT("AF4:AF"&amp;ROW()-1)),""))</f>
        <v/>
      </c>
      <c r="AG150" s="3" t="str">
        <f ca="1">IF(AND($A150&lt;&gt;"",$A150&lt;&gt;"TOTAL"),IF(AND('[7]INVESTIGADOR_Descripcion tipo r'!$BC148&lt;&gt;"",'[7]INVESTIGADOR_Descripcion tipo r'!$BC148&lt;&gt;0),'[7]INVESTIGADOR_Descripcion tipo r'!$BC148,""),IF($A150="TOTAL",SUM(INDIRECT("AG4:AG"&amp;ROW()-1)),""))</f>
        <v/>
      </c>
      <c r="AH150" s="3" t="str">
        <f t="shared" ca="1" si="48"/>
        <v/>
      </c>
      <c r="AI150" s="3" t="str">
        <f ca="1">IF(AND($A150&lt;&gt;"",$A150&lt;&gt;"TOTAL"),IF(AND('[7]INVESTIGADOR_Descripcion tipo r'!$BF148&lt;&gt;"",'[7]INVESTIGADOR_Descripcion tipo r'!$BF148&lt;&gt;0),'[7]INVESTIGADOR_Descripcion tipo r'!$BF148,""),IF($A150="TOTAL",SUM(INDIRECT("AI4:AI"&amp;ROW()-1)),""))</f>
        <v/>
      </c>
      <c r="AJ150" s="3" t="str">
        <f ca="1">IF(AND($A150&lt;&gt;"",$A150&lt;&gt;"TOTAL"),IF(AND('[7]INVESTIGADOR_Descripcion tipo r'!$BH148&lt;&gt;"",'[7]INVESTIGADOR_Descripcion tipo r'!$BH148&lt;&gt;0),'[7]INVESTIGADOR_Descripcion tipo r'!$BH148,""),IF($A150="TOTAL",SUM(INDIRECT("AJ4:AJ"&amp;ROW()-1)),""))</f>
        <v/>
      </c>
      <c r="AK150" s="3" t="str">
        <f t="shared" ca="1" si="49"/>
        <v/>
      </c>
      <c r="AL150" s="3" t="str">
        <f ca="1">IF(AND($A150&lt;&gt;"",$A150&lt;&gt;"TOTAL"),IF(AND('[7]INVESTIGADOR_Descripcion tipo r'!$BK148&lt;&gt;"",'[7]INVESTIGADOR_Descripcion tipo r'!$BK148&lt;&gt;0),'[7]INVESTIGADOR_Descripcion tipo r'!$BK148,""),IF($A150="TOTAL",SUM(INDIRECT("AL4:AL"&amp;ROW()-1)),""))</f>
        <v/>
      </c>
      <c r="AM150" s="3" t="str">
        <f ca="1">IF(AND($A150&lt;&gt;"",$A150&lt;&gt;"TOTAL"),IF(AND('[7]INVESTIGADOR_Descripcion tipo r'!$BM148&lt;&gt;"",'[7]INVESTIGADOR_Descripcion tipo r'!$BM148&lt;&gt;0),'[7]INVESTIGADOR_Descripcion tipo r'!$BM148,""),IF($A150="TOTAL",SUM(INDIRECT("AM4:AM"&amp;ROW()-1)),""))</f>
        <v/>
      </c>
      <c r="AN150" s="3" t="str">
        <f t="shared" ca="1" si="50"/>
        <v/>
      </c>
      <c r="AO150" s="3" t="str">
        <f ca="1">IF(AND($A150&lt;&gt;"",$A150&lt;&gt;"TOTAL"),IF(AND('[7]INVESTIGADOR_Descripcion tipo r'!$BP148&lt;&gt;"",'[7]INVESTIGADOR_Descripcion tipo r'!$BP148&lt;&gt;0),'[7]INVESTIGADOR_Descripcion tipo r'!$BP148,""),IF($A150="TOTAL",SUM(INDIRECT("AO4:AO"&amp;ROW()-1)),""))</f>
        <v/>
      </c>
      <c r="AP150" s="3" t="str">
        <f ca="1">IF(AND($A150&lt;&gt;"",$A150&lt;&gt;"TOTAL"),IF(AND('[7]INVESTIGADOR_Descripcion tipo r'!$BR148&lt;&gt;"",'[7]INVESTIGADOR_Descripcion tipo r'!$BR148&lt;&gt;0),'[7]INVESTIGADOR_Descripcion tipo r'!$BR148,""),IF($A150="TOTAL",SUM(INDIRECT("AP4:AP"&amp;ROW()-1)),""))</f>
        <v/>
      </c>
      <c r="AQ150" s="3" t="str">
        <f t="shared" ca="1" si="51"/>
        <v/>
      </c>
      <c r="AR150" s="3" t="str">
        <f ca="1">IF(AND($A150&lt;&gt;"",$A150&lt;&gt;"TOTAL"),IF(AND('[7]INVESTIGADOR_Descripcion tipo r'!$BU148&lt;&gt;"",'[7]INVESTIGADOR_Descripcion tipo r'!$BU148&lt;&gt;0),'[7]INVESTIGADOR_Descripcion tipo r'!$BU148,""),IF($A150="TOTAL",SUM(INDIRECT("AR4:AR"&amp;ROW()-1)),""))</f>
        <v/>
      </c>
      <c r="AS150" s="3" t="str">
        <f ca="1">IF(AND($A150&lt;&gt;"",$A150&lt;&gt;"TOTAL"),IF(AND('[7]INVESTIGADOR_Descripcion tipo r'!$BW148&lt;&gt;"",'[7]INVESTIGADOR_Descripcion tipo r'!$BW148&lt;&gt;0),'[7]INVESTIGADOR_Descripcion tipo r'!$BW148,""),IF($A150="TOTAL",SUM(INDIRECT("AS4:AS"&amp;ROW()-1)),""))</f>
        <v/>
      </c>
      <c r="AT150" s="3" t="str">
        <f t="shared" ca="1" si="52"/>
        <v/>
      </c>
      <c r="AU150" s="3" t="str">
        <f ca="1">IF(AND($A150&lt;&gt;"",$A150&lt;&gt;"TOTAL"),IF(AND('[7]INVESTIGADOR_Descripcion tipo r'!$BZ148&lt;&gt;"",'[7]INVESTIGADOR_Descripcion tipo r'!$BZ148&lt;&gt;0),'[7]INVESTIGADOR_Descripcion tipo r'!$BZ148,""),IF($A150="TOTAL",SUM(INDIRECT("AU4:AU"&amp;ROW()-1)),""))</f>
        <v/>
      </c>
      <c r="AV150" s="3" t="str">
        <f ca="1">IF(AND($A150&lt;&gt;"",$A150&lt;&gt;"TOTAL"),IF(AND('[7]INVESTIGADOR_Descripcion tipo r'!$CB148&lt;&gt;"",'[7]INVESTIGADOR_Descripcion tipo r'!$CB148&lt;&gt;0),'[7]INVESTIGADOR_Descripcion tipo r'!$CB148,""),IF($A150="TOTAL",SUM(INDIRECT("AV4:AV"&amp;ROW()-1)),""))</f>
        <v/>
      </c>
      <c r="AW150" s="3" t="str">
        <f t="shared" ca="1" si="53"/>
        <v/>
      </c>
      <c r="AX150" s="3" t="str">
        <f ca="1">IF(AND($A150&lt;&gt;"",$A150&lt;&gt;"TOTAL"),IF(AND('[7]INVESTIGADOR_Descripcion tipo r'!$CE148&lt;&gt;"",'[7]INVESTIGADOR_Descripcion tipo r'!$CE148&lt;&gt;0),'[7]INVESTIGADOR_Descripcion tipo r'!$CE148,""),IF($A150="TOTAL",SUM(INDIRECT("AX4:AX"&amp;ROW()-1)),""))</f>
        <v/>
      </c>
      <c r="AY150" s="3" t="str">
        <f ca="1">IF(AND($A150&lt;&gt;"",$A150&lt;&gt;"TOTAL"),IF(AND('[7]INVESTIGADOR_Descripcion tipo r'!$CG148&lt;&gt;"",'[7]INVESTIGADOR_Descripcion tipo r'!$CG148&lt;&gt;0),'[7]INVESTIGADOR_Descripcion tipo r'!$CG148,""),IF($A150="TOTAL",SUM(INDIRECT("AY4:AY"&amp;ROW()-1)),""))</f>
        <v/>
      </c>
      <c r="AZ150" s="3" t="str">
        <f t="shared" ca="1" si="54"/>
        <v/>
      </c>
      <c r="BA150" s="3" t="str">
        <f ca="1">IF(AND($A150&lt;&gt;"",$A150&lt;&gt;"TOTAL"),IF(AND('[7]INVESTIGADOR_Descripcion tipo r'!$CJ148&lt;&gt;"",'[7]INVESTIGADOR_Descripcion tipo r'!$CJ148&lt;&gt;0),'[7]INVESTIGADOR_Descripcion tipo r'!$CJ148,""),IF($A150="TOTAL",SUM(INDIRECT("BA4:BA"&amp;ROW()-1)),""))</f>
        <v/>
      </c>
      <c r="BB150" s="3" t="str">
        <f ca="1">IF(AND($A150&lt;&gt;"",$A150&lt;&gt;"TOTAL"),IF(AND('[7]INVESTIGADOR_Descripcion tipo r'!$CL148&lt;&gt;"",'[7]INVESTIGADOR_Descripcion tipo r'!$CL148&lt;&gt;0),'[7]INVESTIGADOR_Descripcion tipo r'!$CL148,""),IF($A150="TOTAL",SUM(INDIRECT("BB4:BB"&amp;ROW()-1)),""))</f>
        <v/>
      </c>
      <c r="BC150" s="3" t="str">
        <f t="shared" ca="1" si="55"/>
        <v/>
      </c>
      <c r="BD150" s="3" t="str">
        <f ca="1">IF(AND($A150&lt;&gt;"",$A150&lt;&gt;"TOTAL"),IF(AND('[7]INVESTIGADOR_Descripcion tipo r'!$CO148&lt;&gt;"",'[7]INVESTIGADOR_Descripcion tipo r'!$CO148&lt;&gt;0),'[7]INVESTIGADOR_Descripcion tipo r'!$CO148,""),IF($A150="TOTAL",SUM(INDIRECT("BD4:BD"&amp;ROW()-1)),""))</f>
        <v/>
      </c>
      <c r="BE150" s="3" t="str">
        <f ca="1">IF(AND($A150&lt;&gt;"",$A150&lt;&gt;"TOTAL"),IF(AND('[7]INVESTIGADOR_Descripcion tipo r'!$CQ148&lt;&gt;"",'[7]INVESTIGADOR_Descripcion tipo r'!$CQ148&lt;&gt;0),'[7]INVESTIGADOR_Descripcion tipo r'!$CQ148,""),IF($A150="TOTAL",SUM(INDIRECT("BE4:BE"&amp;ROW()-1)),""))</f>
        <v/>
      </c>
      <c r="BF150" s="3" t="str">
        <f t="shared" ca="1" si="56"/>
        <v/>
      </c>
    </row>
    <row r="151" spans="1:58" x14ac:dyDescent="0.2">
      <c r="A151" s="25" t="str">
        <f>IF('[7]INVESTIGADOR_Descripcion tipo r'!$B149&lt;&gt;"",'[7]INVESTIGADOR_Descripcion tipo r'!$B149,IF(AND('[7]INVESTIGADOR_Descripcion tipo r'!$B149="",'[7]INVESTIGADOR_Descripcion tipo r'!$B150="",'[7]INVESTIGADOR_Descripcion tipo r'!$B148=""),"","TOTAL"))</f>
        <v/>
      </c>
      <c r="B151" s="3" t="str">
        <f ca="1">IF(AND($A151&lt;&gt;"",$A151&lt;&gt;"TOTAL"),IF(AND('[7]INVESTIGADOR_Descripcion tipo r'!$C149&lt;&gt;"",'[7]INVESTIGADOR_Descripcion tipo r'!$C149&lt;&gt;0),'[7]INVESTIGADOR_Descripcion tipo r'!$C149,""),IF($A151="TOTAL",SUM(INDIRECT("B4:B"&amp;ROW()-1)),""))</f>
        <v/>
      </c>
      <c r="C151" s="3" t="str">
        <f ca="1">IF(AND($A151&lt;&gt;"",$A151&lt;&gt;"TOTAL"),IF(AND('[7]INVESTIGADOR_Descripcion tipo r'!$E149&lt;&gt;"",'[7]INVESTIGADOR_Descripcion tipo r'!$E149&lt;&gt;0),'[7]INVESTIGADOR_Descripcion tipo r'!$E149,""),IF($A151="TOTAL",SUM(INDIRECT("C4:C"&amp;ROW()-1)),""))</f>
        <v/>
      </c>
      <c r="D151" s="3" t="str">
        <f t="shared" ca="1" si="38"/>
        <v/>
      </c>
      <c r="E151" s="3" t="str">
        <f ca="1">IF(AND($A151&lt;&gt;"",$A151&lt;&gt;"TOTAL"),IF(AND('[7]INVESTIGADOR_Descripcion tipo r'!$H149&lt;&gt;"",'[7]INVESTIGADOR_Descripcion tipo r'!$H149&lt;&gt;0),'[7]INVESTIGADOR_Descripcion tipo r'!$H149,""),IF($A151="TOTAL",SUM(INDIRECT("E4:E"&amp;ROW()-1)),""))</f>
        <v/>
      </c>
      <c r="F151" s="3" t="str">
        <f ca="1">IF(AND($A151&lt;&gt;"",$A151&lt;&gt;"TOTAL"),IF(AND('[7]INVESTIGADOR_Descripcion tipo r'!$J149&lt;&gt;"",'[7]INVESTIGADOR_Descripcion tipo r'!$J149&lt;&gt;0),'[7]INVESTIGADOR_Descripcion tipo r'!$J149,""),IF($A151="TOTAL",SUM(INDIRECT("F4:F"&amp;ROW()-1)),""))</f>
        <v/>
      </c>
      <c r="G151" s="3" t="str">
        <f t="shared" ca="1" si="39"/>
        <v/>
      </c>
      <c r="H151" s="3" t="str">
        <f ca="1">IF(AND($A151&lt;&gt;"",$A151&lt;&gt;"TOTAL"),IF(AND('[7]INVESTIGADOR_Descripcion tipo r'!$M149&lt;&gt;"",'[7]INVESTIGADOR_Descripcion tipo r'!$M149&lt;&gt;0),'[7]INVESTIGADOR_Descripcion tipo r'!$M149,""),IF($A151="TOTAL",SUM(INDIRECT("H4:H"&amp;ROW()-1)),""))</f>
        <v/>
      </c>
      <c r="I151" s="3" t="str">
        <f ca="1">IF(AND($A151&lt;&gt;"",$A151&lt;&gt;"TOTAL"),IF(AND('[7]INVESTIGADOR_Descripcion tipo r'!$O149&lt;&gt;"",'[7]INVESTIGADOR_Descripcion tipo r'!$O149&lt;&gt;0),'[7]INVESTIGADOR_Descripcion tipo r'!$O149,""),IF($A151="TOTAL",SUM(INDIRECT("I4:I"&amp;ROW()-1)),""))</f>
        <v/>
      </c>
      <c r="J151" s="3" t="str">
        <f t="shared" ca="1" si="40"/>
        <v/>
      </c>
      <c r="K151" s="3" t="str">
        <f ca="1">IF(AND($A151&lt;&gt;"",$A151&lt;&gt;"TOTAL"),IF(AND('[7]INVESTIGADOR_Descripcion tipo r'!$R149&lt;&gt;"",'[7]INVESTIGADOR_Descripcion tipo r'!$R149&lt;&gt;0),'[7]INVESTIGADOR_Descripcion tipo r'!$R149,""),IF($A151="TOTAL",SUM(INDIRECT("K4:K"&amp;ROW()-1)),""))</f>
        <v/>
      </c>
      <c r="L151" s="3" t="str">
        <f ca="1">IF(AND($A151&lt;&gt;"",$A151&lt;&gt;"TOTAL"),IF(AND('[7]INVESTIGADOR_Descripcion tipo r'!$T149&lt;&gt;"",'[7]INVESTIGADOR_Descripcion tipo r'!$T149&lt;&gt;0),'[7]INVESTIGADOR_Descripcion tipo r'!$T149,""),IF($A151="TOTAL",SUM(INDIRECT("L4:L"&amp;ROW()-1)),""))</f>
        <v/>
      </c>
      <c r="M151" s="3" t="str">
        <f t="shared" ca="1" si="41"/>
        <v/>
      </c>
      <c r="N151" s="3" t="str">
        <f ca="1">IF(AND($A151&lt;&gt;"",$A151&lt;&gt;"TOTAL"),IF(AND('[7]INVESTIGADOR_Descripcion tipo r'!$W149&lt;&gt;"",'[7]INVESTIGADOR_Descripcion tipo r'!$W149&lt;&gt;0),'[7]INVESTIGADOR_Descripcion tipo r'!$W149,""),IF($A151="TOTAL",SUM(INDIRECT("N4:N"&amp;ROW()-1)),""))</f>
        <v/>
      </c>
      <c r="O151" s="3" t="str">
        <f ca="1">IF(AND($A151&lt;&gt;"",$A151&lt;&gt;"TOTAL"),IF(AND('[7]INVESTIGADOR_Descripcion tipo r'!$Y149&lt;&gt;"",'[7]INVESTIGADOR_Descripcion tipo r'!$Y149&lt;&gt;0),'[7]INVESTIGADOR_Descripcion tipo r'!$Y149,""),IF($A151="TOTAL",SUM(INDIRECT("O4:O"&amp;ROW()-1)),""))</f>
        <v/>
      </c>
      <c r="P151" s="3" t="str">
        <f t="shared" ca="1" si="42"/>
        <v/>
      </c>
      <c r="Q151" s="3" t="str">
        <f ca="1">IF(AND($A151&lt;&gt;"",$A151&lt;&gt;"TOTAL"),IF(AND('[7]INVESTIGADOR_Descripcion tipo r'!$AB149&lt;&gt;"",'[7]INVESTIGADOR_Descripcion tipo r'!$AB149&lt;&gt;0),'[7]INVESTIGADOR_Descripcion tipo r'!$AB149,""),IF($A151="TOTAL",SUM(INDIRECT("Q4:Q"&amp;ROW()-1)),""))</f>
        <v/>
      </c>
      <c r="R151" s="3" t="str">
        <f ca="1">IF(AND($A151&lt;&gt;"",$A151&lt;&gt;"TOTAL"),IF(AND('[7]INVESTIGADOR_Descripcion tipo r'!$AD149&lt;&gt;"",'[7]INVESTIGADOR_Descripcion tipo r'!$AD149&lt;&gt;0),'[7]INVESTIGADOR_Descripcion tipo r'!$AD149,""),IF($A151="TOTAL",SUM(INDIRECT("R4:R"&amp;ROW()-1)),""))</f>
        <v/>
      </c>
      <c r="S151" s="3" t="str">
        <f t="shared" ca="1" si="43"/>
        <v/>
      </c>
      <c r="T151" s="3" t="str">
        <f ca="1">IF(AND($A151&lt;&gt;"",$A151&lt;&gt;"TOTAL"),IF(AND('[7]INVESTIGADOR_Descripcion tipo r'!$AG149&lt;&gt;"",'[7]INVESTIGADOR_Descripcion tipo r'!$AG149&lt;&gt;0),'[7]INVESTIGADOR_Descripcion tipo r'!$AG149,""),IF($A151="TOTAL",SUM(INDIRECT("T4:T"&amp;ROW()-1)),""))</f>
        <v/>
      </c>
      <c r="U151" s="3" t="str">
        <f ca="1">IF(AND($A151&lt;&gt;"",$A151&lt;&gt;"TOTAL"),IF(AND('[7]INVESTIGADOR_Descripcion tipo r'!$AI149&lt;&gt;"",'[7]INVESTIGADOR_Descripcion tipo r'!$AI149&lt;&gt;0),'[7]INVESTIGADOR_Descripcion tipo r'!$AI149,""),IF($A151="TOTAL",SUM(INDIRECT("U4:U"&amp;ROW()-1)),""))</f>
        <v/>
      </c>
      <c r="V151" s="3" t="str">
        <f t="shared" ca="1" si="44"/>
        <v/>
      </c>
      <c r="W151" s="3" t="str">
        <f ca="1">IF(AND($A151&lt;&gt;"",$A151&lt;&gt;"TOTAL"),IF(AND('[7]INVESTIGADOR_Descripcion tipo r'!$AL149&lt;&gt;"",'[7]INVESTIGADOR_Descripcion tipo r'!$AL149&lt;&gt;0),'[7]INVESTIGADOR_Descripcion tipo r'!$AL149,""),IF($A151="TOTAL",SUM(INDIRECT("W4:W"&amp;ROW()-1)),""))</f>
        <v/>
      </c>
      <c r="X151" s="3" t="str">
        <f ca="1">IF(AND($A151&lt;&gt;"",$A151&lt;&gt;"TOTAL"),IF(AND('[7]INVESTIGADOR_Descripcion tipo r'!$AN149&lt;&gt;"",'[7]INVESTIGADOR_Descripcion tipo r'!$AN149&lt;&gt;0),'[7]INVESTIGADOR_Descripcion tipo r'!$AN149,""),IF($A151="TOTAL",SUM(INDIRECT("X4:X"&amp;ROW()-1)),""))</f>
        <v/>
      </c>
      <c r="Y151" s="3" t="str">
        <f t="shared" ca="1" si="45"/>
        <v/>
      </c>
      <c r="Z151" s="3" t="str">
        <f ca="1">IF(AND($A151&lt;&gt;"",$A151&lt;&gt;"TOTAL"),IF(AND('[7]INVESTIGADOR_Descripcion tipo r'!$AQ149&lt;&gt;"",'[7]INVESTIGADOR_Descripcion tipo r'!$AQ149&lt;&gt;0),'[7]INVESTIGADOR_Descripcion tipo r'!$AQ149,""),IF($A151="TOTAL",SUM(INDIRECT("Z4:Z"&amp;ROW()-1)),""))</f>
        <v/>
      </c>
      <c r="AA151" s="3" t="str">
        <f ca="1">IF(AND($A151&lt;&gt;"",$A151&lt;&gt;"TOTAL"),IF(AND('[7]INVESTIGADOR_Descripcion tipo r'!$AS149&lt;&gt;"",'[7]INVESTIGADOR_Descripcion tipo r'!$AS149&lt;&gt;0),'[7]INVESTIGADOR_Descripcion tipo r'!$AS149,""),IF($A151="TOTAL",SUM(INDIRECT("AA4:AA"&amp;ROW()-1)),""))</f>
        <v/>
      </c>
      <c r="AB151" s="3" t="str">
        <f t="shared" ca="1" si="46"/>
        <v/>
      </c>
      <c r="AC151" s="3" t="str">
        <f ca="1">IF(AND($A151&lt;&gt;"",$A151&lt;&gt;"TOTAL"),IF(AND('[7]INVESTIGADOR_Descripcion tipo r'!$AV149&lt;&gt;"",'[7]INVESTIGADOR_Descripcion tipo r'!$AV149&lt;&gt;0),'[7]INVESTIGADOR_Descripcion tipo r'!$AV149,""),IF($A151="TOTAL",SUM(INDIRECT("AC4:AC"&amp;ROW()-1)),""))</f>
        <v/>
      </c>
      <c r="AD151" s="3" t="str">
        <f ca="1">IF(AND($A151&lt;&gt;"",$A151&lt;&gt;"TOTAL"),IF(AND('[7]INVESTIGADOR_Descripcion tipo r'!$AX149&lt;&gt;"",'[7]INVESTIGADOR_Descripcion tipo r'!$AX149&lt;&gt;0),'[7]INVESTIGADOR_Descripcion tipo r'!$AX149,""),IF($A151="TOTAL",SUM(INDIRECT("AD4:AD"&amp;ROW()-1)),""))</f>
        <v/>
      </c>
      <c r="AE151" s="3" t="str">
        <f t="shared" ca="1" si="47"/>
        <v/>
      </c>
      <c r="AF151" s="3" t="str">
        <f ca="1">IF(AND($A151&lt;&gt;"",$A151&lt;&gt;"TOTAL"),IF(AND('[7]INVESTIGADOR_Descripcion tipo r'!$BA149&lt;&gt;"",'[7]INVESTIGADOR_Descripcion tipo r'!$BA149&lt;&gt;0),'[7]INVESTIGADOR_Descripcion tipo r'!$BA149,""),IF($A151="TOTAL",SUM(INDIRECT("AF4:AF"&amp;ROW()-1)),""))</f>
        <v/>
      </c>
      <c r="AG151" s="3" t="str">
        <f ca="1">IF(AND($A151&lt;&gt;"",$A151&lt;&gt;"TOTAL"),IF(AND('[7]INVESTIGADOR_Descripcion tipo r'!$BC149&lt;&gt;"",'[7]INVESTIGADOR_Descripcion tipo r'!$BC149&lt;&gt;0),'[7]INVESTIGADOR_Descripcion tipo r'!$BC149,""),IF($A151="TOTAL",SUM(INDIRECT("AG4:AG"&amp;ROW()-1)),""))</f>
        <v/>
      </c>
      <c r="AH151" s="3" t="str">
        <f t="shared" ca="1" si="48"/>
        <v/>
      </c>
      <c r="AI151" s="3" t="str">
        <f ca="1">IF(AND($A151&lt;&gt;"",$A151&lt;&gt;"TOTAL"),IF(AND('[7]INVESTIGADOR_Descripcion tipo r'!$BF149&lt;&gt;"",'[7]INVESTIGADOR_Descripcion tipo r'!$BF149&lt;&gt;0),'[7]INVESTIGADOR_Descripcion tipo r'!$BF149,""),IF($A151="TOTAL",SUM(INDIRECT("AI4:AI"&amp;ROW()-1)),""))</f>
        <v/>
      </c>
      <c r="AJ151" s="3" t="str">
        <f ca="1">IF(AND($A151&lt;&gt;"",$A151&lt;&gt;"TOTAL"),IF(AND('[7]INVESTIGADOR_Descripcion tipo r'!$BH149&lt;&gt;"",'[7]INVESTIGADOR_Descripcion tipo r'!$BH149&lt;&gt;0),'[7]INVESTIGADOR_Descripcion tipo r'!$BH149,""),IF($A151="TOTAL",SUM(INDIRECT("AJ4:AJ"&amp;ROW()-1)),""))</f>
        <v/>
      </c>
      <c r="AK151" s="3" t="str">
        <f t="shared" ca="1" si="49"/>
        <v/>
      </c>
      <c r="AL151" s="3" t="str">
        <f ca="1">IF(AND($A151&lt;&gt;"",$A151&lt;&gt;"TOTAL"),IF(AND('[7]INVESTIGADOR_Descripcion tipo r'!$BK149&lt;&gt;"",'[7]INVESTIGADOR_Descripcion tipo r'!$BK149&lt;&gt;0),'[7]INVESTIGADOR_Descripcion tipo r'!$BK149,""),IF($A151="TOTAL",SUM(INDIRECT("AL4:AL"&amp;ROW()-1)),""))</f>
        <v/>
      </c>
      <c r="AM151" s="3" t="str">
        <f ca="1">IF(AND($A151&lt;&gt;"",$A151&lt;&gt;"TOTAL"),IF(AND('[7]INVESTIGADOR_Descripcion tipo r'!$BM149&lt;&gt;"",'[7]INVESTIGADOR_Descripcion tipo r'!$BM149&lt;&gt;0),'[7]INVESTIGADOR_Descripcion tipo r'!$BM149,""),IF($A151="TOTAL",SUM(INDIRECT("AM4:AM"&amp;ROW()-1)),""))</f>
        <v/>
      </c>
      <c r="AN151" s="3" t="str">
        <f t="shared" ca="1" si="50"/>
        <v/>
      </c>
      <c r="AO151" s="3" t="str">
        <f ca="1">IF(AND($A151&lt;&gt;"",$A151&lt;&gt;"TOTAL"),IF(AND('[7]INVESTIGADOR_Descripcion tipo r'!$BP149&lt;&gt;"",'[7]INVESTIGADOR_Descripcion tipo r'!$BP149&lt;&gt;0),'[7]INVESTIGADOR_Descripcion tipo r'!$BP149,""),IF($A151="TOTAL",SUM(INDIRECT("AO4:AO"&amp;ROW()-1)),""))</f>
        <v/>
      </c>
      <c r="AP151" s="3" t="str">
        <f ca="1">IF(AND($A151&lt;&gt;"",$A151&lt;&gt;"TOTAL"),IF(AND('[7]INVESTIGADOR_Descripcion tipo r'!$BR149&lt;&gt;"",'[7]INVESTIGADOR_Descripcion tipo r'!$BR149&lt;&gt;0),'[7]INVESTIGADOR_Descripcion tipo r'!$BR149,""),IF($A151="TOTAL",SUM(INDIRECT("AP4:AP"&amp;ROW()-1)),""))</f>
        <v/>
      </c>
      <c r="AQ151" s="3" t="str">
        <f t="shared" ca="1" si="51"/>
        <v/>
      </c>
      <c r="AR151" s="3" t="str">
        <f ca="1">IF(AND($A151&lt;&gt;"",$A151&lt;&gt;"TOTAL"),IF(AND('[7]INVESTIGADOR_Descripcion tipo r'!$BU149&lt;&gt;"",'[7]INVESTIGADOR_Descripcion tipo r'!$BU149&lt;&gt;0),'[7]INVESTIGADOR_Descripcion tipo r'!$BU149,""),IF($A151="TOTAL",SUM(INDIRECT("AR4:AR"&amp;ROW()-1)),""))</f>
        <v/>
      </c>
      <c r="AS151" s="3" t="str">
        <f ca="1">IF(AND($A151&lt;&gt;"",$A151&lt;&gt;"TOTAL"),IF(AND('[7]INVESTIGADOR_Descripcion tipo r'!$BW149&lt;&gt;"",'[7]INVESTIGADOR_Descripcion tipo r'!$BW149&lt;&gt;0),'[7]INVESTIGADOR_Descripcion tipo r'!$BW149,""),IF($A151="TOTAL",SUM(INDIRECT("AS4:AS"&amp;ROW()-1)),""))</f>
        <v/>
      </c>
      <c r="AT151" s="3" t="str">
        <f t="shared" ca="1" si="52"/>
        <v/>
      </c>
      <c r="AU151" s="3" t="str">
        <f ca="1">IF(AND($A151&lt;&gt;"",$A151&lt;&gt;"TOTAL"),IF(AND('[7]INVESTIGADOR_Descripcion tipo r'!$BZ149&lt;&gt;"",'[7]INVESTIGADOR_Descripcion tipo r'!$BZ149&lt;&gt;0),'[7]INVESTIGADOR_Descripcion tipo r'!$BZ149,""),IF($A151="TOTAL",SUM(INDIRECT("AU4:AU"&amp;ROW()-1)),""))</f>
        <v/>
      </c>
      <c r="AV151" s="3" t="str">
        <f ca="1">IF(AND($A151&lt;&gt;"",$A151&lt;&gt;"TOTAL"),IF(AND('[7]INVESTIGADOR_Descripcion tipo r'!$CB149&lt;&gt;"",'[7]INVESTIGADOR_Descripcion tipo r'!$CB149&lt;&gt;0),'[7]INVESTIGADOR_Descripcion tipo r'!$CB149,""),IF($A151="TOTAL",SUM(INDIRECT("AV4:AV"&amp;ROW()-1)),""))</f>
        <v/>
      </c>
      <c r="AW151" s="3" t="str">
        <f t="shared" ca="1" si="53"/>
        <v/>
      </c>
      <c r="AX151" s="3" t="str">
        <f ca="1">IF(AND($A151&lt;&gt;"",$A151&lt;&gt;"TOTAL"),IF(AND('[7]INVESTIGADOR_Descripcion tipo r'!$CE149&lt;&gt;"",'[7]INVESTIGADOR_Descripcion tipo r'!$CE149&lt;&gt;0),'[7]INVESTIGADOR_Descripcion tipo r'!$CE149,""),IF($A151="TOTAL",SUM(INDIRECT("AX4:AX"&amp;ROW()-1)),""))</f>
        <v/>
      </c>
      <c r="AY151" s="3" t="str">
        <f ca="1">IF(AND($A151&lt;&gt;"",$A151&lt;&gt;"TOTAL"),IF(AND('[7]INVESTIGADOR_Descripcion tipo r'!$CG149&lt;&gt;"",'[7]INVESTIGADOR_Descripcion tipo r'!$CG149&lt;&gt;0),'[7]INVESTIGADOR_Descripcion tipo r'!$CG149,""),IF($A151="TOTAL",SUM(INDIRECT("AY4:AY"&amp;ROW()-1)),""))</f>
        <v/>
      </c>
      <c r="AZ151" s="3" t="str">
        <f t="shared" ca="1" si="54"/>
        <v/>
      </c>
      <c r="BA151" s="3" t="str">
        <f ca="1">IF(AND($A151&lt;&gt;"",$A151&lt;&gt;"TOTAL"),IF(AND('[7]INVESTIGADOR_Descripcion tipo r'!$CJ149&lt;&gt;"",'[7]INVESTIGADOR_Descripcion tipo r'!$CJ149&lt;&gt;0),'[7]INVESTIGADOR_Descripcion tipo r'!$CJ149,""),IF($A151="TOTAL",SUM(INDIRECT("BA4:BA"&amp;ROW()-1)),""))</f>
        <v/>
      </c>
      <c r="BB151" s="3" t="str">
        <f ca="1">IF(AND($A151&lt;&gt;"",$A151&lt;&gt;"TOTAL"),IF(AND('[7]INVESTIGADOR_Descripcion tipo r'!$CL149&lt;&gt;"",'[7]INVESTIGADOR_Descripcion tipo r'!$CL149&lt;&gt;0),'[7]INVESTIGADOR_Descripcion tipo r'!$CL149,""),IF($A151="TOTAL",SUM(INDIRECT("BB4:BB"&amp;ROW()-1)),""))</f>
        <v/>
      </c>
      <c r="BC151" s="3" t="str">
        <f t="shared" ca="1" si="55"/>
        <v/>
      </c>
      <c r="BD151" s="3" t="str">
        <f ca="1">IF(AND($A151&lt;&gt;"",$A151&lt;&gt;"TOTAL"),IF(AND('[7]INVESTIGADOR_Descripcion tipo r'!$CO149&lt;&gt;"",'[7]INVESTIGADOR_Descripcion tipo r'!$CO149&lt;&gt;0),'[7]INVESTIGADOR_Descripcion tipo r'!$CO149,""),IF($A151="TOTAL",SUM(INDIRECT("BD4:BD"&amp;ROW()-1)),""))</f>
        <v/>
      </c>
      <c r="BE151" s="3" t="str">
        <f ca="1">IF(AND($A151&lt;&gt;"",$A151&lt;&gt;"TOTAL"),IF(AND('[7]INVESTIGADOR_Descripcion tipo r'!$CQ149&lt;&gt;"",'[7]INVESTIGADOR_Descripcion tipo r'!$CQ149&lt;&gt;0),'[7]INVESTIGADOR_Descripcion tipo r'!$CQ149,""),IF($A151="TOTAL",SUM(INDIRECT("BE4:BE"&amp;ROW()-1)),""))</f>
        <v/>
      </c>
      <c r="BF151" s="3" t="str">
        <f t="shared" ca="1" si="56"/>
        <v/>
      </c>
    </row>
    <row r="152" spans="1:58" x14ac:dyDescent="0.2">
      <c r="A152" s="25" t="str">
        <f>IF('[7]INVESTIGADOR_Descripcion tipo r'!$B150&lt;&gt;"",'[7]INVESTIGADOR_Descripcion tipo r'!$B150,IF(AND('[7]INVESTIGADOR_Descripcion tipo r'!$B150="",'[7]INVESTIGADOR_Descripcion tipo r'!$B151="",'[7]INVESTIGADOR_Descripcion tipo r'!$B149=""),"","TOTAL"))</f>
        <v/>
      </c>
      <c r="B152" s="3" t="str">
        <f ca="1">IF(AND($A152&lt;&gt;"",$A152&lt;&gt;"TOTAL"),IF(AND('[7]INVESTIGADOR_Descripcion tipo r'!$C150&lt;&gt;"",'[7]INVESTIGADOR_Descripcion tipo r'!$C150&lt;&gt;0),'[7]INVESTIGADOR_Descripcion tipo r'!$C150,""),IF($A152="TOTAL",SUM(INDIRECT("B4:B"&amp;ROW()-1)),""))</f>
        <v/>
      </c>
      <c r="C152" s="3" t="str">
        <f ca="1">IF(AND($A152&lt;&gt;"",$A152&lt;&gt;"TOTAL"),IF(AND('[7]INVESTIGADOR_Descripcion tipo r'!$E150&lt;&gt;"",'[7]INVESTIGADOR_Descripcion tipo r'!$E150&lt;&gt;0),'[7]INVESTIGADOR_Descripcion tipo r'!$E150,""),IF($A152="TOTAL",SUM(INDIRECT("C4:C"&amp;ROW()-1)),""))</f>
        <v/>
      </c>
      <c r="D152" s="3" t="str">
        <f t="shared" ca="1" si="38"/>
        <v/>
      </c>
      <c r="E152" s="3" t="str">
        <f ca="1">IF(AND($A152&lt;&gt;"",$A152&lt;&gt;"TOTAL"),IF(AND('[7]INVESTIGADOR_Descripcion tipo r'!$H150&lt;&gt;"",'[7]INVESTIGADOR_Descripcion tipo r'!$H150&lt;&gt;0),'[7]INVESTIGADOR_Descripcion tipo r'!$H150,""),IF($A152="TOTAL",SUM(INDIRECT("E4:E"&amp;ROW()-1)),""))</f>
        <v/>
      </c>
      <c r="F152" s="3" t="str">
        <f ca="1">IF(AND($A152&lt;&gt;"",$A152&lt;&gt;"TOTAL"),IF(AND('[7]INVESTIGADOR_Descripcion tipo r'!$J150&lt;&gt;"",'[7]INVESTIGADOR_Descripcion tipo r'!$J150&lt;&gt;0),'[7]INVESTIGADOR_Descripcion tipo r'!$J150,""),IF($A152="TOTAL",SUM(INDIRECT("F4:F"&amp;ROW()-1)),""))</f>
        <v/>
      </c>
      <c r="G152" s="3" t="str">
        <f t="shared" ca="1" si="39"/>
        <v/>
      </c>
      <c r="H152" s="3" t="str">
        <f ca="1">IF(AND($A152&lt;&gt;"",$A152&lt;&gt;"TOTAL"),IF(AND('[7]INVESTIGADOR_Descripcion tipo r'!$M150&lt;&gt;"",'[7]INVESTIGADOR_Descripcion tipo r'!$M150&lt;&gt;0),'[7]INVESTIGADOR_Descripcion tipo r'!$M150,""),IF($A152="TOTAL",SUM(INDIRECT("H4:H"&amp;ROW()-1)),""))</f>
        <v/>
      </c>
      <c r="I152" s="3" t="str">
        <f ca="1">IF(AND($A152&lt;&gt;"",$A152&lt;&gt;"TOTAL"),IF(AND('[7]INVESTIGADOR_Descripcion tipo r'!$O150&lt;&gt;"",'[7]INVESTIGADOR_Descripcion tipo r'!$O150&lt;&gt;0),'[7]INVESTIGADOR_Descripcion tipo r'!$O150,""),IF($A152="TOTAL",SUM(INDIRECT("I4:I"&amp;ROW()-1)),""))</f>
        <v/>
      </c>
      <c r="J152" s="3" t="str">
        <f t="shared" ca="1" si="40"/>
        <v/>
      </c>
      <c r="K152" s="3" t="str">
        <f ca="1">IF(AND($A152&lt;&gt;"",$A152&lt;&gt;"TOTAL"),IF(AND('[7]INVESTIGADOR_Descripcion tipo r'!$R150&lt;&gt;"",'[7]INVESTIGADOR_Descripcion tipo r'!$R150&lt;&gt;0),'[7]INVESTIGADOR_Descripcion tipo r'!$R150,""),IF($A152="TOTAL",SUM(INDIRECT("K4:K"&amp;ROW()-1)),""))</f>
        <v/>
      </c>
      <c r="L152" s="3" t="str">
        <f ca="1">IF(AND($A152&lt;&gt;"",$A152&lt;&gt;"TOTAL"),IF(AND('[7]INVESTIGADOR_Descripcion tipo r'!$T150&lt;&gt;"",'[7]INVESTIGADOR_Descripcion tipo r'!$T150&lt;&gt;0),'[7]INVESTIGADOR_Descripcion tipo r'!$T150,""),IF($A152="TOTAL",SUM(INDIRECT("L4:L"&amp;ROW()-1)),""))</f>
        <v/>
      </c>
      <c r="M152" s="3" t="str">
        <f t="shared" ca="1" si="41"/>
        <v/>
      </c>
      <c r="N152" s="3" t="str">
        <f ca="1">IF(AND($A152&lt;&gt;"",$A152&lt;&gt;"TOTAL"),IF(AND('[7]INVESTIGADOR_Descripcion tipo r'!$W150&lt;&gt;"",'[7]INVESTIGADOR_Descripcion tipo r'!$W150&lt;&gt;0),'[7]INVESTIGADOR_Descripcion tipo r'!$W150,""),IF($A152="TOTAL",SUM(INDIRECT("N4:N"&amp;ROW()-1)),""))</f>
        <v/>
      </c>
      <c r="O152" s="3" t="str">
        <f ca="1">IF(AND($A152&lt;&gt;"",$A152&lt;&gt;"TOTAL"),IF(AND('[7]INVESTIGADOR_Descripcion tipo r'!$Y150&lt;&gt;"",'[7]INVESTIGADOR_Descripcion tipo r'!$Y150&lt;&gt;0),'[7]INVESTIGADOR_Descripcion tipo r'!$Y150,""),IF($A152="TOTAL",SUM(INDIRECT("O4:O"&amp;ROW()-1)),""))</f>
        <v/>
      </c>
      <c r="P152" s="3" t="str">
        <f t="shared" ca="1" si="42"/>
        <v/>
      </c>
      <c r="Q152" s="3" t="str">
        <f ca="1">IF(AND($A152&lt;&gt;"",$A152&lt;&gt;"TOTAL"),IF(AND('[7]INVESTIGADOR_Descripcion tipo r'!$AB150&lt;&gt;"",'[7]INVESTIGADOR_Descripcion tipo r'!$AB150&lt;&gt;0),'[7]INVESTIGADOR_Descripcion tipo r'!$AB150,""),IF($A152="TOTAL",SUM(INDIRECT("Q4:Q"&amp;ROW()-1)),""))</f>
        <v/>
      </c>
      <c r="R152" s="3" t="str">
        <f ca="1">IF(AND($A152&lt;&gt;"",$A152&lt;&gt;"TOTAL"),IF(AND('[7]INVESTIGADOR_Descripcion tipo r'!$AD150&lt;&gt;"",'[7]INVESTIGADOR_Descripcion tipo r'!$AD150&lt;&gt;0),'[7]INVESTIGADOR_Descripcion tipo r'!$AD150,""),IF($A152="TOTAL",SUM(INDIRECT("R4:R"&amp;ROW()-1)),""))</f>
        <v/>
      </c>
      <c r="S152" s="3" t="str">
        <f t="shared" ca="1" si="43"/>
        <v/>
      </c>
      <c r="T152" s="3" t="str">
        <f ca="1">IF(AND($A152&lt;&gt;"",$A152&lt;&gt;"TOTAL"),IF(AND('[7]INVESTIGADOR_Descripcion tipo r'!$AG150&lt;&gt;"",'[7]INVESTIGADOR_Descripcion tipo r'!$AG150&lt;&gt;0),'[7]INVESTIGADOR_Descripcion tipo r'!$AG150,""),IF($A152="TOTAL",SUM(INDIRECT("T4:T"&amp;ROW()-1)),""))</f>
        <v/>
      </c>
      <c r="U152" s="3" t="str">
        <f ca="1">IF(AND($A152&lt;&gt;"",$A152&lt;&gt;"TOTAL"),IF(AND('[7]INVESTIGADOR_Descripcion tipo r'!$AI150&lt;&gt;"",'[7]INVESTIGADOR_Descripcion tipo r'!$AI150&lt;&gt;0),'[7]INVESTIGADOR_Descripcion tipo r'!$AI150,""),IF($A152="TOTAL",SUM(INDIRECT("U4:U"&amp;ROW()-1)),""))</f>
        <v/>
      </c>
      <c r="V152" s="3" t="str">
        <f t="shared" ca="1" si="44"/>
        <v/>
      </c>
      <c r="W152" s="3" t="str">
        <f ca="1">IF(AND($A152&lt;&gt;"",$A152&lt;&gt;"TOTAL"),IF(AND('[7]INVESTIGADOR_Descripcion tipo r'!$AL150&lt;&gt;"",'[7]INVESTIGADOR_Descripcion tipo r'!$AL150&lt;&gt;0),'[7]INVESTIGADOR_Descripcion tipo r'!$AL150,""),IF($A152="TOTAL",SUM(INDIRECT("W4:W"&amp;ROW()-1)),""))</f>
        <v/>
      </c>
      <c r="X152" s="3" t="str">
        <f ca="1">IF(AND($A152&lt;&gt;"",$A152&lt;&gt;"TOTAL"),IF(AND('[7]INVESTIGADOR_Descripcion tipo r'!$AN150&lt;&gt;"",'[7]INVESTIGADOR_Descripcion tipo r'!$AN150&lt;&gt;0),'[7]INVESTIGADOR_Descripcion tipo r'!$AN150,""),IF($A152="TOTAL",SUM(INDIRECT("X4:X"&amp;ROW()-1)),""))</f>
        <v/>
      </c>
      <c r="Y152" s="3" t="str">
        <f t="shared" ca="1" si="45"/>
        <v/>
      </c>
      <c r="Z152" s="3" t="str">
        <f ca="1">IF(AND($A152&lt;&gt;"",$A152&lt;&gt;"TOTAL"),IF(AND('[7]INVESTIGADOR_Descripcion tipo r'!$AQ150&lt;&gt;"",'[7]INVESTIGADOR_Descripcion tipo r'!$AQ150&lt;&gt;0),'[7]INVESTIGADOR_Descripcion tipo r'!$AQ150,""),IF($A152="TOTAL",SUM(INDIRECT("Z4:Z"&amp;ROW()-1)),""))</f>
        <v/>
      </c>
      <c r="AA152" s="3" t="str">
        <f ca="1">IF(AND($A152&lt;&gt;"",$A152&lt;&gt;"TOTAL"),IF(AND('[7]INVESTIGADOR_Descripcion tipo r'!$AS150&lt;&gt;"",'[7]INVESTIGADOR_Descripcion tipo r'!$AS150&lt;&gt;0),'[7]INVESTIGADOR_Descripcion tipo r'!$AS150,""),IF($A152="TOTAL",SUM(INDIRECT("AA4:AA"&amp;ROW()-1)),""))</f>
        <v/>
      </c>
      <c r="AB152" s="3" t="str">
        <f t="shared" ca="1" si="46"/>
        <v/>
      </c>
      <c r="AC152" s="3" t="str">
        <f ca="1">IF(AND($A152&lt;&gt;"",$A152&lt;&gt;"TOTAL"),IF(AND('[7]INVESTIGADOR_Descripcion tipo r'!$AV150&lt;&gt;"",'[7]INVESTIGADOR_Descripcion tipo r'!$AV150&lt;&gt;0),'[7]INVESTIGADOR_Descripcion tipo r'!$AV150,""),IF($A152="TOTAL",SUM(INDIRECT("AC4:AC"&amp;ROW()-1)),""))</f>
        <v/>
      </c>
      <c r="AD152" s="3" t="str">
        <f ca="1">IF(AND($A152&lt;&gt;"",$A152&lt;&gt;"TOTAL"),IF(AND('[7]INVESTIGADOR_Descripcion tipo r'!$AX150&lt;&gt;"",'[7]INVESTIGADOR_Descripcion tipo r'!$AX150&lt;&gt;0),'[7]INVESTIGADOR_Descripcion tipo r'!$AX150,""),IF($A152="TOTAL",SUM(INDIRECT("AD4:AD"&amp;ROW()-1)),""))</f>
        <v/>
      </c>
      <c r="AE152" s="3" t="str">
        <f t="shared" ca="1" si="47"/>
        <v/>
      </c>
      <c r="AF152" s="3" t="str">
        <f ca="1">IF(AND($A152&lt;&gt;"",$A152&lt;&gt;"TOTAL"),IF(AND('[7]INVESTIGADOR_Descripcion tipo r'!$BA150&lt;&gt;"",'[7]INVESTIGADOR_Descripcion tipo r'!$BA150&lt;&gt;0),'[7]INVESTIGADOR_Descripcion tipo r'!$BA150,""),IF($A152="TOTAL",SUM(INDIRECT("AF4:AF"&amp;ROW()-1)),""))</f>
        <v/>
      </c>
      <c r="AG152" s="3" t="str">
        <f ca="1">IF(AND($A152&lt;&gt;"",$A152&lt;&gt;"TOTAL"),IF(AND('[7]INVESTIGADOR_Descripcion tipo r'!$BC150&lt;&gt;"",'[7]INVESTIGADOR_Descripcion tipo r'!$BC150&lt;&gt;0),'[7]INVESTIGADOR_Descripcion tipo r'!$BC150,""),IF($A152="TOTAL",SUM(INDIRECT("AG4:AG"&amp;ROW()-1)),""))</f>
        <v/>
      </c>
      <c r="AH152" s="3" t="str">
        <f t="shared" ca="1" si="48"/>
        <v/>
      </c>
      <c r="AI152" s="3" t="str">
        <f ca="1">IF(AND($A152&lt;&gt;"",$A152&lt;&gt;"TOTAL"),IF(AND('[7]INVESTIGADOR_Descripcion tipo r'!$BF150&lt;&gt;"",'[7]INVESTIGADOR_Descripcion tipo r'!$BF150&lt;&gt;0),'[7]INVESTIGADOR_Descripcion tipo r'!$BF150,""),IF($A152="TOTAL",SUM(INDIRECT("AI4:AI"&amp;ROW()-1)),""))</f>
        <v/>
      </c>
      <c r="AJ152" s="3" t="str">
        <f ca="1">IF(AND($A152&lt;&gt;"",$A152&lt;&gt;"TOTAL"),IF(AND('[7]INVESTIGADOR_Descripcion tipo r'!$BH150&lt;&gt;"",'[7]INVESTIGADOR_Descripcion tipo r'!$BH150&lt;&gt;0),'[7]INVESTIGADOR_Descripcion tipo r'!$BH150,""),IF($A152="TOTAL",SUM(INDIRECT("AJ4:AJ"&amp;ROW()-1)),""))</f>
        <v/>
      </c>
      <c r="AK152" s="3" t="str">
        <f t="shared" ca="1" si="49"/>
        <v/>
      </c>
      <c r="AL152" s="3" t="str">
        <f ca="1">IF(AND($A152&lt;&gt;"",$A152&lt;&gt;"TOTAL"),IF(AND('[7]INVESTIGADOR_Descripcion tipo r'!$BK150&lt;&gt;"",'[7]INVESTIGADOR_Descripcion tipo r'!$BK150&lt;&gt;0),'[7]INVESTIGADOR_Descripcion tipo r'!$BK150,""),IF($A152="TOTAL",SUM(INDIRECT("AL4:AL"&amp;ROW()-1)),""))</f>
        <v/>
      </c>
      <c r="AM152" s="3" t="str">
        <f ca="1">IF(AND($A152&lt;&gt;"",$A152&lt;&gt;"TOTAL"),IF(AND('[7]INVESTIGADOR_Descripcion tipo r'!$BM150&lt;&gt;"",'[7]INVESTIGADOR_Descripcion tipo r'!$BM150&lt;&gt;0),'[7]INVESTIGADOR_Descripcion tipo r'!$BM150,""),IF($A152="TOTAL",SUM(INDIRECT("AM4:AM"&amp;ROW()-1)),""))</f>
        <v/>
      </c>
      <c r="AN152" s="3" t="str">
        <f t="shared" ca="1" si="50"/>
        <v/>
      </c>
      <c r="AO152" s="3" t="str">
        <f ca="1">IF(AND($A152&lt;&gt;"",$A152&lt;&gt;"TOTAL"),IF(AND('[7]INVESTIGADOR_Descripcion tipo r'!$BP150&lt;&gt;"",'[7]INVESTIGADOR_Descripcion tipo r'!$BP150&lt;&gt;0),'[7]INVESTIGADOR_Descripcion tipo r'!$BP150,""),IF($A152="TOTAL",SUM(INDIRECT("AO4:AO"&amp;ROW()-1)),""))</f>
        <v/>
      </c>
      <c r="AP152" s="3" t="str">
        <f ca="1">IF(AND($A152&lt;&gt;"",$A152&lt;&gt;"TOTAL"),IF(AND('[7]INVESTIGADOR_Descripcion tipo r'!$BR150&lt;&gt;"",'[7]INVESTIGADOR_Descripcion tipo r'!$BR150&lt;&gt;0),'[7]INVESTIGADOR_Descripcion tipo r'!$BR150,""),IF($A152="TOTAL",SUM(INDIRECT("AP4:AP"&amp;ROW()-1)),""))</f>
        <v/>
      </c>
      <c r="AQ152" s="3" t="str">
        <f t="shared" ca="1" si="51"/>
        <v/>
      </c>
      <c r="AR152" s="3" t="str">
        <f ca="1">IF(AND($A152&lt;&gt;"",$A152&lt;&gt;"TOTAL"),IF(AND('[7]INVESTIGADOR_Descripcion tipo r'!$BU150&lt;&gt;"",'[7]INVESTIGADOR_Descripcion tipo r'!$BU150&lt;&gt;0),'[7]INVESTIGADOR_Descripcion tipo r'!$BU150,""),IF($A152="TOTAL",SUM(INDIRECT("AR4:AR"&amp;ROW()-1)),""))</f>
        <v/>
      </c>
      <c r="AS152" s="3" t="str">
        <f ca="1">IF(AND($A152&lt;&gt;"",$A152&lt;&gt;"TOTAL"),IF(AND('[7]INVESTIGADOR_Descripcion tipo r'!$BW150&lt;&gt;"",'[7]INVESTIGADOR_Descripcion tipo r'!$BW150&lt;&gt;0),'[7]INVESTIGADOR_Descripcion tipo r'!$BW150,""),IF($A152="TOTAL",SUM(INDIRECT("AS4:AS"&amp;ROW()-1)),""))</f>
        <v/>
      </c>
      <c r="AT152" s="3" t="str">
        <f t="shared" ca="1" si="52"/>
        <v/>
      </c>
      <c r="AU152" s="3" t="str">
        <f ca="1">IF(AND($A152&lt;&gt;"",$A152&lt;&gt;"TOTAL"),IF(AND('[7]INVESTIGADOR_Descripcion tipo r'!$BZ150&lt;&gt;"",'[7]INVESTIGADOR_Descripcion tipo r'!$BZ150&lt;&gt;0),'[7]INVESTIGADOR_Descripcion tipo r'!$BZ150,""),IF($A152="TOTAL",SUM(INDIRECT("AU4:AU"&amp;ROW()-1)),""))</f>
        <v/>
      </c>
      <c r="AV152" s="3" t="str">
        <f ca="1">IF(AND($A152&lt;&gt;"",$A152&lt;&gt;"TOTAL"),IF(AND('[7]INVESTIGADOR_Descripcion tipo r'!$CB150&lt;&gt;"",'[7]INVESTIGADOR_Descripcion tipo r'!$CB150&lt;&gt;0),'[7]INVESTIGADOR_Descripcion tipo r'!$CB150,""),IF($A152="TOTAL",SUM(INDIRECT("AV4:AV"&amp;ROW()-1)),""))</f>
        <v/>
      </c>
      <c r="AW152" s="3" t="str">
        <f t="shared" ca="1" si="53"/>
        <v/>
      </c>
      <c r="AX152" s="3" t="str">
        <f ca="1">IF(AND($A152&lt;&gt;"",$A152&lt;&gt;"TOTAL"),IF(AND('[7]INVESTIGADOR_Descripcion tipo r'!$CE150&lt;&gt;"",'[7]INVESTIGADOR_Descripcion tipo r'!$CE150&lt;&gt;0),'[7]INVESTIGADOR_Descripcion tipo r'!$CE150,""),IF($A152="TOTAL",SUM(INDIRECT("AX4:AX"&amp;ROW()-1)),""))</f>
        <v/>
      </c>
      <c r="AY152" s="3" t="str">
        <f ca="1">IF(AND($A152&lt;&gt;"",$A152&lt;&gt;"TOTAL"),IF(AND('[7]INVESTIGADOR_Descripcion tipo r'!$CG150&lt;&gt;"",'[7]INVESTIGADOR_Descripcion tipo r'!$CG150&lt;&gt;0),'[7]INVESTIGADOR_Descripcion tipo r'!$CG150,""),IF($A152="TOTAL",SUM(INDIRECT("AY4:AY"&amp;ROW()-1)),""))</f>
        <v/>
      </c>
      <c r="AZ152" s="3" t="str">
        <f t="shared" ca="1" si="54"/>
        <v/>
      </c>
      <c r="BA152" s="3" t="str">
        <f ca="1">IF(AND($A152&lt;&gt;"",$A152&lt;&gt;"TOTAL"),IF(AND('[7]INVESTIGADOR_Descripcion tipo r'!$CJ150&lt;&gt;"",'[7]INVESTIGADOR_Descripcion tipo r'!$CJ150&lt;&gt;0),'[7]INVESTIGADOR_Descripcion tipo r'!$CJ150,""),IF($A152="TOTAL",SUM(INDIRECT("BA4:BA"&amp;ROW()-1)),""))</f>
        <v/>
      </c>
      <c r="BB152" s="3" t="str">
        <f ca="1">IF(AND($A152&lt;&gt;"",$A152&lt;&gt;"TOTAL"),IF(AND('[7]INVESTIGADOR_Descripcion tipo r'!$CL150&lt;&gt;"",'[7]INVESTIGADOR_Descripcion tipo r'!$CL150&lt;&gt;0),'[7]INVESTIGADOR_Descripcion tipo r'!$CL150,""),IF($A152="TOTAL",SUM(INDIRECT("BB4:BB"&amp;ROW()-1)),""))</f>
        <v/>
      </c>
      <c r="BC152" s="3" t="str">
        <f t="shared" ca="1" si="55"/>
        <v/>
      </c>
      <c r="BD152" s="3" t="str">
        <f ca="1">IF(AND($A152&lt;&gt;"",$A152&lt;&gt;"TOTAL"),IF(AND('[7]INVESTIGADOR_Descripcion tipo r'!$CO150&lt;&gt;"",'[7]INVESTIGADOR_Descripcion tipo r'!$CO150&lt;&gt;0),'[7]INVESTIGADOR_Descripcion tipo r'!$CO150,""),IF($A152="TOTAL",SUM(INDIRECT("BD4:BD"&amp;ROW()-1)),""))</f>
        <v/>
      </c>
      <c r="BE152" s="3" t="str">
        <f ca="1">IF(AND($A152&lt;&gt;"",$A152&lt;&gt;"TOTAL"),IF(AND('[7]INVESTIGADOR_Descripcion tipo r'!$CQ150&lt;&gt;"",'[7]INVESTIGADOR_Descripcion tipo r'!$CQ150&lt;&gt;0),'[7]INVESTIGADOR_Descripcion tipo r'!$CQ150,""),IF($A152="TOTAL",SUM(INDIRECT("BE4:BE"&amp;ROW()-1)),""))</f>
        <v/>
      </c>
      <c r="BF152" s="3" t="str">
        <f t="shared" ca="1" si="56"/>
        <v/>
      </c>
    </row>
    <row r="153" spans="1:58" x14ac:dyDescent="0.2">
      <c r="A153" s="25" t="str">
        <f>IF('[7]INVESTIGADOR_Descripcion tipo r'!$B151&lt;&gt;"",'[7]INVESTIGADOR_Descripcion tipo r'!$B151,IF(AND('[7]INVESTIGADOR_Descripcion tipo r'!$B151="",'[7]INVESTIGADOR_Descripcion tipo r'!$B152="",'[7]INVESTIGADOR_Descripcion tipo r'!$B150=""),"","TOTAL"))</f>
        <v/>
      </c>
      <c r="B153" s="3" t="str">
        <f ca="1">IF(AND($A153&lt;&gt;"",$A153&lt;&gt;"TOTAL"),IF(AND('[7]INVESTIGADOR_Descripcion tipo r'!$C151&lt;&gt;"",'[7]INVESTIGADOR_Descripcion tipo r'!$C151&lt;&gt;0),'[7]INVESTIGADOR_Descripcion tipo r'!$C151,""),IF($A153="TOTAL",SUM(INDIRECT("B4:B"&amp;ROW()-1)),""))</f>
        <v/>
      </c>
      <c r="C153" s="3" t="str">
        <f ca="1">IF(AND($A153&lt;&gt;"",$A153&lt;&gt;"TOTAL"),IF(AND('[7]INVESTIGADOR_Descripcion tipo r'!$E151&lt;&gt;"",'[7]INVESTIGADOR_Descripcion tipo r'!$E151&lt;&gt;0),'[7]INVESTIGADOR_Descripcion tipo r'!$E151,""),IF($A153="TOTAL",SUM(INDIRECT("C4:C"&amp;ROW()-1)),""))</f>
        <v/>
      </c>
      <c r="D153" s="3" t="str">
        <f t="shared" ca="1" si="38"/>
        <v/>
      </c>
      <c r="E153" s="3" t="str">
        <f ca="1">IF(AND($A153&lt;&gt;"",$A153&lt;&gt;"TOTAL"),IF(AND('[7]INVESTIGADOR_Descripcion tipo r'!$H151&lt;&gt;"",'[7]INVESTIGADOR_Descripcion tipo r'!$H151&lt;&gt;0),'[7]INVESTIGADOR_Descripcion tipo r'!$H151,""),IF($A153="TOTAL",SUM(INDIRECT("E4:E"&amp;ROW()-1)),""))</f>
        <v/>
      </c>
      <c r="F153" s="3" t="str">
        <f ca="1">IF(AND($A153&lt;&gt;"",$A153&lt;&gt;"TOTAL"),IF(AND('[7]INVESTIGADOR_Descripcion tipo r'!$J151&lt;&gt;"",'[7]INVESTIGADOR_Descripcion tipo r'!$J151&lt;&gt;0),'[7]INVESTIGADOR_Descripcion tipo r'!$J151,""),IF($A153="TOTAL",SUM(INDIRECT("F4:F"&amp;ROW()-1)),""))</f>
        <v/>
      </c>
      <c r="G153" s="3" t="str">
        <f t="shared" ca="1" si="39"/>
        <v/>
      </c>
      <c r="H153" s="3" t="str">
        <f ca="1">IF(AND($A153&lt;&gt;"",$A153&lt;&gt;"TOTAL"),IF(AND('[7]INVESTIGADOR_Descripcion tipo r'!$M151&lt;&gt;"",'[7]INVESTIGADOR_Descripcion tipo r'!$M151&lt;&gt;0),'[7]INVESTIGADOR_Descripcion tipo r'!$M151,""),IF($A153="TOTAL",SUM(INDIRECT("H4:H"&amp;ROW()-1)),""))</f>
        <v/>
      </c>
      <c r="I153" s="3" t="str">
        <f ca="1">IF(AND($A153&lt;&gt;"",$A153&lt;&gt;"TOTAL"),IF(AND('[7]INVESTIGADOR_Descripcion tipo r'!$O151&lt;&gt;"",'[7]INVESTIGADOR_Descripcion tipo r'!$O151&lt;&gt;0),'[7]INVESTIGADOR_Descripcion tipo r'!$O151,""),IF($A153="TOTAL",SUM(INDIRECT("I4:I"&amp;ROW()-1)),""))</f>
        <v/>
      </c>
      <c r="J153" s="3" t="str">
        <f t="shared" ca="1" si="40"/>
        <v/>
      </c>
      <c r="K153" s="3" t="str">
        <f ca="1">IF(AND($A153&lt;&gt;"",$A153&lt;&gt;"TOTAL"),IF(AND('[7]INVESTIGADOR_Descripcion tipo r'!$R151&lt;&gt;"",'[7]INVESTIGADOR_Descripcion tipo r'!$R151&lt;&gt;0),'[7]INVESTIGADOR_Descripcion tipo r'!$R151,""),IF($A153="TOTAL",SUM(INDIRECT("K4:K"&amp;ROW()-1)),""))</f>
        <v/>
      </c>
      <c r="L153" s="3" t="str">
        <f ca="1">IF(AND($A153&lt;&gt;"",$A153&lt;&gt;"TOTAL"),IF(AND('[7]INVESTIGADOR_Descripcion tipo r'!$T151&lt;&gt;"",'[7]INVESTIGADOR_Descripcion tipo r'!$T151&lt;&gt;0),'[7]INVESTIGADOR_Descripcion tipo r'!$T151,""),IF($A153="TOTAL",SUM(INDIRECT("L4:L"&amp;ROW()-1)),""))</f>
        <v/>
      </c>
      <c r="M153" s="3" t="str">
        <f t="shared" ca="1" si="41"/>
        <v/>
      </c>
      <c r="N153" s="3" t="str">
        <f ca="1">IF(AND($A153&lt;&gt;"",$A153&lt;&gt;"TOTAL"),IF(AND('[7]INVESTIGADOR_Descripcion tipo r'!$W151&lt;&gt;"",'[7]INVESTIGADOR_Descripcion tipo r'!$W151&lt;&gt;0),'[7]INVESTIGADOR_Descripcion tipo r'!$W151,""),IF($A153="TOTAL",SUM(INDIRECT("N4:N"&amp;ROW()-1)),""))</f>
        <v/>
      </c>
      <c r="O153" s="3" t="str">
        <f ca="1">IF(AND($A153&lt;&gt;"",$A153&lt;&gt;"TOTAL"),IF(AND('[7]INVESTIGADOR_Descripcion tipo r'!$Y151&lt;&gt;"",'[7]INVESTIGADOR_Descripcion tipo r'!$Y151&lt;&gt;0),'[7]INVESTIGADOR_Descripcion tipo r'!$Y151,""),IF($A153="TOTAL",SUM(INDIRECT("O4:O"&amp;ROW()-1)),""))</f>
        <v/>
      </c>
      <c r="P153" s="3" t="str">
        <f t="shared" ca="1" si="42"/>
        <v/>
      </c>
      <c r="Q153" s="3" t="str">
        <f ca="1">IF(AND($A153&lt;&gt;"",$A153&lt;&gt;"TOTAL"),IF(AND('[7]INVESTIGADOR_Descripcion tipo r'!$AB151&lt;&gt;"",'[7]INVESTIGADOR_Descripcion tipo r'!$AB151&lt;&gt;0),'[7]INVESTIGADOR_Descripcion tipo r'!$AB151,""),IF($A153="TOTAL",SUM(INDIRECT("Q4:Q"&amp;ROW()-1)),""))</f>
        <v/>
      </c>
      <c r="R153" s="3" t="str">
        <f ca="1">IF(AND($A153&lt;&gt;"",$A153&lt;&gt;"TOTAL"),IF(AND('[7]INVESTIGADOR_Descripcion tipo r'!$AD151&lt;&gt;"",'[7]INVESTIGADOR_Descripcion tipo r'!$AD151&lt;&gt;0),'[7]INVESTIGADOR_Descripcion tipo r'!$AD151,""),IF($A153="TOTAL",SUM(INDIRECT("R4:R"&amp;ROW()-1)),""))</f>
        <v/>
      </c>
      <c r="S153" s="3" t="str">
        <f t="shared" ca="1" si="43"/>
        <v/>
      </c>
      <c r="T153" s="3" t="str">
        <f ca="1">IF(AND($A153&lt;&gt;"",$A153&lt;&gt;"TOTAL"),IF(AND('[7]INVESTIGADOR_Descripcion tipo r'!$AG151&lt;&gt;"",'[7]INVESTIGADOR_Descripcion tipo r'!$AG151&lt;&gt;0),'[7]INVESTIGADOR_Descripcion tipo r'!$AG151,""),IF($A153="TOTAL",SUM(INDIRECT("T4:T"&amp;ROW()-1)),""))</f>
        <v/>
      </c>
      <c r="U153" s="3" t="str">
        <f ca="1">IF(AND($A153&lt;&gt;"",$A153&lt;&gt;"TOTAL"),IF(AND('[7]INVESTIGADOR_Descripcion tipo r'!$AI151&lt;&gt;"",'[7]INVESTIGADOR_Descripcion tipo r'!$AI151&lt;&gt;0),'[7]INVESTIGADOR_Descripcion tipo r'!$AI151,""),IF($A153="TOTAL",SUM(INDIRECT("U4:U"&amp;ROW()-1)),""))</f>
        <v/>
      </c>
      <c r="V153" s="3" t="str">
        <f t="shared" ca="1" si="44"/>
        <v/>
      </c>
      <c r="W153" s="3" t="str">
        <f ca="1">IF(AND($A153&lt;&gt;"",$A153&lt;&gt;"TOTAL"),IF(AND('[7]INVESTIGADOR_Descripcion tipo r'!$AL151&lt;&gt;"",'[7]INVESTIGADOR_Descripcion tipo r'!$AL151&lt;&gt;0),'[7]INVESTIGADOR_Descripcion tipo r'!$AL151,""),IF($A153="TOTAL",SUM(INDIRECT("W4:W"&amp;ROW()-1)),""))</f>
        <v/>
      </c>
      <c r="X153" s="3" t="str">
        <f ca="1">IF(AND($A153&lt;&gt;"",$A153&lt;&gt;"TOTAL"),IF(AND('[7]INVESTIGADOR_Descripcion tipo r'!$AN151&lt;&gt;"",'[7]INVESTIGADOR_Descripcion tipo r'!$AN151&lt;&gt;0),'[7]INVESTIGADOR_Descripcion tipo r'!$AN151,""),IF($A153="TOTAL",SUM(INDIRECT("X4:X"&amp;ROW()-1)),""))</f>
        <v/>
      </c>
      <c r="Y153" s="3" t="str">
        <f t="shared" ca="1" si="45"/>
        <v/>
      </c>
      <c r="Z153" s="3" t="str">
        <f ca="1">IF(AND($A153&lt;&gt;"",$A153&lt;&gt;"TOTAL"),IF(AND('[7]INVESTIGADOR_Descripcion tipo r'!$AQ151&lt;&gt;"",'[7]INVESTIGADOR_Descripcion tipo r'!$AQ151&lt;&gt;0),'[7]INVESTIGADOR_Descripcion tipo r'!$AQ151,""),IF($A153="TOTAL",SUM(INDIRECT("Z4:Z"&amp;ROW()-1)),""))</f>
        <v/>
      </c>
      <c r="AA153" s="3" t="str">
        <f ca="1">IF(AND($A153&lt;&gt;"",$A153&lt;&gt;"TOTAL"),IF(AND('[7]INVESTIGADOR_Descripcion tipo r'!$AS151&lt;&gt;"",'[7]INVESTIGADOR_Descripcion tipo r'!$AS151&lt;&gt;0),'[7]INVESTIGADOR_Descripcion tipo r'!$AS151,""),IF($A153="TOTAL",SUM(INDIRECT("AA4:AA"&amp;ROW()-1)),""))</f>
        <v/>
      </c>
      <c r="AB153" s="3" t="str">
        <f t="shared" ca="1" si="46"/>
        <v/>
      </c>
      <c r="AC153" s="3" t="str">
        <f ca="1">IF(AND($A153&lt;&gt;"",$A153&lt;&gt;"TOTAL"),IF(AND('[7]INVESTIGADOR_Descripcion tipo r'!$AV151&lt;&gt;"",'[7]INVESTIGADOR_Descripcion tipo r'!$AV151&lt;&gt;0),'[7]INVESTIGADOR_Descripcion tipo r'!$AV151,""),IF($A153="TOTAL",SUM(INDIRECT("AC4:AC"&amp;ROW()-1)),""))</f>
        <v/>
      </c>
      <c r="AD153" s="3" t="str">
        <f ca="1">IF(AND($A153&lt;&gt;"",$A153&lt;&gt;"TOTAL"),IF(AND('[7]INVESTIGADOR_Descripcion tipo r'!$AX151&lt;&gt;"",'[7]INVESTIGADOR_Descripcion tipo r'!$AX151&lt;&gt;0),'[7]INVESTIGADOR_Descripcion tipo r'!$AX151,""),IF($A153="TOTAL",SUM(INDIRECT("AD4:AD"&amp;ROW()-1)),""))</f>
        <v/>
      </c>
      <c r="AE153" s="3" t="str">
        <f t="shared" ca="1" si="47"/>
        <v/>
      </c>
      <c r="AF153" s="3" t="str">
        <f ca="1">IF(AND($A153&lt;&gt;"",$A153&lt;&gt;"TOTAL"),IF(AND('[7]INVESTIGADOR_Descripcion tipo r'!$BA151&lt;&gt;"",'[7]INVESTIGADOR_Descripcion tipo r'!$BA151&lt;&gt;0),'[7]INVESTIGADOR_Descripcion tipo r'!$BA151,""),IF($A153="TOTAL",SUM(INDIRECT("AF4:AF"&amp;ROW()-1)),""))</f>
        <v/>
      </c>
      <c r="AG153" s="3" t="str">
        <f ca="1">IF(AND($A153&lt;&gt;"",$A153&lt;&gt;"TOTAL"),IF(AND('[7]INVESTIGADOR_Descripcion tipo r'!$BC151&lt;&gt;"",'[7]INVESTIGADOR_Descripcion tipo r'!$BC151&lt;&gt;0),'[7]INVESTIGADOR_Descripcion tipo r'!$BC151,""),IF($A153="TOTAL",SUM(INDIRECT("AG4:AG"&amp;ROW()-1)),""))</f>
        <v/>
      </c>
      <c r="AH153" s="3" t="str">
        <f t="shared" ca="1" si="48"/>
        <v/>
      </c>
      <c r="AI153" s="3" t="str">
        <f ca="1">IF(AND($A153&lt;&gt;"",$A153&lt;&gt;"TOTAL"),IF(AND('[7]INVESTIGADOR_Descripcion tipo r'!$BF151&lt;&gt;"",'[7]INVESTIGADOR_Descripcion tipo r'!$BF151&lt;&gt;0),'[7]INVESTIGADOR_Descripcion tipo r'!$BF151,""),IF($A153="TOTAL",SUM(INDIRECT("AI4:AI"&amp;ROW()-1)),""))</f>
        <v/>
      </c>
      <c r="AJ153" s="3" t="str">
        <f ca="1">IF(AND($A153&lt;&gt;"",$A153&lt;&gt;"TOTAL"),IF(AND('[7]INVESTIGADOR_Descripcion tipo r'!$BH151&lt;&gt;"",'[7]INVESTIGADOR_Descripcion tipo r'!$BH151&lt;&gt;0),'[7]INVESTIGADOR_Descripcion tipo r'!$BH151,""),IF($A153="TOTAL",SUM(INDIRECT("AJ4:AJ"&amp;ROW()-1)),""))</f>
        <v/>
      </c>
      <c r="AK153" s="3" t="str">
        <f t="shared" ca="1" si="49"/>
        <v/>
      </c>
      <c r="AL153" s="3" t="str">
        <f ca="1">IF(AND($A153&lt;&gt;"",$A153&lt;&gt;"TOTAL"),IF(AND('[7]INVESTIGADOR_Descripcion tipo r'!$BK151&lt;&gt;"",'[7]INVESTIGADOR_Descripcion tipo r'!$BK151&lt;&gt;0),'[7]INVESTIGADOR_Descripcion tipo r'!$BK151,""),IF($A153="TOTAL",SUM(INDIRECT("AL4:AL"&amp;ROW()-1)),""))</f>
        <v/>
      </c>
      <c r="AM153" s="3" t="str">
        <f ca="1">IF(AND($A153&lt;&gt;"",$A153&lt;&gt;"TOTAL"),IF(AND('[7]INVESTIGADOR_Descripcion tipo r'!$BM151&lt;&gt;"",'[7]INVESTIGADOR_Descripcion tipo r'!$BM151&lt;&gt;0),'[7]INVESTIGADOR_Descripcion tipo r'!$BM151,""),IF($A153="TOTAL",SUM(INDIRECT("AM4:AM"&amp;ROW()-1)),""))</f>
        <v/>
      </c>
      <c r="AN153" s="3" t="str">
        <f t="shared" ca="1" si="50"/>
        <v/>
      </c>
      <c r="AO153" s="3" t="str">
        <f ca="1">IF(AND($A153&lt;&gt;"",$A153&lt;&gt;"TOTAL"),IF(AND('[7]INVESTIGADOR_Descripcion tipo r'!$BP151&lt;&gt;"",'[7]INVESTIGADOR_Descripcion tipo r'!$BP151&lt;&gt;0),'[7]INVESTIGADOR_Descripcion tipo r'!$BP151,""),IF($A153="TOTAL",SUM(INDIRECT("AO4:AO"&amp;ROW()-1)),""))</f>
        <v/>
      </c>
      <c r="AP153" s="3" t="str">
        <f ca="1">IF(AND($A153&lt;&gt;"",$A153&lt;&gt;"TOTAL"),IF(AND('[7]INVESTIGADOR_Descripcion tipo r'!$BR151&lt;&gt;"",'[7]INVESTIGADOR_Descripcion tipo r'!$BR151&lt;&gt;0),'[7]INVESTIGADOR_Descripcion tipo r'!$BR151,""),IF($A153="TOTAL",SUM(INDIRECT("AP4:AP"&amp;ROW()-1)),""))</f>
        <v/>
      </c>
      <c r="AQ153" s="3" t="str">
        <f t="shared" ca="1" si="51"/>
        <v/>
      </c>
      <c r="AR153" s="3" t="str">
        <f ca="1">IF(AND($A153&lt;&gt;"",$A153&lt;&gt;"TOTAL"),IF(AND('[7]INVESTIGADOR_Descripcion tipo r'!$BU151&lt;&gt;"",'[7]INVESTIGADOR_Descripcion tipo r'!$BU151&lt;&gt;0),'[7]INVESTIGADOR_Descripcion tipo r'!$BU151,""),IF($A153="TOTAL",SUM(INDIRECT("AR4:AR"&amp;ROW()-1)),""))</f>
        <v/>
      </c>
      <c r="AS153" s="3" t="str">
        <f ca="1">IF(AND($A153&lt;&gt;"",$A153&lt;&gt;"TOTAL"),IF(AND('[7]INVESTIGADOR_Descripcion tipo r'!$BW151&lt;&gt;"",'[7]INVESTIGADOR_Descripcion tipo r'!$BW151&lt;&gt;0),'[7]INVESTIGADOR_Descripcion tipo r'!$BW151,""),IF($A153="TOTAL",SUM(INDIRECT("AS4:AS"&amp;ROW()-1)),""))</f>
        <v/>
      </c>
      <c r="AT153" s="3" t="str">
        <f t="shared" ca="1" si="52"/>
        <v/>
      </c>
      <c r="AU153" s="3" t="str">
        <f ca="1">IF(AND($A153&lt;&gt;"",$A153&lt;&gt;"TOTAL"),IF(AND('[7]INVESTIGADOR_Descripcion tipo r'!$BZ151&lt;&gt;"",'[7]INVESTIGADOR_Descripcion tipo r'!$BZ151&lt;&gt;0),'[7]INVESTIGADOR_Descripcion tipo r'!$BZ151,""),IF($A153="TOTAL",SUM(INDIRECT("AU4:AU"&amp;ROW()-1)),""))</f>
        <v/>
      </c>
      <c r="AV153" s="3" t="str">
        <f ca="1">IF(AND($A153&lt;&gt;"",$A153&lt;&gt;"TOTAL"),IF(AND('[7]INVESTIGADOR_Descripcion tipo r'!$CB151&lt;&gt;"",'[7]INVESTIGADOR_Descripcion tipo r'!$CB151&lt;&gt;0),'[7]INVESTIGADOR_Descripcion tipo r'!$CB151,""),IF($A153="TOTAL",SUM(INDIRECT("AV4:AV"&amp;ROW()-1)),""))</f>
        <v/>
      </c>
      <c r="AW153" s="3" t="str">
        <f t="shared" ca="1" si="53"/>
        <v/>
      </c>
      <c r="AX153" s="3" t="str">
        <f ca="1">IF(AND($A153&lt;&gt;"",$A153&lt;&gt;"TOTAL"),IF(AND('[7]INVESTIGADOR_Descripcion tipo r'!$CE151&lt;&gt;"",'[7]INVESTIGADOR_Descripcion tipo r'!$CE151&lt;&gt;0),'[7]INVESTIGADOR_Descripcion tipo r'!$CE151,""),IF($A153="TOTAL",SUM(INDIRECT("AX4:AX"&amp;ROW()-1)),""))</f>
        <v/>
      </c>
      <c r="AY153" s="3" t="str">
        <f ca="1">IF(AND($A153&lt;&gt;"",$A153&lt;&gt;"TOTAL"),IF(AND('[7]INVESTIGADOR_Descripcion tipo r'!$CG151&lt;&gt;"",'[7]INVESTIGADOR_Descripcion tipo r'!$CG151&lt;&gt;0),'[7]INVESTIGADOR_Descripcion tipo r'!$CG151,""),IF($A153="TOTAL",SUM(INDIRECT("AY4:AY"&amp;ROW()-1)),""))</f>
        <v/>
      </c>
      <c r="AZ153" s="3" t="str">
        <f t="shared" ca="1" si="54"/>
        <v/>
      </c>
      <c r="BA153" s="3" t="str">
        <f ca="1">IF(AND($A153&lt;&gt;"",$A153&lt;&gt;"TOTAL"),IF(AND('[7]INVESTIGADOR_Descripcion tipo r'!$CJ151&lt;&gt;"",'[7]INVESTIGADOR_Descripcion tipo r'!$CJ151&lt;&gt;0),'[7]INVESTIGADOR_Descripcion tipo r'!$CJ151,""),IF($A153="TOTAL",SUM(INDIRECT("BA4:BA"&amp;ROW()-1)),""))</f>
        <v/>
      </c>
      <c r="BB153" s="3" t="str">
        <f ca="1">IF(AND($A153&lt;&gt;"",$A153&lt;&gt;"TOTAL"),IF(AND('[7]INVESTIGADOR_Descripcion tipo r'!$CL151&lt;&gt;"",'[7]INVESTIGADOR_Descripcion tipo r'!$CL151&lt;&gt;0),'[7]INVESTIGADOR_Descripcion tipo r'!$CL151,""),IF($A153="TOTAL",SUM(INDIRECT("BB4:BB"&amp;ROW()-1)),""))</f>
        <v/>
      </c>
      <c r="BC153" s="3" t="str">
        <f t="shared" ca="1" si="55"/>
        <v/>
      </c>
      <c r="BD153" s="3" t="str">
        <f ca="1">IF(AND($A153&lt;&gt;"",$A153&lt;&gt;"TOTAL"),IF(AND('[7]INVESTIGADOR_Descripcion tipo r'!$CO151&lt;&gt;"",'[7]INVESTIGADOR_Descripcion tipo r'!$CO151&lt;&gt;0),'[7]INVESTIGADOR_Descripcion tipo r'!$CO151,""),IF($A153="TOTAL",SUM(INDIRECT("BD4:BD"&amp;ROW()-1)),""))</f>
        <v/>
      </c>
      <c r="BE153" s="3" t="str">
        <f ca="1">IF(AND($A153&lt;&gt;"",$A153&lt;&gt;"TOTAL"),IF(AND('[7]INVESTIGADOR_Descripcion tipo r'!$CQ151&lt;&gt;"",'[7]INVESTIGADOR_Descripcion tipo r'!$CQ151&lt;&gt;0),'[7]INVESTIGADOR_Descripcion tipo r'!$CQ151,""),IF($A153="TOTAL",SUM(INDIRECT("BE4:BE"&amp;ROW()-1)),""))</f>
        <v/>
      </c>
      <c r="BF153" s="3" t="str">
        <f t="shared" ca="1" si="56"/>
        <v/>
      </c>
    </row>
    <row r="154" spans="1:58" x14ac:dyDescent="0.2">
      <c r="A154" s="25" t="str">
        <f>IF('[7]INVESTIGADOR_Descripcion tipo r'!$B152&lt;&gt;"",'[7]INVESTIGADOR_Descripcion tipo r'!$B152,IF(AND('[7]INVESTIGADOR_Descripcion tipo r'!$B152="",'[7]INVESTIGADOR_Descripcion tipo r'!$B153="",'[7]INVESTIGADOR_Descripcion tipo r'!$B151=""),"","TOTAL"))</f>
        <v/>
      </c>
      <c r="B154" s="3" t="str">
        <f ca="1">IF(AND($A154&lt;&gt;"",$A154&lt;&gt;"TOTAL"),IF(AND('[7]INVESTIGADOR_Descripcion tipo r'!$C152&lt;&gt;"",'[7]INVESTIGADOR_Descripcion tipo r'!$C152&lt;&gt;0),'[7]INVESTIGADOR_Descripcion tipo r'!$C152,""),IF($A154="TOTAL",SUM(INDIRECT("B4:B"&amp;ROW()-1)),""))</f>
        <v/>
      </c>
      <c r="C154" s="3" t="str">
        <f ca="1">IF(AND($A154&lt;&gt;"",$A154&lt;&gt;"TOTAL"),IF(AND('[7]INVESTIGADOR_Descripcion tipo r'!$E152&lt;&gt;"",'[7]INVESTIGADOR_Descripcion tipo r'!$E152&lt;&gt;0),'[7]INVESTIGADOR_Descripcion tipo r'!$E152,""),IF($A154="TOTAL",SUM(INDIRECT("C4:C"&amp;ROW()-1)),""))</f>
        <v/>
      </c>
      <c r="D154" s="3" t="str">
        <f t="shared" ca="1" si="38"/>
        <v/>
      </c>
      <c r="E154" s="3" t="str">
        <f ca="1">IF(AND($A154&lt;&gt;"",$A154&lt;&gt;"TOTAL"),IF(AND('[7]INVESTIGADOR_Descripcion tipo r'!$H152&lt;&gt;"",'[7]INVESTIGADOR_Descripcion tipo r'!$H152&lt;&gt;0),'[7]INVESTIGADOR_Descripcion tipo r'!$H152,""),IF($A154="TOTAL",SUM(INDIRECT("E4:E"&amp;ROW()-1)),""))</f>
        <v/>
      </c>
      <c r="F154" s="3" t="str">
        <f ca="1">IF(AND($A154&lt;&gt;"",$A154&lt;&gt;"TOTAL"),IF(AND('[7]INVESTIGADOR_Descripcion tipo r'!$J152&lt;&gt;"",'[7]INVESTIGADOR_Descripcion tipo r'!$J152&lt;&gt;0),'[7]INVESTIGADOR_Descripcion tipo r'!$J152,""),IF($A154="TOTAL",SUM(INDIRECT("F4:F"&amp;ROW()-1)),""))</f>
        <v/>
      </c>
      <c r="G154" s="3" t="str">
        <f t="shared" ca="1" si="39"/>
        <v/>
      </c>
      <c r="H154" s="3" t="str">
        <f ca="1">IF(AND($A154&lt;&gt;"",$A154&lt;&gt;"TOTAL"),IF(AND('[7]INVESTIGADOR_Descripcion tipo r'!$M152&lt;&gt;"",'[7]INVESTIGADOR_Descripcion tipo r'!$M152&lt;&gt;0),'[7]INVESTIGADOR_Descripcion tipo r'!$M152,""),IF($A154="TOTAL",SUM(INDIRECT("H4:H"&amp;ROW()-1)),""))</f>
        <v/>
      </c>
      <c r="I154" s="3" t="str">
        <f ca="1">IF(AND($A154&lt;&gt;"",$A154&lt;&gt;"TOTAL"),IF(AND('[7]INVESTIGADOR_Descripcion tipo r'!$O152&lt;&gt;"",'[7]INVESTIGADOR_Descripcion tipo r'!$O152&lt;&gt;0),'[7]INVESTIGADOR_Descripcion tipo r'!$O152,""),IF($A154="TOTAL",SUM(INDIRECT("I4:I"&amp;ROW()-1)),""))</f>
        <v/>
      </c>
      <c r="J154" s="3" t="str">
        <f t="shared" ca="1" si="40"/>
        <v/>
      </c>
      <c r="K154" s="3" t="str">
        <f ca="1">IF(AND($A154&lt;&gt;"",$A154&lt;&gt;"TOTAL"),IF(AND('[7]INVESTIGADOR_Descripcion tipo r'!$R152&lt;&gt;"",'[7]INVESTIGADOR_Descripcion tipo r'!$R152&lt;&gt;0),'[7]INVESTIGADOR_Descripcion tipo r'!$R152,""),IF($A154="TOTAL",SUM(INDIRECT("K4:K"&amp;ROW()-1)),""))</f>
        <v/>
      </c>
      <c r="L154" s="3" t="str">
        <f ca="1">IF(AND($A154&lt;&gt;"",$A154&lt;&gt;"TOTAL"),IF(AND('[7]INVESTIGADOR_Descripcion tipo r'!$T152&lt;&gt;"",'[7]INVESTIGADOR_Descripcion tipo r'!$T152&lt;&gt;0),'[7]INVESTIGADOR_Descripcion tipo r'!$T152,""),IF($A154="TOTAL",SUM(INDIRECT("L4:L"&amp;ROW()-1)),""))</f>
        <v/>
      </c>
      <c r="M154" s="3" t="str">
        <f t="shared" ca="1" si="41"/>
        <v/>
      </c>
      <c r="N154" s="3" t="str">
        <f ca="1">IF(AND($A154&lt;&gt;"",$A154&lt;&gt;"TOTAL"),IF(AND('[7]INVESTIGADOR_Descripcion tipo r'!$W152&lt;&gt;"",'[7]INVESTIGADOR_Descripcion tipo r'!$W152&lt;&gt;0),'[7]INVESTIGADOR_Descripcion tipo r'!$W152,""),IF($A154="TOTAL",SUM(INDIRECT("N4:N"&amp;ROW()-1)),""))</f>
        <v/>
      </c>
      <c r="O154" s="3" t="str">
        <f ca="1">IF(AND($A154&lt;&gt;"",$A154&lt;&gt;"TOTAL"),IF(AND('[7]INVESTIGADOR_Descripcion tipo r'!$Y152&lt;&gt;"",'[7]INVESTIGADOR_Descripcion tipo r'!$Y152&lt;&gt;0),'[7]INVESTIGADOR_Descripcion tipo r'!$Y152,""),IF($A154="TOTAL",SUM(INDIRECT("O4:O"&amp;ROW()-1)),""))</f>
        <v/>
      </c>
      <c r="P154" s="3" t="str">
        <f t="shared" ca="1" si="42"/>
        <v/>
      </c>
      <c r="Q154" s="3" t="str">
        <f ca="1">IF(AND($A154&lt;&gt;"",$A154&lt;&gt;"TOTAL"),IF(AND('[7]INVESTIGADOR_Descripcion tipo r'!$AB152&lt;&gt;"",'[7]INVESTIGADOR_Descripcion tipo r'!$AB152&lt;&gt;0),'[7]INVESTIGADOR_Descripcion tipo r'!$AB152,""),IF($A154="TOTAL",SUM(INDIRECT("Q4:Q"&amp;ROW()-1)),""))</f>
        <v/>
      </c>
      <c r="R154" s="3" t="str">
        <f ca="1">IF(AND($A154&lt;&gt;"",$A154&lt;&gt;"TOTAL"),IF(AND('[7]INVESTIGADOR_Descripcion tipo r'!$AD152&lt;&gt;"",'[7]INVESTIGADOR_Descripcion tipo r'!$AD152&lt;&gt;0),'[7]INVESTIGADOR_Descripcion tipo r'!$AD152,""),IF($A154="TOTAL",SUM(INDIRECT("R4:R"&amp;ROW()-1)),""))</f>
        <v/>
      </c>
      <c r="S154" s="3" t="str">
        <f t="shared" ca="1" si="43"/>
        <v/>
      </c>
      <c r="T154" s="3" t="str">
        <f ca="1">IF(AND($A154&lt;&gt;"",$A154&lt;&gt;"TOTAL"),IF(AND('[7]INVESTIGADOR_Descripcion tipo r'!$AG152&lt;&gt;"",'[7]INVESTIGADOR_Descripcion tipo r'!$AG152&lt;&gt;0),'[7]INVESTIGADOR_Descripcion tipo r'!$AG152,""),IF($A154="TOTAL",SUM(INDIRECT("T4:T"&amp;ROW()-1)),""))</f>
        <v/>
      </c>
      <c r="U154" s="3" t="str">
        <f ca="1">IF(AND($A154&lt;&gt;"",$A154&lt;&gt;"TOTAL"),IF(AND('[7]INVESTIGADOR_Descripcion tipo r'!$AI152&lt;&gt;"",'[7]INVESTIGADOR_Descripcion tipo r'!$AI152&lt;&gt;0),'[7]INVESTIGADOR_Descripcion tipo r'!$AI152,""),IF($A154="TOTAL",SUM(INDIRECT("U4:U"&amp;ROW()-1)),""))</f>
        <v/>
      </c>
      <c r="V154" s="3" t="str">
        <f t="shared" ca="1" si="44"/>
        <v/>
      </c>
      <c r="W154" s="3" t="str">
        <f ca="1">IF(AND($A154&lt;&gt;"",$A154&lt;&gt;"TOTAL"),IF(AND('[7]INVESTIGADOR_Descripcion tipo r'!$AL152&lt;&gt;"",'[7]INVESTIGADOR_Descripcion tipo r'!$AL152&lt;&gt;0),'[7]INVESTIGADOR_Descripcion tipo r'!$AL152,""),IF($A154="TOTAL",SUM(INDIRECT("W4:W"&amp;ROW()-1)),""))</f>
        <v/>
      </c>
      <c r="X154" s="3" t="str">
        <f ca="1">IF(AND($A154&lt;&gt;"",$A154&lt;&gt;"TOTAL"),IF(AND('[7]INVESTIGADOR_Descripcion tipo r'!$AN152&lt;&gt;"",'[7]INVESTIGADOR_Descripcion tipo r'!$AN152&lt;&gt;0),'[7]INVESTIGADOR_Descripcion tipo r'!$AN152,""),IF($A154="TOTAL",SUM(INDIRECT("X4:X"&amp;ROW()-1)),""))</f>
        <v/>
      </c>
      <c r="Y154" s="3" t="str">
        <f t="shared" ca="1" si="45"/>
        <v/>
      </c>
      <c r="Z154" s="3" t="str">
        <f ca="1">IF(AND($A154&lt;&gt;"",$A154&lt;&gt;"TOTAL"),IF(AND('[7]INVESTIGADOR_Descripcion tipo r'!$AQ152&lt;&gt;"",'[7]INVESTIGADOR_Descripcion tipo r'!$AQ152&lt;&gt;0),'[7]INVESTIGADOR_Descripcion tipo r'!$AQ152,""),IF($A154="TOTAL",SUM(INDIRECT("Z4:Z"&amp;ROW()-1)),""))</f>
        <v/>
      </c>
      <c r="AA154" s="3" t="str">
        <f ca="1">IF(AND($A154&lt;&gt;"",$A154&lt;&gt;"TOTAL"),IF(AND('[7]INVESTIGADOR_Descripcion tipo r'!$AS152&lt;&gt;"",'[7]INVESTIGADOR_Descripcion tipo r'!$AS152&lt;&gt;0),'[7]INVESTIGADOR_Descripcion tipo r'!$AS152,""),IF($A154="TOTAL",SUM(INDIRECT("AA4:AA"&amp;ROW()-1)),""))</f>
        <v/>
      </c>
      <c r="AB154" s="3" t="str">
        <f t="shared" ca="1" si="46"/>
        <v/>
      </c>
      <c r="AC154" s="3" t="str">
        <f ca="1">IF(AND($A154&lt;&gt;"",$A154&lt;&gt;"TOTAL"),IF(AND('[7]INVESTIGADOR_Descripcion tipo r'!$AV152&lt;&gt;"",'[7]INVESTIGADOR_Descripcion tipo r'!$AV152&lt;&gt;0),'[7]INVESTIGADOR_Descripcion tipo r'!$AV152,""),IF($A154="TOTAL",SUM(INDIRECT("AC4:AC"&amp;ROW()-1)),""))</f>
        <v/>
      </c>
      <c r="AD154" s="3" t="str">
        <f ca="1">IF(AND($A154&lt;&gt;"",$A154&lt;&gt;"TOTAL"),IF(AND('[7]INVESTIGADOR_Descripcion tipo r'!$AX152&lt;&gt;"",'[7]INVESTIGADOR_Descripcion tipo r'!$AX152&lt;&gt;0),'[7]INVESTIGADOR_Descripcion tipo r'!$AX152,""),IF($A154="TOTAL",SUM(INDIRECT("AD4:AD"&amp;ROW()-1)),""))</f>
        <v/>
      </c>
      <c r="AE154" s="3" t="str">
        <f t="shared" ca="1" si="47"/>
        <v/>
      </c>
      <c r="AF154" s="3" t="str">
        <f ca="1">IF(AND($A154&lt;&gt;"",$A154&lt;&gt;"TOTAL"),IF(AND('[7]INVESTIGADOR_Descripcion tipo r'!$BA152&lt;&gt;"",'[7]INVESTIGADOR_Descripcion tipo r'!$BA152&lt;&gt;0),'[7]INVESTIGADOR_Descripcion tipo r'!$BA152,""),IF($A154="TOTAL",SUM(INDIRECT("AF4:AF"&amp;ROW()-1)),""))</f>
        <v/>
      </c>
      <c r="AG154" s="3" t="str">
        <f ca="1">IF(AND($A154&lt;&gt;"",$A154&lt;&gt;"TOTAL"),IF(AND('[7]INVESTIGADOR_Descripcion tipo r'!$BC152&lt;&gt;"",'[7]INVESTIGADOR_Descripcion tipo r'!$BC152&lt;&gt;0),'[7]INVESTIGADOR_Descripcion tipo r'!$BC152,""),IF($A154="TOTAL",SUM(INDIRECT("AG4:AG"&amp;ROW()-1)),""))</f>
        <v/>
      </c>
      <c r="AH154" s="3" t="str">
        <f t="shared" ca="1" si="48"/>
        <v/>
      </c>
      <c r="AI154" s="3" t="str">
        <f ca="1">IF(AND($A154&lt;&gt;"",$A154&lt;&gt;"TOTAL"),IF(AND('[7]INVESTIGADOR_Descripcion tipo r'!$BF152&lt;&gt;"",'[7]INVESTIGADOR_Descripcion tipo r'!$BF152&lt;&gt;0),'[7]INVESTIGADOR_Descripcion tipo r'!$BF152,""),IF($A154="TOTAL",SUM(INDIRECT("AI4:AI"&amp;ROW()-1)),""))</f>
        <v/>
      </c>
      <c r="AJ154" s="3" t="str">
        <f ca="1">IF(AND($A154&lt;&gt;"",$A154&lt;&gt;"TOTAL"),IF(AND('[7]INVESTIGADOR_Descripcion tipo r'!$BH152&lt;&gt;"",'[7]INVESTIGADOR_Descripcion tipo r'!$BH152&lt;&gt;0),'[7]INVESTIGADOR_Descripcion tipo r'!$BH152,""),IF($A154="TOTAL",SUM(INDIRECT("AJ4:AJ"&amp;ROW()-1)),""))</f>
        <v/>
      </c>
      <c r="AK154" s="3" t="str">
        <f t="shared" ca="1" si="49"/>
        <v/>
      </c>
      <c r="AL154" s="3" t="str">
        <f ca="1">IF(AND($A154&lt;&gt;"",$A154&lt;&gt;"TOTAL"),IF(AND('[7]INVESTIGADOR_Descripcion tipo r'!$BK152&lt;&gt;"",'[7]INVESTIGADOR_Descripcion tipo r'!$BK152&lt;&gt;0),'[7]INVESTIGADOR_Descripcion tipo r'!$BK152,""),IF($A154="TOTAL",SUM(INDIRECT("AL4:AL"&amp;ROW()-1)),""))</f>
        <v/>
      </c>
      <c r="AM154" s="3" t="str">
        <f ca="1">IF(AND($A154&lt;&gt;"",$A154&lt;&gt;"TOTAL"),IF(AND('[7]INVESTIGADOR_Descripcion tipo r'!$BM152&lt;&gt;"",'[7]INVESTIGADOR_Descripcion tipo r'!$BM152&lt;&gt;0),'[7]INVESTIGADOR_Descripcion tipo r'!$BM152,""),IF($A154="TOTAL",SUM(INDIRECT("AM4:AM"&amp;ROW()-1)),""))</f>
        <v/>
      </c>
      <c r="AN154" s="3" t="str">
        <f t="shared" ca="1" si="50"/>
        <v/>
      </c>
      <c r="AO154" s="3" t="str">
        <f ca="1">IF(AND($A154&lt;&gt;"",$A154&lt;&gt;"TOTAL"),IF(AND('[7]INVESTIGADOR_Descripcion tipo r'!$BP152&lt;&gt;"",'[7]INVESTIGADOR_Descripcion tipo r'!$BP152&lt;&gt;0),'[7]INVESTIGADOR_Descripcion tipo r'!$BP152,""),IF($A154="TOTAL",SUM(INDIRECT("AO4:AO"&amp;ROW()-1)),""))</f>
        <v/>
      </c>
      <c r="AP154" s="3" t="str">
        <f ca="1">IF(AND($A154&lt;&gt;"",$A154&lt;&gt;"TOTAL"),IF(AND('[7]INVESTIGADOR_Descripcion tipo r'!$BR152&lt;&gt;"",'[7]INVESTIGADOR_Descripcion tipo r'!$BR152&lt;&gt;0),'[7]INVESTIGADOR_Descripcion tipo r'!$BR152,""),IF($A154="TOTAL",SUM(INDIRECT("AP4:AP"&amp;ROW()-1)),""))</f>
        <v/>
      </c>
      <c r="AQ154" s="3" t="str">
        <f t="shared" ca="1" si="51"/>
        <v/>
      </c>
      <c r="AR154" s="3" t="str">
        <f ca="1">IF(AND($A154&lt;&gt;"",$A154&lt;&gt;"TOTAL"),IF(AND('[7]INVESTIGADOR_Descripcion tipo r'!$BU152&lt;&gt;"",'[7]INVESTIGADOR_Descripcion tipo r'!$BU152&lt;&gt;0),'[7]INVESTIGADOR_Descripcion tipo r'!$BU152,""),IF($A154="TOTAL",SUM(INDIRECT("AR4:AR"&amp;ROW()-1)),""))</f>
        <v/>
      </c>
      <c r="AS154" s="3" t="str">
        <f ca="1">IF(AND($A154&lt;&gt;"",$A154&lt;&gt;"TOTAL"),IF(AND('[7]INVESTIGADOR_Descripcion tipo r'!$BW152&lt;&gt;"",'[7]INVESTIGADOR_Descripcion tipo r'!$BW152&lt;&gt;0),'[7]INVESTIGADOR_Descripcion tipo r'!$BW152,""),IF($A154="TOTAL",SUM(INDIRECT("AS4:AS"&amp;ROW()-1)),""))</f>
        <v/>
      </c>
      <c r="AT154" s="3" t="str">
        <f t="shared" ca="1" si="52"/>
        <v/>
      </c>
      <c r="AU154" s="3" t="str">
        <f ca="1">IF(AND($A154&lt;&gt;"",$A154&lt;&gt;"TOTAL"),IF(AND('[7]INVESTIGADOR_Descripcion tipo r'!$BZ152&lt;&gt;"",'[7]INVESTIGADOR_Descripcion tipo r'!$BZ152&lt;&gt;0),'[7]INVESTIGADOR_Descripcion tipo r'!$BZ152,""),IF($A154="TOTAL",SUM(INDIRECT("AU4:AU"&amp;ROW()-1)),""))</f>
        <v/>
      </c>
      <c r="AV154" s="3" t="str">
        <f ca="1">IF(AND($A154&lt;&gt;"",$A154&lt;&gt;"TOTAL"),IF(AND('[7]INVESTIGADOR_Descripcion tipo r'!$CB152&lt;&gt;"",'[7]INVESTIGADOR_Descripcion tipo r'!$CB152&lt;&gt;0),'[7]INVESTIGADOR_Descripcion tipo r'!$CB152,""),IF($A154="TOTAL",SUM(INDIRECT("AV4:AV"&amp;ROW()-1)),""))</f>
        <v/>
      </c>
      <c r="AW154" s="3" t="str">
        <f t="shared" ca="1" si="53"/>
        <v/>
      </c>
      <c r="AX154" s="3" t="str">
        <f ca="1">IF(AND($A154&lt;&gt;"",$A154&lt;&gt;"TOTAL"),IF(AND('[7]INVESTIGADOR_Descripcion tipo r'!$CE152&lt;&gt;"",'[7]INVESTIGADOR_Descripcion tipo r'!$CE152&lt;&gt;0),'[7]INVESTIGADOR_Descripcion tipo r'!$CE152,""),IF($A154="TOTAL",SUM(INDIRECT("AX4:AX"&amp;ROW()-1)),""))</f>
        <v/>
      </c>
      <c r="AY154" s="3" t="str">
        <f ca="1">IF(AND($A154&lt;&gt;"",$A154&lt;&gt;"TOTAL"),IF(AND('[7]INVESTIGADOR_Descripcion tipo r'!$CG152&lt;&gt;"",'[7]INVESTIGADOR_Descripcion tipo r'!$CG152&lt;&gt;0),'[7]INVESTIGADOR_Descripcion tipo r'!$CG152,""),IF($A154="TOTAL",SUM(INDIRECT("AY4:AY"&amp;ROW()-1)),""))</f>
        <v/>
      </c>
      <c r="AZ154" s="3" t="str">
        <f t="shared" ca="1" si="54"/>
        <v/>
      </c>
      <c r="BA154" s="3" t="str">
        <f ca="1">IF(AND($A154&lt;&gt;"",$A154&lt;&gt;"TOTAL"),IF(AND('[7]INVESTIGADOR_Descripcion tipo r'!$CJ152&lt;&gt;"",'[7]INVESTIGADOR_Descripcion tipo r'!$CJ152&lt;&gt;0),'[7]INVESTIGADOR_Descripcion tipo r'!$CJ152,""),IF($A154="TOTAL",SUM(INDIRECT("BA4:BA"&amp;ROW()-1)),""))</f>
        <v/>
      </c>
      <c r="BB154" s="3" t="str">
        <f ca="1">IF(AND($A154&lt;&gt;"",$A154&lt;&gt;"TOTAL"),IF(AND('[7]INVESTIGADOR_Descripcion tipo r'!$CL152&lt;&gt;"",'[7]INVESTIGADOR_Descripcion tipo r'!$CL152&lt;&gt;0),'[7]INVESTIGADOR_Descripcion tipo r'!$CL152,""),IF($A154="TOTAL",SUM(INDIRECT("BB4:BB"&amp;ROW()-1)),""))</f>
        <v/>
      </c>
      <c r="BC154" s="3" t="str">
        <f t="shared" ca="1" si="55"/>
        <v/>
      </c>
      <c r="BD154" s="3" t="str">
        <f ca="1">IF(AND($A154&lt;&gt;"",$A154&lt;&gt;"TOTAL"),IF(AND('[7]INVESTIGADOR_Descripcion tipo r'!$CO152&lt;&gt;"",'[7]INVESTIGADOR_Descripcion tipo r'!$CO152&lt;&gt;0),'[7]INVESTIGADOR_Descripcion tipo r'!$CO152,""),IF($A154="TOTAL",SUM(INDIRECT("BD4:BD"&amp;ROW()-1)),""))</f>
        <v/>
      </c>
      <c r="BE154" s="3" t="str">
        <f ca="1">IF(AND($A154&lt;&gt;"",$A154&lt;&gt;"TOTAL"),IF(AND('[7]INVESTIGADOR_Descripcion tipo r'!$CQ152&lt;&gt;"",'[7]INVESTIGADOR_Descripcion tipo r'!$CQ152&lt;&gt;0),'[7]INVESTIGADOR_Descripcion tipo r'!$CQ152,""),IF($A154="TOTAL",SUM(INDIRECT("BE4:BE"&amp;ROW()-1)),""))</f>
        <v/>
      </c>
      <c r="BF154" s="3" t="str">
        <f t="shared" ca="1" si="56"/>
        <v/>
      </c>
    </row>
    <row r="155" spans="1:58" x14ac:dyDescent="0.2">
      <c r="A155" s="25" t="str">
        <f>IF('[7]INVESTIGADOR_Descripcion tipo r'!$B153&lt;&gt;"",'[7]INVESTIGADOR_Descripcion tipo r'!$B153,IF(AND('[7]INVESTIGADOR_Descripcion tipo r'!$B153="",'[7]INVESTIGADOR_Descripcion tipo r'!$B154="",'[7]INVESTIGADOR_Descripcion tipo r'!$B152=""),"","TOTAL"))</f>
        <v/>
      </c>
      <c r="B155" s="3" t="str">
        <f ca="1">IF(AND($A155&lt;&gt;"",$A155&lt;&gt;"TOTAL"),IF(AND('[7]INVESTIGADOR_Descripcion tipo r'!$C153&lt;&gt;"",'[7]INVESTIGADOR_Descripcion tipo r'!$C153&lt;&gt;0),'[7]INVESTIGADOR_Descripcion tipo r'!$C153,""),IF($A155="TOTAL",SUM(INDIRECT("B4:B"&amp;ROW()-1)),""))</f>
        <v/>
      </c>
      <c r="C155" s="3" t="str">
        <f ca="1">IF(AND($A155&lt;&gt;"",$A155&lt;&gt;"TOTAL"),IF(AND('[7]INVESTIGADOR_Descripcion tipo r'!$E153&lt;&gt;"",'[7]INVESTIGADOR_Descripcion tipo r'!$E153&lt;&gt;0),'[7]INVESTIGADOR_Descripcion tipo r'!$E153,""),IF($A155="TOTAL",SUM(INDIRECT("C4:C"&amp;ROW()-1)),""))</f>
        <v/>
      </c>
      <c r="D155" s="3" t="str">
        <f t="shared" ca="1" si="38"/>
        <v/>
      </c>
      <c r="E155" s="3" t="str">
        <f ca="1">IF(AND($A155&lt;&gt;"",$A155&lt;&gt;"TOTAL"),IF(AND('[7]INVESTIGADOR_Descripcion tipo r'!$H153&lt;&gt;"",'[7]INVESTIGADOR_Descripcion tipo r'!$H153&lt;&gt;0),'[7]INVESTIGADOR_Descripcion tipo r'!$H153,""),IF($A155="TOTAL",SUM(INDIRECT("E4:E"&amp;ROW()-1)),""))</f>
        <v/>
      </c>
      <c r="F155" s="3" t="str">
        <f ca="1">IF(AND($A155&lt;&gt;"",$A155&lt;&gt;"TOTAL"),IF(AND('[7]INVESTIGADOR_Descripcion tipo r'!$J153&lt;&gt;"",'[7]INVESTIGADOR_Descripcion tipo r'!$J153&lt;&gt;0),'[7]INVESTIGADOR_Descripcion tipo r'!$J153,""),IF($A155="TOTAL",SUM(INDIRECT("F4:F"&amp;ROW()-1)),""))</f>
        <v/>
      </c>
      <c r="G155" s="3" t="str">
        <f t="shared" ca="1" si="39"/>
        <v/>
      </c>
      <c r="H155" s="3" t="str">
        <f ca="1">IF(AND($A155&lt;&gt;"",$A155&lt;&gt;"TOTAL"),IF(AND('[7]INVESTIGADOR_Descripcion tipo r'!$M153&lt;&gt;"",'[7]INVESTIGADOR_Descripcion tipo r'!$M153&lt;&gt;0),'[7]INVESTIGADOR_Descripcion tipo r'!$M153,""),IF($A155="TOTAL",SUM(INDIRECT("H4:H"&amp;ROW()-1)),""))</f>
        <v/>
      </c>
      <c r="I155" s="3" t="str">
        <f ca="1">IF(AND($A155&lt;&gt;"",$A155&lt;&gt;"TOTAL"),IF(AND('[7]INVESTIGADOR_Descripcion tipo r'!$O153&lt;&gt;"",'[7]INVESTIGADOR_Descripcion tipo r'!$O153&lt;&gt;0),'[7]INVESTIGADOR_Descripcion tipo r'!$O153,""),IF($A155="TOTAL",SUM(INDIRECT("I4:I"&amp;ROW()-1)),""))</f>
        <v/>
      </c>
      <c r="J155" s="3" t="str">
        <f t="shared" ca="1" si="40"/>
        <v/>
      </c>
      <c r="K155" s="3" t="str">
        <f ca="1">IF(AND($A155&lt;&gt;"",$A155&lt;&gt;"TOTAL"),IF(AND('[7]INVESTIGADOR_Descripcion tipo r'!$R153&lt;&gt;"",'[7]INVESTIGADOR_Descripcion tipo r'!$R153&lt;&gt;0),'[7]INVESTIGADOR_Descripcion tipo r'!$R153,""),IF($A155="TOTAL",SUM(INDIRECT("K4:K"&amp;ROW()-1)),""))</f>
        <v/>
      </c>
      <c r="L155" s="3" t="str">
        <f ca="1">IF(AND($A155&lt;&gt;"",$A155&lt;&gt;"TOTAL"),IF(AND('[7]INVESTIGADOR_Descripcion tipo r'!$T153&lt;&gt;"",'[7]INVESTIGADOR_Descripcion tipo r'!$T153&lt;&gt;0),'[7]INVESTIGADOR_Descripcion tipo r'!$T153,""),IF($A155="TOTAL",SUM(INDIRECT("L4:L"&amp;ROW()-1)),""))</f>
        <v/>
      </c>
      <c r="M155" s="3" t="str">
        <f t="shared" ca="1" si="41"/>
        <v/>
      </c>
      <c r="N155" s="3" t="str">
        <f ca="1">IF(AND($A155&lt;&gt;"",$A155&lt;&gt;"TOTAL"),IF(AND('[7]INVESTIGADOR_Descripcion tipo r'!$W153&lt;&gt;"",'[7]INVESTIGADOR_Descripcion tipo r'!$W153&lt;&gt;0),'[7]INVESTIGADOR_Descripcion tipo r'!$W153,""),IF($A155="TOTAL",SUM(INDIRECT("N4:N"&amp;ROW()-1)),""))</f>
        <v/>
      </c>
      <c r="O155" s="3" t="str">
        <f ca="1">IF(AND($A155&lt;&gt;"",$A155&lt;&gt;"TOTAL"),IF(AND('[7]INVESTIGADOR_Descripcion tipo r'!$Y153&lt;&gt;"",'[7]INVESTIGADOR_Descripcion tipo r'!$Y153&lt;&gt;0),'[7]INVESTIGADOR_Descripcion tipo r'!$Y153,""),IF($A155="TOTAL",SUM(INDIRECT("O4:O"&amp;ROW()-1)),""))</f>
        <v/>
      </c>
      <c r="P155" s="3" t="str">
        <f t="shared" ca="1" si="42"/>
        <v/>
      </c>
      <c r="Q155" s="3" t="str">
        <f ca="1">IF(AND($A155&lt;&gt;"",$A155&lt;&gt;"TOTAL"),IF(AND('[7]INVESTIGADOR_Descripcion tipo r'!$AB153&lt;&gt;"",'[7]INVESTIGADOR_Descripcion tipo r'!$AB153&lt;&gt;0),'[7]INVESTIGADOR_Descripcion tipo r'!$AB153,""),IF($A155="TOTAL",SUM(INDIRECT("Q4:Q"&amp;ROW()-1)),""))</f>
        <v/>
      </c>
      <c r="R155" s="3" t="str">
        <f ca="1">IF(AND($A155&lt;&gt;"",$A155&lt;&gt;"TOTAL"),IF(AND('[7]INVESTIGADOR_Descripcion tipo r'!$AD153&lt;&gt;"",'[7]INVESTIGADOR_Descripcion tipo r'!$AD153&lt;&gt;0),'[7]INVESTIGADOR_Descripcion tipo r'!$AD153,""),IF($A155="TOTAL",SUM(INDIRECT("R4:R"&amp;ROW()-1)),""))</f>
        <v/>
      </c>
      <c r="S155" s="3" t="str">
        <f t="shared" ca="1" si="43"/>
        <v/>
      </c>
      <c r="T155" s="3" t="str">
        <f ca="1">IF(AND($A155&lt;&gt;"",$A155&lt;&gt;"TOTAL"),IF(AND('[7]INVESTIGADOR_Descripcion tipo r'!$AG153&lt;&gt;"",'[7]INVESTIGADOR_Descripcion tipo r'!$AG153&lt;&gt;0),'[7]INVESTIGADOR_Descripcion tipo r'!$AG153,""),IF($A155="TOTAL",SUM(INDIRECT("T4:T"&amp;ROW()-1)),""))</f>
        <v/>
      </c>
      <c r="U155" s="3" t="str">
        <f ca="1">IF(AND($A155&lt;&gt;"",$A155&lt;&gt;"TOTAL"),IF(AND('[7]INVESTIGADOR_Descripcion tipo r'!$AI153&lt;&gt;"",'[7]INVESTIGADOR_Descripcion tipo r'!$AI153&lt;&gt;0),'[7]INVESTIGADOR_Descripcion tipo r'!$AI153,""),IF($A155="TOTAL",SUM(INDIRECT("U4:U"&amp;ROW()-1)),""))</f>
        <v/>
      </c>
      <c r="V155" s="3" t="str">
        <f t="shared" ca="1" si="44"/>
        <v/>
      </c>
      <c r="W155" s="3" t="str">
        <f ca="1">IF(AND($A155&lt;&gt;"",$A155&lt;&gt;"TOTAL"),IF(AND('[7]INVESTIGADOR_Descripcion tipo r'!$AL153&lt;&gt;"",'[7]INVESTIGADOR_Descripcion tipo r'!$AL153&lt;&gt;0),'[7]INVESTIGADOR_Descripcion tipo r'!$AL153,""),IF($A155="TOTAL",SUM(INDIRECT("W4:W"&amp;ROW()-1)),""))</f>
        <v/>
      </c>
      <c r="X155" s="3" t="str">
        <f ca="1">IF(AND($A155&lt;&gt;"",$A155&lt;&gt;"TOTAL"),IF(AND('[7]INVESTIGADOR_Descripcion tipo r'!$AN153&lt;&gt;"",'[7]INVESTIGADOR_Descripcion tipo r'!$AN153&lt;&gt;0),'[7]INVESTIGADOR_Descripcion tipo r'!$AN153,""),IF($A155="TOTAL",SUM(INDIRECT("X4:X"&amp;ROW()-1)),""))</f>
        <v/>
      </c>
      <c r="Y155" s="3" t="str">
        <f t="shared" ca="1" si="45"/>
        <v/>
      </c>
      <c r="Z155" s="3" t="str">
        <f ca="1">IF(AND($A155&lt;&gt;"",$A155&lt;&gt;"TOTAL"),IF(AND('[7]INVESTIGADOR_Descripcion tipo r'!$AQ153&lt;&gt;"",'[7]INVESTIGADOR_Descripcion tipo r'!$AQ153&lt;&gt;0),'[7]INVESTIGADOR_Descripcion tipo r'!$AQ153,""),IF($A155="TOTAL",SUM(INDIRECT("Z4:Z"&amp;ROW()-1)),""))</f>
        <v/>
      </c>
      <c r="AA155" s="3" t="str">
        <f ca="1">IF(AND($A155&lt;&gt;"",$A155&lt;&gt;"TOTAL"),IF(AND('[7]INVESTIGADOR_Descripcion tipo r'!$AS153&lt;&gt;"",'[7]INVESTIGADOR_Descripcion tipo r'!$AS153&lt;&gt;0),'[7]INVESTIGADOR_Descripcion tipo r'!$AS153,""),IF($A155="TOTAL",SUM(INDIRECT("AA4:AA"&amp;ROW()-1)),""))</f>
        <v/>
      </c>
      <c r="AB155" s="3" t="str">
        <f t="shared" ca="1" si="46"/>
        <v/>
      </c>
      <c r="AC155" s="3" t="str">
        <f ca="1">IF(AND($A155&lt;&gt;"",$A155&lt;&gt;"TOTAL"),IF(AND('[7]INVESTIGADOR_Descripcion tipo r'!$AV153&lt;&gt;"",'[7]INVESTIGADOR_Descripcion tipo r'!$AV153&lt;&gt;0),'[7]INVESTIGADOR_Descripcion tipo r'!$AV153,""),IF($A155="TOTAL",SUM(INDIRECT("AC4:AC"&amp;ROW()-1)),""))</f>
        <v/>
      </c>
      <c r="AD155" s="3" t="str">
        <f ca="1">IF(AND($A155&lt;&gt;"",$A155&lt;&gt;"TOTAL"),IF(AND('[7]INVESTIGADOR_Descripcion tipo r'!$AX153&lt;&gt;"",'[7]INVESTIGADOR_Descripcion tipo r'!$AX153&lt;&gt;0),'[7]INVESTIGADOR_Descripcion tipo r'!$AX153,""),IF($A155="TOTAL",SUM(INDIRECT("AD4:AD"&amp;ROW()-1)),""))</f>
        <v/>
      </c>
      <c r="AE155" s="3" t="str">
        <f t="shared" ca="1" si="47"/>
        <v/>
      </c>
      <c r="AF155" s="3" t="str">
        <f ca="1">IF(AND($A155&lt;&gt;"",$A155&lt;&gt;"TOTAL"),IF(AND('[7]INVESTIGADOR_Descripcion tipo r'!$BA153&lt;&gt;"",'[7]INVESTIGADOR_Descripcion tipo r'!$BA153&lt;&gt;0),'[7]INVESTIGADOR_Descripcion tipo r'!$BA153,""),IF($A155="TOTAL",SUM(INDIRECT("AF4:AF"&amp;ROW()-1)),""))</f>
        <v/>
      </c>
      <c r="AG155" s="3" t="str">
        <f ca="1">IF(AND($A155&lt;&gt;"",$A155&lt;&gt;"TOTAL"),IF(AND('[7]INVESTIGADOR_Descripcion tipo r'!$BC153&lt;&gt;"",'[7]INVESTIGADOR_Descripcion tipo r'!$BC153&lt;&gt;0),'[7]INVESTIGADOR_Descripcion tipo r'!$BC153,""),IF($A155="TOTAL",SUM(INDIRECT("AG4:AG"&amp;ROW()-1)),""))</f>
        <v/>
      </c>
      <c r="AH155" s="3" t="str">
        <f t="shared" ca="1" si="48"/>
        <v/>
      </c>
      <c r="AI155" s="3" t="str">
        <f ca="1">IF(AND($A155&lt;&gt;"",$A155&lt;&gt;"TOTAL"),IF(AND('[7]INVESTIGADOR_Descripcion tipo r'!$BF153&lt;&gt;"",'[7]INVESTIGADOR_Descripcion tipo r'!$BF153&lt;&gt;0),'[7]INVESTIGADOR_Descripcion tipo r'!$BF153,""),IF($A155="TOTAL",SUM(INDIRECT("AI4:AI"&amp;ROW()-1)),""))</f>
        <v/>
      </c>
      <c r="AJ155" s="3" t="str">
        <f ca="1">IF(AND($A155&lt;&gt;"",$A155&lt;&gt;"TOTAL"),IF(AND('[7]INVESTIGADOR_Descripcion tipo r'!$BH153&lt;&gt;"",'[7]INVESTIGADOR_Descripcion tipo r'!$BH153&lt;&gt;0),'[7]INVESTIGADOR_Descripcion tipo r'!$BH153,""),IF($A155="TOTAL",SUM(INDIRECT("AJ4:AJ"&amp;ROW()-1)),""))</f>
        <v/>
      </c>
      <c r="AK155" s="3" t="str">
        <f t="shared" ca="1" si="49"/>
        <v/>
      </c>
      <c r="AL155" s="3" t="str">
        <f ca="1">IF(AND($A155&lt;&gt;"",$A155&lt;&gt;"TOTAL"),IF(AND('[7]INVESTIGADOR_Descripcion tipo r'!$BK153&lt;&gt;"",'[7]INVESTIGADOR_Descripcion tipo r'!$BK153&lt;&gt;0),'[7]INVESTIGADOR_Descripcion tipo r'!$BK153,""),IF($A155="TOTAL",SUM(INDIRECT("AL4:AL"&amp;ROW()-1)),""))</f>
        <v/>
      </c>
      <c r="AM155" s="3" t="str">
        <f ca="1">IF(AND($A155&lt;&gt;"",$A155&lt;&gt;"TOTAL"),IF(AND('[7]INVESTIGADOR_Descripcion tipo r'!$BM153&lt;&gt;"",'[7]INVESTIGADOR_Descripcion tipo r'!$BM153&lt;&gt;0),'[7]INVESTIGADOR_Descripcion tipo r'!$BM153,""),IF($A155="TOTAL",SUM(INDIRECT("AM4:AM"&amp;ROW()-1)),""))</f>
        <v/>
      </c>
      <c r="AN155" s="3" t="str">
        <f t="shared" ca="1" si="50"/>
        <v/>
      </c>
      <c r="AO155" s="3" t="str">
        <f ca="1">IF(AND($A155&lt;&gt;"",$A155&lt;&gt;"TOTAL"),IF(AND('[7]INVESTIGADOR_Descripcion tipo r'!$BP153&lt;&gt;"",'[7]INVESTIGADOR_Descripcion tipo r'!$BP153&lt;&gt;0),'[7]INVESTIGADOR_Descripcion tipo r'!$BP153,""),IF($A155="TOTAL",SUM(INDIRECT("AO4:AO"&amp;ROW()-1)),""))</f>
        <v/>
      </c>
      <c r="AP155" s="3" t="str">
        <f ca="1">IF(AND($A155&lt;&gt;"",$A155&lt;&gt;"TOTAL"),IF(AND('[7]INVESTIGADOR_Descripcion tipo r'!$BR153&lt;&gt;"",'[7]INVESTIGADOR_Descripcion tipo r'!$BR153&lt;&gt;0),'[7]INVESTIGADOR_Descripcion tipo r'!$BR153,""),IF($A155="TOTAL",SUM(INDIRECT("AP4:AP"&amp;ROW()-1)),""))</f>
        <v/>
      </c>
      <c r="AQ155" s="3" t="str">
        <f t="shared" ca="1" si="51"/>
        <v/>
      </c>
      <c r="AR155" s="3" t="str">
        <f ca="1">IF(AND($A155&lt;&gt;"",$A155&lt;&gt;"TOTAL"),IF(AND('[7]INVESTIGADOR_Descripcion tipo r'!$BU153&lt;&gt;"",'[7]INVESTIGADOR_Descripcion tipo r'!$BU153&lt;&gt;0),'[7]INVESTIGADOR_Descripcion tipo r'!$BU153,""),IF($A155="TOTAL",SUM(INDIRECT("AR4:AR"&amp;ROW()-1)),""))</f>
        <v/>
      </c>
      <c r="AS155" s="3" t="str">
        <f ca="1">IF(AND($A155&lt;&gt;"",$A155&lt;&gt;"TOTAL"),IF(AND('[7]INVESTIGADOR_Descripcion tipo r'!$BW153&lt;&gt;"",'[7]INVESTIGADOR_Descripcion tipo r'!$BW153&lt;&gt;0),'[7]INVESTIGADOR_Descripcion tipo r'!$BW153,""),IF($A155="TOTAL",SUM(INDIRECT("AS4:AS"&amp;ROW()-1)),""))</f>
        <v/>
      </c>
      <c r="AT155" s="3" t="str">
        <f t="shared" ca="1" si="52"/>
        <v/>
      </c>
      <c r="AU155" s="3" t="str">
        <f ca="1">IF(AND($A155&lt;&gt;"",$A155&lt;&gt;"TOTAL"),IF(AND('[7]INVESTIGADOR_Descripcion tipo r'!$BZ153&lt;&gt;"",'[7]INVESTIGADOR_Descripcion tipo r'!$BZ153&lt;&gt;0),'[7]INVESTIGADOR_Descripcion tipo r'!$BZ153,""),IF($A155="TOTAL",SUM(INDIRECT("AU4:AU"&amp;ROW()-1)),""))</f>
        <v/>
      </c>
      <c r="AV155" s="3" t="str">
        <f ca="1">IF(AND($A155&lt;&gt;"",$A155&lt;&gt;"TOTAL"),IF(AND('[7]INVESTIGADOR_Descripcion tipo r'!$CB153&lt;&gt;"",'[7]INVESTIGADOR_Descripcion tipo r'!$CB153&lt;&gt;0),'[7]INVESTIGADOR_Descripcion tipo r'!$CB153,""),IF($A155="TOTAL",SUM(INDIRECT("AV4:AV"&amp;ROW()-1)),""))</f>
        <v/>
      </c>
      <c r="AW155" s="3" t="str">
        <f t="shared" ca="1" si="53"/>
        <v/>
      </c>
      <c r="AX155" s="3" t="str">
        <f ca="1">IF(AND($A155&lt;&gt;"",$A155&lt;&gt;"TOTAL"),IF(AND('[7]INVESTIGADOR_Descripcion tipo r'!$CE153&lt;&gt;"",'[7]INVESTIGADOR_Descripcion tipo r'!$CE153&lt;&gt;0),'[7]INVESTIGADOR_Descripcion tipo r'!$CE153,""),IF($A155="TOTAL",SUM(INDIRECT("AX4:AX"&amp;ROW()-1)),""))</f>
        <v/>
      </c>
      <c r="AY155" s="3" t="str">
        <f ca="1">IF(AND($A155&lt;&gt;"",$A155&lt;&gt;"TOTAL"),IF(AND('[7]INVESTIGADOR_Descripcion tipo r'!$CG153&lt;&gt;"",'[7]INVESTIGADOR_Descripcion tipo r'!$CG153&lt;&gt;0),'[7]INVESTIGADOR_Descripcion tipo r'!$CG153,""),IF($A155="TOTAL",SUM(INDIRECT("AY4:AY"&amp;ROW()-1)),""))</f>
        <v/>
      </c>
      <c r="AZ155" s="3" t="str">
        <f t="shared" ca="1" si="54"/>
        <v/>
      </c>
      <c r="BA155" s="3" t="str">
        <f ca="1">IF(AND($A155&lt;&gt;"",$A155&lt;&gt;"TOTAL"),IF(AND('[7]INVESTIGADOR_Descripcion tipo r'!$CJ153&lt;&gt;"",'[7]INVESTIGADOR_Descripcion tipo r'!$CJ153&lt;&gt;0),'[7]INVESTIGADOR_Descripcion tipo r'!$CJ153,""),IF($A155="TOTAL",SUM(INDIRECT("BA4:BA"&amp;ROW()-1)),""))</f>
        <v/>
      </c>
      <c r="BB155" s="3" t="str">
        <f ca="1">IF(AND($A155&lt;&gt;"",$A155&lt;&gt;"TOTAL"),IF(AND('[7]INVESTIGADOR_Descripcion tipo r'!$CL153&lt;&gt;"",'[7]INVESTIGADOR_Descripcion tipo r'!$CL153&lt;&gt;0),'[7]INVESTIGADOR_Descripcion tipo r'!$CL153,""),IF($A155="TOTAL",SUM(INDIRECT("BB4:BB"&amp;ROW()-1)),""))</f>
        <v/>
      </c>
      <c r="BC155" s="3" t="str">
        <f t="shared" ca="1" si="55"/>
        <v/>
      </c>
      <c r="BD155" s="3" t="str">
        <f ca="1">IF(AND($A155&lt;&gt;"",$A155&lt;&gt;"TOTAL"),IF(AND('[7]INVESTIGADOR_Descripcion tipo r'!$CO153&lt;&gt;"",'[7]INVESTIGADOR_Descripcion tipo r'!$CO153&lt;&gt;0),'[7]INVESTIGADOR_Descripcion tipo r'!$CO153,""),IF($A155="TOTAL",SUM(INDIRECT("BD4:BD"&amp;ROW()-1)),""))</f>
        <v/>
      </c>
      <c r="BE155" s="3" t="str">
        <f ca="1">IF(AND($A155&lt;&gt;"",$A155&lt;&gt;"TOTAL"),IF(AND('[7]INVESTIGADOR_Descripcion tipo r'!$CQ153&lt;&gt;"",'[7]INVESTIGADOR_Descripcion tipo r'!$CQ153&lt;&gt;0),'[7]INVESTIGADOR_Descripcion tipo r'!$CQ153,""),IF($A155="TOTAL",SUM(INDIRECT("BE4:BE"&amp;ROW()-1)),""))</f>
        <v/>
      </c>
      <c r="BF155" s="3" t="str">
        <f t="shared" ca="1" si="56"/>
        <v/>
      </c>
    </row>
    <row r="156" spans="1:58" x14ac:dyDescent="0.2">
      <c r="A156" s="25" t="str">
        <f>IF('[7]INVESTIGADOR_Descripcion tipo r'!$B154&lt;&gt;"",'[7]INVESTIGADOR_Descripcion tipo r'!$B154,IF(AND('[7]INVESTIGADOR_Descripcion tipo r'!$B154="",'[7]INVESTIGADOR_Descripcion tipo r'!$B155="",'[7]INVESTIGADOR_Descripcion tipo r'!$B153=""),"","TOTAL"))</f>
        <v/>
      </c>
      <c r="B156" s="3" t="str">
        <f ca="1">IF(AND($A156&lt;&gt;"",$A156&lt;&gt;"TOTAL"),IF(AND('[7]INVESTIGADOR_Descripcion tipo r'!$C154&lt;&gt;"",'[7]INVESTIGADOR_Descripcion tipo r'!$C154&lt;&gt;0),'[7]INVESTIGADOR_Descripcion tipo r'!$C154,""),IF($A156="TOTAL",SUM(INDIRECT("B4:B"&amp;ROW()-1)),""))</f>
        <v/>
      </c>
      <c r="C156" s="3" t="str">
        <f ca="1">IF(AND($A156&lt;&gt;"",$A156&lt;&gt;"TOTAL"),IF(AND('[7]INVESTIGADOR_Descripcion tipo r'!$E154&lt;&gt;"",'[7]INVESTIGADOR_Descripcion tipo r'!$E154&lt;&gt;0),'[7]INVESTIGADOR_Descripcion tipo r'!$E154,""),IF($A156="TOTAL",SUM(INDIRECT("C4:C"&amp;ROW()-1)),""))</f>
        <v/>
      </c>
      <c r="D156" s="3" t="str">
        <f t="shared" ca="1" si="38"/>
        <v/>
      </c>
      <c r="E156" s="3" t="str">
        <f ca="1">IF(AND($A156&lt;&gt;"",$A156&lt;&gt;"TOTAL"),IF(AND('[7]INVESTIGADOR_Descripcion tipo r'!$H154&lt;&gt;"",'[7]INVESTIGADOR_Descripcion tipo r'!$H154&lt;&gt;0),'[7]INVESTIGADOR_Descripcion tipo r'!$H154,""),IF($A156="TOTAL",SUM(INDIRECT("E4:E"&amp;ROW()-1)),""))</f>
        <v/>
      </c>
      <c r="F156" s="3" t="str">
        <f ca="1">IF(AND($A156&lt;&gt;"",$A156&lt;&gt;"TOTAL"),IF(AND('[7]INVESTIGADOR_Descripcion tipo r'!$J154&lt;&gt;"",'[7]INVESTIGADOR_Descripcion tipo r'!$J154&lt;&gt;0),'[7]INVESTIGADOR_Descripcion tipo r'!$J154,""),IF($A156="TOTAL",SUM(INDIRECT("F4:F"&amp;ROW()-1)),""))</f>
        <v/>
      </c>
      <c r="G156" s="3" t="str">
        <f t="shared" ca="1" si="39"/>
        <v/>
      </c>
      <c r="H156" s="3" t="str">
        <f ca="1">IF(AND($A156&lt;&gt;"",$A156&lt;&gt;"TOTAL"),IF(AND('[7]INVESTIGADOR_Descripcion tipo r'!$M154&lt;&gt;"",'[7]INVESTIGADOR_Descripcion tipo r'!$M154&lt;&gt;0),'[7]INVESTIGADOR_Descripcion tipo r'!$M154,""),IF($A156="TOTAL",SUM(INDIRECT("H4:H"&amp;ROW()-1)),""))</f>
        <v/>
      </c>
      <c r="I156" s="3" t="str">
        <f ca="1">IF(AND($A156&lt;&gt;"",$A156&lt;&gt;"TOTAL"),IF(AND('[7]INVESTIGADOR_Descripcion tipo r'!$O154&lt;&gt;"",'[7]INVESTIGADOR_Descripcion tipo r'!$O154&lt;&gt;0),'[7]INVESTIGADOR_Descripcion tipo r'!$O154,""),IF($A156="TOTAL",SUM(INDIRECT("I4:I"&amp;ROW()-1)),""))</f>
        <v/>
      </c>
      <c r="J156" s="3" t="str">
        <f t="shared" ca="1" si="40"/>
        <v/>
      </c>
      <c r="K156" s="3" t="str">
        <f ca="1">IF(AND($A156&lt;&gt;"",$A156&lt;&gt;"TOTAL"),IF(AND('[7]INVESTIGADOR_Descripcion tipo r'!$R154&lt;&gt;"",'[7]INVESTIGADOR_Descripcion tipo r'!$R154&lt;&gt;0),'[7]INVESTIGADOR_Descripcion tipo r'!$R154,""),IF($A156="TOTAL",SUM(INDIRECT("K4:K"&amp;ROW()-1)),""))</f>
        <v/>
      </c>
      <c r="L156" s="3" t="str">
        <f ca="1">IF(AND($A156&lt;&gt;"",$A156&lt;&gt;"TOTAL"),IF(AND('[7]INVESTIGADOR_Descripcion tipo r'!$T154&lt;&gt;"",'[7]INVESTIGADOR_Descripcion tipo r'!$T154&lt;&gt;0),'[7]INVESTIGADOR_Descripcion tipo r'!$T154,""),IF($A156="TOTAL",SUM(INDIRECT("L4:L"&amp;ROW()-1)),""))</f>
        <v/>
      </c>
      <c r="M156" s="3" t="str">
        <f t="shared" ca="1" si="41"/>
        <v/>
      </c>
      <c r="N156" s="3" t="str">
        <f ca="1">IF(AND($A156&lt;&gt;"",$A156&lt;&gt;"TOTAL"),IF(AND('[7]INVESTIGADOR_Descripcion tipo r'!$W154&lt;&gt;"",'[7]INVESTIGADOR_Descripcion tipo r'!$W154&lt;&gt;0),'[7]INVESTIGADOR_Descripcion tipo r'!$W154,""),IF($A156="TOTAL",SUM(INDIRECT("N4:N"&amp;ROW()-1)),""))</f>
        <v/>
      </c>
      <c r="O156" s="3" t="str">
        <f ca="1">IF(AND($A156&lt;&gt;"",$A156&lt;&gt;"TOTAL"),IF(AND('[7]INVESTIGADOR_Descripcion tipo r'!$Y154&lt;&gt;"",'[7]INVESTIGADOR_Descripcion tipo r'!$Y154&lt;&gt;0),'[7]INVESTIGADOR_Descripcion tipo r'!$Y154,""),IF($A156="TOTAL",SUM(INDIRECT("O4:O"&amp;ROW()-1)),""))</f>
        <v/>
      </c>
      <c r="P156" s="3" t="str">
        <f t="shared" ca="1" si="42"/>
        <v/>
      </c>
      <c r="Q156" s="3" t="str">
        <f ca="1">IF(AND($A156&lt;&gt;"",$A156&lt;&gt;"TOTAL"),IF(AND('[7]INVESTIGADOR_Descripcion tipo r'!$AB154&lt;&gt;"",'[7]INVESTIGADOR_Descripcion tipo r'!$AB154&lt;&gt;0),'[7]INVESTIGADOR_Descripcion tipo r'!$AB154,""),IF($A156="TOTAL",SUM(INDIRECT("Q4:Q"&amp;ROW()-1)),""))</f>
        <v/>
      </c>
      <c r="R156" s="3" t="str">
        <f ca="1">IF(AND($A156&lt;&gt;"",$A156&lt;&gt;"TOTAL"),IF(AND('[7]INVESTIGADOR_Descripcion tipo r'!$AD154&lt;&gt;"",'[7]INVESTIGADOR_Descripcion tipo r'!$AD154&lt;&gt;0),'[7]INVESTIGADOR_Descripcion tipo r'!$AD154,""),IF($A156="TOTAL",SUM(INDIRECT("R4:R"&amp;ROW()-1)),""))</f>
        <v/>
      </c>
      <c r="S156" s="3" t="str">
        <f t="shared" ca="1" si="43"/>
        <v/>
      </c>
      <c r="T156" s="3" t="str">
        <f ca="1">IF(AND($A156&lt;&gt;"",$A156&lt;&gt;"TOTAL"),IF(AND('[7]INVESTIGADOR_Descripcion tipo r'!$AG154&lt;&gt;"",'[7]INVESTIGADOR_Descripcion tipo r'!$AG154&lt;&gt;0),'[7]INVESTIGADOR_Descripcion tipo r'!$AG154,""),IF($A156="TOTAL",SUM(INDIRECT("T4:T"&amp;ROW()-1)),""))</f>
        <v/>
      </c>
      <c r="U156" s="3" t="str">
        <f ca="1">IF(AND($A156&lt;&gt;"",$A156&lt;&gt;"TOTAL"),IF(AND('[7]INVESTIGADOR_Descripcion tipo r'!$AI154&lt;&gt;"",'[7]INVESTIGADOR_Descripcion tipo r'!$AI154&lt;&gt;0),'[7]INVESTIGADOR_Descripcion tipo r'!$AI154,""),IF($A156="TOTAL",SUM(INDIRECT("U4:U"&amp;ROW()-1)),""))</f>
        <v/>
      </c>
      <c r="V156" s="3" t="str">
        <f t="shared" ca="1" si="44"/>
        <v/>
      </c>
      <c r="W156" s="3" t="str">
        <f ca="1">IF(AND($A156&lt;&gt;"",$A156&lt;&gt;"TOTAL"),IF(AND('[7]INVESTIGADOR_Descripcion tipo r'!$AL154&lt;&gt;"",'[7]INVESTIGADOR_Descripcion tipo r'!$AL154&lt;&gt;0),'[7]INVESTIGADOR_Descripcion tipo r'!$AL154,""),IF($A156="TOTAL",SUM(INDIRECT("W4:W"&amp;ROW()-1)),""))</f>
        <v/>
      </c>
      <c r="X156" s="3" t="str">
        <f ca="1">IF(AND($A156&lt;&gt;"",$A156&lt;&gt;"TOTAL"),IF(AND('[7]INVESTIGADOR_Descripcion tipo r'!$AN154&lt;&gt;"",'[7]INVESTIGADOR_Descripcion tipo r'!$AN154&lt;&gt;0),'[7]INVESTIGADOR_Descripcion tipo r'!$AN154,""),IF($A156="TOTAL",SUM(INDIRECT("X4:X"&amp;ROW()-1)),""))</f>
        <v/>
      </c>
      <c r="Y156" s="3" t="str">
        <f t="shared" ca="1" si="45"/>
        <v/>
      </c>
      <c r="Z156" s="3" t="str">
        <f ca="1">IF(AND($A156&lt;&gt;"",$A156&lt;&gt;"TOTAL"),IF(AND('[7]INVESTIGADOR_Descripcion tipo r'!$AQ154&lt;&gt;"",'[7]INVESTIGADOR_Descripcion tipo r'!$AQ154&lt;&gt;0),'[7]INVESTIGADOR_Descripcion tipo r'!$AQ154,""),IF($A156="TOTAL",SUM(INDIRECT("Z4:Z"&amp;ROW()-1)),""))</f>
        <v/>
      </c>
      <c r="AA156" s="3" t="str">
        <f ca="1">IF(AND($A156&lt;&gt;"",$A156&lt;&gt;"TOTAL"),IF(AND('[7]INVESTIGADOR_Descripcion tipo r'!$AS154&lt;&gt;"",'[7]INVESTIGADOR_Descripcion tipo r'!$AS154&lt;&gt;0),'[7]INVESTIGADOR_Descripcion tipo r'!$AS154,""),IF($A156="TOTAL",SUM(INDIRECT("AA4:AA"&amp;ROW()-1)),""))</f>
        <v/>
      </c>
      <c r="AB156" s="3" t="str">
        <f t="shared" ca="1" si="46"/>
        <v/>
      </c>
      <c r="AC156" s="3" t="str">
        <f ca="1">IF(AND($A156&lt;&gt;"",$A156&lt;&gt;"TOTAL"),IF(AND('[7]INVESTIGADOR_Descripcion tipo r'!$AV154&lt;&gt;"",'[7]INVESTIGADOR_Descripcion tipo r'!$AV154&lt;&gt;0),'[7]INVESTIGADOR_Descripcion tipo r'!$AV154,""),IF($A156="TOTAL",SUM(INDIRECT("AC4:AC"&amp;ROW()-1)),""))</f>
        <v/>
      </c>
      <c r="AD156" s="3" t="str">
        <f ca="1">IF(AND($A156&lt;&gt;"",$A156&lt;&gt;"TOTAL"),IF(AND('[7]INVESTIGADOR_Descripcion tipo r'!$AX154&lt;&gt;"",'[7]INVESTIGADOR_Descripcion tipo r'!$AX154&lt;&gt;0),'[7]INVESTIGADOR_Descripcion tipo r'!$AX154,""),IF($A156="TOTAL",SUM(INDIRECT("AD4:AD"&amp;ROW()-1)),""))</f>
        <v/>
      </c>
      <c r="AE156" s="3" t="str">
        <f t="shared" ca="1" si="47"/>
        <v/>
      </c>
      <c r="AF156" s="3" t="str">
        <f ca="1">IF(AND($A156&lt;&gt;"",$A156&lt;&gt;"TOTAL"),IF(AND('[7]INVESTIGADOR_Descripcion tipo r'!$BA154&lt;&gt;"",'[7]INVESTIGADOR_Descripcion tipo r'!$BA154&lt;&gt;0),'[7]INVESTIGADOR_Descripcion tipo r'!$BA154,""),IF($A156="TOTAL",SUM(INDIRECT("AF4:AF"&amp;ROW()-1)),""))</f>
        <v/>
      </c>
      <c r="AG156" s="3" t="str">
        <f ca="1">IF(AND($A156&lt;&gt;"",$A156&lt;&gt;"TOTAL"),IF(AND('[7]INVESTIGADOR_Descripcion tipo r'!$BC154&lt;&gt;"",'[7]INVESTIGADOR_Descripcion tipo r'!$BC154&lt;&gt;0),'[7]INVESTIGADOR_Descripcion tipo r'!$BC154,""),IF($A156="TOTAL",SUM(INDIRECT("AG4:AG"&amp;ROW()-1)),""))</f>
        <v/>
      </c>
      <c r="AH156" s="3" t="str">
        <f t="shared" ca="1" si="48"/>
        <v/>
      </c>
      <c r="AI156" s="3" t="str">
        <f ca="1">IF(AND($A156&lt;&gt;"",$A156&lt;&gt;"TOTAL"),IF(AND('[7]INVESTIGADOR_Descripcion tipo r'!$BF154&lt;&gt;"",'[7]INVESTIGADOR_Descripcion tipo r'!$BF154&lt;&gt;0),'[7]INVESTIGADOR_Descripcion tipo r'!$BF154,""),IF($A156="TOTAL",SUM(INDIRECT("AI4:AI"&amp;ROW()-1)),""))</f>
        <v/>
      </c>
      <c r="AJ156" s="3" t="str">
        <f ca="1">IF(AND($A156&lt;&gt;"",$A156&lt;&gt;"TOTAL"),IF(AND('[7]INVESTIGADOR_Descripcion tipo r'!$BH154&lt;&gt;"",'[7]INVESTIGADOR_Descripcion tipo r'!$BH154&lt;&gt;0),'[7]INVESTIGADOR_Descripcion tipo r'!$BH154,""),IF($A156="TOTAL",SUM(INDIRECT("AJ4:AJ"&amp;ROW()-1)),""))</f>
        <v/>
      </c>
      <c r="AK156" s="3" t="str">
        <f t="shared" ca="1" si="49"/>
        <v/>
      </c>
      <c r="AL156" s="3" t="str">
        <f ca="1">IF(AND($A156&lt;&gt;"",$A156&lt;&gt;"TOTAL"),IF(AND('[7]INVESTIGADOR_Descripcion tipo r'!$BK154&lt;&gt;"",'[7]INVESTIGADOR_Descripcion tipo r'!$BK154&lt;&gt;0),'[7]INVESTIGADOR_Descripcion tipo r'!$BK154,""),IF($A156="TOTAL",SUM(INDIRECT("AL4:AL"&amp;ROW()-1)),""))</f>
        <v/>
      </c>
      <c r="AM156" s="3" t="str">
        <f ca="1">IF(AND($A156&lt;&gt;"",$A156&lt;&gt;"TOTAL"),IF(AND('[7]INVESTIGADOR_Descripcion tipo r'!$BM154&lt;&gt;"",'[7]INVESTIGADOR_Descripcion tipo r'!$BM154&lt;&gt;0),'[7]INVESTIGADOR_Descripcion tipo r'!$BM154,""),IF($A156="TOTAL",SUM(INDIRECT("AM4:AM"&amp;ROW()-1)),""))</f>
        <v/>
      </c>
      <c r="AN156" s="3" t="str">
        <f t="shared" ca="1" si="50"/>
        <v/>
      </c>
      <c r="AO156" s="3" t="str">
        <f ca="1">IF(AND($A156&lt;&gt;"",$A156&lt;&gt;"TOTAL"),IF(AND('[7]INVESTIGADOR_Descripcion tipo r'!$BP154&lt;&gt;"",'[7]INVESTIGADOR_Descripcion tipo r'!$BP154&lt;&gt;0),'[7]INVESTIGADOR_Descripcion tipo r'!$BP154,""),IF($A156="TOTAL",SUM(INDIRECT("AO4:AO"&amp;ROW()-1)),""))</f>
        <v/>
      </c>
      <c r="AP156" s="3" t="str">
        <f ca="1">IF(AND($A156&lt;&gt;"",$A156&lt;&gt;"TOTAL"),IF(AND('[7]INVESTIGADOR_Descripcion tipo r'!$BR154&lt;&gt;"",'[7]INVESTIGADOR_Descripcion tipo r'!$BR154&lt;&gt;0),'[7]INVESTIGADOR_Descripcion tipo r'!$BR154,""),IF($A156="TOTAL",SUM(INDIRECT("AP4:AP"&amp;ROW()-1)),""))</f>
        <v/>
      </c>
      <c r="AQ156" s="3" t="str">
        <f t="shared" ca="1" si="51"/>
        <v/>
      </c>
      <c r="AR156" s="3" t="str">
        <f ca="1">IF(AND($A156&lt;&gt;"",$A156&lt;&gt;"TOTAL"),IF(AND('[7]INVESTIGADOR_Descripcion tipo r'!$BU154&lt;&gt;"",'[7]INVESTIGADOR_Descripcion tipo r'!$BU154&lt;&gt;0),'[7]INVESTIGADOR_Descripcion tipo r'!$BU154,""),IF($A156="TOTAL",SUM(INDIRECT("AR4:AR"&amp;ROW()-1)),""))</f>
        <v/>
      </c>
      <c r="AS156" s="3" t="str">
        <f ca="1">IF(AND($A156&lt;&gt;"",$A156&lt;&gt;"TOTAL"),IF(AND('[7]INVESTIGADOR_Descripcion tipo r'!$BW154&lt;&gt;"",'[7]INVESTIGADOR_Descripcion tipo r'!$BW154&lt;&gt;0),'[7]INVESTIGADOR_Descripcion tipo r'!$BW154,""),IF($A156="TOTAL",SUM(INDIRECT("AS4:AS"&amp;ROW()-1)),""))</f>
        <v/>
      </c>
      <c r="AT156" s="3" t="str">
        <f t="shared" ca="1" si="52"/>
        <v/>
      </c>
      <c r="AU156" s="3" t="str">
        <f ca="1">IF(AND($A156&lt;&gt;"",$A156&lt;&gt;"TOTAL"),IF(AND('[7]INVESTIGADOR_Descripcion tipo r'!$BZ154&lt;&gt;"",'[7]INVESTIGADOR_Descripcion tipo r'!$BZ154&lt;&gt;0),'[7]INVESTIGADOR_Descripcion tipo r'!$BZ154,""),IF($A156="TOTAL",SUM(INDIRECT("AU4:AU"&amp;ROW()-1)),""))</f>
        <v/>
      </c>
      <c r="AV156" s="3" t="str">
        <f ca="1">IF(AND($A156&lt;&gt;"",$A156&lt;&gt;"TOTAL"),IF(AND('[7]INVESTIGADOR_Descripcion tipo r'!$CB154&lt;&gt;"",'[7]INVESTIGADOR_Descripcion tipo r'!$CB154&lt;&gt;0),'[7]INVESTIGADOR_Descripcion tipo r'!$CB154,""),IF($A156="TOTAL",SUM(INDIRECT("AV4:AV"&amp;ROW()-1)),""))</f>
        <v/>
      </c>
      <c r="AW156" s="3" t="str">
        <f t="shared" ca="1" si="53"/>
        <v/>
      </c>
      <c r="AX156" s="3" t="str">
        <f ca="1">IF(AND($A156&lt;&gt;"",$A156&lt;&gt;"TOTAL"),IF(AND('[7]INVESTIGADOR_Descripcion tipo r'!$CE154&lt;&gt;"",'[7]INVESTIGADOR_Descripcion tipo r'!$CE154&lt;&gt;0),'[7]INVESTIGADOR_Descripcion tipo r'!$CE154,""),IF($A156="TOTAL",SUM(INDIRECT("AX4:AX"&amp;ROW()-1)),""))</f>
        <v/>
      </c>
      <c r="AY156" s="3" t="str">
        <f ca="1">IF(AND($A156&lt;&gt;"",$A156&lt;&gt;"TOTAL"),IF(AND('[7]INVESTIGADOR_Descripcion tipo r'!$CG154&lt;&gt;"",'[7]INVESTIGADOR_Descripcion tipo r'!$CG154&lt;&gt;0),'[7]INVESTIGADOR_Descripcion tipo r'!$CG154,""),IF($A156="TOTAL",SUM(INDIRECT("AY4:AY"&amp;ROW()-1)),""))</f>
        <v/>
      </c>
      <c r="AZ156" s="3" t="str">
        <f t="shared" ca="1" si="54"/>
        <v/>
      </c>
      <c r="BA156" s="3" t="str">
        <f ca="1">IF(AND($A156&lt;&gt;"",$A156&lt;&gt;"TOTAL"),IF(AND('[7]INVESTIGADOR_Descripcion tipo r'!$CJ154&lt;&gt;"",'[7]INVESTIGADOR_Descripcion tipo r'!$CJ154&lt;&gt;0),'[7]INVESTIGADOR_Descripcion tipo r'!$CJ154,""),IF($A156="TOTAL",SUM(INDIRECT("BA4:BA"&amp;ROW()-1)),""))</f>
        <v/>
      </c>
      <c r="BB156" s="3" t="str">
        <f ca="1">IF(AND($A156&lt;&gt;"",$A156&lt;&gt;"TOTAL"),IF(AND('[7]INVESTIGADOR_Descripcion tipo r'!$CL154&lt;&gt;"",'[7]INVESTIGADOR_Descripcion tipo r'!$CL154&lt;&gt;0),'[7]INVESTIGADOR_Descripcion tipo r'!$CL154,""),IF($A156="TOTAL",SUM(INDIRECT("BB4:BB"&amp;ROW()-1)),""))</f>
        <v/>
      </c>
      <c r="BC156" s="3" t="str">
        <f t="shared" ca="1" si="55"/>
        <v/>
      </c>
      <c r="BD156" s="3" t="str">
        <f ca="1">IF(AND($A156&lt;&gt;"",$A156&lt;&gt;"TOTAL"),IF(AND('[7]INVESTIGADOR_Descripcion tipo r'!$CO154&lt;&gt;"",'[7]INVESTIGADOR_Descripcion tipo r'!$CO154&lt;&gt;0),'[7]INVESTIGADOR_Descripcion tipo r'!$CO154,""),IF($A156="TOTAL",SUM(INDIRECT("BD4:BD"&amp;ROW()-1)),""))</f>
        <v/>
      </c>
      <c r="BE156" s="3" t="str">
        <f ca="1">IF(AND($A156&lt;&gt;"",$A156&lt;&gt;"TOTAL"),IF(AND('[7]INVESTIGADOR_Descripcion tipo r'!$CQ154&lt;&gt;"",'[7]INVESTIGADOR_Descripcion tipo r'!$CQ154&lt;&gt;0),'[7]INVESTIGADOR_Descripcion tipo r'!$CQ154,""),IF($A156="TOTAL",SUM(INDIRECT("BE4:BE"&amp;ROW()-1)),""))</f>
        <v/>
      </c>
      <c r="BF156" s="3" t="str">
        <f t="shared" ca="1" si="56"/>
        <v/>
      </c>
    </row>
    <row r="157" spans="1:58" x14ac:dyDescent="0.2">
      <c r="A157" s="25" t="str">
        <f>IF('[7]INVESTIGADOR_Descripcion tipo r'!$B155&lt;&gt;"",'[7]INVESTIGADOR_Descripcion tipo r'!$B155,IF(AND('[7]INVESTIGADOR_Descripcion tipo r'!$B155="",'[7]INVESTIGADOR_Descripcion tipo r'!$B156="",'[7]INVESTIGADOR_Descripcion tipo r'!$B154=""),"","TOTAL"))</f>
        <v/>
      </c>
      <c r="B157" s="3" t="str">
        <f ca="1">IF(AND($A157&lt;&gt;"",$A157&lt;&gt;"TOTAL"),IF(AND('[7]INVESTIGADOR_Descripcion tipo r'!$C155&lt;&gt;"",'[7]INVESTIGADOR_Descripcion tipo r'!$C155&lt;&gt;0),'[7]INVESTIGADOR_Descripcion tipo r'!$C155,""),IF($A157="TOTAL",SUM(INDIRECT("B4:B"&amp;ROW()-1)),""))</f>
        <v/>
      </c>
      <c r="C157" s="3" t="str">
        <f ca="1">IF(AND($A157&lt;&gt;"",$A157&lt;&gt;"TOTAL"),IF(AND('[7]INVESTIGADOR_Descripcion tipo r'!$E155&lt;&gt;"",'[7]INVESTIGADOR_Descripcion tipo r'!$E155&lt;&gt;0),'[7]INVESTIGADOR_Descripcion tipo r'!$E155,""),IF($A157="TOTAL",SUM(INDIRECT("C4:C"&amp;ROW()-1)),""))</f>
        <v/>
      </c>
      <c r="D157" s="3" t="str">
        <f t="shared" ca="1" si="38"/>
        <v/>
      </c>
      <c r="E157" s="3" t="str">
        <f ca="1">IF(AND($A157&lt;&gt;"",$A157&lt;&gt;"TOTAL"),IF(AND('[7]INVESTIGADOR_Descripcion tipo r'!$H155&lt;&gt;"",'[7]INVESTIGADOR_Descripcion tipo r'!$H155&lt;&gt;0),'[7]INVESTIGADOR_Descripcion tipo r'!$H155,""),IF($A157="TOTAL",SUM(INDIRECT("E4:E"&amp;ROW()-1)),""))</f>
        <v/>
      </c>
      <c r="F157" s="3" t="str">
        <f ca="1">IF(AND($A157&lt;&gt;"",$A157&lt;&gt;"TOTAL"),IF(AND('[7]INVESTIGADOR_Descripcion tipo r'!$J155&lt;&gt;"",'[7]INVESTIGADOR_Descripcion tipo r'!$J155&lt;&gt;0),'[7]INVESTIGADOR_Descripcion tipo r'!$J155,""),IF($A157="TOTAL",SUM(INDIRECT("F4:F"&amp;ROW()-1)),""))</f>
        <v/>
      </c>
      <c r="G157" s="3" t="str">
        <f t="shared" ca="1" si="39"/>
        <v/>
      </c>
      <c r="H157" s="3" t="str">
        <f ca="1">IF(AND($A157&lt;&gt;"",$A157&lt;&gt;"TOTAL"),IF(AND('[7]INVESTIGADOR_Descripcion tipo r'!$M155&lt;&gt;"",'[7]INVESTIGADOR_Descripcion tipo r'!$M155&lt;&gt;0),'[7]INVESTIGADOR_Descripcion tipo r'!$M155,""),IF($A157="TOTAL",SUM(INDIRECT("H4:H"&amp;ROW()-1)),""))</f>
        <v/>
      </c>
      <c r="I157" s="3" t="str">
        <f ca="1">IF(AND($A157&lt;&gt;"",$A157&lt;&gt;"TOTAL"),IF(AND('[7]INVESTIGADOR_Descripcion tipo r'!$O155&lt;&gt;"",'[7]INVESTIGADOR_Descripcion tipo r'!$O155&lt;&gt;0),'[7]INVESTIGADOR_Descripcion tipo r'!$O155,""),IF($A157="TOTAL",SUM(INDIRECT("I4:I"&amp;ROW()-1)),""))</f>
        <v/>
      </c>
      <c r="J157" s="3" t="str">
        <f t="shared" ca="1" si="40"/>
        <v/>
      </c>
      <c r="K157" s="3" t="str">
        <f ca="1">IF(AND($A157&lt;&gt;"",$A157&lt;&gt;"TOTAL"),IF(AND('[7]INVESTIGADOR_Descripcion tipo r'!$R155&lt;&gt;"",'[7]INVESTIGADOR_Descripcion tipo r'!$R155&lt;&gt;0),'[7]INVESTIGADOR_Descripcion tipo r'!$R155,""),IF($A157="TOTAL",SUM(INDIRECT("K4:K"&amp;ROW()-1)),""))</f>
        <v/>
      </c>
      <c r="L157" s="3" t="str">
        <f ca="1">IF(AND($A157&lt;&gt;"",$A157&lt;&gt;"TOTAL"),IF(AND('[7]INVESTIGADOR_Descripcion tipo r'!$T155&lt;&gt;"",'[7]INVESTIGADOR_Descripcion tipo r'!$T155&lt;&gt;0),'[7]INVESTIGADOR_Descripcion tipo r'!$T155,""),IF($A157="TOTAL",SUM(INDIRECT("L4:L"&amp;ROW()-1)),""))</f>
        <v/>
      </c>
      <c r="M157" s="3" t="str">
        <f t="shared" ca="1" si="41"/>
        <v/>
      </c>
      <c r="N157" s="3" t="str">
        <f ca="1">IF(AND($A157&lt;&gt;"",$A157&lt;&gt;"TOTAL"),IF(AND('[7]INVESTIGADOR_Descripcion tipo r'!$W155&lt;&gt;"",'[7]INVESTIGADOR_Descripcion tipo r'!$W155&lt;&gt;0),'[7]INVESTIGADOR_Descripcion tipo r'!$W155,""),IF($A157="TOTAL",SUM(INDIRECT("N4:N"&amp;ROW()-1)),""))</f>
        <v/>
      </c>
      <c r="O157" s="3" t="str">
        <f ca="1">IF(AND($A157&lt;&gt;"",$A157&lt;&gt;"TOTAL"),IF(AND('[7]INVESTIGADOR_Descripcion tipo r'!$Y155&lt;&gt;"",'[7]INVESTIGADOR_Descripcion tipo r'!$Y155&lt;&gt;0),'[7]INVESTIGADOR_Descripcion tipo r'!$Y155,""),IF($A157="TOTAL",SUM(INDIRECT("O4:O"&amp;ROW()-1)),""))</f>
        <v/>
      </c>
      <c r="P157" s="3" t="str">
        <f t="shared" ca="1" si="42"/>
        <v/>
      </c>
      <c r="Q157" s="3" t="str">
        <f ca="1">IF(AND($A157&lt;&gt;"",$A157&lt;&gt;"TOTAL"),IF(AND('[7]INVESTIGADOR_Descripcion tipo r'!$AB155&lt;&gt;"",'[7]INVESTIGADOR_Descripcion tipo r'!$AB155&lt;&gt;0),'[7]INVESTIGADOR_Descripcion tipo r'!$AB155,""),IF($A157="TOTAL",SUM(INDIRECT("Q4:Q"&amp;ROW()-1)),""))</f>
        <v/>
      </c>
      <c r="R157" s="3" t="str">
        <f ca="1">IF(AND($A157&lt;&gt;"",$A157&lt;&gt;"TOTAL"),IF(AND('[7]INVESTIGADOR_Descripcion tipo r'!$AD155&lt;&gt;"",'[7]INVESTIGADOR_Descripcion tipo r'!$AD155&lt;&gt;0),'[7]INVESTIGADOR_Descripcion tipo r'!$AD155,""),IF($A157="TOTAL",SUM(INDIRECT("R4:R"&amp;ROW()-1)),""))</f>
        <v/>
      </c>
      <c r="S157" s="3" t="str">
        <f t="shared" ca="1" si="43"/>
        <v/>
      </c>
      <c r="T157" s="3" t="str">
        <f ca="1">IF(AND($A157&lt;&gt;"",$A157&lt;&gt;"TOTAL"),IF(AND('[7]INVESTIGADOR_Descripcion tipo r'!$AG155&lt;&gt;"",'[7]INVESTIGADOR_Descripcion tipo r'!$AG155&lt;&gt;0),'[7]INVESTIGADOR_Descripcion tipo r'!$AG155,""),IF($A157="TOTAL",SUM(INDIRECT("T4:T"&amp;ROW()-1)),""))</f>
        <v/>
      </c>
      <c r="U157" s="3" t="str">
        <f ca="1">IF(AND($A157&lt;&gt;"",$A157&lt;&gt;"TOTAL"),IF(AND('[7]INVESTIGADOR_Descripcion tipo r'!$AI155&lt;&gt;"",'[7]INVESTIGADOR_Descripcion tipo r'!$AI155&lt;&gt;0),'[7]INVESTIGADOR_Descripcion tipo r'!$AI155,""),IF($A157="TOTAL",SUM(INDIRECT("U4:U"&amp;ROW()-1)),""))</f>
        <v/>
      </c>
      <c r="V157" s="3" t="str">
        <f t="shared" ca="1" si="44"/>
        <v/>
      </c>
      <c r="W157" s="3" t="str">
        <f ca="1">IF(AND($A157&lt;&gt;"",$A157&lt;&gt;"TOTAL"),IF(AND('[7]INVESTIGADOR_Descripcion tipo r'!$AL155&lt;&gt;"",'[7]INVESTIGADOR_Descripcion tipo r'!$AL155&lt;&gt;0),'[7]INVESTIGADOR_Descripcion tipo r'!$AL155,""),IF($A157="TOTAL",SUM(INDIRECT("W4:W"&amp;ROW()-1)),""))</f>
        <v/>
      </c>
      <c r="X157" s="3" t="str">
        <f ca="1">IF(AND($A157&lt;&gt;"",$A157&lt;&gt;"TOTAL"),IF(AND('[7]INVESTIGADOR_Descripcion tipo r'!$AN155&lt;&gt;"",'[7]INVESTIGADOR_Descripcion tipo r'!$AN155&lt;&gt;0),'[7]INVESTIGADOR_Descripcion tipo r'!$AN155,""),IF($A157="TOTAL",SUM(INDIRECT("X4:X"&amp;ROW()-1)),""))</f>
        <v/>
      </c>
      <c r="Y157" s="3" t="str">
        <f t="shared" ca="1" si="45"/>
        <v/>
      </c>
      <c r="Z157" s="3" t="str">
        <f ca="1">IF(AND($A157&lt;&gt;"",$A157&lt;&gt;"TOTAL"),IF(AND('[7]INVESTIGADOR_Descripcion tipo r'!$AQ155&lt;&gt;"",'[7]INVESTIGADOR_Descripcion tipo r'!$AQ155&lt;&gt;0),'[7]INVESTIGADOR_Descripcion tipo r'!$AQ155,""),IF($A157="TOTAL",SUM(INDIRECT("Z4:Z"&amp;ROW()-1)),""))</f>
        <v/>
      </c>
      <c r="AA157" s="3" t="str">
        <f ca="1">IF(AND($A157&lt;&gt;"",$A157&lt;&gt;"TOTAL"),IF(AND('[7]INVESTIGADOR_Descripcion tipo r'!$AS155&lt;&gt;"",'[7]INVESTIGADOR_Descripcion tipo r'!$AS155&lt;&gt;0),'[7]INVESTIGADOR_Descripcion tipo r'!$AS155,""),IF($A157="TOTAL",SUM(INDIRECT("AA4:AA"&amp;ROW()-1)),""))</f>
        <v/>
      </c>
      <c r="AB157" s="3" t="str">
        <f t="shared" ca="1" si="46"/>
        <v/>
      </c>
      <c r="AC157" s="3" t="str">
        <f ca="1">IF(AND($A157&lt;&gt;"",$A157&lt;&gt;"TOTAL"),IF(AND('[7]INVESTIGADOR_Descripcion tipo r'!$AV155&lt;&gt;"",'[7]INVESTIGADOR_Descripcion tipo r'!$AV155&lt;&gt;0),'[7]INVESTIGADOR_Descripcion tipo r'!$AV155,""),IF($A157="TOTAL",SUM(INDIRECT("AC4:AC"&amp;ROW()-1)),""))</f>
        <v/>
      </c>
      <c r="AD157" s="3" t="str">
        <f ca="1">IF(AND($A157&lt;&gt;"",$A157&lt;&gt;"TOTAL"),IF(AND('[7]INVESTIGADOR_Descripcion tipo r'!$AX155&lt;&gt;"",'[7]INVESTIGADOR_Descripcion tipo r'!$AX155&lt;&gt;0),'[7]INVESTIGADOR_Descripcion tipo r'!$AX155,""),IF($A157="TOTAL",SUM(INDIRECT("AD4:AD"&amp;ROW()-1)),""))</f>
        <v/>
      </c>
      <c r="AE157" s="3" t="str">
        <f t="shared" ca="1" si="47"/>
        <v/>
      </c>
      <c r="AF157" s="3" t="str">
        <f ca="1">IF(AND($A157&lt;&gt;"",$A157&lt;&gt;"TOTAL"),IF(AND('[7]INVESTIGADOR_Descripcion tipo r'!$BA155&lt;&gt;"",'[7]INVESTIGADOR_Descripcion tipo r'!$BA155&lt;&gt;0),'[7]INVESTIGADOR_Descripcion tipo r'!$BA155,""),IF($A157="TOTAL",SUM(INDIRECT("AF4:AF"&amp;ROW()-1)),""))</f>
        <v/>
      </c>
      <c r="AG157" s="3" t="str">
        <f ca="1">IF(AND($A157&lt;&gt;"",$A157&lt;&gt;"TOTAL"),IF(AND('[7]INVESTIGADOR_Descripcion tipo r'!$BC155&lt;&gt;"",'[7]INVESTIGADOR_Descripcion tipo r'!$BC155&lt;&gt;0),'[7]INVESTIGADOR_Descripcion tipo r'!$BC155,""),IF($A157="TOTAL",SUM(INDIRECT("AG4:AG"&amp;ROW()-1)),""))</f>
        <v/>
      </c>
      <c r="AH157" s="3" t="str">
        <f t="shared" ca="1" si="48"/>
        <v/>
      </c>
      <c r="AI157" s="3" t="str">
        <f ca="1">IF(AND($A157&lt;&gt;"",$A157&lt;&gt;"TOTAL"),IF(AND('[7]INVESTIGADOR_Descripcion tipo r'!$BF155&lt;&gt;"",'[7]INVESTIGADOR_Descripcion tipo r'!$BF155&lt;&gt;0),'[7]INVESTIGADOR_Descripcion tipo r'!$BF155,""),IF($A157="TOTAL",SUM(INDIRECT("AI4:AI"&amp;ROW()-1)),""))</f>
        <v/>
      </c>
      <c r="AJ157" s="3" t="str">
        <f ca="1">IF(AND($A157&lt;&gt;"",$A157&lt;&gt;"TOTAL"),IF(AND('[7]INVESTIGADOR_Descripcion tipo r'!$BH155&lt;&gt;"",'[7]INVESTIGADOR_Descripcion tipo r'!$BH155&lt;&gt;0),'[7]INVESTIGADOR_Descripcion tipo r'!$BH155,""),IF($A157="TOTAL",SUM(INDIRECT("AJ4:AJ"&amp;ROW()-1)),""))</f>
        <v/>
      </c>
      <c r="AK157" s="3" t="str">
        <f t="shared" ca="1" si="49"/>
        <v/>
      </c>
      <c r="AL157" s="3" t="str">
        <f ca="1">IF(AND($A157&lt;&gt;"",$A157&lt;&gt;"TOTAL"),IF(AND('[7]INVESTIGADOR_Descripcion tipo r'!$BK155&lt;&gt;"",'[7]INVESTIGADOR_Descripcion tipo r'!$BK155&lt;&gt;0),'[7]INVESTIGADOR_Descripcion tipo r'!$BK155,""),IF($A157="TOTAL",SUM(INDIRECT("AL4:AL"&amp;ROW()-1)),""))</f>
        <v/>
      </c>
      <c r="AM157" s="3" t="str">
        <f ca="1">IF(AND($A157&lt;&gt;"",$A157&lt;&gt;"TOTAL"),IF(AND('[7]INVESTIGADOR_Descripcion tipo r'!$BM155&lt;&gt;"",'[7]INVESTIGADOR_Descripcion tipo r'!$BM155&lt;&gt;0),'[7]INVESTIGADOR_Descripcion tipo r'!$BM155,""),IF($A157="TOTAL",SUM(INDIRECT("AM4:AM"&amp;ROW()-1)),""))</f>
        <v/>
      </c>
      <c r="AN157" s="3" t="str">
        <f t="shared" ca="1" si="50"/>
        <v/>
      </c>
      <c r="AO157" s="3" t="str">
        <f ca="1">IF(AND($A157&lt;&gt;"",$A157&lt;&gt;"TOTAL"),IF(AND('[7]INVESTIGADOR_Descripcion tipo r'!$BP155&lt;&gt;"",'[7]INVESTIGADOR_Descripcion tipo r'!$BP155&lt;&gt;0),'[7]INVESTIGADOR_Descripcion tipo r'!$BP155,""),IF($A157="TOTAL",SUM(INDIRECT("AO4:AO"&amp;ROW()-1)),""))</f>
        <v/>
      </c>
      <c r="AP157" s="3" t="str">
        <f ca="1">IF(AND($A157&lt;&gt;"",$A157&lt;&gt;"TOTAL"),IF(AND('[7]INVESTIGADOR_Descripcion tipo r'!$BR155&lt;&gt;"",'[7]INVESTIGADOR_Descripcion tipo r'!$BR155&lt;&gt;0),'[7]INVESTIGADOR_Descripcion tipo r'!$BR155,""),IF($A157="TOTAL",SUM(INDIRECT("AP4:AP"&amp;ROW()-1)),""))</f>
        <v/>
      </c>
      <c r="AQ157" s="3" t="str">
        <f t="shared" ca="1" si="51"/>
        <v/>
      </c>
      <c r="AR157" s="3" t="str">
        <f ca="1">IF(AND($A157&lt;&gt;"",$A157&lt;&gt;"TOTAL"),IF(AND('[7]INVESTIGADOR_Descripcion tipo r'!$BU155&lt;&gt;"",'[7]INVESTIGADOR_Descripcion tipo r'!$BU155&lt;&gt;0),'[7]INVESTIGADOR_Descripcion tipo r'!$BU155,""),IF($A157="TOTAL",SUM(INDIRECT("AR4:AR"&amp;ROW()-1)),""))</f>
        <v/>
      </c>
      <c r="AS157" s="3" t="str">
        <f ca="1">IF(AND($A157&lt;&gt;"",$A157&lt;&gt;"TOTAL"),IF(AND('[7]INVESTIGADOR_Descripcion tipo r'!$BW155&lt;&gt;"",'[7]INVESTIGADOR_Descripcion tipo r'!$BW155&lt;&gt;0),'[7]INVESTIGADOR_Descripcion tipo r'!$BW155,""),IF($A157="TOTAL",SUM(INDIRECT("AS4:AS"&amp;ROW()-1)),""))</f>
        <v/>
      </c>
      <c r="AT157" s="3" t="str">
        <f t="shared" ca="1" si="52"/>
        <v/>
      </c>
      <c r="AU157" s="3" t="str">
        <f ca="1">IF(AND($A157&lt;&gt;"",$A157&lt;&gt;"TOTAL"),IF(AND('[7]INVESTIGADOR_Descripcion tipo r'!$BZ155&lt;&gt;"",'[7]INVESTIGADOR_Descripcion tipo r'!$BZ155&lt;&gt;0),'[7]INVESTIGADOR_Descripcion tipo r'!$BZ155,""),IF($A157="TOTAL",SUM(INDIRECT("AU4:AU"&amp;ROW()-1)),""))</f>
        <v/>
      </c>
      <c r="AV157" s="3" t="str">
        <f ca="1">IF(AND($A157&lt;&gt;"",$A157&lt;&gt;"TOTAL"),IF(AND('[7]INVESTIGADOR_Descripcion tipo r'!$CB155&lt;&gt;"",'[7]INVESTIGADOR_Descripcion tipo r'!$CB155&lt;&gt;0),'[7]INVESTIGADOR_Descripcion tipo r'!$CB155,""),IF($A157="TOTAL",SUM(INDIRECT("AV4:AV"&amp;ROW()-1)),""))</f>
        <v/>
      </c>
      <c r="AW157" s="3" t="str">
        <f t="shared" ca="1" si="53"/>
        <v/>
      </c>
      <c r="AX157" s="3" t="str">
        <f ca="1">IF(AND($A157&lt;&gt;"",$A157&lt;&gt;"TOTAL"),IF(AND('[7]INVESTIGADOR_Descripcion tipo r'!$CE155&lt;&gt;"",'[7]INVESTIGADOR_Descripcion tipo r'!$CE155&lt;&gt;0),'[7]INVESTIGADOR_Descripcion tipo r'!$CE155,""),IF($A157="TOTAL",SUM(INDIRECT("AX4:AX"&amp;ROW()-1)),""))</f>
        <v/>
      </c>
      <c r="AY157" s="3" t="str">
        <f ca="1">IF(AND($A157&lt;&gt;"",$A157&lt;&gt;"TOTAL"),IF(AND('[7]INVESTIGADOR_Descripcion tipo r'!$CG155&lt;&gt;"",'[7]INVESTIGADOR_Descripcion tipo r'!$CG155&lt;&gt;0),'[7]INVESTIGADOR_Descripcion tipo r'!$CG155,""),IF($A157="TOTAL",SUM(INDIRECT("AY4:AY"&amp;ROW()-1)),""))</f>
        <v/>
      </c>
      <c r="AZ157" s="3" t="str">
        <f t="shared" ca="1" si="54"/>
        <v/>
      </c>
      <c r="BA157" s="3" t="str">
        <f ca="1">IF(AND($A157&lt;&gt;"",$A157&lt;&gt;"TOTAL"),IF(AND('[7]INVESTIGADOR_Descripcion tipo r'!$CJ155&lt;&gt;"",'[7]INVESTIGADOR_Descripcion tipo r'!$CJ155&lt;&gt;0),'[7]INVESTIGADOR_Descripcion tipo r'!$CJ155,""),IF($A157="TOTAL",SUM(INDIRECT("BA4:BA"&amp;ROW()-1)),""))</f>
        <v/>
      </c>
      <c r="BB157" s="3" t="str">
        <f ca="1">IF(AND($A157&lt;&gt;"",$A157&lt;&gt;"TOTAL"),IF(AND('[7]INVESTIGADOR_Descripcion tipo r'!$CL155&lt;&gt;"",'[7]INVESTIGADOR_Descripcion tipo r'!$CL155&lt;&gt;0),'[7]INVESTIGADOR_Descripcion tipo r'!$CL155,""),IF($A157="TOTAL",SUM(INDIRECT("BB4:BB"&amp;ROW()-1)),""))</f>
        <v/>
      </c>
      <c r="BC157" s="3" t="str">
        <f t="shared" ca="1" si="55"/>
        <v/>
      </c>
      <c r="BD157" s="3" t="str">
        <f ca="1">IF(AND($A157&lt;&gt;"",$A157&lt;&gt;"TOTAL"),IF(AND('[7]INVESTIGADOR_Descripcion tipo r'!$CO155&lt;&gt;"",'[7]INVESTIGADOR_Descripcion tipo r'!$CO155&lt;&gt;0),'[7]INVESTIGADOR_Descripcion tipo r'!$CO155,""),IF($A157="TOTAL",SUM(INDIRECT("BD4:BD"&amp;ROW()-1)),""))</f>
        <v/>
      </c>
      <c r="BE157" s="3" t="str">
        <f ca="1">IF(AND($A157&lt;&gt;"",$A157&lt;&gt;"TOTAL"),IF(AND('[7]INVESTIGADOR_Descripcion tipo r'!$CQ155&lt;&gt;"",'[7]INVESTIGADOR_Descripcion tipo r'!$CQ155&lt;&gt;0),'[7]INVESTIGADOR_Descripcion tipo r'!$CQ155,""),IF($A157="TOTAL",SUM(INDIRECT("BE4:BE"&amp;ROW()-1)),""))</f>
        <v/>
      </c>
      <c r="BF157" s="3" t="str">
        <f t="shared" ca="1" si="56"/>
        <v/>
      </c>
    </row>
    <row r="158" spans="1:58" x14ac:dyDescent="0.2">
      <c r="A158" s="25" t="str">
        <f>IF('[7]INVESTIGADOR_Descripcion tipo r'!$B156&lt;&gt;"",'[7]INVESTIGADOR_Descripcion tipo r'!$B156,IF(AND('[7]INVESTIGADOR_Descripcion tipo r'!$B156="",'[7]INVESTIGADOR_Descripcion tipo r'!$B157="",'[7]INVESTIGADOR_Descripcion tipo r'!$B155=""),"","TOTAL"))</f>
        <v/>
      </c>
      <c r="B158" s="3" t="str">
        <f ca="1">IF(AND($A158&lt;&gt;"",$A158&lt;&gt;"TOTAL"),IF(AND('[7]INVESTIGADOR_Descripcion tipo r'!$C156&lt;&gt;"",'[7]INVESTIGADOR_Descripcion tipo r'!$C156&lt;&gt;0),'[7]INVESTIGADOR_Descripcion tipo r'!$C156,""),IF($A158="TOTAL",SUM(INDIRECT("B4:B"&amp;ROW()-1)),""))</f>
        <v/>
      </c>
      <c r="C158" s="3" t="str">
        <f ca="1">IF(AND($A158&lt;&gt;"",$A158&lt;&gt;"TOTAL"),IF(AND('[7]INVESTIGADOR_Descripcion tipo r'!$E156&lt;&gt;"",'[7]INVESTIGADOR_Descripcion tipo r'!$E156&lt;&gt;0),'[7]INVESTIGADOR_Descripcion tipo r'!$E156,""),IF($A158="TOTAL",SUM(INDIRECT("C4:C"&amp;ROW()-1)),""))</f>
        <v/>
      </c>
      <c r="D158" s="3" t="str">
        <f t="shared" ca="1" si="38"/>
        <v/>
      </c>
      <c r="E158" s="3" t="str">
        <f ca="1">IF(AND($A158&lt;&gt;"",$A158&lt;&gt;"TOTAL"),IF(AND('[7]INVESTIGADOR_Descripcion tipo r'!$H156&lt;&gt;"",'[7]INVESTIGADOR_Descripcion tipo r'!$H156&lt;&gt;0),'[7]INVESTIGADOR_Descripcion tipo r'!$H156,""),IF($A158="TOTAL",SUM(INDIRECT("E4:E"&amp;ROW()-1)),""))</f>
        <v/>
      </c>
      <c r="F158" s="3" t="str">
        <f ca="1">IF(AND($A158&lt;&gt;"",$A158&lt;&gt;"TOTAL"),IF(AND('[7]INVESTIGADOR_Descripcion tipo r'!$J156&lt;&gt;"",'[7]INVESTIGADOR_Descripcion tipo r'!$J156&lt;&gt;0),'[7]INVESTIGADOR_Descripcion tipo r'!$J156,""),IF($A158="TOTAL",SUM(INDIRECT("F4:F"&amp;ROW()-1)),""))</f>
        <v/>
      </c>
      <c r="G158" s="3" t="str">
        <f t="shared" ca="1" si="39"/>
        <v/>
      </c>
      <c r="H158" s="3" t="str">
        <f ca="1">IF(AND($A158&lt;&gt;"",$A158&lt;&gt;"TOTAL"),IF(AND('[7]INVESTIGADOR_Descripcion tipo r'!$M156&lt;&gt;"",'[7]INVESTIGADOR_Descripcion tipo r'!$M156&lt;&gt;0),'[7]INVESTIGADOR_Descripcion tipo r'!$M156,""),IF($A158="TOTAL",SUM(INDIRECT("H4:H"&amp;ROW()-1)),""))</f>
        <v/>
      </c>
      <c r="I158" s="3" t="str">
        <f ca="1">IF(AND($A158&lt;&gt;"",$A158&lt;&gt;"TOTAL"),IF(AND('[7]INVESTIGADOR_Descripcion tipo r'!$O156&lt;&gt;"",'[7]INVESTIGADOR_Descripcion tipo r'!$O156&lt;&gt;0),'[7]INVESTIGADOR_Descripcion tipo r'!$O156,""),IF($A158="TOTAL",SUM(INDIRECT("I4:I"&amp;ROW()-1)),""))</f>
        <v/>
      </c>
      <c r="J158" s="3" t="str">
        <f t="shared" ca="1" si="40"/>
        <v/>
      </c>
      <c r="K158" s="3" t="str">
        <f ca="1">IF(AND($A158&lt;&gt;"",$A158&lt;&gt;"TOTAL"),IF(AND('[7]INVESTIGADOR_Descripcion tipo r'!$R156&lt;&gt;"",'[7]INVESTIGADOR_Descripcion tipo r'!$R156&lt;&gt;0),'[7]INVESTIGADOR_Descripcion tipo r'!$R156,""),IF($A158="TOTAL",SUM(INDIRECT("K4:K"&amp;ROW()-1)),""))</f>
        <v/>
      </c>
      <c r="L158" s="3" t="str">
        <f ca="1">IF(AND($A158&lt;&gt;"",$A158&lt;&gt;"TOTAL"),IF(AND('[7]INVESTIGADOR_Descripcion tipo r'!$T156&lt;&gt;"",'[7]INVESTIGADOR_Descripcion tipo r'!$T156&lt;&gt;0),'[7]INVESTIGADOR_Descripcion tipo r'!$T156,""),IF($A158="TOTAL",SUM(INDIRECT("L4:L"&amp;ROW()-1)),""))</f>
        <v/>
      </c>
      <c r="M158" s="3" t="str">
        <f t="shared" ca="1" si="41"/>
        <v/>
      </c>
      <c r="N158" s="3" t="str">
        <f ca="1">IF(AND($A158&lt;&gt;"",$A158&lt;&gt;"TOTAL"),IF(AND('[7]INVESTIGADOR_Descripcion tipo r'!$W156&lt;&gt;"",'[7]INVESTIGADOR_Descripcion tipo r'!$W156&lt;&gt;0),'[7]INVESTIGADOR_Descripcion tipo r'!$W156,""),IF($A158="TOTAL",SUM(INDIRECT("N4:N"&amp;ROW()-1)),""))</f>
        <v/>
      </c>
      <c r="O158" s="3" t="str">
        <f ca="1">IF(AND($A158&lt;&gt;"",$A158&lt;&gt;"TOTAL"),IF(AND('[7]INVESTIGADOR_Descripcion tipo r'!$Y156&lt;&gt;"",'[7]INVESTIGADOR_Descripcion tipo r'!$Y156&lt;&gt;0),'[7]INVESTIGADOR_Descripcion tipo r'!$Y156,""),IF($A158="TOTAL",SUM(INDIRECT("O4:O"&amp;ROW()-1)),""))</f>
        <v/>
      </c>
      <c r="P158" s="3" t="str">
        <f t="shared" ca="1" si="42"/>
        <v/>
      </c>
      <c r="Q158" s="3" t="str">
        <f ca="1">IF(AND($A158&lt;&gt;"",$A158&lt;&gt;"TOTAL"),IF(AND('[7]INVESTIGADOR_Descripcion tipo r'!$AB156&lt;&gt;"",'[7]INVESTIGADOR_Descripcion tipo r'!$AB156&lt;&gt;0),'[7]INVESTIGADOR_Descripcion tipo r'!$AB156,""),IF($A158="TOTAL",SUM(INDIRECT("Q4:Q"&amp;ROW()-1)),""))</f>
        <v/>
      </c>
      <c r="R158" s="3" t="str">
        <f ca="1">IF(AND($A158&lt;&gt;"",$A158&lt;&gt;"TOTAL"),IF(AND('[7]INVESTIGADOR_Descripcion tipo r'!$AD156&lt;&gt;"",'[7]INVESTIGADOR_Descripcion tipo r'!$AD156&lt;&gt;0),'[7]INVESTIGADOR_Descripcion tipo r'!$AD156,""),IF($A158="TOTAL",SUM(INDIRECT("R4:R"&amp;ROW()-1)),""))</f>
        <v/>
      </c>
      <c r="S158" s="3" t="str">
        <f t="shared" ca="1" si="43"/>
        <v/>
      </c>
      <c r="T158" s="3" t="str">
        <f ca="1">IF(AND($A158&lt;&gt;"",$A158&lt;&gt;"TOTAL"),IF(AND('[7]INVESTIGADOR_Descripcion tipo r'!$AG156&lt;&gt;"",'[7]INVESTIGADOR_Descripcion tipo r'!$AG156&lt;&gt;0),'[7]INVESTIGADOR_Descripcion tipo r'!$AG156,""),IF($A158="TOTAL",SUM(INDIRECT("T4:T"&amp;ROW()-1)),""))</f>
        <v/>
      </c>
      <c r="U158" s="3" t="str">
        <f ca="1">IF(AND($A158&lt;&gt;"",$A158&lt;&gt;"TOTAL"),IF(AND('[7]INVESTIGADOR_Descripcion tipo r'!$AI156&lt;&gt;"",'[7]INVESTIGADOR_Descripcion tipo r'!$AI156&lt;&gt;0),'[7]INVESTIGADOR_Descripcion tipo r'!$AI156,""),IF($A158="TOTAL",SUM(INDIRECT("U4:U"&amp;ROW()-1)),""))</f>
        <v/>
      </c>
      <c r="V158" s="3" t="str">
        <f t="shared" ca="1" si="44"/>
        <v/>
      </c>
      <c r="W158" s="3" t="str">
        <f ca="1">IF(AND($A158&lt;&gt;"",$A158&lt;&gt;"TOTAL"),IF(AND('[7]INVESTIGADOR_Descripcion tipo r'!$AL156&lt;&gt;"",'[7]INVESTIGADOR_Descripcion tipo r'!$AL156&lt;&gt;0),'[7]INVESTIGADOR_Descripcion tipo r'!$AL156,""),IF($A158="TOTAL",SUM(INDIRECT("W4:W"&amp;ROW()-1)),""))</f>
        <v/>
      </c>
      <c r="X158" s="3" t="str">
        <f ca="1">IF(AND($A158&lt;&gt;"",$A158&lt;&gt;"TOTAL"),IF(AND('[7]INVESTIGADOR_Descripcion tipo r'!$AN156&lt;&gt;"",'[7]INVESTIGADOR_Descripcion tipo r'!$AN156&lt;&gt;0),'[7]INVESTIGADOR_Descripcion tipo r'!$AN156,""),IF($A158="TOTAL",SUM(INDIRECT("X4:X"&amp;ROW()-1)),""))</f>
        <v/>
      </c>
      <c r="Y158" s="3" t="str">
        <f t="shared" ca="1" si="45"/>
        <v/>
      </c>
      <c r="Z158" s="3" t="str">
        <f ca="1">IF(AND($A158&lt;&gt;"",$A158&lt;&gt;"TOTAL"),IF(AND('[7]INVESTIGADOR_Descripcion tipo r'!$AQ156&lt;&gt;"",'[7]INVESTIGADOR_Descripcion tipo r'!$AQ156&lt;&gt;0),'[7]INVESTIGADOR_Descripcion tipo r'!$AQ156,""),IF($A158="TOTAL",SUM(INDIRECT("Z4:Z"&amp;ROW()-1)),""))</f>
        <v/>
      </c>
      <c r="AA158" s="3" t="str">
        <f ca="1">IF(AND($A158&lt;&gt;"",$A158&lt;&gt;"TOTAL"),IF(AND('[7]INVESTIGADOR_Descripcion tipo r'!$AS156&lt;&gt;"",'[7]INVESTIGADOR_Descripcion tipo r'!$AS156&lt;&gt;0),'[7]INVESTIGADOR_Descripcion tipo r'!$AS156,""),IF($A158="TOTAL",SUM(INDIRECT("AA4:AA"&amp;ROW()-1)),""))</f>
        <v/>
      </c>
      <c r="AB158" s="3" t="str">
        <f t="shared" ca="1" si="46"/>
        <v/>
      </c>
      <c r="AC158" s="3" t="str">
        <f ca="1">IF(AND($A158&lt;&gt;"",$A158&lt;&gt;"TOTAL"),IF(AND('[7]INVESTIGADOR_Descripcion tipo r'!$AV156&lt;&gt;"",'[7]INVESTIGADOR_Descripcion tipo r'!$AV156&lt;&gt;0),'[7]INVESTIGADOR_Descripcion tipo r'!$AV156,""),IF($A158="TOTAL",SUM(INDIRECT("AC4:AC"&amp;ROW()-1)),""))</f>
        <v/>
      </c>
      <c r="AD158" s="3" t="str">
        <f ca="1">IF(AND($A158&lt;&gt;"",$A158&lt;&gt;"TOTAL"),IF(AND('[7]INVESTIGADOR_Descripcion tipo r'!$AX156&lt;&gt;"",'[7]INVESTIGADOR_Descripcion tipo r'!$AX156&lt;&gt;0),'[7]INVESTIGADOR_Descripcion tipo r'!$AX156,""),IF($A158="TOTAL",SUM(INDIRECT("AD4:AD"&amp;ROW()-1)),""))</f>
        <v/>
      </c>
      <c r="AE158" s="3" t="str">
        <f t="shared" ca="1" si="47"/>
        <v/>
      </c>
      <c r="AF158" s="3" t="str">
        <f ca="1">IF(AND($A158&lt;&gt;"",$A158&lt;&gt;"TOTAL"),IF(AND('[7]INVESTIGADOR_Descripcion tipo r'!$BA156&lt;&gt;"",'[7]INVESTIGADOR_Descripcion tipo r'!$BA156&lt;&gt;0),'[7]INVESTIGADOR_Descripcion tipo r'!$BA156,""),IF($A158="TOTAL",SUM(INDIRECT("AF4:AF"&amp;ROW()-1)),""))</f>
        <v/>
      </c>
      <c r="AG158" s="3" t="str">
        <f ca="1">IF(AND($A158&lt;&gt;"",$A158&lt;&gt;"TOTAL"),IF(AND('[7]INVESTIGADOR_Descripcion tipo r'!$BC156&lt;&gt;"",'[7]INVESTIGADOR_Descripcion tipo r'!$BC156&lt;&gt;0),'[7]INVESTIGADOR_Descripcion tipo r'!$BC156,""),IF($A158="TOTAL",SUM(INDIRECT("AG4:AG"&amp;ROW()-1)),""))</f>
        <v/>
      </c>
      <c r="AH158" s="3" t="str">
        <f t="shared" ca="1" si="48"/>
        <v/>
      </c>
      <c r="AI158" s="3" t="str">
        <f ca="1">IF(AND($A158&lt;&gt;"",$A158&lt;&gt;"TOTAL"),IF(AND('[7]INVESTIGADOR_Descripcion tipo r'!$BF156&lt;&gt;"",'[7]INVESTIGADOR_Descripcion tipo r'!$BF156&lt;&gt;0),'[7]INVESTIGADOR_Descripcion tipo r'!$BF156,""),IF($A158="TOTAL",SUM(INDIRECT("AI4:AI"&amp;ROW()-1)),""))</f>
        <v/>
      </c>
      <c r="AJ158" s="3" t="str">
        <f ca="1">IF(AND($A158&lt;&gt;"",$A158&lt;&gt;"TOTAL"),IF(AND('[7]INVESTIGADOR_Descripcion tipo r'!$BH156&lt;&gt;"",'[7]INVESTIGADOR_Descripcion tipo r'!$BH156&lt;&gt;0),'[7]INVESTIGADOR_Descripcion tipo r'!$BH156,""),IF($A158="TOTAL",SUM(INDIRECT("AJ4:AJ"&amp;ROW()-1)),""))</f>
        <v/>
      </c>
      <c r="AK158" s="3" t="str">
        <f t="shared" ca="1" si="49"/>
        <v/>
      </c>
      <c r="AL158" s="3" t="str">
        <f ca="1">IF(AND($A158&lt;&gt;"",$A158&lt;&gt;"TOTAL"),IF(AND('[7]INVESTIGADOR_Descripcion tipo r'!$BK156&lt;&gt;"",'[7]INVESTIGADOR_Descripcion tipo r'!$BK156&lt;&gt;0),'[7]INVESTIGADOR_Descripcion tipo r'!$BK156,""),IF($A158="TOTAL",SUM(INDIRECT("AL4:AL"&amp;ROW()-1)),""))</f>
        <v/>
      </c>
      <c r="AM158" s="3" t="str">
        <f ca="1">IF(AND($A158&lt;&gt;"",$A158&lt;&gt;"TOTAL"),IF(AND('[7]INVESTIGADOR_Descripcion tipo r'!$BM156&lt;&gt;"",'[7]INVESTIGADOR_Descripcion tipo r'!$BM156&lt;&gt;0),'[7]INVESTIGADOR_Descripcion tipo r'!$BM156,""),IF($A158="TOTAL",SUM(INDIRECT("AM4:AM"&amp;ROW()-1)),""))</f>
        <v/>
      </c>
      <c r="AN158" s="3" t="str">
        <f t="shared" ca="1" si="50"/>
        <v/>
      </c>
      <c r="AO158" s="3" t="str">
        <f ca="1">IF(AND($A158&lt;&gt;"",$A158&lt;&gt;"TOTAL"),IF(AND('[7]INVESTIGADOR_Descripcion tipo r'!$BP156&lt;&gt;"",'[7]INVESTIGADOR_Descripcion tipo r'!$BP156&lt;&gt;0),'[7]INVESTIGADOR_Descripcion tipo r'!$BP156,""),IF($A158="TOTAL",SUM(INDIRECT("AO4:AO"&amp;ROW()-1)),""))</f>
        <v/>
      </c>
      <c r="AP158" s="3" t="str">
        <f ca="1">IF(AND($A158&lt;&gt;"",$A158&lt;&gt;"TOTAL"),IF(AND('[7]INVESTIGADOR_Descripcion tipo r'!$BR156&lt;&gt;"",'[7]INVESTIGADOR_Descripcion tipo r'!$BR156&lt;&gt;0),'[7]INVESTIGADOR_Descripcion tipo r'!$BR156,""),IF($A158="TOTAL",SUM(INDIRECT("AP4:AP"&amp;ROW()-1)),""))</f>
        <v/>
      </c>
      <c r="AQ158" s="3" t="str">
        <f t="shared" ca="1" si="51"/>
        <v/>
      </c>
      <c r="AR158" s="3" t="str">
        <f ca="1">IF(AND($A158&lt;&gt;"",$A158&lt;&gt;"TOTAL"),IF(AND('[7]INVESTIGADOR_Descripcion tipo r'!$BU156&lt;&gt;"",'[7]INVESTIGADOR_Descripcion tipo r'!$BU156&lt;&gt;0),'[7]INVESTIGADOR_Descripcion tipo r'!$BU156,""),IF($A158="TOTAL",SUM(INDIRECT("AR4:AR"&amp;ROW()-1)),""))</f>
        <v/>
      </c>
      <c r="AS158" s="3" t="str">
        <f ca="1">IF(AND($A158&lt;&gt;"",$A158&lt;&gt;"TOTAL"),IF(AND('[7]INVESTIGADOR_Descripcion tipo r'!$BW156&lt;&gt;"",'[7]INVESTIGADOR_Descripcion tipo r'!$BW156&lt;&gt;0),'[7]INVESTIGADOR_Descripcion tipo r'!$BW156,""),IF($A158="TOTAL",SUM(INDIRECT("AS4:AS"&amp;ROW()-1)),""))</f>
        <v/>
      </c>
      <c r="AT158" s="3" t="str">
        <f t="shared" ca="1" si="52"/>
        <v/>
      </c>
      <c r="AU158" s="3" t="str">
        <f ca="1">IF(AND($A158&lt;&gt;"",$A158&lt;&gt;"TOTAL"),IF(AND('[7]INVESTIGADOR_Descripcion tipo r'!$BZ156&lt;&gt;"",'[7]INVESTIGADOR_Descripcion tipo r'!$BZ156&lt;&gt;0),'[7]INVESTIGADOR_Descripcion tipo r'!$BZ156,""),IF($A158="TOTAL",SUM(INDIRECT("AU4:AU"&amp;ROW()-1)),""))</f>
        <v/>
      </c>
      <c r="AV158" s="3" t="str">
        <f ca="1">IF(AND($A158&lt;&gt;"",$A158&lt;&gt;"TOTAL"),IF(AND('[7]INVESTIGADOR_Descripcion tipo r'!$CB156&lt;&gt;"",'[7]INVESTIGADOR_Descripcion tipo r'!$CB156&lt;&gt;0),'[7]INVESTIGADOR_Descripcion tipo r'!$CB156,""),IF($A158="TOTAL",SUM(INDIRECT("AV4:AV"&amp;ROW()-1)),""))</f>
        <v/>
      </c>
      <c r="AW158" s="3" t="str">
        <f t="shared" ca="1" si="53"/>
        <v/>
      </c>
      <c r="AX158" s="3" t="str">
        <f ca="1">IF(AND($A158&lt;&gt;"",$A158&lt;&gt;"TOTAL"),IF(AND('[7]INVESTIGADOR_Descripcion tipo r'!$CE156&lt;&gt;"",'[7]INVESTIGADOR_Descripcion tipo r'!$CE156&lt;&gt;0),'[7]INVESTIGADOR_Descripcion tipo r'!$CE156,""),IF($A158="TOTAL",SUM(INDIRECT("AX4:AX"&amp;ROW()-1)),""))</f>
        <v/>
      </c>
      <c r="AY158" s="3" t="str">
        <f ca="1">IF(AND($A158&lt;&gt;"",$A158&lt;&gt;"TOTAL"),IF(AND('[7]INVESTIGADOR_Descripcion tipo r'!$CG156&lt;&gt;"",'[7]INVESTIGADOR_Descripcion tipo r'!$CG156&lt;&gt;0),'[7]INVESTIGADOR_Descripcion tipo r'!$CG156,""),IF($A158="TOTAL",SUM(INDIRECT("AY4:AY"&amp;ROW()-1)),""))</f>
        <v/>
      </c>
      <c r="AZ158" s="3" t="str">
        <f t="shared" ca="1" si="54"/>
        <v/>
      </c>
      <c r="BA158" s="3" t="str">
        <f ca="1">IF(AND($A158&lt;&gt;"",$A158&lt;&gt;"TOTAL"),IF(AND('[7]INVESTIGADOR_Descripcion tipo r'!$CJ156&lt;&gt;"",'[7]INVESTIGADOR_Descripcion tipo r'!$CJ156&lt;&gt;0),'[7]INVESTIGADOR_Descripcion tipo r'!$CJ156,""),IF($A158="TOTAL",SUM(INDIRECT("BA4:BA"&amp;ROW()-1)),""))</f>
        <v/>
      </c>
      <c r="BB158" s="3" t="str">
        <f ca="1">IF(AND($A158&lt;&gt;"",$A158&lt;&gt;"TOTAL"),IF(AND('[7]INVESTIGADOR_Descripcion tipo r'!$CL156&lt;&gt;"",'[7]INVESTIGADOR_Descripcion tipo r'!$CL156&lt;&gt;0),'[7]INVESTIGADOR_Descripcion tipo r'!$CL156,""),IF($A158="TOTAL",SUM(INDIRECT("BB4:BB"&amp;ROW()-1)),""))</f>
        <v/>
      </c>
      <c r="BC158" s="3" t="str">
        <f t="shared" ca="1" si="55"/>
        <v/>
      </c>
      <c r="BD158" s="3" t="str">
        <f ca="1">IF(AND($A158&lt;&gt;"",$A158&lt;&gt;"TOTAL"),IF(AND('[7]INVESTIGADOR_Descripcion tipo r'!$CO156&lt;&gt;"",'[7]INVESTIGADOR_Descripcion tipo r'!$CO156&lt;&gt;0),'[7]INVESTIGADOR_Descripcion tipo r'!$CO156,""),IF($A158="TOTAL",SUM(INDIRECT("BD4:BD"&amp;ROW()-1)),""))</f>
        <v/>
      </c>
      <c r="BE158" s="3" t="str">
        <f ca="1">IF(AND($A158&lt;&gt;"",$A158&lt;&gt;"TOTAL"),IF(AND('[7]INVESTIGADOR_Descripcion tipo r'!$CQ156&lt;&gt;"",'[7]INVESTIGADOR_Descripcion tipo r'!$CQ156&lt;&gt;0),'[7]INVESTIGADOR_Descripcion tipo r'!$CQ156,""),IF($A158="TOTAL",SUM(INDIRECT("BE4:BE"&amp;ROW()-1)),""))</f>
        <v/>
      </c>
      <c r="BF158" s="3" t="str">
        <f t="shared" ca="1" si="56"/>
        <v/>
      </c>
    </row>
    <row r="159" spans="1:58" x14ac:dyDescent="0.2">
      <c r="A159" s="25" t="str">
        <f>IF('[7]INVESTIGADOR_Descripcion tipo r'!$B157&lt;&gt;"",'[7]INVESTIGADOR_Descripcion tipo r'!$B157,IF(AND('[7]INVESTIGADOR_Descripcion tipo r'!$B157="",'[7]INVESTIGADOR_Descripcion tipo r'!$B158="",'[7]INVESTIGADOR_Descripcion tipo r'!$B156=""),"","TOTAL"))</f>
        <v/>
      </c>
      <c r="B159" s="3" t="str">
        <f ca="1">IF(AND($A159&lt;&gt;"",$A159&lt;&gt;"TOTAL"),IF(AND('[7]INVESTIGADOR_Descripcion tipo r'!$C157&lt;&gt;"",'[7]INVESTIGADOR_Descripcion tipo r'!$C157&lt;&gt;0),'[7]INVESTIGADOR_Descripcion tipo r'!$C157,""),IF($A159="TOTAL",SUM(INDIRECT("B4:B"&amp;ROW()-1)),""))</f>
        <v/>
      </c>
      <c r="C159" s="3" t="str">
        <f ca="1">IF(AND($A159&lt;&gt;"",$A159&lt;&gt;"TOTAL"),IF(AND('[7]INVESTIGADOR_Descripcion tipo r'!$E157&lt;&gt;"",'[7]INVESTIGADOR_Descripcion tipo r'!$E157&lt;&gt;0),'[7]INVESTIGADOR_Descripcion tipo r'!$E157,""),IF($A159="TOTAL",SUM(INDIRECT("C4:C"&amp;ROW()-1)),""))</f>
        <v/>
      </c>
      <c r="D159" s="3" t="str">
        <f t="shared" ca="1" si="38"/>
        <v/>
      </c>
      <c r="E159" s="3" t="str">
        <f ca="1">IF(AND($A159&lt;&gt;"",$A159&lt;&gt;"TOTAL"),IF(AND('[7]INVESTIGADOR_Descripcion tipo r'!$H157&lt;&gt;"",'[7]INVESTIGADOR_Descripcion tipo r'!$H157&lt;&gt;0),'[7]INVESTIGADOR_Descripcion tipo r'!$H157,""),IF($A159="TOTAL",SUM(INDIRECT("E4:E"&amp;ROW()-1)),""))</f>
        <v/>
      </c>
      <c r="F159" s="3" t="str">
        <f ca="1">IF(AND($A159&lt;&gt;"",$A159&lt;&gt;"TOTAL"),IF(AND('[7]INVESTIGADOR_Descripcion tipo r'!$J157&lt;&gt;"",'[7]INVESTIGADOR_Descripcion tipo r'!$J157&lt;&gt;0),'[7]INVESTIGADOR_Descripcion tipo r'!$J157,""),IF($A159="TOTAL",SUM(INDIRECT("F4:F"&amp;ROW()-1)),""))</f>
        <v/>
      </c>
      <c r="G159" s="3" t="str">
        <f t="shared" ca="1" si="39"/>
        <v/>
      </c>
      <c r="H159" s="3" t="str">
        <f ca="1">IF(AND($A159&lt;&gt;"",$A159&lt;&gt;"TOTAL"),IF(AND('[7]INVESTIGADOR_Descripcion tipo r'!$M157&lt;&gt;"",'[7]INVESTIGADOR_Descripcion tipo r'!$M157&lt;&gt;0),'[7]INVESTIGADOR_Descripcion tipo r'!$M157,""),IF($A159="TOTAL",SUM(INDIRECT("H4:H"&amp;ROW()-1)),""))</f>
        <v/>
      </c>
      <c r="I159" s="3" t="str">
        <f ca="1">IF(AND($A159&lt;&gt;"",$A159&lt;&gt;"TOTAL"),IF(AND('[7]INVESTIGADOR_Descripcion tipo r'!$O157&lt;&gt;"",'[7]INVESTIGADOR_Descripcion tipo r'!$O157&lt;&gt;0),'[7]INVESTIGADOR_Descripcion tipo r'!$O157,""),IF($A159="TOTAL",SUM(INDIRECT("I4:I"&amp;ROW()-1)),""))</f>
        <v/>
      </c>
      <c r="J159" s="3" t="str">
        <f t="shared" ca="1" si="40"/>
        <v/>
      </c>
      <c r="K159" s="3" t="str">
        <f ca="1">IF(AND($A159&lt;&gt;"",$A159&lt;&gt;"TOTAL"),IF(AND('[7]INVESTIGADOR_Descripcion tipo r'!$R157&lt;&gt;"",'[7]INVESTIGADOR_Descripcion tipo r'!$R157&lt;&gt;0),'[7]INVESTIGADOR_Descripcion tipo r'!$R157,""),IF($A159="TOTAL",SUM(INDIRECT("K4:K"&amp;ROW()-1)),""))</f>
        <v/>
      </c>
      <c r="L159" s="3" t="str">
        <f ca="1">IF(AND($A159&lt;&gt;"",$A159&lt;&gt;"TOTAL"),IF(AND('[7]INVESTIGADOR_Descripcion tipo r'!$T157&lt;&gt;"",'[7]INVESTIGADOR_Descripcion tipo r'!$T157&lt;&gt;0),'[7]INVESTIGADOR_Descripcion tipo r'!$T157,""),IF($A159="TOTAL",SUM(INDIRECT("L4:L"&amp;ROW()-1)),""))</f>
        <v/>
      </c>
      <c r="M159" s="3" t="str">
        <f t="shared" ca="1" si="41"/>
        <v/>
      </c>
      <c r="N159" s="3" t="str">
        <f ca="1">IF(AND($A159&lt;&gt;"",$A159&lt;&gt;"TOTAL"),IF(AND('[7]INVESTIGADOR_Descripcion tipo r'!$W157&lt;&gt;"",'[7]INVESTIGADOR_Descripcion tipo r'!$W157&lt;&gt;0),'[7]INVESTIGADOR_Descripcion tipo r'!$W157,""),IF($A159="TOTAL",SUM(INDIRECT("N4:N"&amp;ROW()-1)),""))</f>
        <v/>
      </c>
      <c r="O159" s="3" t="str">
        <f ca="1">IF(AND($A159&lt;&gt;"",$A159&lt;&gt;"TOTAL"),IF(AND('[7]INVESTIGADOR_Descripcion tipo r'!$Y157&lt;&gt;"",'[7]INVESTIGADOR_Descripcion tipo r'!$Y157&lt;&gt;0),'[7]INVESTIGADOR_Descripcion tipo r'!$Y157,""),IF($A159="TOTAL",SUM(INDIRECT("O4:O"&amp;ROW()-1)),""))</f>
        <v/>
      </c>
      <c r="P159" s="3" t="str">
        <f t="shared" ca="1" si="42"/>
        <v/>
      </c>
      <c r="Q159" s="3" t="str">
        <f ca="1">IF(AND($A159&lt;&gt;"",$A159&lt;&gt;"TOTAL"),IF(AND('[7]INVESTIGADOR_Descripcion tipo r'!$AB157&lt;&gt;"",'[7]INVESTIGADOR_Descripcion tipo r'!$AB157&lt;&gt;0),'[7]INVESTIGADOR_Descripcion tipo r'!$AB157,""),IF($A159="TOTAL",SUM(INDIRECT("Q4:Q"&amp;ROW()-1)),""))</f>
        <v/>
      </c>
      <c r="R159" s="3" t="str">
        <f ca="1">IF(AND($A159&lt;&gt;"",$A159&lt;&gt;"TOTAL"),IF(AND('[7]INVESTIGADOR_Descripcion tipo r'!$AD157&lt;&gt;"",'[7]INVESTIGADOR_Descripcion tipo r'!$AD157&lt;&gt;0),'[7]INVESTIGADOR_Descripcion tipo r'!$AD157,""),IF($A159="TOTAL",SUM(INDIRECT("R4:R"&amp;ROW()-1)),""))</f>
        <v/>
      </c>
      <c r="S159" s="3" t="str">
        <f t="shared" ca="1" si="43"/>
        <v/>
      </c>
      <c r="T159" s="3" t="str">
        <f ca="1">IF(AND($A159&lt;&gt;"",$A159&lt;&gt;"TOTAL"),IF(AND('[7]INVESTIGADOR_Descripcion tipo r'!$AG157&lt;&gt;"",'[7]INVESTIGADOR_Descripcion tipo r'!$AG157&lt;&gt;0),'[7]INVESTIGADOR_Descripcion tipo r'!$AG157,""),IF($A159="TOTAL",SUM(INDIRECT("T4:T"&amp;ROW()-1)),""))</f>
        <v/>
      </c>
      <c r="U159" s="3" t="str">
        <f ca="1">IF(AND($A159&lt;&gt;"",$A159&lt;&gt;"TOTAL"),IF(AND('[7]INVESTIGADOR_Descripcion tipo r'!$AI157&lt;&gt;"",'[7]INVESTIGADOR_Descripcion tipo r'!$AI157&lt;&gt;0),'[7]INVESTIGADOR_Descripcion tipo r'!$AI157,""),IF($A159="TOTAL",SUM(INDIRECT("U4:U"&amp;ROW()-1)),""))</f>
        <v/>
      </c>
      <c r="V159" s="3" t="str">
        <f t="shared" ca="1" si="44"/>
        <v/>
      </c>
      <c r="W159" s="3" t="str">
        <f ca="1">IF(AND($A159&lt;&gt;"",$A159&lt;&gt;"TOTAL"),IF(AND('[7]INVESTIGADOR_Descripcion tipo r'!$AL157&lt;&gt;"",'[7]INVESTIGADOR_Descripcion tipo r'!$AL157&lt;&gt;0),'[7]INVESTIGADOR_Descripcion tipo r'!$AL157,""),IF($A159="TOTAL",SUM(INDIRECT("W4:W"&amp;ROW()-1)),""))</f>
        <v/>
      </c>
      <c r="X159" s="3" t="str">
        <f ca="1">IF(AND($A159&lt;&gt;"",$A159&lt;&gt;"TOTAL"),IF(AND('[7]INVESTIGADOR_Descripcion tipo r'!$AN157&lt;&gt;"",'[7]INVESTIGADOR_Descripcion tipo r'!$AN157&lt;&gt;0),'[7]INVESTIGADOR_Descripcion tipo r'!$AN157,""),IF($A159="TOTAL",SUM(INDIRECT("X4:X"&amp;ROW()-1)),""))</f>
        <v/>
      </c>
      <c r="Y159" s="3" t="str">
        <f t="shared" ca="1" si="45"/>
        <v/>
      </c>
      <c r="Z159" s="3" t="str">
        <f ca="1">IF(AND($A159&lt;&gt;"",$A159&lt;&gt;"TOTAL"),IF(AND('[7]INVESTIGADOR_Descripcion tipo r'!$AQ157&lt;&gt;"",'[7]INVESTIGADOR_Descripcion tipo r'!$AQ157&lt;&gt;0),'[7]INVESTIGADOR_Descripcion tipo r'!$AQ157,""),IF($A159="TOTAL",SUM(INDIRECT("Z4:Z"&amp;ROW()-1)),""))</f>
        <v/>
      </c>
      <c r="AA159" s="3" t="str">
        <f ca="1">IF(AND($A159&lt;&gt;"",$A159&lt;&gt;"TOTAL"),IF(AND('[7]INVESTIGADOR_Descripcion tipo r'!$AS157&lt;&gt;"",'[7]INVESTIGADOR_Descripcion tipo r'!$AS157&lt;&gt;0),'[7]INVESTIGADOR_Descripcion tipo r'!$AS157,""),IF($A159="TOTAL",SUM(INDIRECT("AA4:AA"&amp;ROW()-1)),""))</f>
        <v/>
      </c>
      <c r="AB159" s="3" t="str">
        <f t="shared" ca="1" si="46"/>
        <v/>
      </c>
      <c r="AC159" s="3" t="str">
        <f ca="1">IF(AND($A159&lt;&gt;"",$A159&lt;&gt;"TOTAL"),IF(AND('[7]INVESTIGADOR_Descripcion tipo r'!$AV157&lt;&gt;"",'[7]INVESTIGADOR_Descripcion tipo r'!$AV157&lt;&gt;0),'[7]INVESTIGADOR_Descripcion tipo r'!$AV157,""),IF($A159="TOTAL",SUM(INDIRECT("AC4:AC"&amp;ROW()-1)),""))</f>
        <v/>
      </c>
      <c r="AD159" s="3" t="str">
        <f ca="1">IF(AND($A159&lt;&gt;"",$A159&lt;&gt;"TOTAL"),IF(AND('[7]INVESTIGADOR_Descripcion tipo r'!$AX157&lt;&gt;"",'[7]INVESTIGADOR_Descripcion tipo r'!$AX157&lt;&gt;0),'[7]INVESTIGADOR_Descripcion tipo r'!$AX157,""),IF($A159="TOTAL",SUM(INDIRECT("AD4:AD"&amp;ROW()-1)),""))</f>
        <v/>
      </c>
      <c r="AE159" s="3" t="str">
        <f t="shared" ca="1" si="47"/>
        <v/>
      </c>
      <c r="AF159" s="3" t="str">
        <f ca="1">IF(AND($A159&lt;&gt;"",$A159&lt;&gt;"TOTAL"),IF(AND('[7]INVESTIGADOR_Descripcion tipo r'!$BA157&lt;&gt;"",'[7]INVESTIGADOR_Descripcion tipo r'!$BA157&lt;&gt;0),'[7]INVESTIGADOR_Descripcion tipo r'!$BA157,""),IF($A159="TOTAL",SUM(INDIRECT("AF4:AF"&amp;ROW()-1)),""))</f>
        <v/>
      </c>
      <c r="AG159" s="3" t="str">
        <f ca="1">IF(AND($A159&lt;&gt;"",$A159&lt;&gt;"TOTAL"),IF(AND('[7]INVESTIGADOR_Descripcion tipo r'!$BC157&lt;&gt;"",'[7]INVESTIGADOR_Descripcion tipo r'!$BC157&lt;&gt;0),'[7]INVESTIGADOR_Descripcion tipo r'!$BC157,""),IF($A159="TOTAL",SUM(INDIRECT("AG4:AG"&amp;ROW()-1)),""))</f>
        <v/>
      </c>
      <c r="AH159" s="3" t="str">
        <f t="shared" ca="1" si="48"/>
        <v/>
      </c>
      <c r="AI159" s="3" t="str">
        <f ca="1">IF(AND($A159&lt;&gt;"",$A159&lt;&gt;"TOTAL"),IF(AND('[7]INVESTIGADOR_Descripcion tipo r'!$BF157&lt;&gt;"",'[7]INVESTIGADOR_Descripcion tipo r'!$BF157&lt;&gt;0),'[7]INVESTIGADOR_Descripcion tipo r'!$BF157,""),IF($A159="TOTAL",SUM(INDIRECT("AI4:AI"&amp;ROW()-1)),""))</f>
        <v/>
      </c>
      <c r="AJ159" s="3" t="str">
        <f ca="1">IF(AND($A159&lt;&gt;"",$A159&lt;&gt;"TOTAL"),IF(AND('[7]INVESTIGADOR_Descripcion tipo r'!$BH157&lt;&gt;"",'[7]INVESTIGADOR_Descripcion tipo r'!$BH157&lt;&gt;0),'[7]INVESTIGADOR_Descripcion tipo r'!$BH157,""),IF($A159="TOTAL",SUM(INDIRECT("AJ4:AJ"&amp;ROW()-1)),""))</f>
        <v/>
      </c>
      <c r="AK159" s="3" t="str">
        <f t="shared" ca="1" si="49"/>
        <v/>
      </c>
      <c r="AL159" s="3" t="str">
        <f ca="1">IF(AND($A159&lt;&gt;"",$A159&lt;&gt;"TOTAL"),IF(AND('[7]INVESTIGADOR_Descripcion tipo r'!$BK157&lt;&gt;"",'[7]INVESTIGADOR_Descripcion tipo r'!$BK157&lt;&gt;0),'[7]INVESTIGADOR_Descripcion tipo r'!$BK157,""),IF($A159="TOTAL",SUM(INDIRECT("AL4:AL"&amp;ROW()-1)),""))</f>
        <v/>
      </c>
      <c r="AM159" s="3" t="str">
        <f ca="1">IF(AND($A159&lt;&gt;"",$A159&lt;&gt;"TOTAL"),IF(AND('[7]INVESTIGADOR_Descripcion tipo r'!$BM157&lt;&gt;"",'[7]INVESTIGADOR_Descripcion tipo r'!$BM157&lt;&gt;0),'[7]INVESTIGADOR_Descripcion tipo r'!$BM157,""),IF($A159="TOTAL",SUM(INDIRECT("AM4:AM"&amp;ROW()-1)),""))</f>
        <v/>
      </c>
      <c r="AN159" s="3" t="str">
        <f t="shared" ca="1" si="50"/>
        <v/>
      </c>
      <c r="AO159" s="3" t="str">
        <f ca="1">IF(AND($A159&lt;&gt;"",$A159&lt;&gt;"TOTAL"),IF(AND('[7]INVESTIGADOR_Descripcion tipo r'!$BP157&lt;&gt;"",'[7]INVESTIGADOR_Descripcion tipo r'!$BP157&lt;&gt;0),'[7]INVESTIGADOR_Descripcion tipo r'!$BP157,""),IF($A159="TOTAL",SUM(INDIRECT("AO4:AO"&amp;ROW()-1)),""))</f>
        <v/>
      </c>
      <c r="AP159" s="3" t="str">
        <f ca="1">IF(AND($A159&lt;&gt;"",$A159&lt;&gt;"TOTAL"),IF(AND('[7]INVESTIGADOR_Descripcion tipo r'!$BR157&lt;&gt;"",'[7]INVESTIGADOR_Descripcion tipo r'!$BR157&lt;&gt;0),'[7]INVESTIGADOR_Descripcion tipo r'!$BR157,""),IF($A159="TOTAL",SUM(INDIRECT("AP4:AP"&amp;ROW()-1)),""))</f>
        <v/>
      </c>
      <c r="AQ159" s="3" t="str">
        <f t="shared" ca="1" si="51"/>
        <v/>
      </c>
      <c r="AR159" s="3" t="str">
        <f ca="1">IF(AND($A159&lt;&gt;"",$A159&lt;&gt;"TOTAL"),IF(AND('[7]INVESTIGADOR_Descripcion tipo r'!$BU157&lt;&gt;"",'[7]INVESTIGADOR_Descripcion tipo r'!$BU157&lt;&gt;0),'[7]INVESTIGADOR_Descripcion tipo r'!$BU157,""),IF($A159="TOTAL",SUM(INDIRECT("AR4:AR"&amp;ROW()-1)),""))</f>
        <v/>
      </c>
      <c r="AS159" s="3" t="str">
        <f ca="1">IF(AND($A159&lt;&gt;"",$A159&lt;&gt;"TOTAL"),IF(AND('[7]INVESTIGADOR_Descripcion tipo r'!$BW157&lt;&gt;"",'[7]INVESTIGADOR_Descripcion tipo r'!$BW157&lt;&gt;0),'[7]INVESTIGADOR_Descripcion tipo r'!$BW157,""),IF($A159="TOTAL",SUM(INDIRECT("AS4:AS"&amp;ROW()-1)),""))</f>
        <v/>
      </c>
      <c r="AT159" s="3" t="str">
        <f t="shared" ca="1" si="52"/>
        <v/>
      </c>
      <c r="AU159" s="3" t="str">
        <f ca="1">IF(AND($A159&lt;&gt;"",$A159&lt;&gt;"TOTAL"),IF(AND('[7]INVESTIGADOR_Descripcion tipo r'!$BZ157&lt;&gt;"",'[7]INVESTIGADOR_Descripcion tipo r'!$BZ157&lt;&gt;0),'[7]INVESTIGADOR_Descripcion tipo r'!$BZ157,""),IF($A159="TOTAL",SUM(INDIRECT("AU4:AU"&amp;ROW()-1)),""))</f>
        <v/>
      </c>
      <c r="AV159" s="3" t="str">
        <f ca="1">IF(AND($A159&lt;&gt;"",$A159&lt;&gt;"TOTAL"),IF(AND('[7]INVESTIGADOR_Descripcion tipo r'!$CB157&lt;&gt;"",'[7]INVESTIGADOR_Descripcion tipo r'!$CB157&lt;&gt;0),'[7]INVESTIGADOR_Descripcion tipo r'!$CB157,""),IF($A159="TOTAL",SUM(INDIRECT("AV4:AV"&amp;ROW()-1)),""))</f>
        <v/>
      </c>
      <c r="AW159" s="3" t="str">
        <f t="shared" ca="1" si="53"/>
        <v/>
      </c>
      <c r="AX159" s="3" t="str">
        <f ca="1">IF(AND($A159&lt;&gt;"",$A159&lt;&gt;"TOTAL"),IF(AND('[7]INVESTIGADOR_Descripcion tipo r'!$CE157&lt;&gt;"",'[7]INVESTIGADOR_Descripcion tipo r'!$CE157&lt;&gt;0),'[7]INVESTIGADOR_Descripcion tipo r'!$CE157,""),IF($A159="TOTAL",SUM(INDIRECT("AX4:AX"&amp;ROW()-1)),""))</f>
        <v/>
      </c>
      <c r="AY159" s="3" t="str">
        <f ca="1">IF(AND($A159&lt;&gt;"",$A159&lt;&gt;"TOTAL"),IF(AND('[7]INVESTIGADOR_Descripcion tipo r'!$CG157&lt;&gt;"",'[7]INVESTIGADOR_Descripcion tipo r'!$CG157&lt;&gt;0),'[7]INVESTIGADOR_Descripcion tipo r'!$CG157,""),IF($A159="TOTAL",SUM(INDIRECT("AY4:AY"&amp;ROW()-1)),""))</f>
        <v/>
      </c>
      <c r="AZ159" s="3" t="str">
        <f t="shared" ca="1" si="54"/>
        <v/>
      </c>
      <c r="BA159" s="3" t="str">
        <f ca="1">IF(AND($A159&lt;&gt;"",$A159&lt;&gt;"TOTAL"),IF(AND('[7]INVESTIGADOR_Descripcion tipo r'!$CJ157&lt;&gt;"",'[7]INVESTIGADOR_Descripcion tipo r'!$CJ157&lt;&gt;0),'[7]INVESTIGADOR_Descripcion tipo r'!$CJ157,""),IF($A159="TOTAL",SUM(INDIRECT("BA4:BA"&amp;ROW()-1)),""))</f>
        <v/>
      </c>
      <c r="BB159" s="3" t="str">
        <f ca="1">IF(AND($A159&lt;&gt;"",$A159&lt;&gt;"TOTAL"),IF(AND('[7]INVESTIGADOR_Descripcion tipo r'!$CL157&lt;&gt;"",'[7]INVESTIGADOR_Descripcion tipo r'!$CL157&lt;&gt;0),'[7]INVESTIGADOR_Descripcion tipo r'!$CL157,""),IF($A159="TOTAL",SUM(INDIRECT("BB4:BB"&amp;ROW()-1)),""))</f>
        <v/>
      </c>
      <c r="BC159" s="3" t="str">
        <f t="shared" ca="1" si="55"/>
        <v/>
      </c>
      <c r="BD159" s="3" t="str">
        <f ca="1">IF(AND($A159&lt;&gt;"",$A159&lt;&gt;"TOTAL"),IF(AND('[7]INVESTIGADOR_Descripcion tipo r'!$CO157&lt;&gt;"",'[7]INVESTIGADOR_Descripcion tipo r'!$CO157&lt;&gt;0),'[7]INVESTIGADOR_Descripcion tipo r'!$CO157,""),IF($A159="TOTAL",SUM(INDIRECT("BD4:BD"&amp;ROW()-1)),""))</f>
        <v/>
      </c>
      <c r="BE159" s="3" t="str">
        <f ca="1">IF(AND($A159&lt;&gt;"",$A159&lt;&gt;"TOTAL"),IF(AND('[7]INVESTIGADOR_Descripcion tipo r'!$CQ157&lt;&gt;"",'[7]INVESTIGADOR_Descripcion tipo r'!$CQ157&lt;&gt;0),'[7]INVESTIGADOR_Descripcion tipo r'!$CQ157,""),IF($A159="TOTAL",SUM(INDIRECT("BE4:BE"&amp;ROW()-1)),""))</f>
        <v/>
      </c>
      <c r="BF159" s="3" t="str">
        <f t="shared" ca="1" si="56"/>
        <v/>
      </c>
    </row>
    <row r="160" spans="1:58" x14ac:dyDescent="0.2">
      <c r="A160" s="25" t="str">
        <f>IF('[7]INVESTIGADOR_Descripcion tipo r'!$B158&lt;&gt;"",'[7]INVESTIGADOR_Descripcion tipo r'!$B158,IF(AND('[7]INVESTIGADOR_Descripcion tipo r'!$B158="",'[7]INVESTIGADOR_Descripcion tipo r'!$B159="",'[7]INVESTIGADOR_Descripcion tipo r'!$B157=""),"","TOTAL"))</f>
        <v/>
      </c>
      <c r="B160" s="3" t="str">
        <f ca="1">IF(AND($A160&lt;&gt;"",$A160&lt;&gt;"TOTAL"),IF(AND('[7]INVESTIGADOR_Descripcion tipo r'!$C158&lt;&gt;"",'[7]INVESTIGADOR_Descripcion tipo r'!$C158&lt;&gt;0),'[7]INVESTIGADOR_Descripcion tipo r'!$C158,""),IF($A160="TOTAL",SUM(INDIRECT("B4:B"&amp;ROW()-1)),""))</f>
        <v/>
      </c>
      <c r="C160" s="3" t="str">
        <f ca="1">IF(AND($A160&lt;&gt;"",$A160&lt;&gt;"TOTAL"),IF(AND('[7]INVESTIGADOR_Descripcion tipo r'!$E158&lt;&gt;"",'[7]INVESTIGADOR_Descripcion tipo r'!$E158&lt;&gt;0),'[7]INVESTIGADOR_Descripcion tipo r'!$E158,""),IF($A160="TOTAL",SUM(INDIRECT("C4:C"&amp;ROW()-1)),""))</f>
        <v/>
      </c>
      <c r="D160" s="3" t="str">
        <f t="shared" ca="1" si="38"/>
        <v/>
      </c>
      <c r="E160" s="3" t="str">
        <f ca="1">IF(AND($A160&lt;&gt;"",$A160&lt;&gt;"TOTAL"),IF(AND('[7]INVESTIGADOR_Descripcion tipo r'!$H158&lt;&gt;"",'[7]INVESTIGADOR_Descripcion tipo r'!$H158&lt;&gt;0),'[7]INVESTIGADOR_Descripcion tipo r'!$H158,""),IF($A160="TOTAL",SUM(INDIRECT("E4:E"&amp;ROW()-1)),""))</f>
        <v/>
      </c>
      <c r="F160" s="3" t="str">
        <f ca="1">IF(AND($A160&lt;&gt;"",$A160&lt;&gt;"TOTAL"),IF(AND('[7]INVESTIGADOR_Descripcion tipo r'!$J158&lt;&gt;"",'[7]INVESTIGADOR_Descripcion tipo r'!$J158&lt;&gt;0),'[7]INVESTIGADOR_Descripcion tipo r'!$J158,""),IF($A160="TOTAL",SUM(INDIRECT("F4:F"&amp;ROW()-1)),""))</f>
        <v/>
      </c>
      <c r="G160" s="3" t="str">
        <f t="shared" ca="1" si="39"/>
        <v/>
      </c>
      <c r="H160" s="3" t="str">
        <f ca="1">IF(AND($A160&lt;&gt;"",$A160&lt;&gt;"TOTAL"),IF(AND('[7]INVESTIGADOR_Descripcion tipo r'!$M158&lt;&gt;"",'[7]INVESTIGADOR_Descripcion tipo r'!$M158&lt;&gt;0),'[7]INVESTIGADOR_Descripcion tipo r'!$M158,""),IF($A160="TOTAL",SUM(INDIRECT("H4:H"&amp;ROW()-1)),""))</f>
        <v/>
      </c>
      <c r="I160" s="3" t="str">
        <f ca="1">IF(AND($A160&lt;&gt;"",$A160&lt;&gt;"TOTAL"),IF(AND('[7]INVESTIGADOR_Descripcion tipo r'!$O158&lt;&gt;"",'[7]INVESTIGADOR_Descripcion tipo r'!$O158&lt;&gt;0),'[7]INVESTIGADOR_Descripcion tipo r'!$O158,""),IF($A160="TOTAL",SUM(INDIRECT("I4:I"&amp;ROW()-1)),""))</f>
        <v/>
      </c>
      <c r="J160" s="3" t="str">
        <f t="shared" ca="1" si="40"/>
        <v/>
      </c>
      <c r="K160" s="3" t="str">
        <f ca="1">IF(AND($A160&lt;&gt;"",$A160&lt;&gt;"TOTAL"),IF(AND('[7]INVESTIGADOR_Descripcion tipo r'!$R158&lt;&gt;"",'[7]INVESTIGADOR_Descripcion tipo r'!$R158&lt;&gt;0),'[7]INVESTIGADOR_Descripcion tipo r'!$R158,""),IF($A160="TOTAL",SUM(INDIRECT("K4:K"&amp;ROW()-1)),""))</f>
        <v/>
      </c>
      <c r="L160" s="3" t="str">
        <f ca="1">IF(AND($A160&lt;&gt;"",$A160&lt;&gt;"TOTAL"),IF(AND('[7]INVESTIGADOR_Descripcion tipo r'!$T158&lt;&gt;"",'[7]INVESTIGADOR_Descripcion tipo r'!$T158&lt;&gt;0),'[7]INVESTIGADOR_Descripcion tipo r'!$T158,""),IF($A160="TOTAL",SUM(INDIRECT("L4:L"&amp;ROW()-1)),""))</f>
        <v/>
      </c>
      <c r="M160" s="3" t="str">
        <f t="shared" ca="1" si="41"/>
        <v/>
      </c>
      <c r="N160" s="3" t="str">
        <f ca="1">IF(AND($A160&lt;&gt;"",$A160&lt;&gt;"TOTAL"),IF(AND('[7]INVESTIGADOR_Descripcion tipo r'!$W158&lt;&gt;"",'[7]INVESTIGADOR_Descripcion tipo r'!$W158&lt;&gt;0),'[7]INVESTIGADOR_Descripcion tipo r'!$W158,""),IF($A160="TOTAL",SUM(INDIRECT("N4:N"&amp;ROW()-1)),""))</f>
        <v/>
      </c>
      <c r="O160" s="3" t="str">
        <f ca="1">IF(AND($A160&lt;&gt;"",$A160&lt;&gt;"TOTAL"),IF(AND('[7]INVESTIGADOR_Descripcion tipo r'!$Y158&lt;&gt;"",'[7]INVESTIGADOR_Descripcion tipo r'!$Y158&lt;&gt;0),'[7]INVESTIGADOR_Descripcion tipo r'!$Y158,""),IF($A160="TOTAL",SUM(INDIRECT("O4:O"&amp;ROW()-1)),""))</f>
        <v/>
      </c>
      <c r="P160" s="3" t="str">
        <f t="shared" ca="1" si="42"/>
        <v/>
      </c>
      <c r="Q160" s="3" t="str">
        <f ca="1">IF(AND($A160&lt;&gt;"",$A160&lt;&gt;"TOTAL"),IF(AND('[7]INVESTIGADOR_Descripcion tipo r'!$AB158&lt;&gt;"",'[7]INVESTIGADOR_Descripcion tipo r'!$AB158&lt;&gt;0),'[7]INVESTIGADOR_Descripcion tipo r'!$AB158,""),IF($A160="TOTAL",SUM(INDIRECT("Q4:Q"&amp;ROW()-1)),""))</f>
        <v/>
      </c>
      <c r="R160" s="3" t="str">
        <f ca="1">IF(AND($A160&lt;&gt;"",$A160&lt;&gt;"TOTAL"),IF(AND('[7]INVESTIGADOR_Descripcion tipo r'!$AD158&lt;&gt;"",'[7]INVESTIGADOR_Descripcion tipo r'!$AD158&lt;&gt;0),'[7]INVESTIGADOR_Descripcion tipo r'!$AD158,""),IF($A160="TOTAL",SUM(INDIRECT("R4:R"&amp;ROW()-1)),""))</f>
        <v/>
      </c>
      <c r="S160" s="3" t="str">
        <f t="shared" ca="1" si="43"/>
        <v/>
      </c>
      <c r="T160" s="3" t="str">
        <f ca="1">IF(AND($A160&lt;&gt;"",$A160&lt;&gt;"TOTAL"),IF(AND('[7]INVESTIGADOR_Descripcion tipo r'!$AG158&lt;&gt;"",'[7]INVESTIGADOR_Descripcion tipo r'!$AG158&lt;&gt;0),'[7]INVESTIGADOR_Descripcion tipo r'!$AG158,""),IF($A160="TOTAL",SUM(INDIRECT("T4:T"&amp;ROW()-1)),""))</f>
        <v/>
      </c>
      <c r="U160" s="3" t="str">
        <f ca="1">IF(AND($A160&lt;&gt;"",$A160&lt;&gt;"TOTAL"),IF(AND('[7]INVESTIGADOR_Descripcion tipo r'!$AI158&lt;&gt;"",'[7]INVESTIGADOR_Descripcion tipo r'!$AI158&lt;&gt;0),'[7]INVESTIGADOR_Descripcion tipo r'!$AI158,""),IF($A160="TOTAL",SUM(INDIRECT("U4:U"&amp;ROW()-1)),""))</f>
        <v/>
      </c>
      <c r="V160" s="3" t="str">
        <f t="shared" ca="1" si="44"/>
        <v/>
      </c>
      <c r="W160" s="3" t="str">
        <f ca="1">IF(AND($A160&lt;&gt;"",$A160&lt;&gt;"TOTAL"),IF(AND('[7]INVESTIGADOR_Descripcion tipo r'!$AL158&lt;&gt;"",'[7]INVESTIGADOR_Descripcion tipo r'!$AL158&lt;&gt;0),'[7]INVESTIGADOR_Descripcion tipo r'!$AL158,""),IF($A160="TOTAL",SUM(INDIRECT("W4:W"&amp;ROW()-1)),""))</f>
        <v/>
      </c>
      <c r="X160" s="3" t="str">
        <f ca="1">IF(AND($A160&lt;&gt;"",$A160&lt;&gt;"TOTAL"),IF(AND('[7]INVESTIGADOR_Descripcion tipo r'!$AN158&lt;&gt;"",'[7]INVESTIGADOR_Descripcion tipo r'!$AN158&lt;&gt;0),'[7]INVESTIGADOR_Descripcion tipo r'!$AN158,""),IF($A160="TOTAL",SUM(INDIRECT("X4:X"&amp;ROW()-1)),""))</f>
        <v/>
      </c>
      <c r="Y160" s="3" t="str">
        <f t="shared" ca="1" si="45"/>
        <v/>
      </c>
      <c r="Z160" s="3" t="str">
        <f ca="1">IF(AND($A160&lt;&gt;"",$A160&lt;&gt;"TOTAL"),IF(AND('[7]INVESTIGADOR_Descripcion tipo r'!$AQ158&lt;&gt;"",'[7]INVESTIGADOR_Descripcion tipo r'!$AQ158&lt;&gt;0),'[7]INVESTIGADOR_Descripcion tipo r'!$AQ158,""),IF($A160="TOTAL",SUM(INDIRECT("Z4:Z"&amp;ROW()-1)),""))</f>
        <v/>
      </c>
      <c r="AA160" s="3" t="str">
        <f ca="1">IF(AND($A160&lt;&gt;"",$A160&lt;&gt;"TOTAL"),IF(AND('[7]INVESTIGADOR_Descripcion tipo r'!$AS158&lt;&gt;"",'[7]INVESTIGADOR_Descripcion tipo r'!$AS158&lt;&gt;0),'[7]INVESTIGADOR_Descripcion tipo r'!$AS158,""),IF($A160="TOTAL",SUM(INDIRECT("AA4:AA"&amp;ROW()-1)),""))</f>
        <v/>
      </c>
      <c r="AB160" s="3" t="str">
        <f t="shared" ca="1" si="46"/>
        <v/>
      </c>
      <c r="AC160" s="3" t="str">
        <f ca="1">IF(AND($A160&lt;&gt;"",$A160&lt;&gt;"TOTAL"),IF(AND('[7]INVESTIGADOR_Descripcion tipo r'!$AV158&lt;&gt;"",'[7]INVESTIGADOR_Descripcion tipo r'!$AV158&lt;&gt;0),'[7]INVESTIGADOR_Descripcion tipo r'!$AV158,""),IF($A160="TOTAL",SUM(INDIRECT("AC4:AC"&amp;ROW()-1)),""))</f>
        <v/>
      </c>
      <c r="AD160" s="3" t="str">
        <f ca="1">IF(AND($A160&lt;&gt;"",$A160&lt;&gt;"TOTAL"),IF(AND('[7]INVESTIGADOR_Descripcion tipo r'!$AX158&lt;&gt;"",'[7]INVESTIGADOR_Descripcion tipo r'!$AX158&lt;&gt;0),'[7]INVESTIGADOR_Descripcion tipo r'!$AX158,""),IF($A160="TOTAL",SUM(INDIRECT("AD4:AD"&amp;ROW()-1)),""))</f>
        <v/>
      </c>
      <c r="AE160" s="3" t="str">
        <f t="shared" ca="1" si="47"/>
        <v/>
      </c>
      <c r="AF160" s="3" t="str">
        <f ca="1">IF(AND($A160&lt;&gt;"",$A160&lt;&gt;"TOTAL"),IF(AND('[7]INVESTIGADOR_Descripcion tipo r'!$BA158&lt;&gt;"",'[7]INVESTIGADOR_Descripcion tipo r'!$BA158&lt;&gt;0),'[7]INVESTIGADOR_Descripcion tipo r'!$BA158,""),IF($A160="TOTAL",SUM(INDIRECT("AF4:AF"&amp;ROW()-1)),""))</f>
        <v/>
      </c>
      <c r="AG160" s="3" t="str">
        <f ca="1">IF(AND($A160&lt;&gt;"",$A160&lt;&gt;"TOTAL"),IF(AND('[7]INVESTIGADOR_Descripcion tipo r'!$BC158&lt;&gt;"",'[7]INVESTIGADOR_Descripcion tipo r'!$BC158&lt;&gt;0),'[7]INVESTIGADOR_Descripcion tipo r'!$BC158,""),IF($A160="TOTAL",SUM(INDIRECT("AG4:AG"&amp;ROW()-1)),""))</f>
        <v/>
      </c>
      <c r="AH160" s="3" t="str">
        <f t="shared" ca="1" si="48"/>
        <v/>
      </c>
      <c r="AI160" s="3" t="str">
        <f ca="1">IF(AND($A160&lt;&gt;"",$A160&lt;&gt;"TOTAL"),IF(AND('[7]INVESTIGADOR_Descripcion tipo r'!$BF158&lt;&gt;"",'[7]INVESTIGADOR_Descripcion tipo r'!$BF158&lt;&gt;0),'[7]INVESTIGADOR_Descripcion tipo r'!$BF158,""),IF($A160="TOTAL",SUM(INDIRECT("AI4:AI"&amp;ROW()-1)),""))</f>
        <v/>
      </c>
      <c r="AJ160" s="3" t="str">
        <f ca="1">IF(AND($A160&lt;&gt;"",$A160&lt;&gt;"TOTAL"),IF(AND('[7]INVESTIGADOR_Descripcion tipo r'!$BH158&lt;&gt;"",'[7]INVESTIGADOR_Descripcion tipo r'!$BH158&lt;&gt;0),'[7]INVESTIGADOR_Descripcion tipo r'!$BH158,""),IF($A160="TOTAL",SUM(INDIRECT("AJ4:AJ"&amp;ROW()-1)),""))</f>
        <v/>
      </c>
      <c r="AK160" s="3" t="str">
        <f t="shared" ca="1" si="49"/>
        <v/>
      </c>
      <c r="AL160" s="3" t="str">
        <f ca="1">IF(AND($A160&lt;&gt;"",$A160&lt;&gt;"TOTAL"),IF(AND('[7]INVESTIGADOR_Descripcion tipo r'!$BK158&lt;&gt;"",'[7]INVESTIGADOR_Descripcion tipo r'!$BK158&lt;&gt;0),'[7]INVESTIGADOR_Descripcion tipo r'!$BK158,""),IF($A160="TOTAL",SUM(INDIRECT("AL4:AL"&amp;ROW()-1)),""))</f>
        <v/>
      </c>
      <c r="AM160" s="3" t="str">
        <f ca="1">IF(AND($A160&lt;&gt;"",$A160&lt;&gt;"TOTAL"),IF(AND('[7]INVESTIGADOR_Descripcion tipo r'!$BM158&lt;&gt;"",'[7]INVESTIGADOR_Descripcion tipo r'!$BM158&lt;&gt;0),'[7]INVESTIGADOR_Descripcion tipo r'!$BM158,""),IF($A160="TOTAL",SUM(INDIRECT("AM4:AM"&amp;ROW()-1)),""))</f>
        <v/>
      </c>
      <c r="AN160" s="3" t="str">
        <f t="shared" ca="1" si="50"/>
        <v/>
      </c>
      <c r="AO160" s="3" t="str">
        <f ca="1">IF(AND($A160&lt;&gt;"",$A160&lt;&gt;"TOTAL"),IF(AND('[7]INVESTIGADOR_Descripcion tipo r'!$BP158&lt;&gt;"",'[7]INVESTIGADOR_Descripcion tipo r'!$BP158&lt;&gt;0),'[7]INVESTIGADOR_Descripcion tipo r'!$BP158,""),IF($A160="TOTAL",SUM(INDIRECT("AO4:AO"&amp;ROW()-1)),""))</f>
        <v/>
      </c>
      <c r="AP160" s="3" t="str">
        <f ca="1">IF(AND($A160&lt;&gt;"",$A160&lt;&gt;"TOTAL"),IF(AND('[7]INVESTIGADOR_Descripcion tipo r'!$BR158&lt;&gt;"",'[7]INVESTIGADOR_Descripcion tipo r'!$BR158&lt;&gt;0),'[7]INVESTIGADOR_Descripcion tipo r'!$BR158,""),IF($A160="TOTAL",SUM(INDIRECT("AP4:AP"&amp;ROW()-1)),""))</f>
        <v/>
      </c>
      <c r="AQ160" s="3" t="str">
        <f t="shared" ca="1" si="51"/>
        <v/>
      </c>
      <c r="AR160" s="3" t="str">
        <f ca="1">IF(AND($A160&lt;&gt;"",$A160&lt;&gt;"TOTAL"),IF(AND('[7]INVESTIGADOR_Descripcion tipo r'!$BU158&lt;&gt;"",'[7]INVESTIGADOR_Descripcion tipo r'!$BU158&lt;&gt;0),'[7]INVESTIGADOR_Descripcion tipo r'!$BU158,""),IF($A160="TOTAL",SUM(INDIRECT("AR4:AR"&amp;ROW()-1)),""))</f>
        <v/>
      </c>
      <c r="AS160" s="3" t="str">
        <f ca="1">IF(AND($A160&lt;&gt;"",$A160&lt;&gt;"TOTAL"),IF(AND('[7]INVESTIGADOR_Descripcion tipo r'!$BW158&lt;&gt;"",'[7]INVESTIGADOR_Descripcion tipo r'!$BW158&lt;&gt;0),'[7]INVESTIGADOR_Descripcion tipo r'!$BW158,""),IF($A160="TOTAL",SUM(INDIRECT("AS4:AS"&amp;ROW()-1)),""))</f>
        <v/>
      </c>
      <c r="AT160" s="3" t="str">
        <f t="shared" ca="1" si="52"/>
        <v/>
      </c>
      <c r="AU160" s="3" t="str">
        <f ca="1">IF(AND($A160&lt;&gt;"",$A160&lt;&gt;"TOTAL"),IF(AND('[7]INVESTIGADOR_Descripcion tipo r'!$BZ158&lt;&gt;"",'[7]INVESTIGADOR_Descripcion tipo r'!$BZ158&lt;&gt;0),'[7]INVESTIGADOR_Descripcion tipo r'!$BZ158,""),IF($A160="TOTAL",SUM(INDIRECT("AU4:AU"&amp;ROW()-1)),""))</f>
        <v/>
      </c>
      <c r="AV160" s="3" t="str">
        <f ca="1">IF(AND($A160&lt;&gt;"",$A160&lt;&gt;"TOTAL"),IF(AND('[7]INVESTIGADOR_Descripcion tipo r'!$CB158&lt;&gt;"",'[7]INVESTIGADOR_Descripcion tipo r'!$CB158&lt;&gt;0),'[7]INVESTIGADOR_Descripcion tipo r'!$CB158,""),IF($A160="TOTAL",SUM(INDIRECT("AV4:AV"&amp;ROW()-1)),""))</f>
        <v/>
      </c>
      <c r="AW160" s="3" t="str">
        <f t="shared" ca="1" si="53"/>
        <v/>
      </c>
      <c r="AX160" s="3" t="str">
        <f ca="1">IF(AND($A160&lt;&gt;"",$A160&lt;&gt;"TOTAL"),IF(AND('[7]INVESTIGADOR_Descripcion tipo r'!$CE158&lt;&gt;"",'[7]INVESTIGADOR_Descripcion tipo r'!$CE158&lt;&gt;0),'[7]INVESTIGADOR_Descripcion tipo r'!$CE158,""),IF($A160="TOTAL",SUM(INDIRECT("AX4:AX"&amp;ROW()-1)),""))</f>
        <v/>
      </c>
      <c r="AY160" s="3" t="str">
        <f ca="1">IF(AND($A160&lt;&gt;"",$A160&lt;&gt;"TOTAL"),IF(AND('[7]INVESTIGADOR_Descripcion tipo r'!$CG158&lt;&gt;"",'[7]INVESTIGADOR_Descripcion tipo r'!$CG158&lt;&gt;0),'[7]INVESTIGADOR_Descripcion tipo r'!$CG158,""),IF($A160="TOTAL",SUM(INDIRECT("AY4:AY"&amp;ROW()-1)),""))</f>
        <v/>
      </c>
      <c r="AZ160" s="3" t="str">
        <f t="shared" ca="1" si="54"/>
        <v/>
      </c>
      <c r="BA160" s="3" t="str">
        <f ca="1">IF(AND($A160&lt;&gt;"",$A160&lt;&gt;"TOTAL"),IF(AND('[7]INVESTIGADOR_Descripcion tipo r'!$CJ158&lt;&gt;"",'[7]INVESTIGADOR_Descripcion tipo r'!$CJ158&lt;&gt;0),'[7]INVESTIGADOR_Descripcion tipo r'!$CJ158,""),IF($A160="TOTAL",SUM(INDIRECT("BA4:BA"&amp;ROW()-1)),""))</f>
        <v/>
      </c>
      <c r="BB160" s="3" t="str">
        <f ca="1">IF(AND($A160&lt;&gt;"",$A160&lt;&gt;"TOTAL"),IF(AND('[7]INVESTIGADOR_Descripcion tipo r'!$CL158&lt;&gt;"",'[7]INVESTIGADOR_Descripcion tipo r'!$CL158&lt;&gt;0),'[7]INVESTIGADOR_Descripcion tipo r'!$CL158,""),IF($A160="TOTAL",SUM(INDIRECT("BB4:BB"&amp;ROW()-1)),""))</f>
        <v/>
      </c>
      <c r="BC160" s="3" t="str">
        <f t="shared" ca="1" si="55"/>
        <v/>
      </c>
      <c r="BD160" s="3" t="str">
        <f ca="1">IF(AND($A160&lt;&gt;"",$A160&lt;&gt;"TOTAL"),IF(AND('[7]INVESTIGADOR_Descripcion tipo r'!$CO158&lt;&gt;"",'[7]INVESTIGADOR_Descripcion tipo r'!$CO158&lt;&gt;0),'[7]INVESTIGADOR_Descripcion tipo r'!$CO158,""),IF($A160="TOTAL",SUM(INDIRECT("BD4:BD"&amp;ROW()-1)),""))</f>
        <v/>
      </c>
      <c r="BE160" s="3" t="str">
        <f ca="1">IF(AND($A160&lt;&gt;"",$A160&lt;&gt;"TOTAL"),IF(AND('[7]INVESTIGADOR_Descripcion tipo r'!$CQ158&lt;&gt;"",'[7]INVESTIGADOR_Descripcion tipo r'!$CQ158&lt;&gt;0),'[7]INVESTIGADOR_Descripcion tipo r'!$CQ158,""),IF($A160="TOTAL",SUM(INDIRECT("BE4:BE"&amp;ROW()-1)),""))</f>
        <v/>
      </c>
      <c r="BF160" s="3" t="str">
        <f t="shared" ca="1" si="56"/>
        <v/>
      </c>
    </row>
    <row r="161" spans="1:58" x14ac:dyDescent="0.2">
      <c r="A161" s="25" t="str">
        <f>IF('[7]INVESTIGADOR_Descripcion tipo r'!$B159&lt;&gt;"",'[7]INVESTIGADOR_Descripcion tipo r'!$B159,IF(AND('[7]INVESTIGADOR_Descripcion tipo r'!$B159="",'[7]INVESTIGADOR_Descripcion tipo r'!$B160="",'[7]INVESTIGADOR_Descripcion tipo r'!$B158=""),"","TOTAL"))</f>
        <v/>
      </c>
      <c r="B161" s="3" t="str">
        <f ca="1">IF(AND($A161&lt;&gt;"",$A161&lt;&gt;"TOTAL"),IF(AND('[7]INVESTIGADOR_Descripcion tipo r'!$C159&lt;&gt;"",'[7]INVESTIGADOR_Descripcion tipo r'!$C159&lt;&gt;0),'[7]INVESTIGADOR_Descripcion tipo r'!$C159,""),IF($A161="TOTAL",SUM(INDIRECT("B4:B"&amp;ROW()-1)),""))</f>
        <v/>
      </c>
      <c r="C161" s="3" t="str">
        <f ca="1">IF(AND($A161&lt;&gt;"",$A161&lt;&gt;"TOTAL"),IF(AND('[7]INVESTIGADOR_Descripcion tipo r'!$E159&lt;&gt;"",'[7]INVESTIGADOR_Descripcion tipo r'!$E159&lt;&gt;0),'[7]INVESTIGADOR_Descripcion tipo r'!$E159,""),IF($A161="TOTAL",SUM(INDIRECT("C4:C"&amp;ROW()-1)),""))</f>
        <v/>
      </c>
      <c r="D161" s="3" t="str">
        <f t="shared" ca="1" si="38"/>
        <v/>
      </c>
      <c r="E161" s="3" t="str">
        <f ca="1">IF(AND($A161&lt;&gt;"",$A161&lt;&gt;"TOTAL"),IF(AND('[7]INVESTIGADOR_Descripcion tipo r'!$H159&lt;&gt;"",'[7]INVESTIGADOR_Descripcion tipo r'!$H159&lt;&gt;0),'[7]INVESTIGADOR_Descripcion tipo r'!$H159,""),IF($A161="TOTAL",SUM(INDIRECT("E4:E"&amp;ROW()-1)),""))</f>
        <v/>
      </c>
      <c r="F161" s="3" t="str">
        <f ca="1">IF(AND($A161&lt;&gt;"",$A161&lt;&gt;"TOTAL"),IF(AND('[7]INVESTIGADOR_Descripcion tipo r'!$J159&lt;&gt;"",'[7]INVESTIGADOR_Descripcion tipo r'!$J159&lt;&gt;0),'[7]INVESTIGADOR_Descripcion tipo r'!$J159,""),IF($A161="TOTAL",SUM(INDIRECT("F4:F"&amp;ROW()-1)),""))</f>
        <v/>
      </c>
      <c r="G161" s="3" t="str">
        <f t="shared" ca="1" si="39"/>
        <v/>
      </c>
      <c r="H161" s="3" t="str">
        <f ca="1">IF(AND($A161&lt;&gt;"",$A161&lt;&gt;"TOTAL"),IF(AND('[7]INVESTIGADOR_Descripcion tipo r'!$M159&lt;&gt;"",'[7]INVESTIGADOR_Descripcion tipo r'!$M159&lt;&gt;0),'[7]INVESTIGADOR_Descripcion tipo r'!$M159,""),IF($A161="TOTAL",SUM(INDIRECT("H4:H"&amp;ROW()-1)),""))</f>
        <v/>
      </c>
      <c r="I161" s="3" t="str">
        <f ca="1">IF(AND($A161&lt;&gt;"",$A161&lt;&gt;"TOTAL"),IF(AND('[7]INVESTIGADOR_Descripcion tipo r'!$O159&lt;&gt;"",'[7]INVESTIGADOR_Descripcion tipo r'!$O159&lt;&gt;0),'[7]INVESTIGADOR_Descripcion tipo r'!$O159,""),IF($A161="TOTAL",SUM(INDIRECT("I4:I"&amp;ROW()-1)),""))</f>
        <v/>
      </c>
      <c r="J161" s="3" t="str">
        <f t="shared" ca="1" si="40"/>
        <v/>
      </c>
      <c r="K161" s="3" t="str">
        <f ca="1">IF(AND($A161&lt;&gt;"",$A161&lt;&gt;"TOTAL"),IF(AND('[7]INVESTIGADOR_Descripcion tipo r'!$R159&lt;&gt;"",'[7]INVESTIGADOR_Descripcion tipo r'!$R159&lt;&gt;0),'[7]INVESTIGADOR_Descripcion tipo r'!$R159,""),IF($A161="TOTAL",SUM(INDIRECT("K4:K"&amp;ROW()-1)),""))</f>
        <v/>
      </c>
      <c r="L161" s="3" t="str">
        <f ca="1">IF(AND($A161&lt;&gt;"",$A161&lt;&gt;"TOTAL"),IF(AND('[7]INVESTIGADOR_Descripcion tipo r'!$T159&lt;&gt;"",'[7]INVESTIGADOR_Descripcion tipo r'!$T159&lt;&gt;0),'[7]INVESTIGADOR_Descripcion tipo r'!$T159,""),IF($A161="TOTAL",SUM(INDIRECT("L4:L"&amp;ROW()-1)),""))</f>
        <v/>
      </c>
      <c r="M161" s="3" t="str">
        <f t="shared" ca="1" si="41"/>
        <v/>
      </c>
      <c r="N161" s="3" t="str">
        <f ca="1">IF(AND($A161&lt;&gt;"",$A161&lt;&gt;"TOTAL"),IF(AND('[7]INVESTIGADOR_Descripcion tipo r'!$W159&lt;&gt;"",'[7]INVESTIGADOR_Descripcion tipo r'!$W159&lt;&gt;0),'[7]INVESTIGADOR_Descripcion tipo r'!$W159,""),IF($A161="TOTAL",SUM(INDIRECT("N4:N"&amp;ROW()-1)),""))</f>
        <v/>
      </c>
      <c r="O161" s="3" t="str">
        <f ca="1">IF(AND($A161&lt;&gt;"",$A161&lt;&gt;"TOTAL"),IF(AND('[7]INVESTIGADOR_Descripcion tipo r'!$Y159&lt;&gt;"",'[7]INVESTIGADOR_Descripcion tipo r'!$Y159&lt;&gt;0),'[7]INVESTIGADOR_Descripcion tipo r'!$Y159,""),IF($A161="TOTAL",SUM(INDIRECT("O4:O"&amp;ROW()-1)),""))</f>
        <v/>
      </c>
      <c r="P161" s="3" t="str">
        <f t="shared" ca="1" si="42"/>
        <v/>
      </c>
      <c r="Q161" s="3" t="str">
        <f ca="1">IF(AND($A161&lt;&gt;"",$A161&lt;&gt;"TOTAL"),IF(AND('[7]INVESTIGADOR_Descripcion tipo r'!$AB159&lt;&gt;"",'[7]INVESTIGADOR_Descripcion tipo r'!$AB159&lt;&gt;0),'[7]INVESTIGADOR_Descripcion tipo r'!$AB159,""),IF($A161="TOTAL",SUM(INDIRECT("Q4:Q"&amp;ROW()-1)),""))</f>
        <v/>
      </c>
      <c r="R161" s="3" t="str">
        <f ca="1">IF(AND($A161&lt;&gt;"",$A161&lt;&gt;"TOTAL"),IF(AND('[7]INVESTIGADOR_Descripcion tipo r'!$AD159&lt;&gt;"",'[7]INVESTIGADOR_Descripcion tipo r'!$AD159&lt;&gt;0),'[7]INVESTIGADOR_Descripcion tipo r'!$AD159,""),IF($A161="TOTAL",SUM(INDIRECT("R4:R"&amp;ROW()-1)),""))</f>
        <v/>
      </c>
      <c r="S161" s="3" t="str">
        <f t="shared" ca="1" si="43"/>
        <v/>
      </c>
      <c r="T161" s="3" t="str">
        <f ca="1">IF(AND($A161&lt;&gt;"",$A161&lt;&gt;"TOTAL"),IF(AND('[7]INVESTIGADOR_Descripcion tipo r'!$AG159&lt;&gt;"",'[7]INVESTIGADOR_Descripcion tipo r'!$AG159&lt;&gt;0),'[7]INVESTIGADOR_Descripcion tipo r'!$AG159,""),IF($A161="TOTAL",SUM(INDIRECT("T4:T"&amp;ROW()-1)),""))</f>
        <v/>
      </c>
      <c r="U161" s="3" t="str">
        <f ca="1">IF(AND($A161&lt;&gt;"",$A161&lt;&gt;"TOTAL"),IF(AND('[7]INVESTIGADOR_Descripcion tipo r'!$AI159&lt;&gt;"",'[7]INVESTIGADOR_Descripcion tipo r'!$AI159&lt;&gt;0),'[7]INVESTIGADOR_Descripcion tipo r'!$AI159,""),IF($A161="TOTAL",SUM(INDIRECT("U4:U"&amp;ROW()-1)),""))</f>
        <v/>
      </c>
      <c r="V161" s="3" t="str">
        <f t="shared" ca="1" si="44"/>
        <v/>
      </c>
      <c r="W161" s="3" t="str">
        <f ca="1">IF(AND($A161&lt;&gt;"",$A161&lt;&gt;"TOTAL"),IF(AND('[7]INVESTIGADOR_Descripcion tipo r'!$AL159&lt;&gt;"",'[7]INVESTIGADOR_Descripcion tipo r'!$AL159&lt;&gt;0),'[7]INVESTIGADOR_Descripcion tipo r'!$AL159,""),IF($A161="TOTAL",SUM(INDIRECT("W4:W"&amp;ROW()-1)),""))</f>
        <v/>
      </c>
      <c r="X161" s="3" t="str">
        <f ca="1">IF(AND($A161&lt;&gt;"",$A161&lt;&gt;"TOTAL"),IF(AND('[7]INVESTIGADOR_Descripcion tipo r'!$AN159&lt;&gt;"",'[7]INVESTIGADOR_Descripcion tipo r'!$AN159&lt;&gt;0),'[7]INVESTIGADOR_Descripcion tipo r'!$AN159,""),IF($A161="TOTAL",SUM(INDIRECT("X4:X"&amp;ROW()-1)),""))</f>
        <v/>
      </c>
      <c r="Y161" s="3" t="str">
        <f t="shared" ca="1" si="45"/>
        <v/>
      </c>
      <c r="Z161" s="3" t="str">
        <f ca="1">IF(AND($A161&lt;&gt;"",$A161&lt;&gt;"TOTAL"),IF(AND('[7]INVESTIGADOR_Descripcion tipo r'!$AQ159&lt;&gt;"",'[7]INVESTIGADOR_Descripcion tipo r'!$AQ159&lt;&gt;0),'[7]INVESTIGADOR_Descripcion tipo r'!$AQ159,""),IF($A161="TOTAL",SUM(INDIRECT("Z4:Z"&amp;ROW()-1)),""))</f>
        <v/>
      </c>
      <c r="AA161" s="3" t="str">
        <f ca="1">IF(AND($A161&lt;&gt;"",$A161&lt;&gt;"TOTAL"),IF(AND('[7]INVESTIGADOR_Descripcion tipo r'!$AS159&lt;&gt;"",'[7]INVESTIGADOR_Descripcion tipo r'!$AS159&lt;&gt;0),'[7]INVESTIGADOR_Descripcion tipo r'!$AS159,""),IF($A161="TOTAL",SUM(INDIRECT("AA4:AA"&amp;ROW()-1)),""))</f>
        <v/>
      </c>
      <c r="AB161" s="3" t="str">
        <f t="shared" ca="1" si="46"/>
        <v/>
      </c>
      <c r="AC161" s="3" t="str">
        <f ca="1">IF(AND($A161&lt;&gt;"",$A161&lt;&gt;"TOTAL"),IF(AND('[7]INVESTIGADOR_Descripcion tipo r'!$AV159&lt;&gt;"",'[7]INVESTIGADOR_Descripcion tipo r'!$AV159&lt;&gt;0),'[7]INVESTIGADOR_Descripcion tipo r'!$AV159,""),IF($A161="TOTAL",SUM(INDIRECT("AC4:AC"&amp;ROW()-1)),""))</f>
        <v/>
      </c>
      <c r="AD161" s="3" t="str">
        <f ca="1">IF(AND($A161&lt;&gt;"",$A161&lt;&gt;"TOTAL"),IF(AND('[7]INVESTIGADOR_Descripcion tipo r'!$AX159&lt;&gt;"",'[7]INVESTIGADOR_Descripcion tipo r'!$AX159&lt;&gt;0),'[7]INVESTIGADOR_Descripcion tipo r'!$AX159,""),IF($A161="TOTAL",SUM(INDIRECT("AD4:AD"&amp;ROW()-1)),""))</f>
        <v/>
      </c>
      <c r="AE161" s="3" t="str">
        <f t="shared" ca="1" si="47"/>
        <v/>
      </c>
      <c r="AF161" s="3" t="str">
        <f ca="1">IF(AND($A161&lt;&gt;"",$A161&lt;&gt;"TOTAL"),IF(AND('[7]INVESTIGADOR_Descripcion tipo r'!$BA159&lt;&gt;"",'[7]INVESTIGADOR_Descripcion tipo r'!$BA159&lt;&gt;0),'[7]INVESTIGADOR_Descripcion tipo r'!$BA159,""),IF($A161="TOTAL",SUM(INDIRECT("AF4:AF"&amp;ROW()-1)),""))</f>
        <v/>
      </c>
      <c r="AG161" s="3" t="str">
        <f ca="1">IF(AND($A161&lt;&gt;"",$A161&lt;&gt;"TOTAL"),IF(AND('[7]INVESTIGADOR_Descripcion tipo r'!$BC159&lt;&gt;"",'[7]INVESTIGADOR_Descripcion tipo r'!$BC159&lt;&gt;0),'[7]INVESTIGADOR_Descripcion tipo r'!$BC159,""),IF($A161="TOTAL",SUM(INDIRECT("AG4:AG"&amp;ROW()-1)),""))</f>
        <v/>
      </c>
      <c r="AH161" s="3" t="str">
        <f t="shared" ca="1" si="48"/>
        <v/>
      </c>
      <c r="AI161" s="3" t="str">
        <f ca="1">IF(AND($A161&lt;&gt;"",$A161&lt;&gt;"TOTAL"),IF(AND('[7]INVESTIGADOR_Descripcion tipo r'!$BF159&lt;&gt;"",'[7]INVESTIGADOR_Descripcion tipo r'!$BF159&lt;&gt;0),'[7]INVESTIGADOR_Descripcion tipo r'!$BF159,""),IF($A161="TOTAL",SUM(INDIRECT("AI4:AI"&amp;ROW()-1)),""))</f>
        <v/>
      </c>
      <c r="AJ161" s="3" t="str">
        <f ca="1">IF(AND($A161&lt;&gt;"",$A161&lt;&gt;"TOTAL"),IF(AND('[7]INVESTIGADOR_Descripcion tipo r'!$BH159&lt;&gt;"",'[7]INVESTIGADOR_Descripcion tipo r'!$BH159&lt;&gt;0),'[7]INVESTIGADOR_Descripcion tipo r'!$BH159,""),IF($A161="TOTAL",SUM(INDIRECT("AJ4:AJ"&amp;ROW()-1)),""))</f>
        <v/>
      </c>
      <c r="AK161" s="3" t="str">
        <f t="shared" ca="1" si="49"/>
        <v/>
      </c>
      <c r="AL161" s="3" t="str">
        <f ca="1">IF(AND($A161&lt;&gt;"",$A161&lt;&gt;"TOTAL"),IF(AND('[7]INVESTIGADOR_Descripcion tipo r'!$BK159&lt;&gt;"",'[7]INVESTIGADOR_Descripcion tipo r'!$BK159&lt;&gt;0),'[7]INVESTIGADOR_Descripcion tipo r'!$BK159,""),IF($A161="TOTAL",SUM(INDIRECT("AL4:AL"&amp;ROW()-1)),""))</f>
        <v/>
      </c>
      <c r="AM161" s="3" t="str">
        <f ca="1">IF(AND($A161&lt;&gt;"",$A161&lt;&gt;"TOTAL"),IF(AND('[7]INVESTIGADOR_Descripcion tipo r'!$BM159&lt;&gt;"",'[7]INVESTIGADOR_Descripcion tipo r'!$BM159&lt;&gt;0),'[7]INVESTIGADOR_Descripcion tipo r'!$BM159,""),IF($A161="TOTAL",SUM(INDIRECT("AM4:AM"&amp;ROW()-1)),""))</f>
        <v/>
      </c>
      <c r="AN161" s="3" t="str">
        <f t="shared" ca="1" si="50"/>
        <v/>
      </c>
      <c r="AO161" s="3" t="str">
        <f ca="1">IF(AND($A161&lt;&gt;"",$A161&lt;&gt;"TOTAL"),IF(AND('[7]INVESTIGADOR_Descripcion tipo r'!$BP159&lt;&gt;"",'[7]INVESTIGADOR_Descripcion tipo r'!$BP159&lt;&gt;0),'[7]INVESTIGADOR_Descripcion tipo r'!$BP159,""),IF($A161="TOTAL",SUM(INDIRECT("AO4:AO"&amp;ROW()-1)),""))</f>
        <v/>
      </c>
      <c r="AP161" s="3" t="str">
        <f ca="1">IF(AND($A161&lt;&gt;"",$A161&lt;&gt;"TOTAL"),IF(AND('[7]INVESTIGADOR_Descripcion tipo r'!$BR159&lt;&gt;"",'[7]INVESTIGADOR_Descripcion tipo r'!$BR159&lt;&gt;0),'[7]INVESTIGADOR_Descripcion tipo r'!$BR159,""),IF($A161="TOTAL",SUM(INDIRECT("AP4:AP"&amp;ROW()-1)),""))</f>
        <v/>
      </c>
      <c r="AQ161" s="3" t="str">
        <f t="shared" ca="1" si="51"/>
        <v/>
      </c>
      <c r="AR161" s="3" t="str">
        <f ca="1">IF(AND($A161&lt;&gt;"",$A161&lt;&gt;"TOTAL"),IF(AND('[7]INVESTIGADOR_Descripcion tipo r'!$BU159&lt;&gt;"",'[7]INVESTIGADOR_Descripcion tipo r'!$BU159&lt;&gt;0),'[7]INVESTIGADOR_Descripcion tipo r'!$BU159,""),IF($A161="TOTAL",SUM(INDIRECT("AR4:AR"&amp;ROW()-1)),""))</f>
        <v/>
      </c>
      <c r="AS161" s="3" t="str">
        <f ca="1">IF(AND($A161&lt;&gt;"",$A161&lt;&gt;"TOTAL"),IF(AND('[7]INVESTIGADOR_Descripcion tipo r'!$BW159&lt;&gt;"",'[7]INVESTIGADOR_Descripcion tipo r'!$BW159&lt;&gt;0),'[7]INVESTIGADOR_Descripcion tipo r'!$BW159,""),IF($A161="TOTAL",SUM(INDIRECT("AS4:AS"&amp;ROW()-1)),""))</f>
        <v/>
      </c>
      <c r="AT161" s="3" t="str">
        <f t="shared" ca="1" si="52"/>
        <v/>
      </c>
      <c r="AU161" s="3" t="str">
        <f ca="1">IF(AND($A161&lt;&gt;"",$A161&lt;&gt;"TOTAL"),IF(AND('[7]INVESTIGADOR_Descripcion tipo r'!$BZ159&lt;&gt;"",'[7]INVESTIGADOR_Descripcion tipo r'!$BZ159&lt;&gt;0),'[7]INVESTIGADOR_Descripcion tipo r'!$BZ159,""),IF($A161="TOTAL",SUM(INDIRECT("AU4:AU"&amp;ROW()-1)),""))</f>
        <v/>
      </c>
      <c r="AV161" s="3" t="str">
        <f ca="1">IF(AND($A161&lt;&gt;"",$A161&lt;&gt;"TOTAL"),IF(AND('[7]INVESTIGADOR_Descripcion tipo r'!$CB159&lt;&gt;"",'[7]INVESTIGADOR_Descripcion tipo r'!$CB159&lt;&gt;0),'[7]INVESTIGADOR_Descripcion tipo r'!$CB159,""),IF($A161="TOTAL",SUM(INDIRECT("AV4:AV"&amp;ROW()-1)),""))</f>
        <v/>
      </c>
      <c r="AW161" s="3" t="str">
        <f t="shared" ca="1" si="53"/>
        <v/>
      </c>
      <c r="AX161" s="3" t="str">
        <f ca="1">IF(AND($A161&lt;&gt;"",$A161&lt;&gt;"TOTAL"),IF(AND('[7]INVESTIGADOR_Descripcion tipo r'!$CE159&lt;&gt;"",'[7]INVESTIGADOR_Descripcion tipo r'!$CE159&lt;&gt;0),'[7]INVESTIGADOR_Descripcion tipo r'!$CE159,""),IF($A161="TOTAL",SUM(INDIRECT("AX4:AX"&amp;ROW()-1)),""))</f>
        <v/>
      </c>
      <c r="AY161" s="3" t="str">
        <f ca="1">IF(AND($A161&lt;&gt;"",$A161&lt;&gt;"TOTAL"),IF(AND('[7]INVESTIGADOR_Descripcion tipo r'!$CG159&lt;&gt;"",'[7]INVESTIGADOR_Descripcion tipo r'!$CG159&lt;&gt;0),'[7]INVESTIGADOR_Descripcion tipo r'!$CG159,""),IF($A161="TOTAL",SUM(INDIRECT("AY4:AY"&amp;ROW()-1)),""))</f>
        <v/>
      </c>
      <c r="AZ161" s="3" t="str">
        <f t="shared" ca="1" si="54"/>
        <v/>
      </c>
      <c r="BA161" s="3" t="str">
        <f ca="1">IF(AND($A161&lt;&gt;"",$A161&lt;&gt;"TOTAL"),IF(AND('[7]INVESTIGADOR_Descripcion tipo r'!$CJ159&lt;&gt;"",'[7]INVESTIGADOR_Descripcion tipo r'!$CJ159&lt;&gt;0),'[7]INVESTIGADOR_Descripcion tipo r'!$CJ159,""),IF($A161="TOTAL",SUM(INDIRECT("BA4:BA"&amp;ROW()-1)),""))</f>
        <v/>
      </c>
      <c r="BB161" s="3" t="str">
        <f ca="1">IF(AND($A161&lt;&gt;"",$A161&lt;&gt;"TOTAL"),IF(AND('[7]INVESTIGADOR_Descripcion tipo r'!$CL159&lt;&gt;"",'[7]INVESTIGADOR_Descripcion tipo r'!$CL159&lt;&gt;0),'[7]INVESTIGADOR_Descripcion tipo r'!$CL159,""),IF($A161="TOTAL",SUM(INDIRECT("BB4:BB"&amp;ROW()-1)),""))</f>
        <v/>
      </c>
      <c r="BC161" s="3" t="str">
        <f t="shared" ca="1" si="55"/>
        <v/>
      </c>
      <c r="BD161" s="3" t="str">
        <f ca="1">IF(AND($A161&lt;&gt;"",$A161&lt;&gt;"TOTAL"),IF(AND('[7]INVESTIGADOR_Descripcion tipo r'!$CO159&lt;&gt;"",'[7]INVESTIGADOR_Descripcion tipo r'!$CO159&lt;&gt;0),'[7]INVESTIGADOR_Descripcion tipo r'!$CO159,""),IF($A161="TOTAL",SUM(INDIRECT("BD4:BD"&amp;ROW()-1)),""))</f>
        <v/>
      </c>
      <c r="BE161" s="3" t="str">
        <f ca="1">IF(AND($A161&lt;&gt;"",$A161&lt;&gt;"TOTAL"),IF(AND('[7]INVESTIGADOR_Descripcion tipo r'!$CQ159&lt;&gt;"",'[7]INVESTIGADOR_Descripcion tipo r'!$CQ159&lt;&gt;0),'[7]INVESTIGADOR_Descripcion tipo r'!$CQ159,""),IF($A161="TOTAL",SUM(INDIRECT("BE4:BE"&amp;ROW()-1)),""))</f>
        <v/>
      </c>
      <c r="BF161" s="3" t="str">
        <f t="shared" ca="1" si="56"/>
        <v/>
      </c>
    </row>
    <row r="162" spans="1:58" x14ac:dyDescent="0.2">
      <c r="A162" s="25" t="str">
        <f>IF('[7]INVESTIGADOR_Descripcion tipo r'!$B160&lt;&gt;"",'[7]INVESTIGADOR_Descripcion tipo r'!$B160,IF(AND('[7]INVESTIGADOR_Descripcion tipo r'!$B160="",'[7]INVESTIGADOR_Descripcion tipo r'!$B161="",'[7]INVESTIGADOR_Descripcion tipo r'!$B159=""),"","TOTAL"))</f>
        <v/>
      </c>
      <c r="B162" s="3" t="str">
        <f ca="1">IF(AND($A162&lt;&gt;"",$A162&lt;&gt;"TOTAL"),IF(AND('[7]INVESTIGADOR_Descripcion tipo r'!$C160&lt;&gt;"",'[7]INVESTIGADOR_Descripcion tipo r'!$C160&lt;&gt;0),'[7]INVESTIGADOR_Descripcion tipo r'!$C160,""),IF($A162="TOTAL",SUM(INDIRECT("B4:B"&amp;ROW()-1)),""))</f>
        <v/>
      </c>
      <c r="C162" s="3" t="str">
        <f ca="1">IF(AND($A162&lt;&gt;"",$A162&lt;&gt;"TOTAL"),IF(AND('[7]INVESTIGADOR_Descripcion tipo r'!$E160&lt;&gt;"",'[7]INVESTIGADOR_Descripcion tipo r'!$E160&lt;&gt;0),'[7]INVESTIGADOR_Descripcion tipo r'!$E160,""),IF($A162="TOTAL",SUM(INDIRECT("C4:C"&amp;ROW()-1)),""))</f>
        <v/>
      </c>
      <c r="D162" s="3" t="str">
        <f t="shared" ca="1" si="38"/>
        <v/>
      </c>
      <c r="E162" s="3" t="str">
        <f ca="1">IF(AND($A162&lt;&gt;"",$A162&lt;&gt;"TOTAL"),IF(AND('[7]INVESTIGADOR_Descripcion tipo r'!$H160&lt;&gt;"",'[7]INVESTIGADOR_Descripcion tipo r'!$H160&lt;&gt;0),'[7]INVESTIGADOR_Descripcion tipo r'!$H160,""),IF($A162="TOTAL",SUM(INDIRECT("E4:E"&amp;ROW()-1)),""))</f>
        <v/>
      </c>
      <c r="F162" s="3" t="str">
        <f ca="1">IF(AND($A162&lt;&gt;"",$A162&lt;&gt;"TOTAL"),IF(AND('[7]INVESTIGADOR_Descripcion tipo r'!$J160&lt;&gt;"",'[7]INVESTIGADOR_Descripcion tipo r'!$J160&lt;&gt;0),'[7]INVESTIGADOR_Descripcion tipo r'!$J160,""),IF($A162="TOTAL",SUM(INDIRECT("F4:F"&amp;ROW()-1)),""))</f>
        <v/>
      </c>
      <c r="G162" s="3" t="str">
        <f t="shared" ca="1" si="39"/>
        <v/>
      </c>
      <c r="H162" s="3" t="str">
        <f ca="1">IF(AND($A162&lt;&gt;"",$A162&lt;&gt;"TOTAL"),IF(AND('[7]INVESTIGADOR_Descripcion tipo r'!$M160&lt;&gt;"",'[7]INVESTIGADOR_Descripcion tipo r'!$M160&lt;&gt;0),'[7]INVESTIGADOR_Descripcion tipo r'!$M160,""),IF($A162="TOTAL",SUM(INDIRECT("H4:H"&amp;ROW()-1)),""))</f>
        <v/>
      </c>
      <c r="I162" s="3" t="str">
        <f ca="1">IF(AND($A162&lt;&gt;"",$A162&lt;&gt;"TOTAL"),IF(AND('[7]INVESTIGADOR_Descripcion tipo r'!$O160&lt;&gt;"",'[7]INVESTIGADOR_Descripcion tipo r'!$O160&lt;&gt;0),'[7]INVESTIGADOR_Descripcion tipo r'!$O160,""),IF($A162="TOTAL",SUM(INDIRECT("I4:I"&amp;ROW()-1)),""))</f>
        <v/>
      </c>
      <c r="J162" s="3" t="str">
        <f t="shared" ca="1" si="40"/>
        <v/>
      </c>
      <c r="K162" s="3" t="str">
        <f ca="1">IF(AND($A162&lt;&gt;"",$A162&lt;&gt;"TOTAL"),IF(AND('[7]INVESTIGADOR_Descripcion tipo r'!$R160&lt;&gt;"",'[7]INVESTIGADOR_Descripcion tipo r'!$R160&lt;&gt;0),'[7]INVESTIGADOR_Descripcion tipo r'!$R160,""),IF($A162="TOTAL",SUM(INDIRECT("K4:K"&amp;ROW()-1)),""))</f>
        <v/>
      </c>
      <c r="L162" s="3" t="str">
        <f ca="1">IF(AND($A162&lt;&gt;"",$A162&lt;&gt;"TOTAL"),IF(AND('[7]INVESTIGADOR_Descripcion tipo r'!$T160&lt;&gt;"",'[7]INVESTIGADOR_Descripcion tipo r'!$T160&lt;&gt;0),'[7]INVESTIGADOR_Descripcion tipo r'!$T160,""),IF($A162="TOTAL",SUM(INDIRECT("L4:L"&amp;ROW()-1)),""))</f>
        <v/>
      </c>
      <c r="M162" s="3" t="str">
        <f t="shared" ca="1" si="41"/>
        <v/>
      </c>
      <c r="N162" s="3" t="str">
        <f ca="1">IF(AND($A162&lt;&gt;"",$A162&lt;&gt;"TOTAL"),IF(AND('[7]INVESTIGADOR_Descripcion tipo r'!$W160&lt;&gt;"",'[7]INVESTIGADOR_Descripcion tipo r'!$W160&lt;&gt;0),'[7]INVESTIGADOR_Descripcion tipo r'!$W160,""),IF($A162="TOTAL",SUM(INDIRECT("N4:N"&amp;ROW()-1)),""))</f>
        <v/>
      </c>
      <c r="O162" s="3" t="str">
        <f ca="1">IF(AND($A162&lt;&gt;"",$A162&lt;&gt;"TOTAL"),IF(AND('[7]INVESTIGADOR_Descripcion tipo r'!$Y160&lt;&gt;"",'[7]INVESTIGADOR_Descripcion tipo r'!$Y160&lt;&gt;0),'[7]INVESTIGADOR_Descripcion tipo r'!$Y160,""),IF($A162="TOTAL",SUM(INDIRECT("O4:O"&amp;ROW()-1)),""))</f>
        <v/>
      </c>
      <c r="P162" s="3" t="str">
        <f t="shared" ca="1" si="42"/>
        <v/>
      </c>
      <c r="Q162" s="3" t="str">
        <f ca="1">IF(AND($A162&lt;&gt;"",$A162&lt;&gt;"TOTAL"),IF(AND('[7]INVESTIGADOR_Descripcion tipo r'!$AB160&lt;&gt;"",'[7]INVESTIGADOR_Descripcion tipo r'!$AB160&lt;&gt;0),'[7]INVESTIGADOR_Descripcion tipo r'!$AB160,""),IF($A162="TOTAL",SUM(INDIRECT("Q4:Q"&amp;ROW()-1)),""))</f>
        <v/>
      </c>
      <c r="R162" s="3" t="str">
        <f ca="1">IF(AND($A162&lt;&gt;"",$A162&lt;&gt;"TOTAL"),IF(AND('[7]INVESTIGADOR_Descripcion tipo r'!$AD160&lt;&gt;"",'[7]INVESTIGADOR_Descripcion tipo r'!$AD160&lt;&gt;0),'[7]INVESTIGADOR_Descripcion tipo r'!$AD160,""),IF($A162="TOTAL",SUM(INDIRECT("R4:R"&amp;ROW()-1)),""))</f>
        <v/>
      </c>
      <c r="S162" s="3" t="str">
        <f t="shared" ca="1" si="43"/>
        <v/>
      </c>
      <c r="T162" s="3" t="str">
        <f ca="1">IF(AND($A162&lt;&gt;"",$A162&lt;&gt;"TOTAL"),IF(AND('[7]INVESTIGADOR_Descripcion tipo r'!$AG160&lt;&gt;"",'[7]INVESTIGADOR_Descripcion tipo r'!$AG160&lt;&gt;0),'[7]INVESTIGADOR_Descripcion tipo r'!$AG160,""),IF($A162="TOTAL",SUM(INDIRECT("T4:T"&amp;ROW()-1)),""))</f>
        <v/>
      </c>
      <c r="U162" s="3" t="str">
        <f ca="1">IF(AND($A162&lt;&gt;"",$A162&lt;&gt;"TOTAL"),IF(AND('[7]INVESTIGADOR_Descripcion tipo r'!$AI160&lt;&gt;"",'[7]INVESTIGADOR_Descripcion tipo r'!$AI160&lt;&gt;0),'[7]INVESTIGADOR_Descripcion tipo r'!$AI160,""),IF($A162="TOTAL",SUM(INDIRECT("U4:U"&amp;ROW()-1)),""))</f>
        <v/>
      </c>
      <c r="V162" s="3" t="str">
        <f t="shared" ca="1" si="44"/>
        <v/>
      </c>
      <c r="W162" s="3" t="str">
        <f ca="1">IF(AND($A162&lt;&gt;"",$A162&lt;&gt;"TOTAL"),IF(AND('[7]INVESTIGADOR_Descripcion tipo r'!$AL160&lt;&gt;"",'[7]INVESTIGADOR_Descripcion tipo r'!$AL160&lt;&gt;0),'[7]INVESTIGADOR_Descripcion tipo r'!$AL160,""),IF($A162="TOTAL",SUM(INDIRECT("W4:W"&amp;ROW()-1)),""))</f>
        <v/>
      </c>
      <c r="X162" s="3" t="str">
        <f ca="1">IF(AND($A162&lt;&gt;"",$A162&lt;&gt;"TOTAL"),IF(AND('[7]INVESTIGADOR_Descripcion tipo r'!$AN160&lt;&gt;"",'[7]INVESTIGADOR_Descripcion tipo r'!$AN160&lt;&gt;0),'[7]INVESTIGADOR_Descripcion tipo r'!$AN160,""),IF($A162="TOTAL",SUM(INDIRECT("X4:X"&amp;ROW()-1)),""))</f>
        <v/>
      </c>
      <c r="Y162" s="3" t="str">
        <f t="shared" ca="1" si="45"/>
        <v/>
      </c>
      <c r="Z162" s="3" t="str">
        <f ca="1">IF(AND($A162&lt;&gt;"",$A162&lt;&gt;"TOTAL"),IF(AND('[7]INVESTIGADOR_Descripcion tipo r'!$AQ160&lt;&gt;"",'[7]INVESTIGADOR_Descripcion tipo r'!$AQ160&lt;&gt;0),'[7]INVESTIGADOR_Descripcion tipo r'!$AQ160,""),IF($A162="TOTAL",SUM(INDIRECT("Z4:Z"&amp;ROW()-1)),""))</f>
        <v/>
      </c>
      <c r="AA162" s="3" t="str">
        <f ca="1">IF(AND($A162&lt;&gt;"",$A162&lt;&gt;"TOTAL"),IF(AND('[7]INVESTIGADOR_Descripcion tipo r'!$AS160&lt;&gt;"",'[7]INVESTIGADOR_Descripcion tipo r'!$AS160&lt;&gt;0),'[7]INVESTIGADOR_Descripcion tipo r'!$AS160,""),IF($A162="TOTAL",SUM(INDIRECT("AA4:AA"&amp;ROW()-1)),""))</f>
        <v/>
      </c>
      <c r="AB162" s="3" t="str">
        <f t="shared" ca="1" si="46"/>
        <v/>
      </c>
      <c r="AC162" s="3" t="str">
        <f ca="1">IF(AND($A162&lt;&gt;"",$A162&lt;&gt;"TOTAL"),IF(AND('[7]INVESTIGADOR_Descripcion tipo r'!$AV160&lt;&gt;"",'[7]INVESTIGADOR_Descripcion tipo r'!$AV160&lt;&gt;0),'[7]INVESTIGADOR_Descripcion tipo r'!$AV160,""),IF($A162="TOTAL",SUM(INDIRECT("AC4:AC"&amp;ROW()-1)),""))</f>
        <v/>
      </c>
      <c r="AD162" s="3" t="str">
        <f ca="1">IF(AND($A162&lt;&gt;"",$A162&lt;&gt;"TOTAL"),IF(AND('[7]INVESTIGADOR_Descripcion tipo r'!$AX160&lt;&gt;"",'[7]INVESTIGADOR_Descripcion tipo r'!$AX160&lt;&gt;0),'[7]INVESTIGADOR_Descripcion tipo r'!$AX160,""),IF($A162="TOTAL",SUM(INDIRECT("AD4:AD"&amp;ROW()-1)),""))</f>
        <v/>
      </c>
      <c r="AE162" s="3" t="str">
        <f t="shared" ca="1" si="47"/>
        <v/>
      </c>
      <c r="AF162" s="3" t="str">
        <f ca="1">IF(AND($A162&lt;&gt;"",$A162&lt;&gt;"TOTAL"),IF(AND('[7]INVESTIGADOR_Descripcion tipo r'!$BA160&lt;&gt;"",'[7]INVESTIGADOR_Descripcion tipo r'!$BA160&lt;&gt;0),'[7]INVESTIGADOR_Descripcion tipo r'!$BA160,""),IF($A162="TOTAL",SUM(INDIRECT("AF4:AF"&amp;ROW()-1)),""))</f>
        <v/>
      </c>
      <c r="AG162" s="3" t="str">
        <f ca="1">IF(AND($A162&lt;&gt;"",$A162&lt;&gt;"TOTAL"),IF(AND('[7]INVESTIGADOR_Descripcion tipo r'!$BC160&lt;&gt;"",'[7]INVESTIGADOR_Descripcion tipo r'!$BC160&lt;&gt;0),'[7]INVESTIGADOR_Descripcion tipo r'!$BC160,""),IF($A162="TOTAL",SUM(INDIRECT("AG4:AG"&amp;ROW()-1)),""))</f>
        <v/>
      </c>
      <c r="AH162" s="3" t="str">
        <f t="shared" ca="1" si="48"/>
        <v/>
      </c>
      <c r="AI162" s="3" t="str">
        <f ca="1">IF(AND($A162&lt;&gt;"",$A162&lt;&gt;"TOTAL"),IF(AND('[7]INVESTIGADOR_Descripcion tipo r'!$BF160&lt;&gt;"",'[7]INVESTIGADOR_Descripcion tipo r'!$BF160&lt;&gt;0),'[7]INVESTIGADOR_Descripcion tipo r'!$BF160,""),IF($A162="TOTAL",SUM(INDIRECT("AI4:AI"&amp;ROW()-1)),""))</f>
        <v/>
      </c>
      <c r="AJ162" s="3" t="str">
        <f ca="1">IF(AND($A162&lt;&gt;"",$A162&lt;&gt;"TOTAL"),IF(AND('[7]INVESTIGADOR_Descripcion tipo r'!$BH160&lt;&gt;"",'[7]INVESTIGADOR_Descripcion tipo r'!$BH160&lt;&gt;0),'[7]INVESTIGADOR_Descripcion tipo r'!$BH160,""),IF($A162="TOTAL",SUM(INDIRECT("AJ4:AJ"&amp;ROW()-1)),""))</f>
        <v/>
      </c>
      <c r="AK162" s="3" t="str">
        <f t="shared" ca="1" si="49"/>
        <v/>
      </c>
      <c r="AL162" s="3" t="str">
        <f ca="1">IF(AND($A162&lt;&gt;"",$A162&lt;&gt;"TOTAL"),IF(AND('[7]INVESTIGADOR_Descripcion tipo r'!$BK160&lt;&gt;"",'[7]INVESTIGADOR_Descripcion tipo r'!$BK160&lt;&gt;0),'[7]INVESTIGADOR_Descripcion tipo r'!$BK160,""),IF($A162="TOTAL",SUM(INDIRECT("AL4:AL"&amp;ROW()-1)),""))</f>
        <v/>
      </c>
      <c r="AM162" s="3" t="str">
        <f ca="1">IF(AND($A162&lt;&gt;"",$A162&lt;&gt;"TOTAL"),IF(AND('[7]INVESTIGADOR_Descripcion tipo r'!$BM160&lt;&gt;"",'[7]INVESTIGADOR_Descripcion tipo r'!$BM160&lt;&gt;0),'[7]INVESTIGADOR_Descripcion tipo r'!$BM160,""),IF($A162="TOTAL",SUM(INDIRECT("AM4:AM"&amp;ROW()-1)),""))</f>
        <v/>
      </c>
      <c r="AN162" s="3" t="str">
        <f t="shared" ca="1" si="50"/>
        <v/>
      </c>
      <c r="AO162" s="3" t="str">
        <f ca="1">IF(AND($A162&lt;&gt;"",$A162&lt;&gt;"TOTAL"),IF(AND('[7]INVESTIGADOR_Descripcion tipo r'!$BP160&lt;&gt;"",'[7]INVESTIGADOR_Descripcion tipo r'!$BP160&lt;&gt;0),'[7]INVESTIGADOR_Descripcion tipo r'!$BP160,""),IF($A162="TOTAL",SUM(INDIRECT("AO4:AO"&amp;ROW()-1)),""))</f>
        <v/>
      </c>
      <c r="AP162" s="3" t="str">
        <f ca="1">IF(AND($A162&lt;&gt;"",$A162&lt;&gt;"TOTAL"),IF(AND('[7]INVESTIGADOR_Descripcion tipo r'!$BR160&lt;&gt;"",'[7]INVESTIGADOR_Descripcion tipo r'!$BR160&lt;&gt;0),'[7]INVESTIGADOR_Descripcion tipo r'!$BR160,""),IF($A162="TOTAL",SUM(INDIRECT("AP4:AP"&amp;ROW()-1)),""))</f>
        <v/>
      </c>
      <c r="AQ162" s="3" t="str">
        <f t="shared" ca="1" si="51"/>
        <v/>
      </c>
      <c r="AR162" s="3" t="str">
        <f ca="1">IF(AND($A162&lt;&gt;"",$A162&lt;&gt;"TOTAL"),IF(AND('[7]INVESTIGADOR_Descripcion tipo r'!$BU160&lt;&gt;"",'[7]INVESTIGADOR_Descripcion tipo r'!$BU160&lt;&gt;0),'[7]INVESTIGADOR_Descripcion tipo r'!$BU160,""),IF($A162="TOTAL",SUM(INDIRECT("AR4:AR"&amp;ROW()-1)),""))</f>
        <v/>
      </c>
      <c r="AS162" s="3" t="str">
        <f ca="1">IF(AND($A162&lt;&gt;"",$A162&lt;&gt;"TOTAL"),IF(AND('[7]INVESTIGADOR_Descripcion tipo r'!$BW160&lt;&gt;"",'[7]INVESTIGADOR_Descripcion tipo r'!$BW160&lt;&gt;0),'[7]INVESTIGADOR_Descripcion tipo r'!$BW160,""),IF($A162="TOTAL",SUM(INDIRECT("AS4:AS"&amp;ROW()-1)),""))</f>
        <v/>
      </c>
      <c r="AT162" s="3" t="str">
        <f t="shared" ca="1" si="52"/>
        <v/>
      </c>
      <c r="AU162" s="3" t="str">
        <f ca="1">IF(AND($A162&lt;&gt;"",$A162&lt;&gt;"TOTAL"),IF(AND('[7]INVESTIGADOR_Descripcion tipo r'!$BZ160&lt;&gt;"",'[7]INVESTIGADOR_Descripcion tipo r'!$BZ160&lt;&gt;0),'[7]INVESTIGADOR_Descripcion tipo r'!$BZ160,""),IF($A162="TOTAL",SUM(INDIRECT("AU4:AU"&amp;ROW()-1)),""))</f>
        <v/>
      </c>
      <c r="AV162" s="3" t="str">
        <f ca="1">IF(AND($A162&lt;&gt;"",$A162&lt;&gt;"TOTAL"),IF(AND('[7]INVESTIGADOR_Descripcion tipo r'!$CB160&lt;&gt;"",'[7]INVESTIGADOR_Descripcion tipo r'!$CB160&lt;&gt;0),'[7]INVESTIGADOR_Descripcion tipo r'!$CB160,""),IF($A162="TOTAL",SUM(INDIRECT("AV4:AV"&amp;ROW()-1)),""))</f>
        <v/>
      </c>
      <c r="AW162" s="3" t="str">
        <f t="shared" ca="1" si="53"/>
        <v/>
      </c>
      <c r="AX162" s="3" t="str">
        <f ca="1">IF(AND($A162&lt;&gt;"",$A162&lt;&gt;"TOTAL"),IF(AND('[7]INVESTIGADOR_Descripcion tipo r'!$CE160&lt;&gt;"",'[7]INVESTIGADOR_Descripcion tipo r'!$CE160&lt;&gt;0),'[7]INVESTIGADOR_Descripcion tipo r'!$CE160,""),IF($A162="TOTAL",SUM(INDIRECT("AX4:AX"&amp;ROW()-1)),""))</f>
        <v/>
      </c>
      <c r="AY162" s="3" t="str">
        <f ca="1">IF(AND($A162&lt;&gt;"",$A162&lt;&gt;"TOTAL"),IF(AND('[7]INVESTIGADOR_Descripcion tipo r'!$CG160&lt;&gt;"",'[7]INVESTIGADOR_Descripcion tipo r'!$CG160&lt;&gt;0),'[7]INVESTIGADOR_Descripcion tipo r'!$CG160,""),IF($A162="TOTAL",SUM(INDIRECT("AY4:AY"&amp;ROW()-1)),""))</f>
        <v/>
      </c>
      <c r="AZ162" s="3" t="str">
        <f t="shared" ca="1" si="54"/>
        <v/>
      </c>
      <c r="BA162" s="3" t="str">
        <f ca="1">IF(AND($A162&lt;&gt;"",$A162&lt;&gt;"TOTAL"),IF(AND('[7]INVESTIGADOR_Descripcion tipo r'!$CJ160&lt;&gt;"",'[7]INVESTIGADOR_Descripcion tipo r'!$CJ160&lt;&gt;0),'[7]INVESTIGADOR_Descripcion tipo r'!$CJ160,""),IF($A162="TOTAL",SUM(INDIRECT("BA4:BA"&amp;ROW()-1)),""))</f>
        <v/>
      </c>
      <c r="BB162" s="3" t="str">
        <f ca="1">IF(AND($A162&lt;&gt;"",$A162&lt;&gt;"TOTAL"),IF(AND('[7]INVESTIGADOR_Descripcion tipo r'!$CL160&lt;&gt;"",'[7]INVESTIGADOR_Descripcion tipo r'!$CL160&lt;&gt;0),'[7]INVESTIGADOR_Descripcion tipo r'!$CL160,""),IF($A162="TOTAL",SUM(INDIRECT("BB4:BB"&amp;ROW()-1)),""))</f>
        <v/>
      </c>
      <c r="BC162" s="3" t="str">
        <f t="shared" ca="1" si="55"/>
        <v/>
      </c>
      <c r="BD162" s="3" t="str">
        <f ca="1">IF(AND($A162&lt;&gt;"",$A162&lt;&gt;"TOTAL"),IF(AND('[7]INVESTIGADOR_Descripcion tipo r'!$CO160&lt;&gt;"",'[7]INVESTIGADOR_Descripcion tipo r'!$CO160&lt;&gt;0),'[7]INVESTIGADOR_Descripcion tipo r'!$CO160,""),IF($A162="TOTAL",SUM(INDIRECT("BD4:BD"&amp;ROW()-1)),""))</f>
        <v/>
      </c>
      <c r="BE162" s="3" t="str">
        <f ca="1">IF(AND($A162&lt;&gt;"",$A162&lt;&gt;"TOTAL"),IF(AND('[7]INVESTIGADOR_Descripcion tipo r'!$CQ160&lt;&gt;"",'[7]INVESTIGADOR_Descripcion tipo r'!$CQ160&lt;&gt;0),'[7]INVESTIGADOR_Descripcion tipo r'!$CQ160,""),IF($A162="TOTAL",SUM(INDIRECT("BE4:BE"&amp;ROW()-1)),""))</f>
        <v/>
      </c>
      <c r="BF162" s="3" t="str">
        <f t="shared" ca="1" si="56"/>
        <v/>
      </c>
    </row>
    <row r="163" spans="1:58" x14ac:dyDescent="0.2">
      <c r="A163" s="25" t="str">
        <f>IF('[7]INVESTIGADOR_Descripcion tipo r'!$B161&lt;&gt;"",'[7]INVESTIGADOR_Descripcion tipo r'!$B161,IF(AND('[7]INVESTIGADOR_Descripcion tipo r'!$B161="",'[7]INVESTIGADOR_Descripcion tipo r'!$B162="",'[7]INVESTIGADOR_Descripcion tipo r'!$B160=""),"","TOTAL"))</f>
        <v/>
      </c>
      <c r="B163" s="3" t="str">
        <f ca="1">IF(AND($A163&lt;&gt;"",$A163&lt;&gt;"TOTAL"),IF(AND('[7]INVESTIGADOR_Descripcion tipo r'!$C161&lt;&gt;"",'[7]INVESTIGADOR_Descripcion tipo r'!$C161&lt;&gt;0),'[7]INVESTIGADOR_Descripcion tipo r'!$C161,""),IF($A163="TOTAL",SUM(INDIRECT("B4:B"&amp;ROW()-1)),""))</f>
        <v/>
      </c>
      <c r="C163" s="3" t="str">
        <f ca="1">IF(AND($A163&lt;&gt;"",$A163&lt;&gt;"TOTAL"),IF(AND('[7]INVESTIGADOR_Descripcion tipo r'!$E161&lt;&gt;"",'[7]INVESTIGADOR_Descripcion tipo r'!$E161&lt;&gt;0),'[7]INVESTIGADOR_Descripcion tipo r'!$E161,""),IF($A163="TOTAL",SUM(INDIRECT("C4:C"&amp;ROW()-1)),""))</f>
        <v/>
      </c>
      <c r="D163" s="3" t="str">
        <f t="shared" ca="1" si="38"/>
        <v/>
      </c>
      <c r="E163" s="3" t="str">
        <f ca="1">IF(AND($A163&lt;&gt;"",$A163&lt;&gt;"TOTAL"),IF(AND('[7]INVESTIGADOR_Descripcion tipo r'!$H161&lt;&gt;"",'[7]INVESTIGADOR_Descripcion tipo r'!$H161&lt;&gt;0),'[7]INVESTIGADOR_Descripcion tipo r'!$H161,""),IF($A163="TOTAL",SUM(INDIRECT("E4:E"&amp;ROW()-1)),""))</f>
        <v/>
      </c>
      <c r="F163" s="3" t="str">
        <f ca="1">IF(AND($A163&lt;&gt;"",$A163&lt;&gt;"TOTAL"),IF(AND('[7]INVESTIGADOR_Descripcion tipo r'!$J161&lt;&gt;"",'[7]INVESTIGADOR_Descripcion tipo r'!$J161&lt;&gt;0),'[7]INVESTIGADOR_Descripcion tipo r'!$J161,""),IF($A163="TOTAL",SUM(INDIRECT("F4:F"&amp;ROW()-1)),""))</f>
        <v/>
      </c>
      <c r="G163" s="3" t="str">
        <f t="shared" ca="1" si="39"/>
        <v/>
      </c>
      <c r="H163" s="3" t="str">
        <f ca="1">IF(AND($A163&lt;&gt;"",$A163&lt;&gt;"TOTAL"),IF(AND('[7]INVESTIGADOR_Descripcion tipo r'!$M161&lt;&gt;"",'[7]INVESTIGADOR_Descripcion tipo r'!$M161&lt;&gt;0),'[7]INVESTIGADOR_Descripcion tipo r'!$M161,""),IF($A163="TOTAL",SUM(INDIRECT("H4:H"&amp;ROW()-1)),""))</f>
        <v/>
      </c>
      <c r="I163" s="3" t="str">
        <f ca="1">IF(AND($A163&lt;&gt;"",$A163&lt;&gt;"TOTAL"),IF(AND('[7]INVESTIGADOR_Descripcion tipo r'!$O161&lt;&gt;"",'[7]INVESTIGADOR_Descripcion tipo r'!$O161&lt;&gt;0),'[7]INVESTIGADOR_Descripcion tipo r'!$O161,""),IF($A163="TOTAL",SUM(INDIRECT("I4:I"&amp;ROW()-1)),""))</f>
        <v/>
      </c>
      <c r="J163" s="3" t="str">
        <f t="shared" ca="1" si="40"/>
        <v/>
      </c>
      <c r="K163" s="3" t="str">
        <f ca="1">IF(AND($A163&lt;&gt;"",$A163&lt;&gt;"TOTAL"),IF(AND('[7]INVESTIGADOR_Descripcion tipo r'!$R161&lt;&gt;"",'[7]INVESTIGADOR_Descripcion tipo r'!$R161&lt;&gt;0),'[7]INVESTIGADOR_Descripcion tipo r'!$R161,""),IF($A163="TOTAL",SUM(INDIRECT("K4:K"&amp;ROW()-1)),""))</f>
        <v/>
      </c>
      <c r="L163" s="3" t="str">
        <f ca="1">IF(AND($A163&lt;&gt;"",$A163&lt;&gt;"TOTAL"),IF(AND('[7]INVESTIGADOR_Descripcion tipo r'!$T161&lt;&gt;"",'[7]INVESTIGADOR_Descripcion tipo r'!$T161&lt;&gt;0),'[7]INVESTIGADOR_Descripcion tipo r'!$T161,""),IF($A163="TOTAL",SUM(INDIRECT("L4:L"&amp;ROW()-1)),""))</f>
        <v/>
      </c>
      <c r="M163" s="3" t="str">
        <f t="shared" ca="1" si="41"/>
        <v/>
      </c>
      <c r="N163" s="3" t="str">
        <f ca="1">IF(AND($A163&lt;&gt;"",$A163&lt;&gt;"TOTAL"),IF(AND('[7]INVESTIGADOR_Descripcion tipo r'!$W161&lt;&gt;"",'[7]INVESTIGADOR_Descripcion tipo r'!$W161&lt;&gt;0),'[7]INVESTIGADOR_Descripcion tipo r'!$W161,""),IF($A163="TOTAL",SUM(INDIRECT("N4:N"&amp;ROW()-1)),""))</f>
        <v/>
      </c>
      <c r="O163" s="3" t="str">
        <f ca="1">IF(AND($A163&lt;&gt;"",$A163&lt;&gt;"TOTAL"),IF(AND('[7]INVESTIGADOR_Descripcion tipo r'!$Y161&lt;&gt;"",'[7]INVESTIGADOR_Descripcion tipo r'!$Y161&lt;&gt;0),'[7]INVESTIGADOR_Descripcion tipo r'!$Y161,""),IF($A163="TOTAL",SUM(INDIRECT("O4:O"&amp;ROW()-1)),""))</f>
        <v/>
      </c>
      <c r="P163" s="3" t="str">
        <f t="shared" ca="1" si="42"/>
        <v/>
      </c>
      <c r="Q163" s="3" t="str">
        <f ca="1">IF(AND($A163&lt;&gt;"",$A163&lt;&gt;"TOTAL"),IF(AND('[7]INVESTIGADOR_Descripcion tipo r'!$AB161&lt;&gt;"",'[7]INVESTIGADOR_Descripcion tipo r'!$AB161&lt;&gt;0),'[7]INVESTIGADOR_Descripcion tipo r'!$AB161,""),IF($A163="TOTAL",SUM(INDIRECT("Q4:Q"&amp;ROW()-1)),""))</f>
        <v/>
      </c>
      <c r="R163" s="3" t="str">
        <f ca="1">IF(AND($A163&lt;&gt;"",$A163&lt;&gt;"TOTAL"),IF(AND('[7]INVESTIGADOR_Descripcion tipo r'!$AD161&lt;&gt;"",'[7]INVESTIGADOR_Descripcion tipo r'!$AD161&lt;&gt;0),'[7]INVESTIGADOR_Descripcion tipo r'!$AD161,""),IF($A163="TOTAL",SUM(INDIRECT("R4:R"&amp;ROW()-1)),""))</f>
        <v/>
      </c>
      <c r="S163" s="3" t="str">
        <f t="shared" ca="1" si="43"/>
        <v/>
      </c>
      <c r="T163" s="3" t="str">
        <f ca="1">IF(AND($A163&lt;&gt;"",$A163&lt;&gt;"TOTAL"),IF(AND('[7]INVESTIGADOR_Descripcion tipo r'!$AG161&lt;&gt;"",'[7]INVESTIGADOR_Descripcion tipo r'!$AG161&lt;&gt;0),'[7]INVESTIGADOR_Descripcion tipo r'!$AG161,""),IF($A163="TOTAL",SUM(INDIRECT("T4:T"&amp;ROW()-1)),""))</f>
        <v/>
      </c>
      <c r="U163" s="3" t="str">
        <f ca="1">IF(AND($A163&lt;&gt;"",$A163&lt;&gt;"TOTAL"),IF(AND('[7]INVESTIGADOR_Descripcion tipo r'!$AI161&lt;&gt;"",'[7]INVESTIGADOR_Descripcion tipo r'!$AI161&lt;&gt;0),'[7]INVESTIGADOR_Descripcion tipo r'!$AI161,""),IF($A163="TOTAL",SUM(INDIRECT("U4:U"&amp;ROW()-1)),""))</f>
        <v/>
      </c>
      <c r="V163" s="3" t="str">
        <f t="shared" ca="1" si="44"/>
        <v/>
      </c>
      <c r="W163" s="3" t="str">
        <f ca="1">IF(AND($A163&lt;&gt;"",$A163&lt;&gt;"TOTAL"),IF(AND('[7]INVESTIGADOR_Descripcion tipo r'!$AL161&lt;&gt;"",'[7]INVESTIGADOR_Descripcion tipo r'!$AL161&lt;&gt;0),'[7]INVESTIGADOR_Descripcion tipo r'!$AL161,""),IF($A163="TOTAL",SUM(INDIRECT("W4:W"&amp;ROW()-1)),""))</f>
        <v/>
      </c>
      <c r="X163" s="3" t="str">
        <f ca="1">IF(AND($A163&lt;&gt;"",$A163&lt;&gt;"TOTAL"),IF(AND('[7]INVESTIGADOR_Descripcion tipo r'!$AN161&lt;&gt;"",'[7]INVESTIGADOR_Descripcion tipo r'!$AN161&lt;&gt;0),'[7]INVESTIGADOR_Descripcion tipo r'!$AN161,""),IF($A163="TOTAL",SUM(INDIRECT("X4:X"&amp;ROW()-1)),""))</f>
        <v/>
      </c>
      <c r="Y163" s="3" t="str">
        <f t="shared" ca="1" si="45"/>
        <v/>
      </c>
      <c r="Z163" s="3" t="str">
        <f ca="1">IF(AND($A163&lt;&gt;"",$A163&lt;&gt;"TOTAL"),IF(AND('[7]INVESTIGADOR_Descripcion tipo r'!$AQ161&lt;&gt;"",'[7]INVESTIGADOR_Descripcion tipo r'!$AQ161&lt;&gt;0),'[7]INVESTIGADOR_Descripcion tipo r'!$AQ161,""),IF($A163="TOTAL",SUM(INDIRECT("Z4:Z"&amp;ROW()-1)),""))</f>
        <v/>
      </c>
      <c r="AA163" s="3" t="str">
        <f ca="1">IF(AND($A163&lt;&gt;"",$A163&lt;&gt;"TOTAL"),IF(AND('[7]INVESTIGADOR_Descripcion tipo r'!$AS161&lt;&gt;"",'[7]INVESTIGADOR_Descripcion tipo r'!$AS161&lt;&gt;0),'[7]INVESTIGADOR_Descripcion tipo r'!$AS161,""),IF($A163="TOTAL",SUM(INDIRECT("AA4:AA"&amp;ROW()-1)),""))</f>
        <v/>
      </c>
      <c r="AB163" s="3" t="str">
        <f t="shared" ca="1" si="46"/>
        <v/>
      </c>
      <c r="AC163" s="3" t="str">
        <f ca="1">IF(AND($A163&lt;&gt;"",$A163&lt;&gt;"TOTAL"),IF(AND('[7]INVESTIGADOR_Descripcion tipo r'!$AV161&lt;&gt;"",'[7]INVESTIGADOR_Descripcion tipo r'!$AV161&lt;&gt;0),'[7]INVESTIGADOR_Descripcion tipo r'!$AV161,""),IF($A163="TOTAL",SUM(INDIRECT("AC4:AC"&amp;ROW()-1)),""))</f>
        <v/>
      </c>
      <c r="AD163" s="3" t="str">
        <f ca="1">IF(AND($A163&lt;&gt;"",$A163&lt;&gt;"TOTAL"),IF(AND('[7]INVESTIGADOR_Descripcion tipo r'!$AX161&lt;&gt;"",'[7]INVESTIGADOR_Descripcion tipo r'!$AX161&lt;&gt;0),'[7]INVESTIGADOR_Descripcion tipo r'!$AX161,""),IF($A163="TOTAL",SUM(INDIRECT("AD4:AD"&amp;ROW()-1)),""))</f>
        <v/>
      </c>
      <c r="AE163" s="3" t="str">
        <f t="shared" ca="1" si="47"/>
        <v/>
      </c>
      <c r="AF163" s="3" t="str">
        <f ca="1">IF(AND($A163&lt;&gt;"",$A163&lt;&gt;"TOTAL"),IF(AND('[7]INVESTIGADOR_Descripcion tipo r'!$BA161&lt;&gt;"",'[7]INVESTIGADOR_Descripcion tipo r'!$BA161&lt;&gt;0),'[7]INVESTIGADOR_Descripcion tipo r'!$BA161,""),IF($A163="TOTAL",SUM(INDIRECT("AF4:AF"&amp;ROW()-1)),""))</f>
        <v/>
      </c>
      <c r="AG163" s="3" t="str">
        <f ca="1">IF(AND($A163&lt;&gt;"",$A163&lt;&gt;"TOTAL"),IF(AND('[7]INVESTIGADOR_Descripcion tipo r'!$BC161&lt;&gt;"",'[7]INVESTIGADOR_Descripcion tipo r'!$BC161&lt;&gt;0),'[7]INVESTIGADOR_Descripcion tipo r'!$BC161,""),IF($A163="TOTAL",SUM(INDIRECT("AG4:AG"&amp;ROW()-1)),""))</f>
        <v/>
      </c>
      <c r="AH163" s="3" t="str">
        <f t="shared" ca="1" si="48"/>
        <v/>
      </c>
      <c r="AI163" s="3" t="str">
        <f ca="1">IF(AND($A163&lt;&gt;"",$A163&lt;&gt;"TOTAL"),IF(AND('[7]INVESTIGADOR_Descripcion tipo r'!$BF161&lt;&gt;"",'[7]INVESTIGADOR_Descripcion tipo r'!$BF161&lt;&gt;0),'[7]INVESTIGADOR_Descripcion tipo r'!$BF161,""),IF($A163="TOTAL",SUM(INDIRECT("AI4:AI"&amp;ROW()-1)),""))</f>
        <v/>
      </c>
      <c r="AJ163" s="3" t="str">
        <f ca="1">IF(AND($A163&lt;&gt;"",$A163&lt;&gt;"TOTAL"),IF(AND('[7]INVESTIGADOR_Descripcion tipo r'!$BH161&lt;&gt;"",'[7]INVESTIGADOR_Descripcion tipo r'!$BH161&lt;&gt;0),'[7]INVESTIGADOR_Descripcion tipo r'!$BH161,""),IF($A163="TOTAL",SUM(INDIRECT("AJ4:AJ"&amp;ROW()-1)),""))</f>
        <v/>
      </c>
      <c r="AK163" s="3" t="str">
        <f t="shared" ca="1" si="49"/>
        <v/>
      </c>
      <c r="AL163" s="3" t="str">
        <f ca="1">IF(AND($A163&lt;&gt;"",$A163&lt;&gt;"TOTAL"),IF(AND('[7]INVESTIGADOR_Descripcion tipo r'!$BK161&lt;&gt;"",'[7]INVESTIGADOR_Descripcion tipo r'!$BK161&lt;&gt;0),'[7]INVESTIGADOR_Descripcion tipo r'!$BK161,""),IF($A163="TOTAL",SUM(INDIRECT("AL4:AL"&amp;ROW()-1)),""))</f>
        <v/>
      </c>
      <c r="AM163" s="3" t="str">
        <f ca="1">IF(AND($A163&lt;&gt;"",$A163&lt;&gt;"TOTAL"),IF(AND('[7]INVESTIGADOR_Descripcion tipo r'!$BM161&lt;&gt;"",'[7]INVESTIGADOR_Descripcion tipo r'!$BM161&lt;&gt;0),'[7]INVESTIGADOR_Descripcion tipo r'!$BM161,""),IF($A163="TOTAL",SUM(INDIRECT("AM4:AM"&amp;ROW()-1)),""))</f>
        <v/>
      </c>
      <c r="AN163" s="3" t="str">
        <f t="shared" ca="1" si="50"/>
        <v/>
      </c>
      <c r="AO163" s="3" t="str">
        <f ca="1">IF(AND($A163&lt;&gt;"",$A163&lt;&gt;"TOTAL"),IF(AND('[7]INVESTIGADOR_Descripcion tipo r'!$BP161&lt;&gt;"",'[7]INVESTIGADOR_Descripcion tipo r'!$BP161&lt;&gt;0),'[7]INVESTIGADOR_Descripcion tipo r'!$BP161,""),IF($A163="TOTAL",SUM(INDIRECT("AO4:AO"&amp;ROW()-1)),""))</f>
        <v/>
      </c>
      <c r="AP163" s="3" t="str">
        <f ca="1">IF(AND($A163&lt;&gt;"",$A163&lt;&gt;"TOTAL"),IF(AND('[7]INVESTIGADOR_Descripcion tipo r'!$BR161&lt;&gt;"",'[7]INVESTIGADOR_Descripcion tipo r'!$BR161&lt;&gt;0),'[7]INVESTIGADOR_Descripcion tipo r'!$BR161,""),IF($A163="TOTAL",SUM(INDIRECT("AP4:AP"&amp;ROW()-1)),""))</f>
        <v/>
      </c>
      <c r="AQ163" s="3" t="str">
        <f t="shared" ca="1" si="51"/>
        <v/>
      </c>
      <c r="AR163" s="3" t="str">
        <f ca="1">IF(AND($A163&lt;&gt;"",$A163&lt;&gt;"TOTAL"),IF(AND('[7]INVESTIGADOR_Descripcion tipo r'!$BU161&lt;&gt;"",'[7]INVESTIGADOR_Descripcion tipo r'!$BU161&lt;&gt;0),'[7]INVESTIGADOR_Descripcion tipo r'!$BU161,""),IF($A163="TOTAL",SUM(INDIRECT("AR4:AR"&amp;ROW()-1)),""))</f>
        <v/>
      </c>
      <c r="AS163" s="3" t="str">
        <f ca="1">IF(AND($A163&lt;&gt;"",$A163&lt;&gt;"TOTAL"),IF(AND('[7]INVESTIGADOR_Descripcion tipo r'!$BW161&lt;&gt;"",'[7]INVESTIGADOR_Descripcion tipo r'!$BW161&lt;&gt;0),'[7]INVESTIGADOR_Descripcion tipo r'!$BW161,""),IF($A163="TOTAL",SUM(INDIRECT("AS4:AS"&amp;ROW()-1)),""))</f>
        <v/>
      </c>
      <c r="AT163" s="3" t="str">
        <f t="shared" ca="1" si="52"/>
        <v/>
      </c>
      <c r="AU163" s="3" t="str">
        <f ca="1">IF(AND($A163&lt;&gt;"",$A163&lt;&gt;"TOTAL"),IF(AND('[7]INVESTIGADOR_Descripcion tipo r'!$BZ161&lt;&gt;"",'[7]INVESTIGADOR_Descripcion tipo r'!$BZ161&lt;&gt;0),'[7]INVESTIGADOR_Descripcion tipo r'!$BZ161,""),IF($A163="TOTAL",SUM(INDIRECT("AU4:AU"&amp;ROW()-1)),""))</f>
        <v/>
      </c>
      <c r="AV163" s="3" t="str">
        <f ca="1">IF(AND($A163&lt;&gt;"",$A163&lt;&gt;"TOTAL"),IF(AND('[7]INVESTIGADOR_Descripcion tipo r'!$CB161&lt;&gt;"",'[7]INVESTIGADOR_Descripcion tipo r'!$CB161&lt;&gt;0),'[7]INVESTIGADOR_Descripcion tipo r'!$CB161,""),IF($A163="TOTAL",SUM(INDIRECT("AV4:AV"&amp;ROW()-1)),""))</f>
        <v/>
      </c>
      <c r="AW163" s="3" t="str">
        <f t="shared" ca="1" si="53"/>
        <v/>
      </c>
      <c r="AX163" s="3" t="str">
        <f ca="1">IF(AND($A163&lt;&gt;"",$A163&lt;&gt;"TOTAL"),IF(AND('[7]INVESTIGADOR_Descripcion tipo r'!$CE161&lt;&gt;"",'[7]INVESTIGADOR_Descripcion tipo r'!$CE161&lt;&gt;0),'[7]INVESTIGADOR_Descripcion tipo r'!$CE161,""),IF($A163="TOTAL",SUM(INDIRECT("AX4:AX"&amp;ROW()-1)),""))</f>
        <v/>
      </c>
      <c r="AY163" s="3" t="str">
        <f ca="1">IF(AND($A163&lt;&gt;"",$A163&lt;&gt;"TOTAL"),IF(AND('[7]INVESTIGADOR_Descripcion tipo r'!$CG161&lt;&gt;"",'[7]INVESTIGADOR_Descripcion tipo r'!$CG161&lt;&gt;0),'[7]INVESTIGADOR_Descripcion tipo r'!$CG161,""),IF($A163="TOTAL",SUM(INDIRECT("AY4:AY"&amp;ROW()-1)),""))</f>
        <v/>
      </c>
      <c r="AZ163" s="3" t="str">
        <f t="shared" ca="1" si="54"/>
        <v/>
      </c>
      <c r="BA163" s="3" t="str">
        <f ca="1">IF(AND($A163&lt;&gt;"",$A163&lt;&gt;"TOTAL"),IF(AND('[7]INVESTIGADOR_Descripcion tipo r'!$CJ161&lt;&gt;"",'[7]INVESTIGADOR_Descripcion tipo r'!$CJ161&lt;&gt;0),'[7]INVESTIGADOR_Descripcion tipo r'!$CJ161,""),IF($A163="TOTAL",SUM(INDIRECT("BA4:BA"&amp;ROW()-1)),""))</f>
        <v/>
      </c>
      <c r="BB163" s="3" t="str">
        <f ca="1">IF(AND($A163&lt;&gt;"",$A163&lt;&gt;"TOTAL"),IF(AND('[7]INVESTIGADOR_Descripcion tipo r'!$CL161&lt;&gt;"",'[7]INVESTIGADOR_Descripcion tipo r'!$CL161&lt;&gt;0),'[7]INVESTIGADOR_Descripcion tipo r'!$CL161,""),IF($A163="TOTAL",SUM(INDIRECT("BB4:BB"&amp;ROW()-1)),""))</f>
        <v/>
      </c>
      <c r="BC163" s="3" t="str">
        <f t="shared" ca="1" si="55"/>
        <v/>
      </c>
      <c r="BD163" s="3" t="str">
        <f ca="1">IF(AND($A163&lt;&gt;"",$A163&lt;&gt;"TOTAL"),IF(AND('[7]INVESTIGADOR_Descripcion tipo r'!$CO161&lt;&gt;"",'[7]INVESTIGADOR_Descripcion tipo r'!$CO161&lt;&gt;0),'[7]INVESTIGADOR_Descripcion tipo r'!$CO161,""),IF($A163="TOTAL",SUM(INDIRECT("BD4:BD"&amp;ROW()-1)),""))</f>
        <v/>
      </c>
      <c r="BE163" s="3" t="str">
        <f ca="1">IF(AND($A163&lt;&gt;"",$A163&lt;&gt;"TOTAL"),IF(AND('[7]INVESTIGADOR_Descripcion tipo r'!$CQ161&lt;&gt;"",'[7]INVESTIGADOR_Descripcion tipo r'!$CQ161&lt;&gt;0),'[7]INVESTIGADOR_Descripcion tipo r'!$CQ161,""),IF($A163="TOTAL",SUM(INDIRECT("BE4:BE"&amp;ROW()-1)),""))</f>
        <v/>
      </c>
      <c r="BF163" s="3" t="str">
        <f t="shared" ca="1" si="56"/>
        <v/>
      </c>
    </row>
    <row r="164" spans="1:58" x14ac:dyDescent="0.2">
      <c r="A164" s="25" t="str">
        <f>IF('[7]INVESTIGADOR_Descripcion tipo r'!$B162&lt;&gt;"",'[7]INVESTIGADOR_Descripcion tipo r'!$B162,IF(AND('[7]INVESTIGADOR_Descripcion tipo r'!$B162="",'[7]INVESTIGADOR_Descripcion tipo r'!$B163="",'[7]INVESTIGADOR_Descripcion tipo r'!$B161=""),"","TOTAL"))</f>
        <v/>
      </c>
      <c r="B164" s="3" t="str">
        <f ca="1">IF(AND($A164&lt;&gt;"",$A164&lt;&gt;"TOTAL"),IF(AND('[7]INVESTIGADOR_Descripcion tipo r'!$C162&lt;&gt;"",'[7]INVESTIGADOR_Descripcion tipo r'!$C162&lt;&gt;0),'[7]INVESTIGADOR_Descripcion tipo r'!$C162,""),IF($A164="TOTAL",SUM(INDIRECT("B4:B"&amp;ROW()-1)),""))</f>
        <v/>
      </c>
      <c r="C164" s="3" t="str">
        <f ca="1">IF(AND($A164&lt;&gt;"",$A164&lt;&gt;"TOTAL"),IF(AND('[7]INVESTIGADOR_Descripcion tipo r'!$E162&lt;&gt;"",'[7]INVESTIGADOR_Descripcion tipo r'!$E162&lt;&gt;0),'[7]INVESTIGADOR_Descripcion tipo r'!$E162,""),IF($A164="TOTAL",SUM(INDIRECT("C4:C"&amp;ROW()-1)),""))</f>
        <v/>
      </c>
      <c r="D164" s="3" t="str">
        <f t="shared" ca="1" si="38"/>
        <v/>
      </c>
      <c r="E164" s="3" t="str">
        <f ca="1">IF(AND($A164&lt;&gt;"",$A164&lt;&gt;"TOTAL"),IF(AND('[7]INVESTIGADOR_Descripcion tipo r'!$H162&lt;&gt;"",'[7]INVESTIGADOR_Descripcion tipo r'!$H162&lt;&gt;0),'[7]INVESTIGADOR_Descripcion tipo r'!$H162,""),IF($A164="TOTAL",SUM(INDIRECT("E4:E"&amp;ROW()-1)),""))</f>
        <v/>
      </c>
      <c r="F164" s="3" t="str">
        <f ca="1">IF(AND($A164&lt;&gt;"",$A164&lt;&gt;"TOTAL"),IF(AND('[7]INVESTIGADOR_Descripcion tipo r'!$J162&lt;&gt;"",'[7]INVESTIGADOR_Descripcion tipo r'!$J162&lt;&gt;0),'[7]INVESTIGADOR_Descripcion tipo r'!$J162,""),IF($A164="TOTAL",SUM(INDIRECT("F4:F"&amp;ROW()-1)),""))</f>
        <v/>
      </c>
      <c r="G164" s="3" t="str">
        <f t="shared" ca="1" si="39"/>
        <v/>
      </c>
      <c r="H164" s="3" t="str">
        <f ca="1">IF(AND($A164&lt;&gt;"",$A164&lt;&gt;"TOTAL"),IF(AND('[7]INVESTIGADOR_Descripcion tipo r'!$M162&lt;&gt;"",'[7]INVESTIGADOR_Descripcion tipo r'!$M162&lt;&gt;0),'[7]INVESTIGADOR_Descripcion tipo r'!$M162,""),IF($A164="TOTAL",SUM(INDIRECT("H4:H"&amp;ROW()-1)),""))</f>
        <v/>
      </c>
      <c r="I164" s="3" t="str">
        <f ca="1">IF(AND($A164&lt;&gt;"",$A164&lt;&gt;"TOTAL"),IF(AND('[7]INVESTIGADOR_Descripcion tipo r'!$O162&lt;&gt;"",'[7]INVESTIGADOR_Descripcion tipo r'!$O162&lt;&gt;0),'[7]INVESTIGADOR_Descripcion tipo r'!$O162,""),IF($A164="TOTAL",SUM(INDIRECT("I4:I"&amp;ROW()-1)),""))</f>
        <v/>
      </c>
      <c r="J164" s="3" t="str">
        <f t="shared" ca="1" si="40"/>
        <v/>
      </c>
      <c r="K164" s="3" t="str">
        <f ca="1">IF(AND($A164&lt;&gt;"",$A164&lt;&gt;"TOTAL"),IF(AND('[7]INVESTIGADOR_Descripcion tipo r'!$R162&lt;&gt;"",'[7]INVESTIGADOR_Descripcion tipo r'!$R162&lt;&gt;0),'[7]INVESTIGADOR_Descripcion tipo r'!$R162,""),IF($A164="TOTAL",SUM(INDIRECT("K4:K"&amp;ROW()-1)),""))</f>
        <v/>
      </c>
      <c r="L164" s="3" t="str">
        <f ca="1">IF(AND($A164&lt;&gt;"",$A164&lt;&gt;"TOTAL"),IF(AND('[7]INVESTIGADOR_Descripcion tipo r'!$T162&lt;&gt;"",'[7]INVESTIGADOR_Descripcion tipo r'!$T162&lt;&gt;0),'[7]INVESTIGADOR_Descripcion tipo r'!$T162,""),IF($A164="TOTAL",SUM(INDIRECT("L4:L"&amp;ROW()-1)),""))</f>
        <v/>
      </c>
      <c r="M164" s="3" t="str">
        <f t="shared" ca="1" si="41"/>
        <v/>
      </c>
      <c r="N164" s="3" t="str">
        <f ca="1">IF(AND($A164&lt;&gt;"",$A164&lt;&gt;"TOTAL"),IF(AND('[7]INVESTIGADOR_Descripcion tipo r'!$W162&lt;&gt;"",'[7]INVESTIGADOR_Descripcion tipo r'!$W162&lt;&gt;0),'[7]INVESTIGADOR_Descripcion tipo r'!$W162,""),IF($A164="TOTAL",SUM(INDIRECT("N4:N"&amp;ROW()-1)),""))</f>
        <v/>
      </c>
      <c r="O164" s="3" t="str">
        <f ca="1">IF(AND($A164&lt;&gt;"",$A164&lt;&gt;"TOTAL"),IF(AND('[7]INVESTIGADOR_Descripcion tipo r'!$Y162&lt;&gt;"",'[7]INVESTIGADOR_Descripcion tipo r'!$Y162&lt;&gt;0),'[7]INVESTIGADOR_Descripcion tipo r'!$Y162,""),IF($A164="TOTAL",SUM(INDIRECT("O4:O"&amp;ROW()-1)),""))</f>
        <v/>
      </c>
      <c r="P164" s="3" t="str">
        <f t="shared" ca="1" si="42"/>
        <v/>
      </c>
      <c r="Q164" s="3" t="str">
        <f ca="1">IF(AND($A164&lt;&gt;"",$A164&lt;&gt;"TOTAL"),IF(AND('[7]INVESTIGADOR_Descripcion tipo r'!$AB162&lt;&gt;"",'[7]INVESTIGADOR_Descripcion tipo r'!$AB162&lt;&gt;0),'[7]INVESTIGADOR_Descripcion tipo r'!$AB162,""),IF($A164="TOTAL",SUM(INDIRECT("Q4:Q"&amp;ROW()-1)),""))</f>
        <v/>
      </c>
      <c r="R164" s="3" t="str">
        <f ca="1">IF(AND($A164&lt;&gt;"",$A164&lt;&gt;"TOTAL"),IF(AND('[7]INVESTIGADOR_Descripcion tipo r'!$AD162&lt;&gt;"",'[7]INVESTIGADOR_Descripcion tipo r'!$AD162&lt;&gt;0),'[7]INVESTIGADOR_Descripcion tipo r'!$AD162,""),IF($A164="TOTAL",SUM(INDIRECT("R4:R"&amp;ROW()-1)),""))</f>
        <v/>
      </c>
      <c r="S164" s="3" t="str">
        <f t="shared" ca="1" si="43"/>
        <v/>
      </c>
      <c r="T164" s="3" t="str">
        <f ca="1">IF(AND($A164&lt;&gt;"",$A164&lt;&gt;"TOTAL"),IF(AND('[7]INVESTIGADOR_Descripcion tipo r'!$AG162&lt;&gt;"",'[7]INVESTIGADOR_Descripcion tipo r'!$AG162&lt;&gt;0),'[7]INVESTIGADOR_Descripcion tipo r'!$AG162,""),IF($A164="TOTAL",SUM(INDIRECT("T4:T"&amp;ROW()-1)),""))</f>
        <v/>
      </c>
      <c r="U164" s="3" t="str">
        <f ca="1">IF(AND($A164&lt;&gt;"",$A164&lt;&gt;"TOTAL"),IF(AND('[7]INVESTIGADOR_Descripcion tipo r'!$AI162&lt;&gt;"",'[7]INVESTIGADOR_Descripcion tipo r'!$AI162&lt;&gt;0),'[7]INVESTIGADOR_Descripcion tipo r'!$AI162,""),IF($A164="TOTAL",SUM(INDIRECT("U4:U"&amp;ROW()-1)),""))</f>
        <v/>
      </c>
      <c r="V164" s="3" t="str">
        <f t="shared" ca="1" si="44"/>
        <v/>
      </c>
      <c r="W164" s="3" t="str">
        <f ca="1">IF(AND($A164&lt;&gt;"",$A164&lt;&gt;"TOTAL"),IF(AND('[7]INVESTIGADOR_Descripcion tipo r'!$AL162&lt;&gt;"",'[7]INVESTIGADOR_Descripcion tipo r'!$AL162&lt;&gt;0),'[7]INVESTIGADOR_Descripcion tipo r'!$AL162,""),IF($A164="TOTAL",SUM(INDIRECT("W4:W"&amp;ROW()-1)),""))</f>
        <v/>
      </c>
      <c r="X164" s="3" t="str">
        <f ca="1">IF(AND($A164&lt;&gt;"",$A164&lt;&gt;"TOTAL"),IF(AND('[7]INVESTIGADOR_Descripcion tipo r'!$AN162&lt;&gt;"",'[7]INVESTIGADOR_Descripcion tipo r'!$AN162&lt;&gt;0),'[7]INVESTIGADOR_Descripcion tipo r'!$AN162,""),IF($A164="TOTAL",SUM(INDIRECT("X4:X"&amp;ROW()-1)),""))</f>
        <v/>
      </c>
      <c r="Y164" s="3" t="str">
        <f t="shared" ca="1" si="45"/>
        <v/>
      </c>
      <c r="Z164" s="3" t="str">
        <f ca="1">IF(AND($A164&lt;&gt;"",$A164&lt;&gt;"TOTAL"),IF(AND('[7]INVESTIGADOR_Descripcion tipo r'!$AQ162&lt;&gt;"",'[7]INVESTIGADOR_Descripcion tipo r'!$AQ162&lt;&gt;0),'[7]INVESTIGADOR_Descripcion tipo r'!$AQ162,""),IF($A164="TOTAL",SUM(INDIRECT("Z4:Z"&amp;ROW()-1)),""))</f>
        <v/>
      </c>
      <c r="AA164" s="3" t="str">
        <f ca="1">IF(AND($A164&lt;&gt;"",$A164&lt;&gt;"TOTAL"),IF(AND('[7]INVESTIGADOR_Descripcion tipo r'!$AS162&lt;&gt;"",'[7]INVESTIGADOR_Descripcion tipo r'!$AS162&lt;&gt;0),'[7]INVESTIGADOR_Descripcion tipo r'!$AS162,""),IF($A164="TOTAL",SUM(INDIRECT("AA4:AA"&amp;ROW()-1)),""))</f>
        <v/>
      </c>
      <c r="AB164" s="3" t="str">
        <f t="shared" ca="1" si="46"/>
        <v/>
      </c>
      <c r="AC164" s="3" t="str">
        <f ca="1">IF(AND($A164&lt;&gt;"",$A164&lt;&gt;"TOTAL"),IF(AND('[7]INVESTIGADOR_Descripcion tipo r'!$AV162&lt;&gt;"",'[7]INVESTIGADOR_Descripcion tipo r'!$AV162&lt;&gt;0),'[7]INVESTIGADOR_Descripcion tipo r'!$AV162,""),IF($A164="TOTAL",SUM(INDIRECT("AC4:AC"&amp;ROW()-1)),""))</f>
        <v/>
      </c>
      <c r="AD164" s="3" t="str">
        <f ca="1">IF(AND($A164&lt;&gt;"",$A164&lt;&gt;"TOTAL"),IF(AND('[7]INVESTIGADOR_Descripcion tipo r'!$AX162&lt;&gt;"",'[7]INVESTIGADOR_Descripcion tipo r'!$AX162&lt;&gt;0),'[7]INVESTIGADOR_Descripcion tipo r'!$AX162,""),IF($A164="TOTAL",SUM(INDIRECT("AD4:AD"&amp;ROW()-1)),""))</f>
        <v/>
      </c>
      <c r="AE164" s="3" t="str">
        <f t="shared" ca="1" si="47"/>
        <v/>
      </c>
      <c r="AF164" s="3" t="str">
        <f ca="1">IF(AND($A164&lt;&gt;"",$A164&lt;&gt;"TOTAL"),IF(AND('[7]INVESTIGADOR_Descripcion tipo r'!$BA162&lt;&gt;"",'[7]INVESTIGADOR_Descripcion tipo r'!$BA162&lt;&gt;0),'[7]INVESTIGADOR_Descripcion tipo r'!$BA162,""),IF($A164="TOTAL",SUM(INDIRECT("AF4:AF"&amp;ROW()-1)),""))</f>
        <v/>
      </c>
      <c r="AG164" s="3" t="str">
        <f ca="1">IF(AND($A164&lt;&gt;"",$A164&lt;&gt;"TOTAL"),IF(AND('[7]INVESTIGADOR_Descripcion tipo r'!$BC162&lt;&gt;"",'[7]INVESTIGADOR_Descripcion tipo r'!$BC162&lt;&gt;0),'[7]INVESTIGADOR_Descripcion tipo r'!$BC162,""),IF($A164="TOTAL",SUM(INDIRECT("AG4:AG"&amp;ROW()-1)),""))</f>
        <v/>
      </c>
      <c r="AH164" s="3" t="str">
        <f t="shared" ca="1" si="48"/>
        <v/>
      </c>
      <c r="AI164" s="3" t="str">
        <f ca="1">IF(AND($A164&lt;&gt;"",$A164&lt;&gt;"TOTAL"),IF(AND('[7]INVESTIGADOR_Descripcion tipo r'!$BF162&lt;&gt;"",'[7]INVESTIGADOR_Descripcion tipo r'!$BF162&lt;&gt;0),'[7]INVESTIGADOR_Descripcion tipo r'!$BF162,""),IF($A164="TOTAL",SUM(INDIRECT("AI4:AI"&amp;ROW()-1)),""))</f>
        <v/>
      </c>
      <c r="AJ164" s="3" t="str">
        <f ca="1">IF(AND($A164&lt;&gt;"",$A164&lt;&gt;"TOTAL"),IF(AND('[7]INVESTIGADOR_Descripcion tipo r'!$BH162&lt;&gt;"",'[7]INVESTIGADOR_Descripcion tipo r'!$BH162&lt;&gt;0),'[7]INVESTIGADOR_Descripcion tipo r'!$BH162,""),IF($A164="TOTAL",SUM(INDIRECT("AJ4:AJ"&amp;ROW()-1)),""))</f>
        <v/>
      </c>
      <c r="AK164" s="3" t="str">
        <f t="shared" ca="1" si="49"/>
        <v/>
      </c>
      <c r="AL164" s="3" t="str">
        <f ca="1">IF(AND($A164&lt;&gt;"",$A164&lt;&gt;"TOTAL"),IF(AND('[7]INVESTIGADOR_Descripcion tipo r'!$BK162&lt;&gt;"",'[7]INVESTIGADOR_Descripcion tipo r'!$BK162&lt;&gt;0),'[7]INVESTIGADOR_Descripcion tipo r'!$BK162,""),IF($A164="TOTAL",SUM(INDIRECT("AL4:AL"&amp;ROW()-1)),""))</f>
        <v/>
      </c>
      <c r="AM164" s="3" t="str">
        <f ca="1">IF(AND($A164&lt;&gt;"",$A164&lt;&gt;"TOTAL"),IF(AND('[7]INVESTIGADOR_Descripcion tipo r'!$BM162&lt;&gt;"",'[7]INVESTIGADOR_Descripcion tipo r'!$BM162&lt;&gt;0),'[7]INVESTIGADOR_Descripcion tipo r'!$BM162,""),IF($A164="TOTAL",SUM(INDIRECT("AM4:AM"&amp;ROW()-1)),""))</f>
        <v/>
      </c>
      <c r="AN164" s="3" t="str">
        <f t="shared" ca="1" si="50"/>
        <v/>
      </c>
      <c r="AO164" s="3" t="str">
        <f ca="1">IF(AND($A164&lt;&gt;"",$A164&lt;&gt;"TOTAL"),IF(AND('[7]INVESTIGADOR_Descripcion tipo r'!$BP162&lt;&gt;"",'[7]INVESTIGADOR_Descripcion tipo r'!$BP162&lt;&gt;0),'[7]INVESTIGADOR_Descripcion tipo r'!$BP162,""),IF($A164="TOTAL",SUM(INDIRECT("AO4:AO"&amp;ROW()-1)),""))</f>
        <v/>
      </c>
      <c r="AP164" s="3" t="str">
        <f ca="1">IF(AND($A164&lt;&gt;"",$A164&lt;&gt;"TOTAL"),IF(AND('[7]INVESTIGADOR_Descripcion tipo r'!$BR162&lt;&gt;"",'[7]INVESTIGADOR_Descripcion tipo r'!$BR162&lt;&gt;0),'[7]INVESTIGADOR_Descripcion tipo r'!$BR162,""),IF($A164="TOTAL",SUM(INDIRECT("AP4:AP"&amp;ROW()-1)),""))</f>
        <v/>
      </c>
      <c r="AQ164" s="3" t="str">
        <f t="shared" ca="1" si="51"/>
        <v/>
      </c>
      <c r="AR164" s="3" t="str">
        <f ca="1">IF(AND($A164&lt;&gt;"",$A164&lt;&gt;"TOTAL"),IF(AND('[7]INVESTIGADOR_Descripcion tipo r'!$BU162&lt;&gt;"",'[7]INVESTIGADOR_Descripcion tipo r'!$BU162&lt;&gt;0),'[7]INVESTIGADOR_Descripcion tipo r'!$BU162,""),IF($A164="TOTAL",SUM(INDIRECT("AR4:AR"&amp;ROW()-1)),""))</f>
        <v/>
      </c>
      <c r="AS164" s="3" t="str">
        <f ca="1">IF(AND($A164&lt;&gt;"",$A164&lt;&gt;"TOTAL"),IF(AND('[7]INVESTIGADOR_Descripcion tipo r'!$BW162&lt;&gt;"",'[7]INVESTIGADOR_Descripcion tipo r'!$BW162&lt;&gt;0),'[7]INVESTIGADOR_Descripcion tipo r'!$BW162,""),IF($A164="TOTAL",SUM(INDIRECT("AS4:AS"&amp;ROW()-1)),""))</f>
        <v/>
      </c>
      <c r="AT164" s="3" t="str">
        <f t="shared" ca="1" si="52"/>
        <v/>
      </c>
      <c r="AU164" s="3" t="str">
        <f ca="1">IF(AND($A164&lt;&gt;"",$A164&lt;&gt;"TOTAL"),IF(AND('[7]INVESTIGADOR_Descripcion tipo r'!$BZ162&lt;&gt;"",'[7]INVESTIGADOR_Descripcion tipo r'!$BZ162&lt;&gt;0),'[7]INVESTIGADOR_Descripcion tipo r'!$BZ162,""),IF($A164="TOTAL",SUM(INDIRECT("AU4:AU"&amp;ROW()-1)),""))</f>
        <v/>
      </c>
      <c r="AV164" s="3" t="str">
        <f ca="1">IF(AND($A164&lt;&gt;"",$A164&lt;&gt;"TOTAL"),IF(AND('[7]INVESTIGADOR_Descripcion tipo r'!$CB162&lt;&gt;"",'[7]INVESTIGADOR_Descripcion tipo r'!$CB162&lt;&gt;0),'[7]INVESTIGADOR_Descripcion tipo r'!$CB162,""),IF($A164="TOTAL",SUM(INDIRECT("AV4:AV"&amp;ROW()-1)),""))</f>
        <v/>
      </c>
      <c r="AW164" s="3" t="str">
        <f t="shared" ca="1" si="53"/>
        <v/>
      </c>
      <c r="AX164" s="3" t="str">
        <f ca="1">IF(AND($A164&lt;&gt;"",$A164&lt;&gt;"TOTAL"),IF(AND('[7]INVESTIGADOR_Descripcion tipo r'!$CE162&lt;&gt;"",'[7]INVESTIGADOR_Descripcion tipo r'!$CE162&lt;&gt;0),'[7]INVESTIGADOR_Descripcion tipo r'!$CE162,""),IF($A164="TOTAL",SUM(INDIRECT("AX4:AX"&amp;ROW()-1)),""))</f>
        <v/>
      </c>
      <c r="AY164" s="3" t="str">
        <f ca="1">IF(AND($A164&lt;&gt;"",$A164&lt;&gt;"TOTAL"),IF(AND('[7]INVESTIGADOR_Descripcion tipo r'!$CG162&lt;&gt;"",'[7]INVESTIGADOR_Descripcion tipo r'!$CG162&lt;&gt;0),'[7]INVESTIGADOR_Descripcion tipo r'!$CG162,""),IF($A164="TOTAL",SUM(INDIRECT("AY4:AY"&amp;ROW()-1)),""))</f>
        <v/>
      </c>
      <c r="AZ164" s="3" t="str">
        <f t="shared" ca="1" si="54"/>
        <v/>
      </c>
      <c r="BA164" s="3" t="str">
        <f ca="1">IF(AND($A164&lt;&gt;"",$A164&lt;&gt;"TOTAL"),IF(AND('[7]INVESTIGADOR_Descripcion tipo r'!$CJ162&lt;&gt;"",'[7]INVESTIGADOR_Descripcion tipo r'!$CJ162&lt;&gt;0),'[7]INVESTIGADOR_Descripcion tipo r'!$CJ162,""),IF($A164="TOTAL",SUM(INDIRECT("BA4:BA"&amp;ROW()-1)),""))</f>
        <v/>
      </c>
      <c r="BB164" s="3" t="str">
        <f ca="1">IF(AND($A164&lt;&gt;"",$A164&lt;&gt;"TOTAL"),IF(AND('[7]INVESTIGADOR_Descripcion tipo r'!$CL162&lt;&gt;"",'[7]INVESTIGADOR_Descripcion tipo r'!$CL162&lt;&gt;0),'[7]INVESTIGADOR_Descripcion tipo r'!$CL162,""),IF($A164="TOTAL",SUM(INDIRECT("BB4:BB"&amp;ROW()-1)),""))</f>
        <v/>
      </c>
      <c r="BC164" s="3" t="str">
        <f t="shared" ca="1" si="55"/>
        <v/>
      </c>
      <c r="BD164" s="3" t="str">
        <f ca="1">IF(AND($A164&lt;&gt;"",$A164&lt;&gt;"TOTAL"),IF(AND('[7]INVESTIGADOR_Descripcion tipo r'!$CO162&lt;&gt;"",'[7]INVESTIGADOR_Descripcion tipo r'!$CO162&lt;&gt;0),'[7]INVESTIGADOR_Descripcion tipo r'!$CO162,""),IF($A164="TOTAL",SUM(INDIRECT("BD4:BD"&amp;ROW()-1)),""))</f>
        <v/>
      </c>
      <c r="BE164" s="3" t="str">
        <f ca="1">IF(AND($A164&lt;&gt;"",$A164&lt;&gt;"TOTAL"),IF(AND('[7]INVESTIGADOR_Descripcion tipo r'!$CQ162&lt;&gt;"",'[7]INVESTIGADOR_Descripcion tipo r'!$CQ162&lt;&gt;0),'[7]INVESTIGADOR_Descripcion tipo r'!$CQ162,""),IF($A164="TOTAL",SUM(INDIRECT("BE4:BE"&amp;ROW()-1)),""))</f>
        <v/>
      </c>
      <c r="BF164" s="3" t="str">
        <f t="shared" ca="1" si="56"/>
        <v/>
      </c>
    </row>
    <row r="165" spans="1:58" x14ac:dyDescent="0.2">
      <c r="A165" s="25" t="str">
        <f>IF('[7]INVESTIGADOR_Descripcion tipo r'!$B163&lt;&gt;"",'[7]INVESTIGADOR_Descripcion tipo r'!$B163,IF(AND('[7]INVESTIGADOR_Descripcion tipo r'!$B163="",'[7]INVESTIGADOR_Descripcion tipo r'!$B164="",'[7]INVESTIGADOR_Descripcion tipo r'!$B162=""),"","TOTAL"))</f>
        <v/>
      </c>
      <c r="B165" s="3" t="str">
        <f ca="1">IF(AND($A165&lt;&gt;"",$A165&lt;&gt;"TOTAL"),IF(AND('[7]INVESTIGADOR_Descripcion tipo r'!$C163&lt;&gt;"",'[7]INVESTIGADOR_Descripcion tipo r'!$C163&lt;&gt;0),'[7]INVESTIGADOR_Descripcion tipo r'!$C163,""),IF($A165="TOTAL",SUM(INDIRECT("B4:B"&amp;ROW()-1)),""))</f>
        <v/>
      </c>
      <c r="C165" s="3" t="str">
        <f ca="1">IF(AND($A165&lt;&gt;"",$A165&lt;&gt;"TOTAL"),IF(AND('[7]INVESTIGADOR_Descripcion tipo r'!$E163&lt;&gt;"",'[7]INVESTIGADOR_Descripcion tipo r'!$E163&lt;&gt;0),'[7]INVESTIGADOR_Descripcion tipo r'!$E163,""),IF($A165="TOTAL",SUM(INDIRECT("C4:C"&amp;ROW()-1)),""))</f>
        <v/>
      </c>
      <c r="D165" s="3" t="str">
        <f t="shared" ca="1" si="38"/>
        <v/>
      </c>
      <c r="E165" s="3" t="str">
        <f ca="1">IF(AND($A165&lt;&gt;"",$A165&lt;&gt;"TOTAL"),IF(AND('[7]INVESTIGADOR_Descripcion tipo r'!$H163&lt;&gt;"",'[7]INVESTIGADOR_Descripcion tipo r'!$H163&lt;&gt;0),'[7]INVESTIGADOR_Descripcion tipo r'!$H163,""),IF($A165="TOTAL",SUM(INDIRECT("E4:E"&amp;ROW()-1)),""))</f>
        <v/>
      </c>
      <c r="F165" s="3" t="str">
        <f ca="1">IF(AND($A165&lt;&gt;"",$A165&lt;&gt;"TOTAL"),IF(AND('[7]INVESTIGADOR_Descripcion tipo r'!$J163&lt;&gt;"",'[7]INVESTIGADOR_Descripcion tipo r'!$J163&lt;&gt;0),'[7]INVESTIGADOR_Descripcion tipo r'!$J163,""),IF($A165="TOTAL",SUM(INDIRECT("F4:F"&amp;ROW()-1)),""))</f>
        <v/>
      </c>
      <c r="G165" s="3" t="str">
        <f t="shared" ca="1" si="39"/>
        <v/>
      </c>
      <c r="H165" s="3" t="str">
        <f ca="1">IF(AND($A165&lt;&gt;"",$A165&lt;&gt;"TOTAL"),IF(AND('[7]INVESTIGADOR_Descripcion tipo r'!$M163&lt;&gt;"",'[7]INVESTIGADOR_Descripcion tipo r'!$M163&lt;&gt;0),'[7]INVESTIGADOR_Descripcion tipo r'!$M163,""),IF($A165="TOTAL",SUM(INDIRECT("H4:H"&amp;ROW()-1)),""))</f>
        <v/>
      </c>
      <c r="I165" s="3" t="str">
        <f ca="1">IF(AND($A165&lt;&gt;"",$A165&lt;&gt;"TOTAL"),IF(AND('[7]INVESTIGADOR_Descripcion tipo r'!$O163&lt;&gt;"",'[7]INVESTIGADOR_Descripcion tipo r'!$O163&lt;&gt;0),'[7]INVESTIGADOR_Descripcion tipo r'!$O163,""),IF($A165="TOTAL",SUM(INDIRECT("I4:I"&amp;ROW()-1)),""))</f>
        <v/>
      </c>
      <c r="J165" s="3" t="str">
        <f t="shared" ca="1" si="40"/>
        <v/>
      </c>
      <c r="K165" s="3" t="str">
        <f ca="1">IF(AND($A165&lt;&gt;"",$A165&lt;&gt;"TOTAL"),IF(AND('[7]INVESTIGADOR_Descripcion tipo r'!$R163&lt;&gt;"",'[7]INVESTIGADOR_Descripcion tipo r'!$R163&lt;&gt;0),'[7]INVESTIGADOR_Descripcion tipo r'!$R163,""),IF($A165="TOTAL",SUM(INDIRECT("K4:K"&amp;ROW()-1)),""))</f>
        <v/>
      </c>
      <c r="L165" s="3" t="str">
        <f ca="1">IF(AND($A165&lt;&gt;"",$A165&lt;&gt;"TOTAL"),IF(AND('[7]INVESTIGADOR_Descripcion tipo r'!$T163&lt;&gt;"",'[7]INVESTIGADOR_Descripcion tipo r'!$T163&lt;&gt;0),'[7]INVESTIGADOR_Descripcion tipo r'!$T163,""),IF($A165="TOTAL",SUM(INDIRECT("L4:L"&amp;ROW()-1)),""))</f>
        <v/>
      </c>
      <c r="M165" s="3" t="str">
        <f t="shared" ca="1" si="41"/>
        <v/>
      </c>
      <c r="N165" s="3" t="str">
        <f ca="1">IF(AND($A165&lt;&gt;"",$A165&lt;&gt;"TOTAL"),IF(AND('[7]INVESTIGADOR_Descripcion tipo r'!$W163&lt;&gt;"",'[7]INVESTIGADOR_Descripcion tipo r'!$W163&lt;&gt;0),'[7]INVESTIGADOR_Descripcion tipo r'!$W163,""),IF($A165="TOTAL",SUM(INDIRECT("N4:N"&amp;ROW()-1)),""))</f>
        <v/>
      </c>
      <c r="O165" s="3" t="str">
        <f ca="1">IF(AND($A165&lt;&gt;"",$A165&lt;&gt;"TOTAL"),IF(AND('[7]INVESTIGADOR_Descripcion tipo r'!$Y163&lt;&gt;"",'[7]INVESTIGADOR_Descripcion tipo r'!$Y163&lt;&gt;0),'[7]INVESTIGADOR_Descripcion tipo r'!$Y163,""),IF($A165="TOTAL",SUM(INDIRECT("O4:O"&amp;ROW()-1)),""))</f>
        <v/>
      </c>
      <c r="P165" s="3" t="str">
        <f t="shared" ca="1" si="42"/>
        <v/>
      </c>
      <c r="Q165" s="3" t="str">
        <f ca="1">IF(AND($A165&lt;&gt;"",$A165&lt;&gt;"TOTAL"),IF(AND('[7]INVESTIGADOR_Descripcion tipo r'!$AB163&lt;&gt;"",'[7]INVESTIGADOR_Descripcion tipo r'!$AB163&lt;&gt;0),'[7]INVESTIGADOR_Descripcion tipo r'!$AB163,""),IF($A165="TOTAL",SUM(INDIRECT("Q4:Q"&amp;ROW()-1)),""))</f>
        <v/>
      </c>
      <c r="R165" s="3" t="str">
        <f ca="1">IF(AND($A165&lt;&gt;"",$A165&lt;&gt;"TOTAL"),IF(AND('[7]INVESTIGADOR_Descripcion tipo r'!$AD163&lt;&gt;"",'[7]INVESTIGADOR_Descripcion tipo r'!$AD163&lt;&gt;0),'[7]INVESTIGADOR_Descripcion tipo r'!$AD163,""),IF($A165="TOTAL",SUM(INDIRECT("R4:R"&amp;ROW()-1)),""))</f>
        <v/>
      </c>
      <c r="S165" s="3" t="str">
        <f t="shared" ca="1" si="43"/>
        <v/>
      </c>
      <c r="T165" s="3" t="str">
        <f ca="1">IF(AND($A165&lt;&gt;"",$A165&lt;&gt;"TOTAL"),IF(AND('[7]INVESTIGADOR_Descripcion tipo r'!$AG163&lt;&gt;"",'[7]INVESTIGADOR_Descripcion tipo r'!$AG163&lt;&gt;0),'[7]INVESTIGADOR_Descripcion tipo r'!$AG163,""),IF($A165="TOTAL",SUM(INDIRECT("T4:T"&amp;ROW()-1)),""))</f>
        <v/>
      </c>
      <c r="U165" s="3" t="str">
        <f ca="1">IF(AND($A165&lt;&gt;"",$A165&lt;&gt;"TOTAL"),IF(AND('[7]INVESTIGADOR_Descripcion tipo r'!$AI163&lt;&gt;"",'[7]INVESTIGADOR_Descripcion tipo r'!$AI163&lt;&gt;0),'[7]INVESTIGADOR_Descripcion tipo r'!$AI163,""),IF($A165="TOTAL",SUM(INDIRECT("U4:U"&amp;ROW()-1)),""))</f>
        <v/>
      </c>
      <c r="V165" s="3" t="str">
        <f t="shared" ca="1" si="44"/>
        <v/>
      </c>
      <c r="W165" s="3" t="str">
        <f ca="1">IF(AND($A165&lt;&gt;"",$A165&lt;&gt;"TOTAL"),IF(AND('[7]INVESTIGADOR_Descripcion tipo r'!$AL163&lt;&gt;"",'[7]INVESTIGADOR_Descripcion tipo r'!$AL163&lt;&gt;0),'[7]INVESTIGADOR_Descripcion tipo r'!$AL163,""),IF($A165="TOTAL",SUM(INDIRECT("W4:W"&amp;ROW()-1)),""))</f>
        <v/>
      </c>
      <c r="X165" s="3" t="str">
        <f ca="1">IF(AND($A165&lt;&gt;"",$A165&lt;&gt;"TOTAL"),IF(AND('[7]INVESTIGADOR_Descripcion tipo r'!$AN163&lt;&gt;"",'[7]INVESTIGADOR_Descripcion tipo r'!$AN163&lt;&gt;0),'[7]INVESTIGADOR_Descripcion tipo r'!$AN163,""),IF($A165="TOTAL",SUM(INDIRECT("X4:X"&amp;ROW()-1)),""))</f>
        <v/>
      </c>
      <c r="Y165" s="3" t="str">
        <f t="shared" ca="1" si="45"/>
        <v/>
      </c>
      <c r="Z165" s="3" t="str">
        <f ca="1">IF(AND($A165&lt;&gt;"",$A165&lt;&gt;"TOTAL"),IF(AND('[7]INVESTIGADOR_Descripcion tipo r'!$AQ163&lt;&gt;"",'[7]INVESTIGADOR_Descripcion tipo r'!$AQ163&lt;&gt;0),'[7]INVESTIGADOR_Descripcion tipo r'!$AQ163,""),IF($A165="TOTAL",SUM(INDIRECT("Z4:Z"&amp;ROW()-1)),""))</f>
        <v/>
      </c>
      <c r="AA165" s="3" t="str">
        <f ca="1">IF(AND($A165&lt;&gt;"",$A165&lt;&gt;"TOTAL"),IF(AND('[7]INVESTIGADOR_Descripcion tipo r'!$AS163&lt;&gt;"",'[7]INVESTIGADOR_Descripcion tipo r'!$AS163&lt;&gt;0),'[7]INVESTIGADOR_Descripcion tipo r'!$AS163,""),IF($A165="TOTAL",SUM(INDIRECT("AA4:AA"&amp;ROW()-1)),""))</f>
        <v/>
      </c>
      <c r="AB165" s="3" t="str">
        <f t="shared" ca="1" si="46"/>
        <v/>
      </c>
      <c r="AC165" s="3" t="str">
        <f ca="1">IF(AND($A165&lt;&gt;"",$A165&lt;&gt;"TOTAL"),IF(AND('[7]INVESTIGADOR_Descripcion tipo r'!$AV163&lt;&gt;"",'[7]INVESTIGADOR_Descripcion tipo r'!$AV163&lt;&gt;0),'[7]INVESTIGADOR_Descripcion tipo r'!$AV163,""),IF($A165="TOTAL",SUM(INDIRECT("AC4:AC"&amp;ROW()-1)),""))</f>
        <v/>
      </c>
      <c r="AD165" s="3" t="str">
        <f ca="1">IF(AND($A165&lt;&gt;"",$A165&lt;&gt;"TOTAL"),IF(AND('[7]INVESTIGADOR_Descripcion tipo r'!$AX163&lt;&gt;"",'[7]INVESTIGADOR_Descripcion tipo r'!$AX163&lt;&gt;0),'[7]INVESTIGADOR_Descripcion tipo r'!$AX163,""),IF($A165="TOTAL",SUM(INDIRECT("AD4:AD"&amp;ROW()-1)),""))</f>
        <v/>
      </c>
      <c r="AE165" s="3" t="str">
        <f t="shared" ca="1" si="47"/>
        <v/>
      </c>
      <c r="AF165" s="3" t="str">
        <f ca="1">IF(AND($A165&lt;&gt;"",$A165&lt;&gt;"TOTAL"),IF(AND('[7]INVESTIGADOR_Descripcion tipo r'!$BA163&lt;&gt;"",'[7]INVESTIGADOR_Descripcion tipo r'!$BA163&lt;&gt;0),'[7]INVESTIGADOR_Descripcion tipo r'!$BA163,""),IF($A165="TOTAL",SUM(INDIRECT("AF4:AF"&amp;ROW()-1)),""))</f>
        <v/>
      </c>
      <c r="AG165" s="3" t="str">
        <f ca="1">IF(AND($A165&lt;&gt;"",$A165&lt;&gt;"TOTAL"),IF(AND('[7]INVESTIGADOR_Descripcion tipo r'!$BC163&lt;&gt;"",'[7]INVESTIGADOR_Descripcion tipo r'!$BC163&lt;&gt;0),'[7]INVESTIGADOR_Descripcion tipo r'!$BC163,""),IF($A165="TOTAL",SUM(INDIRECT("AG4:AG"&amp;ROW()-1)),""))</f>
        <v/>
      </c>
      <c r="AH165" s="3" t="str">
        <f t="shared" ca="1" si="48"/>
        <v/>
      </c>
      <c r="AI165" s="3" t="str">
        <f ca="1">IF(AND($A165&lt;&gt;"",$A165&lt;&gt;"TOTAL"),IF(AND('[7]INVESTIGADOR_Descripcion tipo r'!$BF163&lt;&gt;"",'[7]INVESTIGADOR_Descripcion tipo r'!$BF163&lt;&gt;0),'[7]INVESTIGADOR_Descripcion tipo r'!$BF163,""),IF($A165="TOTAL",SUM(INDIRECT("AI4:AI"&amp;ROW()-1)),""))</f>
        <v/>
      </c>
      <c r="AJ165" s="3" t="str">
        <f ca="1">IF(AND($A165&lt;&gt;"",$A165&lt;&gt;"TOTAL"),IF(AND('[7]INVESTIGADOR_Descripcion tipo r'!$BH163&lt;&gt;"",'[7]INVESTIGADOR_Descripcion tipo r'!$BH163&lt;&gt;0),'[7]INVESTIGADOR_Descripcion tipo r'!$BH163,""),IF($A165="TOTAL",SUM(INDIRECT("AJ4:AJ"&amp;ROW()-1)),""))</f>
        <v/>
      </c>
      <c r="AK165" s="3" t="str">
        <f t="shared" ca="1" si="49"/>
        <v/>
      </c>
      <c r="AL165" s="3" t="str">
        <f ca="1">IF(AND($A165&lt;&gt;"",$A165&lt;&gt;"TOTAL"),IF(AND('[7]INVESTIGADOR_Descripcion tipo r'!$BK163&lt;&gt;"",'[7]INVESTIGADOR_Descripcion tipo r'!$BK163&lt;&gt;0),'[7]INVESTIGADOR_Descripcion tipo r'!$BK163,""),IF($A165="TOTAL",SUM(INDIRECT("AL4:AL"&amp;ROW()-1)),""))</f>
        <v/>
      </c>
      <c r="AM165" s="3" t="str">
        <f ca="1">IF(AND($A165&lt;&gt;"",$A165&lt;&gt;"TOTAL"),IF(AND('[7]INVESTIGADOR_Descripcion tipo r'!$BM163&lt;&gt;"",'[7]INVESTIGADOR_Descripcion tipo r'!$BM163&lt;&gt;0),'[7]INVESTIGADOR_Descripcion tipo r'!$BM163,""),IF($A165="TOTAL",SUM(INDIRECT("AM4:AM"&amp;ROW()-1)),""))</f>
        <v/>
      </c>
      <c r="AN165" s="3" t="str">
        <f t="shared" ca="1" si="50"/>
        <v/>
      </c>
      <c r="AO165" s="3" t="str">
        <f ca="1">IF(AND($A165&lt;&gt;"",$A165&lt;&gt;"TOTAL"),IF(AND('[7]INVESTIGADOR_Descripcion tipo r'!$BP163&lt;&gt;"",'[7]INVESTIGADOR_Descripcion tipo r'!$BP163&lt;&gt;0),'[7]INVESTIGADOR_Descripcion tipo r'!$BP163,""),IF($A165="TOTAL",SUM(INDIRECT("AO4:AO"&amp;ROW()-1)),""))</f>
        <v/>
      </c>
      <c r="AP165" s="3" t="str">
        <f ca="1">IF(AND($A165&lt;&gt;"",$A165&lt;&gt;"TOTAL"),IF(AND('[7]INVESTIGADOR_Descripcion tipo r'!$BR163&lt;&gt;"",'[7]INVESTIGADOR_Descripcion tipo r'!$BR163&lt;&gt;0),'[7]INVESTIGADOR_Descripcion tipo r'!$BR163,""),IF($A165="TOTAL",SUM(INDIRECT("AP4:AP"&amp;ROW()-1)),""))</f>
        <v/>
      </c>
      <c r="AQ165" s="3" t="str">
        <f t="shared" ca="1" si="51"/>
        <v/>
      </c>
      <c r="AR165" s="3" t="str">
        <f ca="1">IF(AND($A165&lt;&gt;"",$A165&lt;&gt;"TOTAL"),IF(AND('[7]INVESTIGADOR_Descripcion tipo r'!$BU163&lt;&gt;"",'[7]INVESTIGADOR_Descripcion tipo r'!$BU163&lt;&gt;0),'[7]INVESTIGADOR_Descripcion tipo r'!$BU163,""),IF($A165="TOTAL",SUM(INDIRECT("AR4:AR"&amp;ROW()-1)),""))</f>
        <v/>
      </c>
      <c r="AS165" s="3" t="str">
        <f ca="1">IF(AND($A165&lt;&gt;"",$A165&lt;&gt;"TOTAL"),IF(AND('[7]INVESTIGADOR_Descripcion tipo r'!$BW163&lt;&gt;"",'[7]INVESTIGADOR_Descripcion tipo r'!$BW163&lt;&gt;0),'[7]INVESTIGADOR_Descripcion tipo r'!$BW163,""),IF($A165="TOTAL",SUM(INDIRECT("AS4:AS"&amp;ROW()-1)),""))</f>
        <v/>
      </c>
      <c r="AT165" s="3" t="str">
        <f t="shared" ca="1" si="52"/>
        <v/>
      </c>
      <c r="AU165" s="3" t="str">
        <f ca="1">IF(AND($A165&lt;&gt;"",$A165&lt;&gt;"TOTAL"),IF(AND('[7]INVESTIGADOR_Descripcion tipo r'!$BZ163&lt;&gt;"",'[7]INVESTIGADOR_Descripcion tipo r'!$BZ163&lt;&gt;0),'[7]INVESTIGADOR_Descripcion tipo r'!$BZ163,""),IF($A165="TOTAL",SUM(INDIRECT("AU4:AU"&amp;ROW()-1)),""))</f>
        <v/>
      </c>
      <c r="AV165" s="3" t="str">
        <f ca="1">IF(AND($A165&lt;&gt;"",$A165&lt;&gt;"TOTAL"),IF(AND('[7]INVESTIGADOR_Descripcion tipo r'!$CB163&lt;&gt;"",'[7]INVESTIGADOR_Descripcion tipo r'!$CB163&lt;&gt;0),'[7]INVESTIGADOR_Descripcion tipo r'!$CB163,""),IF($A165="TOTAL",SUM(INDIRECT("AV4:AV"&amp;ROW()-1)),""))</f>
        <v/>
      </c>
      <c r="AW165" s="3" t="str">
        <f t="shared" ca="1" si="53"/>
        <v/>
      </c>
      <c r="AX165" s="3" t="str">
        <f ca="1">IF(AND($A165&lt;&gt;"",$A165&lt;&gt;"TOTAL"),IF(AND('[7]INVESTIGADOR_Descripcion tipo r'!$CE163&lt;&gt;"",'[7]INVESTIGADOR_Descripcion tipo r'!$CE163&lt;&gt;0),'[7]INVESTIGADOR_Descripcion tipo r'!$CE163,""),IF($A165="TOTAL",SUM(INDIRECT("AX4:AX"&amp;ROW()-1)),""))</f>
        <v/>
      </c>
      <c r="AY165" s="3" t="str">
        <f ca="1">IF(AND($A165&lt;&gt;"",$A165&lt;&gt;"TOTAL"),IF(AND('[7]INVESTIGADOR_Descripcion tipo r'!$CG163&lt;&gt;"",'[7]INVESTIGADOR_Descripcion tipo r'!$CG163&lt;&gt;0),'[7]INVESTIGADOR_Descripcion tipo r'!$CG163,""),IF($A165="TOTAL",SUM(INDIRECT("AY4:AY"&amp;ROW()-1)),""))</f>
        <v/>
      </c>
      <c r="AZ165" s="3" t="str">
        <f t="shared" ca="1" si="54"/>
        <v/>
      </c>
      <c r="BA165" s="3" t="str">
        <f ca="1">IF(AND($A165&lt;&gt;"",$A165&lt;&gt;"TOTAL"),IF(AND('[7]INVESTIGADOR_Descripcion tipo r'!$CJ163&lt;&gt;"",'[7]INVESTIGADOR_Descripcion tipo r'!$CJ163&lt;&gt;0),'[7]INVESTIGADOR_Descripcion tipo r'!$CJ163,""),IF($A165="TOTAL",SUM(INDIRECT("BA4:BA"&amp;ROW()-1)),""))</f>
        <v/>
      </c>
      <c r="BB165" s="3" t="str">
        <f ca="1">IF(AND($A165&lt;&gt;"",$A165&lt;&gt;"TOTAL"),IF(AND('[7]INVESTIGADOR_Descripcion tipo r'!$CL163&lt;&gt;"",'[7]INVESTIGADOR_Descripcion tipo r'!$CL163&lt;&gt;0),'[7]INVESTIGADOR_Descripcion tipo r'!$CL163,""),IF($A165="TOTAL",SUM(INDIRECT("BB4:BB"&amp;ROW()-1)),""))</f>
        <v/>
      </c>
      <c r="BC165" s="3" t="str">
        <f t="shared" ca="1" si="55"/>
        <v/>
      </c>
      <c r="BD165" s="3" t="str">
        <f ca="1">IF(AND($A165&lt;&gt;"",$A165&lt;&gt;"TOTAL"),IF(AND('[7]INVESTIGADOR_Descripcion tipo r'!$CO163&lt;&gt;"",'[7]INVESTIGADOR_Descripcion tipo r'!$CO163&lt;&gt;0),'[7]INVESTIGADOR_Descripcion tipo r'!$CO163,""),IF($A165="TOTAL",SUM(INDIRECT("BD4:BD"&amp;ROW()-1)),""))</f>
        <v/>
      </c>
      <c r="BE165" s="3" t="str">
        <f ca="1">IF(AND($A165&lt;&gt;"",$A165&lt;&gt;"TOTAL"),IF(AND('[7]INVESTIGADOR_Descripcion tipo r'!$CQ163&lt;&gt;"",'[7]INVESTIGADOR_Descripcion tipo r'!$CQ163&lt;&gt;0),'[7]INVESTIGADOR_Descripcion tipo r'!$CQ163,""),IF($A165="TOTAL",SUM(INDIRECT("BE4:BE"&amp;ROW()-1)),""))</f>
        <v/>
      </c>
      <c r="BF165" s="3" t="str">
        <f t="shared" ca="1" si="56"/>
        <v/>
      </c>
    </row>
    <row r="166" spans="1:58" x14ac:dyDescent="0.2">
      <c r="A166" s="25" t="str">
        <f>IF('[7]INVESTIGADOR_Descripcion tipo r'!$B164&lt;&gt;"",'[7]INVESTIGADOR_Descripcion tipo r'!$B164,IF(AND('[7]INVESTIGADOR_Descripcion tipo r'!$B164="",'[7]INVESTIGADOR_Descripcion tipo r'!$B165="",'[7]INVESTIGADOR_Descripcion tipo r'!$B163=""),"","TOTAL"))</f>
        <v/>
      </c>
      <c r="B166" s="3" t="str">
        <f ca="1">IF(AND($A166&lt;&gt;"",$A166&lt;&gt;"TOTAL"),IF(AND('[7]INVESTIGADOR_Descripcion tipo r'!$C164&lt;&gt;"",'[7]INVESTIGADOR_Descripcion tipo r'!$C164&lt;&gt;0),'[7]INVESTIGADOR_Descripcion tipo r'!$C164,""),IF($A166="TOTAL",SUM(INDIRECT("B4:B"&amp;ROW()-1)),""))</f>
        <v/>
      </c>
      <c r="C166" s="3" t="str">
        <f ca="1">IF(AND($A166&lt;&gt;"",$A166&lt;&gt;"TOTAL"),IF(AND('[7]INVESTIGADOR_Descripcion tipo r'!$E164&lt;&gt;"",'[7]INVESTIGADOR_Descripcion tipo r'!$E164&lt;&gt;0),'[7]INVESTIGADOR_Descripcion tipo r'!$E164,""),IF($A166="TOTAL",SUM(INDIRECT("C4:C"&amp;ROW()-1)),""))</f>
        <v/>
      </c>
      <c r="D166" s="3" t="str">
        <f t="shared" ca="1" si="38"/>
        <v/>
      </c>
      <c r="E166" s="3" t="str">
        <f ca="1">IF(AND($A166&lt;&gt;"",$A166&lt;&gt;"TOTAL"),IF(AND('[7]INVESTIGADOR_Descripcion tipo r'!$H164&lt;&gt;"",'[7]INVESTIGADOR_Descripcion tipo r'!$H164&lt;&gt;0),'[7]INVESTIGADOR_Descripcion tipo r'!$H164,""),IF($A166="TOTAL",SUM(INDIRECT("E4:E"&amp;ROW()-1)),""))</f>
        <v/>
      </c>
      <c r="F166" s="3" t="str">
        <f ca="1">IF(AND($A166&lt;&gt;"",$A166&lt;&gt;"TOTAL"),IF(AND('[7]INVESTIGADOR_Descripcion tipo r'!$J164&lt;&gt;"",'[7]INVESTIGADOR_Descripcion tipo r'!$J164&lt;&gt;0),'[7]INVESTIGADOR_Descripcion tipo r'!$J164,""),IF($A166="TOTAL",SUM(INDIRECT("F4:F"&amp;ROW()-1)),""))</f>
        <v/>
      </c>
      <c r="G166" s="3" t="str">
        <f t="shared" ca="1" si="39"/>
        <v/>
      </c>
      <c r="H166" s="3" t="str">
        <f ca="1">IF(AND($A166&lt;&gt;"",$A166&lt;&gt;"TOTAL"),IF(AND('[7]INVESTIGADOR_Descripcion tipo r'!$M164&lt;&gt;"",'[7]INVESTIGADOR_Descripcion tipo r'!$M164&lt;&gt;0),'[7]INVESTIGADOR_Descripcion tipo r'!$M164,""),IF($A166="TOTAL",SUM(INDIRECT("H4:H"&amp;ROW()-1)),""))</f>
        <v/>
      </c>
      <c r="I166" s="3" t="str">
        <f ca="1">IF(AND($A166&lt;&gt;"",$A166&lt;&gt;"TOTAL"),IF(AND('[7]INVESTIGADOR_Descripcion tipo r'!$O164&lt;&gt;"",'[7]INVESTIGADOR_Descripcion tipo r'!$O164&lt;&gt;0),'[7]INVESTIGADOR_Descripcion tipo r'!$O164,""),IF($A166="TOTAL",SUM(INDIRECT("I4:I"&amp;ROW()-1)),""))</f>
        <v/>
      </c>
      <c r="J166" s="3" t="str">
        <f t="shared" ca="1" si="40"/>
        <v/>
      </c>
      <c r="K166" s="3" t="str">
        <f ca="1">IF(AND($A166&lt;&gt;"",$A166&lt;&gt;"TOTAL"),IF(AND('[7]INVESTIGADOR_Descripcion tipo r'!$R164&lt;&gt;"",'[7]INVESTIGADOR_Descripcion tipo r'!$R164&lt;&gt;0),'[7]INVESTIGADOR_Descripcion tipo r'!$R164,""),IF($A166="TOTAL",SUM(INDIRECT("K4:K"&amp;ROW()-1)),""))</f>
        <v/>
      </c>
      <c r="L166" s="3" t="str">
        <f ca="1">IF(AND($A166&lt;&gt;"",$A166&lt;&gt;"TOTAL"),IF(AND('[7]INVESTIGADOR_Descripcion tipo r'!$T164&lt;&gt;"",'[7]INVESTIGADOR_Descripcion tipo r'!$T164&lt;&gt;0),'[7]INVESTIGADOR_Descripcion tipo r'!$T164,""),IF($A166="TOTAL",SUM(INDIRECT("L4:L"&amp;ROW()-1)),""))</f>
        <v/>
      </c>
      <c r="M166" s="3" t="str">
        <f t="shared" ca="1" si="41"/>
        <v/>
      </c>
      <c r="N166" s="3" t="str">
        <f ca="1">IF(AND($A166&lt;&gt;"",$A166&lt;&gt;"TOTAL"),IF(AND('[7]INVESTIGADOR_Descripcion tipo r'!$W164&lt;&gt;"",'[7]INVESTIGADOR_Descripcion tipo r'!$W164&lt;&gt;0),'[7]INVESTIGADOR_Descripcion tipo r'!$W164,""),IF($A166="TOTAL",SUM(INDIRECT("N4:N"&amp;ROW()-1)),""))</f>
        <v/>
      </c>
      <c r="O166" s="3" t="str">
        <f ca="1">IF(AND($A166&lt;&gt;"",$A166&lt;&gt;"TOTAL"),IF(AND('[7]INVESTIGADOR_Descripcion tipo r'!$Y164&lt;&gt;"",'[7]INVESTIGADOR_Descripcion tipo r'!$Y164&lt;&gt;0),'[7]INVESTIGADOR_Descripcion tipo r'!$Y164,""),IF($A166="TOTAL",SUM(INDIRECT("O4:O"&amp;ROW()-1)),""))</f>
        <v/>
      </c>
      <c r="P166" s="3" t="str">
        <f t="shared" ca="1" si="42"/>
        <v/>
      </c>
      <c r="Q166" s="3" t="str">
        <f ca="1">IF(AND($A166&lt;&gt;"",$A166&lt;&gt;"TOTAL"),IF(AND('[7]INVESTIGADOR_Descripcion tipo r'!$AB164&lt;&gt;"",'[7]INVESTIGADOR_Descripcion tipo r'!$AB164&lt;&gt;0),'[7]INVESTIGADOR_Descripcion tipo r'!$AB164,""),IF($A166="TOTAL",SUM(INDIRECT("Q4:Q"&amp;ROW()-1)),""))</f>
        <v/>
      </c>
      <c r="R166" s="3" t="str">
        <f ca="1">IF(AND($A166&lt;&gt;"",$A166&lt;&gt;"TOTAL"),IF(AND('[7]INVESTIGADOR_Descripcion tipo r'!$AD164&lt;&gt;"",'[7]INVESTIGADOR_Descripcion tipo r'!$AD164&lt;&gt;0),'[7]INVESTIGADOR_Descripcion tipo r'!$AD164,""),IF($A166="TOTAL",SUM(INDIRECT("R4:R"&amp;ROW()-1)),""))</f>
        <v/>
      </c>
      <c r="S166" s="3" t="str">
        <f t="shared" ca="1" si="43"/>
        <v/>
      </c>
      <c r="T166" s="3" t="str">
        <f ca="1">IF(AND($A166&lt;&gt;"",$A166&lt;&gt;"TOTAL"),IF(AND('[7]INVESTIGADOR_Descripcion tipo r'!$AG164&lt;&gt;"",'[7]INVESTIGADOR_Descripcion tipo r'!$AG164&lt;&gt;0),'[7]INVESTIGADOR_Descripcion tipo r'!$AG164,""),IF($A166="TOTAL",SUM(INDIRECT("T4:T"&amp;ROW()-1)),""))</f>
        <v/>
      </c>
      <c r="U166" s="3" t="str">
        <f ca="1">IF(AND($A166&lt;&gt;"",$A166&lt;&gt;"TOTAL"),IF(AND('[7]INVESTIGADOR_Descripcion tipo r'!$AI164&lt;&gt;"",'[7]INVESTIGADOR_Descripcion tipo r'!$AI164&lt;&gt;0),'[7]INVESTIGADOR_Descripcion tipo r'!$AI164,""),IF($A166="TOTAL",SUM(INDIRECT("U4:U"&amp;ROW()-1)),""))</f>
        <v/>
      </c>
      <c r="V166" s="3" t="str">
        <f t="shared" ca="1" si="44"/>
        <v/>
      </c>
      <c r="W166" s="3" t="str">
        <f ca="1">IF(AND($A166&lt;&gt;"",$A166&lt;&gt;"TOTAL"),IF(AND('[7]INVESTIGADOR_Descripcion tipo r'!$AL164&lt;&gt;"",'[7]INVESTIGADOR_Descripcion tipo r'!$AL164&lt;&gt;0),'[7]INVESTIGADOR_Descripcion tipo r'!$AL164,""),IF($A166="TOTAL",SUM(INDIRECT("W4:W"&amp;ROW()-1)),""))</f>
        <v/>
      </c>
      <c r="X166" s="3" t="str">
        <f ca="1">IF(AND($A166&lt;&gt;"",$A166&lt;&gt;"TOTAL"),IF(AND('[7]INVESTIGADOR_Descripcion tipo r'!$AN164&lt;&gt;"",'[7]INVESTIGADOR_Descripcion tipo r'!$AN164&lt;&gt;0),'[7]INVESTIGADOR_Descripcion tipo r'!$AN164,""),IF($A166="TOTAL",SUM(INDIRECT("X4:X"&amp;ROW()-1)),""))</f>
        <v/>
      </c>
      <c r="Y166" s="3" t="str">
        <f t="shared" ca="1" si="45"/>
        <v/>
      </c>
      <c r="Z166" s="3" t="str">
        <f ca="1">IF(AND($A166&lt;&gt;"",$A166&lt;&gt;"TOTAL"),IF(AND('[7]INVESTIGADOR_Descripcion tipo r'!$AQ164&lt;&gt;"",'[7]INVESTIGADOR_Descripcion tipo r'!$AQ164&lt;&gt;0),'[7]INVESTIGADOR_Descripcion tipo r'!$AQ164,""),IF($A166="TOTAL",SUM(INDIRECT("Z4:Z"&amp;ROW()-1)),""))</f>
        <v/>
      </c>
      <c r="AA166" s="3" t="str">
        <f ca="1">IF(AND($A166&lt;&gt;"",$A166&lt;&gt;"TOTAL"),IF(AND('[7]INVESTIGADOR_Descripcion tipo r'!$AS164&lt;&gt;"",'[7]INVESTIGADOR_Descripcion tipo r'!$AS164&lt;&gt;0),'[7]INVESTIGADOR_Descripcion tipo r'!$AS164,""),IF($A166="TOTAL",SUM(INDIRECT("AA4:AA"&amp;ROW()-1)),""))</f>
        <v/>
      </c>
      <c r="AB166" s="3" t="str">
        <f t="shared" ca="1" si="46"/>
        <v/>
      </c>
      <c r="AC166" s="3" t="str">
        <f ca="1">IF(AND($A166&lt;&gt;"",$A166&lt;&gt;"TOTAL"),IF(AND('[7]INVESTIGADOR_Descripcion tipo r'!$AV164&lt;&gt;"",'[7]INVESTIGADOR_Descripcion tipo r'!$AV164&lt;&gt;0),'[7]INVESTIGADOR_Descripcion tipo r'!$AV164,""),IF($A166="TOTAL",SUM(INDIRECT("AC4:AC"&amp;ROW()-1)),""))</f>
        <v/>
      </c>
      <c r="AD166" s="3" t="str">
        <f ca="1">IF(AND($A166&lt;&gt;"",$A166&lt;&gt;"TOTAL"),IF(AND('[7]INVESTIGADOR_Descripcion tipo r'!$AX164&lt;&gt;"",'[7]INVESTIGADOR_Descripcion tipo r'!$AX164&lt;&gt;0),'[7]INVESTIGADOR_Descripcion tipo r'!$AX164,""),IF($A166="TOTAL",SUM(INDIRECT("AD4:AD"&amp;ROW()-1)),""))</f>
        <v/>
      </c>
      <c r="AE166" s="3" t="str">
        <f t="shared" ca="1" si="47"/>
        <v/>
      </c>
      <c r="AF166" s="3" t="str">
        <f ca="1">IF(AND($A166&lt;&gt;"",$A166&lt;&gt;"TOTAL"),IF(AND('[7]INVESTIGADOR_Descripcion tipo r'!$BA164&lt;&gt;"",'[7]INVESTIGADOR_Descripcion tipo r'!$BA164&lt;&gt;0),'[7]INVESTIGADOR_Descripcion tipo r'!$BA164,""),IF($A166="TOTAL",SUM(INDIRECT("AF4:AF"&amp;ROW()-1)),""))</f>
        <v/>
      </c>
      <c r="AG166" s="3" t="str">
        <f ca="1">IF(AND($A166&lt;&gt;"",$A166&lt;&gt;"TOTAL"),IF(AND('[7]INVESTIGADOR_Descripcion tipo r'!$BC164&lt;&gt;"",'[7]INVESTIGADOR_Descripcion tipo r'!$BC164&lt;&gt;0),'[7]INVESTIGADOR_Descripcion tipo r'!$BC164,""),IF($A166="TOTAL",SUM(INDIRECT("AG4:AG"&amp;ROW()-1)),""))</f>
        <v/>
      </c>
      <c r="AH166" s="3" t="str">
        <f t="shared" ca="1" si="48"/>
        <v/>
      </c>
      <c r="AI166" s="3" t="str">
        <f ca="1">IF(AND($A166&lt;&gt;"",$A166&lt;&gt;"TOTAL"),IF(AND('[7]INVESTIGADOR_Descripcion tipo r'!$BF164&lt;&gt;"",'[7]INVESTIGADOR_Descripcion tipo r'!$BF164&lt;&gt;0),'[7]INVESTIGADOR_Descripcion tipo r'!$BF164,""),IF($A166="TOTAL",SUM(INDIRECT("AI4:AI"&amp;ROW()-1)),""))</f>
        <v/>
      </c>
      <c r="AJ166" s="3" t="str">
        <f ca="1">IF(AND($A166&lt;&gt;"",$A166&lt;&gt;"TOTAL"),IF(AND('[7]INVESTIGADOR_Descripcion tipo r'!$BH164&lt;&gt;"",'[7]INVESTIGADOR_Descripcion tipo r'!$BH164&lt;&gt;0),'[7]INVESTIGADOR_Descripcion tipo r'!$BH164,""),IF($A166="TOTAL",SUM(INDIRECT("AJ4:AJ"&amp;ROW()-1)),""))</f>
        <v/>
      </c>
      <c r="AK166" s="3" t="str">
        <f t="shared" ca="1" si="49"/>
        <v/>
      </c>
      <c r="AL166" s="3" t="str">
        <f ca="1">IF(AND($A166&lt;&gt;"",$A166&lt;&gt;"TOTAL"),IF(AND('[7]INVESTIGADOR_Descripcion tipo r'!$BK164&lt;&gt;"",'[7]INVESTIGADOR_Descripcion tipo r'!$BK164&lt;&gt;0),'[7]INVESTIGADOR_Descripcion tipo r'!$BK164,""),IF($A166="TOTAL",SUM(INDIRECT("AL4:AL"&amp;ROW()-1)),""))</f>
        <v/>
      </c>
      <c r="AM166" s="3" t="str">
        <f ca="1">IF(AND($A166&lt;&gt;"",$A166&lt;&gt;"TOTAL"),IF(AND('[7]INVESTIGADOR_Descripcion tipo r'!$BM164&lt;&gt;"",'[7]INVESTIGADOR_Descripcion tipo r'!$BM164&lt;&gt;0),'[7]INVESTIGADOR_Descripcion tipo r'!$BM164,""),IF($A166="TOTAL",SUM(INDIRECT("AM4:AM"&amp;ROW()-1)),""))</f>
        <v/>
      </c>
      <c r="AN166" s="3" t="str">
        <f t="shared" ca="1" si="50"/>
        <v/>
      </c>
      <c r="AO166" s="3" t="str">
        <f ca="1">IF(AND($A166&lt;&gt;"",$A166&lt;&gt;"TOTAL"),IF(AND('[7]INVESTIGADOR_Descripcion tipo r'!$BP164&lt;&gt;"",'[7]INVESTIGADOR_Descripcion tipo r'!$BP164&lt;&gt;0),'[7]INVESTIGADOR_Descripcion tipo r'!$BP164,""),IF($A166="TOTAL",SUM(INDIRECT("AO4:AO"&amp;ROW()-1)),""))</f>
        <v/>
      </c>
      <c r="AP166" s="3" t="str">
        <f ca="1">IF(AND($A166&lt;&gt;"",$A166&lt;&gt;"TOTAL"),IF(AND('[7]INVESTIGADOR_Descripcion tipo r'!$BR164&lt;&gt;"",'[7]INVESTIGADOR_Descripcion tipo r'!$BR164&lt;&gt;0),'[7]INVESTIGADOR_Descripcion tipo r'!$BR164,""),IF($A166="TOTAL",SUM(INDIRECT("AP4:AP"&amp;ROW()-1)),""))</f>
        <v/>
      </c>
      <c r="AQ166" s="3" t="str">
        <f t="shared" ca="1" si="51"/>
        <v/>
      </c>
      <c r="AR166" s="3" t="str">
        <f ca="1">IF(AND($A166&lt;&gt;"",$A166&lt;&gt;"TOTAL"),IF(AND('[7]INVESTIGADOR_Descripcion tipo r'!$BU164&lt;&gt;"",'[7]INVESTIGADOR_Descripcion tipo r'!$BU164&lt;&gt;0),'[7]INVESTIGADOR_Descripcion tipo r'!$BU164,""),IF($A166="TOTAL",SUM(INDIRECT("AR4:AR"&amp;ROW()-1)),""))</f>
        <v/>
      </c>
      <c r="AS166" s="3" t="str">
        <f ca="1">IF(AND($A166&lt;&gt;"",$A166&lt;&gt;"TOTAL"),IF(AND('[7]INVESTIGADOR_Descripcion tipo r'!$BW164&lt;&gt;"",'[7]INVESTIGADOR_Descripcion tipo r'!$BW164&lt;&gt;0),'[7]INVESTIGADOR_Descripcion tipo r'!$BW164,""),IF($A166="TOTAL",SUM(INDIRECT("AS4:AS"&amp;ROW()-1)),""))</f>
        <v/>
      </c>
      <c r="AT166" s="3" t="str">
        <f t="shared" ca="1" si="52"/>
        <v/>
      </c>
      <c r="AU166" s="3" t="str">
        <f ca="1">IF(AND($A166&lt;&gt;"",$A166&lt;&gt;"TOTAL"),IF(AND('[7]INVESTIGADOR_Descripcion tipo r'!$BZ164&lt;&gt;"",'[7]INVESTIGADOR_Descripcion tipo r'!$BZ164&lt;&gt;0),'[7]INVESTIGADOR_Descripcion tipo r'!$BZ164,""),IF($A166="TOTAL",SUM(INDIRECT("AU4:AU"&amp;ROW()-1)),""))</f>
        <v/>
      </c>
      <c r="AV166" s="3" t="str">
        <f ca="1">IF(AND($A166&lt;&gt;"",$A166&lt;&gt;"TOTAL"),IF(AND('[7]INVESTIGADOR_Descripcion tipo r'!$CB164&lt;&gt;"",'[7]INVESTIGADOR_Descripcion tipo r'!$CB164&lt;&gt;0),'[7]INVESTIGADOR_Descripcion tipo r'!$CB164,""),IF($A166="TOTAL",SUM(INDIRECT("AV4:AV"&amp;ROW()-1)),""))</f>
        <v/>
      </c>
      <c r="AW166" s="3" t="str">
        <f t="shared" ca="1" si="53"/>
        <v/>
      </c>
      <c r="AX166" s="3" t="str">
        <f ca="1">IF(AND($A166&lt;&gt;"",$A166&lt;&gt;"TOTAL"),IF(AND('[7]INVESTIGADOR_Descripcion tipo r'!$CE164&lt;&gt;"",'[7]INVESTIGADOR_Descripcion tipo r'!$CE164&lt;&gt;0),'[7]INVESTIGADOR_Descripcion tipo r'!$CE164,""),IF($A166="TOTAL",SUM(INDIRECT("AX4:AX"&amp;ROW()-1)),""))</f>
        <v/>
      </c>
      <c r="AY166" s="3" t="str">
        <f ca="1">IF(AND($A166&lt;&gt;"",$A166&lt;&gt;"TOTAL"),IF(AND('[7]INVESTIGADOR_Descripcion tipo r'!$CG164&lt;&gt;"",'[7]INVESTIGADOR_Descripcion tipo r'!$CG164&lt;&gt;0),'[7]INVESTIGADOR_Descripcion tipo r'!$CG164,""),IF($A166="TOTAL",SUM(INDIRECT("AY4:AY"&amp;ROW()-1)),""))</f>
        <v/>
      </c>
      <c r="AZ166" s="3" t="str">
        <f t="shared" ca="1" si="54"/>
        <v/>
      </c>
      <c r="BA166" s="3" t="str">
        <f ca="1">IF(AND($A166&lt;&gt;"",$A166&lt;&gt;"TOTAL"),IF(AND('[7]INVESTIGADOR_Descripcion tipo r'!$CJ164&lt;&gt;"",'[7]INVESTIGADOR_Descripcion tipo r'!$CJ164&lt;&gt;0),'[7]INVESTIGADOR_Descripcion tipo r'!$CJ164,""),IF($A166="TOTAL",SUM(INDIRECT("BA4:BA"&amp;ROW()-1)),""))</f>
        <v/>
      </c>
      <c r="BB166" s="3" t="str">
        <f ca="1">IF(AND($A166&lt;&gt;"",$A166&lt;&gt;"TOTAL"),IF(AND('[7]INVESTIGADOR_Descripcion tipo r'!$CL164&lt;&gt;"",'[7]INVESTIGADOR_Descripcion tipo r'!$CL164&lt;&gt;0),'[7]INVESTIGADOR_Descripcion tipo r'!$CL164,""),IF($A166="TOTAL",SUM(INDIRECT("BB4:BB"&amp;ROW()-1)),""))</f>
        <v/>
      </c>
      <c r="BC166" s="3" t="str">
        <f t="shared" ca="1" si="55"/>
        <v/>
      </c>
      <c r="BD166" s="3" t="str">
        <f ca="1">IF(AND($A166&lt;&gt;"",$A166&lt;&gt;"TOTAL"),IF(AND('[7]INVESTIGADOR_Descripcion tipo r'!$CO164&lt;&gt;"",'[7]INVESTIGADOR_Descripcion tipo r'!$CO164&lt;&gt;0),'[7]INVESTIGADOR_Descripcion tipo r'!$CO164,""),IF($A166="TOTAL",SUM(INDIRECT("BD4:BD"&amp;ROW()-1)),""))</f>
        <v/>
      </c>
      <c r="BE166" s="3" t="str">
        <f ca="1">IF(AND($A166&lt;&gt;"",$A166&lt;&gt;"TOTAL"),IF(AND('[7]INVESTIGADOR_Descripcion tipo r'!$CQ164&lt;&gt;"",'[7]INVESTIGADOR_Descripcion tipo r'!$CQ164&lt;&gt;0),'[7]INVESTIGADOR_Descripcion tipo r'!$CQ164,""),IF($A166="TOTAL",SUM(INDIRECT("BE4:BE"&amp;ROW()-1)),""))</f>
        <v/>
      </c>
      <c r="BF166" s="3" t="str">
        <f t="shared" ca="1" si="56"/>
        <v/>
      </c>
    </row>
    <row r="167" spans="1:58" x14ac:dyDescent="0.2">
      <c r="A167" s="25" t="str">
        <f>IF('[7]INVESTIGADOR_Descripcion tipo r'!$B165&lt;&gt;"",'[7]INVESTIGADOR_Descripcion tipo r'!$B165,IF(AND('[7]INVESTIGADOR_Descripcion tipo r'!$B165="",'[7]INVESTIGADOR_Descripcion tipo r'!$B166="",'[7]INVESTIGADOR_Descripcion tipo r'!$B164=""),"","TOTAL"))</f>
        <v/>
      </c>
      <c r="B167" s="3" t="str">
        <f ca="1">IF(AND($A167&lt;&gt;"",$A167&lt;&gt;"TOTAL"),IF(AND('[7]INVESTIGADOR_Descripcion tipo r'!$C165&lt;&gt;"",'[7]INVESTIGADOR_Descripcion tipo r'!$C165&lt;&gt;0),'[7]INVESTIGADOR_Descripcion tipo r'!$C165,""),IF($A167="TOTAL",SUM(INDIRECT("B4:B"&amp;ROW()-1)),""))</f>
        <v/>
      </c>
      <c r="C167" s="3" t="str">
        <f ca="1">IF(AND($A167&lt;&gt;"",$A167&lt;&gt;"TOTAL"),IF(AND('[7]INVESTIGADOR_Descripcion tipo r'!$E165&lt;&gt;"",'[7]INVESTIGADOR_Descripcion tipo r'!$E165&lt;&gt;0),'[7]INVESTIGADOR_Descripcion tipo r'!$E165,""),IF($A167="TOTAL",SUM(INDIRECT("C4:C"&amp;ROW()-1)),""))</f>
        <v/>
      </c>
      <c r="D167" s="3" t="str">
        <f t="shared" ca="1" si="38"/>
        <v/>
      </c>
      <c r="E167" s="3" t="str">
        <f ca="1">IF(AND($A167&lt;&gt;"",$A167&lt;&gt;"TOTAL"),IF(AND('[7]INVESTIGADOR_Descripcion tipo r'!$H165&lt;&gt;"",'[7]INVESTIGADOR_Descripcion tipo r'!$H165&lt;&gt;0),'[7]INVESTIGADOR_Descripcion tipo r'!$H165,""),IF($A167="TOTAL",SUM(INDIRECT("E4:E"&amp;ROW()-1)),""))</f>
        <v/>
      </c>
      <c r="F167" s="3" t="str">
        <f ca="1">IF(AND($A167&lt;&gt;"",$A167&lt;&gt;"TOTAL"),IF(AND('[7]INVESTIGADOR_Descripcion tipo r'!$J165&lt;&gt;"",'[7]INVESTIGADOR_Descripcion tipo r'!$J165&lt;&gt;0),'[7]INVESTIGADOR_Descripcion tipo r'!$J165,""),IF($A167="TOTAL",SUM(INDIRECT("F4:F"&amp;ROW()-1)),""))</f>
        <v/>
      </c>
      <c r="G167" s="3" t="str">
        <f t="shared" ca="1" si="39"/>
        <v/>
      </c>
      <c r="H167" s="3" t="str">
        <f ca="1">IF(AND($A167&lt;&gt;"",$A167&lt;&gt;"TOTAL"),IF(AND('[7]INVESTIGADOR_Descripcion tipo r'!$M165&lt;&gt;"",'[7]INVESTIGADOR_Descripcion tipo r'!$M165&lt;&gt;0),'[7]INVESTIGADOR_Descripcion tipo r'!$M165,""),IF($A167="TOTAL",SUM(INDIRECT("H4:H"&amp;ROW()-1)),""))</f>
        <v/>
      </c>
      <c r="I167" s="3" t="str">
        <f ca="1">IF(AND($A167&lt;&gt;"",$A167&lt;&gt;"TOTAL"),IF(AND('[7]INVESTIGADOR_Descripcion tipo r'!$O165&lt;&gt;"",'[7]INVESTIGADOR_Descripcion tipo r'!$O165&lt;&gt;0),'[7]INVESTIGADOR_Descripcion tipo r'!$O165,""),IF($A167="TOTAL",SUM(INDIRECT("I4:I"&amp;ROW()-1)),""))</f>
        <v/>
      </c>
      <c r="J167" s="3" t="str">
        <f t="shared" ca="1" si="40"/>
        <v/>
      </c>
      <c r="K167" s="3" t="str">
        <f ca="1">IF(AND($A167&lt;&gt;"",$A167&lt;&gt;"TOTAL"),IF(AND('[7]INVESTIGADOR_Descripcion tipo r'!$R165&lt;&gt;"",'[7]INVESTIGADOR_Descripcion tipo r'!$R165&lt;&gt;0),'[7]INVESTIGADOR_Descripcion tipo r'!$R165,""),IF($A167="TOTAL",SUM(INDIRECT("K4:K"&amp;ROW()-1)),""))</f>
        <v/>
      </c>
      <c r="L167" s="3" t="str">
        <f ca="1">IF(AND($A167&lt;&gt;"",$A167&lt;&gt;"TOTAL"),IF(AND('[7]INVESTIGADOR_Descripcion tipo r'!$T165&lt;&gt;"",'[7]INVESTIGADOR_Descripcion tipo r'!$T165&lt;&gt;0),'[7]INVESTIGADOR_Descripcion tipo r'!$T165,""),IF($A167="TOTAL",SUM(INDIRECT("L4:L"&amp;ROW()-1)),""))</f>
        <v/>
      </c>
      <c r="M167" s="3" t="str">
        <f t="shared" ca="1" si="41"/>
        <v/>
      </c>
      <c r="N167" s="3" t="str">
        <f ca="1">IF(AND($A167&lt;&gt;"",$A167&lt;&gt;"TOTAL"),IF(AND('[7]INVESTIGADOR_Descripcion tipo r'!$W165&lt;&gt;"",'[7]INVESTIGADOR_Descripcion tipo r'!$W165&lt;&gt;0),'[7]INVESTIGADOR_Descripcion tipo r'!$W165,""),IF($A167="TOTAL",SUM(INDIRECT("N4:N"&amp;ROW()-1)),""))</f>
        <v/>
      </c>
      <c r="O167" s="3" t="str">
        <f ca="1">IF(AND($A167&lt;&gt;"",$A167&lt;&gt;"TOTAL"),IF(AND('[7]INVESTIGADOR_Descripcion tipo r'!$Y165&lt;&gt;"",'[7]INVESTIGADOR_Descripcion tipo r'!$Y165&lt;&gt;0),'[7]INVESTIGADOR_Descripcion tipo r'!$Y165,""),IF($A167="TOTAL",SUM(INDIRECT("O4:O"&amp;ROW()-1)),""))</f>
        <v/>
      </c>
      <c r="P167" s="3" t="str">
        <f t="shared" ca="1" si="42"/>
        <v/>
      </c>
      <c r="Q167" s="3" t="str">
        <f ca="1">IF(AND($A167&lt;&gt;"",$A167&lt;&gt;"TOTAL"),IF(AND('[7]INVESTIGADOR_Descripcion tipo r'!$AB165&lt;&gt;"",'[7]INVESTIGADOR_Descripcion tipo r'!$AB165&lt;&gt;0),'[7]INVESTIGADOR_Descripcion tipo r'!$AB165,""),IF($A167="TOTAL",SUM(INDIRECT("Q4:Q"&amp;ROW()-1)),""))</f>
        <v/>
      </c>
      <c r="R167" s="3" t="str">
        <f ca="1">IF(AND($A167&lt;&gt;"",$A167&lt;&gt;"TOTAL"),IF(AND('[7]INVESTIGADOR_Descripcion tipo r'!$AD165&lt;&gt;"",'[7]INVESTIGADOR_Descripcion tipo r'!$AD165&lt;&gt;0),'[7]INVESTIGADOR_Descripcion tipo r'!$AD165,""),IF($A167="TOTAL",SUM(INDIRECT("R4:R"&amp;ROW()-1)),""))</f>
        <v/>
      </c>
      <c r="S167" s="3" t="str">
        <f t="shared" ca="1" si="43"/>
        <v/>
      </c>
      <c r="T167" s="3" t="str">
        <f ca="1">IF(AND($A167&lt;&gt;"",$A167&lt;&gt;"TOTAL"),IF(AND('[7]INVESTIGADOR_Descripcion tipo r'!$AG165&lt;&gt;"",'[7]INVESTIGADOR_Descripcion tipo r'!$AG165&lt;&gt;0),'[7]INVESTIGADOR_Descripcion tipo r'!$AG165,""),IF($A167="TOTAL",SUM(INDIRECT("T4:T"&amp;ROW()-1)),""))</f>
        <v/>
      </c>
      <c r="U167" s="3" t="str">
        <f ca="1">IF(AND($A167&lt;&gt;"",$A167&lt;&gt;"TOTAL"),IF(AND('[7]INVESTIGADOR_Descripcion tipo r'!$AI165&lt;&gt;"",'[7]INVESTIGADOR_Descripcion tipo r'!$AI165&lt;&gt;0),'[7]INVESTIGADOR_Descripcion tipo r'!$AI165,""),IF($A167="TOTAL",SUM(INDIRECT("U4:U"&amp;ROW()-1)),""))</f>
        <v/>
      </c>
      <c r="V167" s="3" t="str">
        <f t="shared" ca="1" si="44"/>
        <v/>
      </c>
      <c r="W167" s="3" t="str">
        <f ca="1">IF(AND($A167&lt;&gt;"",$A167&lt;&gt;"TOTAL"),IF(AND('[7]INVESTIGADOR_Descripcion tipo r'!$AL165&lt;&gt;"",'[7]INVESTIGADOR_Descripcion tipo r'!$AL165&lt;&gt;0),'[7]INVESTIGADOR_Descripcion tipo r'!$AL165,""),IF($A167="TOTAL",SUM(INDIRECT("W4:W"&amp;ROW()-1)),""))</f>
        <v/>
      </c>
      <c r="X167" s="3" t="str">
        <f ca="1">IF(AND($A167&lt;&gt;"",$A167&lt;&gt;"TOTAL"),IF(AND('[7]INVESTIGADOR_Descripcion tipo r'!$AN165&lt;&gt;"",'[7]INVESTIGADOR_Descripcion tipo r'!$AN165&lt;&gt;0),'[7]INVESTIGADOR_Descripcion tipo r'!$AN165,""),IF($A167="TOTAL",SUM(INDIRECT("X4:X"&amp;ROW()-1)),""))</f>
        <v/>
      </c>
      <c r="Y167" s="3" t="str">
        <f t="shared" ca="1" si="45"/>
        <v/>
      </c>
      <c r="Z167" s="3" t="str">
        <f ca="1">IF(AND($A167&lt;&gt;"",$A167&lt;&gt;"TOTAL"),IF(AND('[7]INVESTIGADOR_Descripcion tipo r'!$AQ165&lt;&gt;"",'[7]INVESTIGADOR_Descripcion tipo r'!$AQ165&lt;&gt;0),'[7]INVESTIGADOR_Descripcion tipo r'!$AQ165,""),IF($A167="TOTAL",SUM(INDIRECT("Z4:Z"&amp;ROW()-1)),""))</f>
        <v/>
      </c>
      <c r="AA167" s="3" t="str">
        <f ca="1">IF(AND($A167&lt;&gt;"",$A167&lt;&gt;"TOTAL"),IF(AND('[7]INVESTIGADOR_Descripcion tipo r'!$AS165&lt;&gt;"",'[7]INVESTIGADOR_Descripcion tipo r'!$AS165&lt;&gt;0),'[7]INVESTIGADOR_Descripcion tipo r'!$AS165,""),IF($A167="TOTAL",SUM(INDIRECT("AA4:AA"&amp;ROW()-1)),""))</f>
        <v/>
      </c>
      <c r="AB167" s="3" t="str">
        <f t="shared" ca="1" si="46"/>
        <v/>
      </c>
      <c r="AC167" s="3" t="str">
        <f ca="1">IF(AND($A167&lt;&gt;"",$A167&lt;&gt;"TOTAL"),IF(AND('[7]INVESTIGADOR_Descripcion tipo r'!$AV165&lt;&gt;"",'[7]INVESTIGADOR_Descripcion tipo r'!$AV165&lt;&gt;0),'[7]INVESTIGADOR_Descripcion tipo r'!$AV165,""),IF($A167="TOTAL",SUM(INDIRECT("AC4:AC"&amp;ROW()-1)),""))</f>
        <v/>
      </c>
      <c r="AD167" s="3" t="str">
        <f ca="1">IF(AND($A167&lt;&gt;"",$A167&lt;&gt;"TOTAL"),IF(AND('[7]INVESTIGADOR_Descripcion tipo r'!$AX165&lt;&gt;"",'[7]INVESTIGADOR_Descripcion tipo r'!$AX165&lt;&gt;0),'[7]INVESTIGADOR_Descripcion tipo r'!$AX165,""),IF($A167="TOTAL",SUM(INDIRECT("AD4:AD"&amp;ROW()-1)),""))</f>
        <v/>
      </c>
      <c r="AE167" s="3" t="str">
        <f t="shared" ca="1" si="47"/>
        <v/>
      </c>
      <c r="AF167" s="3" t="str">
        <f ca="1">IF(AND($A167&lt;&gt;"",$A167&lt;&gt;"TOTAL"),IF(AND('[7]INVESTIGADOR_Descripcion tipo r'!$BA165&lt;&gt;"",'[7]INVESTIGADOR_Descripcion tipo r'!$BA165&lt;&gt;0),'[7]INVESTIGADOR_Descripcion tipo r'!$BA165,""),IF($A167="TOTAL",SUM(INDIRECT("AF4:AF"&amp;ROW()-1)),""))</f>
        <v/>
      </c>
      <c r="AG167" s="3" t="str">
        <f ca="1">IF(AND($A167&lt;&gt;"",$A167&lt;&gt;"TOTAL"),IF(AND('[7]INVESTIGADOR_Descripcion tipo r'!$BC165&lt;&gt;"",'[7]INVESTIGADOR_Descripcion tipo r'!$BC165&lt;&gt;0),'[7]INVESTIGADOR_Descripcion tipo r'!$BC165,""),IF($A167="TOTAL",SUM(INDIRECT("AG4:AG"&amp;ROW()-1)),""))</f>
        <v/>
      </c>
      <c r="AH167" s="3" t="str">
        <f t="shared" ca="1" si="48"/>
        <v/>
      </c>
      <c r="AI167" s="3" t="str">
        <f ca="1">IF(AND($A167&lt;&gt;"",$A167&lt;&gt;"TOTAL"),IF(AND('[7]INVESTIGADOR_Descripcion tipo r'!$BF165&lt;&gt;"",'[7]INVESTIGADOR_Descripcion tipo r'!$BF165&lt;&gt;0),'[7]INVESTIGADOR_Descripcion tipo r'!$BF165,""),IF($A167="TOTAL",SUM(INDIRECT("AI4:AI"&amp;ROW()-1)),""))</f>
        <v/>
      </c>
      <c r="AJ167" s="3" t="str">
        <f ca="1">IF(AND($A167&lt;&gt;"",$A167&lt;&gt;"TOTAL"),IF(AND('[7]INVESTIGADOR_Descripcion tipo r'!$BH165&lt;&gt;"",'[7]INVESTIGADOR_Descripcion tipo r'!$BH165&lt;&gt;0),'[7]INVESTIGADOR_Descripcion tipo r'!$BH165,""),IF($A167="TOTAL",SUM(INDIRECT("AJ4:AJ"&amp;ROW()-1)),""))</f>
        <v/>
      </c>
      <c r="AK167" s="3" t="str">
        <f t="shared" ca="1" si="49"/>
        <v/>
      </c>
      <c r="AL167" s="3" t="str">
        <f ca="1">IF(AND($A167&lt;&gt;"",$A167&lt;&gt;"TOTAL"),IF(AND('[7]INVESTIGADOR_Descripcion tipo r'!$BK165&lt;&gt;"",'[7]INVESTIGADOR_Descripcion tipo r'!$BK165&lt;&gt;0),'[7]INVESTIGADOR_Descripcion tipo r'!$BK165,""),IF($A167="TOTAL",SUM(INDIRECT("AL4:AL"&amp;ROW()-1)),""))</f>
        <v/>
      </c>
      <c r="AM167" s="3" t="str">
        <f ca="1">IF(AND($A167&lt;&gt;"",$A167&lt;&gt;"TOTAL"),IF(AND('[7]INVESTIGADOR_Descripcion tipo r'!$BM165&lt;&gt;"",'[7]INVESTIGADOR_Descripcion tipo r'!$BM165&lt;&gt;0),'[7]INVESTIGADOR_Descripcion tipo r'!$BM165,""),IF($A167="TOTAL",SUM(INDIRECT("AM4:AM"&amp;ROW()-1)),""))</f>
        <v/>
      </c>
      <c r="AN167" s="3" t="str">
        <f t="shared" ca="1" si="50"/>
        <v/>
      </c>
      <c r="AO167" s="3" t="str">
        <f ca="1">IF(AND($A167&lt;&gt;"",$A167&lt;&gt;"TOTAL"),IF(AND('[7]INVESTIGADOR_Descripcion tipo r'!$BP165&lt;&gt;"",'[7]INVESTIGADOR_Descripcion tipo r'!$BP165&lt;&gt;0),'[7]INVESTIGADOR_Descripcion tipo r'!$BP165,""),IF($A167="TOTAL",SUM(INDIRECT("AO4:AO"&amp;ROW()-1)),""))</f>
        <v/>
      </c>
      <c r="AP167" s="3" t="str">
        <f ca="1">IF(AND($A167&lt;&gt;"",$A167&lt;&gt;"TOTAL"),IF(AND('[7]INVESTIGADOR_Descripcion tipo r'!$BR165&lt;&gt;"",'[7]INVESTIGADOR_Descripcion tipo r'!$BR165&lt;&gt;0),'[7]INVESTIGADOR_Descripcion tipo r'!$BR165,""),IF($A167="TOTAL",SUM(INDIRECT("AP4:AP"&amp;ROW()-1)),""))</f>
        <v/>
      </c>
      <c r="AQ167" s="3" t="str">
        <f t="shared" ca="1" si="51"/>
        <v/>
      </c>
      <c r="AR167" s="3" t="str">
        <f ca="1">IF(AND($A167&lt;&gt;"",$A167&lt;&gt;"TOTAL"),IF(AND('[7]INVESTIGADOR_Descripcion tipo r'!$BU165&lt;&gt;"",'[7]INVESTIGADOR_Descripcion tipo r'!$BU165&lt;&gt;0),'[7]INVESTIGADOR_Descripcion tipo r'!$BU165,""),IF($A167="TOTAL",SUM(INDIRECT("AR4:AR"&amp;ROW()-1)),""))</f>
        <v/>
      </c>
      <c r="AS167" s="3" t="str">
        <f ca="1">IF(AND($A167&lt;&gt;"",$A167&lt;&gt;"TOTAL"),IF(AND('[7]INVESTIGADOR_Descripcion tipo r'!$BW165&lt;&gt;"",'[7]INVESTIGADOR_Descripcion tipo r'!$BW165&lt;&gt;0),'[7]INVESTIGADOR_Descripcion tipo r'!$BW165,""),IF($A167="TOTAL",SUM(INDIRECT("AS4:AS"&amp;ROW()-1)),""))</f>
        <v/>
      </c>
      <c r="AT167" s="3" t="str">
        <f t="shared" ca="1" si="52"/>
        <v/>
      </c>
      <c r="AU167" s="3" t="str">
        <f ca="1">IF(AND($A167&lt;&gt;"",$A167&lt;&gt;"TOTAL"),IF(AND('[7]INVESTIGADOR_Descripcion tipo r'!$BZ165&lt;&gt;"",'[7]INVESTIGADOR_Descripcion tipo r'!$BZ165&lt;&gt;0),'[7]INVESTIGADOR_Descripcion tipo r'!$BZ165,""),IF($A167="TOTAL",SUM(INDIRECT("AU4:AU"&amp;ROW()-1)),""))</f>
        <v/>
      </c>
      <c r="AV167" s="3" t="str">
        <f ca="1">IF(AND($A167&lt;&gt;"",$A167&lt;&gt;"TOTAL"),IF(AND('[7]INVESTIGADOR_Descripcion tipo r'!$CB165&lt;&gt;"",'[7]INVESTIGADOR_Descripcion tipo r'!$CB165&lt;&gt;0),'[7]INVESTIGADOR_Descripcion tipo r'!$CB165,""),IF($A167="TOTAL",SUM(INDIRECT("AV4:AV"&amp;ROW()-1)),""))</f>
        <v/>
      </c>
      <c r="AW167" s="3" t="str">
        <f t="shared" ca="1" si="53"/>
        <v/>
      </c>
      <c r="AX167" s="3" t="str">
        <f ca="1">IF(AND($A167&lt;&gt;"",$A167&lt;&gt;"TOTAL"),IF(AND('[7]INVESTIGADOR_Descripcion tipo r'!$CE165&lt;&gt;"",'[7]INVESTIGADOR_Descripcion tipo r'!$CE165&lt;&gt;0),'[7]INVESTIGADOR_Descripcion tipo r'!$CE165,""),IF($A167="TOTAL",SUM(INDIRECT("AX4:AX"&amp;ROW()-1)),""))</f>
        <v/>
      </c>
      <c r="AY167" s="3" t="str">
        <f ca="1">IF(AND($A167&lt;&gt;"",$A167&lt;&gt;"TOTAL"),IF(AND('[7]INVESTIGADOR_Descripcion tipo r'!$CG165&lt;&gt;"",'[7]INVESTIGADOR_Descripcion tipo r'!$CG165&lt;&gt;0),'[7]INVESTIGADOR_Descripcion tipo r'!$CG165,""),IF($A167="TOTAL",SUM(INDIRECT("AY4:AY"&amp;ROW()-1)),""))</f>
        <v/>
      </c>
      <c r="AZ167" s="3" t="str">
        <f t="shared" ca="1" si="54"/>
        <v/>
      </c>
      <c r="BA167" s="3" t="str">
        <f ca="1">IF(AND($A167&lt;&gt;"",$A167&lt;&gt;"TOTAL"),IF(AND('[7]INVESTIGADOR_Descripcion tipo r'!$CJ165&lt;&gt;"",'[7]INVESTIGADOR_Descripcion tipo r'!$CJ165&lt;&gt;0),'[7]INVESTIGADOR_Descripcion tipo r'!$CJ165,""),IF($A167="TOTAL",SUM(INDIRECT("BA4:BA"&amp;ROW()-1)),""))</f>
        <v/>
      </c>
      <c r="BB167" s="3" t="str">
        <f ca="1">IF(AND($A167&lt;&gt;"",$A167&lt;&gt;"TOTAL"),IF(AND('[7]INVESTIGADOR_Descripcion tipo r'!$CL165&lt;&gt;"",'[7]INVESTIGADOR_Descripcion tipo r'!$CL165&lt;&gt;0),'[7]INVESTIGADOR_Descripcion tipo r'!$CL165,""),IF($A167="TOTAL",SUM(INDIRECT("BB4:BB"&amp;ROW()-1)),""))</f>
        <v/>
      </c>
      <c r="BC167" s="3" t="str">
        <f t="shared" ca="1" si="55"/>
        <v/>
      </c>
      <c r="BD167" s="3" t="str">
        <f ca="1">IF(AND($A167&lt;&gt;"",$A167&lt;&gt;"TOTAL"),IF(AND('[7]INVESTIGADOR_Descripcion tipo r'!$CO165&lt;&gt;"",'[7]INVESTIGADOR_Descripcion tipo r'!$CO165&lt;&gt;0),'[7]INVESTIGADOR_Descripcion tipo r'!$CO165,""),IF($A167="TOTAL",SUM(INDIRECT("BD4:BD"&amp;ROW()-1)),""))</f>
        <v/>
      </c>
      <c r="BE167" s="3" t="str">
        <f ca="1">IF(AND($A167&lt;&gt;"",$A167&lt;&gt;"TOTAL"),IF(AND('[7]INVESTIGADOR_Descripcion tipo r'!$CQ165&lt;&gt;"",'[7]INVESTIGADOR_Descripcion tipo r'!$CQ165&lt;&gt;0),'[7]INVESTIGADOR_Descripcion tipo r'!$CQ165,""),IF($A167="TOTAL",SUM(INDIRECT("BE4:BE"&amp;ROW()-1)),""))</f>
        <v/>
      </c>
      <c r="BF167" s="3" t="str">
        <f t="shared" ca="1" si="56"/>
        <v/>
      </c>
    </row>
    <row r="168" spans="1:58" x14ac:dyDescent="0.2">
      <c r="A168" s="25" t="str">
        <f>IF('[7]INVESTIGADOR_Descripcion tipo r'!$B166&lt;&gt;"",'[7]INVESTIGADOR_Descripcion tipo r'!$B166,IF(AND('[7]INVESTIGADOR_Descripcion tipo r'!$B166="",'[7]INVESTIGADOR_Descripcion tipo r'!$B167="",'[7]INVESTIGADOR_Descripcion tipo r'!$B165=""),"","TOTAL"))</f>
        <v/>
      </c>
      <c r="B168" s="3" t="str">
        <f ca="1">IF(AND($A168&lt;&gt;"",$A168&lt;&gt;"TOTAL"),IF(AND('[7]INVESTIGADOR_Descripcion tipo r'!$C166&lt;&gt;"",'[7]INVESTIGADOR_Descripcion tipo r'!$C166&lt;&gt;0),'[7]INVESTIGADOR_Descripcion tipo r'!$C166,""),IF($A168="TOTAL",SUM(INDIRECT("B4:B"&amp;ROW()-1)),""))</f>
        <v/>
      </c>
      <c r="C168" s="3" t="str">
        <f ca="1">IF(AND($A168&lt;&gt;"",$A168&lt;&gt;"TOTAL"),IF(AND('[7]INVESTIGADOR_Descripcion tipo r'!$E166&lt;&gt;"",'[7]INVESTIGADOR_Descripcion tipo r'!$E166&lt;&gt;0),'[7]INVESTIGADOR_Descripcion tipo r'!$E166,""),IF($A168="TOTAL",SUM(INDIRECT("C4:C"&amp;ROW()-1)),""))</f>
        <v/>
      </c>
      <c r="D168" s="3" t="str">
        <f t="shared" ca="1" si="38"/>
        <v/>
      </c>
      <c r="E168" s="3" t="str">
        <f ca="1">IF(AND($A168&lt;&gt;"",$A168&lt;&gt;"TOTAL"),IF(AND('[7]INVESTIGADOR_Descripcion tipo r'!$H166&lt;&gt;"",'[7]INVESTIGADOR_Descripcion tipo r'!$H166&lt;&gt;0),'[7]INVESTIGADOR_Descripcion tipo r'!$H166,""),IF($A168="TOTAL",SUM(INDIRECT("E4:E"&amp;ROW()-1)),""))</f>
        <v/>
      </c>
      <c r="F168" s="3" t="str">
        <f ca="1">IF(AND($A168&lt;&gt;"",$A168&lt;&gt;"TOTAL"),IF(AND('[7]INVESTIGADOR_Descripcion tipo r'!$J166&lt;&gt;"",'[7]INVESTIGADOR_Descripcion tipo r'!$J166&lt;&gt;0),'[7]INVESTIGADOR_Descripcion tipo r'!$J166,""),IF($A168="TOTAL",SUM(INDIRECT("F4:F"&amp;ROW()-1)),""))</f>
        <v/>
      </c>
      <c r="G168" s="3" t="str">
        <f t="shared" ca="1" si="39"/>
        <v/>
      </c>
      <c r="H168" s="3" t="str">
        <f ca="1">IF(AND($A168&lt;&gt;"",$A168&lt;&gt;"TOTAL"),IF(AND('[7]INVESTIGADOR_Descripcion tipo r'!$M166&lt;&gt;"",'[7]INVESTIGADOR_Descripcion tipo r'!$M166&lt;&gt;0),'[7]INVESTIGADOR_Descripcion tipo r'!$M166,""),IF($A168="TOTAL",SUM(INDIRECT("H4:H"&amp;ROW()-1)),""))</f>
        <v/>
      </c>
      <c r="I168" s="3" t="str">
        <f ca="1">IF(AND($A168&lt;&gt;"",$A168&lt;&gt;"TOTAL"),IF(AND('[7]INVESTIGADOR_Descripcion tipo r'!$O166&lt;&gt;"",'[7]INVESTIGADOR_Descripcion tipo r'!$O166&lt;&gt;0),'[7]INVESTIGADOR_Descripcion tipo r'!$O166,""),IF($A168="TOTAL",SUM(INDIRECT("I4:I"&amp;ROW()-1)),""))</f>
        <v/>
      </c>
      <c r="J168" s="3" t="str">
        <f t="shared" ca="1" si="40"/>
        <v/>
      </c>
      <c r="K168" s="3" t="str">
        <f ca="1">IF(AND($A168&lt;&gt;"",$A168&lt;&gt;"TOTAL"),IF(AND('[7]INVESTIGADOR_Descripcion tipo r'!$R166&lt;&gt;"",'[7]INVESTIGADOR_Descripcion tipo r'!$R166&lt;&gt;0),'[7]INVESTIGADOR_Descripcion tipo r'!$R166,""),IF($A168="TOTAL",SUM(INDIRECT("K4:K"&amp;ROW()-1)),""))</f>
        <v/>
      </c>
      <c r="L168" s="3" t="str">
        <f ca="1">IF(AND($A168&lt;&gt;"",$A168&lt;&gt;"TOTAL"),IF(AND('[7]INVESTIGADOR_Descripcion tipo r'!$T166&lt;&gt;"",'[7]INVESTIGADOR_Descripcion tipo r'!$T166&lt;&gt;0),'[7]INVESTIGADOR_Descripcion tipo r'!$T166,""),IF($A168="TOTAL",SUM(INDIRECT("L4:L"&amp;ROW()-1)),""))</f>
        <v/>
      </c>
      <c r="M168" s="3" t="str">
        <f t="shared" ca="1" si="41"/>
        <v/>
      </c>
      <c r="N168" s="3" t="str">
        <f ca="1">IF(AND($A168&lt;&gt;"",$A168&lt;&gt;"TOTAL"),IF(AND('[7]INVESTIGADOR_Descripcion tipo r'!$W166&lt;&gt;"",'[7]INVESTIGADOR_Descripcion tipo r'!$W166&lt;&gt;0),'[7]INVESTIGADOR_Descripcion tipo r'!$W166,""),IF($A168="TOTAL",SUM(INDIRECT("N4:N"&amp;ROW()-1)),""))</f>
        <v/>
      </c>
      <c r="O168" s="3" t="str">
        <f ca="1">IF(AND($A168&lt;&gt;"",$A168&lt;&gt;"TOTAL"),IF(AND('[7]INVESTIGADOR_Descripcion tipo r'!$Y166&lt;&gt;"",'[7]INVESTIGADOR_Descripcion tipo r'!$Y166&lt;&gt;0),'[7]INVESTIGADOR_Descripcion tipo r'!$Y166,""),IF($A168="TOTAL",SUM(INDIRECT("O4:O"&amp;ROW()-1)),""))</f>
        <v/>
      </c>
      <c r="P168" s="3" t="str">
        <f t="shared" ca="1" si="42"/>
        <v/>
      </c>
      <c r="Q168" s="3" t="str">
        <f ca="1">IF(AND($A168&lt;&gt;"",$A168&lt;&gt;"TOTAL"),IF(AND('[7]INVESTIGADOR_Descripcion tipo r'!$AB166&lt;&gt;"",'[7]INVESTIGADOR_Descripcion tipo r'!$AB166&lt;&gt;0),'[7]INVESTIGADOR_Descripcion tipo r'!$AB166,""),IF($A168="TOTAL",SUM(INDIRECT("Q4:Q"&amp;ROW()-1)),""))</f>
        <v/>
      </c>
      <c r="R168" s="3" t="str">
        <f ca="1">IF(AND($A168&lt;&gt;"",$A168&lt;&gt;"TOTAL"),IF(AND('[7]INVESTIGADOR_Descripcion tipo r'!$AD166&lt;&gt;"",'[7]INVESTIGADOR_Descripcion tipo r'!$AD166&lt;&gt;0),'[7]INVESTIGADOR_Descripcion tipo r'!$AD166,""),IF($A168="TOTAL",SUM(INDIRECT("R4:R"&amp;ROW()-1)),""))</f>
        <v/>
      </c>
      <c r="S168" s="3" t="str">
        <f t="shared" ca="1" si="43"/>
        <v/>
      </c>
      <c r="T168" s="3" t="str">
        <f ca="1">IF(AND($A168&lt;&gt;"",$A168&lt;&gt;"TOTAL"),IF(AND('[7]INVESTIGADOR_Descripcion tipo r'!$AG166&lt;&gt;"",'[7]INVESTIGADOR_Descripcion tipo r'!$AG166&lt;&gt;0),'[7]INVESTIGADOR_Descripcion tipo r'!$AG166,""),IF($A168="TOTAL",SUM(INDIRECT("T4:T"&amp;ROW()-1)),""))</f>
        <v/>
      </c>
      <c r="U168" s="3" t="str">
        <f ca="1">IF(AND($A168&lt;&gt;"",$A168&lt;&gt;"TOTAL"),IF(AND('[7]INVESTIGADOR_Descripcion tipo r'!$AI166&lt;&gt;"",'[7]INVESTIGADOR_Descripcion tipo r'!$AI166&lt;&gt;0),'[7]INVESTIGADOR_Descripcion tipo r'!$AI166,""),IF($A168="TOTAL",SUM(INDIRECT("U4:U"&amp;ROW()-1)),""))</f>
        <v/>
      </c>
      <c r="V168" s="3" t="str">
        <f t="shared" ca="1" si="44"/>
        <v/>
      </c>
      <c r="W168" s="3" t="str">
        <f ca="1">IF(AND($A168&lt;&gt;"",$A168&lt;&gt;"TOTAL"),IF(AND('[7]INVESTIGADOR_Descripcion tipo r'!$AL166&lt;&gt;"",'[7]INVESTIGADOR_Descripcion tipo r'!$AL166&lt;&gt;0),'[7]INVESTIGADOR_Descripcion tipo r'!$AL166,""),IF($A168="TOTAL",SUM(INDIRECT("W4:W"&amp;ROW()-1)),""))</f>
        <v/>
      </c>
      <c r="X168" s="3" t="str">
        <f ca="1">IF(AND($A168&lt;&gt;"",$A168&lt;&gt;"TOTAL"),IF(AND('[7]INVESTIGADOR_Descripcion tipo r'!$AN166&lt;&gt;"",'[7]INVESTIGADOR_Descripcion tipo r'!$AN166&lt;&gt;0),'[7]INVESTIGADOR_Descripcion tipo r'!$AN166,""),IF($A168="TOTAL",SUM(INDIRECT("X4:X"&amp;ROW()-1)),""))</f>
        <v/>
      </c>
      <c r="Y168" s="3" t="str">
        <f t="shared" ca="1" si="45"/>
        <v/>
      </c>
      <c r="Z168" s="3" t="str">
        <f ca="1">IF(AND($A168&lt;&gt;"",$A168&lt;&gt;"TOTAL"),IF(AND('[7]INVESTIGADOR_Descripcion tipo r'!$AQ166&lt;&gt;"",'[7]INVESTIGADOR_Descripcion tipo r'!$AQ166&lt;&gt;0),'[7]INVESTIGADOR_Descripcion tipo r'!$AQ166,""),IF($A168="TOTAL",SUM(INDIRECT("Z4:Z"&amp;ROW()-1)),""))</f>
        <v/>
      </c>
      <c r="AA168" s="3" t="str">
        <f ca="1">IF(AND($A168&lt;&gt;"",$A168&lt;&gt;"TOTAL"),IF(AND('[7]INVESTIGADOR_Descripcion tipo r'!$AS166&lt;&gt;"",'[7]INVESTIGADOR_Descripcion tipo r'!$AS166&lt;&gt;0),'[7]INVESTIGADOR_Descripcion tipo r'!$AS166,""),IF($A168="TOTAL",SUM(INDIRECT("AA4:AA"&amp;ROW()-1)),""))</f>
        <v/>
      </c>
      <c r="AB168" s="3" t="str">
        <f t="shared" ca="1" si="46"/>
        <v/>
      </c>
      <c r="AC168" s="3" t="str">
        <f ca="1">IF(AND($A168&lt;&gt;"",$A168&lt;&gt;"TOTAL"),IF(AND('[7]INVESTIGADOR_Descripcion tipo r'!$AV166&lt;&gt;"",'[7]INVESTIGADOR_Descripcion tipo r'!$AV166&lt;&gt;0),'[7]INVESTIGADOR_Descripcion tipo r'!$AV166,""),IF($A168="TOTAL",SUM(INDIRECT("AC4:AC"&amp;ROW()-1)),""))</f>
        <v/>
      </c>
      <c r="AD168" s="3" t="str">
        <f ca="1">IF(AND($A168&lt;&gt;"",$A168&lt;&gt;"TOTAL"),IF(AND('[7]INVESTIGADOR_Descripcion tipo r'!$AX166&lt;&gt;"",'[7]INVESTIGADOR_Descripcion tipo r'!$AX166&lt;&gt;0),'[7]INVESTIGADOR_Descripcion tipo r'!$AX166,""),IF($A168="TOTAL",SUM(INDIRECT("AD4:AD"&amp;ROW()-1)),""))</f>
        <v/>
      </c>
      <c r="AE168" s="3" t="str">
        <f t="shared" ca="1" si="47"/>
        <v/>
      </c>
      <c r="AF168" s="3" t="str">
        <f ca="1">IF(AND($A168&lt;&gt;"",$A168&lt;&gt;"TOTAL"),IF(AND('[7]INVESTIGADOR_Descripcion tipo r'!$BA166&lt;&gt;"",'[7]INVESTIGADOR_Descripcion tipo r'!$BA166&lt;&gt;0),'[7]INVESTIGADOR_Descripcion tipo r'!$BA166,""),IF($A168="TOTAL",SUM(INDIRECT("AF4:AF"&amp;ROW()-1)),""))</f>
        <v/>
      </c>
      <c r="AG168" s="3" t="str">
        <f ca="1">IF(AND($A168&lt;&gt;"",$A168&lt;&gt;"TOTAL"),IF(AND('[7]INVESTIGADOR_Descripcion tipo r'!$BC166&lt;&gt;"",'[7]INVESTIGADOR_Descripcion tipo r'!$BC166&lt;&gt;0),'[7]INVESTIGADOR_Descripcion tipo r'!$BC166,""),IF($A168="TOTAL",SUM(INDIRECT("AG4:AG"&amp;ROW()-1)),""))</f>
        <v/>
      </c>
      <c r="AH168" s="3" t="str">
        <f t="shared" ca="1" si="48"/>
        <v/>
      </c>
      <c r="AI168" s="3" t="str">
        <f ca="1">IF(AND($A168&lt;&gt;"",$A168&lt;&gt;"TOTAL"),IF(AND('[7]INVESTIGADOR_Descripcion tipo r'!$BF166&lt;&gt;"",'[7]INVESTIGADOR_Descripcion tipo r'!$BF166&lt;&gt;0),'[7]INVESTIGADOR_Descripcion tipo r'!$BF166,""),IF($A168="TOTAL",SUM(INDIRECT("AI4:AI"&amp;ROW()-1)),""))</f>
        <v/>
      </c>
      <c r="AJ168" s="3" t="str">
        <f ca="1">IF(AND($A168&lt;&gt;"",$A168&lt;&gt;"TOTAL"),IF(AND('[7]INVESTIGADOR_Descripcion tipo r'!$BH166&lt;&gt;"",'[7]INVESTIGADOR_Descripcion tipo r'!$BH166&lt;&gt;0),'[7]INVESTIGADOR_Descripcion tipo r'!$BH166,""),IF($A168="TOTAL",SUM(INDIRECT("AJ4:AJ"&amp;ROW()-1)),""))</f>
        <v/>
      </c>
      <c r="AK168" s="3" t="str">
        <f t="shared" ca="1" si="49"/>
        <v/>
      </c>
      <c r="AL168" s="3" t="str">
        <f ca="1">IF(AND($A168&lt;&gt;"",$A168&lt;&gt;"TOTAL"),IF(AND('[7]INVESTIGADOR_Descripcion tipo r'!$BK166&lt;&gt;"",'[7]INVESTIGADOR_Descripcion tipo r'!$BK166&lt;&gt;0),'[7]INVESTIGADOR_Descripcion tipo r'!$BK166,""),IF($A168="TOTAL",SUM(INDIRECT("AL4:AL"&amp;ROW()-1)),""))</f>
        <v/>
      </c>
      <c r="AM168" s="3" t="str">
        <f ca="1">IF(AND($A168&lt;&gt;"",$A168&lt;&gt;"TOTAL"),IF(AND('[7]INVESTIGADOR_Descripcion tipo r'!$BM166&lt;&gt;"",'[7]INVESTIGADOR_Descripcion tipo r'!$BM166&lt;&gt;0),'[7]INVESTIGADOR_Descripcion tipo r'!$BM166,""),IF($A168="TOTAL",SUM(INDIRECT("AM4:AM"&amp;ROW()-1)),""))</f>
        <v/>
      </c>
      <c r="AN168" s="3" t="str">
        <f t="shared" ca="1" si="50"/>
        <v/>
      </c>
      <c r="AO168" s="3" t="str">
        <f ca="1">IF(AND($A168&lt;&gt;"",$A168&lt;&gt;"TOTAL"),IF(AND('[7]INVESTIGADOR_Descripcion tipo r'!$BP166&lt;&gt;"",'[7]INVESTIGADOR_Descripcion tipo r'!$BP166&lt;&gt;0),'[7]INVESTIGADOR_Descripcion tipo r'!$BP166,""),IF($A168="TOTAL",SUM(INDIRECT("AO4:AO"&amp;ROW()-1)),""))</f>
        <v/>
      </c>
      <c r="AP168" s="3" t="str">
        <f ca="1">IF(AND($A168&lt;&gt;"",$A168&lt;&gt;"TOTAL"),IF(AND('[7]INVESTIGADOR_Descripcion tipo r'!$BR166&lt;&gt;"",'[7]INVESTIGADOR_Descripcion tipo r'!$BR166&lt;&gt;0),'[7]INVESTIGADOR_Descripcion tipo r'!$BR166,""),IF($A168="TOTAL",SUM(INDIRECT("AP4:AP"&amp;ROW()-1)),""))</f>
        <v/>
      </c>
      <c r="AQ168" s="3" t="str">
        <f t="shared" ca="1" si="51"/>
        <v/>
      </c>
      <c r="AR168" s="3" t="str">
        <f ca="1">IF(AND($A168&lt;&gt;"",$A168&lt;&gt;"TOTAL"),IF(AND('[7]INVESTIGADOR_Descripcion tipo r'!$BU166&lt;&gt;"",'[7]INVESTIGADOR_Descripcion tipo r'!$BU166&lt;&gt;0),'[7]INVESTIGADOR_Descripcion tipo r'!$BU166,""),IF($A168="TOTAL",SUM(INDIRECT("AR4:AR"&amp;ROW()-1)),""))</f>
        <v/>
      </c>
      <c r="AS168" s="3" t="str">
        <f ca="1">IF(AND($A168&lt;&gt;"",$A168&lt;&gt;"TOTAL"),IF(AND('[7]INVESTIGADOR_Descripcion tipo r'!$BW166&lt;&gt;"",'[7]INVESTIGADOR_Descripcion tipo r'!$BW166&lt;&gt;0),'[7]INVESTIGADOR_Descripcion tipo r'!$BW166,""),IF($A168="TOTAL",SUM(INDIRECT("AS4:AS"&amp;ROW()-1)),""))</f>
        <v/>
      </c>
      <c r="AT168" s="3" t="str">
        <f t="shared" ca="1" si="52"/>
        <v/>
      </c>
      <c r="AU168" s="3" t="str">
        <f ca="1">IF(AND($A168&lt;&gt;"",$A168&lt;&gt;"TOTAL"),IF(AND('[7]INVESTIGADOR_Descripcion tipo r'!$BZ166&lt;&gt;"",'[7]INVESTIGADOR_Descripcion tipo r'!$BZ166&lt;&gt;0),'[7]INVESTIGADOR_Descripcion tipo r'!$BZ166,""),IF($A168="TOTAL",SUM(INDIRECT("AU4:AU"&amp;ROW()-1)),""))</f>
        <v/>
      </c>
      <c r="AV168" s="3" t="str">
        <f ca="1">IF(AND($A168&lt;&gt;"",$A168&lt;&gt;"TOTAL"),IF(AND('[7]INVESTIGADOR_Descripcion tipo r'!$CB166&lt;&gt;"",'[7]INVESTIGADOR_Descripcion tipo r'!$CB166&lt;&gt;0),'[7]INVESTIGADOR_Descripcion tipo r'!$CB166,""),IF($A168="TOTAL",SUM(INDIRECT("AV4:AV"&amp;ROW()-1)),""))</f>
        <v/>
      </c>
      <c r="AW168" s="3" t="str">
        <f t="shared" ca="1" si="53"/>
        <v/>
      </c>
      <c r="AX168" s="3" t="str">
        <f ca="1">IF(AND($A168&lt;&gt;"",$A168&lt;&gt;"TOTAL"),IF(AND('[7]INVESTIGADOR_Descripcion tipo r'!$CE166&lt;&gt;"",'[7]INVESTIGADOR_Descripcion tipo r'!$CE166&lt;&gt;0),'[7]INVESTIGADOR_Descripcion tipo r'!$CE166,""),IF($A168="TOTAL",SUM(INDIRECT("AX4:AX"&amp;ROW()-1)),""))</f>
        <v/>
      </c>
      <c r="AY168" s="3" t="str">
        <f ca="1">IF(AND($A168&lt;&gt;"",$A168&lt;&gt;"TOTAL"),IF(AND('[7]INVESTIGADOR_Descripcion tipo r'!$CG166&lt;&gt;"",'[7]INVESTIGADOR_Descripcion tipo r'!$CG166&lt;&gt;0),'[7]INVESTIGADOR_Descripcion tipo r'!$CG166,""),IF($A168="TOTAL",SUM(INDIRECT("AY4:AY"&amp;ROW()-1)),""))</f>
        <v/>
      </c>
      <c r="AZ168" s="3" t="str">
        <f t="shared" ca="1" si="54"/>
        <v/>
      </c>
      <c r="BA168" s="3" t="str">
        <f ca="1">IF(AND($A168&lt;&gt;"",$A168&lt;&gt;"TOTAL"),IF(AND('[7]INVESTIGADOR_Descripcion tipo r'!$CJ166&lt;&gt;"",'[7]INVESTIGADOR_Descripcion tipo r'!$CJ166&lt;&gt;0),'[7]INVESTIGADOR_Descripcion tipo r'!$CJ166,""),IF($A168="TOTAL",SUM(INDIRECT("BA4:BA"&amp;ROW()-1)),""))</f>
        <v/>
      </c>
      <c r="BB168" s="3" t="str">
        <f ca="1">IF(AND($A168&lt;&gt;"",$A168&lt;&gt;"TOTAL"),IF(AND('[7]INVESTIGADOR_Descripcion tipo r'!$CL166&lt;&gt;"",'[7]INVESTIGADOR_Descripcion tipo r'!$CL166&lt;&gt;0),'[7]INVESTIGADOR_Descripcion tipo r'!$CL166,""),IF($A168="TOTAL",SUM(INDIRECT("BB4:BB"&amp;ROW()-1)),""))</f>
        <v/>
      </c>
      <c r="BC168" s="3" t="str">
        <f t="shared" ca="1" si="55"/>
        <v/>
      </c>
      <c r="BD168" s="3" t="str">
        <f ca="1">IF(AND($A168&lt;&gt;"",$A168&lt;&gt;"TOTAL"),IF(AND('[7]INVESTIGADOR_Descripcion tipo r'!$CO166&lt;&gt;"",'[7]INVESTIGADOR_Descripcion tipo r'!$CO166&lt;&gt;0),'[7]INVESTIGADOR_Descripcion tipo r'!$CO166,""),IF($A168="TOTAL",SUM(INDIRECT("BD4:BD"&amp;ROW()-1)),""))</f>
        <v/>
      </c>
      <c r="BE168" s="3" t="str">
        <f ca="1">IF(AND($A168&lt;&gt;"",$A168&lt;&gt;"TOTAL"),IF(AND('[7]INVESTIGADOR_Descripcion tipo r'!$CQ166&lt;&gt;"",'[7]INVESTIGADOR_Descripcion tipo r'!$CQ166&lt;&gt;0),'[7]INVESTIGADOR_Descripcion tipo r'!$CQ166,""),IF($A168="TOTAL",SUM(INDIRECT("BE4:BE"&amp;ROW()-1)),""))</f>
        <v/>
      </c>
      <c r="BF168" s="3" t="str">
        <f t="shared" ca="1" si="56"/>
        <v/>
      </c>
    </row>
    <row r="169" spans="1:58" x14ac:dyDescent="0.2">
      <c r="A169" s="25" t="str">
        <f>IF('[7]INVESTIGADOR_Descripcion tipo r'!$B167&lt;&gt;"",'[7]INVESTIGADOR_Descripcion tipo r'!$B167,IF(AND('[7]INVESTIGADOR_Descripcion tipo r'!$B167="",'[7]INVESTIGADOR_Descripcion tipo r'!$B168="",'[7]INVESTIGADOR_Descripcion tipo r'!$B166=""),"","TOTAL"))</f>
        <v/>
      </c>
      <c r="B169" s="3" t="str">
        <f ca="1">IF(AND($A169&lt;&gt;"",$A169&lt;&gt;"TOTAL"),IF(AND('[7]INVESTIGADOR_Descripcion tipo r'!$C167&lt;&gt;"",'[7]INVESTIGADOR_Descripcion tipo r'!$C167&lt;&gt;0),'[7]INVESTIGADOR_Descripcion tipo r'!$C167,""),IF($A169="TOTAL",SUM(INDIRECT("B4:B"&amp;ROW()-1)),""))</f>
        <v/>
      </c>
      <c r="C169" s="3" t="str">
        <f ca="1">IF(AND($A169&lt;&gt;"",$A169&lt;&gt;"TOTAL"),IF(AND('[7]INVESTIGADOR_Descripcion tipo r'!$E167&lt;&gt;"",'[7]INVESTIGADOR_Descripcion tipo r'!$E167&lt;&gt;0),'[7]INVESTIGADOR_Descripcion tipo r'!$E167,""),IF($A169="TOTAL",SUM(INDIRECT("C4:C"&amp;ROW()-1)),""))</f>
        <v/>
      </c>
      <c r="D169" s="3" t="str">
        <f t="shared" ca="1" si="38"/>
        <v/>
      </c>
      <c r="E169" s="3" t="str">
        <f ca="1">IF(AND($A169&lt;&gt;"",$A169&lt;&gt;"TOTAL"),IF(AND('[7]INVESTIGADOR_Descripcion tipo r'!$H167&lt;&gt;"",'[7]INVESTIGADOR_Descripcion tipo r'!$H167&lt;&gt;0),'[7]INVESTIGADOR_Descripcion tipo r'!$H167,""),IF($A169="TOTAL",SUM(INDIRECT("E4:E"&amp;ROW()-1)),""))</f>
        <v/>
      </c>
      <c r="F169" s="3" t="str">
        <f ca="1">IF(AND($A169&lt;&gt;"",$A169&lt;&gt;"TOTAL"),IF(AND('[7]INVESTIGADOR_Descripcion tipo r'!$J167&lt;&gt;"",'[7]INVESTIGADOR_Descripcion tipo r'!$J167&lt;&gt;0),'[7]INVESTIGADOR_Descripcion tipo r'!$J167,""),IF($A169="TOTAL",SUM(INDIRECT("F4:F"&amp;ROW()-1)),""))</f>
        <v/>
      </c>
      <c r="G169" s="3" t="str">
        <f t="shared" ca="1" si="39"/>
        <v/>
      </c>
      <c r="H169" s="3" t="str">
        <f ca="1">IF(AND($A169&lt;&gt;"",$A169&lt;&gt;"TOTAL"),IF(AND('[7]INVESTIGADOR_Descripcion tipo r'!$M167&lt;&gt;"",'[7]INVESTIGADOR_Descripcion tipo r'!$M167&lt;&gt;0),'[7]INVESTIGADOR_Descripcion tipo r'!$M167,""),IF($A169="TOTAL",SUM(INDIRECT("H4:H"&amp;ROW()-1)),""))</f>
        <v/>
      </c>
      <c r="I169" s="3" t="str">
        <f ca="1">IF(AND($A169&lt;&gt;"",$A169&lt;&gt;"TOTAL"),IF(AND('[7]INVESTIGADOR_Descripcion tipo r'!$O167&lt;&gt;"",'[7]INVESTIGADOR_Descripcion tipo r'!$O167&lt;&gt;0),'[7]INVESTIGADOR_Descripcion tipo r'!$O167,""),IF($A169="TOTAL",SUM(INDIRECT("I4:I"&amp;ROW()-1)),""))</f>
        <v/>
      </c>
      <c r="J169" s="3" t="str">
        <f t="shared" ca="1" si="40"/>
        <v/>
      </c>
      <c r="K169" s="3" t="str">
        <f ca="1">IF(AND($A169&lt;&gt;"",$A169&lt;&gt;"TOTAL"),IF(AND('[7]INVESTIGADOR_Descripcion tipo r'!$R167&lt;&gt;"",'[7]INVESTIGADOR_Descripcion tipo r'!$R167&lt;&gt;0),'[7]INVESTIGADOR_Descripcion tipo r'!$R167,""),IF($A169="TOTAL",SUM(INDIRECT("K4:K"&amp;ROW()-1)),""))</f>
        <v/>
      </c>
      <c r="L169" s="3" t="str">
        <f ca="1">IF(AND($A169&lt;&gt;"",$A169&lt;&gt;"TOTAL"),IF(AND('[7]INVESTIGADOR_Descripcion tipo r'!$T167&lt;&gt;"",'[7]INVESTIGADOR_Descripcion tipo r'!$T167&lt;&gt;0),'[7]INVESTIGADOR_Descripcion tipo r'!$T167,""),IF($A169="TOTAL",SUM(INDIRECT("L4:L"&amp;ROW()-1)),""))</f>
        <v/>
      </c>
      <c r="M169" s="3" t="str">
        <f t="shared" ca="1" si="41"/>
        <v/>
      </c>
      <c r="N169" s="3" t="str">
        <f ca="1">IF(AND($A169&lt;&gt;"",$A169&lt;&gt;"TOTAL"),IF(AND('[7]INVESTIGADOR_Descripcion tipo r'!$W167&lt;&gt;"",'[7]INVESTIGADOR_Descripcion tipo r'!$W167&lt;&gt;0),'[7]INVESTIGADOR_Descripcion tipo r'!$W167,""),IF($A169="TOTAL",SUM(INDIRECT("N4:N"&amp;ROW()-1)),""))</f>
        <v/>
      </c>
      <c r="O169" s="3" t="str">
        <f ca="1">IF(AND($A169&lt;&gt;"",$A169&lt;&gt;"TOTAL"),IF(AND('[7]INVESTIGADOR_Descripcion tipo r'!$Y167&lt;&gt;"",'[7]INVESTIGADOR_Descripcion tipo r'!$Y167&lt;&gt;0),'[7]INVESTIGADOR_Descripcion tipo r'!$Y167,""),IF($A169="TOTAL",SUM(INDIRECT("O4:O"&amp;ROW()-1)),""))</f>
        <v/>
      </c>
      <c r="P169" s="3" t="str">
        <f t="shared" ca="1" si="42"/>
        <v/>
      </c>
      <c r="Q169" s="3" t="str">
        <f ca="1">IF(AND($A169&lt;&gt;"",$A169&lt;&gt;"TOTAL"),IF(AND('[7]INVESTIGADOR_Descripcion tipo r'!$AB167&lt;&gt;"",'[7]INVESTIGADOR_Descripcion tipo r'!$AB167&lt;&gt;0),'[7]INVESTIGADOR_Descripcion tipo r'!$AB167,""),IF($A169="TOTAL",SUM(INDIRECT("Q4:Q"&amp;ROW()-1)),""))</f>
        <v/>
      </c>
      <c r="R169" s="3" t="str">
        <f ca="1">IF(AND($A169&lt;&gt;"",$A169&lt;&gt;"TOTAL"),IF(AND('[7]INVESTIGADOR_Descripcion tipo r'!$AD167&lt;&gt;"",'[7]INVESTIGADOR_Descripcion tipo r'!$AD167&lt;&gt;0),'[7]INVESTIGADOR_Descripcion tipo r'!$AD167,""),IF($A169="TOTAL",SUM(INDIRECT("R4:R"&amp;ROW()-1)),""))</f>
        <v/>
      </c>
      <c r="S169" s="3" t="str">
        <f t="shared" ca="1" si="43"/>
        <v/>
      </c>
      <c r="T169" s="3" t="str">
        <f ca="1">IF(AND($A169&lt;&gt;"",$A169&lt;&gt;"TOTAL"),IF(AND('[7]INVESTIGADOR_Descripcion tipo r'!$AG167&lt;&gt;"",'[7]INVESTIGADOR_Descripcion tipo r'!$AG167&lt;&gt;0),'[7]INVESTIGADOR_Descripcion tipo r'!$AG167,""),IF($A169="TOTAL",SUM(INDIRECT("T4:T"&amp;ROW()-1)),""))</f>
        <v/>
      </c>
      <c r="U169" s="3" t="str">
        <f ca="1">IF(AND($A169&lt;&gt;"",$A169&lt;&gt;"TOTAL"),IF(AND('[7]INVESTIGADOR_Descripcion tipo r'!$AI167&lt;&gt;"",'[7]INVESTIGADOR_Descripcion tipo r'!$AI167&lt;&gt;0),'[7]INVESTIGADOR_Descripcion tipo r'!$AI167,""),IF($A169="TOTAL",SUM(INDIRECT("U4:U"&amp;ROW()-1)),""))</f>
        <v/>
      </c>
      <c r="V169" s="3" t="str">
        <f t="shared" ca="1" si="44"/>
        <v/>
      </c>
      <c r="W169" s="3" t="str">
        <f ca="1">IF(AND($A169&lt;&gt;"",$A169&lt;&gt;"TOTAL"),IF(AND('[7]INVESTIGADOR_Descripcion tipo r'!$AL167&lt;&gt;"",'[7]INVESTIGADOR_Descripcion tipo r'!$AL167&lt;&gt;0),'[7]INVESTIGADOR_Descripcion tipo r'!$AL167,""),IF($A169="TOTAL",SUM(INDIRECT("W4:W"&amp;ROW()-1)),""))</f>
        <v/>
      </c>
      <c r="X169" s="3" t="str">
        <f ca="1">IF(AND($A169&lt;&gt;"",$A169&lt;&gt;"TOTAL"),IF(AND('[7]INVESTIGADOR_Descripcion tipo r'!$AN167&lt;&gt;"",'[7]INVESTIGADOR_Descripcion tipo r'!$AN167&lt;&gt;0),'[7]INVESTIGADOR_Descripcion tipo r'!$AN167,""),IF($A169="TOTAL",SUM(INDIRECT("X4:X"&amp;ROW()-1)),""))</f>
        <v/>
      </c>
      <c r="Y169" s="3" t="str">
        <f t="shared" ca="1" si="45"/>
        <v/>
      </c>
      <c r="Z169" s="3" t="str">
        <f ca="1">IF(AND($A169&lt;&gt;"",$A169&lt;&gt;"TOTAL"),IF(AND('[7]INVESTIGADOR_Descripcion tipo r'!$AQ167&lt;&gt;"",'[7]INVESTIGADOR_Descripcion tipo r'!$AQ167&lt;&gt;0),'[7]INVESTIGADOR_Descripcion tipo r'!$AQ167,""),IF($A169="TOTAL",SUM(INDIRECT("Z4:Z"&amp;ROW()-1)),""))</f>
        <v/>
      </c>
      <c r="AA169" s="3" t="str">
        <f ca="1">IF(AND($A169&lt;&gt;"",$A169&lt;&gt;"TOTAL"),IF(AND('[7]INVESTIGADOR_Descripcion tipo r'!$AS167&lt;&gt;"",'[7]INVESTIGADOR_Descripcion tipo r'!$AS167&lt;&gt;0),'[7]INVESTIGADOR_Descripcion tipo r'!$AS167,""),IF($A169="TOTAL",SUM(INDIRECT("AA4:AA"&amp;ROW()-1)),""))</f>
        <v/>
      </c>
      <c r="AB169" s="3" t="str">
        <f t="shared" ca="1" si="46"/>
        <v/>
      </c>
      <c r="AC169" s="3" t="str">
        <f ca="1">IF(AND($A169&lt;&gt;"",$A169&lt;&gt;"TOTAL"),IF(AND('[7]INVESTIGADOR_Descripcion tipo r'!$AV167&lt;&gt;"",'[7]INVESTIGADOR_Descripcion tipo r'!$AV167&lt;&gt;0),'[7]INVESTIGADOR_Descripcion tipo r'!$AV167,""),IF($A169="TOTAL",SUM(INDIRECT("AC4:AC"&amp;ROW()-1)),""))</f>
        <v/>
      </c>
      <c r="AD169" s="3" t="str">
        <f ca="1">IF(AND($A169&lt;&gt;"",$A169&lt;&gt;"TOTAL"),IF(AND('[7]INVESTIGADOR_Descripcion tipo r'!$AX167&lt;&gt;"",'[7]INVESTIGADOR_Descripcion tipo r'!$AX167&lt;&gt;0),'[7]INVESTIGADOR_Descripcion tipo r'!$AX167,""),IF($A169="TOTAL",SUM(INDIRECT("AD4:AD"&amp;ROW()-1)),""))</f>
        <v/>
      </c>
      <c r="AE169" s="3" t="str">
        <f t="shared" ca="1" si="47"/>
        <v/>
      </c>
      <c r="AF169" s="3" t="str">
        <f ca="1">IF(AND($A169&lt;&gt;"",$A169&lt;&gt;"TOTAL"),IF(AND('[7]INVESTIGADOR_Descripcion tipo r'!$BA167&lt;&gt;"",'[7]INVESTIGADOR_Descripcion tipo r'!$BA167&lt;&gt;0),'[7]INVESTIGADOR_Descripcion tipo r'!$BA167,""),IF($A169="TOTAL",SUM(INDIRECT("AF4:AF"&amp;ROW()-1)),""))</f>
        <v/>
      </c>
      <c r="AG169" s="3" t="str">
        <f ca="1">IF(AND($A169&lt;&gt;"",$A169&lt;&gt;"TOTAL"),IF(AND('[7]INVESTIGADOR_Descripcion tipo r'!$BC167&lt;&gt;"",'[7]INVESTIGADOR_Descripcion tipo r'!$BC167&lt;&gt;0),'[7]INVESTIGADOR_Descripcion tipo r'!$BC167,""),IF($A169="TOTAL",SUM(INDIRECT("AG4:AG"&amp;ROW()-1)),""))</f>
        <v/>
      </c>
      <c r="AH169" s="3" t="str">
        <f t="shared" ca="1" si="48"/>
        <v/>
      </c>
      <c r="AI169" s="3" t="str">
        <f ca="1">IF(AND($A169&lt;&gt;"",$A169&lt;&gt;"TOTAL"),IF(AND('[7]INVESTIGADOR_Descripcion tipo r'!$BF167&lt;&gt;"",'[7]INVESTIGADOR_Descripcion tipo r'!$BF167&lt;&gt;0),'[7]INVESTIGADOR_Descripcion tipo r'!$BF167,""),IF($A169="TOTAL",SUM(INDIRECT("AI4:AI"&amp;ROW()-1)),""))</f>
        <v/>
      </c>
      <c r="AJ169" s="3" t="str">
        <f ca="1">IF(AND($A169&lt;&gt;"",$A169&lt;&gt;"TOTAL"),IF(AND('[7]INVESTIGADOR_Descripcion tipo r'!$BH167&lt;&gt;"",'[7]INVESTIGADOR_Descripcion tipo r'!$BH167&lt;&gt;0),'[7]INVESTIGADOR_Descripcion tipo r'!$BH167,""),IF($A169="TOTAL",SUM(INDIRECT("AJ4:AJ"&amp;ROW()-1)),""))</f>
        <v/>
      </c>
      <c r="AK169" s="3" t="str">
        <f t="shared" ca="1" si="49"/>
        <v/>
      </c>
      <c r="AL169" s="3" t="str">
        <f ca="1">IF(AND($A169&lt;&gt;"",$A169&lt;&gt;"TOTAL"),IF(AND('[7]INVESTIGADOR_Descripcion tipo r'!$BK167&lt;&gt;"",'[7]INVESTIGADOR_Descripcion tipo r'!$BK167&lt;&gt;0),'[7]INVESTIGADOR_Descripcion tipo r'!$BK167,""),IF($A169="TOTAL",SUM(INDIRECT("AL4:AL"&amp;ROW()-1)),""))</f>
        <v/>
      </c>
      <c r="AM169" s="3" t="str">
        <f ca="1">IF(AND($A169&lt;&gt;"",$A169&lt;&gt;"TOTAL"),IF(AND('[7]INVESTIGADOR_Descripcion tipo r'!$BM167&lt;&gt;"",'[7]INVESTIGADOR_Descripcion tipo r'!$BM167&lt;&gt;0),'[7]INVESTIGADOR_Descripcion tipo r'!$BM167,""),IF($A169="TOTAL",SUM(INDIRECT("AM4:AM"&amp;ROW()-1)),""))</f>
        <v/>
      </c>
      <c r="AN169" s="3" t="str">
        <f t="shared" ca="1" si="50"/>
        <v/>
      </c>
      <c r="AO169" s="3" t="str">
        <f ca="1">IF(AND($A169&lt;&gt;"",$A169&lt;&gt;"TOTAL"),IF(AND('[7]INVESTIGADOR_Descripcion tipo r'!$BP167&lt;&gt;"",'[7]INVESTIGADOR_Descripcion tipo r'!$BP167&lt;&gt;0),'[7]INVESTIGADOR_Descripcion tipo r'!$BP167,""),IF($A169="TOTAL",SUM(INDIRECT("AO4:AO"&amp;ROW()-1)),""))</f>
        <v/>
      </c>
      <c r="AP169" s="3" t="str">
        <f ca="1">IF(AND($A169&lt;&gt;"",$A169&lt;&gt;"TOTAL"),IF(AND('[7]INVESTIGADOR_Descripcion tipo r'!$BR167&lt;&gt;"",'[7]INVESTIGADOR_Descripcion tipo r'!$BR167&lt;&gt;0),'[7]INVESTIGADOR_Descripcion tipo r'!$BR167,""),IF($A169="TOTAL",SUM(INDIRECT("AP4:AP"&amp;ROW()-1)),""))</f>
        <v/>
      </c>
      <c r="AQ169" s="3" t="str">
        <f t="shared" ca="1" si="51"/>
        <v/>
      </c>
      <c r="AR169" s="3" t="str">
        <f ca="1">IF(AND($A169&lt;&gt;"",$A169&lt;&gt;"TOTAL"),IF(AND('[7]INVESTIGADOR_Descripcion tipo r'!$BU167&lt;&gt;"",'[7]INVESTIGADOR_Descripcion tipo r'!$BU167&lt;&gt;0),'[7]INVESTIGADOR_Descripcion tipo r'!$BU167,""),IF($A169="TOTAL",SUM(INDIRECT("AR4:AR"&amp;ROW()-1)),""))</f>
        <v/>
      </c>
      <c r="AS169" s="3" t="str">
        <f ca="1">IF(AND($A169&lt;&gt;"",$A169&lt;&gt;"TOTAL"),IF(AND('[7]INVESTIGADOR_Descripcion tipo r'!$BW167&lt;&gt;"",'[7]INVESTIGADOR_Descripcion tipo r'!$BW167&lt;&gt;0),'[7]INVESTIGADOR_Descripcion tipo r'!$BW167,""),IF($A169="TOTAL",SUM(INDIRECT("AS4:AS"&amp;ROW()-1)),""))</f>
        <v/>
      </c>
      <c r="AT169" s="3" t="str">
        <f t="shared" ca="1" si="52"/>
        <v/>
      </c>
      <c r="AU169" s="3" t="str">
        <f ca="1">IF(AND($A169&lt;&gt;"",$A169&lt;&gt;"TOTAL"),IF(AND('[7]INVESTIGADOR_Descripcion tipo r'!$BZ167&lt;&gt;"",'[7]INVESTIGADOR_Descripcion tipo r'!$BZ167&lt;&gt;0),'[7]INVESTIGADOR_Descripcion tipo r'!$BZ167,""),IF($A169="TOTAL",SUM(INDIRECT("AU4:AU"&amp;ROW()-1)),""))</f>
        <v/>
      </c>
      <c r="AV169" s="3" t="str">
        <f ca="1">IF(AND($A169&lt;&gt;"",$A169&lt;&gt;"TOTAL"),IF(AND('[7]INVESTIGADOR_Descripcion tipo r'!$CB167&lt;&gt;"",'[7]INVESTIGADOR_Descripcion tipo r'!$CB167&lt;&gt;0),'[7]INVESTIGADOR_Descripcion tipo r'!$CB167,""),IF($A169="TOTAL",SUM(INDIRECT("AV4:AV"&amp;ROW()-1)),""))</f>
        <v/>
      </c>
      <c r="AW169" s="3" t="str">
        <f t="shared" ca="1" si="53"/>
        <v/>
      </c>
      <c r="AX169" s="3" t="str">
        <f ca="1">IF(AND($A169&lt;&gt;"",$A169&lt;&gt;"TOTAL"),IF(AND('[7]INVESTIGADOR_Descripcion tipo r'!$CE167&lt;&gt;"",'[7]INVESTIGADOR_Descripcion tipo r'!$CE167&lt;&gt;0),'[7]INVESTIGADOR_Descripcion tipo r'!$CE167,""),IF($A169="TOTAL",SUM(INDIRECT("AX4:AX"&amp;ROW()-1)),""))</f>
        <v/>
      </c>
      <c r="AY169" s="3" t="str">
        <f ca="1">IF(AND($A169&lt;&gt;"",$A169&lt;&gt;"TOTAL"),IF(AND('[7]INVESTIGADOR_Descripcion tipo r'!$CG167&lt;&gt;"",'[7]INVESTIGADOR_Descripcion tipo r'!$CG167&lt;&gt;0),'[7]INVESTIGADOR_Descripcion tipo r'!$CG167,""),IF($A169="TOTAL",SUM(INDIRECT("AY4:AY"&amp;ROW()-1)),""))</f>
        <v/>
      </c>
      <c r="AZ169" s="3" t="str">
        <f t="shared" ca="1" si="54"/>
        <v/>
      </c>
      <c r="BA169" s="3" t="str">
        <f ca="1">IF(AND($A169&lt;&gt;"",$A169&lt;&gt;"TOTAL"),IF(AND('[7]INVESTIGADOR_Descripcion tipo r'!$CJ167&lt;&gt;"",'[7]INVESTIGADOR_Descripcion tipo r'!$CJ167&lt;&gt;0),'[7]INVESTIGADOR_Descripcion tipo r'!$CJ167,""),IF($A169="TOTAL",SUM(INDIRECT("BA4:BA"&amp;ROW()-1)),""))</f>
        <v/>
      </c>
      <c r="BB169" s="3" t="str">
        <f ca="1">IF(AND($A169&lt;&gt;"",$A169&lt;&gt;"TOTAL"),IF(AND('[7]INVESTIGADOR_Descripcion tipo r'!$CL167&lt;&gt;"",'[7]INVESTIGADOR_Descripcion tipo r'!$CL167&lt;&gt;0),'[7]INVESTIGADOR_Descripcion tipo r'!$CL167,""),IF($A169="TOTAL",SUM(INDIRECT("BB4:BB"&amp;ROW()-1)),""))</f>
        <v/>
      </c>
      <c r="BC169" s="3" t="str">
        <f t="shared" ca="1" si="55"/>
        <v/>
      </c>
      <c r="BD169" s="3" t="str">
        <f ca="1">IF(AND($A169&lt;&gt;"",$A169&lt;&gt;"TOTAL"),IF(AND('[7]INVESTIGADOR_Descripcion tipo r'!$CO167&lt;&gt;"",'[7]INVESTIGADOR_Descripcion tipo r'!$CO167&lt;&gt;0),'[7]INVESTIGADOR_Descripcion tipo r'!$CO167,""),IF($A169="TOTAL",SUM(INDIRECT("BD4:BD"&amp;ROW()-1)),""))</f>
        <v/>
      </c>
      <c r="BE169" s="3" t="str">
        <f ca="1">IF(AND($A169&lt;&gt;"",$A169&lt;&gt;"TOTAL"),IF(AND('[7]INVESTIGADOR_Descripcion tipo r'!$CQ167&lt;&gt;"",'[7]INVESTIGADOR_Descripcion tipo r'!$CQ167&lt;&gt;0),'[7]INVESTIGADOR_Descripcion tipo r'!$CQ167,""),IF($A169="TOTAL",SUM(INDIRECT("BE4:BE"&amp;ROW()-1)),""))</f>
        <v/>
      </c>
      <c r="BF169" s="3" t="str">
        <f t="shared" ca="1" si="56"/>
        <v/>
      </c>
    </row>
    <row r="170" spans="1:58" x14ac:dyDescent="0.2">
      <c r="A170" s="25" t="str">
        <f>IF('[7]INVESTIGADOR_Descripcion tipo r'!$B168&lt;&gt;"",'[7]INVESTIGADOR_Descripcion tipo r'!$B168,IF(AND('[7]INVESTIGADOR_Descripcion tipo r'!$B168="",'[7]INVESTIGADOR_Descripcion tipo r'!$B169="",'[7]INVESTIGADOR_Descripcion tipo r'!$B167=""),"","TOTAL"))</f>
        <v/>
      </c>
      <c r="B170" s="3" t="str">
        <f ca="1">IF(AND($A170&lt;&gt;"",$A170&lt;&gt;"TOTAL"),IF(AND('[7]INVESTIGADOR_Descripcion tipo r'!$C168&lt;&gt;"",'[7]INVESTIGADOR_Descripcion tipo r'!$C168&lt;&gt;0),'[7]INVESTIGADOR_Descripcion tipo r'!$C168,""),IF($A170="TOTAL",SUM(INDIRECT("B4:B"&amp;ROW()-1)),""))</f>
        <v/>
      </c>
      <c r="C170" s="3" t="str">
        <f ca="1">IF(AND($A170&lt;&gt;"",$A170&lt;&gt;"TOTAL"),IF(AND('[7]INVESTIGADOR_Descripcion tipo r'!$E168&lt;&gt;"",'[7]INVESTIGADOR_Descripcion tipo r'!$E168&lt;&gt;0),'[7]INVESTIGADOR_Descripcion tipo r'!$E168,""),IF($A170="TOTAL",SUM(INDIRECT("C4:C"&amp;ROW()-1)),""))</f>
        <v/>
      </c>
      <c r="D170" s="3" t="str">
        <f t="shared" ca="1" si="38"/>
        <v/>
      </c>
      <c r="E170" s="3" t="str">
        <f ca="1">IF(AND($A170&lt;&gt;"",$A170&lt;&gt;"TOTAL"),IF(AND('[7]INVESTIGADOR_Descripcion tipo r'!$H168&lt;&gt;"",'[7]INVESTIGADOR_Descripcion tipo r'!$H168&lt;&gt;0),'[7]INVESTIGADOR_Descripcion tipo r'!$H168,""),IF($A170="TOTAL",SUM(INDIRECT("E4:E"&amp;ROW()-1)),""))</f>
        <v/>
      </c>
      <c r="F170" s="3" t="str">
        <f ca="1">IF(AND($A170&lt;&gt;"",$A170&lt;&gt;"TOTAL"),IF(AND('[7]INVESTIGADOR_Descripcion tipo r'!$J168&lt;&gt;"",'[7]INVESTIGADOR_Descripcion tipo r'!$J168&lt;&gt;0),'[7]INVESTIGADOR_Descripcion tipo r'!$J168,""),IF($A170="TOTAL",SUM(INDIRECT("F4:F"&amp;ROW()-1)),""))</f>
        <v/>
      </c>
      <c r="G170" s="3" t="str">
        <f t="shared" ca="1" si="39"/>
        <v/>
      </c>
      <c r="H170" s="3" t="str">
        <f ca="1">IF(AND($A170&lt;&gt;"",$A170&lt;&gt;"TOTAL"),IF(AND('[7]INVESTIGADOR_Descripcion tipo r'!$M168&lt;&gt;"",'[7]INVESTIGADOR_Descripcion tipo r'!$M168&lt;&gt;0),'[7]INVESTIGADOR_Descripcion tipo r'!$M168,""),IF($A170="TOTAL",SUM(INDIRECT("H4:H"&amp;ROW()-1)),""))</f>
        <v/>
      </c>
      <c r="I170" s="3" t="str">
        <f ca="1">IF(AND($A170&lt;&gt;"",$A170&lt;&gt;"TOTAL"),IF(AND('[7]INVESTIGADOR_Descripcion tipo r'!$O168&lt;&gt;"",'[7]INVESTIGADOR_Descripcion tipo r'!$O168&lt;&gt;0),'[7]INVESTIGADOR_Descripcion tipo r'!$O168,""),IF($A170="TOTAL",SUM(INDIRECT("I4:I"&amp;ROW()-1)),""))</f>
        <v/>
      </c>
      <c r="J170" s="3" t="str">
        <f t="shared" ca="1" si="40"/>
        <v/>
      </c>
      <c r="K170" s="3" t="str">
        <f ca="1">IF(AND($A170&lt;&gt;"",$A170&lt;&gt;"TOTAL"),IF(AND('[7]INVESTIGADOR_Descripcion tipo r'!$R168&lt;&gt;"",'[7]INVESTIGADOR_Descripcion tipo r'!$R168&lt;&gt;0),'[7]INVESTIGADOR_Descripcion tipo r'!$R168,""),IF($A170="TOTAL",SUM(INDIRECT("K4:K"&amp;ROW()-1)),""))</f>
        <v/>
      </c>
      <c r="L170" s="3" t="str">
        <f ca="1">IF(AND($A170&lt;&gt;"",$A170&lt;&gt;"TOTAL"),IF(AND('[7]INVESTIGADOR_Descripcion tipo r'!$T168&lt;&gt;"",'[7]INVESTIGADOR_Descripcion tipo r'!$T168&lt;&gt;0),'[7]INVESTIGADOR_Descripcion tipo r'!$T168,""),IF($A170="TOTAL",SUM(INDIRECT("L4:L"&amp;ROW()-1)),""))</f>
        <v/>
      </c>
      <c r="M170" s="3" t="str">
        <f t="shared" ca="1" si="41"/>
        <v/>
      </c>
      <c r="N170" s="3" t="str">
        <f ca="1">IF(AND($A170&lt;&gt;"",$A170&lt;&gt;"TOTAL"),IF(AND('[7]INVESTIGADOR_Descripcion tipo r'!$W168&lt;&gt;"",'[7]INVESTIGADOR_Descripcion tipo r'!$W168&lt;&gt;0),'[7]INVESTIGADOR_Descripcion tipo r'!$W168,""),IF($A170="TOTAL",SUM(INDIRECT("N4:N"&amp;ROW()-1)),""))</f>
        <v/>
      </c>
      <c r="O170" s="3" t="str">
        <f ca="1">IF(AND($A170&lt;&gt;"",$A170&lt;&gt;"TOTAL"),IF(AND('[7]INVESTIGADOR_Descripcion tipo r'!$Y168&lt;&gt;"",'[7]INVESTIGADOR_Descripcion tipo r'!$Y168&lt;&gt;0),'[7]INVESTIGADOR_Descripcion tipo r'!$Y168,""),IF($A170="TOTAL",SUM(INDIRECT("O4:O"&amp;ROW()-1)),""))</f>
        <v/>
      </c>
      <c r="P170" s="3" t="str">
        <f t="shared" ca="1" si="42"/>
        <v/>
      </c>
      <c r="Q170" s="3" t="str">
        <f ca="1">IF(AND($A170&lt;&gt;"",$A170&lt;&gt;"TOTAL"),IF(AND('[7]INVESTIGADOR_Descripcion tipo r'!$AB168&lt;&gt;"",'[7]INVESTIGADOR_Descripcion tipo r'!$AB168&lt;&gt;0),'[7]INVESTIGADOR_Descripcion tipo r'!$AB168,""),IF($A170="TOTAL",SUM(INDIRECT("Q4:Q"&amp;ROW()-1)),""))</f>
        <v/>
      </c>
      <c r="R170" s="3" t="str">
        <f ca="1">IF(AND($A170&lt;&gt;"",$A170&lt;&gt;"TOTAL"),IF(AND('[7]INVESTIGADOR_Descripcion tipo r'!$AD168&lt;&gt;"",'[7]INVESTIGADOR_Descripcion tipo r'!$AD168&lt;&gt;0),'[7]INVESTIGADOR_Descripcion tipo r'!$AD168,""),IF($A170="TOTAL",SUM(INDIRECT("R4:R"&amp;ROW()-1)),""))</f>
        <v/>
      </c>
      <c r="S170" s="3" t="str">
        <f t="shared" ca="1" si="43"/>
        <v/>
      </c>
      <c r="T170" s="3" t="str">
        <f ca="1">IF(AND($A170&lt;&gt;"",$A170&lt;&gt;"TOTAL"),IF(AND('[7]INVESTIGADOR_Descripcion tipo r'!$AG168&lt;&gt;"",'[7]INVESTIGADOR_Descripcion tipo r'!$AG168&lt;&gt;0),'[7]INVESTIGADOR_Descripcion tipo r'!$AG168,""),IF($A170="TOTAL",SUM(INDIRECT("T4:T"&amp;ROW()-1)),""))</f>
        <v/>
      </c>
      <c r="U170" s="3" t="str">
        <f ca="1">IF(AND($A170&lt;&gt;"",$A170&lt;&gt;"TOTAL"),IF(AND('[7]INVESTIGADOR_Descripcion tipo r'!$AI168&lt;&gt;"",'[7]INVESTIGADOR_Descripcion tipo r'!$AI168&lt;&gt;0),'[7]INVESTIGADOR_Descripcion tipo r'!$AI168,""),IF($A170="TOTAL",SUM(INDIRECT("U4:U"&amp;ROW()-1)),""))</f>
        <v/>
      </c>
      <c r="V170" s="3" t="str">
        <f t="shared" ca="1" si="44"/>
        <v/>
      </c>
      <c r="W170" s="3" t="str">
        <f ca="1">IF(AND($A170&lt;&gt;"",$A170&lt;&gt;"TOTAL"),IF(AND('[7]INVESTIGADOR_Descripcion tipo r'!$AL168&lt;&gt;"",'[7]INVESTIGADOR_Descripcion tipo r'!$AL168&lt;&gt;0),'[7]INVESTIGADOR_Descripcion tipo r'!$AL168,""),IF($A170="TOTAL",SUM(INDIRECT("W4:W"&amp;ROW()-1)),""))</f>
        <v/>
      </c>
      <c r="X170" s="3" t="str">
        <f ca="1">IF(AND($A170&lt;&gt;"",$A170&lt;&gt;"TOTAL"),IF(AND('[7]INVESTIGADOR_Descripcion tipo r'!$AN168&lt;&gt;"",'[7]INVESTIGADOR_Descripcion tipo r'!$AN168&lt;&gt;0),'[7]INVESTIGADOR_Descripcion tipo r'!$AN168,""),IF($A170="TOTAL",SUM(INDIRECT("X4:X"&amp;ROW()-1)),""))</f>
        <v/>
      </c>
      <c r="Y170" s="3" t="str">
        <f t="shared" ca="1" si="45"/>
        <v/>
      </c>
      <c r="Z170" s="3" t="str">
        <f ca="1">IF(AND($A170&lt;&gt;"",$A170&lt;&gt;"TOTAL"),IF(AND('[7]INVESTIGADOR_Descripcion tipo r'!$AQ168&lt;&gt;"",'[7]INVESTIGADOR_Descripcion tipo r'!$AQ168&lt;&gt;0),'[7]INVESTIGADOR_Descripcion tipo r'!$AQ168,""),IF($A170="TOTAL",SUM(INDIRECT("Z4:Z"&amp;ROW()-1)),""))</f>
        <v/>
      </c>
      <c r="AA170" s="3" t="str">
        <f ca="1">IF(AND($A170&lt;&gt;"",$A170&lt;&gt;"TOTAL"),IF(AND('[7]INVESTIGADOR_Descripcion tipo r'!$AS168&lt;&gt;"",'[7]INVESTIGADOR_Descripcion tipo r'!$AS168&lt;&gt;0),'[7]INVESTIGADOR_Descripcion tipo r'!$AS168,""),IF($A170="TOTAL",SUM(INDIRECT("AA4:AA"&amp;ROW()-1)),""))</f>
        <v/>
      </c>
      <c r="AB170" s="3" t="str">
        <f t="shared" ca="1" si="46"/>
        <v/>
      </c>
      <c r="AC170" s="3" t="str">
        <f ca="1">IF(AND($A170&lt;&gt;"",$A170&lt;&gt;"TOTAL"),IF(AND('[7]INVESTIGADOR_Descripcion tipo r'!$AV168&lt;&gt;"",'[7]INVESTIGADOR_Descripcion tipo r'!$AV168&lt;&gt;0),'[7]INVESTIGADOR_Descripcion tipo r'!$AV168,""),IF($A170="TOTAL",SUM(INDIRECT("AC4:AC"&amp;ROW()-1)),""))</f>
        <v/>
      </c>
      <c r="AD170" s="3" t="str">
        <f ca="1">IF(AND($A170&lt;&gt;"",$A170&lt;&gt;"TOTAL"),IF(AND('[7]INVESTIGADOR_Descripcion tipo r'!$AX168&lt;&gt;"",'[7]INVESTIGADOR_Descripcion tipo r'!$AX168&lt;&gt;0),'[7]INVESTIGADOR_Descripcion tipo r'!$AX168,""),IF($A170="TOTAL",SUM(INDIRECT("AD4:AD"&amp;ROW()-1)),""))</f>
        <v/>
      </c>
      <c r="AE170" s="3" t="str">
        <f t="shared" ca="1" si="47"/>
        <v/>
      </c>
      <c r="AF170" s="3" t="str">
        <f ca="1">IF(AND($A170&lt;&gt;"",$A170&lt;&gt;"TOTAL"),IF(AND('[7]INVESTIGADOR_Descripcion tipo r'!$BA168&lt;&gt;"",'[7]INVESTIGADOR_Descripcion tipo r'!$BA168&lt;&gt;0),'[7]INVESTIGADOR_Descripcion tipo r'!$BA168,""),IF($A170="TOTAL",SUM(INDIRECT("AF4:AF"&amp;ROW()-1)),""))</f>
        <v/>
      </c>
      <c r="AG170" s="3" t="str">
        <f ca="1">IF(AND($A170&lt;&gt;"",$A170&lt;&gt;"TOTAL"),IF(AND('[7]INVESTIGADOR_Descripcion tipo r'!$BC168&lt;&gt;"",'[7]INVESTIGADOR_Descripcion tipo r'!$BC168&lt;&gt;0),'[7]INVESTIGADOR_Descripcion tipo r'!$BC168,""),IF($A170="TOTAL",SUM(INDIRECT("AG4:AG"&amp;ROW()-1)),""))</f>
        <v/>
      </c>
      <c r="AH170" s="3" t="str">
        <f t="shared" ca="1" si="48"/>
        <v/>
      </c>
      <c r="AI170" s="3" t="str">
        <f ca="1">IF(AND($A170&lt;&gt;"",$A170&lt;&gt;"TOTAL"),IF(AND('[7]INVESTIGADOR_Descripcion tipo r'!$BF168&lt;&gt;"",'[7]INVESTIGADOR_Descripcion tipo r'!$BF168&lt;&gt;0),'[7]INVESTIGADOR_Descripcion tipo r'!$BF168,""),IF($A170="TOTAL",SUM(INDIRECT("AI4:AI"&amp;ROW()-1)),""))</f>
        <v/>
      </c>
      <c r="AJ170" s="3" t="str">
        <f ca="1">IF(AND($A170&lt;&gt;"",$A170&lt;&gt;"TOTAL"),IF(AND('[7]INVESTIGADOR_Descripcion tipo r'!$BH168&lt;&gt;"",'[7]INVESTIGADOR_Descripcion tipo r'!$BH168&lt;&gt;0),'[7]INVESTIGADOR_Descripcion tipo r'!$BH168,""),IF($A170="TOTAL",SUM(INDIRECT("AJ4:AJ"&amp;ROW()-1)),""))</f>
        <v/>
      </c>
      <c r="AK170" s="3" t="str">
        <f t="shared" ca="1" si="49"/>
        <v/>
      </c>
      <c r="AL170" s="3" t="str">
        <f ca="1">IF(AND($A170&lt;&gt;"",$A170&lt;&gt;"TOTAL"),IF(AND('[7]INVESTIGADOR_Descripcion tipo r'!$BK168&lt;&gt;"",'[7]INVESTIGADOR_Descripcion tipo r'!$BK168&lt;&gt;0),'[7]INVESTIGADOR_Descripcion tipo r'!$BK168,""),IF($A170="TOTAL",SUM(INDIRECT("AL4:AL"&amp;ROW()-1)),""))</f>
        <v/>
      </c>
      <c r="AM170" s="3" t="str">
        <f ca="1">IF(AND($A170&lt;&gt;"",$A170&lt;&gt;"TOTAL"),IF(AND('[7]INVESTIGADOR_Descripcion tipo r'!$BM168&lt;&gt;"",'[7]INVESTIGADOR_Descripcion tipo r'!$BM168&lt;&gt;0),'[7]INVESTIGADOR_Descripcion tipo r'!$BM168,""),IF($A170="TOTAL",SUM(INDIRECT("AM4:AM"&amp;ROW()-1)),""))</f>
        <v/>
      </c>
      <c r="AN170" s="3" t="str">
        <f t="shared" ca="1" si="50"/>
        <v/>
      </c>
      <c r="AO170" s="3" t="str">
        <f ca="1">IF(AND($A170&lt;&gt;"",$A170&lt;&gt;"TOTAL"),IF(AND('[7]INVESTIGADOR_Descripcion tipo r'!$BP168&lt;&gt;"",'[7]INVESTIGADOR_Descripcion tipo r'!$BP168&lt;&gt;0),'[7]INVESTIGADOR_Descripcion tipo r'!$BP168,""),IF($A170="TOTAL",SUM(INDIRECT("AO4:AO"&amp;ROW()-1)),""))</f>
        <v/>
      </c>
      <c r="AP170" s="3" t="str">
        <f ca="1">IF(AND($A170&lt;&gt;"",$A170&lt;&gt;"TOTAL"),IF(AND('[7]INVESTIGADOR_Descripcion tipo r'!$BR168&lt;&gt;"",'[7]INVESTIGADOR_Descripcion tipo r'!$BR168&lt;&gt;0),'[7]INVESTIGADOR_Descripcion tipo r'!$BR168,""),IF($A170="TOTAL",SUM(INDIRECT("AP4:AP"&amp;ROW()-1)),""))</f>
        <v/>
      </c>
      <c r="AQ170" s="3" t="str">
        <f t="shared" ca="1" si="51"/>
        <v/>
      </c>
      <c r="AR170" s="3" t="str">
        <f ca="1">IF(AND($A170&lt;&gt;"",$A170&lt;&gt;"TOTAL"),IF(AND('[7]INVESTIGADOR_Descripcion tipo r'!$BU168&lt;&gt;"",'[7]INVESTIGADOR_Descripcion tipo r'!$BU168&lt;&gt;0),'[7]INVESTIGADOR_Descripcion tipo r'!$BU168,""),IF($A170="TOTAL",SUM(INDIRECT("AR4:AR"&amp;ROW()-1)),""))</f>
        <v/>
      </c>
      <c r="AS170" s="3" t="str">
        <f ca="1">IF(AND($A170&lt;&gt;"",$A170&lt;&gt;"TOTAL"),IF(AND('[7]INVESTIGADOR_Descripcion tipo r'!$BW168&lt;&gt;"",'[7]INVESTIGADOR_Descripcion tipo r'!$BW168&lt;&gt;0),'[7]INVESTIGADOR_Descripcion tipo r'!$BW168,""),IF($A170="TOTAL",SUM(INDIRECT("AS4:AS"&amp;ROW()-1)),""))</f>
        <v/>
      </c>
      <c r="AT170" s="3" t="str">
        <f t="shared" ca="1" si="52"/>
        <v/>
      </c>
      <c r="AU170" s="3" t="str">
        <f ca="1">IF(AND($A170&lt;&gt;"",$A170&lt;&gt;"TOTAL"),IF(AND('[7]INVESTIGADOR_Descripcion tipo r'!$BZ168&lt;&gt;"",'[7]INVESTIGADOR_Descripcion tipo r'!$BZ168&lt;&gt;0),'[7]INVESTIGADOR_Descripcion tipo r'!$BZ168,""),IF($A170="TOTAL",SUM(INDIRECT("AU4:AU"&amp;ROW()-1)),""))</f>
        <v/>
      </c>
      <c r="AV170" s="3" t="str">
        <f ca="1">IF(AND($A170&lt;&gt;"",$A170&lt;&gt;"TOTAL"),IF(AND('[7]INVESTIGADOR_Descripcion tipo r'!$CB168&lt;&gt;"",'[7]INVESTIGADOR_Descripcion tipo r'!$CB168&lt;&gt;0),'[7]INVESTIGADOR_Descripcion tipo r'!$CB168,""),IF($A170="TOTAL",SUM(INDIRECT("AV4:AV"&amp;ROW()-1)),""))</f>
        <v/>
      </c>
      <c r="AW170" s="3" t="str">
        <f t="shared" ca="1" si="53"/>
        <v/>
      </c>
      <c r="AX170" s="3" t="str">
        <f ca="1">IF(AND($A170&lt;&gt;"",$A170&lt;&gt;"TOTAL"),IF(AND('[7]INVESTIGADOR_Descripcion tipo r'!$CE168&lt;&gt;"",'[7]INVESTIGADOR_Descripcion tipo r'!$CE168&lt;&gt;0),'[7]INVESTIGADOR_Descripcion tipo r'!$CE168,""),IF($A170="TOTAL",SUM(INDIRECT("AX4:AX"&amp;ROW()-1)),""))</f>
        <v/>
      </c>
      <c r="AY170" s="3" t="str">
        <f ca="1">IF(AND($A170&lt;&gt;"",$A170&lt;&gt;"TOTAL"),IF(AND('[7]INVESTIGADOR_Descripcion tipo r'!$CG168&lt;&gt;"",'[7]INVESTIGADOR_Descripcion tipo r'!$CG168&lt;&gt;0),'[7]INVESTIGADOR_Descripcion tipo r'!$CG168,""),IF($A170="TOTAL",SUM(INDIRECT("AY4:AY"&amp;ROW()-1)),""))</f>
        <v/>
      </c>
      <c r="AZ170" s="3" t="str">
        <f t="shared" ca="1" si="54"/>
        <v/>
      </c>
      <c r="BA170" s="3" t="str">
        <f ca="1">IF(AND($A170&lt;&gt;"",$A170&lt;&gt;"TOTAL"),IF(AND('[7]INVESTIGADOR_Descripcion tipo r'!$CJ168&lt;&gt;"",'[7]INVESTIGADOR_Descripcion tipo r'!$CJ168&lt;&gt;0),'[7]INVESTIGADOR_Descripcion tipo r'!$CJ168,""),IF($A170="TOTAL",SUM(INDIRECT("BA4:BA"&amp;ROW()-1)),""))</f>
        <v/>
      </c>
      <c r="BB170" s="3" t="str">
        <f ca="1">IF(AND($A170&lt;&gt;"",$A170&lt;&gt;"TOTAL"),IF(AND('[7]INVESTIGADOR_Descripcion tipo r'!$CL168&lt;&gt;"",'[7]INVESTIGADOR_Descripcion tipo r'!$CL168&lt;&gt;0),'[7]INVESTIGADOR_Descripcion tipo r'!$CL168,""),IF($A170="TOTAL",SUM(INDIRECT("BB4:BB"&amp;ROW()-1)),""))</f>
        <v/>
      </c>
      <c r="BC170" s="3" t="str">
        <f t="shared" ca="1" si="55"/>
        <v/>
      </c>
      <c r="BD170" s="3" t="str">
        <f ca="1">IF(AND($A170&lt;&gt;"",$A170&lt;&gt;"TOTAL"),IF(AND('[7]INVESTIGADOR_Descripcion tipo r'!$CO168&lt;&gt;"",'[7]INVESTIGADOR_Descripcion tipo r'!$CO168&lt;&gt;0),'[7]INVESTIGADOR_Descripcion tipo r'!$CO168,""),IF($A170="TOTAL",SUM(INDIRECT("BD4:BD"&amp;ROW()-1)),""))</f>
        <v/>
      </c>
      <c r="BE170" s="3" t="str">
        <f ca="1">IF(AND($A170&lt;&gt;"",$A170&lt;&gt;"TOTAL"),IF(AND('[7]INVESTIGADOR_Descripcion tipo r'!$CQ168&lt;&gt;"",'[7]INVESTIGADOR_Descripcion tipo r'!$CQ168&lt;&gt;0),'[7]INVESTIGADOR_Descripcion tipo r'!$CQ168,""),IF($A170="TOTAL",SUM(INDIRECT("BE4:BE"&amp;ROW()-1)),""))</f>
        <v/>
      </c>
      <c r="BF170" s="3" t="str">
        <f t="shared" ca="1" si="56"/>
        <v/>
      </c>
    </row>
    <row r="171" spans="1:58" x14ac:dyDescent="0.2">
      <c r="A171" s="25" t="str">
        <f>IF('[7]INVESTIGADOR_Descripcion tipo r'!$B169&lt;&gt;"",'[7]INVESTIGADOR_Descripcion tipo r'!$B169,IF(AND('[7]INVESTIGADOR_Descripcion tipo r'!$B169="",'[7]INVESTIGADOR_Descripcion tipo r'!$B170="",'[7]INVESTIGADOR_Descripcion tipo r'!$B168=""),"","TOTAL"))</f>
        <v/>
      </c>
      <c r="B171" s="3" t="str">
        <f ca="1">IF(AND($A171&lt;&gt;"",$A171&lt;&gt;"TOTAL"),IF(AND('[7]INVESTIGADOR_Descripcion tipo r'!$C169&lt;&gt;"",'[7]INVESTIGADOR_Descripcion tipo r'!$C169&lt;&gt;0),'[7]INVESTIGADOR_Descripcion tipo r'!$C169,""),IF($A171="TOTAL",SUM(INDIRECT("B4:B"&amp;ROW()-1)),""))</f>
        <v/>
      </c>
      <c r="C171" s="3" t="str">
        <f ca="1">IF(AND($A171&lt;&gt;"",$A171&lt;&gt;"TOTAL"),IF(AND('[7]INVESTIGADOR_Descripcion tipo r'!$E169&lt;&gt;"",'[7]INVESTIGADOR_Descripcion tipo r'!$E169&lt;&gt;0),'[7]INVESTIGADOR_Descripcion tipo r'!$E169,""),IF($A171="TOTAL",SUM(INDIRECT("C4:C"&amp;ROW()-1)),""))</f>
        <v/>
      </c>
      <c r="D171" s="3" t="str">
        <f t="shared" ca="1" si="38"/>
        <v/>
      </c>
      <c r="E171" s="3" t="str">
        <f ca="1">IF(AND($A171&lt;&gt;"",$A171&lt;&gt;"TOTAL"),IF(AND('[7]INVESTIGADOR_Descripcion tipo r'!$H169&lt;&gt;"",'[7]INVESTIGADOR_Descripcion tipo r'!$H169&lt;&gt;0),'[7]INVESTIGADOR_Descripcion tipo r'!$H169,""),IF($A171="TOTAL",SUM(INDIRECT("E4:E"&amp;ROW()-1)),""))</f>
        <v/>
      </c>
      <c r="F171" s="3" t="str">
        <f ca="1">IF(AND($A171&lt;&gt;"",$A171&lt;&gt;"TOTAL"),IF(AND('[7]INVESTIGADOR_Descripcion tipo r'!$J169&lt;&gt;"",'[7]INVESTIGADOR_Descripcion tipo r'!$J169&lt;&gt;0),'[7]INVESTIGADOR_Descripcion tipo r'!$J169,""),IF($A171="TOTAL",SUM(INDIRECT("F4:F"&amp;ROW()-1)),""))</f>
        <v/>
      </c>
      <c r="G171" s="3" t="str">
        <f t="shared" ca="1" si="39"/>
        <v/>
      </c>
      <c r="H171" s="3" t="str">
        <f ca="1">IF(AND($A171&lt;&gt;"",$A171&lt;&gt;"TOTAL"),IF(AND('[7]INVESTIGADOR_Descripcion tipo r'!$M169&lt;&gt;"",'[7]INVESTIGADOR_Descripcion tipo r'!$M169&lt;&gt;0),'[7]INVESTIGADOR_Descripcion tipo r'!$M169,""),IF($A171="TOTAL",SUM(INDIRECT("H4:H"&amp;ROW()-1)),""))</f>
        <v/>
      </c>
      <c r="I171" s="3" t="str">
        <f ca="1">IF(AND($A171&lt;&gt;"",$A171&lt;&gt;"TOTAL"),IF(AND('[7]INVESTIGADOR_Descripcion tipo r'!$O169&lt;&gt;"",'[7]INVESTIGADOR_Descripcion tipo r'!$O169&lt;&gt;0),'[7]INVESTIGADOR_Descripcion tipo r'!$O169,""),IF($A171="TOTAL",SUM(INDIRECT("I4:I"&amp;ROW()-1)),""))</f>
        <v/>
      </c>
      <c r="J171" s="3" t="str">
        <f t="shared" ca="1" si="40"/>
        <v/>
      </c>
      <c r="K171" s="3" t="str">
        <f ca="1">IF(AND($A171&lt;&gt;"",$A171&lt;&gt;"TOTAL"),IF(AND('[7]INVESTIGADOR_Descripcion tipo r'!$R169&lt;&gt;"",'[7]INVESTIGADOR_Descripcion tipo r'!$R169&lt;&gt;0),'[7]INVESTIGADOR_Descripcion tipo r'!$R169,""),IF($A171="TOTAL",SUM(INDIRECT("K4:K"&amp;ROW()-1)),""))</f>
        <v/>
      </c>
      <c r="L171" s="3" t="str">
        <f ca="1">IF(AND($A171&lt;&gt;"",$A171&lt;&gt;"TOTAL"),IF(AND('[7]INVESTIGADOR_Descripcion tipo r'!$T169&lt;&gt;"",'[7]INVESTIGADOR_Descripcion tipo r'!$T169&lt;&gt;0),'[7]INVESTIGADOR_Descripcion tipo r'!$T169,""),IF($A171="TOTAL",SUM(INDIRECT("L4:L"&amp;ROW()-1)),""))</f>
        <v/>
      </c>
      <c r="M171" s="3" t="str">
        <f t="shared" ca="1" si="41"/>
        <v/>
      </c>
      <c r="N171" s="3" t="str">
        <f ca="1">IF(AND($A171&lt;&gt;"",$A171&lt;&gt;"TOTAL"),IF(AND('[7]INVESTIGADOR_Descripcion tipo r'!$W169&lt;&gt;"",'[7]INVESTIGADOR_Descripcion tipo r'!$W169&lt;&gt;0),'[7]INVESTIGADOR_Descripcion tipo r'!$W169,""),IF($A171="TOTAL",SUM(INDIRECT("N4:N"&amp;ROW()-1)),""))</f>
        <v/>
      </c>
      <c r="O171" s="3" t="str">
        <f ca="1">IF(AND($A171&lt;&gt;"",$A171&lt;&gt;"TOTAL"),IF(AND('[7]INVESTIGADOR_Descripcion tipo r'!$Y169&lt;&gt;"",'[7]INVESTIGADOR_Descripcion tipo r'!$Y169&lt;&gt;0),'[7]INVESTIGADOR_Descripcion tipo r'!$Y169,""),IF($A171="TOTAL",SUM(INDIRECT("O4:O"&amp;ROW()-1)),""))</f>
        <v/>
      </c>
      <c r="P171" s="3" t="str">
        <f t="shared" ca="1" si="42"/>
        <v/>
      </c>
      <c r="Q171" s="3" t="str">
        <f ca="1">IF(AND($A171&lt;&gt;"",$A171&lt;&gt;"TOTAL"),IF(AND('[7]INVESTIGADOR_Descripcion tipo r'!$AB169&lt;&gt;"",'[7]INVESTIGADOR_Descripcion tipo r'!$AB169&lt;&gt;0),'[7]INVESTIGADOR_Descripcion tipo r'!$AB169,""),IF($A171="TOTAL",SUM(INDIRECT("Q4:Q"&amp;ROW()-1)),""))</f>
        <v/>
      </c>
      <c r="R171" s="3" t="str">
        <f ca="1">IF(AND($A171&lt;&gt;"",$A171&lt;&gt;"TOTAL"),IF(AND('[7]INVESTIGADOR_Descripcion tipo r'!$AD169&lt;&gt;"",'[7]INVESTIGADOR_Descripcion tipo r'!$AD169&lt;&gt;0),'[7]INVESTIGADOR_Descripcion tipo r'!$AD169,""),IF($A171="TOTAL",SUM(INDIRECT("R4:R"&amp;ROW()-1)),""))</f>
        <v/>
      </c>
      <c r="S171" s="3" t="str">
        <f t="shared" ca="1" si="43"/>
        <v/>
      </c>
      <c r="T171" s="3" t="str">
        <f ca="1">IF(AND($A171&lt;&gt;"",$A171&lt;&gt;"TOTAL"),IF(AND('[7]INVESTIGADOR_Descripcion tipo r'!$AG169&lt;&gt;"",'[7]INVESTIGADOR_Descripcion tipo r'!$AG169&lt;&gt;0),'[7]INVESTIGADOR_Descripcion tipo r'!$AG169,""),IF($A171="TOTAL",SUM(INDIRECT("T4:T"&amp;ROW()-1)),""))</f>
        <v/>
      </c>
      <c r="U171" s="3" t="str">
        <f ca="1">IF(AND($A171&lt;&gt;"",$A171&lt;&gt;"TOTAL"),IF(AND('[7]INVESTIGADOR_Descripcion tipo r'!$AI169&lt;&gt;"",'[7]INVESTIGADOR_Descripcion tipo r'!$AI169&lt;&gt;0),'[7]INVESTIGADOR_Descripcion tipo r'!$AI169,""),IF($A171="TOTAL",SUM(INDIRECT("U4:U"&amp;ROW()-1)),""))</f>
        <v/>
      </c>
      <c r="V171" s="3" t="str">
        <f t="shared" ca="1" si="44"/>
        <v/>
      </c>
      <c r="W171" s="3" t="str">
        <f ca="1">IF(AND($A171&lt;&gt;"",$A171&lt;&gt;"TOTAL"),IF(AND('[7]INVESTIGADOR_Descripcion tipo r'!$AL169&lt;&gt;"",'[7]INVESTIGADOR_Descripcion tipo r'!$AL169&lt;&gt;0),'[7]INVESTIGADOR_Descripcion tipo r'!$AL169,""),IF($A171="TOTAL",SUM(INDIRECT("W4:W"&amp;ROW()-1)),""))</f>
        <v/>
      </c>
      <c r="X171" s="3" t="str">
        <f ca="1">IF(AND($A171&lt;&gt;"",$A171&lt;&gt;"TOTAL"),IF(AND('[7]INVESTIGADOR_Descripcion tipo r'!$AN169&lt;&gt;"",'[7]INVESTIGADOR_Descripcion tipo r'!$AN169&lt;&gt;0),'[7]INVESTIGADOR_Descripcion tipo r'!$AN169,""),IF($A171="TOTAL",SUM(INDIRECT("X4:X"&amp;ROW()-1)),""))</f>
        <v/>
      </c>
      <c r="Y171" s="3" t="str">
        <f t="shared" ca="1" si="45"/>
        <v/>
      </c>
      <c r="Z171" s="3" t="str">
        <f ca="1">IF(AND($A171&lt;&gt;"",$A171&lt;&gt;"TOTAL"),IF(AND('[7]INVESTIGADOR_Descripcion tipo r'!$AQ169&lt;&gt;"",'[7]INVESTIGADOR_Descripcion tipo r'!$AQ169&lt;&gt;0),'[7]INVESTIGADOR_Descripcion tipo r'!$AQ169,""),IF($A171="TOTAL",SUM(INDIRECT("Z4:Z"&amp;ROW()-1)),""))</f>
        <v/>
      </c>
      <c r="AA171" s="3" t="str">
        <f ca="1">IF(AND($A171&lt;&gt;"",$A171&lt;&gt;"TOTAL"),IF(AND('[7]INVESTIGADOR_Descripcion tipo r'!$AS169&lt;&gt;"",'[7]INVESTIGADOR_Descripcion tipo r'!$AS169&lt;&gt;0),'[7]INVESTIGADOR_Descripcion tipo r'!$AS169,""),IF($A171="TOTAL",SUM(INDIRECT("AA4:AA"&amp;ROW()-1)),""))</f>
        <v/>
      </c>
      <c r="AB171" s="3" t="str">
        <f t="shared" ca="1" si="46"/>
        <v/>
      </c>
      <c r="AC171" s="3" t="str">
        <f ca="1">IF(AND($A171&lt;&gt;"",$A171&lt;&gt;"TOTAL"),IF(AND('[7]INVESTIGADOR_Descripcion tipo r'!$AV169&lt;&gt;"",'[7]INVESTIGADOR_Descripcion tipo r'!$AV169&lt;&gt;0),'[7]INVESTIGADOR_Descripcion tipo r'!$AV169,""),IF($A171="TOTAL",SUM(INDIRECT("AC4:AC"&amp;ROW()-1)),""))</f>
        <v/>
      </c>
      <c r="AD171" s="3" t="str">
        <f ca="1">IF(AND($A171&lt;&gt;"",$A171&lt;&gt;"TOTAL"),IF(AND('[7]INVESTIGADOR_Descripcion tipo r'!$AX169&lt;&gt;"",'[7]INVESTIGADOR_Descripcion tipo r'!$AX169&lt;&gt;0),'[7]INVESTIGADOR_Descripcion tipo r'!$AX169,""),IF($A171="TOTAL",SUM(INDIRECT("AD4:AD"&amp;ROW()-1)),""))</f>
        <v/>
      </c>
      <c r="AE171" s="3" t="str">
        <f t="shared" ca="1" si="47"/>
        <v/>
      </c>
      <c r="AF171" s="3" t="str">
        <f ca="1">IF(AND($A171&lt;&gt;"",$A171&lt;&gt;"TOTAL"),IF(AND('[7]INVESTIGADOR_Descripcion tipo r'!$BA169&lt;&gt;"",'[7]INVESTIGADOR_Descripcion tipo r'!$BA169&lt;&gt;0),'[7]INVESTIGADOR_Descripcion tipo r'!$BA169,""),IF($A171="TOTAL",SUM(INDIRECT("AF4:AF"&amp;ROW()-1)),""))</f>
        <v/>
      </c>
      <c r="AG171" s="3" t="str">
        <f ca="1">IF(AND($A171&lt;&gt;"",$A171&lt;&gt;"TOTAL"),IF(AND('[7]INVESTIGADOR_Descripcion tipo r'!$BC169&lt;&gt;"",'[7]INVESTIGADOR_Descripcion tipo r'!$BC169&lt;&gt;0),'[7]INVESTIGADOR_Descripcion tipo r'!$BC169,""),IF($A171="TOTAL",SUM(INDIRECT("AG4:AG"&amp;ROW()-1)),""))</f>
        <v/>
      </c>
      <c r="AH171" s="3" t="str">
        <f t="shared" ca="1" si="48"/>
        <v/>
      </c>
      <c r="AI171" s="3" t="str">
        <f ca="1">IF(AND($A171&lt;&gt;"",$A171&lt;&gt;"TOTAL"),IF(AND('[7]INVESTIGADOR_Descripcion tipo r'!$BF169&lt;&gt;"",'[7]INVESTIGADOR_Descripcion tipo r'!$BF169&lt;&gt;0),'[7]INVESTIGADOR_Descripcion tipo r'!$BF169,""),IF($A171="TOTAL",SUM(INDIRECT("AI4:AI"&amp;ROW()-1)),""))</f>
        <v/>
      </c>
      <c r="AJ171" s="3" t="str">
        <f ca="1">IF(AND($A171&lt;&gt;"",$A171&lt;&gt;"TOTAL"),IF(AND('[7]INVESTIGADOR_Descripcion tipo r'!$BH169&lt;&gt;"",'[7]INVESTIGADOR_Descripcion tipo r'!$BH169&lt;&gt;0),'[7]INVESTIGADOR_Descripcion tipo r'!$BH169,""),IF($A171="TOTAL",SUM(INDIRECT("AJ4:AJ"&amp;ROW()-1)),""))</f>
        <v/>
      </c>
      <c r="AK171" s="3" t="str">
        <f t="shared" ca="1" si="49"/>
        <v/>
      </c>
      <c r="AL171" s="3" t="str">
        <f ca="1">IF(AND($A171&lt;&gt;"",$A171&lt;&gt;"TOTAL"),IF(AND('[7]INVESTIGADOR_Descripcion tipo r'!$BK169&lt;&gt;"",'[7]INVESTIGADOR_Descripcion tipo r'!$BK169&lt;&gt;0),'[7]INVESTIGADOR_Descripcion tipo r'!$BK169,""),IF($A171="TOTAL",SUM(INDIRECT("AL4:AL"&amp;ROW()-1)),""))</f>
        <v/>
      </c>
      <c r="AM171" s="3" t="str">
        <f ca="1">IF(AND($A171&lt;&gt;"",$A171&lt;&gt;"TOTAL"),IF(AND('[7]INVESTIGADOR_Descripcion tipo r'!$BM169&lt;&gt;"",'[7]INVESTIGADOR_Descripcion tipo r'!$BM169&lt;&gt;0),'[7]INVESTIGADOR_Descripcion tipo r'!$BM169,""),IF($A171="TOTAL",SUM(INDIRECT("AM4:AM"&amp;ROW()-1)),""))</f>
        <v/>
      </c>
      <c r="AN171" s="3" t="str">
        <f t="shared" ca="1" si="50"/>
        <v/>
      </c>
      <c r="AO171" s="3" t="str">
        <f ca="1">IF(AND($A171&lt;&gt;"",$A171&lt;&gt;"TOTAL"),IF(AND('[7]INVESTIGADOR_Descripcion tipo r'!$BP169&lt;&gt;"",'[7]INVESTIGADOR_Descripcion tipo r'!$BP169&lt;&gt;0),'[7]INVESTIGADOR_Descripcion tipo r'!$BP169,""),IF($A171="TOTAL",SUM(INDIRECT("AO4:AO"&amp;ROW()-1)),""))</f>
        <v/>
      </c>
      <c r="AP171" s="3" t="str">
        <f ca="1">IF(AND($A171&lt;&gt;"",$A171&lt;&gt;"TOTAL"),IF(AND('[7]INVESTIGADOR_Descripcion tipo r'!$BR169&lt;&gt;"",'[7]INVESTIGADOR_Descripcion tipo r'!$BR169&lt;&gt;0),'[7]INVESTIGADOR_Descripcion tipo r'!$BR169,""),IF($A171="TOTAL",SUM(INDIRECT("AP4:AP"&amp;ROW()-1)),""))</f>
        <v/>
      </c>
      <c r="AQ171" s="3" t="str">
        <f t="shared" ca="1" si="51"/>
        <v/>
      </c>
      <c r="AR171" s="3" t="str">
        <f ca="1">IF(AND($A171&lt;&gt;"",$A171&lt;&gt;"TOTAL"),IF(AND('[7]INVESTIGADOR_Descripcion tipo r'!$BU169&lt;&gt;"",'[7]INVESTIGADOR_Descripcion tipo r'!$BU169&lt;&gt;0),'[7]INVESTIGADOR_Descripcion tipo r'!$BU169,""),IF($A171="TOTAL",SUM(INDIRECT("AR4:AR"&amp;ROW()-1)),""))</f>
        <v/>
      </c>
      <c r="AS171" s="3" t="str">
        <f ca="1">IF(AND($A171&lt;&gt;"",$A171&lt;&gt;"TOTAL"),IF(AND('[7]INVESTIGADOR_Descripcion tipo r'!$BW169&lt;&gt;"",'[7]INVESTIGADOR_Descripcion tipo r'!$BW169&lt;&gt;0),'[7]INVESTIGADOR_Descripcion tipo r'!$BW169,""),IF($A171="TOTAL",SUM(INDIRECT("AS4:AS"&amp;ROW()-1)),""))</f>
        <v/>
      </c>
      <c r="AT171" s="3" t="str">
        <f t="shared" ca="1" si="52"/>
        <v/>
      </c>
      <c r="AU171" s="3" t="str">
        <f ca="1">IF(AND($A171&lt;&gt;"",$A171&lt;&gt;"TOTAL"),IF(AND('[7]INVESTIGADOR_Descripcion tipo r'!$BZ169&lt;&gt;"",'[7]INVESTIGADOR_Descripcion tipo r'!$BZ169&lt;&gt;0),'[7]INVESTIGADOR_Descripcion tipo r'!$BZ169,""),IF($A171="TOTAL",SUM(INDIRECT("AU4:AU"&amp;ROW()-1)),""))</f>
        <v/>
      </c>
      <c r="AV171" s="3" t="str">
        <f ca="1">IF(AND($A171&lt;&gt;"",$A171&lt;&gt;"TOTAL"),IF(AND('[7]INVESTIGADOR_Descripcion tipo r'!$CB169&lt;&gt;"",'[7]INVESTIGADOR_Descripcion tipo r'!$CB169&lt;&gt;0),'[7]INVESTIGADOR_Descripcion tipo r'!$CB169,""),IF($A171="TOTAL",SUM(INDIRECT("AV4:AV"&amp;ROW()-1)),""))</f>
        <v/>
      </c>
      <c r="AW171" s="3" t="str">
        <f t="shared" ca="1" si="53"/>
        <v/>
      </c>
      <c r="AX171" s="3" t="str">
        <f ca="1">IF(AND($A171&lt;&gt;"",$A171&lt;&gt;"TOTAL"),IF(AND('[7]INVESTIGADOR_Descripcion tipo r'!$CE169&lt;&gt;"",'[7]INVESTIGADOR_Descripcion tipo r'!$CE169&lt;&gt;0),'[7]INVESTIGADOR_Descripcion tipo r'!$CE169,""),IF($A171="TOTAL",SUM(INDIRECT("AX4:AX"&amp;ROW()-1)),""))</f>
        <v/>
      </c>
      <c r="AY171" s="3" t="str">
        <f ca="1">IF(AND($A171&lt;&gt;"",$A171&lt;&gt;"TOTAL"),IF(AND('[7]INVESTIGADOR_Descripcion tipo r'!$CG169&lt;&gt;"",'[7]INVESTIGADOR_Descripcion tipo r'!$CG169&lt;&gt;0),'[7]INVESTIGADOR_Descripcion tipo r'!$CG169,""),IF($A171="TOTAL",SUM(INDIRECT("AY4:AY"&amp;ROW()-1)),""))</f>
        <v/>
      </c>
      <c r="AZ171" s="3" t="str">
        <f t="shared" ca="1" si="54"/>
        <v/>
      </c>
      <c r="BA171" s="3" t="str">
        <f ca="1">IF(AND($A171&lt;&gt;"",$A171&lt;&gt;"TOTAL"),IF(AND('[7]INVESTIGADOR_Descripcion tipo r'!$CJ169&lt;&gt;"",'[7]INVESTIGADOR_Descripcion tipo r'!$CJ169&lt;&gt;0),'[7]INVESTIGADOR_Descripcion tipo r'!$CJ169,""),IF($A171="TOTAL",SUM(INDIRECT("BA4:BA"&amp;ROW()-1)),""))</f>
        <v/>
      </c>
      <c r="BB171" s="3" t="str">
        <f ca="1">IF(AND($A171&lt;&gt;"",$A171&lt;&gt;"TOTAL"),IF(AND('[7]INVESTIGADOR_Descripcion tipo r'!$CL169&lt;&gt;"",'[7]INVESTIGADOR_Descripcion tipo r'!$CL169&lt;&gt;0),'[7]INVESTIGADOR_Descripcion tipo r'!$CL169,""),IF($A171="TOTAL",SUM(INDIRECT("BB4:BB"&amp;ROW()-1)),""))</f>
        <v/>
      </c>
      <c r="BC171" s="3" t="str">
        <f t="shared" ca="1" si="55"/>
        <v/>
      </c>
      <c r="BD171" s="3" t="str">
        <f ca="1">IF(AND($A171&lt;&gt;"",$A171&lt;&gt;"TOTAL"),IF(AND('[7]INVESTIGADOR_Descripcion tipo r'!$CO169&lt;&gt;"",'[7]INVESTIGADOR_Descripcion tipo r'!$CO169&lt;&gt;0),'[7]INVESTIGADOR_Descripcion tipo r'!$CO169,""),IF($A171="TOTAL",SUM(INDIRECT("BD4:BD"&amp;ROW()-1)),""))</f>
        <v/>
      </c>
      <c r="BE171" s="3" t="str">
        <f ca="1">IF(AND($A171&lt;&gt;"",$A171&lt;&gt;"TOTAL"),IF(AND('[7]INVESTIGADOR_Descripcion tipo r'!$CQ169&lt;&gt;"",'[7]INVESTIGADOR_Descripcion tipo r'!$CQ169&lt;&gt;0),'[7]INVESTIGADOR_Descripcion tipo r'!$CQ169,""),IF($A171="TOTAL",SUM(INDIRECT("BE4:BE"&amp;ROW()-1)),""))</f>
        <v/>
      </c>
      <c r="BF171" s="3" t="str">
        <f t="shared" ca="1" si="56"/>
        <v/>
      </c>
    </row>
    <row r="172" spans="1:58" x14ac:dyDescent="0.2">
      <c r="A172" s="25" t="str">
        <f>IF('[7]INVESTIGADOR_Descripcion tipo r'!$B170&lt;&gt;"",'[7]INVESTIGADOR_Descripcion tipo r'!$B170,IF(AND('[7]INVESTIGADOR_Descripcion tipo r'!$B170="",'[7]INVESTIGADOR_Descripcion tipo r'!$B171="",'[7]INVESTIGADOR_Descripcion tipo r'!$B169=""),"","TOTAL"))</f>
        <v/>
      </c>
      <c r="B172" s="3" t="str">
        <f ca="1">IF(AND($A172&lt;&gt;"",$A172&lt;&gt;"TOTAL"),IF(AND('[7]INVESTIGADOR_Descripcion tipo r'!$C170&lt;&gt;"",'[7]INVESTIGADOR_Descripcion tipo r'!$C170&lt;&gt;0),'[7]INVESTIGADOR_Descripcion tipo r'!$C170,""),IF($A172="TOTAL",SUM(INDIRECT("B4:B"&amp;ROW()-1)),""))</f>
        <v/>
      </c>
      <c r="C172" s="3" t="str">
        <f ca="1">IF(AND($A172&lt;&gt;"",$A172&lt;&gt;"TOTAL"),IF(AND('[7]INVESTIGADOR_Descripcion tipo r'!$E170&lt;&gt;"",'[7]INVESTIGADOR_Descripcion tipo r'!$E170&lt;&gt;0),'[7]INVESTIGADOR_Descripcion tipo r'!$E170,""),IF($A172="TOTAL",SUM(INDIRECT("C4:C"&amp;ROW()-1)),""))</f>
        <v/>
      </c>
      <c r="D172" s="3" t="str">
        <f t="shared" ca="1" si="38"/>
        <v/>
      </c>
      <c r="E172" s="3" t="str">
        <f ca="1">IF(AND($A172&lt;&gt;"",$A172&lt;&gt;"TOTAL"),IF(AND('[7]INVESTIGADOR_Descripcion tipo r'!$H170&lt;&gt;"",'[7]INVESTIGADOR_Descripcion tipo r'!$H170&lt;&gt;0),'[7]INVESTIGADOR_Descripcion tipo r'!$H170,""),IF($A172="TOTAL",SUM(INDIRECT("E4:E"&amp;ROW()-1)),""))</f>
        <v/>
      </c>
      <c r="F172" s="3" t="str">
        <f ca="1">IF(AND($A172&lt;&gt;"",$A172&lt;&gt;"TOTAL"),IF(AND('[7]INVESTIGADOR_Descripcion tipo r'!$J170&lt;&gt;"",'[7]INVESTIGADOR_Descripcion tipo r'!$J170&lt;&gt;0),'[7]INVESTIGADOR_Descripcion tipo r'!$J170,""),IF($A172="TOTAL",SUM(INDIRECT("F4:F"&amp;ROW()-1)),""))</f>
        <v/>
      </c>
      <c r="G172" s="3" t="str">
        <f t="shared" ca="1" si="39"/>
        <v/>
      </c>
      <c r="H172" s="3" t="str">
        <f ca="1">IF(AND($A172&lt;&gt;"",$A172&lt;&gt;"TOTAL"),IF(AND('[7]INVESTIGADOR_Descripcion tipo r'!$M170&lt;&gt;"",'[7]INVESTIGADOR_Descripcion tipo r'!$M170&lt;&gt;0),'[7]INVESTIGADOR_Descripcion tipo r'!$M170,""),IF($A172="TOTAL",SUM(INDIRECT("H4:H"&amp;ROW()-1)),""))</f>
        <v/>
      </c>
      <c r="I172" s="3" t="str">
        <f ca="1">IF(AND($A172&lt;&gt;"",$A172&lt;&gt;"TOTAL"),IF(AND('[7]INVESTIGADOR_Descripcion tipo r'!$O170&lt;&gt;"",'[7]INVESTIGADOR_Descripcion tipo r'!$O170&lt;&gt;0),'[7]INVESTIGADOR_Descripcion tipo r'!$O170,""),IF($A172="TOTAL",SUM(INDIRECT("I4:I"&amp;ROW()-1)),""))</f>
        <v/>
      </c>
      <c r="J172" s="3" t="str">
        <f t="shared" ca="1" si="40"/>
        <v/>
      </c>
      <c r="K172" s="3" t="str">
        <f ca="1">IF(AND($A172&lt;&gt;"",$A172&lt;&gt;"TOTAL"),IF(AND('[7]INVESTIGADOR_Descripcion tipo r'!$R170&lt;&gt;"",'[7]INVESTIGADOR_Descripcion tipo r'!$R170&lt;&gt;0),'[7]INVESTIGADOR_Descripcion tipo r'!$R170,""),IF($A172="TOTAL",SUM(INDIRECT("K4:K"&amp;ROW()-1)),""))</f>
        <v/>
      </c>
      <c r="L172" s="3" t="str">
        <f ca="1">IF(AND($A172&lt;&gt;"",$A172&lt;&gt;"TOTAL"),IF(AND('[7]INVESTIGADOR_Descripcion tipo r'!$T170&lt;&gt;"",'[7]INVESTIGADOR_Descripcion tipo r'!$T170&lt;&gt;0),'[7]INVESTIGADOR_Descripcion tipo r'!$T170,""),IF($A172="TOTAL",SUM(INDIRECT("L4:L"&amp;ROW()-1)),""))</f>
        <v/>
      </c>
      <c r="M172" s="3" t="str">
        <f t="shared" ca="1" si="41"/>
        <v/>
      </c>
      <c r="N172" s="3" t="str">
        <f ca="1">IF(AND($A172&lt;&gt;"",$A172&lt;&gt;"TOTAL"),IF(AND('[7]INVESTIGADOR_Descripcion tipo r'!$W170&lt;&gt;"",'[7]INVESTIGADOR_Descripcion tipo r'!$W170&lt;&gt;0),'[7]INVESTIGADOR_Descripcion tipo r'!$W170,""),IF($A172="TOTAL",SUM(INDIRECT("N4:N"&amp;ROW()-1)),""))</f>
        <v/>
      </c>
      <c r="O172" s="3" t="str">
        <f ca="1">IF(AND($A172&lt;&gt;"",$A172&lt;&gt;"TOTAL"),IF(AND('[7]INVESTIGADOR_Descripcion tipo r'!$Y170&lt;&gt;"",'[7]INVESTIGADOR_Descripcion tipo r'!$Y170&lt;&gt;0),'[7]INVESTIGADOR_Descripcion tipo r'!$Y170,""),IF($A172="TOTAL",SUM(INDIRECT("O4:O"&amp;ROW()-1)),""))</f>
        <v/>
      </c>
      <c r="P172" s="3" t="str">
        <f t="shared" ca="1" si="42"/>
        <v/>
      </c>
      <c r="Q172" s="3" t="str">
        <f ca="1">IF(AND($A172&lt;&gt;"",$A172&lt;&gt;"TOTAL"),IF(AND('[7]INVESTIGADOR_Descripcion tipo r'!$AB170&lt;&gt;"",'[7]INVESTIGADOR_Descripcion tipo r'!$AB170&lt;&gt;0),'[7]INVESTIGADOR_Descripcion tipo r'!$AB170,""),IF($A172="TOTAL",SUM(INDIRECT("Q4:Q"&amp;ROW()-1)),""))</f>
        <v/>
      </c>
      <c r="R172" s="3" t="str">
        <f ca="1">IF(AND($A172&lt;&gt;"",$A172&lt;&gt;"TOTAL"),IF(AND('[7]INVESTIGADOR_Descripcion tipo r'!$AD170&lt;&gt;"",'[7]INVESTIGADOR_Descripcion tipo r'!$AD170&lt;&gt;0),'[7]INVESTIGADOR_Descripcion tipo r'!$AD170,""),IF($A172="TOTAL",SUM(INDIRECT("R4:R"&amp;ROW()-1)),""))</f>
        <v/>
      </c>
      <c r="S172" s="3" t="str">
        <f t="shared" ca="1" si="43"/>
        <v/>
      </c>
      <c r="T172" s="3" t="str">
        <f ca="1">IF(AND($A172&lt;&gt;"",$A172&lt;&gt;"TOTAL"),IF(AND('[7]INVESTIGADOR_Descripcion tipo r'!$AG170&lt;&gt;"",'[7]INVESTIGADOR_Descripcion tipo r'!$AG170&lt;&gt;0),'[7]INVESTIGADOR_Descripcion tipo r'!$AG170,""),IF($A172="TOTAL",SUM(INDIRECT("T4:T"&amp;ROW()-1)),""))</f>
        <v/>
      </c>
      <c r="U172" s="3" t="str">
        <f ca="1">IF(AND($A172&lt;&gt;"",$A172&lt;&gt;"TOTAL"),IF(AND('[7]INVESTIGADOR_Descripcion tipo r'!$AI170&lt;&gt;"",'[7]INVESTIGADOR_Descripcion tipo r'!$AI170&lt;&gt;0),'[7]INVESTIGADOR_Descripcion tipo r'!$AI170,""),IF($A172="TOTAL",SUM(INDIRECT("U4:U"&amp;ROW()-1)),""))</f>
        <v/>
      </c>
      <c r="V172" s="3" t="str">
        <f t="shared" ca="1" si="44"/>
        <v/>
      </c>
      <c r="W172" s="3" t="str">
        <f ca="1">IF(AND($A172&lt;&gt;"",$A172&lt;&gt;"TOTAL"),IF(AND('[7]INVESTIGADOR_Descripcion tipo r'!$AL170&lt;&gt;"",'[7]INVESTIGADOR_Descripcion tipo r'!$AL170&lt;&gt;0),'[7]INVESTIGADOR_Descripcion tipo r'!$AL170,""),IF($A172="TOTAL",SUM(INDIRECT("W4:W"&amp;ROW()-1)),""))</f>
        <v/>
      </c>
      <c r="X172" s="3" t="str">
        <f ca="1">IF(AND($A172&lt;&gt;"",$A172&lt;&gt;"TOTAL"),IF(AND('[7]INVESTIGADOR_Descripcion tipo r'!$AN170&lt;&gt;"",'[7]INVESTIGADOR_Descripcion tipo r'!$AN170&lt;&gt;0),'[7]INVESTIGADOR_Descripcion tipo r'!$AN170,""),IF($A172="TOTAL",SUM(INDIRECT("X4:X"&amp;ROW()-1)),""))</f>
        <v/>
      </c>
      <c r="Y172" s="3" t="str">
        <f t="shared" ca="1" si="45"/>
        <v/>
      </c>
      <c r="Z172" s="3" t="str">
        <f ca="1">IF(AND($A172&lt;&gt;"",$A172&lt;&gt;"TOTAL"),IF(AND('[7]INVESTIGADOR_Descripcion tipo r'!$AQ170&lt;&gt;"",'[7]INVESTIGADOR_Descripcion tipo r'!$AQ170&lt;&gt;0),'[7]INVESTIGADOR_Descripcion tipo r'!$AQ170,""),IF($A172="TOTAL",SUM(INDIRECT("Z4:Z"&amp;ROW()-1)),""))</f>
        <v/>
      </c>
      <c r="AA172" s="3" t="str">
        <f ca="1">IF(AND($A172&lt;&gt;"",$A172&lt;&gt;"TOTAL"),IF(AND('[7]INVESTIGADOR_Descripcion tipo r'!$AS170&lt;&gt;"",'[7]INVESTIGADOR_Descripcion tipo r'!$AS170&lt;&gt;0),'[7]INVESTIGADOR_Descripcion tipo r'!$AS170,""),IF($A172="TOTAL",SUM(INDIRECT("AA4:AA"&amp;ROW()-1)),""))</f>
        <v/>
      </c>
      <c r="AB172" s="3" t="str">
        <f t="shared" ca="1" si="46"/>
        <v/>
      </c>
      <c r="AC172" s="3" t="str">
        <f ca="1">IF(AND($A172&lt;&gt;"",$A172&lt;&gt;"TOTAL"),IF(AND('[7]INVESTIGADOR_Descripcion tipo r'!$AV170&lt;&gt;"",'[7]INVESTIGADOR_Descripcion tipo r'!$AV170&lt;&gt;0),'[7]INVESTIGADOR_Descripcion tipo r'!$AV170,""),IF($A172="TOTAL",SUM(INDIRECT("AC4:AC"&amp;ROW()-1)),""))</f>
        <v/>
      </c>
      <c r="AD172" s="3" t="str">
        <f ca="1">IF(AND($A172&lt;&gt;"",$A172&lt;&gt;"TOTAL"),IF(AND('[7]INVESTIGADOR_Descripcion tipo r'!$AX170&lt;&gt;"",'[7]INVESTIGADOR_Descripcion tipo r'!$AX170&lt;&gt;0),'[7]INVESTIGADOR_Descripcion tipo r'!$AX170,""),IF($A172="TOTAL",SUM(INDIRECT("AD4:AD"&amp;ROW()-1)),""))</f>
        <v/>
      </c>
      <c r="AE172" s="3" t="str">
        <f t="shared" ca="1" si="47"/>
        <v/>
      </c>
      <c r="AF172" s="3" t="str">
        <f ca="1">IF(AND($A172&lt;&gt;"",$A172&lt;&gt;"TOTAL"),IF(AND('[7]INVESTIGADOR_Descripcion tipo r'!$BA170&lt;&gt;"",'[7]INVESTIGADOR_Descripcion tipo r'!$BA170&lt;&gt;0),'[7]INVESTIGADOR_Descripcion tipo r'!$BA170,""),IF($A172="TOTAL",SUM(INDIRECT("AF4:AF"&amp;ROW()-1)),""))</f>
        <v/>
      </c>
      <c r="AG172" s="3" t="str">
        <f ca="1">IF(AND($A172&lt;&gt;"",$A172&lt;&gt;"TOTAL"),IF(AND('[7]INVESTIGADOR_Descripcion tipo r'!$BC170&lt;&gt;"",'[7]INVESTIGADOR_Descripcion tipo r'!$BC170&lt;&gt;0),'[7]INVESTIGADOR_Descripcion tipo r'!$BC170,""),IF($A172="TOTAL",SUM(INDIRECT("AG4:AG"&amp;ROW()-1)),""))</f>
        <v/>
      </c>
      <c r="AH172" s="3" t="str">
        <f t="shared" ca="1" si="48"/>
        <v/>
      </c>
      <c r="AI172" s="3" t="str">
        <f ca="1">IF(AND($A172&lt;&gt;"",$A172&lt;&gt;"TOTAL"),IF(AND('[7]INVESTIGADOR_Descripcion tipo r'!$BF170&lt;&gt;"",'[7]INVESTIGADOR_Descripcion tipo r'!$BF170&lt;&gt;0),'[7]INVESTIGADOR_Descripcion tipo r'!$BF170,""),IF($A172="TOTAL",SUM(INDIRECT("AI4:AI"&amp;ROW()-1)),""))</f>
        <v/>
      </c>
      <c r="AJ172" s="3" t="str">
        <f ca="1">IF(AND($A172&lt;&gt;"",$A172&lt;&gt;"TOTAL"),IF(AND('[7]INVESTIGADOR_Descripcion tipo r'!$BH170&lt;&gt;"",'[7]INVESTIGADOR_Descripcion tipo r'!$BH170&lt;&gt;0),'[7]INVESTIGADOR_Descripcion tipo r'!$BH170,""),IF($A172="TOTAL",SUM(INDIRECT("AJ4:AJ"&amp;ROW()-1)),""))</f>
        <v/>
      </c>
      <c r="AK172" s="3" t="str">
        <f t="shared" ca="1" si="49"/>
        <v/>
      </c>
      <c r="AL172" s="3" t="str">
        <f ca="1">IF(AND($A172&lt;&gt;"",$A172&lt;&gt;"TOTAL"),IF(AND('[7]INVESTIGADOR_Descripcion tipo r'!$BK170&lt;&gt;"",'[7]INVESTIGADOR_Descripcion tipo r'!$BK170&lt;&gt;0),'[7]INVESTIGADOR_Descripcion tipo r'!$BK170,""),IF($A172="TOTAL",SUM(INDIRECT("AL4:AL"&amp;ROW()-1)),""))</f>
        <v/>
      </c>
      <c r="AM172" s="3" t="str">
        <f ca="1">IF(AND($A172&lt;&gt;"",$A172&lt;&gt;"TOTAL"),IF(AND('[7]INVESTIGADOR_Descripcion tipo r'!$BM170&lt;&gt;"",'[7]INVESTIGADOR_Descripcion tipo r'!$BM170&lt;&gt;0),'[7]INVESTIGADOR_Descripcion tipo r'!$BM170,""),IF($A172="TOTAL",SUM(INDIRECT("AM4:AM"&amp;ROW()-1)),""))</f>
        <v/>
      </c>
      <c r="AN172" s="3" t="str">
        <f t="shared" ca="1" si="50"/>
        <v/>
      </c>
      <c r="AO172" s="3" t="str">
        <f ca="1">IF(AND($A172&lt;&gt;"",$A172&lt;&gt;"TOTAL"),IF(AND('[7]INVESTIGADOR_Descripcion tipo r'!$BP170&lt;&gt;"",'[7]INVESTIGADOR_Descripcion tipo r'!$BP170&lt;&gt;0),'[7]INVESTIGADOR_Descripcion tipo r'!$BP170,""),IF($A172="TOTAL",SUM(INDIRECT("AO4:AO"&amp;ROW()-1)),""))</f>
        <v/>
      </c>
      <c r="AP172" s="3" t="str">
        <f ca="1">IF(AND($A172&lt;&gt;"",$A172&lt;&gt;"TOTAL"),IF(AND('[7]INVESTIGADOR_Descripcion tipo r'!$BR170&lt;&gt;"",'[7]INVESTIGADOR_Descripcion tipo r'!$BR170&lt;&gt;0),'[7]INVESTIGADOR_Descripcion tipo r'!$BR170,""),IF($A172="TOTAL",SUM(INDIRECT("AP4:AP"&amp;ROW()-1)),""))</f>
        <v/>
      </c>
      <c r="AQ172" s="3" t="str">
        <f t="shared" ca="1" si="51"/>
        <v/>
      </c>
      <c r="AR172" s="3" t="str">
        <f ca="1">IF(AND($A172&lt;&gt;"",$A172&lt;&gt;"TOTAL"),IF(AND('[7]INVESTIGADOR_Descripcion tipo r'!$BU170&lt;&gt;"",'[7]INVESTIGADOR_Descripcion tipo r'!$BU170&lt;&gt;0),'[7]INVESTIGADOR_Descripcion tipo r'!$BU170,""),IF($A172="TOTAL",SUM(INDIRECT("AR4:AR"&amp;ROW()-1)),""))</f>
        <v/>
      </c>
      <c r="AS172" s="3" t="str">
        <f ca="1">IF(AND($A172&lt;&gt;"",$A172&lt;&gt;"TOTAL"),IF(AND('[7]INVESTIGADOR_Descripcion tipo r'!$BW170&lt;&gt;"",'[7]INVESTIGADOR_Descripcion tipo r'!$BW170&lt;&gt;0),'[7]INVESTIGADOR_Descripcion tipo r'!$BW170,""),IF($A172="TOTAL",SUM(INDIRECT("AS4:AS"&amp;ROW()-1)),""))</f>
        <v/>
      </c>
      <c r="AT172" s="3" t="str">
        <f t="shared" ca="1" si="52"/>
        <v/>
      </c>
      <c r="AU172" s="3" t="str">
        <f ca="1">IF(AND($A172&lt;&gt;"",$A172&lt;&gt;"TOTAL"),IF(AND('[7]INVESTIGADOR_Descripcion tipo r'!$BZ170&lt;&gt;"",'[7]INVESTIGADOR_Descripcion tipo r'!$BZ170&lt;&gt;0),'[7]INVESTIGADOR_Descripcion tipo r'!$BZ170,""),IF($A172="TOTAL",SUM(INDIRECT("AU4:AU"&amp;ROW()-1)),""))</f>
        <v/>
      </c>
      <c r="AV172" s="3" t="str">
        <f ca="1">IF(AND($A172&lt;&gt;"",$A172&lt;&gt;"TOTAL"),IF(AND('[7]INVESTIGADOR_Descripcion tipo r'!$CB170&lt;&gt;"",'[7]INVESTIGADOR_Descripcion tipo r'!$CB170&lt;&gt;0),'[7]INVESTIGADOR_Descripcion tipo r'!$CB170,""),IF($A172="TOTAL",SUM(INDIRECT("AV4:AV"&amp;ROW()-1)),""))</f>
        <v/>
      </c>
      <c r="AW172" s="3" t="str">
        <f t="shared" ca="1" si="53"/>
        <v/>
      </c>
      <c r="AX172" s="3" t="str">
        <f ca="1">IF(AND($A172&lt;&gt;"",$A172&lt;&gt;"TOTAL"),IF(AND('[7]INVESTIGADOR_Descripcion tipo r'!$CE170&lt;&gt;"",'[7]INVESTIGADOR_Descripcion tipo r'!$CE170&lt;&gt;0),'[7]INVESTIGADOR_Descripcion tipo r'!$CE170,""),IF($A172="TOTAL",SUM(INDIRECT("AX4:AX"&amp;ROW()-1)),""))</f>
        <v/>
      </c>
      <c r="AY172" s="3" t="str">
        <f ca="1">IF(AND($A172&lt;&gt;"",$A172&lt;&gt;"TOTAL"),IF(AND('[7]INVESTIGADOR_Descripcion tipo r'!$CG170&lt;&gt;"",'[7]INVESTIGADOR_Descripcion tipo r'!$CG170&lt;&gt;0),'[7]INVESTIGADOR_Descripcion tipo r'!$CG170,""),IF($A172="TOTAL",SUM(INDIRECT("AY4:AY"&amp;ROW()-1)),""))</f>
        <v/>
      </c>
      <c r="AZ172" s="3" t="str">
        <f t="shared" ca="1" si="54"/>
        <v/>
      </c>
      <c r="BA172" s="3" t="str">
        <f ca="1">IF(AND($A172&lt;&gt;"",$A172&lt;&gt;"TOTAL"),IF(AND('[7]INVESTIGADOR_Descripcion tipo r'!$CJ170&lt;&gt;"",'[7]INVESTIGADOR_Descripcion tipo r'!$CJ170&lt;&gt;0),'[7]INVESTIGADOR_Descripcion tipo r'!$CJ170,""),IF($A172="TOTAL",SUM(INDIRECT("BA4:BA"&amp;ROW()-1)),""))</f>
        <v/>
      </c>
      <c r="BB172" s="3" t="str">
        <f ca="1">IF(AND($A172&lt;&gt;"",$A172&lt;&gt;"TOTAL"),IF(AND('[7]INVESTIGADOR_Descripcion tipo r'!$CL170&lt;&gt;"",'[7]INVESTIGADOR_Descripcion tipo r'!$CL170&lt;&gt;0),'[7]INVESTIGADOR_Descripcion tipo r'!$CL170,""),IF($A172="TOTAL",SUM(INDIRECT("BB4:BB"&amp;ROW()-1)),""))</f>
        <v/>
      </c>
      <c r="BC172" s="3" t="str">
        <f t="shared" ca="1" si="55"/>
        <v/>
      </c>
      <c r="BD172" s="3" t="str">
        <f ca="1">IF(AND($A172&lt;&gt;"",$A172&lt;&gt;"TOTAL"),IF(AND('[7]INVESTIGADOR_Descripcion tipo r'!$CO170&lt;&gt;"",'[7]INVESTIGADOR_Descripcion tipo r'!$CO170&lt;&gt;0),'[7]INVESTIGADOR_Descripcion tipo r'!$CO170,""),IF($A172="TOTAL",SUM(INDIRECT("BD4:BD"&amp;ROW()-1)),""))</f>
        <v/>
      </c>
      <c r="BE172" s="3" t="str">
        <f ca="1">IF(AND($A172&lt;&gt;"",$A172&lt;&gt;"TOTAL"),IF(AND('[7]INVESTIGADOR_Descripcion tipo r'!$CQ170&lt;&gt;"",'[7]INVESTIGADOR_Descripcion tipo r'!$CQ170&lt;&gt;0),'[7]INVESTIGADOR_Descripcion tipo r'!$CQ170,""),IF($A172="TOTAL",SUM(INDIRECT("BE4:BE"&amp;ROW()-1)),""))</f>
        <v/>
      </c>
      <c r="BF172" s="3" t="str">
        <f t="shared" ca="1" si="56"/>
        <v/>
      </c>
    </row>
    <row r="173" spans="1:58" x14ac:dyDescent="0.2">
      <c r="A173" s="25" t="str">
        <f>IF('[7]INVESTIGADOR_Descripcion tipo r'!$B171&lt;&gt;"",'[7]INVESTIGADOR_Descripcion tipo r'!$B171,IF(AND('[7]INVESTIGADOR_Descripcion tipo r'!$B171="",'[7]INVESTIGADOR_Descripcion tipo r'!$B172="",'[7]INVESTIGADOR_Descripcion tipo r'!$B170=""),"","TOTAL"))</f>
        <v/>
      </c>
      <c r="B173" s="3" t="str">
        <f ca="1">IF(AND($A173&lt;&gt;"",$A173&lt;&gt;"TOTAL"),IF(AND('[7]INVESTIGADOR_Descripcion tipo r'!$C171&lt;&gt;"",'[7]INVESTIGADOR_Descripcion tipo r'!$C171&lt;&gt;0),'[7]INVESTIGADOR_Descripcion tipo r'!$C171,""),IF($A173="TOTAL",SUM(INDIRECT("B4:B"&amp;ROW()-1)),""))</f>
        <v/>
      </c>
      <c r="C173" s="3" t="str">
        <f ca="1">IF(AND($A173&lt;&gt;"",$A173&lt;&gt;"TOTAL"),IF(AND('[7]INVESTIGADOR_Descripcion tipo r'!$E171&lt;&gt;"",'[7]INVESTIGADOR_Descripcion tipo r'!$E171&lt;&gt;0),'[7]INVESTIGADOR_Descripcion tipo r'!$E171,""),IF($A173="TOTAL",SUM(INDIRECT("C4:C"&amp;ROW()-1)),""))</f>
        <v/>
      </c>
      <c r="D173" s="3" t="str">
        <f t="shared" ca="1" si="38"/>
        <v/>
      </c>
      <c r="E173" s="3" t="str">
        <f ca="1">IF(AND($A173&lt;&gt;"",$A173&lt;&gt;"TOTAL"),IF(AND('[7]INVESTIGADOR_Descripcion tipo r'!$H171&lt;&gt;"",'[7]INVESTIGADOR_Descripcion tipo r'!$H171&lt;&gt;0),'[7]INVESTIGADOR_Descripcion tipo r'!$H171,""),IF($A173="TOTAL",SUM(INDIRECT("E4:E"&amp;ROW()-1)),""))</f>
        <v/>
      </c>
      <c r="F173" s="3" t="str">
        <f ca="1">IF(AND($A173&lt;&gt;"",$A173&lt;&gt;"TOTAL"),IF(AND('[7]INVESTIGADOR_Descripcion tipo r'!$J171&lt;&gt;"",'[7]INVESTIGADOR_Descripcion tipo r'!$J171&lt;&gt;0),'[7]INVESTIGADOR_Descripcion tipo r'!$J171,""),IF($A173="TOTAL",SUM(INDIRECT("F4:F"&amp;ROW()-1)),""))</f>
        <v/>
      </c>
      <c r="G173" s="3" t="str">
        <f t="shared" ca="1" si="39"/>
        <v/>
      </c>
      <c r="H173" s="3" t="str">
        <f ca="1">IF(AND($A173&lt;&gt;"",$A173&lt;&gt;"TOTAL"),IF(AND('[7]INVESTIGADOR_Descripcion tipo r'!$M171&lt;&gt;"",'[7]INVESTIGADOR_Descripcion tipo r'!$M171&lt;&gt;0),'[7]INVESTIGADOR_Descripcion tipo r'!$M171,""),IF($A173="TOTAL",SUM(INDIRECT("H4:H"&amp;ROW()-1)),""))</f>
        <v/>
      </c>
      <c r="I173" s="3" t="str">
        <f ca="1">IF(AND($A173&lt;&gt;"",$A173&lt;&gt;"TOTAL"),IF(AND('[7]INVESTIGADOR_Descripcion tipo r'!$O171&lt;&gt;"",'[7]INVESTIGADOR_Descripcion tipo r'!$O171&lt;&gt;0),'[7]INVESTIGADOR_Descripcion tipo r'!$O171,""),IF($A173="TOTAL",SUM(INDIRECT("I4:I"&amp;ROW()-1)),""))</f>
        <v/>
      </c>
      <c r="J173" s="3" t="str">
        <f t="shared" ca="1" si="40"/>
        <v/>
      </c>
      <c r="K173" s="3" t="str">
        <f ca="1">IF(AND($A173&lt;&gt;"",$A173&lt;&gt;"TOTAL"),IF(AND('[7]INVESTIGADOR_Descripcion tipo r'!$R171&lt;&gt;"",'[7]INVESTIGADOR_Descripcion tipo r'!$R171&lt;&gt;0),'[7]INVESTIGADOR_Descripcion tipo r'!$R171,""),IF($A173="TOTAL",SUM(INDIRECT("K4:K"&amp;ROW()-1)),""))</f>
        <v/>
      </c>
      <c r="L173" s="3" t="str">
        <f ca="1">IF(AND($A173&lt;&gt;"",$A173&lt;&gt;"TOTAL"),IF(AND('[7]INVESTIGADOR_Descripcion tipo r'!$T171&lt;&gt;"",'[7]INVESTIGADOR_Descripcion tipo r'!$T171&lt;&gt;0),'[7]INVESTIGADOR_Descripcion tipo r'!$T171,""),IF($A173="TOTAL",SUM(INDIRECT("L4:L"&amp;ROW()-1)),""))</f>
        <v/>
      </c>
      <c r="M173" s="3" t="str">
        <f t="shared" ca="1" si="41"/>
        <v/>
      </c>
      <c r="N173" s="3" t="str">
        <f ca="1">IF(AND($A173&lt;&gt;"",$A173&lt;&gt;"TOTAL"),IF(AND('[7]INVESTIGADOR_Descripcion tipo r'!$W171&lt;&gt;"",'[7]INVESTIGADOR_Descripcion tipo r'!$W171&lt;&gt;0),'[7]INVESTIGADOR_Descripcion tipo r'!$W171,""),IF($A173="TOTAL",SUM(INDIRECT("N4:N"&amp;ROW()-1)),""))</f>
        <v/>
      </c>
      <c r="O173" s="3" t="str">
        <f ca="1">IF(AND($A173&lt;&gt;"",$A173&lt;&gt;"TOTAL"),IF(AND('[7]INVESTIGADOR_Descripcion tipo r'!$Y171&lt;&gt;"",'[7]INVESTIGADOR_Descripcion tipo r'!$Y171&lt;&gt;0),'[7]INVESTIGADOR_Descripcion tipo r'!$Y171,""),IF($A173="TOTAL",SUM(INDIRECT("O4:O"&amp;ROW()-1)),""))</f>
        <v/>
      </c>
      <c r="P173" s="3" t="str">
        <f t="shared" ca="1" si="42"/>
        <v/>
      </c>
      <c r="Q173" s="3" t="str">
        <f ca="1">IF(AND($A173&lt;&gt;"",$A173&lt;&gt;"TOTAL"),IF(AND('[7]INVESTIGADOR_Descripcion tipo r'!$AB171&lt;&gt;"",'[7]INVESTIGADOR_Descripcion tipo r'!$AB171&lt;&gt;0),'[7]INVESTIGADOR_Descripcion tipo r'!$AB171,""),IF($A173="TOTAL",SUM(INDIRECT("Q4:Q"&amp;ROW()-1)),""))</f>
        <v/>
      </c>
      <c r="R173" s="3" t="str">
        <f ca="1">IF(AND($A173&lt;&gt;"",$A173&lt;&gt;"TOTAL"),IF(AND('[7]INVESTIGADOR_Descripcion tipo r'!$AD171&lt;&gt;"",'[7]INVESTIGADOR_Descripcion tipo r'!$AD171&lt;&gt;0),'[7]INVESTIGADOR_Descripcion tipo r'!$AD171,""),IF($A173="TOTAL",SUM(INDIRECT("R4:R"&amp;ROW()-1)),""))</f>
        <v/>
      </c>
      <c r="S173" s="3" t="str">
        <f t="shared" ca="1" si="43"/>
        <v/>
      </c>
      <c r="T173" s="3" t="str">
        <f ca="1">IF(AND($A173&lt;&gt;"",$A173&lt;&gt;"TOTAL"),IF(AND('[7]INVESTIGADOR_Descripcion tipo r'!$AG171&lt;&gt;"",'[7]INVESTIGADOR_Descripcion tipo r'!$AG171&lt;&gt;0),'[7]INVESTIGADOR_Descripcion tipo r'!$AG171,""),IF($A173="TOTAL",SUM(INDIRECT("T4:T"&amp;ROW()-1)),""))</f>
        <v/>
      </c>
      <c r="U173" s="3" t="str">
        <f ca="1">IF(AND($A173&lt;&gt;"",$A173&lt;&gt;"TOTAL"),IF(AND('[7]INVESTIGADOR_Descripcion tipo r'!$AI171&lt;&gt;"",'[7]INVESTIGADOR_Descripcion tipo r'!$AI171&lt;&gt;0),'[7]INVESTIGADOR_Descripcion tipo r'!$AI171,""),IF($A173="TOTAL",SUM(INDIRECT("U4:U"&amp;ROW()-1)),""))</f>
        <v/>
      </c>
      <c r="V173" s="3" t="str">
        <f t="shared" ca="1" si="44"/>
        <v/>
      </c>
      <c r="W173" s="3" t="str">
        <f ca="1">IF(AND($A173&lt;&gt;"",$A173&lt;&gt;"TOTAL"),IF(AND('[7]INVESTIGADOR_Descripcion tipo r'!$AL171&lt;&gt;"",'[7]INVESTIGADOR_Descripcion tipo r'!$AL171&lt;&gt;0),'[7]INVESTIGADOR_Descripcion tipo r'!$AL171,""),IF($A173="TOTAL",SUM(INDIRECT("W4:W"&amp;ROW()-1)),""))</f>
        <v/>
      </c>
      <c r="X173" s="3" t="str">
        <f ca="1">IF(AND($A173&lt;&gt;"",$A173&lt;&gt;"TOTAL"),IF(AND('[7]INVESTIGADOR_Descripcion tipo r'!$AN171&lt;&gt;"",'[7]INVESTIGADOR_Descripcion tipo r'!$AN171&lt;&gt;0),'[7]INVESTIGADOR_Descripcion tipo r'!$AN171,""),IF($A173="TOTAL",SUM(INDIRECT("X4:X"&amp;ROW()-1)),""))</f>
        <v/>
      </c>
      <c r="Y173" s="3" t="str">
        <f t="shared" ca="1" si="45"/>
        <v/>
      </c>
      <c r="Z173" s="3" t="str">
        <f ca="1">IF(AND($A173&lt;&gt;"",$A173&lt;&gt;"TOTAL"),IF(AND('[7]INVESTIGADOR_Descripcion tipo r'!$AQ171&lt;&gt;"",'[7]INVESTIGADOR_Descripcion tipo r'!$AQ171&lt;&gt;0),'[7]INVESTIGADOR_Descripcion tipo r'!$AQ171,""),IF($A173="TOTAL",SUM(INDIRECT("Z4:Z"&amp;ROW()-1)),""))</f>
        <v/>
      </c>
      <c r="AA173" s="3" t="str">
        <f ca="1">IF(AND($A173&lt;&gt;"",$A173&lt;&gt;"TOTAL"),IF(AND('[7]INVESTIGADOR_Descripcion tipo r'!$AS171&lt;&gt;"",'[7]INVESTIGADOR_Descripcion tipo r'!$AS171&lt;&gt;0),'[7]INVESTIGADOR_Descripcion tipo r'!$AS171,""),IF($A173="TOTAL",SUM(INDIRECT("AA4:AA"&amp;ROW()-1)),""))</f>
        <v/>
      </c>
      <c r="AB173" s="3" t="str">
        <f t="shared" ca="1" si="46"/>
        <v/>
      </c>
      <c r="AC173" s="3" t="str">
        <f ca="1">IF(AND($A173&lt;&gt;"",$A173&lt;&gt;"TOTAL"),IF(AND('[7]INVESTIGADOR_Descripcion tipo r'!$AV171&lt;&gt;"",'[7]INVESTIGADOR_Descripcion tipo r'!$AV171&lt;&gt;0),'[7]INVESTIGADOR_Descripcion tipo r'!$AV171,""),IF($A173="TOTAL",SUM(INDIRECT("AC4:AC"&amp;ROW()-1)),""))</f>
        <v/>
      </c>
      <c r="AD173" s="3" t="str">
        <f ca="1">IF(AND($A173&lt;&gt;"",$A173&lt;&gt;"TOTAL"),IF(AND('[7]INVESTIGADOR_Descripcion tipo r'!$AX171&lt;&gt;"",'[7]INVESTIGADOR_Descripcion tipo r'!$AX171&lt;&gt;0),'[7]INVESTIGADOR_Descripcion tipo r'!$AX171,""),IF($A173="TOTAL",SUM(INDIRECT("AD4:AD"&amp;ROW()-1)),""))</f>
        <v/>
      </c>
      <c r="AE173" s="3" t="str">
        <f t="shared" ca="1" si="47"/>
        <v/>
      </c>
      <c r="AF173" s="3" t="str">
        <f ca="1">IF(AND($A173&lt;&gt;"",$A173&lt;&gt;"TOTAL"),IF(AND('[7]INVESTIGADOR_Descripcion tipo r'!$BA171&lt;&gt;"",'[7]INVESTIGADOR_Descripcion tipo r'!$BA171&lt;&gt;0),'[7]INVESTIGADOR_Descripcion tipo r'!$BA171,""),IF($A173="TOTAL",SUM(INDIRECT("AF4:AF"&amp;ROW()-1)),""))</f>
        <v/>
      </c>
      <c r="AG173" s="3" t="str">
        <f ca="1">IF(AND($A173&lt;&gt;"",$A173&lt;&gt;"TOTAL"),IF(AND('[7]INVESTIGADOR_Descripcion tipo r'!$BC171&lt;&gt;"",'[7]INVESTIGADOR_Descripcion tipo r'!$BC171&lt;&gt;0),'[7]INVESTIGADOR_Descripcion tipo r'!$BC171,""),IF($A173="TOTAL",SUM(INDIRECT("AG4:AG"&amp;ROW()-1)),""))</f>
        <v/>
      </c>
      <c r="AH173" s="3" t="str">
        <f t="shared" ca="1" si="48"/>
        <v/>
      </c>
      <c r="AI173" s="3" t="str">
        <f ca="1">IF(AND($A173&lt;&gt;"",$A173&lt;&gt;"TOTAL"),IF(AND('[7]INVESTIGADOR_Descripcion tipo r'!$BF171&lt;&gt;"",'[7]INVESTIGADOR_Descripcion tipo r'!$BF171&lt;&gt;0),'[7]INVESTIGADOR_Descripcion tipo r'!$BF171,""),IF($A173="TOTAL",SUM(INDIRECT("AI4:AI"&amp;ROW()-1)),""))</f>
        <v/>
      </c>
      <c r="AJ173" s="3" t="str">
        <f ca="1">IF(AND($A173&lt;&gt;"",$A173&lt;&gt;"TOTAL"),IF(AND('[7]INVESTIGADOR_Descripcion tipo r'!$BH171&lt;&gt;"",'[7]INVESTIGADOR_Descripcion tipo r'!$BH171&lt;&gt;0),'[7]INVESTIGADOR_Descripcion tipo r'!$BH171,""),IF($A173="TOTAL",SUM(INDIRECT("AJ4:AJ"&amp;ROW()-1)),""))</f>
        <v/>
      </c>
      <c r="AK173" s="3" t="str">
        <f t="shared" ca="1" si="49"/>
        <v/>
      </c>
      <c r="AL173" s="3" t="str">
        <f ca="1">IF(AND($A173&lt;&gt;"",$A173&lt;&gt;"TOTAL"),IF(AND('[7]INVESTIGADOR_Descripcion tipo r'!$BK171&lt;&gt;"",'[7]INVESTIGADOR_Descripcion tipo r'!$BK171&lt;&gt;0),'[7]INVESTIGADOR_Descripcion tipo r'!$BK171,""),IF($A173="TOTAL",SUM(INDIRECT("AL4:AL"&amp;ROW()-1)),""))</f>
        <v/>
      </c>
      <c r="AM173" s="3" t="str">
        <f ca="1">IF(AND($A173&lt;&gt;"",$A173&lt;&gt;"TOTAL"),IF(AND('[7]INVESTIGADOR_Descripcion tipo r'!$BM171&lt;&gt;"",'[7]INVESTIGADOR_Descripcion tipo r'!$BM171&lt;&gt;0),'[7]INVESTIGADOR_Descripcion tipo r'!$BM171,""),IF($A173="TOTAL",SUM(INDIRECT("AM4:AM"&amp;ROW()-1)),""))</f>
        <v/>
      </c>
      <c r="AN173" s="3" t="str">
        <f t="shared" ca="1" si="50"/>
        <v/>
      </c>
      <c r="AO173" s="3" t="str">
        <f ca="1">IF(AND($A173&lt;&gt;"",$A173&lt;&gt;"TOTAL"),IF(AND('[7]INVESTIGADOR_Descripcion tipo r'!$BP171&lt;&gt;"",'[7]INVESTIGADOR_Descripcion tipo r'!$BP171&lt;&gt;0),'[7]INVESTIGADOR_Descripcion tipo r'!$BP171,""),IF($A173="TOTAL",SUM(INDIRECT("AO4:AO"&amp;ROW()-1)),""))</f>
        <v/>
      </c>
      <c r="AP173" s="3" t="str">
        <f ca="1">IF(AND($A173&lt;&gt;"",$A173&lt;&gt;"TOTAL"),IF(AND('[7]INVESTIGADOR_Descripcion tipo r'!$BR171&lt;&gt;"",'[7]INVESTIGADOR_Descripcion tipo r'!$BR171&lt;&gt;0),'[7]INVESTIGADOR_Descripcion tipo r'!$BR171,""),IF($A173="TOTAL",SUM(INDIRECT("AP4:AP"&amp;ROW()-1)),""))</f>
        <v/>
      </c>
      <c r="AQ173" s="3" t="str">
        <f t="shared" ca="1" si="51"/>
        <v/>
      </c>
      <c r="AR173" s="3" t="str">
        <f ca="1">IF(AND($A173&lt;&gt;"",$A173&lt;&gt;"TOTAL"),IF(AND('[7]INVESTIGADOR_Descripcion tipo r'!$BU171&lt;&gt;"",'[7]INVESTIGADOR_Descripcion tipo r'!$BU171&lt;&gt;0),'[7]INVESTIGADOR_Descripcion tipo r'!$BU171,""),IF($A173="TOTAL",SUM(INDIRECT("AR4:AR"&amp;ROW()-1)),""))</f>
        <v/>
      </c>
      <c r="AS173" s="3" t="str">
        <f ca="1">IF(AND($A173&lt;&gt;"",$A173&lt;&gt;"TOTAL"),IF(AND('[7]INVESTIGADOR_Descripcion tipo r'!$BW171&lt;&gt;"",'[7]INVESTIGADOR_Descripcion tipo r'!$BW171&lt;&gt;0),'[7]INVESTIGADOR_Descripcion tipo r'!$BW171,""),IF($A173="TOTAL",SUM(INDIRECT("AS4:AS"&amp;ROW()-1)),""))</f>
        <v/>
      </c>
      <c r="AT173" s="3" t="str">
        <f t="shared" ca="1" si="52"/>
        <v/>
      </c>
      <c r="AU173" s="3" t="str">
        <f ca="1">IF(AND($A173&lt;&gt;"",$A173&lt;&gt;"TOTAL"),IF(AND('[7]INVESTIGADOR_Descripcion tipo r'!$BZ171&lt;&gt;"",'[7]INVESTIGADOR_Descripcion tipo r'!$BZ171&lt;&gt;0),'[7]INVESTIGADOR_Descripcion tipo r'!$BZ171,""),IF($A173="TOTAL",SUM(INDIRECT("AU4:AU"&amp;ROW()-1)),""))</f>
        <v/>
      </c>
      <c r="AV173" s="3" t="str">
        <f ca="1">IF(AND($A173&lt;&gt;"",$A173&lt;&gt;"TOTAL"),IF(AND('[7]INVESTIGADOR_Descripcion tipo r'!$CB171&lt;&gt;"",'[7]INVESTIGADOR_Descripcion tipo r'!$CB171&lt;&gt;0),'[7]INVESTIGADOR_Descripcion tipo r'!$CB171,""),IF($A173="TOTAL",SUM(INDIRECT("AV4:AV"&amp;ROW()-1)),""))</f>
        <v/>
      </c>
      <c r="AW173" s="3" t="str">
        <f t="shared" ca="1" si="53"/>
        <v/>
      </c>
      <c r="AX173" s="3" t="str">
        <f ca="1">IF(AND($A173&lt;&gt;"",$A173&lt;&gt;"TOTAL"),IF(AND('[7]INVESTIGADOR_Descripcion tipo r'!$CE171&lt;&gt;"",'[7]INVESTIGADOR_Descripcion tipo r'!$CE171&lt;&gt;0),'[7]INVESTIGADOR_Descripcion tipo r'!$CE171,""),IF($A173="TOTAL",SUM(INDIRECT("AX4:AX"&amp;ROW()-1)),""))</f>
        <v/>
      </c>
      <c r="AY173" s="3" t="str">
        <f ca="1">IF(AND($A173&lt;&gt;"",$A173&lt;&gt;"TOTAL"),IF(AND('[7]INVESTIGADOR_Descripcion tipo r'!$CG171&lt;&gt;"",'[7]INVESTIGADOR_Descripcion tipo r'!$CG171&lt;&gt;0),'[7]INVESTIGADOR_Descripcion tipo r'!$CG171,""),IF($A173="TOTAL",SUM(INDIRECT("AY4:AY"&amp;ROW()-1)),""))</f>
        <v/>
      </c>
      <c r="AZ173" s="3" t="str">
        <f t="shared" ca="1" si="54"/>
        <v/>
      </c>
      <c r="BA173" s="3" t="str">
        <f ca="1">IF(AND($A173&lt;&gt;"",$A173&lt;&gt;"TOTAL"),IF(AND('[7]INVESTIGADOR_Descripcion tipo r'!$CJ171&lt;&gt;"",'[7]INVESTIGADOR_Descripcion tipo r'!$CJ171&lt;&gt;0),'[7]INVESTIGADOR_Descripcion tipo r'!$CJ171,""),IF($A173="TOTAL",SUM(INDIRECT("BA4:BA"&amp;ROW()-1)),""))</f>
        <v/>
      </c>
      <c r="BB173" s="3" t="str">
        <f ca="1">IF(AND($A173&lt;&gt;"",$A173&lt;&gt;"TOTAL"),IF(AND('[7]INVESTIGADOR_Descripcion tipo r'!$CL171&lt;&gt;"",'[7]INVESTIGADOR_Descripcion tipo r'!$CL171&lt;&gt;0),'[7]INVESTIGADOR_Descripcion tipo r'!$CL171,""),IF($A173="TOTAL",SUM(INDIRECT("BB4:BB"&amp;ROW()-1)),""))</f>
        <v/>
      </c>
      <c r="BC173" s="3" t="str">
        <f t="shared" ca="1" si="55"/>
        <v/>
      </c>
      <c r="BD173" s="3" t="str">
        <f ca="1">IF(AND($A173&lt;&gt;"",$A173&lt;&gt;"TOTAL"),IF(AND('[7]INVESTIGADOR_Descripcion tipo r'!$CO171&lt;&gt;"",'[7]INVESTIGADOR_Descripcion tipo r'!$CO171&lt;&gt;0),'[7]INVESTIGADOR_Descripcion tipo r'!$CO171,""),IF($A173="TOTAL",SUM(INDIRECT("BD4:BD"&amp;ROW()-1)),""))</f>
        <v/>
      </c>
      <c r="BE173" s="3" t="str">
        <f ca="1">IF(AND($A173&lt;&gt;"",$A173&lt;&gt;"TOTAL"),IF(AND('[7]INVESTIGADOR_Descripcion tipo r'!$CQ171&lt;&gt;"",'[7]INVESTIGADOR_Descripcion tipo r'!$CQ171&lt;&gt;0),'[7]INVESTIGADOR_Descripcion tipo r'!$CQ171,""),IF($A173="TOTAL",SUM(INDIRECT("BE4:BE"&amp;ROW()-1)),""))</f>
        <v/>
      </c>
      <c r="BF173" s="3" t="str">
        <f t="shared" ca="1" si="56"/>
        <v/>
      </c>
    </row>
    <row r="174" spans="1:58" x14ac:dyDescent="0.2">
      <c r="A174" s="25" t="str">
        <f>IF('[7]INVESTIGADOR_Descripcion tipo r'!$B172&lt;&gt;"",'[7]INVESTIGADOR_Descripcion tipo r'!$B172,IF(AND('[7]INVESTIGADOR_Descripcion tipo r'!$B172="",'[7]INVESTIGADOR_Descripcion tipo r'!$B173="",'[7]INVESTIGADOR_Descripcion tipo r'!$B171=""),"","TOTAL"))</f>
        <v/>
      </c>
      <c r="B174" s="3" t="str">
        <f ca="1">IF(AND($A174&lt;&gt;"",$A174&lt;&gt;"TOTAL"),IF(AND('[7]INVESTIGADOR_Descripcion tipo r'!$C172&lt;&gt;"",'[7]INVESTIGADOR_Descripcion tipo r'!$C172&lt;&gt;0),'[7]INVESTIGADOR_Descripcion tipo r'!$C172,""),IF($A174="TOTAL",SUM(INDIRECT("B4:B"&amp;ROW()-1)),""))</f>
        <v/>
      </c>
      <c r="C174" s="3" t="str">
        <f ca="1">IF(AND($A174&lt;&gt;"",$A174&lt;&gt;"TOTAL"),IF(AND('[7]INVESTIGADOR_Descripcion tipo r'!$E172&lt;&gt;"",'[7]INVESTIGADOR_Descripcion tipo r'!$E172&lt;&gt;0),'[7]INVESTIGADOR_Descripcion tipo r'!$E172,""),IF($A174="TOTAL",SUM(INDIRECT("C4:C"&amp;ROW()-1)),""))</f>
        <v/>
      </c>
      <c r="D174" s="3" t="str">
        <f t="shared" ca="1" si="38"/>
        <v/>
      </c>
      <c r="E174" s="3" t="str">
        <f ca="1">IF(AND($A174&lt;&gt;"",$A174&lt;&gt;"TOTAL"),IF(AND('[7]INVESTIGADOR_Descripcion tipo r'!$H172&lt;&gt;"",'[7]INVESTIGADOR_Descripcion tipo r'!$H172&lt;&gt;0),'[7]INVESTIGADOR_Descripcion tipo r'!$H172,""),IF($A174="TOTAL",SUM(INDIRECT("E4:E"&amp;ROW()-1)),""))</f>
        <v/>
      </c>
      <c r="F174" s="3" t="str">
        <f ca="1">IF(AND($A174&lt;&gt;"",$A174&lt;&gt;"TOTAL"),IF(AND('[7]INVESTIGADOR_Descripcion tipo r'!$J172&lt;&gt;"",'[7]INVESTIGADOR_Descripcion tipo r'!$J172&lt;&gt;0),'[7]INVESTIGADOR_Descripcion tipo r'!$J172,""),IF($A174="TOTAL",SUM(INDIRECT("F4:F"&amp;ROW()-1)),""))</f>
        <v/>
      </c>
      <c r="G174" s="3" t="str">
        <f t="shared" ca="1" si="39"/>
        <v/>
      </c>
      <c r="H174" s="3" t="str">
        <f ca="1">IF(AND($A174&lt;&gt;"",$A174&lt;&gt;"TOTAL"),IF(AND('[7]INVESTIGADOR_Descripcion tipo r'!$M172&lt;&gt;"",'[7]INVESTIGADOR_Descripcion tipo r'!$M172&lt;&gt;0),'[7]INVESTIGADOR_Descripcion tipo r'!$M172,""),IF($A174="TOTAL",SUM(INDIRECT("H4:H"&amp;ROW()-1)),""))</f>
        <v/>
      </c>
      <c r="I174" s="3" t="str">
        <f ca="1">IF(AND($A174&lt;&gt;"",$A174&lt;&gt;"TOTAL"),IF(AND('[7]INVESTIGADOR_Descripcion tipo r'!$O172&lt;&gt;"",'[7]INVESTIGADOR_Descripcion tipo r'!$O172&lt;&gt;0),'[7]INVESTIGADOR_Descripcion tipo r'!$O172,""),IF($A174="TOTAL",SUM(INDIRECT("I4:I"&amp;ROW()-1)),""))</f>
        <v/>
      </c>
      <c r="J174" s="3" t="str">
        <f t="shared" ca="1" si="40"/>
        <v/>
      </c>
      <c r="K174" s="3" t="str">
        <f ca="1">IF(AND($A174&lt;&gt;"",$A174&lt;&gt;"TOTAL"),IF(AND('[7]INVESTIGADOR_Descripcion tipo r'!$R172&lt;&gt;"",'[7]INVESTIGADOR_Descripcion tipo r'!$R172&lt;&gt;0),'[7]INVESTIGADOR_Descripcion tipo r'!$R172,""),IF($A174="TOTAL",SUM(INDIRECT("K4:K"&amp;ROW()-1)),""))</f>
        <v/>
      </c>
      <c r="L174" s="3" t="str">
        <f ca="1">IF(AND($A174&lt;&gt;"",$A174&lt;&gt;"TOTAL"),IF(AND('[7]INVESTIGADOR_Descripcion tipo r'!$T172&lt;&gt;"",'[7]INVESTIGADOR_Descripcion tipo r'!$T172&lt;&gt;0),'[7]INVESTIGADOR_Descripcion tipo r'!$T172,""),IF($A174="TOTAL",SUM(INDIRECT("L4:L"&amp;ROW()-1)),""))</f>
        <v/>
      </c>
      <c r="M174" s="3" t="str">
        <f t="shared" ca="1" si="41"/>
        <v/>
      </c>
      <c r="N174" s="3" t="str">
        <f ca="1">IF(AND($A174&lt;&gt;"",$A174&lt;&gt;"TOTAL"),IF(AND('[7]INVESTIGADOR_Descripcion tipo r'!$W172&lt;&gt;"",'[7]INVESTIGADOR_Descripcion tipo r'!$W172&lt;&gt;0),'[7]INVESTIGADOR_Descripcion tipo r'!$W172,""),IF($A174="TOTAL",SUM(INDIRECT("N4:N"&amp;ROW()-1)),""))</f>
        <v/>
      </c>
      <c r="O174" s="3" t="str">
        <f ca="1">IF(AND($A174&lt;&gt;"",$A174&lt;&gt;"TOTAL"),IF(AND('[7]INVESTIGADOR_Descripcion tipo r'!$Y172&lt;&gt;"",'[7]INVESTIGADOR_Descripcion tipo r'!$Y172&lt;&gt;0),'[7]INVESTIGADOR_Descripcion tipo r'!$Y172,""),IF($A174="TOTAL",SUM(INDIRECT("O4:O"&amp;ROW()-1)),""))</f>
        <v/>
      </c>
      <c r="P174" s="3" t="str">
        <f t="shared" ca="1" si="42"/>
        <v/>
      </c>
      <c r="Q174" s="3" t="str">
        <f ca="1">IF(AND($A174&lt;&gt;"",$A174&lt;&gt;"TOTAL"),IF(AND('[7]INVESTIGADOR_Descripcion tipo r'!$AB172&lt;&gt;"",'[7]INVESTIGADOR_Descripcion tipo r'!$AB172&lt;&gt;0),'[7]INVESTIGADOR_Descripcion tipo r'!$AB172,""),IF($A174="TOTAL",SUM(INDIRECT("Q4:Q"&amp;ROW()-1)),""))</f>
        <v/>
      </c>
      <c r="R174" s="3" t="str">
        <f ca="1">IF(AND($A174&lt;&gt;"",$A174&lt;&gt;"TOTAL"),IF(AND('[7]INVESTIGADOR_Descripcion tipo r'!$AD172&lt;&gt;"",'[7]INVESTIGADOR_Descripcion tipo r'!$AD172&lt;&gt;0),'[7]INVESTIGADOR_Descripcion tipo r'!$AD172,""),IF($A174="TOTAL",SUM(INDIRECT("R4:R"&amp;ROW()-1)),""))</f>
        <v/>
      </c>
      <c r="S174" s="3" t="str">
        <f t="shared" ca="1" si="43"/>
        <v/>
      </c>
      <c r="T174" s="3" t="str">
        <f ca="1">IF(AND($A174&lt;&gt;"",$A174&lt;&gt;"TOTAL"),IF(AND('[7]INVESTIGADOR_Descripcion tipo r'!$AG172&lt;&gt;"",'[7]INVESTIGADOR_Descripcion tipo r'!$AG172&lt;&gt;0),'[7]INVESTIGADOR_Descripcion tipo r'!$AG172,""),IF($A174="TOTAL",SUM(INDIRECT("T4:T"&amp;ROW()-1)),""))</f>
        <v/>
      </c>
      <c r="U174" s="3" t="str">
        <f ca="1">IF(AND($A174&lt;&gt;"",$A174&lt;&gt;"TOTAL"),IF(AND('[7]INVESTIGADOR_Descripcion tipo r'!$AI172&lt;&gt;"",'[7]INVESTIGADOR_Descripcion tipo r'!$AI172&lt;&gt;0),'[7]INVESTIGADOR_Descripcion tipo r'!$AI172,""),IF($A174="TOTAL",SUM(INDIRECT("U4:U"&amp;ROW()-1)),""))</f>
        <v/>
      </c>
      <c r="V174" s="3" t="str">
        <f t="shared" ca="1" si="44"/>
        <v/>
      </c>
      <c r="W174" s="3" t="str">
        <f ca="1">IF(AND($A174&lt;&gt;"",$A174&lt;&gt;"TOTAL"),IF(AND('[7]INVESTIGADOR_Descripcion tipo r'!$AL172&lt;&gt;"",'[7]INVESTIGADOR_Descripcion tipo r'!$AL172&lt;&gt;0),'[7]INVESTIGADOR_Descripcion tipo r'!$AL172,""),IF($A174="TOTAL",SUM(INDIRECT("W4:W"&amp;ROW()-1)),""))</f>
        <v/>
      </c>
      <c r="X174" s="3" t="str">
        <f ca="1">IF(AND($A174&lt;&gt;"",$A174&lt;&gt;"TOTAL"),IF(AND('[7]INVESTIGADOR_Descripcion tipo r'!$AN172&lt;&gt;"",'[7]INVESTIGADOR_Descripcion tipo r'!$AN172&lt;&gt;0),'[7]INVESTIGADOR_Descripcion tipo r'!$AN172,""),IF($A174="TOTAL",SUM(INDIRECT("X4:X"&amp;ROW()-1)),""))</f>
        <v/>
      </c>
      <c r="Y174" s="3" t="str">
        <f t="shared" ca="1" si="45"/>
        <v/>
      </c>
      <c r="Z174" s="3" t="str">
        <f ca="1">IF(AND($A174&lt;&gt;"",$A174&lt;&gt;"TOTAL"),IF(AND('[7]INVESTIGADOR_Descripcion tipo r'!$AQ172&lt;&gt;"",'[7]INVESTIGADOR_Descripcion tipo r'!$AQ172&lt;&gt;0),'[7]INVESTIGADOR_Descripcion tipo r'!$AQ172,""),IF($A174="TOTAL",SUM(INDIRECT("Z4:Z"&amp;ROW()-1)),""))</f>
        <v/>
      </c>
      <c r="AA174" s="3" t="str">
        <f ca="1">IF(AND($A174&lt;&gt;"",$A174&lt;&gt;"TOTAL"),IF(AND('[7]INVESTIGADOR_Descripcion tipo r'!$AS172&lt;&gt;"",'[7]INVESTIGADOR_Descripcion tipo r'!$AS172&lt;&gt;0),'[7]INVESTIGADOR_Descripcion tipo r'!$AS172,""),IF($A174="TOTAL",SUM(INDIRECT("AA4:AA"&amp;ROW()-1)),""))</f>
        <v/>
      </c>
      <c r="AB174" s="3" t="str">
        <f t="shared" ca="1" si="46"/>
        <v/>
      </c>
      <c r="AC174" s="3" t="str">
        <f ca="1">IF(AND($A174&lt;&gt;"",$A174&lt;&gt;"TOTAL"),IF(AND('[7]INVESTIGADOR_Descripcion tipo r'!$AV172&lt;&gt;"",'[7]INVESTIGADOR_Descripcion tipo r'!$AV172&lt;&gt;0),'[7]INVESTIGADOR_Descripcion tipo r'!$AV172,""),IF($A174="TOTAL",SUM(INDIRECT("AC4:AC"&amp;ROW()-1)),""))</f>
        <v/>
      </c>
      <c r="AD174" s="3" t="str">
        <f ca="1">IF(AND($A174&lt;&gt;"",$A174&lt;&gt;"TOTAL"),IF(AND('[7]INVESTIGADOR_Descripcion tipo r'!$AX172&lt;&gt;"",'[7]INVESTIGADOR_Descripcion tipo r'!$AX172&lt;&gt;0),'[7]INVESTIGADOR_Descripcion tipo r'!$AX172,""),IF($A174="TOTAL",SUM(INDIRECT("AD4:AD"&amp;ROW()-1)),""))</f>
        <v/>
      </c>
      <c r="AE174" s="3" t="str">
        <f t="shared" ca="1" si="47"/>
        <v/>
      </c>
      <c r="AF174" s="3" t="str">
        <f ca="1">IF(AND($A174&lt;&gt;"",$A174&lt;&gt;"TOTAL"),IF(AND('[7]INVESTIGADOR_Descripcion tipo r'!$BA172&lt;&gt;"",'[7]INVESTIGADOR_Descripcion tipo r'!$BA172&lt;&gt;0),'[7]INVESTIGADOR_Descripcion tipo r'!$BA172,""),IF($A174="TOTAL",SUM(INDIRECT("AF4:AF"&amp;ROW()-1)),""))</f>
        <v/>
      </c>
      <c r="AG174" s="3" t="str">
        <f ca="1">IF(AND($A174&lt;&gt;"",$A174&lt;&gt;"TOTAL"),IF(AND('[7]INVESTIGADOR_Descripcion tipo r'!$BC172&lt;&gt;"",'[7]INVESTIGADOR_Descripcion tipo r'!$BC172&lt;&gt;0),'[7]INVESTIGADOR_Descripcion tipo r'!$BC172,""),IF($A174="TOTAL",SUM(INDIRECT("AG4:AG"&amp;ROW()-1)),""))</f>
        <v/>
      </c>
      <c r="AH174" s="3" t="str">
        <f t="shared" ca="1" si="48"/>
        <v/>
      </c>
      <c r="AI174" s="3" t="str">
        <f ca="1">IF(AND($A174&lt;&gt;"",$A174&lt;&gt;"TOTAL"),IF(AND('[7]INVESTIGADOR_Descripcion tipo r'!$BF172&lt;&gt;"",'[7]INVESTIGADOR_Descripcion tipo r'!$BF172&lt;&gt;0),'[7]INVESTIGADOR_Descripcion tipo r'!$BF172,""),IF($A174="TOTAL",SUM(INDIRECT("AI4:AI"&amp;ROW()-1)),""))</f>
        <v/>
      </c>
      <c r="AJ174" s="3" t="str">
        <f ca="1">IF(AND($A174&lt;&gt;"",$A174&lt;&gt;"TOTAL"),IF(AND('[7]INVESTIGADOR_Descripcion tipo r'!$BH172&lt;&gt;"",'[7]INVESTIGADOR_Descripcion tipo r'!$BH172&lt;&gt;0),'[7]INVESTIGADOR_Descripcion tipo r'!$BH172,""),IF($A174="TOTAL",SUM(INDIRECT("AJ4:AJ"&amp;ROW()-1)),""))</f>
        <v/>
      </c>
      <c r="AK174" s="3" t="str">
        <f t="shared" ca="1" si="49"/>
        <v/>
      </c>
      <c r="AL174" s="3" t="str">
        <f ca="1">IF(AND($A174&lt;&gt;"",$A174&lt;&gt;"TOTAL"),IF(AND('[7]INVESTIGADOR_Descripcion tipo r'!$BK172&lt;&gt;"",'[7]INVESTIGADOR_Descripcion tipo r'!$BK172&lt;&gt;0),'[7]INVESTIGADOR_Descripcion tipo r'!$BK172,""),IF($A174="TOTAL",SUM(INDIRECT("AL4:AL"&amp;ROW()-1)),""))</f>
        <v/>
      </c>
      <c r="AM174" s="3" t="str">
        <f ca="1">IF(AND($A174&lt;&gt;"",$A174&lt;&gt;"TOTAL"),IF(AND('[7]INVESTIGADOR_Descripcion tipo r'!$BM172&lt;&gt;"",'[7]INVESTIGADOR_Descripcion tipo r'!$BM172&lt;&gt;0),'[7]INVESTIGADOR_Descripcion tipo r'!$BM172,""),IF($A174="TOTAL",SUM(INDIRECT("AM4:AM"&amp;ROW()-1)),""))</f>
        <v/>
      </c>
      <c r="AN174" s="3" t="str">
        <f t="shared" ca="1" si="50"/>
        <v/>
      </c>
      <c r="AO174" s="3" t="str">
        <f ca="1">IF(AND($A174&lt;&gt;"",$A174&lt;&gt;"TOTAL"),IF(AND('[7]INVESTIGADOR_Descripcion tipo r'!$BP172&lt;&gt;"",'[7]INVESTIGADOR_Descripcion tipo r'!$BP172&lt;&gt;0),'[7]INVESTIGADOR_Descripcion tipo r'!$BP172,""),IF($A174="TOTAL",SUM(INDIRECT("AO4:AO"&amp;ROW()-1)),""))</f>
        <v/>
      </c>
      <c r="AP174" s="3" t="str">
        <f ca="1">IF(AND($A174&lt;&gt;"",$A174&lt;&gt;"TOTAL"),IF(AND('[7]INVESTIGADOR_Descripcion tipo r'!$BR172&lt;&gt;"",'[7]INVESTIGADOR_Descripcion tipo r'!$BR172&lt;&gt;0),'[7]INVESTIGADOR_Descripcion tipo r'!$BR172,""),IF($A174="TOTAL",SUM(INDIRECT("AP4:AP"&amp;ROW()-1)),""))</f>
        <v/>
      </c>
      <c r="AQ174" s="3" t="str">
        <f t="shared" ca="1" si="51"/>
        <v/>
      </c>
      <c r="AR174" s="3" t="str">
        <f ca="1">IF(AND($A174&lt;&gt;"",$A174&lt;&gt;"TOTAL"),IF(AND('[7]INVESTIGADOR_Descripcion tipo r'!$BU172&lt;&gt;"",'[7]INVESTIGADOR_Descripcion tipo r'!$BU172&lt;&gt;0),'[7]INVESTIGADOR_Descripcion tipo r'!$BU172,""),IF($A174="TOTAL",SUM(INDIRECT("AR4:AR"&amp;ROW()-1)),""))</f>
        <v/>
      </c>
      <c r="AS174" s="3" t="str">
        <f ca="1">IF(AND($A174&lt;&gt;"",$A174&lt;&gt;"TOTAL"),IF(AND('[7]INVESTIGADOR_Descripcion tipo r'!$BW172&lt;&gt;"",'[7]INVESTIGADOR_Descripcion tipo r'!$BW172&lt;&gt;0),'[7]INVESTIGADOR_Descripcion tipo r'!$BW172,""),IF($A174="TOTAL",SUM(INDIRECT("AS4:AS"&amp;ROW()-1)),""))</f>
        <v/>
      </c>
      <c r="AT174" s="3" t="str">
        <f t="shared" ca="1" si="52"/>
        <v/>
      </c>
      <c r="AU174" s="3" t="str">
        <f ca="1">IF(AND($A174&lt;&gt;"",$A174&lt;&gt;"TOTAL"),IF(AND('[7]INVESTIGADOR_Descripcion tipo r'!$BZ172&lt;&gt;"",'[7]INVESTIGADOR_Descripcion tipo r'!$BZ172&lt;&gt;0),'[7]INVESTIGADOR_Descripcion tipo r'!$BZ172,""),IF($A174="TOTAL",SUM(INDIRECT("AU4:AU"&amp;ROW()-1)),""))</f>
        <v/>
      </c>
      <c r="AV174" s="3" t="str">
        <f ca="1">IF(AND($A174&lt;&gt;"",$A174&lt;&gt;"TOTAL"),IF(AND('[7]INVESTIGADOR_Descripcion tipo r'!$CB172&lt;&gt;"",'[7]INVESTIGADOR_Descripcion tipo r'!$CB172&lt;&gt;0),'[7]INVESTIGADOR_Descripcion tipo r'!$CB172,""),IF($A174="TOTAL",SUM(INDIRECT("AV4:AV"&amp;ROW()-1)),""))</f>
        <v/>
      </c>
      <c r="AW174" s="3" t="str">
        <f t="shared" ca="1" si="53"/>
        <v/>
      </c>
      <c r="AX174" s="3" t="str">
        <f ca="1">IF(AND($A174&lt;&gt;"",$A174&lt;&gt;"TOTAL"),IF(AND('[7]INVESTIGADOR_Descripcion tipo r'!$CE172&lt;&gt;"",'[7]INVESTIGADOR_Descripcion tipo r'!$CE172&lt;&gt;0),'[7]INVESTIGADOR_Descripcion tipo r'!$CE172,""),IF($A174="TOTAL",SUM(INDIRECT("AX4:AX"&amp;ROW()-1)),""))</f>
        <v/>
      </c>
      <c r="AY174" s="3" t="str">
        <f ca="1">IF(AND($A174&lt;&gt;"",$A174&lt;&gt;"TOTAL"),IF(AND('[7]INVESTIGADOR_Descripcion tipo r'!$CG172&lt;&gt;"",'[7]INVESTIGADOR_Descripcion tipo r'!$CG172&lt;&gt;0),'[7]INVESTIGADOR_Descripcion tipo r'!$CG172,""),IF($A174="TOTAL",SUM(INDIRECT("AY4:AY"&amp;ROW()-1)),""))</f>
        <v/>
      </c>
      <c r="AZ174" s="3" t="str">
        <f t="shared" ca="1" si="54"/>
        <v/>
      </c>
      <c r="BA174" s="3" t="str">
        <f ca="1">IF(AND($A174&lt;&gt;"",$A174&lt;&gt;"TOTAL"),IF(AND('[7]INVESTIGADOR_Descripcion tipo r'!$CJ172&lt;&gt;"",'[7]INVESTIGADOR_Descripcion tipo r'!$CJ172&lt;&gt;0),'[7]INVESTIGADOR_Descripcion tipo r'!$CJ172,""),IF($A174="TOTAL",SUM(INDIRECT("BA4:BA"&amp;ROW()-1)),""))</f>
        <v/>
      </c>
      <c r="BB174" s="3" t="str">
        <f ca="1">IF(AND($A174&lt;&gt;"",$A174&lt;&gt;"TOTAL"),IF(AND('[7]INVESTIGADOR_Descripcion tipo r'!$CL172&lt;&gt;"",'[7]INVESTIGADOR_Descripcion tipo r'!$CL172&lt;&gt;0),'[7]INVESTIGADOR_Descripcion tipo r'!$CL172,""),IF($A174="TOTAL",SUM(INDIRECT("BB4:BB"&amp;ROW()-1)),""))</f>
        <v/>
      </c>
      <c r="BC174" s="3" t="str">
        <f t="shared" ca="1" si="55"/>
        <v/>
      </c>
      <c r="BD174" s="3" t="str">
        <f ca="1">IF(AND($A174&lt;&gt;"",$A174&lt;&gt;"TOTAL"),IF(AND('[7]INVESTIGADOR_Descripcion tipo r'!$CO172&lt;&gt;"",'[7]INVESTIGADOR_Descripcion tipo r'!$CO172&lt;&gt;0),'[7]INVESTIGADOR_Descripcion tipo r'!$CO172,""),IF($A174="TOTAL",SUM(INDIRECT("BD4:BD"&amp;ROW()-1)),""))</f>
        <v/>
      </c>
      <c r="BE174" s="3" t="str">
        <f ca="1">IF(AND($A174&lt;&gt;"",$A174&lt;&gt;"TOTAL"),IF(AND('[7]INVESTIGADOR_Descripcion tipo r'!$CQ172&lt;&gt;"",'[7]INVESTIGADOR_Descripcion tipo r'!$CQ172&lt;&gt;0),'[7]INVESTIGADOR_Descripcion tipo r'!$CQ172,""),IF($A174="TOTAL",SUM(INDIRECT("BE4:BE"&amp;ROW()-1)),""))</f>
        <v/>
      </c>
      <c r="BF174" s="3" t="str">
        <f t="shared" ca="1" si="56"/>
        <v/>
      </c>
    </row>
    <row r="175" spans="1:58" x14ac:dyDescent="0.2">
      <c r="A175" s="25" t="str">
        <f>IF('[7]INVESTIGADOR_Descripcion tipo r'!$B173&lt;&gt;"",'[7]INVESTIGADOR_Descripcion tipo r'!$B173,IF(AND('[7]INVESTIGADOR_Descripcion tipo r'!$B173="",'[7]INVESTIGADOR_Descripcion tipo r'!$B174="",'[7]INVESTIGADOR_Descripcion tipo r'!$B172=""),"","TOTAL"))</f>
        <v/>
      </c>
      <c r="B175" s="3" t="str">
        <f ca="1">IF(AND($A175&lt;&gt;"",$A175&lt;&gt;"TOTAL"),IF(AND('[7]INVESTIGADOR_Descripcion tipo r'!$C173&lt;&gt;"",'[7]INVESTIGADOR_Descripcion tipo r'!$C173&lt;&gt;0),'[7]INVESTIGADOR_Descripcion tipo r'!$C173,""),IF($A175="TOTAL",SUM(INDIRECT("B4:B"&amp;ROW()-1)),""))</f>
        <v/>
      </c>
      <c r="C175" s="3" t="str">
        <f ca="1">IF(AND($A175&lt;&gt;"",$A175&lt;&gt;"TOTAL"),IF(AND('[7]INVESTIGADOR_Descripcion tipo r'!$E173&lt;&gt;"",'[7]INVESTIGADOR_Descripcion tipo r'!$E173&lt;&gt;0),'[7]INVESTIGADOR_Descripcion tipo r'!$E173,""),IF($A175="TOTAL",SUM(INDIRECT("C4:C"&amp;ROW()-1)),""))</f>
        <v/>
      </c>
      <c r="D175" s="3" t="str">
        <f t="shared" ca="1" si="38"/>
        <v/>
      </c>
      <c r="E175" s="3" t="str">
        <f ca="1">IF(AND($A175&lt;&gt;"",$A175&lt;&gt;"TOTAL"),IF(AND('[7]INVESTIGADOR_Descripcion tipo r'!$H173&lt;&gt;"",'[7]INVESTIGADOR_Descripcion tipo r'!$H173&lt;&gt;0),'[7]INVESTIGADOR_Descripcion tipo r'!$H173,""),IF($A175="TOTAL",SUM(INDIRECT("E4:E"&amp;ROW()-1)),""))</f>
        <v/>
      </c>
      <c r="F175" s="3" t="str">
        <f ca="1">IF(AND($A175&lt;&gt;"",$A175&lt;&gt;"TOTAL"),IF(AND('[7]INVESTIGADOR_Descripcion tipo r'!$J173&lt;&gt;"",'[7]INVESTIGADOR_Descripcion tipo r'!$J173&lt;&gt;0),'[7]INVESTIGADOR_Descripcion tipo r'!$J173,""),IF($A175="TOTAL",SUM(INDIRECT("F4:F"&amp;ROW()-1)),""))</f>
        <v/>
      </c>
      <c r="G175" s="3" t="str">
        <f t="shared" ca="1" si="39"/>
        <v/>
      </c>
      <c r="H175" s="3" t="str">
        <f ca="1">IF(AND($A175&lt;&gt;"",$A175&lt;&gt;"TOTAL"),IF(AND('[7]INVESTIGADOR_Descripcion tipo r'!$M173&lt;&gt;"",'[7]INVESTIGADOR_Descripcion tipo r'!$M173&lt;&gt;0),'[7]INVESTIGADOR_Descripcion tipo r'!$M173,""),IF($A175="TOTAL",SUM(INDIRECT("H4:H"&amp;ROW()-1)),""))</f>
        <v/>
      </c>
      <c r="I175" s="3" t="str">
        <f ca="1">IF(AND($A175&lt;&gt;"",$A175&lt;&gt;"TOTAL"),IF(AND('[7]INVESTIGADOR_Descripcion tipo r'!$O173&lt;&gt;"",'[7]INVESTIGADOR_Descripcion tipo r'!$O173&lt;&gt;0),'[7]INVESTIGADOR_Descripcion tipo r'!$O173,""),IF($A175="TOTAL",SUM(INDIRECT("I4:I"&amp;ROW()-1)),""))</f>
        <v/>
      </c>
      <c r="J175" s="3" t="str">
        <f t="shared" ca="1" si="40"/>
        <v/>
      </c>
      <c r="K175" s="3" t="str">
        <f ca="1">IF(AND($A175&lt;&gt;"",$A175&lt;&gt;"TOTAL"),IF(AND('[7]INVESTIGADOR_Descripcion tipo r'!$R173&lt;&gt;"",'[7]INVESTIGADOR_Descripcion tipo r'!$R173&lt;&gt;0),'[7]INVESTIGADOR_Descripcion tipo r'!$R173,""),IF($A175="TOTAL",SUM(INDIRECT("K4:K"&amp;ROW()-1)),""))</f>
        <v/>
      </c>
      <c r="L175" s="3" t="str">
        <f ca="1">IF(AND($A175&lt;&gt;"",$A175&lt;&gt;"TOTAL"),IF(AND('[7]INVESTIGADOR_Descripcion tipo r'!$T173&lt;&gt;"",'[7]INVESTIGADOR_Descripcion tipo r'!$T173&lt;&gt;0),'[7]INVESTIGADOR_Descripcion tipo r'!$T173,""),IF($A175="TOTAL",SUM(INDIRECT("L4:L"&amp;ROW()-1)),""))</f>
        <v/>
      </c>
      <c r="M175" s="3" t="str">
        <f t="shared" ca="1" si="41"/>
        <v/>
      </c>
      <c r="N175" s="3" t="str">
        <f ca="1">IF(AND($A175&lt;&gt;"",$A175&lt;&gt;"TOTAL"),IF(AND('[7]INVESTIGADOR_Descripcion tipo r'!$W173&lt;&gt;"",'[7]INVESTIGADOR_Descripcion tipo r'!$W173&lt;&gt;0),'[7]INVESTIGADOR_Descripcion tipo r'!$W173,""),IF($A175="TOTAL",SUM(INDIRECT("N4:N"&amp;ROW()-1)),""))</f>
        <v/>
      </c>
      <c r="O175" s="3" t="str">
        <f ca="1">IF(AND($A175&lt;&gt;"",$A175&lt;&gt;"TOTAL"),IF(AND('[7]INVESTIGADOR_Descripcion tipo r'!$Y173&lt;&gt;"",'[7]INVESTIGADOR_Descripcion tipo r'!$Y173&lt;&gt;0),'[7]INVESTIGADOR_Descripcion tipo r'!$Y173,""),IF($A175="TOTAL",SUM(INDIRECT("O4:O"&amp;ROW()-1)),""))</f>
        <v/>
      </c>
      <c r="P175" s="3" t="str">
        <f t="shared" ca="1" si="42"/>
        <v/>
      </c>
      <c r="Q175" s="3" t="str">
        <f ca="1">IF(AND($A175&lt;&gt;"",$A175&lt;&gt;"TOTAL"),IF(AND('[7]INVESTIGADOR_Descripcion tipo r'!$AB173&lt;&gt;"",'[7]INVESTIGADOR_Descripcion tipo r'!$AB173&lt;&gt;0),'[7]INVESTIGADOR_Descripcion tipo r'!$AB173,""),IF($A175="TOTAL",SUM(INDIRECT("Q4:Q"&amp;ROW()-1)),""))</f>
        <v/>
      </c>
      <c r="R175" s="3" t="str">
        <f ca="1">IF(AND($A175&lt;&gt;"",$A175&lt;&gt;"TOTAL"),IF(AND('[7]INVESTIGADOR_Descripcion tipo r'!$AD173&lt;&gt;"",'[7]INVESTIGADOR_Descripcion tipo r'!$AD173&lt;&gt;0),'[7]INVESTIGADOR_Descripcion tipo r'!$AD173,""),IF($A175="TOTAL",SUM(INDIRECT("R4:R"&amp;ROW()-1)),""))</f>
        <v/>
      </c>
      <c r="S175" s="3" t="str">
        <f t="shared" ca="1" si="43"/>
        <v/>
      </c>
      <c r="T175" s="3" t="str">
        <f ca="1">IF(AND($A175&lt;&gt;"",$A175&lt;&gt;"TOTAL"),IF(AND('[7]INVESTIGADOR_Descripcion tipo r'!$AG173&lt;&gt;"",'[7]INVESTIGADOR_Descripcion tipo r'!$AG173&lt;&gt;0),'[7]INVESTIGADOR_Descripcion tipo r'!$AG173,""),IF($A175="TOTAL",SUM(INDIRECT("T4:T"&amp;ROW()-1)),""))</f>
        <v/>
      </c>
      <c r="U175" s="3" t="str">
        <f ca="1">IF(AND($A175&lt;&gt;"",$A175&lt;&gt;"TOTAL"),IF(AND('[7]INVESTIGADOR_Descripcion tipo r'!$AI173&lt;&gt;"",'[7]INVESTIGADOR_Descripcion tipo r'!$AI173&lt;&gt;0),'[7]INVESTIGADOR_Descripcion tipo r'!$AI173,""),IF($A175="TOTAL",SUM(INDIRECT("U4:U"&amp;ROW()-1)),""))</f>
        <v/>
      </c>
      <c r="V175" s="3" t="str">
        <f t="shared" ca="1" si="44"/>
        <v/>
      </c>
      <c r="W175" s="3" t="str">
        <f ca="1">IF(AND($A175&lt;&gt;"",$A175&lt;&gt;"TOTAL"),IF(AND('[7]INVESTIGADOR_Descripcion tipo r'!$AL173&lt;&gt;"",'[7]INVESTIGADOR_Descripcion tipo r'!$AL173&lt;&gt;0),'[7]INVESTIGADOR_Descripcion tipo r'!$AL173,""),IF($A175="TOTAL",SUM(INDIRECT("W4:W"&amp;ROW()-1)),""))</f>
        <v/>
      </c>
      <c r="X175" s="3" t="str">
        <f ca="1">IF(AND($A175&lt;&gt;"",$A175&lt;&gt;"TOTAL"),IF(AND('[7]INVESTIGADOR_Descripcion tipo r'!$AN173&lt;&gt;"",'[7]INVESTIGADOR_Descripcion tipo r'!$AN173&lt;&gt;0),'[7]INVESTIGADOR_Descripcion tipo r'!$AN173,""),IF($A175="TOTAL",SUM(INDIRECT("X4:X"&amp;ROW()-1)),""))</f>
        <v/>
      </c>
      <c r="Y175" s="3" t="str">
        <f t="shared" ca="1" si="45"/>
        <v/>
      </c>
      <c r="Z175" s="3" t="str">
        <f ca="1">IF(AND($A175&lt;&gt;"",$A175&lt;&gt;"TOTAL"),IF(AND('[7]INVESTIGADOR_Descripcion tipo r'!$AQ173&lt;&gt;"",'[7]INVESTIGADOR_Descripcion tipo r'!$AQ173&lt;&gt;0),'[7]INVESTIGADOR_Descripcion tipo r'!$AQ173,""),IF($A175="TOTAL",SUM(INDIRECT("Z4:Z"&amp;ROW()-1)),""))</f>
        <v/>
      </c>
      <c r="AA175" s="3" t="str">
        <f ca="1">IF(AND($A175&lt;&gt;"",$A175&lt;&gt;"TOTAL"),IF(AND('[7]INVESTIGADOR_Descripcion tipo r'!$AS173&lt;&gt;"",'[7]INVESTIGADOR_Descripcion tipo r'!$AS173&lt;&gt;0),'[7]INVESTIGADOR_Descripcion tipo r'!$AS173,""),IF($A175="TOTAL",SUM(INDIRECT("AA4:AA"&amp;ROW()-1)),""))</f>
        <v/>
      </c>
      <c r="AB175" s="3" t="str">
        <f t="shared" ca="1" si="46"/>
        <v/>
      </c>
      <c r="AC175" s="3" t="str">
        <f ca="1">IF(AND($A175&lt;&gt;"",$A175&lt;&gt;"TOTAL"),IF(AND('[7]INVESTIGADOR_Descripcion tipo r'!$AV173&lt;&gt;"",'[7]INVESTIGADOR_Descripcion tipo r'!$AV173&lt;&gt;0),'[7]INVESTIGADOR_Descripcion tipo r'!$AV173,""),IF($A175="TOTAL",SUM(INDIRECT("AC4:AC"&amp;ROW()-1)),""))</f>
        <v/>
      </c>
      <c r="AD175" s="3" t="str">
        <f ca="1">IF(AND($A175&lt;&gt;"",$A175&lt;&gt;"TOTAL"),IF(AND('[7]INVESTIGADOR_Descripcion tipo r'!$AX173&lt;&gt;"",'[7]INVESTIGADOR_Descripcion tipo r'!$AX173&lt;&gt;0),'[7]INVESTIGADOR_Descripcion tipo r'!$AX173,""),IF($A175="TOTAL",SUM(INDIRECT("AD4:AD"&amp;ROW()-1)),""))</f>
        <v/>
      </c>
      <c r="AE175" s="3" t="str">
        <f t="shared" ca="1" si="47"/>
        <v/>
      </c>
      <c r="AF175" s="3" t="str">
        <f ca="1">IF(AND($A175&lt;&gt;"",$A175&lt;&gt;"TOTAL"),IF(AND('[7]INVESTIGADOR_Descripcion tipo r'!$BA173&lt;&gt;"",'[7]INVESTIGADOR_Descripcion tipo r'!$BA173&lt;&gt;0),'[7]INVESTIGADOR_Descripcion tipo r'!$BA173,""),IF($A175="TOTAL",SUM(INDIRECT("AF4:AF"&amp;ROW()-1)),""))</f>
        <v/>
      </c>
      <c r="AG175" s="3" t="str">
        <f ca="1">IF(AND($A175&lt;&gt;"",$A175&lt;&gt;"TOTAL"),IF(AND('[7]INVESTIGADOR_Descripcion tipo r'!$BC173&lt;&gt;"",'[7]INVESTIGADOR_Descripcion tipo r'!$BC173&lt;&gt;0),'[7]INVESTIGADOR_Descripcion tipo r'!$BC173,""),IF($A175="TOTAL",SUM(INDIRECT("AG4:AG"&amp;ROW()-1)),""))</f>
        <v/>
      </c>
      <c r="AH175" s="3" t="str">
        <f t="shared" ca="1" si="48"/>
        <v/>
      </c>
      <c r="AI175" s="3" t="str">
        <f ca="1">IF(AND($A175&lt;&gt;"",$A175&lt;&gt;"TOTAL"),IF(AND('[7]INVESTIGADOR_Descripcion tipo r'!$BF173&lt;&gt;"",'[7]INVESTIGADOR_Descripcion tipo r'!$BF173&lt;&gt;0),'[7]INVESTIGADOR_Descripcion tipo r'!$BF173,""),IF($A175="TOTAL",SUM(INDIRECT("AI4:AI"&amp;ROW()-1)),""))</f>
        <v/>
      </c>
      <c r="AJ175" s="3" t="str">
        <f ca="1">IF(AND($A175&lt;&gt;"",$A175&lt;&gt;"TOTAL"),IF(AND('[7]INVESTIGADOR_Descripcion tipo r'!$BH173&lt;&gt;"",'[7]INVESTIGADOR_Descripcion tipo r'!$BH173&lt;&gt;0),'[7]INVESTIGADOR_Descripcion tipo r'!$BH173,""),IF($A175="TOTAL",SUM(INDIRECT("AJ4:AJ"&amp;ROW()-1)),""))</f>
        <v/>
      </c>
      <c r="AK175" s="3" t="str">
        <f t="shared" ca="1" si="49"/>
        <v/>
      </c>
      <c r="AL175" s="3" t="str">
        <f ca="1">IF(AND($A175&lt;&gt;"",$A175&lt;&gt;"TOTAL"),IF(AND('[7]INVESTIGADOR_Descripcion tipo r'!$BK173&lt;&gt;"",'[7]INVESTIGADOR_Descripcion tipo r'!$BK173&lt;&gt;0),'[7]INVESTIGADOR_Descripcion tipo r'!$BK173,""),IF($A175="TOTAL",SUM(INDIRECT("AL4:AL"&amp;ROW()-1)),""))</f>
        <v/>
      </c>
      <c r="AM175" s="3" t="str">
        <f ca="1">IF(AND($A175&lt;&gt;"",$A175&lt;&gt;"TOTAL"),IF(AND('[7]INVESTIGADOR_Descripcion tipo r'!$BM173&lt;&gt;"",'[7]INVESTIGADOR_Descripcion tipo r'!$BM173&lt;&gt;0),'[7]INVESTIGADOR_Descripcion tipo r'!$BM173,""),IF($A175="TOTAL",SUM(INDIRECT("AM4:AM"&amp;ROW()-1)),""))</f>
        <v/>
      </c>
      <c r="AN175" s="3" t="str">
        <f t="shared" ca="1" si="50"/>
        <v/>
      </c>
      <c r="AO175" s="3" t="str">
        <f ca="1">IF(AND($A175&lt;&gt;"",$A175&lt;&gt;"TOTAL"),IF(AND('[7]INVESTIGADOR_Descripcion tipo r'!$BP173&lt;&gt;"",'[7]INVESTIGADOR_Descripcion tipo r'!$BP173&lt;&gt;0),'[7]INVESTIGADOR_Descripcion tipo r'!$BP173,""),IF($A175="TOTAL",SUM(INDIRECT("AO4:AO"&amp;ROW()-1)),""))</f>
        <v/>
      </c>
      <c r="AP175" s="3" t="str">
        <f ca="1">IF(AND($A175&lt;&gt;"",$A175&lt;&gt;"TOTAL"),IF(AND('[7]INVESTIGADOR_Descripcion tipo r'!$BR173&lt;&gt;"",'[7]INVESTIGADOR_Descripcion tipo r'!$BR173&lt;&gt;0),'[7]INVESTIGADOR_Descripcion tipo r'!$BR173,""),IF($A175="TOTAL",SUM(INDIRECT("AP4:AP"&amp;ROW()-1)),""))</f>
        <v/>
      </c>
      <c r="AQ175" s="3" t="str">
        <f t="shared" ca="1" si="51"/>
        <v/>
      </c>
      <c r="AR175" s="3" t="str">
        <f ca="1">IF(AND($A175&lt;&gt;"",$A175&lt;&gt;"TOTAL"),IF(AND('[7]INVESTIGADOR_Descripcion tipo r'!$BU173&lt;&gt;"",'[7]INVESTIGADOR_Descripcion tipo r'!$BU173&lt;&gt;0),'[7]INVESTIGADOR_Descripcion tipo r'!$BU173,""),IF($A175="TOTAL",SUM(INDIRECT("AR4:AR"&amp;ROW()-1)),""))</f>
        <v/>
      </c>
      <c r="AS175" s="3" t="str">
        <f ca="1">IF(AND($A175&lt;&gt;"",$A175&lt;&gt;"TOTAL"),IF(AND('[7]INVESTIGADOR_Descripcion tipo r'!$BW173&lt;&gt;"",'[7]INVESTIGADOR_Descripcion tipo r'!$BW173&lt;&gt;0),'[7]INVESTIGADOR_Descripcion tipo r'!$BW173,""),IF($A175="TOTAL",SUM(INDIRECT("AS4:AS"&amp;ROW()-1)),""))</f>
        <v/>
      </c>
      <c r="AT175" s="3" t="str">
        <f t="shared" ca="1" si="52"/>
        <v/>
      </c>
      <c r="AU175" s="3" t="str">
        <f ca="1">IF(AND($A175&lt;&gt;"",$A175&lt;&gt;"TOTAL"),IF(AND('[7]INVESTIGADOR_Descripcion tipo r'!$BZ173&lt;&gt;"",'[7]INVESTIGADOR_Descripcion tipo r'!$BZ173&lt;&gt;0),'[7]INVESTIGADOR_Descripcion tipo r'!$BZ173,""),IF($A175="TOTAL",SUM(INDIRECT("AU4:AU"&amp;ROW()-1)),""))</f>
        <v/>
      </c>
      <c r="AV175" s="3" t="str">
        <f ca="1">IF(AND($A175&lt;&gt;"",$A175&lt;&gt;"TOTAL"),IF(AND('[7]INVESTIGADOR_Descripcion tipo r'!$CB173&lt;&gt;"",'[7]INVESTIGADOR_Descripcion tipo r'!$CB173&lt;&gt;0),'[7]INVESTIGADOR_Descripcion tipo r'!$CB173,""),IF($A175="TOTAL",SUM(INDIRECT("AV4:AV"&amp;ROW()-1)),""))</f>
        <v/>
      </c>
      <c r="AW175" s="3" t="str">
        <f t="shared" ca="1" si="53"/>
        <v/>
      </c>
      <c r="AX175" s="3" t="str">
        <f ca="1">IF(AND($A175&lt;&gt;"",$A175&lt;&gt;"TOTAL"),IF(AND('[7]INVESTIGADOR_Descripcion tipo r'!$CE173&lt;&gt;"",'[7]INVESTIGADOR_Descripcion tipo r'!$CE173&lt;&gt;0),'[7]INVESTIGADOR_Descripcion tipo r'!$CE173,""),IF($A175="TOTAL",SUM(INDIRECT("AX4:AX"&amp;ROW()-1)),""))</f>
        <v/>
      </c>
      <c r="AY175" s="3" t="str">
        <f ca="1">IF(AND($A175&lt;&gt;"",$A175&lt;&gt;"TOTAL"),IF(AND('[7]INVESTIGADOR_Descripcion tipo r'!$CG173&lt;&gt;"",'[7]INVESTIGADOR_Descripcion tipo r'!$CG173&lt;&gt;0),'[7]INVESTIGADOR_Descripcion tipo r'!$CG173,""),IF($A175="TOTAL",SUM(INDIRECT("AY4:AY"&amp;ROW()-1)),""))</f>
        <v/>
      </c>
      <c r="AZ175" s="3" t="str">
        <f t="shared" ca="1" si="54"/>
        <v/>
      </c>
      <c r="BA175" s="3" t="str">
        <f ca="1">IF(AND($A175&lt;&gt;"",$A175&lt;&gt;"TOTAL"),IF(AND('[7]INVESTIGADOR_Descripcion tipo r'!$CJ173&lt;&gt;"",'[7]INVESTIGADOR_Descripcion tipo r'!$CJ173&lt;&gt;0),'[7]INVESTIGADOR_Descripcion tipo r'!$CJ173,""),IF($A175="TOTAL",SUM(INDIRECT("BA4:BA"&amp;ROW()-1)),""))</f>
        <v/>
      </c>
      <c r="BB175" s="3" t="str">
        <f ca="1">IF(AND($A175&lt;&gt;"",$A175&lt;&gt;"TOTAL"),IF(AND('[7]INVESTIGADOR_Descripcion tipo r'!$CL173&lt;&gt;"",'[7]INVESTIGADOR_Descripcion tipo r'!$CL173&lt;&gt;0),'[7]INVESTIGADOR_Descripcion tipo r'!$CL173,""),IF($A175="TOTAL",SUM(INDIRECT("BB4:BB"&amp;ROW()-1)),""))</f>
        <v/>
      </c>
      <c r="BC175" s="3" t="str">
        <f t="shared" ca="1" si="55"/>
        <v/>
      </c>
      <c r="BD175" s="3" t="str">
        <f ca="1">IF(AND($A175&lt;&gt;"",$A175&lt;&gt;"TOTAL"),IF(AND('[7]INVESTIGADOR_Descripcion tipo r'!$CO173&lt;&gt;"",'[7]INVESTIGADOR_Descripcion tipo r'!$CO173&lt;&gt;0),'[7]INVESTIGADOR_Descripcion tipo r'!$CO173,""),IF($A175="TOTAL",SUM(INDIRECT("BD4:BD"&amp;ROW()-1)),""))</f>
        <v/>
      </c>
      <c r="BE175" s="3" t="str">
        <f ca="1">IF(AND($A175&lt;&gt;"",$A175&lt;&gt;"TOTAL"),IF(AND('[7]INVESTIGADOR_Descripcion tipo r'!$CQ173&lt;&gt;"",'[7]INVESTIGADOR_Descripcion tipo r'!$CQ173&lt;&gt;0),'[7]INVESTIGADOR_Descripcion tipo r'!$CQ173,""),IF($A175="TOTAL",SUM(INDIRECT("BE4:BE"&amp;ROW()-1)),""))</f>
        <v/>
      </c>
      <c r="BF175" s="3" t="str">
        <f t="shared" ca="1" si="56"/>
        <v/>
      </c>
    </row>
    <row r="176" spans="1:58" x14ac:dyDescent="0.2">
      <c r="A176" s="25" t="str">
        <f>IF('[7]INVESTIGADOR_Descripcion tipo r'!$B174&lt;&gt;"",'[7]INVESTIGADOR_Descripcion tipo r'!$B174,IF(AND('[7]INVESTIGADOR_Descripcion tipo r'!$B174="",'[7]INVESTIGADOR_Descripcion tipo r'!$B175="",'[7]INVESTIGADOR_Descripcion tipo r'!$B173=""),"","TOTAL"))</f>
        <v/>
      </c>
      <c r="B176" s="3" t="str">
        <f ca="1">IF(AND($A176&lt;&gt;"",$A176&lt;&gt;"TOTAL"),IF(AND('[7]INVESTIGADOR_Descripcion tipo r'!$C174&lt;&gt;"",'[7]INVESTIGADOR_Descripcion tipo r'!$C174&lt;&gt;0),'[7]INVESTIGADOR_Descripcion tipo r'!$C174,""),IF($A176="TOTAL",SUM(INDIRECT("B4:B"&amp;ROW()-1)),""))</f>
        <v/>
      </c>
      <c r="C176" s="3" t="str">
        <f ca="1">IF(AND($A176&lt;&gt;"",$A176&lt;&gt;"TOTAL"),IF(AND('[7]INVESTIGADOR_Descripcion tipo r'!$E174&lt;&gt;"",'[7]INVESTIGADOR_Descripcion tipo r'!$E174&lt;&gt;0),'[7]INVESTIGADOR_Descripcion tipo r'!$E174,""),IF($A176="TOTAL",SUM(INDIRECT("C4:C"&amp;ROW()-1)),""))</f>
        <v/>
      </c>
      <c r="D176" s="3" t="str">
        <f t="shared" ca="1" si="38"/>
        <v/>
      </c>
      <c r="E176" s="3" t="str">
        <f ca="1">IF(AND($A176&lt;&gt;"",$A176&lt;&gt;"TOTAL"),IF(AND('[7]INVESTIGADOR_Descripcion tipo r'!$H174&lt;&gt;"",'[7]INVESTIGADOR_Descripcion tipo r'!$H174&lt;&gt;0),'[7]INVESTIGADOR_Descripcion tipo r'!$H174,""),IF($A176="TOTAL",SUM(INDIRECT("E4:E"&amp;ROW()-1)),""))</f>
        <v/>
      </c>
      <c r="F176" s="3" t="str">
        <f ca="1">IF(AND($A176&lt;&gt;"",$A176&lt;&gt;"TOTAL"),IF(AND('[7]INVESTIGADOR_Descripcion tipo r'!$J174&lt;&gt;"",'[7]INVESTIGADOR_Descripcion tipo r'!$J174&lt;&gt;0),'[7]INVESTIGADOR_Descripcion tipo r'!$J174,""),IF($A176="TOTAL",SUM(INDIRECT("F4:F"&amp;ROW()-1)),""))</f>
        <v/>
      </c>
      <c r="G176" s="3" t="str">
        <f t="shared" ca="1" si="39"/>
        <v/>
      </c>
      <c r="H176" s="3" t="str">
        <f ca="1">IF(AND($A176&lt;&gt;"",$A176&lt;&gt;"TOTAL"),IF(AND('[7]INVESTIGADOR_Descripcion tipo r'!$M174&lt;&gt;"",'[7]INVESTIGADOR_Descripcion tipo r'!$M174&lt;&gt;0),'[7]INVESTIGADOR_Descripcion tipo r'!$M174,""),IF($A176="TOTAL",SUM(INDIRECT("H4:H"&amp;ROW()-1)),""))</f>
        <v/>
      </c>
      <c r="I176" s="3" t="str">
        <f ca="1">IF(AND($A176&lt;&gt;"",$A176&lt;&gt;"TOTAL"),IF(AND('[7]INVESTIGADOR_Descripcion tipo r'!$O174&lt;&gt;"",'[7]INVESTIGADOR_Descripcion tipo r'!$O174&lt;&gt;0),'[7]INVESTIGADOR_Descripcion tipo r'!$O174,""),IF($A176="TOTAL",SUM(INDIRECT("I4:I"&amp;ROW()-1)),""))</f>
        <v/>
      </c>
      <c r="J176" s="3" t="str">
        <f t="shared" ca="1" si="40"/>
        <v/>
      </c>
      <c r="K176" s="3" t="str">
        <f ca="1">IF(AND($A176&lt;&gt;"",$A176&lt;&gt;"TOTAL"),IF(AND('[7]INVESTIGADOR_Descripcion tipo r'!$R174&lt;&gt;"",'[7]INVESTIGADOR_Descripcion tipo r'!$R174&lt;&gt;0),'[7]INVESTIGADOR_Descripcion tipo r'!$R174,""),IF($A176="TOTAL",SUM(INDIRECT("K4:K"&amp;ROW()-1)),""))</f>
        <v/>
      </c>
      <c r="L176" s="3" t="str">
        <f ca="1">IF(AND($A176&lt;&gt;"",$A176&lt;&gt;"TOTAL"),IF(AND('[7]INVESTIGADOR_Descripcion tipo r'!$T174&lt;&gt;"",'[7]INVESTIGADOR_Descripcion tipo r'!$T174&lt;&gt;0),'[7]INVESTIGADOR_Descripcion tipo r'!$T174,""),IF($A176="TOTAL",SUM(INDIRECT("L4:L"&amp;ROW()-1)),""))</f>
        <v/>
      </c>
      <c r="M176" s="3" t="str">
        <f t="shared" ca="1" si="41"/>
        <v/>
      </c>
      <c r="N176" s="3" t="str">
        <f ca="1">IF(AND($A176&lt;&gt;"",$A176&lt;&gt;"TOTAL"),IF(AND('[7]INVESTIGADOR_Descripcion tipo r'!$W174&lt;&gt;"",'[7]INVESTIGADOR_Descripcion tipo r'!$W174&lt;&gt;0),'[7]INVESTIGADOR_Descripcion tipo r'!$W174,""),IF($A176="TOTAL",SUM(INDIRECT("N4:N"&amp;ROW()-1)),""))</f>
        <v/>
      </c>
      <c r="O176" s="3" t="str">
        <f ca="1">IF(AND($A176&lt;&gt;"",$A176&lt;&gt;"TOTAL"),IF(AND('[7]INVESTIGADOR_Descripcion tipo r'!$Y174&lt;&gt;"",'[7]INVESTIGADOR_Descripcion tipo r'!$Y174&lt;&gt;0),'[7]INVESTIGADOR_Descripcion tipo r'!$Y174,""),IF($A176="TOTAL",SUM(INDIRECT("O4:O"&amp;ROW()-1)),""))</f>
        <v/>
      </c>
      <c r="P176" s="3" t="str">
        <f t="shared" ca="1" si="42"/>
        <v/>
      </c>
      <c r="Q176" s="3" t="str">
        <f ca="1">IF(AND($A176&lt;&gt;"",$A176&lt;&gt;"TOTAL"),IF(AND('[7]INVESTIGADOR_Descripcion tipo r'!$AB174&lt;&gt;"",'[7]INVESTIGADOR_Descripcion tipo r'!$AB174&lt;&gt;0),'[7]INVESTIGADOR_Descripcion tipo r'!$AB174,""),IF($A176="TOTAL",SUM(INDIRECT("Q4:Q"&amp;ROW()-1)),""))</f>
        <v/>
      </c>
      <c r="R176" s="3" t="str">
        <f ca="1">IF(AND($A176&lt;&gt;"",$A176&lt;&gt;"TOTAL"),IF(AND('[7]INVESTIGADOR_Descripcion tipo r'!$AD174&lt;&gt;"",'[7]INVESTIGADOR_Descripcion tipo r'!$AD174&lt;&gt;0),'[7]INVESTIGADOR_Descripcion tipo r'!$AD174,""),IF($A176="TOTAL",SUM(INDIRECT("R4:R"&amp;ROW()-1)),""))</f>
        <v/>
      </c>
      <c r="S176" s="3" t="str">
        <f t="shared" ca="1" si="43"/>
        <v/>
      </c>
      <c r="T176" s="3" t="str">
        <f ca="1">IF(AND($A176&lt;&gt;"",$A176&lt;&gt;"TOTAL"),IF(AND('[7]INVESTIGADOR_Descripcion tipo r'!$AG174&lt;&gt;"",'[7]INVESTIGADOR_Descripcion tipo r'!$AG174&lt;&gt;0),'[7]INVESTIGADOR_Descripcion tipo r'!$AG174,""),IF($A176="TOTAL",SUM(INDIRECT("T4:T"&amp;ROW()-1)),""))</f>
        <v/>
      </c>
      <c r="U176" s="3" t="str">
        <f ca="1">IF(AND($A176&lt;&gt;"",$A176&lt;&gt;"TOTAL"),IF(AND('[7]INVESTIGADOR_Descripcion tipo r'!$AI174&lt;&gt;"",'[7]INVESTIGADOR_Descripcion tipo r'!$AI174&lt;&gt;0),'[7]INVESTIGADOR_Descripcion tipo r'!$AI174,""),IF($A176="TOTAL",SUM(INDIRECT("U4:U"&amp;ROW()-1)),""))</f>
        <v/>
      </c>
      <c r="V176" s="3" t="str">
        <f t="shared" ca="1" si="44"/>
        <v/>
      </c>
      <c r="W176" s="3" t="str">
        <f ca="1">IF(AND($A176&lt;&gt;"",$A176&lt;&gt;"TOTAL"),IF(AND('[7]INVESTIGADOR_Descripcion tipo r'!$AL174&lt;&gt;"",'[7]INVESTIGADOR_Descripcion tipo r'!$AL174&lt;&gt;0),'[7]INVESTIGADOR_Descripcion tipo r'!$AL174,""),IF($A176="TOTAL",SUM(INDIRECT("W4:W"&amp;ROW()-1)),""))</f>
        <v/>
      </c>
      <c r="X176" s="3" t="str">
        <f ca="1">IF(AND($A176&lt;&gt;"",$A176&lt;&gt;"TOTAL"),IF(AND('[7]INVESTIGADOR_Descripcion tipo r'!$AN174&lt;&gt;"",'[7]INVESTIGADOR_Descripcion tipo r'!$AN174&lt;&gt;0),'[7]INVESTIGADOR_Descripcion tipo r'!$AN174,""),IF($A176="TOTAL",SUM(INDIRECT("X4:X"&amp;ROW()-1)),""))</f>
        <v/>
      </c>
      <c r="Y176" s="3" t="str">
        <f t="shared" ca="1" si="45"/>
        <v/>
      </c>
      <c r="Z176" s="3" t="str">
        <f ca="1">IF(AND($A176&lt;&gt;"",$A176&lt;&gt;"TOTAL"),IF(AND('[7]INVESTIGADOR_Descripcion tipo r'!$AQ174&lt;&gt;"",'[7]INVESTIGADOR_Descripcion tipo r'!$AQ174&lt;&gt;0),'[7]INVESTIGADOR_Descripcion tipo r'!$AQ174,""),IF($A176="TOTAL",SUM(INDIRECT("Z4:Z"&amp;ROW()-1)),""))</f>
        <v/>
      </c>
      <c r="AA176" s="3" t="str">
        <f ca="1">IF(AND($A176&lt;&gt;"",$A176&lt;&gt;"TOTAL"),IF(AND('[7]INVESTIGADOR_Descripcion tipo r'!$AS174&lt;&gt;"",'[7]INVESTIGADOR_Descripcion tipo r'!$AS174&lt;&gt;0),'[7]INVESTIGADOR_Descripcion tipo r'!$AS174,""),IF($A176="TOTAL",SUM(INDIRECT("AA4:AA"&amp;ROW()-1)),""))</f>
        <v/>
      </c>
      <c r="AB176" s="3" t="str">
        <f t="shared" ca="1" si="46"/>
        <v/>
      </c>
      <c r="AC176" s="3" t="str">
        <f ca="1">IF(AND($A176&lt;&gt;"",$A176&lt;&gt;"TOTAL"),IF(AND('[7]INVESTIGADOR_Descripcion tipo r'!$AV174&lt;&gt;"",'[7]INVESTIGADOR_Descripcion tipo r'!$AV174&lt;&gt;0),'[7]INVESTIGADOR_Descripcion tipo r'!$AV174,""),IF($A176="TOTAL",SUM(INDIRECT("AC4:AC"&amp;ROW()-1)),""))</f>
        <v/>
      </c>
      <c r="AD176" s="3" t="str">
        <f ca="1">IF(AND($A176&lt;&gt;"",$A176&lt;&gt;"TOTAL"),IF(AND('[7]INVESTIGADOR_Descripcion tipo r'!$AX174&lt;&gt;"",'[7]INVESTIGADOR_Descripcion tipo r'!$AX174&lt;&gt;0),'[7]INVESTIGADOR_Descripcion tipo r'!$AX174,""),IF($A176="TOTAL",SUM(INDIRECT("AD4:AD"&amp;ROW()-1)),""))</f>
        <v/>
      </c>
      <c r="AE176" s="3" t="str">
        <f t="shared" ca="1" si="47"/>
        <v/>
      </c>
      <c r="AF176" s="3" t="str">
        <f ca="1">IF(AND($A176&lt;&gt;"",$A176&lt;&gt;"TOTAL"),IF(AND('[7]INVESTIGADOR_Descripcion tipo r'!$BA174&lt;&gt;"",'[7]INVESTIGADOR_Descripcion tipo r'!$BA174&lt;&gt;0),'[7]INVESTIGADOR_Descripcion tipo r'!$BA174,""),IF($A176="TOTAL",SUM(INDIRECT("AF4:AF"&amp;ROW()-1)),""))</f>
        <v/>
      </c>
      <c r="AG176" s="3" t="str">
        <f ca="1">IF(AND($A176&lt;&gt;"",$A176&lt;&gt;"TOTAL"),IF(AND('[7]INVESTIGADOR_Descripcion tipo r'!$BC174&lt;&gt;"",'[7]INVESTIGADOR_Descripcion tipo r'!$BC174&lt;&gt;0),'[7]INVESTIGADOR_Descripcion tipo r'!$BC174,""),IF($A176="TOTAL",SUM(INDIRECT("AG4:AG"&amp;ROW()-1)),""))</f>
        <v/>
      </c>
      <c r="AH176" s="3" t="str">
        <f t="shared" ca="1" si="48"/>
        <v/>
      </c>
      <c r="AI176" s="3" t="str">
        <f ca="1">IF(AND($A176&lt;&gt;"",$A176&lt;&gt;"TOTAL"),IF(AND('[7]INVESTIGADOR_Descripcion tipo r'!$BF174&lt;&gt;"",'[7]INVESTIGADOR_Descripcion tipo r'!$BF174&lt;&gt;0),'[7]INVESTIGADOR_Descripcion tipo r'!$BF174,""),IF($A176="TOTAL",SUM(INDIRECT("AI4:AI"&amp;ROW()-1)),""))</f>
        <v/>
      </c>
      <c r="AJ176" s="3" t="str">
        <f ca="1">IF(AND($A176&lt;&gt;"",$A176&lt;&gt;"TOTAL"),IF(AND('[7]INVESTIGADOR_Descripcion tipo r'!$BH174&lt;&gt;"",'[7]INVESTIGADOR_Descripcion tipo r'!$BH174&lt;&gt;0),'[7]INVESTIGADOR_Descripcion tipo r'!$BH174,""),IF($A176="TOTAL",SUM(INDIRECT("AJ4:AJ"&amp;ROW()-1)),""))</f>
        <v/>
      </c>
      <c r="AK176" s="3" t="str">
        <f t="shared" ca="1" si="49"/>
        <v/>
      </c>
      <c r="AL176" s="3" t="str">
        <f ca="1">IF(AND($A176&lt;&gt;"",$A176&lt;&gt;"TOTAL"),IF(AND('[7]INVESTIGADOR_Descripcion tipo r'!$BK174&lt;&gt;"",'[7]INVESTIGADOR_Descripcion tipo r'!$BK174&lt;&gt;0),'[7]INVESTIGADOR_Descripcion tipo r'!$BK174,""),IF($A176="TOTAL",SUM(INDIRECT("AL4:AL"&amp;ROW()-1)),""))</f>
        <v/>
      </c>
      <c r="AM176" s="3" t="str">
        <f ca="1">IF(AND($A176&lt;&gt;"",$A176&lt;&gt;"TOTAL"),IF(AND('[7]INVESTIGADOR_Descripcion tipo r'!$BM174&lt;&gt;"",'[7]INVESTIGADOR_Descripcion tipo r'!$BM174&lt;&gt;0),'[7]INVESTIGADOR_Descripcion tipo r'!$BM174,""),IF($A176="TOTAL",SUM(INDIRECT("AM4:AM"&amp;ROW()-1)),""))</f>
        <v/>
      </c>
      <c r="AN176" s="3" t="str">
        <f t="shared" ca="1" si="50"/>
        <v/>
      </c>
      <c r="AO176" s="3" t="str">
        <f ca="1">IF(AND($A176&lt;&gt;"",$A176&lt;&gt;"TOTAL"),IF(AND('[7]INVESTIGADOR_Descripcion tipo r'!$BP174&lt;&gt;"",'[7]INVESTIGADOR_Descripcion tipo r'!$BP174&lt;&gt;0),'[7]INVESTIGADOR_Descripcion tipo r'!$BP174,""),IF($A176="TOTAL",SUM(INDIRECT("AO4:AO"&amp;ROW()-1)),""))</f>
        <v/>
      </c>
      <c r="AP176" s="3" t="str">
        <f ca="1">IF(AND($A176&lt;&gt;"",$A176&lt;&gt;"TOTAL"),IF(AND('[7]INVESTIGADOR_Descripcion tipo r'!$BR174&lt;&gt;"",'[7]INVESTIGADOR_Descripcion tipo r'!$BR174&lt;&gt;0),'[7]INVESTIGADOR_Descripcion tipo r'!$BR174,""),IF($A176="TOTAL",SUM(INDIRECT("AP4:AP"&amp;ROW()-1)),""))</f>
        <v/>
      </c>
      <c r="AQ176" s="3" t="str">
        <f t="shared" ca="1" si="51"/>
        <v/>
      </c>
      <c r="AR176" s="3" t="str">
        <f ca="1">IF(AND($A176&lt;&gt;"",$A176&lt;&gt;"TOTAL"),IF(AND('[7]INVESTIGADOR_Descripcion tipo r'!$BU174&lt;&gt;"",'[7]INVESTIGADOR_Descripcion tipo r'!$BU174&lt;&gt;0),'[7]INVESTIGADOR_Descripcion tipo r'!$BU174,""),IF($A176="TOTAL",SUM(INDIRECT("AR4:AR"&amp;ROW()-1)),""))</f>
        <v/>
      </c>
      <c r="AS176" s="3" t="str">
        <f ca="1">IF(AND($A176&lt;&gt;"",$A176&lt;&gt;"TOTAL"),IF(AND('[7]INVESTIGADOR_Descripcion tipo r'!$BW174&lt;&gt;"",'[7]INVESTIGADOR_Descripcion tipo r'!$BW174&lt;&gt;0),'[7]INVESTIGADOR_Descripcion tipo r'!$BW174,""),IF($A176="TOTAL",SUM(INDIRECT("AS4:AS"&amp;ROW()-1)),""))</f>
        <v/>
      </c>
      <c r="AT176" s="3" t="str">
        <f t="shared" ca="1" si="52"/>
        <v/>
      </c>
      <c r="AU176" s="3" t="str">
        <f ca="1">IF(AND($A176&lt;&gt;"",$A176&lt;&gt;"TOTAL"),IF(AND('[7]INVESTIGADOR_Descripcion tipo r'!$BZ174&lt;&gt;"",'[7]INVESTIGADOR_Descripcion tipo r'!$BZ174&lt;&gt;0),'[7]INVESTIGADOR_Descripcion tipo r'!$BZ174,""),IF($A176="TOTAL",SUM(INDIRECT("AU4:AU"&amp;ROW()-1)),""))</f>
        <v/>
      </c>
      <c r="AV176" s="3" t="str">
        <f ca="1">IF(AND($A176&lt;&gt;"",$A176&lt;&gt;"TOTAL"),IF(AND('[7]INVESTIGADOR_Descripcion tipo r'!$CB174&lt;&gt;"",'[7]INVESTIGADOR_Descripcion tipo r'!$CB174&lt;&gt;0),'[7]INVESTIGADOR_Descripcion tipo r'!$CB174,""),IF($A176="TOTAL",SUM(INDIRECT("AV4:AV"&amp;ROW()-1)),""))</f>
        <v/>
      </c>
      <c r="AW176" s="3" t="str">
        <f t="shared" ca="1" si="53"/>
        <v/>
      </c>
      <c r="AX176" s="3" t="str">
        <f ca="1">IF(AND($A176&lt;&gt;"",$A176&lt;&gt;"TOTAL"),IF(AND('[7]INVESTIGADOR_Descripcion tipo r'!$CE174&lt;&gt;"",'[7]INVESTIGADOR_Descripcion tipo r'!$CE174&lt;&gt;0),'[7]INVESTIGADOR_Descripcion tipo r'!$CE174,""),IF($A176="TOTAL",SUM(INDIRECT("AX4:AX"&amp;ROW()-1)),""))</f>
        <v/>
      </c>
      <c r="AY176" s="3" t="str">
        <f ca="1">IF(AND($A176&lt;&gt;"",$A176&lt;&gt;"TOTAL"),IF(AND('[7]INVESTIGADOR_Descripcion tipo r'!$CG174&lt;&gt;"",'[7]INVESTIGADOR_Descripcion tipo r'!$CG174&lt;&gt;0),'[7]INVESTIGADOR_Descripcion tipo r'!$CG174,""),IF($A176="TOTAL",SUM(INDIRECT("AY4:AY"&amp;ROW()-1)),""))</f>
        <v/>
      </c>
      <c r="AZ176" s="3" t="str">
        <f t="shared" ca="1" si="54"/>
        <v/>
      </c>
      <c r="BA176" s="3" t="str">
        <f ca="1">IF(AND($A176&lt;&gt;"",$A176&lt;&gt;"TOTAL"),IF(AND('[7]INVESTIGADOR_Descripcion tipo r'!$CJ174&lt;&gt;"",'[7]INVESTIGADOR_Descripcion tipo r'!$CJ174&lt;&gt;0),'[7]INVESTIGADOR_Descripcion tipo r'!$CJ174,""),IF($A176="TOTAL",SUM(INDIRECT("BA4:BA"&amp;ROW()-1)),""))</f>
        <v/>
      </c>
      <c r="BB176" s="3" t="str">
        <f ca="1">IF(AND($A176&lt;&gt;"",$A176&lt;&gt;"TOTAL"),IF(AND('[7]INVESTIGADOR_Descripcion tipo r'!$CL174&lt;&gt;"",'[7]INVESTIGADOR_Descripcion tipo r'!$CL174&lt;&gt;0),'[7]INVESTIGADOR_Descripcion tipo r'!$CL174,""),IF($A176="TOTAL",SUM(INDIRECT("BB4:BB"&amp;ROW()-1)),""))</f>
        <v/>
      </c>
      <c r="BC176" s="3" t="str">
        <f t="shared" ca="1" si="55"/>
        <v/>
      </c>
      <c r="BD176" s="3" t="str">
        <f ca="1">IF(AND($A176&lt;&gt;"",$A176&lt;&gt;"TOTAL"),IF(AND('[7]INVESTIGADOR_Descripcion tipo r'!$CO174&lt;&gt;"",'[7]INVESTIGADOR_Descripcion tipo r'!$CO174&lt;&gt;0),'[7]INVESTIGADOR_Descripcion tipo r'!$CO174,""),IF($A176="TOTAL",SUM(INDIRECT("BD4:BD"&amp;ROW()-1)),""))</f>
        <v/>
      </c>
      <c r="BE176" s="3" t="str">
        <f ca="1">IF(AND($A176&lt;&gt;"",$A176&lt;&gt;"TOTAL"),IF(AND('[7]INVESTIGADOR_Descripcion tipo r'!$CQ174&lt;&gt;"",'[7]INVESTIGADOR_Descripcion tipo r'!$CQ174&lt;&gt;0),'[7]INVESTIGADOR_Descripcion tipo r'!$CQ174,""),IF($A176="TOTAL",SUM(INDIRECT("BE4:BE"&amp;ROW()-1)),""))</f>
        <v/>
      </c>
      <c r="BF176" s="3" t="str">
        <f t="shared" ca="1" si="56"/>
        <v/>
      </c>
    </row>
    <row r="177" spans="1:58" x14ac:dyDescent="0.2">
      <c r="A177" s="25" t="str">
        <f>IF('[7]INVESTIGADOR_Descripcion tipo r'!$B175&lt;&gt;"",'[7]INVESTIGADOR_Descripcion tipo r'!$B175,IF(AND('[7]INVESTIGADOR_Descripcion tipo r'!$B175="",'[7]INVESTIGADOR_Descripcion tipo r'!$B176="",'[7]INVESTIGADOR_Descripcion tipo r'!$B174=""),"","TOTAL"))</f>
        <v/>
      </c>
      <c r="B177" s="3" t="str">
        <f ca="1">IF(AND($A177&lt;&gt;"",$A177&lt;&gt;"TOTAL"),IF(AND('[7]INVESTIGADOR_Descripcion tipo r'!$C175&lt;&gt;"",'[7]INVESTIGADOR_Descripcion tipo r'!$C175&lt;&gt;0),'[7]INVESTIGADOR_Descripcion tipo r'!$C175,""),IF($A177="TOTAL",SUM(INDIRECT("B4:B"&amp;ROW()-1)),""))</f>
        <v/>
      </c>
      <c r="C177" s="3" t="str">
        <f ca="1">IF(AND($A177&lt;&gt;"",$A177&lt;&gt;"TOTAL"),IF(AND('[7]INVESTIGADOR_Descripcion tipo r'!$E175&lt;&gt;"",'[7]INVESTIGADOR_Descripcion tipo r'!$E175&lt;&gt;0),'[7]INVESTIGADOR_Descripcion tipo r'!$E175,""),IF($A177="TOTAL",SUM(INDIRECT("C4:C"&amp;ROW()-1)),""))</f>
        <v/>
      </c>
      <c r="D177" s="3" t="str">
        <f t="shared" ca="1" si="38"/>
        <v/>
      </c>
      <c r="E177" s="3" t="str">
        <f ca="1">IF(AND($A177&lt;&gt;"",$A177&lt;&gt;"TOTAL"),IF(AND('[7]INVESTIGADOR_Descripcion tipo r'!$H175&lt;&gt;"",'[7]INVESTIGADOR_Descripcion tipo r'!$H175&lt;&gt;0),'[7]INVESTIGADOR_Descripcion tipo r'!$H175,""),IF($A177="TOTAL",SUM(INDIRECT("E4:E"&amp;ROW()-1)),""))</f>
        <v/>
      </c>
      <c r="F177" s="3" t="str">
        <f ca="1">IF(AND($A177&lt;&gt;"",$A177&lt;&gt;"TOTAL"),IF(AND('[7]INVESTIGADOR_Descripcion tipo r'!$J175&lt;&gt;"",'[7]INVESTIGADOR_Descripcion tipo r'!$J175&lt;&gt;0),'[7]INVESTIGADOR_Descripcion tipo r'!$J175,""),IF($A177="TOTAL",SUM(INDIRECT("F4:F"&amp;ROW()-1)),""))</f>
        <v/>
      </c>
      <c r="G177" s="3" t="str">
        <f t="shared" ca="1" si="39"/>
        <v/>
      </c>
      <c r="H177" s="3" t="str">
        <f ca="1">IF(AND($A177&lt;&gt;"",$A177&lt;&gt;"TOTAL"),IF(AND('[7]INVESTIGADOR_Descripcion tipo r'!$M175&lt;&gt;"",'[7]INVESTIGADOR_Descripcion tipo r'!$M175&lt;&gt;0),'[7]INVESTIGADOR_Descripcion tipo r'!$M175,""),IF($A177="TOTAL",SUM(INDIRECT("H4:H"&amp;ROW()-1)),""))</f>
        <v/>
      </c>
      <c r="I177" s="3" t="str">
        <f ca="1">IF(AND($A177&lt;&gt;"",$A177&lt;&gt;"TOTAL"),IF(AND('[7]INVESTIGADOR_Descripcion tipo r'!$O175&lt;&gt;"",'[7]INVESTIGADOR_Descripcion tipo r'!$O175&lt;&gt;0),'[7]INVESTIGADOR_Descripcion tipo r'!$O175,""),IF($A177="TOTAL",SUM(INDIRECT("I4:I"&amp;ROW()-1)),""))</f>
        <v/>
      </c>
      <c r="J177" s="3" t="str">
        <f t="shared" ca="1" si="40"/>
        <v/>
      </c>
      <c r="K177" s="3" t="str">
        <f ca="1">IF(AND($A177&lt;&gt;"",$A177&lt;&gt;"TOTAL"),IF(AND('[7]INVESTIGADOR_Descripcion tipo r'!$R175&lt;&gt;"",'[7]INVESTIGADOR_Descripcion tipo r'!$R175&lt;&gt;0),'[7]INVESTIGADOR_Descripcion tipo r'!$R175,""),IF($A177="TOTAL",SUM(INDIRECT("K4:K"&amp;ROW()-1)),""))</f>
        <v/>
      </c>
      <c r="L177" s="3" t="str">
        <f ca="1">IF(AND($A177&lt;&gt;"",$A177&lt;&gt;"TOTAL"),IF(AND('[7]INVESTIGADOR_Descripcion tipo r'!$T175&lt;&gt;"",'[7]INVESTIGADOR_Descripcion tipo r'!$T175&lt;&gt;0),'[7]INVESTIGADOR_Descripcion tipo r'!$T175,""),IF($A177="TOTAL",SUM(INDIRECT("L4:L"&amp;ROW()-1)),""))</f>
        <v/>
      </c>
      <c r="M177" s="3" t="str">
        <f t="shared" ca="1" si="41"/>
        <v/>
      </c>
      <c r="N177" s="3" t="str">
        <f ca="1">IF(AND($A177&lt;&gt;"",$A177&lt;&gt;"TOTAL"),IF(AND('[7]INVESTIGADOR_Descripcion tipo r'!$W175&lt;&gt;"",'[7]INVESTIGADOR_Descripcion tipo r'!$W175&lt;&gt;0),'[7]INVESTIGADOR_Descripcion tipo r'!$W175,""),IF($A177="TOTAL",SUM(INDIRECT("N4:N"&amp;ROW()-1)),""))</f>
        <v/>
      </c>
      <c r="O177" s="3" t="str">
        <f ca="1">IF(AND($A177&lt;&gt;"",$A177&lt;&gt;"TOTAL"),IF(AND('[7]INVESTIGADOR_Descripcion tipo r'!$Y175&lt;&gt;"",'[7]INVESTIGADOR_Descripcion tipo r'!$Y175&lt;&gt;0),'[7]INVESTIGADOR_Descripcion tipo r'!$Y175,""),IF($A177="TOTAL",SUM(INDIRECT("O4:O"&amp;ROW()-1)),""))</f>
        <v/>
      </c>
      <c r="P177" s="3" t="str">
        <f t="shared" ca="1" si="42"/>
        <v/>
      </c>
      <c r="Q177" s="3" t="str">
        <f ca="1">IF(AND($A177&lt;&gt;"",$A177&lt;&gt;"TOTAL"),IF(AND('[7]INVESTIGADOR_Descripcion tipo r'!$AB175&lt;&gt;"",'[7]INVESTIGADOR_Descripcion tipo r'!$AB175&lt;&gt;0),'[7]INVESTIGADOR_Descripcion tipo r'!$AB175,""),IF($A177="TOTAL",SUM(INDIRECT("Q4:Q"&amp;ROW()-1)),""))</f>
        <v/>
      </c>
      <c r="R177" s="3" t="str">
        <f ca="1">IF(AND($A177&lt;&gt;"",$A177&lt;&gt;"TOTAL"),IF(AND('[7]INVESTIGADOR_Descripcion tipo r'!$AD175&lt;&gt;"",'[7]INVESTIGADOR_Descripcion tipo r'!$AD175&lt;&gt;0),'[7]INVESTIGADOR_Descripcion tipo r'!$AD175,""),IF($A177="TOTAL",SUM(INDIRECT("R4:R"&amp;ROW()-1)),""))</f>
        <v/>
      </c>
      <c r="S177" s="3" t="str">
        <f t="shared" ca="1" si="43"/>
        <v/>
      </c>
      <c r="T177" s="3" t="str">
        <f ca="1">IF(AND($A177&lt;&gt;"",$A177&lt;&gt;"TOTAL"),IF(AND('[7]INVESTIGADOR_Descripcion tipo r'!$AG175&lt;&gt;"",'[7]INVESTIGADOR_Descripcion tipo r'!$AG175&lt;&gt;0),'[7]INVESTIGADOR_Descripcion tipo r'!$AG175,""),IF($A177="TOTAL",SUM(INDIRECT("T4:T"&amp;ROW()-1)),""))</f>
        <v/>
      </c>
      <c r="U177" s="3" t="str">
        <f ca="1">IF(AND($A177&lt;&gt;"",$A177&lt;&gt;"TOTAL"),IF(AND('[7]INVESTIGADOR_Descripcion tipo r'!$AI175&lt;&gt;"",'[7]INVESTIGADOR_Descripcion tipo r'!$AI175&lt;&gt;0),'[7]INVESTIGADOR_Descripcion tipo r'!$AI175,""),IF($A177="TOTAL",SUM(INDIRECT("U4:U"&amp;ROW()-1)),""))</f>
        <v/>
      </c>
      <c r="V177" s="3" t="str">
        <f t="shared" ca="1" si="44"/>
        <v/>
      </c>
      <c r="W177" s="3" t="str">
        <f ca="1">IF(AND($A177&lt;&gt;"",$A177&lt;&gt;"TOTAL"),IF(AND('[7]INVESTIGADOR_Descripcion tipo r'!$AL175&lt;&gt;"",'[7]INVESTIGADOR_Descripcion tipo r'!$AL175&lt;&gt;0),'[7]INVESTIGADOR_Descripcion tipo r'!$AL175,""),IF($A177="TOTAL",SUM(INDIRECT("W4:W"&amp;ROW()-1)),""))</f>
        <v/>
      </c>
      <c r="X177" s="3" t="str">
        <f ca="1">IF(AND($A177&lt;&gt;"",$A177&lt;&gt;"TOTAL"),IF(AND('[7]INVESTIGADOR_Descripcion tipo r'!$AN175&lt;&gt;"",'[7]INVESTIGADOR_Descripcion tipo r'!$AN175&lt;&gt;0),'[7]INVESTIGADOR_Descripcion tipo r'!$AN175,""),IF($A177="TOTAL",SUM(INDIRECT("X4:X"&amp;ROW()-1)),""))</f>
        <v/>
      </c>
      <c r="Y177" s="3" t="str">
        <f t="shared" ca="1" si="45"/>
        <v/>
      </c>
      <c r="Z177" s="3" t="str">
        <f ca="1">IF(AND($A177&lt;&gt;"",$A177&lt;&gt;"TOTAL"),IF(AND('[7]INVESTIGADOR_Descripcion tipo r'!$AQ175&lt;&gt;"",'[7]INVESTIGADOR_Descripcion tipo r'!$AQ175&lt;&gt;0),'[7]INVESTIGADOR_Descripcion tipo r'!$AQ175,""),IF($A177="TOTAL",SUM(INDIRECT("Z4:Z"&amp;ROW()-1)),""))</f>
        <v/>
      </c>
      <c r="AA177" s="3" t="str">
        <f ca="1">IF(AND($A177&lt;&gt;"",$A177&lt;&gt;"TOTAL"),IF(AND('[7]INVESTIGADOR_Descripcion tipo r'!$AS175&lt;&gt;"",'[7]INVESTIGADOR_Descripcion tipo r'!$AS175&lt;&gt;0),'[7]INVESTIGADOR_Descripcion tipo r'!$AS175,""),IF($A177="TOTAL",SUM(INDIRECT("AA4:AA"&amp;ROW()-1)),""))</f>
        <v/>
      </c>
      <c r="AB177" s="3" t="str">
        <f t="shared" ca="1" si="46"/>
        <v/>
      </c>
      <c r="AC177" s="3" t="str">
        <f ca="1">IF(AND($A177&lt;&gt;"",$A177&lt;&gt;"TOTAL"),IF(AND('[7]INVESTIGADOR_Descripcion tipo r'!$AV175&lt;&gt;"",'[7]INVESTIGADOR_Descripcion tipo r'!$AV175&lt;&gt;0),'[7]INVESTIGADOR_Descripcion tipo r'!$AV175,""),IF($A177="TOTAL",SUM(INDIRECT("AC4:AC"&amp;ROW()-1)),""))</f>
        <v/>
      </c>
      <c r="AD177" s="3" t="str">
        <f ca="1">IF(AND($A177&lt;&gt;"",$A177&lt;&gt;"TOTAL"),IF(AND('[7]INVESTIGADOR_Descripcion tipo r'!$AX175&lt;&gt;"",'[7]INVESTIGADOR_Descripcion tipo r'!$AX175&lt;&gt;0),'[7]INVESTIGADOR_Descripcion tipo r'!$AX175,""),IF($A177="TOTAL",SUM(INDIRECT("AD4:AD"&amp;ROW()-1)),""))</f>
        <v/>
      </c>
      <c r="AE177" s="3" t="str">
        <f t="shared" ca="1" si="47"/>
        <v/>
      </c>
      <c r="AF177" s="3" t="str">
        <f ca="1">IF(AND($A177&lt;&gt;"",$A177&lt;&gt;"TOTAL"),IF(AND('[7]INVESTIGADOR_Descripcion tipo r'!$BA175&lt;&gt;"",'[7]INVESTIGADOR_Descripcion tipo r'!$BA175&lt;&gt;0),'[7]INVESTIGADOR_Descripcion tipo r'!$BA175,""),IF($A177="TOTAL",SUM(INDIRECT("AF4:AF"&amp;ROW()-1)),""))</f>
        <v/>
      </c>
      <c r="AG177" s="3" t="str">
        <f ca="1">IF(AND($A177&lt;&gt;"",$A177&lt;&gt;"TOTAL"),IF(AND('[7]INVESTIGADOR_Descripcion tipo r'!$BC175&lt;&gt;"",'[7]INVESTIGADOR_Descripcion tipo r'!$BC175&lt;&gt;0),'[7]INVESTIGADOR_Descripcion tipo r'!$BC175,""),IF($A177="TOTAL",SUM(INDIRECT("AG4:AG"&amp;ROW()-1)),""))</f>
        <v/>
      </c>
      <c r="AH177" s="3" t="str">
        <f t="shared" ca="1" si="48"/>
        <v/>
      </c>
      <c r="AI177" s="3" t="str">
        <f ca="1">IF(AND($A177&lt;&gt;"",$A177&lt;&gt;"TOTAL"),IF(AND('[7]INVESTIGADOR_Descripcion tipo r'!$BF175&lt;&gt;"",'[7]INVESTIGADOR_Descripcion tipo r'!$BF175&lt;&gt;0),'[7]INVESTIGADOR_Descripcion tipo r'!$BF175,""),IF($A177="TOTAL",SUM(INDIRECT("AI4:AI"&amp;ROW()-1)),""))</f>
        <v/>
      </c>
      <c r="AJ177" s="3" t="str">
        <f ca="1">IF(AND($A177&lt;&gt;"",$A177&lt;&gt;"TOTAL"),IF(AND('[7]INVESTIGADOR_Descripcion tipo r'!$BH175&lt;&gt;"",'[7]INVESTIGADOR_Descripcion tipo r'!$BH175&lt;&gt;0),'[7]INVESTIGADOR_Descripcion tipo r'!$BH175,""),IF($A177="TOTAL",SUM(INDIRECT("AJ4:AJ"&amp;ROW()-1)),""))</f>
        <v/>
      </c>
      <c r="AK177" s="3" t="str">
        <f t="shared" ca="1" si="49"/>
        <v/>
      </c>
      <c r="AL177" s="3" t="str">
        <f ca="1">IF(AND($A177&lt;&gt;"",$A177&lt;&gt;"TOTAL"),IF(AND('[7]INVESTIGADOR_Descripcion tipo r'!$BK175&lt;&gt;"",'[7]INVESTIGADOR_Descripcion tipo r'!$BK175&lt;&gt;0),'[7]INVESTIGADOR_Descripcion tipo r'!$BK175,""),IF($A177="TOTAL",SUM(INDIRECT("AL4:AL"&amp;ROW()-1)),""))</f>
        <v/>
      </c>
      <c r="AM177" s="3" t="str">
        <f ca="1">IF(AND($A177&lt;&gt;"",$A177&lt;&gt;"TOTAL"),IF(AND('[7]INVESTIGADOR_Descripcion tipo r'!$BM175&lt;&gt;"",'[7]INVESTIGADOR_Descripcion tipo r'!$BM175&lt;&gt;0),'[7]INVESTIGADOR_Descripcion tipo r'!$BM175,""),IF($A177="TOTAL",SUM(INDIRECT("AM4:AM"&amp;ROW()-1)),""))</f>
        <v/>
      </c>
      <c r="AN177" s="3" t="str">
        <f t="shared" ca="1" si="50"/>
        <v/>
      </c>
      <c r="AO177" s="3" t="str">
        <f ca="1">IF(AND($A177&lt;&gt;"",$A177&lt;&gt;"TOTAL"),IF(AND('[7]INVESTIGADOR_Descripcion tipo r'!$BP175&lt;&gt;"",'[7]INVESTIGADOR_Descripcion tipo r'!$BP175&lt;&gt;0),'[7]INVESTIGADOR_Descripcion tipo r'!$BP175,""),IF($A177="TOTAL",SUM(INDIRECT("AO4:AO"&amp;ROW()-1)),""))</f>
        <v/>
      </c>
      <c r="AP177" s="3" t="str">
        <f ca="1">IF(AND($A177&lt;&gt;"",$A177&lt;&gt;"TOTAL"),IF(AND('[7]INVESTIGADOR_Descripcion tipo r'!$BR175&lt;&gt;"",'[7]INVESTIGADOR_Descripcion tipo r'!$BR175&lt;&gt;0),'[7]INVESTIGADOR_Descripcion tipo r'!$BR175,""),IF($A177="TOTAL",SUM(INDIRECT("AP4:AP"&amp;ROW()-1)),""))</f>
        <v/>
      </c>
      <c r="AQ177" s="3" t="str">
        <f t="shared" ca="1" si="51"/>
        <v/>
      </c>
      <c r="AR177" s="3" t="str">
        <f ca="1">IF(AND($A177&lt;&gt;"",$A177&lt;&gt;"TOTAL"),IF(AND('[7]INVESTIGADOR_Descripcion tipo r'!$BU175&lt;&gt;"",'[7]INVESTIGADOR_Descripcion tipo r'!$BU175&lt;&gt;0),'[7]INVESTIGADOR_Descripcion tipo r'!$BU175,""),IF($A177="TOTAL",SUM(INDIRECT("AR4:AR"&amp;ROW()-1)),""))</f>
        <v/>
      </c>
      <c r="AS177" s="3" t="str">
        <f ca="1">IF(AND($A177&lt;&gt;"",$A177&lt;&gt;"TOTAL"),IF(AND('[7]INVESTIGADOR_Descripcion tipo r'!$BW175&lt;&gt;"",'[7]INVESTIGADOR_Descripcion tipo r'!$BW175&lt;&gt;0),'[7]INVESTIGADOR_Descripcion tipo r'!$BW175,""),IF($A177="TOTAL",SUM(INDIRECT("AS4:AS"&amp;ROW()-1)),""))</f>
        <v/>
      </c>
      <c r="AT177" s="3" t="str">
        <f t="shared" ca="1" si="52"/>
        <v/>
      </c>
      <c r="AU177" s="3" t="str">
        <f ca="1">IF(AND($A177&lt;&gt;"",$A177&lt;&gt;"TOTAL"),IF(AND('[7]INVESTIGADOR_Descripcion tipo r'!$BZ175&lt;&gt;"",'[7]INVESTIGADOR_Descripcion tipo r'!$BZ175&lt;&gt;0),'[7]INVESTIGADOR_Descripcion tipo r'!$BZ175,""),IF($A177="TOTAL",SUM(INDIRECT("AU4:AU"&amp;ROW()-1)),""))</f>
        <v/>
      </c>
      <c r="AV177" s="3" t="str">
        <f ca="1">IF(AND($A177&lt;&gt;"",$A177&lt;&gt;"TOTAL"),IF(AND('[7]INVESTIGADOR_Descripcion tipo r'!$CB175&lt;&gt;"",'[7]INVESTIGADOR_Descripcion tipo r'!$CB175&lt;&gt;0),'[7]INVESTIGADOR_Descripcion tipo r'!$CB175,""),IF($A177="TOTAL",SUM(INDIRECT("AV4:AV"&amp;ROW()-1)),""))</f>
        <v/>
      </c>
      <c r="AW177" s="3" t="str">
        <f t="shared" ca="1" si="53"/>
        <v/>
      </c>
      <c r="AX177" s="3" t="str">
        <f ca="1">IF(AND($A177&lt;&gt;"",$A177&lt;&gt;"TOTAL"),IF(AND('[7]INVESTIGADOR_Descripcion tipo r'!$CE175&lt;&gt;"",'[7]INVESTIGADOR_Descripcion tipo r'!$CE175&lt;&gt;0),'[7]INVESTIGADOR_Descripcion tipo r'!$CE175,""),IF($A177="TOTAL",SUM(INDIRECT("AX4:AX"&amp;ROW()-1)),""))</f>
        <v/>
      </c>
      <c r="AY177" s="3" t="str">
        <f ca="1">IF(AND($A177&lt;&gt;"",$A177&lt;&gt;"TOTAL"),IF(AND('[7]INVESTIGADOR_Descripcion tipo r'!$CG175&lt;&gt;"",'[7]INVESTIGADOR_Descripcion tipo r'!$CG175&lt;&gt;0),'[7]INVESTIGADOR_Descripcion tipo r'!$CG175,""),IF($A177="TOTAL",SUM(INDIRECT("AY4:AY"&amp;ROW()-1)),""))</f>
        <v/>
      </c>
      <c r="AZ177" s="3" t="str">
        <f t="shared" ca="1" si="54"/>
        <v/>
      </c>
      <c r="BA177" s="3" t="str">
        <f ca="1">IF(AND($A177&lt;&gt;"",$A177&lt;&gt;"TOTAL"),IF(AND('[7]INVESTIGADOR_Descripcion tipo r'!$CJ175&lt;&gt;"",'[7]INVESTIGADOR_Descripcion tipo r'!$CJ175&lt;&gt;0),'[7]INVESTIGADOR_Descripcion tipo r'!$CJ175,""),IF($A177="TOTAL",SUM(INDIRECT("BA4:BA"&amp;ROW()-1)),""))</f>
        <v/>
      </c>
      <c r="BB177" s="3" t="str">
        <f ca="1">IF(AND($A177&lt;&gt;"",$A177&lt;&gt;"TOTAL"),IF(AND('[7]INVESTIGADOR_Descripcion tipo r'!$CL175&lt;&gt;"",'[7]INVESTIGADOR_Descripcion tipo r'!$CL175&lt;&gt;0),'[7]INVESTIGADOR_Descripcion tipo r'!$CL175,""),IF($A177="TOTAL",SUM(INDIRECT("BB4:BB"&amp;ROW()-1)),""))</f>
        <v/>
      </c>
      <c r="BC177" s="3" t="str">
        <f t="shared" ca="1" si="55"/>
        <v/>
      </c>
      <c r="BD177" s="3" t="str">
        <f ca="1">IF(AND($A177&lt;&gt;"",$A177&lt;&gt;"TOTAL"),IF(AND('[7]INVESTIGADOR_Descripcion tipo r'!$CO175&lt;&gt;"",'[7]INVESTIGADOR_Descripcion tipo r'!$CO175&lt;&gt;0),'[7]INVESTIGADOR_Descripcion tipo r'!$CO175,""),IF($A177="TOTAL",SUM(INDIRECT("BD4:BD"&amp;ROW()-1)),""))</f>
        <v/>
      </c>
      <c r="BE177" s="3" t="str">
        <f ca="1">IF(AND($A177&lt;&gt;"",$A177&lt;&gt;"TOTAL"),IF(AND('[7]INVESTIGADOR_Descripcion tipo r'!$CQ175&lt;&gt;"",'[7]INVESTIGADOR_Descripcion tipo r'!$CQ175&lt;&gt;0),'[7]INVESTIGADOR_Descripcion tipo r'!$CQ175,""),IF($A177="TOTAL",SUM(INDIRECT("BE4:BE"&amp;ROW()-1)),""))</f>
        <v/>
      </c>
      <c r="BF177" s="3" t="str">
        <f t="shared" ca="1" si="56"/>
        <v/>
      </c>
    </row>
    <row r="178" spans="1:58" x14ac:dyDescent="0.2">
      <c r="A178" s="25" t="str">
        <f>IF('[7]INVESTIGADOR_Descripcion tipo r'!$B176&lt;&gt;"",'[7]INVESTIGADOR_Descripcion tipo r'!$B176,IF(AND('[7]INVESTIGADOR_Descripcion tipo r'!$B176="",'[7]INVESTIGADOR_Descripcion tipo r'!$B177="",'[7]INVESTIGADOR_Descripcion tipo r'!$B175=""),"","TOTAL"))</f>
        <v/>
      </c>
      <c r="B178" s="3" t="str">
        <f ca="1">IF(AND($A178&lt;&gt;"",$A178&lt;&gt;"TOTAL"),IF(AND('[7]INVESTIGADOR_Descripcion tipo r'!$C176&lt;&gt;"",'[7]INVESTIGADOR_Descripcion tipo r'!$C176&lt;&gt;0),'[7]INVESTIGADOR_Descripcion tipo r'!$C176,""),IF($A178="TOTAL",SUM(INDIRECT("B4:B"&amp;ROW()-1)),""))</f>
        <v/>
      </c>
      <c r="C178" s="3" t="str">
        <f ca="1">IF(AND($A178&lt;&gt;"",$A178&lt;&gt;"TOTAL"),IF(AND('[7]INVESTIGADOR_Descripcion tipo r'!$E176&lt;&gt;"",'[7]INVESTIGADOR_Descripcion tipo r'!$E176&lt;&gt;0),'[7]INVESTIGADOR_Descripcion tipo r'!$E176,""),IF($A178="TOTAL",SUM(INDIRECT("C4:C"&amp;ROW()-1)),""))</f>
        <v/>
      </c>
      <c r="D178" s="3" t="str">
        <f t="shared" ca="1" si="38"/>
        <v/>
      </c>
      <c r="E178" s="3" t="str">
        <f ca="1">IF(AND($A178&lt;&gt;"",$A178&lt;&gt;"TOTAL"),IF(AND('[7]INVESTIGADOR_Descripcion tipo r'!$H176&lt;&gt;"",'[7]INVESTIGADOR_Descripcion tipo r'!$H176&lt;&gt;0),'[7]INVESTIGADOR_Descripcion tipo r'!$H176,""),IF($A178="TOTAL",SUM(INDIRECT("E4:E"&amp;ROW()-1)),""))</f>
        <v/>
      </c>
      <c r="F178" s="3" t="str">
        <f ca="1">IF(AND($A178&lt;&gt;"",$A178&lt;&gt;"TOTAL"),IF(AND('[7]INVESTIGADOR_Descripcion tipo r'!$J176&lt;&gt;"",'[7]INVESTIGADOR_Descripcion tipo r'!$J176&lt;&gt;0),'[7]INVESTIGADOR_Descripcion tipo r'!$J176,""),IF($A178="TOTAL",SUM(INDIRECT("F4:F"&amp;ROW()-1)),""))</f>
        <v/>
      </c>
      <c r="G178" s="3" t="str">
        <f t="shared" ca="1" si="39"/>
        <v/>
      </c>
      <c r="H178" s="3" t="str">
        <f ca="1">IF(AND($A178&lt;&gt;"",$A178&lt;&gt;"TOTAL"),IF(AND('[7]INVESTIGADOR_Descripcion tipo r'!$M176&lt;&gt;"",'[7]INVESTIGADOR_Descripcion tipo r'!$M176&lt;&gt;0),'[7]INVESTIGADOR_Descripcion tipo r'!$M176,""),IF($A178="TOTAL",SUM(INDIRECT("H4:H"&amp;ROW()-1)),""))</f>
        <v/>
      </c>
      <c r="I178" s="3" t="str">
        <f ca="1">IF(AND($A178&lt;&gt;"",$A178&lt;&gt;"TOTAL"),IF(AND('[7]INVESTIGADOR_Descripcion tipo r'!$O176&lt;&gt;"",'[7]INVESTIGADOR_Descripcion tipo r'!$O176&lt;&gt;0),'[7]INVESTIGADOR_Descripcion tipo r'!$O176,""),IF($A178="TOTAL",SUM(INDIRECT("I4:I"&amp;ROW()-1)),""))</f>
        <v/>
      </c>
      <c r="J178" s="3" t="str">
        <f t="shared" ca="1" si="40"/>
        <v/>
      </c>
      <c r="K178" s="3" t="str">
        <f ca="1">IF(AND($A178&lt;&gt;"",$A178&lt;&gt;"TOTAL"),IF(AND('[7]INVESTIGADOR_Descripcion tipo r'!$R176&lt;&gt;"",'[7]INVESTIGADOR_Descripcion tipo r'!$R176&lt;&gt;0),'[7]INVESTIGADOR_Descripcion tipo r'!$R176,""),IF($A178="TOTAL",SUM(INDIRECT("K4:K"&amp;ROW()-1)),""))</f>
        <v/>
      </c>
      <c r="L178" s="3" t="str">
        <f ca="1">IF(AND($A178&lt;&gt;"",$A178&lt;&gt;"TOTAL"),IF(AND('[7]INVESTIGADOR_Descripcion tipo r'!$T176&lt;&gt;"",'[7]INVESTIGADOR_Descripcion tipo r'!$T176&lt;&gt;0),'[7]INVESTIGADOR_Descripcion tipo r'!$T176,""),IF($A178="TOTAL",SUM(INDIRECT("L4:L"&amp;ROW()-1)),""))</f>
        <v/>
      </c>
      <c r="M178" s="3" t="str">
        <f t="shared" ca="1" si="41"/>
        <v/>
      </c>
      <c r="N178" s="3" t="str">
        <f ca="1">IF(AND($A178&lt;&gt;"",$A178&lt;&gt;"TOTAL"),IF(AND('[7]INVESTIGADOR_Descripcion tipo r'!$W176&lt;&gt;"",'[7]INVESTIGADOR_Descripcion tipo r'!$W176&lt;&gt;0),'[7]INVESTIGADOR_Descripcion tipo r'!$W176,""),IF($A178="TOTAL",SUM(INDIRECT("N4:N"&amp;ROW()-1)),""))</f>
        <v/>
      </c>
      <c r="O178" s="3" t="str">
        <f ca="1">IF(AND($A178&lt;&gt;"",$A178&lt;&gt;"TOTAL"),IF(AND('[7]INVESTIGADOR_Descripcion tipo r'!$Y176&lt;&gt;"",'[7]INVESTIGADOR_Descripcion tipo r'!$Y176&lt;&gt;0),'[7]INVESTIGADOR_Descripcion tipo r'!$Y176,""),IF($A178="TOTAL",SUM(INDIRECT("O4:O"&amp;ROW()-1)),""))</f>
        <v/>
      </c>
      <c r="P178" s="3" t="str">
        <f t="shared" ca="1" si="42"/>
        <v/>
      </c>
      <c r="Q178" s="3" t="str">
        <f ca="1">IF(AND($A178&lt;&gt;"",$A178&lt;&gt;"TOTAL"),IF(AND('[7]INVESTIGADOR_Descripcion tipo r'!$AB176&lt;&gt;"",'[7]INVESTIGADOR_Descripcion tipo r'!$AB176&lt;&gt;0),'[7]INVESTIGADOR_Descripcion tipo r'!$AB176,""),IF($A178="TOTAL",SUM(INDIRECT("Q4:Q"&amp;ROW()-1)),""))</f>
        <v/>
      </c>
      <c r="R178" s="3" t="str">
        <f ca="1">IF(AND($A178&lt;&gt;"",$A178&lt;&gt;"TOTAL"),IF(AND('[7]INVESTIGADOR_Descripcion tipo r'!$AD176&lt;&gt;"",'[7]INVESTIGADOR_Descripcion tipo r'!$AD176&lt;&gt;0),'[7]INVESTIGADOR_Descripcion tipo r'!$AD176,""),IF($A178="TOTAL",SUM(INDIRECT("R4:R"&amp;ROW()-1)),""))</f>
        <v/>
      </c>
      <c r="S178" s="3" t="str">
        <f t="shared" ca="1" si="43"/>
        <v/>
      </c>
      <c r="T178" s="3" t="str">
        <f ca="1">IF(AND($A178&lt;&gt;"",$A178&lt;&gt;"TOTAL"),IF(AND('[7]INVESTIGADOR_Descripcion tipo r'!$AG176&lt;&gt;"",'[7]INVESTIGADOR_Descripcion tipo r'!$AG176&lt;&gt;0),'[7]INVESTIGADOR_Descripcion tipo r'!$AG176,""),IF($A178="TOTAL",SUM(INDIRECT("T4:T"&amp;ROW()-1)),""))</f>
        <v/>
      </c>
      <c r="U178" s="3" t="str">
        <f ca="1">IF(AND($A178&lt;&gt;"",$A178&lt;&gt;"TOTAL"),IF(AND('[7]INVESTIGADOR_Descripcion tipo r'!$AI176&lt;&gt;"",'[7]INVESTIGADOR_Descripcion tipo r'!$AI176&lt;&gt;0),'[7]INVESTIGADOR_Descripcion tipo r'!$AI176,""),IF($A178="TOTAL",SUM(INDIRECT("U4:U"&amp;ROW()-1)),""))</f>
        <v/>
      </c>
      <c r="V178" s="3" t="str">
        <f t="shared" ca="1" si="44"/>
        <v/>
      </c>
      <c r="W178" s="3" t="str">
        <f ca="1">IF(AND($A178&lt;&gt;"",$A178&lt;&gt;"TOTAL"),IF(AND('[7]INVESTIGADOR_Descripcion tipo r'!$AL176&lt;&gt;"",'[7]INVESTIGADOR_Descripcion tipo r'!$AL176&lt;&gt;0),'[7]INVESTIGADOR_Descripcion tipo r'!$AL176,""),IF($A178="TOTAL",SUM(INDIRECT("W4:W"&amp;ROW()-1)),""))</f>
        <v/>
      </c>
      <c r="X178" s="3" t="str">
        <f ca="1">IF(AND($A178&lt;&gt;"",$A178&lt;&gt;"TOTAL"),IF(AND('[7]INVESTIGADOR_Descripcion tipo r'!$AN176&lt;&gt;"",'[7]INVESTIGADOR_Descripcion tipo r'!$AN176&lt;&gt;0),'[7]INVESTIGADOR_Descripcion tipo r'!$AN176,""),IF($A178="TOTAL",SUM(INDIRECT("X4:X"&amp;ROW()-1)),""))</f>
        <v/>
      </c>
      <c r="Y178" s="3" t="str">
        <f t="shared" ca="1" si="45"/>
        <v/>
      </c>
      <c r="Z178" s="3" t="str">
        <f ca="1">IF(AND($A178&lt;&gt;"",$A178&lt;&gt;"TOTAL"),IF(AND('[7]INVESTIGADOR_Descripcion tipo r'!$AQ176&lt;&gt;"",'[7]INVESTIGADOR_Descripcion tipo r'!$AQ176&lt;&gt;0),'[7]INVESTIGADOR_Descripcion tipo r'!$AQ176,""),IF($A178="TOTAL",SUM(INDIRECT("Z4:Z"&amp;ROW()-1)),""))</f>
        <v/>
      </c>
      <c r="AA178" s="3" t="str">
        <f ca="1">IF(AND($A178&lt;&gt;"",$A178&lt;&gt;"TOTAL"),IF(AND('[7]INVESTIGADOR_Descripcion tipo r'!$AS176&lt;&gt;"",'[7]INVESTIGADOR_Descripcion tipo r'!$AS176&lt;&gt;0),'[7]INVESTIGADOR_Descripcion tipo r'!$AS176,""),IF($A178="TOTAL",SUM(INDIRECT("AA4:AA"&amp;ROW()-1)),""))</f>
        <v/>
      </c>
      <c r="AB178" s="3" t="str">
        <f t="shared" ca="1" si="46"/>
        <v/>
      </c>
      <c r="AC178" s="3" t="str">
        <f ca="1">IF(AND($A178&lt;&gt;"",$A178&lt;&gt;"TOTAL"),IF(AND('[7]INVESTIGADOR_Descripcion tipo r'!$AV176&lt;&gt;"",'[7]INVESTIGADOR_Descripcion tipo r'!$AV176&lt;&gt;0),'[7]INVESTIGADOR_Descripcion tipo r'!$AV176,""),IF($A178="TOTAL",SUM(INDIRECT("AC4:AC"&amp;ROW()-1)),""))</f>
        <v/>
      </c>
      <c r="AD178" s="3" t="str">
        <f ca="1">IF(AND($A178&lt;&gt;"",$A178&lt;&gt;"TOTAL"),IF(AND('[7]INVESTIGADOR_Descripcion tipo r'!$AX176&lt;&gt;"",'[7]INVESTIGADOR_Descripcion tipo r'!$AX176&lt;&gt;0),'[7]INVESTIGADOR_Descripcion tipo r'!$AX176,""),IF($A178="TOTAL",SUM(INDIRECT("AD4:AD"&amp;ROW()-1)),""))</f>
        <v/>
      </c>
      <c r="AE178" s="3" t="str">
        <f t="shared" ca="1" si="47"/>
        <v/>
      </c>
      <c r="AF178" s="3" t="str">
        <f ca="1">IF(AND($A178&lt;&gt;"",$A178&lt;&gt;"TOTAL"),IF(AND('[7]INVESTIGADOR_Descripcion tipo r'!$BA176&lt;&gt;"",'[7]INVESTIGADOR_Descripcion tipo r'!$BA176&lt;&gt;0),'[7]INVESTIGADOR_Descripcion tipo r'!$BA176,""),IF($A178="TOTAL",SUM(INDIRECT("AF4:AF"&amp;ROW()-1)),""))</f>
        <v/>
      </c>
      <c r="AG178" s="3" t="str">
        <f ca="1">IF(AND($A178&lt;&gt;"",$A178&lt;&gt;"TOTAL"),IF(AND('[7]INVESTIGADOR_Descripcion tipo r'!$BC176&lt;&gt;"",'[7]INVESTIGADOR_Descripcion tipo r'!$BC176&lt;&gt;0),'[7]INVESTIGADOR_Descripcion tipo r'!$BC176,""),IF($A178="TOTAL",SUM(INDIRECT("AG4:AG"&amp;ROW()-1)),""))</f>
        <v/>
      </c>
      <c r="AH178" s="3" t="str">
        <f t="shared" ca="1" si="48"/>
        <v/>
      </c>
      <c r="AI178" s="3" t="str">
        <f ca="1">IF(AND($A178&lt;&gt;"",$A178&lt;&gt;"TOTAL"),IF(AND('[7]INVESTIGADOR_Descripcion tipo r'!$BF176&lt;&gt;"",'[7]INVESTIGADOR_Descripcion tipo r'!$BF176&lt;&gt;0),'[7]INVESTIGADOR_Descripcion tipo r'!$BF176,""),IF($A178="TOTAL",SUM(INDIRECT("AI4:AI"&amp;ROW()-1)),""))</f>
        <v/>
      </c>
      <c r="AJ178" s="3" t="str">
        <f ca="1">IF(AND($A178&lt;&gt;"",$A178&lt;&gt;"TOTAL"),IF(AND('[7]INVESTIGADOR_Descripcion tipo r'!$BH176&lt;&gt;"",'[7]INVESTIGADOR_Descripcion tipo r'!$BH176&lt;&gt;0),'[7]INVESTIGADOR_Descripcion tipo r'!$BH176,""),IF($A178="TOTAL",SUM(INDIRECT("AJ4:AJ"&amp;ROW()-1)),""))</f>
        <v/>
      </c>
      <c r="AK178" s="3" t="str">
        <f t="shared" ca="1" si="49"/>
        <v/>
      </c>
      <c r="AL178" s="3" t="str">
        <f ca="1">IF(AND($A178&lt;&gt;"",$A178&lt;&gt;"TOTAL"),IF(AND('[7]INVESTIGADOR_Descripcion tipo r'!$BK176&lt;&gt;"",'[7]INVESTIGADOR_Descripcion tipo r'!$BK176&lt;&gt;0),'[7]INVESTIGADOR_Descripcion tipo r'!$BK176,""),IF($A178="TOTAL",SUM(INDIRECT("AL4:AL"&amp;ROW()-1)),""))</f>
        <v/>
      </c>
      <c r="AM178" s="3" t="str">
        <f ca="1">IF(AND($A178&lt;&gt;"",$A178&lt;&gt;"TOTAL"),IF(AND('[7]INVESTIGADOR_Descripcion tipo r'!$BM176&lt;&gt;"",'[7]INVESTIGADOR_Descripcion tipo r'!$BM176&lt;&gt;0),'[7]INVESTIGADOR_Descripcion tipo r'!$BM176,""),IF($A178="TOTAL",SUM(INDIRECT("AM4:AM"&amp;ROW()-1)),""))</f>
        <v/>
      </c>
      <c r="AN178" s="3" t="str">
        <f t="shared" ca="1" si="50"/>
        <v/>
      </c>
      <c r="AO178" s="3" t="str">
        <f ca="1">IF(AND($A178&lt;&gt;"",$A178&lt;&gt;"TOTAL"),IF(AND('[7]INVESTIGADOR_Descripcion tipo r'!$BP176&lt;&gt;"",'[7]INVESTIGADOR_Descripcion tipo r'!$BP176&lt;&gt;0),'[7]INVESTIGADOR_Descripcion tipo r'!$BP176,""),IF($A178="TOTAL",SUM(INDIRECT("AO4:AO"&amp;ROW()-1)),""))</f>
        <v/>
      </c>
      <c r="AP178" s="3" t="str">
        <f ca="1">IF(AND($A178&lt;&gt;"",$A178&lt;&gt;"TOTAL"),IF(AND('[7]INVESTIGADOR_Descripcion tipo r'!$BR176&lt;&gt;"",'[7]INVESTIGADOR_Descripcion tipo r'!$BR176&lt;&gt;0),'[7]INVESTIGADOR_Descripcion tipo r'!$BR176,""),IF($A178="TOTAL",SUM(INDIRECT("AP4:AP"&amp;ROW()-1)),""))</f>
        <v/>
      </c>
      <c r="AQ178" s="3" t="str">
        <f t="shared" ca="1" si="51"/>
        <v/>
      </c>
      <c r="AR178" s="3" t="str">
        <f ca="1">IF(AND($A178&lt;&gt;"",$A178&lt;&gt;"TOTAL"),IF(AND('[7]INVESTIGADOR_Descripcion tipo r'!$BU176&lt;&gt;"",'[7]INVESTIGADOR_Descripcion tipo r'!$BU176&lt;&gt;0),'[7]INVESTIGADOR_Descripcion tipo r'!$BU176,""),IF($A178="TOTAL",SUM(INDIRECT("AR4:AR"&amp;ROW()-1)),""))</f>
        <v/>
      </c>
      <c r="AS178" s="3" t="str">
        <f ca="1">IF(AND($A178&lt;&gt;"",$A178&lt;&gt;"TOTAL"),IF(AND('[7]INVESTIGADOR_Descripcion tipo r'!$BW176&lt;&gt;"",'[7]INVESTIGADOR_Descripcion tipo r'!$BW176&lt;&gt;0),'[7]INVESTIGADOR_Descripcion tipo r'!$BW176,""),IF($A178="TOTAL",SUM(INDIRECT("AS4:AS"&amp;ROW()-1)),""))</f>
        <v/>
      </c>
      <c r="AT178" s="3" t="str">
        <f t="shared" ca="1" si="52"/>
        <v/>
      </c>
      <c r="AU178" s="3" t="str">
        <f ca="1">IF(AND($A178&lt;&gt;"",$A178&lt;&gt;"TOTAL"),IF(AND('[7]INVESTIGADOR_Descripcion tipo r'!$BZ176&lt;&gt;"",'[7]INVESTIGADOR_Descripcion tipo r'!$BZ176&lt;&gt;0),'[7]INVESTIGADOR_Descripcion tipo r'!$BZ176,""),IF($A178="TOTAL",SUM(INDIRECT("AU4:AU"&amp;ROW()-1)),""))</f>
        <v/>
      </c>
      <c r="AV178" s="3" t="str">
        <f ca="1">IF(AND($A178&lt;&gt;"",$A178&lt;&gt;"TOTAL"),IF(AND('[7]INVESTIGADOR_Descripcion tipo r'!$CB176&lt;&gt;"",'[7]INVESTIGADOR_Descripcion tipo r'!$CB176&lt;&gt;0),'[7]INVESTIGADOR_Descripcion tipo r'!$CB176,""),IF($A178="TOTAL",SUM(INDIRECT("AV4:AV"&amp;ROW()-1)),""))</f>
        <v/>
      </c>
      <c r="AW178" s="3" t="str">
        <f t="shared" ca="1" si="53"/>
        <v/>
      </c>
      <c r="AX178" s="3" t="str">
        <f ca="1">IF(AND($A178&lt;&gt;"",$A178&lt;&gt;"TOTAL"),IF(AND('[7]INVESTIGADOR_Descripcion tipo r'!$CE176&lt;&gt;"",'[7]INVESTIGADOR_Descripcion tipo r'!$CE176&lt;&gt;0),'[7]INVESTIGADOR_Descripcion tipo r'!$CE176,""),IF($A178="TOTAL",SUM(INDIRECT("AX4:AX"&amp;ROW()-1)),""))</f>
        <v/>
      </c>
      <c r="AY178" s="3" t="str">
        <f ca="1">IF(AND($A178&lt;&gt;"",$A178&lt;&gt;"TOTAL"),IF(AND('[7]INVESTIGADOR_Descripcion tipo r'!$CG176&lt;&gt;"",'[7]INVESTIGADOR_Descripcion tipo r'!$CG176&lt;&gt;0),'[7]INVESTIGADOR_Descripcion tipo r'!$CG176,""),IF($A178="TOTAL",SUM(INDIRECT("AY4:AY"&amp;ROW()-1)),""))</f>
        <v/>
      </c>
      <c r="AZ178" s="3" t="str">
        <f t="shared" ca="1" si="54"/>
        <v/>
      </c>
      <c r="BA178" s="3" t="str">
        <f ca="1">IF(AND($A178&lt;&gt;"",$A178&lt;&gt;"TOTAL"),IF(AND('[7]INVESTIGADOR_Descripcion tipo r'!$CJ176&lt;&gt;"",'[7]INVESTIGADOR_Descripcion tipo r'!$CJ176&lt;&gt;0),'[7]INVESTIGADOR_Descripcion tipo r'!$CJ176,""),IF($A178="TOTAL",SUM(INDIRECT("BA4:BA"&amp;ROW()-1)),""))</f>
        <v/>
      </c>
      <c r="BB178" s="3" t="str">
        <f ca="1">IF(AND($A178&lt;&gt;"",$A178&lt;&gt;"TOTAL"),IF(AND('[7]INVESTIGADOR_Descripcion tipo r'!$CL176&lt;&gt;"",'[7]INVESTIGADOR_Descripcion tipo r'!$CL176&lt;&gt;0),'[7]INVESTIGADOR_Descripcion tipo r'!$CL176,""),IF($A178="TOTAL",SUM(INDIRECT("BB4:BB"&amp;ROW()-1)),""))</f>
        <v/>
      </c>
      <c r="BC178" s="3" t="str">
        <f t="shared" ca="1" si="55"/>
        <v/>
      </c>
      <c r="BD178" s="3" t="str">
        <f ca="1">IF(AND($A178&lt;&gt;"",$A178&lt;&gt;"TOTAL"),IF(AND('[7]INVESTIGADOR_Descripcion tipo r'!$CO176&lt;&gt;"",'[7]INVESTIGADOR_Descripcion tipo r'!$CO176&lt;&gt;0),'[7]INVESTIGADOR_Descripcion tipo r'!$CO176,""),IF($A178="TOTAL",SUM(INDIRECT("BD4:BD"&amp;ROW()-1)),""))</f>
        <v/>
      </c>
      <c r="BE178" s="3" t="str">
        <f ca="1">IF(AND($A178&lt;&gt;"",$A178&lt;&gt;"TOTAL"),IF(AND('[7]INVESTIGADOR_Descripcion tipo r'!$CQ176&lt;&gt;"",'[7]INVESTIGADOR_Descripcion tipo r'!$CQ176&lt;&gt;0),'[7]INVESTIGADOR_Descripcion tipo r'!$CQ176,""),IF($A178="TOTAL",SUM(INDIRECT("BE4:BE"&amp;ROW()-1)),""))</f>
        <v/>
      </c>
      <c r="BF178" s="3" t="str">
        <f t="shared" ca="1" si="56"/>
        <v/>
      </c>
    </row>
    <row r="179" spans="1:58" x14ac:dyDescent="0.2">
      <c r="A179" s="25" t="str">
        <f>IF('[7]INVESTIGADOR_Descripcion tipo r'!$B177&lt;&gt;"",'[7]INVESTIGADOR_Descripcion tipo r'!$B177,IF(AND('[7]INVESTIGADOR_Descripcion tipo r'!$B177="",'[7]INVESTIGADOR_Descripcion tipo r'!$B178="",'[7]INVESTIGADOR_Descripcion tipo r'!$B176=""),"","TOTAL"))</f>
        <v/>
      </c>
      <c r="B179" s="3" t="str">
        <f ca="1">IF(AND($A179&lt;&gt;"",$A179&lt;&gt;"TOTAL"),IF(AND('[7]INVESTIGADOR_Descripcion tipo r'!$C177&lt;&gt;"",'[7]INVESTIGADOR_Descripcion tipo r'!$C177&lt;&gt;0),'[7]INVESTIGADOR_Descripcion tipo r'!$C177,""),IF($A179="TOTAL",SUM(INDIRECT("B4:B"&amp;ROW()-1)),""))</f>
        <v/>
      </c>
      <c r="C179" s="3" t="str">
        <f ca="1">IF(AND($A179&lt;&gt;"",$A179&lt;&gt;"TOTAL"),IF(AND('[7]INVESTIGADOR_Descripcion tipo r'!$E177&lt;&gt;"",'[7]INVESTIGADOR_Descripcion tipo r'!$E177&lt;&gt;0),'[7]INVESTIGADOR_Descripcion tipo r'!$E177,""),IF($A179="TOTAL",SUM(INDIRECT("C4:C"&amp;ROW()-1)),""))</f>
        <v/>
      </c>
      <c r="D179" s="3" t="str">
        <f t="shared" ca="1" si="38"/>
        <v/>
      </c>
      <c r="E179" s="3" t="str">
        <f ca="1">IF(AND($A179&lt;&gt;"",$A179&lt;&gt;"TOTAL"),IF(AND('[7]INVESTIGADOR_Descripcion tipo r'!$H177&lt;&gt;"",'[7]INVESTIGADOR_Descripcion tipo r'!$H177&lt;&gt;0),'[7]INVESTIGADOR_Descripcion tipo r'!$H177,""),IF($A179="TOTAL",SUM(INDIRECT("E4:E"&amp;ROW()-1)),""))</f>
        <v/>
      </c>
      <c r="F179" s="3" t="str">
        <f ca="1">IF(AND($A179&lt;&gt;"",$A179&lt;&gt;"TOTAL"),IF(AND('[7]INVESTIGADOR_Descripcion tipo r'!$J177&lt;&gt;"",'[7]INVESTIGADOR_Descripcion tipo r'!$J177&lt;&gt;0),'[7]INVESTIGADOR_Descripcion tipo r'!$J177,""),IF($A179="TOTAL",SUM(INDIRECT("F4:F"&amp;ROW()-1)),""))</f>
        <v/>
      </c>
      <c r="G179" s="3" t="str">
        <f t="shared" ca="1" si="39"/>
        <v/>
      </c>
      <c r="H179" s="3" t="str">
        <f ca="1">IF(AND($A179&lt;&gt;"",$A179&lt;&gt;"TOTAL"),IF(AND('[7]INVESTIGADOR_Descripcion tipo r'!$M177&lt;&gt;"",'[7]INVESTIGADOR_Descripcion tipo r'!$M177&lt;&gt;0),'[7]INVESTIGADOR_Descripcion tipo r'!$M177,""),IF($A179="TOTAL",SUM(INDIRECT("H4:H"&amp;ROW()-1)),""))</f>
        <v/>
      </c>
      <c r="I179" s="3" t="str">
        <f ca="1">IF(AND($A179&lt;&gt;"",$A179&lt;&gt;"TOTAL"),IF(AND('[7]INVESTIGADOR_Descripcion tipo r'!$O177&lt;&gt;"",'[7]INVESTIGADOR_Descripcion tipo r'!$O177&lt;&gt;0),'[7]INVESTIGADOR_Descripcion tipo r'!$O177,""),IF($A179="TOTAL",SUM(INDIRECT("I4:I"&amp;ROW()-1)),""))</f>
        <v/>
      </c>
      <c r="J179" s="3" t="str">
        <f t="shared" ca="1" si="40"/>
        <v/>
      </c>
      <c r="K179" s="3" t="str">
        <f ca="1">IF(AND($A179&lt;&gt;"",$A179&lt;&gt;"TOTAL"),IF(AND('[7]INVESTIGADOR_Descripcion tipo r'!$R177&lt;&gt;"",'[7]INVESTIGADOR_Descripcion tipo r'!$R177&lt;&gt;0),'[7]INVESTIGADOR_Descripcion tipo r'!$R177,""),IF($A179="TOTAL",SUM(INDIRECT("K4:K"&amp;ROW()-1)),""))</f>
        <v/>
      </c>
      <c r="L179" s="3" t="str">
        <f ca="1">IF(AND($A179&lt;&gt;"",$A179&lt;&gt;"TOTAL"),IF(AND('[7]INVESTIGADOR_Descripcion tipo r'!$T177&lt;&gt;"",'[7]INVESTIGADOR_Descripcion tipo r'!$T177&lt;&gt;0),'[7]INVESTIGADOR_Descripcion tipo r'!$T177,""),IF($A179="TOTAL",SUM(INDIRECT("L4:L"&amp;ROW()-1)),""))</f>
        <v/>
      </c>
      <c r="M179" s="3" t="str">
        <f t="shared" ca="1" si="41"/>
        <v/>
      </c>
      <c r="N179" s="3" t="str">
        <f ca="1">IF(AND($A179&lt;&gt;"",$A179&lt;&gt;"TOTAL"),IF(AND('[7]INVESTIGADOR_Descripcion tipo r'!$W177&lt;&gt;"",'[7]INVESTIGADOR_Descripcion tipo r'!$W177&lt;&gt;0),'[7]INVESTIGADOR_Descripcion tipo r'!$W177,""),IF($A179="TOTAL",SUM(INDIRECT("N4:N"&amp;ROW()-1)),""))</f>
        <v/>
      </c>
      <c r="O179" s="3" t="str">
        <f ca="1">IF(AND($A179&lt;&gt;"",$A179&lt;&gt;"TOTAL"),IF(AND('[7]INVESTIGADOR_Descripcion tipo r'!$Y177&lt;&gt;"",'[7]INVESTIGADOR_Descripcion tipo r'!$Y177&lt;&gt;0),'[7]INVESTIGADOR_Descripcion tipo r'!$Y177,""),IF($A179="TOTAL",SUM(INDIRECT("O4:O"&amp;ROW()-1)),""))</f>
        <v/>
      </c>
      <c r="P179" s="3" t="str">
        <f t="shared" ca="1" si="42"/>
        <v/>
      </c>
      <c r="Q179" s="3" t="str">
        <f ca="1">IF(AND($A179&lt;&gt;"",$A179&lt;&gt;"TOTAL"),IF(AND('[7]INVESTIGADOR_Descripcion tipo r'!$AB177&lt;&gt;"",'[7]INVESTIGADOR_Descripcion tipo r'!$AB177&lt;&gt;0),'[7]INVESTIGADOR_Descripcion tipo r'!$AB177,""),IF($A179="TOTAL",SUM(INDIRECT("Q4:Q"&amp;ROW()-1)),""))</f>
        <v/>
      </c>
      <c r="R179" s="3" t="str">
        <f ca="1">IF(AND($A179&lt;&gt;"",$A179&lt;&gt;"TOTAL"),IF(AND('[7]INVESTIGADOR_Descripcion tipo r'!$AD177&lt;&gt;"",'[7]INVESTIGADOR_Descripcion tipo r'!$AD177&lt;&gt;0),'[7]INVESTIGADOR_Descripcion tipo r'!$AD177,""),IF($A179="TOTAL",SUM(INDIRECT("R4:R"&amp;ROW()-1)),""))</f>
        <v/>
      </c>
      <c r="S179" s="3" t="str">
        <f t="shared" ca="1" si="43"/>
        <v/>
      </c>
      <c r="T179" s="3" t="str">
        <f ca="1">IF(AND($A179&lt;&gt;"",$A179&lt;&gt;"TOTAL"),IF(AND('[7]INVESTIGADOR_Descripcion tipo r'!$AG177&lt;&gt;"",'[7]INVESTIGADOR_Descripcion tipo r'!$AG177&lt;&gt;0),'[7]INVESTIGADOR_Descripcion tipo r'!$AG177,""),IF($A179="TOTAL",SUM(INDIRECT("T4:T"&amp;ROW()-1)),""))</f>
        <v/>
      </c>
      <c r="U179" s="3" t="str">
        <f ca="1">IF(AND($A179&lt;&gt;"",$A179&lt;&gt;"TOTAL"),IF(AND('[7]INVESTIGADOR_Descripcion tipo r'!$AI177&lt;&gt;"",'[7]INVESTIGADOR_Descripcion tipo r'!$AI177&lt;&gt;0),'[7]INVESTIGADOR_Descripcion tipo r'!$AI177,""),IF($A179="TOTAL",SUM(INDIRECT("U4:U"&amp;ROW()-1)),""))</f>
        <v/>
      </c>
      <c r="V179" s="3" t="str">
        <f t="shared" ca="1" si="44"/>
        <v/>
      </c>
      <c r="W179" s="3" t="str">
        <f ca="1">IF(AND($A179&lt;&gt;"",$A179&lt;&gt;"TOTAL"),IF(AND('[7]INVESTIGADOR_Descripcion tipo r'!$AL177&lt;&gt;"",'[7]INVESTIGADOR_Descripcion tipo r'!$AL177&lt;&gt;0),'[7]INVESTIGADOR_Descripcion tipo r'!$AL177,""),IF($A179="TOTAL",SUM(INDIRECT("W4:W"&amp;ROW()-1)),""))</f>
        <v/>
      </c>
      <c r="X179" s="3" t="str">
        <f ca="1">IF(AND($A179&lt;&gt;"",$A179&lt;&gt;"TOTAL"),IF(AND('[7]INVESTIGADOR_Descripcion tipo r'!$AN177&lt;&gt;"",'[7]INVESTIGADOR_Descripcion tipo r'!$AN177&lt;&gt;0),'[7]INVESTIGADOR_Descripcion tipo r'!$AN177,""),IF($A179="TOTAL",SUM(INDIRECT("X4:X"&amp;ROW()-1)),""))</f>
        <v/>
      </c>
      <c r="Y179" s="3" t="str">
        <f t="shared" ca="1" si="45"/>
        <v/>
      </c>
      <c r="Z179" s="3" t="str">
        <f ca="1">IF(AND($A179&lt;&gt;"",$A179&lt;&gt;"TOTAL"),IF(AND('[7]INVESTIGADOR_Descripcion tipo r'!$AQ177&lt;&gt;"",'[7]INVESTIGADOR_Descripcion tipo r'!$AQ177&lt;&gt;0),'[7]INVESTIGADOR_Descripcion tipo r'!$AQ177,""),IF($A179="TOTAL",SUM(INDIRECT("Z4:Z"&amp;ROW()-1)),""))</f>
        <v/>
      </c>
      <c r="AA179" s="3" t="str">
        <f ca="1">IF(AND($A179&lt;&gt;"",$A179&lt;&gt;"TOTAL"),IF(AND('[7]INVESTIGADOR_Descripcion tipo r'!$AS177&lt;&gt;"",'[7]INVESTIGADOR_Descripcion tipo r'!$AS177&lt;&gt;0),'[7]INVESTIGADOR_Descripcion tipo r'!$AS177,""),IF($A179="TOTAL",SUM(INDIRECT("AA4:AA"&amp;ROW()-1)),""))</f>
        <v/>
      </c>
      <c r="AB179" s="3" t="str">
        <f t="shared" ca="1" si="46"/>
        <v/>
      </c>
      <c r="AC179" s="3" t="str">
        <f ca="1">IF(AND($A179&lt;&gt;"",$A179&lt;&gt;"TOTAL"),IF(AND('[7]INVESTIGADOR_Descripcion tipo r'!$AV177&lt;&gt;"",'[7]INVESTIGADOR_Descripcion tipo r'!$AV177&lt;&gt;0),'[7]INVESTIGADOR_Descripcion tipo r'!$AV177,""),IF($A179="TOTAL",SUM(INDIRECT("AC4:AC"&amp;ROW()-1)),""))</f>
        <v/>
      </c>
      <c r="AD179" s="3" t="str">
        <f ca="1">IF(AND($A179&lt;&gt;"",$A179&lt;&gt;"TOTAL"),IF(AND('[7]INVESTIGADOR_Descripcion tipo r'!$AX177&lt;&gt;"",'[7]INVESTIGADOR_Descripcion tipo r'!$AX177&lt;&gt;0),'[7]INVESTIGADOR_Descripcion tipo r'!$AX177,""),IF($A179="TOTAL",SUM(INDIRECT("AD4:AD"&amp;ROW()-1)),""))</f>
        <v/>
      </c>
      <c r="AE179" s="3" t="str">
        <f t="shared" ca="1" si="47"/>
        <v/>
      </c>
      <c r="AF179" s="3" t="str">
        <f ca="1">IF(AND($A179&lt;&gt;"",$A179&lt;&gt;"TOTAL"),IF(AND('[7]INVESTIGADOR_Descripcion tipo r'!$BA177&lt;&gt;"",'[7]INVESTIGADOR_Descripcion tipo r'!$BA177&lt;&gt;0),'[7]INVESTIGADOR_Descripcion tipo r'!$BA177,""),IF($A179="TOTAL",SUM(INDIRECT("AF4:AF"&amp;ROW()-1)),""))</f>
        <v/>
      </c>
      <c r="AG179" s="3" t="str">
        <f ca="1">IF(AND($A179&lt;&gt;"",$A179&lt;&gt;"TOTAL"),IF(AND('[7]INVESTIGADOR_Descripcion tipo r'!$BC177&lt;&gt;"",'[7]INVESTIGADOR_Descripcion tipo r'!$BC177&lt;&gt;0),'[7]INVESTIGADOR_Descripcion tipo r'!$BC177,""),IF($A179="TOTAL",SUM(INDIRECT("AG4:AG"&amp;ROW()-1)),""))</f>
        <v/>
      </c>
      <c r="AH179" s="3" t="str">
        <f t="shared" ca="1" si="48"/>
        <v/>
      </c>
      <c r="AI179" s="3" t="str">
        <f ca="1">IF(AND($A179&lt;&gt;"",$A179&lt;&gt;"TOTAL"),IF(AND('[7]INVESTIGADOR_Descripcion tipo r'!$BF177&lt;&gt;"",'[7]INVESTIGADOR_Descripcion tipo r'!$BF177&lt;&gt;0),'[7]INVESTIGADOR_Descripcion tipo r'!$BF177,""),IF($A179="TOTAL",SUM(INDIRECT("AI4:AI"&amp;ROW()-1)),""))</f>
        <v/>
      </c>
      <c r="AJ179" s="3" t="str">
        <f ca="1">IF(AND($A179&lt;&gt;"",$A179&lt;&gt;"TOTAL"),IF(AND('[7]INVESTIGADOR_Descripcion tipo r'!$BH177&lt;&gt;"",'[7]INVESTIGADOR_Descripcion tipo r'!$BH177&lt;&gt;0),'[7]INVESTIGADOR_Descripcion tipo r'!$BH177,""),IF($A179="TOTAL",SUM(INDIRECT("AJ4:AJ"&amp;ROW()-1)),""))</f>
        <v/>
      </c>
      <c r="AK179" s="3" t="str">
        <f t="shared" ca="1" si="49"/>
        <v/>
      </c>
      <c r="AL179" s="3" t="str">
        <f ca="1">IF(AND($A179&lt;&gt;"",$A179&lt;&gt;"TOTAL"),IF(AND('[7]INVESTIGADOR_Descripcion tipo r'!$BK177&lt;&gt;"",'[7]INVESTIGADOR_Descripcion tipo r'!$BK177&lt;&gt;0),'[7]INVESTIGADOR_Descripcion tipo r'!$BK177,""),IF($A179="TOTAL",SUM(INDIRECT("AL4:AL"&amp;ROW()-1)),""))</f>
        <v/>
      </c>
      <c r="AM179" s="3" t="str">
        <f ca="1">IF(AND($A179&lt;&gt;"",$A179&lt;&gt;"TOTAL"),IF(AND('[7]INVESTIGADOR_Descripcion tipo r'!$BM177&lt;&gt;"",'[7]INVESTIGADOR_Descripcion tipo r'!$BM177&lt;&gt;0),'[7]INVESTIGADOR_Descripcion tipo r'!$BM177,""),IF($A179="TOTAL",SUM(INDIRECT("AM4:AM"&amp;ROW()-1)),""))</f>
        <v/>
      </c>
      <c r="AN179" s="3" t="str">
        <f t="shared" ca="1" si="50"/>
        <v/>
      </c>
      <c r="AO179" s="3" t="str">
        <f ca="1">IF(AND($A179&lt;&gt;"",$A179&lt;&gt;"TOTAL"),IF(AND('[7]INVESTIGADOR_Descripcion tipo r'!$BP177&lt;&gt;"",'[7]INVESTIGADOR_Descripcion tipo r'!$BP177&lt;&gt;0),'[7]INVESTIGADOR_Descripcion tipo r'!$BP177,""),IF($A179="TOTAL",SUM(INDIRECT("AO4:AO"&amp;ROW()-1)),""))</f>
        <v/>
      </c>
      <c r="AP179" s="3" t="str">
        <f ca="1">IF(AND($A179&lt;&gt;"",$A179&lt;&gt;"TOTAL"),IF(AND('[7]INVESTIGADOR_Descripcion tipo r'!$BR177&lt;&gt;"",'[7]INVESTIGADOR_Descripcion tipo r'!$BR177&lt;&gt;0),'[7]INVESTIGADOR_Descripcion tipo r'!$BR177,""),IF($A179="TOTAL",SUM(INDIRECT("AP4:AP"&amp;ROW()-1)),""))</f>
        <v/>
      </c>
      <c r="AQ179" s="3" t="str">
        <f t="shared" ca="1" si="51"/>
        <v/>
      </c>
      <c r="AR179" s="3" t="str">
        <f ca="1">IF(AND($A179&lt;&gt;"",$A179&lt;&gt;"TOTAL"),IF(AND('[7]INVESTIGADOR_Descripcion tipo r'!$BU177&lt;&gt;"",'[7]INVESTIGADOR_Descripcion tipo r'!$BU177&lt;&gt;0),'[7]INVESTIGADOR_Descripcion tipo r'!$BU177,""),IF($A179="TOTAL",SUM(INDIRECT("AR4:AR"&amp;ROW()-1)),""))</f>
        <v/>
      </c>
      <c r="AS179" s="3" t="str">
        <f ca="1">IF(AND($A179&lt;&gt;"",$A179&lt;&gt;"TOTAL"),IF(AND('[7]INVESTIGADOR_Descripcion tipo r'!$BW177&lt;&gt;"",'[7]INVESTIGADOR_Descripcion tipo r'!$BW177&lt;&gt;0),'[7]INVESTIGADOR_Descripcion tipo r'!$BW177,""),IF($A179="TOTAL",SUM(INDIRECT("AS4:AS"&amp;ROW()-1)),""))</f>
        <v/>
      </c>
      <c r="AT179" s="3" t="str">
        <f t="shared" ca="1" si="52"/>
        <v/>
      </c>
      <c r="AU179" s="3" t="str">
        <f ca="1">IF(AND($A179&lt;&gt;"",$A179&lt;&gt;"TOTAL"),IF(AND('[7]INVESTIGADOR_Descripcion tipo r'!$BZ177&lt;&gt;"",'[7]INVESTIGADOR_Descripcion tipo r'!$BZ177&lt;&gt;0),'[7]INVESTIGADOR_Descripcion tipo r'!$BZ177,""),IF($A179="TOTAL",SUM(INDIRECT("AU4:AU"&amp;ROW()-1)),""))</f>
        <v/>
      </c>
      <c r="AV179" s="3" t="str">
        <f ca="1">IF(AND($A179&lt;&gt;"",$A179&lt;&gt;"TOTAL"),IF(AND('[7]INVESTIGADOR_Descripcion tipo r'!$CB177&lt;&gt;"",'[7]INVESTIGADOR_Descripcion tipo r'!$CB177&lt;&gt;0),'[7]INVESTIGADOR_Descripcion tipo r'!$CB177,""),IF($A179="TOTAL",SUM(INDIRECT("AV4:AV"&amp;ROW()-1)),""))</f>
        <v/>
      </c>
      <c r="AW179" s="3" t="str">
        <f t="shared" ca="1" si="53"/>
        <v/>
      </c>
      <c r="AX179" s="3" t="str">
        <f ca="1">IF(AND($A179&lt;&gt;"",$A179&lt;&gt;"TOTAL"),IF(AND('[7]INVESTIGADOR_Descripcion tipo r'!$CE177&lt;&gt;"",'[7]INVESTIGADOR_Descripcion tipo r'!$CE177&lt;&gt;0),'[7]INVESTIGADOR_Descripcion tipo r'!$CE177,""),IF($A179="TOTAL",SUM(INDIRECT("AX4:AX"&amp;ROW()-1)),""))</f>
        <v/>
      </c>
      <c r="AY179" s="3" t="str">
        <f ca="1">IF(AND($A179&lt;&gt;"",$A179&lt;&gt;"TOTAL"),IF(AND('[7]INVESTIGADOR_Descripcion tipo r'!$CG177&lt;&gt;"",'[7]INVESTIGADOR_Descripcion tipo r'!$CG177&lt;&gt;0),'[7]INVESTIGADOR_Descripcion tipo r'!$CG177,""),IF($A179="TOTAL",SUM(INDIRECT("AY4:AY"&amp;ROW()-1)),""))</f>
        <v/>
      </c>
      <c r="AZ179" s="3" t="str">
        <f t="shared" ca="1" si="54"/>
        <v/>
      </c>
      <c r="BA179" s="3" t="str">
        <f ca="1">IF(AND($A179&lt;&gt;"",$A179&lt;&gt;"TOTAL"),IF(AND('[7]INVESTIGADOR_Descripcion tipo r'!$CJ177&lt;&gt;"",'[7]INVESTIGADOR_Descripcion tipo r'!$CJ177&lt;&gt;0),'[7]INVESTIGADOR_Descripcion tipo r'!$CJ177,""),IF($A179="TOTAL",SUM(INDIRECT("BA4:BA"&amp;ROW()-1)),""))</f>
        <v/>
      </c>
      <c r="BB179" s="3" t="str">
        <f ca="1">IF(AND($A179&lt;&gt;"",$A179&lt;&gt;"TOTAL"),IF(AND('[7]INVESTIGADOR_Descripcion tipo r'!$CL177&lt;&gt;"",'[7]INVESTIGADOR_Descripcion tipo r'!$CL177&lt;&gt;0),'[7]INVESTIGADOR_Descripcion tipo r'!$CL177,""),IF($A179="TOTAL",SUM(INDIRECT("BB4:BB"&amp;ROW()-1)),""))</f>
        <v/>
      </c>
      <c r="BC179" s="3" t="str">
        <f t="shared" ca="1" si="55"/>
        <v/>
      </c>
      <c r="BD179" s="3" t="str">
        <f ca="1">IF(AND($A179&lt;&gt;"",$A179&lt;&gt;"TOTAL"),IF(AND('[7]INVESTIGADOR_Descripcion tipo r'!$CO177&lt;&gt;"",'[7]INVESTIGADOR_Descripcion tipo r'!$CO177&lt;&gt;0),'[7]INVESTIGADOR_Descripcion tipo r'!$CO177,""),IF($A179="TOTAL",SUM(INDIRECT("BD4:BD"&amp;ROW()-1)),""))</f>
        <v/>
      </c>
      <c r="BE179" s="3" t="str">
        <f ca="1">IF(AND($A179&lt;&gt;"",$A179&lt;&gt;"TOTAL"),IF(AND('[7]INVESTIGADOR_Descripcion tipo r'!$CQ177&lt;&gt;"",'[7]INVESTIGADOR_Descripcion tipo r'!$CQ177&lt;&gt;0),'[7]INVESTIGADOR_Descripcion tipo r'!$CQ177,""),IF($A179="TOTAL",SUM(INDIRECT("BE4:BE"&amp;ROW()-1)),""))</f>
        <v/>
      </c>
      <c r="BF179" s="3" t="str">
        <f t="shared" ca="1" si="56"/>
        <v/>
      </c>
    </row>
    <row r="180" spans="1:58" x14ac:dyDescent="0.2">
      <c r="A180" s="25" t="str">
        <f>IF('[7]INVESTIGADOR_Descripcion tipo r'!$B178&lt;&gt;"",'[7]INVESTIGADOR_Descripcion tipo r'!$B178,IF(AND('[7]INVESTIGADOR_Descripcion tipo r'!$B178="",'[7]INVESTIGADOR_Descripcion tipo r'!$B179="",'[7]INVESTIGADOR_Descripcion tipo r'!$B177=""),"","TOTAL"))</f>
        <v/>
      </c>
      <c r="B180" s="3" t="str">
        <f ca="1">IF(AND($A180&lt;&gt;"",$A180&lt;&gt;"TOTAL"),IF(AND('[7]INVESTIGADOR_Descripcion tipo r'!$C178&lt;&gt;"",'[7]INVESTIGADOR_Descripcion tipo r'!$C178&lt;&gt;0),'[7]INVESTIGADOR_Descripcion tipo r'!$C178,""),IF($A180="TOTAL",SUM(INDIRECT("B4:B"&amp;ROW()-1)),""))</f>
        <v/>
      </c>
      <c r="C180" s="3" t="str">
        <f ca="1">IF(AND($A180&lt;&gt;"",$A180&lt;&gt;"TOTAL"),IF(AND('[7]INVESTIGADOR_Descripcion tipo r'!$E178&lt;&gt;"",'[7]INVESTIGADOR_Descripcion tipo r'!$E178&lt;&gt;0),'[7]INVESTIGADOR_Descripcion tipo r'!$E178,""),IF($A180="TOTAL",SUM(INDIRECT("C4:C"&amp;ROW()-1)),""))</f>
        <v/>
      </c>
      <c r="D180" s="3" t="str">
        <f t="shared" ca="1" si="38"/>
        <v/>
      </c>
      <c r="E180" s="3" t="str">
        <f ca="1">IF(AND($A180&lt;&gt;"",$A180&lt;&gt;"TOTAL"),IF(AND('[7]INVESTIGADOR_Descripcion tipo r'!$H178&lt;&gt;"",'[7]INVESTIGADOR_Descripcion tipo r'!$H178&lt;&gt;0),'[7]INVESTIGADOR_Descripcion tipo r'!$H178,""),IF($A180="TOTAL",SUM(INDIRECT("E4:E"&amp;ROW()-1)),""))</f>
        <v/>
      </c>
      <c r="F180" s="3" t="str">
        <f ca="1">IF(AND($A180&lt;&gt;"",$A180&lt;&gt;"TOTAL"),IF(AND('[7]INVESTIGADOR_Descripcion tipo r'!$J178&lt;&gt;"",'[7]INVESTIGADOR_Descripcion tipo r'!$J178&lt;&gt;0),'[7]INVESTIGADOR_Descripcion tipo r'!$J178,""),IF($A180="TOTAL",SUM(INDIRECT("F4:F"&amp;ROW()-1)),""))</f>
        <v/>
      </c>
      <c r="G180" s="3" t="str">
        <f t="shared" ca="1" si="39"/>
        <v/>
      </c>
      <c r="H180" s="3" t="str">
        <f ca="1">IF(AND($A180&lt;&gt;"",$A180&lt;&gt;"TOTAL"),IF(AND('[7]INVESTIGADOR_Descripcion tipo r'!$M178&lt;&gt;"",'[7]INVESTIGADOR_Descripcion tipo r'!$M178&lt;&gt;0),'[7]INVESTIGADOR_Descripcion tipo r'!$M178,""),IF($A180="TOTAL",SUM(INDIRECT("H4:H"&amp;ROW()-1)),""))</f>
        <v/>
      </c>
      <c r="I180" s="3" t="str">
        <f ca="1">IF(AND($A180&lt;&gt;"",$A180&lt;&gt;"TOTAL"),IF(AND('[7]INVESTIGADOR_Descripcion tipo r'!$O178&lt;&gt;"",'[7]INVESTIGADOR_Descripcion tipo r'!$O178&lt;&gt;0),'[7]INVESTIGADOR_Descripcion tipo r'!$O178,""),IF($A180="TOTAL",SUM(INDIRECT("I4:I"&amp;ROW()-1)),""))</f>
        <v/>
      </c>
      <c r="J180" s="3" t="str">
        <f t="shared" ca="1" si="40"/>
        <v/>
      </c>
      <c r="K180" s="3" t="str">
        <f ca="1">IF(AND($A180&lt;&gt;"",$A180&lt;&gt;"TOTAL"),IF(AND('[7]INVESTIGADOR_Descripcion tipo r'!$R178&lt;&gt;"",'[7]INVESTIGADOR_Descripcion tipo r'!$R178&lt;&gt;0),'[7]INVESTIGADOR_Descripcion tipo r'!$R178,""),IF($A180="TOTAL",SUM(INDIRECT("K4:K"&amp;ROW()-1)),""))</f>
        <v/>
      </c>
      <c r="L180" s="3" t="str">
        <f ca="1">IF(AND($A180&lt;&gt;"",$A180&lt;&gt;"TOTAL"),IF(AND('[7]INVESTIGADOR_Descripcion tipo r'!$T178&lt;&gt;"",'[7]INVESTIGADOR_Descripcion tipo r'!$T178&lt;&gt;0),'[7]INVESTIGADOR_Descripcion tipo r'!$T178,""),IF($A180="TOTAL",SUM(INDIRECT("L4:L"&amp;ROW()-1)),""))</f>
        <v/>
      </c>
      <c r="M180" s="3" t="str">
        <f t="shared" ca="1" si="41"/>
        <v/>
      </c>
      <c r="N180" s="3" t="str">
        <f ca="1">IF(AND($A180&lt;&gt;"",$A180&lt;&gt;"TOTAL"),IF(AND('[7]INVESTIGADOR_Descripcion tipo r'!$W178&lt;&gt;"",'[7]INVESTIGADOR_Descripcion tipo r'!$W178&lt;&gt;0),'[7]INVESTIGADOR_Descripcion tipo r'!$W178,""),IF($A180="TOTAL",SUM(INDIRECT("N4:N"&amp;ROW()-1)),""))</f>
        <v/>
      </c>
      <c r="O180" s="3" t="str">
        <f ca="1">IF(AND($A180&lt;&gt;"",$A180&lt;&gt;"TOTAL"),IF(AND('[7]INVESTIGADOR_Descripcion tipo r'!$Y178&lt;&gt;"",'[7]INVESTIGADOR_Descripcion tipo r'!$Y178&lt;&gt;0),'[7]INVESTIGADOR_Descripcion tipo r'!$Y178,""),IF($A180="TOTAL",SUM(INDIRECT("O4:O"&amp;ROW()-1)),""))</f>
        <v/>
      </c>
      <c r="P180" s="3" t="str">
        <f t="shared" ca="1" si="42"/>
        <v/>
      </c>
      <c r="Q180" s="3" t="str">
        <f ca="1">IF(AND($A180&lt;&gt;"",$A180&lt;&gt;"TOTAL"),IF(AND('[7]INVESTIGADOR_Descripcion tipo r'!$AB178&lt;&gt;"",'[7]INVESTIGADOR_Descripcion tipo r'!$AB178&lt;&gt;0),'[7]INVESTIGADOR_Descripcion tipo r'!$AB178,""),IF($A180="TOTAL",SUM(INDIRECT("Q4:Q"&amp;ROW()-1)),""))</f>
        <v/>
      </c>
      <c r="R180" s="3" t="str">
        <f ca="1">IF(AND($A180&lt;&gt;"",$A180&lt;&gt;"TOTAL"),IF(AND('[7]INVESTIGADOR_Descripcion tipo r'!$AD178&lt;&gt;"",'[7]INVESTIGADOR_Descripcion tipo r'!$AD178&lt;&gt;0),'[7]INVESTIGADOR_Descripcion tipo r'!$AD178,""),IF($A180="TOTAL",SUM(INDIRECT("R4:R"&amp;ROW()-1)),""))</f>
        <v/>
      </c>
      <c r="S180" s="3" t="str">
        <f t="shared" ca="1" si="43"/>
        <v/>
      </c>
      <c r="T180" s="3" t="str">
        <f ca="1">IF(AND($A180&lt;&gt;"",$A180&lt;&gt;"TOTAL"),IF(AND('[7]INVESTIGADOR_Descripcion tipo r'!$AG178&lt;&gt;"",'[7]INVESTIGADOR_Descripcion tipo r'!$AG178&lt;&gt;0),'[7]INVESTIGADOR_Descripcion tipo r'!$AG178,""),IF($A180="TOTAL",SUM(INDIRECT("T4:T"&amp;ROW()-1)),""))</f>
        <v/>
      </c>
      <c r="U180" s="3" t="str">
        <f ca="1">IF(AND($A180&lt;&gt;"",$A180&lt;&gt;"TOTAL"),IF(AND('[7]INVESTIGADOR_Descripcion tipo r'!$AI178&lt;&gt;"",'[7]INVESTIGADOR_Descripcion tipo r'!$AI178&lt;&gt;0),'[7]INVESTIGADOR_Descripcion tipo r'!$AI178,""),IF($A180="TOTAL",SUM(INDIRECT("U4:U"&amp;ROW()-1)),""))</f>
        <v/>
      </c>
      <c r="V180" s="3" t="str">
        <f t="shared" ca="1" si="44"/>
        <v/>
      </c>
      <c r="W180" s="3" t="str">
        <f ca="1">IF(AND($A180&lt;&gt;"",$A180&lt;&gt;"TOTAL"),IF(AND('[7]INVESTIGADOR_Descripcion tipo r'!$AL178&lt;&gt;"",'[7]INVESTIGADOR_Descripcion tipo r'!$AL178&lt;&gt;0),'[7]INVESTIGADOR_Descripcion tipo r'!$AL178,""),IF($A180="TOTAL",SUM(INDIRECT("W4:W"&amp;ROW()-1)),""))</f>
        <v/>
      </c>
      <c r="X180" s="3" t="str">
        <f ca="1">IF(AND($A180&lt;&gt;"",$A180&lt;&gt;"TOTAL"),IF(AND('[7]INVESTIGADOR_Descripcion tipo r'!$AN178&lt;&gt;"",'[7]INVESTIGADOR_Descripcion tipo r'!$AN178&lt;&gt;0),'[7]INVESTIGADOR_Descripcion tipo r'!$AN178,""),IF($A180="TOTAL",SUM(INDIRECT("X4:X"&amp;ROW()-1)),""))</f>
        <v/>
      </c>
      <c r="Y180" s="3" t="str">
        <f t="shared" ca="1" si="45"/>
        <v/>
      </c>
      <c r="Z180" s="3" t="str">
        <f ca="1">IF(AND($A180&lt;&gt;"",$A180&lt;&gt;"TOTAL"),IF(AND('[7]INVESTIGADOR_Descripcion tipo r'!$AQ178&lt;&gt;"",'[7]INVESTIGADOR_Descripcion tipo r'!$AQ178&lt;&gt;0),'[7]INVESTIGADOR_Descripcion tipo r'!$AQ178,""),IF($A180="TOTAL",SUM(INDIRECT("Z4:Z"&amp;ROW()-1)),""))</f>
        <v/>
      </c>
      <c r="AA180" s="3" t="str">
        <f ca="1">IF(AND($A180&lt;&gt;"",$A180&lt;&gt;"TOTAL"),IF(AND('[7]INVESTIGADOR_Descripcion tipo r'!$AS178&lt;&gt;"",'[7]INVESTIGADOR_Descripcion tipo r'!$AS178&lt;&gt;0),'[7]INVESTIGADOR_Descripcion tipo r'!$AS178,""),IF($A180="TOTAL",SUM(INDIRECT("AA4:AA"&amp;ROW()-1)),""))</f>
        <v/>
      </c>
      <c r="AB180" s="3" t="str">
        <f t="shared" ca="1" si="46"/>
        <v/>
      </c>
      <c r="AC180" s="3" t="str">
        <f ca="1">IF(AND($A180&lt;&gt;"",$A180&lt;&gt;"TOTAL"),IF(AND('[7]INVESTIGADOR_Descripcion tipo r'!$AV178&lt;&gt;"",'[7]INVESTIGADOR_Descripcion tipo r'!$AV178&lt;&gt;0),'[7]INVESTIGADOR_Descripcion tipo r'!$AV178,""),IF($A180="TOTAL",SUM(INDIRECT("AC4:AC"&amp;ROW()-1)),""))</f>
        <v/>
      </c>
      <c r="AD180" s="3" t="str">
        <f ca="1">IF(AND($A180&lt;&gt;"",$A180&lt;&gt;"TOTAL"),IF(AND('[7]INVESTIGADOR_Descripcion tipo r'!$AX178&lt;&gt;"",'[7]INVESTIGADOR_Descripcion tipo r'!$AX178&lt;&gt;0),'[7]INVESTIGADOR_Descripcion tipo r'!$AX178,""),IF($A180="TOTAL",SUM(INDIRECT("AD4:AD"&amp;ROW()-1)),""))</f>
        <v/>
      </c>
      <c r="AE180" s="3" t="str">
        <f t="shared" ca="1" si="47"/>
        <v/>
      </c>
      <c r="AF180" s="3" t="str">
        <f ca="1">IF(AND($A180&lt;&gt;"",$A180&lt;&gt;"TOTAL"),IF(AND('[7]INVESTIGADOR_Descripcion tipo r'!$BA178&lt;&gt;"",'[7]INVESTIGADOR_Descripcion tipo r'!$BA178&lt;&gt;0),'[7]INVESTIGADOR_Descripcion tipo r'!$BA178,""),IF($A180="TOTAL",SUM(INDIRECT("AF4:AF"&amp;ROW()-1)),""))</f>
        <v/>
      </c>
      <c r="AG180" s="3" t="str">
        <f ca="1">IF(AND($A180&lt;&gt;"",$A180&lt;&gt;"TOTAL"),IF(AND('[7]INVESTIGADOR_Descripcion tipo r'!$BC178&lt;&gt;"",'[7]INVESTIGADOR_Descripcion tipo r'!$BC178&lt;&gt;0),'[7]INVESTIGADOR_Descripcion tipo r'!$BC178,""),IF($A180="TOTAL",SUM(INDIRECT("AG4:AG"&amp;ROW()-1)),""))</f>
        <v/>
      </c>
      <c r="AH180" s="3" t="str">
        <f t="shared" ca="1" si="48"/>
        <v/>
      </c>
      <c r="AI180" s="3" t="str">
        <f ca="1">IF(AND($A180&lt;&gt;"",$A180&lt;&gt;"TOTAL"),IF(AND('[7]INVESTIGADOR_Descripcion tipo r'!$BF178&lt;&gt;"",'[7]INVESTIGADOR_Descripcion tipo r'!$BF178&lt;&gt;0),'[7]INVESTIGADOR_Descripcion tipo r'!$BF178,""),IF($A180="TOTAL",SUM(INDIRECT("AI4:AI"&amp;ROW()-1)),""))</f>
        <v/>
      </c>
      <c r="AJ180" s="3" t="str">
        <f ca="1">IF(AND($A180&lt;&gt;"",$A180&lt;&gt;"TOTAL"),IF(AND('[7]INVESTIGADOR_Descripcion tipo r'!$BH178&lt;&gt;"",'[7]INVESTIGADOR_Descripcion tipo r'!$BH178&lt;&gt;0),'[7]INVESTIGADOR_Descripcion tipo r'!$BH178,""),IF($A180="TOTAL",SUM(INDIRECT("AJ4:AJ"&amp;ROW()-1)),""))</f>
        <v/>
      </c>
      <c r="AK180" s="3" t="str">
        <f t="shared" ca="1" si="49"/>
        <v/>
      </c>
      <c r="AL180" s="3" t="str">
        <f ca="1">IF(AND($A180&lt;&gt;"",$A180&lt;&gt;"TOTAL"),IF(AND('[7]INVESTIGADOR_Descripcion tipo r'!$BK178&lt;&gt;"",'[7]INVESTIGADOR_Descripcion tipo r'!$BK178&lt;&gt;0),'[7]INVESTIGADOR_Descripcion tipo r'!$BK178,""),IF($A180="TOTAL",SUM(INDIRECT("AL4:AL"&amp;ROW()-1)),""))</f>
        <v/>
      </c>
      <c r="AM180" s="3" t="str">
        <f ca="1">IF(AND($A180&lt;&gt;"",$A180&lt;&gt;"TOTAL"),IF(AND('[7]INVESTIGADOR_Descripcion tipo r'!$BM178&lt;&gt;"",'[7]INVESTIGADOR_Descripcion tipo r'!$BM178&lt;&gt;0),'[7]INVESTIGADOR_Descripcion tipo r'!$BM178,""),IF($A180="TOTAL",SUM(INDIRECT("AM4:AM"&amp;ROW()-1)),""))</f>
        <v/>
      </c>
      <c r="AN180" s="3" t="str">
        <f t="shared" ca="1" si="50"/>
        <v/>
      </c>
      <c r="AO180" s="3" t="str">
        <f ca="1">IF(AND($A180&lt;&gt;"",$A180&lt;&gt;"TOTAL"),IF(AND('[7]INVESTIGADOR_Descripcion tipo r'!$BP178&lt;&gt;"",'[7]INVESTIGADOR_Descripcion tipo r'!$BP178&lt;&gt;0),'[7]INVESTIGADOR_Descripcion tipo r'!$BP178,""),IF($A180="TOTAL",SUM(INDIRECT("AO4:AO"&amp;ROW()-1)),""))</f>
        <v/>
      </c>
      <c r="AP180" s="3" t="str">
        <f ca="1">IF(AND($A180&lt;&gt;"",$A180&lt;&gt;"TOTAL"),IF(AND('[7]INVESTIGADOR_Descripcion tipo r'!$BR178&lt;&gt;"",'[7]INVESTIGADOR_Descripcion tipo r'!$BR178&lt;&gt;0),'[7]INVESTIGADOR_Descripcion tipo r'!$BR178,""),IF($A180="TOTAL",SUM(INDIRECT("AP4:AP"&amp;ROW()-1)),""))</f>
        <v/>
      </c>
      <c r="AQ180" s="3" t="str">
        <f t="shared" ca="1" si="51"/>
        <v/>
      </c>
      <c r="AR180" s="3" t="str">
        <f ca="1">IF(AND($A180&lt;&gt;"",$A180&lt;&gt;"TOTAL"),IF(AND('[7]INVESTIGADOR_Descripcion tipo r'!$BU178&lt;&gt;"",'[7]INVESTIGADOR_Descripcion tipo r'!$BU178&lt;&gt;0),'[7]INVESTIGADOR_Descripcion tipo r'!$BU178,""),IF($A180="TOTAL",SUM(INDIRECT("AR4:AR"&amp;ROW()-1)),""))</f>
        <v/>
      </c>
      <c r="AS180" s="3" t="str">
        <f ca="1">IF(AND($A180&lt;&gt;"",$A180&lt;&gt;"TOTAL"),IF(AND('[7]INVESTIGADOR_Descripcion tipo r'!$BW178&lt;&gt;"",'[7]INVESTIGADOR_Descripcion tipo r'!$BW178&lt;&gt;0),'[7]INVESTIGADOR_Descripcion tipo r'!$BW178,""),IF($A180="TOTAL",SUM(INDIRECT("AS4:AS"&amp;ROW()-1)),""))</f>
        <v/>
      </c>
      <c r="AT180" s="3" t="str">
        <f t="shared" ca="1" si="52"/>
        <v/>
      </c>
      <c r="AU180" s="3" t="str">
        <f ca="1">IF(AND($A180&lt;&gt;"",$A180&lt;&gt;"TOTAL"),IF(AND('[7]INVESTIGADOR_Descripcion tipo r'!$BZ178&lt;&gt;"",'[7]INVESTIGADOR_Descripcion tipo r'!$BZ178&lt;&gt;0),'[7]INVESTIGADOR_Descripcion tipo r'!$BZ178,""),IF($A180="TOTAL",SUM(INDIRECT("AU4:AU"&amp;ROW()-1)),""))</f>
        <v/>
      </c>
      <c r="AV180" s="3" t="str">
        <f ca="1">IF(AND($A180&lt;&gt;"",$A180&lt;&gt;"TOTAL"),IF(AND('[7]INVESTIGADOR_Descripcion tipo r'!$CB178&lt;&gt;"",'[7]INVESTIGADOR_Descripcion tipo r'!$CB178&lt;&gt;0),'[7]INVESTIGADOR_Descripcion tipo r'!$CB178,""),IF($A180="TOTAL",SUM(INDIRECT("AV4:AV"&amp;ROW()-1)),""))</f>
        <v/>
      </c>
      <c r="AW180" s="3" t="str">
        <f t="shared" ca="1" si="53"/>
        <v/>
      </c>
      <c r="AX180" s="3" t="str">
        <f ca="1">IF(AND($A180&lt;&gt;"",$A180&lt;&gt;"TOTAL"),IF(AND('[7]INVESTIGADOR_Descripcion tipo r'!$CE178&lt;&gt;"",'[7]INVESTIGADOR_Descripcion tipo r'!$CE178&lt;&gt;0),'[7]INVESTIGADOR_Descripcion tipo r'!$CE178,""),IF($A180="TOTAL",SUM(INDIRECT("AX4:AX"&amp;ROW()-1)),""))</f>
        <v/>
      </c>
      <c r="AY180" s="3" t="str">
        <f ca="1">IF(AND($A180&lt;&gt;"",$A180&lt;&gt;"TOTAL"),IF(AND('[7]INVESTIGADOR_Descripcion tipo r'!$CG178&lt;&gt;"",'[7]INVESTIGADOR_Descripcion tipo r'!$CG178&lt;&gt;0),'[7]INVESTIGADOR_Descripcion tipo r'!$CG178,""),IF($A180="TOTAL",SUM(INDIRECT("AY4:AY"&amp;ROW()-1)),""))</f>
        <v/>
      </c>
      <c r="AZ180" s="3" t="str">
        <f t="shared" ca="1" si="54"/>
        <v/>
      </c>
      <c r="BA180" s="3" t="str">
        <f ca="1">IF(AND($A180&lt;&gt;"",$A180&lt;&gt;"TOTAL"),IF(AND('[7]INVESTIGADOR_Descripcion tipo r'!$CJ178&lt;&gt;"",'[7]INVESTIGADOR_Descripcion tipo r'!$CJ178&lt;&gt;0),'[7]INVESTIGADOR_Descripcion tipo r'!$CJ178,""),IF($A180="TOTAL",SUM(INDIRECT("BA4:BA"&amp;ROW()-1)),""))</f>
        <v/>
      </c>
      <c r="BB180" s="3" t="str">
        <f ca="1">IF(AND($A180&lt;&gt;"",$A180&lt;&gt;"TOTAL"),IF(AND('[7]INVESTIGADOR_Descripcion tipo r'!$CL178&lt;&gt;"",'[7]INVESTIGADOR_Descripcion tipo r'!$CL178&lt;&gt;0),'[7]INVESTIGADOR_Descripcion tipo r'!$CL178,""),IF($A180="TOTAL",SUM(INDIRECT("BB4:BB"&amp;ROW()-1)),""))</f>
        <v/>
      </c>
      <c r="BC180" s="3" t="str">
        <f t="shared" ca="1" si="55"/>
        <v/>
      </c>
      <c r="BD180" s="3" t="str">
        <f ca="1">IF(AND($A180&lt;&gt;"",$A180&lt;&gt;"TOTAL"),IF(AND('[7]INVESTIGADOR_Descripcion tipo r'!$CO178&lt;&gt;"",'[7]INVESTIGADOR_Descripcion tipo r'!$CO178&lt;&gt;0),'[7]INVESTIGADOR_Descripcion tipo r'!$CO178,""),IF($A180="TOTAL",SUM(INDIRECT("BD4:BD"&amp;ROW()-1)),""))</f>
        <v/>
      </c>
      <c r="BE180" s="3" t="str">
        <f ca="1">IF(AND($A180&lt;&gt;"",$A180&lt;&gt;"TOTAL"),IF(AND('[7]INVESTIGADOR_Descripcion tipo r'!$CQ178&lt;&gt;"",'[7]INVESTIGADOR_Descripcion tipo r'!$CQ178&lt;&gt;0),'[7]INVESTIGADOR_Descripcion tipo r'!$CQ178,""),IF($A180="TOTAL",SUM(INDIRECT("BE4:BE"&amp;ROW()-1)),""))</f>
        <v/>
      </c>
      <c r="BF180" s="3" t="str">
        <f t="shared" ca="1" si="56"/>
        <v/>
      </c>
    </row>
    <row r="181" spans="1:58" x14ac:dyDescent="0.2">
      <c r="A181" s="25" t="str">
        <f>IF('[7]INVESTIGADOR_Descripcion tipo r'!$B179&lt;&gt;"",'[7]INVESTIGADOR_Descripcion tipo r'!$B179,IF(AND('[7]INVESTIGADOR_Descripcion tipo r'!$B179="",'[7]INVESTIGADOR_Descripcion tipo r'!$B180="",'[7]INVESTIGADOR_Descripcion tipo r'!$B178=""),"","TOTAL"))</f>
        <v/>
      </c>
      <c r="B181" s="3" t="str">
        <f ca="1">IF(AND($A181&lt;&gt;"",$A181&lt;&gt;"TOTAL"),IF(AND('[7]INVESTIGADOR_Descripcion tipo r'!$C179&lt;&gt;"",'[7]INVESTIGADOR_Descripcion tipo r'!$C179&lt;&gt;0),'[7]INVESTIGADOR_Descripcion tipo r'!$C179,""),IF($A181="TOTAL",SUM(INDIRECT("B4:B"&amp;ROW()-1)),""))</f>
        <v/>
      </c>
      <c r="C181" s="3" t="str">
        <f ca="1">IF(AND($A181&lt;&gt;"",$A181&lt;&gt;"TOTAL"),IF(AND('[7]INVESTIGADOR_Descripcion tipo r'!$E179&lt;&gt;"",'[7]INVESTIGADOR_Descripcion tipo r'!$E179&lt;&gt;0),'[7]INVESTIGADOR_Descripcion tipo r'!$E179,""),IF($A181="TOTAL",SUM(INDIRECT("C4:C"&amp;ROW()-1)),""))</f>
        <v/>
      </c>
      <c r="D181" s="3" t="str">
        <f t="shared" ca="1" si="38"/>
        <v/>
      </c>
      <c r="E181" s="3" t="str">
        <f ca="1">IF(AND($A181&lt;&gt;"",$A181&lt;&gt;"TOTAL"),IF(AND('[7]INVESTIGADOR_Descripcion tipo r'!$H179&lt;&gt;"",'[7]INVESTIGADOR_Descripcion tipo r'!$H179&lt;&gt;0),'[7]INVESTIGADOR_Descripcion tipo r'!$H179,""),IF($A181="TOTAL",SUM(INDIRECT("E4:E"&amp;ROW()-1)),""))</f>
        <v/>
      </c>
      <c r="F181" s="3" t="str">
        <f ca="1">IF(AND($A181&lt;&gt;"",$A181&lt;&gt;"TOTAL"),IF(AND('[7]INVESTIGADOR_Descripcion tipo r'!$J179&lt;&gt;"",'[7]INVESTIGADOR_Descripcion tipo r'!$J179&lt;&gt;0),'[7]INVESTIGADOR_Descripcion tipo r'!$J179,""),IF($A181="TOTAL",SUM(INDIRECT("F4:F"&amp;ROW()-1)),""))</f>
        <v/>
      </c>
      <c r="G181" s="3" t="str">
        <f t="shared" ca="1" si="39"/>
        <v/>
      </c>
      <c r="H181" s="3" t="str">
        <f ca="1">IF(AND($A181&lt;&gt;"",$A181&lt;&gt;"TOTAL"),IF(AND('[7]INVESTIGADOR_Descripcion tipo r'!$M179&lt;&gt;"",'[7]INVESTIGADOR_Descripcion tipo r'!$M179&lt;&gt;0),'[7]INVESTIGADOR_Descripcion tipo r'!$M179,""),IF($A181="TOTAL",SUM(INDIRECT("H4:H"&amp;ROW()-1)),""))</f>
        <v/>
      </c>
      <c r="I181" s="3" t="str">
        <f ca="1">IF(AND($A181&lt;&gt;"",$A181&lt;&gt;"TOTAL"),IF(AND('[7]INVESTIGADOR_Descripcion tipo r'!$O179&lt;&gt;"",'[7]INVESTIGADOR_Descripcion tipo r'!$O179&lt;&gt;0),'[7]INVESTIGADOR_Descripcion tipo r'!$O179,""),IF($A181="TOTAL",SUM(INDIRECT("I4:I"&amp;ROW()-1)),""))</f>
        <v/>
      </c>
      <c r="J181" s="3" t="str">
        <f t="shared" ca="1" si="40"/>
        <v/>
      </c>
      <c r="K181" s="3" t="str">
        <f ca="1">IF(AND($A181&lt;&gt;"",$A181&lt;&gt;"TOTAL"),IF(AND('[7]INVESTIGADOR_Descripcion tipo r'!$R179&lt;&gt;"",'[7]INVESTIGADOR_Descripcion tipo r'!$R179&lt;&gt;0),'[7]INVESTIGADOR_Descripcion tipo r'!$R179,""),IF($A181="TOTAL",SUM(INDIRECT("K4:K"&amp;ROW()-1)),""))</f>
        <v/>
      </c>
      <c r="L181" s="3" t="str">
        <f ca="1">IF(AND($A181&lt;&gt;"",$A181&lt;&gt;"TOTAL"),IF(AND('[7]INVESTIGADOR_Descripcion tipo r'!$T179&lt;&gt;"",'[7]INVESTIGADOR_Descripcion tipo r'!$T179&lt;&gt;0),'[7]INVESTIGADOR_Descripcion tipo r'!$T179,""),IF($A181="TOTAL",SUM(INDIRECT("L4:L"&amp;ROW()-1)),""))</f>
        <v/>
      </c>
      <c r="M181" s="3" t="str">
        <f t="shared" ca="1" si="41"/>
        <v/>
      </c>
      <c r="N181" s="3" t="str">
        <f ca="1">IF(AND($A181&lt;&gt;"",$A181&lt;&gt;"TOTAL"),IF(AND('[7]INVESTIGADOR_Descripcion tipo r'!$W179&lt;&gt;"",'[7]INVESTIGADOR_Descripcion tipo r'!$W179&lt;&gt;0),'[7]INVESTIGADOR_Descripcion tipo r'!$W179,""),IF($A181="TOTAL",SUM(INDIRECT("N4:N"&amp;ROW()-1)),""))</f>
        <v/>
      </c>
      <c r="O181" s="3" t="str">
        <f ca="1">IF(AND($A181&lt;&gt;"",$A181&lt;&gt;"TOTAL"),IF(AND('[7]INVESTIGADOR_Descripcion tipo r'!$Y179&lt;&gt;"",'[7]INVESTIGADOR_Descripcion tipo r'!$Y179&lt;&gt;0),'[7]INVESTIGADOR_Descripcion tipo r'!$Y179,""),IF($A181="TOTAL",SUM(INDIRECT("O4:O"&amp;ROW()-1)),""))</f>
        <v/>
      </c>
      <c r="P181" s="3" t="str">
        <f t="shared" ca="1" si="42"/>
        <v/>
      </c>
      <c r="Q181" s="3" t="str">
        <f ca="1">IF(AND($A181&lt;&gt;"",$A181&lt;&gt;"TOTAL"),IF(AND('[7]INVESTIGADOR_Descripcion tipo r'!$AB179&lt;&gt;"",'[7]INVESTIGADOR_Descripcion tipo r'!$AB179&lt;&gt;0),'[7]INVESTIGADOR_Descripcion tipo r'!$AB179,""),IF($A181="TOTAL",SUM(INDIRECT("Q4:Q"&amp;ROW()-1)),""))</f>
        <v/>
      </c>
      <c r="R181" s="3" t="str">
        <f ca="1">IF(AND($A181&lt;&gt;"",$A181&lt;&gt;"TOTAL"),IF(AND('[7]INVESTIGADOR_Descripcion tipo r'!$AD179&lt;&gt;"",'[7]INVESTIGADOR_Descripcion tipo r'!$AD179&lt;&gt;0),'[7]INVESTIGADOR_Descripcion tipo r'!$AD179,""),IF($A181="TOTAL",SUM(INDIRECT("R4:R"&amp;ROW()-1)),""))</f>
        <v/>
      </c>
      <c r="S181" s="3" t="str">
        <f t="shared" ca="1" si="43"/>
        <v/>
      </c>
      <c r="T181" s="3" t="str">
        <f ca="1">IF(AND($A181&lt;&gt;"",$A181&lt;&gt;"TOTAL"),IF(AND('[7]INVESTIGADOR_Descripcion tipo r'!$AG179&lt;&gt;"",'[7]INVESTIGADOR_Descripcion tipo r'!$AG179&lt;&gt;0),'[7]INVESTIGADOR_Descripcion tipo r'!$AG179,""),IF($A181="TOTAL",SUM(INDIRECT("T4:T"&amp;ROW()-1)),""))</f>
        <v/>
      </c>
      <c r="U181" s="3" t="str">
        <f ca="1">IF(AND($A181&lt;&gt;"",$A181&lt;&gt;"TOTAL"),IF(AND('[7]INVESTIGADOR_Descripcion tipo r'!$AI179&lt;&gt;"",'[7]INVESTIGADOR_Descripcion tipo r'!$AI179&lt;&gt;0),'[7]INVESTIGADOR_Descripcion tipo r'!$AI179,""),IF($A181="TOTAL",SUM(INDIRECT("U4:U"&amp;ROW()-1)),""))</f>
        <v/>
      </c>
      <c r="V181" s="3" t="str">
        <f t="shared" ca="1" si="44"/>
        <v/>
      </c>
      <c r="W181" s="3" t="str">
        <f ca="1">IF(AND($A181&lt;&gt;"",$A181&lt;&gt;"TOTAL"),IF(AND('[7]INVESTIGADOR_Descripcion tipo r'!$AL179&lt;&gt;"",'[7]INVESTIGADOR_Descripcion tipo r'!$AL179&lt;&gt;0),'[7]INVESTIGADOR_Descripcion tipo r'!$AL179,""),IF($A181="TOTAL",SUM(INDIRECT("W4:W"&amp;ROW()-1)),""))</f>
        <v/>
      </c>
      <c r="X181" s="3" t="str">
        <f ca="1">IF(AND($A181&lt;&gt;"",$A181&lt;&gt;"TOTAL"),IF(AND('[7]INVESTIGADOR_Descripcion tipo r'!$AN179&lt;&gt;"",'[7]INVESTIGADOR_Descripcion tipo r'!$AN179&lt;&gt;0),'[7]INVESTIGADOR_Descripcion tipo r'!$AN179,""),IF($A181="TOTAL",SUM(INDIRECT("X4:X"&amp;ROW()-1)),""))</f>
        <v/>
      </c>
      <c r="Y181" s="3" t="str">
        <f t="shared" ca="1" si="45"/>
        <v/>
      </c>
      <c r="Z181" s="3" t="str">
        <f ca="1">IF(AND($A181&lt;&gt;"",$A181&lt;&gt;"TOTAL"),IF(AND('[7]INVESTIGADOR_Descripcion tipo r'!$AQ179&lt;&gt;"",'[7]INVESTIGADOR_Descripcion tipo r'!$AQ179&lt;&gt;0),'[7]INVESTIGADOR_Descripcion tipo r'!$AQ179,""),IF($A181="TOTAL",SUM(INDIRECT("Z4:Z"&amp;ROW()-1)),""))</f>
        <v/>
      </c>
      <c r="AA181" s="3" t="str">
        <f ca="1">IF(AND($A181&lt;&gt;"",$A181&lt;&gt;"TOTAL"),IF(AND('[7]INVESTIGADOR_Descripcion tipo r'!$AS179&lt;&gt;"",'[7]INVESTIGADOR_Descripcion tipo r'!$AS179&lt;&gt;0),'[7]INVESTIGADOR_Descripcion tipo r'!$AS179,""),IF($A181="TOTAL",SUM(INDIRECT("AA4:AA"&amp;ROW()-1)),""))</f>
        <v/>
      </c>
      <c r="AB181" s="3" t="str">
        <f t="shared" ca="1" si="46"/>
        <v/>
      </c>
      <c r="AC181" s="3" t="str">
        <f ca="1">IF(AND($A181&lt;&gt;"",$A181&lt;&gt;"TOTAL"),IF(AND('[7]INVESTIGADOR_Descripcion tipo r'!$AV179&lt;&gt;"",'[7]INVESTIGADOR_Descripcion tipo r'!$AV179&lt;&gt;0),'[7]INVESTIGADOR_Descripcion tipo r'!$AV179,""),IF($A181="TOTAL",SUM(INDIRECT("AC4:AC"&amp;ROW()-1)),""))</f>
        <v/>
      </c>
      <c r="AD181" s="3" t="str">
        <f ca="1">IF(AND($A181&lt;&gt;"",$A181&lt;&gt;"TOTAL"),IF(AND('[7]INVESTIGADOR_Descripcion tipo r'!$AX179&lt;&gt;"",'[7]INVESTIGADOR_Descripcion tipo r'!$AX179&lt;&gt;0),'[7]INVESTIGADOR_Descripcion tipo r'!$AX179,""),IF($A181="TOTAL",SUM(INDIRECT("AD4:AD"&amp;ROW()-1)),""))</f>
        <v/>
      </c>
      <c r="AE181" s="3" t="str">
        <f t="shared" ca="1" si="47"/>
        <v/>
      </c>
      <c r="AF181" s="3" t="str">
        <f ca="1">IF(AND($A181&lt;&gt;"",$A181&lt;&gt;"TOTAL"),IF(AND('[7]INVESTIGADOR_Descripcion tipo r'!$BA179&lt;&gt;"",'[7]INVESTIGADOR_Descripcion tipo r'!$BA179&lt;&gt;0),'[7]INVESTIGADOR_Descripcion tipo r'!$BA179,""),IF($A181="TOTAL",SUM(INDIRECT("AF4:AF"&amp;ROW()-1)),""))</f>
        <v/>
      </c>
      <c r="AG181" s="3" t="str">
        <f ca="1">IF(AND($A181&lt;&gt;"",$A181&lt;&gt;"TOTAL"),IF(AND('[7]INVESTIGADOR_Descripcion tipo r'!$BC179&lt;&gt;"",'[7]INVESTIGADOR_Descripcion tipo r'!$BC179&lt;&gt;0),'[7]INVESTIGADOR_Descripcion tipo r'!$BC179,""),IF($A181="TOTAL",SUM(INDIRECT("AG4:AG"&amp;ROW()-1)),""))</f>
        <v/>
      </c>
      <c r="AH181" s="3" t="str">
        <f t="shared" ca="1" si="48"/>
        <v/>
      </c>
      <c r="AI181" s="3" t="str">
        <f ca="1">IF(AND($A181&lt;&gt;"",$A181&lt;&gt;"TOTAL"),IF(AND('[7]INVESTIGADOR_Descripcion tipo r'!$BF179&lt;&gt;"",'[7]INVESTIGADOR_Descripcion tipo r'!$BF179&lt;&gt;0),'[7]INVESTIGADOR_Descripcion tipo r'!$BF179,""),IF($A181="TOTAL",SUM(INDIRECT("AI4:AI"&amp;ROW()-1)),""))</f>
        <v/>
      </c>
      <c r="AJ181" s="3" t="str">
        <f ca="1">IF(AND($A181&lt;&gt;"",$A181&lt;&gt;"TOTAL"),IF(AND('[7]INVESTIGADOR_Descripcion tipo r'!$BH179&lt;&gt;"",'[7]INVESTIGADOR_Descripcion tipo r'!$BH179&lt;&gt;0),'[7]INVESTIGADOR_Descripcion tipo r'!$BH179,""),IF($A181="TOTAL",SUM(INDIRECT("AJ4:AJ"&amp;ROW()-1)),""))</f>
        <v/>
      </c>
      <c r="AK181" s="3" t="str">
        <f t="shared" ca="1" si="49"/>
        <v/>
      </c>
      <c r="AL181" s="3" t="str">
        <f ca="1">IF(AND($A181&lt;&gt;"",$A181&lt;&gt;"TOTAL"),IF(AND('[7]INVESTIGADOR_Descripcion tipo r'!$BK179&lt;&gt;"",'[7]INVESTIGADOR_Descripcion tipo r'!$BK179&lt;&gt;0),'[7]INVESTIGADOR_Descripcion tipo r'!$BK179,""),IF($A181="TOTAL",SUM(INDIRECT("AL4:AL"&amp;ROW()-1)),""))</f>
        <v/>
      </c>
      <c r="AM181" s="3" t="str">
        <f ca="1">IF(AND($A181&lt;&gt;"",$A181&lt;&gt;"TOTAL"),IF(AND('[7]INVESTIGADOR_Descripcion tipo r'!$BM179&lt;&gt;"",'[7]INVESTIGADOR_Descripcion tipo r'!$BM179&lt;&gt;0),'[7]INVESTIGADOR_Descripcion tipo r'!$BM179,""),IF($A181="TOTAL",SUM(INDIRECT("AM4:AM"&amp;ROW()-1)),""))</f>
        <v/>
      </c>
      <c r="AN181" s="3" t="str">
        <f t="shared" ca="1" si="50"/>
        <v/>
      </c>
      <c r="AO181" s="3" t="str">
        <f ca="1">IF(AND($A181&lt;&gt;"",$A181&lt;&gt;"TOTAL"),IF(AND('[7]INVESTIGADOR_Descripcion tipo r'!$BP179&lt;&gt;"",'[7]INVESTIGADOR_Descripcion tipo r'!$BP179&lt;&gt;0),'[7]INVESTIGADOR_Descripcion tipo r'!$BP179,""),IF($A181="TOTAL",SUM(INDIRECT("AO4:AO"&amp;ROW()-1)),""))</f>
        <v/>
      </c>
      <c r="AP181" s="3" t="str">
        <f ca="1">IF(AND($A181&lt;&gt;"",$A181&lt;&gt;"TOTAL"),IF(AND('[7]INVESTIGADOR_Descripcion tipo r'!$BR179&lt;&gt;"",'[7]INVESTIGADOR_Descripcion tipo r'!$BR179&lt;&gt;0),'[7]INVESTIGADOR_Descripcion tipo r'!$BR179,""),IF($A181="TOTAL",SUM(INDIRECT("AP4:AP"&amp;ROW()-1)),""))</f>
        <v/>
      </c>
      <c r="AQ181" s="3" t="str">
        <f t="shared" ca="1" si="51"/>
        <v/>
      </c>
      <c r="AR181" s="3" t="str">
        <f ca="1">IF(AND($A181&lt;&gt;"",$A181&lt;&gt;"TOTAL"),IF(AND('[7]INVESTIGADOR_Descripcion tipo r'!$BU179&lt;&gt;"",'[7]INVESTIGADOR_Descripcion tipo r'!$BU179&lt;&gt;0),'[7]INVESTIGADOR_Descripcion tipo r'!$BU179,""),IF($A181="TOTAL",SUM(INDIRECT("AR4:AR"&amp;ROW()-1)),""))</f>
        <v/>
      </c>
      <c r="AS181" s="3" t="str">
        <f ca="1">IF(AND($A181&lt;&gt;"",$A181&lt;&gt;"TOTAL"),IF(AND('[7]INVESTIGADOR_Descripcion tipo r'!$BW179&lt;&gt;"",'[7]INVESTIGADOR_Descripcion tipo r'!$BW179&lt;&gt;0),'[7]INVESTIGADOR_Descripcion tipo r'!$BW179,""),IF($A181="TOTAL",SUM(INDIRECT("AS4:AS"&amp;ROW()-1)),""))</f>
        <v/>
      </c>
      <c r="AT181" s="3" t="str">
        <f t="shared" ca="1" si="52"/>
        <v/>
      </c>
      <c r="AU181" s="3" t="str">
        <f ca="1">IF(AND($A181&lt;&gt;"",$A181&lt;&gt;"TOTAL"),IF(AND('[7]INVESTIGADOR_Descripcion tipo r'!$BZ179&lt;&gt;"",'[7]INVESTIGADOR_Descripcion tipo r'!$BZ179&lt;&gt;0),'[7]INVESTIGADOR_Descripcion tipo r'!$BZ179,""),IF($A181="TOTAL",SUM(INDIRECT("AU4:AU"&amp;ROW()-1)),""))</f>
        <v/>
      </c>
      <c r="AV181" s="3" t="str">
        <f ca="1">IF(AND($A181&lt;&gt;"",$A181&lt;&gt;"TOTAL"),IF(AND('[7]INVESTIGADOR_Descripcion tipo r'!$CB179&lt;&gt;"",'[7]INVESTIGADOR_Descripcion tipo r'!$CB179&lt;&gt;0),'[7]INVESTIGADOR_Descripcion tipo r'!$CB179,""),IF($A181="TOTAL",SUM(INDIRECT("AV4:AV"&amp;ROW()-1)),""))</f>
        <v/>
      </c>
      <c r="AW181" s="3" t="str">
        <f t="shared" ca="1" si="53"/>
        <v/>
      </c>
      <c r="AX181" s="3" t="str">
        <f ca="1">IF(AND($A181&lt;&gt;"",$A181&lt;&gt;"TOTAL"),IF(AND('[7]INVESTIGADOR_Descripcion tipo r'!$CE179&lt;&gt;"",'[7]INVESTIGADOR_Descripcion tipo r'!$CE179&lt;&gt;0),'[7]INVESTIGADOR_Descripcion tipo r'!$CE179,""),IF($A181="TOTAL",SUM(INDIRECT("AX4:AX"&amp;ROW()-1)),""))</f>
        <v/>
      </c>
      <c r="AY181" s="3" t="str">
        <f ca="1">IF(AND($A181&lt;&gt;"",$A181&lt;&gt;"TOTAL"),IF(AND('[7]INVESTIGADOR_Descripcion tipo r'!$CG179&lt;&gt;"",'[7]INVESTIGADOR_Descripcion tipo r'!$CG179&lt;&gt;0),'[7]INVESTIGADOR_Descripcion tipo r'!$CG179,""),IF($A181="TOTAL",SUM(INDIRECT("AY4:AY"&amp;ROW()-1)),""))</f>
        <v/>
      </c>
      <c r="AZ181" s="3" t="str">
        <f t="shared" ca="1" si="54"/>
        <v/>
      </c>
      <c r="BA181" s="3" t="str">
        <f ca="1">IF(AND($A181&lt;&gt;"",$A181&lt;&gt;"TOTAL"),IF(AND('[7]INVESTIGADOR_Descripcion tipo r'!$CJ179&lt;&gt;"",'[7]INVESTIGADOR_Descripcion tipo r'!$CJ179&lt;&gt;0),'[7]INVESTIGADOR_Descripcion tipo r'!$CJ179,""),IF($A181="TOTAL",SUM(INDIRECT("BA4:BA"&amp;ROW()-1)),""))</f>
        <v/>
      </c>
      <c r="BB181" s="3" t="str">
        <f ca="1">IF(AND($A181&lt;&gt;"",$A181&lt;&gt;"TOTAL"),IF(AND('[7]INVESTIGADOR_Descripcion tipo r'!$CL179&lt;&gt;"",'[7]INVESTIGADOR_Descripcion tipo r'!$CL179&lt;&gt;0),'[7]INVESTIGADOR_Descripcion tipo r'!$CL179,""),IF($A181="TOTAL",SUM(INDIRECT("BB4:BB"&amp;ROW()-1)),""))</f>
        <v/>
      </c>
      <c r="BC181" s="3" t="str">
        <f t="shared" ca="1" si="55"/>
        <v/>
      </c>
      <c r="BD181" s="3" t="str">
        <f ca="1">IF(AND($A181&lt;&gt;"",$A181&lt;&gt;"TOTAL"),IF(AND('[7]INVESTIGADOR_Descripcion tipo r'!$CO179&lt;&gt;"",'[7]INVESTIGADOR_Descripcion tipo r'!$CO179&lt;&gt;0),'[7]INVESTIGADOR_Descripcion tipo r'!$CO179,""),IF($A181="TOTAL",SUM(INDIRECT("BD4:BD"&amp;ROW()-1)),""))</f>
        <v/>
      </c>
      <c r="BE181" s="3" t="str">
        <f ca="1">IF(AND($A181&lt;&gt;"",$A181&lt;&gt;"TOTAL"),IF(AND('[7]INVESTIGADOR_Descripcion tipo r'!$CQ179&lt;&gt;"",'[7]INVESTIGADOR_Descripcion tipo r'!$CQ179&lt;&gt;0),'[7]INVESTIGADOR_Descripcion tipo r'!$CQ179,""),IF($A181="TOTAL",SUM(INDIRECT("BE4:BE"&amp;ROW()-1)),""))</f>
        <v/>
      </c>
      <c r="BF181" s="3" t="str">
        <f t="shared" ca="1" si="56"/>
        <v/>
      </c>
    </row>
    <row r="182" spans="1:58" x14ac:dyDescent="0.2">
      <c r="A182" s="25" t="str">
        <f>IF('[7]INVESTIGADOR_Descripcion tipo r'!$B180&lt;&gt;"",'[7]INVESTIGADOR_Descripcion tipo r'!$B180,IF(AND('[7]INVESTIGADOR_Descripcion tipo r'!$B180="",'[7]INVESTIGADOR_Descripcion tipo r'!$B181="",'[7]INVESTIGADOR_Descripcion tipo r'!$B179=""),"","TOTAL"))</f>
        <v/>
      </c>
      <c r="B182" s="3" t="str">
        <f ca="1">IF(AND($A182&lt;&gt;"",$A182&lt;&gt;"TOTAL"),IF(AND('[7]INVESTIGADOR_Descripcion tipo r'!$C180&lt;&gt;"",'[7]INVESTIGADOR_Descripcion tipo r'!$C180&lt;&gt;0),'[7]INVESTIGADOR_Descripcion tipo r'!$C180,""),IF($A182="TOTAL",SUM(INDIRECT("B4:B"&amp;ROW()-1)),""))</f>
        <v/>
      </c>
      <c r="C182" s="3" t="str">
        <f ca="1">IF(AND($A182&lt;&gt;"",$A182&lt;&gt;"TOTAL"),IF(AND('[7]INVESTIGADOR_Descripcion tipo r'!$E180&lt;&gt;"",'[7]INVESTIGADOR_Descripcion tipo r'!$E180&lt;&gt;0),'[7]INVESTIGADOR_Descripcion tipo r'!$E180,""),IF($A182="TOTAL",SUM(INDIRECT("C4:C"&amp;ROW()-1)),""))</f>
        <v/>
      </c>
      <c r="D182" s="3" t="str">
        <f t="shared" ca="1" si="38"/>
        <v/>
      </c>
      <c r="E182" s="3" t="str">
        <f ca="1">IF(AND($A182&lt;&gt;"",$A182&lt;&gt;"TOTAL"),IF(AND('[7]INVESTIGADOR_Descripcion tipo r'!$H180&lt;&gt;"",'[7]INVESTIGADOR_Descripcion tipo r'!$H180&lt;&gt;0),'[7]INVESTIGADOR_Descripcion tipo r'!$H180,""),IF($A182="TOTAL",SUM(INDIRECT("E4:E"&amp;ROW()-1)),""))</f>
        <v/>
      </c>
      <c r="F182" s="3" t="str">
        <f ca="1">IF(AND($A182&lt;&gt;"",$A182&lt;&gt;"TOTAL"),IF(AND('[7]INVESTIGADOR_Descripcion tipo r'!$J180&lt;&gt;"",'[7]INVESTIGADOR_Descripcion tipo r'!$J180&lt;&gt;0),'[7]INVESTIGADOR_Descripcion tipo r'!$J180,""),IF($A182="TOTAL",SUM(INDIRECT("F4:F"&amp;ROW()-1)),""))</f>
        <v/>
      </c>
      <c r="G182" s="3" t="str">
        <f t="shared" ca="1" si="39"/>
        <v/>
      </c>
      <c r="H182" s="3" t="str">
        <f ca="1">IF(AND($A182&lt;&gt;"",$A182&lt;&gt;"TOTAL"),IF(AND('[7]INVESTIGADOR_Descripcion tipo r'!$M180&lt;&gt;"",'[7]INVESTIGADOR_Descripcion tipo r'!$M180&lt;&gt;0),'[7]INVESTIGADOR_Descripcion tipo r'!$M180,""),IF($A182="TOTAL",SUM(INDIRECT("H4:H"&amp;ROW()-1)),""))</f>
        <v/>
      </c>
      <c r="I182" s="3" t="str">
        <f ca="1">IF(AND($A182&lt;&gt;"",$A182&lt;&gt;"TOTAL"),IF(AND('[7]INVESTIGADOR_Descripcion tipo r'!$O180&lt;&gt;"",'[7]INVESTIGADOR_Descripcion tipo r'!$O180&lt;&gt;0),'[7]INVESTIGADOR_Descripcion tipo r'!$O180,""),IF($A182="TOTAL",SUM(INDIRECT("I4:I"&amp;ROW()-1)),""))</f>
        <v/>
      </c>
      <c r="J182" s="3" t="str">
        <f t="shared" ca="1" si="40"/>
        <v/>
      </c>
      <c r="K182" s="3" t="str">
        <f ca="1">IF(AND($A182&lt;&gt;"",$A182&lt;&gt;"TOTAL"),IF(AND('[7]INVESTIGADOR_Descripcion tipo r'!$R180&lt;&gt;"",'[7]INVESTIGADOR_Descripcion tipo r'!$R180&lt;&gt;0),'[7]INVESTIGADOR_Descripcion tipo r'!$R180,""),IF($A182="TOTAL",SUM(INDIRECT("K4:K"&amp;ROW()-1)),""))</f>
        <v/>
      </c>
      <c r="L182" s="3" t="str">
        <f ca="1">IF(AND($A182&lt;&gt;"",$A182&lt;&gt;"TOTAL"),IF(AND('[7]INVESTIGADOR_Descripcion tipo r'!$T180&lt;&gt;"",'[7]INVESTIGADOR_Descripcion tipo r'!$T180&lt;&gt;0),'[7]INVESTIGADOR_Descripcion tipo r'!$T180,""),IF($A182="TOTAL",SUM(INDIRECT("L4:L"&amp;ROW()-1)),""))</f>
        <v/>
      </c>
      <c r="M182" s="3" t="str">
        <f t="shared" ca="1" si="41"/>
        <v/>
      </c>
      <c r="N182" s="3" t="str">
        <f ca="1">IF(AND($A182&lt;&gt;"",$A182&lt;&gt;"TOTAL"),IF(AND('[7]INVESTIGADOR_Descripcion tipo r'!$W180&lt;&gt;"",'[7]INVESTIGADOR_Descripcion tipo r'!$W180&lt;&gt;0),'[7]INVESTIGADOR_Descripcion tipo r'!$W180,""),IF($A182="TOTAL",SUM(INDIRECT("N4:N"&amp;ROW()-1)),""))</f>
        <v/>
      </c>
      <c r="O182" s="3" t="str">
        <f ca="1">IF(AND($A182&lt;&gt;"",$A182&lt;&gt;"TOTAL"),IF(AND('[7]INVESTIGADOR_Descripcion tipo r'!$Y180&lt;&gt;"",'[7]INVESTIGADOR_Descripcion tipo r'!$Y180&lt;&gt;0),'[7]INVESTIGADOR_Descripcion tipo r'!$Y180,""),IF($A182="TOTAL",SUM(INDIRECT("O4:O"&amp;ROW()-1)),""))</f>
        <v/>
      </c>
      <c r="P182" s="3" t="str">
        <f t="shared" ca="1" si="42"/>
        <v/>
      </c>
      <c r="Q182" s="3" t="str">
        <f ca="1">IF(AND($A182&lt;&gt;"",$A182&lt;&gt;"TOTAL"),IF(AND('[7]INVESTIGADOR_Descripcion tipo r'!$AB180&lt;&gt;"",'[7]INVESTIGADOR_Descripcion tipo r'!$AB180&lt;&gt;0),'[7]INVESTIGADOR_Descripcion tipo r'!$AB180,""),IF($A182="TOTAL",SUM(INDIRECT("Q4:Q"&amp;ROW()-1)),""))</f>
        <v/>
      </c>
      <c r="R182" s="3" t="str">
        <f ca="1">IF(AND($A182&lt;&gt;"",$A182&lt;&gt;"TOTAL"),IF(AND('[7]INVESTIGADOR_Descripcion tipo r'!$AD180&lt;&gt;"",'[7]INVESTIGADOR_Descripcion tipo r'!$AD180&lt;&gt;0),'[7]INVESTIGADOR_Descripcion tipo r'!$AD180,""),IF($A182="TOTAL",SUM(INDIRECT("R4:R"&amp;ROW()-1)),""))</f>
        <v/>
      </c>
      <c r="S182" s="3" t="str">
        <f t="shared" ca="1" si="43"/>
        <v/>
      </c>
      <c r="T182" s="3" t="str">
        <f ca="1">IF(AND($A182&lt;&gt;"",$A182&lt;&gt;"TOTAL"),IF(AND('[7]INVESTIGADOR_Descripcion tipo r'!$AG180&lt;&gt;"",'[7]INVESTIGADOR_Descripcion tipo r'!$AG180&lt;&gt;0),'[7]INVESTIGADOR_Descripcion tipo r'!$AG180,""),IF($A182="TOTAL",SUM(INDIRECT("T4:T"&amp;ROW()-1)),""))</f>
        <v/>
      </c>
      <c r="U182" s="3" t="str">
        <f ca="1">IF(AND($A182&lt;&gt;"",$A182&lt;&gt;"TOTAL"),IF(AND('[7]INVESTIGADOR_Descripcion tipo r'!$AI180&lt;&gt;"",'[7]INVESTIGADOR_Descripcion tipo r'!$AI180&lt;&gt;0),'[7]INVESTIGADOR_Descripcion tipo r'!$AI180,""),IF($A182="TOTAL",SUM(INDIRECT("U4:U"&amp;ROW()-1)),""))</f>
        <v/>
      </c>
      <c r="V182" s="3" t="str">
        <f t="shared" ca="1" si="44"/>
        <v/>
      </c>
      <c r="W182" s="3" t="str">
        <f ca="1">IF(AND($A182&lt;&gt;"",$A182&lt;&gt;"TOTAL"),IF(AND('[7]INVESTIGADOR_Descripcion tipo r'!$AL180&lt;&gt;"",'[7]INVESTIGADOR_Descripcion tipo r'!$AL180&lt;&gt;0),'[7]INVESTIGADOR_Descripcion tipo r'!$AL180,""),IF($A182="TOTAL",SUM(INDIRECT("W4:W"&amp;ROW()-1)),""))</f>
        <v/>
      </c>
      <c r="X182" s="3" t="str">
        <f ca="1">IF(AND($A182&lt;&gt;"",$A182&lt;&gt;"TOTAL"),IF(AND('[7]INVESTIGADOR_Descripcion tipo r'!$AN180&lt;&gt;"",'[7]INVESTIGADOR_Descripcion tipo r'!$AN180&lt;&gt;0),'[7]INVESTIGADOR_Descripcion tipo r'!$AN180,""),IF($A182="TOTAL",SUM(INDIRECT("X4:X"&amp;ROW()-1)),""))</f>
        <v/>
      </c>
      <c r="Y182" s="3" t="str">
        <f t="shared" ca="1" si="45"/>
        <v/>
      </c>
      <c r="Z182" s="3" t="str">
        <f ca="1">IF(AND($A182&lt;&gt;"",$A182&lt;&gt;"TOTAL"),IF(AND('[7]INVESTIGADOR_Descripcion tipo r'!$AQ180&lt;&gt;"",'[7]INVESTIGADOR_Descripcion tipo r'!$AQ180&lt;&gt;0),'[7]INVESTIGADOR_Descripcion tipo r'!$AQ180,""),IF($A182="TOTAL",SUM(INDIRECT("Z4:Z"&amp;ROW()-1)),""))</f>
        <v/>
      </c>
      <c r="AA182" s="3" t="str">
        <f ca="1">IF(AND($A182&lt;&gt;"",$A182&lt;&gt;"TOTAL"),IF(AND('[7]INVESTIGADOR_Descripcion tipo r'!$AS180&lt;&gt;"",'[7]INVESTIGADOR_Descripcion tipo r'!$AS180&lt;&gt;0),'[7]INVESTIGADOR_Descripcion tipo r'!$AS180,""),IF($A182="TOTAL",SUM(INDIRECT("AA4:AA"&amp;ROW()-1)),""))</f>
        <v/>
      </c>
      <c r="AB182" s="3" t="str">
        <f t="shared" ca="1" si="46"/>
        <v/>
      </c>
      <c r="AC182" s="3" t="str">
        <f ca="1">IF(AND($A182&lt;&gt;"",$A182&lt;&gt;"TOTAL"),IF(AND('[7]INVESTIGADOR_Descripcion tipo r'!$AV180&lt;&gt;"",'[7]INVESTIGADOR_Descripcion tipo r'!$AV180&lt;&gt;0),'[7]INVESTIGADOR_Descripcion tipo r'!$AV180,""),IF($A182="TOTAL",SUM(INDIRECT("AC4:AC"&amp;ROW()-1)),""))</f>
        <v/>
      </c>
      <c r="AD182" s="3" t="str">
        <f ca="1">IF(AND($A182&lt;&gt;"",$A182&lt;&gt;"TOTAL"),IF(AND('[7]INVESTIGADOR_Descripcion tipo r'!$AX180&lt;&gt;"",'[7]INVESTIGADOR_Descripcion tipo r'!$AX180&lt;&gt;0),'[7]INVESTIGADOR_Descripcion tipo r'!$AX180,""),IF($A182="TOTAL",SUM(INDIRECT("AD4:AD"&amp;ROW()-1)),""))</f>
        <v/>
      </c>
      <c r="AE182" s="3" t="str">
        <f t="shared" ca="1" si="47"/>
        <v/>
      </c>
      <c r="AF182" s="3" t="str">
        <f ca="1">IF(AND($A182&lt;&gt;"",$A182&lt;&gt;"TOTAL"),IF(AND('[7]INVESTIGADOR_Descripcion tipo r'!$BA180&lt;&gt;"",'[7]INVESTIGADOR_Descripcion tipo r'!$BA180&lt;&gt;0),'[7]INVESTIGADOR_Descripcion tipo r'!$BA180,""),IF($A182="TOTAL",SUM(INDIRECT("AF4:AF"&amp;ROW()-1)),""))</f>
        <v/>
      </c>
      <c r="AG182" s="3" t="str">
        <f ca="1">IF(AND($A182&lt;&gt;"",$A182&lt;&gt;"TOTAL"),IF(AND('[7]INVESTIGADOR_Descripcion tipo r'!$BC180&lt;&gt;"",'[7]INVESTIGADOR_Descripcion tipo r'!$BC180&lt;&gt;0),'[7]INVESTIGADOR_Descripcion tipo r'!$BC180,""),IF($A182="TOTAL",SUM(INDIRECT("AG4:AG"&amp;ROW()-1)),""))</f>
        <v/>
      </c>
      <c r="AH182" s="3" t="str">
        <f t="shared" ca="1" si="48"/>
        <v/>
      </c>
      <c r="AI182" s="3" t="str">
        <f ca="1">IF(AND($A182&lt;&gt;"",$A182&lt;&gt;"TOTAL"),IF(AND('[7]INVESTIGADOR_Descripcion tipo r'!$BF180&lt;&gt;"",'[7]INVESTIGADOR_Descripcion tipo r'!$BF180&lt;&gt;0),'[7]INVESTIGADOR_Descripcion tipo r'!$BF180,""),IF($A182="TOTAL",SUM(INDIRECT("AI4:AI"&amp;ROW()-1)),""))</f>
        <v/>
      </c>
      <c r="AJ182" s="3" t="str">
        <f ca="1">IF(AND($A182&lt;&gt;"",$A182&lt;&gt;"TOTAL"),IF(AND('[7]INVESTIGADOR_Descripcion tipo r'!$BH180&lt;&gt;"",'[7]INVESTIGADOR_Descripcion tipo r'!$BH180&lt;&gt;0),'[7]INVESTIGADOR_Descripcion tipo r'!$BH180,""),IF($A182="TOTAL",SUM(INDIRECT("AJ4:AJ"&amp;ROW()-1)),""))</f>
        <v/>
      </c>
      <c r="AK182" s="3" t="str">
        <f t="shared" ca="1" si="49"/>
        <v/>
      </c>
      <c r="AL182" s="3" t="str">
        <f ca="1">IF(AND($A182&lt;&gt;"",$A182&lt;&gt;"TOTAL"),IF(AND('[7]INVESTIGADOR_Descripcion tipo r'!$BK180&lt;&gt;"",'[7]INVESTIGADOR_Descripcion tipo r'!$BK180&lt;&gt;0),'[7]INVESTIGADOR_Descripcion tipo r'!$BK180,""),IF($A182="TOTAL",SUM(INDIRECT("AL4:AL"&amp;ROW()-1)),""))</f>
        <v/>
      </c>
      <c r="AM182" s="3" t="str">
        <f ca="1">IF(AND($A182&lt;&gt;"",$A182&lt;&gt;"TOTAL"),IF(AND('[7]INVESTIGADOR_Descripcion tipo r'!$BM180&lt;&gt;"",'[7]INVESTIGADOR_Descripcion tipo r'!$BM180&lt;&gt;0),'[7]INVESTIGADOR_Descripcion tipo r'!$BM180,""),IF($A182="TOTAL",SUM(INDIRECT("AM4:AM"&amp;ROW()-1)),""))</f>
        <v/>
      </c>
      <c r="AN182" s="3" t="str">
        <f t="shared" ca="1" si="50"/>
        <v/>
      </c>
      <c r="AO182" s="3" t="str">
        <f ca="1">IF(AND($A182&lt;&gt;"",$A182&lt;&gt;"TOTAL"),IF(AND('[7]INVESTIGADOR_Descripcion tipo r'!$BP180&lt;&gt;"",'[7]INVESTIGADOR_Descripcion tipo r'!$BP180&lt;&gt;0),'[7]INVESTIGADOR_Descripcion tipo r'!$BP180,""),IF($A182="TOTAL",SUM(INDIRECT("AO4:AO"&amp;ROW()-1)),""))</f>
        <v/>
      </c>
      <c r="AP182" s="3" t="str">
        <f ca="1">IF(AND($A182&lt;&gt;"",$A182&lt;&gt;"TOTAL"),IF(AND('[7]INVESTIGADOR_Descripcion tipo r'!$BR180&lt;&gt;"",'[7]INVESTIGADOR_Descripcion tipo r'!$BR180&lt;&gt;0),'[7]INVESTIGADOR_Descripcion tipo r'!$BR180,""),IF($A182="TOTAL",SUM(INDIRECT("AP4:AP"&amp;ROW()-1)),""))</f>
        <v/>
      </c>
      <c r="AQ182" s="3" t="str">
        <f t="shared" ca="1" si="51"/>
        <v/>
      </c>
      <c r="AR182" s="3" t="str">
        <f ca="1">IF(AND($A182&lt;&gt;"",$A182&lt;&gt;"TOTAL"),IF(AND('[7]INVESTIGADOR_Descripcion tipo r'!$BU180&lt;&gt;"",'[7]INVESTIGADOR_Descripcion tipo r'!$BU180&lt;&gt;0),'[7]INVESTIGADOR_Descripcion tipo r'!$BU180,""),IF($A182="TOTAL",SUM(INDIRECT("AR4:AR"&amp;ROW()-1)),""))</f>
        <v/>
      </c>
      <c r="AS182" s="3" t="str">
        <f ca="1">IF(AND($A182&lt;&gt;"",$A182&lt;&gt;"TOTAL"),IF(AND('[7]INVESTIGADOR_Descripcion tipo r'!$BW180&lt;&gt;"",'[7]INVESTIGADOR_Descripcion tipo r'!$BW180&lt;&gt;0),'[7]INVESTIGADOR_Descripcion tipo r'!$BW180,""),IF($A182="TOTAL",SUM(INDIRECT("AS4:AS"&amp;ROW()-1)),""))</f>
        <v/>
      </c>
      <c r="AT182" s="3" t="str">
        <f t="shared" ca="1" si="52"/>
        <v/>
      </c>
      <c r="AU182" s="3" t="str">
        <f ca="1">IF(AND($A182&lt;&gt;"",$A182&lt;&gt;"TOTAL"),IF(AND('[7]INVESTIGADOR_Descripcion tipo r'!$BZ180&lt;&gt;"",'[7]INVESTIGADOR_Descripcion tipo r'!$BZ180&lt;&gt;0),'[7]INVESTIGADOR_Descripcion tipo r'!$BZ180,""),IF($A182="TOTAL",SUM(INDIRECT("AU4:AU"&amp;ROW()-1)),""))</f>
        <v/>
      </c>
      <c r="AV182" s="3" t="str">
        <f ca="1">IF(AND($A182&lt;&gt;"",$A182&lt;&gt;"TOTAL"),IF(AND('[7]INVESTIGADOR_Descripcion tipo r'!$CB180&lt;&gt;"",'[7]INVESTIGADOR_Descripcion tipo r'!$CB180&lt;&gt;0),'[7]INVESTIGADOR_Descripcion tipo r'!$CB180,""),IF($A182="TOTAL",SUM(INDIRECT("AV4:AV"&amp;ROW()-1)),""))</f>
        <v/>
      </c>
      <c r="AW182" s="3" t="str">
        <f t="shared" ca="1" si="53"/>
        <v/>
      </c>
      <c r="AX182" s="3" t="str">
        <f ca="1">IF(AND($A182&lt;&gt;"",$A182&lt;&gt;"TOTAL"),IF(AND('[7]INVESTIGADOR_Descripcion tipo r'!$CE180&lt;&gt;"",'[7]INVESTIGADOR_Descripcion tipo r'!$CE180&lt;&gt;0),'[7]INVESTIGADOR_Descripcion tipo r'!$CE180,""),IF($A182="TOTAL",SUM(INDIRECT("AX4:AX"&amp;ROW()-1)),""))</f>
        <v/>
      </c>
      <c r="AY182" s="3" t="str">
        <f ca="1">IF(AND($A182&lt;&gt;"",$A182&lt;&gt;"TOTAL"),IF(AND('[7]INVESTIGADOR_Descripcion tipo r'!$CG180&lt;&gt;"",'[7]INVESTIGADOR_Descripcion tipo r'!$CG180&lt;&gt;0),'[7]INVESTIGADOR_Descripcion tipo r'!$CG180,""),IF($A182="TOTAL",SUM(INDIRECT("AY4:AY"&amp;ROW()-1)),""))</f>
        <v/>
      </c>
      <c r="AZ182" s="3" t="str">
        <f t="shared" ca="1" si="54"/>
        <v/>
      </c>
      <c r="BA182" s="3" t="str">
        <f ca="1">IF(AND($A182&lt;&gt;"",$A182&lt;&gt;"TOTAL"),IF(AND('[7]INVESTIGADOR_Descripcion tipo r'!$CJ180&lt;&gt;"",'[7]INVESTIGADOR_Descripcion tipo r'!$CJ180&lt;&gt;0),'[7]INVESTIGADOR_Descripcion tipo r'!$CJ180,""),IF($A182="TOTAL",SUM(INDIRECT("BA4:BA"&amp;ROW()-1)),""))</f>
        <v/>
      </c>
      <c r="BB182" s="3" t="str">
        <f ca="1">IF(AND($A182&lt;&gt;"",$A182&lt;&gt;"TOTAL"),IF(AND('[7]INVESTIGADOR_Descripcion tipo r'!$CL180&lt;&gt;"",'[7]INVESTIGADOR_Descripcion tipo r'!$CL180&lt;&gt;0),'[7]INVESTIGADOR_Descripcion tipo r'!$CL180,""),IF($A182="TOTAL",SUM(INDIRECT("BB4:BB"&amp;ROW()-1)),""))</f>
        <v/>
      </c>
      <c r="BC182" s="3" t="str">
        <f t="shared" ca="1" si="55"/>
        <v/>
      </c>
      <c r="BD182" s="3" t="str">
        <f ca="1">IF(AND($A182&lt;&gt;"",$A182&lt;&gt;"TOTAL"),IF(AND('[7]INVESTIGADOR_Descripcion tipo r'!$CO180&lt;&gt;"",'[7]INVESTIGADOR_Descripcion tipo r'!$CO180&lt;&gt;0),'[7]INVESTIGADOR_Descripcion tipo r'!$CO180,""),IF($A182="TOTAL",SUM(INDIRECT("BD4:BD"&amp;ROW()-1)),""))</f>
        <v/>
      </c>
      <c r="BE182" s="3" t="str">
        <f ca="1">IF(AND($A182&lt;&gt;"",$A182&lt;&gt;"TOTAL"),IF(AND('[7]INVESTIGADOR_Descripcion tipo r'!$CQ180&lt;&gt;"",'[7]INVESTIGADOR_Descripcion tipo r'!$CQ180&lt;&gt;0),'[7]INVESTIGADOR_Descripcion tipo r'!$CQ180,""),IF($A182="TOTAL",SUM(INDIRECT("BE4:BE"&amp;ROW()-1)),""))</f>
        <v/>
      </c>
      <c r="BF182" s="3" t="str">
        <f t="shared" ca="1" si="56"/>
        <v/>
      </c>
    </row>
    <row r="183" spans="1:58" x14ac:dyDescent="0.2">
      <c r="A183" s="25" t="str">
        <f>IF('[7]INVESTIGADOR_Descripcion tipo r'!$B181&lt;&gt;"",'[7]INVESTIGADOR_Descripcion tipo r'!$B181,IF(AND('[7]INVESTIGADOR_Descripcion tipo r'!$B181="",'[7]INVESTIGADOR_Descripcion tipo r'!$B182="",'[7]INVESTIGADOR_Descripcion tipo r'!$B180=""),"","TOTAL"))</f>
        <v/>
      </c>
      <c r="B183" s="3" t="str">
        <f ca="1">IF(AND($A183&lt;&gt;"",$A183&lt;&gt;"TOTAL"),IF(AND('[7]INVESTIGADOR_Descripcion tipo r'!$C181&lt;&gt;"",'[7]INVESTIGADOR_Descripcion tipo r'!$C181&lt;&gt;0),'[7]INVESTIGADOR_Descripcion tipo r'!$C181,""),IF($A183="TOTAL",SUM(INDIRECT("B4:B"&amp;ROW()-1)),""))</f>
        <v/>
      </c>
      <c r="C183" s="3" t="str">
        <f ca="1">IF(AND($A183&lt;&gt;"",$A183&lt;&gt;"TOTAL"),IF(AND('[7]INVESTIGADOR_Descripcion tipo r'!$E181&lt;&gt;"",'[7]INVESTIGADOR_Descripcion tipo r'!$E181&lt;&gt;0),'[7]INVESTIGADOR_Descripcion tipo r'!$E181,""),IF($A183="TOTAL",SUM(INDIRECT("C4:C"&amp;ROW()-1)),""))</f>
        <v/>
      </c>
      <c r="D183" s="3" t="str">
        <f t="shared" ca="1" si="38"/>
        <v/>
      </c>
      <c r="E183" s="3" t="str">
        <f ca="1">IF(AND($A183&lt;&gt;"",$A183&lt;&gt;"TOTAL"),IF(AND('[7]INVESTIGADOR_Descripcion tipo r'!$H181&lt;&gt;"",'[7]INVESTIGADOR_Descripcion tipo r'!$H181&lt;&gt;0),'[7]INVESTIGADOR_Descripcion tipo r'!$H181,""),IF($A183="TOTAL",SUM(INDIRECT("E4:E"&amp;ROW()-1)),""))</f>
        <v/>
      </c>
      <c r="F183" s="3" t="str">
        <f ca="1">IF(AND($A183&lt;&gt;"",$A183&lt;&gt;"TOTAL"),IF(AND('[7]INVESTIGADOR_Descripcion tipo r'!$J181&lt;&gt;"",'[7]INVESTIGADOR_Descripcion tipo r'!$J181&lt;&gt;0),'[7]INVESTIGADOR_Descripcion tipo r'!$J181,""),IF($A183="TOTAL",SUM(INDIRECT("F4:F"&amp;ROW()-1)),""))</f>
        <v/>
      </c>
      <c r="G183" s="3" t="str">
        <f t="shared" ca="1" si="39"/>
        <v/>
      </c>
      <c r="H183" s="3" t="str">
        <f ca="1">IF(AND($A183&lt;&gt;"",$A183&lt;&gt;"TOTAL"),IF(AND('[7]INVESTIGADOR_Descripcion tipo r'!$M181&lt;&gt;"",'[7]INVESTIGADOR_Descripcion tipo r'!$M181&lt;&gt;0),'[7]INVESTIGADOR_Descripcion tipo r'!$M181,""),IF($A183="TOTAL",SUM(INDIRECT("H4:H"&amp;ROW()-1)),""))</f>
        <v/>
      </c>
      <c r="I183" s="3" t="str">
        <f ca="1">IF(AND($A183&lt;&gt;"",$A183&lt;&gt;"TOTAL"),IF(AND('[7]INVESTIGADOR_Descripcion tipo r'!$O181&lt;&gt;"",'[7]INVESTIGADOR_Descripcion tipo r'!$O181&lt;&gt;0),'[7]INVESTIGADOR_Descripcion tipo r'!$O181,""),IF($A183="TOTAL",SUM(INDIRECT("I4:I"&amp;ROW()-1)),""))</f>
        <v/>
      </c>
      <c r="J183" s="3" t="str">
        <f t="shared" ca="1" si="40"/>
        <v/>
      </c>
      <c r="K183" s="3" t="str">
        <f ca="1">IF(AND($A183&lt;&gt;"",$A183&lt;&gt;"TOTAL"),IF(AND('[7]INVESTIGADOR_Descripcion tipo r'!$R181&lt;&gt;"",'[7]INVESTIGADOR_Descripcion tipo r'!$R181&lt;&gt;0),'[7]INVESTIGADOR_Descripcion tipo r'!$R181,""),IF($A183="TOTAL",SUM(INDIRECT("K4:K"&amp;ROW()-1)),""))</f>
        <v/>
      </c>
      <c r="L183" s="3" t="str">
        <f ca="1">IF(AND($A183&lt;&gt;"",$A183&lt;&gt;"TOTAL"),IF(AND('[7]INVESTIGADOR_Descripcion tipo r'!$T181&lt;&gt;"",'[7]INVESTIGADOR_Descripcion tipo r'!$T181&lt;&gt;0),'[7]INVESTIGADOR_Descripcion tipo r'!$T181,""),IF($A183="TOTAL",SUM(INDIRECT("L4:L"&amp;ROW()-1)),""))</f>
        <v/>
      </c>
      <c r="M183" s="3" t="str">
        <f t="shared" ca="1" si="41"/>
        <v/>
      </c>
      <c r="N183" s="3" t="str">
        <f ca="1">IF(AND($A183&lt;&gt;"",$A183&lt;&gt;"TOTAL"),IF(AND('[7]INVESTIGADOR_Descripcion tipo r'!$W181&lt;&gt;"",'[7]INVESTIGADOR_Descripcion tipo r'!$W181&lt;&gt;0),'[7]INVESTIGADOR_Descripcion tipo r'!$W181,""),IF($A183="TOTAL",SUM(INDIRECT("N4:N"&amp;ROW()-1)),""))</f>
        <v/>
      </c>
      <c r="O183" s="3" t="str">
        <f ca="1">IF(AND($A183&lt;&gt;"",$A183&lt;&gt;"TOTAL"),IF(AND('[7]INVESTIGADOR_Descripcion tipo r'!$Y181&lt;&gt;"",'[7]INVESTIGADOR_Descripcion tipo r'!$Y181&lt;&gt;0),'[7]INVESTIGADOR_Descripcion tipo r'!$Y181,""),IF($A183="TOTAL",SUM(INDIRECT("O4:O"&amp;ROW()-1)),""))</f>
        <v/>
      </c>
      <c r="P183" s="3" t="str">
        <f t="shared" ca="1" si="42"/>
        <v/>
      </c>
      <c r="Q183" s="3" t="str">
        <f ca="1">IF(AND($A183&lt;&gt;"",$A183&lt;&gt;"TOTAL"),IF(AND('[7]INVESTIGADOR_Descripcion tipo r'!$AB181&lt;&gt;"",'[7]INVESTIGADOR_Descripcion tipo r'!$AB181&lt;&gt;0),'[7]INVESTIGADOR_Descripcion tipo r'!$AB181,""),IF($A183="TOTAL",SUM(INDIRECT("Q4:Q"&amp;ROW()-1)),""))</f>
        <v/>
      </c>
      <c r="R183" s="3" t="str">
        <f ca="1">IF(AND($A183&lt;&gt;"",$A183&lt;&gt;"TOTAL"),IF(AND('[7]INVESTIGADOR_Descripcion tipo r'!$AD181&lt;&gt;"",'[7]INVESTIGADOR_Descripcion tipo r'!$AD181&lt;&gt;0),'[7]INVESTIGADOR_Descripcion tipo r'!$AD181,""),IF($A183="TOTAL",SUM(INDIRECT("R4:R"&amp;ROW()-1)),""))</f>
        <v/>
      </c>
      <c r="S183" s="3" t="str">
        <f t="shared" ca="1" si="43"/>
        <v/>
      </c>
      <c r="T183" s="3" t="str">
        <f ca="1">IF(AND($A183&lt;&gt;"",$A183&lt;&gt;"TOTAL"),IF(AND('[7]INVESTIGADOR_Descripcion tipo r'!$AG181&lt;&gt;"",'[7]INVESTIGADOR_Descripcion tipo r'!$AG181&lt;&gt;0),'[7]INVESTIGADOR_Descripcion tipo r'!$AG181,""),IF($A183="TOTAL",SUM(INDIRECT("T4:T"&amp;ROW()-1)),""))</f>
        <v/>
      </c>
      <c r="U183" s="3" t="str">
        <f ca="1">IF(AND($A183&lt;&gt;"",$A183&lt;&gt;"TOTAL"),IF(AND('[7]INVESTIGADOR_Descripcion tipo r'!$AI181&lt;&gt;"",'[7]INVESTIGADOR_Descripcion tipo r'!$AI181&lt;&gt;0),'[7]INVESTIGADOR_Descripcion tipo r'!$AI181,""),IF($A183="TOTAL",SUM(INDIRECT("U4:U"&amp;ROW()-1)),""))</f>
        <v/>
      </c>
      <c r="V183" s="3" t="str">
        <f t="shared" ca="1" si="44"/>
        <v/>
      </c>
      <c r="W183" s="3" t="str">
        <f ca="1">IF(AND($A183&lt;&gt;"",$A183&lt;&gt;"TOTAL"),IF(AND('[7]INVESTIGADOR_Descripcion tipo r'!$AL181&lt;&gt;"",'[7]INVESTIGADOR_Descripcion tipo r'!$AL181&lt;&gt;0),'[7]INVESTIGADOR_Descripcion tipo r'!$AL181,""),IF($A183="TOTAL",SUM(INDIRECT("W4:W"&amp;ROW()-1)),""))</f>
        <v/>
      </c>
      <c r="X183" s="3" t="str">
        <f ca="1">IF(AND($A183&lt;&gt;"",$A183&lt;&gt;"TOTAL"),IF(AND('[7]INVESTIGADOR_Descripcion tipo r'!$AN181&lt;&gt;"",'[7]INVESTIGADOR_Descripcion tipo r'!$AN181&lt;&gt;0),'[7]INVESTIGADOR_Descripcion tipo r'!$AN181,""),IF($A183="TOTAL",SUM(INDIRECT("X4:X"&amp;ROW()-1)),""))</f>
        <v/>
      </c>
      <c r="Y183" s="3" t="str">
        <f t="shared" ca="1" si="45"/>
        <v/>
      </c>
      <c r="Z183" s="3" t="str">
        <f ca="1">IF(AND($A183&lt;&gt;"",$A183&lt;&gt;"TOTAL"),IF(AND('[7]INVESTIGADOR_Descripcion tipo r'!$AQ181&lt;&gt;"",'[7]INVESTIGADOR_Descripcion tipo r'!$AQ181&lt;&gt;0),'[7]INVESTIGADOR_Descripcion tipo r'!$AQ181,""),IF($A183="TOTAL",SUM(INDIRECT("Z4:Z"&amp;ROW()-1)),""))</f>
        <v/>
      </c>
      <c r="AA183" s="3" t="str">
        <f ca="1">IF(AND($A183&lt;&gt;"",$A183&lt;&gt;"TOTAL"),IF(AND('[7]INVESTIGADOR_Descripcion tipo r'!$AS181&lt;&gt;"",'[7]INVESTIGADOR_Descripcion tipo r'!$AS181&lt;&gt;0),'[7]INVESTIGADOR_Descripcion tipo r'!$AS181,""),IF($A183="TOTAL",SUM(INDIRECT("AA4:AA"&amp;ROW()-1)),""))</f>
        <v/>
      </c>
      <c r="AB183" s="3" t="str">
        <f t="shared" ca="1" si="46"/>
        <v/>
      </c>
      <c r="AC183" s="3" t="str">
        <f ca="1">IF(AND($A183&lt;&gt;"",$A183&lt;&gt;"TOTAL"),IF(AND('[7]INVESTIGADOR_Descripcion tipo r'!$AV181&lt;&gt;"",'[7]INVESTIGADOR_Descripcion tipo r'!$AV181&lt;&gt;0),'[7]INVESTIGADOR_Descripcion tipo r'!$AV181,""),IF($A183="TOTAL",SUM(INDIRECT("AC4:AC"&amp;ROW()-1)),""))</f>
        <v/>
      </c>
      <c r="AD183" s="3" t="str">
        <f ca="1">IF(AND($A183&lt;&gt;"",$A183&lt;&gt;"TOTAL"),IF(AND('[7]INVESTIGADOR_Descripcion tipo r'!$AX181&lt;&gt;"",'[7]INVESTIGADOR_Descripcion tipo r'!$AX181&lt;&gt;0),'[7]INVESTIGADOR_Descripcion tipo r'!$AX181,""),IF($A183="TOTAL",SUM(INDIRECT("AD4:AD"&amp;ROW()-1)),""))</f>
        <v/>
      </c>
      <c r="AE183" s="3" t="str">
        <f t="shared" ca="1" si="47"/>
        <v/>
      </c>
      <c r="AF183" s="3" t="str">
        <f ca="1">IF(AND($A183&lt;&gt;"",$A183&lt;&gt;"TOTAL"),IF(AND('[7]INVESTIGADOR_Descripcion tipo r'!$BA181&lt;&gt;"",'[7]INVESTIGADOR_Descripcion tipo r'!$BA181&lt;&gt;0),'[7]INVESTIGADOR_Descripcion tipo r'!$BA181,""),IF($A183="TOTAL",SUM(INDIRECT("AF4:AF"&amp;ROW()-1)),""))</f>
        <v/>
      </c>
      <c r="AG183" s="3" t="str">
        <f ca="1">IF(AND($A183&lt;&gt;"",$A183&lt;&gt;"TOTAL"),IF(AND('[7]INVESTIGADOR_Descripcion tipo r'!$BC181&lt;&gt;"",'[7]INVESTIGADOR_Descripcion tipo r'!$BC181&lt;&gt;0),'[7]INVESTIGADOR_Descripcion tipo r'!$BC181,""),IF($A183="TOTAL",SUM(INDIRECT("AG4:AG"&amp;ROW()-1)),""))</f>
        <v/>
      </c>
      <c r="AH183" s="3" t="str">
        <f t="shared" ca="1" si="48"/>
        <v/>
      </c>
      <c r="AI183" s="3" t="str">
        <f ca="1">IF(AND($A183&lt;&gt;"",$A183&lt;&gt;"TOTAL"),IF(AND('[7]INVESTIGADOR_Descripcion tipo r'!$BF181&lt;&gt;"",'[7]INVESTIGADOR_Descripcion tipo r'!$BF181&lt;&gt;0),'[7]INVESTIGADOR_Descripcion tipo r'!$BF181,""),IF($A183="TOTAL",SUM(INDIRECT("AI4:AI"&amp;ROW()-1)),""))</f>
        <v/>
      </c>
      <c r="AJ183" s="3" t="str">
        <f ca="1">IF(AND($A183&lt;&gt;"",$A183&lt;&gt;"TOTAL"),IF(AND('[7]INVESTIGADOR_Descripcion tipo r'!$BH181&lt;&gt;"",'[7]INVESTIGADOR_Descripcion tipo r'!$BH181&lt;&gt;0),'[7]INVESTIGADOR_Descripcion tipo r'!$BH181,""),IF($A183="TOTAL",SUM(INDIRECT("AJ4:AJ"&amp;ROW()-1)),""))</f>
        <v/>
      </c>
      <c r="AK183" s="3" t="str">
        <f t="shared" ca="1" si="49"/>
        <v/>
      </c>
      <c r="AL183" s="3" t="str">
        <f ca="1">IF(AND($A183&lt;&gt;"",$A183&lt;&gt;"TOTAL"),IF(AND('[7]INVESTIGADOR_Descripcion tipo r'!$BK181&lt;&gt;"",'[7]INVESTIGADOR_Descripcion tipo r'!$BK181&lt;&gt;0),'[7]INVESTIGADOR_Descripcion tipo r'!$BK181,""),IF($A183="TOTAL",SUM(INDIRECT("AL4:AL"&amp;ROW()-1)),""))</f>
        <v/>
      </c>
      <c r="AM183" s="3" t="str">
        <f ca="1">IF(AND($A183&lt;&gt;"",$A183&lt;&gt;"TOTAL"),IF(AND('[7]INVESTIGADOR_Descripcion tipo r'!$BM181&lt;&gt;"",'[7]INVESTIGADOR_Descripcion tipo r'!$BM181&lt;&gt;0),'[7]INVESTIGADOR_Descripcion tipo r'!$BM181,""),IF($A183="TOTAL",SUM(INDIRECT("AM4:AM"&amp;ROW()-1)),""))</f>
        <v/>
      </c>
      <c r="AN183" s="3" t="str">
        <f t="shared" ca="1" si="50"/>
        <v/>
      </c>
      <c r="AO183" s="3" t="str">
        <f ca="1">IF(AND($A183&lt;&gt;"",$A183&lt;&gt;"TOTAL"),IF(AND('[7]INVESTIGADOR_Descripcion tipo r'!$BP181&lt;&gt;"",'[7]INVESTIGADOR_Descripcion tipo r'!$BP181&lt;&gt;0),'[7]INVESTIGADOR_Descripcion tipo r'!$BP181,""),IF($A183="TOTAL",SUM(INDIRECT("AO4:AO"&amp;ROW()-1)),""))</f>
        <v/>
      </c>
      <c r="AP183" s="3" t="str">
        <f ca="1">IF(AND($A183&lt;&gt;"",$A183&lt;&gt;"TOTAL"),IF(AND('[7]INVESTIGADOR_Descripcion tipo r'!$BR181&lt;&gt;"",'[7]INVESTIGADOR_Descripcion tipo r'!$BR181&lt;&gt;0),'[7]INVESTIGADOR_Descripcion tipo r'!$BR181,""),IF($A183="TOTAL",SUM(INDIRECT("AP4:AP"&amp;ROW()-1)),""))</f>
        <v/>
      </c>
      <c r="AQ183" s="3" t="str">
        <f t="shared" ca="1" si="51"/>
        <v/>
      </c>
      <c r="AR183" s="3" t="str">
        <f ca="1">IF(AND($A183&lt;&gt;"",$A183&lt;&gt;"TOTAL"),IF(AND('[7]INVESTIGADOR_Descripcion tipo r'!$BU181&lt;&gt;"",'[7]INVESTIGADOR_Descripcion tipo r'!$BU181&lt;&gt;0),'[7]INVESTIGADOR_Descripcion tipo r'!$BU181,""),IF($A183="TOTAL",SUM(INDIRECT("AR4:AR"&amp;ROW()-1)),""))</f>
        <v/>
      </c>
      <c r="AS183" s="3" t="str">
        <f ca="1">IF(AND($A183&lt;&gt;"",$A183&lt;&gt;"TOTAL"),IF(AND('[7]INVESTIGADOR_Descripcion tipo r'!$BW181&lt;&gt;"",'[7]INVESTIGADOR_Descripcion tipo r'!$BW181&lt;&gt;0),'[7]INVESTIGADOR_Descripcion tipo r'!$BW181,""),IF($A183="TOTAL",SUM(INDIRECT("AS4:AS"&amp;ROW()-1)),""))</f>
        <v/>
      </c>
      <c r="AT183" s="3" t="str">
        <f t="shared" ca="1" si="52"/>
        <v/>
      </c>
      <c r="AU183" s="3" t="str">
        <f ca="1">IF(AND($A183&lt;&gt;"",$A183&lt;&gt;"TOTAL"),IF(AND('[7]INVESTIGADOR_Descripcion tipo r'!$BZ181&lt;&gt;"",'[7]INVESTIGADOR_Descripcion tipo r'!$BZ181&lt;&gt;0),'[7]INVESTIGADOR_Descripcion tipo r'!$BZ181,""),IF($A183="TOTAL",SUM(INDIRECT("AU4:AU"&amp;ROW()-1)),""))</f>
        <v/>
      </c>
      <c r="AV183" s="3" t="str">
        <f ca="1">IF(AND($A183&lt;&gt;"",$A183&lt;&gt;"TOTAL"),IF(AND('[7]INVESTIGADOR_Descripcion tipo r'!$CB181&lt;&gt;"",'[7]INVESTIGADOR_Descripcion tipo r'!$CB181&lt;&gt;0),'[7]INVESTIGADOR_Descripcion tipo r'!$CB181,""),IF($A183="TOTAL",SUM(INDIRECT("AV4:AV"&amp;ROW()-1)),""))</f>
        <v/>
      </c>
      <c r="AW183" s="3" t="str">
        <f t="shared" ca="1" si="53"/>
        <v/>
      </c>
      <c r="AX183" s="3" t="str">
        <f ca="1">IF(AND($A183&lt;&gt;"",$A183&lt;&gt;"TOTAL"),IF(AND('[7]INVESTIGADOR_Descripcion tipo r'!$CE181&lt;&gt;"",'[7]INVESTIGADOR_Descripcion tipo r'!$CE181&lt;&gt;0),'[7]INVESTIGADOR_Descripcion tipo r'!$CE181,""),IF($A183="TOTAL",SUM(INDIRECT("AX4:AX"&amp;ROW()-1)),""))</f>
        <v/>
      </c>
      <c r="AY183" s="3" t="str">
        <f ca="1">IF(AND($A183&lt;&gt;"",$A183&lt;&gt;"TOTAL"),IF(AND('[7]INVESTIGADOR_Descripcion tipo r'!$CG181&lt;&gt;"",'[7]INVESTIGADOR_Descripcion tipo r'!$CG181&lt;&gt;0),'[7]INVESTIGADOR_Descripcion tipo r'!$CG181,""),IF($A183="TOTAL",SUM(INDIRECT("AY4:AY"&amp;ROW()-1)),""))</f>
        <v/>
      </c>
      <c r="AZ183" s="3" t="str">
        <f t="shared" ca="1" si="54"/>
        <v/>
      </c>
      <c r="BA183" s="3" t="str">
        <f ca="1">IF(AND($A183&lt;&gt;"",$A183&lt;&gt;"TOTAL"),IF(AND('[7]INVESTIGADOR_Descripcion tipo r'!$CJ181&lt;&gt;"",'[7]INVESTIGADOR_Descripcion tipo r'!$CJ181&lt;&gt;0),'[7]INVESTIGADOR_Descripcion tipo r'!$CJ181,""),IF($A183="TOTAL",SUM(INDIRECT("BA4:BA"&amp;ROW()-1)),""))</f>
        <v/>
      </c>
      <c r="BB183" s="3" t="str">
        <f ca="1">IF(AND($A183&lt;&gt;"",$A183&lt;&gt;"TOTAL"),IF(AND('[7]INVESTIGADOR_Descripcion tipo r'!$CL181&lt;&gt;"",'[7]INVESTIGADOR_Descripcion tipo r'!$CL181&lt;&gt;0),'[7]INVESTIGADOR_Descripcion tipo r'!$CL181,""),IF($A183="TOTAL",SUM(INDIRECT("BB4:BB"&amp;ROW()-1)),""))</f>
        <v/>
      </c>
      <c r="BC183" s="3" t="str">
        <f t="shared" ca="1" si="55"/>
        <v/>
      </c>
      <c r="BD183" s="3" t="str">
        <f ca="1">IF(AND($A183&lt;&gt;"",$A183&lt;&gt;"TOTAL"),IF(AND('[7]INVESTIGADOR_Descripcion tipo r'!$CO181&lt;&gt;"",'[7]INVESTIGADOR_Descripcion tipo r'!$CO181&lt;&gt;0),'[7]INVESTIGADOR_Descripcion tipo r'!$CO181,""),IF($A183="TOTAL",SUM(INDIRECT("BD4:BD"&amp;ROW()-1)),""))</f>
        <v/>
      </c>
      <c r="BE183" s="3" t="str">
        <f ca="1">IF(AND($A183&lt;&gt;"",$A183&lt;&gt;"TOTAL"),IF(AND('[7]INVESTIGADOR_Descripcion tipo r'!$CQ181&lt;&gt;"",'[7]INVESTIGADOR_Descripcion tipo r'!$CQ181&lt;&gt;0),'[7]INVESTIGADOR_Descripcion tipo r'!$CQ181,""),IF($A183="TOTAL",SUM(INDIRECT("BE4:BE"&amp;ROW()-1)),""))</f>
        <v/>
      </c>
      <c r="BF183" s="3" t="str">
        <f t="shared" ca="1" si="56"/>
        <v/>
      </c>
    </row>
    <row r="184" spans="1:58" x14ac:dyDescent="0.2">
      <c r="A184" s="25" t="str">
        <f>IF('[7]INVESTIGADOR_Descripcion tipo r'!$B182&lt;&gt;"",'[7]INVESTIGADOR_Descripcion tipo r'!$B182,IF(AND('[7]INVESTIGADOR_Descripcion tipo r'!$B182="",'[7]INVESTIGADOR_Descripcion tipo r'!$B183="",'[7]INVESTIGADOR_Descripcion tipo r'!$B181=""),"","TOTAL"))</f>
        <v/>
      </c>
      <c r="B184" s="3" t="str">
        <f ca="1">IF(AND($A184&lt;&gt;"",$A184&lt;&gt;"TOTAL"),IF(AND('[7]INVESTIGADOR_Descripcion tipo r'!$C182&lt;&gt;"",'[7]INVESTIGADOR_Descripcion tipo r'!$C182&lt;&gt;0),'[7]INVESTIGADOR_Descripcion tipo r'!$C182,""),IF($A184="TOTAL",SUM(INDIRECT("B4:B"&amp;ROW()-1)),""))</f>
        <v/>
      </c>
      <c r="C184" s="3" t="str">
        <f ca="1">IF(AND($A184&lt;&gt;"",$A184&lt;&gt;"TOTAL"),IF(AND('[7]INVESTIGADOR_Descripcion tipo r'!$E182&lt;&gt;"",'[7]INVESTIGADOR_Descripcion tipo r'!$E182&lt;&gt;0),'[7]INVESTIGADOR_Descripcion tipo r'!$E182,""),IF($A184="TOTAL",SUM(INDIRECT("C4:C"&amp;ROW()-1)),""))</f>
        <v/>
      </c>
      <c r="D184" s="3" t="str">
        <f t="shared" ca="1" si="38"/>
        <v/>
      </c>
      <c r="E184" s="3" t="str">
        <f ca="1">IF(AND($A184&lt;&gt;"",$A184&lt;&gt;"TOTAL"),IF(AND('[7]INVESTIGADOR_Descripcion tipo r'!$H182&lt;&gt;"",'[7]INVESTIGADOR_Descripcion tipo r'!$H182&lt;&gt;0),'[7]INVESTIGADOR_Descripcion tipo r'!$H182,""),IF($A184="TOTAL",SUM(INDIRECT("E4:E"&amp;ROW()-1)),""))</f>
        <v/>
      </c>
      <c r="F184" s="3" t="str">
        <f ca="1">IF(AND($A184&lt;&gt;"",$A184&lt;&gt;"TOTAL"),IF(AND('[7]INVESTIGADOR_Descripcion tipo r'!$J182&lt;&gt;"",'[7]INVESTIGADOR_Descripcion tipo r'!$J182&lt;&gt;0),'[7]INVESTIGADOR_Descripcion tipo r'!$J182,""),IF($A184="TOTAL",SUM(INDIRECT("F4:F"&amp;ROW()-1)),""))</f>
        <v/>
      </c>
      <c r="G184" s="3" t="str">
        <f t="shared" ca="1" si="39"/>
        <v/>
      </c>
      <c r="H184" s="3" t="str">
        <f ca="1">IF(AND($A184&lt;&gt;"",$A184&lt;&gt;"TOTAL"),IF(AND('[7]INVESTIGADOR_Descripcion tipo r'!$M182&lt;&gt;"",'[7]INVESTIGADOR_Descripcion tipo r'!$M182&lt;&gt;0),'[7]INVESTIGADOR_Descripcion tipo r'!$M182,""),IF($A184="TOTAL",SUM(INDIRECT("H4:H"&amp;ROW()-1)),""))</f>
        <v/>
      </c>
      <c r="I184" s="3" t="str">
        <f ca="1">IF(AND($A184&lt;&gt;"",$A184&lt;&gt;"TOTAL"),IF(AND('[7]INVESTIGADOR_Descripcion tipo r'!$O182&lt;&gt;"",'[7]INVESTIGADOR_Descripcion tipo r'!$O182&lt;&gt;0),'[7]INVESTIGADOR_Descripcion tipo r'!$O182,""),IF($A184="TOTAL",SUM(INDIRECT("I4:I"&amp;ROW()-1)),""))</f>
        <v/>
      </c>
      <c r="J184" s="3" t="str">
        <f t="shared" ca="1" si="40"/>
        <v/>
      </c>
      <c r="K184" s="3" t="str">
        <f ca="1">IF(AND($A184&lt;&gt;"",$A184&lt;&gt;"TOTAL"),IF(AND('[7]INVESTIGADOR_Descripcion tipo r'!$R182&lt;&gt;"",'[7]INVESTIGADOR_Descripcion tipo r'!$R182&lt;&gt;0),'[7]INVESTIGADOR_Descripcion tipo r'!$R182,""),IF($A184="TOTAL",SUM(INDIRECT("K4:K"&amp;ROW()-1)),""))</f>
        <v/>
      </c>
      <c r="L184" s="3" t="str">
        <f ca="1">IF(AND($A184&lt;&gt;"",$A184&lt;&gt;"TOTAL"),IF(AND('[7]INVESTIGADOR_Descripcion tipo r'!$T182&lt;&gt;"",'[7]INVESTIGADOR_Descripcion tipo r'!$T182&lt;&gt;0),'[7]INVESTIGADOR_Descripcion tipo r'!$T182,""),IF($A184="TOTAL",SUM(INDIRECT("L4:L"&amp;ROW()-1)),""))</f>
        <v/>
      </c>
      <c r="M184" s="3" t="str">
        <f t="shared" ca="1" si="41"/>
        <v/>
      </c>
      <c r="N184" s="3" t="str">
        <f ca="1">IF(AND($A184&lt;&gt;"",$A184&lt;&gt;"TOTAL"),IF(AND('[7]INVESTIGADOR_Descripcion tipo r'!$W182&lt;&gt;"",'[7]INVESTIGADOR_Descripcion tipo r'!$W182&lt;&gt;0),'[7]INVESTIGADOR_Descripcion tipo r'!$W182,""),IF($A184="TOTAL",SUM(INDIRECT("N4:N"&amp;ROW()-1)),""))</f>
        <v/>
      </c>
      <c r="O184" s="3" t="str">
        <f ca="1">IF(AND($A184&lt;&gt;"",$A184&lt;&gt;"TOTAL"),IF(AND('[7]INVESTIGADOR_Descripcion tipo r'!$Y182&lt;&gt;"",'[7]INVESTIGADOR_Descripcion tipo r'!$Y182&lt;&gt;0),'[7]INVESTIGADOR_Descripcion tipo r'!$Y182,""),IF($A184="TOTAL",SUM(INDIRECT("O4:O"&amp;ROW()-1)),""))</f>
        <v/>
      </c>
      <c r="P184" s="3" t="str">
        <f t="shared" ca="1" si="42"/>
        <v/>
      </c>
      <c r="Q184" s="3" t="str">
        <f ca="1">IF(AND($A184&lt;&gt;"",$A184&lt;&gt;"TOTAL"),IF(AND('[7]INVESTIGADOR_Descripcion tipo r'!$AB182&lt;&gt;"",'[7]INVESTIGADOR_Descripcion tipo r'!$AB182&lt;&gt;0),'[7]INVESTIGADOR_Descripcion tipo r'!$AB182,""),IF($A184="TOTAL",SUM(INDIRECT("Q4:Q"&amp;ROW()-1)),""))</f>
        <v/>
      </c>
      <c r="R184" s="3" t="str">
        <f ca="1">IF(AND($A184&lt;&gt;"",$A184&lt;&gt;"TOTAL"),IF(AND('[7]INVESTIGADOR_Descripcion tipo r'!$AD182&lt;&gt;"",'[7]INVESTIGADOR_Descripcion tipo r'!$AD182&lt;&gt;0),'[7]INVESTIGADOR_Descripcion tipo r'!$AD182,""),IF($A184="TOTAL",SUM(INDIRECT("R4:R"&amp;ROW()-1)),""))</f>
        <v/>
      </c>
      <c r="S184" s="3" t="str">
        <f t="shared" ca="1" si="43"/>
        <v/>
      </c>
      <c r="T184" s="3" t="str">
        <f ca="1">IF(AND($A184&lt;&gt;"",$A184&lt;&gt;"TOTAL"),IF(AND('[7]INVESTIGADOR_Descripcion tipo r'!$AG182&lt;&gt;"",'[7]INVESTIGADOR_Descripcion tipo r'!$AG182&lt;&gt;0),'[7]INVESTIGADOR_Descripcion tipo r'!$AG182,""),IF($A184="TOTAL",SUM(INDIRECT("T4:T"&amp;ROW()-1)),""))</f>
        <v/>
      </c>
      <c r="U184" s="3" t="str">
        <f ca="1">IF(AND($A184&lt;&gt;"",$A184&lt;&gt;"TOTAL"),IF(AND('[7]INVESTIGADOR_Descripcion tipo r'!$AI182&lt;&gt;"",'[7]INVESTIGADOR_Descripcion tipo r'!$AI182&lt;&gt;0),'[7]INVESTIGADOR_Descripcion tipo r'!$AI182,""),IF($A184="TOTAL",SUM(INDIRECT("U4:U"&amp;ROW()-1)),""))</f>
        <v/>
      </c>
      <c r="V184" s="3" t="str">
        <f t="shared" ca="1" si="44"/>
        <v/>
      </c>
      <c r="W184" s="3" t="str">
        <f ca="1">IF(AND($A184&lt;&gt;"",$A184&lt;&gt;"TOTAL"),IF(AND('[7]INVESTIGADOR_Descripcion tipo r'!$AL182&lt;&gt;"",'[7]INVESTIGADOR_Descripcion tipo r'!$AL182&lt;&gt;0),'[7]INVESTIGADOR_Descripcion tipo r'!$AL182,""),IF($A184="TOTAL",SUM(INDIRECT("W4:W"&amp;ROW()-1)),""))</f>
        <v/>
      </c>
      <c r="X184" s="3" t="str">
        <f ca="1">IF(AND($A184&lt;&gt;"",$A184&lt;&gt;"TOTAL"),IF(AND('[7]INVESTIGADOR_Descripcion tipo r'!$AN182&lt;&gt;"",'[7]INVESTIGADOR_Descripcion tipo r'!$AN182&lt;&gt;0),'[7]INVESTIGADOR_Descripcion tipo r'!$AN182,""),IF($A184="TOTAL",SUM(INDIRECT("X4:X"&amp;ROW()-1)),""))</f>
        <v/>
      </c>
      <c r="Y184" s="3" t="str">
        <f t="shared" ca="1" si="45"/>
        <v/>
      </c>
      <c r="Z184" s="3" t="str">
        <f ca="1">IF(AND($A184&lt;&gt;"",$A184&lt;&gt;"TOTAL"),IF(AND('[7]INVESTIGADOR_Descripcion tipo r'!$AQ182&lt;&gt;"",'[7]INVESTIGADOR_Descripcion tipo r'!$AQ182&lt;&gt;0),'[7]INVESTIGADOR_Descripcion tipo r'!$AQ182,""),IF($A184="TOTAL",SUM(INDIRECT("Z4:Z"&amp;ROW()-1)),""))</f>
        <v/>
      </c>
      <c r="AA184" s="3" t="str">
        <f ca="1">IF(AND($A184&lt;&gt;"",$A184&lt;&gt;"TOTAL"),IF(AND('[7]INVESTIGADOR_Descripcion tipo r'!$AS182&lt;&gt;"",'[7]INVESTIGADOR_Descripcion tipo r'!$AS182&lt;&gt;0),'[7]INVESTIGADOR_Descripcion tipo r'!$AS182,""),IF($A184="TOTAL",SUM(INDIRECT("AA4:AA"&amp;ROW()-1)),""))</f>
        <v/>
      </c>
      <c r="AB184" s="3" t="str">
        <f t="shared" ca="1" si="46"/>
        <v/>
      </c>
      <c r="AC184" s="3" t="str">
        <f ca="1">IF(AND($A184&lt;&gt;"",$A184&lt;&gt;"TOTAL"),IF(AND('[7]INVESTIGADOR_Descripcion tipo r'!$AV182&lt;&gt;"",'[7]INVESTIGADOR_Descripcion tipo r'!$AV182&lt;&gt;0),'[7]INVESTIGADOR_Descripcion tipo r'!$AV182,""),IF($A184="TOTAL",SUM(INDIRECT("AC4:AC"&amp;ROW()-1)),""))</f>
        <v/>
      </c>
      <c r="AD184" s="3" t="str">
        <f ca="1">IF(AND($A184&lt;&gt;"",$A184&lt;&gt;"TOTAL"),IF(AND('[7]INVESTIGADOR_Descripcion tipo r'!$AX182&lt;&gt;"",'[7]INVESTIGADOR_Descripcion tipo r'!$AX182&lt;&gt;0),'[7]INVESTIGADOR_Descripcion tipo r'!$AX182,""),IF($A184="TOTAL",SUM(INDIRECT("AD4:AD"&amp;ROW()-1)),""))</f>
        <v/>
      </c>
      <c r="AE184" s="3" t="str">
        <f t="shared" ca="1" si="47"/>
        <v/>
      </c>
      <c r="AF184" s="3" t="str">
        <f ca="1">IF(AND($A184&lt;&gt;"",$A184&lt;&gt;"TOTAL"),IF(AND('[7]INVESTIGADOR_Descripcion tipo r'!$BA182&lt;&gt;"",'[7]INVESTIGADOR_Descripcion tipo r'!$BA182&lt;&gt;0),'[7]INVESTIGADOR_Descripcion tipo r'!$BA182,""),IF($A184="TOTAL",SUM(INDIRECT("AF4:AF"&amp;ROW()-1)),""))</f>
        <v/>
      </c>
      <c r="AG184" s="3" t="str">
        <f ca="1">IF(AND($A184&lt;&gt;"",$A184&lt;&gt;"TOTAL"),IF(AND('[7]INVESTIGADOR_Descripcion tipo r'!$BC182&lt;&gt;"",'[7]INVESTIGADOR_Descripcion tipo r'!$BC182&lt;&gt;0),'[7]INVESTIGADOR_Descripcion tipo r'!$BC182,""),IF($A184="TOTAL",SUM(INDIRECT("AG4:AG"&amp;ROW()-1)),""))</f>
        <v/>
      </c>
      <c r="AH184" s="3" t="str">
        <f t="shared" ca="1" si="48"/>
        <v/>
      </c>
      <c r="AI184" s="3" t="str">
        <f ca="1">IF(AND($A184&lt;&gt;"",$A184&lt;&gt;"TOTAL"),IF(AND('[7]INVESTIGADOR_Descripcion tipo r'!$BF182&lt;&gt;"",'[7]INVESTIGADOR_Descripcion tipo r'!$BF182&lt;&gt;0),'[7]INVESTIGADOR_Descripcion tipo r'!$BF182,""),IF($A184="TOTAL",SUM(INDIRECT("AI4:AI"&amp;ROW()-1)),""))</f>
        <v/>
      </c>
      <c r="AJ184" s="3" t="str">
        <f ca="1">IF(AND($A184&lt;&gt;"",$A184&lt;&gt;"TOTAL"),IF(AND('[7]INVESTIGADOR_Descripcion tipo r'!$BH182&lt;&gt;"",'[7]INVESTIGADOR_Descripcion tipo r'!$BH182&lt;&gt;0),'[7]INVESTIGADOR_Descripcion tipo r'!$BH182,""),IF($A184="TOTAL",SUM(INDIRECT("AJ4:AJ"&amp;ROW()-1)),""))</f>
        <v/>
      </c>
      <c r="AK184" s="3" t="str">
        <f t="shared" ca="1" si="49"/>
        <v/>
      </c>
      <c r="AL184" s="3" t="str">
        <f ca="1">IF(AND($A184&lt;&gt;"",$A184&lt;&gt;"TOTAL"),IF(AND('[7]INVESTIGADOR_Descripcion tipo r'!$BK182&lt;&gt;"",'[7]INVESTIGADOR_Descripcion tipo r'!$BK182&lt;&gt;0),'[7]INVESTIGADOR_Descripcion tipo r'!$BK182,""),IF($A184="TOTAL",SUM(INDIRECT("AL4:AL"&amp;ROW()-1)),""))</f>
        <v/>
      </c>
      <c r="AM184" s="3" t="str">
        <f ca="1">IF(AND($A184&lt;&gt;"",$A184&lt;&gt;"TOTAL"),IF(AND('[7]INVESTIGADOR_Descripcion tipo r'!$BM182&lt;&gt;"",'[7]INVESTIGADOR_Descripcion tipo r'!$BM182&lt;&gt;0),'[7]INVESTIGADOR_Descripcion tipo r'!$BM182,""),IF($A184="TOTAL",SUM(INDIRECT("AM4:AM"&amp;ROW()-1)),""))</f>
        <v/>
      </c>
      <c r="AN184" s="3" t="str">
        <f t="shared" ca="1" si="50"/>
        <v/>
      </c>
      <c r="AO184" s="3" t="str">
        <f ca="1">IF(AND($A184&lt;&gt;"",$A184&lt;&gt;"TOTAL"),IF(AND('[7]INVESTIGADOR_Descripcion tipo r'!$BP182&lt;&gt;"",'[7]INVESTIGADOR_Descripcion tipo r'!$BP182&lt;&gt;0),'[7]INVESTIGADOR_Descripcion tipo r'!$BP182,""),IF($A184="TOTAL",SUM(INDIRECT("AO4:AO"&amp;ROW()-1)),""))</f>
        <v/>
      </c>
      <c r="AP184" s="3" t="str">
        <f ca="1">IF(AND($A184&lt;&gt;"",$A184&lt;&gt;"TOTAL"),IF(AND('[7]INVESTIGADOR_Descripcion tipo r'!$BR182&lt;&gt;"",'[7]INVESTIGADOR_Descripcion tipo r'!$BR182&lt;&gt;0),'[7]INVESTIGADOR_Descripcion tipo r'!$BR182,""),IF($A184="TOTAL",SUM(INDIRECT("AP4:AP"&amp;ROW()-1)),""))</f>
        <v/>
      </c>
      <c r="AQ184" s="3" t="str">
        <f t="shared" ca="1" si="51"/>
        <v/>
      </c>
      <c r="AR184" s="3" t="str">
        <f ca="1">IF(AND($A184&lt;&gt;"",$A184&lt;&gt;"TOTAL"),IF(AND('[7]INVESTIGADOR_Descripcion tipo r'!$BU182&lt;&gt;"",'[7]INVESTIGADOR_Descripcion tipo r'!$BU182&lt;&gt;0),'[7]INVESTIGADOR_Descripcion tipo r'!$BU182,""),IF($A184="TOTAL",SUM(INDIRECT("AR4:AR"&amp;ROW()-1)),""))</f>
        <v/>
      </c>
      <c r="AS184" s="3" t="str">
        <f ca="1">IF(AND($A184&lt;&gt;"",$A184&lt;&gt;"TOTAL"),IF(AND('[7]INVESTIGADOR_Descripcion tipo r'!$BW182&lt;&gt;"",'[7]INVESTIGADOR_Descripcion tipo r'!$BW182&lt;&gt;0),'[7]INVESTIGADOR_Descripcion tipo r'!$BW182,""),IF($A184="TOTAL",SUM(INDIRECT("AS4:AS"&amp;ROW()-1)),""))</f>
        <v/>
      </c>
      <c r="AT184" s="3" t="str">
        <f t="shared" ca="1" si="52"/>
        <v/>
      </c>
      <c r="AU184" s="3" t="str">
        <f ca="1">IF(AND($A184&lt;&gt;"",$A184&lt;&gt;"TOTAL"),IF(AND('[7]INVESTIGADOR_Descripcion tipo r'!$BZ182&lt;&gt;"",'[7]INVESTIGADOR_Descripcion tipo r'!$BZ182&lt;&gt;0),'[7]INVESTIGADOR_Descripcion tipo r'!$BZ182,""),IF($A184="TOTAL",SUM(INDIRECT("AU4:AU"&amp;ROW()-1)),""))</f>
        <v/>
      </c>
      <c r="AV184" s="3" t="str">
        <f ca="1">IF(AND($A184&lt;&gt;"",$A184&lt;&gt;"TOTAL"),IF(AND('[7]INVESTIGADOR_Descripcion tipo r'!$CB182&lt;&gt;"",'[7]INVESTIGADOR_Descripcion tipo r'!$CB182&lt;&gt;0),'[7]INVESTIGADOR_Descripcion tipo r'!$CB182,""),IF($A184="TOTAL",SUM(INDIRECT("AV4:AV"&amp;ROW()-1)),""))</f>
        <v/>
      </c>
      <c r="AW184" s="3" t="str">
        <f t="shared" ca="1" si="53"/>
        <v/>
      </c>
      <c r="AX184" s="3" t="str">
        <f ca="1">IF(AND($A184&lt;&gt;"",$A184&lt;&gt;"TOTAL"),IF(AND('[7]INVESTIGADOR_Descripcion tipo r'!$CE182&lt;&gt;"",'[7]INVESTIGADOR_Descripcion tipo r'!$CE182&lt;&gt;0),'[7]INVESTIGADOR_Descripcion tipo r'!$CE182,""),IF($A184="TOTAL",SUM(INDIRECT("AX4:AX"&amp;ROW()-1)),""))</f>
        <v/>
      </c>
      <c r="AY184" s="3" t="str">
        <f ca="1">IF(AND($A184&lt;&gt;"",$A184&lt;&gt;"TOTAL"),IF(AND('[7]INVESTIGADOR_Descripcion tipo r'!$CG182&lt;&gt;"",'[7]INVESTIGADOR_Descripcion tipo r'!$CG182&lt;&gt;0),'[7]INVESTIGADOR_Descripcion tipo r'!$CG182,""),IF($A184="TOTAL",SUM(INDIRECT("AY4:AY"&amp;ROW()-1)),""))</f>
        <v/>
      </c>
      <c r="AZ184" s="3" t="str">
        <f t="shared" ca="1" si="54"/>
        <v/>
      </c>
      <c r="BA184" s="3" t="str">
        <f ca="1">IF(AND($A184&lt;&gt;"",$A184&lt;&gt;"TOTAL"),IF(AND('[7]INVESTIGADOR_Descripcion tipo r'!$CJ182&lt;&gt;"",'[7]INVESTIGADOR_Descripcion tipo r'!$CJ182&lt;&gt;0),'[7]INVESTIGADOR_Descripcion tipo r'!$CJ182,""),IF($A184="TOTAL",SUM(INDIRECT("BA4:BA"&amp;ROW()-1)),""))</f>
        <v/>
      </c>
      <c r="BB184" s="3" t="str">
        <f ca="1">IF(AND($A184&lt;&gt;"",$A184&lt;&gt;"TOTAL"),IF(AND('[7]INVESTIGADOR_Descripcion tipo r'!$CL182&lt;&gt;"",'[7]INVESTIGADOR_Descripcion tipo r'!$CL182&lt;&gt;0),'[7]INVESTIGADOR_Descripcion tipo r'!$CL182,""),IF($A184="TOTAL",SUM(INDIRECT("BB4:BB"&amp;ROW()-1)),""))</f>
        <v/>
      </c>
      <c r="BC184" s="3" t="str">
        <f t="shared" ca="1" si="55"/>
        <v/>
      </c>
      <c r="BD184" s="3" t="str">
        <f ca="1">IF(AND($A184&lt;&gt;"",$A184&lt;&gt;"TOTAL"),IF(AND('[7]INVESTIGADOR_Descripcion tipo r'!$CO182&lt;&gt;"",'[7]INVESTIGADOR_Descripcion tipo r'!$CO182&lt;&gt;0),'[7]INVESTIGADOR_Descripcion tipo r'!$CO182,""),IF($A184="TOTAL",SUM(INDIRECT("BD4:BD"&amp;ROW()-1)),""))</f>
        <v/>
      </c>
      <c r="BE184" s="3" t="str">
        <f ca="1">IF(AND($A184&lt;&gt;"",$A184&lt;&gt;"TOTAL"),IF(AND('[7]INVESTIGADOR_Descripcion tipo r'!$CQ182&lt;&gt;"",'[7]INVESTIGADOR_Descripcion tipo r'!$CQ182&lt;&gt;0),'[7]INVESTIGADOR_Descripcion tipo r'!$CQ182,""),IF($A184="TOTAL",SUM(INDIRECT("BE4:BE"&amp;ROW()-1)),""))</f>
        <v/>
      </c>
      <c r="BF184" s="3" t="str">
        <f t="shared" ca="1" si="56"/>
        <v/>
      </c>
    </row>
    <row r="185" spans="1:58" x14ac:dyDescent="0.2">
      <c r="A185" s="25" t="str">
        <f>IF('[7]INVESTIGADOR_Descripcion tipo r'!$B183&lt;&gt;"",'[7]INVESTIGADOR_Descripcion tipo r'!$B183,IF(AND('[7]INVESTIGADOR_Descripcion tipo r'!$B183="",'[7]INVESTIGADOR_Descripcion tipo r'!$B184="",'[7]INVESTIGADOR_Descripcion tipo r'!$B182=""),"","TOTAL"))</f>
        <v/>
      </c>
      <c r="B185" s="3" t="str">
        <f ca="1">IF(AND($A185&lt;&gt;"",$A185&lt;&gt;"TOTAL"),IF(AND('[7]INVESTIGADOR_Descripcion tipo r'!$C183&lt;&gt;"",'[7]INVESTIGADOR_Descripcion tipo r'!$C183&lt;&gt;0),'[7]INVESTIGADOR_Descripcion tipo r'!$C183,""),IF($A185="TOTAL",SUM(INDIRECT("B4:B"&amp;ROW()-1)),""))</f>
        <v/>
      </c>
      <c r="C185" s="3" t="str">
        <f ca="1">IF(AND($A185&lt;&gt;"",$A185&lt;&gt;"TOTAL"),IF(AND('[7]INVESTIGADOR_Descripcion tipo r'!$E183&lt;&gt;"",'[7]INVESTIGADOR_Descripcion tipo r'!$E183&lt;&gt;0),'[7]INVESTIGADOR_Descripcion tipo r'!$E183,""),IF($A185="TOTAL",SUM(INDIRECT("C4:C"&amp;ROW()-1)),""))</f>
        <v/>
      </c>
      <c r="D185" s="3" t="str">
        <f t="shared" ca="1" si="38"/>
        <v/>
      </c>
      <c r="E185" s="3" t="str">
        <f ca="1">IF(AND($A185&lt;&gt;"",$A185&lt;&gt;"TOTAL"),IF(AND('[7]INVESTIGADOR_Descripcion tipo r'!$H183&lt;&gt;"",'[7]INVESTIGADOR_Descripcion tipo r'!$H183&lt;&gt;0),'[7]INVESTIGADOR_Descripcion tipo r'!$H183,""),IF($A185="TOTAL",SUM(INDIRECT("E4:E"&amp;ROW()-1)),""))</f>
        <v/>
      </c>
      <c r="F185" s="3" t="str">
        <f ca="1">IF(AND($A185&lt;&gt;"",$A185&lt;&gt;"TOTAL"),IF(AND('[7]INVESTIGADOR_Descripcion tipo r'!$J183&lt;&gt;"",'[7]INVESTIGADOR_Descripcion tipo r'!$J183&lt;&gt;0),'[7]INVESTIGADOR_Descripcion tipo r'!$J183,""),IF($A185="TOTAL",SUM(INDIRECT("F4:F"&amp;ROW()-1)),""))</f>
        <v/>
      </c>
      <c r="G185" s="3" t="str">
        <f t="shared" ca="1" si="39"/>
        <v/>
      </c>
      <c r="H185" s="3" t="str">
        <f ca="1">IF(AND($A185&lt;&gt;"",$A185&lt;&gt;"TOTAL"),IF(AND('[7]INVESTIGADOR_Descripcion tipo r'!$M183&lt;&gt;"",'[7]INVESTIGADOR_Descripcion tipo r'!$M183&lt;&gt;0),'[7]INVESTIGADOR_Descripcion tipo r'!$M183,""),IF($A185="TOTAL",SUM(INDIRECT("H4:H"&amp;ROW()-1)),""))</f>
        <v/>
      </c>
      <c r="I185" s="3" t="str">
        <f ca="1">IF(AND($A185&lt;&gt;"",$A185&lt;&gt;"TOTAL"),IF(AND('[7]INVESTIGADOR_Descripcion tipo r'!$O183&lt;&gt;"",'[7]INVESTIGADOR_Descripcion tipo r'!$O183&lt;&gt;0),'[7]INVESTIGADOR_Descripcion tipo r'!$O183,""),IF($A185="TOTAL",SUM(INDIRECT("I4:I"&amp;ROW()-1)),""))</f>
        <v/>
      </c>
      <c r="J185" s="3" t="str">
        <f t="shared" ca="1" si="40"/>
        <v/>
      </c>
      <c r="K185" s="3" t="str">
        <f ca="1">IF(AND($A185&lt;&gt;"",$A185&lt;&gt;"TOTAL"),IF(AND('[7]INVESTIGADOR_Descripcion tipo r'!$R183&lt;&gt;"",'[7]INVESTIGADOR_Descripcion tipo r'!$R183&lt;&gt;0),'[7]INVESTIGADOR_Descripcion tipo r'!$R183,""),IF($A185="TOTAL",SUM(INDIRECT("K4:K"&amp;ROW()-1)),""))</f>
        <v/>
      </c>
      <c r="L185" s="3" t="str">
        <f ca="1">IF(AND($A185&lt;&gt;"",$A185&lt;&gt;"TOTAL"),IF(AND('[7]INVESTIGADOR_Descripcion tipo r'!$T183&lt;&gt;"",'[7]INVESTIGADOR_Descripcion tipo r'!$T183&lt;&gt;0),'[7]INVESTIGADOR_Descripcion tipo r'!$T183,""),IF($A185="TOTAL",SUM(INDIRECT("L4:L"&amp;ROW()-1)),""))</f>
        <v/>
      </c>
      <c r="M185" s="3" t="str">
        <f t="shared" ca="1" si="41"/>
        <v/>
      </c>
      <c r="N185" s="3" t="str">
        <f ca="1">IF(AND($A185&lt;&gt;"",$A185&lt;&gt;"TOTAL"),IF(AND('[7]INVESTIGADOR_Descripcion tipo r'!$W183&lt;&gt;"",'[7]INVESTIGADOR_Descripcion tipo r'!$W183&lt;&gt;0),'[7]INVESTIGADOR_Descripcion tipo r'!$W183,""),IF($A185="TOTAL",SUM(INDIRECT("N4:N"&amp;ROW()-1)),""))</f>
        <v/>
      </c>
      <c r="O185" s="3" t="str">
        <f ca="1">IF(AND($A185&lt;&gt;"",$A185&lt;&gt;"TOTAL"),IF(AND('[7]INVESTIGADOR_Descripcion tipo r'!$Y183&lt;&gt;"",'[7]INVESTIGADOR_Descripcion tipo r'!$Y183&lt;&gt;0),'[7]INVESTIGADOR_Descripcion tipo r'!$Y183,""),IF($A185="TOTAL",SUM(INDIRECT("O4:O"&amp;ROW()-1)),""))</f>
        <v/>
      </c>
      <c r="P185" s="3" t="str">
        <f t="shared" ca="1" si="42"/>
        <v/>
      </c>
      <c r="Q185" s="3" t="str">
        <f ca="1">IF(AND($A185&lt;&gt;"",$A185&lt;&gt;"TOTAL"),IF(AND('[7]INVESTIGADOR_Descripcion tipo r'!$AB183&lt;&gt;"",'[7]INVESTIGADOR_Descripcion tipo r'!$AB183&lt;&gt;0),'[7]INVESTIGADOR_Descripcion tipo r'!$AB183,""),IF($A185="TOTAL",SUM(INDIRECT("Q4:Q"&amp;ROW()-1)),""))</f>
        <v/>
      </c>
      <c r="R185" s="3" t="str">
        <f ca="1">IF(AND($A185&lt;&gt;"",$A185&lt;&gt;"TOTAL"),IF(AND('[7]INVESTIGADOR_Descripcion tipo r'!$AD183&lt;&gt;"",'[7]INVESTIGADOR_Descripcion tipo r'!$AD183&lt;&gt;0),'[7]INVESTIGADOR_Descripcion tipo r'!$AD183,""),IF($A185="TOTAL",SUM(INDIRECT("R4:R"&amp;ROW()-1)),""))</f>
        <v/>
      </c>
      <c r="S185" s="3" t="str">
        <f t="shared" ca="1" si="43"/>
        <v/>
      </c>
      <c r="T185" s="3" t="str">
        <f ca="1">IF(AND($A185&lt;&gt;"",$A185&lt;&gt;"TOTAL"),IF(AND('[7]INVESTIGADOR_Descripcion tipo r'!$AG183&lt;&gt;"",'[7]INVESTIGADOR_Descripcion tipo r'!$AG183&lt;&gt;0),'[7]INVESTIGADOR_Descripcion tipo r'!$AG183,""),IF($A185="TOTAL",SUM(INDIRECT("T4:T"&amp;ROW()-1)),""))</f>
        <v/>
      </c>
      <c r="U185" s="3" t="str">
        <f ca="1">IF(AND($A185&lt;&gt;"",$A185&lt;&gt;"TOTAL"),IF(AND('[7]INVESTIGADOR_Descripcion tipo r'!$AI183&lt;&gt;"",'[7]INVESTIGADOR_Descripcion tipo r'!$AI183&lt;&gt;0),'[7]INVESTIGADOR_Descripcion tipo r'!$AI183,""),IF($A185="TOTAL",SUM(INDIRECT("U4:U"&amp;ROW()-1)),""))</f>
        <v/>
      </c>
      <c r="V185" s="3" t="str">
        <f t="shared" ca="1" si="44"/>
        <v/>
      </c>
      <c r="W185" s="3" t="str">
        <f ca="1">IF(AND($A185&lt;&gt;"",$A185&lt;&gt;"TOTAL"),IF(AND('[7]INVESTIGADOR_Descripcion tipo r'!$AL183&lt;&gt;"",'[7]INVESTIGADOR_Descripcion tipo r'!$AL183&lt;&gt;0),'[7]INVESTIGADOR_Descripcion tipo r'!$AL183,""),IF($A185="TOTAL",SUM(INDIRECT("W4:W"&amp;ROW()-1)),""))</f>
        <v/>
      </c>
      <c r="X185" s="3" t="str">
        <f ca="1">IF(AND($A185&lt;&gt;"",$A185&lt;&gt;"TOTAL"),IF(AND('[7]INVESTIGADOR_Descripcion tipo r'!$AN183&lt;&gt;"",'[7]INVESTIGADOR_Descripcion tipo r'!$AN183&lt;&gt;0),'[7]INVESTIGADOR_Descripcion tipo r'!$AN183,""),IF($A185="TOTAL",SUM(INDIRECT("X4:X"&amp;ROW()-1)),""))</f>
        <v/>
      </c>
      <c r="Y185" s="3" t="str">
        <f t="shared" ca="1" si="45"/>
        <v/>
      </c>
      <c r="Z185" s="3" t="str">
        <f ca="1">IF(AND($A185&lt;&gt;"",$A185&lt;&gt;"TOTAL"),IF(AND('[7]INVESTIGADOR_Descripcion tipo r'!$AQ183&lt;&gt;"",'[7]INVESTIGADOR_Descripcion tipo r'!$AQ183&lt;&gt;0),'[7]INVESTIGADOR_Descripcion tipo r'!$AQ183,""),IF($A185="TOTAL",SUM(INDIRECT("Z4:Z"&amp;ROW()-1)),""))</f>
        <v/>
      </c>
      <c r="AA185" s="3" t="str">
        <f ca="1">IF(AND($A185&lt;&gt;"",$A185&lt;&gt;"TOTAL"),IF(AND('[7]INVESTIGADOR_Descripcion tipo r'!$AS183&lt;&gt;"",'[7]INVESTIGADOR_Descripcion tipo r'!$AS183&lt;&gt;0),'[7]INVESTIGADOR_Descripcion tipo r'!$AS183,""),IF($A185="TOTAL",SUM(INDIRECT("AA4:AA"&amp;ROW()-1)),""))</f>
        <v/>
      </c>
      <c r="AB185" s="3" t="str">
        <f t="shared" ca="1" si="46"/>
        <v/>
      </c>
      <c r="AC185" s="3" t="str">
        <f ca="1">IF(AND($A185&lt;&gt;"",$A185&lt;&gt;"TOTAL"),IF(AND('[7]INVESTIGADOR_Descripcion tipo r'!$AV183&lt;&gt;"",'[7]INVESTIGADOR_Descripcion tipo r'!$AV183&lt;&gt;0),'[7]INVESTIGADOR_Descripcion tipo r'!$AV183,""),IF($A185="TOTAL",SUM(INDIRECT("AC4:AC"&amp;ROW()-1)),""))</f>
        <v/>
      </c>
      <c r="AD185" s="3" t="str">
        <f ca="1">IF(AND($A185&lt;&gt;"",$A185&lt;&gt;"TOTAL"),IF(AND('[7]INVESTIGADOR_Descripcion tipo r'!$AX183&lt;&gt;"",'[7]INVESTIGADOR_Descripcion tipo r'!$AX183&lt;&gt;0),'[7]INVESTIGADOR_Descripcion tipo r'!$AX183,""),IF($A185="TOTAL",SUM(INDIRECT("AD4:AD"&amp;ROW()-1)),""))</f>
        <v/>
      </c>
      <c r="AE185" s="3" t="str">
        <f t="shared" ca="1" si="47"/>
        <v/>
      </c>
      <c r="AF185" s="3" t="str">
        <f ca="1">IF(AND($A185&lt;&gt;"",$A185&lt;&gt;"TOTAL"),IF(AND('[7]INVESTIGADOR_Descripcion tipo r'!$BA183&lt;&gt;"",'[7]INVESTIGADOR_Descripcion tipo r'!$BA183&lt;&gt;0),'[7]INVESTIGADOR_Descripcion tipo r'!$BA183,""),IF($A185="TOTAL",SUM(INDIRECT("AF4:AF"&amp;ROW()-1)),""))</f>
        <v/>
      </c>
      <c r="AG185" s="3" t="str">
        <f ca="1">IF(AND($A185&lt;&gt;"",$A185&lt;&gt;"TOTAL"),IF(AND('[7]INVESTIGADOR_Descripcion tipo r'!$BC183&lt;&gt;"",'[7]INVESTIGADOR_Descripcion tipo r'!$BC183&lt;&gt;0),'[7]INVESTIGADOR_Descripcion tipo r'!$BC183,""),IF($A185="TOTAL",SUM(INDIRECT("AG4:AG"&amp;ROW()-1)),""))</f>
        <v/>
      </c>
      <c r="AH185" s="3" t="str">
        <f t="shared" ca="1" si="48"/>
        <v/>
      </c>
      <c r="AI185" s="3" t="str">
        <f ca="1">IF(AND($A185&lt;&gt;"",$A185&lt;&gt;"TOTAL"),IF(AND('[7]INVESTIGADOR_Descripcion tipo r'!$BF183&lt;&gt;"",'[7]INVESTIGADOR_Descripcion tipo r'!$BF183&lt;&gt;0),'[7]INVESTIGADOR_Descripcion tipo r'!$BF183,""),IF($A185="TOTAL",SUM(INDIRECT("AI4:AI"&amp;ROW()-1)),""))</f>
        <v/>
      </c>
      <c r="AJ185" s="3" t="str">
        <f ca="1">IF(AND($A185&lt;&gt;"",$A185&lt;&gt;"TOTAL"),IF(AND('[7]INVESTIGADOR_Descripcion tipo r'!$BH183&lt;&gt;"",'[7]INVESTIGADOR_Descripcion tipo r'!$BH183&lt;&gt;0),'[7]INVESTIGADOR_Descripcion tipo r'!$BH183,""),IF($A185="TOTAL",SUM(INDIRECT("AJ4:AJ"&amp;ROW()-1)),""))</f>
        <v/>
      </c>
      <c r="AK185" s="3" t="str">
        <f t="shared" ca="1" si="49"/>
        <v/>
      </c>
      <c r="AL185" s="3" t="str">
        <f ca="1">IF(AND($A185&lt;&gt;"",$A185&lt;&gt;"TOTAL"),IF(AND('[7]INVESTIGADOR_Descripcion tipo r'!$BK183&lt;&gt;"",'[7]INVESTIGADOR_Descripcion tipo r'!$BK183&lt;&gt;0),'[7]INVESTIGADOR_Descripcion tipo r'!$BK183,""),IF($A185="TOTAL",SUM(INDIRECT("AL4:AL"&amp;ROW()-1)),""))</f>
        <v/>
      </c>
      <c r="AM185" s="3" t="str">
        <f ca="1">IF(AND($A185&lt;&gt;"",$A185&lt;&gt;"TOTAL"),IF(AND('[7]INVESTIGADOR_Descripcion tipo r'!$BM183&lt;&gt;"",'[7]INVESTIGADOR_Descripcion tipo r'!$BM183&lt;&gt;0),'[7]INVESTIGADOR_Descripcion tipo r'!$BM183,""),IF($A185="TOTAL",SUM(INDIRECT("AM4:AM"&amp;ROW()-1)),""))</f>
        <v/>
      </c>
      <c r="AN185" s="3" t="str">
        <f t="shared" ca="1" si="50"/>
        <v/>
      </c>
      <c r="AO185" s="3" t="str">
        <f ca="1">IF(AND($A185&lt;&gt;"",$A185&lt;&gt;"TOTAL"),IF(AND('[7]INVESTIGADOR_Descripcion tipo r'!$BP183&lt;&gt;"",'[7]INVESTIGADOR_Descripcion tipo r'!$BP183&lt;&gt;0),'[7]INVESTIGADOR_Descripcion tipo r'!$BP183,""),IF($A185="TOTAL",SUM(INDIRECT("AO4:AO"&amp;ROW()-1)),""))</f>
        <v/>
      </c>
      <c r="AP185" s="3" t="str">
        <f ca="1">IF(AND($A185&lt;&gt;"",$A185&lt;&gt;"TOTAL"),IF(AND('[7]INVESTIGADOR_Descripcion tipo r'!$BR183&lt;&gt;"",'[7]INVESTIGADOR_Descripcion tipo r'!$BR183&lt;&gt;0),'[7]INVESTIGADOR_Descripcion tipo r'!$BR183,""),IF($A185="TOTAL",SUM(INDIRECT("AP4:AP"&amp;ROW()-1)),""))</f>
        <v/>
      </c>
      <c r="AQ185" s="3" t="str">
        <f t="shared" ca="1" si="51"/>
        <v/>
      </c>
      <c r="AR185" s="3" t="str">
        <f ca="1">IF(AND($A185&lt;&gt;"",$A185&lt;&gt;"TOTAL"),IF(AND('[7]INVESTIGADOR_Descripcion tipo r'!$BU183&lt;&gt;"",'[7]INVESTIGADOR_Descripcion tipo r'!$BU183&lt;&gt;0),'[7]INVESTIGADOR_Descripcion tipo r'!$BU183,""),IF($A185="TOTAL",SUM(INDIRECT("AR4:AR"&amp;ROW()-1)),""))</f>
        <v/>
      </c>
      <c r="AS185" s="3" t="str">
        <f ca="1">IF(AND($A185&lt;&gt;"",$A185&lt;&gt;"TOTAL"),IF(AND('[7]INVESTIGADOR_Descripcion tipo r'!$BW183&lt;&gt;"",'[7]INVESTIGADOR_Descripcion tipo r'!$BW183&lt;&gt;0),'[7]INVESTIGADOR_Descripcion tipo r'!$BW183,""),IF($A185="TOTAL",SUM(INDIRECT("AS4:AS"&amp;ROW()-1)),""))</f>
        <v/>
      </c>
      <c r="AT185" s="3" t="str">
        <f t="shared" ca="1" si="52"/>
        <v/>
      </c>
      <c r="AU185" s="3" t="str">
        <f ca="1">IF(AND($A185&lt;&gt;"",$A185&lt;&gt;"TOTAL"),IF(AND('[7]INVESTIGADOR_Descripcion tipo r'!$BZ183&lt;&gt;"",'[7]INVESTIGADOR_Descripcion tipo r'!$BZ183&lt;&gt;0),'[7]INVESTIGADOR_Descripcion tipo r'!$BZ183,""),IF($A185="TOTAL",SUM(INDIRECT("AU4:AU"&amp;ROW()-1)),""))</f>
        <v/>
      </c>
      <c r="AV185" s="3" t="str">
        <f ca="1">IF(AND($A185&lt;&gt;"",$A185&lt;&gt;"TOTAL"),IF(AND('[7]INVESTIGADOR_Descripcion tipo r'!$CB183&lt;&gt;"",'[7]INVESTIGADOR_Descripcion tipo r'!$CB183&lt;&gt;0),'[7]INVESTIGADOR_Descripcion tipo r'!$CB183,""),IF($A185="TOTAL",SUM(INDIRECT("AV4:AV"&amp;ROW()-1)),""))</f>
        <v/>
      </c>
      <c r="AW185" s="3" t="str">
        <f t="shared" ca="1" si="53"/>
        <v/>
      </c>
      <c r="AX185" s="3" t="str">
        <f ca="1">IF(AND($A185&lt;&gt;"",$A185&lt;&gt;"TOTAL"),IF(AND('[7]INVESTIGADOR_Descripcion tipo r'!$CE183&lt;&gt;"",'[7]INVESTIGADOR_Descripcion tipo r'!$CE183&lt;&gt;0),'[7]INVESTIGADOR_Descripcion tipo r'!$CE183,""),IF($A185="TOTAL",SUM(INDIRECT("AX4:AX"&amp;ROW()-1)),""))</f>
        <v/>
      </c>
      <c r="AY185" s="3" t="str">
        <f ca="1">IF(AND($A185&lt;&gt;"",$A185&lt;&gt;"TOTAL"),IF(AND('[7]INVESTIGADOR_Descripcion tipo r'!$CG183&lt;&gt;"",'[7]INVESTIGADOR_Descripcion tipo r'!$CG183&lt;&gt;0),'[7]INVESTIGADOR_Descripcion tipo r'!$CG183,""),IF($A185="TOTAL",SUM(INDIRECT("AY4:AY"&amp;ROW()-1)),""))</f>
        <v/>
      </c>
      <c r="AZ185" s="3" t="str">
        <f t="shared" ca="1" si="54"/>
        <v/>
      </c>
      <c r="BA185" s="3" t="str">
        <f ca="1">IF(AND($A185&lt;&gt;"",$A185&lt;&gt;"TOTAL"),IF(AND('[7]INVESTIGADOR_Descripcion tipo r'!$CJ183&lt;&gt;"",'[7]INVESTIGADOR_Descripcion tipo r'!$CJ183&lt;&gt;0),'[7]INVESTIGADOR_Descripcion tipo r'!$CJ183,""),IF($A185="TOTAL",SUM(INDIRECT("BA4:BA"&amp;ROW()-1)),""))</f>
        <v/>
      </c>
      <c r="BB185" s="3" t="str">
        <f ca="1">IF(AND($A185&lt;&gt;"",$A185&lt;&gt;"TOTAL"),IF(AND('[7]INVESTIGADOR_Descripcion tipo r'!$CL183&lt;&gt;"",'[7]INVESTIGADOR_Descripcion tipo r'!$CL183&lt;&gt;0),'[7]INVESTIGADOR_Descripcion tipo r'!$CL183,""),IF($A185="TOTAL",SUM(INDIRECT("BB4:BB"&amp;ROW()-1)),""))</f>
        <v/>
      </c>
      <c r="BC185" s="3" t="str">
        <f t="shared" ca="1" si="55"/>
        <v/>
      </c>
      <c r="BD185" s="3" t="str">
        <f ca="1">IF(AND($A185&lt;&gt;"",$A185&lt;&gt;"TOTAL"),IF(AND('[7]INVESTIGADOR_Descripcion tipo r'!$CO183&lt;&gt;"",'[7]INVESTIGADOR_Descripcion tipo r'!$CO183&lt;&gt;0),'[7]INVESTIGADOR_Descripcion tipo r'!$CO183,""),IF($A185="TOTAL",SUM(INDIRECT("BD4:BD"&amp;ROW()-1)),""))</f>
        <v/>
      </c>
      <c r="BE185" s="3" t="str">
        <f ca="1">IF(AND($A185&lt;&gt;"",$A185&lt;&gt;"TOTAL"),IF(AND('[7]INVESTIGADOR_Descripcion tipo r'!$CQ183&lt;&gt;"",'[7]INVESTIGADOR_Descripcion tipo r'!$CQ183&lt;&gt;0),'[7]INVESTIGADOR_Descripcion tipo r'!$CQ183,""),IF($A185="TOTAL",SUM(INDIRECT("BE4:BE"&amp;ROW()-1)),""))</f>
        <v/>
      </c>
      <c r="BF185" s="3" t="str">
        <f t="shared" ca="1" si="56"/>
        <v/>
      </c>
    </row>
    <row r="186" spans="1:58" x14ac:dyDescent="0.2">
      <c r="A186" s="25" t="str">
        <f>IF('[7]INVESTIGADOR_Descripcion tipo r'!$B184&lt;&gt;"",'[7]INVESTIGADOR_Descripcion tipo r'!$B184,IF(AND('[7]INVESTIGADOR_Descripcion tipo r'!$B184="",'[7]INVESTIGADOR_Descripcion tipo r'!$B185="",'[7]INVESTIGADOR_Descripcion tipo r'!$B183=""),"","TOTAL"))</f>
        <v/>
      </c>
      <c r="B186" s="3" t="str">
        <f ca="1">IF(AND($A186&lt;&gt;"",$A186&lt;&gt;"TOTAL"),IF(AND('[7]INVESTIGADOR_Descripcion tipo r'!$C184&lt;&gt;"",'[7]INVESTIGADOR_Descripcion tipo r'!$C184&lt;&gt;0),'[7]INVESTIGADOR_Descripcion tipo r'!$C184,""),IF($A186="TOTAL",SUM(INDIRECT("B4:B"&amp;ROW()-1)),""))</f>
        <v/>
      </c>
      <c r="C186" s="3" t="str">
        <f ca="1">IF(AND($A186&lt;&gt;"",$A186&lt;&gt;"TOTAL"),IF(AND('[7]INVESTIGADOR_Descripcion tipo r'!$E184&lt;&gt;"",'[7]INVESTIGADOR_Descripcion tipo r'!$E184&lt;&gt;0),'[7]INVESTIGADOR_Descripcion tipo r'!$E184,""),IF($A186="TOTAL",SUM(INDIRECT("C4:C"&amp;ROW()-1)),""))</f>
        <v/>
      </c>
      <c r="D186" s="3" t="str">
        <f t="shared" ca="1" si="38"/>
        <v/>
      </c>
      <c r="E186" s="3" t="str">
        <f ca="1">IF(AND($A186&lt;&gt;"",$A186&lt;&gt;"TOTAL"),IF(AND('[7]INVESTIGADOR_Descripcion tipo r'!$H184&lt;&gt;"",'[7]INVESTIGADOR_Descripcion tipo r'!$H184&lt;&gt;0),'[7]INVESTIGADOR_Descripcion tipo r'!$H184,""),IF($A186="TOTAL",SUM(INDIRECT("E4:E"&amp;ROW()-1)),""))</f>
        <v/>
      </c>
      <c r="F186" s="3" t="str">
        <f ca="1">IF(AND($A186&lt;&gt;"",$A186&lt;&gt;"TOTAL"),IF(AND('[7]INVESTIGADOR_Descripcion tipo r'!$J184&lt;&gt;"",'[7]INVESTIGADOR_Descripcion tipo r'!$J184&lt;&gt;0),'[7]INVESTIGADOR_Descripcion tipo r'!$J184,""),IF($A186="TOTAL",SUM(INDIRECT("F4:F"&amp;ROW()-1)),""))</f>
        <v/>
      </c>
      <c r="G186" s="3" t="str">
        <f t="shared" ca="1" si="39"/>
        <v/>
      </c>
      <c r="H186" s="3" t="str">
        <f ca="1">IF(AND($A186&lt;&gt;"",$A186&lt;&gt;"TOTAL"),IF(AND('[7]INVESTIGADOR_Descripcion tipo r'!$M184&lt;&gt;"",'[7]INVESTIGADOR_Descripcion tipo r'!$M184&lt;&gt;0),'[7]INVESTIGADOR_Descripcion tipo r'!$M184,""),IF($A186="TOTAL",SUM(INDIRECT("H4:H"&amp;ROW()-1)),""))</f>
        <v/>
      </c>
      <c r="I186" s="3" t="str">
        <f ca="1">IF(AND($A186&lt;&gt;"",$A186&lt;&gt;"TOTAL"),IF(AND('[7]INVESTIGADOR_Descripcion tipo r'!$O184&lt;&gt;"",'[7]INVESTIGADOR_Descripcion tipo r'!$O184&lt;&gt;0),'[7]INVESTIGADOR_Descripcion tipo r'!$O184,""),IF($A186="TOTAL",SUM(INDIRECT("I4:I"&amp;ROW()-1)),""))</f>
        <v/>
      </c>
      <c r="J186" s="3" t="str">
        <f t="shared" ca="1" si="40"/>
        <v/>
      </c>
      <c r="K186" s="3" t="str">
        <f ca="1">IF(AND($A186&lt;&gt;"",$A186&lt;&gt;"TOTAL"),IF(AND('[7]INVESTIGADOR_Descripcion tipo r'!$R184&lt;&gt;"",'[7]INVESTIGADOR_Descripcion tipo r'!$R184&lt;&gt;0),'[7]INVESTIGADOR_Descripcion tipo r'!$R184,""),IF($A186="TOTAL",SUM(INDIRECT("K4:K"&amp;ROW()-1)),""))</f>
        <v/>
      </c>
      <c r="L186" s="3" t="str">
        <f ca="1">IF(AND($A186&lt;&gt;"",$A186&lt;&gt;"TOTAL"),IF(AND('[7]INVESTIGADOR_Descripcion tipo r'!$T184&lt;&gt;"",'[7]INVESTIGADOR_Descripcion tipo r'!$T184&lt;&gt;0),'[7]INVESTIGADOR_Descripcion tipo r'!$T184,""),IF($A186="TOTAL",SUM(INDIRECT("L4:L"&amp;ROW()-1)),""))</f>
        <v/>
      </c>
      <c r="M186" s="3" t="str">
        <f t="shared" ca="1" si="41"/>
        <v/>
      </c>
      <c r="N186" s="3" t="str">
        <f ca="1">IF(AND($A186&lt;&gt;"",$A186&lt;&gt;"TOTAL"),IF(AND('[7]INVESTIGADOR_Descripcion tipo r'!$W184&lt;&gt;"",'[7]INVESTIGADOR_Descripcion tipo r'!$W184&lt;&gt;0),'[7]INVESTIGADOR_Descripcion tipo r'!$W184,""),IF($A186="TOTAL",SUM(INDIRECT("N4:N"&amp;ROW()-1)),""))</f>
        <v/>
      </c>
      <c r="O186" s="3" t="str">
        <f ca="1">IF(AND($A186&lt;&gt;"",$A186&lt;&gt;"TOTAL"),IF(AND('[7]INVESTIGADOR_Descripcion tipo r'!$Y184&lt;&gt;"",'[7]INVESTIGADOR_Descripcion tipo r'!$Y184&lt;&gt;0),'[7]INVESTIGADOR_Descripcion tipo r'!$Y184,""),IF($A186="TOTAL",SUM(INDIRECT("O4:O"&amp;ROW()-1)),""))</f>
        <v/>
      </c>
      <c r="P186" s="3" t="str">
        <f t="shared" ca="1" si="42"/>
        <v/>
      </c>
      <c r="Q186" s="3" t="str">
        <f ca="1">IF(AND($A186&lt;&gt;"",$A186&lt;&gt;"TOTAL"),IF(AND('[7]INVESTIGADOR_Descripcion tipo r'!$AB184&lt;&gt;"",'[7]INVESTIGADOR_Descripcion tipo r'!$AB184&lt;&gt;0),'[7]INVESTIGADOR_Descripcion tipo r'!$AB184,""),IF($A186="TOTAL",SUM(INDIRECT("Q4:Q"&amp;ROW()-1)),""))</f>
        <v/>
      </c>
      <c r="R186" s="3" t="str">
        <f ca="1">IF(AND($A186&lt;&gt;"",$A186&lt;&gt;"TOTAL"),IF(AND('[7]INVESTIGADOR_Descripcion tipo r'!$AD184&lt;&gt;"",'[7]INVESTIGADOR_Descripcion tipo r'!$AD184&lt;&gt;0),'[7]INVESTIGADOR_Descripcion tipo r'!$AD184,""),IF($A186="TOTAL",SUM(INDIRECT("R4:R"&amp;ROW()-1)),""))</f>
        <v/>
      </c>
      <c r="S186" s="3" t="str">
        <f t="shared" ca="1" si="43"/>
        <v/>
      </c>
      <c r="T186" s="3" t="str">
        <f ca="1">IF(AND($A186&lt;&gt;"",$A186&lt;&gt;"TOTAL"),IF(AND('[7]INVESTIGADOR_Descripcion tipo r'!$AG184&lt;&gt;"",'[7]INVESTIGADOR_Descripcion tipo r'!$AG184&lt;&gt;0),'[7]INVESTIGADOR_Descripcion tipo r'!$AG184,""),IF($A186="TOTAL",SUM(INDIRECT("T4:T"&amp;ROW()-1)),""))</f>
        <v/>
      </c>
      <c r="U186" s="3" t="str">
        <f ca="1">IF(AND($A186&lt;&gt;"",$A186&lt;&gt;"TOTAL"),IF(AND('[7]INVESTIGADOR_Descripcion tipo r'!$AI184&lt;&gt;"",'[7]INVESTIGADOR_Descripcion tipo r'!$AI184&lt;&gt;0),'[7]INVESTIGADOR_Descripcion tipo r'!$AI184,""),IF($A186="TOTAL",SUM(INDIRECT("U4:U"&amp;ROW()-1)),""))</f>
        <v/>
      </c>
      <c r="V186" s="3" t="str">
        <f t="shared" ca="1" si="44"/>
        <v/>
      </c>
      <c r="W186" s="3" t="str">
        <f ca="1">IF(AND($A186&lt;&gt;"",$A186&lt;&gt;"TOTAL"),IF(AND('[7]INVESTIGADOR_Descripcion tipo r'!$AL184&lt;&gt;"",'[7]INVESTIGADOR_Descripcion tipo r'!$AL184&lt;&gt;0),'[7]INVESTIGADOR_Descripcion tipo r'!$AL184,""),IF($A186="TOTAL",SUM(INDIRECT("W4:W"&amp;ROW()-1)),""))</f>
        <v/>
      </c>
      <c r="X186" s="3" t="str">
        <f ca="1">IF(AND($A186&lt;&gt;"",$A186&lt;&gt;"TOTAL"),IF(AND('[7]INVESTIGADOR_Descripcion tipo r'!$AN184&lt;&gt;"",'[7]INVESTIGADOR_Descripcion tipo r'!$AN184&lt;&gt;0),'[7]INVESTIGADOR_Descripcion tipo r'!$AN184,""),IF($A186="TOTAL",SUM(INDIRECT("X4:X"&amp;ROW()-1)),""))</f>
        <v/>
      </c>
      <c r="Y186" s="3" t="str">
        <f t="shared" ca="1" si="45"/>
        <v/>
      </c>
      <c r="Z186" s="3" t="str">
        <f ca="1">IF(AND($A186&lt;&gt;"",$A186&lt;&gt;"TOTAL"),IF(AND('[7]INVESTIGADOR_Descripcion tipo r'!$AQ184&lt;&gt;"",'[7]INVESTIGADOR_Descripcion tipo r'!$AQ184&lt;&gt;0),'[7]INVESTIGADOR_Descripcion tipo r'!$AQ184,""),IF($A186="TOTAL",SUM(INDIRECT("Z4:Z"&amp;ROW()-1)),""))</f>
        <v/>
      </c>
      <c r="AA186" s="3" t="str">
        <f ca="1">IF(AND($A186&lt;&gt;"",$A186&lt;&gt;"TOTAL"),IF(AND('[7]INVESTIGADOR_Descripcion tipo r'!$AS184&lt;&gt;"",'[7]INVESTIGADOR_Descripcion tipo r'!$AS184&lt;&gt;0),'[7]INVESTIGADOR_Descripcion tipo r'!$AS184,""),IF($A186="TOTAL",SUM(INDIRECT("AA4:AA"&amp;ROW()-1)),""))</f>
        <v/>
      </c>
      <c r="AB186" s="3" t="str">
        <f t="shared" ca="1" si="46"/>
        <v/>
      </c>
      <c r="AC186" s="3" t="str">
        <f ca="1">IF(AND($A186&lt;&gt;"",$A186&lt;&gt;"TOTAL"),IF(AND('[7]INVESTIGADOR_Descripcion tipo r'!$AV184&lt;&gt;"",'[7]INVESTIGADOR_Descripcion tipo r'!$AV184&lt;&gt;0),'[7]INVESTIGADOR_Descripcion tipo r'!$AV184,""),IF($A186="TOTAL",SUM(INDIRECT("AC4:AC"&amp;ROW()-1)),""))</f>
        <v/>
      </c>
      <c r="AD186" s="3" t="str">
        <f ca="1">IF(AND($A186&lt;&gt;"",$A186&lt;&gt;"TOTAL"),IF(AND('[7]INVESTIGADOR_Descripcion tipo r'!$AX184&lt;&gt;"",'[7]INVESTIGADOR_Descripcion tipo r'!$AX184&lt;&gt;0),'[7]INVESTIGADOR_Descripcion tipo r'!$AX184,""),IF($A186="TOTAL",SUM(INDIRECT("AD4:AD"&amp;ROW()-1)),""))</f>
        <v/>
      </c>
      <c r="AE186" s="3" t="str">
        <f t="shared" ca="1" si="47"/>
        <v/>
      </c>
      <c r="AF186" s="3" t="str">
        <f ca="1">IF(AND($A186&lt;&gt;"",$A186&lt;&gt;"TOTAL"),IF(AND('[7]INVESTIGADOR_Descripcion tipo r'!$BA184&lt;&gt;"",'[7]INVESTIGADOR_Descripcion tipo r'!$BA184&lt;&gt;0),'[7]INVESTIGADOR_Descripcion tipo r'!$BA184,""),IF($A186="TOTAL",SUM(INDIRECT("AF4:AF"&amp;ROW()-1)),""))</f>
        <v/>
      </c>
      <c r="AG186" s="3" t="str">
        <f ca="1">IF(AND($A186&lt;&gt;"",$A186&lt;&gt;"TOTAL"),IF(AND('[7]INVESTIGADOR_Descripcion tipo r'!$BC184&lt;&gt;"",'[7]INVESTIGADOR_Descripcion tipo r'!$BC184&lt;&gt;0),'[7]INVESTIGADOR_Descripcion tipo r'!$BC184,""),IF($A186="TOTAL",SUM(INDIRECT("AG4:AG"&amp;ROW()-1)),""))</f>
        <v/>
      </c>
      <c r="AH186" s="3" t="str">
        <f t="shared" ca="1" si="48"/>
        <v/>
      </c>
      <c r="AI186" s="3" t="str">
        <f ca="1">IF(AND($A186&lt;&gt;"",$A186&lt;&gt;"TOTAL"),IF(AND('[7]INVESTIGADOR_Descripcion tipo r'!$BF184&lt;&gt;"",'[7]INVESTIGADOR_Descripcion tipo r'!$BF184&lt;&gt;0),'[7]INVESTIGADOR_Descripcion tipo r'!$BF184,""),IF($A186="TOTAL",SUM(INDIRECT("AI4:AI"&amp;ROW()-1)),""))</f>
        <v/>
      </c>
      <c r="AJ186" s="3" t="str">
        <f ca="1">IF(AND($A186&lt;&gt;"",$A186&lt;&gt;"TOTAL"),IF(AND('[7]INVESTIGADOR_Descripcion tipo r'!$BH184&lt;&gt;"",'[7]INVESTIGADOR_Descripcion tipo r'!$BH184&lt;&gt;0),'[7]INVESTIGADOR_Descripcion tipo r'!$BH184,""),IF($A186="TOTAL",SUM(INDIRECT("AJ4:AJ"&amp;ROW()-1)),""))</f>
        <v/>
      </c>
      <c r="AK186" s="3" t="str">
        <f t="shared" ca="1" si="49"/>
        <v/>
      </c>
      <c r="AL186" s="3" t="str">
        <f ca="1">IF(AND($A186&lt;&gt;"",$A186&lt;&gt;"TOTAL"),IF(AND('[7]INVESTIGADOR_Descripcion tipo r'!$BK184&lt;&gt;"",'[7]INVESTIGADOR_Descripcion tipo r'!$BK184&lt;&gt;0),'[7]INVESTIGADOR_Descripcion tipo r'!$BK184,""),IF($A186="TOTAL",SUM(INDIRECT("AL4:AL"&amp;ROW()-1)),""))</f>
        <v/>
      </c>
      <c r="AM186" s="3" t="str">
        <f ca="1">IF(AND($A186&lt;&gt;"",$A186&lt;&gt;"TOTAL"),IF(AND('[7]INVESTIGADOR_Descripcion tipo r'!$BM184&lt;&gt;"",'[7]INVESTIGADOR_Descripcion tipo r'!$BM184&lt;&gt;0),'[7]INVESTIGADOR_Descripcion tipo r'!$BM184,""),IF($A186="TOTAL",SUM(INDIRECT("AM4:AM"&amp;ROW()-1)),""))</f>
        <v/>
      </c>
      <c r="AN186" s="3" t="str">
        <f t="shared" ca="1" si="50"/>
        <v/>
      </c>
      <c r="AO186" s="3" t="str">
        <f ca="1">IF(AND($A186&lt;&gt;"",$A186&lt;&gt;"TOTAL"),IF(AND('[7]INVESTIGADOR_Descripcion tipo r'!$BP184&lt;&gt;"",'[7]INVESTIGADOR_Descripcion tipo r'!$BP184&lt;&gt;0),'[7]INVESTIGADOR_Descripcion tipo r'!$BP184,""),IF($A186="TOTAL",SUM(INDIRECT("AO4:AO"&amp;ROW()-1)),""))</f>
        <v/>
      </c>
      <c r="AP186" s="3" t="str">
        <f ca="1">IF(AND($A186&lt;&gt;"",$A186&lt;&gt;"TOTAL"),IF(AND('[7]INVESTIGADOR_Descripcion tipo r'!$BR184&lt;&gt;"",'[7]INVESTIGADOR_Descripcion tipo r'!$BR184&lt;&gt;0),'[7]INVESTIGADOR_Descripcion tipo r'!$BR184,""),IF($A186="TOTAL",SUM(INDIRECT("AP4:AP"&amp;ROW()-1)),""))</f>
        <v/>
      </c>
      <c r="AQ186" s="3" t="str">
        <f t="shared" ca="1" si="51"/>
        <v/>
      </c>
      <c r="AR186" s="3" t="str">
        <f ca="1">IF(AND($A186&lt;&gt;"",$A186&lt;&gt;"TOTAL"),IF(AND('[7]INVESTIGADOR_Descripcion tipo r'!$BU184&lt;&gt;"",'[7]INVESTIGADOR_Descripcion tipo r'!$BU184&lt;&gt;0),'[7]INVESTIGADOR_Descripcion tipo r'!$BU184,""),IF($A186="TOTAL",SUM(INDIRECT("AR4:AR"&amp;ROW()-1)),""))</f>
        <v/>
      </c>
      <c r="AS186" s="3" t="str">
        <f ca="1">IF(AND($A186&lt;&gt;"",$A186&lt;&gt;"TOTAL"),IF(AND('[7]INVESTIGADOR_Descripcion tipo r'!$BW184&lt;&gt;"",'[7]INVESTIGADOR_Descripcion tipo r'!$BW184&lt;&gt;0),'[7]INVESTIGADOR_Descripcion tipo r'!$BW184,""),IF($A186="TOTAL",SUM(INDIRECT("AS4:AS"&amp;ROW()-1)),""))</f>
        <v/>
      </c>
      <c r="AT186" s="3" t="str">
        <f t="shared" ca="1" si="52"/>
        <v/>
      </c>
      <c r="AU186" s="3" t="str">
        <f ca="1">IF(AND($A186&lt;&gt;"",$A186&lt;&gt;"TOTAL"),IF(AND('[7]INVESTIGADOR_Descripcion tipo r'!$BZ184&lt;&gt;"",'[7]INVESTIGADOR_Descripcion tipo r'!$BZ184&lt;&gt;0),'[7]INVESTIGADOR_Descripcion tipo r'!$BZ184,""),IF($A186="TOTAL",SUM(INDIRECT("AU4:AU"&amp;ROW()-1)),""))</f>
        <v/>
      </c>
      <c r="AV186" s="3" t="str">
        <f ca="1">IF(AND($A186&lt;&gt;"",$A186&lt;&gt;"TOTAL"),IF(AND('[7]INVESTIGADOR_Descripcion tipo r'!$CB184&lt;&gt;"",'[7]INVESTIGADOR_Descripcion tipo r'!$CB184&lt;&gt;0),'[7]INVESTIGADOR_Descripcion tipo r'!$CB184,""),IF($A186="TOTAL",SUM(INDIRECT("AV4:AV"&amp;ROW()-1)),""))</f>
        <v/>
      </c>
      <c r="AW186" s="3" t="str">
        <f t="shared" ca="1" si="53"/>
        <v/>
      </c>
      <c r="AX186" s="3" t="str">
        <f ca="1">IF(AND($A186&lt;&gt;"",$A186&lt;&gt;"TOTAL"),IF(AND('[7]INVESTIGADOR_Descripcion tipo r'!$CE184&lt;&gt;"",'[7]INVESTIGADOR_Descripcion tipo r'!$CE184&lt;&gt;0),'[7]INVESTIGADOR_Descripcion tipo r'!$CE184,""),IF($A186="TOTAL",SUM(INDIRECT("AX4:AX"&amp;ROW()-1)),""))</f>
        <v/>
      </c>
      <c r="AY186" s="3" t="str">
        <f ca="1">IF(AND($A186&lt;&gt;"",$A186&lt;&gt;"TOTAL"),IF(AND('[7]INVESTIGADOR_Descripcion tipo r'!$CG184&lt;&gt;"",'[7]INVESTIGADOR_Descripcion tipo r'!$CG184&lt;&gt;0),'[7]INVESTIGADOR_Descripcion tipo r'!$CG184,""),IF($A186="TOTAL",SUM(INDIRECT("AY4:AY"&amp;ROW()-1)),""))</f>
        <v/>
      </c>
      <c r="AZ186" s="3" t="str">
        <f t="shared" ca="1" si="54"/>
        <v/>
      </c>
      <c r="BA186" s="3" t="str">
        <f ca="1">IF(AND($A186&lt;&gt;"",$A186&lt;&gt;"TOTAL"),IF(AND('[7]INVESTIGADOR_Descripcion tipo r'!$CJ184&lt;&gt;"",'[7]INVESTIGADOR_Descripcion tipo r'!$CJ184&lt;&gt;0),'[7]INVESTIGADOR_Descripcion tipo r'!$CJ184,""),IF($A186="TOTAL",SUM(INDIRECT("BA4:BA"&amp;ROW()-1)),""))</f>
        <v/>
      </c>
      <c r="BB186" s="3" t="str">
        <f ca="1">IF(AND($A186&lt;&gt;"",$A186&lt;&gt;"TOTAL"),IF(AND('[7]INVESTIGADOR_Descripcion tipo r'!$CL184&lt;&gt;"",'[7]INVESTIGADOR_Descripcion tipo r'!$CL184&lt;&gt;0),'[7]INVESTIGADOR_Descripcion tipo r'!$CL184,""),IF($A186="TOTAL",SUM(INDIRECT("BB4:BB"&amp;ROW()-1)),""))</f>
        <v/>
      </c>
      <c r="BC186" s="3" t="str">
        <f t="shared" ca="1" si="55"/>
        <v/>
      </c>
      <c r="BD186" s="3" t="str">
        <f ca="1">IF(AND($A186&lt;&gt;"",$A186&lt;&gt;"TOTAL"),IF(AND('[7]INVESTIGADOR_Descripcion tipo r'!$CO184&lt;&gt;"",'[7]INVESTIGADOR_Descripcion tipo r'!$CO184&lt;&gt;0),'[7]INVESTIGADOR_Descripcion tipo r'!$CO184,""),IF($A186="TOTAL",SUM(INDIRECT("BD4:BD"&amp;ROW()-1)),""))</f>
        <v/>
      </c>
      <c r="BE186" s="3" t="str">
        <f ca="1">IF(AND($A186&lt;&gt;"",$A186&lt;&gt;"TOTAL"),IF(AND('[7]INVESTIGADOR_Descripcion tipo r'!$CQ184&lt;&gt;"",'[7]INVESTIGADOR_Descripcion tipo r'!$CQ184&lt;&gt;0),'[7]INVESTIGADOR_Descripcion tipo r'!$CQ184,""),IF($A186="TOTAL",SUM(INDIRECT("BE4:BE"&amp;ROW()-1)),""))</f>
        <v/>
      </c>
      <c r="BF186" s="3" t="str">
        <f t="shared" ca="1" si="56"/>
        <v/>
      </c>
    </row>
    <row r="187" spans="1:58" x14ac:dyDescent="0.2">
      <c r="A187" s="25" t="str">
        <f>IF('[7]INVESTIGADOR_Descripcion tipo r'!$B185&lt;&gt;"",'[7]INVESTIGADOR_Descripcion tipo r'!$B185,IF(AND('[7]INVESTIGADOR_Descripcion tipo r'!$B185="",'[7]INVESTIGADOR_Descripcion tipo r'!$B186="",'[7]INVESTIGADOR_Descripcion tipo r'!$B184=""),"","TOTAL"))</f>
        <v/>
      </c>
      <c r="B187" s="3" t="str">
        <f ca="1">IF(AND($A187&lt;&gt;"",$A187&lt;&gt;"TOTAL"),IF(AND('[7]INVESTIGADOR_Descripcion tipo r'!$C185&lt;&gt;"",'[7]INVESTIGADOR_Descripcion tipo r'!$C185&lt;&gt;0),'[7]INVESTIGADOR_Descripcion tipo r'!$C185,""),IF($A187="TOTAL",SUM(INDIRECT("B4:B"&amp;ROW()-1)),""))</f>
        <v/>
      </c>
      <c r="C187" s="3" t="str">
        <f ca="1">IF(AND($A187&lt;&gt;"",$A187&lt;&gt;"TOTAL"),IF(AND('[7]INVESTIGADOR_Descripcion tipo r'!$E185&lt;&gt;"",'[7]INVESTIGADOR_Descripcion tipo r'!$E185&lt;&gt;0),'[7]INVESTIGADOR_Descripcion tipo r'!$E185,""),IF($A187="TOTAL",SUM(INDIRECT("C4:C"&amp;ROW()-1)),""))</f>
        <v/>
      </c>
      <c r="D187" s="3" t="str">
        <f t="shared" ca="1" si="38"/>
        <v/>
      </c>
      <c r="E187" s="3" t="str">
        <f ca="1">IF(AND($A187&lt;&gt;"",$A187&lt;&gt;"TOTAL"),IF(AND('[7]INVESTIGADOR_Descripcion tipo r'!$H185&lt;&gt;"",'[7]INVESTIGADOR_Descripcion tipo r'!$H185&lt;&gt;0),'[7]INVESTIGADOR_Descripcion tipo r'!$H185,""),IF($A187="TOTAL",SUM(INDIRECT("E4:E"&amp;ROW()-1)),""))</f>
        <v/>
      </c>
      <c r="F187" s="3" t="str">
        <f ca="1">IF(AND($A187&lt;&gt;"",$A187&lt;&gt;"TOTAL"),IF(AND('[7]INVESTIGADOR_Descripcion tipo r'!$J185&lt;&gt;"",'[7]INVESTIGADOR_Descripcion tipo r'!$J185&lt;&gt;0),'[7]INVESTIGADOR_Descripcion tipo r'!$J185,""),IF($A187="TOTAL",SUM(INDIRECT("F4:F"&amp;ROW()-1)),""))</f>
        <v/>
      </c>
      <c r="G187" s="3" t="str">
        <f t="shared" ca="1" si="39"/>
        <v/>
      </c>
      <c r="H187" s="3" t="str">
        <f ca="1">IF(AND($A187&lt;&gt;"",$A187&lt;&gt;"TOTAL"),IF(AND('[7]INVESTIGADOR_Descripcion tipo r'!$M185&lt;&gt;"",'[7]INVESTIGADOR_Descripcion tipo r'!$M185&lt;&gt;0),'[7]INVESTIGADOR_Descripcion tipo r'!$M185,""),IF($A187="TOTAL",SUM(INDIRECT("H4:H"&amp;ROW()-1)),""))</f>
        <v/>
      </c>
      <c r="I187" s="3" t="str">
        <f ca="1">IF(AND($A187&lt;&gt;"",$A187&lt;&gt;"TOTAL"),IF(AND('[7]INVESTIGADOR_Descripcion tipo r'!$O185&lt;&gt;"",'[7]INVESTIGADOR_Descripcion tipo r'!$O185&lt;&gt;0),'[7]INVESTIGADOR_Descripcion tipo r'!$O185,""),IF($A187="TOTAL",SUM(INDIRECT("I4:I"&amp;ROW()-1)),""))</f>
        <v/>
      </c>
      <c r="J187" s="3" t="str">
        <f t="shared" ca="1" si="40"/>
        <v/>
      </c>
      <c r="K187" s="3" t="str">
        <f ca="1">IF(AND($A187&lt;&gt;"",$A187&lt;&gt;"TOTAL"),IF(AND('[7]INVESTIGADOR_Descripcion tipo r'!$R185&lt;&gt;"",'[7]INVESTIGADOR_Descripcion tipo r'!$R185&lt;&gt;0),'[7]INVESTIGADOR_Descripcion tipo r'!$R185,""),IF($A187="TOTAL",SUM(INDIRECT("K4:K"&amp;ROW()-1)),""))</f>
        <v/>
      </c>
      <c r="L187" s="3" t="str">
        <f ca="1">IF(AND($A187&lt;&gt;"",$A187&lt;&gt;"TOTAL"),IF(AND('[7]INVESTIGADOR_Descripcion tipo r'!$T185&lt;&gt;"",'[7]INVESTIGADOR_Descripcion tipo r'!$T185&lt;&gt;0),'[7]INVESTIGADOR_Descripcion tipo r'!$T185,""),IF($A187="TOTAL",SUM(INDIRECT("L4:L"&amp;ROW()-1)),""))</f>
        <v/>
      </c>
      <c r="M187" s="3" t="str">
        <f t="shared" ca="1" si="41"/>
        <v/>
      </c>
      <c r="N187" s="3" t="str">
        <f ca="1">IF(AND($A187&lt;&gt;"",$A187&lt;&gt;"TOTAL"),IF(AND('[7]INVESTIGADOR_Descripcion tipo r'!$W185&lt;&gt;"",'[7]INVESTIGADOR_Descripcion tipo r'!$W185&lt;&gt;0),'[7]INVESTIGADOR_Descripcion tipo r'!$W185,""),IF($A187="TOTAL",SUM(INDIRECT("N4:N"&amp;ROW()-1)),""))</f>
        <v/>
      </c>
      <c r="O187" s="3" t="str">
        <f ca="1">IF(AND($A187&lt;&gt;"",$A187&lt;&gt;"TOTAL"),IF(AND('[7]INVESTIGADOR_Descripcion tipo r'!$Y185&lt;&gt;"",'[7]INVESTIGADOR_Descripcion tipo r'!$Y185&lt;&gt;0),'[7]INVESTIGADOR_Descripcion tipo r'!$Y185,""),IF($A187="TOTAL",SUM(INDIRECT("O4:O"&amp;ROW()-1)),""))</f>
        <v/>
      </c>
      <c r="P187" s="3" t="str">
        <f t="shared" ca="1" si="42"/>
        <v/>
      </c>
      <c r="Q187" s="3" t="str">
        <f ca="1">IF(AND($A187&lt;&gt;"",$A187&lt;&gt;"TOTAL"),IF(AND('[7]INVESTIGADOR_Descripcion tipo r'!$AB185&lt;&gt;"",'[7]INVESTIGADOR_Descripcion tipo r'!$AB185&lt;&gt;0),'[7]INVESTIGADOR_Descripcion tipo r'!$AB185,""),IF($A187="TOTAL",SUM(INDIRECT("Q4:Q"&amp;ROW()-1)),""))</f>
        <v/>
      </c>
      <c r="R187" s="3" t="str">
        <f ca="1">IF(AND($A187&lt;&gt;"",$A187&lt;&gt;"TOTAL"),IF(AND('[7]INVESTIGADOR_Descripcion tipo r'!$AD185&lt;&gt;"",'[7]INVESTIGADOR_Descripcion tipo r'!$AD185&lt;&gt;0),'[7]INVESTIGADOR_Descripcion tipo r'!$AD185,""),IF($A187="TOTAL",SUM(INDIRECT("R4:R"&amp;ROW()-1)),""))</f>
        <v/>
      </c>
      <c r="S187" s="3" t="str">
        <f t="shared" ca="1" si="43"/>
        <v/>
      </c>
      <c r="T187" s="3" t="str">
        <f ca="1">IF(AND($A187&lt;&gt;"",$A187&lt;&gt;"TOTAL"),IF(AND('[7]INVESTIGADOR_Descripcion tipo r'!$AG185&lt;&gt;"",'[7]INVESTIGADOR_Descripcion tipo r'!$AG185&lt;&gt;0),'[7]INVESTIGADOR_Descripcion tipo r'!$AG185,""),IF($A187="TOTAL",SUM(INDIRECT("T4:T"&amp;ROW()-1)),""))</f>
        <v/>
      </c>
      <c r="U187" s="3" t="str">
        <f ca="1">IF(AND($A187&lt;&gt;"",$A187&lt;&gt;"TOTAL"),IF(AND('[7]INVESTIGADOR_Descripcion tipo r'!$AI185&lt;&gt;"",'[7]INVESTIGADOR_Descripcion tipo r'!$AI185&lt;&gt;0),'[7]INVESTIGADOR_Descripcion tipo r'!$AI185,""),IF($A187="TOTAL",SUM(INDIRECT("U4:U"&amp;ROW()-1)),""))</f>
        <v/>
      </c>
      <c r="V187" s="3" t="str">
        <f t="shared" ca="1" si="44"/>
        <v/>
      </c>
      <c r="W187" s="3" t="str">
        <f ca="1">IF(AND($A187&lt;&gt;"",$A187&lt;&gt;"TOTAL"),IF(AND('[7]INVESTIGADOR_Descripcion tipo r'!$AL185&lt;&gt;"",'[7]INVESTIGADOR_Descripcion tipo r'!$AL185&lt;&gt;0),'[7]INVESTIGADOR_Descripcion tipo r'!$AL185,""),IF($A187="TOTAL",SUM(INDIRECT("W4:W"&amp;ROW()-1)),""))</f>
        <v/>
      </c>
      <c r="X187" s="3" t="str">
        <f ca="1">IF(AND($A187&lt;&gt;"",$A187&lt;&gt;"TOTAL"),IF(AND('[7]INVESTIGADOR_Descripcion tipo r'!$AN185&lt;&gt;"",'[7]INVESTIGADOR_Descripcion tipo r'!$AN185&lt;&gt;0),'[7]INVESTIGADOR_Descripcion tipo r'!$AN185,""),IF($A187="TOTAL",SUM(INDIRECT("X4:X"&amp;ROW()-1)),""))</f>
        <v/>
      </c>
      <c r="Y187" s="3" t="str">
        <f t="shared" ca="1" si="45"/>
        <v/>
      </c>
      <c r="Z187" s="3" t="str">
        <f ca="1">IF(AND($A187&lt;&gt;"",$A187&lt;&gt;"TOTAL"),IF(AND('[7]INVESTIGADOR_Descripcion tipo r'!$AQ185&lt;&gt;"",'[7]INVESTIGADOR_Descripcion tipo r'!$AQ185&lt;&gt;0),'[7]INVESTIGADOR_Descripcion tipo r'!$AQ185,""),IF($A187="TOTAL",SUM(INDIRECT("Z4:Z"&amp;ROW()-1)),""))</f>
        <v/>
      </c>
      <c r="AA187" s="3" t="str">
        <f ca="1">IF(AND($A187&lt;&gt;"",$A187&lt;&gt;"TOTAL"),IF(AND('[7]INVESTIGADOR_Descripcion tipo r'!$AS185&lt;&gt;"",'[7]INVESTIGADOR_Descripcion tipo r'!$AS185&lt;&gt;0),'[7]INVESTIGADOR_Descripcion tipo r'!$AS185,""),IF($A187="TOTAL",SUM(INDIRECT("AA4:AA"&amp;ROW()-1)),""))</f>
        <v/>
      </c>
      <c r="AB187" s="3" t="str">
        <f t="shared" ca="1" si="46"/>
        <v/>
      </c>
      <c r="AC187" s="3" t="str">
        <f ca="1">IF(AND($A187&lt;&gt;"",$A187&lt;&gt;"TOTAL"),IF(AND('[7]INVESTIGADOR_Descripcion tipo r'!$AV185&lt;&gt;"",'[7]INVESTIGADOR_Descripcion tipo r'!$AV185&lt;&gt;0),'[7]INVESTIGADOR_Descripcion tipo r'!$AV185,""),IF($A187="TOTAL",SUM(INDIRECT("AC4:AC"&amp;ROW()-1)),""))</f>
        <v/>
      </c>
      <c r="AD187" s="3" t="str">
        <f ca="1">IF(AND($A187&lt;&gt;"",$A187&lt;&gt;"TOTAL"),IF(AND('[7]INVESTIGADOR_Descripcion tipo r'!$AX185&lt;&gt;"",'[7]INVESTIGADOR_Descripcion tipo r'!$AX185&lt;&gt;0),'[7]INVESTIGADOR_Descripcion tipo r'!$AX185,""),IF($A187="TOTAL",SUM(INDIRECT("AD4:AD"&amp;ROW()-1)),""))</f>
        <v/>
      </c>
      <c r="AE187" s="3" t="str">
        <f t="shared" ca="1" si="47"/>
        <v/>
      </c>
      <c r="AF187" s="3" t="str">
        <f ca="1">IF(AND($A187&lt;&gt;"",$A187&lt;&gt;"TOTAL"),IF(AND('[7]INVESTIGADOR_Descripcion tipo r'!$BA185&lt;&gt;"",'[7]INVESTIGADOR_Descripcion tipo r'!$BA185&lt;&gt;0),'[7]INVESTIGADOR_Descripcion tipo r'!$BA185,""),IF($A187="TOTAL",SUM(INDIRECT("AF4:AF"&amp;ROW()-1)),""))</f>
        <v/>
      </c>
      <c r="AG187" s="3" t="str">
        <f ca="1">IF(AND($A187&lt;&gt;"",$A187&lt;&gt;"TOTAL"),IF(AND('[7]INVESTIGADOR_Descripcion tipo r'!$BC185&lt;&gt;"",'[7]INVESTIGADOR_Descripcion tipo r'!$BC185&lt;&gt;0),'[7]INVESTIGADOR_Descripcion tipo r'!$BC185,""),IF($A187="TOTAL",SUM(INDIRECT("AG4:AG"&amp;ROW()-1)),""))</f>
        <v/>
      </c>
      <c r="AH187" s="3" t="str">
        <f t="shared" ca="1" si="48"/>
        <v/>
      </c>
      <c r="AI187" s="3" t="str">
        <f ca="1">IF(AND($A187&lt;&gt;"",$A187&lt;&gt;"TOTAL"),IF(AND('[7]INVESTIGADOR_Descripcion tipo r'!$BF185&lt;&gt;"",'[7]INVESTIGADOR_Descripcion tipo r'!$BF185&lt;&gt;0),'[7]INVESTIGADOR_Descripcion tipo r'!$BF185,""),IF($A187="TOTAL",SUM(INDIRECT("AI4:AI"&amp;ROW()-1)),""))</f>
        <v/>
      </c>
      <c r="AJ187" s="3" t="str">
        <f ca="1">IF(AND($A187&lt;&gt;"",$A187&lt;&gt;"TOTAL"),IF(AND('[7]INVESTIGADOR_Descripcion tipo r'!$BH185&lt;&gt;"",'[7]INVESTIGADOR_Descripcion tipo r'!$BH185&lt;&gt;0),'[7]INVESTIGADOR_Descripcion tipo r'!$BH185,""),IF($A187="TOTAL",SUM(INDIRECT("AJ4:AJ"&amp;ROW()-1)),""))</f>
        <v/>
      </c>
      <c r="AK187" s="3" t="str">
        <f t="shared" ca="1" si="49"/>
        <v/>
      </c>
      <c r="AL187" s="3" t="str">
        <f ca="1">IF(AND($A187&lt;&gt;"",$A187&lt;&gt;"TOTAL"),IF(AND('[7]INVESTIGADOR_Descripcion tipo r'!$BK185&lt;&gt;"",'[7]INVESTIGADOR_Descripcion tipo r'!$BK185&lt;&gt;0),'[7]INVESTIGADOR_Descripcion tipo r'!$BK185,""),IF($A187="TOTAL",SUM(INDIRECT("AL4:AL"&amp;ROW()-1)),""))</f>
        <v/>
      </c>
      <c r="AM187" s="3" t="str">
        <f ca="1">IF(AND($A187&lt;&gt;"",$A187&lt;&gt;"TOTAL"),IF(AND('[7]INVESTIGADOR_Descripcion tipo r'!$BM185&lt;&gt;"",'[7]INVESTIGADOR_Descripcion tipo r'!$BM185&lt;&gt;0),'[7]INVESTIGADOR_Descripcion tipo r'!$BM185,""),IF($A187="TOTAL",SUM(INDIRECT("AM4:AM"&amp;ROW()-1)),""))</f>
        <v/>
      </c>
      <c r="AN187" s="3" t="str">
        <f t="shared" ca="1" si="50"/>
        <v/>
      </c>
      <c r="AO187" s="3" t="str">
        <f ca="1">IF(AND($A187&lt;&gt;"",$A187&lt;&gt;"TOTAL"),IF(AND('[7]INVESTIGADOR_Descripcion tipo r'!$BP185&lt;&gt;"",'[7]INVESTIGADOR_Descripcion tipo r'!$BP185&lt;&gt;0),'[7]INVESTIGADOR_Descripcion tipo r'!$BP185,""),IF($A187="TOTAL",SUM(INDIRECT("AO4:AO"&amp;ROW()-1)),""))</f>
        <v/>
      </c>
      <c r="AP187" s="3" t="str">
        <f ca="1">IF(AND($A187&lt;&gt;"",$A187&lt;&gt;"TOTAL"),IF(AND('[7]INVESTIGADOR_Descripcion tipo r'!$BR185&lt;&gt;"",'[7]INVESTIGADOR_Descripcion tipo r'!$BR185&lt;&gt;0),'[7]INVESTIGADOR_Descripcion tipo r'!$BR185,""),IF($A187="TOTAL",SUM(INDIRECT("AP4:AP"&amp;ROW()-1)),""))</f>
        <v/>
      </c>
      <c r="AQ187" s="3" t="str">
        <f t="shared" ca="1" si="51"/>
        <v/>
      </c>
      <c r="AR187" s="3" t="str">
        <f ca="1">IF(AND($A187&lt;&gt;"",$A187&lt;&gt;"TOTAL"),IF(AND('[7]INVESTIGADOR_Descripcion tipo r'!$BU185&lt;&gt;"",'[7]INVESTIGADOR_Descripcion tipo r'!$BU185&lt;&gt;0),'[7]INVESTIGADOR_Descripcion tipo r'!$BU185,""),IF($A187="TOTAL",SUM(INDIRECT("AR4:AR"&amp;ROW()-1)),""))</f>
        <v/>
      </c>
      <c r="AS187" s="3" t="str">
        <f ca="1">IF(AND($A187&lt;&gt;"",$A187&lt;&gt;"TOTAL"),IF(AND('[7]INVESTIGADOR_Descripcion tipo r'!$BW185&lt;&gt;"",'[7]INVESTIGADOR_Descripcion tipo r'!$BW185&lt;&gt;0),'[7]INVESTIGADOR_Descripcion tipo r'!$BW185,""),IF($A187="TOTAL",SUM(INDIRECT("AS4:AS"&amp;ROW()-1)),""))</f>
        <v/>
      </c>
      <c r="AT187" s="3" t="str">
        <f t="shared" ca="1" si="52"/>
        <v/>
      </c>
      <c r="AU187" s="3" t="str">
        <f ca="1">IF(AND($A187&lt;&gt;"",$A187&lt;&gt;"TOTAL"),IF(AND('[7]INVESTIGADOR_Descripcion tipo r'!$BZ185&lt;&gt;"",'[7]INVESTIGADOR_Descripcion tipo r'!$BZ185&lt;&gt;0),'[7]INVESTIGADOR_Descripcion tipo r'!$BZ185,""),IF($A187="TOTAL",SUM(INDIRECT("AU4:AU"&amp;ROW()-1)),""))</f>
        <v/>
      </c>
      <c r="AV187" s="3" t="str">
        <f ca="1">IF(AND($A187&lt;&gt;"",$A187&lt;&gt;"TOTAL"),IF(AND('[7]INVESTIGADOR_Descripcion tipo r'!$CB185&lt;&gt;"",'[7]INVESTIGADOR_Descripcion tipo r'!$CB185&lt;&gt;0),'[7]INVESTIGADOR_Descripcion tipo r'!$CB185,""),IF($A187="TOTAL",SUM(INDIRECT("AV4:AV"&amp;ROW()-1)),""))</f>
        <v/>
      </c>
      <c r="AW187" s="3" t="str">
        <f t="shared" ca="1" si="53"/>
        <v/>
      </c>
      <c r="AX187" s="3" t="str">
        <f ca="1">IF(AND($A187&lt;&gt;"",$A187&lt;&gt;"TOTAL"),IF(AND('[7]INVESTIGADOR_Descripcion tipo r'!$CE185&lt;&gt;"",'[7]INVESTIGADOR_Descripcion tipo r'!$CE185&lt;&gt;0),'[7]INVESTIGADOR_Descripcion tipo r'!$CE185,""),IF($A187="TOTAL",SUM(INDIRECT("AX4:AX"&amp;ROW()-1)),""))</f>
        <v/>
      </c>
      <c r="AY187" s="3" t="str">
        <f ca="1">IF(AND($A187&lt;&gt;"",$A187&lt;&gt;"TOTAL"),IF(AND('[7]INVESTIGADOR_Descripcion tipo r'!$CG185&lt;&gt;"",'[7]INVESTIGADOR_Descripcion tipo r'!$CG185&lt;&gt;0),'[7]INVESTIGADOR_Descripcion tipo r'!$CG185,""),IF($A187="TOTAL",SUM(INDIRECT("AY4:AY"&amp;ROW()-1)),""))</f>
        <v/>
      </c>
      <c r="AZ187" s="3" t="str">
        <f t="shared" ca="1" si="54"/>
        <v/>
      </c>
      <c r="BA187" s="3" t="str">
        <f ca="1">IF(AND($A187&lt;&gt;"",$A187&lt;&gt;"TOTAL"),IF(AND('[7]INVESTIGADOR_Descripcion tipo r'!$CJ185&lt;&gt;"",'[7]INVESTIGADOR_Descripcion tipo r'!$CJ185&lt;&gt;0),'[7]INVESTIGADOR_Descripcion tipo r'!$CJ185,""),IF($A187="TOTAL",SUM(INDIRECT("BA4:BA"&amp;ROW()-1)),""))</f>
        <v/>
      </c>
      <c r="BB187" s="3" t="str">
        <f ca="1">IF(AND($A187&lt;&gt;"",$A187&lt;&gt;"TOTAL"),IF(AND('[7]INVESTIGADOR_Descripcion tipo r'!$CL185&lt;&gt;"",'[7]INVESTIGADOR_Descripcion tipo r'!$CL185&lt;&gt;0),'[7]INVESTIGADOR_Descripcion tipo r'!$CL185,""),IF($A187="TOTAL",SUM(INDIRECT("BB4:BB"&amp;ROW()-1)),""))</f>
        <v/>
      </c>
      <c r="BC187" s="3" t="str">
        <f t="shared" ca="1" si="55"/>
        <v/>
      </c>
      <c r="BD187" s="3" t="str">
        <f ca="1">IF(AND($A187&lt;&gt;"",$A187&lt;&gt;"TOTAL"),IF(AND('[7]INVESTIGADOR_Descripcion tipo r'!$CO185&lt;&gt;"",'[7]INVESTIGADOR_Descripcion tipo r'!$CO185&lt;&gt;0),'[7]INVESTIGADOR_Descripcion tipo r'!$CO185,""),IF($A187="TOTAL",SUM(INDIRECT("BD4:BD"&amp;ROW()-1)),""))</f>
        <v/>
      </c>
      <c r="BE187" s="3" t="str">
        <f ca="1">IF(AND($A187&lt;&gt;"",$A187&lt;&gt;"TOTAL"),IF(AND('[7]INVESTIGADOR_Descripcion tipo r'!$CQ185&lt;&gt;"",'[7]INVESTIGADOR_Descripcion tipo r'!$CQ185&lt;&gt;0),'[7]INVESTIGADOR_Descripcion tipo r'!$CQ185,""),IF($A187="TOTAL",SUM(INDIRECT("BE4:BE"&amp;ROW()-1)),""))</f>
        <v/>
      </c>
      <c r="BF187" s="3" t="str">
        <f t="shared" ca="1" si="56"/>
        <v/>
      </c>
    </row>
    <row r="188" spans="1:58" x14ac:dyDescent="0.2">
      <c r="A188" s="25" t="str">
        <f>IF('[7]INVESTIGADOR_Descripcion tipo r'!$B186&lt;&gt;"",'[7]INVESTIGADOR_Descripcion tipo r'!$B186,IF(AND('[7]INVESTIGADOR_Descripcion tipo r'!$B186="",'[7]INVESTIGADOR_Descripcion tipo r'!$B187="",'[7]INVESTIGADOR_Descripcion tipo r'!$B185=""),"","TOTAL"))</f>
        <v/>
      </c>
      <c r="B188" s="3" t="str">
        <f ca="1">IF(AND($A188&lt;&gt;"",$A188&lt;&gt;"TOTAL"),IF(AND('[7]INVESTIGADOR_Descripcion tipo r'!$C186&lt;&gt;"",'[7]INVESTIGADOR_Descripcion tipo r'!$C186&lt;&gt;0),'[7]INVESTIGADOR_Descripcion tipo r'!$C186,""),IF($A188="TOTAL",SUM(INDIRECT("B4:B"&amp;ROW()-1)),""))</f>
        <v/>
      </c>
      <c r="C188" s="3" t="str">
        <f ca="1">IF(AND($A188&lt;&gt;"",$A188&lt;&gt;"TOTAL"),IF(AND('[7]INVESTIGADOR_Descripcion tipo r'!$E186&lt;&gt;"",'[7]INVESTIGADOR_Descripcion tipo r'!$E186&lt;&gt;0),'[7]INVESTIGADOR_Descripcion tipo r'!$E186,""),IF($A188="TOTAL",SUM(INDIRECT("C4:C"&amp;ROW()-1)),""))</f>
        <v/>
      </c>
      <c r="D188" s="3" t="str">
        <f t="shared" ca="1" si="38"/>
        <v/>
      </c>
      <c r="E188" s="3" t="str">
        <f ca="1">IF(AND($A188&lt;&gt;"",$A188&lt;&gt;"TOTAL"),IF(AND('[7]INVESTIGADOR_Descripcion tipo r'!$H186&lt;&gt;"",'[7]INVESTIGADOR_Descripcion tipo r'!$H186&lt;&gt;0),'[7]INVESTIGADOR_Descripcion tipo r'!$H186,""),IF($A188="TOTAL",SUM(INDIRECT("E4:E"&amp;ROW()-1)),""))</f>
        <v/>
      </c>
      <c r="F188" s="3" t="str">
        <f ca="1">IF(AND($A188&lt;&gt;"",$A188&lt;&gt;"TOTAL"),IF(AND('[7]INVESTIGADOR_Descripcion tipo r'!$J186&lt;&gt;"",'[7]INVESTIGADOR_Descripcion tipo r'!$J186&lt;&gt;0),'[7]INVESTIGADOR_Descripcion tipo r'!$J186,""),IF($A188="TOTAL",SUM(INDIRECT("F4:F"&amp;ROW()-1)),""))</f>
        <v/>
      </c>
      <c r="G188" s="3" t="str">
        <f t="shared" ca="1" si="39"/>
        <v/>
      </c>
      <c r="H188" s="3" t="str">
        <f ca="1">IF(AND($A188&lt;&gt;"",$A188&lt;&gt;"TOTAL"),IF(AND('[7]INVESTIGADOR_Descripcion tipo r'!$M186&lt;&gt;"",'[7]INVESTIGADOR_Descripcion tipo r'!$M186&lt;&gt;0),'[7]INVESTIGADOR_Descripcion tipo r'!$M186,""),IF($A188="TOTAL",SUM(INDIRECT("H4:H"&amp;ROW()-1)),""))</f>
        <v/>
      </c>
      <c r="I188" s="3" t="str">
        <f ca="1">IF(AND($A188&lt;&gt;"",$A188&lt;&gt;"TOTAL"),IF(AND('[7]INVESTIGADOR_Descripcion tipo r'!$O186&lt;&gt;"",'[7]INVESTIGADOR_Descripcion tipo r'!$O186&lt;&gt;0),'[7]INVESTIGADOR_Descripcion tipo r'!$O186,""),IF($A188="TOTAL",SUM(INDIRECT("I4:I"&amp;ROW()-1)),""))</f>
        <v/>
      </c>
      <c r="J188" s="3" t="str">
        <f t="shared" ca="1" si="40"/>
        <v/>
      </c>
      <c r="K188" s="3" t="str">
        <f ca="1">IF(AND($A188&lt;&gt;"",$A188&lt;&gt;"TOTAL"),IF(AND('[7]INVESTIGADOR_Descripcion tipo r'!$R186&lt;&gt;"",'[7]INVESTIGADOR_Descripcion tipo r'!$R186&lt;&gt;0),'[7]INVESTIGADOR_Descripcion tipo r'!$R186,""),IF($A188="TOTAL",SUM(INDIRECT("K4:K"&amp;ROW()-1)),""))</f>
        <v/>
      </c>
      <c r="L188" s="3" t="str">
        <f ca="1">IF(AND($A188&lt;&gt;"",$A188&lt;&gt;"TOTAL"),IF(AND('[7]INVESTIGADOR_Descripcion tipo r'!$T186&lt;&gt;"",'[7]INVESTIGADOR_Descripcion tipo r'!$T186&lt;&gt;0),'[7]INVESTIGADOR_Descripcion tipo r'!$T186,""),IF($A188="TOTAL",SUM(INDIRECT("L4:L"&amp;ROW()-1)),""))</f>
        <v/>
      </c>
      <c r="M188" s="3" t="str">
        <f t="shared" ca="1" si="41"/>
        <v/>
      </c>
      <c r="N188" s="3" t="str">
        <f ca="1">IF(AND($A188&lt;&gt;"",$A188&lt;&gt;"TOTAL"),IF(AND('[7]INVESTIGADOR_Descripcion tipo r'!$W186&lt;&gt;"",'[7]INVESTIGADOR_Descripcion tipo r'!$W186&lt;&gt;0),'[7]INVESTIGADOR_Descripcion tipo r'!$W186,""),IF($A188="TOTAL",SUM(INDIRECT("N4:N"&amp;ROW()-1)),""))</f>
        <v/>
      </c>
      <c r="O188" s="3" t="str">
        <f ca="1">IF(AND($A188&lt;&gt;"",$A188&lt;&gt;"TOTAL"),IF(AND('[7]INVESTIGADOR_Descripcion tipo r'!$Y186&lt;&gt;"",'[7]INVESTIGADOR_Descripcion tipo r'!$Y186&lt;&gt;0),'[7]INVESTIGADOR_Descripcion tipo r'!$Y186,""),IF($A188="TOTAL",SUM(INDIRECT("O4:O"&amp;ROW()-1)),""))</f>
        <v/>
      </c>
      <c r="P188" s="3" t="str">
        <f t="shared" ca="1" si="42"/>
        <v/>
      </c>
      <c r="Q188" s="3" t="str">
        <f ca="1">IF(AND($A188&lt;&gt;"",$A188&lt;&gt;"TOTAL"),IF(AND('[7]INVESTIGADOR_Descripcion tipo r'!$AB186&lt;&gt;"",'[7]INVESTIGADOR_Descripcion tipo r'!$AB186&lt;&gt;0),'[7]INVESTIGADOR_Descripcion tipo r'!$AB186,""),IF($A188="TOTAL",SUM(INDIRECT("Q4:Q"&amp;ROW()-1)),""))</f>
        <v/>
      </c>
      <c r="R188" s="3" t="str">
        <f ca="1">IF(AND($A188&lt;&gt;"",$A188&lt;&gt;"TOTAL"),IF(AND('[7]INVESTIGADOR_Descripcion tipo r'!$AD186&lt;&gt;"",'[7]INVESTIGADOR_Descripcion tipo r'!$AD186&lt;&gt;0),'[7]INVESTIGADOR_Descripcion tipo r'!$AD186,""),IF($A188="TOTAL",SUM(INDIRECT("R4:R"&amp;ROW()-1)),""))</f>
        <v/>
      </c>
      <c r="S188" s="3" t="str">
        <f t="shared" ca="1" si="43"/>
        <v/>
      </c>
      <c r="T188" s="3" t="str">
        <f ca="1">IF(AND($A188&lt;&gt;"",$A188&lt;&gt;"TOTAL"),IF(AND('[7]INVESTIGADOR_Descripcion tipo r'!$AG186&lt;&gt;"",'[7]INVESTIGADOR_Descripcion tipo r'!$AG186&lt;&gt;0),'[7]INVESTIGADOR_Descripcion tipo r'!$AG186,""),IF($A188="TOTAL",SUM(INDIRECT("T4:T"&amp;ROW()-1)),""))</f>
        <v/>
      </c>
      <c r="U188" s="3" t="str">
        <f ca="1">IF(AND($A188&lt;&gt;"",$A188&lt;&gt;"TOTAL"),IF(AND('[7]INVESTIGADOR_Descripcion tipo r'!$AI186&lt;&gt;"",'[7]INVESTIGADOR_Descripcion tipo r'!$AI186&lt;&gt;0),'[7]INVESTIGADOR_Descripcion tipo r'!$AI186,""),IF($A188="TOTAL",SUM(INDIRECT("U4:U"&amp;ROW()-1)),""))</f>
        <v/>
      </c>
      <c r="V188" s="3" t="str">
        <f t="shared" ca="1" si="44"/>
        <v/>
      </c>
      <c r="W188" s="3" t="str">
        <f ca="1">IF(AND($A188&lt;&gt;"",$A188&lt;&gt;"TOTAL"),IF(AND('[7]INVESTIGADOR_Descripcion tipo r'!$AL186&lt;&gt;"",'[7]INVESTIGADOR_Descripcion tipo r'!$AL186&lt;&gt;0),'[7]INVESTIGADOR_Descripcion tipo r'!$AL186,""),IF($A188="TOTAL",SUM(INDIRECT("W4:W"&amp;ROW()-1)),""))</f>
        <v/>
      </c>
      <c r="X188" s="3" t="str">
        <f ca="1">IF(AND($A188&lt;&gt;"",$A188&lt;&gt;"TOTAL"),IF(AND('[7]INVESTIGADOR_Descripcion tipo r'!$AN186&lt;&gt;"",'[7]INVESTIGADOR_Descripcion tipo r'!$AN186&lt;&gt;0),'[7]INVESTIGADOR_Descripcion tipo r'!$AN186,""),IF($A188="TOTAL",SUM(INDIRECT("X4:X"&amp;ROW()-1)),""))</f>
        <v/>
      </c>
      <c r="Y188" s="3" t="str">
        <f t="shared" ca="1" si="45"/>
        <v/>
      </c>
      <c r="Z188" s="3" t="str">
        <f ca="1">IF(AND($A188&lt;&gt;"",$A188&lt;&gt;"TOTAL"),IF(AND('[7]INVESTIGADOR_Descripcion tipo r'!$AQ186&lt;&gt;"",'[7]INVESTIGADOR_Descripcion tipo r'!$AQ186&lt;&gt;0),'[7]INVESTIGADOR_Descripcion tipo r'!$AQ186,""),IF($A188="TOTAL",SUM(INDIRECT("Z4:Z"&amp;ROW()-1)),""))</f>
        <v/>
      </c>
      <c r="AA188" s="3" t="str">
        <f ca="1">IF(AND($A188&lt;&gt;"",$A188&lt;&gt;"TOTAL"),IF(AND('[7]INVESTIGADOR_Descripcion tipo r'!$AS186&lt;&gt;"",'[7]INVESTIGADOR_Descripcion tipo r'!$AS186&lt;&gt;0),'[7]INVESTIGADOR_Descripcion tipo r'!$AS186,""),IF($A188="TOTAL",SUM(INDIRECT("AA4:AA"&amp;ROW()-1)),""))</f>
        <v/>
      </c>
      <c r="AB188" s="3" t="str">
        <f t="shared" ca="1" si="46"/>
        <v/>
      </c>
      <c r="AC188" s="3" t="str">
        <f ca="1">IF(AND($A188&lt;&gt;"",$A188&lt;&gt;"TOTAL"),IF(AND('[7]INVESTIGADOR_Descripcion tipo r'!$AV186&lt;&gt;"",'[7]INVESTIGADOR_Descripcion tipo r'!$AV186&lt;&gt;0),'[7]INVESTIGADOR_Descripcion tipo r'!$AV186,""),IF($A188="TOTAL",SUM(INDIRECT("AC4:AC"&amp;ROW()-1)),""))</f>
        <v/>
      </c>
      <c r="AD188" s="3" t="str">
        <f ca="1">IF(AND($A188&lt;&gt;"",$A188&lt;&gt;"TOTAL"),IF(AND('[7]INVESTIGADOR_Descripcion tipo r'!$AX186&lt;&gt;"",'[7]INVESTIGADOR_Descripcion tipo r'!$AX186&lt;&gt;0),'[7]INVESTIGADOR_Descripcion tipo r'!$AX186,""),IF($A188="TOTAL",SUM(INDIRECT("AD4:AD"&amp;ROW()-1)),""))</f>
        <v/>
      </c>
      <c r="AE188" s="3" t="str">
        <f t="shared" ca="1" si="47"/>
        <v/>
      </c>
      <c r="AF188" s="3" t="str">
        <f ca="1">IF(AND($A188&lt;&gt;"",$A188&lt;&gt;"TOTAL"),IF(AND('[7]INVESTIGADOR_Descripcion tipo r'!$BA186&lt;&gt;"",'[7]INVESTIGADOR_Descripcion tipo r'!$BA186&lt;&gt;0),'[7]INVESTIGADOR_Descripcion tipo r'!$BA186,""),IF($A188="TOTAL",SUM(INDIRECT("AF4:AF"&amp;ROW()-1)),""))</f>
        <v/>
      </c>
      <c r="AG188" s="3" t="str">
        <f ca="1">IF(AND($A188&lt;&gt;"",$A188&lt;&gt;"TOTAL"),IF(AND('[7]INVESTIGADOR_Descripcion tipo r'!$BC186&lt;&gt;"",'[7]INVESTIGADOR_Descripcion tipo r'!$BC186&lt;&gt;0),'[7]INVESTIGADOR_Descripcion tipo r'!$BC186,""),IF($A188="TOTAL",SUM(INDIRECT("AG4:AG"&amp;ROW()-1)),""))</f>
        <v/>
      </c>
      <c r="AH188" s="3" t="str">
        <f t="shared" ca="1" si="48"/>
        <v/>
      </c>
      <c r="AI188" s="3" t="str">
        <f ca="1">IF(AND($A188&lt;&gt;"",$A188&lt;&gt;"TOTAL"),IF(AND('[7]INVESTIGADOR_Descripcion tipo r'!$BF186&lt;&gt;"",'[7]INVESTIGADOR_Descripcion tipo r'!$BF186&lt;&gt;0),'[7]INVESTIGADOR_Descripcion tipo r'!$BF186,""),IF($A188="TOTAL",SUM(INDIRECT("AI4:AI"&amp;ROW()-1)),""))</f>
        <v/>
      </c>
      <c r="AJ188" s="3" t="str">
        <f ca="1">IF(AND($A188&lt;&gt;"",$A188&lt;&gt;"TOTAL"),IF(AND('[7]INVESTIGADOR_Descripcion tipo r'!$BH186&lt;&gt;"",'[7]INVESTIGADOR_Descripcion tipo r'!$BH186&lt;&gt;0),'[7]INVESTIGADOR_Descripcion tipo r'!$BH186,""),IF($A188="TOTAL",SUM(INDIRECT("AJ4:AJ"&amp;ROW()-1)),""))</f>
        <v/>
      </c>
      <c r="AK188" s="3" t="str">
        <f t="shared" ca="1" si="49"/>
        <v/>
      </c>
      <c r="AL188" s="3" t="str">
        <f ca="1">IF(AND($A188&lt;&gt;"",$A188&lt;&gt;"TOTAL"),IF(AND('[7]INVESTIGADOR_Descripcion tipo r'!$BK186&lt;&gt;"",'[7]INVESTIGADOR_Descripcion tipo r'!$BK186&lt;&gt;0),'[7]INVESTIGADOR_Descripcion tipo r'!$BK186,""),IF($A188="TOTAL",SUM(INDIRECT("AL4:AL"&amp;ROW()-1)),""))</f>
        <v/>
      </c>
      <c r="AM188" s="3" t="str">
        <f ca="1">IF(AND($A188&lt;&gt;"",$A188&lt;&gt;"TOTAL"),IF(AND('[7]INVESTIGADOR_Descripcion tipo r'!$BM186&lt;&gt;"",'[7]INVESTIGADOR_Descripcion tipo r'!$BM186&lt;&gt;0),'[7]INVESTIGADOR_Descripcion tipo r'!$BM186,""),IF($A188="TOTAL",SUM(INDIRECT("AM4:AM"&amp;ROW()-1)),""))</f>
        <v/>
      </c>
      <c r="AN188" s="3" t="str">
        <f t="shared" ca="1" si="50"/>
        <v/>
      </c>
      <c r="AO188" s="3" t="str">
        <f ca="1">IF(AND($A188&lt;&gt;"",$A188&lt;&gt;"TOTAL"),IF(AND('[7]INVESTIGADOR_Descripcion tipo r'!$BP186&lt;&gt;"",'[7]INVESTIGADOR_Descripcion tipo r'!$BP186&lt;&gt;0),'[7]INVESTIGADOR_Descripcion tipo r'!$BP186,""),IF($A188="TOTAL",SUM(INDIRECT("AO4:AO"&amp;ROW()-1)),""))</f>
        <v/>
      </c>
      <c r="AP188" s="3" t="str">
        <f ca="1">IF(AND($A188&lt;&gt;"",$A188&lt;&gt;"TOTAL"),IF(AND('[7]INVESTIGADOR_Descripcion tipo r'!$BR186&lt;&gt;"",'[7]INVESTIGADOR_Descripcion tipo r'!$BR186&lt;&gt;0),'[7]INVESTIGADOR_Descripcion tipo r'!$BR186,""),IF($A188="TOTAL",SUM(INDIRECT("AP4:AP"&amp;ROW()-1)),""))</f>
        <v/>
      </c>
      <c r="AQ188" s="3" t="str">
        <f t="shared" ca="1" si="51"/>
        <v/>
      </c>
      <c r="AR188" s="3" t="str">
        <f ca="1">IF(AND($A188&lt;&gt;"",$A188&lt;&gt;"TOTAL"),IF(AND('[7]INVESTIGADOR_Descripcion tipo r'!$BU186&lt;&gt;"",'[7]INVESTIGADOR_Descripcion tipo r'!$BU186&lt;&gt;0),'[7]INVESTIGADOR_Descripcion tipo r'!$BU186,""),IF($A188="TOTAL",SUM(INDIRECT("AR4:AR"&amp;ROW()-1)),""))</f>
        <v/>
      </c>
      <c r="AS188" s="3" t="str">
        <f ca="1">IF(AND($A188&lt;&gt;"",$A188&lt;&gt;"TOTAL"),IF(AND('[7]INVESTIGADOR_Descripcion tipo r'!$BW186&lt;&gt;"",'[7]INVESTIGADOR_Descripcion tipo r'!$BW186&lt;&gt;0),'[7]INVESTIGADOR_Descripcion tipo r'!$BW186,""),IF($A188="TOTAL",SUM(INDIRECT("AS4:AS"&amp;ROW()-1)),""))</f>
        <v/>
      </c>
      <c r="AT188" s="3" t="str">
        <f t="shared" ca="1" si="52"/>
        <v/>
      </c>
      <c r="AU188" s="3" t="str">
        <f ca="1">IF(AND($A188&lt;&gt;"",$A188&lt;&gt;"TOTAL"),IF(AND('[7]INVESTIGADOR_Descripcion tipo r'!$BZ186&lt;&gt;"",'[7]INVESTIGADOR_Descripcion tipo r'!$BZ186&lt;&gt;0),'[7]INVESTIGADOR_Descripcion tipo r'!$BZ186,""),IF($A188="TOTAL",SUM(INDIRECT("AU4:AU"&amp;ROW()-1)),""))</f>
        <v/>
      </c>
      <c r="AV188" s="3" t="str">
        <f ca="1">IF(AND($A188&lt;&gt;"",$A188&lt;&gt;"TOTAL"),IF(AND('[7]INVESTIGADOR_Descripcion tipo r'!$CB186&lt;&gt;"",'[7]INVESTIGADOR_Descripcion tipo r'!$CB186&lt;&gt;0),'[7]INVESTIGADOR_Descripcion tipo r'!$CB186,""),IF($A188="TOTAL",SUM(INDIRECT("AV4:AV"&amp;ROW()-1)),""))</f>
        <v/>
      </c>
      <c r="AW188" s="3" t="str">
        <f t="shared" ca="1" si="53"/>
        <v/>
      </c>
      <c r="AX188" s="3" t="str">
        <f ca="1">IF(AND($A188&lt;&gt;"",$A188&lt;&gt;"TOTAL"),IF(AND('[7]INVESTIGADOR_Descripcion tipo r'!$CE186&lt;&gt;"",'[7]INVESTIGADOR_Descripcion tipo r'!$CE186&lt;&gt;0),'[7]INVESTIGADOR_Descripcion tipo r'!$CE186,""),IF($A188="TOTAL",SUM(INDIRECT("AX4:AX"&amp;ROW()-1)),""))</f>
        <v/>
      </c>
      <c r="AY188" s="3" t="str">
        <f ca="1">IF(AND($A188&lt;&gt;"",$A188&lt;&gt;"TOTAL"),IF(AND('[7]INVESTIGADOR_Descripcion tipo r'!$CG186&lt;&gt;"",'[7]INVESTIGADOR_Descripcion tipo r'!$CG186&lt;&gt;0),'[7]INVESTIGADOR_Descripcion tipo r'!$CG186,""),IF($A188="TOTAL",SUM(INDIRECT("AY4:AY"&amp;ROW()-1)),""))</f>
        <v/>
      </c>
      <c r="AZ188" s="3" t="str">
        <f t="shared" ca="1" si="54"/>
        <v/>
      </c>
      <c r="BA188" s="3" t="str">
        <f ca="1">IF(AND($A188&lt;&gt;"",$A188&lt;&gt;"TOTAL"),IF(AND('[7]INVESTIGADOR_Descripcion tipo r'!$CJ186&lt;&gt;"",'[7]INVESTIGADOR_Descripcion tipo r'!$CJ186&lt;&gt;0),'[7]INVESTIGADOR_Descripcion tipo r'!$CJ186,""),IF($A188="TOTAL",SUM(INDIRECT("BA4:BA"&amp;ROW()-1)),""))</f>
        <v/>
      </c>
      <c r="BB188" s="3" t="str">
        <f ca="1">IF(AND($A188&lt;&gt;"",$A188&lt;&gt;"TOTAL"),IF(AND('[7]INVESTIGADOR_Descripcion tipo r'!$CL186&lt;&gt;"",'[7]INVESTIGADOR_Descripcion tipo r'!$CL186&lt;&gt;0),'[7]INVESTIGADOR_Descripcion tipo r'!$CL186,""),IF($A188="TOTAL",SUM(INDIRECT("BB4:BB"&amp;ROW()-1)),""))</f>
        <v/>
      </c>
      <c r="BC188" s="3" t="str">
        <f t="shared" ca="1" si="55"/>
        <v/>
      </c>
      <c r="BD188" s="3" t="str">
        <f ca="1">IF(AND($A188&lt;&gt;"",$A188&lt;&gt;"TOTAL"),IF(AND('[7]INVESTIGADOR_Descripcion tipo r'!$CO186&lt;&gt;"",'[7]INVESTIGADOR_Descripcion tipo r'!$CO186&lt;&gt;0),'[7]INVESTIGADOR_Descripcion tipo r'!$CO186,""),IF($A188="TOTAL",SUM(INDIRECT("BD4:BD"&amp;ROW()-1)),""))</f>
        <v/>
      </c>
      <c r="BE188" s="3" t="str">
        <f ca="1">IF(AND($A188&lt;&gt;"",$A188&lt;&gt;"TOTAL"),IF(AND('[7]INVESTIGADOR_Descripcion tipo r'!$CQ186&lt;&gt;"",'[7]INVESTIGADOR_Descripcion tipo r'!$CQ186&lt;&gt;0),'[7]INVESTIGADOR_Descripcion tipo r'!$CQ186,""),IF($A188="TOTAL",SUM(INDIRECT("BE4:BE"&amp;ROW()-1)),""))</f>
        <v/>
      </c>
      <c r="BF188" s="3" t="str">
        <f t="shared" ca="1" si="56"/>
        <v/>
      </c>
    </row>
    <row r="189" spans="1:58" x14ac:dyDescent="0.2">
      <c r="A189" s="25" t="str">
        <f>IF('[7]INVESTIGADOR_Descripcion tipo r'!$B187&lt;&gt;"",'[7]INVESTIGADOR_Descripcion tipo r'!$B187,IF(AND('[7]INVESTIGADOR_Descripcion tipo r'!$B187="",'[7]INVESTIGADOR_Descripcion tipo r'!$B188="",'[7]INVESTIGADOR_Descripcion tipo r'!$B186=""),"","TOTAL"))</f>
        <v/>
      </c>
      <c r="B189" s="3" t="str">
        <f ca="1">IF(AND($A189&lt;&gt;"",$A189&lt;&gt;"TOTAL"),IF(AND('[7]INVESTIGADOR_Descripcion tipo r'!$C187&lt;&gt;"",'[7]INVESTIGADOR_Descripcion tipo r'!$C187&lt;&gt;0),'[7]INVESTIGADOR_Descripcion tipo r'!$C187,""),IF($A189="TOTAL",SUM(INDIRECT("B4:B"&amp;ROW()-1)),""))</f>
        <v/>
      </c>
      <c r="C189" s="3" t="str">
        <f ca="1">IF(AND($A189&lt;&gt;"",$A189&lt;&gt;"TOTAL"),IF(AND('[7]INVESTIGADOR_Descripcion tipo r'!$E187&lt;&gt;"",'[7]INVESTIGADOR_Descripcion tipo r'!$E187&lt;&gt;0),'[7]INVESTIGADOR_Descripcion tipo r'!$E187,""),IF($A189="TOTAL",SUM(INDIRECT("C4:C"&amp;ROW()-1)),""))</f>
        <v/>
      </c>
      <c r="D189" s="3" t="str">
        <f t="shared" ca="1" si="38"/>
        <v/>
      </c>
      <c r="E189" s="3" t="str">
        <f ca="1">IF(AND($A189&lt;&gt;"",$A189&lt;&gt;"TOTAL"),IF(AND('[7]INVESTIGADOR_Descripcion tipo r'!$H187&lt;&gt;"",'[7]INVESTIGADOR_Descripcion tipo r'!$H187&lt;&gt;0),'[7]INVESTIGADOR_Descripcion tipo r'!$H187,""),IF($A189="TOTAL",SUM(INDIRECT("E4:E"&amp;ROW()-1)),""))</f>
        <v/>
      </c>
      <c r="F189" s="3" t="str">
        <f ca="1">IF(AND($A189&lt;&gt;"",$A189&lt;&gt;"TOTAL"),IF(AND('[7]INVESTIGADOR_Descripcion tipo r'!$J187&lt;&gt;"",'[7]INVESTIGADOR_Descripcion tipo r'!$J187&lt;&gt;0),'[7]INVESTIGADOR_Descripcion tipo r'!$J187,""),IF($A189="TOTAL",SUM(INDIRECT("F4:F"&amp;ROW()-1)),""))</f>
        <v/>
      </c>
      <c r="G189" s="3" t="str">
        <f t="shared" ca="1" si="39"/>
        <v/>
      </c>
      <c r="H189" s="3" t="str">
        <f ca="1">IF(AND($A189&lt;&gt;"",$A189&lt;&gt;"TOTAL"),IF(AND('[7]INVESTIGADOR_Descripcion tipo r'!$M187&lt;&gt;"",'[7]INVESTIGADOR_Descripcion tipo r'!$M187&lt;&gt;0),'[7]INVESTIGADOR_Descripcion tipo r'!$M187,""),IF($A189="TOTAL",SUM(INDIRECT("H4:H"&amp;ROW()-1)),""))</f>
        <v/>
      </c>
      <c r="I189" s="3" t="str">
        <f ca="1">IF(AND($A189&lt;&gt;"",$A189&lt;&gt;"TOTAL"),IF(AND('[7]INVESTIGADOR_Descripcion tipo r'!$O187&lt;&gt;"",'[7]INVESTIGADOR_Descripcion tipo r'!$O187&lt;&gt;0),'[7]INVESTIGADOR_Descripcion tipo r'!$O187,""),IF($A189="TOTAL",SUM(INDIRECT("I4:I"&amp;ROW()-1)),""))</f>
        <v/>
      </c>
      <c r="J189" s="3" t="str">
        <f t="shared" ca="1" si="40"/>
        <v/>
      </c>
      <c r="K189" s="3" t="str">
        <f ca="1">IF(AND($A189&lt;&gt;"",$A189&lt;&gt;"TOTAL"),IF(AND('[7]INVESTIGADOR_Descripcion tipo r'!$R187&lt;&gt;"",'[7]INVESTIGADOR_Descripcion tipo r'!$R187&lt;&gt;0),'[7]INVESTIGADOR_Descripcion tipo r'!$R187,""),IF($A189="TOTAL",SUM(INDIRECT("K4:K"&amp;ROW()-1)),""))</f>
        <v/>
      </c>
      <c r="L189" s="3" t="str">
        <f ca="1">IF(AND($A189&lt;&gt;"",$A189&lt;&gt;"TOTAL"),IF(AND('[7]INVESTIGADOR_Descripcion tipo r'!$T187&lt;&gt;"",'[7]INVESTIGADOR_Descripcion tipo r'!$T187&lt;&gt;0),'[7]INVESTIGADOR_Descripcion tipo r'!$T187,""),IF($A189="TOTAL",SUM(INDIRECT("L4:L"&amp;ROW()-1)),""))</f>
        <v/>
      </c>
      <c r="M189" s="3" t="str">
        <f t="shared" ca="1" si="41"/>
        <v/>
      </c>
      <c r="N189" s="3" t="str">
        <f ca="1">IF(AND($A189&lt;&gt;"",$A189&lt;&gt;"TOTAL"),IF(AND('[7]INVESTIGADOR_Descripcion tipo r'!$W187&lt;&gt;"",'[7]INVESTIGADOR_Descripcion tipo r'!$W187&lt;&gt;0),'[7]INVESTIGADOR_Descripcion tipo r'!$W187,""),IF($A189="TOTAL",SUM(INDIRECT("N4:N"&amp;ROW()-1)),""))</f>
        <v/>
      </c>
      <c r="O189" s="3" t="str">
        <f ca="1">IF(AND($A189&lt;&gt;"",$A189&lt;&gt;"TOTAL"),IF(AND('[7]INVESTIGADOR_Descripcion tipo r'!$Y187&lt;&gt;"",'[7]INVESTIGADOR_Descripcion tipo r'!$Y187&lt;&gt;0),'[7]INVESTIGADOR_Descripcion tipo r'!$Y187,""),IF($A189="TOTAL",SUM(INDIRECT("O4:O"&amp;ROW()-1)),""))</f>
        <v/>
      </c>
      <c r="P189" s="3" t="str">
        <f t="shared" ca="1" si="42"/>
        <v/>
      </c>
      <c r="Q189" s="3" t="str">
        <f ca="1">IF(AND($A189&lt;&gt;"",$A189&lt;&gt;"TOTAL"),IF(AND('[7]INVESTIGADOR_Descripcion tipo r'!$AB187&lt;&gt;"",'[7]INVESTIGADOR_Descripcion tipo r'!$AB187&lt;&gt;0),'[7]INVESTIGADOR_Descripcion tipo r'!$AB187,""),IF($A189="TOTAL",SUM(INDIRECT("Q4:Q"&amp;ROW()-1)),""))</f>
        <v/>
      </c>
      <c r="R189" s="3" t="str">
        <f ca="1">IF(AND($A189&lt;&gt;"",$A189&lt;&gt;"TOTAL"),IF(AND('[7]INVESTIGADOR_Descripcion tipo r'!$AD187&lt;&gt;"",'[7]INVESTIGADOR_Descripcion tipo r'!$AD187&lt;&gt;0),'[7]INVESTIGADOR_Descripcion tipo r'!$AD187,""),IF($A189="TOTAL",SUM(INDIRECT("R4:R"&amp;ROW()-1)),""))</f>
        <v/>
      </c>
      <c r="S189" s="3" t="str">
        <f t="shared" ca="1" si="43"/>
        <v/>
      </c>
      <c r="T189" s="3" t="str">
        <f ca="1">IF(AND($A189&lt;&gt;"",$A189&lt;&gt;"TOTAL"),IF(AND('[7]INVESTIGADOR_Descripcion tipo r'!$AG187&lt;&gt;"",'[7]INVESTIGADOR_Descripcion tipo r'!$AG187&lt;&gt;0),'[7]INVESTIGADOR_Descripcion tipo r'!$AG187,""),IF($A189="TOTAL",SUM(INDIRECT("T4:T"&amp;ROW()-1)),""))</f>
        <v/>
      </c>
      <c r="U189" s="3" t="str">
        <f ca="1">IF(AND($A189&lt;&gt;"",$A189&lt;&gt;"TOTAL"),IF(AND('[7]INVESTIGADOR_Descripcion tipo r'!$AI187&lt;&gt;"",'[7]INVESTIGADOR_Descripcion tipo r'!$AI187&lt;&gt;0),'[7]INVESTIGADOR_Descripcion tipo r'!$AI187,""),IF($A189="TOTAL",SUM(INDIRECT("U4:U"&amp;ROW()-1)),""))</f>
        <v/>
      </c>
      <c r="V189" s="3" t="str">
        <f t="shared" ca="1" si="44"/>
        <v/>
      </c>
      <c r="W189" s="3" t="str">
        <f ca="1">IF(AND($A189&lt;&gt;"",$A189&lt;&gt;"TOTAL"),IF(AND('[7]INVESTIGADOR_Descripcion tipo r'!$AL187&lt;&gt;"",'[7]INVESTIGADOR_Descripcion tipo r'!$AL187&lt;&gt;0),'[7]INVESTIGADOR_Descripcion tipo r'!$AL187,""),IF($A189="TOTAL",SUM(INDIRECT("W4:W"&amp;ROW()-1)),""))</f>
        <v/>
      </c>
      <c r="X189" s="3" t="str">
        <f ca="1">IF(AND($A189&lt;&gt;"",$A189&lt;&gt;"TOTAL"),IF(AND('[7]INVESTIGADOR_Descripcion tipo r'!$AN187&lt;&gt;"",'[7]INVESTIGADOR_Descripcion tipo r'!$AN187&lt;&gt;0),'[7]INVESTIGADOR_Descripcion tipo r'!$AN187,""),IF($A189="TOTAL",SUM(INDIRECT("X4:X"&amp;ROW()-1)),""))</f>
        <v/>
      </c>
      <c r="Y189" s="3" t="str">
        <f t="shared" ca="1" si="45"/>
        <v/>
      </c>
      <c r="Z189" s="3" t="str">
        <f ca="1">IF(AND($A189&lt;&gt;"",$A189&lt;&gt;"TOTAL"),IF(AND('[7]INVESTIGADOR_Descripcion tipo r'!$AQ187&lt;&gt;"",'[7]INVESTIGADOR_Descripcion tipo r'!$AQ187&lt;&gt;0),'[7]INVESTIGADOR_Descripcion tipo r'!$AQ187,""),IF($A189="TOTAL",SUM(INDIRECT("Z4:Z"&amp;ROW()-1)),""))</f>
        <v/>
      </c>
      <c r="AA189" s="3" t="str">
        <f ca="1">IF(AND($A189&lt;&gt;"",$A189&lt;&gt;"TOTAL"),IF(AND('[7]INVESTIGADOR_Descripcion tipo r'!$AS187&lt;&gt;"",'[7]INVESTIGADOR_Descripcion tipo r'!$AS187&lt;&gt;0),'[7]INVESTIGADOR_Descripcion tipo r'!$AS187,""),IF($A189="TOTAL",SUM(INDIRECT("AA4:AA"&amp;ROW()-1)),""))</f>
        <v/>
      </c>
      <c r="AB189" s="3" t="str">
        <f t="shared" ca="1" si="46"/>
        <v/>
      </c>
      <c r="AC189" s="3" t="str">
        <f ca="1">IF(AND($A189&lt;&gt;"",$A189&lt;&gt;"TOTAL"),IF(AND('[7]INVESTIGADOR_Descripcion tipo r'!$AV187&lt;&gt;"",'[7]INVESTIGADOR_Descripcion tipo r'!$AV187&lt;&gt;0),'[7]INVESTIGADOR_Descripcion tipo r'!$AV187,""),IF($A189="TOTAL",SUM(INDIRECT("AC4:AC"&amp;ROW()-1)),""))</f>
        <v/>
      </c>
      <c r="AD189" s="3" t="str">
        <f ca="1">IF(AND($A189&lt;&gt;"",$A189&lt;&gt;"TOTAL"),IF(AND('[7]INVESTIGADOR_Descripcion tipo r'!$AX187&lt;&gt;"",'[7]INVESTIGADOR_Descripcion tipo r'!$AX187&lt;&gt;0),'[7]INVESTIGADOR_Descripcion tipo r'!$AX187,""),IF($A189="TOTAL",SUM(INDIRECT("AD4:AD"&amp;ROW()-1)),""))</f>
        <v/>
      </c>
      <c r="AE189" s="3" t="str">
        <f t="shared" ca="1" si="47"/>
        <v/>
      </c>
      <c r="AF189" s="3" t="str">
        <f ca="1">IF(AND($A189&lt;&gt;"",$A189&lt;&gt;"TOTAL"),IF(AND('[7]INVESTIGADOR_Descripcion tipo r'!$BA187&lt;&gt;"",'[7]INVESTIGADOR_Descripcion tipo r'!$BA187&lt;&gt;0),'[7]INVESTIGADOR_Descripcion tipo r'!$BA187,""),IF($A189="TOTAL",SUM(INDIRECT("AF4:AF"&amp;ROW()-1)),""))</f>
        <v/>
      </c>
      <c r="AG189" s="3" t="str">
        <f ca="1">IF(AND($A189&lt;&gt;"",$A189&lt;&gt;"TOTAL"),IF(AND('[7]INVESTIGADOR_Descripcion tipo r'!$BC187&lt;&gt;"",'[7]INVESTIGADOR_Descripcion tipo r'!$BC187&lt;&gt;0),'[7]INVESTIGADOR_Descripcion tipo r'!$BC187,""),IF($A189="TOTAL",SUM(INDIRECT("AG4:AG"&amp;ROW()-1)),""))</f>
        <v/>
      </c>
      <c r="AH189" s="3" t="str">
        <f t="shared" ca="1" si="48"/>
        <v/>
      </c>
      <c r="AI189" s="3" t="str">
        <f ca="1">IF(AND($A189&lt;&gt;"",$A189&lt;&gt;"TOTAL"),IF(AND('[7]INVESTIGADOR_Descripcion tipo r'!$BF187&lt;&gt;"",'[7]INVESTIGADOR_Descripcion tipo r'!$BF187&lt;&gt;0),'[7]INVESTIGADOR_Descripcion tipo r'!$BF187,""),IF($A189="TOTAL",SUM(INDIRECT("AI4:AI"&amp;ROW()-1)),""))</f>
        <v/>
      </c>
      <c r="AJ189" s="3" t="str">
        <f ca="1">IF(AND($A189&lt;&gt;"",$A189&lt;&gt;"TOTAL"),IF(AND('[7]INVESTIGADOR_Descripcion tipo r'!$BH187&lt;&gt;"",'[7]INVESTIGADOR_Descripcion tipo r'!$BH187&lt;&gt;0),'[7]INVESTIGADOR_Descripcion tipo r'!$BH187,""),IF($A189="TOTAL",SUM(INDIRECT("AJ4:AJ"&amp;ROW()-1)),""))</f>
        <v/>
      </c>
      <c r="AK189" s="3" t="str">
        <f t="shared" ca="1" si="49"/>
        <v/>
      </c>
      <c r="AL189" s="3" t="str">
        <f ca="1">IF(AND($A189&lt;&gt;"",$A189&lt;&gt;"TOTAL"),IF(AND('[7]INVESTIGADOR_Descripcion tipo r'!$BK187&lt;&gt;"",'[7]INVESTIGADOR_Descripcion tipo r'!$BK187&lt;&gt;0),'[7]INVESTIGADOR_Descripcion tipo r'!$BK187,""),IF($A189="TOTAL",SUM(INDIRECT("AL4:AL"&amp;ROW()-1)),""))</f>
        <v/>
      </c>
      <c r="AM189" s="3" t="str">
        <f ca="1">IF(AND($A189&lt;&gt;"",$A189&lt;&gt;"TOTAL"),IF(AND('[7]INVESTIGADOR_Descripcion tipo r'!$BM187&lt;&gt;"",'[7]INVESTIGADOR_Descripcion tipo r'!$BM187&lt;&gt;0),'[7]INVESTIGADOR_Descripcion tipo r'!$BM187,""),IF($A189="TOTAL",SUM(INDIRECT("AM4:AM"&amp;ROW()-1)),""))</f>
        <v/>
      </c>
      <c r="AN189" s="3" t="str">
        <f t="shared" ca="1" si="50"/>
        <v/>
      </c>
      <c r="AO189" s="3" t="str">
        <f ca="1">IF(AND($A189&lt;&gt;"",$A189&lt;&gt;"TOTAL"),IF(AND('[7]INVESTIGADOR_Descripcion tipo r'!$BP187&lt;&gt;"",'[7]INVESTIGADOR_Descripcion tipo r'!$BP187&lt;&gt;0),'[7]INVESTIGADOR_Descripcion tipo r'!$BP187,""),IF($A189="TOTAL",SUM(INDIRECT("AO4:AO"&amp;ROW()-1)),""))</f>
        <v/>
      </c>
      <c r="AP189" s="3" t="str">
        <f ca="1">IF(AND($A189&lt;&gt;"",$A189&lt;&gt;"TOTAL"),IF(AND('[7]INVESTIGADOR_Descripcion tipo r'!$BR187&lt;&gt;"",'[7]INVESTIGADOR_Descripcion tipo r'!$BR187&lt;&gt;0),'[7]INVESTIGADOR_Descripcion tipo r'!$BR187,""),IF($A189="TOTAL",SUM(INDIRECT("AP4:AP"&amp;ROW()-1)),""))</f>
        <v/>
      </c>
      <c r="AQ189" s="3" t="str">
        <f t="shared" ca="1" si="51"/>
        <v/>
      </c>
      <c r="AR189" s="3" t="str">
        <f ca="1">IF(AND($A189&lt;&gt;"",$A189&lt;&gt;"TOTAL"),IF(AND('[7]INVESTIGADOR_Descripcion tipo r'!$BU187&lt;&gt;"",'[7]INVESTIGADOR_Descripcion tipo r'!$BU187&lt;&gt;0),'[7]INVESTIGADOR_Descripcion tipo r'!$BU187,""),IF($A189="TOTAL",SUM(INDIRECT("AR4:AR"&amp;ROW()-1)),""))</f>
        <v/>
      </c>
      <c r="AS189" s="3" t="str">
        <f ca="1">IF(AND($A189&lt;&gt;"",$A189&lt;&gt;"TOTAL"),IF(AND('[7]INVESTIGADOR_Descripcion tipo r'!$BW187&lt;&gt;"",'[7]INVESTIGADOR_Descripcion tipo r'!$BW187&lt;&gt;0),'[7]INVESTIGADOR_Descripcion tipo r'!$BW187,""),IF($A189="TOTAL",SUM(INDIRECT("AS4:AS"&amp;ROW()-1)),""))</f>
        <v/>
      </c>
      <c r="AT189" s="3" t="str">
        <f t="shared" ca="1" si="52"/>
        <v/>
      </c>
      <c r="AU189" s="3" t="str">
        <f ca="1">IF(AND($A189&lt;&gt;"",$A189&lt;&gt;"TOTAL"),IF(AND('[7]INVESTIGADOR_Descripcion tipo r'!$BZ187&lt;&gt;"",'[7]INVESTIGADOR_Descripcion tipo r'!$BZ187&lt;&gt;0),'[7]INVESTIGADOR_Descripcion tipo r'!$BZ187,""),IF($A189="TOTAL",SUM(INDIRECT("AU4:AU"&amp;ROW()-1)),""))</f>
        <v/>
      </c>
      <c r="AV189" s="3" t="str">
        <f ca="1">IF(AND($A189&lt;&gt;"",$A189&lt;&gt;"TOTAL"),IF(AND('[7]INVESTIGADOR_Descripcion tipo r'!$CB187&lt;&gt;"",'[7]INVESTIGADOR_Descripcion tipo r'!$CB187&lt;&gt;0),'[7]INVESTIGADOR_Descripcion tipo r'!$CB187,""),IF($A189="TOTAL",SUM(INDIRECT("AV4:AV"&amp;ROW()-1)),""))</f>
        <v/>
      </c>
      <c r="AW189" s="3" t="str">
        <f t="shared" ca="1" si="53"/>
        <v/>
      </c>
      <c r="AX189" s="3" t="str">
        <f ca="1">IF(AND($A189&lt;&gt;"",$A189&lt;&gt;"TOTAL"),IF(AND('[7]INVESTIGADOR_Descripcion tipo r'!$CE187&lt;&gt;"",'[7]INVESTIGADOR_Descripcion tipo r'!$CE187&lt;&gt;0),'[7]INVESTIGADOR_Descripcion tipo r'!$CE187,""),IF($A189="TOTAL",SUM(INDIRECT("AX4:AX"&amp;ROW()-1)),""))</f>
        <v/>
      </c>
      <c r="AY189" s="3" t="str">
        <f ca="1">IF(AND($A189&lt;&gt;"",$A189&lt;&gt;"TOTAL"),IF(AND('[7]INVESTIGADOR_Descripcion tipo r'!$CG187&lt;&gt;"",'[7]INVESTIGADOR_Descripcion tipo r'!$CG187&lt;&gt;0),'[7]INVESTIGADOR_Descripcion tipo r'!$CG187,""),IF($A189="TOTAL",SUM(INDIRECT("AY4:AY"&amp;ROW()-1)),""))</f>
        <v/>
      </c>
      <c r="AZ189" s="3" t="str">
        <f t="shared" ca="1" si="54"/>
        <v/>
      </c>
      <c r="BA189" s="3" t="str">
        <f ca="1">IF(AND($A189&lt;&gt;"",$A189&lt;&gt;"TOTAL"),IF(AND('[7]INVESTIGADOR_Descripcion tipo r'!$CJ187&lt;&gt;"",'[7]INVESTIGADOR_Descripcion tipo r'!$CJ187&lt;&gt;0),'[7]INVESTIGADOR_Descripcion tipo r'!$CJ187,""),IF($A189="TOTAL",SUM(INDIRECT("BA4:BA"&amp;ROW()-1)),""))</f>
        <v/>
      </c>
      <c r="BB189" s="3" t="str">
        <f ca="1">IF(AND($A189&lt;&gt;"",$A189&lt;&gt;"TOTAL"),IF(AND('[7]INVESTIGADOR_Descripcion tipo r'!$CL187&lt;&gt;"",'[7]INVESTIGADOR_Descripcion tipo r'!$CL187&lt;&gt;0),'[7]INVESTIGADOR_Descripcion tipo r'!$CL187,""),IF($A189="TOTAL",SUM(INDIRECT("BB4:BB"&amp;ROW()-1)),""))</f>
        <v/>
      </c>
      <c r="BC189" s="3" t="str">
        <f t="shared" ca="1" si="55"/>
        <v/>
      </c>
      <c r="BD189" s="3" t="str">
        <f ca="1">IF(AND($A189&lt;&gt;"",$A189&lt;&gt;"TOTAL"),IF(AND('[7]INVESTIGADOR_Descripcion tipo r'!$CO187&lt;&gt;"",'[7]INVESTIGADOR_Descripcion tipo r'!$CO187&lt;&gt;0),'[7]INVESTIGADOR_Descripcion tipo r'!$CO187,""),IF($A189="TOTAL",SUM(INDIRECT("BD4:BD"&amp;ROW()-1)),""))</f>
        <v/>
      </c>
      <c r="BE189" s="3" t="str">
        <f ca="1">IF(AND($A189&lt;&gt;"",$A189&lt;&gt;"TOTAL"),IF(AND('[7]INVESTIGADOR_Descripcion tipo r'!$CQ187&lt;&gt;"",'[7]INVESTIGADOR_Descripcion tipo r'!$CQ187&lt;&gt;0),'[7]INVESTIGADOR_Descripcion tipo r'!$CQ187,""),IF($A189="TOTAL",SUM(INDIRECT("BE4:BE"&amp;ROW()-1)),""))</f>
        <v/>
      </c>
      <c r="BF189" s="3" t="str">
        <f t="shared" ca="1" si="56"/>
        <v/>
      </c>
    </row>
    <row r="190" spans="1:58" x14ac:dyDescent="0.2">
      <c r="A190" s="25" t="str">
        <f>IF('[7]INVESTIGADOR_Descripcion tipo r'!$B188&lt;&gt;"",'[7]INVESTIGADOR_Descripcion tipo r'!$B188,IF(AND('[7]INVESTIGADOR_Descripcion tipo r'!$B188="",'[7]INVESTIGADOR_Descripcion tipo r'!$B189="",'[7]INVESTIGADOR_Descripcion tipo r'!$B187=""),"","TOTAL"))</f>
        <v/>
      </c>
      <c r="B190" s="3" t="str">
        <f ca="1">IF(AND($A190&lt;&gt;"",$A190&lt;&gt;"TOTAL"),IF(AND('[7]INVESTIGADOR_Descripcion tipo r'!$C188&lt;&gt;"",'[7]INVESTIGADOR_Descripcion tipo r'!$C188&lt;&gt;0),'[7]INVESTIGADOR_Descripcion tipo r'!$C188,""),IF($A190="TOTAL",SUM(INDIRECT("B4:B"&amp;ROW()-1)),""))</f>
        <v/>
      </c>
      <c r="C190" s="3" t="str">
        <f ca="1">IF(AND($A190&lt;&gt;"",$A190&lt;&gt;"TOTAL"),IF(AND('[7]INVESTIGADOR_Descripcion tipo r'!$E188&lt;&gt;"",'[7]INVESTIGADOR_Descripcion tipo r'!$E188&lt;&gt;0),'[7]INVESTIGADOR_Descripcion tipo r'!$E188,""),IF($A190="TOTAL",SUM(INDIRECT("C4:C"&amp;ROW()-1)),""))</f>
        <v/>
      </c>
      <c r="D190" s="3" t="str">
        <f t="shared" ca="1" si="38"/>
        <v/>
      </c>
      <c r="E190" s="3" t="str">
        <f ca="1">IF(AND($A190&lt;&gt;"",$A190&lt;&gt;"TOTAL"),IF(AND('[7]INVESTIGADOR_Descripcion tipo r'!$H188&lt;&gt;"",'[7]INVESTIGADOR_Descripcion tipo r'!$H188&lt;&gt;0),'[7]INVESTIGADOR_Descripcion tipo r'!$H188,""),IF($A190="TOTAL",SUM(INDIRECT("E4:E"&amp;ROW()-1)),""))</f>
        <v/>
      </c>
      <c r="F190" s="3" t="str">
        <f ca="1">IF(AND($A190&lt;&gt;"",$A190&lt;&gt;"TOTAL"),IF(AND('[7]INVESTIGADOR_Descripcion tipo r'!$J188&lt;&gt;"",'[7]INVESTIGADOR_Descripcion tipo r'!$J188&lt;&gt;0),'[7]INVESTIGADOR_Descripcion tipo r'!$J188,""),IF($A190="TOTAL",SUM(INDIRECT("F4:F"&amp;ROW()-1)),""))</f>
        <v/>
      </c>
      <c r="G190" s="3" t="str">
        <f t="shared" ca="1" si="39"/>
        <v/>
      </c>
      <c r="H190" s="3" t="str">
        <f ca="1">IF(AND($A190&lt;&gt;"",$A190&lt;&gt;"TOTAL"),IF(AND('[7]INVESTIGADOR_Descripcion tipo r'!$M188&lt;&gt;"",'[7]INVESTIGADOR_Descripcion tipo r'!$M188&lt;&gt;0),'[7]INVESTIGADOR_Descripcion tipo r'!$M188,""),IF($A190="TOTAL",SUM(INDIRECT("H4:H"&amp;ROW()-1)),""))</f>
        <v/>
      </c>
      <c r="I190" s="3" t="str">
        <f ca="1">IF(AND($A190&lt;&gt;"",$A190&lt;&gt;"TOTAL"),IF(AND('[7]INVESTIGADOR_Descripcion tipo r'!$O188&lt;&gt;"",'[7]INVESTIGADOR_Descripcion tipo r'!$O188&lt;&gt;0),'[7]INVESTIGADOR_Descripcion tipo r'!$O188,""),IF($A190="TOTAL",SUM(INDIRECT("I4:I"&amp;ROW()-1)),""))</f>
        <v/>
      </c>
      <c r="J190" s="3" t="str">
        <f t="shared" ca="1" si="40"/>
        <v/>
      </c>
      <c r="K190" s="3" t="str">
        <f ca="1">IF(AND($A190&lt;&gt;"",$A190&lt;&gt;"TOTAL"),IF(AND('[7]INVESTIGADOR_Descripcion tipo r'!$R188&lt;&gt;"",'[7]INVESTIGADOR_Descripcion tipo r'!$R188&lt;&gt;0),'[7]INVESTIGADOR_Descripcion tipo r'!$R188,""),IF($A190="TOTAL",SUM(INDIRECT("K4:K"&amp;ROW()-1)),""))</f>
        <v/>
      </c>
      <c r="L190" s="3" t="str">
        <f ca="1">IF(AND($A190&lt;&gt;"",$A190&lt;&gt;"TOTAL"),IF(AND('[7]INVESTIGADOR_Descripcion tipo r'!$T188&lt;&gt;"",'[7]INVESTIGADOR_Descripcion tipo r'!$T188&lt;&gt;0),'[7]INVESTIGADOR_Descripcion tipo r'!$T188,""),IF($A190="TOTAL",SUM(INDIRECT("L4:L"&amp;ROW()-1)),""))</f>
        <v/>
      </c>
      <c r="M190" s="3" t="str">
        <f t="shared" ca="1" si="41"/>
        <v/>
      </c>
      <c r="N190" s="3" t="str">
        <f ca="1">IF(AND($A190&lt;&gt;"",$A190&lt;&gt;"TOTAL"),IF(AND('[7]INVESTIGADOR_Descripcion tipo r'!$W188&lt;&gt;"",'[7]INVESTIGADOR_Descripcion tipo r'!$W188&lt;&gt;0),'[7]INVESTIGADOR_Descripcion tipo r'!$W188,""),IF($A190="TOTAL",SUM(INDIRECT("N4:N"&amp;ROW()-1)),""))</f>
        <v/>
      </c>
      <c r="O190" s="3" t="str">
        <f ca="1">IF(AND($A190&lt;&gt;"",$A190&lt;&gt;"TOTAL"),IF(AND('[7]INVESTIGADOR_Descripcion tipo r'!$Y188&lt;&gt;"",'[7]INVESTIGADOR_Descripcion tipo r'!$Y188&lt;&gt;0),'[7]INVESTIGADOR_Descripcion tipo r'!$Y188,""),IF($A190="TOTAL",SUM(INDIRECT("O4:O"&amp;ROW()-1)),""))</f>
        <v/>
      </c>
      <c r="P190" s="3" t="str">
        <f t="shared" ca="1" si="42"/>
        <v/>
      </c>
      <c r="Q190" s="3" t="str">
        <f ca="1">IF(AND($A190&lt;&gt;"",$A190&lt;&gt;"TOTAL"),IF(AND('[7]INVESTIGADOR_Descripcion tipo r'!$AB188&lt;&gt;"",'[7]INVESTIGADOR_Descripcion tipo r'!$AB188&lt;&gt;0),'[7]INVESTIGADOR_Descripcion tipo r'!$AB188,""),IF($A190="TOTAL",SUM(INDIRECT("Q4:Q"&amp;ROW()-1)),""))</f>
        <v/>
      </c>
      <c r="R190" s="3" t="str">
        <f ca="1">IF(AND($A190&lt;&gt;"",$A190&lt;&gt;"TOTAL"),IF(AND('[7]INVESTIGADOR_Descripcion tipo r'!$AD188&lt;&gt;"",'[7]INVESTIGADOR_Descripcion tipo r'!$AD188&lt;&gt;0),'[7]INVESTIGADOR_Descripcion tipo r'!$AD188,""),IF($A190="TOTAL",SUM(INDIRECT("R4:R"&amp;ROW()-1)),""))</f>
        <v/>
      </c>
      <c r="S190" s="3" t="str">
        <f t="shared" ca="1" si="43"/>
        <v/>
      </c>
      <c r="T190" s="3" t="str">
        <f ca="1">IF(AND($A190&lt;&gt;"",$A190&lt;&gt;"TOTAL"),IF(AND('[7]INVESTIGADOR_Descripcion tipo r'!$AG188&lt;&gt;"",'[7]INVESTIGADOR_Descripcion tipo r'!$AG188&lt;&gt;0),'[7]INVESTIGADOR_Descripcion tipo r'!$AG188,""),IF($A190="TOTAL",SUM(INDIRECT("T4:T"&amp;ROW()-1)),""))</f>
        <v/>
      </c>
      <c r="U190" s="3" t="str">
        <f ca="1">IF(AND($A190&lt;&gt;"",$A190&lt;&gt;"TOTAL"),IF(AND('[7]INVESTIGADOR_Descripcion tipo r'!$AI188&lt;&gt;"",'[7]INVESTIGADOR_Descripcion tipo r'!$AI188&lt;&gt;0),'[7]INVESTIGADOR_Descripcion tipo r'!$AI188,""),IF($A190="TOTAL",SUM(INDIRECT("U4:U"&amp;ROW()-1)),""))</f>
        <v/>
      </c>
      <c r="V190" s="3" t="str">
        <f t="shared" ca="1" si="44"/>
        <v/>
      </c>
      <c r="W190" s="3" t="str">
        <f ca="1">IF(AND($A190&lt;&gt;"",$A190&lt;&gt;"TOTAL"),IF(AND('[7]INVESTIGADOR_Descripcion tipo r'!$AL188&lt;&gt;"",'[7]INVESTIGADOR_Descripcion tipo r'!$AL188&lt;&gt;0),'[7]INVESTIGADOR_Descripcion tipo r'!$AL188,""),IF($A190="TOTAL",SUM(INDIRECT("W4:W"&amp;ROW()-1)),""))</f>
        <v/>
      </c>
      <c r="X190" s="3" t="str">
        <f ca="1">IF(AND($A190&lt;&gt;"",$A190&lt;&gt;"TOTAL"),IF(AND('[7]INVESTIGADOR_Descripcion tipo r'!$AN188&lt;&gt;"",'[7]INVESTIGADOR_Descripcion tipo r'!$AN188&lt;&gt;0),'[7]INVESTIGADOR_Descripcion tipo r'!$AN188,""),IF($A190="TOTAL",SUM(INDIRECT("X4:X"&amp;ROW()-1)),""))</f>
        <v/>
      </c>
      <c r="Y190" s="3" t="str">
        <f t="shared" ca="1" si="45"/>
        <v/>
      </c>
      <c r="Z190" s="3" t="str">
        <f ca="1">IF(AND($A190&lt;&gt;"",$A190&lt;&gt;"TOTAL"),IF(AND('[7]INVESTIGADOR_Descripcion tipo r'!$AQ188&lt;&gt;"",'[7]INVESTIGADOR_Descripcion tipo r'!$AQ188&lt;&gt;0),'[7]INVESTIGADOR_Descripcion tipo r'!$AQ188,""),IF($A190="TOTAL",SUM(INDIRECT("Z4:Z"&amp;ROW()-1)),""))</f>
        <v/>
      </c>
      <c r="AA190" s="3" t="str">
        <f ca="1">IF(AND($A190&lt;&gt;"",$A190&lt;&gt;"TOTAL"),IF(AND('[7]INVESTIGADOR_Descripcion tipo r'!$AS188&lt;&gt;"",'[7]INVESTIGADOR_Descripcion tipo r'!$AS188&lt;&gt;0),'[7]INVESTIGADOR_Descripcion tipo r'!$AS188,""),IF($A190="TOTAL",SUM(INDIRECT("AA4:AA"&amp;ROW()-1)),""))</f>
        <v/>
      </c>
      <c r="AB190" s="3" t="str">
        <f t="shared" ca="1" si="46"/>
        <v/>
      </c>
      <c r="AC190" s="3" t="str">
        <f ca="1">IF(AND($A190&lt;&gt;"",$A190&lt;&gt;"TOTAL"),IF(AND('[7]INVESTIGADOR_Descripcion tipo r'!$AV188&lt;&gt;"",'[7]INVESTIGADOR_Descripcion tipo r'!$AV188&lt;&gt;0),'[7]INVESTIGADOR_Descripcion tipo r'!$AV188,""),IF($A190="TOTAL",SUM(INDIRECT("AC4:AC"&amp;ROW()-1)),""))</f>
        <v/>
      </c>
      <c r="AD190" s="3" t="str">
        <f ca="1">IF(AND($A190&lt;&gt;"",$A190&lt;&gt;"TOTAL"),IF(AND('[7]INVESTIGADOR_Descripcion tipo r'!$AX188&lt;&gt;"",'[7]INVESTIGADOR_Descripcion tipo r'!$AX188&lt;&gt;0),'[7]INVESTIGADOR_Descripcion tipo r'!$AX188,""),IF($A190="TOTAL",SUM(INDIRECT("AD4:AD"&amp;ROW()-1)),""))</f>
        <v/>
      </c>
      <c r="AE190" s="3" t="str">
        <f t="shared" ca="1" si="47"/>
        <v/>
      </c>
      <c r="AF190" s="3" t="str">
        <f ca="1">IF(AND($A190&lt;&gt;"",$A190&lt;&gt;"TOTAL"),IF(AND('[7]INVESTIGADOR_Descripcion tipo r'!$BA188&lt;&gt;"",'[7]INVESTIGADOR_Descripcion tipo r'!$BA188&lt;&gt;0),'[7]INVESTIGADOR_Descripcion tipo r'!$BA188,""),IF($A190="TOTAL",SUM(INDIRECT("AF4:AF"&amp;ROW()-1)),""))</f>
        <v/>
      </c>
      <c r="AG190" s="3" t="str">
        <f ca="1">IF(AND($A190&lt;&gt;"",$A190&lt;&gt;"TOTAL"),IF(AND('[7]INVESTIGADOR_Descripcion tipo r'!$BC188&lt;&gt;"",'[7]INVESTIGADOR_Descripcion tipo r'!$BC188&lt;&gt;0),'[7]INVESTIGADOR_Descripcion tipo r'!$BC188,""),IF($A190="TOTAL",SUM(INDIRECT("AG4:AG"&amp;ROW()-1)),""))</f>
        <v/>
      </c>
      <c r="AH190" s="3" t="str">
        <f t="shared" ca="1" si="48"/>
        <v/>
      </c>
      <c r="AI190" s="3" t="str">
        <f ca="1">IF(AND($A190&lt;&gt;"",$A190&lt;&gt;"TOTAL"),IF(AND('[7]INVESTIGADOR_Descripcion tipo r'!$BF188&lt;&gt;"",'[7]INVESTIGADOR_Descripcion tipo r'!$BF188&lt;&gt;0),'[7]INVESTIGADOR_Descripcion tipo r'!$BF188,""),IF($A190="TOTAL",SUM(INDIRECT("AI4:AI"&amp;ROW()-1)),""))</f>
        <v/>
      </c>
      <c r="AJ190" s="3" t="str">
        <f ca="1">IF(AND($A190&lt;&gt;"",$A190&lt;&gt;"TOTAL"),IF(AND('[7]INVESTIGADOR_Descripcion tipo r'!$BH188&lt;&gt;"",'[7]INVESTIGADOR_Descripcion tipo r'!$BH188&lt;&gt;0),'[7]INVESTIGADOR_Descripcion tipo r'!$BH188,""),IF($A190="TOTAL",SUM(INDIRECT("AJ4:AJ"&amp;ROW()-1)),""))</f>
        <v/>
      </c>
      <c r="AK190" s="3" t="str">
        <f t="shared" ca="1" si="49"/>
        <v/>
      </c>
      <c r="AL190" s="3" t="str">
        <f ca="1">IF(AND($A190&lt;&gt;"",$A190&lt;&gt;"TOTAL"),IF(AND('[7]INVESTIGADOR_Descripcion tipo r'!$BK188&lt;&gt;"",'[7]INVESTIGADOR_Descripcion tipo r'!$BK188&lt;&gt;0),'[7]INVESTIGADOR_Descripcion tipo r'!$BK188,""),IF($A190="TOTAL",SUM(INDIRECT("AL4:AL"&amp;ROW()-1)),""))</f>
        <v/>
      </c>
      <c r="AM190" s="3" t="str">
        <f ca="1">IF(AND($A190&lt;&gt;"",$A190&lt;&gt;"TOTAL"),IF(AND('[7]INVESTIGADOR_Descripcion tipo r'!$BM188&lt;&gt;"",'[7]INVESTIGADOR_Descripcion tipo r'!$BM188&lt;&gt;0),'[7]INVESTIGADOR_Descripcion tipo r'!$BM188,""),IF($A190="TOTAL",SUM(INDIRECT("AM4:AM"&amp;ROW()-1)),""))</f>
        <v/>
      </c>
      <c r="AN190" s="3" t="str">
        <f t="shared" ca="1" si="50"/>
        <v/>
      </c>
      <c r="AO190" s="3" t="str">
        <f ca="1">IF(AND($A190&lt;&gt;"",$A190&lt;&gt;"TOTAL"),IF(AND('[7]INVESTIGADOR_Descripcion tipo r'!$BP188&lt;&gt;"",'[7]INVESTIGADOR_Descripcion tipo r'!$BP188&lt;&gt;0),'[7]INVESTIGADOR_Descripcion tipo r'!$BP188,""),IF($A190="TOTAL",SUM(INDIRECT("AO4:AO"&amp;ROW()-1)),""))</f>
        <v/>
      </c>
      <c r="AP190" s="3" t="str">
        <f ca="1">IF(AND($A190&lt;&gt;"",$A190&lt;&gt;"TOTAL"),IF(AND('[7]INVESTIGADOR_Descripcion tipo r'!$BR188&lt;&gt;"",'[7]INVESTIGADOR_Descripcion tipo r'!$BR188&lt;&gt;0),'[7]INVESTIGADOR_Descripcion tipo r'!$BR188,""),IF($A190="TOTAL",SUM(INDIRECT("AP4:AP"&amp;ROW()-1)),""))</f>
        <v/>
      </c>
      <c r="AQ190" s="3" t="str">
        <f t="shared" ca="1" si="51"/>
        <v/>
      </c>
      <c r="AR190" s="3" t="str">
        <f ca="1">IF(AND($A190&lt;&gt;"",$A190&lt;&gt;"TOTAL"),IF(AND('[7]INVESTIGADOR_Descripcion tipo r'!$BU188&lt;&gt;"",'[7]INVESTIGADOR_Descripcion tipo r'!$BU188&lt;&gt;0),'[7]INVESTIGADOR_Descripcion tipo r'!$BU188,""),IF($A190="TOTAL",SUM(INDIRECT("AR4:AR"&amp;ROW()-1)),""))</f>
        <v/>
      </c>
      <c r="AS190" s="3" t="str">
        <f ca="1">IF(AND($A190&lt;&gt;"",$A190&lt;&gt;"TOTAL"),IF(AND('[7]INVESTIGADOR_Descripcion tipo r'!$BW188&lt;&gt;"",'[7]INVESTIGADOR_Descripcion tipo r'!$BW188&lt;&gt;0),'[7]INVESTIGADOR_Descripcion tipo r'!$BW188,""),IF($A190="TOTAL",SUM(INDIRECT("AS4:AS"&amp;ROW()-1)),""))</f>
        <v/>
      </c>
      <c r="AT190" s="3" t="str">
        <f t="shared" ca="1" si="52"/>
        <v/>
      </c>
      <c r="AU190" s="3" t="str">
        <f ca="1">IF(AND($A190&lt;&gt;"",$A190&lt;&gt;"TOTAL"),IF(AND('[7]INVESTIGADOR_Descripcion tipo r'!$BZ188&lt;&gt;"",'[7]INVESTIGADOR_Descripcion tipo r'!$BZ188&lt;&gt;0),'[7]INVESTIGADOR_Descripcion tipo r'!$BZ188,""),IF($A190="TOTAL",SUM(INDIRECT("AU4:AU"&amp;ROW()-1)),""))</f>
        <v/>
      </c>
      <c r="AV190" s="3" t="str">
        <f ca="1">IF(AND($A190&lt;&gt;"",$A190&lt;&gt;"TOTAL"),IF(AND('[7]INVESTIGADOR_Descripcion tipo r'!$CB188&lt;&gt;"",'[7]INVESTIGADOR_Descripcion tipo r'!$CB188&lt;&gt;0),'[7]INVESTIGADOR_Descripcion tipo r'!$CB188,""),IF($A190="TOTAL",SUM(INDIRECT("AV4:AV"&amp;ROW()-1)),""))</f>
        <v/>
      </c>
      <c r="AW190" s="3" t="str">
        <f t="shared" ca="1" si="53"/>
        <v/>
      </c>
      <c r="AX190" s="3" t="str">
        <f ca="1">IF(AND($A190&lt;&gt;"",$A190&lt;&gt;"TOTAL"),IF(AND('[7]INVESTIGADOR_Descripcion tipo r'!$CE188&lt;&gt;"",'[7]INVESTIGADOR_Descripcion tipo r'!$CE188&lt;&gt;0),'[7]INVESTIGADOR_Descripcion tipo r'!$CE188,""),IF($A190="TOTAL",SUM(INDIRECT("AX4:AX"&amp;ROW()-1)),""))</f>
        <v/>
      </c>
      <c r="AY190" s="3" t="str">
        <f ca="1">IF(AND($A190&lt;&gt;"",$A190&lt;&gt;"TOTAL"),IF(AND('[7]INVESTIGADOR_Descripcion tipo r'!$CG188&lt;&gt;"",'[7]INVESTIGADOR_Descripcion tipo r'!$CG188&lt;&gt;0),'[7]INVESTIGADOR_Descripcion tipo r'!$CG188,""),IF($A190="TOTAL",SUM(INDIRECT("AY4:AY"&amp;ROW()-1)),""))</f>
        <v/>
      </c>
      <c r="AZ190" s="3" t="str">
        <f t="shared" ca="1" si="54"/>
        <v/>
      </c>
      <c r="BA190" s="3" t="str">
        <f ca="1">IF(AND($A190&lt;&gt;"",$A190&lt;&gt;"TOTAL"),IF(AND('[7]INVESTIGADOR_Descripcion tipo r'!$CJ188&lt;&gt;"",'[7]INVESTIGADOR_Descripcion tipo r'!$CJ188&lt;&gt;0),'[7]INVESTIGADOR_Descripcion tipo r'!$CJ188,""),IF($A190="TOTAL",SUM(INDIRECT("BA4:BA"&amp;ROW()-1)),""))</f>
        <v/>
      </c>
      <c r="BB190" s="3" t="str">
        <f ca="1">IF(AND($A190&lt;&gt;"",$A190&lt;&gt;"TOTAL"),IF(AND('[7]INVESTIGADOR_Descripcion tipo r'!$CL188&lt;&gt;"",'[7]INVESTIGADOR_Descripcion tipo r'!$CL188&lt;&gt;0),'[7]INVESTIGADOR_Descripcion tipo r'!$CL188,""),IF($A190="TOTAL",SUM(INDIRECT("BB4:BB"&amp;ROW()-1)),""))</f>
        <v/>
      </c>
      <c r="BC190" s="3" t="str">
        <f t="shared" ca="1" si="55"/>
        <v/>
      </c>
      <c r="BD190" s="3" t="str">
        <f ca="1">IF(AND($A190&lt;&gt;"",$A190&lt;&gt;"TOTAL"),IF(AND('[7]INVESTIGADOR_Descripcion tipo r'!$CO188&lt;&gt;"",'[7]INVESTIGADOR_Descripcion tipo r'!$CO188&lt;&gt;0),'[7]INVESTIGADOR_Descripcion tipo r'!$CO188,""),IF($A190="TOTAL",SUM(INDIRECT("BD4:BD"&amp;ROW()-1)),""))</f>
        <v/>
      </c>
      <c r="BE190" s="3" t="str">
        <f ca="1">IF(AND($A190&lt;&gt;"",$A190&lt;&gt;"TOTAL"),IF(AND('[7]INVESTIGADOR_Descripcion tipo r'!$CQ188&lt;&gt;"",'[7]INVESTIGADOR_Descripcion tipo r'!$CQ188&lt;&gt;0),'[7]INVESTIGADOR_Descripcion tipo r'!$CQ188,""),IF($A190="TOTAL",SUM(INDIRECT("BE4:BE"&amp;ROW()-1)),""))</f>
        <v/>
      </c>
      <c r="BF190" s="3" t="str">
        <f t="shared" ca="1" si="56"/>
        <v/>
      </c>
    </row>
    <row r="191" spans="1:58" x14ac:dyDescent="0.2">
      <c r="A191" s="25" t="str">
        <f>IF('[7]INVESTIGADOR_Descripcion tipo r'!$B189&lt;&gt;"",'[7]INVESTIGADOR_Descripcion tipo r'!$B189,IF(AND('[7]INVESTIGADOR_Descripcion tipo r'!$B189="",'[7]INVESTIGADOR_Descripcion tipo r'!$B190="",'[7]INVESTIGADOR_Descripcion tipo r'!$B188=""),"","TOTAL"))</f>
        <v/>
      </c>
      <c r="B191" s="3" t="str">
        <f ca="1">IF(AND($A191&lt;&gt;"",$A191&lt;&gt;"TOTAL"),IF(AND('[7]INVESTIGADOR_Descripcion tipo r'!$C189&lt;&gt;"",'[7]INVESTIGADOR_Descripcion tipo r'!$C189&lt;&gt;0),'[7]INVESTIGADOR_Descripcion tipo r'!$C189,""),IF($A191="TOTAL",SUM(INDIRECT("B4:B"&amp;ROW()-1)),""))</f>
        <v/>
      </c>
      <c r="C191" s="3" t="str">
        <f ca="1">IF(AND($A191&lt;&gt;"",$A191&lt;&gt;"TOTAL"),IF(AND('[7]INVESTIGADOR_Descripcion tipo r'!$E189&lt;&gt;"",'[7]INVESTIGADOR_Descripcion tipo r'!$E189&lt;&gt;0),'[7]INVESTIGADOR_Descripcion tipo r'!$E189,""),IF($A191="TOTAL",SUM(INDIRECT("C4:C"&amp;ROW()-1)),""))</f>
        <v/>
      </c>
      <c r="D191" s="3" t="str">
        <f t="shared" ca="1" si="38"/>
        <v/>
      </c>
      <c r="E191" s="3" t="str">
        <f ca="1">IF(AND($A191&lt;&gt;"",$A191&lt;&gt;"TOTAL"),IF(AND('[7]INVESTIGADOR_Descripcion tipo r'!$H189&lt;&gt;"",'[7]INVESTIGADOR_Descripcion tipo r'!$H189&lt;&gt;0),'[7]INVESTIGADOR_Descripcion tipo r'!$H189,""),IF($A191="TOTAL",SUM(INDIRECT("E4:E"&amp;ROW()-1)),""))</f>
        <v/>
      </c>
      <c r="F191" s="3" t="str">
        <f ca="1">IF(AND($A191&lt;&gt;"",$A191&lt;&gt;"TOTAL"),IF(AND('[7]INVESTIGADOR_Descripcion tipo r'!$J189&lt;&gt;"",'[7]INVESTIGADOR_Descripcion tipo r'!$J189&lt;&gt;0),'[7]INVESTIGADOR_Descripcion tipo r'!$J189,""),IF($A191="TOTAL",SUM(INDIRECT("F4:F"&amp;ROW()-1)),""))</f>
        <v/>
      </c>
      <c r="G191" s="3" t="str">
        <f t="shared" ca="1" si="39"/>
        <v/>
      </c>
      <c r="H191" s="3" t="str">
        <f ca="1">IF(AND($A191&lt;&gt;"",$A191&lt;&gt;"TOTAL"),IF(AND('[7]INVESTIGADOR_Descripcion tipo r'!$M189&lt;&gt;"",'[7]INVESTIGADOR_Descripcion tipo r'!$M189&lt;&gt;0),'[7]INVESTIGADOR_Descripcion tipo r'!$M189,""),IF($A191="TOTAL",SUM(INDIRECT("H4:H"&amp;ROW()-1)),""))</f>
        <v/>
      </c>
      <c r="I191" s="3" t="str">
        <f ca="1">IF(AND($A191&lt;&gt;"",$A191&lt;&gt;"TOTAL"),IF(AND('[7]INVESTIGADOR_Descripcion tipo r'!$O189&lt;&gt;"",'[7]INVESTIGADOR_Descripcion tipo r'!$O189&lt;&gt;0),'[7]INVESTIGADOR_Descripcion tipo r'!$O189,""),IF($A191="TOTAL",SUM(INDIRECT("I4:I"&amp;ROW()-1)),""))</f>
        <v/>
      </c>
      <c r="J191" s="3" t="str">
        <f t="shared" ca="1" si="40"/>
        <v/>
      </c>
      <c r="K191" s="3" t="str">
        <f ca="1">IF(AND($A191&lt;&gt;"",$A191&lt;&gt;"TOTAL"),IF(AND('[7]INVESTIGADOR_Descripcion tipo r'!$R189&lt;&gt;"",'[7]INVESTIGADOR_Descripcion tipo r'!$R189&lt;&gt;0),'[7]INVESTIGADOR_Descripcion tipo r'!$R189,""),IF($A191="TOTAL",SUM(INDIRECT("K4:K"&amp;ROW()-1)),""))</f>
        <v/>
      </c>
      <c r="L191" s="3" t="str">
        <f ca="1">IF(AND($A191&lt;&gt;"",$A191&lt;&gt;"TOTAL"),IF(AND('[7]INVESTIGADOR_Descripcion tipo r'!$T189&lt;&gt;"",'[7]INVESTIGADOR_Descripcion tipo r'!$T189&lt;&gt;0),'[7]INVESTIGADOR_Descripcion tipo r'!$T189,""),IF($A191="TOTAL",SUM(INDIRECT("L4:L"&amp;ROW()-1)),""))</f>
        <v/>
      </c>
      <c r="M191" s="3" t="str">
        <f t="shared" ca="1" si="41"/>
        <v/>
      </c>
      <c r="N191" s="3" t="str">
        <f ca="1">IF(AND($A191&lt;&gt;"",$A191&lt;&gt;"TOTAL"),IF(AND('[7]INVESTIGADOR_Descripcion tipo r'!$W189&lt;&gt;"",'[7]INVESTIGADOR_Descripcion tipo r'!$W189&lt;&gt;0),'[7]INVESTIGADOR_Descripcion tipo r'!$W189,""),IF($A191="TOTAL",SUM(INDIRECT("N4:N"&amp;ROW()-1)),""))</f>
        <v/>
      </c>
      <c r="O191" s="3" t="str">
        <f ca="1">IF(AND($A191&lt;&gt;"",$A191&lt;&gt;"TOTAL"),IF(AND('[7]INVESTIGADOR_Descripcion tipo r'!$Y189&lt;&gt;"",'[7]INVESTIGADOR_Descripcion tipo r'!$Y189&lt;&gt;0),'[7]INVESTIGADOR_Descripcion tipo r'!$Y189,""),IF($A191="TOTAL",SUM(INDIRECT("O4:O"&amp;ROW()-1)),""))</f>
        <v/>
      </c>
      <c r="P191" s="3" t="str">
        <f t="shared" ca="1" si="42"/>
        <v/>
      </c>
      <c r="Q191" s="3" t="str">
        <f ca="1">IF(AND($A191&lt;&gt;"",$A191&lt;&gt;"TOTAL"),IF(AND('[7]INVESTIGADOR_Descripcion tipo r'!$AB189&lt;&gt;"",'[7]INVESTIGADOR_Descripcion tipo r'!$AB189&lt;&gt;0),'[7]INVESTIGADOR_Descripcion tipo r'!$AB189,""),IF($A191="TOTAL",SUM(INDIRECT("Q4:Q"&amp;ROW()-1)),""))</f>
        <v/>
      </c>
      <c r="R191" s="3" t="str">
        <f ca="1">IF(AND($A191&lt;&gt;"",$A191&lt;&gt;"TOTAL"),IF(AND('[7]INVESTIGADOR_Descripcion tipo r'!$AD189&lt;&gt;"",'[7]INVESTIGADOR_Descripcion tipo r'!$AD189&lt;&gt;0),'[7]INVESTIGADOR_Descripcion tipo r'!$AD189,""),IF($A191="TOTAL",SUM(INDIRECT("R4:R"&amp;ROW()-1)),""))</f>
        <v/>
      </c>
      <c r="S191" s="3" t="str">
        <f t="shared" ca="1" si="43"/>
        <v/>
      </c>
      <c r="T191" s="3" t="str">
        <f ca="1">IF(AND($A191&lt;&gt;"",$A191&lt;&gt;"TOTAL"),IF(AND('[7]INVESTIGADOR_Descripcion tipo r'!$AG189&lt;&gt;"",'[7]INVESTIGADOR_Descripcion tipo r'!$AG189&lt;&gt;0),'[7]INVESTIGADOR_Descripcion tipo r'!$AG189,""),IF($A191="TOTAL",SUM(INDIRECT("T4:T"&amp;ROW()-1)),""))</f>
        <v/>
      </c>
      <c r="U191" s="3" t="str">
        <f ca="1">IF(AND($A191&lt;&gt;"",$A191&lt;&gt;"TOTAL"),IF(AND('[7]INVESTIGADOR_Descripcion tipo r'!$AI189&lt;&gt;"",'[7]INVESTIGADOR_Descripcion tipo r'!$AI189&lt;&gt;0),'[7]INVESTIGADOR_Descripcion tipo r'!$AI189,""),IF($A191="TOTAL",SUM(INDIRECT("U4:U"&amp;ROW()-1)),""))</f>
        <v/>
      </c>
      <c r="V191" s="3" t="str">
        <f t="shared" ca="1" si="44"/>
        <v/>
      </c>
      <c r="W191" s="3" t="str">
        <f ca="1">IF(AND($A191&lt;&gt;"",$A191&lt;&gt;"TOTAL"),IF(AND('[7]INVESTIGADOR_Descripcion tipo r'!$AL189&lt;&gt;"",'[7]INVESTIGADOR_Descripcion tipo r'!$AL189&lt;&gt;0),'[7]INVESTIGADOR_Descripcion tipo r'!$AL189,""),IF($A191="TOTAL",SUM(INDIRECT("W4:W"&amp;ROW()-1)),""))</f>
        <v/>
      </c>
      <c r="X191" s="3" t="str">
        <f ca="1">IF(AND($A191&lt;&gt;"",$A191&lt;&gt;"TOTAL"),IF(AND('[7]INVESTIGADOR_Descripcion tipo r'!$AN189&lt;&gt;"",'[7]INVESTIGADOR_Descripcion tipo r'!$AN189&lt;&gt;0),'[7]INVESTIGADOR_Descripcion tipo r'!$AN189,""),IF($A191="TOTAL",SUM(INDIRECT("X4:X"&amp;ROW()-1)),""))</f>
        <v/>
      </c>
      <c r="Y191" s="3" t="str">
        <f t="shared" ca="1" si="45"/>
        <v/>
      </c>
      <c r="Z191" s="3" t="str">
        <f ca="1">IF(AND($A191&lt;&gt;"",$A191&lt;&gt;"TOTAL"),IF(AND('[7]INVESTIGADOR_Descripcion tipo r'!$AQ189&lt;&gt;"",'[7]INVESTIGADOR_Descripcion tipo r'!$AQ189&lt;&gt;0),'[7]INVESTIGADOR_Descripcion tipo r'!$AQ189,""),IF($A191="TOTAL",SUM(INDIRECT("Z4:Z"&amp;ROW()-1)),""))</f>
        <v/>
      </c>
      <c r="AA191" s="3" t="str">
        <f ca="1">IF(AND($A191&lt;&gt;"",$A191&lt;&gt;"TOTAL"),IF(AND('[7]INVESTIGADOR_Descripcion tipo r'!$AS189&lt;&gt;"",'[7]INVESTIGADOR_Descripcion tipo r'!$AS189&lt;&gt;0),'[7]INVESTIGADOR_Descripcion tipo r'!$AS189,""),IF($A191="TOTAL",SUM(INDIRECT("AA4:AA"&amp;ROW()-1)),""))</f>
        <v/>
      </c>
      <c r="AB191" s="3" t="str">
        <f t="shared" ca="1" si="46"/>
        <v/>
      </c>
      <c r="AC191" s="3" t="str">
        <f ca="1">IF(AND($A191&lt;&gt;"",$A191&lt;&gt;"TOTAL"),IF(AND('[7]INVESTIGADOR_Descripcion tipo r'!$AV189&lt;&gt;"",'[7]INVESTIGADOR_Descripcion tipo r'!$AV189&lt;&gt;0),'[7]INVESTIGADOR_Descripcion tipo r'!$AV189,""),IF($A191="TOTAL",SUM(INDIRECT("AC4:AC"&amp;ROW()-1)),""))</f>
        <v/>
      </c>
      <c r="AD191" s="3" t="str">
        <f ca="1">IF(AND($A191&lt;&gt;"",$A191&lt;&gt;"TOTAL"),IF(AND('[7]INVESTIGADOR_Descripcion tipo r'!$AX189&lt;&gt;"",'[7]INVESTIGADOR_Descripcion tipo r'!$AX189&lt;&gt;0),'[7]INVESTIGADOR_Descripcion tipo r'!$AX189,""),IF($A191="TOTAL",SUM(INDIRECT("AD4:AD"&amp;ROW()-1)),""))</f>
        <v/>
      </c>
      <c r="AE191" s="3" t="str">
        <f t="shared" ca="1" si="47"/>
        <v/>
      </c>
      <c r="AF191" s="3" t="str">
        <f ca="1">IF(AND($A191&lt;&gt;"",$A191&lt;&gt;"TOTAL"),IF(AND('[7]INVESTIGADOR_Descripcion tipo r'!$BA189&lt;&gt;"",'[7]INVESTIGADOR_Descripcion tipo r'!$BA189&lt;&gt;0),'[7]INVESTIGADOR_Descripcion tipo r'!$BA189,""),IF($A191="TOTAL",SUM(INDIRECT("AF4:AF"&amp;ROW()-1)),""))</f>
        <v/>
      </c>
      <c r="AG191" s="3" t="str">
        <f ca="1">IF(AND($A191&lt;&gt;"",$A191&lt;&gt;"TOTAL"),IF(AND('[7]INVESTIGADOR_Descripcion tipo r'!$BC189&lt;&gt;"",'[7]INVESTIGADOR_Descripcion tipo r'!$BC189&lt;&gt;0),'[7]INVESTIGADOR_Descripcion tipo r'!$BC189,""),IF($A191="TOTAL",SUM(INDIRECT("AG4:AG"&amp;ROW()-1)),""))</f>
        <v/>
      </c>
      <c r="AH191" s="3" t="str">
        <f t="shared" ca="1" si="48"/>
        <v/>
      </c>
      <c r="AI191" s="3" t="str">
        <f ca="1">IF(AND($A191&lt;&gt;"",$A191&lt;&gt;"TOTAL"),IF(AND('[7]INVESTIGADOR_Descripcion tipo r'!$BF189&lt;&gt;"",'[7]INVESTIGADOR_Descripcion tipo r'!$BF189&lt;&gt;0),'[7]INVESTIGADOR_Descripcion tipo r'!$BF189,""),IF($A191="TOTAL",SUM(INDIRECT("AI4:AI"&amp;ROW()-1)),""))</f>
        <v/>
      </c>
      <c r="AJ191" s="3" t="str">
        <f ca="1">IF(AND($A191&lt;&gt;"",$A191&lt;&gt;"TOTAL"),IF(AND('[7]INVESTIGADOR_Descripcion tipo r'!$BH189&lt;&gt;"",'[7]INVESTIGADOR_Descripcion tipo r'!$BH189&lt;&gt;0),'[7]INVESTIGADOR_Descripcion tipo r'!$BH189,""),IF($A191="TOTAL",SUM(INDIRECT("AJ4:AJ"&amp;ROW()-1)),""))</f>
        <v/>
      </c>
      <c r="AK191" s="3" t="str">
        <f t="shared" ca="1" si="49"/>
        <v/>
      </c>
      <c r="AL191" s="3" t="str">
        <f ca="1">IF(AND($A191&lt;&gt;"",$A191&lt;&gt;"TOTAL"),IF(AND('[7]INVESTIGADOR_Descripcion tipo r'!$BK189&lt;&gt;"",'[7]INVESTIGADOR_Descripcion tipo r'!$BK189&lt;&gt;0),'[7]INVESTIGADOR_Descripcion tipo r'!$BK189,""),IF($A191="TOTAL",SUM(INDIRECT("AL4:AL"&amp;ROW()-1)),""))</f>
        <v/>
      </c>
      <c r="AM191" s="3" t="str">
        <f ca="1">IF(AND($A191&lt;&gt;"",$A191&lt;&gt;"TOTAL"),IF(AND('[7]INVESTIGADOR_Descripcion tipo r'!$BM189&lt;&gt;"",'[7]INVESTIGADOR_Descripcion tipo r'!$BM189&lt;&gt;0),'[7]INVESTIGADOR_Descripcion tipo r'!$BM189,""),IF($A191="TOTAL",SUM(INDIRECT("AM4:AM"&amp;ROW()-1)),""))</f>
        <v/>
      </c>
      <c r="AN191" s="3" t="str">
        <f t="shared" ca="1" si="50"/>
        <v/>
      </c>
      <c r="AO191" s="3" t="str">
        <f ca="1">IF(AND($A191&lt;&gt;"",$A191&lt;&gt;"TOTAL"),IF(AND('[7]INVESTIGADOR_Descripcion tipo r'!$BP189&lt;&gt;"",'[7]INVESTIGADOR_Descripcion tipo r'!$BP189&lt;&gt;0),'[7]INVESTIGADOR_Descripcion tipo r'!$BP189,""),IF($A191="TOTAL",SUM(INDIRECT("AO4:AO"&amp;ROW()-1)),""))</f>
        <v/>
      </c>
      <c r="AP191" s="3" t="str">
        <f ca="1">IF(AND($A191&lt;&gt;"",$A191&lt;&gt;"TOTAL"),IF(AND('[7]INVESTIGADOR_Descripcion tipo r'!$BR189&lt;&gt;"",'[7]INVESTIGADOR_Descripcion tipo r'!$BR189&lt;&gt;0),'[7]INVESTIGADOR_Descripcion tipo r'!$BR189,""),IF($A191="TOTAL",SUM(INDIRECT("AP4:AP"&amp;ROW()-1)),""))</f>
        <v/>
      </c>
      <c r="AQ191" s="3" t="str">
        <f t="shared" ca="1" si="51"/>
        <v/>
      </c>
      <c r="AR191" s="3" t="str">
        <f ca="1">IF(AND($A191&lt;&gt;"",$A191&lt;&gt;"TOTAL"),IF(AND('[7]INVESTIGADOR_Descripcion tipo r'!$BU189&lt;&gt;"",'[7]INVESTIGADOR_Descripcion tipo r'!$BU189&lt;&gt;0),'[7]INVESTIGADOR_Descripcion tipo r'!$BU189,""),IF($A191="TOTAL",SUM(INDIRECT("AR4:AR"&amp;ROW()-1)),""))</f>
        <v/>
      </c>
      <c r="AS191" s="3" t="str">
        <f ca="1">IF(AND($A191&lt;&gt;"",$A191&lt;&gt;"TOTAL"),IF(AND('[7]INVESTIGADOR_Descripcion tipo r'!$BW189&lt;&gt;"",'[7]INVESTIGADOR_Descripcion tipo r'!$BW189&lt;&gt;0),'[7]INVESTIGADOR_Descripcion tipo r'!$BW189,""),IF($A191="TOTAL",SUM(INDIRECT("AS4:AS"&amp;ROW()-1)),""))</f>
        <v/>
      </c>
      <c r="AT191" s="3" t="str">
        <f t="shared" ca="1" si="52"/>
        <v/>
      </c>
      <c r="AU191" s="3" t="str">
        <f ca="1">IF(AND($A191&lt;&gt;"",$A191&lt;&gt;"TOTAL"),IF(AND('[7]INVESTIGADOR_Descripcion tipo r'!$BZ189&lt;&gt;"",'[7]INVESTIGADOR_Descripcion tipo r'!$BZ189&lt;&gt;0),'[7]INVESTIGADOR_Descripcion tipo r'!$BZ189,""),IF($A191="TOTAL",SUM(INDIRECT("AU4:AU"&amp;ROW()-1)),""))</f>
        <v/>
      </c>
      <c r="AV191" s="3" t="str">
        <f ca="1">IF(AND($A191&lt;&gt;"",$A191&lt;&gt;"TOTAL"),IF(AND('[7]INVESTIGADOR_Descripcion tipo r'!$CB189&lt;&gt;"",'[7]INVESTIGADOR_Descripcion tipo r'!$CB189&lt;&gt;0),'[7]INVESTIGADOR_Descripcion tipo r'!$CB189,""),IF($A191="TOTAL",SUM(INDIRECT("AV4:AV"&amp;ROW()-1)),""))</f>
        <v/>
      </c>
      <c r="AW191" s="3" t="str">
        <f t="shared" ca="1" si="53"/>
        <v/>
      </c>
      <c r="AX191" s="3" t="str">
        <f ca="1">IF(AND($A191&lt;&gt;"",$A191&lt;&gt;"TOTAL"),IF(AND('[7]INVESTIGADOR_Descripcion tipo r'!$CE189&lt;&gt;"",'[7]INVESTIGADOR_Descripcion tipo r'!$CE189&lt;&gt;0),'[7]INVESTIGADOR_Descripcion tipo r'!$CE189,""),IF($A191="TOTAL",SUM(INDIRECT("AX4:AX"&amp;ROW()-1)),""))</f>
        <v/>
      </c>
      <c r="AY191" s="3" t="str">
        <f ca="1">IF(AND($A191&lt;&gt;"",$A191&lt;&gt;"TOTAL"),IF(AND('[7]INVESTIGADOR_Descripcion tipo r'!$CG189&lt;&gt;"",'[7]INVESTIGADOR_Descripcion tipo r'!$CG189&lt;&gt;0),'[7]INVESTIGADOR_Descripcion tipo r'!$CG189,""),IF($A191="TOTAL",SUM(INDIRECT("AY4:AY"&amp;ROW()-1)),""))</f>
        <v/>
      </c>
      <c r="AZ191" s="3" t="str">
        <f t="shared" ca="1" si="54"/>
        <v/>
      </c>
      <c r="BA191" s="3" t="str">
        <f ca="1">IF(AND($A191&lt;&gt;"",$A191&lt;&gt;"TOTAL"),IF(AND('[7]INVESTIGADOR_Descripcion tipo r'!$CJ189&lt;&gt;"",'[7]INVESTIGADOR_Descripcion tipo r'!$CJ189&lt;&gt;0),'[7]INVESTIGADOR_Descripcion tipo r'!$CJ189,""),IF($A191="TOTAL",SUM(INDIRECT("BA4:BA"&amp;ROW()-1)),""))</f>
        <v/>
      </c>
      <c r="BB191" s="3" t="str">
        <f ca="1">IF(AND($A191&lt;&gt;"",$A191&lt;&gt;"TOTAL"),IF(AND('[7]INVESTIGADOR_Descripcion tipo r'!$CL189&lt;&gt;"",'[7]INVESTIGADOR_Descripcion tipo r'!$CL189&lt;&gt;0),'[7]INVESTIGADOR_Descripcion tipo r'!$CL189,""),IF($A191="TOTAL",SUM(INDIRECT("BB4:BB"&amp;ROW()-1)),""))</f>
        <v/>
      </c>
      <c r="BC191" s="3" t="str">
        <f t="shared" ca="1" si="55"/>
        <v/>
      </c>
      <c r="BD191" s="3" t="str">
        <f ca="1">IF(AND($A191&lt;&gt;"",$A191&lt;&gt;"TOTAL"),IF(AND('[7]INVESTIGADOR_Descripcion tipo r'!$CO189&lt;&gt;"",'[7]INVESTIGADOR_Descripcion tipo r'!$CO189&lt;&gt;0),'[7]INVESTIGADOR_Descripcion tipo r'!$CO189,""),IF($A191="TOTAL",SUM(INDIRECT("BD4:BD"&amp;ROW()-1)),""))</f>
        <v/>
      </c>
      <c r="BE191" s="3" t="str">
        <f ca="1">IF(AND($A191&lt;&gt;"",$A191&lt;&gt;"TOTAL"),IF(AND('[7]INVESTIGADOR_Descripcion tipo r'!$CQ189&lt;&gt;"",'[7]INVESTIGADOR_Descripcion tipo r'!$CQ189&lt;&gt;0),'[7]INVESTIGADOR_Descripcion tipo r'!$CQ189,""),IF($A191="TOTAL",SUM(INDIRECT("BE4:BE"&amp;ROW()-1)),""))</f>
        <v/>
      </c>
      <c r="BF191" s="3" t="str">
        <f t="shared" ca="1" si="56"/>
        <v/>
      </c>
    </row>
    <row r="192" spans="1:58" x14ac:dyDescent="0.2">
      <c r="A192" s="25" t="str">
        <f>IF('[7]INVESTIGADOR_Descripcion tipo r'!$B190&lt;&gt;"",'[7]INVESTIGADOR_Descripcion tipo r'!$B190,IF(AND('[7]INVESTIGADOR_Descripcion tipo r'!$B190="",'[7]INVESTIGADOR_Descripcion tipo r'!$B191="",'[7]INVESTIGADOR_Descripcion tipo r'!$B189=""),"","TOTAL"))</f>
        <v/>
      </c>
      <c r="B192" s="3" t="str">
        <f ca="1">IF(AND($A192&lt;&gt;"",$A192&lt;&gt;"TOTAL"),IF(AND('[7]INVESTIGADOR_Descripcion tipo r'!$C190&lt;&gt;"",'[7]INVESTIGADOR_Descripcion tipo r'!$C190&lt;&gt;0),'[7]INVESTIGADOR_Descripcion tipo r'!$C190,""),IF($A192="TOTAL",SUM(INDIRECT("B4:B"&amp;ROW()-1)),""))</f>
        <v/>
      </c>
      <c r="C192" s="3" t="str">
        <f ca="1">IF(AND($A192&lt;&gt;"",$A192&lt;&gt;"TOTAL"),IF(AND('[7]INVESTIGADOR_Descripcion tipo r'!$E190&lt;&gt;"",'[7]INVESTIGADOR_Descripcion tipo r'!$E190&lt;&gt;0),'[7]INVESTIGADOR_Descripcion tipo r'!$E190,""),IF($A192="TOTAL",SUM(INDIRECT("C4:C"&amp;ROW()-1)),""))</f>
        <v/>
      </c>
      <c r="D192" s="3" t="str">
        <f t="shared" ca="1" si="38"/>
        <v/>
      </c>
      <c r="E192" s="3" t="str">
        <f ca="1">IF(AND($A192&lt;&gt;"",$A192&lt;&gt;"TOTAL"),IF(AND('[7]INVESTIGADOR_Descripcion tipo r'!$H190&lt;&gt;"",'[7]INVESTIGADOR_Descripcion tipo r'!$H190&lt;&gt;0),'[7]INVESTIGADOR_Descripcion tipo r'!$H190,""),IF($A192="TOTAL",SUM(INDIRECT("E4:E"&amp;ROW()-1)),""))</f>
        <v/>
      </c>
      <c r="F192" s="3" t="str">
        <f ca="1">IF(AND($A192&lt;&gt;"",$A192&lt;&gt;"TOTAL"),IF(AND('[7]INVESTIGADOR_Descripcion tipo r'!$J190&lt;&gt;"",'[7]INVESTIGADOR_Descripcion tipo r'!$J190&lt;&gt;0),'[7]INVESTIGADOR_Descripcion tipo r'!$J190,""),IF($A192="TOTAL",SUM(INDIRECT("F4:F"&amp;ROW()-1)),""))</f>
        <v/>
      </c>
      <c r="G192" s="3" t="str">
        <f t="shared" ca="1" si="39"/>
        <v/>
      </c>
      <c r="H192" s="3" t="str">
        <f ca="1">IF(AND($A192&lt;&gt;"",$A192&lt;&gt;"TOTAL"),IF(AND('[7]INVESTIGADOR_Descripcion tipo r'!$M190&lt;&gt;"",'[7]INVESTIGADOR_Descripcion tipo r'!$M190&lt;&gt;0),'[7]INVESTIGADOR_Descripcion tipo r'!$M190,""),IF($A192="TOTAL",SUM(INDIRECT("H4:H"&amp;ROW()-1)),""))</f>
        <v/>
      </c>
      <c r="I192" s="3" t="str">
        <f ca="1">IF(AND($A192&lt;&gt;"",$A192&lt;&gt;"TOTAL"),IF(AND('[7]INVESTIGADOR_Descripcion tipo r'!$O190&lt;&gt;"",'[7]INVESTIGADOR_Descripcion tipo r'!$O190&lt;&gt;0),'[7]INVESTIGADOR_Descripcion tipo r'!$O190,""),IF($A192="TOTAL",SUM(INDIRECT("I4:I"&amp;ROW()-1)),""))</f>
        <v/>
      </c>
      <c r="J192" s="3" t="str">
        <f t="shared" ca="1" si="40"/>
        <v/>
      </c>
      <c r="K192" s="3" t="str">
        <f ca="1">IF(AND($A192&lt;&gt;"",$A192&lt;&gt;"TOTAL"),IF(AND('[7]INVESTIGADOR_Descripcion tipo r'!$R190&lt;&gt;"",'[7]INVESTIGADOR_Descripcion tipo r'!$R190&lt;&gt;0),'[7]INVESTIGADOR_Descripcion tipo r'!$R190,""),IF($A192="TOTAL",SUM(INDIRECT("K4:K"&amp;ROW()-1)),""))</f>
        <v/>
      </c>
      <c r="L192" s="3" t="str">
        <f ca="1">IF(AND($A192&lt;&gt;"",$A192&lt;&gt;"TOTAL"),IF(AND('[7]INVESTIGADOR_Descripcion tipo r'!$T190&lt;&gt;"",'[7]INVESTIGADOR_Descripcion tipo r'!$T190&lt;&gt;0),'[7]INVESTIGADOR_Descripcion tipo r'!$T190,""),IF($A192="TOTAL",SUM(INDIRECT("L4:L"&amp;ROW()-1)),""))</f>
        <v/>
      </c>
      <c r="M192" s="3" t="str">
        <f t="shared" ca="1" si="41"/>
        <v/>
      </c>
      <c r="N192" s="3" t="str">
        <f ca="1">IF(AND($A192&lt;&gt;"",$A192&lt;&gt;"TOTAL"),IF(AND('[7]INVESTIGADOR_Descripcion tipo r'!$W190&lt;&gt;"",'[7]INVESTIGADOR_Descripcion tipo r'!$W190&lt;&gt;0),'[7]INVESTIGADOR_Descripcion tipo r'!$W190,""),IF($A192="TOTAL",SUM(INDIRECT("N4:N"&amp;ROW()-1)),""))</f>
        <v/>
      </c>
      <c r="O192" s="3" t="str">
        <f ca="1">IF(AND($A192&lt;&gt;"",$A192&lt;&gt;"TOTAL"),IF(AND('[7]INVESTIGADOR_Descripcion tipo r'!$Y190&lt;&gt;"",'[7]INVESTIGADOR_Descripcion tipo r'!$Y190&lt;&gt;0),'[7]INVESTIGADOR_Descripcion tipo r'!$Y190,""),IF($A192="TOTAL",SUM(INDIRECT("O4:O"&amp;ROW()-1)),""))</f>
        <v/>
      </c>
      <c r="P192" s="3" t="str">
        <f t="shared" ca="1" si="42"/>
        <v/>
      </c>
      <c r="Q192" s="3" t="str">
        <f ca="1">IF(AND($A192&lt;&gt;"",$A192&lt;&gt;"TOTAL"),IF(AND('[7]INVESTIGADOR_Descripcion tipo r'!$AB190&lt;&gt;"",'[7]INVESTIGADOR_Descripcion tipo r'!$AB190&lt;&gt;0),'[7]INVESTIGADOR_Descripcion tipo r'!$AB190,""),IF($A192="TOTAL",SUM(INDIRECT("Q4:Q"&amp;ROW()-1)),""))</f>
        <v/>
      </c>
      <c r="R192" s="3" t="str">
        <f ca="1">IF(AND($A192&lt;&gt;"",$A192&lt;&gt;"TOTAL"),IF(AND('[7]INVESTIGADOR_Descripcion tipo r'!$AD190&lt;&gt;"",'[7]INVESTIGADOR_Descripcion tipo r'!$AD190&lt;&gt;0),'[7]INVESTIGADOR_Descripcion tipo r'!$AD190,""),IF($A192="TOTAL",SUM(INDIRECT("R4:R"&amp;ROW()-1)),""))</f>
        <v/>
      </c>
      <c r="S192" s="3" t="str">
        <f t="shared" ca="1" si="43"/>
        <v/>
      </c>
      <c r="T192" s="3" t="str">
        <f ca="1">IF(AND($A192&lt;&gt;"",$A192&lt;&gt;"TOTAL"),IF(AND('[7]INVESTIGADOR_Descripcion tipo r'!$AG190&lt;&gt;"",'[7]INVESTIGADOR_Descripcion tipo r'!$AG190&lt;&gt;0),'[7]INVESTIGADOR_Descripcion tipo r'!$AG190,""),IF($A192="TOTAL",SUM(INDIRECT("T4:T"&amp;ROW()-1)),""))</f>
        <v/>
      </c>
      <c r="U192" s="3" t="str">
        <f ca="1">IF(AND($A192&lt;&gt;"",$A192&lt;&gt;"TOTAL"),IF(AND('[7]INVESTIGADOR_Descripcion tipo r'!$AI190&lt;&gt;"",'[7]INVESTIGADOR_Descripcion tipo r'!$AI190&lt;&gt;0),'[7]INVESTIGADOR_Descripcion tipo r'!$AI190,""),IF($A192="TOTAL",SUM(INDIRECT("U4:U"&amp;ROW()-1)),""))</f>
        <v/>
      </c>
      <c r="V192" s="3" t="str">
        <f t="shared" ca="1" si="44"/>
        <v/>
      </c>
      <c r="W192" s="3" t="str">
        <f ca="1">IF(AND($A192&lt;&gt;"",$A192&lt;&gt;"TOTAL"),IF(AND('[7]INVESTIGADOR_Descripcion tipo r'!$AL190&lt;&gt;"",'[7]INVESTIGADOR_Descripcion tipo r'!$AL190&lt;&gt;0),'[7]INVESTIGADOR_Descripcion tipo r'!$AL190,""),IF($A192="TOTAL",SUM(INDIRECT("W4:W"&amp;ROW()-1)),""))</f>
        <v/>
      </c>
      <c r="X192" s="3" t="str">
        <f ca="1">IF(AND($A192&lt;&gt;"",$A192&lt;&gt;"TOTAL"),IF(AND('[7]INVESTIGADOR_Descripcion tipo r'!$AN190&lt;&gt;"",'[7]INVESTIGADOR_Descripcion tipo r'!$AN190&lt;&gt;0),'[7]INVESTIGADOR_Descripcion tipo r'!$AN190,""),IF($A192="TOTAL",SUM(INDIRECT("X4:X"&amp;ROW()-1)),""))</f>
        <v/>
      </c>
      <c r="Y192" s="3" t="str">
        <f t="shared" ca="1" si="45"/>
        <v/>
      </c>
      <c r="Z192" s="3" t="str">
        <f ca="1">IF(AND($A192&lt;&gt;"",$A192&lt;&gt;"TOTAL"),IF(AND('[7]INVESTIGADOR_Descripcion tipo r'!$AQ190&lt;&gt;"",'[7]INVESTIGADOR_Descripcion tipo r'!$AQ190&lt;&gt;0),'[7]INVESTIGADOR_Descripcion tipo r'!$AQ190,""),IF($A192="TOTAL",SUM(INDIRECT("Z4:Z"&amp;ROW()-1)),""))</f>
        <v/>
      </c>
      <c r="AA192" s="3" t="str">
        <f ca="1">IF(AND($A192&lt;&gt;"",$A192&lt;&gt;"TOTAL"),IF(AND('[7]INVESTIGADOR_Descripcion tipo r'!$AS190&lt;&gt;"",'[7]INVESTIGADOR_Descripcion tipo r'!$AS190&lt;&gt;0),'[7]INVESTIGADOR_Descripcion tipo r'!$AS190,""),IF($A192="TOTAL",SUM(INDIRECT("AA4:AA"&amp;ROW()-1)),""))</f>
        <v/>
      </c>
      <c r="AB192" s="3" t="str">
        <f t="shared" ca="1" si="46"/>
        <v/>
      </c>
      <c r="AC192" s="3" t="str">
        <f ca="1">IF(AND($A192&lt;&gt;"",$A192&lt;&gt;"TOTAL"),IF(AND('[7]INVESTIGADOR_Descripcion tipo r'!$AV190&lt;&gt;"",'[7]INVESTIGADOR_Descripcion tipo r'!$AV190&lt;&gt;0),'[7]INVESTIGADOR_Descripcion tipo r'!$AV190,""),IF($A192="TOTAL",SUM(INDIRECT("AC4:AC"&amp;ROW()-1)),""))</f>
        <v/>
      </c>
      <c r="AD192" s="3" t="str">
        <f ca="1">IF(AND($A192&lt;&gt;"",$A192&lt;&gt;"TOTAL"),IF(AND('[7]INVESTIGADOR_Descripcion tipo r'!$AX190&lt;&gt;"",'[7]INVESTIGADOR_Descripcion tipo r'!$AX190&lt;&gt;0),'[7]INVESTIGADOR_Descripcion tipo r'!$AX190,""),IF($A192="TOTAL",SUM(INDIRECT("AD4:AD"&amp;ROW()-1)),""))</f>
        <v/>
      </c>
      <c r="AE192" s="3" t="str">
        <f t="shared" ca="1" si="47"/>
        <v/>
      </c>
      <c r="AF192" s="3" t="str">
        <f ca="1">IF(AND($A192&lt;&gt;"",$A192&lt;&gt;"TOTAL"),IF(AND('[7]INVESTIGADOR_Descripcion tipo r'!$BA190&lt;&gt;"",'[7]INVESTIGADOR_Descripcion tipo r'!$BA190&lt;&gt;0),'[7]INVESTIGADOR_Descripcion tipo r'!$BA190,""),IF($A192="TOTAL",SUM(INDIRECT("AF4:AF"&amp;ROW()-1)),""))</f>
        <v/>
      </c>
      <c r="AG192" s="3" t="str">
        <f ca="1">IF(AND($A192&lt;&gt;"",$A192&lt;&gt;"TOTAL"),IF(AND('[7]INVESTIGADOR_Descripcion tipo r'!$BC190&lt;&gt;"",'[7]INVESTIGADOR_Descripcion tipo r'!$BC190&lt;&gt;0),'[7]INVESTIGADOR_Descripcion tipo r'!$BC190,""),IF($A192="TOTAL",SUM(INDIRECT("AG4:AG"&amp;ROW()-1)),""))</f>
        <v/>
      </c>
      <c r="AH192" s="3" t="str">
        <f t="shared" ca="1" si="48"/>
        <v/>
      </c>
      <c r="AI192" s="3" t="str">
        <f ca="1">IF(AND($A192&lt;&gt;"",$A192&lt;&gt;"TOTAL"),IF(AND('[7]INVESTIGADOR_Descripcion tipo r'!$BF190&lt;&gt;"",'[7]INVESTIGADOR_Descripcion tipo r'!$BF190&lt;&gt;0),'[7]INVESTIGADOR_Descripcion tipo r'!$BF190,""),IF($A192="TOTAL",SUM(INDIRECT("AI4:AI"&amp;ROW()-1)),""))</f>
        <v/>
      </c>
      <c r="AJ192" s="3" t="str">
        <f ca="1">IF(AND($A192&lt;&gt;"",$A192&lt;&gt;"TOTAL"),IF(AND('[7]INVESTIGADOR_Descripcion tipo r'!$BH190&lt;&gt;"",'[7]INVESTIGADOR_Descripcion tipo r'!$BH190&lt;&gt;0),'[7]INVESTIGADOR_Descripcion tipo r'!$BH190,""),IF($A192="TOTAL",SUM(INDIRECT("AJ4:AJ"&amp;ROW()-1)),""))</f>
        <v/>
      </c>
      <c r="AK192" s="3" t="str">
        <f t="shared" ca="1" si="49"/>
        <v/>
      </c>
      <c r="AL192" s="3" t="str">
        <f ca="1">IF(AND($A192&lt;&gt;"",$A192&lt;&gt;"TOTAL"),IF(AND('[7]INVESTIGADOR_Descripcion tipo r'!$BK190&lt;&gt;"",'[7]INVESTIGADOR_Descripcion tipo r'!$BK190&lt;&gt;0),'[7]INVESTIGADOR_Descripcion tipo r'!$BK190,""),IF($A192="TOTAL",SUM(INDIRECT("AL4:AL"&amp;ROW()-1)),""))</f>
        <v/>
      </c>
      <c r="AM192" s="3" t="str">
        <f ca="1">IF(AND($A192&lt;&gt;"",$A192&lt;&gt;"TOTAL"),IF(AND('[7]INVESTIGADOR_Descripcion tipo r'!$BM190&lt;&gt;"",'[7]INVESTIGADOR_Descripcion tipo r'!$BM190&lt;&gt;0),'[7]INVESTIGADOR_Descripcion tipo r'!$BM190,""),IF($A192="TOTAL",SUM(INDIRECT("AM4:AM"&amp;ROW()-1)),""))</f>
        <v/>
      </c>
      <c r="AN192" s="3" t="str">
        <f t="shared" ca="1" si="50"/>
        <v/>
      </c>
      <c r="AO192" s="3" t="str">
        <f ca="1">IF(AND($A192&lt;&gt;"",$A192&lt;&gt;"TOTAL"),IF(AND('[7]INVESTIGADOR_Descripcion tipo r'!$BP190&lt;&gt;"",'[7]INVESTIGADOR_Descripcion tipo r'!$BP190&lt;&gt;0),'[7]INVESTIGADOR_Descripcion tipo r'!$BP190,""),IF($A192="TOTAL",SUM(INDIRECT("AO4:AO"&amp;ROW()-1)),""))</f>
        <v/>
      </c>
      <c r="AP192" s="3" t="str">
        <f ca="1">IF(AND($A192&lt;&gt;"",$A192&lt;&gt;"TOTAL"),IF(AND('[7]INVESTIGADOR_Descripcion tipo r'!$BR190&lt;&gt;"",'[7]INVESTIGADOR_Descripcion tipo r'!$BR190&lt;&gt;0),'[7]INVESTIGADOR_Descripcion tipo r'!$BR190,""),IF($A192="TOTAL",SUM(INDIRECT("AP4:AP"&amp;ROW()-1)),""))</f>
        <v/>
      </c>
      <c r="AQ192" s="3" t="str">
        <f t="shared" ca="1" si="51"/>
        <v/>
      </c>
      <c r="AR192" s="3" t="str">
        <f ca="1">IF(AND($A192&lt;&gt;"",$A192&lt;&gt;"TOTAL"),IF(AND('[7]INVESTIGADOR_Descripcion tipo r'!$BU190&lt;&gt;"",'[7]INVESTIGADOR_Descripcion tipo r'!$BU190&lt;&gt;0),'[7]INVESTIGADOR_Descripcion tipo r'!$BU190,""),IF($A192="TOTAL",SUM(INDIRECT("AR4:AR"&amp;ROW()-1)),""))</f>
        <v/>
      </c>
      <c r="AS192" s="3" t="str">
        <f ca="1">IF(AND($A192&lt;&gt;"",$A192&lt;&gt;"TOTAL"),IF(AND('[7]INVESTIGADOR_Descripcion tipo r'!$BW190&lt;&gt;"",'[7]INVESTIGADOR_Descripcion tipo r'!$BW190&lt;&gt;0),'[7]INVESTIGADOR_Descripcion tipo r'!$BW190,""),IF($A192="TOTAL",SUM(INDIRECT("AS4:AS"&amp;ROW()-1)),""))</f>
        <v/>
      </c>
      <c r="AT192" s="3" t="str">
        <f t="shared" ca="1" si="52"/>
        <v/>
      </c>
      <c r="AU192" s="3" t="str">
        <f ca="1">IF(AND($A192&lt;&gt;"",$A192&lt;&gt;"TOTAL"),IF(AND('[7]INVESTIGADOR_Descripcion tipo r'!$BZ190&lt;&gt;"",'[7]INVESTIGADOR_Descripcion tipo r'!$BZ190&lt;&gt;0),'[7]INVESTIGADOR_Descripcion tipo r'!$BZ190,""),IF($A192="TOTAL",SUM(INDIRECT("AU4:AU"&amp;ROW()-1)),""))</f>
        <v/>
      </c>
      <c r="AV192" s="3" t="str">
        <f ca="1">IF(AND($A192&lt;&gt;"",$A192&lt;&gt;"TOTAL"),IF(AND('[7]INVESTIGADOR_Descripcion tipo r'!$CB190&lt;&gt;"",'[7]INVESTIGADOR_Descripcion tipo r'!$CB190&lt;&gt;0),'[7]INVESTIGADOR_Descripcion tipo r'!$CB190,""),IF($A192="TOTAL",SUM(INDIRECT("AV4:AV"&amp;ROW()-1)),""))</f>
        <v/>
      </c>
      <c r="AW192" s="3" t="str">
        <f t="shared" ca="1" si="53"/>
        <v/>
      </c>
      <c r="AX192" s="3" t="str">
        <f ca="1">IF(AND($A192&lt;&gt;"",$A192&lt;&gt;"TOTAL"),IF(AND('[7]INVESTIGADOR_Descripcion tipo r'!$CE190&lt;&gt;"",'[7]INVESTIGADOR_Descripcion tipo r'!$CE190&lt;&gt;0),'[7]INVESTIGADOR_Descripcion tipo r'!$CE190,""),IF($A192="TOTAL",SUM(INDIRECT("AX4:AX"&amp;ROW()-1)),""))</f>
        <v/>
      </c>
      <c r="AY192" s="3" t="str">
        <f ca="1">IF(AND($A192&lt;&gt;"",$A192&lt;&gt;"TOTAL"),IF(AND('[7]INVESTIGADOR_Descripcion tipo r'!$CG190&lt;&gt;"",'[7]INVESTIGADOR_Descripcion tipo r'!$CG190&lt;&gt;0),'[7]INVESTIGADOR_Descripcion tipo r'!$CG190,""),IF($A192="TOTAL",SUM(INDIRECT("AY4:AY"&amp;ROW()-1)),""))</f>
        <v/>
      </c>
      <c r="AZ192" s="3" t="str">
        <f t="shared" ca="1" si="54"/>
        <v/>
      </c>
      <c r="BA192" s="3" t="str">
        <f ca="1">IF(AND($A192&lt;&gt;"",$A192&lt;&gt;"TOTAL"),IF(AND('[7]INVESTIGADOR_Descripcion tipo r'!$CJ190&lt;&gt;"",'[7]INVESTIGADOR_Descripcion tipo r'!$CJ190&lt;&gt;0),'[7]INVESTIGADOR_Descripcion tipo r'!$CJ190,""),IF($A192="TOTAL",SUM(INDIRECT("BA4:BA"&amp;ROW()-1)),""))</f>
        <v/>
      </c>
      <c r="BB192" s="3" t="str">
        <f ca="1">IF(AND($A192&lt;&gt;"",$A192&lt;&gt;"TOTAL"),IF(AND('[7]INVESTIGADOR_Descripcion tipo r'!$CL190&lt;&gt;"",'[7]INVESTIGADOR_Descripcion tipo r'!$CL190&lt;&gt;0),'[7]INVESTIGADOR_Descripcion tipo r'!$CL190,""),IF($A192="TOTAL",SUM(INDIRECT("BB4:BB"&amp;ROW()-1)),""))</f>
        <v/>
      </c>
      <c r="BC192" s="3" t="str">
        <f t="shared" ca="1" si="55"/>
        <v/>
      </c>
      <c r="BD192" s="3" t="str">
        <f ca="1">IF(AND($A192&lt;&gt;"",$A192&lt;&gt;"TOTAL"),IF(AND('[7]INVESTIGADOR_Descripcion tipo r'!$CO190&lt;&gt;"",'[7]INVESTIGADOR_Descripcion tipo r'!$CO190&lt;&gt;0),'[7]INVESTIGADOR_Descripcion tipo r'!$CO190,""),IF($A192="TOTAL",SUM(INDIRECT("BD4:BD"&amp;ROW()-1)),""))</f>
        <v/>
      </c>
      <c r="BE192" s="3" t="str">
        <f ca="1">IF(AND($A192&lt;&gt;"",$A192&lt;&gt;"TOTAL"),IF(AND('[7]INVESTIGADOR_Descripcion tipo r'!$CQ190&lt;&gt;"",'[7]INVESTIGADOR_Descripcion tipo r'!$CQ190&lt;&gt;0),'[7]INVESTIGADOR_Descripcion tipo r'!$CQ190,""),IF($A192="TOTAL",SUM(INDIRECT("BE4:BE"&amp;ROW()-1)),""))</f>
        <v/>
      </c>
      <c r="BF192" s="3" t="str">
        <f t="shared" ca="1" si="56"/>
        <v/>
      </c>
    </row>
    <row r="193" spans="1:58" x14ac:dyDescent="0.2">
      <c r="A193" s="25" t="str">
        <f>IF('[7]INVESTIGADOR_Descripcion tipo r'!$B191&lt;&gt;"",'[7]INVESTIGADOR_Descripcion tipo r'!$B191,IF(AND('[7]INVESTIGADOR_Descripcion tipo r'!$B191="",'[7]INVESTIGADOR_Descripcion tipo r'!$B192="",'[7]INVESTIGADOR_Descripcion tipo r'!$B190=""),"","TOTAL"))</f>
        <v/>
      </c>
      <c r="B193" s="3" t="str">
        <f ca="1">IF(AND($A193&lt;&gt;"",$A193&lt;&gt;"TOTAL"),IF(AND('[7]INVESTIGADOR_Descripcion tipo r'!$C191&lt;&gt;"",'[7]INVESTIGADOR_Descripcion tipo r'!$C191&lt;&gt;0),'[7]INVESTIGADOR_Descripcion tipo r'!$C191,""),IF($A193="TOTAL",SUM(INDIRECT("B4:B"&amp;ROW()-1)),""))</f>
        <v/>
      </c>
      <c r="C193" s="3" t="str">
        <f ca="1">IF(AND($A193&lt;&gt;"",$A193&lt;&gt;"TOTAL"),IF(AND('[7]INVESTIGADOR_Descripcion tipo r'!$E191&lt;&gt;"",'[7]INVESTIGADOR_Descripcion tipo r'!$E191&lt;&gt;0),'[7]INVESTIGADOR_Descripcion tipo r'!$E191,""),IF($A193="TOTAL",SUM(INDIRECT("C4:C"&amp;ROW()-1)),""))</f>
        <v/>
      </c>
      <c r="D193" s="3" t="str">
        <f t="shared" ca="1" si="38"/>
        <v/>
      </c>
      <c r="E193" s="3" t="str">
        <f ca="1">IF(AND($A193&lt;&gt;"",$A193&lt;&gt;"TOTAL"),IF(AND('[7]INVESTIGADOR_Descripcion tipo r'!$H191&lt;&gt;"",'[7]INVESTIGADOR_Descripcion tipo r'!$H191&lt;&gt;0),'[7]INVESTIGADOR_Descripcion tipo r'!$H191,""),IF($A193="TOTAL",SUM(INDIRECT("E4:E"&amp;ROW()-1)),""))</f>
        <v/>
      </c>
      <c r="F193" s="3" t="str">
        <f ca="1">IF(AND($A193&lt;&gt;"",$A193&lt;&gt;"TOTAL"),IF(AND('[7]INVESTIGADOR_Descripcion tipo r'!$J191&lt;&gt;"",'[7]INVESTIGADOR_Descripcion tipo r'!$J191&lt;&gt;0),'[7]INVESTIGADOR_Descripcion tipo r'!$J191,""),IF($A193="TOTAL",SUM(INDIRECT("F4:F"&amp;ROW()-1)),""))</f>
        <v/>
      </c>
      <c r="G193" s="3" t="str">
        <f t="shared" ca="1" si="39"/>
        <v/>
      </c>
      <c r="H193" s="3" t="str">
        <f ca="1">IF(AND($A193&lt;&gt;"",$A193&lt;&gt;"TOTAL"),IF(AND('[7]INVESTIGADOR_Descripcion tipo r'!$M191&lt;&gt;"",'[7]INVESTIGADOR_Descripcion tipo r'!$M191&lt;&gt;0),'[7]INVESTIGADOR_Descripcion tipo r'!$M191,""),IF($A193="TOTAL",SUM(INDIRECT("H4:H"&amp;ROW()-1)),""))</f>
        <v/>
      </c>
      <c r="I193" s="3" t="str">
        <f ca="1">IF(AND($A193&lt;&gt;"",$A193&lt;&gt;"TOTAL"),IF(AND('[7]INVESTIGADOR_Descripcion tipo r'!$O191&lt;&gt;"",'[7]INVESTIGADOR_Descripcion tipo r'!$O191&lt;&gt;0),'[7]INVESTIGADOR_Descripcion tipo r'!$O191,""),IF($A193="TOTAL",SUM(INDIRECT("I4:I"&amp;ROW()-1)),""))</f>
        <v/>
      </c>
      <c r="J193" s="3" t="str">
        <f t="shared" ca="1" si="40"/>
        <v/>
      </c>
      <c r="K193" s="3" t="str">
        <f ca="1">IF(AND($A193&lt;&gt;"",$A193&lt;&gt;"TOTAL"),IF(AND('[7]INVESTIGADOR_Descripcion tipo r'!$R191&lt;&gt;"",'[7]INVESTIGADOR_Descripcion tipo r'!$R191&lt;&gt;0),'[7]INVESTIGADOR_Descripcion tipo r'!$R191,""),IF($A193="TOTAL",SUM(INDIRECT("K4:K"&amp;ROW()-1)),""))</f>
        <v/>
      </c>
      <c r="L193" s="3" t="str">
        <f ca="1">IF(AND($A193&lt;&gt;"",$A193&lt;&gt;"TOTAL"),IF(AND('[7]INVESTIGADOR_Descripcion tipo r'!$T191&lt;&gt;"",'[7]INVESTIGADOR_Descripcion tipo r'!$T191&lt;&gt;0),'[7]INVESTIGADOR_Descripcion tipo r'!$T191,""),IF($A193="TOTAL",SUM(INDIRECT("L4:L"&amp;ROW()-1)),""))</f>
        <v/>
      </c>
      <c r="M193" s="3" t="str">
        <f t="shared" ca="1" si="41"/>
        <v/>
      </c>
      <c r="N193" s="3" t="str">
        <f ca="1">IF(AND($A193&lt;&gt;"",$A193&lt;&gt;"TOTAL"),IF(AND('[7]INVESTIGADOR_Descripcion tipo r'!$W191&lt;&gt;"",'[7]INVESTIGADOR_Descripcion tipo r'!$W191&lt;&gt;0),'[7]INVESTIGADOR_Descripcion tipo r'!$W191,""),IF($A193="TOTAL",SUM(INDIRECT("N4:N"&amp;ROW()-1)),""))</f>
        <v/>
      </c>
      <c r="O193" s="3" t="str">
        <f ca="1">IF(AND($A193&lt;&gt;"",$A193&lt;&gt;"TOTAL"),IF(AND('[7]INVESTIGADOR_Descripcion tipo r'!$Y191&lt;&gt;"",'[7]INVESTIGADOR_Descripcion tipo r'!$Y191&lt;&gt;0),'[7]INVESTIGADOR_Descripcion tipo r'!$Y191,""),IF($A193="TOTAL",SUM(INDIRECT("O4:O"&amp;ROW()-1)),""))</f>
        <v/>
      </c>
      <c r="P193" s="3" t="str">
        <f t="shared" ca="1" si="42"/>
        <v/>
      </c>
      <c r="Q193" s="3" t="str">
        <f ca="1">IF(AND($A193&lt;&gt;"",$A193&lt;&gt;"TOTAL"),IF(AND('[7]INVESTIGADOR_Descripcion tipo r'!$AB191&lt;&gt;"",'[7]INVESTIGADOR_Descripcion tipo r'!$AB191&lt;&gt;0),'[7]INVESTIGADOR_Descripcion tipo r'!$AB191,""),IF($A193="TOTAL",SUM(INDIRECT("Q4:Q"&amp;ROW()-1)),""))</f>
        <v/>
      </c>
      <c r="R193" s="3" t="str">
        <f ca="1">IF(AND($A193&lt;&gt;"",$A193&lt;&gt;"TOTAL"),IF(AND('[7]INVESTIGADOR_Descripcion tipo r'!$AD191&lt;&gt;"",'[7]INVESTIGADOR_Descripcion tipo r'!$AD191&lt;&gt;0),'[7]INVESTIGADOR_Descripcion tipo r'!$AD191,""),IF($A193="TOTAL",SUM(INDIRECT("R4:R"&amp;ROW()-1)),""))</f>
        <v/>
      </c>
      <c r="S193" s="3" t="str">
        <f t="shared" ca="1" si="43"/>
        <v/>
      </c>
      <c r="T193" s="3" t="str">
        <f ca="1">IF(AND($A193&lt;&gt;"",$A193&lt;&gt;"TOTAL"),IF(AND('[7]INVESTIGADOR_Descripcion tipo r'!$AG191&lt;&gt;"",'[7]INVESTIGADOR_Descripcion tipo r'!$AG191&lt;&gt;0),'[7]INVESTIGADOR_Descripcion tipo r'!$AG191,""),IF($A193="TOTAL",SUM(INDIRECT("T4:T"&amp;ROW()-1)),""))</f>
        <v/>
      </c>
      <c r="U193" s="3" t="str">
        <f ca="1">IF(AND($A193&lt;&gt;"",$A193&lt;&gt;"TOTAL"),IF(AND('[7]INVESTIGADOR_Descripcion tipo r'!$AI191&lt;&gt;"",'[7]INVESTIGADOR_Descripcion tipo r'!$AI191&lt;&gt;0),'[7]INVESTIGADOR_Descripcion tipo r'!$AI191,""),IF($A193="TOTAL",SUM(INDIRECT("U4:U"&amp;ROW()-1)),""))</f>
        <v/>
      </c>
      <c r="V193" s="3" t="str">
        <f t="shared" ca="1" si="44"/>
        <v/>
      </c>
      <c r="W193" s="3" t="str">
        <f ca="1">IF(AND($A193&lt;&gt;"",$A193&lt;&gt;"TOTAL"),IF(AND('[7]INVESTIGADOR_Descripcion tipo r'!$AL191&lt;&gt;"",'[7]INVESTIGADOR_Descripcion tipo r'!$AL191&lt;&gt;0),'[7]INVESTIGADOR_Descripcion tipo r'!$AL191,""),IF($A193="TOTAL",SUM(INDIRECT("W4:W"&amp;ROW()-1)),""))</f>
        <v/>
      </c>
      <c r="X193" s="3" t="str">
        <f ca="1">IF(AND($A193&lt;&gt;"",$A193&lt;&gt;"TOTAL"),IF(AND('[7]INVESTIGADOR_Descripcion tipo r'!$AN191&lt;&gt;"",'[7]INVESTIGADOR_Descripcion tipo r'!$AN191&lt;&gt;0),'[7]INVESTIGADOR_Descripcion tipo r'!$AN191,""),IF($A193="TOTAL",SUM(INDIRECT("X4:X"&amp;ROW()-1)),""))</f>
        <v/>
      </c>
      <c r="Y193" s="3" t="str">
        <f t="shared" ca="1" si="45"/>
        <v/>
      </c>
      <c r="Z193" s="3" t="str">
        <f ca="1">IF(AND($A193&lt;&gt;"",$A193&lt;&gt;"TOTAL"),IF(AND('[7]INVESTIGADOR_Descripcion tipo r'!$AQ191&lt;&gt;"",'[7]INVESTIGADOR_Descripcion tipo r'!$AQ191&lt;&gt;0),'[7]INVESTIGADOR_Descripcion tipo r'!$AQ191,""),IF($A193="TOTAL",SUM(INDIRECT("Z4:Z"&amp;ROW()-1)),""))</f>
        <v/>
      </c>
      <c r="AA193" s="3" t="str">
        <f ca="1">IF(AND($A193&lt;&gt;"",$A193&lt;&gt;"TOTAL"),IF(AND('[7]INVESTIGADOR_Descripcion tipo r'!$AS191&lt;&gt;"",'[7]INVESTIGADOR_Descripcion tipo r'!$AS191&lt;&gt;0),'[7]INVESTIGADOR_Descripcion tipo r'!$AS191,""),IF($A193="TOTAL",SUM(INDIRECT("AA4:AA"&amp;ROW()-1)),""))</f>
        <v/>
      </c>
      <c r="AB193" s="3" t="str">
        <f t="shared" ca="1" si="46"/>
        <v/>
      </c>
      <c r="AC193" s="3" t="str">
        <f ca="1">IF(AND($A193&lt;&gt;"",$A193&lt;&gt;"TOTAL"),IF(AND('[7]INVESTIGADOR_Descripcion tipo r'!$AV191&lt;&gt;"",'[7]INVESTIGADOR_Descripcion tipo r'!$AV191&lt;&gt;0),'[7]INVESTIGADOR_Descripcion tipo r'!$AV191,""),IF($A193="TOTAL",SUM(INDIRECT("AC4:AC"&amp;ROW()-1)),""))</f>
        <v/>
      </c>
      <c r="AD193" s="3" t="str">
        <f ca="1">IF(AND($A193&lt;&gt;"",$A193&lt;&gt;"TOTAL"),IF(AND('[7]INVESTIGADOR_Descripcion tipo r'!$AX191&lt;&gt;"",'[7]INVESTIGADOR_Descripcion tipo r'!$AX191&lt;&gt;0),'[7]INVESTIGADOR_Descripcion tipo r'!$AX191,""),IF($A193="TOTAL",SUM(INDIRECT("AD4:AD"&amp;ROW()-1)),""))</f>
        <v/>
      </c>
      <c r="AE193" s="3" t="str">
        <f t="shared" ca="1" si="47"/>
        <v/>
      </c>
      <c r="AF193" s="3" t="str">
        <f ca="1">IF(AND($A193&lt;&gt;"",$A193&lt;&gt;"TOTAL"),IF(AND('[7]INVESTIGADOR_Descripcion tipo r'!$BA191&lt;&gt;"",'[7]INVESTIGADOR_Descripcion tipo r'!$BA191&lt;&gt;0),'[7]INVESTIGADOR_Descripcion tipo r'!$BA191,""),IF($A193="TOTAL",SUM(INDIRECT("AF4:AF"&amp;ROW()-1)),""))</f>
        <v/>
      </c>
      <c r="AG193" s="3" t="str">
        <f ca="1">IF(AND($A193&lt;&gt;"",$A193&lt;&gt;"TOTAL"),IF(AND('[7]INVESTIGADOR_Descripcion tipo r'!$BC191&lt;&gt;"",'[7]INVESTIGADOR_Descripcion tipo r'!$BC191&lt;&gt;0),'[7]INVESTIGADOR_Descripcion tipo r'!$BC191,""),IF($A193="TOTAL",SUM(INDIRECT("AG4:AG"&amp;ROW()-1)),""))</f>
        <v/>
      </c>
      <c r="AH193" s="3" t="str">
        <f t="shared" ca="1" si="48"/>
        <v/>
      </c>
      <c r="AI193" s="3" t="str">
        <f ca="1">IF(AND($A193&lt;&gt;"",$A193&lt;&gt;"TOTAL"),IF(AND('[7]INVESTIGADOR_Descripcion tipo r'!$BF191&lt;&gt;"",'[7]INVESTIGADOR_Descripcion tipo r'!$BF191&lt;&gt;0),'[7]INVESTIGADOR_Descripcion tipo r'!$BF191,""),IF($A193="TOTAL",SUM(INDIRECT("AI4:AI"&amp;ROW()-1)),""))</f>
        <v/>
      </c>
      <c r="AJ193" s="3" t="str">
        <f ca="1">IF(AND($A193&lt;&gt;"",$A193&lt;&gt;"TOTAL"),IF(AND('[7]INVESTIGADOR_Descripcion tipo r'!$BH191&lt;&gt;"",'[7]INVESTIGADOR_Descripcion tipo r'!$BH191&lt;&gt;0),'[7]INVESTIGADOR_Descripcion tipo r'!$BH191,""),IF($A193="TOTAL",SUM(INDIRECT("AJ4:AJ"&amp;ROW()-1)),""))</f>
        <v/>
      </c>
      <c r="AK193" s="3" t="str">
        <f t="shared" ca="1" si="49"/>
        <v/>
      </c>
      <c r="AL193" s="3" t="str">
        <f ca="1">IF(AND($A193&lt;&gt;"",$A193&lt;&gt;"TOTAL"),IF(AND('[7]INVESTIGADOR_Descripcion tipo r'!$BK191&lt;&gt;"",'[7]INVESTIGADOR_Descripcion tipo r'!$BK191&lt;&gt;0),'[7]INVESTIGADOR_Descripcion tipo r'!$BK191,""),IF($A193="TOTAL",SUM(INDIRECT("AL4:AL"&amp;ROW()-1)),""))</f>
        <v/>
      </c>
      <c r="AM193" s="3" t="str">
        <f ca="1">IF(AND($A193&lt;&gt;"",$A193&lt;&gt;"TOTAL"),IF(AND('[7]INVESTIGADOR_Descripcion tipo r'!$BM191&lt;&gt;"",'[7]INVESTIGADOR_Descripcion tipo r'!$BM191&lt;&gt;0),'[7]INVESTIGADOR_Descripcion tipo r'!$BM191,""),IF($A193="TOTAL",SUM(INDIRECT("AM4:AM"&amp;ROW()-1)),""))</f>
        <v/>
      </c>
      <c r="AN193" s="3" t="str">
        <f t="shared" ca="1" si="50"/>
        <v/>
      </c>
      <c r="AO193" s="3" t="str">
        <f ca="1">IF(AND($A193&lt;&gt;"",$A193&lt;&gt;"TOTAL"),IF(AND('[7]INVESTIGADOR_Descripcion tipo r'!$BP191&lt;&gt;"",'[7]INVESTIGADOR_Descripcion tipo r'!$BP191&lt;&gt;0),'[7]INVESTIGADOR_Descripcion tipo r'!$BP191,""),IF($A193="TOTAL",SUM(INDIRECT("AO4:AO"&amp;ROW()-1)),""))</f>
        <v/>
      </c>
      <c r="AP193" s="3" t="str">
        <f ca="1">IF(AND($A193&lt;&gt;"",$A193&lt;&gt;"TOTAL"),IF(AND('[7]INVESTIGADOR_Descripcion tipo r'!$BR191&lt;&gt;"",'[7]INVESTIGADOR_Descripcion tipo r'!$BR191&lt;&gt;0),'[7]INVESTIGADOR_Descripcion tipo r'!$BR191,""),IF($A193="TOTAL",SUM(INDIRECT("AP4:AP"&amp;ROW()-1)),""))</f>
        <v/>
      </c>
      <c r="AQ193" s="3" t="str">
        <f t="shared" ca="1" si="51"/>
        <v/>
      </c>
      <c r="AR193" s="3" t="str">
        <f ca="1">IF(AND($A193&lt;&gt;"",$A193&lt;&gt;"TOTAL"),IF(AND('[7]INVESTIGADOR_Descripcion tipo r'!$BU191&lt;&gt;"",'[7]INVESTIGADOR_Descripcion tipo r'!$BU191&lt;&gt;0),'[7]INVESTIGADOR_Descripcion tipo r'!$BU191,""),IF($A193="TOTAL",SUM(INDIRECT("AR4:AR"&amp;ROW()-1)),""))</f>
        <v/>
      </c>
      <c r="AS193" s="3" t="str">
        <f ca="1">IF(AND($A193&lt;&gt;"",$A193&lt;&gt;"TOTAL"),IF(AND('[7]INVESTIGADOR_Descripcion tipo r'!$BW191&lt;&gt;"",'[7]INVESTIGADOR_Descripcion tipo r'!$BW191&lt;&gt;0),'[7]INVESTIGADOR_Descripcion tipo r'!$BW191,""),IF($A193="TOTAL",SUM(INDIRECT("AS4:AS"&amp;ROW()-1)),""))</f>
        <v/>
      </c>
      <c r="AT193" s="3" t="str">
        <f t="shared" ca="1" si="52"/>
        <v/>
      </c>
      <c r="AU193" s="3" t="str">
        <f ca="1">IF(AND($A193&lt;&gt;"",$A193&lt;&gt;"TOTAL"),IF(AND('[7]INVESTIGADOR_Descripcion tipo r'!$BZ191&lt;&gt;"",'[7]INVESTIGADOR_Descripcion tipo r'!$BZ191&lt;&gt;0),'[7]INVESTIGADOR_Descripcion tipo r'!$BZ191,""),IF($A193="TOTAL",SUM(INDIRECT("AU4:AU"&amp;ROW()-1)),""))</f>
        <v/>
      </c>
      <c r="AV193" s="3" t="str">
        <f ca="1">IF(AND($A193&lt;&gt;"",$A193&lt;&gt;"TOTAL"),IF(AND('[7]INVESTIGADOR_Descripcion tipo r'!$CB191&lt;&gt;"",'[7]INVESTIGADOR_Descripcion tipo r'!$CB191&lt;&gt;0),'[7]INVESTIGADOR_Descripcion tipo r'!$CB191,""),IF($A193="TOTAL",SUM(INDIRECT("AV4:AV"&amp;ROW()-1)),""))</f>
        <v/>
      </c>
      <c r="AW193" s="3" t="str">
        <f t="shared" ca="1" si="53"/>
        <v/>
      </c>
      <c r="AX193" s="3" t="str">
        <f ca="1">IF(AND($A193&lt;&gt;"",$A193&lt;&gt;"TOTAL"),IF(AND('[7]INVESTIGADOR_Descripcion tipo r'!$CE191&lt;&gt;"",'[7]INVESTIGADOR_Descripcion tipo r'!$CE191&lt;&gt;0),'[7]INVESTIGADOR_Descripcion tipo r'!$CE191,""),IF($A193="TOTAL",SUM(INDIRECT("AX4:AX"&amp;ROW()-1)),""))</f>
        <v/>
      </c>
      <c r="AY193" s="3" t="str">
        <f ca="1">IF(AND($A193&lt;&gt;"",$A193&lt;&gt;"TOTAL"),IF(AND('[7]INVESTIGADOR_Descripcion tipo r'!$CG191&lt;&gt;"",'[7]INVESTIGADOR_Descripcion tipo r'!$CG191&lt;&gt;0),'[7]INVESTIGADOR_Descripcion tipo r'!$CG191,""),IF($A193="TOTAL",SUM(INDIRECT("AY4:AY"&amp;ROW()-1)),""))</f>
        <v/>
      </c>
      <c r="AZ193" s="3" t="str">
        <f t="shared" ca="1" si="54"/>
        <v/>
      </c>
      <c r="BA193" s="3" t="str">
        <f ca="1">IF(AND($A193&lt;&gt;"",$A193&lt;&gt;"TOTAL"),IF(AND('[7]INVESTIGADOR_Descripcion tipo r'!$CJ191&lt;&gt;"",'[7]INVESTIGADOR_Descripcion tipo r'!$CJ191&lt;&gt;0),'[7]INVESTIGADOR_Descripcion tipo r'!$CJ191,""),IF($A193="TOTAL",SUM(INDIRECT("BA4:BA"&amp;ROW()-1)),""))</f>
        <v/>
      </c>
      <c r="BB193" s="3" t="str">
        <f ca="1">IF(AND($A193&lt;&gt;"",$A193&lt;&gt;"TOTAL"),IF(AND('[7]INVESTIGADOR_Descripcion tipo r'!$CL191&lt;&gt;"",'[7]INVESTIGADOR_Descripcion tipo r'!$CL191&lt;&gt;0),'[7]INVESTIGADOR_Descripcion tipo r'!$CL191,""),IF($A193="TOTAL",SUM(INDIRECT("BB4:BB"&amp;ROW()-1)),""))</f>
        <v/>
      </c>
      <c r="BC193" s="3" t="str">
        <f t="shared" ca="1" si="55"/>
        <v/>
      </c>
      <c r="BD193" s="3" t="str">
        <f ca="1">IF(AND($A193&lt;&gt;"",$A193&lt;&gt;"TOTAL"),IF(AND('[7]INVESTIGADOR_Descripcion tipo r'!$CO191&lt;&gt;"",'[7]INVESTIGADOR_Descripcion tipo r'!$CO191&lt;&gt;0),'[7]INVESTIGADOR_Descripcion tipo r'!$CO191,""),IF($A193="TOTAL",SUM(INDIRECT("BD4:BD"&amp;ROW()-1)),""))</f>
        <v/>
      </c>
      <c r="BE193" s="3" t="str">
        <f ca="1">IF(AND($A193&lt;&gt;"",$A193&lt;&gt;"TOTAL"),IF(AND('[7]INVESTIGADOR_Descripcion tipo r'!$CQ191&lt;&gt;"",'[7]INVESTIGADOR_Descripcion tipo r'!$CQ191&lt;&gt;0),'[7]INVESTIGADOR_Descripcion tipo r'!$CQ191,""),IF($A193="TOTAL",SUM(INDIRECT("BE4:BE"&amp;ROW()-1)),""))</f>
        <v/>
      </c>
      <c r="BF193" s="3" t="str">
        <f t="shared" ca="1" si="56"/>
        <v/>
      </c>
    </row>
    <row r="194" spans="1:58" x14ac:dyDescent="0.2">
      <c r="A194" s="25" t="str">
        <f>IF('[7]INVESTIGADOR_Descripcion tipo r'!$B192&lt;&gt;"",'[7]INVESTIGADOR_Descripcion tipo r'!$B192,IF(AND('[7]INVESTIGADOR_Descripcion tipo r'!$B192="",'[7]INVESTIGADOR_Descripcion tipo r'!$B193="",'[7]INVESTIGADOR_Descripcion tipo r'!$B191=""),"","TOTAL"))</f>
        <v/>
      </c>
      <c r="B194" s="3" t="str">
        <f ca="1">IF(AND($A194&lt;&gt;"",$A194&lt;&gt;"TOTAL"),IF(AND('[7]INVESTIGADOR_Descripcion tipo r'!$C192&lt;&gt;"",'[7]INVESTIGADOR_Descripcion tipo r'!$C192&lt;&gt;0),'[7]INVESTIGADOR_Descripcion tipo r'!$C192,""),IF($A194="TOTAL",SUM(INDIRECT("B4:B"&amp;ROW()-1)),""))</f>
        <v/>
      </c>
      <c r="C194" s="3" t="str">
        <f ca="1">IF(AND($A194&lt;&gt;"",$A194&lt;&gt;"TOTAL"),IF(AND('[7]INVESTIGADOR_Descripcion tipo r'!$E192&lt;&gt;"",'[7]INVESTIGADOR_Descripcion tipo r'!$E192&lt;&gt;0),'[7]INVESTIGADOR_Descripcion tipo r'!$E192,""),IF($A194="TOTAL",SUM(INDIRECT("C4:C"&amp;ROW()-1)),""))</f>
        <v/>
      </c>
      <c r="D194" s="3" t="str">
        <f t="shared" ca="1" si="38"/>
        <v/>
      </c>
      <c r="E194" s="3" t="str">
        <f ca="1">IF(AND($A194&lt;&gt;"",$A194&lt;&gt;"TOTAL"),IF(AND('[7]INVESTIGADOR_Descripcion tipo r'!$H192&lt;&gt;"",'[7]INVESTIGADOR_Descripcion tipo r'!$H192&lt;&gt;0),'[7]INVESTIGADOR_Descripcion tipo r'!$H192,""),IF($A194="TOTAL",SUM(INDIRECT("E4:E"&amp;ROW()-1)),""))</f>
        <v/>
      </c>
      <c r="F194" s="3" t="str">
        <f ca="1">IF(AND($A194&lt;&gt;"",$A194&lt;&gt;"TOTAL"),IF(AND('[7]INVESTIGADOR_Descripcion tipo r'!$J192&lt;&gt;"",'[7]INVESTIGADOR_Descripcion tipo r'!$J192&lt;&gt;0),'[7]INVESTIGADOR_Descripcion tipo r'!$J192,""),IF($A194="TOTAL",SUM(INDIRECT("F4:F"&amp;ROW()-1)),""))</f>
        <v/>
      </c>
      <c r="G194" s="3" t="str">
        <f t="shared" ca="1" si="39"/>
        <v/>
      </c>
      <c r="H194" s="3" t="str">
        <f ca="1">IF(AND($A194&lt;&gt;"",$A194&lt;&gt;"TOTAL"),IF(AND('[7]INVESTIGADOR_Descripcion tipo r'!$M192&lt;&gt;"",'[7]INVESTIGADOR_Descripcion tipo r'!$M192&lt;&gt;0),'[7]INVESTIGADOR_Descripcion tipo r'!$M192,""),IF($A194="TOTAL",SUM(INDIRECT("H4:H"&amp;ROW()-1)),""))</f>
        <v/>
      </c>
      <c r="I194" s="3" t="str">
        <f ca="1">IF(AND($A194&lt;&gt;"",$A194&lt;&gt;"TOTAL"),IF(AND('[7]INVESTIGADOR_Descripcion tipo r'!$O192&lt;&gt;"",'[7]INVESTIGADOR_Descripcion tipo r'!$O192&lt;&gt;0),'[7]INVESTIGADOR_Descripcion tipo r'!$O192,""),IF($A194="TOTAL",SUM(INDIRECT("I4:I"&amp;ROW()-1)),""))</f>
        <v/>
      </c>
      <c r="J194" s="3" t="str">
        <f t="shared" ca="1" si="40"/>
        <v/>
      </c>
      <c r="K194" s="3" t="str">
        <f ca="1">IF(AND($A194&lt;&gt;"",$A194&lt;&gt;"TOTAL"),IF(AND('[7]INVESTIGADOR_Descripcion tipo r'!$R192&lt;&gt;"",'[7]INVESTIGADOR_Descripcion tipo r'!$R192&lt;&gt;0),'[7]INVESTIGADOR_Descripcion tipo r'!$R192,""),IF($A194="TOTAL",SUM(INDIRECT("K4:K"&amp;ROW()-1)),""))</f>
        <v/>
      </c>
      <c r="L194" s="3" t="str">
        <f ca="1">IF(AND($A194&lt;&gt;"",$A194&lt;&gt;"TOTAL"),IF(AND('[7]INVESTIGADOR_Descripcion tipo r'!$T192&lt;&gt;"",'[7]INVESTIGADOR_Descripcion tipo r'!$T192&lt;&gt;0),'[7]INVESTIGADOR_Descripcion tipo r'!$T192,""),IF($A194="TOTAL",SUM(INDIRECT("L4:L"&amp;ROW()-1)),""))</f>
        <v/>
      </c>
      <c r="M194" s="3" t="str">
        <f t="shared" ca="1" si="41"/>
        <v/>
      </c>
      <c r="N194" s="3" t="str">
        <f ca="1">IF(AND($A194&lt;&gt;"",$A194&lt;&gt;"TOTAL"),IF(AND('[7]INVESTIGADOR_Descripcion tipo r'!$W192&lt;&gt;"",'[7]INVESTIGADOR_Descripcion tipo r'!$W192&lt;&gt;0),'[7]INVESTIGADOR_Descripcion tipo r'!$W192,""),IF($A194="TOTAL",SUM(INDIRECT("N4:N"&amp;ROW()-1)),""))</f>
        <v/>
      </c>
      <c r="O194" s="3" t="str">
        <f ca="1">IF(AND($A194&lt;&gt;"",$A194&lt;&gt;"TOTAL"),IF(AND('[7]INVESTIGADOR_Descripcion tipo r'!$Y192&lt;&gt;"",'[7]INVESTIGADOR_Descripcion tipo r'!$Y192&lt;&gt;0),'[7]INVESTIGADOR_Descripcion tipo r'!$Y192,""),IF($A194="TOTAL",SUM(INDIRECT("O4:O"&amp;ROW()-1)),""))</f>
        <v/>
      </c>
      <c r="P194" s="3" t="str">
        <f t="shared" ca="1" si="42"/>
        <v/>
      </c>
      <c r="Q194" s="3" t="str">
        <f ca="1">IF(AND($A194&lt;&gt;"",$A194&lt;&gt;"TOTAL"),IF(AND('[7]INVESTIGADOR_Descripcion tipo r'!$AB192&lt;&gt;"",'[7]INVESTIGADOR_Descripcion tipo r'!$AB192&lt;&gt;0),'[7]INVESTIGADOR_Descripcion tipo r'!$AB192,""),IF($A194="TOTAL",SUM(INDIRECT("Q4:Q"&amp;ROW()-1)),""))</f>
        <v/>
      </c>
      <c r="R194" s="3" t="str">
        <f ca="1">IF(AND($A194&lt;&gt;"",$A194&lt;&gt;"TOTAL"),IF(AND('[7]INVESTIGADOR_Descripcion tipo r'!$AD192&lt;&gt;"",'[7]INVESTIGADOR_Descripcion tipo r'!$AD192&lt;&gt;0),'[7]INVESTIGADOR_Descripcion tipo r'!$AD192,""),IF($A194="TOTAL",SUM(INDIRECT("R4:R"&amp;ROW()-1)),""))</f>
        <v/>
      </c>
      <c r="S194" s="3" t="str">
        <f t="shared" ca="1" si="43"/>
        <v/>
      </c>
      <c r="T194" s="3" t="str">
        <f ca="1">IF(AND($A194&lt;&gt;"",$A194&lt;&gt;"TOTAL"),IF(AND('[7]INVESTIGADOR_Descripcion tipo r'!$AG192&lt;&gt;"",'[7]INVESTIGADOR_Descripcion tipo r'!$AG192&lt;&gt;0),'[7]INVESTIGADOR_Descripcion tipo r'!$AG192,""),IF($A194="TOTAL",SUM(INDIRECT("T4:T"&amp;ROW()-1)),""))</f>
        <v/>
      </c>
      <c r="U194" s="3" t="str">
        <f ca="1">IF(AND($A194&lt;&gt;"",$A194&lt;&gt;"TOTAL"),IF(AND('[7]INVESTIGADOR_Descripcion tipo r'!$AI192&lt;&gt;"",'[7]INVESTIGADOR_Descripcion tipo r'!$AI192&lt;&gt;0),'[7]INVESTIGADOR_Descripcion tipo r'!$AI192,""),IF($A194="TOTAL",SUM(INDIRECT("U4:U"&amp;ROW()-1)),""))</f>
        <v/>
      </c>
      <c r="V194" s="3" t="str">
        <f t="shared" ca="1" si="44"/>
        <v/>
      </c>
      <c r="W194" s="3" t="str">
        <f ca="1">IF(AND($A194&lt;&gt;"",$A194&lt;&gt;"TOTAL"),IF(AND('[7]INVESTIGADOR_Descripcion tipo r'!$AL192&lt;&gt;"",'[7]INVESTIGADOR_Descripcion tipo r'!$AL192&lt;&gt;0),'[7]INVESTIGADOR_Descripcion tipo r'!$AL192,""),IF($A194="TOTAL",SUM(INDIRECT("W4:W"&amp;ROW()-1)),""))</f>
        <v/>
      </c>
      <c r="X194" s="3" t="str">
        <f ca="1">IF(AND($A194&lt;&gt;"",$A194&lt;&gt;"TOTAL"),IF(AND('[7]INVESTIGADOR_Descripcion tipo r'!$AN192&lt;&gt;"",'[7]INVESTIGADOR_Descripcion tipo r'!$AN192&lt;&gt;0),'[7]INVESTIGADOR_Descripcion tipo r'!$AN192,""),IF($A194="TOTAL",SUM(INDIRECT("X4:X"&amp;ROW()-1)),""))</f>
        <v/>
      </c>
      <c r="Y194" s="3" t="str">
        <f t="shared" ca="1" si="45"/>
        <v/>
      </c>
      <c r="Z194" s="3" t="str">
        <f ca="1">IF(AND($A194&lt;&gt;"",$A194&lt;&gt;"TOTAL"),IF(AND('[7]INVESTIGADOR_Descripcion tipo r'!$AQ192&lt;&gt;"",'[7]INVESTIGADOR_Descripcion tipo r'!$AQ192&lt;&gt;0),'[7]INVESTIGADOR_Descripcion tipo r'!$AQ192,""),IF($A194="TOTAL",SUM(INDIRECT("Z4:Z"&amp;ROW()-1)),""))</f>
        <v/>
      </c>
      <c r="AA194" s="3" t="str">
        <f ca="1">IF(AND($A194&lt;&gt;"",$A194&lt;&gt;"TOTAL"),IF(AND('[7]INVESTIGADOR_Descripcion tipo r'!$AS192&lt;&gt;"",'[7]INVESTIGADOR_Descripcion tipo r'!$AS192&lt;&gt;0),'[7]INVESTIGADOR_Descripcion tipo r'!$AS192,""),IF($A194="TOTAL",SUM(INDIRECT("AA4:AA"&amp;ROW()-1)),""))</f>
        <v/>
      </c>
      <c r="AB194" s="3" t="str">
        <f t="shared" ca="1" si="46"/>
        <v/>
      </c>
      <c r="AC194" s="3" t="str">
        <f ca="1">IF(AND($A194&lt;&gt;"",$A194&lt;&gt;"TOTAL"),IF(AND('[7]INVESTIGADOR_Descripcion tipo r'!$AV192&lt;&gt;"",'[7]INVESTIGADOR_Descripcion tipo r'!$AV192&lt;&gt;0),'[7]INVESTIGADOR_Descripcion tipo r'!$AV192,""),IF($A194="TOTAL",SUM(INDIRECT("AC4:AC"&amp;ROW()-1)),""))</f>
        <v/>
      </c>
      <c r="AD194" s="3" t="str">
        <f ca="1">IF(AND($A194&lt;&gt;"",$A194&lt;&gt;"TOTAL"),IF(AND('[7]INVESTIGADOR_Descripcion tipo r'!$AX192&lt;&gt;"",'[7]INVESTIGADOR_Descripcion tipo r'!$AX192&lt;&gt;0),'[7]INVESTIGADOR_Descripcion tipo r'!$AX192,""),IF($A194="TOTAL",SUM(INDIRECT("AD4:AD"&amp;ROW()-1)),""))</f>
        <v/>
      </c>
      <c r="AE194" s="3" t="str">
        <f t="shared" ca="1" si="47"/>
        <v/>
      </c>
      <c r="AF194" s="3" t="str">
        <f ca="1">IF(AND($A194&lt;&gt;"",$A194&lt;&gt;"TOTAL"),IF(AND('[7]INVESTIGADOR_Descripcion tipo r'!$BA192&lt;&gt;"",'[7]INVESTIGADOR_Descripcion tipo r'!$BA192&lt;&gt;0),'[7]INVESTIGADOR_Descripcion tipo r'!$BA192,""),IF($A194="TOTAL",SUM(INDIRECT("AF4:AF"&amp;ROW()-1)),""))</f>
        <v/>
      </c>
      <c r="AG194" s="3" t="str">
        <f ca="1">IF(AND($A194&lt;&gt;"",$A194&lt;&gt;"TOTAL"),IF(AND('[7]INVESTIGADOR_Descripcion tipo r'!$BC192&lt;&gt;"",'[7]INVESTIGADOR_Descripcion tipo r'!$BC192&lt;&gt;0),'[7]INVESTIGADOR_Descripcion tipo r'!$BC192,""),IF($A194="TOTAL",SUM(INDIRECT("AG4:AG"&amp;ROW()-1)),""))</f>
        <v/>
      </c>
      <c r="AH194" s="3" t="str">
        <f t="shared" ca="1" si="48"/>
        <v/>
      </c>
      <c r="AI194" s="3" t="str">
        <f ca="1">IF(AND($A194&lt;&gt;"",$A194&lt;&gt;"TOTAL"),IF(AND('[7]INVESTIGADOR_Descripcion tipo r'!$BF192&lt;&gt;"",'[7]INVESTIGADOR_Descripcion tipo r'!$BF192&lt;&gt;0),'[7]INVESTIGADOR_Descripcion tipo r'!$BF192,""),IF($A194="TOTAL",SUM(INDIRECT("AI4:AI"&amp;ROW()-1)),""))</f>
        <v/>
      </c>
      <c r="AJ194" s="3" t="str">
        <f ca="1">IF(AND($A194&lt;&gt;"",$A194&lt;&gt;"TOTAL"),IF(AND('[7]INVESTIGADOR_Descripcion tipo r'!$BH192&lt;&gt;"",'[7]INVESTIGADOR_Descripcion tipo r'!$BH192&lt;&gt;0),'[7]INVESTIGADOR_Descripcion tipo r'!$BH192,""),IF($A194="TOTAL",SUM(INDIRECT("AJ4:AJ"&amp;ROW()-1)),""))</f>
        <v/>
      </c>
      <c r="AK194" s="3" t="str">
        <f t="shared" ca="1" si="49"/>
        <v/>
      </c>
      <c r="AL194" s="3" t="str">
        <f ca="1">IF(AND($A194&lt;&gt;"",$A194&lt;&gt;"TOTAL"),IF(AND('[7]INVESTIGADOR_Descripcion tipo r'!$BK192&lt;&gt;"",'[7]INVESTIGADOR_Descripcion tipo r'!$BK192&lt;&gt;0),'[7]INVESTIGADOR_Descripcion tipo r'!$BK192,""),IF($A194="TOTAL",SUM(INDIRECT("AL4:AL"&amp;ROW()-1)),""))</f>
        <v/>
      </c>
      <c r="AM194" s="3" t="str">
        <f ca="1">IF(AND($A194&lt;&gt;"",$A194&lt;&gt;"TOTAL"),IF(AND('[7]INVESTIGADOR_Descripcion tipo r'!$BM192&lt;&gt;"",'[7]INVESTIGADOR_Descripcion tipo r'!$BM192&lt;&gt;0),'[7]INVESTIGADOR_Descripcion tipo r'!$BM192,""),IF($A194="TOTAL",SUM(INDIRECT("AM4:AM"&amp;ROW()-1)),""))</f>
        <v/>
      </c>
      <c r="AN194" s="3" t="str">
        <f t="shared" ca="1" si="50"/>
        <v/>
      </c>
      <c r="AO194" s="3" t="str">
        <f ca="1">IF(AND($A194&lt;&gt;"",$A194&lt;&gt;"TOTAL"),IF(AND('[7]INVESTIGADOR_Descripcion tipo r'!$BP192&lt;&gt;"",'[7]INVESTIGADOR_Descripcion tipo r'!$BP192&lt;&gt;0),'[7]INVESTIGADOR_Descripcion tipo r'!$BP192,""),IF($A194="TOTAL",SUM(INDIRECT("AO4:AO"&amp;ROW()-1)),""))</f>
        <v/>
      </c>
      <c r="AP194" s="3" t="str">
        <f ca="1">IF(AND($A194&lt;&gt;"",$A194&lt;&gt;"TOTAL"),IF(AND('[7]INVESTIGADOR_Descripcion tipo r'!$BR192&lt;&gt;"",'[7]INVESTIGADOR_Descripcion tipo r'!$BR192&lt;&gt;0),'[7]INVESTIGADOR_Descripcion tipo r'!$BR192,""),IF($A194="TOTAL",SUM(INDIRECT("AP4:AP"&amp;ROW()-1)),""))</f>
        <v/>
      </c>
      <c r="AQ194" s="3" t="str">
        <f t="shared" ca="1" si="51"/>
        <v/>
      </c>
      <c r="AR194" s="3" t="str">
        <f ca="1">IF(AND($A194&lt;&gt;"",$A194&lt;&gt;"TOTAL"),IF(AND('[7]INVESTIGADOR_Descripcion tipo r'!$BU192&lt;&gt;"",'[7]INVESTIGADOR_Descripcion tipo r'!$BU192&lt;&gt;0),'[7]INVESTIGADOR_Descripcion tipo r'!$BU192,""),IF($A194="TOTAL",SUM(INDIRECT("AR4:AR"&amp;ROW()-1)),""))</f>
        <v/>
      </c>
      <c r="AS194" s="3" t="str">
        <f ca="1">IF(AND($A194&lt;&gt;"",$A194&lt;&gt;"TOTAL"),IF(AND('[7]INVESTIGADOR_Descripcion tipo r'!$BW192&lt;&gt;"",'[7]INVESTIGADOR_Descripcion tipo r'!$BW192&lt;&gt;0),'[7]INVESTIGADOR_Descripcion tipo r'!$BW192,""),IF($A194="TOTAL",SUM(INDIRECT("AS4:AS"&amp;ROW()-1)),""))</f>
        <v/>
      </c>
      <c r="AT194" s="3" t="str">
        <f t="shared" ca="1" si="52"/>
        <v/>
      </c>
      <c r="AU194" s="3" t="str">
        <f ca="1">IF(AND($A194&lt;&gt;"",$A194&lt;&gt;"TOTAL"),IF(AND('[7]INVESTIGADOR_Descripcion tipo r'!$BZ192&lt;&gt;"",'[7]INVESTIGADOR_Descripcion tipo r'!$BZ192&lt;&gt;0),'[7]INVESTIGADOR_Descripcion tipo r'!$BZ192,""),IF($A194="TOTAL",SUM(INDIRECT("AU4:AU"&amp;ROW()-1)),""))</f>
        <v/>
      </c>
      <c r="AV194" s="3" t="str">
        <f ca="1">IF(AND($A194&lt;&gt;"",$A194&lt;&gt;"TOTAL"),IF(AND('[7]INVESTIGADOR_Descripcion tipo r'!$CB192&lt;&gt;"",'[7]INVESTIGADOR_Descripcion tipo r'!$CB192&lt;&gt;0),'[7]INVESTIGADOR_Descripcion tipo r'!$CB192,""),IF($A194="TOTAL",SUM(INDIRECT("AV4:AV"&amp;ROW()-1)),""))</f>
        <v/>
      </c>
      <c r="AW194" s="3" t="str">
        <f t="shared" ca="1" si="53"/>
        <v/>
      </c>
      <c r="AX194" s="3" t="str">
        <f ca="1">IF(AND($A194&lt;&gt;"",$A194&lt;&gt;"TOTAL"),IF(AND('[7]INVESTIGADOR_Descripcion tipo r'!$CE192&lt;&gt;"",'[7]INVESTIGADOR_Descripcion tipo r'!$CE192&lt;&gt;0),'[7]INVESTIGADOR_Descripcion tipo r'!$CE192,""),IF($A194="TOTAL",SUM(INDIRECT("AX4:AX"&amp;ROW()-1)),""))</f>
        <v/>
      </c>
      <c r="AY194" s="3" t="str">
        <f ca="1">IF(AND($A194&lt;&gt;"",$A194&lt;&gt;"TOTAL"),IF(AND('[7]INVESTIGADOR_Descripcion tipo r'!$CG192&lt;&gt;"",'[7]INVESTIGADOR_Descripcion tipo r'!$CG192&lt;&gt;0),'[7]INVESTIGADOR_Descripcion tipo r'!$CG192,""),IF($A194="TOTAL",SUM(INDIRECT("AY4:AY"&amp;ROW()-1)),""))</f>
        <v/>
      </c>
      <c r="AZ194" s="3" t="str">
        <f t="shared" ca="1" si="54"/>
        <v/>
      </c>
      <c r="BA194" s="3" t="str">
        <f ca="1">IF(AND($A194&lt;&gt;"",$A194&lt;&gt;"TOTAL"),IF(AND('[7]INVESTIGADOR_Descripcion tipo r'!$CJ192&lt;&gt;"",'[7]INVESTIGADOR_Descripcion tipo r'!$CJ192&lt;&gt;0),'[7]INVESTIGADOR_Descripcion tipo r'!$CJ192,""),IF($A194="TOTAL",SUM(INDIRECT("BA4:BA"&amp;ROW()-1)),""))</f>
        <v/>
      </c>
      <c r="BB194" s="3" t="str">
        <f ca="1">IF(AND($A194&lt;&gt;"",$A194&lt;&gt;"TOTAL"),IF(AND('[7]INVESTIGADOR_Descripcion tipo r'!$CL192&lt;&gt;"",'[7]INVESTIGADOR_Descripcion tipo r'!$CL192&lt;&gt;0),'[7]INVESTIGADOR_Descripcion tipo r'!$CL192,""),IF($A194="TOTAL",SUM(INDIRECT("BB4:BB"&amp;ROW()-1)),""))</f>
        <v/>
      </c>
      <c r="BC194" s="3" t="str">
        <f t="shared" ca="1" si="55"/>
        <v/>
      </c>
      <c r="BD194" s="3" t="str">
        <f ca="1">IF(AND($A194&lt;&gt;"",$A194&lt;&gt;"TOTAL"),IF(AND('[7]INVESTIGADOR_Descripcion tipo r'!$CO192&lt;&gt;"",'[7]INVESTIGADOR_Descripcion tipo r'!$CO192&lt;&gt;0),'[7]INVESTIGADOR_Descripcion tipo r'!$CO192,""),IF($A194="TOTAL",SUM(INDIRECT("BD4:BD"&amp;ROW()-1)),""))</f>
        <v/>
      </c>
      <c r="BE194" s="3" t="str">
        <f ca="1">IF(AND($A194&lt;&gt;"",$A194&lt;&gt;"TOTAL"),IF(AND('[7]INVESTIGADOR_Descripcion tipo r'!$CQ192&lt;&gt;"",'[7]INVESTIGADOR_Descripcion tipo r'!$CQ192&lt;&gt;0),'[7]INVESTIGADOR_Descripcion tipo r'!$CQ192,""),IF($A194="TOTAL",SUM(INDIRECT("BE4:BE"&amp;ROW()-1)),""))</f>
        <v/>
      </c>
      <c r="BF194" s="3" t="str">
        <f t="shared" ca="1" si="56"/>
        <v/>
      </c>
    </row>
    <row r="195" spans="1:58" x14ac:dyDescent="0.2">
      <c r="A195" s="25" t="str">
        <f>IF('[7]INVESTIGADOR_Descripcion tipo r'!$B193&lt;&gt;"",'[7]INVESTIGADOR_Descripcion tipo r'!$B193,IF(AND('[7]INVESTIGADOR_Descripcion tipo r'!$B193="",'[7]INVESTIGADOR_Descripcion tipo r'!$B194="",'[7]INVESTIGADOR_Descripcion tipo r'!$B192=""),"","TOTAL"))</f>
        <v/>
      </c>
      <c r="B195" s="3" t="str">
        <f ca="1">IF(AND($A195&lt;&gt;"",$A195&lt;&gt;"TOTAL"),IF(AND('[7]INVESTIGADOR_Descripcion tipo r'!$C193&lt;&gt;"",'[7]INVESTIGADOR_Descripcion tipo r'!$C193&lt;&gt;0),'[7]INVESTIGADOR_Descripcion tipo r'!$C193,""),IF($A195="TOTAL",SUM(INDIRECT("B4:B"&amp;ROW()-1)),""))</f>
        <v/>
      </c>
      <c r="C195" s="3" t="str">
        <f ca="1">IF(AND($A195&lt;&gt;"",$A195&lt;&gt;"TOTAL"),IF(AND('[7]INVESTIGADOR_Descripcion tipo r'!$E193&lt;&gt;"",'[7]INVESTIGADOR_Descripcion tipo r'!$E193&lt;&gt;0),'[7]INVESTIGADOR_Descripcion tipo r'!$E193,""),IF($A195="TOTAL",SUM(INDIRECT("C4:C"&amp;ROW()-1)),""))</f>
        <v/>
      </c>
      <c r="D195" s="3" t="str">
        <f t="shared" ca="1" si="38"/>
        <v/>
      </c>
      <c r="E195" s="3" t="str">
        <f ca="1">IF(AND($A195&lt;&gt;"",$A195&lt;&gt;"TOTAL"),IF(AND('[7]INVESTIGADOR_Descripcion tipo r'!$H193&lt;&gt;"",'[7]INVESTIGADOR_Descripcion tipo r'!$H193&lt;&gt;0),'[7]INVESTIGADOR_Descripcion tipo r'!$H193,""),IF($A195="TOTAL",SUM(INDIRECT("E4:E"&amp;ROW()-1)),""))</f>
        <v/>
      </c>
      <c r="F195" s="3" t="str">
        <f ca="1">IF(AND($A195&lt;&gt;"",$A195&lt;&gt;"TOTAL"),IF(AND('[7]INVESTIGADOR_Descripcion tipo r'!$J193&lt;&gt;"",'[7]INVESTIGADOR_Descripcion tipo r'!$J193&lt;&gt;0),'[7]INVESTIGADOR_Descripcion tipo r'!$J193,""),IF($A195="TOTAL",SUM(INDIRECT("F4:F"&amp;ROW()-1)),""))</f>
        <v/>
      </c>
      <c r="G195" s="3" t="str">
        <f t="shared" ca="1" si="39"/>
        <v/>
      </c>
      <c r="H195" s="3" t="str">
        <f ca="1">IF(AND($A195&lt;&gt;"",$A195&lt;&gt;"TOTAL"),IF(AND('[7]INVESTIGADOR_Descripcion tipo r'!$M193&lt;&gt;"",'[7]INVESTIGADOR_Descripcion tipo r'!$M193&lt;&gt;0),'[7]INVESTIGADOR_Descripcion tipo r'!$M193,""),IF($A195="TOTAL",SUM(INDIRECT("H4:H"&amp;ROW()-1)),""))</f>
        <v/>
      </c>
      <c r="I195" s="3" t="str">
        <f ca="1">IF(AND($A195&lt;&gt;"",$A195&lt;&gt;"TOTAL"),IF(AND('[7]INVESTIGADOR_Descripcion tipo r'!$O193&lt;&gt;"",'[7]INVESTIGADOR_Descripcion tipo r'!$O193&lt;&gt;0),'[7]INVESTIGADOR_Descripcion tipo r'!$O193,""),IF($A195="TOTAL",SUM(INDIRECT("I4:I"&amp;ROW()-1)),""))</f>
        <v/>
      </c>
      <c r="J195" s="3" t="str">
        <f t="shared" ca="1" si="40"/>
        <v/>
      </c>
      <c r="K195" s="3" t="str">
        <f ca="1">IF(AND($A195&lt;&gt;"",$A195&lt;&gt;"TOTAL"),IF(AND('[7]INVESTIGADOR_Descripcion tipo r'!$R193&lt;&gt;"",'[7]INVESTIGADOR_Descripcion tipo r'!$R193&lt;&gt;0),'[7]INVESTIGADOR_Descripcion tipo r'!$R193,""),IF($A195="TOTAL",SUM(INDIRECT("K4:K"&amp;ROW()-1)),""))</f>
        <v/>
      </c>
      <c r="L195" s="3" t="str">
        <f ca="1">IF(AND($A195&lt;&gt;"",$A195&lt;&gt;"TOTAL"),IF(AND('[7]INVESTIGADOR_Descripcion tipo r'!$T193&lt;&gt;"",'[7]INVESTIGADOR_Descripcion tipo r'!$T193&lt;&gt;0),'[7]INVESTIGADOR_Descripcion tipo r'!$T193,""),IF($A195="TOTAL",SUM(INDIRECT("L4:L"&amp;ROW()-1)),""))</f>
        <v/>
      </c>
      <c r="M195" s="3" t="str">
        <f t="shared" ca="1" si="41"/>
        <v/>
      </c>
      <c r="N195" s="3" t="str">
        <f ca="1">IF(AND($A195&lt;&gt;"",$A195&lt;&gt;"TOTAL"),IF(AND('[7]INVESTIGADOR_Descripcion tipo r'!$W193&lt;&gt;"",'[7]INVESTIGADOR_Descripcion tipo r'!$W193&lt;&gt;0),'[7]INVESTIGADOR_Descripcion tipo r'!$W193,""),IF($A195="TOTAL",SUM(INDIRECT("N4:N"&amp;ROW()-1)),""))</f>
        <v/>
      </c>
      <c r="O195" s="3" t="str">
        <f ca="1">IF(AND($A195&lt;&gt;"",$A195&lt;&gt;"TOTAL"),IF(AND('[7]INVESTIGADOR_Descripcion tipo r'!$Y193&lt;&gt;"",'[7]INVESTIGADOR_Descripcion tipo r'!$Y193&lt;&gt;0),'[7]INVESTIGADOR_Descripcion tipo r'!$Y193,""),IF($A195="TOTAL",SUM(INDIRECT("O4:O"&amp;ROW()-1)),""))</f>
        <v/>
      </c>
      <c r="P195" s="3" t="str">
        <f t="shared" ca="1" si="42"/>
        <v/>
      </c>
      <c r="Q195" s="3" t="str">
        <f ca="1">IF(AND($A195&lt;&gt;"",$A195&lt;&gt;"TOTAL"),IF(AND('[7]INVESTIGADOR_Descripcion tipo r'!$AB193&lt;&gt;"",'[7]INVESTIGADOR_Descripcion tipo r'!$AB193&lt;&gt;0),'[7]INVESTIGADOR_Descripcion tipo r'!$AB193,""),IF($A195="TOTAL",SUM(INDIRECT("Q4:Q"&amp;ROW()-1)),""))</f>
        <v/>
      </c>
      <c r="R195" s="3" t="str">
        <f ca="1">IF(AND($A195&lt;&gt;"",$A195&lt;&gt;"TOTAL"),IF(AND('[7]INVESTIGADOR_Descripcion tipo r'!$AD193&lt;&gt;"",'[7]INVESTIGADOR_Descripcion tipo r'!$AD193&lt;&gt;0),'[7]INVESTIGADOR_Descripcion tipo r'!$AD193,""),IF($A195="TOTAL",SUM(INDIRECT("R4:R"&amp;ROW()-1)),""))</f>
        <v/>
      </c>
      <c r="S195" s="3" t="str">
        <f t="shared" ca="1" si="43"/>
        <v/>
      </c>
      <c r="T195" s="3" t="str">
        <f ca="1">IF(AND($A195&lt;&gt;"",$A195&lt;&gt;"TOTAL"),IF(AND('[7]INVESTIGADOR_Descripcion tipo r'!$AG193&lt;&gt;"",'[7]INVESTIGADOR_Descripcion tipo r'!$AG193&lt;&gt;0),'[7]INVESTIGADOR_Descripcion tipo r'!$AG193,""),IF($A195="TOTAL",SUM(INDIRECT("T4:T"&amp;ROW()-1)),""))</f>
        <v/>
      </c>
      <c r="U195" s="3" t="str">
        <f ca="1">IF(AND($A195&lt;&gt;"",$A195&lt;&gt;"TOTAL"),IF(AND('[7]INVESTIGADOR_Descripcion tipo r'!$AI193&lt;&gt;"",'[7]INVESTIGADOR_Descripcion tipo r'!$AI193&lt;&gt;0),'[7]INVESTIGADOR_Descripcion tipo r'!$AI193,""),IF($A195="TOTAL",SUM(INDIRECT("U4:U"&amp;ROW()-1)),""))</f>
        <v/>
      </c>
      <c r="V195" s="3" t="str">
        <f t="shared" ca="1" si="44"/>
        <v/>
      </c>
      <c r="W195" s="3" t="str">
        <f ca="1">IF(AND($A195&lt;&gt;"",$A195&lt;&gt;"TOTAL"),IF(AND('[7]INVESTIGADOR_Descripcion tipo r'!$AL193&lt;&gt;"",'[7]INVESTIGADOR_Descripcion tipo r'!$AL193&lt;&gt;0),'[7]INVESTIGADOR_Descripcion tipo r'!$AL193,""),IF($A195="TOTAL",SUM(INDIRECT("W4:W"&amp;ROW()-1)),""))</f>
        <v/>
      </c>
      <c r="X195" s="3" t="str">
        <f ca="1">IF(AND($A195&lt;&gt;"",$A195&lt;&gt;"TOTAL"),IF(AND('[7]INVESTIGADOR_Descripcion tipo r'!$AN193&lt;&gt;"",'[7]INVESTIGADOR_Descripcion tipo r'!$AN193&lt;&gt;0),'[7]INVESTIGADOR_Descripcion tipo r'!$AN193,""),IF($A195="TOTAL",SUM(INDIRECT("X4:X"&amp;ROW()-1)),""))</f>
        <v/>
      </c>
      <c r="Y195" s="3" t="str">
        <f t="shared" ca="1" si="45"/>
        <v/>
      </c>
      <c r="Z195" s="3" t="str">
        <f ca="1">IF(AND($A195&lt;&gt;"",$A195&lt;&gt;"TOTAL"),IF(AND('[7]INVESTIGADOR_Descripcion tipo r'!$AQ193&lt;&gt;"",'[7]INVESTIGADOR_Descripcion tipo r'!$AQ193&lt;&gt;0),'[7]INVESTIGADOR_Descripcion tipo r'!$AQ193,""),IF($A195="TOTAL",SUM(INDIRECT("Z4:Z"&amp;ROW()-1)),""))</f>
        <v/>
      </c>
      <c r="AA195" s="3" t="str">
        <f ca="1">IF(AND($A195&lt;&gt;"",$A195&lt;&gt;"TOTAL"),IF(AND('[7]INVESTIGADOR_Descripcion tipo r'!$AS193&lt;&gt;"",'[7]INVESTIGADOR_Descripcion tipo r'!$AS193&lt;&gt;0),'[7]INVESTIGADOR_Descripcion tipo r'!$AS193,""),IF($A195="TOTAL",SUM(INDIRECT("AA4:AA"&amp;ROW()-1)),""))</f>
        <v/>
      </c>
      <c r="AB195" s="3" t="str">
        <f t="shared" ca="1" si="46"/>
        <v/>
      </c>
      <c r="AC195" s="3" t="str">
        <f ca="1">IF(AND($A195&lt;&gt;"",$A195&lt;&gt;"TOTAL"),IF(AND('[7]INVESTIGADOR_Descripcion tipo r'!$AV193&lt;&gt;"",'[7]INVESTIGADOR_Descripcion tipo r'!$AV193&lt;&gt;0),'[7]INVESTIGADOR_Descripcion tipo r'!$AV193,""),IF($A195="TOTAL",SUM(INDIRECT("AC4:AC"&amp;ROW()-1)),""))</f>
        <v/>
      </c>
      <c r="AD195" s="3" t="str">
        <f ca="1">IF(AND($A195&lt;&gt;"",$A195&lt;&gt;"TOTAL"),IF(AND('[7]INVESTIGADOR_Descripcion tipo r'!$AX193&lt;&gt;"",'[7]INVESTIGADOR_Descripcion tipo r'!$AX193&lt;&gt;0),'[7]INVESTIGADOR_Descripcion tipo r'!$AX193,""),IF($A195="TOTAL",SUM(INDIRECT("AD4:AD"&amp;ROW()-1)),""))</f>
        <v/>
      </c>
      <c r="AE195" s="3" t="str">
        <f t="shared" ca="1" si="47"/>
        <v/>
      </c>
      <c r="AF195" s="3" t="str">
        <f ca="1">IF(AND($A195&lt;&gt;"",$A195&lt;&gt;"TOTAL"),IF(AND('[7]INVESTIGADOR_Descripcion tipo r'!$BA193&lt;&gt;"",'[7]INVESTIGADOR_Descripcion tipo r'!$BA193&lt;&gt;0),'[7]INVESTIGADOR_Descripcion tipo r'!$BA193,""),IF($A195="TOTAL",SUM(INDIRECT("AF4:AF"&amp;ROW()-1)),""))</f>
        <v/>
      </c>
      <c r="AG195" s="3" t="str">
        <f ca="1">IF(AND($A195&lt;&gt;"",$A195&lt;&gt;"TOTAL"),IF(AND('[7]INVESTIGADOR_Descripcion tipo r'!$BC193&lt;&gt;"",'[7]INVESTIGADOR_Descripcion tipo r'!$BC193&lt;&gt;0),'[7]INVESTIGADOR_Descripcion tipo r'!$BC193,""),IF($A195="TOTAL",SUM(INDIRECT("AG4:AG"&amp;ROW()-1)),""))</f>
        <v/>
      </c>
      <c r="AH195" s="3" t="str">
        <f t="shared" ca="1" si="48"/>
        <v/>
      </c>
      <c r="AI195" s="3" t="str">
        <f ca="1">IF(AND($A195&lt;&gt;"",$A195&lt;&gt;"TOTAL"),IF(AND('[7]INVESTIGADOR_Descripcion tipo r'!$BF193&lt;&gt;"",'[7]INVESTIGADOR_Descripcion tipo r'!$BF193&lt;&gt;0),'[7]INVESTIGADOR_Descripcion tipo r'!$BF193,""),IF($A195="TOTAL",SUM(INDIRECT("AI4:AI"&amp;ROW()-1)),""))</f>
        <v/>
      </c>
      <c r="AJ195" s="3" t="str">
        <f ca="1">IF(AND($A195&lt;&gt;"",$A195&lt;&gt;"TOTAL"),IF(AND('[7]INVESTIGADOR_Descripcion tipo r'!$BH193&lt;&gt;"",'[7]INVESTIGADOR_Descripcion tipo r'!$BH193&lt;&gt;0),'[7]INVESTIGADOR_Descripcion tipo r'!$BH193,""),IF($A195="TOTAL",SUM(INDIRECT("AJ4:AJ"&amp;ROW()-1)),""))</f>
        <v/>
      </c>
      <c r="AK195" s="3" t="str">
        <f t="shared" ca="1" si="49"/>
        <v/>
      </c>
      <c r="AL195" s="3" t="str">
        <f ca="1">IF(AND($A195&lt;&gt;"",$A195&lt;&gt;"TOTAL"),IF(AND('[7]INVESTIGADOR_Descripcion tipo r'!$BK193&lt;&gt;"",'[7]INVESTIGADOR_Descripcion tipo r'!$BK193&lt;&gt;0),'[7]INVESTIGADOR_Descripcion tipo r'!$BK193,""),IF($A195="TOTAL",SUM(INDIRECT("AL4:AL"&amp;ROW()-1)),""))</f>
        <v/>
      </c>
      <c r="AM195" s="3" t="str">
        <f ca="1">IF(AND($A195&lt;&gt;"",$A195&lt;&gt;"TOTAL"),IF(AND('[7]INVESTIGADOR_Descripcion tipo r'!$BM193&lt;&gt;"",'[7]INVESTIGADOR_Descripcion tipo r'!$BM193&lt;&gt;0),'[7]INVESTIGADOR_Descripcion tipo r'!$BM193,""),IF($A195="TOTAL",SUM(INDIRECT("AM4:AM"&amp;ROW()-1)),""))</f>
        <v/>
      </c>
      <c r="AN195" s="3" t="str">
        <f t="shared" ca="1" si="50"/>
        <v/>
      </c>
      <c r="AO195" s="3" t="str">
        <f ca="1">IF(AND($A195&lt;&gt;"",$A195&lt;&gt;"TOTAL"),IF(AND('[7]INVESTIGADOR_Descripcion tipo r'!$BP193&lt;&gt;"",'[7]INVESTIGADOR_Descripcion tipo r'!$BP193&lt;&gt;0),'[7]INVESTIGADOR_Descripcion tipo r'!$BP193,""),IF($A195="TOTAL",SUM(INDIRECT("AO4:AO"&amp;ROW()-1)),""))</f>
        <v/>
      </c>
      <c r="AP195" s="3" t="str">
        <f ca="1">IF(AND($A195&lt;&gt;"",$A195&lt;&gt;"TOTAL"),IF(AND('[7]INVESTIGADOR_Descripcion tipo r'!$BR193&lt;&gt;"",'[7]INVESTIGADOR_Descripcion tipo r'!$BR193&lt;&gt;0),'[7]INVESTIGADOR_Descripcion tipo r'!$BR193,""),IF($A195="TOTAL",SUM(INDIRECT("AP4:AP"&amp;ROW()-1)),""))</f>
        <v/>
      </c>
      <c r="AQ195" s="3" t="str">
        <f t="shared" ca="1" si="51"/>
        <v/>
      </c>
      <c r="AR195" s="3" t="str">
        <f ca="1">IF(AND($A195&lt;&gt;"",$A195&lt;&gt;"TOTAL"),IF(AND('[7]INVESTIGADOR_Descripcion tipo r'!$BU193&lt;&gt;"",'[7]INVESTIGADOR_Descripcion tipo r'!$BU193&lt;&gt;0),'[7]INVESTIGADOR_Descripcion tipo r'!$BU193,""),IF($A195="TOTAL",SUM(INDIRECT("AR4:AR"&amp;ROW()-1)),""))</f>
        <v/>
      </c>
      <c r="AS195" s="3" t="str">
        <f ca="1">IF(AND($A195&lt;&gt;"",$A195&lt;&gt;"TOTAL"),IF(AND('[7]INVESTIGADOR_Descripcion tipo r'!$BW193&lt;&gt;"",'[7]INVESTIGADOR_Descripcion tipo r'!$BW193&lt;&gt;0),'[7]INVESTIGADOR_Descripcion tipo r'!$BW193,""),IF($A195="TOTAL",SUM(INDIRECT("AS4:AS"&amp;ROW()-1)),""))</f>
        <v/>
      </c>
      <c r="AT195" s="3" t="str">
        <f t="shared" ca="1" si="52"/>
        <v/>
      </c>
      <c r="AU195" s="3" t="str">
        <f ca="1">IF(AND($A195&lt;&gt;"",$A195&lt;&gt;"TOTAL"),IF(AND('[7]INVESTIGADOR_Descripcion tipo r'!$BZ193&lt;&gt;"",'[7]INVESTIGADOR_Descripcion tipo r'!$BZ193&lt;&gt;0),'[7]INVESTIGADOR_Descripcion tipo r'!$BZ193,""),IF($A195="TOTAL",SUM(INDIRECT("AU4:AU"&amp;ROW()-1)),""))</f>
        <v/>
      </c>
      <c r="AV195" s="3" t="str">
        <f ca="1">IF(AND($A195&lt;&gt;"",$A195&lt;&gt;"TOTAL"),IF(AND('[7]INVESTIGADOR_Descripcion tipo r'!$CB193&lt;&gt;"",'[7]INVESTIGADOR_Descripcion tipo r'!$CB193&lt;&gt;0),'[7]INVESTIGADOR_Descripcion tipo r'!$CB193,""),IF($A195="TOTAL",SUM(INDIRECT("AV4:AV"&amp;ROW()-1)),""))</f>
        <v/>
      </c>
      <c r="AW195" s="3" t="str">
        <f t="shared" ca="1" si="53"/>
        <v/>
      </c>
      <c r="AX195" s="3" t="str">
        <f ca="1">IF(AND($A195&lt;&gt;"",$A195&lt;&gt;"TOTAL"),IF(AND('[7]INVESTIGADOR_Descripcion tipo r'!$CE193&lt;&gt;"",'[7]INVESTIGADOR_Descripcion tipo r'!$CE193&lt;&gt;0),'[7]INVESTIGADOR_Descripcion tipo r'!$CE193,""),IF($A195="TOTAL",SUM(INDIRECT("AX4:AX"&amp;ROW()-1)),""))</f>
        <v/>
      </c>
      <c r="AY195" s="3" t="str">
        <f ca="1">IF(AND($A195&lt;&gt;"",$A195&lt;&gt;"TOTAL"),IF(AND('[7]INVESTIGADOR_Descripcion tipo r'!$CG193&lt;&gt;"",'[7]INVESTIGADOR_Descripcion tipo r'!$CG193&lt;&gt;0),'[7]INVESTIGADOR_Descripcion tipo r'!$CG193,""),IF($A195="TOTAL",SUM(INDIRECT("AY4:AY"&amp;ROW()-1)),""))</f>
        <v/>
      </c>
      <c r="AZ195" s="3" t="str">
        <f t="shared" ca="1" si="54"/>
        <v/>
      </c>
      <c r="BA195" s="3" t="str">
        <f ca="1">IF(AND($A195&lt;&gt;"",$A195&lt;&gt;"TOTAL"),IF(AND('[7]INVESTIGADOR_Descripcion tipo r'!$CJ193&lt;&gt;"",'[7]INVESTIGADOR_Descripcion tipo r'!$CJ193&lt;&gt;0),'[7]INVESTIGADOR_Descripcion tipo r'!$CJ193,""),IF($A195="TOTAL",SUM(INDIRECT("BA4:BA"&amp;ROW()-1)),""))</f>
        <v/>
      </c>
      <c r="BB195" s="3" t="str">
        <f ca="1">IF(AND($A195&lt;&gt;"",$A195&lt;&gt;"TOTAL"),IF(AND('[7]INVESTIGADOR_Descripcion tipo r'!$CL193&lt;&gt;"",'[7]INVESTIGADOR_Descripcion tipo r'!$CL193&lt;&gt;0),'[7]INVESTIGADOR_Descripcion tipo r'!$CL193,""),IF($A195="TOTAL",SUM(INDIRECT("BB4:BB"&amp;ROW()-1)),""))</f>
        <v/>
      </c>
      <c r="BC195" s="3" t="str">
        <f t="shared" ca="1" si="55"/>
        <v/>
      </c>
      <c r="BD195" s="3" t="str">
        <f ca="1">IF(AND($A195&lt;&gt;"",$A195&lt;&gt;"TOTAL"),IF(AND('[7]INVESTIGADOR_Descripcion tipo r'!$CO193&lt;&gt;"",'[7]INVESTIGADOR_Descripcion tipo r'!$CO193&lt;&gt;0),'[7]INVESTIGADOR_Descripcion tipo r'!$CO193,""),IF($A195="TOTAL",SUM(INDIRECT("BD4:BD"&amp;ROW()-1)),""))</f>
        <v/>
      </c>
      <c r="BE195" s="3" t="str">
        <f ca="1">IF(AND($A195&lt;&gt;"",$A195&lt;&gt;"TOTAL"),IF(AND('[7]INVESTIGADOR_Descripcion tipo r'!$CQ193&lt;&gt;"",'[7]INVESTIGADOR_Descripcion tipo r'!$CQ193&lt;&gt;0),'[7]INVESTIGADOR_Descripcion tipo r'!$CQ193,""),IF($A195="TOTAL",SUM(INDIRECT("BE4:BE"&amp;ROW()-1)),""))</f>
        <v/>
      </c>
      <c r="BF195" s="3" t="str">
        <f t="shared" ca="1" si="56"/>
        <v/>
      </c>
    </row>
    <row r="196" spans="1:58" x14ac:dyDescent="0.2">
      <c r="A196" s="25" t="str">
        <f>IF('[7]INVESTIGADOR_Descripcion tipo r'!$B194&lt;&gt;"",'[7]INVESTIGADOR_Descripcion tipo r'!$B194,IF(AND('[7]INVESTIGADOR_Descripcion tipo r'!$B194="",'[7]INVESTIGADOR_Descripcion tipo r'!$B195="",'[7]INVESTIGADOR_Descripcion tipo r'!$B193=""),"","TOTAL"))</f>
        <v/>
      </c>
      <c r="B196" s="3" t="str">
        <f ca="1">IF(AND($A196&lt;&gt;"",$A196&lt;&gt;"TOTAL"),IF(AND('[7]INVESTIGADOR_Descripcion tipo r'!$C194&lt;&gt;"",'[7]INVESTIGADOR_Descripcion tipo r'!$C194&lt;&gt;0),'[7]INVESTIGADOR_Descripcion tipo r'!$C194,""),IF($A196="TOTAL",SUM(INDIRECT("B4:B"&amp;ROW()-1)),""))</f>
        <v/>
      </c>
      <c r="C196" s="3" t="str">
        <f ca="1">IF(AND($A196&lt;&gt;"",$A196&lt;&gt;"TOTAL"),IF(AND('[7]INVESTIGADOR_Descripcion tipo r'!$E194&lt;&gt;"",'[7]INVESTIGADOR_Descripcion tipo r'!$E194&lt;&gt;0),'[7]INVESTIGADOR_Descripcion tipo r'!$E194,""),IF($A196="TOTAL",SUM(INDIRECT("C4:C"&amp;ROW()-1)),""))</f>
        <v/>
      </c>
      <c r="D196" s="3" t="str">
        <f t="shared" ca="1" si="38"/>
        <v/>
      </c>
      <c r="E196" s="3" t="str">
        <f ca="1">IF(AND($A196&lt;&gt;"",$A196&lt;&gt;"TOTAL"),IF(AND('[7]INVESTIGADOR_Descripcion tipo r'!$H194&lt;&gt;"",'[7]INVESTIGADOR_Descripcion tipo r'!$H194&lt;&gt;0),'[7]INVESTIGADOR_Descripcion tipo r'!$H194,""),IF($A196="TOTAL",SUM(INDIRECT("E4:E"&amp;ROW()-1)),""))</f>
        <v/>
      </c>
      <c r="F196" s="3" t="str">
        <f ca="1">IF(AND($A196&lt;&gt;"",$A196&lt;&gt;"TOTAL"),IF(AND('[7]INVESTIGADOR_Descripcion tipo r'!$J194&lt;&gt;"",'[7]INVESTIGADOR_Descripcion tipo r'!$J194&lt;&gt;0),'[7]INVESTIGADOR_Descripcion tipo r'!$J194,""),IF($A196="TOTAL",SUM(INDIRECT("F4:F"&amp;ROW()-1)),""))</f>
        <v/>
      </c>
      <c r="G196" s="3" t="str">
        <f t="shared" ca="1" si="39"/>
        <v/>
      </c>
      <c r="H196" s="3" t="str">
        <f ca="1">IF(AND($A196&lt;&gt;"",$A196&lt;&gt;"TOTAL"),IF(AND('[7]INVESTIGADOR_Descripcion tipo r'!$M194&lt;&gt;"",'[7]INVESTIGADOR_Descripcion tipo r'!$M194&lt;&gt;0),'[7]INVESTIGADOR_Descripcion tipo r'!$M194,""),IF($A196="TOTAL",SUM(INDIRECT("H4:H"&amp;ROW()-1)),""))</f>
        <v/>
      </c>
      <c r="I196" s="3" t="str">
        <f ca="1">IF(AND($A196&lt;&gt;"",$A196&lt;&gt;"TOTAL"),IF(AND('[7]INVESTIGADOR_Descripcion tipo r'!$O194&lt;&gt;"",'[7]INVESTIGADOR_Descripcion tipo r'!$O194&lt;&gt;0),'[7]INVESTIGADOR_Descripcion tipo r'!$O194,""),IF($A196="TOTAL",SUM(INDIRECT("I4:I"&amp;ROW()-1)),""))</f>
        <v/>
      </c>
      <c r="J196" s="3" t="str">
        <f t="shared" ca="1" si="40"/>
        <v/>
      </c>
      <c r="K196" s="3" t="str">
        <f ca="1">IF(AND($A196&lt;&gt;"",$A196&lt;&gt;"TOTAL"),IF(AND('[7]INVESTIGADOR_Descripcion tipo r'!$R194&lt;&gt;"",'[7]INVESTIGADOR_Descripcion tipo r'!$R194&lt;&gt;0),'[7]INVESTIGADOR_Descripcion tipo r'!$R194,""),IF($A196="TOTAL",SUM(INDIRECT("K4:K"&amp;ROW()-1)),""))</f>
        <v/>
      </c>
      <c r="L196" s="3" t="str">
        <f ca="1">IF(AND($A196&lt;&gt;"",$A196&lt;&gt;"TOTAL"),IF(AND('[7]INVESTIGADOR_Descripcion tipo r'!$T194&lt;&gt;"",'[7]INVESTIGADOR_Descripcion tipo r'!$T194&lt;&gt;0),'[7]INVESTIGADOR_Descripcion tipo r'!$T194,""),IF($A196="TOTAL",SUM(INDIRECT("L4:L"&amp;ROW()-1)),""))</f>
        <v/>
      </c>
      <c r="M196" s="3" t="str">
        <f t="shared" ca="1" si="41"/>
        <v/>
      </c>
      <c r="N196" s="3" t="str">
        <f ca="1">IF(AND($A196&lt;&gt;"",$A196&lt;&gt;"TOTAL"),IF(AND('[7]INVESTIGADOR_Descripcion tipo r'!$W194&lt;&gt;"",'[7]INVESTIGADOR_Descripcion tipo r'!$W194&lt;&gt;0),'[7]INVESTIGADOR_Descripcion tipo r'!$W194,""),IF($A196="TOTAL",SUM(INDIRECT("N4:N"&amp;ROW()-1)),""))</f>
        <v/>
      </c>
      <c r="O196" s="3" t="str">
        <f ca="1">IF(AND($A196&lt;&gt;"",$A196&lt;&gt;"TOTAL"),IF(AND('[7]INVESTIGADOR_Descripcion tipo r'!$Y194&lt;&gt;"",'[7]INVESTIGADOR_Descripcion tipo r'!$Y194&lt;&gt;0),'[7]INVESTIGADOR_Descripcion tipo r'!$Y194,""),IF($A196="TOTAL",SUM(INDIRECT("O4:O"&amp;ROW()-1)),""))</f>
        <v/>
      </c>
      <c r="P196" s="3" t="str">
        <f t="shared" ca="1" si="42"/>
        <v/>
      </c>
      <c r="Q196" s="3" t="str">
        <f ca="1">IF(AND($A196&lt;&gt;"",$A196&lt;&gt;"TOTAL"),IF(AND('[7]INVESTIGADOR_Descripcion tipo r'!$AB194&lt;&gt;"",'[7]INVESTIGADOR_Descripcion tipo r'!$AB194&lt;&gt;0),'[7]INVESTIGADOR_Descripcion tipo r'!$AB194,""),IF($A196="TOTAL",SUM(INDIRECT("Q4:Q"&amp;ROW()-1)),""))</f>
        <v/>
      </c>
      <c r="R196" s="3" t="str">
        <f ca="1">IF(AND($A196&lt;&gt;"",$A196&lt;&gt;"TOTAL"),IF(AND('[7]INVESTIGADOR_Descripcion tipo r'!$AD194&lt;&gt;"",'[7]INVESTIGADOR_Descripcion tipo r'!$AD194&lt;&gt;0),'[7]INVESTIGADOR_Descripcion tipo r'!$AD194,""),IF($A196="TOTAL",SUM(INDIRECT("R4:R"&amp;ROW()-1)),""))</f>
        <v/>
      </c>
      <c r="S196" s="3" t="str">
        <f t="shared" ca="1" si="43"/>
        <v/>
      </c>
      <c r="T196" s="3" t="str">
        <f ca="1">IF(AND($A196&lt;&gt;"",$A196&lt;&gt;"TOTAL"),IF(AND('[7]INVESTIGADOR_Descripcion tipo r'!$AG194&lt;&gt;"",'[7]INVESTIGADOR_Descripcion tipo r'!$AG194&lt;&gt;0),'[7]INVESTIGADOR_Descripcion tipo r'!$AG194,""),IF($A196="TOTAL",SUM(INDIRECT("T4:T"&amp;ROW()-1)),""))</f>
        <v/>
      </c>
      <c r="U196" s="3" t="str">
        <f ca="1">IF(AND($A196&lt;&gt;"",$A196&lt;&gt;"TOTAL"),IF(AND('[7]INVESTIGADOR_Descripcion tipo r'!$AI194&lt;&gt;"",'[7]INVESTIGADOR_Descripcion tipo r'!$AI194&lt;&gt;0),'[7]INVESTIGADOR_Descripcion tipo r'!$AI194,""),IF($A196="TOTAL",SUM(INDIRECT("U4:U"&amp;ROW()-1)),""))</f>
        <v/>
      </c>
      <c r="V196" s="3" t="str">
        <f t="shared" ca="1" si="44"/>
        <v/>
      </c>
      <c r="W196" s="3" t="str">
        <f ca="1">IF(AND($A196&lt;&gt;"",$A196&lt;&gt;"TOTAL"),IF(AND('[7]INVESTIGADOR_Descripcion tipo r'!$AL194&lt;&gt;"",'[7]INVESTIGADOR_Descripcion tipo r'!$AL194&lt;&gt;0),'[7]INVESTIGADOR_Descripcion tipo r'!$AL194,""),IF($A196="TOTAL",SUM(INDIRECT("W4:W"&amp;ROW()-1)),""))</f>
        <v/>
      </c>
      <c r="X196" s="3" t="str">
        <f ca="1">IF(AND($A196&lt;&gt;"",$A196&lt;&gt;"TOTAL"),IF(AND('[7]INVESTIGADOR_Descripcion tipo r'!$AN194&lt;&gt;"",'[7]INVESTIGADOR_Descripcion tipo r'!$AN194&lt;&gt;0),'[7]INVESTIGADOR_Descripcion tipo r'!$AN194,""),IF($A196="TOTAL",SUM(INDIRECT("X4:X"&amp;ROW()-1)),""))</f>
        <v/>
      </c>
      <c r="Y196" s="3" t="str">
        <f t="shared" ca="1" si="45"/>
        <v/>
      </c>
      <c r="Z196" s="3" t="str">
        <f ca="1">IF(AND($A196&lt;&gt;"",$A196&lt;&gt;"TOTAL"),IF(AND('[7]INVESTIGADOR_Descripcion tipo r'!$AQ194&lt;&gt;"",'[7]INVESTIGADOR_Descripcion tipo r'!$AQ194&lt;&gt;0),'[7]INVESTIGADOR_Descripcion tipo r'!$AQ194,""),IF($A196="TOTAL",SUM(INDIRECT("Z4:Z"&amp;ROW()-1)),""))</f>
        <v/>
      </c>
      <c r="AA196" s="3" t="str">
        <f ca="1">IF(AND($A196&lt;&gt;"",$A196&lt;&gt;"TOTAL"),IF(AND('[7]INVESTIGADOR_Descripcion tipo r'!$AS194&lt;&gt;"",'[7]INVESTIGADOR_Descripcion tipo r'!$AS194&lt;&gt;0),'[7]INVESTIGADOR_Descripcion tipo r'!$AS194,""),IF($A196="TOTAL",SUM(INDIRECT("AA4:AA"&amp;ROW()-1)),""))</f>
        <v/>
      </c>
      <c r="AB196" s="3" t="str">
        <f t="shared" ca="1" si="46"/>
        <v/>
      </c>
      <c r="AC196" s="3" t="str">
        <f ca="1">IF(AND($A196&lt;&gt;"",$A196&lt;&gt;"TOTAL"),IF(AND('[7]INVESTIGADOR_Descripcion tipo r'!$AV194&lt;&gt;"",'[7]INVESTIGADOR_Descripcion tipo r'!$AV194&lt;&gt;0),'[7]INVESTIGADOR_Descripcion tipo r'!$AV194,""),IF($A196="TOTAL",SUM(INDIRECT("AC4:AC"&amp;ROW()-1)),""))</f>
        <v/>
      </c>
      <c r="AD196" s="3" t="str">
        <f ca="1">IF(AND($A196&lt;&gt;"",$A196&lt;&gt;"TOTAL"),IF(AND('[7]INVESTIGADOR_Descripcion tipo r'!$AX194&lt;&gt;"",'[7]INVESTIGADOR_Descripcion tipo r'!$AX194&lt;&gt;0),'[7]INVESTIGADOR_Descripcion tipo r'!$AX194,""),IF($A196="TOTAL",SUM(INDIRECT("AD4:AD"&amp;ROW()-1)),""))</f>
        <v/>
      </c>
      <c r="AE196" s="3" t="str">
        <f t="shared" ca="1" si="47"/>
        <v/>
      </c>
      <c r="AF196" s="3" t="str">
        <f ca="1">IF(AND($A196&lt;&gt;"",$A196&lt;&gt;"TOTAL"),IF(AND('[7]INVESTIGADOR_Descripcion tipo r'!$BA194&lt;&gt;"",'[7]INVESTIGADOR_Descripcion tipo r'!$BA194&lt;&gt;0),'[7]INVESTIGADOR_Descripcion tipo r'!$BA194,""),IF($A196="TOTAL",SUM(INDIRECT("AF4:AF"&amp;ROW()-1)),""))</f>
        <v/>
      </c>
      <c r="AG196" s="3" t="str">
        <f ca="1">IF(AND($A196&lt;&gt;"",$A196&lt;&gt;"TOTAL"),IF(AND('[7]INVESTIGADOR_Descripcion tipo r'!$BC194&lt;&gt;"",'[7]INVESTIGADOR_Descripcion tipo r'!$BC194&lt;&gt;0),'[7]INVESTIGADOR_Descripcion tipo r'!$BC194,""),IF($A196="TOTAL",SUM(INDIRECT("AG4:AG"&amp;ROW()-1)),""))</f>
        <v/>
      </c>
      <c r="AH196" s="3" t="str">
        <f t="shared" ca="1" si="48"/>
        <v/>
      </c>
      <c r="AI196" s="3" t="str">
        <f ca="1">IF(AND($A196&lt;&gt;"",$A196&lt;&gt;"TOTAL"),IF(AND('[7]INVESTIGADOR_Descripcion tipo r'!$BF194&lt;&gt;"",'[7]INVESTIGADOR_Descripcion tipo r'!$BF194&lt;&gt;0),'[7]INVESTIGADOR_Descripcion tipo r'!$BF194,""),IF($A196="TOTAL",SUM(INDIRECT("AI4:AI"&amp;ROW()-1)),""))</f>
        <v/>
      </c>
      <c r="AJ196" s="3" t="str">
        <f ca="1">IF(AND($A196&lt;&gt;"",$A196&lt;&gt;"TOTAL"),IF(AND('[7]INVESTIGADOR_Descripcion tipo r'!$BH194&lt;&gt;"",'[7]INVESTIGADOR_Descripcion tipo r'!$BH194&lt;&gt;0),'[7]INVESTIGADOR_Descripcion tipo r'!$BH194,""),IF($A196="TOTAL",SUM(INDIRECT("AJ4:AJ"&amp;ROW()-1)),""))</f>
        <v/>
      </c>
      <c r="AK196" s="3" t="str">
        <f t="shared" ca="1" si="49"/>
        <v/>
      </c>
      <c r="AL196" s="3" t="str">
        <f ca="1">IF(AND($A196&lt;&gt;"",$A196&lt;&gt;"TOTAL"),IF(AND('[7]INVESTIGADOR_Descripcion tipo r'!$BK194&lt;&gt;"",'[7]INVESTIGADOR_Descripcion tipo r'!$BK194&lt;&gt;0),'[7]INVESTIGADOR_Descripcion tipo r'!$BK194,""),IF($A196="TOTAL",SUM(INDIRECT("AL4:AL"&amp;ROW()-1)),""))</f>
        <v/>
      </c>
      <c r="AM196" s="3" t="str">
        <f ca="1">IF(AND($A196&lt;&gt;"",$A196&lt;&gt;"TOTAL"),IF(AND('[7]INVESTIGADOR_Descripcion tipo r'!$BM194&lt;&gt;"",'[7]INVESTIGADOR_Descripcion tipo r'!$BM194&lt;&gt;0),'[7]INVESTIGADOR_Descripcion tipo r'!$BM194,""),IF($A196="TOTAL",SUM(INDIRECT("AM4:AM"&amp;ROW()-1)),""))</f>
        <v/>
      </c>
      <c r="AN196" s="3" t="str">
        <f t="shared" ca="1" si="50"/>
        <v/>
      </c>
      <c r="AO196" s="3" t="str">
        <f ca="1">IF(AND($A196&lt;&gt;"",$A196&lt;&gt;"TOTAL"),IF(AND('[7]INVESTIGADOR_Descripcion tipo r'!$BP194&lt;&gt;"",'[7]INVESTIGADOR_Descripcion tipo r'!$BP194&lt;&gt;0),'[7]INVESTIGADOR_Descripcion tipo r'!$BP194,""),IF($A196="TOTAL",SUM(INDIRECT("AO4:AO"&amp;ROW()-1)),""))</f>
        <v/>
      </c>
      <c r="AP196" s="3" t="str">
        <f ca="1">IF(AND($A196&lt;&gt;"",$A196&lt;&gt;"TOTAL"),IF(AND('[7]INVESTIGADOR_Descripcion tipo r'!$BR194&lt;&gt;"",'[7]INVESTIGADOR_Descripcion tipo r'!$BR194&lt;&gt;0),'[7]INVESTIGADOR_Descripcion tipo r'!$BR194,""),IF($A196="TOTAL",SUM(INDIRECT("AP4:AP"&amp;ROW()-1)),""))</f>
        <v/>
      </c>
      <c r="AQ196" s="3" t="str">
        <f t="shared" ca="1" si="51"/>
        <v/>
      </c>
      <c r="AR196" s="3" t="str">
        <f ca="1">IF(AND($A196&lt;&gt;"",$A196&lt;&gt;"TOTAL"),IF(AND('[7]INVESTIGADOR_Descripcion tipo r'!$BU194&lt;&gt;"",'[7]INVESTIGADOR_Descripcion tipo r'!$BU194&lt;&gt;0),'[7]INVESTIGADOR_Descripcion tipo r'!$BU194,""),IF($A196="TOTAL",SUM(INDIRECT("AR4:AR"&amp;ROW()-1)),""))</f>
        <v/>
      </c>
      <c r="AS196" s="3" t="str">
        <f ca="1">IF(AND($A196&lt;&gt;"",$A196&lt;&gt;"TOTAL"),IF(AND('[7]INVESTIGADOR_Descripcion tipo r'!$BW194&lt;&gt;"",'[7]INVESTIGADOR_Descripcion tipo r'!$BW194&lt;&gt;0),'[7]INVESTIGADOR_Descripcion tipo r'!$BW194,""),IF($A196="TOTAL",SUM(INDIRECT("AS4:AS"&amp;ROW()-1)),""))</f>
        <v/>
      </c>
      <c r="AT196" s="3" t="str">
        <f t="shared" ca="1" si="52"/>
        <v/>
      </c>
      <c r="AU196" s="3" t="str">
        <f ca="1">IF(AND($A196&lt;&gt;"",$A196&lt;&gt;"TOTAL"),IF(AND('[7]INVESTIGADOR_Descripcion tipo r'!$BZ194&lt;&gt;"",'[7]INVESTIGADOR_Descripcion tipo r'!$BZ194&lt;&gt;0),'[7]INVESTIGADOR_Descripcion tipo r'!$BZ194,""),IF($A196="TOTAL",SUM(INDIRECT("AU4:AU"&amp;ROW()-1)),""))</f>
        <v/>
      </c>
      <c r="AV196" s="3" t="str">
        <f ca="1">IF(AND($A196&lt;&gt;"",$A196&lt;&gt;"TOTAL"),IF(AND('[7]INVESTIGADOR_Descripcion tipo r'!$CB194&lt;&gt;"",'[7]INVESTIGADOR_Descripcion tipo r'!$CB194&lt;&gt;0),'[7]INVESTIGADOR_Descripcion tipo r'!$CB194,""),IF($A196="TOTAL",SUM(INDIRECT("AV4:AV"&amp;ROW()-1)),""))</f>
        <v/>
      </c>
      <c r="AW196" s="3" t="str">
        <f t="shared" ca="1" si="53"/>
        <v/>
      </c>
      <c r="AX196" s="3" t="str">
        <f ca="1">IF(AND($A196&lt;&gt;"",$A196&lt;&gt;"TOTAL"),IF(AND('[7]INVESTIGADOR_Descripcion tipo r'!$CE194&lt;&gt;"",'[7]INVESTIGADOR_Descripcion tipo r'!$CE194&lt;&gt;0),'[7]INVESTIGADOR_Descripcion tipo r'!$CE194,""),IF($A196="TOTAL",SUM(INDIRECT("AX4:AX"&amp;ROW()-1)),""))</f>
        <v/>
      </c>
      <c r="AY196" s="3" t="str">
        <f ca="1">IF(AND($A196&lt;&gt;"",$A196&lt;&gt;"TOTAL"),IF(AND('[7]INVESTIGADOR_Descripcion tipo r'!$CG194&lt;&gt;"",'[7]INVESTIGADOR_Descripcion tipo r'!$CG194&lt;&gt;0),'[7]INVESTIGADOR_Descripcion tipo r'!$CG194,""),IF($A196="TOTAL",SUM(INDIRECT("AY4:AY"&amp;ROW()-1)),""))</f>
        <v/>
      </c>
      <c r="AZ196" s="3" t="str">
        <f t="shared" ca="1" si="54"/>
        <v/>
      </c>
      <c r="BA196" s="3" t="str">
        <f ca="1">IF(AND($A196&lt;&gt;"",$A196&lt;&gt;"TOTAL"),IF(AND('[7]INVESTIGADOR_Descripcion tipo r'!$CJ194&lt;&gt;"",'[7]INVESTIGADOR_Descripcion tipo r'!$CJ194&lt;&gt;0),'[7]INVESTIGADOR_Descripcion tipo r'!$CJ194,""),IF($A196="TOTAL",SUM(INDIRECT("BA4:BA"&amp;ROW()-1)),""))</f>
        <v/>
      </c>
      <c r="BB196" s="3" t="str">
        <f ca="1">IF(AND($A196&lt;&gt;"",$A196&lt;&gt;"TOTAL"),IF(AND('[7]INVESTIGADOR_Descripcion tipo r'!$CL194&lt;&gt;"",'[7]INVESTIGADOR_Descripcion tipo r'!$CL194&lt;&gt;0),'[7]INVESTIGADOR_Descripcion tipo r'!$CL194,""),IF($A196="TOTAL",SUM(INDIRECT("BB4:BB"&amp;ROW()-1)),""))</f>
        <v/>
      </c>
      <c r="BC196" s="3" t="str">
        <f t="shared" ca="1" si="55"/>
        <v/>
      </c>
      <c r="BD196" s="3" t="str">
        <f ca="1">IF(AND($A196&lt;&gt;"",$A196&lt;&gt;"TOTAL"),IF(AND('[7]INVESTIGADOR_Descripcion tipo r'!$CO194&lt;&gt;"",'[7]INVESTIGADOR_Descripcion tipo r'!$CO194&lt;&gt;0),'[7]INVESTIGADOR_Descripcion tipo r'!$CO194,""),IF($A196="TOTAL",SUM(INDIRECT("BD4:BD"&amp;ROW()-1)),""))</f>
        <v/>
      </c>
      <c r="BE196" s="3" t="str">
        <f ca="1">IF(AND($A196&lt;&gt;"",$A196&lt;&gt;"TOTAL"),IF(AND('[7]INVESTIGADOR_Descripcion tipo r'!$CQ194&lt;&gt;"",'[7]INVESTIGADOR_Descripcion tipo r'!$CQ194&lt;&gt;0),'[7]INVESTIGADOR_Descripcion tipo r'!$CQ194,""),IF($A196="TOTAL",SUM(INDIRECT("BE4:BE"&amp;ROW()-1)),""))</f>
        <v/>
      </c>
      <c r="BF196" s="3" t="str">
        <f t="shared" ca="1" si="56"/>
        <v/>
      </c>
    </row>
    <row r="197" spans="1:58" x14ac:dyDescent="0.2">
      <c r="A197" s="25" t="str">
        <f>IF('[7]INVESTIGADOR_Descripcion tipo r'!$B195&lt;&gt;"",'[7]INVESTIGADOR_Descripcion tipo r'!$B195,IF(AND('[7]INVESTIGADOR_Descripcion tipo r'!$B195="",'[7]INVESTIGADOR_Descripcion tipo r'!$B196="",'[7]INVESTIGADOR_Descripcion tipo r'!$B194=""),"","TOTAL"))</f>
        <v/>
      </c>
      <c r="B197" s="3" t="str">
        <f ca="1">IF(AND($A197&lt;&gt;"",$A197&lt;&gt;"TOTAL"),IF(AND('[7]INVESTIGADOR_Descripcion tipo r'!$C195&lt;&gt;"",'[7]INVESTIGADOR_Descripcion tipo r'!$C195&lt;&gt;0),'[7]INVESTIGADOR_Descripcion tipo r'!$C195,""),IF($A197="TOTAL",SUM(INDIRECT("B4:B"&amp;ROW()-1)),""))</f>
        <v/>
      </c>
      <c r="C197" s="3" t="str">
        <f ca="1">IF(AND($A197&lt;&gt;"",$A197&lt;&gt;"TOTAL"),IF(AND('[7]INVESTIGADOR_Descripcion tipo r'!$E195&lt;&gt;"",'[7]INVESTIGADOR_Descripcion tipo r'!$E195&lt;&gt;0),'[7]INVESTIGADOR_Descripcion tipo r'!$E195,""),IF($A197="TOTAL",SUM(INDIRECT("C4:C"&amp;ROW()-1)),""))</f>
        <v/>
      </c>
      <c r="D197" s="3" t="str">
        <f t="shared" ref="D197:D200" ca="1" si="57">IF(AND($A197&lt;&gt;"",$A197&lt;&gt;"TOTAL"),SUM(B197:C197),IF($A197="TOTAL",SUM(INDIRECT("D4:D"&amp;ROW()-1)),""))</f>
        <v/>
      </c>
      <c r="E197" s="3" t="str">
        <f ca="1">IF(AND($A197&lt;&gt;"",$A197&lt;&gt;"TOTAL"),IF(AND('[7]INVESTIGADOR_Descripcion tipo r'!$H195&lt;&gt;"",'[7]INVESTIGADOR_Descripcion tipo r'!$H195&lt;&gt;0),'[7]INVESTIGADOR_Descripcion tipo r'!$H195,""),IF($A197="TOTAL",SUM(INDIRECT("E4:E"&amp;ROW()-1)),""))</f>
        <v/>
      </c>
      <c r="F197" s="3" t="str">
        <f ca="1">IF(AND($A197&lt;&gt;"",$A197&lt;&gt;"TOTAL"),IF(AND('[7]INVESTIGADOR_Descripcion tipo r'!$J195&lt;&gt;"",'[7]INVESTIGADOR_Descripcion tipo r'!$J195&lt;&gt;0),'[7]INVESTIGADOR_Descripcion tipo r'!$J195,""),IF($A197="TOTAL",SUM(INDIRECT("F4:F"&amp;ROW()-1)),""))</f>
        <v/>
      </c>
      <c r="G197" s="3" t="str">
        <f t="shared" ref="G197:G200" ca="1" si="58">IF(AND($A197&lt;&gt;"",$A197&lt;&gt;"TOTAL"),SUM(E197:F197),IF($A197="TOTAL",SUM(INDIRECT("G4:G"&amp;ROW()-1)),""))</f>
        <v/>
      </c>
      <c r="H197" s="3" t="str">
        <f ca="1">IF(AND($A197&lt;&gt;"",$A197&lt;&gt;"TOTAL"),IF(AND('[7]INVESTIGADOR_Descripcion tipo r'!$M195&lt;&gt;"",'[7]INVESTIGADOR_Descripcion tipo r'!$M195&lt;&gt;0),'[7]INVESTIGADOR_Descripcion tipo r'!$M195,""),IF($A197="TOTAL",SUM(INDIRECT("H4:H"&amp;ROW()-1)),""))</f>
        <v/>
      </c>
      <c r="I197" s="3" t="str">
        <f ca="1">IF(AND($A197&lt;&gt;"",$A197&lt;&gt;"TOTAL"),IF(AND('[7]INVESTIGADOR_Descripcion tipo r'!$O195&lt;&gt;"",'[7]INVESTIGADOR_Descripcion tipo r'!$O195&lt;&gt;0),'[7]INVESTIGADOR_Descripcion tipo r'!$O195,""),IF($A197="TOTAL",SUM(INDIRECT("I4:I"&amp;ROW()-1)),""))</f>
        <v/>
      </c>
      <c r="J197" s="3" t="str">
        <f t="shared" ref="J197:J200" ca="1" si="59">IF(AND($A197&lt;&gt;"",$A197&lt;&gt;"TOTAL"),SUM(H197:I197),IF($A197="TOTAL",SUM(INDIRECT("J4:J"&amp;ROW()-1)),""))</f>
        <v/>
      </c>
      <c r="K197" s="3" t="str">
        <f ca="1">IF(AND($A197&lt;&gt;"",$A197&lt;&gt;"TOTAL"),IF(AND('[7]INVESTIGADOR_Descripcion tipo r'!$R195&lt;&gt;"",'[7]INVESTIGADOR_Descripcion tipo r'!$R195&lt;&gt;0),'[7]INVESTIGADOR_Descripcion tipo r'!$R195,""),IF($A197="TOTAL",SUM(INDIRECT("K4:K"&amp;ROW()-1)),""))</f>
        <v/>
      </c>
      <c r="L197" s="3" t="str">
        <f ca="1">IF(AND($A197&lt;&gt;"",$A197&lt;&gt;"TOTAL"),IF(AND('[7]INVESTIGADOR_Descripcion tipo r'!$T195&lt;&gt;"",'[7]INVESTIGADOR_Descripcion tipo r'!$T195&lt;&gt;0),'[7]INVESTIGADOR_Descripcion tipo r'!$T195,""),IF($A197="TOTAL",SUM(INDIRECT("L4:L"&amp;ROW()-1)),""))</f>
        <v/>
      </c>
      <c r="M197" s="3" t="str">
        <f t="shared" ref="M197:M200" ca="1" si="60">IF(AND($A197&lt;&gt;"",$A197&lt;&gt;"TOTAL"),SUM(K197:L197),IF($A197="TOTAL",SUM(INDIRECT("M4:M"&amp;ROW()-1)),""))</f>
        <v/>
      </c>
      <c r="N197" s="3" t="str">
        <f ca="1">IF(AND($A197&lt;&gt;"",$A197&lt;&gt;"TOTAL"),IF(AND('[7]INVESTIGADOR_Descripcion tipo r'!$W195&lt;&gt;"",'[7]INVESTIGADOR_Descripcion tipo r'!$W195&lt;&gt;0),'[7]INVESTIGADOR_Descripcion tipo r'!$W195,""),IF($A197="TOTAL",SUM(INDIRECT("N4:N"&amp;ROW()-1)),""))</f>
        <v/>
      </c>
      <c r="O197" s="3" t="str">
        <f ca="1">IF(AND($A197&lt;&gt;"",$A197&lt;&gt;"TOTAL"),IF(AND('[7]INVESTIGADOR_Descripcion tipo r'!$Y195&lt;&gt;"",'[7]INVESTIGADOR_Descripcion tipo r'!$Y195&lt;&gt;0),'[7]INVESTIGADOR_Descripcion tipo r'!$Y195,""),IF($A197="TOTAL",SUM(INDIRECT("O4:O"&amp;ROW()-1)),""))</f>
        <v/>
      </c>
      <c r="P197" s="3" t="str">
        <f t="shared" ref="P197:P200" ca="1" si="61">IF(AND($A197&lt;&gt;"",$A197&lt;&gt;"TOTAL"),SUM(N197:O197),IF($A197="TOTAL",SUM(INDIRECT("P4:P"&amp;ROW()-1)),""))</f>
        <v/>
      </c>
      <c r="Q197" s="3" t="str">
        <f ca="1">IF(AND($A197&lt;&gt;"",$A197&lt;&gt;"TOTAL"),IF(AND('[7]INVESTIGADOR_Descripcion tipo r'!$AB195&lt;&gt;"",'[7]INVESTIGADOR_Descripcion tipo r'!$AB195&lt;&gt;0),'[7]INVESTIGADOR_Descripcion tipo r'!$AB195,""),IF($A197="TOTAL",SUM(INDIRECT("Q4:Q"&amp;ROW()-1)),""))</f>
        <v/>
      </c>
      <c r="R197" s="3" t="str">
        <f ca="1">IF(AND($A197&lt;&gt;"",$A197&lt;&gt;"TOTAL"),IF(AND('[7]INVESTIGADOR_Descripcion tipo r'!$AD195&lt;&gt;"",'[7]INVESTIGADOR_Descripcion tipo r'!$AD195&lt;&gt;0),'[7]INVESTIGADOR_Descripcion tipo r'!$AD195,""),IF($A197="TOTAL",SUM(INDIRECT("R4:R"&amp;ROW()-1)),""))</f>
        <v/>
      </c>
      <c r="S197" s="3" t="str">
        <f t="shared" ref="S197:S200" ca="1" si="62">IF(AND($A197&lt;&gt;"",$A197&lt;&gt;"TOTAL"),SUM(Q197:R197),IF($A197="TOTAL",SUM(INDIRECT("S4:S"&amp;ROW()-1)),""))</f>
        <v/>
      </c>
      <c r="T197" s="3" t="str">
        <f ca="1">IF(AND($A197&lt;&gt;"",$A197&lt;&gt;"TOTAL"),IF(AND('[7]INVESTIGADOR_Descripcion tipo r'!$AG195&lt;&gt;"",'[7]INVESTIGADOR_Descripcion tipo r'!$AG195&lt;&gt;0),'[7]INVESTIGADOR_Descripcion tipo r'!$AG195,""),IF($A197="TOTAL",SUM(INDIRECT("T4:T"&amp;ROW()-1)),""))</f>
        <v/>
      </c>
      <c r="U197" s="3" t="str">
        <f ca="1">IF(AND($A197&lt;&gt;"",$A197&lt;&gt;"TOTAL"),IF(AND('[7]INVESTIGADOR_Descripcion tipo r'!$AI195&lt;&gt;"",'[7]INVESTIGADOR_Descripcion tipo r'!$AI195&lt;&gt;0),'[7]INVESTIGADOR_Descripcion tipo r'!$AI195,""),IF($A197="TOTAL",SUM(INDIRECT("U4:U"&amp;ROW()-1)),""))</f>
        <v/>
      </c>
      <c r="V197" s="3" t="str">
        <f t="shared" ref="V197:V200" ca="1" si="63">IF(AND($A197&lt;&gt;"",$A197&lt;&gt;"TOTAL"),SUM(T197:U197),IF($A197="TOTAL",SUM(INDIRECT("V4:V"&amp;ROW()-1)),""))</f>
        <v/>
      </c>
      <c r="W197" s="3" t="str">
        <f ca="1">IF(AND($A197&lt;&gt;"",$A197&lt;&gt;"TOTAL"),IF(AND('[7]INVESTIGADOR_Descripcion tipo r'!$AL195&lt;&gt;"",'[7]INVESTIGADOR_Descripcion tipo r'!$AL195&lt;&gt;0),'[7]INVESTIGADOR_Descripcion tipo r'!$AL195,""),IF($A197="TOTAL",SUM(INDIRECT("W4:W"&amp;ROW()-1)),""))</f>
        <v/>
      </c>
      <c r="X197" s="3" t="str">
        <f ca="1">IF(AND($A197&lt;&gt;"",$A197&lt;&gt;"TOTAL"),IF(AND('[7]INVESTIGADOR_Descripcion tipo r'!$AN195&lt;&gt;"",'[7]INVESTIGADOR_Descripcion tipo r'!$AN195&lt;&gt;0),'[7]INVESTIGADOR_Descripcion tipo r'!$AN195,""),IF($A197="TOTAL",SUM(INDIRECT("X4:X"&amp;ROW()-1)),""))</f>
        <v/>
      </c>
      <c r="Y197" s="3" t="str">
        <f t="shared" ref="Y197:Y200" ca="1" si="64">IF(AND($A197&lt;&gt;"",$A197&lt;&gt;"TOTAL"),SUM(W197:X197),IF($A197="TOTAL",SUM(INDIRECT("Y4:Y"&amp;ROW()-1)),""))</f>
        <v/>
      </c>
      <c r="Z197" s="3" t="str">
        <f ca="1">IF(AND($A197&lt;&gt;"",$A197&lt;&gt;"TOTAL"),IF(AND('[7]INVESTIGADOR_Descripcion tipo r'!$AQ195&lt;&gt;"",'[7]INVESTIGADOR_Descripcion tipo r'!$AQ195&lt;&gt;0),'[7]INVESTIGADOR_Descripcion tipo r'!$AQ195,""),IF($A197="TOTAL",SUM(INDIRECT("Z4:Z"&amp;ROW()-1)),""))</f>
        <v/>
      </c>
      <c r="AA197" s="3" t="str">
        <f ca="1">IF(AND($A197&lt;&gt;"",$A197&lt;&gt;"TOTAL"),IF(AND('[7]INVESTIGADOR_Descripcion tipo r'!$AS195&lt;&gt;"",'[7]INVESTIGADOR_Descripcion tipo r'!$AS195&lt;&gt;0),'[7]INVESTIGADOR_Descripcion tipo r'!$AS195,""),IF($A197="TOTAL",SUM(INDIRECT("AA4:AA"&amp;ROW()-1)),""))</f>
        <v/>
      </c>
      <c r="AB197" s="3" t="str">
        <f t="shared" ref="AB197:AB200" ca="1" si="65">IF(AND($A197&lt;&gt;"",$A197&lt;&gt;"TOTAL"),SUM(Z197:AA197),IF($A197="TOTAL",SUM(INDIRECT("AB4:AB"&amp;ROW()-1)),""))</f>
        <v/>
      </c>
      <c r="AC197" s="3" t="str">
        <f ca="1">IF(AND($A197&lt;&gt;"",$A197&lt;&gt;"TOTAL"),IF(AND('[7]INVESTIGADOR_Descripcion tipo r'!$AV195&lt;&gt;"",'[7]INVESTIGADOR_Descripcion tipo r'!$AV195&lt;&gt;0),'[7]INVESTIGADOR_Descripcion tipo r'!$AV195,""),IF($A197="TOTAL",SUM(INDIRECT("AC4:AC"&amp;ROW()-1)),""))</f>
        <v/>
      </c>
      <c r="AD197" s="3" t="str">
        <f ca="1">IF(AND($A197&lt;&gt;"",$A197&lt;&gt;"TOTAL"),IF(AND('[7]INVESTIGADOR_Descripcion tipo r'!$AX195&lt;&gt;"",'[7]INVESTIGADOR_Descripcion tipo r'!$AX195&lt;&gt;0),'[7]INVESTIGADOR_Descripcion tipo r'!$AX195,""),IF($A197="TOTAL",SUM(INDIRECT("AD4:AD"&amp;ROW()-1)),""))</f>
        <v/>
      </c>
      <c r="AE197" s="3" t="str">
        <f t="shared" ref="AE197:AE200" ca="1" si="66">IF(AND($A197&lt;&gt;"",$A197&lt;&gt;"TOTAL"),SUM(AC197:AD197),IF($A197="TOTAL",SUM(INDIRECT("AE4:AE"&amp;ROW()-1)),""))</f>
        <v/>
      </c>
      <c r="AF197" s="3" t="str">
        <f ca="1">IF(AND($A197&lt;&gt;"",$A197&lt;&gt;"TOTAL"),IF(AND('[7]INVESTIGADOR_Descripcion tipo r'!$BA195&lt;&gt;"",'[7]INVESTIGADOR_Descripcion tipo r'!$BA195&lt;&gt;0),'[7]INVESTIGADOR_Descripcion tipo r'!$BA195,""),IF($A197="TOTAL",SUM(INDIRECT("AF4:AF"&amp;ROW()-1)),""))</f>
        <v/>
      </c>
      <c r="AG197" s="3" t="str">
        <f ca="1">IF(AND($A197&lt;&gt;"",$A197&lt;&gt;"TOTAL"),IF(AND('[7]INVESTIGADOR_Descripcion tipo r'!$BC195&lt;&gt;"",'[7]INVESTIGADOR_Descripcion tipo r'!$BC195&lt;&gt;0),'[7]INVESTIGADOR_Descripcion tipo r'!$BC195,""),IF($A197="TOTAL",SUM(INDIRECT("AG4:AG"&amp;ROW()-1)),""))</f>
        <v/>
      </c>
      <c r="AH197" s="3" t="str">
        <f t="shared" ref="AH197:AH200" ca="1" si="67">IF(AND($A197&lt;&gt;"",$A197&lt;&gt;"TOTAL"),SUM(AF197:AG197),IF($A197="TOTAL",SUM(INDIRECT("AH4:AH"&amp;ROW()-1)),""))</f>
        <v/>
      </c>
      <c r="AI197" s="3" t="str">
        <f ca="1">IF(AND($A197&lt;&gt;"",$A197&lt;&gt;"TOTAL"),IF(AND('[7]INVESTIGADOR_Descripcion tipo r'!$BF195&lt;&gt;"",'[7]INVESTIGADOR_Descripcion tipo r'!$BF195&lt;&gt;0),'[7]INVESTIGADOR_Descripcion tipo r'!$BF195,""),IF($A197="TOTAL",SUM(INDIRECT("AI4:AI"&amp;ROW()-1)),""))</f>
        <v/>
      </c>
      <c r="AJ197" s="3" t="str">
        <f ca="1">IF(AND($A197&lt;&gt;"",$A197&lt;&gt;"TOTAL"),IF(AND('[7]INVESTIGADOR_Descripcion tipo r'!$BH195&lt;&gt;"",'[7]INVESTIGADOR_Descripcion tipo r'!$BH195&lt;&gt;0),'[7]INVESTIGADOR_Descripcion tipo r'!$BH195,""),IF($A197="TOTAL",SUM(INDIRECT("AJ4:AJ"&amp;ROW()-1)),""))</f>
        <v/>
      </c>
      <c r="AK197" s="3" t="str">
        <f t="shared" ref="AK197:AK200" ca="1" si="68">IF(AND($A197&lt;&gt;"",$A197&lt;&gt;"TOTAL"),SUM(AI197:AJ197),IF($A197="TOTAL",SUM(INDIRECT("AK4:AK"&amp;ROW()-1)),""))</f>
        <v/>
      </c>
      <c r="AL197" s="3" t="str">
        <f ca="1">IF(AND($A197&lt;&gt;"",$A197&lt;&gt;"TOTAL"),IF(AND('[7]INVESTIGADOR_Descripcion tipo r'!$BK195&lt;&gt;"",'[7]INVESTIGADOR_Descripcion tipo r'!$BK195&lt;&gt;0),'[7]INVESTIGADOR_Descripcion tipo r'!$BK195,""),IF($A197="TOTAL",SUM(INDIRECT("AL4:AL"&amp;ROW()-1)),""))</f>
        <v/>
      </c>
      <c r="AM197" s="3" t="str">
        <f ca="1">IF(AND($A197&lt;&gt;"",$A197&lt;&gt;"TOTAL"),IF(AND('[7]INVESTIGADOR_Descripcion tipo r'!$BM195&lt;&gt;"",'[7]INVESTIGADOR_Descripcion tipo r'!$BM195&lt;&gt;0),'[7]INVESTIGADOR_Descripcion tipo r'!$BM195,""),IF($A197="TOTAL",SUM(INDIRECT("AM4:AM"&amp;ROW()-1)),""))</f>
        <v/>
      </c>
      <c r="AN197" s="3" t="str">
        <f t="shared" ref="AN197:AN200" ca="1" si="69">IF(AND($A197&lt;&gt;"",$A197&lt;&gt;"TOTAL"),SUM(AL197:AM197),IF($A197="TOTAL",SUM(INDIRECT("AN4:AN"&amp;ROW()-1)),""))</f>
        <v/>
      </c>
      <c r="AO197" s="3" t="str">
        <f ca="1">IF(AND($A197&lt;&gt;"",$A197&lt;&gt;"TOTAL"),IF(AND('[7]INVESTIGADOR_Descripcion tipo r'!$BP195&lt;&gt;"",'[7]INVESTIGADOR_Descripcion tipo r'!$BP195&lt;&gt;0),'[7]INVESTIGADOR_Descripcion tipo r'!$BP195,""),IF($A197="TOTAL",SUM(INDIRECT("AO4:AO"&amp;ROW()-1)),""))</f>
        <v/>
      </c>
      <c r="AP197" s="3" t="str">
        <f ca="1">IF(AND($A197&lt;&gt;"",$A197&lt;&gt;"TOTAL"),IF(AND('[7]INVESTIGADOR_Descripcion tipo r'!$BR195&lt;&gt;"",'[7]INVESTIGADOR_Descripcion tipo r'!$BR195&lt;&gt;0),'[7]INVESTIGADOR_Descripcion tipo r'!$BR195,""),IF($A197="TOTAL",SUM(INDIRECT("AP4:AP"&amp;ROW()-1)),""))</f>
        <v/>
      </c>
      <c r="AQ197" s="3" t="str">
        <f t="shared" ref="AQ197:AQ200" ca="1" si="70">IF(AND($A197&lt;&gt;"",$A197&lt;&gt;"TOTAL"),SUM(AO197:AP197),IF($A197="TOTAL",SUM(INDIRECT("AQ4:AQ"&amp;ROW()-1)),""))</f>
        <v/>
      </c>
      <c r="AR197" s="3" t="str">
        <f ca="1">IF(AND($A197&lt;&gt;"",$A197&lt;&gt;"TOTAL"),IF(AND('[7]INVESTIGADOR_Descripcion tipo r'!$BU195&lt;&gt;"",'[7]INVESTIGADOR_Descripcion tipo r'!$BU195&lt;&gt;0),'[7]INVESTIGADOR_Descripcion tipo r'!$BU195,""),IF($A197="TOTAL",SUM(INDIRECT("AR4:AR"&amp;ROW()-1)),""))</f>
        <v/>
      </c>
      <c r="AS197" s="3" t="str">
        <f ca="1">IF(AND($A197&lt;&gt;"",$A197&lt;&gt;"TOTAL"),IF(AND('[7]INVESTIGADOR_Descripcion tipo r'!$BW195&lt;&gt;"",'[7]INVESTIGADOR_Descripcion tipo r'!$BW195&lt;&gt;0),'[7]INVESTIGADOR_Descripcion tipo r'!$BW195,""),IF($A197="TOTAL",SUM(INDIRECT("AS4:AS"&amp;ROW()-1)),""))</f>
        <v/>
      </c>
      <c r="AT197" s="3" t="str">
        <f t="shared" ref="AT197:AT200" ca="1" si="71">IF(AND($A197&lt;&gt;"",$A197&lt;&gt;"TOTAL"),SUM(AR197:AS197),IF($A197="TOTAL",SUM(INDIRECT("AT4:AT"&amp;ROW()-1)),""))</f>
        <v/>
      </c>
      <c r="AU197" s="3" t="str">
        <f ca="1">IF(AND($A197&lt;&gt;"",$A197&lt;&gt;"TOTAL"),IF(AND('[7]INVESTIGADOR_Descripcion tipo r'!$BZ195&lt;&gt;"",'[7]INVESTIGADOR_Descripcion tipo r'!$BZ195&lt;&gt;0),'[7]INVESTIGADOR_Descripcion tipo r'!$BZ195,""),IF($A197="TOTAL",SUM(INDIRECT("AU4:AU"&amp;ROW()-1)),""))</f>
        <v/>
      </c>
      <c r="AV197" s="3" t="str">
        <f ca="1">IF(AND($A197&lt;&gt;"",$A197&lt;&gt;"TOTAL"),IF(AND('[7]INVESTIGADOR_Descripcion tipo r'!$CB195&lt;&gt;"",'[7]INVESTIGADOR_Descripcion tipo r'!$CB195&lt;&gt;0),'[7]INVESTIGADOR_Descripcion tipo r'!$CB195,""),IF($A197="TOTAL",SUM(INDIRECT("AV4:AV"&amp;ROW()-1)),""))</f>
        <v/>
      </c>
      <c r="AW197" s="3" t="str">
        <f t="shared" ref="AW197:AW200" ca="1" si="72">IF(AND($A197&lt;&gt;"",$A197&lt;&gt;"TOTAL"),SUM(AU197:AV197),IF($A197="TOTAL",SUM(INDIRECT("AW4:AW"&amp;ROW()-1)),""))</f>
        <v/>
      </c>
      <c r="AX197" s="3" t="str">
        <f ca="1">IF(AND($A197&lt;&gt;"",$A197&lt;&gt;"TOTAL"),IF(AND('[7]INVESTIGADOR_Descripcion tipo r'!$CE195&lt;&gt;"",'[7]INVESTIGADOR_Descripcion tipo r'!$CE195&lt;&gt;0),'[7]INVESTIGADOR_Descripcion tipo r'!$CE195,""),IF($A197="TOTAL",SUM(INDIRECT("AX4:AX"&amp;ROW()-1)),""))</f>
        <v/>
      </c>
      <c r="AY197" s="3" t="str">
        <f ca="1">IF(AND($A197&lt;&gt;"",$A197&lt;&gt;"TOTAL"),IF(AND('[7]INVESTIGADOR_Descripcion tipo r'!$CG195&lt;&gt;"",'[7]INVESTIGADOR_Descripcion tipo r'!$CG195&lt;&gt;0),'[7]INVESTIGADOR_Descripcion tipo r'!$CG195,""),IF($A197="TOTAL",SUM(INDIRECT("AY4:AY"&amp;ROW()-1)),""))</f>
        <v/>
      </c>
      <c r="AZ197" s="3" t="str">
        <f t="shared" ref="AZ197:AZ200" ca="1" si="73">IF(AND($A197&lt;&gt;"",$A197&lt;&gt;"TOTAL"),SUM(AX197:AY197),IF($A197="TOTAL",SUM(INDIRECT("AZ4:AZ"&amp;ROW()-1)),""))</f>
        <v/>
      </c>
      <c r="BA197" s="3" t="str">
        <f ca="1">IF(AND($A197&lt;&gt;"",$A197&lt;&gt;"TOTAL"),IF(AND('[7]INVESTIGADOR_Descripcion tipo r'!$CJ195&lt;&gt;"",'[7]INVESTIGADOR_Descripcion tipo r'!$CJ195&lt;&gt;0),'[7]INVESTIGADOR_Descripcion tipo r'!$CJ195,""),IF($A197="TOTAL",SUM(INDIRECT("BA4:BA"&amp;ROW()-1)),""))</f>
        <v/>
      </c>
      <c r="BB197" s="3" t="str">
        <f ca="1">IF(AND($A197&lt;&gt;"",$A197&lt;&gt;"TOTAL"),IF(AND('[7]INVESTIGADOR_Descripcion tipo r'!$CL195&lt;&gt;"",'[7]INVESTIGADOR_Descripcion tipo r'!$CL195&lt;&gt;0),'[7]INVESTIGADOR_Descripcion tipo r'!$CL195,""),IF($A197="TOTAL",SUM(INDIRECT("BB4:BB"&amp;ROW()-1)),""))</f>
        <v/>
      </c>
      <c r="BC197" s="3" t="str">
        <f t="shared" ref="BC197:BC200" ca="1" si="74">IF(AND($A197&lt;&gt;"",$A197&lt;&gt;"TOTAL"),SUM(BA197:BB197),IF($A197="TOTAL",SUM(INDIRECT("BC4:BC"&amp;ROW()-1)),""))</f>
        <v/>
      </c>
      <c r="BD197" s="3" t="str">
        <f ca="1">IF(AND($A197&lt;&gt;"",$A197&lt;&gt;"TOTAL"),IF(AND('[7]INVESTIGADOR_Descripcion tipo r'!$CO195&lt;&gt;"",'[7]INVESTIGADOR_Descripcion tipo r'!$CO195&lt;&gt;0),'[7]INVESTIGADOR_Descripcion tipo r'!$CO195,""),IF($A197="TOTAL",SUM(INDIRECT("BD4:BD"&amp;ROW()-1)),""))</f>
        <v/>
      </c>
      <c r="BE197" s="3" t="str">
        <f ca="1">IF(AND($A197&lt;&gt;"",$A197&lt;&gt;"TOTAL"),IF(AND('[7]INVESTIGADOR_Descripcion tipo r'!$CQ195&lt;&gt;"",'[7]INVESTIGADOR_Descripcion tipo r'!$CQ195&lt;&gt;0),'[7]INVESTIGADOR_Descripcion tipo r'!$CQ195,""),IF($A197="TOTAL",SUM(INDIRECT("BE4:BE"&amp;ROW()-1)),""))</f>
        <v/>
      </c>
      <c r="BF197" s="3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25" t="str">
        <f>IF('[7]INVESTIGADOR_Descripcion tipo r'!$B196&lt;&gt;"",'[7]INVESTIGADOR_Descripcion tipo r'!$B196,IF(AND('[7]INVESTIGADOR_Descripcion tipo r'!$B196="",'[7]INVESTIGADOR_Descripcion tipo r'!$B197="",'[7]INVESTIGADOR_Descripcion tipo r'!$B195=""),"","TOTAL"))</f>
        <v/>
      </c>
      <c r="B198" s="3" t="str">
        <f ca="1">IF(AND($A198&lt;&gt;"",$A198&lt;&gt;"TOTAL"),IF(AND('[7]INVESTIGADOR_Descripcion tipo r'!$C196&lt;&gt;"",'[7]INVESTIGADOR_Descripcion tipo r'!$C196&lt;&gt;0),'[7]INVESTIGADOR_Descripcion tipo r'!$C196,""),IF($A198="TOTAL",SUM(INDIRECT("B4:B"&amp;ROW()-1)),""))</f>
        <v/>
      </c>
      <c r="C198" s="3" t="str">
        <f ca="1">IF(AND($A198&lt;&gt;"",$A198&lt;&gt;"TOTAL"),IF(AND('[7]INVESTIGADOR_Descripcion tipo r'!$E196&lt;&gt;"",'[7]INVESTIGADOR_Descripcion tipo r'!$E196&lt;&gt;0),'[7]INVESTIGADOR_Descripcion tipo r'!$E196,""),IF($A198="TOTAL",SUM(INDIRECT("C4:C"&amp;ROW()-1)),""))</f>
        <v/>
      </c>
      <c r="D198" s="3" t="str">
        <f t="shared" ca="1" si="57"/>
        <v/>
      </c>
      <c r="E198" s="3" t="str">
        <f ca="1">IF(AND($A198&lt;&gt;"",$A198&lt;&gt;"TOTAL"),IF(AND('[7]INVESTIGADOR_Descripcion tipo r'!$H196&lt;&gt;"",'[7]INVESTIGADOR_Descripcion tipo r'!$H196&lt;&gt;0),'[7]INVESTIGADOR_Descripcion tipo r'!$H196,""),IF($A198="TOTAL",SUM(INDIRECT("E4:E"&amp;ROW()-1)),""))</f>
        <v/>
      </c>
      <c r="F198" s="3" t="str">
        <f ca="1">IF(AND($A198&lt;&gt;"",$A198&lt;&gt;"TOTAL"),IF(AND('[7]INVESTIGADOR_Descripcion tipo r'!$J196&lt;&gt;"",'[7]INVESTIGADOR_Descripcion tipo r'!$J196&lt;&gt;0),'[7]INVESTIGADOR_Descripcion tipo r'!$J196,""),IF($A198="TOTAL",SUM(INDIRECT("F4:F"&amp;ROW()-1)),""))</f>
        <v/>
      </c>
      <c r="G198" s="3" t="str">
        <f t="shared" ca="1" si="58"/>
        <v/>
      </c>
      <c r="H198" s="3" t="str">
        <f ca="1">IF(AND($A198&lt;&gt;"",$A198&lt;&gt;"TOTAL"),IF(AND('[7]INVESTIGADOR_Descripcion tipo r'!$M196&lt;&gt;"",'[7]INVESTIGADOR_Descripcion tipo r'!$M196&lt;&gt;0),'[7]INVESTIGADOR_Descripcion tipo r'!$M196,""),IF($A198="TOTAL",SUM(INDIRECT("H4:H"&amp;ROW()-1)),""))</f>
        <v/>
      </c>
      <c r="I198" s="3" t="str">
        <f ca="1">IF(AND($A198&lt;&gt;"",$A198&lt;&gt;"TOTAL"),IF(AND('[7]INVESTIGADOR_Descripcion tipo r'!$O196&lt;&gt;"",'[7]INVESTIGADOR_Descripcion tipo r'!$O196&lt;&gt;0),'[7]INVESTIGADOR_Descripcion tipo r'!$O196,""),IF($A198="TOTAL",SUM(INDIRECT("I4:I"&amp;ROW()-1)),""))</f>
        <v/>
      </c>
      <c r="J198" s="3" t="str">
        <f t="shared" ca="1" si="59"/>
        <v/>
      </c>
      <c r="K198" s="3" t="str">
        <f ca="1">IF(AND($A198&lt;&gt;"",$A198&lt;&gt;"TOTAL"),IF(AND('[7]INVESTIGADOR_Descripcion tipo r'!$R196&lt;&gt;"",'[7]INVESTIGADOR_Descripcion tipo r'!$R196&lt;&gt;0),'[7]INVESTIGADOR_Descripcion tipo r'!$R196,""),IF($A198="TOTAL",SUM(INDIRECT("K4:K"&amp;ROW()-1)),""))</f>
        <v/>
      </c>
      <c r="L198" s="3" t="str">
        <f ca="1">IF(AND($A198&lt;&gt;"",$A198&lt;&gt;"TOTAL"),IF(AND('[7]INVESTIGADOR_Descripcion tipo r'!$T196&lt;&gt;"",'[7]INVESTIGADOR_Descripcion tipo r'!$T196&lt;&gt;0),'[7]INVESTIGADOR_Descripcion tipo r'!$T196,""),IF($A198="TOTAL",SUM(INDIRECT("L4:L"&amp;ROW()-1)),""))</f>
        <v/>
      </c>
      <c r="M198" s="3" t="str">
        <f t="shared" ca="1" si="60"/>
        <v/>
      </c>
      <c r="N198" s="3" t="str">
        <f ca="1">IF(AND($A198&lt;&gt;"",$A198&lt;&gt;"TOTAL"),IF(AND('[7]INVESTIGADOR_Descripcion tipo r'!$W196&lt;&gt;"",'[7]INVESTIGADOR_Descripcion tipo r'!$W196&lt;&gt;0),'[7]INVESTIGADOR_Descripcion tipo r'!$W196,""),IF($A198="TOTAL",SUM(INDIRECT("N4:N"&amp;ROW()-1)),""))</f>
        <v/>
      </c>
      <c r="O198" s="3" t="str">
        <f ca="1">IF(AND($A198&lt;&gt;"",$A198&lt;&gt;"TOTAL"),IF(AND('[7]INVESTIGADOR_Descripcion tipo r'!$Y196&lt;&gt;"",'[7]INVESTIGADOR_Descripcion tipo r'!$Y196&lt;&gt;0),'[7]INVESTIGADOR_Descripcion tipo r'!$Y196,""),IF($A198="TOTAL",SUM(INDIRECT("O4:O"&amp;ROW()-1)),""))</f>
        <v/>
      </c>
      <c r="P198" s="3" t="str">
        <f t="shared" ca="1" si="61"/>
        <v/>
      </c>
      <c r="Q198" s="3" t="str">
        <f ca="1">IF(AND($A198&lt;&gt;"",$A198&lt;&gt;"TOTAL"),IF(AND('[7]INVESTIGADOR_Descripcion tipo r'!$AB196&lt;&gt;"",'[7]INVESTIGADOR_Descripcion tipo r'!$AB196&lt;&gt;0),'[7]INVESTIGADOR_Descripcion tipo r'!$AB196,""),IF($A198="TOTAL",SUM(INDIRECT("Q4:Q"&amp;ROW()-1)),""))</f>
        <v/>
      </c>
      <c r="R198" s="3" t="str">
        <f ca="1">IF(AND($A198&lt;&gt;"",$A198&lt;&gt;"TOTAL"),IF(AND('[7]INVESTIGADOR_Descripcion tipo r'!$AD196&lt;&gt;"",'[7]INVESTIGADOR_Descripcion tipo r'!$AD196&lt;&gt;0),'[7]INVESTIGADOR_Descripcion tipo r'!$AD196,""),IF($A198="TOTAL",SUM(INDIRECT("R4:R"&amp;ROW()-1)),""))</f>
        <v/>
      </c>
      <c r="S198" s="3" t="str">
        <f t="shared" ca="1" si="62"/>
        <v/>
      </c>
      <c r="T198" s="3" t="str">
        <f ca="1">IF(AND($A198&lt;&gt;"",$A198&lt;&gt;"TOTAL"),IF(AND('[7]INVESTIGADOR_Descripcion tipo r'!$AG196&lt;&gt;"",'[7]INVESTIGADOR_Descripcion tipo r'!$AG196&lt;&gt;0),'[7]INVESTIGADOR_Descripcion tipo r'!$AG196,""),IF($A198="TOTAL",SUM(INDIRECT("T4:T"&amp;ROW()-1)),""))</f>
        <v/>
      </c>
      <c r="U198" s="3" t="str">
        <f ca="1">IF(AND($A198&lt;&gt;"",$A198&lt;&gt;"TOTAL"),IF(AND('[7]INVESTIGADOR_Descripcion tipo r'!$AI196&lt;&gt;"",'[7]INVESTIGADOR_Descripcion tipo r'!$AI196&lt;&gt;0),'[7]INVESTIGADOR_Descripcion tipo r'!$AI196,""),IF($A198="TOTAL",SUM(INDIRECT("U4:U"&amp;ROW()-1)),""))</f>
        <v/>
      </c>
      <c r="V198" s="3" t="str">
        <f t="shared" ca="1" si="63"/>
        <v/>
      </c>
      <c r="W198" s="3" t="str">
        <f ca="1">IF(AND($A198&lt;&gt;"",$A198&lt;&gt;"TOTAL"),IF(AND('[7]INVESTIGADOR_Descripcion tipo r'!$AL196&lt;&gt;"",'[7]INVESTIGADOR_Descripcion tipo r'!$AL196&lt;&gt;0),'[7]INVESTIGADOR_Descripcion tipo r'!$AL196,""),IF($A198="TOTAL",SUM(INDIRECT("W4:W"&amp;ROW()-1)),""))</f>
        <v/>
      </c>
      <c r="X198" s="3" t="str">
        <f ca="1">IF(AND($A198&lt;&gt;"",$A198&lt;&gt;"TOTAL"),IF(AND('[7]INVESTIGADOR_Descripcion tipo r'!$AN196&lt;&gt;"",'[7]INVESTIGADOR_Descripcion tipo r'!$AN196&lt;&gt;0),'[7]INVESTIGADOR_Descripcion tipo r'!$AN196,""),IF($A198="TOTAL",SUM(INDIRECT("X4:X"&amp;ROW()-1)),""))</f>
        <v/>
      </c>
      <c r="Y198" s="3" t="str">
        <f t="shared" ca="1" si="64"/>
        <v/>
      </c>
      <c r="Z198" s="3" t="str">
        <f ca="1">IF(AND($A198&lt;&gt;"",$A198&lt;&gt;"TOTAL"),IF(AND('[7]INVESTIGADOR_Descripcion tipo r'!$AQ196&lt;&gt;"",'[7]INVESTIGADOR_Descripcion tipo r'!$AQ196&lt;&gt;0),'[7]INVESTIGADOR_Descripcion tipo r'!$AQ196,""),IF($A198="TOTAL",SUM(INDIRECT("Z4:Z"&amp;ROW()-1)),""))</f>
        <v/>
      </c>
      <c r="AA198" s="3" t="str">
        <f ca="1">IF(AND($A198&lt;&gt;"",$A198&lt;&gt;"TOTAL"),IF(AND('[7]INVESTIGADOR_Descripcion tipo r'!$AS196&lt;&gt;"",'[7]INVESTIGADOR_Descripcion tipo r'!$AS196&lt;&gt;0),'[7]INVESTIGADOR_Descripcion tipo r'!$AS196,""),IF($A198="TOTAL",SUM(INDIRECT("AA4:AA"&amp;ROW()-1)),""))</f>
        <v/>
      </c>
      <c r="AB198" s="3" t="str">
        <f t="shared" ca="1" si="65"/>
        <v/>
      </c>
      <c r="AC198" s="3" t="str">
        <f ca="1">IF(AND($A198&lt;&gt;"",$A198&lt;&gt;"TOTAL"),IF(AND('[7]INVESTIGADOR_Descripcion tipo r'!$AV196&lt;&gt;"",'[7]INVESTIGADOR_Descripcion tipo r'!$AV196&lt;&gt;0),'[7]INVESTIGADOR_Descripcion tipo r'!$AV196,""),IF($A198="TOTAL",SUM(INDIRECT("AC4:AC"&amp;ROW()-1)),""))</f>
        <v/>
      </c>
      <c r="AD198" s="3" t="str">
        <f ca="1">IF(AND($A198&lt;&gt;"",$A198&lt;&gt;"TOTAL"),IF(AND('[7]INVESTIGADOR_Descripcion tipo r'!$AX196&lt;&gt;"",'[7]INVESTIGADOR_Descripcion tipo r'!$AX196&lt;&gt;0),'[7]INVESTIGADOR_Descripcion tipo r'!$AX196,""),IF($A198="TOTAL",SUM(INDIRECT("AD4:AD"&amp;ROW()-1)),""))</f>
        <v/>
      </c>
      <c r="AE198" s="3" t="str">
        <f t="shared" ca="1" si="66"/>
        <v/>
      </c>
      <c r="AF198" s="3" t="str">
        <f ca="1">IF(AND($A198&lt;&gt;"",$A198&lt;&gt;"TOTAL"),IF(AND('[7]INVESTIGADOR_Descripcion tipo r'!$BA196&lt;&gt;"",'[7]INVESTIGADOR_Descripcion tipo r'!$BA196&lt;&gt;0),'[7]INVESTIGADOR_Descripcion tipo r'!$BA196,""),IF($A198="TOTAL",SUM(INDIRECT("AF4:AF"&amp;ROW()-1)),""))</f>
        <v/>
      </c>
      <c r="AG198" s="3" t="str">
        <f ca="1">IF(AND($A198&lt;&gt;"",$A198&lt;&gt;"TOTAL"),IF(AND('[7]INVESTIGADOR_Descripcion tipo r'!$BC196&lt;&gt;"",'[7]INVESTIGADOR_Descripcion tipo r'!$BC196&lt;&gt;0),'[7]INVESTIGADOR_Descripcion tipo r'!$BC196,""),IF($A198="TOTAL",SUM(INDIRECT("AG4:AG"&amp;ROW()-1)),""))</f>
        <v/>
      </c>
      <c r="AH198" s="3" t="str">
        <f t="shared" ca="1" si="67"/>
        <v/>
      </c>
      <c r="AI198" s="3" t="str">
        <f ca="1">IF(AND($A198&lt;&gt;"",$A198&lt;&gt;"TOTAL"),IF(AND('[7]INVESTIGADOR_Descripcion tipo r'!$BF196&lt;&gt;"",'[7]INVESTIGADOR_Descripcion tipo r'!$BF196&lt;&gt;0),'[7]INVESTIGADOR_Descripcion tipo r'!$BF196,""),IF($A198="TOTAL",SUM(INDIRECT("AI4:AI"&amp;ROW()-1)),""))</f>
        <v/>
      </c>
      <c r="AJ198" s="3" t="str">
        <f ca="1">IF(AND($A198&lt;&gt;"",$A198&lt;&gt;"TOTAL"),IF(AND('[7]INVESTIGADOR_Descripcion tipo r'!$BH196&lt;&gt;"",'[7]INVESTIGADOR_Descripcion tipo r'!$BH196&lt;&gt;0),'[7]INVESTIGADOR_Descripcion tipo r'!$BH196,""),IF($A198="TOTAL",SUM(INDIRECT("AJ4:AJ"&amp;ROW()-1)),""))</f>
        <v/>
      </c>
      <c r="AK198" s="3" t="str">
        <f t="shared" ca="1" si="68"/>
        <v/>
      </c>
      <c r="AL198" s="3" t="str">
        <f ca="1">IF(AND($A198&lt;&gt;"",$A198&lt;&gt;"TOTAL"),IF(AND('[7]INVESTIGADOR_Descripcion tipo r'!$BK196&lt;&gt;"",'[7]INVESTIGADOR_Descripcion tipo r'!$BK196&lt;&gt;0),'[7]INVESTIGADOR_Descripcion tipo r'!$BK196,""),IF($A198="TOTAL",SUM(INDIRECT("AL4:AL"&amp;ROW()-1)),""))</f>
        <v/>
      </c>
      <c r="AM198" s="3" t="str">
        <f ca="1">IF(AND($A198&lt;&gt;"",$A198&lt;&gt;"TOTAL"),IF(AND('[7]INVESTIGADOR_Descripcion tipo r'!$BM196&lt;&gt;"",'[7]INVESTIGADOR_Descripcion tipo r'!$BM196&lt;&gt;0),'[7]INVESTIGADOR_Descripcion tipo r'!$BM196,""),IF($A198="TOTAL",SUM(INDIRECT("AM4:AM"&amp;ROW()-1)),""))</f>
        <v/>
      </c>
      <c r="AN198" s="3" t="str">
        <f t="shared" ca="1" si="69"/>
        <v/>
      </c>
      <c r="AO198" s="3" t="str">
        <f ca="1">IF(AND($A198&lt;&gt;"",$A198&lt;&gt;"TOTAL"),IF(AND('[7]INVESTIGADOR_Descripcion tipo r'!$BP196&lt;&gt;"",'[7]INVESTIGADOR_Descripcion tipo r'!$BP196&lt;&gt;0),'[7]INVESTIGADOR_Descripcion tipo r'!$BP196,""),IF($A198="TOTAL",SUM(INDIRECT("AO4:AO"&amp;ROW()-1)),""))</f>
        <v/>
      </c>
      <c r="AP198" s="3" t="str">
        <f ca="1">IF(AND($A198&lt;&gt;"",$A198&lt;&gt;"TOTAL"),IF(AND('[7]INVESTIGADOR_Descripcion tipo r'!$BR196&lt;&gt;"",'[7]INVESTIGADOR_Descripcion tipo r'!$BR196&lt;&gt;0),'[7]INVESTIGADOR_Descripcion tipo r'!$BR196,""),IF($A198="TOTAL",SUM(INDIRECT("AP4:AP"&amp;ROW()-1)),""))</f>
        <v/>
      </c>
      <c r="AQ198" s="3" t="str">
        <f t="shared" ca="1" si="70"/>
        <v/>
      </c>
      <c r="AR198" s="3" t="str">
        <f ca="1">IF(AND($A198&lt;&gt;"",$A198&lt;&gt;"TOTAL"),IF(AND('[7]INVESTIGADOR_Descripcion tipo r'!$BU196&lt;&gt;"",'[7]INVESTIGADOR_Descripcion tipo r'!$BU196&lt;&gt;0),'[7]INVESTIGADOR_Descripcion tipo r'!$BU196,""),IF($A198="TOTAL",SUM(INDIRECT("AR4:AR"&amp;ROW()-1)),""))</f>
        <v/>
      </c>
      <c r="AS198" s="3" t="str">
        <f ca="1">IF(AND($A198&lt;&gt;"",$A198&lt;&gt;"TOTAL"),IF(AND('[7]INVESTIGADOR_Descripcion tipo r'!$BW196&lt;&gt;"",'[7]INVESTIGADOR_Descripcion tipo r'!$BW196&lt;&gt;0),'[7]INVESTIGADOR_Descripcion tipo r'!$BW196,""),IF($A198="TOTAL",SUM(INDIRECT("AS4:AS"&amp;ROW()-1)),""))</f>
        <v/>
      </c>
      <c r="AT198" s="3" t="str">
        <f t="shared" ca="1" si="71"/>
        <v/>
      </c>
      <c r="AU198" s="3" t="str">
        <f ca="1">IF(AND($A198&lt;&gt;"",$A198&lt;&gt;"TOTAL"),IF(AND('[7]INVESTIGADOR_Descripcion tipo r'!$BZ196&lt;&gt;"",'[7]INVESTIGADOR_Descripcion tipo r'!$BZ196&lt;&gt;0),'[7]INVESTIGADOR_Descripcion tipo r'!$BZ196,""),IF($A198="TOTAL",SUM(INDIRECT("AU4:AU"&amp;ROW()-1)),""))</f>
        <v/>
      </c>
      <c r="AV198" s="3" t="str">
        <f ca="1">IF(AND($A198&lt;&gt;"",$A198&lt;&gt;"TOTAL"),IF(AND('[7]INVESTIGADOR_Descripcion tipo r'!$CB196&lt;&gt;"",'[7]INVESTIGADOR_Descripcion tipo r'!$CB196&lt;&gt;0),'[7]INVESTIGADOR_Descripcion tipo r'!$CB196,""),IF($A198="TOTAL",SUM(INDIRECT("AV4:AV"&amp;ROW()-1)),""))</f>
        <v/>
      </c>
      <c r="AW198" s="3" t="str">
        <f t="shared" ca="1" si="72"/>
        <v/>
      </c>
      <c r="AX198" s="3" t="str">
        <f ca="1">IF(AND($A198&lt;&gt;"",$A198&lt;&gt;"TOTAL"),IF(AND('[7]INVESTIGADOR_Descripcion tipo r'!$CE196&lt;&gt;"",'[7]INVESTIGADOR_Descripcion tipo r'!$CE196&lt;&gt;0),'[7]INVESTIGADOR_Descripcion tipo r'!$CE196,""),IF($A198="TOTAL",SUM(INDIRECT("AX4:AX"&amp;ROW()-1)),""))</f>
        <v/>
      </c>
      <c r="AY198" s="3" t="str">
        <f ca="1">IF(AND($A198&lt;&gt;"",$A198&lt;&gt;"TOTAL"),IF(AND('[7]INVESTIGADOR_Descripcion tipo r'!$CG196&lt;&gt;"",'[7]INVESTIGADOR_Descripcion tipo r'!$CG196&lt;&gt;0),'[7]INVESTIGADOR_Descripcion tipo r'!$CG196,""),IF($A198="TOTAL",SUM(INDIRECT("AY4:AY"&amp;ROW()-1)),""))</f>
        <v/>
      </c>
      <c r="AZ198" s="3" t="str">
        <f t="shared" ca="1" si="73"/>
        <v/>
      </c>
      <c r="BA198" s="3" t="str">
        <f ca="1">IF(AND($A198&lt;&gt;"",$A198&lt;&gt;"TOTAL"),IF(AND('[7]INVESTIGADOR_Descripcion tipo r'!$CJ196&lt;&gt;"",'[7]INVESTIGADOR_Descripcion tipo r'!$CJ196&lt;&gt;0),'[7]INVESTIGADOR_Descripcion tipo r'!$CJ196,""),IF($A198="TOTAL",SUM(INDIRECT("BA4:BA"&amp;ROW()-1)),""))</f>
        <v/>
      </c>
      <c r="BB198" s="3" t="str">
        <f ca="1">IF(AND($A198&lt;&gt;"",$A198&lt;&gt;"TOTAL"),IF(AND('[7]INVESTIGADOR_Descripcion tipo r'!$CL196&lt;&gt;"",'[7]INVESTIGADOR_Descripcion tipo r'!$CL196&lt;&gt;0),'[7]INVESTIGADOR_Descripcion tipo r'!$CL196,""),IF($A198="TOTAL",SUM(INDIRECT("BB4:BB"&amp;ROW()-1)),""))</f>
        <v/>
      </c>
      <c r="BC198" s="3" t="str">
        <f t="shared" ca="1" si="74"/>
        <v/>
      </c>
      <c r="BD198" s="3" t="str">
        <f ca="1">IF(AND($A198&lt;&gt;"",$A198&lt;&gt;"TOTAL"),IF(AND('[7]INVESTIGADOR_Descripcion tipo r'!$CO196&lt;&gt;"",'[7]INVESTIGADOR_Descripcion tipo r'!$CO196&lt;&gt;0),'[7]INVESTIGADOR_Descripcion tipo r'!$CO196,""),IF($A198="TOTAL",SUM(INDIRECT("BD4:BD"&amp;ROW()-1)),""))</f>
        <v/>
      </c>
      <c r="BE198" s="3" t="str">
        <f ca="1">IF(AND($A198&lt;&gt;"",$A198&lt;&gt;"TOTAL"),IF(AND('[7]INVESTIGADOR_Descripcion tipo r'!$CQ196&lt;&gt;"",'[7]INVESTIGADOR_Descripcion tipo r'!$CQ196&lt;&gt;0),'[7]INVESTIGADOR_Descripcion tipo r'!$CQ196,""),IF($A198="TOTAL",SUM(INDIRECT("BE4:BE"&amp;ROW()-1)),""))</f>
        <v/>
      </c>
      <c r="BF198" s="3" t="str">
        <f t="shared" ca="1" si="75"/>
        <v/>
      </c>
    </row>
    <row r="199" spans="1:58" x14ac:dyDescent="0.2">
      <c r="A199" s="25" t="str">
        <f>IF('[7]INVESTIGADOR_Descripcion tipo r'!$B197&lt;&gt;"",'[7]INVESTIGADOR_Descripcion tipo r'!$B197,IF(AND('[7]INVESTIGADOR_Descripcion tipo r'!$B197="",'[7]INVESTIGADOR_Descripcion tipo r'!$B198="",'[7]INVESTIGADOR_Descripcion tipo r'!$B196=""),"","TOTAL"))</f>
        <v/>
      </c>
      <c r="B199" s="3" t="str">
        <f ca="1">IF(AND($A199&lt;&gt;"",$A199&lt;&gt;"TOTAL"),IF(AND('[7]INVESTIGADOR_Descripcion tipo r'!$C197&lt;&gt;"",'[7]INVESTIGADOR_Descripcion tipo r'!$C197&lt;&gt;0),'[7]INVESTIGADOR_Descripcion tipo r'!$C197,""),IF($A199="TOTAL",SUM(INDIRECT("B4:B"&amp;ROW()-1)),""))</f>
        <v/>
      </c>
      <c r="C199" s="3" t="str">
        <f ca="1">IF(AND($A199&lt;&gt;"",$A199&lt;&gt;"TOTAL"),IF(AND('[7]INVESTIGADOR_Descripcion tipo r'!$E197&lt;&gt;"",'[7]INVESTIGADOR_Descripcion tipo r'!$E197&lt;&gt;0),'[7]INVESTIGADOR_Descripcion tipo r'!$E197,""),IF($A199="TOTAL",SUM(INDIRECT("C4:C"&amp;ROW()-1)),""))</f>
        <v/>
      </c>
      <c r="D199" s="3" t="str">
        <f t="shared" ca="1" si="57"/>
        <v/>
      </c>
      <c r="E199" s="3" t="str">
        <f ca="1">IF(AND($A199&lt;&gt;"",$A199&lt;&gt;"TOTAL"),IF(AND('[7]INVESTIGADOR_Descripcion tipo r'!$H197&lt;&gt;"",'[7]INVESTIGADOR_Descripcion tipo r'!$H197&lt;&gt;0),'[7]INVESTIGADOR_Descripcion tipo r'!$H197,""),IF($A199="TOTAL",SUM(INDIRECT("E4:E"&amp;ROW()-1)),""))</f>
        <v/>
      </c>
      <c r="F199" s="3" t="str">
        <f ca="1">IF(AND($A199&lt;&gt;"",$A199&lt;&gt;"TOTAL"),IF(AND('[7]INVESTIGADOR_Descripcion tipo r'!$J197&lt;&gt;"",'[7]INVESTIGADOR_Descripcion tipo r'!$J197&lt;&gt;0),'[7]INVESTIGADOR_Descripcion tipo r'!$J197,""),IF($A199="TOTAL",SUM(INDIRECT("F4:F"&amp;ROW()-1)),""))</f>
        <v/>
      </c>
      <c r="G199" s="3" t="str">
        <f t="shared" ca="1" si="58"/>
        <v/>
      </c>
      <c r="H199" s="3" t="str">
        <f ca="1">IF(AND($A199&lt;&gt;"",$A199&lt;&gt;"TOTAL"),IF(AND('[7]INVESTIGADOR_Descripcion tipo r'!$M197&lt;&gt;"",'[7]INVESTIGADOR_Descripcion tipo r'!$M197&lt;&gt;0),'[7]INVESTIGADOR_Descripcion tipo r'!$M197,""),IF($A199="TOTAL",SUM(INDIRECT("H4:H"&amp;ROW()-1)),""))</f>
        <v/>
      </c>
      <c r="I199" s="3" t="str">
        <f ca="1">IF(AND($A199&lt;&gt;"",$A199&lt;&gt;"TOTAL"),IF(AND('[7]INVESTIGADOR_Descripcion tipo r'!$O197&lt;&gt;"",'[7]INVESTIGADOR_Descripcion tipo r'!$O197&lt;&gt;0),'[7]INVESTIGADOR_Descripcion tipo r'!$O197,""),IF($A199="TOTAL",SUM(INDIRECT("I4:I"&amp;ROW()-1)),""))</f>
        <v/>
      </c>
      <c r="J199" s="3" t="str">
        <f t="shared" ca="1" si="59"/>
        <v/>
      </c>
      <c r="K199" s="3" t="str">
        <f ca="1">IF(AND($A199&lt;&gt;"",$A199&lt;&gt;"TOTAL"),IF(AND('[7]INVESTIGADOR_Descripcion tipo r'!$R197&lt;&gt;"",'[7]INVESTIGADOR_Descripcion tipo r'!$R197&lt;&gt;0),'[7]INVESTIGADOR_Descripcion tipo r'!$R197,""),IF($A199="TOTAL",SUM(INDIRECT("K4:K"&amp;ROW()-1)),""))</f>
        <v/>
      </c>
      <c r="L199" s="3" t="str">
        <f ca="1">IF(AND($A199&lt;&gt;"",$A199&lt;&gt;"TOTAL"),IF(AND('[7]INVESTIGADOR_Descripcion tipo r'!$T197&lt;&gt;"",'[7]INVESTIGADOR_Descripcion tipo r'!$T197&lt;&gt;0),'[7]INVESTIGADOR_Descripcion tipo r'!$T197,""),IF($A199="TOTAL",SUM(INDIRECT("L4:L"&amp;ROW()-1)),""))</f>
        <v/>
      </c>
      <c r="M199" s="3" t="str">
        <f t="shared" ca="1" si="60"/>
        <v/>
      </c>
      <c r="N199" s="3" t="str">
        <f ca="1">IF(AND($A199&lt;&gt;"",$A199&lt;&gt;"TOTAL"),IF(AND('[7]INVESTIGADOR_Descripcion tipo r'!$W197&lt;&gt;"",'[7]INVESTIGADOR_Descripcion tipo r'!$W197&lt;&gt;0),'[7]INVESTIGADOR_Descripcion tipo r'!$W197,""),IF($A199="TOTAL",SUM(INDIRECT("N4:N"&amp;ROW()-1)),""))</f>
        <v/>
      </c>
      <c r="O199" s="3" t="str">
        <f ca="1">IF(AND($A199&lt;&gt;"",$A199&lt;&gt;"TOTAL"),IF(AND('[7]INVESTIGADOR_Descripcion tipo r'!$Y197&lt;&gt;"",'[7]INVESTIGADOR_Descripcion tipo r'!$Y197&lt;&gt;0),'[7]INVESTIGADOR_Descripcion tipo r'!$Y197,""),IF($A199="TOTAL",SUM(INDIRECT("O4:O"&amp;ROW()-1)),""))</f>
        <v/>
      </c>
      <c r="P199" s="3" t="str">
        <f t="shared" ca="1" si="61"/>
        <v/>
      </c>
      <c r="Q199" s="3" t="str">
        <f ca="1">IF(AND($A199&lt;&gt;"",$A199&lt;&gt;"TOTAL"),IF(AND('[7]INVESTIGADOR_Descripcion tipo r'!$AB197&lt;&gt;"",'[7]INVESTIGADOR_Descripcion tipo r'!$AB197&lt;&gt;0),'[7]INVESTIGADOR_Descripcion tipo r'!$AB197,""),IF($A199="TOTAL",SUM(INDIRECT("Q4:Q"&amp;ROW()-1)),""))</f>
        <v/>
      </c>
      <c r="R199" s="3" t="str">
        <f ca="1">IF(AND($A199&lt;&gt;"",$A199&lt;&gt;"TOTAL"),IF(AND('[7]INVESTIGADOR_Descripcion tipo r'!$AD197&lt;&gt;"",'[7]INVESTIGADOR_Descripcion tipo r'!$AD197&lt;&gt;0),'[7]INVESTIGADOR_Descripcion tipo r'!$AD197,""),IF($A199="TOTAL",SUM(INDIRECT("R4:R"&amp;ROW()-1)),""))</f>
        <v/>
      </c>
      <c r="S199" s="3" t="str">
        <f t="shared" ca="1" si="62"/>
        <v/>
      </c>
      <c r="T199" s="3" t="str">
        <f ca="1">IF(AND($A199&lt;&gt;"",$A199&lt;&gt;"TOTAL"),IF(AND('[7]INVESTIGADOR_Descripcion tipo r'!$AG197&lt;&gt;"",'[7]INVESTIGADOR_Descripcion tipo r'!$AG197&lt;&gt;0),'[7]INVESTIGADOR_Descripcion tipo r'!$AG197,""),IF($A199="TOTAL",SUM(INDIRECT("T4:T"&amp;ROW()-1)),""))</f>
        <v/>
      </c>
      <c r="U199" s="3" t="str">
        <f ca="1">IF(AND($A199&lt;&gt;"",$A199&lt;&gt;"TOTAL"),IF(AND('[7]INVESTIGADOR_Descripcion tipo r'!$AI197&lt;&gt;"",'[7]INVESTIGADOR_Descripcion tipo r'!$AI197&lt;&gt;0),'[7]INVESTIGADOR_Descripcion tipo r'!$AI197,""),IF($A199="TOTAL",SUM(INDIRECT("U4:U"&amp;ROW()-1)),""))</f>
        <v/>
      </c>
      <c r="V199" s="3" t="str">
        <f t="shared" ca="1" si="63"/>
        <v/>
      </c>
      <c r="W199" s="3" t="str">
        <f ca="1">IF(AND($A199&lt;&gt;"",$A199&lt;&gt;"TOTAL"),IF(AND('[7]INVESTIGADOR_Descripcion tipo r'!$AL197&lt;&gt;"",'[7]INVESTIGADOR_Descripcion tipo r'!$AL197&lt;&gt;0),'[7]INVESTIGADOR_Descripcion tipo r'!$AL197,""),IF($A199="TOTAL",SUM(INDIRECT("W4:W"&amp;ROW()-1)),""))</f>
        <v/>
      </c>
      <c r="X199" s="3" t="str">
        <f ca="1">IF(AND($A199&lt;&gt;"",$A199&lt;&gt;"TOTAL"),IF(AND('[7]INVESTIGADOR_Descripcion tipo r'!$AN197&lt;&gt;"",'[7]INVESTIGADOR_Descripcion tipo r'!$AN197&lt;&gt;0),'[7]INVESTIGADOR_Descripcion tipo r'!$AN197,""),IF($A199="TOTAL",SUM(INDIRECT("X4:X"&amp;ROW()-1)),""))</f>
        <v/>
      </c>
      <c r="Y199" s="3" t="str">
        <f t="shared" ca="1" si="64"/>
        <v/>
      </c>
      <c r="Z199" s="3" t="str">
        <f ca="1">IF(AND($A199&lt;&gt;"",$A199&lt;&gt;"TOTAL"),IF(AND('[7]INVESTIGADOR_Descripcion tipo r'!$AQ197&lt;&gt;"",'[7]INVESTIGADOR_Descripcion tipo r'!$AQ197&lt;&gt;0),'[7]INVESTIGADOR_Descripcion tipo r'!$AQ197,""),IF($A199="TOTAL",SUM(INDIRECT("Z4:Z"&amp;ROW()-1)),""))</f>
        <v/>
      </c>
      <c r="AA199" s="3" t="str">
        <f ca="1">IF(AND($A199&lt;&gt;"",$A199&lt;&gt;"TOTAL"),IF(AND('[7]INVESTIGADOR_Descripcion tipo r'!$AS197&lt;&gt;"",'[7]INVESTIGADOR_Descripcion tipo r'!$AS197&lt;&gt;0),'[7]INVESTIGADOR_Descripcion tipo r'!$AS197,""),IF($A199="TOTAL",SUM(INDIRECT("AA4:AA"&amp;ROW()-1)),""))</f>
        <v/>
      </c>
      <c r="AB199" s="3" t="str">
        <f t="shared" ca="1" si="65"/>
        <v/>
      </c>
      <c r="AC199" s="3" t="str">
        <f ca="1">IF(AND($A199&lt;&gt;"",$A199&lt;&gt;"TOTAL"),IF(AND('[7]INVESTIGADOR_Descripcion tipo r'!$AV197&lt;&gt;"",'[7]INVESTIGADOR_Descripcion tipo r'!$AV197&lt;&gt;0),'[7]INVESTIGADOR_Descripcion tipo r'!$AV197,""),IF($A199="TOTAL",SUM(INDIRECT("AC4:AC"&amp;ROW()-1)),""))</f>
        <v/>
      </c>
      <c r="AD199" s="3" t="str">
        <f ca="1">IF(AND($A199&lt;&gt;"",$A199&lt;&gt;"TOTAL"),IF(AND('[7]INVESTIGADOR_Descripcion tipo r'!$AX197&lt;&gt;"",'[7]INVESTIGADOR_Descripcion tipo r'!$AX197&lt;&gt;0),'[7]INVESTIGADOR_Descripcion tipo r'!$AX197,""),IF($A199="TOTAL",SUM(INDIRECT("AD4:AD"&amp;ROW()-1)),""))</f>
        <v/>
      </c>
      <c r="AE199" s="3" t="str">
        <f t="shared" ca="1" si="66"/>
        <v/>
      </c>
      <c r="AF199" s="3" t="str">
        <f ca="1">IF(AND($A199&lt;&gt;"",$A199&lt;&gt;"TOTAL"),IF(AND('[7]INVESTIGADOR_Descripcion tipo r'!$BA197&lt;&gt;"",'[7]INVESTIGADOR_Descripcion tipo r'!$BA197&lt;&gt;0),'[7]INVESTIGADOR_Descripcion tipo r'!$BA197,""),IF($A199="TOTAL",SUM(INDIRECT("AF4:AF"&amp;ROW()-1)),""))</f>
        <v/>
      </c>
      <c r="AG199" s="3" t="str">
        <f ca="1">IF(AND($A199&lt;&gt;"",$A199&lt;&gt;"TOTAL"),IF(AND('[7]INVESTIGADOR_Descripcion tipo r'!$BC197&lt;&gt;"",'[7]INVESTIGADOR_Descripcion tipo r'!$BC197&lt;&gt;0),'[7]INVESTIGADOR_Descripcion tipo r'!$BC197,""),IF($A199="TOTAL",SUM(INDIRECT("AG4:AG"&amp;ROW()-1)),""))</f>
        <v/>
      </c>
      <c r="AH199" s="3" t="str">
        <f t="shared" ca="1" si="67"/>
        <v/>
      </c>
      <c r="AI199" s="3" t="str">
        <f ca="1">IF(AND($A199&lt;&gt;"",$A199&lt;&gt;"TOTAL"),IF(AND('[7]INVESTIGADOR_Descripcion tipo r'!$BF197&lt;&gt;"",'[7]INVESTIGADOR_Descripcion tipo r'!$BF197&lt;&gt;0),'[7]INVESTIGADOR_Descripcion tipo r'!$BF197,""),IF($A199="TOTAL",SUM(INDIRECT("AI4:AI"&amp;ROW()-1)),""))</f>
        <v/>
      </c>
      <c r="AJ199" s="3" t="str">
        <f ca="1">IF(AND($A199&lt;&gt;"",$A199&lt;&gt;"TOTAL"),IF(AND('[7]INVESTIGADOR_Descripcion tipo r'!$BH197&lt;&gt;"",'[7]INVESTIGADOR_Descripcion tipo r'!$BH197&lt;&gt;0),'[7]INVESTIGADOR_Descripcion tipo r'!$BH197,""),IF($A199="TOTAL",SUM(INDIRECT("AJ4:AJ"&amp;ROW()-1)),""))</f>
        <v/>
      </c>
      <c r="AK199" s="3" t="str">
        <f t="shared" ca="1" si="68"/>
        <v/>
      </c>
      <c r="AL199" s="3" t="str">
        <f ca="1">IF(AND($A199&lt;&gt;"",$A199&lt;&gt;"TOTAL"),IF(AND('[7]INVESTIGADOR_Descripcion tipo r'!$BK197&lt;&gt;"",'[7]INVESTIGADOR_Descripcion tipo r'!$BK197&lt;&gt;0),'[7]INVESTIGADOR_Descripcion tipo r'!$BK197,""),IF($A199="TOTAL",SUM(INDIRECT("AL4:AL"&amp;ROW()-1)),""))</f>
        <v/>
      </c>
      <c r="AM199" s="3" t="str">
        <f ca="1">IF(AND($A199&lt;&gt;"",$A199&lt;&gt;"TOTAL"),IF(AND('[7]INVESTIGADOR_Descripcion tipo r'!$BM197&lt;&gt;"",'[7]INVESTIGADOR_Descripcion tipo r'!$BM197&lt;&gt;0),'[7]INVESTIGADOR_Descripcion tipo r'!$BM197,""),IF($A199="TOTAL",SUM(INDIRECT("AM4:AM"&amp;ROW()-1)),""))</f>
        <v/>
      </c>
      <c r="AN199" s="3" t="str">
        <f t="shared" ca="1" si="69"/>
        <v/>
      </c>
      <c r="AO199" s="3" t="str">
        <f ca="1">IF(AND($A199&lt;&gt;"",$A199&lt;&gt;"TOTAL"),IF(AND('[7]INVESTIGADOR_Descripcion tipo r'!$BP197&lt;&gt;"",'[7]INVESTIGADOR_Descripcion tipo r'!$BP197&lt;&gt;0),'[7]INVESTIGADOR_Descripcion tipo r'!$BP197,""),IF($A199="TOTAL",SUM(INDIRECT("AO4:AO"&amp;ROW()-1)),""))</f>
        <v/>
      </c>
      <c r="AP199" s="3" t="str">
        <f ca="1">IF(AND($A199&lt;&gt;"",$A199&lt;&gt;"TOTAL"),IF(AND('[7]INVESTIGADOR_Descripcion tipo r'!$BR197&lt;&gt;"",'[7]INVESTIGADOR_Descripcion tipo r'!$BR197&lt;&gt;0),'[7]INVESTIGADOR_Descripcion tipo r'!$BR197,""),IF($A199="TOTAL",SUM(INDIRECT("AP4:AP"&amp;ROW()-1)),""))</f>
        <v/>
      </c>
      <c r="AQ199" s="3" t="str">
        <f t="shared" ca="1" si="70"/>
        <v/>
      </c>
      <c r="AR199" s="3" t="str">
        <f ca="1">IF(AND($A199&lt;&gt;"",$A199&lt;&gt;"TOTAL"),IF(AND('[7]INVESTIGADOR_Descripcion tipo r'!$BU197&lt;&gt;"",'[7]INVESTIGADOR_Descripcion tipo r'!$BU197&lt;&gt;0),'[7]INVESTIGADOR_Descripcion tipo r'!$BU197,""),IF($A199="TOTAL",SUM(INDIRECT("AR4:AR"&amp;ROW()-1)),""))</f>
        <v/>
      </c>
      <c r="AS199" s="3" t="str">
        <f ca="1">IF(AND($A199&lt;&gt;"",$A199&lt;&gt;"TOTAL"),IF(AND('[7]INVESTIGADOR_Descripcion tipo r'!$BW197&lt;&gt;"",'[7]INVESTIGADOR_Descripcion tipo r'!$BW197&lt;&gt;0),'[7]INVESTIGADOR_Descripcion tipo r'!$BW197,""),IF($A199="TOTAL",SUM(INDIRECT("AS4:AS"&amp;ROW()-1)),""))</f>
        <v/>
      </c>
      <c r="AT199" s="3" t="str">
        <f t="shared" ca="1" si="71"/>
        <v/>
      </c>
      <c r="AU199" s="3" t="str">
        <f ca="1">IF(AND($A199&lt;&gt;"",$A199&lt;&gt;"TOTAL"),IF(AND('[7]INVESTIGADOR_Descripcion tipo r'!$BZ197&lt;&gt;"",'[7]INVESTIGADOR_Descripcion tipo r'!$BZ197&lt;&gt;0),'[7]INVESTIGADOR_Descripcion tipo r'!$BZ197,""),IF($A199="TOTAL",SUM(INDIRECT("AU4:AU"&amp;ROW()-1)),""))</f>
        <v/>
      </c>
      <c r="AV199" s="3" t="str">
        <f ca="1">IF(AND($A199&lt;&gt;"",$A199&lt;&gt;"TOTAL"),IF(AND('[7]INVESTIGADOR_Descripcion tipo r'!$CB197&lt;&gt;"",'[7]INVESTIGADOR_Descripcion tipo r'!$CB197&lt;&gt;0),'[7]INVESTIGADOR_Descripcion tipo r'!$CB197,""),IF($A199="TOTAL",SUM(INDIRECT("AV4:AV"&amp;ROW()-1)),""))</f>
        <v/>
      </c>
      <c r="AW199" s="3" t="str">
        <f t="shared" ca="1" si="72"/>
        <v/>
      </c>
      <c r="AX199" s="3" t="str">
        <f ca="1">IF(AND($A199&lt;&gt;"",$A199&lt;&gt;"TOTAL"),IF(AND('[7]INVESTIGADOR_Descripcion tipo r'!$CE197&lt;&gt;"",'[7]INVESTIGADOR_Descripcion tipo r'!$CE197&lt;&gt;0),'[7]INVESTIGADOR_Descripcion tipo r'!$CE197,""),IF($A199="TOTAL",SUM(INDIRECT("AX4:AX"&amp;ROW()-1)),""))</f>
        <v/>
      </c>
      <c r="AY199" s="3" t="str">
        <f ca="1">IF(AND($A199&lt;&gt;"",$A199&lt;&gt;"TOTAL"),IF(AND('[7]INVESTIGADOR_Descripcion tipo r'!$CG197&lt;&gt;"",'[7]INVESTIGADOR_Descripcion tipo r'!$CG197&lt;&gt;0),'[7]INVESTIGADOR_Descripcion tipo r'!$CG197,""),IF($A199="TOTAL",SUM(INDIRECT("AY4:AY"&amp;ROW()-1)),""))</f>
        <v/>
      </c>
      <c r="AZ199" s="3" t="str">
        <f t="shared" ca="1" si="73"/>
        <v/>
      </c>
      <c r="BA199" s="3" t="str">
        <f ca="1">IF(AND($A199&lt;&gt;"",$A199&lt;&gt;"TOTAL"),IF(AND('[7]INVESTIGADOR_Descripcion tipo r'!$CJ197&lt;&gt;"",'[7]INVESTIGADOR_Descripcion tipo r'!$CJ197&lt;&gt;0),'[7]INVESTIGADOR_Descripcion tipo r'!$CJ197,""),IF($A199="TOTAL",SUM(INDIRECT("BA4:BA"&amp;ROW()-1)),""))</f>
        <v/>
      </c>
      <c r="BB199" s="3" t="str">
        <f ca="1">IF(AND($A199&lt;&gt;"",$A199&lt;&gt;"TOTAL"),IF(AND('[7]INVESTIGADOR_Descripcion tipo r'!$CL197&lt;&gt;"",'[7]INVESTIGADOR_Descripcion tipo r'!$CL197&lt;&gt;0),'[7]INVESTIGADOR_Descripcion tipo r'!$CL197,""),IF($A199="TOTAL",SUM(INDIRECT("BB4:BB"&amp;ROW()-1)),""))</f>
        <v/>
      </c>
      <c r="BC199" s="3" t="str">
        <f t="shared" ca="1" si="74"/>
        <v/>
      </c>
      <c r="BD199" s="3" t="str">
        <f ca="1">IF(AND($A199&lt;&gt;"",$A199&lt;&gt;"TOTAL"),IF(AND('[7]INVESTIGADOR_Descripcion tipo r'!$CO197&lt;&gt;"",'[7]INVESTIGADOR_Descripcion tipo r'!$CO197&lt;&gt;0),'[7]INVESTIGADOR_Descripcion tipo r'!$CO197,""),IF($A199="TOTAL",SUM(INDIRECT("BD4:BD"&amp;ROW()-1)),""))</f>
        <v/>
      </c>
      <c r="BE199" s="3" t="str">
        <f ca="1">IF(AND($A199&lt;&gt;"",$A199&lt;&gt;"TOTAL"),IF(AND('[7]INVESTIGADOR_Descripcion tipo r'!$CQ197&lt;&gt;"",'[7]INVESTIGADOR_Descripcion tipo r'!$CQ197&lt;&gt;0),'[7]INVESTIGADOR_Descripcion tipo r'!$CQ197,""),IF($A199="TOTAL",SUM(INDIRECT("BE4:BE"&amp;ROW()-1)),""))</f>
        <v/>
      </c>
      <c r="BF199" s="3" t="str">
        <f t="shared" ca="1" si="75"/>
        <v/>
      </c>
    </row>
    <row r="200" spans="1:58" x14ac:dyDescent="0.2">
      <c r="A200" s="25" t="str">
        <f>IF('[7]INVESTIGADOR_Descripcion tipo r'!$B198&lt;&gt;"",'[7]INVESTIGADOR_Descripcion tipo r'!$B198,IF(AND('[7]INVESTIGADOR_Descripcion tipo r'!$B198="",'[7]INVESTIGADOR_Descripcion tipo r'!$B199="",'[7]INVESTIGADOR_Descripcion tipo r'!$B197=""),"","TOTAL"))</f>
        <v/>
      </c>
      <c r="B200" s="3" t="str">
        <f ca="1">IF(AND($A200&lt;&gt;"",$A200&lt;&gt;"TOTAL"),IF(AND('[7]INVESTIGADOR_Descripcion tipo r'!$C198&lt;&gt;"",'[7]INVESTIGADOR_Descripcion tipo r'!$C198&lt;&gt;0),'[7]INVESTIGADOR_Descripcion tipo r'!$C198,""),IF($A200="TOTAL",SUM(INDIRECT("B4:B"&amp;ROW()-1)),""))</f>
        <v/>
      </c>
      <c r="C200" s="3" t="str">
        <f ca="1">IF(AND($A200&lt;&gt;"",$A200&lt;&gt;"TOTAL"),IF(AND('[7]INVESTIGADOR_Descripcion tipo r'!$E198&lt;&gt;"",'[7]INVESTIGADOR_Descripcion tipo r'!$E198&lt;&gt;0),'[7]INVESTIGADOR_Descripcion tipo r'!$E198,""),IF($A200="TOTAL",SUM(INDIRECT("C4:C"&amp;ROW()-1)),""))</f>
        <v/>
      </c>
      <c r="D200" s="3" t="str">
        <f t="shared" ca="1" si="57"/>
        <v/>
      </c>
      <c r="E200" s="3" t="str">
        <f ca="1">IF(AND($A200&lt;&gt;"",$A200&lt;&gt;"TOTAL"),IF(AND('[7]INVESTIGADOR_Descripcion tipo r'!$H198&lt;&gt;"",'[7]INVESTIGADOR_Descripcion tipo r'!$H198&lt;&gt;0),'[7]INVESTIGADOR_Descripcion tipo r'!$H198,""),IF($A200="TOTAL",SUM(INDIRECT("E4:E"&amp;ROW()-1)),""))</f>
        <v/>
      </c>
      <c r="F200" s="3" t="str">
        <f ca="1">IF(AND($A200&lt;&gt;"",$A200&lt;&gt;"TOTAL"),IF(AND('[7]INVESTIGADOR_Descripcion tipo r'!$J198&lt;&gt;"",'[7]INVESTIGADOR_Descripcion tipo r'!$J198&lt;&gt;0),'[7]INVESTIGADOR_Descripcion tipo r'!$J198,""),IF($A200="TOTAL",SUM(INDIRECT("F4:F"&amp;ROW()-1)),""))</f>
        <v/>
      </c>
      <c r="G200" s="3" t="str">
        <f t="shared" ca="1" si="58"/>
        <v/>
      </c>
      <c r="H200" s="3" t="str">
        <f ca="1">IF(AND($A200&lt;&gt;"",$A200&lt;&gt;"TOTAL"),IF(AND('[7]INVESTIGADOR_Descripcion tipo r'!$M198&lt;&gt;"",'[7]INVESTIGADOR_Descripcion tipo r'!$M198&lt;&gt;0),'[7]INVESTIGADOR_Descripcion tipo r'!$M198,""),IF($A200="TOTAL",SUM(INDIRECT("H4:H"&amp;ROW()-1)),""))</f>
        <v/>
      </c>
      <c r="I200" s="3" t="str">
        <f ca="1">IF(AND($A200&lt;&gt;"",$A200&lt;&gt;"TOTAL"),IF(AND('[7]INVESTIGADOR_Descripcion tipo r'!$O198&lt;&gt;"",'[7]INVESTIGADOR_Descripcion tipo r'!$O198&lt;&gt;0),'[7]INVESTIGADOR_Descripcion tipo r'!$O198,""),IF($A200="TOTAL",SUM(INDIRECT("I4:I"&amp;ROW()-1)),""))</f>
        <v/>
      </c>
      <c r="J200" s="3" t="str">
        <f t="shared" ca="1" si="59"/>
        <v/>
      </c>
      <c r="K200" s="3" t="str">
        <f ca="1">IF(AND($A200&lt;&gt;"",$A200&lt;&gt;"TOTAL"),IF(AND('[7]INVESTIGADOR_Descripcion tipo r'!$R198&lt;&gt;"",'[7]INVESTIGADOR_Descripcion tipo r'!$R198&lt;&gt;0),'[7]INVESTIGADOR_Descripcion tipo r'!$R198,""),IF($A200="TOTAL",SUM(INDIRECT("K4:K"&amp;ROW()-1)),""))</f>
        <v/>
      </c>
      <c r="L200" s="3" t="str">
        <f ca="1">IF(AND($A200&lt;&gt;"",$A200&lt;&gt;"TOTAL"),IF(AND('[7]INVESTIGADOR_Descripcion tipo r'!$T198&lt;&gt;"",'[7]INVESTIGADOR_Descripcion tipo r'!$T198&lt;&gt;0),'[7]INVESTIGADOR_Descripcion tipo r'!$T198,""),IF($A200="TOTAL",SUM(INDIRECT("L4:L"&amp;ROW()-1)),""))</f>
        <v/>
      </c>
      <c r="M200" s="3" t="str">
        <f t="shared" ca="1" si="60"/>
        <v/>
      </c>
      <c r="N200" s="3" t="str">
        <f ca="1">IF(AND($A200&lt;&gt;"",$A200&lt;&gt;"TOTAL"),IF(AND('[7]INVESTIGADOR_Descripcion tipo r'!$W198&lt;&gt;"",'[7]INVESTIGADOR_Descripcion tipo r'!$W198&lt;&gt;0),'[7]INVESTIGADOR_Descripcion tipo r'!$W198,""),IF($A200="TOTAL",SUM(INDIRECT("N4:N"&amp;ROW()-1)),""))</f>
        <v/>
      </c>
      <c r="O200" s="3" t="str">
        <f ca="1">IF(AND($A200&lt;&gt;"",$A200&lt;&gt;"TOTAL"),IF(AND('[7]INVESTIGADOR_Descripcion tipo r'!$Y198&lt;&gt;"",'[7]INVESTIGADOR_Descripcion tipo r'!$Y198&lt;&gt;0),'[7]INVESTIGADOR_Descripcion tipo r'!$Y198,""),IF($A200="TOTAL",SUM(INDIRECT("O4:O"&amp;ROW()-1)),""))</f>
        <v/>
      </c>
      <c r="P200" s="3" t="str">
        <f t="shared" ca="1" si="61"/>
        <v/>
      </c>
      <c r="Q200" s="3" t="str">
        <f ca="1">IF(AND($A200&lt;&gt;"",$A200&lt;&gt;"TOTAL"),IF(AND('[7]INVESTIGADOR_Descripcion tipo r'!$AB198&lt;&gt;"",'[7]INVESTIGADOR_Descripcion tipo r'!$AB198&lt;&gt;0),'[7]INVESTIGADOR_Descripcion tipo r'!$AB198,""),IF($A200="TOTAL",SUM(INDIRECT("Q4:Q"&amp;ROW()-1)),""))</f>
        <v/>
      </c>
      <c r="R200" s="3" t="str">
        <f ca="1">IF(AND($A200&lt;&gt;"",$A200&lt;&gt;"TOTAL"),IF(AND('[7]INVESTIGADOR_Descripcion tipo r'!$AD198&lt;&gt;"",'[7]INVESTIGADOR_Descripcion tipo r'!$AD198&lt;&gt;0),'[7]INVESTIGADOR_Descripcion tipo r'!$AD198,""),IF($A200="TOTAL",SUM(INDIRECT("R4:R"&amp;ROW()-1)),""))</f>
        <v/>
      </c>
      <c r="S200" s="3" t="str">
        <f t="shared" ca="1" si="62"/>
        <v/>
      </c>
      <c r="T200" s="3" t="str">
        <f ca="1">IF(AND($A200&lt;&gt;"",$A200&lt;&gt;"TOTAL"),IF(AND('[7]INVESTIGADOR_Descripcion tipo r'!$AG198&lt;&gt;"",'[7]INVESTIGADOR_Descripcion tipo r'!$AG198&lt;&gt;0),'[7]INVESTIGADOR_Descripcion tipo r'!$AG198,""),IF($A200="TOTAL",SUM(INDIRECT("T4:T"&amp;ROW()-1)),""))</f>
        <v/>
      </c>
      <c r="U200" s="3" t="str">
        <f ca="1">IF(AND($A200&lt;&gt;"",$A200&lt;&gt;"TOTAL"),IF(AND('[7]INVESTIGADOR_Descripcion tipo r'!$AI198&lt;&gt;"",'[7]INVESTIGADOR_Descripcion tipo r'!$AI198&lt;&gt;0),'[7]INVESTIGADOR_Descripcion tipo r'!$AI198,""),IF($A200="TOTAL",SUM(INDIRECT("U4:U"&amp;ROW()-1)),""))</f>
        <v/>
      </c>
      <c r="V200" s="3" t="str">
        <f t="shared" ca="1" si="63"/>
        <v/>
      </c>
      <c r="W200" s="3" t="str">
        <f ca="1">IF(AND($A200&lt;&gt;"",$A200&lt;&gt;"TOTAL"),IF(AND('[7]INVESTIGADOR_Descripcion tipo r'!$AL198&lt;&gt;"",'[7]INVESTIGADOR_Descripcion tipo r'!$AL198&lt;&gt;0),'[7]INVESTIGADOR_Descripcion tipo r'!$AL198,""),IF($A200="TOTAL",SUM(INDIRECT("W4:W"&amp;ROW()-1)),""))</f>
        <v/>
      </c>
      <c r="X200" s="3" t="str">
        <f ca="1">IF(AND($A200&lt;&gt;"",$A200&lt;&gt;"TOTAL"),IF(AND('[7]INVESTIGADOR_Descripcion tipo r'!$AN198&lt;&gt;"",'[7]INVESTIGADOR_Descripcion tipo r'!$AN198&lt;&gt;0),'[7]INVESTIGADOR_Descripcion tipo r'!$AN198,""),IF($A200="TOTAL",SUM(INDIRECT("X4:X"&amp;ROW()-1)),""))</f>
        <v/>
      </c>
      <c r="Y200" s="3" t="str">
        <f t="shared" ca="1" si="64"/>
        <v/>
      </c>
      <c r="Z200" s="3" t="str">
        <f ca="1">IF(AND($A200&lt;&gt;"",$A200&lt;&gt;"TOTAL"),IF(AND('[7]INVESTIGADOR_Descripcion tipo r'!$AQ198&lt;&gt;"",'[7]INVESTIGADOR_Descripcion tipo r'!$AQ198&lt;&gt;0),'[7]INVESTIGADOR_Descripcion tipo r'!$AQ198,""),IF($A200="TOTAL",SUM(INDIRECT("Z4:Z"&amp;ROW()-1)),""))</f>
        <v/>
      </c>
      <c r="AA200" s="3" t="str">
        <f ca="1">IF(AND($A200&lt;&gt;"",$A200&lt;&gt;"TOTAL"),IF(AND('[7]INVESTIGADOR_Descripcion tipo r'!$AS198&lt;&gt;"",'[7]INVESTIGADOR_Descripcion tipo r'!$AS198&lt;&gt;0),'[7]INVESTIGADOR_Descripcion tipo r'!$AS198,""),IF($A200="TOTAL",SUM(INDIRECT("AA4:AA"&amp;ROW()-1)),""))</f>
        <v/>
      </c>
      <c r="AB200" s="3" t="str">
        <f t="shared" ca="1" si="65"/>
        <v/>
      </c>
      <c r="AC200" s="3" t="str">
        <f ca="1">IF(AND($A200&lt;&gt;"",$A200&lt;&gt;"TOTAL"),IF(AND('[7]INVESTIGADOR_Descripcion tipo r'!$AV198&lt;&gt;"",'[7]INVESTIGADOR_Descripcion tipo r'!$AV198&lt;&gt;0),'[7]INVESTIGADOR_Descripcion tipo r'!$AV198,""),IF($A200="TOTAL",SUM(INDIRECT("AC4:AC"&amp;ROW()-1)),""))</f>
        <v/>
      </c>
      <c r="AD200" s="3" t="str">
        <f ca="1">IF(AND($A200&lt;&gt;"",$A200&lt;&gt;"TOTAL"),IF(AND('[7]INVESTIGADOR_Descripcion tipo r'!$AX198&lt;&gt;"",'[7]INVESTIGADOR_Descripcion tipo r'!$AX198&lt;&gt;0),'[7]INVESTIGADOR_Descripcion tipo r'!$AX198,""),IF($A200="TOTAL",SUM(INDIRECT("AD4:AD"&amp;ROW()-1)),""))</f>
        <v/>
      </c>
      <c r="AE200" s="3" t="str">
        <f t="shared" ca="1" si="66"/>
        <v/>
      </c>
      <c r="AF200" s="3" t="str">
        <f ca="1">IF(AND($A200&lt;&gt;"",$A200&lt;&gt;"TOTAL"),IF(AND('[7]INVESTIGADOR_Descripcion tipo r'!$BA198&lt;&gt;"",'[7]INVESTIGADOR_Descripcion tipo r'!$BA198&lt;&gt;0),'[7]INVESTIGADOR_Descripcion tipo r'!$BA198,""),IF($A200="TOTAL",SUM(INDIRECT("AF4:AF"&amp;ROW()-1)),""))</f>
        <v/>
      </c>
      <c r="AG200" s="3" t="str">
        <f ca="1">IF(AND($A200&lt;&gt;"",$A200&lt;&gt;"TOTAL"),IF(AND('[7]INVESTIGADOR_Descripcion tipo r'!$BC198&lt;&gt;"",'[7]INVESTIGADOR_Descripcion tipo r'!$BC198&lt;&gt;0),'[7]INVESTIGADOR_Descripcion tipo r'!$BC198,""),IF($A200="TOTAL",SUM(INDIRECT("AG4:AG"&amp;ROW()-1)),""))</f>
        <v/>
      </c>
      <c r="AH200" s="3" t="str">
        <f t="shared" ca="1" si="67"/>
        <v/>
      </c>
      <c r="AI200" s="3" t="str">
        <f ca="1">IF(AND($A200&lt;&gt;"",$A200&lt;&gt;"TOTAL"),IF(AND('[7]INVESTIGADOR_Descripcion tipo r'!$BF198&lt;&gt;"",'[7]INVESTIGADOR_Descripcion tipo r'!$BF198&lt;&gt;0),'[7]INVESTIGADOR_Descripcion tipo r'!$BF198,""),IF($A200="TOTAL",SUM(INDIRECT("AI4:AI"&amp;ROW()-1)),""))</f>
        <v/>
      </c>
      <c r="AJ200" s="3" t="str">
        <f ca="1">IF(AND($A200&lt;&gt;"",$A200&lt;&gt;"TOTAL"),IF(AND('[7]INVESTIGADOR_Descripcion tipo r'!$BH198&lt;&gt;"",'[7]INVESTIGADOR_Descripcion tipo r'!$BH198&lt;&gt;0),'[7]INVESTIGADOR_Descripcion tipo r'!$BH198,""),IF($A200="TOTAL",SUM(INDIRECT("AJ4:AJ"&amp;ROW()-1)),""))</f>
        <v/>
      </c>
      <c r="AK200" s="3" t="str">
        <f t="shared" ca="1" si="68"/>
        <v/>
      </c>
      <c r="AL200" s="3" t="str">
        <f ca="1">IF(AND($A200&lt;&gt;"",$A200&lt;&gt;"TOTAL"),IF(AND('[7]INVESTIGADOR_Descripcion tipo r'!$BK198&lt;&gt;"",'[7]INVESTIGADOR_Descripcion tipo r'!$BK198&lt;&gt;0),'[7]INVESTIGADOR_Descripcion tipo r'!$BK198,""),IF($A200="TOTAL",SUM(INDIRECT("AL4:AL"&amp;ROW()-1)),""))</f>
        <v/>
      </c>
      <c r="AM200" s="3" t="str">
        <f ca="1">IF(AND($A200&lt;&gt;"",$A200&lt;&gt;"TOTAL"),IF(AND('[7]INVESTIGADOR_Descripcion tipo r'!$BM198&lt;&gt;"",'[7]INVESTIGADOR_Descripcion tipo r'!$BM198&lt;&gt;0),'[7]INVESTIGADOR_Descripcion tipo r'!$BM198,""),IF($A200="TOTAL",SUM(INDIRECT("AM4:AM"&amp;ROW()-1)),""))</f>
        <v/>
      </c>
      <c r="AN200" s="3" t="str">
        <f t="shared" ca="1" si="69"/>
        <v/>
      </c>
      <c r="AO200" s="3" t="str">
        <f ca="1">IF(AND($A200&lt;&gt;"",$A200&lt;&gt;"TOTAL"),IF(AND('[7]INVESTIGADOR_Descripcion tipo r'!$BP198&lt;&gt;"",'[7]INVESTIGADOR_Descripcion tipo r'!$BP198&lt;&gt;0),'[7]INVESTIGADOR_Descripcion tipo r'!$BP198,""),IF($A200="TOTAL",SUM(INDIRECT("AO4:AO"&amp;ROW()-1)),""))</f>
        <v/>
      </c>
      <c r="AP200" s="3" t="str">
        <f ca="1">IF(AND($A200&lt;&gt;"",$A200&lt;&gt;"TOTAL"),IF(AND('[7]INVESTIGADOR_Descripcion tipo r'!$BR198&lt;&gt;"",'[7]INVESTIGADOR_Descripcion tipo r'!$BR198&lt;&gt;0),'[7]INVESTIGADOR_Descripcion tipo r'!$BR198,""),IF($A200="TOTAL",SUM(INDIRECT("AP4:AP"&amp;ROW()-1)),""))</f>
        <v/>
      </c>
      <c r="AQ200" s="3" t="str">
        <f t="shared" ca="1" si="70"/>
        <v/>
      </c>
      <c r="AR200" s="3" t="str">
        <f ca="1">IF(AND($A200&lt;&gt;"",$A200&lt;&gt;"TOTAL"),IF(AND('[7]INVESTIGADOR_Descripcion tipo r'!$BU198&lt;&gt;"",'[7]INVESTIGADOR_Descripcion tipo r'!$BU198&lt;&gt;0),'[7]INVESTIGADOR_Descripcion tipo r'!$BU198,""),IF($A200="TOTAL",SUM(INDIRECT("AR4:AR"&amp;ROW()-1)),""))</f>
        <v/>
      </c>
      <c r="AS200" s="3" t="str">
        <f ca="1">IF(AND($A200&lt;&gt;"",$A200&lt;&gt;"TOTAL"),IF(AND('[7]INVESTIGADOR_Descripcion tipo r'!$BW198&lt;&gt;"",'[7]INVESTIGADOR_Descripcion tipo r'!$BW198&lt;&gt;0),'[7]INVESTIGADOR_Descripcion tipo r'!$BW198,""),IF($A200="TOTAL",SUM(INDIRECT("AS4:AS"&amp;ROW()-1)),""))</f>
        <v/>
      </c>
      <c r="AT200" s="3" t="str">
        <f t="shared" ca="1" si="71"/>
        <v/>
      </c>
      <c r="AU200" s="3" t="str">
        <f ca="1">IF(AND($A200&lt;&gt;"",$A200&lt;&gt;"TOTAL"),IF(AND('[7]INVESTIGADOR_Descripcion tipo r'!$BZ198&lt;&gt;"",'[7]INVESTIGADOR_Descripcion tipo r'!$BZ198&lt;&gt;0),'[7]INVESTIGADOR_Descripcion tipo r'!$BZ198,""),IF($A200="TOTAL",SUM(INDIRECT("AU4:AU"&amp;ROW()-1)),""))</f>
        <v/>
      </c>
      <c r="AV200" s="3" t="str">
        <f ca="1">IF(AND($A200&lt;&gt;"",$A200&lt;&gt;"TOTAL"),IF(AND('[7]INVESTIGADOR_Descripcion tipo r'!$CB198&lt;&gt;"",'[7]INVESTIGADOR_Descripcion tipo r'!$CB198&lt;&gt;0),'[7]INVESTIGADOR_Descripcion tipo r'!$CB198,""),IF($A200="TOTAL",SUM(INDIRECT("AV4:AV"&amp;ROW()-1)),""))</f>
        <v/>
      </c>
      <c r="AW200" s="3" t="str">
        <f t="shared" ca="1" si="72"/>
        <v/>
      </c>
      <c r="AX200" s="3" t="str">
        <f ca="1">IF(AND($A200&lt;&gt;"",$A200&lt;&gt;"TOTAL"),IF(AND('[7]INVESTIGADOR_Descripcion tipo r'!$CE198&lt;&gt;"",'[7]INVESTIGADOR_Descripcion tipo r'!$CE198&lt;&gt;0),'[7]INVESTIGADOR_Descripcion tipo r'!$CE198,""),IF($A200="TOTAL",SUM(INDIRECT("AX4:AX"&amp;ROW()-1)),""))</f>
        <v/>
      </c>
      <c r="AY200" s="3" t="str">
        <f ca="1">IF(AND($A200&lt;&gt;"",$A200&lt;&gt;"TOTAL"),IF(AND('[7]INVESTIGADOR_Descripcion tipo r'!$CG198&lt;&gt;"",'[7]INVESTIGADOR_Descripcion tipo r'!$CG198&lt;&gt;0),'[7]INVESTIGADOR_Descripcion tipo r'!$CG198,""),IF($A200="TOTAL",SUM(INDIRECT("AY4:AY"&amp;ROW()-1)),""))</f>
        <v/>
      </c>
      <c r="AZ200" s="3" t="str">
        <f t="shared" ca="1" si="73"/>
        <v/>
      </c>
      <c r="BA200" s="3" t="str">
        <f ca="1">IF(AND($A200&lt;&gt;"",$A200&lt;&gt;"TOTAL"),IF(AND('[7]INVESTIGADOR_Descripcion tipo r'!$CJ198&lt;&gt;"",'[7]INVESTIGADOR_Descripcion tipo r'!$CJ198&lt;&gt;0),'[7]INVESTIGADOR_Descripcion tipo r'!$CJ198,""),IF($A200="TOTAL",SUM(INDIRECT("BA4:BA"&amp;ROW()-1)),""))</f>
        <v/>
      </c>
      <c r="BB200" s="3" t="str">
        <f ca="1">IF(AND($A200&lt;&gt;"",$A200&lt;&gt;"TOTAL"),IF(AND('[7]INVESTIGADOR_Descripcion tipo r'!$CL198&lt;&gt;"",'[7]INVESTIGADOR_Descripcion tipo r'!$CL198&lt;&gt;0),'[7]INVESTIGADOR_Descripcion tipo r'!$CL198,""),IF($A200="TOTAL",SUM(INDIRECT("BB4:BB"&amp;ROW()-1)),""))</f>
        <v/>
      </c>
      <c r="BC200" s="3" t="str">
        <f t="shared" ca="1" si="74"/>
        <v/>
      </c>
      <c r="BD200" s="3" t="str">
        <f ca="1">IF(AND($A200&lt;&gt;"",$A200&lt;&gt;"TOTAL"),IF(AND('[7]INVESTIGADOR_Descripcion tipo r'!$CO198&lt;&gt;"",'[7]INVESTIGADOR_Descripcion tipo r'!$CO198&lt;&gt;0),'[7]INVESTIGADOR_Descripcion tipo r'!$CO198,""),IF($A200="TOTAL",SUM(INDIRECT("BD4:BD"&amp;ROW()-1)),""))</f>
        <v/>
      </c>
      <c r="BE200" s="3" t="str">
        <f ca="1">IF(AND($A200&lt;&gt;"",$A200&lt;&gt;"TOTAL"),IF(AND('[7]INVESTIGADOR_Descripcion tipo r'!$CQ198&lt;&gt;"",'[7]INVESTIGADOR_Descripcion tipo r'!$CQ198&lt;&gt;0),'[7]INVESTIGADOR_Descripcion tipo r'!$CQ198,""),IF($A200="TOTAL",SUM(INDIRECT("BE4:BE"&amp;ROW()-1)),""))</f>
        <v/>
      </c>
      <c r="BF200" s="3" t="str">
        <f t="shared" ca="1" si="75"/>
        <v/>
      </c>
    </row>
    <row r="201" spans="1:58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</sheetData>
  <mergeCells count="19">
    <mergeCell ref="BD2:BF2"/>
    <mergeCell ref="AL2:AN2"/>
    <mergeCell ref="AO2:AQ2"/>
    <mergeCell ref="AR2:AT2"/>
    <mergeCell ref="AU2:AW2"/>
    <mergeCell ref="AX2:AZ2"/>
    <mergeCell ref="BA2:BC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conditionalFormatting sqref="A4:A200">
    <cfRule type="expression" dxfId="20" priority="12">
      <formula>$A4=""</formula>
    </cfRule>
    <cfRule type="expression" dxfId="19" priority="13">
      <formula>$A4="TOTAL"</formula>
    </cfRule>
    <cfRule type="expression" dxfId="18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17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16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15" priority="4" operator="equal">
      <formula>""</formula>
    </cfRule>
    <cfRule type="cellIs" dxfId="14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13" priority="1">
      <formula>$A4=""</formula>
    </cfRule>
    <cfRule type="cellIs" dxfId="12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E200"/>
  <sheetViews>
    <sheetView workbookViewId="0">
      <selection activeCell="A11" sqref="A11"/>
    </sheetView>
  </sheetViews>
  <sheetFormatPr baseColWidth="10" defaultRowHeight="12.75" x14ac:dyDescent="0.2"/>
  <cols>
    <col min="1" max="1" width="41.5703125" customWidth="1"/>
    <col min="2" max="2" width="32.5703125" customWidth="1"/>
    <col min="3" max="3" width="38.28515625" customWidth="1"/>
    <col min="12" max="12" width="36" customWidth="1"/>
  </cols>
  <sheetData>
    <row r="1" spans="1:31" ht="34.5" customHeight="1" thickBot="1" x14ac:dyDescent="0.25">
      <c r="A1" s="36" t="str">
        <f>CONCATENATE("Lista Gráficos ",'Grupo Edad'!$A$3)</f>
        <v>Lista Gráficos GRUPO EDAD</v>
      </c>
      <c r="E1" s="38"/>
      <c r="F1" s="39"/>
      <c r="G1" s="39"/>
      <c r="H1" s="39"/>
      <c r="I1" s="40"/>
    </row>
    <row r="2" spans="1:31" ht="23.1" customHeight="1" thickBot="1" x14ac:dyDescent="0.25">
      <c r="A2" s="34" t="str">
        <f>'Grupo Edad'!$A4</f>
        <v>&lt; 25</v>
      </c>
      <c r="D2" s="41"/>
      <c r="E2" s="42"/>
      <c r="F2" s="42"/>
      <c r="G2" s="42"/>
      <c r="H2" s="42"/>
      <c r="I2" s="42"/>
      <c r="J2" s="43"/>
      <c r="L2" s="29" t="str">
        <f>'Grupo Edad'!$A$4</f>
        <v>&lt; 25</v>
      </c>
      <c r="M2" s="28" t="s">
        <v>5</v>
      </c>
      <c r="N2" s="28" t="s">
        <v>6</v>
      </c>
      <c r="O2" s="28" t="s">
        <v>7</v>
      </c>
      <c r="P2" s="28" t="s">
        <v>8</v>
      </c>
      <c r="Q2" s="28" t="s">
        <v>9</v>
      </c>
      <c r="R2" s="28" t="s">
        <v>4</v>
      </c>
      <c r="S2" s="28" t="s">
        <v>10</v>
      </c>
      <c r="T2" s="28" t="s">
        <v>42</v>
      </c>
      <c r="U2" s="28" t="s">
        <v>43</v>
      </c>
      <c r="V2" s="28" t="s">
        <v>44</v>
      </c>
      <c r="W2" s="28" t="s">
        <v>45</v>
      </c>
      <c r="X2" s="28" t="s">
        <v>46</v>
      </c>
      <c r="Y2" s="28" t="s">
        <v>84</v>
      </c>
      <c r="Z2" s="28" t="s">
        <v>85</v>
      </c>
      <c r="AA2" s="28" t="s">
        <v>86</v>
      </c>
      <c r="AB2" s="28" t="s">
        <v>87</v>
      </c>
      <c r="AC2" s="28" t="s">
        <v>88</v>
      </c>
      <c r="AD2" s="28" t="s">
        <v>89</v>
      </c>
      <c r="AE2" s="30" t="s">
        <v>90</v>
      </c>
    </row>
    <row r="3" spans="1:31" ht="23.1" customHeight="1" x14ac:dyDescent="0.2">
      <c r="A3" s="34" t="str">
        <f>'Grupo Edad'!$A5</f>
        <v>25-30</v>
      </c>
      <c r="D3" s="44"/>
      <c r="E3" s="45"/>
      <c r="F3" s="45"/>
      <c r="G3" s="45"/>
      <c r="H3" s="45"/>
      <c r="I3" s="45"/>
      <c r="J3" s="46"/>
      <c r="L3" s="27" t="s">
        <v>15</v>
      </c>
      <c r="M3" s="32">
        <f ca="1">'Grupo Edad'!$B$4</f>
        <v>7</v>
      </c>
      <c r="N3" s="32">
        <f ca="1">'Grupo Edad'!$E$4</f>
        <v>5</v>
      </c>
      <c r="O3" s="32">
        <f ca="1">'Grupo Edad'!$H$4</f>
        <v>7</v>
      </c>
      <c r="P3" s="32">
        <f ca="1">'Grupo Edad'!$K$4</f>
        <v>2</v>
      </c>
      <c r="Q3" s="32">
        <f ca="1">'Grupo Edad'!$N$4</f>
        <v>9</v>
      </c>
      <c r="R3" s="32">
        <f ca="1">'Grupo Edad'!$Q$4</f>
        <v>11</v>
      </c>
      <c r="S3" s="32">
        <f ca="1">'Grupo Edad'!$T$4</f>
        <v>33</v>
      </c>
      <c r="T3" s="32" t="str">
        <f ca="1">'Grupo Edad'!$W$4</f>
        <v/>
      </c>
      <c r="U3" s="32" t="str">
        <f ca="1">'Grupo Edad'!$Z$4</f>
        <v/>
      </c>
      <c r="V3" s="32" t="str">
        <f ca="1">'Grupo Edad'!$AC$4</f>
        <v/>
      </c>
      <c r="W3" s="32" t="str">
        <f ca="1">'Grupo Edad'!$AF$4</f>
        <v/>
      </c>
      <c r="X3" s="32" t="str">
        <f ca="1">'Grupo Edad'!$AI$4</f>
        <v/>
      </c>
      <c r="Y3" s="32" t="str">
        <f ca="1">'Grupo Edad'!$AL$4</f>
        <v/>
      </c>
      <c r="Z3" s="32" t="str">
        <f ca="1">'Grupo Edad'!$AO$4</f>
        <v/>
      </c>
      <c r="AA3" s="32" t="str">
        <f ca="1">'Grupo Edad'!$AR$4</f>
        <v/>
      </c>
      <c r="AB3" s="32" t="str">
        <f ca="1">'Grupo Edad'!$AU$4</f>
        <v/>
      </c>
      <c r="AC3" s="32" t="str">
        <f ca="1">'Grupo Edad'!$AX$4</f>
        <v/>
      </c>
      <c r="AD3" s="32" t="str">
        <f ca="1">'Grupo Edad'!$BA$4</f>
        <v/>
      </c>
      <c r="AE3" s="32" t="str">
        <f ca="1">'Grupo Edad'!$BD$4</f>
        <v/>
      </c>
    </row>
    <row r="4" spans="1:31" ht="23.1" customHeight="1" x14ac:dyDescent="0.2">
      <c r="A4" s="34" t="str">
        <f>'Grupo Edad'!$A6</f>
        <v>31-35</v>
      </c>
      <c r="D4" s="44"/>
      <c r="E4" s="45"/>
      <c r="F4" s="45"/>
      <c r="G4" s="45"/>
      <c r="H4" s="45"/>
      <c r="I4" s="45"/>
      <c r="J4" s="46"/>
      <c r="L4" s="27" t="s">
        <v>91</v>
      </c>
      <c r="M4" s="31">
        <f ca="1">'Grupo Edad'!$C$4</f>
        <v>13</v>
      </c>
      <c r="N4" s="31">
        <f ca="1">'Grupo Edad'!$F$4</f>
        <v>10</v>
      </c>
      <c r="O4" s="31">
        <f ca="1">'Grupo Edad'!$I$4</f>
        <v>8</v>
      </c>
      <c r="P4" s="31">
        <f ca="1">'Grupo Edad'!$L$4</f>
        <v>12</v>
      </c>
      <c r="Q4" s="31">
        <f ca="1">'Grupo Edad'!$O$4</f>
        <v>10</v>
      </c>
      <c r="R4" s="31">
        <f ca="1">'Grupo Edad'!$R$4</f>
        <v>9</v>
      </c>
      <c r="S4" s="31">
        <f ca="1">'Grupo Edad'!$U$4</f>
        <v>28</v>
      </c>
      <c r="T4" s="31" t="str">
        <f ca="1">'Grupo Edad'!$X$4</f>
        <v/>
      </c>
      <c r="U4" s="31" t="str">
        <f ca="1">'Grupo Edad'!$AA$4</f>
        <v/>
      </c>
      <c r="V4" s="31" t="str">
        <f ca="1">'Grupo Edad'!$AD$4</f>
        <v/>
      </c>
      <c r="W4" s="31" t="str">
        <f ca="1">'Grupo Edad'!$AG$4</f>
        <v/>
      </c>
      <c r="X4" s="31" t="str">
        <f ca="1">'Grupo Edad'!$AJ$4</f>
        <v/>
      </c>
      <c r="Y4" s="31" t="str">
        <f ca="1">'Grupo Edad'!$AM$4</f>
        <v/>
      </c>
      <c r="Z4" s="31" t="str">
        <f ca="1">'Grupo Edad'!$AP$4</f>
        <v/>
      </c>
      <c r="AA4" s="31" t="str">
        <f ca="1">'Grupo Edad'!$AS$4</f>
        <v/>
      </c>
      <c r="AB4" s="31" t="str">
        <f ca="1">'Grupo Edad'!$AV$4</f>
        <v/>
      </c>
      <c r="AC4" s="31" t="str">
        <f ca="1">'Grupo Edad'!$AY$4</f>
        <v/>
      </c>
      <c r="AD4" s="31" t="str">
        <f ca="1">'Grupo Edad'!$BB$4</f>
        <v/>
      </c>
      <c r="AE4" s="31" t="str">
        <f ca="1">'Grupo Edad'!$BE$4</f>
        <v/>
      </c>
    </row>
    <row r="5" spans="1:31" ht="23.1" customHeight="1" x14ac:dyDescent="0.2">
      <c r="A5" s="34" t="str">
        <f>'Grupo Edad'!$A7</f>
        <v>36-40</v>
      </c>
      <c r="D5" s="44"/>
      <c r="E5" s="45"/>
      <c r="F5" s="45"/>
      <c r="G5" s="45"/>
      <c r="H5" s="45"/>
      <c r="I5" s="45"/>
      <c r="J5" s="46"/>
      <c r="L5" s="27" t="s">
        <v>92</v>
      </c>
      <c r="M5" s="33">
        <f ca="1">IF('Grupo Edad'!$D$4=0,"",'Grupo Edad'!$D$4)</f>
        <v>20</v>
      </c>
      <c r="N5" s="33">
        <f ca="1">IF('Grupo Edad'!$G$4=0,"",'Grupo Edad'!$G$4)</f>
        <v>15</v>
      </c>
      <c r="O5" s="33">
        <f ca="1">IF('Grupo Edad'!$J$4=0,"",'Grupo Edad'!$J$4)</f>
        <v>15</v>
      </c>
      <c r="P5" s="33">
        <f ca="1">IF('Grupo Edad'!$M$4=0,"",'Grupo Edad'!$M$4)</f>
        <v>14</v>
      </c>
      <c r="Q5" s="33">
        <f ca="1">IF('Grupo Edad'!$P$4=0,"",'Grupo Edad'!$P$4)</f>
        <v>19</v>
      </c>
      <c r="R5" s="33">
        <f ca="1">IF('Grupo Edad'!$S$4=0,"",'Grupo Edad'!$S$4)</f>
        <v>20</v>
      </c>
      <c r="S5" s="33">
        <f ca="1">IF('Grupo Edad'!$V$4=0,"",'Grupo Edad'!$V$4)</f>
        <v>61</v>
      </c>
      <c r="T5" s="33" t="str">
        <f ca="1">IF('Grupo Edad'!$Y$4=0,"",'Grupo Edad'!$Y$4)</f>
        <v/>
      </c>
      <c r="U5" s="33" t="str">
        <f ca="1">IF('Grupo Edad'!$AB$4=0,"",'Grupo Edad'!$AB$4)</f>
        <v/>
      </c>
      <c r="V5" s="33" t="str">
        <f ca="1">IF('Grupo Edad'!$AE$4=0,"",'Grupo Edad'!$AE$4)</f>
        <v/>
      </c>
      <c r="W5" s="33" t="str">
        <f ca="1">IF('Grupo Edad'!$AH$4=0,"",'Grupo Edad'!$AH$4)</f>
        <v/>
      </c>
      <c r="X5" s="33" t="str">
        <f ca="1">IF('Grupo Edad'!$AK$4=0,"",'Grupo Edad'!$AK$4)</f>
        <v/>
      </c>
      <c r="Y5" s="33" t="str">
        <f ca="1">IF('Grupo Edad'!$AN$4=0,"",'Grupo Edad'!$AN$4)</f>
        <v/>
      </c>
      <c r="Z5" s="33" t="str">
        <f ca="1">IF('Grupo Edad'!$AQ$4=0,"",'Grupo Edad'!$AQ$4)</f>
        <v/>
      </c>
      <c r="AA5" s="33">
        <f ca="1">IF('Grupo Edad'!$J$4=0,"",'Grupo Edad'!$AT$4)</f>
        <v>0</v>
      </c>
      <c r="AB5" s="33">
        <f ca="1">IF('Grupo Edad'!$J$4=0,"",'Grupo Edad'!$AW$4)</f>
        <v>0</v>
      </c>
      <c r="AC5" s="33">
        <f ca="1">IF('Grupo Edad'!$J$4=0,"",'Grupo Edad'!$AZ$4)</f>
        <v>0</v>
      </c>
      <c r="AD5" s="33">
        <f ca="1">IF('Grupo Edad'!$J$4=0,"",'Grupo Edad'!$BC$4)</f>
        <v>0</v>
      </c>
      <c r="AE5" s="33">
        <f ca="1">IF('Grupo Edad'!$J$4=0,"",'Grupo Edad'!$BF$4)</f>
        <v>0</v>
      </c>
    </row>
    <row r="6" spans="1:31" ht="23.1" customHeight="1" thickBot="1" x14ac:dyDescent="0.25">
      <c r="A6" s="34" t="str">
        <f>'Grupo Edad'!$A8</f>
        <v>41-45</v>
      </c>
      <c r="D6" s="44"/>
      <c r="E6" s="45"/>
      <c r="F6" s="45"/>
      <c r="G6" s="45"/>
      <c r="H6" s="45"/>
      <c r="I6" s="45"/>
      <c r="J6" s="46"/>
    </row>
    <row r="7" spans="1:31" ht="23.1" customHeight="1" thickBot="1" x14ac:dyDescent="0.25">
      <c r="A7" s="34" t="str">
        <f>'Grupo Edad'!$A9</f>
        <v>46-50</v>
      </c>
      <c r="D7" s="44"/>
      <c r="E7" s="45"/>
      <c r="F7" s="45"/>
      <c r="G7" s="45"/>
      <c r="H7" s="45"/>
      <c r="I7" s="45"/>
      <c r="J7" s="46"/>
      <c r="L7" s="29" t="str">
        <f>'Grupo Edad'!$A$5</f>
        <v>25-30</v>
      </c>
      <c r="M7" s="28" t="s">
        <v>5</v>
      </c>
      <c r="N7" s="28" t="s">
        <v>6</v>
      </c>
      <c r="O7" s="28" t="s">
        <v>7</v>
      </c>
      <c r="P7" s="28" t="s">
        <v>8</v>
      </c>
      <c r="Q7" s="28" t="s">
        <v>9</v>
      </c>
      <c r="R7" s="28" t="s">
        <v>4</v>
      </c>
      <c r="S7" s="28" t="s">
        <v>10</v>
      </c>
      <c r="T7" s="28" t="s">
        <v>42</v>
      </c>
      <c r="U7" s="28" t="s">
        <v>43</v>
      </c>
      <c r="V7" s="28" t="s">
        <v>44</v>
      </c>
      <c r="W7" s="28" t="s">
        <v>45</v>
      </c>
      <c r="X7" s="28" t="s">
        <v>46</v>
      </c>
      <c r="Y7" s="28" t="s">
        <v>84</v>
      </c>
      <c r="Z7" s="28" t="s">
        <v>85</v>
      </c>
      <c r="AA7" s="28" t="s">
        <v>86</v>
      </c>
      <c r="AB7" s="28" t="s">
        <v>87</v>
      </c>
      <c r="AC7" s="28" t="s">
        <v>88</v>
      </c>
      <c r="AD7" s="28" t="s">
        <v>89</v>
      </c>
      <c r="AE7" s="30" t="s">
        <v>90</v>
      </c>
    </row>
    <row r="8" spans="1:31" ht="23.1" customHeight="1" x14ac:dyDescent="0.2">
      <c r="A8" s="34" t="str">
        <f>'Grupo Edad'!$A10</f>
        <v>51-55</v>
      </c>
      <c r="D8" s="44"/>
      <c r="E8" s="45"/>
      <c r="F8" s="45"/>
      <c r="G8" s="45"/>
      <c r="H8" s="45"/>
      <c r="I8" s="45"/>
      <c r="J8" s="46"/>
      <c r="L8" s="27" t="s">
        <v>15</v>
      </c>
      <c r="M8" s="32">
        <f ca="1">'Grupo Edad'!$B$5</f>
        <v>28</v>
      </c>
      <c r="N8" s="32">
        <f ca="1">'Grupo Edad'!$E$5</f>
        <v>19</v>
      </c>
      <c r="O8" s="32">
        <f ca="1">'Grupo Edad'!$H$5</f>
        <v>18</v>
      </c>
      <c r="P8" s="32">
        <f ca="1">'Grupo Edad'!$K$5</f>
        <v>13</v>
      </c>
      <c r="Q8" s="32">
        <f ca="1">'Grupo Edad'!$N$5</f>
        <v>17</v>
      </c>
      <c r="R8" s="32">
        <f ca="1">'Grupo Edad'!$Q$5</f>
        <v>21</v>
      </c>
      <c r="S8" s="32">
        <f ca="1">'Grupo Edad'!$T$5</f>
        <v>24</v>
      </c>
      <c r="T8" s="32" t="str">
        <f ca="1">'Grupo Edad'!$W$5</f>
        <v/>
      </c>
      <c r="U8" s="32" t="str">
        <f ca="1">'Grupo Edad'!$Z$5</f>
        <v/>
      </c>
      <c r="V8" s="32" t="str">
        <f ca="1">'Grupo Edad'!$AC$5</f>
        <v/>
      </c>
      <c r="W8" s="32" t="str">
        <f ca="1">'Grupo Edad'!$AF$5</f>
        <v/>
      </c>
      <c r="X8" s="32" t="str">
        <f ca="1">'Grupo Edad'!$AI$5</f>
        <v/>
      </c>
      <c r="Y8" s="32" t="str">
        <f ca="1">'Grupo Edad'!$AL$5</f>
        <v/>
      </c>
      <c r="Z8" s="32" t="str">
        <f ca="1">'Grupo Edad'!$AO$5</f>
        <v/>
      </c>
      <c r="AA8" s="32" t="str">
        <f ca="1">'Grupo Edad'!$AR$5</f>
        <v/>
      </c>
      <c r="AB8" s="32" t="str">
        <f ca="1">'Grupo Edad'!$AU$5</f>
        <v/>
      </c>
      <c r="AC8" s="32" t="str">
        <f ca="1">'Grupo Edad'!$AX$5</f>
        <v/>
      </c>
      <c r="AD8" s="32" t="str">
        <f ca="1">'Grupo Edad'!$BA$5</f>
        <v/>
      </c>
      <c r="AE8" s="32" t="str">
        <f ca="1">'Grupo Edad'!$BD$5</f>
        <v/>
      </c>
    </row>
    <row r="9" spans="1:31" ht="23.1" customHeight="1" x14ac:dyDescent="0.2">
      <c r="A9" s="34" t="str">
        <f>'Grupo Edad'!$A11</f>
        <v>56-60</v>
      </c>
      <c r="D9" s="44"/>
      <c r="E9" s="45"/>
      <c r="F9" s="45"/>
      <c r="G9" s="45"/>
      <c r="H9" s="45"/>
      <c r="I9" s="45"/>
      <c r="J9" s="46"/>
      <c r="L9" s="27" t="s">
        <v>91</v>
      </c>
      <c r="M9" s="31">
        <f ca="1">'Grupo Edad'!$C$5</f>
        <v>18</v>
      </c>
      <c r="N9" s="31">
        <f ca="1">'Grupo Edad'!$F$5</f>
        <v>15</v>
      </c>
      <c r="O9" s="31">
        <f ca="1">'Grupo Edad'!$I$5</f>
        <v>17</v>
      </c>
      <c r="P9" s="31">
        <f ca="1">'Grupo Edad'!$L$5</f>
        <v>19</v>
      </c>
      <c r="Q9" s="31">
        <f ca="1">'Grupo Edad'!$O$5</f>
        <v>22</v>
      </c>
      <c r="R9" s="31">
        <f ca="1">'Grupo Edad'!$R$5</f>
        <v>21</v>
      </c>
      <c r="S9" s="31">
        <f ca="1">'Grupo Edad'!$U$5</f>
        <v>25</v>
      </c>
      <c r="T9" s="31" t="str">
        <f ca="1">'Grupo Edad'!$X$5</f>
        <v/>
      </c>
      <c r="U9" s="31" t="str">
        <f ca="1">'Grupo Edad'!$AA$5</f>
        <v/>
      </c>
      <c r="V9" s="31" t="str">
        <f ca="1">'Grupo Edad'!$AD$5</f>
        <v/>
      </c>
      <c r="W9" s="31" t="str">
        <f ca="1">'Grupo Edad'!$AG$5</f>
        <v/>
      </c>
      <c r="X9" s="31" t="str">
        <f ca="1">'Grupo Edad'!$AJ$5</f>
        <v/>
      </c>
      <c r="Y9" s="31" t="str">
        <f ca="1">'Grupo Edad'!$AM$5</f>
        <v/>
      </c>
      <c r="Z9" s="31" t="str">
        <f ca="1">'Grupo Edad'!$AP$5</f>
        <v/>
      </c>
      <c r="AA9" s="31" t="str">
        <f ca="1">'Grupo Edad'!$AS$5</f>
        <v/>
      </c>
      <c r="AB9" s="31" t="str">
        <f ca="1">'Grupo Edad'!$AV$5</f>
        <v/>
      </c>
      <c r="AC9" s="31" t="str">
        <f ca="1">'Grupo Edad'!$AY$5</f>
        <v/>
      </c>
      <c r="AD9" s="31" t="str">
        <f ca="1">'Grupo Edad'!$BB$5</f>
        <v/>
      </c>
      <c r="AE9" s="31" t="str">
        <f ca="1">'Grupo Edad'!$BE$5</f>
        <v/>
      </c>
    </row>
    <row r="10" spans="1:31" ht="23.1" customHeight="1" x14ac:dyDescent="0.2">
      <c r="A10" s="34" t="str">
        <f>'Grupo Edad'!$A12</f>
        <v>TOTAL</v>
      </c>
      <c r="D10" s="44"/>
      <c r="E10" s="45"/>
      <c r="F10" s="45"/>
      <c r="G10" s="45"/>
      <c r="H10" s="45"/>
      <c r="I10" s="45"/>
      <c r="J10" s="46"/>
      <c r="L10" s="27" t="s">
        <v>92</v>
      </c>
      <c r="M10" s="33">
        <f ca="1">IF('Grupo Edad'!$D$5=0,"",'Grupo Edad'!$D$5)</f>
        <v>46</v>
      </c>
      <c r="N10" s="33">
        <f ca="1">IF('Grupo Edad'!$G$5=0,"",'Grupo Edad'!$G$5)</f>
        <v>34</v>
      </c>
      <c r="O10" s="33">
        <f ca="1">IF('Grupo Edad'!$J$5=0,"",'Grupo Edad'!$J$5)</f>
        <v>35</v>
      </c>
      <c r="P10" s="33">
        <f ca="1">IF('Grupo Edad'!$M$5=0,"",'Grupo Edad'!$M$5)</f>
        <v>32</v>
      </c>
      <c r="Q10" s="33">
        <f ca="1">IF('Grupo Edad'!$P$5=0,"",'Grupo Edad'!$P$5)</f>
        <v>39</v>
      </c>
      <c r="R10" s="33">
        <f ca="1">IF('Grupo Edad'!$S$5=0,"",'Grupo Edad'!$S$5)</f>
        <v>42</v>
      </c>
      <c r="S10" s="33">
        <f ca="1">IF('Grupo Edad'!$V$5=0,"",'Grupo Edad'!$V$5)</f>
        <v>49</v>
      </c>
      <c r="T10" s="33" t="str">
        <f ca="1">IF('Grupo Edad'!$Y$5=0,"",'Grupo Edad'!$Y$5)</f>
        <v/>
      </c>
      <c r="U10" s="33" t="str">
        <f ca="1">IF('Grupo Edad'!$AB$5=0,"",'Grupo Edad'!$AB$5)</f>
        <v/>
      </c>
      <c r="V10" s="33" t="str">
        <f ca="1">IF('Grupo Edad'!$AE$5=0,"",'Grupo Edad'!$AE$5)</f>
        <v/>
      </c>
      <c r="W10" s="33" t="str">
        <f ca="1">IF('Grupo Edad'!$AH$5=0,"",'Grupo Edad'!$AH$5)</f>
        <v/>
      </c>
      <c r="X10" s="33" t="str">
        <f ca="1">IF('Grupo Edad'!$AK$5=0,"",'Grupo Edad'!$AK$5)</f>
        <v/>
      </c>
      <c r="Y10" s="33" t="str">
        <f ca="1">IF('Grupo Edad'!$AN$5=0,"",'Grupo Edad'!$AN$5)</f>
        <v/>
      </c>
      <c r="Z10" s="33" t="str">
        <f ca="1">IF('Grupo Edad'!$AQ$5=0,"",'Grupo Edad'!$AQ$5)</f>
        <v/>
      </c>
      <c r="AA10" s="33">
        <f ca="1">IF('Grupo Edad'!$J$5=0,"",'Grupo Edad'!$AT$5)</f>
        <v>0</v>
      </c>
      <c r="AB10" s="33">
        <f ca="1">IF('Grupo Edad'!$J$5=0,"",'Grupo Edad'!$AW$5)</f>
        <v>0</v>
      </c>
      <c r="AC10" s="33">
        <f ca="1">IF('Grupo Edad'!$J$5=0,"",'Grupo Edad'!$AZ$5)</f>
        <v>0</v>
      </c>
      <c r="AD10" s="33">
        <f ca="1">IF('Grupo Edad'!$J$5=0,"",'Grupo Edad'!$BC$5)</f>
        <v>0</v>
      </c>
      <c r="AE10" s="33">
        <f ca="1">IF('Grupo Edad'!$J$5=0,"",'Grupo Edad'!$BF$5)</f>
        <v>0</v>
      </c>
    </row>
    <row r="11" spans="1:31" ht="23.1" customHeight="1" thickBot="1" x14ac:dyDescent="0.25">
      <c r="A11" s="34" t="str">
        <f>'Grupo Edad'!$A13</f>
        <v/>
      </c>
      <c r="D11" s="44"/>
      <c r="E11" s="45"/>
      <c r="F11" s="45"/>
      <c r="G11" s="45"/>
      <c r="H11" s="45"/>
      <c r="I11" s="45"/>
      <c r="J11" s="46"/>
    </row>
    <row r="12" spans="1:31" ht="23.1" customHeight="1" thickBot="1" x14ac:dyDescent="0.25">
      <c r="A12" s="34" t="str">
        <f>'Grupo Edad'!$A14</f>
        <v/>
      </c>
      <c r="D12" s="44"/>
      <c r="E12" s="45"/>
      <c r="F12" s="45"/>
      <c r="G12" s="45"/>
      <c r="H12" s="45"/>
      <c r="I12" s="45"/>
      <c r="J12" s="46"/>
      <c r="L12" s="29" t="str">
        <f>'Grupo Edad'!$A$6</f>
        <v>31-35</v>
      </c>
      <c r="M12" s="28" t="s">
        <v>5</v>
      </c>
      <c r="N12" s="28" t="s">
        <v>6</v>
      </c>
      <c r="O12" s="28" t="s">
        <v>7</v>
      </c>
      <c r="P12" s="28" t="s">
        <v>8</v>
      </c>
      <c r="Q12" s="28" t="s">
        <v>9</v>
      </c>
      <c r="R12" s="28" t="s">
        <v>4</v>
      </c>
      <c r="S12" s="28" t="s">
        <v>10</v>
      </c>
      <c r="T12" s="28" t="s">
        <v>42</v>
      </c>
      <c r="U12" s="28" t="s">
        <v>43</v>
      </c>
      <c r="V12" s="28" t="s">
        <v>44</v>
      </c>
      <c r="W12" s="28" t="s">
        <v>45</v>
      </c>
      <c r="X12" s="28" t="s">
        <v>46</v>
      </c>
      <c r="Y12" s="28" t="s">
        <v>84</v>
      </c>
      <c r="Z12" s="28" t="s">
        <v>85</v>
      </c>
      <c r="AA12" s="28" t="s">
        <v>86</v>
      </c>
      <c r="AB12" s="28" t="s">
        <v>87</v>
      </c>
      <c r="AC12" s="28" t="s">
        <v>88</v>
      </c>
      <c r="AD12" s="28" t="s">
        <v>89</v>
      </c>
      <c r="AE12" s="30" t="s">
        <v>90</v>
      </c>
    </row>
    <row r="13" spans="1:31" ht="23.1" customHeight="1" x14ac:dyDescent="0.2">
      <c r="A13" s="34" t="str">
        <f>'Grupo Edad'!$A15</f>
        <v/>
      </c>
      <c r="D13" s="44"/>
      <c r="E13" s="45"/>
      <c r="F13" s="45"/>
      <c r="G13" s="45"/>
      <c r="H13" s="45"/>
      <c r="I13" s="45"/>
      <c r="J13" s="46"/>
      <c r="L13" s="27" t="s">
        <v>15</v>
      </c>
      <c r="M13" s="32">
        <f ca="1">'Grupo Edad'!$B$6</f>
        <v>3</v>
      </c>
      <c r="N13" s="32">
        <f ca="1">'Grupo Edad'!$E$6</f>
        <v>4</v>
      </c>
      <c r="O13" s="32">
        <f ca="1">'Grupo Edad'!$H$6</f>
        <v>6</v>
      </c>
      <c r="P13" s="32">
        <f ca="1">'Grupo Edad'!$K$6</f>
        <v>6</v>
      </c>
      <c r="Q13" s="32">
        <f ca="1">'Grupo Edad'!$N$6</f>
        <v>7</v>
      </c>
      <c r="R13" s="32">
        <f ca="1">'Grupo Edad'!$Q$6</f>
        <v>7</v>
      </c>
      <c r="S13" s="32">
        <f ca="1">'Grupo Edad'!$T$6</f>
        <v>7</v>
      </c>
      <c r="T13" s="32" t="str">
        <f ca="1">'Grupo Edad'!$W$6</f>
        <v/>
      </c>
      <c r="U13" s="32" t="str">
        <f ca="1">'Grupo Edad'!$Z$6</f>
        <v/>
      </c>
      <c r="V13" s="32" t="str">
        <f ca="1">'Grupo Edad'!$AC$6</f>
        <v/>
      </c>
      <c r="W13" s="32" t="str">
        <f ca="1">'Grupo Edad'!$AF$6</f>
        <v/>
      </c>
      <c r="X13" s="32" t="str">
        <f ca="1">'Grupo Edad'!$AI$6</f>
        <v/>
      </c>
      <c r="Y13" s="32" t="str">
        <f ca="1">'Grupo Edad'!$AL$6</f>
        <v/>
      </c>
      <c r="Z13" s="32" t="str">
        <f ca="1">'Grupo Edad'!$AO$6</f>
        <v/>
      </c>
      <c r="AA13" s="32" t="str">
        <f ca="1">'Grupo Edad'!$AR$6</f>
        <v/>
      </c>
      <c r="AB13" s="32" t="str">
        <f ca="1">'Grupo Edad'!$AU$6</f>
        <v/>
      </c>
      <c r="AC13" s="32" t="str">
        <f ca="1">'Grupo Edad'!$AX$6</f>
        <v/>
      </c>
      <c r="AD13" s="32" t="str">
        <f ca="1">'Grupo Edad'!$BA$6</f>
        <v/>
      </c>
      <c r="AE13" s="32" t="str">
        <f ca="1">'Grupo Edad'!$BD$6</f>
        <v/>
      </c>
    </row>
    <row r="14" spans="1:31" ht="23.1" customHeight="1" thickBot="1" x14ac:dyDescent="0.25">
      <c r="A14" s="34" t="str">
        <f>'Grupo Edad'!$A16</f>
        <v/>
      </c>
      <c r="D14" s="47"/>
      <c r="E14" s="48"/>
      <c r="F14" s="48"/>
      <c r="G14" s="48"/>
      <c r="H14" s="48"/>
      <c r="I14" s="48"/>
      <c r="J14" s="49"/>
      <c r="L14" s="27" t="s">
        <v>91</v>
      </c>
      <c r="M14" s="31">
        <f ca="1">'Grupo Edad'!$C$6</f>
        <v>4</v>
      </c>
      <c r="N14" s="31">
        <f ca="1">'Grupo Edad'!$F$6</f>
        <v>5</v>
      </c>
      <c r="O14" s="31">
        <f ca="1">'Grupo Edad'!$I$6</f>
        <v>7</v>
      </c>
      <c r="P14" s="31">
        <f ca="1">'Grupo Edad'!$L$6</f>
        <v>6</v>
      </c>
      <c r="Q14" s="31">
        <f ca="1">'Grupo Edad'!$O$6</f>
        <v>4</v>
      </c>
      <c r="R14" s="31">
        <f ca="1">'Grupo Edad'!$R$6</f>
        <v>4</v>
      </c>
      <c r="S14" s="31">
        <f ca="1">'Grupo Edad'!$U$6</f>
        <v>4</v>
      </c>
      <c r="T14" s="31" t="str">
        <f ca="1">'Grupo Edad'!$X$6</f>
        <v/>
      </c>
      <c r="U14" s="31" t="str">
        <f ca="1">'Grupo Edad'!$AA$6</f>
        <v/>
      </c>
      <c r="V14" s="31" t="str">
        <f ca="1">'Grupo Edad'!$AD$6</f>
        <v/>
      </c>
      <c r="W14" s="31" t="str">
        <f ca="1">'Grupo Edad'!$AG$6</f>
        <v/>
      </c>
      <c r="X14" s="31" t="str">
        <f ca="1">'Grupo Edad'!$AJ$6</f>
        <v/>
      </c>
      <c r="Y14" s="31" t="str">
        <f ca="1">'Grupo Edad'!$AM$6</f>
        <v/>
      </c>
      <c r="Z14" s="31" t="str">
        <f ca="1">'Grupo Edad'!$AP$6</f>
        <v/>
      </c>
      <c r="AA14" s="31" t="str">
        <f ca="1">'Grupo Edad'!$AS$6</f>
        <v/>
      </c>
      <c r="AB14" s="31" t="str">
        <f ca="1">'Grupo Edad'!$AV$6</f>
        <v/>
      </c>
      <c r="AC14" s="31" t="str">
        <f ca="1">'Grupo Edad'!$AY$6</f>
        <v/>
      </c>
      <c r="AD14" s="31" t="str">
        <f ca="1">'Grupo Edad'!$BB$6</f>
        <v/>
      </c>
      <c r="AE14" s="31" t="str">
        <f ca="1">'Grupo Edad'!$BE$6</f>
        <v/>
      </c>
    </row>
    <row r="15" spans="1:31" ht="23.1" customHeight="1" x14ac:dyDescent="0.2">
      <c r="A15" s="34" t="str">
        <f>'Grupo Edad'!$A17</f>
        <v/>
      </c>
      <c r="L15" s="27" t="s">
        <v>92</v>
      </c>
      <c r="M15" s="33">
        <f ca="1">IF('Grupo Edad'!$D$6=0,"",'Grupo Edad'!$D$6)</f>
        <v>7</v>
      </c>
      <c r="N15" s="33">
        <f ca="1">IF('Grupo Edad'!$G$6=0,"",'Grupo Edad'!$G$6)</f>
        <v>9</v>
      </c>
      <c r="O15" s="33">
        <f ca="1">IF('Grupo Edad'!$J$6=0,"",'Grupo Edad'!$J$6)</f>
        <v>13</v>
      </c>
      <c r="P15" s="33">
        <f ca="1">IF('Grupo Edad'!$M$6=0,"",'Grupo Edad'!$M$6)</f>
        <v>12</v>
      </c>
      <c r="Q15" s="33">
        <f ca="1">IF('Grupo Edad'!$P$6=0,"",'Grupo Edad'!$P$6)</f>
        <v>11</v>
      </c>
      <c r="R15" s="33">
        <f ca="1">IF('Grupo Edad'!$S$6=0,"",'Grupo Edad'!$S$6)</f>
        <v>11</v>
      </c>
      <c r="S15" s="33">
        <f ca="1">IF('Grupo Edad'!$V$6=0,"",'Grupo Edad'!$V$6)</f>
        <v>11</v>
      </c>
      <c r="T15" s="33" t="str">
        <f ca="1">IF('Grupo Edad'!$Y$6=0,"",'Grupo Edad'!$Y$6)</f>
        <v/>
      </c>
      <c r="U15" s="33" t="str">
        <f ca="1">IF('Grupo Edad'!$AB$6=0,"",'Grupo Edad'!$AB$6)</f>
        <v/>
      </c>
      <c r="V15" s="33" t="str">
        <f ca="1">IF('Grupo Edad'!$AE$6=0,"",'Grupo Edad'!$AE$6)</f>
        <v/>
      </c>
      <c r="W15" s="33" t="str">
        <f ca="1">IF('Grupo Edad'!$AH$6=0,"",'Grupo Edad'!$AH$6)</f>
        <v/>
      </c>
      <c r="X15" s="33" t="str">
        <f ca="1">IF('Grupo Edad'!$AK$6=0,"",'Grupo Edad'!$AK$6)</f>
        <v/>
      </c>
      <c r="Y15" s="33" t="str">
        <f ca="1">IF('Grupo Edad'!$AN$6=0,"",'Grupo Edad'!$AN$6)</f>
        <v/>
      </c>
      <c r="Z15" s="33" t="str">
        <f ca="1">IF('Grupo Edad'!$AQ$6=0,"",'Grupo Edad'!$AQ$6)</f>
        <v/>
      </c>
      <c r="AA15" s="33">
        <f ca="1">IF('Grupo Edad'!$J$6=0,"",'Grupo Edad'!$AT$6)</f>
        <v>0</v>
      </c>
      <c r="AB15" s="33">
        <f ca="1">IF('Grupo Edad'!$J$6=0,"",'Grupo Edad'!$AW$6)</f>
        <v>0</v>
      </c>
      <c r="AC15" s="33">
        <f ca="1">IF('Grupo Edad'!$J$6=0,"",'Grupo Edad'!$AZ$6)</f>
        <v>0</v>
      </c>
      <c r="AD15" s="33">
        <f ca="1">IF('Grupo Edad'!$J$6=0,"",'Grupo Edad'!$BC$6)</f>
        <v>0</v>
      </c>
      <c r="AE15" s="33">
        <f ca="1">IF('Grupo Edad'!$J$6=0,"",'Grupo Edad'!$BF$6)</f>
        <v>0</v>
      </c>
    </row>
    <row r="16" spans="1:31" ht="23.1" customHeight="1" thickBot="1" x14ac:dyDescent="0.25">
      <c r="A16" s="34" t="str">
        <f>'Grupo Edad'!$A18</f>
        <v/>
      </c>
    </row>
    <row r="17" spans="1:31" ht="23.1" customHeight="1" thickBot="1" x14ac:dyDescent="0.25">
      <c r="A17" s="34" t="str">
        <f>'Grupo Edad'!$A19</f>
        <v/>
      </c>
      <c r="L17" s="29" t="str">
        <f>'Grupo Edad'!$A$7</f>
        <v>36-40</v>
      </c>
      <c r="M17" s="28" t="s">
        <v>5</v>
      </c>
      <c r="N17" s="28" t="s">
        <v>6</v>
      </c>
      <c r="O17" s="28" t="s">
        <v>7</v>
      </c>
      <c r="P17" s="28" t="s">
        <v>8</v>
      </c>
      <c r="Q17" s="28" t="s">
        <v>9</v>
      </c>
      <c r="R17" s="28" t="s">
        <v>4</v>
      </c>
      <c r="S17" s="28" t="s">
        <v>10</v>
      </c>
      <c r="T17" s="28" t="s">
        <v>42</v>
      </c>
      <c r="U17" s="28" t="s">
        <v>43</v>
      </c>
      <c r="V17" s="28" t="s">
        <v>44</v>
      </c>
      <c r="W17" s="28" t="s">
        <v>45</v>
      </c>
      <c r="X17" s="28" t="s">
        <v>46</v>
      </c>
      <c r="Y17" s="28" t="s">
        <v>84</v>
      </c>
      <c r="Z17" s="28" t="s">
        <v>85</v>
      </c>
      <c r="AA17" s="28" t="s">
        <v>86</v>
      </c>
      <c r="AB17" s="28" t="s">
        <v>87</v>
      </c>
      <c r="AC17" s="28" t="s">
        <v>88</v>
      </c>
      <c r="AD17" s="28" t="s">
        <v>89</v>
      </c>
      <c r="AE17" s="30" t="s">
        <v>90</v>
      </c>
    </row>
    <row r="18" spans="1:31" ht="23.1" customHeight="1" x14ac:dyDescent="0.2">
      <c r="A18" s="34" t="str">
        <f>'Grupo Edad'!$A20</f>
        <v/>
      </c>
      <c r="L18" s="27" t="s">
        <v>15</v>
      </c>
      <c r="M18" s="32" t="str">
        <f ca="1">'Grupo Edad'!$B$7</f>
        <v/>
      </c>
      <c r="N18" s="32">
        <f ca="1">'Grupo Edad'!$E$7</f>
        <v>2</v>
      </c>
      <c r="O18" s="32">
        <f ca="1">'Grupo Edad'!$H$7</f>
        <v>2</v>
      </c>
      <c r="P18" s="32">
        <f ca="1">'Grupo Edad'!$K$7</f>
        <v>2</v>
      </c>
      <c r="Q18" s="32">
        <f ca="1">'Grupo Edad'!$N$7</f>
        <v>3</v>
      </c>
      <c r="R18" s="32">
        <f ca="1">'Grupo Edad'!$Q$7</f>
        <v>5</v>
      </c>
      <c r="S18" s="32">
        <f ca="1">'Grupo Edad'!$T$7</f>
        <v>3</v>
      </c>
      <c r="T18" s="32" t="str">
        <f ca="1">'Grupo Edad'!$W$7</f>
        <v/>
      </c>
      <c r="U18" s="32" t="str">
        <f ca="1">'Grupo Edad'!$Z$7</f>
        <v/>
      </c>
      <c r="V18" s="32" t="str">
        <f ca="1">'Grupo Edad'!$AC$7</f>
        <v/>
      </c>
      <c r="W18" s="32" t="str">
        <f ca="1">'Grupo Edad'!$AF$7</f>
        <v/>
      </c>
      <c r="X18" s="32" t="str">
        <f ca="1">'Grupo Edad'!$AI$7</f>
        <v/>
      </c>
      <c r="Y18" s="32" t="str">
        <f ca="1">'Grupo Edad'!$AL$7</f>
        <v/>
      </c>
      <c r="Z18" s="32" t="str">
        <f ca="1">'Grupo Edad'!$AO$7</f>
        <v/>
      </c>
      <c r="AA18" s="32" t="str">
        <f ca="1">'Grupo Edad'!$AR$7</f>
        <v/>
      </c>
      <c r="AB18" s="32" t="str">
        <f ca="1">'Grupo Edad'!$AU$7</f>
        <v/>
      </c>
      <c r="AC18" s="32" t="str">
        <f ca="1">'Grupo Edad'!$AX$7</f>
        <v/>
      </c>
      <c r="AD18" s="32" t="str">
        <f ca="1">'Grupo Edad'!$BA$7</f>
        <v/>
      </c>
      <c r="AE18" s="32" t="str">
        <f ca="1">'Grupo Edad'!$BD$7</f>
        <v/>
      </c>
    </row>
    <row r="19" spans="1:31" ht="23.1" customHeight="1" x14ac:dyDescent="0.2">
      <c r="A19" s="34" t="str">
        <f>'Grupo Edad'!$A21</f>
        <v/>
      </c>
      <c r="L19" s="27" t="s">
        <v>91</v>
      </c>
      <c r="M19" s="31">
        <f ca="1">'Grupo Edad'!$C$7</f>
        <v>1</v>
      </c>
      <c r="N19" s="31">
        <f ca="1">'Grupo Edad'!$F$7</f>
        <v>7</v>
      </c>
      <c r="O19" s="31">
        <f ca="1">'Grupo Edad'!$I$7</f>
        <v>3</v>
      </c>
      <c r="P19" s="31">
        <f ca="1">'Grupo Edad'!$L$7</f>
        <v>2</v>
      </c>
      <c r="Q19" s="31">
        <f ca="1">'Grupo Edad'!$O$7</f>
        <v>3</v>
      </c>
      <c r="R19" s="31">
        <f ca="1">'Grupo Edad'!$R$7</f>
        <v>3</v>
      </c>
      <c r="S19" s="31">
        <f ca="1">'Grupo Edad'!$U$7</f>
        <v>2</v>
      </c>
      <c r="T19" s="31" t="str">
        <f ca="1">'Grupo Edad'!$X$7</f>
        <v/>
      </c>
      <c r="U19" s="31" t="str">
        <f ca="1">'Grupo Edad'!$AA$7</f>
        <v/>
      </c>
      <c r="V19" s="31" t="str">
        <f ca="1">'Grupo Edad'!$AD$7</f>
        <v/>
      </c>
      <c r="W19" s="31" t="str">
        <f ca="1">'Grupo Edad'!$AG$7</f>
        <v/>
      </c>
      <c r="X19" s="31" t="str">
        <f ca="1">'Grupo Edad'!$AJ$7</f>
        <v/>
      </c>
      <c r="Y19" s="31" t="str">
        <f ca="1">'Grupo Edad'!$AM$7</f>
        <v/>
      </c>
      <c r="Z19" s="31" t="str">
        <f ca="1">'Grupo Edad'!$AP$7</f>
        <v/>
      </c>
      <c r="AA19" s="31" t="str">
        <f ca="1">'Grupo Edad'!$AS$7</f>
        <v/>
      </c>
      <c r="AB19" s="31" t="str">
        <f ca="1">'Grupo Edad'!$AV$7</f>
        <v/>
      </c>
      <c r="AC19" s="31" t="str">
        <f ca="1">'Grupo Edad'!$AY$7</f>
        <v/>
      </c>
      <c r="AD19" s="31" t="str">
        <f ca="1">'Grupo Edad'!$BB$7</f>
        <v/>
      </c>
      <c r="AE19" s="31" t="str">
        <f ca="1">'Grupo Edad'!$BE$7</f>
        <v/>
      </c>
    </row>
    <row r="20" spans="1:31" ht="23.1" customHeight="1" x14ac:dyDescent="0.2">
      <c r="A20" s="34" t="str">
        <f>'Grupo Edad'!$A22</f>
        <v/>
      </c>
      <c r="L20" s="27" t="s">
        <v>92</v>
      </c>
      <c r="M20" s="33">
        <f ca="1">IF('Grupo Edad'!$D$7=0,"",'Grupo Edad'!$D$7)</f>
        <v>1</v>
      </c>
      <c r="N20" s="33">
        <f ca="1">IF('Grupo Edad'!$G$7=0,"",'Grupo Edad'!$G$7)</f>
        <v>9</v>
      </c>
      <c r="O20" s="33">
        <f ca="1">IF('Grupo Edad'!$J$7=0,"",'Grupo Edad'!$J$7)</f>
        <v>5</v>
      </c>
      <c r="P20" s="33">
        <f ca="1">IF('Grupo Edad'!$M$7=0,"",'Grupo Edad'!$M$7)</f>
        <v>4</v>
      </c>
      <c r="Q20" s="33">
        <f ca="1">IF('Grupo Edad'!$P$7=0,"",'Grupo Edad'!$P$7)</f>
        <v>6</v>
      </c>
      <c r="R20" s="33">
        <f ca="1">IF('Grupo Edad'!$S$7=0,"",'Grupo Edad'!$S$7)</f>
        <v>8</v>
      </c>
      <c r="S20" s="33">
        <f ca="1">IF('Grupo Edad'!$V$7=0,"",'Grupo Edad'!$V$7)</f>
        <v>5</v>
      </c>
      <c r="T20" s="33" t="str">
        <f ca="1">IF('Grupo Edad'!$Y$7=0,"",'Grupo Edad'!$Y$7)</f>
        <v/>
      </c>
      <c r="U20" s="33" t="str">
        <f ca="1">IF('Grupo Edad'!$AB$7=0,"",'Grupo Edad'!$AB$7)</f>
        <v/>
      </c>
      <c r="V20" s="33" t="str">
        <f ca="1">IF('Grupo Edad'!$AE$7=0,"",'Grupo Edad'!$AE$7)</f>
        <v/>
      </c>
      <c r="W20" s="33" t="str">
        <f ca="1">IF('Grupo Edad'!$AH$7=0,"",'Grupo Edad'!$AH$7)</f>
        <v/>
      </c>
      <c r="X20" s="33" t="str">
        <f ca="1">IF('Grupo Edad'!$AK$7=0,"",'Grupo Edad'!$AK$7)</f>
        <v/>
      </c>
      <c r="Y20" s="33" t="str">
        <f ca="1">IF('Grupo Edad'!$AN$7=0,"",'Grupo Edad'!$AN$7)</f>
        <v/>
      </c>
      <c r="Z20" s="33" t="str">
        <f ca="1">IF('Grupo Edad'!$AQ$7=0,"",'Grupo Edad'!$AQ$7)</f>
        <v/>
      </c>
      <c r="AA20" s="33">
        <f ca="1">IF('Grupo Edad'!$J$7=0,"",'Grupo Edad'!$AT$7)</f>
        <v>0</v>
      </c>
      <c r="AB20" s="33">
        <f ca="1">IF('Grupo Edad'!$J$7=0,"",'Grupo Edad'!$AW$7)</f>
        <v>0</v>
      </c>
      <c r="AC20" s="33">
        <f ca="1">IF('Grupo Edad'!$J$7=0,"",'Grupo Edad'!$AZ$7)</f>
        <v>0</v>
      </c>
      <c r="AD20" s="33">
        <f ca="1">IF('Grupo Edad'!$J$7=0,"",'Grupo Edad'!$BC$7)</f>
        <v>0</v>
      </c>
      <c r="AE20" s="33">
        <f ca="1">IF('Grupo Edad'!$J$7=0,"",'Grupo Edad'!$BF$7)</f>
        <v>0</v>
      </c>
    </row>
    <row r="21" spans="1:31" ht="23.1" customHeight="1" thickBot="1" x14ac:dyDescent="0.25">
      <c r="A21" s="34" t="str">
        <f>'Grupo Edad'!$A23</f>
        <v/>
      </c>
    </row>
    <row r="22" spans="1:31" ht="23.1" customHeight="1" thickBot="1" x14ac:dyDescent="0.25">
      <c r="A22" s="34" t="str">
        <f>'Grupo Edad'!$A24</f>
        <v/>
      </c>
      <c r="L22" s="29" t="str">
        <f>'Grupo Edad'!$A$8</f>
        <v>41-45</v>
      </c>
      <c r="M22" s="28" t="s">
        <v>5</v>
      </c>
      <c r="N22" s="28" t="s">
        <v>6</v>
      </c>
      <c r="O22" s="28" t="s">
        <v>7</v>
      </c>
      <c r="P22" s="28" t="s">
        <v>8</v>
      </c>
      <c r="Q22" s="28" t="s">
        <v>9</v>
      </c>
      <c r="R22" s="28" t="s">
        <v>4</v>
      </c>
      <c r="S22" s="28" t="s">
        <v>10</v>
      </c>
      <c r="T22" s="28" t="s">
        <v>42</v>
      </c>
      <c r="U22" s="28" t="s">
        <v>43</v>
      </c>
      <c r="V22" s="28" t="s">
        <v>44</v>
      </c>
      <c r="W22" s="28" t="s">
        <v>45</v>
      </c>
      <c r="X22" s="28" t="s">
        <v>46</v>
      </c>
      <c r="Y22" s="28" t="s">
        <v>84</v>
      </c>
      <c r="Z22" s="28" t="s">
        <v>85</v>
      </c>
      <c r="AA22" s="28" t="s">
        <v>86</v>
      </c>
      <c r="AB22" s="28" t="s">
        <v>87</v>
      </c>
      <c r="AC22" s="28" t="s">
        <v>88</v>
      </c>
      <c r="AD22" s="28" t="s">
        <v>89</v>
      </c>
      <c r="AE22" s="30" t="s">
        <v>90</v>
      </c>
    </row>
    <row r="23" spans="1:31" ht="23.1" customHeight="1" x14ac:dyDescent="0.2">
      <c r="A23" s="34" t="str">
        <f>'Grupo Edad'!$A25</f>
        <v/>
      </c>
      <c r="L23" s="27" t="s">
        <v>15</v>
      </c>
      <c r="M23" s="32" t="str">
        <f ca="1">'Grupo Edad'!$B$8</f>
        <v/>
      </c>
      <c r="N23" s="32" t="str">
        <f ca="1">'Grupo Edad'!$E$8</f>
        <v/>
      </c>
      <c r="O23" s="32">
        <f ca="1">'Grupo Edad'!$H$8</f>
        <v>1</v>
      </c>
      <c r="P23" s="32">
        <f ca="1">'Grupo Edad'!$K$8</f>
        <v>2</v>
      </c>
      <c r="Q23" s="32">
        <f ca="1">'Grupo Edad'!$N$8</f>
        <v>2</v>
      </c>
      <c r="R23" s="32">
        <f ca="1">'Grupo Edad'!$Q$8</f>
        <v>1</v>
      </c>
      <c r="S23" s="32">
        <f ca="1">'Grupo Edad'!$T$8</f>
        <v>3</v>
      </c>
      <c r="T23" s="32" t="str">
        <f ca="1">'Grupo Edad'!$W$8</f>
        <v/>
      </c>
      <c r="U23" s="32" t="str">
        <f ca="1">'Grupo Edad'!$Z$8</f>
        <v/>
      </c>
      <c r="V23" s="32" t="str">
        <f ca="1">'Grupo Edad'!$AC$8</f>
        <v/>
      </c>
      <c r="W23" s="32" t="str">
        <f ca="1">'Grupo Edad'!$AF$8</f>
        <v/>
      </c>
      <c r="X23" s="32" t="str">
        <f ca="1">'Grupo Edad'!$AI$8</f>
        <v/>
      </c>
      <c r="Y23" s="32" t="str">
        <f ca="1">'Grupo Edad'!$AL$8</f>
        <v/>
      </c>
      <c r="Z23" s="32" t="str">
        <f ca="1">'Grupo Edad'!$AO$8</f>
        <v/>
      </c>
      <c r="AA23" s="32" t="str">
        <f ca="1">'Grupo Edad'!$AR$8</f>
        <v/>
      </c>
      <c r="AB23" s="32" t="str">
        <f ca="1">'Grupo Edad'!$AU$8</f>
        <v/>
      </c>
      <c r="AC23" s="32" t="str">
        <f ca="1">'Grupo Edad'!$AX$8</f>
        <v/>
      </c>
      <c r="AD23" s="32" t="str">
        <f ca="1">'Grupo Edad'!$BA$8</f>
        <v/>
      </c>
      <c r="AE23" s="32" t="str">
        <f ca="1">'Grupo Edad'!$BD$8</f>
        <v/>
      </c>
    </row>
    <row r="24" spans="1:31" ht="23.1" customHeight="1" x14ac:dyDescent="0.2">
      <c r="A24" s="34" t="str">
        <f>'Grupo Edad'!$A26</f>
        <v/>
      </c>
      <c r="L24" s="27" t="s">
        <v>91</v>
      </c>
      <c r="M24" s="31" t="str">
        <f ca="1">'Grupo Edad'!$C$8</f>
        <v/>
      </c>
      <c r="N24" s="31" t="str">
        <f ca="1">'Grupo Edad'!$F$8</f>
        <v/>
      </c>
      <c r="O24" s="31" t="str">
        <f ca="1">'Grupo Edad'!$I$8</f>
        <v/>
      </c>
      <c r="P24" s="31" t="str">
        <f ca="1">'Grupo Edad'!$L$8</f>
        <v/>
      </c>
      <c r="Q24" s="31">
        <f ca="1">'Grupo Edad'!$O$8</f>
        <v>1</v>
      </c>
      <c r="R24" s="31">
        <f ca="1">'Grupo Edad'!$R$8</f>
        <v>1</v>
      </c>
      <c r="S24" s="31">
        <f ca="1">'Grupo Edad'!$U$8</f>
        <v>1</v>
      </c>
      <c r="T24" s="31" t="str">
        <f ca="1">'Grupo Edad'!$X$8</f>
        <v/>
      </c>
      <c r="U24" s="31" t="str">
        <f ca="1">'Grupo Edad'!$AA$8</f>
        <v/>
      </c>
      <c r="V24" s="31" t="str">
        <f ca="1">'Grupo Edad'!$AD$8</f>
        <v/>
      </c>
      <c r="W24" s="31" t="str">
        <f ca="1">'Grupo Edad'!$AG$8</f>
        <v/>
      </c>
      <c r="X24" s="31" t="str">
        <f ca="1">'Grupo Edad'!$AJ$8</f>
        <v/>
      </c>
      <c r="Y24" s="31" t="str">
        <f ca="1">'Grupo Edad'!$AM$8</f>
        <v/>
      </c>
      <c r="Z24" s="31" t="str">
        <f ca="1">'Grupo Edad'!$AP$8</f>
        <v/>
      </c>
      <c r="AA24" s="31" t="str">
        <f ca="1">'Grupo Edad'!$AS$8</f>
        <v/>
      </c>
      <c r="AB24" s="31" t="str">
        <f ca="1">'Grupo Edad'!$AV$8</f>
        <v/>
      </c>
      <c r="AC24" s="31" t="str">
        <f ca="1">'Grupo Edad'!$AY$8</f>
        <v/>
      </c>
      <c r="AD24" s="31" t="str">
        <f ca="1">'Grupo Edad'!$BB$8</f>
        <v/>
      </c>
      <c r="AE24" s="31" t="str">
        <f ca="1">'Grupo Edad'!$BE$8</f>
        <v/>
      </c>
    </row>
    <row r="25" spans="1:31" ht="23.1" customHeight="1" x14ac:dyDescent="0.2">
      <c r="A25" s="34" t="str">
        <f>'Grupo Edad'!$A27</f>
        <v/>
      </c>
      <c r="L25" s="27" t="s">
        <v>92</v>
      </c>
      <c r="M25" s="33" t="str">
        <f ca="1">IF('Grupo Edad'!$D$8=0,"",'Grupo Edad'!$D$8)</f>
        <v/>
      </c>
      <c r="N25" s="33" t="str">
        <f ca="1">IF('Grupo Edad'!$G$8=0,"",'Grupo Edad'!$G$8)</f>
        <v/>
      </c>
      <c r="O25" s="33">
        <f ca="1">IF('Grupo Edad'!$J$8=0,"",'Grupo Edad'!$J$8)</f>
        <v>1</v>
      </c>
      <c r="P25" s="33">
        <f ca="1">IF('Grupo Edad'!$M$8=0,"",'Grupo Edad'!$M$8)</f>
        <v>2</v>
      </c>
      <c r="Q25" s="33">
        <f ca="1">IF('Grupo Edad'!$P$8=0,"",'Grupo Edad'!$P$8)</f>
        <v>3</v>
      </c>
      <c r="R25" s="33">
        <f ca="1">IF('Grupo Edad'!$S$8=0,"",'Grupo Edad'!$S$8)</f>
        <v>2</v>
      </c>
      <c r="S25" s="33">
        <f ca="1">IF('Grupo Edad'!$V$8=0,"",'Grupo Edad'!$V$8)</f>
        <v>4</v>
      </c>
      <c r="T25" s="33" t="str">
        <f ca="1">IF('Grupo Edad'!$Y$8=0,"",'Grupo Edad'!$Y$8)</f>
        <v/>
      </c>
      <c r="U25" s="33" t="str">
        <f ca="1">IF('Grupo Edad'!$AB$8=0,"",'Grupo Edad'!$AB$8)</f>
        <v/>
      </c>
      <c r="V25" s="33" t="str">
        <f ca="1">IF('Grupo Edad'!$AE$8=0,"",'Grupo Edad'!$AE$8)</f>
        <v/>
      </c>
      <c r="W25" s="33" t="str">
        <f ca="1">IF('Grupo Edad'!$AH$8=0,"",'Grupo Edad'!$AH$8)</f>
        <v/>
      </c>
      <c r="X25" s="33" t="str">
        <f ca="1">IF('Grupo Edad'!$AK$8=0,"",'Grupo Edad'!$AK$8)</f>
        <v/>
      </c>
      <c r="Y25" s="33" t="str">
        <f ca="1">IF('Grupo Edad'!$AN$8=0,"",'Grupo Edad'!$AN$8)</f>
        <v/>
      </c>
      <c r="Z25" s="33" t="str">
        <f ca="1">IF('Grupo Edad'!$AQ$8=0,"",'Grupo Edad'!$AQ$8)</f>
        <v/>
      </c>
      <c r="AA25" s="33">
        <f ca="1">IF('Grupo Edad'!$J$8=0,"",'Grupo Edad'!$AT$8)</f>
        <v>0</v>
      </c>
      <c r="AB25" s="33">
        <f ca="1">IF('Grupo Edad'!$J$8=0,"",'Grupo Edad'!$AW$8)</f>
        <v>0</v>
      </c>
      <c r="AC25" s="33">
        <f ca="1">IF('Grupo Edad'!$J$8=0,"",'Grupo Edad'!$AZ$8)</f>
        <v>0</v>
      </c>
      <c r="AD25" s="33">
        <f ca="1">IF('Grupo Edad'!$J$8=0,"",'Grupo Edad'!$BC$8)</f>
        <v>0</v>
      </c>
      <c r="AE25" s="33">
        <f ca="1">IF('Grupo Edad'!$J$8=0,"",'Grupo Edad'!$BF$8)</f>
        <v>0</v>
      </c>
    </row>
    <row r="26" spans="1:31" ht="23.1" customHeight="1" thickBot="1" x14ac:dyDescent="0.25">
      <c r="A26" s="34" t="str">
        <f>'Grupo Edad'!$A28</f>
        <v/>
      </c>
    </row>
    <row r="27" spans="1:31" ht="23.1" customHeight="1" thickBot="1" x14ac:dyDescent="0.25">
      <c r="A27" s="34" t="str">
        <f>'Grupo Edad'!$A29</f>
        <v/>
      </c>
      <c r="L27" s="29" t="str">
        <f>'Grupo Edad'!$A$9</f>
        <v>46-50</v>
      </c>
      <c r="M27" s="28" t="s">
        <v>5</v>
      </c>
      <c r="N27" s="28" t="s">
        <v>6</v>
      </c>
      <c r="O27" s="28" t="s">
        <v>7</v>
      </c>
      <c r="P27" s="28" t="s">
        <v>8</v>
      </c>
      <c r="Q27" s="28" t="s">
        <v>9</v>
      </c>
      <c r="R27" s="28" t="s">
        <v>4</v>
      </c>
      <c r="S27" s="28" t="s">
        <v>10</v>
      </c>
      <c r="T27" s="28" t="s">
        <v>42</v>
      </c>
      <c r="U27" s="28" t="s">
        <v>43</v>
      </c>
      <c r="V27" s="28" t="s">
        <v>44</v>
      </c>
      <c r="W27" s="28" t="s">
        <v>45</v>
      </c>
      <c r="X27" s="28" t="s">
        <v>46</v>
      </c>
      <c r="Y27" s="28" t="s">
        <v>84</v>
      </c>
      <c r="Z27" s="28" t="s">
        <v>85</v>
      </c>
      <c r="AA27" s="28" t="s">
        <v>86</v>
      </c>
      <c r="AB27" s="28" t="s">
        <v>87</v>
      </c>
      <c r="AC27" s="28" t="s">
        <v>88</v>
      </c>
      <c r="AD27" s="28" t="s">
        <v>89</v>
      </c>
      <c r="AE27" s="30" t="s">
        <v>90</v>
      </c>
    </row>
    <row r="28" spans="1:31" ht="23.1" customHeight="1" x14ac:dyDescent="0.2">
      <c r="A28" s="34" t="str">
        <f>'Grupo Edad'!$A30</f>
        <v/>
      </c>
      <c r="L28" s="27" t="s">
        <v>15</v>
      </c>
      <c r="M28" s="32" t="str">
        <f ca="1">'Grupo Edad'!$B$9</f>
        <v/>
      </c>
      <c r="N28" s="32" t="str">
        <f ca="1">'Grupo Edad'!$E$9</f>
        <v/>
      </c>
      <c r="O28" s="32" t="str">
        <f ca="1">'Grupo Edad'!$H$9</f>
        <v/>
      </c>
      <c r="P28" s="32" t="str">
        <f ca="1">'Grupo Edad'!$K$9</f>
        <v/>
      </c>
      <c r="Q28" s="32" t="str">
        <f ca="1">'Grupo Edad'!$N$9</f>
        <v/>
      </c>
      <c r="R28" s="32">
        <f ca="1">'Grupo Edad'!$Q$9</f>
        <v>1</v>
      </c>
      <c r="S28" s="32">
        <f ca="1">'Grupo Edad'!$T$9</f>
        <v>1</v>
      </c>
      <c r="T28" s="32" t="str">
        <f ca="1">'Grupo Edad'!$W$9</f>
        <v/>
      </c>
      <c r="U28" s="32" t="str">
        <f ca="1">'Grupo Edad'!$Z$9</f>
        <v/>
      </c>
      <c r="V28" s="32" t="str">
        <f ca="1">'Grupo Edad'!$AC$9</f>
        <v/>
      </c>
      <c r="W28" s="32" t="str">
        <f ca="1">'Grupo Edad'!$AF$9</f>
        <v/>
      </c>
      <c r="X28" s="32" t="str">
        <f ca="1">'Grupo Edad'!$AI$9</f>
        <v/>
      </c>
      <c r="Y28" s="32" t="str">
        <f ca="1">'Grupo Edad'!$AL$9</f>
        <v/>
      </c>
      <c r="Z28" s="32" t="str">
        <f ca="1">'Grupo Edad'!$AO$9</f>
        <v/>
      </c>
      <c r="AA28" s="32" t="str">
        <f ca="1">'Grupo Edad'!$AR$9</f>
        <v/>
      </c>
      <c r="AB28" s="32" t="str">
        <f ca="1">'Grupo Edad'!$AU$9</f>
        <v/>
      </c>
      <c r="AC28" s="32" t="str">
        <f ca="1">'Grupo Edad'!$AX$9</f>
        <v/>
      </c>
      <c r="AD28" s="32" t="str">
        <f ca="1">'Grupo Edad'!$BA$9</f>
        <v/>
      </c>
      <c r="AE28" s="32" t="str">
        <f ca="1">'Grupo Edad'!$BD$9</f>
        <v/>
      </c>
    </row>
    <row r="29" spans="1:31" ht="23.1" customHeight="1" x14ac:dyDescent="0.2">
      <c r="A29" s="34" t="str">
        <f>'Grupo Edad'!$A31</f>
        <v/>
      </c>
      <c r="L29" s="27" t="s">
        <v>91</v>
      </c>
      <c r="M29" s="31" t="str">
        <f ca="1">'Grupo Edad'!$C$9</f>
        <v/>
      </c>
      <c r="N29" s="31" t="str">
        <f ca="1">'Grupo Edad'!$F$9</f>
        <v/>
      </c>
      <c r="O29" s="31" t="str">
        <f ca="1">'Grupo Edad'!$I$9</f>
        <v/>
      </c>
      <c r="P29" s="31" t="str">
        <f ca="1">'Grupo Edad'!$L$9</f>
        <v/>
      </c>
      <c r="Q29" s="31" t="str">
        <f ca="1">'Grupo Edad'!$O$9</f>
        <v/>
      </c>
      <c r="R29" s="31" t="str">
        <f ca="1">'Grupo Edad'!$R$9</f>
        <v/>
      </c>
      <c r="S29" s="31" t="str">
        <f ca="1">'Grupo Edad'!$U$9</f>
        <v/>
      </c>
      <c r="T29" s="31" t="str">
        <f ca="1">'Grupo Edad'!$X$9</f>
        <v/>
      </c>
      <c r="U29" s="31" t="str">
        <f ca="1">'Grupo Edad'!$AA$9</f>
        <v/>
      </c>
      <c r="V29" s="31" t="str">
        <f ca="1">'Grupo Edad'!$AD$9</f>
        <v/>
      </c>
      <c r="W29" s="31" t="str">
        <f ca="1">'Grupo Edad'!$AG$9</f>
        <v/>
      </c>
      <c r="X29" s="31" t="str">
        <f ca="1">'Grupo Edad'!$AJ$9</f>
        <v/>
      </c>
      <c r="Y29" s="31" t="str">
        <f ca="1">'Grupo Edad'!$AM$9</f>
        <v/>
      </c>
      <c r="Z29" s="31" t="str">
        <f ca="1">'Grupo Edad'!$AP$9</f>
        <v/>
      </c>
      <c r="AA29" s="31" t="str">
        <f ca="1">'Grupo Edad'!$AS$9</f>
        <v/>
      </c>
      <c r="AB29" s="31" t="str">
        <f ca="1">'Grupo Edad'!$AV$9</f>
        <v/>
      </c>
      <c r="AC29" s="31" t="str">
        <f ca="1">'Grupo Edad'!$AY$9</f>
        <v/>
      </c>
      <c r="AD29" s="31" t="str">
        <f ca="1">'Grupo Edad'!$BB$9</f>
        <v/>
      </c>
      <c r="AE29" s="31" t="str">
        <f ca="1">'Grupo Edad'!$BE$9</f>
        <v/>
      </c>
    </row>
    <row r="30" spans="1:31" ht="23.1" customHeight="1" x14ac:dyDescent="0.2">
      <c r="A30" s="34" t="str">
        <f>'Grupo Edad'!$A32</f>
        <v/>
      </c>
      <c r="L30" s="27" t="s">
        <v>92</v>
      </c>
      <c r="M30" s="33" t="str">
        <f ca="1">IF('Grupo Edad'!$D$9=0,"",'Grupo Edad'!$D$9)</f>
        <v/>
      </c>
      <c r="N30" s="33" t="str">
        <f ca="1">IF('Grupo Edad'!$G$9=0,"",'Grupo Edad'!$G$9)</f>
        <v/>
      </c>
      <c r="O30" s="33" t="str">
        <f ca="1">IF('Grupo Edad'!$J$9=0,"",'Grupo Edad'!$J$9)</f>
        <v/>
      </c>
      <c r="P30" s="33" t="str">
        <f ca="1">IF('Grupo Edad'!$M$9=0,"",'Grupo Edad'!$M$9)</f>
        <v/>
      </c>
      <c r="Q30" s="33" t="str">
        <f ca="1">IF('Grupo Edad'!$P$9=0,"",'Grupo Edad'!$P$9)</f>
        <v/>
      </c>
      <c r="R30" s="33">
        <f ca="1">IF('Grupo Edad'!$S$9=0,"",'Grupo Edad'!$S$9)</f>
        <v>1</v>
      </c>
      <c r="S30" s="33">
        <f ca="1">IF('Grupo Edad'!$V$9=0,"",'Grupo Edad'!$V$9)</f>
        <v>1</v>
      </c>
      <c r="T30" s="33" t="str">
        <f ca="1">IF('Grupo Edad'!$Y$9=0,"",'Grupo Edad'!$Y$9)</f>
        <v/>
      </c>
      <c r="U30" s="33" t="str">
        <f ca="1">IF('Grupo Edad'!$AB$9=0,"",'Grupo Edad'!$AB$9)</f>
        <v/>
      </c>
      <c r="V30" s="33" t="str">
        <f ca="1">IF('Grupo Edad'!$AE$9=0,"",'Grupo Edad'!$AE$9)</f>
        <v/>
      </c>
      <c r="W30" s="33" t="str">
        <f ca="1">IF('Grupo Edad'!$AH$9=0,"",'Grupo Edad'!$AH$9)</f>
        <v/>
      </c>
      <c r="X30" s="33" t="str">
        <f ca="1">IF('Grupo Edad'!$AK$9=0,"",'Grupo Edad'!$AK$9)</f>
        <v/>
      </c>
      <c r="Y30" s="33" t="str">
        <f ca="1">IF('Grupo Edad'!$AN$9=0,"",'Grupo Edad'!$AN$9)</f>
        <v/>
      </c>
      <c r="Z30" s="33" t="str">
        <f ca="1">IF('Grupo Edad'!$AQ$9=0,"",'Grupo Edad'!$AQ$9)</f>
        <v/>
      </c>
      <c r="AA30" s="33" t="str">
        <f ca="1">IF('Grupo Edad'!$J$9=0,"",'Grupo Edad'!$AT$9)</f>
        <v/>
      </c>
      <c r="AB30" s="33" t="str">
        <f ca="1">IF('Grupo Edad'!$J$9=0,"",'Grupo Edad'!$AW$9)</f>
        <v/>
      </c>
      <c r="AC30" s="33" t="str">
        <f ca="1">IF('Grupo Edad'!$J$9=0,"",'Grupo Edad'!$AZ$9)</f>
        <v/>
      </c>
      <c r="AD30" s="33" t="str">
        <f ca="1">IF('Grupo Edad'!$J$9=0,"",'Grupo Edad'!$BC$9)</f>
        <v/>
      </c>
      <c r="AE30" s="33" t="str">
        <f ca="1">IF('Grupo Edad'!$J$9=0,"",'Grupo Edad'!$BF$9)</f>
        <v/>
      </c>
    </row>
    <row r="31" spans="1:31" ht="23.1" customHeight="1" thickBot="1" x14ac:dyDescent="0.25">
      <c r="A31" s="34" t="str">
        <f>'Grupo Edad'!$A33</f>
        <v/>
      </c>
    </row>
    <row r="32" spans="1:31" ht="23.1" customHeight="1" thickBot="1" x14ac:dyDescent="0.25">
      <c r="A32" s="34" t="str">
        <f>'Grupo Edad'!$A34</f>
        <v/>
      </c>
      <c r="L32" s="29" t="str">
        <f>'Grupo Edad'!$A$10</f>
        <v>51-55</v>
      </c>
      <c r="M32" s="28" t="s">
        <v>5</v>
      </c>
      <c r="N32" s="28" t="s">
        <v>6</v>
      </c>
      <c r="O32" s="28" t="s">
        <v>7</v>
      </c>
      <c r="P32" s="28" t="s">
        <v>8</v>
      </c>
      <c r="Q32" s="28" t="s">
        <v>9</v>
      </c>
      <c r="R32" s="28" t="s">
        <v>4</v>
      </c>
      <c r="S32" s="28" t="s">
        <v>10</v>
      </c>
      <c r="T32" s="28" t="s">
        <v>42</v>
      </c>
      <c r="U32" s="28" t="s">
        <v>43</v>
      </c>
      <c r="V32" s="28" t="s">
        <v>44</v>
      </c>
      <c r="W32" s="28" t="s">
        <v>45</v>
      </c>
      <c r="X32" s="28" t="s">
        <v>46</v>
      </c>
      <c r="Y32" s="28" t="s">
        <v>84</v>
      </c>
      <c r="Z32" s="28" t="s">
        <v>85</v>
      </c>
      <c r="AA32" s="28" t="s">
        <v>86</v>
      </c>
      <c r="AB32" s="28" t="s">
        <v>87</v>
      </c>
      <c r="AC32" s="28" t="s">
        <v>88</v>
      </c>
      <c r="AD32" s="28" t="s">
        <v>89</v>
      </c>
      <c r="AE32" s="30" t="s">
        <v>90</v>
      </c>
    </row>
    <row r="33" spans="1:31" ht="23.1" customHeight="1" x14ac:dyDescent="0.2">
      <c r="A33" s="34" t="str">
        <f>'Grupo Edad'!$A35</f>
        <v/>
      </c>
      <c r="L33" s="27" t="s">
        <v>15</v>
      </c>
      <c r="M33" s="32" t="str">
        <f ca="1">'Grupo Edad'!$B$10</f>
        <v/>
      </c>
      <c r="N33" s="32" t="str">
        <f ca="1">'Grupo Edad'!$E$10</f>
        <v/>
      </c>
      <c r="O33" s="32">
        <f ca="1">'Grupo Edad'!$H$10</f>
        <v>1</v>
      </c>
      <c r="P33" s="32">
        <f ca="1">'Grupo Edad'!$K$10</f>
        <v>2</v>
      </c>
      <c r="Q33" s="32" t="str">
        <f ca="1">'Grupo Edad'!$N$10</f>
        <v/>
      </c>
      <c r="R33" s="32" t="str">
        <f ca="1">'Grupo Edad'!$Q$10</f>
        <v/>
      </c>
      <c r="S33" s="32" t="str">
        <f ca="1">'Grupo Edad'!$T$10</f>
        <v/>
      </c>
      <c r="T33" s="32" t="str">
        <f ca="1">'Grupo Edad'!$W$10</f>
        <v/>
      </c>
      <c r="U33" s="32" t="str">
        <f ca="1">'Grupo Edad'!$Z$10</f>
        <v/>
      </c>
      <c r="V33" s="32" t="str">
        <f ca="1">'Grupo Edad'!$AC$10</f>
        <v/>
      </c>
      <c r="W33" s="32" t="str">
        <f ca="1">'Grupo Edad'!$AF$10</f>
        <v/>
      </c>
      <c r="X33" s="32" t="str">
        <f ca="1">'Grupo Edad'!$AI$10</f>
        <v/>
      </c>
      <c r="Y33" s="32" t="str">
        <f ca="1">'Grupo Edad'!$AL$10</f>
        <v/>
      </c>
      <c r="Z33" s="32" t="str">
        <f ca="1">'Grupo Edad'!$AO$10</f>
        <v/>
      </c>
      <c r="AA33" s="32" t="str">
        <f ca="1">'Grupo Edad'!$AR$10</f>
        <v/>
      </c>
      <c r="AB33" s="32" t="str">
        <f ca="1">'Grupo Edad'!$AU$10</f>
        <v/>
      </c>
      <c r="AC33" s="32" t="str">
        <f ca="1">'Grupo Edad'!$AX$10</f>
        <v/>
      </c>
      <c r="AD33" s="32" t="str">
        <f ca="1">'Grupo Edad'!$BA$10</f>
        <v/>
      </c>
      <c r="AE33" s="32" t="str">
        <f ca="1">'Grupo Edad'!$BD$10</f>
        <v/>
      </c>
    </row>
    <row r="34" spans="1:31" ht="23.1" customHeight="1" x14ac:dyDescent="0.2">
      <c r="A34" s="34" t="str">
        <f>'Grupo Edad'!$A36</f>
        <v/>
      </c>
      <c r="L34" s="27" t="s">
        <v>91</v>
      </c>
      <c r="M34" s="31" t="str">
        <f ca="1">'Grupo Edad'!$C$10</f>
        <v/>
      </c>
      <c r="N34" s="31" t="str">
        <f ca="1">'Grupo Edad'!$F$10</f>
        <v/>
      </c>
      <c r="O34" s="31" t="str">
        <f ca="1">'Grupo Edad'!$I$10</f>
        <v/>
      </c>
      <c r="P34" s="31" t="str">
        <f ca="1">'Grupo Edad'!$L$10</f>
        <v/>
      </c>
      <c r="Q34" s="31" t="str">
        <f ca="1">'Grupo Edad'!$O$10</f>
        <v/>
      </c>
      <c r="R34" s="31" t="str">
        <f ca="1">'Grupo Edad'!$R$10</f>
        <v/>
      </c>
      <c r="S34" s="31" t="str">
        <f ca="1">'Grupo Edad'!$U$10</f>
        <v/>
      </c>
      <c r="T34" s="31" t="str">
        <f ca="1">'Grupo Edad'!$X$10</f>
        <v/>
      </c>
      <c r="U34" s="31" t="str">
        <f ca="1">'Grupo Edad'!$AA$10</f>
        <v/>
      </c>
      <c r="V34" s="31" t="str">
        <f ca="1">'Grupo Edad'!$AD$10</f>
        <v/>
      </c>
      <c r="W34" s="31" t="str">
        <f ca="1">'Grupo Edad'!$AG$10</f>
        <v/>
      </c>
      <c r="X34" s="31" t="str">
        <f ca="1">'Grupo Edad'!$AJ$10</f>
        <v/>
      </c>
      <c r="Y34" s="31" t="str">
        <f ca="1">'Grupo Edad'!$AM$10</f>
        <v/>
      </c>
      <c r="Z34" s="31" t="str">
        <f ca="1">'Grupo Edad'!$AP$10</f>
        <v/>
      </c>
      <c r="AA34" s="31" t="str">
        <f ca="1">'Grupo Edad'!$AS$10</f>
        <v/>
      </c>
      <c r="AB34" s="31" t="str">
        <f ca="1">'Grupo Edad'!$AV$10</f>
        <v/>
      </c>
      <c r="AC34" s="31" t="str">
        <f ca="1">'Grupo Edad'!$AY$10</f>
        <v/>
      </c>
      <c r="AD34" s="31" t="str">
        <f ca="1">'Grupo Edad'!$BB$10</f>
        <v/>
      </c>
      <c r="AE34" s="31" t="str">
        <f ca="1">'Grupo Edad'!$BE$10</f>
        <v/>
      </c>
    </row>
    <row r="35" spans="1:31" ht="23.1" customHeight="1" x14ac:dyDescent="0.2">
      <c r="A35" s="34" t="str">
        <f>'Grupo Edad'!$A37</f>
        <v/>
      </c>
      <c r="L35" s="27" t="s">
        <v>92</v>
      </c>
      <c r="M35" s="33" t="str">
        <f ca="1">IF('Grupo Edad'!$D$10=0,"",'Grupo Edad'!$D$10)</f>
        <v/>
      </c>
      <c r="N35" s="33" t="str">
        <f ca="1">IF('Grupo Edad'!$G$10=0,"",'Grupo Edad'!$G$10)</f>
        <v/>
      </c>
      <c r="O35" s="33">
        <f ca="1">IF('Grupo Edad'!$J$10=0,"",'Grupo Edad'!$J$10)</f>
        <v>1</v>
      </c>
      <c r="P35" s="33">
        <f ca="1">IF('Grupo Edad'!$M$10=0,"",'Grupo Edad'!$M$10)</f>
        <v>2</v>
      </c>
      <c r="Q35" s="33" t="str">
        <f ca="1">IF('Grupo Edad'!$P$10=0,"",'Grupo Edad'!$P$10)</f>
        <v/>
      </c>
      <c r="R35" s="33" t="str">
        <f ca="1">IF('Grupo Edad'!$S$10=0,"",'Grupo Edad'!$S$10)</f>
        <v/>
      </c>
      <c r="S35" s="33" t="str">
        <f ca="1">IF('Grupo Edad'!$V$10=0,"",'Grupo Edad'!$V$10)</f>
        <v/>
      </c>
      <c r="T35" s="33" t="str">
        <f ca="1">IF('Grupo Edad'!$Y$10=0,"",'Grupo Edad'!$Y$10)</f>
        <v/>
      </c>
      <c r="U35" s="33" t="str">
        <f ca="1">IF('Grupo Edad'!$AB$10=0,"",'Grupo Edad'!$AB$10)</f>
        <v/>
      </c>
      <c r="V35" s="33" t="str">
        <f ca="1">IF('Grupo Edad'!$AE$10=0,"",'Grupo Edad'!$AE$10)</f>
        <v/>
      </c>
      <c r="W35" s="33" t="str">
        <f ca="1">IF('Grupo Edad'!$AH$10=0,"",'Grupo Edad'!$AH$10)</f>
        <v/>
      </c>
      <c r="X35" s="33" t="str">
        <f ca="1">IF('Grupo Edad'!$AK$10=0,"",'Grupo Edad'!$AK$10)</f>
        <v/>
      </c>
      <c r="Y35" s="33" t="str">
        <f ca="1">IF('Grupo Edad'!$AN$10=0,"",'Grupo Edad'!$AN$10)</f>
        <v/>
      </c>
      <c r="Z35" s="33" t="str">
        <f ca="1">IF('Grupo Edad'!$AQ$10=0,"",'Grupo Edad'!$AQ$10)</f>
        <v/>
      </c>
      <c r="AA35" s="33">
        <f ca="1">IF('Grupo Edad'!$J$10=0,"",'Grupo Edad'!$AT$10)</f>
        <v>0</v>
      </c>
      <c r="AB35" s="33">
        <f ca="1">IF('Grupo Edad'!$J$10=0,"",'Grupo Edad'!$AW$10)</f>
        <v>0</v>
      </c>
      <c r="AC35" s="33">
        <f ca="1">IF('Grupo Edad'!$J$10=0,"",'Grupo Edad'!$AZ$10)</f>
        <v>0</v>
      </c>
      <c r="AD35" s="33">
        <f ca="1">IF('Grupo Edad'!$J$10=0,"",'Grupo Edad'!$BC$10)</f>
        <v>0</v>
      </c>
      <c r="AE35" s="33">
        <f ca="1">IF('Grupo Edad'!$J$10=0,"",'Grupo Edad'!$BF$10)</f>
        <v>0</v>
      </c>
    </row>
    <row r="36" spans="1:31" ht="23.1" customHeight="1" thickBot="1" x14ac:dyDescent="0.25">
      <c r="A36" s="34" t="str">
        <f>'Grupo Edad'!$A38</f>
        <v/>
      </c>
    </row>
    <row r="37" spans="1:31" ht="23.1" customHeight="1" thickBot="1" x14ac:dyDescent="0.25">
      <c r="A37" s="34" t="str">
        <f>'Grupo Edad'!$A39</f>
        <v/>
      </c>
      <c r="L37" s="29" t="str">
        <f>'Grupo Edad'!$A$11</f>
        <v>56-60</v>
      </c>
      <c r="M37" s="28" t="s">
        <v>5</v>
      </c>
      <c r="N37" s="28" t="s">
        <v>6</v>
      </c>
      <c r="O37" s="28" t="s">
        <v>7</v>
      </c>
      <c r="P37" s="28" t="s">
        <v>8</v>
      </c>
      <c r="Q37" s="28" t="s">
        <v>9</v>
      </c>
      <c r="R37" s="28" t="s">
        <v>4</v>
      </c>
      <c r="S37" s="28" t="s">
        <v>10</v>
      </c>
      <c r="T37" s="28" t="s">
        <v>42</v>
      </c>
      <c r="U37" s="28" t="s">
        <v>43</v>
      </c>
      <c r="V37" s="28" t="s">
        <v>44</v>
      </c>
      <c r="W37" s="28" t="s">
        <v>45</v>
      </c>
      <c r="X37" s="28" t="s">
        <v>46</v>
      </c>
      <c r="Y37" s="28" t="s">
        <v>84</v>
      </c>
      <c r="Z37" s="28" t="s">
        <v>85</v>
      </c>
      <c r="AA37" s="28" t="s">
        <v>86</v>
      </c>
      <c r="AB37" s="28" t="s">
        <v>87</v>
      </c>
      <c r="AC37" s="28" t="s">
        <v>88</v>
      </c>
      <c r="AD37" s="28" t="s">
        <v>89</v>
      </c>
      <c r="AE37" s="30" t="s">
        <v>90</v>
      </c>
    </row>
    <row r="38" spans="1:31" ht="23.1" customHeight="1" x14ac:dyDescent="0.2">
      <c r="A38" s="34" t="str">
        <f>'Grupo Edad'!$A40</f>
        <v/>
      </c>
      <c r="L38" s="27" t="s">
        <v>15</v>
      </c>
      <c r="M38" s="32" t="str">
        <f ca="1">'Grupo Edad'!$B$11</f>
        <v/>
      </c>
      <c r="N38" s="32" t="str">
        <f ca="1">'Grupo Edad'!$E$11</f>
        <v/>
      </c>
      <c r="O38" s="32" t="str">
        <f ca="1">'Grupo Edad'!$H$11</f>
        <v/>
      </c>
      <c r="P38" s="32" t="str">
        <f ca="1">'Grupo Edad'!$K$11</f>
        <v/>
      </c>
      <c r="Q38" s="32" t="str">
        <f ca="1">'Grupo Edad'!$N$11</f>
        <v/>
      </c>
      <c r="R38" s="32">
        <f ca="1">'Grupo Edad'!$Q$11</f>
        <v>1</v>
      </c>
      <c r="S38" s="32" t="str">
        <f ca="1">'Grupo Edad'!$T$11</f>
        <v/>
      </c>
      <c r="T38" s="32" t="str">
        <f ca="1">'Grupo Edad'!$W$11</f>
        <v/>
      </c>
      <c r="U38" s="32" t="str">
        <f ca="1">'Grupo Edad'!$Z$11</f>
        <v/>
      </c>
      <c r="V38" s="32" t="str">
        <f ca="1">'Grupo Edad'!$AC$11</f>
        <v/>
      </c>
      <c r="W38" s="32" t="str">
        <f ca="1">'Grupo Edad'!$AF$11</f>
        <v/>
      </c>
      <c r="X38" s="32" t="str">
        <f ca="1">'Grupo Edad'!$AI$11</f>
        <v/>
      </c>
      <c r="Y38" s="32" t="str">
        <f ca="1">'Grupo Edad'!$AL$11</f>
        <v/>
      </c>
      <c r="Z38" s="32" t="str">
        <f ca="1">'Grupo Edad'!$AO$11</f>
        <v/>
      </c>
      <c r="AA38" s="32" t="str">
        <f ca="1">'Grupo Edad'!$AR$11</f>
        <v/>
      </c>
      <c r="AB38" s="32" t="str">
        <f ca="1">'Grupo Edad'!$AU$11</f>
        <v/>
      </c>
      <c r="AC38" s="32" t="str">
        <f ca="1">'Grupo Edad'!$AX$11</f>
        <v/>
      </c>
      <c r="AD38" s="32" t="str">
        <f ca="1">'Grupo Edad'!$BA$11</f>
        <v/>
      </c>
      <c r="AE38" s="32" t="str">
        <f ca="1">'Grupo Edad'!$BD$11</f>
        <v/>
      </c>
    </row>
    <row r="39" spans="1:31" ht="23.1" customHeight="1" x14ac:dyDescent="0.2">
      <c r="A39" s="34" t="str">
        <f>'Grupo Edad'!$A41</f>
        <v/>
      </c>
      <c r="L39" s="27" t="s">
        <v>91</v>
      </c>
      <c r="M39" s="31" t="str">
        <f ca="1">'Grupo Edad'!$C$11</f>
        <v/>
      </c>
      <c r="N39" s="31" t="str">
        <f ca="1">'Grupo Edad'!$F$11</f>
        <v/>
      </c>
      <c r="O39" s="31" t="str">
        <f ca="1">'Grupo Edad'!$I$11</f>
        <v/>
      </c>
      <c r="P39" s="31">
        <f ca="1">'Grupo Edad'!$L$11</f>
        <v>1</v>
      </c>
      <c r="Q39" s="31" t="str">
        <f ca="1">'Grupo Edad'!$O$11</f>
        <v/>
      </c>
      <c r="R39" s="31" t="str">
        <f ca="1">'Grupo Edad'!$R$11</f>
        <v/>
      </c>
      <c r="S39" s="31" t="str">
        <f ca="1">'Grupo Edad'!$U$11</f>
        <v/>
      </c>
      <c r="T39" s="31" t="str">
        <f ca="1">'Grupo Edad'!$X$11</f>
        <v/>
      </c>
      <c r="U39" s="31" t="str">
        <f ca="1">'Grupo Edad'!$AA$11</f>
        <v/>
      </c>
      <c r="V39" s="31" t="str">
        <f ca="1">'Grupo Edad'!$AD$11</f>
        <v/>
      </c>
      <c r="W39" s="31" t="str">
        <f ca="1">'Grupo Edad'!$AG$11</f>
        <v/>
      </c>
      <c r="X39" s="31" t="str">
        <f ca="1">'Grupo Edad'!$AJ$11</f>
        <v/>
      </c>
      <c r="Y39" s="31" t="str">
        <f ca="1">'Grupo Edad'!$AM$11</f>
        <v/>
      </c>
      <c r="Z39" s="31" t="str">
        <f ca="1">'Grupo Edad'!$AP$11</f>
        <v/>
      </c>
      <c r="AA39" s="31" t="str">
        <f ca="1">'Grupo Edad'!$AS$11</f>
        <v/>
      </c>
      <c r="AB39" s="31" t="str">
        <f ca="1">'Grupo Edad'!$AV$11</f>
        <v/>
      </c>
      <c r="AC39" s="31" t="str">
        <f ca="1">'Grupo Edad'!$AY$11</f>
        <v/>
      </c>
      <c r="AD39" s="31" t="str">
        <f ca="1">'Grupo Edad'!$BB$11</f>
        <v/>
      </c>
      <c r="AE39" s="31" t="str">
        <f ca="1">'Grupo Edad'!$BE$11</f>
        <v/>
      </c>
    </row>
    <row r="40" spans="1:31" ht="23.1" customHeight="1" x14ac:dyDescent="0.2">
      <c r="A40" s="34" t="str">
        <f>'Grupo Edad'!$A42</f>
        <v/>
      </c>
      <c r="L40" s="27" t="s">
        <v>92</v>
      </c>
      <c r="M40" s="33" t="str">
        <f ca="1">IF('Grupo Edad'!$D$11=0,"",'Grupo Edad'!$D$11)</f>
        <v/>
      </c>
      <c r="N40" s="33" t="str">
        <f ca="1">IF('Grupo Edad'!$G$11=0,"",'Grupo Edad'!$G$11)</f>
        <v/>
      </c>
      <c r="O40" s="33" t="str">
        <f ca="1">IF('Grupo Edad'!$J$11=0,"",'Grupo Edad'!$J$11)</f>
        <v/>
      </c>
      <c r="P40" s="33">
        <f ca="1">IF('Grupo Edad'!$M$11=0,"",'Grupo Edad'!$M$11)</f>
        <v>1</v>
      </c>
      <c r="Q40" s="33" t="str">
        <f ca="1">IF('Grupo Edad'!$P$11=0,"",'Grupo Edad'!$P$11)</f>
        <v/>
      </c>
      <c r="R40" s="33">
        <f ca="1">IF('Grupo Edad'!$S$11=0,"",'Grupo Edad'!$S$11)</f>
        <v>1</v>
      </c>
      <c r="S40" s="33" t="str">
        <f ca="1">IF('Grupo Edad'!$V$11=0,"",'Grupo Edad'!$V$11)</f>
        <v/>
      </c>
      <c r="T40" s="33" t="str">
        <f ca="1">IF('Grupo Edad'!$Y$11=0,"",'Grupo Edad'!$Y$11)</f>
        <v/>
      </c>
      <c r="U40" s="33" t="str">
        <f ca="1">IF('Grupo Edad'!$AB$11=0,"",'Grupo Edad'!$AB$11)</f>
        <v/>
      </c>
      <c r="V40" s="33" t="str">
        <f ca="1">IF('Grupo Edad'!$AE$11=0,"",'Grupo Edad'!$AE$11)</f>
        <v/>
      </c>
      <c r="W40" s="33" t="str">
        <f ca="1">IF('Grupo Edad'!$AH$11=0,"",'Grupo Edad'!$AH$11)</f>
        <v/>
      </c>
      <c r="X40" s="33" t="str">
        <f ca="1">IF('Grupo Edad'!$AK$11=0,"",'Grupo Edad'!$AK$11)</f>
        <v/>
      </c>
      <c r="Y40" s="33" t="str">
        <f ca="1">IF('Grupo Edad'!$AN$11=0,"",'Grupo Edad'!$AN$11)</f>
        <v/>
      </c>
      <c r="Z40" s="33" t="str">
        <f ca="1">IF('Grupo Edad'!$AQ$11=0,"",'Grupo Edad'!$AQ$11)</f>
        <v/>
      </c>
      <c r="AA40" s="33" t="str">
        <f ca="1">IF('Grupo Edad'!$J$11=0,"",'Grupo Edad'!$AT$11)</f>
        <v/>
      </c>
      <c r="AB40" s="33" t="str">
        <f ca="1">IF('Grupo Edad'!$J$11=0,"",'Grupo Edad'!$AW$11)</f>
        <v/>
      </c>
      <c r="AC40" s="33" t="str">
        <f ca="1">IF('Grupo Edad'!$J$11=0,"",'Grupo Edad'!$AZ$11)</f>
        <v/>
      </c>
      <c r="AD40" s="33" t="str">
        <f ca="1">IF('Grupo Edad'!$J$11=0,"",'Grupo Edad'!$BC$11)</f>
        <v/>
      </c>
      <c r="AE40" s="33" t="str">
        <f ca="1">IF('Grupo Edad'!$J$11=0,"",'Grupo Edad'!$BF$11)</f>
        <v/>
      </c>
    </row>
    <row r="41" spans="1:31" ht="23.1" customHeight="1" thickBot="1" x14ac:dyDescent="0.25">
      <c r="A41" s="34" t="str">
        <f>'Grupo Edad'!$A43</f>
        <v/>
      </c>
    </row>
    <row r="42" spans="1:31" ht="23.1" customHeight="1" thickBot="1" x14ac:dyDescent="0.25">
      <c r="A42" s="34" t="str">
        <f>'Grupo Edad'!$A44</f>
        <v/>
      </c>
      <c r="L42" s="29" t="str">
        <f>'Grupo Edad'!$A$12</f>
        <v>TOTAL</v>
      </c>
      <c r="M42" s="28" t="s">
        <v>5</v>
      </c>
      <c r="N42" s="28" t="s">
        <v>6</v>
      </c>
      <c r="O42" s="28" t="s">
        <v>7</v>
      </c>
      <c r="P42" s="28" t="s">
        <v>8</v>
      </c>
      <c r="Q42" s="28" t="s">
        <v>9</v>
      </c>
      <c r="R42" s="28" t="s">
        <v>4</v>
      </c>
      <c r="S42" s="28" t="s">
        <v>10</v>
      </c>
      <c r="T42" s="28" t="s">
        <v>42</v>
      </c>
      <c r="U42" s="28" t="s">
        <v>43</v>
      </c>
      <c r="V42" s="28" t="s">
        <v>44</v>
      </c>
      <c r="W42" s="28" t="s">
        <v>45</v>
      </c>
      <c r="X42" s="28" t="s">
        <v>46</v>
      </c>
      <c r="Y42" s="28" t="s">
        <v>84</v>
      </c>
      <c r="Z42" s="28" t="s">
        <v>85</v>
      </c>
      <c r="AA42" s="28" t="s">
        <v>86</v>
      </c>
      <c r="AB42" s="28" t="s">
        <v>87</v>
      </c>
      <c r="AC42" s="28" t="s">
        <v>88</v>
      </c>
      <c r="AD42" s="28" t="s">
        <v>89</v>
      </c>
      <c r="AE42" s="30" t="s">
        <v>90</v>
      </c>
    </row>
    <row r="43" spans="1:31" ht="23.1" customHeight="1" x14ac:dyDescent="0.2">
      <c r="A43" s="34" t="str">
        <f>'Grupo Edad'!$A45</f>
        <v/>
      </c>
      <c r="L43" s="27" t="s">
        <v>15</v>
      </c>
      <c r="M43" s="32">
        <f ca="1">'Grupo Edad'!$B$12</f>
        <v>38</v>
      </c>
      <c r="N43" s="32">
        <f ca="1">'Grupo Edad'!$E$12</f>
        <v>30</v>
      </c>
      <c r="O43" s="32">
        <f ca="1">'Grupo Edad'!$H$12</f>
        <v>35</v>
      </c>
      <c r="P43" s="32">
        <f ca="1">'Grupo Edad'!$K$12</f>
        <v>27</v>
      </c>
      <c r="Q43" s="32">
        <f ca="1">'Grupo Edad'!$N$12</f>
        <v>38</v>
      </c>
      <c r="R43" s="32">
        <f ca="1">'Grupo Edad'!$Q$12</f>
        <v>47</v>
      </c>
      <c r="S43" s="32">
        <f ca="1">'Grupo Edad'!$T$12</f>
        <v>71</v>
      </c>
      <c r="T43" s="32">
        <f ca="1">'Grupo Edad'!$W$12</f>
        <v>0</v>
      </c>
      <c r="U43" s="32">
        <f ca="1">'Grupo Edad'!$Z$12</f>
        <v>0</v>
      </c>
      <c r="V43" s="32">
        <f ca="1">'Grupo Edad'!$AC$12</f>
        <v>0</v>
      </c>
      <c r="W43" s="32">
        <f ca="1">'Grupo Edad'!$AF$12</f>
        <v>0</v>
      </c>
      <c r="X43" s="32">
        <f ca="1">'Grupo Edad'!$AI$12</f>
        <v>0</v>
      </c>
      <c r="Y43" s="32">
        <f ca="1">'Grupo Edad'!$AL$12</f>
        <v>0</v>
      </c>
      <c r="Z43" s="32">
        <f ca="1">'Grupo Edad'!$AO$12</f>
        <v>0</v>
      </c>
      <c r="AA43" s="32">
        <f ca="1">'Grupo Edad'!$AR$12</f>
        <v>0</v>
      </c>
      <c r="AB43" s="32">
        <f ca="1">'Grupo Edad'!$AU$12</f>
        <v>0</v>
      </c>
      <c r="AC43" s="32">
        <f ca="1">'Grupo Edad'!$AX$12</f>
        <v>0</v>
      </c>
      <c r="AD43" s="32">
        <f ca="1">'Grupo Edad'!$BA$12</f>
        <v>0</v>
      </c>
      <c r="AE43" s="32">
        <f ca="1">'Grupo Edad'!$BD$12</f>
        <v>0</v>
      </c>
    </row>
    <row r="44" spans="1:31" ht="23.1" customHeight="1" x14ac:dyDescent="0.2">
      <c r="A44" s="34" t="str">
        <f>'Grupo Edad'!$A46</f>
        <v/>
      </c>
      <c r="L44" s="27" t="s">
        <v>91</v>
      </c>
      <c r="M44" s="31">
        <f ca="1">'Grupo Edad'!$C$12</f>
        <v>36</v>
      </c>
      <c r="N44" s="31">
        <f ca="1">'Grupo Edad'!$F$12</f>
        <v>37</v>
      </c>
      <c r="O44" s="31">
        <f ca="1">'Grupo Edad'!$I$12</f>
        <v>35</v>
      </c>
      <c r="P44" s="31">
        <f ca="1">'Grupo Edad'!$L$12</f>
        <v>40</v>
      </c>
      <c r="Q44" s="31">
        <f ca="1">'Grupo Edad'!$O$12</f>
        <v>40</v>
      </c>
      <c r="R44" s="31">
        <f ca="1">'Grupo Edad'!$R$12</f>
        <v>38</v>
      </c>
      <c r="S44" s="31">
        <f ca="1">'Grupo Edad'!$U$12</f>
        <v>60</v>
      </c>
      <c r="T44" s="31">
        <f ca="1">'Grupo Edad'!$X$12</f>
        <v>0</v>
      </c>
      <c r="U44" s="31">
        <f ca="1">'Grupo Edad'!$AA$12</f>
        <v>0</v>
      </c>
      <c r="V44" s="31">
        <f ca="1">'Grupo Edad'!$AD$12</f>
        <v>0</v>
      </c>
      <c r="W44" s="31">
        <f ca="1">'Grupo Edad'!$AG$12</f>
        <v>0</v>
      </c>
      <c r="X44" s="31">
        <f ca="1">'Grupo Edad'!$AJ$12</f>
        <v>0</v>
      </c>
      <c r="Y44" s="31">
        <f ca="1">'Grupo Edad'!$AM$12</f>
        <v>0</v>
      </c>
      <c r="Z44" s="31">
        <f ca="1">'Grupo Edad'!$AP$12</f>
        <v>0</v>
      </c>
      <c r="AA44" s="31">
        <f ca="1">'Grupo Edad'!$AS$12</f>
        <v>0</v>
      </c>
      <c r="AB44" s="31">
        <f ca="1">'Grupo Edad'!$AV$12</f>
        <v>0</v>
      </c>
      <c r="AC44" s="31">
        <f ca="1">'Grupo Edad'!$AY$12</f>
        <v>0</v>
      </c>
      <c r="AD44" s="31">
        <f ca="1">'Grupo Edad'!$BB$12</f>
        <v>0</v>
      </c>
      <c r="AE44" s="31">
        <f ca="1">'Grupo Edad'!$BE$12</f>
        <v>0</v>
      </c>
    </row>
    <row r="45" spans="1:31" ht="23.1" customHeight="1" x14ac:dyDescent="0.2">
      <c r="A45" s="34" t="str">
        <f>'Grupo Edad'!$A47</f>
        <v/>
      </c>
      <c r="L45" s="27" t="s">
        <v>92</v>
      </c>
      <c r="M45" s="33">
        <f ca="1">IF('Grupo Edad'!$D$12=0,"",'Grupo Edad'!$D$12)</f>
        <v>74</v>
      </c>
      <c r="N45" s="33">
        <f ca="1">IF('Grupo Edad'!$G$12=0,"",'Grupo Edad'!$G$12)</f>
        <v>67</v>
      </c>
      <c r="O45" s="33">
        <f ca="1">IF('Grupo Edad'!$J$12=0,"",'Grupo Edad'!$J$12)</f>
        <v>70</v>
      </c>
      <c r="P45" s="33">
        <f ca="1">IF('Grupo Edad'!$M$12=0,"",'Grupo Edad'!$M$12)</f>
        <v>67</v>
      </c>
      <c r="Q45" s="33">
        <f ca="1">IF('Grupo Edad'!$P$12=0,"",'Grupo Edad'!$P$12)</f>
        <v>78</v>
      </c>
      <c r="R45" s="33">
        <f ca="1">IF('Grupo Edad'!$S$12=0,"",'Grupo Edad'!$S$12)</f>
        <v>85</v>
      </c>
      <c r="S45" s="33">
        <f ca="1">IF('Grupo Edad'!$V$12=0,"",'Grupo Edad'!$V$12)</f>
        <v>131</v>
      </c>
      <c r="T45" s="33" t="str">
        <f ca="1">IF('Grupo Edad'!$Y$12=0,"",'Grupo Edad'!$Y$12)</f>
        <v/>
      </c>
      <c r="U45" s="33" t="str">
        <f ca="1">IF('Grupo Edad'!$AB$12=0,"",'Grupo Edad'!$AB$12)</f>
        <v/>
      </c>
      <c r="V45" s="33" t="str">
        <f ca="1">IF('Grupo Edad'!$AE$12=0,"",'Grupo Edad'!$AE$12)</f>
        <v/>
      </c>
      <c r="W45" s="33" t="str">
        <f ca="1">IF('Grupo Edad'!$AH$12=0,"",'Grupo Edad'!$AH$12)</f>
        <v/>
      </c>
      <c r="X45" s="33" t="str">
        <f ca="1">IF('Grupo Edad'!$AK$12=0,"",'Grupo Edad'!$AK$12)</f>
        <v/>
      </c>
      <c r="Y45" s="33" t="str">
        <f ca="1">IF('Grupo Edad'!$AN$12=0,"",'Grupo Edad'!$AN$12)</f>
        <v/>
      </c>
      <c r="Z45" s="33" t="str">
        <f ca="1">IF('Grupo Edad'!$AQ$12=0,"",'Grupo Edad'!$AQ$12)</f>
        <v/>
      </c>
      <c r="AA45" s="33">
        <f ca="1">IF('Grupo Edad'!$J$12=0,"",'Grupo Edad'!$AT$12)</f>
        <v>0</v>
      </c>
      <c r="AB45" s="33">
        <f ca="1">IF('Grupo Edad'!$J$12=0,"",'Grupo Edad'!$AW$12)</f>
        <v>0</v>
      </c>
      <c r="AC45" s="33">
        <f ca="1">IF('Grupo Edad'!$J$12=0,"",'Grupo Edad'!$AZ$12)</f>
        <v>0</v>
      </c>
      <c r="AD45" s="33">
        <f ca="1">IF('Grupo Edad'!$J$12=0,"",'Grupo Edad'!$BC$12)</f>
        <v>0</v>
      </c>
      <c r="AE45" s="33">
        <f ca="1">IF('Grupo Edad'!$J$12=0,"",'Grupo Edad'!$BF$12)</f>
        <v>0</v>
      </c>
    </row>
    <row r="46" spans="1:31" ht="23.1" customHeight="1" x14ac:dyDescent="0.2">
      <c r="A46" s="34" t="str">
        <f>'Grupo Edad'!$A48</f>
        <v/>
      </c>
    </row>
    <row r="47" spans="1:31" ht="23.1" customHeight="1" x14ac:dyDescent="0.2">
      <c r="A47" s="34" t="str">
        <f>'Grupo Edad'!$A49</f>
        <v/>
      </c>
    </row>
    <row r="48" spans="1:31" ht="23.1" customHeight="1" x14ac:dyDescent="0.2">
      <c r="A48" s="34" t="str">
        <f>'Grupo Edad'!$A50</f>
        <v/>
      </c>
    </row>
    <row r="49" spans="1:1" ht="23.1" customHeight="1" x14ac:dyDescent="0.2">
      <c r="A49" s="34" t="str">
        <f>'Grupo Edad'!$A51</f>
        <v/>
      </c>
    </row>
    <row r="50" spans="1:1" ht="23.1" customHeight="1" x14ac:dyDescent="0.2">
      <c r="A50" s="34" t="str">
        <f>'Grupo Edad'!$A52</f>
        <v/>
      </c>
    </row>
    <row r="51" spans="1:1" ht="23.1" customHeight="1" x14ac:dyDescent="0.2">
      <c r="A51" s="34" t="str">
        <f>'Grupo Edad'!$A53</f>
        <v/>
      </c>
    </row>
    <row r="52" spans="1:1" ht="23.1" customHeight="1" x14ac:dyDescent="0.2">
      <c r="A52" s="34" t="str">
        <f>'Grupo Edad'!$A54</f>
        <v/>
      </c>
    </row>
    <row r="53" spans="1:1" ht="23.1" customHeight="1" x14ac:dyDescent="0.2">
      <c r="A53" s="34" t="str">
        <f>'Grupo Edad'!$A55</f>
        <v/>
      </c>
    </row>
    <row r="54" spans="1:1" ht="23.1" customHeight="1" x14ac:dyDescent="0.2">
      <c r="A54" s="34" t="str">
        <f>'Grupo Edad'!$A56</f>
        <v/>
      </c>
    </row>
    <row r="55" spans="1:1" ht="23.1" customHeight="1" x14ac:dyDescent="0.2">
      <c r="A55" s="34" t="str">
        <f>'Grupo Edad'!$A57</f>
        <v/>
      </c>
    </row>
    <row r="56" spans="1:1" ht="23.1" customHeight="1" x14ac:dyDescent="0.2">
      <c r="A56" s="34" t="str">
        <f>'Grupo Edad'!$A58</f>
        <v/>
      </c>
    </row>
    <row r="57" spans="1:1" ht="23.1" customHeight="1" x14ac:dyDescent="0.2">
      <c r="A57" s="34" t="str">
        <f>'Grupo Edad'!$A59</f>
        <v/>
      </c>
    </row>
    <row r="58" spans="1:1" ht="23.1" customHeight="1" x14ac:dyDescent="0.2">
      <c r="A58" s="34" t="str">
        <f>'Grupo Edad'!$A60</f>
        <v/>
      </c>
    </row>
    <row r="59" spans="1:1" ht="23.1" customHeight="1" x14ac:dyDescent="0.2">
      <c r="A59" s="34" t="str">
        <f>'Grupo Edad'!$A61</f>
        <v/>
      </c>
    </row>
    <row r="60" spans="1:1" ht="23.1" customHeight="1" x14ac:dyDescent="0.2">
      <c r="A60" s="34" t="str">
        <f>'Grupo Edad'!$A62</f>
        <v/>
      </c>
    </row>
    <row r="61" spans="1:1" ht="23.1" customHeight="1" x14ac:dyDescent="0.2">
      <c r="A61" s="34" t="str">
        <f>'Grupo Edad'!$A63</f>
        <v/>
      </c>
    </row>
    <row r="62" spans="1:1" ht="23.1" customHeight="1" x14ac:dyDescent="0.2">
      <c r="A62" s="34" t="str">
        <f>'Grupo Edad'!$A64</f>
        <v/>
      </c>
    </row>
    <row r="63" spans="1:1" ht="23.1" customHeight="1" x14ac:dyDescent="0.2">
      <c r="A63" s="34" t="str">
        <f>'Grupo Edad'!$A65</f>
        <v/>
      </c>
    </row>
    <row r="64" spans="1:1" ht="23.1" customHeight="1" x14ac:dyDescent="0.2">
      <c r="A64" s="34" t="str">
        <f>'Grupo Edad'!$A66</f>
        <v/>
      </c>
    </row>
    <row r="65" spans="1:1" ht="23.1" customHeight="1" x14ac:dyDescent="0.2">
      <c r="A65" s="34" t="str">
        <f>'Grupo Edad'!$A67</f>
        <v/>
      </c>
    </row>
    <row r="66" spans="1:1" ht="23.1" customHeight="1" x14ac:dyDescent="0.2">
      <c r="A66" s="34" t="str">
        <f>'Grupo Edad'!$A68</f>
        <v/>
      </c>
    </row>
    <row r="67" spans="1:1" ht="23.1" customHeight="1" x14ac:dyDescent="0.2">
      <c r="A67" s="34" t="str">
        <f>'Grupo Edad'!$A69</f>
        <v/>
      </c>
    </row>
    <row r="68" spans="1:1" ht="23.1" customHeight="1" x14ac:dyDescent="0.2">
      <c r="A68" s="34" t="str">
        <f>'Grupo Edad'!$A70</f>
        <v/>
      </c>
    </row>
    <row r="69" spans="1:1" ht="23.1" customHeight="1" x14ac:dyDescent="0.2">
      <c r="A69" s="34" t="str">
        <f>'Grupo Edad'!$A71</f>
        <v/>
      </c>
    </row>
    <row r="70" spans="1:1" ht="23.1" customHeight="1" x14ac:dyDescent="0.2">
      <c r="A70" s="34" t="str">
        <f>'Grupo Edad'!$A72</f>
        <v/>
      </c>
    </row>
    <row r="71" spans="1:1" ht="23.1" customHeight="1" x14ac:dyDescent="0.2">
      <c r="A71" s="34" t="str">
        <f>'Grupo Edad'!$A73</f>
        <v/>
      </c>
    </row>
    <row r="72" spans="1:1" ht="23.1" customHeight="1" x14ac:dyDescent="0.2">
      <c r="A72" s="34" t="str">
        <f>'Grupo Edad'!$A74</f>
        <v/>
      </c>
    </row>
    <row r="73" spans="1:1" ht="23.1" customHeight="1" x14ac:dyDescent="0.2">
      <c r="A73" s="34" t="str">
        <f>'Grupo Edad'!$A75</f>
        <v/>
      </c>
    </row>
    <row r="74" spans="1:1" ht="23.1" customHeight="1" x14ac:dyDescent="0.2">
      <c r="A74" s="34" t="str">
        <f>'Grupo Edad'!$A76</f>
        <v/>
      </c>
    </row>
    <row r="75" spans="1:1" ht="23.1" customHeight="1" x14ac:dyDescent="0.2">
      <c r="A75" s="34" t="str">
        <f>'Grupo Edad'!$A77</f>
        <v/>
      </c>
    </row>
    <row r="76" spans="1:1" ht="23.1" customHeight="1" x14ac:dyDescent="0.2">
      <c r="A76" s="34" t="str">
        <f>'Grupo Edad'!$A78</f>
        <v/>
      </c>
    </row>
    <row r="77" spans="1:1" ht="23.1" customHeight="1" x14ac:dyDescent="0.2">
      <c r="A77" s="34" t="str">
        <f>'Grupo Edad'!$A79</f>
        <v/>
      </c>
    </row>
    <row r="78" spans="1:1" ht="23.1" customHeight="1" x14ac:dyDescent="0.2">
      <c r="A78" s="34" t="str">
        <f>'Grupo Edad'!$A80</f>
        <v/>
      </c>
    </row>
    <row r="79" spans="1:1" ht="23.1" customHeight="1" x14ac:dyDescent="0.2">
      <c r="A79" s="34" t="str">
        <f>'Grupo Edad'!$A81</f>
        <v/>
      </c>
    </row>
    <row r="80" spans="1:1" ht="23.1" customHeight="1" x14ac:dyDescent="0.2">
      <c r="A80" s="34" t="str">
        <f>'Grupo Edad'!$A82</f>
        <v/>
      </c>
    </row>
    <row r="81" spans="1:1" ht="23.1" customHeight="1" x14ac:dyDescent="0.2">
      <c r="A81" s="34" t="str">
        <f>'Grupo Edad'!$A83</f>
        <v/>
      </c>
    </row>
    <row r="82" spans="1:1" ht="23.1" customHeight="1" x14ac:dyDescent="0.2">
      <c r="A82" s="34" t="str">
        <f>'Grupo Edad'!$A84</f>
        <v/>
      </c>
    </row>
    <row r="83" spans="1:1" ht="23.1" customHeight="1" x14ac:dyDescent="0.2">
      <c r="A83" s="34" t="str">
        <f>'Grupo Edad'!$A85</f>
        <v/>
      </c>
    </row>
    <row r="84" spans="1:1" ht="23.1" customHeight="1" x14ac:dyDescent="0.2">
      <c r="A84" s="34" t="str">
        <f>'Grupo Edad'!$A86</f>
        <v/>
      </c>
    </row>
    <row r="85" spans="1:1" ht="23.1" customHeight="1" x14ac:dyDescent="0.2">
      <c r="A85" s="34" t="str">
        <f>'Grupo Edad'!$A87</f>
        <v/>
      </c>
    </row>
    <row r="86" spans="1:1" ht="23.1" customHeight="1" x14ac:dyDescent="0.2">
      <c r="A86" s="34" t="str">
        <f>'Grupo Edad'!$A88</f>
        <v/>
      </c>
    </row>
    <row r="87" spans="1:1" ht="23.1" customHeight="1" x14ac:dyDescent="0.2">
      <c r="A87" s="34" t="str">
        <f>'Grupo Edad'!$A89</f>
        <v/>
      </c>
    </row>
    <row r="88" spans="1:1" ht="23.1" customHeight="1" x14ac:dyDescent="0.2">
      <c r="A88" s="34" t="str">
        <f>'Grupo Edad'!$A90</f>
        <v/>
      </c>
    </row>
    <row r="89" spans="1:1" ht="23.1" customHeight="1" x14ac:dyDescent="0.2">
      <c r="A89" s="34" t="str">
        <f>'Grupo Edad'!$A91</f>
        <v/>
      </c>
    </row>
    <row r="90" spans="1:1" ht="23.1" customHeight="1" x14ac:dyDescent="0.2">
      <c r="A90" s="34" t="str">
        <f>'Grupo Edad'!$A92</f>
        <v/>
      </c>
    </row>
    <row r="91" spans="1:1" ht="23.1" customHeight="1" x14ac:dyDescent="0.2">
      <c r="A91" s="34" t="str">
        <f>'Grupo Edad'!$A93</f>
        <v/>
      </c>
    </row>
    <row r="92" spans="1:1" ht="23.1" customHeight="1" x14ac:dyDescent="0.2">
      <c r="A92" s="34" t="str">
        <f>'Grupo Edad'!$A94</f>
        <v/>
      </c>
    </row>
    <row r="93" spans="1:1" ht="23.1" customHeight="1" x14ac:dyDescent="0.2">
      <c r="A93" s="34" t="str">
        <f>'Grupo Edad'!$A95</f>
        <v/>
      </c>
    </row>
    <row r="94" spans="1:1" ht="23.1" customHeight="1" x14ac:dyDescent="0.2">
      <c r="A94" s="34" t="str">
        <f>'Grupo Edad'!$A96</f>
        <v/>
      </c>
    </row>
    <row r="95" spans="1:1" ht="23.1" customHeight="1" x14ac:dyDescent="0.2">
      <c r="A95" s="34" t="str">
        <f>'Grupo Edad'!$A97</f>
        <v/>
      </c>
    </row>
    <row r="96" spans="1:1" ht="23.1" customHeight="1" x14ac:dyDescent="0.2">
      <c r="A96" s="34" t="str">
        <f>'Grupo Edad'!$A98</f>
        <v/>
      </c>
    </row>
    <row r="97" spans="1:1" ht="23.1" customHeight="1" x14ac:dyDescent="0.2">
      <c r="A97" s="34" t="str">
        <f>'Grupo Edad'!$A99</f>
        <v/>
      </c>
    </row>
    <row r="98" spans="1:1" ht="23.1" customHeight="1" x14ac:dyDescent="0.2">
      <c r="A98" s="34" t="str">
        <f>'Grupo Edad'!$A100</f>
        <v/>
      </c>
    </row>
    <row r="99" spans="1:1" ht="23.1" customHeight="1" x14ac:dyDescent="0.2">
      <c r="A99" s="34" t="str">
        <f>'Grupo Edad'!$A101</f>
        <v/>
      </c>
    </row>
    <row r="100" spans="1:1" ht="23.1" customHeight="1" x14ac:dyDescent="0.2">
      <c r="A100" s="34" t="str">
        <f>'Grupo Edad'!$A102</f>
        <v/>
      </c>
    </row>
    <row r="101" spans="1:1" ht="23.1" customHeight="1" x14ac:dyDescent="0.2">
      <c r="A101" s="34" t="str">
        <f>'Grupo Edad'!$A103</f>
        <v/>
      </c>
    </row>
    <row r="102" spans="1:1" ht="23.1" customHeight="1" x14ac:dyDescent="0.2">
      <c r="A102" s="34" t="str">
        <f>'Grupo Edad'!$A104</f>
        <v/>
      </c>
    </row>
    <row r="103" spans="1:1" ht="23.1" customHeight="1" x14ac:dyDescent="0.2">
      <c r="A103" s="34" t="str">
        <f>'Grupo Edad'!$A105</f>
        <v/>
      </c>
    </row>
    <row r="104" spans="1:1" ht="23.1" customHeight="1" x14ac:dyDescent="0.2">
      <c r="A104" s="34" t="str">
        <f>'Grupo Edad'!$A106</f>
        <v/>
      </c>
    </row>
    <row r="105" spans="1:1" ht="23.1" customHeight="1" x14ac:dyDescent="0.2">
      <c r="A105" s="34" t="str">
        <f>'Grupo Edad'!$A107</f>
        <v/>
      </c>
    </row>
    <row r="106" spans="1:1" ht="23.1" customHeight="1" x14ac:dyDescent="0.2">
      <c r="A106" s="34" t="str">
        <f>'Grupo Edad'!$A108</f>
        <v/>
      </c>
    </row>
    <row r="107" spans="1:1" ht="23.1" customHeight="1" x14ac:dyDescent="0.2">
      <c r="A107" s="34" t="str">
        <f>'Grupo Edad'!$A109</f>
        <v/>
      </c>
    </row>
    <row r="108" spans="1:1" ht="23.1" customHeight="1" x14ac:dyDescent="0.2">
      <c r="A108" s="34" t="str">
        <f>'Grupo Edad'!$A110</f>
        <v/>
      </c>
    </row>
    <row r="109" spans="1:1" ht="23.1" customHeight="1" x14ac:dyDescent="0.2">
      <c r="A109" s="34" t="str">
        <f>'Grupo Edad'!$A111</f>
        <v/>
      </c>
    </row>
    <row r="110" spans="1:1" ht="23.1" customHeight="1" x14ac:dyDescent="0.2">
      <c r="A110" s="34" t="str">
        <f>'Grupo Edad'!$A112</f>
        <v/>
      </c>
    </row>
    <row r="111" spans="1:1" ht="23.1" customHeight="1" x14ac:dyDescent="0.2">
      <c r="A111" s="34" t="str">
        <f>'Grupo Edad'!$A113</f>
        <v/>
      </c>
    </row>
    <row r="112" spans="1:1" ht="23.1" customHeight="1" x14ac:dyDescent="0.2">
      <c r="A112" s="34" t="str">
        <f>'Grupo Edad'!$A114</f>
        <v/>
      </c>
    </row>
    <row r="113" spans="1:1" ht="23.1" customHeight="1" x14ac:dyDescent="0.2">
      <c r="A113" s="34" t="str">
        <f>'Grupo Edad'!$A115</f>
        <v/>
      </c>
    </row>
    <row r="114" spans="1:1" ht="23.1" customHeight="1" x14ac:dyDescent="0.2">
      <c r="A114" s="34" t="str">
        <f>'Grupo Edad'!$A116</f>
        <v/>
      </c>
    </row>
    <row r="115" spans="1:1" ht="23.1" customHeight="1" x14ac:dyDescent="0.2">
      <c r="A115" s="34" t="str">
        <f>'Grupo Edad'!$A117</f>
        <v/>
      </c>
    </row>
    <row r="116" spans="1:1" ht="23.1" customHeight="1" x14ac:dyDescent="0.2">
      <c r="A116" s="34" t="str">
        <f>'Grupo Edad'!$A118</f>
        <v/>
      </c>
    </row>
    <row r="117" spans="1:1" ht="23.1" customHeight="1" x14ac:dyDescent="0.2">
      <c r="A117" s="34" t="str">
        <f>'Grupo Edad'!$A119</f>
        <v/>
      </c>
    </row>
    <row r="118" spans="1:1" ht="23.1" customHeight="1" x14ac:dyDescent="0.2">
      <c r="A118" s="34" t="str">
        <f>'Grupo Edad'!$A120</f>
        <v/>
      </c>
    </row>
    <row r="119" spans="1:1" ht="23.1" customHeight="1" x14ac:dyDescent="0.2">
      <c r="A119" s="34" t="str">
        <f>'Grupo Edad'!$A121</f>
        <v/>
      </c>
    </row>
    <row r="120" spans="1:1" ht="23.1" customHeight="1" x14ac:dyDescent="0.2">
      <c r="A120" s="34" t="str">
        <f>'Grupo Edad'!$A122</f>
        <v/>
      </c>
    </row>
    <row r="121" spans="1:1" ht="23.1" customHeight="1" x14ac:dyDescent="0.2">
      <c r="A121" s="34" t="str">
        <f>'Grupo Edad'!$A123</f>
        <v/>
      </c>
    </row>
    <row r="122" spans="1:1" ht="23.1" customHeight="1" x14ac:dyDescent="0.2">
      <c r="A122" s="34" t="str">
        <f>'Grupo Edad'!$A124</f>
        <v/>
      </c>
    </row>
    <row r="123" spans="1:1" ht="23.1" customHeight="1" x14ac:dyDescent="0.2">
      <c r="A123" s="34" t="str">
        <f>'Grupo Edad'!$A125</f>
        <v/>
      </c>
    </row>
    <row r="124" spans="1:1" ht="23.1" customHeight="1" x14ac:dyDescent="0.2">
      <c r="A124" s="34" t="str">
        <f>'Grupo Edad'!$A126</f>
        <v/>
      </c>
    </row>
    <row r="125" spans="1:1" ht="23.1" customHeight="1" x14ac:dyDescent="0.2">
      <c r="A125" s="34" t="str">
        <f>'Grupo Edad'!$A127</f>
        <v/>
      </c>
    </row>
    <row r="126" spans="1:1" ht="23.1" customHeight="1" x14ac:dyDescent="0.2">
      <c r="A126" s="34" t="str">
        <f>'Grupo Edad'!$A128</f>
        <v/>
      </c>
    </row>
    <row r="127" spans="1:1" ht="23.1" customHeight="1" x14ac:dyDescent="0.2">
      <c r="A127" s="34" t="str">
        <f>'Grupo Edad'!$A129</f>
        <v/>
      </c>
    </row>
    <row r="128" spans="1:1" ht="23.1" customHeight="1" x14ac:dyDescent="0.2">
      <c r="A128" s="34" t="str">
        <f>'Grupo Edad'!$A130</f>
        <v/>
      </c>
    </row>
    <row r="129" spans="1:1" ht="23.1" customHeight="1" x14ac:dyDescent="0.2">
      <c r="A129" s="34" t="str">
        <f>'Grupo Edad'!$A131</f>
        <v/>
      </c>
    </row>
    <row r="130" spans="1:1" ht="23.1" customHeight="1" x14ac:dyDescent="0.2">
      <c r="A130" s="34" t="str">
        <f>'Grupo Edad'!$A132</f>
        <v/>
      </c>
    </row>
    <row r="131" spans="1:1" ht="23.1" customHeight="1" x14ac:dyDescent="0.2">
      <c r="A131" s="34" t="str">
        <f>'Grupo Edad'!$A133</f>
        <v/>
      </c>
    </row>
    <row r="132" spans="1:1" ht="23.1" customHeight="1" x14ac:dyDescent="0.2">
      <c r="A132" s="34" t="str">
        <f>'Grupo Edad'!$A134</f>
        <v/>
      </c>
    </row>
    <row r="133" spans="1:1" ht="23.1" customHeight="1" x14ac:dyDescent="0.2">
      <c r="A133" s="34" t="str">
        <f>'Grupo Edad'!$A135</f>
        <v/>
      </c>
    </row>
    <row r="134" spans="1:1" ht="23.1" customHeight="1" x14ac:dyDescent="0.2">
      <c r="A134" s="34" t="str">
        <f>'Grupo Edad'!$A136</f>
        <v/>
      </c>
    </row>
    <row r="135" spans="1:1" ht="23.1" customHeight="1" x14ac:dyDescent="0.2">
      <c r="A135" s="34" t="str">
        <f>'Grupo Edad'!$A137</f>
        <v/>
      </c>
    </row>
    <row r="136" spans="1:1" ht="23.1" customHeight="1" x14ac:dyDescent="0.2">
      <c r="A136" s="34" t="str">
        <f>'Grupo Edad'!$A138</f>
        <v/>
      </c>
    </row>
    <row r="137" spans="1:1" ht="23.1" customHeight="1" x14ac:dyDescent="0.2">
      <c r="A137" s="34" t="str">
        <f>'Grupo Edad'!$A139</f>
        <v/>
      </c>
    </row>
    <row r="138" spans="1:1" ht="23.1" customHeight="1" x14ac:dyDescent="0.2">
      <c r="A138" s="34" t="str">
        <f>'Grupo Edad'!$A140</f>
        <v/>
      </c>
    </row>
    <row r="139" spans="1:1" ht="23.1" customHeight="1" x14ac:dyDescent="0.2">
      <c r="A139" s="34" t="str">
        <f>'Grupo Edad'!$A141</f>
        <v/>
      </c>
    </row>
    <row r="140" spans="1:1" ht="23.1" customHeight="1" x14ac:dyDescent="0.2">
      <c r="A140" s="34" t="str">
        <f>'Grupo Edad'!$A142</f>
        <v/>
      </c>
    </row>
    <row r="141" spans="1:1" ht="23.1" customHeight="1" x14ac:dyDescent="0.2">
      <c r="A141" s="34" t="str">
        <f>'Grupo Edad'!$A143</f>
        <v/>
      </c>
    </row>
    <row r="142" spans="1:1" ht="23.1" customHeight="1" x14ac:dyDescent="0.2">
      <c r="A142" s="34" t="str">
        <f>'Grupo Edad'!$A144</f>
        <v/>
      </c>
    </row>
    <row r="143" spans="1:1" ht="23.1" customHeight="1" x14ac:dyDescent="0.2">
      <c r="A143" s="34" t="str">
        <f>'Grupo Edad'!$A145</f>
        <v/>
      </c>
    </row>
    <row r="144" spans="1:1" ht="23.1" customHeight="1" x14ac:dyDescent="0.2">
      <c r="A144" s="34" t="str">
        <f>'Grupo Edad'!$A146</f>
        <v/>
      </c>
    </row>
    <row r="145" spans="1:1" ht="23.1" customHeight="1" x14ac:dyDescent="0.2">
      <c r="A145" s="34" t="str">
        <f>'Grupo Edad'!$A147</f>
        <v/>
      </c>
    </row>
    <row r="146" spans="1:1" ht="23.1" customHeight="1" x14ac:dyDescent="0.2">
      <c r="A146" s="34" t="str">
        <f>'Grupo Edad'!$A148</f>
        <v/>
      </c>
    </row>
    <row r="147" spans="1:1" ht="23.1" customHeight="1" x14ac:dyDescent="0.2">
      <c r="A147" s="34" t="str">
        <f>'Grupo Edad'!$A149</f>
        <v/>
      </c>
    </row>
    <row r="148" spans="1:1" ht="23.1" customHeight="1" x14ac:dyDescent="0.2">
      <c r="A148" s="34" t="str">
        <f>'Grupo Edad'!$A150</f>
        <v/>
      </c>
    </row>
    <row r="149" spans="1:1" ht="23.1" customHeight="1" x14ac:dyDescent="0.2">
      <c r="A149" s="34" t="str">
        <f>'Grupo Edad'!$A151</f>
        <v/>
      </c>
    </row>
    <row r="150" spans="1:1" ht="23.1" customHeight="1" x14ac:dyDescent="0.2">
      <c r="A150" s="34" t="str">
        <f>'Grupo Edad'!$A152</f>
        <v/>
      </c>
    </row>
    <row r="151" spans="1:1" ht="23.1" customHeight="1" x14ac:dyDescent="0.2">
      <c r="A151" s="34" t="str">
        <f>'Grupo Edad'!$A153</f>
        <v/>
      </c>
    </row>
    <row r="152" spans="1:1" ht="23.1" customHeight="1" x14ac:dyDescent="0.2">
      <c r="A152" s="34" t="str">
        <f>'Grupo Edad'!$A154</f>
        <v/>
      </c>
    </row>
    <row r="153" spans="1:1" ht="23.1" customHeight="1" x14ac:dyDescent="0.2">
      <c r="A153" s="34" t="str">
        <f>'Grupo Edad'!$A155</f>
        <v/>
      </c>
    </row>
    <row r="154" spans="1:1" ht="23.1" customHeight="1" x14ac:dyDescent="0.2">
      <c r="A154" s="34" t="str">
        <f>'Grupo Edad'!$A156</f>
        <v/>
      </c>
    </row>
    <row r="155" spans="1:1" ht="23.1" customHeight="1" x14ac:dyDescent="0.2">
      <c r="A155" s="34" t="str">
        <f>'Grupo Edad'!$A157</f>
        <v/>
      </c>
    </row>
    <row r="156" spans="1:1" ht="23.1" customHeight="1" x14ac:dyDescent="0.2">
      <c r="A156" s="34" t="str">
        <f>'Grupo Edad'!$A158</f>
        <v/>
      </c>
    </row>
    <row r="157" spans="1:1" ht="23.1" customHeight="1" x14ac:dyDescent="0.2">
      <c r="A157" s="34" t="str">
        <f>'Grupo Edad'!$A159</f>
        <v/>
      </c>
    </row>
    <row r="158" spans="1:1" ht="23.1" customHeight="1" x14ac:dyDescent="0.2">
      <c r="A158" s="34" t="str">
        <f>'Grupo Edad'!$A160</f>
        <v/>
      </c>
    </row>
    <row r="159" spans="1:1" ht="23.1" customHeight="1" x14ac:dyDescent="0.2">
      <c r="A159" s="34" t="str">
        <f>'Grupo Edad'!$A161</f>
        <v/>
      </c>
    </row>
    <row r="160" spans="1:1" ht="23.1" customHeight="1" x14ac:dyDescent="0.2">
      <c r="A160" s="34" t="str">
        <f>'Grupo Edad'!$A162</f>
        <v/>
      </c>
    </row>
    <row r="161" spans="1:1" ht="23.1" customHeight="1" x14ac:dyDescent="0.2">
      <c r="A161" s="34" t="str">
        <f>'Grupo Edad'!$A163</f>
        <v/>
      </c>
    </row>
    <row r="162" spans="1:1" ht="23.1" customHeight="1" x14ac:dyDescent="0.2">
      <c r="A162" s="34" t="str">
        <f>'Grupo Edad'!$A164</f>
        <v/>
      </c>
    </row>
    <row r="163" spans="1:1" ht="23.1" customHeight="1" x14ac:dyDescent="0.2">
      <c r="A163" s="34" t="str">
        <f>'Grupo Edad'!$A165</f>
        <v/>
      </c>
    </row>
    <row r="164" spans="1:1" ht="23.1" customHeight="1" x14ac:dyDescent="0.2">
      <c r="A164" s="34" t="str">
        <f>'Grupo Edad'!$A166</f>
        <v/>
      </c>
    </row>
    <row r="165" spans="1:1" ht="23.1" customHeight="1" x14ac:dyDescent="0.2">
      <c r="A165" s="34" t="str">
        <f>'Grupo Edad'!$A167</f>
        <v/>
      </c>
    </row>
    <row r="166" spans="1:1" ht="23.1" customHeight="1" x14ac:dyDescent="0.2">
      <c r="A166" s="34" t="str">
        <f>'Grupo Edad'!$A168</f>
        <v/>
      </c>
    </row>
    <row r="167" spans="1:1" ht="23.1" customHeight="1" x14ac:dyDescent="0.2">
      <c r="A167" s="34" t="str">
        <f>'Grupo Edad'!$A169</f>
        <v/>
      </c>
    </row>
    <row r="168" spans="1:1" ht="23.1" customHeight="1" x14ac:dyDescent="0.2">
      <c r="A168" s="34" t="str">
        <f>'Grupo Edad'!$A170</f>
        <v/>
      </c>
    </row>
    <row r="169" spans="1:1" ht="23.1" customHeight="1" x14ac:dyDescent="0.2">
      <c r="A169" s="34" t="str">
        <f>'Grupo Edad'!$A171</f>
        <v/>
      </c>
    </row>
    <row r="170" spans="1:1" ht="23.1" customHeight="1" x14ac:dyDescent="0.2">
      <c r="A170" s="34" t="str">
        <f>'Grupo Edad'!$A172</f>
        <v/>
      </c>
    </row>
    <row r="171" spans="1:1" ht="23.1" customHeight="1" x14ac:dyDescent="0.2">
      <c r="A171" s="34" t="str">
        <f>'Grupo Edad'!$A173</f>
        <v/>
      </c>
    </row>
    <row r="172" spans="1:1" ht="23.1" customHeight="1" x14ac:dyDescent="0.2">
      <c r="A172" s="34" t="str">
        <f>'Grupo Edad'!$A174</f>
        <v/>
      </c>
    </row>
    <row r="173" spans="1:1" ht="23.1" customHeight="1" x14ac:dyDescent="0.2">
      <c r="A173" s="34" t="str">
        <f>'Grupo Edad'!$A175</f>
        <v/>
      </c>
    </row>
    <row r="174" spans="1:1" ht="23.1" customHeight="1" x14ac:dyDescent="0.2">
      <c r="A174" s="34" t="str">
        <f>'Grupo Edad'!$A176</f>
        <v/>
      </c>
    </row>
    <row r="175" spans="1:1" ht="23.1" customHeight="1" x14ac:dyDescent="0.2">
      <c r="A175" s="34" t="str">
        <f>'Grupo Edad'!$A177</f>
        <v/>
      </c>
    </row>
    <row r="176" spans="1:1" ht="23.1" customHeight="1" x14ac:dyDescent="0.2">
      <c r="A176" s="34" t="str">
        <f>'Grupo Edad'!$A178</f>
        <v/>
      </c>
    </row>
    <row r="177" spans="1:1" ht="23.1" customHeight="1" x14ac:dyDescent="0.2">
      <c r="A177" s="34" t="str">
        <f>'Grupo Edad'!$A179</f>
        <v/>
      </c>
    </row>
    <row r="178" spans="1:1" ht="23.1" customHeight="1" x14ac:dyDescent="0.2">
      <c r="A178" s="34" t="str">
        <f>'Grupo Edad'!$A180</f>
        <v/>
      </c>
    </row>
    <row r="179" spans="1:1" ht="23.1" customHeight="1" x14ac:dyDescent="0.2">
      <c r="A179" s="34" t="str">
        <f>'Grupo Edad'!$A181</f>
        <v/>
      </c>
    </row>
    <row r="180" spans="1:1" ht="23.1" customHeight="1" x14ac:dyDescent="0.2">
      <c r="A180" s="34" t="str">
        <f>'Grupo Edad'!$A182</f>
        <v/>
      </c>
    </row>
    <row r="181" spans="1:1" ht="23.1" customHeight="1" x14ac:dyDescent="0.2">
      <c r="A181" s="34" t="str">
        <f>'Grupo Edad'!$A183</f>
        <v/>
      </c>
    </row>
    <row r="182" spans="1:1" ht="23.1" customHeight="1" x14ac:dyDescent="0.2">
      <c r="A182" s="34" t="str">
        <f>'Grupo Edad'!$A184</f>
        <v/>
      </c>
    </row>
    <row r="183" spans="1:1" ht="23.1" customHeight="1" x14ac:dyDescent="0.2">
      <c r="A183" s="34" t="str">
        <f>'Grupo Edad'!$A185</f>
        <v/>
      </c>
    </row>
    <row r="184" spans="1:1" ht="23.1" customHeight="1" x14ac:dyDescent="0.2">
      <c r="A184" s="34" t="str">
        <f>'Grupo Edad'!$A186</f>
        <v/>
      </c>
    </row>
    <row r="185" spans="1:1" ht="23.1" customHeight="1" x14ac:dyDescent="0.2">
      <c r="A185" s="34" t="str">
        <f>'Grupo Edad'!$A187</f>
        <v/>
      </c>
    </row>
    <row r="186" spans="1:1" ht="23.1" customHeight="1" x14ac:dyDescent="0.2">
      <c r="A186" s="34" t="str">
        <f>'Grupo Edad'!$A188</f>
        <v/>
      </c>
    </row>
    <row r="187" spans="1:1" ht="23.1" customHeight="1" x14ac:dyDescent="0.2">
      <c r="A187" s="34" t="str">
        <f>'Grupo Edad'!$A189</f>
        <v/>
      </c>
    </row>
    <row r="188" spans="1:1" ht="23.1" customHeight="1" x14ac:dyDescent="0.2">
      <c r="A188" s="34" t="str">
        <f>'Grupo Edad'!$A190</f>
        <v/>
      </c>
    </row>
    <row r="189" spans="1:1" ht="23.1" customHeight="1" x14ac:dyDescent="0.2">
      <c r="A189" s="34" t="str">
        <f>'Grupo Edad'!$A191</f>
        <v/>
      </c>
    </row>
    <row r="190" spans="1:1" ht="23.1" customHeight="1" x14ac:dyDescent="0.2">
      <c r="A190" s="34" t="str">
        <f>'Grupo Edad'!$A192</f>
        <v/>
      </c>
    </row>
    <row r="191" spans="1:1" ht="23.1" customHeight="1" x14ac:dyDescent="0.2">
      <c r="A191" s="34" t="str">
        <f>'Grupo Edad'!$A193</f>
        <v/>
      </c>
    </row>
    <row r="192" spans="1:1" ht="23.1" customHeight="1" x14ac:dyDescent="0.2">
      <c r="A192" s="34" t="str">
        <f>'Grupo Edad'!$A194</f>
        <v/>
      </c>
    </row>
    <row r="193" spans="1:1" ht="23.1" customHeight="1" x14ac:dyDescent="0.2">
      <c r="A193" s="34" t="str">
        <f>'Grupo Edad'!$A195</f>
        <v/>
      </c>
    </row>
    <row r="194" spans="1:1" ht="23.1" customHeight="1" x14ac:dyDescent="0.2">
      <c r="A194" s="34" t="str">
        <f>'Grupo Edad'!$A196</f>
        <v/>
      </c>
    </row>
    <row r="195" spans="1:1" ht="23.1" customHeight="1" x14ac:dyDescent="0.2">
      <c r="A195" s="34" t="str">
        <f>'Grupo Edad'!$A197</f>
        <v/>
      </c>
    </row>
    <row r="196" spans="1:1" ht="23.1" customHeight="1" x14ac:dyDescent="0.2">
      <c r="A196" s="34" t="str">
        <f>'Grupo Edad'!$A198</f>
        <v/>
      </c>
    </row>
    <row r="197" spans="1:1" ht="23.1" customHeight="1" x14ac:dyDescent="0.2">
      <c r="A197" s="34" t="str">
        <f>'Grupo Edad'!$A199</f>
        <v/>
      </c>
    </row>
    <row r="198" spans="1:1" ht="23.1" customHeight="1" x14ac:dyDescent="0.2">
      <c r="A198" s="34" t="str">
        <f>'Grupo Edad'!$A200</f>
        <v/>
      </c>
    </row>
    <row r="199" spans="1:1" ht="23.1" customHeight="1" x14ac:dyDescent="0.2">
      <c r="A199" s="34"/>
    </row>
    <row r="200" spans="1:1" ht="23.1" customHeight="1" x14ac:dyDescent="0.2">
      <c r="A200" s="34"/>
    </row>
  </sheetData>
  <mergeCells count="2">
    <mergeCell ref="E1:I1"/>
    <mergeCell ref="D2:J14"/>
  </mergeCells>
  <conditionalFormatting sqref="A2:A200">
    <cfRule type="cellIs" dxfId="11" priority="1" operator="equal">
      <formula>"TOTAL"</formula>
    </cfRule>
    <cfRule type="cellIs" dxfId="10" priority="2" operator="equal">
      <formula>""</formula>
    </cfRule>
    <cfRule type="cellIs" dxfId="9" priority="3" operator="notEqual">
      <formula>""""""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F203"/>
  <sheetViews>
    <sheetView workbookViewId="0">
      <selection activeCell="A4" sqref="A4"/>
    </sheetView>
  </sheetViews>
  <sheetFormatPr baseColWidth="10" defaultRowHeight="12.75" x14ac:dyDescent="0.2"/>
  <cols>
    <col min="1" max="1" width="86" customWidth="1"/>
  </cols>
  <sheetData>
    <row r="1" spans="1:58" ht="13.5" thickBot="1" x14ac:dyDescent="0.25">
      <c r="A1" s="1"/>
      <c r="B1" s="4" t="s">
        <v>0</v>
      </c>
      <c r="C1" s="4" t="s">
        <v>1</v>
      </c>
      <c r="D1" s="5" t="s">
        <v>2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</row>
    <row r="2" spans="1:58" ht="48" customHeight="1" thickBot="1" x14ac:dyDescent="0.25">
      <c r="A2" s="2"/>
      <c r="B2" s="53" t="s">
        <v>5</v>
      </c>
      <c r="C2" s="54"/>
      <c r="D2" s="55"/>
      <c r="E2" s="50" t="s">
        <v>6</v>
      </c>
      <c r="F2" s="51"/>
      <c r="G2" s="52"/>
      <c r="H2" s="50" t="s">
        <v>7</v>
      </c>
      <c r="I2" s="51"/>
      <c r="J2" s="52"/>
      <c r="K2" s="50" t="s">
        <v>8</v>
      </c>
      <c r="L2" s="51"/>
      <c r="M2" s="52"/>
      <c r="N2" s="50" t="s">
        <v>9</v>
      </c>
      <c r="O2" s="51"/>
      <c r="P2" s="52"/>
      <c r="Q2" s="50" t="s">
        <v>4</v>
      </c>
      <c r="R2" s="51"/>
      <c r="S2" s="52"/>
      <c r="T2" s="50" t="s">
        <v>10</v>
      </c>
      <c r="U2" s="51"/>
      <c r="V2" s="52"/>
      <c r="W2" s="50" t="s">
        <v>42</v>
      </c>
      <c r="X2" s="51"/>
      <c r="Y2" s="52"/>
      <c r="Z2" s="50" t="s">
        <v>43</v>
      </c>
      <c r="AA2" s="51"/>
      <c r="AB2" s="52"/>
      <c r="AC2" s="50" t="s">
        <v>44</v>
      </c>
      <c r="AD2" s="51"/>
      <c r="AE2" s="52"/>
      <c r="AF2" s="50" t="s">
        <v>45</v>
      </c>
      <c r="AG2" s="51"/>
      <c r="AH2" s="52"/>
      <c r="AI2" s="50" t="s">
        <v>46</v>
      </c>
      <c r="AJ2" s="51"/>
      <c r="AK2" s="52"/>
      <c r="AL2" s="50" t="s">
        <v>84</v>
      </c>
      <c r="AM2" s="51"/>
      <c r="AN2" s="52"/>
      <c r="AO2" s="50" t="s">
        <v>85</v>
      </c>
      <c r="AP2" s="51"/>
      <c r="AQ2" s="52"/>
      <c r="AR2" s="50" t="s">
        <v>86</v>
      </c>
      <c r="AS2" s="51"/>
      <c r="AT2" s="52"/>
      <c r="AU2" s="50" t="s">
        <v>87</v>
      </c>
      <c r="AV2" s="51"/>
      <c r="AW2" s="52"/>
      <c r="AX2" s="50" t="s">
        <v>88</v>
      </c>
      <c r="AY2" s="51"/>
      <c r="AZ2" s="52"/>
      <c r="BA2" s="50" t="s">
        <v>89</v>
      </c>
      <c r="BB2" s="51"/>
      <c r="BC2" s="52"/>
      <c r="BD2" s="50" t="s">
        <v>90</v>
      </c>
      <c r="BE2" s="51"/>
      <c r="BF2" s="52"/>
    </row>
    <row r="3" spans="1:58" ht="42" customHeight="1" thickBot="1" x14ac:dyDescent="0.25">
      <c r="A3" s="20" t="s">
        <v>17</v>
      </c>
      <c r="B3" s="16" t="s">
        <v>20</v>
      </c>
      <c r="C3" s="17" t="s">
        <v>21</v>
      </c>
      <c r="D3" s="17" t="s">
        <v>22</v>
      </c>
      <c r="E3" s="16" t="s">
        <v>23</v>
      </c>
      <c r="F3" s="17" t="s">
        <v>24</v>
      </c>
      <c r="G3" s="17" t="s">
        <v>25</v>
      </c>
      <c r="H3" s="16" t="s">
        <v>26</v>
      </c>
      <c r="I3" s="17" t="s">
        <v>27</v>
      </c>
      <c r="J3" s="17" t="s">
        <v>28</v>
      </c>
      <c r="K3" s="16" t="s">
        <v>29</v>
      </c>
      <c r="L3" s="17" t="s">
        <v>30</v>
      </c>
      <c r="M3" s="17" t="s">
        <v>31</v>
      </c>
      <c r="N3" s="16" t="s">
        <v>32</v>
      </c>
      <c r="O3" s="17" t="s">
        <v>33</v>
      </c>
      <c r="P3" s="17" t="s">
        <v>34</v>
      </c>
      <c r="Q3" s="16" t="s">
        <v>35</v>
      </c>
      <c r="R3" s="17" t="s">
        <v>36</v>
      </c>
      <c r="S3" s="17" t="s">
        <v>37</v>
      </c>
      <c r="T3" s="16" t="s">
        <v>38</v>
      </c>
      <c r="U3" s="17" t="s">
        <v>39</v>
      </c>
      <c r="V3" s="17" t="s">
        <v>40</v>
      </c>
      <c r="W3" s="21" t="s">
        <v>48</v>
      </c>
      <c r="X3" s="21" t="s">
        <v>49</v>
      </c>
      <c r="Y3" s="21" t="s">
        <v>50</v>
      </c>
      <c r="Z3" s="21" t="s">
        <v>51</v>
      </c>
      <c r="AA3" s="21" t="s">
        <v>52</v>
      </c>
      <c r="AB3" s="21" t="s">
        <v>53</v>
      </c>
      <c r="AC3" s="21" t="s">
        <v>54</v>
      </c>
      <c r="AD3" s="21" t="s">
        <v>55</v>
      </c>
      <c r="AE3" s="21" t="s">
        <v>56</v>
      </c>
      <c r="AF3" s="21" t="s">
        <v>57</v>
      </c>
      <c r="AG3" s="21" t="s">
        <v>58</v>
      </c>
      <c r="AH3" s="21" t="s">
        <v>59</v>
      </c>
      <c r="AI3" s="21" t="s">
        <v>60</v>
      </c>
      <c r="AJ3" s="21" t="s">
        <v>61</v>
      </c>
      <c r="AK3" s="21" t="s">
        <v>62</v>
      </c>
      <c r="AL3" s="21" t="s">
        <v>63</v>
      </c>
      <c r="AM3" s="21" t="s">
        <v>64</v>
      </c>
      <c r="AN3" s="21" t="s">
        <v>65</v>
      </c>
      <c r="AO3" s="21" t="s">
        <v>66</v>
      </c>
      <c r="AP3" s="21" t="s">
        <v>67</v>
      </c>
      <c r="AQ3" s="21" t="s">
        <v>68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73</v>
      </c>
      <c r="AW3" s="21" t="s">
        <v>74</v>
      </c>
      <c r="AX3" s="21" t="s">
        <v>75</v>
      </c>
      <c r="AY3" s="21" t="s">
        <v>76</v>
      </c>
      <c r="AZ3" s="21" t="s">
        <v>77</v>
      </c>
      <c r="BA3" s="21" t="s">
        <v>78</v>
      </c>
      <c r="BB3" s="21" t="s">
        <v>79</v>
      </c>
      <c r="BC3" s="21" t="s">
        <v>80</v>
      </c>
      <c r="BD3" s="21" t="s">
        <v>81</v>
      </c>
      <c r="BE3" s="21" t="s">
        <v>82</v>
      </c>
      <c r="BF3" s="21" t="s">
        <v>83</v>
      </c>
    </row>
    <row r="4" spans="1:58" x14ac:dyDescent="0.2">
      <c r="A4" s="25" t="str">
        <f>IF('[8]INVESTIGADOR_Grupo Edad'!$B2&lt;&gt;"",'[8]INVESTIGADOR_Grupo Edad'!$B2,IF(AND('[8]INVESTIGADOR_Grupo Edad'!$B2="",'[8]INVESTIGADOR_Grupo Edad'!$B3="",'[8]INVESTIGADOR_Grupo Edad'!$B1=""),"","TOTAL"))</f>
        <v>&lt; 25</v>
      </c>
      <c r="B4" s="3">
        <f ca="1">IF(AND($A4&lt;&gt;"",$A4&lt;&gt;"TOTAL"),IF(AND('[8]INVESTIGADOR_Grupo Edad'!$C2&lt;&gt;"",'[8]INVESTIGADOR_Grupo Edad'!$C2&lt;&gt;0),'[8]INVESTIGADOR_Grupo Edad'!$C2,""),IF($A4="TOTAL",SUM(INDIRECT("B4:B"&amp;ROW()-1)),""))</f>
        <v>7</v>
      </c>
      <c r="C4" s="3">
        <f ca="1">IF(AND($A4&lt;&gt;"",$A4&lt;&gt;"TOTAL"),IF(AND('[8]INVESTIGADOR_Grupo Edad'!$E2&lt;&gt;"",'[8]INVESTIGADOR_Grupo Edad'!$E2&lt;&gt;0),'[8]INVESTIGADOR_Grupo Edad'!$E2,""),IF($A4="TOTAL",SUM(INDIRECT("C4:C"&amp;ROW()-1)),""))</f>
        <v>13</v>
      </c>
      <c r="D4" s="3">
        <f ca="1">IF(AND($A4&lt;&gt;"",$A4&lt;&gt;"TOTAL"),SUM(B4:C4),IF($A4="TOTAL",SUM(INDIRECT("D4:D"&amp;ROW()-1)),""))</f>
        <v>20</v>
      </c>
      <c r="E4" s="3">
        <f ca="1">IF(AND($A4&lt;&gt;"",$A4&lt;&gt;"TOTAL"),IF(AND('[8]INVESTIGADOR_Grupo Edad'!$H2&lt;&gt;"",'[8]INVESTIGADOR_Grupo Edad'!$H2&lt;&gt;0),'[8]INVESTIGADOR_Grupo Edad'!$H2,""),IF($A4="TOTAL",SUM(INDIRECT("E4:E"&amp;ROW()-1)),""))</f>
        <v>5</v>
      </c>
      <c r="F4" s="3">
        <f ca="1">IF(AND($A4&lt;&gt;"",$A4&lt;&gt;"TOTAL"),IF(AND('[8]INVESTIGADOR_Grupo Edad'!$J2&lt;&gt;"",'[8]INVESTIGADOR_Grupo Edad'!$J2&lt;&gt;0),'[8]INVESTIGADOR_Grupo Edad'!$J2,""),IF($A4="TOTAL",SUM(INDIRECT("F4:F"&amp;ROW()-1)),""))</f>
        <v>10</v>
      </c>
      <c r="G4" s="3">
        <f ca="1">IF(AND($A4&lt;&gt;"",$A4&lt;&gt;"TOTAL"),SUM(E4:F4),IF($A4="TOTAL",SUM(INDIRECT("G4:G"&amp;ROW()-1)),""))</f>
        <v>15</v>
      </c>
      <c r="H4" s="3">
        <f ca="1">IF(AND($A4&lt;&gt;"",$A4&lt;&gt;"TOTAL"),IF(AND('[8]INVESTIGADOR_Grupo Edad'!$M2&lt;&gt;"",'[8]INVESTIGADOR_Grupo Edad'!$M2&lt;&gt;0),'[8]INVESTIGADOR_Grupo Edad'!$M2,""),IF($A4="TOTAL",SUM(INDIRECT("H4:H"&amp;ROW()-1)),""))</f>
        <v>7</v>
      </c>
      <c r="I4" s="3">
        <f ca="1">IF(AND($A4&lt;&gt;"",$A4&lt;&gt;"TOTAL"),IF(AND('[8]INVESTIGADOR_Grupo Edad'!$O2&lt;&gt;"",'[8]INVESTIGADOR_Grupo Edad'!$O2&lt;&gt;0),'[8]INVESTIGADOR_Grupo Edad'!$O2,""),IF($A4="TOTAL",SUM(INDIRECT("I4:I"&amp;ROW()-1)),""))</f>
        <v>8</v>
      </c>
      <c r="J4" s="3">
        <f ca="1">IF(AND($A4&lt;&gt;"",$A4&lt;&gt;"TOTAL"),SUM(H4:I4),IF($A4="TOTAL",SUM(INDIRECT("J4:J"&amp;ROW()-1)),""))</f>
        <v>15</v>
      </c>
      <c r="K4" s="3">
        <f ca="1">IF(AND($A4&lt;&gt;"",$A4&lt;&gt;"TOTAL"),IF(AND('[8]INVESTIGADOR_Grupo Edad'!$R2&lt;&gt;"",'[8]INVESTIGADOR_Grupo Edad'!$R2&lt;&gt;0),'[8]INVESTIGADOR_Grupo Edad'!$R2,""),IF($A4="TOTAL",SUM(INDIRECT("K4:K"&amp;ROW()-1)),""))</f>
        <v>2</v>
      </c>
      <c r="L4" s="3">
        <f ca="1">IF(AND($A4&lt;&gt;"",$A4&lt;&gt;"TOTAL"),IF(AND('[8]INVESTIGADOR_Grupo Edad'!$T2&lt;&gt;"",'[8]INVESTIGADOR_Grupo Edad'!$T2&lt;&gt;0),'[8]INVESTIGADOR_Grupo Edad'!$T2,""),IF($A4="TOTAL",SUM(INDIRECT("L4:L"&amp;ROW()-1)),""))</f>
        <v>12</v>
      </c>
      <c r="M4" s="3">
        <f ca="1">IF(AND($A4&lt;&gt;"",$A4&lt;&gt;"TOTAL"),SUM(K4:L4),IF($A4="TOTAL",SUM(INDIRECT("M4:M"&amp;ROW()-1)),""))</f>
        <v>14</v>
      </c>
      <c r="N4" s="3">
        <f ca="1">IF(AND($A4&lt;&gt;"",$A4&lt;&gt;"TOTAL"),IF(AND('[8]INVESTIGADOR_Grupo Edad'!$W2&lt;&gt;"",'[8]INVESTIGADOR_Grupo Edad'!$W2&lt;&gt;0),'[8]INVESTIGADOR_Grupo Edad'!$W2,""),IF($A4="TOTAL",SUM(INDIRECT("N4:N"&amp;ROW()-1)),""))</f>
        <v>9</v>
      </c>
      <c r="O4" s="3">
        <f ca="1">IF(AND($A4&lt;&gt;"",$A4&lt;&gt;"TOTAL"),IF(AND('[8]INVESTIGADOR_Grupo Edad'!$Y2&lt;&gt;"",'[8]INVESTIGADOR_Grupo Edad'!$Y2&lt;&gt;0),'[8]INVESTIGADOR_Grupo Edad'!$Y2,""),IF($A4="TOTAL",SUM(INDIRECT("O4:O"&amp;ROW()-1)),""))</f>
        <v>10</v>
      </c>
      <c r="P4" s="3">
        <f ca="1">IF(AND($A4&lt;&gt;"",$A4&lt;&gt;"TOTAL"),SUM(N4:O4),IF($A4="TOTAL",SUM(INDIRECT("P4:P"&amp;ROW()-1)),""))</f>
        <v>19</v>
      </c>
      <c r="Q4" s="3">
        <f ca="1">IF(AND($A4&lt;&gt;"",$A4&lt;&gt;"TOTAL"),IF(AND('[8]INVESTIGADOR_Grupo Edad'!$AB2&lt;&gt;"",'[8]INVESTIGADOR_Grupo Edad'!$AB2&lt;&gt;0),'[8]INVESTIGADOR_Grupo Edad'!$AB2,""),IF($A4="TOTAL",SUM(INDIRECT("Q4:Q"&amp;ROW()-1)),""))</f>
        <v>11</v>
      </c>
      <c r="R4" s="3">
        <f ca="1">IF(AND($A4&lt;&gt;"",$A4&lt;&gt;"TOTAL"),IF(AND('[8]INVESTIGADOR_Grupo Edad'!$AD2&lt;&gt;"",'[8]INVESTIGADOR_Grupo Edad'!$AD2&lt;&gt;0),'[8]INVESTIGADOR_Grupo Edad'!$AD2,""),IF($A4="TOTAL",SUM(INDIRECT("R4:R"&amp;ROW()-1)),""))</f>
        <v>9</v>
      </c>
      <c r="S4" s="3">
        <f ca="1">IF(AND($A4&lt;&gt;"",$A4&lt;&gt;"TOTAL"),SUM(Q4:R4),IF($A4="TOTAL",SUM(INDIRECT("S4:S"&amp;ROW()-1)),""))</f>
        <v>20</v>
      </c>
      <c r="T4" s="3">
        <f ca="1">IF(AND($A4&lt;&gt;"",$A4&lt;&gt;"TOTAL"),IF(AND('[8]INVESTIGADOR_Grupo Edad'!$AG2&lt;&gt;"",'[8]INVESTIGADOR_Grupo Edad'!$AG2&lt;&gt;0),'[8]INVESTIGADOR_Grupo Edad'!$AG2,""),IF($A4="TOTAL",SUM(INDIRECT("T4:T"&amp;ROW()-1)),""))</f>
        <v>33</v>
      </c>
      <c r="U4" s="3">
        <f ca="1">IF(AND($A4&lt;&gt;"",$A4&lt;&gt;"TOTAL"),IF(AND('[8]INVESTIGADOR_Grupo Edad'!$AI2&lt;&gt;"",'[8]INVESTIGADOR_Grupo Edad'!$AI2&lt;&gt;0),'[8]INVESTIGADOR_Grupo Edad'!$AI2,""),IF($A4="TOTAL",SUM(INDIRECT("U4:U"&amp;ROW()-1)),""))</f>
        <v>28</v>
      </c>
      <c r="V4" s="3">
        <f ca="1">IF(AND($A4&lt;&gt;"",$A4&lt;&gt;"TOTAL"),SUM(T4:U4),IF($A4="TOTAL",SUM(INDIRECT("V4:V"&amp;ROW()-1)),""))</f>
        <v>61</v>
      </c>
      <c r="W4" s="3" t="str">
        <f ca="1">IF(AND($A4&lt;&gt;"",$A4&lt;&gt;"TOTAL"),IF(AND('[8]INVESTIGADOR_Grupo Edad'!$AL2&lt;&gt;"",'[8]INVESTIGADOR_Grupo Edad'!$AL2&lt;&gt;0),'[8]INVESTIGADOR_Grupo Edad'!$AL2,""),IF($A4="TOTAL",SUM(INDIRECT("W4:W"&amp;ROW()-1)),""))</f>
        <v/>
      </c>
      <c r="X4" s="3" t="str">
        <f ca="1">IF(AND($A4&lt;&gt;"",$A4&lt;&gt;"TOTAL"),IF(AND('[8]INVESTIGADOR_Grupo Edad'!$AN2&lt;&gt;"",'[8]INVESTIGADOR_Grupo Edad'!$AN2&lt;&gt;0),'[8]INVESTIGADOR_Grupo Edad'!$AN2,""),IF($A4="TOTAL",SUM(INDIRECT("X4:X"&amp;ROW()-1)),""))</f>
        <v/>
      </c>
      <c r="Y4" s="3">
        <f ca="1">IF(AND($A4&lt;&gt;"",$A4&lt;&gt;"TOTAL"),SUM(W4:X4),IF($A4="TOTAL",SUM(INDIRECT("Y4:Y"&amp;ROW()-1)),""))</f>
        <v>0</v>
      </c>
      <c r="Z4" s="3" t="str">
        <f ca="1">IF(AND($A4&lt;&gt;"",$A4&lt;&gt;"TOTAL"),IF(AND('[8]INVESTIGADOR_Grupo Edad'!$AQ2&lt;&gt;"",'[8]INVESTIGADOR_Grupo Edad'!$AQ2&lt;&gt;0),'[8]INVESTIGADOR_Grupo Edad'!$AQ2,""),IF($A4="TOTAL",SUM(INDIRECT("Z4:Z"&amp;ROW()-1)),""))</f>
        <v/>
      </c>
      <c r="AA4" s="3" t="str">
        <f ca="1">IF(AND($A4&lt;&gt;"",$A4&lt;&gt;"TOTAL"),IF(AND('[8]INVESTIGADOR_Grupo Edad'!$AS2&lt;&gt;"",'[8]INVESTIGADOR_Grupo Edad'!$AS2&lt;&gt;0),'[8]INVESTIGADOR_Grupo Edad'!$AS2,""),IF($A4="TOTAL",SUM(INDIRECT("AA4:AA"&amp;ROW()-1)),""))</f>
        <v/>
      </c>
      <c r="AB4" s="3">
        <f ca="1">IF(AND($A4&lt;&gt;"",$A4&lt;&gt;"TOTAL"),SUM(Z4:AA4),IF($A4="TOTAL",SUM(INDIRECT("AB4:AB"&amp;ROW()-1)),""))</f>
        <v>0</v>
      </c>
      <c r="AC4" s="3" t="str">
        <f ca="1">IF(AND($A4&lt;&gt;"",$A4&lt;&gt;"TOTAL"),IF(AND('[8]INVESTIGADOR_Grupo Edad'!$AV2&lt;&gt;"",'[8]INVESTIGADOR_Grupo Edad'!$AV2&lt;&gt;0),'[8]INVESTIGADOR_Grupo Edad'!$AV2,""),IF($A4="TOTAL",SUM(INDIRECT("AC4:AC"&amp;ROW()-1)),""))</f>
        <v/>
      </c>
      <c r="AD4" s="3" t="str">
        <f ca="1">IF(AND($A4&lt;&gt;"",$A4&lt;&gt;"TOTAL"),IF(AND('[8]INVESTIGADOR_Grupo Edad'!$AX2&lt;&gt;"",'[8]INVESTIGADOR_Grupo Edad'!$AX2&lt;&gt;0),'[8]INVESTIGADOR_Grupo Edad'!$AX2,""),IF($A4="TOTAL",SUM(INDIRECT("AD4:AD"&amp;ROW()-1)),""))</f>
        <v/>
      </c>
      <c r="AE4" s="3">
        <f ca="1">IF(AND($A4&lt;&gt;"",$A4&lt;&gt;"TOTAL"),SUM(AC4:AD4),IF($A4="TOTAL",SUM(INDIRECT("AE4:AE"&amp;ROW()-1)),""))</f>
        <v>0</v>
      </c>
      <c r="AF4" s="3" t="str">
        <f ca="1">IF(AND($A4&lt;&gt;"",$A4&lt;&gt;"TOTAL"),IF(AND('[8]INVESTIGADOR_Grupo Edad'!$BA2&lt;&gt;"",'[8]INVESTIGADOR_Grupo Edad'!$BA2&lt;&gt;0),'[8]INVESTIGADOR_Grupo Edad'!$BA2,""),IF($A4="TOTAL",SUM(INDIRECT("AF4:AF"&amp;ROW()-1)),""))</f>
        <v/>
      </c>
      <c r="AG4" s="3" t="str">
        <f ca="1">IF(AND($A4&lt;&gt;"",$A4&lt;&gt;"TOTAL"),IF(AND('[8]INVESTIGADOR_Grupo Edad'!$BC2&lt;&gt;"",'[8]INVESTIGADOR_Grupo Edad'!$BC2&lt;&gt;0),'[8]INVESTIGADOR_Grupo Edad'!$BC2,""),IF($A4="TOTAL",SUM(INDIRECT("AG4:AG"&amp;ROW()-1)),""))</f>
        <v/>
      </c>
      <c r="AH4" s="3">
        <f ca="1">IF(AND($A4&lt;&gt;"",$A4&lt;&gt;"TOTAL"),SUM(AF4:AG4),IF($A4="TOTAL",SUM(INDIRECT("AH4:AH"&amp;ROW()-1)),""))</f>
        <v>0</v>
      </c>
      <c r="AI4" s="3" t="str">
        <f ca="1">IF(AND($A4&lt;&gt;"",$A4&lt;&gt;"TOTAL"),IF(AND('[8]INVESTIGADOR_Grupo Edad'!$BF2&lt;&gt;"",'[8]INVESTIGADOR_Grupo Edad'!$BF2&lt;&gt;0),'[8]INVESTIGADOR_Grupo Edad'!$BF2,""),IF($A4="TOTAL",SUM(INDIRECT("AI4:AI"&amp;ROW()-1)),""))</f>
        <v/>
      </c>
      <c r="AJ4" s="3" t="str">
        <f ca="1">IF(AND($A4&lt;&gt;"",$A4&lt;&gt;"TOTAL"),IF(AND('[8]INVESTIGADOR_Grupo Edad'!$BH2&lt;&gt;"",'[8]INVESTIGADOR_Grupo Edad'!$BH2&lt;&gt;0),'[8]INVESTIGADOR_Grupo Edad'!$BH2,""),IF($A4="TOTAL",SUM(INDIRECT("AJ4:AJ"&amp;ROW()-1)),""))</f>
        <v/>
      </c>
      <c r="AK4" s="3">
        <f ca="1">IF(AND($A4&lt;&gt;"",$A4&lt;&gt;"TOTAL"),SUM(AI4:AJ4),IF($A4="TOTAL",SUM(INDIRECT("AK4:AK"&amp;ROW()-1)),""))</f>
        <v>0</v>
      </c>
      <c r="AL4" s="3" t="str">
        <f ca="1">IF(AND($A4&lt;&gt;"",$A4&lt;&gt;"TOTAL"),IF(AND('[8]INVESTIGADOR_Grupo Edad'!$BK2&lt;&gt;"",'[8]INVESTIGADOR_Grupo Edad'!$BK2&lt;&gt;0),'[8]INVESTIGADOR_Grupo Edad'!$BK2,""),IF($A4="TOTAL",SUM(INDIRECT("AL4:AL"&amp;ROW()-1)),""))</f>
        <v/>
      </c>
      <c r="AM4" s="3" t="str">
        <f ca="1">IF(AND($A4&lt;&gt;"",$A4&lt;&gt;"TOTAL"),IF(AND('[8]INVESTIGADOR_Grupo Edad'!$BM2&lt;&gt;"",'[8]INVESTIGADOR_Grupo Edad'!$BM2&lt;&gt;0),'[8]INVESTIGADOR_Grupo Edad'!$BM2,""),IF($A4="TOTAL",SUM(INDIRECT("AM4:AM"&amp;ROW()-1)),""))</f>
        <v/>
      </c>
      <c r="AN4" s="3">
        <f ca="1">IF(AND($A4&lt;&gt;"",$A4&lt;&gt;"TOTAL"),SUM(AL4:AM4),IF($A4="TOTAL",SUM(INDIRECT("AN4:AN"&amp;ROW()-1)),""))</f>
        <v>0</v>
      </c>
      <c r="AO4" s="3" t="str">
        <f ca="1">IF(AND($A4&lt;&gt;"",$A4&lt;&gt;"TOTAL"),IF(AND('[8]INVESTIGADOR_Grupo Edad'!$BP2&lt;&gt;"",'[8]INVESTIGADOR_Grupo Edad'!$BP2&lt;&gt;0),'[8]INVESTIGADOR_Grupo Edad'!$BP2,""),IF($A4="TOTAL",SUM(INDIRECT("AO4:AO"&amp;ROW()-1)),""))</f>
        <v/>
      </c>
      <c r="AP4" s="3" t="str">
        <f ca="1">IF(AND($A4&lt;&gt;"",$A4&lt;&gt;"TOTAL"),IF(AND('[8]INVESTIGADOR_Grupo Edad'!$BR2&lt;&gt;"",'[8]INVESTIGADOR_Grupo Edad'!$BR2&lt;&gt;0),'[8]INVESTIGADOR_Grupo Edad'!$BR2,""),IF($A4="TOTAL",SUM(INDIRECT("AP4:AP"&amp;ROW()-1)),""))</f>
        <v/>
      </c>
      <c r="AQ4" s="3">
        <f ca="1">IF(AND($A4&lt;&gt;"",$A4&lt;&gt;"TOTAL"),SUM(AO4:AP4),IF($A4="TOTAL",SUM(INDIRECT("AQ4:AQ"&amp;ROW()-1)),""))</f>
        <v>0</v>
      </c>
      <c r="AR4" s="3" t="str">
        <f ca="1">IF(AND($A4&lt;&gt;"",$A4&lt;&gt;"TOTAL"),IF(AND('[8]INVESTIGADOR_Grupo Edad'!$BU2&lt;&gt;"",'[8]INVESTIGADOR_Grupo Edad'!$BU2&lt;&gt;0),'[8]INVESTIGADOR_Grupo Edad'!$BU2,""),IF($A4="TOTAL",SUM(INDIRECT("AR4:AR"&amp;ROW()-1)),""))</f>
        <v/>
      </c>
      <c r="AS4" s="3" t="str">
        <f ca="1">IF(AND($A4&lt;&gt;"",$A4&lt;&gt;"TOTAL"),IF(AND('[8]INVESTIGADOR_Grupo Edad'!$BW2&lt;&gt;"",'[8]INVESTIGADOR_Grupo Edad'!$BW2&lt;&gt;0),'[8]INVESTIGADOR_Grupo Edad'!$BW2,""),IF($A4="TOTAL",SUM(INDIRECT("AS4:AS"&amp;ROW()-1)),""))</f>
        <v/>
      </c>
      <c r="AT4" s="3">
        <f ca="1">IF(AND($A4&lt;&gt;"",$A4&lt;&gt;"TOTAL"),SUM(AR4:AS4),IF($A4="TOTAL",SUM(INDIRECT("AT4:AT"&amp;ROW()-1)),""))</f>
        <v>0</v>
      </c>
      <c r="AU4" s="3" t="str">
        <f ca="1">IF(AND($A4&lt;&gt;"",$A4&lt;&gt;"TOTAL"),IF(AND('[8]INVESTIGADOR_Grupo Edad'!$BZ2&lt;&gt;"",'[8]INVESTIGADOR_Grupo Edad'!$BZ2&lt;&gt;0),'[8]INVESTIGADOR_Grupo Edad'!$BZ2,""),IF($A4="TOTAL",SUM(INDIRECT("AU4:AU"&amp;ROW()-1)),""))</f>
        <v/>
      </c>
      <c r="AV4" s="3" t="str">
        <f ca="1">IF(AND($A4&lt;&gt;"",$A4&lt;&gt;"TOTAL"),IF(AND('[8]INVESTIGADOR_Grupo Edad'!$CB2&lt;&gt;"",'[8]INVESTIGADOR_Grupo Edad'!$CB2&lt;&gt;0),'[8]INVESTIGADOR_Grupo Edad'!$CB2,""),IF($A4="TOTAL",SUM(INDIRECT("AV4:AV"&amp;ROW()-1)),""))</f>
        <v/>
      </c>
      <c r="AW4" s="3">
        <f ca="1">IF(AND($A4&lt;&gt;"",$A4&lt;&gt;"TOTAL"),SUM(AU4:AV4),IF($A4="TOTAL",SUM(INDIRECT("AW4:AW"&amp;ROW()-1)),""))</f>
        <v>0</v>
      </c>
      <c r="AX4" s="3" t="str">
        <f ca="1">IF(AND($A4&lt;&gt;"",$A4&lt;&gt;"TOTAL"),IF(AND('[8]INVESTIGADOR_Grupo Edad'!$CE2&lt;&gt;"",'[8]INVESTIGADOR_Grupo Edad'!$CE2&lt;&gt;0),'[8]INVESTIGADOR_Grupo Edad'!$CE2,""),IF($A4="TOTAL",SUM(INDIRECT("AX4:AX"&amp;ROW()-1)),""))</f>
        <v/>
      </c>
      <c r="AY4" s="3" t="str">
        <f ca="1">IF(AND($A4&lt;&gt;"",$A4&lt;&gt;"TOTAL"),IF(AND('[8]INVESTIGADOR_Grupo Edad'!$CG2&lt;&gt;"",'[8]INVESTIGADOR_Grupo Edad'!$CG2&lt;&gt;0),'[8]INVESTIGADOR_Grupo Edad'!$CG2,""),IF($A4="TOTAL",SUM(INDIRECT("AY4:AY"&amp;ROW()-1)),""))</f>
        <v/>
      </c>
      <c r="AZ4" s="3">
        <f ca="1">IF(AND($A4&lt;&gt;"",$A4&lt;&gt;"TOTAL"),SUM(AX4:AY4),IF($A4="TOTAL",SUM(INDIRECT("AZ4:AZ"&amp;ROW()-1)),""))</f>
        <v>0</v>
      </c>
      <c r="BA4" s="3" t="str">
        <f ca="1">IF(AND($A4&lt;&gt;"",$A4&lt;&gt;"TOTAL"),IF(AND('[8]INVESTIGADOR_Grupo Edad'!$CJ2&lt;&gt;"",'[8]INVESTIGADOR_Grupo Edad'!$CJ2&lt;&gt;0),'[8]INVESTIGADOR_Grupo Edad'!$CJ2,""),IF($A4="TOTAL",SUM(INDIRECT("BA4:BA"&amp;ROW()-1)),""))</f>
        <v/>
      </c>
      <c r="BB4" s="3" t="str">
        <f ca="1">IF(AND($A4&lt;&gt;"",$A4&lt;&gt;"TOTAL"),IF(AND('[8]INVESTIGADOR_Grupo Edad'!$CL2&lt;&gt;"",'[8]INVESTIGADOR_Grupo Edad'!$CL2&lt;&gt;0),'[8]INVESTIGADOR_Grupo Edad'!$CL2,""),IF($A4="TOTAL",SUM(INDIRECT("BB4:BB"&amp;ROW()-1)),""))</f>
        <v/>
      </c>
      <c r="BC4" s="3">
        <f ca="1">IF(AND($A4&lt;&gt;"",$A4&lt;&gt;"TOTAL"),SUM(BA4:BB4),IF($A4="TOTAL",SUM(INDIRECT("BC4:BC"&amp;ROW()-1)),""))</f>
        <v>0</v>
      </c>
      <c r="BD4" s="3" t="str">
        <f ca="1">IF(AND($A4&lt;&gt;"",$A4&lt;&gt;"TOTAL"),IF(AND('[8]INVESTIGADOR_Grupo Edad'!$CO2&lt;&gt;"",'[8]INVESTIGADOR_Grupo Edad'!$CO2&lt;&gt;0),'[8]INVESTIGADOR_Grupo Edad'!$CO2,""),IF($A4="TOTAL",SUM(INDIRECT("BD4:BD"&amp;ROW()-1)),""))</f>
        <v/>
      </c>
      <c r="BE4" s="3" t="str">
        <f ca="1">IF(AND($A4&lt;&gt;"",$A4&lt;&gt;"TOTAL"),IF(AND('[8]INVESTIGADOR_Grupo Edad'!$CQ2&lt;&gt;"",'[8]INVESTIGADOR_Grupo Edad'!$CQ2&lt;&gt;0),'[8]INVESTIGADOR_Grupo Edad'!$CQ2,""),IF($A4="TOTAL",SUM(INDIRECT("BE4:BE"&amp;ROW()-1)),""))</f>
        <v/>
      </c>
      <c r="BF4" s="3">
        <f ca="1">IF(AND($A4&lt;&gt;"",$A4&lt;&gt;"TOTAL"),SUM(BD4:BE4),IF($A4="TOTAL",SUM(INDIRECT("BF4:BF"&amp;ROW()-1)),""))</f>
        <v>0</v>
      </c>
    </row>
    <row r="5" spans="1:58" x14ac:dyDescent="0.2">
      <c r="A5" s="25" t="str">
        <f>IF('[8]INVESTIGADOR_Grupo Edad'!$B3&lt;&gt;"",'[8]INVESTIGADOR_Grupo Edad'!$B3,IF(AND('[8]INVESTIGADOR_Grupo Edad'!$B3="",'[8]INVESTIGADOR_Grupo Edad'!$B4="",'[8]INVESTIGADOR_Grupo Edad'!$B2=""),"","TOTAL"))</f>
        <v>25-30</v>
      </c>
      <c r="B5" s="3">
        <f ca="1">IF(AND($A5&lt;&gt;"",$A5&lt;&gt;"TOTAL"),IF(AND('[8]INVESTIGADOR_Grupo Edad'!$C3&lt;&gt;"",'[8]INVESTIGADOR_Grupo Edad'!$C3&lt;&gt;0),'[8]INVESTIGADOR_Grupo Edad'!$C3,""),IF($A5="TOTAL",SUM(INDIRECT("B4:B"&amp;ROW()-1)),""))</f>
        <v>28</v>
      </c>
      <c r="C5" s="3">
        <f ca="1">IF(AND($A5&lt;&gt;"",$A5&lt;&gt;"TOTAL"),IF(AND('[8]INVESTIGADOR_Grupo Edad'!$E3&lt;&gt;"",'[8]INVESTIGADOR_Grupo Edad'!$E3&lt;&gt;0),'[8]INVESTIGADOR_Grupo Edad'!$E3,""),IF($A5="TOTAL",SUM(INDIRECT("C4:C"&amp;ROW()-1)),""))</f>
        <v>18</v>
      </c>
      <c r="D5" s="3">
        <f t="shared" ref="D5:D68" ca="1" si="0">IF(AND($A5&lt;&gt;"",$A5&lt;&gt;"TOTAL"),SUM(B5:C5),IF($A5="TOTAL",SUM(INDIRECT("D4:D"&amp;ROW()-1)),""))</f>
        <v>46</v>
      </c>
      <c r="E5" s="3">
        <f ca="1">IF(AND($A5&lt;&gt;"",$A5&lt;&gt;"TOTAL"),IF(AND('[8]INVESTIGADOR_Grupo Edad'!$H3&lt;&gt;"",'[8]INVESTIGADOR_Grupo Edad'!$H3&lt;&gt;0),'[8]INVESTIGADOR_Grupo Edad'!$H3,""),IF($A5="TOTAL",SUM(INDIRECT("E4:E"&amp;ROW()-1)),""))</f>
        <v>19</v>
      </c>
      <c r="F5" s="3">
        <f ca="1">IF(AND($A5&lt;&gt;"",$A5&lt;&gt;"TOTAL"),IF(AND('[8]INVESTIGADOR_Grupo Edad'!$J3&lt;&gt;"",'[8]INVESTIGADOR_Grupo Edad'!$J3&lt;&gt;0),'[8]INVESTIGADOR_Grupo Edad'!$J3,""),IF($A5="TOTAL",SUM(INDIRECT("F4:F"&amp;ROW()-1)),""))</f>
        <v>15</v>
      </c>
      <c r="G5" s="3">
        <f t="shared" ref="G5:G68" ca="1" si="1">IF(AND($A5&lt;&gt;"",$A5&lt;&gt;"TOTAL"),SUM(E5:F5),IF($A5="TOTAL",SUM(INDIRECT("G4:G"&amp;ROW()-1)),""))</f>
        <v>34</v>
      </c>
      <c r="H5" s="3">
        <f ca="1">IF(AND($A5&lt;&gt;"",$A5&lt;&gt;"TOTAL"),IF(AND('[8]INVESTIGADOR_Grupo Edad'!$M3&lt;&gt;"",'[8]INVESTIGADOR_Grupo Edad'!$M3&lt;&gt;0),'[8]INVESTIGADOR_Grupo Edad'!$M3,""),IF($A5="TOTAL",SUM(INDIRECT("H4:H"&amp;ROW()-1)),""))</f>
        <v>18</v>
      </c>
      <c r="I5" s="3">
        <f ca="1">IF(AND($A5&lt;&gt;"",$A5&lt;&gt;"TOTAL"),IF(AND('[8]INVESTIGADOR_Grupo Edad'!$O3&lt;&gt;"",'[8]INVESTIGADOR_Grupo Edad'!$O3&lt;&gt;0),'[8]INVESTIGADOR_Grupo Edad'!$O3,""),IF($A5="TOTAL",SUM(INDIRECT("I4:I"&amp;ROW()-1)),""))</f>
        <v>17</v>
      </c>
      <c r="J5" s="3">
        <f t="shared" ref="J5:J68" ca="1" si="2">IF(AND($A5&lt;&gt;"",$A5&lt;&gt;"TOTAL"),SUM(H5:I5),IF($A5="TOTAL",SUM(INDIRECT("J4:J"&amp;ROW()-1)),""))</f>
        <v>35</v>
      </c>
      <c r="K5" s="3">
        <f ca="1">IF(AND($A5&lt;&gt;"",$A5&lt;&gt;"TOTAL"),IF(AND('[8]INVESTIGADOR_Grupo Edad'!$R3&lt;&gt;"",'[8]INVESTIGADOR_Grupo Edad'!$R3&lt;&gt;0),'[8]INVESTIGADOR_Grupo Edad'!$R3,""),IF($A5="TOTAL",SUM(INDIRECT("K4:K"&amp;ROW()-1)),""))</f>
        <v>13</v>
      </c>
      <c r="L5" s="3">
        <f ca="1">IF(AND($A5&lt;&gt;"",$A5&lt;&gt;"TOTAL"),IF(AND('[8]INVESTIGADOR_Grupo Edad'!$T3&lt;&gt;"",'[8]INVESTIGADOR_Grupo Edad'!$T3&lt;&gt;0),'[8]INVESTIGADOR_Grupo Edad'!$T3,""),IF($A5="TOTAL",SUM(INDIRECT("L4:L"&amp;ROW()-1)),""))</f>
        <v>19</v>
      </c>
      <c r="M5" s="3">
        <f t="shared" ref="M5:M68" ca="1" si="3">IF(AND($A5&lt;&gt;"",$A5&lt;&gt;"TOTAL"),SUM(K5:L5),IF($A5="TOTAL",SUM(INDIRECT("M4:M"&amp;ROW()-1)),""))</f>
        <v>32</v>
      </c>
      <c r="N5" s="3">
        <f ca="1">IF(AND($A5&lt;&gt;"",$A5&lt;&gt;"TOTAL"),IF(AND('[8]INVESTIGADOR_Grupo Edad'!$W3&lt;&gt;"",'[8]INVESTIGADOR_Grupo Edad'!$W3&lt;&gt;0),'[8]INVESTIGADOR_Grupo Edad'!$W3,""),IF($A5="TOTAL",SUM(INDIRECT("N4:N"&amp;ROW()-1)),""))</f>
        <v>17</v>
      </c>
      <c r="O5" s="3">
        <f ca="1">IF(AND($A5&lt;&gt;"",$A5&lt;&gt;"TOTAL"),IF(AND('[8]INVESTIGADOR_Grupo Edad'!$Y3&lt;&gt;"",'[8]INVESTIGADOR_Grupo Edad'!$Y3&lt;&gt;0),'[8]INVESTIGADOR_Grupo Edad'!$Y3,""),IF($A5="TOTAL",SUM(INDIRECT("O4:O"&amp;ROW()-1)),""))</f>
        <v>22</v>
      </c>
      <c r="P5" s="3">
        <f t="shared" ref="P5:P68" ca="1" si="4">IF(AND($A5&lt;&gt;"",$A5&lt;&gt;"TOTAL"),SUM(N5:O5),IF($A5="TOTAL",SUM(INDIRECT("P4:P"&amp;ROW()-1)),""))</f>
        <v>39</v>
      </c>
      <c r="Q5" s="3">
        <f ca="1">IF(AND($A5&lt;&gt;"",$A5&lt;&gt;"TOTAL"),IF(AND('[8]INVESTIGADOR_Grupo Edad'!$AB3&lt;&gt;"",'[8]INVESTIGADOR_Grupo Edad'!$AB3&lt;&gt;0),'[8]INVESTIGADOR_Grupo Edad'!$AB3,""),IF($A5="TOTAL",SUM(INDIRECT("Q4:Q"&amp;ROW()-1)),""))</f>
        <v>21</v>
      </c>
      <c r="R5" s="3">
        <f ca="1">IF(AND($A5&lt;&gt;"",$A5&lt;&gt;"TOTAL"),IF(AND('[8]INVESTIGADOR_Grupo Edad'!$AD3&lt;&gt;"",'[8]INVESTIGADOR_Grupo Edad'!$AD3&lt;&gt;0),'[8]INVESTIGADOR_Grupo Edad'!$AD3,""),IF($A5="TOTAL",SUM(INDIRECT("R4:R"&amp;ROW()-1)),""))</f>
        <v>21</v>
      </c>
      <c r="S5" s="3">
        <f t="shared" ref="S5:S68" ca="1" si="5">IF(AND($A5&lt;&gt;"",$A5&lt;&gt;"TOTAL"),SUM(Q5:R5),IF($A5="TOTAL",SUM(INDIRECT("S4:S"&amp;ROW()-1)),""))</f>
        <v>42</v>
      </c>
      <c r="T5" s="3">
        <f ca="1">IF(AND($A5&lt;&gt;"",$A5&lt;&gt;"TOTAL"),IF(AND('[8]INVESTIGADOR_Grupo Edad'!$AG3&lt;&gt;"",'[8]INVESTIGADOR_Grupo Edad'!$AG3&lt;&gt;0),'[8]INVESTIGADOR_Grupo Edad'!$AG3,""),IF($A5="TOTAL",SUM(INDIRECT("T4:T"&amp;ROW()-1)),""))</f>
        <v>24</v>
      </c>
      <c r="U5" s="3">
        <f ca="1">IF(AND($A5&lt;&gt;"",$A5&lt;&gt;"TOTAL"),IF(AND('[8]INVESTIGADOR_Grupo Edad'!$AI3&lt;&gt;"",'[8]INVESTIGADOR_Grupo Edad'!$AI3&lt;&gt;0),'[8]INVESTIGADOR_Grupo Edad'!$AI3,""),IF($A5="TOTAL",SUM(INDIRECT("U4:U"&amp;ROW()-1)),""))</f>
        <v>25</v>
      </c>
      <c r="V5" s="3">
        <f t="shared" ref="V5:V68" ca="1" si="6">IF(AND($A5&lt;&gt;"",$A5&lt;&gt;"TOTAL"),SUM(T5:U5),IF($A5="TOTAL",SUM(INDIRECT("V4:V"&amp;ROW()-1)),""))</f>
        <v>49</v>
      </c>
      <c r="W5" s="3" t="str">
        <f ca="1">IF(AND($A5&lt;&gt;"",$A5&lt;&gt;"TOTAL"),IF(AND('[8]INVESTIGADOR_Grupo Edad'!$AL3&lt;&gt;"",'[8]INVESTIGADOR_Grupo Edad'!$AL3&lt;&gt;0),'[8]INVESTIGADOR_Grupo Edad'!$AL3,""),IF($A5="TOTAL",SUM(INDIRECT("W4:W"&amp;ROW()-1)),""))</f>
        <v/>
      </c>
      <c r="X5" s="3" t="str">
        <f ca="1">IF(AND($A5&lt;&gt;"",$A5&lt;&gt;"TOTAL"),IF(AND('[8]INVESTIGADOR_Grupo Edad'!$AN3&lt;&gt;"",'[8]INVESTIGADOR_Grupo Edad'!$AN3&lt;&gt;0),'[8]INVESTIGADOR_Grupo Edad'!$AN3,""),IF($A5="TOTAL",SUM(INDIRECT("X4:X"&amp;ROW()-1)),""))</f>
        <v/>
      </c>
      <c r="Y5" s="3">
        <f t="shared" ref="Y5:Y68" ca="1" si="7">IF(AND($A5&lt;&gt;"",$A5&lt;&gt;"TOTAL"),SUM(W5:X5),IF($A5="TOTAL",SUM(INDIRECT("Y4:Y"&amp;ROW()-1)),""))</f>
        <v>0</v>
      </c>
      <c r="Z5" s="3" t="str">
        <f ca="1">IF(AND($A5&lt;&gt;"",$A5&lt;&gt;"TOTAL"),IF(AND('[8]INVESTIGADOR_Grupo Edad'!$AQ3&lt;&gt;"",'[8]INVESTIGADOR_Grupo Edad'!$AQ3&lt;&gt;0),'[8]INVESTIGADOR_Grupo Edad'!$AQ3,""),IF($A5="TOTAL",SUM(INDIRECT("Z4:Z"&amp;ROW()-1)),""))</f>
        <v/>
      </c>
      <c r="AA5" s="3" t="str">
        <f ca="1">IF(AND($A5&lt;&gt;"",$A5&lt;&gt;"TOTAL"),IF(AND('[8]INVESTIGADOR_Grupo Edad'!$AS3&lt;&gt;"",'[8]INVESTIGADOR_Grupo Edad'!$AS3&lt;&gt;0),'[8]INVESTIGADOR_Grupo Edad'!$AS3,""),IF($A5="TOTAL",SUM(INDIRECT("AA4:AA"&amp;ROW()-1)),""))</f>
        <v/>
      </c>
      <c r="AB5" s="3">
        <f t="shared" ref="AB5:AB68" ca="1" si="8">IF(AND($A5&lt;&gt;"",$A5&lt;&gt;"TOTAL"),SUM(Z5:AA5),IF($A5="TOTAL",SUM(INDIRECT("AB4:AB"&amp;ROW()-1)),""))</f>
        <v>0</v>
      </c>
      <c r="AC5" s="3" t="str">
        <f ca="1">IF(AND($A5&lt;&gt;"",$A5&lt;&gt;"TOTAL"),IF(AND('[8]INVESTIGADOR_Grupo Edad'!$AV3&lt;&gt;"",'[8]INVESTIGADOR_Grupo Edad'!$AV3&lt;&gt;0),'[8]INVESTIGADOR_Grupo Edad'!$AV3,""),IF($A5="TOTAL",SUM(INDIRECT("AC4:AC"&amp;ROW()-1)),""))</f>
        <v/>
      </c>
      <c r="AD5" s="3" t="str">
        <f ca="1">IF(AND($A5&lt;&gt;"",$A5&lt;&gt;"TOTAL"),IF(AND('[8]INVESTIGADOR_Grupo Edad'!$AX3&lt;&gt;"",'[8]INVESTIGADOR_Grupo Edad'!$AX3&lt;&gt;0),'[8]INVESTIGADOR_Grupo Edad'!$AX3,""),IF($A5="TOTAL",SUM(INDIRECT("AD4:AD"&amp;ROW()-1)),""))</f>
        <v/>
      </c>
      <c r="AE5" s="3">
        <f t="shared" ref="AE5:AE68" ca="1" si="9">IF(AND($A5&lt;&gt;"",$A5&lt;&gt;"TOTAL"),SUM(AC5:AD5),IF($A5="TOTAL",SUM(INDIRECT("AE4:AE"&amp;ROW()-1)),""))</f>
        <v>0</v>
      </c>
      <c r="AF5" s="3" t="str">
        <f ca="1">IF(AND($A5&lt;&gt;"",$A5&lt;&gt;"TOTAL"),IF(AND('[8]INVESTIGADOR_Grupo Edad'!$BA3&lt;&gt;"",'[8]INVESTIGADOR_Grupo Edad'!$BA3&lt;&gt;0),'[8]INVESTIGADOR_Grupo Edad'!$BA3,""),IF($A5="TOTAL",SUM(INDIRECT("AF4:AF"&amp;ROW()-1)),""))</f>
        <v/>
      </c>
      <c r="AG5" s="3" t="str">
        <f ca="1">IF(AND($A5&lt;&gt;"",$A5&lt;&gt;"TOTAL"),IF(AND('[8]INVESTIGADOR_Grupo Edad'!$BC3&lt;&gt;"",'[8]INVESTIGADOR_Grupo Edad'!$BC3&lt;&gt;0),'[8]INVESTIGADOR_Grupo Edad'!$BC3,""),IF($A5="TOTAL",SUM(INDIRECT("AG4:AG"&amp;ROW()-1)),""))</f>
        <v/>
      </c>
      <c r="AH5" s="3">
        <f t="shared" ref="AH5:AH68" ca="1" si="10">IF(AND($A5&lt;&gt;"",$A5&lt;&gt;"TOTAL"),SUM(AF5:AG5),IF($A5="TOTAL",SUM(INDIRECT("AH4:AH"&amp;ROW()-1)),""))</f>
        <v>0</v>
      </c>
      <c r="AI5" s="3" t="str">
        <f ca="1">IF(AND($A5&lt;&gt;"",$A5&lt;&gt;"TOTAL"),IF(AND('[8]INVESTIGADOR_Grupo Edad'!$BF3&lt;&gt;"",'[8]INVESTIGADOR_Grupo Edad'!$BF3&lt;&gt;0),'[8]INVESTIGADOR_Grupo Edad'!$BF3,""),IF($A5="TOTAL",SUM(INDIRECT("AI4:AI"&amp;ROW()-1)),""))</f>
        <v/>
      </c>
      <c r="AJ5" s="3" t="str">
        <f ca="1">IF(AND($A5&lt;&gt;"",$A5&lt;&gt;"TOTAL"),IF(AND('[8]INVESTIGADOR_Grupo Edad'!$BH3&lt;&gt;"",'[8]INVESTIGADOR_Grupo Edad'!$BH3&lt;&gt;0),'[8]INVESTIGADOR_Grupo Edad'!$BH3,""),IF($A5="TOTAL",SUM(INDIRECT("AJ4:AJ"&amp;ROW()-1)),""))</f>
        <v/>
      </c>
      <c r="AK5" s="3">
        <f t="shared" ref="AK5:AK68" ca="1" si="11">IF(AND($A5&lt;&gt;"",$A5&lt;&gt;"TOTAL"),SUM(AI5:AJ5),IF($A5="TOTAL",SUM(INDIRECT("AK4:AK"&amp;ROW()-1)),""))</f>
        <v>0</v>
      </c>
      <c r="AL5" s="3" t="str">
        <f ca="1">IF(AND($A5&lt;&gt;"",$A5&lt;&gt;"TOTAL"),IF(AND('[8]INVESTIGADOR_Grupo Edad'!$BK3&lt;&gt;"",'[8]INVESTIGADOR_Grupo Edad'!$BK3&lt;&gt;0),'[8]INVESTIGADOR_Grupo Edad'!$BK3,""),IF($A5="TOTAL",SUM(INDIRECT("AL4:AL"&amp;ROW()-1)),""))</f>
        <v/>
      </c>
      <c r="AM5" s="3" t="str">
        <f ca="1">IF(AND($A5&lt;&gt;"",$A5&lt;&gt;"TOTAL"),IF(AND('[8]INVESTIGADOR_Grupo Edad'!$BM3&lt;&gt;"",'[8]INVESTIGADOR_Grupo Edad'!$BM3&lt;&gt;0),'[8]INVESTIGADOR_Grupo Edad'!$BM3,""),IF($A5="TOTAL",SUM(INDIRECT("AM4:AM"&amp;ROW()-1)),""))</f>
        <v/>
      </c>
      <c r="AN5" s="3">
        <f t="shared" ref="AN5:AN68" ca="1" si="12">IF(AND($A5&lt;&gt;"",$A5&lt;&gt;"TOTAL"),SUM(AL5:AM5),IF($A5="TOTAL",SUM(INDIRECT("AN4:AN"&amp;ROW()-1)),""))</f>
        <v>0</v>
      </c>
      <c r="AO5" s="3" t="str">
        <f ca="1">IF(AND($A5&lt;&gt;"",$A5&lt;&gt;"TOTAL"),IF(AND('[8]INVESTIGADOR_Grupo Edad'!$BP3&lt;&gt;"",'[8]INVESTIGADOR_Grupo Edad'!$BP3&lt;&gt;0),'[8]INVESTIGADOR_Grupo Edad'!$BP3,""),IF($A5="TOTAL",SUM(INDIRECT("AO4:AO"&amp;ROW()-1)),""))</f>
        <v/>
      </c>
      <c r="AP5" s="3" t="str">
        <f ca="1">IF(AND($A5&lt;&gt;"",$A5&lt;&gt;"TOTAL"),IF(AND('[8]INVESTIGADOR_Grupo Edad'!$BR3&lt;&gt;"",'[8]INVESTIGADOR_Grupo Edad'!$BR3&lt;&gt;0),'[8]INVESTIGADOR_Grupo Edad'!$BR3,""),IF($A5="TOTAL",SUM(INDIRECT("AP4:AP"&amp;ROW()-1)),""))</f>
        <v/>
      </c>
      <c r="AQ5" s="3">
        <f t="shared" ref="AQ5:AQ68" ca="1" si="13">IF(AND($A5&lt;&gt;"",$A5&lt;&gt;"TOTAL"),SUM(AO5:AP5),IF($A5="TOTAL",SUM(INDIRECT("AQ4:AQ"&amp;ROW()-1)),""))</f>
        <v>0</v>
      </c>
      <c r="AR5" s="3" t="str">
        <f ca="1">IF(AND($A5&lt;&gt;"",$A5&lt;&gt;"TOTAL"),IF(AND('[8]INVESTIGADOR_Grupo Edad'!$BU3&lt;&gt;"",'[8]INVESTIGADOR_Grupo Edad'!$BU3&lt;&gt;0),'[8]INVESTIGADOR_Grupo Edad'!$BU3,""),IF($A5="TOTAL",SUM(INDIRECT("AR4:AR"&amp;ROW()-1)),""))</f>
        <v/>
      </c>
      <c r="AS5" s="3" t="str">
        <f ca="1">IF(AND($A5&lt;&gt;"",$A5&lt;&gt;"TOTAL"),IF(AND('[8]INVESTIGADOR_Grupo Edad'!$BW3&lt;&gt;"",'[8]INVESTIGADOR_Grupo Edad'!$BW3&lt;&gt;0),'[8]INVESTIGADOR_Grupo Edad'!$BW3,""),IF($A5="TOTAL",SUM(INDIRECT("AS4:AS"&amp;ROW()-1)),""))</f>
        <v/>
      </c>
      <c r="AT5" s="3">
        <f t="shared" ref="AT5:AT68" ca="1" si="14">IF(AND($A5&lt;&gt;"",$A5&lt;&gt;"TOTAL"),SUM(AR5:AS5),IF($A5="TOTAL",SUM(INDIRECT("AT4:AT"&amp;ROW()-1)),""))</f>
        <v>0</v>
      </c>
      <c r="AU5" s="3" t="str">
        <f ca="1">IF(AND($A5&lt;&gt;"",$A5&lt;&gt;"TOTAL"),IF(AND('[8]INVESTIGADOR_Grupo Edad'!$BZ3&lt;&gt;"",'[8]INVESTIGADOR_Grupo Edad'!$BZ3&lt;&gt;0),'[8]INVESTIGADOR_Grupo Edad'!$BZ3,""),IF($A5="TOTAL",SUM(INDIRECT("AU4:AU"&amp;ROW()-1)),""))</f>
        <v/>
      </c>
      <c r="AV5" s="3" t="str">
        <f ca="1">IF(AND($A5&lt;&gt;"",$A5&lt;&gt;"TOTAL"),IF(AND('[8]INVESTIGADOR_Grupo Edad'!$CB3&lt;&gt;"",'[8]INVESTIGADOR_Grupo Edad'!$CB3&lt;&gt;0),'[8]INVESTIGADOR_Grupo Edad'!$CB3,""),IF($A5="TOTAL",SUM(INDIRECT("AV4:AV"&amp;ROW()-1)),""))</f>
        <v/>
      </c>
      <c r="AW5" s="3">
        <f t="shared" ref="AW5:AW68" ca="1" si="15">IF(AND($A5&lt;&gt;"",$A5&lt;&gt;"TOTAL"),SUM(AU5:AV5),IF($A5="TOTAL",SUM(INDIRECT("AW4:AW"&amp;ROW()-1)),""))</f>
        <v>0</v>
      </c>
      <c r="AX5" s="3" t="str">
        <f ca="1">IF(AND($A5&lt;&gt;"",$A5&lt;&gt;"TOTAL"),IF(AND('[8]INVESTIGADOR_Grupo Edad'!$CE3&lt;&gt;"",'[8]INVESTIGADOR_Grupo Edad'!$CE3&lt;&gt;0),'[8]INVESTIGADOR_Grupo Edad'!$CE3,""),IF($A5="TOTAL",SUM(INDIRECT("AX4:AX"&amp;ROW()-1)),""))</f>
        <v/>
      </c>
      <c r="AY5" s="3" t="str">
        <f ca="1">IF(AND($A5&lt;&gt;"",$A5&lt;&gt;"TOTAL"),IF(AND('[8]INVESTIGADOR_Grupo Edad'!$CG3&lt;&gt;"",'[8]INVESTIGADOR_Grupo Edad'!$CG3&lt;&gt;0),'[8]INVESTIGADOR_Grupo Edad'!$CG3,""),IF($A5="TOTAL",SUM(INDIRECT("AY4:AY"&amp;ROW()-1)),""))</f>
        <v/>
      </c>
      <c r="AZ5" s="3">
        <f t="shared" ref="AZ5:AZ68" ca="1" si="16">IF(AND($A5&lt;&gt;"",$A5&lt;&gt;"TOTAL"),SUM(AX5:AY5),IF($A5="TOTAL",SUM(INDIRECT("AZ4:AZ"&amp;ROW()-1)),""))</f>
        <v>0</v>
      </c>
      <c r="BA5" s="3" t="str">
        <f ca="1">IF(AND($A5&lt;&gt;"",$A5&lt;&gt;"TOTAL"),IF(AND('[8]INVESTIGADOR_Grupo Edad'!$CJ3&lt;&gt;"",'[8]INVESTIGADOR_Grupo Edad'!$CJ3&lt;&gt;0),'[8]INVESTIGADOR_Grupo Edad'!$CJ3,""),IF($A5="TOTAL",SUM(INDIRECT("BA4:BA"&amp;ROW()-1)),""))</f>
        <v/>
      </c>
      <c r="BB5" s="3" t="str">
        <f ca="1">IF(AND($A5&lt;&gt;"",$A5&lt;&gt;"TOTAL"),IF(AND('[8]INVESTIGADOR_Grupo Edad'!$CL3&lt;&gt;"",'[8]INVESTIGADOR_Grupo Edad'!$CL3&lt;&gt;0),'[8]INVESTIGADOR_Grupo Edad'!$CL3,""),IF($A5="TOTAL",SUM(INDIRECT("BB4:BB"&amp;ROW()-1)),""))</f>
        <v/>
      </c>
      <c r="BC5" s="3">
        <f t="shared" ref="BC5:BC68" ca="1" si="17">IF(AND($A5&lt;&gt;"",$A5&lt;&gt;"TOTAL"),SUM(BA5:BB5),IF($A5="TOTAL",SUM(INDIRECT("BC4:BC"&amp;ROW()-1)),""))</f>
        <v>0</v>
      </c>
      <c r="BD5" s="3" t="str">
        <f ca="1">IF(AND($A5&lt;&gt;"",$A5&lt;&gt;"TOTAL"),IF(AND('[8]INVESTIGADOR_Grupo Edad'!$CO3&lt;&gt;"",'[8]INVESTIGADOR_Grupo Edad'!$CO3&lt;&gt;0),'[8]INVESTIGADOR_Grupo Edad'!$CO3,""),IF($A5="TOTAL",SUM(INDIRECT("BD4:BD"&amp;ROW()-1)),""))</f>
        <v/>
      </c>
      <c r="BE5" s="3" t="str">
        <f ca="1">IF(AND($A5&lt;&gt;"",$A5&lt;&gt;"TOTAL"),IF(AND('[8]INVESTIGADOR_Grupo Edad'!$CQ3&lt;&gt;"",'[8]INVESTIGADOR_Grupo Edad'!$CQ3&lt;&gt;0),'[8]INVESTIGADOR_Grupo Edad'!$CQ3,""),IF($A5="TOTAL",SUM(INDIRECT("BE4:BE"&amp;ROW()-1)),""))</f>
        <v/>
      </c>
      <c r="BF5" s="3">
        <f t="shared" ref="BF5:BF68" ca="1" si="18">IF(AND($A5&lt;&gt;"",$A5&lt;&gt;"TOTAL"),SUM(BD5:BE5),IF($A5="TOTAL",SUM(INDIRECT("BF4:BF"&amp;ROW()-1)),""))</f>
        <v>0</v>
      </c>
    </row>
    <row r="6" spans="1:58" x14ac:dyDescent="0.2">
      <c r="A6" s="25" t="str">
        <f>IF('[8]INVESTIGADOR_Grupo Edad'!$B4&lt;&gt;"",'[8]INVESTIGADOR_Grupo Edad'!$B4,IF(AND('[8]INVESTIGADOR_Grupo Edad'!$B4="",'[8]INVESTIGADOR_Grupo Edad'!$B5="",'[8]INVESTIGADOR_Grupo Edad'!$B3=""),"","TOTAL"))</f>
        <v>31-35</v>
      </c>
      <c r="B6" s="3">
        <f ca="1">IF(AND($A6&lt;&gt;"",$A6&lt;&gt;"TOTAL"),IF(AND('[8]INVESTIGADOR_Grupo Edad'!$C4&lt;&gt;"",'[8]INVESTIGADOR_Grupo Edad'!$C4&lt;&gt;0),'[8]INVESTIGADOR_Grupo Edad'!$C4,""),IF($A6="TOTAL",SUM(INDIRECT("B4:B"&amp;ROW()-1)),""))</f>
        <v>3</v>
      </c>
      <c r="C6" s="3">
        <f ca="1">IF(AND($A6&lt;&gt;"",$A6&lt;&gt;"TOTAL"),IF(AND('[8]INVESTIGADOR_Grupo Edad'!$E4&lt;&gt;"",'[8]INVESTIGADOR_Grupo Edad'!$E4&lt;&gt;0),'[8]INVESTIGADOR_Grupo Edad'!$E4,""),IF($A6="TOTAL",SUM(INDIRECT("C4:C"&amp;ROW()-1)),""))</f>
        <v>4</v>
      </c>
      <c r="D6" s="3">
        <f t="shared" ca="1" si="0"/>
        <v>7</v>
      </c>
      <c r="E6" s="3">
        <f ca="1">IF(AND($A6&lt;&gt;"",$A6&lt;&gt;"TOTAL"),IF(AND('[8]INVESTIGADOR_Grupo Edad'!$H4&lt;&gt;"",'[8]INVESTIGADOR_Grupo Edad'!$H4&lt;&gt;0),'[8]INVESTIGADOR_Grupo Edad'!$H4,""),IF($A6="TOTAL",SUM(INDIRECT("E4:E"&amp;ROW()-1)),""))</f>
        <v>4</v>
      </c>
      <c r="F6" s="3">
        <f ca="1">IF(AND($A6&lt;&gt;"",$A6&lt;&gt;"TOTAL"),IF(AND('[8]INVESTIGADOR_Grupo Edad'!$J4&lt;&gt;"",'[8]INVESTIGADOR_Grupo Edad'!$J4&lt;&gt;0),'[8]INVESTIGADOR_Grupo Edad'!$J4,""),IF($A6="TOTAL",SUM(INDIRECT("F4:F"&amp;ROW()-1)),""))</f>
        <v>5</v>
      </c>
      <c r="G6" s="3">
        <f t="shared" ca="1" si="1"/>
        <v>9</v>
      </c>
      <c r="H6" s="3">
        <f ca="1">IF(AND($A6&lt;&gt;"",$A6&lt;&gt;"TOTAL"),IF(AND('[8]INVESTIGADOR_Grupo Edad'!$M4&lt;&gt;"",'[8]INVESTIGADOR_Grupo Edad'!$M4&lt;&gt;0),'[8]INVESTIGADOR_Grupo Edad'!$M4,""),IF($A6="TOTAL",SUM(INDIRECT("H4:H"&amp;ROW()-1)),""))</f>
        <v>6</v>
      </c>
      <c r="I6" s="3">
        <f ca="1">IF(AND($A6&lt;&gt;"",$A6&lt;&gt;"TOTAL"),IF(AND('[8]INVESTIGADOR_Grupo Edad'!$O4&lt;&gt;"",'[8]INVESTIGADOR_Grupo Edad'!$O4&lt;&gt;0),'[8]INVESTIGADOR_Grupo Edad'!$O4,""),IF($A6="TOTAL",SUM(INDIRECT("I4:I"&amp;ROW()-1)),""))</f>
        <v>7</v>
      </c>
      <c r="J6" s="3">
        <f t="shared" ca="1" si="2"/>
        <v>13</v>
      </c>
      <c r="K6" s="3">
        <f ca="1">IF(AND($A6&lt;&gt;"",$A6&lt;&gt;"TOTAL"),IF(AND('[8]INVESTIGADOR_Grupo Edad'!$R4&lt;&gt;"",'[8]INVESTIGADOR_Grupo Edad'!$R4&lt;&gt;0),'[8]INVESTIGADOR_Grupo Edad'!$R4,""),IF($A6="TOTAL",SUM(INDIRECT("K4:K"&amp;ROW()-1)),""))</f>
        <v>6</v>
      </c>
      <c r="L6" s="3">
        <f ca="1">IF(AND($A6&lt;&gt;"",$A6&lt;&gt;"TOTAL"),IF(AND('[8]INVESTIGADOR_Grupo Edad'!$T4&lt;&gt;"",'[8]INVESTIGADOR_Grupo Edad'!$T4&lt;&gt;0),'[8]INVESTIGADOR_Grupo Edad'!$T4,""),IF($A6="TOTAL",SUM(INDIRECT("L4:L"&amp;ROW()-1)),""))</f>
        <v>6</v>
      </c>
      <c r="M6" s="3">
        <f t="shared" ca="1" si="3"/>
        <v>12</v>
      </c>
      <c r="N6" s="3">
        <f ca="1">IF(AND($A6&lt;&gt;"",$A6&lt;&gt;"TOTAL"),IF(AND('[8]INVESTIGADOR_Grupo Edad'!$W4&lt;&gt;"",'[8]INVESTIGADOR_Grupo Edad'!$W4&lt;&gt;0),'[8]INVESTIGADOR_Grupo Edad'!$W4,""),IF($A6="TOTAL",SUM(INDIRECT("N4:N"&amp;ROW()-1)),""))</f>
        <v>7</v>
      </c>
      <c r="O6" s="3">
        <f ca="1">IF(AND($A6&lt;&gt;"",$A6&lt;&gt;"TOTAL"),IF(AND('[8]INVESTIGADOR_Grupo Edad'!$Y4&lt;&gt;"",'[8]INVESTIGADOR_Grupo Edad'!$Y4&lt;&gt;0),'[8]INVESTIGADOR_Grupo Edad'!$Y4,""),IF($A6="TOTAL",SUM(INDIRECT("O4:O"&amp;ROW()-1)),""))</f>
        <v>4</v>
      </c>
      <c r="P6" s="3">
        <f t="shared" ca="1" si="4"/>
        <v>11</v>
      </c>
      <c r="Q6" s="3">
        <f ca="1">IF(AND($A6&lt;&gt;"",$A6&lt;&gt;"TOTAL"),IF(AND('[8]INVESTIGADOR_Grupo Edad'!$AB4&lt;&gt;"",'[8]INVESTIGADOR_Grupo Edad'!$AB4&lt;&gt;0),'[8]INVESTIGADOR_Grupo Edad'!$AB4,""),IF($A6="TOTAL",SUM(INDIRECT("Q4:Q"&amp;ROW()-1)),""))</f>
        <v>7</v>
      </c>
      <c r="R6" s="3">
        <f ca="1">IF(AND($A6&lt;&gt;"",$A6&lt;&gt;"TOTAL"),IF(AND('[8]INVESTIGADOR_Grupo Edad'!$AD4&lt;&gt;"",'[8]INVESTIGADOR_Grupo Edad'!$AD4&lt;&gt;0),'[8]INVESTIGADOR_Grupo Edad'!$AD4,""),IF($A6="TOTAL",SUM(INDIRECT("R4:R"&amp;ROW()-1)),""))</f>
        <v>4</v>
      </c>
      <c r="S6" s="3">
        <f t="shared" ca="1" si="5"/>
        <v>11</v>
      </c>
      <c r="T6" s="3">
        <f ca="1">IF(AND($A6&lt;&gt;"",$A6&lt;&gt;"TOTAL"),IF(AND('[8]INVESTIGADOR_Grupo Edad'!$AG4&lt;&gt;"",'[8]INVESTIGADOR_Grupo Edad'!$AG4&lt;&gt;0),'[8]INVESTIGADOR_Grupo Edad'!$AG4,""),IF($A6="TOTAL",SUM(INDIRECT("T4:T"&amp;ROW()-1)),""))</f>
        <v>7</v>
      </c>
      <c r="U6" s="3">
        <f ca="1">IF(AND($A6&lt;&gt;"",$A6&lt;&gt;"TOTAL"),IF(AND('[8]INVESTIGADOR_Grupo Edad'!$AI4&lt;&gt;"",'[8]INVESTIGADOR_Grupo Edad'!$AI4&lt;&gt;0),'[8]INVESTIGADOR_Grupo Edad'!$AI4,""),IF($A6="TOTAL",SUM(INDIRECT("U4:U"&amp;ROW()-1)),""))</f>
        <v>4</v>
      </c>
      <c r="V6" s="3">
        <f t="shared" ca="1" si="6"/>
        <v>11</v>
      </c>
      <c r="W6" s="3" t="str">
        <f ca="1">IF(AND($A6&lt;&gt;"",$A6&lt;&gt;"TOTAL"),IF(AND('[8]INVESTIGADOR_Grupo Edad'!$AL4&lt;&gt;"",'[8]INVESTIGADOR_Grupo Edad'!$AL4&lt;&gt;0),'[8]INVESTIGADOR_Grupo Edad'!$AL4,""),IF($A6="TOTAL",SUM(INDIRECT("W4:W"&amp;ROW()-1)),""))</f>
        <v/>
      </c>
      <c r="X6" s="3" t="str">
        <f ca="1">IF(AND($A6&lt;&gt;"",$A6&lt;&gt;"TOTAL"),IF(AND('[8]INVESTIGADOR_Grupo Edad'!$AN4&lt;&gt;"",'[8]INVESTIGADOR_Grupo Edad'!$AN4&lt;&gt;0),'[8]INVESTIGADOR_Grupo Edad'!$AN4,""),IF($A6="TOTAL",SUM(INDIRECT("X4:X"&amp;ROW()-1)),""))</f>
        <v/>
      </c>
      <c r="Y6" s="3">
        <f t="shared" ca="1" si="7"/>
        <v>0</v>
      </c>
      <c r="Z6" s="3" t="str">
        <f ca="1">IF(AND($A6&lt;&gt;"",$A6&lt;&gt;"TOTAL"),IF(AND('[8]INVESTIGADOR_Grupo Edad'!$AQ4&lt;&gt;"",'[8]INVESTIGADOR_Grupo Edad'!$AQ4&lt;&gt;0),'[8]INVESTIGADOR_Grupo Edad'!$AQ4,""),IF($A6="TOTAL",SUM(INDIRECT("Z4:Z"&amp;ROW()-1)),""))</f>
        <v/>
      </c>
      <c r="AA6" s="3" t="str">
        <f ca="1">IF(AND($A6&lt;&gt;"",$A6&lt;&gt;"TOTAL"),IF(AND('[8]INVESTIGADOR_Grupo Edad'!$AS4&lt;&gt;"",'[8]INVESTIGADOR_Grupo Edad'!$AS4&lt;&gt;0),'[8]INVESTIGADOR_Grupo Edad'!$AS4,""),IF($A6="TOTAL",SUM(INDIRECT("AA4:AA"&amp;ROW()-1)),""))</f>
        <v/>
      </c>
      <c r="AB6" s="3">
        <f t="shared" ca="1" si="8"/>
        <v>0</v>
      </c>
      <c r="AC6" s="3" t="str">
        <f ca="1">IF(AND($A6&lt;&gt;"",$A6&lt;&gt;"TOTAL"),IF(AND('[8]INVESTIGADOR_Grupo Edad'!$AV4&lt;&gt;"",'[8]INVESTIGADOR_Grupo Edad'!$AV4&lt;&gt;0),'[8]INVESTIGADOR_Grupo Edad'!$AV4,""),IF($A6="TOTAL",SUM(INDIRECT("AC4:AC"&amp;ROW()-1)),""))</f>
        <v/>
      </c>
      <c r="AD6" s="3" t="str">
        <f ca="1">IF(AND($A6&lt;&gt;"",$A6&lt;&gt;"TOTAL"),IF(AND('[8]INVESTIGADOR_Grupo Edad'!$AX4&lt;&gt;"",'[8]INVESTIGADOR_Grupo Edad'!$AX4&lt;&gt;0),'[8]INVESTIGADOR_Grupo Edad'!$AX4,""),IF($A6="TOTAL",SUM(INDIRECT("AD4:AD"&amp;ROW()-1)),""))</f>
        <v/>
      </c>
      <c r="AE6" s="3">
        <f t="shared" ca="1" si="9"/>
        <v>0</v>
      </c>
      <c r="AF6" s="3" t="str">
        <f ca="1">IF(AND($A6&lt;&gt;"",$A6&lt;&gt;"TOTAL"),IF(AND('[8]INVESTIGADOR_Grupo Edad'!$BA4&lt;&gt;"",'[8]INVESTIGADOR_Grupo Edad'!$BA4&lt;&gt;0),'[8]INVESTIGADOR_Grupo Edad'!$BA4,""),IF($A6="TOTAL",SUM(INDIRECT("AF4:AF"&amp;ROW()-1)),""))</f>
        <v/>
      </c>
      <c r="AG6" s="3" t="str">
        <f ca="1">IF(AND($A6&lt;&gt;"",$A6&lt;&gt;"TOTAL"),IF(AND('[8]INVESTIGADOR_Grupo Edad'!$BC4&lt;&gt;"",'[8]INVESTIGADOR_Grupo Edad'!$BC4&lt;&gt;0),'[8]INVESTIGADOR_Grupo Edad'!$BC4,""),IF($A6="TOTAL",SUM(INDIRECT("AG4:AG"&amp;ROW()-1)),""))</f>
        <v/>
      </c>
      <c r="AH6" s="3">
        <f t="shared" ca="1" si="10"/>
        <v>0</v>
      </c>
      <c r="AI6" s="3" t="str">
        <f ca="1">IF(AND($A6&lt;&gt;"",$A6&lt;&gt;"TOTAL"),IF(AND('[8]INVESTIGADOR_Grupo Edad'!$BF4&lt;&gt;"",'[8]INVESTIGADOR_Grupo Edad'!$BF4&lt;&gt;0),'[8]INVESTIGADOR_Grupo Edad'!$BF4,""),IF($A6="TOTAL",SUM(INDIRECT("AI4:AI"&amp;ROW()-1)),""))</f>
        <v/>
      </c>
      <c r="AJ6" s="3" t="str">
        <f ca="1">IF(AND($A6&lt;&gt;"",$A6&lt;&gt;"TOTAL"),IF(AND('[8]INVESTIGADOR_Grupo Edad'!$BH4&lt;&gt;"",'[8]INVESTIGADOR_Grupo Edad'!$BH4&lt;&gt;0),'[8]INVESTIGADOR_Grupo Edad'!$BH4,""),IF($A6="TOTAL",SUM(INDIRECT("AJ4:AJ"&amp;ROW()-1)),""))</f>
        <v/>
      </c>
      <c r="AK6" s="3">
        <f t="shared" ca="1" si="11"/>
        <v>0</v>
      </c>
      <c r="AL6" s="3" t="str">
        <f ca="1">IF(AND($A6&lt;&gt;"",$A6&lt;&gt;"TOTAL"),IF(AND('[8]INVESTIGADOR_Grupo Edad'!$BK4&lt;&gt;"",'[8]INVESTIGADOR_Grupo Edad'!$BK4&lt;&gt;0),'[8]INVESTIGADOR_Grupo Edad'!$BK4,""),IF($A6="TOTAL",SUM(INDIRECT("AL4:AL"&amp;ROW()-1)),""))</f>
        <v/>
      </c>
      <c r="AM6" s="3" t="str">
        <f ca="1">IF(AND($A6&lt;&gt;"",$A6&lt;&gt;"TOTAL"),IF(AND('[8]INVESTIGADOR_Grupo Edad'!$BM4&lt;&gt;"",'[8]INVESTIGADOR_Grupo Edad'!$BM4&lt;&gt;0),'[8]INVESTIGADOR_Grupo Edad'!$BM4,""),IF($A6="TOTAL",SUM(INDIRECT("AM4:AM"&amp;ROW()-1)),""))</f>
        <v/>
      </c>
      <c r="AN6" s="3">
        <f t="shared" ca="1" si="12"/>
        <v>0</v>
      </c>
      <c r="AO6" s="3" t="str">
        <f ca="1">IF(AND($A6&lt;&gt;"",$A6&lt;&gt;"TOTAL"),IF(AND('[8]INVESTIGADOR_Grupo Edad'!$BP4&lt;&gt;"",'[8]INVESTIGADOR_Grupo Edad'!$BP4&lt;&gt;0),'[8]INVESTIGADOR_Grupo Edad'!$BP4,""),IF($A6="TOTAL",SUM(INDIRECT("AO4:AO"&amp;ROW()-1)),""))</f>
        <v/>
      </c>
      <c r="AP6" s="3" t="str">
        <f ca="1">IF(AND($A6&lt;&gt;"",$A6&lt;&gt;"TOTAL"),IF(AND('[8]INVESTIGADOR_Grupo Edad'!$BR4&lt;&gt;"",'[8]INVESTIGADOR_Grupo Edad'!$BR4&lt;&gt;0),'[8]INVESTIGADOR_Grupo Edad'!$BR4,""),IF($A6="TOTAL",SUM(INDIRECT("AP4:AP"&amp;ROW()-1)),""))</f>
        <v/>
      </c>
      <c r="AQ6" s="3">
        <f t="shared" ca="1" si="13"/>
        <v>0</v>
      </c>
      <c r="AR6" s="3" t="str">
        <f ca="1">IF(AND($A6&lt;&gt;"",$A6&lt;&gt;"TOTAL"),IF(AND('[8]INVESTIGADOR_Grupo Edad'!$BU4&lt;&gt;"",'[8]INVESTIGADOR_Grupo Edad'!$BU4&lt;&gt;0),'[8]INVESTIGADOR_Grupo Edad'!$BU4,""),IF($A6="TOTAL",SUM(INDIRECT("AR4:AR"&amp;ROW()-1)),""))</f>
        <v/>
      </c>
      <c r="AS6" s="3" t="str">
        <f ca="1">IF(AND($A6&lt;&gt;"",$A6&lt;&gt;"TOTAL"),IF(AND('[8]INVESTIGADOR_Grupo Edad'!$BW4&lt;&gt;"",'[8]INVESTIGADOR_Grupo Edad'!$BW4&lt;&gt;0),'[8]INVESTIGADOR_Grupo Edad'!$BW4,""),IF($A6="TOTAL",SUM(INDIRECT("AS4:AS"&amp;ROW()-1)),""))</f>
        <v/>
      </c>
      <c r="AT6" s="3">
        <f t="shared" ca="1" si="14"/>
        <v>0</v>
      </c>
      <c r="AU6" s="3" t="str">
        <f ca="1">IF(AND($A6&lt;&gt;"",$A6&lt;&gt;"TOTAL"),IF(AND('[8]INVESTIGADOR_Grupo Edad'!$BZ4&lt;&gt;"",'[8]INVESTIGADOR_Grupo Edad'!$BZ4&lt;&gt;0),'[8]INVESTIGADOR_Grupo Edad'!$BZ4,""),IF($A6="TOTAL",SUM(INDIRECT("AU4:AU"&amp;ROW()-1)),""))</f>
        <v/>
      </c>
      <c r="AV6" s="3" t="str">
        <f ca="1">IF(AND($A6&lt;&gt;"",$A6&lt;&gt;"TOTAL"),IF(AND('[8]INVESTIGADOR_Grupo Edad'!$CB4&lt;&gt;"",'[8]INVESTIGADOR_Grupo Edad'!$CB4&lt;&gt;0),'[8]INVESTIGADOR_Grupo Edad'!$CB4,""),IF($A6="TOTAL",SUM(INDIRECT("AV4:AV"&amp;ROW()-1)),""))</f>
        <v/>
      </c>
      <c r="AW6" s="3">
        <f t="shared" ca="1" si="15"/>
        <v>0</v>
      </c>
      <c r="AX6" s="3" t="str">
        <f ca="1">IF(AND($A6&lt;&gt;"",$A6&lt;&gt;"TOTAL"),IF(AND('[8]INVESTIGADOR_Grupo Edad'!$CE4&lt;&gt;"",'[8]INVESTIGADOR_Grupo Edad'!$CE4&lt;&gt;0),'[8]INVESTIGADOR_Grupo Edad'!$CE4,""),IF($A6="TOTAL",SUM(INDIRECT("AX4:AX"&amp;ROW()-1)),""))</f>
        <v/>
      </c>
      <c r="AY6" s="3" t="str">
        <f ca="1">IF(AND($A6&lt;&gt;"",$A6&lt;&gt;"TOTAL"),IF(AND('[8]INVESTIGADOR_Grupo Edad'!$CG4&lt;&gt;"",'[8]INVESTIGADOR_Grupo Edad'!$CG4&lt;&gt;0),'[8]INVESTIGADOR_Grupo Edad'!$CG4,""),IF($A6="TOTAL",SUM(INDIRECT("AY4:AY"&amp;ROW()-1)),""))</f>
        <v/>
      </c>
      <c r="AZ6" s="3">
        <f t="shared" ca="1" si="16"/>
        <v>0</v>
      </c>
      <c r="BA6" s="3" t="str">
        <f ca="1">IF(AND($A6&lt;&gt;"",$A6&lt;&gt;"TOTAL"),IF(AND('[8]INVESTIGADOR_Grupo Edad'!$CJ4&lt;&gt;"",'[8]INVESTIGADOR_Grupo Edad'!$CJ4&lt;&gt;0),'[8]INVESTIGADOR_Grupo Edad'!$CJ4,""),IF($A6="TOTAL",SUM(INDIRECT("BA4:BA"&amp;ROW()-1)),""))</f>
        <v/>
      </c>
      <c r="BB6" s="3" t="str">
        <f ca="1">IF(AND($A6&lt;&gt;"",$A6&lt;&gt;"TOTAL"),IF(AND('[8]INVESTIGADOR_Grupo Edad'!$CL4&lt;&gt;"",'[8]INVESTIGADOR_Grupo Edad'!$CL4&lt;&gt;0),'[8]INVESTIGADOR_Grupo Edad'!$CL4,""),IF($A6="TOTAL",SUM(INDIRECT("BB4:BB"&amp;ROW()-1)),""))</f>
        <v/>
      </c>
      <c r="BC6" s="3">
        <f t="shared" ca="1" si="17"/>
        <v>0</v>
      </c>
      <c r="BD6" s="3" t="str">
        <f ca="1">IF(AND($A6&lt;&gt;"",$A6&lt;&gt;"TOTAL"),IF(AND('[8]INVESTIGADOR_Grupo Edad'!$CO4&lt;&gt;"",'[8]INVESTIGADOR_Grupo Edad'!$CO4&lt;&gt;0),'[8]INVESTIGADOR_Grupo Edad'!$CO4,""),IF($A6="TOTAL",SUM(INDIRECT("BD4:BD"&amp;ROW()-1)),""))</f>
        <v/>
      </c>
      <c r="BE6" s="3" t="str">
        <f ca="1">IF(AND($A6&lt;&gt;"",$A6&lt;&gt;"TOTAL"),IF(AND('[8]INVESTIGADOR_Grupo Edad'!$CQ4&lt;&gt;"",'[8]INVESTIGADOR_Grupo Edad'!$CQ4&lt;&gt;0),'[8]INVESTIGADOR_Grupo Edad'!$CQ4,""),IF($A6="TOTAL",SUM(INDIRECT("BE4:BE"&amp;ROW()-1)),""))</f>
        <v/>
      </c>
      <c r="BF6" s="3">
        <f t="shared" ca="1" si="18"/>
        <v>0</v>
      </c>
    </row>
    <row r="7" spans="1:58" x14ac:dyDescent="0.2">
      <c r="A7" s="25" t="str">
        <f>IF('[8]INVESTIGADOR_Grupo Edad'!$B5&lt;&gt;"",'[8]INVESTIGADOR_Grupo Edad'!$B5,IF(AND('[8]INVESTIGADOR_Grupo Edad'!$B5="",'[8]INVESTIGADOR_Grupo Edad'!$B6="",'[8]INVESTIGADOR_Grupo Edad'!$B4=""),"","TOTAL"))</f>
        <v>36-40</v>
      </c>
      <c r="B7" s="3" t="str">
        <f ca="1">IF(AND($A7&lt;&gt;"",$A7&lt;&gt;"TOTAL"),IF(AND('[8]INVESTIGADOR_Grupo Edad'!$C5&lt;&gt;"",'[8]INVESTIGADOR_Grupo Edad'!$C5&lt;&gt;0),'[8]INVESTIGADOR_Grupo Edad'!$C5,""),IF($A7="TOTAL",SUM(INDIRECT("B4:B"&amp;ROW()-1)),""))</f>
        <v/>
      </c>
      <c r="C7" s="3">
        <f ca="1">IF(AND($A7&lt;&gt;"",$A7&lt;&gt;"TOTAL"),IF(AND('[8]INVESTIGADOR_Grupo Edad'!$E5&lt;&gt;"",'[8]INVESTIGADOR_Grupo Edad'!$E5&lt;&gt;0),'[8]INVESTIGADOR_Grupo Edad'!$E5,""),IF($A7="TOTAL",SUM(INDIRECT("C4:C"&amp;ROW()-1)),""))</f>
        <v>1</v>
      </c>
      <c r="D7" s="3">
        <f t="shared" ca="1" si="0"/>
        <v>1</v>
      </c>
      <c r="E7" s="3">
        <f ca="1">IF(AND($A7&lt;&gt;"",$A7&lt;&gt;"TOTAL"),IF(AND('[8]INVESTIGADOR_Grupo Edad'!$H5&lt;&gt;"",'[8]INVESTIGADOR_Grupo Edad'!$H5&lt;&gt;0),'[8]INVESTIGADOR_Grupo Edad'!$H5,""),IF($A7="TOTAL",SUM(INDIRECT("E4:E"&amp;ROW()-1)),""))</f>
        <v>2</v>
      </c>
      <c r="F7" s="3">
        <f ca="1">IF(AND($A7&lt;&gt;"",$A7&lt;&gt;"TOTAL"),IF(AND('[8]INVESTIGADOR_Grupo Edad'!$J5&lt;&gt;"",'[8]INVESTIGADOR_Grupo Edad'!$J5&lt;&gt;0),'[8]INVESTIGADOR_Grupo Edad'!$J5,""),IF($A7="TOTAL",SUM(INDIRECT("F4:F"&amp;ROW()-1)),""))</f>
        <v>7</v>
      </c>
      <c r="G7" s="3">
        <f t="shared" ca="1" si="1"/>
        <v>9</v>
      </c>
      <c r="H7" s="3">
        <f ca="1">IF(AND($A7&lt;&gt;"",$A7&lt;&gt;"TOTAL"),IF(AND('[8]INVESTIGADOR_Grupo Edad'!$M5&lt;&gt;"",'[8]INVESTIGADOR_Grupo Edad'!$M5&lt;&gt;0),'[8]INVESTIGADOR_Grupo Edad'!$M5,""),IF($A7="TOTAL",SUM(INDIRECT("H4:H"&amp;ROW()-1)),""))</f>
        <v>2</v>
      </c>
      <c r="I7" s="3">
        <f ca="1">IF(AND($A7&lt;&gt;"",$A7&lt;&gt;"TOTAL"),IF(AND('[8]INVESTIGADOR_Grupo Edad'!$O5&lt;&gt;"",'[8]INVESTIGADOR_Grupo Edad'!$O5&lt;&gt;0),'[8]INVESTIGADOR_Grupo Edad'!$O5,""),IF($A7="TOTAL",SUM(INDIRECT("I4:I"&amp;ROW()-1)),""))</f>
        <v>3</v>
      </c>
      <c r="J7" s="3">
        <f t="shared" ca="1" si="2"/>
        <v>5</v>
      </c>
      <c r="K7" s="3">
        <f ca="1">IF(AND($A7&lt;&gt;"",$A7&lt;&gt;"TOTAL"),IF(AND('[8]INVESTIGADOR_Grupo Edad'!$R5&lt;&gt;"",'[8]INVESTIGADOR_Grupo Edad'!$R5&lt;&gt;0),'[8]INVESTIGADOR_Grupo Edad'!$R5,""),IF($A7="TOTAL",SUM(INDIRECT("K4:K"&amp;ROW()-1)),""))</f>
        <v>2</v>
      </c>
      <c r="L7" s="3">
        <f ca="1">IF(AND($A7&lt;&gt;"",$A7&lt;&gt;"TOTAL"),IF(AND('[8]INVESTIGADOR_Grupo Edad'!$T5&lt;&gt;"",'[8]INVESTIGADOR_Grupo Edad'!$T5&lt;&gt;0),'[8]INVESTIGADOR_Grupo Edad'!$T5,""),IF($A7="TOTAL",SUM(INDIRECT("L4:L"&amp;ROW()-1)),""))</f>
        <v>2</v>
      </c>
      <c r="M7" s="3">
        <f t="shared" ca="1" si="3"/>
        <v>4</v>
      </c>
      <c r="N7" s="3">
        <f ca="1">IF(AND($A7&lt;&gt;"",$A7&lt;&gt;"TOTAL"),IF(AND('[8]INVESTIGADOR_Grupo Edad'!$W5&lt;&gt;"",'[8]INVESTIGADOR_Grupo Edad'!$W5&lt;&gt;0),'[8]INVESTIGADOR_Grupo Edad'!$W5,""),IF($A7="TOTAL",SUM(INDIRECT("N4:N"&amp;ROW()-1)),""))</f>
        <v>3</v>
      </c>
      <c r="O7" s="3">
        <f ca="1">IF(AND($A7&lt;&gt;"",$A7&lt;&gt;"TOTAL"),IF(AND('[8]INVESTIGADOR_Grupo Edad'!$Y5&lt;&gt;"",'[8]INVESTIGADOR_Grupo Edad'!$Y5&lt;&gt;0),'[8]INVESTIGADOR_Grupo Edad'!$Y5,""),IF($A7="TOTAL",SUM(INDIRECT("O4:O"&amp;ROW()-1)),""))</f>
        <v>3</v>
      </c>
      <c r="P7" s="3">
        <f t="shared" ca="1" si="4"/>
        <v>6</v>
      </c>
      <c r="Q7" s="3">
        <f ca="1">IF(AND($A7&lt;&gt;"",$A7&lt;&gt;"TOTAL"),IF(AND('[8]INVESTIGADOR_Grupo Edad'!$AB5&lt;&gt;"",'[8]INVESTIGADOR_Grupo Edad'!$AB5&lt;&gt;0),'[8]INVESTIGADOR_Grupo Edad'!$AB5,""),IF($A7="TOTAL",SUM(INDIRECT("Q4:Q"&amp;ROW()-1)),""))</f>
        <v>5</v>
      </c>
      <c r="R7" s="3">
        <f ca="1">IF(AND($A7&lt;&gt;"",$A7&lt;&gt;"TOTAL"),IF(AND('[8]INVESTIGADOR_Grupo Edad'!$AD5&lt;&gt;"",'[8]INVESTIGADOR_Grupo Edad'!$AD5&lt;&gt;0),'[8]INVESTIGADOR_Grupo Edad'!$AD5,""),IF($A7="TOTAL",SUM(INDIRECT("R4:R"&amp;ROW()-1)),""))</f>
        <v>3</v>
      </c>
      <c r="S7" s="3">
        <f t="shared" ca="1" si="5"/>
        <v>8</v>
      </c>
      <c r="T7" s="3">
        <f ca="1">IF(AND($A7&lt;&gt;"",$A7&lt;&gt;"TOTAL"),IF(AND('[8]INVESTIGADOR_Grupo Edad'!$AG5&lt;&gt;"",'[8]INVESTIGADOR_Grupo Edad'!$AG5&lt;&gt;0),'[8]INVESTIGADOR_Grupo Edad'!$AG5,""),IF($A7="TOTAL",SUM(INDIRECT("T4:T"&amp;ROW()-1)),""))</f>
        <v>3</v>
      </c>
      <c r="U7" s="3">
        <f ca="1">IF(AND($A7&lt;&gt;"",$A7&lt;&gt;"TOTAL"),IF(AND('[8]INVESTIGADOR_Grupo Edad'!$AI5&lt;&gt;"",'[8]INVESTIGADOR_Grupo Edad'!$AI5&lt;&gt;0),'[8]INVESTIGADOR_Grupo Edad'!$AI5,""),IF($A7="TOTAL",SUM(INDIRECT("U4:U"&amp;ROW()-1)),""))</f>
        <v>2</v>
      </c>
      <c r="V7" s="3">
        <f t="shared" ca="1" si="6"/>
        <v>5</v>
      </c>
      <c r="W7" s="3" t="str">
        <f ca="1">IF(AND($A7&lt;&gt;"",$A7&lt;&gt;"TOTAL"),IF(AND('[8]INVESTIGADOR_Grupo Edad'!$AL5&lt;&gt;"",'[8]INVESTIGADOR_Grupo Edad'!$AL5&lt;&gt;0),'[8]INVESTIGADOR_Grupo Edad'!$AL5,""),IF($A7="TOTAL",SUM(INDIRECT("W4:W"&amp;ROW()-1)),""))</f>
        <v/>
      </c>
      <c r="X7" s="3" t="str">
        <f ca="1">IF(AND($A7&lt;&gt;"",$A7&lt;&gt;"TOTAL"),IF(AND('[8]INVESTIGADOR_Grupo Edad'!$AN5&lt;&gt;"",'[8]INVESTIGADOR_Grupo Edad'!$AN5&lt;&gt;0),'[8]INVESTIGADOR_Grupo Edad'!$AN5,""),IF($A7="TOTAL",SUM(INDIRECT("X4:X"&amp;ROW()-1)),""))</f>
        <v/>
      </c>
      <c r="Y7" s="3">
        <f t="shared" ca="1" si="7"/>
        <v>0</v>
      </c>
      <c r="Z7" s="3" t="str">
        <f ca="1">IF(AND($A7&lt;&gt;"",$A7&lt;&gt;"TOTAL"),IF(AND('[8]INVESTIGADOR_Grupo Edad'!$AQ5&lt;&gt;"",'[8]INVESTIGADOR_Grupo Edad'!$AQ5&lt;&gt;0),'[8]INVESTIGADOR_Grupo Edad'!$AQ5,""),IF($A7="TOTAL",SUM(INDIRECT("Z4:Z"&amp;ROW()-1)),""))</f>
        <v/>
      </c>
      <c r="AA7" s="3" t="str">
        <f ca="1">IF(AND($A7&lt;&gt;"",$A7&lt;&gt;"TOTAL"),IF(AND('[8]INVESTIGADOR_Grupo Edad'!$AS5&lt;&gt;"",'[8]INVESTIGADOR_Grupo Edad'!$AS5&lt;&gt;0),'[8]INVESTIGADOR_Grupo Edad'!$AS5,""),IF($A7="TOTAL",SUM(INDIRECT("AA4:AA"&amp;ROW()-1)),""))</f>
        <v/>
      </c>
      <c r="AB7" s="3">
        <f t="shared" ca="1" si="8"/>
        <v>0</v>
      </c>
      <c r="AC7" s="3" t="str">
        <f ca="1">IF(AND($A7&lt;&gt;"",$A7&lt;&gt;"TOTAL"),IF(AND('[8]INVESTIGADOR_Grupo Edad'!$AV5&lt;&gt;"",'[8]INVESTIGADOR_Grupo Edad'!$AV5&lt;&gt;0),'[8]INVESTIGADOR_Grupo Edad'!$AV5,""),IF($A7="TOTAL",SUM(INDIRECT("AC4:AC"&amp;ROW()-1)),""))</f>
        <v/>
      </c>
      <c r="AD7" s="3" t="str">
        <f ca="1">IF(AND($A7&lt;&gt;"",$A7&lt;&gt;"TOTAL"),IF(AND('[8]INVESTIGADOR_Grupo Edad'!$AX5&lt;&gt;"",'[8]INVESTIGADOR_Grupo Edad'!$AX5&lt;&gt;0),'[8]INVESTIGADOR_Grupo Edad'!$AX5,""),IF($A7="TOTAL",SUM(INDIRECT("AD4:AD"&amp;ROW()-1)),""))</f>
        <v/>
      </c>
      <c r="AE7" s="3">
        <f t="shared" ca="1" si="9"/>
        <v>0</v>
      </c>
      <c r="AF7" s="3" t="str">
        <f ca="1">IF(AND($A7&lt;&gt;"",$A7&lt;&gt;"TOTAL"),IF(AND('[8]INVESTIGADOR_Grupo Edad'!$BA5&lt;&gt;"",'[8]INVESTIGADOR_Grupo Edad'!$BA5&lt;&gt;0),'[8]INVESTIGADOR_Grupo Edad'!$BA5,""),IF($A7="TOTAL",SUM(INDIRECT("AF4:AF"&amp;ROW()-1)),""))</f>
        <v/>
      </c>
      <c r="AG7" s="3" t="str">
        <f ca="1">IF(AND($A7&lt;&gt;"",$A7&lt;&gt;"TOTAL"),IF(AND('[8]INVESTIGADOR_Grupo Edad'!$BC5&lt;&gt;"",'[8]INVESTIGADOR_Grupo Edad'!$BC5&lt;&gt;0),'[8]INVESTIGADOR_Grupo Edad'!$BC5,""),IF($A7="TOTAL",SUM(INDIRECT("AG4:AG"&amp;ROW()-1)),""))</f>
        <v/>
      </c>
      <c r="AH7" s="3">
        <f t="shared" ca="1" si="10"/>
        <v>0</v>
      </c>
      <c r="AI7" s="3" t="str">
        <f ca="1">IF(AND($A7&lt;&gt;"",$A7&lt;&gt;"TOTAL"),IF(AND('[8]INVESTIGADOR_Grupo Edad'!$BF5&lt;&gt;"",'[8]INVESTIGADOR_Grupo Edad'!$BF5&lt;&gt;0),'[8]INVESTIGADOR_Grupo Edad'!$BF5,""),IF($A7="TOTAL",SUM(INDIRECT("AI4:AI"&amp;ROW()-1)),""))</f>
        <v/>
      </c>
      <c r="AJ7" s="3" t="str">
        <f ca="1">IF(AND($A7&lt;&gt;"",$A7&lt;&gt;"TOTAL"),IF(AND('[8]INVESTIGADOR_Grupo Edad'!$BH5&lt;&gt;"",'[8]INVESTIGADOR_Grupo Edad'!$BH5&lt;&gt;0),'[8]INVESTIGADOR_Grupo Edad'!$BH5,""),IF($A7="TOTAL",SUM(INDIRECT("AJ4:AJ"&amp;ROW()-1)),""))</f>
        <v/>
      </c>
      <c r="AK7" s="3">
        <f t="shared" ca="1" si="11"/>
        <v>0</v>
      </c>
      <c r="AL7" s="3" t="str">
        <f ca="1">IF(AND($A7&lt;&gt;"",$A7&lt;&gt;"TOTAL"),IF(AND('[8]INVESTIGADOR_Grupo Edad'!$BK5&lt;&gt;"",'[8]INVESTIGADOR_Grupo Edad'!$BK5&lt;&gt;0),'[8]INVESTIGADOR_Grupo Edad'!$BK5,""),IF($A7="TOTAL",SUM(INDIRECT("AL4:AL"&amp;ROW()-1)),""))</f>
        <v/>
      </c>
      <c r="AM7" s="3" t="str">
        <f ca="1">IF(AND($A7&lt;&gt;"",$A7&lt;&gt;"TOTAL"),IF(AND('[8]INVESTIGADOR_Grupo Edad'!$BM5&lt;&gt;"",'[8]INVESTIGADOR_Grupo Edad'!$BM5&lt;&gt;0),'[8]INVESTIGADOR_Grupo Edad'!$BM5,""),IF($A7="TOTAL",SUM(INDIRECT("AM4:AM"&amp;ROW()-1)),""))</f>
        <v/>
      </c>
      <c r="AN7" s="3">
        <f t="shared" ca="1" si="12"/>
        <v>0</v>
      </c>
      <c r="AO7" s="3" t="str">
        <f ca="1">IF(AND($A7&lt;&gt;"",$A7&lt;&gt;"TOTAL"),IF(AND('[8]INVESTIGADOR_Grupo Edad'!$BP5&lt;&gt;"",'[8]INVESTIGADOR_Grupo Edad'!$BP5&lt;&gt;0),'[8]INVESTIGADOR_Grupo Edad'!$BP5,""),IF($A7="TOTAL",SUM(INDIRECT("AO4:AO"&amp;ROW()-1)),""))</f>
        <v/>
      </c>
      <c r="AP7" s="3" t="str">
        <f ca="1">IF(AND($A7&lt;&gt;"",$A7&lt;&gt;"TOTAL"),IF(AND('[8]INVESTIGADOR_Grupo Edad'!$BR5&lt;&gt;"",'[8]INVESTIGADOR_Grupo Edad'!$BR5&lt;&gt;0),'[8]INVESTIGADOR_Grupo Edad'!$BR5,""),IF($A7="TOTAL",SUM(INDIRECT("AP4:AP"&amp;ROW()-1)),""))</f>
        <v/>
      </c>
      <c r="AQ7" s="3">
        <f t="shared" ca="1" si="13"/>
        <v>0</v>
      </c>
      <c r="AR7" s="3" t="str">
        <f ca="1">IF(AND($A7&lt;&gt;"",$A7&lt;&gt;"TOTAL"),IF(AND('[8]INVESTIGADOR_Grupo Edad'!$BU5&lt;&gt;"",'[8]INVESTIGADOR_Grupo Edad'!$BU5&lt;&gt;0),'[8]INVESTIGADOR_Grupo Edad'!$BU5,""),IF($A7="TOTAL",SUM(INDIRECT("AR4:AR"&amp;ROW()-1)),""))</f>
        <v/>
      </c>
      <c r="AS7" s="3" t="str">
        <f ca="1">IF(AND($A7&lt;&gt;"",$A7&lt;&gt;"TOTAL"),IF(AND('[8]INVESTIGADOR_Grupo Edad'!$BW5&lt;&gt;"",'[8]INVESTIGADOR_Grupo Edad'!$BW5&lt;&gt;0),'[8]INVESTIGADOR_Grupo Edad'!$BW5,""),IF($A7="TOTAL",SUM(INDIRECT("AS4:AS"&amp;ROW()-1)),""))</f>
        <v/>
      </c>
      <c r="AT7" s="3">
        <f t="shared" ca="1" si="14"/>
        <v>0</v>
      </c>
      <c r="AU7" s="3" t="str">
        <f ca="1">IF(AND($A7&lt;&gt;"",$A7&lt;&gt;"TOTAL"),IF(AND('[8]INVESTIGADOR_Grupo Edad'!$BZ5&lt;&gt;"",'[8]INVESTIGADOR_Grupo Edad'!$BZ5&lt;&gt;0),'[8]INVESTIGADOR_Grupo Edad'!$BZ5,""),IF($A7="TOTAL",SUM(INDIRECT("AU4:AU"&amp;ROW()-1)),""))</f>
        <v/>
      </c>
      <c r="AV7" s="3" t="str">
        <f ca="1">IF(AND($A7&lt;&gt;"",$A7&lt;&gt;"TOTAL"),IF(AND('[8]INVESTIGADOR_Grupo Edad'!$CB5&lt;&gt;"",'[8]INVESTIGADOR_Grupo Edad'!$CB5&lt;&gt;0),'[8]INVESTIGADOR_Grupo Edad'!$CB5,""),IF($A7="TOTAL",SUM(INDIRECT("AV4:AV"&amp;ROW()-1)),""))</f>
        <v/>
      </c>
      <c r="AW7" s="3">
        <f t="shared" ca="1" si="15"/>
        <v>0</v>
      </c>
      <c r="AX7" s="3" t="str">
        <f ca="1">IF(AND($A7&lt;&gt;"",$A7&lt;&gt;"TOTAL"),IF(AND('[8]INVESTIGADOR_Grupo Edad'!$CE5&lt;&gt;"",'[8]INVESTIGADOR_Grupo Edad'!$CE5&lt;&gt;0),'[8]INVESTIGADOR_Grupo Edad'!$CE5,""),IF($A7="TOTAL",SUM(INDIRECT("AX4:AX"&amp;ROW()-1)),""))</f>
        <v/>
      </c>
      <c r="AY7" s="3" t="str">
        <f ca="1">IF(AND($A7&lt;&gt;"",$A7&lt;&gt;"TOTAL"),IF(AND('[8]INVESTIGADOR_Grupo Edad'!$CG5&lt;&gt;"",'[8]INVESTIGADOR_Grupo Edad'!$CG5&lt;&gt;0),'[8]INVESTIGADOR_Grupo Edad'!$CG5,""),IF($A7="TOTAL",SUM(INDIRECT("AY4:AY"&amp;ROW()-1)),""))</f>
        <v/>
      </c>
      <c r="AZ7" s="3">
        <f t="shared" ca="1" si="16"/>
        <v>0</v>
      </c>
      <c r="BA7" s="3" t="str">
        <f ca="1">IF(AND($A7&lt;&gt;"",$A7&lt;&gt;"TOTAL"),IF(AND('[8]INVESTIGADOR_Grupo Edad'!$CJ5&lt;&gt;"",'[8]INVESTIGADOR_Grupo Edad'!$CJ5&lt;&gt;0),'[8]INVESTIGADOR_Grupo Edad'!$CJ5,""),IF($A7="TOTAL",SUM(INDIRECT("BA4:BA"&amp;ROW()-1)),""))</f>
        <v/>
      </c>
      <c r="BB7" s="3" t="str">
        <f ca="1">IF(AND($A7&lt;&gt;"",$A7&lt;&gt;"TOTAL"),IF(AND('[8]INVESTIGADOR_Grupo Edad'!$CL5&lt;&gt;"",'[8]INVESTIGADOR_Grupo Edad'!$CL5&lt;&gt;0),'[8]INVESTIGADOR_Grupo Edad'!$CL5,""),IF($A7="TOTAL",SUM(INDIRECT("BB4:BB"&amp;ROW()-1)),""))</f>
        <v/>
      </c>
      <c r="BC7" s="3">
        <f t="shared" ca="1" si="17"/>
        <v>0</v>
      </c>
      <c r="BD7" s="3" t="str">
        <f ca="1">IF(AND($A7&lt;&gt;"",$A7&lt;&gt;"TOTAL"),IF(AND('[8]INVESTIGADOR_Grupo Edad'!$CO5&lt;&gt;"",'[8]INVESTIGADOR_Grupo Edad'!$CO5&lt;&gt;0),'[8]INVESTIGADOR_Grupo Edad'!$CO5,""),IF($A7="TOTAL",SUM(INDIRECT("BD4:BD"&amp;ROW()-1)),""))</f>
        <v/>
      </c>
      <c r="BE7" s="3" t="str">
        <f ca="1">IF(AND($A7&lt;&gt;"",$A7&lt;&gt;"TOTAL"),IF(AND('[8]INVESTIGADOR_Grupo Edad'!$CQ5&lt;&gt;"",'[8]INVESTIGADOR_Grupo Edad'!$CQ5&lt;&gt;0),'[8]INVESTIGADOR_Grupo Edad'!$CQ5,""),IF($A7="TOTAL",SUM(INDIRECT("BE4:BE"&amp;ROW()-1)),""))</f>
        <v/>
      </c>
      <c r="BF7" s="3">
        <f t="shared" ca="1" si="18"/>
        <v>0</v>
      </c>
    </row>
    <row r="8" spans="1:58" x14ac:dyDescent="0.2">
      <c r="A8" s="25" t="str">
        <f>IF('[8]INVESTIGADOR_Grupo Edad'!$B6&lt;&gt;"",'[8]INVESTIGADOR_Grupo Edad'!$B6,IF(AND('[8]INVESTIGADOR_Grupo Edad'!$B6="",'[8]INVESTIGADOR_Grupo Edad'!$B7="",'[8]INVESTIGADOR_Grupo Edad'!$B5=""),"","TOTAL"))</f>
        <v>41-45</v>
      </c>
      <c r="B8" s="3" t="str">
        <f ca="1">IF(AND($A8&lt;&gt;"",$A8&lt;&gt;"TOTAL"),IF(AND('[8]INVESTIGADOR_Grupo Edad'!$C6&lt;&gt;"",'[8]INVESTIGADOR_Grupo Edad'!$C6&lt;&gt;0),'[8]INVESTIGADOR_Grupo Edad'!$C6,""),IF($A8="TOTAL",SUM(INDIRECT("B4:B"&amp;ROW()-1)),""))</f>
        <v/>
      </c>
      <c r="C8" s="3" t="str">
        <f ca="1">IF(AND($A8&lt;&gt;"",$A8&lt;&gt;"TOTAL"),IF(AND('[8]INVESTIGADOR_Grupo Edad'!$E6&lt;&gt;"",'[8]INVESTIGADOR_Grupo Edad'!$E6&lt;&gt;0),'[8]INVESTIGADOR_Grupo Edad'!$E6,""),IF($A8="TOTAL",SUM(INDIRECT("C4:C"&amp;ROW()-1)),""))</f>
        <v/>
      </c>
      <c r="D8" s="3">
        <f t="shared" ca="1" si="0"/>
        <v>0</v>
      </c>
      <c r="E8" s="3" t="str">
        <f ca="1">IF(AND($A8&lt;&gt;"",$A8&lt;&gt;"TOTAL"),IF(AND('[8]INVESTIGADOR_Grupo Edad'!$H6&lt;&gt;"",'[8]INVESTIGADOR_Grupo Edad'!$H6&lt;&gt;0),'[8]INVESTIGADOR_Grupo Edad'!$H6,""),IF($A8="TOTAL",SUM(INDIRECT("E4:E"&amp;ROW()-1)),""))</f>
        <v/>
      </c>
      <c r="F8" s="3" t="str">
        <f ca="1">IF(AND($A8&lt;&gt;"",$A8&lt;&gt;"TOTAL"),IF(AND('[8]INVESTIGADOR_Grupo Edad'!$J6&lt;&gt;"",'[8]INVESTIGADOR_Grupo Edad'!$J6&lt;&gt;0),'[8]INVESTIGADOR_Grupo Edad'!$J6,""),IF($A8="TOTAL",SUM(INDIRECT("F4:F"&amp;ROW()-1)),""))</f>
        <v/>
      </c>
      <c r="G8" s="3">
        <f t="shared" ca="1" si="1"/>
        <v>0</v>
      </c>
      <c r="H8" s="3">
        <f ca="1">IF(AND($A8&lt;&gt;"",$A8&lt;&gt;"TOTAL"),IF(AND('[8]INVESTIGADOR_Grupo Edad'!$M6&lt;&gt;"",'[8]INVESTIGADOR_Grupo Edad'!$M6&lt;&gt;0),'[8]INVESTIGADOR_Grupo Edad'!$M6,""),IF($A8="TOTAL",SUM(INDIRECT("H4:H"&amp;ROW()-1)),""))</f>
        <v>1</v>
      </c>
      <c r="I8" s="3" t="str">
        <f ca="1">IF(AND($A8&lt;&gt;"",$A8&lt;&gt;"TOTAL"),IF(AND('[8]INVESTIGADOR_Grupo Edad'!$O6&lt;&gt;"",'[8]INVESTIGADOR_Grupo Edad'!$O6&lt;&gt;0),'[8]INVESTIGADOR_Grupo Edad'!$O6,""),IF($A8="TOTAL",SUM(INDIRECT("I4:I"&amp;ROW()-1)),""))</f>
        <v/>
      </c>
      <c r="J8" s="3">
        <f t="shared" ca="1" si="2"/>
        <v>1</v>
      </c>
      <c r="K8" s="3">
        <f ca="1">IF(AND($A8&lt;&gt;"",$A8&lt;&gt;"TOTAL"),IF(AND('[8]INVESTIGADOR_Grupo Edad'!$R6&lt;&gt;"",'[8]INVESTIGADOR_Grupo Edad'!$R6&lt;&gt;0),'[8]INVESTIGADOR_Grupo Edad'!$R6,""),IF($A8="TOTAL",SUM(INDIRECT("K4:K"&amp;ROW()-1)),""))</f>
        <v>2</v>
      </c>
      <c r="L8" s="3" t="str">
        <f ca="1">IF(AND($A8&lt;&gt;"",$A8&lt;&gt;"TOTAL"),IF(AND('[8]INVESTIGADOR_Grupo Edad'!$T6&lt;&gt;"",'[8]INVESTIGADOR_Grupo Edad'!$T6&lt;&gt;0),'[8]INVESTIGADOR_Grupo Edad'!$T6,""),IF($A8="TOTAL",SUM(INDIRECT("L4:L"&amp;ROW()-1)),""))</f>
        <v/>
      </c>
      <c r="M8" s="3">
        <f t="shared" ca="1" si="3"/>
        <v>2</v>
      </c>
      <c r="N8" s="3">
        <f ca="1">IF(AND($A8&lt;&gt;"",$A8&lt;&gt;"TOTAL"),IF(AND('[8]INVESTIGADOR_Grupo Edad'!$W6&lt;&gt;"",'[8]INVESTIGADOR_Grupo Edad'!$W6&lt;&gt;0),'[8]INVESTIGADOR_Grupo Edad'!$W6,""),IF($A8="TOTAL",SUM(INDIRECT("N4:N"&amp;ROW()-1)),""))</f>
        <v>2</v>
      </c>
      <c r="O8" s="3">
        <f ca="1">IF(AND($A8&lt;&gt;"",$A8&lt;&gt;"TOTAL"),IF(AND('[8]INVESTIGADOR_Grupo Edad'!$Y6&lt;&gt;"",'[8]INVESTIGADOR_Grupo Edad'!$Y6&lt;&gt;0),'[8]INVESTIGADOR_Grupo Edad'!$Y6,""),IF($A8="TOTAL",SUM(INDIRECT("O4:O"&amp;ROW()-1)),""))</f>
        <v>1</v>
      </c>
      <c r="P8" s="3">
        <f t="shared" ca="1" si="4"/>
        <v>3</v>
      </c>
      <c r="Q8" s="3">
        <f ca="1">IF(AND($A8&lt;&gt;"",$A8&lt;&gt;"TOTAL"),IF(AND('[8]INVESTIGADOR_Grupo Edad'!$AB6&lt;&gt;"",'[8]INVESTIGADOR_Grupo Edad'!$AB6&lt;&gt;0),'[8]INVESTIGADOR_Grupo Edad'!$AB6,""),IF($A8="TOTAL",SUM(INDIRECT("Q4:Q"&amp;ROW()-1)),""))</f>
        <v>1</v>
      </c>
      <c r="R8" s="3">
        <f ca="1">IF(AND($A8&lt;&gt;"",$A8&lt;&gt;"TOTAL"),IF(AND('[8]INVESTIGADOR_Grupo Edad'!$AD6&lt;&gt;"",'[8]INVESTIGADOR_Grupo Edad'!$AD6&lt;&gt;0),'[8]INVESTIGADOR_Grupo Edad'!$AD6,""),IF($A8="TOTAL",SUM(INDIRECT("R4:R"&amp;ROW()-1)),""))</f>
        <v>1</v>
      </c>
      <c r="S8" s="3">
        <f t="shared" ca="1" si="5"/>
        <v>2</v>
      </c>
      <c r="T8" s="3">
        <f ca="1">IF(AND($A8&lt;&gt;"",$A8&lt;&gt;"TOTAL"),IF(AND('[8]INVESTIGADOR_Grupo Edad'!$AG6&lt;&gt;"",'[8]INVESTIGADOR_Grupo Edad'!$AG6&lt;&gt;0),'[8]INVESTIGADOR_Grupo Edad'!$AG6,""),IF($A8="TOTAL",SUM(INDIRECT("T4:T"&amp;ROW()-1)),""))</f>
        <v>3</v>
      </c>
      <c r="U8" s="3">
        <f ca="1">IF(AND($A8&lt;&gt;"",$A8&lt;&gt;"TOTAL"),IF(AND('[8]INVESTIGADOR_Grupo Edad'!$AI6&lt;&gt;"",'[8]INVESTIGADOR_Grupo Edad'!$AI6&lt;&gt;0),'[8]INVESTIGADOR_Grupo Edad'!$AI6,""),IF($A8="TOTAL",SUM(INDIRECT("U4:U"&amp;ROW()-1)),""))</f>
        <v>1</v>
      </c>
      <c r="V8" s="3">
        <f t="shared" ca="1" si="6"/>
        <v>4</v>
      </c>
      <c r="W8" s="3" t="str">
        <f ca="1">IF(AND($A8&lt;&gt;"",$A8&lt;&gt;"TOTAL"),IF(AND('[8]INVESTIGADOR_Grupo Edad'!$AL6&lt;&gt;"",'[8]INVESTIGADOR_Grupo Edad'!$AL6&lt;&gt;0),'[8]INVESTIGADOR_Grupo Edad'!$AL6,""),IF($A8="TOTAL",SUM(INDIRECT("W4:W"&amp;ROW()-1)),""))</f>
        <v/>
      </c>
      <c r="X8" s="3" t="str">
        <f ca="1">IF(AND($A8&lt;&gt;"",$A8&lt;&gt;"TOTAL"),IF(AND('[8]INVESTIGADOR_Grupo Edad'!$AN6&lt;&gt;"",'[8]INVESTIGADOR_Grupo Edad'!$AN6&lt;&gt;0),'[8]INVESTIGADOR_Grupo Edad'!$AN6,""),IF($A8="TOTAL",SUM(INDIRECT("X4:X"&amp;ROW()-1)),""))</f>
        <v/>
      </c>
      <c r="Y8" s="3">
        <f t="shared" ca="1" si="7"/>
        <v>0</v>
      </c>
      <c r="Z8" s="3" t="str">
        <f ca="1">IF(AND($A8&lt;&gt;"",$A8&lt;&gt;"TOTAL"),IF(AND('[8]INVESTIGADOR_Grupo Edad'!$AQ6&lt;&gt;"",'[8]INVESTIGADOR_Grupo Edad'!$AQ6&lt;&gt;0),'[8]INVESTIGADOR_Grupo Edad'!$AQ6,""),IF($A8="TOTAL",SUM(INDIRECT("Z4:Z"&amp;ROW()-1)),""))</f>
        <v/>
      </c>
      <c r="AA8" s="3" t="str">
        <f ca="1">IF(AND($A8&lt;&gt;"",$A8&lt;&gt;"TOTAL"),IF(AND('[8]INVESTIGADOR_Grupo Edad'!$AS6&lt;&gt;"",'[8]INVESTIGADOR_Grupo Edad'!$AS6&lt;&gt;0),'[8]INVESTIGADOR_Grupo Edad'!$AS6,""),IF($A8="TOTAL",SUM(INDIRECT("AA4:AA"&amp;ROW()-1)),""))</f>
        <v/>
      </c>
      <c r="AB8" s="3">
        <f t="shared" ca="1" si="8"/>
        <v>0</v>
      </c>
      <c r="AC8" s="3" t="str">
        <f ca="1">IF(AND($A8&lt;&gt;"",$A8&lt;&gt;"TOTAL"),IF(AND('[8]INVESTIGADOR_Grupo Edad'!$AV6&lt;&gt;"",'[8]INVESTIGADOR_Grupo Edad'!$AV6&lt;&gt;0),'[8]INVESTIGADOR_Grupo Edad'!$AV6,""),IF($A8="TOTAL",SUM(INDIRECT("AC4:AC"&amp;ROW()-1)),""))</f>
        <v/>
      </c>
      <c r="AD8" s="3" t="str">
        <f ca="1">IF(AND($A8&lt;&gt;"",$A8&lt;&gt;"TOTAL"),IF(AND('[8]INVESTIGADOR_Grupo Edad'!$AX6&lt;&gt;"",'[8]INVESTIGADOR_Grupo Edad'!$AX6&lt;&gt;0),'[8]INVESTIGADOR_Grupo Edad'!$AX6,""),IF($A8="TOTAL",SUM(INDIRECT("AD4:AD"&amp;ROW()-1)),""))</f>
        <v/>
      </c>
      <c r="AE8" s="3">
        <f t="shared" ca="1" si="9"/>
        <v>0</v>
      </c>
      <c r="AF8" s="3" t="str">
        <f ca="1">IF(AND($A8&lt;&gt;"",$A8&lt;&gt;"TOTAL"),IF(AND('[8]INVESTIGADOR_Grupo Edad'!$BA6&lt;&gt;"",'[8]INVESTIGADOR_Grupo Edad'!$BA6&lt;&gt;0),'[8]INVESTIGADOR_Grupo Edad'!$BA6,""),IF($A8="TOTAL",SUM(INDIRECT("AF4:AF"&amp;ROW()-1)),""))</f>
        <v/>
      </c>
      <c r="AG8" s="3" t="str">
        <f ca="1">IF(AND($A8&lt;&gt;"",$A8&lt;&gt;"TOTAL"),IF(AND('[8]INVESTIGADOR_Grupo Edad'!$BC6&lt;&gt;"",'[8]INVESTIGADOR_Grupo Edad'!$BC6&lt;&gt;0),'[8]INVESTIGADOR_Grupo Edad'!$BC6,""),IF($A8="TOTAL",SUM(INDIRECT("AG4:AG"&amp;ROW()-1)),""))</f>
        <v/>
      </c>
      <c r="AH8" s="3">
        <f t="shared" ca="1" si="10"/>
        <v>0</v>
      </c>
      <c r="AI8" s="3" t="str">
        <f ca="1">IF(AND($A8&lt;&gt;"",$A8&lt;&gt;"TOTAL"),IF(AND('[8]INVESTIGADOR_Grupo Edad'!$BF6&lt;&gt;"",'[8]INVESTIGADOR_Grupo Edad'!$BF6&lt;&gt;0),'[8]INVESTIGADOR_Grupo Edad'!$BF6,""),IF($A8="TOTAL",SUM(INDIRECT("AI4:AI"&amp;ROW()-1)),""))</f>
        <v/>
      </c>
      <c r="AJ8" s="3" t="str">
        <f ca="1">IF(AND($A8&lt;&gt;"",$A8&lt;&gt;"TOTAL"),IF(AND('[8]INVESTIGADOR_Grupo Edad'!$BH6&lt;&gt;"",'[8]INVESTIGADOR_Grupo Edad'!$BH6&lt;&gt;0),'[8]INVESTIGADOR_Grupo Edad'!$BH6,""),IF($A8="TOTAL",SUM(INDIRECT("AJ4:AJ"&amp;ROW()-1)),""))</f>
        <v/>
      </c>
      <c r="AK8" s="3">
        <f t="shared" ca="1" si="11"/>
        <v>0</v>
      </c>
      <c r="AL8" s="3" t="str">
        <f ca="1">IF(AND($A8&lt;&gt;"",$A8&lt;&gt;"TOTAL"),IF(AND('[8]INVESTIGADOR_Grupo Edad'!$BK6&lt;&gt;"",'[8]INVESTIGADOR_Grupo Edad'!$BK6&lt;&gt;0),'[8]INVESTIGADOR_Grupo Edad'!$BK6,""),IF($A8="TOTAL",SUM(INDIRECT("AL4:AL"&amp;ROW()-1)),""))</f>
        <v/>
      </c>
      <c r="AM8" s="3" t="str">
        <f ca="1">IF(AND($A8&lt;&gt;"",$A8&lt;&gt;"TOTAL"),IF(AND('[8]INVESTIGADOR_Grupo Edad'!$BM6&lt;&gt;"",'[8]INVESTIGADOR_Grupo Edad'!$BM6&lt;&gt;0),'[8]INVESTIGADOR_Grupo Edad'!$BM6,""),IF($A8="TOTAL",SUM(INDIRECT("AM4:AM"&amp;ROW()-1)),""))</f>
        <v/>
      </c>
      <c r="AN8" s="3">
        <f t="shared" ca="1" si="12"/>
        <v>0</v>
      </c>
      <c r="AO8" s="3" t="str">
        <f ca="1">IF(AND($A8&lt;&gt;"",$A8&lt;&gt;"TOTAL"),IF(AND('[8]INVESTIGADOR_Grupo Edad'!$BP6&lt;&gt;"",'[8]INVESTIGADOR_Grupo Edad'!$BP6&lt;&gt;0),'[8]INVESTIGADOR_Grupo Edad'!$BP6,""),IF($A8="TOTAL",SUM(INDIRECT("AO4:AO"&amp;ROW()-1)),""))</f>
        <v/>
      </c>
      <c r="AP8" s="3" t="str">
        <f ca="1">IF(AND($A8&lt;&gt;"",$A8&lt;&gt;"TOTAL"),IF(AND('[8]INVESTIGADOR_Grupo Edad'!$BR6&lt;&gt;"",'[8]INVESTIGADOR_Grupo Edad'!$BR6&lt;&gt;0),'[8]INVESTIGADOR_Grupo Edad'!$BR6,""),IF($A8="TOTAL",SUM(INDIRECT("AP4:AP"&amp;ROW()-1)),""))</f>
        <v/>
      </c>
      <c r="AQ8" s="3">
        <f t="shared" ca="1" si="13"/>
        <v>0</v>
      </c>
      <c r="AR8" s="3" t="str">
        <f ca="1">IF(AND($A8&lt;&gt;"",$A8&lt;&gt;"TOTAL"),IF(AND('[8]INVESTIGADOR_Grupo Edad'!$BU6&lt;&gt;"",'[8]INVESTIGADOR_Grupo Edad'!$BU6&lt;&gt;0),'[8]INVESTIGADOR_Grupo Edad'!$BU6,""),IF($A8="TOTAL",SUM(INDIRECT("AR4:AR"&amp;ROW()-1)),""))</f>
        <v/>
      </c>
      <c r="AS8" s="3" t="str">
        <f ca="1">IF(AND($A8&lt;&gt;"",$A8&lt;&gt;"TOTAL"),IF(AND('[8]INVESTIGADOR_Grupo Edad'!$BW6&lt;&gt;"",'[8]INVESTIGADOR_Grupo Edad'!$BW6&lt;&gt;0),'[8]INVESTIGADOR_Grupo Edad'!$BW6,""),IF($A8="TOTAL",SUM(INDIRECT("AS4:AS"&amp;ROW()-1)),""))</f>
        <v/>
      </c>
      <c r="AT8" s="3">
        <f t="shared" ca="1" si="14"/>
        <v>0</v>
      </c>
      <c r="AU8" s="3" t="str">
        <f ca="1">IF(AND($A8&lt;&gt;"",$A8&lt;&gt;"TOTAL"),IF(AND('[8]INVESTIGADOR_Grupo Edad'!$BZ6&lt;&gt;"",'[8]INVESTIGADOR_Grupo Edad'!$BZ6&lt;&gt;0),'[8]INVESTIGADOR_Grupo Edad'!$BZ6,""),IF($A8="TOTAL",SUM(INDIRECT("AU4:AU"&amp;ROW()-1)),""))</f>
        <v/>
      </c>
      <c r="AV8" s="3" t="str">
        <f ca="1">IF(AND($A8&lt;&gt;"",$A8&lt;&gt;"TOTAL"),IF(AND('[8]INVESTIGADOR_Grupo Edad'!$CB6&lt;&gt;"",'[8]INVESTIGADOR_Grupo Edad'!$CB6&lt;&gt;0),'[8]INVESTIGADOR_Grupo Edad'!$CB6,""),IF($A8="TOTAL",SUM(INDIRECT("AV4:AV"&amp;ROW()-1)),""))</f>
        <v/>
      </c>
      <c r="AW8" s="3">
        <f t="shared" ca="1" si="15"/>
        <v>0</v>
      </c>
      <c r="AX8" s="3" t="str">
        <f ca="1">IF(AND($A8&lt;&gt;"",$A8&lt;&gt;"TOTAL"),IF(AND('[8]INVESTIGADOR_Grupo Edad'!$CE6&lt;&gt;"",'[8]INVESTIGADOR_Grupo Edad'!$CE6&lt;&gt;0),'[8]INVESTIGADOR_Grupo Edad'!$CE6,""),IF($A8="TOTAL",SUM(INDIRECT("AX4:AX"&amp;ROW()-1)),""))</f>
        <v/>
      </c>
      <c r="AY8" s="3" t="str">
        <f ca="1">IF(AND($A8&lt;&gt;"",$A8&lt;&gt;"TOTAL"),IF(AND('[8]INVESTIGADOR_Grupo Edad'!$CG6&lt;&gt;"",'[8]INVESTIGADOR_Grupo Edad'!$CG6&lt;&gt;0),'[8]INVESTIGADOR_Grupo Edad'!$CG6,""),IF($A8="TOTAL",SUM(INDIRECT("AY4:AY"&amp;ROW()-1)),""))</f>
        <v/>
      </c>
      <c r="AZ8" s="3">
        <f t="shared" ca="1" si="16"/>
        <v>0</v>
      </c>
      <c r="BA8" s="3" t="str">
        <f ca="1">IF(AND($A8&lt;&gt;"",$A8&lt;&gt;"TOTAL"),IF(AND('[8]INVESTIGADOR_Grupo Edad'!$CJ6&lt;&gt;"",'[8]INVESTIGADOR_Grupo Edad'!$CJ6&lt;&gt;0),'[8]INVESTIGADOR_Grupo Edad'!$CJ6,""),IF($A8="TOTAL",SUM(INDIRECT("BA4:BA"&amp;ROW()-1)),""))</f>
        <v/>
      </c>
      <c r="BB8" s="3" t="str">
        <f ca="1">IF(AND($A8&lt;&gt;"",$A8&lt;&gt;"TOTAL"),IF(AND('[8]INVESTIGADOR_Grupo Edad'!$CL6&lt;&gt;"",'[8]INVESTIGADOR_Grupo Edad'!$CL6&lt;&gt;0),'[8]INVESTIGADOR_Grupo Edad'!$CL6,""),IF($A8="TOTAL",SUM(INDIRECT("BB4:BB"&amp;ROW()-1)),""))</f>
        <v/>
      </c>
      <c r="BC8" s="3">
        <f t="shared" ca="1" si="17"/>
        <v>0</v>
      </c>
      <c r="BD8" s="3" t="str">
        <f ca="1">IF(AND($A8&lt;&gt;"",$A8&lt;&gt;"TOTAL"),IF(AND('[8]INVESTIGADOR_Grupo Edad'!$CO6&lt;&gt;"",'[8]INVESTIGADOR_Grupo Edad'!$CO6&lt;&gt;0),'[8]INVESTIGADOR_Grupo Edad'!$CO6,""),IF($A8="TOTAL",SUM(INDIRECT("BD4:BD"&amp;ROW()-1)),""))</f>
        <v/>
      </c>
      <c r="BE8" s="3" t="str">
        <f ca="1">IF(AND($A8&lt;&gt;"",$A8&lt;&gt;"TOTAL"),IF(AND('[8]INVESTIGADOR_Grupo Edad'!$CQ6&lt;&gt;"",'[8]INVESTIGADOR_Grupo Edad'!$CQ6&lt;&gt;0),'[8]INVESTIGADOR_Grupo Edad'!$CQ6,""),IF($A8="TOTAL",SUM(INDIRECT("BE4:BE"&amp;ROW()-1)),""))</f>
        <v/>
      </c>
      <c r="BF8" s="3">
        <f t="shared" ca="1" si="18"/>
        <v>0</v>
      </c>
    </row>
    <row r="9" spans="1:58" x14ac:dyDescent="0.2">
      <c r="A9" s="25" t="str">
        <f>IF('[8]INVESTIGADOR_Grupo Edad'!$B7&lt;&gt;"",'[8]INVESTIGADOR_Grupo Edad'!$B7,IF(AND('[8]INVESTIGADOR_Grupo Edad'!$B7="",'[8]INVESTIGADOR_Grupo Edad'!$B8="",'[8]INVESTIGADOR_Grupo Edad'!$B6=""),"","TOTAL"))</f>
        <v>46-50</v>
      </c>
      <c r="B9" s="3" t="str">
        <f ca="1">IF(AND($A9&lt;&gt;"",$A9&lt;&gt;"TOTAL"),IF(AND('[8]INVESTIGADOR_Grupo Edad'!$C7&lt;&gt;"",'[8]INVESTIGADOR_Grupo Edad'!$C7&lt;&gt;0),'[8]INVESTIGADOR_Grupo Edad'!$C7,""),IF($A9="TOTAL",SUM(INDIRECT("B4:B"&amp;ROW()-1)),""))</f>
        <v/>
      </c>
      <c r="C9" s="3" t="str">
        <f ca="1">IF(AND($A9&lt;&gt;"",$A9&lt;&gt;"TOTAL"),IF(AND('[8]INVESTIGADOR_Grupo Edad'!$E7&lt;&gt;"",'[8]INVESTIGADOR_Grupo Edad'!$E7&lt;&gt;0),'[8]INVESTIGADOR_Grupo Edad'!$E7,""),IF($A9="TOTAL",SUM(INDIRECT("C4:C"&amp;ROW()-1)),""))</f>
        <v/>
      </c>
      <c r="D9" s="3">
        <f t="shared" ca="1" si="0"/>
        <v>0</v>
      </c>
      <c r="E9" s="3" t="str">
        <f ca="1">IF(AND($A9&lt;&gt;"",$A9&lt;&gt;"TOTAL"),IF(AND('[8]INVESTIGADOR_Grupo Edad'!$H7&lt;&gt;"",'[8]INVESTIGADOR_Grupo Edad'!$H7&lt;&gt;0),'[8]INVESTIGADOR_Grupo Edad'!$H7,""),IF($A9="TOTAL",SUM(INDIRECT("E4:E"&amp;ROW()-1)),""))</f>
        <v/>
      </c>
      <c r="F9" s="3" t="str">
        <f ca="1">IF(AND($A9&lt;&gt;"",$A9&lt;&gt;"TOTAL"),IF(AND('[8]INVESTIGADOR_Grupo Edad'!$J7&lt;&gt;"",'[8]INVESTIGADOR_Grupo Edad'!$J7&lt;&gt;0),'[8]INVESTIGADOR_Grupo Edad'!$J7,""),IF($A9="TOTAL",SUM(INDIRECT("F4:F"&amp;ROW()-1)),""))</f>
        <v/>
      </c>
      <c r="G9" s="3">
        <f t="shared" ca="1" si="1"/>
        <v>0</v>
      </c>
      <c r="H9" s="3" t="str">
        <f ca="1">IF(AND($A9&lt;&gt;"",$A9&lt;&gt;"TOTAL"),IF(AND('[8]INVESTIGADOR_Grupo Edad'!$M7&lt;&gt;"",'[8]INVESTIGADOR_Grupo Edad'!$M7&lt;&gt;0),'[8]INVESTIGADOR_Grupo Edad'!$M7,""),IF($A9="TOTAL",SUM(INDIRECT("H4:H"&amp;ROW()-1)),""))</f>
        <v/>
      </c>
      <c r="I9" s="3" t="str">
        <f ca="1">IF(AND($A9&lt;&gt;"",$A9&lt;&gt;"TOTAL"),IF(AND('[8]INVESTIGADOR_Grupo Edad'!$O7&lt;&gt;"",'[8]INVESTIGADOR_Grupo Edad'!$O7&lt;&gt;0),'[8]INVESTIGADOR_Grupo Edad'!$O7,""),IF($A9="TOTAL",SUM(INDIRECT("I4:I"&amp;ROW()-1)),""))</f>
        <v/>
      </c>
      <c r="J9" s="3">
        <f t="shared" ca="1" si="2"/>
        <v>0</v>
      </c>
      <c r="K9" s="3" t="str">
        <f ca="1">IF(AND($A9&lt;&gt;"",$A9&lt;&gt;"TOTAL"),IF(AND('[8]INVESTIGADOR_Grupo Edad'!$R7&lt;&gt;"",'[8]INVESTIGADOR_Grupo Edad'!$R7&lt;&gt;0),'[8]INVESTIGADOR_Grupo Edad'!$R7,""),IF($A9="TOTAL",SUM(INDIRECT("K4:K"&amp;ROW()-1)),""))</f>
        <v/>
      </c>
      <c r="L9" s="3" t="str">
        <f ca="1">IF(AND($A9&lt;&gt;"",$A9&lt;&gt;"TOTAL"),IF(AND('[8]INVESTIGADOR_Grupo Edad'!$T7&lt;&gt;"",'[8]INVESTIGADOR_Grupo Edad'!$T7&lt;&gt;0),'[8]INVESTIGADOR_Grupo Edad'!$T7,""),IF($A9="TOTAL",SUM(INDIRECT("L4:L"&amp;ROW()-1)),""))</f>
        <v/>
      </c>
      <c r="M9" s="3">
        <f t="shared" ca="1" si="3"/>
        <v>0</v>
      </c>
      <c r="N9" s="3" t="str">
        <f ca="1">IF(AND($A9&lt;&gt;"",$A9&lt;&gt;"TOTAL"),IF(AND('[8]INVESTIGADOR_Grupo Edad'!$W7&lt;&gt;"",'[8]INVESTIGADOR_Grupo Edad'!$W7&lt;&gt;0),'[8]INVESTIGADOR_Grupo Edad'!$W7,""),IF($A9="TOTAL",SUM(INDIRECT("N4:N"&amp;ROW()-1)),""))</f>
        <v/>
      </c>
      <c r="O9" s="3" t="str">
        <f ca="1">IF(AND($A9&lt;&gt;"",$A9&lt;&gt;"TOTAL"),IF(AND('[8]INVESTIGADOR_Grupo Edad'!$Y7&lt;&gt;"",'[8]INVESTIGADOR_Grupo Edad'!$Y7&lt;&gt;0),'[8]INVESTIGADOR_Grupo Edad'!$Y7,""),IF($A9="TOTAL",SUM(INDIRECT("O4:O"&amp;ROW()-1)),""))</f>
        <v/>
      </c>
      <c r="P9" s="3">
        <f t="shared" ca="1" si="4"/>
        <v>0</v>
      </c>
      <c r="Q9" s="3">
        <f ca="1">IF(AND($A9&lt;&gt;"",$A9&lt;&gt;"TOTAL"),IF(AND('[8]INVESTIGADOR_Grupo Edad'!$AB7&lt;&gt;"",'[8]INVESTIGADOR_Grupo Edad'!$AB7&lt;&gt;0),'[8]INVESTIGADOR_Grupo Edad'!$AB7,""),IF($A9="TOTAL",SUM(INDIRECT("Q4:Q"&amp;ROW()-1)),""))</f>
        <v>1</v>
      </c>
      <c r="R9" s="3" t="str">
        <f ca="1">IF(AND($A9&lt;&gt;"",$A9&lt;&gt;"TOTAL"),IF(AND('[8]INVESTIGADOR_Grupo Edad'!$AD7&lt;&gt;"",'[8]INVESTIGADOR_Grupo Edad'!$AD7&lt;&gt;0),'[8]INVESTIGADOR_Grupo Edad'!$AD7,""),IF($A9="TOTAL",SUM(INDIRECT("R4:R"&amp;ROW()-1)),""))</f>
        <v/>
      </c>
      <c r="S9" s="3">
        <f t="shared" ca="1" si="5"/>
        <v>1</v>
      </c>
      <c r="T9" s="3">
        <f ca="1">IF(AND($A9&lt;&gt;"",$A9&lt;&gt;"TOTAL"),IF(AND('[8]INVESTIGADOR_Grupo Edad'!$AG7&lt;&gt;"",'[8]INVESTIGADOR_Grupo Edad'!$AG7&lt;&gt;0),'[8]INVESTIGADOR_Grupo Edad'!$AG7,""),IF($A9="TOTAL",SUM(INDIRECT("T4:T"&amp;ROW()-1)),""))</f>
        <v>1</v>
      </c>
      <c r="U9" s="3" t="str">
        <f ca="1">IF(AND($A9&lt;&gt;"",$A9&lt;&gt;"TOTAL"),IF(AND('[8]INVESTIGADOR_Grupo Edad'!$AI7&lt;&gt;"",'[8]INVESTIGADOR_Grupo Edad'!$AI7&lt;&gt;0),'[8]INVESTIGADOR_Grupo Edad'!$AI7,""),IF($A9="TOTAL",SUM(INDIRECT("U4:U"&amp;ROW()-1)),""))</f>
        <v/>
      </c>
      <c r="V9" s="3">
        <f t="shared" ca="1" si="6"/>
        <v>1</v>
      </c>
      <c r="W9" s="3" t="str">
        <f ca="1">IF(AND($A9&lt;&gt;"",$A9&lt;&gt;"TOTAL"),IF(AND('[8]INVESTIGADOR_Grupo Edad'!$AL7&lt;&gt;"",'[8]INVESTIGADOR_Grupo Edad'!$AL7&lt;&gt;0),'[8]INVESTIGADOR_Grupo Edad'!$AL7,""),IF($A9="TOTAL",SUM(INDIRECT("W4:W"&amp;ROW()-1)),""))</f>
        <v/>
      </c>
      <c r="X9" s="3" t="str">
        <f ca="1">IF(AND($A9&lt;&gt;"",$A9&lt;&gt;"TOTAL"),IF(AND('[8]INVESTIGADOR_Grupo Edad'!$AN7&lt;&gt;"",'[8]INVESTIGADOR_Grupo Edad'!$AN7&lt;&gt;0),'[8]INVESTIGADOR_Grupo Edad'!$AN7,""),IF($A9="TOTAL",SUM(INDIRECT("X4:X"&amp;ROW()-1)),""))</f>
        <v/>
      </c>
      <c r="Y9" s="3">
        <f t="shared" ca="1" si="7"/>
        <v>0</v>
      </c>
      <c r="Z9" s="3" t="str">
        <f ca="1">IF(AND($A9&lt;&gt;"",$A9&lt;&gt;"TOTAL"),IF(AND('[8]INVESTIGADOR_Grupo Edad'!$AQ7&lt;&gt;"",'[8]INVESTIGADOR_Grupo Edad'!$AQ7&lt;&gt;0),'[8]INVESTIGADOR_Grupo Edad'!$AQ7,""),IF($A9="TOTAL",SUM(INDIRECT("Z4:Z"&amp;ROW()-1)),""))</f>
        <v/>
      </c>
      <c r="AA9" s="3" t="str">
        <f ca="1">IF(AND($A9&lt;&gt;"",$A9&lt;&gt;"TOTAL"),IF(AND('[8]INVESTIGADOR_Grupo Edad'!$AS7&lt;&gt;"",'[8]INVESTIGADOR_Grupo Edad'!$AS7&lt;&gt;0),'[8]INVESTIGADOR_Grupo Edad'!$AS7,""),IF($A9="TOTAL",SUM(INDIRECT("AA4:AA"&amp;ROW()-1)),""))</f>
        <v/>
      </c>
      <c r="AB9" s="3">
        <f t="shared" ca="1" si="8"/>
        <v>0</v>
      </c>
      <c r="AC9" s="3" t="str">
        <f ca="1">IF(AND($A9&lt;&gt;"",$A9&lt;&gt;"TOTAL"),IF(AND('[8]INVESTIGADOR_Grupo Edad'!$AV7&lt;&gt;"",'[8]INVESTIGADOR_Grupo Edad'!$AV7&lt;&gt;0),'[8]INVESTIGADOR_Grupo Edad'!$AV7,""),IF($A9="TOTAL",SUM(INDIRECT("AC4:AC"&amp;ROW()-1)),""))</f>
        <v/>
      </c>
      <c r="AD9" s="3" t="str">
        <f ca="1">IF(AND($A9&lt;&gt;"",$A9&lt;&gt;"TOTAL"),IF(AND('[8]INVESTIGADOR_Grupo Edad'!$AX7&lt;&gt;"",'[8]INVESTIGADOR_Grupo Edad'!$AX7&lt;&gt;0),'[8]INVESTIGADOR_Grupo Edad'!$AX7,""),IF($A9="TOTAL",SUM(INDIRECT("AD4:AD"&amp;ROW()-1)),""))</f>
        <v/>
      </c>
      <c r="AE9" s="3">
        <f t="shared" ca="1" si="9"/>
        <v>0</v>
      </c>
      <c r="AF9" s="3" t="str">
        <f ca="1">IF(AND($A9&lt;&gt;"",$A9&lt;&gt;"TOTAL"),IF(AND('[8]INVESTIGADOR_Grupo Edad'!$BA7&lt;&gt;"",'[8]INVESTIGADOR_Grupo Edad'!$BA7&lt;&gt;0),'[8]INVESTIGADOR_Grupo Edad'!$BA7,""),IF($A9="TOTAL",SUM(INDIRECT("AF4:AF"&amp;ROW()-1)),""))</f>
        <v/>
      </c>
      <c r="AG9" s="3" t="str">
        <f ca="1">IF(AND($A9&lt;&gt;"",$A9&lt;&gt;"TOTAL"),IF(AND('[8]INVESTIGADOR_Grupo Edad'!$BC7&lt;&gt;"",'[8]INVESTIGADOR_Grupo Edad'!$BC7&lt;&gt;0),'[8]INVESTIGADOR_Grupo Edad'!$BC7,""),IF($A9="TOTAL",SUM(INDIRECT("AG4:AG"&amp;ROW()-1)),""))</f>
        <v/>
      </c>
      <c r="AH9" s="3">
        <f t="shared" ca="1" si="10"/>
        <v>0</v>
      </c>
      <c r="AI9" s="3" t="str">
        <f ca="1">IF(AND($A9&lt;&gt;"",$A9&lt;&gt;"TOTAL"),IF(AND('[8]INVESTIGADOR_Grupo Edad'!$BF7&lt;&gt;"",'[8]INVESTIGADOR_Grupo Edad'!$BF7&lt;&gt;0),'[8]INVESTIGADOR_Grupo Edad'!$BF7,""),IF($A9="TOTAL",SUM(INDIRECT("AI4:AI"&amp;ROW()-1)),""))</f>
        <v/>
      </c>
      <c r="AJ9" s="3" t="str">
        <f ca="1">IF(AND($A9&lt;&gt;"",$A9&lt;&gt;"TOTAL"),IF(AND('[8]INVESTIGADOR_Grupo Edad'!$BH7&lt;&gt;"",'[8]INVESTIGADOR_Grupo Edad'!$BH7&lt;&gt;0),'[8]INVESTIGADOR_Grupo Edad'!$BH7,""),IF($A9="TOTAL",SUM(INDIRECT("AJ4:AJ"&amp;ROW()-1)),""))</f>
        <v/>
      </c>
      <c r="AK9" s="3">
        <f t="shared" ca="1" si="11"/>
        <v>0</v>
      </c>
      <c r="AL9" s="3" t="str">
        <f ca="1">IF(AND($A9&lt;&gt;"",$A9&lt;&gt;"TOTAL"),IF(AND('[8]INVESTIGADOR_Grupo Edad'!$BK7&lt;&gt;"",'[8]INVESTIGADOR_Grupo Edad'!$BK7&lt;&gt;0),'[8]INVESTIGADOR_Grupo Edad'!$BK7,""),IF($A9="TOTAL",SUM(INDIRECT("AL4:AL"&amp;ROW()-1)),""))</f>
        <v/>
      </c>
      <c r="AM9" s="3" t="str">
        <f ca="1">IF(AND($A9&lt;&gt;"",$A9&lt;&gt;"TOTAL"),IF(AND('[8]INVESTIGADOR_Grupo Edad'!$BM7&lt;&gt;"",'[8]INVESTIGADOR_Grupo Edad'!$BM7&lt;&gt;0),'[8]INVESTIGADOR_Grupo Edad'!$BM7,""),IF($A9="TOTAL",SUM(INDIRECT("AM4:AM"&amp;ROW()-1)),""))</f>
        <v/>
      </c>
      <c r="AN9" s="3">
        <f t="shared" ca="1" si="12"/>
        <v>0</v>
      </c>
      <c r="AO9" s="3" t="str">
        <f ca="1">IF(AND($A9&lt;&gt;"",$A9&lt;&gt;"TOTAL"),IF(AND('[8]INVESTIGADOR_Grupo Edad'!$BP7&lt;&gt;"",'[8]INVESTIGADOR_Grupo Edad'!$BP7&lt;&gt;0),'[8]INVESTIGADOR_Grupo Edad'!$BP7,""),IF($A9="TOTAL",SUM(INDIRECT("AO4:AO"&amp;ROW()-1)),""))</f>
        <v/>
      </c>
      <c r="AP9" s="3" t="str">
        <f ca="1">IF(AND($A9&lt;&gt;"",$A9&lt;&gt;"TOTAL"),IF(AND('[8]INVESTIGADOR_Grupo Edad'!$BR7&lt;&gt;"",'[8]INVESTIGADOR_Grupo Edad'!$BR7&lt;&gt;0),'[8]INVESTIGADOR_Grupo Edad'!$BR7,""),IF($A9="TOTAL",SUM(INDIRECT("AP4:AP"&amp;ROW()-1)),""))</f>
        <v/>
      </c>
      <c r="AQ9" s="3">
        <f t="shared" ca="1" si="13"/>
        <v>0</v>
      </c>
      <c r="AR9" s="3" t="str">
        <f ca="1">IF(AND($A9&lt;&gt;"",$A9&lt;&gt;"TOTAL"),IF(AND('[8]INVESTIGADOR_Grupo Edad'!$BU7&lt;&gt;"",'[8]INVESTIGADOR_Grupo Edad'!$BU7&lt;&gt;0),'[8]INVESTIGADOR_Grupo Edad'!$BU7,""),IF($A9="TOTAL",SUM(INDIRECT("AR4:AR"&amp;ROW()-1)),""))</f>
        <v/>
      </c>
      <c r="AS9" s="3" t="str">
        <f ca="1">IF(AND($A9&lt;&gt;"",$A9&lt;&gt;"TOTAL"),IF(AND('[8]INVESTIGADOR_Grupo Edad'!$BW7&lt;&gt;"",'[8]INVESTIGADOR_Grupo Edad'!$BW7&lt;&gt;0),'[8]INVESTIGADOR_Grupo Edad'!$BW7,""),IF($A9="TOTAL",SUM(INDIRECT("AS4:AS"&amp;ROW()-1)),""))</f>
        <v/>
      </c>
      <c r="AT9" s="3">
        <f t="shared" ca="1" si="14"/>
        <v>0</v>
      </c>
      <c r="AU9" s="3" t="str">
        <f ca="1">IF(AND($A9&lt;&gt;"",$A9&lt;&gt;"TOTAL"),IF(AND('[8]INVESTIGADOR_Grupo Edad'!$BZ7&lt;&gt;"",'[8]INVESTIGADOR_Grupo Edad'!$BZ7&lt;&gt;0),'[8]INVESTIGADOR_Grupo Edad'!$BZ7,""),IF($A9="TOTAL",SUM(INDIRECT("AU4:AU"&amp;ROW()-1)),""))</f>
        <v/>
      </c>
      <c r="AV9" s="3" t="str">
        <f ca="1">IF(AND($A9&lt;&gt;"",$A9&lt;&gt;"TOTAL"),IF(AND('[8]INVESTIGADOR_Grupo Edad'!$CB7&lt;&gt;"",'[8]INVESTIGADOR_Grupo Edad'!$CB7&lt;&gt;0),'[8]INVESTIGADOR_Grupo Edad'!$CB7,""),IF($A9="TOTAL",SUM(INDIRECT("AV4:AV"&amp;ROW()-1)),""))</f>
        <v/>
      </c>
      <c r="AW9" s="3">
        <f t="shared" ca="1" si="15"/>
        <v>0</v>
      </c>
      <c r="AX9" s="3" t="str">
        <f ca="1">IF(AND($A9&lt;&gt;"",$A9&lt;&gt;"TOTAL"),IF(AND('[8]INVESTIGADOR_Grupo Edad'!$CE7&lt;&gt;"",'[8]INVESTIGADOR_Grupo Edad'!$CE7&lt;&gt;0),'[8]INVESTIGADOR_Grupo Edad'!$CE7,""),IF($A9="TOTAL",SUM(INDIRECT("AX4:AX"&amp;ROW()-1)),""))</f>
        <v/>
      </c>
      <c r="AY9" s="3" t="str">
        <f ca="1">IF(AND($A9&lt;&gt;"",$A9&lt;&gt;"TOTAL"),IF(AND('[8]INVESTIGADOR_Grupo Edad'!$CG7&lt;&gt;"",'[8]INVESTIGADOR_Grupo Edad'!$CG7&lt;&gt;0),'[8]INVESTIGADOR_Grupo Edad'!$CG7,""),IF($A9="TOTAL",SUM(INDIRECT("AY4:AY"&amp;ROW()-1)),""))</f>
        <v/>
      </c>
      <c r="AZ9" s="3">
        <f t="shared" ca="1" si="16"/>
        <v>0</v>
      </c>
      <c r="BA9" s="3" t="str">
        <f ca="1">IF(AND($A9&lt;&gt;"",$A9&lt;&gt;"TOTAL"),IF(AND('[8]INVESTIGADOR_Grupo Edad'!$CJ7&lt;&gt;"",'[8]INVESTIGADOR_Grupo Edad'!$CJ7&lt;&gt;0),'[8]INVESTIGADOR_Grupo Edad'!$CJ7,""),IF($A9="TOTAL",SUM(INDIRECT("BA4:BA"&amp;ROW()-1)),""))</f>
        <v/>
      </c>
      <c r="BB9" s="3" t="str">
        <f ca="1">IF(AND($A9&lt;&gt;"",$A9&lt;&gt;"TOTAL"),IF(AND('[8]INVESTIGADOR_Grupo Edad'!$CL7&lt;&gt;"",'[8]INVESTIGADOR_Grupo Edad'!$CL7&lt;&gt;0),'[8]INVESTIGADOR_Grupo Edad'!$CL7,""),IF($A9="TOTAL",SUM(INDIRECT("BB4:BB"&amp;ROW()-1)),""))</f>
        <v/>
      </c>
      <c r="BC9" s="3">
        <f t="shared" ca="1" si="17"/>
        <v>0</v>
      </c>
      <c r="BD9" s="3" t="str">
        <f ca="1">IF(AND($A9&lt;&gt;"",$A9&lt;&gt;"TOTAL"),IF(AND('[8]INVESTIGADOR_Grupo Edad'!$CO7&lt;&gt;"",'[8]INVESTIGADOR_Grupo Edad'!$CO7&lt;&gt;0),'[8]INVESTIGADOR_Grupo Edad'!$CO7,""),IF($A9="TOTAL",SUM(INDIRECT("BD4:BD"&amp;ROW()-1)),""))</f>
        <v/>
      </c>
      <c r="BE9" s="3" t="str">
        <f ca="1">IF(AND($A9&lt;&gt;"",$A9&lt;&gt;"TOTAL"),IF(AND('[8]INVESTIGADOR_Grupo Edad'!$CQ7&lt;&gt;"",'[8]INVESTIGADOR_Grupo Edad'!$CQ7&lt;&gt;0),'[8]INVESTIGADOR_Grupo Edad'!$CQ7,""),IF($A9="TOTAL",SUM(INDIRECT("BE4:BE"&amp;ROW()-1)),""))</f>
        <v/>
      </c>
      <c r="BF9" s="3">
        <f t="shared" ca="1" si="18"/>
        <v>0</v>
      </c>
    </row>
    <row r="10" spans="1:58" x14ac:dyDescent="0.2">
      <c r="A10" s="25" t="str">
        <f>IF('[8]INVESTIGADOR_Grupo Edad'!$B8&lt;&gt;"",'[8]INVESTIGADOR_Grupo Edad'!$B8,IF(AND('[8]INVESTIGADOR_Grupo Edad'!$B8="",'[8]INVESTIGADOR_Grupo Edad'!$B9="",'[8]INVESTIGADOR_Grupo Edad'!$B7=""),"","TOTAL"))</f>
        <v>51-55</v>
      </c>
      <c r="B10" s="3" t="str">
        <f ca="1">IF(AND($A10&lt;&gt;"",$A10&lt;&gt;"TOTAL"),IF(AND('[8]INVESTIGADOR_Grupo Edad'!$C8&lt;&gt;"",'[8]INVESTIGADOR_Grupo Edad'!$C8&lt;&gt;0),'[8]INVESTIGADOR_Grupo Edad'!$C8,""),IF($A10="TOTAL",SUM(INDIRECT("B4:B"&amp;ROW()-1)),""))</f>
        <v/>
      </c>
      <c r="C10" s="3" t="str">
        <f ca="1">IF(AND($A10&lt;&gt;"",$A10&lt;&gt;"TOTAL"),IF(AND('[8]INVESTIGADOR_Grupo Edad'!$E8&lt;&gt;"",'[8]INVESTIGADOR_Grupo Edad'!$E8&lt;&gt;0),'[8]INVESTIGADOR_Grupo Edad'!$E8,""),IF($A10="TOTAL",SUM(INDIRECT("C4:C"&amp;ROW()-1)),""))</f>
        <v/>
      </c>
      <c r="D10" s="3">
        <f t="shared" ca="1" si="0"/>
        <v>0</v>
      </c>
      <c r="E10" s="3" t="str">
        <f ca="1">IF(AND($A10&lt;&gt;"",$A10&lt;&gt;"TOTAL"),IF(AND('[8]INVESTIGADOR_Grupo Edad'!$H8&lt;&gt;"",'[8]INVESTIGADOR_Grupo Edad'!$H8&lt;&gt;0),'[8]INVESTIGADOR_Grupo Edad'!$H8,""),IF($A10="TOTAL",SUM(INDIRECT("E4:E"&amp;ROW()-1)),""))</f>
        <v/>
      </c>
      <c r="F10" s="3" t="str">
        <f ca="1">IF(AND($A10&lt;&gt;"",$A10&lt;&gt;"TOTAL"),IF(AND('[8]INVESTIGADOR_Grupo Edad'!$J8&lt;&gt;"",'[8]INVESTIGADOR_Grupo Edad'!$J8&lt;&gt;0),'[8]INVESTIGADOR_Grupo Edad'!$J8,""),IF($A10="TOTAL",SUM(INDIRECT("F4:F"&amp;ROW()-1)),""))</f>
        <v/>
      </c>
      <c r="G10" s="3">
        <f t="shared" ca="1" si="1"/>
        <v>0</v>
      </c>
      <c r="H10" s="3">
        <f ca="1">IF(AND($A10&lt;&gt;"",$A10&lt;&gt;"TOTAL"),IF(AND('[8]INVESTIGADOR_Grupo Edad'!$M8&lt;&gt;"",'[8]INVESTIGADOR_Grupo Edad'!$M8&lt;&gt;0),'[8]INVESTIGADOR_Grupo Edad'!$M8,""),IF($A10="TOTAL",SUM(INDIRECT("H4:H"&amp;ROW()-1)),""))</f>
        <v>1</v>
      </c>
      <c r="I10" s="3" t="str">
        <f ca="1">IF(AND($A10&lt;&gt;"",$A10&lt;&gt;"TOTAL"),IF(AND('[8]INVESTIGADOR_Grupo Edad'!$O8&lt;&gt;"",'[8]INVESTIGADOR_Grupo Edad'!$O8&lt;&gt;0),'[8]INVESTIGADOR_Grupo Edad'!$O8,""),IF($A10="TOTAL",SUM(INDIRECT("I4:I"&amp;ROW()-1)),""))</f>
        <v/>
      </c>
      <c r="J10" s="3">
        <f t="shared" ca="1" si="2"/>
        <v>1</v>
      </c>
      <c r="K10" s="3">
        <f ca="1">IF(AND($A10&lt;&gt;"",$A10&lt;&gt;"TOTAL"),IF(AND('[8]INVESTIGADOR_Grupo Edad'!$R8&lt;&gt;"",'[8]INVESTIGADOR_Grupo Edad'!$R8&lt;&gt;0),'[8]INVESTIGADOR_Grupo Edad'!$R8,""),IF($A10="TOTAL",SUM(INDIRECT("K4:K"&amp;ROW()-1)),""))</f>
        <v>2</v>
      </c>
      <c r="L10" s="3" t="str">
        <f ca="1">IF(AND($A10&lt;&gt;"",$A10&lt;&gt;"TOTAL"),IF(AND('[8]INVESTIGADOR_Grupo Edad'!$T8&lt;&gt;"",'[8]INVESTIGADOR_Grupo Edad'!$T8&lt;&gt;0),'[8]INVESTIGADOR_Grupo Edad'!$T8,""),IF($A10="TOTAL",SUM(INDIRECT("L4:L"&amp;ROW()-1)),""))</f>
        <v/>
      </c>
      <c r="M10" s="3">
        <f t="shared" ca="1" si="3"/>
        <v>2</v>
      </c>
      <c r="N10" s="3" t="str">
        <f ca="1">IF(AND($A10&lt;&gt;"",$A10&lt;&gt;"TOTAL"),IF(AND('[8]INVESTIGADOR_Grupo Edad'!$W8&lt;&gt;"",'[8]INVESTIGADOR_Grupo Edad'!$W8&lt;&gt;0),'[8]INVESTIGADOR_Grupo Edad'!$W8,""),IF($A10="TOTAL",SUM(INDIRECT("N4:N"&amp;ROW()-1)),""))</f>
        <v/>
      </c>
      <c r="O10" s="3" t="str">
        <f ca="1">IF(AND($A10&lt;&gt;"",$A10&lt;&gt;"TOTAL"),IF(AND('[8]INVESTIGADOR_Grupo Edad'!$Y8&lt;&gt;"",'[8]INVESTIGADOR_Grupo Edad'!$Y8&lt;&gt;0),'[8]INVESTIGADOR_Grupo Edad'!$Y8,""),IF($A10="TOTAL",SUM(INDIRECT("O4:O"&amp;ROW()-1)),""))</f>
        <v/>
      </c>
      <c r="P10" s="3">
        <f t="shared" ca="1" si="4"/>
        <v>0</v>
      </c>
      <c r="Q10" s="3" t="str">
        <f ca="1">IF(AND($A10&lt;&gt;"",$A10&lt;&gt;"TOTAL"),IF(AND('[8]INVESTIGADOR_Grupo Edad'!$AB8&lt;&gt;"",'[8]INVESTIGADOR_Grupo Edad'!$AB8&lt;&gt;0),'[8]INVESTIGADOR_Grupo Edad'!$AB8,""),IF($A10="TOTAL",SUM(INDIRECT("Q4:Q"&amp;ROW()-1)),""))</f>
        <v/>
      </c>
      <c r="R10" s="3" t="str">
        <f ca="1">IF(AND($A10&lt;&gt;"",$A10&lt;&gt;"TOTAL"),IF(AND('[8]INVESTIGADOR_Grupo Edad'!$AD8&lt;&gt;"",'[8]INVESTIGADOR_Grupo Edad'!$AD8&lt;&gt;0),'[8]INVESTIGADOR_Grupo Edad'!$AD8,""),IF($A10="TOTAL",SUM(INDIRECT("R4:R"&amp;ROW()-1)),""))</f>
        <v/>
      </c>
      <c r="S10" s="3">
        <f t="shared" ca="1" si="5"/>
        <v>0</v>
      </c>
      <c r="T10" s="3" t="str">
        <f ca="1">IF(AND($A10&lt;&gt;"",$A10&lt;&gt;"TOTAL"),IF(AND('[8]INVESTIGADOR_Grupo Edad'!$AG8&lt;&gt;"",'[8]INVESTIGADOR_Grupo Edad'!$AG8&lt;&gt;0),'[8]INVESTIGADOR_Grupo Edad'!$AG8,""),IF($A10="TOTAL",SUM(INDIRECT("T4:T"&amp;ROW()-1)),""))</f>
        <v/>
      </c>
      <c r="U10" s="3" t="str">
        <f ca="1">IF(AND($A10&lt;&gt;"",$A10&lt;&gt;"TOTAL"),IF(AND('[8]INVESTIGADOR_Grupo Edad'!$AI8&lt;&gt;"",'[8]INVESTIGADOR_Grupo Edad'!$AI8&lt;&gt;0),'[8]INVESTIGADOR_Grupo Edad'!$AI8,""),IF($A10="TOTAL",SUM(INDIRECT("U4:U"&amp;ROW()-1)),""))</f>
        <v/>
      </c>
      <c r="V10" s="3">
        <f t="shared" ca="1" si="6"/>
        <v>0</v>
      </c>
      <c r="W10" s="3" t="str">
        <f ca="1">IF(AND($A10&lt;&gt;"",$A10&lt;&gt;"TOTAL"),IF(AND('[8]INVESTIGADOR_Grupo Edad'!$AL8&lt;&gt;"",'[8]INVESTIGADOR_Grupo Edad'!$AL8&lt;&gt;0),'[8]INVESTIGADOR_Grupo Edad'!$AL8,""),IF($A10="TOTAL",SUM(INDIRECT("W4:W"&amp;ROW()-1)),""))</f>
        <v/>
      </c>
      <c r="X10" s="3" t="str">
        <f ca="1">IF(AND($A10&lt;&gt;"",$A10&lt;&gt;"TOTAL"),IF(AND('[8]INVESTIGADOR_Grupo Edad'!$AN8&lt;&gt;"",'[8]INVESTIGADOR_Grupo Edad'!$AN8&lt;&gt;0),'[8]INVESTIGADOR_Grupo Edad'!$AN8,""),IF($A10="TOTAL",SUM(INDIRECT("X4:X"&amp;ROW()-1)),""))</f>
        <v/>
      </c>
      <c r="Y10" s="3">
        <f t="shared" ca="1" si="7"/>
        <v>0</v>
      </c>
      <c r="Z10" s="3" t="str">
        <f ca="1">IF(AND($A10&lt;&gt;"",$A10&lt;&gt;"TOTAL"),IF(AND('[8]INVESTIGADOR_Grupo Edad'!$AQ8&lt;&gt;"",'[8]INVESTIGADOR_Grupo Edad'!$AQ8&lt;&gt;0),'[8]INVESTIGADOR_Grupo Edad'!$AQ8,""),IF($A10="TOTAL",SUM(INDIRECT("Z4:Z"&amp;ROW()-1)),""))</f>
        <v/>
      </c>
      <c r="AA10" s="3" t="str">
        <f ca="1">IF(AND($A10&lt;&gt;"",$A10&lt;&gt;"TOTAL"),IF(AND('[8]INVESTIGADOR_Grupo Edad'!$AS8&lt;&gt;"",'[8]INVESTIGADOR_Grupo Edad'!$AS8&lt;&gt;0),'[8]INVESTIGADOR_Grupo Edad'!$AS8,""),IF($A10="TOTAL",SUM(INDIRECT("AA4:AA"&amp;ROW()-1)),""))</f>
        <v/>
      </c>
      <c r="AB10" s="3">
        <f t="shared" ca="1" si="8"/>
        <v>0</v>
      </c>
      <c r="AC10" s="3" t="str">
        <f ca="1">IF(AND($A10&lt;&gt;"",$A10&lt;&gt;"TOTAL"),IF(AND('[8]INVESTIGADOR_Grupo Edad'!$AV8&lt;&gt;"",'[8]INVESTIGADOR_Grupo Edad'!$AV8&lt;&gt;0),'[8]INVESTIGADOR_Grupo Edad'!$AV8,""),IF($A10="TOTAL",SUM(INDIRECT("AC4:AC"&amp;ROW()-1)),""))</f>
        <v/>
      </c>
      <c r="AD10" s="3" t="str">
        <f ca="1">IF(AND($A10&lt;&gt;"",$A10&lt;&gt;"TOTAL"),IF(AND('[8]INVESTIGADOR_Grupo Edad'!$AX8&lt;&gt;"",'[8]INVESTIGADOR_Grupo Edad'!$AX8&lt;&gt;0),'[8]INVESTIGADOR_Grupo Edad'!$AX8,""),IF($A10="TOTAL",SUM(INDIRECT("AD4:AD"&amp;ROW()-1)),""))</f>
        <v/>
      </c>
      <c r="AE10" s="3">
        <f t="shared" ca="1" si="9"/>
        <v>0</v>
      </c>
      <c r="AF10" s="3" t="str">
        <f ca="1">IF(AND($A10&lt;&gt;"",$A10&lt;&gt;"TOTAL"),IF(AND('[8]INVESTIGADOR_Grupo Edad'!$BA8&lt;&gt;"",'[8]INVESTIGADOR_Grupo Edad'!$BA8&lt;&gt;0),'[8]INVESTIGADOR_Grupo Edad'!$BA8,""),IF($A10="TOTAL",SUM(INDIRECT("AF4:AF"&amp;ROW()-1)),""))</f>
        <v/>
      </c>
      <c r="AG10" s="3" t="str">
        <f ca="1">IF(AND($A10&lt;&gt;"",$A10&lt;&gt;"TOTAL"),IF(AND('[8]INVESTIGADOR_Grupo Edad'!$BC8&lt;&gt;"",'[8]INVESTIGADOR_Grupo Edad'!$BC8&lt;&gt;0),'[8]INVESTIGADOR_Grupo Edad'!$BC8,""),IF($A10="TOTAL",SUM(INDIRECT("AG4:AG"&amp;ROW()-1)),""))</f>
        <v/>
      </c>
      <c r="AH10" s="3">
        <f t="shared" ca="1" si="10"/>
        <v>0</v>
      </c>
      <c r="AI10" s="3" t="str">
        <f ca="1">IF(AND($A10&lt;&gt;"",$A10&lt;&gt;"TOTAL"),IF(AND('[8]INVESTIGADOR_Grupo Edad'!$BF8&lt;&gt;"",'[8]INVESTIGADOR_Grupo Edad'!$BF8&lt;&gt;0),'[8]INVESTIGADOR_Grupo Edad'!$BF8,""),IF($A10="TOTAL",SUM(INDIRECT("AI4:AI"&amp;ROW()-1)),""))</f>
        <v/>
      </c>
      <c r="AJ10" s="3" t="str">
        <f ca="1">IF(AND($A10&lt;&gt;"",$A10&lt;&gt;"TOTAL"),IF(AND('[8]INVESTIGADOR_Grupo Edad'!$BH8&lt;&gt;"",'[8]INVESTIGADOR_Grupo Edad'!$BH8&lt;&gt;0),'[8]INVESTIGADOR_Grupo Edad'!$BH8,""),IF($A10="TOTAL",SUM(INDIRECT("AJ4:AJ"&amp;ROW()-1)),""))</f>
        <v/>
      </c>
      <c r="AK10" s="3">
        <f t="shared" ca="1" si="11"/>
        <v>0</v>
      </c>
      <c r="AL10" s="3" t="str">
        <f ca="1">IF(AND($A10&lt;&gt;"",$A10&lt;&gt;"TOTAL"),IF(AND('[8]INVESTIGADOR_Grupo Edad'!$BK8&lt;&gt;"",'[8]INVESTIGADOR_Grupo Edad'!$BK8&lt;&gt;0),'[8]INVESTIGADOR_Grupo Edad'!$BK8,""),IF($A10="TOTAL",SUM(INDIRECT("AL4:AL"&amp;ROW()-1)),""))</f>
        <v/>
      </c>
      <c r="AM10" s="3" t="str">
        <f ca="1">IF(AND($A10&lt;&gt;"",$A10&lt;&gt;"TOTAL"),IF(AND('[8]INVESTIGADOR_Grupo Edad'!$BM8&lt;&gt;"",'[8]INVESTIGADOR_Grupo Edad'!$BM8&lt;&gt;0),'[8]INVESTIGADOR_Grupo Edad'!$BM8,""),IF($A10="TOTAL",SUM(INDIRECT("AM4:AM"&amp;ROW()-1)),""))</f>
        <v/>
      </c>
      <c r="AN10" s="3">
        <f t="shared" ca="1" si="12"/>
        <v>0</v>
      </c>
      <c r="AO10" s="3" t="str">
        <f ca="1">IF(AND($A10&lt;&gt;"",$A10&lt;&gt;"TOTAL"),IF(AND('[8]INVESTIGADOR_Grupo Edad'!$BP8&lt;&gt;"",'[8]INVESTIGADOR_Grupo Edad'!$BP8&lt;&gt;0),'[8]INVESTIGADOR_Grupo Edad'!$BP8,""),IF($A10="TOTAL",SUM(INDIRECT("AO4:AO"&amp;ROW()-1)),""))</f>
        <v/>
      </c>
      <c r="AP10" s="3" t="str">
        <f ca="1">IF(AND($A10&lt;&gt;"",$A10&lt;&gt;"TOTAL"),IF(AND('[8]INVESTIGADOR_Grupo Edad'!$BR8&lt;&gt;"",'[8]INVESTIGADOR_Grupo Edad'!$BR8&lt;&gt;0),'[8]INVESTIGADOR_Grupo Edad'!$BR8,""),IF($A10="TOTAL",SUM(INDIRECT("AP4:AP"&amp;ROW()-1)),""))</f>
        <v/>
      </c>
      <c r="AQ10" s="3">
        <f t="shared" ca="1" si="13"/>
        <v>0</v>
      </c>
      <c r="AR10" s="3" t="str">
        <f ca="1">IF(AND($A10&lt;&gt;"",$A10&lt;&gt;"TOTAL"),IF(AND('[8]INVESTIGADOR_Grupo Edad'!$BU8&lt;&gt;"",'[8]INVESTIGADOR_Grupo Edad'!$BU8&lt;&gt;0),'[8]INVESTIGADOR_Grupo Edad'!$BU8,""),IF($A10="TOTAL",SUM(INDIRECT("AR4:AR"&amp;ROW()-1)),""))</f>
        <v/>
      </c>
      <c r="AS10" s="3" t="str">
        <f ca="1">IF(AND($A10&lt;&gt;"",$A10&lt;&gt;"TOTAL"),IF(AND('[8]INVESTIGADOR_Grupo Edad'!$BW8&lt;&gt;"",'[8]INVESTIGADOR_Grupo Edad'!$BW8&lt;&gt;0),'[8]INVESTIGADOR_Grupo Edad'!$BW8,""),IF($A10="TOTAL",SUM(INDIRECT("AS4:AS"&amp;ROW()-1)),""))</f>
        <v/>
      </c>
      <c r="AT10" s="3">
        <f t="shared" ca="1" si="14"/>
        <v>0</v>
      </c>
      <c r="AU10" s="3" t="str">
        <f ca="1">IF(AND($A10&lt;&gt;"",$A10&lt;&gt;"TOTAL"),IF(AND('[8]INVESTIGADOR_Grupo Edad'!$BZ8&lt;&gt;"",'[8]INVESTIGADOR_Grupo Edad'!$BZ8&lt;&gt;0),'[8]INVESTIGADOR_Grupo Edad'!$BZ8,""),IF($A10="TOTAL",SUM(INDIRECT("AU4:AU"&amp;ROW()-1)),""))</f>
        <v/>
      </c>
      <c r="AV10" s="3" t="str">
        <f ca="1">IF(AND($A10&lt;&gt;"",$A10&lt;&gt;"TOTAL"),IF(AND('[8]INVESTIGADOR_Grupo Edad'!$CB8&lt;&gt;"",'[8]INVESTIGADOR_Grupo Edad'!$CB8&lt;&gt;0),'[8]INVESTIGADOR_Grupo Edad'!$CB8,""),IF($A10="TOTAL",SUM(INDIRECT("AV4:AV"&amp;ROW()-1)),""))</f>
        <v/>
      </c>
      <c r="AW10" s="3">
        <f t="shared" ca="1" si="15"/>
        <v>0</v>
      </c>
      <c r="AX10" s="3" t="str">
        <f ca="1">IF(AND($A10&lt;&gt;"",$A10&lt;&gt;"TOTAL"),IF(AND('[8]INVESTIGADOR_Grupo Edad'!$CE8&lt;&gt;"",'[8]INVESTIGADOR_Grupo Edad'!$CE8&lt;&gt;0),'[8]INVESTIGADOR_Grupo Edad'!$CE8,""),IF($A10="TOTAL",SUM(INDIRECT("AX4:AX"&amp;ROW()-1)),""))</f>
        <v/>
      </c>
      <c r="AY10" s="3" t="str">
        <f ca="1">IF(AND($A10&lt;&gt;"",$A10&lt;&gt;"TOTAL"),IF(AND('[8]INVESTIGADOR_Grupo Edad'!$CG8&lt;&gt;"",'[8]INVESTIGADOR_Grupo Edad'!$CG8&lt;&gt;0),'[8]INVESTIGADOR_Grupo Edad'!$CG8,""),IF($A10="TOTAL",SUM(INDIRECT("AY4:AY"&amp;ROW()-1)),""))</f>
        <v/>
      </c>
      <c r="AZ10" s="3">
        <f t="shared" ca="1" si="16"/>
        <v>0</v>
      </c>
      <c r="BA10" s="3" t="str">
        <f ca="1">IF(AND($A10&lt;&gt;"",$A10&lt;&gt;"TOTAL"),IF(AND('[8]INVESTIGADOR_Grupo Edad'!$CJ8&lt;&gt;"",'[8]INVESTIGADOR_Grupo Edad'!$CJ8&lt;&gt;0),'[8]INVESTIGADOR_Grupo Edad'!$CJ8,""),IF($A10="TOTAL",SUM(INDIRECT("BA4:BA"&amp;ROW()-1)),""))</f>
        <v/>
      </c>
      <c r="BB10" s="3" t="str">
        <f ca="1">IF(AND($A10&lt;&gt;"",$A10&lt;&gt;"TOTAL"),IF(AND('[8]INVESTIGADOR_Grupo Edad'!$CL8&lt;&gt;"",'[8]INVESTIGADOR_Grupo Edad'!$CL8&lt;&gt;0),'[8]INVESTIGADOR_Grupo Edad'!$CL8,""),IF($A10="TOTAL",SUM(INDIRECT("BB4:BB"&amp;ROW()-1)),""))</f>
        <v/>
      </c>
      <c r="BC10" s="3">
        <f t="shared" ca="1" si="17"/>
        <v>0</v>
      </c>
      <c r="BD10" s="3" t="str">
        <f ca="1">IF(AND($A10&lt;&gt;"",$A10&lt;&gt;"TOTAL"),IF(AND('[8]INVESTIGADOR_Grupo Edad'!$CO8&lt;&gt;"",'[8]INVESTIGADOR_Grupo Edad'!$CO8&lt;&gt;0),'[8]INVESTIGADOR_Grupo Edad'!$CO8,""),IF($A10="TOTAL",SUM(INDIRECT("BD4:BD"&amp;ROW()-1)),""))</f>
        <v/>
      </c>
      <c r="BE10" s="3" t="str">
        <f ca="1">IF(AND($A10&lt;&gt;"",$A10&lt;&gt;"TOTAL"),IF(AND('[8]INVESTIGADOR_Grupo Edad'!$CQ8&lt;&gt;"",'[8]INVESTIGADOR_Grupo Edad'!$CQ8&lt;&gt;0),'[8]INVESTIGADOR_Grupo Edad'!$CQ8,""),IF($A10="TOTAL",SUM(INDIRECT("BE4:BE"&amp;ROW()-1)),""))</f>
        <v/>
      </c>
      <c r="BF10" s="3">
        <f t="shared" ca="1" si="18"/>
        <v>0</v>
      </c>
    </row>
    <row r="11" spans="1:58" x14ac:dyDescent="0.2">
      <c r="A11" s="25" t="str">
        <f>IF('[8]INVESTIGADOR_Grupo Edad'!$B9&lt;&gt;"",'[8]INVESTIGADOR_Grupo Edad'!$B9,IF(AND('[8]INVESTIGADOR_Grupo Edad'!$B9="",'[8]INVESTIGADOR_Grupo Edad'!$B10="",'[8]INVESTIGADOR_Grupo Edad'!$B8=""),"","TOTAL"))</f>
        <v>56-60</v>
      </c>
      <c r="B11" s="3" t="str">
        <f ca="1">IF(AND($A11&lt;&gt;"",$A11&lt;&gt;"TOTAL"),IF(AND('[8]INVESTIGADOR_Grupo Edad'!$C9&lt;&gt;"",'[8]INVESTIGADOR_Grupo Edad'!$C9&lt;&gt;0),'[8]INVESTIGADOR_Grupo Edad'!$C9,""),IF($A11="TOTAL",SUM(INDIRECT("B4:B"&amp;ROW()-1)),""))</f>
        <v/>
      </c>
      <c r="C11" s="3" t="str">
        <f ca="1">IF(AND($A11&lt;&gt;"",$A11&lt;&gt;"TOTAL"),IF(AND('[8]INVESTIGADOR_Grupo Edad'!$E9&lt;&gt;"",'[8]INVESTIGADOR_Grupo Edad'!$E9&lt;&gt;0),'[8]INVESTIGADOR_Grupo Edad'!$E9,""),IF($A11="TOTAL",SUM(INDIRECT("C4:C"&amp;ROW()-1)),""))</f>
        <v/>
      </c>
      <c r="D11" s="3">
        <f t="shared" ca="1" si="0"/>
        <v>0</v>
      </c>
      <c r="E11" s="3" t="str">
        <f ca="1">IF(AND($A11&lt;&gt;"",$A11&lt;&gt;"TOTAL"),IF(AND('[8]INVESTIGADOR_Grupo Edad'!$H9&lt;&gt;"",'[8]INVESTIGADOR_Grupo Edad'!$H9&lt;&gt;0),'[8]INVESTIGADOR_Grupo Edad'!$H9,""),IF($A11="TOTAL",SUM(INDIRECT("E4:E"&amp;ROW()-1)),""))</f>
        <v/>
      </c>
      <c r="F11" s="3" t="str">
        <f ca="1">IF(AND($A11&lt;&gt;"",$A11&lt;&gt;"TOTAL"),IF(AND('[8]INVESTIGADOR_Grupo Edad'!$J9&lt;&gt;"",'[8]INVESTIGADOR_Grupo Edad'!$J9&lt;&gt;0),'[8]INVESTIGADOR_Grupo Edad'!$J9,""),IF($A11="TOTAL",SUM(INDIRECT("F4:F"&amp;ROW()-1)),""))</f>
        <v/>
      </c>
      <c r="G11" s="3">
        <f t="shared" ca="1" si="1"/>
        <v>0</v>
      </c>
      <c r="H11" s="3" t="str">
        <f ca="1">IF(AND($A11&lt;&gt;"",$A11&lt;&gt;"TOTAL"),IF(AND('[8]INVESTIGADOR_Grupo Edad'!$M9&lt;&gt;"",'[8]INVESTIGADOR_Grupo Edad'!$M9&lt;&gt;0),'[8]INVESTIGADOR_Grupo Edad'!$M9,""),IF($A11="TOTAL",SUM(INDIRECT("H4:H"&amp;ROW()-1)),""))</f>
        <v/>
      </c>
      <c r="I11" s="3" t="str">
        <f ca="1">IF(AND($A11&lt;&gt;"",$A11&lt;&gt;"TOTAL"),IF(AND('[8]INVESTIGADOR_Grupo Edad'!$O9&lt;&gt;"",'[8]INVESTIGADOR_Grupo Edad'!$O9&lt;&gt;0),'[8]INVESTIGADOR_Grupo Edad'!$O9,""),IF($A11="TOTAL",SUM(INDIRECT("I4:I"&amp;ROW()-1)),""))</f>
        <v/>
      </c>
      <c r="J11" s="3">
        <f t="shared" ca="1" si="2"/>
        <v>0</v>
      </c>
      <c r="K11" s="3" t="str">
        <f ca="1">IF(AND($A11&lt;&gt;"",$A11&lt;&gt;"TOTAL"),IF(AND('[8]INVESTIGADOR_Grupo Edad'!$R9&lt;&gt;"",'[8]INVESTIGADOR_Grupo Edad'!$R9&lt;&gt;0),'[8]INVESTIGADOR_Grupo Edad'!$R9,""),IF($A11="TOTAL",SUM(INDIRECT("K4:K"&amp;ROW()-1)),""))</f>
        <v/>
      </c>
      <c r="L11" s="3">
        <f ca="1">IF(AND($A11&lt;&gt;"",$A11&lt;&gt;"TOTAL"),IF(AND('[8]INVESTIGADOR_Grupo Edad'!$T9&lt;&gt;"",'[8]INVESTIGADOR_Grupo Edad'!$T9&lt;&gt;0),'[8]INVESTIGADOR_Grupo Edad'!$T9,""),IF($A11="TOTAL",SUM(INDIRECT("L4:L"&amp;ROW()-1)),""))</f>
        <v>1</v>
      </c>
      <c r="M11" s="3">
        <f t="shared" ca="1" si="3"/>
        <v>1</v>
      </c>
      <c r="N11" s="3" t="str">
        <f ca="1">IF(AND($A11&lt;&gt;"",$A11&lt;&gt;"TOTAL"),IF(AND('[8]INVESTIGADOR_Grupo Edad'!$W9&lt;&gt;"",'[8]INVESTIGADOR_Grupo Edad'!$W9&lt;&gt;0),'[8]INVESTIGADOR_Grupo Edad'!$W9,""),IF($A11="TOTAL",SUM(INDIRECT("N4:N"&amp;ROW()-1)),""))</f>
        <v/>
      </c>
      <c r="O11" s="3" t="str">
        <f ca="1">IF(AND($A11&lt;&gt;"",$A11&lt;&gt;"TOTAL"),IF(AND('[8]INVESTIGADOR_Grupo Edad'!$Y9&lt;&gt;"",'[8]INVESTIGADOR_Grupo Edad'!$Y9&lt;&gt;0),'[8]INVESTIGADOR_Grupo Edad'!$Y9,""),IF($A11="TOTAL",SUM(INDIRECT("O4:O"&amp;ROW()-1)),""))</f>
        <v/>
      </c>
      <c r="P11" s="3">
        <f t="shared" ca="1" si="4"/>
        <v>0</v>
      </c>
      <c r="Q11" s="3">
        <f ca="1">IF(AND($A11&lt;&gt;"",$A11&lt;&gt;"TOTAL"),IF(AND('[8]INVESTIGADOR_Grupo Edad'!$AB9&lt;&gt;"",'[8]INVESTIGADOR_Grupo Edad'!$AB9&lt;&gt;0),'[8]INVESTIGADOR_Grupo Edad'!$AB9,""),IF($A11="TOTAL",SUM(INDIRECT("Q4:Q"&amp;ROW()-1)),""))</f>
        <v>1</v>
      </c>
      <c r="R11" s="3" t="str">
        <f ca="1">IF(AND($A11&lt;&gt;"",$A11&lt;&gt;"TOTAL"),IF(AND('[8]INVESTIGADOR_Grupo Edad'!$AD9&lt;&gt;"",'[8]INVESTIGADOR_Grupo Edad'!$AD9&lt;&gt;0),'[8]INVESTIGADOR_Grupo Edad'!$AD9,""),IF($A11="TOTAL",SUM(INDIRECT("R4:R"&amp;ROW()-1)),""))</f>
        <v/>
      </c>
      <c r="S11" s="3">
        <f t="shared" ca="1" si="5"/>
        <v>1</v>
      </c>
      <c r="T11" s="3" t="str">
        <f ca="1">IF(AND($A11&lt;&gt;"",$A11&lt;&gt;"TOTAL"),IF(AND('[8]INVESTIGADOR_Grupo Edad'!$AG9&lt;&gt;"",'[8]INVESTIGADOR_Grupo Edad'!$AG9&lt;&gt;0),'[8]INVESTIGADOR_Grupo Edad'!$AG9,""),IF($A11="TOTAL",SUM(INDIRECT("T4:T"&amp;ROW()-1)),""))</f>
        <v/>
      </c>
      <c r="U11" s="3" t="str">
        <f ca="1">IF(AND($A11&lt;&gt;"",$A11&lt;&gt;"TOTAL"),IF(AND('[8]INVESTIGADOR_Grupo Edad'!$AI9&lt;&gt;"",'[8]INVESTIGADOR_Grupo Edad'!$AI9&lt;&gt;0),'[8]INVESTIGADOR_Grupo Edad'!$AI9,""),IF($A11="TOTAL",SUM(INDIRECT("U4:U"&amp;ROW()-1)),""))</f>
        <v/>
      </c>
      <c r="V11" s="3">
        <f t="shared" ca="1" si="6"/>
        <v>0</v>
      </c>
      <c r="W11" s="3" t="str">
        <f ca="1">IF(AND($A11&lt;&gt;"",$A11&lt;&gt;"TOTAL"),IF(AND('[8]INVESTIGADOR_Grupo Edad'!$AL9&lt;&gt;"",'[8]INVESTIGADOR_Grupo Edad'!$AL9&lt;&gt;0),'[8]INVESTIGADOR_Grupo Edad'!$AL9,""),IF($A11="TOTAL",SUM(INDIRECT("W4:W"&amp;ROW()-1)),""))</f>
        <v/>
      </c>
      <c r="X11" s="3" t="str">
        <f ca="1">IF(AND($A11&lt;&gt;"",$A11&lt;&gt;"TOTAL"),IF(AND('[8]INVESTIGADOR_Grupo Edad'!$AN9&lt;&gt;"",'[8]INVESTIGADOR_Grupo Edad'!$AN9&lt;&gt;0),'[8]INVESTIGADOR_Grupo Edad'!$AN9,""),IF($A11="TOTAL",SUM(INDIRECT("X4:X"&amp;ROW()-1)),""))</f>
        <v/>
      </c>
      <c r="Y11" s="3">
        <f t="shared" ca="1" si="7"/>
        <v>0</v>
      </c>
      <c r="Z11" s="3" t="str">
        <f ca="1">IF(AND($A11&lt;&gt;"",$A11&lt;&gt;"TOTAL"),IF(AND('[8]INVESTIGADOR_Grupo Edad'!$AQ9&lt;&gt;"",'[8]INVESTIGADOR_Grupo Edad'!$AQ9&lt;&gt;0),'[8]INVESTIGADOR_Grupo Edad'!$AQ9,""),IF($A11="TOTAL",SUM(INDIRECT("Z4:Z"&amp;ROW()-1)),""))</f>
        <v/>
      </c>
      <c r="AA11" s="3" t="str">
        <f ca="1">IF(AND($A11&lt;&gt;"",$A11&lt;&gt;"TOTAL"),IF(AND('[8]INVESTIGADOR_Grupo Edad'!$AS9&lt;&gt;"",'[8]INVESTIGADOR_Grupo Edad'!$AS9&lt;&gt;0),'[8]INVESTIGADOR_Grupo Edad'!$AS9,""),IF($A11="TOTAL",SUM(INDIRECT("AA4:AA"&amp;ROW()-1)),""))</f>
        <v/>
      </c>
      <c r="AB11" s="3">
        <f t="shared" ca="1" si="8"/>
        <v>0</v>
      </c>
      <c r="AC11" s="3" t="str">
        <f ca="1">IF(AND($A11&lt;&gt;"",$A11&lt;&gt;"TOTAL"),IF(AND('[8]INVESTIGADOR_Grupo Edad'!$AV9&lt;&gt;"",'[8]INVESTIGADOR_Grupo Edad'!$AV9&lt;&gt;0),'[8]INVESTIGADOR_Grupo Edad'!$AV9,""),IF($A11="TOTAL",SUM(INDIRECT("AC4:AC"&amp;ROW()-1)),""))</f>
        <v/>
      </c>
      <c r="AD11" s="3" t="str">
        <f ca="1">IF(AND($A11&lt;&gt;"",$A11&lt;&gt;"TOTAL"),IF(AND('[8]INVESTIGADOR_Grupo Edad'!$AX9&lt;&gt;"",'[8]INVESTIGADOR_Grupo Edad'!$AX9&lt;&gt;0),'[8]INVESTIGADOR_Grupo Edad'!$AX9,""),IF($A11="TOTAL",SUM(INDIRECT("AD4:AD"&amp;ROW()-1)),""))</f>
        <v/>
      </c>
      <c r="AE11" s="3">
        <f t="shared" ca="1" si="9"/>
        <v>0</v>
      </c>
      <c r="AF11" s="3" t="str">
        <f ca="1">IF(AND($A11&lt;&gt;"",$A11&lt;&gt;"TOTAL"),IF(AND('[8]INVESTIGADOR_Grupo Edad'!$BA9&lt;&gt;"",'[8]INVESTIGADOR_Grupo Edad'!$BA9&lt;&gt;0),'[8]INVESTIGADOR_Grupo Edad'!$BA9,""),IF($A11="TOTAL",SUM(INDIRECT("AF4:AF"&amp;ROW()-1)),""))</f>
        <v/>
      </c>
      <c r="AG11" s="3" t="str">
        <f ca="1">IF(AND($A11&lt;&gt;"",$A11&lt;&gt;"TOTAL"),IF(AND('[8]INVESTIGADOR_Grupo Edad'!$BC9&lt;&gt;"",'[8]INVESTIGADOR_Grupo Edad'!$BC9&lt;&gt;0),'[8]INVESTIGADOR_Grupo Edad'!$BC9,""),IF($A11="TOTAL",SUM(INDIRECT("AG4:AG"&amp;ROW()-1)),""))</f>
        <v/>
      </c>
      <c r="AH11" s="3">
        <f t="shared" ca="1" si="10"/>
        <v>0</v>
      </c>
      <c r="AI11" s="3" t="str">
        <f ca="1">IF(AND($A11&lt;&gt;"",$A11&lt;&gt;"TOTAL"),IF(AND('[8]INVESTIGADOR_Grupo Edad'!$BF9&lt;&gt;"",'[8]INVESTIGADOR_Grupo Edad'!$BF9&lt;&gt;0),'[8]INVESTIGADOR_Grupo Edad'!$BF9,""),IF($A11="TOTAL",SUM(INDIRECT("AI4:AI"&amp;ROW()-1)),""))</f>
        <v/>
      </c>
      <c r="AJ11" s="3" t="str">
        <f ca="1">IF(AND($A11&lt;&gt;"",$A11&lt;&gt;"TOTAL"),IF(AND('[8]INVESTIGADOR_Grupo Edad'!$BH9&lt;&gt;"",'[8]INVESTIGADOR_Grupo Edad'!$BH9&lt;&gt;0),'[8]INVESTIGADOR_Grupo Edad'!$BH9,""),IF($A11="TOTAL",SUM(INDIRECT("AJ4:AJ"&amp;ROW()-1)),""))</f>
        <v/>
      </c>
      <c r="AK11" s="3">
        <f t="shared" ca="1" si="11"/>
        <v>0</v>
      </c>
      <c r="AL11" s="3" t="str">
        <f ca="1">IF(AND($A11&lt;&gt;"",$A11&lt;&gt;"TOTAL"),IF(AND('[8]INVESTIGADOR_Grupo Edad'!$BK9&lt;&gt;"",'[8]INVESTIGADOR_Grupo Edad'!$BK9&lt;&gt;0),'[8]INVESTIGADOR_Grupo Edad'!$BK9,""),IF($A11="TOTAL",SUM(INDIRECT("AL4:AL"&amp;ROW()-1)),""))</f>
        <v/>
      </c>
      <c r="AM11" s="3" t="str">
        <f ca="1">IF(AND($A11&lt;&gt;"",$A11&lt;&gt;"TOTAL"),IF(AND('[8]INVESTIGADOR_Grupo Edad'!$BM9&lt;&gt;"",'[8]INVESTIGADOR_Grupo Edad'!$BM9&lt;&gt;0),'[8]INVESTIGADOR_Grupo Edad'!$BM9,""),IF($A11="TOTAL",SUM(INDIRECT("AM4:AM"&amp;ROW()-1)),""))</f>
        <v/>
      </c>
      <c r="AN11" s="3">
        <f t="shared" ca="1" si="12"/>
        <v>0</v>
      </c>
      <c r="AO11" s="3" t="str">
        <f ca="1">IF(AND($A11&lt;&gt;"",$A11&lt;&gt;"TOTAL"),IF(AND('[8]INVESTIGADOR_Grupo Edad'!$BP9&lt;&gt;"",'[8]INVESTIGADOR_Grupo Edad'!$BP9&lt;&gt;0),'[8]INVESTIGADOR_Grupo Edad'!$BP9,""),IF($A11="TOTAL",SUM(INDIRECT("AO4:AO"&amp;ROW()-1)),""))</f>
        <v/>
      </c>
      <c r="AP11" s="3" t="str">
        <f ca="1">IF(AND($A11&lt;&gt;"",$A11&lt;&gt;"TOTAL"),IF(AND('[8]INVESTIGADOR_Grupo Edad'!$BR9&lt;&gt;"",'[8]INVESTIGADOR_Grupo Edad'!$BR9&lt;&gt;0),'[8]INVESTIGADOR_Grupo Edad'!$BR9,""),IF($A11="TOTAL",SUM(INDIRECT("AP4:AP"&amp;ROW()-1)),""))</f>
        <v/>
      </c>
      <c r="AQ11" s="3">
        <f t="shared" ca="1" si="13"/>
        <v>0</v>
      </c>
      <c r="AR11" s="3" t="str">
        <f ca="1">IF(AND($A11&lt;&gt;"",$A11&lt;&gt;"TOTAL"),IF(AND('[8]INVESTIGADOR_Grupo Edad'!$BU9&lt;&gt;"",'[8]INVESTIGADOR_Grupo Edad'!$BU9&lt;&gt;0),'[8]INVESTIGADOR_Grupo Edad'!$BU9,""),IF($A11="TOTAL",SUM(INDIRECT("AR4:AR"&amp;ROW()-1)),""))</f>
        <v/>
      </c>
      <c r="AS11" s="3" t="str">
        <f ca="1">IF(AND($A11&lt;&gt;"",$A11&lt;&gt;"TOTAL"),IF(AND('[8]INVESTIGADOR_Grupo Edad'!$BW9&lt;&gt;"",'[8]INVESTIGADOR_Grupo Edad'!$BW9&lt;&gt;0),'[8]INVESTIGADOR_Grupo Edad'!$BW9,""),IF($A11="TOTAL",SUM(INDIRECT("AS4:AS"&amp;ROW()-1)),""))</f>
        <v/>
      </c>
      <c r="AT11" s="3">
        <f t="shared" ca="1" si="14"/>
        <v>0</v>
      </c>
      <c r="AU11" s="3" t="str">
        <f ca="1">IF(AND($A11&lt;&gt;"",$A11&lt;&gt;"TOTAL"),IF(AND('[8]INVESTIGADOR_Grupo Edad'!$BZ9&lt;&gt;"",'[8]INVESTIGADOR_Grupo Edad'!$BZ9&lt;&gt;0),'[8]INVESTIGADOR_Grupo Edad'!$BZ9,""),IF($A11="TOTAL",SUM(INDIRECT("AU4:AU"&amp;ROW()-1)),""))</f>
        <v/>
      </c>
      <c r="AV11" s="3" t="str">
        <f ca="1">IF(AND($A11&lt;&gt;"",$A11&lt;&gt;"TOTAL"),IF(AND('[8]INVESTIGADOR_Grupo Edad'!$CB9&lt;&gt;"",'[8]INVESTIGADOR_Grupo Edad'!$CB9&lt;&gt;0),'[8]INVESTIGADOR_Grupo Edad'!$CB9,""),IF($A11="TOTAL",SUM(INDIRECT("AV4:AV"&amp;ROW()-1)),""))</f>
        <v/>
      </c>
      <c r="AW11" s="3">
        <f t="shared" ca="1" si="15"/>
        <v>0</v>
      </c>
      <c r="AX11" s="3" t="str">
        <f ca="1">IF(AND($A11&lt;&gt;"",$A11&lt;&gt;"TOTAL"),IF(AND('[8]INVESTIGADOR_Grupo Edad'!$CE9&lt;&gt;"",'[8]INVESTIGADOR_Grupo Edad'!$CE9&lt;&gt;0),'[8]INVESTIGADOR_Grupo Edad'!$CE9,""),IF($A11="TOTAL",SUM(INDIRECT("AX4:AX"&amp;ROW()-1)),""))</f>
        <v/>
      </c>
      <c r="AY11" s="3" t="str">
        <f ca="1">IF(AND($A11&lt;&gt;"",$A11&lt;&gt;"TOTAL"),IF(AND('[8]INVESTIGADOR_Grupo Edad'!$CG9&lt;&gt;"",'[8]INVESTIGADOR_Grupo Edad'!$CG9&lt;&gt;0),'[8]INVESTIGADOR_Grupo Edad'!$CG9,""),IF($A11="TOTAL",SUM(INDIRECT("AY4:AY"&amp;ROW()-1)),""))</f>
        <v/>
      </c>
      <c r="AZ11" s="3">
        <f t="shared" ca="1" si="16"/>
        <v>0</v>
      </c>
      <c r="BA11" s="3" t="str">
        <f ca="1">IF(AND($A11&lt;&gt;"",$A11&lt;&gt;"TOTAL"),IF(AND('[8]INVESTIGADOR_Grupo Edad'!$CJ9&lt;&gt;"",'[8]INVESTIGADOR_Grupo Edad'!$CJ9&lt;&gt;0),'[8]INVESTIGADOR_Grupo Edad'!$CJ9,""),IF($A11="TOTAL",SUM(INDIRECT("BA4:BA"&amp;ROW()-1)),""))</f>
        <v/>
      </c>
      <c r="BB11" s="3" t="str">
        <f ca="1">IF(AND($A11&lt;&gt;"",$A11&lt;&gt;"TOTAL"),IF(AND('[8]INVESTIGADOR_Grupo Edad'!$CL9&lt;&gt;"",'[8]INVESTIGADOR_Grupo Edad'!$CL9&lt;&gt;0),'[8]INVESTIGADOR_Grupo Edad'!$CL9,""),IF($A11="TOTAL",SUM(INDIRECT("BB4:BB"&amp;ROW()-1)),""))</f>
        <v/>
      </c>
      <c r="BC11" s="3">
        <f t="shared" ca="1" si="17"/>
        <v>0</v>
      </c>
      <c r="BD11" s="3" t="str">
        <f ca="1">IF(AND($A11&lt;&gt;"",$A11&lt;&gt;"TOTAL"),IF(AND('[8]INVESTIGADOR_Grupo Edad'!$CO9&lt;&gt;"",'[8]INVESTIGADOR_Grupo Edad'!$CO9&lt;&gt;0),'[8]INVESTIGADOR_Grupo Edad'!$CO9,""),IF($A11="TOTAL",SUM(INDIRECT("BD4:BD"&amp;ROW()-1)),""))</f>
        <v/>
      </c>
      <c r="BE11" s="3" t="str">
        <f ca="1">IF(AND($A11&lt;&gt;"",$A11&lt;&gt;"TOTAL"),IF(AND('[8]INVESTIGADOR_Grupo Edad'!$CQ9&lt;&gt;"",'[8]INVESTIGADOR_Grupo Edad'!$CQ9&lt;&gt;0),'[8]INVESTIGADOR_Grupo Edad'!$CQ9,""),IF($A11="TOTAL",SUM(INDIRECT("BE4:BE"&amp;ROW()-1)),""))</f>
        <v/>
      </c>
      <c r="BF11" s="3">
        <f t="shared" ca="1" si="18"/>
        <v>0</v>
      </c>
    </row>
    <row r="12" spans="1:58" x14ac:dyDescent="0.2">
      <c r="A12" s="25" t="str">
        <f>IF('[8]INVESTIGADOR_Grupo Edad'!$B10&lt;&gt;"",'[8]INVESTIGADOR_Grupo Edad'!$B10,IF(AND('[8]INVESTIGADOR_Grupo Edad'!$B10="",'[8]INVESTIGADOR_Grupo Edad'!$B11="",'[8]INVESTIGADOR_Grupo Edad'!$B9=""),"","TOTAL"))</f>
        <v>TOTAL</v>
      </c>
      <c r="B12" s="3">
        <f ca="1">IF(AND($A12&lt;&gt;"",$A12&lt;&gt;"TOTAL"),IF(AND('[8]INVESTIGADOR_Grupo Edad'!$C10&lt;&gt;"",'[8]INVESTIGADOR_Grupo Edad'!$C10&lt;&gt;0),'[8]INVESTIGADOR_Grupo Edad'!$C10,""),IF($A12="TOTAL",SUM(INDIRECT("B4:B"&amp;ROW()-1)),""))</f>
        <v>38</v>
      </c>
      <c r="C12" s="3">
        <f ca="1">IF(AND($A12&lt;&gt;"",$A12&lt;&gt;"TOTAL"),IF(AND('[8]INVESTIGADOR_Grupo Edad'!$E10&lt;&gt;"",'[8]INVESTIGADOR_Grupo Edad'!$E10&lt;&gt;0),'[8]INVESTIGADOR_Grupo Edad'!$E10,""),IF($A12="TOTAL",SUM(INDIRECT("C4:C"&amp;ROW()-1)),""))</f>
        <v>36</v>
      </c>
      <c r="D12" s="3">
        <f t="shared" ca="1" si="0"/>
        <v>74</v>
      </c>
      <c r="E12" s="3">
        <f ca="1">IF(AND($A12&lt;&gt;"",$A12&lt;&gt;"TOTAL"),IF(AND('[8]INVESTIGADOR_Grupo Edad'!$H10&lt;&gt;"",'[8]INVESTIGADOR_Grupo Edad'!$H10&lt;&gt;0),'[8]INVESTIGADOR_Grupo Edad'!$H10,""),IF($A12="TOTAL",SUM(INDIRECT("E4:E"&amp;ROW()-1)),""))</f>
        <v>30</v>
      </c>
      <c r="F12" s="3">
        <f ca="1">IF(AND($A12&lt;&gt;"",$A12&lt;&gt;"TOTAL"),IF(AND('[8]INVESTIGADOR_Grupo Edad'!$J10&lt;&gt;"",'[8]INVESTIGADOR_Grupo Edad'!$J10&lt;&gt;0),'[8]INVESTIGADOR_Grupo Edad'!$J10,""),IF($A12="TOTAL",SUM(INDIRECT("F4:F"&amp;ROW()-1)),""))</f>
        <v>37</v>
      </c>
      <c r="G12" s="3">
        <f t="shared" ca="1" si="1"/>
        <v>67</v>
      </c>
      <c r="H12" s="3">
        <f ca="1">IF(AND($A12&lt;&gt;"",$A12&lt;&gt;"TOTAL"),IF(AND('[8]INVESTIGADOR_Grupo Edad'!$M10&lt;&gt;"",'[8]INVESTIGADOR_Grupo Edad'!$M10&lt;&gt;0),'[8]INVESTIGADOR_Grupo Edad'!$M10,""),IF($A12="TOTAL",SUM(INDIRECT("H4:H"&amp;ROW()-1)),""))</f>
        <v>35</v>
      </c>
      <c r="I12" s="3">
        <f ca="1">IF(AND($A12&lt;&gt;"",$A12&lt;&gt;"TOTAL"),IF(AND('[8]INVESTIGADOR_Grupo Edad'!$O10&lt;&gt;"",'[8]INVESTIGADOR_Grupo Edad'!$O10&lt;&gt;0),'[8]INVESTIGADOR_Grupo Edad'!$O10,""),IF($A12="TOTAL",SUM(INDIRECT("I4:I"&amp;ROW()-1)),""))</f>
        <v>35</v>
      </c>
      <c r="J12" s="3">
        <f t="shared" ca="1" si="2"/>
        <v>70</v>
      </c>
      <c r="K12" s="3">
        <f ca="1">IF(AND($A12&lt;&gt;"",$A12&lt;&gt;"TOTAL"),IF(AND('[8]INVESTIGADOR_Grupo Edad'!$R10&lt;&gt;"",'[8]INVESTIGADOR_Grupo Edad'!$R10&lt;&gt;0),'[8]INVESTIGADOR_Grupo Edad'!$R10,""),IF($A12="TOTAL",SUM(INDIRECT("K4:K"&amp;ROW()-1)),""))</f>
        <v>27</v>
      </c>
      <c r="L12" s="3">
        <f ca="1">IF(AND($A12&lt;&gt;"",$A12&lt;&gt;"TOTAL"),IF(AND('[8]INVESTIGADOR_Grupo Edad'!$T10&lt;&gt;"",'[8]INVESTIGADOR_Grupo Edad'!$T10&lt;&gt;0),'[8]INVESTIGADOR_Grupo Edad'!$T10,""),IF($A12="TOTAL",SUM(INDIRECT("L4:L"&amp;ROW()-1)),""))</f>
        <v>40</v>
      </c>
      <c r="M12" s="3">
        <f t="shared" ca="1" si="3"/>
        <v>67</v>
      </c>
      <c r="N12" s="3">
        <f ca="1">IF(AND($A12&lt;&gt;"",$A12&lt;&gt;"TOTAL"),IF(AND('[8]INVESTIGADOR_Grupo Edad'!$W10&lt;&gt;"",'[8]INVESTIGADOR_Grupo Edad'!$W10&lt;&gt;0),'[8]INVESTIGADOR_Grupo Edad'!$W10,""),IF($A12="TOTAL",SUM(INDIRECT("N4:N"&amp;ROW()-1)),""))</f>
        <v>38</v>
      </c>
      <c r="O12" s="3">
        <f ca="1">IF(AND($A12&lt;&gt;"",$A12&lt;&gt;"TOTAL"),IF(AND('[8]INVESTIGADOR_Grupo Edad'!$Y10&lt;&gt;"",'[8]INVESTIGADOR_Grupo Edad'!$Y10&lt;&gt;0),'[8]INVESTIGADOR_Grupo Edad'!$Y10,""),IF($A12="TOTAL",SUM(INDIRECT("O4:O"&amp;ROW()-1)),""))</f>
        <v>40</v>
      </c>
      <c r="P12" s="3">
        <f t="shared" ca="1" si="4"/>
        <v>78</v>
      </c>
      <c r="Q12" s="3">
        <f ca="1">IF(AND($A12&lt;&gt;"",$A12&lt;&gt;"TOTAL"),IF(AND('[8]INVESTIGADOR_Grupo Edad'!$AB10&lt;&gt;"",'[8]INVESTIGADOR_Grupo Edad'!$AB10&lt;&gt;0),'[8]INVESTIGADOR_Grupo Edad'!$AB10,""),IF($A12="TOTAL",SUM(INDIRECT("Q4:Q"&amp;ROW()-1)),""))</f>
        <v>47</v>
      </c>
      <c r="R12" s="3">
        <f ca="1">IF(AND($A12&lt;&gt;"",$A12&lt;&gt;"TOTAL"),IF(AND('[8]INVESTIGADOR_Grupo Edad'!$AD10&lt;&gt;"",'[8]INVESTIGADOR_Grupo Edad'!$AD10&lt;&gt;0),'[8]INVESTIGADOR_Grupo Edad'!$AD10,""),IF($A12="TOTAL",SUM(INDIRECT("R4:R"&amp;ROW()-1)),""))</f>
        <v>38</v>
      </c>
      <c r="S12" s="3">
        <f t="shared" ca="1" si="5"/>
        <v>85</v>
      </c>
      <c r="T12" s="3">
        <f ca="1">IF(AND($A12&lt;&gt;"",$A12&lt;&gt;"TOTAL"),IF(AND('[8]INVESTIGADOR_Grupo Edad'!$AG10&lt;&gt;"",'[8]INVESTIGADOR_Grupo Edad'!$AG10&lt;&gt;0),'[8]INVESTIGADOR_Grupo Edad'!$AG10,""),IF($A12="TOTAL",SUM(INDIRECT("T4:T"&amp;ROW()-1)),""))</f>
        <v>71</v>
      </c>
      <c r="U12" s="3">
        <f ca="1">IF(AND($A12&lt;&gt;"",$A12&lt;&gt;"TOTAL"),IF(AND('[8]INVESTIGADOR_Grupo Edad'!$AI10&lt;&gt;"",'[8]INVESTIGADOR_Grupo Edad'!$AI10&lt;&gt;0),'[8]INVESTIGADOR_Grupo Edad'!$AI10,""),IF($A12="TOTAL",SUM(INDIRECT("U4:U"&amp;ROW()-1)),""))</f>
        <v>60</v>
      </c>
      <c r="V12" s="3">
        <f t="shared" ca="1" si="6"/>
        <v>131</v>
      </c>
      <c r="W12" s="3">
        <f ca="1">IF(AND($A12&lt;&gt;"",$A12&lt;&gt;"TOTAL"),IF(AND('[8]INVESTIGADOR_Grupo Edad'!$AL10&lt;&gt;"",'[8]INVESTIGADOR_Grupo Edad'!$AL10&lt;&gt;0),'[8]INVESTIGADOR_Grupo Edad'!$AL10,""),IF($A12="TOTAL",SUM(INDIRECT("W4:W"&amp;ROW()-1)),""))</f>
        <v>0</v>
      </c>
      <c r="X12" s="3">
        <f ca="1">IF(AND($A12&lt;&gt;"",$A12&lt;&gt;"TOTAL"),IF(AND('[8]INVESTIGADOR_Grupo Edad'!$AN10&lt;&gt;"",'[8]INVESTIGADOR_Grupo Edad'!$AN10&lt;&gt;0),'[8]INVESTIGADOR_Grupo Edad'!$AN10,""),IF($A12="TOTAL",SUM(INDIRECT("X4:X"&amp;ROW()-1)),""))</f>
        <v>0</v>
      </c>
      <c r="Y12" s="3">
        <f t="shared" ca="1" si="7"/>
        <v>0</v>
      </c>
      <c r="Z12" s="3">
        <f ca="1">IF(AND($A12&lt;&gt;"",$A12&lt;&gt;"TOTAL"),IF(AND('[8]INVESTIGADOR_Grupo Edad'!$AQ10&lt;&gt;"",'[8]INVESTIGADOR_Grupo Edad'!$AQ10&lt;&gt;0),'[8]INVESTIGADOR_Grupo Edad'!$AQ10,""),IF($A12="TOTAL",SUM(INDIRECT("Z4:Z"&amp;ROW()-1)),""))</f>
        <v>0</v>
      </c>
      <c r="AA12" s="3">
        <f ca="1">IF(AND($A12&lt;&gt;"",$A12&lt;&gt;"TOTAL"),IF(AND('[8]INVESTIGADOR_Grupo Edad'!$AS10&lt;&gt;"",'[8]INVESTIGADOR_Grupo Edad'!$AS10&lt;&gt;0),'[8]INVESTIGADOR_Grupo Edad'!$AS10,""),IF($A12="TOTAL",SUM(INDIRECT("AA4:AA"&amp;ROW()-1)),""))</f>
        <v>0</v>
      </c>
      <c r="AB12" s="3">
        <f t="shared" ca="1" si="8"/>
        <v>0</v>
      </c>
      <c r="AC12" s="3">
        <f ca="1">IF(AND($A12&lt;&gt;"",$A12&lt;&gt;"TOTAL"),IF(AND('[8]INVESTIGADOR_Grupo Edad'!$AV10&lt;&gt;"",'[8]INVESTIGADOR_Grupo Edad'!$AV10&lt;&gt;0),'[8]INVESTIGADOR_Grupo Edad'!$AV10,""),IF($A12="TOTAL",SUM(INDIRECT("AC4:AC"&amp;ROW()-1)),""))</f>
        <v>0</v>
      </c>
      <c r="AD12" s="3">
        <f ca="1">IF(AND($A12&lt;&gt;"",$A12&lt;&gt;"TOTAL"),IF(AND('[8]INVESTIGADOR_Grupo Edad'!$AX10&lt;&gt;"",'[8]INVESTIGADOR_Grupo Edad'!$AX10&lt;&gt;0),'[8]INVESTIGADOR_Grupo Edad'!$AX10,""),IF($A12="TOTAL",SUM(INDIRECT("AD4:AD"&amp;ROW()-1)),""))</f>
        <v>0</v>
      </c>
      <c r="AE12" s="3">
        <f t="shared" ca="1" si="9"/>
        <v>0</v>
      </c>
      <c r="AF12" s="3">
        <f ca="1">IF(AND($A12&lt;&gt;"",$A12&lt;&gt;"TOTAL"),IF(AND('[8]INVESTIGADOR_Grupo Edad'!$BA10&lt;&gt;"",'[8]INVESTIGADOR_Grupo Edad'!$BA10&lt;&gt;0),'[8]INVESTIGADOR_Grupo Edad'!$BA10,""),IF($A12="TOTAL",SUM(INDIRECT("AF4:AF"&amp;ROW()-1)),""))</f>
        <v>0</v>
      </c>
      <c r="AG12" s="3">
        <f ca="1">IF(AND($A12&lt;&gt;"",$A12&lt;&gt;"TOTAL"),IF(AND('[8]INVESTIGADOR_Grupo Edad'!$BC10&lt;&gt;"",'[8]INVESTIGADOR_Grupo Edad'!$BC10&lt;&gt;0),'[8]INVESTIGADOR_Grupo Edad'!$BC10,""),IF($A12="TOTAL",SUM(INDIRECT("AG4:AG"&amp;ROW()-1)),""))</f>
        <v>0</v>
      </c>
      <c r="AH12" s="3">
        <f t="shared" ca="1" si="10"/>
        <v>0</v>
      </c>
      <c r="AI12" s="3">
        <f ca="1">IF(AND($A12&lt;&gt;"",$A12&lt;&gt;"TOTAL"),IF(AND('[8]INVESTIGADOR_Grupo Edad'!$BF10&lt;&gt;"",'[8]INVESTIGADOR_Grupo Edad'!$BF10&lt;&gt;0),'[8]INVESTIGADOR_Grupo Edad'!$BF10,""),IF($A12="TOTAL",SUM(INDIRECT("AI4:AI"&amp;ROW()-1)),""))</f>
        <v>0</v>
      </c>
      <c r="AJ12" s="3">
        <f ca="1">IF(AND($A12&lt;&gt;"",$A12&lt;&gt;"TOTAL"),IF(AND('[8]INVESTIGADOR_Grupo Edad'!$BH10&lt;&gt;"",'[8]INVESTIGADOR_Grupo Edad'!$BH10&lt;&gt;0),'[8]INVESTIGADOR_Grupo Edad'!$BH10,""),IF($A12="TOTAL",SUM(INDIRECT("AJ4:AJ"&amp;ROW()-1)),""))</f>
        <v>0</v>
      </c>
      <c r="AK12" s="3">
        <f t="shared" ca="1" si="11"/>
        <v>0</v>
      </c>
      <c r="AL12" s="3">
        <f ca="1">IF(AND($A12&lt;&gt;"",$A12&lt;&gt;"TOTAL"),IF(AND('[8]INVESTIGADOR_Grupo Edad'!$BK10&lt;&gt;"",'[8]INVESTIGADOR_Grupo Edad'!$BK10&lt;&gt;0),'[8]INVESTIGADOR_Grupo Edad'!$BK10,""),IF($A12="TOTAL",SUM(INDIRECT("AL4:AL"&amp;ROW()-1)),""))</f>
        <v>0</v>
      </c>
      <c r="AM12" s="3">
        <f ca="1">IF(AND($A12&lt;&gt;"",$A12&lt;&gt;"TOTAL"),IF(AND('[8]INVESTIGADOR_Grupo Edad'!$BM10&lt;&gt;"",'[8]INVESTIGADOR_Grupo Edad'!$BM10&lt;&gt;0),'[8]INVESTIGADOR_Grupo Edad'!$BM10,""),IF($A12="TOTAL",SUM(INDIRECT("AM4:AM"&amp;ROW()-1)),""))</f>
        <v>0</v>
      </c>
      <c r="AN12" s="3">
        <f t="shared" ca="1" si="12"/>
        <v>0</v>
      </c>
      <c r="AO12" s="3">
        <f ca="1">IF(AND($A12&lt;&gt;"",$A12&lt;&gt;"TOTAL"),IF(AND('[8]INVESTIGADOR_Grupo Edad'!$BP10&lt;&gt;"",'[8]INVESTIGADOR_Grupo Edad'!$BP10&lt;&gt;0),'[8]INVESTIGADOR_Grupo Edad'!$BP10,""),IF($A12="TOTAL",SUM(INDIRECT("AO4:AO"&amp;ROW()-1)),""))</f>
        <v>0</v>
      </c>
      <c r="AP12" s="3">
        <f ca="1">IF(AND($A12&lt;&gt;"",$A12&lt;&gt;"TOTAL"),IF(AND('[8]INVESTIGADOR_Grupo Edad'!$BR10&lt;&gt;"",'[8]INVESTIGADOR_Grupo Edad'!$BR10&lt;&gt;0),'[8]INVESTIGADOR_Grupo Edad'!$BR10,""),IF($A12="TOTAL",SUM(INDIRECT("AP4:AP"&amp;ROW()-1)),""))</f>
        <v>0</v>
      </c>
      <c r="AQ12" s="3">
        <f t="shared" ca="1" si="13"/>
        <v>0</v>
      </c>
      <c r="AR12" s="3">
        <f ca="1">IF(AND($A12&lt;&gt;"",$A12&lt;&gt;"TOTAL"),IF(AND('[8]INVESTIGADOR_Grupo Edad'!$BU10&lt;&gt;"",'[8]INVESTIGADOR_Grupo Edad'!$BU10&lt;&gt;0),'[8]INVESTIGADOR_Grupo Edad'!$BU10,""),IF($A12="TOTAL",SUM(INDIRECT("AR4:AR"&amp;ROW()-1)),""))</f>
        <v>0</v>
      </c>
      <c r="AS12" s="3">
        <f ca="1">IF(AND($A12&lt;&gt;"",$A12&lt;&gt;"TOTAL"),IF(AND('[8]INVESTIGADOR_Grupo Edad'!$BW10&lt;&gt;"",'[8]INVESTIGADOR_Grupo Edad'!$BW10&lt;&gt;0),'[8]INVESTIGADOR_Grupo Edad'!$BW10,""),IF($A12="TOTAL",SUM(INDIRECT("AS4:AS"&amp;ROW()-1)),""))</f>
        <v>0</v>
      </c>
      <c r="AT12" s="3">
        <f t="shared" ca="1" si="14"/>
        <v>0</v>
      </c>
      <c r="AU12" s="3">
        <f ca="1">IF(AND($A12&lt;&gt;"",$A12&lt;&gt;"TOTAL"),IF(AND('[8]INVESTIGADOR_Grupo Edad'!$BZ10&lt;&gt;"",'[8]INVESTIGADOR_Grupo Edad'!$BZ10&lt;&gt;0),'[8]INVESTIGADOR_Grupo Edad'!$BZ10,""),IF($A12="TOTAL",SUM(INDIRECT("AU4:AU"&amp;ROW()-1)),""))</f>
        <v>0</v>
      </c>
      <c r="AV12" s="3">
        <f ca="1">IF(AND($A12&lt;&gt;"",$A12&lt;&gt;"TOTAL"),IF(AND('[8]INVESTIGADOR_Grupo Edad'!$CB10&lt;&gt;"",'[8]INVESTIGADOR_Grupo Edad'!$CB10&lt;&gt;0),'[8]INVESTIGADOR_Grupo Edad'!$CB10,""),IF($A12="TOTAL",SUM(INDIRECT("AV4:AV"&amp;ROW()-1)),""))</f>
        <v>0</v>
      </c>
      <c r="AW12" s="3">
        <f t="shared" ca="1" si="15"/>
        <v>0</v>
      </c>
      <c r="AX12" s="3">
        <f ca="1">IF(AND($A12&lt;&gt;"",$A12&lt;&gt;"TOTAL"),IF(AND('[8]INVESTIGADOR_Grupo Edad'!$CE10&lt;&gt;"",'[8]INVESTIGADOR_Grupo Edad'!$CE10&lt;&gt;0),'[8]INVESTIGADOR_Grupo Edad'!$CE10,""),IF($A12="TOTAL",SUM(INDIRECT("AX4:AX"&amp;ROW()-1)),""))</f>
        <v>0</v>
      </c>
      <c r="AY12" s="3">
        <f ca="1">IF(AND($A12&lt;&gt;"",$A12&lt;&gt;"TOTAL"),IF(AND('[8]INVESTIGADOR_Grupo Edad'!$CG10&lt;&gt;"",'[8]INVESTIGADOR_Grupo Edad'!$CG10&lt;&gt;0),'[8]INVESTIGADOR_Grupo Edad'!$CG10,""),IF($A12="TOTAL",SUM(INDIRECT("AY4:AY"&amp;ROW()-1)),""))</f>
        <v>0</v>
      </c>
      <c r="AZ12" s="3">
        <f t="shared" ca="1" si="16"/>
        <v>0</v>
      </c>
      <c r="BA12" s="3">
        <f ca="1">IF(AND($A12&lt;&gt;"",$A12&lt;&gt;"TOTAL"),IF(AND('[8]INVESTIGADOR_Grupo Edad'!$CJ10&lt;&gt;"",'[8]INVESTIGADOR_Grupo Edad'!$CJ10&lt;&gt;0),'[8]INVESTIGADOR_Grupo Edad'!$CJ10,""),IF($A12="TOTAL",SUM(INDIRECT("BA4:BA"&amp;ROW()-1)),""))</f>
        <v>0</v>
      </c>
      <c r="BB12" s="3">
        <f ca="1">IF(AND($A12&lt;&gt;"",$A12&lt;&gt;"TOTAL"),IF(AND('[8]INVESTIGADOR_Grupo Edad'!$CL10&lt;&gt;"",'[8]INVESTIGADOR_Grupo Edad'!$CL10&lt;&gt;0),'[8]INVESTIGADOR_Grupo Edad'!$CL10,""),IF($A12="TOTAL",SUM(INDIRECT("BB4:BB"&amp;ROW()-1)),""))</f>
        <v>0</v>
      </c>
      <c r="BC12" s="3">
        <f t="shared" ca="1" si="17"/>
        <v>0</v>
      </c>
      <c r="BD12" s="3">
        <f ca="1">IF(AND($A12&lt;&gt;"",$A12&lt;&gt;"TOTAL"),IF(AND('[8]INVESTIGADOR_Grupo Edad'!$CO10&lt;&gt;"",'[8]INVESTIGADOR_Grupo Edad'!$CO10&lt;&gt;0),'[8]INVESTIGADOR_Grupo Edad'!$CO10,""),IF($A12="TOTAL",SUM(INDIRECT("BD4:BD"&amp;ROW()-1)),""))</f>
        <v>0</v>
      </c>
      <c r="BE12" s="3">
        <f ca="1">IF(AND($A12&lt;&gt;"",$A12&lt;&gt;"TOTAL"),IF(AND('[8]INVESTIGADOR_Grupo Edad'!$CQ10&lt;&gt;"",'[8]INVESTIGADOR_Grupo Edad'!$CQ10&lt;&gt;0),'[8]INVESTIGADOR_Grupo Edad'!$CQ10,""),IF($A12="TOTAL",SUM(INDIRECT("BE4:BE"&amp;ROW()-1)),""))</f>
        <v>0</v>
      </c>
      <c r="BF12" s="3">
        <f t="shared" ca="1" si="18"/>
        <v>0</v>
      </c>
    </row>
    <row r="13" spans="1:58" x14ac:dyDescent="0.2">
      <c r="A13" s="25" t="str">
        <f>IF('[8]INVESTIGADOR_Grupo Edad'!$B11&lt;&gt;"",'[8]INVESTIGADOR_Grupo Edad'!$B11,IF(AND('[8]INVESTIGADOR_Grupo Edad'!$B11="",'[8]INVESTIGADOR_Grupo Edad'!$B12="",'[8]INVESTIGADOR_Grupo Edad'!$B10=""),"","TOTAL"))</f>
        <v/>
      </c>
      <c r="B13" s="3" t="str">
        <f ca="1">IF(AND($A13&lt;&gt;"",$A13&lt;&gt;"TOTAL"),IF(AND('[8]INVESTIGADOR_Grupo Edad'!$C11&lt;&gt;"",'[8]INVESTIGADOR_Grupo Edad'!$C11&lt;&gt;0),'[8]INVESTIGADOR_Grupo Edad'!$C11,""),IF($A13="TOTAL",SUM(INDIRECT("B4:B"&amp;ROW()-1)),""))</f>
        <v/>
      </c>
      <c r="C13" s="3" t="str">
        <f ca="1">IF(AND($A13&lt;&gt;"",$A13&lt;&gt;"TOTAL"),IF(AND('[8]INVESTIGADOR_Grupo Edad'!$E11&lt;&gt;"",'[8]INVESTIGADOR_Grupo Edad'!$E11&lt;&gt;0),'[8]INVESTIGADOR_Grupo Edad'!$E11,""),IF($A13="TOTAL",SUM(INDIRECT("C4:C"&amp;ROW()-1)),""))</f>
        <v/>
      </c>
      <c r="D13" s="3" t="str">
        <f t="shared" ca="1" si="0"/>
        <v/>
      </c>
      <c r="E13" s="3" t="str">
        <f ca="1">IF(AND($A13&lt;&gt;"",$A13&lt;&gt;"TOTAL"),IF(AND('[8]INVESTIGADOR_Grupo Edad'!$H11&lt;&gt;"",'[8]INVESTIGADOR_Grupo Edad'!$H11&lt;&gt;0),'[8]INVESTIGADOR_Grupo Edad'!$H11,""),IF($A13="TOTAL",SUM(INDIRECT("E4:E"&amp;ROW()-1)),""))</f>
        <v/>
      </c>
      <c r="F13" s="3" t="str">
        <f ca="1">IF(AND($A13&lt;&gt;"",$A13&lt;&gt;"TOTAL"),IF(AND('[8]INVESTIGADOR_Grupo Edad'!$J11&lt;&gt;"",'[8]INVESTIGADOR_Grupo Edad'!$J11&lt;&gt;0),'[8]INVESTIGADOR_Grupo Edad'!$J11,""),IF($A13="TOTAL",SUM(INDIRECT("F4:F"&amp;ROW()-1)),""))</f>
        <v/>
      </c>
      <c r="G13" s="3" t="str">
        <f t="shared" ca="1" si="1"/>
        <v/>
      </c>
      <c r="H13" s="3" t="str">
        <f ca="1">IF(AND($A13&lt;&gt;"",$A13&lt;&gt;"TOTAL"),IF(AND('[8]INVESTIGADOR_Grupo Edad'!$M11&lt;&gt;"",'[8]INVESTIGADOR_Grupo Edad'!$M11&lt;&gt;0),'[8]INVESTIGADOR_Grupo Edad'!$M11,""),IF($A13="TOTAL",SUM(INDIRECT("H4:H"&amp;ROW()-1)),""))</f>
        <v/>
      </c>
      <c r="I13" s="3" t="str">
        <f ca="1">IF(AND($A13&lt;&gt;"",$A13&lt;&gt;"TOTAL"),IF(AND('[8]INVESTIGADOR_Grupo Edad'!$O11&lt;&gt;"",'[8]INVESTIGADOR_Grupo Edad'!$O11&lt;&gt;0),'[8]INVESTIGADOR_Grupo Edad'!$O11,""),IF($A13="TOTAL",SUM(INDIRECT("I4:I"&amp;ROW()-1)),""))</f>
        <v/>
      </c>
      <c r="J13" s="3" t="str">
        <f t="shared" ca="1" si="2"/>
        <v/>
      </c>
      <c r="K13" s="3" t="str">
        <f ca="1">IF(AND($A13&lt;&gt;"",$A13&lt;&gt;"TOTAL"),IF(AND('[8]INVESTIGADOR_Grupo Edad'!$R11&lt;&gt;"",'[8]INVESTIGADOR_Grupo Edad'!$R11&lt;&gt;0),'[8]INVESTIGADOR_Grupo Edad'!$R11,""),IF($A13="TOTAL",SUM(INDIRECT("K4:K"&amp;ROW()-1)),""))</f>
        <v/>
      </c>
      <c r="L13" s="3" t="str">
        <f ca="1">IF(AND($A13&lt;&gt;"",$A13&lt;&gt;"TOTAL"),IF(AND('[8]INVESTIGADOR_Grupo Edad'!$T11&lt;&gt;"",'[8]INVESTIGADOR_Grupo Edad'!$T11&lt;&gt;0),'[8]INVESTIGADOR_Grupo Edad'!$T11,""),IF($A13="TOTAL",SUM(INDIRECT("L4:L"&amp;ROW()-1)),""))</f>
        <v/>
      </c>
      <c r="M13" s="3" t="str">
        <f t="shared" ca="1" si="3"/>
        <v/>
      </c>
      <c r="N13" s="3" t="str">
        <f ca="1">IF(AND($A13&lt;&gt;"",$A13&lt;&gt;"TOTAL"),IF(AND('[8]INVESTIGADOR_Grupo Edad'!$W11&lt;&gt;"",'[8]INVESTIGADOR_Grupo Edad'!$W11&lt;&gt;0),'[8]INVESTIGADOR_Grupo Edad'!$W11,""),IF($A13="TOTAL",SUM(INDIRECT("N4:N"&amp;ROW()-1)),""))</f>
        <v/>
      </c>
      <c r="O13" s="3" t="str">
        <f ca="1">IF(AND($A13&lt;&gt;"",$A13&lt;&gt;"TOTAL"),IF(AND('[8]INVESTIGADOR_Grupo Edad'!$Y11&lt;&gt;"",'[8]INVESTIGADOR_Grupo Edad'!$Y11&lt;&gt;0),'[8]INVESTIGADOR_Grupo Edad'!$Y11,""),IF($A13="TOTAL",SUM(INDIRECT("O4:O"&amp;ROW()-1)),""))</f>
        <v/>
      </c>
      <c r="P13" s="3" t="str">
        <f t="shared" ca="1" si="4"/>
        <v/>
      </c>
      <c r="Q13" s="3" t="str">
        <f ca="1">IF(AND($A13&lt;&gt;"",$A13&lt;&gt;"TOTAL"),IF(AND('[8]INVESTIGADOR_Grupo Edad'!$AB11&lt;&gt;"",'[8]INVESTIGADOR_Grupo Edad'!$AB11&lt;&gt;0),'[8]INVESTIGADOR_Grupo Edad'!$AB11,""),IF($A13="TOTAL",SUM(INDIRECT("Q4:Q"&amp;ROW()-1)),""))</f>
        <v/>
      </c>
      <c r="R13" s="3" t="str">
        <f ca="1">IF(AND($A13&lt;&gt;"",$A13&lt;&gt;"TOTAL"),IF(AND('[8]INVESTIGADOR_Grupo Edad'!$AD11&lt;&gt;"",'[8]INVESTIGADOR_Grupo Edad'!$AD11&lt;&gt;0),'[8]INVESTIGADOR_Grupo Edad'!$AD11,""),IF($A13="TOTAL",SUM(INDIRECT("R4:R"&amp;ROW()-1)),""))</f>
        <v/>
      </c>
      <c r="S13" s="3" t="str">
        <f t="shared" ca="1" si="5"/>
        <v/>
      </c>
      <c r="T13" s="3" t="str">
        <f ca="1">IF(AND($A13&lt;&gt;"",$A13&lt;&gt;"TOTAL"),IF(AND('[8]INVESTIGADOR_Grupo Edad'!$AG11&lt;&gt;"",'[8]INVESTIGADOR_Grupo Edad'!$AG11&lt;&gt;0),'[8]INVESTIGADOR_Grupo Edad'!$AG11,""),IF($A13="TOTAL",SUM(INDIRECT("T4:T"&amp;ROW()-1)),""))</f>
        <v/>
      </c>
      <c r="U13" s="3" t="str">
        <f ca="1">IF(AND($A13&lt;&gt;"",$A13&lt;&gt;"TOTAL"),IF(AND('[8]INVESTIGADOR_Grupo Edad'!$AI11&lt;&gt;"",'[8]INVESTIGADOR_Grupo Edad'!$AI11&lt;&gt;0),'[8]INVESTIGADOR_Grupo Edad'!$AI11,""),IF($A13="TOTAL",SUM(INDIRECT("U4:U"&amp;ROW()-1)),""))</f>
        <v/>
      </c>
      <c r="V13" s="3" t="str">
        <f t="shared" ca="1" si="6"/>
        <v/>
      </c>
      <c r="W13" s="3" t="str">
        <f ca="1">IF(AND($A13&lt;&gt;"",$A13&lt;&gt;"TOTAL"),IF(AND('[8]INVESTIGADOR_Grupo Edad'!$AL11&lt;&gt;"",'[8]INVESTIGADOR_Grupo Edad'!$AL11&lt;&gt;0),'[8]INVESTIGADOR_Grupo Edad'!$AL11,""),IF($A13="TOTAL",SUM(INDIRECT("W4:W"&amp;ROW()-1)),""))</f>
        <v/>
      </c>
      <c r="X13" s="3" t="str">
        <f ca="1">IF(AND($A13&lt;&gt;"",$A13&lt;&gt;"TOTAL"),IF(AND('[8]INVESTIGADOR_Grupo Edad'!$AN11&lt;&gt;"",'[8]INVESTIGADOR_Grupo Edad'!$AN11&lt;&gt;0),'[8]INVESTIGADOR_Grupo Edad'!$AN11,""),IF($A13="TOTAL",SUM(INDIRECT("X4:X"&amp;ROW()-1)),""))</f>
        <v/>
      </c>
      <c r="Y13" s="3" t="str">
        <f t="shared" ca="1" si="7"/>
        <v/>
      </c>
      <c r="Z13" s="3" t="str">
        <f ca="1">IF(AND($A13&lt;&gt;"",$A13&lt;&gt;"TOTAL"),IF(AND('[8]INVESTIGADOR_Grupo Edad'!$AQ11&lt;&gt;"",'[8]INVESTIGADOR_Grupo Edad'!$AQ11&lt;&gt;0),'[8]INVESTIGADOR_Grupo Edad'!$AQ11,""),IF($A13="TOTAL",SUM(INDIRECT("Z4:Z"&amp;ROW()-1)),""))</f>
        <v/>
      </c>
      <c r="AA13" s="3" t="str">
        <f ca="1">IF(AND($A13&lt;&gt;"",$A13&lt;&gt;"TOTAL"),IF(AND('[8]INVESTIGADOR_Grupo Edad'!$AS11&lt;&gt;"",'[8]INVESTIGADOR_Grupo Edad'!$AS11&lt;&gt;0),'[8]INVESTIGADOR_Grupo Edad'!$AS11,""),IF($A13="TOTAL",SUM(INDIRECT("AA4:AA"&amp;ROW()-1)),""))</f>
        <v/>
      </c>
      <c r="AB13" s="3" t="str">
        <f t="shared" ca="1" si="8"/>
        <v/>
      </c>
      <c r="AC13" s="3" t="str">
        <f ca="1">IF(AND($A13&lt;&gt;"",$A13&lt;&gt;"TOTAL"),IF(AND('[8]INVESTIGADOR_Grupo Edad'!$AV11&lt;&gt;"",'[8]INVESTIGADOR_Grupo Edad'!$AV11&lt;&gt;0),'[8]INVESTIGADOR_Grupo Edad'!$AV11,""),IF($A13="TOTAL",SUM(INDIRECT("AC4:AC"&amp;ROW()-1)),""))</f>
        <v/>
      </c>
      <c r="AD13" s="3" t="str">
        <f ca="1">IF(AND($A13&lt;&gt;"",$A13&lt;&gt;"TOTAL"),IF(AND('[8]INVESTIGADOR_Grupo Edad'!$AX11&lt;&gt;"",'[8]INVESTIGADOR_Grupo Edad'!$AX11&lt;&gt;0),'[8]INVESTIGADOR_Grupo Edad'!$AX11,""),IF($A13="TOTAL",SUM(INDIRECT("AD4:AD"&amp;ROW()-1)),""))</f>
        <v/>
      </c>
      <c r="AE13" s="3" t="str">
        <f t="shared" ca="1" si="9"/>
        <v/>
      </c>
      <c r="AF13" s="3" t="str">
        <f ca="1">IF(AND($A13&lt;&gt;"",$A13&lt;&gt;"TOTAL"),IF(AND('[8]INVESTIGADOR_Grupo Edad'!$BA11&lt;&gt;"",'[8]INVESTIGADOR_Grupo Edad'!$BA11&lt;&gt;0),'[8]INVESTIGADOR_Grupo Edad'!$BA11,""),IF($A13="TOTAL",SUM(INDIRECT("AF4:AF"&amp;ROW()-1)),""))</f>
        <v/>
      </c>
      <c r="AG13" s="3" t="str">
        <f ca="1">IF(AND($A13&lt;&gt;"",$A13&lt;&gt;"TOTAL"),IF(AND('[8]INVESTIGADOR_Grupo Edad'!$BC11&lt;&gt;"",'[8]INVESTIGADOR_Grupo Edad'!$BC11&lt;&gt;0),'[8]INVESTIGADOR_Grupo Edad'!$BC11,""),IF($A13="TOTAL",SUM(INDIRECT("AG4:AG"&amp;ROW()-1)),""))</f>
        <v/>
      </c>
      <c r="AH13" s="3" t="str">
        <f t="shared" ca="1" si="10"/>
        <v/>
      </c>
      <c r="AI13" s="3" t="str">
        <f ca="1">IF(AND($A13&lt;&gt;"",$A13&lt;&gt;"TOTAL"),IF(AND('[8]INVESTIGADOR_Grupo Edad'!$BF11&lt;&gt;"",'[8]INVESTIGADOR_Grupo Edad'!$BF11&lt;&gt;0),'[8]INVESTIGADOR_Grupo Edad'!$BF11,""),IF($A13="TOTAL",SUM(INDIRECT("AI4:AI"&amp;ROW()-1)),""))</f>
        <v/>
      </c>
      <c r="AJ13" s="3" t="str">
        <f ca="1">IF(AND($A13&lt;&gt;"",$A13&lt;&gt;"TOTAL"),IF(AND('[8]INVESTIGADOR_Grupo Edad'!$BH11&lt;&gt;"",'[8]INVESTIGADOR_Grupo Edad'!$BH11&lt;&gt;0),'[8]INVESTIGADOR_Grupo Edad'!$BH11,""),IF($A13="TOTAL",SUM(INDIRECT("AJ4:AJ"&amp;ROW()-1)),""))</f>
        <v/>
      </c>
      <c r="AK13" s="3" t="str">
        <f t="shared" ca="1" si="11"/>
        <v/>
      </c>
      <c r="AL13" s="3" t="str">
        <f ca="1">IF(AND($A13&lt;&gt;"",$A13&lt;&gt;"TOTAL"),IF(AND('[8]INVESTIGADOR_Grupo Edad'!$BK11&lt;&gt;"",'[8]INVESTIGADOR_Grupo Edad'!$BK11&lt;&gt;0),'[8]INVESTIGADOR_Grupo Edad'!$BK11,""),IF($A13="TOTAL",SUM(INDIRECT("AL4:AL"&amp;ROW()-1)),""))</f>
        <v/>
      </c>
      <c r="AM13" s="3" t="str">
        <f ca="1">IF(AND($A13&lt;&gt;"",$A13&lt;&gt;"TOTAL"),IF(AND('[8]INVESTIGADOR_Grupo Edad'!$BM11&lt;&gt;"",'[8]INVESTIGADOR_Grupo Edad'!$BM11&lt;&gt;0),'[8]INVESTIGADOR_Grupo Edad'!$BM11,""),IF($A13="TOTAL",SUM(INDIRECT("AM4:AM"&amp;ROW()-1)),""))</f>
        <v/>
      </c>
      <c r="AN13" s="3" t="str">
        <f t="shared" ca="1" si="12"/>
        <v/>
      </c>
      <c r="AO13" s="3" t="str">
        <f ca="1">IF(AND($A13&lt;&gt;"",$A13&lt;&gt;"TOTAL"),IF(AND('[8]INVESTIGADOR_Grupo Edad'!$BP11&lt;&gt;"",'[8]INVESTIGADOR_Grupo Edad'!$BP11&lt;&gt;0),'[8]INVESTIGADOR_Grupo Edad'!$BP11,""),IF($A13="TOTAL",SUM(INDIRECT("AO4:AO"&amp;ROW()-1)),""))</f>
        <v/>
      </c>
      <c r="AP13" s="3" t="str">
        <f ca="1">IF(AND($A13&lt;&gt;"",$A13&lt;&gt;"TOTAL"),IF(AND('[8]INVESTIGADOR_Grupo Edad'!$BR11&lt;&gt;"",'[8]INVESTIGADOR_Grupo Edad'!$BR11&lt;&gt;0),'[8]INVESTIGADOR_Grupo Edad'!$BR11,""),IF($A13="TOTAL",SUM(INDIRECT("AP4:AP"&amp;ROW()-1)),""))</f>
        <v/>
      </c>
      <c r="AQ13" s="3" t="str">
        <f t="shared" ca="1" si="13"/>
        <v/>
      </c>
      <c r="AR13" s="3" t="str">
        <f ca="1">IF(AND($A13&lt;&gt;"",$A13&lt;&gt;"TOTAL"),IF(AND('[8]INVESTIGADOR_Grupo Edad'!$BU11&lt;&gt;"",'[8]INVESTIGADOR_Grupo Edad'!$BU11&lt;&gt;0),'[8]INVESTIGADOR_Grupo Edad'!$BU11,""),IF($A13="TOTAL",SUM(INDIRECT("AR4:AR"&amp;ROW()-1)),""))</f>
        <v/>
      </c>
      <c r="AS13" s="3" t="str">
        <f ca="1">IF(AND($A13&lt;&gt;"",$A13&lt;&gt;"TOTAL"),IF(AND('[8]INVESTIGADOR_Grupo Edad'!$BW11&lt;&gt;"",'[8]INVESTIGADOR_Grupo Edad'!$BW11&lt;&gt;0),'[8]INVESTIGADOR_Grupo Edad'!$BW11,""),IF($A13="TOTAL",SUM(INDIRECT("AS4:AS"&amp;ROW()-1)),""))</f>
        <v/>
      </c>
      <c r="AT13" s="3" t="str">
        <f t="shared" ca="1" si="14"/>
        <v/>
      </c>
      <c r="AU13" s="3" t="str">
        <f ca="1">IF(AND($A13&lt;&gt;"",$A13&lt;&gt;"TOTAL"),IF(AND('[8]INVESTIGADOR_Grupo Edad'!$BZ11&lt;&gt;"",'[8]INVESTIGADOR_Grupo Edad'!$BZ11&lt;&gt;0),'[8]INVESTIGADOR_Grupo Edad'!$BZ11,""),IF($A13="TOTAL",SUM(INDIRECT("AU4:AU"&amp;ROW()-1)),""))</f>
        <v/>
      </c>
      <c r="AV13" s="3" t="str">
        <f ca="1">IF(AND($A13&lt;&gt;"",$A13&lt;&gt;"TOTAL"),IF(AND('[8]INVESTIGADOR_Grupo Edad'!$CB11&lt;&gt;"",'[8]INVESTIGADOR_Grupo Edad'!$CB11&lt;&gt;0),'[8]INVESTIGADOR_Grupo Edad'!$CB11,""),IF($A13="TOTAL",SUM(INDIRECT("AV4:AV"&amp;ROW()-1)),""))</f>
        <v/>
      </c>
      <c r="AW13" s="3" t="str">
        <f t="shared" ca="1" si="15"/>
        <v/>
      </c>
      <c r="AX13" s="3" t="str">
        <f ca="1">IF(AND($A13&lt;&gt;"",$A13&lt;&gt;"TOTAL"),IF(AND('[8]INVESTIGADOR_Grupo Edad'!$CE11&lt;&gt;"",'[8]INVESTIGADOR_Grupo Edad'!$CE11&lt;&gt;0),'[8]INVESTIGADOR_Grupo Edad'!$CE11,""),IF($A13="TOTAL",SUM(INDIRECT("AX4:AX"&amp;ROW()-1)),""))</f>
        <v/>
      </c>
      <c r="AY13" s="3" t="str">
        <f ca="1">IF(AND($A13&lt;&gt;"",$A13&lt;&gt;"TOTAL"),IF(AND('[8]INVESTIGADOR_Grupo Edad'!$CG11&lt;&gt;"",'[8]INVESTIGADOR_Grupo Edad'!$CG11&lt;&gt;0),'[8]INVESTIGADOR_Grupo Edad'!$CG11,""),IF($A13="TOTAL",SUM(INDIRECT("AY4:AY"&amp;ROW()-1)),""))</f>
        <v/>
      </c>
      <c r="AZ13" s="3" t="str">
        <f t="shared" ca="1" si="16"/>
        <v/>
      </c>
      <c r="BA13" s="3" t="str">
        <f ca="1">IF(AND($A13&lt;&gt;"",$A13&lt;&gt;"TOTAL"),IF(AND('[8]INVESTIGADOR_Grupo Edad'!$CJ11&lt;&gt;"",'[8]INVESTIGADOR_Grupo Edad'!$CJ11&lt;&gt;0),'[8]INVESTIGADOR_Grupo Edad'!$CJ11,""),IF($A13="TOTAL",SUM(INDIRECT("BA4:BA"&amp;ROW()-1)),""))</f>
        <v/>
      </c>
      <c r="BB13" s="3" t="str">
        <f ca="1">IF(AND($A13&lt;&gt;"",$A13&lt;&gt;"TOTAL"),IF(AND('[8]INVESTIGADOR_Grupo Edad'!$CL11&lt;&gt;"",'[8]INVESTIGADOR_Grupo Edad'!$CL11&lt;&gt;0),'[8]INVESTIGADOR_Grupo Edad'!$CL11,""),IF($A13="TOTAL",SUM(INDIRECT("BB4:BB"&amp;ROW()-1)),""))</f>
        <v/>
      </c>
      <c r="BC13" s="3" t="str">
        <f t="shared" ca="1" si="17"/>
        <v/>
      </c>
      <c r="BD13" s="3" t="str">
        <f ca="1">IF(AND($A13&lt;&gt;"",$A13&lt;&gt;"TOTAL"),IF(AND('[8]INVESTIGADOR_Grupo Edad'!$CO11&lt;&gt;"",'[8]INVESTIGADOR_Grupo Edad'!$CO11&lt;&gt;0),'[8]INVESTIGADOR_Grupo Edad'!$CO11,""),IF($A13="TOTAL",SUM(INDIRECT("BD4:BD"&amp;ROW()-1)),""))</f>
        <v/>
      </c>
      <c r="BE13" s="3" t="str">
        <f ca="1">IF(AND($A13&lt;&gt;"",$A13&lt;&gt;"TOTAL"),IF(AND('[8]INVESTIGADOR_Grupo Edad'!$CQ11&lt;&gt;"",'[8]INVESTIGADOR_Grupo Edad'!$CQ11&lt;&gt;0),'[8]INVESTIGADOR_Grupo Edad'!$CQ11,""),IF($A13="TOTAL",SUM(INDIRECT("BE4:BE"&amp;ROW()-1)),""))</f>
        <v/>
      </c>
      <c r="BF13" s="3" t="str">
        <f t="shared" ca="1" si="18"/>
        <v/>
      </c>
    </row>
    <row r="14" spans="1:58" x14ac:dyDescent="0.2">
      <c r="A14" s="25" t="str">
        <f>IF('[8]INVESTIGADOR_Grupo Edad'!$B12&lt;&gt;"",'[8]INVESTIGADOR_Grupo Edad'!$B12,IF(AND('[8]INVESTIGADOR_Grupo Edad'!$B12="",'[8]INVESTIGADOR_Grupo Edad'!$B13="",'[8]INVESTIGADOR_Grupo Edad'!$B11=""),"","TOTAL"))</f>
        <v/>
      </c>
      <c r="B14" s="3" t="str">
        <f ca="1">IF(AND($A14&lt;&gt;"",$A14&lt;&gt;"TOTAL"),IF(AND('[8]INVESTIGADOR_Grupo Edad'!$C12&lt;&gt;"",'[8]INVESTIGADOR_Grupo Edad'!$C12&lt;&gt;0),'[8]INVESTIGADOR_Grupo Edad'!$C12,""),IF($A14="TOTAL",SUM(INDIRECT("B4:B"&amp;ROW()-1)),""))</f>
        <v/>
      </c>
      <c r="C14" s="3" t="str">
        <f ca="1">IF(AND($A14&lt;&gt;"",$A14&lt;&gt;"TOTAL"),IF(AND('[8]INVESTIGADOR_Grupo Edad'!$E12&lt;&gt;"",'[8]INVESTIGADOR_Grupo Edad'!$E12&lt;&gt;0),'[8]INVESTIGADOR_Grupo Edad'!$E12,""),IF($A14="TOTAL",SUM(INDIRECT("C4:C"&amp;ROW()-1)),""))</f>
        <v/>
      </c>
      <c r="D14" s="3" t="str">
        <f t="shared" ca="1" si="0"/>
        <v/>
      </c>
      <c r="E14" s="3" t="str">
        <f ca="1">IF(AND($A14&lt;&gt;"",$A14&lt;&gt;"TOTAL"),IF(AND('[8]INVESTIGADOR_Grupo Edad'!$H12&lt;&gt;"",'[8]INVESTIGADOR_Grupo Edad'!$H12&lt;&gt;0),'[8]INVESTIGADOR_Grupo Edad'!$H12,""),IF($A14="TOTAL",SUM(INDIRECT("E4:E"&amp;ROW()-1)),""))</f>
        <v/>
      </c>
      <c r="F14" s="3" t="str">
        <f ca="1">IF(AND($A14&lt;&gt;"",$A14&lt;&gt;"TOTAL"),IF(AND('[8]INVESTIGADOR_Grupo Edad'!$J12&lt;&gt;"",'[8]INVESTIGADOR_Grupo Edad'!$J12&lt;&gt;0),'[8]INVESTIGADOR_Grupo Edad'!$J12,""),IF($A14="TOTAL",SUM(INDIRECT("F4:F"&amp;ROW()-1)),""))</f>
        <v/>
      </c>
      <c r="G14" s="3" t="str">
        <f t="shared" ca="1" si="1"/>
        <v/>
      </c>
      <c r="H14" s="3" t="str">
        <f ca="1">IF(AND($A14&lt;&gt;"",$A14&lt;&gt;"TOTAL"),IF(AND('[8]INVESTIGADOR_Grupo Edad'!$M12&lt;&gt;"",'[8]INVESTIGADOR_Grupo Edad'!$M12&lt;&gt;0),'[8]INVESTIGADOR_Grupo Edad'!$M12,""),IF($A14="TOTAL",SUM(INDIRECT("H4:H"&amp;ROW()-1)),""))</f>
        <v/>
      </c>
      <c r="I14" s="3" t="str">
        <f ca="1">IF(AND($A14&lt;&gt;"",$A14&lt;&gt;"TOTAL"),IF(AND('[8]INVESTIGADOR_Grupo Edad'!$O12&lt;&gt;"",'[8]INVESTIGADOR_Grupo Edad'!$O12&lt;&gt;0),'[8]INVESTIGADOR_Grupo Edad'!$O12,""),IF($A14="TOTAL",SUM(INDIRECT("I4:I"&amp;ROW()-1)),""))</f>
        <v/>
      </c>
      <c r="J14" s="3" t="str">
        <f t="shared" ca="1" si="2"/>
        <v/>
      </c>
      <c r="K14" s="3" t="str">
        <f ca="1">IF(AND($A14&lt;&gt;"",$A14&lt;&gt;"TOTAL"),IF(AND('[8]INVESTIGADOR_Grupo Edad'!$R12&lt;&gt;"",'[8]INVESTIGADOR_Grupo Edad'!$R12&lt;&gt;0),'[8]INVESTIGADOR_Grupo Edad'!$R12,""),IF($A14="TOTAL",SUM(INDIRECT("K4:K"&amp;ROW()-1)),""))</f>
        <v/>
      </c>
      <c r="L14" s="3" t="str">
        <f ca="1">IF(AND($A14&lt;&gt;"",$A14&lt;&gt;"TOTAL"),IF(AND('[8]INVESTIGADOR_Grupo Edad'!$T12&lt;&gt;"",'[8]INVESTIGADOR_Grupo Edad'!$T12&lt;&gt;0),'[8]INVESTIGADOR_Grupo Edad'!$T12,""),IF($A14="TOTAL",SUM(INDIRECT("L4:L"&amp;ROW()-1)),""))</f>
        <v/>
      </c>
      <c r="M14" s="3" t="str">
        <f t="shared" ca="1" si="3"/>
        <v/>
      </c>
      <c r="N14" s="3" t="str">
        <f ca="1">IF(AND($A14&lt;&gt;"",$A14&lt;&gt;"TOTAL"),IF(AND('[8]INVESTIGADOR_Grupo Edad'!$W12&lt;&gt;"",'[8]INVESTIGADOR_Grupo Edad'!$W12&lt;&gt;0),'[8]INVESTIGADOR_Grupo Edad'!$W12,""),IF($A14="TOTAL",SUM(INDIRECT("N4:N"&amp;ROW()-1)),""))</f>
        <v/>
      </c>
      <c r="O14" s="3" t="str">
        <f ca="1">IF(AND($A14&lt;&gt;"",$A14&lt;&gt;"TOTAL"),IF(AND('[8]INVESTIGADOR_Grupo Edad'!$Y12&lt;&gt;"",'[8]INVESTIGADOR_Grupo Edad'!$Y12&lt;&gt;0),'[8]INVESTIGADOR_Grupo Edad'!$Y12,""),IF($A14="TOTAL",SUM(INDIRECT("O4:O"&amp;ROW()-1)),""))</f>
        <v/>
      </c>
      <c r="P14" s="3" t="str">
        <f t="shared" ca="1" si="4"/>
        <v/>
      </c>
      <c r="Q14" s="3" t="str">
        <f ca="1">IF(AND($A14&lt;&gt;"",$A14&lt;&gt;"TOTAL"),IF(AND('[8]INVESTIGADOR_Grupo Edad'!$AB12&lt;&gt;"",'[8]INVESTIGADOR_Grupo Edad'!$AB12&lt;&gt;0),'[8]INVESTIGADOR_Grupo Edad'!$AB12,""),IF($A14="TOTAL",SUM(INDIRECT("Q4:Q"&amp;ROW()-1)),""))</f>
        <v/>
      </c>
      <c r="R14" s="3" t="str">
        <f ca="1">IF(AND($A14&lt;&gt;"",$A14&lt;&gt;"TOTAL"),IF(AND('[8]INVESTIGADOR_Grupo Edad'!$AD12&lt;&gt;"",'[8]INVESTIGADOR_Grupo Edad'!$AD12&lt;&gt;0),'[8]INVESTIGADOR_Grupo Edad'!$AD12,""),IF($A14="TOTAL",SUM(INDIRECT("R4:R"&amp;ROW()-1)),""))</f>
        <v/>
      </c>
      <c r="S14" s="3" t="str">
        <f t="shared" ca="1" si="5"/>
        <v/>
      </c>
      <c r="T14" s="3" t="str">
        <f ca="1">IF(AND($A14&lt;&gt;"",$A14&lt;&gt;"TOTAL"),IF(AND('[8]INVESTIGADOR_Grupo Edad'!$AG12&lt;&gt;"",'[8]INVESTIGADOR_Grupo Edad'!$AG12&lt;&gt;0),'[8]INVESTIGADOR_Grupo Edad'!$AG12,""),IF($A14="TOTAL",SUM(INDIRECT("T4:T"&amp;ROW()-1)),""))</f>
        <v/>
      </c>
      <c r="U14" s="3" t="str">
        <f ca="1">IF(AND($A14&lt;&gt;"",$A14&lt;&gt;"TOTAL"),IF(AND('[8]INVESTIGADOR_Grupo Edad'!$AI12&lt;&gt;"",'[8]INVESTIGADOR_Grupo Edad'!$AI12&lt;&gt;0),'[8]INVESTIGADOR_Grupo Edad'!$AI12,""),IF($A14="TOTAL",SUM(INDIRECT("U4:U"&amp;ROW()-1)),""))</f>
        <v/>
      </c>
      <c r="V14" s="3" t="str">
        <f t="shared" ca="1" si="6"/>
        <v/>
      </c>
      <c r="W14" s="3" t="str">
        <f ca="1">IF(AND($A14&lt;&gt;"",$A14&lt;&gt;"TOTAL"),IF(AND('[8]INVESTIGADOR_Grupo Edad'!$AL12&lt;&gt;"",'[8]INVESTIGADOR_Grupo Edad'!$AL12&lt;&gt;0),'[8]INVESTIGADOR_Grupo Edad'!$AL12,""),IF($A14="TOTAL",SUM(INDIRECT("W4:W"&amp;ROW()-1)),""))</f>
        <v/>
      </c>
      <c r="X14" s="3" t="str">
        <f ca="1">IF(AND($A14&lt;&gt;"",$A14&lt;&gt;"TOTAL"),IF(AND('[8]INVESTIGADOR_Grupo Edad'!$AN12&lt;&gt;"",'[8]INVESTIGADOR_Grupo Edad'!$AN12&lt;&gt;0),'[8]INVESTIGADOR_Grupo Edad'!$AN12,""),IF($A14="TOTAL",SUM(INDIRECT("X4:X"&amp;ROW()-1)),""))</f>
        <v/>
      </c>
      <c r="Y14" s="3" t="str">
        <f t="shared" ca="1" si="7"/>
        <v/>
      </c>
      <c r="Z14" s="3" t="str">
        <f ca="1">IF(AND($A14&lt;&gt;"",$A14&lt;&gt;"TOTAL"),IF(AND('[8]INVESTIGADOR_Grupo Edad'!$AQ12&lt;&gt;"",'[8]INVESTIGADOR_Grupo Edad'!$AQ12&lt;&gt;0),'[8]INVESTIGADOR_Grupo Edad'!$AQ12,""),IF($A14="TOTAL",SUM(INDIRECT("Z4:Z"&amp;ROW()-1)),""))</f>
        <v/>
      </c>
      <c r="AA14" s="3" t="str">
        <f ca="1">IF(AND($A14&lt;&gt;"",$A14&lt;&gt;"TOTAL"),IF(AND('[8]INVESTIGADOR_Grupo Edad'!$AS12&lt;&gt;"",'[8]INVESTIGADOR_Grupo Edad'!$AS12&lt;&gt;0),'[8]INVESTIGADOR_Grupo Edad'!$AS12,""),IF($A14="TOTAL",SUM(INDIRECT("AA4:AA"&amp;ROW()-1)),""))</f>
        <v/>
      </c>
      <c r="AB14" s="3" t="str">
        <f t="shared" ca="1" si="8"/>
        <v/>
      </c>
      <c r="AC14" s="3" t="str">
        <f ca="1">IF(AND($A14&lt;&gt;"",$A14&lt;&gt;"TOTAL"),IF(AND('[8]INVESTIGADOR_Grupo Edad'!$AV12&lt;&gt;"",'[8]INVESTIGADOR_Grupo Edad'!$AV12&lt;&gt;0),'[8]INVESTIGADOR_Grupo Edad'!$AV12,""),IF($A14="TOTAL",SUM(INDIRECT("AC4:AC"&amp;ROW()-1)),""))</f>
        <v/>
      </c>
      <c r="AD14" s="3" t="str">
        <f ca="1">IF(AND($A14&lt;&gt;"",$A14&lt;&gt;"TOTAL"),IF(AND('[8]INVESTIGADOR_Grupo Edad'!$AX12&lt;&gt;"",'[8]INVESTIGADOR_Grupo Edad'!$AX12&lt;&gt;0),'[8]INVESTIGADOR_Grupo Edad'!$AX12,""),IF($A14="TOTAL",SUM(INDIRECT("AD4:AD"&amp;ROW()-1)),""))</f>
        <v/>
      </c>
      <c r="AE14" s="3" t="str">
        <f t="shared" ca="1" si="9"/>
        <v/>
      </c>
      <c r="AF14" s="3" t="str">
        <f ca="1">IF(AND($A14&lt;&gt;"",$A14&lt;&gt;"TOTAL"),IF(AND('[8]INVESTIGADOR_Grupo Edad'!$BA12&lt;&gt;"",'[8]INVESTIGADOR_Grupo Edad'!$BA12&lt;&gt;0),'[8]INVESTIGADOR_Grupo Edad'!$BA12,""),IF($A14="TOTAL",SUM(INDIRECT("AF4:AF"&amp;ROW()-1)),""))</f>
        <v/>
      </c>
      <c r="AG14" s="3" t="str">
        <f ca="1">IF(AND($A14&lt;&gt;"",$A14&lt;&gt;"TOTAL"),IF(AND('[8]INVESTIGADOR_Grupo Edad'!$BC12&lt;&gt;"",'[8]INVESTIGADOR_Grupo Edad'!$BC12&lt;&gt;0),'[8]INVESTIGADOR_Grupo Edad'!$BC12,""),IF($A14="TOTAL",SUM(INDIRECT("AG4:AG"&amp;ROW()-1)),""))</f>
        <v/>
      </c>
      <c r="AH14" s="3" t="str">
        <f t="shared" ca="1" si="10"/>
        <v/>
      </c>
      <c r="AI14" s="3" t="str">
        <f ca="1">IF(AND($A14&lt;&gt;"",$A14&lt;&gt;"TOTAL"),IF(AND('[8]INVESTIGADOR_Grupo Edad'!$BF12&lt;&gt;"",'[8]INVESTIGADOR_Grupo Edad'!$BF12&lt;&gt;0),'[8]INVESTIGADOR_Grupo Edad'!$BF12,""),IF($A14="TOTAL",SUM(INDIRECT("AI4:AI"&amp;ROW()-1)),""))</f>
        <v/>
      </c>
      <c r="AJ14" s="3" t="str">
        <f ca="1">IF(AND($A14&lt;&gt;"",$A14&lt;&gt;"TOTAL"),IF(AND('[8]INVESTIGADOR_Grupo Edad'!$BH12&lt;&gt;"",'[8]INVESTIGADOR_Grupo Edad'!$BH12&lt;&gt;0),'[8]INVESTIGADOR_Grupo Edad'!$BH12,""),IF($A14="TOTAL",SUM(INDIRECT("AJ4:AJ"&amp;ROW()-1)),""))</f>
        <v/>
      </c>
      <c r="AK14" s="3" t="str">
        <f t="shared" ca="1" si="11"/>
        <v/>
      </c>
      <c r="AL14" s="3" t="str">
        <f ca="1">IF(AND($A14&lt;&gt;"",$A14&lt;&gt;"TOTAL"),IF(AND('[8]INVESTIGADOR_Grupo Edad'!$BK12&lt;&gt;"",'[8]INVESTIGADOR_Grupo Edad'!$BK12&lt;&gt;0),'[8]INVESTIGADOR_Grupo Edad'!$BK12,""),IF($A14="TOTAL",SUM(INDIRECT("AL4:AL"&amp;ROW()-1)),""))</f>
        <v/>
      </c>
      <c r="AM14" s="3" t="str">
        <f ca="1">IF(AND($A14&lt;&gt;"",$A14&lt;&gt;"TOTAL"),IF(AND('[8]INVESTIGADOR_Grupo Edad'!$BM12&lt;&gt;"",'[8]INVESTIGADOR_Grupo Edad'!$BM12&lt;&gt;0),'[8]INVESTIGADOR_Grupo Edad'!$BM12,""),IF($A14="TOTAL",SUM(INDIRECT("AM4:AM"&amp;ROW()-1)),""))</f>
        <v/>
      </c>
      <c r="AN14" s="3" t="str">
        <f t="shared" ca="1" si="12"/>
        <v/>
      </c>
      <c r="AO14" s="3" t="str">
        <f ca="1">IF(AND($A14&lt;&gt;"",$A14&lt;&gt;"TOTAL"),IF(AND('[8]INVESTIGADOR_Grupo Edad'!$BP12&lt;&gt;"",'[8]INVESTIGADOR_Grupo Edad'!$BP12&lt;&gt;0),'[8]INVESTIGADOR_Grupo Edad'!$BP12,""),IF($A14="TOTAL",SUM(INDIRECT("AO4:AO"&amp;ROW()-1)),""))</f>
        <v/>
      </c>
      <c r="AP14" s="3" t="str">
        <f ca="1">IF(AND($A14&lt;&gt;"",$A14&lt;&gt;"TOTAL"),IF(AND('[8]INVESTIGADOR_Grupo Edad'!$BR12&lt;&gt;"",'[8]INVESTIGADOR_Grupo Edad'!$BR12&lt;&gt;0),'[8]INVESTIGADOR_Grupo Edad'!$BR12,""),IF($A14="TOTAL",SUM(INDIRECT("AP4:AP"&amp;ROW()-1)),""))</f>
        <v/>
      </c>
      <c r="AQ14" s="3" t="str">
        <f t="shared" ca="1" si="13"/>
        <v/>
      </c>
      <c r="AR14" s="3" t="str">
        <f ca="1">IF(AND($A14&lt;&gt;"",$A14&lt;&gt;"TOTAL"),IF(AND('[8]INVESTIGADOR_Grupo Edad'!$BU12&lt;&gt;"",'[8]INVESTIGADOR_Grupo Edad'!$BU12&lt;&gt;0),'[8]INVESTIGADOR_Grupo Edad'!$BU12,""),IF($A14="TOTAL",SUM(INDIRECT("AR4:AR"&amp;ROW()-1)),""))</f>
        <v/>
      </c>
      <c r="AS14" s="3" t="str">
        <f ca="1">IF(AND($A14&lt;&gt;"",$A14&lt;&gt;"TOTAL"),IF(AND('[8]INVESTIGADOR_Grupo Edad'!$BW12&lt;&gt;"",'[8]INVESTIGADOR_Grupo Edad'!$BW12&lt;&gt;0),'[8]INVESTIGADOR_Grupo Edad'!$BW12,""),IF($A14="TOTAL",SUM(INDIRECT("AS4:AS"&amp;ROW()-1)),""))</f>
        <v/>
      </c>
      <c r="AT14" s="3" t="str">
        <f t="shared" ca="1" si="14"/>
        <v/>
      </c>
      <c r="AU14" s="3" t="str">
        <f ca="1">IF(AND($A14&lt;&gt;"",$A14&lt;&gt;"TOTAL"),IF(AND('[8]INVESTIGADOR_Grupo Edad'!$BZ12&lt;&gt;"",'[8]INVESTIGADOR_Grupo Edad'!$BZ12&lt;&gt;0),'[8]INVESTIGADOR_Grupo Edad'!$BZ12,""),IF($A14="TOTAL",SUM(INDIRECT("AU4:AU"&amp;ROW()-1)),""))</f>
        <v/>
      </c>
      <c r="AV14" s="3" t="str">
        <f ca="1">IF(AND($A14&lt;&gt;"",$A14&lt;&gt;"TOTAL"),IF(AND('[8]INVESTIGADOR_Grupo Edad'!$CB12&lt;&gt;"",'[8]INVESTIGADOR_Grupo Edad'!$CB12&lt;&gt;0),'[8]INVESTIGADOR_Grupo Edad'!$CB12,""),IF($A14="TOTAL",SUM(INDIRECT("AV4:AV"&amp;ROW()-1)),""))</f>
        <v/>
      </c>
      <c r="AW14" s="3" t="str">
        <f t="shared" ca="1" si="15"/>
        <v/>
      </c>
      <c r="AX14" s="3" t="str">
        <f ca="1">IF(AND($A14&lt;&gt;"",$A14&lt;&gt;"TOTAL"),IF(AND('[8]INVESTIGADOR_Grupo Edad'!$CE12&lt;&gt;"",'[8]INVESTIGADOR_Grupo Edad'!$CE12&lt;&gt;0),'[8]INVESTIGADOR_Grupo Edad'!$CE12,""),IF($A14="TOTAL",SUM(INDIRECT("AX4:AX"&amp;ROW()-1)),""))</f>
        <v/>
      </c>
      <c r="AY14" s="3" t="str">
        <f ca="1">IF(AND($A14&lt;&gt;"",$A14&lt;&gt;"TOTAL"),IF(AND('[8]INVESTIGADOR_Grupo Edad'!$CG12&lt;&gt;"",'[8]INVESTIGADOR_Grupo Edad'!$CG12&lt;&gt;0),'[8]INVESTIGADOR_Grupo Edad'!$CG12,""),IF($A14="TOTAL",SUM(INDIRECT("AY4:AY"&amp;ROW()-1)),""))</f>
        <v/>
      </c>
      <c r="AZ14" s="3" t="str">
        <f t="shared" ca="1" si="16"/>
        <v/>
      </c>
      <c r="BA14" s="3" t="str">
        <f ca="1">IF(AND($A14&lt;&gt;"",$A14&lt;&gt;"TOTAL"),IF(AND('[8]INVESTIGADOR_Grupo Edad'!$CJ12&lt;&gt;"",'[8]INVESTIGADOR_Grupo Edad'!$CJ12&lt;&gt;0),'[8]INVESTIGADOR_Grupo Edad'!$CJ12,""),IF($A14="TOTAL",SUM(INDIRECT("BA4:BA"&amp;ROW()-1)),""))</f>
        <v/>
      </c>
      <c r="BB14" s="3" t="str">
        <f ca="1">IF(AND($A14&lt;&gt;"",$A14&lt;&gt;"TOTAL"),IF(AND('[8]INVESTIGADOR_Grupo Edad'!$CL12&lt;&gt;"",'[8]INVESTIGADOR_Grupo Edad'!$CL12&lt;&gt;0),'[8]INVESTIGADOR_Grupo Edad'!$CL12,""),IF($A14="TOTAL",SUM(INDIRECT("BB4:BB"&amp;ROW()-1)),""))</f>
        <v/>
      </c>
      <c r="BC14" s="3" t="str">
        <f t="shared" ca="1" si="17"/>
        <v/>
      </c>
      <c r="BD14" s="3" t="str">
        <f ca="1">IF(AND($A14&lt;&gt;"",$A14&lt;&gt;"TOTAL"),IF(AND('[8]INVESTIGADOR_Grupo Edad'!$CO12&lt;&gt;"",'[8]INVESTIGADOR_Grupo Edad'!$CO12&lt;&gt;0),'[8]INVESTIGADOR_Grupo Edad'!$CO12,""),IF($A14="TOTAL",SUM(INDIRECT("BD4:BD"&amp;ROW()-1)),""))</f>
        <v/>
      </c>
      <c r="BE14" s="3" t="str">
        <f ca="1">IF(AND($A14&lt;&gt;"",$A14&lt;&gt;"TOTAL"),IF(AND('[8]INVESTIGADOR_Grupo Edad'!$CQ12&lt;&gt;"",'[8]INVESTIGADOR_Grupo Edad'!$CQ12&lt;&gt;0),'[8]INVESTIGADOR_Grupo Edad'!$CQ12,""),IF($A14="TOTAL",SUM(INDIRECT("BE4:BE"&amp;ROW()-1)),""))</f>
        <v/>
      </c>
      <c r="BF14" s="3" t="str">
        <f t="shared" ca="1" si="18"/>
        <v/>
      </c>
    </row>
    <row r="15" spans="1:58" x14ac:dyDescent="0.2">
      <c r="A15" s="25" t="str">
        <f>IF('[8]INVESTIGADOR_Grupo Edad'!$B13&lt;&gt;"",'[8]INVESTIGADOR_Grupo Edad'!$B13,IF(AND('[8]INVESTIGADOR_Grupo Edad'!$B13="",'[8]INVESTIGADOR_Grupo Edad'!$B14="",'[8]INVESTIGADOR_Grupo Edad'!$B12=""),"","TOTAL"))</f>
        <v/>
      </c>
      <c r="B15" s="3" t="str">
        <f ca="1">IF(AND($A15&lt;&gt;"",$A15&lt;&gt;"TOTAL"),IF(AND('[8]INVESTIGADOR_Grupo Edad'!$C13&lt;&gt;"",'[8]INVESTIGADOR_Grupo Edad'!$C13&lt;&gt;0),'[8]INVESTIGADOR_Grupo Edad'!$C13,""),IF($A15="TOTAL",SUM(INDIRECT("B4:B"&amp;ROW()-1)),""))</f>
        <v/>
      </c>
      <c r="C15" s="3" t="str">
        <f ca="1">IF(AND($A15&lt;&gt;"",$A15&lt;&gt;"TOTAL"),IF(AND('[8]INVESTIGADOR_Grupo Edad'!$E13&lt;&gt;"",'[8]INVESTIGADOR_Grupo Edad'!$E13&lt;&gt;0),'[8]INVESTIGADOR_Grupo Edad'!$E13,""),IF($A15="TOTAL",SUM(INDIRECT("C4:C"&amp;ROW()-1)),""))</f>
        <v/>
      </c>
      <c r="D15" s="3" t="str">
        <f t="shared" ca="1" si="0"/>
        <v/>
      </c>
      <c r="E15" s="3" t="str">
        <f ca="1">IF(AND($A15&lt;&gt;"",$A15&lt;&gt;"TOTAL"),IF(AND('[8]INVESTIGADOR_Grupo Edad'!$H13&lt;&gt;"",'[8]INVESTIGADOR_Grupo Edad'!$H13&lt;&gt;0),'[8]INVESTIGADOR_Grupo Edad'!$H13,""),IF($A15="TOTAL",SUM(INDIRECT("E4:E"&amp;ROW()-1)),""))</f>
        <v/>
      </c>
      <c r="F15" s="3" t="str">
        <f ca="1">IF(AND($A15&lt;&gt;"",$A15&lt;&gt;"TOTAL"),IF(AND('[8]INVESTIGADOR_Grupo Edad'!$J13&lt;&gt;"",'[8]INVESTIGADOR_Grupo Edad'!$J13&lt;&gt;0),'[8]INVESTIGADOR_Grupo Edad'!$J13,""),IF($A15="TOTAL",SUM(INDIRECT("F4:F"&amp;ROW()-1)),""))</f>
        <v/>
      </c>
      <c r="G15" s="3" t="str">
        <f t="shared" ca="1" si="1"/>
        <v/>
      </c>
      <c r="H15" s="3" t="str">
        <f ca="1">IF(AND($A15&lt;&gt;"",$A15&lt;&gt;"TOTAL"),IF(AND('[8]INVESTIGADOR_Grupo Edad'!$M13&lt;&gt;"",'[8]INVESTIGADOR_Grupo Edad'!$M13&lt;&gt;0),'[8]INVESTIGADOR_Grupo Edad'!$M13,""),IF($A15="TOTAL",SUM(INDIRECT("H4:H"&amp;ROW()-1)),""))</f>
        <v/>
      </c>
      <c r="I15" s="3" t="str">
        <f ca="1">IF(AND($A15&lt;&gt;"",$A15&lt;&gt;"TOTAL"),IF(AND('[8]INVESTIGADOR_Grupo Edad'!$O13&lt;&gt;"",'[8]INVESTIGADOR_Grupo Edad'!$O13&lt;&gt;0),'[8]INVESTIGADOR_Grupo Edad'!$O13,""),IF($A15="TOTAL",SUM(INDIRECT("I4:I"&amp;ROW()-1)),""))</f>
        <v/>
      </c>
      <c r="J15" s="3" t="str">
        <f t="shared" ca="1" si="2"/>
        <v/>
      </c>
      <c r="K15" s="3" t="str">
        <f ca="1">IF(AND($A15&lt;&gt;"",$A15&lt;&gt;"TOTAL"),IF(AND('[8]INVESTIGADOR_Grupo Edad'!$R13&lt;&gt;"",'[8]INVESTIGADOR_Grupo Edad'!$R13&lt;&gt;0),'[8]INVESTIGADOR_Grupo Edad'!$R13,""),IF($A15="TOTAL",SUM(INDIRECT("K4:K"&amp;ROW()-1)),""))</f>
        <v/>
      </c>
      <c r="L15" s="3" t="str">
        <f ca="1">IF(AND($A15&lt;&gt;"",$A15&lt;&gt;"TOTAL"),IF(AND('[8]INVESTIGADOR_Grupo Edad'!$T13&lt;&gt;"",'[8]INVESTIGADOR_Grupo Edad'!$T13&lt;&gt;0),'[8]INVESTIGADOR_Grupo Edad'!$T13,""),IF($A15="TOTAL",SUM(INDIRECT("L4:L"&amp;ROW()-1)),""))</f>
        <v/>
      </c>
      <c r="M15" s="3" t="str">
        <f t="shared" ca="1" si="3"/>
        <v/>
      </c>
      <c r="N15" s="3" t="str">
        <f ca="1">IF(AND($A15&lt;&gt;"",$A15&lt;&gt;"TOTAL"),IF(AND('[8]INVESTIGADOR_Grupo Edad'!$W13&lt;&gt;"",'[8]INVESTIGADOR_Grupo Edad'!$W13&lt;&gt;0),'[8]INVESTIGADOR_Grupo Edad'!$W13,""),IF($A15="TOTAL",SUM(INDIRECT("N4:N"&amp;ROW()-1)),""))</f>
        <v/>
      </c>
      <c r="O15" s="3" t="str">
        <f ca="1">IF(AND($A15&lt;&gt;"",$A15&lt;&gt;"TOTAL"),IF(AND('[8]INVESTIGADOR_Grupo Edad'!$Y13&lt;&gt;"",'[8]INVESTIGADOR_Grupo Edad'!$Y13&lt;&gt;0),'[8]INVESTIGADOR_Grupo Edad'!$Y13,""),IF($A15="TOTAL",SUM(INDIRECT("O4:O"&amp;ROW()-1)),""))</f>
        <v/>
      </c>
      <c r="P15" s="3" t="str">
        <f t="shared" ca="1" si="4"/>
        <v/>
      </c>
      <c r="Q15" s="3" t="str">
        <f ca="1">IF(AND($A15&lt;&gt;"",$A15&lt;&gt;"TOTAL"),IF(AND('[8]INVESTIGADOR_Grupo Edad'!$AB13&lt;&gt;"",'[8]INVESTIGADOR_Grupo Edad'!$AB13&lt;&gt;0),'[8]INVESTIGADOR_Grupo Edad'!$AB13,""),IF($A15="TOTAL",SUM(INDIRECT("Q4:Q"&amp;ROW()-1)),""))</f>
        <v/>
      </c>
      <c r="R15" s="3" t="str">
        <f ca="1">IF(AND($A15&lt;&gt;"",$A15&lt;&gt;"TOTAL"),IF(AND('[8]INVESTIGADOR_Grupo Edad'!$AD13&lt;&gt;"",'[8]INVESTIGADOR_Grupo Edad'!$AD13&lt;&gt;0),'[8]INVESTIGADOR_Grupo Edad'!$AD13,""),IF($A15="TOTAL",SUM(INDIRECT("R4:R"&amp;ROW()-1)),""))</f>
        <v/>
      </c>
      <c r="S15" s="3" t="str">
        <f t="shared" ca="1" si="5"/>
        <v/>
      </c>
      <c r="T15" s="3" t="str">
        <f ca="1">IF(AND($A15&lt;&gt;"",$A15&lt;&gt;"TOTAL"),IF(AND('[8]INVESTIGADOR_Grupo Edad'!$AG13&lt;&gt;"",'[8]INVESTIGADOR_Grupo Edad'!$AG13&lt;&gt;0),'[8]INVESTIGADOR_Grupo Edad'!$AG13,""),IF($A15="TOTAL",SUM(INDIRECT("T4:T"&amp;ROW()-1)),""))</f>
        <v/>
      </c>
      <c r="U15" s="3" t="str">
        <f ca="1">IF(AND($A15&lt;&gt;"",$A15&lt;&gt;"TOTAL"),IF(AND('[8]INVESTIGADOR_Grupo Edad'!$AI13&lt;&gt;"",'[8]INVESTIGADOR_Grupo Edad'!$AI13&lt;&gt;0),'[8]INVESTIGADOR_Grupo Edad'!$AI13,""),IF($A15="TOTAL",SUM(INDIRECT("U4:U"&amp;ROW()-1)),""))</f>
        <v/>
      </c>
      <c r="V15" s="3" t="str">
        <f t="shared" ca="1" si="6"/>
        <v/>
      </c>
      <c r="W15" s="3" t="str">
        <f ca="1">IF(AND($A15&lt;&gt;"",$A15&lt;&gt;"TOTAL"),IF(AND('[8]INVESTIGADOR_Grupo Edad'!$AL13&lt;&gt;"",'[8]INVESTIGADOR_Grupo Edad'!$AL13&lt;&gt;0),'[8]INVESTIGADOR_Grupo Edad'!$AL13,""),IF($A15="TOTAL",SUM(INDIRECT("W4:W"&amp;ROW()-1)),""))</f>
        <v/>
      </c>
      <c r="X15" s="3" t="str">
        <f ca="1">IF(AND($A15&lt;&gt;"",$A15&lt;&gt;"TOTAL"),IF(AND('[8]INVESTIGADOR_Grupo Edad'!$AN13&lt;&gt;"",'[8]INVESTIGADOR_Grupo Edad'!$AN13&lt;&gt;0),'[8]INVESTIGADOR_Grupo Edad'!$AN13,""),IF($A15="TOTAL",SUM(INDIRECT("X4:X"&amp;ROW()-1)),""))</f>
        <v/>
      </c>
      <c r="Y15" s="3" t="str">
        <f t="shared" ca="1" si="7"/>
        <v/>
      </c>
      <c r="Z15" s="3" t="str">
        <f ca="1">IF(AND($A15&lt;&gt;"",$A15&lt;&gt;"TOTAL"),IF(AND('[8]INVESTIGADOR_Grupo Edad'!$AQ13&lt;&gt;"",'[8]INVESTIGADOR_Grupo Edad'!$AQ13&lt;&gt;0),'[8]INVESTIGADOR_Grupo Edad'!$AQ13,""),IF($A15="TOTAL",SUM(INDIRECT("Z4:Z"&amp;ROW()-1)),""))</f>
        <v/>
      </c>
      <c r="AA15" s="3" t="str">
        <f ca="1">IF(AND($A15&lt;&gt;"",$A15&lt;&gt;"TOTAL"),IF(AND('[8]INVESTIGADOR_Grupo Edad'!$AS13&lt;&gt;"",'[8]INVESTIGADOR_Grupo Edad'!$AS13&lt;&gt;0),'[8]INVESTIGADOR_Grupo Edad'!$AS13,""),IF($A15="TOTAL",SUM(INDIRECT("AA4:AA"&amp;ROW()-1)),""))</f>
        <v/>
      </c>
      <c r="AB15" s="3" t="str">
        <f t="shared" ca="1" si="8"/>
        <v/>
      </c>
      <c r="AC15" s="3" t="str">
        <f ca="1">IF(AND($A15&lt;&gt;"",$A15&lt;&gt;"TOTAL"),IF(AND('[8]INVESTIGADOR_Grupo Edad'!$AV13&lt;&gt;"",'[8]INVESTIGADOR_Grupo Edad'!$AV13&lt;&gt;0),'[8]INVESTIGADOR_Grupo Edad'!$AV13,""),IF($A15="TOTAL",SUM(INDIRECT("AC4:AC"&amp;ROW()-1)),""))</f>
        <v/>
      </c>
      <c r="AD15" s="3" t="str">
        <f ca="1">IF(AND($A15&lt;&gt;"",$A15&lt;&gt;"TOTAL"),IF(AND('[8]INVESTIGADOR_Grupo Edad'!$AX13&lt;&gt;"",'[8]INVESTIGADOR_Grupo Edad'!$AX13&lt;&gt;0),'[8]INVESTIGADOR_Grupo Edad'!$AX13,""),IF($A15="TOTAL",SUM(INDIRECT("AD4:AD"&amp;ROW()-1)),""))</f>
        <v/>
      </c>
      <c r="AE15" s="3" t="str">
        <f t="shared" ca="1" si="9"/>
        <v/>
      </c>
      <c r="AF15" s="3" t="str">
        <f ca="1">IF(AND($A15&lt;&gt;"",$A15&lt;&gt;"TOTAL"),IF(AND('[8]INVESTIGADOR_Grupo Edad'!$BA13&lt;&gt;"",'[8]INVESTIGADOR_Grupo Edad'!$BA13&lt;&gt;0),'[8]INVESTIGADOR_Grupo Edad'!$BA13,""),IF($A15="TOTAL",SUM(INDIRECT("AF4:AF"&amp;ROW()-1)),""))</f>
        <v/>
      </c>
      <c r="AG15" s="3" t="str">
        <f ca="1">IF(AND($A15&lt;&gt;"",$A15&lt;&gt;"TOTAL"),IF(AND('[8]INVESTIGADOR_Grupo Edad'!$BC13&lt;&gt;"",'[8]INVESTIGADOR_Grupo Edad'!$BC13&lt;&gt;0),'[8]INVESTIGADOR_Grupo Edad'!$BC13,""),IF($A15="TOTAL",SUM(INDIRECT("AG4:AG"&amp;ROW()-1)),""))</f>
        <v/>
      </c>
      <c r="AH15" s="3" t="str">
        <f t="shared" ca="1" si="10"/>
        <v/>
      </c>
      <c r="AI15" s="3" t="str">
        <f ca="1">IF(AND($A15&lt;&gt;"",$A15&lt;&gt;"TOTAL"),IF(AND('[8]INVESTIGADOR_Grupo Edad'!$BF13&lt;&gt;"",'[8]INVESTIGADOR_Grupo Edad'!$BF13&lt;&gt;0),'[8]INVESTIGADOR_Grupo Edad'!$BF13,""),IF($A15="TOTAL",SUM(INDIRECT("AI4:AI"&amp;ROW()-1)),""))</f>
        <v/>
      </c>
      <c r="AJ15" s="3" t="str">
        <f ca="1">IF(AND($A15&lt;&gt;"",$A15&lt;&gt;"TOTAL"),IF(AND('[8]INVESTIGADOR_Grupo Edad'!$BH13&lt;&gt;"",'[8]INVESTIGADOR_Grupo Edad'!$BH13&lt;&gt;0),'[8]INVESTIGADOR_Grupo Edad'!$BH13,""),IF($A15="TOTAL",SUM(INDIRECT("AJ4:AJ"&amp;ROW()-1)),""))</f>
        <v/>
      </c>
      <c r="AK15" s="3" t="str">
        <f t="shared" ca="1" si="11"/>
        <v/>
      </c>
      <c r="AL15" s="3" t="str">
        <f ca="1">IF(AND($A15&lt;&gt;"",$A15&lt;&gt;"TOTAL"),IF(AND('[8]INVESTIGADOR_Grupo Edad'!$BK13&lt;&gt;"",'[8]INVESTIGADOR_Grupo Edad'!$BK13&lt;&gt;0),'[8]INVESTIGADOR_Grupo Edad'!$BK13,""),IF($A15="TOTAL",SUM(INDIRECT("AL4:AL"&amp;ROW()-1)),""))</f>
        <v/>
      </c>
      <c r="AM15" s="3" t="str">
        <f ca="1">IF(AND($A15&lt;&gt;"",$A15&lt;&gt;"TOTAL"),IF(AND('[8]INVESTIGADOR_Grupo Edad'!$BM13&lt;&gt;"",'[8]INVESTIGADOR_Grupo Edad'!$BM13&lt;&gt;0),'[8]INVESTIGADOR_Grupo Edad'!$BM13,""),IF($A15="TOTAL",SUM(INDIRECT("AM4:AM"&amp;ROW()-1)),""))</f>
        <v/>
      </c>
      <c r="AN15" s="3" t="str">
        <f t="shared" ca="1" si="12"/>
        <v/>
      </c>
      <c r="AO15" s="3" t="str">
        <f ca="1">IF(AND($A15&lt;&gt;"",$A15&lt;&gt;"TOTAL"),IF(AND('[8]INVESTIGADOR_Grupo Edad'!$BP13&lt;&gt;"",'[8]INVESTIGADOR_Grupo Edad'!$BP13&lt;&gt;0),'[8]INVESTIGADOR_Grupo Edad'!$BP13,""),IF($A15="TOTAL",SUM(INDIRECT("AO4:AO"&amp;ROW()-1)),""))</f>
        <v/>
      </c>
      <c r="AP15" s="3" t="str">
        <f ca="1">IF(AND($A15&lt;&gt;"",$A15&lt;&gt;"TOTAL"),IF(AND('[8]INVESTIGADOR_Grupo Edad'!$BR13&lt;&gt;"",'[8]INVESTIGADOR_Grupo Edad'!$BR13&lt;&gt;0),'[8]INVESTIGADOR_Grupo Edad'!$BR13,""),IF($A15="TOTAL",SUM(INDIRECT("AP4:AP"&amp;ROW()-1)),""))</f>
        <v/>
      </c>
      <c r="AQ15" s="3" t="str">
        <f t="shared" ca="1" si="13"/>
        <v/>
      </c>
      <c r="AR15" s="3" t="str">
        <f ca="1">IF(AND($A15&lt;&gt;"",$A15&lt;&gt;"TOTAL"),IF(AND('[8]INVESTIGADOR_Grupo Edad'!$BU13&lt;&gt;"",'[8]INVESTIGADOR_Grupo Edad'!$BU13&lt;&gt;0),'[8]INVESTIGADOR_Grupo Edad'!$BU13,""),IF($A15="TOTAL",SUM(INDIRECT("AR4:AR"&amp;ROW()-1)),""))</f>
        <v/>
      </c>
      <c r="AS15" s="3" t="str">
        <f ca="1">IF(AND($A15&lt;&gt;"",$A15&lt;&gt;"TOTAL"),IF(AND('[8]INVESTIGADOR_Grupo Edad'!$BW13&lt;&gt;"",'[8]INVESTIGADOR_Grupo Edad'!$BW13&lt;&gt;0),'[8]INVESTIGADOR_Grupo Edad'!$BW13,""),IF($A15="TOTAL",SUM(INDIRECT("AS4:AS"&amp;ROW()-1)),""))</f>
        <v/>
      </c>
      <c r="AT15" s="3" t="str">
        <f t="shared" ca="1" si="14"/>
        <v/>
      </c>
      <c r="AU15" s="3" t="str">
        <f ca="1">IF(AND($A15&lt;&gt;"",$A15&lt;&gt;"TOTAL"),IF(AND('[8]INVESTIGADOR_Grupo Edad'!$BZ13&lt;&gt;"",'[8]INVESTIGADOR_Grupo Edad'!$BZ13&lt;&gt;0),'[8]INVESTIGADOR_Grupo Edad'!$BZ13,""),IF($A15="TOTAL",SUM(INDIRECT("AU4:AU"&amp;ROW()-1)),""))</f>
        <v/>
      </c>
      <c r="AV15" s="3" t="str">
        <f ca="1">IF(AND($A15&lt;&gt;"",$A15&lt;&gt;"TOTAL"),IF(AND('[8]INVESTIGADOR_Grupo Edad'!$CB13&lt;&gt;"",'[8]INVESTIGADOR_Grupo Edad'!$CB13&lt;&gt;0),'[8]INVESTIGADOR_Grupo Edad'!$CB13,""),IF($A15="TOTAL",SUM(INDIRECT("AV4:AV"&amp;ROW()-1)),""))</f>
        <v/>
      </c>
      <c r="AW15" s="3" t="str">
        <f t="shared" ca="1" si="15"/>
        <v/>
      </c>
      <c r="AX15" s="3" t="str">
        <f ca="1">IF(AND($A15&lt;&gt;"",$A15&lt;&gt;"TOTAL"),IF(AND('[8]INVESTIGADOR_Grupo Edad'!$CE13&lt;&gt;"",'[8]INVESTIGADOR_Grupo Edad'!$CE13&lt;&gt;0),'[8]INVESTIGADOR_Grupo Edad'!$CE13,""),IF($A15="TOTAL",SUM(INDIRECT("AX4:AX"&amp;ROW()-1)),""))</f>
        <v/>
      </c>
      <c r="AY15" s="3" t="str">
        <f ca="1">IF(AND($A15&lt;&gt;"",$A15&lt;&gt;"TOTAL"),IF(AND('[8]INVESTIGADOR_Grupo Edad'!$CG13&lt;&gt;"",'[8]INVESTIGADOR_Grupo Edad'!$CG13&lt;&gt;0),'[8]INVESTIGADOR_Grupo Edad'!$CG13,""),IF($A15="TOTAL",SUM(INDIRECT("AY4:AY"&amp;ROW()-1)),""))</f>
        <v/>
      </c>
      <c r="AZ15" s="3" t="str">
        <f t="shared" ca="1" si="16"/>
        <v/>
      </c>
      <c r="BA15" s="3" t="str">
        <f ca="1">IF(AND($A15&lt;&gt;"",$A15&lt;&gt;"TOTAL"),IF(AND('[8]INVESTIGADOR_Grupo Edad'!$CJ13&lt;&gt;"",'[8]INVESTIGADOR_Grupo Edad'!$CJ13&lt;&gt;0),'[8]INVESTIGADOR_Grupo Edad'!$CJ13,""),IF($A15="TOTAL",SUM(INDIRECT("BA4:BA"&amp;ROW()-1)),""))</f>
        <v/>
      </c>
      <c r="BB15" s="3" t="str">
        <f ca="1">IF(AND($A15&lt;&gt;"",$A15&lt;&gt;"TOTAL"),IF(AND('[8]INVESTIGADOR_Grupo Edad'!$CL13&lt;&gt;"",'[8]INVESTIGADOR_Grupo Edad'!$CL13&lt;&gt;0),'[8]INVESTIGADOR_Grupo Edad'!$CL13,""),IF($A15="TOTAL",SUM(INDIRECT("BB4:BB"&amp;ROW()-1)),""))</f>
        <v/>
      </c>
      <c r="BC15" s="3" t="str">
        <f t="shared" ca="1" si="17"/>
        <v/>
      </c>
      <c r="BD15" s="3" t="str">
        <f ca="1">IF(AND($A15&lt;&gt;"",$A15&lt;&gt;"TOTAL"),IF(AND('[8]INVESTIGADOR_Grupo Edad'!$CO13&lt;&gt;"",'[8]INVESTIGADOR_Grupo Edad'!$CO13&lt;&gt;0),'[8]INVESTIGADOR_Grupo Edad'!$CO13,""),IF($A15="TOTAL",SUM(INDIRECT("BD4:BD"&amp;ROW()-1)),""))</f>
        <v/>
      </c>
      <c r="BE15" s="3" t="str">
        <f ca="1">IF(AND($A15&lt;&gt;"",$A15&lt;&gt;"TOTAL"),IF(AND('[8]INVESTIGADOR_Grupo Edad'!$CQ13&lt;&gt;"",'[8]INVESTIGADOR_Grupo Edad'!$CQ13&lt;&gt;0),'[8]INVESTIGADOR_Grupo Edad'!$CQ13,""),IF($A15="TOTAL",SUM(INDIRECT("BE4:BE"&amp;ROW()-1)),""))</f>
        <v/>
      </c>
      <c r="BF15" s="3" t="str">
        <f t="shared" ca="1" si="18"/>
        <v/>
      </c>
    </row>
    <row r="16" spans="1:58" x14ac:dyDescent="0.2">
      <c r="A16" s="25" t="str">
        <f>IF('[8]INVESTIGADOR_Grupo Edad'!$B14&lt;&gt;"",'[8]INVESTIGADOR_Grupo Edad'!$B14,IF(AND('[8]INVESTIGADOR_Grupo Edad'!$B14="",'[8]INVESTIGADOR_Grupo Edad'!$B15="",'[8]INVESTIGADOR_Grupo Edad'!$B13=""),"","TOTAL"))</f>
        <v/>
      </c>
      <c r="B16" s="3" t="str">
        <f ca="1">IF(AND($A16&lt;&gt;"",$A16&lt;&gt;"TOTAL"),IF(AND('[8]INVESTIGADOR_Grupo Edad'!$C14&lt;&gt;"",'[8]INVESTIGADOR_Grupo Edad'!$C14&lt;&gt;0),'[8]INVESTIGADOR_Grupo Edad'!$C14,""),IF($A16="TOTAL",SUM(INDIRECT("B4:B"&amp;ROW()-1)),""))</f>
        <v/>
      </c>
      <c r="C16" s="3" t="str">
        <f ca="1">IF(AND($A16&lt;&gt;"",$A16&lt;&gt;"TOTAL"),IF(AND('[8]INVESTIGADOR_Grupo Edad'!$E14&lt;&gt;"",'[8]INVESTIGADOR_Grupo Edad'!$E14&lt;&gt;0),'[8]INVESTIGADOR_Grupo Edad'!$E14,""),IF($A16="TOTAL",SUM(INDIRECT("C4:C"&amp;ROW()-1)),""))</f>
        <v/>
      </c>
      <c r="D16" s="3" t="str">
        <f t="shared" ca="1" si="0"/>
        <v/>
      </c>
      <c r="E16" s="3" t="str">
        <f ca="1">IF(AND($A16&lt;&gt;"",$A16&lt;&gt;"TOTAL"),IF(AND('[8]INVESTIGADOR_Grupo Edad'!$H14&lt;&gt;"",'[8]INVESTIGADOR_Grupo Edad'!$H14&lt;&gt;0),'[8]INVESTIGADOR_Grupo Edad'!$H14,""),IF($A16="TOTAL",SUM(INDIRECT("E4:E"&amp;ROW()-1)),""))</f>
        <v/>
      </c>
      <c r="F16" s="3" t="str">
        <f ca="1">IF(AND($A16&lt;&gt;"",$A16&lt;&gt;"TOTAL"),IF(AND('[8]INVESTIGADOR_Grupo Edad'!$J14&lt;&gt;"",'[8]INVESTIGADOR_Grupo Edad'!$J14&lt;&gt;0),'[8]INVESTIGADOR_Grupo Edad'!$J14,""),IF($A16="TOTAL",SUM(INDIRECT("F4:F"&amp;ROW()-1)),""))</f>
        <v/>
      </c>
      <c r="G16" s="3" t="str">
        <f t="shared" ca="1" si="1"/>
        <v/>
      </c>
      <c r="H16" s="3" t="str">
        <f ca="1">IF(AND($A16&lt;&gt;"",$A16&lt;&gt;"TOTAL"),IF(AND('[8]INVESTIGADOR_Grupo Edad'!$M14&lt;&gt;"",'[8]INVESTIGADOR_Grupo Edad'!$M14&lt;&gt;0),'[8]INVESTIGADOR_Grupo Edad'!$M14,""),IF($A16="TOTAL",SUM(INDIRECT("H4:H"&amp;ROW()-1)),""))</f>
        <v/>
      </c>
      <c r="I16" s="3" t="str">
        <f ca="1">IF(AND($A16&lt;&gt;"",$A16&lt;&gt;"TOTAL"),IF(AND('[8]INVESTIGADOR_Grupo Edad'!$O14&lt;&gt;"",'[8]INVESTIGADOR_Grupo Edad'!$O14&lt;&gt;0),'[8]INVESTIGADOR_Grupo Edad'!$O14,""),IF($A16="TOTAL",SUM(INDIRECT("I4:I"&amp;ROW()-1)),""))</f>
        <v/>
      </c>
      <c r="J16" s="3" t="str">
        <f t="shared" ca="1" si="2"/>
        <v/>
      </c>
      <c r="K16" s="3" t="str">
        <f ca="1">IF(AND($A16&lt;&gt;"",$A16&lt;&gt;"TOTAL"),IF(AND('[8]INVESTIGADOR_Grupo Edad'!$R14&lt;&gt;"",'[8]INVESTIGADOR_Grupo Edad'!$R14&lt;&gt;0),'[8]INVESTIGADOR_Grupo Edad'!$R14,""),IF($A16="TOTAL",SUM(INDIRECT("K4:K"&amp;ROW()-1)),""))</f>
        <v/>
      </c>
      <c r="L16" s="3" t="str">
        <f ca="1">IF(AND($A16&lt;&gt;"",$A16&lt;&gt;"TOTAL"),IF(AND('[8]INVESTIGADOR_Grupo Edad'!$T14&lt;&gt;"",'[8]INVESTIGADOR_Grupo Edad'!$T14&lt;&gt;0),'[8]INVESTIGADOR_Grupo Edad'!$T14,""),IF($A16="TOTAL",SUM(INDIRECT("L4:L"&amp;ROW()-1)),""))</f>
        <v/>
      </c>
      <c r="M16" s="3" t="str">
        <f t="shared" ca="1" si="3"/>
        <v/>
      </c>
      <c r="N16" s="3" t="str">
        <f ca="1">IF(AND($A16&lt;&gt;"",$A16&lt;&gt;"TOTAL"),IF(AND('[8]INVESTIGADOR_Grupo Edad'!$W14&lt;&gt;"",'[8]INVESTIGADOR_Grupo Edad'!$W14&lt;&gt;0),'[8]INVESTIGADOR_Grupo Edad'!$W14,""),IF($A16="TOTAL",SUM(INDIRECT("N4:N"&amp;ROW()-1)),""))</f>
        <v/>
      </c>
      <c r="O16" s="3" t="str">
        <f ca="1">IF(AND($A16&lt;&gt;"",$A16&lt;&gt;"TOTAL"),IF(AND('[8]INVESTIGADOR_Grupo Edad'!$Y14&lt;&gt;"",'[8]INVESTIGADOR_Grupo Edad'!$Y14&lt;&gt;0),'[8]INVESTIGADOR_Grupo Edad'!$Y14,""),IF($A16="TOTAL",SUM(INDIRECT("O4:O"&amp;ROW()-1)),""))</f>
        <v/>
      </c>
      <c r="P16" s="3" t="str">
        <f t="shared" ca="1" si="4"/>
        <v/>
      </c>
      <c r="Q16" s="3" t="str">
        <f ca="1">IF(AND($A16&lt;&gt;"",$A16&lt;&gt;"TOTAL"),IF(AND('[8]INVESTIGADOR_Grupo Edad'!$AB14&lt;&gt;"",'[8]INVESTIGADOR_Grupo Edad'!$AB14&lt;&gt;0),'[8]INVESTIGADOR_Grupo Edad'!$AB14,""),IF($A16="TOTAL",SUM(INDIRECT("Q4:Q"&amp;ROW()-1)),""))</f>
        <v/>
      </c>
      <c r="R16" s="3" t="str">
        <f ca="1">IF(AND($A16&lt;&gt;"",$A16&lt;&gt;"TOTAL"),IF(AND('[8]INVESTIGADOR_Grupo Edad'!$AD14&lt;&gt;"",'[8]INVESTIGADOR_Grupo Edad'!$AD14&lt;&gt;0),'[8]INVESTIGADOR_Grupo Edad'!$AD14,""),IF($A16="TOTAL",SUM(INDIRECT("R4:R"&amp;ROW()-1)),""))</f>
        <v/>
      </c>
      <c r="S16" s="3" t="str">
        <f t="shared" ca="1" si="5"/>
        <v/>
      </c>
      <c r="T16" s="3" t="str">
        <f ca="1">IF(AND($A16&lt;&gt;"",$A16&lt;&gt;"TOTAL"),IF(AND('[8]INVESTIGADOR_Grupo Edad'!$AG14&lt;&gt;"",'[8]INVESTIGADOR_Grupo Edad'!$AG14&lt;&gt;0),'[8]INVESTIGADOR_Grupo Edad'!$AG14,""),IF($A16="TOTAL",SUM(INDIRECT("T4:T"&amp;ROW()-1)),""))</f>
        <v/>
      </c>
      <c r="U16" s="3" t="str">
        <f ca="1">IF(AND($A16&lt;&gt;"",$A16&lt;&gt;"TOTAL"),IF(AND('[8]INVESTIGADOR_Grupo Edad'!$AI14&lt;&gt;"",'[8]INVESTIGADOR_Grupo Edad'!$AI14&lt;&gt;0),'[8]INVESTIGADOR_Grupo Edad'!$AI14,""),IF($A16="TOTAL",SUM(INDIRECT("U4:U"&amp;ROW()-1)),""))</f>
        <v/>
      </c>
      <c r="V16" s="3" t="str">
        <f t="shared" ca="1" si="6"/>
        <v/>
      </c>
      <c r="W16" s="3" t="str">
        <f ca="1">IF(AND($A16&lt;&gt;"",$A16&lt;&gt;"TOTAL"),IF(AND('[8]INVESTIGADOR_Grupo Edad'!$AL14&lt;&gt;"",'[8]INVESTIGADOR_Grupo Edad'!$AL14&lt;&gt;0),'[8]INVESTIGADOR_Grupo Edad'!$AL14,""),IF($A16="TOTAL",SUM(INDIRECT("W4:W"&amp;ROW()-1)),""))</f>
        <v/>
      </c>
      <c r="X16" s="3" t="str">
        <f ca="1">IF(AND($A16&lt;&gt;"",$A16&lt;&gt;"TOTAL"),IF(AND('[8]INVESTIGADOR_Grupo Edad'!$AN14&lt;&gt;"",'[8]INVESTIGADOR_Grupo Edad'!$AN14&lt;&gt;0),'[8]INVESTIGADOR_Grupo Edad'!$AN14,""),IF($A16="TOTAL",SUM(INDIRECT("X4:X"&amp;ROW()-1)),""))</f>
        <v/>
      </c>
      <c r="Y16" s="3" t="str">
        <f t="shared" ca="1" si="7"/>
        <v/>
      </c>
      <c r="Z16" s="3" t="str">
        <f ca="1">IF(AND($A16&lt;&gt;"",$A16&lt;&gt;"TOTAL"),IF(AND('[8]INVESTIGADOR_Grupo Edad'!$AQ14&lt;&gt;"",'[8]INVESTIGADOR_Grupo Edad'!$AQ14&lt;&gt;0),'[8]INVESTIGADOR_Grupo Edad'!$AQ14,""),IF($A16="TOTAL",SUM(INDIRECT("Z4:Z"&amp;ROW()-1)),""))</f>
        <v/>
      </c>
      <c r="AA16" s="3" t="str">
        <f ca="1">IF(AND($A16&lt;&gt;"",$A16&lt;&gt;"TOTAL"),IF(AND('[8]INVESTIGADOR_Grupo Edad'!$AS14&lt;&gt;"",'[8]INVESTIGADOR_Grupo Edad'!$AS14&lt;&gt;0),'[8]INVESTIGADOR_Grupo Edad'!$AS14,""),IF($A16="TOTAL",SUM(INDIRECT("AA4:AA"&amp;ROW()-1)),""))</f>
        <v/>
      </c>
      <c r="AB16" s="3" t="str">
        <f t="shared" ca="1" si="8"/>
        <v/>
      </c>
      <c r="AC16" s="3" t="str">
        <f ca="1">IF(AND($A16&lt;&gt;"",$A16&lt;&gt;"TOTAL"),IF(AND('[8]INVESTIGADOR_Grupo Edad'!$AV14&lt;&gt;"",'[8]INVESTIGADOR_Grupo Edad'!$AV14&lt;&gt;0),'[8]INVESTIGADOR_Grupo Edad'!$AV14,""),IF($A16="TOTAL",SUM(INDIRECT("AC4:AC"&amp;ROW()-1)),""))</f>
        <v/>
      </c>
      <c r="AD16" s="3" t="str">
        <f ca="1">IF(AND($A16&lt;&gt;"",$A16&lt;&gt;"TOTAL"),IF(AND('[8]INVESTIGADOR_Grupo Edad'!$AX14&lt;&gt;"",'[8]INVESTIGADOR_Grupo Edad'!$AX14&lt;&gt;0),'[8]INVESTIGADOR_Grupo Edad'!$AX14,""),IF($A16="TOTAL",SUM(INDIRECT("AD4:AD"&amp;ROW()-1)),""))</f>
        <v/>
      </c>
      <c r="AE16" s="3" t="str">
        <f t="shared" ca="1" si="9"/>
        <v/>
      </c>
      <c r="AF16" s="3" t="str">
        <f ca="1">IF(AND($A16&lt;&gt;"",$A16&lt;&gt;"TOTAL"),IF(AND('[8]INVESTIGADOR_Grupo Edad'!$BA14&lt;&gt;"",'[8]INVESTIGADOR_Grupo Edad'!$BA14&lt;&gt;0),'[8]INVESTIGADOR_Grupo Edad'!$BA14,""),IF($A16="TOTAL",SUM(INDIRECT("AF4:AF"&amp;ROW()-1)),""))</f>
        <v/>
      </c>
      <c r="AG16" s="3" t="str">
        <f ca="1">IF(AND($A16&lt;&gt;"",$A16&lt;&gt;"TOTAL"),IF(AND('[8]INVESTIGADOR_Grupo Edad'!$BC14&lt;&gt;"",'[8]INVESTIGADOR_Grupo Edad'!$BC14&lt;&gt;0),'[8]INVESTIGADOR_Grupo Edad'!$BC14,""),IF($A16="TOTAL",SUM(INDIRECT("AG4:AG"&amp;ROW()-1)),""))</f>
        <v/>
      </c>
      <c r="AH16" s="3" t="str">
        <f t="shared" ca="1" si="10"/>
        <v/>
      </c>
      <c r="AI16" s="3" t="str">
        <f ca="1">IF(AND($A16&lt;&gt;"",$A16&lt;&gt;"TOTAL"),IF(AND('[8]INVESTIGADOR_Grupo Edad'!$BF14&lt;&gt;"",'[8]INVESTIGADOR_Grupo Edad'!$BF14&lt;&gt;0),'[8]INVESTIGADOR_Grupo Edad'!$BF14,""),IF($A16="TOTAL",SUM(INDIRECT("AI4:AI"&amp;ROW()-1)),""))</f>
        <v/>
      </c>
      <c r="AJ16" s="3" t="str">
        <f ca="1">IF(AND($A16&lt;&gt;"",$A16&lt;&gt;"TOTAL"),IF(AND('[8]INVESTIGADOR_Grupo Edad'!$BH14&lt;&gt;"",'[8]INVESTIGADOR_Grupo Edad'!$BH14&lt;&gt;0),'[8]INVESTIGADOR_Grupo Edad'!$BH14,""),IF($A16="TOTAL",SUM(INDIRECT("AJ4:AJ"&amp;ROW()-1)),""))</f>
        <v/>
      </c>
      <c r="AK16" s="3" t="str">
        <f t="shared" ca="1" si="11"/>
        <v/>
      </c>
      <c r="AL16" s="3" t="str">
        <f ca="1">IF(AND($A16&lt;&gt;"",$A16&lt;&gt;"TOTAL"),IF(AND('[8]INVESTIGADOR_Grupo Edad'!$BK14&lt;&gt;"",'[8]INVESTIGADOR_Grupo Edad'!$BK14&lt;&gt;0),'[8]INVESTIGADOR_Grupo Edad'!$BK14,""),IF($A16="TOTAL",SUM(INDIRECT("AL4:AL"&amp;ROW()-1)),""))</f>
        <v/>
      </c>
      <c r="AM16" s="3" t="str">
        <f ca="1">IF(AND($A16&lt;&gt;"",$A16&lt;&gt;"TOTAL"),IF(AND('[8]INVESTIGADOR_Grupo Edad'!$BM14&lt;&gt;"",'[8]INVESTIGADOR_Grupo Edad'!$BM14&lt;&gt;0),'[8]INVESTIGADOR_Grupo Edad'!$BM14,""),IF($A16="TOTAL",SUM(INDIRECT("AM4:AM"&amp;ROW()-1)),""))</f>
        <v/>
      </c>
      <c r="AN16" s="3" t="str">
        <f t="shared" ca="1" si="12"/>
        <v/>
      </c>
      <c r="AO16" s="3" t="str">
        <f ca="1">IF(AND($A16&lt;&gt;"",$A16&lt;&gt;"TOTAL"),IF(AND('[8]INVESTIGADOR_Grupo Edad'!$BP14&lt;&gt;"",'[8]INVESTIGADOR_Grupo Edad'!$BP14&lt;&gt;0),'[8]INVESTIGADOR_Grupo Edad'!$BP14,""),IF($A16="TOTAL",SUM(INDIRECT("AO4:AO"&amp;ROW()-1)),""))</f>
        <v/>
      </c>
      <c r="AP16" s="3" t="str">
        <f ca="1">IF(AND($A16&lt;&gt;"",$A16&lt;&gt;"TOTAL"),IF(AND('[8]INVESTIGADOR_Grupo Edad'!$BR14&lt;&gt;"",'[8]INVESTIGADOR_Grupo Edad'!$BR14&lt;&gt;0),'[8]INVESTIGADOR_Grupo Edad'!$BR14,""),IF($A16="TOTAL",SUM(INDIRECT("AP4:AP"&amp;ROW()-1)),""))</f>
        <v/>
      </c>
      <c r="AQ16" s="3" t="str">
        <f t="shared" ca="1" si="13"/>
        <v/>
      </c>
      <c r="AR16" s="3" t="str">
        <f ca="1">IF(AND($A16&lt;&gt;"",$A16&lt;&gt;"TOTAL"),IF(AND('[8]INVESTIGADOR_Grupo Edad'!$BU14&lt;&gt;"",'[8]INVESTIGADOR_Grupo Edad'!$BU14&lt;&gt;0),'[8]INVESTIGADOR_Grupo Edad'!$BU14,""),IF($A16="TOTAL",SUM(INDIRECT("AR4:AR"&amp;ROW()-1)),""))</f>
        <v/>
      </c>
      <c r="AS16" s="3" t="str">
        <f ca="1">IF(AND($A16&lt;&gt;"",$A16&lt;&gt;"TOTAL"),IF(AND('[8]INVESTIGADOR_Grupo Edad'!$BW14&lt;&gt;"",'[8]INVESTIGADOR_Grupo Edad'!$BW14&lt;&gt;0),'[8]INVESTIGADOR_Grupo Edad'!$BW14,""),IF($A16="TOTAL",SUM(INDIRECT("AS4:AS"&amp;ROW()-1)),""))</f>
        <v/>
      </c>
      <c r="AT16" s="3" t="str">
        <f t="shared" ca="1" si="14"/>
        <v/>
      </c>
      <c r="AU16" s="3" t="str">
        <f ca="1">IF(AND($A16&lt;&gt;"",$A16&lt;&gt;"TOTAL"),IF(AND('[8]INVESTIGADOR_Grupo Edad'!$BZ14&lt;&gt;"",'[8]INVESTIGADOR_Grupo Edad'!$BZ14&lt;&gt;0),'[8]INVESTIGADOR_Grupo Edad'!$BZ14,""),IF($A16="TOTAL",SUM(INDIRECT("AU4:AU"&amp;ROW()-1)),""))</f>
        <v/>
      </c>
      <c r="AV16" s="3" t="str">
        <f ca="1">IF(AND($A16&lt;&gt;"",$A16&lt;&gt;"TOTAL"),IF(AND('[8]INVESTIGADOR_Grupo Edad'!$CB14&lt;&gt;"",'[8]INVESTIGADOR_Grupo Edad'!$CB14&lt;&gt;0),'[8]INVESTIGADOR_Grupo Edad'!$CB14,""),IF($A16="TOTAL",SUM(INDIRECT("AV4:AV"&amp;ROW()-1)),""))</f>
        <v/>
      </c>
      <c r="AW16" s="3" t="str">
        <f t="shared" ca="1" si="15"/>
        <v/>
      </c>
      <c r="AX16" s="3" t="str">
        <f ca="1">IF(AND($A16&lt;&gt;"",$A16&lt;&gt;"TOTAL"),IF(AND('[8]INVESTIGADOR_Grupo Edad'!$CE14&lt;&gt;"",'[8]INVESTIGADOR_Grupo Edad'!$CE14&lt;&gt;0),'[8]INVESTIGADOR_Grupo Edad'!$CE14,""),IF($A16="TOTAL",SUM(INDIRECT("AX4:AX"&amp;ROW()-1)),""))</f>
        <v/>
      </c>
      <c r="AY16" s="3" t="str">
        <f ca="1">IF(AND($A16&lt;&gt;"",$A16&lt;&gt;"TOTAL"),IF(AND('[8]INVESTIGADOR_Grupo Edad'!$CG14&lt;&gt;"",'[8]INVESTIGADOR_Grupo Edad'!$CG14&lt;&gt;0),'[8]INVESTIGADOR_Grupo Edad'!$CG14,""),IF($A16="TOTAL",SUM(INDIRECT("AY4:AY"&amp;ROW()-1)),""))</f>
        <v/>
      </c>
      <c r="AZ16" s="3" t="str">
        <f t="shared" ca="1" si="16"/>
        <v/>
      </c>
      <c r="BA16" s="3" t="str">
        <f ca="1">IF(AND($A16&lt;&gt;"",$A16&lt;&gt;"TOTAL"),IF(AND('[8]INVESTIGADOR_Grupo Edad'!$CJ14&lt;&gt;"",'[8]INVESTIGADOR_Grupo Edad'!$CJ14&lt;&gt;0),'[8]INVESTIGADOR_Grupo Edad'!$CJ14,""),IF($A16="TOTAL",SUM(INDIRECT("BA4:BA"&amp;ROW()-1)),""))</f>
        <v/>
      </c>
      <c r="BB16" s="3" t="str">
        <f ca="1">IF(AND($A16&lt;&gt;"",$A16&lt;&gt;"TOTAL"),IF(AND('[8]INVESTIGADOR_Grupo Edad'!$CL14&lt;&gt;"",'[8]INVESTIGADOR_Grupo Edad'!$CL14&lt;&gt;0),'[8]INVESTIGADOR_Grupo Edad'!$CL14,""),IF($A16="TOTAL",SUM(INDIRECT("BB4:BB"&amp;ROW()-1)),""))</f>
        <v/>
      </c>
      <c r="BC16" s="3" t="str">
        <f t="shared" ca="1" si="17"/>
        <v/>
      </c>
      <c r="BD16" s="3" t="str">
        <f ca="1">IF(AND($A16&lt;&gt;"",$A16&lt;&gt;"TOTAL"),IF(AND('[8]INVESTIGADOR_Grupo Edad'!$CO14&lt;&gt;"",'[8]INVESTIGADOR_Grupo Edad'!$CO14&lt;&gt;0),'[8]INVESTIGADOR_Grupo Edad'!$CO14,""),IF($A16="TOTAL",SUM(INDIRECT("BD4:BD"&amp;ROW()-1)),""))</f>
        <v/>
      </c>
      <c r="BE16" s="3" t="str">
        <f ca="1">IF(AND($A16&lt;&gt;"",$A16&lt;&gt;"TOTAL"),IF(AND('[8]INVESTIGADOR_Grupo Edad'!$CQ14&lt;&gt;"",'[8]INVESTIGADOR_Grupo Edad'!$CQ14&lt;&gt;0),'[8]INVESTIGADOR_Grupo Edad'!$CQ14,""),IF($A16="TOTAL",SUM(INDIRECT("BE4:BE"&amp;ROW()-1)),""))</f>
        <v/>
      </c>
      <c r="BF16" s="3" t="str">
        <f t="shared" ca="1" si="18"/>
        <v/>
      </c>
    </row>
    <row r="17" spans="1:58" x14ac:dyDescent="0.2">
      <c r="A17" s="25" t="str">
        <f>IF('[8]INVESTIGADOR_Grupo Edad'!$B15&lt;&gt;"",'[8]INVESTIGADOR_Grupo Edad'!$B15,IF(AND('[8]INVESTIGADOR_Grupo Edad'!$B15="",'[8]INVESTIGADOR_Grupo Edad'!$B16="",'[8]INVESTIGADOR_Grupo Edad'!$B14=""),"","TOTAL"))</f>
        <v/>
      </c>
      <c r="B17" s="3" t="str">
        <f ca="1">IF(AND($A17&lt;&gt;"",$A17&lt;&gt;"TOTAL"),IF(AND('[8]INVESTIGADOR_Grupo Edad'!$C15&lt;&gt;"",'[8]INVESTIGADOR_Grupo Edad'!$C15&lt;&gt;0),'[8]INVESTIGADOR_Grupo Edad'!$C15,""),IF($A17="TOTAL",SUM(INDIRECT("B4:B"&amp;ROW()-1)),""))</f>
        <v/>
      </c>
      <c r="C17" s="3" t="str">
        <f ca="1">IF(AND($A17&lt;&gt;"",$A17&lt;&gt;"TOTAL"),IF(AND('[8]INVESTIGADOR_Grupo Edad'!$E15&lt;&gt;"",'[8]INVESTIGADOR_Grupo Edad'!$E15&lt;&gt;0),'[8]INVESTIGADOR_Grupo Edad'!$E15,""),IF($A17="TOTAL",SUM(INDIRECT("C4:C"&amp;ROW()-1)),""))</f>
        <v/>
      </c>
      <c r="D17" s="3" t="str">
        <f t="shared" ca="1" si="0"/>
        <v/>
      </c>
      <c r="E17" s="3" t="str">
        <f ca="1">IF(AND($A17&lt;&gt;"",$A17&lt;&gt;"TOTAL"),IF(AND('[8]INVESTIGADOR_Grupo Edad'!$H15&lt;&gt;"",'[8]INVESTIGADOR_Grupo Edad'!$H15&lt;&gt;0),'[8]INVESTIGADOR_Grupo Edad'!$H15,""),IF($A17="TOTAL",SUM(INDIRECT("E4:E"&amp;ROW()-1)),""))</f>
        <v/>
      </c>
      <c r="F17" s="3" t="str">
        <f ca="1">IF(AND($A17&lt;&gt;"",$A17&lt;&gt;"TOTAL"),IF(AND('[8]INVESTIGADOR_Grupo Edad'!$J15&lt;&gt;"",'[8]INVESTIGADOR_Grupo Edad'!$J15&lt;&gt;0),'[8]INVESTIGADOR_Grupo Edad'!$J15,""),IF($A17="TOTAL",SUM(INDIRECT("F4:F"&amp;ROW()-1)),""))</f>
        <v/>
      </c>
      <c r="G17" s="3" t="str">
        <f t="shared" ca="1" si="1"/>
        <v/>
      </c>
      <c r="H17" s="3" t="str">
        <f ca="1">IF(AND($A17&lt;&gt;"",$A17&lt;&gt;"TOTAL"),IF(AND('[8]INVESTIGADOR_Grupo Edad'!$M15&lt;&gt;"",'[8]INVESTIGADOR_Grupo Edad'!$M15&lt;&gt;0),'[8]INVESTIGADOR_Grupo Edad'!$M15,""),IF($A17="TOTAL",SUM(INDIRECT("H4:H"&amp;ROW()-1)),""))</f>
        <v/>
      </c>
      <c r="I17" s="3" t="str">
        <f ca="1">IF(AND($A17&lt;&gt;"",$A17&lt;&gt;"TOTAL"),IF(AND('[8]INVESTIGADOR_Grupo Edad'!$O15&lt;&gt;"",'[8]INVESTIGADOR_Grupo Edad'!$O15&lt;&gt;0),'[8]INVESTIGADOR_Grupo Edad'!$O15,""),IF($A17="TOTAL",SUM(INDIRECT("I4:I"&amp;ROW()-1)),""))</f>
        <v/>
      </c>
      <c r="J17" s="3" t="str">
        <f t="shared" ca="1" si="2"/>
        <v/>
      </c>
      <c r="K17" s="3" t="str">
        <f ca="1">IF(AND($A17&lt;&gt;"",$A17&lt;&gt;"TOTAL"),IF(AND('[8]INVESTIGADOR_Grupo Edad'!$R15&lt;&gt;"",'[8]INVESTIGADOR_Grupo Edad'!$R15&lt;&gt;0),'[8]INVESTIGADOR_Grupo Edad'!$R15,""),IF($A17="TOTAL",SUM(INDIRECT("K4:K"&amp;ROW()-1)),""))</f>
        <v/>
      </c>
      <c r="L17" s="3" t="str">
        <f ca="1">IF(AND($A17&lt;&gt;"",$A17&lt;&gt;"TOTAL"),IF(AND('[8]INVESTIGADOR_Grupo Edad'!$T15&lt;&gt;"",'[8]INVESTIGADOR_Grupo Edad'!$T15&lt;&gt;0),'[8]INVESTIGADOR_Grupo Edad'!$T15,""),IF($A17="TOTAL",SUM(INDIRECT("L4:L"&amp;ROW()-1)),""))</f>
        <v/>
      </c>
      <c r="M17" s="3" t="str">
        <f t="shared" ca="1" si="3"/>
        <v/>
      </c>
      <c r="N17" s="3" t="str">
        <f ca="1">IF(AND($A17&lt;&gt;"",$A17&lt;&gt;"TOTAL"),IF(AND('[8]INVESTIGADOR_Grupo Edad'!$W15&lt;&gt;"",'[8]INVESTIGADOR_Grupo Edad'!$W15&lt;&gt;0),'[8]INVESTIGADOR_Grupo Edad'!$W15,""),IF($A17="TOTAL",SUM(INDIRECT("N4:N"&amp;ROW()-1)),""))</f>
        <v/>
      </c>
      <c r="O17" s="3" t="str">
        <f ca="1">IF(AND($A17&lt;&gt;"",$A17&lt;&gt;"TOTAL"),IF(AND('[8]INVESTIGADOR_Grupo Edad'!$Y15&lt;&gt;"",'[8]INVESTIGADOR_Grupo Edad'!$Y15&lt;&gt;0),'[8]INVESTIGADOR_Grupo Edad'!$Y15,""),IF($A17="TOTAL",SUM(INDIRECT("O4:O"&amp;ROW()-1)),""))</f>
        <v/>
      </c>
      <c r="P17" s="3" t="str">
        <f t="shared" ca="1" si="4"/>
        <v/>
      </c>
      <c r="Q17" s="3" t="str">
        <f ca="1">IF(AND($A17&lt;&gt;"",$A17&lt;&gt;"TOTAL"),IF(AND('[8]INVESTIGADOR_Grupo Edad'!$AB15&lt;&gt;"",'[8]INVESTIGADOR_Grupo Edad'!$AB15&lt;&gt;0),'[8]INVESTIGADOR_Grupo Edad'!$AB15,""),IF($A17="TOTAL",SUM(INDIRECT("Q4:Q"&amp;ROW()-1)),""))</f>
        <v/>
      </c>
      <c r="R17" s="3" t="str">
        <f ca="1">IF(AND($A17&lt;&gt;"",$A17&lt;&gt;"TOTAL"),IF(AND('[8]INVESTIGADOR_Grupo Edad'!$AD15&lt;&gt;"",'[8]INVESTIGADOR_Grupo Edad'!$AD15&lt;&gt;0),'[8]INVESTIGADOR_Grupo Edad'!$AD15,""),IF($A17="TOTAL",SUM(INDIRECT("R4:R"&amp;ROW()-1)),""))</f>
        <v/>
      </c>
      <c r="S17" s="3" t="str">
        <f t="shared" ca="1" si="5"/>
        <v/>
      </c>
      <c r="T17" s="3" t="str">
        <f ca="1">IF(AND($A17&lt;&gt;"",$A17&lt;&gt;"TOTAL"),IF(AND('[8]INVESTIGADOR_Grupo Edad'!$AG15&lt;&gt;"",'[8]INVESTIGADOR_Grupo Edad'!$AG15&lt;&gt;0),'[8]INVESTIGADOR_Grupo Edad'!$AG15,""),IF($A17="TOTAL",SUM(INDIRECT("T4:T"&amp;ROW()-1)),""))</f>
        <v/>
      </c>
      <c r="U17" s="3" t="str">
        <f ca="1">IF(AND($A17&lt;&gt;"",$A17&lt;&gt;"TOTAL"),IF(AND('[8]INVESTIGADOR_Grupo Edad'!$AI15&lt;&gt;"",'[8]INVESTIGADOR_Grupo Edad'!$AI15&lt;&gt;0),'[8]INVESTIGADOR_Grupo Edad'!$AI15,""),IF($A17="TOTAL",SUM(INDIRECT("U4:U"&amp;ROW()-1)),""))</f>
        <v/>
      </c>
      <c r="V17" s="3" t="str">
        <f t="shared" ca="1" si="6"/>
        <v/>
      </c>
      <c r="W17" s="3" t="str">
        <f ca="1">IF(AND($A17&lt;&gt;"",$A17&lt;&gt;"TOTAL"),IF(AND('[8]INVESTIGADOR_Grupo Edad'!$AL15&lt;&gt;"",'[8]INVESTIGADOR_Grupo Edad'!$AL15&lt;&gt;0),'[8]INVESTIGADOR_Grupo Edad'!$AL15,""),IF($A17="TOTAL",SUM(INDIRECT("W4:W"&amp;ROW()-1)),""))</f>
        <v/>
      </c>
      <c r="X17" s="3" t="str">
        <f ca="1">IF(AND($A17&lt;&gt;"",$A17&lt;&gt;"TOTAL"),IF(AND('[8]INVESTIGADOR_Grupo Edad'!$AN15&lt;&gt;"",'[8]INVESTIGADOR_Grupo Edad'!$AN15&lt;&gt;0),'[8]INVESTIGADOR_Grupo Edad'!$AN15,""),IF($A17="TOTAL",SUM(INDIRECT("X4:X"&amp;ROW()-1)),""))</f>
        <v/>
      </c>
      <c r="Y17" s="3" t="str">
        <f t="shared" ca="1" si="7"/>
        <v/>
      </c>
      <c r="Z17" s="3" t="str">
        <f ca="1">IF(AND($A17&lt;&gt;"",$A17&lt;&gt;"TOTAL"),IF(AND('[8]INVESTIGADOR_Grupo Edad'!$AQ15&lt;&gt;"",'[8]INVESTIGADOR_Grupo Edad'!$AQ15&lt;&gt;0),'[8]INVESTIGADOR_Grupo Edad'!$AQ15,""),IF($A17="TOTAL",SUM(INDIRECT("Z4:Z"&amp;ROW()-1)),""))</f>
        <v/>
      </c>
      <c r="AA17" s="3" t="str">
        <f ca="1">IF(AND($A17&lt;&gt;"",$A17&lt;&gt;"TOTAL"),IF(AND('[8]INVESTIGADOR_Grupo Edad'!$AS15&lt;&gt;"",'[8]INVESTIGADOR_Grupo Edad'!$AS15&lt;&gt;0),'[8]INVESTIGADOR_Grupo Edad'!$AS15,""),IF($A17="TOTAL",SUM(INDIRECT("AA4:AA"&amp;ROW()-1)),""))</f>
        <v/>
      </c>
      <c r="AB17" s="3" t="str">
        <f t="shared" ca="1" si="8"/>
        <v/>
      </c>
      <c r="AC17" s="3" t="str">
        <f ca="1">IF(AND($A17&lt;&gt;"",$A17&lt;&gt;"TOTAL"),IF(AND('[8]INVESTIGADOR_Grupo Edad'!$AV15&lt;&gt;"",'[8]INVESTIGADOR_Grupo Edad'!$AV15&lt;&gt;0),'[8]INVESTIGADOR_Grupo Edad'!$AV15,""),IF($A17="TOTAL",SUM(INDIRECT("AC4:AC"&amp;ROW()-1)),""))</f>
        <v/>
      </c>
      <c r="AD17" s="3" t="str">
        <f ca="1">IF(AND($A17&lt;&gt;"",$A17&lt;&gt;"TOTAL"),IF(AND('[8]INVESTIGADOR_Grupo Edad'!$AX15&lt;&gt;"",'[8]INVESTIGADOR_Grupo Edad'!$AX15&lt;&gt;0),'[8]INVESTIGADOR_Grupo Edad'!$AX15,""),IF($A17="TOTAL",SUM(INDIRECT("AD4:AD"&amp;ROW()-1)),""))</f>
        <v/>
      </c>
      <c r="AE17" s="3" t="str">
        <f t="shared" ca="1" si="9"/>
        <v/>
      </c>
      <c r="AF17" s="3" t="str">
        <f ca="1">IF(AND($A17&lt;&gt;"",$A17&lt;&gt;"TOTAL"),IF(AND('[8]INVESTIGADOR_Grupo Edad'!$BA15&lt;&gt;"",'[8]INVESTIGADOR_Grupo Edad'!$BA15&lt;&gt;0),'[8]INVESTIGADOR_Grupo Edad'!$BA15,""),IF($A17="TOTAL",SUM(INDIRECT("AF4:AF"&amp;ROW()-1)),""))</f>
        <v/>
      </c>
      <c r="AG17" s="3" t="str">
        <f ca="1">IF(AND($A17&lt;&gt;"",$A17&lt;&gt;"TOTAL"),IF(AND('[8]INVESTIGADOR_Grupo Edad'!$BC15&lt;&gt;"",'[8]INVESTIGADOR_Grupo Edad'!$BC15&lt;&gt;0),'[8]INVESTIGADOR_Grupo Edad'!$BC15,""),IF($A17="TOTAL",SUM(INDIRECT("AG4:AG"&amp;ROW()-1)),""))</f>
        <v/>
      </c>
      <c r="AH17" s="3" t="str">
        <f t="shared" ca="1" si="10"/>
        <v/>
      </c>
      <c r="AI17" s="3" t="str">
        <f ca="1">IF(AND($A17&lt;&gt;"",$A17&lt;&gt;"TOTAL"),IF(AND('[8]INVESTIGADOR_Grupo Edad'!$BF15&lt;&gt;"",'[8]INVESTIGADOR_Grupo Edad'!$BF15&lt;&gt;0),'[8]INVESTIGADOR_Grupo Edad'!$BF15,""),IF($A17="TOTAL",SUM(INDIRECT("AI4:AI"&amp;ROW()-1)),""))</f>
        <v/>
      </c>
      <c r="AJ17" s="3" t="str">
        <f ca="1">IF(AND($A17&lt;&gt;"",$A17&lt;&gt;"TOTAL"),IF(AND('[8]INVESTIGADOR_Grupo Edad'!$BH15&lt;&gt;"",'[8]INVESTIGADOR_Grupo Edad'!$BH15&lt;&gt;0),'[8]INVESTIGADOR_Grupo Edad'!$BH15,""),IF($A17="TOTAL",SUM(INDIRECT("AJ4:AJ"&amp;ROW()-1)),""))</f>
        <v/>
      </c>
      <c r="AK17" s="3" t="str">
        <f t="shared" ca="1" si="11"/>
        <v/>
      </c>
      <c r="AL17" s="3" t="str">
        <f ca="1">IF(AND($A17&lt;&gt;"",$A17&lt;&gt;"TOTAL"),IF(AND('[8]INVESTIGADOR_Grupo Edad'!$BK15&lt;&gt;"",'[8]INVESTIGADOR_Grupo Edad'!$BK15&lt;&gt;0),'[8]INVESTIGADOR_Grupo Edad'!$BK15,""),IF($A17="TOTAL",SUM(INDIRECT("AL4:AL"&amp;ROW()-1)),""))</f>
        <v/>
      </c>
      <c r="AM17" s="3" t="str">
        <f ca="1">IF(AND($A17&lt;&gt;"",$A17&lt;&gt;"TOTAL"),IF(AND('[8]INVESTIGADOR_Grupo Edad'!$BM15&lt;&gt;"",'[8]INVESTIGADOR_Grupo Edad'!$BM15&lt;&gt;0),'[8]INVESTIGADOR_Grupo Edad'!$BM15,""),IF($A17="TOTAL",SUM(INDIRECT("AM4:AM"&amp;ROW()-1)),""))</f>
        <v/>
      </c>
      <c r="AN17" s="3" t="str">
        <f t="shared" ca="1" si="12"/>
        <v/>
      </c>
      <c r="AO17" s="3" t="str">
        <f ca="1">IF(AND($A17&lt;&gt;"",$A17&lt;&gt;"TOTAL"),IF(AND('[8]INVESTIGADOR_Grupo Edad'!$BP15&lt;&gt;"",'[8]INVESTIGADOR_Grupo Edad'!$BP15&lt;&gt;0),'[8]INVESTIGADOR_Grupo Edad'!$BP15,""),IF($A17="TOTAL",SUM(INDIRECT("AO4:AO"&amp;ROW()-1)),""))</f>
        <v/>
      </c>
      <c r="AP17" s="3" t="str">
        <f ca="1">IF(AND($A17&lt;&gt;"",$A17&lt;&gt;"TOTAL"),IF(AND('[8]INVESTIGADOR_Grupo Edad'!$BR15&lt;&gt;"",'[8]INVESTIGADOR_Grupo Edad'!$BR15&lt;&gt;0),'[8]INVESTIGADOR_Grupo Edad'!$BR15,""),IF($A17="TOTAL",SUM(INDIRECT("AP4:AP"&amp;ROW()-1)),""))</f>
        <v/>
      </c>
      <c r="AQ17" s="3" t="str">
        <f t="shared" ca="1" si="13"/>
        <v/>
      </c>
      <c r="AR17" s="3" t="str">
        <f ca="1">IF(AND($A17&lt;&gt;"",$A17&lt;&gt;"TOTAL"),IF(AND('[8]INVESTIGADOR_Grupo Edad'!$BU15&lt;&gt;"",'[8]INVESTIGADOR_Grupo Edad'!$BU15&lt;&gt;0),'[8]INVESTIGADOR_Grupo Edad'!$BU15,""),IF($A17="TOTAL",SUM(INDIRECT("AR4:AR"&amp;ROW()-1)),""))</f>
        <v/>
      </c>
      <c r="AS17" s="3" t="str">
        <f ca="1">IF(AND($A17&lt;&gt;"",$A17&lt;&gt;"TOTAL"),IF(AND('[8]INVESTIGADOR_Grupo Edad'!$BW15&lt;&gt;"",'[8]INVESTIGADOR_Grupo Edad'!$BW15&lt;&gt;0),'[8]INVESTIGADOR_Grupo Edad'!$BW15,""),IF($A17="TOTAL",SUM(INDIRECT("AS4:AS"&amp;ROW()-1)),""))</f>
        <v/>
      </c>
      <c r="AT17" s="3" t="str">
        <f t="shared" ca="1" si="14"/>
        <v/>
      </c>
      <c r="AU17" s="3" t="str">
        <f ca="1">IF(AND($A17&lt;&gt;"",$A17&lt;&gt;"TOTAL"),IF(AND('[8]INVESTIGADOR_Grupo Edad'!$BZ15&lt;&gt;"",'[8]INVESTIGADOR_Grupo Edad'!$BZ15&lt;&gt;0),'[8]INVESTIGADOR_Grupo Edad'!$BZ15,""),IF($A17="TOTAL",SUM(INDIRECT("AU4:AU"&amp;ROW()-1)),""))</f>
        <v/>
      </c>
      <c r="AV17" s="3" t="str">
        <f ca="1">IF(AND($A17&lt;&gt;"",$A17&lt;&gt;"TOTAL"),IF(AND('[8]INVESTIGADOR_Grupo Edad'!$CB15&lt;&gt;"",'[8]INVESTIGADOR_Grupo Edad'!$CB15&lt;&gt;0),'[8]INVESTIGADOR_Grupo Edad'!$CB15,""),IF($A17="TOTAL",SUM(INDIRECT("AV4:AV"&amp;ROW()-1)),""))</f>
        <v/>
      </c>
      <c r="AW17" s="3" t="str">
        <f t="shared" ca="1" si="15"/>
        <v/>
      </c>
      <c r="AX17" s="3" t="str">
        <f ca="1">IF(AND($A17&lt;&gt;"",$A17&lt;&gt;"TOTAL"),IF(AND('[8]INVESTIGADOR_Grupo Edad'!$CE15&lt;&gt;"",'[8]INVESTIGADOR_Grupo Edad'!$CE15&lt;&gt;0),'[8]INVESTIGADOR_Grupo Edad'!$CE15,""),IF($A17="TOTAL",SUM(INDIRECT("AX4:AX"&amp;ROW()-1)),""))</f>
        <v/>
      </c>
      <c r="AY17" s="3" t="str">
        <f ca="1">IF(AND($A17&lt;&gt;"",$A17&lt;&gt;"TOTAL"),IF(AND('[8]INVESTIGADOR_Grupo Edad'!$CG15&lt;&gt;"",'[8]INVESTIGADOR_Grupo Edad'!$CG15&lt;&gt;0),'[8]INVESTIGADOR_Grupo Edad'!$CG15,""),IF($A17="TOTAL",SUM(INDIRECT("AY4:AY"&amp;ROW()-1)),""))</f>
        <v/>
      </c>
      <c r="AZ17" s="3" t="str">
        <f t="shared" ca="1" si="16"/>
        <v/>
      </c>
      <c r="BA17" s="3" t="str">
        <f ca="1">IF(AND($A17&lt;&gt;"",$A17&lt;&gt;"TOTAL"),IF(AND('[8]INVESTIGADOR_Grupo Edad'!$CJ15&lt;&gt;"",'[8]INVESTIGADOR_Grupo Edad'!$CJ15&lt;&gt;0),'[8]INVESTIGADOR_Grupo Edad'!$CJ15,""),IF($A17="TOTAL",SUM(INDIRECT("BA4:BA"&amp;ROW()-1)),""))</f>
        <v/>
      </c>
      <c r="BB17" s="3" t="str">
        <f ca="1">IF(AND($A17&lt;&gt;"",$A17&lt;&gt;"TOTAL"),IF(AND('[8]INVESTIGADOR_Grupo Edad'!$CL15&lt;&gt;"",'[8]INVESTIGADOR_Grupo Edad'!$CL15&lt;&gt;0),'[8]INVESTIGADOR_Grupo Edad'!$CL15,""),IF($A17="TOTAL",SUM(INDIRECT("BB4:BB"&amp;ROW()-1)),""))</f>
        <v/>
      </c>
      <c r="BC17" s="3" t="str">
        <f t="shared" ca="1" si="17"/>
        <v/>
      </c>
      <c r="BD17" s="3" t="str">
        <f ca="1">IF(AND($A17&lt;&gt;"",$A17&lt;&gt;"TOTAL"),IF(AND('[8]INVESTIGADOR_Grupo Edad'!$CO15&lt;&gt;"",'[8]INVESTIGADOR_Grupo Edad'!$CO15&lt;&gt;0),'[8]INVESTIGADOR_Grupo Edad'!$CO15,""),IF($A17="TOTAL",SUM(INDIRECT("BD4:BD"&amp;ROW()-1)),""))</f>
        <v/>
      </c>
      <c r="BE17" s="3" t="str">
        <f ca="1">IF(AND($A17&lt;&gt;"",$A17&lt;&gt;"TOTAL"),IF(AND('[8]INVESTIGADOR_Grupo Edad'!$CQ15&lt;&gt;"",'[8]INVESTIGADOR_Grupo Edad'!$CQ15&lt;&gt;0),'[8]INVESTIGADOR_Grupo Edad'!$CQ15,""),IF($A17="TOTAL",SUM(INDIRECT("BE4:BE"&amp;ROW()-1)),""))</f>
        <v/>
      </c>
      <c r="BF17" s="3" t="str">
        <f t="shared" ca="1" si="18"/>
        <v/>
      </c>
    </row>
    <row r="18" spans="1:58" x14ac:dyDescent="0.2">
      <c r="A18" s="25" t="str">
        <f>IF('[8]INVESTIGADOR_Grupo Edad'!$B16&lt;&gt;"",'[8]INVESTIGADOR_Grupo Edad'!$B16,IF(AND('[8]INVESTIGADOR_Grupo Edad'!$B16="",'[8]INVESTIGADOR_Grupo Edad'!$B17="",'[8]INVESTIGADOR_Grupo Edad'!$B15=""),"","TOTAL"))</f>
        <v/>
      </c>
      <c r="B18" s="3" t="str">
        <f ca="1">IF(AND($A18&lt;&gt;"",$A18&lt;&gt;"TOTAL"),IF(AND('[8]INVESTIGADOR_Grupo Edad'!$C16&lt;&gt;"",'[8]INVESTIGADOR_Grupo Edad'!$C16&lt;&gt;0),'[8]INVESTIGADOR_Grupo Edad'!$C16,""),IF($A18="TOTAL",SUM(INDIRECT("B4:B"&amp;ROW()-1)),""))</f>
        <v/>
      </c>
      <c r="C18" s="3" t="str">
        <f ca="1">IF(AND($A18&lt;&gt;"",$A18&lt;&gt;"TOTAL"),IF(AND('[8]INVESTIGADOR_Grupo Edad'!$E16&lt;&gt;"",'[8]INVESTIGADOR_Grupo Edad'!$E16&lt;&gt;0),'[8]INVESTIGADOR_Grupo Edad'!$E16,""),IF($A18="TOTAL",SUM(INDIRECT("C4:C"&amp;ROW()-1)),""))</f>
        <v/>
      </c>
      <c r="D18" s="3" t="str">
        <f t="shared" ca="1" si="0"/>
        <v/>
      </c>
      <c r="E18" s="3" t="str">
        <f ca="1">IF(AND($A18&lt;&gt;"",$A18&lt;&gt;"TOTAL"),IF(AND('[8]INVESTIGADOR_Grupo Edad'!$H16&lt;&gt;"",'[8]INVESTIGADOR_Grupo Edad'!$H16&lt;&gt;0),'[8]INVESTIGADOR_Grupo Edad'!$H16,""),IF($A18="TOTAL",SUM(INDIRECT("E4:E"&amp;ROW()-1)),""))</f>
        <v/>
      </c>
      <c r="F18" s="3" t="str">
        <f ca="1">IF(AND($A18&lt;&gt;"",$A18&lt;&gt;"TOTAL"),IF(AND('[8]INVESTIGADOR_Grupo Edad'!$J16&lt;&gt;"",'[8]INVESTIGADOR_Grupo Edad'!$J16&lt;&gt;0),'[8]INVESTIGADOR_Grupo Edad'!$J16,""),IF($A18="TOTAL",SUM(INDIRECT("F4:F"&amp;ROW()-1)),""))</f>
        <v/>
      </c>
      <c r="G18" s="3" t="str">
        <f t="shared" ca="1" si="1"/>
        <v/>
      </c>
      <c r="H18" s="3" t="str">
        <f ca="1">IF(AND($A18&lt;&gt;"",$A18&lt;&gt;"TOTAL"),IF(AND('[8]INVESTIGADOR_Grupo Edad'!$M16&lt;&gt;"",'[8]INVESTIGADOR_Grupo Edad'!$M16&lt;&gt;0),'[8]INVESTIGADOR_Grupo Edad'!$M16,""),IF($A18="TOTAL",SUM(INDIRECT("H4:H"&amp;ROW()-1)),""))</f>
        <v/>
      </c>
      <c r="I18" s="3" t="str">
        <f ca="1">IF(AND($A18&lt;&gt;"",$A18&lt;&gt;"TOTAL"),IF(AND('[8]INVESTIGADOR_Grupo Edad'!$O16&lt;&gt;"",'[8]INVESTIGADOR_Grupo Edad'!$O16&lt;&gt;0),'[8]INVESTIGADOR_Grupo Edad'!$O16,""),IF($A18="TOTAL",SUM(INDIRECT("I4:I"&amp;ROW()-1)),""))</f>
        <v/>
      </c>
      <c r="J18" s="3" t="str">
        <f t="shared" ca="1" si="2"/>
        <v/>
      </c>
      <c r="K18" s="3" t="str">
        <f ca="1">IF(AND($A18&lt;&gt;"",$A18&lt;&gt;"TOTAL"),IF(AND('[8]INVESTIGADOR_Grupo Edad'!$R16&lt;&gt;"",'[8]INVESTIGADOR_Grupo Edad'!$R16&lt;&gt;0),'[8]INVESTIGADOR_Grupo Edad'!$R16,""),IF($A18="TOTAL",SUM(INDIRECT("K4:K"&amp;ROW()-1)),""))</f>
        <v/>
      </c>
      <c r="L18" s="3" t="str">
        <f ca="1">IF(AND($A18&lt;&gt;"",$A18&lt;&gt;"TOTAL"),IF(AND('[8]INVESTIGADOR_Grupo Edad'!$T16&lt;&gt;"",'[8]INVESTIGADOR_Grupo Edad'!$T16&lt;&gt;0),'[8]INVESTIGADOR_Grupo Edad'!$T16,""),IF($A18="TOTAL",SUM(INDIRECT("L4:L"&amp;ROW()-1)),""))</f>
        <v/>
      </c>
      <c r="M18" s="3" t="str">
        <f t="shared" ca="1" si="3"/>
        <v/>
      </c>
      <c r="N18" s="3" t="str">
        <f ca="1">IF(AND($A18&lt;&gt;"",$A18&lt;&gt;"TOTAL"),IF(AND('[8]INVESTIGADOR_Grupo Edad'!$W16&lt;&gt;"",'[8]INVESTIGADOR_Grupo Edad'!$W16&lt;&gt;0),'[8]INVESTIGADOR_Grupo Edad'!$W16,""),IF($A18="TOTAL",SUM(INDIRECT("N4:N"&amp;ROW()-1)),""))</f>
        <v/>
      </c>
      <c r="O18" s="3" t="str">
        <f ca="1">IF(AND($A18&lt;&gt;"",$A18&lt;&gt;"TOTAL"),IF(AND('[8]INVESTIGADOR_Grupo Edad'!$Y16&lt;&gt;"",'[8]INVESTIGADOR_Grupo Edad'!$Y16&lt;&gt;0),'[8]INVESTIGADOR_Grupo Edad'!$Y16,""),IF($A18="TOTAL",SUM(INDIRECT("O4:O"&amp;ROW()-1)),""))</f>
        <v/>
      </c>
      <c r="P18" s="3" t="str">
        <f t="shared" ca="1" si="4"/>
        <v/>
      </c>
      <c r="Q18" s="3" t="str">
        <f ca="1">IF(AND($A18&lt;&gt;"",$A18&lt;&gt;"TOTAL"),IF(AND('[8]INVESTIGADOR_Grupo Edad'!$AB16&lt;&gt;"",'[8]INVESTIGADOR_Grupo Edad'!$AB16&lt;&gt;0),'[8]INVESTIGADOR_Grupo Edad'!$AB16,""),IF($A18="TOTAL",SUM(INDIRECT("Q4:Q"&amp;ROW()-1)),""))</f>
        <v/>
      </c>
      <c r="R18" s="3" t="str">
        <f ca="1">IF(AND($A18&lt;&gt;"",$A18&lt;&gt;"TOTAL"),IF(AND('[8]INVESTIGADOR_Grupo Edad'!$AD16&lt;&gt;"",'[8]INVESTIGADOR_Grupo Edad'!$AD16&lt;&gt;0),'[8]INVESTIGADOR_Grupo Edad'!$AD16,""),IF($A18="TOTAL",SUM(INDIRECT("R4:R"&amp;ROW()-1)),""))</f>
        <v/>
      </c>
      <c r="S18" s="3" t="str">
        <f t="shared" ca="1" si="5"/>
        <v/>
      </c>
      <c r="T18" s="3" t="str">
        <f ca="1">IF(AND($A18&lt;&gt;"",$A18&lt;&gt;"TOTAL"),IF(AND('[8]INVESTIGADOR_Grupo Edad'!$AG16&lt;&gt;"",'[8]INVESTIGADOR_Grupo Edad'!$AG16&lt;&gt;0),'[8]INVESTIGADOR_Grupo Edad'!$AG16,""),IF($A18="TOTAL",SUM(INDIRECT("T4:T"&amp;ROW()-1)),""))</f>
        <v/>
      </c>
      <c r="U18" s="3" t="str">
        <f ca="1">IF(AND($A18&lt;&gt;"",$A18&lt;&gt;"TOTAL"),IF(AND('[8]INVESTIGADOR_Grupo Edad'!$AI16&lt;&gt;"",'[8]INVESTIGADOR_Grupo Edad'!$AI16&lt;&gt;0),'[8]INVESTIGADOR_Grupo Edad'!$AI16,""),IF($A18="TOTAL",SUM(INDIRECT("U4:U"&amp;ROW()-1)),""))</f>
        <v/>
      </c>
      <c r="V18" s="3" t="str">
        <f t="shared" ca="1" si="6"/>
        <v/>
      </c>
      <c r="W18" s="3" t="str">
        <f ca="1">IF(AND($A18&lt;&gt;"",$A18&lt;&gt;"TOTAL"),IF(AND('[8]INVESTIGADOR_Grupo Edad'!$AL16&lt;&gt;"",'[8]INVESTIGADOR_Grupo Edad'!$AL16&lt;&gt;0),'[8]INVESTIGADOR_Grupo Edad'!$AL16,""),IF($A18="TOTAL",SUM(INDIRECT("W4:W"&amp;ROW()-1)),""))</f>
        <v/>
      </c>
      <c r="X18" s="3" t="str">
        <f ca="1">IF(AND($A18&lt;&gt;"",$A18&lt;&gt;"TOTAL"),IF(AND('[8]INVESTIGADOR_Grupo Edad'!$AN16&lt;&gt;"",'[8]INVESTIGADOR_Grupo Edad'!$AN16&lt;&gt;0),'[8]INVESTIGADOR_Grupo Edad'!$AN16,""),IF($A18="TOTAL",SUM(INDIRECT("X4:X"&amp;ROW()-1)),""))</f>
        <v/>
      </c>
      <c r="Y18" s="3" t="str">
        <f t="shared" ca="1" si="7"/>
        <v/>
      </c>
      <c r="Z18" s="3" t="str">
        <f ca="1">IF(AND($A18&lt;&gt;"",$A18&lt;&gt;"TOTAL"),IF(AND('[8]INVESTIGADOR_Grupo Edad'!$AQ16&lt;&gt;"",'[8]INVESTIGADOR_Grupo Edad'!$AQ16&lt;&gt;0),'[8]INVESTIGADOR_Grupo Edad'!$AQ16,""),IF($A18="TOTAL",SUM(INDIRECT("Z4:Z"&amp;ROW()-1)),""))</f>
        <v/>
      </c>
      <c r="AA18" s="3" t="str">
        <f ca="1">IF(AND($A18&lt;&gt;"",$A18&lt;&gt;"TOTAL"),IF(AND('[8]INVESTIGADOR_Grupo Edad'!$AS16&lt;&gt;"",'[8]INVESTIGADOR_Grupo Edad'!$AS16&lt;&gt;0),'[8]INVESTIGADOR_Grupo Edad'!$AS16,""),IF($A18="TOTAL",SUM(INDIRECT("AA4:AA"&amp;ROW()-1)),""))</f>
        <v/>
      </c>
      <c r="AB18" s="3" t="str">
        <f t="shared" ca="1" si="8"/>
        <v/>
      </c>
      <c r="AC18" s="3" t="str">
        <f ca="1">IF(AND($A18&lt;&gt;"",$A18&lt;&gt;"TOTAL"),IF(AND('[8]INVESTIGADOR_Grupo Edad'!$AV16&lt;&gt;"",'[8]INVESTIGADOR_Grupo Edad'!$AV16&lt;&gt;0),'[8]INVESTIGADOR_Grupo Edad'!$AV16,""),IF($A18="TOTAL",SUM(INDIRECT("AC4:AC"&amp;ROW()-1)),""))</f>
        <v/>
      </c>
      <c r="AD18" s="3" t="str">
        <f ca="1">IF(AND($A18&lt;&gt;"",$A18&lt;&gt;"TOTAL"),IF(AND('[8]INVESTIGADOR_Grupo Edad'!$AX16&lt;&gt;"",'[8]INVESTIGADOR_Grupo Edad'!$AX16&lt;&gt;0),'[8]INVESTIGADOR_Grupo Edad'!$AX16,""),IF($A18="TOTAL",SUM(INDIRECT("AD4:AD"&amp;ROW()-1)),""))</f>
        <v/>
      </c>
      <c r="AE18" s="3" t="str">
        <f t="shared" ca="1" si="9"/>
        <v/>
      </c>
      <c r="AF18" s="3" t="str">
        <f ca="1">IF(AND($A18&lt;&gt;"",$A18&lt;&gt;"TOTAL"),IF(AND('[8]INVESTIGADOR_Grupo Edad'!$BA16&lt;&gt;"",'[8]INVESTIGADOR_Grupo Edad'!$BA16&lt;&gt;0),'[8]INVESTIGADOR_Grupo Edad'!$BA16,""),IF($A18="TOTAL",SUM(INDIRECT("AF4:AF"&amp;ROW()-1)),""))</f>
        <v/>
      </c>
      <c r="AG18" s="3" t="str">
        <f ca="1">IF(AND($A18&lt;&gt;"",$A18&lt;&gt;"TOTAL"),IF(AND('[8]INVESTIGADOR_Grupo Edad'!$BC16&lt;&gt;"",'[8]INVESTIGADOR_Grupo Edad'!$BC16&lt;&gt;0),'[8]INVESTIGADOR_Grupo Edad'!$BC16,""),IF($A18="TOTAL",SUM(INDIRECT("AG4:AG"&amp;ROW()-1)),""))</f>
        <v/>
      </c>
      <c r="AH18" s="3" t="str">
        <f t="shared" ca="1" si="10"/>
        <v/>
      </c>
      <c r="AI18" s="3" t="str">
        <f ca="1">IF(AND($A18&lt;&gt;"",$A18&lt;&gt;"TOTAL"),IF(AND('[8]INVESTIGADOR_Grupo Edad'!$BF16&lt;&gt;"",'[8]INVESTIGADOR_Grupo Edad'!$BF16&lt;&gt;0),'[8]INVESTIGADOR_Grupo Edad'!$BF16,""),IF($A18="TOTAL",SUM(INDIRECT("AI4:AI"&amp;ROW()-1)),""))</f>
        <v/>
      </c>
      <c r="AJ18" s="3" t="str">
        <f ca="1">IF(AND($A18&lt;&gt;"",$A18&lt;&gt;"TOTAL"),IF(AND('[8]INVESTIGADOR_Grupo Edad'!$BH16&lt;&gt;"",'[8]INVESTIGADOR_Grupo Edad'!$BH16&lt;&gt;0),'[8]INVESTIGADOR_Grupo Edad'!$BH16,""),IF($A18="TOTAL",SUM(INDIRECT("AJ4:AJ"&amp;ROW()-1)),""))</f>
        <v/>
      </c>
      <c r="AK18" s="3" t="str">
        <f t="shared" ca="1" si="11"/>
        <v/>
      </c>
      <c r="AL18" s="3" t="str">
        <f ca="1">IF(AND($A18&lt;&gt;"",$A18&lt;&gt;"TOTAL"),IF(AND('[8]INVESTIGADOR_Grupo Edad'!$BK16&lt;&gt;"",'[8]INVESTIGADOR_Grupo Edad'!$BK16&lt;&gt;0),'[8]INVESTIGADOR_Grupo Edad'!$BK16,""),IF($A18="TOTAL",SUM(INDIRECT("AL4:AL"&amp;ROW()-1)),""))</f>
        <v/>
      </c>
      <c r="AM18" s="3" t="str">
        <f ca="1">IF(AND($A18&lt;&gt;"",$A18&lt;&gt;"TOTAL"),IF(AND('[8]INVESTIGADOR_Grupo Edad'!$BM16&lt;&gt;"",'[8]INVESTIGADOR_Grupo Edad'!$BM16&lt;&gt;0),'[8]INVESTIGADOR_Grupo Edad'!$BM16,""),IF($A18="TOTAL",SUM(INDIRECT("AM4:AM"&amp;ROW()-1)),""))</f>
        <v/>
      </c>
      <c r="AN18" s="3" t="str">
        <f t="shared" ca="1" si="12"/>
        <v/>
      </c>
      <c r="AO18" s="3" t="str">
        <f ca="1">IF(AND($A18&lt;&gt;"",$A18&lt;&gt;"TOTAL"),IF(AND('[8]INVESTIGADOR_Grupo Edad'!$BP16&lt;&gt;"",'[8]INVESTIGADOR_Grupo Edad'!$BP16&lt;&gt;0),'[8]INVESTIGADOR_Grupo Edad'!$BP16,""),IF($A18="TOTAL",SUM(INDIRECT("AO4:AO"&amp;ROW()-1)),""))</f>
        <v/>
      </c>
      <c r="AP18" s="3" t="str">
        <f ca="1">IF(AND($A18&lt;&gt;"",$A18&lt;&gt;"TOTAL"),IF(AND('[8]INVESTIGADOR_Grupo Edad'!$BR16&lt;&gt;"",'[8]INVESTIGADOR_Grupo Edad'!$BR16&lt;&gt;0),'[8]INVESTIGADOR_Grupo Edad'!$BR16,""),IF($A18="TOTAL",SUM(INDIRECT("AP4:AP"&amp;ROW()-1)),""))</f>
        <v/>
      </c>
      <c r="AQ18" s="3" t="str">
        <f t="shared" ca="1" si="13"/>
        <v/>
      </c>
      <c r="AR18" s="3" t="str">
        <f ca="1">IF(AND($A18&lt;&gt;"",$A18&lt;&gt;"TOTAL"),IF(AND('[8]INVESTIGADOR_Grupo Edad'!$BU16&lt;&gt;"",'[8]INVESTIGADOR_Grupo Edad'!$BU16&lt;&gt;0),'[8]INVESTIGADOR_Grupo Edad'!$BU16,""),IF($A18="TOTAL",SUM(INDIRECT("AR4:AR"&amp;ROW()-1)),""))</f>
        <v/>
      </c>
      <c r="AS18" s="3" t="str">
        <f ca="1">IF(AND($A18&lt;&gt;"",$A18&lt;&gt;"TOTAL"),IF(AND('[8]INVESTIGADOR_Grupo Edad'!$BW16&lt;&gt;"",'[8]INVESTIGADOR_Grupo Edad'!$BW16&lt;&gt;0),'[8]INVESTIGADOR_Grupo Edad'!$BW16,""),IF($A18="TOTAL",SUM(INDIRECT("AS4:AS"&amp;ROW()-1)),""))</f>
        <v/>
      </c>
      <c r="AT18" s="3" t="str">
        <f t="shared" ca="1" si="14"/>
        <v/>
      </c>
      <c r="AU18" s="3" t="str">
        <f ca="1">IF(AND($A18&lt;&gt;"",$A18&lt;&gt;"TOTAL"),IF(AND('[8]INVESTIGADOR_Grupo Edad'!$BZ16&lt;&gt;"",'[8]INVESTIGADOR_Grupo Edad'!$BZ16&lt;&gt;0),'[8]INVESTIGADOR_Grupo Edad'!$BZ16,""),IF($A18="TOTAL",SUM(INDIRECT("AU4:AU"&amp;ROW()-1)),""))</f>
        <v/>
      </c>
      <c r="AV18" s="3" t="str">
        <f ca="1">IF(AND($A18&lt;&gt;"",$A18&lt;&gt;"TOTAL"),IF(AND('[8]INVESTIGADOR_Grupo Edad'!$CB16&lt;&gt;"",'[8]INVESTIGADOR_Grupo Edad'!$CB16&lt;&gt;0),'[8]INVESTIGADOR_Grupo Edad'!$CB16,""),IF($A18="TOTAL",SUM(INDIRECT("AV4:AV"&amp;ROW()-1)),""))</f>
        <v/>
      </c>
      <c r="AW18" s="3" t="str">
        <f t="shared" ca="1" si="15"/>
        <v/>
      </c>
      <c r="AX18" s="3" t="str">
        <f ca="1">IF(AND($A18&lt;&gt;"",$A18&lt;&gt;"TOTAL"),IF(AND('[8]INVESTIGADOR_Grupo Edad'!$CE16&lt;&gt;"",'[8]INVESTIGADOR_Grupo Edad'!$CE16&lt;&gt;0),'[8]INVESTIGADOR_Grupo Edad'!$CE16,""),IF($A18="TOTAL",SUM(INDIRECT("AX4:AX"&amp;ROW()-1)),""))</f>
        <v/>
      </c>
      <c r="AY18" s="3" t="str">
        <f ca="1">IF(AND($A18&lt;&gt;"",$A18&lt;&gt;"TOTAL"),IF(AND('[8]INVESTIGADOR_Grupo Edad'!$CG16&lt;&gt;"",'[8]INVESTIGADOR_Grupo Edad'!$CG16&lt;&gt;0),'[8]INVESTIGADOR_Grupo Edad'!$CG16,""),IF($A18="TOTAL",SUM(INDIRECT("AY4:AY"&amp;ROW()-1)),""))</f>
        <v/>
      </c>
      <c r="AZ18" s="3" t="str">
        <f t="shared" ca="1" si="16"/>
        <v/>
      </c>
      <c r="BA18" s="3" t="str">
        <f ca="1">IF(AND($A18&lt;&gt;"",$A18&lt;&gt;"TOTAL"),IF(AND('[8]INVESTIGADOR_Grupo Edad'!$CJ16&lt;&gt;"",'[8]INVESTIGADOR_Grupo Edad'!$CJ16&lt;&gt;0),'[8]INVESTIGADOR_Grupo Edad'!$CJ16,""),IF($A18="TOTAL",SUM(INDIRECT("BA4:BA"&amp;ROW()-1)),""))</f>
        <v/>
      </c>
      <c r="BB18" s="3" t="str">
        <f ca="1">IF(AND($A18&lt;&gt;"",$A18&lt;&gt;"TOTAL"),IF(AND('[8]INVESTIGADOR_Grupo Edad'!$CL16&lt;&gt;"",'[8]INVESTIGADOR_Grupo Edad'!$CL16&lt;&gt;0),'[8]INVESTIGADOR_Grupo Edad'!$CL16,""),IF($A18="TOTAL",SUM(INDIRECT("BB4:BB"&amp;ROW()-1)),""))</f>
        <v/>
      </c>
      <c r="BC18" s="3" t="str">
        <f t="shared" ca="1" si="17"/>
        <v/>
      </c>
      <c r="BD18" s="3" t="str">
        <f ca="1">IF(AND($A18&lt;&gt;"",$A18&lt;&gt;"TOTAL"),IF(AND('[8]INVESTIGADOR_Grupo Edad'!$CO16&lt;&gt;"",'[8]INVESTIGADOR_Grupo Edad'!$CO16&lt;&gt;0),'[8]INVESTIGADOR_Grupo Edad'!$CO16,""),IF($A18="TOTAL",SUM(INDIRECT("BD4:BD"&amp;ROW()-1)),""))</f>
        <v/>
      </c>
      <c r="BE18" s="3" t="str">
        <f ca="1">IF(AND($A18&lt;&gt;"",$A18&lt;&gt;"TOTAL"),IF(AND('[8]INVESTIGADOR_Grupo Edad'!$CQ16&lt;&gt;"",'[8]INVESTIGADOR_Grupo Edad'!$CQ16&lt;&gt;0),'[8]INVESTIGADOR_Grupo Edad'!$CQ16,""),IF($A18="TOTAL",SUM(INDIRECT("BE4:BE"&amp;ROW()-1)),""))</f>
        <v/>
      </c>
      <c r="BF18" s="3" t="str">
        <f t="shared" ca="1" si="18"/>
        <v/>
      </c>
    </row>
    <row r="19" spans="1:58" x14ac:dyDescent="0.2">
      <c r="A19" s="25" t="str">
        <f>IF('[8]INVESTIGADOR_Grupo Edad'!$B17&lt;&gt;"",'[8]INVESTIGADOR_Grupo Edad'!$B17,IF(AND('[8]INVESTIGADOR_Grupo Edad'!$B17="",'[8]INVESTIGADOR_Grupo Edad'!$B18="",'[8]INVESTIGADOR_Grupo Edad'!$B16=""),"","TOTAL"))</f>
        <v/>
      </c>
      <c r="B19" s="3" t="str">
        <f ca="1">IF(AND($A19&lt;&gt;"",$A19&lt;&gt;"TOTAL"),IF(AND('[8]INVESTIGADOR_Grupo Edad'!$C17&lt;&gt;"",'[8]INVESTIGADOR_Grupo Edad'!$C17&lt;&gt;0),'[8]INVESTIGADOR_Grupo Edad'!$C17,""),IF($A19="TOTAL",SUM(INDIRECT("B4:B"&amp;ROW()-1)),""))</f>
        <v/>
      </c>
      <c r="C19" s="3" t="str">
        <f ca="1">IF(AND($A19&lt;&gt;"",$A19&lt;&gt;"TOTAL"),IF(AND('[8]INVESTIGADOR_Grupo Edad'!$E17&lt;&gt;"",'[8]INVESTIGADOR_Grupo Edad'!$E17&lt;&gt;0),'[8]INVESTIGADOR_Grupo Edad'!$E17,""),IF($A19="TOTAL",SUM(INDIRECT("C4:C"&amp;ROW()-1)),""))</f>
        <v/>
      </c>
      <c r="D19" s="3" t="str">
        <f t="shared" ca="1" si="0"/>
        <v/>
      </c>
      <c r="E19" s="3" t="str">
        <f ca="1">IF(AND($A19&lt;&gt;"",$A19&lt;&gt;"TOTAL"),IF(AND('[8]INVESTIGADOR_Grupo Edad'!$H17&lt;&gt;"",'[8]INVESTIGADOR_Grupo Edad'!$H17&lt;&gt;0),'[8]INVESTIGADOR_Grupo Edad'!$H17,""),IF($A19="TOTAL",SUM(INDIRECT("E4:E"&amp;ROW()-1)),""))</f>
        <v/>
      </c>
      <c r="F19" s="3" t="str">
        <f ca="1">IF(AND($A19&lt;&gt;"",$A19&lt;&gt;"TOTAL"),IF(AND('[8]INVESTIGADOR_Grupo Edad'!$J17&lt;&gt;"",'[8]INVESTIGADOR_Grupo Edad'!$J17&lt;&gt;0),'[8]INVESTIGADOR_Grupo Edad'!$J17,""),IF($A19="TOTAL",SUM(INDIRECT("F4:F"&amp;ROW()-1)),""))</f>
        <v/>
      </c>
      <c r="G19" s="3" t="str">
        <f t="shared" ca="1" si="1"/>
        <v/>
      </c>
      <c r="H19" s="3" t="str">
        <f ca="1">IF(AND($A19&lt;&gt;"",$A19&lt;&gt;"TOTAL"),IF(AND('[8]INVESTIGADOR_Grupo Edad'!$M17&lt;&gt;"",'[8]INVESTIGADOR_Grupo Edad'!$M17&lt;&gt;0),'[8]INVESTIGADOR_Grupo Edad'!$M17,""),IF($A19="TOTAL",SUM(INDIRECT("H4:H"&amp;ROW()-1)),""))</f>
        <v/>
      </c>
      <c r="I19" s="3" t="str">
        <f ca="1">IF(AND($A19&lt;&gt;"",$A19&lt;&gt;"TOTAL"),IF(AND('[8]INVESTIGADOR_Grupo Edad'!$O17&lt;&gt;"",'[8]INVESTIGADOR_Grupo Edad'!$O17&lt;&gt;0),'[8]INVESTIGADOR_Grupo Edad'!$O17,""),IF($A19="TOTAL",SUM(INDIRECT("I4:I"&amp;ROW()-1)),""))</f>
        <v/>
      </c>
      <c r="J19" s="3" t="str">
        <f t="shared" ca="1" si="2"/>
        <v/>
      </c>
      <c r="K19" s="3" t="str">
        <f ca="1">IF(AND($A19&lt;&gt;"",$A19&lt;&gt;"TOTAL"),IF(AND('[8]INVESTIGADOR_Grupo Edad'!$R17&lt;&gt;"",'[8]INVESTIGADOR_Grupo Edad'!$R17&lt;&gt;0),'[8]INVESTIGADOR_Grupo Edad'!$R17,""),IF($A19="TOTAL",SUM(INDIRECT("K4:K"&amp;ROW()-1)),""))</f>
        <v/>
      </c>
      <c r="L19" s="3" t="str">
        <f ca="1">IF(AND($A19&lt;&gt;"",$A19&lt;&gt;"TOTAL"),IF(AND('[8]INVESTIGADOR_Grupo Edad'!$T17&lt;&gt;"",'[8]INVESTIGADOR_Grupo Edad'!$T17&lt;&gt;0),'[8]INVESTIGADOR_Grupo Edad'!$T17,""),IF($A19="TOTAL",SUM(INDIRECT("L4:L"&amp;ROW()-1)),""))</f>
        <v/>
      </c>
      <c r="M19" s="3" t="str">
        <f t="shared" ca="1" si="3"/>
        <v/>
      </c>
      <c r="N19" s="3" t="str">
        <f ca="1">IF(AND($A19&lt;&gt;"",$A19&lt;&gt;"TOTAL"),IF(AND('[8]INVESTIGADOR_Grupo Edad'!$W17&lt;&gt;"",'[8]INVESTIGADOR_Grupo Edad'!$W17&lt;&gt;0),'[8]INVESTIGADOR_Grupo Edad'!$W17,""),IF($A19="TOTAL",SUM(INDIRECT("N4:N"&amp;ROW()-1)),""))</f>
        <v/>
      </c>
      <c r="O19" s="3" t="str">
        <f ca="1">IF(AND($A19&lt;&gt;"",$A19&lt;&gt;"TOTAL"),IF(AND('[8]INVESTIGADOR_Grupo Edad'!$Y17&lt;&gt;"",'[8]INVESTIGADOR_Grupo Edad'!$Y17&lt;&gt;0),'[8]INVESTIGADOR_Grupo Edad'!$Y17,""),IF($A19="TOTAL",SUM(INDIRECT("O4:O"&amp;ROW()-1)),""))</f>
        <v/>
      </c>
      <c r="P19" s="3" t="str">
        <f t="shared" ca="1" si="4"/>
        <v/>
      </c>
      <c r="Q19" s="3" t="str">
        <f ca="1">IF(AND($A19&lt;&gt;"",$A19&lt;&gt;"TOTAL"),IF(AND('[8]INVESTIGADOR_Grupo Edad'!$AB17&lt;&gt;"",'[8]INVESTIGADOR_Grupo Edad'!$AB17&lt;&gt;0),'[8]INVESTIGADOR_Grupo Edad'!$AB17,""),IF($A19="TOTAL",SUM(INDIRECT("Q4:Q"&amp;ROW()-1)),""))</f>
        <v/>
      </c>
      <c r="R19" s="3" t="str">
        <f ca="1">IF(AND($A19&lt;&gt;"",$A19&lt;&gt;"TOTAL"),IF(AND('[8]INVESTIGADOR_Grupo Edad'!$AD17&lt;&gt;"",'[8]INVESTIGADOR_Grupo Edad'!$AD17&lt;&gt;0),'[8]INVESTIGADOR_Grupo Edad'!$AD17,""),IF($A19="TOTAL",SUM(INDIRECT("R4:R"&amp;ROW()-1)),""))</f>
        <v/>
      </c>
      <c r="S19" s="3" t="str">
        <f t="shared" ca="1" si="5"/>
        <v/>
      </c>
      <c r="T19" s="3" t="str">
        <f ca="1">IF(AND($A19&lt;&gt;"",$A19&lt;&gt;"TOTAL"),IF(AND('[8]INVESTIGADOR_Grupo Edad'!$AG17&lt;&gt;"",'[8]INVESTIGADOR_Grupo Edad'!$AG17&lt;&gt;0),'[8]INVESTIGADOR_Grupo Edad'!$AG17,""),IF($A19="TOTAL",SUM(INDIRECT("T4:T"&amp;ROW()-1)),""))</f>
        <v/>
      </c>
      <c r="U19" s="3" t="str">
        <f ca="1">IF(AND($A19&lt;&gt;"",$A19&lt;&gt;"TOTAL"),IF(AND('[8]INVESTIGADOR_Grupo Edad'!$AI17&lt;&gt;"",'[8]INVESTIGADOR_Grupo Edad'!$AI17&lt;&gt;0),'[8]INVESTIGADOR_Grupo Edad'!$AI17,""),IF($A19="TOTAL",SUM(INDIRECT("U4:U"&amp;ROW()-1)),""))</f>
        <v/>
      </c>
      <c r="V19" s="3" t="str">
        <f t="shared" ca="1" si="6"/>
        <v/>
      </c>
      <c r="W19" s="3" t="str">
        <f ca="1">IF(AND($A19&lt;&gt;"",$A19&lt;&gt;"TOTAL"),IF(AND('[8]INVESTIGADOR_Grupo Edad'!$AL17&lt;&gt;"",'[8]INVESTIGADOR_Grupo Edad'!$AL17&lt;&gt;0),'[8]INVESTIGADOR_Grupo Edad'!$AL17,""),IF($A19="TOTAL",SUM(INDIRECT("W4:W"&amp;ROW()-1)),""))</f>
        <v/>
      </c>
      <c r="X19" s="3" t="str">
        <f ca="1">IF(AND($A19&lt;&gt;"",$A19&lt;&gt;"TOTAL"),IF(AND('[8]INVESTIGADOR_Grupo Edad'!$AN17&lt;&gt;"",'[8]INVESTIGADOR_Grupo Edad'!$AN17&lt;&gt;0),'[8]INVESTIGADOR_Grupo Edad'!$AN17,""),IF($A19="TOTAL",SUM(INDIRECT("X4:X"&amp;ROW()-1)),""))</f>
        <v/>
      </c>
      <c r="Y19" s="3" t="str">
        <f t="shared" ca="1" si="7"/>
        <v/>
      </c>
      <c r="Z19" s="3" t="str">
        <f ca="1">IF(AND($A19&lt;&gt;"",$A19&lt;&gt;"TOTAL"),IF(AND('[8]INVESTIGADOR_Grupo Edad'!$AQ17&lt;&gt;"",'[8]INVESTIGADOR_Grupo Edad'!$AQ17&lt;&gt;0),'[8]INVESTIGADOR_Grupo Edad'!$AQ17,""),IF($A19="TOTAL",SUM(INDIRECT("Z4:Z"&amp;ROW()-1)),""))</f>
        <v/>
      </c>
      <c r="AA19" s="3" t="str">
        <f ca="1">IF(AND($A19&lt;&gt;"",$A19&lt;&gt;"TOTAL"),IF(AND('[8]INVESTIGADOR_Grupo Edad'!$AS17&lt;&gt;"",'[8]INVESTIGADOR_Grupo Edad'!$AS17&lt;&gt;0),'[8]INVESTIGADOR_Grupo Edad'!$AS17,""),IF($A19="TOTAL",SUM(INDIRECT("AA4:AA"&amp;ROW()-1)),""))</f>
        <v/>
      </c>
      <c r="AB19" s="3" t="str">
        <f t="shared" ca="1" si="8"/>
        <v/>
      </c>
      <c r="AC19" s="3" t="str">
        <f ca="1">IF(AND($A19&lt;&gt;"",$A19&lt;&gt;"TOTAL"),IF(AND('[8]INVESTIGADOR_Grupo Edad'!$AV17&lt;&gt;"",'[8]INVESTIGADOR_Grupo Edad'!$AV17&lt;&gt;0),'[8]INVESTIGADOR_Grupo Edad'!$AV17,""),IF($A19="TOTAL",SUM(INDIRECT("AC4:AC"&amp;ROW()-1)),""))</f>
        <v/>
      </c>
      <c r="AD19" s="3" t="str">
        <f ca="1">IF(AND($A19&lt;&gt;"",$A19&lt;&gt;"TOTAL"),IF(AND('[8]INVESTIGADOR_Grupo Edad'!$AX17&lt;&gt;"",'[8]INVESTIGADOR_Grupo Edad'!$AX17&lt;&gt;0),'[8]INVESTIGADOR_Grupo Edad'!$AX17,""),IF($A19="TOTAL",SUM(INDIRECT("AD4:AD"&amp;ROW()-1)),""))</f>
        <v/>
      </c>
      <c r="AE19" s="3" t="str">
        <f t="shared" ca="1" si="9"/>
        <v/>
      </c>
      <c r="AF19" s="3" t="str">
        <f ca="1">IF(AND($A19&lt;&gt;"",$A19&lt;&gt;"TOTAL"),IF(AND('[8]INVESTIGADOR_Grupo Edad'!$BA17&lt;&gt;"",'[8]INVESTIGADOR_Grupo Edad'!$BA17&lt;&gt;0),'[8]INVESTIGADOR_Grupo Edad'!$BA17,""),IF($A19="TOTAL",SUM(INDIRECT("AF4:AF"&amp;ROW()-1)),""))</f>
        <v/>
      </c>
      <c r="AG19" s="3" t="str">
        <f ca="1">IF(AND($A19&lt;&gt;"",$A19&lt;&gt;"TOTAL"),IF(AND('[8]INVESTIGADOR_Grupo Edad'!$BC17&lt;&gt;"",'[8]INVESTIGADOR_Grupo Edad'!$BC17&lt;&gt;0),'[8]INVESTIGADOR_Grupo Edad'!$BC17,""),IF($A19="TOTAL",SUM(INDIRECT("AG4:AG"&amp;ROW()-1)),""))</f>
        <v/>
      </c>
      <c r="AH19" s="3" t="str">
        <f t="shared" ca="1" si="10"/>
        <v/>
      </c>
      <c r="AI19" s="3" t="str">
        <f ca="1">IF(AND($A19&lt;&gt;"",$A19&lt;&gt;"TOTAL"),IF(AND('[8]INVESTIGADOR_Grupo Edad'!$BF17&lt;&gt;"",'[8]INVESTIGADOR_Grupo Edad'!$BF17&lt;&gt;0),'[8]INVESTIGADOR_Grupo Edad'!$BF17,""),IF($A19="TOTAL",SUM(INDIRECT("AI4:AI"&amp;ROW()-1)),""))</f>
        <v/>
      </c>
      <c r="AJ19" s="3" t="str">
        <f ca="1">IF(AND($A19&lt;&gt;"",$A19&lt;&gt;"TOTAL"),IF(AND('[8]INVESTIGADOR_Grupo Edad'!$BH17&lt;&gt;"",'[8]INVESTIGADOR_Grupo Edad'!$BH17&lt;&gt;0),'[8]INVESTIGADOR_Grupo Edad'!$BH17,""),IF($A19="TOTAL",SUM(INDIRECT("AJ4:AJ"&amp;ROW()-1)),""))</f>
        <v/>
      </c>
      <c r="AK19" s="3" t="str">
        <f t="shared" ca="1" si="11"/>
        <v/>
      </c>
      <c r="AL19" s="3" t="str">
        <f ca="1">IF(AND($A19&lt;&gt;"",$A19&lt;&gt;"TOTAL"),IF(AND('[8]INVESTIGADOR_Grupo Edad'!$BK17&lt;&gt;"",'[8]INVESTIGADOR_Grupo Edad'!$BK17&lt;&gt;0),'[8]INVESTIGADOR_Grupo Edad'!$BK17,""),IF($A19="TOTAL",SUM(INDIRECT("AL4:AL"&amp;ROW()-1)),""))</f>
        <v/>
      </c>
      <c r="AM19" s="3" t="str">
        <f ca="1">IF(AND($A19&lt;&gt;"",$A19&lt;&gt;"TOTAL"),IF(AND('[8]INVESTIGADOR_Grupo Edad'!$BM17&lt;&gt;"",'[8]INVESTIGADOR_Grupo Edad'!$BM17&lt;&gt;0),'[8]INVESTIGADOR_Grupo Edad'!$BM17,""),IF($A19="TOTAL",SUM(INDIRECT("AM4:AM"&amp;ROW()-1)),""))</f>
        <v/>
      </c>
      <c r="AN19" s="3" t="str">
        <f t="shared" ca="1" si="12"/>
        <v/>
      </c>
      <c r="AO19" s="3" t="str">
        <f ca="1">IF(AND($A19&lt;&gt;"",$A19&lt;&gt;"TOTAL"),IF(AND('[8]INVESTIGADOR_Grupo Edad'!$BP17&lt;&gt;"",'[8]INVESTIGADOR_Grupo Edad'!$BP17&lt;&gt;0),'[8]INVESTIGADOR_Grupo Edad'!$BP17,""),IF($A19="TOTAL",SUM(INDIRECT("AO4:AO"&amp;ROW()-1)),""))</f>
        <v/>
      </c>
      <c r="AP19" s="3" t="str">
        <f ca="1">IF(AND($A19&lt;&gt;"",$A19&lt;&gt;"TOTAL"),IF(AND('[8]INVESTIGADOR_Grupo Edad'!$BR17&lt;&gt;"",'[8]INVESTIGADOR_Grupo Edad'!$BR17&lt;&gt;0),'[8]INVESTIGADOR_Grupo Edad'!$BR17,""),IF($A19="TOTAL",SUM(INDIRECT("AP4:AP"&amp;ROW()-1)),""))</f>
        <v/>
      </c>
      <c r="AQ19" s="3" t="str">
        <f t="shared" ca="1" si="13"/>
        <v/>
      </c>
      <c r="AR19" s="3" t="str">
        <f ca="1">IF(AND($A19&lt;&gt;"",$A19&lt;&gt;"TOTAL"),IF(AND('[8]INVESTIGADOR_Grupo Edad'!$BU17&lt;&gt;"",'[8]INVESTIGADOR_Grupo Edad'!$BU17&lt;&gt;0),'[8]INVESTIGADOR_Grupo Edad'!$BU17,""),IF($A19="TOTAL",SUM(INDIRECT("AR4:AR"&amp;ROW()-1)),""))</f>
        <v/>
      </c>
      <c r="AS19" s="3" t="str">
        <f ca="1">IF(AND($A19&lt;&gt;"",$A19&lt;&gt;"TOTAL"),IF(AND('[8]INVESTIGADOR_Grupo Edad'!$BW17&lt;&gt;"",'[8]INVESTIGADOR_Grupo Edad'!$BW17&lt;&gt;0),'[8]INVESTIGADOR_Grupo Edad'!$BW17,""),IF($A19="TOTAL",SUM(INDIRECT("AS4:AS"&amp;ROW()-1)),""))</f>
        <v/>
      </c>
      <c r="AT19" s="3" t="str">
        <f t="shared" ca="1" si="14"/>
        <v/>
      </c>
      <c r="AU19" s="3" t="str">
        <f ca="1">IF(AND($A19&lt;&gt;"",$A19&lt;&gt;"TOTAL"),IF(AND('[8]INVESTIGADOR_Grupo Edad'!$BZ17&lt;&gt;"",'[8]INVESTIGADOR_Grupo Edad'!$BZ17&lt;&gt;0),'[8]INVESTIGADOR_Grupo Edad'!$BZ17,""),IF($A19="TOTAL",SUM(INDIRECT("AU4:AU"&amp;ROW()-1)),""))</f>
        <v/>
      </c>
      <c r="AV19" s="3" t="str">
        <f ca="1">IF(AND($A19&lt;&gt;"",$A19&lt;&gt;"TOTAL"),IF(AND('[8]INVESTIGADOR_Grupo Edad'!$CB17&lt;&gt;"",'[8]INVESTIGADOR_Grupo Edad'!$CB17&lt;&gt;0),'[8]INVESTIGADOR_Grupo Edad'!$CB17,""),IF($A19="TOTAL",SUM(INDIRECT("AV4:AV"&amp;ROW()-1)),""))</f>
        <v/>
      </c>
      <c r="AW19" s="3" t="str">
        <f t="shared" ca="1" si="15"/>
        <v/>
      </c>
      <c r="AX19" s="3" t="str">
        <f ca="1">IF(AND($A19&lt;&gt;"",$A19&lt;&gt;"TOTAL"),IF(AND('[8]INVESTIGADOR_Grupo Edad'!$CE17&lt;&gt;"",'[8]INVESTIGADOR_Grupo Edad'!$CE17&lt;&gt;0),'[8]INVESTIGADOR_Grupo Edad'!$CE17,""),IF($A19="TOTAL",SUM(INDIRECT("AX4:AX"&amp;ROW()-1)),""))</f>
        <v/>
      </c>
      <c r="AY19" s="3" t="str">
        <f ca="1">IF(AND($A19&lt;&gt;"",$A19&lt;&gt;"TOTAL"),IF(AND('[8]INVESTIGADOR_Grupo Edad'!$CG17&lt;&gt;"",'[8]INVESTIGADOR_Grupo Edad'!$CG17&lt;&gt;0),'[8]INVESTIGADOR_Grupo Edad'!$CG17,""),IF($A19="TOTAL",SUM(INDIRECT("AY4:AY"&amp;ROW()-1)),""))</f>
        <v/>
      </c>
      <c r="AZ19" s="3" t="str">
        <f t="shared" ca="1" si="16"/>
        <v/>
      </c>
      <c r="BA19" s="3" t="str">
        <f ca="1">IF(AND($A19&lt;&gt;"",$A19&lt;&gt;"TOTAL"),IF(AND('[8]INVESTIGADOR_Grupo Edad'!$CJ17&lt;&gt;"",'[8]INVESTIGADOR_Grupo Edad'!$CJ17&lt;&gt;0),'[8]INVESTIGADOR_Grupo Edad'!$CJ17,""),IF($A19="TOTAL",SUM(INDIRECT("BA4:BA"&amp;ROW()-1)),""))</f>
        <v/>
      </c>
      <c r="BB19" s="3" t="str">
        <f ca="1">IF(AND($A19&lt;&gt;"",$A19&lt;&gt;"TOTAL"),IF(AND('[8]INVESTIGADOR_Grupo Edad'!$CL17&lt;&gt;"",'[8]INVESTIGADOR_Grupo Edad'!$CL17&lt;&gt;0),'[8]INVESTIGADOR_Grupo Edad'!$CL17,""),IF($A19="TOTAL",SUM(INDIRECT("BB4:BB"&amp;ROW()-1)),""))</f>
        <v/>
      </c>
      <c r="BC19" s="3" t="str">
        <f t="shared" ca="1" si="17"/>
        <v/>
      </c>
      <c r="BD19" s="3" t="str">
        <f ca="1">IF(AND($A19&lt;&gt;"",$A19&lt;&gt;"TOTAL"),IF(AND('[8]INVESTIGADOR_Grupo Edad'!$CO17&lt;&gt;"",'[8]INVESTIGADOR_Grupo Edad'!$CO17&lt;&gt;0),'[8]INVESTIGADOR_Grupo Edad'!$CO17,""),IF($A19="TOTAL",SUM(INDIRECT("BD4:BD"&amp;ROW()-1)),""))</f>
        <v/>
      </c>
      <c r="BE19" s="3" t="str">
        <f ca="1">IF(AND($A19&lt;&gt;"",$A19&lt;&gt;"TOTAL"),IF(AND('[8]INVESTIGADOR_Grupo Edad'!$CQ17&lt;&gt;"",'[8]INVESTIGADOR_Grupo Edad'!$CQ17&lt;&gt;0),'[8]INVESTIGADOR_Grupo Edad'!$CQ17,""),IF($A19="TOTAL",SUM(INDIRECT("BE4:BE"&amp;ROW()-1)),""))</f>
        <v/>
      </c>
      <c r="BF19" s="3" t="str">
        <f t="shared" ca="1" si="18"/>
        <v/>
      </c>
    </row>
    <row r="20" spans="1:58" x14ac:dyDescent="0.2">
      <c r="A20" s="25" t="str">
        <f>IF('[8]INVESTIGADOR_Grupo Edad'!$B18&lt;&gt;"",'[8]INVESTIGADOR_Grupo Edad'!$B18,IF(AND('[8]INVESTIGADOR_Grupo Edad'!$B18="",'[8]INVESTIGADOR_Grupo Edad'!$B19="",'[8]INVESTIGADOR_Grupo Edad'!$B17=""),"","TOTAL"))</f>
        <v/>
      </c>
      <c r="B20" s="3" t="str">
        <f ca="1">IF(AND($A20&lt;&gt;"",$A20&lt;&gt;"TOTAL"),IF(AND('[8]INVESTIGADOR_Grupo Edad'!$C18&lt;&gt;"",'[8]INVESTIGADOR_Grupo Edad'!$C18&lt;&gt;0),'[8]INVESTIGADOR_Grupo Edad'!$C18,""),IF($A20="TOTAL",SUM(INDIRECT("B4:B"&amp;ROW()-1)),""))</f>
        <v/>
      </c>
      <c r="C20" s="3" t="str">
        <f ca="1">IF(AND($A20&lt;&gt;"",$A20&lt;&gt;"TOTAL"),IF(AND('[8]INVESTIGADOR_Grupo Edad'!$E18&lt;&gt;"",'[8]INVESTIGADOR_Grupo Edad'!$E18&lt;&gt;0),'[8]INVESTIGADOR_Grupo Edad'!$E18,""),IF($A20="TOTAL",SUM(INDIRECT("C4:C"&amp;ROW()-1)),""))</f>
        <v/>
      </c>
      <c r="D20" s="3" t="str">
        <f t="shared" ca="1" si="0"/>
        <v/>
      </c>
      <c r="E20" s="3" t="str">
        <f ca="1">IF(AND($A20&lt;&gt;"",$A20&lt;&gt;"TOTAL"),IF(AND('[8]INVESTIGADOR_Grupo Edad'!$H18&lt;&gt;"",'[8]INVESTIGADOR_Grupo Edad'!$H18&lt;&gt;0),'[8]INVESTIGADOR_Grupo Edad'!$H18,""),IF($A20="TOTAL",SUM(INDIRECT("E4:E"&amp;ROW()-1)),""))</f>
        <v/>
      </c>
      <c r="F20" s="3" t="str">
        <f ca="1">IF(AND($A20&lt;&gt;"",$A20&lt;&gt;"TOTAL"),IF(AND('[8]INVESTIGADOR_Grupo Edad'!$J18&lt;&gt;"",'[8]INVESTIGADOR_Grupo Edad'!$J18&lt;&gt;0),'[8]INVESTIGADOR_Grupo Edad'!$J18,""),IF($A20="TOTAL",SUM(INDIRECT("F4:F"&amp;ROW()-1)),""))</f>
        <v/>
      </c>
      <c r="G20" s="3" t="str">
        <f t="shared" ca="1" si="1"/>
        <v/>
      </c>
      <c r="H20" s="3" t="str">
        <f ca="1">IF(AND($A20&lt;&gt;"",$A20&lt;&gt;"TOTAL"),IF(AND('[8]INVESTIGADOR_Grupo Edad'!$M18&lt;&gt;"",'[8]INVESTIGADOR_Grupo Edad'!$M18&lt;&gt;0),'[8]INVESTIGADOR_Grupo Edad'!$M18,""),IF($A20="TOTAL",SUM(INDIRECT("H4:H"&amp;ROW()-1)),""))</f>
        <v/>
      </c>
      <c r="I20" s="3" t="str">
        <f ca="1">IF(AND($A20&lt;&gt;"",$A20&lt;&gt;"TOTAL"),IF(AND('[8]INVESTIGADOR_Grupo Edad'!$O18&lt;&gt;"",'[8]INVESTIGADOR_Grupo Edad'!$O18&lt;&gt;0),'[8]INVESTIGADOR_Grupo Edad'!$O18,""),IF($A20="TOTAL",SUM(INDIRECT("I4:I"&amp;ROW()-1)),""))</f>
        <v/>
      </c>
      <c r="J20" s="3" t="str">
        <f t="shared" ca="1" si="2"/>
        <v/>
      </c>
      <c r="K20" s="3" t="str">
        <f ca="1">IF(AND($A20&lt;&gt;"",$A20&lt;&gt;"TOTAL"),IF(AND('[8]INVESTIGADOR_Grupo Edad'!$R18&lt;&gt;"",'[8]INVESTIGADOR_Grupo Edad'!$R18&lt;&gt;0),'[8]INVESTIGADOR_Grupo Edad'!$R18,""),IF($A20="TOTAL",SUM(INDIRECT("K4:K"&amp;ROW()-1)),""))</f>
        <v/>
      </c>
      <c r="L20" s="3" t="str">
        <f ca="1">IF(AND($A20&lt;&gt;"",$A20&lt;&gt;"TOTAL"),IF(AND('[8]INVESTIGADOR_Grupo Edad'!$T18&lt;&gt;"",'[8]INVESTIGADOR_Grupo Edad'!$T18&lt;&gt;0),'[8]INVESTIGADOR_Grupo Edad'!$T18,""),IF($A20="TOTAL",SUM(INDIRECT("L4:L"&amp;ROW()-1)),""))</f>
        <v/>
      </c>
      <c r="M20" s="3" t="str">
        <f t="shared" ca="1" si="3"/>
        <v/>
      </c>
      <c r="N20" s="3" t="str">
        <f ca="1">IF(AND($A20&lt;&gt;"",$A20&lt;&gt;"TOTAL"),IF(AND('[8]INVESTIGADOR_Grupo Edad'!$W18&lt;&gt;"",'[8]INVESTIGADOR_Grupo Edad'!$W18&lt;&gt;0),'[8]INVESTIGADOR_Grupo Edad'!$W18,""),IF($A20="TOTAL",SUM(INDIRECT("N4:N"&amp;ROW()-1)),""))</f>
        <v/>
      </c>
      <c r="O20" s="3" t="str">
        <f ca="1">IF(AND($A20&lt;&gt;"",$A20&lt;&gt;"TOTAL"),IF(AND('[8]INVESTIGADOR_Grupo Edad'!$Y18&lt;&gt;"",'[8]INVESTIGADOR_Grupo Edad'!$Y18&lt;&gt;0),'[8]INVESTIGADOR_Grupo Edad'!$Y18,""),IF($A20="TOTAL",SUM(INDIRECT("O4:O"&amp;ROW()-1)),""))</f>
        <v/>
      </c>
      <c r="P20" s="3" t="str">
        <f t="shared" ca="1" si="4"/>
        <v/>
      </c>
      <c r="Q20" s="3" t="str">
        <f ca="1">IF(AND($A20&lt;&gt;"",$A20&lt;&gt;"TOTAL"),IF(AND('[8]INVESTIGADOR_Grupo Edad'!$AB18&lt;&gt;"",'[8]INVESTIGADOR_Grupo Edad'!$AB18&lt;&gt;0),'[8]INVESTIGADOR_Grupo Edad'!$AB18,""),IF($A20="TOTAL",SUM(INDIRECT("Q4:Q"&amp;ROW()-1)),""))</f>
        <v/>
      </c>
      <c r="R20" s="3" t="str">
        <f ca="1">IF(AND($A20&lt;&gt;"",$A20&lt;&gt;"TOTAL"),IF(AND('[8]INVESTIGADOR_Grupo Edad'!$AD18&lt;&gt;"",'[8]INVESTIGADOR_Grupo Edad'!$AD18&lt;&gt;0),'[8]INVESTIGADOR_Grupo Edad'!$AD18,""),IF($A20="TOTAL",SUM(INDIRECT("R4:R"&amp;ROW()-1)),""))</f>
        <v/>
      </c>
      <c r="S20" s="3" t="str">
        <f t="shared" ca="1" si="5"/>
        <v/>
      </c>
      <c r="T20" s="3" t="str">
        <f ca="1">IF(AND($A20&lt;&gt;"",$A20&lt;&gt;"TOTAL"),IF(AND('[8]INVESTIGADOR_Grupo Edad'!$AG18&lt;&gt;"",'[8]INVESTIGADOR_Grupo Edad'!$AG18&lt;&gt;0),'[8]INVESTIGADOR_Grupo Edad'!$AG18,""),IF($A20="TOTAL",SUM(INDIRECT("T4:T"&amp;ROW()-1)),""))</f>
        <v/>
      </c>
      <c r="U20" s="3" t="str">
        <f ca="1">IF(AND($A20&lt;&gt;"",$A20&lt;&gt;"TOTAL"),IF(AND('[8]INVESTIGADOR_Grupo Edad'!$AI18&lt;&gt;"",'[8]INVESTIGADOR_Grupo Edad'!$AI18&lt;&gt;0),'[8]INVESTIGADOR_Grupo Edad'!$AI18,""),IF($A20="TOTAL",SUM(INDIRECT("U4:U"&amp;ROW()-1)),""))</f>
        <v/>
      </c>
      <c r="V20" s="3" t="str">
        <f t="shared" ca="1" si="6"/>
        <v/>
      </c>
      <c r="W20" s="3" t="str">
        <f ca="1">IF(AND($A20&lt;&gt;"",$A20&lt;&gt;"TOTAL"),IF(AND('[8]INVESTIGADOR_Grupo Edad'!$AL18&lt;&gt;"",'[8]INVESTIGADOR_Grupo Edad'!$AL18&lt;&gt;0),'[8]INVESTIGADOR_Grupo Edad'!$AL18,""),IF($A20="TOTAL",SUM(INDIRECT("W4:W"&amp;ROW()-1)),""))</f>
        <v/>
      </c>
      <c r="X20" s="3" t="str">
        <f ca="1">IF(AND($A20&lt;&gt;"",$A20&lt;&gt;"TOTAL"),IF(AND('[8]INVESTIGADOR_Grupo Edad'!$AN18&lt;&gt;"",'[8]INVESTIGADOR_Grupo Edad'!$AN18&lt;&gt;0),'[8]INVESTIGADOR_Grupo Edad'!$AN18,""),IF($A20="TOTAL",SUM(INDIRECT("X4:X"&amp;ROW()-1)),""))</f>
        <v/>
      </c>
      <c r="Y20" s="3" t="str">
        <f t="shared" ca="1" si="7"/>
        <v/>
      </c>
      <c r="Z20" s="3" t="str">
        <f ca="1">IF(AND($A20&lt;&gt;"",$A20&lt;&gt;"TOTAL"),IF(AND('[8]INVESTIGADOR_Grupo Edad'!$AQ18&lt;&gt;"",'[8]INVESTIGADOR_Grupo Edad'!$AQ18&lt;&gt;0),'[8]INVESTIGADOR_Grupo Edad'!$AQ18,""),IF($A20="TOTAL",SUM(INDIRECT("Z4:Z"&amp;ROW()-1)),""))</f>
        <v/>
      </c>
      <c r="AA20" s="3" t="str">
        <f ca="1">IF(AND($A20&lt;&gt;"",$A20&lt;&gt;"TOTAL"),IF(AND('[8]INVESTIGADOR_Grupo Edad'!$AS18&lt;&gt;"",'[8]INVESTIGADOR_Grupo Edad'!$AS18&lt;&gt;0),'[8]INVESTIGADOR_Grupo Edad'!$AS18,""),IF($A20="TOTAL",SUM(INDIRECT("AA4:AA"&amp;ROW()-1)),""))</f>
        <v/>
      </c>
      <c r="AB20" s="3" t="str">
        <f t="shared" ca="1" si="8"/>
        <v/>
      </c>
      <c r="AC20" s="3" t="str">
        <f ca="1">IF(AND($A20&lt;&gt;"",$A20&lt;&gt;"TOTAL"),IF(AND('[8]INVESTIGADOR_Grupo Edad'!$AV18&lt;&gt;"",'[8]INVESTIGADOR_Grupo Edad'!$AV18&lt;&gt;0),'[8]INVESTIGADOR_Grupo Edad'!$AV18,""),IF($A20="TOTAL",SUM(INDIRECT("AC4:AC"&amp;ROW()-1)),""))</f>
        <v/>
      </c>
      <c r="AD20" s="3" t="str">
        <f ca="1">IF(AND($A20&lt;&gt;"",$A20&lt;&gt;"TOTAL"),IF(AND('[8]INVESTIGADOR_Grupo Edad'!$AX18&lt;&gt;"",'[8]INVESTIGADOR_Grupo Edad'!$AX18&lt;&gt;0),'[8]INVESTIGADOR_Grupo Edad'!$AX18,""),IF($A20="TOTAL",SUM(INDIRECT("AD4:AD"&amp;ROW()-1)),""))</f>
        <v/>
      </c>
      <c r="AE20" s="3" t="str">
        <f t="shared" ca="1" si="9"/>
        <v/>
      </c>
      <c r="AF20" s="3" t="str">
        <f ca="1">IF(AND($A20&lt;&gt;"",$A20&lt;&gt;"TOTAL"),IF(AND('[8]INVESTIGADOR_Grupo Edad'!$BA18&lt;&gt;"",'[8]INVESTIGADOR_Grupo Edad'!$BA18&lt;&gt;0),'[8]INVESTIGADOR_Grupo Edad'!$BA18,""),IF($A20="TOTAL",SUM(INDIRECT("AF4:AF"&amp;ROW()-1)),""))</f>
        <v/>
      </c>
      <c r="AG20" s="3" t="str">
        <f ca="1">IF(AND($A20&lt;&gt;"",$A20&lt;&gt;"TOTAL"),IF(AND('[8]INVESTIGADOR_Grupo Edad'!$BC18&lt;&gt;"",'[8]INVESTIGADOR_Grupo Edad'!$BC18&lt;&gt;0),'[8]INVESTIGADOR_Grupo Edad'!$BC18,""),IF($A20="TOTAL",SUM(INDIRECT("AG4:AG"&amp;ROW()-1)),""))</f>
        <v/>
      </c>
      <c r="AH20" s="3" t="str">
        <f t="shared" ca="1" si="10"/>
        <v/>
      </c>
      <c r="AI20" s="3" t="str">
        <f ca="1">IF(AND($A20&lt;&gt;"",$A20&lt;&gt;"TOTAL"),IF(AND('[8]INVESTIGADOR_Grupo Edad'!$BF18&lt;&gt;"",'[8]INVESTIGADOR_Grupo Edad'!$BF18&lt;&gt;0),'[8]INVESTIGADOR_Grupo Edad'!$BF18,""),IF($A20="TOTAL",SUM(INDIRECT("AI4:AI"&amp;ROW()-1)),""))</f>
        <v/>
      </c>
      <c r="AJ20" s="3" t="str">
        <f ca="1">IF(AND($A20&lt;&gt;"",$A20&lt;&gt;"TOTAL"),IF(AND('[8]INVESTIGADOR_Grupo Edad'!$BH18&lt;&gt;"",'[8]INVESTIGADOR_Grupo Edad'!$BH18&lt;&gt;0),'[8]INVESTIGADOR_Grupo Edad'!$BH18,""),IF($A20="TOTAL",SUM(INDIRECT("AJ4:AJ"&amp;ROW()-1)),""))</f>
        <v/>
      </c>
      <c r="AK20" s="3" t="str">
        <f t="shared" ca="1" si="11"/>
        <v/>
      </c>
      <c r="AL20" s="3" t="str">
        <f ca="1">IF(AND($A20&lt;&gt;"",$A20&lt;&gt;"TOTAL"),IF(AND('[8]INVESTIGADOR_Grupo Edad'!$BK18&lt;&gt;"",'[8]INVESTIGADOR_Grupo Edad'!$BK18&lt;&gt;0),'[8]INVESTIGADOR_Grupo Edad'!$BK18,""),IF($A20="TOTAL",SUM(INDIRECT("AL4:AL"&amp;ROW()-1)),""))</f>
        <v/>
      </c>
      <c r="AM20" s="3" t="str">
        <f ca="1">IF(AND($A20&lt;&gt;"",$A20&lt;&gt;"TOTAL"),IF(AND('[8]INVESTIGADOR_Grupo Edad'!$BM18&lt;&gt;"",'[8]INVESTIGADOR_Grupo Edad'!$BM18&lt;&gt;0),'[8]INVESTIGADOR_Grupo Edad'!$BM18,""),IF($A20="TOTAL",SUM(INDIRECT("AM4:AM"&amp;ROW()-1)),""))</f>
        <v/>
      </c>
      <c r="AN20" s="3" t="str">
        <f t="shared" ca="1" si="12"/>
        <v/>
      </c>
      <c r="AO20" s="3" t="str">
        <f ca="1">IF(AND($A20&lt;&gt;"",$A20&lt;&gt;"TOTAL"),IF(AND('[8]INVESTIGADOR_Grupo Edad'!$BP18&lt;&gt;"",'[8]INVESTIGADOR_Grupo Edad'!$BP18&lt;&gt;0),'[8]INVESTIGADOR_Grupo Edad'!$BP18,""),IF($A20="TOTAL",SUM(INDIRECT("AO4:AO"&amp;ROW()-1)),""))</f>
        <v/>
      </c>
      <c r="AP20" s="3" t="str">
        <f ca="1">IF(AND($A20&lt;&gt;"",$A20&lt;&gt;"TOTAL"),IF(AND('[8]INVESTIGADOR_Grupo Edad'!$BR18&lt;&gt;"",'[8]INVESTIGADOR_Grupo Edad'!$BR18&lt;&gt;0),'[8]INVESTIGADOR_Grupo Edad'!$BR18,""),IF($A20="TOTAL",SUM(INDIRECT("AP4:AP"&amp;ROW()-1)),""))</f>
        <v/>
      </c>
      <c r="AQ20" s="3" t="str">
        <f t="shared" ca="1" si="13"/>
        <v/>
      </c>
      <c r="AR20" s="3" t="str">
        <f ca="1">IF(AND($A20&lt;&gt;"",$A20&lt;&gt;"TOTAL"),IF(AND('[8]INVESTIGADOR_Grupo Edad'!$BU18&lt;&gt;"",'[8]INVESTIGADOR_Grupo Edad'!$BU18&lt;&gt;0),'[8]INVESTIGADOR_Grupo Edad'!$BU18,""),IF($A20="TOTAL",SUM(INDIRECT("AR4:AR"&amp;ROW()-1)),""))</f>
        <v/>
      </c>
      <c r="AS20" s="3" t="str">
        <f ca="1">IF(AND($A20&lt;&gt;"",$A20&lt;&gt;"TOTAL"),IF(AND('[8]INVESTIGADOR_Grupo Edad'!$BW18&lt;&gt;"",'[8]INVESTIGADOR_Grupo Edad'!$BW18&lt;&gt;0),'[8]INVESTIGADOR_Grupo Edad'!$BW18,""),IF($A20="TOTAL",SUM(INDIRECT("AS4:AS"&amp;ROW()-1)),""))</f>
        <v/>
      </c>
      <c r="AT20" s="3" t="str">
        <f t="shared" ca="1" si="14"/>
        <v/>
      </c>
      <c r="AU20" s="3" t="str">
        <f ca="1">IF(AND($A20&lt;&gt;"",$A20&lt;&gt;"TOTAL"),IF(AND('[8]INVESTIGADOR_Grupo Edad'!$BZ18&lt;&gt;"",'[8]INVESTIGADOR_Grupo Edad'!$BZ18&lt;&gt;0),'[8]INVESTIGADOR_Grupo Edad'!$BZ18,""),IF($A20="TOTAL",SUM(INDIRECT("AU4:AU"&amp;ROW()-1)),""))</f>
        <v/>
      </c>
      <c r="AV20" s="3" t="str">
        <f ca="1">IF(AND($A20&lt;&gt;"",$A20&lt;&gt;"TOTAL"),IF(AND('[8]INVESTIGADOR_Grupo Edad'!$CB18&lt;&gt;"",'[8]INVESTIGADOR_Grupo Edad'!$CB18&lt;&gt;0),'[8]INVESTIGADOR_Grupo Edad'!$CB18,""),IF($A20="TOTAL",SUM(INDIRECT("AV4:AV"&amp;ROW()-1)),""))</f>
        <v/>
      </c>
      <c r="AW20" s="3" t="str">
        <f t="shared" ca="1" si="15"/>
        <v/>
      </c>
      <c r="AX20" s="3" t="str">
        <f ca="1">IF(AND($A20&lt;&gt;"",$A20&lt;&gt;"TOTAL"),IF(AND('[8]INVESTIGADOR_Grupo Edad'!$CE18&lt;&gt;"",'[8]INVESTIGADOR_Grupo Edad'!$CE18&lt;&gt;0),'[8]INVESTIGADOR_Grupo Edad'!$CE18,""),IF($A20="TOTAL",SUM(INDIRECT("AX4:AX"&amp;ROW()-1)),""))</f>
        <v/>
      </c>
      <c r="AY20" s="3" t="str">
        <f ca="1">IF(AND($A20&lt;&gt;"",$A20&lt;&gt;"TOTAL"),IF(AND('[8]INVESTIGADOR_Grupo Edad'!$CG18&lt;&gt;"",'[8]INVESTIGADOR_Grupo Edad'!$CG18&lt;&gt;0),'[8]INVESTIGADOR_Grupo Edad'!$CG18,""),IF($A20="TOTAL",SUM(INDIRECT("AY4:AY"&amp;ROW()-1)),""))</f>
        <v/>
      </c>
      <c r="AZ20" s="3" t="str">
        <f t="shared" ca="1" si="16"/>
        <v/>
      </c>
      <c r="BA20" s="3" t="str">
        <f ca="1">IF(AND($A20&lt;&gt;"",$A20&lt;&gt;"TOTAL"),IF(AND('[8]INVESTIGADOR_Grupo Edad'!$CJ18&lt;&gt;"",'[8]INVESTIGADOR_Grupo Edad'!$CJ18&lt;&gt;0),'[8]INVESTIGADOR_Grupo Edad'!$CJ18,""),IF($A20="TOTAL",SUM(INDIRECT("BA4:BA"&amp;ROW()-1)),""))</f>
        <v/>
      </c>
      <c r="BB20" s="3" t="str">
        <f ca="1">IF(AND($A20&lt;&gt;"",$A20&lt;&gt;"TOTAL"),IF(AND('[8]INVESTIGADOR_Grupo Edad'!$CL18&lt;&gt;"",'[8]INVESTIGADOR_Grupo Edad'!$CL18&lt;&gt;0),'[8]INVESTIGADOR_Grupo Edad'!$CL18,""),IF($A20="TOTAL",SUM(INDIRECT("BB4:BB"&amp;ROW()-1)),""))</f>
        <v/>
      </c>
      <c r="BC20" s="3" t="str">
        <f t="shared" ca="1" si="17"/>
        <v/>
      </c>
      <c r="BD20" s="3" t="str">
        <f ca="1">IF(AND($A20&lt;&gt;"",$A20&lt;&gt;"TOTAL"),IF(AND('[8]INVESTIGADOR_Grupo Edad'!$CO18&lt;&gt;"",'[8]INVESTIGADOR_Grupo Edad'!$CO18&lt;&gt;0),'[8]INVESTIGADOR_Grupo Edad'!$CO18,""),IF($A20="TOTAL",SUM(INDIRECT("BD4:BD"&amp;ROW()-1)),""))</f>
        <v/>
      </c>
      <c r="BE20" s="3" t="str">
        <f ca="1">IF(AND($A20&lt;&gt;"",$A20&lt;&gt;"TOTAL"),IF(AND('[8]INVESTIGADOR_Grupo Edad'!$CQ18&lt;&gt;"",'[8]INVESTIGADOR_Grupo Edad'!$CQ18&lt;&gt;0),'[8]INVESTIGADOR_Grupo Edad'!$CQ18,""),IF($A20="TOTAL",SUM(INDIRECT("BE4:BE"&amp;ROW()-1)),""))</f>
        <v/>
      </c>
      <c r="BF20" s="3" t="str">
        <f t="shared" ca="1" si="18"/>
        <v/>
      </c>
    </row>
    <row r="21" spans="1:58" x14ac:dyDescent="0.2">
      <c r="A21" s="25" t="str">
        <f>IF('[8]INVESTIGADOR_Grupo Edad'!$B19&lt;&gt;"",'[8]INVESTIGADOR_Grupo Edad'!$B19,IF(AND('[8]INVESTIGADOR_Grupo Edad'!$B19="",'[8]INVESTIGADOR_Grupo Edad'!$B20="",'[8]INVESTIGADOR_Grupo Edad'!$B18=""),"","TOTAL"))</f>
        <v/>
      </c>
      <c r="B21" s="3" t="str">
        <f ca="1">IF(AND($A21&lt;&gt;"",$A21&lt;&gt;"TOTAL"),IF(AND('[8]INVESTIGADOR_Grupo Edad'!$C19&lt;&gt;"",'[8]INVESTIGADOR_Grupo Edad'!$C19&lt;&gt;0),'[8]INVESTIGADOR_Grupo Edad'!$C19,""),IF($A21="TOTAL",SUM(INDIRECT("B4:B"&amp;ROW()-1)),""))</f>
        <v/>
      </c>
      <c r="C21" s="3" t="str">
        <f ca="1">IF(AND($A21&lt;&gt;"",$A21&lt;&gt;"TOTAL"),IF(AND('[8]INVESTIGADOR_Grupo Edad'!$E19&lt;&gt;"",'[8]INVESTIGADOR_Grupo Edad'!$E19&lt;&gt;0),'[8]INVESTIGADOR_Grupo Edad'!$E19,""),IF($A21="TOTAL",SUM(INDIRECT("C4:C"&amp;ROW()-1)),""))</f>
        <v/>
      </c>
      <c r="D21" s="3" t="str">
        <f t="shared" ca="1" si="0"/>
        <v/>
      </c>
      <c r="E21" s="3" t="str">
        <f ca="1">IF(AND($A21&lt;&gt;"",$A21&lt;&gt;"TOTAL"),IF(AND('[8]INVESTIGADOR_Grupo Edad'!$H19&lt;&gt;"",'[8]INVESTIGADOR_Grupo Edad'!$H19&lt;&gt;0),'[8]INVESTIGADOR_Grupo Edad'!$H19,""),IF($A21="TOTAL",SUM(INDIRECT("E4:E"&amp;ROW()-1)),""))</f>
        <v/>
      </c>
      <c r="F21" s="3" t="str">
        <f ca="1">IF(AND($A21&lt;&gt;"",$A21&lt;&gt;"TOTAL"),IF(AND('[8]INVESTIGADOR_Grupo Edad'!$J19&lt;&gt;"",'[8]INVESTIGADOR_Grupo Edad'!$J19&lt;&gt;0),'[8]INVESTIGADOR_Grupo Edad'!$J19,""),IF($A21="TOTAL",SUM(INDIRECT("F4:F"&amp;ROW()-1)),""))</f>
        <v/>
      </c>
      <c r="G21" s="3" t="str">
        <f t="shared" ca="1" si="1"/>
        <v/>
      </c>
      <c r="H21" s="3" t="str">
        <f ca="1">IF(AND($A21&lt;&gt;"",$A21&lt;&gt;"TOTAL"),IF(AND('[8]INVESTIGADOR_Grupo Edad'!$M19&lt;&gt;"",'[8]INVESTIGADOR_Grupo Edad'!$M19&lt;&gt;0),'[8]INVESTIGADOR_Grupo Edad'!$M19,""),IF($A21="TOTAL",SUM(INDIRECT("H4:H"&amp;ROW()-1)),""))</f>
        <v/>
      </c>
      <c r="I21" s="3" t="str">
        <f ca="1">IF(AND($A21&lt;&gt;"",$A21&lt;&gt;"TOTAL"),IF(AND('[8]INVESTIGADOR_Grupo Edad'!$O19&lt;&gt;"",'[8]INVESTIGADOR_Grupo Edad'!$O19&lt;&gt;0),'[8]INVESTIGADOR_Grupo Edad'!$O19,""),IF($A21="TOTAL",SUM(INDIRECT("I4:I"&amp;ROW()-1)),""))</f>
        <v/>
      </c>
      <c r="J21" s="3" t="str">
        <f t="shared" ca="1" si="2"/>
        <v/>
      </c>
      <c r="K21" s="3" t="str">
        <f ca="1">IF(AND($A21&lt;&gt;"",$A21&lt;&gt;"TOTAL"),IF(AND('[8]INVESTIGADOR_Grupo Edad'!$R19&lt;&gt;"",'[8]INVESTIGADOR_Grupo Edad'!$R19&lt;&gt;0),'[8]INVESTIGADOR_Grupo Edad'!$R19,""),IF($A21="TOTAL",SUM(INDIRECT("K4:K"&amp;ROW()-1)),""))</f>
        <v/>
      </c>
      <c r="L21" s="3" t="str">
        <f ca="1">IF(AND($A21&lt;&gt;"",$A21&lt;&gt;"TOTAL"),IF(AND('[8]INVESTIGADOR_Grupo Edad'!$T19&lt;&gt;"",'[8]INVESTIGADOR_Grupo Edad'!$T19&lt;&gt;0),'[8]INVESTIGADOR_Grupo Edad'!$T19,""),IF($A21="TOTAL",SUM(INDIRECT("L4:L"&amp;ROW()-1)),""))</f>
        <v/>
      </c>
      <c r="M21" s="3" t="str">
        <f t="shared" ca="1" si="3"/>
        <v/>
      </c>
      <c r="N21" s="3" t="str">
        <f ca="1">IF(AND($A21&lt;&gt;"",$A21&lt;&gt;"TOTAL"),IF(AND('[8]INVESTIGADOR_Grupo Edad'!$W19&lt;&gt;"",'[8]INVESTIGADOR_Grupo Edad'!$W19&lt;&gt;0),'[8]INVESTIGADOR_Grupo Edad'!$W19,""),IF($A21="TOTAL",SUM(INDIRECT("N4:N"&amp;ROW()-1)),""))</f>
        <v/>
      </c>
      <c r="O21" s="3" t="str">
        <f ca="1">IF(AND($A21&lt;&gt;"",$A21&lt;&gt;"TOTAL"),IF(AND('[8]INVESTIGADOR_Grupo Edad'!$Y19&lt;&gt;"",'[8]INVESTIGADOR_Grupo Edad'!$Y19&lt;&gt;0),'[8]INVESTIGADOR_Grupo Edad'!$Y19,""),IF($A21="TOTAL",SUM(INDIRECT("O4:O"&amp;ROW()-1)),""))</f>
        <v/>
      </c>
      <c r="P21" s="3" t="str">
        <f t="shared" ca="1" si="4"/>
        <v/>
      </c>
      <c r="Q21" s="3" t="str">
        <f ca="1">IF(AND($A21&lt;&gt;"",$A21&lt;&gt;"TOTAL"),IF(AND('[8]INVESTIGADOR_Grupo Edad'!$AB19&lt;&gt;"",'[8]INVESTIGADOR_Grupo Edad'!$AB19&lt;&gt;0),'[8]INVESTIGADOR_Grupo Edad'!$AB19,""),IF($A21="TOTAL",SUM(INDIRECT("Q4:Q"&amp;ROW()-1)),""))</f>
        <v/>
      </c>
      <c r="R21" s="3" t="str">
        <f ca="1">IF(AND($A21&lt;&gt;"",$A21&lt;&gt;"TOTAL"),IF(AND('[8]INVESTIGADOR_Grupo Edad'!$AD19&lt;&gt;"",'[8]INVESTIGADOR_Grupo Edad'!$AD19&lt;&gt;0),'[8]INVESTIGADOR_Grupo Edad'!$AD19,""),IF($A21="TOTAL",SUM(INDIRECT("R4:R"&amp;ROW()-1)),""))</f>
        <v/>
      </c>
      <c r="S21" s="3" t="str">
        <f t="shared" ca="1" si="5"/>
        <v/>
      </c>
      <c r="T21" s="3" t="str">
        <f ca="1">IF(AND($A21&lt;&gt;"",$A21&lt;&gt;"TOTAL"),IF(AND('[8]INVESTIGADOR_Grupo Edad'!$AG19&lt;&gt;"",'[8]INVESTIGADOR_Grupo Edad'!$AG19&lt;&gt;0),'[8]INVESTIGADOR_Grupo Edad'!$AG19,""),IF($A21="TOTAL",SUM(INDIRECT("T4:T"&amp;ROW()-1)),""))</f>
        <v/>
      </c>
      <c r="U21" s="3" t="str">
        <f ca="1">IF(AND($A21&lt;&gt;"",$A21&lt;&gt;"TOTAL"),IF(AND('[8]INVESTIGADOR_Grupo Edad'!$AI19&lt;&gt;"",'[8]INVESTIGADOR_Grupo Edad'!$AI19&lt;&gt;0),'[8]INVESTIGADOR_Grupo Edad'!$AI19,""),IF($A21="TOTAL",SUM(INDIRECT("U4:U"&amp;ROW()-1)),""))</f>
        <v/>
      </c>
      <c r="V21" s="3" t="str">
        <f t="shared" ca="1" si="6"/>
        <v/>
      </c>
      <c r="W21" s="3" t="str">
        <f ca="1">IF(AND($A21&lt;&gt;"",$A21&lt;&gt;"TOTAL"),IF(AND('[8]INVESTIGADOR_Grupo Edad'!$AL19&lt;&gt;"",'[8]INVESTIGADOR_Grupo Edad'!$AL19&lt;&gt;0),'[8]INVESTIGADOR_Grupo Edad'!$AL19,""),IF($A21="TOTAL",SUM(INDIRECT("W4:W"&amp;ROW()-1)),""))</f>
        <v/>
      </c>
      <c r="X21" s="3" t="str">
        <f ca="1">IF(AND($A21&lt;&gt;"",$A21&lt;&gt;"TOTAL"),IF(AND('[8]INVESTIGADOR_Grupo Edad'!$AN19&lt;&gt;"",'[8]INVESTIGADOR_Grupo Edad'!$AN19&lt;&gt;0),'[8]INVESTIGADOR_Grupo Edad'!$AN19,""),IF($A21="TOTAL",SUM(INDIRECT("X4:X"&amp;ROW()-1)),""))</f>
        <v/>
      </c>
      <c r="Y21" s="3" t="str">
        <f t="shared" ca="1" si="7"/>
        <v/>
      </c>
      <c r="Z21" s="3" t="str">
        <f ca="1">IF(AND($A21&lt;&gt;"",$A21&lt;&gt;"TOTAL"),IF(AND('[8]INVESTIGADOR_Grupo Edad'!$AQ19&lt;&gt;"",'[8]INVESTIGADOR_Grupo Edad'!$AQ19&lt;&gt;0),'[8]INVESTIGADOR_Grupo Edad'!$AQ19,""),IF($A21="TOTAL",SUM(INDIRECT("Z4:Z"&amp;ROW()-1)),""))</f>
        <v/>
      </c>
      <c r="AA21" s="3" t="str">
        <f ca="1">IF(AND($A21&lt;&gt;"",$A21&lt;&gt;"TOTAL"),IF(AND('[8]INVESTIGADOR_Grupo Edad'!$AS19&lt;&gt;"",'[8]INVESTIGADOR_Grupo Edad'!$AS19&lt;&gt;0),'[8]INVESTIGADOR_Grupo Edad'!$AS19,""),IF($A21="TOTAL",SUM(INDIRECT("AA4:AA"&amp;ROW()-1)),""))</f>
        <v/>
      </c>
      <c r="AB21" s="3" t="str">
        <f t="shared" ca="1" si="8"/>
        <v/>
      </c>
      <c r="AC21" s="3" t="str">
        <f ca="1">IF(AND($A21&lt;&gt;"",$A21&lt;&gt;"TOTAL"),IF(AND('[8]INVESTIGADOR_Grupo Edad'!$AV19&lt;&gt;"",'[8]INVESTIGADOR_Grupo Edad'!$AV19&lt;&gt;0),'[8]INVESTIGADOR_Grupo Edad'!$AV19,""),IF($A21="TOTAL",SUM(INDIRECT("AC4:AC"&amp;ROW()-1)),""))</f>
        <v/>
      </c>
      <c r="AD21" s="3" t="str">
        <f ca="1">IF(AND($A21&lt;&gt;"",$A21&lt;&gt;"TOTAL"),IF(AND('[8]INVESTIGADOR_Grupo Edad'!$AX19&lt;&gt;"",'[8]INVESTIGADOR_Grupo Edad'!$AX19&lt;&gt;0),'[8]INVESTIGADOR_Grupo Edad'!$AX19,""),IF($A21="TOTAL",SUM(INDIRECT("AD4:AD"&amp;ROW()-1)),""))</f>
        <v/>
      </c>
      <c r="AE21" s="3" t="str">
        <f t="shared" ca="1" si="9"/>
        <v/>
      </c>
      <c r="AF21" s="3" t="str">
        <f ca="1">IF(AND($A21&lt;&gt;"",$A21&lt;&gt;"TOTAL"),IF(AND('[8]INVESTIGADOR_Grupo Edad'!$BA19&lt;&gt;"",'[8]INVESTIGADOR_Grupo Edad'!$BA19&lt;&gt;0),'[8]INVESTIGADOR_Grupo Edad'!$BA19,""),IF($A21="TOTAL",SUM(INDIRECT("AF4:AF"&amp;ROW()-1)),""))</f>
        <v/>
      </c>
      <c r="AG21" s="3" t="str">
        <f ca="1">IF(AND($A21&lt;&gt;"",$A21&lt;&gt;"TOTAL"),IF(AND('[8]INVESTIGADOR_Grupo Edad'!$BC19&lt;&gt;"",'[8]INVESTIGADOR_Grupo Edad'!$BC19&lt;&gt;0),'[8]INVESTIGADOR_Grupo Edad'!$BC19,""),IF($A21="TOTAL",SUM(INDIRECT("AG4:AG"&amp;ROW()-1)),""))</f>
        <v/>
      </c>
      <c r="AH21" s="3" t="str">
        <f t="shared" ca="1" si="10"/>
        <v/>
      </c>
      <c r="AI21" s="3" t="str">
        <f ca="1">IF(AND($A21&lt;&gt;"",$A21&lt;&gt;"TOTAL"),IF(AND('[8]INVESTIGADOR_Grupo Edad'!$BF19&lt;&gt;"",'[8]INVESTIGADOR_Grupo Edad'!$BF19&lt;&gt;0),'[8]INVESTIGADOR_Grupo Edad'!$BF19,""),IF($A21="TOTAL",SUM(INDIRECT("AI4:AI"&amp;ROW()-1)),""))</f>
        <v/>
      </c>
      <c r="AJ21" s="3" t="str">
        <f ca="1">IF(AND($A21&lt;&gt;"",$A21&lt;&gt;"TOTAL"),IF(AND('[8]INVESTIGADOR_Grupo Edad'!$BH19&lt;&gt;"",'[8]INVESTIGADOR_Grupo Edad'!$BH19&lt;&gt;0),'[8]INVESTIGADOR_Grupo Edad'!$BH19,""),IF($A21="TOTAL",SUM(INDIRECT("AJ4:AJ"&amp;ROW()-1)),""))</f>
        <v/>
      </c>
      <c r="AK21" s="3" t="str">
        <f t="shared" ca="1" si="11"/>
        <v/>
      </c>
      <c r="AL21" s="3" t="str">
        <f ca="1">IF(AND($A21&lt;&gt;"",$A21&lt;&gt;"TOTAL"),IF(AND('[8]INVESTIGADOR_Grupo Edad'!$BK19&lt;&gt;"",'[8]INVESTIGADOR_Grupo Edad'!$BK19&lt;&gt;0),'[8]INVESTIGADOR_Grupo Edad'!$BK19,""),IF($A21="TOTAL",SUM(INDIRECT("AL4:AL"&amp;ROW()-1)),""))</f>
        <v/>
      </c>
      <c r="AM21" s="3" t="str">
        <f ca="1">IF(AND($A21&lt;&gt;"",$A21&lt;&gt;"TOTAL"),IF(AND('[8]INVESTIGADOR_Grupo Edad'!$BM19&lt;&gt;"",'[8]INVESTIGADOR_Grupo Edad'!$BM19&lt;&gt;0),'[8]INVESTIGADOR_Grupo Edad'!$BM19,""),IF($A21="TOTAL",SUM(INDIRECT("AM4:AM"&amp;ROW()-1)),""))</f>
        <v/>
      </c>
      <c r="AN21" s="3" t="str">
        <f t="shared" ca="1" si="12"/>
        <v/>
      </c>
      <c r="AO21" s="3" t="str">
        <f ca="1">IF(AND($A21&lt;&gt;"",$A21&lt;&gt;"TOTAL"),IF(AND('[8]INVESTIGADOR_Grupo Edad'!$BP19&lt;&gt;"",'[8]INVESTIGADOR_Grupo Edad'!$BP19&lt;&gt;0),'[8]INVESTIGADOR_Grupo Edad'!$BP19,""),IF($A21="TOTAL",SUM(INDIRECT("AO4:AO"&amp;ROW()-1)),""))</f>
        <v/>
      </c>
      <c r="AP21" s="3" t="str">
        <f ca="1">IF(AND($A21&lt;&gt;"",$A21&lt;&gt;"TOTAL"),IF(AND('[8]INVESTIGADOR_Grupo Edad'!$BR19&lt;&gt;"",'[8]INVESTIGADOR_Grupo Edad'!$BR19&lt;&gt;0),'[8]INVESTIGADOR_Grupo Edad'!$BR19,""),IF($A21="TOTAL",SUM(INDIRECT("AP4:AP"&amp;ROW()-1)),""))</f>
        <v/>
      </c>
      <c r="AQ21" s="3" t="str">
        <f t="shared" ca="1" si="13"/>
        <v/>
      </c>
      <c r="AR21" s="3" t="str">
        <f ca="1">IF(AND($A21&lt;&gt;"",$A21&lt;&gt;"TOTAL"),IF(AND('[8]INVESTIGADOR_Grupo Edad'!$BU19&lt;&gt;"",'[8]INVESTIGADOR_Grupo Edad'!$BU19&lt;&gt;0),'[8]INVESTIGADOR_Grupo Edad'!$BU19,""),IF($A21="TOTAL",SUM(INDIRECT("AR4:AR"&amp;ROW()-1)),""))</f>
        <v/>
      </c>
      <c r="AS21" s="3" t="str">
        <f ca="1">IF(AND($A21&lt;&gt;"",$A21&lt;&gt;"TOTAL"),IF(AND('[8]INVESTIGADOR_Grupo Edad'!$BW19&lt;&gt;"",'[8]INVESTIGADOR_Grupo Edad'!$BW19&lt;&gt;0),'[8]INVESTIGADOR_Grupo Edad'!$BW19,""),IF($A21="TOTAL",SUM(INDIRECT("AS4:AS"&amp;ROW()-1)),""))</f>
        <v/>
      </c>
      <c r="AT21" s="3" t="str">
        <f t="shared" ca="1" si="14"/>
        <v/>
      </c>
      <c r="AU21" s="3" t="str">
        <f ca="1">IF(AND($A21&lt;&gt;"",$A21&lt;&gt;"TOTAL"),IF(AND('[8]INVESTIGADOR_Grupo Edad'!$BZ19&lt;&gt;"",'[8]INVESTIGADOR_Grupo Edad'!$BZ19&lt;&gt;0),'[8]INVESTIGADOR_Grupo Edad'!$BZ19,""),IF($A21="TOTAL",SUM(INDIRECT("AU4:AU"&amp;ROW()-1)),""))</f>
        <v/>
      </c>
      <c r="AV21" s="3" t="str">
        <f ca="1">IF(AND($A21&lt;&gt;"",$A21&lt;&gt;"TOTAL"),IF(AND('[8]INVESTIGADOR_Grupo Edad'!$CB19&lt;&gt;"",'[8]INVESTIGADOR_Grupo Edad'!$CB19&lt;&gt;0),'[8]INVESTIGADOR_Grupo Edad'!$CB19,""),IF($A21="TOTAL",SUM(INDIRECT("AV4:AV"&amp;ROW()-1)),""))</f>
        <v/>
      </c>
      <c r="AW21" s="3" t="str">
        <f t="shared" ca="1" si="15"/>
        <v/>
      </c>
      <c r="AX21" s="3" t="str">
        <f ca="1">IF(AND($A21&lt;&gt;"",$A21&lt;&gt;"TOTAL"),IF(AND('[8]INVESTIGADOR_Grupo Edad'!$CE19&lt;&gt;"",'[8]INVESTIGADOR_Grupo Edad'!$CE19&lt;&gt;0),'[8]INVESTIGADOR_Grupo Edad'!$CE19,""),IF($A21="TOTAL",SUM(INDIRECT("AX4:AX"&amp;ROW()-1)),""))</f>
        <v/>
      </c>
      <c r="AY21" s="3" t="str">
        <f ca="1">IF(AND($A21&lt;&gt;"",$A21&lt;&gt;"TOTAL"),IF(AND('[8]INVESTIGADOR_Grupo Edad'!$CG19&lt;&gt;"",'[8]INVESTIGADOR_Grupo Edad'!$CG19&lt;&gt;0),'[8]INVESTIGADOR_Grupo Edad'!$CG19,""),IF($A21="TOTAL",SUM(INDIRECT("AY4:AY"&amp;ROW()-1)),""))</f>
        <v/>
      </c>
      <c r="AZ21" s="3" t="str">
        <f t="shared" ca="1" si="16"/>
        <v/>
      </c>
      <c r="BA21" s="3" t="str">
        <f ca="1">IF(AND($A21&lt;&gt;"",$A21&lt;&gt;"TOTAL"),IF(AND('[8]INVESTIGADOR_Grupo Edad'!$CJ19&lt;&gt;"",'[8]INVESTIGADOR_Grupo Edad'!$CJ19&lt;&gt;0),'[8]INVESTIGADOR_Grupo Edad'!$CJ19,""),IF($A21="TOTAL",SUM(INDIRECT("BA4:BA"&amp;ROW()-1)),""))</f>
        <v/>
      </c>
      <c r="BB21" s="3" t="str">
        <f ca="1">IF(AND($A21&lt;&gt;"",$A21&lt;&gt;"TOTAL"),IF(AND('[8]INVESTIGADOR_Grupo Edad'!$CL19&lt;&gt;"",'[8]INVESTIGADOR_Grupo Edad'!$CL19&lt;&gt;0),'[8]INVESTIGADOR_Grupo Edad'!$CL19,""),IF($A21="TOTAL",SUM(INDIRECT("BB4:BB"&amp;ROW()-1)),""))</f>
        <v/>
      </c>
      <c r="BC21" s="3" t="str">
        <f t="shared" ca="1" si="17"/>
        <v/>
      </c>
      <c r="BD21" s="3" t="str">
        <f ca="1">IF(AND($A21&lt;&gt;"",$A21&lt;&gt;"TOTAL"),IF(AND('[8]INVESTIGADOR_Grupo Edad'!$CO19&lt;&gt;"",'[8]INVESTIGADOR_Grupo Edad'!$CO19&lt;&gt;0),'[8]INVESTIGADOR_Grupo Edad'!$CO19,""),IF($A21="TOTAL",SUM(INDIRECT("BD4:BD"&amp;ROW()-1)),""))</f>
        <v/>
      </c>
      <c r="BE21" s="3" t="str">
        <f ca="1">IF(AND($A21&lt;&gt;"",$A21&lt;&gt;"TOTAL"),IF(AND('[8]INVESTIGADOR_Grupo Edad'!$CQ19&lt;&gt;"",'[8]INVESTIGADOR_Grupo Edad'!$CQ19&lt;&gt;0),'[8]INVESTIGADOR_Grupo Edad'!$CQ19,""),IF($A21="TOTAL",SUM(INDIRECT("BE4:BE"&amp;ROW()-1)),""))</f>
        <v/>
      </c>
      <c r="BF21" s="3" t="str">
        <f t="shared" ca="1" si="18"/>
        <v/>
      </c>
    </row>
    <row r="22" spans="1:58" x14ac:dyDescent="0.2">
      <c r="A22" s="25" t="str">
        <f>IF('[8]INVESTIGADOR_Grupo Edad'!$B20&lt;&gt;"",'[8]INVESTIGADOR_Grupo Edad'!$B20,IF(AND('[8]INVESTIGADOR_Grupo Edad'!$B20="",'[8]INVESTIGADOR_Grupo Edad'!$B21="",'[8]INVESTIGADOR_Grupo Edad'!$B19=""),"","TOTAL"))</f>
        <v/>
      </c>
      <c r="B22" s="3" t="str">
        <f ca="1">IF(AND($A22&lt;&gt;"",$A22&lt;&gt;"TOTAL"),IF(AND('[8]INVESTIGADOR_Grupo Edad'!$C20&lt;&gt;"",'[8]INVESTIGADOR_Grupo Edad'!$C20&lt;&gt;0),'[8]INVESTIGADOR_Grupo Edad'!$C20,""),IF($A22="TOTAL",SUM(INDIRECT("B4:B"&amp;ROW()-1)),""))</f>
        <v/>
      </c>
      <c r="C22" s="3" t="str">
        <f ca="1">IF(AND($A22&lt;&gt;"",$A22&lt;&gt;"TOTAL"),IF(AND('[8]INVESTIGADOR_Grupo Edad'!$E20&lt;&gt;"",'[8]INVESTIGADOR_Grupo Edad'!$E20&lt;&gt;0),'[8]INVESTIGADOR_Grupo Edad'!$E20,""),IF($A22="TOTAL",SUM(INDIRECT("C4:C"&amp;ROW()-1)),""))</f>
        <v/>
      </c>
      <c r="D22" s="3" t="str">
        <f t="shared" ca="1" si="0"/>
        <v/>
      </c>
      <c r="E22" s="3" t="str">
        <f ca="1">IF(AND($A22&lt;&gt;"",$A22&lt;&gt;"TOTAL"),IF(AND('[8]INVESTIGADOR_Grupo Edad'!$H20&lt;&gt;"",'[8]INVESTIGADOR_Grupo Edad'!$H20&lt;&gt;0),'[8]INVESTIGADOR_Grupo Edad'!$H20,""),IF($A22="TOTAL",SUM(INDIRECT("E4:E"&amp;ROW()-1)),""))</f>
        <v/>
      </c>
      <c r="F22" s="3" t="str">
        <f ca="1">IF(AND($A22&lt;&gt;"",$A22&lt;&gt;"TOTAL"),IF(AND('[8]INVESTIGADOR_Grupo Edad'!$J20&lt;&gt;"",'[8]INVESTIGADOR_Grupo Edad'!$J20&lt;&gt;0),'[8]INVESTIGADOR_Grupo Edad'!$J20,""),IF($A22="TOTAL",SUM(INDIRECT("F4:F"&amp;ROW()-1)),""))</f>
        <v/>
      </c>
      <c r="G22" s="3" t="str">
        <f t="shared" ca="1" si="1"/>
        <v/>
      </c>
      <c r="H22" s="3" t="str">
        <f ca="1">IF(AND($A22&lt;&gt;"",$A22&lt;&gt;"TOTAL"),IF(AND('[8]INVESTIGADOR_Grupo Edad'!$M20&lt;&gt;"",'[8]INVESTIGADOR_Grupo Edad'!$M20&lt;&gt;0),'[8]INVESTIGADOR_Grupo Edad'!$M20,""),IF($A22="TOTAL",SUM(INDIRECT("H4:H"&amp;ROW()-1)),""))</f>
        <v/>
      </c>
      <c r="I22" s="3" t="str">
        <f ca="1">IF(AND($A22&lt;&gt;"",$A22&lt;&gt;"TOTAL"),IF(AND('[8]INVESTIGADOR_Grupo Edad'!$O20&lt;&gt;"",'[8]INVESTIGADOR_Grupo Edad'!$O20&lt;&gt;0),'[8]INVESTIGADOR_Grupo Edad'!$O20,""),IF($A22="TOTAL",SUM(INDIRECT("I4:I"&amp;ROW()-1)),""))</f>
        <v/>
      </c>
      <c r="J22" s="3" t="str">
        <f t="shared" ca="1" si="2"/>
        <v/>
      </c>
      <c r="K22" s="3" t="str">
        <f ca="1">IF(AND($A22&lt;&gt;"",$A22&lt;&gt;"TOTAL"),IF(AND('[8]INVESTIGADOR_Grupo Edad'!$R20&lt;&gt;"",'[8]INVESTIGADOR_Grupo Edad'!$R20&lt;&gt;0),'[8]INVESTIGADOR_Grupo Edad'!$R20,""),IF($A22="TOTAL",SUM(INDIRECT("K4:K"&amp;ROW()-1)),""))</f>
        <v/>
      </c>
      <c r="L22" s="3" t="str">
        <f ca="1">IF(AND($A22&lt;&gt;"",$A22&lt;&gt;"TOTAL"),IF(AND('[8]INVESTIGADOR_Grupo Edad'!$T20&lt;&gt;"",'[8]INVESTIGADOR_Grupo Edad'!$T20&lt;&gt;0),'[8]INVESTIGADOR_Grupo Edad'!$T20,""),IF($A22="TOTAL",SUM(INDIRECT("L4:L"&amp;ROW()-1)),""))</f>
        <v/>
      </c>
      <c r="M22" s="3" t="str">
        <f t="shared" ca="1" si="3"/>
        <v/>
      </c>
      <c r="N22" s="3" t="str">
        <f ca="1">IF(AND($A22&lt;&gt;"",$A22&lt;&gt;"TOTAL"),IF(AND('[8]INVESTIGADOR_Grupo Edad'!$W20&lt;&gt;"",'[8]INVESTIGADOR_Grupo Edad'!$W20&lt;&gt;0),'[8]INVESTIGADOR_Grupo Edad'!$W20,""),IF($A22="TOTAL",SUM(INDIRECT("N4:N"&amp;ROW()-1)),""))</f>
        <v/>
      </c>
      <c r="O22" s="3" t="str">
        <f ca="1">IF(AND($A22&lt;&gt;"",$A22&lt;&gt;"TOTAL"),IF(AND('[8]INVESTIGADOR_Grupo Edad'!$Y20&lt;&gt;"",'[8]INVESTIGADOR_Grupo Edad'!$Y20&lt;&gt;0),'[8]INVESTIGADOR_Grupo Edad'!$Y20,""),IF($A22="TOTAL",SUM(INDIRECT("O4:O"&amp;ROW()-1)),""))</f>
        <v/>
      </c>
      <c r="P22" s="3" t="str">
        <f t="shared" ca="1" si="4"/>
        <v/>
      </c>
      <c r="Q22" s="3" t="str">
        <f ca="1">IF(AND($A22&lt;&gt;"",$A22&lt;&gt;"TOTAL"),IF(AND('[8]INVESTIGADOR_Grupo Edad'!$AB20&lt;&gt;"",'[8]INVESTIGADOR_Grupo Edad'!$AB20&lt;&gt;0),'[8]INVESTIGADOR_Grupo Edad'!$AB20,""),IF($A22="TOTAL",SUM(INDIRECT("Q4:Q"&amp;ROW()-1)),""))</f>
        <v/>
      </c>
      <c r="R22" s="3" t="str">
        <f ca="1">IF(AND($A22&lt;&gt;"",$A22&lt;&gt;"TOTAL"),IF(AND('[8]INVESTIGADOR_Grupo Edad'!$AD20&lt;&gt;"",'[8]INVESTIGADOR_Grupo Edad'!$AD20&lt;&gt;0),'[8]INVESTIGADOR_Grupo Edad'!$AD20,""),IF($A22="TOTAL",SUM(INDIRECT("R4:R"&amp;ROW()-1)),""))</f>
        <v/>
      </c>
      <c r="S22" s="3" t="str">
        <f t="shared" ca="1" si="5"/>
        <v/>
      </c>
      <c r="T22" s="3" t="str">
        <f ca="1">IF(AND($A22&lt;&gt;"",$A22&lt;&gt;"TOTAL"),IF(AND('[8]INVESTIGADOR_Grupo Edad'!$AG20&lt;&gt;"",'[8]INVESTIGADOR_Grupo Edad'!$AG20&lt;&gt;0),'[8]INVESTIGADOR_Grupo Edad'!$AG20,""),IF($A22="TOTAL",SUM(INDIRECT("T4:T"&amp;ROW()-1)),""))</f>
        <v/>
      </c>
      <c r="U22" s="3" t="str">
        <f ca="1">IF(AND($A22&lt;&gt;"",$A22&lt;&gt;"TOTAL"),IF(AND('[8]INVESTIGADOR_Grupo Edad'!$AI20&lt;&gt;"",'[8]INVESTIGADOR_Grupo Edad'!$AI20&lt;&gt;0),'[8]INVESTIGADOR_Grupo Edad'!$AI20,""),IF($A22="TOTAL",SUM(INDIRECT("U4:U"&amp;ROW()-1)),""))</f>
        <v/>
      </c>
      <c r="V22" s="3" t="str">
        <f t="shared" ca="1" si="6"/>
        <v/>
      </c>
      <c r="W22" s="3" t="str">
        <f ca="1">IF(AND($A22&lt;&gt;"",$A22&lt;&gt;"TOTAL"),IF(AND('[8]INVESTIGADOR_Grupo Edad'!$AL20&lt;&gt;"",'[8]INVESTIGADOR_Grupo Edad'!$AL20&lt;&gt;0),'[8]INVESTIGADOR_Grupo Edad'!$AL20,""),IF($A22="TOTAL",SUM(INDIRECT("W4:W"&amp;ROW()-1)),""))</f>
        <v/>
      </c>
      <c r="X22" s="3" t="str">
        <f ca="1">IF(AND($A22&lt;&gt;"",$A22&lt;&gt;"TOTAL"),IF(AND('[8]INVESTIGADOR_Grupo Edad'!$AN20&lt;&gt;"",'[8]INVESTIGADOR_Grupo Edad'!$AN20&lt;&gt;0),'[8]INVESTIGADOR_Grupo Edad'!$AN20,""),IF($A22="TOTAL",SUM(INDIRECT("X4:X"&amp;ROW()-1)),""))</f>
        <v/>
      </c>
      <c r="Y22" s="3" t="str">
        <f t="shared" ca="1" si="7"/>
        <v/>
      </c>
      <c r="Z22" s="3" t="str">
        <f ca="1">IF(AND($A22&lt;&gt;"",$A22&lt;&gt;"TOTAL"),IF(AND('[8]INVESTIGADOR_Grupo Edad'!$AQ20&lt;&gt;"",'[8]INVESTIGADOR_Grupo Edad'!$AQ20&lt;&gt;0),'[8]INVESTIGADOR_Grupo Edad'!$AQ20,""),IF($A22="TOTAL",SUM(INDIRECT("Z4:Z"&amp;ROW()-1)),""))</f>
        <v/>
      </c>
      <c r="AA22" s="3" t="str">
        <f ca="1">IF(AND($A22&lt;&gt;"",$A22&lt;&gt;"TOTAL"),IF(AND('[8]INVESTIGADOR_Grupo Edad'!$AS20&lt;&gt;"",'[8]INVESTIGADOR_Grupo Edad'!$AS20&lt;&gt;0),'[8]INVESTIGADOR_Grupo Edad'!$AS20,""),IF($A22="TOTAL",SUM(INDIRECT("AA4:AA"&amp;ROW()-1)),""))</f>
        <v/>
      </c>
      <c r="AB22" s="3" t="str">
        <f t="shared" ca="1" si="8"/>
        <v/>
      </c>
      <c r="AC22" s="3" t="str">
        <f ca="1">IF(AND($A22&lt;&gt;"",$A22&lt;&gt;"TOTAL"),IF(AND('[8]INVESTIGADOR_Grupo Edad'!$AV20&lt;&gt;"",'[8]INVESTIGADOR_Grupo Edad'!$AV20&lt;&gt;0),'[8]INVESTIGADOR_Grupo Edad'!$AV20,""),IF($A22="TOTAL",SUM(INDIRECT("AC4:AC"&amp;ROW()-1)),""))</f>
        <v/>
      </c>
      <c r="AD22" s="3" t="str">
        <f ca="1">IF(AND($A22&lt;&gt;"",$A22&lt;&gt;"TOTAL"),IF(AND('[8]INVESTIGADOR_Grupo Edad'!$AX20&lt;&gt;"",'[8]INVESTIGADOR_Grupo Edad'!$AX20&lt;&gt;0),'[8]INVESTIGADOR_Grupo Edad'!$AX20,""),IF($A22="TOTAL",SUM(INDIRECT("AD4:AD"&amp;ROW()-1)),""))</f>
        <v/>
      </c>
      <c r="AE22" s="3" t="str">
        <f t="shared" ca="1" si="9"/>
        <v/>
      </c>
      <c r="AF22" s="3" t="str">
        <f ca="1">IF(AND($A22&lt;&gt;"",$A22&lt;&gt;"TOTAL"),IF(AND('[8]INVESTIGADOR_Grupo Edad'!$BA20&lt;&gt;"",'[8]INVESTIGADOR_Grupo Edad'!$BA20&lt;&gt;0),'[8]INVESTIGADOR_Grupo Edad'!$BA20,""),IF($A22="TOTAL",SUM(INDIRECT("AF4:AF"&amp;ROW()-1)),""))</f>
        <v/>
      </c>
      <c r="AG22" s="3" t="str">
        <f ca="1">IF(AND($A22&lt;&gt;"",$A22&lt;&gt;"TOTAL"),IF(AND('[8]INVESTIGADOR_Grupo Edad'!$BC20&lt;&gt;"",'[8]INVESTIGADOR_Grupo Edad'!$BC20&lt;&gt;0),'[8]INVESTIGADOR_Grupo Edad'!$BC20,""),IF($A22="TOTAL",SUM(INDIRECT("AG4:AG"&amp;ROW()-1)),""))</f>
        <v/>
      </c>
      <c r="AH22" s="3" t="str">
        <f t="shared" ca="1" si="10"/>
        <v/>
      </c>
      <c r="AI22" s="3" t="str">
        <f ca="1">IF(AND($A22&lt;&gt;"",$A22&lt;&gt;"TOTAL"),IF(AND('[8]INVESTIGADOR_Grupo Edad'!$BF20&lt;&gt;"",'[8]INVESTIGADOR_Grupo Edad'!$BF20&lt;&gt;0),'[8]INVESTIGADOR_Grupo Edad'!$BF20,""),IF($A22="TOTAL",SUM(INDIRECT("AI4:AI"&amp;ROW()-1)),""))</f>
        <v/>
      </c>
      <c r="AJ22" s="3" t="str">
        <f ca="1">IF(AND($A22&lt;&gt;"",$A22&lt;&gt;"TOTAL"),IF(AND('[8]INVESTIGADOR_Grupo Edad'!$BH20&lt;&gt;"",'[8]INVESTIGADOR_Grupo Edad'!$BH20&lt;&gt;0),'[8]INVESTIGADOR_Grupo Edad'!$BH20,""),IF($A22="TOTAL",SUM(INDIRECT("AJ4:AJ"&amp;ROW()-1)),""))</f>
        <v/>
      </c>
      <c r="AK22" s="3" t="str">
        <f t="shared" ca="1" si="11"/>
        <v/>
      </c>
      <c r="AL22" s="3" t="str">
        <f ca="1">IF(AND($A22&lt;&gt;"",$A22&lt;&gt;"TOTAL"),IF(AND('[8]INVESTIGADOR_Grupo Edad'!$BK20&lt;&gt;"",'[8]INVESTIGADOR_Grupo Edad'!$BK20&lt;&gt;0),'[8]INVESTIGADOR_Grupo Edad'!$BK20,""),IF($A22="TOTAL",SUM(INDIRECT("AL4:AL"&amp;ROW()-1)),""))</f>
        <v/>
      </c>
      <c r="AM22" s="3" t="str">
        <f ca="1">IF(AND($A22&lt;&gt;"",$A22&lt;&gt;"TOTAL"),IF(AND('[8]INVESTIGADOR_Grupo Edad'!$BM20&lt;&gt;"",'[8]INVESTIGADOR_Grupo Edad'!$BM20&lt;&gt;0),'[8]INVESTIGADOR_Grupo Edad'!$BM20,""),IF($A22="TOTAL",SUM(INDIRECT("AM4:AM"&amp;ROW()-1)),""))</f>
        <v/>
      </c>
      <c r="AN22" s="3" t="str">
        <f t="shared" ca="1" si="12"/>
        <v/>
      </c>
      <c r="AO22" s="3" t="str">
        <f ca="1">IF(AND($A22&lt;&gt;"",$A22&lt;&gt;"TOTAL"),IF(AND('[8]INVESTIGADOR_Grupo Edad'!$BP20&lt;&gt;"",'[8]INVESTIGADOR_Grupo Edad'!$BP20&lt;&gt;0),'[8]INVESTIGADOR_Grupo Edad'!$BP20,""),IF($A22="TOTAL",SUM(INDIRECT("AO4:AO"&amp;ROW()-1)),""))</f>
        <v/>
      </c>
      <c r="AP22" s="3" t="str">
        <f ca="1">IF(AND($A22&lt;&gt;"",$A22&lt;&gt;"TOTAL"),IF(AND('[8]INVESTIGADOR_Grupo Edad'!$BR20&lt;&gt;"",'[8]INVESTIGADOR_Grupo Edad'!$BR20&lt;&gt;0),'[8]INVESTIGADOR_Grupo Edad'!$BR20,""),IF($A22="TOTAL",SUM(INDIRECT("AP4:AP"&amp;ROW()-1)),""))</f>
        <v/>
      </c>
      <c r="AQ22" s="3" t="str">
        <f t="shared" ca="1" si="13"/>
        <v/>
      </c>
      <c r="AR22" s="3" t="str">
        <f ca="1">IF(AND($A22&lt;&gt;"",$A22&lt;&gt;"TOTAL"),IF(AND('[8]INVESTIGADOR_Grupo Edad'!$BU20&lt;&gt;"",'[8]INVESTIGADOR_Grupo Edad'!$BU20&lt;&gt;0),'[8]INVESTIGADOR_Grupo Edad'!$BU20,""),IF($A22="TOTAL",SUM(INDIRECT("AR4:AR"&amp;ROW()-1)),""))</f>
        <v/>
      </c>
      <c r="AS22" s="3" t="str">
        <f ca="1">IF(AND($A22&lt;&gt;"",$A22&lt;&gt;"TOTAL"),IF(AND('[8]INVESTIGADOR_Grupo Edad'!$BW20&lt;&gt;"",'[8]INVESTIGADOR_Grupo Edad'!$BW20&lt;&gt;0),'[8]INVESTIGADOR_Grupo Edad'!$BW20,""),IF($A22="TOTAL",SUM(INDIRECT("AS4:AS"&amp;ROW()-1)),""))</f>
        <v/>
      </c>
      <c r="AT22" s="3" t="str">
        <f t="shared" ca="1" si="14"/>
        <v/>
      </c>
      <c r="AU22" s="3" t="str">
        <f ca="1">IF(AND($A22&lt;&gt;"",$A22&lt;&gt;"TOTAL"),IF(AND('[8]INVESTIGADOR_Grupo Edad'!$BZ20&lt;&gt;"",'[8]INVESTIGADOR_Grupo Edad'!$BZ20&lt;&gt;0),'[8]INVESTIGADOR_Grupo Edad'!$BZ20,""),IF($A22="TOTAL",SUM(INDIRECT("AU4:AU"&amp;ROW()-1)),""))</f>
        <v/>
      </c>
      <c r="AV22" s="3" t="str">
        <f ca="1">IF(AND($A22&lt;&gt;"",$A22&lt;&gt;"TOTAL"),IF(AND('[8]INVESTIGADOR_Grupo Edad'!$CB20&lt;&gt;"",'[8]INVESTIGADOR_Grupo Edad'!$CB20&lt;&gt;0),'[8]INVESTIGADOR_Grupo Edad'!$CB20,""),IF($A22="TOTAL",SUM(INDIRECT("AV4:AV"&amp;ROW()-1)),""))</f>
        <v/>
      </c>
      <c r="AW22" s="3" t="str">
        <f t="shared" ca="1" si="15"/>
        <v/>
      </c>
      <c r="AX22" s="3" t="str">
        <f ca="1">IF(AND($A22&lt;&gt;"",$A22&lt;&gt;"TOTAL"),IF(AND('[8]INVESTIGADOR_Grupo Edad'!$CE20&lt;&gt;"",'[8]INVESTIGADOR_Grupo Edad'!$CE20&lt;&gt;0),'[8]INVESTIGADOR_Grupo Edad'!$CE20,""),IF($A22="TOTAL",SUM(INDIRECT("AX4:AX"&amp;ROW()-1)),""))</f>
        <v/>
      </c>
      <c r="AY22" s="3" t="str">
        <f ca="1">IF(AND($A22&lt;&gt;"",$A22&lt;&gt;"TOTAL"),IF(AND('[8]INVESTIGADOR_Grupo Edad'!$CG20&lt;&gt;"",'[8]INVESTIGADOR_Grupo Edad'!$CG20&lt;&gt;0),'[8]INVESTIGADOR_Grupo Edad'!$CG20,""),IF($A22="TOTAL",SUM(INDIRECT("AY4:AY"&amp;ROW()-1)),""))</f>
        <v/>
      </c>
      <c r="AZ22" s="3" t="str">
        <f t="shared" ca="1" si="16"/>
        <v/>
      </c>
      <c r="BA22" s="3" t="str">
        <f ca="1">IF(AND($A22&lt;&gt;"",$A22&lt;&gt;"TOTAL"),IF(AND('[8]INVESTIGADOR_Grupo Edad'!$CJ20&lt;&gt;"",'[8]INVESTIGADOR_Grupo Edad'!$CJ20&lt;&gt;0),'[8]INVESTIGADOR_Grupo Edad'!$CJ20,""),IF($A22="TOTAL",SUM(INDIRECT("BA4:BA"&amp;ROW()-1)),""))</f>
        <v/>
      </c>
      <c r="BB22" s="3" t="str">
        <f ca="1">IF(AND($A22&lt;&gt;"",$A22&lt;&gt;"TOTAL"),IF(AND('[8]INVESTIGADOR_Grupo Edad'!$CL20&lt;&gt;"",'[8]INVESTIGADOR_Grupo Edad'!$CL20&lt;&gt;0),'[8]INVESTIGADOR_Grupo Edad'!$CL20,""),IF($A22="TOTAL",SUM(INDIRECT("BB4:BB"&amp;ROW()-1)),""))</f>
        <v/>
      </c>
      <c r="BC22" s="3" t="str">
        <f t="shared" ca="1" si="17"/>
        <v/>
      </c>
      <c r="BD22" s="3" t="str">
        <f ca="1">IF(AND($A22&lt;&gt;"",$A22&lt;&gt;"TOTAL"),IF(AND('[8]INVESTIGADOR_Grupo Edad'!$CO20&lt;&gt;"",'[8]INVESTIGADOR_Grupo Edad'!$CO20&lt;&gt;0),'[8]INVESTIGADOR_Grupo Edad'!$CO20,""),IF($A22="TOTAL",SUM(INDIRECT("BD4:BD"&amp;ROW()-1)),""))</f>
        <v/>
      </c>
      <c r="BE22" s="3" t="str">
        <f ca="1">IF(AND($A22&lt;&gt;"",$A22&lt;&gt;"TOTAL"),IF(AND('[8]INVESTIGADOR_Grupo Edad'!$CQ20&lt;&gt;"",'[8]INVESTIGADOR_Grupo Edad'!$CQ20&lt;&gt;0),'[8]INVESTIGADOR_Grupo Edad'!$CQ20,""),IF($A22="TOTAL",SUM(INDIRECT("BE4:BE"&amp;ROW()-1)),""))</f>
        <v/>
      </c>
      <c r="BF22" s="3" t="str">
        <f t="shared" ca="1" si="18"/>
        <v/>
      </c>
    </row>
    <row r="23" spans="1:58" x14ac:dyDescent="0.2">
      <c r="A23" s="25" t="str">
        <f>IF('[8]INVESTIGADOR_Grupo Edad'!$B21&lt;&gt;"",'[8]INVESTIGADOR_Grupo Edad'!$B21,IF(AND('[8]INVESTIGADOR_Grupo Edad'!$B21="",'[8]INVESTIGADOR_Grupo Edad'!$B22="",'[8]INVESTIGADOR_Grupo Edad'!$B20=""),"","TOTAL"))</f>
        <v/>
      </c>
      <c r="B23" s="3" t="str">
        <f ca="1">IF(AND($A23&lt;&gt;"",$A23&lt;&gt;"TOTAL"),IF(AND('[8]INVESTIGADOR_Grupo Edad'!$C21&lt;&gt;"",'[8]INVESTIGADOR_Grupo Edad'!$C21&lt;&gt;0),'[8]INVESTIGADOR_Grupo Edad'!$C21,""),IF($A23="TOTAL",SUM(INDIRECT("B4:B"&amp;ROW()-1)),""))</f>
        <v/>
      </c>
      <c r="C23" s="3" t="str">
        <f ca="1">IF(AND($A23&lt;&gt;"",$A23&lt;&gt;"TOTAL"),IF(AND('[8]INVESTIGADOR_Grupo Edad'!$E21&lt;&gt;"",'[8]INVESTIGADOR_Grupo Edad'!$E21&lt;&gt;0),'[8]INVESTIGADOR_Grupo Edad'!$E21,""),IF($A23="TOTAL",SUM(INDIRECT("C4:C"&amp;ROW()-1)),""))</f>
        <v/>
      </c>
      <c r="D23" s="3" t="str">
        <f t="shared" ca="1" si="0"/>
        <v/>
      </c>
      <c r="E23" s="3" t="str">
        <f ca="1">IF(AND($A23&lt;&gt;"",$A23&lt;&gt;"TOTAL"),IF(AND('[8]INVESTIGADOR_Grupo Edad'!$H21&lt;&gt;"",'[8]INVESTIGADOR_Grupo Edad'!$H21&lt;&gt;0),'[8]INVESTIGADOR_Grupo Edad'!$H21,""),IF($A23="TOTAL",SUM(INDIRECT("E4:E"&amp;ROW()-1)),""))</f>
        <v/>
      </c>
      <c r="F23" s="3" t="str">
        <f ca="1">IF(AND($A23&lt;&gt;"",$A23&lt;&gt;"TOTAL"),IF(AND('[8]INVESTIGADOR_Grupo Edad'!$J21&lt;&gt;"",'[8]INVESTIGADOR_Grupo Edad'!$J21&lt;&gt;0),'[8]INVESTIGADOR_Grupo Edad'!$J21,""),IF($A23="TOTAL",SUM(INDIRECT("F4:F"&amp;ROW()-1)),""))</f>
        <v/>
      </c>
      <c r="G23" s="3" t="str">
        <f t="shared" ca="1" si="1"/>
        <v/>
      </c>
      <c r="H23" s="3" t="str">
        <f ca="1">IF(AND($A23&lt;&gt;"",$A23&lt;&gt;"TOTAL"),IF(AND('[8]INVESTIGADOR_Grupo Edad'!$M21&lt;&gt;"",'[8]INVESTIGADOR_Grupo Edad'!$M21&lt;&gt;0),'[8]INVESTIGADOR_Grupo Edad'!$M21,""),IF($A23="TOTAL",SUM(INDIRECT("H4:H"&amp;ROW()-1)),""))</f>
        <v/>
      </c>
      <c r="I23" s="3" t="str">
        <f ca="1">IF(AND($A23&lt;&gt;"",$A23&lt;&gt;"TOTAL"),IF(AND('[8]INVESTIGADOR_Grupo Edad'!$O21&lt;&gt;"",'[8]INVESTIGADOR_Grupo Edad'!$O21&lt;&gt;0),'[8]INVESTIGADOR_Grupo Edad'!$O21,""),IF($A23="TOTAL",SUM(INDIRECT("I4:I"&amp;ROW()-1)),""))</f>
        <v/>
      </c>
      <c r="J23" s="3" t="str">
        <f t="shared" ca="1" si="2"/>
        <v/>
      </c>
      <c r="K23" s="3" t="str">
        <f ca="1">IF(AND($A23&lt;&gt;"",$A23&lt;&gt;"TOTAL"),IF(AND('[8]INVESTIGADOR_Grupo Edad'!$R21&lt;&gt;"",'[8]INVESTIGADOR_Grupo Edad'!$R21&lt;&gt;0),'[8]INVESTIGADOR_Grupo Edad'!$R21,""),IF($A23="TOTAL",SUM(INDIRECT("K4:K"&amp;ROW()-1)),""))</f>
        <v/>
      </c>
      <c r="L23" s="3" t="str">
        <f ca="1">IF(AND($A23&lt;&gt;"",$A23&lt;&gt;"TOTAL"),IF(AND('[8]INVESTIGADOR_Grupo Edad'!$T21&lt;&gt;"",'[8]INVESTIGADOR_Grupo Edad'!$T21&lt;&gt;0),'[8]INVESTIGADOR_Grupo Edad'!$T21,""),IF($A23="TOTAL",SUM(INDIRECT("L4:L"&amp;ROW()-1)),""))</f>
        <v/>
      </c>
      <c r="M23" s="3" t="str">
        <f t="shared" ca="1" si="3"/>
        <v/>
      </c>
      <c r="N23" s="3" t="str">
        <f ca="1">IF(AND($A23&lt;&gt;"",$A23&lt;&gt;"TOTAL"),IF(AND('[8]INVESTIGADOR_Grupo Edad'!$W21&lt;&gt;"",'[8]INVESTIGADOR_Grupo Edad'!$W21&lt;&gt;0),'[8]INVESTIGADOR_Grupo Edad'!$W21,""),IF($A23="TOTAL",SUM(INDIRECT("N4:N"&amp;ROW()-1)),""))</f>
        <v/>
      </c>
      <c r="O23" s="3" t="str">
        <f ca="1">IF(AND($A23&lt;&gt;"",$A23&lt;&gt;"TOTAL"),IF(AND('[8]INVESTIGADOR_Grupo Edad'!$Y21&lt;&gt;"",'[8]INVESTIGADOR_Grupo Edad'!$Y21&lt;&gt;0),'[8]INVESTIGADOR_Grupo Edad'!$Y21,""),IF($A23="TOTAL",SUM(INDIRECT("O4:O"&amp;ROW()-1)),""))</f>
        <v/>
      </c>
      <c r="P23" s="3" t="str">
        <f t="shared" ca="1" si="4"/>
        <v/>
      </c>
      <c r="Q23" s="3" t="str">
        <f ca="1">IF(AND($A23&lt;&gt;"",$A23&lt;&gt;"TOTAL"),IF(AND('[8]INVESTIGADOR_Grupo Edad'!$AB21&lt;&gt;"",'[8]INVESTIGADOR_Grupo Edad'!$AB21&lt;&gt;0),'[8]INVESTIGADOR_Grupo Edad'!$AB21,""),IF($A23="TOTAL",SUM(INDIRECT("Q4:Q"&amp;ROW()-1)),""))</f>
        <v/>
      </c>
      <c r="R23" s="3" t="str">
        <f ca="1">IF(AND($A23&lt;&gt;"",$A23&lt;&gt;"TOTAL"),IF(AND('[8]INVESTIGADOR_Grupo Edad'!$AD21&lt;&gt;"",'[8]INVESTIGADOR_Grupo Edad'!$AD21&lt;&gt;0),'[8]INVESTIGADOR_Grupo Edad'!$AD21,""),IF($A23="TOTAL",SUM(INDIRECT("R4:R"&amp;ROW()-1)),""))</f>
        <v/>
      </c>
      <c r="S23" s="3" t="str">
        <f t="shared" ca="1" si="5"/>
        <v/>
      </c>
      <c r="T23" s="3" t="str">
        <f ca="1">IF(AND($A23&lt;&gt;"",$A23&lt;&gt;"TOTAL"),IF(AND('[8]INVESTIGADOR_Grupo Edad'!$AG21&lt;&gt;"",'[8]INVESTIGADOR_Grupo Edad'!$AG21&lt;&gt;0),'[8]INVESTIGADOR_Grupo Edad'!$AG21,""),IF($A23="TOTAL",SUM(INDIRECT("T4:T"&amp;ROW()-1)),""))</f>
        <v/>
      </c>
      <c r="U23" s="3" t="str">
        <f ca="1">IF(AND($A23&lt;&gt;"",$A23&lt;&gt;"TOTAL"),IF(AND('[8]INVESTIGADOR_Grupo Edad'!$AI21&lt;&gt;"",'[8]INVESTIGADOR_Grupo Edad'!$AI21&lt;&gt;0),'[8]INVESTIGADOR_Grupo Edad'!$AI21,""),IF($A23="TOTAL",SUM(INDIRECT("U4:U"&amp;ROW()-1)),""))</f>
        <v/>
      </c>
      <c r="V23" s="3" t="str">
        <f t="shared" ca="1" si="6"/>
        <v/>
      </c>
      <c r="W23" s="3" t="str">
        <f ca="1">IF(AND($A23&lt;&gt;"",$A23&lt;&gt;"TOTAL"),IF(AND('[8]INVESTIGADOR_Grupo Edad'!$AL21&lt;&gt;"",'[8]INVESTIGADOR_Grupo Edad'!$AL21&lt;&gt;0),'[8]INVESTIGADOR_Grupo Edad'!$AL21,""),IF($A23="TOTAL",SUM(INDIRECT("W4:W"&amp;ROW()-1)),""))</f>
        <v/>
      </c>
      <c r="X23" s="3" t="str">
        <f ca="1">IF(AND($A23&lt;&gt;"",$A23&lt;&gt;"TOTAL"),IF(AND('[8]INVESTIGADOR_Grupo Edad'!$AN21&lt;&gt;"",'[8]INVESTIGADOR_Grupo Edad'!$AN21&lt;&gt;0),'[8]INVESTIGADOR_Grupo Edad'!$AN21,""),IF($A23="TOTAL",SUM(INDIRECT("X4:X"&amp;ROW()-1)),""))</f>
        <v/>
      </c>
      <c r="Y23" s="3" t="str">
        <f t="shared" ca="1" si="7"/>
        <v/>
      </c>
      <c r="Z23" s="3" t="str">
        <f ca="1">IF(AND($A23&lt;&gt;"",$A23&lt;&gt;"TOTAL"),IF(AND('[8]INVESTIGADOR_Grupo Edad'!$AQ21&lt;&gt;"",'[8]INVESTIGADOR_Grupo Edad'!$AQ21&lt;&gt;0),'[8]INVESTIGADOR_Grupo Edad'!$AQ21,""),IF($A23="TOTAL",SUM(INDIRECT("Z4:Z"&amp;ROW()-1)),""))</f>
        <v/>
      </c>
      <c r="AA23" s="3" t="str">
        <f ca="1">IF(AND($A23&lt;&gt;"",$A23&lt;&gt;"TOTAL"),IF(AND('[8]INVESTIGADOR_Grupo Edad'!$AS21&lt;&gt;"",'[8]INVESTIGADOR_Grupo Edad'!$AS21&lt;&gt;0),'[8]INVESTIGADOR_Grupo Edad'!$AS21,""),IF($A23="TOTAL",SUM(INDIRECT("AA4:AA"&amp;ROW()-1)),""))</f>
        <v/>
      </c>
      <c r="AB23" s="3" t="str">
        <f t="shared" ca="1" si="8"/>
        <v/>
      </c>
      <c r="AC23" s="3" t="str">
        <f ca="1">IF(AND($A23&lt;&gt;"",$A23&lt;&gt;"TOTAL"),IF(AND('[8]INVESTIGADOR_Grupo Edad'!$AV21&lt;&gt;"",'[8]INVESTIGADOR_Grupo Edad'!$AV21&lt;&gt;0),'[8]INVESTIGADOR_Grupo Edad'!$AV21,""),IF($A23="TOTAL",SUM(INDIRECT("AC4:AC"&amp;ROW()-1)),""))</f>
        <v/>
      </c>
      <c r="AD23" s="3" t="str">
        <f ca="1">IF(AND($A23&lt;&gt;"",$A23&lt;&gt;"TOTAL"),IF(AND('[8]INVESTIGADOR_Grupo Edad'!$AX21&lt;&gt;"",'[8]INVESTIGADOR_Grupo Edad'!$AX21&lt;&gt;0),'[8]INVESTIGADOR_Grupo Edad'!$AX21,""),IF($A23="TOTAL",SUM(INDIRECT("AD4:AD"&amp;ROW()-1)),""))</f>
        <v/>
      </c>
      <c r="AE23" s="3" t="str">
        <f t="shared" ca="1" si="9"/>
        <v/>
      </c>
      <c r="AF23" s="3" t="str">
        <f ca="1">IF(AND($A23&lt;&gt;"",$A23&lt;&gt;"TOTAL"),IF(AND('[8]INVESTIGADOR_Grupo Edad'!$BA21&lt;&gt;"",'[8]INVESTIGADOR_Grupo Edad'!$BA21&lt;&gt;0),'[8]INVESTIGADOR_Grupo Edad'!$BA21,""),IF($A23="TOTAL",SUM(INDIRECT("AF4:AF"&amp;ROW()-1)),""))</f>
        <v/>
      </c>
      <c r="AG23" s="3" t="str">
        <f ca="1">IF(AND($A23&lt;&gt;"",$A23&lt;&gt;"TOTAL"),IF(AND('[8]INVESTIGADOR_Grupo Edad'!$BC21&lt;&gt;"",'[8]INVESTIGADOR_Grupo Edad'!$BC21&lt;&gt;0),'[8]INVESTIGADOR_Grupo Edad'!$BC21,""),IF($A23="TOTAL",SUM(INDIRECT("AG4:AG"&amp;ROW()-1)),""))</f>
        <v/>
      </c>
      <c r="AH23" s="3" t="str">
        <f t="shared" ca="1" si="10"/>
        <v/>
      </c>
      <c r="AI23" s="3" t="str">
        <f ca="1">IF(AND($A23&lt;&gt;"",$A23&lt;&gt;"TOTAL"),IF(AND('[8]INVESTIGADOR_Grupo Edad'!$BF21&lt;&gt;"",'[8]INVESTIGADOR_Grupo Edad'!$BF21&lt;&gt;0),'[8]INVESTIGADOR_Grupo Edad'!$BF21,""),IF($A23="TOTAL",SUM(INDIRECT("AI4:AI"&amp;ROW()-1)),""))</f>
        <v/>
      </c>
      <c r="AJ23" s="3" t="str">
        <f ca="1">IF(AND($A23&lt;&gt;"",$A23&lt;&gt;"TOTAL"),IF(AND('[8]INVESTIGADOR_Grupo Edad'!$BH21&lt;&gt;"",'[8]INVESTIGADOR_Grupo Edad'!$BH21&lt;&gt;0),'[8]INVESTIGADOR_Grupo Edad'!$BH21,""),IF($A23="TOTAL",SUM(INDIRECT("AJ4:AJ"&amp;ROW()-1)),""))</f>
        <v/>
      </c>
      <c r="AK23" s="3" t="str">
        <f t="shared" ca="1" si="11"/>
        <v/>
      </c>
      <c r="AL23" s="3" t="str">
        <f ca="1">IF(AND($A23&lt;&gt;"",$A23&lt;&gt;"TOTAL"),IF(AND('[8]INVESTIGADOR_Grupo Edad'!$BK21&lt;&gt;"",'[8]INVESTIGADOR_Grupo Edad'!$BK21&lt;&gt;0),'[8]INVESTIGADOR_Grupo Edad'!$BK21,""),IF($A23="TOTAL",SUM(INDIRECT("AL4:AL"&amp;ROW()-1)),""))</f>
        <v/>
      </c>
      <c r="AM23" s="3" t="str">
        <f ca="1">IF(AND($A23&lt;&gt;"",$A23&lt;&gt;"TOTAL"),IF(AND('[8]INVESTIGADOR_Grupo Edad'!$BM21&lt;&gt;"",'[8]INVESTIGADOR_Grupo Edad'!$BM21&lt;&gt;0),'[8]INVESTIGADOR_Grupo Edad'!$BM21,""),IF($A23="TOTAL",SUM(INDIRECT("AM4:AM"&amp;ROW()-1)),""))</f>
        <v/>
      </c>
      <c r="AN23" s="3" t="str">
        <f t="shared" ca="1" si="12"/>
        <v/>
      </c>
      <c r="AO23" s="3" t="str">
        <f ca="1">IF(AND($A23&lt;&gt;"",$A23&lt;&gt;"TOTAL"),IF(AND('[8]INVESTIGADOR_Grupo Edad'!$BP21&lt;&gt;"",'[8]INVESTIGADOR_Grupo Edad'!$BP21&lt;&gt;0),'[8]INVESTIGADOR_Grupo Edad'!$BP21,""),IF($A23="TOTAL",SUM(INDIRECT("AO4:AO"&amp;ROW()-1)),""))</f>
        <v/>
      </c>
      <c r="AP23" s="3" t="str">
        <f ca="1">IF(AND($A23&lt;&gt;"",$A23&lt;&gt;"TOTAL"),IF(AND('[8]INVESTIGADOR_Grupo Edad'!$BR21&lt;&gt;"",'[8]INVESTIGADOR_Grupo Edad'!$BR21&lt;&gt;0),'[8]INVESTIGADOR_Grupo Edad'!$BR21,""),IF($A23="TOTAL",SUM(INDIRECT("AP4:AP"&amp;ROW()-1)),""))</f>
        <v/>
      </c>
      <c r="AQ23" s="3" t="str">
        <f t="shared" ca="1" si="13"/>
        <v/>
      </c>
      <c r="AR23" s="3" t="str">
        <f ca="1">IF(AND($A23&lt;&gt;"",$A23&lt;&gt;"TOTAL"),IF(AND('[8]INVESTIGADOR_Grupo Edad'!$BU21&lt;&gt;"",'[8]INVESTIGADOR_Grupo Edad'!$BU21&lt;&gt;0),'[8]INVESTIGADOR_Grupo Edad'!$BU21,""),IF($A23="TOTAL",SUM(INDIRECT("AR4:AR"&amp;ROW()-1)),""))</f>
        <v/>
      </c>
      <c r="AS23" s="3" t="str">
        <f ca="1">IF(AND($A23&lt;&gt;"",$A23&lt;&gt;"TOTAL"),IF(AND('[8]INVESTIGADOR_Grupo Edad'!$BW21&lt;&gt;"",'[8]INVESTIGADOR_Grupo Edad'!$BW21&lt;&gt;0),'[8]INVESTIGADOR_Grupo Edad'!$BW21,""),IF($A23="TOTAL",SUM(INDIRECT("AS4:AS"&amp;ROW()-1)),""))</f>
        <v/>
      </c>
      <c r="AT23" s="3" t="str">
        <f t="shared" ca="1" si="14"/>
        <v/>
      </c>
      <c r="AU23" s="3" t="str">
        <f ca="1">IF(AND($A23&lt;&gt;"",$A23&lt;&gt;"TOTAL"),IF(AND('[8]INVESTIGADOR_Grupo Edad'!$BZ21&lt;&gt;"",'[8]INVESTIGADOR_Grupo Edad'!$BZ21&lt;&gt;0),'[8]INVESTIGADOR_Grupo Edad'!$BZ21,""),IF($A23="TOTAL",SUM(INDIRECT("AU4:AU"&amp;ROW()-1)),""))</f>
        <v/>
      </c>
      <c r="AV23" s="3" t="str">
        <f ca="1">IF(AND($A23&lt;&gt;"",$A23&lt;&gt;"TOTAL"),IF(AND('[8]INVESTIGADOR_Grupo Edad'!$CB21&lt;&gt;"",'[8]INVESTIGADOR_Grupo Edad'!$CB21&lt;&gt;0),'[8]INVESTIGADOR_Grupo Edad'!$CB21,""),IF($A23="TOTAL",SUM(INDIRECT("AV4:AV"&amp;ROW()-1)),""))</f>
        <v/>
      </c>
      <c r="AW23" s="3" t="str">
        <f t="shared" ca="1" si="15"/>
        <v/>
      </c>
      <c r="AX23" s="3" t="str">
        <f ca="1">IF(AND($A23&lt;&gt;"",$A23&lt;&gt;"TOTAL"),IF(AND('[8]INVESTIGADOR_Grupo Edad'!$CE21&lt;&gt;"",'[8]INVESTIGADOR_Grupo Edad'!$CE21&lt;&gt;0),'[8]INVESTIGADOR_Grupo Edad'!$CE21,""),IF($A23="TOTAL",SUM(INDIRECT("AX4:AX"&amp;ROW()-1)),""))</f>
        <v/>
      </c>
      <c r="AY23" s="3" t="str">
        <f ca="1">IF(AND($A23&lt;&gt;"",$A23&lt;&gt;"TOTAL"),IF(AND('[8]INVESTIGADOR_Grupo Edad'!$CG21&lt;&gt;"",'[8]INVESTIGADOR_Grupo Edad'!$CG21&lt;&gt;0),'[8]INVESTIGADOR_Grupo Edad'!$CG21,""),IF($A23="TOTAL",SUM(INDIRECT("AY4:AY"&amp;ROW()-1)),""))</f>
        <v/>
      </c>
      <c r="AZ23" s="3" t="str">
        <f t="shared" ca="1" si="16"/>
        <v/>
      </c>
      <c r="BA23" s="3" t="str">
        <f ca="1">IF(AND($A23&lt;&gt;"",$A23&lt;&gt;"TOTAL"),IF(AND('[8]INVESTIGADOR_Grupo Edad'!$CJ21&lt;&gt;"",'[8]INVESTIGADOR_Grupo Edad'!$CJ21&lt;&gt;0),'[8]INVESTIGADOR_Grupo Edad'!$CJ21,""),IF($A23="TOTAL",SUM(INDIRECT("BA4:BA"&amp;ROW()-1)),""))</f>
        <v/>
      </c>
      <c r="BB23" s="3" t="str">
        <f ca="1">IF(AND($A23&lt;&gt;"",$A23&lt;&gt;"TOTAL"),IF(AND('[8]INVESTIGADOR_Grupo Edad'!$CL21&lt;&gt;"",'[8]INVESTIGADOR_Grupo Edad'!$CL21&lt;&gt;0),'[8]INVESTIGADOR_Grupo Edad'!$CL21,""),IF($A23="TOTAL",SUM(INDIRECT("BB4:BB"&amp;ROW()-1)),""))</f>
        <v/>
      </c>
      <c r="BC23" s="3" t="str">
        <f t="shared" ca="1" si="17"/>
        <v/>
      </c>
      <c r="BD23" s="3" t="str">
        <f ca="1">IF(AND($A23&lt;&gt;"",$A23&lt;&gt;"TOTAL"),IF(AND('[8]INVESTIGADOR_Grupo Edad'!$CO21&lt;&gt;"",'[8]INVESTIGADOR_Grupo Edad'!$CO21&lt;&gt;0),'[8]INVESTIGADOR_Grupo Edad'!$CO21,""),IF($A23="TOTAL",SUM(INDIRECT("BD4:BD"&amp;ROW()-1)),""))</f>
        <v/>
      </c>
      <c r="BE23" s="3" t="str">
        <f ca="1">IF(AND($A23&lt;&gt;"",$A23&lt;&gt;"TOTAL"),IF(AND('[8]INVESTIGADOR_Grupo Edad'!$CQ21&lt;&gt;"",'[8]INVESTIGADOR_Grupo Edad'!$CQ21&lt;&gt;0),'[8]INVESTIGADOR_Grupo Edad'!$CQ21,""),IF($A23="TOTAL",SUM(INDIRECT("BE4:BE"&amp;ROW()-1)),""))</f>
        <v/>
      </c>
      <c r="BF23" s="3" t="str">
        <f t="shared" ca="1" si="18"/>
        <v/>
      </c>
    </row>
    <row r="24" spans="1:58" x14ac:dyDescent="0.2">
      <c r="A24" s="25" t="str">
        <f>IF('[8]INVESTIGADOR_Grupo Edad'!$B22&lt;&gt;"",'[8]INVESTIGADOR_Grupo Edad'!$B22,IF(AND('[8]INVESTIGADOR_Grupo Edad'!$B22="",'[8]INVESTIGADOR_Grupo Edad'!$B23="",'[8]INVESTIGADOR_Grupo Edad'!$B21=""),"","TOTAL"))</f>
        <v/>
      </c>
      <c r="B24" s="3" t="str">
        <f ca="1">IF(AND($A24&lt;&gt;"",$A24&lt;&gt;"TOTAL"),IF(AND('[8]INVESTIGADOR_Grupo Edad'!$C22&lt;&gt;"",'[8]INVESTIGADOR_Grupo Edad'!$C22&lt;&gt;0),'[8]INVESTIGADOR_Grupo Edad'!$C22,""),IF($A24="TOTAL",SUM(INDIRECT("B4:B"&amp;ROW()-1)),""))</f>
        <v/>
      </c>
      <c r="C24" s="3" t="str">
        <f ca="1">IF(AND($A24&lt;&gt;"",$A24&lt;&gt;"TOTAL"),IF(AND('[8]INVESTIGADOR_Grupo Edad'!$E22&lt;&gt;"",'[8]INVESTIGADOR_Grupo Edad'!$E22&lt;&gt;0),'[8]INVESTIGADOR_Grupo Edad'!$E22,""),IF($A24="TOTAL",SUM(INDIRECT("C4:C"&amp;ROW()-1)),""))</f>
        <v/>
      </c>
      <c r="D24" s="3" t="str">
        <f t="shared" ca="1" si="0"/>
        <v/>
      </c>
      <c r="E24" s="3" t="str">
        <f ca="1">IF(AND($A24&lt;&gt;"",$A24&lt;&gt;"TOTAL"),IF(AND('[8]INVESTIGADOR_Grupo Edad'!$H22&lt;&gt;"",'[8]INVESTIGADOR_Grupo Edad'!$H22&lt;&gt;0),'[8]INVESTIGADOR_Grupo Edad'!$H22,""),IF($A24="TOTAL",SUM(INDIRECT("E4:E"&amp;ROW()-1)),""))</f>
        <v/>
      </c>
      <c r="F24" s="3" t="str">
        <f ca="1">IF(AND($A24&lt;&gt;"",$A24&lt;&gt;"TOTAL"),IF(AND('[8]INVESTIGADOR_Grupo Edad'!$J22&lt;&gt;"",'[8]INVESTIGADOR_Grupo Edad'!$J22&lt;&gt;0),'[8]INVESTIGADOR_Grupo Edad'!$J22,""),IF($A24="TOTAL",SUM(INDIRECT("F4:F"&amp;ROW()-1)),""))</f>
        <v/>
      </c>
      <c r="G24" s="3" t="str">
        <f t="shared" ca="1" si="1"/>
        <v/>
      </c>
      <c r="H24" s="3" t="str">
        <f ca="1">IF(AND($A24&lt;&gt;"",$A24&lt;&gt;"TOTAL"),IF(AND('[8]INVESTIGADOR_Grupo Edad'!$M22&lt;&gt;"",'[8]INVESTIGADOR_Grupo Edad'!$M22&lt;&gt;0),'[8]INVESTIGADOR_Grupo Edad'!$M22,""),IF($A24="TOTAL",SUM(INDIRECT("H4:H"&amp;ROW()-1)),""))</f>
        <v/>
      </c>
      <c r="I24" s="3" t="str">
        <f ca="1">IF(AND($A24&lt;&gt;"",$A24&lt;&gt;"TOTAL"),IF(AND('[8]INVESTIGADOR_Grupo Edad'!$O22&lt;&gt;"",'[8]INVESTIGADOR_Grupo Edad'!$O22&lt;&gt;0),'[8]INVESTIGADOR_Grupo Edad'!$O22,""),IF($A24="TOTAL",SUM(INDIRECT("I4:I"&amp;ROW()-1)),""))</f>
        <v/>
      </c>
      <c r="J24" s="3" t="str">
        <f t="shared" ca="1" si="2"/>
        <v/>
      </c>
      <c r="K24" s="3" t="str">
        <f ca="1">IF(AND($A24&lt;&gt;"",$A24&lt;&gt;"TOTAL"),IF(AND('[8]INVESTIGADOR_Grupo Edad'!$R22&lt;&gt;"",'[8]INVESTIGADOR_Grupo Edad'!$R22&lt;&gt;0),'[8]INVESTIGADOR_Grupo Edad'!$R22,""),IF($A24="TOTAL",SUM(INDIRECT("K4:K"&amp;ROW()-1)),""))</f>
        <v/>
      </c>
      <c r="L24" s="3" t="str">
        <f ca="1">IF(AND($A24&lt;&gt;"",$A24&lt;&gt;"TOTAL"),IF(AND('[8]INVESTIGADOR_Grupo Edad'!$T22&lt;&gt;"",'[8]INVESTIGADOR_Grupo Edad'!$T22&lt;&gt;0),'[8]INVESTIGADOR_Grupo Edad'!$T22,""),IF($A24="TOTAL",SUM(INDIRECT("L4:L"&amp;ROW()-1)),""))</f>
        <v/>
      </c>
      <c r="M24" s="3" t="str">
        <f t="shared" ca="1" si="3"/>
        <v/>
      </c>
      <c r="N24" s="3" t="str">
        <f ca="1">IF(AND($A24&lt;&gt;"",$A24&lt;&gt;"TOTAL"),IF(AND('[8]INVESTIGADOR_Grupo Edad'!$W22&lt;&gt;"",'[8]INVESTIGADOR_Grupo Edad'!$W22&lt;&gt;0),'[8]INVESTIGADOR_Grupo Edad'!$W22,""),IF($A24="TOTAL",SUM(INDIRECT("N4:N"&amp;ROW()-1)),""))</f>
        <v/>
      </c>
      <c r="O24" s="3" t="str">
        <f ca="1">IF(AND($A24&lt;&gt;"",$A24&lt;&gt;"TOTAL"),IF(AND('[8]INVESTIGADOR_Grupo Edad'!$Y22&lt;&gt;"",'[8]INVESTIGADOR_Grupo Edad'!$Y22&lt;&gt;0),'[8]INVESTIGADOR_Grupo Edad'!$Y22,""),IF($A24="TOTAL",SUM(INDIRECT("O4:O"&amp;ROW()-1)),""))</f>
        <v/>
      </c>
      <c r="P24" s="3" t="str">
        <f t="shared" ca="1" si="4"/>
        <v/>
      </c>
      <c r="Q24" s="3" t="str">
        <f ca="1">IF(AND($A24&lt;&gt;"",$A24&lt;&gt;"TOTAL"),IF(AND('[8]INVESTIGADOR_Grupo Edad'!$AB22&lt;&gt;"",'[8]INVESTIGADOR_Grupo Edad'!$AB22&lt;&gt;0),'[8]INVESTIGADOR_Grupo Edad'!$AB22,""),IF($A24="TOTAL",SUM(INDIRECT("Q4:Q"&amp;ROW()-1)),""))</f>
        <v/>
      </c>
      <c r="R24" s="3" t="str">
        <f ca="1">IF(AND($A24&lt;&gt;"",$A24&lt;&gt;"TOTAL"),IF(AND('[8]INVESTIGADOR_Grupo Edad'!$AD22&lt;&gt;"",'[8]INVESTIGADOR_Grupo Edad'!$AD22&lt;&gt;0),'[8]INVESTIGADOR_Grupo Edad'!$AD22,""),IF($A24="TOTAL",SUM(INDIRECT("R4:R"&amp;ROW()-1)),""))</f>
        <v/>
      </c>
      <c r="S24" s="3" t="str">
        <f t="shared" ca="1" si="5"/>
        <v/>
      </c>
      <c r="T24" s="3" t="str">
        <f ca="1">IF(AND($A24&lt;&gt;"",$A24&lt;&gt;"TOTAL"),IF(AND('[8]INVESTIGADOR_Grupo Edad'!$AG22&lt;&gt;"",'[8]INVESTIGADOR_Grupo Edad'!$AG22&lt;&gt;0),'[8]INVESTIGADOR_Grupo Edad'!$AG22,""),IF($A24="TOTAL",SUM(INDIRECT("T4:T"&amp;ROW()-1)),""))</f>
        <v/>
      </c>
      <c r="U24" s="3" t="str">
        <f ca="1">IF(AND($A24&lt;&gt;"",$A24&lt;&gt;"TOTAL"),IF(AND('[8]INVESTIGADOR_Grupo Edad'!$AI22&lt;&gt;"",'[8]INVESTIGADOR_Grupo Edad'!$AI22&lt;&gt;0),'[8]INVESTIGADOR_Grupo Edad'!$AI22,""),IF($A24="TOTAL",SUM(INDIRECT("U4:U"&amp;ROW()-1)),""))</f>
        <v/>
      </c>
      <c r="V24" s="3" t="str">
        <f t="shared" ca="1" si="6"/>
        <v/>
      </c>
      <c r="W24" s="3" t="str">
        <f ca="1">IF(AND($A24&lt;&gt;"",$A24&lt;&gt;"TOTAL"),IF(AND('[8]INVESTIGADOR_Grupo Edad'!$AL22&lt;&gt;"",'[8]INVESTIGADOR_Grupo Edad'!$AL22&lt;&gt;0),'[8]INVESTIGADOR_Grupo Edad'!$AL22,""),IF($A24="TOTAL",SUM(INDIRECT("W4:W"&amp;ROW()-1)),""))</f>
        <v/>
      </c>
      <c r="X24" s="3" t="str">
        <f ca="1">IF(AND($A24&lt;&gt;"",$A24&lt;&gt;"TOTAL"),IF(AND('[8]INVESTIGADOR_Grupo Edad'!$AN22&lt;&gt;"",'[8]INVESTIGADOR_Grupo Edad'!$AN22&lt;&gt;0),'[8]INVESTIGADOR_Grupo Edad'!$AN22,""),IF($A24="TOTAL",SUM(INDIRECT("X4:X"&amp;ROW()-1)),""))</f>
        <v/>
      </c>
      <c r="Y24" s="3" t="str">
        <f t="shared" ca="1" si="7"/>
        <v/>
      </c>
      <c r="Z24" s="3" t="str">
        <f ca="1">IF(AND($A24&lt;&gt;"",$A24&lt;&gt;"TOTAL"),IF(AND('[8]INVESTIGADOR_Grupo Edad'!$AQ22&lt;&gt;"",'[8]INVESTIGADOR_Grupo Edad'!$AQ22&lt;&gt;0),'[8]INVESTIGADOR_Grupo Edad'!$AQ22,""),IF($A24="TOTAL",SUM(INDIRECT("Z4:Z"&amp;ROW()-1)),""))</f>
        <v/>
      </c>
      <c r="AA24" s="3" t="str">
        <f ca="1">IF(AND($A24&lt;&gt;"",$A24&lt;&gt;"TOTAL"),IF(AND('[8]INVESTIGADOR_Grupo Edad'!$AS22&lt;&gt;"",'[8]INVESTIGADOR_Grupo Edad'!$AS22&lt;&gt;0),'[8]INVESTIGADOR_Grupo Edad'!$AS22,""),IF($A24="TOTAL",SUM(INDIRECT("AA4:AA"&amp;ROW()-1)),""))</f>
        <v/>
      </c>
      <c r="AB24" s="3" t="str">
        <f t="shared" ca="1" si="8"/>
        <v/>
      </c>
      <c r="AC24" s="3" t="str">
        <f ca="1">IF(AND($A24&lt;&gt;"",$A24&lt;&gt;"TOTAL"),IF(AND('[8]INVESTIGADOR_Grupo Edad'!$AV22&lt;&gt;"",'[8]INVESTIGADOR_Grupo Edad'!$AV22&lt;&gt;0),'[8]INVESTIGADOR_Grupo Edad'!$AV22,""),IF($A24="TOTAL",SUM(INDIRECT("AC4:AC"&amp;ROW()-1)),""))</f>
        <v/>
      </c>
      <c r="AD24" s="3" t="str">
        <f ca="1">IF(AND($A24&lt;&gt;"",$A24&lt;&gt;"TOTAL"),IF(AND('[8]INVESTIGADOR_Grupo Edad'!$AX22&lt;&gt;"",'[8]INVESTIGADOR_Grupo Edad'!$AX22&lt;&gt;0),'[8]INVESTIGADOR_Grupo Edad'!$AX22,""),IF($A24="TOTAL",SUM(INDIRECT("AD4:AD"&amp;ROW()-1)),""))</f>
        <v/>
      </c>
      <c r="AE24" s="3" t="str">
        <f t="shared" ca="1" si="9"/>
        <v/>
      </c>
      <c r="AF24" s="3" t="str">
        <f ca="1">IF(AND($A24&lt;&gt;"",$A24&lt;&gt;"TOTAL"),IF(AND('[8]INVESTIGADOR_Grupo Edad'!$BA22&lt;&gt;"",'[8]INVESTIGADOR_Grupo Edad'!$BA22&lt;&gt;0),'[8]INVESTIGADOR_Grupo Edad'!$BA22,""),IF($A24="TOTAL",SUM(INDIRECT("AF4:AF"&amp;ROW()-1)),""))</f>
        <v/>
      </c>
      <c r="AG24" s="3" t="str">
        <f ca="1">IF(AND($A24&lt;&gt;"",$A24&lt;&gt;"TOTAL"),IF(AND('[8]INVESTIGADOR_Grupo Edad'!$BC22&lt;&gt;"",'[8]INVESTIGADOR_Grupo Edad'!$BC22&lt;&gt;0),'[8]INVESTIGADOR_Grupo Edad'!$BC22,""),IF($A24="TOTAL",SUM(INDIRECT("AG4:AG"&amp;ROW()-1)),""))</f>
        <v/>
      </c>
      <c r="AH24" s="3" t="str">
        <f t="shared" ca="1" si="10"/>
        <v/>
      </c>
      <c r="AI24" s="3" t="str">
        <f ca="1">IF(AND($A24&lt;&gt;"",$A24&lt;&gt;"TOTAL"),IF(AND('[8]INVESTIGADOR_Grupo Edad'!$BF22&lt;&gt;"",'[8]INVESTIGADOR_Grupo Edad'!$BF22&lt;&gt;0),'[8]INVESTIGADOR_Grupo Edad'!$BF22,""),IF($A24="TOTAL",SUM(INDIRECT("AI4:AI"&amp;ROW()-1)),""))</f>
        <v/>
      </c>
      <c r="AJ24" s="3" t="str">
        <f ca="1">IF(AND($A24&lt;&gt;"",$A24&lt;&gt;"TOTAL"),IF(AND('[8]INVESTIGADOR_Grupo Edad'!$BH22&lt;&gt;"",'[8]INVESTIGADOR_Grupo Edad'!$BH22&lt;&gt;0),'[8]INVESTIGADOR_Grupo Edad'!$BH22,""),IF($A24="TOTAL",SUM(INDIRECT("AJ4:AJ"&amp;ROW()-1)),""))</f>
        <v/>
      </c>
      <c r="AK24" s="3" t="str">
        <f t="shared" ca="1" si="11"/>
        <v/>
      </c>
      <c r="AL24" s="3" t="str">
        <f ca="1">IF(AND($A24&lt;&gt;"",$A24&lt;&gt;"TOTAL"),IF(AND('[8]INVESTIGADOR_Grupo Edad'!$BK22&lt;&gt;"",'[8]INVESTIGADOR_Grupo Edad'!$BK22&lt;&gt;0),'[8]INVESTIGADOR_Grupo Edad'!$BK22,""),IF($A24="TOTAL",SUM(INDIRECT("AL4:AL"&amp;ROW()-1)),""))</f>
        <v/>
      </c>
      <c r="AM24" s="3" t="str">
        <f ca="1">IF(AND($A24&lt;&gt;"",$A24&lt;&gt;"TOTAL"),IF(AND('[8]INVESTIGADOR_Grupo Edad'!$BM22&lt;&gt;"",'[8]INVESTIGADOR_Grupo Edad'!$BM22&lt;&gt;0),'[8]INVESTIGADOR_Grupo Edad'!$BM22,""),IF($A24="TOTAL",SUM(INDIRECT("AM4:AM"&amp;ROW()-1)),""))</f>
        <v/>
      </c>
      <c r="AN24" s="3" t="str">
        <f t="shared" ca="1" si="12"/>
        <v/>
      </c>
      <c r="AO24" s="3" t="str">
        <f ca="1">IF(AND($A24&lt;&gt;"",$A24&lt;&gt;"TOTAL"),IF(AND('[8]INVESTIGADOR_Grupo Edad'!$BP22&lt;&gt;"",'[8]INVESTIGADOR_Grupo Edad'!$BP22&lt;&gt;0),'[8]INVESTIGADOR_Grupo Edad'!$BP22,""),IF($A24="TOTAL",SUM(INDIRECT("AO4:AO"&amp;ROW()-1)),""))</f>
        <v/>
      </c>
      <c r="AP24" s="3" t="str">
        <f ca="1">IF(AND($A24&lt;&gt;"",$A24&lt;&gt;"TOTAL"),IF(AND('[8]INVESTIGADOR_Grupo Edad'!$BR22&lt;&gt;"",'[8]INVESTIGADOR_Grupo Edad'!$BR22&lt;&gt;0),'[8]INVESTIGADOR_Grupo Edad'!$BR22,""),IF($A24="TOTAL",SUM(INDIRECT("AP4:AP"&amp;ROW()-1)),""))</f>
        <v/>
      </c>
      <c r="AQ24" s="3" t="str">
        <f t="shared" ca="1" si="13"/>
        <v/>
      </c>
      <c r="AR24" s="3" t="str">
        <f ca="1">IF(AND($A24&lt;&gt;"",$A24&lt;&gt;"TOTAL"),IF(AND('[8]INVESTIGADOR_Grupo Edad'!$BU22&lt;&gt;"",'[8]INVESTIGADOR_Grupo Edad'!$BU22&lt;&gt;0),'[8]INVESTIGADOR_Grupo Edad'!$BU22,""),IF($A24="TOTAL",SUM(INDIRECT("AR4:AR"&amp;ROW()-1)),""))</f>
        <v/>
      </c>
      <c r="AS24" s="3" t="str">
        <f ca="1">IF(AND($A24&lt;&gt;"",$A24&lt;&gt;"TOTAL"),IF(AND('[8]INVESTIGADOR_Grupo Edad'!$BW22&lt;&gt;"",'[8]INVESTIGADOR_Grupo Edad'!$BW22&lt;&gt;0),'[8]INVESTIGADOR_Grupo Edad'!$BW22,""),IF($A24="TOTAL",SUM(INDIRECT("AS4:AS"&amp;ROW()-1)),""))</f>
        <v/>
      </c>
      <c r="AT24" s="3" t="str">
        <f t="shared" ca="1" si="14"/>
        <v/>
      </c>
      <c r="AU24" s="3" t="str">
        <f ca="1">IF(AND($A24&lt;&gt;"",$A24&lt;&gt;"TOTAL"),IF(AND('[8]INVESTIGADOR_Grupo Edad'!$BZ22&lt;&gt;"",'[8]INVESTIGADOR_Grupo Edad'!$BZ22&lt;&gt;0),'[8]INVESTIGADOR_Grupo Edad'!$BZ22,""),IF($A24="TOTAL",SUM(INDIRECT("AU4:AU"&amp;ROW()-1)),""))</f>
        <v/>
      </c>
      <c r="AV24" s="3" t="str">
        <f ca="1">IF(AND($A24&lt;&gt;"",$A24&lt;&gt;"TOTAL"),IF(AND('[8]INVESTIGADOR_Grupo Edad'!$CB22&lt;&gt;"",'[8]INVESTIGADOR_Grupo Edad'!$CB22&lt;&gt;0),'[8]INVESTIGADOR_Grupo Edad'!$CB22,""),IF($A24="TOTAL",SUM(INDIRECT("AV4:AV"&amp;ROW()-1)),""))</f>
        <v/>
      </c>
      <c r="AW24" s="3" t="str">
        <f t="shared" ca="1" si="15"/>
        <v/>
      </c>
      <c r="AX24" s="3" t="str">
        <f ca="1">IF(AND($A24&lt;&gt;"",$A24&lt;&gt;"TOTAL"),IF(AND('[8]INVESTIGADOR_Grupo Edad'!$CE22&lt;&gt;"",'[8]INVESTIGADOR_Grupo Edad'!$CE22&lt;&gt;0),'[8]INVESTIGADOR_Grupo Edad'!$CE22,""),IF($A24="TOTAL",SUM(INDIRECT("AX4:AX"&amp;ROW()-1)),""))</f>
        <v/>
      </c>
      <c r="AY24" s="3" t="str">
        <f ca="1">IF(AND($A24&lt;&gt;"",$A24&lt;&gt;"TOTAL"),IF(AND('[8]INVESTIGADOR_Grupo Edad'!$CG22&lt;&gt;"",'[8]INVESTIGADOR_Grupo Edad'!$CG22&lt;&gt;0),'[8]INVESTIGADOR_Grupo Edad'!$CG22,""),IF($A24="TOTAL",SUM(INDIRECT("AY4:AY"&amp;ROW()-1)),""))</f>
        <v/>
      </c>
      <c r="AZ24" s="3" t="str">
        <f t="shared" ca="1" si="16"/>
        <v/>
      </c>
      <c r="BA24" s="3" t="str">
        <f ca="1">IF(AND($A24&lt;&gt;"",$A24&lt;&gt;"TOTAL"),IF(AND('[8]INVESTIGADOR_Grupo Edad'!$CJ22&lt;&gt;"",'[8]INVESTIGADOR_Grupo Edad'!$CJ22&lt;&gt;0),'[8]INVESTIGADOR_Grupo Edad'!$CJ22,""),IF($A24="TOTAL",SUM(INDIRECT("BA4:BA"&amp;ROW()-1)),""))</f>
        <v/>
      </c>
      <c r="BB24" s="3" t="str">
        <f ca="1">IF(AND($A24&lt;&gt;"",$A24&lt;&gt;"TOTAL"),IF(AND('[8]INVESTIGADOR_Grupo Edad'!$CL22&lt;&gt;"",'[8]INVESTIGADOR_Grupo Edad'!$CL22&lt;&gt;0),'[8]INVESTIGADOR_Grupo Edad'!$CL22,""),IF($A24="TOTAL",SUM(INDIRECT("BB4:BB"&amp;ROW()-1)),""))</f>
        <v/>
      </c>
      <c r="BC24" s="3" t="str">
        <f t="shared" ca="1" si="17"/>
        <v/>
      </c>
      <c r="BD24" s="3" t="str">
        <f ca="1">IF(AND($A24&lt;&gt;"",$A24&lt;&gt;"TOTAL"),IF(AND('[8]INVESTIGADOR_Grupo Edad'!$CO22&lt;&gt;"",'[8]INVESTIGADOR_Grupo Edad'!$CO22&lt;&gt;0),'[8]INVESTIGADOR_Grupo Edad'!$CO22,""),IF($A24="TOTAL",SUM(INDIRECT("BD4:BD"&amp;ROW()-1)),""))</f>
        <v/>
      </c>
      <c r="BE24" s="3" t="str">
        <f ca="1">IF(AND($A24&lt;&gt;"",$A24&lt;&gt;"TOTAL"),IF(AND('[8]INVESTIGADOR_Grupo Edad'!$CQ22&lt;&gt;"",'[8]INVESTIGADOR_Grupo Edad'!$CQ22&lt;&gt;0),'[8]INVESTIGADOR_Grupo Edad'!$CQ22,""),IF($A24="TOTAL",SUM(INDIRECT("BE4:BE"&amp;ROW()-1)),""))</f>
        <v/>
      </c>
      <c r="BF24" s="3" t="str">
        <f t="shared" ca="1" si="18"/>
        <v/>
      </c>
    </row>
    <row r="25" spans="1:58" x14ac:dyDescent="0.2">
      <c r="A25" s="25" t="str">
        <f>IF('[8]INVESTIGADOR_Grupo Edad'!$B23&lt;&gt;"",'[8]INVESTIGADOR_Grupo Edad'!$B23,IF(AND('[8]INVESTIGADOR_Grupo Edad'!$B23="",'[8]INVESTIGADOR_Grupo Edad'!$B24="",'[8]INVESTIGADOR_Grupo Edad'!$B22=""),"","TOTAL"))</f>
        <v/>
      </c>
      <c r="B25" s="3" t="str">
        <f ca="1">IF(AND($A25&lt;&gt;"",$A25&lt;&gt;"TOTAL"),IF(AND('[8]INVESTIGADOR_Grupo Edad'!$C23&lt;&gt;"",'[8]INVESTIGADOR_Grupo Edad'!$C23&lt;&gt;0),'[8]INVESTIGADOR_Grupo Edad'!$C23,""),IF($A25="TOTAL",SUM(INDIRECT("B4:B"&amp;ROW()-1)),""))</f>
        <v/>
      </c>
      <c r="C25" s="3" t="str">
        <f ca="1">IF(AND($A25&lt;&gt;"",$A25&lt;&gt;"TOTAL"),IF(AND('[8]INVESTIGADOR_Grupo Edad'!$E23&lt;&gt;"",'[8]INVESTIGADOR_Grupo Edad'!$E23&lt;&gt;0),'[8]INVESTIGADOR_Grupo Edad'!$E23,""),IF($A25="TOTAL",SUM(INDIRECT("C4:C"&amp;ROW()-1)),""))</f>
        <v/>
      </c>
      <c r="D25" s="3" t="str">
        <f t="shared" ca="1" si="0"/>
        <v/>
      </c>
      <c r="E25" s="3" t="str">
        <f ca="1">IF(AND($A25&lt;&gt;"",$A25&lt;&gt;"TOTAL"),IF(AND('[8]INVESTIGADOR_Grupo Edad'!$H23&lt;&gt;"",'[8]INVESTIGADOR_Grupo Edad'!$H23&lt;&gt;0),'[8]INVESTIGADOR_Grupo Edad'!$H23,""),IF($A25="TOTAL",SUM(INDIRECT("E4:E"&amp;ROW()-1)),""))</f>
        <v/>
      </c>
      <c r="F25" s="3" t="str">
        <f ca="1">IF(AND($A25&lt;&gt;"",$A25&lt;&gt;"TOTAL"),IF(AND('[8]INVESTIGADOR_Grupo Edad'!$J23&lt;&gt;"",'[8]INVESTIGADOR_Grupo Edad'!$J23&lt;&gt;0),'[8]INVESTIGADOR_Grupo Edad'!$J23,""),IF($A25="TOTAL",SUM(INDIRECT("F4:F"&amp;ROW()-1)),""))</f>
        <v/>
      </c>
      <c r="G25" s="3" t="str">
        <f t="shared" ca="1" si="1"/>
        <v/>
      </c>
      <c r="H25" s="3" t="str">
        <f ca="1">IF(AND($A25&lt;&gt;"",$A25&lt;&gt;"TOTAL"),IF(AND('[8]INVESTIGADOR_Grupo Edad'!$M23&lt;&gt;"",'[8]INVESTIGADOR_Grupo Edad'!$M23&lt;&gt;0),'[8]INVESTIGADOR_Grupo Edad'!$M23,""),IF($A25="TOTAL",SUM(INDIRECT("H4:H"&amp;ROW()-1)),""))</f>
        <v/>
      </c>
      <c r="I25" s="3" t="str">
        <f ca="1">IF(AND($A25&lt;&gt;"",$A25&lt;&gt;"TOTAL"),IF(AND('[8]INVESTIGADOR_Grupo Edad'!$O23&lt;&gt;"",'[8]INVESTIGADOR_Grupo Edad'!$O23&lt;&gt;0),'[8]INVESTIGADOR_Grupo Edad'!$O23,""),IF($A25="TOTAL",SUM(INDIRECT("I4:I"&amp;ROW()-1)),""))</f>
        <v/>
      </c>
      <c r="J25" s="3" t="str">
        <f t="shared" ca="1" si="2"/>
        <v/>
      </c>
      <c r="K25" s="3" t="str">
        <f ca="1">IF(AND($A25&lt;&gt;"",$A25&lt;&gt;"TOTAL"),IF(AND('[8]INVESTIGADOR_Grupo Edad'!$R23&lt;&gt;"",'[8]INVESTIGADOR_Grupo Edad'!$R23&lt;&gt;0),'[8]INVESTIGADOR_Grupo Edad'!$R23,""),IF($A25="TOTAL",SUM(INDIRECT("K4:K"&amp;ROW()-1)),""))</f>
        <v/>
      </c>
      <c r="L25" s="3" t="str">
        <f ca="1">IF(AND($A25&lt;&gt;"",$A25&lt;&gt;"TOTAL"),IF(AND('[8]INVESTIGADOR_Grupo Edad'!$T23&lt;&gt;"",'[8]INVESTIGADOR_Grupo Edad'!$T23&lt;&gt;0),'[8]INVESTIGADOR_Grupo Edad'!$T23,""),IF($A25="TOTAL",SUM(INDIRECT("L4:L"&amp;ROW()-1)),""))</f>
        <v/>
      </c>
      <c r="M25" s="3" t="str">
        <f t="shared" ca="1" si="3"/>
        <v/>
      </c>
      <c r="N25" s="3" t="str">
        <f ca="1">IF(AND($A25&lt;&gt;"",$A25&lt;&gt;"TOTAL"),IF(AND('[8]INVESTIGADOR_Grupo Edad'!$W23&lt;&gt;"",'[8]INVESTIGADOR_Grupo Edad'!$W23&lt;&gt;0),'[8]INVESTIGADOR_Grupo Edad'!$W23,""),IF($A25="TOTAL",SUM(INDIRECT("N4:N"&amp;ROW()-1)),""))</f>
        <v/>
      </c>
      <c r="O25" s="3" t="str">
        <f ca="1">IF(AND($A25&lt;&gt;"",$A25&lt;&gt;"TOTAL"),IF(AND('[8]INVESTIGADOR_Grupo Edad'!$Y23&lt;&gt;"",'[8]INVESTIGADOR_Grupo Edad'!$Y23&lt;&gt;0),'[8]INVESTIGADOR_Grupo Edad'!$Y23,""),IF($A25="TOTAL",SUM(INDIRECT("O4:O"&amp;ROW()-1)),""))</f>
        <v/>
      </c>
      <c r="P25" s="3" t="str">
        <f t="shared" ca="1" si="4"/>
        <v/>
      </c>
      <c r="Q25" s="3" t="str">
        <f ca="1">IF(AND($A25&lt;&gt;"",$A25&lt;&gt;"TOTAL"),IF(AND('[8]INVESTIGADOR_Grupo Edad'!$AB23&lt;&gt;"",'[8]INVESTIGADOR_Grupo Edad'!$AB23&lt;&gt;0),'[8]INVESTIGADOR_Grupo Edad'!$AB23,""),IF($A25="TOTAL",SUM(INDIRECT("Q4:Q"&amp;ROW()-1)),""))</f>
        <v/>
      </c>
      <c r="R25" s="3" t="str">
        <f ca="1">IF(AND($A25&lt;&gt;"",$A25&lt;&gt;"TOTAL"),IF(AND('[8]INVESTIGADOR_Grupo Edad'!$AD23&lt;&gt;"",'[8]INVESTIGADOR_Grupo Edad'!$AD23&lt;&gt;0),'[8]INVESTIGADOR_Grupo Edad'!$AD23,""),IF($A25="TOTAL",SUM(INDIRECT("R4:R"&amp;ROW()-1)),""))</f>
        <v/>
      </c>
      <c r="S25" s="3" t="str">
        <f t="shared" ca="1" si="5"/>
        <v/>
      </c>
      <c r="T25" s="3" t="str">
        <f ca="1">IF(AND($A25&lt;&gt;"",$A25&lt;&gt;"TOTAL"),IF(AND('[8]INVESTIGADOR_Grupo Edad'!$AG23&lt;&gt;"",'[8]INVESTIGADOR_Grupo Edad'!$AG23&lt;&gt;0),'[8]INVESTIGADOR_Grupo Edad'!$AG23,""),IF($A25="TOTAL",SUM(INDIRECT("T4:T"&amp;ROW()-1)),""))</f>
        <v/>
      </c>
      <c r="U25" s="3" t="str">
        <f ca="1">IF(AND($A25&lt;&gt;"",$A25&lt;&gt;"TOTAL"),IF(AND('[8]INVESTIGADOR_Grupo Edad'!$AI23&lt;&gt;"",'[8]INVESTIGADOR_Grupo Edad'!$AI23&lt;&gt;0),'[8]INVESTIGADOR_Grupo Edad'!$AI23,""),IF($A25="TOTAL",SUM(INDIRECT("U4:U"&amp;ROW()-1)),""))</f>
        <v/>
      </c>
      <c r="V25" s="3" t="str">
        <f t="shared" ca="1" si="6"/>
        <v/>
      </c>
      <c r="W25" s="3" t="str">
        <f ca="1">IF(AND($A25&lt;&gt;"",$A25&lt;&gt;"TOTAL"),IF(AND('[8]INVESTIGADOR_Grupo Edad'!$AL23&lt;&gt;"",'[8]INVESTIGADOR_Grupo Edad'!$AL23&lt;&gt;0),'[8]INVESTIGADOR_Grupo Edad'!$AL23,""),IF($A25="TOTAL",SUM(INDIRECT("W4:W"&amp;ROW()-1)),""))</f>
        <v/>
      </c>
      <c r="X25" s="3" t="str">
        <f ca="1">IF(AND($A25&lt;&gt;"",$A25&lt;&gt;"TOTAL"),IF(AND('[8]INVESTIGADOR_Grupo Edad'!$AN23&lt;&gt;"",'[8]INVESTIGADOR_Grupo Edad'!$AN23&lt;&gt;0),'[8]INVESTIGADOR_Grupo Edad'!$AN23,""),IF($A25="TOTAL",SUM(INDIRECT("X4:X"&amp;ROW()-1)),""))</f>
        <v/>
      </c>
      <c r="Y25" s="3" t="str">
        <f t="shared" ca="1" si="7"/>
        <v/>
      </c>
      <c r="Z25" s="3" t="str">
        <f ca="1">IF(AND($A25&lt;&gt;"",$A25&lt;&gt;"TOTAL"),IF(AND('[8]INVESTIGADOR_Grupo Edad'!$AQ23&lt;&gt;"",'[8]INVESTIGADOR_Grupo Edad'!$AQ23&lt;&gt;0),'[8]INVESTIGADOR_Grupo Edad'!$AQ23,""),IF($A25="TOTAL",SUM(INDIRECT("Z4:Z"&amp;ROW()-1)),""))</f>
        <v/>
      </c>
      <c r="AA25" s="3" t="str">
        <f ca="1">IF(AND($A25&lt;&gt;"",$A25&lt;&gt;"TOTAL"),IF(AND('[8]INVESTIGADOR_Grupo Edad'!$AS23&lt;&gt;"",'[8]INVESTIGADOR_Grupo Edad'!$AS23&lt;&gt;0),'[8]INVESTIGADOR_Grupo Edad'!$AS23,""),IF($A25="TOTAL",SUM(INDIRECT("AA4:AA"&amp;ROW()-1)),""))</f>
        <v/>
      </c>
      <c r="AB25" s="3" t="str">
        <f t="shared" ca="1" si="8"/>
        <v/>
      </c>
      <c r="AC25" s="3" t="str">
        <f ca="1">IF(AND($A25&lt;&gt;"",$A25&lt;&gt;"TOTAL"),IF(AND('[8]INVESTIGADOR_Grupo Edad'!$AV23&lt;&gt;"",'[8]INVESTIGADOR_Grupo Edad'!$AV23&lt;&gt;0),'[8]INVESTIGADOR_Grupo Edad'!$AV23,""),IF($A25="TOTAL",SUM(INDIRECT("AC4:AC"&amp;ROW()-1)),""))</f>
        <v/>
      </c>
      <c r="AD25" s="3" t="str">
        <f ca="1">IF(AND($A25&lt;&gt;"",$A25&lt;&gt;"TOTAL"),IF(AND('[8]INVESTIGADOR_Grupo Edad'!$AX23&lt;&gt;"",'[8]INVESTIGADOR_Grupo Edad'!$AX23&lt;&gt;0),'[8]INVESTIGADOR_Grupo Edad'!$AX23,""),IF($A25="TOTAL",SUM(INDIRECT("AD4:AD"&amp;ROW()-1)),""))</f>
        <v/>
      </c>
      <c r="AE25" s="3" t="str">
        <f t="shared" ca="1" si="9"/>
        <v/>
      </c>
      <c r="AF25" s="3" t="str">
        <f ca="1">IF(AND($A25&lt;&gt;"",$A25&lt;&gt;"TOTAL"),IF(AND('[8]INVESTIGADOR_Grupo Edad'!$BA23&lt;&gt;"",'[8]INVESTIGADOR_Grupo Edad'!$BA23&lt;&gt;0),'[8]INVESTIGADOR_Grupo Edad'!$BA23,""),IF($A25="TOTAL",SUM(INDIRECT("AF4:AF"&amp;ROW()-1)),""))</f>
        <v/>
      </c>
      <c r="AG25" s="3" t="str">
        <f ca="1">IF(AND($A25&lt;&gt;"",$A25&lt;&gt;"TOTAL"),IF(AND('[8]INVESTIGADOR_Grupo Edad'!$BC23&lt;&gt;"",'[8]INVESTIGADOR_Grupo Edad'!$BC23&lt;&gt;0),'[8]INVESTIGADOR_Grupo Edad'!$BC23,""),IF($A25="TOTAL",SUM(INDIRECT("AG4:AG"&amp;ROW()-1)),""))</f>
        <v/>
      </c>
      <c r="AH25" s="3" t="str">
        <f t="shared" ca="1" si="10"/>
        <v/>
      </c>
      <c r="AI25" s="3" t="str">
        <f ca="1">IF(AND($A25&lt;&gt;"",$A25&lt;&gt;"TOTAL"),IF(AND('[8]INVESTIGADOR_Grupo Edad'!$BF23&lt;&gt;"",'[8]INVESTIGADOR_Grupo Edad'!$BF23&lt;&gt;0),'[8]INVESTIGADOR_Grupo Edad'!$BF23,""),IF($A25="TOTAL",SUM(INDIRECT("AI4:AI"&amp;ROW()-1)),""))</f>
        <v/>
      </c>
      <c r="AJ25" s="3" t="str">
        <f ca="1">IF(AND($A25&lt;&gt;"",$A25&lt;&gt;"TOTAL"),IF(AND('[8]INVESTIGADOR_Grupo Edad'!$BH23&lt;&gt;"",'[8]INVESTIGADOR_Grupo Edad'!$BH23&lt;&gt;0),'[8]INVESTIGADOR_Grupo Edad'!$BH23,""),IF($A25="TOTAL",SUM(INDIRECT("AJ4:AJ"&amp;ROW()-1)),""))</f>
        <v/>
      </c>
      <c r="AK25" s="3" t="str">
        <f t="shared" ca="1" si="11"/>
        <v/>
      </c>
      <c r="AL25" s="3" t="str">
        <f ca="1">IF(AND($A25&lt;&gt;"",$A25&lt;&gt;"TOTAL"),IF(AND('[8]INVESTIGADOR_Grupo Edad'!$BK23&lt;&gt;"",'[8]INVESTIGADOR_Grupo Edad'!$BK23&lt;&gt;0),'[8]INVESTIGADOR_Grupo Edad'!$BK23,""),IF($A25="TOTAL",SUM(INDIRECT("AL4:AL"&amp;ROW()-1)),""))</f>
        <v/>
      </c>
      <c r="AM25" s="3" t="str">
        <f ca="1">IF(AND($A25&lt;&gt;"",$A25&lt;&gt;"TOTAL"),IF(AND('[8]INVESTIGADOR_Grupo Edad'!$BM23&lt;&gt;"",'[8]INVESTIGADOR_Grupo Edad'!$BM23&lt;&gt;0),'[8]INVESTIGADOR_Grupo Edad'!$BM23,""),IF($A25="TOTAL",SUM(INDIRECT("AM4:AM"&amp;ROW()-1)),""))</f>
        <v/>
      </c>
      <c r="AN25" s="3" t="str">
        <f t="shared" ca="1" si="12"/>
        <v/>
      </c>
      <c r="AO25" s="3" t="str">
        <f ca="1">IF(AND($A25&lt;&gt;"",$A25&lt;&gt;"TOTAL"),IF(AND('[8]INVESTIGADOR_Grupo Edad'!$BP23&lt;&gt;"",'[8]INVESTIGADOR_Grupo Edad'!$BP23&lt;&gt;0),'[8]INVESTIGADOR_Grupo Edad'!$BP23,""),IF($A25="TOTAL",SUM(INDIRECT("AO4:AO"&amp;ROW()-1)),""))</f>
        <v/>
      </c>
      <c r="AP25" s="3" t="str">
        <f ca="1">IF(AND($A25&lt;&gt;"",$A25&lt;&gt;"TOTAL"),IF(AND('[8]INVESTIGADOR_Grupo Edad'!$BR23&lt;&gt;"",'[8]INVESTIGADOR_Grupo Edad'!$BR23&lt;&gt;0),'[8]INVESTIGADOR_Grupo Edad'!$BR23,""),IF($A25="TOTAL",SUM(INDIRECT("AP4:AP"&amp;ROW()-1)),""))</f>
        <v/>
      </c>
      <c r="AQ25" s="3" t="str">
        <f t="shared" ca="1" si="13"/>
        <v/>
      </c>
      <c r="AR25" s="3" t="str">
        <f ca="1">IF(AND($A25&lt;&gt;"",$A25&lt;&gt;"TOTAL"),IF(AND('[8]INVESTIGADOR_Grupo Edad'!$BU23&lt;&gt;"",'[8]INVESTIGADOR_Grupo Edad'!$BU23&lt;&gt;0),'[8]INVESTIGADOR_Grupo Edad'!$BU23,""),IF($A25="TOTAL",SUM(INDIRECT("AR4:AR"&amp;ROW()-1)),""))</f>
        <v/>
      </c>
      <c r="AS25" s="3" t="str">
        <f ca="1">IF(AND($A25&lt;&gt;"",$A25&lt;&gt;"TOTAL"),IF(AND('[8]INVESTIGADOR_Grupo Edad'!$BW23&lt;&gt;"",'[8]INVESTIGADOR_Grupo Edad'!$BW23&lt;&gt;0),'[8]INVESTIGADOR_Grupo Edad'!$BW23,""),IF($A25="TOTAL",SUM(INDIRECT("AS4:AS"&amp;ROW()-1)),""))</f>
        <v/>
      </c>
      <c r="AT25" s="3" t="str">
        <f t="shared" ca="1" si="14"/>
        <v/>
      </c>
      <c r="AU25" s="3" t="str">
        <f ca="1">IF(AND($A25&lt;&gt;"",$A25&lt;&gt;"TOTAL"),IF(AND('[8]INVESTIGADOR_Grupo Edad'!$BZ23&lt;&gt;"",'[8]INVESTIGADOR_Grupo Edad'!$BZ23&lt;&gt;0),'[8]INVESTIGADOR_Grupo Edad'!$BZ23,""),IF($A25="TOTAL",SUM(INDIRECT("AU4:AU"&amp;ROW()-1)),""))</f>
        <v/>
      </c>
      <c r="AV25" s="3" t="str">
        <f ca="1">IF(AND($A25&lt;&gt;"",$A25&lt;&gt;"TOTAL"),IF(AND('[8]INVESTIGADOR_Grupo Edad'!$CB23&lt;&gt;"",'[8]INVESTIGADOR_Grupo Edad'!$CB23&lt;&gt;0),'[8]INVESTIGADOR_Grupo Edad'!$CB23,""),IF($A25="TOTAL",SUM(INDIRECT("AV4:AV"&amp;ROW()-1)),""))</f>
        <v/>
      </c>
      <c r="AW25" s="3" t="str">
        <f t="shared" ca="1" si="15"/>
        <v/>
      </c>
      <c r="AX25" s="3" t="str">
        <f ca="1">IF(AND($A25&lt;&gt;"",$A25&lt;&gt;"TOTAL"),IF(AND('[8]INVESTIGADOR_Grupo Edad'!$CE23&lt;&gt;"",'[8]INVESTIGADOR_Grupo Edad'!$CE23&lt;&gt;0),'[8]INVESTIGADOR_Grupo Edad'!$CE23,""),IF($A25="TOTAL",SUM(INDIRECT("AX4:AX"&amp;ROW()-1)),""))</f>
        <v/>
      </c>
      <c r="AY25" s="3" t="str">
        <f ca="1">IF(AND($A25&lt;&gt;"",$A25&lt;&gt;"TOTAL"),IF(AND('[8]INVESTIGADOR_Grupo Edad'!$CG23&lt;&gt;"",'[8]INVESTIGADOR_Grupo Edad'!$CG23&lt;&gt;0),'[8]INVESTIGADOR_Grupo Edad'!$CG23,""),IF($A25="TOTAL",SUM(INDIRECT("AY4:AY"&amp;ROW()-1)),""))</f>
        <v/>
      </c>
      <c r="AZ25" s="3" t="str">
        <f t="shared" ca="1" si="16"/>
        <v/>
      </c>
      <c r="BA25" s="3" t="str">
        <f ca="1">IF(AND($A25&lt;&gt;"",$A25&lt;&gt;"TOTAL"),IF(AND('[8]INVESTIGADOR_Grupo Edad'!$CJ23&lt;&gt;"",'[8]INVESTIGADOR_Grupo Edad'!$CJ23&lt;&gt;0),'[8]INVESTIGADOR_Grupo Edad'!$CJ23,""),IF($A25="TOTAL",SUM(INDIRECT("BA4:BA"&amp;ROW()-1)),""))</f>
        <v/>
      </c>
      <c r="BB25" s="3" t="str">
        <f ca="1">IF(AND($A25&lt;&gt;"",$A25&lt;&gt;"TOTAL"),IF(AND('[8]INVESTIGADOR_Grupo Edad'!$CL23&lt;&gt;"",'[8]INVESTIGADOR_Grupo Edad'!$CL23&lt;&gt;0),'[8]INVESTIGADOR_Grupo Edad'!$CL23,""),IF($A25="TOTAL",SUM(INDIRECT("BB4:BB"&amp;ROW()-1)),""))</f>
        <v/>
      </c>
      <c r="BC25" s="3" t="str">
        <f t="shared" ca="1" si="17"/>
        <v/>
      </c>
      <c r="BD25" s="3" t="str">
        <f ca="1">IF(AND($A25&lt;&gt;"",$A25&lt;&gt;"TOTAL"),IF(AND('[8]INVESTIGADOR_Grupo Edad'!$CO23&lt;&gt;"",'[8]INVESTIGADOR_Grupo Edad'!$CO23&lt;&gt;0),'[8]INVESTIGADOR_Grupo Edad'!$CO23,""),IF($A25="TOTAL",SUM(INDIRECT("BD4:BD"&amp;ROW()-1)),""))</f>
        <v/>
      </c>
      <c r="BE25" s="3" t="str">
        <f ca="1">IF(AND($A25&lt;&gt;"",$A25&lt;&gt;"TOTAL"),IF(AND('[8]INVESTIGADOR_Grupo Edad'!$CQ23&lt;&gt;"",'[8]INVESTIGADOR_Grupo Edad'!$CQ23&lt;&gt;0),'[8]INVESTIGADOR_Grupo Edad'!$CQ23,""),IF($A25="TOTAL",SUM(INDIRECT("BE4:BE"&amp;ROW()-1)),""))</f>
        <v/>
      </c>
      <c r="BF25" s="3" t="str">
        <f t="shared" ca="1" si="18"/>
        <v/>
      </c>
    </row>
    <row r="26" spans="1:58" x14ac:dyDescent="0.2">
      <c r="A26" s="25" t="str">
        <f>IF('[8]INVESTIGADOR_Grupo Edad'!$B24&lt;&gt;"",'[8]INVESTIGADOR_Grupo Edad'!$B24,IF(AND('[8]INVESTIGADOR_Grupo Edad'!$B24="",'[8]INVESTIGADOR_Grupo Edad'!$B25="",'[8]INVESTIGADOR_Grupo Edad'!$B23=""),"","TOTAL"))</f>
        <v/>
      </c>
      <c r="B26" s="3" t="str">
        <f ca="1">IF(AND($A26&lt;&gt;"",$A26&lt;&gt;"TOTAL"),IF(AND('[8]INVESTIGADOR_Grupo Edad'!$C24&lt;&gt;"",'[8]INVESTIGADOR_Grupo Edad'!$C24&lt;&gt;0),'[8]INVESTIGADOR_Grupo Edad'!$C24,""),IF($A26="TOTAL",SUM(INDIRECT("B4:B"&amp;ROW()-1)),""))</f>
        <v/>
      </c>
      <c r="C26" s="3" t="str">
        <f ca="1">IF(AND($A26&lt;&gt;"",$A26&lt;&gt;"TOTAL"),IF(AND('[8]INVESTIGADOR_Grupo Edad'!$E24&lt;&gt;"",'[8]INVESTIGADOR_Grupo Edad'!$E24&lt;&gt;0),'[8]INVESTIGADOR_Grupo Edad'!$E24,""),IF($A26="TOTAL",SUM(INDIRECT("C4:C"&amp;ROW()-1)),""))</f>
        <v/>
      </c>
      <c r="D26" s="3" t="str">
        <f t="shared" ca="1" si="0"/>
        <v/>
      </c>
      <c r="E26" s="3" t="str">
        <f ca="1">IF(AND($A26&lt;&gt;"",$A26&lt;&gt;"TOTAL"),IF(AND('[8]INVESTIGADOR_Grupo Edad'!$H24&lt;&gt;"",'[8]INVESTIGADOR_Grupo Edad'!$H24&lt;&gt;0),'[8]INVESTIGADOR_Grupo Edad'!$H24,""),IF($A26="TOTAL",SUM(INDIRECT("E4:E"&amp;ROW()-1)),""))</f>
        <v/>
      </c>
      <c r="F26" s="3" t="str">
        <f ca="1">IF(AND($A26&lt;&gt;"",$A26&lt;&gt;"TOTAL"),IF(AND('[8]INVESTIGADOR_Grupo Edad'!$J24&lt;&gt;"",'[8]INVESTIGADOR_Grupo Edad'!$J24&lt;&gt;0),'[8]INVESTIGADOR_Grupo Edad'!$J24,""),IF($A26="TOTAL",SUM(INDIRECT("F4:F"&amp;ROW()-1)),""))</f>
        <v/>
      </c>
      <c r="G26" s="3" t="str">
        <f t="shared" ca="1" si="1"/>
        <v/>
      </c>
      <c r="H26" s="3" t="str">
        <f ca="1">IF(AND($A26&lt;&gt;"",$A26&lt;&gt;"TOTAL"),IF(AND('[8]INVESTIGADOR_Grupo Edad'!$M24&lt;&gt;"",'[8]INVESTIGADOR_Grupo Edad'!$M24&lt;&gt;0),'[8]INVESTIGADOR_Grupo Edad'!$M24,""),IF($A26="TOTAL",SUM(INDIRECT("H4:H"&amp;ROW()-1)),""))</f>
        <v/>
      </c>
      <c r="I26" s="3" t="str">
        <f ca="1">IF(AND($A26&lt;&gt;"",$A26&lt;&gt;"TOTAL"),IF(AND('[8]INVESTIGADOR_Grupo Edad'!$O24&lt;&gt;"",'[8]INVESTIGADOR_Grupo Edad'!$O24&lt;&gt;0),'[8]INVESTIGADOR_Grupo Edad'!$O24,""),IF($A26="TOTAL",SUM(INDIRECT("I4:I"&amp;ROW()-1)),""))</f>
        <v/>
      </c>
      <c r="J26" s="3" t="str">
        <f t="shared" ca="1" si="2"/>
        <v/>
      </c>
      <c r="K26" s="3" t="str">
        <f ca="1">IF(AND($A26&lt;&gt;"",$A26&lt;&gt;"TOTAL"),IF(AND('[8]INVESTIGADOR_Grupo Edad'!$R24&lt;&gt;"",'[8]INVESTIGADOR_Grupo Edad'!$R24&lt;&gt;0),'[8]INVESTIGADOR_Grupo Edad'!$R24,""),IF($A26="TOTAL",SUM(INDIRECT("K4:K"&amp;ROW()-1)),""))</f>
        <v/>
      </c>
      <c r="L26" s="3" t="str">
        <f ca="1">IF(AND($A26&lt;&gt;"",$A26&lt;&gt;"TOTAL"),IF(AND('[8]INVESTIGADOR_Grupo Edad'!$T24&lt;&gt;"",'[8]INVESTIGADOR_Grupo Edad'!$T24&lt;&gt;0),'[8]INVESTIGADOR_Grupo Edad'!$T24,""),IF($A26="TOTAL",SUM(INDIRECT("L4:L"&amp;ROW()-1)),""))</f>
        <v/>
      </c>
      <c r="M26" s="3" t="str">
        <f t="shared" ca="1" si="3"/>
        <v/>
      </c>
      <c r="N26" s="3" t="str">
        <f ca="1">IF(AND($A26&lt;&gt;"",$A26&lt;&gt;"TOTAL"),IF(AND('[8]INVESTIGADOR_Grupo Edad'!$W24&lt;&gt;"",'[8]INVESTIGADOR_Grupo Edad'!$W24&lt;&gt;0),'[8]INVESTIGADOR_Grupo Edad'!$W24,""),IF($A26="TOTAL",SUM(INDIRECT("N4:N"&amp;ROW()-1)),""))</f>
        <v/>
      </c>
      <c r="O26" s="3" t="str">
        <f ca="1">IF(AND($A26&lt;&gt;"",$A26&lt;&gt;"TOTAL"),IF(AND('[8]INVESTIGADOR_Grupo Edad'!$Y24&lt;&gt;"",'[8]INVESTIGADOR_Grupo Edad'!$Y24&lt;&gt;0),'[8]INVESTIGADOR_Grupo Edad'!$Y24,""),IF($A26="TOTAL",SUM(INDIRECT("O4:O"&amp;ROW()-1)),""))</f>
        <v/>
      </c>
      <c r="P26" s="3" t="str">
        <f t="shared" ca="1" si="4"/>
        <v/>
      </c>
      <c r="Q26" s="3" t="str">
        <f ca="1">IF(AND($A26&lt;&gt;"",$A26&lt;&gt;"TOTAL"),IF(AND('[8]INVESTIGADOR_Grupo Edad'!$AB24&lt;&gt;"",'[8]INVESTIGADOR_Grupo Edad'!$AB24&lt;&gt;0),'[8]INVESTIGADOR_Grupo Edad'!$AB24,""),IF($A26="TOTAL",SUM(INDIRECT("Q4:Q"&amp;ROW()-1)),""))</f>
        <v/>
      </c>
      <c r="R26" s="3" t="str">
        <f ca="1">IF(AND($A26&lt;&gt;"",$A26&lt;&gt;"TOTAL"),IF(AND('[8]INVESTIGADOR_Grupo Edad'!$AD24&lt;&gt;"",'[8]INVESTIGADOR_Grupo Edad'!$AD24&lt;&gt;0),'[8]INVESTIGADOR_Grupo Edad'!$AD24,""),IF($A26="TOTAL",SUM(INDIRECT("R4:R"&amp;ROW()-1)),""))</f>
        <v/>
      </c>
      <c r="S26" s="3" t="str">
        <f t="shared" ca="1" si="5"/>
        <v/>
      </c>
      <c r="T26" s="3" t="str">
        <f ca="1">IF(AND($A26&lt;&gt;"",$A26&lt;&gt;"TOTAL"),IF(AND('[8]INVESTIGADOR_Grupo Edad'!$AG24&lt;&gt;"",'[8]INVESTIGADOR_Grupo Edad'!$AG24&lt;&gt;0),'[8]INVESTIGADOR_Grupo Edad'!$AG24,""),IF($A26="TOTAL",SUM(INDIRECT("T4:T"&amp;ROW()-1)),""))</f>
        <v/>
      </c>
      <c r="U26" s="3" t="str">
        <f ca="1">IF(AND($A26&lt;&gt;"",$A26&lt;&gt;"TOTAL"),IF(AND('[8]INVESTIGADOR_Grupo Edad'!$AI24&lt;&gt;"",'[8]INVESTIGADOR_Grupo Edad'!$AI24&lt;&gt;0),'[8]INVESTIGADOR_Grupo Edad'!$AI24,""),IF($A26="TOTAL",SUM(INDIRECT("U4:U"&amp;ROW()-1)),""))</f>
        <v/>
      </c>
      <c r="V26" s="3" t="str">
        <f t="shared" ca="1" si="6"/>
        <v/>
      </c>
      <c r="W26" s="3" t="str">
        <f ca="1">IF(AND($A26&lt;&gt;"",$A26&lt;&gt;"TOTAL"),IF(AND('[8]INVESTIGADOR_Grupo Edad'!$AL24&lt;&gt;"",'[8]INVESTIGADOR_Grupo Edad'!$AL24&lt;&gt;0),'[8]INVESTIGADOR_Grupo Edad'!$AL24,""),IF($A26="TOTAL",SUM(INDIRECT("W4:W"&amp;ROW()-1)),""))</f>
        <v/>
      </c>
      <c r="X26" s="3" t="str">
        <f ca="1">IF(AND($A26&lt;&gt;"",$A26&lt;&gt;"TOTAL"),IF(AND('[8]INVESTIGADOR_Grupo Edad'!$AN24&lt;&gt;"",'[8]INVESTIGADOR_Grupo Edad'!$AN24&lt;&gt;0),'[8]INVESTIGADOR_Grupo Edad'!$AN24,""),IF($A26="TOTAL",SUM(INDIRECT("X4:X"&amp;ROW()-1)),""))</f>
        <v/>
      </c>
      <c r="Y26" s="3" t="str">
        <f t="shared" ca="1" si="7"/>
        <v/>
      </c>
      <c r="Z26" s="3" t="str">
        <f ca="1">IF(AND($A26&lt;&gt;"",$A26&lt;&gt;"TOTAL"),IF(AND('[8]INVESTIGADOR_Grupo Edad'!$AQ24&lt;&gt;"",'[8]INVESTIGADOR_Grupo Edad'!$AQ24&lt;&gt;0),'[8]INVESTIGADOR_Grupo Edad'!$AQ24,""),IF($A26="TOTAL",SUM(INDIRECT("Z4:Z"&amp;ROW()-1)),""))</f>
        <v/>
      </c>
      <c r="AA26" s="3" t="str">
        <f ca="1">IF(AND($A26&lt;&gt;"",$A26&lt;&gt;"TOTAL"),IF(AND('[8]INVESTIGADOR_Grupo Edad'!$AS24&lt;&gt;"",'[8]INVESTIGADOR_Grupo Edad'!$AS24&lt;&gt;0),'[8]INVESTIGADOR_Grupo Edad'!$AS24,""),IF($A26="TOTAL",SUM(INDIRECT("AA4:AA"&amp;ROW()-1)),""))</f>
        <v/>
      </c>
      <c r="AB26" s="3" t="str">
        <f t="shared" ca="1" si="8"/>
        <v/>
      </c>
      <c r="AC26" s="3" t="str">
        <f ca="1">IF(AND($A26&lt;&gt;"",$A26&lt;&gt;"TOTAL"),IF(AND('[8]INVESTIGADOR_Grupo Edad'!$AV24&lt;&gt;"",'[8]INVESTIGADOR_Grupo Edad'!$AV24&lt;&gt;0),'[8]INVESTIGADOR_Grupo Edad'!$AV24,""),IF($A26="TOTAL",SUM(INDIRECT("AC4:AC"&amp;ROW()-1)),""))</f>
        <v/>
      </c>
      <c r="AD26" s="3" t="str">
        <f ca="1">IF(AND($A26&lt;&gt;"",$A26&lt;&gt;"TOTAL"),IF(AND('[8]INVESTIGADOR_Grupo Edad'!$AX24&lt;&gt;"",'[8]INVESTIGADOR_Grupo Edad'!$AX24&lt;&gt;0),'[8]INVESTIGADOR_Grupo Edad'!$AX24,""),IF($A26="TOTAL",SUM(INDIRECT("AD4:AD"&amp;ROW()-1)),""))</f>
        <v/>
      </c>
      <c r="AE26" s="3" t="str">
        <f t="shared" ca="1" si="9"/>
        <v/>
      </c>
      <c r="AF26" s="3" t="str">
        <f ca="1">IF(AND($A26&lt;&gt;"",$A26&lt;&gt;"TOTAL"),IF(AND('[8]INVESTIGADOR_Grupo Edad'!$BA24&lt;&gt;"",'[8]INVESTIGADOR_Grupo Edad'!$BA24&lt;&gt;0),'[8]INVESTIGADOR_Grupo Edad'!$BA24,""),IF($A26="TOTAL",SUM(INDIRECT("AF4:AF"&amp;ROW()-1)),""))</f>
        <v/>
      </c>
      <c r="AG26" s="3" t="str">
        <f ca="1">IF(AND($A26&lt;&gt;"",$A26&lt;&gt;"TOTAL"),IF(AND('[8]INVESTIGADOR_Grupo Edad'!$BC24&lt;&gt;"",'[8]INVESTIGADOR_Grupo Edad'!$BC24&lt;&gt;0),'[8]INVESTIGADOR_Grupo Edad'!$BC24,""),IF($A26="TOTAL",SUM(INDIRECT("AG4:AG"&amp;ROW()-1)),""))</f>
        <v/>
      </c>
      <c r="AH26" s="3" t="str">
        <f t="shared" ca="1" si="10"/>
        <v/>
      </c>
      <c r="AI26" s="3" t="str">
        <f ca="1">IF(AND($A26&lt;&gt;"",$A26&lt;&gt;"TOTAL"),IF(AND('[8]INVESTIGADOR_Grupo Edad'!$BF24&lt;&gt;"",'[8]INVESTIGADOR_Grupo Edad'!$BF24&lt;&gt;0),'[8]INVESTIGADOR_Grupo Edad'!$BF24,""),IF($A26="TOTAL",SUM(INDIRECT("AI4:AI"&amp;ROW()-1)),""))</f>
        <v/>
      </c>
      <c r="AJ26" s="3" t="str">
        <f ca="1">IF(AND($A26&lt;&gt;"",$A26&lt;&gt;"TOTAL"),IF(AND('[8]INVESTIGADOR_Grupo Edad'!$BH24&lt;&gt;"",'[8]INVESTIGADOR_Grupo Edad'!$BH24&lt;&gt;0),'[8]INVESTIGADOR_Grupo Edad'!$BH24,""),IF($A26="TOTAL",SUM(INDIRECT("AJ4:AJ"&amp;ROW()-1)),""))</f>
        <v/>
      </c>
      <c r="AK26" s="3" t="str">
        <f t="shared" ca="1" si="11"/>
        <v/>
      </c>
      <c r="AL26" s="3" t="str">
        <f ca="1">IF(AND($A26&lt;&gt;"",$A26&lt;&gt;"TOTAL"),IF(AND('[8]INVESTIGADOR_Grupo Edad'!$BK24&lt;&gt;"",'[8]INVESTIGADOR_Grupo Edad'!$BK24&lt;&gt;0),'[8]INVESTIGADOR_Grupo Edad'!$BK24,""),IF($A26="TOTAL",SUM(INDIRECT("AL4:AL"&amp;ROW()-1)),""))</f>
        <v/>
      </c>
      <c r="AM26" s="3" t="str">
        <f ca="1">IF(AND($A26&lt;&gt;"",$A26&lt;&gt;"TOTAL"),IF(AND('[8]INVESTIGADOR_Grupo Edad'!$BM24&lt;&gt;"",'[8]INVESTIGADOR_Grupo Edad'!$BM24&lt;&gt;0),'[8]INVESTIGADOR_Grupo Edad'!$BM24,""),IF($A26="TOTAL",SUM(INDIRECT("AM4:AM"&amp;ROW()-1)),""))</f>
        <v/>
      </c>
      <c r="AN26" s="3" t="str">
        <f t="shared" ca="1" si="12"/>
        <v/>
      </c>
      <c r="AO26" s="3" t="str">
        <f ca="1">IF(AND($A26&lt;&gt;"",$A26&lt;&gt;"TOTAL"),IF(AND('[8]INVESTIGADOR_Grupo Edad'!$BP24&lt;&gt;"",'[8]INVESTIGADOR_Grupo Edad'!$BP24&lt;&gt;0),'[8]INVESTIGADOR_Grupo Edad'!$BP24,""),IF($A26="TOTAL",SUM(INDIRECT("AO4:AO"&amp;ROW()-1)),""))</f>
        <v/>
      </c>
      <c r="AP26" s="3" t="str">
        <f ca="1">IF(AND($A26&lt;&gt;"",$A26&lt;&gt;"TOTAL"),IF(AND('[8]INVESTIGADOR_Grupo Edad'!$BR24&lt;&gt;"",'[8]INVESTIGADOR_Grupo Edad'!$BR24&lt;&gt;0),'[8]INVESTIGADOR_Grupo Edad'!$BR24,""),IF($A26="TOTAL",SUM(INDIRECT("AP4:AP"&amp;ROW()-1)),""))</f>
        <v/>
      </c>
      <c r="AQ26" s="3" t="str">
        <f t="shared" ca="1" si="13"/>
        <v/>
      </c>
      <c r="AR26" s="3" t="str">
        <f ca="1">IF(AND($A26&lt;&gt;"",$A26&lt;&gt;"TOTAL"),IF(AND('[8]INVESTIGADOR_Grupo Edad'!$BU24&lt;&gt;"",'[8]INVESTIGADOR_Grupo Edad'!$BU24&lt;&gt;0),'[8]INVESTIGADOR_Grupo Edad'!$BU24,""),IF($A26="TOTAL",SUM(INDIRECT("AR4:AR"&amp;ROW()-1)),""))</f>
        <v/>
      </c>
      <c r="AS26" s="3" t="str">
        <f ca="1">IF(AND($A26&lt;&gt;"",$A26&lt;&gt;"TOTAL"),IF(AND('[8]INVESTIGADOR_Grupo Edad'!$BW24&lt;&gt;"",'[8]INVESTIGADOR_Grupo Edad'!$BW24&lt;&gt;0),'[8]INVESTIGADOR_Grupo Edad'!$BW24,""),IF($A26="TOTAL",SUM(INDIRECT("AS4:AS"&amp;ROW()-1)),""))</f>
        <v/>
      </c>
      <c r="AT26" s="3" t="str">
        <f t="shared" ca="1" si="14"/>
        <v/>
      </c>
      <c r="AU26" s="3" t="str">
        <f ca="1">IF(AND($A26&lt;&gt;"",$A26&lt;&gt;"TOTAL"),IF(AND('[8]INVESTIGADOR_Grupo Edad'!$BZ24&lt;&gt;"",'[8]INVESTIGADOR_Grupo Edad'!$BZ24&lt;&gt;0),'[8]INVESTIGADOR_Grupo Edad'!$BZ24,""),IF($A26="TOTAL",SUM(INDIRECT("AU4:AU"&amp;ROW()-1)),""))</f>
        <v/>
      </c>
      <c r="AV26" s="3" t="str">
        <f ca="1">IF(AND($A26&lt;&gt;"",$A26&lt;&gt;"TOTAL"),IF(AND('[8]INVESTIGADOR_Grupo Edad'!$CB24&lt;&gt;"",'[8]INVESTIGADOR_Grupo Edad'!$CB24&lt;&gt;0),'[8]INVESTIGADOR_Grupo Edad'!$CB24,""),IF($A26="TOTAL",SUM(INDIRECT("AV4:AV"&amp;ROW()-1)),""))</f>
        <v/>
      </c>
      <c r="AW26" s="3" t="str">
        <f t="shared" ca="1" si="15"/>
        <v/>
      </c>
      <c r="AX26" s="3" t="str">
        <f ca="1">IF(AND($A26&lt;&gt;"",$A26&lt;&gt;"TOTAL"),IF(AND('[8]INVESTIGADOR_Grupo Edad'!$CE24&lt;&gt;"",'[8]INVESTIGADOR_Grupo Edad'!$CE24&lt;&gt;0),'[8]INVESTIGADOR_Grupo Edad'!$CE24,""),IF($A26="TOTAL",SUM(INDIRECT("AX4:AX"&amp;ROW()-1)),""))</f>
        <v/>
      </c>
      <c r="AY26" s="3" t="str">
        <f ca="1">IF(AND($A26&lt;&gt;"",$A26&lt;&gt;"TOTAL"),IF(AND('[8]INVESTIGADOR_Grupo Edad'!$CG24&lt;&gt;"",'[8]INVESTIGADOR_Grupo Edad'!$CG24&lt;&gt;0),'[8]INVESTIGADOR_Grupo Edad'!$CG24,""),IF($A26="TOTAL",SUM(INDIRECT("AY4:AY"&amp;ROW()-1)),""))</f>
        <v/>
      </c>
      <c r="AZ26" s="3" t="str">
        <f t="shared" ca="1" si="16"/>
        <v/>
      </c>
      <c r="BA26" s="3" t="str">
        <f ca="1">IF(AND($A26&lt;&gt;"",$A26&lt;&gt;"TOTAL"),IF(AND('[8]INVESTIGADOR_Grupo Edad'!$CJ24&lt;&gt;"",'[8]INVESTIGADOR_Grupo Edad'!$CJ24&lt;&gt;0),'[8]INVESTIGADOR_Grupo Edad'!$CJ24,""),IF($A26="TOTAL",SUM(INDIRECT("BA4:BA"&amp;ROW()-1)),""))</f>
        <v/>
      </c>
      <c r="BB26" s="3" t="str">
        <f ca="1">IF(AND($A26&lt;&gt;"",$A26&lt;&gt;"TOTAL"),IF(AND('[8]INVESTIGADOR_Grupo Edad'!$CL24&lt;&gt;"",'[8]INVESTIGADOR_Grupo Edad'!$CL24&lt;&gt;0),'[8]INVESTIGADOR_Grupo Edad'!$CL24,""),IF($A26="TOTAL",SUM(INDIRECT("BB4:BB"&amp;ROW()-1)),""))</f>
        <v/>
      </c>
      <c r="BC26" s="3" t="str">
        <f t="shared" ca="1" si="17"/>
        <v/>
      </c>
      <c r="BD26" s="3" t="str">
        <f ca="1">IF(AND($A26&lt;&gt;"",$A26&lt;&gt;"TOTAL"),IF(AND('[8]INVESTIGADOR_Grupo Edad'!$CO24&lt;&gt;"",'[8]INVESTIGADOR_Grupo Edad'!$CO24&lt;&gt;0),'[8]INVESTIGADOR_Grupo Edad'!$CO24,""),IF($A26="TOTAL",SUM(INDIRECT("BD4:BD"&amp;ROW()-1)),""))</f>
        <v/>
      </c>
      <c r="BE26" s="3" t="str">
        <f ca="1">IF(AND($A26&lt;&gt;"",$A26&lt;&gt;"TOTAL"),IF(AND('[8]INVESTIGADOR_Grupo Edad'!$CQ24&lt;&gt;"",'[8]INVESTIGADOR_Grupo Edad'!$CQ24&lt;&gt;0),'[8]INVESTIGADOR_Grupo Edad'!$CQ24,""),IF($A26="TOTAL",SUM(INDIRECT("BE4:BE"&amp;ROW()-1)),""))</f>
        <v/>
      </c>
      <c r="BF26" s="3" t="str">
        <f t="shared" ca="1" si="18"/>
        <v/>
      </c>
    </row>
    <row r="27" spans="1:58" x14ac:dyDescent="0.2">
      <c r="A27" s="25" t="str">
        <f>IF('[8]INVESTIGADOR_Grupo Edad'!$B25&lt;&gt;"",'[8]INVESTIGADOR_Grupo Edad'!$B25,IF(AND('[8]INVESTIGADOR_Grupo Edad'!$B25="",'[8]INVESTIGADOR_Grupo Edad'!$B26="",'[8]INVESTIGADOR_Grupo Edad'!$B24=""),"","TOTAL"))</f>
        <v/>
      </c>
      <c r="B27" s="3" t="str">
        <f ca="1">IF(AND($A27&lt;&gt;"",$A27&lt;&gt;"TOTAL"),IF(AND('[8]INVESTIGADOR_Grupo Edad'!$C25&lt;&gt;"",'[8]INVESTIGADOR_Grupo Edad'!$C25&lt;&gt;0),'[8]INVESTIGADOR_Grupo Edad'!$C25,""),IF($A27="TOTAL",SUM(INDIRECT("B4:B"&amp;ROW()-1)),""))</f>
        <v/>
      </c>
      <c r="C27" s="3" t="str">
        <f ca="1">IF(AND($A27&lt;&gt;"",$A27&lt;&gt;"TOTAL"),IF(AND('[8]INVESTIGADOR_Grupo Edad'!$E25&lt;&gt;"",'[8]INVESTIGADOR_Grupo Edad'!$E25&lt;&gt;0),'[8]INVESTIGADOR_Grupo Edad'!$E25,""),IF($A27="TOTAL",SUM(INDIRECT("C4:C"&amp;ROW()-1)),""))</f>
        <v/>
      </c>
      <c r="D27" s="3" t="str">
        <f t="shared" ca="1" si="0"/>
        <v/>
      </c>
      <c r="E27" s="3" t="str">
        <f ca="1">IF(AND($A27&lt;&gt;"",$A27&lt;&gt;"TOTAL"),IF(AND('[8]INVESTIGADOR_Grupo Edad'!$H25&lt;&gt;"",'[8]INVESTIGADOR_Grupo Edad'!$H25&lt;&gt;0),'[8]INVESTIGADOR_Grupo Edad'!$H25,""),IF($A27="TOTAL",SUM(INDIRECT("E4:E"&amp;ROW()-1)),""))</f>
        <v/>
      </c>
      <c r="F27" s="3" t="str">
        <f ca="1">IF(AND($A27&lt;&gt;"",$A27&lt;&gt;"TOTAL"),IF(AND('[8]INVESTIGADOR_Grupo Edad'!$J25&lt;&gt;"",'[8]INVESTIGADOR_Grupo Edad'!$J25&lt;&gt;0),'[8]INVESTIGADOR_Grupo Edad'!$J25,""),IF($A27="TOTAL",SUM(INDIRECT("F4:F"&amp;ROW()-1)),""))</f>
        <v/>
      </c>
      <c r="G27" s="3" t="str">
        <f t="shared" ca="1" si="1"/>
        <v/>
      </c>
      <c r="H27" s="3" t="str">
        <f ca="1">IF(AND($A27&lt;&gt;"",$A27&lt;&gt;"TOTAL"),IF(AND('[8]INVESTIGADOR_Grupo Edad'!$M25&lt;&gt;"",'[8]INVESTIGADOR_Grupo Edad'!$M25&lt;&gt;0),'[8]INVESTIGADOR_Grupo Edad'!$M25,""),IF($A27="TOTAL",SUM(INDIRECT("H4:H"&amp;ROW()-1)),""))</f>
        <v/>
      </c>
      <c r="I27" s="3" t="str">
        <f ca="1">IF(AND($A27&lt;&gt;"",$A27&lt;&gt;"TOTAL"),IF(AND('[8]INVESTIGADOR_Grupo Edad'!$O25&lt;&gt;"",'[8]INVESTIGADOR_Grupo Edad'!$O25&lt;&gt;0),'[8]INVESTIGADOR_Grupo Edad'!$O25,""),IF($A27="TOTAL",SUM(INDIRECT("I4:I"&amp;ROW()-1)),""))</f>
        <v/>
      </c>
      <c r="J27" s="3" t="str">
        <f t="shared" ca="1" si="2"/>
        <v/>
      </c>
      <c r="K27" s="3" t="str">
        <f ca="1">IF(AND($A27&lt;&gt;"",$A27&lt;&gt;"TOTAL"),IF(AND('[8]INVESTIGADOR_Grupo Edad'!$R25&lt;&gt;"",'[8]INVESTIGADOR_Grupo Edad'!$R25&lt;&gt;0),'[8]INVESTIGADOR_Grupo Edad'!$R25,""),IF($A27="TOTAL",SUM(INDIRECT("K4:K"&amp;ROW()-1)),""))</f>
        <v/>
      </c>
      <c r="L27" s="3" t="str">
        <f ca="1">IF(AND($A27&lt;&gt;"",$A27&lt;&gt;"TOTAL"),IF(AND('[8]INVESTIGADOR_Grupo Edad'!$T25&lt;&gt;"",'[8]INVESTIGADOR_Grupo Edad'!$T25&lt;&gt;0),'[8]INVESTIGADOR_Grupo Edad'!$T25,""),IF($A27="TOTAL",SUM(INDIRECT("L4:L"&amp;ROW()-1)),""))</f>
        <v/>
      </c>
      <c r="M27" s="3" t="str">
        <f t="shared" ca="1" si="3"/>
        <v/>
      </c>
      <c r="N27" s="3" t="str">
        <f ca="1">IF(AND($A27&lt;&gt;"",$A27&lt;&gt;"TOTAL"),IF(AND('[8]INVESTIGADOR_Grupo Edad'!$W25&lt;&gt;"",'[8]INVESTIGADOR_Grupo Edad'!$W25&lt;&gt;0),'[8]INVESTIGADOR_Grupo Edad'!$W25,""),IF($A27="TOTAL",SUM(INDIRECT("N4:N"&amp;ROW()-1)),""))</f>
        <v/>
      </c>
      <c r="O27" s="3" t="str">
        <f ca="1">IF(AND($A27&lt;&gt;"",$A27&lt;&gt;"TOTAL"),IF(AND('[8]INVESTIGADOR_Grupo Edad'!$Y25&lt;&gt;"",'[8]INVESTIGADOR_Grupo Edad'!$Y25&lt;&gt;0),'[8]INVESTIGADOR_Grupo Edad'!$Y25,""),IF($A27="TOTAL",SUM(INDIRECT("O4:O"&amp;ROW()-1)),""))</f>
        <v/>
      </c>
      <c r="P27" s="3" t="str">
        <f t="shared" ca="1" si="4"/>
        <v/>
      </c>
      <c r="Q27" s="3" t="str">
        <f ca="1">IF(AND($A27&lt;&gt;"",$A27&lt;&gt;"TOTAL"),IF(AND('[8]INVESTIGADOR_Grupo Edad'!$AB25&lt;&gt;"",'[8]INVESTIGADOR_Grupo Edad'!$AB25&lt;&gt;0),'[8]INVESTIGADOR_Grupo Edad'!$AB25,""),IF($A27="TOTAL",SUM(INDIRECT("Q4:Q"&amp;ROW()-1)),""))</f>
        <v/>
      </c>
      <c r="R27" s="3" t="str">
        <f ca="1">IF(AND($A27&lt;&gt;"",$A27&lt;&gt;"TOTAL"),IF(AND('[8]INVESTIGADOR_Grupo Edad'!$AD25&lt;&gt;"",'[8]INVESTIGADOR_Grupo Edad'!$AD25&lt;&gt;0),'[8]INVESTIGADOR_Grupo Edad'!$AD25,""),IF($A27="TOTAL",SUM(INDIRECT("R4:R"&amp;ROW()-1)),""))</f>
        <v/>
      </c>
      <c r="S27" s="3" t="str">
        <f t="shared" ca="1" si="5"/>
        <v/>
      </c>
      <c r="T27" s="3" t="str">
        <f ca="1">IF(AND($A27&lt;&gt;"",$A27&lt;&gt;"TOTAL"),IF(AND('[8]INVESTIGADOR_Grupo Edad'!$AG25&lt;&gt;"",'[8]INVESTIGADOR_Grupo Edad'!$AG25&lt;&gt;0),'[8]INVESTIGADOR_Grupo Edad'!$AG25,""),IF($A27="TOTAL",SUM(INDIRECT("T4:T"&amp;ROW()-1)),""))</f>
        <v/>
      </c>
      <c r="U27" s="3" t="str">
        <f ca="1">IF(AND($A27&lt;&gt;"",$A27&lt;&gt;"TOTAL"),IF(AND('[8]INVESTIGADOR_Grupo Edad'!$AI25&lt;&gt;"",'[8]INVESTIGADOR_Grupo Edad'!$AI25&lt;&gt;0),'[8]INVESTIGADOR_Grupo Edad'!$AI25,""),IF($A27="TOTAL",SUM(INDIRECT("U4:U"&amp;ROW()-1)),""))</f>
        <v/>
      </c>
      <c r="V27" s="3" t="str">
        <f t="shared" ca="1" si="6"/>
        <v/>
      </c>
      <c r="W27" s="3" t="str">
        <f ca="1">IF(AND($A27&lt;&gt;"",$A27&lt;&gt;"TOTAL"),IF(AND('[8]INVESTIGADOR_Grupo Edad'!$AL25&lt;&gt;"",'[8]INVESTIGADOR_Grupo Edad'!$AL25&lt;&gt;0),'[8]INVESTIGADOR_Grupo Edad'!$AL25,""),IF($A27="TOTAL",SUM(INDIRECT("W4:W"&amp;ROW()-1)),""))</f>
        <v/>
      </c>
      <c r="X27" s="3" t="str">
        <f ca="1">IF(AND($A27&lt;&gt;"",$A27&lt;&gt;"TOTAL"),IF(AND('[8]INVESTIGADOR_Grupo Edad'!$AN25&lt;&gt;"",'[8]INVESTIGADOR_Grupo Edad'!$AN25&lt;&gt;0),'[8]INVESTIGADOR_Grupo Edad'!$AN25,""),IF($A27="TOTAL",SUM(INDIRECT("X4:X"&amp;ROW()-1)),""))</f>
        <v/>
      </c>
      <c r="Y27" s="3" t="str">
        <f t="shared" ca="1" si="7"/>
        <v/>
      </c>
      <c r="Z27" s="3" t="str">
        <f ca="1">IF(AND($A27&lt;&gt;"",$A27&lt;&gt;"TOTAL"),IF(AND('[8]INVESTIGADOR_Grupo Edad'!$AQ25&lt;&gt;"",'[8]INVESTIGADOR_Grupo Edad'!$AQ25&lt;&gt;0),'[8]INVESTIGADOR_Grupo Edad'!$AQ25,""),IF($A27="TOTAL",SUM(INDIRECT("Z4:Z"&amp;ROW()-1)),""))</f>
        <v/>
      </c>
      <c r="AA27" s="3" t="str">
        <f ca="1">IF(AND($A27&lt;&gt;"",$A27&lt;&gt;"TOTAL"),IF(AND('[8]INVESTIGADOR_Grupo Edad'!$AS25&lt;&gt;"",'[8]INVESTIGADOR_Grupo Edad'!$AS25&lt;&gt;0),'[8]INVESTIGADOR_Grupo Edad'!$AS25,""),IF($A27="TOTAL",SUM(INDIRECT("AA4:AA"&amp;ROW()-1)),""))</f>
        <v/>
      </c>
      <c r="AB27" s="3" t="str">
        <f t="shared" ca="1" si="8"/>
        <v/>
      </c>
      <c r="AC27" s="3" t="str">
        <f ca="1">IF(AND($A27&lt;&gt;"",$A27&lt;&gt;"TOTAL"),IF(AND('[8]INVESTIGADOR_Grupo Edad'!$AV25&lt;&gt;"",'[8]INVESTIGADOR_Grupo Edad'!$AV25&lt;&gt;0),'[8]INVESTIGADOR_Grupo Edad'!$AV25,""),IF($A27="TOTAL",SUM(INDIRECT("AC4:AC"&amp;ROW()-1)),""))</f>
        <v/>
      </c>
      <c r="AD27" s="3" t="str">
        <f ca="1">IF(AND($A27&lt;&gt;"",$A27&lt;&gt;"TOTAL"),IF(AND('[8]INVESTIGADOR_Grupo Edad'!$AX25&lt;&gt;"",'[8]INVESTIGADOR_Grupo Edad'!$AX25&lt;&gt;0),'[8]INVESTIGADOR_Grupo Edad'!$AX25,""),IF($A27="TOTAL",SUM(INDIRECT("AD4:AD"&amp;ROW()-1)),""))</f>
        <v/>
      </c>
      <c r="AE27" s="3" t="str">
        <f t="shared" ca="1" si="9"/>
        <v/>
      </c>
      <c r="AF27" s="3" t="str">
        <f ca="1">IF(AND($A27&lt;&gt;"",$A27&lt;&gt;"TOTAL"),IF(AND('[8]INVESTIGADOR_Grupo Edad'!$BA25&lt;&gt;"",'[8]INVESTIGADOR_Grupo Edad'!$BA25&lt;&gt;0),'[8]INVESTIGADOR_Grupo Edad'!$BA25,""),IF($A27="TOTAL",SUM(INDIRECT("AF4:AF"&amp;ROW()-1)),""))</f>
        <v/>
      </c>
      <c r="AG27" s="3" t="str">
        <f ca="1">IF(AND($A27&lt;&gt;"",$A27&lt;&gt;"TOTAL"),IF(AND('[8]INVESTIGADOR_Grupo Edad'!$BC25&lt;&gt;"",'[8]INVESTIGADOR_Grupo Edad'!$BC25&lt;&gt;0),'[8]INVESTIGADOR_Grupo Edad'!$BC25,""),IF($A27="TOTAL",SUM(INDIRECT("AG4:AG"&amp;ROW()-1)),""))</f>
        <v/>
      </c>
      <c r="AH27" s="3" t="str">
        <f t="shared" ca="1" si="10"/>
        <v/>
      </c>
      <c r="AI27" s="3" t="str">
        <f ca="1">IF(AND($A27&lt;&gt;"",$A27&lt;&gt;"TOTAL"),IF(AND('[8]INVESTIGADOR_Grupo Edad'!$BF25&lt;&gt;"",'[8]INVESTIGADOR_Grupo Edad'!$BF25&lt;&gt;0),'[8]INVESTIGADOR_Grupo Edad'!$BF25,""),IF($A27="TOTAL",SUM(INDIRECT("AI4:AI"&amp;ROW()-1)),""))</f>
        <v/>
      </c>
      <c r="AJ27" s="3" t="str">
        <f ca="1">IF(AND($A27&lt;&gt;"",$A27&lt;&gt;"TOTAL"),IF(AND('[8]INVESTIGADOR_Grupo Edad'!$BH25&lt;&gt;"",'[8]INVESTIGADOR_Grupo Edad'!$BH25&lt;&gt;0),'[8]INVESTIGADOR_Grupo Edad'!$BH25,""),IF($A27="TOTAL",SUM(INDIRECT("AJ4:AJ"&amp;ROW()-1)),""))</f>
        <v/>
      </c>
      <c r="AK27" s="3" t="str">
        <f t="shared" ca="1" si="11"/>
        <v/>
      </c>
      <c r="AL27" s="3" t="str">
        <f ca="1">IF(AND($A27&lt;&gt;"",$A27&lt;&gt;"TOTAL"),IF(AND('[8]INVESTIGADOR_Grupo Edad'!$BK25&lt;&gt;"",'[8]INVESTIGADOR_Grupo Edad'!$BK25&lt;&gt;0),'[8]INVESTIGADOR_Grupo Edad'!$BK25,""),IF($A27="TOTAL",SUM(INDIRECT("AL4:AL"&amp;ROW()-1)),""))</f>
        <v/>
      </c>
      <c r="AM27" s="3" t="str">
        <f ca="1">IF(AND($A27&lt;&gt;"",$A27&lt;&gt;"TOTAL"),IF(AND('[8]INVESTIGADOR_Grupo Edad'!$BM25&lt;&gt;"",'[8]INVESTIGADOR_Grupo Edad'!$BM25&lt;&gt;0),'[8]INVESTIGADOR_Grupo Edad'!$BM25,""),IF($A27="TOTAL",SUM(INDIRECT("AM4:AM"&amp;ROW()-1)),""))</f>
        <v/>
      </c>
      <c r="AN27" s="3" t="str">
        <f t="shared" ca="1" si="12"/>
        <v/>
      </c>
      <c r="AO27" s="3" t="str">
        <f ca="1">IF(AND($A27&lt;&gt;"",$A27&lt;&gt;"TOTAL"),IF(AND('[8]INVESTIGADOR_Grupo Edad'!$BP25&lt;&gt;"",'[8]INVESTIGADOR_Grupo Edad'!$BP25&lt;&gt;0),'[8]INVESTIGADOR_Grupo Edad'!$BP25,""),IF($A27="TOTAL",SUM(INDIRECT("AO4:AO"&amp;ROW()-1)),""))</f>
        <v/>
      </c>
      <c r="AP27" s="3" t="str">
        <f ca="1">IF(AND($A27&lt;&gt;"",$A27&lt;&gt;"TOTAL"),IF(AND('[8]INVESTIGADOR_Grupo Edad'!$BR25&lt;&gt;"",'[8]INVESTIGADOR_Grupo Edad'!$BR25&lt;&gt;0),'[8]INVESTIGADOR_Grupo Edad'!$BR25,""),IF($A27="TOTAL",SUM(INDIRECT("AP4:AP"&amp;ROW()-1)),""))</f>
        <v/>
      </c>
      <c r="AQ27" s="3" t="str">
        <f t="shared" ca="1" si="13"/>
        <v/>
      </c>
      <c r="AR27" s="3" t="str">
        <f ca="1">IF(AND($A27&lt;&gt;"",$A27&lt;&gt;"TOTAL"),IF(AND('[8]INVESTIGADOR_Grupo Edad'!$BU25&lt;&gt;"",'[8]INVESTIGADOR_Grupo Edad'!$BU25&lt;&gt;0),'[8]INVESTIGADOR_Grupo Edad'!$BU25,""),IF($A27="TOTAL",SUM(INDIRECT("AR4:AR"&amp;ROW()-1)),""))</f>
        <v/>
      </c>
      <c r="AS27" s="3" t="str">
        <f ca="1">IF(AND($A27&lt;&gt;"",$A27&lt;&gt;"TOTAL"),IF(AND('[8]INVESTIGADOR_Grupo Edad'!$BW25&lt;&gt;"",'[8]INVESTIGADOR_Grupo Edad'!$BW25&lt;&gt;0),'[8]INVESTIGADOR_Grupo Edad'!$BW25,""),IF($A27="TOTAL",SUM(INDIRECT("AS4:AS"&amp;ROW()-1)),""))</f>
        <v/>
      </c>
      <c r="AT27" s="3" t="str">
        <f t="shared" ca="1" si="14"/>
        <v/>
      </c>
      <c r="AU27" s="3" t="str">
        <f ca="1">IF(AND($A27&lt;&gt;"",$A27&lt;&gt;"TOTAL"),IF(AND('[8]INVESTIGADOR_Grupo Edad'!$BZ25&lt;&gt;"",'[8]INVESTIGADOR_Grupo Edad'!$BZ25&lt;&gt;0),'[8]INVESTIGADOR_Grupo Edad'!$BZ25,""),IF($A27="TOTAL",SUM(INDIRECT("AU4:AU"&amp;ROW()-1)),""))</f>
        <v/>
      </c>
      <c r="AV27" s="3" t="str">
        <f ca="1">IF(AND($A27&lt;&gt;"",$A27&lt;&gt;"TOTAL"),IF(AND('[8]INVESTIGADOR_Grupo Edad'!$CB25&lt;&gt;"",'[8]INVESTIGADOR_Grupo Edad'!$CB25&lt;&gt;0),'[8]INVESTIGADOR_Grupo Edad'!$CB25,""),IF($A27="TOTAL",SUM(INDIRECT("AV4:AV"&amp;ROW()-1)),""))</f>
        <v/>
      </c>
      <c r="AW27" s="3" t="str">
        <f t="shared" ca="1" si="15"/>
        <v/>
      </c>
      <c r="AX27" s="3" t="str">
        <f ca="1">IF(AND($A27&lt;&gt;"",$A27&lt;&gt;"TOTAL"),IF(AND('[8]INVESTIGADOR_Grupo Edad'!$CE25&lt;&gt;"",'[8]INVESTIGADOR_Grupo Edad'!$CE25&lt;&gt;0),'[8]INVESTIGADOR_Grupo Edad'!$CE25,""),IF($A27="TOTAL",SUM(INDIRECT("AX4:AX"&amp;ROW()-1)),""))</f>
        <v/>
      </c>
      <c r="AY27" s="3" t="str">
        <f ca="1">IF(AND($A27&lt;&gt;"",$A27&lt;&gt;"TOTAL"),IF(AND('[8]INVESTIGADOR_Grupo Edad'!$CG25&lt;&gt;"",'[8]INVESTIGADOR_Grupo Edad'!$CG25&lt;&gt;0),'[8]INVESTIGADOR_Grupo Edad'!$CG25,""),IF($A27="TOTAL",SUM(INDIRECT("AY4:AY"&amp;ROW()-1)),""))</f>
        <v/>
      </c>
      <c r="AZ27" s="3" t="str">
        <f t="shared" ca="1" si="16"/>
        <v/>
      </c>
      <c r="BA27" s="3" t="str">
        <f ca="1">IF(AND($A27&lt;&gt;"",$A27&lt;&gt;"TOTAL"),IF(AND('[8]INVESTIGADOR_Grupo Edad'!$CJ25&lt;&gt;"",'[8]INVESTIGADOR_Grupo Edad'!$CJ25&lt;&gt;0),'[8]INVESTIGADOR_Grupo Edad'!$CJ25,""),IF($A27="TOTAL",SUM(INDIRECT("BA4:BA"&amp;ROW()-1)),""))</f>
        <v/>
      </c>
      <c r="BB27" s="3" t="str">
        <f ca="1">IF(AND($A27&lt;&gt;"",$A27&lt;&gt;"TOTAL"),IF(AND('[8]INVESTIGADOR_Grupo Edad'!$CL25&lt;&gt;"",'[8]INVESTIGADOR_Grupo Edad'!$CL25&lt;&gt;0),'[8]INVESTIGADOR_Grupo Edad'!$CL25,""),IF($A27="TOTAL",SUM(INDIRECT("BB4:BB"&amp;ROW()-1)),""))</f>
        <v/>
      </c>
      <c r="BC27" s="3" t="str">
        <f t="shared" ca="1" si="17"/>
        <v/>
      </c>
      <c r="BD27" s="3" t="str">
        <f ca="1">IF(AND($A27&lt;&gt;"",$A27&lt;&gt;"TOTAL"),IF(AND('[8]INVESTIGADOR_Grupo Edad'!$CO25&lt;&gt;"",'[8]INVESTIGADOR_Grupo Edad'!$CO25&lt;&gt;0),'[8]INVESTIGADOR_Grupo Edad'!$CO25,""),IF($A27="TOTAL",SUM(INDIRECT("BD4:BD"&amp;ROW()-1)),""))</f>
        <v/>
      </c>
      <c r="BE27" s="3" t="str">
        <f ca="1">IF(AND($A27&lt;&gt;"",$A27&lt;&gt;"TOTAL"),IF(AND('[8]INVESTIGADOR_Grupo Edad'!$CQ25&lt;&gt;"",'[8]INVESTIGADOR_Grupo Edad'!$CQ25&lt;&gt;0),'[8]INVESTIGADOR_Grupo Edad'!$CQ25,""),IF($A27="TOTAL",SUM(INDIRECT("BE4:BE"&amp;ROW()-1)),""))</f>
        <v/>
      </c>
      <c r="BF27" s="3" t="str">
        <f t="shared" ca="1" si="18"/>
        <v/>
      </c>
    </row>
    <row r="28" spans="1:58" x14ac:dyDescent="0.2">
      <c r="A28" s="25" t="str">
        <f>IF('[8]INVESTIGADOR_Grupo Edad'!$B26&lt;&gt;"",'[8]INVESTIGADOR_Grupo Edad'!$B26,IF(AND('[8]INVESTIGADOR_Grupo Edad'!$B26="",'[8]INVESTIGADOR_Grupo Edad'!$B27="",'[8]INVESTIGADOR_Grupo Edad'!$B25=""),"","TOTAL"))</f>
        <v/>
      </c>
      <c r="B28" s="3" t="str">
        <f ca="1">IF(AND($A28&lt;&gt;"",$A28&lt;&gt;"TOTAL"),IF(AND('[8]INVESTIGADOR_Grupo Edad'!$C26&lt;&gt;"",'[8]INVESTIGADOR_Grupo Edad'!$C26&lt;&gt;0),'[8]INVESTIGADOR_Grupo Edad'!$C26,""),IF($A28="TOTAL",SUM(INDIRECT("B4:B"&amp;ROW()-1)),""))</f>
        <v/>
      </c>
      <c r="C28" s="3" t="str">
        <f ca="1">IF(AND($A28&lt;&gt;"",$A28&lt;&gt;"TOTAL"),IF(AND('[8]INVESTIGADOR_Grupo Edad'!$E26&lt;&gt;"",'[8]INVESTIGADOR_Grupo Edad'!$E26&lt;&gt;0),'[8]INVESTIGADOR_Grupo Edad'!$E26,""),IF($A28="TOTAL",SUM(INDIRECT("C4:C"&amp;ROW()-1)),""))</f>
        <v/>
      </c>
      <c r="D28" s="3" t="str">
        <f t="shared" ca="1" si="0"/>
        <v/>
      </c>
      <c r="E28" s="3" t="str">
        <f ca="1">IF(AND($A28&lt;&gt;"",$A28&lt;&gt;"TOTAL"),IF(AND('[8]INVESTIGADOR_Grupo Edad'!$H26&lt;&gt;"",'[8]INVESTIGADOR_Grupo Edad'!$H26&lt;&gt;0),'[8]INVESTIGADOR_Grupo Edad'!$H26,""),IF($A28="TOTAL",SUM(INDIRECT("E4:E"&amp;ROW()-1)),""))</f>
        <v/>
      </c>
      <c r="F28" s="3" t="str">
        <f ca="1">IF(AND($A28&lt;&gt;"",$A28&lt;&gt;"TOTAL"),IF(AND('[8]INVESTIGADOR_Grupo Edad'!$J26&lt;&gt;"",'[8]INVESTIGADOR_Grupo Edad'!$J26&lt;&gt;0),'[8]INVESTIGADOR_Grupo Edad'!$J26,""),IF($A28="TOTAL",SUM(INDIRECT("F4:F"&amp;ROW()-1)),""))</f>
        <v/>
      </c>
      <c r="G28" s="3" t="str">
        <f t="shared" ca="1" si="1"/>
        <v/>
      </c>
      <c r="H28" s="3" t="str">
        <f ca="1">IF(AND($A28&lt;&gt;"",$A28&lt;&gt;"TOTAL"),IF(AND('[8]INVESTIGADOR_Grupo Edad'!$M26&lt;&gt;"",'[8]INVESTIGADOR_Grupo Edad'!$M26&lt;&gt;0),'[8]INVESTIGADOR_Grupo Edad'!$M26,""),IF($A28="TOTAL",SUM(INDIRECT("H4:H"&amp;ROW()-1)),""))</f>
        <v/>
      </c>
      <c r="I28" s="3" t="str">
        <f ca="1">IF(AND($A28&lt;&gt;"",$A28&lt;&gt;"TOTAL"),IF(AND('[8]INVESTIGADOR_Grupo Edad'!$O26&lt;&gt;"",'[8]INVESTIGADOR_Grupo Edad'!$O26&lt;&gt;0),'[8]INVESTIGADOR_Grupo Edad'!$O26,""),IF($A28="TOTAL",SUM(INDIRECT("I4:I"&amp;ROW()-1)),""))</f>
        <v/>
      </c>
      <c r="J28" s="3" t="str">
        <f t="shared" ca="1" si="2"/>
        <v/>
      </c>
      <c r="K28" s="3" t="str">
        <f ca="1">IF(AND($A28&lt;&gt;"",$A28&lt;&gt;"TOTAL"),IF(AND('[8]INVESTIGADOR_Grupo Edad'!$R26&lt;&gt;"",'[8]INVESTIGADOR_Grupo Edad'!$R26&lt;&gt;0),'[8]INVESTIGADOR_Grupo Edad'!$R26,""),IF($A28="TOTAL",SUM(INDIRECT("K4:K"&amp;ROW()-1)),""))</f>
        <v/>
      </c>
      <c r="L28" s="3" t="str">
        <f ca="1">IF(AND($A28&lt;&gt;"",$A28&lt;&gt;"TOTAL"),IF(AND('[8]INVESTIGADOR_Grupo Edad'!$T26&lt;&gt;"",'[8]INVESTIGADOR_Grupo Edad'!$T26&lt;&gt;0),'[8]INVESTIGADOR_Grupo Edad'!$T26,""),IF($A28="TOTAL",SUM(INDIRECT("L4:L"&amp;ROW()-1)),""))</f>
        <v/>
      </c>
      <c r="M28" s="3" t="str">
        <f t="shared" ca="1" si="3"/>
        <v/>
      </c>
      <c r="N28" s="3" t="str">
        <f ca="1">IF(AND($A28&lt;&gt;"",$A28&lt;&gt;"TOTAL"),IF(AND('[8]INVESTIGADOR_Grupo Edad'!$W26&lt;&gt;"",'[8]INVESTIGADOR_Grupo Edad'!$W26&lt;&gt;0),'[8]INVESTIGADOR_Grupo Edad'!$W26,""),IF($A28="TOTAL",SUM(INDIRECT("N4:N"&amp;ROW()-1)),""))</f>
        <v/>
      </c>
      <c r="O28" s="3" t="str">
        <f ca="1">IF(AND($A28&lt;&gt;"",$A28&lt;&gt;"TOTAL"),IF(AND('[8]INVESTIGADOR_Grupo Edad'!$Y26&lt;&gt;"",'[8]INVESTIGADOR_Grupo Edad'!$Y26&lt;&gt;0),'[8]INVESTIGADOR_Grupo Edad'!$Y26,""),IF($A28="TOTAL",SUM(INDIRECT("O4:O"&amp;ROW()-1)),""))</f>
        <v/>
      </c>
      <c r="P28" s="3" t="str">
        <f t="shared" ca="1" si="4"/>
        <v/>
      </c>
      <c r="Q28" s="3" t="str">
        <f ca="1">IF(AND($A28&lt;&gt;"",$A28&lt;&gt;"TOTAL"),IF(AND('[8]INVESTIGADOR_Grupo Edad'!$AB26&lt;&gt;"",'[8]INVESTIGADOR_Grupo Edad'!$AB26&lt;&gt;0),'[8]INVESTIGADOR_Grupo Edad'!$AB26,""),IF($A28="TOTAL",SUM(INDIRECT("Q4:Q"&amp;ROW()-1)),""))</f>
        <v/>
      </c>
      <c r="R28" s="3" t="str">
        <f ca="1">IF(AND($A28&lt;&gt;"",$A28&lt;&gt;"TOTAL"),IF(AND('[8]INVESTIGADOR_Grupo Edad'!$AD26&lt;&gt;"",'[8]INVESTIGADOR_Grupo Edad'!$AD26&lt;&gt;0),'[8]INVESTIGADOR_Grupo Edad'!$AD26,""),IF($A28="TOTAL",SUM(INDIRECT("R4:R"&amp;ROW()-1)),""))</f>
        <v/>
      </c>
      <c r="S28" s="3" t="str">
        <f t="shared" ca="1" si="5"/>
        <v/>
      </c>
      <c r="T28" s="3" t="str">
        <f ca="1">IF(AND($A28&lt;&gt;"",$A28&lt;&gt;"TOTAL"),IF(AND('[8]INVESTIGADOR_Grupo Edad'!$AG26&lt;&gt;"",'[8]INVESTIGADOR_Grupo Edad'!$AG26&lt;&gt;0),'[8]INVESTIGADOR_Grupo Edad'!$AG26,""),IF($A28="TOTAL",SUM(INDIRECT("T4:T"&amp;ROW()-1)),""))</f>
        <v/>
      </c>
      <c r="U28" s="3" t="str">
        <f ca="1">IF(AND($A28&lt;&gt;"",$A28&lt;&gt;"TOTAL"),IF(AND('[8]INVESTIGADOR_Grupo Edad'!$AI26&lt;&gt;"",'[8]INVESTIGADOR_Grupo Edad'!$AI26&lt;&gt;0),'[8]INVESTIGADOR_Grupo Edad'!$AI26,""),IF($A28="TOTAL",SUM(INDIRECT("U4:U"&amp;ROW()-1)),""))</f>
        <v/>
      </c>
      <c r="V28" s="3" t="str">
        <f t="shared" ca="1" si="6"/>
        <v/>
      </c>
      <c r="W28" s="3" t="str">
        <f ca="1">IF(AND($A28&lt;&gt;"",$A28&lt;&gt;"TOTAL"),IF(AND('[8]INVESTIGADOR_Grupo Edad'!$AL26&lt;&gt;"",'[8]INVESTIGADOR_Grupo Edad'!$AL26&lt;&gt;0),'[8]INVESTIGADOR_Grupo Edad'!$AL26,""),IF($A28="TOTAL",SUM(INDIRECT("W4:W"&amp;ROW()-1)),""))</f>
        <v/>
      </c>
      <c r="X28" s="3" t="str">
        <f ca="1">IF(AND($A28&lt;&gt;"",$A28&lt;&gt;"TOTAL"),IF(AND('[8]INVESTIGADOR_Grupo Edad'!$AN26&lt;&gt;"",'[8]INVESTIGADOR_Grupo Edad'!$AN26&lt;&gt;0),'[8]INVESTIGADOR_Grupo Edad'!$AN26,""),IF($A28="TOTAL",SUM(INDIRECT("X4:X"&amp;ROW()-1)),""))</f>
        <v/>
      </c>
      <c r="Y28" s="3" t="str">
        <f t="shared" ca="1" si="7"/>
        <v/>
      </c>
      <c r="Z28" s="3" t="str">
        <f ca="1">IF(AND($A28&lt;&gt;"",$A28&lt;&gt;"TOTAL"),IF(AND('[8]INVESTIGADOR_Grupo Edad'!$AQ26&lt;&gt;"",'[8]INVESTIGADOR_Grupo Edad'!$AQ26&lt;&gt;0),'[8]INVESTIGADOR_Grupo Edad'!$AQ26,""),IF($A28="TOTAL",SUM(INDIRECT("Z4:Z"&amp;ROW()-1)),""))</f>
        <v/>
      </c>
      <c r="AA28" s="3" t="str">
        <f ca="1">IF(AND($A28&lt;&gt;"",$A28&lt;&gt;"TOTAL"),IF(AND('[8]INVESTIGADOR_Grupo Edad'!$AS26&lt;&gt;"",'[8]INVESTIGADOR_Grupo Edad'!$AS26&lt;&gt;0),'[8]INVESTIGADOR_Grupo Edad'!$AS26,""),IF($A28="TOTAL",SUM(INDIRECT("AA4:AA"&amp;ROW()-1)),""))</f>
        <v/>
      </c>
      <c r="AB28" s="3" t="str">
        <f t="shared" ca="1" si="8"/>
        <v/>
      </c>
      <c r="AC28" s="3" t="str">
        <f ca="1">IF(AND($A28&lt;&gt;"",$A28&lt;&gt;"TOTAL"),IF(AND('[8]INVESTIGADOR_Grupo Edad'!$AV26&lt;&gt;"",'[8]INVESTIGADOR_Grupo Edad'!$AV26&lt;&gt;0),'[8]INVESTIGADOR_Grupo Edad'!$AV26,""),IF($A28="TOTAL",SUM(INDIRECT("AC4:AC"&amp;ROW()-1)),""))</f>
        <v/>
      </c>
      <c r="AD28" s="3" t="str">
        <f ca="1">IF(AND($A28&lt;&gt;"",$A28&lt;&gt;"TOTAL"),IF(AND('[8]INVESTIGADOR_Grupo Edad'!$AX26&lt;&gt;"",'[8]INVESTIGADOR_Grupo Edad'!$AX26&lt;&gt;0),'[8]INVESTIGADOR_Grupo Edad'!$AX26,""),IF($A28="TOTAL",SUM(INDIRECT("AD4:AD"&amp;ROW()-1)),""))</f>
        <v/>
      </c>
      <c r="AE28" s="3" t="str">
        <f t="shared" ca="1" si="9"/>
        <v/>
      </c>
      <c r="AF28" s="3" t="str">
        <f ca="1">IF(AND($A28&lt;&gt;"",$A28&lt;&gt;"TOTAL"),IF(AND('[8]INVESTIGADOR_Grupo Edad'!$BA26&lt;&gt;"",'[8]INVESTIGADOR_Grupo Edad'!$BA26&lt;&gt;0),'[8]INVESTIGADOR_Grupo Edad'!$BA26,""),IF($A28="TOTAL",SUM(INDIRECT("AF4:AF"&amp;ROW()-1)),""))</f>
        <v/>
      </c>
      <c r="AG28" s="3" t="str">
        <f ca="1">IF(AND($A28&lt;&gt;"",$A28&lt;&gt;"TOTAL"),IF(AND('[8]INVESTIGADOR_Grupo Edad'!$BC26&lt;&gt;"",'[8]INVESTIGADOR_Grupo Edad'!$BC26&lt;&gt;0),'[8]INVESTIGADOR_Grupo Edad'!$BC26,""),IF($A28="TOTAL",SUM(INDIRECT("AG4:AG"&amp;ROW()-1)),""))</f>
        <v/>
      </c>
      <c r="AH28" s="3" t="str">
        <f t="shared" ca="1" si="10"/>
        <v/>
      </c>
      <c r="AI28" s="3" t="str">
        <f ca="1">IF(AND($A28&lt;&gt;"",$A28&lt;&gt;"TOTAL"),IF(AND('[8]INVESTIGADOR_Grupo Edad'!$BF26&lt;&gt;"",'[8]INVESTIGADOR_Grupo Edad'!$BF26&lt;&gt;0),'[8]INVESTIGADOR_Grupo Edad'!$BF26,""),IF($A28="TOTAL",SUM(INDIRECT("AI4:AI"&amp;ROW()-1)),""))</f>
        <v/>
      </c>
      <c r="AJ28" s="3" t="str">
        <f ca="1">IF(AND($A28&lt;&gt;"",$A28&lt;&gt;"TOTAL"),IF(AND('[8]INVESTIGADOR_Grupo Edad'!$BH26&lt;&gt;"",'[8]INVESTIGADOR_Grupo Edad'!$BH26&lt;&gt;0),'[8]INVESTIGADOR_Grupo Edad'!$BH26,""),IF($A28="TOTAL",SUM(INDIRECT("AJ4:AJ"&amp;ROW()-1)),""))</f>
        <v/>
      </c>
      <c r="AK28" s="3" t="str">
        <f t="shared" ca="1" si="11"/>
        <v/>
      </c>
      <c r="AL28" s="3" t="str">
        <f ca="1">IF(AND($A28&lt;&gt;"",$A28&lt;&gt;"TOTAL"),IF(AND('[8]INVESTIGADOR_Grupo Edad'!$BK26&lt;&gt;"",'[8]INVESTIGADOR_Grupo Edad'!$BK26&lt;&gt;0),'[8]INVESTIGADOR_Grupo Edad'!$BK26,""),IF($A28="TOTAL",SUM(INDIRECT("AL4:AL"&amp;ROW()-1)),""))</f>
        <v/>
      </c>
      <c r="AM28" s="3" t="str">
        <f ca="1">IF(AND($A28&lt;&gt;"",$A28&lt;&gt;"TOTAL"),IF(AND('[8]INVESTIGADOR_Grupo Edad'!$BM26&lt;&gt;"",'[8]INVESTIGADOR_Grupo Edad'!$BM26&lt;&gt;0),'[8]INVESTIGADOR_Grupo Edad'!$BM26,""),IF($A28="TOTAL",SUM(INDIRECT("AM4:AM"&amp;ROW()-1)),""))</f>
        <v/>
      </c>
      <c r="AN28" s="3" t="str">
        <f t="shared" ca="1" si="12"/>
        <v/>
      </c>
      <c r="AO28" s="3" t="str">
        <f ca="1">IF(AND($A28&lt;&gt;"",$A28&lt;&gt;"TOTAL"),IF(AND('[8]INVESTIGADOR_Grupo Edad'!$BP26&lt;&gt;"",'[8]INVESTIGADOR_Grupo Edad'!$BP26&lt;&gt;0),'[8]INVESTIGADOR_Grupo Edad'!$BP26,""),IF($A28="TOTAL",SUM(INDIRECT("AO4:AO"&amp;ROW()-1)),""))</f>
        <v/>
      </c>
      <c r="AP28" s="3" t="str">
        <f ca="1">IF(AND($A28&lt;&gt;"",$A28&lt;&gt;"TOTAL"),IF(AND('[8]INVESTIGADOR_Grupo Edad'!$BR26&lt;&gt;"",'[8]INVESTIGADOR_Grupo Edad'!$BR26&lt;&gt;0),'[8]INVESTIGADOR_Grupo Edad'!$BR26,""),IF($A28="TOTAL",SUM(INDIRECT("AP4:AP"&amp;ROW()-1)),""))</f>
        <v/>
      </c>
      <c r="AQ28" s="3" t="str">
        <f t="shared" ca="1" si="13"/>
        <v/>
      </c>
      <c r="AR28" s="3" t="str">
        <f ca="1">IF(AND($A28&lt;&gt;"",$A28&lt;&gt;"TOTAL"),IF(AND('[8]INVESTIGADOR_Grupo Edad'!$BU26&lt;&gt;"",'[8]INVESTIGADOR_Grupo Edad'!$BU26&lt;&gt;0),'[8]INVESTIGADOR_Grupo Edad'!$BU26,""),IF($A28="TOTAL",SUM(INDIRECT("AR4:AR"&amp;ROW()-1)),""))</f>
        <v/>
      </c>
      <c r="AS28" s="3" t="str">
        <f ca="1">IF(AND($A28&lt;&gt;"",$A28&lt;&gt;"TOTAL"),IF(AND('[8]INVESTIGADOR_Grupo Edad'!$BW26&lt;&gt;"",'[8]INVESTIGADOR_Grupo Edad'!$BW26&lt;&gt;0),'[8]INVESTIGADOR_Grupo Edad'!$BW26,""),IF($A28="TOTAL",SUM(INDIRECT("AS4:AS"&amp;ROW()-1)),""))</f>
        <v/>
      </c>
      <c r="AT28" s="3" t="str">
        <f t="shared" ca="1" si="14"/>
        <v/>
      </c>
      <c r="AU28" s="3" t="str">
        <f ca="1">IF(AND($A28&lt;&gt;"",$A28&lt;&gt;"TOTAL"),IF(AND('[8]INVESTIGADOR_Grupo Edad'!$BZ26&lt;&gt;"",'[8]INVESTIGADOR_Grupo Edad'!$BZ26&lt;&gt;0),'[8]INVESTIGADOR_Grupo Edad'!$BZ26,""),IF($A28="TOTAL",SUM(INDIRECT("AU4:AU"&amp;ROW()-1)),""))</f>
        <v/>
      </c>
      <c r="AV28" s="3" t="str">
        <f ca="1">IF(AND($A28&lt;&gt;"",$A28&lt;&gt;"TOTAL"),IF(AND('[8]INVESTIGADOR_Grupo Edad'!$CB26&lt;&gt;"",'[8]INVESTIGADOR_Grupo Edad'!$CB26&lt;&gt;0),'[8]INVESTIGADOR_Grupo Edad'!$CB26,""),IF($A28="TOTAL",SUM(INDIRECT("AV4:AV"&amp;ROW()-1)),""))</f>
        <v/>
      </c>
      <c r="AW28" s="3" t="str">
        <f t="shared" ca="1" si="15"/>
        <v/>
      </c>
      <c r="AX28" s="3" t="str">
        <f ca="1">IF(AND($A28&lt;&gt;"",$A28&lt;&gt;"TOTAL"),IF(AND('[8]INVESTIGADOR_Grupo Edad'!$CE26&lt;&gt;"",'[8]INVESTIGADOR_Grupo Edad'!$CE26&lt;&gt;0),'[8]INVESTIGADOR_Grupo Edad'!$CE26,""),IF($A28="TOTAL",SUM(INDIRECT("AX4:AX"&amp;ROW()-1)),""))</f>
        <v/>
      </c>
      <c r="AY28" s="3" t="str">
        <f ca="1">IF(AND($A28&lt;&gt;"",$A28&lt;&gt;"TOTAL"),IF(AND('[8]INVESTIGADOR_Grupo Edad'!$CG26&lt;&gt;"",'[8]INVESTIGADOR_Grupo Edad'!$CG26&lt;&gt;0),'[8]INVESTIGADOR_Grupo Edad'!$CG26,""),IF($A28="TOTAL",SUM(INDIRECT("AY4:AY"&amp;ROW()-1)),""))</f>
        <v/>
      </c>
      <c r="AZ28" s="3" t="str">
        <f t="shared" ca="1" si="16"/>
        <v/>
      </c>
      <c r="BA28" s="3" t="str">
        <f ca="1">IF(AND($A28&lt;&gt;"",$A28&lt;&gt;"TOTAL"),IF(AND('[8]INVESTIGADOR_Grupo Edad'!$CJ26&lt;&gt;"",'[8]INVESTIGADOR_Grupo Edad'!$CJ26&lt;&gt;0),'[8]INVESTIGADOR_Grupo Edad'!$CJ26,""),IF($A28="TOTAL",SUM(INDIRECT("BA4:BA"&amp;ROW()-1)),""))</f>
        <v/>
      </c>
      <c r="BB28" s="3" t="str">
        <f ca="1">IF(AND($A28&lt;&gt;"",$A28&lt;&gt;"TOTAL"),IF(AND('[8]INVESTIGADOR_Grupo Edad'!$CL26&lt;&gt;"",'[8]INVESTIGADOR_Grupo Edad'!$CL26&lt;&gt;0),'[8]INVESTIGADOR_Grupo Edad'!$CL26,""),IF($A28="TOTAL",SUM(INDIRECT("BB4:BB"&amp;ROW()-1)),""))</f>
        <v/>
      </c>
      <c r="BC28" s="3" t="str">
        <f t="shared" ca="1" si="17"/>
        <v/>
      </c>
      <c r="BD28" s="3" t="str">
        <f ca="1">IF(AND($A28&lt;&gt;"",$A28&lt;&gt;"TOTAL"),IF(AND('[8]INVESTIGADOR_Grupo Edad'!$CO26&lt;&gt;"",'[8]INVESTIGADOR_Grupo Edad'!$CO26&lt;&gt;0),'[8]INVESTIGADOR_Grupo Edad'!$CO26,""),IF($A28="TOTAL",SUM(INDIRECT("BD4:BD"&amp;ROW()-1)),""))</f>
        <v/>
      </c>
      <c r="BE28" s="3" t="str">
        <f ca="1">IF(AND($A28&lt;&gt;"",$A28&lt;&gt;"TOTAL"),IF(AND('[8]INVESTIGADOR_Grupo Edad'!$CQ26&lt;&gt;"",'[8]INVESTIGADOR_Grupo Edad'!$CQ26&lt;&gt;0),'[8]INVESTIGADOR_Grupo Edad'!$CQ26,""),IF($A28="TOTAL",SUM(INDIRECT("BE4:BE"&amp;ROW()-1)),""))</f>
        <v/>
      </c>
      <c r="BF28" s="3" t="str">
        <f t="shared" ca="1" si="18"/>
        <v/>
      </c>
    </row>
    <row r="29" spans="1:58" x14ac:dyDescent="0.2">
      <c r="A29" s="25" t="str">
        <f>IF('[8]INVESTIGADOR_Grupo Edad'!$B27&lt;&gt;"",'[8]INVESTIGADOR_Grupo Edad'!$B27,IF(AND('[8]INVESTIGADOR_Grupo Edad'!$B27="",'[8]INVESTIGADOR_Grupo Edad'!$B28="",'[8]INVESTIGADOR_Grupo Edad'!$B26=""),"","TOTAL"))</f>
        <v/>
      </c>
      <c r="B29" s="3" t="str">
        <f ca="1">IF(AND($A29&lt;&gt;"",$A29&lt;&gt;"TOTAL"),IF(AND('[8]INVESTIGADOR_Grupo Edad'!$C27&lt;&gt;"",'[8]INVESTIGADOR_Grupo Edad'!$C27&lt;&gt;0),'[8]INVESTIGADOR_Grupo Edad'!$C27,""),IF($A29="TOTAL",SUM(INDIRECT("B4:B"&amp;ROW()-1)),""))</f>
        <v/>
      </c>
      <c r="C29" s="3" t="str">
        <f ca="1">IF(AND($A29&lt;&gt;"",$A29&lt;&gt;"TOTAL"),IF(AND('[8]INVESTIGADOR_Grupo Edad'!$E27&lt;&gt;"",'[8]INVESTIGADOR_Grupo Edad'!$E27&lt;&gt;0),'[8]INVESTIGADOR_Grupo Edad'!$E27,""),IF($A29="TOTAL",SUM(INDIRECT("C4:C"&amp;ROW()-1)),""))</f>
        <v/>
      </c>
      <c r="D29" s="3" t="str">
        <f t="shared" ca="1" si="0"/>
        <v/>
      </c>
      <c r="E29" s="3" t="str">
        <f ca="1">IF(AND($A29&lt;&gt;"",$A29&lt;&gt;"TOTAL"),IF(AND('[8]INVESTIGADOR_Grupo Edad'!$H27&lt;&gt;"",'[8]INVESTIGADOR_Grupo Edad'!$H27&lt;&gt;0),'[8]INVESTIGADOR_Grupo Edad'!$H27,""),IF($A29="TOTAL",SUM(INDIRECT("E4:E"&amp;ROW()-1)),""))</f>
        <v/>
      </c>
      <c r="F29" s="3" t="str">
        <f ca="1">IF(AND($A29&lt;&gt;"",$A29&lt;&gt;"TOTAL"),IF(AND('[8]INVESTIGADOR_Grupo Edad'!$J27&lt;&gt;"",'[8]INVESTIGADOR_Grupo Edad'!$J27&lt;&gt;0),'[8]INVESTIGADOR_Grupo Edad'!$J27,""),IF($A29="TOTAL",SUM(INDIRECT("F4:F"&amp;ROW()-1)),""))</f>
        <v/>
      </c>
      <c r="G29" s="3" t="str">
        <f t="shared" ca="1" si="1"/>
        <v/>
      </c>
      <c r="H29" s="3" t="str">
        <f ca="1">IF(AND($A29&lt;&gt;"",$A29&lt;&gt;"TOTAL"),IF(AND('[8]INVESTIGADOR_Grupo Edad'!$M27&lt;&gt;"",'[8]INVESTIGADOR_Grupo Edad'!$M27&lt;&gt;0),'[8]INVESTIGADOR_Grupo Edad'!$M27,""),IF($A29="TOTAL",SUM(INDIRECT("H4:H"&amp;ROW()-1)),""))</f>
        <v/>
      </c>
      <c r="I29" s="3" t="str">
        <f ca="1">IF(AND($A29&lt;&gt;"",$A29&lt;&gt;"TOTAL"),IF(AND('[8]INVESTIGADOR_Grupo Edad'!$O27&lt;&gt;"",'[8]INVESTIGADOR_Grupo Edad'!$O27&lt;&gt;0),'[8]INVESTIGADOR_Grupo Edad'!$O27,""),IF($A29="TOTAL",SUM(INDIRECT("I4:I"&amp;ROW()-1)),""))</f>
        <v/>
      </c>
      <c r="J29" s="3" t="str">
        <f t="shared" ca="1" si="2"/>
        <v/>
      </c>
      <c r="K29" s="3" t="str">
        <f ca="1">IF(AND($A29&lt;&gt;"",$A29&lt;&gt;"TOTAL"),IF(AND('[8]INVESTIGADOR_Grupo Edad'!$R27&lt;&gt;"",'[8]INVESTIGADOR_Grupo Edad'!$R27&lt;&gt;0),'[8]INVESTIGADOR_Grupo Edad'!$R27,""),IF($A29="TOTAL",SUM(INDIRECT("K4:K"&amp;ROW()-1)),""))</f>
        <v/>
      </c>
      <c r="L29" s="3" t="str">
        <f ca="1">IF(AND($A29&lt;&gt;"",$A29&lt;&gt;"TOTAL"),IF(AND('[8]INVESTIGADOR_Grupo Edad'!$T27&lt;&gt;"",'[8]INVESTIGADOR_Grupo Edad'!$T27&lt;&gt;0),'[8]INVESTIGADOR_Grupo Edad'!$T27,""),IF($A29="TOTAL",SUM(INDIRECT("L4:L"&amp;ROW()-1)),""))</f>
        <v/>
      </c>
      <c r="M29" s="3" t="str">
        <f t="shared" ca="1" si="3"/>
        <v/>
      </c>
      <c r="N29" s="3" t="str">
        <f ca="1">IF(AND($A29&lt;&gt;"",$A29&lt;&gt;"TOTAL"),IF(AND('[8]INVESTIGADOR_Grupo Edad'!$W27&lt;&gt;"",'[8]INVESTIGADOR_Grupo Edad'!$W27&lt;&gt;0),'[8]INVESTIGADOR_Grupo Edad'!$W27,""),IF($A29="TOTAL",SUM(INDIRECT("N4:N"&amp;ROW()-1)),""))</f>
        <v/>
      </c>
      <c r="O29" s="3" t="str">
        <f ca="1">IF(AND($A29&lt;&gt;"",$A29&lt;&gt;"TOTAL"),IF(AND('[8]INVESTIGADOR_Grupo Edad'!$Y27&lt;&gt;"",'[8]INVESTIGADOR_Grupo Edad'!$Y27&lt;&gt;0),'[8]INVESTIGADOR_Grupo Edad'!$Y27,""),IF($A29="TOTAL",SUM(INDIRECT("O4:O"&amp;ROW()-1)),""))</f>
        <v/>
      </c>
      <c r="P29" s="3" t="str">
        <f t="shared" ca="1" si="4"/>
        <v/>
      </c>
      <c r="Q29" s="3" t="str">
        <f ca="1">IF(AND($A29&lt;&gt;"",$A29&lt;&gt;"TOTAL"),IF(AND('[8]INVESTIGADOR_Grupo Edad'!$AB27&lt;&gt;"",'[8]INVESTIGADOR_Grupo Edad'!$AB27&lt;&gt;0),'[8]INVESTIGADOR_Grupo Edad'!$AB27,""),IF($A29="TOTAL",SUM(INDIRECT("Q4:Q"&amp;ROW()-1)),""))</f>
        <v/>
      </c>
      <c r="R29" s="3" t="str">
        <f ca="1">IF(AND($A29&lt;&gt;"",$A29&lt;&gt;"TOTAL"),IF(AND('[8]INVESTIGADOR_Grupo Edad'!$AD27&lt;&gt;"",'[8]INVESTIGADOR_Grupo Edad'!$AD27&lt;&gt;0),'[8]INVESTIGADOR_Grupo Edad'!$AD27,""),IF($A29="TOTAL",SUM(INDIRECT("R4:R"&amp;ROW()-1)),""))</f>
        <v/>
      </c>
      <c r="S29" s="3" t="str">
        <f t="shared" ca="1" si="5"/>
        <v/>
      </c>
      <c r="T29" s="3" t="str">
        <f ca="1">IF(AND($A29&lt;&gt;"",$A29&lt;&gt;"TOTAL"),IF(AND('[8]INVESTIGADOR_Grupo Edad'!$AG27&lt;&gt;"",'[8]INVESTIGADOR_Grupo Edad'!$AG27&lt;&gt;0),'[8]INVESTIGADOR_Grupo Edad'!$AG27,""),IF($A29="TOTAL",SUM(INDIRECT("T4:T"&amp;ROW()-1)),""))</f>
        <v/>
      </c>
      <c r="U29" s="3" t="str">
        <f ca="1">IF(AND($A29&lt;&gt;"",$A29&lt;&gt;"TOTAL"),IF(AND('[8]INVESTIGADOR_Grupo Edad'!$AI27&lt;&gt;"",'[8]INVESTIGADOR_Grupo Edad'!$AI27&lt;&gt;0),'[8]INVESTIGADOR_Grupo Edad'!$AI27,""),IF($A29="TOTAL",SUM(INDIRECT("U4:U"&amp;ROW()-1)),""))</f>
        <v/>
      </c>
      <c r="V29" s="3" t="str">
        <f t="shared" ca="1" si="6"/>
        <v/>
      </c>
      <c r="W29" s="3" t="str">
        <f ca="1">IF(AND($A29&lt;&gt;"",$A29&lt;&gt;"TOTAL"),IF(AND('[8]INVESTIGADOR_Grupo Edad'!$AL27&lt;&gt;"",'[8]INVESTIGADOR_Grupo Edad'!$AL27&lt;&gt;0),'[8]INVESTIGADOR_Grupo Edad'!$AL27,""),IF($A29="TOTAL",SUM(INDIRECT("W4:W"&amp;ROW()-1)),""))</f>
        <v/>
      </c>
      <c r="X29" s="3" t="str">
        <f ca="1">IF(AND($A29&lt;&gt;"",$A29&lt;&gt;"TOTAL"),IF(AND('[8]INVESTIGADOR_Grupo Edad'!$AN27&lt;&gt;"",'[8]INVESTIGADOR_Grupo Edad'!$AN27&lt;&gt;0),'[8]INVESTIGADOR_Grupo Edad'!$AN27,""),IF($A29="TOTAL",SUM(INDIRECT("X4:X"&amp;ROW()-1)),""))</f>
        <v/>
      </c>
      <c r="Y29" s="3" t="str">
        <f t="shared" ca="1" si="7"/>
        <v/>
      </c>
      <c r="Z29" s="3" t="str">
        <f ca="1">IF(AND($A29&lt;&gt;"",$A29&lt;&gt;"TOTAL"),IF(AND('[8]INVESTIGADOR_Grupo Edad'!$AQ27&lt;&gt;"",'[8]INVESTIGADOR_Grupo Edad'!$AQ27&lt;&gt;0),'[8]INVESTIGADOR_Grupo Edad'!$AQ27,""),IF($A29="TOTAL",SUM(INDIRECT("Z4:Z"&amp;ROW()-1)),""))</f>
        <v/>
      </c>
      <c r="AA29" s="3" t="str">
        <f ca="1">IF(AND($A29&lt;&gt;"",$A29&lt;&gt;"TOTAL"),IF(AND('[8]INVESTIGADOR_Grupo Edad'!$AS27&lt;&gt;"",'[8]INVESTIGADOR_Grupo Edad'!$AS27&lt;&gt;0),'[8]INVESTIGADOR_Grupo Edad'!$AS27,""),IF($A29="TOTAL",SUM(INDIRECT("AA4:AA"&amp;ROW()-1)),""))</f>
        <v/>
      </c>
      <c r="AB29" s="3" t="str">
        <f t="shared" ca="1" si="8"/>
        <v/>
      </c>
      <c r="AC29" s="3" t="str">
        <f ca="1">IF(AND($A29&lt;&gt;"",$A29&lt;&gt;"TOTAL"),IF(AND('[8]INVESTIGADOR_Grupo Edad'!$AV27&lt;&gt;"",'[8]INVESTIGADOR_Grupo Edad'!$AV27&lt;&gt;0),'[8]INVESTIGADOR_Grupo Edad'!$AV27,""),IF($A29="TOTAL",SUM(INDIRECT("AC4:AC"&amp;ROW()-1)),""))</f>
        <v/>
      </c>
      <c r="AD29" s="3" t="str">
        <f ca="1">IF(AND($A29&lt;&gt;"",$A29&lt;&gt;"TOTAL"),IF(AND('[8]INVESTIGADOR_Grupo Edad'!$AX27&lt;&gt;"",'[8]INVESTIGADOR_Grupo Edad'!$AX27&lt;&gt;0),'[8]INVESTIGADOR_Grupo Edad'!$AX27,""),IF($A29="TOTAL",SUM(INDIRECT("AD4:AD"&amp;ROW()-1)),""))</f>
        <v/>
      </c>
      <c r="AE29" s="3" t="str">
        <f t="shared" ca="1" si="9"/>
        <v/>
      </c>
      <c r="AF29" s="3" t="str">
        <f ca="1">IF(AND($A29&lt;&gt;"",$A29&lt;&gt;"TOTAL"),IF(AND('[8]INVESTIGADOR_Grupo Edad'!$BA27&lt;&gt;"",'[8]INVESTIGADOR_Grupo Edad'!$BA27&lt;&gt;0),'[8]INVESTIGADOR_Grupo Edad'!$BA27,""),IF($A29="TOTAL",SUM(INDIRECT("AF4:AF"&amp;ROW()-1)),""))</f>
        <v/>
      </c>
      <c r="AG29" s="3" t="str">
        <f ca="1">IF(AND($A29&lt;&gt;"",$A29&lt;&gt;"TOTAL"),IF(AND('[8]INVESTIGADOR_Grupo Edad'!$BC27&lt;&gt;"",'[8]INVESTIGADOR_Grupo Edad'!$BC27&lt;&gt;0),'[8]INVESTIGADOR_Grupo Edad'!$BC27,""),IF($A29="TOTAL",SUM(INDIRECT("AG4:AG"&amp;ROW()-1)),""))</f>
        <v/>
      </c>
      <c r="AH29" s="3" t="str">
        <f t="shared" ca="1" si="10"/>
        <v/>
      </c>
      <c r="AI29" s="3" t="str">
        <f ca="1">IF(AND($A29&lt;&gt;"",$A29&lt;&gt;"TOTAL"),IF(AND('[8]INVESTIGADOR_Grupo Edad'!$BF27&lt;&gt;"",'[8]INVESTIGADOR_Grupo Edad'!$BF27&lt;&gt;0),'[8]INVESTIGADOR_Grupo Edad'!$BF27,""),IF($A29="TOTAL",SUM(INDIRECT("AI4:AI"&amp;ROW()-1)),""))</f>
        <v/>
      </c>
      <c r="AJ29" s="3" t="str">
        <f ca="1">IF(AND($A29&lt;&gt;"",$A29&lt;&gt;"TOTAL"),IF(AND('[8]INVESTIGADOR_Grupo Edad'!$BH27&lt;&gt;"",'[8]INVESTIGADOR_Grupo Edad'!$BH27&lt;&gt;0),'[8]INVESTIGADOR_Grupo Edad'!$BH27,""),IF($A29="TOTAL",SUM(INDIRECT("AJ4:AJ"&amp;ROW()-1)),""))</f>
        <v/>
      </c>
      <c r="AK29" s="3" t="str">
        <f t="shared" ca="1" si="11"/>
        <v/>
      </c>
      <c r="AL29" s="3" t="str">
        <f ca="1">IF(AND($A29&lt;&gt;"",$A29&lt;&gt;"TOTAL"),IF(AND('[8]INVESTIGADOR_Grupo Edad'!$BK27&lt;&gt;"",'[8]INVESTIGADOR_Grupo Edad'!$BK27&lt;&gt;0),'[8]INVESTIGADOR_Grupo Edad'!$BK27,""),IF($A29="TOTAL",SUM(INDIRECT("AL4:AL"&amp;ROW()-1)),""))</f>
        <v/>
      </c>
      <c r="AM29" s="3" t="str">
        <f ca="1">IF(AND($A29&lt;&gt;"",$A29&lt;&gt;"TOTAL"),IF(AND('[8]INVESTIGADOR_Grupo Edad'!$BM27&lt;&gt;"",'[8]INVESTIGADOR_Grupo Edad'!$BM27&lt;&gt;0),'[8]INVESTIGADOR_Grupo Edad'!$BM27,""),IF($A29="TOTAL",SUM(INDIRECT("AM4:AM"&amp;ROW()-1)),""))</f>
        <v/>
      </c>
      <c r="AN29" s="3" t="str">
        <f t="shared" ca="1" si="12"/>
        <v/>
      </c>
      <c r="AO29" s="3" t="str">
        <f ca="1">IF(AND($A29&lt;&gt;"",$A29&lt;&gt;"TOTAL"),IF(AND('[8]INVESTIGADOR_Grupo Edad'!$BP27&lt;&gt;"",'[8]INVESTIGADOR_Grupo Edad'!$BP27&lt;&gt;0),'[8]INVESTIGADOR_Grupo Edad'!$BP27,""),IF($A29="TOTAL",SUM(INDIRECT("AO4:AO"&amp;ROW()-1)),""))</f>
        <v/>
      </c>
      <c r="AP29" s="3" t="str">
        <f ca="1">IF(AND($A29&lt;&gt;"",$A29&lt;&gt;"TOTAL"),IF(AND('[8]INVESTIGADOR_Grupo Edad'!$BR27&lt;&gt;"",'[8]INVESTIGADOR_Grupo Edad'!$BR27&lt;&gt;0),'[8]INVESTIGADOR_Grupo Edad'!$BR27,""),IF($A29="TOTAL",SUM(INDIRECT("AP4:AP"&amp;ROW()-1)),""))</f>
        <v/>
      </c>
      <c r="AQ29" s="3" t="str">
        <f t="shared" ca="1" si="13"/>
        <v/>
      </c>
      <c r="AR29" s="3" t="str">
        <f ca="1">IF(AND($A29&lt;&gt;"",$A29&lt;&gt;"TOTAL"),IF(AND('[8]INVESTIGADOR_Grupo Edad'!$BU27&lt;&gt;"",'[8]INVESTIGADOR_Grupo Edad'!$BU27&lt;&gt;0),'[8]INVESTIGADOR_Grupo Edad'!$BU27,""),IF($A29="TOTAL",SUM(INDIRECT("AR4:AR"&amp;ROW()-1)),""))</f>
        <v/>
      </c>
      <c r="AS29" s="3" t="str">
        <f ca="1">IF(AND($A29&lt;&gt;"",$A29&lt;&gt;"TOTAL"),IF(AND('[8]INVESTIGADOR_Grupo Edad'!$BW27&lt;&gt;"",'[8]INVESTIGADOR_Grupo Edad'!$BW27&lt;&gt;0),'[8]INVESTIGADOR_Grupo Edad'!$BW27,""),IF($A29="TOTAL",SUM(INDIRECT("AS4:AS"&amp;ROW()-1)),""))</f>
        <v/>
      </c>
      <c r="AT29" s="3" t="str">
        <f t="shared" ca="1" si="14"/>
        <v/>
      </c>
      <c r="AU29" s="3" t="str">
        <f ca="1">IF(AND($A29&lt;&gt;"",$A29&lt;&gt;"TOTAL"),IF(AND('[8]INVESTIGADOR_Grupo Edad'!$BZ27&lt;&gt;"",'[8]INVESTIGADOR_Grupo Edad'!$BZ27&lt;&gt;0),'[8]INVESTIGADOR_Grupo Edad'!$BZ27,""),IF($A29="TOTAL",SUM(INDIRECT("AU4:AU"&amp;ROW()-1)),""))</f>
        <v/>
      </c>
      <c r="AV29" s="3" t="str">
        <f ca="1">IF(AND($A29&lt;&gt;"",$A29&lt;&gt;"TOTAL"),IF(AND('[8]INVESTIGADOR_Grupo Edad'!$CB27&lt;&gt;"",'[8]INVESTIGADOR_Grupo Edad'!$CB27&lt;&gt;0),'[8]INVESTIGADOR_Grupo Edad'!$CB27,""),IF($A29="TOTAL",SUM(INDIRECT("AV4:AV"&amp;ROW()-1)),""))</f>
        <v/>
      </c>
      <c r="AW29" s="3" t="str">
        <f t="shared" ca="1" si="15"/>
        <v/>
      </c>
      <c r="AX29" s="3" t="str">
        <f ca="1">IF(AND($A29&lt;&gt;"",$A29&lt;&gt;"TOTAL"),IF(AND('[8]INVESTIGADOR_Grupo Edad'!$CE27&lt;&gt;"",'[8]INVESTIGADOR_Grupo Edad'!$CE27&lt;&gt;0),'[8]INVESTIGADOR_Grupo Edad'!$CE27,""),IF($A29="TOTAL",SUM(INDIRECT("AX4:AX"&amp;ROW()-1)),""))</f>
        <v/>
      </c>
      <c r="AY29" s="3" t="str">
        <f ca="1">IF(AND($A29&lt;&gt;"",$A29&lt;&gt;"TOTAL"),IF(AND('[8]INVESTIGADOR_Grupo Edad'!$CG27&lt;&gt;"",'[8]INVESTIGADOR_Grupo Edad'!$CG27&lt;&gt;0),'[8]INVESTIGADOR_Grupo Edad'!$CG27,""),IF($A29="TOTAL",SUM(INDIRECT("AY4:AY"&amp;ROW()-1)),""))</f>
        <v/>
      </c>
      <c r="AZ29" s="3" t="str">
        <f t="shared" ca="1" si="16"/>
        <v/>
      </c>
      <c r="BA29" s="3" t="str">
        <f ca="1">IF(AND($A29&lt;&gt;"",$A29&lt;&gt;"TOTAL"),IF(AND('[8]INVESTIGADOR_Grupo Edad'!$CJ27&lt;&gt;"",'[8]INVESTIGADOR_Grupo Edad'!$CJ27&lt;&gt;0),'[8]INVESTIGADOR_Grupo Edad'!$CJ27,""),IF($A29="TOTAL",SUM(INDIRECT("BA4:BA"&amp;ROW()-1)),""))</f>
        <v/>
      </c>
      <c r="BB29" s="3" t="str">
        <f ca="1">IF(AND($A29&lt;&gt;"",$A29&lt;&gt;"TOTAL"),IF(AND('[8]INVESTIGADOR_Grupo Edad'!$CL27&lt;&gt;"",'[8]INVESTIGADOR_Grupo Edad'!$CL27&lt;&gt;0),'[8]INVESTIGADOR_Grupo Edad'!$CL27,""),IF($A29="TOTAL",SUM(INDIRECT("BB4:BB"&amp;ROW()-1)),""))</f>
        <v/>
      </c>
      <c r="BC29" s="3" t="str">
        <f t="shared" ca="1" si="17"/>
        <v/>
      </c>
      <c r="BD29" s="3" t="str">
        <f ca="1">IF(AND($A29&lt;&gt;"",$A29&lt;&gt;"TOTAL"),IF(AND('[8]INVESTIGADOR_Grupo Edad'!$CO27&lt;&gt;"",'[8]INVESTIGADOR_Grupo Edad'!$CO27&lt;&gt;0),'[8]INVESTIGADOR_Grupo Edad'!$CO27,""),IF($A29="TOTAL",SUM(INDIRECT("BD4:BD"&amp;ROW()-1)),""))</f>
        <v/>
      </c>
      <c r="BE29" s="3" t="str">
        <f ca="1">IF(AND($A29&lt;&gt;"",$A29&lt;&gt;"TOTAL"),IF(AND('[8]INVESTIGADOR_Grupo Edad'!$CQ27&lt;&gt;"",'[8]INVESTIGADOR_Grupo Edad'!$CQ27&lt;&gt;0),'[8]INVESTIGADOR_Grupo Edad'!$CQ27,""),IF($A29="TOTAL",SUM(INDIRECT("BE4:BE"&amp;ROW()-1)),""))</f>
        <v/>
      </c>
      <c r="BF29" s="3" t="str">
        <f t="shared" ca="1" si="18"/>
        <v/>
      </c>
    </row>
    <row r="30" spans="1:58" x14ac:dyDescent="0.2">
      <c r="A30" s="25" t="str">
        <f>IF('[8]INVESTIGADOR_Grupo Edad'!$B28&lt;&gt;"",'[8]INVESTIGADOR_Grupo Edad'!$B28,IF(AND('[8]INVESTIGADOR_Grupo Edad'!$B28="",'[8]INVESTIGADOR_Grupo Edad'!$B29="",'[8]INVESTIGADOR_Grupo Edad'!$B27=""),"","TOTAL"))</f>
        <v/>
      </c>
      <c r="B30" s="3" t="str">
        <f ca="1">IF(AND($A30&lt;&gt;"",$A30&lt;&gt;"TOTAL"),IF(AND('[8]INVESTIGADOR_Grupo Edad'!$C28&lt;&gt;"",'[8]INVESTIGADOR_Grupo Edad'!$C28&lt;&gt;0),'[8]INVESTIGADOR_Grupo Edad'!$C28,""),IF($A30="TOTAL",SUM(INDIRECT("B4:B"&amp;ROW()-1)),""))</f>
        <v/>
      </c>
      <c r="C30" s="3" t="str">
        <f ca="1">IF(AND($A30&lt;&gt;"",$A30&lt;&gt;"TOTAL"),IF(AND('[8]INVESTIGADOR_Grupo Edad'!$E28&lt;&gt;"",'[8]INVESTIGADOR_Grupo Edad'!$E28&lt;&gt;0),'[8]INVESTIGADOR_Grupo Edad'!$E28,""),IF($A30="TOTAL",SUM(INDIRECT("C4:C"&amp;ROW()-1)),""))</f>
        <v/>
      </c>
      <c r="D30" s="3" t="str">
        <f t="shared" ca="1" si="0"/>
        <v/>
      </c>
      <c r="E30" s="3" t="str">
        <f ca="1">IF(AND($A30&lt;&gt;"",$A30&lt;&gt;"TOTAL"),IF(AND('[8]INVESTIGADOR_Grupo Edad'!$H28&lt;&gt;"",'[8]INVESTIGADOR_Grupo Edad'!$H28&lt;&gt;0),'[8]INVESTIGADOR_Grupo Edad'!$H28,""),IF($A30="TOTAL",SUM(INDIRECT("E4:E"&amp;ROW()-1)),""))</f>
        <v/>
      </c>
      <c r="F30" s="3" t="str">
        <f ca="1">IF(AND($A30&lt;&gt;"",$A30&lt;&gt;"TOTAL"),IF(AND('[8]INVESTIGADOR_Grupo Edad'!$J28&lt;&gt;"",'[8]INVESTIGADOR_Grupo Edad'!$J28&lt;&gt;0),'[8]INVESTIGADOR_Grupo Edad'!$J28,""),IF($A30="TOTAL",SUM(INDIRECT("F4:F"&amp;ROW()-1)),""))</f>
        <v/>
      </c>
      <c r="G30" s="3" t="str">
        <f t="shared" ca="1" si="1"/>
        <v/>
      </c>
      <c r="H30" s="3" t="str">
        <f ca="1">IF(AND($A30&lt;&gt;"",$A30&lt;&gt;"TOTAL"),IF(AND('[8]INVESTIGADOR_Grupo Edad'!$M28&lt;&gt;"",'[8]INVESTIGADOR_Grupo Edad'!$M28&lt;&gt;0),'[8]INVESTIGADOR_Grupo Edad'!$M28,""),IF($A30="TOTAL",SUM(INDIRECT("H4:H"&amp;ROW()-1)),""))</f>
        <v/>
      </c>
      <c r="I30" s="3" t="str">
        <f ca="1">IF(AND($A30&lt;&gt;"",$A30&lt;&gt;"TOTAL"),IF(AND('[8]INVESTIGADOR_Grupo Edad'!$O28&lt;&gt;"",'[8]INVESTIGADOR_Grupo Edad'!$O28&lt;&gt;0),'[8]INVESTIGADOR_Grupo Edad'!$O28,""),IF($A30="TOTAL",SUM(INDIRECT("I4:I"&amp;ROW()-1)),""))</f>
        <v/>
      </c>
      <c r="J30" s="3" t="str">
        <f t="shared" ca="1" si="2"/>
        <v/>
      </c>
      <c r="K30" s="3" t="str">
        <f ca="1">IF(AND($A30&lt;&gt;"",$A30&lt;&gt;"TOTAL"),IF(AND('[8]INVESTIGADOR_Grupo Edad'!$R28&lt;&gt;"",'[8]INVESTIGADOR_Grupo Edad'!$R28&lt;&gt;0),'[8]INVESTIGADOR_Grupo Edad'!$R28,""),IF($A30="TOTAL",SUM(INDIRECT("K4:K"&amp;ROW()-1)),""))</f>
        <v/>
      </c>
      <c r="L30" s="3" t="str">
        <f ca="1">IF(AND($A30&lt;&gt;"",$A30&lt;&gt;"TOTAL"),IF(AND('[8]INVESTIGADOR_Grupo Edad'!$T28&lt;&gt;"",'[8]INVESTIGADOR_Grupo Edad'!$T28&lt;&gt;0),'[8]INVESTIGADOR_Grupo Edad'!$T28,""),IF($A30="TOTAL",SUM(INDIRECT("L4:L"&amp;ROW()-1)),""))</f>
        <v/>
      </c>
      <c r="M30" s="3" t="str">
        <f t="shared" ca="1" si="3"/>
        <v/>
      </c>
      <c r="N30" s="3" t="str">
        <f ca="1">IF(AND($A30&lt;&gt;"",$A30&lt;&gt;"TOTAL"),IF(AND('[8]INVESTIGADOR_Grupo Edad'!$W28&lt;&gt;"",'[8]INVESTIGADOR_Grupo Edad'!$W28&lt;&gt;0),'[8]INVESTIGADOR_Grupo Edad'!$W28,""),IF($A30="TOTAL",SUM(INDIRECT("N4:N"&amp;ROW()-1)),""))</f>
        <v/>
      </c>
      <c r="O30" s="3" t="str">
        <f ca="1">IF(AND($A30&lt;&gt;"",$A30&lt;&gt;"TOTAL"),IF(AND('[8]INVESTIGADOR_Grupo Edad'!$Y28&lt;&gt;"",'[8]INVESTIGADOR_Grupo Edad'!$Y28&lt;&gt;0),'[8]INVESTIGADOR_Grupo Edad'!$Y28,""),IF($A30="TOTAL",SUM(INDIRECT("O4:O"&amp;ROW()-1)),""))</f>
        <v/>
      </c>
      <c r="P30" s="3" t="str">
        <f t="shared" ca="1" si="4"/>
        <v/>
      </c>
      <c r="Q30" s="3" t="str">
        <f ca="1">IF(AND($A30&lt;&gt;"",$A30&lt;&gt;"TOTAL"),IF(AND('[8]INVESTIGADOR_Grupo Edad'!$AB28&lt;&gt;"",'[8]INVESTIGADOR_Grupo Edad'!$AB28&lt;&gt;0),'[8]INVESTIGADOR_Grupo Edad'!$AB28,""),IF($A30="TOTAL",SUM(INDIRECT("Q4:Q"&amp;ROW()-1)),""))</f>
        <v/>
      </c>
      <c r="R30" s="3" t="str">
        <f ca="1">IF(AND($A30&lt;&gt;"",$A30&lt;&gt;"TOTAL"),IF(AND('[8]INVESTIGADOR_Grupo Edad'!$AD28&lt;&gt;"",'[8]INVESTIGADOR_Grupo Edad'!$AD28&lt;&gt;0),'[8]INVESTIGADOR_Grupo Edad'!$AD28,""),IF($A30="TOTAL",SUM(INDIRECT("R4:R"&amp;ROW()-1)),""))</f>
        <v/>
      </c>
      <c r="S30" s="3" t="str">
        <f t="shared" ca="1" si="5"/>
        <v/>
      </c>
      <c r="T30" s="3" t="str">
        <f ca="1">IF(AND($A30&lt;&gt;"",$A30&lt;&gt;"TOTAL"),IF(AND('[8]INVESTIGADOR_Grupo Edad'!$AG28&lt;&gt;"",'[8]INVESTIGADOR_Grupo Edad'!$AG28&lt;&gt;0),'[8]INVESTIGADOR_Grupo Edad'!$AG28,""),IF($A30="TOTAL",SUM(INDIRECT("T4:T"&amp;ROW()-1)),""))</f>
        <v/>
      </c>
      <c r="U30" s="3" t="str">
        <f ca="1">IF(AND($A30&lt;&gt;"",$A30&lt;&gt;"TOTAL"),IF(AND('[8]INVESTIGADOR_Grupo Edad'!$AI28&lt;&gt;"",'[8]INVESTIGADOR_Grupo Edad'!$AI28&lt;&gt;0),'[8]INVESTIGADOR_Grupo Edad'!$AI28,""),IF($A30="TOTAL",SUM(INDIRECT("U4:U"&amp;ROW()-1)),""))</f>
        <v/>
      </c>
      <c r="V30" s="3" t="str">
        <f t="shared" ca="1" si="6"/>
        <v/>
      </c>
      <c r="W30" s="3" t="str">
        <f ca="1">IF(AND($A30&lt;&gt;"",$A30&lt;&gt;"TOTAL"),IF(AND('[8]INVESTIGADOR_Grupo Edad'!$AL28&lt;&gt;"",'[8]INVESTIGADOR_Grupo Edad'!$AL28&lt;&gt;0),'[8]INVESTIGADOR_Grupo Edad'!$AL28,""),IF($A30="TOTAL",SUM(INDIRECT("W4:W"&amp;ROW()-1)),""))</f>
        <v/>
      </c>
      <c r="X30" s="3" t="str">
        <f ca="1">IF(AND($A30&lt;&gt;"",$A30&lt;&gt;"TOTAL"),IF(AND('[8]INVESTIGADOR_Grupo Edad'!$AN28&lt;&gt;"",'[8]INVESTIGADOR_Grupo Edad'!$AN28&lt;&gt;0),'[8]INVESTIGADOR_Grupo Edad'!$AN28,""),IF($A30="TOTAL",SUM(INDIRECT("X4:X"&amp;ROW()-1)),""))</f>
        <v/>
      </c>
      <c r="Y30" s="3" t="str">
        <f t="shared" ca="1" si="7"/>
        <v/>
      </c>
      <c r="Z30" s="3" t="str">
        <f ca="1">IF(AND($A30&lt;&gt;"",$A30&lt;&gt;"TOTAL"),IF(AND('[8]INVESTIGADOR_Grupo Edad'!$AQ28&lt;&gt;"",'[8]INVESTIGADOR_Grupo Edad'!$AQ28&lt;&gt;0),'[8]INVESTIGADOR_Grupo Edad'!$AQ28,""),IF($A30="TOTAL",SUM(INDIRECT("Z4:Z"&amp;ROW()-1)),""))</f>
        <v/>
      </c>
      <c r="AA30" s="3" t="str">
        <f ca="1">IF(AND($A30&lt;&gt;"",$A30&lt;&gt;"TOTAL"),IF(AND('[8]INVESTIGADOR_Grupo Edad'!$AS28&lt;&gt;"",'[8]INVESTIGADOR_Grupo Edad'!$AS28&lt;&gt;0),'[8]INVESTIGADOR_Grupo Edad'!$AS28,""),IF($A30="TOTAL",SUM(INDIRECT("AA4:AA"&amp;ROW()-1)),""))</f>
        <v/>
      </c>
      <c r="AB30" s="3" t="str">
        <f t="shared" ca="1" si="8"/>
        <v/>
      </c>
      <c r="AC30" s="3" t="str">
        <f ca="1">IF(AND($A30&lt;&gt;"",$A30&lt;&gt;"TOTAL"),IF(AND('[8]INVESTIGADOR_Grupo Edad'!$AV28&lt;&gt;"",'[8]INVESTIGADOR_Grupo Edad'!$AV28&lt;&gt;0),'[8]INVESTIGADOR_Grupo Edad'!$AV28,""),IF($A30="TOTAL",SUM(INDIRECT("AC4:AC"&amp;ROW()-1)),""))</f>
        <v/>
      </c>
      <c r="AD30" s="3" t="str">
        <f ca="1">IF(AND($A30&lt;&gt;"",$A30&lt;&gt;"TOTAL"),IF(AND('[8]INVESTIGADOR_Grupo Edad'!$AX28&lt;&gt;"",'[8]INVESTIGADOR_Grupo Edad'!$AX28&lt;&gt;0),'[8]INVESTIGADOR_Grupo Edad'!$AX28,""),IF($A30="TOTAL",SUM(INDIRECT("AD4:AD"&amp;ROW()-1)),""))</f>
        <v/>
      </c>
      <c r="AE30" s="3" t="str">
        <f t="shared" ca="1" si="9"/>
        <v/>
      </c>
      <c r="AF30" s="3" t="str">
        <f ca="1">IF(AND($A30&lt;&gt;"",$A30&lt;&gt;"TOTAL"),IF(AND('[8]INVESTIGADOR_Grupo Edad'!$BA28&lt;&gt;"",'[8]INVESTIGADOR_Grupo Edad'!$BA28&lt;&gt;0),'[8]INVESTIGADOR_Grupo Edad'!$BA28,""),IF($A30="TOTAL",SUM(INDIRECT("AF4:AF"&amp;ROW()-1)),""))</f>
        <v/>
      </c>
      <c r="AG30" s="3" t="str">
        <f ca="1">IF(AND($A30&lt;&gt;"",$A30&lt;&gt;"TOTAL"),IF(AND('[8]INVESTIGADOR_Grupo Edad'!$BC28&lt;&gt;"",'[8]INVESTIGADOR_Grupo Edad'!$BC28&lt;&gt;0),'[8]INVESTIGADOR_Grupo Edad'!$BC28,""),IF($A30="TOTAL",SUM(INDIRECT("AG4:AG"&amp;ROW()-1)),""))</f>
        <v/>
      </c>
      <c r="AH30" s="3" t="str">
        <f t="shared" ca="1" si="10"/>
        <v/>
      </c>
      <c r="AI30" s="3" t="str">
        <f ca="1">IF(AND($A30&lt;&gt;"",$A30&lt;&gt;"TOTAL"),IF(AND('[8]INVESTIGADOR_Grupo Edad'!$BF28&lt;&gt;"",'[8]INVESTIGADOR_Grupo Edad'!$BF28&lt;&gt;0),'[8]INVESTIGADOR_Grupo Edad'!$BF28,""),IF($A30="TOTAL",SUM(INDIRECT("AI4:AI"&amp;ROW()-1)),""))</f>
        <v/>
      </c>
      <c r="AJ30" s="3" t="str">
        <f ca="1">IF(AND($A30&lt;&gt;"",$A30&lt;&gt;"TOTAL"),IF(AND('[8]INVESTIGADOR_Grupo Edad'!$BH28&lt;&gt;"",'[8]INVESTIGADOR_Grupo Edad'!$BH28&lt;&gt;0),'[8]INVESTIGADOR_Grupo Edad'!$BH28,""),IF($A30="TOTAL",SUM(INDIRECT("AJ4:AJ"&amp;ROW()-1)),""))</f>
        <v/>
      </c>
      <c r="AK30" s="3" t="str">
        <f t="shared" ca="1" si="11"/>
        <v/>
      </c>
      <c r="AL30" s="3" t="str">
        <f ca="1">IF(AND($A30&lt;&gt;"",$A30&lt;&gt;"TOTAL"),IF(AND('[8]INVESTIGADOR_Grupo Edad'!$BK28&lt;&gt;"",'[8]INVESTIGADOR_Grupo Edad'!$BK28&lt;&gt;0),'[8]INVESTIGADOR_Grupo Edad'!$BK28,""),IF($A30="TOTAL",SUM(INDIRECT("AL4:AL"&amp;ROW()-1)),""))</f>
        <v/>
      </c>
      <c r="AM30" s="3" t="str">
        <f ca="1">IF(AND($A30&lt;&gt;"",$A30&lt;&gt;"TOTAL"),IF(AND('[8]INVESTIGADOR_Grupo Edad'!$BM28&lt;&gt;"",'[8]INVESTIGADOR_Grupo Edad'!$BM28&lt;&gt;0),'[8]INVESTIGADOR_Grupo Edad'!$BM28,""),IF($A30="TOTAL",SUM(INDIRECT("AM4:AM"&amp;ROW()-1)),""))</f>
        <v/>
      </c>
      <c r="AN30" s="3" t="str">
        <f t="shared" ca="1" si="12"/>
        <v/>
      </c>
      <c r="AO30" s="3" t="str">
        <f ca="1">IF(AND($A30&lt;&gt;"",$A30&lt;&gt;"TOTAL"),IF(AND('[8]INVESTIGADOR_Grupo Edad'!$BP28&lt;&gt;"",'[8]INVESTIGADOR_Grupo Edad'!$BP28&lt;&gt;0),'[8]INVESTIGADOR_Grupo Edad'!$BP28,""),IF($A30="TOTAL",SUM(INDIRECT("AO4:AO"&amp;ROW()-1)),""))</f>
        <v/>
      </c>
      <c r="AP30" s="3" t="str">
        <f ca="1">IF(AND($A30&lt;&gt;"",$A30&lt;&gt;"TOTAL"),IF(AND('[8]INVESTIGADOR_Grupo Edad'!$BR28&lt;&gt;"",'[8]INVESTIGADOR_Grupo Edad'!$BR28&lt;&gt;0),'[8]INVESTIGADOR_Grupo Edad'!$BR28,""),IF($A30="TOTAL",SUM(INDIRECT("AP4:AP"&amp;ROW()-1)),""))</f>
        <v/>
      </c>
      <c r="AQ30" s="3" t="str">
        <f t="shared" ca="1" si="13"/>
        <v/>
      </c>
      <c r="AR30" s="3" t="str">
        <f ca="1">IF(AND($A30&lt;&gt;"",$A30&lt;&gt;"TOTAL"),IF(AND('[8]INVESTIGADOR_Grupo Edad'!$BU28&lt;&gt;"",'[8]INVESTIGADOR_Grupo Edad'!$BU28&lt;&gt;0),'[8]INVESTIGADOR_Grupo Edad'!$BU28,""),IF($A30="TOTAL",SUM(INDIRECT("AR4:AR"&amp;ROW()-1)),""))</f>
        <v/>
      </c>
      <c r="AS30" s="3" t="str">
        <f ca="1">IF(AND($A30&lt;&gt;"",$A30&lt;&gt;"TOTAL"),IF(AND('[8]INVESTIGADOR_Grupo Edad'!$BW28&lt;&gt;"",'[8]INVESTIGADOR_Grupo Edad'!$BW28&lt;&gt;0),'[8]INVESTIGADOR_Grupo Edad'!$BW28,""),IF($A30="TOTAL",SUM(INDIRECT("AS4:AS"&amp;ROW()-1)),""))</f>
        <v/>
      </c>
      <c r="AT30" s="3" t="str">
        <f t="shared" ca="1" si="14"/>
        <v/>
      </c>
      <c r="AU30" s="3" t="str">
        <f ca="1">IF(AND($A30&lt;&gt;"",$A30&lt;&gt;"TOTAL"),IF(AND('[8]INVESTIGADOR_Grupo Edad'!$BZ28&lt;&gt;"",'[8]INVESTIGADOR_Grupo Edad'!$BZ28&lt;&gt;0),'[8]INVESTIGADOR_Grupo Edad'!$BZ28,""),IF($A30="TOTAL",SUM(INDIRECT("AU4:AU"&amp;ROW()-1)),""))</f>
        <v/>
      </c>
      <c r="AV30" s="3" t="str">
        <f ca="1">IF(AND($A30&lt;&gt;"",$A30&lt;&gt;"TOTAL"),IF(AND('[8]INVESTIGADOR_Grupo Edad'!$CB28&lt;&gt;"",'[8]INVESTIGADOR_Grupo Edad'!$CB28&lt;&gt;0),'[8]INVESTIGADOR_Grupo Edad'!$CB28,""),IF($A30="TOTAL",SUM(INDIRECT("AV4:AV"&amp;ROW()-1)),""))</f>
        <v/>
      </c>
      <c r="AW30" s="3" t="str">
        <f t="shared" ca="1" si="15"/>
        <v/>
      </c>
      <c r="AX30" s="3" t="str">
        <f ca="1">IF(AND($A30&lt;&gt;"",$A30&lt;&gt;"TOTAL"),IF(AND('[8]INVESTIGADOR_Grupo Edad'!$CE28&lt;&gt;"",'[8]INVESTIGADOR_Grupo Edad'!$CE28&lt;&gt;0),'[8]INVESTIGADOR_Grupo Edad'!$CE28,""),IF($A30="TOTAL",SUM(INDIRECT("AX4:AX"&amp;ROW()-1)),""))</f>
        <v/>
      </c>
      <c r="AY30" s="3" t="str">
        <f ca="1">IF(AND($A30&lt;&gt;"",$A30&lt;&gt;"TOTAL"),IF(AND('[8]INVESTIGADOR_Grupo Edad'!$CG28&lt;&gt;"",'[8]INVESTIGADOR_Grupo Edad'!$CG28&lt;&gt;0),'[8]INVESTIGADOR_Grupo Edad'!$CG28,""),IF($A30="TOTAL",SUM(INDIRECT("AY4:AY"&amp;ROW()-1)),""))</f>
        <v/>
      </c>
      <c r="AZ30" s="3" t="str">
        <f t="shared" ca="1" si="16"/>
        <v/>
      </c>
      <c r="BA30" s="3" t="str">
        <f ca="1">IF(AND($A30&lt;&gt;"",$A30&lt;&gt;"TOTAL"),IF(AND('[8]INVESTIGADOR_Grupo Edad'!$CJ28&lt;&gt;"",'[8]INVESTIGADOR_Grupo Edad'!$CJ28&lt;&gt;0),'[8]INVESTIGADOR_Grupo Edad'!$CJ28,""),IF($A30="TOTAL",SUM(INDIRECT("BA4:BA"&amp;ROW()-1)),""))</f>
        <v/>
      </c>
      <c r="BB30" s="3" t="str">
        <f ca="1">IF(AND($A30&lt;&gt;"",$A30&lt;&gt;"TOTAL"),IF(AND('[8]INVESTIGADOR_Grupo Edad'!$CL28&lt;&gt;"",'[8]INVESTIGADOR_Grupo Edad'!$CL28&lt;&gt;0),'[8]INVESTIGADOR_Grupo Edad'!$CL28,""),IF($A30="TOTAL",SUM(INDIRECT("BB4:BB"&amp;ROW()-1)),""))</f>
        <v/>
      </c>
      <c r="BC30" s="3" t="str">
        <f t="shared" ca="1" si="17"/>
        <v/>
      </c>
      <c r="BD30" s="3" t="str">
        <f ca="1">IF(AND($A30&lt;&gt;"",$A30&lt;&gt;"TOTAL"),IF(AND('[8]INVESTIGADOR_Grupo Edad'!$CO28&lt;&gt;"",'[8]INVESTIGADOR_Grupo Edad'!$CO28&lt;&gt;0),'[8]INVESTIGADOR_Grupo Edad'!$CO28,""),IF($A30="TOTAL",SUM(INDIRECT("BD4:BD"&amp;ROW()-1)),""))</f>
        <v/>
      </c>
      <c r="BE30" s="3" t="str">
        <f ca="1">IF(AND($A30&lt;&gt;"",$A30&lt;&gt;"TOTAL"),IF(AND('[8]INVESTIGADOR_Grupo Edad'!$CQ28&lt;&gt;"",'[8]INVESTIGADOR_Grupo Edad'!$CQ28&lt;&gt;0),'[8]INVESTIGADOR_Grupo Edad'!$CQ28,""),IF($A30="TOTAL",SUM(INDIRECT("BE4:BE"&amp;ROW()-1)),""))</f>
        <v/>
      </c>
      <c r="BF30" s="3" t="str">
        <f t="shared" ca="1" si="18"/>
        <v/>
      </c>
    </row>
    <row r="31" spans="1:58" x14ac:dyDescent="0.2">
      <c r="A31" s="25" t="str">
        <f>IF('[8]INVESTIGADOR_Grupo Edad'!$B29&lt;&gt;"",'[8]INVESTIGADOR_Grupo Edad'!$B29,IF(AND('[8]INVESTIGADOR_Grupo Edad'!$B29="",'[8]INVESTIGADOR_Grupo Edad'!$B30="",'[8]INVESTIGADOR_Grupo Edad'!$B28=""),"","TOTAL"))</f>
        <v/>
      </c>
      <c r="B31" s="3" t="str">
        <f ca="1">IF(AND($A31&lt;&gt;"",$A31&lt;&gt;"TOTAL"),IF(AND('[8]INVESTIGADOR_Grupo Edad'!$C29&lt;&gt;"",'[8]INVESTIGADOR_Grupo Edad'!$C29&lt;&gt;0),'[8]INVESTIGADOR_Grupo Edad'!$C29,""),IF($A31="TOTAL",SUM(INDIRECT("B4:B"&amp;ROW()-1)),""))</f>
        <v/>
      </c>
      <c r="C31" s="3" t="str">
        <f ca="1">IF(AND($A31&lt;&gt;"",$A31&lt;&gt;"TOTAL"),IF(AND('[8]INVESTIGADOR_Grupo Edad'!$E29&lt;&gt;"",'[8]INVESTIGADOR_Grupo Edad'!$E29&lt;&gt;0),'[8]INVESTIGADOR_Grupo Edad'!$E29,""),IF($A31="TOTAL",SUM(INDIRECT("C4:C"&amp;ROW()-1)),""))</f>
        <v/>
      </c>
      <c r="D31" s="3" t="str">
        <f t="shared" ca="1" si="0"/>
        <v/>
      </c>
      <c r="E31" s="3" t="str">
        <f ca="1">IF(AND($A31&lt;&gt;"",$A31&lt;&gt;"TOTAL"),IF(AND('[8]INVESTIGADOR_Grupo Edad'!$H29&lt;&gt;"",'[8]INVESTIGADOR_Grupo Edad'!$H29&lt;&gt;0),'[8]INVESTIGADOR_Grupo Edad'!$H29,""),IF($A31="TOTAL",SUM(INDIRECT("E4:E"&amp;ROW()-1)),""))</f>
        <v/>
      </c>
      <c r="F31" s="3" t="str">
        <f ca="1">IF(AND($A31&lt;&gt;"",$A31&lt;&gt;"TOTAL"),IF(AND('[8]INVESTIGADOR_Grupo Edad'!$J29&lt;&gt;"",'[8]INVESTIGADOR_Grupo Edad'!$J29&lt;&gt;0),'[8]INVESTIGADOR_Grupo Edad'!$J29,""),IF($A31="TOTAL",SUM(INDIRECT("F4:F"&amp;ROW()-1)),""))</f>
        <v/>
      </c>
      <c r="G31" s="3" t="str">
        <f t="shared" ca="1" si="1"/>
        <v/>
      </c>
      <c r="H31" s="3" t="str">
        <f ca="1">IF(AND($A31&lt;&gt;"",$A31&lt;&gt;"TOTAL"),IF(AND('[8]INVESTIGADOR_Grupo Edad'!$M29&lt;&gt;"",'[8]INVESTIGADOR_Grupo Edad'!$M29&lt;&gt;0),'[8]INVESTIGADOR_Grupo Edad'!$M29,""),IF($A31="TOTAL",SUM(INDIRECT("H4:H"&amp;ROW()-1)),""))</f>
        <v/>
      </c>
      <c r="I31" s="3" t="str">
        <f ca="1">IF(AND($A31&lt;&gt;"",$A31&lt;&gt;"TOTAL"),IF(AND('[8]INVESTIGADOR_Grupo Edad'!$O29&lt;&gt;"",'[8]INVESTIGADOR_Grupo Edad'!$O29&lt;&gt;0),'[8]INVESTIGADOR_Grupo Edad'!$O29,""),IF($A31="TOTAL",SUM(INDIRECT("I4:I"&amp;ROW()-1)),""))</f>
        <v/>
      </c>
      <c r="J31" s="3" t="str">
        <f t="shared" ca="1" si="2"/>
        <v/>
      </c>
      <c r="K31" s="3" t="str">
        <f ca="1">IF(AND($A31&lt;&gt;"",$A31&lt;&gt;"TOTAL"),IF(AND('[8]INVESTIGADOR_Grupo Edad'!$R29&lt;&gt;"",'[8]INVESTIGADOR_Grupo Edad'!$R29&lt;&gt;0),'[8]INVESTIGADOR_Grupo Edad'!$R29,""),IF($A31="TOTAL",SUM(INDIRECT("K4:K"&amp;ROW()-1)),""))</f>
        <v/>
      </c>
      <c r="L31" s="3" t="str">
        <f ca="1">IF(AND($A31&lt;&gt;"",$A31&lt;&gt;"TOTAL"),IF(AND('[8]INVESTIGADOR_Grupo Edad'!$T29&lt;&gt;"",'[8]INVESTIGADOR_Grupo Edad'!$T29&lt;&gt;0),'[8]INVESTIGADOR_Grupo Edad'!$T29,""),IF($A31="TOTAL",SUM(INDIRECT("L4:L"&amp;ROW()-1)),""))</f>
        <v/>
      </c>
      <c r="M31" s="3" t="str">
        <f t="shared" ca="1" si="3"/>
        <v/>
      </c>
      <c r="N31" s="3" t="str">
        <f ca="1">IF(AND($A31&lt;&gt;"",$A31&lt;&gt;"TOTAL"),IF(AND('[8]INVESTIGADOR_Grupo Edad'!$W29&lt;&gt;"",'[8]INVESTIGADOR_Grupo Edad'!$W29&lt;&gt;0),'[8]INVESTIGADOR_Grupo Edad'!$W29,""),IF($A31="TOTAL",SUM(INDIRECT("N4:N"&amp;ROW()-1)),""))</f>
        <v/>
      </c>
      <c r="O31" s="3" t="str">
        <f ca="1">IF(AND($A31&lt;&gt;"",$A31&lt;&gt;"TOTAL"),IF(AND('[8]INVESTIGADOR_Grupo Edad'!$Y29&lt;&gt;"",'[8]INVESTIGADOR_Grupo Edad'!$Y29&lt;&gt;0),'[8]INVESTIGADOR_Grupo Edad'!$Y29,""),IF($A31="TOTAL",SUM(INDIRECT("O4:O"&amp;ROW()-1)),""))</f>
        <v/>
      </c>
      <c r="P31" s="3" t="str">
        <f t="shared" ca="1" si="4"/>
        <v/>
      </c>
      <c r="Q31" s="3" t="str">
        <f ca="1">IF(AND($A31&lt;&gt;"",$A31&lt;&gt;"TOTAL"),IF(AND('[8]INVESTIGADOR_Grupo Edad'!$AB29&lt;&gt;"",'[8]INVESTIGADOR_Grupo Edad'!$AB29&lt;&gt;0),'[8]INVESTIGADOR_Grupo Edad'!$AB29,""),IF($A31="TOTAL",SUM(INDIRECT("Q4:Q"&amp;ROW()-1)),""))</f>
        <v/>
      </c>
      <c r="R31" s="3" t="str">
        <f ca="1">IF(AND($A31&lt;&gt;"",$A31&lt;&gt;"TOTAL"),IF(AND('[8]INVESTIGADOR_Grupo Edad'!$AD29&lt;&gt;"",'[8]INVESTIGADOR_Grupo Edad'!$AD29&lt;&gt;0),'[8]INVESTIGADOR_Grupo Edad'!$AD29,""),IF($A31="TOTAL",SUM(INDIRECT("R4:R"&amp;ROW()-1)),""))</f>
        <v/>
      </c>
      <c r="S31" s="3" t="str">
        <f t="shared" ca="1" si="5"/>
        <v/>
      </c>
      <c r="T31" s="3" t="str">
        <f ca="1">IF(AND($A31&lt;&gt;"",$A31&lt;&gt;"TOTAL"),IF(AND('[8]INVESTIGADOR_Grupo Edad'!$AG29&lt;&gt;"",'[8]INVESTIGADOR_Grupo Edad'!$AG29&lt;&gt;0),'[8]INVESTIGADOR_Grupo Edad'!$AG29,""),IF($A31="TOTAL",SUM(INDIRECT("T4:T"&amp;ROW()-1)),""))</f>
        <v/>
      </c>
      <c r="U31" s="3" t="str">
        <f ca="1">IF(AND($A31&lt;&gt;"",$A31&lt;&gt;"TOTAL"),IF(AND('[8]INVESTIGADOR_Grupo Edad'!$AI29&lt;&gt;"",'[8]INVESTIGADOR_Grupo Edad'!$AI29&lt;&gt;0),'[8]INVESTIGADOR_Grupo Edad'!$AI29,""),IF($A31="TOTAL",SUM(INDIRECT("U4:U"&amp;ROW()-1)),""))</f>
        <v/>
      </c>
      <c r="V31" s="3" t="str">
        <f t="shared" ca="1" si="6"/>
        <v/>
      </c>
      <c r="W31" s="3" t="str">
        <f ca="1">IF(AND($A31&lt;&gt;"",$A31&lt;&gt;"TOTAL"),IF(AND('[8]INVESTIGADOR_Grupo Edad'!$AL29&lt;&gt;"",'[8]INVESTIGADOR_Grupo Edad'!$AL29&lt;&gt;0),'[8]INVESTIGADOR_Grupo Edad'!$AL29,""),IF($A31="TOTAL",SUM(INDIRECT("W4:W"&amp;ROW()-1)),""))</f>
        <v/>
      </c>
      <c r="X31" s="3" t="str">
        <f ca="1">IF(AND($A31&lt;&gt;"",$A31&lt;&gt;"TOTAL"),IF(AND('[8]INVESTIGADOR_Grupo Edad'!$AN29&lt;&gt;"",'[8]INVESTIGADOR_Grupo Edad'!$AN29&lt;&gt;0),'[8]INVESTIGADOR_Grupo Edad'!$AN29,""),IF($A31="TOTAL",SUM(INDIRECT("X4:X"&amp;ROW()-1)),""))</f>
        <v/>
      </c>
      <c r="Y31" s="3" t="str">
        <f t="shared" ca="1" si="7"/>
        <v/>
      </c>
      <c r="Z31" s="3" t="str">
        <f ca="1">IF(AND($A31&lt;&gt;"",$A31&lt;&gt;"TOTAL"),IF(AND('[8]INVESTIGADOR_Grupo Edad'!$AQ29&lt;&gt;"",'[8]INVESTIGADOR_Grupo Edad'!$AQ29&lt;&gt;0),'[8]INVESTIGADOR_Grupo Edad'!$AQ29,""),IF($A31="TOTAL",SUM(INDIRECT("Z4:Z"&amp;ROW()-1)),""))</f>
        <v/>
      </c>
      <c r="AA31" s="3" t="str">
        <f ca="1">IF(AND($A31&lt;&gt;"",$A31&lt;&gt;"TOTAL"),IF(AND('[8]INVESTIGADOR_Grupo Edad'!$AS29&lt;&gt;"",'[8]INVESTIGADOR_Grupo Edad'!$AS29&lt;&gt;0),'[8]INVESTIGADOR_Grupo Edad'!$AS29,""),IF($A31="TOTAL",SUM(INDIRECT("AA4:AA"&amp;ROW()-1)),""))</f>
        <v/>
      </c>
      <c r="AB31" s="3" t="str">
        <f t="shared" ca="1" si="8"/>
        <v/>
      </c>
      <c r="AC31" s="3" t="str">
        <f ca="1">IF(AND($A31&lt;&gt;"",$A31&lt;&gt;"TOTAL"),IF(AND('[8]INVESTIGADOR_Grupo Edad'!$AV29&lt;&gt;"",'[8]INVESTIGADOR_Grupo Edad'!$AV29&lt;&gt;0),'[8]INVESTIGADOR_Grupo Edad'!$AV29,""),IF($A31="TOTAL",SUM(INDIRECT("AC4:AC"&amp;ROW()-1)),""))</f>
        <v/>
      </c>
      <c r="AD31" s="3" t="str">
        <f ca="1">IF(AND($A31&lt;&gt;"",$A31&lt;&gt;"TOTAL"),IF(AND('[8]INVESTIGADOR_Grupo Edad'!$AX29&lt;&gt;"",'[8]INVESTIGADOR_Grupo Edad'!$AX29&lt;&gt;0),'[8]INVESTIGADOR_Grupo Edad'!$AX29,""),IF($A31="TOTAL",SUM(INDIRECT("AD4:AD"&amp;ROW()-1)),""))</f>
        <v/>
      </c>
      <c r="AE31" s="3" t="str">
        <f t="shared" ca="1" si="9"/>
        <v/>
      </c>
      <c r="AF31" s="3" t="str">
        <f ca="1">IF(AND($A31&lt;&gt;"",$A31&lt;&gt;"TOTAL"),IF(AND('[8]INVESTIGADOR_Grupo Edad'!$BA29&lt;&gt;"",'[8]INVESTIGADOR_Grupo Edad'!$BA29&lt;&gt;0),'[8]INVESTIGADOR_Grupo Edad'!$BA29,""),IF($A31="TOTAL",SUM(INDIRECT("AF4:AF"&amp;ROW()-1)),""))</f>
        <v/>
      </c>
      <c r="AG31" s="3" t="str">
        <f ca="1">IF(AND($A31&lt;&gt;"",$A31&lt;&gt;"TOTAL"),IF(AND('[8]INVESTIGADOR_Grupo Edad'!$BC29&lt;&gt;"",'[8]INVESTIGADOR_Grupo Edad'!$BC29&lt;&gt;0),'[8]INVESTIGADOR_Grupo Edad'!$BC29,""),IF($A31="TOTAL",SUM(INDIRECT("AG4:AG"&amp;ROW()-1)),""))</f>
        <v/>
      </c>
      <c r="AH31" s="3" t="str">
        <f t="shared" ca="1" si="10"/>
        <v/>
      </c>
      <c r="AI31" s="3" t="str">
        <f ca="1">IF(AND($A31&lt;&gt;"",$A31&lt;&gt;"TOTAL"),IF(AND('[8]INVESTIGADOR_Grupo Edad'!$BF29&lt;&gt;"",'[8]INVESTIGADOR_Grupo Edad'!$BF29&lt;&gt;0),'[8]INVESTIGADOR_Grupo Edad'!$BF29,""),IF($A31="TOTAL",SUM(INDIRECT("AI4:AI"&amp;ROW()-1)),""))</f>
        <v/>
      </c>
      <c r="AJ31" s="3" t="str">
        <f ca="1">IF(AND($A31&lt;&gt;"",$A31&lt;&gt;"TOTAL"),IF(AND('[8]INVESTIGADOR_Grupo Edad'!$BH29&lt;&gt;"",'[8]INVESTIGADOR_Grupo Edad'!$BH29&lt;&gt;0),'[8]INVESTIGADOR_Grupo Edad'!$BH29,""),IF($A31="TOTAL",SUM(INDIRECT("AJ4:AJ"&amp;ROW()-1)),""))</f>
        <v/>
      </c>
      <c r="AK31" s="3" t="str">
        <f t="shared" ca="1" si="11"/>
        <v/>
      </c>
      <c r="AL31" s="3" t="str">
        <f ca="1">IF(AND($A31&lt;&gt;"",$A31&lt;&gt;"TOTAL"),IF(AND('[8]INVESTIGADOR_Grupo Edad'!$BK29&lt;&gt;"",'[8]INVESTIGADOR_Grupo Edad'!$BK29&lt;&gt;0),'[8]INVESTIGADOR_Grupo Edad'!$BK29,""),IF($A31="TOTAL",SUM(INDIRECT("AL4:AL"&amp;ROW()-1)),""))</f>
        <v/>
      </c>
      <c r="AM31" s="3" t="str">
        <f ca="1">IF(AND($A31&lt;&gt;"",$A31&lt;&gt;"TOTAL"),IF(AND('[8]INVESTIGADOR_Grupo Edad'!$BM29&lt;&gt;"",'[8]INVESTIGADOR_Grupo Edad'!$BM29&lt;&gt;0),'[8]INVESTIGADOR_Grupo Edad'!$BM29,""),IF($A31="TOTAL",SUM(INDIRECT("AM4:AM"&amp;ROW()-1)),""))</f>
        <v/>
      </c>
      <c r="AN31" s="3" t="str">
        <f t="shared" ca="1" si="12"/>
        <v/>
      </c>
      <c r="AO31" s="3" t="str">
        <f ca="1">IF(AND($A31&lt;&gt;"",$A31&lt;&gt;"TOTAL"),IF(AND('[8]INVESTIGADOR_Grupo Edad'!$BP29&lt;&gt;"",'[8]INVESTIGADOR_Grupo Edad'!$BP29&lt;&gt;0),'[8]INVESTIGADOR_Grupo Edad'!$BP29,""),IF($A31="TOTAL",SUM(INDIRECT("AO4:AO"&amp;ROW()-1)),""))</f>
        <v/>
      </c>
      <c r="AP31" s="3" t="str">
        <f ca="1">IF(AND($A31&lt;&gt;"",$A31&lt;&gt;"TOTAL"),IF(AND('[8]INVESTIGADOR_Grupo Edad'!$BR29&lt;&gt;"",'[8]INVESTIGADOR_Grupo Edad'!$BR29&lt;&gt;0),'[8]INVESTIGADOR_Grupo Edad'!$BR29,""),IF($A31="TOTAL",SUM(INDIRECT("AP4:AP"&amp;ROW()-1)),""))</f>
        <v/>
      </c>
      <c r="AQ31" s="3" t="str">
        <f t="shared" ca="1" si="13"/>
        <v/>
      </c>
      <c r="AR31" s="3" t="str">
        <f ca="1">IF(AND($A31&lt;&gt;"",$A31&lt;&gt;"TOTAL"),IF(AND('[8]INVESTIGADOR_Grupo Edad'!$BU29&lt;&gt;"",'[8]INVESTIGADOR_Grupo Edad'!$BU29&lt;&gt;0),'[8]INVESTIGADOR_Grupo Edad'!$BU29,""),IF($A31="TOTAL",SUM(INDIRECT("AR4:AR"&amp;ROW()-1)),""))</f>
        <v/>
      </c>
      <c r="AS31" s="3" t="str">
        <f ca="1">IF(AND($A31&lt;&gt;"",$A31&lt;&gt;"TOTAL"),IF(AND('[8]INVESTIGADOR_Grupo Edad'!$BW29&lt;&gt;"",'[8]INVESTIGADOR_Grupo Edad'!$BW29&lt;&gt;0),'[8]INVESTIGADOR_Grupo Edad'!$BW29,""),IF($A31="TOTAL",SUM(INDIRECT("AS4:AS"&amp;ROW()-1)),""))</f>
        <v/>
      </c>
      <c r="AT31" s="3" t="str">
        <f t="shared" ca="1" si="14"/>
        <v/>
      </c>
      <c r="AU31" s="3" t="str">
        <f ca="1">IF(AND($A31&lt;&gt;"",$A31&lt;&gt;"TOTAL"),IF(AND('[8]INVESTIGADOR_Grupo Edad'!$BZ29&lt;&gt;"",'[8]INVESTIGADOR_Grupo Edad'!$BZ29&lt;&gt;0),'[8]INVESTIGADOR_Grupo Edad'!$BZ29,""),IF($A31="TOTAL",SUM(INDIRECT("AU4:AU"&amp;ROW()-1)),""))</f>
        <v/>
      </c>
      <c r="AV31" s="3" t="str">
        <f ca="1">IF(AND($A31&lt;&gt;"",$A31&lt;&gt;"TOTAL"),IF(AND('[8]INVESTIGADOR_Grupo Edad'!$CB29&lt;&gt;"",'[8]INVESTIGADOR_Grupo Edad'!$CB29&lt;&gt;0),'[8]INVESTIGADOR_Grupo Edad'!$CB29,""),IF($A31="TOTAL",SUM(INDIRECT("AV4:AV"&amp;ROW()-1)),""))</f>
        <v/>
      </c>
      <c r="AW31" s="3" t="str">
        <f t="shared" ca="1" si="15"/>
        <v/>
      </c>
      <c r="AX31" s="3" t="str">
        <f ca="1">IF(AND($A31&lt;&gt;"",$A31&lt;&gt;"TOTAL"),IF(AND('[8]INVESTIGADOR_Grupo Edad'!$CE29&lt;&gt;"",'[8]INVESTIGADOR_Grupo Edad'!$CE29&lt;&gt;0),'[8]INVESTIGADOR_Grupo Edad'!$CE29,""),IF($A31="TOTAL",SUM(INDIRECT("AX4:AX"&amp;ROW()-1)),""))</f>
        <v/>
      </c>
      <c r="AY31" s="3" t="str">
        <f ca="1">IF(AND($A31&lt;&gt;"",$A31&lt;&gt;"TOTAL"),IF(AND('[8]INVESTIGADOR_Grupo Edad'!$CG29&lt;&gt;"",'[8]INVESTIGADOR_Grupo Edad'!$CG29&lt;&gt;0),'[8]INVESTIGADOR_Grupo Edad'!$CG29,""),IF($A31="TOTAL",SUM(INDIRECT("AY4:AY"&amp;ROW()-1)),""))</f>
        <v/>
      </c>
      <c r="AZ31" s="3" t="str">
        <f t="shared" ca="1" si="16"/>
        <v/>
      </c>
      <c r="BA31" s="3" t="str">
        <f ca="1">IF(AND($A31&lt;&gt;"",$A31&lt;&gt;"TOTAL"),IF(AND('[8]INVESTIGADOR_Grupo Edad'!$CJ29&lt;&gt;"",'[8]INVESTIGADOR_Grupo Edad'!$CJ29&lt;&gt;0),'[8]INVESTIGADOR_Grupo Edad'!$CJ29,""),IF($A31="TOTAL",SUM(INDIRECT("BA4:BA"&amp;ROW()-1)),""))</f>
        <v/>
      </c>
      <c r="BB31" s="3" t="str">
        <f ca="1">IF(AND($A31&lt;&gt;"",$A31&lt;&gt;"TOTAL"),IF(AND('[8]INVESTIGADOR_Grupo Edad'!$CL29&lt;&gt;"",'[8]INVESTIGADOR_Grupo Edad'!$CL29&lt;&gt;0),'[8]INVESTIGADOR_Grupo Edad'!$CL29,""),IF($A31="TOTAL",SUM(INDIRECT("BB4:BB"&amp;ROW()-1)),""))</f>
        <v/>
      </c>
      <c r="BC31" s="3" t="str">
        <f t="shared" ca="1" si="17"/>
        <v/>
      </c>
      <c r="BD31" s="3" t="str">
        <f ca="1">IF(AND($A31&lt;&gt;"",$A31&lt;&gt;"TOTAL"),IF(AND('[8]INVESTIGADOR_Grupo Edad'!$CO29&lt;&gt;"",'[8]INVESTIGADOR_Grupo Edad'!$CO29&lt;&gt;0),'[8]INVESTIGADOR_Grupo Edad'!$CO29,""),IF($A31="TOTAL",SUM(INDIRECT("BD4:BD"&amp;ROW()-1)),""))</f>
        <v/>
      </c>
      <c r="BE31" s="3" t="str">
        <f ca="1">IF(AND($A31&lt;&gt;"",$A31&lt;&gt;"TOTAL"),IF(AND('[8]INVESTIGADOR_Grupo Edad'!$CQ29&lt;&gt;"",'[8]INVESTIGADOR_Grupo Edad'!$CQ29&lt;&gt;0),'[8]INVESTIGADOR_Grupo Edad'!$CQ29,""),IF($A31="TOTAL",SUM(INDIRECT("BE4:BE"&amp;ROW()-1)),""))</f>
        <v/>
      </c>
      <c r="BF31" s="3" t="str">
        <f t="shared" ca="1" si="18"/>
        <v/>
      </c>
    </row>
    <row r="32" spans="1:58" x14ac:dyDescent="0.2">
      <c r="A32" s="25" t="str">
        <f>IF('[8]INVESTIGADOR_Grupo Edad'!$B30&lt;&gt;"",'[8]INVESTIGADOR_Grupo Edad'!$B30,IF(AND('[8]INVESTIGADOR_Grupo Edad'!$B30="",'[8]INVESTIGADOR_Grupo Edad'!$B31="",'[8]INVESTIGADOR_Grupo Edad'!$B29=""),"","TOTAL"))</f>
        <v/>
      </c>
      <c r="B32" s="3" t="str">
        <f ca="1">IF(AND($A32&lt;&gt;"",$A32&lt;&gt;"TOTAL"),IF(AND('[8]INVESTIGADOR_Grupo Edad'!$C30&lt;&gt;"",'[8]INVESTIGADOR_Grupo Edad'!$C30&lt;&gt;0),'[8]INVESTIGADOR_Grupo Edad'!$C30,""),IF($A32="TOTAL",SUM(INDIRECT("B4:B"&amp;ROW()-1)),""))</f>
        <v/>
      </c>
      <c r="C32" s="3" t="str">
        <f ca="1">IF(AND($A32&lt;&gt;"",$A32&lt;&gt;"TOTAL"),IF(AND('[8]INVESTIGADOR_Grupo Edad'!$E30&lt;&gt;"",'[8]INVESTIGADOR_Grupo Edad'!$E30&lt;&gt;0),'[8]INVESTIGADOR_Grupo Edad'!$E30,""),IF($A32="TOTAL",SUM(INDIRECT("C4:C"&amp;ROW()-1)),""))</f>
        <v/>
      </c>
      <c r="D32" s="3" t="str">
        <f t="shared" ca="1" si="0"/>
        <v/>
      </c>
      <c r="E32" s="3" t="str">
        <f ca="1">IF(AND($A32&lt;&gt;"",$A32&lt;&gt;"TOTAL"),IF(AND('[8]INVESTIGADOR_Grupo Edad'!$H30&lt;&gt;"",'[8]INVESTIGADOR_Grupo Edad'!$H30&lt;&gt;0),'[8]INVESTIGADOR_Grupo Edad'!$H30,""),IF($A32="TOTAL",SUM(INDIRECT("E4:E"&amp;ROW()-1)),""))</f>
        <v/>
      </c>
      <c r="F32" s="3" t="str">
        <f ca="1">IF(AND($A32&lt;&gt;"",$A32&lt;&gt;"TOTAL"),IF(AND('[8]INVESTIGADOR_Grupo Edad'!$J30&lt;&gt;"",'[8]INVESTIGADOR_Grupo Edad'!$J30&lt;&gt;0),'[8]INVESTIGADOR_Grupo Edad'!$J30,""),IF($A32="TOTAL",SUM(INDIRECT("F4:F"&amp;ROW()-1)),""))</f>
        <v/>
      </c>
      <c r="G32" s="3" t="str">
        <f t="shared" ca="1" si="1"/>
        <v/>
      </c>
      <c r="H32" s="3" t="str">
        <f ca="1">IF(AND($A32&lt;&gt;"",$A32&lt;&gt;"TOTAL"),IF(AND('[8]INVESTIGADOR_Grupo Edad'!$M30&lt;&gt;"",'[8]INVESTIGADOR_Grupo Edad'!$M30&lt;&gt;0),'[8]INVESTIGADOR_Grupo Edad'!$M30,""),IF($A32="TOTAL",SUM(INDIRECT("H4:H"&amp;ROW()-1)),""))</f>
        <v/>
      </c>
      <c r="I32" s="3" t="str">
        <f ca="1">IF(AND($A32&lt;&gt;"",$A32&lt;&gt;"TOTAL"),IF(AND('[8]INVESTIGADOR_Grupo Edad'!$O30&lt;&gt;"",'[8]INVESTIGADOR_Grupo Edad'!$O30&lt;&gt;0),'[8]INVESTIGADOR_Grupo Edad'!$O30,""),IF($A32="TOTAL",SUM(INDIRECT("I4:I"&amp;ROW()-1)),""))</f>
        <v/>
      </c>
      <c r="J32" s="3" t="str">
        <f t="shared" ca="1" si="2"/>
        <v/>
      </c>
      <c r="K32" s="3" t="str">
        <f ca="1">IF(AND($A32&lt;&gt;"",$A32&lt;&gt;"TOTAL"),IF(AND('[8]INVESTIGADOR_Grupo Edad'!$R30&lt;&gt;"",'[8]INVESTIGADOR_Grupo Edad'!$R30&lt;&gt;0),'[8]INVESTIGADOR_Grupo Edad'!$R30,""),IF($A32="TOTAL",SUM(INDIRECT("K4:K"&amp;ROW()-1)),""))</f>
        <v/>
      </c>
      <c r="L32" s="3" t="str">
        <f ca="1">IF(AND($A32&lt;&gt;"",$A32&lt;&gt;"TOTAL"),IF(AND('[8]INVESTIGADOR_Grupo Edad'!$T30&lt;&gt;"",'[8]INVESTIGADOR_Grupo Edad'!$T30&lt;&gt;0),'[8]INVESTIGADOR_Grupo Edad'!$T30,""),IF($A32="TOTAL",SUM(INDIRECT("L4:L"&amp;ROW()-1)),""))</f>
        <v/>
      </c>
      <c r="M32" s="3" t="str">
        <f t="shared" ca="1" si="3"/>
        <v/>
      </c>
      <c r="N32" s="3" t="str">
        <f ca="1">IF(AND($A32&lt;&gt;"",$A32&lt;&gt;"TOTAL"),IF(AND('[8]INVESTIGADOR_Grupo Edad'!$W30&lt;&gt;"",'[8]INVESTIGADOR_Grupo Edad'!$W30&lt;&gt;0),'[8]INVESTIGADOR_Grupo Edad'!$W30,""),IF($A32="TOTAL",SUM(INDIRECT("N4:N"&amp;ROW()-1)),""))</f>
        <v/>
      </c>
      <c r="O32" s="3" t="str">
        <f ca="1">IF(AND($A32&lt;&gt;"",$A32&lt;&gt;"TOTAL"),IF(AND('[8]INVESTIGADOR_Grupo Edad'!$Y30&lt;&gt;"",'[8]INVESTIGADOR_Grupo Edad'!$Y30&lt;&gt;0),'[8]INVESTIGADOR_Grupo Edad'!$Y30,""),IF($A32="TOTAL",SUM(INDIRECT("O4:O"&amp;ROW()-1)),""))</f>
        <v/>
      </c>
      <c r="P32" s="3" t="str">
        <f t="shared" ca="1" si="4"/>
        <v/>
      </c>
      <c r="Q32" s="3" t="str">
        <f ca="1">IF(AND($A32&lt;&gt;"",$A32&lt;&gt;"TOTAL"),IF(AND('[8]INVESTIGADOR_Grupo Edad'!$AB30&lt;&gt;"",'[8]INVESTIGADOR_Grupo Edad'!$AB30&lt;&gt;0),'[8]INVESTIGADOR_Grupo Edad'!$AB30,""),IF($A32="TOTAL",SUM(INDIRECT("Q4:Q"&amp;ROW()-1)),""))</f>
        <v/>
      </c>
      <c r="R32" s="3" t="str">
        <f ca="1">IF(AND($A32&lt;&gt;"",$A32&lt;&gt;"TOTAL"),IF(AND('[8]INVESTIGADOR_Grupo Edad'!$AD30&lt;&gt;"",'[8]INVESTIGADOR_Grupo Edad'!$AD30&lt;&gt;0),'[8]INVESTIGADOR_Grupo Edad'!$AD30,""),IF($A32="TOTAL",SUM(INDIRECT("R4:R"&amp;ROW()-1)),""))</f>
        <v/>
      </c>
      <c r="S32" s="3" t="str">
        <f t="shared" ca="1" si="5"/>
        <v/>
      </c>
      <c r="T32" s="3" t="str">
        <f ca="1">IF(AND($A32&lt;&gt;"",$A32&lt;&gt;"TOTAL"),IF(AND('[8]INVESTIGADOR_Grupo Edad'!$AG30&lt;&gt;"",'[8]INVESTIGADOR_Grupo Edad'!$AG30&lt;&gt;0),'[8]INVESTIGADOR_Grupo Edad'!$AG30,""),IF($A32="TOTAL",SUM(INDIRECT("T4:T"&amp;ROW()-1)),""))</f>
        <v/>
      </c>
      <c r="U32" s="3" t="str">
        <f ca="1">IF(AND($A32&lt;&gt;"",$A32&lt;&gt;"TOTAL"),IF(AND('[8]INVESTIGADOR_Grupo Edad'!$AI30&lt;&gt;"",'[8]INVESTIGADOR_Grupo Edad'!$AI30&lt;&gt;0),'[8]INVESTIGADOR_Grupo Edad'!$AI30,""),IF($A32="TOTAL",SUM(INDIRECT("U4:U"&amp;ROW()-1)),""))</f>
        <v/>
      </c>
      <c r="V32" s="3" t="str">
        <f t="shared" ca="1" si="6"/>
        <v/>
      </c>
      <c r="W32" s="3" t="str">
        <f ca="1">IF(AND($A32&lt;&gt;"",$A32&lt;&gt;"TOTAL"),IF(AND('[8]INVESTIGADOR_Grupo Edad'!$AL30&lt;&gt;"",'[8]INVESTIGADOR_Grupo Edad'!$AL30&lt;&gt;0),'[8]INVESTIGADOR_Grupo Edad'!$AL30,""),IF($A32="TOTAL",SUM(INDIRECT("W4:W"&amp;ROW()-1)),""))</f>
        <v/>
      </c>
      <c r="X32" s="3" t="str">
        <f ca="1">IF(AND($A32&lt;&gt;"",$A32&lt;&gt;"TOTAL"),IF(AND('[8]INVESTIGADOR_Grupo Edad'!$AN30&lt;&gt;"",'[8]INVESTIGADOR_Grupo Edad'!$AN30&lt;&gt;0),'[8]INVESTIGADOR_Grupo Edad'!$AN30,""),IF($A32="TOTAL",SUM(INDIRECT("X4:X"&amp;ROW()-1)),""))</f>
        <v/>
      </c>
      <c r="Y32" s="3" t="str">
        <f t="shared" ca="1" si="7"/>
        <v/>
      </c>
      <c r="Z32" s="3" t="str">
        <f ca="1">IF(AND($A32&lt;&gt;"",$A32&lt;&gt;"TOTAL"),IF(AND('[8]INVESTIGADOR_Grupo Edad'!$AQ30&lt;&gt;"",'[8]INVESTIGADOR_Grupo Edad'!$AQ30&lt;&gt;0),'[8]INVESTIGADOR_Grupo Edad'!$AQ30,""),IF($A32="TOTAL",SUM(INDIRECT("Z4:Z"&amp;ROW()-1)),""))</f>
        <v/>
      </c>
      <c r="AA32" s="3" t="str">
        <f ca="1">IF(AND($A32&lt;&gt;"",$A32&lt;&gt;"TOTAL"),IF(AND('[8]INVESTIGADOR_Grupo Edad'!$AS30&lt;&gt;"",'[8]INVESTIGADOR_Grupo Edad'!$AS30&lt;&gt;0),'[8]INVESTIGADOR_Grupo Edad'!$AS30,""),IF($A32="TOTAL",SUM(INDIRECT("AA4:AA"&amp;ROW()-1)),""))</f>
        <v/>
      </c>
      <c r="AB32" s="3" t="str">
        <f t="shared" ca="1" si="8"/>
        <v/>
      </c>
      <c r="AC32" s="3" t="str">
        <f ca="1">IF(AND($A32&lt;&gt;"",$A32&lt;&gt;"TOTAL"),IF(AND('[8]INVESTIGADOR_Grupo Edad'!$AV30&lt;&gt;"",'[8]INVESTIGADOR_Grupo Edad'!$AV30&lt;&gt;0),'[8]INVESTIGADOR_Grupo Edad'!$AV30,""),IF($A32="TOTAL",SUM(INDIRECT("AC4:AC"&amp;ROW()-1)),""))</f>
        <v/>
      </c>
      <c r="AD32" s="3" t="str">
        <f ca="1">IF(AND($A32&lt;&gt;"",$A32&lt;&gt;"TOTAL"),IF(AND('[8]INVESTIGADOR_Grupo Edad'!$AX30&lt;&gt;"",'[8]INVESTIGADOR_Grupo Edad'!$AX30&lt;&gt;0),'[8]INVESTIGADOR_Grupo Edad'!$AX30,""),IF($A32="TOTAL",SUM(INDIRECT("AD4:AD"&amp;ROW()-1)),""))</f>
        <v/>
      </c>
      <c r="AE32" s="3" t="str">
        <f t="shared" ca="1" si="9"/>
        <v/>
      </c>
      <c r="AF32" s="3" t="str">
        <f ca="1">IF(AND($A32&lt;&gt;"",$A32&lt;&gt;"TOTAL"),IF(AND('[8]INVESTIGADOR_Grupo Edad'!$BA30&lt;&gt;"",'[8]INVESTIGADOR_Grupo Edad'!$BA30&lt;&gt;0),'[8]INVESTIGADOR_Grupo Edad'!$BA30,""),IF($A32="TOTAL",SUM(INDIRECT("AF4:AF"&amp;ROW()-1)),""))</f>
        <v/>
      </c>
      <c r="AG32" s="3" t="str">
        <f ca="1">IF(AND($A32&lt;&gt;"",$A32&lt;&gt;"TOTAL"),IF(AND('[8]INVESTIGADOR_Grupo Edad'!$BC30&lt;&gt;"",'[8]INVESTIGADOR_Grupo Edad'!$BC30&lt;&gt;0),'[8]INVESTIGADOR_Grupo Edad'!$BC30,""),IF($A32="TOTAL",SUM(INDIRECT("AG4:AG"&amp;ROW()-1)),""))</f>
        <v/>
      </c>
      <c r="AH32" s="3" t="str">
        <f t="shared" ca="1" si="10"/>
        <v/>
      </c>
      <c r="AI32" s="3" t="str">
        <f ca="1">IF(AND($A32&lt;&gt;"",$A32&lt;&gt;"TOTAL"),IF(AND('[8]INVESTIGADOR_Grupo Edad'!$BF30&lt;&gt;"",'[8]INVESTIGADOR_Grupo Edad'!$BF30&lt;&gt;0),'[8]INVESTIGADOR_Grupo Edad'!$BF30,""),IF($A32="TOTAL",SUM(INDIRECT("AI4:AI"&amp;ROW()-1)),""))</f>
        <v/>
      </c>
      <c r="AJ32" s="3" t="str">
        <f ca="1">IF(AND($A32&lt;&gt;"",$A32&lt;&gt;"TOTAL"),IF(AND('[8]INVESTIGADOR_Grupo Edad'!$BH30&lt;&gt;"",'[8]INVESTIGADOR_Grupo Edad'!$BH30&lt;&gt;0),'[8]INVESTIGADOR_Grupo Edad'!$BH30,""),IF($A32="TOTAL",SUM(INDIRECT("AJ4:AJ"&amp;ROW()-1)),""))</f>
        <v/>
      </c>
      <c r="AK32" s="3" t="str">
        <f t="shared" ca="1" si="11"/>
        <v/>
      </c>
      <c r="AL32" s="3" t="str">
        <f ca="1">IF(AND($A32&lt;&gt;"",$A32&lt;&gt;"TOTAL"),IF(AND('[8]INVESTIGADOR_Grupo Edad'!$BK30&lt;&gt;"",'[8]INVESTIGADOR_Grupo Edad'!$BK30&lt;&gt;0),'[8]INVESTIGADOR_Grupo Edad'!$BK30,""),IF($A32="TOTAL",SUM(INDIRECT("AL4:AL"&amp;ROW()-1)),""))</f>
        <v/>
      </c>
      <c r="AM32" s="3" t="str">
        <f ca="1">IF(AND($A32&lt;&gt;"",$A32&lt;&gt;"TOTAL"),IF(AND('[8]INVESTIGADOR_Grupo Edad'!$BM30&lt;&gt;"",'[8]INVESTIGADOR_Grupo Edad'!$BM30&lt;&gt;0),'[8]INVESTIGADOR_Grupo Edad'!$BM30,""),IF($A32="TOTAL",SUM(INDIRECT("AM4:AM"&amp;ROW()-1)),""))</f>
        <v/>
      </c>
      <c r="AN32" s="3" t="str">
        <f t="shared" ca="1" si="12"/>
        <v/>
      </c>
      <c r="AO32" s="3" t="str">
        <f ca="1">IF(AND($A32&lt;&gt;"",$A32&lt;&gt;"TOTAL"),IF(AND('[8]INVESTIGADOR_Grupo Edad'!$BP30&lt;&gt;"",'[8]INVESTIGADOR_Grupo Edad'!$BP30&lt;&gt;0),'[8]INVESTIGADOR_Grupo Edad'!$BP30,""),IF($A32="TOTAL",SUM(INDIRECT("AO4:AO"&amp;ROW()-1)),""))</f>
        <v/>
      </c>
      <c r="AP32" s="3" t="str">
        <f ca="1">IF(AND($A32&lt;&gt;"",$A32&lt;&gt;"TOTAL"),IF(AND('[8]INVESTIGADOR_Grupo Edad'!$BR30&lt;&gt;"",'[8]INVESTIGADOR_Grupo Edad'!$BR30&lt;&gt;0),'[8]INVESTIGADOR_Grupo Edad'!$BR30,""),IF($A32="TOTAL",SUM(INDIRECT("AP4:AP"&amp;ROW()-1)),""))</f>
        <v/>
      </c>
      <c r="AQ32" s="3" t="str">
        <f t="shared" ca="1" si="13"/>
        <v/>
      </c>
      <c r="AR32" s="3" t="str">
        <f ca="1">IF(AND($A32&lt;&gt;"",$A32&lt;&gt;"TOTAL"),IF(AND('[8]INVESTIGADOR_Grupo Edad'!$BU30&lt;&gt;"",'[8]INVESTIGADOR_Grupo Edad'!$BU30&lt;&gt;0),'[8]INVESTIGADOR_Grupo Edad'!$BU30,""),IF($A32="TOTAL",SUM(INDIRECT("AR4:AR"&amp;ROW()-1)),""))</f>
        <v/>
      </c>
      <c r="AS32" s="3" t="str">
        <f ca="1">IF(AND($A32&lt;&gt;"",$A32&lt;&gt;"TOTAL"),IF(AND('[8]INVESTIGADOR_Grupo Edad'!$BW30&lt;&gt;"",'[8]INVESTIGADOR_Grupo Edad'!$BW30&lt;&gt;0),'[8]INVESTIGADOR_Grupo Edad'!$BW30,""),IF($A32="TOTAL",SUM(INDIRECT("AS4:AS"&amp;ROW()-1)),""))</f>
        <v/>
      </c>
      <c r="AT32" s="3" t="str">
        <f t="shared" ca="1" si="14"/>
        <v/>
      </c>
      <c r="AU32" s="3" t="str">
        <f ca="1">IF(AND($A32&lt;&gt;"",$A32&lt;&gt;"TOTAL"),IF(AND('[8]INVESTIGADOR_Grupo Edad'!$BZ30&lt;&gt;"",'[8]INVESTIGADOR_Grupo Edad'!$BZ30&lt;&gt;0),'[8]INVESTIGADOR_Grupo Edad'!$BZ30,""),IF($A32="TOTAL",SUM(INDIRECT("AU4:AU"&amp;ROW()-1)),""))</f>
        <v/>
      </c>
      <c r="AV32" s="3" t="str">
        <f ca="1">IF(AND($A32&lt;&gt;"",$A32&lt;&gt;"TOTAL"),IF(AND('[8]INVESTIGADOR_Grupo Edad'!$CB30&lt;&gt;"",'[8]INVESTIGADOR_Grupo Edad'!$CB30&lt;&gt;0),'[8]INVESTIGADOR_Grupo Edad'!$CB30,""),IF($A32="TOTAL",SUM(INDIRECT("AV4:AV"&amp;ROW()-1)),""))</f>
        <v/>
      </c>
      <c r="AW32" s="3" t="str">
        <f t="shared" ca="1" si="15"/>
        <v/>
      </c>
      <c r="AX32" s="3" t="str">
        <f ca="1">IF(AND($A32&lt;&gt;"",$A32&lt;&gt;"TOTAL"),IF(AND('[8]INVESTIGADOR_Grupo Edad'!$CE30&lt;&gt;"",'[8]INVESTIGADOR_Grupo Edad'!$CE30&lt;&gt;0),'[8]INVESTIGADOR_Grupo Edad'!$CE30,""),IF($A32="TOTAL",SUM(INDIRECT("AX4:AX"&amp;ROW()-1)),""))</f>
        <v/>
      </c>
      <c r="AY32" s="3" t="str">
        <f ca="1">IF(AND($A32&lt;&gt;"",$A32&lt;&gt;"TOTAL"),IF(AND('[8]INVESTIGADOR_Grupo Edad'!$CG30&lt;&gt;"",'[8]INVESTIGADOR_Grupo Edad'!$CG30&lt;&gt;0),'[8]INVESTIGADOR_Grupo Edad'!$CG30,""),IF($A32="TOTAL",SUM(INDIRECT("AY4:AY"&amp;ROW()-1)),""))</f>
        <v/>
      </c>
      <c r="AZ32" s="3" t="str">
        <f t="shared" ca="1" si="16"/>
        <v/>
      </c>
      <c r="BA32" s="3" t="str">
        <f ca="1">IF(AND($A32&lt;&gt;"",$A32&lt;&gt;"TOTAL"),IF(AND('[8]INVESTIGADOR_Grupo Edad'!$CJ30&lt;&gt;"",'[8]INVESTIGADOR_Grupo Edad'!$CJ30&lt;&gt;0),'[8]INVESTIGADOR_Grupo Edad'!$CJ30,""),IF($A32="TOTAL",SUM(INDIRECT("BA4:BA"&amp;ROW()-1)),""))</f>
        <v/>
      </c>
      <c r="BB32" s="3" t="str">
        <f ca="1">IF(AND($A32&lt;&gt;"",$A32&lt;&gt;"TOTAL"),IF(AND('[8]INVESTIGADOR_Grupo Edad'!$CL30&lt;&gt;"",'[8]INVESTIGADOR_Grupo Edad'!$CL30&lt;&gt;0),'[8]INVESTIGADOR_Grupo Edad'!$CL30,""),IF($A32="TOTAL",SUM(INDIRECT("BB4:BB"&amp;ROW()-1)),""))</f>
        <v/>
      </c>
      <c r="BC32" s="3" t="str">
        <f t="shared" ca="1" si="17"/>
        <v/>
      </c>
      <c r="BD32" s="3" t="str">
        <f ca="1">IF(AND($A32&lt;&gt;"",$A32&lt;&gt;"TOTAL"),IF(AND('[8]INVESTIGADOR_Grupo Edad'!$CO30&lt;&gt;"",'[8]INVESTIGADOR_Grupo Edad'!$CO30&lt;&gt;0),'[8]INVESTIGADOR_Grupo Edad'!$CO30,""),IF($A32="TOTAL",SUM(INDIRECT("BD4:BD"&amp;ROW()-1)),""))</f>
        <v/>
      </c>
      <c r="BE32" s="3" t="str">
        <f ca="1">IF(AND($A32&lt;&gt;"",$A32&lt;&gt;"TOTAL"),IF(AND('[8]INVESTIGADOR_Grupo Edad'!$CQ30&lt;&gt;"",'[8]INVESTIGADOR_Grupo Edad'!$CQ30&lt;&gt;0),'[8]INVESTIGADOR_Grupo Edad'!$CQ30,""),IF($A32="TOTAL",SUM(INDIRECT("BE4:BE"&amp;ROW()-1)),""))</f>
        <v/>
      </c>
      <c r="BF32" s="3" t="str">
        <f t="shared" ca="1" si="18"/>
        <v/>
      </c>
    </row>
    <row r="33" spans="1:58" x14ac:dyDescent="0.2">
      <c r="A33" s="25" t="str">
        <f>IF('[8]INVESTIGADOR_Grupo Edad'!$B31&lt;&gt;"",'[8]INVESTIGADOR_Grupo Edad'!$B31,IF(AND('[8]INVESTIGADOR_Grupo Edad'!$B31="",'[8]INVESTIGADOR_Grupo Edad'!$B32="",'[8]INVESTIGADOR_Grupo Edad'!$B30=""),"","TOTAL"))</f>
        <v/>
      </c>
      <c r="B33" s="3" t="str">
        <f ca="1">IF(AND($A33&lt;&gt;"",$A33&lt;&gt;"TOTAL"),IF(AND('[8]INVESTIGADOR_Grupo Edad'!$C31&lt;&gt;"",'[8]INVESTIGADOR_Grupo Edad'!$C31&lt;&gt;0),'[8]INVESTIGADOR_Grupo Edad'!$C31,""),IF($A33="TOTAL",SUM(INDIRECT("B4:B"&amp;ROW()-1)),""))</f>
        <v/>
      </c>
      <c r="C33" s="3" t="str">
        <f ca="1">IF(AND($A33&lt;&gt;"",$A33&lt;&gt;"TOTAL"),IF(AND('[8]INVESTIGADOR_Grupo Edad'!$E31&lt;&gt;"",'[8]INVESTIGADOR_Grupo Edad'!$E31&lt;&gt;0),'[8]INVESTIGADOR_Grupo Edad'!$E31,""),IF($A33="TOTAL",SUM(INDIRECT("C4:C"&amp;ROW()-1)),""))</f>
        <v/>
      </c>
      <c r="D33" s="3" t="str">
        <f t="shared" ca="1" si="0"/>
        <v/>
      </c>
      <c r="E33" s="3" t="str">
        <f ca="1">IF(AND($A33&lt;&gt;"",$A33&lt;&gt;"TOTAL"),IF(AND('[8]INVESTIGADOR_Grupo Edad'!$H31&lt;&gt;"",'[8]INVESTIGADOR_Grupo Edad'!$H31&lt;&gt;0),'[8]INVESTIGADOR_Grupo Edad'!$H31,""),IF($A33="TOTAL",SUM(INDIRECT("E4:E"&amp;ROW()-1)),""))</f>
        <v/>
      </c>
      <c r="F33" s="3" t="str">
        <f ca="1">IF(AND($A33&lt;&gt;"",$A33&lt;&gt;"TOTAL"),IF(AND('[8]INVESTIGADOR_Grupo Edad'!$J31&lt;&gt;"",'[8]INVESTIGADOR_Grupo Edad'!$J31&lt;&gt;0),'[8]INVESTIGADOR_Grupo Edad'!$J31,""),IF($A33="TOTAL",SUM(INDIRECT("F4:F"&amp;ROW()-1)),""))</f>
        <v/>
      </c>
      <c r="G33" s="3" t="str">
        <f t="shared" ca="1" si="1"/>
        <v/>
      </c>
      <c r="H33" s="3" t="str">
        <f ca="1">IF(AND($A33&lt;&gt;"",$A33&lt;&gt;"TOTAL"),IF(AND('[8]INVESTIGADOR_Grupo Edad'!$M31&lt;&gt;"",'[8]INVESTIGADOR_Grupo Edad'!$M31&lt;&gt;0),'[8]INVESTIGADOR_Grupo Edad'!$M31,""),IF($A33="TOTAL",SUM(INDIRECT("H4:H"&amp;ROW()-1)),""))</f>
        <v/>
      </c>
      <c r="I33" s="3" t="str">
        <f ca="1">IF(AND($A33&lt;&gt;"",$A33&lt;&gt;"TOTAL"),IF(AND('[8]INVESTIGADOR_Grupo Edad'!$O31&lt;&gt;"",'[8]INVESTIGADOR_Grupo Edad'!$O31&lt;&gt;0),'[8]INVESTIGADOR_Grupo Edad'!$O31,""),IF($A33="TOTAL",SUM(INDIRECT("I4:I"&amp;ROW()-1)),""))</f>
        <v/>
      </c>
      <c r="J33" s="3" t="str">
        <f t="shared" ca="1" si="2"/>
        <v/>
      </c>
      <c r="K33" s="3" t="str">
        <f ca="1">IF(AND($A33&lt;&gt;"",$A33&lt;&gt;"TOTAL"),IF(AND('[8]INVESTIGADOR_Grupo Edad'!$R31&lt;&gt;"",'[8]INVESTIGADOR_Grupo Edad'!$R31&lt;&gt;0),'[8]INVESTIGADOR_Grupo Edad'!$R31,""),IF($A33="TOTAL",SUM(INDIRECT("K4:K"&amp;ROW()-1)),""))</f>
        <v/>
      </c>
      <c r="L33" s="3" t="str">
        <f ca="1">IF(AND($A33&lt;&gt;"",$A33&lt;&gt;"TOTAL"),IF(AND('[8]INVESTIGADOR_Grupo Edad'!$T31&lt;&gt;"",'[8]INVESTIGADOR_Grupo Edad'!$T31&lt;&gt;0),'[8]INVESTIGADOR_Grupo Edad'!$T31,""),IF($A33="TOTAL",SUM(INDIRECT("L4:L"&amp;ROW()-1)),""))</f>
        <v/>
      </c>
      <c r="M33" s="3" t="str">
        <f t="shared" ca="1" si="3"/>
        <v/>
      </c>
      <c r="N33" s="3" t="str">
        <f ca="1">IF(AND($A33&lt;&gt;"",$A33&lt;&gt;"TOTAL"),IF(AND('[8]INVESTIGADOR_Grupo Edad'!$W31&lt;&gt;"",'[8]INVESTIGADOR_Grupo Edad'!$W31&lt;&gt;0),'[8]INVESTIGADOR_Grupo Edad'!$W31,""),IF($A33="TOTAL",SUM(INDIRECT("N4:N"&amp;ROW()-1)),""))</f>
        <v/>
      </c>
      <c r="O33" s="3" t="str">
        <f ca="1">IF(AND($A33&lt;&gt;"",$A33&lt;&gt;"TOTAL"),IF(AND('[8]INVESTIGADOR_Grupo Edad'!$Y31&lt;&gt;"",'[8]INVESTIGADOR_Grupo Edad'!$Y31&lt;&gt;0),'[8]INVESTIGADOR_Grupo Edad'!$Y31,""),IF($A33="TOTAL",SUM(INDIRECT("O4:O"&amp;ROW()-1)),""))</f>
        <v/>
      </c>
      <c r="P33" s="3" t="str">
        <f t="shared" ca="1" si="4"/>
        <v/>
      </c>
      <c r="Q33" s="3" t="str">
        <f ca="1">IF(AND($A33&lt;&gt;"",$A33&lt;&gt;"TOTAL"),IF(AND('[8]INVESTIGADOR_Grupo Edad'!$AB31&lt;&gt;"",'[8]INVESTIGADOR_Grupo Edad'!$AB31&lt;&gt;0),'[8]INVESTIGADOR_Grupo Edad'!$AB31,""),IF($A33="TOTAL",SUM(INDIRECT("Q4:Q"&amp;ROW()-1)),""))</f>
        <v/>
      </c>
      <c r="R33" s="3" t="str">
        <f ca="1">IF(AND($A33&lt;&gt;"",$A33&lt;&gt;"TOTAL"),IF(AND('[8]INVESTIGADOR_Grupo Edad'!$AD31&lt;&gt;"",'[8]INVESTIGADOR_Grupo Edad'!$AD31&lt;&gt;0),'[8]INVESTIGADOR_Grupo Edad'!$AD31,""),IF($A33="TOTAL",SUM(INDIRECT("R4:R"&amp;ROW()-1)),""))</f>
        <v/>
      </c>
      <c r="S33" s="3" t="str">
        <f t="shared" ca="1" si="5"/>
        <v/>
      </c>
      <c r="T33" s="3" t="str">
        <f ca="1">IF(AND($A33&lt;&gt;"",$A33&lt;&gt;"TOTAL"),IF(AND('[8]INVESTIGADOR_Grupo Edad'!$AG31&lt;&gt;"",'[8]INVESTIGADOR_Grupo Edad'!$AG31&lt;&gt;0),'[8]INVESTIGADOR_Grupo Edad'!$AG31,""),IF($A33="TOTAL",SUM(INDIRECT("T4:T"&amp;ROW()-1)),""))</f>
        <v/>
      </c>
      <c r="U33" s="3" t="str">
        <f ca="1">IF(AND($A33&lt;&gt;"",$A33&lt;&gt;"TOTAL"),IF(AND('[8]INVESTIGADOR_Grupo Edad'!$AI31&lt;&gt;"",'[8]INVESTIGADOR_Grupo Edad'!$AI31&lt;&gt;0),'[8]INVESTIGADOR_Grupo Edad'!$AI31,""),IF($A33="TOTAL",SUM(INDIRECT("U4:U"&amp;ROW()-1)),""))</f>
        <v/>
      </c>
      <c r="V33" s="3" t="str">
        <f t="shared" ca="1" si="6"/>
        <v/>
      </c>
      <c r="W33" s="3" t="str">
        <f ca="1">IF(AND($A33&lt;&gt;"",$A33&lt;&gt;"TOTAL"),IF(AND('[8]INVESTIGADOR_Grupo Edad'!$AL31&lt;&gt;"",'[8]INVESTIGADOR_Grupo Edad'!$AL31&lt;&gt;0),'[8]INVESTIGADOR_Grupo Edad'!$AL31,""),IF($A33="TOTAL",SUM(INDIRECT("W4:W"&amp;ROW()-1)),""))</f>
        <v/>
      </c>
      <c r="X33" s="3" t="str">
        <f ca="1">IF(AND($A33&lt;&gt;"",$A33&lt;&gt;"TOTAL"),IF(AND('[8]INVESTIGADOR_Grupo Edad'!$AN31&lt;&gt;"",'[8]INVESTIGADOR_Grupo Edad'!$AN31&lt;&gt;0),'[8]INVESTIGADOR_Grupo Edad'!$AN31,""),IF($A33="TOTAL",SUM(INDIRECT("X4:X"&amp;ROW()-1)),""))</f>
        <v/>
      </c>
      <c r="Y33" s="3" t="str">
        <f t="shared" ca="1" si="7"/>
        <v/>
      </c>
      <c r="Z33" s="3" t="str">
        <f ca="1">IF(AND($A33&lt;&gt;"",$A33&lt;&gt;"TOTAL"),IF(AND('[8]INVESTIGADOR_Grupo Edad'!$AQ31&lt;&gt;"",'[8]INVESTIGADOR_Grupo Edad'!$AQ31&lt;&gt;0),'[8]INVESTIGADOR_Grupo Edad'!$AQ31,""),IF($A33="TOTAL",SUM(INDIRECT("Z4:Z"&amp;ROW()-1)),""))</f>
        <v/>
      </c>
      <c r="AA33" s="3" t="str">
        <f ca="1">IF(AND($A33&lt;&gt;"",$A33&lt;&gt;"TOTAL"),IF(AND('[8]INVESTIGADOR_Grupo Edad'!$AS31&lt;&gt;"",'[8]INVESTIGADOR_Grupo Edad'!$AS31&lt;&gt;0),'[8]INVESTIGADOR_Grupo Edad'!$AS31,""),IF($A33="TOTAL",SUM(INDIRECT("AA4:AA"&amp;ROW()-1)),""))</f>
        <v/>
      </c>
      <c r="AB33" s="3" t="str">
        <f t="shared" ca="1" si="8"/>
        <v/>
      </c>
      <c r="AC33" s="3" t="str">
        <f ca="1">IF(AND($A33&lt;&gt;"",$A33&lt;&gt;"TOTAL"),IF(AND('[8]INVESTIGADOR_Grupo Edad'!$AV31&lt;&gt;"",'[8]INVESTIGADOR_Grupo Edad'!$AV31&lt;&gt;0),'[8]INVESTIGADOR_Grupo Edad'!$AV31,""),IF($A33="TOTAL",SUM(INDIRECT("AC4:AC"&amp;ROW()-1)),""))</f>
        <v/>
      </c>
      <c r="AD33" s="3" t="str">
        <f ca="1">IF(AND($A33&lt;&gt;"",$A33&lt;&gt;"TOTAL"),IF(AND('[8]INVESTIGADOR_Grupo Edad'!$AX31&lt;&gt;"",'[8]INVESTIGADOR_Grupo Edad'!$AX31&lt;&gt;0),'[8]INVESTIGADOR_Grupo Edad'!$AX31,""),IF($A33="TOTAL",SUM(INDIRECT("AD4:AD"&amp;ROW()-1)),""))</f>
        <v/>
      </c>
      <c r="AE33" s="3" t="str">
        <f t="shared" ca="1" si="9"/>
        <v/>
      </c>
      <c r="AF33" s="3" t="str">
        <f ca="1">IF(AND($A33&lt;&gt;"",$A33&lt;&gt;"TOTAL"),IF(AND('[8]INVESTIGADOR_Grupo Edad'!$BA31&lt;&gt;"",'[8]INVESTIGADOR_Grupo Edad'!$BA31&lt;&gt;0),'[8]INVESTIGADOR_Grupo Edad'!$BA31,""),IF($A33="TOTAL",SUM(INDIRECT("AF4:AF"&amp;ROW()-1)),""))</f>
        <v/>
      </c>
      <c r="AG33" s="3" t="str">
        <f ca="1">IF(AND($A33&lt;&gt;"",$A33&lt;&gt;"TOTAL"),IF(AND('[8]INVESTIGADOR_Grupo Edad'!$BC31&lt;&gt;"",'[8]INVESTIGADOR_Grupo Edad'!$BC31&lt;&gt;0),'[8]INVESTIGADOR_Grupo Edad'!$BC31,""),IF($A33="TOTAL",SUM(INDIRECT("AG4:AG"&amp;ROW()-1)),""))</f>
        <v/>
      </c>
      <c r="AH33" s="3" t="str">
        <f t="shared" ca="1" si="10"/>
        <v/>
      </c>
      <c r="AI33" s="3" t="str">
        <f ca="1">IF(AND($A33&lt;&gt;"",$A33&lt;&gt;"TOTAL"),IF(AND('[8]INVESTIGADOR_Grupo Edad'!$BF31&lt;&gt;"",'[8]INVESTIGADOR_Grupo Edad'!$BF31&lt;&gt;0),'[8]INVESTIGADOR_Grupo Edad'!$BF31,""),IF($A33="TOTAL",SUM(INDIRECT("AI4:AI"&amp;ROW()-1)),""))</f>
        <v/>
      </c>
      <c r="AJ33" s="3" t="str">
        <f ca="1">IF(AND($A33&lt;&gt;"",$A33&lt;&gt;"TOTAL"),IF(AND('[8]INVESTIGADOR_Grupo Edad'!$BH31&lt;&gt;"",'[8]INVESTIGADOR_Grupo Edad'!$BH31&lt;&gt;0),'[8]INVESTIGADOR_Grupo Edad'!$BH31,""),IF($A33="TOTAL",SUM(INDIRECT("AJ4:AJ"&amp;ROW()-1)),""))</f>
        <v/>
      </c>
      <c r="AK33" s="3" t="str">
        <f t="shared" ca="1" si="11"/>
        <v/>
      </c>
      <c r="AL33" s="3" t="str">
        <f ca="1">IF(AND($A33&lt;&gt;"",$A33&lt;&gt;"TOTAL"),IF(AND('[8]INVESTIGADOR_Grupo Edad'!$BK31&lt;&gt;"",'[8]INVESTIGADOR_Grupo Edad'!$BK31&lt;&gt;0),'[8]INVESTIGADOR_Grupo Edad'!$BK31,""),IF($A33="TOTAL",SUM(INDIRECT("AL4:AL"&amp;ROW()-1)),""))</f>
        <v/>
      </c>
      <c r="AM33" s="3" t="str">
        <f ca="1">IF(AND($A33&lt;&gt;"",$A33&lt;&gt;"TOTAL"),IF(AND('[8]INVESTIGADOR_Grupo Edad'!$BM31&lt;&gt;"",'[8]INVESTIGADOR_Grupo Edad'!$BM31&lt;&gt;0),'[8]INVESTIGADOR_Grupo Edad'!$BM31,""),IF($A33="TOTAL",SUM(INDIRECT("AM4:AM"&amp;ROW()-1)),""))</f>
        <v/>
      </c>
      <c r="AN33" s="3" t="str">
        <f t="shared" ca="1" si="12"/>
        <v/>
      </c>
      <c r="AO33" s="3" t="str">
        <f ca="1">IF(AND($A33&lt;&gt;"",$A33&lt;&gt;"TOTAL"),IF(AND('[8]INVESTIGADOR_Grupo Edad'!$BP31&lt;&gt;"",'[8]INVESTIGADOR_Grupo Edad'!$BP31&lt;&gt;0),'[8]INVESTIGADOR_Grupo Edad'!$BP31,""),IF($A33="TOTAL",SUM(INDIRECT("AO4:AO"&amp;ROW()-1)),""))</f>
        <v/>
      </c>
      <c r="AP33" s="3" t="str">
        <f ca="1">IF(AND($A33&lt;&gt;"",$A33&lt;&gt;"TOTAL"),IF(AND('[8]INVESTIGADOR_Grupo Edad'!$BR31&lt;&gt;"",'[8]INVESTIGADOR_Grupo Edad'!$BR31&lt;&gt;0),'[8]INVESTIGADOR_Grupo Edad'!$BR31,""),IF($A33="TOTAL",SUM(INDIRECT("AP4:AP"&amp;ROW()-1)),""))</f>
        <v/>
      </c>
      <c r="AQ33" s="3" t="str">
        <f t="shared" ca="1" si="13"/>
        <v/>
      </c>
      <c r="AR33" s="3" t="str">
        <f ca="1">IF(AND($A33&lt;&gt;"",$A33&lt;&gt;"TOTAL"),IF(AND('[8]INVESTIGADOR_Grupo Edad'!$BU31&lt;&gt;"",'[8]INVESTIGADOR_Grupo Edad'!$BU31&lt;&gt;0),'[8]INVESTIGADOR_Grupo Edad'!$BU31,""),IF($A33="TOTAL",SUM(INDIRECT("AR4:AR"&amp;ROW()-1)),""))</f>
        <v/>
      </c>
      <c r="AS33" s="3" t="str">
        <f ca="1">IF(AND($A33&lt;&gt;"",$A33&lt;&gt;"TOTAL"),IF(AND('[8]INVESTIGADOR_Grupo Edad'!$BW31&lt;&gt;"",'[8]INVESTIGADOR_Grupo Edad'!$BW31&lt;&gt;0),'[8]INVESTIGADOR_Grupo Edad'!$BW31,""),IF($A33="TOTAL",SUM(INDIRECT("AS4:AS"&amp;ROW()-1)),""))</f>
        <v/>
      </c>
      <c r="AT33" s="3" t="str">
        <f t="shared" ca="1" si="14"/>
        <v/>
      </c>
      <c r="AU33" s="3" t="str">
        <f ca="1">IF(AND($A33&lt;&gt;"",$A33&lt;&gt;"TOTAL"),IF(AND('[8]INVESTIGADOR_Grupo Edad'!$BZ31&lt;&gt;"",'[8]INVESTIGADOR_Grupo Edad'!$BZ31&lt;&gt;0),'[8]INVESTIGADOR_Grupo Edad'!$BZ31,""),IF($A33="TOTAL",SUM(INDIRECT("AU4:AU"&amp;ROW()-1)),""))</f>
        <v/>
      </c>
      <c r="AV33" s="3" t="str">
        <f ca="1">IF(AND($A33&lt;&gt;"",$A33&lt;&gt;"TOTAL"),IF(AND('[8]INVESTIGADOR_Grupo Edad'!$CB31&lt;&gt;"",'[8]INVESTIGADOR_Grupo Edad'!$CB31&lt;&gt;0),'[8]INVESTIGADOR_Grupo Edad'!$CB31,""),IF($A33="TOTAL",SUM(INDIRECT("AV4:AV"&amp;ROW()-1)),""))</f>
        <v/>
      </c>
      <c r="AW33" s="3" t="str">
        <f t="shared" ca="1" si="15"/>
        <v/>
      </c>
      <c r="AX33" s="3" t="str">
        <f ca="1">IF(AND($A33&lt;&gt;"",$A33&lt;&gt;"TOTAL"),IF(AND('[8]INVESTIGADOR_Grupo Edad'!$CE31&lt;&gt;"",'[8]INVESTIGADOR_Grupo Edad'!$CE31&lt;&gt;0),'[8]INVESTIGADOR_Grupo Edad'!$CE31,""),IF($A33="TOTAL",SUM(INDIRECT("AX4:AX"&amp;ROW()-1)),""))</f>
        <v/>
      </c>
      <c r="AY33" s="3" t="str">
        <f ca="1">IF(AND($A33&lt;&gt;"",$A33&lt;&gt;"TOTAL"),IF(AND('[8]INVESTIGADOR_Grupo Edad'!$CG31&lt;&gt;"",'[8]INVESTIGADOR_Grupo Edad'!$CG31&lt;&gt;0),'[8]INVESTIGADOR_Grupo Edad'!$CG31,""),IF($A33="TOTAL",SUM(INDIRECT("AY4:AY"&amp;ROW()-1)),""))</f>
        <v/>
      </c>
      <c r="AZ33" s="3" t="str">
        <f t="shared" ca="1" si="16"/>
        <v/>
      </c>
      <c r="BA33" s="3" t="str">
        <f ca="1">IF(AND($A33&lt;&gt;"",$A33&lt;&gt;"TOTAL"),IF(AND('[8]INVESTIGADOR_Grupo Edad'!$CJ31&lt;&gt;"",'[8]INVESTIGADOR_Grupo Edad'!$CJ31&lt;&gt;0),'[8]INVESTIGADOR_Grupo Edad'!$CJ31,""),IF($A33="TOTAL",SUM(INDIRECT("BA4:BA"&amp;ROW()-1)),""))</f>
        <v/>
      </c>
      <c r="BB33" s="3" t="str">
        <f ca="1">IF(AND($A33&lt;&gt;"",$A33&lt;&gt;"TOTAL"),IF(AND('[8]INVESTIGADOR_Grupo Edad'!$CL31&lt;&gt;"",'[8]INVESTIGADOR_Grupo Edad'!$CL31&lt;&gt;0),'[8]INVESTIGADOR_Grupo Edad'!$CL31,""),IF($A33="TOTAL",SUM(INDIRECT("BB4:BB"&amp;ROW()-1)),""))</f>
        <v/>
      </c>
      <c r="BC33" s="3" t="str">
        <f t="shared" ca="1" si="17"/>
        <v/>
      </c>
      <c r="BD33" s="3" t="str">
        <f ca="1">IF(AND($A33&lt;&gt;"",$A33&lt;&gt;"TOTAL"),IF(AND('[8]INVESTIGADOR_Grupo Edad'!$CO31&lt;&gt;"",'[8]INVESTIGADOR_Grupo Edad'!$CO31&lt;&gt;0),'[8]INVESTIGADOR_Grupo Edad'!$CO31,""),IF($A33="TOTAL",SUM(INDIRECT("BD4:BD"&amp;ROW()-1)),""))</f>
        <v/>
      </c>
      <c r="BE33" s="3" t="str">
        <f ca="1">IF(AND($A33&lt;&gt;"",$A33&lt;&gt;"TOTAL"),IF(AND('[8]INVESTIGADOR_Grupo Edad'!$CQ31&lt;&gt;"",'[8]INVESTIGADOR_Grupo Edad'!$CQ31&lt;&gt;0),'[8]INVESTIGADOR_Grupo Edad'!$CQ31,""),IF($A33="TOTAL",SUM(INDIRECT("BE4:BE"&amp;ROW()-1)),""))</f>
        <v/>
      </c>
      <c r="BF33" s="3" t="str">
        <f t="shared" ca="1" si="18"/>
        <v/>
      </c>
    </row>
    <row r="34" spans="1:58" x14ac:dyDescent="0.2">
      <c r="A34" s="25" t="str">
        <f>IF('[8]INVESTIGADOR_Grupo Edad'!$B32&lt;&gt;"",'[8]INVESTIGADOR_Grupo Edad'!$B32,IF(AND('[8]INVESTIGADOR_Grupo Edad'!$B32="",'[8]INVESTIGADOR_Grupo Edad'!$B33="",'[8]INVESTIGADOR_Grupo Edad'!$B31=""),"","TOTAL"))</f>
        <v/>
      </c>
      <c r="B34" s="3" t="str">
        <f ca="1">IF(AND($A34&lt;&gt;"",$A34&lt;&gt;"TOTAL"),IF(AND('[8]INVESTIGADOR_Grupo Edad'!$C32&lt;&gt;"",'[8]INVESTIGADOR_Grupo Edad'!$C32&lt;&gt;0),'[8]INVESTIGADOR_Grupo Edad'!$C32,""),IF($A34="TOTAL",SUM(INDIRECT("B4:B"&amp;ROW()-1)),""))</f>
        <v/>
      </c>
      <c r="C34" s="3" t="str">
        <f ca="1">IF(AND($A34&lt;&gt;"",$A34&lt;&gt;"TOTAL"),IF(AND('[8]INVESTIGADOR_Grupo Edad'!$E32&lt;&gt;"",'[8]INVESTIGADOR_Grupo Edad'!$E32&lt;&gt;0),'[8]INVESTIGADOR_Grupo Edad'!$E32,""),IF($A34="TOTAL",SUM(INDIRECT("C4:C"&amp;ROW()-1)),""))</f>
        <v/>
      </c>
      <c r="D34" s="3" t="str">
        <f t="shared" ca="1" si="0"/>
        <v/>
      </c>
      <c r="E34" s="3" t="str">
        <f ca="1">IF(AND($A34&lt;&gt;"",$A34&lt;&gt;"TOTAL"),IF(AND('[8]INVESTIGADOR_Grupo Edad'!$H32&lt;&gt;"",'[8]INVESTIGADOR_Grupo Edad'!$H32&lt;&gt;0),'[8]INVESTIGADOR_Grupo Edad'!$H32,""),IF($A34="TOTAL",SUM(INDIRECT("E4:E"&amp;ROW()-1)),""))</f>
        <v/>
      </c>
      <c r="F34" s="3" t="str">
        <f ca="1">IF(AND($A34&lt;&gt;"",$A34&lt;&gt;"TOTAL"),IF(AND('[8]INVESTIGADOR_Grupo Edad'!$J32&lt;&gt;"",'[8]INVESTIGADOR_Grupo Edad'!$J32&lt;&gt;0),'[8]INVESTIGADOR_Grupo Edad'!$J32,""),IF($A34="TOTAL",SUM(INDIRECT("F4:F"&amp;ROW()-1)),""))</f>
        <v/>
      </c>
      <c r="G34" s="3" t="str">
        <f t="shared" ca="1" si="1"/>
        <v/>
      </c>
      <c r="H34" s="3" t="str">
        <f ca="1">IF(AND($A34&lt;&gt;"",$A34&lt;&gt;"TOTAL"),IF(AND('[8]INVESTIGADOR_Grupo Edad'!$M32&lt;&gt;"",'[8]INVESTIGADOR_Grupo Edad'!$M32&lt;&gt;0),'[8]INVESTIGADOR_Grupo Edad'!$M32,""),IF($A34="TOTAL",SUM(INDIRECT("H4:H"&amp;ROW()-1)),""))</f>
        <v/>
      </c>
      <c r="I34" s="3" t="str">
        <f ca="1">IF(AND($A34&lt;&gt;"",$A34&lt;&gt;"TOTAL"),IF(AND('[8]INVESTIGADOR_Grupo Edad'!$O32&lt;&gt;"",'[8]INVESTIGADOR_Grupo Edad'!$O32&lt;&gt;0),'[8]INVESTIGADOR_Grupo Edad'!$O32,""),IF($A34="TOTAL",SUM(INDIRECT("I4:I"&amp;ROW()-1)),""))</f>
        <v/>
      </c>
      <c r="J34" s="3" t="str">
        <f t="shared" ca="1" si="2"/>
        <v/>
      </c>
      <c r="K34" s="3" t="str">
        <f ca="1">IF(AND($A34&lt;&gt;"",$A34&lt;&gt;"TOTAL"),IF(AND('[8]INVESTIGADOR_Grupo Edad'!$R32&lt;&gt;"",'[8]INVESTIGADOR_Grupo Edad'!$R32&lt;&gt;0),'[8]INVESTIGADOR_Grupo Edad'!$R32,""),IF($A34="TOTAL",SUM(INDIRECT("K4:K"&amp;ROW()-1)),""))</f>
        <v/>
      </c>
      <c r="L34" s="3" t="str">
        <f ca="1">IF(AND($A34&lt;&gt;"",$A34&lt;&gt;"TOTAL"),IF(AND('[8]INVESTIGADOR_Grupo Edad'!$T32&lt;&gt;"",'[8]INVESTIGADOR_Grupo Edad'!$T32&lt;&gt;0),'[8]INVESTIGADOR_Grupo Edad'!$T32,""),IF($A34="TOTAL",SUM(INDIRECT("L4:L"&amp;ROW()-1)),""))</f>
        <v/>
      </c>
      <c r="M34" s="3" t="str">
        <f t="shared" ca="1" si="3"/>
        <v/>
      </c>
      <c r="N34" s="3" t="str">
        <f ca="1">IF(AND($A34&lt;&gt;"",$A34&lt;&gt;"TOTAL"),IF(AND('[8]INVESTIGADOR_Grupo Edad'!$W32&lt;&gt;"",'[8]INVESTIGADOR_Grupo Edad'!$W32&lt;&gt;0),'[8]INVESTIGADOR_Grupo Edad'!$W32,""),IF($A34="TOTAL",SUM(INDIRECT("N4:N"&amp;ROW()-1)),""))</f>
        <v/>
      </c>
      <c r="O34" s="3" t="str">
        <f ca="1">IF(AND($A34&lt;&gt;"",$A34&lt;&gt;"TOTAL"),IF(AND('[8]INVESTIGADOR_Grupo Edad'!$Y32&lt;&gt;"",'[8]INVESTIGADOR_Grupo Edad'!$Y32&lt;&gt;0),'[8]INVESTIGADOR_Grupo Edad'!$Y32,""),IF($A34="TOTAL",SUM(INDIRECT("O4:O"&amp;ROW()-1)),""))</f>
        <v/>
      </c>
      <c r="P34" s="3" t="str">
        <f t="shared" ca="1" si="4"/>
        <v/>
      </c>
      <c r="Q34" s="3" t="str">
        <f ca="1">IF(AND($A34&lt;&gt;"",$A34&lt;&gt;"TOTAL"),IF(AND('[8]INVESTIGADOR_Grupo Edad'!$AB32&lt;&gt;"",'[8]INVESTIGADOR_Grupo Edad'!$AB32&lt;&gt;0),'[8]INVESTIGADOR_Grupo Edad'!$AB32,""),IF($A34="TOTAL",SUM(INDIRECT("Q4:Q"&amp;ROW()-1)),""))</f>
        <v/>
      </c>
      <c r="R34" s="3" t="str">
        <f ca="1">IF(AND($A34&lt;&gt;"",$A34&lt;&gt;"TOTAL"),IF(AND('[8]INVESTIGADOR_Grupo Edad'!$AD32&lt;&gt;"",'[8]INVESTIGADOR_Grupo Edad'!$AD32&lt;&gt;0),'[8]INVESTIGADOR_Grupo Edad'!$AD32,""),IF($A34="TOTAL",SUM(INDIRECT("R4:R"&amp;ROW()-1)),""))</f>
        <v/>
      </c>
      <c r="S34" s="3" t="str">
        <f t="shared" ca="1" si="5"/>
        <v/>
      </c>
      <c r="T34" s="3" t="str">
        <f ca="1">IF(AND($A34&lt;&gt;"",$A34&lt;&gt;"TOTAL"),IF(AND('[8]INVESTIGADOR_Grupo Edad'!$AG32&lt;&gt;"",'[8]INVESTIGADOR_Grupo Edad'!$AG32&lt;&gt;0),'[8]INVESTIGADOR_Grupo Edad'!$AG32,""),IF($A34="TOTAL",SUM(INDIRECT("T4:T"&amp;ROW()-1)),""))</f>
        <v/>
      </c>
      <c r="U34" s="3" t="str">
        <f ca="1">IF(AND($A34&lt;&gt;"",$A34&lt;&gt;"TOTAL"),IF(AND('[8]INVESTIGADOR_Grupo Edad'!$AI32&lt;&gt;"",'[8]INVESTIGADOR_Grupo Edad'!$AI32&lt;&gt;0),'[8]INVESTIGADOR_Grupo Edad'!$AI32,""),IF($A34="TOTAL",SUM(INDIRECT("U4:U"&amp;ROW()-1)),""))</f>
        <v/>
      </c>
      <c r="V34" s="3" t="str">
        <f t="shared" ca="1" si="6"/>
        <v/>
      </c>
      <c r="W34" s="3" t="str">
        <f ca="1">IF(AND($A34&lt;&gt;"",$A34&lt;&gt;"TOTAL"),IF(AND('[8]INVESTIGADOR_Grupo Edad'!$AL32&lt;&gt;"",'[8]INVESTIGADOR_Grupo Edad'!$AL32&lt;&gt;0),'[8]INVESTIGADOR_Grupo Edad'!$AL32,""),IF($A34="TOTAL",SUM(INDIRECT("W4:W"&amp;ROW()-1)),""))</f>
        <v/>
      </c>
      <c r="X34" s="3" t="str">
        <f ca="1">IF(AND($A34&lt;&gt;"",$A34&lt;&gt;"TOTAL"),IF(AND('[8]INVESTIGADOR_Grupo Edad'!$AN32&lt;&gt;"",'[8]INVESTIGADOR_Grupo Edad'!$AN32&lt;&gt;0),'[8]INVESTIGADOR_Grupo Edad'!$AN32,""),IF($A34="TOTAL",SUM(INDIRECT("X4:X"&amp;ROW()-1)),""))</f>
        <v/>
      </c>
      <c r="Y34" s="3" t="str">
        <f t="shared" ca="1" si="7"/>
        <v/>
      </c>
      <c r="Z34" s="3" t="str">
        <f ca="1">IF(AND($A34&lt;&gt;"",$A34&lt;&gt;"TOTAL"),IF(AND('[8]INVESTIGADOR_Grupo Edad'!$AQ32&lt;&gt;"",'[8]INVESTIGADOR_Grupo Edad'!$AQ32&lt;&gt;0),'[8]INVESTIGADOR_Grupo Edad'!$AQ32,""),IF($A34="TOTAL",SUM(INDIRECT("Z4:Z"&amp;ROW()-1)),""))</f>
        <v/>
      </c>
      <c r="AA34" s="3" t="str">
        <f ca="1">IF(AND($A34&lt;&gt;"",$A34&lt;&gt;"TOTAL"),IF(AND('[8]INVESTIGADOR_Grupo Edad'!$AS32&lt;&gt;"",'[8]INVESTIGADOR_Grupo Edad'!$AS32&lt;&gt;0),'[8]INVESTIGADOR_Grupo Edad'!$AS32,""),IF($A34="TOTAL",SUM(INDIRECT("AA4:AA"&amp;ROW()-1)),""))</f>
        <v/>
      </c>
      <c r="AB34" s="3" t="str">
        <f t="shared" ca="1" si="8"/>
        <v/>
      </c>
      <c r="AC34" s="3" t="str">
        <f ca="1">IF(AND($A34&lt;&gt;"",$A34&lt;&gt;"TOTAL"),IF(AND('[8]INVESTIGADOR_Grupo Edad'!$AV32&lt;&gt;"",'[8]INVESTIGADOR_Grupo Edad'!$AV32&lt;&gt;0),'[8]INVESTIGADOR_Grupo Edad'!$AV32,""),IF($A34="TOTAL",SUM(INDIRECT("AC4:AC"&amp;ROW()-1)),""))</f>
        <v/>
      </c>
      <c r="AD34" s="3" t="str">
        <f ca="1">IF(AND($A34&lt;&gt;"",$A34&lt;&gt;"TOTAL"),IF(AND('[8]INVESTIGADOR_Grupo Edad'!$AX32&lt;&gt;"",'[8]INVESTIGADOR_Grupo Edad'!$AX32&lt;&gt;0),'[8]INVESTIGADOR_Grupo Edad'!$AX32,""),IF($A34="TOTAL",SUM(INDIRECT("AD4:AD"&amp;ROW()-1)),""))</f>
        <v/>
      </c>
      <c r="AE34" s="3" t="str">
        <f t="shared" ca="1" si="9"/>
        <v/>
      </c>
      <c r="AF34" s="3" t="str">
        <f ca="1">IF(AND($A34&lt;&gt;"",$A34&lt;&gt;"TOTAL"),IF(AND('[8]INVESTIGADOR_Grupo Edad'!$BA32&lt;&gt;"",'[8]INVESTIGADOR_Grupo Edad'!$BA32&lt;&gt;0),'[8]INVESTIGADOR_Grupo Edad'!$BA32,""),IF($A34="TOTAL",SUM(INDIRECT("AF4:AF"&amp;ROW()-1)),""))</f>
        <v/>
      </c>
      <c r="AG34" s="3" t="str">
        <f ca="1">IF(AND($A34&lt;&gt;"",$A34&lt;&gt;"TOTAL"),IF(AND('[8]INVESTIGADOR_Grupo Edad'!$BC32&lt;&gt;"",'[8]INVESTIGADOR_Grupo Edad'!$BC32&lt;&gt;0),'[8]INVESTIGADOR_Grupo Edad'!$BC32,""),IF($A34="TOTAL",SUM(INDIRECT("AG4:AG"&amp;ROW()-1)),""))</f>
        <v/>
      </c>
      <c r="AH34" s="3" t="str">
        <f t="shared" ca="1" si="10"/>
        <v/>
      </c>
      <c r="AI34" s="3" t="str">
        <f ca="1">IF(AND($A34&lt;&gt;"",$A34&lt;&gt;"TOTAL"),IF(AND('[8]INVESTIGADOR_Grupo Edad'!$BF32&lt;&gt;"",'[8]INVESTIGADOR_Grupo Edad'!$BF32&lt;&gt;0),'[8]INVESTIGADOR_Grupo Edad'!$BF32,""),IF($A34="TOTAL",SUM(INDIRECT("AI4:AI"&amp;ROW()-1)),""))</f>
        <v/>
      </c>
      <c r="AJ34" s="3" t="str">
        <f ca="1">IF(AND($A34&lt;&gt;"",$A34&lt;&gt;"TOTAL"),IF(AND('[8]INVESTIGADOR_Grupo Edad'!$BH32&lt;&gt;"",'[8]INVESTIGADOR_Grupo Edad'!$BH32&lt;&gt;0),'[8]INVESTIGADOR_Grupo Edad'!$BH32,""),IF($A34="TOTAL",SUM(INDIRECT("AJ4:AJ"&amp;ROW()-1)),""))</f>
        <v/>
      </c>
      <c r="AK34" s="3" t="str">
        <f t="shared" ca="1" si="11"/>
        <v/>
      </c>
      <c r="AL34" s="3" t="str">
        <f ca="1">IF(AND($A34&lt;&gt;"",$A34&lt;&gt;"TOTAL"),IF(AND('[8]INVESTIGADOR_Grupo Edad'!$BK32&lt;&gt;"",'[8]INVESTIGADOR_Grupo Edad'!$BK32&lt;&gt;0),'[8]INVESTIGADOR_Grupo Edad'!$BK32,""),IF($A34="TOTAL",SUM(INDIRECT("AL4:AL"&amp;ROW()-1)),""))</f>
        <v/>
      </c>
      <c r="AM34" s="3" t="str">
        <f ca="1">IF(AND($A34&lt;&gt;"",$A34&lt;&gt;"TOTAL"),IF(AND('[8]INVESTIGADOR_Grupo Edad'!$BM32&lt;&gt;"",'[8]INVESTIGADOR_Grupo Edad'!$BM32&lt;&gt;0),'[8]INVESTIGADOR_Grupo Edad'!$BM32,""),IF($A34="TOTAL",SUM(INDIRECT("AM4:AM"&amp;ROW()-1)),""))</f>
        <v/>
      </c>
      <c r="AN34" s="3" t="str">
        <f t="shared" ca="1" si="12"/>
        <v/>
      </c>
      <c r="AO34" s="3" t="str">
        <f ca="1">IF(AND($A34&lt;&gt;"",$A34&lt;&gt;"TOTAL"),IF(AND('[8]INVESTIGADOR_Grupo Edad'!$BP32&lt;&gt;"",'[8]INVESTIGADOR_Grupo Edad'!$BP32&lt;&gt;0),'[8]INVESTIGADOR_Grupo Edad'!$BP32,""),IF($A34="TOTAL",SUM(INDIRECT("AO4:AO"&amp;ROW()-1)),""))</f>
        <v/>
      </c>
      <c r="AP34" s="3" t="str">
        <f ca="1">IF(AND($A34&lt;&gt;"",$A34&lt;&gt;"TOTAL"),IF(AND('[8]INVESTIGADOR_Grupo Edad'!$BR32&lt;&gt;"",'[8]INVESTIGADOR_Grupo Edad'!$BR32&lt;&gt;0),'[8]INVESTIGADOR_Grupo Edad'!$BR32,""),IF($A34="TOTAL",SUM(INDIRECT("AP4:AP"&amp;ROW()-1)),""))</f>
        <v/>
      </c>
      <c r="AQ34" s="3" t="str">
        <f t="shared" ca="1" si="13"/>
        <v/>
      </c>
      <c r="AR34" s="3" t="str">
        <f ca="1">IF(AND($A34&lt;&gt;"",$A34&lt;&gt;"TOTAL"),IF(AND('[8]INVESTIGADOR_Grupo Edad'!$BU32&lt;&gt;"",'[8]INVESTIGADOR_Grupo Edad'!$BU32&lt;&gt;0),'[8]INVESTIGADOR_Grupo Edad'!$BU32,""),IF($A34="TOTAL",SUM(INDIRECT("AR4:AR"&amp;ROW()-1)),""))</f>
        <v/>
      </c>
      <c r="AS34" s="3" t="str">
        <f ca="1">IF(AND($A34&lt;&gt;"",$A34&lt;&gt;"TOTAL"),IF(AND('[8]INVESTIGADOR_Grupo Edad'!$BW32&lt;&gt;"",'[8]INVESTIGADOR_Grupo Edad'!$BW32&lt;&gt;0),'[8]INVESTIGADOR_Grupo Edad'!$BW32,""),IF($A34="TOTAL",SUM(INDIRECT("AS4:AS"&amp;ROW()-1)),""))</f>
        <v/>
      </c>
      <c r="AT34" s="3" t="str">
        <f t="shared" ca="1" si="14"/>
        <v/>
      </c>
      <c r="AU34" s="3" t="str">
        <f ca="1">IF(AND($A34&lt;&gt;"",$A34&lt;&gt;"TOTAL"),IF(AND('[8]INVESTIGADOR_Grupo Edad'!$BZ32&lt;&gt;"",'[8]INVESTIGADOR_Grupo Edad'!$BZ32&lt;&gt;0),'[8]INVESTIGADOR_Grupo Edad'!$BZ32,""),IF($A34="TOTAL",SUM(INDIRECT("AU4:AU"&amp;ROW()-1)),""))</f>
        <v/>
      </c>
      <c r="AV34" s="3" t="str">
        <f ca="1">IF(AND($A34&lt;&gt;"",$A34&lt;&gt;"TOTAL"),IF(AND('[8]INVESTIGADOR_Grupo Edad'!$CB32&lt;&gt;"",'[8]INVESTIGADOR_Grupo Edad'!$CB32&lt;&gt;0),'[8]INVESTIGADOR_Grupo Edad'!$CB32,""),IF($A34="TOTAL",SUM(INDIRECT("AV4:AV"&amp;ROW()-1)),""))</f>
        <v/>
      </c>
      <c r="AW34" s="3" t="str">
        <f t="shared" ca="1" si="15"/>
        <v/>
      </c>
      <c r="AX34" s="3" t="str">
        <f ca="1">IF(AND($A34&lt;&gt;"",$A34&lt;&gt;"TOTAL"),IF(AND('[8]INVESTIGADOR_Grupo Edad'!$CE32&lt;&gt;"",'[8]INVESTIGADOR_Grupo Edad'!$CE32&lt;&gt;0),'[8]INVESTIGADOR_Grupo Edad'!$CE32,""),IF($A34="TOTAL",SUM(INDIRECT("AX4:AX"&amp;ROW()-1)),""))</f>
        <v/>
      </c>
      <c r="AY34" s="3" t="str">
        <f ca="1">IF(AND($A34&lt;&gt;"",$A34&lt;&gt;"TOTAL"),IF(AND('[8]INVESTIGADOR_Grupo Edad'!$CG32&lt;&gt;"",'[8]INVESTIGADOR_Grupo Edad'!$CG32&lt;&gt;0),'[8]INVESTIGADOR_Grupo Edad'!$CG32,""),IF($A34="TOTAL",SUM(INDIRECT("AY4:AY"&amp;ROW()-1)),""))</f>
        <v/>
      </c>
      <c r="AZ34" s="3" t="str">
        <f t="shared" ca="1" si="16"/>
        <v/>
      </c>
      <c r="BA34" s="3" t="str">
        <f ca="1">IF(AND($A34&lt;&gt;"",$A34&lt;&gt;"TOTAL"),IF(AND('[8]INVESTIGADOR_Grupo Edad'!$CJ32&lt;&gt;"",'[8]INVESTIGADOR_Grupo Edad'!$CJ32&lt;&gt;0),'[8]INVESTIGADOR_Grupo Edad'!$CJ32,""),IF($A34="TOTAL",SUM(INDIRECT("BA4:BA"&amp;ROW()-1)),""))</f>
        <v/>
      </c>
      <c r="BB34" s="3" t="str">
        <f ca="1">IF(AND($A34&lt;&gt;"",$A34&lt;&gt;"TOTAL"),IF(AND('[8]INVESTIGADOR_Grupo Edad'!$CL32&lt;&gt;"",'[8]INVESTIGADOR_Grupo Edad'!$CL32&lt;&gt;0),'[8]INVESTIGADOR_Grupo Edad'!$CL32,""),IF($A34="TOTAL",SUM(INDIRECT("BB4:BB"&amp;ROW()-1)),""))</f>
        <v/>
      </c>
      <c r="BC34" s="3" t="str">
        <f t="shared" ca="1" si="17"/>
        <v/>
      </c>
      <c r="BD34" s="3" t="str">
        <f ca="1">IF(AND($A34&lt;&gt;"",$A34&lt;&gt;"TOTAL"),IF(AND('[8]INVESTIGADOR_Grupo Edad'!$CO32&lt;&gt;"",'[8]INVESTIGADOR_Grupo Edad'!$CO32&lt;&gt;0),'[8]INVESTIGADOR_Grupo Edad'!$CO32,""),IF($A34="TOTAL",SUM(INDIRECT("BD4:BD"&amp;ROW()-1)),""))</f>
        <v/>
      </c>
      <c r="BE34" s="3" t="str">
        <f ca="1">IF(AND($A34&lt;&gt;"",$A34&lt;&gt;"TOTAL"),IF(AND('[8]INVESTIGADOR_Grupo Edad'!$CQ32&lt;&gt;"",'[8]INVESTIGADOR_Grupo Edad'!$CQ32&lt;&gt;0),'[8]INVESTIGADOR_Grupo Edad'!$CQ32,""),IF($A34="TOTAL",SUM(INDIRECT("BE4:BE"&amp;ROW()-1)),""))</f>
        <v/>
      </c>
      <c r="BF34" s="3" t="str">
        <f t="shared" ca="1" si="18"/>
        <v/>
      </c>
    </row>
    <row r="35" spans="1:58" x14ac:dyDescent="0.2">
      <c r="A35" s="25" t="str">
        <f>IF('[8]INVESTIGADOR_Grupo Edad'!$B33&lt;&gt;"",'[8]INVESTIGADOR_Grupo Edad'!$B33,IF(AND('[8]INVESTIGADOR_Grupo Edad'!$B33="",'[8]INVESTIGADOR_Grupo Edad'!$B34="",'[8]INVESTIGADOR_Grupo Edad'!$B32=""),"","TOTAL"))</f>
        <v/>
      </c>
      <c r="B35" s="3" t="str">
        <f ca="1">IF(AND($A35&lt;&gt;"",$A35&lt;&gt;"TOTAL"),IF(AND('[8]INVESTIGADOR_Grupo Edad'!$C33&lt;&gt;"",'[8]INVESTIGADOR_Grupo Edad'!$C33&lt;&gt;0),'[8]INVESTIGADOR_Grupo Edad'!$C33,""),IF($A35="TOTAL",SUM(INDIRECT("B4:B"&amp;ROW()-1)),""))</f>
        <v/>
      </c>
      <c r="C35" s="3" t="str">
        <f ca="1">IF(AND($A35&lt;&gt;"",$A35&lt;&gt;"TOTAL"),IF(AND('[8]INVESTIGADOR_Grupo Edad'!$E33&lt;&gt;"",'[8]INVESTIGADOR_Grupo Edad'!$E33&lt;&gt;0),'[8]INVESTIGADOR_Grupo Edad'!$E33,""),IF($A35="TOTAL",SUM(INDIRECT("C4:C"&amp;ROW()-1)),""))</f>
        <v/>
      </c>
      <c r="D35" s="3" t="str">
        <f t="shared" ca="1" si="0"/>
        <v/>
      </c>
      <c r="E35" s="3" t="str">
        <f ca="1">IF(AND($A35&lt;&gt;"",$A35&lt;&gt;"TOTAL"),IF(AND('[8]INVESTIGADOR_Grupo Edad'!$H33&lt;&gt;"",'[8]INVESTIGADOR_Grupo Edad'!$H33&lt;&gt;0),'[8]INVESTIGADOR_Grupo Edad'!$H33,""),IF($A35="TOTAL",SUM(INDIRECT("E4:E"&amp;ROW()-1)),""))</f>
        <v/>
      </c>
      <c r="F35" s="3" t="str">
        <f ca="1">IF(AND($A35&lt;&gt;"",$A35&lt;&gt;"TOTAL"),IF(AND('[8]INVESTIGADOR_Grupo Edad'!$J33&lt;&gt;"",'[8]INVESTIGADOR_Grupo Edad'!$J33&lt;&gt;0),'[8]INVESTIGADOR_Grupo Edad'!$J33,""),IF($A35="TOTAL",SUM(INDIRECT("F4:F"&amp;ROW()-1)),""))</f>
        <v/>
      </c>
      <c r="G35" s="3" t="str">
        <f t="shared" ca="1" si="1"/>
        <v/>
      </c>
      <c r="H35" s="3" t="str">
        <f ca="1">IF(AND($A35&lt;&gt;"",$A35&lt;&gt;"TOTAL"),IF(AND('[8]INVESTIGADOR_Grupo Edad'!$M33&lt;&gt;"",'[8]INVESTIGADOR_Grupo Edad'!$M33&lt;&gt;0),'[8]INVESTIGADOR_Grupo Edad'!$M33,""),IF($A35="TOTAL",SUM(INDIRECT("H4:H"&amp;ROW()-1)),""))</f>
        <v/>
      </c>
      <c r="I35" s="3" t="str">
        <f ca="1">IF(AND($A35&lt;&gt;"",$A35&lt;&gt;"TOTAL"),IF(AND('[8]INVESTIGADOR_Grupo Edad'!$O33&lt;&gt;"",'[8]INVESTIGADOR_Grupo Edad'!$O33&lt;&gt;0),'[8]INVESTIGADOR_Grupo Edad'!$O33,""),IF($A35="TOTAL",SUM(INDIRECT("I4:I"&amp;ROW()-1)),""))</f>
        <v/>
      </c>
      <c r="J35" s="3" t="str">
        <f t="shared" ca="1" si="2"/>
        <v/>
      </c>
      <c r="K35" s="3" t="str">
        <f ca="1">IF(AND($A35&lt;&gt;"",$A35&lt;&gt;"TOTAL"),IF(AND('[8]INVESTIGADOR_Grupo Edad'!$R33&lt;&gt;"",'[8]INVESTIGADOR_Grupo Edad'!$R33&lt;&gt;0),'[8]INVESTIGADOR_Grupo Edad'!$R33,""),IF($A35="TOTAL",SUM(INDIRECT("K4:K"&amp;ROW()-1)),""))</f>
        <v/>
      </c>
      <c r="L35" s="3" t="str">
        <f ca="1">IF(AND($A35&lt;&gt;"",$A35&lt;&gt;"TOTAL"),IF(AND('[8]INVESTIGADOR_Grupo Edad'!$T33&lt;&gt;"",'[8]INVESTIGADOR_Grupo Edad'!$T33&lt;&gt;0),'[8]INVESTIGADOR_Grupo Edad'!$T33,""),IF($A35="TOTAL",SUM(INDIRECT("L4:L"&amp;ROW()-1)),""))</f>
        <v/>
      </c>
      <c r="M35" s="3" t="str">
        <f t="shared" ca="1" si="3"/>
        <v/>
      </c>
      <c r="N35" s="3" t="str">
        <f ca="1">IF(AND($A35&lt;&gt;"",$A35&lt;&gt;"TOTAL"),IF(AND('[8]INVESTIGADOR_Grupo Edad'!$W33&lt;&gt;"",'[8]INVESTIGADOR_Grupo Edad'!$W33&lt;&gt;0),'[8]INVESTIGADOR_Grupo Edad'!$W33,""),IF($A35="TOTAL",SUM(INDIRECT("N4:N"&amp;ROW()-1)),""))</f>
        <v/>
      </c>
      <c r="O35" s="3" t="str">
        <f ca="1">IF(AND($A35&lt;&gt;"",$A35&lt;&gt;"TOTAL"),IF(AND('[8]INVESTIGADOR_Grupo Edad'!$Y33&lt;&gt;"",'[8]INVESTIGADOR_Grupo Edad'!$Y33&lt;&gt;0),'[8]INVESTIGADOR_Grupo Edad'!$Y33,""),IF($A35="TOTAL",SUM(INDIRECT("O4:O"&amp;ROW()-1)),""))</f>
        <v/>
      </c>
      <c r="P35" s="3" t="str">
        <f t="shared" ca="1" si="4"/>
        <v/>
      </c>
      <c r="Q35" s="3" t="str">
        <f ca="1">IF(AND($A35&lt;&gt;"",$A35&lt;&gt;"TOTAL"),IF(AND('[8]INVESTIGADOR_Grupo Edad'!$AB33&lt;&gt;"",'[8]INVESTIGADOR_Grupo Edad'!$AB33&lt;&gt;0),'[8]INVESTIGADOR_Grupo Edad'!$AB33,""),IF($A35="TOTAL",SUM(INDIRECT("Q4:Q"&amp;ROW()-1)),""))</f>
        <v/>
      </c>
      <c r="R35" s="3" t="str">
        <f ca="1">IF(AND($A35&lt;&gt;"",$A35&lt;&gt;"TOTAL"),IF(AND('[8]INVESTIGADOR_Grupo Edad'!$AD33&lt;&gt;"",'[8]INVESTIGADOR_Grupo Edad'!$AD33&lt;&gt;0),'[8]INVESTIGADOR_Grupo Edad'!$AD33,""),IF($A35="TOTAL",SUM(INDIRECT("R4:R"&amp;ROW()-1)),""))</f>
        <v/>
      </c>
      <c r="S35" s="3" t="str">
        <f t="shared" ca="1" si="5"/>
        <v/>
      </c>
      <c r="T35" s="3" t="str">
        <f ca="1">IF(AND($A35&lt;&gt;"",$A35&lt;&gt;"TOTAL"),IF(AND('[8]INVESTIGADOR_Grupo Edad'!$AG33&lt;&gt;"",'[8]INVESTIGADOR_Grupo Edad'!$AG33&lt;&gt;0),'[8]INVESTIGADOR_Grupo Edad'!$AG33,""),IF($A35="TOTAL",SUM(INDIRECT("T4:T"&amp;ROW()-1)),""))</f>
        <v/>
      </c>
      <c r="U35" s="3" t="str">
        <f ca="1">IF(AND($A35&lt;&gt;"",$A35&lt;&gt;"TOTAL"),IF(AND('[8]INVESTIGADOR_Grupo Edad'!$AI33&lt;&gt;"",'[8]INVESTIGADOR_Grupo Edad'!$AI33&lt;&gt;0),'[8]INVESTIGADOR_Grupo Edad'!$AI33,""),IF($A35="TOTAL",SUM(INDIRECT("U4:U"&amp;ROW()-1)),""))</f>
        <v/>
      </c>
      <c r="V35" s="3" t="str">
        <f t="shared" ca="1" si="6"/>
        <v/>
      </c>
      <c r="W35" s="3" t="str">
        <f ca="1">IF(AND($A35&lt;&gt;"",$A35&lt;&gt;"TOTAL"),IF(AND('[8]INVESTIGADOR_Grupo Edad'!$AL33&lt;&gt;"",'[8]INVESTIGADOR_Grupo Edad'!$AL33&lt;&gt;0),'[8]INVESTIGADOR_Grupo Edad'!$AL33,""),IF($A35="TOTAL",SUM(INDIRECT("W4:W"&amp;ROW()-1)),""))</f>
        <v/>
      </c>
      <c r="X35" s="3" t="str">
        <f ca="1">IF(AND($A35&lt;&gt;"",$A35&lt;&gt;"TOTAL"),IF(AND('[8]INVESTIGADOR_Grupo Edad'!$AN33&lt;&gt;"",'[8]INVESTIGADOR_Grupo Edad'!$AN33&lt;&gt;0),'[8]INVESTIGADOR_Grupo Edad'!$AN33,""),IF($A35="TOTAL",SUM(INDIRECT("X4:X"&amp;ROW()-1)),""))</f>
        <v/>
      </c>
      <c r="Y35" s="3" t="str">
        <f t="shared" ca="1" si="7"/>
        <v/>
      </c>
      <c r="Z35" s="3" t="str">
        <f ca="1">IF(AND($A35&lt;&gt;"",$A35&lt;&gt;"TOTAL"),IF(AND('[8]INVESTIGADOR_Grupo Edad'!$AQ33&lt;&gt;"",'[8]INVESTIGADOR_Grupo Edad'!$AQ33&lt;&gt;0),'[8]INVESTIGADOR_Grupo Edad'!$AQ33,""),IF($A35="TOTAL",SUM(INDIRECT("Z4:Z"&amp;ROW()-1)),""))</f>
        <v/>
      </c>
      <c r="AA35" s="3" t="str">
        <f ca="1">IF(AND($A35&lt;&gt;"",$A35&lt;&gt;"TOTAL"),IF(AND('[8]INVESTIGADOR_Grupo Edad'!$AS33&lt;&gt;"",'[8]INVESTIGADOR_Grupo Edad'!$AS33&lt;&gt;0),'[8]INVESTIGADOR_Grupo Edad'!$AS33,""),IF($A35="TOTAL",SUM(INDIRECT("AA4:AA"&amp;ROW()-1)),""))</f>
        <v/>
      </c>
      <c r="AB35" s="3" t="str">
        <f t="shared" ca="1" si="8"/>
        <v/>
      </c>
      <c r="AC35" s="3" t="str">
        <f ca="1">IF(AND($A35&lt;&gt;"",$A35&lt;&gt;"TOTAL"),IF(AND('[8]INVESTIGADOR_Grupo Edad'!$AV33&lt;&gt;"",'[8]INVESTIGADOR_Grupo Edad'!$AV33&lt;&gt;0),'[8]INVESTIGADOR_Grupo Edad'!$AV33,""),IF($A35="TOTAL",SUM(INDIRECT("AC4:AC"&amp;ROW()-1)),""))</f>
        <v/>
      </c>
      <c r="AD35" s="3" t="str">
        <f ca="1">IF(AND($A35&lt;&gt;"",$A35&lt;&gt;"TOTAL"),IF(AND('[8]INVESTIGADOR_Grupo Edad'!$AX33&lt;&gt;"",'[8]INVESTIGADOR_Grupo Edad'!$AX33&lt;&gt;0),'[8]INVESTIGADOR_Grupo Edad'!$AX33,""),IF($A35="TOTAL",SUM(INDIRECT("AD4:AD"&amp;ROW()-1)),""))</f>
        <v/>
      </c>
      <c r="AE35" s="3" t="str">
        <f t="shared" ca="1" si="9"/>
        <v/>
      </c>
      <c r="AF35" s="3" t="str">
        <f ca="1">IF(AND($A35&lt;&gt;"",$A35&lt;&gt;"TOTAL"),IF(AND('[8]INVESTIGADOR_Grupo Edad'!$BA33&lt;&gt;"",'[8]INVESTIGADOR_Grupo Edad'!$BA33&lt;&gt;0),'[8]INVESTIGADOR_Grupo Edad'!$BA33,""),IF($A35="TOTAL",SUM(INDIRECT("AF4:AF"&amp;ROW()-1)),""))</f>
        <v/>
      </c>
      <c r="AG35" s="3" t="str">
        <f ca="1">IF(AND($A35&lt;&gt;"",$A35&lt;&gt;"TOTAL"),IF(AND('[8]INVESTIGADOR_Grupo Edad'!$BC33&lt;&gt;"",'[8]INVESTIGADOR_Grupo Edad'!$BC33&lt;&gt;0),'[8]INVESTIGADOR_Grupo Edad'!$BC33,""),IF($A35="TOTAL",SUM(INDIRECT("AG4:AG"&amp;ROW()-1)),""))</f>
        <v/>
      </c>
      <c r="AH35" s="3" t="str">
        <f t="shared" ca="1" si="10"/>
        <v/>
      </c>
      <c r="AI35" s="3" t="str">
        <f ca="1">IF(AND($A35&lt;&gt;"",$A35&lt;&gt;"TOTAL"),IF(AND('[8]INVESTIGADOR_Grupo Edad'!$BF33&lt;&gt;"",'[8]INVESTIGADOR_Grupo Edad'!$BF33&lt;&gt;0),'[8]INVESTIGADOR_Grupo Edad'!$BF33,""),IF($A35="TOTAL",SUM(INDIRECT("AI4:AI"&amp;ROW()-1)),""))</f>
        <v/>
      </c>
      <c r="AJ35" s="3" t="str">
        <f ca="1">IF(AND($A35&lt;&gt;"",$A35&lt;&gt;"TOTAL"),IF(AND('[8]INVESTIGADOR_Grupo Edad'!$BH33&lt;&gt;"",'[8]INVESTIGADOR_Grupo Edad'!$BH33&lt;&gt;0),'[8]INVESTIGADOR_Grupo Edad'!$BH33,""),IF($A35="TOTAL",SUM(INDIRECT("AJ4:AJ"&amp;ROW()-1)),""))</f>
        <v/>
      </c>
      <c r="AK35" s="3" t="str">
        <f t="shared" ca="1" si="11"/>
        <v/>
      </c>
      <c r="AL35" s="3" t="str">
        <f ca="1">IF(AND($A35&lt;&gt;"",$A35&lt;&gt;"TOTAL"),IF(AND('[8]INVESTIGADOR_Grupo Edad'!$BK33&lt;&gt;"",'[8]INVESTIGADOR_Grupo Edad'!$BK33&lt;&gt;0),'[8]INVESTIGADOR_Grupo Edad'!$BK33,""),IF($A35="TOTAL",SUM(INDIRECT("AL4:AL"&amp;ROW()-1)),""))</f>
        <v/>
      </c>
      <c r="AM35" s="3" t="str">
        <f ca="1">IF(AND($A35&lt;&gt;"",$A35&lt;&gt;"TOTAL"),IF(AND('[8]INVESTIGADOR_Grupo Edad'!$BM33&lt;&gt;"",'[8]INVESTIGADOR_Grupo Edad'!$BM33&lt;&gt;0),'[8]INVESTIGADOR_Grupo Edad'!$BM33,""),IF($A35="TOTAL",SUM(INDIRECT("AM4:AM"&amp;ROW()-1)),""))</f>
        <v/>
      </c>
      <c r="AN35" s="3" t="str">
        <f t="shared" ca="1" si="12"/>
        <v/>
      </c>
      <c r="AO35" s="3" t="str">
        <f ca="1">IF(AND($A35&lt;&gt;"",$A35&lt;&gt;"TOTAL"),IF(AND('[8]INVESTIGADOR_Grupo Edad'!$BP33&lt;&gt;"",'[8]INVESTIGADOR_Grupo Edad'!$BP33&lt;&gt;0),'[8]INVESTIGADOR_Grupo Edad'!$BP33,""),IF($A35="TOTAL",SUM(INDIRECT("AO4:AO"&amp;ROW()-1)),""))</f>
        <v/>
      </c>
      <c r="AP35" s="3" t="str">
        <f ca="1">IF(AND($A35&lt;&gt;"",$A35&lt;&gt;"TOTAL"),IF(AND('[8]INVESTIGADOR_Grupo Edad'!$BR33&lt;&gt;"",'[8]INVESTIGADOR_Grupo Edad'!$BR33&lt;&gt;0),'[8]INVESTIGADOR_Grupo Edad'!$BR33,""),IF($A35="TOTAL",SUM(INDIRECT("AP4:AP"&amp;ROW()-1)),""))</f>
        <v/>
      </c>
      <c r="AQ35" s="3" t="str">
        <f t="shared" ca="1" si="13"/>
        <v/>
      </c>
      <c r="AR35" s="3" t="str">
        <f ca="1">IF(AND($A35&lt;&gt;"",$A35&lt;&gt;"TOTAL"),IF(AND('[8]INVESTIGADOR_Grupo Edad'!$BU33&lt;&gt;"",'[8]INVESTIGADOR_Grupo Edad'!$BU33&lt;&gt;0),'[8]INVESTIGADOR_Grupo Edad'!$BU33,""),IF($A35="TOTAL",SUM(INDIRECT("AR4:AR"&amp;ROW()-1)),""))</f>
        <v/>
      </c>
      <c r="AS35" s="3" t="str">
        <f ca="1">IF(AND($A35&lt;&gt;"",$A35&lt;&gt;"TOTAL"),IF(AND('[8]INVESTIGADOR_Grupo Edad'!$BW33&lt;&gt;"",'[8]INVESTIGADOR_Grupo Edad'!$BW33&lt;&gt;0),'[8]INVESTIGADOR_Grupo Edad'!$BW33,""),IF($A35="TOTAL",SUM(INDIRECT("AS4:AS"&amp;ROW()-1)),""))</f>
        <v/>
      </c>
      <c r="AT35" s="3" t="str">
        <f t="shared" ca="1" si="14"/>
        <v/>
      </c>
      <c r="AU35" s="3" t="str">
        <f ca="1">IF(AND($A35&lt;&gt;"",$A35&lt;&gt;"TOTAL"),IF(AND('[8]INVESTIGADOR_Grupo Edad'!$BZ33&lt;&gt;"",'[8]INVESTIGADOR_Grupo Edad'!$BZ33&lt;&gt;0),'[8]INVESTIGADOR_Grupo Edad'!$BZ33,""),IF($A35="TOTAL",SUM(INDIRECT("AU4:AU"&amp;ROW()-1)),""))</f>
        <v/>
      </c>
      <c r="AV35" s="3" t="str">
        <f ca="1">IF(AND($A35&lt;&gt;"",$A35&lt;&gt;"TOTAL"),IF(AND('[8]INVESTIGADOR_Grupo Edad'!$CB33&lt;&gt;"",'[8]INVESTIGADOR_Grupo Edad'!$CB33&lt;&gt;0),'[8]INVESTIGADOR_Grupo Edad'!$CB33,""),IF($A35="TOTAL",SUM(INDIRECT("AV4:AV"&amp;ROW()-1)),""))</f>
        <v/>
      </c>
      <c r="AW35" s="3" t="str">
        <f t="shared" ca="1" si="15"/>
        <v/>
      </c>
      <c r="AX35" s="3" t="str">
        <f ca="1">IF(AND($A35&lt;&gt;"",$A35&lt;&gt;"TOTAL"),IF(AND('[8]INVESTIGADOR_Grupo Edad'!$CE33&lt;&gt;"",'[8]INVESTIGADOR_Grupo Edad'!$CE33&lt;&gt;0),'[8]INVESTIGADOR_Grupo Edad'!$CE33,""),IF($A35="TOTAL",SUM(INDIRECT("AX4:AX"&amp;ROW()-1)),""))</f>
        <v/>
      </c>
      <c r="AY35" s="3" t="str">
        <f ca="1">IF(AND($A35&lt;&gt;"",$A35&lt;&gt;"TOTAL"),IF(AND('[8]INVESTIGADOR_Grupo Edad'!$CG33&lt;&gt;"",'[8]INVESTIGADOR_Grupo Edad'!$CG33&lt;&gt;0),'[8]INVESTIGADOR_Grupo Edad'!$CG33,""),IF($A35="TOTAL",SUM(INDIRECT("AY4:AY"&amp;ROW()-1)),""))</f>
        <v/>
      </c>
      <c r="AZ35" s="3" t="str">
        <f t="shared" ca="1" si="16"/>
        <v/>
      </c>
      <c r="BA35" s="3" t="str">
        <f ca="1">IF(AND($A35&lt;&gt;"",$A35&lt;&gt;"TOTAL"),IF(AND('[8]INVESTIGADOR_Grupo Edad'!$CJ33&lt;&gt;"",'[8]INVESTIGADOR_Grupo Edad'!$CJ33&lt;&gt;0),'[8]INVESTIGADOR_Grupo Edad'!$CJ33,""),IF($A35="TOTAL",SUM(INDIRECT("BA4:BA"&amp;ROW()-1)),""))</f>
        <v/>
      </c>
      <c r="BB35" s="3" t="str">
        <f ca="1">IF(AND($A35&lt;&gt;"",$A35&lt;&gt;"TOTAL"),IF(AND('[8]INVESTIGADOR_Grupo Edad'!$CL33&lt;&gt;"",'[8]INVESTIGADOR_Grupo Edad'!$CL33&lt;&gt;0),'[8]INVESTIGADOR_Grupo Edad'!$CL33,""),IF($A35="TOTAL",SUM(INDIRECT("BB4:BB"&amp;ROW()-1)),""))</f>
        <v/>
      </c>
      <c r="BC35" s="3" t="str">
        <f t="shared" ca="1" si="17"/>
        <v/>
      </c>
      <c r="BD35" s="3" t="str">
        <f ca="1">IF(AND($A35&lt;&gt;"",$A35&lt;&gt;"TOTAL"),IF(AND('[8]INVESTIGADOR_Grupo Edad'!$CO33&lt;&gt;"",'[8]INVESTIGADOR_Grupo Edad'!$CO33&lt;&gt;0),'[8]INVESTIGADOR_Grupo Edad'!$CO33,""),IF($A35="TOTAL",SUM(INDIRECT("BD4:BD"&amp;ROW()-1)),""))</f>
        <v/>
      </c>
      <c r="BE35" s="3" t="str">
        <f ca="1">IF(AND($A35&lt;&gt;"",$A35&lt;&gt;"TOTAL"),IF(AND('[8]INVESTIGADOR_Grupo Edad'!$CQ33&lt;&gt;"",'[8]INVESTIGADOR_Grupo Edad'!$CQ33&lt;&gt;0),'[8]INVESTIGADOR_Grupo Edad'!$CQ33,""),IF($A35="TOTAL",SUM(INDIRECT("BE4:BE"&amp;ROW()-1)),""))</f>
        <v/>
      </c>
      <c r="BF35" s="3" t="str">
        <f t="shared" ca="1" si="18"/>
        <v/>
      </c>
    </row>
    <row r="36" spans="1:58" x14ac:dyDescent="0.2">
      <c r="A36" s="25" t="str">
        <f>IF('[8]INVESTIGADOR_Grupo Edad'!$B34&lt;&gt;"",'[8]INVESTIGADOR_Grupo Edad'!$B34,IF(AND('[8]INVESTIGADOR_Grupo Edad'!$B34="",'[8]INVESTIGADOR_Grupo Edad'!$B35="",'[8]INVESTIGADOR_Grupo Edad'!$B33=""),"","TOTAL"))</f>
        <v/>
      </c>
      <c r="B36" s="3" t="str">
        <f ca="1">IF(AND($A36&lt;&gt;"",$A36&lt;&gt;"TOTAL"),IF(AND('[8]INVESTIGADOR_Grupo Edad'!$C34&lt;&gt;"",'[8]INVESTIGADOR_Grupo Edad'!$C34&lt;&gt;0),'[8]INVESTIGADOR_Grupo Edad'!$C34,""),IF($A36="TOTAL",SUM(INDIRECT("B4:B"&amp;ROW()-1)),""))</f>
        <v/>
      </c>
      <c r="C36" s="3" t="str">
        <f ca="1">IF(AND($A36&lt;&gt;"",$A36&lt;&gt;"TOTAL"),IF(AND('[8]INVESTIGADOR_Grupo Edad'!$E34&lt;&gt;"",'[8]INVESTIGADOR_Grupo Edad'!$E34&lt;&gt;0),'[8]INVESTIGADOR_Grupo Edad'!$E34,""),IF($A36="TOTAL",SUM(INDIRECT("C4:C"&amp;ROW()-1)),""))</f>
        <v/>
      </c>
      <c r="D36" s="3" t="str">
        <f t="shared" ca="1" si="0"/>
        <v/>
      </c>
      <c r="E36" s="3" t="str">
        <f ca="1">IF(AND($A36&lt;&gt;"",$A36&lt;&gt;"TOTAL"),IF(AND('[8]INVESTIGADOR_Grupo Edad'!$H34&lt;&gt;"",'[8]INVESTIGADOR_Grupo Edad'!$H34&lt;&gt;0),'[8]INVESTIGADOR_Grupo Edad'!$H34,""),IF($A36="TOTAL",SUM(INDIRECT("E4:E"&amp;ROW()-1)),""))</f>
        <v/>
      </c>
      <c r="F36" s="3" t="str">
        <f ca="1">IF(AND($A36&lt;&gt;"",$A36&lt;&gt;"TOTAL"),IF(AND('[8]INVESTIGADOR_Grupo Edad'!$J34&lt;&gt;"",'[8]INVESTIGADOR_Grupo Edad'!$J34&lt;&gt;0),'[8]INVESTIGADOR_Grupo Edad'!$J34,""),IF($A36="TOTAL",SUM(INDIRECT("F4:F"&amp;ROW()-1)),""))</f>
        <v/>
      </c>
      <c r="G36" s="3" t="str">
        <f t="shared" ca="1" si="1"/>
        <v/>
      </c>
      <c r="H36" s="3" t="str">
        <f ca="1">IF(AND($A36&lt;&gt;"",$A36&lt;&gt;"TOTAL"),IF(AND('[8]INVESTIGADOR_Grupo Edad'!$M34&lt;&gt;"",'[8]INVESTIGADOR_Grupo Edad'!$M34&lt;&gt;0),'[8]INVESTIGADOR_Grupo Edad'!$M34,""),IF($A36="TOTAL",SUM(INDIRECT("H4:H"&amp;ROW()-1)),""))</f>
        <v/>
      </c>
      <c r="I36" s="3" t="str">
        <f ca="1">IF(AND($A36&lt;&gt;"",$A36&lt;&gt;"TOTAL"),IF(AND('[8]INVESTIGADOR_Grupo Edad'!$O34&lt;&gt;"",'[8]INVESTIGADOR_Grupo Edad'!$O34&lt;&gt;0),'[8]INVESTIGADOR_Grupo Edad'!$O34,""),IF($A36="TOTAL",SUM(INDIRECT("I4:I"&amp;ROW()-1)),""))</f>
        <v/>
      </c>
      <c r="J36" s="3" t="str">
        <f t="shared" ca="1" si="2"/>
        <v/>
      </c>
      <c r="K36" s="3" t="str">
        <f ca="1">IF(AND($A36&lt;&gt;"",$A36&lt;&gt;"TOTAL"),IF(AND('[8]INVESTIGADOR_Grupo Edad'!$R34&lt;&gt;"",'[8]INVESTIGADOR_Grupo Edad'!$R34&lt;&gt;0),'[8]INVESTIGADOR_Grupo Edad'!$R34,""),IF($A36="TOTAL",SUM(INDIRECT("K4:K"&amp;ROW()-1)),""))</f>
        <v/>
      </c>
      <c r="L36" s="3" t="str">
        <f ca="1">IF(AND($A36&lt;&gt;"",$A36&lt;&gt;"TOTAL"),IF(AND('[8]INVESTIGADOR_Grupo Edad'!$T34&lt;&gt;"",'[8]INVESTIGADOR_Grupo Edad'!$T34&lt;&gt;0),'[8]INVESTIGADOR_Grupo Edad'!$T34,""),IF($A36="TOTAL",SUM(INDIRECT("L4:L"&amp;ROW()-1)),""))</f>
        <v/>
      </c>
      <c r="M36" s="3" t="str">
        <f t="shared" ca="1" si="3"/>
        <v/>
      </c>
      <c r="N36" s="3" t="str">
        <f ca="1">IF(AND($A36&lt;&gt;"",$A36&lt;&gt;"TOTAL"),IF(AND('[8]INVESTIGADOR_Grupo Edad'!$W34&lt;&gt;"",'[8]INVESTIGADOR_Grupo Edad'!$W34&lt;&gt;0),'[8]INVESTIGADOR_Grupo Edad'!$W34,""),IF($A36="TOTAL",SUM(INDIRECT("N4:N"&amp;ROW()-1)),""))</f>
        <v/>
      </c>
      <c r="O36" s="3" t="str">
        <f ca="1">IF(AND($A36&lt;&gt;"",$A36&lt;&gt;"TOTAL"),IF(AND('[8]INVESTIGADOR_Grupo Edad'!$Y34&lt;&gt;"",'[8]INVESTIGADOR_Grupo Edad'!$Y34&lt;&gt;0),'[8]INVESTIGADOR_Grupo Edad'!$Y34,""),IF($A36="TOTAL",SUM(INDIRECT("O4:O"&amp;ROW()-1)),""))</f>
        <v/>
      </c>
      <c r="P36" s="3" t="str">
        <f t="shared" ca="1" si="4"/>
        <v/>
      </c>
      <c r="Q36" s="3" t="str">
        <f ca="1">IF(AND($A36&lt;&gt;"",$A36&lt;&gt;"TOTAL"),IF(AND('[8]INVESTIGADOR_Grupo Edad'!$AB34&lt;&gt;"",'[8]INVESTIGADOR_Grupo Edad'!$AB34&lt;&gt;0),'[8]INVESTIGADOR_Grupo Edad'!$AB34,""),IF($A36="TOTAL",SUM(INDIRECT("Q4:Q"&amp;ROW()-1)),""))</f>
        <v/>
      </c>
      <c r="R36" s="3" t="str">
        <f ca="1">IF(AND($A36&lt;&gt;"",$A36&lt;&gt;"TOTAL"),IF(AND('[8]INVESTIGADOR_Grupo Edad'!$AD34&lt;&gt;"",'[8]INVESTIGADOR_Grupo Edad'!$AD34&lt;&gt;0),'[8]INVESTIGADOR_Grupo Edad'!$AD34,""),IF($A36="TOTAL",SUM(INDIRECT("R4:R"&amp;ROW()-1)),""))</f>
        <v/>
      </c>
      <c r="S36" s="3" t="str">
        <f t="shared" ca="1" si="5"/>
        <v/>
      </c>
      <c r="T36" s="3" t="str">
        <f ca="1">IF(AND($A36&lt;&gt;"",$A36&lt;&gt;"TOTAL"),IF(AND('[8]INVESTIGADOR_Grupo Edad'!$AG34&lt;&gt;"",'[8]INVESTIGADOR_Grupo Edad'!$AG34&lt;&gt;0),'[8]INVESTIGADOR_Grupo Edad'!$AG34,""),IF($A36="TOTAL",SUM(INDIRECT("T4:T"&amp;ROW()-1)),""))</f>
        <v/>
      </c>
      <c r="U36" s="3" t="str">
        <f ca="1">IF(AND($A36&lt;&gt;"",$A36&lt;&gt;"TOTAL"),IF(AND('[8]INVESTIGADOR_Grupo Edad'!$AI34&lt;&gt;"",'[8]INVESTIGADOR_Grupo Edad'!$AI34&lt;&gt;0),'[8]INVESTIGADOR_Grupo Edad'!$AI34,""),IF($A36="TOTAL",SUM(INDIRECT("U4:U"&amp;ROW()-1)),""))</f>
        <v/>
      </c>
      <c r="V36" s="3" t="str">
        <f t="shared" ca="1" si="6"/>
        <v/>
      </c>
      <c r="W36" s="3" t="str">
        <f ca="1">IF(AND($A36&lt;&gt;"",$A36&lt;&gt;"TOTAL"),IF(AND('[8]INVESTIGADOR_Grupo Edad'!$AL34&lt;&gt;"",'[8]INVESTIGADOR_Grupo Edad'!$AL34&lt;&gt;0),'[8]INVESTIGADOR_Grupo Edad'!$AL34,""),IF($A36="TOTAL",SUM(INDIRECT("W4:W"&amp;ROW()-1)),""))</f>
        <v/>
      </c>
      <c r="X36" s="3" t="str">
        <f ca="1">IF(AND($A36&lt;&gt;"",$A36&lt;&gt;"TOTAL"),IF(AND('[8]INVESTIGADOR_Grupo Edad'!$AN34&lt;&gt;"",'[8]INVESTIGADOR_Grupo Edad'!$AN34&lt;&gt;0),'[8]INVESTIGADOR_Grupo Edad'!$AN34,""),IF($A36="TOTAL",SUM(INDIRECT("X4:X"&amp;ROW()-1)),""))</f>
        <v/>
      </c>
      <c r="Y36" s="3" t="str">
        <f t="shared" ca="1" si="7"/>
        <v/>
      </c>
      <c r="Z36" s="3" t="str">
        <f ca="1">IF(AND($A36&lt;&gt;"",$A36&lt;&gt;"TOTAL"),IF(AND('[8]INVESTIGADOR_Grupo Edad'!$AQ34&lt;&gt;"",'[8]INVESTIGADOR_Grupo Edad'!$AQ34&lt;&gt;0),'[8]INVESTIGADOR_Grupo Edad'!$AQ34,""),IF($A36="TOTAL",SUM(INDIRECT("Z4:Z"&amp;ROW()-1)),""))</f>
        <v/>
      </c>
      <c r="AA36" s="3" t="str">
        <f ca="1">IF(AND($A36&lt;&gt;"",$A36&lt;&gt;"TOTAL"),IF(AND('[8]INVESTIGADOR_Grupo Edad'!$AS34&lt;&gt;"",'[8]INVESTIGADOR_Grupo Edad'!$AS34&lt;&gt;0),'[8]INVESTIGADOR_Grupo Edad'!$AS34,""),IF($A36="TOTAL",SUM(INDIRECT("AA4:AA"&amp;ROW()-1)),""))</f>
        <v/>
      </c>
      <c r="AB36" s="3" t="str">
        <f t="shared" ca="1" si="8"/>
        <v/>
      </c>
      <c r="AC36" s="3" t="str">
        <f ca="1">IF(AND($A36&lt;&gt;"",$A36&lt;&gt;"TOTAL"),IF(AND('[8]INVESTIGADOR_Grupo Edad'!$AV34&lt;&gt;"",'[8]INVESTIGADOR_Grupo Edad'!$AV34&lt;&gt;0),'[8]INVESTIGADOR_Grupo Edad'!$AV34,""),IF($A36="TOTAL",SUM(INDIRECT("AC4:AC"&amp;ROW()-1)),""))</f>
        <v/>
      </c>
      <c r="AD36" s="3" t="str">
        <f ca="1">IF(AND($A36&lt;&gt;"",$A36&lt;&gt;"TOTAL"),IF(AND('[8]INVESTIGADOR_Grupo Edad'!$AX34&lt;&gt;"",'[8]INVESTIGADOR_Grupo Edad'!$AX34&lt;&gt;0),'[8]INVESTIGADOR_Grupo Edad'!$AX34,""),IF($A36="TOTAL",SUM(INDIRECT("AD4:AD"&amp;ROW()-1)),""))</f>
        <v/>
      </c>
      <c r="AE36" s="3" t="str">
        <f t="shared" ca="1" si="9"/>
        <v/>
      </c>
      <c r="AF36" s="3" t="str">
        <f ca="1">IF(AND($A36&lt;&gt;"",$A36&lt;&gt;"TOTAL"),IF(AND('[8]INVESTIGADOR_Grupo Edad'!$BA34&lt;&gt;"",'[8]INVESTIGADOR_Grupo Edad'!$BA34&lt;&gt;0),'[8]INVESTIGADOR_Grupo Edad'!$BA34,""),IF($A36="TOTAL",SUM(INDIRECT("AF4:AF"&amp;ROW()-1)),""))</f>
        <v/>
      </c>
      <c r="AG36" s="3" t="str">
        <f ca="1">IF(AND($A36&lt;&gt;"",$A36&lt;&gt;"TOTAL"),IF(AND('[8]INVESTIGADOR_Grupo Edad'!$BC34&lt;&gt;"",'[8]INVESTIGADOR_Grupo Edad'!$BC34&lt;&gt;0),'[8]INVESTIGADOR_Grupo Edad'!$BC34,""),IF($A36="TOTAL",SUM(INDIRECT("AG4:AG"&amp;ROW()-1)),""))</f>
        <v/>
      </c>
      <c r="AH36" s="3" t="str">
        <f t="shared" ca="1" si="10"/>
        <v/>
      </c>
      <c r="AI36" s="3" t="str">
        <f ca="1">IF(AND($A36&lt;&gt;"",$A36&lt;&gt;"TOTAL"),IF(AND('[8]INVESTIGADOR_Grupo Edad'!$BF34&lt;&gt;"",'[8]INVESTIGADOR_Grupo Edad'!$BF34&lt;&gt;0),'[8]INVESTIGADOR_Grupo Edad'!$BF34,""),IF($A36="TOTAL",SUM(INDIRECT("AI4:AI"&amp;ROW()-1)),""))</f>
        <v/>
      </c>
      <c r="AJ36" s="3" t="str">
        <f ca="1">IF(AND($A36&lt;&gt;"",$A36&lt;&gt;"TOTAL"),IF(AND('[8]INVESTIGADOR_Grupo Edad'!$BH34&lt;&gt;"",'[8]INVESTIGADOR_Grupo Edad'!$BH34&lt;&gt;0),'[8]INVESTIGADOR_Grupo Edad'!$BH34,""),IF($A36="TOTAL",SUM(INDIRECT("AJ4:AJ"&amp;ROW()-1)),""))</f>
        <v/>
      </c>
      <c r="AK36" s="3" t="str">
        <f t="shared" ca="1" si="11"/>
        <v/>
      </c>
      <c r="AL36" s="3" t="str">
        <f ca="1">IF(AND($A36&lt;&gt;"",$A36&lt;&gt;"TOTAL"),IF(AND('[8]INVESTIGADOR_Grupo Edad'!$BK34&lt;&gt;"",'[8]INVESTIGADOR_Grupo Edad'!$BK34&lt;&gt;0),'[8]INVESTIGADOR_Grupo Edad'!$BK34,""),IF($A36="TOTAL",SUM(INDIRECT("AL4:AL"&amp;ROW()-1)),""))</f>
        <v/>
      </c>
      <c r="AM36" s="3" t="str">
        <f ca="1">IF(AND($A36&lt;&gt;"",$A36&lt;&gt;"TOTAL"),IF(AND('[8]INVESTIGADOR_Grupo Edad'!$BM34&lt;&gt;"",'[8]INVESTIGADOR_Grupo Edad'!$BM34&lt;&gt;0),'[8]INVESTIGADOR_Grupo Edad'!$BM34,""),IF($A36="TOTAL",SUM(INDIRECT("AM4:AM"&amp;ROW()-1)),""))</f>
        <v/>
      </c>
      <c r="AN36" s="3" t="str">
        <f t="shared" ca="1" si="12"/>
        <v/>
      </c>
      <c r="AO36" s="3" t="str">
        <f ca="1">IF(AND($A36&lt;&gt;"",$A36&lt;&gt;"TOTAL"),IF(AND('[8]INVESTIGADOR_Grupo Edad'!$BP34&lt;&gt;"",'[8]INVESTIGADOR_Grupo Edad'!$BP34&lt;&gt;0),'[8]INVESTIGADOR_Grupo Edad'!$BP34,""),IF($A36="TOTAL",SUM(INDIRECT("AO4:AO"&amp;ROW()-1)),""))</f>
        <v/>
      </c>
      <c r="AP36" s="3" t="str">
        <f ca="1">IF(AND($A36&lt;&gt;"",$A36&lt;&gt;"TOTAL"),IF(AND('[8]INVESTIGADOR_Grupo Edad'!$BR34&lt;&gt;"",'[8]INVESTIGADOR_Grupo Edad'!$BR34&lt;&gt;0),'[8]INVESTIGADOR_Grupo Edad'!$BR34,""),IF($A36="TOTAL",SUM(INDIRECT("AP4:AP"&amp;ROW()-1)),""))</f>
        <v/>
      </c>
      <c r="AQ36" s="3" t="str">
        <f t="shared" ca="1" si="13"/>
        <v/>
      </c>
      <c r="AR36" s="3" t="str">
        <f ca="1">IF(AND($A36&lt;&gt;"",$A36&lt;&gt;"TOTAL"),IF(AND('[8]INVESTIGADOR_Grupo Edad'!$BU34&lt;&gt;"",'[8]INVESTIGADOR_Grupo Edad'!$BU34&lt;&gt;0),'[8]INVESTIGADOR_Grupo Edad'!$BU34,""),IF($A36="TOTAL",SUM(INDIRECT("AR4:AR"&amp;ROW()-1)),""))</f>
        <v/>
      </c>
      <c r="AS36" s="3" t="str">
        <f ca="1">IF(AND($A36&lt;&gt;"",$A36&lt;&gt;"TOTAL"),IF(AND('[8]INVESTIGADOR_Grupo Edad'!$BW34&lt;&gt;"",'[8]INVESTIGADOR_Grupo Edad'!$BW34&lt;&gt;0),'[8]INVESTIGADOR_Grupo Edad'!$BW34,""),IF($A36="TOTAL",SUM(INDIRECT("AS4:AS"&amp;ROW()-1)),""))</f>
        <v/>
      </c>
      <c r="AT36" s="3" t="str">
        <f t="shared" ca="1" si="14"/>
        <v/>
      </c>
      <c r="AU36" s="3" t="str">
        <f ca="1">IF(AND($A36&lt;&gt;"",$A36&lt;&gt;"TOTAL"),IF(AND('[8]INVESTIGADOR_Grupo Edad'!$BZ34&lt;&gt;"",'[8]INVESTIGADOR_Grupo Edad'!$BZ34&lt;&gt;0),'[8]INVESTIGADOR_Grupo Edad'!$BZ34,""),IF($A36="TOTAL",SUM(INDIRECT("AU4:AU"&amp;ROW()-1)),""))</f>
        <v/>
      </c>
      <c r="AV36" s="3" t="str">
        <f ca="1">IF(AND($A36&lt;&gt;"",$A36&lt;&gt;"TOTAL"),IF(AND('[8]INVESTIGADOR_Grupo Edad'!$CB34&lt;&gt;"",'[8]INVESTIGADOR_Grupo Edad'!$CB34&lt;&gt;0),'[8]INVESTIGADOR_Grupo Edad'!$CB34,""),IF($A36="TOTAL",SUM(INDIRECT("AV4:AV"&amp;ROW()-1)),""))</f>
        <v/>
      </c>
      <c r="AW36" s="3" t="str">
        <f t="shared" ca="1" si="15"/>
        <v/>
      </c>
      <c r="AX36" s="3" t="str">
        <f ca="1">IF(AND($A36&lt;&gt;"",$A36&lt;&gt;"TOTAL"),IF(AND('[8]INVESTIGADOR_Grupo Edad'!$CE34&lt;&gt;"",'[8]INVESTIGADOR_Grupo Edad'!$CE34&lt;&gt;0),'[8]INVESTIGADOR_Grupo Edad'!$CE34,""),IF($A36="TOTAL",SUM(INDIRECT("AX4:AX"&amp;ROW()-1)),""))</f>
        <v/>
      </c>
      <c r="AY36" s="3" t="str">
        <f ca="1">IF(AND($A36&lt;&gt;"",$A36&lt;&gt;"TOTAL"),IF(AND('[8]INVESTIGADOR_Grupo Edad'!$CG34&lt;&gt;"",'[8]INVESTIGADOR_Grupo Edad'!$CG34&lt;&gt;0),'[8]INVESTIGADOR_Grupo Edad'!$CG34,""),IF($A36="TOTAL",SUM(INDIRECT("AY4:AY"&amp;ROW()-1)),""))</f>
        <v/>
      </c>
      <c r="AZ36" s="3" t="str">
        <f t="shared" ca="1" si="16"/>
        <v/>
      </c>
      <c r="BA36" s="3" t="str">
        <f ca="1">IF(AND($A36&lt;&gt;"",$A36&lt;&gt;"TOTAL"),IF(AND('[8]INVESTIGADOR_Grupo Edad'!$CJ34&lt;&gt;"",'[8]INVESTIGADOR_Grupo Edad'!$CJ34&lt;&gt;0),'[8]INVESTIGADOR_Grupo Edad'!$CJ34,""),IF($A36="TOTAL",SUM(INDIRECT("BA4:BA"&amp;ROW()-1)),""))</f>
        <v/>
      </c>
      <c r="BB36" s="3" t="str">
        <f ca="1">IF(AND($A36&lt;&gt;"",$A36&lt;&gt;"TOTAL"),IF(AND('[8]INVESTIGADOR_Grupo Edad'!$CL34&lt;&gt;"",'[8]INVESTIGADOR_Grupo Edad'!$CL34&lt;&gt;0),'[8]INVESTIGADOR_Grupo Edad'!$CL34,""),IF($A36="TOTAL",SUM(INDIRECT("BB4:BB"&amp;ROW()-1)),""))</f>
        <v/>
      </c>
      <c r="BC36" s="3" t="str">
        <f t="shared" ca="1" si="17"/>
        <v/>
      </c>
      <c r="BD36" s="3" t="str">
        <f ca="1">IF(AND($A36&lt;&gt;"",$A36&lt;&gt;"TOTAL"),IF(AND('[8]INVESTIGADOR_Grupo Edad'!$CO34&lt;&gt;"",'[8]INVESTIGADOR_Grupo Edad'!$CO34&lt;&gt;0),'[8]INVESTIGADOR_Grupo Edad'!$CO34,""),IF($A36="TOTAL",SUM(INDIRECT("BD4:BD"&amp;ROW()-1)),""))</f>
        <v/>
      </c>
      <c r="BE36" s="3" t="str">
        <f ca="1">IF(AND($A36&lt;&gt;"",$A36&lt;&gt;"TOTAL"),IF(AND('[8]INVESTIGADOR_Grupo Edad'!$CQ34&lt;&gt;"",'[8]INVESTIGADOR_Grupo Edad'!$CQ34&lt;&gt;0),'[8]INVESTIGADOR_Grupo Edad'!$CQ34,""),IF($A36="TOTAL",SUM(INDIRECT("BE4:BE"&amp;ROW()-1)),""))</f>
        <v/>
      </c>
      <c r="BF36" s="3" t="str">
        <f t="shared" ca="1" si="18"/>
        <v/>
      </c>
    </row>
    <row r="37" spans="1:58" x14ac:dyDescent="0.2">
      <c r="A37" s="25" t="str">
        <f>IF('[8]INVESTIGADOR_Grupo Edad'!$B35&lt;&gt;"",'[8]INVESTIGADOR_Grupo Edad'!$B35,IF(AND('[8]INVESTIGADOR_Grupo Edad'!$B35="",'[8]INVESTIGADOR_Grupo Edad'!$B36="",'[8]INVESTIGADOR_Grupo Edad'!$B34=""),"","TOTAL"))</f>
        <v/>
      </c>
      <c r="B37" s="3" t="str">
        <f ca="1">IF(AND($A37&lt;&gt;"",$A37&lt;&gt;"TOTAL"),IF(AND('[8]INVESTIGADOR_Grupo Edad'!$C35&lt;&gt;"",'[8]INVESTIGADOR_Grupo Edad'!$C35&lt;&gt;0),'[8]INVESTIGADOR_Grupo Edad'!$C35,""),IF($A37="TOTAL",SUM(INDIRECT("B4:B"&amp;ROW()-1)),""))</f>
        <v/>
      </c>
      <c r="C37" s="3" t="str">
        <f ca="1">IF(AND($A37&lt;&gt;"",$A37&lt;&gt;"TOTAL"),IF(AND('[8]INVESTIGADOR_Grupo Edad'!$E35&lt;&gt;"",'[8]INVESTIGADOR_Grupo Edad'!$E35&lt;&gt;0),'[8]INVESTIGADOR_Grupo Edad'!$E35,""),IF($A37="TOTAL",SUM(INDIRECT("C4:C"&amp;ROW()-1)),""))</f>
        <v/>
      </c>
      <c r="D37" s="3" t="str">
        <f t="shared" ca="1" si="0"/>
        <v/>
      </c>
      <c r="E37" s="3" t="str">
        <f ca="1">IF(AND($A37&lt;&gt;"",$A37&lt;&gt;"TOTAL"),IF(AND('[8]INVESTIGADOR_Grupo Edad'!$H35&lt;&gt;"",'[8]INVESTIGADOR_Grupo Edad'!$H35&lt;&gt;0),'[8]INVESTIGADOR_Grupo Edad'!$H35,""),IF($A37="TOTAL",SUM(INDIRECT("E4:E"&amp;ROW()-1)),""))</f>
        <v/>
      </c>
      <c r="F37" s="3" t="str">
        <f ca="1">IF(AND($A37&lt;&gt;"",$A37&lt;&gt;"TOTAL"),IF(AND('[8]INVESTIGADOR_Grupo Edad'!$J35&lt;&gt;"",'[8]INVESTIGADOR_Grupo Edad'!$J35&lt;&gt;0),'[8]INVESTIGADOR_Grupo Edad'!$J35,""),IF($A37="TOTAL",SUM(INDIRECT("F4:F"&amp;ROW()-1)),""))</f>
        <v/>
      </c>
      <c r="G37" s="3" t="str">
        <f t="shared" ca="1" si="1"/>
        <v/>
      </c>
      <c r="H37" s="3" t="str">
        <f ca="1">IF(AND($A37&lt;&gt;"",$A37&lt;&gt;"TOTAL"),IF(AND('[8]INVESTIGADOR_Grupo Edad'!$M35&lt;&gt;"",'[8]INVESTIGADOR_Grupo Edad'!$M35&lt;&gt;0),'[8]INVESTIGADOR_Grupo Edad'!$M35,""),IF($A37="TOTAL",SUM(INDIRECT("H4:H"&amp;ROW()-1)),""))</f>
        <v/>
      </c>
      <c r="I37" s="3" t="str">
        <f ca="1">IF(AND($A37&lt;&gt;"",$A37&lt;&gt;"TOTAL"),IF(AND('[8]INVESTIGADOR_Grupo Edad'!$O35&lt;&gt;"",'[8]INVESTIGADOR_Grupo Edad'!$O35&lt;&gt;0),'[8]INVESTIGADOR_Grupo Edad'!$O35,""),IF($A37="TOTAL",SUM(INDIRECT("I4:I"&amp;ROW()-1)),""))</f>
        <v/>
      </c>
      <c r="J37" s="3" t="str">
        <f t="shared" ca="1" si="2"/>
        <v/>
      </c>
      <c r="K37" s="3" t="str">
        <f ca="1">IF(AND($A37&lt;&gt;"",$A37&lt;&gt;"TOTAL"),IF(AND('[8]INVESTIGADOR_Grupo Edad'!$R35&lt;&gt;"",'[8]INVESTIGADOR_Grupo Edad'!$R35&lt;&gt;0),'[8]INVESTIGADOR_Grupo Edad'!$R35,""),IF($A37="TOTAL",SUM(INDIRECT("K4:K"&amp;ROW()-1)),""))</f>
        <v/>
      </c>
      <c r="L37" s="3" t="str">
        <f ca="1">IF(AND($A37&lt;&gt;"",$A37&lt;&gt;"TOTAL"),IF(AND('[8]INVESTIGADOR_Grupo Edad'!$T35&lt;&gt;"",'[8]INVESTIGADOR_Grupo Edad'!$T35&lt;&gt;0),'[8]INVESTIGADOR_Grupo Edad'!$T35,""),IF($A37="TOTAL",SUM(INDIRECT("L4:L"&amp;ROW()-1)),""))</f>
        <v/>
      </c>
      <c r="M37" s="3" t="str">
        <f t="shared" ca="1" si="3"/>
        <v/>
      </c>
      <c r="N37" s="3" t="str">
        <f ca="1">IF(AND($A37&lt;&gt;"",$A37&lt;&gt;"TOTAL"),IF(AND('[8]INVESTIGADOR_Grupo Edad'!$W35&lt;&gt;"",'[8]INVESTIGADOR_Grupo Edad'!$W35&lt;&gt;0),'[8]INVESTIGADOR_Grupo Edad'!$W35,""),IF($A37="TOTAL",SUM(INDIRECT("N4:N"&amp;ROW()-1)),""))</f>
        <v/>
      </c>
      <c r="O37" s="3" t="str">
        <f ca="1">IF(AND($A37&lt;&gt;"",$A37&lt;&gt;"TOTAL"),IF(AND('[8]INVESTIGADOR_Grupo Edad'!$Y35&lt;&gt;"",'[8]INVESTIGADOR_Grupo Edad'!$Y35&lt;&gt;0),'[8]INVESTIGADOR_Grupo Edad'!$Y35,""),IF($A37="TOTAL",SUM(INDIRECT("O4:O"&amp;ROW()-1)),""))</f>
        <v/>
      </c>
      <c r="P37" s="3" t="str">
        <f t="shared" ca="1" si="4"/>
        <v/>
      </c>
      <c r="Q37" s="3" t="str">
        <f ca="1">IF(AND($A37&lt;&gt;"",$A37&lt;&gt;"TOTAL"),IF(AND('[8]INVESTIGADOR_Grupo Edad'!$AB35&lt;&gt;"",'[8]INVESTIGADOR_Grupo Edad'!$AB35&lt;&gt;0),'[8]INVESTIGADOR_Grupo Edad'!$AB35,""),IF($A37="TOTAL",SUM(INDIRECT("Q4:Q"&amp;ROW()-1)),""))</f>
        <v/>
      </c>
      <c r="R37" s="3" t="str">
        <f ca="1">IF(AND($A37&lt;&gt;"",$A37&lt;&gt;"TOTAL"),IF(AND('[8]INVESTIGADOR_Grupo Edad'!$AD35&lt;&gt;"",'[8]INVESTIGADOR_Grupo Edad'!$AD35&lt;&gt;0),'[8]INVESTIGADOR_Grupo Edad'!$AD35,""),IF($A37="TOTAL",SUM(INDIRECT("R4:R"&amp;ROW()-1)),""))</f>
        <v/>
      </c>
      <c r="S37" s="3" t="str">
        <f t="shared" ca="1" si="5"/>
        <v/>
      </c>
      <c r="T37" s="3" t="str">
        <f ca="1">IF(AND($A37&lt;&gt;"",$A37&lt;&gt;"TOTAL"),IF(AND('[8]INVESTIGADOR_Grupo Edad'!$AG35&lt;&gt;"",'[8]INVESTIGADOR_Grupo Edad'!$AG35&lt;&gt;0),'[8]INVESTIGADOR_Grupo Edad'!$AG35,""),IF($A37="TOTAL",SUM(INDIRECT("T4:T"&amp;ROW()-1)),""))</f>
        <v/>
      </c>
      <c r="U37" s="3" t="str">
        <f ca="1">IF(AND($A37&lt;&gt;"",$A37&lt;&gt;"TOTAL"),IF(AND('[8]INVESTIGADOR_Grupo Edad'!$AI35&lt;&gt;"",'[8]INVESTIGADOR_Grupo Edad'!$AI35&lt;&gt;0),'[8]INVESTIGADOR_Grupo Edad'!$AI35,""),IF($A37="TOTAL",SUM(INDIRECT("U4:U"&amp;ROW()-1)),""))</f>
        <v/>
      </c>
      <c r="V37" s="3" t="str">
        <f t="shared" ca="1" si="6"/>
        <v/>
      </c>
      <c r="W37" s="3" t="str">
        <f ca="1">IF(AND($A37&lt;&gt;"",$A37&lt;&gt;"TOTAL"),IF(AND('[8]INVESTIGADOR_Grupo Edad'!$AL35&lt;&gt;"",'[8]INVESTIGADOR_Grupo Edad'!$AL35&lt;&gt;0),'[8]INVESTIGADOR_Grupo Edad'!$AL35,""),IF($A37="TOTAL",SUM(INDIRECT("W4:W"&amp;ROW()-1)),""))</f>
        <v/>
      </c>
      <c r="X37" s="3" t="str">
        <f ca="1">IF(AND($A37&lt;&gt;"",$A37&lt;&gt;"TOTAL"),IF(AND('[8]INVESTIGADOR_Grupo Edad'!$AN35&lt;&gt;"",'[8]INVESTIGADOR_Grupo Edad'!$AN35&lt;&gt;0),'[8]INVESTIGADOR_Grupo Edad'!$AN35,""),IF($A37="TOTAL",SUM(INDIRECT("X4:X"&amp;ROW()-1)),""))</f>
        <v/>
      </c>
      <c r="Y37" s="3" t="str">
        <f t="shared" ca="1" si="7"/>
        <v/>
      </c>
      <c r="Z37" s="3" t="str">
        <f ca="1">IF(AND($A37&lt;&gt;"",$A37&lt;&gt;"TOTAL"),IF(AND('[8]INVESTIGADOR_Grupo Edad'!$AQ35&lt;&gt;"",'[8]INVESTIGADOR_Grupo Edad'!$AQ35&lt;&gt;0),'[8]INVESTIGADOR_Grupo Edad'!$AQ35,""),IF($A37="TOTAL",SUM(INDIRECT("Z4:Z"&amp;ROW()-1)),""))</f>
        <v/>
      </c>
      <c r="AA37" s="3" t="str">
        <f ca="1">IF(AND($A37&lt;&gt;"",$A37&lt;&gt;"TOTAL"),IF(AND('[8]INVESTIGADOR_Grupo Edad'!$AS35&lt;&gt;"",'[8]INVESTIGADOR_Grupo Edad'!$AS35&lt;&gt;0),'[8]INVESTIGADOR_Grupo Edad'!$AS35,""),IF($A37="TOTAL",SUM(INDIRECT("AA4:AA"&amp;ROW()-1)),""))</f>
        <v/>
      </c>
      <c r="AB37" s="3" t="str">
        <f t="shared" ca="1" si="8"/>
        <v/>
      </c>
      <c r="AC37" s="3" t="str">
        <f ca="1">IF(AND($A37&lt;&gt;"",$A37&lt;&gt;"TOTAL"),IF(AND('[8]INVESTIGADOR_Grupo Edad'!$AV35&lt;&gt;"",'[8]INVESTIGADOR_Grupo Edad'!$AV35&lt;&gt;0),'[8]INVESTIGADOR_Grupo Edad'!$AV35,""),IF($A37="TOTAL",SUM(INDIRECT("AC4:AC"&amp;ROW()-1)),""))</f>
        <v/>
      </c>
      <c r="AD37" s="3" t="str">
        <f ca="1">IF(AND($A37&lt;&gt;"",$A37&lt;&gt;"TOTAL"),IF(AND('[8]INVESTIGADOR_Grupo Edad'!$AX35&lt;&gt;"",'[8]INVESTIGADOR_Grupo Edad'!$AX35&lt;&gt;0),'[8]INVESTIGADOR_Grupo Edad'!$AX35,""),IF($A37="TOTAL",SUM(INDIRECT("AD4:AD"&amp;ROW()-1)),""))</f>
        <v/>
      </c>
      <c r="AE37" s="3" t="str">
        <f t="shared" ca="1" si="9"/>
        <v/>
      </c>
      <c r="AF37" s="3" t="str">
        <f ca="1">IF(AND($A37&lt;&gt;"",$A37&lt;&gt;"TOTAL"),IF(AND('[8]INVESTIGADOR_Grupo Edad'!$BA35&lt;&gt;"",'[8]INVESTIGADOR_Grupo Edad'!$BA35&lt;&gt;0),'[8]INVESTIGADOR_Grupo Edad'!$BA35,""),IF($A37="TOTAL",SUM(INDIRECT("AF4:AF"&amp;ROW()-1)),""))</f>
        <v/>
      </c>
      <c r="AG37" s="3" t="str">
        <f ca="1">IF(AND($A37&lt;&gt;"",$A37&lt;&gt;"TOTAL"),IF(AND('[8]INVESTIGADOR_Grupo Edad'!$BC35&lt;&gt;"",'[8]INVESTIGADOR_Grupo Edad'!$BC35&lt;&gt;0),'[8]INVESTIGADOR_Grupo Edad'!$BC35,""),IF($A37="TOTAL",SUM(INDIRECT("AG4:AG"&amp;ROW()-1)),""))</f>
        <v/>
      </c>
      <c r="AH37" s="3" t="str">
        <f t="shared" ca="1" si="10"/>
        <v/>
      </c>
      <c r="AI37" s="3" t="str">
        <f ca="1">IF(AND($A37&lt;&gt;"",$A37&lt;&gt;"TOTAL"),IF(AND('[8]INVESTIGADOR_Grupo Edad'!$BF35&lt;&gt;"",'[8]INVESTIGADOR_Grupo Edad'!$BF35&lt;&gt;0),'[8]INVESTIGADOR_Grupo Edad'!$BF35,""),IF($A37="TOTAL",SUM(INDIRECT("AI4:AI"&amp;ROW()-1)),""))</f>
        <v/>
      </c>
      <c r="AJ37" s="3" t="str">
        <f ca="1">IF(AND($A37&lt;&gt;"",$A37&lt;&gt;"TOTAL"),IF(AND('[8]INVESTIGADOR_Grupo Edad'!$BH35&lt;&gt;"",'[8]INVESTIGADOR_Grupo Edad'!$BH35&lt;&gt;0),'[8]INVESTIGADOR_Grupo Edad'!$BH35,""),IF($A37="TOTAL",SUM(INDIRECT("AJ4:AJ"&amp;ROW()-1)),""))</f>
        <v/>
      </c>
      <c r="AK37" s="3" t="str">
        <f t="shared" ca="1" si="11"/>
        <v/>
      </c>
      <c r="AL37" s="3" t="str">
        <f ca="1">IF(AND($A37&lt;&gt;"",$A37&lt;&gt;"TOTAL"),IF(AND('[8]INVESTIGADOR_Grupo Edad'!$BK35&lt;&gt;"",'[8]INVESTIGADOR_Grupo Edad'!$BK35&lt;&gt;0),'[8]INVESTIGADOR_Grupo Edad'!$BK35,""),IF($A37="TOTAL",SUM(INDIRECT("AL4:AL"&amp;ROW()-1)),""))</f>
        <v/>
      </c>
      <c r="AM37" s="3" t="str">
        <f ca="1">IF(AND($A37&lt;&gt;"",$A37&lt;&gt;"TOTAL"),IF(AND('[8]INVESTIGADOR_Grupo Edad'!$BM35&lt;&gt;"",'[8]INVESTIGADOR_Grupo Edad'!$BM35&lt;&gt;0),'[8]INVESTIGADOR_Grupo Edad'!$BM35,""),IF($A37="TOTAL",SUM(INDIRECT("AM4:AM"&amp;ROW()-1)),""))</f>
        <v/>
      </c>
      <c r="AN37" s="3" t="str">
        <f t="shared" ca="1" si="12"/>
        <v/>
      </c>
      <c r="AO37" s="3" t="str">
        <f ca="1">IF(AND($A37&lt;&gt;"",$A37&lt;&gt;"TOTAL"),IF(AND('[8]INVESTIGADOR_Grupo Edad'!$BP35&lt;&gt;"",'[8]INVESTIGADOR_Grupo Edad'!$BP35&lt;&gt;0),'[8]INVESTIGADOR_Grupo Edad'!$BP35,""),IF($A37="TOTAL",SUM(INDIRECT("AO4:AO"&amp;ROW()-1)),""))</f>
        <v/>
      </c>
      <c r="AP37" s="3" t="str">
        <f ca="1">IF(AND($A37&lt;&gt;"",$A37&lt;&gt;"TOTAL"),IF(AND('[8]INVESTIGADOR_Grupo Edad'!$BR35&lt;&gt;"",'[8]INVESTIGADOR_Grupo Edad'!$BR35&lt;&gt;0),'[8]INVESTIGADOR_Grupo Edad'!$BR35,""),IF($A37="TOTAL",SUM(INDIRECT("AP4:AP"&amp;ROW()-1)),""))</f>
        <v/>
      </c>
      <c r="AQ37" s="3" t="str">
        <f t="shared" ca="1" si="13"/>
        <v/>
      </c>
      <c r="AR37" s="3" t="str">
        <f ca="1">IF(AND($A37&lt;&gt;"",$A37&lt;&gt;"TOTAL"),IF(AND('[8]INVESTIGADOR_Grupo Edad'!$BU35&lt;&gt;"",'[8]INVESTIGADOR_Grupo Edad'!$BU35&lt;&gt;0),'[8]INVESTIGADOR_Grupo Edad'!$BU35,""),IF($A37="TOTAL",SUM(INDIRECT("AR4:AR"&amp;ROW()-1)),""))</f>
        <v/>
      </c>
      <c r="AS37" s="3" t="str">
        <f ca="1">IF(AND($A37&lt;&gt;"",$A37&lt;&gt;"TOTAL"),IF(AND('[8]INVESTIGADOR_Grupo Edad'!$BW35&lt;&gt;"",'[8]INVESTIGADOR_Grupo Edad'!$BW35&lt;&gt;0),'[8]INVESTIGADOR_Grupo Edad'!$BW35,""),IF($A37="TOTAL",SUM(INDIRECT("AS4:AS"&amp;ROW()-1)),""))</f>
        <v/>
      </c>
      <c r="AT37" s="3" t="str">
        <f t="shared" ca="1" si="14"/>
        <v/>
      </c>
      <c r="AU37" s="3" t="str">
        <f ca="1">IF(AND($A37&lt;&gt;"",$A37&lt;&gt;"TOTAL"),IF(AND('[8]INVESTIGADOR_Grupo Edad'!$BZ35&lt;&gt;"",'[8]INVESTIGADOR_Grupo Edad'!$BZ35&lt;&gt;0),'[8]INVESTIGADOR_Grupo Edad'!$BZ35,""),IF($A37="TOTAL",SUM(INDIRECT("AU4:AU"&amp;ROW()-1)),""))</f>
        <v/>
      </c>
      <c r="AV37" s="3" t="str">
        <f ca="1">IF(AND($A37&lt;&gt;"",$A37&lt;&gt;"TOTAL"),IF(AND('[8]INVESTIGADOR_Grupo Edad'!$CB35&lt;&gt;"",'[8]INVESTIGADOR_Grupo Edad'!$CB35&lt;&gt;0),'[8]INVESTIGADOR_Grupo Edad'!$CB35,""),IF($A37="TOTAL",SUM(INDIRECT("AV4:AV"&amp;ROW()-1)),""))</f>
        <v/>
      </c>
      <c r="AW37" s="3" t="str">
        <f t="shared" ca="1" si="15"/>
        <v/>
      </c>
      <c r="AX37" s="3" t="str">
        <f ca="1">IF(AND($A37&lt;&gt;"",$A37&lt;&gt;"TOTAL"),IF(AND('[8]INVESTIGADOR_Grupo Edad'!$CE35&lt;&gt;"",'[8]INVESTIGADOR_Grupo Edad'!$CE35&lt;&gt;0),'[8]INVESTIGADOR_Grupo Edad'!$CE35,""),IF($A37="TOTAL",SUM(INDIRECT("AX4:AX"&amp;ROW()-1)),""))</f>
        <v/>
      </c>
      <c r="AY37" s="3" t="str">
        <f ca="1">IF(AND($A37&lt;&gt;"",$A37&lt;&gt;"TOTAL"),IF(AND('[8]INVESTIGADOR_Grupo Edad'!$CG35&lt;&gt;"",'[8]INVESTIGADOR_Grupo Edad'!$CG35&lt;&gt;0),'[8]INVESTIGADOR_Grupo Edad'!$CG35,""),IF($A37="TOTAL",SUM(INDIRECT("AY4:AY"&amp;ROW()-1)),""))</f>
        <v/>
      </c>
      <c r="AZ37" s="3" t="str">
        <f t="shared" ca="1" si="16"/>
        <v/>
      </c>
      <c r="BA37" s="3" t="str">
        <f ca="1">IF(AND($A37&lt;&gt;"",$A37&lt;&gt;"TOTAL"),IF(AND('[8]INVESTIGADOR_Grupo Edad'!$CJ35&lt;&gt;"",'[8]INVESTIGADOR_Grupo Edad'!$CJ35&lt;&gt;0),'[8]INVESTIGADOR_Grupo Edad'!$CJ35,""),IF($A37="TOTAL",SUM(INDIRECT("BA4:BA"&amp;ROW()-1)),""))</f>
        <v/>
      </c>
      <c r="BB37" s="3" t="str">
        <f ca="1">IF(AND($A37&lt;&gt;"",$A37&lt;&gt;"TOTAL"),IF(AND('[8]INVESTIGADOR_Grupo Edad'!$CL35&lt;&gt;"",'[8]INVESTIGADOR_Grupo Edad'!$CL35&lt;&gt;0),'[8]INVESTIGADOR_Grupo Edad'!$CL35,""),IF($A37="TOTAL",SUM(INDIRECT("BB4:BB"&amp;ROW()-1)),""))</f>
        <v/>
      </c>
      <c r="BC37" s="3" t="str">
        <f t="shared" ca="1" si="17"/>
        <v/>
      </c>
      <c r="BD37" s="3" t="str">
        <f ca="1">IF(AND($A37&lt;&gt;"",$A37&lt;&gt;"TOTAL"),IF(AND('[8]INVESTIGADOR_Grupo Edad'!$CO35&lt;&gt;"",'[8]INVESTIGADOR_Grupo Edad'!$CO35&lt;&gt;0),'[8]INVESTIGADOR_Grupo Edad'!$CO35,""),IF($A37="TOTAL",SUM(INDIRECT("BD4:BD"&amp;ROW()-1)),""))</f>
        <v/>
      </c>
      <c r="BE37" s="3" t="str">
        <f ca="1">IF(AND($A37&lt;&gt;"",$A37&lt;&gt;"TOTAL"),IF(AND('[8]INVESTIGADOR_Grupo Edad'!$CQ35&lt;&gt;"",'[8]INVESTIGADOR_Grupo Edad'!$CQ35&lt;&gt;0),'[8]INVESTIGADOR_Grupo Edad'!$CQ35,""),IF($A37="TOTAL",SUM(INDIRECT("BE4:BE"&amp;ROW()-1)),""))</f>
        <v/>
      </c>
      <c r="BF37" s="3" t="str">
        <f t="shared" ca="1" si="18"/>
        <v/>
      </c>
    </row>
    <row r="38" spans="1:58" x14ac:dyDescent="0.2">
      <c r="A38" s="25" t="str">
        <f>IF('[8]INVESTIGADOR_Grupo Edad'!$B36&lt;&gt;"",'[8]INVESTIGADOR_Grupo Edad'!$B36,IF(AND('[8]INVESTIGADOR_Grupo Edad'!$B36="",'[8]INVESTIGADOR_Grupo Edad'!$B37="",'[8]INVESTIGADOR_Grupo Edad'!$B35=""),"","TOTAL"))</f>
        <v/>
      </c>
      <c r="B38" s="3" t="str">
        <f ca="1">IF(AND($A38&lt;&gt;"",$A38&lt;&gt;"TOTAL"),IF(AND('[8]INVESTIGADOR_Grupo Edad'!$C36&lt;&gt;"",'[8]INVESTIGADOR_Grupo Edad'!$C36&lt;&gt;0),'[8]INVESTIGADOR_Grupo Edad'!$C36,""),IF($A38="TOTAL",SUM(INDIRECT("B4:B"&amp;ROW()-1)),""))</f>
        <v/>
      </c>
      <c r="C38" s="3" t="str">
        <f ca="1">IF(AND($A38&lt;&gt;"",$A38&lt;&gt;"TOTAL"),IF(AND('[8]INVESTIGADOR_Grupo Edad'!$E36&lt;&gt;"",'[8]INVESTIGADOR_Grupo Edad'!$E36&lt;&gt;0),'[8]INVESTIGADOR_Grupo Edad'!$E36,""),IF($A38="TOTAL",SUM(INDIRECT("C4:C"&amp;ROW()-1)),""))</f>
        <v/>
      </c>
      <c r="D38" s="3" t="str">
        <f t="shared" ca="1" si="0"/>
        <v/>
      </c>
      <c r="E38" s="3" t="str">
        <f ca="1">IF(AND($A38&lt;&gt;"",$A38&lt;&gt;"TOTAL"),IF(AND('[8]INVESTIGADOR_Grupo Edad'!$H36&lt;&gt;"",'[8]INVESTIGADOR_Grupo Edad'!$H36&lt;&gt;0),'[8]INVESTIGADOR_Grupo Edad'!$H36,""),IF($A38="TOTAL",SUM(INDIRECT("E4:E"&amp;ROW()-1)),""))</f>
        <v/>
      </c>
      <c r="F38" s="3" t="str">
        <f ca="1">IF(AND($A38&lt;&gt;"",$A38&lt;&gt;"TOTAL"),IF(AND('[8]INVESTIGADOR_Grupo Edad'!$J36&lt;&gt;"",'[8]INVESTIGADOR_Grupo Edad'!$J36&lt;&gt;0),'[8]INVESTIGADOR_Grupo Edad'!$J36,""),IF($A38="TOTAL",SUM(INDIRECT("F4:F"&amp;ROW()-1)),""))</f>
        <v/>
      </c>
      <c r="G38" s="3" t="str">
        <f t="shared" ca="1" si="1"/>
        <v/>
      </c>
      <c r="H38" s="3" t="str">
        <f ca="1">IF(AND($A38&lt;&gt;"",$A38&lt;&gt;"TOTAL"),IF(AND('[8]INVESTIGADOR_Grupo Edad'!$M36&lt;&gt;"",'[8]INVESTIGADOR_Grupo Edad'!$M36&lt;&gt;0),'[8]INVESTIGADOR_Grupo Edad'!$M36,""),IF($A38="TOTAL",SUM(INDIRECT("H4:H"&amp;ROW()-1)),""))</f>
        <v/>
      </c>
      <c r="I38" s="3" t="str">
        <f ca="1">IF(AND($A38&lt;&gt;"",$A38&lt;&gt;"TOTAL"),IF(AND('[8]INVESTIGADOR_Grupo Edad'!$O36&lt;&gt;"",'[8]INVESTIGADOR_Grupo Edad'!$O36&lt;&gt;0),'[8]INVESTIGADOR_Grupo Edad'!$O36,""),IF($A38="TOTAL",SUM(INDIRECT("I4:I"&amp;ROW()-1)),""))</f>
        <v/>
      </c>
      <c r="J38" s="3" t="str">
        <f t="shared" ca="1" si="2"/>
        <v/>
      </c>
      <c r="K38" s="3" t="str">
        <f ca="1">IF(AND($A38&lt;&gt;"",$A38&lt;&gt;"TOTAL"),IF(AND('[8]INVESTIGADOR_Grupo Edad'!$R36&lt;&gt;"",'[8]INVESTIGADOR_Grupo Edad'!$R36&lt;&gt;0),'[8]INVESTIGADOR_Grupo Edad'!$R36,""),IF($A38="TOTAL",SUM(INDIRECT("K4:K"&amp;ROW()-1)),""))</f>
        <v/>
      </c>
      <c r="L38" s="3" t="str">
        <f ca="1">IF(AND($A38&lt;&gt;"",$A38&lt;&gt;"TOTAL"),IF(AND('[8]INVESTIGADOR_Grupo Edad'!$T36&lt;&gt;"",'[8]INVESTIGADOR_Grupo Edad'!$T36&lt;&gt;0),'[8]INVESTIGADOR_Grupo Edad'!$T36,""),IF($A38="TOTAL",SUM(INDIRECT("L4:L"&amp;ROW()-1)),""))</f>
        <v/>
      </c>
      <c r="M38" s="3" t="str">
        <f t="shared" ca="1" si="3"/>
        <v/>
      </c>
      <c r="N38" s="3" t="str">
        <f ca="1">IF(AND($A38&lt;&gt;"",$A38&lt;&gt;"TOTAL"),IF(AND('[8]INVESTIGADOR_Grupo Edad'!$W36&lt;&gt;"",'[8]INVESTIGADOR_Grupo Edad'!$W36&lt;&gt;0),'[8]INVESTIGADOR_Grupo Edad'!$W36,""),IF($A38="TOTAL",SUM(INDIRECT("N4:N"&amp;ROW()-1)),""))</f>
        <v/>
      </c>
      <c r="O38" s="3" t="str">
        <f ca="1">IF(AND($A38&lt;&gt;"",$A38&lt;&gt;"TOTAL"),IF(AND('[8]INVESTIGADOR_Grupo Edad'!$Y36&lt;&gt;"",'[8]INVESTIGADOR_Grupo Edad'!$Y36&lt;&gt;0),'[8]INVESTIGADOR_Grupo Edad'!$Y36,""),IF($A38="TOTAL",SUM(INDIRECT("O4:O"&amp;ROW()-1)),""))</f>
        <v/>
      </c>
      <c r="P38" s="3" t="str">
        <f t="shared" ca="1" si="4"/>
        <v/>
      </c>
      <c r="Q38" s="3" t="str">
        <f ca="1">IF(AND($A38&lt;&gt;"",$A38&lt;&gt;"TOTAL"),IF(AND('[8]INVESTIGADOR_Grupo Edad'!$AB36&lt;&gt;"",'[8]INVESTIGADOR_Grupo Edad'!$AB36&lt;&gt;0),'[8]INVESTIGADOR_Grupo Edad'!$AB36,""),IF($A38="TOTAL",SUM(INDIRECT("Q4:Q"&amp;ROW()-1)),""))</f>
        <v/>
      </c>
      <c r="R38" s="3" t="str">
        <f ca="1">IF(AND($A38&lt;&gt;"",$A38&lt;&gt;"TOTAL"),IF(AND('[8]INVESTIGADOR_Grupo Edad'!$AD36&lt;&gt;"",'[8]INVESTIGADOR_Grupo Edad'!$AD36&lt;&gt;0),'[8]INVESTIGADOR_Grupo Edad'!$AD36,""),IF($A38="TOTAL",SUM(INDIRECT("R4:R"&amp;ROW()-1)),""))</f>
        <v/>
      </c>
      <c r="S38" s="3" t="str">
        <f t="shared" ca="1" si="5"/>
        <v/>
      </c>
      <c r="T38" s="3" t="str">
        <f ca="1">IF(AND($A38&lt;&gt;"",$A38&lt;&gt;"TOTAL"),IF(AND('[8]INVESTIGADOR_Grupo Edad'!$AG36&lt;&gt;"",'[8]INVESTIGADOR_Grupo Edad'!$AG36&lt;&gt;0),'[8]INVESTIGADOR_Grupo Edad'!$AG36,""),IF($A38="TOTAL",SUM(INDIRECT("T4:T"&amp;ROW()-1)),""))</f>
        <v/>
      </c>
      <c r="U38" s="3" t="str">
        <f ca="1">IF(AND($A38&lt;&gt;"",$A38&lt;&gt;"TOTAL"),IF(AND('[8]INVESTIGADOR_Grupo Edad'!$AI36&lt;&gt;"",'[8]INVESTIGADOR_Grupo Edad'!$AI36&lt;&gt;0),'[8]INVESTIGADOR_Grupo Edad'!$AI36,""),IF($A38="TOTAL",SUM(INDIRECT("U4:U"&amp;ROW()-1)),""))</f>
        <v/>
      </c>
      <c r="V38" s="3" t="str">
        <f t="shared" ca="1" si="6"/>
        <v/>
      </c>
      <c r="W38" s="3" t="str">
        <f ca="1">IF(AND($A38&lt;&gt;"",$A38&lt;&gt;"TOTAL"),IF(AND('[8]INVESTIGADOR_Grupo Edad'!$AL36&lt;&gt;"",'[8]INVESTIGADOR_Grupo Edad'!$AL36&lt;&gt;0),'[8]INVESTIGADOR_Grupo Edad'!$AL36,""),IF($A38="TOTAL",SUM(INDIRECT("W4:W"&amp;ROW()-1)),""))</f>
        <v/>
      </c>
      <c r="X38" s="3" t="str">
        <f ca="1">IF(AND($A38&lt;&gt;"",$A38&lt;&gt;"TOTAL"),IF(AND('[8]INVESTIGADOR_Grupo Edad'!$AN36&lt;&gt;"",'[8]INVESTIGADOR_Grupo Edad'!$AN36&lt;&gt;0),'[8]INVESTIGADOR_Grupo Edad'!$AN36,""),IF($A38="TOTAL",SUM(INDIRECT("X4:X"&amp;ROW()-1)),""))</f>
        <v/>
      </c>
      <c r="Y38" s="3" t="str">
        <f t="shared" ca="1" si="7"/>
        <v/>
      </c>
      <c r="Z38" s="3" t="str">
        <f ca="1">IF(AND($A38&lt;&gt;"",$A38&lt;&gt;"TOTAL"),IF(AND('[8]INVESTIGADOR_Grupo Edad'!$AQ36&lt;&gt;"",'[8]INVESTIGADOR_Grupo Edad'!$AQ36&lt;&gt;0),'[8]INVESTIGADOR_Grupo Edad'!$AQ36,""),IF($A38="TOTAL",SUM(INDIRECT("Z4:Z"&amp;ROW()-1)),""))</f>
        <v/>
      </c>
      <c r="AA38" s="3" t="str">
        <f ca="1">IF(AND($A38&lt;&gt;"",$A38&lt;&gt;"TOTAL"),IF(AND('[8]INVESTIGADOR_Grupo Edad'!$AS36&lt;&gt;"",'[8]INVESTIGADOR_Grupo Edad'!$AS36&lt;&gt;0),'[8]INVESTIGADOR_Grupo Edad'!$AS36,""),IF($A38="TOTAL",SUM(INDIRECT("AA4:AA"&amp;ROW()-1)),""))</f>
        <v/>
      </c>
      <c r="AB38" s="3" t="str">
        <f t="shared" ca="1" si="8"/>
        <v/>
      </c>
      <c r="AC38" s="3" t="str">
        <f ca="1">IF(AND($A38&lt;&gt;"",$A38&lt;&gt;"TOTAL"),IF(AND('[8]INVESTIGADOR_Grupo Edad'!$AV36&lt;&gt;"",'[8]INVESTIGADOR_Grupo Edad'!$AV36&lt;&gt;0),'[8]INVESTIGADOR_Grupo Edad'!$AV36,""),IF($A38="TOTAL",SUM(INDIRECT("AC4:AC"&amp;ROW()-1)),""))</f>
        <v/>
      </c>
      <c r="AD38" s="3" t="str">
        <f ca="1">IF(AND($A38&lt;&gt;"",$A38&lt;&gt;"TOTAL"),IF(AND('[8]INVESTIGADOR_Grupo Edad'!$AX36&lt;&gt;"",'[8]INVESTIGADOR_Grupo Edad'!$AX36&lt;&gt;0),'[8]INVESTIGADOR_Grupo Edad'!$AX36,""),IF($A38="TOTAL",SUM(INDIRECT("AD4:AD"&amp;ROW()-1)),""))</f>
        <v/>
      </c>
      <c r="AE38" s="3" t="str">
        <f t="shared" ca="1" si="9"/>
        <v/>
      </c>
      <c r="AF38" s="3" t="str">
        <f ca="1">IF(AND($A38&lt;&gt;"",$A38&lt;&gt;"TOTAL"),IF(AND('[8]INVESTIGADOR_Grupo Edad'!$BA36&lt;&gt;"",'[8]INVESTIGADOR_Grupo Edad'!$BA36&lt;&gt;0),'[8]INVESTIGADOR_Grupo Edad'!$BA36,""),IF($A38="TOTAL",SUM(INDIRECT("AF4:AF"&amp;ROW()-1)),""))</f>
        <v/>
      </c>
      <c r="AG38" s="3" t="str">
        <f ca="1">IF(AND($A38&lt;&gt;"",$A38&lt;&gt;"TOTAL"),IF(AND('[8]INVESTIGADOR_Grupo Edad'!$BC36&lt;&gt;"",'[8]INVESTIGADOR_Grupo Edad'!$BC36&lt;&gt;0),'[8]INVESTIGADOR_Grupo Edad'!$BC36,""),IF($A38="TOTAL",SUM(INDIRECT("AG4:AG"&amp;ROW()-1)),""))</f>
        <v/>
      </c>
      <c r="AH38" s="3" t="str">
        <f t="shared" ca="1" si="10"/>
        <v/>
      </c>
      <c r="AI38" s="3" t="str">
        <f ca="1">IF(AND($A38&lt;&gt;"",$A38&lt;&gt;"TOTAL"),IF(AND('[8]INVESTIGADOR_Grupo Edad'!$BF36&lt;&gt;"",'[8]INVESTIGADOR_Grupo Edad'!$BF36&lt;&gt;0),'[8]INVESTIGADOR_Grupo Edad'!$BF36,""),IF($A38="TOTAL",SUM(INDIRECT("AI4:AI"&amp;ROW()-1)),""))</f>
        <v/>
      </c>
      <c r="AJ38" s="3" t="str">
        <f ca="1">IF(AND($A38&lt;&gt;"",$A38&lt;&gt;"TOTAL"),IF(AND('[8]INVESTIGADOR_Grupo Edad'!$BH36&lt;&gt;"",'[8]INVESTIGADOR_Grupo Edad'!$BH36&lt;&gt;0),'[8]INVESTIGADOR_Grupo Edad'!$BH36,""),IF($A38="TOTAL",SUM(INDIRECT("AJ4:AJ"&amp;ROW()-1)),""))</f>
        <v/>
      </c>
      <c r="AK38" s="3" t="str">
        <f t="shared" ca="1" si="11"/>
        <v/>
      </c>
      <c r="AL38" s="3" t="str">
        <f ca="1">IF(AND($A38&lt;&gt;"",$A38&lt;&gt;"TOTAL"),IF(AND('[8]INVESTIGADOR_Grupo Edad'!$BK36&lt;&gt;"",'[8]INVESTIGADOR_Grupo Edad'!$BK36&lt;&gt;0),'[8]INVESTIGADOR_Grupo Edad'!$BK36,""),IF($A38="TOTAL",SUM(INDIRECT("AL4:AL"&amp;ROW()-1)),""))</f>
        <v/>
      </c>
      <c r="AM38" s="3" t="str">
        <f ca="1">IF(AND($A38&lt;&gt;"",$A38&lt;&gt;"TOTAL"),IF(AND('[8]INVESTIGADOR_Grupo Edad'!$BM36&lt;&gt;"",'[8]INVESTIGADOR_Grupo Edad'!$BM36&lt;&gt;0),'[8]INVESTIGADOR_Grupo Edad'!$BM36,""),IF($A38="TOTAL",SUM(INDIRECT("AM4:AM"&amp;ROW()-1)),""))</f>
        <v/>
      </c>
      <c r="AN38" s="3" t="str">
        <f t="shared" ca="1" si="12"/>
        <v/>
      </c>
      <c r="AO38" s="3" t="str">
        <f ca="1">IF(AND($A38&lt;&gt;"",$A38&lt;&gt;"TOTAL"),IF(AND('[8]INVESTIGADOR_Grupo Edad'!$BP36&lt;&gt;"",'[8]INVESTIGADOR_Grupo Edad'!$BP36&lt;&gt;0),'[8]INVESTIGADOR_Grupo Edad'!$BP36,""),IF($A38="TOTAL",SUM(INDIRECT("AO4:AO"&amp;ROW()-1)),""))</f>
        <v/>
      </c>
      <c r="AP38" s="3" t="str">
        <f ca="1">IF(AND($A38&lt;&gt;"",$A38&lt;&gt;"TOTAL"),IF(AND('[8]INVESTIGADOR_Grupo Edad'!$BR36&lt;&gt;"",'[8]INVESTIGADOR_Grupo Edad'!$BR36&lt;&gt;0),'[8]INVESTIGADOR_Grupo Edad'!$BR36,""),IF($A38="TOTAL",SUM(INDIRECT("AP4:AP"&amp;ROW()-1)),""))</f>
        <v/>
      </c>
      <c r="AQ38" s="3" t="str">
        <f t="shared" ca="1" si="13"/>
        <v/>
      </c>
      <c r="AR38" s="3" t="str">
        <f ca="1">IF(AND($A38&lt;&gt;"",$A38&lt;&gt;"TOTAL"),IF(AND('[8]INVESTIGADOR_Grupo Edad'!$BU36&lt;&gt;"",'[8]INVESTIGADOR_Grupo Edad'!$BU36&lt;&gt;0),'[8]INVESTIGADOR_Grupo Edad'!$BU36,""),IF($A38="TOTAL",SUM(INDIRECT("AR4:AR"&amp;ROW()-1)),""))</f>
        <v/>
      </c>
      <c r="AS38" s="3" t="str">
        <f ca="1">IF(AND($A38&lt;&gt;"",$A38&lt;&gt;"TOTAL"),IF(AND('[8]INVESTIGADOR_Grupo Edad'!$BW36&lt;&gt;"",'[8]INVESTIGADOR_Grupo Edad'!$BW36&lt;&gt;0),'[8]INVESTIGADOR_Grupo Edad'!$BW36,""),IF($A38="TOTAL",SUM(INDIRECT("AS4:AS"&amp;ROW()-1)),""))</f>
        <v/>
      </c>
      <c r="AT38" s="3" t="str">
        <f t="shared" ca="1" si="14"/>
        <v/>
      </c>
      <c r="AU38" s="3" t="str">
        <f ca="1">IF(AND($A38&lt;&gt;"",$A38&lt;&gt;"TOTAL"),IF(AND('[8]INVESTIGADOR_Grupo Edad'!$BZ36&lt;&gt;"",'[8]INVESTIGADOR_Grupo Edad'!$BZ36&lt;&gt;0),'[8]INVESTIGADOR_Grupo Edad'!$BZ36,""),IF($A38="TOTAL",SUM(INDIRECT("AU4:AU"&amp;ROW()-1)),""))</f>
        <v/>
      </c>
      <c r="AV38" s="3" t="str">
        <f ca="1">IF(AND($A38&lt;&gt;"",$A38&lt;&gt;"TOTAL"),IF(AND('[8]INVESTIGADOR_Grupo Edad'!$CB36&lt;&gt;"",'[8]INVESTIGADOR_Grupo Edad'!$CB36&lt;&gt;0),'[8]INVESTIGADOR_Grupo Edad'!$CB36,""),IF($A38="TOTAL",SUM(INDIRECT("AV4:AV"&amp;ROW()-1)),""))</f>
        <v/>
      </c>
      <c r="AW38" s="3" t="str">
        <f t="shared" ca="1" si="15"/>
        <v/>
      </c>
      <c r="AX38" s="3" t="str">
        <f ca="1">IF(AND($A38&lt;&gt;"",$A38&lt;&gt;"TOTAL"),IF(AND('[8]INVESTIGADOR_Grupo Edad'!$CE36&lt;&gt;"",'[8]INVESTIGADOR_Grupo Edad'!$CE36&lt;&gt;0),'[8]INVESTIGADOR_Grupo Edad'!$CE36,""),IF($A38="TOTAL",SUM(INDIRECT("AX4:AX"&amp;ROW()-1)),""))</f>
        <v/>
      </c>
      <c r="AY38" s="3" t="str">
        <f ca="1">IF(AND($A38&lt;&gt;"",$A38&lt;&gt;"TOTAL"),IF(AND('[8]INVESTIGADOR_Grupo Edad'!$CG36&lt;&gt;"",'[8]INVESTIGADOR_Grupo Edad'!$CG36&lt;&gt;0),'[8]INVESTIGADOR_Grupo Edad'!$CG36,""),IF($A38="TOTAL",SUM(INDIRECT("AY4:AY"&amp;ROW()-1)),""))</f>
        <v/>
      </c>
      <c r="AZ38" s="3" t="str">
        <f t="shared" ca="1" si="16"/>
        <v/>
      </c>
      <c r="BA38" s="3" t="str">
        <f ca="1">IF(AND($A38&lt;&gt;"",$A38&lt;&gt;"TOTAL"),IF(AND('[8]INVESTIGADOR_Grupo Edad'!$CJ36&lt;&gt;"",'[8]INVESTIGADOR_Grupo Edad'!$CJ36&lt;&gt;0),'[8]INVESTIGADOR_Grupo Edad'!$CJ36,""),IF($A38="TOTAL",SUM(INDIRECT("BA4:BA"&amp;ROW()-1)),""))</f>
        <v/>
      </c>
      <c r="BB38" s="3" t="str">
        <f ca="1">IF(AND($A38&lt;&gt;"",$A38&lt;&gt;"TOTAL"),IF(AND('[8]INVESTIGADOR_Grupo Edad'!$CL36&lt;&gt;"",'[8]INVESTIGADOR_Grupo Edad'!$CL36&lt;&gt;0),'[8]INVESTIGADOR_Grupo Edad'!$CL36,""),IF($A38="TOTAL",SUM(INDIRECT("BB4:BB"&amp;ROW()-1)),""))</f>
        <v/>
      </c>
      <c r="BC38" s="3" t="str">
        <f t="shared" ca="1" si="17"/>
        <v/>
      </c>
      <c r="BD38" s="3" t="str">
        <f ca="1">IF(AND($A38&lt;&gt;"",$A38&lt;&gt;"TOTAL"),IF(AND('[8]INVESTIGADOR_Grupo Edad'!$CO36&lt;&gt;"",'[8]INVESTIGADOR_Grupo Edad'!$CO36&lt;&gt;0),'[8]INVESTIGADOR_Grupo Edad'!$CO36,""),IF($A38="TOTAL",SUM(INDIRECT("BD4:BD"&amp;ROW()-1)),""))</f>
        <v/>
      </c>
      <c r="BE38" s="3" t="str">
        <f ca="1">IF(AND($A38&lt;&gt;"",$A38&lt;&gt;"TOTAL"),IF(AND('[8]INVESTIGADOR_Grupo Edad'!$CQ36&lt;&gt;"",'[8]INVESTIGADOR_Grupo Edad'!$CQ36&lt;&gt;0),'[8]INVESTIGADOR_Grupo Edad'!$CQ36,""),IF($A38="TOTAL",SUM(INDIRECT("BE4:BE"&amp;ROW()-1)),""))</f>
        <v/>
      </c>
      <c r="BF38" s="3" t="str">
        <f t="shared" ca="1" si="18"/>
        <v/>
      </c>
    </row>
    <row r="39" spans="1:58" x14ac:dyDescent="0.2">
      <c r="A39" s="25" t="str">
        <f>IF('[8]INVESTIGADOR_Grupo Edad'!$B37&lt;&gt;"",'[8]INVESTIGADOR_Grupo Edad'!$B37,IF(AND('[8]INVESTIGADOR_Grupo Edad'!$B37="",'[8]INVESTIGADOR_Grupo Edad'!$B38="",'[8]INVESTIGADOR_Grupo Edad'!$B36=""),"","TOTAL"))</f>
        <v/>
      </c>
      <c r="B39" s="3" t="str">
        <f ca="1">IF(AND($A39&lt;&gt;"",$A39&lt;&gt;"TOTAL"),IF(AND('[8]INVESTIGADOR_Grupo Edad'!$C37&lt;&gt;"",'[8]INVESTIGADOR_Grupo Edad'!$C37&lt;&gt;0),'[8]INVESTIGADOR_Grupo Edad'!$C37,""),IF($A39="TOTAL",SUM(INDIRECT("B4:B"&amp;ROW()-1)),""))</f>
        <v/>
      </c>
      <c r="C39" s="3" t="str">
        <f ca="1">IF(AND($A39&lt;&gt;"",$A39&lt;&gt;"TOTAL"),IF(AND('[8]INVESTIGADOR_Grupo Edad'!$E37&lt;&gt;"",'[8]INVESTIGADOR_Grupo Edad'!$E37&lt;&gt;0),'[8]INVESTIGADOR_Grupo Edad'!$E37,""),IF($A39="TOTAL",SUM(INDIRECT("C4:C"&amp;ROW()-1)),""))</f>
        <v/>
      </c>
      <c r="D39" s="3" t="str">
        <f t="shared" ca="1" si="0"/>
        <v/>
      </c>
      <c r="E39" s="3" t="str">
        <f ca="1">IF(AND($A39&lt;&gt;"",$A39&lt;&gt;"TOTAL"),IF(AND('[8]INVESTIGADOR_Grupo Edad'!$H37&lt;&gt;"",'[8]INVESTIGADOR_Grupo Edad'!$H37&lt;&gt;0),'[8]INVESTIGADOR_Grupo Edad'!$H37,""),IF($A39="TOTAL",SUM(INDIRECT("E4:E"&amp;ROW()-1)),""))</f>
        <v/>
      </c>
      <c r="F39" s="3" t="str">
        <f ca="1">IF(AND($A39&lt;&gt;"",$A39&lt;&gt;"TOTAL"),IF(AND('[8]INVESTIGADOR_Grupo Edad'!$J37&lt;&gt;"",'[8]INVESTIGADOR_Grupo Edad'!$J37&lt;&gt;0),'[8]INVESTIGADOR_Grupo Edad'!$J37,""),IF($A39="TOTAL",SUM(INDIRECT("F4:F"&amp;ROW()-1)),""))</f>
        <v/>
      </c>
      <c r="G39" s="3" t="str">
        <f t="shared" ca="1" si="1"/>
        <v/>
      </c>
      <c r="H39" s="3" t="str">
        <f ca="1">IF(AND($A39&lt;&gt;"",$A39&lt;&gt;"TOTAL"),IF(AND('[8]INVESTIGADOR_Grupo Edad'!$M37&lt;&gt;"",'[8]INVESTIGADOR_Grupo Edad'!$M37&lt;&gt;0),'[8]INVESTIGADOR_Grupo Edad'!$M37,""),IF($A39="TOTAL",SUM(INDIRECT("H4:H"&amp;ROW()-1)),""))</f>
        <v/>
      </c>
      <c r="I39" s="3" t="str">
        <f ca="1">IF(AND($A39&lt;&gt;"",$A39&lt;&gt;"TOTAL"),IF(AND('[8]INVESTIGADOR_Grupo Edad'!$O37&lt;&gt;"",'[8]INVESTIGADOR_Grupo Edad'!$O37&lt;&gt;0),'[8]INVESTIGADOR_Grupo Edad'!$O37,""),IF($A39="TOTAL",SUM(INDIRECT("I4:I"&amp;ROW()-1)),""))</f>
        <v/>
      </c>
      <c r="J39" s="3" t="str">
        <f t="shared" ca="1" si="2"/>
        <v/>
      </c>
      <c r="K39" s="3" t="str">
        <f ca="1">IF(AND($A39&lt;&gt;"",$A39&lt;&gt;"TOTAL"),IF(AND('[8]INVESTIGADOR_Grupo Edad'!$R37&lt;&gt;"",'[8]INVESTIGADOR_Grupo Edad'!$R37&lt;&gt;0),'[8]INVESTIGADOR_Grupo Edad'!$R37,""),IF($A39="TOTAL",SUM(INDIRECT("K4:K"&amp;ROW()-1)),""))</f>
        <v/>
      </c>
      <c r="L39" s="3" t="str">
        <f ca="1">IF(AND($A39&lt;&gt;"",$A39&lt;&gt;"TOTAL"),IF(AND('[8]INVESTIGADOR_Grupo Edad'!$T37&lt;&gt;"",'[8]INVESTIGADOR_Grupo Edad'!$T37&lt;&gt;0),'[8]INVESTIGADOR_Grupo Edad'!$T37,""),IF($A39="TOTAL",SUM(INDIRECT("L4:L"&amp;ROW()-1)),""))</f>
        <v/>
      </c>
      <c r="M39" s="3" t="str">
        <f t="shared" ca="1" si="3"/>
        <v/>
      </c>
      <c r="N39" s="3" t="str">
        <f ca="1">IF(AND($A39&lt;&gt;"",$A39&lt;&gt;"TOTAL"),IF(AND('[8]INVESTIGADOR_Grupo Edad'!$W37&lt;&gt;"",'[8]INVESTIGADOR_Grupo Edad'!$W37&lt;&gt;0),'[8]INVESTIGADOR_Grupo Edad'!$W37,""),IF($A39="TOTAL",SUM(INDIRECT("N4:N"&amp;ROW()-1)),""))</f>
        <v/>
      </c>
      <c r="O39" s="3" t="str">
        <f ca="1">IF(AND($A39&lt;&gt;"",$A39&lt;&gt;"TOTAL"),IF(AND('[8]INVESTIGADOR_Grupo Edad'!$Y37&lt;&gt;"",'[8]INVESTIGADOR_Grupo Edad'!$Y37&lt;&gt;0),'[8]INVESTIGADOR_Grupo Edad'!$Y37,""),IF($A39="TOTAL",SUM(INDIRECT("O4:O"&amp;ROW()-1)),""))</f>
        <v/>
      </c>
      <c r="P39" s="3" t="str">
        <f t="shared" ca="1" si="4"/>
        <v/>
      </c>
      <c r="Q39" s="3" t="str">
        <f ca="1">IF(AND($A39&lt;&gt;"",$A39&lt;&gt;"TOTAL"),IF(AND('[8]INVESTIGADOR_Grupo Edad'!$AB37&lt;&gt;"",'[8]INVESTIGADOR_Grupo Edad'!$AB37&lt;&gt;0),'[8]INVESTIGADOR_Grupo Edad'!$AB37,""),IF($A39="TOTAL",SUM(INDIRECT("Q4:Q"&amp;ROW()-1)),""))</f>
        <v/>
      </c>
      <c r="R39" s="3" t="str">
        <f ca="1">IF(AND($A39&lt;&gt;"",$A39&lt;&gt;"TOTAL"),IF(AND('[8]INVESTIGADOR_Grupo Edad'!$AD37&lt;&gt;"",'[8]INVESTIGADOR_Grupo Edad'!$AD37&lt;&gt;0),'[8]INVESTIGADOR_Grupo Edad'!$AD37,""),IF($A39="TOTAL",SUM(INDIRECT("R4:R"&amp;ROW()-1)),""))</f>
        <v/>
      </c>
      <c r="S39" s="3" t="str">
        <f t="shared" ca="1" si="5"/>
        <v/>
      </c>
      <c r="T39" s="3" t="str">
        <f ca="1">IF(AND($A39&lt;&gt;"",$A39&lt;&gt;"TOTAL"),IF(AND('[8]INVESTIGADOR_Grupo Edad'!$AG37&lt;&gt;"",'[8]INVESTIGADOR_Grupo Edad'!$AG37&lt;&gt;0),'[8]INVESTIGADOR_Grupo Edad'!$AG37,""),IF($A39="TOTAL",SUM(INDIRECT("T4:T"&amp;ROW()-1)),""))</f>
        <v/>
      </c>
      <c r="U39" s="3" t="str">
        <f ca="1">IF(AND($A39&lt;&gt;"",$A39&lt;&gt;"TOTAL"),IF(AND('[8]INVESTIGADOR_Grupo Edad'!$AI37&lt;&gt;"",'[8]INVESTIGADOR_Grupo Edad'!$AI37&lt;&gt;0),'[8]INVESTIGADOR_Grupo Edad'!$AI37,""),IF($A39="TOTAL",SUM(INDIRECT("U4:U"&amp;ROW()-1)),""))</f>
        <v/>
      </c>
      <c r="V39" s="3" t="str">
        <f t="shared" ca="1" si="6"/>
        <v/>
      </c>
      <c r="W39" s="3" t="str">
        <f ca="1">IF(AND($A39&lt;&gt;"",$A39&lt;&gt;"TOTAL"),IF(AND('[8]INVESTIGADOR_Grupo Edad'!$AL37&lt;&gt;"",'[8]INVESTIGADOR_Grupo Edad'!$AL37&lt;&gt;0),'[8]INVESTIGADOR_Grupo Edad'!$AL37,""),IF($A39="TOTAL",SUM(INDIRECT("W4:W"&amp;ROW()-1)),""))</f>
        <v/>
      </c>
      <c r="X39" s="3" t="str">
        <f ca="1">IF(AND($A39&lt;&gt;"",$A39&lt;&gt;"TOTAL"),IF(AND('[8]INVESTIGADOR_Grupo Edad'!$AN37&lt;&gt;"",'[8]INVESTIGADOR_Grupo Edad'!$AN37&lt;&gt;0),'[8]INVESTIGADOR_Grupo Edad'!$AN37,""),IF($A39="TOTAL",SUM(INDIRECT("X4:X"&amp;ROW()-1)),""))</f>
        <v/>
      </c>
      <c r="Y39" s="3" t="str">
        <f t="shared" ca="1" si="7"/>
        <v/>
      </c>
      <c r="Z39" s="3" t="str">
        <f ca="1">IF(AND($A39&lt;&gt;"",$A39&lt;&gt;"TOTAL"),IF(AND('[8]INVESTIGADOR_Grupo Edad'!$AQ37&lt;&gt;"",'[8]INVESTIGADOR_Grupo Edad'!$AQ37&lt;&gt;0),'[8]INVESTIGADOR_Grupo Edad'!$AQ37,""),IF($A39="TOTAL",SUM(INDIRECT("Z4:Z"&amp;ROW()-1)),""))</f>
        <v/>
      </c>
      <c r="AA39" s="3" t="str">
        <f ca="1">IF(AND($A39&lt;&gt;"",$A39&lt;&gt;"TOTAL"),IF(AND('[8]INVESTIGADOR_Grupo Edad'!$AS37&lt;&gt;"",'[8]INVESTIGADOR_Grupo Edad'!$AS37&lt;&gt;0),'[8]INVESTIGADOR_Grupo Edad'!$AS37,""),IF($A39="TOTAL",SUM(INDIRECT("AA4:AA"&amp;ROW()-1)),""))</f>
        <v/>
      </c>
      <c r="AB39" s="3" t="str">
        <f t="shared" ca="1" si="8"/>
        <v/>
      </c>
      <c r="AC39" s="3" t="str">
        <f ca="1">IF(AND($A39&lt;&gt;"",$A39&lt;&gt;"TOTAL"),IF(AND('[8]INVESTIGADOR_Grupo Edad'!$AV37&lt;&gt;"",'[8]INVESTIGADOR_Grupo Edad'!$AV37&lt;&gt;0),'[8]INVESTIGADOR_Grupo Edad'!$AV37,""),IF($A39="TOTAL",SUM(INDIRECT("AC4:AC"&amp;ROW()-1)),""))</f>
        <v/>
      </c>
      <c r="AD39" s="3" t="str">
        <f ca="1">IF(AND($A39&lt;&gt;"",$A39&lt;&gt;"TOTAL"),IF(AND('[8]INVESTIGADOR_Grupo Edad'!$AX37&lt;&gt;"",'[8]INVESTIGADOR_Grupo Edad'!$AX37&lt;&gt;0),'[8]INVESTIGADOR_Grupo Edad'!$AX37,""),IF($A39="TOTAL",SUM(INDIRECT("AD4:AD"&amp;ROW()-1)),""))</f>
        <v/>
      </c>
      <c r="AE39" s="3" t="str">
        <f t="shared" ca="1" si="9"/>
        <v/>
      </c>
      <c r="AF39" s="3" t="str">
        <f ca="1">IF(AND($A39&lt;&gt;"",$A39&lt;&gt;"TOTAL"),IF(AND('[8]INVESTIGADOR_Grupo Edad'!$BA37&lt;&gt;"",'[8]INVESTIGADOR_Grupo Edad'!$BA37&lt;&gt;0),'[8]INVESTIGADOR_Grupo Edad'!$BA37,""),IF($A39="TOTAL",SUM(INDIRECT("AF4:AF"&amp;ROW()-1)),""))</f>
        <v/>
      </c>
      <c r="AG39" s="3" t="str">
        <f ca="1">IF(AND($A39&lt;&gt;"",$A39&lt;&gt;"TOTAL"),IF(AND('[8]INVESTIGADOR_Grupo Edad'!$BC37&lt;&gt;"",'[8]INVESTIGADOR_Grupo Edad'!$BC37&lt;&gt;0),'[8]INVESTIGADOR_Grupo Edad'!$BC37,""),IF($A39="TOTAL",SUM(INDIRECT("AG4:AG"&amp;ROW()-1)),""))</f>
        <v/>
      </c>
      <c r="AH39" s="3" t="str">
        <f t="shared" ca="1" si="10"/>
        <v/>
      </c>
      <c r="AI39" s="3" t="str">
        <f ca="1">IF(AND($A39&lt;&gt;"",$A39&lt;&gt;"TOTAL"),IF(AND('[8]INVESTIGADOR_Grupo Edad'!$BF37&lt;&gt;"",'[8]INVESTIGADOR_Grupo Edad'!$BF37&lt;&gt;0),'[8]INVESTIGADOR_Grupo Edad'!$BF37,""),IF($A39="TOTAL",SUM(INDIRECT("AI4:AI"&amp;ROW()-1)),""))</f>
        <v/>
      </c>
      <c r="AJ39" s="3" t="str">
        <f ca="1">IF(AND($A39&lt;&gt;"",$A39&lt;&gt;"TOTAL"),IF(AND('[8]INVESTIGADOR_Grupo Edad'!$BH37&lt;&gt;"",'[8]INVESTIGADOR_Grupo Edad'!$BH37&lt;&gt;0),'[8]INVESTIGADOR_Grupo Edad'!$BH37,""),IF($A39="TOTAL",SUM(INDIRECT("AJ4:AJ"&amp;ROW()-1)),""))</f>
        <v/>
      </c>
      <c r="AK39" s="3" t="str">
        <f t="shared" ca="1" si="11"/>
        <v/>
      </c>
      <c r="AL39" s="3" t="str">
        <f ca="1">IF(AND($A39&lt;&gt;"",$A39&lt;&gt;"TOTAL"),IF(AND('[8]INVESTIGADOR_Grupo Edad'!$BK37&lt;&gt;"",'[8]INVESTIGADOR_Grupo Edad'!$BK37&lt;&gt;0),'[8]INVESTIGADOR_Grupo Edad'!$BK37,""),IF($A39="TOTAL",SUM(INDIRECT("AL4:AL"&amp;ROW()-1)),""))</f>
        <v/>
      </c>
      <c r="AM39" s="3" t="str">
        <f ca="1">IF(AND($A39&lt;&gt;"",$A39&lt;&gt;"TOTAL"),IF(AND('[8]INVESTIGADOR_Grupo Edad'!$BM37&lt;&gt;"",'[8]INVESTIGADOR_Grupo Edad'!$BM37&lt;&gt;0),'[8]INVESTIGADOR_Grupo Edad'!$BM37,""),IF($A39="TOTAL",SUM(INDIRECT("AM4:AM"&amp;ROW()-1)),""))</f>
        <v/>
      </c>
      <c r="AN39" s="3" t="str">
        <f t="shared" ca="1" si="12"/>
        <v/>
      </c>
      <c r="AO39" s="3" t="str">
        <f ca="1">IF(AND($A39&lt;&gt;"",$A39&lt;&gt;"TOTAL"),IF(AND('[8]INVESTIGADOR_Grupo Edad'!$BP37&lt;&gt;"",'[8]INVESTIGADOR_Grupo Edad'!$BP37&lt;&gt;0),'[8]INVESTIGADOR_Grupo Edad'!$BP37,""),IF($A39="TOTAL",SUM(INDIRECT("AO4:AO"&amp;ROW()-1)),""))</f>
        <v/>
      </c>
      <c r="AP39" s="3" t="str">
        <f ca="1">IF(AND($A39&lt;&gt;"",$A39&lt;&gt;"TOTAL"),IF(AND('[8]INVESTIGADOR_Grupo Edad'!$BR37&lt;&gt;"",'[8]INVESTIGADOR_Grupo Edad'!$BR37&lt;&gt;0),'[8]INVESTIGADOR_Grupo Edad'!$BR37,""),IF($A39="TOTAL",SUM(INDIRECT("AP4:AP"&amp;ROW()-1)),""))</f>
        <v/>
      </c>
      <c r="AQ39" s="3" t="str">
        <f t="shared" ca="1" si="13"/>
        <v/>
      </c>
      <c r="AR39" s="3" t="str">
        <f ca="1">IF(AND($A39&lt;&gt;"",$A39&lt;&gt;"TOTAL"),IF(AND('[8]INVESTIGADOR_Grupo Edad'!$BU37&lt;&gt;"",'[8]INVESTIGADOR_Grupo Edad'!$BU37&lt;&gt;0),'[8]INVESTIGADOR_Grupo Edad'!$BU37,""),IF($A39="TOTAL",SUM(INDIRECT("AR4:AR"&amp;ROW()-1)),""))</f>
        <v/>
      </c>
      <c r="AS39" s="3" t="str">
        <f ca="1">IF(AND($A39&lt;&gt;"",$A39&lt;&gt;"TOTAL"),IF(AND('[8]INVESTIGADOR_Grupo Edad'!$BW37&lt;&gt;"",'[8]INVESTIGADOR_Grupo Edad'!$BW37&lt;&gt;0),'[8]INVESTIGADOR_Grupo Edad'!$BW37,""),IF($A39="TOTAL",SUM(INDIRECT("AS4:AS"&amp;ROW()-1)),""))</f>
        <v/>
      </c>
      <c r="AT39" s="3" t="str">
        <f t="shared" ca="1" si="14"/>
        <v/>
      </c>
      <c r="AU39" s="3" t="str">
        <f ca="1">IF(AND($A39&lt;&gt;"",$A39&lt;&gt;"TOTAL"),IF(AND('[8]INVESTIGADOR_Grupo Edad'!$BZ37&lt;&gt;"",'[8]INVESTIGADOR_Grupo Edad'!$BZ37&lt;&gt;0),'[8]INVESTIGADOR_Grupo Edad'!$BZ37,""),IF($A39="TOTAL",SUM(INDIRECT("AU4:AU"&amp;ROW()-1)),""))</f>
        <v/>
      </c>
      <c r="AV39" s="3" t="str">
        <f ca="1">IF(AND($A39&lt;&gt;"",$A39&lt;&gt;"TOTAL"),IF(AND('[8]INVESTIGADOR_Grupo Edad'!$CB37&lt;&gt;"",'[8]INVESTIGADOR_Grupo Edad'!$CB37&lt;&gt;0),'[8]INVESTIGADOR_Grupo Edad'!$CB37,""),IF($A39="TOTAL",SUM(INDIRECT("AV4:AV"&amp;ROW()-1)),""))</f>
        <v/>
      </c>
      <c r="AW39" s="3" t="str">
        <f t="shared" ca="1" si="15"/>
        <v/>
      </c>
      <c r="AX39" s="3" t="str">
        <f ca="1">IF(AND($A39&lt;&gt;"",$A39&lt;&gt;"TOTAL"),IF(AND('[8]INVESTIGADOR_Grupo Edad'!$CE37&lt;&gt;"",'[8]INVESTIGADOR_Grupo Edad'!$CE37&lt;&gt;0),'[8]INVESTIGADOR_Grupo Edad'!$CE37,""),IF($A39="TOTAL",SUM(INDIRECT("AX4:AX"&amp;ROW()-1)),""))</f>
        <v/>
      </c>
      <c r="AY39" s="3" t="str">
        <f ca="1">IF(AND($A39&lt;&gt;"",$A39&lt;&gt;"TOTAL"),IF(AND('[8]INVESTIGADOR_Grupo Edad'!$CG37&lt;&gt;"",'[8]INVESTIGADOR_Grupo Edad'!$CG37&lt;&gt;0),'[8]INVESTIGADOR_Grupo Edad'!$CG37,""),IF($A39="TOTAL",SUM(INDIRECT("AY4:AY"&amp;ROW()-1)),""))</f>
        <v/>
      </c>
      <c r="AZ39" s="3" t="str">
        <f t="shared" ca="1" si="16"/>
        <v/>
      </c>
      <c r="BA39" s="3" t="str">
        <f ca="1">IF(AND($A39&lt;&gt;"",$A39&lt;&gt;"TOTAL"),IF(AND('[8]INVESTIGADOR_Grupo Edad'!$CJ37&lt;&gt;"",'[8]INVESTIGADOR_Grupo Edad'!$CJ37&lt;&gt;0),'[8]INVESTIGADOR_Grupo Edad'!$CJ37,""),IF($A39="TOTAL",SUM(INDIRECT("BA4:BA"&amp;ROW()-1)),""))</f>
        <v/>
      </c>
      <c r="BB39" s="3" t="str">
        <f ca="1">IF(AND($A39&lt;&gt;"",$A39&lt;&gt;"TOTAL"),IF(AND('[8]INVESTIGADOR_Grupo Edad'!$CL37&lt;&gt;"",'[8]INVESTIGADOR_Grupo Edad'!$CL37&lt;&gt;0),'[8]INVESTIGADOR_Grupo Edad'!$CL37,""),IF($A39="TOTAL",SUM(INDIRECT("BB4:BB"&amp;ROW()-1)),""))</f>
        <v/>
      </c>
      <c r="BC39" s="3" t="str">
        <f t="shared" ca="1" si="17"/>
        <v/>
      </c>
      <c r="BD39" s="3" t="str">
        <f ca="1">IF(AND($A39&lt;&gt;"",$A39&lt;&gt;"TOTAL"),IF(AND('[8]INVESTIGADOR_Grupo Edad'!$CO37&lt;&gt;"",'[8]INVESTIGADOR_Grupo Edad'!$CO37&lt;&gt;0),'[8]INVESTIGADOR_Grupo Edad'!$CO37,""),IF($A39="TOTAL",SUM(INDIRECT("BD4:BD"&amp;ROW()-1)),""))</f>
        <v/>
      </c>
      <c r="BE39" s="3" t="str">
        <f ca="1">IF(AND($A39&lt;&gt;"",$A39&lt;&gt;"TOTAL"),IF(AND('[8]INVESTIGADOR_Grupo Edad'!$CQ37&lt;&gt;"",'[8]INVESTIGADOR_Grupo Edad'!$CQ37&lt;&gt;0),'[8]INVESTIGADOR_Grupo Edad'!$CQ37,""),IF($A39="TOTAL",SUM(INDIRECT("BE4:BE"&amp;ROW()-1)),""))</f>
        <v/>
      </c>
      <c r="BF39" s="3" t="str">
        <f t="shared" ca="1" si="18"/>
        <v/>
      </c>
    </row>
    <row r="40" spans="1:58" x14ac:dyDescent="0.2">
      <c r="A40" s="25" t="str">
        <f>IF('[8]INVESTIGADOR_Grupo Edad'!$B38&lt;&gt;"",'[8]INVESTIGADOR_Grupo Edad'!$B38,IF(AND('[8]INVESTIGADOR_Grupo Edad'!$B38="",'[8]INVESTIGADOR_Grupo Edad'!$B39="",'[8]INVESTIGADOR_Grupo Edad'!$B37=""),"","TOTAL"))</f>
        <v/>
      </c>
      <c r="B40" s="3" t="str">
        <f ca="1">IF(AND($A40&lt;&gt;"",$A40&lt;&gt;"TOTAL"),IF(AND('[8]INVESTIGADOR_Grupo Edad'!$C38&lt;&gt;"",'[8]INVESTIGADOR_Grupo Edad'!$C38&lt;&gt;0),'[8]INVESTIGADOR_Grupo Edad'!$C38,""),IF($A40="TOTAL",SUM(INDIRECT("B4:B"&amp;ROW()-1)),""))</f>
        <v/>
      </c>
      <c r="C40" s="3" t="str">
        <f ca="1">IF(AND($A40&lt;&gt;"",$A40&lt;&gt;"TOTAL"),IF(AND('[8]INVESTIGADOR_Grupo Edad'!$E38&lt;&gt;"",'[8]INVESTIGADOR_Grupo Edad'!$E38&lt;&gt;0),'[8]INVESTIGADOR_Grupo Edad'!$E38,""),IF($A40="TOTAL",SUM(INDIRECT("C4:C"&amp;ROW()-1)),""))</f>
        <v/>
      </c>
      <c r="D40" s="3" t="str">
        <f t="shared" ca="1" si="0"/>
        <v/>
      </c>
      <c r="E40" s="3" t="str">
        <f ca="1">IF(AND($A40&lt;&gt;"",$A40&lt;&gt;"TOTAL"),IF(AND('[8]INVESTIGADOR_Grupo Edad'!$H38&lt;&gt;"",'[8]INVESTIGADOR_Grupo Edad'!$H38&lt;&gt;0),'[8]INVESTIGADOR_Grupo Edad'!$H38,""),IF($A40="TOTAL",SUM(INDIRECT("E4:E"&amp;ROW()-1)),""))</f>
        <v/>
      </c>
      <c r="F40" s="3" t="str">
        <f ca="1">IF(AND($A40&lt;&gt;"",$A40&lt;&gt;"TOTAL"),IF(AND('[8]INVESTIGADOR_Grupo Edad'!$J38&lt;&gt;"",'[8]INVESTIGADOR_Grupo Edad'!$J38&lt;&gt;0),'[8]INVESTIGADOR_Grupo Edad'!$J38,""),IF($A40="TOTAL",SUM(INDIRECT("F4:F"&amp;ROW()-1)),""))</f>
        <v/>
      </c>
      <c r="G40" s="3" t="str">
        <f t="shared" ca="1" si="1"/>
        <v/>
      </c>
      <c r="H40" s="3" t="str">
        <f ca="1">IF(AND($A40&lt;&gt;"",$A40&lt;&gt;"TOTAL"),IF(AND('[8]INVESTIGADOR_Grupo Edad'!$M38&lt;&gt;"",'[8]INVESTIGADOR_Grupo Edad'!$M38&lt;&gt;0),'[8]INVESTIGADOR_Grupo Edad'!$M38,""),IF($A40="TOTAL",SUM(INDIRECT("H4:H"&amp;ROW()-1)),""))</f>
        <v/>
      </c>
      <c r="I40" s="3" t="str">
        <f ca="1">IF(AND($A40&lt;&gt;"",$A40&lt;&gt;"TOTAL"),IF(AND('[8]INVESTIGADOR_Grupo Edad'!$O38&lt;&gt;"",'[8]INVESTIGADOR_Grupo Edad'!$O38&lt;&gt;0),'[8]INVESTIGADOR_Grupo Edad'!$O38,""),IF($A40="TOTAL",SUM(INDIRECT("I4:I"&amp;ROW()-1)),""))</f>
        <v/>
      </c>
      <c r="J40" s="3" t="str">
        <f t="shared" ca="1" si="2"/>
        <v/>
      </c>
      <c r="K40" s="3" t="str">
        <f ca="1">IF(AND($A40&lt;&gt;"",$A40&lt;&gt;"TOTAL"),IF(AND('[8]INVESTIGADOR_Grupo Edad'!$R38&lt;&gt;"",'[8]INVESTIGADOR_Grupo Edad'!$R38&lt;&gt;0),'[8]INVESTIGADOR_Grupo Edad'!$R38,""),IF($A40="TOTAL",SUM(INDIRECT("K4:K"&amp;ROW()-1)),""))</f>
        <v/>
      </c>
      <c r="L40" s="3" t="str">
        <f ca="1">IF(AND($A40&lt;&gt;"",$A40&lt;&gt;"TOTAL"),IF(AND('[8]INVESTIGADOR_Grupo Edad'!$T38&lt;&gt;"",'[8]INVESTIGADOR_Grupo Edad'!$T38&lt;&gt;0),'[8]INVESTIGADOR_Grupo Edad'!$T38,""),IF($A40="TOTAL",SUM(INDIRECT("L4:L"&amp;ROW()-1)),""))</f>
        <v/>
      </c>
      <c r="M40" s="3" t="str">
        <f t="shared" ca="1" si="3"/>
        <v/>
      </c>
      <c r="N40" s="3" t="str">
        <f ca="1">IF(AND($A40&lt;&gt;"",$A40&lt;&gt;"TOTAL"),IF(AND('[8]INVESTIGADOR_Grupo Edad'!$W38&lt;&gt;"",'[8]INVESTIGADOR_Grupo Edad'!$W38&lt;&gt;0),'[8]INVESTIGADOR_Grupo Edad'!$W38,""),IF($A40="TOTAL",SUM(INDIRECT("N4:N"&amp;ROW()-1)),""))</f>
        <v/>
      </c>
      <c r="O40" s="3" t="str">
        <f ca="1">IF(AND($A40&lt;&gt;"",$A40&lt;&gt;"TOTAL"),IF(AND('[8]INVESTIGADOR_Grupo Edad'!$Y38&lt;&gt;"",'[8]INVESTIGADOR_Grupo Edad'!$Y38&lt;&gt;0),'[8]INVESTIGADOR_Grupo Edad'!$Y38,""),IF($A40="TOTAL",SUM(INDIRECT("O4:O"&amp;ROW()-1)),""))</f>
        <v/>
      </c>
      <c r="P40" s="3" t="str">
        <f t="shared" ca="1" si="4"/>
        <v/>
      </c>
      <c r="Q40" s="3" t="str">
        <f ca="1">IF(AND($A40&lt;&gt;"",$A40&lt;&gt;"TOTAL"),IF(AND('[8]INVESTIGADOR_Grupo Edad'!$AB38&lt;&gt;"",'[8]INVESTIGADOR_Grupo Edad'!$AB38&lt;&gt;0),'[8]INVESTIGADOR_Grupo Edad'!$AB38,""),IF($A40="TOTAL",SUM(INDIRECT("Q4:Q"&amp;ROW()-1)),""))</f>
        <v/>
      </c>
      <c r="R40" s="3" t="str">
        <f ca="1">IF(AND($A40&lt;&gt;"",$A40&lt;&gt;"TOTAL"),IF(AND('[8]INVESTIGADOR_Grupo Edad'!$AD38&lt;&gt;"",'[8]INVESTIGADOR_Grupo Edad'!$AD38&lt;&gt;0),'[8]INVESTIGADOR_Grupo Edad'!$AD38,""),IF($A40="TOTAL",SUM(INDIRECT("R4:R"&amp;ROW()-1)),""))</f>
        <v/>
      </c>
      <c r="S40" s="3" t="str">
        <f t="shared" ca="1" si="5"/>
        <v/>
      </c>
      <c r="T40" s="3" t="str">
        <f ca="1">IF(AND($A40&lt;&gt;"",$A40&lt;&gt;"TOTAL"),IF(AND('[8]INVESTIGADOR_Grupo Edad'!$AG38&lt;&gt;"",'[8]INVESTIGADOR_Grupo Edad'!$AG38&lt;&gt;0),'[8]INVESTIGADOR_Grupo Edad'!$AG38,""),IF($A40="TOTAL",SUM(INDIRECT("T4:T"&amp;ROW()-1)),""))</f>
        <v/>
      </c>
      <c r="U40" s="3" t="str">
        <f ca="1">IF(AND($A40&lt;&gt;"",$A40&lt;&gt;"TOTAL"),IF(AND('[8]INVESTIGADOR_Grupo Edad'!$AI38&lt;&gt;"",'[8]INVESTIGADOR_Grupo Edad'!$AI38&lt;&gt;0),'[8]INVESTIGADOR_Grupo Edad'!$AI38,""),IF($A40="TOTAL",SUM(INDIRECT("U4:U"&amp;ROW()-1)),""))</f>
        <v/>
      </c>
      <c r="V40" s="3" t="str">
        <f t="shared" ca="1" si="6"/>
        <v/>
      </c>
      <c r="W40" s="3" t="str">
        <f ca="1">IF(AND($A40&lt;&gt;"",$A40&lt;&gt;"TOTAL"),IF(AND('[8]INVESTIGADOR_Grupo Edad'!$AL38&lt;&gt;"",'[8]INVESTIGADOR_Grupo Edad'!$AL38&lt;&gt;0),'[8]INVESTIGADOR_Grupo Edad'!$AL38,""),IF($A40="TOTAL",SUM(INDIRECT("W4:W"&amp;ROW()-1)),""))</f>
        <v/>
      </c>
      <c r="X40" s="3" t="str">
        <f ca="1">IF(AND($A40&lt;&gt;"",$A40&lt;&gt;"TOTAL"),IF(AND('[8]INVESTIGADOR_Grupo Edad'!$AN38&lt;&gt;"",'[8]INVESTIGADOR_Grupo Edad'!$AN38&lt;&gt;0),'[8]INVESTIGADOR_Grupo Edad'!$AN38,""),IF($A40="TOTAL",SUM(INDIRECT("X4:X"&amp;ROW()-1)),""))</f>
        <v/>
      </c>
      <c r="Y40" s="3" t="str">
        <f t="shared" ca="1" si="7"/>
        <v/>
      </c>
      <c r="Z40" s="3" t="str">
        <f ca="1">IF(AND($A40&lt;&gt;"",$A40&lt;&gt;"TOTAL"),IF(AND('[8]INVESTIGADOR_Grupo Edad'!$AQ38&lt;&gt;"",'[8]INVESTIGADOR_Grupo Edad'!$AQ38&lt;&gt;0),'[8]INVESTIGADOR_Grupo Edad'!$AQ38,""),IF($A40="TOTAL",SUM(INDIRECT("Z4:Z"&amp;ROW()-1)),""))</f>
        <v/>
      </c>
      <c r="AA40" s="3" t="str">
        <f ca="1">IF(AND($A40&lt;&gt;"",$A40&lt;&gt;"TOTAL"),IF(AND('[8]INVESTIGADOR_Grupo Edad'!$AS38&lt;&gt;"",'[8]INVESTIGADOR_Grupo Edad'!$AS38&lt;&gt;0),'[8]INVESTIGADOR_Grupo Edad'!$AS38,""),IF($A40="TOTAL",SUM(INDIRECT("AA4:AA"&amp;ROW()-1)),""))</f>
        <v/>
      </c>
      <c r="AB40" s="3" t="str">
        <f t="shared" ca="1" si="8"/>
        <v/>
      </c>
      <c r="AC40" s="3" t="str">
        <f ca="1">IF(AND($A40&lt;&gt;"",$A40&lt;&gt;"TOTAL"),IF(AND('[8]INVESTIGADOR_Grupo Edad'!$AV38&lt;&gt;"",'[8]INVESTIGADOR_Grupo Edad'!$AV38&lt;&gt;0),'[8]INVESTIGADOR_Grupo Edad'!$AV38,""),IF($A40="TOTAL",SUM(INDIRECT("AC4:AC"&amp;ROW()-1)),""))</f>
        <v/>
      </c>
      <c r="AD40" s="3" t="str">
        <f ca="1">IF(AND($A40&lt;&gt;"",$A40&lt;&gt;"TOTAL"),IF(AND('[8]INVESTIGADOR_Grupo Edad'!$AX38&lt;&gt;"",'[8]INVESTIGADOR_Grupo Edad'!$AX38&lt;&gt;0),'[8]INVESTIGADOR_Grupo Edad'!$AX38,""),IF($A40="TOTAL",SUM(INDIRECT("AD4:AD"&amp;ROW()-1)),""))</f>
        <v/>
      </c>
      <c r="AE40" s="3" t="str">
        <f t="shared" ca="1" si="9"/>
        <v/>
      </c>
      <c r="AF40" s="3" t="str">
        <f ca="1">IF(AND($A40&lt;&gt;"",$A40&lt;&gt;"TOTAL"),IF(AND('[8]INVESTIGADOR_Grupo Edad'!$BA38&lt;&gt;"",'[8]INVESTIGADOR_Grupo Edad'!$BA38&lt;&gt;0),'[8]INVESTIGADOR_Grupo Edad'!$BA38,""),IF($A40="TOTAL",SUM(INDIRECT("AF4:AF"&amp;ROW()-1)),""))</f>
        <v/>
      </c>
      <c r="AG40" s="3" t="str">
        <f ca="1">IF(AND($A40&lt;&gt;"",$A40&lt;&gt;"TOTAL"),IF(AND('[8]INVESTIGADOR_Grupo Edad'!$BC38&lt;&gt;"",'[8]INVESTIGADOR_Grupo Edad'!$BC38&lt;&gt;0),'[8]INVESTIGADOR_Grupo Edad'!$BC38,""),IF($A40="TOTAL",SUM(INDIRECT("AG4:AG"&amp;ROW()-1)),""))</f>
        <v/>
      </c>
      <c r="AH40" s="3" t="str">
        <f t="shared" ca="1" si="10"/>
        <v/>
      </c>
      <c r="AI40" s="3" t="str">
        <f ca="1">IF(AND($A40&lt;&gt;"",$A40&lt;&gt;"TOTAL"),IF(AND('[8]INVESTIGADOR_Grupo Edad'!$BF38&lt;&gt;"",'[8]INVESTIGADOR_Grupo Edad'!$BF38&lt;&gt;0),'[8]INVESTIGADOR_Grupo Edad'!$BF38,""),IF($A40="TOTAL",SUM(INDIRECT("AI4:AI"&amp;ROW()-1)),""))</f>
        <v/>
      </c>
      <c r="AJ40" s="3" t="str">
        <f ca="1">IF(AND($A40&lt;&gt;"",$A40&lt;&gt;"TOTAL"),IF(AND('[8]INVESTIGADOR_Grupo Edad'!$BH38&lt;&gt;"",'[8]INVESTIGADOR_Grupo Edad'!$BH38&lt;&gt;0),'[8]INVESTIGADOR_Grupo Edad'!$BH38,""),IF($A40="TOTAL",SUM(INDIRECT("AJ4:AJ"&amp;ROW()-1)),""))</f>
        <v/>
      </c>
      <c r="AK40" s="3" t="str">
        <f t="shared" ca="1" si="11"/>
        <v/>
      </c>
      <c r="AL40" s="3" t="str">
        <f ca="1">IF(AND($A40&lt;&gt;"",$A40&lt;&gt;"TOTAL"),IF(AND('[8]INVESTIGADOR_Grupo Edad'!$BK38&lt;&gt;"",'[8]INVESTIGADOR_Grupo Edad'!$BK38&lt;&gt;0),'[8]INVESTIGADOR_Grupo Edad'!$BK38,""),IF($A40="TOTAL",SUM(INDIRECT("AL4:AL"&amp;ROW()-1)),""))</f>
        <v/>
      </c>
      <c r="AM40" s="3" t="str">
        <f ca="1">IF(AND($A40&lt;&gt;"",$A40&lt;&gt;"TOTAL"),IF(AND('[8]INVESTIGADOR_Grupo Edad'!$BM38&lt;&gt;"",'[8]INVESTIGADOR_Grupo Edad'!$BM38&lt;&gt;0),'[8]INVESTIGADOR_Grupo Edad'!$BM38,""),IF($A40="TOTAL",SUM(INDIRECT("AM4:AM"&amp;ROW()-1)),""))</f>
        <v/>
      </c>
      <c r="AN40" s="3" t="str">
        <f t="shared" ca="1" si="12"/>
        <v/>
      </c>
      <c r="AO40" s="3" t="str">
        <f ca="1">IF(AND($A40&lt;&gt;"",$A40&lt;&gt;"TOTAL"),IF(AND('[8]INVESTIGADOR_Grupo Edad'!$BP38&lt;&gt;"",'[8]INVESTIGADOR_Grupo Edad'!$BP38&lt;&gt;0),'[8]INVESTIGADOR_Grupo Edad'!$BP38,""),IF($A40="TOTAL",SUM(INDIRECT("AO4:AO"&amp;ROW()-1)),""))</f>
        <v/>
      </c>
      <c r="AP40" s="3" t="str">
        <f ca="1">IF(AND($A40&lt;&gt;"",$A40&lt;&gt;"TOTAL"),IF(AND('[8]INVESTIGADOR_Grupo Edad'!$BR38&lt;&gt;"",'[8]INVESTIGADOR_Grupo Edad'!$BR38&lt;&gt;0),'[8]INVESTIGADOR_Grupo Edad'!$BR38,""),IF($A40="TOTAL",SUM(INDIRECT("AP4:AP"&amp;ROW()-1)),""))</f>
        <v/>
      </c>
      <c r="AQ40" s="3" t="str">
        <f t="shared" ca="1" si="13"/>
        <v/>
      </c>
      <c r="AR40" s="3" t="str">
        <f ca="1">IF(AND($A40&lt;&gt;"",$A40&lt;&gt;"TOTAL"),IF(AND('[8]INVESTIGADOR_Grupo Edad'!$BU38&lt;&gt;"",'[8]INVESTIGADOR_Grupo Edad'!$BU38&lt;&gt;0),'[8]INVESTIGADOR_Grupo Edad'!$BU38,""),IF($A40="TOTAL",SUM(INDIRECT("AR4:AR"&amp;ROW()-1)),""))</f>
        <v/>
      </c>
      <c r="AS40" s="3" t="str">
        <f ca="1">IF(AND($A40&lt;&gt;"",$A40&lt;&gt;"TOTAL"),IF(AND('[8]INVESTIGADOR_Grupo Edad'!$BW38&lt;&gt;"",'[8]INVESTIGADOR_Grupo Edad'!$BW38&lt;&gt;0),'[8]INVESTIGADOR_Grupo Edad'!$BW38,""),IF($A40="TOTAL",SUM(INDIRECT("AS4:AS"&amp;ROW()-1)),""))</f>
        <v/>
      </c>
      <c r="AT40" s="3" t="str">
        <f t="shared" ca="1" si="14"/>
        <v/>
      </c>
      <c r="AU40" s="3" t="str">
        <f ca="1">IF(AND($A40&lt;&gt;"",$A40&lt;&gt;"TOTAL"),IF(AND('[8]INVESTIGADOR_Grupo Edad'!$BZ38&lt;&gt;"",'[8]INVESTIGADOR_Grupo Edad'!$BZ38&lt;&gt;0),'[8]INVESTIGADOR_Grupo Edad'!$BZ38,""),IF($A40="TOTAL",SUM(INDIRECT("AU4:AU"&amp;ROW()-1)),""))</f>
        <v/>
      </c>
      <c r="AV40" s="3" t="str">
        <f ca="1">IF(AND($A40&lt;&gt;"",$A40&lt;&gt;"TOTAL"),IF(AND('[8]INVESTIGADOR_Grupo Edad'!$CB38&lt;&gt;"",'[8]INVESTIGADOR_Grupo Edad'!$CB38&lt;&gt;0),'[8]INVESTIGADOR_Grupo Edad'!$CB38,""),IF($A40="TOTAL",SUM(INDIRECT("AV4:AV"&amp;ROW()-1)),""))</f>
        <v/>
      </c>
      <c r="AW40" s="3" t="str">
        <f t="shared" ca="1" si="15"/>
        <v/>
      </c>
      <c r="AX40" s="3" t="str">
        <f ca="1">IF(AND($A40&lt;&gt;"",$A40&lt;&gt;"TOTAL"),IF(AND('[8]INVESTIGADOR_Grupo Edad'!$CE38&lt;&gt;"",'[8]INVESTIGADOR_Grupo Edad'!$CE38&lt;&gt;0),'[8]INVESTIGADOR_Grupo Edad'!$CE38,""),IF($A40="TOTAL",SUM(INDIRECT("AX4:AX"&amp;ROW()-1)),""))</f>
        <v/>
      </c>
      <c r="AY40" s="3" t="str">
        <f ca="1">IF(AND($A40&lt;&gt;"",$A40&lt;&gt;"TOTAL"),IF(AND('[8]INVESTIGADOR_Grupo Edad'!$CG38&lt;&gt;"",'[8]INVESTIGADOR_Grupo Edad'!$CG38&lt;&gt;0),'[8]INVESTIGADOR_Grupo Edad'!$CG38,""),IF($A40="TOTAL",SUM(INDIRECT("AY4:AY"&amp;ROW()-1)),""))</f>
        <v/>
      </c>
      <c r="AZ40" s="3" t="str">
        <f t="shared" ca="1" si="16"/>
        <v/>
      </c>
      <c r="BA40" s="3" t="str">
        <f ca="1">IF(AND($A40&lt;&gt;"",$A40&lt;&gt;"TOTAL"),IF(AND('[8]INVESTIGADOR_Grupo Edad'!$CJ38&lt;&gt;"",'[8]INVESTIGADOR_Grupo Edad'!$CJ38&lt;&gt;0),'[8]INVESTIGADOR_Grupo Edad'!$CJ38,""),IF($A40="TOTAL",SUM(INDIRECT("BA4:BA"&amp;ROW()-1)),""))</f>
        <v/>
      </c>
      <c r="BB40" s="3" t="str">
        <f ca="1">IF(AND($A40&lt;&gt;"",$A40&lt;&gt;"TOTAL"),IF(AND('[8]INVESTIGADOR_Grupo Edad'!$CL38&lt;&gt;"",'[8]INVESTIGADOR_Grupo Edad'!$CL38&lt;&gt;0),'[8]INVESTIGADOR_Grupo Edad'!$CL38,""),IF($A40="TOTAL",SUM(INDIRECT("BB4:BB"&amp;ROW()-1)),""))</f>
        <v/>
      </c>
      <c r="BC40" s="3" t="str">
        <f t="shared" ca="1" si="17"/>
        <v/>
      </c>
      <c r="BD40" s="3" t="str">
        <f ca="1">IF(AND($A40&lt;&gt;"",$A40&lt;&gt;"TOTAL"),IF(AND('[8]INVESTIGADOR_Grupo Edad'!$CO38&lt;&gt;"",'[8]INVESTIGADOR_Grupo Edad'!$CO38&lt;&gt;0),'[8]INVESTIGADOR_Grupo Edad'!$CO38,""),IF($A40="TOTAL",SUM(INDIRECT("BD4:BD"&amp;ROW()-1)),""))</f>
        <v/>
      </c>
      <c r="BE40" s="3" t="str">
        <f ca="1">IF(AND($A40&lt;&gt;"",$A40&lt;&gt;"TOTAL"),IF(AND('[8]INVESTIGADOR_Grupo Edad'!$CQ38&lt;&gt;"",'[8]INVESTIGADOR_Grupo Edad'!$CQ38&lt;&gt;0),'[8]INVESTIGADOR_Grupo Edad'!$CQ38,""),IF($A40="TOTAL",SUM(INDIRECT("BE4:BE"&amp;ROW()-1)),""))</f>
        <v/>
      </c>
      <c r="BF40" s="3" t="str">
        <f t="shared" ca="1" si="18"/>
        <v/>
      </c>
    </row>
    <row r="41" spans="1:58" x14ac:dyDescent="0.2">
      <c r="A41" s="25" t="str">
        <f>IF('[8]INVESTIGADOR_Grupo Edad'!$B39&lt;&gt;"",'[8]INVESTIGADOR_Grupo Edad'!$B39,IF(AND('[8]INVESTIGADOR_Grupo Edad'!$B39="",'[8]INVESTIGADOR_Grupo Edad'!$B40="",'[8]INVESTIGADOR_Grupo Edad'!$B38=""),"","TOTAL"))</f>
        <v/>
      </c>
      <c r="B41" s="3" t="str">
        <f ca="1">IF(AND($A41&lt;&gt;"",$A41&lt;&gt;"TOTAL"),IF(AND('[8]INVESTIGADOR_Grupo Edad'!$C39&lt;&gt;"",'[8]INVESTIGADOR_Grupo Edad'!$C39&lt;&gt;0),'[8]INVESTIGADOR_Grupo Edad'!$C39,""),IF($A41="TOTAL",SUM(INDIRECT("B4:B"&amp;ROW()-1)),""))</f>
        <v/>
      </c>
      <c r="C41" s="3" t="str">
        <f ca="1">IF(AND($A41&lt;&gt;"",$A41&lt;&gt;"TOTAL"),IF(AND('[8]INVESTIGADOR_Grupo Edad'!$E39&lt;&gt;"",'[8]INVESTIGADOR_Grupo Edad'!$E39&lt;&gt;0),'[8]INVESTIGADOR_Grupo Edad'!$E39,""),IF($A41="TOTAL",SUM(INDIRECT("C4:C"&amp;ROW()-1)),""))</f>
        <v/>
      </c>
      <c r="D41" s="3" t="str">
        <f t="shared" ca="1" si="0"/>
        <v/>
      </c>
      <c r="E41" s="3" t="str">
        <f ca="1">IF(AND($A41&lt;&gt;"",$A41&lt;&gt;"TOTAL"),IF(AND('[8]INVESTIGADOR_Grupo Edad'!$H39&lt;&gt;"",'[8]INVESTIGADOR_Grupo Edad'!$H39&lt;&gt;0),'[8]INVESTIGADOR_Grupo Edad'!$H39,""),IF($A41="TOTAL",SUM(INDIRECT("E4:E"&amp;ROW()-1)),""))</f>
        <v/>
      </c>
      <c r="F41" s="3" t="str">
        <f ca="1">IF(AND($A41&lt;&gt;"",$A41&lt;&gt;"TOTAL"),IF(AND('[8]INVESTIGADOR_Grupo Edad'!$J39&lt;&gt;"",'[8]INVESTIGADOR_Grupo Edad'!$J39&lt;&gt;0),'[8]INVESTIGADOR_Grupo Edad'!$J39,""),IF($A41="TOTAL",SUM(INDIRECT("F4:F"&amp;ROW()-1)),""))</f>
        <v/>
      </c>
      <c r="G41" s="3" t="str">
        <f t="shared" ca="1" si="1"/>
        <v/>
      </c>
      <c r="H41" s="3" t="str">
        <f ca="1">IF(AND($A41&lt;&gt;"",$A41&lt;&gt;"TOTAL"),IF(AND('[8]INVESTIGADOR_Grupo Edad'!$M39&lt;&gt;"",'[8]INVESTIGADOR_Grupo Edad'!$M39&lt;&gt;0),'[8]INVESTIGADOR_Grupo Edad'!$M39,""),IF($A41="TOTAL",SUM(INDIRECT("H4:H"&amp;ROW()-1)),""))</f>
        <v/>
      </c>
      <c r="I41" s="3" t="str">
        <f ca="1">IF(AND($A41&lt;&gt;"",$A41&lt;&gt;"TOTAL"),IF(AND('[8]INVESTIGADOR_Grupo Edad'!$O39&lt;&gt;"",'[8]INVESTIGADOR_Grupo Edad'!$O39&lt;&gt;0),'[8]INVESTIGADOR_Grupo Edad'!$O39,""),IF($A41="TOTAL",SUM(INDIRECT("I4:I"&amp;ROW()-1)),""))</f>
        <v/>
      </c>
      <c r="J41" s="3" t="str">
        <f t="shared" ca="1" si="2"/>
        <v/>
      </c>
      <c r="K41" s="3" t="str">
        <f ca="1">IF(AND($A41&lt;&gt;"",$A41&lt;&gt;"TOTAL"),IF(AND('[8]INVESTIGADOR_Grupo Edad'!$R39&lt;&gt;"",'[8]INVESTIGADOR_Grupo Edad'!$R39&lt;&gt;0),'[8]INVESTIGADOR_Grupo Edad'!$R39,""),IF($A41="TOTAL",SUM(INDIRECT("K4:K"&amp;ROW()-1)),""))</f>
        <v/>
      </c>
      <c r="L41" s="3" t="str">
        <f ca="1">IF(AND($A41&lt;&gt;"",$A41&lt;&gt;"TOTAL"),IF(AND('[8]INVESTIGADOR_Grupo Edad'!$T39&lt;&gt;"",'[8]INVESTIGADOR_Grupo Edad'!$T39&lt;&gt;0),'[8]INVESTIGADOR_Grupo Edad'!$T39,""),IF($A41="TOTAL",SUM(INDIRECT("L4:L"&amp;ROW()-1)),""))</f>
        <v/>
      </c>
      <c r="M41" s="3" t="str">
        <f t="shared" ca="1" si="3"/>
        <v/>
      </c>
      <c r="N41" s="3" t="str">
        <f ca="1">IF(AND($A41&lt;&gt;"",$A41&lt;&gt;"TOTAL"),IF(AND('[8]INVESTIGADOR_Grupo Edad'!$W39&lt;&gt;"",'[8]INVESTIGADOR_Grupo Edad'!$W39&lt;&gt;0),'[8]INVESTIGADOR_Grupo Edad'!$W39,""),IF($A41="TOTAL",SUM(INDIRECT("N4:N"&amp;ROW()-1)),""))</f>
        <v/>
      </c>
      <c r="O41" s="3" t="str">
        <f ca="1">IF(AND($A41&lt;&gt;"",$A41&lt;&gt;"TOTAL"),IF(AND('[8]INVESTIGADOR_Grupo Edad'!$Y39&lt;&gt;"",'[8]INVESTIGADOR_Grupo Edad'!$Y39&lt;&gt;0),'[8]INVESTIGADOR_Grupo Edad'!$Y39,""),IF($A41="TOTAL",SUM(INDIRECT("O4:O"&amp;ROW()-1)),""))</f>
        <v/>
      </c>
      <c r="P41" s="3" t="str">
        <f t="shared" ca="1" si="4"/>
        <v/>
      </c>
      <c r="Q41" s="3" t="str">
        <f ca="1">IF(AND($A41&lt;&gt;"",$A41&lt;&gt;"TOTAL"),IF(AND('[8]INVESTIGADOR_Grupo Edad'!$AB39&lt;&gt;"",'[8]INVESTIGADOR_Grupo Edad'!$AB39&lt;&gt;0),'[8]INVESTIGADOR_Grupo Edad'!$AB39,""),IF($A41="TOTAL",SUM(INDIRECT("Q4:Q"&amp;ROW()-1)),""))</f>
        <v/>
      </c>
      <c r="R41" s="3" t="str">
        <f ca="1">IF(AND($A41&lt;&gt;"",$A41&lt;&gt;"TOTAL"),IF(AND('[8]INVESTIGADOR_Grupo Edad'!$AD39&lt;&gt;"",'[8]INVESTIGADOR_Grupo Edad'!$AD39&lt;&gt;0),'[8]INVESTIGADOR_Grupo Edad'!$AD39,""),IF($A41="TOTAL",SUM(INDIRECT("R4:R"&amp;ROW()-1)),""))</f>
        <v/>
      </c>
      <c r="S41" s="3" t="str">
        <f t="shared" ca="1" si="5"/>
        <v/>
      </c>
      <c r="T41" s="3" t="str">
        <f ca="1">IF(AND($A41&lt;&gt;"",$A41&lt;&gt;"TOTAL"),IF(AND('[8]INVESTIGADOR_Grupo Edad'!$AG39&lt;&gt;"",'[8]INVESTIGADOR_Grupo Edad'!$AG39&lt;&gt;0),'[8]INVESTIGADOR_Grupo Edad'!$AG39,""),IF($A41="TOTAL",SUM(INDIRECT("T4:T"&amp;ROW()-1)),""))</f>
        <v/>
      </c>
      <c r="U41" s="3" t="str">
        <f ca="1">IF(AND($A41&lt;&gt;"",$A41&lt;&gt;"TOTAL"),IF(AND('[8]INVESTIGADOR_Grupo Edad'!$AI39&lt;&gt;"",'[8]INVESTIGADOR_Grupo Edad'!$AI39&lt;&gt;0),'[8]INVESTIGADOR_Grupo Edad'!$AI39,""),IF($A41="TOTAL",SUM(INDIRECT("U4:U"&amp;ROW()-1)),""))</f>
        <v/>
      </c>
      <c r="V41" s="3" t="str">
        <f t="shared" ca="1" si="6"/>
        <v/>
      </c>
      <c r="W41" s="3" t="str">
        <f ca="1">IF(AND($A41&lt;&gt;"",$A41&lt;&gt;"TOTAL"),IF(AND('[8]INVESTIGADOR_Grupo Edad'!$AL39&lt;&gt;"",'[8]INVESTIGADOR_Grupo Edad'!$AL39&lt;&gt;0),'[8]INVESTIGADOR_Grupo Edad'!$AL39,""),IF($A41="TOTAL",SUM(INDIRECT("W4:W"&amp;ROW()-1)),""))</f>
        <v/>
      </c>
      <c r="X41" s="3" t="str">
        <f ca="1">IF(AND($A41&lt;&gt;"",$A41&lt;&gt;"TOTAL"),IF(AND('[8]INVESTIGADOR_Grupo Edad'!$AN39&lt;&gt;"",'[8]INVESTIGADOR_Grupo Edad'!$AN39&lt;&gt;0),'[8]INVESTIGADOR_Grupo Edad'!$AN39,""),IF($A41="TOTAL",SUM(INDIRECT("X4:X"&amp;ROW()-1)),""))</f>
        <v/>
      </c>
      <c r="Y41" s="3" t="str">
        <f t="shared" ca="1" si="7"/>
        <v/>
      </c>
      <c r="Z41" s="3" t="str">
        <f ca="1">IF(AND($A41&lt;&gt;"",$A41&lt;&gt;"TOTAL"),IF(AND('[8]INVESTIGADOR_Grupo Edad'!$AQ39&lt;&gt;"",'[8]INVESTIGADOR_Grupo Edad'!$AQ39&lt;&gt;0),'[8]INVESTIGADOR_Grupo Edad'!$AQ39,""),IF($A41="TOTAL",SUM(INDIRECT("Z4:Z"&amp;ROW()-1)),""))</f>
        <v/>
      </c>
      <c r="AA41" s="3" t="str">
        <f ca="1">IF(AND($A41&lt;&gt;"",$A41&lt;&gt;"TOTAL"),IF(AND('[8]INVESTIGADOR_Grupo Edad'!$AS39&lt;&gt;"",'[8]INVESTIGADOR_Grupo Edad'!$AS39&lt;&gt;0),'[8]INVESTIGADOR_Grupo Edad'!$AS39,""),IF($A41="TOTAL",SUM(INDIRECT("AA4:AA"&amp;ROW()-1)),""))</f>
        <v/>
      </c>
      <c r="AB41" s="3" t="str">
        <f t="shared" ca="1" si="8"/>
        <v/>
      </c>
      <c r="AC41" s="3" t="str">
        <f ca="1">IF(AND($A41&lt;&gt;"",$A41&lt;&gt;"TOTAL"),IF(AND('[8]INVESTIGADOR_Grupo Edad'!$AV39&lt;&gt;"",'[8]INVESTIGADOR_Grupo Edad'!$AV39&lt;&gt;0),'[8]INVESTIGADOR_Grupo Edad'!$AV39,""),IF($A41="TOTAL",SUM(INDIRECT("AC4:AC"&amp;ROW()-1)),""))</f>
        <v/>
      </c>
      <c r="AD41" s="3" t="str">
        <f ca="1">IF(AND($A41&lt;&gt;"",$A41&lt;&gt;"TOTAL"),IF(AND('[8]INVESTIGADOR_Grupo Edad'!$AX39&lt;&gt;"",'[8]INVESTIGADOR_Grupo Edad'!$AX39&lt;&gt;0),'[8]INVESTIGADOR_Grupo Edad'!$AX39,""),IF($A41="TOTAL",SUM(INDIRECT("AD4:AD"&amp;ROW()-1)),""))</f>
        <v/>
      </c>
      <c r="AE41" s="3" t="str">
        <f t="shared" ca="1" si="9"/>
        <v/>
      </c>
      <c r="AF41" s="3" t="str">
        <f ca="1">IF(AND($A41&lt;&gt;"",$A41&lt;&gt;"TOTAL"),IF(AND('[8]INVESTIGADOR_Grupo Edad'!$BA39&lt;&gt;"",'[8]INVESTIGADOR_Grupo Edad'!$BA39&lt;&gt;0),'[8]INVESTIGADOR_Grupo Edad'!$BA39,""),IF($A41="TOTAL",SUM(INDIRECT("AF4:AF"&amp;ROW()-1)),""))</f>
        <v/>
      </c>
      <c r="AG41" s="3" t="str">
        <f ca="1">IF(AND($A41&lt;&gt;"",$A41&lt;&gt;"TOTAL"),IF(AND('[8]INVESTIGADOR_Grupo Edad'!$BC39&lt;&gt;"",'[8]INVESTIGADOR_Grupo Edad'!$BC39&lt;&gt;0),'[8]INVESTIGADOR_Grupo Edad'!$BC39,""),IF($A41="TOTAL",SUM(INDIRECT("AG4:AG"&amp;ROW()-1)),""))</f>
        <v/>
      </c>
      <c r="AH41" s="3" t="str">
        <f t="shared" ca="1" si="10"/>
        <v/>
      </c>
      <c r="AI41" s="3" t="str">
        <f ca="1">IF(AND($A41&lt;&gt;"",$A41&lt;&gt;"TOTAL"),IF(AND('[8]INVESTIGADOR_Grupo Edad'!$BF39&lt;&gt;"",'[8]INVESTIGADOR_Grupo Edad'!$BF39&lt;&gt;0),'[8]INVESTIGADOR_Grupo Edad'!$BF39,""),IF($A41="TOTAL",SUM(INDIRECT("AI4:AI"&amp;ROW()-1)),""))</f>
        <v/>
      </c>
      <c r="AJ41" s="3" t="str">
        <f ca="1">IF(AND($A41&lt;&gt;"",$A41&lt;&gt;"TOTAL"),IF(AND('[8]INVESTIGADOR_Grupo Edad'!$BH39&lt;&gt;"",'[8]INVESTIGADOR_Grupo Edad'!$BH39&lt;&gt;0),'[8]INVESTIGADOR_Grupo Edad'!$BH39,""),IF($A41="TOTAL",SUM(INDIRECT("AJ4:AJ"&amp;ROW()-1)),""))</f>
        <v/>
      </c>
      <c r="AK41" s="3" t="str">
        <f t="shared" ca="1" si="11"/>
        <v/>
      </c>
      <c r="AL41" s="3" t="str">
        <f ca="1">IF(AND($A41&lt;&gt;"",$A41&lt;&gt;"TOTAL"),IF(AND('[8]INVESTIGADOR_Grupo Edad'!$BK39&lt;&gt;"",'[8]INVESTIGADOR_Grupo Edad'!$BK39&lt;&gt;0),'[8]INVESTIGADOR_Grupo Edad'!$BK39,""),IF($A41="TOTAL",SUM(INDIRECT("AL4:AL"&amp;ROW()-1)),""))</f>
        <v/>
      </c>
      <c r="AM41" s="3" t="str">
        <f ca="1">IF(AND($A41&lt;&gt;"",$A41&lt;&gt;"TOTAL"),IF(AND('[8]INVESTIGADOR_Grupo Edad'!$BM39&lt;&gt;"",'[8]INVESTIGADOR_Grupo Edad'!$BM39&lt;&gt;0),'[8]INVESTIGADOR_Grupo Edad'!$BM39,""),IF($A41="TOTAL",SUM(INDIRECT("AM4:AM"&amp;ROW()-1)),""))</f>
        <v/>
      </c>
      <c r="AN41" s="3" t="str">
        <f t="shared" ca="1" si="12"/>
        <v/>
      </c>
      <c r="AO41" s="3" t="str">
        <f ca="1">IF(AND($A41&lt;&gt;"",$A41&lt;&gt;"TOTAL"),IF(AND('[8]INVESTIGADOR_Grupo Edad'!$BP39&lt;&gt;"",'[8]INVESTIGADOR_Grupo Edad'!$BP39&lt;&gt;0),'[8]INVESTIGADOR_Grupo Edad'!$BP39,""),IF($A41="TOTAL",SUM(INDIRECT("AO4:AO"&amp;ROW()-1)),""))</f>
        <v/>
      </c>
      <c r="AP41" s="3" t="str">
        <f ca="1">IF(AND($A41&lt;&gt;"",$A41&lt;&gt;"TOTAL"),IF(AND('[8]INVESTIGADOR_Grupo Edad'!$BR39&lt;&gt;"",'[8]INVESTIGADOR_Grupo Edad'!$BR39&lt;&gt;0),'[8]INVESTIGADOR_Grupo Edad'!$BR39,""),IF($A41="TOTAL",SUM(INDIRECT("AP4:AP"&amp;ROW()-1)),""))</f>
        <v/>
      </c>
      <c r="AQ41" s="3" t="str">
        <f t="shared" ca="1" si="13"/>
        <v/>
      </c>
      <c r="AR41" s="3" t="str">
        <f ca="1">IF(AND($A41&lt;&gt;"",$A41&lt;&gt;"TOTAL"),IF(AND('[8]INVESTIGADOR_Grupo Edad'!$BU39&lt;&gt;"",'[8]INVESTIGADOR_Grupo Edad'!$BU39&lt;&gt;0),'[8]INVESTIGADOR_Grupo Edad'!$BU39,""),IF($A41="TOTAL",SUM(INDIRECT("AR4:AR"&amp;ROW()-1)),""))</f>
        <v/>
      </c>
      <c r="AS41" s="3" t="str">
        <f ca="1">IF(AND($A41&lt;&gt;"",$A41&lt;&gt;"TOTAL"),IF(AND('[8]INVESTIGADOR_Grupo Edad'!$BW39&lt;&gt;"",'[8]INVESTIGADOR_Grupo Edad'!$BW39&lt;&gt;0),'[8]INVESTIGADOR_Grupo Edad'!$BW39,""),IF($A41="TOTAL",SUM(INDIRECT("AS4:AS"&amp;ROW()-1)),""))</f>
        <v/>
      </c>
      <c r="AT41" s="3" t="str">
        <f t="shared" ca="1" si="14"/>
        <v/>
      </c>
      <c r="AU41" s="3" t="str">
        <f ca="1">IF(AND($A41&lt;&gt;"",$A41&lt;&gt;"TOTAL"),IF(AND('[8]INVESTIGADOR_Grupo Edad'!$BZ39&lt;&gt;"",'[8]INVESTIGADOR_Grupo Edad'!$BZ39&lt;&gt;0),'[8]INVESTIGADOR_Grupo Edad'!$BZ39,""),IF($A41="TOTAL",SUM(INDIRECT("AU4:AU"&amp;ROW()-1)),""))</f>
        <v/>
      </c>
      <c r="AV41" s="3" t="str">
        <f ca="1">IF(AND($A41&lt;&gt;"",$A41&lt;&gt;"TOTAL"),IF(AND('[8]INVESTIGADOR_Grupo Edad'!$CB39&lt;&gt;"",'[8]INVESTIGADOR_Grupo Edad'!$CB39&lt;&gt;0),'[8]INVESTIGADOR_Grupo Edad'!$CB39,""),IF($A41="TOTAL",SUM(INDIRECT("AV4:AV"&amp;ROW()-1)),""))</f>
        <v/>
      </c>
      <c r="AW41" s="3" t="str">
        <f t="shared" ca="1" si="15"/>
        <v/>
      </c>
      <c r="AX41" s="3" t="str">
        <f ca="1">IF(AND($A41&lt;&gt;"",$A41&lt;&gt;"TOTAL"),IF(AND('[8]INVESTIGADOR_Grupo Edad'!$CE39&lt;&gt;"",'[8]INVESTIGADOR_Grupo Edad'!$CE39&lt;&gt;0),'[8]INVESTIGADOR_Grupo Edad'!$CE39,""),IF($A41="TOTAL",SUM(INDIRECT("AX4:AX"&amp;ROW()-1)),""))</f>
        <v/>
      </c>
      <c r="AY41" s="3" t="str">
        <f ca="1">IF(AND($A41&lt;&gt;"",$A41&lt;&gt;"TOTAL"),IF(AND('[8]INVESTIGADOR_Grupo Edad'!$CG39&lt;&gt;"",'[8]INVESTIGADOR_Grupo Edad'!$CG39&lt;&gt;0),'[8]INVESTIGADOR_Grupo Edad'!$CG39,""),IF($A41="TOTAL",SUM(INDIRECT("AY4:AY"&amp;ROW()-1)),""))</f>
        <v/>
      </c>
      <c r="AZ41" s="3" t="str">
        <f t="shared" ca="1" si="16"/>
        <v/>
      </c>
      <c r="BA41" s="3" t="str">
        <f ca="1">IF(AND($A41&lt;&gt;"",$A41&lt;&gt;"TOTAL"),IF(AND('[8]INVESTIGADOR_Grupo Edad'!$CJ39&lt;&gt;"",'[8]INVESTIGADOR_Grupo Edad'!$CJ39&lt;&gt;0),'[8]INVESTIGADOR_Grupo Edad'!$CJ39,""),IF($A41="TOTAL",SUM(INDIRECT("BA4:BA"&amp;ROW()-1)),""))</f>
        <v/>
      </c>
      <c r="BB41" s="3" t="str">
        <f ca="1">IF(AND($A41&lt;&gt;"",$A41&lt;&gt;"TOTAL"),IF(AND('[8]INVESTIGADOR_Grupo Edad'!$CL39&lt;&gt;"",'[8]INVESTIGADOR_Grupo Edad'!$CL39&lt;&gt;0),'[8]INVESTIGADOR_Grupo Edad'!$CL39,""),IF($A41="TOTAL",SUM(INDIRECT("BB4:BB"&amp;ROW()-1)),""))</f>
        <v/>
      </c>
      <c r="BC41" s="3" t="str">
        <f t="shared" ca="1" si="17"/>
        <v/>
      </c>
      <c r="BD41" s="3" t="str">
        <f ca="1">IF(AND($A41&lt;&gt;"",$A41&lt;&gt;"TOTAL"),IF(AND('[8]INVESTIGADOR_Grupo Edad'!$CO39&lt;&gt;"",'[8]INVESTIGADOR_Grupo Edad'!$CO39&lt;&gt;0),'[8]INVESTIGADOR_Grupo Edad'!$CO39,""),IF($A41="TOTAL",SUM(INDIRECT("BD4:BD"&amp;ROW()-1)),""))</f>
        <v/>
      </c>
      <c r="BE41" s="3" t="str">
        <f ca="1">IF(AND($A41&lt;&gt;"",$A41&lt;&gt;"TOTAL"),IF(AND('[8]INVESTIGADOR_Grupo Edad'!$CQ39&lt;&gt;"",'[8]INVESTIGADOR_Grupo Edad'!$CQ39&lt;&gt;0),'[8]INVESTIGADOR_Grupo Edad'!$CQ39,""),IF($A41="TOTAL",SUM(INDIRECT("BE4:BE"&amp;ROW()-1)),""))</f>
        <v/>
      </c>
      <c r="BF41" s="3" t="str">
        <f t="shared" ca="1" si="18"/>
        <v/>
      </c>
    </row>
    <row r="42" spans="1:58" x14ac:dyDescent="0.2">
      <c r="A42" s="25" t="str">
        <f>IF('[8]INVESTIGADOR_Grupo Edad'!$B40&lt;&gt;"",'[8]INVESTIGADOR_Grupo Edad'!$B40,IF(AND('[8]INVESTIGADOR_Grupo Edad'!$B40="",'[8]INVESTIGADOR_Grupo Edad'!$B41="",'[8]INVESTIGADOR_Grupo Edad'!$B39=""),"","TOTAL"))</f>
        <v/>
      </c>
      <c r="B42" s="3" t="str">
        <f ca="1">IF(AND($A42&lt;&gt;"",$A42&lt;&gt;"TOTAL"),IF(AND('[8]INVESTIGADOR_Grupo Edad'!$C40&lt;&gt;"",'[8]INVESTIGADOR_Grupo Edad'!$C40&lt;&gt;0),'[8]INVESTIGADOR_Grupo Edad'!$C40,""),IF($A42="TOTAL",SUM(INDIRECT("B4:B"&amp;ROW()-1)),""))</f>
        <v/>
      </c>
      <c r="C42" s="3" t="str">
        <f ca="1">IF(AND($A42&lt;&gt;"",$A42&lt;&gt;"TOTAL"),IF(AND('[8]INVESTIGADOR_Grupo Edad'!$E40&lt;&gt;"",'[8]INVESTIGADOR_Grupo Edad'!$E40&lt;&gt;0),'[8]INVESTIGADOR_Grupo Edad'!$E40,""),IF($A42="TOTAL",SUM(INDIRECT("C4:C"&amp;ROW()-1)),""))</f>
        <v/>
      </c>
      <c r="D42" s="3" t="str">
        <f t="shared" ca="1" si="0"/>
        <v/>
      </c>
      <c r="E42" s="3" t="str">
        <f ca="1">IF(AND($A42&lt;&gt;"",$A42&lt;&gt;"TOTAL"),IF(AND('[8]INVESTIGADOR_Grupo Edad'!$H40&lt;&gt;"",'[8]INVESTIGADOR_Grupo Edad'!$H40&lt;&gt;0),'[8]INVESTIGADOR_Grupo Edad'!$H40,""),IF($A42="TOTAL",SUM(INDIRECT("E4:E"&amp;ROW()-1)),""))</f>
        <v/>
      </c>
      <c r="F42" s="3" t="str">
        <f ca="1">IF(AND($A42&lt;&gt;"",$A42&lt;&gt;"TOTAL"),IF(AND('[8]INVESTIGADOR_Grupo Edad'!$J40&lt;&gt;"",'[8]INVESTIGADOR_Grupo Edad'!$J40&lt;&gt;0),'[8]INVESTIGADOR_Grupo Edad'!$J40,""),IF($A42="TOTAL",SUM(INDIRECT("F4:F"&amp;ROW()-1)),""))</f>
        <v/>
      </c>
      <c r="G42" s="3" t="str">
        <f t="shared" ca="1" si="1"/>
        <v/>
      </c>
      <c r="H42" s="3" t="str">
        <f ca="1">IF(AND($A42&lt;&gt;"",$A42&lt;&gt;"TOTAL"),IF(AND('[8]INVESTIGADOR_Grupo Edad'!$M40&lt;&gt;"",'[8]INVESTIGADOR_Grupo Edad'!$M40&lt;&gt;0),'[8]INVESTIGADOR_Grupo Edad'!$M40,""),IF($A42="TOTAL",SUM(INDIRECT("H4:H"&amp;ROW()-1)),""))</f>
        <v/>
      </c>
      <c r="I42" s="3" t="str">
        <f ca="1">IF(AND($A42&lt;&gt;"",$A42&lt;&gt;"TOTAL"),IF(AND('[8]INVESTIGADOR_Grupo Edad'!$O40&lt;&gt;"",'[8]INVESTIGADOR_Grupo Edad'!$O40&lt;&gt;0),'[8]INVESTIGADOR_Grupo Edad'!$O40,""),IF($A42="TOTAL",SUM(INDIRECT("I4:I"&amp;ROW()-1)),""))</f>
        <v/>
      </c>
      <c r="J42" s="3" t="str">
        <f t="shared" ca="1" si="2"/>
        <v/>
      </c>
      <c r="K42" s="3" t="str">
        <f ca="1">IF(AND($A42&lt;&gt;"",$A42&lt;&gt;"TOTAL"),IF(AND('[8]INVESTIGADOR_Grupo Edad'!$R40&lt;&gt;"",'[8]INVESTIGADOR_Grupo Edad'!$R40&lt;&gt;0),'[8]INVESTIGADOR_Grupo Edad'!$R40,""),IF($A42="TOTAL",SUM(INDIRECT("K4:K"&amp;ROW()-1)),""))</f>
        <v/>
      </c>
      <c r="L42" s="3" t="str">
        <f ca="1">IF(AND($A42&lt;&gt;"",$A42&lt;&gt;"TOTAL"),IF(AND('[8]INVESTIGADOR_Grupo Edad'!$T40&lt;&gt;"",'[8]INVESTIGADOR_Grupo Edad'!$T40&lt;&gt;0),'[8]INVESTIGADOR_Grupo Edad'!$T40,""),IF($A42="TOTAL",SUM(INDIRECT("L4:L"&amp;ROW()-1)),""))</f>
        <v/>
      </c>
      <c r="M42" s="3" t="str">
        <f t="shared" ca="1" si="3"/>
        <v/>
      </c>
      <c r="N42" s="3" t="str">
        <f ca="1">IF(AND($A42&lt;&gt;"",$A42&lt;&gt;"TOTAL"),IF(AND('[8]INVESTIGADOR_Grupo Edad'!$W40&lt;&gt;"",'[8]INVESTIGADOR_Grupo Edad'!$W40&lt;&gt;0),'[8]INVESTIGADOR_Grupo Edad'!$W40,""),IF($A42="TOTAL",SUM(INDIRECT("N4:N"&amp;ROW()-1)),""))</f>
        <v/>
      </c>
      <c r="O42" s="3" t="str">
        <f ca="1">IF(AND($A42&lt;&gt;"",$A42&lt;&gt;"TOTAL"),IF(AND('[8]INVESTIGADOR_Grupo Edad'!$Y40&lt;&gt;"",'[8]INVESTIGADOR_Grupo Edad'!$Y40&lt;&gt;0),'[8]INVESTIGADOR_Grupo Edad'!$Y40,""),IF($A42="TOTAL",SUM(INDIRECT("O4:O"&amp;ROW()-1)),""))</f>
        <v/>
      </c>
      <c r="P42" s="3" t="str">
        <f t="shared" ca="1" si="4"/>
        <v/>
      </c>
      <c r="Q42" s="3" t="str">
        <f ca="1">IF(AND($A42&lt;&gt;"",$A42&lt;&gt;"TOTAL"),IF(AND('[8]INVESTIGADOR_Grupo Edad'!$AB40&lt;&gt;"",'[8]INVESTIGADOR_Grupo Edad'!$AB40&lt;&gt;0),'[8]INVESTIGADOR_Grupo Edad'!$AB40,""),IF($A42="TOTAL",SUM(INDIRECT("Q4:Q"&amp;ROW()-1)),""))</f>
        <v/>
      </c>
      <c r="R42" s="3" t="str">
        <f ca="1">IF(AND($A42&lt;&gt;"",$A42&lt;&gt;"TOTAL"),IF(AND('[8]INVESTIGADOR_Grupo Edad'!$AD40&lt;&gt;"",'[8]INVESTIGADOR_Grupo Edad'!$AD40&lt;&gt;0),'[8]INVESTIGADOR_Grupo Edad'!$AD40,""),IF($A42="TOTAL",SUM(INDIRECT("R4:R"&amp;ROW()-1)),""))</f>
        <v/>
      </c>
      <c r="S42" s="3" t="str">
        <f t="shared" ca="1" si="5"/>
        <v/>
      </c>
      <c r="T42" s="3" t="str">
        <f ca="1">IF(AND($A42&lt;&gt;"",$A42&lt;&gt;"TOTAL"),IF(AND('[8]INVESTIGADOR_Grupo Edad'!$AG40&lt;&gt;"",'[8]INVESTIGADOR_Grupo Edad'!$AG40&lt;&gt;0),'[8]INVESTIGADOR_Grupo Edad'!$AG40,""),IF($A42="TOTAL",SUM(INDIRECT("T4:T"&amp;ROW()-1)),""))</f>
        <v/>
      </c>
      <c r="U42" s="3" t="str">
        <f ca="1">IF(AND($A42&lt;&gt;"",$A42&lt;&gt;"TOTAL"),IF(AND('[8]INVESTIGADOR_Grupo Edad'!$AI40&lt;&gt;"",'[8]INVESTIGADOR_Grupo Edad'!$AI40&lt;&gt;0),'[8]INVESTIGADOR_Grupo Edad'!$AI40,""),IF($A42="TOTAL",SUM(INDIRECT("U4:U"&amp;ROW()-1)),""))</f>
        <v/>
      </c>
      <c r="V42" s="3" t="str">
        <f t="shared" ca="1" si="6"/>
        <v/>
      </c>
      <c r="W42" s="3" t="str">
        <f ca="1">IF(AND($A42&lt;&gt;"",$A42&lt;&gt;"TOTAL"),IF(AND('[8]INVESTIGADOR_Grupo Edad'!$AL40&lt;&gt;"",'[8]INVESTIGADOR_Grupo Edad'!$AL40&lt;&gt;0),'[8]INVESTIGADOR_Grupo Edad'!$AL40,""),IF($A42="TOTAL",SUM(INDIRECT("W4:W"&amp;ROW()-1)),""))</f>
        <v/>
      </c>
      <c r="X42" s="3" t="str">
        <f ca="1">IF(AND($A42&lt;&gt;"",$A42&lt;&gt;"TOTAL"),IF(AND('[8]INVESTIGADOR_Grupo Edad'!$AN40&lt;&gt;"",'[8]INVESTIGADOR_Grupo Edad'!$AN40&lt;&gt;0),'[8]INVESTIGADOR_Grupo Edad'!$AN40,""),IF($A42="TOTAL",SUM(INDIRECT("X4:X"&amp;ROW()-1)),""))</f>
        <v/>
      </c>
      <c r="Y42" s="3" t="str">
        <f t="shared" ca="1" si="7"/>
        <v/>
      </c>
      <c r="Z42" s="3" t="str">
        <f ca="1">IF(AND($A42&lt;&gt;"",$A42&lt;&gt;"TOTAL"),IF(AND('[8]INVESTIGADOR_Grupo Edad'!$AQ40&lt;&gt;"",'[8]INVESTIGADOR_Grupo Edad'!$AQ40&lt;&gt;0),'[8]INVESTIGADOR_Grupo Edad'!$AQ40,""),IF($A42="TOTAL",SUM(INDIRECT("Z4:Z"&amp;ROW()-1)),""))</f>
        <v/>
      </c>
      <c r="AA42" s="3" t="str">
        <f ca="1">IF(AND($A42&lt;&gt;"",$A42&lt;&gt;"TOTAL"),IF(AND('[8]INVESTIGADOR_Grupo Edad'!$AS40&lt;&gt;"",'[8]INVESTIGADOR_Grupo Edad'!$AS40&lt;&gt;0),'[8]INVESTIGADOR_Grupo Edad'!$AS40,""),IF($A42="TOTAL",SUM(INDIRECT("AA4:AA"&amp;ROW()-1)),""))</f>
        <v/>
      </c>
      <c r="AB42" s="3" t="str">
        <f t="shared" ca="1" si="8"/>
        <v/>
      </c>
      <c r="AC42" s="3" t="str">
        <f ca="1">IF(AND($A42&lt;&gt;"",$A42&lt;&gt;"TOTAL"),IF(AND('[8]INVESTIGADOR_Grupo Edad'!$AV40&lt;&gt;"",'[8]INVESTIGADOR_Grupo Edad'!$AV40&lt;&gt;0),'[8]INVESTIGADOR_Grupo Edad'!$AV40,""),IF($A42="TOTAL",SUM(INDIRECT("AC4:AC"&amp;ROW()-1)),""))</f>
        <v/>
      </c>
      <c r="AD42" s="3" t="str">
        <f ca="1">IF(AND($A42&lt;&gt;"",$A42&lt;&gt;"TOTAL"),IF(AND('[8]INVESTIGADOR_Grupo Edad'!$AX40&lt;&gt;"",'[8]INVESTIGADOR_Grupo Edad'!$AX40&lt;&gt;0),'[8]INVESTIGADOR_Grupo Edad'!$AX40,""),IF($A42="TOTAL",SUM(INDIRECT("AD4:AD"&amp;ROW()-1)),""))</f>
        <v/>
      </c>
      <c r="AE42" s="3" t="str">
        <f t="shared" ca="1" si="9"/>
        <v/>
      </c>
      <c r="AF42" s="3" t="str">
        <f ca="1">IF(AND($A42&lt;&gt;"",$A42&lt;&gt;"TOTAL"),IF(AND('[8]INVESTIGADOR_Grupo Edad'!$BA40&lt;&gt;"",'[8]INVESTIGADOR_Grupo Edad'!$BA40&lt;&gt;0),'[8]INVESTIGADOR_Grupo Edad'!$BA40,""),IF($A42="TOTAL",SUM(INDIRECT("AF4:AF"&amp;ROW()-1)),""))</f>
        <v/>
      </c>
      <c r="AG42" s="3" t="str">
        <f ca="1">IF(AND($A42&lt;&gt;"",$A42&lt;&gt;"TOTAL"),IF(AND('[8]INVESTIGADOR_Grupo Edad'!$BC40&lt;&gt;"",'[8]INVESTIGADOR_Grupo Edad'!$BC40&lt;&gt;0),'[8]INVESTIGADOR_Grupo Edad'!$BC40,""),IF($A42="TOTAL",SUM(INDIRECT("AG4:AG"&amp;ROW()-1)),""))</f>
        <v/>
      </c>
      <c r="AH42" s="3" t="str">
        <f t="shared" ca="1" si="10"/>
        <v/>
      </c>
      <c r="AI42" s="3" t="str">
        <f ca="1">IF(AND($A42&lt;&gt;"",$A42&lt;&gt;"TOTAL"),IF(AND('[8]INVESTIGADOR_Grupo Edad'!$BF40&lt;&gt;"",'[8]INVESTIGADOR_Grupo Edad'!$BF40&lt;&gt;0),'[8]INVESTIGADOR_Grupo Edad'!$BF40,""),IF($A42="TOTAL",SUM(INDIRECT("AI4:AI"&amp;ROW()-1)),""))</f>
        <v/>
      </c>
      <c r="AJ42" s="3" t="str">
        <f ca="1">IF(AND($A42&lt;&gt;"",$A42&lt;&gt;"TOTAL"),IF(AND('[8]INVESTIGADOR_Grupo Edad'!$BH40&lt;&gt;"",'[8]INVESTIGADOR_Grupo Edad'!$BH40&lt;&gt;0),'[8]INVESTIGADOR_Grupo Edad'!$BH40,""),IF($A42="TOTAL",SUM(INDIRECT("AJ4:AJ"&amp;ROW()-1)),""))</f>
        <v/>
      </c>
      <c r="AK42" s="3" t="str">
        <f t="shared" ca="1" si="11"/>
        <v/>
      </c>
      <c r="AL42" s="3" t="str">
        <f ca="1">IF(AND($A42&lt;&gt;"",$A42&lt;&gt;"TOTAL"),IF(AND('[8]INVESTIGADOR_Grupo Edad'!$BK40&lt;&gt;"",'[8]INVESTIGADOR_Grupo Edad'!$BK40&lt;&gt;0),'[8]INVESTIGADOR_Grupo Edad'!$BK40,""),IF($A42="TOTAL",SUM(INDIRECT("AL4:AL"&amp;ROW()-1)),""))</f>
        <v/>
      </c>
      <c r="AM42" s="3" t="str">
        <f ca="1">IF(AND($A42&lt;&gt;"",$A42&lt;&gt;"TOTAL"),IF(AND('[8]INVESTIGADOR_Grupo Edad'!$BM40&lt;&gt;"",'[8]INVESTIGADOR_Grupo Edad'!$BM40&lt;&gt;0),'[8]INVESTIGADOR_Grupo Edad'!$BM40,""),IF($A42="TOTAL",SUM(INDIRECT("AM4:AM"&amp;ROW()-1)),""))</f>
        <v/>
      </c>
      <c r="AN42" s="3" t="str">
        <f t="shared" ca="1" si="12"/>
        <v/>
      </c>
      <c r="AO42" s="3" t="str">
        <f ca="1">IF(AND($A42&lt;&gt;"",$A42&lt;&gt;"TOTAL"),IF(AND('[8]INVESTIGADOR_Grupo Edad'!$BP40&lt;&gt;"",'[8]INVESTIGADOR_Grupo Edad'!$BP40&lt;&gt;0),'[8]INVESTIGADOR_Grupo Edad'!$BP40,""),IF($A42="TOTAL",SUM(INDIRECT("AO4:AO"&amp;ROW()-1)),""))</f>
        <v/>
      </c>
      <c r="AP42" s="3" t="str">
        <f ca="1">IF(AND($A42&lt;&gt;"",$A42&lt;&gt;"TOTAL"),IF(AND('[8]INVESTIGADOR_Grupo Edad'!$BR40&lt;&gt;"",'[8]INVESTIGADOR_Grupo Edad'!$BR40&lt;&gt;0),'[8]INVESTIGADOR_Grupo Edad'!$BR40,""),IF($A42="TOTAL",SUM(INDIRECT("AP4:AP"&amp;ROW()-1)),""))</f>
        <v/>
      </c>
      <c r="AQ42" s="3" t="str">
        <f t="shared" ca="1" si="13"/>
        <v/>
      </c>
      <c r="AR42" s="3" t="str">
        <f ca="1">IF(AND($A42&lt;&gt;"",$A42&lt;&gt;"TOTAL"),IF(AND('[8]INVESTIGADOR_Grupo Edad'!$BU40&lt;&gt;"",'[8]INVESTIGADOR_Grupo Edad'!$BU40&lt;&gt;0),'[8]INVESTIGADOR_Grupo Edad'!$BU40,""),IF($A42="TOTAL",SUM(INDIRECT("AR4:AR"&amp;ROW()-1)),""))</f>
        <v/>
      </c>
      <c r="AS42" s="3" t="str">
        <f ca="1">IF(AND($A42&lt;&gt;"",$A42&lt;&gt;"TOTAL"),IF(AND('[8]INVESTIGADOR_Grupo Edad'!$BW40&lt;&gt;"",'[8]INVESTIGADOR_Grupo Edad'!$BW40&lt;&gt;0),'[8]INVESTIGADOR_Grupo Edad'!$BW40,""),IF($A42="TOTAL",SUM(INDIRECT("AS4:AS"&amp;ROW()-1)),""))</f>
        <v/>
      </c>
      <c r="AT42" s="3" t="str">
        <f t="shared" ca="1" si="14"/>
        <v/>
      </c>
      <c r="AU42" s="3" t="str">
        <f ca="1">IF(AND($A42&lt;&gt;"",$A42&lt;&gt;"TOTAL"),IF(AND('[8]INVESTIGADOR_Grupo Edad'!$BZ40&lt;&gt;"",'[8]INVESTIGADOR_Grupo Edad'!$BZ40&lt;&gt;0),'[8]INVESTIGADOR_Grupo Edad'!$BZ40,""),IF($A42="TOTAL",SUM(INDIRECT("AU4:AU"&amp;ROW()-1)),""))</f>
        <v/>
      </c>
      <c r="AV42" s="3" t="str">
        <f ca="1">IF(AND($A42&lt;&gt;"",$A42&lt;&gt;"TOTAL"),IF(AND('[8]INVESTIGADOR_Grupo Edad'!$CB40&lt;&gt;"",'[8]INVESTIGADOR_Grupo Edad'!$CB40&lt;&gt;0),'[8]INVESTIGADOR_Grupo Edad'!$CB40,""),IF($A42="TOTAL",SUM(INDIRECT("AV4:AV"&amp;ROW()-1)),""))</f>
        <v/>
      </c>
      <c r="AW42" s="3" t="str">
        <f t="shared" ca="1" si="15"/>
        <v/>
      </c>
      <c r="AX42" s="3" t="str">
        <f ca="1">IF(AND($A42&lt;&gt;"",$A42&lt;&gt;"TOTAL"),IF(AND('[8]INVESTIGADOR_Grupo Edad'!$CE40&lt;&gt;"",'[8]INVESTIGADOR_Grupo Edad'!$CE40&lt;&gt;0),'[8]INVESTIGADOR_Grupo Edad'!$CE40,""),IF($A42="TOTAL",SUM(INDIRECT("AX4:AX"&amp;ROW()-1)),""))</f>
        <v/>
      </c>
      <c r="AY42" s="3" t="str">
        <f ca="1">IF(AND($A42&lt;&gt;"",$A42&lt;&gt;"TOTAL"),IF(AND('[8]INVESTIGADOR_Grupo Edad'!$CG40&lt;&gt;"",'[8]INVESTIGADOR_Grupo Edad'!$CG40&lt;&gt;0),'[8]INVESTIGADOR_Grupo Edad'!$CG40,""),IF($A42="TOTAL",SUM(INDIRECT("AY4:AY"&amp;ROW()-1)),""))</f>
        <v/>
      </c>
      <c r="AZ42" s="3" t="str">
        <f t="shared" ca="1" si="16"/>
        <v/>
      </c>
      <c r="BA42" s="3" t="str">
        <f ca="1">IF(AND($A42&lt;&gt;"",$A42&lt;&gt;"TOTAL"),IF(AND('[8]INVESTIGADOR_Grupo Edad'!$CJ40&lt;&gt;"",'[8]INVESTIGADOR_Grupo Edad'!$CJ40&lt;&gt;0),'[8]INVESTIGADOR_Grupo Edad'!$CJ40,""),IF($A42="TOTAL",SUM(INDIRECT("BA4:BA"&amp;ROW()-1)),""))</f>
        <v/>
      </c>
      <c r="BB42" s="3" t="str">
        <f ca="1">IF(AND($A42&lt;&gt;"",$A42&lt;&gt;"TOTAL"),IF(AND('[8]INVESTIGADOR_Grupo Edad'!$CL40&lt;&gt;"",'[8]INVESTIGADOR_Grupo Edad'!$CL40&lt;&gt;0),'[8]INVESTIGADOR_Grupo Edad'!$CL40,""),IF($A42="TOTAL",SUM(INDIRECT("BB4:BB"&amp;ROW()-1)),""))</f>
        <v/>
      </c>
      <c r="BC42" s="3" t="str">
        <f t="shared" ca="1" si="17"/>
        <v/>
      </c>
      <c r="BD42" s="3" t="str">
        <f ca="1">IF(AND($A42&lt;&gt;"",$A42&lt;&gt;"TOTAL"),IF(AND('[8]INVESTIGADOR_Grupo Edad'!$CO40&lt;&gt;"",'[8]INVESTIGADOR_Grupo Edad'!$CO40&lt;&gt;0),'[8]INVESTIGADOR_Grupo Edad'!$CO40,""),IF($A42="TOTAL",SUM(INDIRECT("BD4:BD"&amp;ROW()-1)),""))</f>
        <v/>
      </c>
      <c r="BE42" s="3" t="str">
        <f ca="1">IF(AND($A42&lt;&gt;"",$A42&lt;&gt;"TOTAL"),IF(AND('[8]INVESTIGADOR_Grupo Edad'!$CQ40&lt;&gt;"",'[8]INVESTIGADOR_Grupo Edad'!$CQ40&lt;&gt;0),'[8]INVESTIGADOR_Grupo Edad'!$CQ40,""),IF($A42="TOTAL",SUM(INDIRECT("BE4:BE"&amp;ROW()-1)),""))</f>
        <v/>
      </c>
      <c r="BF42" s="3" t="str">
        <f t="shared" ca="1" si="18"/>
        <v/>
      </c>
    </row>
    <row r="43" spans="1:58" x14ac:dyDescent="0.2">
      <c r="A43" s="25" t="str">
        <f>IF('[8]INVESTIGADOR_Grupo Edad'!$B41&lt;&gt;"",'[8]INVESTIGADOR_Grupo Edad'!$B41,IF(AND('[8]INVESTIGADOR_Grupo Edad'!$B41="",'[8]INVESTIGADOR_Grupo Edad'!$B42="",'[8]INVESTIGADOR_Grupo Edad'!$B40=""),"","TOTAL"))</f>
        <v/>
      </c>
      <c r="B43" s="3" t="str">
        <f ca="1">IF(AND($A43&lt;&gt;"",$A43&lt;&gt;"TOTAL"),IF(AND('[8]INVESTIGADOR_Grupo Edad'!$C41&lt;&gt;"",'[8]INVESTIGADOR_Grupo Edad'!$C41&lt;&gt;0),'[8]INVESTIGADOR_Grupo Edad'!$C41,""),IF($A43="TOTAL",SUM(INDIRECT("B4:B"&amp;ROW()-1)),""))</f>
        <v/>
      </c>
      <c r="C43" s="3" t="str">
        <f ca="1">IF(AND($A43&lt;&gt;"",$A43&lt;&gt;"TOTAL"),IF(AND('[8]INVESTIGADOR_Grupo Edad'!$E41&lt;&gt;"",'[8]INVESTIGADOR_Grupo Edad'!$E41&lt;&gt;0),'[8]INVESTIGADOR_Grupo Edad'!$E41,""),IF($A43="TOTAL",SUM(INDIRECT("C4:C"&amp;ROW()-1)),""))</f>
        <v/>
      </c>
      <c r="D43" s="3" t="str">
        <f t="shared" ca="1" si="0"/>
        <v/>
      </c>
      <c r="E43" s="3" t="str">
        <f ca="1">IF(AND($A43&lt;&gt;"",$A43&lt;&gt;"TOTAL"),IF(AND('[8]INVESTIGADOR_Grupo Edad'!$H41&lt;&gt;"",'[8]INVESTIGADOR_Grupo Edad'!$H41&lt;&gt;0),'[8]INVESTIGADOR_Grupo Edad'!$H41,""),IF($A43="TOTAL",SUM(INDIRECT("E4:E"&amp;ROW()-1)),""))</f>
        <v/>
      </c>
      <c r="F43" s="3" t="str">
        <f ca="1">IF(AND($A43&lt;&gt;"",$A43&lt;&gt;"TOTAL"),IF(AND('[8]INVESTIGADOR_Grupo Edad'!$J41&lt;&gt;"",'[8]INVESTIGADOR_Grupo Edad'!$J41&lt;&gt;0),'[8]INVESTIGADOR_Grupo Edad'!$J41,""),IF($A43="TOTAL",SUM(INDIRECT("F4:F"&amp;ROW()-1)),""))</f>
        <v/>
      </c>
      <c r="G43" s="3" t="str">
        <f t="shared" ca="1" si="1"/>
        <v/>
      </c>
      <c r="H43" s="3" t="str">
        <f ca="1">IF(AND($A43&lt;&gt;"",$A43&lt;&gt;"TOTAL"),IF(AND('[8]INVESTIGADOR_Grupo Edad'!$M41&lt;&gt;"",'[8]INVESTIGADOR_Grupo Edad'!$M41&lt;&gt;0),'[8]INVESTIGADOR_Grupo Edad'!$M41,""),IF($A43="TOTAL",SUM(INDIRECT("H4:H"&amp;ROW()-1)),""))</f>
        <v/>
      </c>
      <c r="I43" s="3" t="str">
        <f ca="1">IF(AND($A43&lt;&gt;"",$A43&lt;&gt;"TOTAL"),IF(AND('[8]INVESTIGADOR_Grupo Edad'!$O41&lt;&gt;"",'[8]INVESTIGADOR_Grupo Edad'!$O41&lt;&gt;0),'[8]INVESTIGADOR_Grupo Edad'!$O41,""),IF($A43="TOTAL",SUM(INDIRECT("I4:I"&amp;ROW()-1)),""))</f>
        <v/>
      </c>
      <c r="J43" s="3" t="str">
        <f t="shared" ca="1" si="2"/>
        <v/>
      </c>
      <c r="K43" s="3" t="str">
        <f ca="1">IF(AND($A43&lt;&gt;"",$A43&lt;&gt;"TOTAL"),IF(AND('[8]INVESTIGADOR_Grupo Edad'!$R41&lt;&gt;"",'[8]INVESTIGADOR_Grupo Edad'!$R41&lt;&gt;0),'[8]INVESTIGADOR_Grupo Edad'!$R41,""),IF($A43="TOTAL",SUM(INDIRECT("K4:K"&amp;ROW()-1)),""))</f>
        <v/>
      </c>
      <c r="L43" s="3" t="str">
        <f ca="1">IF(AND($A43&lt;&gt;"",$A43&lt;&gt;"TOTAL"),IF(AND('[8]INVESTIGADOR_Grupo Edad'!$T41&lt;&gt;"",'[8]INVESTIGADOR_Grupo Edad'!$T41&lt;&gt;0),'[8]INVESTIGADOR_Grupo Edad'!$T41,""),IF($A43="TOTAL",SUM(INDIRECT("L4:L"&amp;ROW()-1)),""))</f>
        <v/>
      </c>
      <c r="M43" s="3" t="str">
        <f t="shared" ca="1" si="3"/>
        <v/>
      </c>
      <c r="N43" s="3" t="str">
        <f ca="1">IF(AND($A43&lt;&gt;"",$A43&lt;&gt;"TOTAL"),IF(AND('[8]INVESTIGADOR_Grupo Edad'!$W41&lt;&gt;"",'[8]INVESTIGADOR_Grupo Edad'!$W41&lt;&gt;0),'[8]INVESTIGADOR_Grupo Edad'!$W41,""),IF($A43="TOTAL",SUM(INDIRECT("N4:N"&amp;ROW()-1)),""))</f>
        <v/>
      </c>
      <c r="O43" s="3" t="str">
        <f ca="1">IF(AND($A43&lt;&gt;"",$A43&lt;&gt;"TOTAL"),IF(AND('[8]INVESTIGADOR_Grupo Edad'!$Y41&lt;&gt;"",'[8]INVESTIGADOR_Grupo Edad'!$Y41&lt;&gt;0),'[8]INVESTIGADOR_Grupo Edad'!$Y41,""),IF($A43="TOTAL",SUM(INDIRECT("O4:O"&amp;ROW()-1)),""))</f>
        <v/>
      </c>
      <c r="P43" s="3" t="str">
        <f t="shared" ca="1" si="4"/>
        <v/>
      </c>
      <c r="Q43" s="3" t="str">
        <f ca="1">IF(AND($A43&lt;&gt;"",$A43&lt;&gt;"TOTAL"),IF(AND('[8]INVESTIGADOR_Grupo Edad'!$AB41&lt;&gt;"",'[8]INVESTIGADOR_Grupo Edad'!$AB41&lt;&gt;0),'[8]INVESTIGADOR_Grupo Edad'!$AB41,""),IF($A43="TOTAL",SUM(INDIRECT("Q4:Q"&amp;ROW()-1)),""))</f>
        <v/>
      </c>
      <c r="R43" s="3" t="str">
        <f ca="1">IF(AND($A43&lt;&gt;"",$A43&lt;&gt;"TOTAL"),IF(AND('[8]INVESTIGADOR_Grupo Edad'!$AD41&lt;&gt;"",'[8]INVESTIGADOR_Grupo Edad'!$AD41&lt;&gt;0),'[8]INVESTIGADOR_Grupo Edad'!$AD41,""),IF($A43="TOTAL",SUM(INDIRECT("R4:R"&amp;ROW()-1)),""))</f>
        <v/>
      </c>
      <c r="S43" s="3" t="str">
        <f t="shared" ca="1" si="5"/>
        <v/>
      </c>
      <c r="T43" s="3" t="str">
        <f ca="1">IF(AND($A43&lt;&gt;"",$A43&lt;&gt;"TOTAL"),IF(AND('[8]INVESTIGADOR_Grupo Edad'!$AG41&lt;&gt;"",'[8]INVESTIGADOR_Grupo Edad'!$AG41&lt;&gt;0),'[8]INVESTIGADOR_Grupo Edad'!$AG41,""),IF($A43="TOTAL",SUM(INDIRECT("T4:T"&amp;ROW()-1)),""))</f>
        <v/>
      </c>
      <c r="U43" s="3" t="str">
        <f ca="1">IF(AND($A43&lt;&gt;"",$A43&lt;&gt;"TOTAL"),IF(AND('[8]INVESTIGADOR_Grupo Edad'!$AI41&lt;&gt;"",'[8]INVESTIGADOR_Grupo Edad'!$AI41&lt;&gt;0),'[8]INVESTIGADOR_Grupo Edad'!$AI41,""),IF($A43="TOTAL",SUM(INDIRECT("U4:U"&amp;ROW()-1)),""))</f>
        <v/>
      </c>
      <c r="V43" s="3" t="str">
        <f t="shared" ca="1" si="6"/>
        <v/>
      </c>
      <c r="W43" s="3" t="str">
        <f ca="1">IF(AND($A43&lt;&gt;"",$A43&lt;&gt;"TOTAL"),IF(AND('[8]INVESTIGADOR_Grupo Edad'!$AL41&lt;&gt;"",'[8]INVESTIGADOR_Grupo Edad'!$AL41&lt;&gt;0),'[8]INVESTIGADOR_Grupo Edad'!$AL41,""),IF($A43="TOTAL",SUM(INDIRECT("W4:W"&amp;ROW()-1)),""))</f>
        <v/>
      </c>
      <c r="X43" s="3" t="str">
        <f ca="1">IF(AND($A43&lt;&gt;"",$A43&lt;&gt;"TOTAL"),IF(AND('[8]INVESTIGADOR_Grupo Edad'!$AN41&lt;&gt;"",'[8]INVESTIGADOR_Grupo Edad'!$AN41&lt;&gt;0),'[8]INVESTIGADOR_Grupo Edad'!$AN41,""),IF($A43="TOTAL",SUM(INDIRECT("X4:X"&amp;ROW()-1)),""))</f>
        <v/>
      </c>
      <c r="Y43" s="3" t="str">
        <f t="shared" ca="1" si="7"/>
        <v/>
      </c>
      <c r="Z43" s="3" t="str">
        <f ca="1">IF(AND($A43&lt;&gt;"",$A43&lt;&gt;"TOTAL"),IF(AND('[8]INVESTIGADOR_Grupo Edad'!$AQ41&lt;&gt;"",'[8]INVESTIGADOR_Grupo Edad'!$AQ41&lt;&gt;0),'[8]INVESTIGADOR_Grupo Edad'!$AQ41,""),IF($A43="TOTAL",SUM(INDIRECT("Z4:Z"&amp;ROW()-1)),""))</f>
        <v/>
      </c>
      <c r="AA43" s="3" t="str">
        <f ca="1">IF(AND($A43&lt;&gt;"",$A43&lt;&gt;"TOTAL"),IF(AND('[8]INVESTIGADOR_Grupo Edad'!$AS41&lt;&gt;"",'[8]INVESTIGADOR_Grupo Edad'!$AS41&lt;&gt;0),'[8]INVESTIGADOR_Grupo Edad'!$AS41,""),IF($A43="TOTAL",SUM(INDIRECT("AA4:AA"&amp;ROW()-1)),""))</f>
        <v/>
      </c>
      <c r="AB43" s="3" t="str">
        <f t="shared" ca="1" si="8"/>
        <v/>
      </c>
      <c r="AC43" s="3" t="str">
        <f ca="1">IF(AND($A43&lt;&gt;"",$A43&lt;&gt;"TOTAL"),IF(AND('[8]INVESTIGADOR_Grupo Edad'!$AV41&lt;&gt;"",'[8]INVESTIGADOR_Grupo Edad'!$AV41&lt;&gt;0),'[8]INVESTIGADOR_Grupo Edad'!$AV41,""),IF($A43="TOTAL",SUM(INDIRECT("AC4:AC"&amp;ROW()-1)),""))</f>
        <v/>
      </c>
      <c r="AD43" s="3" t="str">
        <f ca="1">IF(AND($A43&lt;&gt;"",$A43&lt;&gt;"TOTAL"),IF(AND('[8]INVESTIGADOR_Grupo Edad'!$AX41&lt;&gt;"",'[8]INVESTIGADOR_Grupo Edad'!$AX41&lt;&gt;0),'[8]INVESTIGADOR_Grupo Edad'!$AX41,""),IF($A43="TOTAL",SUM(INDIRECT("AD4:AD"&amp;ROW()-1)),""))</f>
        <v/>
      </c>
      <c r="AE43" s="3" t="str">
        <f t="shared" ca="1" si="9"/>
        <v/>
      </c>
      <c r="AF43" s="3" t="str">
        <f ca="1">IF(AND($A43&lt;&gt;"",$A43&lt;&gt;"TOTAL"),IF(AND('[8]INVESTIGADOR_Grupo Edad'!$BA41&lt;&gt;"",'[8]INVESTIGADOR_Grupo Edad'!$BA41&lt;&gt;0),'[8]INVESTIGADOR_Grupo Edad'!$BA41,""),IF($A43="TOTAL",SUM(INDIRECT("AF4:AF"&amp;ROW()-1)),""))</f>
        <v/>
      </c>
      <c r="AG43" s="3" t="str">
        <f ca="1">IF(AND($A43&lt;&gt;"",$A43&lt;&gt;"TOTAL"),IF(AND('[8]INVESTIGADOR_Grupo Edad'!$BC41&lt;&gt;"",'[8]INVESTIGADOR_Grupo Edad'!$BC41&lt;&gt;0),'[8]INVESTIGADOR_Grupo Edad'!$BC41,""),IF($A43="TOTAL",SUM(INDIRECT("AG4:AG"&amp;ROW()-1)),""))</f>
        <v/>
      </c>
      <c r="AH43" s="3" t="str">
        <f t="shared" ca="1" si="10"/>
        <v/>
      </c>
      <c r="AI43" s="3" t="str">
        <f ca="1">IF(AND($A43&lt;&gt;"",$A43&lt;&gt;"TOTAL"),IF(AND('[8]INVESTIGADOR_Grupo Edad'!$BF41&lt;&gt;"",'[8]INVESTIGADOR_Grupo Edad'!$BF41&lt;&gt;0),'[8]INVESTIGADOR_Grupo Edad'!$BF41,""),IF($A43="TOTAL",SUM(INDIRECT("AI4:AI"&amp;ROW()-1)),""))</f>
        <v/>
      </c>
      <c r="AJ43" s="3" t="str">
        <f ca="1">IF(AND($A43&lt;&gt;"",$A43&lt;&gt;"TOTAL"),IF(AND('[8]INVESTIGADOR_Grupo Edad'!$BH41&lt;&gt;"",'[8]INVESTIGADOR_Grupo Edad'!$BH41&lt;&gt;0),'[8]INVESTIGADOR_Grupo Edad'!$BH41,""),IF($A43="TOTAL",SUM(INDIRECT("AJ4:AJ"&amp;ROW()-1)),""))</f>
        <v/>
      </c>
      <c r="AK43" s="3" t="str">
        <f t="shared" ca="1" si="11"/>
        <v/>
      </c>
      <c r="AL43" s="3" t="str">
        <f ca="1">IF(AND($A43&lt;&gt;"",$A43&lt;&gt;"TOTAL"),IF(AND('[8]INVESTIGADOR_Grupo Edad'!$BK41&lt;&gt;"",'[8]INVESTIGADOR_Grupo Edad'!$BK41&lt;&gt;0),'[8]INVESTIGADOR_Grupo Edad'!$BK41,""),IF($A43="TOTAL",SUM(INDIRECT("AL4:AL"&amp;ROW()-1)),""))</f>
        <v/>
      </c>
      <c r="AM43" s="3" t="str">
        <f ca="1">IF(AND($A43&lt;&gt;"",$A43&lt;&gt;"TOTAL"),IF(AND('[8]INVESTIGADOR_Grupo Edad'!$BM41&lt;&gt;"",'[8]INVESTIGADOR_Grupo Edad'!$BM41&lt;&gt;0),'[8]INVESTIGADOR_Grupo Edad'!$BM41,""),IF($A43="TOTAL",SUM(INDIRECT("AM4:AM"&amp;ROW()-1)),""))</f>
        <v/>
      </c>
      <c r="AN43" s="3" t="str">
        <f t="shared" ca="1" si="12"/>
        <v/>
      </c>
      <c r="AO43" s="3" t="str">
        <f ca="1">IF(AND($A43&lt;&gt;"",$A43&lt;&gt;"TOTAL"),IF(AND('[8]INVESTIGADOR_Grupo Edad'!$BP41&lt;&gt;"",'[8]INVESTIGADOR_Grupo Edad'!$BP41&lt;&gt;0),'[8]INVESTIGADOR_Grupo Edad'!$BP41,""),IF($A43="TOTAL",SUM(INDIRECT("AO4:AO"&amp;ROW()-1)),""))</f>
        <v/>
      </c>
      <c r="AP43" s="3" t="str">
        <f ca="1">IF(AND($A43&lt;&gt;"",$A43&lt;&gt;"TOTAL"),IF(AND('[8]INVESTIGADOR_Grupo Edad'!$BR41&lt;&gt;"",'[8]INVESTIGADOR_Grupo Edad'!$BR41&lt;&gt;0),'[8]INVESTIGADOR_Grupo Edad'!$BR41,""),IF($A43="TOTAL",SUM(INDIRECT("AP4:AP"&amp;ROW()-1)),""))</f>
        <v/>
      </c>
      <c r="AQ43" s="3" t="str">
        <f t="shared" ca="1" si="13"/>
        <v/>
      </c>
      <c r="AR43" s="3" t="str">
        <f ca="1">IF(AND($A43&lt;&gt;"",$A43&lt;&gt;"TOTAL"),IF(AND('[8]INVESTIGADOR_Grupo Edad'!$BU41&lt;&gt;"",'[8]INVESTIGADOR_Grupo Edad'!$BU41&lt;&gt;0),'[8]INVESTIGADOR_Grupo Edad'!$BU41,""),IF($A43="TOTAL",SUM(INDIRECT("AR4:AR"&amp;ROW()-1)),""))</f>
        <v/>
      </c>
      <c r="AS43" s="3" t="str">
        <f ca="1">IF(AND($A43&lt;&gt;"",$A43&lt;&gt;"TOTAL"),IF(AND('[8]INVESTIGADOR_Grupo Edad'!$BW41&lt;&gt;"",'[8]INVESTIGADOR_Grupo Edad'!$BW41&lt;&gt;0),'[8]INVESTIGADOR_Grupo Edad'!$BW41,""),IF($A43="TOTAL",SUM(INDIRECT("AS4:AS"&amp;ROW()-1)),""))</f>
        <v/>
      </c>
      <c r="AT43" s="3" t="str">
        <f t="shared" ca="1" si="14"/>
        <v/>
      </c>
      <c r="AU43" s="3" t="str">
        <f ca="1">IF(AND($A43&lt;&gt;"",$A43&lt;&gt;"TOTAL"),IF(AND('[8]INVESTIGADOR_Grupo Edad'!$BZ41&lt;&gt;"",'[8]INVESTIGADOR_Grupo Edad'!$BZ41&lt;&gt;0),'[8]INVESTIGADOR_Grupo Edad'!$BZ41,""),IF($A43="TOTAL",SUM(INDIRECT("AU4:AU"&amp;ROW()-1)),""))</f>
        <v/>
      </c>
      <c r="AV43" s="3" t="str">
        <f ca="1">IF(AND($A43&lt;&gt;"",$A43&lt;&gt;"TOTAL"),IF(AND('[8]INVESTIGADOR_Grupo Edad'!$CB41&lt;&gt;"",'[8]INVESTIGADOR_Grupo Edad'!$CB41&lt;&gt;0),'[8]INVESTIGADOR_Grupo Edad'!$CB41,""),IF($A43="TOTAL",SUM(INDIRECT("AV4:AV"&amp;ROW()-1)),""))</f>
        <v/>
      </c>
      <c r="AW43" s="3" t="str">
        <f t="shared" ca="1" si="15"/>
        <v/>
      </c>
      <c r="AX43" s="3" t="str">
        <f ca="1">IF(AND($A43&lt;&gt;"",$A43&lt;&gt;"TOTAL"),IF(AND('[8]INVESTIGADOR_Grupo Edad'!$CE41&lt;&gt;"",'[8]INVESTIGADOR_Grupo Edad'!$CE41&lt;&gt;0),'[8]INVESTIGADOR_Grupo Edad'!$CE41,""),IF($A43="TOTAL",SUM(INDIRECT("AX4:AX"&amp;ROW()-1)),""))</f>
        <v/>
      </c>
      <c r="AY43" s="3" t="str">
        <f ca="1">IF(AND($A43&lt;&gt;"",$A43&lt;&gt;"TOTAL"),IF(AND('[8]INVESTIGADOR_Grupo Edad'!$CG41&lt;&gt;"",'[8]INVESTIGADOR_Grupo Edad'!$CG41&lt;&gt;0),'[8]INVESTIGADOR_Grupo Edad'!$CG41,""),IF($A43="TOTAL",SUM(INDIRECT("AY4:AY"&amp;ROW()-1)),""))</f>
        <v/>
      </c>
      <c r="AZ43" s="3" t="str">
        <f t="shared" ca="1" si="16"/>
        <v/>
      </c>
      <c r="BA43" s="3" t="str">
        <f ca="1">IF(AND($A43&lt;&gt;"",$A43&lt;&gt;"TOTAL"),IF(AND('[8]INVESTIGADOR_Grupo Edad'!$CJ41&lt;&gt;"",'[8]INVESTIGADOR_Grupo Edad'!$CJ41&lt;&gt;0),'[8]INVESTIGADOR_Grupo Edad'!$CJ41,""),IF($A43="TOTAL",SUM(INDIRECT("BA4:BA"&amp;ROW()-1)),""))</f>
        <v/>
      </c>
      <c r="BB43" s="3" t="str">
        <f ca="1">IF(AND($A43&lt;&gt;"",$A43&lt;&gt;"TOTAL"),IF(AND('[8]INVESTIGADOR_Grupo Edad'!$CL41&lt;&gt;"",'[8]INVESTIGADOR_Grupo Edad'!$CL41&lt;&gt;0),'[8]INVESTIGADOR_Grupo Edad'!$CL41,""),IF($A43="TOTAL",SUM(INDIRECT("BB4:BB"&amp;ROW()-1)),""))</f>
        <v/>
      </c>
      <c r="BC43" s="3" t="str">
        <f t="shared" ca="1" si="17"/>
        <v/>
      </c>
      <c r="BD43" s="3" t="str">
        <f ca="1">IF(AND($A43&lt;&gt;"",$A43&lt;&gt;"TOTAL"),IF(AND('[8]INVESTIGADOR_Grupo Edad'!$CO41&lt;&gt;"",'[8]INVESTIGADOR_Grupo Edad'!$CO41&lt;&gt;0),'[8]INVESTIGADOR_Grupo Edad'!$CO41,""),IF($A43="TOTAL",SUM(INDIRECT("BD4:BD"&amp;ROW()-1)),""))</f>
        <v/>
      </c>
      <c r="BE43" s="3" t="str">
        <f ca="1">IF(AND($A43&lt;&gt;"",$A43&lt;&gt;"TOTAL"),IF(AND('[8]INVESTIGADOR_Grupo Edad'!$CQ41&lt;&gt;"",'[8]INVESTIGADOR_Grupo Edad'!$CQ41&lt;&gt;0),'[8]INVESTIGADOR_Grupo Edad'!$CQ41,""),IF($A43="TOTAL",SUM(INDIRECT("BE4:BE"&amp;ROW()-1)),""))</f>
        <v/>
      </c>
      <c r="BF43" s="3" t="str">
        <f t="shared" ca="1" si="18"/>
        <v/>
      </c>
    </row>
    <row r="44" spans="1:58" x14ac:dyDescent="0.2">
      <c r="A44" s="25" t="str">
        <f>IF('[8]INVESTIGADOR_Grupo Edad'!$B42&lt;&gt;"",'[8]INVESTIGADOR_Grupo Edad'!$B42,IF(AND('[8]INVESTIGADOR_Grupo Edad'!$B42="",'[8]INVESTIGADOR_Grupo Edad'!$B43="",'[8]INVESTIGADOR_Grupo Edad'!$B41=""),"","TOTAL"))</f>
        <v/>
      </c>
      <c r="B44" s="3" t="str">
        <f ca="1">IF(AND($A44&lt;&gt;"",$A44&lt;&gt;"TOTAL"),IF(AND('[8]INVESTIGADOR_Grupo Edad'!$C42&lt;&gt;"",'[8]INVESTIGADOR_Grupo Edad'!$C42&lt;&gt;0),'[8]INVESTIGADOR_Grupo Edad'!$C42,""),IF($A44="TOTAL",SUM(INDIRECT("B4:B"&amp;ROW()-1)),""))</f>
        <v/>
      </c>
      <c r="C44" s="3" t="str">
        <f ca="1">IF(AND($A44&lt;&gt;"",$A44&lt;&gt;"TOTAL"),IF(AND('[8]INVESTIGADOR_Grupo Edad'!$E42&lt;&gt;"",'[8]INVESTIGADOR_Grupo Edad'!$E42&lt;&gt;0),'[8]INVESTIGADOR_Grupo Edad'!$E42,""),IF($A44="TOTAL",SUM(INDIRECT("C4:C"&amp;ROW()-1)),""))</f>
        <v/>
      </c>
      <c r="D44" s="3" t="str">
        <f t="shared" ca="1" si="0"/>
        <v/>
      </c>
      <c r="E44" s="3" t="str">
        <f ca="1">IF(AND($A44&lt;&gt;"",$A44&lt;&gt;"TOTAL"),IF(AND('[8]INVESTIGADOR_Grupo Edad'!$H42&lt;&gt;"",'[8]INVESTIGADOR_Grupo Edad'!$H42&lt;&gt;0),'[8]INVESTIGADOR_Grupo Edad'!$H42,""),IF($A44="TOTAL",SUM(INDIRECT("E4:E"&amp;ROW()-1)),""))</f>
        <v/>
      </c>
      <c r="F44" s="3" t="str">
        <f ca="1">IF(AND($A44&lt;&gt;"",$A44&lt;&gt;"TOTAL"),IF(AND('[8]INVESTIGADOR_Grupo Edad'!$J42&lt;&gt;"",'[8]INVESTIGADOR_Grupo Edad'!$J42&lt;&gt;0),'[8]INVESTIGADOR_Grupo Edad'!$J42,""),IF($A44="TOTAL",SUM(INDIRECT("F4:F"&amp;ROW()-1)),""))</f>
        <v/>
      </c>
      <c r="G44" s="3" t="str">
        <f t="shared" ca="1" si="1"/>
        <v/>
      </c>
      <c r="H44" s="3" t="str">
        <f ca="1">IF(AND($A44&lt;&gt;"",$A44&lt;&gt;"TOTAL"),IF(AND('[8]INVESTIGADOR_Grupo Edad'!$M42&lt;&gt;"",'[8]INVESTIGADOR_Grupo Edad'!$M42&lt;&gt;0),'[8]INVESTIGADOR_Grupo Edad'!$M42,""),IF($A44="TOTAL",SUM(INDIRECT("H4:H"&amp;ROW()-1)),""))</f>
        <v/>
      </c>
      <c r="I44" s="3" t="str">
        <f ca="1">IF(AND($A44&lt;&gt;"",$A44&lt;&gt;"TOTAL"),IF(AND('[8]INVESTIGADOR_Grupo Edad'!$O42&lt;&gt;"",'[8]INVESTIGADOR_Grupo Edad'!$O42&lt;&gt;0),'[8]INVESTIGADOR_Grupo Edad'!$O42,""),IF($A44="TOTAL",SUM(INDIRECT("I4:I"&amp;ROW()-1)),""))</f>
        <v/>
      </c>
      <c r="J44" s="3" t="str">
        <f t="shared" ca="1" si="2"/>
        <v/>
      </c>
      <c r="K44" s="3" t="str">
        <f ca="1">IF(AND($A44&lt;&gt;"",$A44&lt;&gt;"TOTAL"),IF(AND('[8]INVESTIGADOR_Grupo Edad'!$R42&lt;&gt;"",'[8]INVESTIGADOR_Grupo Edad'!$R42&lt;&gt;0),'[8]INVESTIGADOR_Grupo Edad'!$R42,""),IF($A44="TOTAL",SUM(INDIRECT("K4:K"&amp;ROW()-1)),""))</f>
        <v/>
      </c>
      <c r="L44" s="3" t="str">
        <f ca="1">IF(AND($A44&lt;&gt;"",$A44&lt;&gt;"TOTAL"),IF(AND('[8]INVESTIGADOR_Grupo Edad'!$T42&lt;&gt;"",'[8]INVESTIGADOR_Grupo Edad'!$T42&lt;&gt;0),'[8]INVESTIGADOR_Grupo Edad'!$T42,""),IF($A44="TOTAL",SUM(INDIRECT("L4:L"&amp;ROW()-1)),""))</f>
        <v/>
      </c>
      <c r="M44" s="3" t="str">
        <f t="shared" ca="1" si="3"/>
        <v/>
      </c>
      <c r="N44" s="3" t="str">
        <f ca="1">IF(AND($A44&lt;&gt;"",$A44&lt;&gt;"TOTAL"),IF(AND('[8]INVESTIGADOR_Grupo Edad'!$W42&lt;&gt;"",'[8]INVESTIGADOR_Grupo Edad'!$W42&lt;&gt;0),'[8]INVESTIGADOR_Grupo Edad'!$W42,""),IF($A44="TOTAL",SUM(INDIRECT("N4:N"&amp;ROW()-1)),""))</f>
        <v/>
      </c>
      <c r="O44" s="3" t="str">
        <f ca="1">IF(AND($A44&lt;&gt;"",$A44&lt;&gt;"TOTAL"),IF(AND('[8]INVESTIGADOR_Grupo Edad'!$Y42&lt;&gt;"",'[8]INVESTIGADOR_Grupo Edad'!$Y42&lt;&gt;0),'[8]INVESTIGADOR_Grupo Edad'!$Y42,""),IF($A44="TOTAL",SUM(INDIRECT("O4:O"&amp;ROW()-1)),""))</f>
        <v/>
      </c>
      <c r="P44" s="3" t="str">
        <f t="shared" ca="1" si="4"/>
        <v/>
      </c>
      <c r="Q44" s="3" t="str">
        <f ca="1">IF(AND($A44&lt;&gt;"",$A44&lt;&gt;"TOTAL"),IF(AND('[8]INVESTIGADOR_Grupo Edad'!$AB42&lt;&gt;"",'[8]INVESTIGADOR_Grupo Edad'!$AB42&lt;&gt;0),'[8]INVESTIGADOR_Grupo Edad'!$AB42,""),IF($A44="TOTAL",SUM(INDIRECT("Q4:Q"&amp;ROW()-1)),""))</f>
        <v/>
      </c>
      <c r="R44" s="3" t="str">
        <f ca="1">IF(AND($A44&lt;&gt;"",$A44&lt;&gt;"TOTAL"),IF(AND('[8]INVESTIGADOR_Grupo Edad'!$AD42&lt;&gt;"",'[8]INVESTIGADOR_Grupo Edad'!$AD42&lt;&gt;0),'[8]INVESTIGADOR_Grupo Edad'!$AD42,""),IF($A44="TOTAL",SUM(INDIRECT("R4:R"&amp;ROW()-1)),""))</f>
        <v/>
      </c>
      <c r="S44" s="3" t="str">
        <f t="shared" ca="1" si="5"/>
        <v/>
      </c>
      <c r="T44" s="3" t="str">
        <f ca="1">IF(AND($A44&lt;&gt;"",$A44&lt;&gt;"TOTAL"),IF(AND('[8]INVESTIGADOR_Grupo Edad'!$AG42&lt;&gt;"",'[8]INVESTIGADOR_Grupo Edad'!$AG42&lt;&gt;0),'[8]INVESTIGADOR_Grupo Edad'!$AG42,""),IF($A44="TOTAL",SUM(INDIRECT("T4:T"&amp;ROW()-1)),""))</f>
        <v/>
      </c>
      <c r="U44" s="3" t="str">
        <f ca="1">IF(AND($A44&lt;&gt;"",$A44&lt;&gt;"TOTAL"),IF(AND('[8]INVESTIGADOR_Grupo Edad'!$AI42&lt;&gt;"",'[8]INVESTIGADOR_Grupo Edad'!$AI42&lt;&gt;0),'[8]INVESTIGADOR_Grupo Edad'!$AI42,""),IF($A44="TOTAL",SUM(INDIRECT("U4:U"&amp;ROW()-1)),""))</f>
        <v/>
      </c>
      <c r="V44" s="3" t="str">
        <f t="shared" ca="1" si="6"/>
        <v/>
      </c>
      <c r="W44" s="3" t="str">
        <f ca="1">IF(AND($A44&lt;&gt;"",$A44&lt;&gt;"TOTAL"),IF(AND('[8]INVESTIGADOR_Grupo Edad'!$AL42&lt;&gt;"",'[8]INVESTIGADOR_Grupo Edad'!$AL42&lt;&gt;0),'[8]INVESTIGADOR_Grupo Edad'!$AL42,""),IF($A44="TOTAL",SUM(INDIRECT("W4:W"&amp;ROW()-1)),""))</f>
        <v/>
      </c>
      <c r="X44" s="3" t="str">
        <f ca="1">IF(AND($A44&lt;&gt;"",$A44&lt;&gt;"TOTAL"),IF(AND('[8]INVESTIGADOR_Grupo Edad'!$AN42&lt;&gt;"",'[8]INVESTIGADOR_Grupo Edad'!$AN42&lt;&gt;0),'[8]INVESTIGADOR_Grupo Edad'!$AN42,""),IF($A44="TOTAL",SUM(INDIRECT("X4:X"&amp;ROW()-1)),""))</f>
        <v/>
      </c>
      <c r="Y44" s="3" t="str">
        <f t="shared" ca="1" si="7"/>
        <v/>
      </c>
      <c r="Z44" s="3" t="str">
        <f ca="1">IF(AND($A44&lt;&gt;"",$A44&lt;&gt;"TOTAL"),IF(AND('[8]INVESTIGADOR_Grupo Edad'!$AQ42&lt;&gt;"",'[8]INVESTIGADOR_Grupo Edad'!$AQ42&lt;&gt;0),'[8]INVESTIGADOR_Grupo Edad'!$AQ42,""),IF($A44="TOTAL",SUM(INDIRECT("Z4:Z"&amp;ROW()-1)),""))</f>
        <v/>
      </c>
      <c r="AA44" s="3" t="str">
        <f ca="1">IF(AND($A44&lt;&gt;"",$A44&lt;&gt;"TOTAL"),IF(AND('[8]INVESTIGADOR_Grupo Edad'!$AS42&lt;&gt;"",'[8]INVESTIGADOR_Grupo Edad'!$AS42&lt;&gt;0),'[8]INVESTIGADOR_Grupo Edad'!$AS42,""),IF($A44="TOTAL",SUM(INDIRECT("AA4:AA"&amp;ROW()-1)),""))</f>
        <v/>
      </c>
      <c r="AB44" s="3" t="str">
        <f t="shared" ca="1" si="8"/>
        <v/>
      </c>
      <c r="AC44" s="3" t="str">
        <f ca="1">IF(AND($A44&lt;&gt;"",$A44&lt;&gt;"TOTAL"),IF(AND('[8]INVESTIGADOR_Grupo Edad'!$AV42&lt;&gt;"",'[8]INVESTIGADOR_Grupo Edad'!$AV42&lt;&gt;0),'[8]INVESTIGADOR_Grupo Edad'!$AV42,""),IF($A44="TOTAL",SUM(INDIRECT("AC4:AC"&amp;ROW()-1)),""))</f>
        <v/>
      </c>
      <c r="AD44" s="3" t="str">
        <f ca="1">IF(AND($A44&lt;&gt;"",$A44&lt;&gt;"TOTAL"),IF(AND('[8]INVESTIGADOR_Grupo Edad'!$AX42&lt;&gt;"",'[8]INVESTIGADOR_Grupo Edad'!$AX42&lt;&gt;0),'[8]INVESTIGADOR_Grupo Edad'!$AX42,""),IF($A44="TOTAL",SUM(INDIRECT("AD4:AD"&amp;ROW()-1)),""))</f>
        <v/>
      </c>
      <c r="AE44" s="3" t="str">
        <f t="shared" ca="1" si="9"/>
        <v/>
      </c>
      <c r="AF44" s="3" t="str">
        <f ca="1">IF(AND($A44&lt;&gt;"",$A44&lt;&gt;"TOTAL"),IF(AND('[8]INVESTIGADOR_Grupo Edad'!$BA42&lt;&gt;"",'[8]INVESTIGADOR_Grupo Edad'!$BA42&lt;&gt;0),'[8]INVESTIGADOR_Grupo Edad'!$BA42,""),IF($A44="TOTAL",SUM(INDIRECT("AF4:AF"&amp;ROW()-1)),""))</f>
        <v/>
      </c>
      <c r="AG44" s="3" t="str">
        <f ca="1">IF(AND($A44&lt;&gt;"",$A44&lt;&gt;"TOTAL"),IF(AND('[8]INVESTIGADOR_Grupo Edad'!$BC42&lt;&gt;"",'[8]INVESTIGADOR_Grupo Edad'!$BC42&lt;&gt;0),'[8]INVESTIGADOR_Grupo Edad'!$BC42,""),IF($A44="TOTAL",SUM(INDIRECT("AG4:AG"&amp;ROW()-1)),""))</f>
        <v/>
      </c>
      <c r="AH44" s="3" t="str">
        <f t="shared" ca="1" si="10"/>
        <v/>
      </c>
      <c r="AI44" s="3" t="str">
        <f ca="1">IF(AND($A44&lt;&gt;"",$A44&lt;&gt;"TOTAL"),IF(AND('[8]INVESTIGADOR_Grupo Edad'!$BF42&lt;&gt;"",'[8]INVESTIGADOR_Grupo Edad'!$BF42&lt;&gt;0),'[8]INVESTIGADOR_Grupo Edad'!$BF42,""),IF($A44="TOTAL",SUM(INDIRECT("AI4:AI"&amp;ROW()-1)),""))</f>
        <v/>
      </c>
      <c r="AJ44" s="3" t="str">
        <f ca="1">IF(AND($A44&lt;&gt;"",$A44&lt;&gt;"TOTAL"),IF(AND('[8]INVESTIGADOR_Grupo Edad'!$BH42&lt;&gt;"",'[8]INVESTIGADOR_Grupo Edad'!$BH42&lt;&gt;0),'[8]INVESTIGADOR_Grupo Edad'!$BH42,""),IF($A44="TOTAL",SUM(INDIRECT("AJ4:AJ"&amp;ROW()-1)),""))</f>
        <v/>
      </c>
      <c r="AK44" s="3" t="str">
        <f t="shared" ca="1" si="11"/>
        <v/>
      </c>
      <c r="AL44" s="3" t="str">
        <f ca="1">IF(AND($A44&lt;&gt;"",$A44&lt;&gt;"TOTAL"),IF(AND('[8]INVESTIGADOR_Grupo Edad'!$BK42&lt;&gt;"",'[8]INVESTIGADOR_Grupo Edad'!$BK42&lt;&gt;0),'[8]INVESTIGADOR_Grupo Edad'!$BK42,""),IF($A44="TOTAL",SUM(INDIRECT("AL4:AL"&amp;ROW()-1)),""))</f>
        <v/>
      </c>
      <c r="AM44" s="3" t="str">
        <f ca="1">IF(AND($A44&lt;&gt;"",$A44&lt;&gt;"TOTAL"),IF(AND('[8]INVESTIGADOR_Grupo Edad'!$BM42&lt;&gt;"",'[8]INVESTIGADOR_Grupo Edad'!$BM42&lt;&gt;0),'[8]INVESTIGADOR_Grupo Edad'!$BM42,""),IF($A44="TOTAL",SUM(INDIRECT("AM4:AM"&amp;ROW()-1)),""))</f>
        <v/>
      </c>
      <c r="AN44" s="3" t="str">
        <f t="shared" ca="1" si="12"/>
        <v/>
      </c>
      <c r="AO44" s="3" t="str">
        <f ca="1">IF(AND($A44&lt;&gt;"",$A44&lt;&gt;"TOTAL"),IF(AND('[8]INVESTIGADOR_Grupo Edad'!$BP42&lt;&gt;"",'[8]INVESTIGADOR_Grupo Edad'!$BP42&lt;&gt;0),'[8]INVESTIGADOR_Grupo Edad'!$BP42,""),IF($A44="TOTAL",SUM(INDIRECT("AO4:AO"&amp;ROW()-1)),""))</f>
        <v/>
      </c>
      <c r="AP44" s="3" t="str">
        <f ca="1">IF(AND($A44&lt;&gt;"",$A44&lt;&gt;"TOTAL"),IF(AND('[8]INVESTIGADOR_Grupo Edad'!$BR42&lt;&gt;"",'[8]INVESTIGADOR_Grupo Edad'!$BR42&lt;&gt;0),'[8]INVESTIGADOR_Grupo Edad'!$BR42,""),IF($A44="TOTAL",SUM(INDIRECT("AP4:AP"&amp;ROW()-1)),""))</f>
        <v/>
      </c>
      <c r="AQ44" s="3" t="str">
        <f t="shared" ca="1" si="13"/>
        <v/>
      </c>
      <c r="AR44" s="3" t="str">
        <f ca="1">IF(AND($A44&lt;&gt;"",$A44&lt;&gt;"TOTAL"),IF(AND('[8]INVESTIGADOR_Grupo Edad'!$BU42&lt;&gt;"",'[8]INVESTIGADOR_Grupo Edad'!$BU42&lt;&gt;0),'[8]INVESTIGADOR_Grupo Edad'!$BU42,""),IF($A44="TOTAL",SUM(INDIRECT("AR4:AR"&amp;ROW()-1)),""))</f>
        <v/>
      </c>
      <c r="AS44" s="3" t="str">
        <f ca="1">IF(AND($A44&lt;&gt;"",$A44&lt;&gt;"TOTAL"),IF(AND('[8]INVESTIGADOR_Grupo Edad'!$BW42&lt;&gt;"",'[8]INVESTIGADOR_Grupo Edad'!$BW42&lt;&gt;0),'[8]INVESTIGADOR_Grupo Edad'!$BW42,""),IF($A44="TOTAL",SUM(INDIRECT("AS4:AS"&amp;ROW()-1)),""))</f>
        <v/>
      </c>
      <c r="AT44" s="3" t="str">
        <f t="shared" ca="1" si="14"/>
        <v/>
      </c>
      <c r="AU44" s="3" t="str">
        <f ca="1">IF(AND($A44&lt;&gt;"",$A44&lt;&gt;"TOTAL"),IF(AND('[8]INVESTIGADOR_Grupo Edad'!$BZ42&lt;&gt;"",'[8]INVESTIGADOR_Grupo Edad'!$BZ42&lt;&gt;0),'[8]INVESTIGADOR_Grupo Edad'!$BZ42,""),IF($A44="TOTAL",SUM(INDIRECT("AU4:AU"&amp;ROW()-1)),""))</f>
        <v/>
      </c>
      <c r="AV44" s="3" t="str">
        <f ca="1">IF(AND($A44&lt;&gt;"",$A44&lt;&gt;"TOTAL"),IF(AND('[8]INVESTIGADOR_Grupo Edad'!$CB42&lt;&gt;"",'[8]INVESTIGADOR_Grupo Edad'!$CB42&lt;&gt;0),'[8]INVESTIGADOR_Grupo Edad'!$CB42,""),IF($A44="TOTAL",SUM(INDIRECT("AV4:AV"&amp;ROW()-1)),""))</f>
        <v/>
      </c>
      <c r="AW44" s="3" t="str">
        <f t="shared" ca="1" si="15"/>
        <v/>
      </c>
      <c r="AX44" s="3" t="str">
        <f ca="1">IF(AND($A44&lt;&gt;"",$A44&lt;&gt;"TOTAL"),IF(AND('[8]INVESTIGADOR_Grupo Edad'!$CE42&lt;&gt;"",'[8]INVESTIGADOR_Grupo Edad'!$CE42&lt;&gt;0),'[8]INVESTIGADOR_Grupo Edad'!$CE42,""),IF($A44="TOTAL",SUM(INDIRECT("AX4:AX"&amp;ROW()-1)),""))</f>
        <v/>
      </c>
      <c r="AY44" s="3" t="str">
        <f ca="1">IF(AND($A44&lt;&gt;"",$A44&lt;&gt;"TOTAL"),IF(AND('[8]INVESTIGADOR_Grupo Edad'!$CG42&lt;&gt;"",'[8]INVESTIGADOR_Grupo Edad'!$CG42&lt;&gt;0),'[8]INVESTIGADOR_Grupo Edad'!$CG42,""),IF($A44="TOTAL",SUM(INDIRECT("AY4:AY"&amp;ROW()-1)),""))</f>
        <v/>
      </c>
      <c r="AZ44" s="3" t="str">
        <f t="shared" ca="1" si="16"/>
        <v/>
      </c>
      <c r="BA44" s="3" t="str">
        <f ca="1">IF(AND($A44&lt;&gt;"",$A44&lt;&gt;"TOTAL"),IF(AND('[8]INVESTIGADOR_Grupo Edad'!$CJ42&lt;&gt;"",'[8]INVESTIGADOR_Grupo Edad'!$CJ42&lt;&gt;0),'[8]INVESTIGADOR_Grupo Edad'!$CJ42,""),IF($A44="TOTAL",SUM(INDIRECT("BA4:BA"&amp;ROW()-1)),""))</f>
        <v/>
      </c>
      <c r="BB44" s="3" t="str">
        <f ca="1">IF(AND($A44&lt;&gt;"",$A44&lt;&gt;"TOTAL"),IF(AND('[8]INVESTIGADOR_Grupo Edad'!$CL42&lt;&gt;"",'[8]INVESTIGADOR_Grupo Edad'!$CL42&lt;&gt;0),'[8]INVESTIGADOR_Grupo Edad'!$CL42,""),IF($A44="TOTAL",SUM(INDIRECT("BB4:BB"&amp;ROW()-1)),""))</f>
        <v/>
      </c>
      <c r="BC44" s="3" t="str">
        <f t="shared" ca="1" si="17"/>
        <v/>
      </c>
      <c r="BD44" s="3" t="str">
        <f ca="1">IF(AND($A44&lt;&gt;"",$A44&lt;&gt;"TOTAL"),IF(AND('[8]INVESTIGADOR_Grupo Edad'!$CO42&lt;&gt;"",'[8]INVESTIGADOR_Grupo Edad'!$CO42&lt;&gt;0),'[8]INVESTIGADOR_Grupo Edad'!$CO42,""),IF($A44="TOTAL",SUM(INDIRECT("BD4:BD"&amp;ROW()-1)),""))</f>
        <v/>
      </c>
      <c r="BE44" s="3" t="str">
        <f ca="1">IF(AND($A44&lt;&gt;"",$A44&lt;&gt;"TOTAL"),IF(AND('[8]INVESTIGADOR_Grupo Edad'!$CQ42&lt;&gt;"",'[8]INVESTIGADOR_Grupo Edad'!$CQ42&lt;&gt;0),'[8]INVESTIGADOR_Grupo Edad'!$CQ42,""),IF($A44="TOTAL",SUM(INDIRECT("BE4:BE"&amp;ROW()-1)),""))</f>
        <v/>
      </c>
      <c r="BF44" s="3" t="str">
        <f t="shared" ca="1" si="18"/>
        <v/>
      </c>
    </row>
    <row r="45" spans="1:58" x14ac:dyDescent="0.2">
      <c r="A45" s="25" t="str">
        <f>IF('[8]INVESTIGADOR_Grupo Edad'!$B43&lt;&gt;"",'[8]INVESTIGADOR_Grupo Edad'!$B43,IF(AND('[8]INVESTIGADOR_Grupo Edad'!$B43="",'[8]INVESTIGADOR_Grupo Edad'!$B44="",'[8]INVESTIGADOR_Grupo Edad'!$B42=""),"","TOTAL"))</f>
        <v/>
      </c>
      <c r="B45" s="3" t="str">
        <f ca="1">IF(AND($A45&lt;&gt;"",$A45&lt;&gt;"TOTAL"),IF(AND('[8]INVESTIGADOR_Grupo Edad'!$C43&lt;&gt;"",'[8]INVESTIGADOR_Grupo Edad'!$C43&lt;&gt;0),'[8]INVESTIGADOR_Grupo Edad'!$C43,""),IF($A45="TOTAL",SUM(INDIRECT("B4:B"&amp;ROW()-1)),""))</f>
        <v/>
      </c>
      <c r="C45" s="3" t="str">
        <f ca="1">IF(AND($A45&lt;&gt;"",$A45&lt;&gt;"TOTAL"),IF(AND('[8]INVESTIGADOR_Grupo Edad'!$E43&lt;&gt;"",'[8]INVESTIGADOR_Grupo Edad'!$E43&lt;&gt;0),'[8]INVESTIGADOR_Grupo Edad'!$E43,""),IF($A45="TOTAL",SUM(INDIRECT("C4:C"&amp;ROW()-1)),""))</f>
        <v/>
      </c>
      <c r="D45" s="3" t="str">
        <f t="shared" ca="1" si="0"/>
        <v/>
      </c>
      <c r="E45" s="3" t="str">
        <f ca="1">IF(AND($A45&lt;&gt;"",$A45&lt;&gt;"TOTAL"),IF(AND('[8]INVESTIGADOR_Grupo Edad'!$H43&lt;&gt;"",'[8]INVESTIGADOR_Grupo Edad'!$H43&lt;&gt;0),'[8]INVESTIGADOR_Grupo Edad'!$H43,""),IF($A45="TOTAL",SUM(INDIRECT("E4:E"&amp;ROW()-1)),""))</f>
        <v/>
      </c>
      <c r="F45" s="3" t="str">
        <f ca="1">IF(AND($A45&lt;&gt;"",$A45&lt;&gt;"TOTAL"),IF(AND('[8]INVESTIGADOR_Grupo Edad'!$J43&lt;&gt;"",'[8]INVESTIGADOR_Grupo Edad'!$J43&lt;&gt;0),'[8]INVESTIGADOR_Grupo Edad'!$J43,""),IF($A45="TOTAL",SUM(INDIRECT("F4:F"&amp;ROW()-1)),""))</f>
        <v/>
      </c>
      <c r="G45" s="3" t="str">
        <f t="shared" ca="1" si="1"/>
        <v/>
      </c>
      <c r="H45" s="3" t="str">
        <f ca="1">IF(AND($A45&lt;&gt;"",$A45&lt;&gt;"TOTAL"),IF(AND('[8]INVESTIGADOR_Grupo Edad'!$M43&lt;&gt;"",'[8]INVESTIGADOR_Grupo Edad'!$M43&lt;&gt;0),'[8]INVESTIGADOR_Grupo Edad'!$M43,""),IF($A45="TOTAL",SUM(INDIRECT("H4:H"&amp;ROW()-1)),""))</f>
        <v/>
      </c>
      <c r="I45" s="3" t="str">
        <f ca="1">IF(AND($A45&lt;&gt;"",$A45&lt;&gt;"TOTAL"),IF(AND('[8]INVESTIGADOR_Grupo Edad'!$O43&lt;&gt;"",'[8]INVESTIGADOR_Grupo Edad'!$O43&lt;&gt;0),'[8]INVESTIGADOR_Grupo Edad'!$O43,""),IF($A45="TOTAL",SUM(INDIRECT("I4:I"&amp;ROW()-1)),""))</f>
        <v/>
      </c>
      <c r="J45" s="3" t="str">
        <f t="shared" ca="1" si="2"/>
        <v/>
      </c>
      <c r="K45" s="3" t="str">
        <f ca="1">IF(AND($A45&lt;&gt;"",$A45&lt;&gt;"TOTAL"),IF(AND('[8]INVESTIGADOR_Grupo Edad'!$R43&lt;&gt;"",'[8]INVESTIGADOR_Grupo Edad'!$R43&lt;&gt;0),'[8]INVESTIGADOR_Grupo Edad'!$R43,""),IF($A45="TOTAL",SUM(INDIRECT("K4:K"&amp;ROW()-1)),""))</f>
        <v/>
      </c>
      <c r="L45" s="3" t="str">
        <f ca="1">IF(AND($A45&lt;&gt;"",$A45&lt;&gt;"TOTAL"),IF(AND('[8]INVESTIGADOR_Grupo Edad'!$T43&lt;&gt;"",'[8]INVESTIGADOR_Grupo Edad'!$T43&lt;&gt;0),'[8]INVESTIGADOR_Grupo Edad'!$T43,""),IF($A45="TOTAL",SUM(INDIRECT("L4:L"&amp;ROW()-1)),""))</f>
        <v/>
      </c>
      <c r="M45" s="3" t="str">
        <f t="shared" ca="1" si="3"/>
        <v/>
      </c>
      <c r="N45" s="3" t="str">
        <f ca="1">IF(AND($A45&lt;&gt;"",$A45&lt;&gt;"TOTAL"),IF(AND('[8]INVESTIGADOR_Grupo Edad'!$W43&lt;&gt;"",'[8]INVESTIGADOR_Grupo Edad'!$W43&lt;&gt;0),'[8]INVESTIGADOR_Grupo Edad'!$W43,""),IF($A45="TOTAL",SUM(INDIRECT("N4:N"&amp;ROW()-1)),""))</f>
        <v/>
      </c>
      <c r="O45" s="3" t="str">
        <f ca="1">IF(AND($A45&lt;&gt;"",$A45&lt;&gt;"TOTAL"),IF(AND('[8]INVESTIGADOR_Grupo Edad'!$Y43&lt;&gt;"",'[8]INVESTIGADOR_Grupo Edad'!$Y43&lt;&gt;0),'[8]INVESTIGADOR_Grupo Edad'!$Y43,""),IF($A45="TOTAL",SUM(INDIRECT("O4:O"&amp;ROW()-1)),""))</f>
        <v/>
      </c>
      <c r="P45" s="3" t="str">
        <f t="shared" ca="1" si="4"/>
        <v/>
      </c>
      <c r="Q45" s="3" t="str">
        <f ca="1">IF(AND($A45&lt;&gt;"",$A45&lt;&gt;"TOTAL"),IF(AND('[8]INVESTIGADOR_Grupo Edad'!$AB43&lt;&gt;"",'[8]INVESTIGADOR_Grupo Edad'!$AB43&lt;&gt;0),'[8]INVESTIGADOR_Grupo Edad'!$AB43,""),IF($A45="TOTAL",SUM(INDIRECT("Q4:Q"&amp;ROW()-1)),""))</f>
        <v/>
      </c>
      <c r="R45" s="3" t="str">
        <f ca="1">IF(AND($A45&lt;&gt;"",$A45&lt;&gt;"TOTAL"),IF(AND('[8]INVESTIGADOR_Grupo Edad'!$AD43&lt;&gt;"",'[8]INVESTIGADOR_Grupo Edad'!$AD43&lt;&gt;0),'[8]INVESTIGADOR_Grupo Edad'!$AD43,""),IF($A45="TOTAL",SUM(INDIRECT("R4:R"&amp;ROW()-1)),""))</f>
        <v/>
      </c>
      <c r="S45" s="3" t="str">
        <f t="shared" ca="1" si="5"/>
        <v/>
      </c>
      <c r="T45" s="3" t="str">
        <f ca="1">IF(AND($A45&lt;&gt;"",$A45&lt;&gt;"TOTAL"),IF(AND('[8]INVESTIGADOR_Grupo Edad'!$AG43&lt;&gt;"",'[8]INVESTIGADOR_Grupo Edad'!$AG43&lt;&gt;0),'[8]INVESTIGADOR_Grupo Edad'!$AG43,""),IF($A45="TOTAL",SUM(INDIRECT("T4:T"&amp;ROW()-1)),""))</f>
        <v/>
      </c>
      <c r="U45" s="3" t="str">
        <f ca="1">IF(AND($A45&lt;&gt;"",$A45&lt;&gt;"TOTAL"),IF(AND('[8]INVESTIGADOR_Grupo Edad'!$AI43&lt;&gt;"",'[8]INVESTIGADOR_Grupo Edad'!$AI43&lt;&gt;0),'[8]INVESTIGADOR_Grupo Edad'!$AI43,""),IF($A45="TOTAL",SUM(INDIRECT("U4:U"&amp;ROW()-1)),""))</f>
        <v/>
      </c>
      <c r="V45" s="3" t="str">
        <f t="shared" ca="1" si="6"/>
        <v/>
      </c>
      <c r="W45" s="3" t="str">
        <f ca="1">IF(AND($A45&lt;&gt;"",$A45&lt;&gt;"TOTAL"),IF(AND('[8]INVESTIGADOR_Grupo Edad'!$AL43&lt;&gt;"",'[8]INVESTIGADOR_Grupo Edad'!$AL43&lt;&gt;0),'[8]INVESTIGADOR_Grupo Edad'!$AL43,""),IF($A45="TOTAL",SUM(INDIRECT("W4:W"&amp;ROW()-1)),""))</f>
        <v/>
      </c>
      <c r="X45" s="3" t="str">
        <f ca="1">IF(AND($A45&lt;&gt;"",$A45&lt;&gt;"TOTAL"),IF(AND('[8]INVESTIGADOR_Grupo Edad'!$AN43&lt;&gt;"",'[8]INVESTIGADOR_Grupo Edad'!$AN43&lt;&gt;0),'[8]INVESTIGADOR_Grupo Edad'!$AN43,""),IF($A45="TOTAL",SUM(INDIRECT("X4:X"&amp;ROW()-1)),""))</f>
        <v/>
      </c>
      <c r="Y45" s="3" t="str">
        <f t="shared" ca="1" si="7"/>
        <v/>
      </c>
      <c r="Z45" s="3" t="str">
        <f ca="1">IF(AND($A45&lt;&gt;"",$A45&lt;&gt;"TOTAL"),IF(AND('[8]INVESTIGADOR_Grupo Edad'!$AQ43&lt;&gt;"",'[8]INVESTIGADOR_Grupo Edad'!$AQ43&lt;&gt;0),'[8]INVESTIGADOR_Grupo Edad'!$AQ43,""),IF($A45="TOTAL",SUM(INDIRECT("Z4:Z"&amp;ROW()-1)),""))</f>
        <v/>
      </c>
      <c r="AA45" s="3" t="str">
        <f ca="1">IF(AND($A45&lt;&gt;"",$A45&lt;&gt;"TOTAL"),IF(AND('[8]INVESTIGADOR_Grupo Edad'!$AS43&lt;&gt;"",'[8]INVESTIGADOR_Grupo Edad'!$AS43&lt;&gt;0),'[8]INVESTIGADOR_Grupo Edad'!$AS43,""),IF($A45="TOTAL",SUM(INDIRECT("AA4:AA"&amp;ROW()-1)),""))</f>
        <v/>
      </c>
      <c r="AB45" s="3" t="str">
        <f t="shared" ca="1" si="8"/>
        <v/>
      </c>
      <c r="AC45" s="3" t="str">
        <f ca="1">IF(AND($A45&lt;&gt;"",$A45&lt;&gt;"TOTAL"),IF(AND('[8]INVESTIGADOR_Grupo Edad'!$AV43&lt;&gt;"",'[8]INVESTIGADOR_Grupo Edad'!$AV43&lt;&gt;0),'[8]INVESTIGADOR_Grupo Edad'!$AV43,""),IF($A45="TOTAL",SUM(INDIRECT("AC4:AC"&amp;ROW()-1)),""))</f>
        <v/>
      </c>
      <c r="AD45" s="3" t="str">
        <f ca="1">IF(AND($A45&lt;&gt;"",$A45&lt;&gt;"TOTAL"),IF(AND('[8]INVESTIGADOR_Grupo Edad'!$AX43&lt;&gt;"",'[8]INVESTIGADOR_Grupo Edad'!$AX43&lt;&gt;0),'[8]INVESTIGADOR_Grupo Edad'!$AX43,""),IF($A45="TOTAL",SUM(INDIRECT("AD4:AD"&amp;ROW()-1)),""))</f>
        <v/>
      </c>
      <c r="AE45" s="3" t="str">
        <f t="shared" ca="1" si="9"/>
        <v/>
      </c>
      <c r="AF45" s="3" t="str">
        <f ca="1">IF(AND($A45&lt;&gt;"",$A45&lt;&gt;"TOTAL"),IF(AND('[8]INVESTIGADOR_Grupo Edad'!$BA43&lt;&gt;"",'[8]INVESTIGADOR_Grupo Edad'!$BA43&lt;&gt;0),'[8]INVESTIGADOR_Grupo Edad'!$BA43,""),IF($A45="TOTAL",SUM(INDIRECT("AF4:AF"&amp;ROW()-1)),""))</f>
        <v/>
      </c>
      <c r="AG45" s="3" t="str">
        <f ca="1">IF(AND($A45&lt;&gt;"",$A45&lt;&gt;"TOTAL"),IF(AND('[8]INVESTIGADOR_Grupo Edad'!$BC43&lt;&gt;"",'[8]INVESTIGADOR_Grupo Edad'!$BC43&lt;&gt;0),'[8]INVESTIGADOR_Grupo Edad'!$BC43,""),IF($A45="TOTAL",SUM(INDIRECT("AG4:AG"&amp;ROW()-1)),""))</f>
        <v/>
      </c>
      <c r="AH45" s="3" t="str">
        <f t="shared" ca="1" si="10"/>
        <v/>
      </c>
      <c r="AI45" s="3" t="str">
        <f ca="1">IF(AND($A45&lt;&gt;"",$A45&lt;&gt;"TOTAL"),IF(AND('[8]INVESTIGADOR_Grupo Edad'!$BF43&lt;&gt;"",'[8]INVESTIGADOR_Grupo Edad'!$BF43&lt;&gt;0),'[8]INVESTIGADOR_Grupo Edad'!$BF43,""),IF($A45="TOTAL",SUM(INDIRECT("AI4:AI"&amp;ROW()-1)),""))</f>
        <v/>
      </c>
      <c r="AJ45" s="3" t="str">
        <f ca="1">IF(AND($A45&lt;&gt;"",$A45&lt;&gt;"TOTAL"),IF(AND('[8]INVESTIGADOR_Grupo Edad'!$BH43&lt;&gt;"",'[8]INVESTIGADOR_Grupo Edad'!$BH43&lt;&gt;0),'[8]INVESTIGADOR_Grupo Edad'!$BH43,""),IF($A45="TOTAL",SUM(INDIRECT("AJ4:AJ"&amp;ROW()-1)),""))</f>
        <v/>
      </c>
      <c r="AK45" s="3" t="str">
        <f t="shared" ca="1" si="11"/>
        <v/>
      </c>
      <c r="AL45" s="3" t="str">
        <f ca="1">IF(AND($A45&lt;&gt;"",$A45&lt;&gt;"TOTAL"),IF(AND('[8]INVESTIGADOR_Grupo Edad'!$BK43&lt;&gt;"",'[8]INVESTIGADOR_Grupo Edad'!$BK43&lt;&gt;0),'[8]INVESTIGADOR_Grupo Edad'!$BK43,""),IF($A45="TOTAL",SUM(INDIRECT("AL4:AL"&amp;ROW()-1)),""))</f>
        <v/>
      </c>
      <c r="AM45" s="3" t="str">
        <f ca="1">IF(AND($A45&lt;&gt;"",$A45&lt;&gt;"TOTAL"),IF(AND('[8]INVESTIGADOR_Grupo Edad'!$BM43&lt;&gt;"",'[8]INVESTIGADOR_Grupo Edad'!$BM43&lt;&gt;0),'[8]INVESTIGADOR_Grupo Edad'!$BM43,""),IF($A45="TOTAL",SUM(INDIRECT("AM4:AM"&amp;ROW()-1)),""))</f>
        <v/>
      </c>
      <c r="AN45" s="3" t="str">
        <f t="shared" ca="1" si="12"/>
        <v/>
      </c>
      <c r="AO45" s="3" t="str">
        <f ca="1">IF(AND($A45&lt;&gt;"",$A45&lt;&gt;"TOTAL"),IF(AND('[8]INVESTIGADOR_Grupo Edad'!$BP43&lt;&gt;"",'[8]INVESTIGADOR_Grupo Edad'!$BP43&lt;&gt;0),'[8]INVESTIGADOR_Grupo Edad'!$BP43,""),IF($A45="TOTAL",SUM(INDIRECT("AO4:AO"&amp;ROW()-1)),""))</f>
        <v/>
      </c>
      <c r="AP45" s="3" t="str">
        <f ca="1">IF(AND($A45&lt;&gt;"",$A45&lt;&gt;"TOTAL"),IF(AND('[8]INVESTIGADOR_Grupo Edad'!$BR43&lt;&gt;"",'[8]INVESTIGADOR_Grupo Edad'!$BR43&lt;&gt;0),'[8]INVESTIGADOR_Grupo Edad'!$BR43,""),IF($A45="TOTAL",SUM(INDIRECT("AP4:AP"&amp;ROW()-1)),""))</f>
        <v/>
      </c>
      <c r="AQ45" s="3" t="str">
        <f t="shared" ca="1" si="13"/>
        <v/>
      </c>
      <c r="AR45" s="3" t="str">
        <f ca="1">IF(AND($A45&lt;&gt;"",$A45&lt;&gt;"TOTAL"),IF(AND('[8]INVESTIGADOR_Grupo Edad'!$BU43&lt;&gt;"",'[8]INVESTIGADOR_Grupo Edad'!$BU43&lt;&gt;0),'[8]INVESTIGADOR_Grupo Edad'!$BU43,""),IF($A45="TOTAL",SUM(INDIRECT("AR4:AR"&amp;ROW()-1)),""))</f>
        <v/>
      </c>
      <c r="AS45" s="3" t="str">
        <f ca="1">IF(AND($A45&lt;&gt;"",$A45&lt;&gt;"TOTAL"),IF(AND('[8]INVESTIGADOR_Grupo Edad'!$BW43&lt;&gt;"",'[8]INVESTIGADOR_Grupo Edad'!$BW43&lt;&gt;0),'[8]INVESTIGADOR_Grupo Edad'!$BW43,""),IF($A45="TOTAL",SUM(INDIRECT("AS4:AS"&amp;ROW()-1)),""))</f>
        <v/>
      </c>
      <c r="AT45" s="3" t="str">
        <f t="shared" ca="1" si="14"/>
        <v/>
      </c>
      <c r="AU45" s="3" t="str">
        <f ca="1">IF(AND($A45&lt;&gt;"",$A45&lt;&gt;"TOTAL"),IF(AND('[8]INVESTIGADOR_Grupo Edad'!$BZ43&lt;&gt;"",'[8]INVESTIGADOR_Grupo Edad'!$BZ43&lt;&gt;0),'[8]INVESTIGADOR_Grupo Edad'!$BZ43,""),IF($A45="TOTAL",SUM(INDIRECT("AU4:AU"&amp;ROW()-1)),""))</f>
        <v/>
      </c>
      <c r="AV45" s="3" t="str">
        <f ca="1">IF(AND($A45&lt;&gt;"",$A45&lt;&gt;"TOTAL"),IF(AND('[8]INVESTIGADOR_Grupo Edad'!$CB43&lt;&gt;"",'[8]INVESTIGADOR_Grupo Edad'!$CB43&lt;&gt;0),'[8]INVESTIGADOR_Grupo Edad'!$CB43,""),IF($A45="TOTAL",SUM(INDIRECT("AV4:AV"&amp;ROW()-1)),""))</f>
        <v/>
      </c>
      <c r="AW45" s="3" t="str">
        <f t="shared" ca="1" si="15"/>
        <v/>
      </c>
      <c r="AX45" s="3" t="str">
        <f ca="1">IF(AND($A45&lt;&gt;"",$A45&lt;&gt;"TOTAL"),IF(AND('[8]INVESTIGADOR_Grupo Edad'!$CE43&lt;&gt;"",'[8]INVESTIGADOR_Grupo Edad'!$CE43&lt;&gt;0),'[8]INVESTIGADOR_Grupo Edad'!$CE43,""),IF($A45="TOTAL",SUM(INDIRECT("AX4:AX"&amp;ROW()-1)),""))</f>
        <v/>
      </c>
      <c r="AY45" s="3" t="str">
        <f ca="1">IF(AND($A45&lt;&gt;"",$A45&lt;&gt;"TOTAL"),IF(AND('[8]INVESTIGADOR_Grupo Edad'!$CG43&lt;&gt;"",'[8]INVESTIGADOR_Grupo Edad'!$CG43&lt;&gt;0),'[8]INVESTIGADOR_Grupo Edad'!$CG43,""),IF($A45="TOTAL",SUM(INDIRECT("AY4:AY"&amp;ROW()-1)),""))</f>
        <v/>
      </c>
      <c r="AZ45" s="3" t="str">
        <f t="shared" ca="1" si="16"/>
        <v/>
      </c>
      <c r="BA45" s="3" t="str">
        <f ca="1">IF(AND($A45&lt;&gt;"",$A45&lt;&gt;"TOTAL"),IF(AND('[8]INVESTIGADOR_Grupo Edad'!$CJ43&lt;&gt;"",'[8]INVESTIGADOR_Grupo Edad'!$CJ43&lt;&gt;0),'[8]INVESTIGADOR_Grupo Edad'!$CJ43,""),IF($A45="TOTAL",SUM(INDIRECT("BA4:BA"&amp;ROW()-1)),""))</f>
        <v/>
      </c>
      <c r="BB45" s="3" t="str">
        <f ca="1">IF(AND($A45&lt;&gt;"",$A45&lt;&gt;"TOTAL"),IF(AND('[8]INVESTIGADOR_Grupo Edad'!$CL43&lt;&gt;"",'[8]INVESTIGADOR_Grupo Edad'!$CL43&lt;&gt;0),'[8]INVESTIGADOR_Grupo Edad'!$CL43,""),IF($A45="TOTAL",SUM(INDIRECT("BB4:BB"&amp;ROW()-1)),""))</f>
        <v/>
      </c>
      <c r="BC45" s="3" t="str">
        <f t="shared" ca="1" si="17"/>
        <v/>
      </c>
      <c r="BD45" s="3" t="str">
        <f ca="1">IF(AND($A45&lt;&gt;"",$A45&lt;&gt;"TOTAL"),IF(AND('[8]INVESTIGADOR_Grupo Edad'!$CO43&lt;&gt;"",'[8]INVESTIGADOR_Grupo Edad'!$CO43&lt;&gt;0),'[8]INVESTIGADOR_Grupo Edad'!$CO43,""),IF($A45="TOTAL",SUM(INDIRECT("BD4:BD"&amp;ROW()-1)),""))</f>
        <v/>
      </c>
      <c r="BE45" s="3" t="str">
        <f ca="1">IF(AND($A45&lt;&gt;"",$A45&lt;&gt;"TOTAL"),IF(AND('[8]INVESTIGADOR_Grupo Edad'!$CQ43&lt;&gt;"",'[8]INVESTIGADOR_Grupo Edad'!$CQ43&lt;&gt;0),'[8]INVESTIGADOR_Grupo Edad'!$CQ43,""),IF($A45="TOTAL",SUM(INDIRECT("BE4:BE"&amp;ROW()-1)),""))</f>
        <v/>
      </c>
      <c r="BF45" s="3" t="str">
        <f t="shared" ca="1" si="18"/>
        <v/>
      </c>
    </row>
    <row r="46" spans="1:58" x14ac:dyDescent="0.2">
      <c r="A46" s="25" t="str">
        <f>IF('[8]INVESTIGADOR_Grupo Edad'!$B44&lt;&gt;"",'[8]INVESTIGADOR_Grupo Edad'!$B44,IF(AND('[8]INVESTIGADOR_Grupo Edad'!$B44="",'[8]INVESTIGADOR_Grupo Edad'!$B45="",'[8]INVESTIGADOR_Grupo Edad'!$B43=""),"","TOTAL"))</f>
        <v/>
      </c>
      <c r="B46" s="3" t="str">
        <f ca="1">IF(AND($A46&lt;&gt;"",$A46&lt;&gt;"TOTAL"),IF(AND('[8]INVESTIGADOR_Grupo Edad'!$C44&lt;&gt;"",'[8]INVESTIGADOR_Grupo Edad'!$C44&lt;&gt;0),'[8]INVESTIGADOR_Grupo Edad'!$C44,""),IF($A46="TOTAL",SUM(INDIRECT("B4:B"&amp;ROW()-1)),""))</f>
        <v/>
      </c>
      <c r="C46" s="3" t="str">
        <f ca="1">IF(AND($A46&lt;&gt;"",$A46&lt;&gt;"TOTAL"),IF(AND('[8]INVESTIGADOR_Grupo Edad'!$E44&lt;&gt;"",'[8]INVESTIGADOR_Grupo Edad'!$E44&lt;&gt;0),'[8]INVESTIGADOR_Grupo Edad'!$E44,""),IF($A46="TOTAL",SUM(INDIRECT("C4:C"&amp;ROW()-1)),""))</f>
        <v/>
      </c>
      <c r="D46" s="3" t="str">
        <f t="shared" ca="1" si="0"/>
        <v/>
      </c>
      <c r="E46" s="3" t="str">
        <f ca="1">IF(AND($A46&lt;&gt;"",$A46&lt;&gt;"TOTAL"),IF(AND('[8]INVESTIGADOR_Grupo Edad'!$H44&lt;&gt;"",'[8]INVESTIGADOR_Grupo Edad'!$H44&lt;&gt;0),'[8]INVESTIGADOR_Grupo Edad'!$H44,""),IF($A46="TOTAL",SUM(INDIRECT("E4:E"&amp;ROW()-1)),""))</f>
        <v/>
      </c>
      <c r="F46" s="3" t="str">
        <f ca="1">IF(AND($A46&lt;&gt;"",$A46&lt;&gt;"TOTAL"),IF(AND('[8]INVESTIGADOR_Grupo Edad'!$J44&lt;&gt;"",'[8]INVESTIGADOR_Grupo Edad'!$J44&lt;&gt;0),'[8]INVESTIGADOR_Grupo Edad'!$J44,""),IF($A46="TOTAL",SUM(INDIRECT("F4:F"&amp;ROW()-1)),""))</f>
        <v/>
      </c>
      <c r="G46" s="3" t="str">
        <f t="shared" ca="1" si="1"/>
        <v/>
      </c>
      <c r="H46" s="3" t="str">
        <f ca="1">IF(AND($A46&lt;&gt;"",$A46&lt;&gt;"TOTAL"),IF(AND('[8]INVESTIGADOR_Grupo Edad'!$M44&lt;&gt;"",'[8]INVESTIGADOR_Grupo Edad'!$M44&lt;&gt;0),'[8]INVESTIGADOR_Grupo Edad'!$M44,""),IF($A46="TOTAL",SUM(INDIRECT("H4:H"&amp;ROW()-1)),""))</f>
        <v/>
      </c>
      <c r="I46" s="3" t="str">
        <f ca="1">IF(AND($A46&lt;&gt;"",$A46&lt;&gt;"TOTAL"),IF(AND('[8]INVESTIGADOR_Grupo Edad'!$O44&lt;&gt;"",'[8]INVESTIGADOR_Grupo Edad'!$O44&lt;&gt;0),'[8]INVESTIGADOR_Grupo Edad'!$O44,""),IF($A46="TOTAL",SUM(INDIRECT("I4:I"&amp;ROW()-1)),""))</f>
        <v/>
      </c>
      <c r="J46" s="3" t="str">
        <f t="shared" ca="1" si="2"/>
        <v/>
      </c>
      <c r="K46" s="3" t="str">
        <f ca="1">IF(AND($A46&lt;&gt;"",$A46&lt;&gt;"TOTAL"),IF(AND('[8]INVESTIGADOR_Grupo Edad'!$R44&lt;&gt;"",'[8]INVESTIGADOR_Grupo Edad'!$R44&lt;&gt;0),'[8]INVESTIGADOR_Grupo Edad'!$R44,""),IF($A46="TOTAL",SUM(INDIRECT("K4:K"&amp;ROW()-1)),""))</f>
        <v/>
      </c>
      <c r="L46" s="3" t="str">
        <f ca="1">IF(AND($A46&lt;&gt;"",$A46&lt;&gt;"TOTAL"),IF(AND('[8]INVESTIGADOR_Grupo Edad'!$T44&lt;&gt;"",'[8]INVESTIGADOR_Grupo Edad'!$T44&lt;&gt;0),'[8]INVESTIGADOR_Grupo Edad'!$T44,""),IF($A46="TOTAL",SUM(INDIRECT("L4:L"&amp;ROW()-1)),""))</f>
        <v/>
      </c>
      <c r="M46" s="3" t="str">
        <f t="shared" ca="1" si="3"/>
        <v/>
      </c>
      <c r="N46" s="3" t="str">
        <f ca="1">IF(AND($A46&lt;&gt;"",$A46&lt;&gt;"TOTAL"),IF(AND('[8]INVESTIGADOR_Grupo Edad'!$W44&lt;&gt;"",'[8]INVESTIGADOR_Grupo Edad'!$W44&lt;&gt;0),'[8]INVESTIGADOR_Grupo Edad'!$W44,""),IF($A46="TOTAL",SUM(INDIRECT("N4:N"&amp;ROW()-1)),""))</f>
        <v/>
      </c>
      <c r="O46" s="3" t="str">
        <f ca="1">IF(AND($A46&lt;&gt;"",$A46&lt;&gt;"TOTAL"),IF(AND('[8]INVESTIGADOR_Grupo Edad'!$Y44&lt;&gt;"",'[8]INVESTIGADOR_Grupo Edad'!$Y44&lt;&gt;0),'[8]INVESTIGADOR_Grupo Edad'!$Y44,""),IF($A46="TOTAL",SUM(INDIRECT("O4:O"&amp;ROW()-1)),""))</f>
        <v/>
      </c>
      <c r="P46" s="3" t="str">
        <f t="shared" ca="1" si="4"/>
        <v/>
      </c>
      <c r="Q46" s="3" t="str">
        <f ca="1">IF(AND($A46&lt;&gt;"",$A46&lt;&gt;"TOTAL"),IF(AND('[8]INVESTIGADOR_Grupo Edad'!$AB44&lt;&gt;"",'[8]INVESTIGADOR_Grupo Edad'!$AB44&lt;&gt;0),'[8]INVESTIGADOR_Grupo Edad'!$AB44,""),IF($A46="TOTAL",SUM(INDIRECT("Q4:Q"&amp;ROW()-1)),""))</f>
        <v/>
      </c>
      <c r="R46" s="3" t="str">
        <f ca="1">IF(AND($A46&lt;&gt;"",$A46&lt;&gt;"TOTAL"),IF(AND('[8]INVESTIGADOR_Grupo Edad'!$AD44&lt;&gt;"",'[8]INVESTIGADOR_Grupo Edad'!$AD44&lt;&gt;0),'[8]INVESTIGADOR_Grupo Edad'!$AD44,""),IF($A46="TOTAL",SUM(INDIRECT("R4:R"&amp;ROW()-1)),""))</f>
        <v/>
      </c>
      <c r="S46" s="3" t="str">
        <f t="shared" ca="1" si="5"/>
        <v/>
      </c>
      <c r="T46" s="3" t="str">
        <f ca="1">IF(AND($A46&lt;&gt;"",$A46&lt;&gt;"TOTAL"),IF(AND('[8]INVESTIGADOR_Grupo Edad'!$AG44&lt;&gt;"",'[8]INVESTIGADOR_Grupo Edad'!$AG44&lt;&gt;0),'[8]INVESTIGADOR_Grupo Edad'!$AG44,""),IF($A46="TOTAL",SUM(INDIRECT("T4:T"&amp;ROW()-1)),""))</f>
        <v/>
      </c>
      <c r="U46" s="3" t="str">
        <f ca="1">IF(AND($A46&lt;&gt;"",$A46&lt;&gt;"TOTAL"),IF(AND('[8]INVESTIGADOR_Grupo Edad'!$AI44&lt;&gt;"",'[8]INVESTIGADOR_Grupo Edad'!$AI44&lt;&gt;0),'[8]INVESTIGADOR_Grupo Edad'!$AI44,""),IF($A46="TOTAL",SUM(INDIRECT("U4:U"&amp;ROW()-1)),""))</f>
        <v/>
      </c>
      <c r="V46" s="3" t="str">
        <f t="shared" ca="1" si="6"/>
        <v/>
      </c>
      <c r="W46" s="3" t="str">
        <f ca="1">IF(AND($A46&lt;&gt;"",$A46&lt;&gt;"TOTAL"),IF(AND('[8]INVESTIGADOR_Grupo Edad'!$AL44&lt;&gt;"",'[8]INVESTIGADOR_Grupo Edad'!$AL44&lt;&gt;0),'[8]INVESTIGADOR_Grupo Edad'!$AL44,""),IF($A46="TOTAL",SUM(INDIRECT("W4:W"&amp;ROW()-1)),""))</f>
        <v/>
      </c>
      <c r="X46" s="3" t="str">
        <f ca="1">IF(AND($A46&lt;&gt;"",$A46&lt;&gt;"TOTAL"),IF(AND('[8]INVESTIGADOR_Grupo Edad'!$AN44&lt;&gt;"",'[8]INVESTIGADOR_Grupo Edad'!$AN44&lt;&gt;0),'[8]INVESTIGADOR_Grupo Edad'!$AN44,""),IF($A46="TOTAL",SUM(INDIRECT("X4:X"&amp;ROW()-1)),""))</f>
        <v/>
      </c>
      <c r="Y46" s="3" t="str">
        <f t="shared" ca="1" si="7"/>
        <v/>
      </c>
      <c r="Z46" s="3" t="str">
        <f ca="1">IF(AND($A46&lt;&gt;"",$A46&lt;&gt;"TOTAL"),IF(AND('[8]INVESTIGADOR_Grupo Edad'!$AQ44&lt;&gt;"",'[8]INVESTIGADOR_Grupo Edad'!$AQ44&lt;&gt;0),'[8]INVESTIGADOR_Grupo Edad'!$AQ44,""),IF($A46="TOTAL",SUM(INDIRECT("Z4:Z"&amp;ROW()-1)),""))</f>
        <v/>
      </c>
      <c r="AA46" s="3" t="str">
        <f ca="1">IF(AND($A46&lt;&gt;"",$A46&lt;&gt;"TOTAL"),IF(AND('[8]INVESTIGADOR_Grupo Edad'!$AS44&lt;&gt;"",'[8]INVESTIGADOR_Grupo Edad'!$AS44&lt;&gt;0),'[8]INVESTIGADOR_Grupo Edad'!$AS44,""),IF($A46="TOTAL",SUM(INDIRECT("AA4:AA"&amp;ROW()-1)),""))</f>
        <v/>
      </c>
      <c r="AB46" s="3" t="str">
        <f t="shared" ca="1" si="8"/>
        <v/>
      </c>
      <c r="AC46" s="3" t="str">
        <f ca="1">IF(AND($A46&lt;&gt;"",$A46&lt;&gt;"TOTAL"),IF(AND('[8]INVESTIGADOR_Grupo Edad'!$AV44&lt;&gt;"",'[8]INVESTIGADOR_Grupo Edad'!$AV44&lt;&gt;0),'[8]INVESTIGADOR_Grupo Edad'!$AV44,""),IF($A46="TOTAL",SUM(INDIRECT("AC4:AC"&amp;ROW()-1)),""))</f>
        <v/>
      </c>
      <c r="AD46" s="3" t="str">
        <f ca="1">IF(AND($A46&lt;&gt;"",$A46&lt;&gt;"TOTAL"),IF(AND('[8]INVESTIGADOR_Grupo Edad'!$AX44&lt;&gt;"",'[8]INVESTIGADOR_Grupo Edad'!$AX44&lt;&gt;0),'[8]INVESTIGADOR_Grupo Edad'!$AX44,""),IF($A46="TOTAL",SUM(INDIRECT("AD4:AD"&amp;ROW()-1)),""))</f>
        <v/>
      </c>
      <c r="AE46" s="3" t="str">
        <f t="shared" ca="1" si="9"/>
        <v/>
      </c>
      <c r="AF46" s="3" t="str">
        <f ca="1">IF(AND($A46&lt;&gt;"",$A46&lt;&gt;"TOTAL"),IF(AND('[8]INVESTIGADOR_Grupo Edad'!$BA44&lt;&gt;"",'[8]INVESTIGADOR_Grupo Edad'!$BA44&lt;&gt;0),'[8]INVESTIGADOR_Grupo Edad'!$BA44,""),IF($A46="TOTAL",SUM(INDIRECT("AF4:AF"&amp;ROW()-1)),""))</f>
        <v/>
      </c>
      <c r="AG46" s="3" t="str">
        <f ca="1">IF(AND($A46&lt;&gt;"",$A46&lt;&gt;"TOTAL"),IF(AND('[8]INVESTIGADOR_Grupo Edad'!$BC44&lt;&gt;"",'[8]INVESTIGADOR_Grupo Edad'!$BC44&lt;&gt;0),'[8]INVESTIGADOR_Grupo Edad'!$BC44,""),IF($A46="TOTAL",SUM(INDIRECT("AG4:AG"&amp;ROW()-1)),""))</f>
        <v/>
      </c>
      <c r="AH46" s="3" t="str">
        <f t="shared" ca="1" si="10"/>
        <v/>
      </c>
      <c r="AI46" s="3" t="str">
        <f ca="1">IF(AND($A46&lt;&gt;"",$A46&lt;&gt;"TOTAL"),IF(AND('[8]INVESTIGADOR_Grupo Edad'!$BF44&lt;&gt;"",'[8]INVESTIGADOR_Grupo Edad'!$BF44&lt;&gt;0),'[8]INVESTIGADOR_Grupo Edad'!$BF44,""),IF($A46="TOTAL",SUM(INDIRECT("AI4:AI"&amp;ROW()-1)),""))</f>
        <v/>
      </c>
      <c r="AJ46" s="3" t="str">
        <f ca="1">IF(AND($A46&lt;&gt;"",$A46&lt;&gt;"TOTAL"),IF(AND('[8]INVESTIGADOR_Grupo Edad'!$BH44&lt;&gt;"",'[8]INVESTIGADOR_Grupo Edad'!$BH44&lt;&gt;0),'[8]INVESTIGADOR_Grupo Edad'!$BH44,""),IF($A46="TOTAL",SUM(INDIRECT("AJ4:AJ"&amp;ROW()-1)),""))</f>
        <v/>
      </c>
      <c r="AK46" s="3" t="str">
        <f t="shared" ca="1" si="11"/>
        <v/>
      </c>
      <c r="AL46" s="3" t="str">
        <f ca="1">IF(AND($A46&lt;&gt;"",$A46&lt;&gt;"TOTAL"),IF(AND('[8]INVESTIGADOR_Grupo Edad'!$BK44&lt;&gt;"",'[8]INVESTIGADOR_Grupo Edad'!$BK44&lt;&gt;0),'[8]INVESTIGADOR_Grupo Edad'!$BK44,""),IF($A46="TOTAL",SUM(INDIRECT("AL4:AL"&amp;ROW()-1)),""))</f>
        <v/>
      </c>
      <c r="AM46" s="3" t="str">
        <f ca="1">IF(AND($A46&lt;&gt;"",$A46&lt;&gt;"TOTAL"),IF(AND('[8]INVESTIGADOR_Grupo Edad'!$BM44&lt;&gt;"",'[8]INVESTIGADOR_Grupo Edad'!$BM44&lt;&gt;0),'[8]INVESTIGADOR_Grupo Edad'!$BM44,""),IF($A46="TOTAL",SUM(INDIRECT("AM4:AM"&amp;ROW()-1)),""))</f>
        <v/>
      </c>
      <c r="AN46" s="3" t="str">
        <f t="shared" ca="1" si="12"/>
        <v/>
      </c>
      <c r="AO46" s="3" t="str">
        <f ca="1">IF(AND($A46&lt;&gt;"",$A46&lt;&gt;"TOTAL"),IF(AND('[8]INVESTIGADOR_Grupo Edad'!$BP44&lt;&gt;"",'[8]INVESTIGADOR_Grupo Edad'!$BP44&lt;&gt;0),'[8]INVESTIGADOR_Grupo Edad'!$BP44,""),IF($A46="TOTAL",SUM(INDIRECT("AO4:AO"&amp;ROW()-1)),""))</f>
        <v/>
      </c>
      <c r="AP46" s="3" t="str">
        <f ca="1">IF(AND($A46&lt;&gt;"",$A46&lt;&gt;"TOTAL"),IF(AND('[8]INVESTIGADOR_Grupo Edad'!$BR44&lt;&gt;"",'[8]INVESTIGADOR_Grupo Edad'!$BR44&lt;&gt;0),'[8]INVESTIGADOR_Grupo Edad'!$BR44,""),IF($A46="TOTAL",SUM(INDIRECT("AP4:AP"&amp;ROW()-1)),""))</f>
        <v/>
      </c>
      <c r="AQ46" s="3" t="str">
        <f t="shared" ca="1" si="13"/>
        <v/>
      </c>
      <c r="AR46" s="3" t="str">
        <f ca="1">IF(AND($A46&lt;&gt;"",$A46&lt;&gt;"TOTAL"),IF(AND('[8]INVESTIGADOR_Grupo Edad'!$BU44&lt;&gt;"",'[8]INVESTIGADOR_Grupo Edad'!$BU44&lt;&gt;0),'[8]INVESTIGADOR_Grupo Edad'!$BU44,""),IF($A46="TOTAL",SUM(INDIRECT("AR4:AR"&amp;ROW()-1)),""))</f>
        <v/>
      </c>
      <c r="AS46" s="3" t="str">
        <f ca="1">IF(AND($A46&lt;&gt;"",$A46&lt;&gt;"TOTAL"),IF(AND('[8]INVESTIGADOR_Grupo Edad'!$BW44&lt;&gt;"",'[8]INVESTIGADOR_Grupo Edad'!$BW44&lt;&gt;0),'[8]INVESTIGADOR_Grupo Edad'!$BW44,""),IF($A46="TOTAL",SUM(INDIRECT("AS4:AS"&amp;ROW()-1)),""))</f>
        <v/>
      </c>
      <c r="AT46" s="3" t="str">
        <f t="shared" ca="1" si="14"/>
        <v/>
      </c>
      <c r="AU46" s="3" t="str">
        <f ca="1">IF(AND($A46&lt;&gt;"",$A46&lt;&gt;"TOTAL"),IF(AND('[8]INVESTIGADOR_Grupo Edad'!$BZ44&lt;&gt;"",'[8]INVESTIGADOR_Grupo Edad'!$BZ44&lt;&gt;0),'[8]INVESTIGADOR_Grupo Edad'!$BZ44,""),IF($A46="TOTAL",SUM(INDIRECT("AU4:AU"&amp;ROW()-1)),""))</f>
        <v/>
      </c>
      <c r="AV46" s="3" t="str">
        <f ca="1">IF(AND($A46&lt;&gt;"",$A46&lt;&gt;"TOTAL"),IF(AND('[8]INVESTIGADOR_Grupo Edad'!$CB44&lt;&gt;"",'[8]INVESTIGADOR_Grupo Edad'!$CB44&lt;&gt;0),'[8]INVESTIGADOR_Grupo Edad'!$CB44,""),IF($A46="TOTAL",SUM(INDIRECT("AV4:AV"&amp;ROW()-1)),""))</f>
        <v/>
      </c>
      <c r="AW46" s="3" t="str">
        <f t="shared" ca="1" si="15"/>
        <v/>
      </c>
      <c r="AX46" s="3" t="str">
        <f ca="1">IF(AND($A46&lt;&gt;"",$A46&lt;&gt;"TOTAL"),IF(AND('[8]INVESTIGADOR_Grupo Edad'!$CE44&lt;&gt;"",'[8]INVESTIGADOR_Grupo Edad'!$CE44&lt;&gt;0),'[8]INVESTIGADOR_Grupo Edad'!$CE44,""),IF($A46="TOTAL",SUM(INDIRECT("AX4:AX"&amp;ROW()-1)),""))</f>
        <v/>
      </c>
      <c r="AY46" s="3" t="str">
        <f ca="1">IF(AND($A46&lt;&gt;"",$A46&lt;&gt;"TOTAL"),IF(AND('[8]INVESTIGADOR_Grupo Edad'!$CG44&lt;&gt;"",'[8]INVESTIGADOR_Grupo Edad'!$CG44&lt;&gt;0),'[8]INVESTIGADOR_Grupo Edad'!$CG44,""),IF($A46="TOTAL",SUM(INDIRECT("AY4:AY"&amp;ROW()-1)),""))</f>
        <v/>
      </c>
      <c r="AZ46" s="3" t="str">
        <f t="shared" ca="1" si="16"/>
        <v/>
      </c>
      <c r="BA46" s="3" t="str">
        <f ca="1">IF(AND($A46&lt;&gt;"",$A46&lt;&gt;"TOTAL"),IF(AND('[8]INVESTIGADOR_Grupo Edad'!$CJ44&lt;&gt;"",'[8]INVESTIGADOR_Grupo Edad'!$CJ44&lt;&gt;0),'[8]INVESTIGADOR_Grupo Edad'!$CJ44,""),IF($A46="TOTAL",SUM(INDIRECT("BA4:BA"&amp;ROW()-1)),""))</f>
        <v/>
      </c>
      <c r="BB46" s="3" t="str">
        <f ca="1">IF(AND($A46&lt;&gt;"",$A46&lt;&gt;"TOTAL"),IF(AND('[8]INVESTIGADOR_Grupo Edad'!$CL44&lt;&gt;"",'[8]INVESTIGADOR_Grupo Edad'!$CL44&lt;&gt;0),'[8]INVESTIGADOR_Grupo Edad'!$CL44,""),IF($A46="TOTAL",SUM(INDIRECT("BB4:BB"&amp;ROW()-1)),""))</f>
        <v/>
      </c>
      <c r="BC46" s="3" t="str">
        <f t="shared" ca="1" si="17"/>
        <v/>
      </c>
      <c r="BD46" s="3" t="str">
        <f ca="1">IF(AND($A46&lt;&gt;"",$A46&lt;&gt;"TOTAL"),IF(AND('[8]INVESTIGADOR_Grupo Edad'!$CO44&lt;&gt;"",'[8]INVESTIGADOR_Grupo Edad'!$CO44&lt;&gt;0),'[8]INVESTIGADOR_Grupo Edad'!$CO44,""),IF($A46="TOTAL",SUM(INDIRECT("BD4:BD"&amp;ROW()-1)),""))</f>
        <v/>
      </c>
      <c r="BE46" s="3" t="str">
        <f ca="1">IF(AND($A46&lt;&gt;"",$A46&lt;&gt;"TOTAL"),IF(AND('[8]INVESTIGADOR_Grupo Edad'!$CQ44&lt;&gt;"",'[8]INVESTIGADOR_Grupo Edad'!$CQ44&lt;&gt;0),'[8]INVESTIGADOR_Grupo Edad'!$CQ44,""),IF($A46="TOTAL",SUM(INDIRECT("BE4:BE"&amp;ROW()-1)),""))</f>
        <v/>
      </c>
      <c r="BF46" s="3" t="str">
        <f t="shared" ca="1" si="18"/>
        <v/>
      </c>
    </row>
    <row r="47" spans="1:58" x14ac:dyDescent="0.2">
      <c r="A47" s="25" t="str">
        <f>IF('[8]INVESTIGADOR_Grupo Edad'!$B45&lt;&gt;"",'[8]INVESTIGADOR_Grupo Edad'!$B45,IF(AND('[8]INVESTIGADOR_Grupo Edad'!$B45="",'[8]INVESTIGADOR_Grupo Edad'!$B46="",'[8]INVESTIGADOR_Grupo Edad'!$B44=""),"","TOTAL"))</f>
        <v/>
      </c>
      <c r="B47" s="3" t="str">
        <f ca="1">IF(AND($A47&lt;&gt;"",$A47&lt;&gt;"TOTAL"),IF(AND('[8]INVESTIGADOR_Grupo Edad'!$C45&lt;&gt;"",'[8]INVESTIGADOR_Grupo Edad'!$C45&lt;&gt;0),'[8]INVESTIGADOR_Grupo Edad'!$C45,""),IF($A47="TOTAL",SUM(INDIRECT("B4:B"&amp;ROW()-1)),""))</f>
        <v/>
      </c>
      <c r="C47" s="3" t="str">
        <f ca="1">IF(AND($A47&lt;&gt;"",$A47&lt;&gt;"TOTAL"),IF(AND('[8]INVESTIGADOR_Grupo Edad'!$E45&lt;&gt;"",'[8]INVESTIGADOR_Grupo Edad'!$E45&lt;&gt;0),'[8]INVESTIGADOR_Grupo Edad'!$E45,""),IF($A47="TOTAL",SUM(INDIRECT("C4:C"&amp;ROW()-1)),""))</f>
        <v/>
      </c>
      <c r="D47" s="3" t="str">
        <f t="shared" ca="1" si="0"/>
        <v/>
      </c>
      <c r="E47" s="3" t="str">
        <f ca="1">IF(AND($A47&lt;&gt;"",$A47&lt;&gt;"TOTAL"),IF(AND('[8]INVESTIGADOR_Grupo Edad'!$H45&lt;&gt;"",'[8]INVESTIGADOR_Grupo Edad'!$H45&lt;&gt;0),'[8]INVESTIGADOR_Grupo Edad'!$H45,""),IF($A47="TOTAL",SUM(INDIRECT("E4:E"&amp;ROW()-1)),""))</f>
        <v/>
      </c>
      <c r="F47" s="3" t="str">
        <f ca="1">IF(AND($A47&lt;&gt;"",$A47&lt;&gt;"TOTAL"),IF(AND('[8]INVESTIGADOR_Grupo Edad'!$J45&lt;&gt;"",'[8]INVESTIGADOR_Grupo Edad'!$J45&lt;&gt;0),'[8]INVESTIGADOR_Grupo Edad'!$J45,""),IF($A47="TOTAL",SUM(INDIRECT("F4:F"&amp;ROW()-1)),""))</f>
        <v/>
      </c>
      <c r="G47" s="3" t="str">
        <f t="shared" ca="1" si="1"/>
        <v/>
      </c>
      <c r="H47" s="3" t="str">
        <f ca="1">IF(AND($A47&lt;&gt;"",$A47&lt;&gt;"TOTAL"),IF(AND('[8]INVESTIGADOR_Grupo Edad'!$M45&lt;&gt;"",'[8]INVESTIGADOR_Grupo Edad'!$M45&lt;&gt;0),'[8]INVESTIGADOR_Grupo Edad'!$M45,""),IF($A47="TOTAL",SUM(INDIRECT("H4:H"&amp;ROW()-1)),""))</f>
        <v/>
      </c>
      <c r="I47" s="3" t="str">
        <f ca="1">IF(AND($A47&lt;&gt;"",$A47&lt;&gt;"TOTAL"),IF(AND('[8]INVESTIGADOR_Grupo Edad'!$O45&lt;&gt;"",'[8]INVESTIGADOR_Grupo Edad'!$O45&lt;&gt;0),'[8]INVESTIGADOR_Grupo Edad'!$O45,""),IF($A47="TOTAL",SUM(INDIRECT("I4:I"&amp;ROW()-1)),""))</f>
        <v/>
      </c>
      <c r="J47" s="3" t="str">
        <f t="shared" ca="1" si="2"/>
        <v/>
      </c>
      <c r="K47" s="3" t="str">
        <f ca="1">IF(AND($A47&lt;&gt;"",$A47&lt;&gt;"TOTAL"),IF(AND('[8]INVESTIGADOR_Grupo Edad'!$R45&lt;&gt;"",'[8]INVESTIGADOR_Grupo Edad'!$R45&lt;&gt;0),'[8]INVESTIGADOR_Grupo Edad'!$R45,""),IF($A47="TOTAL",SUM(INDIRECT("K4:K"&amp;ROW()-1)),""))</f>
        <v/>
      </c>
      <c r="L47" s="3" t="str">
        <f ca="1">IF(AND($A47&lt;&gt;"",$A47&lt;&gt;"TOTAL"),IF(AND('[8]INVESTIGADOR_Grupo Edad'!$T45&lt;&gt;"",'[8]INVESTIGADOR_Grupo Edad'!$T45&lt;&gt;0),'[8]INVESTIGADOR_Grupo Edad'!$T45,""),IF($A47="TOTAL",SUM(INDIRECT("L4:L"&amp;ROW()-1)),""))</f>
        <v/>
      </c>
      <c r="M47" s="3" t="str">
        <f t="shared" ca="1" si="3"/>
        <v/>
      </c>
      <c r="N47" s="3" t="str">
        <f ca="1">IF(AND($A47&lt;&gt;"",$A47&lt;&gt;"TOTAL"),IF(AND('[8]INVESTIGADOR_Grupo Edad'!$W45&lt;&gt;"",'[8]INVESTIGADOR_Grupo Edad'!$W45&lt;&gt;0),'[8]INVESTIGADOR_Grupo Edad'!$W45,""),IF($A47="TOTAL",SUM(INDIRECT("N4:N"&amp;ROW()-1)),""))</f>
        <v/>
      </c>
      <c r="O47" s="3" t="str">
        <f ca="1">IF(AND($A47&lt;&gt;"",$A47&lt;&gt;"TOTAL"),IF(AND('[8]INVESTIGADOR_Grupo Edad'!$Y45&lt;&gt;"",'[8]INVESTIGADOR_Grupo Edad'!$Y45&lt;&gt;0),'[8]INVESTIGADOR_Grupo Edad'!$Y45,""),IF($A47="TOTAL",SUM(INDIRECT("O4:O"&amp;ROW()-1)),""))</f>
        <v/>
      </c>
      <c r="P47" s="3" t="str">
        <f t="shared" ca="1" si="4"/>
        <v/>
      </c>
      <c r="Q47" s="3" t="str">
        <f ca="1">IF(AND($A47&lt;&gt;"",$A47&lt;&gt;"TOTAL"),IF(AND('[8]INVESTIGADOR_Grupo Edad'!$AB45&lt;&gt;"",'[8]INVESTIGADOR_Grupo Edad'!$AB45&lt;&gt;0),'[8]INVESTIGADOR_Grupo Edad'!$AB45,""),IF($A47="TOTAL",SUM(INDIRECT("Q4:Q"&amp;ROW()-1)),""))</f>
        <v/>
      </c>
      <c r="R47" s="3" t="str">
        <f ca="1">IF(AND($A47&lt;&gt;"",$A47&lt;&gt;"TOTAL"),IF(AND('[8]INVESTIGADOR_Grupo Edad'!$AD45&lt;&gt;"",'[8]INVESTIGADOR_Grupo Edad'!$AD45&lt;&gt;0),'[8]INVESTIGADOR_Grupo Edad'!$AD45,""),IF($A47="TOTAL",SUM(INDIRECT("R4:R"&amp;ROW()-1)),""))</f>
        <v/>
      </c>
      <c r="S47" s="3" t="str">
        <f t="shared" ca="1" si="5"/>
        <v/>
      </c>
      <c r="T47" s="3" t="str">
        <f ca="1">IF(AND($A47&lt;&gt;"",$A47&lt;&gt;"TOTAL"),IF(AND('[8]INVESTIGADOR_Grupo Edad'!$AG45&lt;&gt;"",'[8]INVESTIGADOR_Grupo Edad'!$AG45&lt;&gt;0),'[8]INVESTIGADOR_Grupo Edad'!$AG45,""),IF($A47="TOTAL",SUM(INDIRECT("T4:T"&amp;ROW()-1)),""))</f>
        <v/>
      </c>
      <c r="U47" s="3" t="str">
        <f ca="1">IF(AND($A47&lt;&gt;"",$A47&lt;&gt;"TOTAL"),IF(AND('[8]INVESTIGADOR_Grupo Edad'!$AI45&lt;&gt;"",'[8]INVESTIGADOR_Grupo Edad'!$AI45&lt;&gt;0),'[8]INVESTIGADOR_Grupo Edad'!$AI45,""),IF($A47="TOTAL",SUM(INDIRECT("U4:U"&amp;ROW()-1)),""))</f>
        <v/>
      </c>
      <c r="V47" s="3" t="str">
        <f t="shared" ca="1" si="6"/>
        <v/>
      </c>
      <c r="W47" s="3" t="str">
        <f ca="1">IF(AND($A47&lt;&gt;"",$A47&lt;&gt;"TOTAL"),IF(AND('[8]INVESTIGADOR_Grupo Edad'!$AL45&lt;&gt;"",'[8]INVESTIGADOR_Grupo Edad'!$AL45&lt;&gt;0),'[8]INVESTIGADOR_Grupo Edad'!$AL45,""),IF($A47="TOTAL",SUM(INDIRECT("W4:W"&amp;ROW()-1)),""))</f>
        <v/>
      </c>
      <c r="X47" s="3" t="str">
        <f ca="1">IF(AND($A47&lt;&gt;"",$A47&lt;&gt;"TOTAL"),IF(AND('[8]INVESTIGADOR_Grupo Edad'!$AN45&lt;&gt;"",'[8]INVESTIGADOR_Grupo Edad'!$AN45&lt;&gt;0),'[8]INVESTIGADOR_Grupo Edad'!$AN45,""),IF($A47="TOTAL",SUM(INDIRECT("X4:X"&amp;ROW()-1)),""))</f>
        <v/>
      </c>
      <c r="Y47" s="3" t="str">
        <f t="shared" ca="1" si="7"/>
        <v/>
      </c>
      <c r="Z47" s="3" t="str">
        <f ca="1">IF(AND($A47&lt;&gt;"",$A47&lt;&gt;"TOTAL"),IF(AND('[8]INVESTIGADOR_Grupo Edad'!$AQ45&lt;&gt;"",'[8]INVESTIGADOR_Grupo Edad'!$AQ45&lt;&gt;0),'[8]INVESTIGADOR_Grupo Edad'!$AQ45,""),IF($A47="TOTAL",SUM(INDIRECT("Z4:Z"&amp;ROW()-1)),""))</f>
        <v/>
      </c>
      <c r="AA47" s="3" t="str">
        <f ca="1">IF(AND($A47&lt;&gt;"",$A47&lt;&gt;"TOTAL"),IF(AND('[8]INVESTIGADOR_Grupo Edad'!$AS45&lt;&gt;"",'[8]INVESTIGADOR_Grupo Edad'!$AS45&lt;&gt;0),'[8]INVESTIGADOR_Grupo Edad'!$AS45,""),IF($A47="TOTAL",SUM(INDIRECT("AA4:AA"&amp;ROW()-1)),""))</f>
        <v/>
      </c>
      <c r="AB47" s="3" t="str">
        <f t="shared" ca="1" si="8"/>
        <v/>
      </c>
      <c r="AC47" s="3" t="str">
        <f ca="1">IF(AND($A47&lt;&gt;"",$A47&lt;&gt;"TOTAL"),IF(AND('[8]INVESTIGADOR_Grupo Edad'!$AV45&lt;&gt;"",'[8]INVESTIGADOR_Grupo Edad'!$AV45&lt;&gt;0),'[8]INVESTIGADOR_Grupo Edad'!$AV45,""),IF($A47="TOTAL",SUM(INDIRECT("AC4:AC"&amp;ROW()-1)),""))</f>
        <v/>
      </c>
      <c r="AD47" s="3" t="str">
        <f ca="1">IF(AND($A47&lt;&gt;"",$A47&lt;&gt;"TOTAL"),IF(AND('[8]INVESTIGADOR_Grupo Edad'!$AX45&lt;&gt;"",'[8]INVESTIGADOR_Grupo Edad'!$AX45&lt;&gt;0),'[8]INVESTIGADOR_Grupo Edad'!$AX45,""),IF($A47="TOTAL",SUM(INDIRECT("AD4:AD"&amp;ROW()-1)),""))</f>
        <v/>
      </c>
      <c r="AE47" s="3" t="str">
        <f t="shared" ca="1" si="9"/>
        <v/>
      </c>
      <c r="AF47" s="3" t="str">
        <f ca="1">IF(AND($A47&lt;&gt;"",$A47&lt;&gt;"TOTAL"),IF(AND('[8]INVESTIGADOR_Grupo Edad'!$BA45&lt;&gt;"",'[8]INVESTIGADOR_Grupo Edad'!$BA45&lt;&gt;0),'[8]INVESTIGADOR_Grupo Edad'!$BA45,""),IF($A47="TOTAL",SUM(INDIRECT("AF4:AF"&amp;ROW()-1)),""))</f>
        <v/>
      </c>
      <c r="AG47" s="3" t="str">
        <f ca="1">IF(AND($A47&lt;&gt;"",$A47&lt;&gt;"TOTAL"),IF(AND('[8]INVESTIGADOR_Grupo Edad'!$BC45&lt;&gt;"",'[8]INVESTIGADOR_Grupo Edad'!$BC45&lt;&gt;0),'[8]INVESTIGADOR_Grupo Edad'!$BC45,""),IF($A47="TOTAL",SUM(INDIRECT("AG4:AG"&amp;ROW()-1)),""))</f>
        <v/>
      </c>
      <c r="AH47" s="3" t="str">
        <f t="shared" ca="1" si="10"/>
        <v/>
      </c>
      <c r="AI47" s="3" t="str">
        <f ca="1">IF(AND($A47&lt;&gt;"",$A47&lt;&gt;"TOTAL"),IF(AND('[8]INVESTIGADOR_Grupo Edad'!$BF45&lt;&gt;"",'[8]INVESTIGADOR_Grupo Edad'!$BF45&lt;&gt;0),'[8]INVESTIGADOR_Grupo Edad'!$BF45,""),IF($A47="TOTAL",SUM(INDIRECT("AI4:AI"&amp;ROW()-1)),""))</f>
        <v/>
      </c>
      <c r="AJ47" s="3" t="str">
        <f ca="1">IF(AND($A47&lt;&gt;"",$A47&lt;&gt;"TOTAL"),IF(AND('[8]INVESTIGADOR_Grupo Edad'!$BH45&lt;&gt;"",'[8]INVESTIGADOR_Grupo Edad'!$BH45&lt;&gt;0),'[8]INVESTIGADOR_Grupo Edad'!$BH45,""),IF($A47="TOTAL",SUM(INDIRECT("AJ4:AJ"&amp;ROW()-1)),""))</f>
        <v/>
      </c>
      <c r="AK47" s="3" t="str">
        <f t="shared" ca="1" si="11"/>
        <v/>
      </c>
      <c r="AL47" s="3" t="str">
        <f ca="1">IF(AND($A47&lt;&gt;"",$A47&lt;&gt;"TOTAL"),IF(AND('[8]INVESTIGADOR_Grupo Edad'!$BK45&lt;&gt;"",'[8]INVESTIGADOR_Grupo Edad'!$BK45&lt;&gt;0),'[8]INVESTIGADOR_Grupo Edad'!$BK45,""),IF($A47="TOTAL",SUM(INDIRECT("AL4:AL"&amp;ROW()-1)),""))</f>
        <v/>
      </c>
      <c r="AM47" s="3" t="str">
        <f ca="1">IF(AND($A47&lt;&gt;"",$A47&lt;&gt;"TOTAL"),IF(AND('[8]INVESTIGADOR_Grupo Edad'!$BM45&lt;&gt;"",'[8]INVESTIGADOR_Grupo Edad'!$BM45&lt;&gt;0),'[8]INVESTIGADOR_Grupo Edad'!$BM45,""),IF($A47="TOTAL",SUM(INDIRECT("AM4:AM"&amp;ROW()-1)),""))</f>
        <v/>
      </c>
      <c r="AN47" s="3" t="str">
        <f t="shared" ca="1" si="12"/>
        <v/>
      </c>
      <c r="AO47" s="3" t="str">
        <f ca="1">IF(AND($A47&lt;&gt;"",$A47&lt;&gt;"TOTAL"),IF(AND('[8]INVESTIGADOR_Grupo Edad'!$BP45&lt;&gt;"",'[8]INVESTIGADOR_Grupo Edad'!$BP45&lt;&gt;0),'[8]INVESTIGADOR_Grupo Edad'!$BP45,""),IF($A47="TOTAL",SUM(INDIRECT("AO4:AO"&amp;ROW()-1)),""))</f>
        <v/>
      </c>
      <c r="AP47" s="3" t="str">
        <f ca="1">IF(AND($A47&lt;&gt;"",$A47&lt;&gt;"TOTAL"),IF(AND('[8]INVESTIGADOR_Grupo Edad'!$BR45&lt;&gt;"",'[8]INVESTIGADOR_Grupo Edad'!$BR45&lt;&gt;0),'[8]INVESTIGADOR_Grupo Edad'!$BR45,""),IF($A47="TOTAL",SUM(INDIRECT("AP4:AP"&amp;ROW()-1)),""))</f>
        <v/>
      </c>
      <c r="AQ47" s="3" t="str">
        <f t="shared" ca="1" si="13"/>
        <v/>
      </c>
      <c r="AR47" s="3" t="str">
        <f ca="1">IF(AND($A47&lt;&gt;"",$A47&lt;&gt;"TOTAL"),IF(AND('[8]INVESTIGADOR_Grupo Edad'!$BU45&lt;&gt;"",'[8]INVESTIGADOR_Grupo Edad'!$BU45&lt;&gt;0),'[8]INVESTIGADOR_Grupo Edad'!$BU45,""),IF($A47="TOTAL",SUM(INDIRECT("AR4:AR"&amp;ROW()-1)),""))</f>
        <v/>
      </c>
      <c r="AS47" s="3" t="str">
        <f ca="1">IF(AND($A47&lt;&gt;"",$A47&lt;&gt;"TOTAL"),IF(AND('[8]INVESTIGADOR_Grupo Edad'!$BW45&lt;&gt;"",'[8]INVESTIGADOR_Grupo Edad'!$BW45&lt;&gt;0),'[8]INVESTIGADOR_Grupo Edad'!$BW45,""),IF($A47="TOTAL",SUM(INDIRECT("AS4:AS"&amp;ROW()-1)),""))</f>
        <v/>
      </c>
      <c r="AT47" s="3" t="str">
        <f t="shared" ca="1" si="14"/>
        <v/>
      </c>
      <c r="AU47" s="3" t="str">
        <f ca="1">IF(AND($A47&lt;&gt;"",$A47&lt;&gt;"TOTAL"),IF(AND('[8]INVESTIGADOR_Grupo Edad'!$BZ45&lt;&gt;"",'[8]INVESTIGADOR_Grupo Edad'!$BZ45&lt;&gt;0),'[8]INVESTIGADOR_Grupo Edad'!$BZ45,""),IF($A47="TOTAL",SUM(INDIRECT("AU4:AU"&amp;ROW()-1)),""))</f>
        <v/>
      </c>
      <c r="AV47" s="3" t="str">
        <f ca="1">IF(AND($A47&lt;&gt;"",$A47&lt;&gt;"TOTAL"),IF(AND('[8]INVESTIGADOR_Grupo Edad'!$CB45&lt;&gt;"",'[8]INVESTIGADOR_Grupo Edad'!$CB45&lt;&gt;0),'[8]INVESTIGADOR_Grupo Edad'!$CB45,""),IF($A47="TOTAL",SUM(INDIRECT("AV4:AV"&amp;ROW()-1)),""))</f>
        <v/>
      </c>
      <c r="AW47" s="3" t="str">
        <f t="shared" ca="1" si="15"/>
        <v/>
      </c>
      <c r="AX47" s="3" t="str">
        <f ca="1">IF(AND($A47&lt;&gt;"",$A47&lt;&gt;"TOTAL"),IF(AND('[8]INVESTIGADOR_Grupo Edad'!$CE45&lt;&gt;"",'[8]INVESTIGADOR_Grupo Edad'!$CE45&lt;&gt;0),'[8]INVESTIGADOR_Grupo Edad'!$CE45,""),IF($A47="TOTAL",SUM(INDIRECT("AX4:AX"&amp;ROW()-1)),""))</f>
        <v/>
      </c>
      <c r="AY47" s="3" t="str">
        <f ca="1">IF(AND($A47&lt;&gt;"",$A47&lt;&gt;"TOTAL"),IF(AND('[8]INVESTIGADOR_Grupo Edad'!$CG45&lt;&gt;"",'[8]INVESTIGADOR_Grupo Edad'!$CG45&lt;&gt;0),'[8]INVESTIGADOR_Grupo Edad'!$CG45,""),IF($A47="TOTAL",SUM(INDIRECT("AY4:AY"&amp;ROW()-1)),""))</f>
        <v/>
      </c>
      <c r="AZ47" s="3" t="str">
        <f t="shared" ca="1" si="16"/>
        <v/>
      </c>
      <c r="BA47" s="3" t="str">
        <f ca="1">IF(AND($A47&lt;&gt;"",$A47&lt;&gt;"TOTAL"),IF(AND('[8]INVESTIGADOR_Grupo Edad'!$CJ45&lt;&gt;"",'[8]INVESTIGADOR_Grupo Edad'!$CJ45&lt;&gt;0),'[8]INVESTIGADOR_Grupo Edad'!$CJ45,""),IF($A47="TOTAL",SUM(INDIRECT("BA4:BA"&amp;ROW()-1)),""))</f>
        <v/>
      </c>
      <c r="BB47" s="3" t="str">
        <f ca="1">IF(AND($A47&lt;&gt;"",$A47&lt;&gt;"TOTAL"),IF(AND('[8]INVESTIGADOR_Grupo Edad'!$CL45&lt;&gt;"",'[8]INVESTIGADOR_Grupo Edad'!$CL45&lt;&gt;0),'[8]INVESTIGADOR_Grupo Edad'!$CL45,""),IF($A47="TOTAL",SUM(INDIRECT("BB4:BB"&amp;ROW()-1)),""))</f>
        <v/>
      </c>
      <c r="BC47" s="3" t="str">
        <f t="shared" ca="1" si="17"/>
        <v/>
      </c>
      <c r="BD47" s="3" t="str">
        <f ca="1">IF(AND($A47&lt;&gt;"",$A47&lt;&gt;"TOTAL"),IF(AND('[8]INVESTIGADOR_Grupo Edad'!$CO45&lt;&gt;"",'[8]INVESTIGADOR_Grupo Edad'!$CO45&lt;&gt;0),'[8]INVESTIGADOR_Grupo Edad'!$CO45,""),IF($A47="TOTAL",SUM(INDIRECT("BD4:BD"&amp;ROW()-1)),""))</f>
        <v/>
      </c>
      <c r="BE47" s="3" t="str">
        <f ca="1">IF(AND($A47&lt;&gt;"",$A47&lt;&gt;"TOTAL"),IF(AND('[8]INVESTIGADOR_Grupo Edad'!$CQ45&lt;&gt;"",'[8]INVESTIGADOR_Grupo Edad'!$CQ45&lt;&gt;0),'[8]INVESTIGADOR_Grupo Edad'!$CQ45,""),IF($A47="TOTAL",SUM(INDIRECT("BE4:BE"&amp;ROW()-1)),""))</f>
        <v/>
      </c>
      <c r="BF47" s="3" t="str">
        <f t="shared" ca="1" si="18"/>
        <v/>
      </c>
    </row>
    <row r="48" spans="1:58" x14ac:dyDescent="0.2">
      <c r="A48" s="25" t="str">
        <f>IF('[8]INVESTIGADOR_Grupo Edad'!$B46&lt;&gt;"",'[8]INVESTIGADOR_Grupo Edad'!$B46,IF(AND('[8]INVESTIGADOR_Grupo Edad'!$B46="",'[8]INVESTIGADOR_Grupo Edad'!$B47="",'[8]INVESTIGADOR_Grupo Edad'!$B45=""),"","TOTAL"))</f>
        <v/>
      </c>
      <c r="B48" s="3" t="str">
        <f ca="1">IF(AND($A48&lt;&gt;"",$A48&lt;&gt;"TOTAL"),IF(AND('[8]INVESTIGADOR_Grupo Edad'!$C46&lt;&gt;"",'[8]INVESTIGADOR_Grupo Edad'!$C46&lt;&gt;0),'[8]INVESTIGADOR_Grupo Edad'!$C46,""),IF($A48="TOTAL",SUM(INDIRECT("B4:B"&amp;ROW()-1)),""))</f>
        <v/>
      </c>
      <c r="C48" s="3" t="str">
        <f ca="1">IF(AND($A48&lt;&gt;"",$A48&lt;&gt;"TOTAL"),IF(AND('[8]INVESTIGADOR_Grupo Edad'!$E46&lt;&gt;"",'[8]INVESTIGADOR_Grupo Edad'!$E46&lt;&gt;0),'[8]INVESTIGADOR_Grupo Edad'!$E46,""),IF($A48="TOTAL",SUM(INDIRECT("C4:C"&amp;ROW()-1)),""))</f>
        <v/>
      </c>
      <c r="D48" s="3" t="str">
        <f t="shared" ca="1" si="0"/>
        <v/>
      </c>
      <c r="E48" s="3" t="str">
        <f ca="1">IF(AND($A48&lt;&gt;"",$A48&lt;&gt;"TOTAL"),IF(AND('[8]INVESTIGADOR_Grupo Edad'!$H46&lt;&gt;"",'[8]INVESTIGADOR_Grupo Edad'!$H46&lt;&gt;0),'[8]INVESTIGADOR_Grupo Edad'!$H46,""),IF($A48="TOTAL",SUM(INDIRECT("E4:E"&amp;ROW()-1)),""))</f>
        <v/>
      </c>
      <c r="F48" s="3" t="str">
        <f ca="1">IF(AND($A48&lt;&gt;"",$A48&lt;&gt;"TOTAL"),IF(AND('[8]INVESTIGADOR_Grupo Edad'!$J46&lt;&gt;"",'[8]INVESTIGADOR_Grupo Edad'!$J46&lt;&gt;0),'[8]INVESTIGADOR_Grupo Edad'!$J46,""),IF($A48="TOTAL",SUM(INDIRECT("F4:F"&amp;ROW()-1)),""))</f>
        <v/>
      </c>
      <c r="G48" s="3" t="str">
        <f t="shared" ca="1" si="1"/>
        <v/>
      </c>
      <c r="H48" s="3" t="str">
        <f ca="1">IF(AND($A48&lt;&gt;"",$A48&lt;&gt;"TOTAL"),IF(AND('[8]INVESTIGADOR_Grupo Edad'!$M46&lt;&gt;"",'[8]INVESTIGADOR_Grupo Edad'!$M46&lt;&gt;0),'[8]INVESTIGADOR_Grupo Edad'!$M46,""),IF($A48="TOTAL",SUM(INDIRECT("H4:H"&amp;ROW()-1)),""))</f>
        <v/>
      </c>
      <c r="I48" s="3" t="str">
        <f ca="1">IF(AND($A48&lt;&gt;"",$A48&lt;&gt;"TOTAL"),IF(AND('[8]INVESTIGADOR_Grupo Edad'!$O46&lt;&gt;"",'[8]INVESTIGADOR_Grupo Edad'!$O46&lt;&gt;0),'[8]INVESTIGADOR_Grupo Edad'!$O46,""),IF($A48="TOTAL",SUM(INDIRECT("I4:I"&amp;ROW()-1)),""))</f>
        <v/>
      </c>
      <c r="J48" s="3" t="str">
        <f t="shared" ca="1" si="2"/>
        <v/>
      </c>
      <c r="K48" s="3" t="str">
        <f ca="1">IF(AND($A48&lt;&gt;"",$A48&lt;&gt;"TOTAL"),IF(AND('[8]INVESTIGADOR_Grupo Edad'!$R46&lt;&gt;"",'[8]INVESTIGADOR_Grupo Edad'!$R46&lt;&gt;0),'[8]INVESTIGADOR_Grupo Edad'!$R46,""),IF($A48="TOTAL",SUM(INDIRECT("K4:K"&amp;ROW()-1)),""))</f>
        <v/>
      </c>
      <c r="L48" s="3" t="str">
        <f ca="1">IF(AND($A48&lt;&gt;"",$A48&lt;&gt;"TOTAL"),IF(AND('[8]INVESTIGADOR_Grupo Edad'!$T46&lt;&gt;"",'[8]INVESTIGADOR_Grupo Edad'!$T46&lt;&gt;0),'[8]INVESTIGADOR_Grupo Edad'!$T46,""),IF($A48="TOTAL",SUM(INDIRECT("L4:L"&amp;ROW()-1)),""))</f>
        <v/>
      </c>
      <c r="M48" s="3" t="str">
        <f t="shared" ca="1" si="3"/>
        <v/>
      </c>
      <c r="N48" s="3" t="str">
        <f ca="1">IF(AND($A48&lt;&gt;"",$A48&lt;&gt;"TOTAL"),IF(AND('[8]INVESTIGADOR_Grupo Edad'!$W46&lt;&gt;"",'[8]INVESTIGADOR_Grupo Edad'!$W46&lt;&gt;0),'[8]INVESTIGADOR_Grupo Edad'!$W46,""),IF($A48="TOTAL",SUM(INDIRECT("N4:N"&amp;ROW()-1)),""))</f>
        <v/>
      </c>
      <c r="O48" s="3" t="str">
        <f ca="1">IF(AND($A48&lt;&gt;"",$A48&lt;&gt;"TOTAL"),IF(AND('[8]INVESTIGADOR_Grupo Edad'!$Y46&lt;&gt;"",'[8]INVESTIGADOR_Grupo Edad'!$Y46&lt;&gt;0),'[8]INVESTIGADOR_Grupo Edad'!$Y46,""),IF($A48="TOTAL",SUM(INDIRECT("O4:O"&amp;ROW()-1)),""))</f>
        <v/>
      </c>
      <c r="P48" s="3" t="str">
        <f t="shared" ca="1" si="4"/>
        <v/>
      </c>
      <c r="Q48" s="3" t="str">
        <f ca="1">IF(AND($A48&lt;&gt;"",$A48&lt;&gt;"TOTAL"),IF(AND('[8]INVESTIGADOR_Grupo Edad'!$AB46&lt;&gt;"",'[8]INVESTIGADOR_Grupo Edad'!$AB46&lt;&gt;0),'[8]INVESTIGADOR_Grupo Edad'!$AB46,""),IF($A48="TOTAL",SUM(INDIRECT("Q4:Q"&amp;ROW()-1)),""))</f>
        <v/>
      </c>
      <c r="R48" s="3" t="str">
        <f ca="1">IF(AND($A48&lt;&gt;"",$A48&lt;&gt;"TOTAL"),IF(AND('[8]INVESTIGADOR_Grupo Edad'!$AD46&lt;&gt;"",'[8]INVESTIGADOR_Grupo Edad'!$AD46&lt;&gt;0),'[8]INVESTIGADOR_Grupo Edad'!$AD46,""),IF($A48="TOTAL",SUM(INDIRECT("R4:R"&amp;ROW()-1)),""))</f>
        <v/>
      </c>
      <c r="S48" s="3" t="str">
        <f t="shared" ca="1" si="5"/>
        <v/>
      </c>
      <c r="T48" s="3" t="str">
        <f ca="1">IF(AND($A48&lt;&gt;"",$A48&lt;&gt;"TOTAL"),IF(AND('[8]INVESTIGADOR_Grupo Edad'!$AG46&lt;&gt;"",'[8]INVESTIGADOR_Grupo Edad'!$AG46&lt;&gt;0),'[8]INVESTIGADOR_Grupo Edad'!$AG46,""),IF($A48="TOTAL",SUM(INDIRECT("T4:T"&amp;ROW()-1)),""))</f>
        <v/>
      </c>
      <c r="U48" s="3" t="str">
        <f ca="1">IF(AND($A48&lt;&gt;"",$A48&lt;&gt;"TOTAL"),IF(AND('[8]INVESTIGADOR_Grupo Edad'!$AI46&lt;&gt;"",'[8]INVESTIGADOR_Grupo Edad'!$AI46&lt;&gt;0),'[8]INVESTIGADOR_Grupo Edad'!$AI46,""),IF($A48="TOTAL",SUM(INDIRECT("U4:U"&amp;ROW()-1)),""))</f>
        <v/>
      </c>
      <c r="V48" s="3" t="str">
        <f t="shared" ca="1" si="6"/>
        <v/>
      </c>
      <c r="W48" s="3" t="str">
        <f ca="1">IF(AND($A48&lt;&gt;"",$A48&lt;&gt;"TOTAL"),IF(AND('[8]INVESTIGADOR_Grupo Edad'!$AL46&lt;&gt;"",'[8]INVESTIGADOR_Grupo Edad'!$AL46&lt;&gt;0),'[8]INVESTIGADOR_Grupo Edad'!$AL46,""),IF($A48="TOTAL",SUM(INDIRECT("W4:W"&amp;ROW()-1)),""))</f>
        <v/>
      </c>
      <c r="X48" s="3" t="str">
        <f ca="1">IF(AND($A48&lt;&gt;"",$A48&lt;&gt;"TOTAL"),IF(AND('[8]INVESTIGADOR_Grupo Edad'!$AN46&lt;&gt;"",'[8]INVESTIGADOR_Grupo Edad'!$AN46&lt;&gt;0),'[8]INVESTIGADOR_Grupo Edad'!$AN46,""),IF($A48="TOTAL",SUM(INDIRECT("X4:X"&amp;ROW()-1)),""))</f>
        <v/>
      </c>
      <c r="Y48" s="3" t="str">
        <f t="shared" ca="1" si="7"/>
        <v/>
      </c>
      <c r="Z48" s="3" t="str">
        <f ca="1">IF(AND($A48&lt;&gt;"",$A48&lt;&gt;"TOTAL"),IF(AND('[8]INVESTIGADOR_Grupo Edad'!$AQ46&lt;&gt;"",'[8]INVESTIGADOR_Grupo Edad'!$AQ46&lt;&gt;0),'[8]INVESTIGADOR_Grupo Edad'!$AQ46,""),IF($A48="TOTAL",SUM(INDIRECT("Z4:Z"&amp;ROW()-1)),""))</f>
        <v/>
      </c>
      <c r="AA48" s="3" t="str">
        <f ca="1">IF(AND($A48&lt;&gt;"",$A48&lt;&gt;"TOTAL"),IF(AND('[8]INVESTIGADOR_Grupo Edad'!$AS46&lt;&gt;"",'[8]INVESTIGADOR_Grupo Edad'!$AS46&lt;&gt;0),'[8]INVESTIGADOR_Grupo Edad'!$AS46,""),IF($A48="TOTAL",SUM(INDIRECT("AA4:AA"&amp;ROW()-1)),""))</f>
        <v/>
      </c>
      <c r="AB48" s="3" t="str">
        <f t="shared" ca="1" si="8"/>
        <v/>
      </c>
      <c r="AC48" s="3" t="str">
        <f ca="1">IF(AND($A48&lt;&gt;"",$A48&lt;&gt;"TOTAL"),IF(AND('[8]INVESTIGADOR_Grupo Edad'!$AV46&lt;&gt;"",'[8]INVESTIGADOR_Grupo Edad'!$AV46&lt;&gt;0),'[8]INVESTIGADOR_Grupo Edad'!$AV46,""),IF($A48="TOTAL",SUM(INDIRECT("AC4:AC"&amp;ROW()-1)),""))</f>
        <v/>
      </c>
      <c r="AD48" s="3" t="str">
        <f ca="1">IF(AND($A48&lt;&gt;"",$A48&lt;&gt;"TOTAL"),IF(AND('[8]INVESTIGADOR_Grupo Edad'!$AX46&lt;&gt;"",'[8]INVESTIGADOR_Grupo Edad'!$AX46&lt;&gt;0),'[8]INVESTIGADOR_Grupo Edad'!$AX46,""),IF($A48="TOTAL",SUM(INDIRECT("AD4:AD"&amp;ROW()-1)),""))</f>
        <v/>
      </c>
      <c r="AE48" s="3" t="str">
        <f t="shared" ca="1" si="9"/>
        <v/>
      </c>
      <c r="AF48" s="3" t="str">
        <f ca="1">IF(AND($A48&lt;&gt;"",$A48&lt;&gt;"TOTAL"),IF(AND('[8]INVESTIGADOR_Grupo Edad'!$BA46&lt;&gt;"",'[8]INVESTIGADOR_Grupo Edad'!$BA46&lt;&gt;0),'[8]INVESTIGADOR_Grupo Edad'!$BA46,""),IF($A48="TOTAL",SUM(INDIRECT("AF4:AF"&amp;ROW()-1)),""))</f>
        <v/>
      </c>
      <c r="AG48" s="3" t="str">
        <f ca="1">IF(AND($A48&lt;&gt;"",$A48&lt;&gt;"TOTAL"),IF(AND('[8]INVESTIGADOR_Grupo Edad'!$BC46&lt;&gt;"",'[8]INVESTIGADOR_Grupo Edad'!$BC46&lt;&gt;0),'[8]INVESTIGADOR_Grupo Edad'!$BC46,""),IF($A48="TOTAL",SUM(INDIRECT("AG4:AG"&amp;ROW()-1)),""))</f>
        <v/>
      </c>
      <c r="AH48" s="3" t="str">
        <f t="shared" ca="1" si="10"/>
        <v/>
      </c>
      <c r="AI48" s="3" t="str">
        <f ca="1">IF(AND($A48&lt;&gt;"",$A48&lt;&gt;"TOTAL"),IF(AND('[8]INVESTIGADOR_Grupo Edad'!$BF46&lt;&gt;"",'[8]INVESTIGADOR_Grupo Edad'!$BF46&lt;&gt;0),'[8]INVESTIGADOR_Grupo Edad'!$BF46,""),IF($A48="TOTAL",SUM(INDIRECT("AI4:AI"&amp;ROW()-1)),""))</f>
        <v/>
      </c>
      <c r="AJ48" s="3" t="str">
        <f ca="1">IF(AND($A48&lt;&gt;"",$A48&lt;&gt;"TOTAL"),IF(AND('[8]INVESTIGADOR_Grupo Edad'!$BH46&lt;&gt;"",'[8]INVESTIGADOR_Grupo Edad'!$BH46&lt;&gt;0),'[8]INVESTIGADOR_Grupo Edad'!$BH46,""),IF($A48="TOTAL",SUM(INDIRECT("AJ4:AJ"&amp;ROW()-1)),""))</f>
        <v/>
      </c>
      <c r="AK48" s="3" t="str">
        <f t="shared" ca="1" si="11"/>
        <v/>
      </c>
      <c r="AL48" s="3" t="str">
        <f ca="1">IF(AND($A48&lt;&gt;"",$A48&lt;&gt;"TOTAL"),IF(AND('[8]INVESTIGADOR_Grupo Edad'!$BK46&lt;&gt;"",'[8]INVESTIGADOR_Grupo Edad'!$BK46&lt;&gt;0),'[8]INVESTIGADOR_Grupo Edad'!$BK46,""),IF($A48="TOTAL",SUM(INDIRECT("AL4:AL"&amp;ROW()-1)),""))</f>
        <v/>
      </c>
      <c r="AM48" s="3" t="str">
        <f ca="1">IF(AND($A48&lt;&gt;"",$A48&lt;&gt;"TOTAL"),IF(AND('[8]INVESTIGADOR_Grupo Edad'!$BM46&lt;&gt;"",'[8]INVESTIGADOR_Grupo Edad'!$BM46&lt;&gt;0),'[8]INVESTIGADOR_Grupo Edad'!$BM46,""),IF($A48="TOTAL",SUM(INDIRECT("AM4:AM"&amp;ROW()-1)),""))</f>
        <v/>
      </c>
      <c r="AN48" s="3" t="str">
        <f t="shared" ca="1" si="12"/>
        <v/>
      </c>
      <c r="AO48" s="3" t="str">
        <f ca="1">IF(AND($A48&lt;&gt;"",$A48&lt;&gt;"TOTAL"),IF(AND('[8]INVESTIGADOR_Grupo Edad'!$BP46&lt;&gt;"",'[8]INVESTIGADOR_Grupo Edad'!$BP46&lt;&gt;0),'[8]INVESTIGADOR_Grupo Edad'!$BP46,""),IF($A48="TOTAL",SUM(INDIRECT("AO4:AO"&amp;ROW()-1)),""))</f>
        <v/>
      </c>
      <c r="AP48" s="3" t="str">
        <f ca="1">IF(AND($A48&lt;&gt;"",$A48&lt;&gt;"TOTAL"),IF(AND('[8]INVESTIGADOR_Grupo Edad'!$BR46&lt;&gt;"",'[8]INVESTIGADOR_Grupo Edad'!$BR46&lt;&gt;0),'[8]INVESTIGADOR_Grupo Edad'!$BR46,""),IF($A48="TOTAL",SUM(INDIRECT("AP4:AP"&amp;ROW()-1)),""))</f>
        <v/>
      </c>
      <c r="AQ48" s="3" t="str">
        <f t="shared" ca="1" si="13"/>
        <v/>
      </c>
      <c r="AR48" s="3" t="str">
        <f ca="1">IF(AND($A48&lt;&gt;"",$A48&lt;&gt;"TOTAL"),IF(AND('[8]INVESTIGADOR_Grupo Edad'!$BU46&lt;&gt;"",'[8]INVESTIGADOR_Grupo Edad'!$BU46&lt;&gt;0),'[8]INVESTIGADOR_Grupo Edad'!$BU46,""),IF($A48="TOTAL",SUM(INDIRECT("AR4:AR"&amp;ROW()-1)),""))</f>
        <v/>
      </c>
      <c r="AS48" s="3" t="str">
        <f ca="1">IF(AND($A48&lt;&gt;"",$A48&lt;&gt;"TOTAL"),IF(AND('[8]INVESTIGADOR_Grupo Edad'!$BW46&lt;&gt;"",'[8]INVESTIGADOR_Grupo Edad'!$BW46&lt;&gt;0),'[8]INVESTIGADOR_Grupo Edad'!$BW46,""),IF($A48="TOTAL",SUM(INDIRECT("AS4:AS"&amp;ROW()-1)),""))</f>
        <v/>
      </c>
      <c r="AT48" s="3" t="str">
        <f t="shared" ca="1" si="14"/>
        <v/>
      </c>
      <c r="AU48" s="3" t="str">
        <f ca="1">IF(AND($A48&lt;&gt;"",$A48&lt;&gt;"TOTAL"),IF(AND('[8]INVESTIGADOR_Grupo Edad'!$BZ46&lt;&gt;"",'[8]INVESTIGADOR_Grupo Edad'!$BZ46&lt;&gt;0),'[8]INVESTIGADOR_Grupo Edad'!$BZ46,""),IF($A48="TOTAL",SUM(INDIRECT("AU4:AU"&amp;ROW()-1)),""))</f>
        <v/>
      </c>
      <c r="AV48" s="3" t="str">
        <f ca="1">IF(AND($A48&lt;&gt;"",$A48&lt;&gt;"TOTAL"),IF(AND('[8]INVESTIGADOR_Grupo Edad'!$CB46&lt;&gt;"",'[8]INVESTIGADOR_Grupo Edad'!$CB46&lt;&gt;0),'[8]INVESTIGADOR_Grupo Edad'!$CB46,""),IF($A48="TOTAL",SUM(INDIRECT("AV4:AV"&amp;ROW()-1)),""))</f>
        <v/>
      </c>
      <c r="AW48" s="3" t="str">
        <f t="shared" ca="1" si="15"/>
        <v/>
      </c>
      <c r="AX48" s="3" t="str">
        <f ca="1">IF(AND($A48&lt;&gt;"",$A48&lt;&gt;"TOTAL"),IF(AND('[8]INVESTIGADOR_Grupo Edad'!$CE46&lt;&gt;"",'[8]INVESTIGADOR_Grupo Edad'!$CE46&lt;&gt;0),'[8]INVESTIGADOR_Grupo Edad'!$CE46,""),IF($A48="TOTAL",SUM(INDIRECT("AX4:AX"&amp;ROW()-1)),""))</f>
        <v/>
      </c>
      <c r="AY48" s="3" t="str">
        <f ca="1">IF(AND($A48&lt;&gt;"",$A48&lt;&gt;"TOTAL"),IF(AND('[8]INVESTIGADOR_Grupo Edad'!$CG46&lt;&gt;"",'[8]INVESTIGADOR_Grupo Edad'!$CG46&lt;&gt;0),'[8]INVESTIGADOR_Grupo Edad'!$CG46,""),IF($A48="TOTAL",SUM(INDIRECT("AY4:AY"&amp;ROW()-1)),""))</f>
        <v/>
      </c>
      <c r="AZ48" s="3" t="str">
        <f t="shared" ca="1" si="16"/>
        <v/>
      </c>
      <c r="BA48" s="3" t="str">
        <f ca="1">IF(AND($A48&lt;&gt;"",$A48&lt;&gt;"TOTAL"),IF(AND('[8]INVESTIGADOR_Grupo Edad'!$CJ46&lt;&gt;"",'[8]INVESTIGADOR_Grupo Edad'!$CJ46&lt;&gt;0),'[8]INVESTIGADOR_Grupo Edad'!$CJ46,""),IF($A48="TOTAL",SUM(INDIRECT("BA4:BA"&amp;ROW()-1)),""))</f>
        <v/>
      </c>
      <c r="BB48" s="3" t="str">
        <f ca="1">IF(AND($A48&lt;&gt;"",$A48&lt;&gt;"TOTAL"),IF(AND('[8]INVESTIGADOR_Grupo Edad'!$CL46&lt;&gt;"",'[8]INVESTIGADOR_Grupo Edad'!$CL46&lt;&gt;0),'[8]INVESTIGADOR_Grupo Edad'!$CL46,""),IF($A48="TOTAL",SUM(INDIRECT("BB4:BB"&amp;ROW()-1)),""))</f>
        <v/>
      </c>
      <c r="BC48" s="3" t="str">
        <f t="shared" ca="1" si="17"/>
        <v/>
      </c>
      <c r="BD48" s="3" t="str">
        <f ca="1">IF(AND($A48&lt;&gt;"",$A48&lt;&gt;"TOTAL"),IF(AND('[8]INVESTIGADOR_Grupo Edad'!$CO46&lt;&gt;"",'[8]INVESTIGADOR_Grupo Edad'!$CO46&lt;&gt;0),'[8]INVESTIGADOR_Grupo Edad'!$CO46,""),IF($A48="TOTAL",SUM(INDIRECT("BD4:BD"&amp;ROW()-1)),""))</f>
        <v/>
      </c>
      <c r="BE48" s="3" t="str">
        <f ca="1">IF(AND($A48&lt;&gt;"",$A48&lt;&gt;"TOTAL"),IF(AND('[8]INVESTIGADOR_Grupo Edad'!$CQ46&lt;&gt;"",'[8]INVESTIGADOR_Grupo Edad'!$CQ46&lt;&gt;0),'[8]INVESTIGADOR_Grupo Edad'!$CQ46,""),IF($A48="TOTAL",SUM(INDIRECT("BE4:BE"&amp;ROW()-1)),""))</f>
        <v/>
      </c>
      <c r="BF48" s="3" t="str">
        <f t="shared" ca="1" si="18"/>
        <v/>
      </c>
    </row>
    <row r="49" spans="1:58" x14ac:dyDescent="0.2">
      <c r="A49" s="25" t="str">
        <f>IF('[8]INVESTIGADOR_Grupo Edad'!$B47&lt;&gt;"",'[8]INVESTIGADOR_Grupo Edad'!$B47,IF(AND('[8]INVESTIGADOR_Grupo Edad'!$B47="",'[8]INVESTIGADOR_Grupo Edad'!$B48="",'[8]INVESTIGADOR_Grupo Edad'!$B46=""),"","TOTAL"))</f>
        <v/>
      </c>
      <c r="B49" s="3" t="str">
        <f ca="1">IF(AND($A49&lt;&gt;"",$A49&lt;&gt;"TOTAL"),IF(AND('[8]INVESTIGADOR_Grupo Edad'!$C47&lt;&gt;"",'[8]INVESTIGADOR_Grupo Edad'!$C47&lt;&gt;0),'[8]INVESTIGADOR_Grupo Edad'!$C47,""),IF($A49="TOTAL",SUM(INDIRECT("B4:B"&amp;ROW()-1)),""))</f>
        <v/>
      </c>
      <c r="C49" s="3" t="str">
        <f ca="1">IF(AND($A49&lt;&gt;"",$A49&lt;&gt;"TOTAL"),IF(AND('[8]INVESTIGADOR_Grupo Edad'!$E47&lt;&gt;"",'[8]INVESTIGADOR_Grupo Edad'!$E47&lt;&gt;0),'[8]INVESTIGADOR_Grupo Edad'!$E47,""),IF($A49="TOTAL",SUM(INDIRECT("C4:C"&amp;ROW()-1)),""))</f>
        <v/>
      </c>
      <c r="D49" s="3" t="str">
        <f t="shared" ca="1" si="0"/>
        <v/>
      </c>
      <c r="E49" s="3" t="str">
        <f ca="1">IF(AND($A49&lt;&gt;"",$A49&lt;&gt;"TOTAL"),IF(AND('[8]INVESTIGADOR_Grupo Edad'!$H47&lt;&gt;"",'[8]INVESTIGADOR_Grupo Edad'!$H47&lt;&gt;0),'[8]INVESTIGADOR_Grupo Edad'!$H47,""),IF($A49="TOTAL",SUM(INDIRECT("E4:E"&amp;ROW()-1)),""))</f>
        <v/>
      </c>
      <c r="F49" s="3" t="str">
        <f ca="1">IF(AND($A49&lt;&gt;"",$A49&lt;&gt;"TOTAL"),IF(AND('[8]INVESTIGADOR_Grupo Edad'!$J47&lt;&gt;"",'[8]INVESTIGADOR_Grupo Edad'!$J47&lt;&gt;0),'[8]INVESTIGADOR_Grupo Edad'!$J47,""),IF($A49="TOTAL",SUM(INDIRECT("F4:F"&amp;ROW()-1)),""))</f>
        <v/>
      </c>
      <c r="G49" s="3" t="str">
        <f t="shared" ca="1" si="1"/>
        <v/>
      </c>
      <c r="H49" s="3" t="str">
        <f ca="1">IF(AND($A49&lt;&gt;"",$A49&lt;&gt;"TOTAL"),IF(AND('[8]INVESTIGADOR_Grupo Edad'!$M47&lt;&gt;"",'[8]INVESTIGADOR_Grupo Edad'!$M47&lt;&gt;0),'[8]INVESTIGADOR_Grupo Edad'!$M47,""),IF($A49="TOTAL",SUM(INDIRECT("H4:H"&amp;ROW()-1)),""))</f>
        <v/>
      </c>
      <c r="I49" s="3" t="str">
        <f ca="1">IF(AND($A49&lt;&gt;"",$A49&lt;&gt;"TOTAL"),IF(AND('[8]INVESTIGADOR_Grupo Edad'!$O47&lt;&gt;"",'[8]INVESTIGADOR_Grupo Edad'!$O47&lt;&gt;0),'[8]INVESTIGADOR_Grupo Edad'!$O47,""),IF($A49="TOTAL",SUM(INDIRECT("I4:I"&amp;ROW()-1)),""))</f>
        <v/>
      </c>
      <c r="J49" s="3" t="str">
        <f t="shared" ca="1" si="2"/>
        <v/>
      </c>
      <c r="K49" s="3" t="str">
        <f ca="1">IF(AND($A49&lt;&gt;"",$A49&lt;&gt;"TOTAL"),IF(AND('[8]INVESTIGADOR_Grupo Edad'!$R47&lt;&gt;"",'[8]INVESTIGADOR_Grupo Edad'!$R47&lt;&gt;0),'[8]INVESTIGADOR_Grupo Edad'!$R47,""),IF($A49="TOTAL",SUM(INDIRECT("K4:K"&amp;ROW()-1)),""))</f>
        <v/>
      </c>
      <c r="L49" s="3" t="str">
        <f ca="1">IF(AND($A49&lt;&gt;"",$A49&lt;&gt;"TOTAL"),IF(AND('[8]INVESTIGADOR_Grupo Edad'!$T47&lt;&gt;"",'[8]INVESTIGADOR_Grupo Edad'!$T47&lt;&gt;0),'[8]INVESTIGADOR_Grupo Edad'!$T47,""),IF($A49="TOTAL",SUM(INDIRECT("L4:L"&amp;ROW()-1)),""))</f>
        <v/>
      </c>
      <c r="M49" s="3" t="str">
        <f t="shared" ca="1" si="3"/>
        <v/>
      </c>
      <c r="N49" s="3" t="str">
        <f ca="1">IF(AND($A49&lt;&gt;"",$A49&lt;&gt;"TOTAL"),IF(AND('[8]INVESTIGADOR_Grupo Edad'!$W47&lt;&gt;"",'[8]INVESTIGADOR_Grupo Edad'!$W47&lt;&gt;0),'[8]INVESTIGADOR_Grupo Edad'!$W47,""),IF($A49="TOTAL",SUM(INDIRECT("N4:N"&amp;ROW()-1)),""))</f>
        <v/>
      </c>
      <c r="O49" s="3" t="str">
        <f ca="1">IF(AND($A49&lt;&gt;"",$A49&lt;&gt;"TOTAL"),IF(AND('[8]INVESTIGADOR_Grupo Edad'!$Y47&lt;&gt;"",'[8]INVESTIGADOR_Grupo Edad'!$Y47&lt;&gt;0),'[8]INVESTIGADOR_Grupo Edad'!$Y47,""),IF($A49="TOTAL",SUM(INDIRECT("O4:O"&amp;ROW()-1)),""))</f>
        <v/>
      </c>
      <c r="P49" s="3" t="str">
        <f t="shared" ca="1" si="4"/>
        <v/>
      </c>
      <c r="Q49" s="3" t="str">
        <f ca="1">IF(AND($A49&lt;&gt;"",$A49&lt;&gt;"TOTAL"),IF(AND('[8]INVESTIGADOR_Grupo Edad'!$AB47&lt;&gt;"",'[8]INVESTIGADOR_Grupo Edad'!$AB47&lt;&gt;0),'[8]INVESTIGADOR_Grupo Edad'!$AB47,""),IF($A49="TOTAL",SUM(INDIRECT("Q4:Q"&amp;ROW()-1)),""))</f>
        <v/>
      </c>
      <c r="R49" s="3" t="str">
        <f ca="1">IF(AND($A49&lt;&gt;"",$A49&lt;&gt;"TOTAL"),IF(AND('[8]INVESTIGADOR_Grupo Edad'!$AD47&lt;&gt;"",'[8]INVESTIGADOR_Grupo Edad'!$AD47&lt;&gt;0),'[8]INVESTIGADOR_Grupo Edad'!$AD47,""),IF($A49="TOTAL",SUM(INDIRECT("R4:R"&amp;ROW()-1)),""))</f>
        <v/>
      </c>
      <c r="S49" s="3" t="str">
        <f t="shared" ca="1" si="5"/>
        <v/>
      </c>
      <c r="T49" s="3" t="str">
        <f ca="1">IF(AND($A49&lt;&gt;"",$A49&lt;&gt;"TOTAL"),IF(AND('[8]INVESTIGADOR_Grupo Edad'!$AG47&lt;&gt;"",'[8]INVESTIGADOR_Grupo Edad'!$AG47&lt;&gt;0),'[8]INVESTIGADOR_Grupo Edad'!$AG47,""),IF($A49="TOTAL",SUM(INDIRECT("T4:T"&amp;ROW()-1)),""))</f>
        <v/>
      </c>
      <c r="U49" s="3" t="str">
        <f ca="1">IF(AND($A49&lt;&gt;"",$A49&lt;&gt;"TOTAL"),IF(AND('[8]INVESTIGADOR_Grupo Edad'!$AI47&lt;&gt;"",'[8]INVESTIGADOR_Grupo Edad'!$AI47&lt;&gt;0),'[8]INVESTIGADOR_Grupo Edad'!$AI47,""),IF($A49="TOTAL",SUM(INDIRECT("U4:U"&amp;ROW()-1)),""))</f>
        <v/>
      </c>
      <c r="V49" s="3" t="str">
        <f t="shared" ca="1" si="6"/>
        <v/>
      </c>
      <c r="W49" s="3" t="str">
        <f ca="1">IF(AND($A49&lt;&gt;"",$A49&lt;&gt;"TOTAL"),IF(AND('[8]INVESTIGADOR_Grupo Edad'!$AL47&lt;&gt;"",'[8]INVESTIGADOR_Grupo Edad'!$AL47&lt;&gt;0),'[8]INVESTIGADOR_Grupo Edad'!$AL47,""),IF($A49="TOTAL",SUM(INDIRECT("W4:W"&amp;ROW()-1)),""))</f>
        <v/>
      </c>
      <c r="X49" s="3" t="str">
        <f ca="1">IF(AND($A49&lt;&gt;"",$A49&lt;&gt;"TOTAL"),IF(AND('[8]INVESTIGADOR_Grupo Edad'!$AN47&lt;&gt;"",'[8]INVESTIGADOR_Grupo Edad'!$AN47&lt;&gt;0),'[8]INVESTIGADOR_Grupo Edad'!$AN47,""),IF($A49="TOTAL",SUM(INDIRECT("X4:X"&amp;ROW()-1)),""))</f>
        <v/>
      </c>
      <c r="Y49" s="3" t="str">
        <f t="shared" ca="1" si="7"/>
        <v/>
      </c>
      <c r="Z49" s="3" t="str">
        <f ca="1">IF(AND($A49&lt;&gt;"",$A49&lt;&gt;"TOTAL"),IF(AND('[8]INVESTIGADOR_Grupo Edad'!$AQ47&lt;&gt;"",'[8]INVESTIGADOR_Grupo Edad'!$AQ47&lt;&gt;0),'[8]INVESTIGADOR_Grupo Edad'!$AQ47,""),IF($A49="TOTAL",SUM(INDIRECT("Z4:Z"&amp;ROW()-1)),""))</f>
        <v/>
      </c>
      <c r="AA49" s="3" t="str">
        <f ca="1">IF(AND($A49&lt;&gt;"",$A49&lt;&gt;"TOTAL"),IF(AND('[8]INVESTIGADOR_Grupo Edad'!$AS47&lt;&gt;"",'[8]INVESTIGADOR_Grupo Edad'!$AS47&lt;&gt;0),'[8]INVESTIGADOR_Grupo Edad'!$AS47,""),IF($A49="TOTAL",SUM(INDIRECT("AA4:AA"&amp;ROW()-1)),""))</f>
        <v/>
      </c>
      <c r="AB49" s="3" t="str">
        <f t="shared" ca="1" si="8"/>
        <v/>
      </c>
      <c r="AC49" s="3" t="str">
        <f ca="1">IF(AND($A49&lt;&gt;"",$A49&lt;&gt;"TOTAL"),IF(AND('[8]INVESTIGADOR_Grupo Edad'!$AV47&lt;&gt;"",'[8]INVESTIGADOR_Grupo Edad'!$AV47&lt;&gt;0),'[8]INVESTIGADOR_Grupo Edad'!$AV47,""),IF($A49="TOTAL",SUM(INDIRECT("AC4:AC"&amp;ROW()-1)),""))</f>
        <v/>
      </c>
      <c r="AD49" s="3" t="str">
        <f ca="1">IF(AND($A49&lt;&gt;"",$A49&lt;&gt;"TOTAL"),IF(AND('[8]INVESTIGADOR_Grupo Edad'!$AX47&lt;&gt;"",'[8]INVESTIGADOR_Grupo Edad'!$AX47&lt;&gt;0),'[8]INVESTIGADOR_Grupo Edad'!$AX47,""),IF($A49="TOTAL",SUM(INDIRECT("AD4:AD"&amp;ROW()-1)),""))</f>
        <v/>
      </c>
      <c r="AE49" s="3" t="str">
        <f t="shared" ca="1" si="9"/>
        <v/>
      </c>
      <c r="AF49" s="3" t="str">
        <f ca="1">IF(AND($A49&lt;&gt;"",$A49&lt;&gt;"TOTAL"),IF(AND('[8]INVESTIGADOR_Grupo Edad'!$BA47&lt;&gt;"",'[8]INVESTIGADOR_Grupo Edad'!$BA47&lt;&gt;0),'[8]INVESTIGADOR_Grupo Edad'!$BA47,""),IF($A49="TOTAL",SUM(INDIRECT("AF4:AF"&amp;ROW()-1)),""))</f>
        <v/>
      </c>
      <c r="AG49" s="3" t="str">
        <f ca="1">IF(AND($A49&lt;&gt;"",$A49&lt;&gt;"TOTAL"),IF(AND('[8]INVESTIGADOR_Grupo Edad'!$BC47&lt;&gt;"",'[8]INVESTIGADOR_Grupo Edad'!$BC47&lt;&gt;0),'[8]INVESTIGADOR_Grupo Edad'!$BC47,""),IF($A49="TOTAL",SUM(INDIRECT("AG4:AG"&amp;ROW()-1)),""))</f>
        <v/>
      </c>
      <c r="AH49" s="3" t="str">
        <f t="shared" ca="1" si="10"/>
        <v/>
      </c>
      <c r="AI49" s="3" t="str">
        <f ca="1">IF(AND($A49&lt;&gt;"",$A49&lt;&gt;"TOTAL"),IF(AND('[8]INVESTIGADOR_Grupo Edad'!$BF47&lt;&gt;"",'[8]INVESTIGADOR_Grupo Edad'!$BF47&lt;&gt;0),'[8]INVESTIGADOR_Grupo Edad'!$BF47,""),IF($A49="TOTAL",SUM(INDIRECT("AI4:AI"&amp;ROW()-1)),""))</f>
        <v/>
      </c>
      <c r="AJ49" s="3" t="str">
        <f ca="1">IF(AND($A49&lt;&gt;"",$A49&lt;&gt;"TOTAL"),IF(AND('[8]INVESTIGADOR_Grupo Edad'!$BH47&lt;&gt;"",'[8]INVESTIGADOR_Grupo Edad'!$BH47&lt;&gt;0),'[8]INVESTIGADOR_Grupo Edad'!$BH47,""),IF($A49="TOTAL",SUM(INDIRECT("AJ4:AJ"&amp;ROW()-1)),""))</f>
        <v/>
      </c>
      <c r="AK49" s="3" t="str">
        <f t="shared" ca="1" si="11"/>
        <v/>
      </c>
      <c r="AL49" s="3" t="str">
        <f ca="1">IF(AND($A49&lt;&gt;"",$A49&lt;&gt;"TOTAL"),IF(AND('[8]INVESTIGADOR_Grupo Edad'!$BK47&lt;&gt;"",'[8]INVESTIGADOR_Grupo Edad'!$BK47&lt;&gt;0),'[8]INVESTIGADOR_Grupo Edad'!$BK47,""),IF($A49="TOTAL",SUM(INDIRECT("AL4:AL"&amp;ROW()-1)),""))</f>
        <v/>
      </c>
      <c r="AM49" s="3" t="str">
        <f ca="1">IF(AND($A49&lt;&gt;"",$A49&lt;&gt;"TOTAL"),IF(AND('[8]INVESTIGADOR_Grupo Edad'!$BM47&lt;&gt;"",'[8]INVESTIGADOR_Grupo Edad'!$BM47&lt;&gt;0),'[8]INVESTIGADOR_Grupo Edad'!$BM47,""),IF($A49="TOTAL",SUM(INDIRECT("AM4:AM"&amp;ROW()-1)),""))</f>
        <v/>
      </c>
      <c r="AN49" s="3" t="str">
        <f t="shared" ca="1" si="12"/>
        <v/>
      </c>
      <c r="AO49" s="3" t="str">
        <f ca="1">IF(AND($A49&lt;&gt;"",$A49&lt;&gt;"TOTAL"),IF(AND('[8]INVESTIGADOR_Grupo Edad'!$BP47&lt;&gt;"",'[8]INVESTIGADOR_Grupo Edad'!$BP47&lt;&gt;0),'[8]INVESTIGADOR_Grupo Edad'!$BP47,""),IF($A49="TOTAL",SUM(INDIRECT("AO4:AO"&amp;ROW()-1)),""))</f>
        <v/>
      </c>
      <c r="AP49" s="3" t="str">
        <f ca="1">IF(AND($A49&lt;&gt;"",$A49&lt;&gt;"TOTAL"),IF(AND('[8]INVESTIGADOR_Grupo Edad'!$BR47&lt;&gt;"",'[8]INVESTIGADOR_Grupo Edad'!$BR47&lt;&gt;0),'[8]INVESTIGADOR_Grupo Edad'!$BR47,""),IF($A49="TOTAL",SUM(INDIRECT("AP4:AP"&amp;ROW()-1)),""))</f>
        <v/>
      </c>
      <c r="AQ49" s="3" t="str">
        <f t="shared" ca="1" si="13"/>
        <v/>
      </c>
      <c r="AR49" s="3" t="str">
        <f ca="1">IF(AND($A49&lt;&gt;"",$A49&lt;&gt;"TOTAL"),IF(AND('[8]INVESTIGADOR_Grupo Edad'!$BU47&lt;&gt;"",'[8]INVESTIGADOR_Grupo Edad'!$BU47&lt;&gt;0),'[8]INVESTIGADOR_Grupo Edad'!$BU47,""),IF($A49="TOTAL",SUM(INDIRECT("AR4:AR"&amp;ROW()-1)),""))</f>
        <v/>
      </c>
      <c r="AS49" s="3" t="str">
        <f ca="1">IF(AND($A49&lt;&gt;"",$A49&lt;&gt;"TOTAL"),IF(AND('[8]INVESTIGADOR_Grupo Edad'!$BW47&lt;&gt;"",'[8]INVESTIGADOR_Grupo Edad'!$BW47&lt;&gt;0),'[8]INVESTIGADOR_Grupo Edad'!$BW47,""),IF($A49="TOTAL",SUM(INDIRECT("AS4:AS"&amp;ROW()-1)),""))</f>
        <v/>
      </c>
      <c r="AT49" s="3" t="str">
        <f t="shared" ca="1" si="14"/>
        <v/>
      </c>
      <c r="AU49" s="3" t="str">
        <f ca="1">IF(AND($A49&lt;&gt;"",$A49&lt;&gt;"TOTAL"),IF(AND('[8]INVESTIGADOR_Grupo Edad'!$BZ47&lt;&gt;"",'[8]INVESTIGADOR_Grupo Edad'!$BZ47&lt;&gt;0),'[8]INVESTIGADOR_Grupo Edad'!$BZ47,""),IF($A49="TOTAL",SUM(INDIRECT("AU4:AU"&amp;ROW()-1)),""))</f>
        <v/>
      </c>
      <c r="AV49" s="3" t="str">
        <f ca="1">IF(AND($A49&lt;&gt;"",$A49&lt;&gt;"TOTAL"),IF(AND('[8]INVESTIGADOR_Grupo Edad'!$CB47&lt;&gt;"",'[8]INVESTIGADOR_Grupo Edad'!$CB47&lt;&gt;0),'[8]INVESTIGADOR_Grupo Edad'!$CB47,""),IF($A49="TOTAL",SUM(INDIRECT("AV4:AV"&amp;ROW()-1)),""))</f>
        <v/>
      </c>
      <c r="AW49" s="3" t="str">
        <f t="shared" ca="1" si="15"/>
        <v/>
      </c>
      <c r="AX49" s="3" t="str">
        <f ca="1">IF(AND($A49&lt;&gt;"",$A49&lt;&gt;"TOTAL"),IF(AND('[8]INVESTIGADOR_Grupo Edad'!$CE47&lt;&gt;"",'[8]INVESTIGADOR_Grupo Edad'!$CE47&lt;&gt;0),'[8]INVESTIGADOR_Grupo Edad'!$CE47,""),IF($A49="TOTAL",SUM(INDIRECT("AX4:AX"&amp;ROW()-1)),""))</f>
        <v/>
      </c>
      <c r="AY49" s="3" t="str">
        <f ca="1">IF(AND($A49&lt;&gt;"",$A49&lt;&gt;"TOTAL"),IF(AND('[8]INVESTIGADOR_Grupo Edad'!$CG47&lt;&gt;"",'[8]INVESTIGADOR_Grupo Edad'!$CG47&lt;&gt;0),'[8]INVESTIGADOR_Grupo Edad'!$CG47,""),IF($A49="TOTAL",SUM(INDIRECT("AY4:AY"&amp;ROW()-1)),""))</f>
        <v/>
      </c>
      <c r="AZ49" s="3" t="str">
        <f t="shared" ca="1" si="16"/>
        <v/>
      </c>
      <c r="BA49" s="3" t="str">
        <f ca="1">IF(AND($A49&lt;&gt;"",$A49&lt;&gt;"TOTAL"),IF(AND('[8]INVESTIGADOR_Grupo Edad'!$CJ47&lt;&gt;"",'[8]INVESTIGADOR_Grupo Edad'!$CJ47&lt;&gt;0),'[8]INVESTIGADOR_Grupo Edad'!$CJ47,""),IF($A49="TOTAL",SUM(INDIRECT("BA4:BA"&amp;ROW()-1)),""))</f>
        <v/>
      </c>
      <c r="BB49" s="3" t="str">
        <f ca="1">IF(AND($A49&lt;&gt;"",$A49&lt;&gt;"TOTAL"),IF(AND('[8]INVESTIGADOR_Grupo Edad'!$CL47&lt;&gt;"",'[8]INVESTIGADOR_Grupo Edad'!$CL47&lt;&gt;0),'[8]INVESTIGADOR_Grupo Edad'!$CL47,""),IF($A49="TOTAL",SUM(INDIRECT("BB4:BB"&amp;ROW()-1)),""))</f>
        <v/>
      </c>
      <c r="BC49" s="3" t="str">
        <f t="shared" ca="1" si="17"/>
        <v/>
      </c>
      <c r="BD49" s="3" t="str">
        <f ca="1">IF(AND($A49&lt;&gt;"",$A49&lt;&gt;"TOTAL"),IF(AND('[8]INVESTIGADOR_Grupo Edad'!$CO47&lt;&gt;"",'[8]INVESTIGADOR_Grupo Edad'!$CO47&lt;&gt;0),'[8]INVESTIGADOR_Grupo Edad'!$CO47,""),IF($A49="TOTAL",SUM(INDIRECT("BD4:BD"&amp;ROW()-1)),""))</f>
        <v/>
      </c>
      <c r="BE49" s="3" t="str">
        <f ca="1">IF(AND($A49&lt;&gt;"",$A49&lt;&gt;"TOTAL"),IF(AND('[8]INVESTIGADOR_Grupo Edad'!$CQ47&lt;&gt;"",'[8]INVESTIGADOR_Grupo Edad'!$CQ47&lt;&gt;0),'[8]INVESTIGADOR_Grupo Edad'!$CQ47,""),IF($A49="TOTAL",SUM(INDIRECT("BE4:BE"&amp;ROW()-1)),""))</f>
        <v/>
      </c>
      <c r="BF49" s="3" t="str">
        <f t="shared" ca="1" si="18"/>
        <v/>
      </c>
    </row>
    <row r="50" spans="1:58" x14ac:dyDescent="0.2">
      <c r="A50" s="25" t="str">
        <f>IF('[8]INVESTIGADOR_Grupo Edad'!$B48&lt;&gt;"",'[8]INVESTIGADOR_Grupo Edad'!$B48,IF(AND('[8]INVESTIGADOR_Grupo Edad'!$B48="",'[8]INVESTIGADOR_Grupo Edad'!$B49="",'[8]INVESTIGADOR_Grupo Edad'!$B47=""),"","TOTAL"))</f>
        <v/>
      </c>
      <c r="B50" s="3" t="str">
        <f ca="1">IF(AND($A50&lt;&gt;"",$A50&lt;&gt;"TOTAL"),IF(AND('[8]INVESTIGADOR_Grupo Edad'!$C48&lt;&gt;"",'[8]INVESTIGADOR_Grupo Edad'!$C48&lt;&gt;0),'[8]INVESTIGADOR_Grupo Edad'!$C48,""),IF($A50="TOTAL",SUM(INDIRECT("B4:B"&amp;ROW()-1)),""))</f>
        <v/>
      </c>
      <c r="C50" s="3" t="str">
        <f ca="1">IF(AND($A50&lt;&gt;"",$A50&lt;&gt;"TOTAL"),IF(AND('[8]INVESTIGADOR_Grupo Edad'!$E48&lt;&gt;"",'[8]INVESTIGADOR_Grupo Edad'!$E48&lt;&gt;0),'[8]INVESTIGADOR_Grupo Edad'!$E48,""),IF($A50="TOTAL",SUM(INDIRECT("C4:C"&amp;ROW()-1)),""))</f>
        <v/>
      </c>
      <c r="D50" s="3" t="str">
        <f t="shared" ca="1" si="0"/>
        <v/>
      </c>
      <c r="E50" s="3" t="str">
        <f ca="1">IF(AND($A50&lt;&gt;"",$A50&lt;&gt;"TOTAL"),IF(AND('[8]INVESTIGADOR_Grupo Edad'!$H48&lt;&gt;"",'[8]INVESTIGADOR_Grupo Edad'!$H48&lt;&gt;0),'[8]INVESTIGADOR_Grupo Edad'!$H48,""),IF($A50="TOTAL",SUM(INDIRECT("E4:E"&amp;ROW()-1)),""))</f>
        <v/>
      </c>
      <c r="F50" s="3" t="str">
        <f ca="1">IF(AND($A50&lt;&gt;"",$A50&lt;&gt;"TOTAL"),IF(AND('[8]INVESTIGADOR_Grupo Edad'!$J48&lt;&gt;"",'[8]INVESTIGADOR_Grupo Edad'!$J48&lt;&gt;0),'[8]INVESTIGADOR_Grupo Edad'!$J48,""),IF($A50="TOTAL",SUM(INDIRECT("F4:F"&amp;ROW()-1)),""))</f>
        <v/>
      </c>
      <c r="G50" s="3" t="str">
        <f t="shared" ca="1" si="1"/>
        <v/>
      </c>
      <c r="H50" s="3" t="str">
        <f ca="1">IF(AND($A50&lt;&gt;"",$A50&lt;&gt;"TOTAL"),IF(AND('[8]INVESTIGADOR_Grupo Edad'!$M48&lt;&gt;"",'[8]INVESTIGADOR_Grupo Edad'!$M48&lt;&gt;0),'[8]INVESTIGADOR_Grupo Edad'!$M48,""),IF($A50="TOTAL",SUM(INDIRECT("H4:H"&amp;ROW()-1)),""))</f>
        <v/>
      </c>
      <c r="I50" s="3" t="str">
        <f ca="1">IF(AND($A50&lt;&gt;"",$A50&lt;&gt;"TOTAL"),IF(AND('[8]INVESTIGADOR_Grupo Edad'!$O48&lt;&gt;"",'[8]INVESTIGADOR_Grupo Edad'!$O48&lt;&gt;0),'[8]INVESTIGADOR_Grupo Edad'!$O48,""),IF($A50="TOTAL",SUM(INDIRECT("I4:I"&amp;ROW()-1)),""))</f>
        <v/>
      </c>
      <c r="J50" s="3" t="str">
        <f t="shared" ca="1" si="2"/>
        <v/>
      </c>
      <c r="K50" s="3" t="str">
        <f ca="1">IF(AND($A50&lt;&gt;"",$A50&lt;&gt;"TOTAL"),IF(AND('[8]INVESTIGADOR_Grupo Edad'!$R48&lt;&gt;"",'[8]INVESTIGADOR_Grupo Edad'!$R48&lt;&gt;0),'[8]INVESTIGADOR_Grupo Edad'!$R48,""),IF($A50="TOTAL",SUM(INDIRECT("K4:K"&amp;ROW()-1)),""))</f>
        <v/>
      </c>
      <c r="L50" s="3" t="str">
        <f ca="1">IF(AND($A50&lt;&gt;"",$A50&lt;&gt;"TOTAL"),IF(AND('[8]INVESTIGADOR_Grupo Edad'!$T48&lt;&gt;"",'[8]INVESTIGADOR_Grupo Edad'!$T48&lt;&gt;0),'[8]INVESTIGADOR_Grupo Edad'!$T48,""),IF($A50="TOTAL",SUM(INDIRECT("L4:L"&amp;ROW()-1)),""))</f>
        <v/>
      </c>
      <c r="M50" s="3" t="str">
        <f t="shared" ca="1" si="3"/>
        <v/>
      </c>
      <c r="N50" s="3" t="str">
        <f ca="1">IF(AND($A50&lt;&gt;"",$A50&lt;&gt;"TOTAL"),IF(AND('[8]INVESTIGADOR_Grupo Edad'!$W48&lt;&gt;"",'[8]INVESTIGADOR_Grupo Edad'!$W48&lt;&gt;0),'[8]INVESTIGADOR_Grupo Edad'!$W48,""),IF($A50="TOTAL",SUM(INDIRECT("N4:N"&amp;ROW()-1)),""))</f>
        <v/>
      </c>
      <c r="O50" s="3" t="str">
        <f ca="1">IF(AND($A50&lt;&gt;"",$A50&lt;&gt;"TOTAL"),IF(AND('[8]INVESTIGADOR_Grupo Edad'!$Y48&lt;&gt;"",'[8]INVESTIGADOR_Grupo Edad'!$Y48&lt;&gt;0),'[8]INVESTIGADOR_Grupo Edad'!$Y48,""),IF($A50="TOTAL",SUM(INDIRECT("O4:O"&amp;ROW()-1)),""))</f>
        <v/>
      </c>
      <c r="P50" s="3" t="str">
        <f t="shared" ca="1" si="4"/>
        <v/>
      </c>
      <c r="Q50" s="3" t="str">
        <f ca="1">IF(AND($A50&lt;&gt;"",$A50&lt;&gt;"TOTAL"),IF(AND('[8]INVESTIGADOR_Grupo Edad'!$AB48&lt;&gt;"",'[8]INVESTIGADOR_Grupo Edad'!$AB48&lt;&gt;0),'[8]INVESTIGADOR_Grupo Edad'!$AB48,""),IF($A50="TOTAL",SUM(INDIRECT("Q4:Q"&amp;ROW()-1)),""))</f>
        <v/>
      </c>
      <c r="R50" s="3" t="str">
        <f ca="1">IF(AND($A50&lt;&gt;"",$A50&lt;&gt;"TOTAL"),IF(AND('[8]INVESTIGADOR_Grupo Edad'!$AD48&lt;&gt;"",'[8]INVESTIGADOR_Grupo Edad'!$AD48&lt;&gt;0),'[8]INVESTIGADOR_Grupo Edad'!$AD48,""),IF($A50="TOTAL",SUM(INDIRECT("R4:R"&amp;ROW()-1)),""))</f>
        <v/>
      </c>
      <c r="S50" s="3" t="str">
        <f t="shared" ca="1" si="5"/>
        <v/>
      </c>
      <c r="T50" s="3" t="str">
        <f ca="1">IF(AND($A50&lt;&gt;"",$A50&lt;&gt;"TOTAL"),IF(AND('[8]INVESTIGADOR_Grupo Edad'!$AG48&lt;&gt;"",'[8]INVESTIGADOR_Grupo Edad'!$AG48&lt;&gt;0),'[8]INVESTIGADOR_Grupo Edad'!$AG48,""),IF($A50="TOTAL",SUM(INDIRECT("T4:T"&amp;ROW()-1)),""))</f>
        <v/>
      </c>
      <c r="U50" s="3" t="str">
        <f ca="1">IF(AND($A50&lt;&gt;"",$A50&lt;&gt;"TOTAL"),IF(AND('[8]INVESTIGADOR_Grupo Edad'!$AI48&lt;&gt;"",'[8]INVESTIGADOR_Grupo Edad'!$AI48&lt;&gt;0),'[8]INVESTIGADOR_Grupo Edad'!$AI48,""),IF($A50="TOTAL",SUM(INDIRECT("U4:U"&amp;ROW()-1)),""))</f>
        <v/>
      </c>
      <c r="V50" s="3" t="str">
        <f t="shared" ca="1" si="6"/>
        <v/>
      </c>
      <c r="W50" s="3" t="str">
        <f ca="1">IF(AND($A50&lt;&gt;"",$A50&lt;&gt;"TOTAL"),IF(AND('[8]INVESTIGADOR_Grupo Edad'!$AL48&lt;&gt;"",'[8]INVESTIGADOR_Grupo Edad'!$AL48&lt;&gt;0),'[8]INVESTIGADOR_Grupo Edad'!$AL48,""),IF($A50="TOTAL",SUM(INDIRECT("W4:W"&amp;ROW()-1)),""))</f>
        <v/>
      </c>
      <c r="X50" s="3" t="str">
        <f ca="1">IF(AND($A50&lt;&gt;"",$A50&lt;&gt;"TOTAL"),IF(AND('[8]INVESTIGADOR_Grupo Edad'!$AN48&lt;&gt;"",'[8]INVESTIGADOR_Grupo Edad'!$AN48&lt;&gt;0),'[8]INVESTIGADOR_Grupo Edad'!$AN48,""),IF($A50="TOTAL",SUM(INDIRECT("X4:X"&amp;ROW()-1)),""))</f>
        <v/>
      </c>
      <c r="Y50" s="3" t="str">
        <f t="shared" ca="1" si="7"/>
        <v/>
      </c>
      <c r="Z50" s="3" t="str">
        <f ca="1">IF(AND($A50&lt;&gt;"",$A50&lt;&gt;"TOTAL"),IF(AND('[8]INVESTIGADOR_Grupo Edad'!$AQ48&lt;&gt;"",'[8]INVESTIGADOR_Grupo Edad'!$AQ48&lt;&gt;0),'[8]INVESTIGADOR_Grupo Edad'!$AQ48,""),IF($A50="TOTAL",SUM(INDIRECT("Z4:Z"&amp;ROW()-1)),""))</f>
        <v/>
      </c>
      <c r="AA50" s="3" t="str">
        <f ca="1">IF(AND($A50&lt;&gt;"",$A50&lt;&gt;"TOTAL"),IF(AND('[8]INVESTIGADOR_Grupo Edad'!$AS48&lt;&gt;"",'[8]INVESTIGADOR_Grupo Edad'!$AS48&lt;&gt;0),'[8]INVESTIGADOR_Grupo Edad'!$AS48,""),IF($A50="TOTAL",SUM(INDIRECT("AA4:AA"&amp;ROW()-1)),""))</f>
        <v/>
      </c>
      <c r="AB50" s="3" t="str">
        <f t="shared" ca="1" si="8"/>
        <v/>
      </c>
      <c r="AC50" s="3" t="str">
        <f ca="1">IF(AND($A50&lt;&gt;"",$A50&lt;&gt;"TOTAL"),IF(AND('[8]INVESTIGADOR_Grupo Edad'!$AV48&lt;&gt;"",'[8]INVESTIGADOR_Grupo Edad'!$AV48&lt;&gt;0),'[8]INVESTIGADOR_Grupo Edad'!$AV48,""),IF($A50="TOTAL",SUM(INDIRECT("AC4:AC"&amp;ROW()-1)),""))</f>
        <v/>
      </c>
      <c r="AD50" s="3" t="str">
        <f ca="1">IF(AND($A50&lt;&gt;"",$A50&lt;&gt;"TOTAL"),IF(AND('[8]INVESTIGADOR_Grupo Edad'!$AX48&lt;&gt;"",'[8]INVESTIGADOR_Grupo Edad'!$AX48&lt;&gt;0),'[8]INVESTIGADOR_Grupo Edad'!$AX48,""),IF($A50="TOTAL",SUM(INDIRECT("AD4:AD"&amp;ROW()-1)),""))</f>
        <v/>
      </c>
      <c r="AE50" s="3" t="str">
        <f t="shared" ca="1" si="9"/>
        <v/>
      </c>
      <c r="AF50" s="3" t="str">
        <f ca="1">IF(AND($A50&lt;&gt;"",$A50&lt;&gt;"TOTAL"),IF(AND('[8]INVESTIGADOR_Grupo Edad'!$BA48&lt;&gt;"",'[8]INVESTIGADOR_Grupo Edad'!$BA48&lt;&gt;0),'[8]INVESTIGADOR_Grupo Edad'!$BA48,""),IF($A50="TOTAL",SUM(INDIRECT("AF4:AF"&amp;ROW()-1)),""))</f>
        <v/>
      </c>
      <c r="AG50" s="3" t="str">
        <f ca="1">IF(AND($A50&lt;&gt;"",$A50&lt;&gt;"TOTAL"),IF(AND('[8]INVESTIGADOR_Grupo Edad'!$BC48&lt;&gt;"",'[8]INVESTIGADOR_Grupo Edad'!$BC48&lt;&gt;0),'[8]INVESTIGADOR_Grupo Edad'!$BC48,""),IF($A50="TOTAL",SUM(INDIRECT("AG4:AG"&amp;ROW()-1)),""))</f>
        <v/>
      </c>
      <c r="AH50" s="3" t="str">
        <f t="shared" ca="1" si="10"/>
        <v/>
      </c>
      <c r="AI50" s="3" t="str">
        <f ca="1">IF(AND($A50&lt;&gt;"",$A50&lt;&gt;"TOTAL"),IF(AND('[8]INVESTIGADOR_Grupo Edad'!$BF48&lt;&gt;"",'[8]INVESTIGADOR_Grupo Edad'!$BF48&lt;&gt;0),'[8]INVESTIGADOR_Grupo Edad'!$BF48,""),IF($A50="TOTAL",SUM(INDIRECT("AI4:AI"&amp;ROW()-1)),""))</f>
        <v/>
      </c>
      <c r="AJ50" s="3" t="str">
        <f ca="1">IF(AND($A50&lt;&gt;"",$A50&lt;&gt;"TOTAL"),IF(AND('[8]INVESTIGADOR_Grupo Edad'!$BH48&lt;&gt;"",'[8]INVESTIGADOR_Grupo Edad'!$BH48&lt;&gt;0),'[8]INVESTIGADOR_Grupo Edad'!$BH48,""),IF($A50="TOTAL",SUM(INDIRECT("AJ4:AJ"&amp;ROW()-1)),""))</f>
        <v/>
      </c>
      <c r="AK50" s="3" t="str">
        <f t="shared" ca="1" si="11"/>
        <v/>
      </c>
      <c r="AL50" s="3" t="str">
        <f ca="1">IF(AND($A50&lt;&gt;"",$A50&lt;&gt;"TOTAL"),IF(AND('[8]INVESTIGADOR_Grupo Edad'!$BK48&lt;&gt;"",'[8]INVESTIGADOR_Grupo Edad'!$BK48&lt;&gt;0),'[8]INVESTIGADOR_Grupo Edad'!$BK48,""),IF($A50="TOTAL",SUM(INDIRECT("AL4:AL"&amp;ROW()-1)),""))</f>
        <v/>
      </c>
      <c r="AM50" s="3" t="str">
        <f ca="1">IF(AND($A50&lt;&gt;"",$A50&lt;&gt;"TOTAL"),IF(AND('[8]INVESTIGADOR_Grupo Edad'!$BM48&lt;&gt;"",'[8]INVESTIGADOR_Grupo Edad'!$BM48&lt;&gt;0),'[8]INVESTIGADOR_Grupo Edad'!$BM48,""),IF($A50="TOTAL",SUM(INDIRECT("AM4:AM"&amp;ROW()-1)),""))</f>
        <v/>
      </c>
      <c r="AN50" s="3" t="str">
        <f t="shared" ca="1" si="12"/>
        <v/>
      </c>
      <c r="AO50" s="3" t="str">
        <f ca="1">IF(AND($A50&lt;&gt;"",$A50&lt;&gt;"TOTAL"),IF(AND('[8]INVESTIGADOR_Grupo Edad'!$BP48&lt;&gt;"",'[8]INVESTIGADOR_Grupo Edad'!$BP48&lt;&gt;0),'[8]INVESTIGADOR_Grupo Edad'!$BP48,""),IF($A50="TOTAL",SUM(INDIRECT("AO4:AO"&amp;ROW()-1)),""))</f>
        <v/>
      </c>
      <c r="AP50" s="3" t="str">
        <f ca="1">IF(AND($A50&lt;&gt;"",$A50&lt;&gt;"TOTAL"),IF(AND('[8]INVESTIGADOR_Grupo Edad'!$BR48&lt;&gt;"",'[8]INVESTIGADOR_Grupo Edad'!$BR48&lt;&gt;0),'[8]INVESTIGADOR_Grupo Edad'!$BR48,""),IF($A50="TOTAL",SUM(INDIRECT("AP4:AP"&amp;ROW()-1)),""))</f>
        <v/>
      </c>
      <c r="AQ50" s="3" t="str">
        <f t="shared" ca="1" si="13"/>
        <v/>
      </c>
      <c r="AR50" s="3" t="str">
        <f ca="1">IF(AND($A50&lt;&gt;"",$A50&lt;&gt;"TOTAL"),IF(AND('[8]INVESTIGADOR_Grupo Edad'!$BU48&lt;&gt;"",'[8]INVESTIGADOR_Grupo Edad'!$BU48&lt;&gt;0),'[8]INVESTIGADOR_Grupo Edad'!$BU48,""),IF($A50="TOTAL",SUM(INDIRECT("AR4:AR"&amp;ROW()-1)),""))</f>
        <v/>
      </c>
      <c r="AS50" s="3" t="str">
        <f ca="1">IF(AND($A50&lt;&gt;"",$A50&lt;&gt;"TOTAL"),IF(AND('[8]INVESTIGADOR_Grupo Edad'!$BW48&lt;&gt;"",'[8]INVESTIGADOR_Grupo Edad'!$BW48&lt;&gt;0),'[8]INVESTIGADOR_Grupo Edad'!$BW48,""),IF($A50="TOTAL",SUM(INDIRECT("AS4:AS"&amp;ROW()-1)),""))</f>
        <v/>
      </c>
      <c r="AT50" s="3" t="str">
        <f t="shared" ca="1" si="14"/>
        <v/>
      </c>
      <c r="AU50" s="3" t="str">
        <f ca="1">IF(AND($A50&lt;&gt;"",$A50&lt;&gt;"TOTAL"),IF(AND('[8]INVESTIGADOR_Grupo Edad'!$BZ48&lt;&gt;"",'[8]INVESTIGADOR_Grupo Edad'!$BZ48&lt;&gt;0),'[8]INVESTIGADOR_Grupo Edad'!$BZ48,""),IF($A50="TOTAL",SUM(INDIRECT("AU4:AU"&amp;ROW()-1)),""))</f>
        <v/>
      </c>
      <c r="AV50" s="3" t="str">
        <f ca="1">IF(AND($A50&lt;&gt;"",$A50&lt;&gt;"TOTAL"),IF(AND('[8]INVESTIGADOR_Grupo Edad'!$CB48&lt;&gt;"",'[8]INVESTIGADOR_Grupo Edad'!$CB48&lt;&gt;0),'[8]INVESTIGADOR_Grupo Edad'!$CB48,""),IF($A50="TOTAL",SUM(INDIRECT("AV4:AV"&amp;ROW()-1)),""))</f>
        <v/>
      </c>
      <c r="AW50" s="3" t="str">
        <f t="shared" ca="1" si="15"/>
        <v/>
      </c>
      <c r="AX50" s="3" t="str">
        <f ca="1">IF(AND($A50&lt;&gt;"",$A50&lt;&gt;"TOTAL"),IF(AND('[8]INVESTIGADOR_Grupo Edad'!$CE48&lt;&gt;"",'[8]INVESTIGADOR_Grupo Edad'!$CE48&lt;&gt;0),'[8]INVESTIGADOR_Grupo Edad'!$CE48,""),IF($A50="TOTAL",SUM(INDIRECT("AX4:AX"&amp;ROW()-1)),""))</f>
        <v/>
      </c>
      <c r="AY50" s="3" t="str">
        <f ca="1">IF(AND($A50&lt;&gt;"",$A50&lt;&gt;"TOTAL"),IF(AND('[8]INVESTIGADOR_Grupo Edad'!$CG48&lt;&gt;"",'[8]INVESTIGADOR_Grupo Edad'!$CG48&lt;&gt;0),'[8]INVESTIGADOR_Grupo Edad'!$CG48,""),IF($A50="TOTAL",SUM(INDIRECT("AY4:AY"&amp;ROW()-1)),""))</f>
        <v/>
      </c>
      <c r="AZ50" s="3" t="str">
        <f t="shared" ca="1" si="16"/>
        <v/>
      </c>
      <c r="BA50" s="3" t="str">
        <f ca="1">IF(AND($A50&lt;&gt;"",$A50&lt;&gt;"TOTAL"),IF(AND('[8]INVESTIGADOR_Grupo Edad'!$CJ48&lt;&gt;"",'[8]INVESTIGADOR_Grupo Edad'!$CJ48&lt;&gt;0),'[8]INVESTIGADOR_Grupo Edad'!$CJ48,""),IF($A50="TOTAL",SUM(INDIRECT("BA4:BA"&amp;ROW()-1)),""))</f>
        <v/>
      </c>
      <c r="BB50" s="3" t="str">
        <f ca="1">IF(AND($A50&lt;&gt;"",$A50&lt;&gt;"TOTAL"),IF(AND('[8]INVESTIGADOR_Grupo Edad'!$CL48&lt;&gt;"",'[8]INVESTIGADOR_Grupo Edad'!$CL48&lt;&gt;0),'[8]INVESTIGADOR_Grupo Edad'!$CL48,""),IF($A50="TOTAL",SUM(INDIRECT("BB4:BB"&amp;ROW()-1)),""))</f>
        <v/>
      </c>
      <c r="BC50" s="3" t="str">
        <f t="shared" ca="1" si="17"/>
        <v/>
      </c>
      <c r="BD50" s="3" t="str">
        <f ca="1">IF(AND($A50&lt;&gt;"",$A50&lt;&gt;"TOTAL"),IF(AND('[8]INVESTIGADOR_Grupo Edad'!$CO48&lt;&gt;"",'[8]INVESTIGADOR_Grupo Edad'!$CO48&lt;&gt;0),'[8]INVESTIGADOR_Grupo Edad'!$CO48,""),IF($A50="TOTAL",SUM(INDIRECT("BD4:BD"&amp;ROW()-1)),""))</f>
        <v/>
      </c>
      <c r="BE50" s="3" t="str">
        <f ca="1">IF(AND($A50&lt;&gt;"",$A50&lt;&gt;"TOTAL"),IF(AND('[8]INVESTIGADOR_Grupo Edad'!$CQ48&lt;&gt;"",'[8]INVESTIGADOR_Grupo Edad'!$CQ48&lt;&gt;0),'[8]INVESTIGADOR_Grupo Edad'!$CQ48,""),IF($A50="TOTAL",SUM(INDIRECT("BE4:BE"&amp;ROW()-1)),""))</f>
        <v/>
      </c>
      <c r="BF50" s="3" t="str">
        <f t="shared" ca="1" si="18"/>
        <v/>
      </c>
    </row>
    <row r="51" spans="1:58" x14ac:dyDescent="0.2">
      <c r="A51" s="25" t="str">
        <f>IF('[8]INVESTIGADOR_Grupo Edad'!$B49&lt;&gt;"",'[8]INVESTIGADOR_Grupo Edad'!$B49,IF(AND('[8]INVESTIGADOR_Grupo Edad'!$B49="",'[8]INVESTIGADOR_Grupo Edad'!$B50="",'[8]INVESTIGADOR_Grupo Edad'!$B48=""),"","TOTAL"))</f>
        <v/>
      </c>
      <c r="B51" s="3" t="str">
        <f ca="1">IF(AND($A51&lt;&gt;"",$A51&lt;&gt;"TOTAL"),IF(AND('[8]INVESTIGADOR_Grupo Edad'!$C49&lt;&gt;"",'[8]INVESTIGADOR_Grupo Edad'!$C49&lt;&gt;0),'[8]INVESTIGADOR_Grupo Edad'!$C49,""),IF($A51="TOTAL",SUM(INDIRECT("B4:B"&amp;ROW()-1)),""))</f>
        <v/>
      </c>
      <c r="C51" s="3" t="str">
        <f ca="1">IF(AND($A51&lt;&gt;"",$A51&lt;&gt;"TOTAL"),IF(AND('[8]INVESTIGADOR_Grupo Edad'!$E49&lt;&gt;"",'[8]INVESTIGADOR_Grupo Edad'!$E49&lt;&gt;0),'[8]INVESTIGADOR_Grupo Edad'!$E49,""),IF($A51="TOTAL",SUM(INDIRECT("C4:C"&amp;ROW()-1)),""))</f>
        <v/>
      </c>
      <c r="D51" s="3" t="str">
        <f t="shared" ca="1" si="0"/>
        <v/>
      </c>
      <c r="E51" s="3" t="str">
        <f ca="1">IF(AND($A51&lt;&gt;"",$A51&lt;&gt;"TOTAL"),IF(AND('[8]INVESTIGADOR_Grupo Edad'!$H49&lt;&gt;"",'[8]INVESTIGADOR_Grupo Edad'!$H49&lt;&gt;0),'[8]INVESTIGADOR_Grupo Edad'!$H49,""),IF($A51="TOTAL",SUM(INDIRECT("E4:E"&amp;ROW()-1)),""))</f>
        <v/>
      </c>
      <c r="F51" s="3" t="str">
        <f ca="1">IF(AND($A51&lt;&gt;"",$A51&lt;&gt;"TOTAL"),IF(AND('[8]INVESTIGADOR_Grupo Edad'!$J49&lt;&gt;"",'[8]INVESTIGADOR_Grupo Edad'!$J49&lt;&gt;0),'[8]INVESTIGADOR_Grupo Edad'!$J49,""),IF($A51="TOTAL",SUM(INDIRECT("F4:F"&amp;ROW()-1)),""))</f>
        <v/>
      </c>
      <c r="G51" s="3" t="str">
        <f t="shared" ca="1" si="1"/>
        <v/>
      </c>
      <c r="H51" s="3" t="str">
        <f ca="1">IF(AND($A51&lt;&gt;"",$A51&lt;&gt;"TOTAL"),IF(AND('[8]INVESTIGADOR_Grupo Edad'!$M49&lt;&gt;"",'[8]INVESTIGADOR_Grupo Edad'!$M49&lt;&gt;0),'[8]INVESTIGADOR_Grupo Edad'!$M49,""),IF($A51="TOTAL",SUM(INDIRECT("H4:H"&amp;ROW()-1)),""))</f>
        <v/>
      </c>
      <c r="I51" s="3" t="str">
        <f ca="1">IF(AND($A51&lt;&gt;"",$A51&lt;&gt;"TOTAL"),IF(AND('[8]INVESTIGADOR_Grupo Edad'!$O49&lt;&gt;"",'[8]INVESTIGADOR_Grupo Edad'!$O49&lt;&gt;0),'[8]INVESTIGADOR_Grupo Edad'!$O49,""),IF($A51="TOTAL",SUM(INDIRECT("I4:I"&amp;ROW()-1)),""))</f>
        <v/>
      </c>
      <c r="J51" s="3" t="str">
        <f t="shared" ca="1" si="2"/>
        <v/>
      </c>
      <c r="K51" s="3" t="str">
        <f ca="1">IF(AND($A51&lt;&gt;"",$A51&lt;&gt;"TOTAL"),IF(AND('[8]INVESTIGADOR_Grupo Edad'!$R49&lt;&gt;"",'[8]INVESTIGADOR_Grupo Edad'!$R49&lt;&gt;0),'[8]INVESTIGADOR_Grupo Edad'!$R49,""),IF($A51="TOTAL",SUM(INDIRECT("K4:K"&amp;ROW()-1)),""))</f>
        <v/>
      </c>
      <c r="L51" s="3" t="str">
        <f ca="1">IF(AND($A51&lt;&gt;"",$A51&lt;&gt;"TOTAL"),IF(AND('[8]INVESTIGADOR_Grupo Edad'!$T49&lt;&gt;"",'[8]INVESTIGADOR_Grupo Edad'!$T49&lt;&gt;0),'[8]INVESTIGADOR_Grupo Edad'!$T49,""),IF($A51="TOTAL",SUM(INDIRECT("L4:L"&amp;ROW()-1)),""))</f>
        <v/>
      </c>
      <c r="M51" s="3" t="str">
        <f t="shared" ca="1" si="3"/>
        <v/>
      </c>
      <c r="N51" s="3" t="str">
        <f ca="1">IF(AND($A51&lt;&gt;"",$A51&lt;&gt;"TOTAL"),IF(AND('[8]INVESTIGADOR_Grupo Edad'!$W49&lt;&gt;"",'[8]INVESTIGADOR_Grupo Edad'!$W49&lt;&gt;0),'[8]INVESTIGADOR_Grupo Edad'!$W49,""),IF($A51="TOTAL",SUM(INDIRECT("N4:N"&amp;ROW()-1)),""))</f>
        <v/>
      </c>
      <c r="O51" s="3" t="str">
        <f ca="1">IF(AND($A51&lt;&gt;"",$A51&lt;&gt;"TOTAL"),IF(AND('[8]INVESTIGADOR_Grupo Edad'!$Y49&lt;&gt;"",'[8]INVESTIGADOR_Grupo Edad'!$Y49&lt;&gt;0),'[8]INVESTIGADOR_Grupo Edad'!$Y49,""),IF($A51="TOTAL",SUM(INDIRECT("O4:O"&amp;ROW()-1)),""))</f>
        <v/>
      </c>
      <c r="P51" s="3" t="str">
        <f t="shared" ca="1" si="4"/>
        <v/>
      </c>
      <c r="Q51" s="3" t="str">
        <f ca="1">IF(AND($A51&lt;&gt;"",$A51&lt;&gt;"TOTAL"),IF(AND('[8]INVESTIGADOR_Grupo Edad'!$AB49&lt;&gt;"",'[8]INVESTIGADOR_Grupo Edad'!$AB49&lt;&gt;0),'[8]INVESTIGADOR_Grupo Edad'!$AB49,""),IF($A51="TOTAL",SUM(INDIRECT("Q4:Q"&amp;ROW()-1)),""))</f>
        <v/>
      </c>
      <c r="R51" s="3" t="str">
        <f ca="1">IF(AND($A51&lt;&gt;"",$A51&lt;&gt;"TOTAL"),IF(AND('[8]INVESTIGADOR_Grupo Edad'!$AD49&lt;&gt;"",'[8]INVESTIGADOR_Grupo Edad'!$AD49&lt;&gt;0),'[8]INVESTIGADOR_Grupo Edad'!$AD49,""),IF($A51="TOTAL",SUM(INDIRECT("R4:R"&amp;ROW()-1)),""))</f>
        <v/>
      </c>
      <c r="S51" s="3" t="str">
        <f t="shared" ca="1" si="5"/>
        <v/>
      </c>
      <c r="T51" s="3" t="str">
        <f ca="1">IF(AND($A51&lt;&gt;"",$A51&lt;&gt;"TOTAL"),IF(AND('[8]INVESTIGADOR_Grupo Edad'!$AG49&lt;&gt;"",'[8]INVESTIGADOR_Grupo Edad'!$AG49&lt;&gt;0),'[8]INVESTIGADOR_Grupo Edad'!$AG49,""),IF($A51="TOTAL",SUM(INDIRECT("T4:T"&amp;ROW()-1)),""))</f>
        <v/>
      </c>
      <c r="U51" s="3" t="str">
        <f ca="1">IF(AND($A51&lt;&gt;"",$A51&lt;&gt;"TOTAL"),IF(AND('[8]INVESTIGADOR_Grupo Edad'!$AI49&lt;&gt;"",'[8]INVESTIGADOR_Grupo Edad'!$AI49&lt;&gt;0),'[8]INVESTIGADOR_Grupo Edad'!$AI49,""),IF($A51="TOTAL",SUM(INDIRECT("U4:U"&amp;ROW()-1)),""))</f>
        <v/>
      </c>
      <c r="V51" s="3" t="str">
        <f t="shared" ca="1" si="6"/>
        <v/>
      </c>
      <c r="W51" s="3" t="str">
        <f ca="1">IF(AND($A51&lt;&gt;"",$A51&lt;&gt;"TOTAL"),IF(AND('[8]INVESTIGADOR_Grupo Edad'!$AL49&lt;&gt;"",'[8]INVESTIGADOR_Grupo Edad'!$AL49&lt;&gt;0),'[8]INVESTIGADOR_Grupo Edad'!$AL49,""),IF($A51="TOTAL",SUM(INDIRECT("W4:W"&amp;ROW()-1)),""))</f>
        <v/>
      </c>
      <c r="X51" s="3" t="str">
        <f ca="1">IF(AND($A51&lt;&gt;"",$A51&lt;&gt;"TOTAL"),IF(AND('[8]INVESTIGADOR_Grupo Edad'!$AN49&lt;&gt;"",'[8]INVESTIGADOR_Grupo Edad'!$AN49&lt;&gt;0),'[8]INVESTIGADOR_Grupo Edad'!$AN49,""),IF($A51="TOTAL",SUM(INDIRECT("X4:X"&amp;ROW()-1)),""))</f>
        <v/>
      </c>
      <c r="Y51" s="3" t="str">
        <f t="shared" ca="1" si="7"/>
        <v/>
      </c>
      <c r="Z51" s="3" t="str">
        <f ca="1">IF(AND($A51&lt;&gt;"",$A51&lt;&gt;"TOTAL"),IF(AND('[8]INVESTIGADOR_Grupo Edad'!$AQ49&lt;&gt;"",'[8]INVESTIGADOR_Grupo Edad'!$AQ49&lt;&gt;0),'[8]INVESTIGADOR_Grupo Edad'!$AQ49,""),IF($A51="TOTAL",SUM(INDIRECT("Z4:Z"&amp;ROW()-1)),""))</f>
        <v/>
      </c>
      <c r="AA51" s="3" t="str">
        <f ca="1">IF(AND($A51&lt;&gt;"",$A51&lt;&gt;"TOTAL"),IF(AND('[8]INVESTIGADOR_Grupo Edad'!$AS49&lt;&gt;"",'[8]INVESTIGADOR_Grupo Edad'!$AS49&lt;&gt;0),'[8]INVESTIGADOR_Grupo Edad'!$AS49,""),IF($A51="TOTAL",SUM(INDIRECT("AA4:AA"&amp;ROW()-1)),""))</f>
        <v/>
      </c>
      <c r="AB51" s="3" t="str">
        <f t="shared" ca="1" si="8"/>
        <v/>
      </c>
      <c r="AC51" s="3" t="str">
        <f ca="1">IF(AND($A51&lt;&gt;"",$A51&lt;&gt;"TOTAL"),IF(AND('[8]INVESTIGADOR_Grupo Edad'!$AV49&lt;&gt;"",'[8]INVESTIGADOR_Grupo Edad'!$AV49&lt;&gt;0),'[8]INVESTIGADOR_Grupo Edad'!$AV49,""),IF($A51="TOTAL",SUM(INDIRECT("AC4:AC"&amp;ROW()-1)),""))</f>
        <v/>
      </c>
      <c r="AD51" s="3" t="str">
        <f ca="1">IF(AND($A51&lt;&gt;"",$A51&lt;&gt;"TOTAL"),IF(AND('[8]INVESTIGADOR_Grupo Edad'!$AX49&lt;&gt;"",'[8]INVESTIGADOR_Grupo Edad'!$AX49&lt;&gt;0),'[8]INVESTIGADOR_Grupo Edad'!$AX49,""),IF($A51="TOTAL",SUM(INDIRECT("AD4:AD"&amp;ROW()-1)),""))</f>
        <v/>
      </c>
      <c r="AE51" s="3" t="str">
        <f t="shared" ca="1" si="9"/>
        <v/>
      </c>
      <c r="AF51" s="3" t="str">
        <f ca="1">IF(AND($A51&lt;&gt;"",$A51&lt;&gt;"TOTAL"),IF(AND('[8]INVESTIGADOR_Grupo Edad'!$BA49&lt;&gt;"",'[8]INVESTIGADOR_Grupo Edad'!$BA49&lt;&gt;0),'[8]INVESTIGADOR_Grupo Edad'!$BA49,""),IF($A51="TOTAL",SUM(INDIRECT("AF4:AF"&amp;ROW()-1)),""))</f>
        <v/>
      </c>
      <c r="AG51" s="3" t="str">
        <f ca="1">IF(AND($A51&lt;&gt;"",$A51&lt;&gt;"TOTAL"),IF(AND('[8]INVESTIGADOR_Grupo Edad'!$BC49&lt;&gt;"",'[8]INVESTIGADOR_Grupo Edad'!$BC49&lt;&gt;0),'[8]INVESTIGADOR_Grupo Edad'!$BC49,""),IF($A51="TOTAL",SUM(INDIRECT("AG4:AG"&amp;ROW()-1)),""))</f>
        <v/>
      </c>
      <c r="AH51" s="3" t="str">
        <f t="shared" ca="1" si="10"/>
        <v/>
      </c>
      <c r="AI51" s="3" t="str">
        <f ca="1">IF(AND($A51&lt;&gt;"",$A51&lt;&gt;"TOTAL"),IF(AND('[8]INVESTIGADOR_Grupo Edad'!$BF49&lt;&gt;"",'[8]INVESTIGADOR_Grupo Edad'!$BF49&lt;&gt;0),'[8]INVESTIGADOR_Grupo Edad'!$BF49,""),IF($A51="TOTAL",SUM(INDIRECT("AI4:AI"&amp;ROW()-1)),""))</f>
        <v/>
      </c>
      <c r="AJ51" s="3" t="str">
        <f ca="1">IF(AND($A51&lt;&gt;"",$A51&lt;&gt;"TOTAL"),IF(AND('[8]INVESTIGADOR_Grupo Edad'!$BH49&lt;&gt;"",'[8]INVESTIGADOR_Grupo Edad'!$BH49&lt;&gt;0),'[8]INVESTIGADOR_Grupo Edad'!$BH49,""),IF($A51="TOTAL",SUM(INDIRECT("AJ4:AJ"&amp;ROW()-1)),""))</f>
        <v/>
      </c>
      <c r="AK51" s="3" t="str">
        <f t="shared" ca="1" si="11"/>
        <v/>
      </c>
      <c r="AL51" s="3" t="str">
        <f ca="1">IF(AND($A51&lt;&gt;"",$A51&lt;&gt;"TOTAL"),IF(AND('[8]INVESTIGADOR_Grupo Edad'!$BK49&lt;&gt;"",'[8]INVESTIGADOR_Grupo Edad'!$BK49&lt;&gt;0),'[8]INVESTIGADOR_Grupo Edad'!$BK49,""),IF($A51="TOTAL",SUM(INDIRECT("AL4:AL"&amp;ROW()-1)),""))</f>
        <v/>
      </c>
      <c r="AM51" s="3" t="str">
        <f ca="1">IF(AND($A51&lt;&gt;"",$A51&lt;&gt;"TOTAL"),IF(AND('[8]INVESTIGADOR_Grupo Edad'!$BM49&lt;&gt;"",'[8]INVESTIGADOR_Grupo Edad'!$BM49&lt;&gt;0),'[8]INVESTIGADOR_Grupo Edad'!$BM49,""),IF($A51="TOTAL",SUM(INDIRECT("AM4:AM"&amp;ROW()-1)),""))</f>
        <v/>
      </c>
      <c r="AN51" s="3" t="str">
        <f t="shared" ca="1" si="12"/>
        <v/>
      </c>
      <c r="AO51" s="3" t="str">
        <f ca="1">IF(AND($A51&lt;&gt;"",$A51&lt;&gt;"TOTAL"),IF(AND('[8]INVESTIGADOR_Grupo Edad'!$BP49&lt;&gt;"",'[8]INVESTIGADOR_Grupo Edad'!$BP49&lt;&gt;0),'[8]INVESTIGADOR_Grupo Edad'!$BP49,""),IF($A51="TOTAL",SUM(INDIRECT("AO4:AO"&amp;ROW()-1)),""))</f>
        <v/>
      </c>
      <c r="AP51" s="3" t="str">
        <f ca="1">IF(AND($A51&lt;&gt;"",$A51&lt;&gt;"TOTAL"),IF(AND('[8]INVESTIGADOR_Grupo Edad'!$BR49&lt;&gt;"",'[8]INVESTIGADOR_Grupo Edad'!$BR49&lt;&gt;0),'[8]INVESTIGADOR_Grupo Edad'!$BR49,""),IF($A51="TOTAL",SUM(INDIRECT("AP4:AP"&amp;ROW()-1)),""))</f>
        <v/>
      </c>
      <c r="AQ51" s="3" t="str">
        <f t="shared" ca="1" si="13"/>
        <v/>
      </c>
      <c r="AR51" s="3" t="str">
        <f ca="1">IF(AND($A51&lt;&gt;"",$A51&lt;&gt;"TOTAL"),IF(AND('[8]INVESTIGADOR_Grupo Edad'!$BU49&lt;&gt;"",'[8]INVESTIGADOR_Grupo Edad'!$BU49&lt;&gt;0),'[8]INVESTIGADOR_Grupo Edad'!$BU49,""),IF($A51="TOTAL",SUM(INDIRECT("AR4:AR"&amp;ROW()-1)),""))</f>
        <v/>
      </c>
      <c r="AS51" s="3" t="str">
        <f ca="1">IF(AND($A51&lt;&gt;"",$A51&lt;&gt;"TOTAL"),IF(AND('[8]INVESTIGADOR_Grupo Edad'!$BW49&lt;&gt;"",'[8]INVESTIGADOR_Grupo Edad'!$BW49&lt;&gt;0),'[8]INVESTIGADOR_Grupo Edad'!$BW49,""),IF($A51="TOTAL",SUM(INDIRECT("AS4:AS"&amp;ROW()-1)),""))</f>
        <v/>
      </c>
      <c r="AT51" s="3" t="str">
        <f t="shared" ca="1" si="14"/>
        <v/>
      </c>
      <c r="AU51" s="3" t="str">
        <f ca="1">IF(AND($A51&lt;&gt;"",$A51&lt;&gt;"TOTAL"),IF(AND('[8]INVESTIGADOR_Grupo Edad'!$BZ49&lt;&gt;"",'[8]INVESTIGADOR_Grupo Edad'!$BZ49&lt;&gt;0),'[8]INVESTIGADOR_Grupo Edad'!$BZ49,""),IF($A51="TOTAL",SUM(INDIRECT("AU4:AU"&amp;ROW()-1)),""))</f>
        <v/>
      </c>
      <c r="AV51" s="3" t="str">
        <f ca="1">IF(AND($A51&lt;&gt;"",$A51&lt;&gt;"TOTAL"),IF(AND('[8]INVESTIGADOR_Grupo Edad'!$CB49&lt;&gt;"",'[8]INVESTIGADOR_Grupo Edad'!$CB49&lt;&gt;0),'[8]INVESTIGADOR_Grupo Edad'!$CB49,""),IF($A51="TOTAL",SUM(INDIRECT("AV4:AV"&amp;ROW()-1)),""))</f>
        <v/>
      </c>
      <c r="AW51" s="3" t="str">
        <f t="shared" ca="1" si="15"/>
        <v/>
      </c>
      <c r="AX51" s="3" t="str">
        <f ca="1">IF(AND($A51&lt;&gt;"",$A51&lt;&gt;"TOTAL"),IF(AND('[8]INVESTIGADOR_Grupo Edad'!$CE49&lt;&gt;"",'[8]INVESTIGADOR_Grupo Edad'!$CE49&lt;&gt;0),'[8]INVESTIGADOR_Grupo Edad'!$CE49,""),IF($A51="TOTAL",SUM(INDIRECT("AX4:AX"&amp;ROW()-1)),""))</f>
        <v/>
      </c>
      <c r="AY51" s="3" t="str">
        <f ca="1">IF(AND($A51&lt;&gt;"",$A51&lt;&gt;"TOTAL"),IF(AND('[8]INVESTIGADOR_Grupo Edad'!$CG49&lt;&gt;"",'[8]INVESTIGADOR_Grupo Edad'!$CG49&lt;&gt;0),'[8]INVESTIGADOR_Grupo Edad'!$CG49,""),IF($A51="TOTAL",SUM(INDIRECT("AY4:AY"&amp;ROW()-1)),""))</f>
        <v/>
      </c>
      <c r="AZ51" s="3" t="str">
        <f t="shared" ca="1" si="16"/>
        <v/>
      </c>
      <c r="BA51" s="3" t="str">
        <f ca="1">IF(AND($A51&lt;&gt;"",$A51&lt;&gt;"TOTAL"),IF(AND('[8]INVESTIGADOR_Grupo Edad'!$CJ49&lt;&gt;"",'[8]INVESTIGADOR_Grupo Edad'!$CJ49&lt;&gt;0),'[8]INVESTIGADOR_Grupo Edad'!$CJ49,""),IF($A51="TOTAL",SUM(INDIRECT("BA4:BA"&amp;ROW()-1)),""))</f>
        <v/>
      </c>
      <c r="BB51" s="3" t="str">
        <f ca="1">IF(AND($A51&lt;&gt;"",$A51&lt;&gt;"TOTAL"),IF(AND('[8]INVESTIGADOR_Grupo Edad'!$CL49&lt;&gt;"",'[8]INVESTIGADOR_Grupo Edad'!$CL49&lt;&gt;0),'[8]INVESTIGADOR_Grupo Edad'!$CL49,""),IF($A51="TOTAL",SUM(INDIRECT("BB4:BB"&amp;ROW()-1)),""))</f>
        <v/>
      </c>
      <c r="BC51" s="3" t="str">
        <f t="shared" ca="1" si="17"/>
        <v/>
      </c>
      <c r="BD51" s="3" t="str">
        <f ca="1">IF(AND($A51&lt;&gt;"",$A51&lt;&gt;"TOTAL"),IF(AND('[8]INVESTIGADOR_Grupo Edad'!$CO49&lt;&gt;"",'[8]INVESTIGADOR_Grupo Edad'!$CO49&lt;&gt;0),'[8]INVESTIGADOR_Grupo Edad'!$CO49,""),IF($A51="TOTAL",SUM(INDIRECT("BD4:BD"&amp;ROW()-1)),""))</f>
        <v/>
      </c>
      <c r="BE51" s="3" t="str">
        <f ca="1">IF(AND($A51&lt;&gt;"",$A51&lt;&gt;"TOTAL"),IF(AND('[8]INVESTIGADOR_Grupo Edad'!$CQ49&lt;&gt;"",'[8]INVESTIGADOR_Grupo Edad'!$CQ49&lt;&gt;0),'[8]INVESTIGADOR_Grupo Edad'!$CQ49,""),IF($A51="TOTAL",SUM(INDIRECT("BE4:BE"&amp;ROW()-1)),""))</f>
        <v/>
      </c>
      <c r="BF51" s="3" t="str">
        <f t="shared" ca="1" si="18"/>
        <v/>
      </c>
    </row>
    <row r="52" spans="1:58" x14ac:dyDescent="0.2">
      <c r="A52" s="25" t="str">
        <f>IF('[8]INVESTIGADOR_Grupo Edad'!$B50&lt;&gt;"",'[8]INVESTIGADOR_Grupo Edad'!$B50,IF(AND('[8]INVESTIGADOR_Grupo Edad'!$B50="",'[8]INVESTIGADOR_Grupo Edad'!$B51="",'[8]INVESTIGADOR_Grupo Edad'!$B49=""),"","TOTAL"))</f>
        <v/>
      </c>
      <c r="B52" s="3" t="str">
        <f ca="1">IF(AND($A52&lt;&gt;"",$A52&lt;&gt;"TOTAL"),IF(AND('[8]INVESTIGADOR_Grupo Edad'!$C50&lt;&gt;"",'[8]INVESTIGADOR_Grupo Edad'!$C50&lt;&gt;0),'[8]INVESTIGADOR_Grupo Edad'!$C50,""),IF($A52="TOTAL",SUM(INDIRECT("B4:B"&amp;ROW()-1)),""))</f>
        <v/>
      </c>
      <c r="C52" s="3" t="str">
        <f ca="1">IF(AND($A52&lt;&gt;"",$A52&lt;&gt;"TOTAL"),IF(AND('[8]INVESTIGADOR_Grupo Edad'!$E50&lt;&gt;"",'[8]INVESTIGADOR_Grupo Edad'!$E50&lt;&gt;0),'[8]INVESTIGADOR_Grupo Edad'!$E50,""),IF($A52="TOTAL",SUM(INDIRECT("C4:C"&amp;ROW()-1)),""))</f>
        <v/>
      </c>
      <c r="D52" s="3" t="str">
        <f t="shared" ca="1" si="0"/>
        <v/>
      </c>
      <c r="E52" s="3" t="str">
        <f ca="1">IF(AND($A52&lt;&gt;"",$A52&lt;&gt;"TOTAL"),IF(AND('[8]INVESTIGADOR_Grupo Edad'!$H50&lt;&gt;"",'[8]INVESTIGADOR_Grupo Edad'!$H50&lt;&gt;0),'[8]INVESTIGADOR_Grupo Edad'!$H50,""),IF($A52="TOTAL",SUM(INDIRECT("E4:E"&amp;ROW()-1)),""))</f>
        <v/>
      </c>
      <c r="F52" s="3" t="str">
        <f ca="1">IF(AND($A52&lt;&gt;"",$A52&lt;&gt;"TOTAL"),IF(AND('[8]INVESTIGADOR_Grupo Edad'!$J50&lt;&gt;"",'[8]INVESTIGADOR_Grupo Edad'!$J50&lt;&gt;0),'[8]INVESTIGADOR_Grupo Edad'!$J50,""),IF($A52="TOTAL",SUM(INDIRECT("F4:F"&amp;ROW()-1)),""))</f>
        <v/>
      </c>
      <c r="G52" s="3" t="str">
        <f t="shared" ca="1" si="1"/>
        <v/>
      </c>
      <c r="H52" s="3" t="str">
        <f ca="1">IF(AND($A52&lt;&gt;"",$A52&lt;&gt;"TOTAL"),IF(AND('[8]INVESTIGADOR_Grupo Edad'!$M50&lt;&gt;"",'[8]INVESTIGADOR_Grupo Edad'!$M50&lt;&gt;0),'[8]INVESTIGADOR_Grupo Edad'!$M50,""),IF($A52="TOTAL",SUM(INDIRECT("H4:H"&amp;ROW()-1)),""))</f>
        <v/>
      </c>
      <c r="I52" s="3" t="str">
        <f ca="1">IF(AND($A52&lt;&gt;"",$A52&lt;&gt;"TOTAL"),IF(AND('[8]INVESTIGADOR_Grupo Edad'!$O50&lt;&gt;"",'[8]INVESTIGADOR_Grupo Edad'!$O50&lt;&gt;0),'[8]INVESTIGADOR_Grupo Edad'!$O50,""),IF($A52="TOTAL",SUM(INDIRECT("I4:I"&amp;ROW()-1)),""))</f>
        <v/>
      </c>
      <c r="J52" s="3" t="str">
        <f t="shared" ca="1" si="2"/>
        <v/>
      </c>
      <c r="K52" s="3" t="str">
        <f ca="1">IF(AND($A52&lt;&gt;"",$A52&lt;&gt;"TOTAL"),IF(AND('[8]INVESTIGADOR_Grupo Edad'!$R50&lt;&gt;"",'[8]INVESTIGADOR_Grupo Edad'!$R50&lt;&gt;0),'[8]INVESTIGADOR_Grupo Edad'!$R50,""),IF($A52="TOTAL",SUM(INDIRECT("K4:K"&amp;ROW()-1)),""))</f>
        <v/>
      </c>
      <c r="L52" s="3" t="str">
        <f ca="1">IF(AND($A52&lt;&gt;"",$A52&lt;&gt;"TOTAL"),IF(AND('[8]INVESTIGADOR_Grupo Edad'!$T50&lt;&gt;"",'[8]INVESTIGADOR_Grupo Edad'!$T50&lt;&gt;0),'[8]INVESTIGADOR_Grupo Edad'!$T50,""),IF($A52="TOTAL",SUM(INDIRECT("L4:L"&amp;ROW()-1)),""))</f>
        <v/>
      </c>
      <c r="M52" s="3" t="str">
        <f t="shared" ca="1" si="3"/>
        <v/>
      </c>
      <c r="N52" s="3" t="str">
        <f ca="1">IF(AND($A52&lt;&gt;"",$A52&lt;&gt;"TOTAL"),IF(AND('[8]INVESTIGADOR_Grupo Edad'!$W50&lt;&gt;"",'[8]INVESTIGADOR_Grupo Edad'!$W50&lt;&gt;0),'[8]INVESTIGADOR_Grupo Edad'!$W50,""),IF($A52="TOTAL",SUM(INDIRECT("N4:N"&amp;ROW()-1)),""))</f>
        <v/>
      </c>
      <c r="O52" s="3" t="str">
        <f ca="1">IF(AND($A52&lt;&gt;"",$A52&lt;&gt;"TOTAL"),IF(AND('[8]INVESTIGADOR_Grupo Edad'!$Y50&lt;&gt;"",'[8]INVESTIGADOR_Grupo Edad'!$Y50&lt;&gt;0),'[8]INVESTIGADOR_Grupo Edad'!$Y50,""),IF($A52="TOTAL",SUM(INDIRECT("O4:O"&amp;ROW()-1)),""))</f>
        <v/>
      </c>
      <c r="P52" s="3" t="str">
        <f t="shared" ca="1" si="4"/>
        <v/>
      </c>
      <c r="Q52" s="3" t="str">
        <f ca="1">IF(AND($A52&lt;&gt;"",$A52&lt;&gt;"TOTAL"),IF(AND('[8]INVESTIGADOR_Grupo Edad'!$AB50&lt;&gt;"",'[8]INVESTIGADOR_Grupo Edad'!$AB50&lt;&gt;0),'[8]INVESTIGADOR_Grupo Edad'!$AB50,""),IF($A52="TOTAL",SUM(INDIRECT("Q4:Q"&amp;ROW()-1)),""))</f>
        <v/>
      </c>
      <c r="R52" s="3" t="str">
        <f ca="1">IF(AND($A52&lt;&gt;"",$A52&lt;&gt;"TOTAL"),IF(AND('[8]INVESTIGADOR_Grupo Edad'!$AD50&lt;&gt;"",'[8]INVESTIGADOR_Grupo Edad'!$AD50&lt;&gt;0),'[8]INVESTIGADOR_Grupo Edad'!$AD50,""),IF($A52="TOTAL",SUM(INDIRECT("R4:R"&amp;ROW()-1)),""))</f>
        <v/>
      </c>
      <c r="S52" s="3" t="str">
        <f t="shared" ca="1" si="5"/>
        <v/>
      </c>
      <c r="T52" s="3" t="str">
        <f ca="1">IF(AND($A52&lt;&gt;"",$A52&lt;&gt;"TOTAL"),IF(AND('[8]INVESTIGADOR_Grupo Edad'!$AG50&lt;&gt;"",'[8]INVESTIGADOR_Grupo Edad'!$AG50&lt;&gt;0),'[8]INVESTIGADOR_Grupo Edad'!$AG50,""),IF($A52="TOTAL",SUM(INDIRECT("T4:T"&amp;ROW()-1)),""))</f>
        <v/>
      </c>
      <c r="U52" s="3" t="str">
        <f ca="1">IF(AND($A52&lt;&gt;"",$A52&lt;&gt;"TOTAL"),IF(AND('[8]INVESTIGADOR_Grupo Edad'!$AI50&lt;&gt;"",'[8]INVESTIGADOR_Grupo Edad'!$AI50&lt;&gt;0),'[8]INVESTIGADOR_Grupo Edad'!$AI50,""),IF($A52="TOTAL",SUM(INDIRECT("U4:U"&amp;ROW()-1)),""))</f>
        <v/>
      </c>
      <c r="V52" s="3" t="str">
        <f t="shared" ca="1" si="6"/>
        <v/>
      </c>
      <c r="W52" s="3" t="str">
        <f ca="1">IF(AND($A52&lt;&gt;"",$A52&lt;&gt;"TOTAL"),IF(AND('[8]INVESTIGADOR_Grupo Edad'!$AL50&lt;&gt;"",'[8]INVESTIGADOR_Grupo Edad'!$AL50&lt;&gt;0),'[8]INVESTIGADOR_Grupo Edad'!$AL50,""),IF($A52="TOTAL",SUM(INDIRECT("W4:W"&amp;ROW()-1)),""))</f>
        <v/>
      </c>
      <c r="X52" s="3" t="str">
        <f ca="1">IF(AND($A52&lt;&gt;"",$A52&lt;&gt;"TOTAL"),IF(AND('[8]INVESTIGADOR_Grupo Edad'!$AN50&lt;&gt;"",'[8]INVESTIGADOR_Grupo Edad'!$AN50&lt;&gt;0),'[8]INVESTIGADOR_Grupo Edad'!$AN50,""),IF($A52="TOTAL",SUM(INDIRECT("X4:X"&amp;ROW()-1)),""))</f>
        <v/>
      </c>
      <c r="Y52" s="3" t="str">
        <f t="shared" ca="1" si="7"/>
        <v/>
      </c>
      <c r="Z52" s="3" t="str">
        <f ca="1">IF(AND($A52&lt;&gt;"",$A52&lt;&gt;"TOTAL"),IF(AND('[8]INVESTIGADOR_Grupo Edad'!$AQ50&lt;&gt;"",'[8]INVESTIGADOR_Grupo Edad'!$AQ50&lt;&gt;0),'[8]INVESTIGADOR_Grupo Edad'!$AQ50,""),IF($A52="TOTAL",SUM(INDIRECT("Z4:Z"&amp;ROW()-1)),""))</f>
        <v/>
      </c>
      <c r="AA52" s="3" t="str">
        <f ca="1">IF(AND($A52&lt;&gt;"",$A52&lt;&gt;"TOTAL"),IF(AND('[8]INVESTIGADOR_Grupo Edad'!$AS50&lt;&gt;"",'[8]INVESTIGADOR_Grupo Edad'!$AS50&lt;&gt;0),'[8]INVESTIGADOR_Grupo Edad'!$AS50,""),IF($A52="TOTAL",SUM(INDIRECT("AA4:AA"&amp;ROW()-1)),""))</f>
        <v/>
      </c>
      <c r="AB52" s="3" t="str">
        <f t="shared" ca="1" si="8"/>
        <v/>
      </c>
      <c r="AC52" s="3" t="str">
        <f ca="1">IF(AND($A52&lt;&gt;"",$A52&lt;&gt;"TOTAL"),IF(AND('[8]INVESTIGADOR_Grupo Edad'!$AV50&lt;&gt;"",'[8]INVESTIGADOR_Grupo Edad'!$AV50&lt;&gt;0),'[8]INVESTIGADOR_Grupo Edad'!$AV50,""),IF($A52="TOTAL",SUM(INDIRECT("AC4:AC"&amp;ROW()-1)),""))</f>
        <v/>
      </c>
      <c r="AD52" s="3" t="str">
        <f ca="1">IF(AND($A52&lt;&gt;"",$A52&lt;&gt;"TOTAL"),IF(AND('[8]INVESTIGADOR_Grupo Edad'!$AX50&lt;&gt;"",'[8]INVESTIGADOR_Grupo Edad'!$AX50&lt;&gt;0),'[8]INVESTIGADOR_Grupo Edad'!$AX50,""),IF($A52="TOTAL",SUM(INDIRECT("AD4:AD"&amp;ROW()-1)),""))</f>
        <v/>
      </c>
      <c r="AE52" s="3" t="str">
        <f t="shared" ca="1" si="9"/>
        <v/>
      </c>
      <c r="AF52" s="3" t="str">
        <f ca="1">IF(AND($A52&lt;&gt;"",$A52&lt;&gt;"TOTAL"),IF(AND('[8]INVESTIGADOR_Grupo Edad'!$BA50&lt;&gt;"",'[8]INVESTIGADOR_Grupo Edad'!$BA50&lt;&gt;0),'[8]INVESTIGADOR_Grupo Edad'!$BA50,""),IF($A52="TOTAL",SUM(INDIRECT("AF4:AF"&amp;ROW()-1)),""))</f>
        <v/>
      </c>
      <c r="AG52" s="3" t="str">
        <f ca="1">IF(AND($A52&lt;&gt;"",$A52&lt;&gt;"TOTAL"),IF(AND('[8]INVESTIGADOR_Grupo Edad'!$BC50&lt;&gt;"",'[8]INVESTIGADOR_Grupo Edad'!$BC50&lt;&gt;0),'[8]INVESTIGADOR_Grupo Edad'!$BC50,""),IF($A52="TOTAL",SUM(INDIRECT("AG4:AG"&amp;ROW()-1)),""))</f>
        <v/>
      </c>
      <c r="AH52" s="3" t="str">
        <f t="shared" ca="1" si="10"/>
        <v/>
      </c>
      <c r="AI52" s="3" t="str">
        <f ca="1">IF(AND($A52&lt;&gt;"",$A52&lt;&gt;"TOTAL"),IF(AND('[8]INVESTIGADOR_Grupo Edad'!$BF50&lt;&gt;"",'[8]INVESTIGADOR_Grupo Edad'!$BF50&lt;&gt;0),'[8]INVESTIGADOR_Grupo Edad'!$BF50,""),IF($A52="TOTAL",SUM(INDIRECT("AI4:AI"&amp;ROW()-1)),""))</f>
        <v/>
      </c>
      <c r="AJ52" s="3" t="str">
        <f ca="1">IF(AND($A52&lt;&gt;"",$A52&lt;&gt;"TOTAL"),IF(AND('[8]INVESTIGADOR_Grupo Edad'!$BH50&lt;&gt;"",'[8]INVESTIGADOR_Grupo Edad'!$BH50&lt;&gt;0),'[8]INVESTIGADOR_Grupo Edad'!$BH50,""),IF($A52="TOTAL",SUM(INDIRECT("AJ4:AJ"&amp;ROW()-1)),""))</f>
        <v/>
      </c>
      <c r="AK52" s="3" t="str">
        <f t="shared" ca="1" si="11"/>
        <v/>
      </c>
      <c r="AL52" s="3" t="str">
        <f ca="1">IF(AND($A52&lt;&gt;"",$A52&lt;&gt;"TOTAL"),IF(AND('[8]INVESTIGADOR_Grupo Edad'!$BK50&lt;&gt;"",'[8]INVESTIGADOR_Grupo Edad'!$BK50&lt;&gt;0),'[8]INVESTIGADOR_Grupo Edad'!$BK50,""),IF($A52="TOTAL",SUM(INDIRECT("AL4:AL"&amp;ROW()-1)),""))</f>
        <v/>
      </c>
      <c r="AM52" s="3" t="str">
        <f ca="1">IF(AND($A52&lt;&gt;"",$A52&lt;&gt;"TOTAL"),IF(AND('[8]INVESTIGADOR_Grupo Edad'!$BM50&lt;&gt;"",'[8]INVESTIGADOR_Grupo Edad'!$BM50&lt;&gt;0),'[8]INVESTIGADOR_Grupo Edad'!$BM50,""),IF($A52="TOTAL",SUM(INDIRECT("AM4:AM"&amp;ROW()-1)),""))</f>
        <v/>
      </c>
      <c r="AN52" s="3" t="str">
        <f t="shared" ca="1" si="12"/>
        <v/>
      </c>
      <c r="AO52" s="3" t="str">
        <f ca="1">IF(AND($A52&lt;&gt;"",$A52&lt;&gt;"TOTAL"),IF(AND('[8]INVESTIGADOR_Grupo Edad'!$BP50&lt;&gt;"",'[8]INVESTIGADOR_Grupo Edad'!$BP50&lt;&gt;0),'[8]INVESTIGADOR_Grupo Edad'!$BP50,""),IF($A52="TOTAL",SUM(INDIRECT("AO4:AO"&amp;ROW()-1)),""))</f>
        <v/>
      </c>
      <c r="AP52" s="3" t="str">
        <f ca="1">IF(AND($A52&lt;&gt;"",$A52&lt;&gt;"TOTAL"),IF(AND('[8]INVESTIGADOR_Grupo Edad'!$BR50&lt;&gt;"",'[8]INVESTIGADOR_Grupo Edad'!$BR50&lt;&gt;0),'[8]INVESTIGADOR_Grupo Edad'!$BR50,""),IF($A52="TOTAL",SUM(INDIRECT("AP4:AP"&amp;ROW()-1)),""))</f>
        <v/>
      </c>
      <c r="AQ52" s="3" t="str">
        <f t="shared" ca="1" si="13"/>
        <v/>
      </c>
      <c r="AR52" s="3" t="str">
        <f ca="1">IF(AND($A52&lt;&gt;"",$A52&lt;&gt;"TOTAL"),IF(AND('[8]INVESTIGADOR_Grupo Edad'!$BU50&lt;&gt;"",'[8]INVESTIGADOR_Grupo Edad'!$BU50&lt;&gt;0),'[8]INVESTIGADOR_Grupo Edad'!$BU50,""),IF($A52="TOTAL",SUM(INDIRECT("AR4:AR"&amp;ROW()-1)),""))</f>
        <v/>
      </c>
      <c r="AS52" s="3" t="str">
        <f ca="1">IF(AND($A52&lt;&gt;"",$A52&lt;&gt;"TOTAL"),IF(AND('[8]INVESTIGADOR_Grupo Edad'!$BW50&lt;&gt;"",'[8]INVESTIGADOR_Grupo Edad'!$BW50&lt;&gt;0),'[8]INVESTIGADOR_Grupo Edad'!$BW50,""),IF($A52="TOTAL",SUM(INDIRECT("AS4:AS"&amp;ROW()-1)),""))</f>
        <v/>
      </c>
      <c r="AT52" s="3" t="str">
        <f t="shared" ca="1" si="14"/>
        <v/>
      </c>
      <c r="AU52" s="3" t="str">
        <f ca="1">IF(AND($A52&lt;&gt;"",$A52&lt;&gt;"TOTAL"),IF(AND('[8]INVESTIGADOR_Grupo Edad'!$BZ50&lt;&gt;"",'[8]INVESTIGADOR_Grupo Edad'!$BZ50&lt;&gt;0),'[8]INVESTIGADOR_Grupo Edad'!$BZ50,""),IF($A52="TOTAL",SUM(INDIRECT("AU4:AU"&amp;ROW()-1)),""))</f>
        <v/>
      </c>
      <c r="AV52" s="3" t="str">
        <f ca="1">IF(AND($A52&lt;&gt;"",$A52&lt;&gt;"TOTAL"),IF(AND('[8]INVESTIGADOR_Grupo Edad'!$CB50&lt;&gt;"",'[8]INVESTIGADOR_Grupo Edad'!$CB50&lt;&gt;0),'[8]INVESTIGADOR_Grupo Edad'!$CB50,""),IF($A52="TOTAL",SUM(INDIRECT("AV4:AV"&amp;ROW()-1)),""))</f>
        <v/>
      </c>
      <c r="AW52" s="3" t="str">
        <f t="shared" ca="1" si="15"/>
        <v/>
      </c>
      <c r="AX52" s="3" t="str">
        <f ca="1">IF(AND($A52&lt;&gt;"",$A52&lt;&gt;"TOTAL"),IF(AND('[8]INVESTIGADOR_Grupo Edad'!$CE50&lt;&gt;"",'[8]INVESTIGADOR_Grupo Edad'!$CE50&lt;&gt;0),'[8]INVESTIGADOR_Grupo Edad'!$CE50,""),IF($A52="TOTAL",SUM(INDIRECT("AX4:AX"&amp;ROW()-1)),""))</f>
        <v/>
      </c>
      <c r="AY52" s="3" t="str">
        <f ca="1">IF(AND($A52&lt;&gt;"",$A52&lt;&gt;"TOTAL"),IF(AND('[8]INVESTIGADOR_Grupo Edad'!$CG50&lt;&gt;"",'[8]INVESTIGADOR_Grupo Edad'!$CG50&lt;&gt;0),'[8]INVESTIGADOR_Grupo Edad'!$CG50,""),IF($A52="TOTAL",SUM(INDIRECT("AY4:AY"&amp;ROW()-1)),""))</f>
        <v/>
      </c>
      <c r="AZ52" s="3" t="str">
        <f t="shared" ca="1" si="16"/>
        <v/>
      </c>
      <c r="BA52" s="3" t="str">
        <f ca="1">IF(AND($A52&lt;&gt;"",$A52&lt;&gt;"TOTAL"),IF(AND('[8]INVESTIGADOR_Grupo Edad'!$CJ50&lt;&gt;"",'[8]INVESTIGADOR_Grupo Edad'!$CJ50&lt;&gt;0),'[8]INVESTIGADOR_Grupo Edad'!$CJ50,""),IF($A52="TOTAL",SUM(INDIRECT("BA4:BA"&amp;ROW()-1)),""))</f>
        <v/>
      </c>
      <c r="BB52" s="3" t="str">
        <f ca="1">IF(AND($A52&lt;&gt;"",$A52&lt;&gt;"TOTAL"),IF(AND('[8]INVESTIGADOR_Grupo Edad'!$CL50&lt;&gt;"",'[8]INVESTIGADOR_Grupo Edad'!$CL50&lt;&gt;0),'[8]INVESTIGADOR_Grupo Edad'!$CL50,""),IF($A52="TOTAL",SUM(INDIRECT("BB4:BB"&amp;ROW()-1)),""))</f>
        <v/>
      </c>
      <c r="BC52" s="3" t="str">
        <f t="shared" ca="1" si="17"/>
        <v/>
      </c>
      <c r="BD52" s="3" t="str">
        <f ca="1">IF(AND($A52&lt;&gt;"",$A52&lt;&gt;"TOTAL"),IF(AND('[8]INVESTIGADOR_Grupo Edad'!$CO50&lt;&gt;"",'[8]INVESTIGADOR_Grupo Edad'!$CO50&lt;&gt;0),'[8]INVESTIGADOR_Grupo Edad'!$CO50,""),IF($A52="TOTAL",SUM(INDIRECT("BD4:BD"&amp;ROW()-1)),""))</f>
        <v/>
      </c>
      <c r="BE52" s="3" t="str">
        <f ca="1">IF(AND($A52&lt;&gt;"",$A52&lt;&gt;"TOTAL"),IF(AND('[8]INVESTIGADOR_Grupo Edad'!$CQ50&lt;&gt;"",'[8]INVESTIGADOR_Grupo Edad'!$CQ50&lt;&gt;0),'[8]INVESTIGADOR_Grupo Edad'!$CQ50,""),IF($A52="TOTAL",SUM(INDIRECT("BE4:BE"&amp;ROW()-1)),""))</f>
        <v/>
      </c>
      <c r="BF52" s="3" t="str">
        <f t="shared" ca="1" si="18"/>
        <v/>
      </c>
    </row>
    <row r="53" spans="1:58" x14ac:dyDescent="0.2">
      <c r="A53" s="25" t="str">
        <f>IF('[8]INVESTIGADOR_Grupo Edad'!$B51&lt;&gt;"",'[8]INVESTIGADOR_Grupo Edad'!$B51,IF(AND('[8]INVESTIGADOR_Grupo Edad'!$B51="",'[8]INVESTIGADOR_Grupo Edad'!$B52="",'[8]INVESTIGADOR_Grupo Edad'!$B50=""),"","TOTAL"))</f>
        <v/>
      </c>
      <c r="B53" s="3" t="str">
        <f ca="1">IF(AND($A53&lt;&gt;"",$A53&lt;&gt;"TOTAL"),IF(AND('[8]INVESTIGADOR_Grupo Edad'!$C51&lt;&gt;"",'[8]INVESTIGADOR_Grupo Edad'!$C51&lt;&gt;0),'[8]INVESTIGADOR_Grupo Edad'!$C51,""),IF($A53="TOTAL",SUM(INDIRECT("B4:B"&amp;ROW()-1)),""))</f>
        <v/>
      </c>
      <c r="C53" s="3" t="str">
        <f ca="1">IF(AND($A53&lt;&gt;"",$A53&lt;&gt;"TOTAL"),IF(AND('[8]INVESTIGADOR_Grupo Edad'!$E51&lt;&gt;"",'[8]INVESTIGADOR_Grupo Edad'!$E51&lt;&gt;0),'[8]INVESTIGADOR_Grupo Edad'!$E51,""),IF($A53="TOTAL",SUM(INDIRECT("C4:C"&amp;ROW()-1)),""))</f>
        <v/>
      </c>
      <c r="D53" s="3" t="str">
        <f t="shared" ca="1" si="0"/>
        <v/>
      </c>
      <c r="E53" s="3" t="str">
        <f ca="1">IF(AND($A53&lt;&gt;"",$A53&lt;&gt;"TOTAL"),IF(AND('[8]INVESTIGADOR_Grupo Edad'!$H51&lt;&gt;"",'[8]INVESTIGADOR_Grupo Edad'!$H51&lt;&gt;0),'[8]INVESTIGADOR_Grupo Edad'!$H51,""),IF($A53="TOTAL",SUM(INDIRECT("E4:E"&amp;ROW()-1)),""))</f>
        <v/>
      </c>
      <c r="F53" s="3" t="str">
        <f ca="1">IF(AND($A53&lt;&gt;"",$A53&lt;&gt;"TOTAL"),IF(AND('[8]INVESTIGADOR_Grupo Edad'!$J51&lt;&gt;"",'[8]INVESTIGADOR_Grupo Edad'!$J51&lt;&gt;0),'[8]INVESTIGADOR_Grupo Edad'!$J51,""),IF($A53="TOTAL",SUM(INDIRECT("F4:F"&amp;ROW()-1)),""))</f>
        <v/>
      </c>
      <c r="G53" s="3" t="str">
        <f t="shared" ca="1" si="1"/>
        <v/>
      </c>
      <c r="H53" s="3" t="str">
        <f ca="1">IF(AND($A53&lt;&gt;"",$A53&lt;&gt;"TOTAL"),IF(AND('[8]INVESTIGADOR_Grupo Edad'!$M51&lt;&gt;"",'[8]INVESTIGADOR_Grupo Edad'!$M51&lt;&gt;0),'[8]INVESTIGADOR_Grupo Edad'!$M51,""),IF($A53="TOTAL",SUM(INDIRECT("H4:H"&amp;ROW()-1)),""))</f>
        <v/>
      </c>
      <c r="I53" s="3" t="str">
        <f ca="1">IF(AND($A53&lt;&gt;"",$A53&lt;&gt;"TOTAL"),IF(AND('[8]INVESTIGADOR_Grupo Edad'!$O51&lt;&gt;"",'[8]INVESTIGADOR_Grupo Edad'!$O51&lt;&gt;0),'[8]INVESTIGADOR_Grupo Edad'!$O51,""),IF($A53="TOTAL",SUM(INDIRECT("I4:I"&amp;ROW()-1)),""))</f>
        <v/>
      </c>
      <c r="J53" s="3" t="str">
        <f t="shared" ca="1" si="2"/>
        <v/>
      </c>
      <c r="K53" s="3" t="str">
        <f ca="1">IF(AND($A53&lt;&gt;"",$A53&lt;&gt;"TOTAL"),IF(AND('[8]INVESTIGADOR_Grupo Edad'!$R51&lt;&gt;"",'[8]INVESTIGADOR_Grupo Edad'!$R51&lt;&gt;0),'[8]INVESTIGADOR_Grupo Edad'!$R51,""),IF($A53="TOTAL",SUM(INDIRECT("K4:K"&amp;ROW()-1)),""))</f>
        <v/>
      </c>
      <c r="L53" s="3" t="str">
        <f ca="1">IF(AND($A53&lt;&gt;"",$A53&lt;&gt;"TOTAL"),IF(AND('[8]INVESTIGADOR_Grupo Edad'!$T51&lt;&gt;"",'[8]INVESTIGADOR_Grupo Edad'!$T51&lt;&gt;0),'[8]INVESTIGADOR_Grupo Edad'!$T51,""),IF($A53="TOTAL",SUM(INDIRECT("L4:L"&amp;ROW()-1)),""))</f>
        <v/>
      </c>
      <c r="M53" s="3" t="str">
        <f t="shared" ca="1" si="3"/>
        <v/>
      </c>
      <c r="N53" s="3" t="str">
        <f ca="1">IF(AND($A53&lt;&gt;"",$A53&lt;&gt;"TOTAL"),IF(AND('[8]INVESTIGADOR_Grupo Edad'!$W51&lt;&gt;"",'[8]INVESTIGADOR_Grupo Edad'!$W51&lt;&gt;0),'[8]INVESTIGADOR_Grupo Edad'!$W51,""),IF($A53="TOTAL",SUM(INDIRECT("N4:N"&amp;ROW()-1)),""))</f>
        <v/>
      </c>
      <c r="O53" s="3" t="str">
        <f ca="1">IF(AND($A53&lt;&gt;"",$A53&lt;&gt;"TOTAL"),IF(AND('[8]INVESTIGADOR_Grupo Edad'!$Y51&lt;&gt;"",'[8]INVESTIGADOR_Grupo Edad'!$Y51&lt;&gt;0),'[8]INVESTIGADOR_Grupo Edad'!$Y51,""),IF($A53="TOTAL",SUM(INDIRECT("O4:O"&amp;ROW()-1)),""))</f>
        <v/>
      </c>
      <c r="P53" s="3" t="str">
        <f t="shared" ca="1" si="4"/>
        <v/>
      </c>
      <c r="Q53" s="3" t="str">
        <f ca="1">IF(AND($A53&lt;&gt;"",$A53&lt;&gt;"TOTAL"),IF(AND('[8]INVESTIGADOR_Grupo Edad'!$AB51&lt;&gt;"",'[8]INVESTIGADOR_Grupo Edad'!$AB51&lt;&gt;0),'[8]INVESTIGADOR_Grupo Edad'!$AB51,""),IF($A53="TOTAL",SUM(INDIRECT("Q4:Q"&amp;ROW()-1)),""))</f>
        <v/>
      </c>
      <c r="R53" s="3" t="str">
        <f ca="1">IF(AND($A53&lt;&gt;"",$A53&lt;&gt;"TOTAL"),IF(AND('[8]INVESTIGADOR_Grupo Edad'!$AD51&lt;&gt;"",'[8]INVESTIGADOR_Grupo Edad'!$AD51&lt;&gt;0),'[8]INVESTIGADOR_Grupo Edad'!$AD51,""),IF($A53="TOTAL",SUM(INDIRECT("R4:R"&amp;ROW()-1)),""))</f>
        <v/>
      </c>
      <c r="S53" s="3" t="str">
        <f t="shared" ca="1" si="5"/>
        <v/>
      </c>
      <c r="T53" s="3" t="str">
        <f ca="1">IF(AND($A53&lt;&gt;"",$A53&lt;&gt;"TOTAL"),IF(AND('[8]INVESTIGADOR_Grupo Edad'!$AG51&lt;&gt;"",'[8]INVESTIGADOR_Grupo Edad'!$AG51&lt;&gt;0),'[8]INVESTIGADOR_Grupo Edad'!$AG51,""),IF($A53="TOTAL",SUM(INDIRECT("T4:T"&amp;ROW()-1)),""))</f>
        <v/>
      </c>
      <c r="U53" s="3" t="str">
        <f ca="1">IF(AND($A53&lt;&gt;"",$A53&lt;&gt;"TOTAL"),IF(AND('[8]INVESTIGADOR_Grupo Edad'!$AI51&lt;&gt;"",'[8]INVESTIGADOR_Grupo Edad'!$AI51&lt;&gt;0),'[8]INVESTIGADOR_Grupo Edad'!$AI51,""),IF($A53="TOTAL",SUM(INDIRECT("U4:U"&amp;ROW()-1)),""))</f>
        <v/>
      </c>
      <c r="V53" s="3" t="str">
        <f t="shared" ca="1" si="6"/>
        <v/>
      </c>
      <c r="W53" s="3" t="str">
        <f ca="1">IF(AND($A53&lt;&gt;"",$A53&lt;&gt;"TOTAL"),IF(AND('[8]INVESTIGADOR_Grupo Edad'!$AL51&lt;&gt;"",'[8]INVESTIGADOR_Grupo Edad'!$AL51&lt;&gt;0),'[8]INVESTIGADOR_Grupo Edad'!$AL51,""),IF($A53="TOTAL",SUM(INDIRECT("W4:W"&amp;ROW()-1)),""))</f>
        <v/>
      </c>
      <c r="X53" s="3" t="str">
        <f ca="1">IF(AND($A53&lt;&gt;"",$A53&lt;&gt;"TOTAL"),IF(AND('[8]INVESTIGADOR_Grupo Edad'!$AN51&lt;&gt;"",'[8]INVESTIGADOR_Grupo Edad'!$AN51&lt;&gt;0),'[8]INVESTIGADOR_Grupo Edad'!$AN51,""),IF($A53="TOTAL",SUM(INDIRECT("X4:X"&amp;ROW()-1)),""))</f>
        <v/>
      </c>
      <c r="Y53" s="3" t="str">
        <f t="shared" ca="1" si="7"/>
        <v/>
      </c>
      <c r="Z53" s="3" t="str">
        <f ca="1">IF(AND($A53&lt;&gt;"",$A53&lt;&gt;"TOTAL"),IF(AND('[8]INVESTIGADOR_Grupo Edad'!$AQ51&lt;&gt;"",'[8]INVESTIGADOR_Grupo Edad'!$AQ51&lt;&gt;0),'[8]INVESTIGADOR_Grupo Edad'!$AQ51,""),IF($A53="TOTAL",SUM(INDIRECT("Z4:Z"&amp;ROW()-1)),""))</f>
        <v/>
      </c>
      <c r="AA53" s="3" t="str">
        <f ca="1">IF(AND($A53&lt;&gt;"",$A53&lt;&gt;"TOTAL"),IF(AND('[8]INVESTIGADOR_Grupo Edad'!$AS51&lt;&gt;"",'[8]INVESTIGADOR_Grupo Edad'!$AS51&lt;&gt;0),'[8]INVESTIGADOR_Grupo Edad'!$AS51,""),IF($A53="TOTAL",SUM(INDIRECT("AA4:AA"&amp;ROW()-1)),""))</f>
        <v/>
      </c>
      <c r="AB53" s="3" t="str">
        <f t="shared" ca="1" si="8"/>
        <v/>
      </c>
      <c r="AC53" s="3" t="str">
        <f ca="1">IF(AND($A53&lt;&gt;"",$A53&lt;&gt;"TOTAL"),IF(AND('[8]INVESTIGADOR_Grupo Edad'!$AV51&lt;&gt;"",'[8]INVESTIGADOR_Grupo Edad'!$AV51&lt;&gt;0),'[8]INVESTIGADOR_Grupo Edad'!$AV51,""),IF($A53="TOTAL",SUM(INDIRECT("AC4:AC"&amp;ROW()-1)),""))</f>
        <v/>
      </c>
      <c r="AD53" s="3" t="str">
        <f ca="1">IF(AND($A53&lt;&gt;"",$A53&lt;&gt;"TOTAL"),IF(AND('[8]INVESTIGADOR_Grupo Edad'!$AX51&lt;&gt;"",'[8]INVESTIGADOR_Grupo Edad'!$AX51&lt;&gt;0),'[8]INVESTIGADOR_Grupo Edad'!$AX51,""),IF($A53="TOTAL",SUM(INDIRECT("AD4:AD"&amp;ROW()-1)),""))</f>
        <v/>
      </c>
      <c r="AE53" s="3" t="str">
        <f t="shared" ca="1" si="9"/>
        <v/>
      </c>
      <c r="AF53" s="3" t="str">
        <f ca="1">IF(AND($A53&lt;&gt;"",$A53&lt;&gt;"TOTAL"),IF(AND('[8]INVESTIGADOR_Grupo Edad'!$BA51&lt;&gt;"",'[8]INVESTIGADOR_Grupo Edad'!$BA51&lt;&gt;0),'[8]INVESTIGADOR_Grupo Edad'!$BA51,""),IF($A53="TOTAL",SUM(INDIRECT("AF4:AF"&amp;ROW()-1)),""))</f>
        <v/>
      </c>
      <c r="AG53" s="3" t="str">
        <f ca="1">IF(AND($A53&lt;&gt;"",$A53&lt;&gt;"TOTAL"),IF(AND('[8]INVESTIGADOR_Grupo Edad'!$BC51&lt;&gt;"",'[8]INVESTIGADOR_Grupo Edad'!$BC51&lt;&gt;0),'[8]INVESTIGADOR_Grupo Edad'!$BC51,""),IF($A53="TOTAL",SUM(INDIRECT("AG4:AG"&amp;ROW()-1)),""))</f>
        <v/>
      </c>
      <c r="AH53" s="3" t="str">
        <f t="shared" ca="1" si="10"/>
        <v/>
      </c>
      <c r="AI53" s="3" t="str">
        <f ca="1">IF(AND($A53&lt;&gt;"",$A53&lt;&gt;"TOTAL"),IF(AND('[8]INVESTIGADOR_Grupo Edad'!$BF51&lt;&gt;"",'[8]INVESTIGADOR_Grupo Edad'!$BF51&lt;&gt;0),'[8]INVESTIGADOR_Grupo Edad'!$BF51,""),IF($A53="TOTAL",SUM(INDIRECT("AI4:AI"&amp;ROW()-1)),""))</f>
        <v/>
      </c>
      <c r="AJ53" s="3" t="str">
        <f ca="1">IF(AND($A53&lt;&gt;"",$A53&lt;&gt;"TOTAL"),IF(AND('[8]INVESTIGADOR_Grupo Edad'!$BH51&lt;&gt;"",'[8]INVESTIGADOR_Grupo Edad'!$BH51&lt;&gt;0),'[8]INVESTIGADOR_Grupo Edad'!$BH51,""),IF($A53="TOTAL",SUM(INDIRECT("AJ4:AJ"&amp;ROW()-1)),""))</f>
        <v/>
      </c>
      <c r="AK53" s="3" t="str">
        <f t="shared" ca="1" si="11"/>
        <v/>
      </c>
      <c r="AL53" s="3" t="str">
        <f ca="1">IF(AND($A53&lt;&gt;"",$A53&lt;&gt;"TOTAL"),IF(AND('[8]INVESTIGADOR_Grupo Edad'!$BK51&lt;&gt;"",'[8]INVESTIGADOR_Grupo Edad'!$BK51&lt;&gt;0),'[8]INVESTIGADOR_Grupo Edad'!$BK51,""),IF($A53="TOTAL",SUM(INDIRECT("AL4:AL"&amp;ROW()-1)),""))</f>
        <v/>
      </c>
      <c r="AM53" s="3" t="str">
        <f ca="1">IF(AND($A53&lt;&gt;"",$A53&lt;&gt;"TOTAL"),IF(AND('[8]INVESTIGADOR_Grupo Edad'!$BM51&lt;&gt;"",'[8]INVESTIGADOR_Grupo Edad'!$BM51&lt;&gt;0),'[8]INVESTIGADOR_Grupo Edad'!$BM51,""),IF($A53="TOTAL",SUM(INDIRECT("AM4:AM"&amp;ROW()-1)),""))</f>
        <v/>
      </c>
      <c r="AN53" s="3" t="str">
        <f t="shared" ca="1" si="12"/>
        <v/>
      </c>
      <c r="AO53" s="3" t="str">
        <f ca="1">IF(AND($A53&lt;&gt;"",$A53&lt;&gt;"TOTAL"),IF(AND('[8]INVESTIGADOR_Grupo Edad'!$BP51&lt;&gt;"",'[8]INVESTIGADOR_Grupo Edad'!$BP51&lt;&gt;0),'[8]INVESTIGADOR_Grupo Edad'!$BP51,""),IF($A53="TOTAL",SUM(INDIRECT("AO4:AO"&amp;ROW()-1)),""))</f>
        <v/>
      </c>
      <c r="AP53" s="3" t="str">
        <f ca="1">IF(AND($A53&lt;&gt;"",$A53&lt;&gt;"TOTAL"),IF(AND('[8]INVESTIGADOR_Grupo Edad'!$BR51&lt;&gt;"",'[8]INVESTIGADOR_Grupo Edad'!$BR51&lt;&gt;0),'[8]INVESTIGADOR_Grupo Edad'!$BR51,""),IF($A53="TOTAL",SUM(INDIRECT("AP4:AP"&amp;ROW()-1)),""))</f>
        <v/>
      </c>
      <c r="AQ53" s="3" t="str">
        <f t="shared" ca="1" si="13"/>
        <v/>
      </c>
      <c r="AR53" s="3" t="str">
        <f ca="1">IF(AND($A53&lt;&gt;"",$A53&lt;&gt;"TOTAL"),IF(AND('[8]INVESTIGADOR_Grupo Edad'!$BU51&lt;&gt;"",'[8]INVESTIGADOR_Grupo Edad'!$BU51&lt;&gt;0),'[8]INVESTIGADOR_Grupo Edad'!$BU51,""),IF($A53="TOTAL",SUM(INDIRECT("AR4:AR"&amp;ROW()-1)),""))</f>
        <v/>
      </c>
      <c r="AS53" s="3" t="str">
        <f ca="1">IF(AND($A53&lt;&gt;"",$A53&lt;&gt;"TOTAL"),IF(AND('[8]INVESTIGADOR_Grupo Edad'!$BW51&lt;&gt;"",'[8]INVESTIGADOR_Grupo Edad'!$BW51&lt;&gt;0),'[8]INVESTIGADOR_Grupo Edad'!$BW51,""),IF($A53="TOTAL",SUM(INDIRECT("AS4:AS"&amp;ROW()-1)),""))</f>
        <v/>
      </c>
      <c r="AT53" s="3" t="str">
        <f t="shared" ca="1" si="14"/>
        <v/>
      </c>
      <c r="AU53" s="3" t="str">
        <f ca="1">IF(AND($A53&lt;&gt;"",$A53&lt;&gt;"TOTAL"),IF(AND('[8]INVESTIGADOR_Grupo Edad'!$BZ51&lt;&gt;"",'[8]INVESTIGADOR_Grupo Edad'!$BZ51&lt;&gt;0),'[8]INVESTIGADOR_Grupo Edad'!$BZ51,""),IF($A53="TOTAL",SUM(INDIRECT("AU4:AU"&amp;ROW()-1)),""))</f>
        <v/>
      </c>
      <c r="AV53" s="3" t="str">
        <f ca="1">IF(AND($A53&lt;&gt;"",$A53&lt;&gt;"TOTAL"),IF(AND('[8]INVESTIGADOR_Grupo Edad'!$CB51&lt;&gt;"",'[8]INVESTIGADOR_Grupo Edad'!$CB51&lt;&gt;0),'[8]INVESTIGADOR_Grupo Edad'!$CB51,""),IF($A53="TOTAL",SUM(INDIRECT("AV4:AV"&amp;ROW()-1)),""))</f>
        <v/>
      </c>
      <c r="AW53" s="3" t="str">
        <f t="shared" ca="1" si="15"/>
        <v/>
      </c>
      <c r="AX53" s="3" t="str">
        <f ca="1">IF(AND($A53&lt;&gt;"",$A53&lt;&gt;"TOTAL"),IF(AND('[8]INVESTIGADOR_Grupo Edad'!$CE51&lt;&gt;"",'[8]INVESTIGADOR_Grupo Edad'!$CE51&lt;&gt;0),'[8]INVESTIGADOR_Grupo Edad'!$CE51,""),IF($A53="TOTAL",SUM(INDIRECT("AX4:AX"&amp;ROW()-1)),""))</f>
        <v/>
      </c>
      <c r="AY53" s="3" t="str">
        <f ca="1">IF(AND($A53&lt;&gt;"",$A53&lt;&gt;"TOTAL"),IF(AND('[8]INVESTIGADOR_Grupo Edad'!$CG51&lt;&gt;"",'[8]INVESTIGADOR_Grupo Edad'!$CG51&lt;&gt;0),'[8]INVESTIGADOR_Grupo Edad'!$CG51,""),IF($A53="TOTAL",SUM(INDIRECT("AY4:AY"&amp;ROW()-1)),""))</f>
        <v/>
      </c>
      <c r="AZ53" s="3" t="str">
        <f t="shared" ca="1" si="16"/>
        <v/>
      </c>
      <c r="BA53" s="3" t="str">
        <f ca="1">IF(AND($A53&lt;&gt;"",$A53&lt;&gt;"TOTAL"),IF(AND('[8]INVESTIGADOR_Grupo Edad'!$CJ51&lt;&gt;"",'[8]INVESTIGADOR_Grupo Edad'!$CJ51&lt;&gt;0),'[8]INVESTIGADOR_Grupo Edad'!$CJ51,""),IF($A53="TOTAL",SUM(INDIRECT("BA4:BA"&amp;ROW()-1)),""))</f>
        <v/>
      </c>
      <c r="BB53" s="3" t="str">
        <f ca="1">IF(AND($A53&lt;&gt;"",$A53&lt;&gt;"TOTAL"),IF(AND('[8]INVESTIGADOR_Grupo Edad'!$CL51&lt;&gt;"",'[8]INVESTIGADOR_Grupo Edad'!$CL51&lt;&gt;0),'[8]INVESTIGADOR_Grupo Edad'!$CL51,""),IF($A53="TOTAL",SUM(INDIRECT("BB4:BB"&amp;ROW()-1)),""))</f>
        <v/>
      </c>
      <c r="BC53" s="3" t="str">
        <f t="shared" ca="1" si="17"/>
        <v/>
      </c>
      <c r="BD53" s="3" t="str">
        <f ca="1">IF(AND($A53&lt;&gt;"",$A53&lt;&gt;"TOTAL"),IF(AND('[8]INVESTIGADOR_Grupo Edad'!$CO51&lt;&gt;"",'[8]INVESTIGADOR_Grupo Edad'!$CO51&lt;&gt;0),'[8]INVESTIGADOR_Grupo Edad'!$CO51,""),IF($A53="TOTAL",SUM(INDIRECT("BD4:BD"&amp;ROW()-1)),""))</f>
        <v/>
      </c>
      <c r="BE53" s="3" t="str">
        <f ca="1">IF(AND($A53&lt;&gt;"",$A53&lt;&gt;"TOTAL"),IF(AND('[8]INVESTIGADOR_Grupo Edad'!$CQ51&lt;&gt;"",'[8]INVESTIGADOR_Grupo Edad'!$CQ51&lt;&gt;0),'[8]INVESTIGADOR_Grupo Edad'!$CQ51,""),IF($A53="TOTAL",SUM(INDIRECT("BE4:BE"&amp;ROW()-1)),""))</f>
        <v/>
      </c>
      <c r="BF53" s="3" t="str">
        <f t="shared" ca="1" si="18"/>
        <v/>
      </c>
    </row>
    <row r="54" spans="1:58" x14ac:dyDescent="0.2">
      <c r="A54" s="25" t="str">
        <f>IF('[8]INVESTIGADOR_Grupo Edad'!$B52&lt;&gt;"",'[8]INVESTIGADOR_Grupo Edad'!$B52,IF(AND('[8]INVESTIGADOR_Grupo Edad'!$B52="",'[8]INVESTIGADOR_Grupo Edad'!$B53="",'[8]INVESTIGADOR_Grupo Edad'!$B51=""),"","TOTAL"))</f>
        <v/>
      </c>
      <c r="B54" s="3" t="str">
        <f ca="1">IF(AND($A54&lt;&gt;"",$A54&lt;&gt;"TOTAL"),IF(AND('[8]INVESTIGADOR_Grupo Edad'!$C52&lt;&gt;"",'[8]INVESTIGADOR_Grupo Edad'!$C52&lt;&gt;0),'[8]INVESTIGADOR_Grupo Edad'!$C52,""),IF($A54="TOTAL",SUM(INDIRECT("B4:B"&amp;ROW()-1)),""))</f>
        <v/>
      </c>
      <c r="C54" s="3" t="str">
        <f ca="1">IF(AND($A54&lt;&gt;"",$A54&lt;&gt;"TOTAL"),IF(AND('[8]INVESTIGADOR_Grupo Edad'!$E52&lt;&gt;"",'[8]INVESTIGADOR_Grupo Edad'!$E52&lt;&gt;0),'[8]INVESTIGADOR_Grupo Edad'!$E52,""),IF($A54="TOTAL",SUM(INDIRECT("C4:C"&amp;ROW()-1)),""))</f>
        <v/>
      </c>
      <c r="D54" s="3" t="str">
        <f t="shared" ca="1" si="0"/>
        <v/>
      </c>
      <c r="E54" s="3" t="str">
        <f ca="1">IF(AND($A54&lt;&gt;"",$A54&lt;&gt;"TOTAL"),IF(AND('[8]INVESTIGADOR_Grupo Edad'!$H52&lt;&gt;"",'[8]INVESTIGADOR_Grupo Edad'!$H52&lt;&gt;0),'[8]INVESTIGADOR_Grupo Edad'!$H52,""),IF($A54="TOTAL",SUM(INDIRECT("E4:E"&amp;ROW()-1)),""))</f>
        <v/>
      </c>
      <c r="F54" s="3" t="str">
        <f ca="1">IF(AND($A54&lt;&gt;"",$A54&lt;&gt;"TOTAL"),IF(AND('[8]INVESTIGADOR_Grupo Edad'!$J52&lt;&gt;"",'[8]INVESTIGADOR_Grupo Edad'!$J52&lt;&gt;0),'[8]INVESTIGADOR_Grupo Edad'!$J52,""),IF($A54="TOTAL",SUM(INDIRECT("F4:F"&amp;ROW()-1)),""))</f>
        <v/>
      </c>
      <c r="G54" s="3" t="str">
        <f t="shared" ca="1" si="1"/>
        <v/>
      </c>
      <c r="H54" s="3" t="str">
        <f ca="1">IF(AND($A54&lt;&gt;"",$A54&lt;&gt;"TOTAL"),IF(AND('[8]INVESTIGADOR_Grupo Edad'!$M52&lt;&gt;"",'[8]INVESTIGADOR_Grupo Edad'!$M52&lt;&gt;0),'[8]INVESTIGADOR_Grupo Edad'!$M52,""),IF($A54="TOTAL",SUM(INDIRECT("H4:H"&amp;ROW()-1)),""))</f>
        <v/>
      </c>
      <c r="I54" s="3" t="str">
        <f ca="1">IF(AND($A54&lt;&gt;"",$A54&lt;&gt;"TOTAL"),IF(AND('[8]INVESTIGADOR_Grupo Edad'!$O52&lt;&gt;"",'[8]INVESTIGADOR_Grupo Edad'!$O52&lt;&gt;0),'[8]INVESTIGADOR_Grupo Edad'!$O52,""),IF($A54="TOTAL",SUM(INDIRECT("I4:I"&amp;ROW()-1)),""))</f>
        <v/>
      </c>
      <c r="J54" s="3" t="str">
        <f t="shared" ca="1" si="2"/>
        <v/>
      </c>
      <c r="K54" s="3" t="str">
        <f ca="1">IF(AND($A54&lt;&gt;"",$A54&lt;&gt;"TOTAL"),IF(AND('[8]INVESTIGADOR_Grupo Edad'!$R52&lt;&gt;"",'[8]INVESTIGADOR_Grupo Edad'!$R52&lt;&gt;0),'[8]INVESTIGADOR_Grupo Edad'!$R52,""),IF($A54="TOTAL",SUM(INDIRECT("K4:K"&amp;ROW()-1)),""))</f>
        <v/>
      </c>
      <c r="L54" s="3" t="str">
        <f ca="1">IF(AND($A54&lt;&gt;"",$A54&lt;&gt;"TOTAL"),IF(AND('[8]INVESTIGADOR_Grupo Edad'!$T52&lt;&gt;"",'[8]INVESTIGADOR_Grupo Edad'!$T52&lt;&gt;0),'[8]INVESTIGADOR_Grupo Edad'!$T52,""),IF($A54="TOTAL",SUM(INDIRECT("L4:L"&amp;ROW()-1)),""))</f>
        <v/>
      </c>
      <c r="M54" s="3" t="str">
        <f t="shared" ca="1" si="3"/>
        <v/>
      </c>
      <c r="N54" s="3" t="str">
        <f ca="1">IF(AND($A54&lt;&gt;"",$A54&lt;&gt;"TOTAL"),IF(AND('[8]INVESTIGADOR_Grupo Edad'!$W52&lt;&gt;"",'[8]INVESTIGADOR_Grupo Edad'!$W52&lt;&gt;0),'[8]INVESTIGADOR_Grupo Edad'!$W52,""),IF($A54="TOTAL",SUM(INDIRECT("N4:N"&amp;ROW()-1)),""))</f>
        <v/>
      </c>
      <c r="O54" s="3" t="str">
        <f ca="1">IF(AND($A54&lt;&gt;"",$A54&lt;&gt;"TOTAL"),IF(AND('[8]INVESTIGADOR_Grupo Edad'!$Y52&lt;&gt;"",'[8]INVESTIGADOR_Grupo Edad'!$Y52&lt;&gt;0),'[8]INVESTIGADOR_Grupo Edad'!$Y52,""),IF($A54="TOTAL",SUM(INDIRECT("O4:O"&amp;ROW()-1)),""))</f>
        <v/>
      </c>
      <c r="P54" s="3" t="str">
        <f t="shared" ca="1" si="4"/>
        <v/>
      </c>
      <c r="Q54" s="3" t="str">
        <f ca="1">IF(AND($A54&lt;&gt;"",$A54&lt;&gt;"TOTAL"),IF(AND('[8]INVESTIGADOR_Grupo Edad'!$AB52&lt;&gt;"",'[8]INVESTIGADOR_Grupo Edad'!$AB52&lt;&gt;0),'[8]INVESTIGADOR_Grupo Edad'!$AB52,""),IF($A54="TOTAL",SUM(INDIRECT("Q4:Q"&amp;ROW()-1)),""))</f>
        <v/>
      </c>
      <c r="R54" s="3" t="str">
        <f ca="1">IF(AND($A54&lt;&gt;"",$A54&lt;&gt;"TOTAL"),IF(AND('[8]INVESTIGADOR_Grupo Edad'!$AD52&lt;&gt;"",'[8]INVESTIGADOR_Grupo Edad'!$AD52&lt;&gt;0),'[8]INVESTIGADOR_Grupo Edad'!$AD52,""),IF($A54="TOTAL",SUM(INDIRECT("R4:R"&amp;ROW()-1)),""))</f>
        <v/>
      </c>
      <c r="S54" s="3" t="str">
        <f t="shared" ca="1" si="5"/>
        <v/>
      </c>
      <c r="T54" s="3" t="str">
        <f ca="1">IF(AND($A54&lt;&gt;"",$A54&lt;&gt;"TOTAL"),IF(AND('[8]INVESTIGADOR_Grupo Edad'!$AG52&lt;&gt;"",'[8]INVESTIGADOR_Grupo Edad'!$AG52&lt;&gt;0),'[8]INVESTIGADOR_Grupo Edad'!$AG52,""),IF($A54="TOTAL",SUM(INDIRECT("T4:T"&amp;ROW()-1)),""))</f>
        <v/>
      </c>
      <c r="U54" s="3" t="str">
        <f ca="1">IF(AND($A54&lt;&gt;"",$A54&lt;&gt;"TOTAL"),IF(AND('[8]INVESTIGADOR_Grupo Edad'!$AI52&lt;&gt;"",'[8]INVESTIGADOR_Grupo Edad'!$AI52&lt;&gt;0),'[8]INVESTIGADOR_Grupo Edad'!$AI52,""),IF($A54="TOTAL",SUM(INDIRECT("U4:U"&amp;ROW()-1)),""))</f>
        <v/>
      </c>
      <c r="V54" s="3" t="str">
        <f t="shared" ca="1" si="6"/>
        <v/>
      </c>
      <c r="W54" s="3" t="str">
        <f ca="1">IF(AND($A54&lt;&gt;"",$A54&lt;&gt;"TOTAL"),IF(AND('[8]INVESTIGADOR_Grupo Edad'!$AL52&lt;&gt;"",'[8]INVESTIGADOR_Grupo Edad'!$AL52&lt;&gt;0),'[8]INVESTIGADOR_Grupo Edad'!$AL52,""),IF($A54="TOTAL",SUM(INDIRECT("W4:W"&amp;ROW()-1)),""))</f>
        <v/>
      </c>
      <c r="X54" s="3" t="str">
        <f ca="1">IF(AND($A54&lt;&gt;"",$A54&lt;&gt;"TOTAL"),IF(AND('[8]INVESTIGADOR_Grupo Edad'!$AN52&lt;&gt;"",'[8]INVESTIGADOR_Grupo Edad'!$AN52&lt;&gt;0),'[8]INVESTIGADOR_Grupo Edad'!$AN52,""),IF($A54="TOTAL",SUM(INDIRECT("X4:X"&amp;ROW()-1)),""))</f>
        <v/>
      </c>
      <c r="Y54" s="3" t="str">
        <f t="shared" ca="1" si="7"/>
        <v/>
      </c>
      <c r="Z54" s="3" t="str">
        <f ca="1">IF(AND($A54&lt;&gt;"",$A54&lt;&gt;"TOTAL"),IF(AND('[8]INVESTIGADOR_Grupo Edad'!$AQ52&lt;&gt;"",'[8]INVESTIGADOR_Grupo Edad'!$AQ52&lt;&gt;0),'[8]INVESTIGADOR_Grupo Edad'!$AQ52,""),IF($A54="TOTAL",SUM(INDIRECT("Z4:Z"&amp;ROW()-1)),""))</f>
        <v/>
      </c>
      <c r="AA54" s="3" t="str">
        <f ca="1">IF(AND($A54&lt;&gt;"",$A54&lt;&gt;"TOTAL"),IF(AND('[8]INVESTIGADOR_Grupo Edad'!$AS52&lt;&gt;"",'[8]INVESTIGADOR_Grupo Edad'!$AS52&lt;&gt;0),'[8]INVESTIGADOR_Grupo Edad'!$AS52,""),IF($A54="TOTAL",SUM(INDIRECT("AA4:AA"&amp;ROW()-1)),""))</f>
        <v/>
      </c>
      <c r="AB54" s="3" t="str">
        <f t="shared" ca="1" si="8"/>
        <v/>
      </c>
      <c r="AC54" s="3" t="str">
        <f ca="1">IF(AND($A54&lt;&gt;"",$A54&lt;&gt;"TOTAL"),IF(AND('[8]INVESTIGADOR_Grupo Edad'!$AV52&lt;&gt;"",'[8]INVESTIGADOR_Grupo Edad'!$AV52&lt;&gt;0),'[8]INVESTIGADOR_Grupo Edad'!$AV52,""),IF($A54="TOTAL",SUM(INDIRECT("AC4:AC"&amp;ROW()-1)),""))</f>
        <v/>
      </c>
      <c r="AD54" s="3" t="str">
        <f ca="1">IF(AND($A54&lt;&gt;"",$A54&lt;&gt;"TOTAL"),IF(AND('[8]INVESTIGADOR_Grupo Edad'!$AX52&lt;&gt;"",'[8]INVESTIGADOR_Grupo Edad'!$AX52&lt;&gt;0),'[8]INVESTIGADOR_Grupo Edad'!$AX52,""),IF($A54="TOTAL",SUM(INDIRECT("AD4:AD"&amp;ROW()-1)),""))</f>
        <v/>
      </c>
      <c r="AE54" s="3" t="str">
        <f t="shared" ca="1" si="9"/>
        <v/>
      </c>
      <c r="AF54" s="3" t="str">
        <f ca="1">IF(AND($A54&lt;&gt;"",$A54&lt;&gt;"TOTAL"),IF(AND('[8]INVESTIGADOR_Grupo Edad'!$BA52&lt;&gt;"",'[8]INVESTIGADOR_Grupo Edad'!$BA52&lt;&gt;0),'[8]INVESTIGADOR_Grupo Edad'!$BA52,""),IF($A54="TOTAL",SUM(INDIRECT("AF4:AF"&amp;ROW()-1)),""))</f>
        <v/>
      </c>
      <c r="AG54" s="3" t="str">
        <f ca="1">IF(AND($A54&lt;&gt;"",$A54&lt;&gt;"TOTAL"),IF(AND('[8]INVESTIGADOR_Grupo Edad'!$BC52&lt;&gt;"",'[8]INVESTIGADOR_Grupo Edad'!$BC52&lt;&gt;0),'[8]INVESTIGADOR_Grupo Edad'!$BC52,""),IF($A54="TOTAL",SUM(INDIRECT("AG4:AG"&amp;ROW()-1)),""))</f>
        <v/>
      </c>
      <c r="AH54" s="3" t="str">
        <f t="shared" ca="1" si="10"/>
        <v/>
      </c>
      <c r="AI54" s="3" t="str">
        <f ca="1">IF(AND($A54&lt;&gt;"",$A54&lt;&gt;"TOTAL"),IF(AND('[8]INVESTIGADOR_Grupo Edad'!$BF52&lt;&gt;"",'[8]INVESTIGADOR_Grupo Edad'!$BF52&lt;&gt;0),'[8]INVESTIGADOR_Grupo Edad'!$BF52,""),IF($A54="TOTAL",SUM(INDIRECT("AI4:AI"&amp;ROW()-1)),""))</f>
        <v/>
      </c>
      <c r="AJ54" s="3" t="str">
        <f ca="1">IF(AND($A54&lt;&gt;"",$A54&lt;&gt;"TOTAL"),IF(AND('[8]INVESTIGADOR_Grupo Edad'!$BH52&lt;&gt;"",'[8]INVESTIGADOR_Grupo Edad'!$BH52&lt;&gt;0),'[8]INVESTIGADOR_Grupo Edad'!$BH52,""),IF($A54="TOTAL",SUM(INDIRECT("AJ4:AJ"&amp;ROW()-1)),""))</f>
        <v/>
      </c>
      <c r="AK54" s="3" t="str">
        <f t="shared" ca="1" si="11"/>
        <v/>
      </c>
      <c r="AL54" s="3" t="str">
        <f ca="1">IF(AND($A54&lt;&gt;"",$A54&lt;&gt;"TOTAL"),IF(AND('[8]INVESTIGADOR_Grupo Edad'!$BK52&lt;&gt;"",'[8]INVESTIGADOR_Grupo Edad'!$BK52&lt;&gt;0),'[8]INVESTIGADOR_Grupo Edad'!$BK52,""),IF($A54="TOTAL",SUM(INDIRECT("AL4:AL"&amp;ROW()-1)),""))</f>
        <v/>
      </c>
      <c r="AM54" s="3" t="str">
        <f ca="1">IF(AND($A54&lt;&gt;"",$A54&lt;&gt;"TOTAL"),IF(AND('[8]INVESTIGADOR_Grupo Edad'!$BM52&lt;&gt;"",'[8]INVESTIGADOR_Grupo Edad'!$BM52&lt;&gt;0),'[8]INVESTIGADOR_Grupo Edad'!$BM52,""),IF($A54="TOTAL",SUM(INDIRECT("AM4:AM"&amp;ROW()-1)),""))</f>
        <v/>
      </c>
      <c r="AN54" s="3" t="str">
        <f t="shared" ca="1" si="12"/>
        <v/>
      </c>
      <c r="AO54" s="3" t="str">
        <f ca="1">IF(AND($A54&lt;&gt;"",$A54&lt;&gt;"TOTAL"),IF(AND('[8]INVESTIGADOR_Grupo Edad'!$BP52&lt;&gt;"",'[8]INVESTIGADOR_Grupo Edad'!$BP52&lt;&gt;0),'[8]INVESTIGADOR_Grupo Edad'!$BP52,""),IF($A54="TOTAL",SUM(INDIRECT("AO4:AO"&amp;ROW()-1)),""))</f>
        <v/>
      </c>
      <c r="AP54" s="3" t="str">
        <f ca="1">IF(AND($A54&lt;&gt;"",$A54&lt;&gt;"TOTAL"),IF(AND('[8]INVESTIGADOR_Grupo Edad'!$BR52&lt;&gt;"",'[8]INVESTIGADOR_Grupo Edad'!$BR52&lt;&gt;0),'[8]INVESTIGADOR_Grupo Edad'!$BR52,""),IF($A54="TOTAL",SUM(INDIRECT("AP4:AP"&amp;ROW()-1)),""))</f>
        <v/>
      </c>
      <c r="AQ54" s="3" t="str">
        <f t="shared" ca="1" si="13"/>
        <v/>
      </c>
      <c r="AR54" s="3" t="str">
        <f ca="1">IF(AND($A54&lt;&gt;"",$A54&lt;&gt;"TOTAL"),IF(AND('[8]INVESTIGADOR_Grupo Edad'!$BU52&lt;&gt;"",'[8]INVESTIGADOR_Grupo Edad'!$BU52&lt;&gt;0),'[8]INVESTIGADOR_Grupo Edad'!$BU52,""),IF($A54="TOTAL",SUM(INDIRECT("AR4:AR"&amp;ROW()-1)),""))</f>
        <v/>
      </c>
      <c r="AS54" s="3" t="str">
        <f ca="1">IF(AND($A54&lt;&gt;"",$A54&lt;&gt;"TOTAL"),IF(AND('[8]INVESTIGADOR_Grupo Edad'!$BW52&lt;&gt;"",'[8]INVESTIGADOR_Grupo Edad'!$BW52&lt;&gt;0),'[8]INVESTIGADOR_Grupo Edad'!$BW52,""),IF($A54="TOTAL",SUM(INDIRECT("AS4:AS"&amp;ROW()-1)),""))</f>
        <v/>
      </c>
      <c r="AT54" s="3" t="str">
        <f t="shared" ca="1" si="14"/>
        <v/>
      </c>
      <c r="AU54" s="3" t="str">
        <f ca="1">IF(AND($A54&lt;&gt;"",$A54&lt;&gt;"TOTAL"),IF(AND('[8]INVESTIGADOR_Grupo Edad'!$BZ52&lt;&gt;"",'[8]INVESTIGADOR_Grupo Edad'!$BZ52&lt;&gt;0),'[8]INVESTIGADOR_Grupo Edad'!$BZ52,""),IF($A54="TOTAL",SUM(INDIRECT("AU4:AU"&amp;ROW()-1)),""))</f>
        <v/>
      </c>
      <c r="AV54" s="3" t="str">
        <f ca="1">IF(AND($A54&lt;&gt;"",$A54&lt;&gt;"TOTAL"),IF(AND('[8]INVESTIGADOR_Grupo Edad'!$CB52&lt;&gt;"",'[8]INVESTIGADOR_Grupo Edad'!$CB52&lt;&gt;0),'[8]INVESTIGADOR_Grupo Edad'!$CB52,""),IF($A54="TOTAL",SUM(INDIRECT("AV4:AV"&amp;ROW()-1)),""))</f>
        <v/>
      </c>
      <c r="AW54" s="3" t="str">
        <f t="shared" ca="1" si="15"/>
        <v/>
      </c>
      <c r="AX54" s="3" t="str">
        <f ca="1">IF(AND($A54&lt;&gt;"",$A54&lt;&gt;"TOTAL"),IF(AND('[8]INVESTIGADOR_Grupo Edad'!$CE52&lt;&gt;"",'[8]INVESTIGADOR_Grupo Edad'!$CE52&lt;&gt;0),'[8]INVESTIGADOR_Grupo Edad'!$CE52,""),IF($A54="TOTAL",SUM(INDIRECT("AX4:AX"&amp;ROW()-1)),""))</f>
        <v/>
      </c>
      <c r="AY54" s="3" t="str">
        <f ca="1">IF(AND($A54&lt;&gt;"",$A54&lt;&gt;"TOTAL"),IF(AND('[8]INVESTIGADOR_Grupo Edad'!$CG52&lt;&gt;"",'[8]INVESTIGADOR_Grupo Edad'!$CG52&lt;&gt;0),'[8]INVESTIGADOR_Grupo Edad'!$CG52,""),IF($A54="TOTAL",SUM(INDIRECT("AY4:AY"&amp;ROW()-1)),""))</f>
        <v/>
      </c>
      <c r="AZ54" s="3" t="str">
        <f t="shared" ca="1" si="16"/>
        <v/>
      </c>
      <c r="BA54" s="3" t="str">
        <f ca="1">IF(AND($A54&lt;&gt;"",$A54&lt;&gt;"TOTAL"),IF(AND('[8]INVESTIGADOR_Grupo Edad'!$CJ52&lt;&gt;"",'[8]INVESTIGADOR_Grupo Edad'!$CJ52&lt;&gt;0),'[8]INVESTIGADOR_Grupo Edad'!$CJ52,""),IF($A54="TOTAL",SUM(INDIRECT("BA4:BA"&amp;ROW()-1)),""))</f>
        <v/>
      </c>
      <c r="BB54" s="3" t="str">
        <f ca="1">IF(AND($A54&lt;&gt;"",$A54&lt;&gt;"TOTAL"),IF(AND('[8]INVESTIGADOR_Grupo Edad'!$CL52&lt;&gt;"",'[8]INVESTIGADOR_Grupo Edad'!$CL52&lt;&gt;0),'[8]INVESTIGADOR_Grupo Edad'!$CL52,""),IF($A54="TOTAL",SUM(INDIRECT("BB4:BB"&amp;ROW()-1)),""))</f>
        <v/>
      </c>
      <c r="BC54" s="3" t="str">
        <f t="shared" ca="1" si="17"/>
        <v/>
      </c>
      <c r="BD54" s="3" t="str">
        <f ca="1">IF(AND($A54&lt;&gt;"",$A54&lt;&gt;"TOTAL"),IF(AND('[8]INVESTIGADOR_Grupo Edad'!$CO52&lt;&gt;"",'[8]INVESTIGADOR_Grupo Edad'!$CO52&lt;&gt;0),'[8]INVESTIGADOR_Grupo Edad'!$CO52,""),IF($A54="TOTAL",SUM(INDIRECT("BD4:BD"&amp;ROW()-1)),""))</f>
        <v/>
      </c>
      <c r="BE54" s="3" t="str">
        <f ca="1">IF(AND($A54&lt;&gt;"",$A54&lt;&gt;"TOTAL"),IF(AND('[8]INVESTIGADOR_Grupo Edad'!$CQ52&lt;&gt;"",'[8]INVESTIGADOR_Grupo Edad'!$CQ52&lt;&gt;0),'[8]INVESTIGADOR_Grupo Edad'!$CQ52,""),IF($A54="TOTAL",SUM(INDIRECT("BE4:BE"&amp;ROW()-1)),""))</f>
        <v/>
      </c>
      <c r="BF54" s="3" t="str">
        <f t="shared" ca="1" si="18"/>
        <v/>
      </c>
    </row>
    <row r="55" spans="1:58" x14ac:dyDescent="0.2">
      <c r="A55" s="25" t="str">
        <f>IF('[8]INVESTIGADOR_Grupo Edad'!$B53&lt;&gt;"",'[8]INVESTIGADOR_Grupo Edad'!$B53,IF(AND('[8]INVESTIGADOR_Grupo Edad'!$B53="",'[8]INVESTIGADOR_Grupo Edad'!$B54="",'[8]INVESTIGADOR_Grupo Edad'!$B52=""),"","TOTAL"))</f>
        <v/>
      </c>
      <c r="B55" s="3" t="str">
        <f ca="1">IF(AND($A55&lt;&gt;"",$A55&lt;&gt;"TOTAL"),IF(AND('[8]INVESTIGADOR_Grupo Edad'!$C53&lt;&gt;"",'[8]INVESTIGADOR_Grupo Edad'!$C53&lt;&gt;0),'[8]INVESTIGADOR_Grupo Edad'!$C53,""),IF($A55="TOTAL",SUM(INDIRECT("B4:B"&amp;ROW()-1)),""))</f>
        <v/>
      </c>
      <c r="C55" s="3" t="str">
        <f ca="1">IF(AND($A55&lt;&gt;"",$A55&lt;&gt;"TOTAL"),IF(AND('[8]INVESTIGADOR_Grupo Edad'!$E53&lt;&gt;"",'[8]INVESTIGADOR_Grupo Edad'!$E53&lt;&gt;0),'[8]INVESTIGADOR_Grupo Edad'!$E53,""),IF($A55="TOTAL",SUM(INDIRECT("C4:C"&amp;ROW()-1)),""))</f>
        <v/>
      </c>
      <c r="D55" s="3" t="str">
        <f t="shared" ca="1" si="0"/>
        <v/>
      </c>
      <c r="E55" s="3" t="str">
        <f ca="1">IF(AND($A55&lt;&gt;"",$A55&lt;&gt;"TOTAL"),IF(AND('[8]INVESTIGADOR_Grupo Edad'!$H53&lt;&gt;"",'[8]INVESTIGADOR_Grupo Edad'!$H53&lt;&gt;0),'[8]INVESTIGADOR_Grupo Edad'!$H53,""),IF($A55="TOTAL",SUM(INDIRECT("E4:E"&amp;ROW()-1)),""))</f>
        <v/>
      </c>
      <c r="F55" s="3" t="str">
        <f ca="1">IF(AND($A55&lt;&gt;"",$A55&lt;&gt;"TOTAL"),IF(AND('[8]INVESTIGADOR_Grupo Edad'!$J53&lt;&gt;"",'[8]INVESTIGADOR_Grupo Edad'!$J53&lt;&gt;0),'[8]INVESTIGADOR_Grupo Edad'!$J53,""),IF($A55="TOTAL",SUM(INDIRECT("F4:F"&amp;ROW()-1)),""))</f>
        <v/>
      </c>
      <c r="G55" s="3" t="str">
        <f t="shared" ca="1" si="1"/>
        <v/>
      </c>
      <c r="H55" s="3" t="str">
        <f ca="1">IF(AND($A55&lt;&gt;"",$A55&lt;&gt;"TOTAL"),IF(AND('[8]INVESTIGADOR_Grupo Edad'!$M53&lt;&gt;"",'[8]INVESTIGADOR_Grupo Edad'!$M53&lt;&gt;0),'[8]INVESTIGADOR_Grupo Edad'!$M53,""),IF($A55="TOTAL",SUM(INDIRECT("H4:H"&amp;ROW()-1)),""))</f>
        <v/>
      </c>
      <c r="I55" s="3" t="str">
        <f ca="1">IF(AND($A55&lt;&gt;"",$A55&lt;&gt;"TOTAL"),IF(AND('[8]INVESTIGADOR_Grupo Edad'!$O53&lt;&gt;"",'[8]INVESTIGADOR_Grupo Edad'!$O53&lt;&gt;0),'[8]INVESTIGADOR_Grupo Edad'!$O53,""),IF($A55="TOTAL",SUM(INDIRECT("I4:I"&amp;ROW()-1)),""))</f>
        <v/>
      </c>
      <c r="J55" s="3" t="str">
        <f t="shared" ca="1" si="2"/>
        <v/>
      </c>
      <c r="K55" s="3" t="str">
        <f ca="1">IF(AND($A55&lt;&gt;"",$A55&lt;&gt;"TOTAL"),IF(AND('[8]INVESTIGADOR_Grupo Edad'!$R53&lt;&gt;"",'[8]INVESTIGADOR_Grupo Edad'!$R53&lt;&gt;0),'[8]INVESTIGADOR_Grupo Edad'!$R53,""),IF($A55="TOTAL",SUM(INDIRECT("K4:K"&amp;ROW()-1)),""))</f>
        <v/>
      </c>
      <c r="L55" s="3" t="str">
        <f ca="1">IF(AND($A55&lt;&gt;"",$A55&lt;&gt;"TOTAL"),IF(AND('[8]INVESTIGADOR_Grupo Edad'!$T53&lt;&gt;"",'[8]INVESTIGADOR_Grupo Edad'!$T53&lt;&gt;0),'[8]INVESTIGADOR_Grupo Edad'!$T53,""),IF($A55="TOTAL",SUM(INDIRECT("L4:L"&amp;ROW()-1)),""))</f>
        <v/>
      </c>
      <c r="M55" s="3" t="str">
        <f t="shared" ca="1" si="3"/>
        <v/>
      </c>
      <c r="N55" s="3" t="str">
        <f ca="1">IF(AND($A55&lt;&gt;"",$A55&lt;&gt;"TOTAL"),IF(AND('[8]INVESTIGADOR_Grupo Edad'!$W53&lt;&gt;"",'[8]INVESTIGADOR_Grupo Edad'!$W53&lt;&gt;0),'[8]INVESTIGADOR_Grupo Edad'!$W53,""),IF($A55="TOTAL",SUM(INDIRECT("N4:N"&amp;ROW()-1)),""))</f>
        <v/>
      </c>
      <c r="O55" s="3" t="str">
        <f ca="1">IF(AND($A55&lt;&gt;"",$A55&lt;&gt;"TOTAL"),IF(AND('[8]INVESTIGADOR_Grupo Edad'!$Y53&lt;&gt;"",'[8]INVESTIGADOR_Grupo Edad'!$Y53&lt;&gt;0),'[8]INVESTIGADOR_Grupo Edad'!$Y53,""),IF($A55="TOTAL",SUM(INDIRECT("O4:O"&amp;ROW()-1)),""))</f>
        <v/>
      </c>
      <c r="P55" s="3" t="str">
        <f t="shared" ca="1" si="4"/>
        <v/>
      </c>
      <c r="Q55" s="3" t="str">
        <f ca="1">IF(AND($A55&lt;&gt;"",$A55&lt;&gt;"TOTAL"),IF(AND('[8]INVESTIGADOR_Grupo Edad'!$AB53&lt;&gt;"",'[8]INVESTIGADOR_Grupo Edad'!$AB53&lt;&gt;0),'[8]INVESTIGADOR_Grupo Edad'!$AB53,""),IF($A55="TOTAL",SUM(INDIRECT("Q4:Q"&amp;ROW()-1)),""))</f>
        <v/>
      </c>
      <c r="R55" s="3" t="str">
        <f ca="1">IF(AND($A55&lt;&gt;"",$A55&lt;&gt;"TOTAL"),IF(AND('[8]INVESTIGADOR_Grupo Edad'!$AD53&lt;&gt;"",'[8]INVESTIGADOR_Grupo Edad'!$AD53&lt;&gt;0),'[8]INVESTIGADOR_Grupo Edad'!$AD53,""),IF($A55="TOTAL",SUM(INDIRECT("R4:R"&amp;ROW()-1)),""))</f>
        <v/>
      </c>
      <c r="S55" s="3" t="str">
        <f t="shared" ca="1" si="5"/>
        <v/>
      </c>
      <c r="T55" s="3" t="str">
        <f ca="1">IF(AND($A55&lt;&gt;"",$A55&lt;&gt;"TOTAL"),IF(AND('[8]INVESTIGADOR_Grupo Edad'!$AG53&lt;&gt;"",'[8]INVESTIGADOR_Grupo Edad'!$AG53&lt;&gt;0),'[8]INVESTIGADOR_Grupo Edad'!$AG53,""),IF($A55="TOTAL",SUM(INDIRECT("T4:T"&amp;ROW()-1)),""))</f>
        <v/>
      </c>
      <c r="U55" s="3" t="str">
        <f ca="1">IF(AND($A55&lt;&gt;"",$A55&lt;&gt;"TOTAL"),IF(AND('[8]INVESTIGADOR_Grupo Edad'!$AI53&lt;&gt;"",'[8]INVESTIGADOR_Grupo Edad'!$AI53&lt;&gt;0),'[8]INVESTIGADOR_Grupo Edad'!$AI53,""),IF($A55="TOTAL",SUM(INDIRECT("U4:U"&amp;ROW()-1)),""))</f>
        <v/>
      </c>
      <c r="V55" s="3" t="str">
        <f t="shared" ca="1" si="6"/>
        <v/>
      </c>
      <c r="W55" s="3" t="str">
        <f ca="1">IF(AND($A55&lt;&gt;"",$A55&lt;&gt;"TOTAL"),IF(AND('[8]INVESTIGADOR_Grupo Edad'!$AL53&lt;&gt;"",'[8]INVESTIGADOR_Grupo Edad'!$AL53&lt;&gt;0),'[8]INVESTIGADOR_Grupo Edad'!$AL53,""),IF($A55="TOTAL",SUM(INDIRECT("W4:W"&amp;ROW()-1)),""))</f>
        <v/>
      </c>
      <c r="X55" s="3" t="str">
        <f ca="1">IF(AND($A55&lt;&gt;"",$A55&lt;&gt;"TOTAL"),IF(AND('[8]INVESTIGADOR_Grupo Edad'!$AN53&lt;&gt;"",'[8]INVESTIGADOR_Grupo Edad'!$AN53&lt;&gt;0),'[8]INVESTIGADOR_Grupo Edad'!$AN53,""),IF($A55="TOTAL",SUM(INDIRECT("X4:X"&amp;ROW()-1)),""))</f>
        <v/>
      </c>
      <c r="Y55" s="3" t="str">
        <f t="shared" ca="1" si="7"/>
        <v/>
      </c>
      <c r="Z55" s="3" t="str">
        <f ca="1">IF(AND($A55&lt;&gt;"",$A55&lt;&gt;"TOTAL"),IF(AND('[8]INVESTIGADOR_Grupo Edad'!$AQ53&lt;&gt;"",'[8]INVESTIGADOR_Grupo Edad'!$AQ53&lt;&gt;0),'[8]INVESTIGADOR_Grupo Edad'!$AQ53,""),IF($A55="TOTAL",SUM(INDIRECT("Z4:Z"&amp;ROW()-1)),""))</f>
        <v/>
      </c>
      <c r="AA55" s="3" t="str">
        <f ca="1">IF(AND($A55&lt;&gt;"",$A55&lt;&gt;"TOTAL"),IF(AND('[8]INVESTIGADOR_Grupo Edad'!$AS53&lt;&gt;"",'[8]INVESTIGADOR_Grupo Edad'!$AS53&lt;&gt;0),'[8]INVESTIGADOR_Grupo Edad'!$AS53,""),IF($A55="TOTAL",SUM(INDIRECT("AA4:AA"&amp;ROW()-1)),""))</f>
        <v/>
      </c>
      <c r="AB55" s="3" t="str">
        <f t="shared" ca="1" si="8"/>
        <v/>
      </c>
      <c r="AC55" s="3" t="str">
        <f ca="1">IF(AND($A55&lt;&gt;"",$A55&lt;&gt;"TOTAL"),IF(AND('[8]INVESTIGADOR_Grupo Edad'!$AV53&lt;&gt;"",'[8]INVESTIGADOR_Grupo Edad'!$AV53&lt;&gt;0),'[8]INVESTIGADOR_Grupo Edad'!$AV53,""),IF($A55="TOTAL",SUM(INDIRECT("AC4:AC"&amp;ROW()-1)),""))</f>
        <v/>
      </c>
      <c r="AD55" s="3" t="str">
        <f ca="1">IF(AND($A55&lt;&gt;"",$A55&lt;&gt;"TOTAL"),IF(AND('[8]INVESTIGADOR_Grupo Edad'!$AX53&lt;&gt;"",'[8]INVESTIGADOR_Grupo Edad'!$AX53&lt;&gt;0),'[8]INVESTIGADOR_Grupo Edad'!$AX53,""),IF($A55="TOTAL",SUM(INDIRECT("AD4:AD"&amp;ROW()-1)),""))</f>
        <v/>
      </c>
      <c r="AE55" s="3" t="str">
        <f t="shared" ca="1" si="9"/>
        <v/>
      </c>
      <c r="AF55" s="3" t="str">
        <f ca="1">IF(AND($A55&lt;&gt;"",$A55&lt;&gt;"TOTAL"),IF(AND('[8]INVESTIGADOR_Grupo Edad'!$BA53&lt;&gt;"",'[8]INVESTIGADOR_Grupo Edad'!$BA53&lt;&gt;0),'[8]INVESTIGADOR_Grupo Edad'!$BA53,""),IF($A55="TOTAL",SUM(INDIRECT("AF4:AF"&amp;ROW()-1)),""))</f>
        <v/>
      </c>
      <c r="AG55" s="3" t="str">
        <f ca="1">IF(AND($A55&lt;&gt;"",$A55&lt;&gt;"TOTAL"),IF(AND('[8]INVESTIGADOR_Grupo Edad'!$BC53&lt;&gt;"",'[8]INVESTIGADOR_Grupo Edad'!$BC53&lt;&gt;0),'[8]INVESTIGADOR_Grupo Edad'!$BC53,""),IF($A55="TOTAL",SUM(INDIRECT("AG4:AG"&amp;ROW()-1)),""))</f>
        <v/>
      </c>
      <c r="AH55" s="3" t="str">
        <f t="shared" ca="1" si="10"/>
        <v/>
      </c>
      <c r="AI55" s="3" t="str">
        <f ca="1">IF(AND($A55&lt;&gt;"",$A55&lt;&gt;"TOTAL"),IF(AND('[8]INVESTIGADOR_Grupo Edad'!$BF53&lt;&gt;"",'[8]INVESTIGADOR_Grupo Edad'!$BF53&lt;&gt;0),'[8]INVESTIGADOR_Grupo Edad'!$BF53,""),IF($A55="TOTAL",SUM(INDIRECT("AI4:AI"&amp;ROW()-1)),""))</f>
        <v/>
      </c>
      <c r="AJ55" s="3" t="str">
        <f ca="1">IF(AND($A55&lt;&gt;"",$A55&lt;&gt;"TOTAL"),IF(AND('[8]INVESTIGADOR_Grupo Edad'!$BH53&lt;&gt;"",'[8]INVESTIGADOR_Grupo Edad'!$BH53&lt;&gt;0),'[8]INVESTIGADOR_Grupo Edad'!$BH53,""),IF($A55="TOTAL",SUM(INDIRECT("AJ4:AJ"&amp;ROW()-1)),""))</f>
        <v/>
      </c>
      <c r="AK55" s="3" t="str">
        <f t="shared" ca="1" si="11"/>
        <v/>
      </c>
      <c r="AL55" s="3" t="str">
        <f ca="1">IF(AND($A55&lt;&gt;"",$A55&lt;&gt;"TOTAL"),IF(AND('[8]INVESTIGADOR_Grupo Edad'!$BK53&lt;&gt;"",'[8]INVESTIGADOR_Grupo Edad'!$BK53&lt;&gt;0),'[8]INVESTIGADOR_Grupo Edad'!$BK53,""),IF($A55="TOTAL",SUM(INDIRECT("AL4:AL"&amp;ROW()-1)),""))</f>
        <v/>
      </c>
      <c r="AM55" s="3" t="str">
        <f ca="1">IF(AND($A55&lt;&gt;"",$A55&lt;&gt;"TOTAL"),IF(AND('[8]INVESTIGADOR_Grupo Edad'!$BM53&lt;&gt;"",'[8]INVESTIGADOR_Grupo Edad'!$BM53&lt;&gt;0),'[8]INVESTIGADOR_Grupo Edad'!$BM53,""),IF($A55="TOTAL",SUM(INDIRECT("AM4:AM"&amp;ROW()-1)),""))</f>
        <v/>
      </c>
      <c r="AN55" s="3" t="str">
        <f t="shared" ca="1" si="12"/>
        <v/>
      </c>
      <c r="AO55" s="3" t="str">
        <f ca="1">IF(AND($A55&lt;&gt;"",$A55&lt;&gt;"TOTAL"),IF(AND('[8]INVESTIGADOR_Grupo Edad'!$BP53&lt;&gt;"",'[8]INVESTIGADOR_Grupo Edad'!$BP53&lt;&gt;0),'[8]INVESTIGADOR_Grupo Edad'!$BP53,""),IF($A55="TOTAL",SUM(INDIRECT("AO4:AO"&amp;ROW()-1)),""))</f>
        <v/>
      </c>
      <c r="AP55" s="3" t="str">
        <f ca="1">IF(AND($A55&lt;&gt;"",$A55&lt;&gt;"TOTAL"),IF(AND('[8]INVESTIGADOR_Grupo Edad'!$BR53&lt;&gt;"",'[8]INVESTIGADOR_Grupo Edad'!$BR53&lt;&gt;0),'[8]INVESTIGADOR_Grupo Edad'!$BR53,""),IF($A55="TOTAL",SUM(INDIRECT("AP4:AP"&amp;ROW()-1)),""))</f>
        <v/>
      </c>
      <c r="AQ55" s="3" t="str">
        <f t="shared" ca="1" si="13"/>
        <v/>
      </c>
      <c r="AR55" s="3" t="str">
        <f ca="1">IF(AND($A55&lt;&gt;"",$A55&lt;&gt;"TOTAL"),IF(AND('[8]INVESTIGADOR_Grupo Edad'!$BU53&lt;&gt;"",'[8]INVESTIGADOR_Grupo Edad'!$BU53&lt;&gt;0),'[8]INVESTIGADOR_Grupo Edad'!$BU53,""),IF($A55="TOTAL",SUM(INDIRECT("AR4:AR"&amp;ROW()-1)),""))</f>
        <v/>
      </c>
      <c r="AS55" s="3" t="str">
        <f ca="1">IF(AND($A55&lt;&gt;"",$A55&lt;&gt;"TOTAL"),IF(AND('[8]INVESTIGADOR_Grupo Edad'!$BW53&lt;&gt;"",'[8]INVESTIGADOR_Grupo Edad'!$BW53&lt;&gt;0),'[8]INVESTIGADOR_Grupo Edad'!$BW53,""),IF($A55="TOTAL",SUM(INDIRECT("AS4:AS"&amp;ROW()-1)),""))</f>
        <v/>
      </c>
      <c r="AT55" s="3" t="str">
        <f t="shared" ca="1" si="14"/>
        <v/>
      </c>
      <c r="AU55" s="3" t="str">
        <f ca="1">IF(AND($A55&lt;&gt;"",$A55&lt;&gt;"TOTAL"),IF(AND('[8]INVESTIGADOR_Grupo Edad'!$BZ53&lt;&gt;"",'[8]INVESTIGADOR_Grupo Edad'!$BZ53&lt;&gt;0),'[8]INVESTIGADOR_Grupo Edad'!$BZ53,""),IF($A55="TOTAL",SUM(INDIRECT("AU4:AU"&amp;ROW()-1)),""))</f>
        <v/>
      </c>
      <c r="AV55" s="3" t="str">
        <f ca="1">IF(AND($A55&lt;&gt;"",$A55&lt;&gt;"TOTAL"),IF(AND('[8]INVESTIGADOR_Grupo Edad'!$CB53&lt;&gt;"",'[8]INVESTIGADOR_Grupo Edad'!$CB53&lt;&gt;0),'[8]INVESTIGADOR_Grupo Edad'!$CB53,""),IF($A55="TOTAL",SUM(INDIRECT("AV4:AV"&amp;ROW()-1)),""))</f>
        <v/>
      </c>
      <c r="AW55" s="3" t="str">
        <f t="shared" ca="1" si="15"/>
        <v/>
      </c>
      <c r="AX55" s="3" t="str">
        <f ca="1">IF(AND($A55&lt;&gt;"",$A55&lt;&gt;"TOTAL"),IF(AND('[8]INVESTIGADOR_Grupo Edad'!$CE53&lt;&gt;"",'[8]INVESTIGADOR_Grupo Edad'!$CE53&lt;&gt;0),'[8]INVESTIGADOR_Grupo Edad'!$CE53,""),IF($A55="TOTAL",SUM(INDIRECT("AX4:AX"&amp;ROW()-1)),""))</f>
        <v/>
      </c>
      <c r="AY55" s="3" t="str">
        <f ca="1">IF(AND($A55&lt;&gt;"",$A55&lt;&gt;"TOTAL"),IF(AND('[8]INVESTIGADOR_Grupo Edad'!$CG53&lt;&gt;"",'[8]INVESTIGADOR_Grupo Edad'!$CG53&lt;&gt;0),'[8]INVESTIGADOR_Grupo Edad'!$CG53,""),IF($A55="TOTAL",SUM(INDIRECT("AY4:AY"&amp;ROW()-1)),""))</f>
        <v/>
      </c>
      <c r="AZ55" s="3" t="str">
        <f t="shared" ca="1" si="16"/>
        <v/>
      </c>
      <c r="BA55" s="3" t="str">
        <f ca="1">IF(AND($A55&lt;&gt;"",$A55&lt;&gt;"TOTAL"),IF(AND('[8]INVESTIGADOR_Grupo Edad'!$CJ53&lt;&gt;"",'[8]INVESTIGADOR_Grupo Edad'!$CJ53&lt;&gt;0),'[8]INVESTIGADOR_Grupo Edad'!$CJ53,""),IF($A55="TOTAL",SUM(INDIRECT("BA4:BA"&amp;ROW()-1)),""))</f>
        <v/>
      </c>
      <c r="BB55" s="3" t="str">
        <f ca="1">IF(AND($A55&lt;&gt;"",$A55&lt;&gt;"TOTAL"),IF(AND('[8]INVESTIGADOR_Grupo Edad'!$CL53&lt;&gt;"",'[8]INVESTIGADOR_Grupo Edad'!$CL53&lt;&gt;0),'[8]INVESTIGADOR_Grupo Edad'!$CL53,""),IF($A55="TOTAL",SUM(INDIRECT("BB4:BB"&amp;ROW()-1)),""))</f>
        <v/>
      </c>
      <c r="BC55" s="3" t="str">
        <f t="shared" ca="1" si="17"/>
        <v/>
      </c>
      <c r="BD55" s="3" t="str">
        <f ca="1">IF(AND($A55&lt;&gt;"",$A55&lt;&gt;"TOTAL"),IF(AND('[8]INVESTIGADOR_Grupo Edad'!$CO53&lt;&gt;"",'[8]INVESTIGADOR_Grupo Edad'!$CO53&lt;&gt;0),'[8]INVESTIGADOR_Grupo Edad'!$CO53,""),IF($A55="TOTAL",SUM(INDIRECT("BD4:BD"&amp;ROW()-1)),""))</f>
        <v/>
      </c>
      <c r="BE55" s="3" t="str">
        <f ca="1">IF(AND($A55&lt;&gt;"",$A55&lt;&gt;"TOTAL"),IF(AND('[8]INVESTIGADOR_Grupo Edad'!$CQ53&lt;&gt;"",'[8]INVESTIGADOR_Grupo Edad'!$CQ53&lt;&gt;0),'[8]INVESTIGADOR_Grupo Edad'!$CQ53,""),IF($A55="TOTAL",SUM(INDIRECT("BE4:BE"&amp;ROW()-1)),""))</f>
        <v/>
      </c>
      <c r="BF55" s="3" t="str">
        <f t="shared" ca="1" si="18"/>
        <v/>
      </c>
    </row>
    <row r="56" spans="1:58" x14ac:dyDescent="0.2">
      <c r="A56" s="25" t="str">
        <f>IF('[8]INVESTIGADOR_Grupo Edad'!$B54&lt;&gt;"",'[8]INVESTIGADOR_Grupo Edad'!$B54,IF(AND('[8]INVESTIGADOR_Grupo Edad'!$B54="",'[8]INVESTIGADOR_Grupo Edad'!$B55="",'[8]INVESTIGADOR_Grupo Edad'!$B53=""),"","TOTAL"))</f>
        <v/>
      </c>
      <c r="B56" s="3" t="str">
        <f ca="1">IF(AND($A56&lt;&gt;"",$A56&lt;&gt;"TOTAL"),IF(AND('[8]INVESTIGADOR_Grupo Edad'!$C54&lt;&gt;"",'[8]INVESTIGADOR_Grupo Edad'!$C54&lt;&gt;0),'[8]INVESTIGADOR_Grupo Edad'!$C54,""),IF($A56="TOTAL",SUM(INDIRECT("B4:B"&amp;ROW()-1)),""))</f>
        <v/>
      </c>
      <c r="C56" s="3" t="str">
        <f ca="1">IF(AND($A56&lt;&gt;"",$A56&lt;&gt;"TOTAL"),IF(AND('[8]INVESTIGADOR_Grupo Edad'!$E54&lt;&gt;"",'[8]INVESTIGADOR_Grupo Edad'!$E54&lt;&gt;0),'[8]INVESTIGADOR_Grupo Edad'!$E54,""),IF($A56="TOTAL",SUM(INDIRECT("C4:C"&amp;ROW()-1)),""))</f>
        <v/>
      </c>
      <c r="D56" s="3" t="str">
        <f t="shared" ca="1" si="0"/>
        <v/>
      </c>
      <c r="E56" s="3" t="str">
        <f ca="1">IF(AND($A56&lt;&gt;"",$A56&lt;&gt;"TOTAL"),IF(AND('[8]INVESTIGADOR_Grupo Edad'!$H54&lt;&gt;"",'[8]INVESTIGADOR_Grupo Edad'!$H54&lt;&gt;0),'[8]INVESTIGADOR_Grupo Edad'!$H54,""),IF($A56="TOTAL",SUM(INDIRECT("E4:E"&amp;ROW()-1)),""))</f>
        <v/>
      </c>
      <c r="F56" s="3" t="str">
        <f ca="1">IF(AND($A56&lt;&gt;"",$A56&lt;&gt;"TOTAL"),IF(AND('[8]INVESTIGADOR_Grupo Edad'!$J54&lt;&gt;"",'[8]INVESTIGADOR_Grupo Edad'!$J54&lt;&gt;0),'[8]INVESTIGADOR_Grupo Edad'!$J54,""),IF($A56="TOTAL",SUM(INDIRECT("F4:F"&amp;ROW()-1)),""))</f>
        <v/>
      </c>
      <c r="G56" s="3" t="str">
        <f t="shared" ca="1" si="1"/>
        <v/>
      </c>
      <c r="H56" s="3" t="str">
        <f ca="1">IF(AND($A56&lt;&gt;"",$A56&lt;&gt;"TOTAL"),IF(AND('[8]INVESTIGADOR_Grupo Edad'!$M54&lt;&gt;"",'[8]INVESTIGADOR_Grupo Edad'!$M54&lt;&gt;0),'[8]INVESTIGADOR_Grupo Edad'!$M54,""),IF($A56="TOTAL",SUM(INDIRECT("H4:H"&amp;ROW()-1)),""))</f>
        <v/>
      </c>
      <c r="I56" s="3" t="str">
        <f ca="1">IF(AND($A56&lt;&gt;"",$A56&lt;&gt;"TOTAL"),IF(AND('[8]INVESTIGADOR_Grupo Edad'!$O54&lt;&gt;"",'[8]INVESTIGADOR_Grupo Edad'!$O54&lt;&gt;0),'[8]INVESTIGADOR_Grupo Edad'!$O54,""),IF($A56="TOTAL",SUM(INDIRECT("I4:I"&amp;ROW()-1)),""))</f>
        <v/>
      </c>
      <c r="J56" s="3" t="str">
        <f t="shared" ca="1" si="2"/>
        <v/>
      </c>
      <c r="K56" s="3" t="str">
        <f ca="1">IF(AND($A56&lt;&gt;"",$A56&lt;&gt;"TOTAL"),IF(AND('[8]INVESTIGADOR_Grupo Edad'!$R54&lt;&gt;"",'[8]INVESTIGADOR_Grupo Edad'!$R54&lt;&gt;0),'[8]INVESTIGADOR_Grupo Edad'!$R54,""),IF($A56="TOTAL",SUM(INDIRECT("K4:K"&amp;ROW()-1)),""))</f>
        <v/>
      </c>
      <c r="L56" s="3" t="str">
        <f ca="1">IF(AND($A56&lt;&gt;"",$A56&lt;&gt;"TOTAL"),IF(AND('[8]INVESTIGADOR_Grupo Edad'!$T54&lt;&gt;"",'[8]INVESTIGADOR_Grupo Edad'!$T54&lt;&gt;0),'[8]INVESTIGADOR_Grupo Edad'!$T54,""),IF($A56="TOTAL",SUM(INDIRECT("L4:L"&amp;ROW()-1)),""))</f>
        <v/>
      </c>
      <c r="M56" s="3" t="str">
        <f t="shared" ca="1" si="3"/>
        <v/>
      </c>
      <c r="N56" s="3" t="str">
        <f ca="1">IF(AND($A56&lt;&gt;"",$A56&lt;&gt;"TOTAL"),IF(AND('[8]INVESTIGADOR_Grupo Edad'!$W54&lt;&gt;"",'[8]INVESTIGADOR_Grupo Edad'!$W54&lt;&gt;0),'[8]INVESTIGADOR_Grupo Edad'!$W54,""),IF($A56="TOTAL",SUM(INDIRECT("N4:N"&amp;ROW()-1)),""))</f>
        <v/>
      </c>
      <c r="O56" s="3" t="str">
        <f ca="1">IF(AND($A56&lt;&gt;"",$A56&lt;&gt;"TOTAL"),IF(AND('[8]INVESTIGADOR_Grupo Edad'!$Y54&lt;&gt;"",'[8]INVESTIGADOR_Grupo Edad'!$Y54&lt;&gt;0),'[8]INVESTIGADOR_Grupo Edad'!$Y54,""),IF($A56="TOTAL",SUM(INDIRECT("O4:O"&amp;ROW()-1)),""))</f>
        <v/>
      </c>
      <c r="P56" s="3" t="str">
        <f t="shared" ca="1" si="4"/>
        <v/>
      </c>
      <c r="Q56" s="3" t="str">
        <f ca="1">IF(AND($A56&lt;&gt;"",$A56&lt;&gt;"TOTAL"),IF(AND('[8]INVESTIGADOR_Grupo Edad'!$AB54&lt;&gt;"",'[8]INVESTIGADOR_Grupo Edad'!$AB54&lt;&gt;0),'[8]INVESTIGADOR_Grupo Edad'!$AB54,""),IF($A56="TOTAL",SUM(INDIRECT("Q4:Q"&amp;ROW()-1)),""))</f>
        <v/>
      </c>
      <c r="R56" s="3" t="str">
        <f ca="1">IF(AND($A56&lt;&gt;"",$A56&lt;&gt;"TOTAL"),IF(AND('[8]INVESTIGADOR_Grupo Edad'!$AD54&lt;&gt;"",'[8]INVESTIGADOR_Grupo Edad'!$AD54&lt;&gt;0),'[8]INVESTIGADOR_Grupo Edad'!$AD54,""),IF($A56="TOTAL",SUM(INDIRECT("R4:R"&amp;ROW()-1)),""))</f>
        <v/>
      </c>
      <c r="S56" s="3" t="str">
        <f t="shared" ca="1" si="5"/>
        <v/>
      </c>
      <c r="T56" s="3" t="str">
        <f ca="1">IF(AND($A56&lt;&gt;"",$A56&lt;&gt;"TOTAL"),IF(AND('[8]INVESTIGADOR_Grupo Edad'!$AG54&lt;&gt;"",'[8]INVESTIGADOR_Grupo Edad'!$AG54&lt;&gt;0),'[8]INVESTIGADOR_Grupo Edad'!$AG54,""),IF($A56="TOTAL",SUM(INDIRECT("T4:T"&amp;ROW()-1)),""))</f>
        <v/>
      </c>
      <c r="U56" s="3" t="str">
        <f ca="1">IF(AND($A56&lt;&gt;"",$A56&lt;&gt;"TOTAL"),IF(AND('[8]INVESTIGADOR_Grupo Edad'!$AI54&lt;&gt;"",'[8]INVESTIGADOR_Grupo Edad'!$AI54&lt;&gt;0),'[8]INVESTIGADOR_Grupo Edad'!$AI54,""),IF($A56="TOTAL",SUM(INDIRECT("U4:U"&amp;ROW()-1)),""))</f>
        <v/>
      </c>
      <c r="V56" s="3" t="str">
        <f t="shared" ca="1" si="6"/>
        <v/>
      </c>
      <c r="W56" s="3" t="str">
        <f ca="1">IF(AND($A56&lt;&gt;"",$A56&lt;&gt;"TOTAL"),IF(AND('[8]INVESTIGADOR_Grupo Edad'!$AL54&lt;&gt;"",'[8]INVESTIGADOR_Grupo Edad'!$AL54&lt;&gt;0),'[8]INVESTIGADOR_Grupo Edad'!$AL54,""),IF($A56="TOTAL",SUM(INDIRECT("W4:W"&amp;ROW()-1)),""))</f>
        <v/>
      </c>
      <c r="X56" s="3" t="str">
        <f ca="1">IF(AND($A56&lt;&gt;"",$A56&lt;&gt;"TOTAL"),IF(AND('[8]INVESTIGADOR_Grupo Edad'!$AN54&lt;&gt;"",'[8]INVESTIGADOR_Grupo Edad'!$AN54&lt;&gt;0),'[8]INVESTIGADOR_Grupo Edad'!$AN54,""),IF($A56="TOTAL",SUM(INDIRECT("X4:X"&amp;ROW()-1)),""))</f>
        <v/>
      </c>
      <c r="Y56" s="3" t="str">
        <f t="shared" ca="1" si="7"/>
        <v/>
      </c>
      <c r="Z56" s="3" t="str">
        <f ca="1">IF(AND($A56&lt;&gt;"",$A56&lt;&gt;"TOTAL"),IF(AND('[8]INVESTIGADOR_Grupo Edad'!$AQ54&lt;&gt;"",'[8]INVESTIGADOR_Grupo Edad'!$AQ54&lt;&gt;0),'[8]INVESTIGADOR_Grupo Edad'!$AQ54,""),IF($A56="TOTAL",SUM(INDIRECT("Z4:Z"&amp;ROW()-1)),""))</f>
        <v/>
      </c>
      <c r="AA56" s="3" t="str">
        <f ca="1">IF(AND($A56&lt;&gt;"",$A56&lt;&gt;"TOTAL"),IF(AND('[8]INVESTIGADOR_Grupo Edad'!$AS54&lt;&gt;"",'[8]INVESTIGADOR_Grupo Edad'!$AS54&lt;&gt;0),'[8]INVESTIGADOR_Grupo Edad'!$AS54,""),IF($A56="TOTAL",SUM(INDIRECT("AA4:AA"&amp;ROW()-1)),""))</f>
        <v/>
      </c>
      <c r="AB56" s="3" t="str">
        <f t="shared" ca="1" si="8"/>
        <v/>
      </c>
      <c r="AC56" s="3" t="str">
        <f ca="1">IF(AND($A56&lt;&gt;"",$A56&lt;&gt;"TOTAL"),IF(AND('[8]INVESTIGADOR_Grupo Edad'!$AV54&lt;&gt;"",'[8]INVESTIGADOR_Grupo Edad'!$AV54&lt;&gt;0),'[8]INVESTIGADOR_Grupo Edad'!$AV54,""),IF($A56="TOTAL",SUM(INDIRECT("AC4:AC"&amp;ROW()-1)),""))</f>
        <v/>
      </c>
      <c r="AD56" s="3" t="str">
        <f ca="1">IF(AND($A56&lt;&gt;"",$A56&lt;&gt;"TOTAL"),IF(AND('[8]INVESTIGADOR_Grupo Edad'!$AX54&lt;&gt;"",'[8]INVESTIGADOR_Grupo Edad'!$AX54&lt;&gt;0),'[8]INVESTIGADOR_Grupo Edad'!$AX54,""),IF($A56="TOTAL",SUM(INDIRECT("AD4:AD"&amp;ROW()-1)),""))</f>
        <v/>
      </c>
      <c r="AE56" s="3" t="str">
        <f t="shared" ca="1" si="9"/>
        <v/>
      </c>
      <c r="AF56" s="3" t="str">
        <f ca="1">IF(AND($A56&lt;&gt;"",$A56&lt;&gt;"TOTAL"),IF(AND('[8]INVESTIGADOR_Grupo Edad'!$BA54&lt;&gt;"",'[8]INVESTIGADOR_Grupo Edad'!$BA54&lt;&gt;0),'[8]INVESTIGADOR_Grupo Edad'!$BA54,""),IF($A56="TOTAL",SUM(INDIRECT("AF4:AF"&amp;ROW()-1)),""))</f>
        <v/>
      </c>
      <c r="AG56" s="3" t="str">
        <f ca="1">IF(AND($A56&lt;&gt;"",$A56&lt;&gt;"TOTAL"),IF(AND('[8]INVESTIGADOR_Grupo Edad'!$BC54&lt;&gt;"",'[8]INVESTIGADOR_Grupo Edad'!$BC54&lt;&gt;0),'[8]INVESTIGADOR_Grupo Edad'!$BC54,""),IF($A56="TOTAL",SUM(INDIRECT("AG4:AG"&amp;ROW()-1)),""))</f>
        <v/>
      </c>
      <c r="AH56" s="3" t="str">
        <f t="shared" ca="1" si="10"/>
        <v/>
      </c>
      <c r="AI56" s="3" t="str">
        <f ca="1">IF(AND($A56&lt;&gt;"",$A56&lt;&gt;"TOTAL"),IF(AND('[8]INVESTIGADOR_Grupo Edad'!$BF54&lt;&gt;"",'[8]INVESTIGADOR_Grupo Edad'!$BF54&lt;&gt;0),'[8]INVESTIGADOR_Grupo Edad'!$BF54,""),IF($A56="TOTAL",SUM(INDIRECT("AI4:AI"&amp;ROW()-1)),""))</f>
        <v/>
      </c>
      <c r="AJ56" s="3" t="str">
        <f ca="1">IF(AND($A56&lt;&gt;"",$A56&lt;&gt;"TOTAL"),IF(AND('[8]INVESTIGADOR_Grupo Edad'!$BH54&lt;&gt;"",'[8]INVESTIGADOR_Grupo Edad'!$BH54&lt;&gt;0),'[8]INVESTIGADOR_Grupo Edad'!$BH54,""),IF($A56="TOTAL",SUM(INDIRECT("AJ4:AJ"&amp;ROW()-1)),""))</f>
        <v/>
      </c>
      <c r="AK56" s="3" t="str">
        <f t="shared" ca="1" si="11"/>
        <v/>
      </c>
      <c r="AL56" s="3" t="str">
        <f ca="1">IF(AND($A56&lt;&gt;"",$A56&lt;&gt;"TOTAL"),IF(AND('[8]INVESTIGADOR_Grupo Edad'!$BK54&lt;&gt;"",'[8]INVESTIGADOR_Grupo Edad'!$BK54&lt;&gt;0),'[8]INVESTIGADOR_Grupo Edad'!$BK54,""),IF($A56="TOTAL",SUM(INDIRECT("AL4:AL"&amp;ROW()-1)),""))</f>
        <v/>
      </c>
      <c r="AM56" s="3" t="str">
        <f ca="1">IF(AND($A56&lt;&gt;"",$A56&lt;&gt;"TOTAL"),IF(AND('[8]INVESTIGADOR_Grupo Edad'!$BM54&lt;&gt;"",'[8]INVESTIGADOR_Grupo Edad'!$BM54&lt;&gt;0),'[8]INVESTIGADOR_Grupo Edad'!$BM54,""),IF($A56="TOTAL",SUM(INDIRECT("AM4:AM"&amp;ROW()-1)),""))</f>
        <v/>
      </c>
      <c r="AN56" s="3" t="str">
        <f t="shared" ca="1" si="12"/>
        <v/>
      </c>
      <c r="AO56" s="3" t="str">
        <f ca="1">IF(AND($A56&lt;&gt;"",$A56&lt;&gt;"TOTAL"),IF(AND('[8]INVESTIGADOR_Grupo Edad'!$BP54&lt;&gt;"",'[8]INVESTIGADOR_Grupo Edad'!$BP54&lt;&gt;0),'[8]INVESTIGADOR_Grupo Edad'!$BP54,""),IF($A56="TOTAL",SUM(INDIRECT("AO4:AO"&amp;ROW()-1)),""))</f>
        <v/>
      </c>
      <c r="AP56" s="3" t="str">
        <f ca="1">IF(AND($A56&lt;&gt;"",$A56&lt;&gt;"TOTAL"),IF(AND('[8]INVESTIGADOR_Grupo Edad'!$BR54&lt;&gt;"",'[8]INVESTIGADOR_Grupo Edad'!$BR54&lt;&gt;0),'[8]INVESTIGADOR_Grupo Edad'!$BR54,""),IF($A56="TOTAL",SUM(INDIRECT("AP4:AP"&amp;ROW()-1)),""))</f>
        <v/>
      </c>
      <c r="AQ56" s="3" t="str">
        <f t="shared" ca="1" si="13"/>
        <v/>
      </c>
      <c r="AR56" s="3" t="str">
        <f ca="1">IF(AND($A56&lt;&gt;"",$A56&lt;&gt;"TOTAL"),IF(AND('[8]INVESTIGADOR_Grupo Edad'!$BU54&lt;&gt;"",'[8]INVESTIGADOR_Grupo Edad'!$BU54&lt;&gt;0),'[8]INVESTIGADOR_Grupo Edad'!$BU54,""),IF($A56="TOTAL",SUM(INDIRECT("AR4:AR"&amp;ROW()-1)),""))</f>
        <v/>
      </c>
      <c r="AS56" s="3" t="str">
        <f ca="1">IF(AND($A56&lt;&gt;"",$A56&lt;&gt;"TOTAL"),IF(AND('[8]INVESTIGADOR_Grupo Edad'!$BW54&lt;&gt;"",'[8]INVESTIGADOR_Grupo Edad'!$BW54&lt;&gt;0),'[8]INVESTIGADOR_Grupo Edad'!$BW54,""),IF($A56="TOTAL",SUM(INDIRECT("AS4:AS"&amp;ROW()-1)),""))</f>
        <v/>
      </c>
      <c r="AT56" s="3" t="str">
        <f t="shared" ca="1" si="14"/>
        <v/>
      </c>
      <c r="AU56" s="3" t="str">
        <f ca="1">IF(AND($A56&lt;&gt;"",$A56&lt;&gt;"TOTAL"),IF(AND('[8]INVESTIGADOR_Grupo Edad'!$BZ54&lt;&gt;"",'[8]INVESTIGADOR_Grupo Edad'!$BZ54&lt;&gt;0),'[8]INVESTIGADOR_Grupo Edad'!$BZ54,""),IF($A56="TOTAL",SUM(INDIRECT("AU4:AU"&amp;ROW()-1)),""))</f>
        <v/>
      </c>
      <c r="AV56" s="3" t="str">
        <f ca="1">IF(AND($A56&lt;&gt;"",$A56&lt;&gt;"TOTAL"),IF(AND('[8]INVESTIGADOR_Grupo Edad'!$CB54&lt;&gt;"",'[8]INVESTIGADOR_Grupo Edad'!$CB54&lt;&gt;0),'[8]INVESTIGADOR_Grupo Edad'!$CB54,""),IF($A56="TOTAL",SUM(INDIRECT("AV4:AV"&amp;ROW()-1)),""))</f>
        <v/>
      </c>
      <c r="AW56" s="3" t="str">
        <f t="shared" ca="1" si="15"/>
        <v/>
      </c>
      <c r="AX56" s="3" t="str">
        <f ca="1">IF(AND($A56&lt;&gt;"",$A56&lt;&gt;"TOTAL"),IF(AND('[8]INVESTIGADOR_Grupo Edad'!$CE54&lt;&gt;"",'[8]INVESTIGADOR_Grupo Edad'!$CE54&lt;&gt;0),'[8]INVESTIGADOR_Grupo Edad'!$CE54,""),IF($A56="TOTAL",SUM(INDIRECT("AX4:AX"&amp;ROW()-1)),""))</f>
        <v/>
      </c>
      <c r="AY56" s="3" t="str">
        <f ca="1">IF(AND($A56&lt;&gt;"",$A56&lt;&gt;"TOTAL"),IF(AND('[8]INVESTIGADOR_Grupo Edad'!$CG54&lt;&gt;"",'[8]INVESTIGADOR_Grupo Edad'!$CG54&lt;&gt;0),'[8]INVESTIGADOR_Grupo Edad'!$CG54,""),IF($A56="TOTAL",SUM(INDIRECT("AY4:AY"&amp;ROW()-1)),""))</f>
        <v/>
      </c>
      <c r="AZ56" s="3" t="str">
        <f t="shared" ca="1" si="16"/>
        <v/>
      </c>
      <c r="BA56" s="3" t="str">
        <f ca="1">IF(AND($A56&lt;&gt;"",$A56&lt;&gt;"TOTAL"),IF(AND('[8]INVESTIGADOR_Grupo Edad'!$CJ54&lt;&gt;"",'[8]INVESTIGADOR_Grupo Edad'!$CJ54&lt;&gt;0),'[8]INVESTIGADOR_Grupo Edad'!$CJ54,""),IF($A56="TOTAL",SUM(INDIRECT("BA4:BA"&amp;ROW()-1)),""))</f>
        <v/>
      </c>
      <c r="BB56" s="3" t="str">
        <f ca="1">IF(AND($A56&lt;&gt;"",$A56&lt;&gt;"TOTAL"),IF(AND('[8]INVESTIGADOR_Grupo Edad'!$CL54&lt;&gt;"",'[8]INVESTIGADOR_Grupo Edad'!$CL54&lt;&gt;0),'[8]INVESTIGADOR_Grupo Edad'!$CL54,""),IF($A56="TOTAL",SUM(INDIRECT("BB4:BB"&amp;ROW()-1)),""))</f>
        <v/>
      </c>
      <c r="BC56" s="3" t="str">
        <f t="shared" ca="1" si="17"/>
        <v/>
      </c>
      <c r="BD56" s="3" t="str">
        <f ca="1">IF(AND($A56&lt;&gt;"",$A56&lt;&gt;"TOTAL"),IF(AND('[8]INVESTIGADOR_Grupo Edad'!$CO54&lt;&gt;"",'[8]INVESTIGADOR_Grupo Edad'!$CO54&lt;&gt;0),'[8]INVESTIGADOR_Grupo Edad'!$CO54,""),IF($A56="TOTAL",SUM(INDIRECT("BD4:BD"&amp;ROW()-1)),""))</f>
        <v/>
      </c>
      <c r="BE56" s="3" t="str">
        <f ca="1">IF(AND($A56&lt;&gt;"",$A56&lt;&gt;"TOTAL"),IF(AND('[8]INVESTIGADOR_Grupo Edad'!$CQ54&lt;&gt;"",'[8]INVESTIGADOR_Grupo Edad'!$CQ54&lt;&gt;0),'[8]INVESTIGADOR_Grupo Edad'!$CQ54,""),IF($A56="TOTAL",SUM(INDIRECT("BE4:BE"&amp;ROW()-1)),""))</f>
        <v/>
      </c>
      <c r="BF56" s="3" t="str">
        <f t="shared" ca="1" si="18"/>
        <v/>
      </c>
    </row>
    <row r="57" spans="1:58" x14ac:dyDescent="0.2">
      <c r="A57" s="25" t="str">
        <f>IF('[8]INVESTIGADOR_Grupo Edad'!$B55&lt;&gt;"",'[8]INVESTIGADOR_Grupo Edad'!$B55,IF(AND('[8]INVESTIGADOR_Grupo Edad'!$B55="",'[8]INVESTIGADOR_Grupo Edad'!$B56="",'[8]INVESTIGADOR_Grupo Edad'!$B54=""),"","TOTAL"))</f>
        <v/>
      </c>
      <c r="B57" s="3" t="str">
        <f ca="1">IF(AND($A57&lt;&gt;"",$A57&lt;&gt;"TOTAL"),IF(AND('[8]INVESTIGADOR_Grupo Edad'!$C55&lt;&gt;"",'[8]INVESTIGADOR_Grupo Edad'!$C55&lt;&gt;0),'[8]INVESTIGADOR_Grupo Edad'!$C55,""),IF($A57="TOTAL",SUM(INDIRECT("B4:B"&amp;ROW()-1)),""))</f>
        <v/>
      </c>
      <c r="C57" s="3" t="str">
        <f ca="1">IF(AND($A57&lt;&gt;"",$A57&lt;&gt;"TOTAL"),IF(AND('[8]INVESTIGADOR_Grupo Edad'!$E55&lt;&gt;"",'[8]INVESTIGADOR_Grupo Edad'!$E55&lt;&gt;0),'[8]INVESTIGADOR_Grupo Edad'!$E55,""),IF($A57="TOTAL",SUM(INDIRECT("C4:C"&amp;ROW()-1)),""))</f>
        <v/>
      </c>
      <c r="D57" s="3" t="str">
        <f t="shared" ca="1" si="0"/>
        <v/>
      </c>
      <c r="E57" s="3" t="str">
        <f ca="1">IF(AND($A57&lt;&gt;"",$A57&lt;&gt;"TOTAL"),IF(AND('[8]INVESTIGADOR_Grupo Edad'!$H55&lt;&gt;"",'[8]INVESTIGADOR_Grupo Edad'!$H55&lt;&gt;0),'[8]INVESTIGADOR_Grupo Edad'!$H55,""),IF($A57="TOTAL",SUM(INDIRECT("E4:E"&amp;ROW()-1)),""))</f>
        <v/>
      </c>
      <c r="F57" s="3" t="str">
        <f ca="1">IF(AND($A57&lt;&gt;"",$A57&lt;&gt;"TOTAL"),IF(AND('[8]INVESTIGADOR_Grupo Edad'!$J55&lt;&gt;"",'[8]INVESTIGADOR_Grupo Edad'!$J55&lt;&gt;0),'[8]INVESTIGADOR_Grupo Edad'!$J55,""),IF($A57="TOTAL",SUM(INDIRECT("F4:F"&amp;ROW()-1)),""))</f>
        <v/>
      </c>
      <c r="G57" s="3" t="str">
        <f t="shared" ca="1" si="1"/>
        <v/>
      </c>
      <c r="H57" s="3" t="str">
        <f ca="1">IF(AND($A57&lt;&gt;"",$A57&lt;&gt;"TOTAL"),IF(AND('[8]INVESTIGADOR_Grupo Edad'!$M55&lt;&gt;"",'[8]INVESTIGADOR_Grupo Edad'!$M55&lt;&gt;0),'[8]INVESTIGADOR_Grupo Edad'!$M55,""),IF($A57="TOTAL",SUM(INDIRECT("H4:H"&amp;ROW()-1)),""))</f>
        <v/>
      </c>
      <c r="I57" s="3" t="str">
        <f ca="1">IF(AND($A57&lt;&gt;"",$A57&lt;&gt;"TOTAL"),IF(AND('[8]INVESTIGADOR_Grupo Edad'!$O55&lt;&gt;"",'[8]INVESTIGADOR_Grupo Edad'!$O55&lt;&gt;0),'[8]INVESTIGADOR_Grupo Edad'!$O55,""),IF($A57="TOTAL",SUM(INDIRECT("I4:I"&amp;ROW()-1)),""))</f>
        <v/>
      </c>
      <c r="J57" s="3" t="str">
        <f t="shared" ca="1" si="2"/>
        <v/>
      </c>
      <c r="K57" s="3" t="str">
        <f ca="1">IF(AND($A57&lt;&gt;"",$A57&lt;&gt;"TOTAL"),IF(AND('[8]INVESTIGADOR_Grupo Edad'!$R55&lt;&gt;"",'[8]INVESTIGADOR_Grupo Edad'!$R55&lt;&gt;0),'[8]INVESTIGADOR_Grupo Edad'!$R55,""),IF($A57="TOTAL",SUM(INDIRECT("K4:K"&amp;ROW()-1)),""))</f>
        <v/>
      </c>
      <c r="L57" s="3" t="str">
        <f ca="1">IF(AND($A57&lt;&gt;"",$A57&lt;&gt;"TOTAL"),IF(AND('[8]INVESTIGADOR_Grupo Edad'!$T55&lt;&gt;"",'[8]INVESTIGADOR_Grupo Edad'!$T55&lt;&gt;0),'[8]INVESTIGADOR_Grupo Edad'!$T55,""),IF($A57="TOTAL",SUM(INDIRECT("L4:L"&amp;ROW()-1)),""))</f>
        <v/>
      </c>
      <c r="M57" s="3" t="str">
        <f t="shared" ca="1" si="3"/>
        <v/>
      </c>
      <c r="N57" s="3" t="str">
        <f ca="1">IF(AND($A57&lt;&gt;"",$A57&lt;&gt;"TOTAL"),IF(AND('[8]INVESTIGADOR_Grupo Edad'!$W55&lt;&gt;"",'[8]INVESTIGADOR_Grupo Edad'!$W55&lt;&gt;0),'[8]INVESTIGADOR_Grupo Edad'!$W55,""),IF($A57="TOTAL",SUM(INDIRECT("N4:N"&amp;ROW()-1)),""))</f>
        <v/>
      </c>
      <c r="O57" s="3" t="str">
        <f ca="1">IF(AND($A57&lt;&gt;"",$A57&lt;&gt;"TOTAL"),IF(AND('[8]INVESTIGADOR_Grupo Edad'!$Y55&lt;&gt;"",'[8]INVESTIGADOR_Grupo Edad'!$Y55&lt;&gt;0),'[8]INVESTIGADOR_Grupo Edad'!$Y55,""),IF($A57="TOTAL",SUM(INDIRECT("O4:O"&amp;ROW()-1)),""))</f>
        <v/>
      </c>
      <c r="P57" s="3" t="str">
        <f t="shared" ca="1" si="4"/>
        <v/>
      </c>
      <c r="Q57" s="3" t="str">
        <f ca="1">IF(AND($A57&lt;&gt;"",$A57&lt;&gt;"TOTAL"),IF(AND('[8]INVESTIGADOR_Grupo Edad'!$AB55&lt;&gt;"",'[8]INVESTIGADOR_Grupo Edad'!$AB55&lt;&gt;0),'[8]INVESTIGADOR_Grupo Edad'!$AB55,""),IF($A57="TOTAL",SUM(INDIRECT("Q4:Q"&amp;ROW()-1)),""))</f>
        <v/>
      </c>
      <c r="R57" s="3" t="str">
        <f ca="1">IF(AND($A57&lt;&gt;"",$A57&lt;&gt;"TOTAL"),IF(AND('[8]INVESTIGADOR_Grupo Edad'!$AD55&lt;&gt;"",'[8]INVESTIGADOR_Grupo Edad'!$AD55&lt;&gt;0),'[8]INVESTIGADOR_Grupo Edad'!$AD55,""),IF($A57="TOTAL",SUM(INDIRECT("R4:R"&amp;ROW()-1)),""))</f>
        <v/>
      </c>
      <c r="S57" s="3" t="str">
        <f t="shared" ca="1" si="5"/>
        <v/>
      </c>
      <c r="T57" s="3" t="str">
        <f ca="1">IF(AND($A57&lt;&gt;"",$A57&lt;&gt;"TOTAL"),IF(AND('[8]INVESTIGADOR_Grupo Edad'!$AG55&lt;&gt;"",'[8]INVESTIGADOR_Grupo Edad'!$AG55&lt;&gt;0),'[8]INVESTIGADOR_Grupo Edad'!$AG55,""),IF($A57="TOTAL",SUM(INDIRECT("T4:T"&amp;ROW()-1)),""))</f>
        <v/>
      </c>
      <c r="U57" s="3" t="str">
        <f ca="1">IF(AND($A57&lt;&gt;"",$A57&lt;&gt;"TOTAL"),IF(AND('[8]INVESTIGADOR_Grupo Edad'!$AI55&lt;&gt;"",'[8]INVESTIGADOR_Grupo Edad'!$AI55&lt;&gt;0),'[8]INVESTIGADOR_Grupo Edad'!$AI55,""),IF($A57="TOTAL",SUM(INDIRECT("U4:U"&amp;ROW()-1)),""))</f>
        <v/>
      </c>
      <c r="V57" s="3" t="str">
        <f t="shared" ca="1" si="6"/>
        <v/>
      </c>
      <c r="W57" s="3" t="str">
        <f ca="1">IF(AND($A57&lt;&gt;"",$A57&lt;&gt;"TOTAL"),IF(AND('[8]INVESTIGADOR_Grupo Edad'!$AL55&lt;&gt;"",'[8]INVESTIGADOR_Grupo Edad'!$AL55&lt;&gt;0),'[8]INVESTIGADOR_Grupo Edad'!$AL55,""),IF($A57="TOTAL",SUM(INDIRECT("W4:W"&amp;ROW()-1)),""))</f>
        <v/>
      </c>
      <c r="X57" s="3" t="str">
        <f ca="1">IF(AND($A57&lt;&gt;"",$A57&lt;&gt;"TOTAL"),IF(AND('[8]INVESTIGADOR_Grupo Edad'!$AN55&lt;&gt;"",'[8]INVESTIGADOR_Grupo Edad'!$AN55&lt;&gt;0),'[8]INVESTIGADOR_Grupo Edad'!$AN55,""),IF($A57="TOTAL",SUM(INDIRECT("X4:X"&amp;ROW()-1)),""))</f>
        <v/>
      </c>
      <c r="Y57" s="3" t="str">
        <f t="shared" ca="1" si="7"/>
        <v/>
      </c>
      <c r="Z57" s="3" t="str">
        <f ca="1">IF(AND($A57&lt;&gt;"",$A57&lt;&gt;"TOTAL"),IF(AND('[8]INVESTIGADOR_Grupo Edad'!$AQ55&lt;&gt;"",'[8]INVESTIGADOR_Grupo Edad'!$AQ55&lt;&gt;0),'[8]INVESTIGADOR_Grupo Edad'!$AQ55,""),IF($A57="TOTAL",SUM(INDIRECT("Z4:Z"&amp;ROW()-1)),""))</f>
        <v/>
      </c>
      <c r="AA57" s="3" t="str">
        <f ca="1">IF(AND($A57&lt;&gt;"",$A57&lt;&gt;"TOTAL"),IF(AND('[8]INVESTIGADOR_Grupo Edad'!$AS55&lt;&gt;"",'[8]INVESTIGADOR_Grupo Edad'!$AS55&lt;&gt;0),'[8]INVESTIGADOR_Grupo Edad'!$AS55,""),IF($A57="TOTAL",SUM(INDIRECT("AA4:AA"&amp;ROW()-1)),""))</f>
        <v/>
      </c>
      <c r="AB57" s="3" t="str">
        <f t="shared" ca="1" si="8"/>
        <v/>
      </c>
      <c r="AC57" s="3" t="str">
        <f ca="1">IF(AND($A57&lt;&gt;"",$A57&lt;&gt;"TOTAL"),IF(AND('[8]INVESTIGADOR_Grupo Edad'!$AV55&lt;&gt;"",'[8]INVESTIGADOR_Grupo Edad'!$AV55&lt;&gt;0),'[8]INVESTIGADOR_Grupo Edad'!$AV55,""),IF($A57="TOTAL",SUM(INDIRECT("AC4:AC"&amp;ROW()-1)),""))</f>
        <v/>
      </c>
      <c r="AD57" s="3" t="str">
        <f ca="1">IF(AND($A57&lt;&gt;"",$A57&lt;&gt;"TOTAL"),IF(AND('[8]INVESTIGADOR_Grupo Edad'!$AX55&lt;&gt;"",'[8]INVESTIGADOR_Grupo Edad'!$AX55&lt;&gt;0),'[8]INVESTIGADOR_Grupo Edad'!$AX55,""),IF($A57="TOTAL",SUM(INDIRECT("AD4:AD"&amp;ROW()-1)),""))</f>
        <v/>
      </c>
      <c r="AE57" s="3" t="str">
        <f t="shared" ca="1" si="9"/>
        <v/>
      </c>
      <c r="AF57" s="3" t="str">
        <f ca="1">IF(AND($A57&lt;&gt;"",$A57&lt;&gt;"TOTAL"),IF(AND('[8]INVESTIGADOR_Grupo Edad'!$BA55&lt;&gt;"",'[8]INVESTIGADOR_Grupo Edad'!$BA55&lt;&gt;0),'[8]INVESTIGADOR_Grupo Edad'!$BA55,""),IF($A57="TOTAL",SUM(INDIRECT("AF4:AF"&amp;ROW()-1)),""))</f>
        <v/>
      </c>
      <c r="AG57" s="3" t="str">
        <f ca="1">IF(AND($A57&lt;&gt;"",$A57&lt;&gt;"TOTAL"),IF(AND('[8]INVESTIGADOR_Grupo Edad'!$BC55&lt;&gt;"",'[8]INVESTIGADOR_Grupo Edad'!$BC55&lt;&gt;0),'[8]INVESTIGADOR_Grupo Edad'!$BC55,""),IF($A57="TOTAL",SUM(INDIRECT("AG4:AG"&amp;ROW()-1)),""))</f>
        <v/>
      </c>
      <c r="AH57" s="3" t="str">
        <f t="shared" ca="1" si="10"/>
        <v/>
      </c>
      <c r="AI57" s="3" t="str">
        <f ca="1">IF(AND($A57&lt;&gt;"",$A57&lt;&gt;"TOTAL"),IF(AND('[8]INVESTIGADOR_Grupo Edad'!$BF55&lt;&gt;"",'[8]INVESTIGADOR_Grupo Edad'!$BF55&lt;&gt;0),'[8]INVESTIGADOR_Grupo Edad'!$BF55,""),IF($A57="TOTAL",SUM(INDIRECT("AI4:AI"&amp;ROW()-1)),""))</f>
        <v/>
      </c>
      <c r="AJ57" s="3" t="str">
        <f ca="1">IF(AND($A57&lt;&gt;"",$A57&lt;&gt;"TOTAL"),IF(AND('[8]INVESTIGADOR_Grupo Edad'!$BH55&lt;&gt;"",'[8]INVESTIGADOR_Grupo Edad'!$BH55&lt;&gt;0),'[8]INVESTIGADOR_Grupo Edad'!$BH55,""),IF($A57="TOTAL",SUM(INDIRECT("AJ4:AJ"&amp;ROW()-1)),""))</f>
        <v/>
      </c>
      <c r="AK57" s="3" t="str">
        <f t="shared" ca="1" si="11"/>
        <v/>
      </c>
      <c r="AL57" s="3" t="str">
        <f ca="1">IF(AND($A57&lt;&gt;"",$A57&lt;&gt;"TOTAL"),IF(AND('[8]INVESTIGADOR_Grupo Edad'!$BK55&lt;&gt;"",'[8]INVESTIGADOR_Grupo Edad'!$BK55&lt;&gt;0),'[8]INVESTIGADOR_Grupo Edad'!$BK55,""),IF($A57="TOTAL",SUM(INDIRECT("AL4:AL"&amp;ROW()-1)),""))</f>
        <v/>
      </c>
      <c r="AM57" s="3" t="str">
        <f ca="1">IF(AND($A57&lt;&gt;"",$A57&lt;&gt;"TOTAL"),IF(AND('[8]INVESTIGADOR_Grupo Edad'!$BM55&lt;&gt;"",'[8]INVESTIGADOR_Grupo Edad'!$BM55&lt;&gt;0),'[8]INVESTIGADOR_Grupo Edad'!$BM55,""),IF($A57="TOTAL",SUM(INDIRECT("AM4:AM"&amp;ROW()-1)),""))</f>
        <v/>
      </c>
      <c r="AN57" s="3" t="str">
        <f t="shared" ca="1" si="12"/>
        <v/>
      </c>
      <c r="AO57" s="3" t="str">
        <f ca="1">IF(AND($A57&lt;&gt;"",$A57&lt;&gt;"TOTAL"),IF(AND('[8]INVESTIGADOR_Grupo Edad'!$BP55&lt;&gt;"",'[8]INVESTIGADOR_Grupo Edad'!$BP55&lt;&gt;0),'[8]INVESTIGADOR_Grupo Edad'!$BP55,""),IF($A57="TOTAL",SUM(INDIRECT("AO4:AO"&amp;ROW()-1)),""))</f>
        <v/>
      </c>
      <c r="AP57" s="3" t="str">
        <f ca="1">IF(AND($A57&lt;&gt;"",$A57&lt;&gt;"TOTAL"),IF(AND('[8]INVESTIGADOR_Grupo Edad'!$BR55&lt;&gt;"",'[8]INVESTIGADOR_Grupo Edad'!$BR55&lt;&gt;0),'[8]INVESTIGADOR_Grupo Edad'!$BR55,""),IF($A57="TOTAL",SUM(INDIRECT("AP4:AP"&amp;ROW()-1)),""))</f>
        <v/>
      </c>
      <c r="AQ57" s="3" t="str">
        <f t="shared" ca="1" si="13"/>
        <v/>
      </c>
      <c r="AR57" s="3" t="str">
        <f ca="1">IF(AND($A57&lt;&gt;"",$A57&lt;&gt;"TOTAL"),IF(AND('[8]INVESTIGADOR_Grupo Edad'!$BU55&lt;&gt;"",'[8]INVESTIGADOR_Grupo Edad'!$BU55&lt;&gt;0),'[8]INVESTIGADOR_Grupo Edad'!$BU55,""),IF($A57="TOTAL",SUM(INDIRECT("AR4:AR"&amp;ROW()-1)),""))</f>
        <v/>
      </c>
      <c r="AS57" s="3" t="str">
        <f ca="1">IF(AND($A57&lt;&gt;"",$A57&lt;&gt;"TOTAL"),IF(AND('[8]INVESTIGADOR_Grupo Edad'!$BW55&lt;&gt;"",'[8]INVESTIGADOR_Grupo Edad'!$BW55&lt;&gt;0),'[8]INVESTIGADOR_Grupo Edad'!$BW55,""),IF($A57="TOTAL",SUM(INDIRECT("AS4:AS"&amp;ROW()-1)),""))</f>
        <v/>
      </c>
      <c r="AT57" s="3" t="str">
        <f t="shared" ca="1" si="14"/>
        <v/>
      </c>
      <c r="AU57" s="3" t="str">
        <f ca="1">IF(AND($A57&lt;&gt;"",$A57&lt;&gt;"TOTAL"),IF(AND('[8]INVESTIGADOR_Grupo Edad'!$BZ55&lt;&gt;"",'[8]INVESTIGADOR_Grupo Edad'!$BZ55&lt;&gt;0),'[8]INVESTIGADOR_Grupo Edad'!$BZ55,""),IF($A57="TOTAL",SUM(INDIRECT("AU4:AU"&amp;ROW()-1)),""))</f>
        <v/>
      </c>
      <c r="AV57" s="3" t="str">
        <f ca="1">IF(AND($A57&lt;&gt;"",$A57&lt;&gt;"TOTAL"),IF(AND('[8]INVESTIGADOR_Grupo Edad'!$CB55&lt;&gt;"",'[8]INVESTIGADOR_Grupo Edad'!$CB55&lt;&gt;0),'[8]INVESTIGADOR_Grupo Edad'!$CB55,""),IF($A57="TOTAL",SUM(INDIRECT("AV4:AV"&amp;ROW()-1)),""))</f>
        <v/>
      </c>
      <c r="AW57" s="3" t="str">
        <f t="shared" ca="1" si="15"/>
        <v/>
      </c>
      <c r="AX57" s="3" t="str">
        <f ca="1">IF(AND($A57&lt;&gt;"",$A57&lt;&gt;"TOTAL"),IF(AND('[8]INVESTIGADOR_Grupo Edad'!$CE55&lt;&gt;"",'[8]INVESTIGADOR_Grupo Edad'!$CE55&lt;&gt;0),'[8]INVESTIGADOR_Grupo Edad'!$CE55,""),IF($A57="TOTAL",SUM(INDIRECT("AX4:AX"&amp;ROW()-1)),""))</f>
        <v/>
      </c>
      <c r="AY57" s="3" t="str">
        <f ca="1">IF(AND($A57&lt;&gt;"",$A57&lt;&gt;"TOTAL"),IF(AND('[8]INVESTIGADOR_Grupo Edad'!$CG55&lt;&gt;"",'[8]INVESTIGADOR_Grupo Edad'!$CG55&lt;&gt;0),'[8]INVESTIGADOR_Grupo Edad'!$CG55,""),IF($A57="TOTAL",SUM(INDIRECT("AY4:AY"&amp;ROW()-1)),""))</f>
        <v/>
      </c>
      <c r="AZ57" s="3" t="str">
        <f t="shared" ca="1" si="16"/>
        <v/>
      </c>
      <c r="BA57" s="3" t="str">
        <f ca="1">IF(AND($A57&lt;&gt;"",$A57&lt;&gt;"TOTAL"),IF(AND('[8]INVESTIGADOR_Grupo Edad'!$CJ55&lt;&gt;"",'[8]INVESTIGADOR_Grupo Edad'!$CJ55&lt;&gt;0),'[8]INVESTIGADOR_Grupo Edad'!$CJ55,""),IF($A57="TOTAL",SUM(INDIRECT("BA4:BA"&amp;ROW()-1)),""))</f>
        <v/>
      </c>
      <c r="BB57" s="3" t="str">
        <f ca="1">IF(AND($A57&lt;&gt;"",$A57&lt;&gt;"TOTAL"),IF(AND('[8]INVESTIGADOR_Grupo Edad'!$CL55&lt;&gt;"",'[8]INVESTIGADOR_Grupo Edad'!$CL55&lt;&gt;0),'[8]INVESTIGADOR_Grupo Edad'!$CL55,""),IF($A57="TOTAL",SUM(INDIRECT("BB4:BB"&amp;ROW()-1)),""))</f>
        <v/>
      </c>
      <c r="BC57" s="3" t="str">
        <f t="shared" ca="1" si="17"/>
        <v/>
      </c>
      <c r="BD57" s="3" t="str">
        <f ca="1">IF(AND($A57&lt;&gt;"",$A57&lt;&gt;"TOTAL"),IF(AND('[8]INVESTIGADOR_Grupo Edad'!$CO55&lt;&gt;"",'[8]INVESTIGADOR_Grupo Edad'!$CO55&lt;&gt;0),'[8]INVESTIGADOR_Grupo Edad'!$CO55,""),IF($A57="TOTAL",SUM(INDIRECT("BD4:BD"&amp;ROW()-1)),""))</f>
        <v/>
      </c>
      <c r="BE57" s="3" t="str">
        <f ca="1">IF(AND($A57&lt;&gt;"",$A57&lt;&gt;"TOTAL"),IF(AND('[8]INVESTIGADOR_Grupo Edad'!$CQ55&lt;&gt;"",'[8]INVESTIGADOR_Grupo Edad'!$CQ55&lt;&gt;0),'[8]INVESTIGADOR_Grupo Edad'!$CQ55,""),IF($A57="TOTAL",SUM(INDIRECT("BE4:BE"&amp;ROW()-1)),""))</f>
        <v/>
      </c>
      <c r="BF57" s="3" t="str">
        <f t="shared" ca="1" si="18"/>
        <v/>
      </c>
    </row>
    <row r="58" spans="1:58" x14ac:dyDescent="0.2">
      <c r="A58" s="25" t="str">
        <f>IF('[8]INVESTIGADOR_Grupo Edad'!$B56&lt;&gt;"",'[8]INVESTIGADOR_Grupo Edad'!$B56,IF(AND('[8]INVESTIGADOR_Grupo Edad'!$B56="",'[8]INVESTIGADOR_Grupo Edad'!$B57="",'[8]INVESTIGADOR_Grupo Edad'!$B55=""),"","TOTAL"))</f>
        <v/>
      </c>
      <c r="B58" s="3" t="str">
        <f ca="1">IF(AND($A58&lt;&gt;"",$A58&lt;&gt;"TOTAL"),IF(AND('[8]INVESTIGADOR_Grupo Edad'!$C56&lt;&gt;"",'[8]INVESTIGADOR_Grupo Edad'!$C56&lt;&gt;0),'[8]INVESTIGADOR_Grupo Edad'!$C56,""),IF($A58="TOTAL",SUM(INDIRECT("B4:B"&amp;ROW()-1)),""))</f>
        <v/>
      </c>
      <c r="C58" s="3" t="str">
        <f ca="1">IF(AND($A58&lt;&gt;"",$A58&lt;&gt;"TOTAL"),IF(AND('[8]INVESTIGADOR_Grupo Edad'!$E56&lt;&gt;"",'[8]INVESTIGADOR_Grupo Edad'!$E56&lt;&gt;0),'[8]INVESTIGADOR_Grupo Edad'!$E56,""),IF($A58="TOTAL",SUM(INDIRECT("C4:C"&amp;ROW()-1)),""))</f>
        <v/>
      </c>
      <c r="D58" s="3" t="str">
        <f t="shared" ca="1" si="0"/>
        <v/>
      </c>
      <c r="E58" s="3" t="str">
        <f ca="1">IF(AND($A58&lt;&gt;"",$A58&lt;&gt;"TOTAL"),IF(AND('[8]INVESTIGADOR_Grupo Edad'!$H56&lt;&gt;"",'[8]INVESTIGADOR_Grupo Edad'!$H56&lt;&gt;0),'[8]INVESTIGADOR_Grupo Edad'!$H56,""),IF($A58="TOTAL",SUM(INDIRECT("E4:E"&amp;ROW()-1)),""))</f>
        <v/>
      </c>
      <c r="F58" s="3" t="str">
        <f ca="1">IF(AND($A58&lt;&gt;"",$A58&lt;&gt;"TOTAL"),IF(AND('[8]INVESTIGADOR_Grupo Edad'!$J56&lt;&gt;"",'[8]INVESTIGADOR_Grupo Edad'!$J56&lt;&gt;0),'[8]INVESTIGADOR_Grupo Edad'!$J56,""),IF($A58="TOTAL",SUM(INDIRECT("F4:F"&amp;ROW()-1)),""))</f>
        <v/>
      </c>
      <c r="G58" s="3" t="str">
        <f t="shared" ca="1" si="1"/>
        <v/>
      </c>
      <c r="H58" s="3" t="str">
        <f ca="1">IF(AND($A58&lt;&gt;"",$A58&lt;&gt;"TOTAL"),IF(AND('[8]INVESTIGADOR_Grupo Edad'!$M56&lt;&gt;"",'[8]INVESTIGADOR_Grupo Edad'!$M56&lt;&gt;0),'[8]INVESTIGADOR_Grupo Edad'!$M56,""),IF($A58="TOTAL",SUM(INDIRECT("H4:H"&amp;ROW()-1)),""))</f>
        <v/>
      </c>
      <c r="I58" s="3" t="str">
        <f ca="1">IF(AND($A58&lt;&gt;"",$A58&lt;&gt;"TOTAL"),IF(AND('[8]INVESTIGADOR_Grupo Edad'!$O56&lt;&gt;"",'[8]INVESTIGADOR_Grupo Edad'!$O56&lt;&gt;0),'[8]INVESTIGADOR_Grupo Edad'!$O56,""),IF($A58="TOTAL",SUM(INDIRECT("I4:I"&amp;ROW()-1)),""))</f>
        <v/>
      </c>
      <c r="J58" s="3" t="str">
        <f t="shared" ca="1" si="2"/>
        <v/>
      </c>
      <c r="K58" s="3" t="str">
        <f ca="1">IF(AND($A58&lt;&gt;"",$A58&lt;&gt;"TOTAL"),IF(AND('[8]INVESTIGADOR_Grupo Edad'!$R56&lt;&gt;"",'[8]INVESTIGADOR_Grupo Edad'!$R56&lt;&gt;0),'[8]INVESTIGADOR_Grupo Edad'!$R56,""),IF($A58="TOTAL",SUM(INDIRECT("K4:K"&amp;ROW()-1)),""))</f>
        <v/>
      </c>
      <c r="L58" s="3" t="str">
        <f ca="1">IF(AND($A58&lt;&gt;"",$A58&lt;&gt;"TOTAL"),IF(AND('[8]INVESTIGADOR_Grupo Edad'!$T56&lt;&gt;"",'[8]INVESTIGADOR_Grupo Edad'!$T56&lt;&gt;0),'[8]INVESTIGADOR_Grupo Edad'!$T56,""),IF($A58="TOTAL",SUM(INDIRECT("L4:L"&amp;ROW()-1)),""))</f>
        <v/>
      </c>
      <c r="M58" s="3" t="str">
        <f t="shared" ca="1" si="3"/>
        <v/>
      </c>
      <c r="N58" s="3" t="str">
        <f ca="1">IF(AND($A58&lt;&gt;"",$A58&lt;&gt;"TOTAL"),IF(AND('[8]INVESTIGADOR_Grupo Edad'!$W56&lt;&gt;"",'[8]INVESTIGADOR_Grupo Edad'!$W56&lt;&gt;0),'[8]INVESTIGADOR_Grupo Edad'!$W56,""),IF($A58="TOTAL",SUM(INDIRECT("N4:N"&amp;ROW()-1)),""))</f>
        <v/>
      </c>
      <c r="O58" s="3" t="str">
        <f ca="1">IF(AND($A58&lt;&gt;"",$A58&lt;&gt;"TOTAL"),IF(AND('[8]INVESTIGADOR_Grupo Edad'!$Y56&lt;&gt;"",'[8]INVESTIGADOR_Grupo Edad'!$Y56&lt;&gt;0),'[8]INVESTIGADOR_Grupo Edad'!$Y56,""),IF($A58="TOTAL",SUM(INDIRECT("O4:O"&amp;ROW()-1)),""))</f>
        <v/>
      </c>
      <c r="P58" s="3" t="str">
        <f t="shared" ca="1" si="4"/>
        <v/>
      </c>
      <c r="Q58" s="3" t="str">
        <f ca="1">IF(AND($A58&lt;&gt;"",$A58&lt;&gt;"TOTAL"),IF(AND('[8]INVESTIGADOR_Grupo Edad'!$AB56&lt;&gt;"",'[8]INVESTIGADOR_Grupo Edad'!$AB56&lt;&gt;0),'[8]INVESTIGADOR_Grupo Edad'!$AB56,""),IF($A58="TOTAL",SUM(INDIRECT("Q4:Q"&amp;ROW()-1)),""))</f>
        <v/>
      </c>
      <c r="R58" s="3" t="str">
        <f ca="1">IF(AND($A58&lt;&gt;"",$A58&lt;&gt;"TOTAL"),IF(AND('[8]INVESTIGADOR_Grupo Edad'!$AD56&lt;&gt;"",'[8]INVESTIGADOR_Grupo Edad'!$AD56&lt;&gt;0),'[8]INVESTIGADOR_Grupo Edad'!$AD56,""),IF($A58="TOTAL",SUM(INDIRECT("R4:R"&amp;ROW()-1)),""))</f>
        <v/>
      </c>
      <c r="S58" s="3" t="str">
        <f t="shared" ca="1" si="5"/>
        <v/>
      </c>
      <c r="T58" s="3" t="str">
        <f ca="1">IF(AND($A58&lt;&gt;"",$A58&lt;&gt;"TOTAL"),IF(AND('[8]INVESTIGADOR_Grupo Edad'!$AG56&lt;&gt;"",'[8]INVESTIGADOR_Grupo Edad'!$AG56&lt;&gt;0),'[8]INVESTIGADOR_Grupo Edad'!$AG56,""),IF($A58="TOTAL",SUM(INDIRECT("T4:T"&amp;ROW()-1)),""))</f>
        <v/>
      </c>
      <c r="U58" s="3" t="str">
        <f ca="1">IF(AND($A58&lt;&gt;"",$A58&lt;&gt;"TOTAL"),IF(AND('[8]INVESTIGADOR_Grupo Edad'!$AI56&lt;&gt;"",'[8]INVESTIGADOR_Grupo Edad'!$AI56&lt;&gt;0),'[8]INVESTIGADOR_Grupo Edad'!$AI56,""),IF($A58="TOTAL",SUM(INDIRECT("U4:U"&amp;ROW()-1)),""))</f>
        <v/>
      </c>
      <c r="V58" s="3" t="str">
        <f t="shared" ca="1" si="6"/>
        <v/>
      </c>
      <c r="W58" s="3" t="str">
        <f ca="1">IF(AND($A58&lt;&gt;"",$A58&lt;&gt;"TOTAL"),IF(AND('[8]INVESTIGADOR_Grupo Edad'!$AL56&lt;&gt;"",'[8]INVESTIGADOR_Grupo Edad'!$AL56&lt;&gt;0),'[8]INVESTIGADOR_Grupo Edad'!$AL56,""),IF($A58="TOTAL",SUM(INDIRECT("W4:W"&amp;ROW()-1)),""))</f>
        <v/>
      </c>
      <c r="X58" s="3" t="str">
        <f ca="1">IF(AND($A58&lt;&gt;"",$A58&lt;&gt;"TOTAL"),IF(AND('[8]INVESTIGADOR_Grupo Edad'!$AN56&lt;&gt;"",'[8]INVESTIGADOR_Grupo Edad'!$AN56&lt;&gt;0),'[8]INVESTIGADOR_Grupo Edad'!$AN56,""),IF($A58="TOTAL",SUM(INDIRECT("X4:X"&amp;ROW()-1)),""))</f>
        <v/>
      </c>
      <c r="Y58" s="3" t="str">
        <f t="shared" ca="1" si="7"/>
        <v/>
      </c>
      <c r="Z58" s="3" t="str">
        <f ca="1">IF(AND($A58&lt;&gt;"",$A58&lt;&gt;"TOTAL"),IF(AND('[8]INVESTIGADOR_Grupo Edad'!$AQ56&lt;&gt;"",'[8]INVESTIGADOR_Grupo Edad'!$AQ56&lt;&gt;0),'[8]INVESTIGADOR_Grupo Edad'!$AQ56,""),IF($A58="TOTAL",SUM(INDIRECT("Z4:Z"&amp;ROW()-1)),""))</f>
        <v/>
      </c>
      <c r="AA58" s="3" t="str">
        <f ca="1">IF(AND($A58&lt;&gt;"",$A58&lt;&gt;"TOTAL"),IF(AND('[8]INVESTIGADOR_Grupo Edad'!$AS56&lt;&gt;"",'[8]INVESTIGADOR_Grupo Edad'!$AS56&lt;&gt;0),'[8]INVESTIGADOR_Grupo Edad'!$AS56,""),IF($A58="TOTAL",SUM(INDIRECT("AA4:AA"&amp;ROW()-1)),""))</f>
        <v/>
      </c>
      <c r="AB58" s="3" t="str">
        <f t="shared" ca="1" si="8"/>
        <v/>
      </c>
      <c r="AC58" s="3" t="str">
        <f ca="1">IF(AND($A58&lt;&gt;"",$A58&lt;&gt;"TOTAL"),IF(AND('[8]INVESTIGADOR_Grupo Edad'!$AV56&lt;&gt;"",'[8]INVESTIGADOR_Grupo Edad'!$AV56&lt;&gt;0),'[8]INVESTIGADOR_Grupo Edad'!$AV56,""),IF($A58="TOTAL",SUM(INDIRECT("AC4:AC"&amp;ROW()-1)),""))</f>
        <v/>
      </c>
      <c r="AD58" s="3" t="str">
        <f ca="1">IF(AND($A58&lt;&gt;"",$A58&lt;&gt;"TOTAL"),IF(AND('[8]INVESTIGADOR_Grupo Edad'!$AX56&lt;&gt;"",'[8]INVESTIGADOR_Grupo Edad'!$AX56&lt;&gt;0),'[8]INVESTIGADOR_Grupo Edad'!$AX56,""),IF($A58="TOTAL",SUM(INDIRECT("AD4:AD"&amp;ROW()-1)),""))</f>
        <v/>
      </c>
      <c r="AE58" s="3" t="str">
        <f t="shared" ca="1" si="9"/>
        <v/>
      </c>
      <c r="AF58" s="3" t="str">
        <f ca="1">IF(AND($A58&lt;&gt;"",$A58&lt;&gt;"TOTAL"),IF(AND('[8]INVESTIGADOR_Grupo Edad'!$BA56&lt;&gt;"",'[8]INVESTIGADOR_Grupo Edad'!$BA56&lt;&gt;0),'[8]INVESTIGADOR_Grupo Edad'!$BA56,""),IF($A58="TOTAL",SUM(INDIRECT("AF4:AF"&amp;ROW()-1)),""))</f>
        <v/>
      </c>
      <c r="AG58" s="3" t="str">
        <f ca="1">IF(AND($A58&lt;&gt;"",$A58&lt;&gt;"TOTAL"),IF(AND('[8]INVESTIGADOR_Grupo Edad'!$BC56&lt;&gt;"",'[8]INVESTIGADOR_Grupo Edad'!$BC56&lt;&gt;0),'[8]INVESTIGADOR_Grupo Edad'!$BC56,""),IF($A58="TOTAL",SUM(INDIRECT("AG4:AG"&amp;ROW()-1)),""))</f>
        <v/>
      </c>
      <c r="AH58" s="3" t="str">
        <f t="shared" ca="1" si="10"/>
        <v/>
      </c>
      <c r="AI58" s="3" t="str">
        <f ca="1">IF(AND($A58&lt;&gt;"",$A58&lt;&gt;"TOTAL"),IF(AND('[8]INVESTIGADOR_Grupo Edad'!$BF56&lt;&gt;"",'[8]INVESTIGADOR_Grupo Edad'!$BF56&lt;&gt;0),'[8]INVESTIGADOR_Grupo Edad'!$BF56,""),IF($A58="TOTAL",SUM(INDIRECT("AI4:AI"&amp;ROW()-1)),""))</f>
        <v/>
      </c>
      <c r="AJ58" s="3" t="str">
        <f ca="1">IF(AND($A58&lt;&gt;"",$A58&lt;&gt;"TOTAL"),IF(AND('[8]INVESTIGADOR_Grupo Edad'!$BH56&lt;&gt;"",'[8]INVESTIGADOR_Grupo Edad'!$BH56&lt;&gt;0),'[8]INVESTIGADOR_Grupo Edad'!$BH56,""),IF($A58="TOTAL",SUM(INDIRECT("AJ4:AJ"&amp;ROW()-1)),""))</f>
        <v/>
      </c>
      <c r="AK58" s="3" t="str">
        <f t="shared" ca="1" si="11"/>
        <v/>
      </c>
      <c r="AL58" s="3" t="str">
        <f ca="1">IF(AND($A58&lt;&gt;"",$A58&lt;&gt;"TOTAL"),IF(AND('[8]INVESTIGADOR_Grupo Edad'!$BK56&lt;&gt;"",'[8]INVESTIGADOR_Grupo Edad'!$BK56&lt;&gt;0),'[8]INVESTIGADOR_Grupo Edad'!$BK56,""),IF($A58="TOTAL",SUM(INDIRECT("AL4:AL"&amp;ROW()-1)),""))</f>
        <v/>
      </c>
      <c r="AM58" s="3" t="str">
        <f ca="1">IF(AND($A58&lt;&gt;"",$A58&lt;&gt;"TOTAL"),IF(AND('[8]INVESTIGADOR_Grupo Edad'!$BM56&lt;&gt;"",'[8]INVESTIGADOR_Grupo Edad'!$BM56&lt;&gt;0),'[8]INVESTIGADOR_Grupo Edad'!$BM56,""),IF($A58="TOTAL",SUM(INDIRECT("AM4:AM"&amp;ROW()-1)),""))</f>
        <v/>
      </c>
      <c r="AN58" s="3" t="str">
        <f t="shared" ca="1" si="12"/>
        <v/>
      </c>
      <c r="AO58" s="3" t="str">
        <f ca="1">IF(AND($A58&lt;&gt;"",$A58&lt;&gt;"TOTAL"),IF(AND('[8]INVESTIGADOR_Grupo Edad'!$BP56&lt;&gt;"",'[8]INVESTIGADOR_Grupo Edad'!$BP56&lt;&gt;0),'[8]INVESTIGADOR_Grupo Edad'!$BP56,""),IF($A58="TOTAL",SUM(INDIRECT("AO4:AO"&amp;ROW()-1)),""))</f>
        <v/>
      </c>
      <c r="AP58" s="3" t="str">
        <f ca="1">IF(AND($A58&lt;&gt;"",$A58&lt;&gt;"TOTAL"),IF(AND('[8]INVESTIGADOR_Grupo Edad'!$BR56&lt;&gt;"",'[8]INVESTIGADOR_Grupo Edad'!$BR56&lt;&gt;0),'[8]INVESTIGADOR_Grupo Edad'!$BR56,""),IF($A58="TOTAL",SUM(INDIRECT("AP4:AP"&amp;ROW()-1)),""))</f>
        <v/>
      </c>
      <c r="AQ58" s="3" t="str">
        <f t="shared" ca="1" si="13"/>
        <v/>
      </c>
      <c r="AR58" s="3" t="str">
        <f ca="1">IF(AND($A58&lt;&gt;"",$A58&lt;&gt;"TOTAL"),IF(AND('[8]INVESTIGADOR_Grupo Edad'!$BU56&lt;&gt;"",'[8]INVESTIGADOR_Grupo Edad'!$BU56&lt;&gt;0),'[8]INVESTIGADOR_Grupo Edad'!$BU56,""),IF($A58="TOTAL",SUM(INDIRECT("AR4:AR"&amp;ROW()-1)),""))</f>
        <v/>
      </c>
      <c r="AS58" s="3" t="str">
        <f ca="1">IF(AND($A58&lt;&gt;"",$A58&lt;&gt;"TOTAL"),IF(AND('[8]INVESTIGADOR_Grupo Edad'!$BW56&lt;&gt;"",'[8]INVESTIGADOR_Grupo Edad'!$BW56&lt;&gt;0),'[8]INVESTIGADOR_Grupo Edad'!$BW56,""),IF($A58="TOTAL",SUM(INDIRECT("AS4:AS"&amp;ROW()-1)),""))</f>
        <v/>
      </c>
      <c r="AT58" s="3" t="str">
        <f t="shared" ca="1" si="14"/>
        <v/>
      </c>
      <c r="AU58" s="3" t="str">
        <f ca="1">IF(AND($A58&lt;&gt;"",$A58&lt;&gt;"TOTAL"),IF(AND('[8]INVESTIGADOR_Grupo Edad'!$BZ56&lt;&gt;"",'[8]INVESTIGADOR_Grupo Edad'!$BZ56&lt;&gt;0),'[8]INVESTIGADOR_Grupo Edad'!$BZ56,""),IF($A58="TOTAL",SUM(INDIRECT("AU4:AU"&amp;ROW()-1)),""))</f>
        <v/>
      </c>
      <c r="AV58" s="3" t="str">
        <f ca="1">IF(AND($A58&lt;&gt;"",$A58&lt;&gt;"TOTAL"),IF(AND('[8]INVESTIGADOR_Grupo Edad'!$CB56&lt;&gt;"",'[8]INVESTIGADOR_Grupo Edad'!$CB56&lt;&gt;0),'[8]INVESTIGADOR_Grupo Edad'!$CB56,""),IF($A58="TOTAL",SUM(INDIRECT("AV4:AV"&amp;ROW()-1)),""))</f>
        <v/>
      </c>
      <c r="AW58" s="3" t="str">
        <f t="shared" ca="1" si="15"/>
        <v/>
      </c>
      <c r="AX58" s="3" t="str">
        <f ca="1">IF(AND($A58&lt;&gt;"",$A58&lt;&gt;"TOTAL"),IF(AND('[8]INVESTIGADOR_Grupo Edad'!$CE56&lt;&gt;"",'[8]INVESTIGADOR_Grupo Edad'!$CE56&lt;&gt;0),'[8]INVESTIGADOR_Grupo Edad'!$CE56,""),IF($A58="TOTAL",SUM(INDIRECT("AX4:AX"&amp;ROW()-1)),""))</f>
        <v/>
      </c>
      <c r="AY58" s="3" t="str">
        <f ca="1">IF(AND($A58&lt;&gt;"",$A58&lt;&gt;"TOTAL"),IF(AND('[8]INVESTIGADOR_Grupo Edad'!$CG56&lt;&gt;"",'[8]INVESTIGADOR_Grupo Edad'!$CG56&lt;&gt;0),'[8]INVESTIGADOR_Grupo Edad'!$CG56,""),IF($A58="TOTAL",SUM(INDIRECT("AY4:AY"&amp;ROW()-1)),""))</f>
        <v/>
      </c>
      <c r="AZ58" s="3" t="str">
        <f t="shared" ca="1" si="16"/>
        <v/>
      </c>
      <c r="BA58" s="3" t="str">
        <f ca="1">IF(AND($A58&lt;&gt;"",$A58&lt;&gt;"TOTAL"),IF(AND('[8]INVESTIGADOR_Grupo Edad'!$CJ56&lt;&gt;"",'[8]INVESTIGADOR_Grupo Edad'!$CJ56&lt;&gt;0),'[8]INVESTIGADOR_Grupo Edad'!$CJ56,""),IF($A58="TOTAL",SUM(INDIRECT("BA4:BA"&amp;ROW()-1)),""))</f>
        <v/>
      </c>
      <c r="BB58" s="3" t="str">
        <f ca="1">IF(AND($A58&lt;&gt;"",$A58&lt;&gt;"TOTAL"),IF(AND('[8]INVESTIGADOR_Grupo Edad'!$CL56&lt;&gt;"",'[8]INVESTIGADOR_Grupo Edad'!$CL56&lt;&gt;0),'[8]INVESTIGADOR_Grupo Edad'!$CL56,""),IF($A58="TOTAL",SUM(INDIRECT("BB4:BB"&amp;ROW()-1)),""))</f>
        <v/>
      </c>
      <c r="BC58" s="3" t="str">
        <f t="shared" ca="1" si="17"/>
        <v/>
      </c>
      <c r="BD58" s="3" t="str">
        <f ca="1">IF(AND($A58&lt;&gt;"",$A58&lt;&gt;"TOTAL"),IF(AND('[8]INVESTIGADOR_Grupo Edad'!$CO56&lt;&gt;"",'[8]INVESTIGADOR_Grupo Edad'!$CO56&lt;&gt;0),'[8]INVESTIGADOR_Grupo Edad'!$CO56,""),IF($A58="TOTAL",SUM(INDIRECT("BD4:BD"&amp;ROW()-1)),""))</f>
        <v/>
      </c>
      <c r="BE58" s="3" t="str">
        <f ca="1">IF(AND($A58&lt;&gt;"",$A58&lt;&gt;"TOTAL"),IF(AND('[8]INVESTIGADOR_Grupo Edad'!$CQ56&lt;&gt;"",'[8]INVESTIGADOR_Grupo Edad'!$CQ56&lt;&gt;0),'[8]INVESTIGADOR_Grupo Edad'!$CQ56,""),IF($A58="TOTAL",SUM(INDIRECT("BE4:BE"&amp;ROW()-1)),""))</f>
        <v/>
      </c>
      <c r="BF58" s="3" t="str">
        <f t="shared" ca="1" si="18"/>
        <v/>
      </c>
    </row>
    <row r="59" spans="1:58" x14ac:dyDescent="0.2">
      <c r="A59" s="25" t="str">
        <f>IF('[8]INVESTIGADOR_Grupo Edad'!$B57&lt;&gt;"",'[8]INVESTIGADOR_Grupo Edad'!$B57,IF(AND('[8]INVESTIGADOR_Grupo Edad'!$B57="",'[8]INVESTIGADOR_Grupo Edad'!$B58="",'[8]INVESTIGADOR_Grupo Edad'!$B56=""),"","TOTAL"))</f>
        <v/>
      </c>
      <c r="B59" s="3" t="str">
        <f ca="1">IF(AND($A59&lt;&gt;"",$A59&lt;&gt;"TOTAL"),IF(AND('[8]INVESTIGADOR_Grupo Edad'!$C57&lt;&gt;"",'[8]INVESTIGADOR_Grupo Edad'!$C57&lt;&gt;0),'[8]INVESTIGADOR_Grupo Edad'!$C57,""),IF($A59="TOTAL",SUM(INDIRECT("B4:B"&amp;ROW()-1)),""))</f>
        <v/>
      </c>
      <c r="C59" s="3" t="str">
        <f ca="1">IF(AND($A59&lt;&gt;"",$A59&lt;&gt;"TOTAL"),IF(AND('[8]INVESTIGADOR_Grupo Edad'!$E57&lt;&gt;"",'[8]INVESTIGADOR_Grupo Edad'!$E57&lt;&gt;0),'[8]INVESTIGADOR_Grupo Edad'!$E57,""),IF($A59="TOTAL",SUM(INDIRECT("C4:C"&amp;ROW()-1)),""))</f>
        <v/>
      </c>
      <c r="D59" s="3" t="str">
        <f t="shared" ca="1" si="0"/>
        <v/>
      </c>
      <c r="E59" s="3" t="str">
        <f ca="1">IF(AND($A59&lt;&gt;"",$A59&lt;&gt;"TOTAL"),IF(AND('[8]INVESTIGADOR_Grupo Edad'!$H57&lt;&gt;"",'[8]INVESTIGADOR_Grupo Edad'!$H57&lt;&gt;0),'[8]INVESTIGADOR_Grupo Edad'!$H57,""),IF($A59="TOTAL",SUM(INDIRECT("E4:E"&amp;ROW()-1)),""))</f>
        <v/>
      </c>
      <c r="F59" s="3" t="str">
        <f ca="1">IF(AND($A59&lt;&gt;"",$A59&lt;&gt;"TOTAL"),IF(AND('[8]INVESTIGADOR_Grupo Edad'!$J57&lt;&gt;"",'[8]INVESTIGADOR_Grupo Edad'!$J57&lt;&gt;0),'[8]INVESTIGADOR_Grupo Edad'!$J57,""),IF($A59="TOTAL",SUM(INDIRECT("F4:F"&amp;ROW()-1)),""))</f>
        <v/>
      </c>
      <c r="G59" s="3" t="str">
        <f t="shared" ca="1" si="1"/>
        <v/>
      </c>
      <c r="H59" s="3" t="str">
        <f ca="1">IF(AND($A59&lt;&gt;"",$A59&lt;&gt;"TOTAL"),IF(AND('[8]INVESTIGADOR_Grupo Edad'!$M57&lt;&gt;"",'[8]INVESTIGADOR_Grupo Edad'!$M57&lt;&gt;0),'[8]INVESTIGADOR_Grupo Edad'!$M57,""),IF($A59="TOTAL",SUM(INDIRECT("H4:H"&amp;ROW()-1)),""))</f>
        <v/>
      </c>
      <c r="I59" s="3" t="str">
        <f ca="1">IF(AND($A59&lt;&gt;"",$A59&lt;&gt;"TOTAL"),IF(AND('[8]INVESTIGADOR_Grupo Edad'!$O57&lt;&gt;"",'[8]INVESTIGADOR_Grupo Edad'!$O57&lt;&gt;0),'[8]INVESTIGADOR_Grupo Edad'!$O57,""),IF($A59="TOTAL",SUM(INDIRECT("I4:I"&amp;ROW()-1)),""))</f>
        <v/>
      </c>
      <c r="J59" s="3" t="str">
        <f t="shared" ca="1" si="2"/>
        <v/>
      </c>
      <c r="K59" s="3" t="str">
        <f ca="1">IF(AND($A59&lt;&gt;"",$A59&lt;&gt;"TOTAL"),IF(AND('[8]INVESTIGADOR_Grupo Edad'!$R57&lt;&gt;"",'[8]INVESTIGADOR_Grupo Edad'!$R57&lt;&gt;0),'[8]INVESTIGADOR_Grupo Edad'!$R57,""),IF($A59="TOTAL",SUM(INDIRECT("K4:K"&amp;ROW()-1)),""))</f>
        <v/>
      </c>
      <c r="L59" s="3" t="str">
        <f ca="1">IF(AND($A59&lt;&gt;"",$A59&lt;&gt;"TOTAL"),IF(AND('[8]INVESTIGADOR_Grupo Edad'!$T57&lt;&gt;"",'[8]INVESTIGADOR_Grupo Edad'!$T57&lt;&gt;0),'[8]INVESTIGADOR_Grupo Edad'!$T57,""),IF($A59="TOTAL",SUM(INDIRECT("L4:L"&amp;ROW()-1)),""))</f>
        <v/>
      </c>
      <c r="M59" s="3" t="str">
        <f t="shared" ca="1" si="3"/>
        <v/>
      </c>
      <c r="N59" s="3" t="str">
        <f ca="1">IF(AND($A59&lt;&gt;"",$A59&lt;&gt;"TOTAL"),IF(AND('[8]INVESTIGADOR_Grupo Edad'!$W57&lt;&gt;"",'[8]INVESTIGADOR_Grupo Edad'!$W57&lt;&gt;0),'[8]INVESTIGADOR_Grupo Edad'!$W57,""),IF($A59="TOTAL",SUM(INDIRECT("N4:N"&amp;ROW()-1)),""))</f>
        <v/>
      </c>
      <c r="O59" s="3" t="str">
        <f ca="1">IF(AND($A59&lt;&gt;"",$A59&lt;&gt;"TOTAL"),IF(AND('[8]INVESTIGADOR_Grupo Edad'!$Y57&lt;&gt;"",'[8]INVESTIGADOR_Grupo Edad'!$Y57&lt;&gt;0),'[8]INVESTIGADOR_Grupo Edad'!$Y57,""),IF($A59="TOTAL",SUM(INDIRECT("O4:O"&amp;ROW()-1)),""))</f>
        <v/>
      </c>
      <c r="P59" s="3" t="str">
        <f t="shared" ca="1" si="4"/>
        <v/>
      </c>
      <c r="Q59" s="3" t="str">
        <f ca="1">IF(AND($A59&lt;&gt;"",$A59&lt;&gt;"TOTAL"),IF(AND('[8]INVESTIGADOR_Grupo Edad'!$AB57&lt;&gt;"",'[8]INVESTIGADOR_Grupo Edad'!$AB57&lt;&gt;0),'[8]INVESTIGADOR_Grupo Edad'!$AB57,""),IF($A59="TOTAL",SUM(INDIRECT("Q4:Q"&amp;ROW()-1)),""))</f>
        <v/>
      </c>
      <c r="R59" s="3" t="str">
        <f ca="1">IF(AND($A59&lt;&gt;"",$A59&lt;&gt;"TOTAL"),IF(AND('[8]INVESTIGADOR_Grupo Edad'!$AD57&lt;&gt;"",'[8]INVESTIGADOR_Grupo Edad'!$AD57&lt;&gt;0),'[8]INVESTIGADOR_Grupo Edad'!$AD57,""),IF($A59="TOTAL",SUM(INDIRECT("R4:R"&amp;ROW()-1)),""))</f>
        <v/>
      </c>
      <c r="S59" s="3" t="str">
        <f t="shared" ca="1" si="5"/>
        <v/>
      </c>
      <c r="T59" s="3" t="str">
        <f ca="1">IF(AND($A59&lt;&gt;"",$A59&lt;&gt;"TOTAL"),IF(AND('[8]INVESTIGADOR_Grupo Edad'!$AG57&lt;&gt;"",'[8]INVESTIGADOR_Grupo Edad'!$AG57&lt;&gt;0),'[8]INVESTIGADOR_Grupo Edad'!$AG57,""),IF($A59="TOTAL",SUM(INDIRECT("T4:T"&amp;ROW()-1)),""))</f>
        <v/>
      </c>
      <c r="U59" s="3" t="str">
        <f ca="1">IF(AND($A59&lt;&gt;"",$A59&lt;&gt;"TOTAL"),IF(AND('[8]INVESTIGADOR_Grupo Edad'!$AI57&lt;&gt;"",'[8]INVESTIGADOR_Grupo Edad'!$AI57&lt;&gt;0),'[8]INVESTIGADOR_Grupo Edad'!$AI57,""),IF($A59="TOTAL",SUM(INDIRECT("U4:U"&amp;ROW()-1)),""))</f>
        <v/>
      </c>
      <c r="V59" s="3" t="str">
        <f t="shared" ca="1" si="6"/>
        <v/>
      </c>
      <c r="W59" s="3" t="str">
        <f ca="1">IF(AND($A59&lt;&gt;"",$A59&lt;&gt;"TOTAL"),IF(AND('[8]INVESTIGADOR_Grupo Edad'!$AL57&lt;&gt;"",'[8]INVESTIGADOR_Grupo Edad'!$AL57&lt;&gt;0),'[8]INVESTIGADOR_Grupo Edad'!$AL57,""),IF($A59="TOTAL",SUM(INDIRECT("W4:W"&amp;ROW()-1)),""))</f>
        <v/>
      </c>
      <c r="X59" s="3" t="str">
        <f ca="1">IF(AND($A59&lt;&gt;"",$A59&lt;&gt;"TOTAL"),IF(AND('[8]INVESTIGADOR_Grupo Edad'!$AN57&lt;&gt;"",'[8]INVESTIGADOR_Grupo Edad'!$AN57&lt;&gt;0),'[8]INVESTIGADOR_Grupo Edad'!$AN57,""),IF($A59="TOTAL",SUM(INDIRECT("X4:X"&amp;ROW()-1)),""))</f>
        <v/>
      </c>
      <c r="Y59" s="3" t="str">
        <f t="shared" ca="1" si="7"/>
        <v/>
      </c>
      <c r="Z59" s="3" t="str">
        <f ca="1">IF(AND($A59&lt;&gt;"",$A59&lt;&gt;"TOTAL"),IF(AND('[8]INVESTIGADOR_Grupo Edad'!$AQ57&lt;&gt;"",'[8]INVESTIGADOR_Grupo Edad'!$AQ57&lt;&gt;0),'[8]INVESTIGADOR_Grupo Edad'!$AQ57,""),IF($A59="TOTAL",SUM(INDIRECT("Z4:Z"&amp;ROW()-1)),""))</f>
        <v/>
      </c>
      <c r="AA59" s="3" t="str">
        <f ca="1">IF(AND($A59&lt;&gt;"",$A59&lt;&gt;"TOTAL"),IF(AND('[8]INVESTIGADOR_Grupo Edad'!$AS57&lt;&gt;"",'[8]INVESTIGADOR_Grupo Edad'!$AS57&lt;&gt;0),'[8]INVESTIGADOR_Grupo Edad'!$AS57,""),IF($A59="TOTAL",SUM(INDIRECT("AA4:AA"&amp;ROW()-1)),""))</f>
        <v/>
      </c>
      <c r="AB59" s="3" t="str">
        <f t="shared" ca="1" si="8"/>
        <v/>
      </c>
      <c r="AC59" s="3" t="str">
        <f ca="1">IF(AND($A59&lt;&gt;"",$A59&lt;&gt;"TOTAL"),IF(AND('[8]INVESTIGADOR_Grupo Edad'!$AV57&lt;&gt;"",'[8]INVESTIGADOR_Grupo Edad'!$AV57&lt;&gt;0),'[8]INVESTIGADOR_Grupo Edad'!$AV57,""),IF($A59="TOTAL",SUM(INDIRECT("AC4:AC"&amp;ROW()-1)),""))</f>
        <v/>
      </c>
      <c r="AD59" s="3" t="str">
        <f ca="1">IF(AND($A59&lt;&gt;"",$A59&lt;&gt;"TOTAL"),IF(AND('[8]INVESTIGADOR_Grupo Edad'!$AX57&lt;&gt;"",'[8]INVESTIGADOR_Grupo Edad'!$AX57&lt;&gt;0),'[8]INVESTIGADOR_Grupo Edad'!$AX57,""),IF($A59="TOTAL",SUM(INDIRECT("AD4:AD"&amp;ROW()-1)),""))</f>
        <v/>
      </c>
      <c r="AE59" s="3" t="str">
        <f t="shared" ca="1" si="9"/>
        <v/>
      </c>
      <c r="AF59" s="3" t="str">
        <f ca="1">IF(AND($A59&lt;&gt;"",$A59&lt;&gt;"TOTAL"),IF(AND('[8]INVESTIGADOR_Grupo Edad'!$BA57&lt;&gt;"",'[8]INVESTIGADOR_Grupo Edad'!$BA57&lt;&gt;0),'[8]INVESTIGADOR_Grupo Edad'!$BA57,""),IF($A59="TOTAL",SUM(INDIRECT("AF4:AF"&amp;ROW()-1)),""))</f>
        <v/>
      </c>
      <c r="AG59" s="3" t="str">
        <f ca="1">IF(AND($A59&lt;&gt;"",$A59&lt;&gt;"TOTAL"),IF(AND('[8]INVESTIGADOR_Grupo Edad'!$BC57&lt;&gt;"",'[8]INVESTIGADOR_Grupo Edad'!$BC57&lt;&gt;0),'[8]INVESTIGADOR_Grupo Edad'!$BC57,""),IF($A59="TOTAL",SUM(INDIRECT("AG4:AG"&amp;ROW()-1)),""))</f>
        <v/>
      </c>
      <c r="AH59" s="3" t="str">
        <f t="shared" ca="1" si="10"/>
        <v/>
      </c>
      <c r="AI59" s="3" t="str">
        <f ca="1">IF(AND($A59&lt;&gt;"",$A59&lt;&gt;"TOTAL"),IF(AND('[8]INVESTIGADOR_Grupo Edad'!$BF57&lt;&gt;"",'[8]INVESTIGADOR_Grupo Edad'!$BF57&lt;&gt;0),'[8]INVESTIGADOR_Grupo Edad'!$BF57,""),IF($A59="TOTAL",SUM(INDIRECT("AI4:AI"&amp;ROW()-1)),""))</f>
        <v/>
      </c>
      <c r="AJ59" s="3" t="str">
        <f ca="1">IF(AND($A59&lt;&gt;"",$A59&lt;&gt;"TOTAL"),IF(AND('[8]INVESTIGADOR_Grupo Edad'!$BH57&lt;&gt;"",'[8]INVESTIGADOR_Grupo Edad'!$BH57&lt;&gt;0),'[8]INVESTIGADOR_Grupo Edad'!$BH57,""),IF($A59="TOTAL",SUM(INDIRECT("AJ4:AJ"&amp;ROW()-1)),""))</f>
        <v/>
      </c>
      <c r="AK59" s="3" t="str">
        <f t="shared" ca="1" si="11"/>
        <v/>
      </c>
      <c r="AL59" s="3" t="str">
        <f ca="1">IF(AND($A59&lt;&gt;"",$A59&lt;&gt;"TOTAL"),IF(AND('[8]INVESTIGADOR_Grupo Edad'!$BK57&lt;&gt;"",'[8]INVESTIGADOR_Grupo Edad'!$BK57&lt;&gt;0),'[8]INVESTIGADOR_Grupo Edad'!$BK57,""),IF($A59="TOTAL",SUM(INDIRECT("AL4:AL"&amp;ROW()-1)),""))</f>
        <v/>
      </c>
      <c r="AM59" s="3" t="str">
        <f ca="1">IF(AND($A59&lt;&gt;"",$A59&lt;&gt;"TOTAL"),IF(AND('[8]INVESTIGADOR_Grupo Edad'!$BM57&lt;&gt;"",'[8]INVESTIGADOR_Grupo Edad'!$BM57&lt;&gt;0),'[8]INVESTIGADOR_Grupo Edad'!$BM57,""),IF($A59="TOTAL",SUM(INDIRECT("AM4:AM"&amp;ROW()-1)),""))</f>
        <v/>
      </c>
      <c r="AN59" s="3" t="str">
        <f t="shared" ca="1" si="12"/>
        <v/>
      </c>
      <c r="AO59" s="3" t="str">
        <f ca="1">IF(AND($A59&lt;&gt;"",$A59&lt;&gt;"TOTAL"),IF(AND('[8]INVESTIGADOR_Grupo Edad'!$BP57&lt;&gt;"",'[8]INVESTIGADOR_Grupo Edad'!$BP57&lt;&gt;0),'[8]INVESTIGADOR_Grupo Edad'!$BP57,""),IF($A59="TOTAL",SUM(INDIRECT("AO4:AO"&amp;ROW()-1)),""))</f>
        <v/>
      </c>
      <c r="AP59" s="3" t="str">
        <f ca="1">IF(AND($A59&lt;&gt;"",$A59&lt;&gt;"TOTAL"),IF(AND('[8]INVESTIGADOR_Grupo Edad'!$BR57&lt;&gt;"",'[8]INVESTIGADOR_Grupo Edad'!$BR57&lt;&gt;0),'[8]INVESTIGADOR_Grupo Edad'!$BR57,""),IF($A59="TOTAL",SUM(INDIRECT("AP4:AP"&amp;ROW()-1)),""))</f>
        <v/>
      </c>
      <c r="AQ59" s="3" t="str">
        <f t="shared" ca="1" si="13"/>
        <v/>
      </c>
      <c r="AR59" s="3" t="str">
        <f ca="1">IF(AND($A59&lt;&gt;"",$A59&lt;&gt;"TOTAL"),IF(AND('[8]INVESTIGADOR_Grupo Edad'!$BU57&lt;&gt;"",'[8]INVESTIGADOR_Grupo Edad'!$BU57&lt;&gt;0),'[8]INVESTIGADOR_Grupo Edad'!$BU57,""),IF($A59="TOTAL",SUM(INDIRECT("AR4:AR"&amp;ROW()-1)),""))</f>
        <v/>
      </c>
      <c r="AS59" s="3" t="str">
        <f ca="1">IF(AND($A59&lt;&gt;"",$A59&lt;&gt;"TOTAL"),IF(AND('[8]INVESTIGADOR_Grupo Edad'!$BW57&lt;&gt;"",'[8]INVESTIGADOR_Grupo Edad'!$BW57&lt;&gt;0),'[8]INVESTIGADOR_Grupo Edad'!$BW57,""),IF($A59="TOTAL",SUM(INDIRECT("AS4:AS"&amp;ROW()-1)),""))</f>
        <v/>
      </c>
      <c r="AT59" s="3" t="str">
        <f t="shared" ca="1" si="14"/>
        <v/>
      </c>
      <c r="AU59" s="3" t="str">
        <f ca="1">IF(AND($A59&lt;&gt;"",$A59&lt;&gt;"TOTAL"),IF(AND('[8]INVESTIGADOR_Grupo Edad'!$BZ57&lt;&gt;"",'[8]INVESTIGADOR_Grupo Edad'!$BZ57&lt;&gt;0),'[8]INVESTIGADOR_Grupo Edad'!$BZ57,""),IF($A59="TOTAL",SUM(INDIRECT("AU4:AU"&amp;ROW()-1)),""))</f>
        <v/>
      </c>
      <c r="AV59" s="3" t="str">
        <f ca="1">IF(AND($A59&lt;&gt;"",$A59&lt;&gt;"TOTAL"),IF(AND('[8]INVESTIGADOR_Grupo Edad'!$CB57&lt;&gt;"",'[8]INVESTIGADOR_Grupo Edad'!$CB57&lt;&gt;0),'[8]INVESTIGADOR_Grupo Edad'!$CB57,""),IF($A59="TOTAL",SUM(INDIRECT("AV4:AV"&amp;ROW()-1)),""))</f>
        <v/>
      </c>
      <c r="AW59" s="3" t="str">
        <f t="shared" ca="1" si="15"/>
        <v/>
      </c>
      <c r="AX59" s="3" t="str">
        <f ca="1">IF(AND($A59&lt;&gt;"",$A59&lt;&gt;"TOTAL"),IF(AND('[8]INVESTIGADOR_Grupo Edad'!$CE57&lt;&gt;"",'[8]INVESTIGADOR_Grupo Edad'!$CE57&lt;&gt;0),'[8]INVESTIGADOR_Grupo Edad'!$CE57,""),IF($A59="TOTAL",SUM(INDIRECT("AX4:AX"&amp;ROW()-1)),""))</f>
        <v/>
      </c>
      <c r="AY59" s="3" t="str">
        <f ca="1">IF(AND($A59&lt;&gt;"",$A59&lt;&gt;"TOTAL"),IF(AND('[8]INVESTIGADOR_Grupo Edad'!$CG57&lt;&gt;"",'[8]INVESTIGADOR_Grupo Edad'!$CG57&lt;&gt;0),'[8]INVESTIGADOR_Grupo Edad'!$CG57,""),IF($A59="TOTAL",SUM(INDIRECT("AY4:AY"&amp;ROW()-1)),""))</f>
        <v/>
      </c>
      <c r="AZ59" s="3" t="str">
        <f t="shared" ca="1" si="16"/>
        <v/>
      </c>
      <c r="BA59" s="3" t="str">
        <f ca="1">IF(AND($A59&lt;&gt;"",$A59&lt;&gt;"TOTAL"),IF(AND('[8]INVESTIGADOR_Grupo Edad'!$CJ57&lt;&gt;"",'[8]INVESTIGADOR_Grupo Edad'!$CJ57&lt;&gt;0),'[8]INVESTIGADOR_Grupo Edad'!$CJ57,""),IF($A59="TOTAL",SUM(INDIRECT("BA4:BA"&amp;ROW()-1)),""))</f>
        <v/>
      </c>
      <c r="BB59" s="3" t="str">
        <f ca="1">IF(AND($A59&lt;&gt;"",$A59&lt;&gt;"TOTAL"),IF(AND('[8]INVESTIGADOR_Grupo Edad'!$CL57&lt;&gt;"",'[8]INVESTIGADOR_Grupo Edad'!$CL57&lt;&gt;0),'[8]INVESTIGADOR_Grupo Edad'!$CL57,""),IF($A59="TOTAL",SUM(INDIRECT("BB4:BB"&amp;ROW()-1)),""))</f>
        <v/>
      </c>
      <c r="BC59" s="3" t="str">
        <f t="shared" ca="1" si="17"/>
        <v/>
      </c>
      <c r="BD59" s="3" t="str">
        <f ca="1">IF(AND($A59&lt;&gt;"",$A59&lt;&gt;"TOTAL"),IF(AND('[8]INVESTIGADOR_Grupo Edad'!$CO57&lt;&gt;"",'[8]INVESTIGADOR_Grupo Edad'!$CO57&lt;&gt;0),'[8]INVESTIGADOR_Grupo Edad'!$CO57,""),IF($A59="TOTAL",SUM(INDIRECT("BD4:BD"&amp;ROW()-1)),""))</f>
        <v/>
      </c>
      <c r="BE59" s="3" t="str">
        <f ca="1">IF(AND($A59&lt;&gt;"",$A59&lt;&gt;"TOTAL"),IF(AND('[8]INVESTIGADOR_Grupo Edad'!$CQ57&lt;&gt;"",'[8]INVESTIGADOR_Grupo Edad'!$CQ57&lt;&gt;0),'[8]INVESTIGADOR_Grupo Edad'!$CQ57,""),IF($A59="TOTAL",SUM(INDIRECT("BE4:BE"&amp;ROW()-1)),""))</f>
        <v/>
      </c>
      <c r="BF59" s="3" t="str">
        <f t="shared" ca="1" si="18"/>
        <v/>
      </c>
    </row>
    <row r="60" spans="1:58" x14ac:dyDescent="0.2">
      <c r="A60" s="25" t="str">
        <f>IF('[8]INVESTIGADOR_Grupo Edad'!$B58&lt;&gt;"",'[8]INVESTIGADOR_Grupo Edad'!$B58,IF(AND('[8]INVESTIGADOR_Grupo Edad'!$B58="",'[8]INVESTIGADOR_Grupo Edad'!$B59="",'[8]INVESTIGADOR_Grupo Edad'!$B57=""),"","TOTAL"))</f>
        <v/>
      </c>
      <c r="B60" s="3" t="str">
        <f ca="1">IF(AND($A60&lt;&gt;"",$A60&lt;&gt;"TOTAL"),IF(AND('[8]INVESTIGADOR_Grupo Edad'!$C58&lt;&gt;"",'[8]INVESTIGADOR_Grupo Edad'!$C58&lt;&gt;0),'[8]INVESTIGADOR_Grupo Edad'!$C58,""),IF($A60="TOTAL",SUM(INDIRECT("B4:B"&amp;ROW()-1)),""))</f>
        <v/>
      </c>
      <c r="C60" s="3" t="str">
        <f ca="1">IF(AND($A60&lt;&gt;"",$A60&lt;&gt;"TOTAL"),IF(AND('[8]INVESTIGADOR_Grupo Edad'!$E58&lt;&gt;"",'[8]INVESTIGADOR_Grupo Edad'!$E58&lt;&gt;0),'[8]INVESTIGADOR_Grupo Edad'!$E58,""),IF($A60="TOTAL",SUM(INDIRECT("C4:C"&amp;ROW()-1)),""))</f>
        <v/>
      </c>
      <c r="D60" s="3" t="str">
        <f t="shared" ca="1" si="0"/>
        <v/>
      </c>
      <c r="E60" s="3" t="str">
        <f ca="1">IF(AND($A60&lt;&gt;"",$A60&lt;&gt;"TOTAL"),IF(AND('[8]INVESTIGADOR_Grupo Edad'!$H58&lt;&gt;"",'[8]INVESTIGADOR_Grupo Edad'!$H58&lt;&gt;0),'[8]INVESTIGADOR_Grupo Edad'!$H58,""),IF($A60="TOTAL",SUM(INDIRECT("E4:E"&amp;ROW()-1)),""))</f>
        <v/>
      </c>
      <c r="F60" s="3" t="str">
        <f ca="1">IF(AND($A60&lt;&gt;"",$A60&lt;&gt;"TOTAL"),IF(AND('[8]INVESTIGADOR_Grupo Edad'!$J58&lt;&gt;"",'[8]INVESTIGADOR_Grupo Edad'!$J58&lt;&gt;0),'[8]INVESTIGADOR_Grupo Edad'!$J58,""),IF($A60="TOTAL",SUM(INDIRECT("F4:F"&amp;ROW()-1)),""))</f>
        <v/>
      </c>
      <c r="G60" s="3" t="str">
        <f t="shared" ca="1" si="1"/>
        <v/>
      </c>
      <c r="H60" s="3" t="str">
        <f ca="1">IF(AND($A60&lt;&gt;"",$A60&lt;&gt;"TOTAL"),IF(AND('[8]INVESTIGADOR_Grupo Edad'!$M58&lt;&gt;"",'[8]INVESTIGADOR_Grupo Edad'!$M58&lt;&gt;0),'[8]INVESTIGADOR_Grupo Edad'!$M58,""),IF($A60="TOTAL",SUM(INDIRECT("H4:H"&amp;ROW()-1)),""))</f>
        <v/>
      </c>
      <c r="I60" s="3" t="str">
        <f ca="1">IF(AND($A60&lt;&gt;"",$A60&lt;&gt;"TOTAL"),IF(AND('[8]INVESTIGADOR_Grupo Edad'!$O58&lt;&gt;"",'[8]INVESTIGADOR_Grupo Edad'!$O58&lt;&gt;0),'[8]INVESTIGADOR_Grupo Edad'!$O58,""),IF($A60="TOTAL",SUM(INDIRECT("I4:I"&amp;ROW()-1)),""))</f>
        <v/>
      </c>
      <c r="J60" s="3" t="str">
        <f t="shared" ca="1" si="2"/>
        <v/>
      </c>
      <c r="K60" s="3" t="str">
        <f ca="1">IF(AND($A60&lt;&gt;"",$A60&lt;&gt;"TOTAL"),IF(AND('[8]INVESTIGADOR_Grupo Edad'!$R58&lt;&gt;"",'[8]INVESTIGADOR_Grupo Edad'!$R58&lt;&gt;0),'[8]INVESTIGADOR_Grupo Edad'!$R58,""),IF($A60="TOTAL",SUM(INDIRECT("K4:K"&amp;ROW()-1)),""))</f>
        <v/>
      </c>
      <c r="L60" s="3" t="str">
        <f ca="1">IF(AND($A60&lt;&gt;"",$A60&lt;&gt;"TOTAL"),IF(AND('[8]INVESTIGADOR_Grupo Edad'!$T58&lt;&gt;"",'[8]INVESTIGADOR_Grupo Edad'!$T58&lt;&gt;0),'[8]INVESTIGADOR_Grupo Edad'!$T58,""),IF($A60="TOTAL",SUM(INDIRECT("L4:L"&amp;ROW()-1)),""))</f>
        <v/>
      </c>
      <c r="M60" s="3" t="str">
        <f t="shared" ca="1" si="3"/>
        <v/>
      </c>
      <c r="N60" s="3" t="str">
        <f ca="1">IF(AND($A60&lt;&gt;"",$A60&lt;&gt;"TOTAL"),IF(AND('[8]INVESTIGADOR_Grupo Edad'!$W58&lt;&gt;"",'[8]INVESTIGADOR_Grupo Edad'!$W58&lt;&gt;0),'[8]INVESTIGADOR_Grupo Edad'!$W58,""),IF($A60="TOTAL",SUM(INDIRECT("N4:N"&amp;ROW()-1)),""))</f>
        <v/>
      </c>
      <c r="O60" s="3" t="str">
        <f ca="1">IF(AND($A60&lt;&gt;"",$A60&lt;&gt;"TOTAL"),IF(AND('[8]INVESTIGADOR_Grupo Edad'!$Y58&lt;&gt;"",'[8]INVESTIGADOR_Grupo Edad'!$Y58&lt;&gt;0),'[8]INVESTIGADOR_Grupo Edad'!$Y58,""),IF($A60="TOTAL",SUM(INDIRECT("O4:O"&amp;ROW()-1)),""))</f>
        <v/>
      </c>
      <c r="P60" s="3" t="str">
        <f t="shared" ca="1" si="4"/>
        <v/>
      </c>
      <c r="Q60" s="3" t="str">
        <f ca="1">IF(AND($A60&lt;&gt;"",$A60&lt;&gt;"TOTAL"),IF(AND('[8]INVESTIGADOR_Grupo Edad'!$AB58&lt;&gt;"",'[8]INVESTIGADOR_Grupo Edad'!$AB58&lt;&gt;0),'[8]INVESTIGADOR_Grupo Edad'!$AB58,""),IF($A60="TOTAL",SUM(INDIRECT("Q4:Q"&amp;ROW()-1)),""))</f>
        <v/>
      </c>
      <c r="R60" s="3" t="str">
        <f ca="1">IF(AND($A60&lt;&gt;"",$A60&lt;&gt;"TOTAL"),IF(AND('[8]INVESTIGADOR_Grupo Edad'!$AD58&lt;&gt;"",'[8]INVESTIGADOR_Grupo Edad'!$AD58&lt;&gt;0),'[8]INVESTIGADOR_Grupo Edad'!$AD58,""),IF($A60="TOTAL",SUM(INDIRECT("R4:R"&amp;ROW()-1)),""))</f>
        <v/>
      </c>
      <c r="S60" s="3" t="str">
        <f t="shared" ca="1" si="5"/>
        <v/>
      </c>
      <c r="T60" s="3" t="str">
        <f ca="1">IF(AND($A60&lt;&gt;"",$A60&lt;&gt;"TOTAL"),IF(AND('[8]INVESTIGADOR_Grupo Edad'!$AG58&lt;&gt;"",'[8]INVESTIGADOR_Grupo Edad'!$AG58&lt;&gt;0),'[8]INVESTIGADOR_Grupo Edad'!$AG58,""),IF($A60="TOTAL",SUM(INDIRECT("T4:T"&amp;ROW()-1)),""))</f>
        <v/>
      </c>
      <c r="U60" s="3" t="str">
        <f ca="1">IF(AND($A60&lt;&gt;"",$A60&lt;&gt;"TOTAL"),IF(AND('[8]INVESTIGADOR_Grupo Edad'!$AI58&lt;&gt;"",'[8]INVESTIGADOR_Grupo Edad'!$AI58&lt;&gt;0),'[8]INVESTIGADOR_Grupo Edad'!$AI58,""),IF($A60="TOTAL",SUM(INDIRECT("U4:U"&amp;ROW()-1)),""))</f>
        <v/>
      </c>
      <c r="V60" s="3" t="str">
        <f t="shared" ca="1" si="6"/>
        <v/>
      </c>
      <c r="W60" s="3" t="str">
        <f ca="1">IF(AND($A60&lt;&gt;"",$A60&lt;&gt;"TOTAL"),IF(AND('[8]INVESTIGADOR_Grupo Edad'!$AL58&lt;&gt;"",'[8]INVESTIGADOR_Grupo Edad'!$AL58&lt;&gt;0),'[8]INVESTIGADOR_Grupo Edad'!$AL58,""),IF($A60="TOTAL",SUM(INDIRECT("W4:W"&amp;ROW()-1)),""))</f>
        <v/>
      </c>
      <c r="X60" s="3" t="str">
        <f ca="1">IF(AND($A60&lt;&gt;"",$A60&lt;&gt;"TOTAL"),IF(AND('[8]INVESTIGADOR_Grupo Edad'!$AN58&lt;&gt;"",'[8]INVESTIGADOR_Grupo Edad'!$AN58&lt;&gt;0),'[8]INVESTIGADOR_Grupo Edad'!$AN58,""),IF($A60="TOTAL",SUM(INDIRECT("X4:X"&amp;ROW()-1)),""))</f>
        <v/>
      </c>
      <c r="Y60" s="3" t="str">
        <f t="shared" ca="1" si="7"/>
        <v/>
      </c>
      <c r="Z60" s="3" t="str">
        <f ca="1">IF(AND($A60&lt;&gt;"",$A60&lt;&gt;"TOTAL"),IF(AND('[8]INVESTIGADOR_Grupo Edad'!$AQ58&lt;&gt;"",'[8]INVESTIGADOR_Grupo Edad'!$AQ58&lt;&gt;0),'[8]INVESTIGADOR_Grupo Edad'!$AQ58,""),IF($A60="TOTAL",SUM(INDIRECT("Z4:Z"&amp;ROW()-1)),""))</f>
        <v/>
      </c>
      <c r="AA60" s="3" t="str">
        <f ca="1">IF(AND($A60&lt;&gt;"",$A60&lt;&gt;"TOTAL"),IF(AND('[8]INVESTIGADOR_Grupo Edad'!$AS58&lt;&gt;"",'[8]INVESTIGADOR_Grupo Edad'!$AS58&lt;&gt;0),'[8]INVESTIGADOR_Grupo Edad'!$AS58,""),IF($A60="TOTAL",SUM(INDIRECT("AA4:AA"&amp;ROW()-1)),""))</f>
        <v/>
      </c>
      <c r="AB60" s="3" t="str">
        <f t="shared" ca="1" si="8"/>
        <v/>
      </c>
      <c r="AC60" s="3" t="str">
        <f ca="1">IF(AND($A60&lt;&gt;"",$A60&lt;&gt;"TOTAL"),IF(AND('[8]INVESTIGADOR_Grupo Edad'!$AV58&lt;&gt;"",'[8]INVESTIGADOR_Grupo Edad'!$AV58&lt;&gt;0),'[8]INVESTIGADOR_Grupo Edad'!$AV58,""),IF($A60="TOTAL",SUM(INDIRECT("AC4:AC"&amp;ROW()-1)),""))</f>
        <v/>
      </c>
      <c r="AD60" s="3" t="str">
        <f ca="1">IF(AND($A60&lt;&gt;"",$A60&lt;&gt;"TOTAL"),IF(AND('[8]INVESTIGADOR_Grupo Edad'!$AX58&lt;&gt;"",'[8]INVESTIGADOR_Grupo Edad'!$AX58&lt;&gt;0),'[8]INVESTIGADOR_Grupo Edad'!$AX58,""),IF($A60="TOTAL",SUM(INDIRECT("AD4:AD"&amp;ROW()-1)),""))</f>
        <v/>
      </c>
      <c r="AE60" s="3" t="str">
        <f t="shared" ca="1" si="9"/>
        <v/>
      </c>
      <c r="AF60" s="3" t="str">
        <f ca="1">IF(AND($A60&lt;&gt;"",$A60&lt;&gt;"TOTAL"),IF(AND('[8]INVESTIGADOR_Grupo Edad'!$BA58&lt;&gt;"",'[8]INVESTIGADOR_Grupo Edad'!$BA58&lt;&gt;0),'[8]INVESTIGADOR_Grupo Edad'!$BA58,""),IF($A60="TOTAL",SUM(INDIRECT("AF4:AF"&amp;ROW()-1)),""))</f>
        <v/>
      </c>
      <c r="AG60" s="3" t="str">
        <f ca="1">IF(AND($A60&lt;&gt;"",$A60&lt;&gt;"TOTAL"),IF(AND('[8]INVESTIGADOR_Grupo Edad'!$BC58&lt;&gt;"",'[8]INVESTIGADOR_Grupo Edad'!$BC58&lt;&gt;0),'[8]INVESTIGADOR_Grupo Edad'!$BC58,""),IF($A60="TOTAL",SUM(INDIRECT("AG4:AG"&amp;ROW()-1)),""))</f>
        <v/>
      </c>
      <c r="AH60" s="3" t="str">
        <f t="shared" ca="1" si="10"/>
        <v/>
      </c>
      <c r="AI60" s="3" t="str">
        <f ca="1">IF(AND($A60&lt;&gt;"",$A60&lt;&gt;"TOTAL"),IF(AND('[8]INVESTIGADOR_Grupo Edad'!$BF58&lt;&gt;"",'[8]INVESTIGADOR_Grupo Edad'!$BF58&lt;&gt;0),'[8]INVESTIGADOR_Grupo Edad'!$BF58,""),IF($A60="TOTAL",SUM(INDIRECT("AI4:AI"&amp;ROW()-1)),""))</f>
        <v/>
      </c>
      <c r="AJ60" s="3" t="str">
        <f ca="1">IF(AND($A60&lt;&gt;"",$A60&lt;&gt;"TOTAL"),IF(AND('[8]INVESTIGADOR_Grupo Edad'!$BH58&lt;&gt;"",'[8]INVESTIGADOR_Grupo Edad'!$BH58&lt;&gt;0),'[8]INVESTIGADOR_Grupo Edad'!$BH58,""),IF($A60="TOTAL",SUM(INDIRECT("AJ4:AJ"&amp;ROW()-1)),""))</f>
        <v/>
      </c>
      <c r="AK60" s="3" t="str">
        <f t="shared" ca="1" si="11"/>
        <v/>
      </c>
      <c r="AL60" s="3" t="str">
        <f ca="1">IF(AND($A60&lt;&gt;"",$A60&lt;&gt;"TOTAL"),IF(AND('[8]INVESTIGADOR_Grupo Edad'!$BK58&lt;&gt;"",'[8]INVESTIGADOR_Grupo Edad'!$BK58&lt;&gt;0),'[8]INVESTIGADOR_Grupo Edad'!$BK58,""),IF($A60="TOTAL",SUM(INDIRECT("AL4:AL"&amp;ROW()-1)),""))</f>
        <v/>
      </c>
      <c r="AM60" s="3" t="str">
        <f ca="1">IF(AND($A60&lt;&gt;"",$A60&lt;&gt;"TOTAL"),IF(AND('[8]INVESTIGADOR_Grupo Edad'!$BM58&lt;&gt;"",'[8]INVESTIGADOR_Grupo Edad'!$BM58&lt;&gt;0),'[8]INVESTIGADOR_Grupo Edad'!$BM58,""),IF($A60="TOTAL",SUM(INDIRECT("AM4:AM"&amp;ROW()-1)),""))</f>
        <v/>
      </c>
      <c r="AN60" s="3" t="str">
        <f t="shared" ca="1" si="12"/>
        <v/>
      </c>
      <c r="AO60" s="3" t="str">
        <f ca="1">IF(AND($A60&lt;&gt;"",$A60&lt;&gt;"TOTAL"),IF(AND('[8]INVESTIGADOR_Grupo Edad'!$BP58&lt;&gt;"",'[8]INVESTIGADOR_Grupo Edad'!$BP58&lt;&gt;0),'[8]INVESTIGADOR_Grupo Edad'!$BP58,""),IF($A60="TOTAL",SUM(INDIRECT("AO4:AO"&amp;ROW()-1)),""))</f>
        <v/>
      </c>
      <c r="AP60" s="3" t="str">
        <f ca="1">IF(AND($A60&lt;&gt;"",$A60&lt;&gt;"TOTAL"),IF(AND('[8]INVESTIGADOR_Grupo Edad'!$BR58&lt;&gt;"",'[8]INVESTIGADOR_Grupo Edad'!$BR58&lt;&gt;0),'[8]INVESTIGADOR_Grupo Edad'!$BR58,""),IF($A60="TOTAL",SUM(INDIRECT("AP4:AP"&amp;ROW()-1)),""))</f>
        <v/>
      </c>
      <c r="AQ60" s="3" t="str">
        <f t="shared" ca="1" si="13"/>
        <v/>
      </c>
      <c r="AR60" s="3" t="str">
        <f ca="1">IF(AND($A60&lt;&gt;"",$A60&lt;&gt;"TOTAL"),IF(AND('[8]INVESTIGADOR_Grupo Edad'!$BU58&lt;&gt;"",'[8]INVESTIGADOR_Grupo Edad'!$BU58&lt;&gt;0),'[8]INVESTIGADOR_Grupo Edad'!$BU58,""),IF($A60="TOTAL",SUM(INDIRECT("AR4:AR"&amp;ROW()-1)),""))</f>
        <v/>
      </c>
      <c r="AS60" s="3" t="str">
        <f ca="1">IF(AND($A60&lt;&gt;"",$A60&lt;&gt;"TOTAL"),IF(AND('[8]INVESTIGADOR_Grupo Edad'!$BW58&lt;&gt;"",'[8]INVESTIGADOR_Grupo Edad'!$BW58&lt;&gt;0),'[8]INVESTIGADOR_Grupo Edad'!$BW58,""),IF($A60="TOTAL",SUM(INDIRECT("AS4:AS"&amp;ROW()-1)),""))</f>
        <v/>
      </c>
      <c r="AT60" s="3" t="str">
        <f t="shared" ca="1" si="14"/>
        <v/>
      </c>
      <c r="AU60" s="3" t="str">
        <f ca="1">IF(AND($A60&lt;&gt;"",$A60&lt;&gt;"TOTAL"),IF(AND('[8]INVESTIGADOR_Grupo Edad'!$BZ58&lt;&gt;"",'[8]INVESTIGADOR_Grupo Edad'!$BZ58&lt;&gt;0),'[8]INVESTIGADOR_Grupo Edad'!$BZ58,""),IF($A60="TOTAL",SUM(INDIRECT("AU4:AU"&amp;ROW()-1)),""))</f>
        <v/>
      </c>
      <c r="AV60" s="3" t="str">
        <f ca="1">IF(AND($A60&lt;&gt;"",$A60&lt;&gt;"TOTAL"),IF(AND('[8]INVESTIGADOR_Grupo Edad'!$CB58&lt;&gt;"",'[8]INVESTIGADOR_Grupo Edad'!$CB58&lt;&gt;0),'[8]INVESTIGADOR_Grupo Edad'!$CB58,""),IF($A60="TOTAL",SUM(INDIRECT("AV4:AV"&amp;ROW()-1)),""))</f>
        <v/>
      </c>
      <c r="AW60" s="3" t="str">
        <f t="shared" ca="1" si="15"/>
        <v/>
      </c>
      <c r="AX60" s="3" t="str">
        <f ca="1">IF(AND($A60&lt;&gt;"",$A60&lt;&gt;"TOTAL"),IF(AND('[8]INVESTIGADOR_Grupo Edad'!$CE58&lt;&gt;"",'[8]INVESTIGADOR_Grupo Edad'!$CE58&lt;&gt;0),'[8]INVESTIGADOR_Grupo Edad'!$CE58,""),IF($A60="TOTAL",SUM(INDIRECT("AX4:AX"&amp;ROW()-1)),""))</f>
        <v/>
      </c>
      <c r="AY60" s="3" t="str">
        <f ca="1">IF(AND($A60&lt;&gt;"",$A60&lt;&gt;"TOTAL"),IF(AND('[8]INVESTIGADOR_Grupo Edad'!$CG58&lt;&gt;"",'[8]INVESTIGADOR_Grupo Edad'!$CG58&lt;&gt;0),'[8]INVESTIGADOR_Grupo Edad'!$CG58,""),IF($A60="TOTAL",SUM(INDIRECT("AY4:AY"&amp;ROW()-1)),""))</f>
        <v/>
      </c>
      <c r="AZ60" s="3" t="str">
        <f t="shared" ca="1" si="16"/>
        <v/>
      </c>
      <c r="BA60" s="3" t="str">
        <f ca="1">IF(AND($A60&lt;&gt;"",$A60&lt;&gt;"TOTAL"),IF(AND('[8]INVESTIGADOR_Grupo Edad'!$CJ58&lt;&gt;"",'[8]INVESTIGADOR_Grupo Edad'!$CJ58&lt;&gt;0),'[8]INVESTIGADOR_Grupo Edad'!$CJ58,""),IF($A60="TOTAL",SUM(INDIRECT("BA4:BA"&amp;ROW()-1)),""))</f>
        <v/>
      </c>
      <c r="BB60" s="3" t="str">
        <f ca="1">IF(AND($A60&lt;&gt;"",$A60&lt;&gt;"TOTAL"),IF(AND('[8]INVESTIGADOR_Grupo Edad'!$CL58&lt;&gt;"",'[8]INVESTIGADOR_Grupo Edad'!$CL58&lt;&gt;0),'[8]INVESTIGADOR_Grupo Edad'!$CL58,""),IF($A60="TOTAL",SUM(INDIRECT("BB4:BB"&amp;ROW()-1)),""))</f>
        <v/>
      </c>
      <c r="BC60" s="3" t="str">
        <f t="shared" ca="1" si="17"/>
        <v/>
      </c>
      <c r="BD60" s="3" t="str">
        <f ca="1">IF(AND($A60&lt;&gt;"",$A60&lt;&gt;"TOTAL"),IF(AND('[8]INVESTIGADOR_Grupo Edad'!$CO58&lt;&gt;"",'[8]INVESTIGADOR_Grupo Edad'!$CO58&lt;&gt;0),'[8]INVESTIGADOR_Grupo Edad'!$CO58,""),IF($A60="TOTAL",SUM(INDIRECT("BD4:BD"&amp;ROW()-1)),""))</f>
        <v/>
      </c>
      <c r="BE60" s="3" t="str">
        <f ca="1">IF(AND($A60&lt;&gt;"",$A60&lt;&gt;"TOTAL"),IF(AND('[8]INVESTIGADOR_Grupo Edad'!$CQ58&lt;&gt;"",'[8]INVESTIGADOR_Grupo Edad'!$CQ58&lt;&gt;0),'[8]INVESTIGADOR_Grupo Edad'!$CQ58,""),IF($A60="TOTAL",SUM(INDIRECT("BE4:BE"&amp;ROW()-1)),""))</f>
        <v/>
      </c>
      <c r="BF60" s="3" t="str">
        <f t="shared" ca="1" si="18"/>
        <v/>
      </c>
    </row>
    <row r="61" spans="1:58" x14ac:dyDescent="0.2">
      <c r="A61" s="25" t="str">
        <f>IF('[8]INVESTIGADOR_Grupo Edad'!$B59&lt;&gt;"",'[8]INVESTIGADOR_Grupo Edad'!$B59,IF(AND('[8]INVESTIGADOR_Grupo Edad'!$B59="",'[8]INVESTIGADOR_Grupo Edad'!$B60="",'[8]INVESTIGADOR_Grupo Edad'!$B58=""),"","TOTAL"))</f>
        <v/>
      </c>
      <c r="B61" s="3" t="str">
        <f ca="1">IF(AND($A61&lt;&gt;"",$A61&lt;&gt;"TOTAL"),IF(AND('[8]INVESTIGADOR_Grupo Edad'!$C59&lt;&gt;"",'[8]INVESTIGADOR_Grupo Edad'!$C59&lt;&gt;0),'[8]INVESTIGADOR_Grupo Edad'!$C59,""),IF($A61="TOTAL",SUM(INDIRECT("B4:B"&amp;ROW()-1)),""))</f>
        <v/>
      </c>
      <c r="C61" s="3" t="str">
        <f ca="1">IF(AND($A61&lt;&gt;"",$A61&lt;&gt;"TOTAL"),IF(AND('[8]INVESTIGADOR_Grupo Edad'!$E59&lt;&gt;"",'[8]INVESTIGADOR_Grupo Edad'!$E59&lt;&gt;0),'[8]INVESTIGADOR_Grupo Edad'!$E59,""),IF($A61="TOTAL",SUM(INDIRECT("C4:C"&amp;ROW()-1)),""))</f>
        <v/>
      </c>
      <c r="D61" s="3" t="str">
        <f t="shared" ca="1" si="0"/>
        <v/>
      </c>
      <c r="E61" s="3" t="str">
        <f ca="1">IF(AND($A61&lt;&gt;"",$A61&lt;&gt;"TOTAL"),IF(AND('[8]INVESTIGADOR_Grupo Edad'!$H59&lt;&gt;"",'[8]INVESTIGADOR_Grupo Edad'!$H59&lt;&gt;0),'[8]INVESTIGADOR_Grupo Edad'!$H59,""),IF($A61="TOTAL",SUM(INDIRECT("E4:E"&amp;ROW()-1)),""))</f>
        <v/>
      </c>
      <c r="F61" s="3" t="str">
        <f ca="1">IF(AND($A61&lt;&gt;"",$A61&lt;&gt;"TOTAL"),IF(AND('[8]INVESTIGADOR_Grupo Edad'!$J59&lt;&gt;"",'[8]INVESTIGADOR_Grupo Edad'!$J59&lt;&gt;0),'[8]INVESTIGADOR_Grupo Edad'!$J59,""),IF($A61="TOTAL",SUM(INDIRECT("F4:F"&amp;ROW()-1)),""))</f>
        <v/>
      </c>
      <c r="G61" s="3" t="str">
        <f t="shared" ca="1" si="1"/>
        <v/>
      </c>
      <c r="H61" s="3" t="str">
        <f ca="1">IF(AND($A61&lt;&gt;"",$A61&lt;&gt;"TOTAL"),IF(AND('[8]INVESTIGADOR_Grupo Edad'!$M59&lt;&gt;"",'[8]INVESTIGADOR_Grupo Edad'!$M59&lt;&gt;0),'[8]INVESTIGADOR_Grupo Edad'!$M59,""),IF($A61="TOTAL",SUM(INDIRECT("H4:H"&amp;ROW()-1)),""))</f>
        <v/>
      </c>
      <c r="I61" s="3" t="str">
        <f ca="1">IF(AND($A61&lt;&gt;"",$A61&lt;&gt;"TOTAL"),IF(AND('[8]INVESTIGADOR_Grupo Edad'!$O59&lt;&gt;"",'[8]INVESTIGADOR_Grupo Edad'!$O59&lt;&gt;0),'[8]INVESTIGADOR_Grupo Edad'!$O59,""),IF($A61="TOTAL",SUM(INDIRECT("I4:I"&amp;ROW()-1)),""))</f>
        <v/>
      </c>
      <c r="J61" s="3" t="str">
        <f t="shared" ca="1" si="2"/>
        <v/>
      </c>
      <c r="K61" s="3" t="str">
        <f ca="1">IF(AND($A61&lt;&gt;"",$A61&lt;&gt;"TOTAL"),IF(AND('[8]INVESTIGADOR_Grupo Edad'!$R59&lt;&gt;"",'[8]INVESTIGADOR_Grupo Edad'!$R59&lt;&gt;0),'[8]INVESTIGADOR_Grupo Edad'!$R59,""),IF($A61="TOTAL",SUM(INDIRECT("K4:K"&amp;ROW()-1)),""))</f>
        <v/>
      </c>
      <c r="L61" s="3" t="str">
        <f ca="1">IF(AND($A61&lt;&gt;"",$A61&lt;&gt;"TOTAL"),IF(AND('[8]INVESTIGADOR_Grupo Edad'!$T59&lt;&gt;"",'[8]INVESTIGADOR_Grupo Edad'!$T59&lt;&gt;0),'[8]INVESTIGADOR_Grupo Edad'!$T59,""),IF($A61="TOTAL",SUM(INDIRECT("L4:L"&amp;ROW()-1)),""))</f>
        <v/>
      </c>
      <c r="M61" s="3" t="str">
        <f t="shared" ca="1" si="3"/>
        <v/>
      </c>
      <c r="N61" s="3" t="str">
        <f ca="1">IF(AND($A61&lt;&gt;"",$A61&lt;&gt;"TOTAL"),IF(AND('[8]INVESTIGADOR_Grupo Edad'!$W59&lt;&gt;"",'[8]INVESTIGADOR_Grupo Edad'!$W59&lt;&gt;0),'[8]INVESTIGADOR_Grupo Edad'!$W59,""),IF($A61="TOTAL",SUM(INDIRECT("N4:N"&amp;ROW()-1)),""))</f>
        <v/>
      </c>
      <c r="O61" s="3" t="str">
        <f ca="1">IF(AND($A61&lt;&gt;"",$A61&lt;&gt;"TOTAL"),IF(AND('[8]INVESTIGADOR_Grupo Edad'!$Y59&lt;&gt;"",'[8]INVESTIGADOR_Grupo Edad'!$Y59&lt;&gt;0),'[8]INVESTIGADOR_Grupo Edad'!$Y59,""),IF($A61="TOTAL",SUM(INDIRECT("O4:O"&amp;ROW()-1)),""))</f>
        <v/>
      </c>
      <c r="P61" s="3" t="str">
        <f t="shared" ca="1" si="4"/>
        <v/>
      </c>
      <c r="Q61" s="3" t="str">
        <f ca="1">IF(AND($A61&lt;&gt;"",$A61&lt;&gt;"TOTAL"),IF(AND('[8]INVESTIGADOR_Grupo Edad'!$AB59&lt;&gt;"",'[8]INVESTIGADOR_Grupo Edad'!$AB59&lt;&gt;0),'[8]INVESTIGADOR_Grupo Edad'!$AB59,""),IF($A61="TOTAL",SUM(INDIRECT("Q4:Q"&amp;ROW()-1)),""))</f>
        <v/>
      </c>
      <c r="R61" s="3" t="str">
        <f ca="1">IF(AND($A61&lt;&gt;"",$A61&lt;&gt;"TOTAL"),IF(AND('[8]INVESTIGADOR_Grupo Edad'!$AD59&lt;&gt;"",'[8]INVESTIGADOR_Grupo Edad'!$AD59&lt;&gt;0),'[8]INVESTIGADOR_Grupo Edad'!$AD59,""),IF($A61="TOTAL",SUM(INDIRECT("R4:R"&amp;ROW()-1)),""))</f>
        <v/>
      </c>
      <c r="S61" s="3" t="str">
        <f t="shared" ca="1" si="5"/>
        <v/>
      </c>
      <c r="T61" s="3" t="str">
        <f ca="1">IF(AND($A61&lt;&gt;"",$A61&lt;&gt;"TOTAL"),IF(AND('[8]INVESTIGADOR_Grupo Edad'!$AG59&lt;&gt;"",'[8]INVESTIGADOR_Grupo Edad'!$AG59&lt;&gt;0),'[8]INVESTIGADOR_Grupo Edad'!$AG59,""),IF($A61="TOTAL",SUM(INDIRECT("T4:T"&amp;ROW()-1)),""))</f>
        <v/>
      </c>
      <c r="U61" s="3" t="str">
        <f ca="1">IF(AND($A61&lt;&gt;"",$A61&lt;&gt;"TOTAL"),IF(AND('[8]INVESTIGADOR_Grupo Edad'!$AI59&lt;&gt;"",'[8]INVESTIGADOR_Grupo Edad'!$AI59&lt;&gt;0),'[8]INVESTIGADOR_Grupo Edad'!$AI59,""),IF($A61="TOTAL",SUM(INDIRECT("U4:U"&amp;ROW()-1)),""))</f>
        <v/>
      </c>
      <c r="V61" s="3" t="str">
        <f t="shared" ca="1" si="6"/>
        <v/>
      </c>
      <c r="W61" s="3" t="str">
        <f ca="1">IF(AND($A61&lt;&gt;"",$A61&lt;&gt;"TOTAL"),IF(AND('[8]INVESTIGADOR_Grupo Edad'!$AL59&lt;&gt;"",'[8]INVESTIGADOR_Grupo Edad'!$AL59&lt;&gt;0),'[8]INVESTIGADOR_Grupo Edad'!$AL59,""),IF($A61="TOTAL",SUM(INDIRECT("W4:W"&amp;ROW()-1)),""))</f>
        <v/>
      </c>
      <c r="X61" s="3" t="str">
        <f ca="1">IF(AND($A61&lt;&gt;"",$A61&lt;&gt;"TOTAL"),IF(AND('[8]INVESTIGADOR_Grupo Edad'!$AN59&lt;&gt;"",'[8]INVESTIGADOR_Grupo Edad'!$AN59&lt;&gt;0),'[8]INVESTIGADOR_Grupo Edad'!$AN59,""),IF($A61="TOTAL",SUM(INDIRECT("X4:X"&amp;ROW()-1)),""))</f>
        <v/>
      </c>
      <c r="Y61" s="3" t="str">
        <f t="shared" ca="1" si="7"/>
        <v/>
      </c>
      <c r="Z61" s="3" t="str">
        <f ca="1">IF(AND($A61&lt;&gt;"",$A61&lt;&gt;"TOTAL"),IF(AND('[8]INVESTIGADOR_Grupo Edad'!$AQ59&lt;&gt;"",'[8]INVESTIGADOR_Grupo Edad'!$AQ59&lt;&gt;0),'[8]INVESTIGADOR_Grupo Edad'!$AQ59,""),IF($A61="TOTAL",SUM(INDIRECT("Z4:Z"&amp;ROW()-1)),""))</f>
        <v/>
      </c>
      <c r="AA61" s="3" t="str">
        <f ca="1">IF(AND($A61&lt;&gt;"",$A61&lt;&gt;"TOTAL"),IF(AND('[8]INVESTIGADOR_Grupo Edad'!$AS59&lt;&gt;"",'[8]INVESTIGADOR_Grupo Edad'!$AS59&lt;&gt;0),'[8]INVESTIGADOR_Grupo Edad'!$AS59,""),IF($A61="TOTAL",SUM(INDIRECT("AA4:AA"&amp;ROW()-1)),""))</f>
        <v/>
      </c>
      <c r="AB61" s="3" t="str">
        <f t="shared" ca="1" si="8"/>
        <v/>
      </c>
      <c r="AC61" s="3" t="str">
        <f ca="1">IF(AND($A61&lt;&gt;"",$A61&lt;&gt;"TOTAL"),IF(AND('[8]INVESTIGADOR_Grupo Edad'!$AV59&lt;&gt;"",'[8]INVESTIGADOR_Grupo Edad'!$AV59&lt;&gt;0),'[8]INVESTIGADOR_Grupo Edad'!$AV59,""),IF($A61="TOTAL",SUM(INDIRECT("AC4:AC"&amp;ROW()-1)),""))</f>
        <v/>
      </c>
      <c r="AD61" s="3" t="str">
        <f ca="1">IF(AND($A61&lt;&gt;"",$A61&lt;&gt;"TOTAL"),IF(AND('[8]INVESTIGADOR_Grupo Edad'!$AX59&lt;&gt;"",'[8]INVESTIGADOR_Grupo Edad'!$AX59&lt;&gt;0),'[8]INVESTIGADOR_Grupo Edad'!$AX59,""),IF($A61="TOTAL",SUM(INDIRECT("AD4:AD"&amp;ROW()-1)),""))</f>
        <v/>
      </c>
      <c r="AE61" s="3" t="str">
        <f t="shared" ca="1" si="9"/>
        <v/>
      </c>
      <c r="AF61" s="3" t="str">
        <f ca="1">IF(AND($A61&lt;&gt;"",$A61&lt;&gt;"TOTAL"),IF(AND('[8]INVESTIGADOR_Grupo Edad'!$BA59&lt;&gt;"",'[8]INVESTIGADOR_Grupo Edad'!$BA59&lt;&gt;0),'[8]INVESTIGADOR_Grupo Edad'!$BA59,""),IF($A61="TOTAL",SUM(INDIRECT("AF4:AF"&amp;ROW()-1)),""))</f>
        <v/>
      </c>
      <c r="AG61" s="3" t="str">
        <f ca="1">IF(AND($A61&lt;&gt;"",$A61&lt;&gt;"TOTAL"),IF(AND('[8]INVESTIGADOR_Grupo Edad'!$BC59&lt;&gt;"",'[8]INVESTIGADOR_Grupo Edad'!$BC59&lt;&gt;0),'[8]INVESTIGADOR_Grupo Edad'!$BC59,""),IF($A61="TOTAL",SUM(INDIRECT("AG4:AG"&amp;ROW()-1)),""))</f>
        <v/>
      </c>
      <c r="AH61" s="3" t="str">
        <f t="shared" ca="1" si="10"/>
        <v/>
      </c>
      <c r="AI61" s="3" t="str">
        <f ca="1">IF(AND($A61&lt;&gt;"",$A61&lt;&gt;"TOTAL"),IF(AND('[8]INVESTIGADOR_Grupo Edad'!$BF59&lt;&gt;"",'[8]INVESTIGADOR_Grupo Edad'!$BF59&lt;&gt;0),'[8]INVESTIGADOR_Grupo Edad'!$BF59,""),IF($A61="TOTAL",SUM(INDIRECT("AI4:AI"&amp;ROW()-1)),""))</f>
        <v/>
      </c>
      <c r="AJ61" s="3" t="str">
        <f ca="1">IF(AND($A61&lt;&gt;"",$A61&lt;&gt;"TOTAL"),IF(AND('[8]INVESTIGADOR_Grupo Edad'!$BH59&lt;&gt;"",'[8]INVESTIGADOR_Grupo Edad'!$BH59&lt;&gt;0),'[8]INVESTIGADOR_Grupo Edad'!$BH59,""),IF($A61="TOTAL",SUM(INDIRECT("AJ4:AJ"&amp;ROW()-1)),""))</f>
        <v/>
      </c>
      <c r="AK61" s="3" t="str">
        <f t="shared" ca="1" si="11"/>
        <v/>
      </c>
      <c r="AL61" s="3" t="str">
        <f ca="1">IF(AND($A61&lt;&gt;"",$A61&lt;&gt;"TOTAL"),IF(AND('[8]INVESTIGADOR_Grupo Edad'!$BK59&lt;&gt;"",'[8]INVESTIGADOR_Grupo Edad'!$BK59&lt;&gt;0),'[8]INVESTIGADOR_Grupo Edad'!$BK59,""),IF($A61="TOTAL",SUM(INDIRECT("AL4:AL"&amp;ROW()-1)),""))</f>
        <v/>
      </c>
      <c r="AM61" s="3" t="str">
        <f ca="1">IF(AND($A61&lt;&gt;"",$A61&lt;&gt;"TOTAL"),IF(AND('[8]INVESTIGADOR_Grupo Edad'!$BM59&lt;&gt;"",'[8]INVESTIGADOR_Grupo Edad'!$BM59&lt;&gt;0),'[8]INVESTIGADOR_Grupo Edad'!$BM59,""),IF($A61="TOTAL",SUM(INDIRECT("AM4:AM"&amp;ROW()-1)),""))</f>
        <v/>
      </c>
      <c r="AN61" s="3" t="str">
        <f t="shared" ca="1" si="12"/>
        <v/>
      </c>
      <c r="AO61" s="3" t="str">
        <f ca="1">IF(AND($A61&lt;&gt;"",$A61&lt;&gt;"TOTAL"),IF(AND('[8]INVESTIGADOR_Grupo Edad'!$BP59&lt;&gt;"",'[8]INVESTIGADOR_Grupo Edad'!$BP59&lt;&gt;0),'[8]INVESTIGADOR_Grupo Edad'!$BP59,""),IF($A61="TOTAL",SUM(INDIRECT("AO4:AO"&amp;ROW()-1)),""))</f>
        <v/>
      </c>
      <c r="AP61" s="3" t="str">
        <f ca="1">IF(AND($A61&lt;&gt;"",$A61&lt;&gt;"TOTAL"),IF(AND('[8]INVESTIGADOR_Grupo Edad'!$BR59&lt;&gt;"",'[8]INVESTIGADOR_Grupo Edad'!$BR59&lt;&gt;0),'[8]INVESTIGADOR_Grupo Edad'!$BR59,""),IF($A61="TOTAL",SUM(INDIRECT("AP4:AP"&amp;ROW()-1)),""))</f>
        <v/>
      </c>
      <c r="AQ61" s="3" t="str">
        <f t="shared" ca="1" si="13"/>
        <v/>
      </c>
      <c r="AR61" s="3" t="str">
        <f ca="1">IF(AND($A61&lt;&gt;"",$A61&lt;&gt;"TOTAL"),IF(AND('[8]INVESTIGADOR_Grupo Edad'!$BU59&lt;&gt;"",'[8]INVESTIGADOR_Grupo Edad'!$BU59&lt;&gt;0),'[8]INVESTIGADOR_Grupo Edad'!$BU59,""),IF($A61="TOTAL",SUM(INDIRECT("AR4:AR"&amp;ROW()-1)),""))</f>
        <v/>
      </c>
      <c r="AS61" s="3" t="str">
        <f ca="1">IF(AND($A61&lt;&gt;"",$A61&lt;&gt;"TOTAL"),IF(AND('[8]INVESTIGADOR_Grupo Edad'!$BW59&lt;&gt;"",'[8]INVESTIGADOR_Grupo Edad'!$BW59&lt;&gt;0),'[8]INVESTIGADOR_Grupo Edad'!$BW59,""),IF($A61="TOTAL",SUM(INDIRECT("AS4:AS"&amp;ROW()-1)),""))</f>
        <v/>
      </c>
      <c r="AT61" s="3" t="str">
        <f t="shared" ca="1" si="14"/>
        <v/>
      </c>
      <c r="AU61" s="3" t="str">
        <f ca="1">IF(AND($A61&lt;&gt;"",$A61&lt;&gt;"TOTAL"),IF(AND('[8]INVESTIGADOR_Grupo Edad'!$BZ59&lt;&gt;"",'[8]INVESTIGADOR_Grupo Edad'!$BZ59&lt;&gt;0),'[8]INVESTIGADOR_Grupo Edad'!$BZ59,""),IF($A61="TOTAL",SUM(INDIRECT("AU4:AU"&amp;ROW()-1)),""))</f>
        <v/>
      </c>
      <c r="AV61" s="3" t="str">
        <f ca="1">IF(AND($A61&lt;&gt;"",$A61&lt;&gt;"TOTAL"),IF(AND('[8]INVESTIGADOR_Grupo Edad'!$CB59&lt;&gt;"",'[8]INVESTIGADOR_Grupo Edad'!$CB59&lt;&gt;0),'[8]INVESTIGADOR_Grupo Edad'!$CB59,""),IF($A61="TOTAL",SUM(INDIRECT("AV4:AV"&amp;ROW()-1)),""))</f>
        <v/>
      </c>
      <c r="AW61" s="3" t="str">
        <f t="shared" ca="1" si="15"/>
        <v/>
      </c>
      <c r="AX61" s="3" t="str">
        <f ca="1">IF(AND($A61&lt;&gt;"",$A61&lt;&gt;"TOTAL"),IF(AND('[8]INVESTIGADOR_Grupo Edad'!$CE59&lt;&gt;"",'[8]INVESTIGADOR_Grupo Edad'!$CE59&lt;&gt;0),'[8]INVESTIGADOR_Grupo Edad'!$CE59,""),IF($A61="TOTAL",SUM(INDIRECT("AX4:AX"&amp;ROW()-1)),""))</f>
        <v/>
      </c>
      <c r="AY61" s="3" t="str">
        <f ca="1">IF(AND($A61&lt;&gt;"",$A61&lt;&gt;"TOTAL"),IF(AND('[8]INVESTIGADOR_Grupo Edad'!$CG59&lt;&gt;"",'[8]INVESTIGADOR_Grupo Edad'!$CG59&lt;&gt;0),'[8]INVESTIGADOR_Grupo Edad'!$CG59,""),IF($A61="TOTAL",SUM(INDIRECT("AY4:AY"&amp;ROW()-1)),""))</f>
        <v/>
      </c>
      <c r="AZ61" s="3" t="str">
        <f t="shared" ca="1" si="16"/>
        <v/>
      </c>
      <c r="BA61" s="3" t="str">
        <f ca="1">IF(AND($A61&lt;&gt;"",$A61&lt;&gt;"TOTAL"),IF(AND('[8]INVESTIGADOR_Grupo Edad'!$CJ59&lt;&gt;"",'[8]INVESTIGADOR_Grupo Edad'!$CJ59&lt;&gt;0),'[8]INVESTIGADOR_Grupo Edad'!$CJ59,""),IF($A61="TOTAL",SUM(INDIRECT("BA4:BA"&amp;ROW()-1)),""))</f>
        <v/>
      </c>
      <c r="BB61" s="3" t="str">
        <f ca="1">IF(AND($A61&lt;&gt;"",$A61&lt;&gt;"TOTAL"),IF(AND('[8]INVESTIGADOR_Grupo Edad'!$CL59&lt;&gt;"",'[8]INVESTIGADOR_Grupo Edad'!$CL59&lt;&gt;0),'[8]INVESTIGADOR_Grupo Edad'!$CL59,""),IF($A61="TOTAL",SUM(INDIRECT("BB4:BB"&amp;ROW()-1)),""))</f>
        <v/>
      </c>
      <c r="BC61" s="3" t="str">
        <f t="shared" ca="1" si="17"/>
        <v/>
      </c>
      <c r="BD61" s="3" t="str">
        <f ca="1">IF(AND($A61&lt;&gt;"",$A61&lt;&gt;"TOTAL"),IF(AND('[8]INVESTIGADOR_Grupo Edad'!$CO59&lt;&gt;"",'[8]INVESTIGADOR_Grupo Edad'!$CO59&lt;&gt;0),'[8]INVESTIGADOR_Grupo Edad'!$CO59,""),IF($A61="TOTAL",SUM(INDIRECT("BD4:BD"&amp;ROW()-1)),""))</f>
        <v/>
      </c>
      <c r="BE61" s="3" t="str">
        <f ca="1">IF(AND($A61&lt;&gt;"",$A61&lt;&gt;"TOTAL"),IF(AND('[8]INVESTIGADOR_Grupo Edad'!$CQ59&lt;&gt;"",'[8]INVESTIGADOR_Grupo Edad'!$CQ59&lt;&gt;0),'[8]INVESTIGADOR_Grupo Edad'!$CQ59,""),IF($A61="TOTAL",SUM(INDIRECT("BE4:BE"&amp;ROW()-1)),""))</f>
        <v/>
      </c>
      <c r="BF61" s="3" t="str">
        <f t="shared" ca="1" si="18"/>
        <v/>
      </c>
    </row>
    <row r="62" spans="1:58" x14ac:dyDescent="0.2">
      <c r="A62" s="25" t="str">
        <f>IF('[8]INVESTIGADOR_Grupo Edad'!$B60&lt;&gt;"",'[8]INVESTIGADOR_Grupo Edad'!$B60,IF(AND('[8]INVESTIGADOR_Grupo Edad'!$B60="",'[8]INVESTIGADOR_Grupo Edad'!$B61="",'[8]INVESTIGADOR_Grupo Edad'!$B59=""),"","TOTAL"))</f>
        <v/>
      </c>
      <c r="B62" s="3" t="str">
        <f ca="1">IF(AND($A62&lt;&gt;"",$A62&lt;&gt;"TOTAL"),IF(AND('[8]INVESTIGADOR_Grupo Edad'!$C60&lt;&gt;"",'[8]INVESTIGADOR_Grupo Edad'!$C60&lt;&gt;0),'[8]INVESTIGADOR_Grupo Edad'!$C60,""),IF($A62="TOTAL",SUM(INDIRECT("B4:B"&amp;ROW()-1)),""))</f>
        <v/>
      </c>
      <c r="C62" s="3" t="str">
        <f ca="1">IF(AND($A62&lt;&gt;"",$A62&lt;&gt;"TOTAL"),IF(AND('[8]INVESTIGADOR_Grupo Edad'!$E60&lt;&gt;"",'[8]INVESTIGADOR_Grupo Edad'!$E60&lt;&gt;0),'[8]INVESTIGADOR_Grupo Edad'!$E60,""),IF($A62="TOTAL",SUM(INDIRECT("C4:C"&amp;ROW()-1)),""))</f>
        <v/>
      </c>
      <c r="D62" s="3" t="str">
        <f t="shared" ca="1" si="0"/>
        <v/>
      </c>
      <c r="E62" s="3" t="str">
        <f ca="1">IF(AND($A62&lt;&gt;"",$A62&lt;&gt;"TOTAL"),IF(AND('[8]INVESTIGADOR_Grupo Edad'!$H60&lt;&gt;"",'[8]INVESTIGADOR_Grupo Edad'!$H60&lt;&gt;0),'[8]INVESTIGADOR_Grupo Edad'!$H60,""),IF($A62="TOTAL",SUM(INDIRECT("E4:E"&amp;ROW()-1)),""))</f>
        <v/>
      </c>
      <c r="F62" s="3" t="str">
        <f ca="1">IF(AND($A62&lt;&gt;"",$A62&lt;&gt;"TOTAL"),IF(AND('[8]INVESTIGADOR_Grupo Edad'!$J60&lt;&gt;"",'[8]INVESTIGADOR_Grupo Edad'!$J60&lt;&gt;0),'[8]INVESTIGADOR_Grupo Edad'!$J60,""),IF($A62="TOTAL",SUM(INDIRECT("F4:F"&amp;ROW()-1)),""))</f>
        <v/>
      </c>
      <c r="G62" s="3" t="str">
        <f t="shared" ca="1" si="1"/>
        <v/>
      </c>
      <c r="H62" s="3" t="str">
        <f ca="1">IF(AND($A62&lt;&gt;"",$A62&lt;&gt;"TOTAL"),IF(AND('[8]INVESTIGADOR_Grupo Edad'!$M60&lt;&gt;"",'[8]INVESTIGADOR_Grupo Edad'!$M60&lt;&gt;0),'[8]INVESTIGADOR_Grupo Edad'!$M60,""),IF($A62="TOTAL",SUM(INDIRECT("H4:H"&amp;ROW()-1)),""))</f>
        <v/>
      </c>
      <c r="I62" s="3" t="str">
        <f ca="1">IF(AND($A62&lt;&gt;"",$A62&lt;&gt;"TOTAL"),IF(AND('[8]INVESTIGADOR_Grupo Edad'!$O60&lt;&gt;"",'[8]INVESTIGADOR_Grupo Edad'!$O60&lt;&gt;0),'[8]INVESTIGADOR_Grupo Edad'!$O60,""),IF($A62="TOTAL",SUM(INDIRECT("I4:I"&amp;ROW()-1)),""))</f>
        <v/>
      </c>
      <c r="J62" s="3" t="str">
        <f t="shared" ca="1" si="2"/>
        <v/>
      </c>
      <c r="K62" s="3" t="str">
        <f ca="1">IF(AND($A62&lt;&gt;"",$A62&lt;&gt;"TOTAL"),IF(AND('[8]INVESTIGADOR_Grupo Edad'!$R60&lt;&gt;"",'[8]INVESTIGADOR_Grupo Edad'!$R60&lt;&gt;0),'[8]INVESTIGADOR_Grupo Edad'!$R60,""),IF($A62="TOTAL",SUM(INDIRECT("K4:K"&amp;ROW()-1)),""))</f>
        <v/>
      </c>
      <c r="L62" s="3" t="str">
        <f ca="1">IF(AND($A62&lt;&gt;"",$A62&lt;&gt;"TOTAL"),IF(AND('[8]INVESTIGADOR_Grupo Edad'!$T60&lt;&gt;"",'[8]INVESTIGADOR_Grupo Edad'!$T60&lt;&gt;0),'[8]INVESTIGADOR_Grupo Edad'!$T60,""),IF($A62="TOTAL",SUM(INDIRECT("L4:L"&amp;ROW()-1)),""))</f>
        <v/>
      </c>
      <c r="M62" s="3" t="str">
        <f t="shared" ca="1" si="3"/>
        <v/>
      </c>
      <c r="N62" s="3" t="str">
        <f ca="1">IF(AND($A62&lt;&gt;"",$A62&lt;&gt;"TOTAL"),IF(AND('[8]INVESTIGADOR_Grupo Edad'!$W60&lt;&gt;"",'[8]INVESTIGADOR_Grupo Edad'!$W60&lt;&gt;0),'[8]INVESTIGADOR_Grupo Edad'!$W60,""),IF($A62="TOTAL",SUM(INDIRECT("N4:N"&amp;ROW()-1)),""))</f>
        <v/>
      </c>
      <c r="O62" s="3" t="str">
        <f ca="1">IF(AND($A62&lt;&gt;"",$A62&lt;&gt;"TOTAL"),IF(AND('[8]INVESTIGADOR_Grupo Edad'!$Y60&lt;&gt;"",'[8]INVESTIGADOR_Grupo Edad'!$Y60&lt;&gt;0),'[8]INVESTIGADOR_Grupo Edad'!$Y60,""),IF($A62="TOTAL",SUM(INDIRECT("O4:O"&amp;ROW()-1)),""))</f>
        <v/>
      </c>
      <c r="P62" s="3" t="str">
        <f t="shared" ca="1" si="4"/>
        <v/>
      </c>
      <c r="Q62" s="3" t="str">
        <f ca="1">IF(AND($A62&lt;&gt;"",$A62&lt;&gt;"TOTAL"),IF(AND('[8]INVESTIGADOR_Grupo Edad'!$AB60&lt;&gt;"",'[8]INVESTIGADOR_Grupo Edad'!$AB60&lt;&gt;0),'[8]INVESTIGADOR_Grupo Edad'!$AB60,""),IF($A62="TOTAL",SUM(INDIRECT("Q4:Q"&amp;ROW()-1)),""))</f>
        <v/>
      </c>
      <c r="R62" s="3" t="str">
        <f ca="1">IF(AND($A62&lt;&gt;"",$A62&lt;&gt;"TOTAL"),IF(AND('[8]INVESTIGADOR_Grupo Edad'!$AD60&lt;&gt;"",'[8]INVESTIGADOR_Grupo Edad'!$AD60&lt;&gt;0),'[8]INVESTIGADOR_Grupo Edad'!$AD60,""),IF($A62="TOTAL",SUM(INDIRECT("R4:R"&amp;ROW()-1)),""))</f>
        <v/>
      </c>
      <c r="S62" s="3" t="str">
        <f t="shared" ca="1" si="5"/>
        <v/>
      </c>
      <c r="T62" s="3" t="str">
        <f ca="1">IF(AND($A62&lt;&gt;"",$A62&lt;&gt;"TOTAL"),IF(AND('[8]INVESTIGADOR_Grupo Edad'!$AG60&lt;&gt;"",'[8]INVESTIGADOR_Grupo Edad'!$AG60&lt;&gt;0),'[8]INVESTIGADOR_Grupo Edad'!$AG60,""),IF($A62="TOTAL",SUM(INDIRECT("T4:T"&amp;ROW()-1)),""))</f>
        <v/>
      </c>
      <c r="U62" s="3" t="str">
        <f ca="1">IF(AND($A62&lt;&gt;"",$A62&lt;&gt;"TOTAL"),IF(AND('[8]INVESTIGADOR_Grupo Edad'!$AI60&lt;&gt;"",'[8]INVESTIGADOR_Grupo Edad'!$AI60&lt;&gt;0),'[8]INVESTIGADOR_Grupo Edad'!$AI60,""),IF($A62="TOTAL",SUM(INDIRECT("U4:U"&amp;ROW()-1)),""))</f>
        <v/>
      </c>
      <c r="V62" s="3" t="str">
        <f t="shared" ca="1" si="6"/>
        <v/>
      </c>
      <c r="W62" s="3" t="str">
        <f ca="1">IF(AND($A62&lt;&gt;"",$A62&lt;&gt;"TOTAL"),IF(AND('[8]INVESTIGADOR_Grupo Edad'!$AL60&lt;&gt;"",'[8]INVESTIGADOR_Grupo Edad'!$AL60&lt;&gt;0),'[8]INVESTIGADOR_Grupo Edad'!$AL60,""),IF($A62="TOTAL",SUM(INDIRECT("W4:W"&amp;ROW()-1)),""))</f>
        <v/>
      </c>
      <c r="X62" s="3" t="str">
        <f ca="1">IF(AND($A62&lt;&gt;"",$A62&lt;&gt;"TOTAL"),IF(AND('[8]INVESTIGADOR_Grupo Edad'!$AN60&lt;&gt;"",'[8]INVESTIGADOR_Grupo Edad'!$AN60&lt;&gt;0),'[8]INVESTIGADOR_Grupo Edad'!$AN60,""),IF($A62="TOTAL",SUM(INDIRECT("X4:X"&amp;ROW()-1)),""))</f>
        <v/>
      </c>
      <c r="Y62" s="3" t="str">
        <f t="shared" ca="1" si="7"/>
        <v/>
      </c>
      <c r="Z62" s="3" t="str">
        <f ca="1">IF(AND($A62&lt;&gt;"",$A62&lt;&gt;"TOTAL"),IF(AND('[8]INVESTIGADOR_Grupo Edad'!$AQ60&lt;&gt;"",'[8]INVESTIGADOR_Grupo Edad'!$AQ60&lt;&gt;0),'[8]INVESTIGADOR_Grupo Edad'!$AQ60,""),IF($A62="TOTAL",SUM(INDIRECT("Z4:Z"&amp;ROW()-1)),""))</f>
        <v/>
      </c>
      <c r="AA62" s="3" t="str">
        <f ca="1">IF(AND($A62&lt;&gt;"",$A62&lt;&gt;"TOTAL"),IF(AND('[8]INVESTIGADOR_Grupo Edad'!$AS60&lt;&gt;"",'[8]INVESTIGADOR_Grupo Edad'!$AS60&lt;&gt;0),'[8]INVESTIGADOR_Grupo Edad'!$AS60,""),IF($A62="TOTAL",SUM(INDIRECT("AA4:AA"&amp;ROW()-1)),""))</f>
        <v/>
      </c>
      <c r="AB62" s="3" t="str">
        <f t="shared" ca="1" si="8"/>
        <v/>
      </c>
      <c r="AC62" s="3" t="str">
        <f ca="1">IF(AND($A62&lt;&gt;"",$A62&lt;&gt;"TOTAL"),IF(AND('[8]INVESTIGADOR_Grupo Edad'!$AV60&lt;&gt;"",'[8]INVESTIGADOR_Grupo Edad'!$AV60&lt;&gt;0),'[8]INVESTIGADOR_Grupo Edad'!$AV60,""),IF($A62="TOTAL",SUM(INDIRECT("AC4:AC"&amp;ROW()-1)),""))</f>
        <v/>
      </c>
      <c r="AD62" s="3" t="str">
        <f ca="1">IF(AND($A62&lt;&gt;"",$A62&lt;&gt;"TOTAL"),IF(AND('[8]INVESTIGADOR_Grupo Edad'!$AX60&lt;&gt;"",'[8]INVESTIGADOR_Grupo Edad'!$AX60&lt;&gt;0),'[8]INVESTIGADOR_Grupo Edad'!$AX60,""),IF($A62="TOTAL",SUM(INDIRECT("AD4:AD"&amp;ROW()-1)),""))</f>
        <v/>
      </c>
      <c r="AE62" s="3" t="str">
        <f t="shared" ca="1" si="9"/>
        <v/>
      </c>
      <c r="AF62" s="3" t="str">
        <f ca="1">IF(AND($A62&lt;&gt;"",$A62&lt;&gt;"TOTAL"),IF(AND('[8]INVESTIGADOR_Grupo Edad'!$BA60&lt;&gt;"",'[8]INVESTIGADOR_Grupo Edad'!$BA60&lt;&gt;0),'[8]INVESTIGADOR_Grupo Edad'!$BA60,""),IF($A62="TOTAL",SUM(INDIRECT("AF4:AF"&amp;ROW()-1)),""))</f>
        <v/>
      </c>
      <c r="AG62" s="3" t="str">
        <f ca="1">IF(AND($A62&lt;&gt;"",$A62&lt;&gt;"TOTAL"),IF(AND('[8]INVESTIGADOR_Grupo Edad'!$BC60&lt;&gt;"",'[8]INVESTIGADOR_Grupo Edad'!$BC60&lt;&gt;0),'[8]INVESTIGADOR_Grupo Edad'!$BC60,""),IF($A62="TOTAL",SUM(INDIRECT("AG4:AG"&amp;ROW()-1)),""))</f>
        <v/>
      </c>
      <c r="AH62" s="3" t="str">
        <f t="shared" ca="1" si="10"/>
        <v/>
      </c>
      <c r="AI62" s="3" t="str">
        <f ca="1">IF(AND($A62&lt;&gt;"",$A62&lt;&gt;"TOTAL"),IF(AND('[8]INVESTIGADOR_Grupo Edad'!$BF60&lt;&gt;"",'[8]INVESTIGADOR_Grupo Edad'!$BF60&lt;&gt;0),'[8]INVESTIGADOR_Grupo Edad'!$BF60,""),IF($A62="TOTAL",SUM(INDIRECT("AI4:AI"&amp;ROW()-1)),""))</f>
        <v/>
      </c>
      <c r="AJ62" s="3" t="str">
        <f ca="1">IF(AND($A62&lt;&gt;"",$A62&lt;&gt;"TOTAL"),IF(AND('[8]INVESTIGADOR_Grupo Edad'!$BH60&lt;&gt;"",'[8]INVESTIGADOR_Grupo Edad'!$BH60&lt;&gt;0),'[8]INVESTIGADOR_Grupo Edad'!$BH60,""),IF($A62="TOTAL",SUM(INDIRECT("AJ4:AJ"&amp;ROW()-1)),""))</f>
        <v/>
      </c>
      <c r="AK62" s="3" t="str">
        <f t="shared" ca="1" si="11"/>
        <v/>
      </c>
      <c r="AL62" s="3" t="str">
        <f ca="1">IF(AND($A62&lt;&gt;"",$A62&lt;&gt;"TOTAL"),IF(AND('[8]INVESTIGADOR_Grupo Edad'!$BK60&lt;&gt;"",'[8]INVESTIGADOR_Grupo Edad'!$BK60&lt;&gt;0),'[8]INVESTIGADOR_Grupo Edad'!$BK60,""),IF($A62="TOTAL",SUM(INDIRECT("AL4:AL"&amp;ROW()-1)),""))</f>
        <v/>
      </c>
      <c r="AM62" s="3" t="str">
        <f ca="1">IF(AND($A62&lt;&gt;"",$A62&lt;&gt;"TOTAL"),IF(AND('[8]INVESTIGADOR_Grupo Edad'!$BM60&lt;&gt;"",'[8]INVESTIGADOR_Grupo Edad'!$BM60&lt;&gt;0),'[8]INVESTIGADOR_Grupo Edad'!$BM60,""),IF($A62="TOTAL",SUM(INDIRECT("AM4:AM"&amp;ROW()-1)),""))</f>
        <v/>
      </c>
      <c r="AN62" s="3" t="str">
        <f t="shared" ca="1" si="12"/>
        <v/>
      </c>
      <c r="AO62" s="3" t="str">
        <f ca="1">IF(AND($A62&lt;&gt;"",$A62&lt;&gt;"TOTAL"),IF(AND('[8]INVESTIGADOR_Grupo Edad'!$BP60&lt;&gt;"",'[8]INVESTIGADOR_Grupo Edad'!$BP60&lt;&gt;0),'[8]INVESTIGADOR_Grupo Edad'!$BP60,""),IF($A62="TOTAL",SUM(INDIRECT("AO4:AO"&amp;ROW()-1)),""))</f>
        <v/>
      </c>
      <c r="AP62" s="3" t="str">
        <f ca="1">IF(AND($A62&lt;&gt;"",$A62&lt;&gt;"TOTAL"),IF(AND('[8]INVESTIGADOR_Grupo Edad'!$BR60&lt;&gt;"",'[8]INVESTIGADOR_Grupo Edad'!$BR60&lt;&gt;0),'[8]INVESTIGADOR_Grupo Edad'!$BR60,""),IF($A62="TOTAL",SUM(INDIRECT("AP4:AP"&amp;ROW()-1)),""))</f>
        <v/>
      </c>
      <c r="AQ62" s="3" t="str">
        <f t="shared" ca="1" si="13"/>
        <v/>
      </c>
      <c r="AR62" s="3" t="str">
        <f ca="1">IF(AND($A62&lt;&gt;"",$A62&lt;&gt;"TOTAL"),IF(AND('[8]INVESTIGADOR_Grupo Edad'!$BU60&lt;&gt;"",'[8]INVESTIGADOR_Grupo Edad'!$BU60&lt;&gt;0),'[8]INVESTIGADOR_Grupo Edad'!$BU60,""),IF($A62="TOTAL",SUM(INDIRECT("AR4:AR"&amp;ROW()-1)),""))</f>
        <v/>
      </c>
      <c r="AS62" s="3" t="str">
        <f ca="1">IF(AND($A62&lt;&gt;"",$A62&lt;&gt;"TOTAL"),IF(AND('[8]INVESTIGADOR_Grupo Edad'!$BW60&lt;&gt;"",'[8]INVESTIGADOR_Grupo Edad'!$BW60&lt;&gt;0),'[8]INVESTIGADOR_Grupo Edad'!$BW60,""),IF($A62="TOTAL",SUM(INDIRECT("AS4:AS"&amp;ROW()-1)),""))</f>
        <v/>
      </c>
      <c r="AT62" s="3" t="str">
        <f t="shared" ca="1" si="14"/>
        <v/>
      </c>
      <c r="AU62" s="3" t="str">
        <f ca="1">IF(AND($A62&lt;&gt;"",$A62&lt;&gt;"TOTAL"),IF(AND('[8]INVESTIGADOR_Grupo Edad'!$BZ60&lt;&gt;"",'[8]INVESTIGADOR_Grupo Edad'!$BZ60&lt;&gt;0),'[8]INVESTIGADOR_Grupo Edad'!$BZ60,""),IF($A62="TOTAL",SUM(INDIRECT("AU4:AU"&amp;ROW()-1)),""))</f>
        <v/>
      </c>
      <c r="AV62" s="3" t="str">
        <f ca="1">IF(AND($A62&lt;&gt;"",$A62&lt;&gt;"TOTAL"),IF(AND('[8]INVESTIGADOR_Grupo Edad'!$CB60&lt;&gt;"",'[8]INVESTIGADOR_Grupo Edad'!$CB60&lt;&gt;0),'[8]INVESTIGADOR_Grupo Edad'!$CB60,""),IF($A62="TOTAL",SUM(INDIRECT("AV4:AV"&amp;ROW()-1)),""))</f>
        <v/>
      </c>
      <c r="AW62" s="3" t="str">
        <f t="shared" ca="1" si="15"/>
        <v/>
      </c>
      <c r="AX62" s="3" t="str">
        <f ca="1">IF(AND($A62&lt;&gt;"",$A62&lt;&gt;"TOTAL"),IF(AND('[8]INVESTIGADOR_Grupo Edad'!$CE60&lt;&gt;"",'[8]INVESTIGADOR_Grupo Edad'!$CE60&lt;&gt;0),'[8]INVESTIGADOR_Grupo Edad'!$CE60,""),IF($A62="TOTAL",SUM(INDIRECT("AX4:AX"&amp;ROW()-1)),""))</f>
        <v/>
      </c>
      <c r="AY62" s="3" t="str">
        <f ca="1">IF(AND($A62&lt;&gt;"",$A62&lt;&gt;"TOTAL"),IF(AND('[8]INVESTIGADOR_Grupo Edad'!$CG60&lt;&gt;"",'[8]INVESTIGADOR_Grupo Edad'!$CG60&lt;&gt;0),'[8]INVESTIGADOR_Grupo Edad'!$CG60,""),IF($A62="TOTAL",SUM(INDIRECT("AY4:AY"&amp;ROW()-1)),""))</f>
        <v/>
      </c>
      <c r="AZ62" s="3" t="str">
        <f t="shared" ca="1" si="16"/>
        <v/>
      </c>
      <c r="BA62" s="3" t="str">
        <f ca="1">IF(AND($A62&lt;&gt;"",$A62&lt;&gt;"TOTAL"),IF(AND('[8]INVESTIGADOR_Grupo Edad'!$CJ60&lt;&gt;"",'[8]INVESTIGADOR_Grupo Edad'!$CJ60&lt;&gt;0),'[8]INVESTIGADOR_Grupo Edad'!$CJ60,""),IF($A62="TOTAL",SUM(INDIRECT("BA4:BA"&amp;ROW()-1)),""))</f>
        <v/>
      </c>
      <c r="BB62" s="3" t="str">
        <f ca="1">IF(AND($A62&lt;&gt;"",$A62&lt;&gt;"TOTAL"),IF(AND('[8]INVESTIGADOR_Grupo Edad'!$CL60&lt;&gt;"",'[8]INVESTIGADOR_Grupo Edad'!$CL60&lt;&gt;0),'[8]INVESTIGADOR_Grupo Edad'!$CL60,""),IF($A62="TOTAL",SUM(INDIRECT("BB4:BB"&amp;ROW()-1)),""))</f>
        <v/>
      </c>
      <c r="BC62" s="3" t="str">
        <f t="shared" ca="1" si="17"/>
        <v/>
      </c>
      <c r="BD62" s="3" t="str">
        <f ca="1">IF(AND($A62&lt;&gt;"",$A62&lt;&gt;"TOTAL"),IF(AND('[8]INVESTIGADOR_Grupo Edad'!$CO60&lt;&gt;"",'[8]INVESTIGADOR_Grupo Edad'!$CO60&lt;&gt;0),'[8]INVESTIGADOR_Grupo Edad'!$CO60,""),IF($A62="TOTAL",SUM(INDIRECT("BD4:BD"&amp;ROW()-1)),""))</f>
        <v/>
      </c>
      <c r="BE62" s="3" t="str">
        <f ca="1">IF(AND($A62&lt;&gt;"",$A62&lt;&gt;"TOTAL"),IF(AND('[8]INVESTIGADOR_Grupo Edad'!$CQ60&lt;&gt;"",'[8]INVESTIGADOR_Grupo Edad'!$CQ60&lt;&gt;0),'[8]INVESTIGADOR_Grupo Edad'!$CQ60,""),IF($A62="TOTAL",SUM(INDIRECT("BE4:BE"&amp;ROW()-1)),""))</f>
        <v/>
      </c>
      <c r="BF62" s="3" t="str">
        <f t="shared" ca="1" si="18"/>
        <v/>
      </c>
    </row>
    <row r="63" spans="1:58" x14ac:dyDescent="0.2">
      <c r="A63" s="25" t="str">
        <f>IF('[8]INVESTIGADOR_Grupo Edad'!$B61&lt;&gt;"",'[8]INVESTIGADOR_Grupo Edad'!$B61,IF(AND('[8]INVESTIGADOR_Grupo Edad'!$B61="",'[8]INVESTIGADOR_Grupo Edad'!$B62="",'[8]INVESTIGADOR_Grupo Edad'!$B60=""),"","TOTAL"))</f>
        <v/>
      </c>
      <c r="B63" s="3" t="str">
        <f ca="1">IF(AND($A63&lt;&gt;"",$A63&lt;&gt;"TOTAL"),IF(AND('[8]INVESTIGADOR_Grupo Edad'!$C61&lt;&gt;"",'[8]INVESTIGADOR_Grupo Edad'!$C61&lt;&gt;0),'[8]INVESTIGADOR_Grupo Edad'!$C61,""),IF($A63="TOTAL",SUM(INDIRECT("B4:B"&amp;ROW()-1)),""))</f>
        <v/>
      </c>
      <c r="C63" s="3" t="str">
        <f ca="1">IF(AND($A63&lt;&gt;"",$A63&lt;&gt;"TOTAL"),IF(AND('[8]INVESTIGADOR_Grupo Edad'!$E61&lt;&gt;"",'[8]INVESTIGADOR_Grupo Edad'!$E61&lt;&gt;0),'[8]INVESTIGADOR_Grupo Edad'!$E61,""),IF($A63="TOTAL",SUM(INDIRECT("C4:C"&amp;ROW()-1)),""))</f>
        <v/>
      </c>
      <c r="D63" s="3" t="str">
        <f t="shared" ca="1" si="0"/>
        <v/>
      </c>
      <c r="E63" s="3" t="str">
        <f ca="1">IF(AND($A63&lt;&gt;"",$A63&lt;&gt;"TOTAL"),IF(AND('[8]INVESTIGADOR_Grupo Edad'!$H61&lt;&gt;"",'[8]INVESTIGADOR_Grupo Edad'!$H61&lt;&gt;0),'[8]INVESTIGADOR_Grupo Edad'!$H61,""),IF($A63="TOTAL",SUM(INDIRECT("E4:E"&amp;ROW()-1)),""))</f>
        <v/>
      </c>
      <c r="F63" s="3" t="str">
        <f ca="1">IF(AND($A63&lt;&gt;"",$A63&lt;&gt;"TOTAL"),IF(AND('[8]INVESTIGADOR_Grupo Edad'!$J61&lt;&gt;"",'[8]INVESTIGADOR_Grupo Edad'!$J61&lt;&gt;0),'[8]INVESTIGADOR_Grupo Edad'!$J61,""),IF($A63="TOTAL",SUM(INDIRECT("F4:F"&amp;ROW()-1)),""))</f>
        <v/>
      </c>
      <c r="G63" s="3" t="str">
        <f t="shared" ca="1" si="1"/>
        <v/>
      </c>
      <c r="H63" s="3" t="str">
        <f ca="1">IF(AND($A63&lt;&gt;"",$A63&lt;&gt;"TOTAL"),IF(AND('[8]INVESTIGADOR_Grupo Edad'!$M61&lt;&gt;"",'[8]INVESTIGADOR_Grupo Edad'!$M61&lt;&gt;0),'[8]INVESTIGADOR_Grupo Edad'!$M61,""),IF($A63="TOTAL",SUM(INDIRECT("H4:H"&amp;ROW()-1)),""))</f>
        <v/>
      </c>
      <c r="I63" s="3" t="str">
        <f ca="1">IF(AND($A63&lt;&gt;"",$A63&lt;&gt;"TOTAL"),IF(AND('[8]INVESTIGADOR_Grupo Edad'!$O61&lt;&gt;"",'[8]INVESTIGADOR_Grupo Edad'!$O61&lt;&gt;0),'[8]INVESTIGADOR_Grupo Edad'!$O61,""),IF($A63="TOTAL",SUM(INDIRECT("I4:I"&amp;ROW()-1)),""))</f>
        <v/>
      </c>
      <c r="J63" s="3" t="str">
        <f t="shared" ca="1" si="2"/>
        <v/>
      </c>
      <c r="K63" s="3" t="str">
        <f ca="1">IF(AND($A63&lt;&gt;"",$A63&lt;&gt;"TOTAL"),IF(AND('[8]INVESTIGADOR_Grupo Edad'!$R61&lt;&gt;"",'[8]INVESTIGADOR_Grupo Edad'!$R61&lt;&gt;0),'[8]INVESTIGADOR_Grupo Edad'!$R61,""),IF($A63="TOTAL",SUM(INDIRECT("K4:K"&amp;ROW()-1)),""))</f>
        <v/>
      </c>
      <c r="L63" s="3" t="str">
        <f ca="1">IF(AND($A63&lt;&gt;"",$A63&lt;&gt;"TOTAL"),IF(AND('[8]INVESTIGADOR_Grupo Edad'!$T61&lt;&gt;"",'[8]INVESTIGADOR_Grupo Edad'!$T61&lt;&gt;0),'[8]INVESTIGADOR_Grupo Edad'!$T61,""),IF($A63="TOTAL",SUM(INDIRECT("L4:L"&amp;ROW()-1)),""))</f>
        <v/>
      </c>
      <c r="M63" s="3" t="str">
        <f t="shared" ca="1" si="3"/>
        <v/>
      </c>
      <c r="N63" s="3" t="str">
        <f ca="1">IF(AND($A63&lt;&gt;"",$A63&lt;&gt;"TOTAL"),IF(AND('[8]INVESTIGADOR_Grupo Edad'!$W61&lt;&gt;"",'[8]INVESTIGADOR_Grupo Edad'!$W61&lt;&gt;0),'[8]INVESTIGADOR_Grupo Edad'!$W61,""),IF($A63="TOTAL",SUM(INDIRECT("N4:N"&amp;ROW()-1)),""))</f>
        <v/>
      </c>
      <c r="O63" s="3" t="str">
        <f ca="1">IF(AND($A63&lt;&gt;"",$A63&lt;&gt;"TOTAL"),IF(AND('[8]INVESTIGADOR_Grupo Edad'!$Y61&lt;&gt;"",'[8]INVESTIGADOR_Grupo Edad'!$Y61&lt;&gt;0),'[8]INVESTIGADOR_Grupo Edad'!$Y61,""),IF($A63="TOTAL",SUM(INDIRECT("O4:O"&amp;ROW()-1)),""))</f>
        <v/>
      </c>
      <c r="P63" s="3" t="str">
        <f t="shared" ca="1" si="4"/>
        <v/>
      </c>
      <c r="Q63" s="3" t="str">
        <f ca="1">IF(AND($A63&lt;&gt;"",$A63&lt;&gt;"TOTAL"),IF(AND('[8]INVESTIGADOR_Grupo Edad'!$AB61&lt;&gt;"",'[8]INVESTIGADOR_Grupo Edad'!$AB61&lt;&gt;0),'[8]INVESTIGADOR_Grupo Edad'!$AB61,""),IF($A63="TOTAL",SUM(INDIRECT("Q4:Q"&amp;ROW()-1)),""))</f>
        <v/>
      </c>
      <c r="R63" s="3" t="str">
        <f ca="1">IF(AND($A63&lt;&gt;"",$A63&lt;&gt;"TOTAL"),IF(AND('[8]INVESTIGADOR_Grupo Edad'!$AD61&lt;&gt;"",'[8]INVESTIGADOR_Grupo Edad'!$AD61&lt;&gt;0),'[8]INVESTIGADOR_Grupo Edad'!$AD61,""),IF($A63="TOTAL",SUM(INDIRECT("R4:R"&amp;ROW()-1)),""))</f>
        <v/>
      </c>
      <c r="S63" s="3" t="str">
        <f t="shared" ca="1" si="5"/>
        <v/>
      </c>
      <c r="T63" s="3" t="str">
        <f ca="1">IF(AND($A63&lt;&gt;"",$A63&lt;&gt;"TOTAL"),IF(AND('[8]INVESTIGADOR_Grupo Edad'!$AG61&lt;&gt;"",'[8]INVESTIGADOR_Grupo Edad'!$AG61&lt;&gt;0),'[8]INVESTIGADOR_Grupo Edad'!$AG61,""),IF($A63="TOTAL",SUM(INDIRECT("T4:T"&amp;ROW()-1)),""))</f>
        <v/>
      </c>
      <c r="U63" s="3" t="str">
        <f ca="1">IF(AND($A63&lt;&gt;"",$A63&lt;&gt;"TOTAL"),IF(AND('[8]INVESTIGADOR_Grupo Edad'!$AI61&lt;&gt;"",'[8]INVESTIGADOR_Grupo Edad'!$AI61&lt;&gt;0),'[8]INVESTIGADOR_Grupo Edad'!$AI61,""),IF($A63="TOTAL",SUM(INDIRECT("U4:U"&amp;ROW()-1)),""))</f>
        <v/>
      </c>
      <c r="V63" s="3" t="str">
        <f t="shared" ca="1" si="6"/>
        <v/>
      </c>
      <c r="W63" s="3" t="str">
        <f ca="1">IF(AND($A63&lt;&gt;"",$A63&lt;&gt;"TOTAL"),IF(AND('[8]INVESTIGADOR_Grupo Edad'!$AL61&lt;&gt;"",'[8]INVESTIGADOR_Grupo Edad'!$AL61&lt;&gt;0),'[8]INVESTIGADOR_Grupo Edad'!$AL61,""),IF($A63="TOTAL",SUM(INDIRECT("W4:W"&amp;ROW()-1)),""))</f>
        <v/>
      </c>
      <c r="X63" s="3" t="str">
        <f ca="1">IF(AND($A63&lt;&gt;"",$A63&lt;&gt;"TOTAL"),IF(AND('[8]INVESTIGADOR_Grupo Edad'!$AN61&lt;&gt;"",'[8]INVESTIGADOR_Grupo Edad'!$AN61&lt;&gt;0),'[8]INVESTIGADOR_Grupo Edad'!$AN61,""),IF($A63="TOTAL",SUM(INDIRECT("X4:X"&amp;ROW()-1)),""))</f>
        <v/>
      </c>
      <c r="Y63" s="3" t="str">
        <f t="shared" ca="1" si="7"/>
        <v/>
      </c>
      <c r="Z63" s="3" t="str">
        <f ca="1">IF(AND($A63&lt;&gt;"",$A63&lt;&gt;"TOTAL"),IF(AND('[8]INVESTIGADOR_Grupo Edad'!$AQ61&lt;&gt;"",'[8]INVESTIGADOR_Grupo Edad'!$AQ61&lt;&gt;0),'[8]INVESTIGADOR_Grupo Edad'!$AQ61,""),IF($A63="TOTAL",SUM(INDIRECT("Z4:Z"&amp;ROW()-1)),""))</f>
        <v/>
      </c>
      <c r="AA63" s="3" t="str">
        <f ca="1">IF(AND($A63&lt;&gt;"",$A63&lt;&gt;"TOTAL"),IF(AND('[8]INVESTIGADOR_Grupo Edad'!$AS61&lt;&gt;"",'[8]INVESTIGADOR_Grupo Edad'!$AS61&lt;&gt;0),'[8]INVESTIGADOR_Grupo Edad'!$AS61,""),IF($A63="TOTAL",SUM(INDIRECT("AA4:AA"&amp;ROW()-1)),""))</f>
        <v/>
      </c>
      <c r="AB63" s="3" t="str">
        <f t="shared" ca="1" si="8"/>
        <v/>
      </c>
      <c r="AC63" s="3" t="str">
        <f ca="1">IF(AND($A63&lt;&gt;"",$A63&lt;&gt;"TOTAL"),IF(AND('[8]INVESTIGADOR_Grupo Edad'!$AV61&lt;&gt;"",'[8]INVESTIGADOR_Grupo Edad'!$AV61&lt;&gt;0),'[8]INVESTIGADOR_Grupo Edad'!$AV61,""),IF($A63="TOTAL",SUM(INDIRECT("AC4:AC"&amp;ROW()-1)),""))</f>
        <v/>
      </c>
      <c r="AD63" s="3" t="str">
        <f ca="1">IF(AND($A63&lt;&gt;"",$A63&lt;&gt;"TOTAL"),IF(AND('[8]INVESTIGADOR_Grupo Edad'!$AX61&lt;&gt;"",'[8]INVESTIGADOR_Grupo Edad'!$AX61&lt;&gt;0),'[8]INVESTIGADOR_Grupo Edad'!$AX61,""),IF($A63="TOTAL",SUM(INDIRECT("AD4:AD"&amp;ROW()-1)),""))</f>
        <v/>
      </c>
      <c r="AE63" s="3" t="str">
        <f t="shared" ca="1" si="9"/>
        <v/>
      </c>
      <c r="AF63" s="3" t="str">
        <f ca="1">IF(AND($A63&lt;&gt;"",$A63&lt;&gt;"TOTAL"),IF(AND('[8]INVESTIGADOR_Grupo Edad'!$BA61&lt;&gt;"",'[8]INVESTIGADOR_Grupo Edad'!$BA61&lt;&gt;0),'[8]INVESTIGADOR_Grupo Edad'!$BA61,""),IF($A63="TOTAL",SUM(INDIRECT("AF4:AF"&amp;ROW()-1)),""))</f>
        <v/>
      </c>
      <c r="AG63" s="3" t="str">
        <f ca="1">IF(AND($A63&lt;&gt;"",$A63&lt;&gt;"TOTAL"),IF(AND('[8]INVESTIGADOR_Grupo Edad'!$BC61&lt;&gt;"",'[8]INVESTIGADOR_Grupo Edad'!$BC61&lt;&gt;0),'[8]INVESTIGADOR_Grupo Edad'!$BC61,""),IF($A63="TOTAL",SUM(INDIRECT("AG4:AG"&amp;ROW()-1)),""))</f>
        <v/>
      </c>
      <c r="AH63" s="3" t="str">
        <f t="shared" ca="1" si="10"/>
        <v/>
      </c>
      <c r="AI63" s="3" t="str">
        <f ca="1">IF(AND($A63&lt;&gt;"",$A63&lt;&gt;"TOTAL"),IF(AND('[8]INVESTIGADOR_Grupo Edad'!$BF61&lt;&gt;"",'[8]INVESTIGADOR_Grupo Edad'!$BF61&lt;&gt;0),'[8]INVESTIGADOR_Grupo Edad'!$BF61,""),IF($A63="TOTAL",SUM(INDIRECT("AI4:AI"&amp;ROW()-1)),""))</f>
        <v/>
      </c>
      <c r="AJ63" s="3" t="str">
        <f ca="1">IF(AND($A63&lt;&gt;"",$A63&lt;&gt;"TOTAL"),IF(AND('[8]INVESTIGADOR_Grupo Edad'!$BH61&lt;&gt;"",'[8]INVESTIGADOR_Grupo Edad'!$BH61&lt;&gt;0),'[8]INVESTIGADOR_Grupo Edad'!$BH61,""),IF($A63="TOTAL",SUM(INDIRECT("AJ4:AJ"&amp;ROW()-1)),""))</f>
        <v/>
      </c>
      <c r="AK63" s="3" t="str">
        <f t="shared" ca="1" si="11"/>
        <v/>
      </c>
      <c r="AL63" s="3" t="str">
        <f ca="1">IF(AND($A63&lt;&gt;"",$A63&lt;&gt;"TOTAL"),IF(AND('[8]INVESTIGADOR_Grupo Edad'!$BK61&lt;&gt;"",'[8]INVESTIGADOR_Grupo Edad'!$BK61&lt;&gt;0),'[8]INVESTIGADOR_Grupo Edad'!$BK61,""),IF($A63="TOTAL",SUM(INDIRECT("AL4:AL"&amp;ROW()-1)),""))</f>
        <v/>
      </c>
      <c r="AM63" s="3" t="str">
        <f ca="1">IF(AND($A63&lt;&gt;"",$A63&lt;&gt;"TOTAL"),IF(AND('[8]INVESTIGADOR_Grupo Edad'!$BM61&lt;&gt;"",'[8]INVESTIGADOR_Grupo Edad'!$BM61&lt;&gt;0),'[8]INVESTIGADOR_Grupo Edad'!$BM61,""),IF($A63="TOTAL",SUM(INDIRECT("AM4:AM"&amp;ROW()-1)),""))</f>
        <v/>
      </c>
      <c r="AN63" s="3" t="str">
        <f t="shared" ca="1" si="12"/>
        <v/>
      </c>
      <c r="AO63" s="3" t="str">
        <f ca="1">IF(AND($A63&lt;&gt;"",$A63&lt;&gt;"TOTAL"),IF(AND('[8]INVESTIGADOR_Grupo Edad'!$BP61&lt;&gt;"",'[8]INVESTIGADOR_Grupo Edad'!$BP61&lt;&gt;0),'[8]INVESTIGADOR_Grupo Edad'!$BP61,""),IF($A63="TOTAL",SUM(INDIRECT("AO4:AO"&amp;ROW()-1)),""))</f>
        <v/>
      </c>
      <c r="AP63" s="3" t="str">
        <f ca="1">IF(AND($A63&lt;&gt;"",$A63&lt;&gt;"TOTAL"),IF(AND('[8]INVESTIGADOR_Grupo Edad'!$BR61&lt;&gt;"",'[8]INVESTIGADOR_Grupo Edad'!$BR61&lt;&gt;0),'[8]INVESTIGADOR_Grupo Edad'!$BR61,""),IF($A63="TOTAL",SUM(INDIRECT("AP4:AP"&amp;ROW()-1)),""))</f>
        <v/>
      </c>
      <c r="AQ63" s="3" t="str">
        <f t="shared" ca="1" si="13"/>
        <v/>
      </c>
      <c r="AR63" s="3" t="str">
        <f ca="1">IF(AND($A63&lt;&gt;"",$A63&lt;&gt;"TOTAL"),IF(AND('[8]INVESTIGADOR_Grupo Edad'!$BU61&lt;&gt;"",'[8]INVESTIGADOR_Grupo Edad'!$BU61&lt;&gt;0),'[8]INVESTIGADOR_Grupo Edad'!$BU61,""),IF($A63="TOTAL",SUM(INDIRECT("AR4:AR"&amp;ROW()-1)),""))</f>
        <v/>
      </c>
      <c r="AS63" s="3" t="str">
        <f ca="1">IF(AND($A63&lt;&gt;"",$A63&lt;&gt;"TOTAL"),IF(AND('[8]INVESTIGADOR_Grupo Edad'!$BW61&lt;&gt;"",'[8]INVESTIGADOR_Grupo Edad'!$BW61&lt;&gt;0),'[8]INVESTIGADOR_Grupo Edad'!$BW61,""),IF($A63="TOTAL",SUM(INDIRECT("AS4:AS"&amp;ROW()-1)),""))</f>
        <v/>
      </c>
      <c r="AT63" s="3" t="str">
        <f t="shared" ca="1" si="14"/>
        <v/>
      </c>
      <c r="AU63" s="3" t="str">
        <f ca="1">IF(AND($A63&lt;&gt;"",$A63&lt;&gt;"TOTAL"),IF(AND('[8]INVESTIGADOR_Grupo Edad'!$BZ61&lt;&gt;"",'[8]INVESTIGADOR_Grupo Edad'!$BZ61&lt;&gt;0),'[8]INVESTIGADOR_Grupo Edad'!$BZ61,""),IF($A63="TOTAL",SUM(INDIRECT("AU4:AU"&amp;ROW()-1)),""))</f>
        <v/>
      </c>
      <c r="AV63" s="3" t="str">
        <f ca="1">IF(AND($A63&lt;&gt;"",$A63&lt;&gt;"TOTAL"),IF(AND('[8]INVESTIGADOR_Grupo Edad'!$CB61&lt;&gt;"",'[8]INVESTIGADOR_Grupo Edad'!$CB61&lt;&gt;0),'[8]INVESTIGADOR_Grupo Edad'!$CB61,""),IF($A63="TOTAL",SUM(INDIRECT("AV4:AV"&amp;ROW()-1)),""))</f>
        <v/>
      </c>
      <c r="AW63" s="3" t="str">
        <f t="shared" ca="1" si="15"/>
        <v/>
      </c>
      <c r="AX63" s="3" t="str">
        <f ca="1">IF(AND($A63&lt;&gt;"",$A63&lt;&gt;"TOTAL"),IF(AND('[8]INVESTIGADOR_Grupo Edad'!$CE61&lt;&gt;"",'[8]INVESTIGADOR_Grupo Edad'!$CE61&lt;&gt;0),'[8]INVESTIGADOR_Grupo Edad'!$CE61,""),IF($A63="TOTAL",SUM(INDIRECT("AX4:AX"&amp;ROW()-1)),""))</f>
        <v/>
      </c>
      <c r="AY63" s="3" t="str">
        <f ca="1">IF(AND($A63&lt;&gt;"",$A63&lt;&gt;"TOTAL"),IF(AND('[8]INVESTIGADOR_Grupo Edad'!$CG61&lt;&gt;"",'[8]INVESTIGADOR_Grupo Edad'!$CG61&lt;&gt;0),'[8]INVESTIGADOR_Grupo Edad'!$CG61,""),IF($A63="TOTAL",SUM(INDIRECT("AY4:AY"&amp;ROW()-1)),""))</f>
        <v/>
      </c>
      <c r="AZ63" s="3" t="str">
        <f t="shared" ca="1" si="16"/>
        <v/>
      </c>
      <c r="BA63" s="3" t="str">
        <f ca="1">IF(AND($A63&lt;&gt;"",$A63&lt;&gt;"TOTAL"),IF(AND('[8]INVESTIGADOR_Grupo Edad'!$CJ61&lt;&gt;"",'[8]INVESTIGADOR_Grupo Edad'!$CJ61&lt;&gt;0),'[8]INVESTIGADOR_Grupo Edad'!$CJ61,""),IF($A63="TOTAL",SUM(INDIRECT("BA4:BA"&amp;ROW()-1)),""))</f>
        <v/>
      </c>
      <c r="BB63" s="3" t="str">
        <f ca="1">IF(AND($A63&lt;&gt;"",$A63&lt;&gt;"TOTAL"),IF(AND('[8]INVESTIGADOR_Grupo Edad'!$CL61&lt;&gt;"",'[8]INVESTIGADOR_Grupo Edad'!$CL61&lt;&gt;0),'[8]INVESTIGADOR_Grupo Edad'!$CL61,""),IF($A63="TOTAL",SUM(INDIRECT("BB4:BB"&amp;ROW()-1)),""))</f>
        <v/>
      </c>
      <c r="BC63" s="3" t="str">
        <f t="shared" ca="1" si="17"/>
        <v/>
      </c>
      <c r="BD63" s="3" t="str">
        <f ca="1">IF(AND($A63&lt;&gt;"",$A63&lt;&gt;"TOTAL"),IF(AND('[8]INVESTIGADOR_Grupo Edad'!$CO61&lt;&gt;"",'[8]INVESTIGADOR_Grupo Edad'!$CO61&lt;&gt;0),'[8]INVESTIGADOR_Grupo Edad'!$CO61,""),IF($A63="TOTAL",SUM(INDIRECT("BD4:BD"&amp;ROW()-1)),""))</f>
        <v/>
      </c>
      <c r="BE63" s="3" t="str">
        <f ca="1">IF(AND($A63&lt;&gt;"",$A63&lt;&gt;"TOTAL"),IF(AND('[8]INVESTIGADOR_Grupo Edad'!$CQ61&lt;&gt;"",'[8]INVESTIGADOR_Grupo Edad'!$CQ61&lt;&gt;0),'[8]INVESTIGADOR_Grupo Edad'!$CQ61,""),IF($A63="TOTAL",SUM(INDIRECT("BE4:BE"&amp;ROW()-1)),""))</f>
        <v/>
      </c>
      <c r="BF63" s="3" t="str">
        <f t="shared" ca="1" si="18"/>
        <v/>
      </c>
    </row>
    <row r="64" spans="1:58" x14ac:dyDescent="0.2">
      <c r="A64" s="25" t="str">
        <f>IF('[8]INVESTIGADOR_Grupo Edad'!$B62&lt;&gt;"",'[8]INVESTIGADOR_Grupo Edad'!$B62,IF(AND('[8]INVESTIGADOR_Grupo Edad'!$B62="",'[8]INVESTIGADOR_Grupo Edad'!$B63="",'[8]INVESTIGADOR_Grupo Edad'!$B61=""),"","TOTAL"))</f>
        <v/>
      </c>
      <c r="B64" s="3" t="str">
        <f ca="1">IF(AND($A64&lt;&gt;"",$A64&lt;&gt;"TOTAL"),IF(AND('[8]INVESTIGADOR_Grupo Edad'!$C62&lt;&gt;"",'[8]INVESTIGADOR_Grupo Edad'!$C62&lt;&gt;0),'[8]INVESTIGADOR_Grupo Edad'!$C62,""),IF($A64="TOTAL",SUM(INDIRECT("B4:B"&amp;ROW()-1)),""))</f>
        <v/>
      </c>
      <c r="C64" s="3" t="str">
        <f ca="1">IF(AND($A64&lt;&gt;"",$A64&lt;&gt;"TOTAL"),IF(AND('[8]INVESTIGADOR_Grupo Edad'!$E62&lt;&gt;"",'[8]INVESTIGADOR_Grupo Edad'!$E62&lt;&gt;0),'[8]INVESTIGADOR_Grupo Edad'!$E62,""),IF($A64="TOTAL",SUM(INDIRECT("C4:C"&amp;ROW()-1)),""))</f>
        <v/>
      </c>
      <c r="D64" s="3" t="str">
        <f t="shared" ca="1" si="0"/>
        <v/>
      </c>
      <c r="E64" s="3" t="str">
        <f ca="1">IF(AND($A64&lt;&gt;"",$A64&lt;&gt;"TOTAL"),IF(AND('[8]INVESTIGADOR_Grupo Edad'!$H62&lt;&gt;"",'[8]INVESTIGADOR_Grupo Edad'!$H62&lt;&gt;0),'[8]INVESTIGADOR_Grupo Edad'!$H62,""),IF($A64="TOTAL",SUM(INDIRECT("E4:E"&amp;ROW()-1)),""))</f>
        <v/>
      </c>
      <c r="F64" s="3" t="str">
        <f ca="1">IF(AND($A64&lt;&gt;"",$A64&lt;&gt;"TOTAL"),IF(AND('[8]INVESTIGADOR_Grupo Edad'!$J62&lt;&gt;"",'[8]INVESTIGADOR_Grupo Edad'!$J62&lt;&gt;0),'[8]INVESTIGADOR_Grupo Edad'!$J62,""),IF($A64="TOTAL",SUM(INDIRECT("F4:F"&amp;ROW()-1)),""))</f>
        <v/>
      </c>
      <c r="G64" s="3" t="str">
        <f t="shared" ca="1" si="1"/>
        <v/>
      </c>
      <c r="H64" s="3" t="str">
        <f ca="1">IF(AND($A64&lt;&gt;"",$A64&lt;&gt;"TOTAL"),IF(AND('[8]INVESTIGADOR_Grupo Edad'!$M62&lt;&gt;"",'[8]INVESTIGADOR_Grupo Edad'!$M62&lt;&gt;0),'[8]INVESTIGADOR_Grupo Edad'!$M62,""),IF($A64="TOTAL",SUM(INDIRECT("H4:H"&amp;ROW()-1)),""))</f>
        <v/>
      </c>
      <c r="I64" s="3" t="str">
        <f ca="1">IF(AND($A64&lt;&gt;"",$A64&lt;&gt;"TOTAL"),IF(AND('[8]INVESTIGADOR_Grupo Edad'!$O62&lt;&gt;"",'[8]INVESTIGADOR_Grupo Edad'!$O62&lt;&gt;0),'[8]INVESTIGADOR_Grupo Edad'!$O62,""),IF($A64="TOTAL",SUM(INDIRECT("I4:I"&amp;ROW()-1)),""))</f>
        <v/>
      </c>
      <c r="J64" s="3" t="str">
        <f t="shared" ca="1" si="2"/>
        <v/>
      </c>
      <c r="K64" s="3" t="str">
        <f ca="1">IF(AND($A64&lt;&gt;"",$A64&lt;&gt;"TOTAL"),IF(AND('[8]INVESTIGADOR_Grupo Edad'!$R62&lt;&gt;"",'[8]INVESTIGADOR_Grupo Edad'!$R62&lt;&gt;0),'[8]INVESTIGADOR_Grupo Edad'!$R62,""),IF($A64="TOTAL",SUM(INDIRECT("K4:K"&amp;ROW()-1)),""))</f>
        <v/>
      </c>
      <c r="L64" s="3" t="str">
        <f ca="1">IF(AND($A64&lt;&gt;"",$A64&lt;&gt;"TOTAL"),IF(AND('[8]INVESTIGADOR_Grupo Edad'!$T62&lt;&gt;"",'[8]INVESTIGADOR_Grupo Edad'!$T62&lt;&gt;0),'[8]INVESTIGADOR_Grupo Edad'!$T62,""),IF($A64="TOTAL",SUM(INDIRECT("L4:L"&amp;ROW()-1)),""))</f>
        <v/>
      </c>
      <c r="M64" s="3" t="str">
        <f t="shared" ca="1" si="3"/>
        <v/>
      </c>
      <c r="N64" s="3" t="str">
        <f ca="1">IF(AND($A64&lt;&gt;"",$A64&lt;&gt;"TOTAL"),IF(AND('[8]INVESTIGADOR_Grupo Edad'!$W62&lt;&gt;"",'[8]INVESTIGADOR_Grupo Edad'!$W62&lt;&gt;0),'[8]INVESTIGADOR_Grupo Edad'!$W62,""),IF($A64="TOTAL",SUM(INDIRECT("N4:N"&amp;ROW()-1)),""))</f>
        <v/>
      </c>
      <c r="O64" s="3" t="str">
        <f ca="1">IF(AND($A64&lt;&gt;"",$A64&lt;&gt;"TOTAL"),IF(AND('[8]INVESTIGADOR_Grupo Edad'!$Y62&lt;&gt;"",'[8]INVESTIGADOR_Grupo Edad'!$Y62&lt;&gt;0),'[8]INVESTIGADOR_Grupo Edad'!$Y62,""),IF($A64="TOTAL",SUM(INDIRECT("O4:O"&amp;ROW()-1)),""))</f>
        <v/>
      </c>
      <c r="P64" s="3" t="str">
        <f t="shared" ca="1" si="4"/>
        <v/>
      </c>
      <c r="Q64" s="3" t="str">
        <f ca="1">IF(AND($A64&lt;&gt;"",$A64&lt;&gt;"TOTAL"),IF(AND('[8]INVESTIGADOR_Grupo Edad'!$AB62&lt;&gt;"",'[8]INVESTIGADOR_Grupo Edad'!$AB62&lt;&gt;0),'[8]INVESTIGADOR_Grupo Edad'!$AB62,""),IF($A64="TOTAL",SUM(INDIRECT("Q4:Q"&amp;ROW()-1)),""))</f>
        <v/>
      </c>
      <c r="R64" s="3" t="str">
        <f ca="1">IF(AND($A64&lt;&gt;"",$A64&lt;&gt;"TOTAL"),IF(AND('[8]INVESTIGADOR_Grupo Edad'!$AD62&lt;&gt;"",'[8]INVESTIGADOR_Grupo Edad'!$AD62&lt;&gt;0),'[8]INVESTIGADOR_Grupo Edad'!$AD62,""),IF($A64="TOTAL",SUM(INDIRECT("R4:R"&amp;ROW()-1)),""))</f>
        <v/>
      </c>
      <c r="S64" s="3" t="str">
        <f t="shared" ca="1" si="5"/>
        <v/>
      </c>
      <c r="T64" s="3" t="str">
        <f ca="1">IF(AND($A64&lt;&gt;"",$A64&lt;&gt;"TOTAL"),IF(AND('[8]INVESTIGADOR_Grupo Edad'!$AG62&lt;&gt;"",'[8]INVESTIGADOR_Grupo Edad'!$AG62&lt;&gt;0),'[8]INVESTIGADOR_Grupo Edad'!$AG62,""),IF($A64="TOTAL",SUM(INDIRECT("T4:T"&amp;ROW()-1)),""))</f>
        <v/>
      </c>
      <c r="U64" s="3" t="str">
        <f ca="1">IF(AND($A64&lt;&gt;"",$A64&lt;&gt;"TOTAL"),IF(AND('[8]INVESTIGADOR_Grupo Edad'!$AI62&lt;&gt;"",'[8]INVESTIGADOR_Grupo Edad'!$AI62&lt;&gt;0),'[8]INVESTIGADOR_Grupo Edad'!$AI62,""),IF($A64="TOTAL",SUM(INDIRECT("U4:U"&amp;ROW()-1)),""))</f>
        <v/>
      </c>
      <c r="V64" s="3" t="str">
        <f t="shared" ca="1" si="6"/>
        <v/>
      </c>
      <c r="W64" s="3" t="str">
        <f ca="1">IF(AND($A64&lt;&gt;"",$A64&lt;&gt;"TOTAL"),IF(AND('[8]INVESTIGADOR_Grupo Edad'!$AL62&lt;&gt;"",'[8]INVESTIGADOR_Grupo Edad'!$AL62&lt;&gt;0),'[8]INVESTIGADOR_Grupo Edad'!$AL62,""),IF($A64="TOTAL",SUM(INDIRECT("W4:W"&amp;ROW()-1)),""))</f>
        <v/>
      </c>
      <c r="X64" s="3" t="str">
        <f ca="1">IF(AND($A64&lt;&gt;"",$A64&lt;&gt;"TOTAL"),IF(AND('[8]INVESTIGADOR_Grupo Edad'!$AN62&lt;&gt;"",'[8]INVESTIGADOR_Grupo Edad'!$AN62&lt;&gt;0),'[8]INVESTIGADOR_Grupo Edad'!$AN62,""),IF($A64="TOTAL",SUM(INDIRECT("X4:X"&amp;ROW()-1)),""))</f>
        <v/>
      </c>
      <c r="Y64" s="3" t="str">
        <f t="shared" ca="1" si="7"/>
        <v/>
      </c>
      <c r="Z64" s="3" t="str">
        <f ca="1">IF(AND($A64&lt;&gt;"",$A64&lt;&gt;"TOTAL"),IF(AND('[8]INVESTIGADOR_Grupo Edad'!$AQ62&lt;&gt;"",'[8]INVESTIGADOR_Grupo Edad'!$AQ62&lt;&gt;0),'[8]INVESTIGADOR_Grupo Edad'!$AQ62,""),IF($A64="TOTAL",SUM(INDIRECT("Z4:Z"&amp;ROW()-1)),""))</f>
        <v/>
      </c>
      <c r="AA64" s="3" t="str">
        <f ca="1">IF(AND($A64&lt;&gt;"",$A64&lt;&gt;"TOTAL"),IF(AND('[8]INVESTIGADOR_Grupo Edad'!$AS62&lt;&gt;"",'[8]INVESTIGADOR_Grupo Edad'!$AS62&lt;&gt;0),'[8]INVESTIGADOR_Grupo Edad'!$AS62,""),IF($A64="TOTAL",SUM(INDIRECT("AA4:AA"&amp;ROW()-1)),""))</f>
        <v/>
      </c>
      <c r="AB64" s="3" t="str">
        <f t="shared" ca="1" si="8"/>
        <v/>
      </c>
      <c r="AC64" s="3" t="str">
        <f ca="1">IF(AND($A64&lt;&gt;"",$A64&lt;&gt;"TOTAL"),IF(AND('[8]INVESTIGADOR_Grupo Edad'!$AV62&lt;&gt;"",'[8]INVESTIGADOR_Grupo Edad'!$AV62&lt;&gt;0),'[8]INVESTIGADOR_Grupo Edad'!$AV62,""),IF($A64="TOTAL",SUM(INDIRECT("AC4:AC"&amp;ROW()-1)),""))</f>
        <v/>
      </c>
      <c r="AD64" s="3" t="str">
        <f ca="1">IF(AND($A64&lt;&gt;"",$A64&lt;&gt;"TOTAL"),IF(AND('[8]INVESTIGADOR_Grupo Edad'!$AX62&lt;&gt;"",'[8]INVESTIGADOR_Grupo Edad'!$AX62&lt;&gt;0),'[8]INVESTIGADOR_Grupo Edad'!$AX62,""),IF($A64="TOTAL",SUM(INDIRECT("AD4:AD"&amp;ROW()-1)),""))</f>
        <v/>
      </c>
      <c r="AE64" s="3" t="str">
        <f t="shared" ca="1" si="9"/>
        <v/>
      </c>
      <c r="AF64" s="3" t="str">
        <f ca="1">IF(AND($A64&lt;&gt;"",$A64&lt;&gt;"TOTAL"),IF(AND('[8]INVESTIGADOR_Grupo Edad'!$BA62&lt;&gt;"",'[8]INVESTIGADOR_Grupo Edad'!$BA62&lt;&gt;0),'[8]INVESTIGADOR_Grupo Edad'!$BA62,""),IF($A64="TOTAL",SUM(INDIRECT("AF4:AF"&amp;ROW()-1)),""))</f>
        <v/>
      </c>
      <c r="AG64" s="3" t="str">
        <f ca="1">IF(AND($A64&lt;&gt;"",$A64&lt;&gt;"TOTAL"),IF(AND('[8]INVESTIGADOR_Grupo Edad'!$BC62&lt;&gt;"",'[8]INVESTIGADOR_Grupo Edad'!$BC62&lt;&gt;0),'[8]INVESTIGADOR_Grupo Edad'!$BC62,""),IF($A64="TOTAL",SUM(INDIRECT("AG4:AG"&amp;ROW()-1)),""))</f>
        <v/>
      </c>
      <c r="AH64" s="3" t="str">
        <f t="shared" ca="1" si="10"/>
        <v/>
      </c>
      <c r="AI64" s="3" t="str">
        <f ca="1">IF(AND($A64&lt;&gt;"",$A64&lt;&gt;"TOTAL"),IF(AND('[8]INVESTIGADOR_Grupo Edad'!$BF62&lt;&gt;"",'[8]INVESTIGADOR_Grupo Edad'!$BF62&lt;&gt;0),'[8]INVESTIGADOR_Grupo Edad'!$BF62,""),IF($A64="TOTAL",SUM(INDIRECT("AI4:AI"&amp;ROW()-1)),""))</f>
        <v/>
      </c>
      <c r="AJ64" s="3" t="str">
        <f ca="1">IF(AND($A64&lt;&gt;"",$A64&lt;&gt;"TOTAL"),IF(AND('[8]INVESTIGADOR_Grupo Edad'!$BH62&lt;&gt;"",'[8]INVESTIGADOR_Grupo Edad'!$BH62&lt;&gt;0),'[8]INVESTIGADOR_Grupo Edad'!$BH62,""),IF($A64="TOTAL",SUM(INDIRECT("AJ4:AJ"&amp;ROW()-1)),""))</f>
        <v/>
      </c>
      <c r="AK64" s="3" t="str">
        <f t="shared" ca="1" si="11"/>
        <v/>
      </c>
      <c r="AL64" s="3" t="str">
        <f ca="1">IF(AND($A64&lt;&gt;"",$A64&lt;&gt;"TOTAL"),IF(AND('[8]INVESTIGADOR_Grupo Edad'!$BK62&lt;&gt;"",'[8]INVESTIGADOR_Grupo Edad'!$BK62&lt;&gt;0),'[8]INVESTIGADOR_Grupo Edad'!$BK62,""),IF($A64="TOTAL",SUM(INDIRECT("AL4:AL"&amp;ROW()-1)),""))</f>
        <v/>
      </c>
      <c r="AM64" s="3" t="str">
        <f ca="1">IF(AND($A64&lt;&gt;"",$A64&lt;&gt;"TOTAL"),IF(AND('[8]INVESTIGADOR_Grupo Edad'!$BM62&lt;&gt;"",'[8]INVESTIGADOR_Grupo Edad'!$BM62&lt;&gt;0),'[8]INVESTIGADOR_Grupo Edad'!$BM62,""),IF($A64="TOTAL",SUM(INDIRECT("AM4:AM"&amp;ROW()-1)),""))</f>
        <v/>
      </c>
      <c r="AN64" s="3" t="str">
        <f t="shared" ca="1" si="12"/>
        <v/>
      </c>
      <c r="AO64" s="3" t="str">
        <f ca="1">IF(AND($A64&lt;&gt;"",$A64&lt;&gt;"TOTAL"),IF(AND('[8]INVESTIGADOR_Grupo Edad'!$BP62&lt;&gt;"",'[8]INVESTIGADOR_Grupo Edad'!$BP62&lt;&gt;0),'[8]INVESTIGADOR_Grupo Edad'!$BP62,""),IF($A64="TOTAL",SUM(INDIRECT("AO4:AO"&amp;ROW()-1)),""))</f>
        <v/>
      </c>
      <c r="AP64" s="3" t="str">
        <f ca="1">IF(AND($A64&lt;&gt;"",$A64&lt;&gt;"TOTAL"),IF(AND('[8]INVESTIGADOR_Grupo Edad'!$BR62&lt;&gt;"",'[8]INVESTIGADOR_Grupo Edad'!$BR62&lt;&gt;0),'[8]INVESTIGADOR_Grupo Edad'!$BR62,""),IF($A64="TOTAL",SUM(INDIRECT("AP4:AP"&amp;ROW()-1)),""))</f>
        <v/>
      </c>
      <c r="AQ64" s="3" t="str">
        <f t="shared" ca="1" si="13"/>
        <v/>
      </c>
      <c r="AR64" s="3" t="str">
        <f ca="1">IF(AND($A64&lt;&gt;"",$A64&lt;&gt;"TOTAL"),IF(AND('[8]INVESTIGADOR_Grupo Edad'!$BU62&lt;&gt;"",'[8]INVESTIGADOR_Grupo Edad'!$BU62&lt;&gt;0),'[8]INVESTIGADOR_Grupo Edad'!$BU62,""),IF($A64="TOTAL",SUM(INDIRECT("AR4:AR"&amp;ROW()-1)),""))</f>
        <v/>
      </c>
      <c r="AS64" s="3" t="str">
        <f ca="1">IF(AND($A64&lt;&gt;"",$A64&lt;&gt;"TOTAL"),IF(AND('[8]INVESTIGADOR_Grupo Edad'!$BW62&lt;&gt;"",'[8]INVESTIGADOR_Grupo Edad'!$BW62&lt;&gt;0),'[8]INVESTIGADOR_Grupo Edad'!$BW62,""),IF($A64="TOTAL",SUM(INDIRECT("AS4:AS"&amp;ROW()-1)),""))</f>
        <v/>
      </c>
      <c r="AT64" s="3" t="str">
        <f t="shared" ca="1" si="14"/>
        <v/>
      </c>
      <c r="AU64" s="3" t="str">
        <f ca="1">IF(AND($A64&lt;&gt;"",$A64&lt;&gt;"TOTAL"),IF(AND('[8]INVESTIGADOR_Grupo Edad'!$BZ62&lt;&gt;"",'[8]INVESTIGADOR_Grupo Edad'!$BZ62&lt;&gt;0),'[8]INVESTIGADOR_Grupo Edad'!$BZ62,""),IF($A64="TOTAL",SUM(INDIRECT("AU4:AU"&amp;ROW()-1)),""))</f>
        <v/>
      </c>
      <c r="AV64" s="3" t="str">
        <f ca="1">IF(AND($A64&lt;&gt;"",$A64&lt;&gt;"TOTAL"),IF(AND('[8]INVESTIGADOR_Grupo Edad'!$CB62&lt;&gt;"",'[8]INVESTIGADOR_Grupo Edad'!$CB62&lt;&gt;0),'[8]INVESTIGADOR_Grupo Edad'!$CB62,""),IF($A64="TOTAL",SUM(INDIRECT("AV4:AV"&amp;ROW()-1)),""))</f>
        <v/>
      </c>
      <c r="AW64" s="3" t="str">
        <f t="shared" ca="1" si="15"/>
        <v/>
      </c>
      <c r="AX64" s="3" t="str">
        <f ca="1">IF(AND($A64&lt;&gt;"",$A64&lt;&gt;"TOTAL"),IF(AND('[8]INVESTIGADOR_Grupo Edad'!$CE62&lt;&gt;"",'[8]INVESTIGADOR_Grupo Edad'!$CE62&lt;&gt;0),'[8]INVESTIGADOR_Grupo Edad'!$CE62,""),IF($A64="TOTAL",SUM(INDIRECT("AX4:AX"&amp;ROW()-1)),""))</f>
        <v/>
      </c>
      <c r="AY64" s="3" t="str">
        <f ca="1">IF(AND($A64&lt;&gt;"",$A64&lt;&gt;"TOTAL"),IF(AND('[8]INVESTIGADOR_Grupo Edad'!$CG62&lt;&gt;"",'[8]INVESTIGADOR_Grupo Edad'!$CG62&lt;&gt;0),'[8]INVESTIGADOR_Grupo Edad'!$CG62,""),IF($A64="TOTAL",SUM(INDIRECT("AY4:AY"&amp;ROW()-1)),""))</f>
        <v/>
      </c>
      <c r="AZ64" s="3" t="str">
        <f t="shared" ca="1" si="16"/>
        <v/>
      </c>
      <c r="BA64" s="3" t="str">
        <f ca="1">IF(AND($A64&lt;&gt;"",$A64&lt;&gt;"TOTAL"),IF(AND('[8]INVESTIGADOR_Grupo Edad'!$CJ62&lt;&gt;"",'[8]INVESTIGADOR_Grupo Edad'!$CJ62&lt;&gt;0),'[8]INVESTIGADOR_Grupo Edad'!$CJ62,""),IF($A64="TOTAL",SUM(INDIRECT("BA4:BA"&amp;ROW()-1)),""))</f>
        <v/>
      </c>
      <c r="BB64" s="3" t="str">
        <f ca="1">IF(AND($A64&lt;&gt;"",$A64&lt;&gt;"TOTAL"),IF(AND('[8]INVESTIGADOR_Grupo Edad'!$CL62&lt;&gt;"",'[8]INVESTIGADOR_Grupo Edad'!$CL62&lt;&gt;0),'[8]INVESTIGADOR_Grupo Edad'!$CL62,""),IF($A64="TOTAL",SUM(INDIRECT("BB4:BB"&amp;ROW()-1)),""))</f>
        <v/>
      </c>
      <c r="BC64" s="3" t="str">
        <f t="shared" ca="1" si="17"/>
        <v/>
      </c>
      <c r="BD64" s="3" t="str">
        <f ca="1">IF(AND($A64&lt;&gt;"",$A64&lt;&gt;"TOTAL"),IF(AND('[8]INVESTIGADOR_Grupo Edad'!$CO62&lt;&gt;"",'[8]INVESTIGADOR_Grupo Edad'!$CO62&lt;&gt;0),'[8]INVESTIGADOR_Grupo Edad'!$CO62,""),IF($A64="TOTAL",SUM(INDIRECT("BD4:BD"&amp;ROW()-1)),""))</f>
        <v/>
      </c>
      <c r="BE64" s="3" t="str">
        <f ca="1">IF(AND($A64&lt;&gt;"",$A64&lt;&gt;"TOTAL"),IF(AND('[8]INVESTIGADOR_Grupo Edad'!$CQ62&lt;&gt;"",'[8]INVESTIGADOR_Grupo Edad'!$CQ62&lt;&gt;0),'[8]INVESTIGADOR_Grupo Edad'!$CQ62,""),IF($A64="TOTAL",SUM(INDIRECT("BE4:BE"&amp;ROW()-1)),""))</f>
        <v/>
      </c>
      <c r="BF64" s="3" t="str">
        <f t="shared" ca="1" si="18"/>
        <v/>
      </c>
    </row>
    <row r="65" spans="1:58" x14ac:dyDescent="0.2">
      <c r="A65" s="25" t="str">
        <f>IF('[8]INVESTIGADOR_Grupo Edad'!$B63&lt;&gt;"",'[8]INVESTIGADOR_Grupo Edad'!$B63,IF(AND('[8]INVESTIGADOR_Grupo Edad'!$B63="",'[8]INVESTIGADOR_Grupo Edad'!$B64="",'[8]INVESTIGADOR_Grupo Edad'!$B62=""),"","TOTAL"))</f>
        <v/>
      </c>
      <c r="B65" s="3" t="str">
        <f ca="1">IF(AND($A65&lt;&gt;"",$A65&lt;&gt;"TOTAL"),IF(AND('[8]INVESTIGADOR_Grupo Edad'!$C63&lt;&gt;"",'[8]INVESTIGADOR_Grupo Edad'!$C63&lt;&gt;0),'[8]INVESTIGADOR_Grupo Edad'!$C63,""),IF($A65="TOTAL",SUM(INDIRECT("B4:B"&amp;ROW()-1)),""))</f>
        <v/>
      </c>
      <c r="C65" s="3" t="str">
        <f ca="1">IF(AND($A65&lt;&gt;"",$A65&lt;&gt;"TOTAL"),IF(AND('[8]INVESTIGADOR_Grupo Edad'!$E63&lt;&gt;"",'[8]INVESTIGADOR_Grupo Edad'!$E63&lt;&gt;0),'[8]INVESTIGADOR_Grupo Edad'!$E63,""),IF($A65="TOTAL",SUM(INDIRECT("C4:C"&amp;ROW()-1)),""))</f>
        <v/>
      </c>
      <c r="D65" s="3" t="str">
        <f t="shared" ca="1" si="0"/>
        <v/>
      </c>
      <c r="E65" s="3" t="str">
        <f ca="1">IF(AND($A65&lt;&gt;"",$A65&lt;&gt;"TOTAL"),IF(AND('[8]INVESTIGADOR_Grupo Edad'!$H63&lt;&gt;"",'[8]INVESTIGADOR_Grupo Edad'!$H63&lt;&gt;0),'[8]INVESTIGADOR_Grupo Edad'!$H63,""),IF($A65="TOTAL",SUM(INDIRECT("E4:E"&amp;ROW()-1)),""))</f>
        <v/>
      </c>
      <c r="F65" s="3" t="str">
        <f ca="1">IF(AND($A65&lt;&gt;"",$A65&lt;&gt;"TOTAL"),IF(AND('[8]INVESTIGADOR_Grupo Edad'!$J63&lt;&gt;"",'[8]INVESTIGADOR_Grupo Edad'!$J63&lt;&gt;0),'[8]INVESTIGADOR_Grupo Edad'!$J63,""),IF($A65="TOTAL",SUM(INDIRECT("F4:F"&amp;ROW()-1)),""))</f>
        <v/>
      </c>
      <c r="G65" s="3" t="str">
        <f t="shared" ca="1" si="1"/>
        <v/>
      </c>
      <c r="H65" s="3" t="str">
        <f ca="1">IF(AND($A65&lt;&gt;"",$A65&lt;&gt;"TOTAL"),IF(AND('[8]INVESTIGADOR_Grupo Edad'!$M63&lt;&gt;"",'[8]INVESTIGADOR_Grupo Edad'!$M63&lt;&gt;0),'[8]INVESTIGADOR_Grupo Edad'!$M63,""),IF($A65="TOTAL",SUM(INDIRECT("H4:H"&amp;ROW()-1)),""))</f>
        <v/>
      </c>
      <c r="I65" s="3" t="str">
        <f ca="1">IF(AND($A65&lt;&gt;"",$A65&lt;&gt;"TOTAL"),IF(AND('[8]INVESTIGADOR_Grupo Edad'!$O63&lt;&gt;"",'[8]INVESTIGADOR_Grupo Edad'!$O63&lt;&gt;0),'[8]INVESTIGADOR_Grupo Edad'!$O63,""),IF($A65="TOTAL",SUM(INDIRECT("I4:I"&amp;ROW()-1)),""))</f>
        <v/>
      </c>
      <c r="J65" s="3" t="str">
        <f t="shared" ca="1" si="2"/>
        <v/>
      </c>
      <c r="K65" s="3" t="str">
        <f ca="1">IF(AND($A65&lt;&gt;"",$A65&lt;&gt;"TOTAL"),IF(AND('[8]INVESTIGADOR_Grupo Edad'!$R63&lt;&gt;"",'[8]INVESTIGADOR_Grupo Edad'!$R63&lt;&gt;0),'[8]INVESTIGADOR_Grupo Edad'!$R63,""),IF($A65="TOTAL",SUM(INDIRECT("K4:K"&amp;ROW()-1)),""))</f>
        <v/>
      </c>
      <c r="L65" s="3" t="str">
        <f ca="1">IF(AND($A65&lt;&gt;"",$A65&lt;&gt;"TOTAL"),IF(AND('[8]INVESTIGADOR_Grupo Edad'!$T63&lt;&gt;"",'[8]INVESTIGADOR_Grupo Edad'!$T63&lt;&gt;0),'[8]INVESTIGADOR_Grupo Edad'!$T63,""),IF($A65="TOTAL",SUM(INDIRECT("L4:L"&amp;ROW()-1)),""))</f>
        <v/>
      </c>
      <c r="M65" s="3" t="str">
        <f t="shared" ca="1" si="3"/>
        <v/>
      </c>
      <c r="N65" s="3" t="str">
        <f ca="1">IF(AND($A65&lt;&gt;"",$A65&lt;&gt;"TOTAL"),IF(AND('[8]INVESTIGADOR_Grupo Edad'!$W63&lt;&gt;"",'[8]INVESTIGADOR_Grupo Edad'!$W63&lt;&gt;0),'[8]INVESTIGADOR_Grupo Edad'!$W63,""),IF($A65="TOTAL",SUM(INDIRECT("N4:N"&amp;ROW()-1)),""))</f>
        <v/>
      </c>
      <c r="O65" s="3" t="str">
        <f ca="1">IF(AND($A65&lt;&gt;"",$A65&lt;&gt;"TOTAL"),IF(AND('[8]INVESTIGADOR_Grupo Edad'!$Y63&lt;&gt;"",'[8]INVESTIGADOR_Grupo Edad'!$Y63&lt;&gt;0),'[8]INVESTIGADOR_Grupo Edad'!$Y63,""),IF($A65="TOTAL",SUM(INDIRECT("O4:O"&amp;ROW()-1)),""))</f>
        <v/>
      </c>
      <c r="P65" s="3" t="str">
        <f t="shared" ca="1" si="4"/>
        <v/>
      </c>
      <c r="Q65" s="3" t="str">
        <f ca="1">IF(AND($A65&lt;&gt;"",$A65&lt;&gt;"TOTAL"),IF(AND('[8]INVESTIGADOR_Grupo Edad'!$AB63&lt;&gt;"",'[8]INVESTIGADOR_Grupo Edad'!$AB63&lt;&gt;0),'[8]INVESTIGADOR_Grupo Edad'!$AB63,""),IF($A65="TOTAL",SUM(INDIRECT("Q4:Q"&amp;ROW()-1)),""))</f>
        <v/>
      </c>
      <c r="R65" s="3" t="str">
        <f ca="1">IF(AND($A65&lt;&gt;"",$A65&lt;&gt;"TOTAL"),IF(AND('[8]INVESTIGADOR_Grupo Edad'!$AD63&lt;&gt;"",'[8]INVESTIGADOR_Grupo Edad'!$AD63&lt;&gt;0),'[8]INVESTIGADOR_Grupo Edad'!$AD63,""),IF($A65="TOTAL",SUM(INDIRECT("R4:R"&amp;ROW()-1)),""))</f>
        <v/>
      </c>
      <c r="S65" s="3" t="str">
        <f t="shared" ca="1" si="5"/>
        <v/>
      </c>
      <c r="T65" s="3" t="str">
        <f ca="1">IF(AND($A65&lt;&gt;"",$A65&lt;&gt;"TOTAL"),IF(AND('[8]INVESTIGADOR_Grupo Edad'!$AG63&lt;&gt;"",'[8]INVESTIGADOR_Grupo Edad'!$AG63&lt;&gt;0),'[8]INVESTIGADOR_Grupo Edad'!$AG63,""),IF($A65="TOTAL",SUM(INDIRECT("T4:T"&amp;ROW()-1)),""))</f>
        <v/>
      </c>
      <c r="U65" s="3" t="str">
        <f ca="1">IF(AND($A65&lt;&gt;"",$A65&lt;&gt;"TOTAL"),IF(AND('[8]INVESTIGADOR_Grupo Edad'!$AI63&lt;&gt;"",'[8]INVESTIGADOR_Grupo Edad'!$AI63&lt;&gt;0),'[8]INVESTIGADOR_Grupo Edad'!$AI63,""),IF($A65="TOTAL",SUM(INDIRECT("U4:U"&amp;ROW()-1)),""))</f>
        <v/>
      </c>
      <c r="V65" s="3" t="str">
        <f t="shared" ca="1" si="6"/>
        <v/>
      </c>
      <c r="W65" s="3" t="str">
        <f ca="1">IF(AND($A65&lt;&gt;"",$A65&lt;&gt;"TOTAL"),IF(AND('[8]INVESTIGADOR_Grupo Edad'!$AL63&lt;&gt;"",'[8]INVESTIGADOR_Grupo Edad'!$AL63&lt;&gt;0),'[8]INVESTIGADOR_Grupo Edad'!$AL63,""),IF($A65="TOTAL",SUM(INDIRECT("W4:W"&amp;ROW()-1)),""))</f>
        <v/>
      </c>
      <c r="X65" s="3" t="str">
        <f ca="1">IF(AND($A65&lt;&gt;"",$A65&lt;&gt;"TOTAL"),IF(AND('[8]INVESTIGADOR_Grupo Edad'!$AN63&lt;&gt;"",'[8]INVESTIGADOR_Grupo Edad'!$AN63&lt;&gt;0),'[8]INVESTIGADOR_Grupo Edad'!$AN63,""),IF($A65="TOTAL",SUM(INDIRECT("X4:X"&amp;ROW()-1)),""))</f>
        <v/>
      </c>
      <c r="Y65" s="3" t="str">
        <f t="shared" ca="1" si="7"/>
        <v/>
      </c>
      <c r="Z65" s="3" t="str">
        <f ca="1">IF(AND($A65&lt;&gt;"",$A65&lt;&gt;"TOTAL"),IF(AND('[8]INVESTIGADOR_Grupo Edad'!$AQ63&lt;&gt;"",'[8]INVESTIGADOR_Grupo Edad'!$AQ63&lt;&gt;0),'[8]INVESTIGADOR_Grupo Edad'!$AQ63,""),IF($A65="TOTAL",SUM(INDIRECT("Z4:Z"&amp;ROW()-1)),""))</f>
        <v/>
      </c>
      <c r="AA65" s="3" t="str">
        <f ca="1">IF(AND($A65&lt;&gt;"",$A65&lt;&gt;"TOTAL"),IF(AND('[8]INVESTIGADOR_Grupo Edad'!$AS63&lt;&gt;"",'[8]INVESTIGADOR_Grupo Edad'!$AS63&lt;&gt;0),'[8]INVESTIGADOR_Grupo Edad'!$AS63,""),IF($A65="TOTAL",SUM(INDIRECT("AA4:AA"&amp;ROW()-1)),""))</f>
        <v/>
      </c>
      <c r="AB65" s="3" t="str">
        <f t="shared" ca="1" si="8"/>
        <v/>
      </c>
      <c r="AC65" s="3" t="str">
        <f ca="1">IF(AND($A65&lt;&gt;"",$A65&lt;&gt;"TOTAL"),IF(AND('[8]INVESTIGADOR_Grupo Edad'!$AV63&lt;&gt;"",'[8]INVESTIGADOR_Grupo Edad'!$AV63&lt;&gt;0),'[8]INVESTIGADOR_Grupo Edad'!$AV63,""),IF($A65="TOTAL",SUM(INDIRECT("AC4:AC"&amp;ROW()-1)),""))</f>
        <v/>
      </c>
      <c r="AD65" s="3" t="str">
        <f ca="1">IF(AND($A65&lt;&gt;"",$A65&lt;&gt;"TOTAL"),IF(AND('[8]INVESTIGADOR_Grupo Edad'!$AX63&lt;&gt;"",'[8]INVESTIGADOR_Grupo Edad'!$AX63&lt;&gt;0),'[8]INVESTIGADOR_Grupo Edad'!$AX63,""),IF($A65="TOTAL",SUM(INDIRECT("AD4:AD"&amp;ROW()-1)),""))</f>
        <v/>
      </c>
      <c r="AE65" s="3" t="str">
        <f t="shared" ca="1" si="9"/>
        <v/>
      </c>
      <c r="AF65" s="3" t="str">
        <f ca="1">IF(AND($A65&lt;&gt;"",$A65&lt;&gt;"TOTAL"),IF(AND('[8]INVESTIGADOR_Grupo Edad'!$BA63&lt;&gt;"",'[8]INVESTIGADOR_Grupo Edad'!$BA63&lt;&gt;0),'[8]INVESTIGADOR_Grupo Edad'!$BA63,""),IF($A65="TOTAL",SUM(INDIRECT("AF4:AF"&amp;ROW()-1)),""))</f>
        <v/>
      </c>
      <c r="AG65" s="3" t="str">
        <f ca="1">IF(AND($A65&lt;&gt;"",$A65&lt;&gt;"TOTAL"),IF(AND('[8]INVESTIGADOR_Grupo Edad'!$BC63&lt;&gt;"",'[8]INVESTIGADOR_Grupo Edad'!$BC63&lt;&gt;0),'[8]INVESTIGADOR_Grupo Edad'!$BC63,""),IF($A65="TOTAL",SUM(INDIRECT("AG4:AG"&amp;ROW()-1)),""))</f>
        <v/>
      </c>
      <c r="AH65" s="3" t="str">
        <f t="shared" ca="1" si="10"/>
        <v/>
      </c>
      <c r="AI65" s="3" t="str">
        <f ca="1">IF(AND($A65&lt;&gt;"",$A65&lt;&gt;"TOTAL"),IF(AND('[8]INVESTIGADOR_Grupo Edad'!$BF63&lt;&gt;"",'[8]INVESTIGADOR_Grupo Edad'!$BF63&lt;&gt;0),'[8]INVESTIGADOR_Grupo Edad'!$BF63,""),IF($A65="TOTAL",SUM(INDIRECT("AI4:AI"&amp;ROW()-1)),""))</f>
        <v/>
      </c>
      <c r="AJ65" s="3" t="str">
        <f ca="1">IF(AND($A65&lt;&gt;"",$A65&lt;&gt;"TOTAL"),IF(AND('[8]INVESTIGADOR_Grupo Edad'!$BH63&lt;&gt;"",'[8]INVESTIGADOR_Grupo Edad'!$BH63&lt;&gt;0),'[8]INVESTIGADOR_Grupo Edad'!$BH63,""),IF($A65="TOTAL",SUM(INDIRECT("AJ4:AJ"&amp;ROW()-1)),""))</f>
        <v/>
      </c>
      <c r="AK65" s="3" t="str">
        <f t="shared" ca="1" si="11"/>
        <v/>
      </c>
      <c r="AL65" s="3" t="str">
        <f ca="1">IF(AND($A65&lt;&gt;"",$A65&lt;&gt;"TOTAL"),IF(AND('[8]INVESTIGADOR_Grupo Edad'!$BK63&lt;&gt;"",'[8]INVESTIGADOR_Grupo Edad'!$BK63&lt;&gt;0),'[8]INVESTIGADOR_Grupo Edad'!$BK63,""),IF($A65="TOTAL",SUM(INDIRECT("AL4:AL"&amp;ROW()-1)),""))</f>
        <v/>
      </c>
      <c r="AM65" s="3" t="str">
        <f ca="1">IF(AND($A65&lt;&gt;"",$A65&lt;&gt;"TOTAL"),IF(AND('[8]INVESTIGADOR_Grupo Edad'!$BM63&lt;&gt;"",'[8]INVESTIGADOR_Grupo Edad'!$BM63&lt;&gt;0),'[8]INVESTIGADOR_Grupo Edad'!$BM63,""),IF($A65="TOTAL",SUM(INDIRECT("AM4:AM"&amp;ROW()-1)),""))</f>
        <v/>
      </c>
      <c r="AN65" s="3" t="str">
        <f t="shared" ca="1" si="12"/>
        <v/>
      </c>
      <c r="AO65" s="3" t="str">
        <f ca="1">IF(AND($A65&lt;&gt;"",$A65&lt;&gt;"TOTAL"),IF(AND('[8]INVESTIGADOR_Grupo Edad'!$BP63&lt;&gt;"",'[8]INVESTIGADOR_Grupo Edad'!$BP63&lt;&gt;0),'[8]INVESTIGADOR_Grupo Edad'!$BP63,""),IF($A65="TOTAL",SUM(INDIRECT("AO4:AO"&amp;ROW()-1)),""))</f>
        <v/>
      </c>
      <c r="AP65" s="3" t="str">
        <f ca="1">IF(AND($A65&lt;&gt;"",$A65&lt;&gt;"TOTAL"),IF(AND('[8]INVESTIGADOR_Grupo Edad'!$BR63&lt;&gt;"",'[8]INVESTIGADOR_Grupo Edad'!$BR63&lt;&gt;0),'[8]INVESTIGADOR_Grupo Edad'!$BR63,""),IF($A65="TOTAL",SUM(INDIRECT("AP4:AP"&amp;ROW()-1)),""))</f>
        <v/>
      </c>
      <c r="AQ65" s="3" t="str">
        <f t="shared" ca="1" si="13"/>
        <v/>
      </c>
      <c r="AR65" s="3" t="str">
        <f ca="1">IF(AND($A65&lt;&gt;"",$A65&lt;&gt;"TOTAL"),IF(AND('[8]INVESTIGADOR_Grupo Edad'!$BU63&lt;&gt;"",'[8]INVESTIGADOR_Grupo Edad'!$BU63&lt;&gt;0),'[8]INVESTIGADOR_Grupo Edad'!$BU63,""),IF($A65="TOTAL",SUM(INDIRECT("AR4:AR"&amp;ROW()-1)),""))</f>
        <v/>
      </c>
      <c r="AS65" s="3" t="str">
        <f ca="1">IF(AND($A65&lt;&gt;"",$A65&lt;&gt;"TOTAL"),IF(AND('[8]INVESTIGADOR_Grupo Edad'!$BW63&lt;&gt;"",'[8]INVESTIGADOR_Grupo Edad'!$BW63&lt;&gt;0),'[8]INVESTIGADOR_Grupo Edad'!$BW63,""),IF($A65="TOTAL",SUM(INDIRECT("AS4:AS"&amp;ROW()-1)),""))</f>
        <v/>
      </c>
      <c r="AT65" s="3" t="str">
        <f t="shared" ca="1" si="14"/>
        <v/>
      </c>
      <c r="AU65" s="3" t="str">
        <f ca="1">IF(AND($A65&lt;&gt;"",$A65&lt;&gt;"TOTAL"),IF(AND('[8]INVESTIGADOR_Grupo Edad'!$BZ63&lt;&gt;"",'[8]INVESTIGADOR_Grupo Edad'!$BZ63&lt;&gt;0),'[8]INVESTIGADOR_Grupo Edad'!$BZ63,""),IF($A65="TOTAL",SUM(INDIRECT("AU4:AU"&amp;ROW()-1)),""))</f>
        <v/>
      </c>
      <c r="AV65" s="3" t="str">
        <f ca="1">IF(AND($A65&lt;&gt;"",$A65&lt;&gt;"TOTAL"),IF(AND('[8]INVESTIGADOR_Grupo Edad'!$CB63&lt;&gt;"",'[8]INVESTIGADOR_Grupo Edad'!$CB63&lt;&gt;0),'[8]INVESTIGADOR_Grupo Edad'!$CB63,""),IF($A65="TOTAL",SUM(INDIRECT("AV4:AV"&amp;ROW()-1)),""))</f>
        <v/>
      </c>
      <c r="AW65" s="3" t="str">
        <f t="shared" ca="1" si="15"/>
        <v/>
      </c>
      <c r="AX65" s="3" t="str">
        <f ca="1">IF(AND($A65&lt;&gt;"",$A65&lt;&gt;"TOTAL"),IF(AND('[8]INVESTIGADOR_Grupo Edad'!$CE63&lt;&gt;"",'[8]INVESTIGADOR_Grupo Edad'!$CE63&lt;&gt;0),'[8]INVESTIGADOR_Grupo Edad'!$CE63,""),IF($A65="TOTAL",SUM(INDIRECT("AX4:AX"&amp;ROW()-1)),""))</f>
        <v/>
      </c>
      <c r="AY65" s="3" t="str">
        <f ca="1">IF(AND($A65&lt;&gt;"",$A65&lt;&gt;"TOTAL"),IF(AND('[8]INVESTIGADOR_Grupo Edad'!$CG63&lt;&gt;"",'[8]INVESTIGADOR_Grupo Edad'!$CG63&lt;&gt;0),'[8]INVESTIGADOR_Grupo Edad'!$CG63,""),IF($A65="TOTAL",SUM(INDIRECT("AY4:AY"&amp;ROW()-1)),""))</f>
        <v/>
      </c>
      <c r="AZ65" s="3" t="str">
        <f t="shared" ca="1" si="16"/>
        <v/>
      </c>
      <c r="BA65" s="3" t="str">
        <f ca="1">IF(AND($A65&lt;&gt;"",$A65&lt;&gt;"TOTAL"),IF(AND('[8]INVESTIGADOR_Grupo Edad'!$CJ63&lt;&gt;"",'[8]INVESTIGADOR_Grupo Edad'!$CJ63&lt;&gt;0),'[8]INVESTIGADOR_Grupo Edad'!$CJ63,""),IF($A65="TOTAL",SUM(INDIRECT("BA4:BA"&amp;ROW()-1)),""))</f>
        <v/>
      </c>
      <c r="BB65" s="3" t="str">
        <f ca="1">IF(AND($A65&lt;&gt;"",$A65&lt;&gt;"TOTAL"),IF(AND('[8]INVESTIGADOR_Grupo Edad'!$CL63&lt;&gt;"",'[8]INVESTIGADOR_Grupo Edad'!$CL63&lt;&gt;0),'[8]INVESTIGADOR_Grupo Edad'!$CL63,""),IF($A65="TOTAL",SUM(INDIRECT("BB4:BB"&amp;ROW()-1)),""))</f>
        <v/>
      </c>
      <c r="BC65" s="3" t="str">
        <f t="shared" ca="1" si="17"/>
        <v/>
      </c>
      <c r="BD65" s="3" t="str">
        <f ca="1">IF(AND($A65&lt;&gt;"",$A65&lt;&gt;"TOTAL"),IF(AND('[8]INVESTIGADOR_Grupo Edad'!$CO63&lt;&gt;"",'[8]INVESTIGADOR_Grupo Edad'!$CO63&lt;&gt;0),'[8]INVESTIGADOR_Grupo Edad'!$CO63,""),IF($A65="TOTAL",SUM(INDIRECT("BD4:BD"&amp;ROW()-1)),""))</f>
        <v/>
      </c>
      <c r="BE65" s="3" t="str">
        <f ca="1">IF(AND($A65&lt;&gt;"",$A65&lt;&gt;"TOTAL"),IF(AND('[8]INVESTIGADOR_Grupo Edad'!$CQ63&lt;&gt;"",'[8]INVESTIGADOR_Grupo Edad'!$CQ63&lt;&gt;0),'[8]INVESTIGADOR_Grupo Edad'!$CQ63,""),IF($A65="TOTAL",SUM(INDIRECT("BE4:BE"&amp;ROW()-1)),""))</f>
        <v/>
      </c>
      <c r="BF65" s="3" t="str">
        <f t="shared" ca="1" si="18"/>
        <v/>
      </c>
    </row>
    <row r="66" spans="1:58" x14ac:dyDescent="0.2">
      <c r="A66" s="25" t="str">
        <f>IF('[8]INVESTIGADOR_Grupo Edad'!$B64&lt;&gt;"",'[8]INVESTIGADOR_Grupo Edad'!$B64,IF(AND('[8]INVESTIGADOR_Grupo Edad'!$B64="",'[8]INVESTIGADOR_Grupo Edad'!$B65="",'[8]INVESTIGADOR_Grupo Edad'!$B63=""),"","TOTAL"))</f>
        <v/>
      </c>
      <c r="B66" s="3" t="str">
        <f ca="1">IF(AND($A66&lt;&gt;"",$A66&lt;&gt;"TOTAL"),IF(AND('[8]INVESTIGADOR_Grupo Edad'!$C64&lt;&gt;"",'[8]INVESTIGADOR_Grupo Edad'!$C64&lt;&gt;0),'[8]INVESTIGADOR_Grupo Edad'!$C64,""),IF($A66="TOTAL",SUM(INDIRECT("B4:B"&amp;ROW()-1)),""))</f>
        <v/>
      </c>
      <c r="C66" s="3" t="str">
        <f ca="1">IF(AND($A66&lt;&gt;"",$A66&lt;&gt;"TOTAL"),IF(AND('[8]INVESTIGADOR_Grupo Edad'!$E64&lt;&gt;"",'[8]INVESTIGADOR_Grupo Edad'!$E64&lt;&gt;0),'[8]INVESTIGADOR_Grupo Edad'!$E64,""),IF($A66="TOTAL",SUM(INDIRECT("C4:C"&amp;ROW()-1)),""))</f>
        <v/>
      </c>
      <c r="D66" s="3" t="str">
        <f t="shared" ca="1" si="0"/>
        <v/>
      </c>
      <c r="E66" s="3" t="str">
        <f ca="1">IF(AND($A66&lt;&gt;"",$A66&lt;&gt;"TOTAL"),IF(AND('[8]INVESTIGADOR_Grupo Edad'!$H64&lt;&gt;"",'[8]INVESTIGADOR_Grupo Edad'!$H64&lt;&gt;0),'[8]INVESTIGADOR_Grupo Edad'!$H64,""),IF($A66="TOTAL",SUM(INDIRECT("E4:E"&amp;ROW()-1)),""))</f>
        <v/>
      </c>
      <c r="F66" s="3" t="str">
        <f ca="1">IF(AND($A66&lt;&gt;"",$A66&lt;&gt;"TOTAL"),IF(AND('[8]INVESTIGADOR_Grupo Edad'!$J64&lt;&gt;"",'[8]INVESTIGADOR_Grupo Edad'!$J64&lt;&gt;0),'[8]INVESTIGADOR_Grupo Edad'!$J64,""),IF($A66="TOTAL",SUM(INDIRECT("F4:F"&amp;ROW()-1)),""))</f>
        <v/>
      </c>
      <c r="G66" s="3" t="str">
        <f t="shared" ca="1" si="1"/>
        <v/>
      </c>
      <c r="H66" s="3" t="str">
        <f ca="1">IF(AND($A66&lt;&gt;"",$A66&lt;&gt;"TOTAL"),IF(AND('[8]INVESTIGADOR_Grupo Edad'!$M64&lt;&gt;"",'[8]INVESTIGADOR_Grupo Edad'!$M64&lt;&gt;0),'[8]INVESTIGADOR_Grupo Edad'!$M64,""),IF($A66="TOTAL",SUM(INDIRECT("H4:H"&amp;ROW()-1)),""))</f>
        <v/>
      </c>
      <c r="I66" s="3" t="str">
        <f ca="1">IF(AND($A66&lt;&gt;"",$A66&lt;&gt;"TOTAL"),IF(AND('[8]INVESTIGADOR_Grupo Edad'!$O64&lt;&gt;"",'[8]INVESTIGADOR_Grupo Edad'!$O64&lt;&gt;0),'[8]INVESTIGADOR_Grupo Edad'!$O64,""),IF($A66="TOTAL",SUM(INDIRECT("I4:I"&amp;ROW()-1)),""))</f>
        <v/>
      </c>
      <c r="J66" s="3" t="str">
        <f t="shared" ca="1" si="2"/>
        <v/>
      </c>
      <c r="K66" s="3" t="str">
        <f ca="1">IF(AND($A66&lt;&gt;"",$A66&lt;&gt;"TOTAL"),IF(AND('[8]INVESTIGADOR_Grupo Edad'!$R64&lt;&gt;"",'[8]INVESTIGADOR_Grupo Edad'!$R64&lt;&gt;0),'[8]INVESTIGADOR_Grupo Edad'!$R64,""),IF($A66="TOTAL",SUM(INDIRECT("K4:K"&amp;ROW()-1)),""))</f>
        <v/>
      </c>
      <c r="L66" s="3" t="str">
        <f ca="1">IF(AND($A66&lt;&gt;"",$A66&lt;&gt;"TOTAL"),IF(AND('[8]INVESTIGADOR_Grupo Edad'!$T64&lt;&gt;"",'[8]INVESTIGADOR_Grupo Edad'!$T64&lt;&gt;0),'[8]INVESTIGADOR_Grupo Edad'!$T64,""),IF($A66="TOTAL",SUM(INDIRECT("L4:L"&amp;ROW()-1)),""))</f>
        <v/>
      </c>
      <c r="M66" s="3" t="str">
        <f t="shared" ca="1" si="3"/>
        <v/>
      </c>
      <c r="N66" s="3" t="str">
        <f ca="1">IF(AND($A66&lt;&gt;"",$A66&lt;&gt;"TOTAL"),IF(AND('[8]INVESTIGADOR_Grupo Edad'!$W64&lt;&gt;"",'[8]INVESTIGADOR_Grupo Edad'!$W64&lt;&gt;0),'[8]INVESTIGADOR_Grupo Edad'!$W64,""),IF($A66="TOTAL",SUM(INDIRECT("N4:N"&amp;ROW()-1)),""))</f>
        <v/>
      </c>
      <c r="O66" s="3" t="str">
        <f ca="1">IF(AND($A66&lt;&gt;"",$A66&lt;&gt;"TOTAL"),IF(AND('[8]INVESTIGADOR_Grupo Edad'!$Y64&lt;&gt;"",'[8]INVESTIGADOR_Grupo Edad'!$Y64&lt;&gt;0),'[8]INVESTIGADOR_Grupo Edad'!$Y64,""),IF($A66="TOTAL",SUM(INDIRECT("O4:O"&amp;ROW()-1)),""))</f>
        <v/>
      </c>
      <c r="P66" s="3" t="str">
        <f t="shared" ca="1" si="4"/>
        <v/>
      </c>
      <c r="Q66" s="3" t="str">
        <f ca="1">IF(AND($A66&lt;&gt;"",$A66&lt;&gt;"TOTAL"),IF(AND('[8]INVESTIGADOR_Grupo Edad'!$AB64&lt;&gt;"",'[8]INVESTIGADOR_Grupo Edad'!$AB64&lt;&gt;0),'[8]INVESTIGADOR_Grupo Edad'!$AB64,""),IF($A66="TOTAL",SUM(INDIRECT("Q4:Q"&amp;ROW()-1)),""))</f>
        <v/>
      </c>
      <c r="R66" s="3" t="str">
        <f ca="1">IF(AND($A66&lt;&gt;"",$A66&lt;&gt;"TOTAL"),IF(AND('[8]INVESTIGADOR_Grupo Edad'!$AD64&lt;&gt;"",'[8]INVESTIGADOR_Grupo Edad'!$AD64&lt;&gt;0),'[8]INVESTIGADOR_Grupo Edad'!$AD64,""),IF($A66="TOTAL",SUM(INDIRECT("R4:R"&amp;ROW()-1)),""))</f>
        <v/>
      </c>
      <c r="S66" s="3" t="str">
        <f t="shared" ca="1" si="5"/>
        <v/>
      </c>
      <c r="T66" s="3" t="str">
        <f ca="1">IF(AND($A66&lt;&gt;"",$A66&lt;&gt;"TOTAL"),IF(AND('[8]INVESTIGADOR_Grupo Edad'!$AG64&lt;&gt;"",'[8]INVESTIGADOR_Grupo Edad'!$AG64&lt;&gt;0),'[8]INVESTIGADOR_Grupo Edad'!$AG64,""),IF($A66="TOTAL",SUM(INDIRECT("T4:T"&amp;ROW()-1)),""))</f>
        <v/>
      </c>
      <c r="U66" s="3" t="str">
        <f ca="1">IF(AND($A66&lt;&gt;"",$A66&lt;&gt;"TOTAL"),IF(AND('[8]INVESTIGADOR_Grupo Edad'!$AI64&lt;&gt;"",'[8]INVESTIGADOR_Grupo Edad'!$AI64&lt;&gt;0),'[8]INVESTIGADOR_Grupo Edad'!$AI64,""),IF($A66="TOTAL",SUM(INDIRECT("U4:U"&amp;ROW()-1)),""))</f>
        <v/>
      </c>
      <c r="V66" s="3" t="str">
        <f t="shared" ca="1" si="6"/>
        <v/>
      </c>
      <c r="W66" s="3" t="str">
        <f ca="1">IF(AND($A66&lt;&gt;"",$A66&lt;&gt;"TOTAL"),IF(AND('[8]INVESTIGADOR_Grupo Edad'!$AL64&lt;&gt;"",'[8]INVESTIGADOR_Grupo Edad'!$AL64&lt;&gt;0),'[8]INVESTIGADOR_Grupo Edad'!$AL64,""),IF($A66="TOTAL",SUM(INDIRECT("W4:W"&amp;ROW()-1)),""))</f>
        <v/>
      </c>
      <c r="X66" s="3" t="str">
        <f ca="1">IF(AND($A66&lt;&gt;"",$A66&lt;&gt;"TOTAL"),IF(AND('[8]INVESTIGADOR_Grupo Edad'!$AN64&lt;&gt;"",'[8]INVESTIGADOR_Grupo Edad'!$AN64&lt;&gt;0),'[8]INVESTIGADOR_Grupo Edad'!$AN64,""),IF($A66="TOTAL",SUM(INDIRECT("X4:X"&amp;ROW()-1)),""))</f>
        <v/>
      </c>
      <c r="Y66" s="3" t="str">
        <f t="shared" ca="1" si="7"/>
        <v/>
      </c>
      <c r="Z66" s="3" t="str">
        <f ca="1">IF(AND($A66&lt;&gt;"",$A66&lt;&gt;"TOTAL"),IF(AND('[8]INVESTIGADOR_Grupo Edad'!$AQ64&lt;&gt;"",'[8]INVESTIGADOR_Grupo Edad'!$AQ64&lt;&gt;0),'[8]INVESTIGADOR_Grupo Edad'!$AQ64,""),IF($A66="TOTAL",SUM(INDIRECT("Z4:Z"&amp;ROW()-1)),""))</f>
        <v/>
      </c>
      <c r="AA66" s="3" t="str">
        <f ca="1">IF(AND($A66&lt;&gt;"",$A66&lt;&gt;"TOTAL"),IF(AND('[8]INVESTIGADOR_Grupo Edad'!$AS64&lt;&gt;"",'[8]INVESTIGADOR_Grupo Edad'!$AS64&lt;&gt;0),'[8]INVESTIGADOR_Grupo Edad'!$AS64,""),IF($A66="TOTAL",SUM(INDIRECT("AA4:AA"&amp;ROW()-1)),""))</f>
        <v/>
      </c>
      <c r="AB66" s="3" t="str">
        <f t="shared" ca="1" si="8"/>
        <v/>
      </c>
      <c r="AC66" s="3" t="str">
        <f ca="1">IF(AND($A66&lt;&gt;"",$A66&lt;&gt;"TOTAL"),IF(AND('[8]INVESTIGADOR_Grupo Edad'!$AV64&lt;&gt;"",'[8]INVESTIGADOR_Grupo Edad'!$AV64&lt;&gt;0),'[8]INVESTIGADOR_Grupo Edad'!$AV64,""),IF($A66="TOTAL",SUM(INDIRECT("AC4:AC"&amp;ROW()-1)),""))</f>
        <v/>
      </c>
      <c r="AD66" s="3" t="str">
        <f ca="1">IF(AND($A66&lt;&gt;"",$A66&lt;&gt;"TOTAL"),IF(AND('[8]INVESTIGADOR_Grupo Edad'!$AX64&lt;&gt;"",'[8]INVESTIGADOR_Grupo Edad'!$AX64&lt;&gt;0),'[8]INVESTIGADOR_Grupo Edad'!$AX64,""),IF($A66="TOTAL",SUM(INDIRECT("AD4:AD"&amp;ROW()-1)),""))</f>
        <v/>
      </c>
      <c r="AE66" s="3" t="str">
        <f t="shared" ca="1" si="9"/>
        <v/>
      </c>
      <c r="AF66" s="3" t="str">
        <f ca="1">IF(AND($A66&lt;&gt;"",$A66&lt;&gt;"TOTAL"),IF(AND('[8]INVESTIGADOR_Grupo Edad'!$BA64&lt;&gt;"",'[8]INVESTIGADOR_Grupo Edad'!$BA64&lt;&gt;0),'[8]INVESTIGADOR_Grupo Edad'!$BA64,""),IF($A66="TOTAL",SUM(INDIRECT("AF4:AF"&amp;ROW()-1)),""))</f>
        <v/>
      </c>
      <c r="AG66" s="3" t="str">
        <f ca="1">IF(AND($A66&lt;&gt;"",$A66&lt;&gt;"TOTAL"),IF(AND('[8]INVESTIGADOR_Grupo Edad'!$BC64&lt;&gt;"",'[8]INVESTIGADOR_Grupo Edad'!$BC64&lt;&gt;0),'[8]INVESTIGADOR_Grupo Edad'!$BC64,""),IF($A66="TOTAL",SUM(INDIRECT("AG4:AG"&amp;ROW()-1)),""))</f>
        <v/>
      </c>
      <c r="AH66" s="3" t="str">
        <f t="shared" ca="1" si="10"/>
        <v/>
      </c>
      <c r="AI66" s="3" t="str">
        <f ca="1">IF(AND($A66&lt;&gt;"",$A66&lt;&gt;"TOTAL"),IF(AND('[8]INVESTIGADOR_Grupo Edad'!$BF64&lt;&gt;"",'[8]INVESTIGADOR_Grupo Edad'!$BF64&lt;&gt;0),'[8]INVESTIGADOR_Grupo Edad'!$BF64,""),IF($A66="TOTAL",SUM(INDIRECT("AI4:AI"&amp;ROW()-1)),""))</f>
        <v/>
      </c>
      <c r="AJ66" s="3" t="str">
        <f ca="1">IF(AND($A66&lt;&gt;"",$A66&lt;&gt;"TOTAL"),IF(AND('[8]INVESTIGADOR_Grupo Edad'!$BH64&lt;&gt;"",'[8]INVESTIGADOR_Grupo Edad'!$BH64&lt;&gt;0),'[8]INVESTIGADOR_Grupo Edad'!$BH64,""),IF($A66="TOTAL",SUM(INDIRECT("AJ4:AJ"&amp;ROW()-1)),""))</f>
        <v/>
      </c>
      <c r="AK66" s="3" t="str">
        <f t="shared" ca="1" si="11"/>
        <v/>
      </c>
      <c r="AL66" s="3" t="str">
        <f ca="1">IF(AND($A66&lt;&gt;"",$A66&lt;&gt;"TOTAL"),IF(AND('[8]INVESTIGADOR_Grupo Edad'!$BK64&lt;&gt;"",'[8]INVESTIGADOR_Grupo Edad'!$BK64&lt;&gt;0),'[8]INVESTIGADOR_Grupo Edad'!$BK64,""),IF($A66="TOTAL",SUM(INDIRECT("AL4:AL"&amp;ROW()-1)),""))</f>
        <v/>
      </c>
      <c r="AM66" s="3" t="str">
        <f ca="1">IF(AND($A66&lt;&gt;"",$A66&lt;&gt;"TOTAL"),IF(AND('[8]INVESTIGADOR_Grupo Edad'!$BM64&lt;&gt;"",'[8]INVESTIGADOR_Grupo Edad'!$BM64&lt;&gt;0),'[8]INVESTIGADOR_Grupo Edad'!$BM64,""),IF($A66="TOTAL",SUM(INDIRECT("AM4:AM"&amp;ROW()-1)),""))</f>
        <v/>
      </c>
      <c r="AN66" s="3" t="str">
        <f t="shared" ca="1" si="12"/>
        <v/>
      </c>
      <c r="AO66" s="3" t="str">
        <f ca="1">IF(AND($A66&lt;&gt;"",$A66&lt;&gt;"TOTAL"),IF(AND('[8]INVESTIGADOR_Grupo Edad'!$BP64&lt;&gt;"",'[8]INVESTIGADOR_Grupo Edad'!$BP64&lt;&gt;0),'[8]INVESTIGADOR_Grupo Edad'!$BP64,""),IF($A66="TOTAL",SUM(INDIRECT("AO4:AO"&amp;ROW()-1)),""))</f>
        <v/>
      </c>
      <c r="AP66" s="3" t="str">
        <f ca="1">IF(AND($A66&lt;&gt;"",$A66&lt;&gt;"TOTAL"),IF(AND('[8]INVESTIGADOR_Grupo Edad'!$BR64&lt;&gt;"",'[8]INVESTIGADOR_Grupo Edad'!$BR64&lt;&gt;0),'[8]INVESTIGADOR_Grupo Edad'!$BR64,""),IF($A66="TOTAL",SUM(INDIRECT("AP4:AP"&amp;ROW()-1)),""))</f>
        <v/>
      </c>
      <c r="AQ66" s="3" t="str">
        <f t="shared" ca="1" si="13"/>
        <v/>
      </c>
      <c r="AR66" s="3" t="str">
        <f ca="1">IF(AND($A66&lt;&gt;"",$A66&lt;&gt;"TOTAL"),IF(AND('[8]INVESTIGADOR_Grupo Edad'!$BU64&lt;&gt;"",'[8]INVESTIGADOR_Grupo Edad'!$BU64&lt;&gt;0),'[8]INVESTIGADOR_Grupo Edad'!$BU64,""),IF($A66="TOTAL",SUM(INDIRECT("AR4:AR"&amp;ROW()-1)),""))</f>
        <v/>
      </c>
      <c r="AS66" s="3" t="str">
        <f ca="1">IF(AND($A66&lt;&gt;"",$A66&lt;&gt;"TOTAL"),IF(AND('[8]INVESTIGADOR_Grupo Edad'!$BW64&lt;&gt;"",'[8]INVESTIGADOR_Grupo Edad'!$BW64&lt;&gt;0),'[8]INVESTIGADOR_Grupo Edad'!$BW64,""),IF($A66="TOTAL",SUM(INDIRECT("AS4:AS"&amp;ROW()-1)),""))</f>
        <v/>
      </c>
      <c r="AT66" s="3" t="str">
        <f t="shared" ca="1" si="14"/>
        <v/>
      </c>
      <c r="AU66" s="3" t="str">
        <f ca="1">IF(AND($A66&lt;&gt;"",$A66&lt;&gt;"TOTAL"),IF(AND('[8]INVESTIGADOR_Grupo Edad'!$BZ64&lt;&gt;"",'[8]INVESTIGADOR_Grupo Edad'!$BZ64&lt;&gt;0),'[8]INVESTIGADOR_Grupo Edad'!$BZ64,""),IF($A66="TOTAL",SUM(INDIRECT("AU4:AU"&amp;ROW()-1)),""))</f>
        <v/>
      </c>
      <c r="AV66" s="3" t="str">
        <f ca="1">IF(AND($A66&lt;&gt;"",$A66&lt;&gt;"TOTAL"),IF(AND('[8]INVESTIGADOR_Grupo Edad'!$CB64&lt;&gt;"",'[8]INVESTIGADOR_Grupo Edad'!$CB64&lt;&gt;0),'[8]INVESTIGADOR_Grupo Edad'!$CB64,""),IF($A66="TOTAL",SUM(INDIRECT("AV4:AV"&amp;ROW()-1)),""))</f>
        <v/>
      </c>
      <c r="AW66" s="3" t="str">
        <f t="shared" ca="1" si="15"/>
        <v/>
      </c>
      <c r="AX66" s="3" t="str">
        <f ca="1">IF(AND($A66&lt;&gt;"",$A66&lt;&gt;"TOTAL"),IF(AND('[8]INVESTIGADOR_Grupo Edad'!$CE64&lt;&gt;"",'[8]INVESTIGADOR_Grupo Edad'!$CE64&lt;&gt;0),'[8]INVESTIGADOR_Grupo Edad'!$CE64,""),IF($A66="TOTAL",SUM(INDIRECT("AX4:AX"&amp;ROW()-1)),""))</f>
        <v/>
      </c>
      <c r="AY66" s="3" t="str">
        <f ca="1">IF(AND($A66&lt;&gt;"",$A66&lt;&gt;"TOTAL"),IF(AND('[8]INVESTIGADOR_Grupo Edad'!$CG64&lt;&gt;"",'[8]INVESTIGADOR_Grupo Edad'!$CG64&lt;&gt;0),'[8]INVESTIGADOR_Grupo Edad'!$CG64,""),IF($A66="TOTAL",SUM(INDIRECT("AY4:AY"&amp;ROW()-1)),""))</f>
        <v/>
      </c>
      <c r="AZ66" s="3" t="str">
        <f t="shared" ca="1" si="16"/>
        <v/>
      </c>
      <c r="BA66" s="3" t="str">
        <f ca="1">IF(AND($A66&lt;&gt;"",$A66&lt;&gt;"TOTAL"),IF(AND('[8]INVESTIGADOR_Grupo Edad'!$CJ64&lt;&gt;"",'[8]INVESTIGADOR_Grupo Edad'!$CJ64&lt;&gt;0),'[8]INVESTIGADOR_Grupo Edad'!$CJ64,""),IF($A66="TOTAL",SUM(INDIRECT("BA4:BA"&amp;ROW()-1)),""))</f>
        <v/>
      </c>
      <c r="BB66" s="3" t="str">
        <f ca="1">IF(AND($A66&lt;&gt;"",$A66&lt;&gt;"TOTAL"),IF(AND('[8]INVESTIGADOR_Grupo Edad'!$CL64&lt;&gt;"",'[8]INVESTIGADOR_Grupo Edad'!$CL64&lt;&gt;0),'[8]INVESTIGADOR_Grupo Edad'!$CL64,""),IF($A66="TOTAL",SUM(INDIRECT("BB4:BB"&amp;ROW()-1)),""))</f>
        <v/>
      </c>
      <c r="BC66" s="3" t="str">
        <f t="shared" ca="1" si="17"/>
        <v/>
      </c>
      <c r="BD66" s="3" t="str">
        <f ca="1">IF(AND($A66&lt;&gt;"",$A66&lt;&gt;"TOTAL"),IF(AND('[8]INVESTIGADOR_Grupo Edad'!$CO64&lt;&gt;"",'[8]INVESTIGADOR_Grupo Edad'!$CO64&lt;&gt;0),'[8]INVESTIGADOR_Grupo Edad'!$CO64,""),IF($A66="TOTAL",SUM(INDIRECT("BD4:BD"&amp;ROW()-1)),""))</f>
        <v/>
      </c>
      <c r="BE66" s="3" t="str">
        <f ca="1">IF(AND($A66&lt;&gt;"",$A66&lt;&gt;"TOTAL"),IF(AND('[8]INVESTIGADOR_Grupo Edad'!$CQ64&lt;&gt;"",'[8]INVESTIGADOR_Grupo Edad'!$CQ64&lt;&gt;0),'[8]INVESTIGADOR_Grupo Edad'!$CQ64,""),IF($A66="TOTAL",SUM(INDIRECT("BE4:BE"&amp;ROW()-1)),""))</f>
        <v/>
      </c>
      <c r="BF66" s="3" t="str">
        <f t="shared" ca="1" si="18"/>
        <v/>
      </c>
    </row>
    <row r="67" spans="1:58" x14ac:dyDescent="0.2">
      <c r="A67" s="25" t="str">
        <f>IF('[8]INVESTIGADOR_Grupo Edad'!$B65&lt;&gt;"",'[8]INVESTIGADOR_Grupo Edad'!$B65,IF(AND('[8]INVESTIGADOR_Grupo Edad'!$B65="",'[8]INVESTIGADOR_Grupo Edad'!$B66="",'[8]INVESTIGADOR_Grupo Edad'!$B64=""),"","TOTAL"))</f>
        <v/>
      </c>
      <c r="B67" s="3" t="str">
        <f ca="1">IF(AND($A67&lt;&gt;"",$A67&lt;&gt;"TOTAL"),IF(AND('[8]INVESTIGADOR_Grupo Edad'!$C65&lt;&gt;"",'[8]INVESTIGADOR_Grupo Edad'!$C65&lt;&gt;0),'[8]INVESTIGADOR_Grupo Edad'!$C65,""),IF($A67="TOTAL",SUM(INDIRECT("B4:B"&amp;ROW()-1)),""))</f>
        <v/>
      </c>
      <c r="C67" s="3" t="str">
        <f ca="1">IF(AND($A67&lt;&gt;"",$A67&lt;&gt;"TOTAL"),IF(AND('[8]INVESTIGADOR_Grupo Edad'!$E65&lt;&gt;"",'[8]INVESTIGADOR_Grupo Edad'!$E65&lt;&gt;0),'[8]INVESTIGADOR_Grupo Edad'!$E65,""),IF($A67="TOTAL",SUM(INDIRECT("C4:C"&amp;ROW()-1)),""))</f>
        <v/>
      </c>
      <c r="D67" s="3" t="str">
        <f t="shared" ca="1" si="0"/>
        <v/>
      </c>
      <c r="E67" s="3" t="str">
        <f ca="1">IF(AND($A67&lt;&gt;"",$A67&lt;&gt;"TOTAL"),IF(AND('[8]INVESTIGADOR_Grupo Edad'!$H65&lt;&gt;"",'[8]INVESTIGADOR_Grupo Edad'!$H65&lt;&gt;0),'[8]INVESTIGADOR_Grupo Edad'!$H65,""),IF($A67="TOTAL",SUM(INDIRECT("E4:E"&amp;ROW()-1)),""))</f>
        <v/>
      </c>
      <c r="F67" s="3" t="str">
        <f ca="1">IF(AND($A67&lt;&gt;"",$A67&lt;&gt;"TOTAL"),IF(AND('[8]INVESTIGADOR_Grupo Edad'!$J65&lt;&gt;"",'[8]INVESTIGADOR_Grupo Edad'!$J65&lt;&gt;0),'[8]INVESTIGADOR_Grupo Edad'!$J65,""),IF($A67="TOTAL",SUM(INDIRECT("F4:F"&amp;ROW()-1)),""))</f>
        <v/>
      </c>
      <c r="G67" s="3" t="str">
        <f t="shared" ca="1" si="1"/>
        <v/>
      </c>
      <c r="H67" s="3" t="str">
        <f ca="1">IF(AND($A67&lt;&gt;"",$A67&lt;&gt;"TOTAL"),IF(AND('[8]INVESTIGADOR_Grupo Edad'!$M65&lt;&gt;"",'[8]INVESTIGADOR_Grupo Edad'!$M65&lt;&gt;0),'[8]INVESTIGADOR_Grupo Edad'!$M65,""),IF($A67="TOTAL",SUM(INDIRECT("H4:H"&amp;ROW()-1)),""))</f>
        <v/>
      </c>
      <c r="I67" s="3" t="str">
        <f ca="1">IF(AND($A67&lt;&gt;"",$A67&lt;&gt;"TOTAL"),IF(AND('[8]INVESTIGADOR_Grupo Edad'!$O65&lt;&gt;"",'[8]INVESTIGADOR_Grupo Edad'!$O65&lt;&gt;0),'[8]INVESTIGADOR_Grupo Edad'!$O65,""),IF($A67="TOTAL",SUM(INDIRECT("I4:I"&amp;ROW()-1)),""))</f>
        <v/>
      </c>
      <c r="J67" s="3" t="str">
        <f t="shared" ca="1" si="2"/>
        <v/>
      </c>
      <c r="K67" s="3" t="str">
        <f ca="1">IF(AND($A67&lt;&gt;"",$A67&lt;&gt;"TOTAL"),IF(AND('[8]INVESTIGADOR_Grupo Edad'!$R65&lt;&gt;"",'[8]INVESTIGADOR_Grupo Edad'!$R65&lt;&gt;0),'[8]INVESTIGADOR_Grupo Edad'!$R65,""),IF($A67="TOTAL",SUM(INDIRECT("K4:K"&amp;ROW()-1)),""))</f>
        <v/>
      </c>
      <c r="L67" s="3" t="str">
        <f ca="1">IF(AND($A67&lt;&gt;"",$A67&lt;&gt;"TOTAL"),IF(AND('[8]INVESTIGADOR_Grupo Edad'!$T65&lt;&gt;"",'[8]INVESTIGADOR_Grupo Edad'!$T65&lt;&gt;0),'[8]INVESTIGADOR_Grupo Edad'!$T65,""),IF($A67="TOTAL",SUM(INDIRECT("L4:L"&amp;ROW()-1)),""))</f>
        <v/>
      </c>
      <c r="M67" s="3" t="str">
        <f t="shared" ca="1" si="3"/>
        <v/>
      </c>
      <c r="N67" s="3" t="str">
        <f ca="1">IF(AND($A67&lt;&gt;"",$A67&lt;&gt;"TOTAL"),IF(AND('[8]INVESTIGADOR_Grupo Edad'!$W65&lt;&gt;"",'[8]INVESTIGADOR_Grupo Edad'!$W65&lt;&gt;0),'[8]INVESTIGADOR_Grupo Edad'!$W65,""),IF($A67="TOTAL",SUM(INDIRECT("N4:N"&amp;ROW()-1)),""))</f>
        <v/>
      </c>
      <c r="O67" s="3" t="str">
        <f ca="1">IF(AND($A67&lt;&gt;"",$A67&lt;&gt;"TOTAL"),IF(AND('[8]INVESTIGADOR_Grupo Edad'!$Y65&lt;&gt;"",'[8]INVESTIGADOR_Grupo Edad'!$Y65&lt;&gt;0),'[8]INVESTIGADOR_Grupo Edad'!$Y65,""),IF($A67="TOTAL",SUM(INDIRECT("O4:O"&amp;ROW()-1)),""))</f>
        <v/>
      </c>
      <c r="P67" s="3" t="str">
        <f t="shared" ca="1" si="4"/>
        <v/>
      </c>
      <c r="Q67" s="3" t="str">
        <f ca="1">IF(AND($A67&lt;&gt;"",$A67&lt;&gt;"TOTAL"),IF(AND('[8]INVESTIGADOR_Grupo Edad'!$AB65&lt;&gt;"",'[8]INVESTIGADOR_Grupo Edad'!$AB65&lt;&gt;0),'[8]INVESTIGADOR_Grupo Edad'!$AB65,""),IF($A67="TOTAL",SUM(INDIRECT("Q4:Q"&amp;ROW()-1)),""))</f>
        <v/>
      </c>
      <c r="R67" s="3" t="str">
        <f ca="1">IF(AND($A67&lt;&gt;"",$A67&lt;&gt;"TOTAL"),IF(AND('[8]INVESTIGADOR_Grupo Edad'!$AD65&lt;&gt;"",'[8]INVESTIGADOR_Grupo Edad'!$AD65&lt;&gt;0),'[8]INVESTIGADOR_Grupo Edad'!$AD65,""),IF($A67="TOTAL",SUM(INDIRECT("R4:R"&amp;ROW()-1)),""))</f>
        <v/>
      </c>
      <c r="S67" s="3" t="str">
        <f t="shared" ca="1" si="5"/>
        <v/>
      </c>
      <c r="T67" s="3" t="str">
        <f ca="1">IF(AND($A67&lt;&gt;"",$A67&lt;&gt;"TOTAL"),IF(AND('[8]INVESTIGADOR_Grupo Edad'!$AG65&lt;&gt;"",'[8]INVESTIGADOR_Grupo Edad'!$AG65&lt;&gt;0),'[8]INVESTIGADOR_Grupo Edad'!$AG65,""),IF($A67="TOTAL",SUM(INDIRECT("T4:T"&amp;ROW()-1)),""))</f>
        <v/>
      </c>
      <c r="U67" s="3" t="str">
        <f ca="1">IF(AND($A67&lt;&gt;"",$A67&lt;&gt;"TOTAL"),IF(AND('[8]INVESTIGADOR_Grupo Edad'!$AI65&lt;&gt;"",'[8]INVESTIGADOR_Grupo Edad'!$AI65&lt;&gt;0),'[8]INVESTIGADOR_Grupo Edad'!$AI65,""),IF($A67="TOTAL",SUM(INDIRECT("U4:U"&amp;ROW()-1)),""))</f>
        <v/>
      </c>
      <c r="V67" s="3" t="str">
        <f t="shared" ca="1" si="6"/>
        <v/>
      </c>
      <c r="W67" s="3" t="str">
        <f ca="1">IF(AND($A67&lt;&gt;"",$A67&lt;&gt;"TOTAL"),IF(AND('[8]INVESTIGADOR_Grupo Edad'!$AL65&lt;&gt;"",'[8]INVESTIGADOR_Grupo Edad'!$AL65&lt;&gt;0),'[8]INVESTIGADOR_Grupo Edad'!$AL65,""),IF($A67="TOTAL",SUM(INDIRECT("W4:W"&amp;ROW()-1)),""))</f>
        <v/>
      </c>
      <c r="X67" s="3" t="str">
        <f ca="1">IF(AND($A67&lt;&gt;"",$A67&lt;&gt;"TOTAL"),IF(AND('[8]INVESTIGADOR_Grupo Edad'!$AN65&lt;&gt;"",'[8]INVESTIGADOR_Grupo Edad'!$AN65&lt;&gt;0),'[8]INVESTIGADOR_Grupo Edad'!$AN65,""),IF($A67="TOTAL",SUM(INDIRECT("X4:X"&amp;ROW()-1)),""))</f>
        <v/>
      </c>
      <c r="Y67" s="3" t="str">
        <f t="shared" ca="1" si="7"/>
        <v/>
      </c>
      <c r="Z67" s="3" t="str">
        <f ca="1">IF(AND($A67&lt;&gt;"",$A67&lt;&gt;"TOTAL"),IF(AND('[8]INVESTIGADOR_Grupo Edad'!$AQ65&lt;&gt;"",'[8]INVESTIGADOR_Grupo Edad'!$AQ65&lt;&gt;0),'[8]INVESTIGADOR_Grupo Edad'!$AQ65,""),IF($A67="TOTAL",SUM(INDIRECT("Z4:Z"&amp;ROW()-1)),""))</f>
        <v/>
      </c>
      <c r="AA67" s="3" t="str">
        <f ca="1">IF(AND($A67&lt;&gt;"",$A67&lt;&gt;"TOTAL"),IF(AND('[8]INVESTIGADOR_Grupo Edad'!$AS65&lt;&gt;"",'[8]INVESTIGADOR_Grupo Edad'!$AS65&lt;&gt;0),'[8]INVESTIGADOR_Grupo Edad'!$AS65,""),IF($A67="TOTAL",SUM(INDIRECT("AA4:AA"&amp;ROW()-1)),""))</f>
        <v/>
      </c>
      <c r="AB67" s="3" t="str">
        <f t="shared" ca="1" si="8"/>
        <v/>
      </c>
      <c r="AC67" s="3" t="str">
        <f ca="1">IF(AND($A67&lt;&gt;"",$A67&lt;&gt;"TOTAL"),IF(AND('[8]INVESTIGADOR_Grupo Edad'!$AV65&lt;&gt;"",'[8]INVESTIGADOR_Grupo Edad'!$AV65&lt;&gt;0),'[8]INVESTIGADOR_Grupo Edad'!$AV65,""),IF($A67="TOTAL",SUM(INDIRECT("AC4:AC"&amp;ROW()-1)),""))</f>
        <v/>
      </c>
      <c r="AD67" s="3" t="str">
        <f ca="1">IF(AND($A67&lt;&gt;"",$A67&lt;&gt;"TOTAL"),IF(AND('[8]INVESTIGADOR_Grupo Edad'!$AX65&lt;&gt;"",'[8]INVESTIGADOR_Grupo Edad'!$AX65&lt;&gt;0),'[8]INVESTIGADOR_Grupo Edad'!$AX65,""),IF($A67="TOTAL",SUM(INDIRECT("AD4:AD"&amp;ROW()-1)),""))</f>
        <v/>
      </c>
      <c r="AE67" s="3" t="str">
        <f t="shared" ca="1" si="9"/>
        <v/>
      </c>
      <c r="AF67" s="3" t="str">
        <f ca="1">IF(AND($A67&lt;&gt;"",$A67&lt;&gt;"TOTAL"),IF(AND('[8]INVESTIGADOR_Grupo Edad'!$BA65&lt;&gt;"",'[8]INVESTIGADOR_Grupo Edad'!$BA65&lt;&gt;0),'[8]INVESTIGADOR_Grupo Edad'!$BA65,""),IF($A67="TOTAL",SUM(INDIRECT("AF4:AF"&amp;ROW()-1)),""))</f>
        <v/>
      </c>
      <c r="AG67" s="3" t="str">
        <f ca="1">IF(AND($A67&lt;&gt;"",$A67&lt;&gt;"TOTAL"),IF(AND('[8]INVESTIGADOR_Grupo Edad'!$BC65&lt;&gt;"",'[8]INVESTIGADOR_Grupo Edad'!$BC65&lt;&gt;0),'[8]INVESTIGADOR_Grupo Edad'!$BC65,""),IF($A67="TOTAL",SUM(INDIRECT("AG4:AG"&amp;ROW()-1)),""))</f>
        <v/>
      </c>
      <c r="AH67" s="3" t="str">
        <f t="shared" ca="1" si="10"/>
        <v/>
      </c>
      <c r="AI67" s="3" t="str">
        <f ca="1">IF(AND($A67&lt;&gt;"",$A67&lt;&gt;"TOTAL"),IF(AND('[8]INVESTIGADOR_Grupo Edad'!$BF65&lt;&gt;"",'[8]INVESTIGADOR_Grupo Edad'!$BF65&lt;&gt;0),'[8]INVESTIGADOR_Grupo Edad'!$BF65,""),IF($A67="TOTAL",SUM(INDIRECT("AI4:AI"&amp;ROW()-1)),""))</f>
        <v/>
      </c>
      <c r="AJ67" s="3" t="str">
        <f ca="1">IF(AND($A67&lt;&gt;"",$A67&lt;&gt;"TOTAL"),IF(AND('[8]INVESTIGADOR_Grupo Edad'!$BH65&lt;&gt;"",'[8]INVESTIGADOR_Grupo Edad'!$BH65&lt;&gt;0),'[8]INVESTIGADOR_Grupo Edad'!$BH65,""),IF($A67="TOTAL",SUM(INDIRECT("AJ4:AJ"&amp;ROW()-1)),""))</f>
        <v/>
      </c>
      <c r="AK67" s="3" t="str">
        <f t="shared" ca="1" si="11"/>
        <v/>
      </c>
      <c r="AL67" s="3" t="str">
        <f ca="1">IF(AND($A67&lt;&gt;"",$A67&lt;&gt;"TOTAL"),IF(AND('[8]INVESTIGADOR_Grupo Edad'!$BK65&lt;&gt;"",'[8]INVESTIGADOR_Grupo Edad'!$BK65&lt;&gt;0),'[8]INVESTIGADOR_Grupo Edad'!$BK65,""),IF($A67="TOTAL",SUM(INDIRECT("AL4:AL"&amp;ROW()-1)),""))</f>
        <v/>
      </c>
      <c r="AM67" s="3" t="str">
        <f ca="1">IF(AND($A67&lt;&gt;"",$A67&lt;&gt;"TOTAL"),IF(AND('[8]INVESTIGADOR_Grupo Edad'!$BM65&lt;&gt;"",'[8]INVESTIGADOR_Grupo Edad'!$BM65&lt;&gt;0),'[8]INVESTIGADOR_Grupo Edad'!$BM65,""),IF($A67="TOTAL",SUM(INDIRECT("AM4:AM"&amp;ROW()-1)),""))</f>
        <v/>
      </c>
      <c r="AN67" s="3" t="str">
        <f t="shared" ca="1" si="12"/>
        <v/>
      </c>
      <c r="AO67" s="3" t="str">
        <f ca="1">IF(AND($A67&lt;&gt;"",$A67&lt;&gt;"TOTAL"),IF(AND('[8]INVESTIGADOR_Grupo Edad'!$BP65&lt;&gt;"",'[8]INVESTIGADOR_Grupo Edad'!$BP65&lt;&gt;0),'[8]INVESTIGADOR_Grupo Edad'!$BP65,""),IF($A67="TOTAL",SUM(INDIRECT("AO4:AO"&amp;ROW()-1)),""))</f>
        <v/>
      </c>
      <c r="AP67" s="3" t="str">
        <f ca="1">IF(AND($A67&lt;&gt;"",$A67&lt;&gt;"TOTAL"),IF(AND('[8]INVESTIGADOR_Grupo Edad'!$BR65&lt;&gt;"",'[8]INVESTIGADOR_Grupo Edad'!$BR65&lt;&gt;0),'[8]INVESTIGADOR_Grupo Edad'!$BR65,""),IF($A67="TOTAL",SUM(INDIRECT("AP4:AP"&amp;ROW()-1)),""))</f>
        <v/>
      </c>
      <c r="AQ67" s="3" t="str">
        <f t="shared" ca="1" si="13"/>
        <v/>
      </c>
      <c r="AR67" s="3" t="str">
        <f ca="1">IF(AND($A67&lt;&gt;"",$A67&lt;&gt;"TOTAL"),IF(AND('[8]INVESTIGADOR_Grupo Edad'!$BU65&lt;&gt;"",'[8]INVESTIGADOR_Grupo Edad'!$BU65&lt;&gt;0),'[8]INVESTIGADOR_Grupo Edad'!$BU65,""),IF($A67="TOTAL",SUM(INDIRECT("AR4:AR"&amp;ROW()-1)),""))</f>
        <v/>
      </c>
      <c r="AS67" s="3" t="str">
        <f ca="1">IF(AND($A67&lt;&gt;"",$A67&lt;&gt;"TOTAL"),IF(AND('[8]INVESTIGADOR_Grupo Edad'!$BW65&lt;&gt;"",'[8]INVESTIGADOR_Grupo Edad'!$BW65&lt;&gt;0),'[8]INVESTIGADOR_Grupo Edad'!$BW65,""),IF($A67="TOTAL",SUM(INDIRECT("AS4:AS"&amp;ROW()-1)),""))</f>
        <v/>
      </c>
      <c r="AT67" s="3" t="str">
        <f t="shared" ca="1" si="14"/>
        <v/>
      </c>
      <c r="AU67" s="3" t="str">
        <f ca="1">IF(AND($A67&lt;&gt;"",$A67&lt;&gt;"TOTAL"),IF(AND('[8]INVESTIGADOR_Grupo Edad'!$BZ65&lt;&gt;"",'[8]INVESTIGADOR_Grupo Edad'!$BZ65&lt;&gt;0),'[8]INVESTIGADOR_Grupo Edad'!$BZ65,""),IF($A67="TOTAL",SUM(INDIRECT("AU4:AU"&amp;ROW()-1)),""))</f>
        <v/>
      </c>
      <c r="AV67" s="3" t="str">
        <f ca="1">IF(AND($A67&lt;&gt;"",$A67&lt;&gt;"TOTAL"),IF(AND('[8]INVESTIGADOR_Grupo Edad'!$CB65&lt;&gt;"",'[8]INVESTIGADOR_Grupo Edad'!$CB65&lt;&gt;0),'[8]INVESTIGADOR_Grupo Edad'!$CB65,""),IF($A67="TOTAL",SUM(INDIRECT("AV4:AV"&amp;ROW()-1)),""))</f>
        <v/>
      </c>
      <c r="AW67" s="3" t="str">
        <f t="shared" ca="1" si="15"/>
        <v/>
      </c>
      <c r="AX67" s="3" t="str">
        <f ca="1">IF(AND($A67&lt;&gt;"",$A67&lt;&gt;"TOTAL"),IF(AND('[8]INVESTIGADOR_Grupo Edad'!$CE65&lt;&gt;"",'[8]INVESTIGADOR_Grupo Edad'!$CE65&lt;&gt;0),'[8]INVESTIGADOR_Grupo Edad'!$CE65,""),IF($A67="TOTAL",SUM(INDIRECT("AX4:AX"&amp;ROW()-1)),""))</f>
        <v/>
      </c>
      <c r="AY67" s="3" t="str">
        <f ca="1">IF(AND($A67&lt;&gt;"",$A67&lt;&gt;"TOTAL"),IF(AND('[8]INVESTIGADOR_Grupo Edad'!$CG65&lt;&gt;"",'[8]INVESTIGADOR_Grupo Edad'!$CG65&lt;&gt;0),'[8]INVESTIGADOR_Grupo Edad'!$CG65,""),IF($A67="TOTAL",SUM(INDIRECT("AY4:AY"&amp;ROW()-1)),""))</f>
        <v/>
      </c>
      <c r="AZ67" s="3" t="str">
        <f t="shared" ca="1" si="16"/>
        <v/>
      </c>
      <c r="BA67" s="3" t="str">
        <f ca="1">IF(AND($A67&lt;&gt;"",$A67&lt;&gt;"TOTAL"),IF(AND('[8]INVESTIGADOR_Grupo Edad'!$CJ65&lt;&gt;"",'[8]INVESTIGADOR_Grupo Edad'!$CJ65&lt;&gt;0),'[8]INVESTIGADOR_Grupo Edad'!$CJ65,""),IF($A67="TOTAL",SUM(INDIRECT("BA4:BA"&amp;ROW()-1)),""))</f>
        <v/>
      </c>
      <c r="BB67" s="3" t="str">
        <f ca="1">IF(AND($A67&lt;&gt;"",$A67&lt;&gt;"TOTAL"),IF(AND('[8]INVESTIGADOR_Grupo Edad'!$CL65&lt;&gt;"",'[8]INVESTIGADOR_Grupo Edad'!$CL65&lt;&gt;0),'[8]INVESTIGADOR_Grupo Edad'!$CL65,""),IF($A67="TOTAL",SUM(INDIRECT("BB4:BB"&amp;ROW()-1)),""))</f>
        <v/>
      </c>
      <c r="BC67" s="3" t="str">
        <f t="shared" ca="1" si="17"/>
        <v/>
      </c>
      <c r="BD67" s="3" t="str">
        <f ca="1">IF(AND($A67&lt;&gt;"",$A67&lt;&gt;"TOTAL"),IF(AND('[8]INVESTIGADOR_Grupo Edad'!$CO65&lt;&gt;"",'[8]INVESTIGADOR_Grupo Edad'!$CO65&lt;&gt;0),'[8]INVESTIGADOR_Grupo Edad'!$CO65,""),IF($A67="TOTAL",SUM(INDIRECT("BD4:BD"&amp;ROW()-1)),""))</f>
        <v/>
      </c>
      <c r="BE67" s="3" t="str">
        <f ca="1">IF(AND($A67&lt;&gt;"",$A67&lt;&gt;"TOTAL"),IF(AND('[8]INVESTIGADOR_Grupo Edad'!$CQ65&lt;&gt;"",'[8]INVESTIGADOR_Grupo Edad'!$CQ65&lt;&gt;0),'[8]INVESTIGADOR_Grupo Edad'!$CQ65,""),IF($A67="TOTAL",SUM(INDIRECT("BE4:BE"&amp;ROW()-1)),""))</f>
        <v/>
      </c>
      <c r="BF67" s="3" t="str">
        <f t="shared" ca="1" si="18"/>
        <v/>
      </c>
    </row>
    <row r="68" spans="1:58" x14ac:dyDescent="0.2">
      <c r="A68" s="25" t="str">
        <f>IF('[8]INVESTIGADOR_Grupo Edad'!$B66&lt;&gt;"",'[8]INVESTIGADOR_Grupo Edad'!$B66,IF(AND('[8]INVESTIGADOR_Grupo Edad'!$B66="",'[8]INVESTIGADOR_Grupo Edad'!$B67="",'[8]INVESTIGADOR_Grupo Edad'!$B65=""),"","TOTAL"))</f>
        <v/>
      </c>
      <c r="B68" s="3" t="str">
        <f ca="1">IF(AND($A68&lt;&gt;"",$A68&lt;&gt;"TOTAL"),IF(AND('[8]INVESTIGADOR_Grupo Edad'!$C66&lt;&gt;"",'[8]INVESTIGADOR_Grupo Edad'!$C66&lt;&gt;0),'[8]INVESTIGADOR_Grupo Edad'!$C66,""),IF($A68="TOTAL",SUM(INDIRECT("B4:B"&amp;ROW()-1)),""))</f>
        <v/>
      </c>
      <c r="C68" s="3" t="str">
        <f ca="1">IF(AND($A68&lt;&gt;"",$A68&lt;&gt;"TOTAL"),IF(AND('[8]INVESTIGADOR_Grupo Edad'!$E66&lt;&gt;"",'[8]INVESTIGADOR_Grupo Edad'!$E66&lt;&gt;0),'[8]INVESTIGADOR_Grupo Edad'!$E66,""),IF($A68="TOTAL",SUM(INDIRECT("C4:C"&amp;ROW()-1)),""))</f>
        <v/>
      </c>
      <c r="D68" s="3" t="str">
        <f t="shared" ca="1" si="0"/>
        <v/>
      </c>
      <c r="E68" s="3" t="str">
        <f ca="1">IF(AND($A68&lt;&gt;"",$A68&lt;&gt;"TOTAL"),IF(AND('[8]INVESTIGADOR_Grupo Edad'!$H66&lt;&gt;"",'[8]INVESTIGADOR_Grupo Edad'!$H66&lt;&gt;0),'[8]INVESTIGADOR_Grupo Edad'!$H66,""),IF($A68="TOTAL",SUM(INDIRECT("E4:E"&amp;ROW()-1)),""))</f>
        <v/>
      </c>
      <c r="F68" s="3" t="str">
        <f ca="1">IF(AND($A68&lt;&gt;"",$A68&lt;&gt;"TOTAL"),IF(AND('[8]INVESTIGADOR_Grupo Edad'!$J66&lt;&gt;"",'[8]INVESTIGADOR_Grupo Edad'!$J66&lt;&gt;0),'[8]INVESTIGADOR_Grupo Edad'!$J66,""),IF($A68="TOTAL",SUM(INDIRECT("F4:F"&amp;ROW()-1)),""))</f>
        <v/>
      </c>
      <c r="G68" s="3" t="str">
        <f t="shared" ca="1" si="1"/>
        <v/>
      </c>
      <c r="H68" s="3" t="str">
        <f ca="1">IF(AND($A68&lt;&gt;"",$A68&lt;&gt;"TOTAL"),IF(AND('[8]INVESTIGADOR_Grupo Edad'!$M66&lt;&gt;"",'[8]INVESTIGADOR_Grupo Edad'!$M66&lt;&gt;0),'[8]INVESTIGADOR_Grupo Edad'!$M66,""),IF($A68="TOTAL",SUM(INDIRECT("H4:H"&amp;ROW()-1)),""))</f>
        <v/>
      </c>
      <c r="I68" s="3" t="str">
        <f ca="1">IF(AND($A68&lt;&gt;"",$A68&lt;&gt;"TOTAL"),IF(AND('[8]INVESTIGADOR_Grupo Edad'!$O66&lt;&gt;"",'[8]INVESTIGADOR_Grupo Edad'!$O66&lt;&gt;0),'[8]INVESTIGADOR_Grupo Edad'!$O66,""),IF($A68="TOTAL",SUM(INDIRECT("I4:I"&amp;ROW()-1)),""))</f>
        <v/>
      </c>
      <c r="J68" s="3" t="str">
        <f t="shared" ca="1" si="2"/>
        <v/>
      </c>
      <c r="K68" s="3" t="str">
        <f ca="1">IF(AND($A68&lt;&gt;"",$A68&lt;&gt;"TOTAL"),IF(AND('[8]INVESTIGADOR_Grupo Edad'!$R66&lt;&gt;"",'[8]INVESTIGADOR_Grupo Edad'!$R66&lt;&gt;0),'[8]INVESTIGADOR_Grupo Edad'!$R66,""),IF($A68="TOTAL",SUM(INDIRECT("K4:K"&amp;ROW()-1)),""))</f>
        <v/>
      </c>
      <c r="L68" s="3" t="str">
        <f ca="1">IF(AND($A68&lt;&gt;"",$A68&lt;&gt;"TOTAL"),IF(AND('[8]INVESTIGADOR_Grupo Edad'!$T66&lt;&gt;"",'[8]INVESTIGADOR_Grupo Edad'!$T66&lt;&gt;0),'[8]INVESTIGADOR_Grupo Edad'!$T66,""),IF($A68="TOTAL",SUM(INDIRECT("L4:L"&amp;ROW()-1)),""))</f>
        <v/>
      </c>
      <c r="M68" s="3" t="str">
        <f t="shared" ca="1" si="3"/>
        <v/>
      </c>
      <c r="N68" s="3" t="str">
        <f ca="1">IF(AND($A68&lt;&gt;"",$A68&lt;&gt;"TOTAL"),IF(AND('[8]INVESTIGADOR_Grupo Edad'!$W66&lt;&gt;"",'[8]INVESTIGADOR_Grupo Edad'!$W66&lt;&gt;0),'[8]INVESTIGADOR_Grupo Edad'!$W66,""),IF($A68="TOTAL",SUM(INDIRECT("N4:N"&amp;ROW()-1)),""))</f>
        <v/>
      </c>
      <c r="O68" s="3" t="str">
        <f ca="1">IF(AND($A68&lt;&gt;"",$A68&lt;&gt;"TOTAL"),IF(AND('[8]INVESTIGADOR_Grupo Edad'!$Y66&lt;&gt;"",'[8]INVESTIGADOR_Grupo Edad'!$Y66&lt;&gt;0),'[8]INVESTIGADOR_Grupo Edad'!$Y66,""),IF($A68="TOTAL",SUM(INDIRECT("O4:O"&amp;ROW()-1)),""))</f>
        <v/>
      </c>
      <c r="P68" s="3" t="str">
        <f t="shared" ca="1" si="4"/>
        <v/>
      </c>
      <c r="Q68" s="3" t="str">
        <f ca="1">IF(AND($A68&lt;&gt;"",$A68&lt;&gt;"TOTAL"),IF(AND('[8]INVESTIGADOR_Grupo Edad'!$AB66&lt;&gt;"",'[8]INVESTIGADOR_Grupo Edad'!$AB66&lt;&gt;0),'[8]INVESTIGADOR_Grupo Edad'!$AB66,""),IF($A68="TOTAL",SUM(INDIRECT("Q4:Q"&amp;ROW()-1)),""))</f>
        <v/>
      </c>
      <c r="R68" s="3" t="str">
        <f ca="1">IF(AND($A68&lt;&gt;"",$A68&lt;&gt;"TOTAL"),IF(AND('[8]INVESTIGADOR_Grupo Edad'!$AD66&lt;&gt;"",'[8]INVESTIGADOR_Grupo Edad'!$AD66&lt;&gt;0),'[8]INVESTIGADOR_Grupo Edad'!$AD66,""),IF($A68="TOTAL",SUM(INDIRECT("R4:R"&amp;ROW()-1)),""))</f>
        <v/>
      </c>
      <c r="S68" s="3" t="str">
        <f t="shared" ca="1" si="5"/>
        <v/>
      </c>
      <c r="T68" s="3" t="str">
        <f ca="1">IF(AND($A68&lt;&gt;"",$A68&lt;&gt;"TOTAL"),IF(AND('[8]INVESTIGADOR_Grupo Edad'!$AG66&lt;&gt;"",'[8]INVESTIGADOR_Grupo Edad'!$AG66&lt;&gt;0),'[8]INVESTIGADOR_Grupo Edad'!$AG66,""),IF($A68="TOTAL",SUM(INDIRECT("T4:T"&amp;ROW()-1)),""))</f>
        <v/>
      </c>
      <c r="U68" s="3" t="str">
        <f ca="1">IF(AND($A68&lt;&gt;"",$A68&lt;&gt;"TOTAL"),IF(AND('[8]INVESTIGADOR_Grupo Edad'!$AI66&lt;&gt;"",'[8]INVESTIGADOR_Grupo Edad'!$AI66&lt;&gt;0),'[8]INVESTIGADOR_Grupo Edad'!$AI66,""),IF($A68="TOTAL",SUM(INDIRECT("U4:U"&amp;ROW()-1)),""))</f>
        <v/>
      </c>
      <c r="V68" s="3" t="str">
        <f t="shared" ca="1" si="6"/>
        <v/>
      </c>
      <c r="W68" s="3" t="str">
        <f ca="1">IF(AND($A68&lt;&gt;"",$A68&lt;&gt;"TOTAL"),IF(AND('[8]INVESTIGADOR_Grupo Edad'!$AL66&lt;&gt;"",'[8]INVESTIGADOR_Grupo Edad'!$AL66&lt;&gt;0),'[8]INVESTIGADOR_Grupo Edad'!$AL66,""),IF($A68="TOTAL",SUM(INDIRECT("W4:W"&amp;ROW()-1)),""))</f>
        <v/>
      </c>
      <c r="X68" s="3" t="str">
        <f ca="1">IF(AND($A68&lt;&gt;"",$A68&lt;&gt;"TOTAL"),IF(AND('[8]INVESTIGADOR_Grupo Edad'!$AN66&lt;&gt;"",'[8]INVESTIGADOR_Grupo Edad'!$AN66&lt;&gt;0),'[8]INVESTIGADOR_Grupo Edad'!$AN66,""),IF($A68="TOTAL",SUM(INDIRECT("X4:X"&amp;ROW()-1)),""))</f>
        <v/>
      </c>
      <c r="Y68" s="3" t="str">
        <f t="shared" ca="1" si="7"/>
        <v/>
      </c>
      <c r="Z68" s="3" t="str">
        <f ca="1">IF(AND($A68&lt;&gt;"",$A68&lt;&gt;"TOTAL"),IF(AND('[8]INVESTIGADOR_Grupo Edad'!$AQ66&lt;&gt;"",'[8]INVESTIGADOR_Grupo Edad'!$AQ66&lt;&gt;0),'[8]INVESTIGADOR_Grupo Edad'!$AQ66,""),IF($A68="TOTAL",SUM(INDIRECT("Z4:Z"&amp;ROW()-1)),""))</f>
        <v/>
      </c>
      <c r="AA68" s="3" t="str">
        <f ca="1">IF(AND($A68&lt;&gt;"",$A68&lt;&gt;"TOTAL"),IF(AND('[8]INVESTIGADOR_Grupo Edad'!$AS66&lt;&gt;"",'[8]INVESTIGADOR_Grupo Edad'!$AS66&lt;&gt;0),'[8]INVESTIGADOR_Grupo Edad'!$AS66,""),IF($A68="TOTAL",SUM(INDIRECT("AA4:AA"&amp;ROW()-1)),""))</f>
        <v/>
      </c>
      <c r="AB68" s="3" t="str">
        <f t="shared" ca="1" si="8"/>
        <v/>
      </c>
      <c r="AC68" s="3" t="str">
        <f ca="1">IF(AND($A68&lt;&gt;"",$A68&lt;&gt;"TOTAL"),IF(AND('[8]INVESTIGADOR_Grupo Edad'!$AV66&lt;&gt;"",'[8]INVESTIGADOR_Grupo Edad'!$AV66&lt;&gt;0),'[8]INVESTIGADOR_Grupo Edad'!$AV66,""),IF($A68="TOTAL",SUM(INDIRECT("AC4:AC"&amp;ROW()-1)),""))</f>
        <v/>
      </c>
      <c r="AD68" s="3" t="str">
        <f ca="1">IF(AND($A68&lt;&gt;"",$A68&lt;&gt;"TOTAL"),IF(AND('[8]INVESTIGADOR_Grupo Edad'!$AX66&lt;&gt;"",'[8]INVESTIGADOR_Grupo Edad'!$AX66&lt;&gt;0),'[8]INVESTIGADOR_Grupo Edad'!$AX66,""),IF($A68="TOTAL",SUM(INDIRECT("AD4:AD"&amp;ROW()-1)),""))</f>
        <v/>
      </c>
      <c r="AE68" s="3" t="str">
        <f t="shared" ca="1" si="9"/>
        <v/>
      </c>
      <c r="AF68" s="3" t="str">
        <f ca="1">IF(AND($A68&lt;&gt;"",$A68&lt;&gt;"TOTAL"),IF(AND('[8]INVESTIGADOR_Grupo Edad'!$BA66&lt;&gt;"",'[8]INVESTIGADOR_Grupo Edad'!$BA66&lt;&gt;0),'[8]INVESTIGADOR_Grupo Edad'!$BA66,""),IF($A68="TOTAL",SUM(INDIRECT("AF4:AF"&amp;ROW()-1)),""))</f>
        <v/>
      </c>
      <c r="AG68" s="3" t="str">
        <f ca="1">IF(AND($A68&lt;&gt;"",$A68&lt;&gt;"TOTAL"),IF(AND('[8]INVESTIGADOR_Grupo Edad'!$BC66&lt;&gt;"",'[8]INVESTIGADOR_Grupo Edad'!$BC66&lt;&gt;0),'[8]INVESTIGADOR_Grupo Edad'!$BC66,""),IF($A68="TOTAL",SUM(INDIRECT("AG4:AG"&amp;ROW()-1)),""))</f>
        <v/>
      </c>
      <c r="AH68" s="3" t="str">
        <f t="shared" ca="1" si="10"/>
        <v/>
      </c>
      <c r="AI68" s="3" t="str">
        <f ca="1">IF(AND($A68&lt;&gt;"",$A68&lt;&gt;"TOTAL"),IF(AND('[8]INVESTIGADOR_Grupo Edad'!$BF66&lt;&gt;"",'[8]INVESTIGADOR_Grupo Edad'!$BF66&lt;&gt;0),'[8]INVESTIGADOR_Grupo Edad'!$BF66,""),IF($A68="TOTAL",SUM(INDIRECT("AI4:AI"&amp;ROW()-1)),""))</f>
        <v/>
      </c>
      <c r="AJ68" s="3" t="str">
        <f ca="1">IF(AND($A68&lt;&gt;"",$A68&lt;&gt;"TOTAL"),IF(AND('[8]INVESTIGADOR_Grupo Edad'!$BH66&lt;&gt;"",'[8]INVESTIGADOR_Grupo Edad'!$BH66&lt;&gt;0),'[8]INVESTIGADOR_Grupo Edad'!$BH66,""),IF($A68="TOTAL",SUM(INDIRECT("AJ4:AJ"&amp;ROW()-1)),""))</f>
        <v/>
      </c>
      <c r="AK68" s="3" t="str">
        <f t="shared" ca="1" si="11"/>
        <v/>
      </c>
      <c r="AL68" s="3" t="str">
        <f ca="1">IF(AND($A68&lt;&gt;"",$A68&lt;&gt;"TOTAL"),IF(AND('[8]INVESTIGADOR_Grupo Edad'!$BK66&lt;&gt;"",'[8]INVESTIGADOR_Grupo Edad'!$BK66&lt;&gt;0),'[8]INVESTIGADOR_Grupo Edad'!$BK66,""),IF($A68="TOTAL",SUM(INDIRECT("AL4:AL"&amp;ROW()-1)),""))</f>
        <v/>
      </c>
      <c r="AM68" s="3" t="str">
        <f ca="1">IF(AND($A68&lt;&gt;"",$A68&lt;&gt;"TOTAL"),IF(AND('[8]INVESTIGADOR_Grupo Edad'!$BM66&lt;&gt;"",'[8]INVESTIGADOR_Grupo Edad'!$BM66&lt;&gt;0),'[8]INVESTIGADOR_Grupo Edad'!$BM66,""),IF($A68="TOTAL",SUM(INDIRECT("AM4:AM"&amp;ROW()-1)),""))</f>
        <v/>
      </c>
      <c r="AN68" s="3" t="str">
        <f t="shared" ca="1" si="12"/>
        <v/>
      </c>
      <c r="AO68" s="3" t="str">
        <f ca="1">IF(AND($A68&lt;&gt;"",$A68&lt;&gt;"TOTAL"),IF(AND('[8]INVESTIGADOR_Grupo Edad'!$BP66&lt;&gt;"",'[8]INVESTIGADOR_Grupo Edad'!$BP66&lt;&gt;0),'[8]INVESTIGADOR_Grupo Edad'!$BP66,""),IF($A68="TOTAL",SUM(INDIRECT("AO4:AO"&amp;ROW()-1)),""))</f>
        <v/>
      </c>
      <c r="AP68" s="3" t="str">
        <f ca="1">IF(AND($A68&lt;&gt;"",$A68&lt;&gt;"TOTAL"),IF(AND('[8]INVESTIGADOR_Grupo Edad'!$BR66&lt;&gt;"",'[8]INVESTIGADOR_Grupo Edad'!$BR66&lt;&gt;0),'[8]INVESTIGADOR_Grupo Edad'!$BR66,""),IF($A68="TOTAL",SUM(INDIRECT("AP4:AP"&amp;ROW()-1)),""))</f>
        <v/>
      </c>
      <c r="AQ68" s="3" t="str">
        <f t="shared" ca="1" si="13"/>
        <v/>
      </c>
      <c r="AR68" s="3" t="str">
        <f ca="1">IF(AND($A68&lt;&gt;"",$A68&lt;&gt;"TOTAL"),IF(AND('[8]INVESTIGADOR_Grupo Edad'!$BU66&lt;&gt;"",'[8]INVESTIGADOR_Grupo Edad'!$BU66&lt;&gt;0),'[8]INVESTIGADOR_Grupo Edad'!$BU66,""),IF($A68="TOTAL",SUM(INDIRECT("AR4:AR"&amp;ROW()-1)),""))</f>
        <v/>
      </c>
      <c r="AS68" s="3" t="str">
        <f ca="1">IF(AND($A68&lt;&gt;"",$A68&lt;&gt;"TOTAL"),IF(AND('[8]INVESTIGADOR_Grupo Edad'!$BW66&lt;&gt;"",'[8]INVESTIGADOR_Grupo Edad'!$BW66&lt;&gt;0),'[8]INVESTIGADOR_Grupo Edad'!$BW66,""),IF($A68="TOTAL",SUM(INDIRECT("AS4:AS"&amp;ROW()-1)),""))</f>
        <v/>
      </c>
      <c r="AT68" s="3" t="str">
        <f t="shared" ca="1" si="14"/>
        <v/>
      </c>
      <c r="AU68" s="3" t="str">
        <f ca="1">IF(AND($A68&lt;&gt;"",$A68&lt;&gt;"TOTAL"),IF(AND('[8]INVESTIGADOR_Grupo Edad'!$BZ66&lt;&gt;"",'[8]INVESTIGADOR_Grupo Edad'!$BZ66&lt;&gt;0),'[8]INVESTIGADOR_Grupo Edad'!$BZ66,""),IF($A68="TOTAL",SUM(INDIRECT("AU4:AU"&amp;ROW()-1)),""))</f>
        <v/>
      </c>
      <c r="AV68" s="3" t="str">
        <f ca="1">IF(AND($A68&lt;&gt;"",$A68&lt;&gt;"TOTAL"),IF(AND('[8]INVESTIGADOR_Grupo Edad'!$CB66&lt;&gt;"",'[8]INVESTIGADOR_Grupo Edad'!$CB66&lt;&gt;0),'[8]INVESTIGADOR_Grupo Edad'!$CB66,""),IF($A68="TOTAL",SUM(INDIRECT("AV4:AV"&amp;ROW()-1)),""))</f>
        <v/>
      </c>
      <c r="AW68" s="3" t="str">
        <f t="shared" ca="1" si="15"/>
        <v/>
      </c>
      <c r="AX68" s="3" t="str">
        <f ca="1">IF(AND($A68&lt;&gt;"",$A68&lt;&gt;"TOTAL"),IF(AND('[8]INVESTIGADOR_Grupo Edad'!$CE66&lt;&gt;"",'[8]INVESTIGADOR_Grupo Edad'!$CE66&lt;&gt;0),'[8]INVESTIGADOR_Grupo Edad'!$CE66,""),IF($A68="TOTAL",SUM(INDIRECT("AX4:AX"&amp;ROW()-1)),""))</f>
        <v/>
      </c>
      <c r="AY68" s="3" t="str">
        <f ca="1">IF(AND($A68&lt;&gt;"",$A68&lt;&gt;"TOTAL"),IF(AND('[8]INVESTIGADOR_Grupo Edad'!$CG66&lt;&gt;"",'[8]INVESTIGADOR_Grupo Edad'!$CG66&lt;&gt;0),'[8]INVESTIGADOR_Grupo Edad'!$CG66,""),IF($A68="TOTAL",SUM(INDIRECT("AY4:AY"&amp;ROW()-1)),""))</f>
        <v/>
      </c>
      <c r="AZ68" s="3" t="str">
        <f t="shared" ca="1" si="16"/>
        <v/>
      </c>
      <c r="BA68" s="3" t="str">
        <f ca="1">IF(AND($A68&lt;&gt;"",$A68&lt;&gt;"TOTAL"),IF(AND('[8]INVESTIGADOR_Grupo Edad'!$CJ66&lt;&gt;"",'[8]INVESTIGADOR_Grupo Edad'!$CJ66&lt;&gt;0),'[8]INVESTIGADOR_Grupo Edad'!$CJ66,""),IF($A68="TOTAL",SUM(INDIRECT("BA4:BA"&amp;ROW()-1)),""))</f>
        <v/>
      </c>
      <c r="BB68" s="3" t="str">
        <f ca="1">IF(AND($A68&lt;&gt;"",$A68&lt;&gt;"TOTAL"),IF(AND('[8]INVESTIGADOR_Grupo Edad'!$CL66&lt;&gt;"",'[8]INVESTIGADOR_Grupo Edad'!$CL66&lt;&gt;0),'[8]INVESTIGADOR_Grupo Edad'!$CL66,""),IF($A68="TOTAL",SUM(INDIRECT("BB4:BB"&amp;ROW()-1)),""))</f>
        <v/>
      </c>
      <c r="BC68" s="3" t="str">
        <f t="shared" ca="1" si="17"/>
        <v/>
      </c>
      <c r="BD68" s="3" t="str">
        <f ca="1">IF(AND($A68&lt;&gt;"",$A68&lt;&gt;"TOTAL"),IF(AND('[8]INVESTIGADOR_Grupo Edad'!$CO66&lt;&gt;"",'[8]INVESTIGADOR_Grupo Edad'!$CO66&lt;&gt;0),'[8]INVESTIGADOR_Grupo Edad'!$CO66,""),IF($A68="TOTAL",SUM(INDIRECT("BD4:BD"&amp;ROW()-1)),""))</f>
        <v/>
      </c>
      <c r="BE68" s="3" t="str">
        <f ca="1">IF(AND($A68&lt;&gt;"",$A68&lt;&gt;"TOTAL"),IF(AND('[8]INVESTIGADOR_Grupo Edad'!$CQ66&lt;&gt;"",'[8]INVESTIGADOR_Grupo Edad'!$CQ66&lt;&gt;0),'[8]INVESTIGADOR_Grupo Edad'!$CQ66,""),IF($A68="TOTAL",SUM(INDIRECT("BE4:BE"&amp;ROW()-1)),""))</f>
        <v/>
      </c>
      <c r="BF68" s="3" t="str">
        <f t="shared" ca="1" si="18"/>
        <v/>
      </c>
    </row>
    <row r="69" spans="1:58" x14ac:dyDescent="0.2">
      <c r="A69" s="25" t="str">
        <f>IF('[8]INVESTIGADOR_Grupo Edad'!$B67&lt;&gt;"",'[8]INVESTIGADOR_Grupo Edad'!$B67,IF(AND('[8]INVESTIGADOR_Grupo Edad'!$B67="",'[8]INVESTIGADOR_Grupo Edad'!$B68="",'[8]INVESTIGADOR_Grupo Edad'!$B66=""),"","TOTAL"))</f>
        <v/>
      </c>
      <c r="B69" s="3" t="str">
        <f ca="1">IF(AND($A69&lt;&gt;"",$A69&lt;&gt;"TOTAL"),IF(AND('[8]INVESTIGADOR_Grupo Edad'!$C67&lt;&gt;"",'[8]INVESTIGADOR_Grupo Edad'!$C67&lt;&gt;0),'[8]INVESTIGADOR_Grupo Edad'!$C67,""),IF($A69="TOTAL",SUM(INDIRECT("B4:B"&amp;ROW()-1)),""))</f>
        <v/>
      </c>
      <c r="C69" s="3" t="str">
        <f ca="1">IF(AND($A69&lt;&gt;"",$A69&lt;&gt;"TOTAL"),IF(AND('[8]INVESTIGADOR_Grupo Edad'!$E67&lt;&gt;"",'[8]INVESTIGADOR_Grupo Edad'!$E67&lt;&gt;0),'[8]INVESTIGADOR_Grupo Edad'!$E67,""),IF($A69="TOTAL",SUM(INDIRECT("C4:C"&amp;ROW()-1)),""))</f>
        <v/>
      </c>
      <c r="D69" s="3" t="str">
        <f t="shared" ref="D69:D132" ca="1" si="19">IF(AND($A69&lt;&gt;"",$A69&lt;&gt;"TOTAL"),SUM(B69:C69),IF($A69="TOTAL",SUM(INDIRECT("D4:D"&amp;ROW()-1)),""))</f>
        <v/>
      </c>
      <c r="E69" s="3" t="str">
        <f ca="1">IF(AND($A69&lt;&gt;"",$A69&lt;&gt;"TOTAL"),IF(AND('[8]INVESTIGADOR_Grupo Edad'!$H67&lt;&gt;"",'[8]INVESTIGADOR_Grupo Edad'!$H67&lt;&gt;0),'[8]INVESTIGADOR_Grupo Edad'!$H67,""),IF($A69="TOTAL",SUM(INDIRECT("E4:E"&amp;ROW()-1)),""))</f>
        <v/>
      </c>
      <c r="F69" s="3" t="str">
        <f ca="1">IF(AND($A69&lt;&gt;"",$A69&lt;&gt;"TOTAL"),IF(AND('[8]INVESTIGADOR_Grupo Edad'!$J67&lt;&gt;"",'[8]INVESTIGADOR_Grupo Edad'!$J67&lt;&gt;0),'[8]INVESTIGADOR_Grupo Edad'!$J67,""),IF($A69="TOTAL",SUM(INDIRECT("F4:F"&amp;ROW()-1)),""))</f>
        <v/>
      </c>
      <c r="G69" s="3" t="str">
        <f t="shared" ref="G69:G132" ca="1" si="20">IF(AND($A69&lt;&gt;"",$A69&lt;&gt;"TOTAL"),SUM(E69:F69),IF($A69="TOTAL",SUM(INDIRECT("G4:G"&amp;ROW()-1)),""))</f>
        <v/>
      </c>
      <c r="H69" s="3" t="str">
        <f ca="1">IF(AND($A69&lt;&gt;"",$A69&lt;&gt;"TOTAL"),IF(AND('[8]INVESTIGADOR_Grupo Edad'!$M67&lt;&gt;"",'[8]INVESTIGADOR_Grupo Edad'!$M67&lt;&gt;0),'[8]INVESTIGADOR_Grupo Edad'!$M67,""),IF($A69="TOTAL",SUM(INDIRECT("H4:H"&amp;ROW()-1)),""))</f>
        <v/>
      </c>
      <c r="I69" s="3" t="str">
        <f ca="1">IF(AND($A69&lt;&gt;"",$A69&lt;&gt;"TOTAL"),IF(AND('[8]INVESTIGADOR_Grupo Edad'!$O67&lt;&gt;"",'[8]INVESTIGADOR_Grupo Edad'!$O67&lt;&gt;0),'[8]INVESTIGADOR_Grupo Edad'!$O67,""),IF($A69="TOTAL",SUM(INDIRECT("I4:I"&amp;ROW()-1)),""))</f>
        <v/>
      </c>
      <c r="J69" s="3" t="str">
        <f t="shared" ref="J69:J132" ca="1" si="21">IF(AND($A69&lt;&gt;"",$A69&lt;&gt;"TOTAL"),SUM(H69:I69),IF($A69="TOTAL",SUM(INDIRECT("J4:J"&amp;ROW()-1)),""))</f>
        <v/>
      </c>
      <c r="K69" s="3" t="str">
        <f ca="1">IF(AND($A69&lt;&gt;"",$A69&lt;&gt;"TOTAL"),IF(AND('[8]INVESTIGADOR_Grupo Edad'!$R67&lt;&gt;"",'[8]INVESTIGADOR_Grupo Edad'!$R67&lt;&gt;0),'[8]INVESTIGADOR_Grupo Edad'!$R67,""),IF($A69="TOTAL",SUM(INDIRECT("K4:K"&amp;ROW()-1)),""))</f>
        <v/>
      </c>
      <c r="L69" s="3" t="str">
        <f ca="1">IF(AND($A69&lt;&gt;"",$A69&lt;&gt;"TOTAL"),IF(AND('[8]INVESTIGADOR_Grupo Edad'!$T67&lt;&gt;"",'[8]INVESTIGADOR_Grupo Edad'!$T67&lt;&gt;0),'[8]INVESTIGADOR_Grupo Edad'!$T67,""),IF($A69="TOTAL",SUM(INDIRECT("L4:L"&amp;ROW()-1)),""))</f>
        <v/>
      </c>
      <c r="M69" s="3" t="str">
        <f t="shared" ref="M69:M132" ca="1" si="22">IF(AND($A69&lt;&gt;"",$A69&lt;&gt;"TOTAL"),SUM(K69:L69),IF($A69="TOTAL",SUM(INDIRECT("M4:M"&amp;ROW()-1)),""))</f>
        <v/>
      </c>
      <c r="N69" s="3" t="str">
        <f ca="1">IF(AND($A69&lt;&gt;"",$A69&lt;&gt;"TOTAL"),IF(AND('[8]INVESTIGADOR_Grupo Edad'!$W67&lt;&gt;"",'[8]INVESTIGADOR_Grupo Edad'!$W67&lt;&gt;0),'[8]INVESTIGADOR_Grupo Edad'!$W67,""),IF($A69="TOTAL",SUM(INDIRECT("N4:N"&amp;ROW()-1)),""))</f>
        <v/>
      </c>
      <c r="O69" s="3" t="str">
        <f ca="1">IF(AND($A69&lt;&gt;"",$A69&lt;&gt;"TOTAL"),IF(AND('[8]INVESTIGADOR_Grupo Edad'!$Y67&lt;&gt;"",'[8]INVESTIGADOR_Grupo Edad'!$Y67&lt;&gt;0),'[8]INVESTIGADOR_Grupo Edad'!$Y67,""),IF($A69="TOTAL",SUM(INDIRECT("O4:O"&amp;ROW()-1)),""))</f>
        <v/>
      </c>
      <c r="P69" s="3" t="str">
        <f t="shared" ref="P69:P132" ca="1" si="23">IF(AND($A69&lt;&gt;"",$A69&lt;&gt;"TOTAL"),SUM(N69:O69),IF($A69="TOTAL",SUM(INDIRECT("P4:P"&amp;ROW()-1)),""))</f>
        <v/>
      </c>
      <c r="Q69" s="3" t="str">
        <f ca="1">IF(AND($A69&lt;&gt;"",$A69&lt;&gt;"TOTAL"),IF(AND('[8]INVESTIGADOR_Grupo Edad'!$AB67&lt;&gt;"",'[8]INVESTIGADOR_Grupo Edad'!$AB67&lt;&gt;0),'[8]INVESTIGADOR_Grupo Edad'!$AB67,""),IF($A69="TOTAL",SUM(INDIRECT("Q4:Q"&amp;ROW()-1)),""))</f>
        <v/>
      </c>
      <c r="R69" s="3" t="str">
        <f ca="1">IF(AND($A69&lt;&gt;"",$A69&lt;&gt;"TOTAL"),IF(AND('[8]INVESTIGADOR_Grupo Edad'!$AD67&lt;&gt;"",'[8]INVESTIGADOR_Grupo Edad'!$AD67&lt;&gt;0),'[8]INVESTIGADOR_Grupo Edad'!$AD67,""),IF($A69="TOTAL",SUM(INDIRECT("R4:R"&amp;ROW()-1)),""))</f>
        <v/>
      </c>
      <c r="S69" s="3" t="str">
        <f t="shared" ref="S69:S132" ca="1" si="24">IF(AND($A69&lt;&gt;"",$A69&lt;&gt;"TOTAL"),SUM(Q69:R69),IF($A69="TOTAL",SUM(INDIRECT("S4:S"&amp;ROW()-1)),""))</f>
        <v/>
      </c>
      <c r="T69" s="3" t="str">
        <f ca="1">IF(AND($A69&lt;&gt;"",$A69&lt;&gt;"TOTAL"),IF(AND('[8]INVESTIGADOR_Grupo Edad'!$AG67&lt;&gt;"",'[8]INVESTIGADOR_Grupo Edad'!$AG67&lt;&gt;0),'[8]INVESTIGADOR_Grupo Edad'!$AG67,""),IF($A69="TOTAL",SUM(INDIRECT("T4:T"&amp;ROW()-1)),""))</f>
        <v/>
      </c>
      <c r="U69" s="3" t="str">
        <f ca="1">IF(AND($A69&lt;&gt;"",$A69&lt;&gt;"TOTAL"),IF(AND('[8]INVESTIGADOR_Grupo Edad'!$AI67&lt;&gt;"",'[8]INVESTIGADOR_Grupo Edad'!$AI67&lt;&gt;0),'[8]INVESTIGADOR_Grupo Edad'!$AI67,""),IF($A69="TOTAL",SUM(INDIRECT("U4:U"&amp;ROW()-1)),""))</f>
        <v/>
      </c>
      <c r="V69" s="3" t="str">
        <f t="shared" ref="V69:V132" ca="1" si="25">IF(AND($A69&lt;&gt;"",$A69&lt;&gt;"TOTAL"),SUM(T69:U69),IF($A69="TOTAL",SUM(INDIRECT("V4:V"&amp;ROW()-1)),""))</f>
        <v/>
      </c>
      <c r="W69" s="3" t="str">
        <f ca="1">IF(AND($A69&lt;&gt;"",$A69&lt;&gt;"TOTAL"),IF(AND('[8]INVESTIGADOR_Grupo Edad'!$AL67&lt;&gt;"",'[8]INVESTIGADOR_Grupo Edad'!$AL67&lt;&gt;0),'[8]INVESTIGADOR_Grupo Edad'!$AL67,""),IF($A69="TOTAL",SUM(INDIRECT("W4:W"&amp;ROW()-1)),""))</f>
        <v/>
      </c>
      <c r="X69" s="3" t="str">
        <f ca="1">IF(AND($A69&lt;&gt;"",$A69&lt;&gt;"TOTAL"),IF(AND('[8]INVESTIGADOR_Grupo Edad'!$AN67&lt;&gt;"",'[8]INVESTIGADOR_Grupo Edad'!$AN67&lt;&gt;0),'[8]INVESTIGADOR_Grupo Edad'!$AN67,""),IF($A69="TOTAL",SUM(INDIRECT("X4:X"&amp;ROW()-1)),""))</f>
        <v/>
      </c>
      <c r="Y69" s="3" t="str">
        <f t="shared" ref="Y69:Y132" ca="1" si="26">IF(AND($A69&lt;&gt;"",$A69&lt;&gt;"TOTAL"),SUM(W69:X69),IF($A69="TOTAL",SUM(INDIRECT("Y4:Y"&amp;ROW()-1)),""))</f>
        <v/>
      </c>
      <c r="Z69" s="3" t="str">
        <f ca="1">IF(AND($A69&lt;&gt;"",$A69&lt;&gt;"TOTAL"),IF(AND('[8]INVESTIGADOR_Grupo Edad'!$AQ67&lt;&gt;"",'[8]INVESTIGADOR_Grupo Edad'!$AQ67&lt;&gt;0),'[8]INVESTIGADOR_Grupo Edad'!$AQ67,""),IF($A69="TOTAL",SUM(INDIRECT("Z4:Z"&amp;ROW()-1)),""))</f>
        <v/>
      </c>
      <c r="AA69" s="3" t="str">
        <f ca="1">IF(AND($A69&lt;&gt;"",$A69&lt;&gt;"TOTAL"),IF(AND('[8]INVESTIGADOR_Grupo Edad'!$AS67&lt;&gt;"",'[8]INVESTIGADOR_Grupo Edad'!$AS67&lt;&gt;0),'[8]INVESTIGADOR_Grupo Edad'!$AS67,""),IF($A69="TOTAL",SUM(INDIRECT("AA4:AA"&amp;ROW()-1)),""))</f>
        <v/>
      </c>
      <c r="AB69" s="3" t="str">
        <f t="shared" ref="AB69:AB132" ca="1" si="27">IF(AND($A69&lt;&gt;"",$A69&lt;&gt;"TOTAL"),SUM(Z69:AA69),IF($A69="TOTAL",SUM(INDIRECT("AB4:AB"&amp;ROW()-1)),""))</f>
        <v/>
      </c>
      <c r="AC69" s="3" t="str">
        <f ca="1">IF(AND($A69&lt;&gt;"",$A69&lt;&gt;"TOTAL"),IF(AND('[8]INVESTIGADOR_Grupo Edad'!$AV67&lt;&gt;"",'[8]INVESTIGADOR_Grupo Edad'!$AV67&lt;&gt;0),'[8]INVESTIGADOR_Grupo Edad'!$AV67,""),IF($A69="TOTAL",SUM(INDIRECT("AC4:AC"&amp;ROW()-1)),""))</f>
        <v/>
      </c>
      <c r="AD69" s="3" t="str">
        <f ca="1">IF(AND($A69&lt;&gt;"",$A69&lt;&gt;"TOTAL"),IF(AND('[8]INVESTIGADOR_Grupo Edad'!$AX67&lt;&gt;"",'[8]INVESTIGADOR_Grupo Edad'!$AX67&lt;&gt;0),'[8]INVESTIGADOR_Grupo Edad'!$AX67,""),IF($A69="TOTAL",SUM(INDIRECT("AD4:AD"&amp;ROW()-1)),""))</f>
        <v/>
      </c>
      <c r="AE69" s="3" t="str">
        <f t="shared" ref="AE69:AE132" ca="1" si="28">IF(AND($A69&lt;&gt;"",$A69&lt;&gt;"TOTAL"),SUM(AC69:AD69),IF($A69="TOTAL",SUM(INDIRECT("AE4:AE"&amp;ROW()-1)),""))</f>
        <v/>
      </c>
      <c r="AF69" s="3" t="str">
        <f ca="1">IF(AND($A69&lt;&gt;"",$A69&lt;&gt;"TOTAL"),IF(AND('[8]INVESTIGADOR_Grupo Edad'!$BA67&lt;&gt;"",'[8]INVESTIGADOR_Grupo Edad'!$BA67&lt;&gt;0),'[8]INVESTIGADOR_Grupo Edad'!$BA67,""),IF($A69="TOTAL",SUM(INDIRECT("AF4:AF"&amp;ROW()-1)),""))</f>
        <v/>
      </c>
      <c r="AG69" s="3" t="str">
        <f ca="1">IF(AND($A69&lt;&gt;"",$A69&lt;&gt;"TOTAL"),IF(AND('[8]INVESTIGADOR_Grupo Edad'!$BC67&lt;&gt;"",'[8]INVESTIGADOR_Grupo Edad'!$BC67&lt;&gt;0),'[8]INVESTIGADOR_Grupo Edad'!$BC67,""),IF($A69="TOTAL",SUM(INDIRECT("AG4:AG"&amp;ROW()-1)),""))</f>
        <v/>
      </c>
      <c r="AH69" s="3" t="str">
        <f t="shared" ref="AH69:AH132" ca="1" si="29">IF(AND($A69&lt;&gt;"",$A69&lt;&gt;"TOTAL"),SUM(AF69:AG69),IF($A69="TOTAL",SUM(INDIRECT("AH4:AH"&amp;ROW()-1)),""))</f>
        <v/>
      </c>
      <c r="AI69" s="3" t="str">
        <f ca="1">IF(AND($A69&lt;&gt;"",$A69&lt;&gt;"TOTAL"),IF(AND('[8]INVESTIGADOR_Grupo Edad'!$BF67&lt;&gt;"",'[8]INVESTIGADOR_Grupo Edad'!$BF67&lt;&gt;0),'[8]INVESTIGADOR_Grupo Edad'!$BF67,""),IF($A69="TOTAL",SUM(INDIRECT("AI4:AI"&amp;ROW()-1)),""))</f>
        <v/>
      </c>
      <c r="AJ69" s="3" t="str">
        <f ca="1">IF(AND($A69&lt;&gt;"",$A69&lt;&gt;"TOTAL"),IF(AND('[8]INVESTIGADOR_Grupo Edad'!$BH67&lt;&gt;"",'[8]INVESTIGADOR_Grupo Edad'!$BH67&lt;&gt;0),'[8]INVESTIGADOR_Grupo Edad'!$BH67,""),IF($A69="TOTAL",SUM(INDIRECT("AJ4:AJ"&amp;ROW()-1)),""))</f>
        <v/>
      </c>
      <c r="AK69" s="3" t="str">
        <f t="shared" ref="AK69:AK132" ca="1" si="30">IF(AND($A69&lt;&gt;"",$A69&lt;&gt;"TOTAL"),SUM(AI69:AJ69),IF($A69="TOTAL",SUM(INDIRECT("AK4:AK"&amp;ROW()-1)),""))</f>
        <v/>
      </c>
      <c r="AL69" s="3" t="str">
        <f ca="1">IF(AND($A69&lt;&gt;"",$A69&lt;&gt;"TOTAL"),IF(AND('[8]INVESTIGADOR_Grupo Edad'!$BK67&lt;&gt;"",'[8]INVESTIGADOR_Grupo Edad'!$BK67&lt;&gt;0),'[8]INVESTIGADOR_Grupo Edad'!$BK67,""),IF($A69="TOTAL",SUM(INDIRECT("AL4:AL"&amp;ROW()-1)),""))</f>
        <v/>
      </c>
      <c r="AM69" s="3" t="str">
        <f ca="1">IF(AND($A69&lt;&gt;"",$A69&lt;&gt;"TOTAL"),IF(AND('[8]INVESTIGADOR_Grupo Edad'!$BM67&lt;&gt;"",'[8]INVESTIGADOR_Grupo Edad'!$BM67&lt;&gt;0),'[8]INVESTIGADOR_Grupo Edad'!$BM67,""),IF($A69="TOTAL",SUM(INDIRECT("AM4:AM"&amp;ROW()-1)),""))</f>
        <v/>
      </c>
      <c r="AN69" s="3" t="str">
        <f t="shared" ref="AN69:AN132" ca="1" si="31">IF(AND($A69&lt;&gt;"",$A69&lt;&gt;"TOTAL"),SUM(AL69:AM69),IF($A69="TOTAL",SUM(INDIRECT("AN4:AN"&amp;ROW()-1)),""))</f>
        <v/>
      </c>
      <c r="AO69" s="3" t="str">
        <f ca="1">IF(AND($A69&lt;&gt;"",$A69&lt;&gt;"TOTAL"),IF(AND('[8]INVESTIGADOR_Grupo Edad'!$BP67&lt;&gt;"",'[8]INVESTIGADOR_Grupo Edad'!$BP67&lt;&gt;0),'[8]INVESTIGADOR_Grupo Edad'!$BP67,""),IF($A69="TOTAL",SUM(INDIRECT("AO4:AO"&amp;ROW()-1)),""))</f>
        <v/>
      </c>
      <c r="AP69" s="3" t="str">
        <f ca="1">IF(AND($A69&lt;&gt;"",$A69&lt;&gt;"TOTAL"),IF(AND('[8]INVESTIGADOR_Grupo Edad'!$BR67&lt;&gt;"",'[8]INVESTIGADOR_Grupo Edad'!$BR67&lt;&gt;0),'[8]INVESTIGADOR_Grupo Edad'!$BR67,""),IF($A69="TOTAL",SUM(INDIRECT("AP4:AP"&amp;ROW()-1)),""))</f>
        <v/>
      </c>
      <c r="AQ69" s="3" t="str">
        <f t="shared" ref="AQ69:AQ132" ca="1" si="32">IF(AND($A69&lt;&gt;"",$A69&lt;&gt;"TOTAL"),SUM(AO69:AP69),IF($A69="TOTAL",SUM(INDIRECT("AQ4:AQ"&amp;ROW()-1)),""))</f>
        <v/>
      </c>
      <c r="AR69" s="3" t="str">
        <f ca="1">IF(AND($A69&lt;&gt;"",$A69&lt;&gt;"TOTAL"),IF(AND('[8]INVESTIGADOR_Grupo Edad'!$BU67&lt;&gt;"",'[8]INVESTIGADOR_Grupo Edad'!$BU67&lt;&gt;0),'[8]INVESTIGADOR_Grupo Edad'!$BU67,""),IF($A69="TOTAL",SUM(INDIRECT("AR4:AR"&amp;ROW()-1)),""))</f>
        <v/>
      </c>
      <c r="AS69" s="3" t="str">
        <f ca="1">IF(AND($A69&lt;&gt;"",$A69&lt;&gt;"TOTAL"),IF(AND('[8]INVESTIGADOR_Grupo Edad'!$BW67&lt;&gt;"",'[8]INVESTIGADOR_Grupo Edad'!$BW67&lt;&gt;0),'[8]INVESTIGADOR_Grupo Edad'!$BW67,""),IF($A69="TOTAL",SUM(INDIRECT("AS4:AS"&amp;ROW()-1)),""))</f>
        <v/>
      </c>
      <c r="AT69" s="3" t="str">
        <f t="shared" ref="AT69:AT132" ca="1" si="33">IF(AND($A69&lt;&gt;"",$A69&lt;&gt;"TOTAL"),SUM(AR69:AS69),IF($A69="TOTAL",SUM(INDIRECT("AT4:AT"&amp;ROW()-1)),""))</f>
        <v/>
      </c>
      <c r="AU69" s="3" t="str">
        <f ca="1">IF(AND($A69&lt;&gt;"",$A69&lt;&gt;"TOTAL"),IF(AND('[8]INVESTIGADOR_Grupo Edad'!$BZ67&lt;&gt;"",'[8]INVESTIGADOR_Grupo Edad'!$BZ67&lt;&gt;0),'[8]INVESTIGADOR_Grupo Edad'!$BZ67,""),IF($A69="TOTAL",SUM(INDIRECT("AU4:AU"&amp;ROW()-1)),""))</f>
        <v/>
      </c>
      <c r="AV69" s="3" t="str">
        <f ca="1">IF(AND($A69&lt;&gt;"",$A69&lt;&gt;"TOTAL"),IF(AND('[8]INVESTIGADOR_Grupo Edad'!$CB67&lt;&gt;"",'[8]INVESTIGADOR_Grupo Edad'!$CB67&lt;&gt;0),'[8]INVESTIGADOR_Grupo Edad'!$CB67,""),IF($A69="TOTAL",SUM(INDIRECT("AV4:AV"&amp;ROW()-1)),""))</f>
        <v/>
      </c>
      <c r="AW69" s="3" t="str">
        <f t="shared" ref="AW69:AW132" ca="1" si="34">IF(AND($A69&lt;&gt;"",$A69&lt;&gt;"TOTAL"),SUM(AU69:AV69),IF($A69="TOTAL",SUM(INDIRECT("AW4:AW"&amp;ROW()-1)),""))</f>
        <v/>
      </c>
      <c r="AX69" s="3" t="str">
        <f ca="1">IF(AND($A69&lt;&gt;"",$A69&lt;&gt;"TOTAL"),IF(AND('[8]INVESTIGADOR_Grupo Edad'!$CE67&lt;&gt;"",'[8]INVESTIGADOR_Grupo Edad'!$CE67&lt;&gt;0),'[8]INVESTIGADOR_Grupo Edad'!$CE67,""),IF($A69="TOTAL",SUM(INDIRECT("AX4:AX"&amp;ROW()-1)),""))</f>
        <v/>
      </c>
      <c r="AY69" s="3" t="str">
        <f ca="1">IF(AND($A69&lt;&gt;"",$A69&lt;&gt;"TOTAL"),IF(AND('[8]INVESTIGADOR_Grupo Edad'!$CG67&lt;&gt;"",'[8]INVESTIGADOR_Grupo Edad'!$CG67&lt;&gt;0),'[8]INVESTIGADOR_Grupo Edad'!$CG67,""),IF($A69="TOTAL",SUM(INDIRECT("AY4:AY"&amp;ROW()-1)),""))</f>
        <v/>
      </c>
      <c r="AZ69" s="3" t="str">
        <f t="shared" ref="AZ69:AZ132" ca="1" si="35">IF(AND($A69&lt;&gt;"",$A69&lt;&gt;"TOTAL"),SUM(AX69:AY69),IF($A69="TOTAL",SUM(INDIRECT("AZ4:AZ"&amp;ROW()-1)),""))</f>
        <v/>
      </c>
      <c r="BA69" s="3" t="str">
        <f ca="1">IF(AND($A69&lt;&gt;"",$A69&lt;&gt;"TOTAL"),IF(AND('[8]INVESTIGADOR_Grupo Edad'!$CJ67&lt;&gt;"",'[8]INVESTIGADOR_Grupo Edad'!$CJ67&lt;&gt;0),'[8]INVESTIGADOR_Grupo Edad'!$CJ67,""),IF($A69="TOTAL",SUM(INDIRECT("BA4:BA"&amp;ROW()-1)),""))</f>
        <v/>
      </c>
      <c r="BB69" s="3" t="str">
        <f ca="1">IF(AND($A69&lt;&gt;"",$A69&lt;&gt;"TOTAL"),IF(AND('[8]INVESTIGADOR_Grupo Edad'!$CL67&lt;&gt;"",'[8]INVESTIGADOR_Grupo Edad'!$CL67&lt;&gt;0),'[8]INVESTIGADOR_Grupo Edad'!$CL67,""),IF($A69="TOTAL",SUM(INDIRECT("BB4:BB"&amp;ROW()-1)),""))</f>
        <v/>
      </c>
      <c r="BC69" s="3" t="str">
        <f t="shared" ref="BC69:BC132" ca="1" si="36">IF(AND($A69&lt;&gt;"",$A69&lt;&gt;"TOTAL"),SUM(BA69:BB69),IF($A69="TOTAL",SUM(INDIRECT("BC4:BC"&amp;ROW()-1)),""))</f>
        <v/>
      </c>
      <c r="BD69" s="3" t="str">
        <f ca="1">IF(AND($A69&lt;&gt;"",$A69&lt;&gt;"TOTAL"),IF(AND('[8]INVESTIGADOR_Grupo Edad'!$CO67&lt;&gt;"",'[8]INVESTIGADOR_Grupo Edad'!$CO67&lt;&gt;0),'[8]INVESTIGADOR_Grupo Edad'!$CO67,""),IF($A69="TOTAL",SUM(INDIRECT("BD4:BD"&amp;ROW()-1)),""))</f>
        <v/>
      </c>
      <c r="BE69" s="3" t="str">
        <f ca="1">IF(AND($A69&lt;&gt;"",$A69&lt;&gt;"TOTAL"),IF(AND('[8]INVESTIGADOR_Grupo Edad'!$CQ67&lt;&gt;"",'[8]INVESTIGADOR_Grupo Edad'!$CQ67&lt;&gt;0),'[8]INVESTIGADOR_Grupo Edad'!$CQ67,""),IF($A69="TOTAL",SUM(INDIRECT("BE4:BE"&amp;ROW()-1)),""))</f>
        <v/>
      </c>
      <c r="BF69" s="3" t="str">
        <f t="shared" ref="BF69:BF132" ca="1" si="37">IF(AND($A69&lt;&gt;"",$A69&lt;&gt;"TOTAL"),SUM(BD69:BE69),IF($A69="TOTAL",SUM(INDIRECT("BF4:BF"&amp;ROW()-1)),""))</f>
        <v/>
      </c>
    </row>
    <row r="70" spans="1:58" x14ac:dyDescent="0.2">
      <c r="A70" s="25" t="str">
        <f>IF('[8]INVESTIGADOR_Grupo Edad'!$B68&lt;&gt;"",'[8]INVESTIGADOR_Grupo Edad'!$B68,IF(AND('[8]INVESTIGADOR_Grupo Edad'!$B68="",'[8]INVESTIGADOR_Grupo Edad'!$B69="",'[8]INVESTIGADOR_Grupo Edad'!$B67=""),"","TOTAL"))</f>
        <v/>
      </c>
      <c r="B70" s="3" t="str">
        <f ca="1">IF(AND($A70&lt;&gt;"",$A70&lt;&gt;"TOTAL"),IF(AND('[8]INVESTIGADOR_Grupo Edad'!$C68&lt;&gt;"",'[8]INVESTIGADOR_Grupo Edad'!$C68&lt;&gt;0),'[8]INVESTIGADOR_Grupo Edad'!$C68,""),IF($A70="TOTAL",SUM(INDIRECT("B4:B"&amp;ROW()-1)),""))</f>
        <v/>
      </c>
      <c r="C70" s="3" t="str">
        <f ca="1">IF(AND($A70&lt;&gt;"",$A70&lt;&gt;"TOTAL"),IF(AND('[8]INVESTIGADOR_Grupo Edad'!$E68&lt;&gt;"",'[8]INVESTIGADOR_Grupo Edad'!$E68&lt;&gt;0),'[8]INVESTIGADOR_Grupo Edad'!$E68,""),IF($A70="TOTAL",SUM(INDIRECT("C4:C"&amp;ROW()-1)),""))</f>
        <v/>
      </c>
      <c r="D70" s="3" t="str">
        <f t="shared" ca="1" si="19"/>
        <v/>
      </c>
      <c r="E70" s="3" t="str">
        <f ca="1">IF(AND($A70&lt;&gt;"",$A70&lt;&gt;"TOTAL"),IF(AND('[8]INVESTIGADOR_Grupo Edad'!$H68&lt;&gt;"",'[8]INVESTIGADOR_Grupo Edad'!$H68&lt;&gt;0),'[8]INVESTIGADOR_Grupo Edad'!$H68,""),IF($A70="TOTAL",SUM(INDIRECT("E4:E"&amp;ROW()-1)),""))</f>
        <v/>
      </c>
      <c r="F70" s="3" t="str">
        <f ca="1">IF(AND($A70&lt;&gt;"",$A70&lt;&gt;"TOTAL"),IF(AND('[8]INVESTIGADOR_Grupo Edad'!$J68&lt;&gt;"",'[8]INVESTIGADOR_Grupo Edad'!$J68&lt;&gt;0),'[8]INVESTIGADOR_Grupo Edad'!$J68,""),IF($A70="TOTAL",SUM(INDIRECT("F4:F"&amp;ROW()-1)),""))</f>
        <v/>
      </c>
      <c r="G70" s="3" t="str">
        <f t="shared" ca="1" si="20"/>
        <v/>
      </c>
      <c r="H70" s="3" t="str">
        <f ca="1">IF(AND($A70&lt;&gt;"",$A70&lt;&gt;"TOTAL"),IF(AND('[8]INVESTIGADOR_Grupo Edad'!$M68&lt;&gt;"",'[8]INVESTIGADOR_Grupo Edad'!$M68&lt;&gt;0),'[8]INVESTIGADOR_Grupo Edad'!$M68,""),IF($A70="TOTAL",SUM(INDIRECT("H4:H"&amp;ROW()-1)),""))</f>
        <v/>
      </c>
      <c r="I70" s="3" t="str">
        <f ca="1">IF(AND($A70&lt;&gt;"",$A70&lt;&gt;"TOTAL"),IF(AND('[8]INVESTIGADOR_Grupo Edad'!$O68&lt;&gt;"",'[8]INVESTIGADOR_Grupo Edad'!$O68&lt;&gt;0),'[8]INVESTIGADOR_Grupo Edad'!$O68,""),IF($A70="TOTAL",SUM(INDIRECT("I4:I"&amp;ROW()-1)),""))</f>
        <v/>
      </c>
      <c r="J70" s="3" t="str">
        <f t="shared" ca="1" si="21"/>
        <v/>
      </c>
      <c r="K70" s="3" t="str">
        <f ca="1">IF(AND($A70&lt;&gt;"",$A70&lt;&gt;"TOTAL"),IF(AND('[8]INVESTIGADOR_Grupo Edad'!$R68&lt;&gt;"",'[8]INVESTIGADOR_Grupo Edad'!$R68&lt;&gt;0),'[8]INVESTIGADOR_Grupo Edad'!$R68,""),IF($A70="TOTAL",SUM(INDIRECT("K4:K"&amp;ROW()-1)),""))</f>
        <v/>
      </c>
      <c r="L70" s="3" t="str">
        <f ca="1">IF(AND($A70&lt;&gt;"",$A70&lt;&gt;"TOTAL"),IF(AND('[8]INVESTIGADOR_Grupo Edad'!$T68&lt;&gt;"",'[8]INVESTIGADOR_Grupo Edad'!$T68&lt;&gt;0),'[8]INVESTIGADOR_Grupo Edad'!$T68,""),IF($A70="TOTAL",SUM(INDIRECT("L4:L"&amp;ROW()-1)),""))</f>
        <v/>
      </c>
      <c r="M70" s="3" t="str">
        <f t="shared" ca="1" si="22"/>
        <v/>
      </c>
      <c r="N70" s="3" t="str">
        <f ca="1">IF(AND($A70&lt;&gt;"",$A70&lt;&gt;"TOTAL"),IF(AND('[8]INVESTIGADOR_Grupo Edad'!$W68&lt;&gt;"",'[8]INVESTIGADOR_Grupo Edad'!$W68&lt;&gt;0),'[8]INVESTIGADOR_Grupo Edad'!$W68,""),IF($A70="TOTAL",SUM(INDIRECT("N4:N"&amp;ROW()-1)),""))</f>
        <v/>
      </c>
      <c r="O70" s="3" t="str">
        <f ca="1">IF(AND($A70&lt;&gt;"",$A70&lt;&gt;"TOTAL"),IF(AND('[8]INVESTIGADOR_Grupo Edad'!$Y68&lt;&gt;"",'[8]INVESTIGADOR_Grupo Edad'!$Y68&lt;&gt;0),'[8]INVESTIGADOR_Grupo Edad'!$Y68,""),IF($A70="TOTAL",SUM(INDIRECT("O4:O"&amp;ROW()-1)),""))</f>
        <v/>
      </c>
      <c r="P70" s="3" t="str">
        <f t="shared" ca="1" si="23"/>
        <v/>
      </c>
      <c r="Q70" s="3" t="str">
        <f ca="1">IF(AND($A70&lt;&gt;"",$A70&lt;&gt;"TOTAL"),IF(AND('[8]INVESTIGADOR_Grupo Edad'!$AB68&lt;&gt;"",'[8]INVESTIGADOR_Grupo Edad'!$AB68&lt;&gt;0),'[8]INVESTIGADOR_Grupo Edad'!$AB68,""),IF($A70="TOTAL",SUM(INDIRECT("Q4:Q"&amp;ROW()-1)),""))</f>
        <v/>
      </c>
      <c r="R70" s="3" t="str">
        <f ca="1">IF(AND($A70&lt;&gt;"",$A70&lt;&gt;"TOTAL"),IF(AND('[8]INVESTIGADOR_Grupo Edad'!$AD68&lt;&gt;"",'[8]INVESTIGADOR_Grupo Edad'!$AD68&lt;&gt;0),'[8]INVESTIGADOR_Grupo Edad'!$AD68,""),IF($A70="TOTAL",SUM(INDIRECT("R4:R"&amp;ROW()-1)),""))</f>
        <v/>
      </c>
      <c r="S70" s="3" t="str">
        <f t="shared" ca="1" si="24"/>
        <v/>
      </c>
      <c r="T70" s="3" t="str">
        <f ca="1">IF(AND($A70&lt;&gt;"",$A70&lt;&gt;"TOTAL"),IF(AND('[8]INVESTIGADOR_Grupo Edad'!$AG68&lt;&gt;"",'[8]INVESTIGADOR_Grupo Edad'!$AG68&lt;&gt;0),'[8]INVESTIGADOR_Grupo Edad'!$AG68,""),IF($A70="TOTAL",SUM(INDIRECT("T4:T"&amp;ROW()-1)),""))</f>
        <v/>
      </c>
      <c r="U70" s="3" t="str">
        <f ca="1">IF(AND($A70&lt;&gt;"",$A70&lt;&gt;"TOTAL"),IF(AND('[8]INVESTIGADOR_Grupo Edad'!$AI68&lt;&gt;"",'[8]INVESTIGADOR_Grupo Edad'!$AI68&lt;&gt;0),'[8]INVESTIGADOR_Grupo Edad'!$AI68,""),IF($A70="TOTAL",SUM(INDIRECT("U4:U"&amp;ROW()-1)),""))</f>
        <v/>
      </c>
      <c r="V70" s="3" t="str">
        <f t="shared" ca="1" si="25"/>
        <v/>
      </c>
      <c r="W70" s="3" t="str">
        <f ca="1">IF(AND($A70&lt;&gt;"",$A70&lt;&gt;"TOTAL"),IF(AND('[8]INVESTIGADOR_Grupo Edad'!$AL68&lt;&gt;"",'[8]INVESTIGADOR_Grupo Edad'!$AL68&lt;&gt;0),'[8]INVESTIGADOR_Grupo Edad'!$AL68,""),IF($A70="TOTAL",SUM(INDIRECT("W4:W"&amp;ROW()-1)),""))</f>
        <v/>
      </c>
      <c r="X70" s="3" t="str">
        <f ca="1">IF(AND($A70&lt;&gt;"",$A70&lt;&gt;"TOTAL"),IF(AND('[8]INVESTIGADOR_Grupo Edad'!$AN68&lt;&gt;"",'[8]INVESTIGADOR_Grupo Edad'!$AN68&lt;&gt;0),'[8]INVESTIGADOR_Grupo Edad'!$AN68,""),IF($A70="TOTAL",SUM(INDIRECT("X4:X"&amp;ROW()-1)),""))</f>
        <v/>
      </c>
      <c r="Y70" s="3" t="str">
        <f t="shared" ca="1" si="26"/>
        <v/>
      </c>
      <c r="Z70" s="3" t="str">
        <f ca="1">IF(AND($A70&lt;&gt;"",$A70&lt;&gt;"TOTAL"),IF(AND('[8]INVESTIGADOR_Grupo Edad'!$AQ68&lt;&gt;"",'[8]INVESTIGADOR_Grupo Edad'!$AQ68&lt;&gt;0),'[8]INVESTIGADOR_Grupo Edad'!$AQ68,""),IF($A70="TOTAL",SUM(INDIRECT("Z4:Z"&amp;ROW()-1)),""))</f>
        <v/>
      </c>
      <c r="AA70" s="3" t="str">
        <f ca="1">IF(AND($A70&lt;&gt;"",$A70&lt;&gt;"TOTAL"),IF(AND('[8]INVESTIGADOR_Grupo Edad'!$AS68&lt;&gt;"",'[8]INVESTIGADOR_Grupo Edad'!$AS68&lt;&gt;0),'[8]INVESTIGADOR_Grupo Edad'!$AS68,""),IF($A70="TOTAL",SUM(INDIRECT("AA4:AA"&amp;ROW()-1)),""))</f>
        <v/>
      </c>
      <c r="AB70" s="3" t="str">
        <f t="shared" ca="1" si="27"/>
        <v/>
      </c>
      <c r="AC70" s="3" t="str">
        <f ca="1">IF(AND($A70&lt;&gt;"",$A70&lt;&gt;"TOTAL"),IF(AND('[8]INVESTIGADOR_Grupo Edad'!$AV68&lt;&gt;"",'[8]INVESTIGADOR_Grupo Edad'!$AV68&lt;&gt;0),'[8]INVESTIGADOR_Grupo Edad'!$AV68,""),IF($A70="TOTAL",SUM(INDIRECT("AC4:AC"&amp;ROW()-1)),""))</f>
        <v/>
      </c>
      <c r="AD70" s="3" t="str">
        <f ca="1">IF(AND($A70&lt;&gt;"",$A70&lt;&gt;"TOTAL"),IF(AND('[8]INVESTIGADOR_Grupo Edad'!$AX68&lt;&gt;"",'[8]INVESTIGADOR_Grupo Edad'!$AX68&lt;&gt;0),'[8]INVESTIGADOR_Grupo Edad'!$AX68,""),IF($A70="TOTAL",SUM(INDIRECT("AD4:AD"&amp;ROW()-1)),""))</f>
        <v/>
      </c>
      <c r="AE70" s="3" t="str">
        <f t="shared" ca="1" si="28"/>
        <v/>
      </c>
      <c r="AF70" s="3" t="str">
        <f ca="1">IF(AND($A70&lt;&gt;"",$A70&lt;&gt;"TOTAL"),IF(AND('[8]INVESTIGADOR_Grupo Edad'!$BA68&lt;&gt;"",'[8]INVESTIGADOR_Grupo Edad'!$BA68&lt;&gt;0),'[8]INVESTIGADOR_Grupo Edad'!$BA68,""),IF($A70="TOTAL",SUM(INDIRECT("AF4:AF"&amp;ROW()-1)),""))</f>
        <v/>
      </c>
      <c r="AG70" s="3" t="str">
        <f ca="1">IF(AND($A70&lt;&gt;"",$A70&lt;&gt;"TOTAL"),IF(AND('[8]INVESTIGADOR_Grupo Edad'!$BC68&lt;&gt;"",'[8]INVESTIGADOR_Grupo Edad'!$BC68&lt;&gt;0),'[8]INVESTIGADOR_Grupo Edad'!$BC68,""),IF($A70="TOTAL",SUM(INDIRECT("AG4:AG"&amp;ROW()-1)),""))</f>
        <v/>
      </c>
      <c r="AH70" s="3" t="str">
        <f t="shared" ca="1" si="29"/>
        <v/>
      </c>
      <c r="AI70" s="3" t="str">
        <f ca="1">IF(AND($A70&lt;&gt;"",$A70&lt;&gt;"TOTAL"),IF(AND('[8]INVESTIGADOR_Grupo Edad'!$BF68&lt;&gt;"",'[8]INVESTIGADOR_Grupo Edad'!$BF68&lt;&gt;0),'[8]INVESTIGADOR_Grupo Edad'!$BF68,""),IF($A70="TOTAL",SUM(INDIRECT("AI4:AI"&amp;ROW()-1)),""))</f>
        <v/>
      </c>
      <c r="AJ70" s="3" t="str">
        <f ca="1">IF(AND($A70&lt;&gt;"",$A70&lt;&gt;"TOTAL"),IF(AND('[8]INVESTIGADOR_Grupo Edad'!$BH68&lt;&gt;"",'[8]INVESTIGADOR_Grupo Edad'!$BH68&lt;&gt;0),'[8]INVESTIGADOR_Grupo Edad'!$BH68,""),IF($A70="TOTAL",SUM(INDIRECT("AJ4:AJ"&amp;ROW()-1)),""))</f>
        <v/>
      </c>
      <c r="AK70" s="3" t="str">
        <f t="shared" ca="1" si="30"/>
        <v/>
      </c>
      <c r="AL70" s="3" t="str">
        <f ca="1">IF(AND($A70&lt;&gt;"",$A70&lt;&gt;"TOTAL"),IF(AND('[8]INVESTIGADOR_Grupo Edad'!$BK68&lt;&gt;"",'[8]INVESTIGADOR_Grupo Edad'!$BK68&lt;&gt;0),'[8]INVESTIGADOR_Grupo Edad'!$BK68,""),IF($A70="TOTAL",SUM(INDIRECT("AL4:AL"&amp;ROW()-1)),""))</f>
        <v/>
      </c>
      <c r="AM70" s="3" t="str">
        <f ca="1">IF(AND($A70&lt;&gt;"",$A70&lt;&gt;"TOTAL"),IF(AND('[8]INVESTIGADOR_Grupo Edad'!$BM68&lt;&gt;"",'[8]INVESTIGADOR_Grupo Edad'!$BM68&lt;&gt;0),'[8]INVESTIGADOR_Grupo Edad'!$BM68,""),IF($A70="TOTAL",SUM(INDIRECT("AM4:AM"&amp;ROW()-1)),""))</f>
        <v/>
      </c>
      <c r="AN70" s="3" t="str">
        <f t="shared" ca="1" si="31"/>
        <v/>
      </c>
      <c r="AO70" s="3" t="str">
        <f ca="1">IF(AND($A70&lt;&gt;"",$A70&lt;&gt;"TOTAL"),IF(AND('[8]INVESTIGADOR_Grupo Edad'!$BP68&lt;&gt;"",'[8]INVESTIGADOR_Grupo Edad'!$BP68&lt;&gt;0),'[8]INVESTIGADOR_Grupo Edad'!$BP68,""),IF($A70="TOTAL",SUM(INDIRECT("AO4:AO"&amp;ROW()-1)),""))</f>
        <v/>
      </c>
      <c r="AP70" s="3" t="str">
        <f ca="1">IF(AND($A70&lt;&gt;"",$A70&lt;&gt;"TOTAL"),IF(AND('[8]INVESTIGADOR_Grupo Edad'!$BR68&lt;&gt;"",'[8]INVESTIGADOR_Grupo Edad'!$BR68&lt;&gt;0),'[8]INVESTIGADOR_Grupo Edad'!$BR68,""),IF($A70="TOTAL",SUM(INDIRECT("AP4:AP"&amp;ROW()-1)),""))</f>
        <v/>
      </c>
      <c r="AQ70" s="3" t="str">
        <f t="shared" ca="1" si="32"/>
        <v/>
      </c>
      <c r="AR70" s="3" t="str">
        <f ca="1">IF(AND($A70&lt;&gt;"",$A70&lt;&gt;"TOTAL"),IF(AND('[8]INVESTIGADOR_Grupo Edad'!$BU68&lt;&gt;"",'[8]INVESTIGADOR_Grupo Edad'!$BU68&lt;&gt;0),'[8]INVESTIGADOR_Grupo Edad'!$BU68,""),IF($A70="TOTAL",SUM(INDIRECT("AR4:AR"&amp;ROW()-1)),""))</f>
        <v/>
      </c>
      <c r="AS70" s="3" t="str">
        <f ca="1">IF(AND($A70&lt;&gt;"",$A70&lt;&gt;"TOTAL"),IF(AND('[8]INVESTIGADOR_Grupo Edad'!$BW68&lt;&gt;"",'[8]INVESTIGADOR_Grupo Edad'!$BW68&lt;&gt;0),'[8]INVESTIGADOR_Grupo Edad'!$BW68,""),IF($A70="TOTAL",SUM(INDIRECT("AS4:AS"&amp;ROW()-1)),""))</f>
        <v/>
      </c>
      <c r="AT70" s="3" t="str">
        <f t="shared" ca="1" si="33"/>
        <v/>
      </c>
      <c r="AU70" s="3" t="str">
        <f ca="1">IF(AND($A70&lt;&gt;"",$A70&lt;&gt;"TOTAL"),IF(AND('[8]INVESTIGADOR_Grupo Edad'!$BZ68&lt;&gt;"",'[8]INVESTIGADOR_Grupo Edad'!$BZ68&lt;&gt;0),'[8]INVESTIGADOR_Grupo Edad'!$BZ68,""),IF($A70="TOTAL",SUM(INDIRECT("AU4:AU"&amp;ROW()-1)),""))</f>
        <v/>
      </c>
      <c r="AV70" s="3" t="str">
        <f ca="1">IF(AND($A70&lt;&gt;"",$A70&lt;&gt;"TOTAL"),IF(AND('[8]INVESTIGADOR_Grupo Edad'!$CB68&lt;&gt;"",'[8]INVESTIGADOR_Grupo Edad'!$CB68&lt;&gt;0),'[8]INVESTIGADOR_Grupo Edad'!$CB68,""),IF($A70="TOTAL",SUM(INDIRECT("AV4:AV"&amp;ROW()-1)),""))</f>
        <v/>
      </c>
      <c r="AW70" s="3" t="str">
        <f t="shared" ca="1" si="34"/>
        <v/>
      </c>
      <c r="AX70" s="3" t="str">
        <f ca="1">IF(AND($A70&lt;&gt;"",$A70&lt;&gt;"TOTAL"),IF(AND('[8]INVESTIGADOR_Grupo Edad'!$CE68&lt;&gt;"",'[8]INVESTIGADOR_Grupo Edad'!$CE68&lt;&gt;0),'[8]INVESTIGADOR_Grupo Edad'!$CE68,""),IF($A70="TOTAL",SUM(INDIRECT("AX4:AX"&amp;ROW()-1)),""))</f>
        <v/>
      </c>
      <c r="AY70" s="3" t="str">
        <f ca="1">IF(AND($A70&lt;&gt;"",$A70&lt;&gt;"TOTAL"),IF(AND('[8]INVESTIGADOR_Grupo Edad'!$CG68&lt;&gt;"",'[8]INVESTIGADOR_Grupo Edad'!$CG68&lt;&gt;0),'[8]INVESTIGADOR_Grupo Edad'!$CG68,""),IF($A70="TOTAL",SUM(INDIRECT("AY4:AY"&amp;ROW()-1)),""))</f>
        <v/>
      </c>
      <c r="AZ70" s="3" t="str">
        <f t="shared" ca="1" si="35"/>
        <v/>
      </c>
      <c r="BA70" s="3" t="str">
        <f ca="1">IF(AND($A70&lt;&gt;"",$A70&lt;&gt;"TOTAL"),IF(AND('[8]INVESTIGADOR_Grupo Edad'!$CJ68&lt;&gt;"",'[8]INVESTIGADOR_Grupo Edad'!$CJ68&lt;&gt;0),'[8]INVESTIGADOR_Grupo Edad'!$CJ68,""),IF($A70="TOTAL",SUM(INDIRECT("BA4:BA"&amp;ROW()-1)),""))</f>
        <v/>
      </c>
      <c r="BB70" s="3" t="str">
        <f ca="1">IF(AND($A70&lt;&gt;"",$A70&lt;&gt;"TOTAL"),IF(AND('[8]INVESTIGADOR_Grupo Edad'!$CL68&lt;&gt;"",'[8]INVESTIGADOR_Grupo Edad'!$CL68&lt;&gt;0),'[8]INVESTIGADOR_Grupo Edad'!$CL68,""),IF($A70="TOTAL",SUM(INDIRECT("BB4:BB"&amp;ROW()-1)),""))</f>
        <v/>
      </c>
      <c r="BC70" s="3" t="str">
        <f t="shared" ca="1" si="36"/>
        <v/>
      </c>
      <c r="BD70" s="3" t="str">
        <f ca="1">IF(AND($A70&lt;&gt;"",$A70&lt;&gt;"TOTAL"),IF(AND('[8]INVESTIGADOR_Grupo Edad'!$CO68&lt;&gt;"",'[8]INVESTIGADOR_Grupo Edad'!$CO68&lt;&gt;0),'[8]INVESTIGADOR_Grupo Edad'!$CO68,""),IF($A70="TOTAL",SUM(INDIRECT("BD4:BD"&amp;ROW()-1)),""))</f>
        <v/>
      </c>
      <c r="BE70" s="3" t="str">
        <f ca="1">IF(AND($A70&lt;&gt;"",$A70&lt;&gt;"TOTAL"),IF(AND('[8]INVESTIGADOR_Grupo Edad'!$CQ68&lt;&gt;"",'[8]INVESTIGADOR_Grupo Edad'!$CQ68&lt;&gt;0),'[8]INVESTIGADOR_Grupo Edad'!$CQ68,""),IF($A70="TOTAL",SUM(INDIRECT("BE4:BE"&amp;ROW()-1)),""))</f>
        <v/>
      </c>
      <c r="BF70" s="3" t="str">
        <f t="shared" ca="1" si="37"/>
        <v/>
      </c>
    </row>
    <row r="71" spans="1:58" x14ac:dyDescent="0.2">
      <c r="A71" s="25" t="str">
        <f>IF('[8]INVESTIGADOR_Grupo Edad'!$B69&lt;&gt;"",'[8]INVESTIGADOR_Grupo Edad'!$B69,IF(AND('[8]INVESTIGADOR_Grupo Edad'!$B69="",'[8]INVESTIGADOR_Grupo Edad'!$B70="",'[8]INVESTIGADOR_Grupo Edad'!$B68=""),"","TOTAL"))</f>
        <v/>
      </c>
      <c r="B71" s="3" t="str">
        <f ca="1">IF(AND($A71&lt;&gt;"",$A71&lt;&gt;"TOTAL"),IF(AND('[8]INVESTIGADOR_Grupo Edad'!$C69&lt;&gt;"",'[8]INVESTIGADOR_Grupo Edad'!$C69&lt;&gt;0),'[8]INVESTIGADOR_Grupo Edad'!$C69,""),IF($A71="TOTAL",SUM(INDIRECT("B4:B"&amp;ROW()-1)),""))</f>
        <v/>
      </c>
      <c r="C71" s="3" t="str">
        <f ca="1">IF(AND($A71&lt;&gt;"",$A71&lt;&gt;"TOTAL"),IF(AND('[8]INVESTIGADOR_Grupo Edad'!$E69&lt;&gt;"",'[8]INVESTIGADOR_Grupo Edad'!$E69&lt;&gt;0),'[8]INVESTIGADOR_Grupo Edad'!$E69,""),IF($A71="TOTAL",SUM(INDIRECT("C4:C"&amp;ROW()-1)),""))</f>
        <v/>
      </c>
      <c r="D71" s="3" t="str">
        <f t="shared" ca="1" si="19"/>
        <v/>
      </c>
      <c r="E71" s="3" t="str">
        <f ca="1">IF(AND($A71&lt;&gt;"",$A71&lt;&gt;"TOTAL"),IF(AND('[8]INVESTIGADOR_Grupo Edad'!$H69&lt;&gt;"",'[8]INVESTIGADOR_Grupo Edad'!$H69&lt;&gt;0),'[8]INVESTIGADOR_Grupo Edad'!$H69,""),IF($A71="TOTAL",SUM(INDIRECT("E4:E"&amp;ROW()-1)),""))</f>
        <v/>
      </c>
      <c r="F71" s="3" t="str">
        <f ca="1">IF(AND($A71&lt;&gt;"",$A71&lt;&gt;"TOTAL"),IF(AND('[8]INVESTIGADOR_Grupo Edad'!$J69&lt;&gt;"",'[8]INVESTIGADOR_Grupo Edad'!$J69&lt;&gt;0),'[8]INVESTIGADOR_Grupo Edad'!$J69,""),IF($A71="TOTAL",SUM(INDIRECT("F4:F"&amp;ROW()-1)),""))</f>
        <v/>
      </c>
      <c r="G71" s="3" t="str">
        <f t="shared" ca="1" si="20"/>
        <v/>
      </c>
      <c r="H71" s="3" t="str">
        <f ca="1">IF(AND($A71&lt;&gt;"",$A71&lt;&gt;"TOTAL"),IF(AND('[8]INVESTIGADOR_Grupo Edad'!$M69&lt;&gt;"",'[8]INVESTIGADOR_Grupo Edad'!$M69&lt;&gt;0),'[8]INVESTIGADOR_Grupo Edad'!$M69,""),IF($A71="TOTAL",SUM(INDIRECT("H4:H"&amp;ROW()-1)),""))</f>
        <v/>
      </c>
      <c r="I71" s="3" t="str">
        <f ca="1">IF(AND($A71&lt;&gt;"",$A71&lt;&gt;"TOTAL"),IF(AND('[8]INVESTIGADOR_Grupo Edad'!$O69&lt;&gt;"",'[8]INVESTIGADOR_Grupo Edad'!$O69&lt;&gt;0),'[8]INVESTIGADOR_Grupo Edad'!$O69,""),IF($A71="TOTAL",SUM(INDIRECT("I4:I"&amp;ROW()-1)),""))</f>
        <v/>
      </c>
      <c r="J71" s="3" t="str">
        <f t="shared" ca="1" si="21"/>
        <v/>
      </c>
      <c r="K71" s="3" t="str">
        <f ca="1">IF(AND($A71&lt;&gt;"",$A71&lt;&gt;"TOTAL"),IF(AND('[8]INVESTIGADOR_Grupo Edad'!$R69&lt;&gt;"",'[8]INVESTIGADOR_Grupo Edad'!$R69&lt;&gt;0),'[8]INVESTIGADOR_Grupo Edad'!$R69,""),IF($A71="TOTAL",SUM(INDIRECT("K4:K"&amp;ROW()-1)),""))</f>
        <v/>
      </c>
      <c r="L71" s="3" t="str">
        <f ca="1">IF(AND($A71&lt;&gt;"",$A71&lt;&gt;"TOTAL"),IF(AND('[8]INVESTIGADOR_Grupo Edad'!$T69&lt;&gt;"",'[8]INVESTIGADOR_Grupo Edad'!$T69&lt;&gt;0),'[8]INVESTIGADOR_Grupo Edad'!$T69,""),IF($A71="TOTAL",SUM(INDIRECT("L4:L"&amp;ROW()-1)),""))</f>
        <v/>
      </c>
      <c r="M71" s="3" t="str">
        <f t="shared" ca="1" si="22"/>
        <v/>
      </c>
      <c r="N71" s="3" t="str">
        <f ca="1">IF(AND($A71&lt;&gt;"",$A71&lt;&gt;"TOTAL"),IF(AND('[8]INVESTIGADOR_Grupo Edad'!$W69&lt;&gt;"",'[8]INVESTIGADOR_Grupo Edad'!$W69&lt;&gt;0),'[8]INVESTIGADOR_Grupo Edad'!$W69,""),IF($A71="TOTAL",SUM(INDIRECT("N4:N"&amp;ROW()-1)),""))</f>
        <v/>
      </c>
      <c r="O71" s="3" t="str">
        <f ca="1">IF(AND($A71&lt;&gt;"",$A71&lt;&gt;"TOTAL"),IF(AND('[8]INVESTIGADOR_Grupo Edad'!$Y69&lt;&gt;"",'[8]INVESTIGADOR_Grupo Edad'!$Y69&lt;&gt;0),'[8]INVESTIGADOR_Grupo Edad'!$Y69,""),IF($A71="TOTAL",SUM(INDIRECT("O4:O"&amp;ROW()-1)),""))</f>
        <v/>
      </c>
      <c r="P71" s="3" t="str">
        <f t="shared" ca="1" si="23"/>
        <v/>
      </c>
      <c r="Q71" s="3" t="str">
        <f ca="1">IF(AND($A71&lt;&gt;"",$A71&lt;&gt;"TOTAL"),IF(AND('[8]INVESTIGADOR_Grupo Edad'!$AB69&lt;&gt;"",'[8]INVESTIGADOR_Grupo Edad'!$AB69&lt;&gt;0),'[8]INVESTIGADOR_Grupo Edad'!$AB69,""),IF($A71="TOTAL",SUM(INDIRECT("Q4:Q"&amp;ROW()-1)),""))</f>
        <v/>
      </c>
      <c r="R71" s="3" t="str">
        <f ca="1">IF(AND($A71&lt;&gt;"",$A71&lt;&gt;"TOTAL"),IF(AND('[8]INVESTIGADOR_Grupo Edad'!$AD69&lt;&gt;"",'[8]INVESTIGADOR_Grupo Edad'!$AD69&lt;&gt;0),'[8]INVESTIGADOR_Grupo Edad'!$AD69,""),IF($A71="TOTAL",SUM(INDIRECT("R4:R"&amp;ROW()-1)),""))</f>
        <v/>
      </c>
      <c r="S71" s="3" t="str">
        <f t="shared" ca="1" si="24"/>
        <v/>
      </c>
      <c r="T71" s="3" t="str">
        <f ca="1">IF(AND($A71&lt;&gt;"",$A71&lt;&gt;"TOTAL"),IF(AND('[8]INVESTIGADOR_Grupo Edad'!$AG69&lt;&gt;"",'[8]INVESTIGADOR_Grupo Edad'!$AG69&lt;&gt;0),'[8]INVESTIGADOR_Grupo Edad'!$AG69,""),IF($A71="TOTAL",SUM(INDIRECT("T4:T"&amp;ROW()-1)),""))</f>
        <v/>
      </c>
      <c r="U71" s="3" t="str">
        <f ca="1">IF(AND($A71&lt;&gt;"",$A71&lt;&gt;"TOTAL"),IF(AND('[8]INVESTIGADOR_Grupo Edad'!$AI69&lt;&gt;"",'[8]INVESTIGADOR_Grupo Edad'!$AI69&lt;&gt;0),'[8]INVESTIGADOR_Grupo Edad'!$AI69,""),IF($A71="TOTAL",SUM(INDIRECT("U4:U"&amp;ROW()-1)),""))</f>
        <v/>
      </c>
      <c r="V71" s="3" t="str">
        <f t="shared" ca="1" si="25"/>
        <v/>
      </c>
      <c r="W71" s="3" t="str">
        <f ca="1">IF(AND($A71&lt;&gt;"",$A71&lt;&gt;"TOTAL"),IF(AND('[8]INVESTIGADOR_Grupo Edad'!$AL69&lt;&gt;"",'[8]INVESTIGADOR_Grupo Edad'!$AL69&lt;&gt;0),'[8]INVESTIGADOR_Grupo Edad'!$AL69,""),IF($A71="TOTAL",SUM(INDIRECT("W4:W"&amp;ROW()-1)),""))</f>
        <v/>
      </c>
      <c r="X71" s="3" t="str">
        <f ca="1">IF(AND($A71&lt;&gt;"",$A71&lt;&gt;"TOTAL"),IF(AND('[8]INVESTIGADOR_Grupo Edad'!$AN69&lt;&gt;"",'[8]INVESTIGADOR_Grupo Edad'!$AN69&lt;&gt;0),'[8]INVESTIGADOR_Grupo Edad'!$AN69,""),IF($A71="TOTAL",SUM(INDIRECT("X4:X"&amp;ROW()-1)),""))</f>
        <v/>
      </c>
      <c r="Y71" s="3" t="str">
        <f t="shared" ca="1" si="26"/>
        <v/>
      </c>
      <c r="Z71" s="3" t="str">
        <f ca="1">IF(AND($A71&lt;&gt;"",$A71&lt;&gt;"TOTAL"),IF(AND('[8]INVESTIGADOR_Grupo Edad'!$AQ69&lt;&gt;"",'[8]INVESTIGADOR_Grupo Edad'!$AQ69&lt;&gt;0),'[8]INVESTIGADOR_Grupo Edad'!$AQ69,""),IF($A71="TOTAL",SUM(INDIRECT("Z4:Z"&amp;ROW()-1)),""))</f>
        <v/>
      </c>
      <c r="AA71" s="3" t="str">
        <f ca="1">IF(AND($A71&lt;&gt;"",$A71&lt;&gt;"TOTAL"),IF(AND('[8]INVESTIGADOR_Grupo Edad'!$AS69&lt;&gt;"",'[8]INVESTIGADOR_Grupo Edad'!$AS69&lt;&gt;0),'[8]INVESTIGADOR_Grupo Edad'!$AS69,""),IF($A71="TOTAL",SUM(INDIRECT("AA4:AA"&amp;ROW()-1)),""))</f>
        <v/>
      </c>
      <c r="AB71" s="3" t="str">
        <f t="shared" ca="1" si="27"/>
        <v/>
      </c>
      <c r="AC71" s="3" t="str">
        <f ca="1">IF(AND($A71&lt;&gt;"",$A71&lt;&gt;"TOTAL"),IF(AND('[8]INVESTIGADOR_Grupo Edad'!$AV69&lt;&gt;"",'[8]INVESTIGADOR_Grupo Edad'!$AV69&lt;&gt;0),'[8]INVESTIGADOR_Grupo Edad'!$AV69,""),IF($A71="TOTAL",SUM(INDIRECT("AC4:AC"&amp;ROW()-1)),""))</f>
        <v/>
      </c>
      <c r="AD71" s="3" t="str">
        <f ca="1">IF(AND($A71&lt;&gt;"",$A71&lt;&gt;"TOTAL"),IF(AND('[8]INVESTIGADOR_Grupo Edad'!$AX69&lt;&gt;"",'[8]INVESTIGADOR_Grupo Edad'!$AX69&lt;&gt;0),'[8]INVESTIGADOR_Grupo Edad'!$AX69,""),IF($A71="TOTAL",SUM(INDIRECT("AD4:AD"&amp;ROW()-1)),""))</f>
        <v/>
      </c>
      <c r="AE71" s="3" t="str">
        <f t="shared" ca="1" si="28"/>
        <v/>
      </c>
      <c r="AF71" s="3" t="str">
        <f ca="1">IF(AND($A71&lt;&gt;"",$A71&lt;&gt;"TOTAL"),IF(AND('[8]INVESTIGADOR_Grupo Edad'!$BA69&lt;&gt;"",'[8]INVESTIGADOR_Grupo Edad'!$BA69&lt;&gt;0),'[8]INVESTIGADOR_Grupo Edad'!$BA69,""),IF($A71="TOTAL",SUM(INDIRECT("AF4:AF"&amp;ROW()-1)),""))</f>
        <v/>
      </c>
      <c r="AG71" s="3" t="str">
        <f ca="1">IF(AND($A71&lt;&gt;"",$A71&lt;&gt;"TOTAL"),IF(AND('[8]INVESTIGADOR_Grupo Edad'!$BC69&lt;&gt;"",'[8]INVESTIGADOR_Grupo Edad'!$BC69&lt;&gt;0),'[8]INVESTIGADOR_Grupo Edad'!$BC69,""),IF($A71="TOTAL",SUM(INDIRECT("AG4:AG"&amp;ROW()-1)),""))</f>
        <v/>
      </c>
      <c r="AH71" s="3" t="str">
        <f t="shared" ca="1" si="29"/>
        <v/>
      </c>
      <c r="AI71" s="3" t="str">
        <f ca="1">IF(AND($A71&lt;&gt;"",$A71&lt;&gt;"TOTAL"),IF(AND('[8]INVESTIGADOR_Grupo Edad'!$BF69&lt;&gt;"",'[8]INVESTIGADOR_Grupo Edad'!$BF69&lt;&gt;0),'[8]INVESTIGADOR_Grupo Edad'!$BF69,""),IF($A71="TOTAL",SUM(INDIRECT("AI4:AI"&amp;ROW()-1)),""))</f>
        <v/>
      </c>
      <c r="AJ71" s="3" t="str">
        <f ca="1">IF(AND($A71&lt;&gt;"",$A71&lt;&gt;"TOTAL"),IF(AND('[8]INVESTIGADOR_Grupo Edad'!$BH69&lt;&gt;"",'[8]INVESTIGADOR_Grupo Edad'!$BH69&lt;&gt;0),'[8]INVESTIGADOR_Grupo Edad'!$BH69,""),IF($A71="TOTAL",SUM(INDIRECT("AJ4:AJ"&amp;ROW()-1)),""))</f>
        <v/>
      </c>
      <c r="AK71" s="3" t="str">
        <f t="shared" ca="1" si="30"/>
        <v/>
      </c>
      <c r="AL71" s="3" t="str">
        <f ca="1">IF(AND($A71&lt;&gt;"",$A71&lt;&gt;"TOTAL"),IF(AND('[8]INVESTIGADOR_Grupo Edad'!$BK69&lt;&gt;"",'[8]INVESTIGADOR_Grupo Edad'!$BK69&lt;&gt;0),'[8]INVESTIGADOR_Grupo Edad'!$BK69,""),IF($A71="TOTAL",SUM(INDIRECT("AL4:AL"&amp;ROW()-1)),""))</f>
        <v/>
      </c>
      <c r="AM71" s="3" t="str">
        <f ca="1">IF(AND($A71&lt;&gt;"",$A71&lt;&gt;"TOTAL"),IF(AND('[8]INVESTIGADOR_Grupo Edad'!$BM69&lt;&gt;"",'[8]INVESTIGADOR_Grupo Edad'!$BM69&lt;&gt;0),'[8]INVESTIGADOR_Grupo Edad'!$BM69,""),IF($A71="TOTAL",SUM(INDIRECT("AM4:AM"&amp;ROW()-1)),""))</f>
        <v/>
      </c>
      <c r="AN71" s="3" t="str">
        <f t="shared" ca="1" si="31"/>
        <v/>
      </c>
      <c r="AO71" s="3" t="str">
        <f ca="1">IF(AND($A71&lt;&gt;"",$A71&lt;&gt;"TOTAL"),IF(AND('[8]INVESTIGADOR_Grupo Edad'!$BP69&lt;&gt;"",'[8]INVESTIGADOR_Grupo Edad'!$BP69&lt;&gt;0),'[8]INVESTIGADOR_Grupo Edad'!$BP69,""),IF($A71="TOTAL",SUM(INDIRECT("AO4:AO"&amp;ROW()-1)),""))</f>
        <v/>
      </c>
      <c r="AP71" s="3" t="str">
        <f ca="1">IF(AND($A71&lt;&gt;"",$A71&lt;&gt;"TOTAL"),IF(AND('[8]INVESTIGADOR_Grupo Edad'!$BR69&lt;&gt;"",'[8]INVESTIGADOR_Grupo Edad'!$BR69&lt;&gt;0),'[8]INVESTIGADOR_Grupo Edad'!$BR69,""),IF($A71="TOTAL",SUM(INDIRECT("AP4:AP"&amp;ROW()-1)),""))</f>
        <v/>
      </c>
      <c r="AQ71" s="3" t="str">
        <f t="shared" ca="1" si="32"/>
        <v/>
      </c>
      <c r="AR71" s="3" t="str">
        <f ca="1">IF(AND($A71&lt;&gt;"",$A71&lt;&gt;"TOTAL"),IF(AND('[8]INVESTIGADOR_Grupo Edad'!$BU69&lt;&gt;"",'[8]INVESTIGADOR_Grupo Edad'!$BU69&lt;&gt;0),'[8]INVESTIGADOR_Grupo Edad'!$BU69,""),IF($A71="TOTAL",SUM(INDIRECT("AR4:AR"&amp;ROW()-1)),""))</f>
        <v/>
      </c>
      <c r="AS71" s="3" t="str">
        <f ca="1">IF(AND($A71&lt;&gt;"",$A71&lt;&gt;"TOTAL"),IF(AND('[8]INVESTIGADOR_Grupo Edad'!$BW69&lt;&gt;"",'[8]INVESTIGADOR_Grupo Edad'!$BW69&lt;&gt;0),'[8]INVESTIGADOR_Grupo Edad'!$BW69,""),IF($A71="TOTAL",SUM(INDIRECT("AS4:AS"&amp;ROW()-1)),""))</f>
        <v/>
      </c>
      <c r="AT71" s="3" t="str">
        <f t="shared" ca="1" si="33"/>
        <v/>
      </c>
      <c r="AU71" s="3" t="str">
        <f ca="1">IF(AND($A71&lt;&gt;"",$A71&lt;&gt;"TOTAL"),IF(AND('[8]INVESTIGADOR_Grupo Edad'!$BZ69&lt;&gt;"",'[8]INVESTIGADOR_Grupo Edad'!$BZ69&lt;&gt;0),'[8]INVESTIGADOR_Grupo Edad'!$BZ69,""),IF($A71="TOTAL",SUM(INDIRECT("AU4:AU"&amp;ROW()-1)),""))</f>
        <v/>
      </c>
      <c r="AV71" s="3" t="str">
        <f ca="1">IF(AND($A71&lt;&gt;"",$A71&lt;&gt;"TOTAL"),IF(AND('[8]INVESTIGADOR_Grupo Edad'!$CB69&lt;&gt;"",'[8]INVESTIGADOR_Grupo Edad'!$CB69&lt;&gt;0),'[8]INVESTIGADOR_Grupo Edad'!$CB69,""),IF($A71="TOTAL",SUM(INDIRECT("AV4:AV"&amp;ROW()-1)),""))</f>
        <v/>
      </c>
      <c r="AW71" s="3" t="str">
        <f t="shared" ca="1" si="34"/>
        <v/>
      </c>
      <c r="AX71" s="3" t="str">
        <f ca="1">IF(AND($A71&lt;&gt;"",$A71&lt;&gt;"TOTAL"),IF(AND('[8]INVESTIGADOR_Grupo Edad'!$CE69&lt;&gt;"",'[8]INVESTIGADOR_Grupo Edad'!$CE69&lt;&gt;0),'[8]INVESTIGADOR_Grupo Edad'!$CE69,""),IF($A71="TOTAL",SUM(INDIRECT("AX4:AX"&amp;ROW()-1)),""))</f>
        <v/>
      </c>
      <c r="AY71" s="3" t="str">
        <f ca="1">IF(AND($A71&lt;&gt;"",$A71&lt;&gt;"TOTAL"),IF(AND('[8]INVESTIGADOR_Grupo Edad'!$CG69&lt;&gt;"",'[8]INVESTIGADOR_Grupo Edad'!$CG69&lt;&gt;0),'[8]INVESTIGADOR_Grupo Edad'!$CG69,""),IF($A71="TOTAL",SUM(INDIRECT("AY4:AY"&amp;ROW()-1)),""))</f>
        <v/>
      </c>
      <c r="AZ71" s="3" t="str">
        <f t="shared" ca="1" si="35"/>
        <v/>
      </c>
      <c r="BA71" s="3" t="str">
        <f ca="1">IF(AND($A71&lt;&gt;"",$A71&lt;&gt;"TOTAL"),IF(AND('[8]INVESTIGADOR_Grupo Edad'!$CJ69&lt;&gt;"",'[8]INVESTIGADOR_Grupo Edad'!$CJ69&lt;&gt;0),'[8]INVESTIGADOR_Grupo Edad'!$CJ69,""),IF($A71="TOTAL",SUM(INDIRECT("BA4:BA"&amp;ROW()-1)),""))</f>
        <v/>
      </c>
      <c r="BB71" s="3" t="str">
        <f ca="1">IF(AND($A71&lt;&gt;"",$A71&lt;&gt;"TOTAL"),IF(AND('[8]INVESTIGADOR_Grupo Edad'!$CL69&lt;&gt;"",'[8]INVESTIGADOR_Grupo Edad'!$CL69&lt;&gt;0),'[8]INVESTIGADOR_Grupo Edad'!$CL69,""),IF($A71="TOTAL",SUM(INDIRECT("BB4:BB"&amp;ROW()-1)),""))</f>
        <v/>
      </c>
      <c r="BC71" s="3" t="str">
        <f t="shared" ca="1" si="36"/>
        <v/>
      </c>
      <c r="BD71" s="3" t="str">
        <f ca="1">IF(AND($A71&lt;&gt;"",$A71&lt;&gt;"TOTAL"),IF(AND('[8]INVESTIGADOR_Grupo Edad'!$CO69&lt;&gt;"",'[8]INVESTIGADOR_Grupo Edad'!$CO69&lt;&gt;0),'[8]INVESTIGADOR_Grupo Edad'!$CO69,""),IF($A71="TOTAL",SUM(INDIRECT("BD4:BD"&amp;ROW()-1)),""))</f>
        <v/>
      </c>
      <c r="BE71" s="3" t="str">
        <f ca="1">IF(AND($A71&lt;&gt;"",$A71&lt;&gt;"TOTAL"),IF(AND('[8]INVESTIGADOR_Grupo Edad'!$CQ69&lt;&gt;"",'[8]INVESTIGADOR_Grupo Edad'!$CQ69&lt;&gt;0),'[8]INVESTIGADOR_Grupo Edad'!$CQ69,""),IF($A71="TOTAL",SUM(INDIRECT("BE4:BE"&amp;ROW()-1)),""))</f>
        <v/>
      </c>
      <c r="BF71" s="3" t="str">
        <f t="shared" ca="1" si="37"/>
        <v/>
      </c>
    </row>
    <row r="72" spans="1:58" x14ac:dyDescent="0.2">
      <c r="A72" s="25" t="str">
        <f>IF('[8]INVESTIGADOR_Grupo Edad'!$B70&lt;&gt;"",'[8]INVESTIGADOR_Grupo Edad'!$B70,IF(AND('[8]INVESTIGADOR_Grupo Edad'!$B70="",'[8]INVESTIGADOR_Grupo Edad'!$B71="",'[8]INVESTIGADOR_Grupo Edad'!$B69=""),"","TOTAL"))</f>
        <v/>
      </c>
      <c r="B72" s="3" t="str">
        <f ca="1">IF(AND($A72&lt;&gt;"",$A72&lt;&gt;"TOTAL"),IF(AND('[8]INVESTIGADOR_Grupo Edad'!$C70&lt;&gt;"",'[8]INVESTIGADOR_Grupo Edad'!$C70&lt;&gt;0),'[8]INVESTIGADOR_Grupo Edad'!$C70,""),IF($A72="TOTAL",SUM(INDIRECT("B4:B"&amp;ROW()-1)),""))</f>
        <v/>
      </c>
      <c r="C72" s="3" t="str">
        <f ca="1">IF(AND($A72&lt;&gt;"",$A72&lt;&gt;"TOTAL"),IF(AND('[8]INVESTIGADOR_Grupo Edad'!$E70&lt;&gt;"",'[8]INVESTIGADOR_Grupo Edad'!$E70&lt;&gt;0),'[8]INVESTIGADOR_Grupo Edad'!$E70,""),IF($A72="TOTAL",SUM(INDIRECT("C4:C"&amp;ROW()-1)),""))</f>
        <v/>
      </c>
      <c r="D72" s="3" t="str">
        <f t="shared" ca="1" si="19"/>
        <v/>
      </c>
      <c r="E72" s="3" t="str">
        <f ca="1">IF(AND($A72&lt;&gt;"",$A72&lt;&gt;"TOTAL"),IF(AND('[8]INVESTIGADOR_Grupo Edad'!$H70&lt;&gt;"",'[8]INVESTIGADOR_Grupo Edad'!$H70&lt;&gt;0),'[8]INVESTIGADOR_Grupo Edad'!$H70,""),IF($A72="TOTAL",SUM(INDIRECT("E4:E"&amp;ROW()-1)),""))</f>
        <v/>
      </c>
      <c r="F72" s="3" t="str">
        <f ca="1">IF(AND($A72&lt;&gt;"",$A72&lt;&gt;"TOTAL"),IF(AND('[8]INVESTIGADOR_Grupo Edad'!$J70&lt;&gt;"",'[8]INVESTIGADOR_Grupo Edad'!$J70&lt;&gt;0),'[8]INVESTIGADOR_Grupo Edad'!$J70,""),IF($A72="TOTAL",SUM(INDIRECT("F4:F"&amp;ROW()-1)),""))</f>
        <v/>
      </c>
      <c r="G72" s="3" t="str">
        <f t="shared" ca="1" si="20"/>
        <v/>
      </c>
      <c r="H72" s="3" t="str">
        <f ca="1">IF(AND($A72&lt;&gt;"",$A72&lt;&gt;"TOTAL"),IF(AND('[8]INVESTIGADOR_Grupo Edad'!$M70&lt;&gt;"",'[8]INVESTIGADOR_Grupo Edad'!$M70&lt;&gt;0),'[8]INVESTIGADOR_Grupo Edad'!$M70,""),IF($A72="TOTAL",SUM(INDIRECT("H4:H"&amp;ROW()-1)),""))</f>
        <v/>
      </c>
      <c r="I72" s="3" t="str">
        <f ca="1">IF(AND($A72&lt;&gt;"",$A72&lt;&gt;"TOTAL"),IF(AND('[8]INVESTIGADOR_Grupo Edad'!$O70&lt;&gt;"",'[8]INVESTIGADOR_Grupo Edad'!$O70&lt;&gt;0),'[8]INVESTIGADOR_Grupo Edad'!$O70,""),IF($A72="TOTAL",SUM(INDIRECT("I4:I"&amp;ROW()-1)),""))</f>
        <v/>
      </c>
      <c r="J72" s="3" t="str">
        <f t="shared" ca="1" si="21"/>
        <v/>
      </c>
      <c r="K72" s="3" t="str">
        <f ca="1">IF(AND($A72&lt;&gt;"",$A72&lt;&gt;"TOTAL"),IF(AND('[8]INVESTIGADOR_Grupo Edad'!$R70&lt;&gt;"",'[8]INVESTIGADOR_Grupo Edad'!$R70&lt;&gt;0),'[8]INVESTIGADOR_Grupo Edad'!$R70,""),IF($A72="TOTAL",SUM(INDIRECT("K4:K"&amp;ROW()-1)),""))</f>
        <v/>
      </c>
      <c r="L72" s="3" t="str">
        <f ca="1">IF(AND($A72&lt;&gt;"",$A72&lt;&gt;"TOTAL"),IF(AND('[8]INVESTIGADOR_Grupo Edad'!$T70&lt;&gt;"",'[8]INVESTIGADOR_Grupo Edad'!$T70&lt;&gt;0),'[8]INVESTIGADOR_Grupo Edad'!$T70,""),IF($A72="TOTAL",SUM(INDIRECT("L4:L"&amp;ROW()-1)),""))</f>
        <v/>
      </c>
      <c r="M72" s="3" t="str">
        <f t="shared" ca="1" si="22"/>
        <v/>
      </c>
      <c r="N72" s="3" t="str">
        <f ca="1">IF(AND($A72&lt;&gt;"",$A72&lt;&gt;"TOTAL"),IF(AND('[8]INVESTIGADOR_Grupo Edad'!$W70&lt;&gt;"",'[8]INVESTIGADOR_Grupo Edad'!$W70&lt;&gt;0),'[8]INVESTIGADOR_Grupo Edad'!$W70,""),IF($A72="TOTAL",SUM(INDIRECT("N4:N"&amp;ROW()-1)),""))</f>
        <v/>
      </c>
      <c r="O72" s="3" t="str">
        <f ca="1">IF(AND($A72&lt;&gt;"",$A72&lt;&gt;"TOTAL"),IF(AND('[8]INVESTIGADOR_Grupo Edad'!$Y70&lt;&gt;"",'[8]INVESTIGADOR_Grupo Edad'!$Y70&lt;&gt;0),'[8]INVESTIGADOR_Grupo Edad'!$Y70,""),IF($A72="TOTAL",SUM(INDIRECT("O4:O"&amp;ROW()-1)),""))</f>
        <v/>
      </c>
      <c r="P72" s="3" t="str">
        <f t="shared" ca="1" si="23"/>
        <v/>
      </c>
      <c r="Q72" s="3" t="str">
        <f ca="1">IF(AND($A72&lt;&gt;"",$A72&lt;&gt;"TOTAL"),IF(AND('[8]INVESTIGADOR_Grupo Edad'!$AB70&lt;&gt;"",'[8]INVESTIGADOR_Grupo Edad'!$AB70&lt;&gt;0),'[8]INVESTIGADOR_Grupo Edad'!$AB70,""),IF($A72="TOTAL",SUM(INDIRECT("Q4:Q"&amp;ROW()-1)),""))</f>
        <v/>
      </c>
      <c r="R72" s="3" t="str">
        <f ca="1">IF(AND($A72&lt;&gt;"",$A72&lt;&gt;"TOTAL"),IF(AND('[8]INVESTIGADOR_Grupo Edad'!$AD70&lt;&gt;"",'[8]INVESTIGADOR_Grupo Edad'!$AD70&lt;&gt;0),'[8]INVESTIGADOR_Grupo Edad'!$AD70,""),IF($A72="TOTAL",SUM(INDIRECT("R4:R"&amp;ROW()-1)),""))</f>
        <v/>
      </c>
      <c r="S72" s="3" t="str">
        <f t="shared" ca="1" si="24"/>
        <v/>
      </c>
      <c r="T72" s="3" t="str">
        <f ca="1">IF(AND($A72&lt;&gt;"",$A72&lt;&gt;"TOTAL"),IF(AND('[8]INVESTIGADOR_Grupo Edad'!$AG70&lt;&gt;"",'[8]INVESTIGADOR_Grupo Edad'!$AG70&lt;&gt;0),'[8]INVESTIGADOR_Grupo Edad'!$AG70,""),IF($A72="TOTAL",SUM(INDIRECT("T4:T"&amp;ROW()-1)),""))</f>
        <v/>
      </c>
      <c r="U72" s="3" t="str">
        <f ca="1">IF(AND($A72&lt;&gt;"",$A72&lt;&gt;"TOTAL"),IF(AND('[8]INVESTIGADOR_Grupo Edad'!$AI70&lt;&gt;"",'[8]INVESTIGADOR_Grupo Edad'!$AI70&lt;&gt;0),'[8]INVESTIGADOR_Grupo Edad'!$AI70,""),IF($A72="TOTAL",SUM(INDIRECT("U4:U"&amp;ROW()-1)),""))</f>
        <v/>
      </c>
      <c r="V72" s="3" t="str">
        <f t="shared" ca="1" si="25"/>
        <v/>
      </c>
      <c r="W72" s="3" t="str">
        <f ca="1">IF(AND($A72&lt;&gt;"",$A72&lt;&gt;"TOTAL"),IF(AND('[8]INVESTIGADOR_Grupo Edad'!$AL70&lt;&gt;"",'[8]INVESTIGADOR_Grupo Edad'!$AL70&lt;&gt;0),'[8]INVESTIGADOR_Grupo Edad'!$AL70,""),IF($A72="TOTAL",SUM(INDIRECT("W4:W"&amp;ROW()-1)),""))</f>
        <v/>
      </c>
      <c r="X72" s="3" t="str">
        <f ca="1">IF(AND($A72&lt;&gt;"",$A72&lt;&gt;"TOTAL"),IF(AND('[8]INVESTIGADOR_Grupo Edad'!$AN70&lt;&gt;"",'[8]INVESTIGADOR_Grupo Edad'!$AN70&lt;&gt;0),'[8]INVESTIGADOR_Grupo Edad'!$AN70,""),IF($A72="TOTAL",SUM(INDIRECT("X4:X"&amp;ROW()-1)),""))</f>
        <v/>
      </c>
      <c r="Y72" s="3" t="str">
        <f t="shared" ca="1" si="26"/>
        <v/>
      </c>
      <c r="Z72" s="3" t="str">
        <f ca="1">IF(AND($A72&lt;&gt;"",$A72&lt;&gt;"TOTAL"),IF(AND('[8]INVESTIGADOR_Grupo Edad'!$AQ70&lt;&gt;"",'[8]INVESTIGADOR_Grupo Edad'!$AQ70&lt;&gt;0),'[8]INVESTIGADOR_Grupo Edad'!$AQ70,""),IF($A72="TOTAL",SUM(INDIRECT("Z4:Z"&amp;ROW()-1)),""))</f>
        <v/>
      </c>
      <c r="AA72" s="3" t="str">
        <f ca="1">IF(AND($A72&lt;&gt;"",$A72&lt;&gt;"TOTAL"),IF(AND('[8]INVESTIGADOR_Grupo Edad'!$AS70&lt;&gt;"",'[8]INVESTIGADOR_Grupo Edad'!$AS70&lt;&gt;0),'[8]INVESTIGADOR_Grupo Edad'!$AS70,""),IF($A72="TOTAL",SUM(INDIRECT("AA4:AA"&amp;ROW()-1)),""))</f>
        <v/>
      </c>
      <c r="AB72" s="3" t="str">
        <f t="shared" ca="1" si="27"/>
        <v/>
      </c>
      <c r="AC72" s="3" t="str">
        <f ca="1">IF(AND($A72&lt;&gt;"",$A72&lt;&gt;"TOTAL"),IF(AND('[8]INVESTIGADOR_Grupo Edad'!$AV70&lt;&gt;"",'[8]INVESTIGADOR_Grupo Edad'!$AV70&lt;&gt;0),'[8]INVESTIGADOR_Grupo Edad'!$AV70,""),IF($A72="TOTAL",SUM(INDIRECT("AC4:AC"&amp;ROW()-1)),""))</f>
        <v/>
      </c>
      <c r="AD72" s="3" t="str">
        <f ca="1">IF(AND($A72&lt;&gt;"",$A72&lt;&gt;"TOTAL"),IF(AND('[8]INVESTIGADOR_Grupo Edad'!$AX70&lt;&gt;"",'[8]INVESTIGADOR_Grupo Edad'!$AX70&lt;&gt;0),'[8]INVESTIGADOR_Grupo Edad'!$AX70,""),IF($A72="TOTAL",SUM(INDIRECT("AD4:AD"&amp;ROW()-1)),""))</f>
        <v/>
      </c>
      <c r="AE72" s="3" t="str">
        <f t="shared" ca="1" si="28"/>
        <v/>
      </c>
      <c r="AF72" s="3" t="str">
        <f ca="1">IF(AND($A72&lt;&gt;"",$A72&lt;&gt;"TOTAL"),IF(AND('[8]INVESTIGADOR_Grupo Edad'!$BA70&lt;&gt;"",'[8]INVESTIGADOR_Grupo Edad'!$BA70&lt;&gt;0),'[8]INVESTIGADOR_Grupo Edad'!$BA70,""),IF($A72="TOTAL",SUM(INDIRECT("AF4:AF"&amp;ROW()-1)),""))</f>
        <v/>
      </c>
      <c r="AG72" s="3" t="str">
        <f ca="1">IF(AND($A72&lt;&gt;"",$A72&lt;&gt;"TOTAL"),IF(AND('[8]INVESTIGADOR_Grupo Edad'!$BC70&lt;&gt;"",'[8]INVESTIGADOR_Grupo Edad'!$BC70&lt;&gt;0),'[8]INVESTIGADOR_Grupo Edad'!$BC70,""),IF($A72="TOTAL",SUM(INDIRECT("AG4:AG"&amp;ROW()-1)),""))</f>
        <v/>
      </c>
      <c r="AH72" s="3" t="str">
        <f t="shared" ca="1" si="29"/>
        <v/>
      </c>
      <c r="AI72" s="3" t="str">
        <f ca="1">IF(AND($A72&lt;&gt;"",$A72&lt;&gt;"TOTAL"),IF(AND('[8]INVESTIGADOR_Grupo Edad'!$BF70&lt;&gt;"",'[8]INVESTIGADOR_Grupo Edad'!$BF70&lt;&gt;0),'[8]INVESTIGADOR_Grupo Edad'!$BF70,""),IF($A72="TOTAL",SUM(INDIRECT("AI4:AI"&amp;ROW()-1)),""))</f>
        <v/>
      </c>
      <c r="AJ72" s="3" t="str">
        <f ca="1">IF(AND($A72&lt;&gt;"",$A72&lt;&gt;"TOTAL"),IF(AND('[8]INVESTIGADOR_Grupo Edad'!$BH70&lt;&gt;"",'[8]INVESTIGADOR_Grupo Edad'!$BH70&lt;&gt;0),'[8]INVESTIGADOR_Grupo Edad'!$BH70,""),IF($A72="TOTAL",SUM(INDIRECT("AJ4:AJ"&amp;ROW()-1)),""))</f>
        <v/>
      </c>
      <c r="AK72" s="3" t="str">
        <f t="shared" ca="1" si="30"/>
        <v/>
      </c>
      <c r="AL72" s="3" t="str">
        <f ca="1">IF(AND($A72&lt;&gt;"",$A72&lt;&gt;"TOTAL"),IF(AND('[8]INVESTIGADOR_Grupo Edad'!$BK70&lt;&gt;"",'[8]INVESTIGADOR_Grupo Edad'!$BK70&lt;&gt;0),'[8]INVESTIGADOR_Grupo Edad'!$BK70,""),IF($A72="TOTAL",SUM(INDIRECT("AL4:AL"&amp;ROW()-1)),""))</f>
        <v/>
      </c>
      <c r="AM72" s="3" t="str">
        <f ca="1">IF(AND($A72&lt;&gt;"",$A72&lt;&gt;"TOTAL"),IF(AND('[8]INVESTIGADOR_Grupo Edad'!$BM70&lt;&gt;"",'[8]INVESTIGADOR_Grupo Edad'!$BM70&lt;&gt;0),'[8]INVESTIGADOR_Grupo Edad'!$BM70,""),IF($A72="TOTAL",SUM(INDIRECT("AM4:AM"&amp;ROW()-1)),""))</f>
        <v/>
      </c>
      <c r="AN72" s="3" t="str">
        <f t="shared" ca="1" si="31"/>
        <v/>
      </c>
      <c r="AO72" s="3" t="str">
        <f ca="1">IF(AND($A72&lt;&gt;"",$A72&lt;&gt;"TOTAL"),IF(AND('[8]INVESTIGADOR_Grupo Edad'!$BP70&lt;&gt;"",'[8]INVESTIGADOR_Grupo Edad'!$BP70&lt;&gt;0),'[8]INVESTIGADOR_Grupo Edad'!$BP70,""),IF($A72="TOTAL",SUM(INDIRECT("AO4:AO"&amp;ROW()-1)),""))</f>
        <v/>
      </c>
      <c r="AP72" s="3" t="str">
        <f ca="1">IF(AND($A72&lt;&gt;"",$A72&lt;&gt;"TOTAL"),IF(AND('[8]INVESTIGADOR_Grupo Edad'!$BR70&lt;&gt;"",'[8]INVESTIGADOR_Grupo Edad'!$BR70&lt;&gt;0),'[8]INVESTIGADOR_Grupo Edad'!$BR70,""),IF($A72="TOTAL",SUM(INDIRECT("AP4:AP"&amp;ROW()-1)),""))</f>
        <v/>
      </c>
      <c r="AQ72" s="3" t="str">
        <f t="shared" ca="1" si="32"/>
        <v/>
      </c>
      <c r="AR72" s="3" t="str">
        <f ca="1">IF(AND($A72&lt;&gt;"",$A72&lt;&gt;"TOTAL"),IF(AND('[8]INVESTIGADOR_Grupo Edad'!$BU70&lt;&gt;"",'[8]INVESTIGADOR_Grupo Edad'!$BU70&lt;&gt;0),'[8]INVESTIGADOR_Grupo Edad'!$BU70,""),IF($A72="TOTAL",SUM(INDIRECT("AR4:AR"&amp;ROW()-1)),""))</f>
        <v/>
      </c>
      <c r="AS72" s="3" t="str">
        <f ca="1">IF(AND($A72&lt;&gt;"",$A72&lt;&gt;"TOTAL"),IF(AND('[8]INVESTIGADOR_Grupo Edad'!$BW70&lt;&gt;"",'[8]INVESTIGADOR_Grupo Edad'!$BW70&lt;&gt;0),'[8]INVESTIGADOR_Grupo Edad'!$BW70,""),IF($A72="TOTAL",SUM(INDIRECT("AS4:AS"&amp;ROW()-1)),""))</f>
        <v/>
      </c>
      <c r="AT72" s="3" t="str">
        <f t="shared" ca="1" si="33"/>
        <v/>
      </c>
      <c r="AU72" s="3" t="str">
        <f ca="1">IF(AND($A72&lt;&gt;"",$A72&lt;&gt;"TOTAL"),IF(AND('[8]INVESTIGADOR_Grupo Edad'!$BZ70&lt;&gt;"",'[8]INVESTIGADOR_Grupo Edad'!$BZ70&lt;&gt;0),'[8]INVESTIGADOR_Grupo Edad'!$BZ70,""),IF($A72="TOTAL",SUM(INDIRECT("AU4:AU"&amp;ROW()-1)),""))</f>
        <v/>
      </c>
      <c r="AV72" s="3" t="str">
        <f ca="1">IF(AND($A72&lt;&gt;"",$A72&lt;&gt;"TOTAL"),IF(AND('[8]INVESTIGADOR_Grupo Edad'!$CB70&lt;&gt;"",'[8]INVESTIGADOR_Grupo Edad'!$CB70&lt;&gt;0),'[8]INVESTIGADOR_Grupo Edad'!$CB70,""),IF($A72="TOTAL",SUM(INDIRECT("AV4:AV"&amp;ROW()-1)),""))</f>
        <v/>
      </c>
      <c r="AW72" s="3" t="str">
        <f t="shared" ca="1" si="34"/>
        <v/>
      </c>
      <c r="AX72" s="3" t="str">
        <f ca="1">IF(AND($A72&lt;&gt;"",$A72&lt;&gt;"TOTAL"),IF(AND('[8]INVESTIGADOR_Grupo Edad'!$CE70&lt;&gt;"",'[8]INVESTIGADOR_Grupo Edad'!$CE70&lt;&gt;0),'[8]INVESTIGADOR_Grupo Edad'!$CE70,""),IF($A72="TOTAL",SUM(INDIRECT("AX4:AX"&amp;ROW()-1)),""))</f>
        <v/>
      </c>
      <c r="AY72" s="3" t="str">
        <f ca="1">IF(AND($A72&lt;&gt;"",$A72&lt;&gt;"TOTAL"),IF(AND('[8]INVESTIGADOR_Grupo Edad'!$CG70&lt;&gt;"",'[8]INVESTIGADOR_Grupo Edad'!$CG70&lt;&gt;0),'[8]INVESTIGADOR_Grupo Edad'!$CG70,""),IF($A72="TOTAL",SUM(INDIRECT("AY4:AY"&amp;ROW()-1)),""))</f>
        <v/>
      </c>
      <c r="AZ72" s="3" t="str">
        <f t="shared" ca="1" si="35"/>
        <v/>
      </c>
      <c r="BA72" s="3" t="str">
        <f ca="1">IF(AND($A72&lt;&gt;"",$A72&lt;&gt;"TOTAL"),IF(AND('[8]INVESTIGADOR_Grupo Edad'!$CJ70&lt;&gt;"",'[8]INVESTIGADOR_Grupo Edad'!$CJ70&lt;&gt;0),'[8]INVESTIGADOR_Grupo Edad'!$CJ70,""),IF($A72="TOTAL",SUM(INDIRECT("BA4:BA"&amp;ROW()-1)),""))</f>
        <v/>
      </c>
      <c r="BB72" s="3" t="str">
        <f ca="1">IF(AND($A72&lt;&gt;"",$A72&lt;&gt;"TOTAL"),IF(AND('[8]INVESTIGADOR_Grupo Edad'!$CL70&lt;&gt;"",'[8]INVESTIGADOR_Grupo Edad'!$CL70&lt;&gt;0),'[8]INVESTIGADOR_Grupo Edad'!$CL70,""),IF($A72="TOTAL",SUM(INDIRECT("BB4:BB"&amp;ROW()-1)),""))</f>
        <v/>
      </c>
      <c r="BC72" s="3" t="str">
        <f t="shared" ca="1" si="36"/>
        <v/>
      </c>
      <c r="BD72" s="3" t="str">
        <f ca="1">IF(AND($A72&lt;&gt;"",$A72&lt;&gt;"TOTAL"),IF(AND('[8]INVESTIGADOR_Grupo Edad'!$CO70&lt;&gt;"",'[8]INVESTIGADOR_Grupo Edad'!$CO70&lt;&gt;0),'[8]INVESTIGADOR_Grupo Edad'!$CO70,""),IF($A72="TOTAL",SUM(INDIRECT("BD4:BD"&amp;ROW()-1)),""))</f>
        <v/>
      </c>
      <c r="BE72" s="3" t="str">
        <f ca="1">IF(AND($A72&lt;&gt;"",$A72&lt;&gt;"TOTAL"),IF(AND('[8]INVESTIGADOR_Grupo Edad'!$CQ70&lt;&gt;"",'[8]INVESTIGADOR_Grupo Edad'!$CQ70&lt;&gt;0),'[8]INVESTIGADOR_Grupo Edad'!$CQ70,""),IF($A72="TOTAL",SUM(INDIRECT("BE4:BE"&amp;ROW()-1)),""))</f>
        <v/>
      </c>
      <c r="BF72" s="3" t="str">
        <f t="shared" ca="1" si="37"/>
        <v/>
      </c>
    </row>
    <row r="73" spans="1:58" x14ac:dyDescent="0.2">
      <c r="A73" s="25" t="str">
        <f>IF('[8]INVESTIGADOR_Grupo Edad'!$B71&lt;&gt;"",'[8]INVESTIGADOR_Grupo Edad'!$B71,IF(AND('[8]INVESTIGADOR_Grupo Edad'!$B71="",'[8]INVESTIGADOR_Grupo Edad'!$B72="",'[8]INVESTIGADOR_Grupo Edad'!$B70=""),"","TOTAL"))</f>
        <v/>
      </c>
      <c r="B73" s="3" t="str">
        <f ca="1">IF(AND($A73&lt;&gt;"",$A73&lt;&gt;"TOTAL"),IF(AND('[8]INVESTIGADOR_Grupo Edad'!$C71&lt;&gt;"",'[8]INVESTIGADOR_Grupo Edad'!$C71&lt;&gt;0),'[8]INVESTIGADOR_Grupo Edad'!$C71,""),IF($A73="TOTAL",SUM(INDIRECT("B4:B"&amp;ROW()-1)),""))</f>
        <v/>
      </c>
      <c r="C73" s="3" t="str">
        <f ca="1">IF(AND($A73&lt;&gt;"",$A73&lt;&gt;"TOTAL"),IF(AND('[8]INVESTIGADOR_Grupo Edad'!$E71&lt;&gt;"",'[8]INVESTIGADOR_Grupo Edad'!$E71&lt;&gt;0),'[8]INVESTIGADOR_Grupo Edad'!$E71,""),IF($A73="TOTAL",SUM(INDIRECT("C4:C"&amp;ROW()-1)),""))</f>
        <v/>
      </c>
      <c r="D73" s="3" t="str">
        <f t="shared" ca="1" si="19"/>
        <v/>
      </c>
      <c r="E73" s="3" t="str">
        <f ca="1">IF(AND($A73&lt;&gt;"",$A73&lt;&gt;"TOTAL"),IF(AND('[8]INVESTIGADOR_Grupo Edad'!$H71&lt;&gt;"",'[8]INVESTIGADOR_Grupo Edad'!$H71&lt;&gt;0),'[8]INVESTIGADOR_Grupo Edad'!$H71,""),IF($A73="TOTAL",SUM(INDIRECT("E4:E"&amp;ROW()-1)),""))</f>
        <v/>
      </c>
      <c r="F73" s="3" t="str">
        <f ca="1">IF(AND($A73&lt;&gt;"",$A73&lt;&gt;"TOTAL"),IF(AND('[8]INVESTIGADOR_Grupo Edad'!$J71&lt;&gt;"",'[8]INVESTIGADOR_Grupo Edad'!$J71&lt;&gt;0),'[8]INVESTIGADOR_Grupo Edad'!$J71,""),IF($A73="TOTAL",SUM(INDIRECT("F4:F"&amp;ROW()-1)),""))</f>
        <v/>
      </c>
      <c r="G73" s="3" t="str">
        <f t="shared" ca="1" si="20"/>
        <v/>
      </c>
      <c r="H73" s="3" t="str">
        <f ca="1">IF(AND($A73&lt;&gt;"",$A73&lt;&gt;"TOTAL"),IF(AND('[8]INVESTIGADOR_Grupo Edad'!$M71&lt;&gt;"",'[8]INVESTIGADOR_Grupo Edad'!$M71&lt;&gt;0),'[8]INVESTIGADOR_Grupo Edad'!$M71,""),IF($A73="TOTAL",SUM(INDIRECT("H4:H"&amp;ROW()-1)),""))</f>
        <v/>
      </c>
      <c r="I73" s="3" t="str">
        <f ca="1">IF(AND($A73&lt;&gt;"",$A73&lt;&gt;"TOTAL"),IF(AND('[8]INVESTIGADOR_Grupo Edad'!$O71&lt;&gt;"",'[8]INVESTIGADOR_Grupo Edad'!$O71&lt;&gt;0),'[8]INVESTIGADOR_Grupo Edad'!$O71,""),IF($A73="TOTAL",SUM(INDIRECT("I4:I"&amp;ROW()-1)),""))</f>
        <v/>
      </c>
      <c r="J73" s="3" t="str">
        <f t="shared" ca="1" si="21"/>
        <v/>
      </c>
      <c r="K73" s="3" t="str">
        <f ca="1">IF(AND($A73&lt;&gt;"",$A73&lt;&gt;"TOTAL"),IF(AND('[8]INVESTIGADOR_Grupo Edad'!$R71&lt;&gt;"",'[8]INVESTIGADOR_Grupo Edad'!$R71&lt;&gt;0),'[8]INVESTIGADOR_Grupo Edad'!$R71,""),IF($A73="TOTAL",SUM(INDIRECT("K4:K"&amp;ROW()-1)),""))</f>
        <v/>
      </c>
      <c r="L73" s="3" t="str">
        <f ca="1">IF(AND($A73&lt;&gt;"",$A73&lt;&gt;"TOTAL"),IF(AND('[8]INVESTIGADOR_Grupo Edad'!$T71&lt;&gt;"",'[8]INVESTIGADOR_Grupo Edad'!$T71&lt;&gt;0),'[8]INVESTIGADOR_Grupo Edad'!$T71,""),IF($A73="TOTAL",SUM(INDIRECT("L4:L"&amp;ROW()-1)),""))</f>
        <v/>
      </c>
      <c r="M73" s="3" t="str">
        <f t="shared" ca="1" si="22"/>
        <v/>
      </c>
      <c r="N73" s="3" t="str">
        <f ca="1">IF(AND($A73&lt;&gt;"",$A73&lt;&gt;"TOTAL"),IF(AND('[8]INVESTIGADOR_Grupo Edad'!$W71&lt;&gt;"",'[8]INVESTIGADOR_Grupo Edad'!$W71&lt;&gt;0),'[8]INVESTIGADOR_Grupo Edad'!$W71,""),IF($A73="TOTAL",SUM(INDIRECT("N4:N"&amp;ROW()-1)),""))</f>
        <v/>
      </c>
      <c r="O73" s="3" t="str">
        <f ca="1">IF(AND($A73&lt;&gt;"",$A73&lt;&gt;"TOTAL"),IF(AND('[8]INVESTIGADOR_Grupo Edad'!$Y71&lt;&gt;"",'[8]INVESTIGADOR_Grupo Edad'!$Y71&lt;&gt;0),'[8]INVESTIGADOR_Grupo Edad'!$Y71,""),IF($A73="TOTAL",SUM(INDIRECT("O4:O"&amp;ROW()-1)),""))</f>
        <v/>
      </c>
      <c r="P73" s="3" t="str">
        <f t="shared" ca="1" si="23"/>
        <v/>
      </c>
      <c r="Q73" s="3" t="str">
        <f ca="1">IF(AND($A73&lt;&gt;"",$A73&lt;&gt;"TOTAL"),IF(AND('[8]INVESTIGADOR_Grupo Edad'!$AB71&lt;&gt;"",'[8]INVESTIGADOR_Grupo Edad'!$AB71&lt;&gt;0),'[8]INVESTIGADOR_Grupo Edad'!$AB71,""),IF($A73="TOTAL",SUM(INDIRECT("Q4:Q"&amp;ROW()-1)),""))</f>
        <v/>
      </c>
      <c r="R73" s="3" t="str">
        <f ca="1">IF(AND($A73&lt;&gt;"",$A73&lt;&gt;"TOTAL"),IF(AND('[8]INVESTIGADOR_Grupo Edad'!$AD71&lt;&gt;"",'[8]INVESTIGADOR_Grupo Edad'!$AD71&lt;&gt;0),'[8]INVESTIGADOR_Grupo Edad'!$AD71,""),IF($A73="TOTAL",SUM(INDIRECT("R4:R"&amp;ROW()-1)),""))</f>
        <v/>
      </c>
      <c r="S73" s="3" t="str">
        <f t="shared" ca="1" si="24"/>
        <v/>
      </c>
      <c r="T73" s="3" t="str">
        <f ca="1">IF(AND($A73&lt;&gt;"",$A73&lt;&gt;"TOTAL"),IF(AND('[8]INVESTIGADOR_Grupo Edad'!$AG71&lt;&gt;"",'[8]INVESTIGADOR_Grupo Edad'!$AG71&lt;&gt;0),'[8]INVESTIGADOR_Grupo Edad'!$AG71,""),IF($A73="TOTAL",SUM(INDIRECT("T4:T"&amp;ROW()-1)),""))</f>
        <v/>
      </c>
      <c r="U73" s="3" t="str">
        <f ca="1">IF(AND($A73&lt;&gt;"",$A73&lt;&gt;"TOTAL"),IF(AND('[8]INVESTIGADOR_Grupo Edad'!$AI71&lt;&gt;"",'[8]INVESTIGADOR_Grupo Edad'!$AI71&lt;&gt;0),'[8]INVESTIGADOR_Grupo Edad'!$AI71,""),IF($A73="TOTAL",SUM(INDIRECT("U4:U"&amp;ROW()-1)),""))</f>
        <v/>
      </c>
      <c r="V73" s="3" t="str">
        <f t="shared" ca="1" si="25"/>
        <v/>
      </c>
      <c r="W73" s="3" t="str">
        <f ca="1">IF(AND($A73&lt;&gt;"",$A73&lt;&gt;"TOTAL"),IF(AND('[8]INVESTIGADOR_Grupo Edad'!$AL71&lt;&gt;"",'[8]INVESTIGADOR_Grupo Edad'!$AL71&lt;&gt;0),'[8]INVESTIGADOR_Grupo Edad'!$AL71,""),IF($A73="TOTAL",SUM(INDIRECT("W4:W"&amp;ROW()-1)),""))</f>
        <v/>
      </c>
      <c r="X73" s="3" t="str">
        <f ca="1">IF(AND($A73&lt;&gt;"",$A73&lt;&gt;"TOTAL"),IF(AND('[8]INVESTIGADOR_Grupo Edad'!$AN71&lt;&gt;"",'[8]INVESTIGADOR_Grupo Edad'!$AN71&lt;&gt;0),'[8]INVESTIGADOR_Grupo Edad'!$AN71,""),IF($A73="TOTAL",SUM(INDIRECT("X4:X"&amp;ROW()-1)),""))</f>
        <v/>
      </c>
      <c r="Y73" s="3" t="str">
        <f t="shared" ca="1" si="26"/>
        <v/>
      </c>
      <c r="Z73" s="3" t="str">
        <f ca="1">IF(AND($A73&lt;&gt;"",$A73&lt;&gt;"TOTAL"),IF(AND('[8]INVESTIGADOR_Grupo Edad'!$AQ71&lt;&gt;"",'[8]INVESTIGADOR_Grupo Edad'!$AQ71&lt;&gt;0),'[8]INVESTIGADOR_Grupo Edad'!$AQ71,""),IF($A73="TOTAL",SUM(INDIRECT("Z4:Z"&amp;ROW()-1)),""))</f>
        <v/>
      </c>
      <c r="AA73" s="3" t="str">
        <f ca="1">IF(AND($A73&lt;&gt;"",$A73&lt;&gt;"TOTAL"),IF(AND('[8]INVESTIGADOR_Grupo Edad'!$AS71&lt;&gt;"",'[8]INVESTIGADOR_Grupo Edad'!$AS71&lt;&gt;0),'[8]INVESTIGADOR_Grupo Edad'!$AS71,""),IF($A73="TOTAL",SUM(INDIRECT("AA4:AA"&amp;ROW()-1)),""))</f>
        <v/>
      </c>
      <c r="AB73" s="3" t="str">
        <f t="shared" ca="1" si="27"/>
        <v/>
      </c>
      <c r="AC73" s="3" t="str">
        <f ca="1">IF(AND($A73&lt;&gt;"",$A73&lt;&gt;"TOTAL"),IF(AND('[8]INVESTIGADOR_Grupo Edad'!$AV71&lt;&gt;"",'[8]INVESTIGADOR_Grupo Edad'!$AV71&lt;&gt;0),'[8]INVESTIGADOR_Grupo Edad'!$AV71,""),IF($A73="TOTAL",SUM(INDIRECT("AC4:AC"&amp;ROW()-1)),""))</f>
        <v/>
      </c>
      <c r="AD73" s="3" t="str">
        <f ca="1">IF(AND($A73&lt;&gt;"",$A73&lt;&gt;"TOTAL"),IF(AND('[8]INVESTIGADOR_Grupo Edad'!$AX71&lt;&gt;"",'[8]INVESTIGADOR_Grupo Edad'!$AX71&lt;&gt;0),'[8]INVESTIGADOR_Grupo Edad'!$AX71,""),IF($A73="TOTAL",SUM(INDIRECT("AD4:AD"&amp;ROW()-1)),""))</f>
        <v/>
      </c>
      <c r="AE73" s="3" t="str">
        <f t="shared" ca="1" si="28"/>
        <v/>
      </c>
      <c r="AF73" s="3" t="str">
        <f ca="1">IF(AND($A73&lt;&gt;"",$A73&lt;&gt;"TOTAL"),IF(AND('[8]INVESTIGADOR_Grupo Edad'!$BA71&lt;&gt;"",'[8]INVESTIGADOR_Grupo Edad'!$BA71&lt;&gt;0),'[8]INVESTIGADOR_Grupo Edad'!$BA71,""),IF($A73="TOTAL",SUM(INDIRECT("AF4:AF"&amp;ROW()-1)),""))</f>
        <v/>
      </c>
      <c r="AG73" s="3" t="str">
        <f ca="1">IF(AND($A73&lt;&gt;"",$A73&lt;&gt;"TOTAL"),IF(AND('[8]INVESTIGADOR_Grupo Edad'!$BC71&lt;&gt;"",'[8]INVESTIGADOR_Grupo Edad'!$BC71&lt;&gt;0),'[8]INVESTIGADOR_Grupo Edad'!$BC71,""),IF($A73="TOTAL",SUM(INDIRECT("AG4:AG"&amp;ROW()-1)),""))</f>
        <v/>
      </c>
      <c r="AH73" s="3" t="str">
        <f t="shared" ca="1" si="29"/>
        <v/>
      </c>
      <c r="AI73" s="3" t="str">
        <f ca="1">IF(AND($A73&lt;&gt;"",$A73&lt;&gt;"TOTAL"),IF(AND('[8]INVESTIGADOR_Grupo Edad'!$BF71&lt;&gt;"",'[8]INVESTIGADOR_Grupo Edad'!$BF71&lt;&gt;0),'[8]INVESTIGADOR_Grupo Edad'!$BF71,""),IF($A73="TOTAL",SUM(INDIRECT("AI4:AI"&amp;ROW()-1)),""))</f>
        <v/>
      </c>
      <c r="AJ73" s="3" t="str">
        <f ca="1">IF(AND($A73&lt;&gt;"",$A73&lt;&gt;"TOTAL"),IF(AND('[8]INVESTIGADOR_Grupo Edad'!$BH71&lt;&gt;"",'[8]INVESTIGADOR_Grupo Edad'!$BH71&lt;&gt;0),'[8]INVESTIGADOR_Grupo Edad'!$BH71,""),IF($A73="TOTAL",SUM(INDIRECT("AJ4:AJ"&amp;ROW()-1)),""))</f>
        <v/>
      </c>
      <c r="AK73" s="3" t="str">
        <f t="shared" ca="1" si="30"/>
        <v/>
      </c>
      <c r="AL73" s="3" t="str">
        <f ca="1">IF(AND($A73&lt;&gt;"",$A73&lt;&gt;"TOTAL"),IF(AND('[8]INVESTIGADOR_Grupo Edad'!$BK71&lt;&gt;"",'[8]INVESTIGADOR_Grupo Edad'!$BK71&lt;&gt;0),'[8]INVESTIGADOR_Grupo Edad'!$BK71,""),IF($A73="TOTAL",SUM(INDIRECT("AL4:AL"&amp;ROW()-1)),""))</f>
        <v/>
      </c>
      <c r="AM73" s="3" t="str">
        <f ca="1">IF(AND($A73&lt;&gt;"",$A73&lt;&gt;"TOTAL"),IF(AND('[8]INVESTIGADOR_Grupo Edad'!$BM71&lt;&gt;"",'[8]INVESTIGADOR_Grupo Edad'!$BM71&lt;&gt;0),'[8]INVESTIGADOR_Grupo Edad'!$BM71,""),IF($A73="TOTAL",SUM(INDIRECT("AM4:AM"&amp;ROW()-1)),""))</f>
        <v/>
      </c>
      <c r="AN73" s="3" t="str">
        <f t="shared" ca="1" si="31"/>
        <v/>
      </c>
      <c r="AO73" s="3" t="str">
        <f ca="1">IF(AND($A73&lt;&gt;"",$A73&lt;&gt;"TOTAL"),IF(AND('[8]INVESTIGADOR_Grupo Edad'!$BP71&lt;&gt;"",'[8]INVESTIGADOR_Grupo Edad'!$BP71&lt;&gt;0),'[8]INVESTIGADOR_Grupo Edad'!$BP71,""),IF($A73="TOTAL",SUM(INDIRECT("AO4:AO"&amp;ROW()-1)),""))</f>
        <v/>
      </c>
      <c r="AP73" s="3" t="str">
        <f ca="1">IF(AND($A73&lt;&gt;"",$A73&lt;&gt;"TOTAL"),IF(AND('[8]INVESTIGADOR_Grupo Edad'!$BR71&lt;&gt;"",'[8]INVESTIGADOR_Grupo Edad'!$BR71&lt;&gt;0),'[8]INVESTIGADOR_Grupo Edad'!$BR71,""),IF($A73="TOTAL",SUM(INDIRECT("AP4:AP"&amp;ROW()-1)),""))</f>
        <v/>
      </c>
      <c r="AQ73" s="3" t="str">
        <f t="shared" ca="1" si="32"/>
        <v/>
      </c>
      <c r="AR73" s="3" t="str">
        <f ca="1">IF(AND($A73&lt;&gt;"",$A73&lt;&gt;"TOTAL"),IF(AND('[8]INVESTIGADOR_Grupo Edad'!$BU71&lt;&gt;"",'[8]INVESTIGADOR_Grupo Edad'!$BU71&lt;&gt;0),'[8]INVESTIGADOR_Grupo Edad'!$BU71,""),IF($A73="TOTAL",SUM(INDIRECT("AR4:AR"&amp;ROW()-1)),""))</f>
        <v/>
      </c>
      <c r="AS73" s="3" t="str">
        <f ca="1">IF(AND($A73&lt;&gt;"",$A73&lt;&gt;"TOTAL"),IF(AND('[8]INVESTIGADOR_Grupo Edad'!$BW71&lt;&gt;"",'[8]INVESTIGADOR_Grupo Edad'!$BW71&lt;&gt;0),'[8]INVESTIGADOR_Grupo Edad'!$BW71,""),IF($A73="TOTAL",SUM(INDIRECT("AS4:AS"&amp;ROW()-1)),""))</f>
        <v/>
      </c>
      <c r="AT73" s="3" t="str">
        <f t="shared" ca="1" si="33"/>
        <v/>
      </c>
      <c r="AU73" s="3" t="str">
        <f ca="1">IF(AND($A73&lt;&gt;"",$A73&lt;&gt;"TOTAL"),IF(AND('[8]INVESTIGADOR_Grupo Edad'!$BZ71&lt;&gt;"",'[8]INVESTIGADOR_Grupo Edad'!$BZ71&lt;&gt;0),'[8]INVESTIGADOR_Grupo Edad'!$BZ71,""),IF($A73="TOTAL",SUM(INDIRECT("AU4:AU"&amp;ROW()-1)),""))</f>
        <v/>
      </c>
      <c r="AV73" s="3" t="str">
        <f ca="1">IF(AND($A73&lt;&gt;"",$A73&lt;&gt;"TOTAL"),IF(AND('[8]INVESTIGADOR_Grupo Edad'!$CB71&lt;&gt;"",'[8]INVESTIGADOR_Grupo Edad'!$CB71&lt;&gt;0),'[8]INVESTIGADOR_Grupo Edad'!$CB71,""),IF($A73="TOTAL",SUM(INDIRECT("AV4:AV"&amp;ROW()-1)),""))</f>
        <v/>
      </c>
      <c r="AW73" s="3" t="str">
        <f t="shared" ca="1" si="34"/>
        <v/>
      </c>
      <c r="AX73" s="3" t="str">
        <f ca="1">IF(AND($A73&lt;&gt;"",$A73&lt;&gt;"TOTAL"),IF(AND('[8]INVESTIGADOR_Grupo Edad'!$CE71&lt;&gt;"",'[8]INVESTIGADOR_Grupo Edad'!$CE71&lt;&gt;0),'[8]INVESTIGADOR_Grupo Edad'!$CE71,""),IF($A73="TOTAL",SUM(INDIRECT("AX4:AX"&amp;ROW()-1)),""))</f>
        <v/>
      </c>
      <c r="AY73" s="3" t="str">
        <f ca="1">IF(AND($A73&lt;&gt;"",$A73&lt;&gt;"TOTAL"),IF(AND('[8]INVESTIGADOR_Grupo Edad'!$CG71&lt;&gt;"",'[8]INVESTIGADOR_Grupo Edad'!$CG71&lt;&gt;0),'[8]INVESTIGADOR_Grupo Edad'!$CG71,""),IF($A73="TOTAL",SUM(INDIRECT("AY4:AY"&amp;ROW()-1)),""))</f>
        <v/>
      </c>
      <c r="AZ73" s="3" t="str">
        <f t="shared" ca="1" si="35"/>
        <v/>
      </c>
      <c r="BA73" s="3" t="str">
        <f ca="1">IF(AND($A73&lt;&gt;"",$A73&lt;&gt;"TOTAL"),IF(AND('[8]INVESTIGADOR_Grupo Edad'!$CJ71&lt;&gt;"",'[8]INVESTIGADOR_Grupo Edad'!$CJ71&lt;&gt;0),'[8]INVESTIGADOR_Grupo Edad'!$CJ71,""),IF($A73="TOTAL",SUM(INDIRECT("BA4:BA"&amp;ROW()-1)),""))</f>
        <v/>
      </c>
      <c r="BB73" s="3" t="str">
        <f ca="1">IF(AND($A73&lt;&gt;"",$A73&lt;&gt;"TOTAL"),IF(AND('[8]INVESTIGADOR_Grupo Edad'!$CL71&lt;&gt;"",'[8]INVESTIGADOR_Grupo Edad'!$CL71&lt;&gt;0),'[8]INVESTIGADOR_Grupo Edad'!$CL71,""),IF($A73="TOTAL",SUM(INDIRECT("BB4:BB"&amp;ROW()-1)),""))</f>
        <v/>
      </c>
      <c r="BC73" s="3" t="str">
        <f t="shared" ca="1" si="36"/>
        <v/>
      </c>
      <c r="BD73" s="3" t="str">
        <f ca="1">IF(AND($A73&lt;&gt;"",$A73&lt;&gt;"TOTAL"),IF(AND('[8]INVESTIGADOR_Grupo Edad'!$CO71&lt;&gt;"",'[8]INVESTIGADOR_Grupo Edad'!$CO71&lt;&gt;0),'[8]INVESTIGADOR_Grupo Edad'!$CO71,""),IF($A73="TOTAL",SUM(INDIRECT("BD4:BD"&amp;ROW()-1)),""))</f>
        <v/>
      </c>
      <c r="BE73" s="3" t="str">
        <f ca="1">IF(AND($A73&lt;&gt;"",$A73&lt;&gt;"TOTAL"),IF(AND('[8]INVESTIGADOR_Grupo Edad'!$CQ71&lt;&gt;"",'[8]INVESTIGADOR_Grupo Edad'!$CQ71&lt;&gt;0),'[8]INVESTIGADOR_Grupo Edad'!$CQ71,""),IF($A73="TOTAL",SUM(INDIRECT("BE4:BE"&amp;ROW()-1)),""))</f>
        <v/>
      </c>
      <c r="BF73" s="3" t="str">
        <f t="shared" ca="1" si="37"/>
        <v/>
      </c>
    </row>
    <row r="74" spans="1:58" x14ac:dyDescent="0.2">
      <c r="A74" s="25" t="str">
        <f>IF('[8]INVESTIGADOR_Grupo Edad'!$B72&lt;&gt;"",'[8]INVESTIGADOR_Grupo Edad'!$B72,IF(AND('[8]INVESTIGADOR_Grupo Edad'!$B72="",'[8]INVESTIGADOR_Grupo Edad'!$B73="",'[8]INVESTIGADOR_Grupo Edad'!$B71=""),"","TOTAL"))</f>
        <v/>
      </c>
      <c r="B74" s="3" t="str">
        <f ca="1">IF(AND($A74&lt;&gt;"",$A74&lt;&gt;"TOTAL"),IF(AND('[8]INVESTIGADOR_Grupo Edad'!$C72&lt;&gt;"",'[8]INVESTIGADOR_Grupo Edad'!$C72&lt;&gt;0),'[8]INVESTIGADOR_Grupo Edad'!$C72,""),IF($A74="TOTAL",SUM(INDIRECT("B4:B"&amp;ROW()-1)),""))</f>
        <v/>
      </c>
      <c r="C74" s="3" t="str">
        <f ca="1">IF(AND($A74&lt;&gt;"",$A74&lt;&gt;"TOTAL"),IF(AND('[8]INVESTIGADOR_Grupo Edad'!$E72&lt;&gt;"",'[8]INVESTIGADOR_Grupo Edad'!$E72&lt;&gt;0),'[8]INVESTIGADOR_Grupo Edad'!$E72,""),IF($A74="TOTAL",SUM(INDIRECT("C4:C"&amp;ROW()-1)),""))</f>
        <v/>
      </c>
      <c r="D74" s="3" t="str">
        <f t="shared" ca="1" si="19"/>
        <v/>
      </c>
      <c r="E74" s="3" t="str">
        <f ca="1">IF(AND($A74&lt;&gt;"",$A74&lt;&gt;"TOTAL"),IF(AND('[8]INVESTIGADOR_Grupo Edad'!$H72&lt;&gt;"",'[8]INVESTIGADOR_Grupo Edad'!$H72&lt;&gt;0),'[8]INVESTIGADOR_Grupo Edad'!$H72,""),IF($A74="TOTAL",SUM(INDIRECT("E4:E"&amp;ROW()-1)),""))</f>
        <v/>
      </c>
      <c r="F74" s="3" t="str">
        <f ca="1">IF(AND($A74&lt;&gt;"",$A74&lt;&gt;"TOTAL"),IF(AND('[8]INVESTIGADOR_Grupo Edad'!$J72&lt;&gt;"",'[8]INVESTIGADOR_Grupo Edad'!$J72&lt;&gt;0),'[8]INVESTIGADOR_Grupo Edad'!$J72,""),IF($A74="TOTAL",SUM(INDIRECT("F4:F"&amp;ROW()-1)),""))</f>
        <v/>
      </c>
      <c r="G74" s="3" t="str">
        <f t="shared" ca="1" si="20"/>
        <v/>
      </c>
      <c r="H74" s="3" t="str">
        <f ca="1">IF(AND($A74&lt;&gt;"",$A74&lt;&gt;"TOTAL"),IF(AND('[8]INVESTIGADOR_Grupo Edad'!$M72&lt;&gt;"",'[8]INVESTIGADOR_Grupo Edad'!$M72&lt;&gt;0),'[8]INVESTIGADOR_Grupo Edad'!$M72,""),IF($A74="TOTAL",SUM(INDIRECT("H4:H"&amp;ROW()-1)),""))</f>
        <v/>
      </c>
      <c r="I74" s="3" t="str">
        <f ca="1">IF(AND($A74&lt;&gt;"",$A74&lt;&gt;"TOTAL"),IF(AND('[8]INVESTIGADOR_Grupo Edad'!$O72&lt;&gt;"",'[8]INVESTIGADOR_Grupo Edad'!$O72&lt;&gt;0),'[8]INVESTIGADOR_Grupo Edad'!$O72,""),IF($A74="TOTAL",SUM(INDIRECT("I4:I"&amp;ROW()-1)),""))</f>
        <v/>
      </c>
      <c r="J74" s="3" t="str">
        <f t="shared" ca="1" si="21"/>
        <v/>
      </c>
      <c r="K74" s="3" t="str">
        <f ca="1">IF(AND($A74&lt;&gt;"",$A74&lt;&gt;"TOTAL"),IF(AND('[8]INVESTIGADOR_Grupo Edad'!$R72&lt;&gt;"",'[8]INVESTIGADOR_Grupo Edad'!$R72&lt;&gt;0),'[8]INVESTIGADOR_Grupo Edad'!$R72,""),IF($A74="TOTAL",SUM(INDIRECT("K4:K"&amp;ROW()-1)),""))</f>
        <v/>
      </c>
      <c r="L74" s="3" t="str">
        <f ca="1">IF(AND($A74&lt;&gt;"",$A74&lt;&gt;"TOTAL"),IF(AND('[8]INVESTIGADOR_Grupo Edad'!$T72&lt;&gt;"",'[8]INVESTIGADOR_Grupo Edad'!$T72&lt;&gt;0),'[8]INVESTIGADOR_Grupo Edad'!$T72,""),IF($A74="TOTAL",SUM(INDIRECT("L4:L"&amp;ROW()-1)),""))</f>
        <v/>
      </c>
      <c r="M74" s="3" t="str">
        <f t="shared" ca="1" si="22"/>
        <v/>
      </c>
      <c r="N74" s="3" t="str">
        <f ca="1">IF(AND($A74&lt;&gt;"",$A74&lt;&gt;"TOTAL"),IF(AND('[8]INVESTIGADOR_Grupo Edad'!$W72&lt;&gt;"",'[8]INVESTIGADOR_Grupo Edad'!$W72&lt;&gt;0),'[8]INVESTIGADOR_Grupo Edad'!$W72,""),IF($A74="TOTAL",SUM(INDIRECT("N4:N"&amp;ROW()-1)),""))</f>
        <v/>
      </c>
      <c r="O74" s="3" t="str">
        <f ca="1">IF(AND($A74&lt;&gt;"",$A74&lt;&gt;"TOTAL"),IF(AND('[8]INVESTIGADOR_Grupo Edad'!$Y72&lt;&gt;"",'[8]INVESTIGADOR_Grupo Edad'!$Y72&lt;&gt;0),'[8]INVESTIGADOR_Grupo Edad'!$Y72,""),IF($A74="TOTAL",SUM(INDIRECT("O4:O"&amp;ROW()-1)),""))</f>
        <v/>
      </c>
      <c r="P74" s="3" t="str">
        <f t="shared" ca="1" si="23"/>
        <v/>
      </c>
      <c r="Q74" s="3" t="str">
        <f ca="1">IF(AND($A74&lt;&gt;"",$A74&lt;&gt;"TOTAL"),IF(AND('[8]INVESTIGADOR_Grupo Edad'!$AB72&lt;&gt;"",'[8]INVESTIGADOR_Grupo Edad'!$AB72&lt;&gt;0),'[8]INVESTIGADOR_Grupo Edad'!$AB72,""),IF($A74="TOTAL",SUM(INDIRECT("Q4:Q"&amp;ROW()-1)),""))</f>
        <v/>
      </c>
      <c r="R74" s="3" t="str">
        <f ca="1">IF(AND($A74&lt;&gt;"",$A74&lt;&gt;"TOTAL"),IF(AND('[8]INVESTIGADOR_Grupo Edad'!$AD72&lt;&gt;"",'[8]INVESTIGADOR_Grupo Edad'!$AD72&lt;&gt;0),'[8]INVESTIGADOR_Grupo Edad'!$AD72,""),IF($A74="TOTAL",SUM(INDIRECT("R4:R"&amp;ROW()-1)),""))</f>
        <v/>
      </c>
      <c r="S74" s="3" t="str">
        <f t="shared" ca="1" si="24"/>
        <v/>
      </c>
      <c r="T74" s="3" t="str">
        <f ca="1">IF(AND($A74&lt;&gt;"",$A74&lt;&gt;"TOTAL"),IF(AND('[8]INVESTIGADOR_Grupo Edad'!$AG72&lt;&gt;"",'[8]INVESTIGADOR_Grupo Edad'!$AG72&lt;&gt;0),'[8]INVESTIGADOR_Grupo Edad'!$AG72,""),IF($A74="TOTAL",SUM(INDIRECT("T4:T"&amp;ROW()-1)),""))</f>
        <v/>
      </c>
      <c r="U74" s="3" t="str">
        <f ca="1">IF(AND($A74&lt;&gt;"",$A74&lt;&gt;"TOTAL"),IF(AND('[8]INVESTIGADOR_Grupo Edad'!$AI72&lt;&gt;"",'[8]INVESTIGADOR_Grupo Edad'!$AI72&lt;&gt;0),'[8]INVESTIGADOR_Grupo Edad'!$AI72,""),IF($A74="TOTAL",SUM(INDIRECT("U4:U"&amp;ROW()-1)),""))</f>
        <v/>
      </c>
      <c r="V74" s="3" t="str">
        <f t="shared" ca="1" si="25"/>
        <v/>
      </c>
      <c r="W74" s="3" t="str">
        <f ca="1">IF(AND($A74&lt;&gt;"",$A74&lt;&gt;"TOTAL"),IF(AND('[8]INVESTIGADOR_Grupo Edad'!$AL72&lt;&gt;"",'[8]INVESTIGADOR_Grupo Edad'!$AL72&lt;&gt;0),'[8]INVESTIGADOR_Grupo Edad'!$AL72,""),IF($A74="TOTAL",SUM(INDIRECT("W4:W"&amp;ROW()-1)),""))</f>
        <v/>
      </c>
      <c r="X74" s="3" t="str">
        <f ca="1">IF(AND($A74&lt;&gt;"",$A74&lt;&gt;"TOTAL"),IF(AND('[8]INVESTIGADOR_Grupo Edad'!$AN72&lt;&gt;"",'[8]INVESTIGADOR_Grupo Edad'!$AN72&lt;&gt;0),'[8]INVESTIGADOR_Grupo Edad'!$AN72,""),IF($A74="TOTAL",SUM(INDIRECT("X4:X"&amp;ROW()-1)),""))</f>
        <v/>
      </c>
      <c r="Y74" s="3" t="str">
        <f t="shared" ca="1" si="26"/>
        <v/>
      </c>
      <c r="Z74" s="3" t="str">
        <f ca="1">IF(AND($A74&lt;&gt;"",$A74&lt;&gt;"TOTAL"),IF(AND('[8]INVESTIGADOR_Grupo Edad'!$AQ72&lt;&gt;"",'[8]INVESTIGADOR_Grupo Edad'!$AQ72&lt;&gt;0),'[8]INVESTIGADOR_Grupo Edad'!$AQ72,""),IF($A74="TOTAL",SUM(INDIRECT("Z4:Z"&amp;ROW()-1)),""))</f>
        <v/>
      </c>
      <c r="AA74" s="3" t="str">
        <f ca="1">IF(AND($A74&lt;&gt;"",$A74&lt;&gt;"TOTAL"),IF(AND('[8]INVESTIGADOR_Grupo Edad'!$AS72&lt;&gt;"",'[8]INVESTIGADOR_Grupo Edad'!$AS72&lt;&gt;0),'[8]INVESTIGADOR_Grupo Edad'!$AS72,""),IF($A74="TOTAL",SUM(INDIRECT("AA4:AA"&amp;ROW()-1)),""))</f>
        <v/>
      </c>
      <c r="AB74" s="3" t="str">
        <f t="shared" ca="1" si="27"/>
        <v/>
      </c>
      <c r="AC74" s="3" t="str">
        <f ca="1">IF(AND($A74&lt;&gt;"",$A74&lt;&gt;"TOTAL"),IF(AND('[8]INVESTIGADOR_Grupo Edad'!$AV72&lt;&gt;"",'[8]INVESTIGADOR_Grupo Edad'!$AV72&lt;&gt;0),'[8]INVESTIGADOR_Grupo Edad'!$AV72,""),IF($A74="TOTAL",SUM(INDIRECT("AC4:AC"&amp;ROW()-1)),""))</f>
        <v/>
      </c>
      <c r="AD74" s="3" t="str">
        <f ca="1">IF(AND($A74&lt;&gt;"",$A74&lt;&gt;"TOTAL"),IF(AND('[8]INVESTIGADOR_Grupo Edad'!$AX72&lt;&gt;"",'[8]INVESTIGADOR_Grupo Edad'!$AX72&lt;&gt;0),'[8]INVESTIGADOR_Grupo Edad'!$AX72,""),IF($A74="TOTAL",SUM(INDIRECT("AD4:AD"&amp;ROW()-1)),""))</f>
        <v/>
      </c>
      <c r="AE74" s="3" t="str">
        <f t="shared" ca="1" si="28"/>
        <v/>
      </c>
      <c r="AF74" s="3" t="str">
        <f ca="1">IF(AND($A74&lt;&gt;"",$A74&lt;&gt;"TOTAL"),IF(AND('[8]INVESTIGADOR_Grupo Edad'!$BA72&lt;&gt;"",'[8]INVESTIGADOR_Grupo Edad'!$BA72&lt;&gt;0),'[8]INVESTIGADOR_Grupo Edad'!$BA72,""),IF($A74="TOTAL",SUM(INDIRECT("AF4:AF"&amp;ROW()-1)),""))</f>
        <v/>
      </c>
      <c r="AG74" s="3" t="str">
        <f ca="1">IF(AND($A74&lt;&gt;"",$A74&lt;&gt;"TOTAL"),IF(AND('[8]INVESTIGADOR_Grupo Edad'!$BC72&lt;&gt;"",'[8]INVESTIGADOR_Grupo Edad'!$BC72&lt;&gt;0),'[8]INVESTIGADOR_Grupo Edad'!$BC72,""),IF($A74="TOTAL",SUM(INDIRECT("AG4:AG"&amp;ROW()-1)),""))</f>
        <v/>
      </c>
      <c r="AH74" s="3" t="str">
        <f t="shared" ca="1" si="29"/>
        <v/>
      </c>
      <c r="AI74" s="3" t="str">
        <f ca="1">IF(AND($A74&lt;&gt;"",$A74&lt;&gt;"TOTAL"),IF(AND('[8]INVESTIGADOR_Grupo Edad'!$BF72&lt;&gt;"",'[8]INVESTIGADOR_Grupo Edad'!$BF72&lt;&gt;0),'[8]INVESTIGADOR_Grupo Edad'!$BF72,""),IF($A74="TOTAL",SUM(INDIRECT("AI4:AI"&amp;ROW()-1)),""))</f>
        <v/>
      </c>
      <c r="AJ74" s="3" t="str">
        <f ca="1">IF(AND($A74&lt;&gt;"",$A74&lt;&gt;"TOTAL"),IF(AND('[8]INVESTIGADOR_Grupo Edad'!$BH72&lt;&gt;"",'[8]INVESTIGADOR_Grupo Edad'!$BH72&lt;&gt;0),'[8]INVESTIGADOR_Grupo Edad'!$BH72,""),IF($A74="TOTAL",SUM(INDIRECT("AJ4:AJ"&amp;ROW()-1)),""))</f>
        <v/>
      </c>
      <c r="AK74" s="3" t="str">
        <f t="shared" ca="1" si="30"/>
        <v/>
      </c>
      <c r="AL74" s="3" t="str">
        <f ca="1">IF(AND($A74&lt;&gt;"",$A74&lt;&gt;"TOTAL"),IF(AND('[8]INVESTIGADOR_Grupo Edad'!$BK72&lt;&gt;"",'[8]INVESTIGADOR_Grupo Edad'!$BK72&lt;&gt;0),'[8]INVESTIGADOR_Grupo Edad'!$BK72,""),IF($A74="TOTAL",SUM(INDIRECT("AL4:AL"&amp;ROW()-1)),""))</f>
        <v/>
      </c>
      <c r="AM74" s="3" t="str">
        <f ca="1">IF(AND($A74&lt;&gt;"",$A74&lt;&gt;"TOTAL"),IF(AND('[8]INVESTIGADOR_Grupo Edad'!$BM72&lt;&gt;"",'[8]INVESTIGADOR_Grupo Edad'!$BM72&lt;&gt;0),'[8]INVESTIGADOR_Grupo Edad'!$BM72,""),IF($A74="TOTAL",SUM(INDIRECT("AM4:AM"&amp;ROW()-1)),""))</f>
        <v/>
      </c>
      <c r="AN74" s="3" t="str">
        <f t="shared" ca="1" si="31"/>
        <v/>
      </c>
      <c r="AO74" s="3" t="str">
        <f ca="1">IF(AND($A74&lt;&gt;"",$A74&lt;&gt;"TOTAL"),IF(AND('[8]INVESTIGADOR_Grupo Edad'!$BP72&lt;&gt;"",'[8]INVESTIGADOR_Grupo Edad'!$BP72&lt;&gt;0),'[8]INVESTIGADOR_Grupo Edad'!$BP72,""),IF($A74="TOTAL",SUM(INDIRECT("AO4:AO"&amp;ROW()-1)),""))</f>
        <v/>
      </c>
      <c r="AP74" s="3" t="str">
        <f ca="1">IF(AND($A74&lt;&gt;"",$A74&lt;&gt;"TOTAL"),IF(AND('[8]INVESTIGADOR_Grupo Edad'!$BR72&lt;&gt;"",'[8]INVESTIGADOR_Grupo Edad'!$BR72&lt;&gt;0),'[8]INVESTIGADOR_Grupo Edad'!$BR72,""),IF($A74="TOTAL",SUM(INDIRECT("AP4:AP"&amp;ROW()-1)),""))</f>
        <v/>
      </c>
      <c r="AQ74" s="3" t="str">
        <f t="shared" ca="1" si="32"/>
        <v/>
      </c>
      <c r="AR74" s="3" t="str">
        <f ca="1">IF(AND($A74&lt;&gt;"",$A74&lt;&gt;"TOTAL"),IF(AND('[8]INVESTIGADOR_Grupo Edad'!$BU72&lt;&gt;"",'[8]INVESTIGADOR_Grupo Edad'!$BU72&lt;&gt;0),'[8]INVESTIGADOR_Grupo Edad'!$BU72,""),IF($A74="TOTAL",SUM(INDIRECT("AR4:AR"&amp;ROW()-1)),""))</f>
        <v/>
      </c>
      <c r="AS74" s="3" t="str">
        <f ca="1">IF(AND($A74&lt;&gt;"",$A74&lt;&gt;"TOTAL"),IF(AND('[8]INVESTIGADOR_Grupo Edad'!$BW72&lt;&gt;"",'[8]INVESTIGADOR_Grupo Edad'!$BW72&lt;&gt;0),'[8]INVESTIGADOR_Grupo Edad'!$BW72,""),IF($A74="TOTAL",SUM(INDIRECT("AS4:AS"&amp;ROW()-1)),""))</f>
        <v/>
      </c>
      <c r="AT74" s="3" t="str">
        <f t="shared" ca="1" si="33"/>
        <v/>
      </c>
      <c r="AU74" s="3" t="str">
        <f ca="1">IF(AND($A74&lt;&gt;"",$A74&lt;&gt;"TOTAL"),IF(AND('[8]INVESTIGADOR_Grupo Edad'!$BZ72&lt;&gt;"",'[8]INVESTIGADOR_Grupo Edad'!$BZ72&lt;&gt;0),'[8]INVESTIGADOR_Grupo Edad'!$BZ72,""),IF($A74="TOTAL",SUM(INDIRECT("AU4:AU"&amp;ROW()-1)),""))</f>
        <v/>
      </c>
      <c r="AV74" s="3" t="str">
        <f ca="1">IF(AND($A74&lt;&gt;"",$A74&lt;&gt;"TOTAL"),IF(AND('[8]INVESTIGADOR_Grupo Edad'!$CB72&lt;&gt;"",'[8]INVESTIGADOR_Grupo Edad'!$CB72&lt;&gt;0),'[8]INVESTIGADOR_Grupo Edad'!$CB72,""),IF($A74="TOTAL",SUM(INDIRECT("AV4:AV"&amp;ROW()-1)),""))</f>
        <v/>
      </c>
      <c r="AW74" s="3" t="str">
        <f t="shared" ca="1" si="34"/>
        <v/>
      </c>
      <c r="AX74" s="3" t="str">
        <f ca="1">IF(AND($A74&lt;&gt;"",$A74&lt;&gt;"TOTAL"),IF(AND('[8]INVESTIGADOR_Grupo Edad'!$CE72&lt;&gt;"",'[8]INVESTIGADOR_Grupo Edad'!$CE72&lt;&gt;0),'[8]INVESTIGADOR_Grupo Edad'!$CE72,""),IF($A74="TOTAL",SUM(INDIRECT("AX4:AX"&amp;ROW()-1)),""))</f>
        <v/>
      </c>
      <c r="AY74" s="3" t="str">
        <f ca="1">IF(AND($A74&lt;&gt;"",$A74&lt;&gt;"TOTAL"),IF(AND('[8]INVESTIGADOR_Grupo Edad'!$CG72&lt;&gt;"",'[8]INVESTIGADOR_Grupo Edad'!$CG72&lt;&gt;0),'[8]INVESTIGADOR_Grupo Edad'!$CG72,""),IF($A74="TOTAL",SUM(INDIRECT("AY4:AY"&amp;ROW()-1)),""))</f>
        <v/>
      </c>
      <c r="AZ74" s="3" t="str">
        <f t="shared" ca="1" si="35"/>
        <v/>
      </c>
      <c r="BA74" s="3" t="str">
        <f ca="1">IF(AND($A74&lt;&gt;"",$A74&lt;&gt;"TOTAL"),IF(AND('[8]INVESTIGADOR_Grupo Edad'!$CJ72&lt;&gt;"",'[8]INVESTIGADOR_Grupo Edad'!$CJ72&lt;&gt;0),'[8]INVESTIGADOR_Grupo Edad'!$CJ72,""),IF($A74="TOTAL",SUM(INDIRECT("BA4:BA"&amp;ROW()-1)),""))</f>
        <v/>
      </c>
      <c r="BB74" s="3" t="str">
        <f ca="1">IF(AND($A74&lt;&gt;"",$A74&lt;&gt;"TOTAL"),IF(AND('[8]INVESTIGADOR_Grupo Edad'!$CL72&lt;&gt;"",'[8]INVESTIGADOR_Grupo Edad'!$CL72&lt;&gt;0),'[8]INVESTIGADOR_Grupo Edad'!$CL72,""),IF($A74="TOTAL",SUM(INDIRECT("BB4:BB"&amp;ROW()-1)),""))</f>
        <v/>
      </c>
      <c r="BC74" s="3" t="str">
        <f t="shared" ca="1" si="36"/>
        <v/>
      </c>
      <c r="BD74" s="3" t="str">
        <f ca="1">IF(AND($A74&lt;&gt;"",$A74&lt;&gt;"TOTAL"),IF(AND('[8]INVESTIGADOR_Grupo Edad'!$CO72&lt;&gt;"",'[8]INVESTIGADOR_Grupo Edad'!$CO72&lt;&gt;0),'[8]INVESTIGADOR_Grupo Edad'!$CO72,""),IF($A74="TOTAL",SUM(INDIRECT("BD4:BD"&amp;ROW()-1)),""))</f>
        <v/>
      </c>
      <c r="BE74" s="3" t="str">
        <f ca="1">IF(AND($A74&lt;&gt;"",$A74&lt;&gt;"TOTAL"),IF(AND('[8]INVESTIGADOR_Grupo Edad'!$CQ72&lt;&gt;"",'[8]INVESTIGADOR_Grupo Edad'!$CQ72&lt;&gt;0),'[8]INVESTIGADOR_Grupo Edad'!$CQ72,""),IF($A74="TOTAL",SUM(INDIRECT("BE4:BE"&amp;ROW()-1)),""))</f>
        <v/>
      </c>
      <c r="BF74" s="3" t="str">
        <f t="shared" ca="1" si="37"/>
        <v/>
      </c>
    </row>
    <row r="75" spans="1:58" x14ac:dyDescent="0.2">
      <c r="A75" s="25" t="str">
        <f>IF('[8]INVESTIGADOR_Grupo Edad'!$B73&lt;&gt;"",'[8]INVESTIGADOR_Grupo Edad'!$B73,IF(AND('[8]INVESTIGADOR_Grupo Edad'!$B73="",'[8]INVESTIGADOR_Grupo Edad'!$B74="",'[8]INVESTIGADOR_Grupo Edad'!$B72=""),"","TOTAL"))</f>
        <v/>
      </c>
      <c r="B75" s="3" t="str">
        <f ca="1">IF(AND($A75&lt;&gt;"",$A75&lt;&gt;"TOTAL"),IF(AND('[8]INVESTIGADOR_Grupo Edad'!$C73&lt;&gt;"",'[8]INVESTIGADOR_Grupo Edad'!$C73&lt;&gt;0),'[8]INVESTIGADOR_Grupo Edad'!$C73,""),IF($A75="TOTAL",SUM(INDIRECT("B4:B"&amp;ROW()-1)),""))</f>
        <v/>
      </c>
      <c r="C75" s="3" t="str">
        <f ca="1">IF(AND($A75&lt;&gt;"",$A75&lt;&gt;"TOTAL"),IF(AND('[8]INVESTIGADOR_Grupo Edad'!$E73&lt;&gt;"",'[8]INVESTIGADOR_Grupo Edad'!$E73&lt;&gt;0),'[8]INVESTIGADOR_Grupo Edad'!$E73,""),IF($A75="TOTAL",SUM(INDIRECT("C4:C"&amp;ROW()-1)),""))</f>
        <v/>
      </c>
      <c r="D75" s="3" t="str">
        <f t="shared" ca="1" si="19"/>
        <v/>
      </c>
      <c r="E75" s="3" t="str">
        <f ca="1">IF(AND($A75&lt;&gt;"",$A75&lt;&gt;"TOTAL"),IF(AND('[8]INVESTIGADOR_Grupo Edad'!$H73&lt;&gt;"",'[8]INVESTIGADOR_Grupo Edad'!$H73&lt;&gt;0),'[8]INVESTIGADOR_Grupo Edad'!$H73,""),IF($A75="TOTAL",SUM(INDIRECT("E4:E"&amp;ROW()-1)),""))</f>
        <v/>
      </c>
      <c r="F75" s="3" t="str">
        <f ca="1">IF(AND($A75&lt;&gt;"",$A75&lt;&gt;"TOTAL"),IF(AND('[8]INVESTIGADOR_Grupo Edad'!$J73&lt;&gt;"",'[8]INVESTIGADOR_Grupo Edad'!$J73&lt;&gt;0),'[8]INVESTIGADOR_Grupo Edad'!$J73,""),IF($A75="TOTAL",SUM(INDIRECT("F4:F"&amp;ROW()-1)),""))</f>
        <v/>
      </c>
      <c r="G75" s="3" t="str">
        <f t="shared" ca="1" si="20"/>
        <v/>
      </c>
      <c r="H75" s="3" t="str">
        <f ca="1">IF(AND($A75&lt;&gt;"",$A75&lt;&gt;"TOTAL"),IF(AND('[8]INVESTIGADOR_Grupo Edad'!$M73&lt;&gt;"",'[8]INVESTIGADOR_Grupo Edad'!$M73&lt;&gt;0),'[8]INVESTIGADOR_Grupo Edad'!$M73,""),IF($A75="TOTAL",SUM(INDIRECT("H4:H"&amp;ROW()-1)),""))</f>
        <v/>
      </c>
      <c r="I75" s="3" t="str">
        <f ca="1">IF(AND($A75&lt;&gt;"",$A75&lt;&gt;"TOTAL"),IF(AND('[8]INVESTIGADOR_Grupo Edad'!$O73&lt;&gt;"",'[8]INVESTIGADOR_Grupo Edad'!$O73&lt;&gt;0),'[8]INVESTIGADOR_Grupo Edad'!$O73,""),IF($A75="TOTAL",SUM(INDIRECT("I4:I"&amp;ROW()-1)),""))</f>
        <v/>
      </c>
      <c r="J75" s="3" t="str">
        <f t="shared" ca="1" si="21"/>
        <v/>
      </c>
      <c r="K75" s="3" t="str">
        <f ca="1">IF(AND($A75&lt;&gt;"",$A75&lt;&gt;"TOTAL"),IF(AND('[8]INVESTIGADOR_Grupo Edad'!$R73&lt;&gt;"",'[8]INVESTIGADOR_Grupo Edad'!$R73&lt;&gt;0),'[8]INVESTIGADOR_Grupo Edad'!$R73,""),IF($A75="TOTAL",SUM(INDIRECT("K4:K"&amp;ROW()-1)),""))</f>
        <v/>
      </c>
      <c r="L75" s="3" t="str">
        <f ca="1">IF(AND($A75&lt;&gt;"",$A75&lt;&gt;"TOTAL"),IF(AND('[8]INVESTIGADOR_Grupo Edad'!$T73&lt;&gt;"",'[8]INVESTIGADOR_Grupo Edad'!$T73&lt;&gt;0),'[8]INVESTIGADOR_Grupo Edad'!$T73,""),IF($A75="TOTAL",SUM(INDIRECT("L4:L"&amp;ROW()-1)),""))</f>
        <v/>
      </c>
      <c r="M75" s="3" t="str">
        <f t="shared" ca="1" si="22"/>
        <v/>
      </c>
      <c r="N75" s="3" t="str">
        <f ca="1">IF(AND($A75&lt;&gt;"",$A75&lt;&gt;"TOTAL"),IF(AND('[8]INVESTIGADOR_Grupo Edad'!$W73&lt;&gt;"",'[8]INVESTIGADOR_Grupo Edad'!$W73&lt;&gt;0),'[8]INVESTIGADOR_Grupo Edad'!$W73,""),IF($A75="TOTAL",SUM(INDIRECT("N4:N"&amp;ROW()-1)),""))</f>
        <v/>
      </c>
      <c r="O75" s="3" t="str">
        <f ca="1">IF(AND($A75&lt;&gt;"",$A75&lt;&gt;"TOTAL"),IF(AND('[8]INVESTIGADOR_Grupo Edad'!$Y73&lt;&gt;"",'[8]INVESTIGADOR_Grupo Edad'!$Y73&lt;&gt;0),'[8]INVESTIGADOR_Grupo Edad'!$Y73,""),IF($A75="TOTAL",SUM(INDIRECT("O4:O"&amp;ROW()-1)),""))</f>
        <v/>
      </c>
      <c r="P75" s="3" t="str">
        <f t="shared" ca="1" si="23"/>
        <v/>
      </c>
      <c r="Q75" s="3" t="str">
        <f ca="1">IF(AND($A75&lt;&gt;"",$A75&lt;&gt;"TOTAL"),IF(AND('[8]INVESTIGADOR_Grupo Edad'!$AB73&lt;&gt;"",'[8]INVESTIGADOR_Grupo Edad'!$AB73&lt;&gt;0),'[8]INVESTIGADOR_Grupo Edad'!$AB73,""),IF($A75="TOTAL",SUM(INDIRECT("Q4:Q"&amp;ROW()-1)),""))</f>
        <v/>
      </c>
      <c r="R75" s="3" t="str">
        <f ca="1">IF(AND($A75&lt;&gt;"",$A75&lt;&gt;"TOTAL"),IF(AND('[8]INVESTIGADOR_Grupo Edad'!$AD73&lt;&gt;"",'[8]INVESTIGADOR_Grupo Edad'!$AD73&lt;&gt;0),'[8]INVESTIGADOR_Grupo Edad'!$AD73,""),IF($A75="TOTAL",SUM(INDIRECT("R4:R"&amp;ROW()-1)),""))</f>
        <v/>
      </c>
      <c r="S75" s="3" t="str">
        <f t="shared" ca="1" si="24"/>
        <v/>
      </c>
      <c r="T75" s="3" t="str">
        <f ca="1">IF(AND($A75&lt;&gt;"",$A75&lt;&gt;"TOTAL"),IF(AND('[8]INVESTIGADOR_Grupo Edad'!$AG73&lt;&gt;"",'[8]INVESTIGADOR_Grupo Edad'!$AG73&lt;&gt;0),'[8]INVESTIGADOR_Grupo Edad'!$AG73,""),IF($A75="TOTAL",SUM(INDIRECT("T4:T"&amp;ROW()-1)),""))</f>
        <v/>
      </c>
      <c r="U75" s="3" t="str">
        <f ca="1">IF(AND($A75&lt;&gt;"",$A75&lt;&gt;"TOTAL"),IF(AND('[8]INVESTIGADOR_Grupo Edad'!$AI73&lt;&gt;"",'[8]INVESTIGADOR_Grupo Edad'!$AI73&lt;&gt;0),'[8]INVESTIGADOR_Grupo Edad'!$AI73,""),IF($A75="TOTAL",SUM(INDIRECT("U4:U"&amp;ROW()-1)),""))</f>
        <v/>
      </c>
      <c r="V75" s="3" t="str">
        <f t="shared" ca="1" si="25"/>
        <v/>
      </c>
      <c r="W75" s="3" t="str">
        <f ca="1">IF(AND($A75&lt;&gt;"",$A75&lt;&gt;"TOTAL"),IF(AND('[8]INVESTIGADOR_Grupo Edad'!$AL73&lt;&gt;"",'[8]INVESTIGADOR_Grupo Edad'!$AL73&lt;&gt;0),'[8]INVESTIGADOR_Grupo Edad'!$AL73,""),IF($A75="TOTAL",SUM(INDIRECT("W4:W"&amp;ROW()-1)),""))</f>
        <v/>
      </c>
      <c r="X75" s="3" t="str">
        <f ca="1">IF(AND($A75&lt;&gt;"",$A75&lt;&gt;"TOTAL"),IF(AND('[8]INVESTIGADOR_Grupo Edad'!$AN73&lt;&gt;"",'[8]INVESTIGADOR_Grupo Edad'!$AN73&lt;&gt;0),'[8]INVESTIGADOR_Grupo Edad'!$AN73,""),IF($A75="TOTAL",SUM(INDIRECT("X4:X"&amp;ROW()-1)),""))</f>
        <v/>
      </c>
      <c r="Y75" s="3" t="str">
        <f t="shared" ca="1" si="26"/>
        <v/>
      </c>
      <c r="Z75" s="3" t="str">
        <f ca="1">IF(AND($A75&lt;&gt;"",$A75&lt;&gt;"TOTAL"),IF(AND('[8]INVESTIGADOR_Grupo Edad'!$AQ73&lt;&gt;"",'[8]INVESTIGADOR_Grupo Edad'!$AQ73&lt;&gt;0),'[8]INVESTIGADOR_Grupo Edad'!$AQ73,""),IF($A75="TOTAL",SUM(INDIRECT("Z4:Z"&amp;ROW()-1)),""))</f>
        <v/>
      </c>
      <c r="AA75" s="3" t="str">
        <f ca="1">IF(AND($A75&lt;&gt;"",$A75&lt;&gt;"TOTAL"),IF(AND('[8]INVESTIGADOR_Grupo Edad'!$AS73&lt;&gt;"",'[8]INVESTIGADOR_Grupo Edad'!$AS73&lt;&gt;0),'[8]INVESTIGADOR_Grupo Edad'!$AS73,""),IF($A75="TOTAL",SUM(INDIRECT("AA4:AA"&amp;ROW()-1)),""))</f>
        <v/>
      </c>
      <c r="AB75" s="3" t="str">
        <f t="shared" ca="1" si="27"/>
        <v/>
      </c>
      <c r="AC75" s="3" t="str">
        <f ca="1">IF(AND($A75&lt;&gt;"",$A75&lt;&gt;"TOTAL"),IF(AND('[8]INVESTIGADOR_Grupo Edad'!$AV73&lt;&gt;"",'[8]INVESTIGADOR_Grupo Edad'!$AV73&lt;&gt;0),'[8]INVESTIGADOR_Grupo Edad'!$AV73,""),IF($A75="TOTAL",SUM(INDIRECT("AC4:AC"&amp;ROW()-1)),""))</f>
        <v/>
      </c>
      <c r="AD75" s="3" t="str">
        <f ca="1">IF(AND($A75&lt;&gt;"",$A75&lt;&gt;"TOTAL"),IF(AND('[8]INVESTIGADOR_Grupo Edad'!$AX73&lt;&gt;"",'[8]INVESTIGADOR_Grupo Edad'!$AX73&lt;&gt;0),'[8]INVESTIGADOR_Grupo Edad'!$AX73,""),IF($A75="TOTAL",SUM(INDIRECT("AD4:AD"&amp;ROW()-1)),""))</f>
        <v/>
      </c>
      <c r="AE75" s="3" t="str">
        <f t="shared" ca="1" si="28"/>
        <v/>
      </c>
      <c r="AF75" s="3" t="str">
        <f ca="1">IF(AND($A75&lt;&gt;"",$A75&lt;&gt;"TOTAL"),IF(AND('[8]INVESTIGADOR_Grupo Edad'!$BA73&lt;&gt;"",'[8]INVESTIGADOR_Grupo Edad'!$BA73&lt;&gt;0),'[8]INVESTIGADOR_Grupo Edad'!$BA73,""),IF($A75="TOTAL",SUM(INDIRECT("AF4:AF"&amp;ROW()-1)),""))</f>
        <v/>
      </c>
      <c r="AG75" s="3" t="str">
        <f ca="1">IF(AND($A75&lt;&gt;"",$A75&lt;&gt;"TOTAL"),IF(AND('[8]INVESTIGADOR_Grupo Edad'!$BC73&lt;&gt;"",'[8]INVESTIGADOR_Grupo Edad'!$BC73&lt;&gt;0),'[8]INVESTIGADOR_Grupo Edad'!$BC73,""),IF($A75="TOTAL",SUM(INDIRECT("AG4:AG"&amp;ROW()-1)),""))</f>
        <v/>
      </c>
      <c r="AH75" s="3" t="str">
        <f t="shared" ca="1" si="29"/>
        <v/>
      </c>
      <c r="AI75" s="3" t="str">
        <f ca="1">IF(AND($A75&lt;&gt;"",$A75&lt;&gt;"TOTAL"),IF(AND('[8]INVESTIGADOR_Grupo Edad'!$BF73&lt;&gt;"",'[8]INVESTIGADOR_Grupo Edad'!$BF73&lt;&gt;0),'[8]INVESTIGADOR_Grupo Edad'!$BF73,""),IF($A75="TOTAL",SUM(INDIRECT("AI4:AI"&amp;ROW()-1)),""))</f>
        <v/>
      </c>
      <c r="AJ75" s="3" t="str">
        <f ca="1">IF(AND($A75&lt;&gt;"",$A75&lt;&gt;"TOTAL"),IF(AND('[8]INVESTIGADOR_Grupo Edad'!$BH73&lt;&gt;"",'[8]INVESTIGADOR_Grupo Edad'!$BH73&lt;&gt;0),'[8]INVESTIGADOR_Grupo Edad'!$BH73,""),IF($A75="TOTAL",SUM(INDIRECT("AJ4:AJ"&amp;ROW()-1)),""))</f>
        <v/>
      </c>
      <c r="AK75" s="3" t="str">
        <f t="shared" ca="1" si="30"/>
        <v/>
      </c>
      <c r="AL75" s="3" t="str">
        <f ca="1">IF(AND($A75&lt;&gt;"",$A75&lt;&gt;"TOTAL"),IF(AND('[8]INVESTIGADOR_Grupo Edad'!$BK73&lt;&gt;"",'[8]INVESTIGADOR_Grupo Edad'!$BK73&lt;&gt;0),'[8]INVESTIGADOR_Grupo Edad'!$BK73,""),IF($A75="TOTAL",SUM(INDIRECT("AL4:AL"&amp;ROW()-1)),""))</f>
        <v/>
      </c>
      <c r="AM75" s="3" t="str">
        <f ca="1">IF(AND($A75&lt;&gt;"",$A75&lt;&gt;"TOTAL"),IF(AND('[8]INVESTIGADOR_Grupo Edad'!$BM73&lt;&gt;"",'[8]INVESTIGADOR_Grupo Edad'!$BM73&lt;&gt;0),'[8]INVESTIGADOR_Grupo Edad'!$BM73,""),IF($A75="TOTAL",SUM(INDIRECT("AM4:AM"&amp;ROW()-1)),""))</f>
        <v/>
      </c>
      <c r="AN75" s="3" t="str">
        <f t="shared" ca="1" si="31"/>
        <v/>
      </c>
      <c r="AO75" s="3" t="str">
        <f ca="1">IF(AND($A75&lt;&gt;"",$A75&lt;&gt;"TOTAL"),IF(AND('[8]INVESTIGADOR_Grupo Edad'!$BP73&lt;&gt;"",'[8]INVESTIGADOR_Grupo Edad'!$BP73&lt;&gt;0),'[8]INVESTIGADOR_Grupo Edad'!$BP73,""),IF($A75="TOTAL",SUM(INDIRECT("AO4:AO"&amp;ROW()-1)),""))</f>
        <v/>
      </c>
      <c r="AP75" s="3" t="str">
        <f ca="1">IF(AND($A75&lt;&gt;"",$A75&lt;&gt;"TOTAL"),IF(AND('[8]INVESTIGADOR_Grupo Edad'!$BR73&lt;&gt;"",'[8]INVESTIGADOR_Grupo Edad'!$BR73&lt;&gt;0),'[8]INVESTIGADOR_Grupo Edad'!$BR73,""),IF($A75="TOTAL",SUM(INDIRECT("AP4:AP"&amp;ROW()-1)),""))</f>
        <v/>
      </c>
      <c r="AQ75" s="3" t="str">
        <f t="shared" ca="1" si="32"/>
        <v/>
      </c>
      <c r="AR75" s="3" t="str">
        <f ca="1">IF(AND($A75&lt;&gt;"",$A75&lt;&gt;"TOTAL"),IF(AND('[8]INVESTIGADOR_Grupo Edad'!$BU73&lt;&gt;"",'[8]INVESTIGADOR_Grupo Edad'!$BU73&lt;&gt;0),'[8]INVESTIGADOR_Grupo Edad'!$BU73,""),IF($A75="TOTAL",SUM(INDIRECT("AR4:AR"&amp;ROW()-1)),""))</f>
        <v/>
      </c>
      <c r="AS75" s="3" t="str">
        <f ca="1">IF(AND($A75&lt;&gt;"",$A75&lt;&gt;"TOTAL"),IF(AND('[8]INVESTIGADOR_Grupo Edad'!$BW73&lt;&gt;"",'[8]INVESTIGADOR_Grupo Edad'!$BW73&lt;&gt;0),'[8]INVESTIGADOR_Grupo Edad'!$BW73,""),IF($A75="TOTAL",SUM(INDIRECT("AS4:AS"&amp;ROW()-1)),""))</f>
        <v/>
      </c>
      <c r="AT75" s="3" t="str">
        <f t="shared" ca="1" si="33"/>
        <v/>
      </c>
      <c r="AU75" s="3" t="str">
        <f ca="1">IF(AND($A75&lt;&gt;"",$A75&lt;&gt;"TOTAL"),IF(AND('[8]INVESTIGADOR_Grupo Edad'!$BZ73&lt;&gt;"",'[8]INVESTIGADOR_Grupo Edad'!$BZ73&lt;&gt;0),'[8]INVESTIGADOR_Grupo Edad'!$BZ73,""),IF($A75="TOTAL",SUM(INDIRECT("AU4:AU"&amp;ROW()-1)),""))</f>
        <v/>
      </c>
      <c r="AV75" s="3" t="str">
        <f ca="1">IF(AND($A75&lt;&gt;"",$A75&lt;&gt;"TOTAL"),IF(AND('[8]INVESTIGADOR_Grupo Edad'!$CB73&lt;&gt;"",'[8]INVESTIGADOR_Grupo Edad'!$CB73&lt;&gt;0),'[8]INVESTIGADOR_Grupo Edad'!$CB73,""),IF($A75="TOTAL",SUM(INDIRECT("AV4:AV"&amp;ROW()-1)),""))</f>
        <v/>
      </c>
      <c r="AW75" s="3" t="str">
        <f t="shared" ca="1" si="34"/>
        <v/>
      </c>
      <c r="AX75" s="3" t="str">
        <f ca="1">IF(AND($A75&lt;&gt;"",$A75&lt;&gt;"TOTAL"),IF(AND('[8]INVESTIGADOR_Grupo Edad'!$CE73&lt;&gt;"",'[8]INVESTIGADOR_Grupo Edad'!$CE73&lt;&gt;0),'[8]INVESTIGADOR_Grupo Edad'!$CE73,""),IF($A75="TOTAL",SUM(INDIRECT("AX4:AX"&amp;ROW()-1)),""))</f>
        <v/>
      </c>
      <c r="AY75" s="3" t="str">
        <f ca="1">IF(AND($A75&lt;&gt;"",$A75&lt;&gt;"TOTAL"),IF(AND('[8]INVESTIGADOR_Grupo Edad'!$CG73&lt;&gt;"",'[8]INVESTIGADOR_Grupo Edad'!$CG73&lt;&gt;0),'[8]INVESTIGADOR_Grupo Edad'!$CG73,""),IF($A75="TOTAL",SUM(INDIRECT("AY4:AY"&amp;ROW()-1)),""))</f>
        <v/>
      </c>
      <c r="AZ75" s="3" t="str">
        <f t="shared" ca="1" si="35"/>
        <v/>
      </c>
      <c r="BA75" s="3" t="str">
        <f ca="1">IF(AND($A75&lt;&gt;"",$A75&lt;&gt;"TOTAL"),IF(AND('[8]INVESTIGADOR_Grupo Edad'!$CJ73&lt;&gt;"",'[8]INVESTIGADOR_Grupo Edad'!$CJ73&lt;&gt;0),'[8]INVESTIGADOR_Grupo Edad'!$CJ73,""),IF($A75="TOTAL",SUM(INDIRECT("BA4:BA"&amp;ROW()-1)),""))</f>
        <v/>
      </c>
      <c r="BB75" s="3" t="str">
        <f ca="1">IF(AND($A75&lt;&gt;"",$A75&lt;&gt;"TOTAL"),IF(AND('[8]INVESTIGADOR_Grupo Edad'!$CL73&lt;&gt;"",'[8]INVESTIGADOR_Grupo Edad'!$CL73&lt;&gt;0),'[8]INVESTIGADOR_Grupo Edad'!$CL73,""),IF($A75="TOTAL",SUM(INDIRECT("BB4:BB"&amp;ROW()-1)),""))</f>
        <v/>
      </c>
      <c r="BC75" s="3" t="str">
        <f t="shared" ca="1" si="36"/>
        <v/>
      </c>
      <c r="BD75" s="3" t="str">
        <f ca="1">IF(AND($A75&lt;&gt;"",$A75&lt;&gt;"TOTAL"),IF(AND('[8]INVESTIGADOR_Grupo Edad'!$CO73&lt;&gt;"",'[8]INVESTIGADOR_Grupo Edad'!$CO73&lt;&gt;0),'[8]INVESTIGADOR_Grupo Edad'!$CO73,""),IF($A75="TOTAL",SUM(INDIRECT("BD4:BD"&amp;ROW()-1)),""))</f>
        <v/>
      </c>
      <c r="BE75" s="3" t="str">
        <f ca="1">IF(AND($A75&lt;&gt;"",$A75&lt;&gt;"TOTAL"),IF(AND('[8]INVESTIGADOR_Grupo Edad'!$CQ73&lt;&gt;"",'[8]INVESTIGADOR_Grupo Edad'!$CQ73&lt;&gt;0),'[8]INVESTIGADOR_Grupo Edad'!$CQ73,""),IF($A75="TOTAL",SUM(INDIRECT("BE4:BE"&amp;ROW()-1)),""))</f>
        <v/>
      </c>
      <c r="BF75" s="3" t="str">
        <f t="shared" ca="1" si="37"/>
        <v/>
      </c>
    </row>
    <row r="76" spans="1:58" x14ac:dyDescent="0.2">
      <c r="A76" s="25" t="str">
        <f>IF('[8]INVESTIGADOR_Grupo Edad'!$B74&lt;&gt;"",'[8]INVESTIGADOR_Grupo Edad'!$B74,IF(AND('[8]INVESTIGADOR_Grupo Edad'!$B74="",'[8]INVESTIGADOR_Grupo Edad'!$B75="",'[8]INVESTIGADOR_Grupo Edad'!$B73=""),"","TOTAL"))</f>
        <v/>
      </c>
      <c r="B76" s="3" t="str">
        <f ca="1">IF(AND($A76&lt;&gt;"",$A76&lt;&gt;"TOTAL"),IF(AND('[8]INVESTIGADOR_Grupo Edad'!$C74&lt;&gt;"",'[8]INVESTIGADOR_Grupo Edad'!$C74&lt;&gt;0),'[8]INVESTIGADOR_Grupo Edad'!$C74,""),IF($A76="TOTAL",SUM(INDIRECT("B4:B"&amp;ROW()-1)),""))</f>
        <v/>
      </c>
      <c r="C76" s="3" t="str">
        <f ca="1">IF(AND($A76&lt;&gt;"",$A76&lt;&gt;"TOTAL"),IF(AND('[8]INVESTIGADOR_Grupo Edad'!$E74&lt;&gt;"",'[8]INVESTIGADOR_Grupo Edad'!$E74&lt;&gt;0),'[8]INVESTIGADOR_Grupo Edad'!$E74,""),IF($A76="TOTAL",SUM(INDIRECT("C4:C"&amp;ROW()-1)),""))</f>
        <v/>
      </c>
      <c r="D76" s="3" t="str">
        <f t="shared" ca="1" si="19"/>
        <v/>
      </c>
      <c r="E76" s="3" t="str">
        <f ca="1">IF(AND($A76&lt;&gt;"",$A76&lt;&gt;"TOTAL"),IF(AND('[8]INVESTIGADOR_Grupo Edad'!$H74&lt;&gt;"",'[8]INVESTIGADOR_Grupo Edad'!$H74&lt;&gt;0),'[8]INVESTIGADOR_Grupo Edad'!$H74,""),IF($A76="TOTAL",SUM(INDIRECT("E4:E"&amp;ROW()-1)),""))</f>
        <v/>
      </c>
      <c r="F76" s="3" t="str">
        <f ca="1">IF(AND($A76&lt;&gt;"",$A76&lt;&gt;"TOTAL"),IF(AND('[8]INVESTIGADOR_Grupo Edad'!$J74&lt;&gt;"",'[8]INVESTIGADOR_Grupo Edad'!$J74&lt;&gt;0),'[8]INVESTIGADOR_Grupo Edad'!$J74,""),IF($A76="TOTAL",SUM(INDIRECT("F4:F"&amp;ROW()-1)),""))</f>
        <v/>
      </c>
      <c r="G76" s="3" t="str">
        <f t="shared" ca="1" si="20"/>
        <v/>
      </c>
      <c r="H76" s="3" t="str">
        <f ca="1">IF(AND($A76&lt;&gt;"",$A76&lt;&gt;"TOTAL"),IF(AND('[8]INVESTIGADOR_Grupo Edad'!$M74&lt;&gt;"",'[8]INVESTIGADOR_Grupo Edad'!$M74&lt;&gt;0),'[8]INVESTIGADOR_Grupo Edad'!$M74,""),IF($A76="TOTAL",SUM(INDIRECT("H4:H"&amp;ROW()-1)),""))</f>
        <v/>
      </c>
      <c r="I76" s="3" t="str">
        <f ca="1">IF(AND($A76&lt;&gt;"",$A76&lt;&gt;"TOTAL"),IF(AND('[8]INVESTIGADOR_Grupo Edad'!$O74&lt;&gt;"",'[8]INVESTIGADOR_Grupo Edad'!$O74&lt;&gt;0),'[8]INVESTIGADOR_Grupo Edad'!$O74,""),IF($A76="TOTAL",SUM(INDIRECT("I4:I"&amp;ROW()-1)),""))</f>
        <v/>
      </c>
      <c r="J76" s="3" t="str">
        <f t="shared" ca="1" si="21"/>
        <v/>
      </c>
      <c r="K76" s="3" t="str">
        <f ca="1">IF(AND($A76&lt;&gt;"",$A76&lt;&gt;"TOTAL"),IF(AND('[8]INVESTIGADOR_Grupo Edad'!$R74&lt;&gt;"",'[8]INVESTIGADOR_Grupo Edad'!$R74&lt;&gt;0),'[8]INVESTIGADOR_Grupo Edad'!$R74,""),IF($A76="TOTAL",SUM(INDIRECT("K4:K"&amp;ROW()-1)),""))</f>
        <v/>
      </c>
      <c r="L76" s="3" t="str">
        <f ca="1">IF(AND($A76&lt;&gt;"",$A76&lt;&gt;"TOTAL"),IF(AND('[8]INVESTIGADOR_Grupo Edad'!$T74&lt;&gt;"",'[8]INVESTIGADOR_Grupo Edad'!$T74&lt;&gt;0),'[8]INVESTIGADOR_Grupo Edad'!$T74,""),IF($A76="TOTAL",SUM(INDIRECT("L4:L"&amp;ROW()-1)),""))</f>
        <v/>
      </c>
      <c r="M76" s="3" t="str">
        <f t="shared" ca="1" si="22"/>
        <v/>
      </c>
      <c r="N76" s="3" t="str">
        <f ca="1">IF(AND($A76&lt;&gt;"",$A76&lt;&gt;"TOTAL"),IF(AND('[8]INVESTIGADOR_Grupo Edad'!$W74&lt;&gt;"",'[8]INVESTIGADOR_Grupo Edad'!$W74&lt;&gt;0),'[8]INVESTIGADOR_Grupo Edad'!$W74,""),IF($A76="TOTAL",SUM(INDIRECT("N4:N"&amp;ROW()-1)),""))</f>
        <v/>
      </c>
      <c r="O76" s="3" t="str">
        <f ca="1">IF(AND($A76&lt;&gt;"",$A76&lt;&gt;"TOTAL"),IF(AND('[8]INVESTIGADOR_Grupo Edad'!$Y74&lt;&gt;"",'[8]INVESTIGADOR_Grupo Edad'!$Y74&lt;&gt;0),'[8]INVESTIGADOR_Grupo Edad'!$Y74,""),IF($A76="TOTAL",SUM(INDIRECT("O4:O"&amp;ROW()-1)),""))</f>
        <v/>
      </c>
      <c r="P76" s="3" t="str">
        <f t="shared" ca="1" si="23"/>
        <v/>
      </c>
      <c r="Q76" s="3" t="str">
        <f ca="1">IF(AND($A76&lt;&gt;"",$A76&lt;&gt;"TOTAL"),IF(AND('[8]INVESTIGADOR_Grupo Edad'!$AB74&lt;&gt;"",'[8]INVESTIGADOR_Grupo Edad'!$AB74&lt;&gt;0),'[8]INVESTIGADOR_Grupo Edad'!$AB74,""),IF($A76="TOTAL",SUM(INDIRECT("Q4:Q"&amp;ROW()-1)),""))</f>
        <v/>
      </c>
      <c r="R76" s="3" t="str">
        <f ca="1">IF(AND($A76&lt;&gt;"",$A76&lt;&gt;"TOTAL"),IF(AND('[8]INVESTIGADOR_Grupo Edad'!$AD74&lt;&gt;"",'[8]INVESTIGADOR_Grupo Edad'!$AD74&lt;&gt;0),'[8]INVESTIGADOR_Grupo Edad'!$AD74,""),IF($A76="TOTAL",SUM(INDIRECT("R4:R"&amp;ROW()-1)),""))</f>
        <v/>
      </c>
      <c r="S76" s="3" t="str">
        <f t="shared" ca="1" si="24"/>
        <v/>
      </c>
      <c r="T76" s="3" t="str">
        <f ca="1">IF(AND($A76&lt;&gt;"",$A76&lt;&gt;"TOTAL"),IF(AND('[8]INVESTIGADOR_Grupo Edad'!$AG74&lt;&gt;"",'[8]INVESTIGADOR_Grupo Edad'!$AG74&lt;&gt;0),'[8]INVESTIGADOR_Grupo Edad'!$AG74,""),IF($A76="TOTAL",SUM(INDIRECT("T4:T"&amp;ROW()-1)),""))</f>
        <v/>
      </c>
      <c r="U76" s="3" t="str">
        <f ca="1">IF(AND($A76&lt;&gt;"",$A76&lt;&gt;"TOTAL"),IF(AND('[8]INVESTIGADOR_Grupo Edad'!$AI74&lt;&gt;"",'[8]INVESTIGADOR_Grupo Edad'!$AI74&lt;&gt;0),'[8]INVESTIGADOR_Grupo Edad'!$AI74,""),IF($A76="TOTAL",SUM(INDIRECT("U4:U"&amp;ROW()-1)),""))</f>
        <v/>
      </c>
      <c r="V76" s="3" t="str">
        <f t="shared" ca="1" si="25"/>
        <v/>
      </c>
      <c r="W76" s="3" t="str">
        <f ca="1">IF(AND($A76&lt;&gt;"",$A76&lt;&gt;"TOTAL"),IF(AND('[8]INVESTIGADOR_Grupo Edad'!$AL74&lt;&gt;"",'[8]INVESTIGADOR_Grupo Edad'!$AL74&lt;&gt;0),'[8]INVESTIGADOR_Grupo Edad'!$AL74,""),IF($A76="TOTAL",SUM(INDIRECT("W4:W"&amp;ROW()-1)),""))</f>
        <v/>
      </c>
      <c r="X76" s="3" t="str">
        <f ca="1">IF(AND($A76&lt;&gt;"",$A76&lt;&gt;"TOTAL"),IF(AND('[8]INVESTIGADOR_Grupo Edad'!$AN74&lt;&gt;"",'[8]INVESTIGADOR_Grupo Edad'!$AN74&lt;&gt;0),'[8]INVESTIGADOR_Grupo Edad'!$AN74,""),IF($A76="TOTAL",SUM(INDIRECT("X4:X"&amp;ROW()-1)),""))</f>
        <v/>
      </c>
      <c r="Y76" s="3" t="str">
        <f t="shared" ca="1" si="26"/>
        <v/>
      </c>
      <c r="Z76" s="3" t="str">
        <f ca="1">IF(AND($A76&lt;&gt;"",$A76&lt;&gt;"TOTAL"),IF(AND('[8]INVESTIGADOR_Grupo Edad'!$AQ74&lt;&gt;"",'[8]INVESTIGADOR_Grupo Edad'!$AQ74&lt;&gt;0),'[8]INVESTIGADOR_Grupo Edad'!$AQ74,""),IF($A76="TOTAL",SUM(INDIRECT("Z4:Z"&amp;ROW()-1)),""))</f>
        <v/>
      </c>
      <c r="AA76" s="3" t="str">
        <f ca="1">IF(AND($A76&lt;&gt;"",$A76&lt;&gt;"TOTAL"),IF(AND('[8]INVESTIGADOR_Grupo Edad'!$AS74&lt;&gt;"",'[8]INVESTIGADOR_Grupo Edad'!$AS74&lt;&gt;0),'[8]INVESTIGADOR_Grupo Edad'!$AS74,""),IF($A76="TOTAL",SUM(INDIRECT("AA4:AA"&amp;ROW()-1)),""))</f>
        <v/>
      </c>
      <c r="AB76" s="3" t="str">
        <f t="shared" ca="1" si="27"/>
        <v/>
      </c>
      <c r="AC76" s="3" t="str">
        <f ca="1">IF(AND($A76&lt;&gt;"",$A76&lt;&gt;"TOTAL"),IF(AND('[8]INVESTIGADOR_Grupo Edad'!$AV74&lt;&gt;"",'[8]INVESTIGADOR_Grupo Edad'!$AV74&lt;&gt;0),'[8]INVESTIGADOR_Grupo Edad'!$AV74,""),IF($A76="TOTAL",SUM(INDIRECT("AC4:AC"&amp;ROW()-1)),""))</f>
        <v/>
      </c>
      <c r="AD76" s="3" t="str">
        <f ca="1">IF(AND($A76&lt;&gt;"",$A76&lt;&gt;"TOTAL"),IF(AND('[8]INVESTIGADOR_Grupo Edad'!$AX74&lt;&gt;"",'[8]INVESTIGADOR_Grupo Edad'!$AX74&lt;&gt;0),'[8]INVESTIGADOR_Grupo Edad'!$AX74,""),IF($A76="TOTAL",SUM(INDIRECT("AD4:AD"&amp;ROW()-1)),""))</f>
        <v/>
      </c>
      <c r="AE76" s="3" t="str">
        <f t="shared" ca="1" si="28"/>
        <v/>
      </c>
      <c r="AF76" s="3" t="str">
        <f ca="1">IF(AND($A76&lt;&gt;"",$A76&lt;&gt;"TOTAL"),IF(AND('[8]INVESTIGADOR_Grupo Edad'!$BA74&lt;&gt;"",'[8]INVESTIGADOR_Grupo Edad'!$BA74&lt;&gt;0),'[8]INVESTIGADOR_Grupo Edad'!$BA74,""),IF($A76="TOTAL",SUM(INDIRECT("AF4:AF"&amp;ROW()-1)),""))</f>
        <v/>
      </c>
      <c r="AG76" s="3" t="str">
        <f ca="1">IF(AND($A76&lt;&gt;"",$A76&lt;&gt;"TOTAL"),IF(AND('[8]INVESTIGADOR_Grupo Edad'!$BC74&lt;&gt;"",'[8]INVESTIGADOR_Grupo Edad'!$BC74&lt;&gt;0),'[8]INVESTIGADOR_Grupo Edad'!$BC74,""),IF($A76="TOTAL",SUM(INDIRECT("AG4:AG"&amp;ROW()-1)),""))</f>
        <v/>
      </c>
      <c r="AH76" s="3" t="str">
        <f t="shared" ca="1" si="29"/>
        <v/>
      </c>
      <c r="AI76" s="3" t="str">
        <f ca="1">IF(AND($A76&lt;&gt;"",$A76&lt;&gt;"TOTAL"),IF(AND('[8]INVESTIGADOR_Grupo Edad'!$BF74&lt;&gt;"",'[8]INVESTIGADOR_Grupo Edad'!$BF74&lt;&gt;0),'[8]INVESTIGADOR_Grupo Edad'!$BF74,""),IF($A76="TOTAL",SUM(INDIRECT("AI4:AI"&amp;ROW()-1)),""))</f>
        <v/>
      </c>
      <c r="AJ76" s="3" t="str">
        <f ca="1">IF(AND($A76&lt;&gt;"",$A76&lt;&gt;"TOTAL"),IF(AND('[8]INVESTIGADOR_Grupo Edad'!$BH74&lt;&gt;"",'[8]INVESTIGADOR_Grupo Edad'!$BH74&lt;&gt;0),'[8]INVESTIGADOR_Grupo Edad'!$BH74,""),IF($A76="TOTAL",SUM(INDIRECT("AJ4:AJ"&amp;ROW()-1)),""))</f>
        <v/>
      </c>
      <c r="AK76" s="3" t="str">
        <f t="shared" ca="1" si="30"/>
        <v/>
      </c>
      <c r="AL76" s="3" t="str">
        <f ca="1">IF(AND($A76&lt;&gt;"",$A76&lt;&gt;"TOTAL"),IF(AND('[8]INVESTIGADOR_Grupo Edad'!$BK74&lt;&gt;"",'[8]INVESTIGADOR_Grupo Edad'!$BK74&lt;&gt;0),'[8]INVESTIGADOR_Grupo Edad'!$BK74,""),IF($A76="TOTAL",SUM(INDIRECT("AL4:AL"&amp;ROW()-1)),""))</f>
        <v/>
      </c>
      <c r="AM76" s="3" t="str">
        <f ca="1">IF(AND($A76&lt;&gt;"",$A76&lt;&gt;"TOTAL"),IF(AND('[8]INVESTIGADOR_Grupo Edad'!$BM74&lt;&gt;"",'[8]INVESTIGADOR_Grupo Edad'!$BM74&lt;&gt;0),'[8]INVESTIGADOR_Grupo Edad'!$BM74,""),IF($A76="TOTAL",SUM(INDIRECT("AM4:AM"&amp;ROW()-1)),""))</f>
        <v/>
      </c>
      <c r="AN76" s="3" t="str">
        <f t="shared" ca="1" si="31"/>
        <v/>
      </c>
      <c r="AO76" s="3" t="str">
        <f ca="1">IF(AND($A76&lt;&gt;"",$A76&lt;&gt;"TOTAL"),IF(AND('[8]INVESTIGADOR_Grupo Edad'!$BP74&lt;&gt;"",'[8]INVESTIGADOR_Grupo Edad'!$BP74&lt;&gt;0),'[8]INVESTIGADOR_Grupo Edad'!$BP74,""),IF($A76="TOTAL",SUM(INDIRECT("AO4:AO"&amp;ROW()-1)),""))</f>
        <v/>
      </c>
      <c r="AP76" s="3" t="str">
        <f ca="1">IF(AND($A76&lt;&gt;"",$A76&lt;&gt;"TOTAL"),IF(AND('[8]INVESTIGADOR_Grupo Edad'!$BR74&lt;&gt;"",'[8]INVESTIGADOR_Grupo Edad'!$BR74&lt;&gt;0),'[8]INVESTIGADOR_Grupo Edad'!$BR74,""),IF($A76="TOTAL",SUM(INDIRECT("AP4:AP"&amp;ROW()-1)),""))</f>
        <v/>
      </c>
      <c r="AQ76" s="3" t="str">
        <f t="shared" ca="1" si="32"/>
        <v/>
      </c>
      <c r="AR76" s="3" t="str">
        <f ca="1">IF(AND($A76&lt;&gt;"",$A76&lt;&gt;"TOTAL"),IF(AND('[8]INVESTIGADOR_Grupo Edad'!$BU74&lt;&gt;"",'[8]INVESTIGADOR_Grupo Edad'!$BU74&lt;&gt;0),'[8]INVESTIGADOR_Grupo Edad'!$BU74,""),IF($A76="TOTAL",SUM(INDIRECT("AR4:AR"&amp;ROW()-1)),""))</f>
        <v/>
      </c>
      <c r="AS76" s="3" t="str">
        <f ca="1">IF(AND($A76&lt;&gt;"",$A76&lt;&gt;"TOTAL"),IF(AND('[8]INVESTIGADOR_Grupo Edad'!$BW74&lt;&gt;"",'[8]INVESTIGADOR_Grupo Edad'!$BW74&lt;&gt;0),'[8]INVESTIGADOR_Grupo Edad'!$BW74,""),IF($A76="TOTAL",SUM(INDIRECT("AS4:AS"&amp;ROW()-1)),""))</f>
        <v/>
      </c>
      <c r="AT76" s="3" t="str">
        <f t="shared" ca="1" si="33"/>
        <v/>
      </c>
      <c r="AU76" s="3" t="str">
        <f ca="1">IF(AND($A76&lt;&gt;"",$A76&lt;&gt;"TOTAL"),IF(AND('[8]INVESTIGADOR_Grupo Edad'!$BZ74&lt;&gt;"",'[8]INVESTIGADOR_Grupo Edad'!$BZ74&lt;&gt;0),'[8]INVESTIGADOR_Grupo Edad'!$BZ74,""),IF($A76="TOTAL",SUM(INDIRECT("AU4:AU"&amp;ROW()-1)),""))</f>
        <v/>
      </c>
      <c r="AV76" s="3" t="str">
        <f ca="1">IF(AND($A76&lt;&gt;"",$A76&lt;&gt;"TOTAL"),IF(AND('[8]INVESTIGADOR_Grupo Edad'!$CB74&lt;&gt;"",'[8]INVESTIGADOR_Grupo Edad'!$CB74&lt;&gt;0),'[8]INVESTIGADOR_Grupo Edad'!$CB74,""),IF($A76="TOTAL",SUM(INDIRECT("AV4:AV"&amp;ROW()-1)),""))</f>
        <v/>
      </c>
      <c r="AW76" s="3" t="str">
        <f t="shared" ca="1" si="34"/>
        <v/>
      </c>
      <c r="AX76" s="3" t="str">
        <f ca="1">IF(AND($A76&lt;&gt;"",$A76&lt;&gt;"TOTAL"),IF(AND('[8]INVESTIGADOR_Grupo Edad'!$CE74&lt;&gt;"",'[8]INVESTIGADOR_Grupo Edad'!$CE74&lt;&gt;0),'[8]INVESTIGADOR_Grupo Edad'!$CE74,""),IF($A76="TOTAL",SUM(INDIRECT("AX4:AX"&amp;ROW()-1)),""))</f>
        <v/>
      </c>
      <c r="AY76" s="3" t="str">
        <f ca="1">IF(AND($A76&lt;&gt;"",$A76&lt;&gt;"TOTAL"),IF(AND('[8]INVESTIGADOR_Grupo Edad'!$CG74&lt;&gt;"",'[8]INVESTIGADOR_Grupo Edad'!$CG74&lt;&gt;0),'[8]INVESTIGADOR_Grupo Edad'!$CG74,""),IF($A76="TOTAL",SUM(INDIRECT("AY4:AY"&amp;ROW()-1)),""))</f>
        <v/>
      </c>
      <c r="AZ76" s="3" t="str">
        <f t="shared" ca="1" si="35"/>
        <v/>
      </c>
      <c r="BA76" s="3" t="str">
        <f ca="1">IF(AND($A76&lt;&gt;"",$A76&lt;&gt;"TOTAL"),IF(AND('[8]INVESTIGADOR_Grupo Edad'!$CJ74&lt;&gt;"",'[8]INVESTIGADOR_Grupo Edad'!$CJ74&lt;&gt;0),'[8]INVESTIGADOR_Grupo Edad'!$CJ74,""),IF($A76="TOTAL",SUM(INDIRECT("BA4:BA"&amp;ROW()-1)),""))</f>
        <v/>
      </c>
      <c r="BB76" s="3" t="str">
        <f ca="1">IF(AND($A76&lt;&gt;"",$A76&lt;&gt;"TOTAL"),IF(AND('[8]INVESTIGADOR_Grupo Edad'!$CL74&lt;&gt;"",'[8]INVESTIGADOR_Grupo Edad'!$CL74&lt;&gt;0),'[8]INVESTIGADOR_Grupo Edad'!$CL74,""),IF($A76="TOTAL",SUM(INDIRECT("BB4:BB"&amp;ROW()-1)),""))</f>
        <v/>
      </c>
      <c r="BC76" s="3" t="str">
        <f t="shared" ca="1" si="36"/>
        <v/>
      </c>
      <c r="BD76" s="3" t="str">
        <f ca="1">IF(AND($A76&lt;&gt;"",$A76&lt;&gt;"TOTAL"),IF(AND('[8]INVESTIGADOR_Grupo Edad'!$CO74&lt;&gt;"",'[8]INVESTIGADOR_Grupo Edad'!$CO74&lt;&gt;0),'[8]INVESTIGADOR_Grupo Edad'!$CO74,""),IF($A76="TOTAL",SUM(INDIRECT("BD4:BD"&amp;ROW()-1)),""))</f>
        <v/>
      </c>
      <c r="BE76" s="3" t="str">
        <f ca="1">IF(AND($A76&lt;&gt;"",$A76&lt;&gt;"TOTAL"),IF(AND('[8]INVESTIGADOR_Grupo Edad'!$CQ74&lt;&gt;"",'[8]INVESTIGADOR_Grupo Edad'!$CQ74&lt;&gt;0),'[8]INVESTIGADOR_Grupo Edad'!$CQ74,""),IF($A76="TOTAL",SUM(INDIRECT("BE4:BE"&amp;ROW()-1)),""))</f>
        <v/>
      </c>
      <c r="BF76" s="3" t="str">
        <f t="shared" ca="1" si="37"/>
        <v/>
      </c>
    </row>
    <row r="77" spans="1:58" x14ac:dyDescent="0.2">
      <c r="A77" s="25" t="str">
        <f>IF('[8]INVESTIGADOR_Grupo Edad'!$B75&lt;&gt;"",'[8]INVESTIGADOR_Grupo Edad'!$B75,IF(AND('[8]INVESTIGADOR_Grupo Edad'!$B75="",'[8]INVESTIGADOR_Grupo Edad'!$B76="",'[8]INVESTIGADOR_Grupo Edad'!$B74=""),"","TOTAL"))</f>
        <v/>
      </c>
      <c r="B77" s="3" t="str">
        <f ca="1">IF(AND($A77&lt;&gt;"",$A77&lt;&gt;"TOTAL"),IF(AND('[8]INVESTIGADOR_Grupo Edad'!$C75&lt;&gt;"",'[8]INVESTIGADOR_Grupo Edad'!$C75&lt;&gt;0),'[8]INVESTIGADOR_Grupo Edad'!$C75,""),IF($A77="TOTAL",SUM(INDIRECT("B4:B"&amp;ROW()-1)),""))</f>
        <v/>
      </c>
      <c r="C77" s="3" t="str">
        <f ca="1">IF(AND($A77&lt;&gt;"",$A77&lt;&gt;"TOTAL"),IF(AND('[8]INVESTIGADOR_Grupo Edad'!$E75&lt;&gt;"",'[8]INVESTIGADOR_Grupo Edad'!$E75&lt;&gt;0),'[8]INVESTIGADOR_Grupo Edad'!$E75,""),IF($A77="TOTAL",SUM(INDIRECT("C4:C"&amp;ROW()-1)),""))</f>
        <v/>
      </c>
      <c r="D77" s="3" t="str">
        <f t="shared" ca="1" si="19"/>
        <v/>
      </c>
      <c r="E77" s="3" t="str">
        <f ca="1">IF(AND($A77&lt;&gt;"",$A77&lt;&gt;"TOTAL"),IF(AND('[8]INVESTIGADOR_Grupo Edad'!$H75&lt;&gt;"",'[8]INVESTIGADOR_Grupo Edad'!$H75&lt;&gt;0),'[8]INVESTIGADOR_Grupo Edad'!$H75,""),IF($A77="TOTAL",SUM(INDIRECT("E4:E"&amp;ROW()-1)),""))</f>
        <v/>
      </c>
      <c r="F77" s="3" t="str">
        <f ca="1">IF(AND($A77&lt;&gt;"",$A77&lt;&gt;"TOTAL"),IF(AND('[8]INVESTIGADOR_Grupo Edad'!$J75&lt;&gt;"",'[8]INVESTIGADOR_Grupo Edad'!$J75&lt;&gt;0),'[8]INVESTIGADOR_Grupo Edad'!$J75,""),IF($A77="TOTAL",SUM(INDIRECT("F4:F"&amp;ROW()-1)),""))</f>
        <v/>
      </c>
      <c r="G77" s="3" t="str">
        <f t="shared" ca="1" si="20"/>
        <v/>
      </c>
      <c r="H77" s="3" t="str">
        <f ca="1">IF(AND($A77&lt;&gt;"",$A77&lt;&gt;"TOTAL"),IF(AND('[8]INVESTIGADOR_Grupo Edad'!$M75&lt;&gt;"",'[8]INVESTIGADOR_Grupo Edad'!$M75&lt;&gt;0),'[8]INVESTIGADOR_Grupo Edad'!$M75,""),IF($A77="TOTAL",SUM(INDIRECT("H4:H"&amp;ROW()-1)),""))</f>
        <v/>
      </c>
      <c r="I77" s="3" t="str">
        <f ca="1">IF(AND($A77&lt;&gt;"",$A77&lt;&gt;"TOTAL"),IF(AND('[8]INVESTIGADOR_Grupo Edad'!$O75&lt;&gt;"",'[8]INVESTIGADOR_Grupo Edad'!$O75&lt;&gt;0),'[8]INVESTIGADOR_Grupo Edad'!$O75,""),IF($A77="TOTAL",SUM(INDIRECT("I4:I"&amp;ROW()-1)),""))</f>
        <v/>
      </c>
      <c r="J77" s="3" t="str">
        <f t="shared" ca="1" si="21"/>
        <v/>
      </c>
      <c r="K77" s="3" t="str">
        <f ca="1">IF(AND($A77&lt;&gt;"",$A77&lt;&gt;"TOTAL"),IF(AND('[8]INVESTIGADOR_Grupo Edad'!$R75&lt;&gt;"",'[8]INVESTIGADOR_Grupo Edad'!$R75&lt;&gt;0),'[8]INVESTIGADOR_Grupo Edad'!$R75,""),IF($A77="TOTAL",SUM(INDIRECT("K4:K"&amp;ROW()-1)),""))</f>
        <v/>
      </c>
      <c r="L77" s="3" t="str">
        <f ca="1">IF(AND($A77&lt;&gt;"",$A77&lt;&gt;"TOTAL"),IF(AND('[8]INVESTIGADOR_Grupo Edad'!$T75&lt;&gt;"",'[8]INVESTIGADOR_Grupo Edad'!$T75&lt;&gt;0),'[8]INVESTIGADOR_Grupo Edad'!$T75,""),IF($A77="TOTAL",SUM(INDIRECT("L4:L"&amp;ROW()-1)),""))</f>
        <v/>
      </c>
      <c r="M77" s="3" t="str">
        <f t="shared" ca="1" si="22"/>
        <v/>
      </c>
      <c r="N77" s="3" t="str">
        <f ca="1">IF(AND($A77&lt;&gt;"",$A77&lt;&gt;"TOTAL"),IF(AND('[8]INVESTIGADOR_Grupo Edad'!$W75&lt;&gt;"",'[8]INVESTIGADOR_Grupo Edad'!$W75&lt;&gt;0),'[8]INVESTIGADOR_Grupo Edad'!$W75,""),IF($A77="TOTAL",SUM(INDIRECT("N4:N"&amp;ROW()-1)),""))</f>
        <v/>
      </c>
      <c r="O77" s="3" t="str">
        <f ca="1">IF(AND($A77&lt;&gt;"",$A77&lt;&gt;"TOTAL"),IF(AND('[8]INVESTIGADOR_Grupo Edad'!$Y75&lt;&gt;"",'[8]INVESTIGADOR_Grupo Edad'!$Y75&lt;&gt;0),'[8]INVESTIGADOR_Grupo Edad'!$Y75,""),IF($A77="TOTAL",SUM(INDIRECT("O4:O"&amp;ROW()-1)),""))</f>
        <v/>
      </c>
      <c r="P77" s="3" t="str">
        <f t="shared" ca="1" si="23"/>
        <v/>
      </c>
      <c r="Q77" s="3" t="str">
        <f ca="1">IF(AND($A77&lt;&gt;"",$A77&lt;&gt;"TOTAL"),IF(AND('[8]INVESTIGADOR_Grupo Edad'!$AB75&lt;&gt;"",'[8]INVESTIGADOR_Grupo Edad'!$AB75&lt;&gt;0),'[8]INVESTIGADOR_Grupo Edad'!$AB75,""),IF($A77="TOTAL",SUM(INDIRECT("Q4:Q"&amp;ROW()-1)),""))</f>
        <v/>
      </c>
      <c r="R77" s="3" t="str">
        <f ca="1">IF(AND($A77&lt;&gt;"",$A77&lt;&gt;"TOTAL"),IF(AND('[8]INVESTIGADOR_Grupo Edad'!$AD75&lt;&gt;"",'[8]INVESTIGADOR_Grupo Edad'!$AD75&lt;&gt;0),'[8]INVESTIGADOR_Grupo Edad'!$AD75,""),IF($A77="TOTAL",SUM(INDIRECT("R4:R"&amp;ROW()-1)),""))</f>
        <v/>
      </c>
      <c r="S77" s="3" t="str">
        <f t="shared" ca="1" si="24"/>
        <v/>
      </c>
      <c r="T77" s="3" t="str">
        <f ca="1">IF(AND($A77&lt;&gt;"",$A77&lt;&gt;"TOTAL"),IF(AND('[8]INVESTIGADOR_Grupo Edad'!$AG75&lt;&gt;"",'[8]INVESTIGADOR_Grupo Edad'!$AG75&lt;&gt;0),'[8]INVESTIGADOR_Grupo Edad'!$AG75,""),IF($A77="TOTAL",SUM(INDIRECT("T4:T"&amp;ROW()-1)),""))</f>
        <v/>
      </c>
      <c r="U77" s="3" t="str">
        <f ca="1">IF(AND($A77&lt;&gt;"",$A77&lt;&gt;"TOTAL"),IF(AND('[8]INVESTIGADOR_Grupo Edad'!$AI75&lt;&gt;"",'[8]INVESTIGADOR_Grupo Edad'!$AI75&lt;&gt;0),'[8]INVESTIGADOR_Grupo Edad'!$AI75,""),IF($A77="TOTAL",SUM(INDIRECT("U4:U"&amp;ROW()-1)),""))</f>
        <v/>
      </c>
      <c r="V77" s="3" t="str">
        <f t="shared" ca="1" si="25"/>
        <v/>
      </c>
      <c r="W77" s="3" t="str">
        <f ca="1">IF(AND($A77&lt;&gt;"",$A77&lt;&gt;"TOTAL"),IF(AND('[8]INVESTIGADOR_Grupo Edad'!$AL75&lt;&gt;"",'[8]INVESTIGADOR_Grupo Edad'!$AL75&lt;&gt;0),'[8]INVESTIGADOR_Grupo Edad'!$AL75,""),IF($A77="TOTAL",SUM(INDIRECT("W4:W"&amp;ROW()-1)),""))</f>
        <v/>
      </c>
      <c r="X77" s="3" t="str">
        <f ca="1">IF(AND($A77&lt;&gt;"",$A77&lt;&gt;"TOTAL"),IF(AND('[8]INVESTIGADOR_Grupo Edad'!$AN75&lt;&gt;"",'[8]INVESTIGADOR_Grupo Edad'!$AN75&lt;&gt;0),'[8]INVESTIGADOR_Grupo Edad'!$AN75,""),IF($A77="TOTAL",SUM(INDIRECT("X4:X"&amp;ROW()-1)),""))</f>
        <v/>
      </c>
      <c r="Y77" s="3" t="str">
        <f t="shared" ca="1" si="26"/>
        <v/>
      </c>
      <c r="Z77" s="3" t="str">
        <f ca="1">IF(AND($A77&lt;&gt;"",$A77&lt;&gt;"TOTAL"),IF(AND('[8]INVESTIGADOR_Grupo Edad'!$AQ75&lt;&gt;"",'[8]INVESTIGADOR_Grupo Edad'!$AQ75&lt;&gt;0),'[8]INVESTIGADOR_Grupo Edad'!$AQ75,""),IF($A77="TOTAL",SUM(INDIRECT("Z4:Z"&amp;ROW()-1)),""))</f>
        <v/>
      </c>
      <c r="AA77" s="3" t="str">
        <f ca="1">IF(AND($A77&lt;&gt;"",$A77&lt;&gt;"TOTAL"),IF(AND('[8]INVESTIGADOR_Grupo Edad'!$AS75&lt;&gt;"",'[8]INVESTIGADOR_Grupo Edad'!$AS75&lt;&gt;0),'[8]INVESTIGADOR_Grupo Edad'!$AS75,""),IF($A77="TOTAL",SUM(INDIRECT("AA4:AA"&amp;ROW()-1)),""))</f>
        <v/>
      </c>
      <c r="AB77" s="3" t="str">
        <f t="shared" ca="1" si="27"/>
        <v/>
      </c>
      <c r="AC77" s="3" t="str">
        <f ca="1">IF(AND($A77&lt;&gt;"",$A77&lt;&gt;"TOTAL"),IF(AND('[8]INVESTIGADOR_Grupo Edad'!$AV75&lt;&gt;"",'[8]INVESTIGADOR_Grupo Edad'!$AV75&lt;&gt;0),'[8]INVESTIGADOR_Grupo Edad'!$AV75,""),IF($A77="TOTAL",SUM(INDIRECT("AC4:AC"&amp;ROW()-1)),""))</f>
        <v/>
      </c>
      <c r="AD77" s="3" t="str">
        <f ca="1">IF(AND($A77&lt;&gt;"",$A77&lt;&gt;"TOTAL"),IF(AND('[8]INVESTIGADOR_Grupo Edad'!$AX75&lt;&gt;"",'[8]INVESTIGADOR_Grupo Edad'!$AX75&lt;&gt;0),'[8]INVESTIGADOR_Grupo Edad'!$AX75,""),IF($A77="TOTAL",SUM(INDIRECT("AD4:AD"&amp;ROW()-1)),""))</f>
        <v/>
      </c>
      <c r="AE77" s="3" t="str">
        <f t="shared" ca="1" si="28"/>
        <v/>
      </c>
      <c r="AF77" s="3" t="str">
        <f ca="1">IF(AND($A77&lt;&gt;"",$A77&lt;&gt;"TOTAL"),IF(AND('[8]INVESTIGADOR_Grupo Edad'!$BA75&lt;&gt;"",'[8]INVESTIGADOR_Grupo Edad'!$BA75&lt;&gt;0),'[8]INVESTIGADOR_Grupo Edad'!$BA75,""),IF($A77="TOTAL",SUM(INDIRECT("AF4:AF"&amp;ROW()-1)),""))</f>
        <v/>
      </c>
      <c r="AG77" s="3" t="str">
        <f ca="1">IF(AND($A77&lt;&gt;"",$A77&lt;&gt;"TOTAL"),IF(AND('[8]INVESTIGADOR_Grupo Edad'!$BC75&lt;&gt;"",'[8]INVESTIGADOR_Grupo Edad'!$BC75&lt;&gt;0),'[8]INVESTIGADOR_Grupo Edad'!$BC75,""),IF($A77="TOTAL",SUM(INDIRECT("AG4:AG"&amp;ROW()-1)),""))</f>
        <v/>
      </c>
      <c r="AH77" s="3" t="str">
        <f t="shared" ca="1" si="29"/>
        <v/>
      </c>
      <c r="AI77" s="3" t="str">
        <f ca="1">IF(AND($A77&lt;&gt;"",$A77&lt;&gt;"TOTAL"),IF(AND('[8]INVESTIGADOR_Grupo Edad'!$BF75&lt;&gt;"",'[8]INVESTIGADOR_Grupo Edad'!$BF75&lt;&gt;0),'[8]INVESTIGADOR_Grupo Edad'!$BF75,""),IF($A77="TOTAL",SUM(INDIRECT("AI4:AI"&amp;ROW()-1)),""))</f>
        <v/>
      </c>
      <c r="AJ77" s="3" t="str">
        <f ca="1">IF(AND($A77&lt;&gt;"",$A77&lt;&gt;"TOTAL"),IF(AND('[8]INVESTIGADOR_Grupo Edad'!$BH75&lt;&gt;"",'[8]INVESTIGADOR_Grupo Edad'!$BH75&lt;&gt;0),'[8]INVESTIGADOR_Grupo Edad'!$BH75,""),IF($A77="TOTAL",SUM(INDIRECT("AJ4:AJ"&amp;ROW()-1)),""))</f>
        <v/>
      </c>
      <c r="AK77" s="3" t="str">
        <f t="shared" ca="1" si="30"/>
        <v/>
      </c>
      <c r="AL77" s="3" t="str">
        <f ca="1">IF(AND($A77&lt;&gt;"",$A77&lt;&gt;"TOTAL"),IF(AND('[8]INVESTIGADOR_Grupo Edad'!$BK75&lt;&gt;"",'[8]INVESTIGADOR_Grupo Edad'!$BK75&lt;&gt;0),'[8]INVESTIGADOR_Grupo Edad'!$BK75,""),IF($A77="TOTAL",SUM(INDIRECT("AL4:AL"&amp;ROW()-1)),""))</f>
        <v/>
      </c>
      <c r="AM77" s="3" t="str">
        <f ca="1">IF(AND($A77&lt;&gt;"",$A77&lt;&gt;"TOTAL"),IF(AND('[8]INVESTIGADOR_Grupo Edad'!$BM75&lt;&gt;"",'[8]INVESTIGADOR_Grupo Edad'!$BM75&lt;&gt;0),'[8]INVESTIGADOR_Grupo Edad'!$BM75,""),IF($A77="TOTAL",SUM(INDIRECT("AM4:AM"&amp;ROW()-1)),""))</f>
        <v/>
      </c>
      <c r="AN77" s="3" t="str">
        <f t="shared" ca="1" si="31"/>
        <v/>
      </c>
      <c r="AO77" s="3" t="str">
        <f ca="1">IF(AND($A77&lt;&gt;"",$A77&lt;&gt;"TOTAL"),IF(AND('[8]INVESTIGADOR_Grupo Edad'!$BP75&lt;&gt;"",'[8]INVESTIGADOR_Grupo Edad'!$BP75&lt;&gt;0),'[8]INVESTIGADOR_Grupo Edad'!$BP75,""),IF($A77="TOTAL",SUM(INDIRECT("AO4:AO"&amp;ROW()-1)),""))</f>
        <v/>
      </c>
      <c r="AP77" s="3" t="str">
        <f ca="1">IF(AND($A77&lt;&gt;"",$A77&lt;&gt;"TOTAL"),IF(AND('[8]INVESTIGADOR_Grupo Edad'!$BR75&lt;&gt;"",'[8]INVESTIGADOR_Grupo Edad'!$BR75&lt;&gt;0),'[8]INVESTIGADOR_Grupo Edad'!$BR75,""),IF($A77="TOTAL",SUM(INDIRECT("AP4:AP"&amp;ROW()-1)),""))</f>
        <v/>
      </c>
      <c r="AQ77" s="3" t="str">
        <f t="shared" ca="1" si="32"/>
        <v/>
      </c>
      <c r="AR77" s="3" t="str">
        <f ca="1">IF(AND($A77&lt;&gt;"",$A77&lt;&gt;"TOTAL"),IF(AND('[8]INVESTIGADOR_Grupo Edad'!$BU75&lt;&gt;"",'[8]INVESTIGADOR_Grupo Edad'!$BU75&lt;&gt;0),'[8]INVESTIGADOR_Grupo Edad'!$BU75,""),IF($A77="TOTAL",SUM(INDIRECT("AR4:AR"&amp;ROW()-1)),""))</f>
        <v/>
      </c>
      <c r="AS77" s="3" t="str">
        <f ca="1">IF(AND($A77&lt;&gt;"",$A77&lt;&gt;"TOTAL"),IF(AND('[8]INVESTIGADOR_Grupo Edad'!$BW75&lt;&gt;"",'[8]INVESTIGADOR_Grupo Edad'!$BW75&lt;&gt;0),'[8]INVESTIGADOR_Grupo Edad'!$BW75,""),IF($A77="TOTAL",SUM(INDIRECT("AS4:AS"&amp;ROW()-1)),""))</f>
        <v/>
      </c>
      <c r="AT77" s="3" t="str">
        <f t="shared" ca="1" si="33"/>
        <v/>
      </c>
      <c r="AU77" s="3" t="str">
        <f ca="1">IF(AND($A77&lt;&gt;"",$A77&lt;&gt;"TOTAL"),IF(AND('[8]INVESTIGADOR_Grupo Edad'!$BZ75&lt;&gt;"",'[8]INVESTIGADOR_Grupo Edad'!$BZ75&lt;&gt;0),'[8]INVESTIGADOR_Grupo Edad'!$BZ75,""),IF($A77="TOTAL",SUM(INDIRECT("AU4:AU"&amp;ROW()-1)),""))</f>
        <v/>
      </c>
      <c r="AV77" s="3" t="str">
        <f ca="1">IF(AND($A77&lt;&gt;"",$A77&lt;&gt;"TOTAL"),IF(AND('[8]INVESTIGADOR_Grupo Edad'!$CB75&lt;&gt;"",'[8]INVESTIGADOR_Grupo Edad'!$CB75&lt;&gt;0),'[8]INVESTIGADOR_Grupo Edad'!$CB75,""),IF($A77="TOTAL",SUM(INDIRECT("AV4:AV"&amp;ROW()-1)),""))</f>
        <v/>
      </c>
      <c r="AW77" s="3" t="str">
        <f t="shared" ca="1" si="34"/>
        <v/>
      </c>
      <c r="AX77" s="3" t="str">
        <f ca="1">IF(AND($A77&lt;&gt;"",$A77&lt;&gt;"TOTAL"),IF(AND('[8]INVESTIGADOR_Grupo Edad'!$CE75&lt;&gt;"",'[8]INVESTIGADOR_Grupo Edad'!$CE75&lt;&gt;0),'[8]INVESTIGADOR_Grupo Edad'!$CE75,""),IF($A77="TOTAL",SUM(INDIRECT("AX4:AX"&amp;ROW()-1)),""))</f>
        <v/>
      </c>
      <c r="AY77" s="3" t="str">
        <f ca="1">IF(AND($A77&lt;&gt;"",$A77&lt;&gt;"TOTAL"),IF(AND('[8]INVESTIGADOR_Grupo Edad'!$CG75&lt;&gt;"",'[8]INVESTIGADOR_Grupo Edad'!$CG75&lt;&gt;0),'[8]INVESTIGADOR_Grupo Edad'!$CG75,""),IF($A77="TOTAL",SUM(INDIRECT("AY4:AY"&amp;ROW()-1)),""))</f>
        <v/>
      </c>
      <c r="AZ77" s="3" t="str">
        <f t="shared" ca="1" si="35"/>
        <v/>
      </c>
      <c r="BA77" s="3" t="str">
        <f ca="1">IF(AND($A77&lt;&gt;"",$A77&lt;&gt;"TOTAL"),IF(AND('[8]INVESTIGADOR_Grupo Edad'!$CJ75&lt;&gt;"",'[8]INVESTIGADOR_Grupo Edad'!$CJ75&lt;&gt;0),'[8]INVESTIGADOR_Grupo Edad'!$CJ75,""),IF($A77="TOTAL",SUM(INDIRECT("BA4:BA"&amp;ROW()-1)),""))</f>
        <v/>
      </c>
      <c r="BB77" s="3" t="str">
        <f ca="1">IF(AND($A77&lt;&gt;"",$A77&lt;&gt;"TOTAL"),IF(AND('[8]INVESTIGADOR_Grupo Edad'!$CL75&lt;&gt;"",'[8]INVESTIGADOR_Grupo Edad'!$CL75&lt;&gt;0),'[8]INVESTIGADOR_Grupo Edad'!$CL75,""),IF($A77="TOTAL",SUM(INDIRECT("BB4:BB"&amp;ROW()-1)),""))</f>
        <v/>
      </c>
      <c r="BC77" s="3" t="str">
        <f t="shared" ca="1" si="36"/>
        <v/>
      </c>
      <c r="BD77" s="3" t="str">
        <f ca="1">IF(AND($A77&lt;&gt;"",$A77&lt;&gt;"TOTAL"),IF(AND('[8]INVESTIGADOR_Grupo Edad'!$CO75&lt;&gt;"",'[8]INVESTIGADOR_Grupo Edad'!$CO75&lt;&gt;0),'[8]INVESTIGADOR_Grupo Edad'!$CO75,""),IF($A77="TOTAL",SUM(INDIRECT("BD4:BD"&amp;ROW()-1)),""))</f>
        <v/>
      </c>
      <c r="BE77" s="3" t="str">
        <f ca="1">IF(AND($A77&lt;&gt;"",$A77&lt;&gt;"TOTAL"),IF(AND('[8]INVESTIGADOR_Grupo Edad'!$CQ75&lt;&gt;"",'[8]INVESTIGADOR_Grupo Edad'!$CQ75&lt;&gt;0),'[8]INVESTIGADOR_Grupo Edad'!$CQ75,""),IF($A77="TOTAL",SUM(INDIRECT("BE4:BE"&amp;ROW()-1)),""))</f>
        <v/>
      </c>
      <c r="BF77" s="3" t="str">
        <f t="shared" ca="1" si="37"/>
        <v/>
      </c>
    </row>
    <row r="78" spans="1:58" x14ac:dyDescent="0.2">
      <c r="A78" s="25" t="str">
        <f>IF('[8]INVESTIGADOR_Grupo Edad'!$B76&lt;&gt;"",'[8]INVESTIGADOR_Grupo Edad'!$B76,IF(AND('[8]INVESTIGADOR_Grupo Edad'!$B76="",'[8]INVESTIGADOR_Grupo Edad'!$B77="",'[8]INVESTIGADOR_Grupo Edad'!$B75=""),"","TOTAL"))</f>
        <v/>
      </c>
      <c r="B78" s="3" t="str">
        <f ca="1">IF(AND($A78&lt;&gt;"",$A78&lt;&gt;"TOTAL"),IF(AND('[8]INVESTIGADOR_Grupo Edad'!$C76&lt;&gt;"",'[8]INVESTIGADOR_Grupo Edad'!$C76&lt;&gt;0),'[8]INVESTIGADOR_Grupo Edad'!$C76,""),IF($A78="TOTAL",SUM(INDIRECT("B4:B"&amp;ROW()-1)),""))</f>
        <v/>
      </c>
      <c r="C78" s="3" t="str">
        <f ca="1">IF(AND($A78&lt;&gt;"",$A78&lt;&gt;"TOTAL"),IF(AND('[8]INVESTIGADOR_Grupo Edad'!$E76&lt;&gt;"",'[8]INVESTIGADOR_Grupo Edad'!$E76&lt;&gt;0),'[8]INVESTIGADOR_Grupo Edad'!$E76,""),IF($A78="TOTAL",SUM(INDIRECT("C4:C"&amp;ROW()-1)),""))</f>
        <v/>
      </c>
      <c r="D78" s="3" t="str">
        <f t="shared" ca="1" si="19"/>
        <v/>
      </c>
      <c r="E78" s="3" t="str">
        <f ca="1">IF(AND($A78&lt;&gt;"",$A78&lt;&gt;"TOTAL"),IF(AND('[8]INVESTIGADOR_Grupo Edad'!$H76&lt;&gt;"",'[8]INVESTIGADOR_Grupo Edad'!$H76&lt;&gt;0),'[8]INVESTIGADOR_Grupo Edad'!$H76,""),IF($A78="TOTAL",SUM(INDIRECT("E4:E"&amp;ROW()-1)),""))</f>
        <v/>
      </c>
      <c r="F78" s="3" t="str">
        <f ca="1">IF(AND($A78&lt;&gt;"",$A78&lt;&gt;"TOTAL"),IF(AND('[8]INVESTIGADOR_Grupo Edad'!$J76&lt;&gt;"",'[8]INVESTIGADOR_Grupo Edad'!$J76&lt;&gt;0),'[8]INVESTIGADOR_Grupo Edad'!$J76,""),IF($A78="TOTAL",SUM(INDIRECT("F4:F"&amp;ROW()-1)),""))</f>
        <v/>
      </c>
      <c r="G78" s="3" t="str">
        <f t="shared" ca="1" si="20"/>
        <v/>
      </c>
      <c r="H78" s="3" t="str">
        <f ca="1">IF(AND($A78&lt;&gt;"",$A78&lt;&gt;"TOTAL"),IF(AND('[8]INVESTIGADOR_Grupo Edad'!$M76&lt;&gt;"",'[8]INVESTIGADOR_Grupo Edad'!$M76&lt;&gt;0),'[8]INVESTIGADOR_Grupo Edad'!$M76,""),IF($A78="TOTAL",SUM(INDIRECT("H4:H"&amp;ROW()-1)),""))</f>
        <v/>
      </c>
      <c r="I78" s="3" t="str">
        <f ca="1">IF(AND($A78&lt;&gt;"",$A78&lt;&gt;"TOTAL"),IF(AND('[8]INVESTIGADOR_Grupo Edad'!$O76&lt;&gt;"",'[8]INVESTIGADOR_Grupo Edad'!$O76&lt;&gt;0),'[8]INVESTIGADOR_Grupo Edad'!$O76,""),IF($A78="TOTAL",SUM(INDIRECT("I4:I"&amp;ROW()-1)),""))</f>
        <v/>
      </c>
      <c r="J78" s="3" t="str">
        <f t="shared" ca="1" si="21"/>
        <v/>
      </c>
      <c r="K78" s="3" t="str">
        <f ca="1">IF(AND($A78&lt;&gt;"",$A78&lt;&gt;"TOTAL"),IF(AND('[8]INVESTIGADOR_Grupo Edad'!$R76&lt;&gt;"",'[8]INVESTIGADOR_Grupo Edad'!$R76&lt;&gt;0),'[8]INVESTIGADOR_Grupo Edad'!$R76,""),IF($A78="TOTAL",SUM(INDIRECT("K4:K"&amp;ROW()-1)),""))</f>
        <v/>
      </c>
      <c r="L78" s="3" t="str">
        <f ca="1">IF(AND($A78&lt;&gt;"",$A78&lt;&gt;"TOTAL"),IF(AND('[8]INVESTIGADOR_Grupo Edad'!$T76&lt;&gt;"",'[8]INVESTIGADOR_Grupo Edad'!$T76&lt;&gt;0),'[8]INVESTIGADOR_Grupo Edad'!$T76,""),IF($A78="TOTAL",SUM(INDIRECT("L4:L"&amp;ROW()-1)),""))</f>
        <v/>
      </c>
      <c r="M78" s="3" t="str">
        <f t="shared" ca="1" si="22"/>
        <v/>
      </c>
      <c r="N78" s="3" t="str">
        <f ca="1">IF(AND($A78&lt;&gt;"",$A78&lt;&gt;"TOTAL"),IF(AND('[8]INVESTIGADOR_Grupo Edad'!$W76&lt;&gt;"",'[8]INVESTIGADOR_Grupo Edad'!$W76&lt;&gt;0),'[8]INVESTIGADOR_Grupo Edad'!$W76,""),IF($A78="TOTAL",SUM(INDIRECT("N4:N"&amp;ROW()-1)),""))</f>
        <v/>
      </c>
      <c r="O78" s="3" t="str">
        <f ca="1">IF(AND($A78&lt;&gt;"",$A78&lt;&gt;"TOTAL"),IF(AND('[8]INVESTIGADOR_Grupo Edad'!$Y76&lt;&gt;"",'[8]INVESTIGADOR_Grupo Edad'!$Y76&lt;&gt;0),'[8]INVESTIGADOR_Grupo Edad'!$Y76,""),IF($A78="TOTAL",SUM(INDIRECT("O4:O"&amp;ROW()-1)),""))</f>
        <v/>
      </c>
      <c r="P78" s="3" t="str">
        <f t="shared" ca="1" si="23"/>
        <v/>
      </c>
      <c r="Q78" s="3" t="str">
        <f ca="1">IF(AND($A78&lt;&gt;"",$A78&lt;&gt;"TOTAL"),IF(AND('[8]INVESTIGADOR_Grupo Edad'!$AB76&lt;&gt;"",'[8]INVESTIGADOR_Grupo Edad'!$AB76&lt;&gt;0),'[8]INVESTIGADOR_Grupo Edad'!$AB76,""),IF($A78="TOTAL",SUM(INDIRECT("Q4:Q"&amp;ROW()-1)),""))</f>
        <v/>
      </c>
      <c r="R78" s="3" t="str">
        <f ca="1">IF(AND($A78&lt;&gt;"",$A78&lt;&gt;"TOTAL"),IF(AND('[8]INVESTIGADOR_Grupo Edad'!$AD76&lt;&gt;"",'[8]INVESTIGADOR_Grupo Edad'!$AD76&lt;&gt;0),'[8]INVESTIGADOR_Grupo Edad'!$AD76,""),IF($A78="TOTAL",SUM(INDIRECT("R4:R"&amp;ROW()-1)),""))</f>
        <v/>
      </c>
      <c r="S78" s="3" t="str">
        <f t="shared" ca="1" si="24"/>
        <v/>
      </c>
      <c r="T78" s="3" t="str">
        <f ca="1">IF(AND($A78&lt;&gt;"",$A78&lt;&gt;"TOTAL"),IF(AND('[8]INVESTIGADOR_Grupo Edad'!$AG76&lt;&gt;"",'[8]INVESTIGADOR_Grupo Edad'!$AG76&lt;&gt;0),'[8]INVESTIGADOR_Grupo Edad'!$AG76,""),IF($A78="TOTAL",SUM(INDIRECT("T4:T"&amp;ROW()-1)),""))</f>
        <v/>
      </c>
      <c r="U78" s="3" t="str">
        <f ca="1">IF(AND($A78&lt;&gt;"",$A78&lt;&gt;"TOTAL"),IF(AND('[8]INVESTIGADOR_Grupo Edad'!$AI76&lt;&gt;"",'[8]INVESTIGADOR_Grupo Edad'!$AI76&lt;&gt;0),'[8]INVESTIGADOR_Grupo Edad'!$AI76,""),IF($A78="TOTAL",SUM(INDIRECT("U4:U"&amp;ROW()-1)),""))</f>
        <v/>
      </c>
      <c r="V78" s="3" t="str">
        <f t="shared" ca="1" si="25"/>
        <v/>
      </c>
      <c r="W78" s="3" t="str">
        <f ca="1">IF(AND($A78&lt;&gt;"",$A78&lt;&gt;"TOTAL"),IF(AND('[8]INVESTIGADOR_Grupo Edad'!$AL76&lt;&gt;"",'[8]INVESTIGADOR_Grupo Edad'!$AL76&lt;&gt;0),'[8]INVESTIGADOR_Grupo Edad'!$AL76,""),IF($A78="TOTAL",SUM(INDIRECT("W4:W"&amp;ROW()-1)),""))</f>
        <v/>
      </c>
      <c r="X78" s="3" t="str">
        <f ca="1">IF(AND($A78&lt;&gt;"",$A78&lt;&gt;"TOTAL"),IF(AND('[8]INVESTIGADOR_Grupo Edad'!$AN76&lt;&gt;"",'[8]INVESTIGADOR_Grupo Edad'!$AN76&lt;&gt;0),'[8]INVESTIGADOR_Grupo Edad'!$AN76,""),IF($A78="TOTAL",SUM(INDIRECT("X4:X"&amp;ROW()-1)),""))</f>
        <v/>
      </c>
      <c r="Y78" s="3" t="str">
        <f t="shared" ca="1" si="26"/>
        <v/>
      </c>
      <c r="Z78" s="3" t="str">
        <f ca="1">IF(AND($A78&lt;&gt;"",$A78&lt;&gt;"TOTAL"),IF(AND('[8]INVESTIGADOR_Grupo Edad'!$AQ76&lt;&gt;"",'[8]INVESTIGADOR_Grupo Edad'!$AQ76&lt;&gt;0),'[8]INVESTIGADOR_Grupo Edad'!$AQ76,""),IF($A78="TOTAL",SUM(INDIRECT("Z4:Z"&amp;ROW()-1)),""))</f>
        <v/>
      </c>
      <c r="AA78" s="3" t="str">
        <f ca="1">IF(AND($A78&lt;&gt;"",$A78&lt;&gt;"TOTAL"),IF(AND('[8]INVESTIGADOR_Grupo Edad'!$AS76&lt;&gt;"",'[8]INVESTIGADOR_Grupo Edad'!$AS76&lt;&gt;0),'[8]INVESTIGADOR_Grupo Edad'!$AS76,""),IF($A78="TOTAL",SUM(INDIRECT("AA4:AA"&amp;ROW()-1)),""))</f>
        <v/>
      </c>
      <c r="AB78" s="3" t="str">
        <f t="shared" ca="1" si="27"/>
        <v/>
      </c>
      <c r="AC78" s="3" t="str">
        <f ca="1">IF(AND($A78&lt;&gt;"",$A78&lt;&gt;"TOTAL"),IF(AND('[8]INVESTIGADOR_Grupo Edad'!$AV76&lt;&gt;"",'[8]INVESTIGADOR_Grupo Edad'!$AV76&lt;&gt;0),'[8]INVESTIGADOR_Grupo Edad'!$AV76,""),IF($A78="TOTAL",SUM(INDIRECT("AC4:AC"&amp;ROW()-1)),""))</f>
        <v/>
      </c>
      <c r="AD78" s="3" t="str">
        <f ca="1">IF(AND($A78&lt;&gt;"",$A78&lt;&gt;"TOTAL"),IF(AND('[8]INVESTIGADOR_Grupo Edad'!$AX76&lt;&gt;"",'[8]INVESTIGADOR_Grupo Edad'!$AX76&lt;&gt;0),'[8]INVESTIGADOR_Grupo Edad'!$AX76,""),IF($A78="TOTAL",SUM(INDIRECT("AD4:AD"&amp;ROW()-1)),""))</f>
        <v/>
      </c>
      <c r="AE78" s="3" t="str">
        <f t="shared" ca="1" si="28"/>
        <v/>
      </c>
      <c r="AF78" s="3" t="str">
        <f ca="1">IF(AND($A78&lt;&gt;"",$A78&lt;&gt;"TOTAL"),IF(AND('[8]INVESTIGADOR_Grupo Edad'!$BA76&lt;&gt;"",'[8]INVESTIGADOR_Grupo Edad'!$BA76&lt;&gt;0),'[8]INVESTIGADOR_Grupo Edad'!$BA76,""),IF($A78="TOTAL",SUM(INDIRECT("AF4:AF"&amp;ROW()-1)),""))</f>
        <v/>
      </c>
      <c r="AG78" s="3" t="str">
        <f ca="1">IF(AND($A78&lt;&gt;"",$A78&lt;&gt;"TOTAL"),IF(AND('[8]INVESTIGADOR_Grupo Edad'!$BC76&lt;&gt;"",'[8]INVESTIGADOR_Grupo Edad'!$BC76&lt;&gt;0),'[8]INVESTIGADOR_Grupo Edad'!$BC76,""),IF($A78="TOTAL",SUM(INDIRECT("AG4:AG"&amp;ROW()-1)),""))</f>
        <v/>
      </c>
      <c r="AH78" s="3" t="str">
        <f t="shared" ca="1" si="29"/>
        <v/>
      </c>
      <c r="AI78" s="3" t="str">
        <f ca="1">IF(AND($A78&lt;&gt;"",$A78&lt;&gt;"TOTAL"),IF(AND('[8]INVESTIGADOR_Grupo Edad'!$BF76&lt;&gt;"",'[8]INVESTIGADOR_Grupo Edad'!$BF76&lt;&gt;0),'[8]INVESTIGADOR_Grupo Edad'!$BF76,""),IF($A78="TOTAL",SUM(INDIRECT("AI4:AI"&amp;ROW()-1)),""))</f>
        <v/>
      </c>
      <c r="AJ78" s="3" t="str">
        <f ca="1">IF(AND($A78&lt;&gt;"",$A78&lt;&gt;"TOTAL"),IF(AND('[8]INVESTIGADOR_Grupo Edad'!$BH76&lt;&gt;"",'[8]INVESTIGADOR_Grupo Edad'!$BH76&lt;&gt;0),'[8]INVESTIGADOR_Grupo Edad'!$BH76,""),IF($A78="TOTAL",SUM(INDIRECT("AJ4:AJ"&amp;ROW()-1)),""))</f>
        <v/>
      </c>
      <c r="AK78" s="3" t="str">
        <f t="shared" ca="1" si="30"/>
        <v/>
      </c>
      <c r="AL78" s="3" t="str">
        <f ca="1">IF(AND($A78&lt;&gt;"",$A78&lt;&gt;"TOTAL"),IF(AND('[8]INVESTIGADOR_Grupo Edad'!$BK76&lt;&gt;"",'[8]INVESTIGADOR_Grupo Edad'!$BK76&lt;&gt;0),'[8]INVESTIGADOR_Grupo Edad'!$BK76,""),IF($A78="TOTAL",SUM(INDIRECT("AL4:AL"&amp;ROW()-1)),""))</f>
        <v/>
      </c>
      <c r="AM78" s="3" t="str">
        <f ca="1">IF(AND($A78&lt;&gt;"",$A78&lt;&gt;"TOTAL"),IF(AND('[8]INVESTIGADOR_Grupo Edad'!$BM76&lt;&gt;"",'[8]INVESTIGADOR_Grupo Edad'!$BM76&lt;&gt;0),'[8]INVESTIGADOR_Grupo Edad'!$BM76,""),IF($A78="TOTAL",SUM(INDIRECT("AM4:AM"&amp;ROW()-1)),""))</f>
        <v/>
      </c>
      <c r="AN78" s="3" t="str">
        <f t="shared" ca="1" si="31"/>
        <v/>
      </c>
      <c r="AO78" s="3" t="str">
        <f ca="1">IF(AND($A78&lt;&gt;"",$A78&lt;&gt;"TOTAL"),IF(AND('[8]INVESTIGADOR_Grupo Edad'!$BP76&lt;&gt;"",'[8]INVESTIGADOR_Grupo Edad'!$BP76&lt;&gt;0),'[8]INVESTIGADOR_Grupo Edad'!$BP76,""),IF($A78="TOTAL",SUM(INDIRECT("AO4:AO"&amp;ROW()-1)),""))</f>
        <v/>
      </c>
      <c r="AP78" s="3" t="str">
        <f ca="1">IF(AND($A78&lt;&gt;"",$A78&lt;&gt;"TOTAL"),IF(AND('[8]INVESTIGADOR_Grupo Edad'!$BR76&lt;&gt;"",'[8]INVESTIGADOR_Grupo Edad'!$BR76&lt;&gt;0),'[8]INVESTIGADOR_Grupo Edad'!$BR76,""),IF($A78="TOTAL",SUM(INDIRECT("AP4:AP"&amp;ROW()-1)),""))</f>
        <v/>
      </c>
      <c r="AQ78" s="3" t="str">
        <f t="shared" ca="1" si="32"/>
        <v/>
      </c>
      <c r="AR78" s="3" t="str">
        <f ca="1">IF(AND($A78&lt;&gt;"",$A78&lt;&gt;"TOTAL"),IF(AND('[8]INVESTIGADOR_Grupo Edad'!$BU76&lt;&gt;"",'[8]INVESTIGADOR_Grupo Edad'!$BU76&lt;&gt;0),'[8]INVESTIGADOR_Grupo Edad'!$BU76,""),IF($A78="TOTAL",SUM(INDIRECT("AR4:AR"&amp;ROW()-1)),""))</f>
        <v/>
      </c>
      <c r="AS78" s="3" t="str">
        <f ca="1">IF(AND($A78&lt;&gt;"",$A78&lt;&gt;"TOTAL"),IF(AND('[8]INVESTIGADOR_Grupo Edad'!$BW76&lt;&gt;"",'[8]INVESTIGADOR_Grupo Edad'!$BW76&lt;&gt;0),'[8]INVESTIGADOR_Grupo Edad'!$BW76,""),IF($A78="TOTAL",SUM(INDIRECT("AS4:AS"&amp;ROW()-1)),""))</f>
        <v/>
      </c>
      <c r="AT78" s="3" t="str">
        <f t="shared" ca="1" si="33"/>
        <v/>
      </c>
      <c r="AU78" s="3" t="str">
        <f ca="1">IF(AND($A78&lt;&gt;"",$A78&lt;&gt;"TOTAL"),IF(AND('[8]INVESTIGADOR_Grupo Edad'!$BZ76&lt;&gt;"",'[8]INVESTIGADOR_Grupo Edad'!$BZ76&lt;&gt;0),'[8]INVESTIGADOR_Grupo Edad'!$BZ76,""),IF($A78="TOTAL",SUM(INDIRECT("AU4:AU"&amp;ROW()-1)),""))</f>
        <v/>
      </c>
      <c r="AV78" s="3" t="str">
        <f ca="1">IF(AND($A78&lt;&gt;"",$A78&lt;&gt;"TOTAL"),IF(AND('[8]INVESTIGADOR_Grupo Edad'!$CB76&lt;&gt;"",'[8]INVESTIGADOR_Grupo Edad'!$CB76&lt;&gt;0),'[8]INVESTIGADOR_Grupo Edad'!$CB76,""),IF($A78="TOTAL",SUM(INDIRECT("AV4:AV"&amp;ROW()-1)),""))</f>
        <v/>
      </c>
      <c r="AW78" s="3" t="str">
        <f t="shared" ca="1" si="34"/>
        <v/>
      </c>
      <c r="AX78" s="3" t="str">
        <f ca="1">IF(AND($A78&lt;&gt;"",$A78&lt;&gt;"TOTAL"),IF(AND('[8]INVESTIGADOR_Grupo Edad'!$CE76&lt;&gt;"",'[8]INVESTIGADOR_Grupo Edad'!$CE76&lt;&gt;0),'[8]INVESTIGADOR_Grupo Edad'!$CE76,""),IF($A78="TOTAL",SUM(INDIRECT("AX4:AX"&amp;ROW()-1)),""))</f>
        <v/>
      </c>
      <c r="AY78" s="3" t="str">
        <f ca="1">IF(AND($A78&lt;&gt;"",$A78&lt;&gt;"TOTAL"),IF(AND('[8]INVESTIGADOR_Grupo Edad'!$CG76&lt;&gt;"",'[8]INVESTIGADOR_Grupo Edad'!$CG76&lt;&gt;0),'[8]INVESTIGADOR_Grupo Edad'!$CG76,""),IF($A78="TOTAL",SUM(INDIRECT("AY4:AY"&amp;ROW()-1)),""))</f>
        <v/>
      </c>
      <c r="AZ78" s="3" t="str">
        <f t="shared" ca="1" si="35"/>
        <v/>
      </c>
      <c r="BA78" s="3" t="str">
        <f ca="1">IF(AND($A78&lt;&gt;"",$A78&lt;&gt;"TOTAL"),IF(AND('[8]INVESTIGADOR_Grupo Edad'!$CJ76&lt;&gt;"",'[8]INVESTIGADOR_Grupo Edad'!$CJ76&lt;&gt;0),'[8]INVESTIGADOR_Grupo Edad'!$CJ76,""),IF($A78="TOTAL",SUM(INDIRECT("BA4:BA"&amp;ROW()-1)),""))</f>
        <v/>
      </c>
      <c r="BB78" s="3" t="str">
        <f ca="1">IF(AND($A78&lt;&gt;"",$A78&lt;&gt;"TOTAL"),IF(AND('[8]INVESTIGADOR_Grupo Edad'!$CL76&lt;&gt;"",'[8]INVESTIGADOR_Grupo Edad'!$CL76&lt;&gt;0),'[8]INVESTIGADOR_Grupo Edad'!$CL76,""),IF($A78="TOTAL",SUM(INDIRECT("BB4:BB"&amp;ROW()-1)),""))</f>
        <v/>
      </c>
      <c r="BC78" s="3" t="str">
        <f t="shared" ca="1" si="36"/>
        <v/>
      </c>
      <c r="BD78" s="3" t="str">
        <f ca="1">IF(AND($A78&lt;&gt;"",$A78&lt;&gt;"TOTAL"),IF(AND('[8]INVESTIGADOR_Grupo Edad'!$CO76&lt;&gt;"",'[8]INVESTIGADOR_Grupo Edad'!$CO76&lt;&gt;0),'[8]INVESTIGADOR_Grupo Edad'!$CO76,""),IF($A78="TOTAL",SUM(INDIRECT("BD4:BD"&amp;ROW()-1)),""))</f>
        <v/>
      </c>
      <c r="BE78" s="3" t="str">
        <f ca="1">IF(AND($A78&lt;&gt;"",$A78&lt;&gt;"TOTAL"),IF(AND('[8]INVESTIGADOR_Grupo Edad'!$CQ76&lt;&gt;"",'[8]INVESTIGADOR_Grupo Edad'!$CQ76&lt;&gt;0),'[8]INVESTIGADOR_Grupo Edad'!$CQ76,""),IF($A78="TOTAL",SUM(INDIRECT("BE4:BE"&amp;ROW()-1)),""))</f>
        <v/>
      </c>
      <c r="BF78" s="3" t="str">
        <f t="shared" ca="1" si="37"/>
        <v/>
      </c>
    </row>
    <row r="79" spans="1:58" x14ac:dyDescent="0.2">
      <c r="A79" s="25" t="str">
        <f>IF('[8]INVESTIGADOR_Grupo Edad'!$B77&lt;&gt;"",'[8]INVESTIGADOR_Grupo Edad'!$B77,IF(AND('[8]INVESTIGADOR_Grupo Edad'!$B77="",'[8]INVESTIGADOR_Grupo Edad'!$B78="",'[8]INVESTIGADOR_Grupo Edad'!$B76=""),"","TOTAL"))</f>
        <v/>
      </c>
      <c r="B79" s="3" t="str">
        <f ca="1">IF(AND($A79&lt;&gt;"",$A79&lt;&gt;"TOTAL"),IF(AND('[8]INVESTIGADOR_Grupo Edad'!$C77&lt;&gt;"",'[8]INVESTIGADOR_Grupo Edad'!$C77&lt;&gt;0),'[8]INVESTIGADOR_Grupo Edad'!$C77,""),IF($A79="TOTAL",SUM(INDIRECT("B4:B"&amp;ROW()-1)),""))</f>
        <v/>
      </c>
      <c r="C79" s="3" t="str">
        <f ca="1">IF(AND($A79&lt;&gt;"",$A79&lt;&gt;"TOTAL"),IF(AND('[8]INVESTIGADOR_Grupo Edad'!$E77&lt;&gt;"",'[8]INVESTIGADOR_Grupo Edad'!$E77&lt;&gt;0),'[8]INVESTIGADOR_Grupo Edad'!$E77,""),IF($A79="TOTAL",SUM(INDIRECT("C4:C"&amp;ROW()-1)),""))</f>
        <v/>
      </c>
      <c r="D79" s="3" t="str">
        <f t="shared" ca="1" si="19"/>
        <v/>
      </c>
      <c r="E79" s="3" t="str">
        <f ca="1">IF(AND($A79&lt;&gt;"",$A79&lt;&gt;"TOTAL"),IF(AND('[8]INVESTIGADOR_Grupo Edad'!$H77&lt;&gt;"",'[8]INVESTIGADOR_Grupo Edad'!$H77&lt;&gt;0),'[8]INVESTIGADOR_Grupo Edad'!$H77,""),IF($A79="TOTAL",SUM(INDIRECT("E4:E"&amp;ROW()-1)),""))</f>
        <v/>
      </c>
      <c r="F79" s="3" t="str">
        <f ca="1">IF(AND($A79&lt;&gt;"",$A79&lt;&gt;"TOTAL"),IF(AND('[8]INVESTIGADOR_Grupo Edad'!$J77&lt;&gt;"",'[8]INVESTIGADOR_Grupo Edad'!$J77&lt;&gt;0),'[8]INVESTIGADOR_Grupo Edad'!$J77,""),IF($A79="TOTAL",SUM(INDIRECT("F4:F"&amp;ROW()-1)),""))</f>
        <v/>
      </c>
      <c r="G79" s="3" t="str">
        <f t="shared" ca="1" si="20"/>
        <v/>
      </c>
      <c r="H79" s="3" t="str">
        <f ca="1">IF(AND($A79&lt;&gt;"",$A79&lt;&gt;"TOTAL"),IF(AND('[8]INVESTIGADOR_Grupo Edad'!$M77&lt;&gt;"",'[8]INVESTIGADOR_Grupo Edad'!$M77&lt;&gt;0),'[8]INVESTIGADOR_Grupo Edad'!$M77,""),IF($A79="TOTAL",SUM(INDIRECT("H4:H"&amp;ROW()-1)),""))</f>
        <v/>
      </c>
      <c r="I79" s="3" t="str">
        <f ca="1">IF(AND($A79&lt;&gt;"",$A79&lt;&gt;"TOTAL"),IF(AND('[8]INVESTIGADOR_Grupo Edad'!$O77&lt;&gt;"",'[8]INVESTIGADOR_Grupo Edad'!$O77&lt;&gt;0),'[8]INVESTIGADOR_Grupo Edad'!$O77,""),IF($A79="TOTAL",SUM(INDIRECT("I4:I"&amp;ROW()-1)),""))</f>
        <v/>
      </c>
      <c r="J79" s="3" t="str">
        <f t="shared" ca="1" si="21"/>
        <v/>
      </c>
      <c r="K79" s="3" t="str">
        <f ca="1">IF(AND($A79&lt;&gt;"",$A79&lt;&gt;"TOTAL"),IF(AND('[8]INVESTIGADOR_Grupo Edad'!$R77&lt;&gt;"",'[8]INVESTIGADOR_Grupo Edad'!$R77&lt;&gt;0),'[8]INVESTIGADOR_Grupo Edad'!$R77,""),IF($A79="TOTAL",SUM(INDIRECT("K4:K"&amp;ROW()-1)),""))</f>
        <v/>
      </c>
      <c r="L79" s="3" t="str">
        <f ca="1">IF(AND($A79&lt;&gt;"",$A79&lt;&gt;"TOTAL"),IF(AND('[8]INVESTIGADOR_Grupo Edad'!$T77&lt;&gt;"",'[8]INVESTIGADOR_Grupo Edad'!$T77&lt;&gt;0),'[8]INVESTIGADOR_Grupo Edad'!$T77,""),IF($A79="TOTAL",SUM(INDIRECT("L4:L"&amp;ROW()-1)),""))</f>
        <v/>
      </c>
      <c r="M79" s="3" t="str">
        <f t="shared" ca="1" si="22"/>
        <v/>
      </c>
      <c r="N79" s="3" t="str">
        <f ca="1">IF(AND($A79&lt;&gt;"",$A79&lt;&gt;"TOTAL"),IF(AND('[8]INVESTIGADOR_Grupo Edad'!$W77&lt;&gt;"",'[8]INVESTIGADOR_Grupo Edad'!$W77&lt;&gt;0),'[8]INVESTIGADOR_Grupo Edad'!$W77,""),IF($A79="TOTAL",SUM(INDIRECT("N4:N"&amp;ROW()-1)),""))</f>
        <v/>
      </c>
      <c r="O79" s="3" t="str">
        <f ca="1">IF(AND($A79&lt;&gt;"",$A79&lt;&gt;"TOTAL"),IF(AND('[8]INVESTIGADOR_Grupo Edad'!$Y77&lt;&gt;"",'[8]INVESTIGADOR_Grupo Edad'!$Y77&lt;&gt;0),'[8]INVESTIGADOR_Grupo Edad'!$Y77,""),IF($A79="TOTAL",SUM(INDIRECT("O4:O"&amp;ROW()-1)),""))</f>
        <v/>
      </c>
      <c r="P79" s="3" t="str">
        <f t="shared" ca="1" si="23"/>
        <v/>
      </c>
      <c r="Q79" s="3" t="str">
        <f ca="1">IF(AND($A79&lt;&gt;"",$A79&lt;&gt;"TOTAL"),IF(AND('[8]INVESTIGADOR_Grupo Edad'!$AB77&lt;&gt;"",'[8]INVESTIGADOR_Grupo Edad'!$AB77&lt;&gt;0),'[8]INVESTIGADOR_Grupo Edad'!$AB77,""),IF($A79="TOTAL",SUM(INDIRECT("Q4:Q"&amp;ROW()-1)),""))</f>
        <v/>
      </c>
      <c r="R79" s="3" t="str">
        <f ca="1">IF(AND($A79&lt;&gt;"",$A79&lt;&gt;"TOTAL"),IF(AND('[8]INVESTIGADOR_Grupo Edad'!$AD77&lt;&gt;"",'[8]INVESTIGADOR_Grupo Edad'!$AD77&lt;&gt;0),'[8]INVESTIGADOR_Grupo Edad'!$AD77,""),IF($A79="TOTAL",SUM(INDIRECT("R4:R"&amp;ROW()-1)),""))</f>
        <v/>
      </c>
      <c r="S79" s="3" t="str">
        <f t="shared" ca="1" si="24"/>
        <v/>
      </c>
      <c r="T79" s="3" t="str">
        <f ca="1">IF(AND($A79&lt;&gt;"",$A79&lt;&gt;"TOTAL"),IF(AND('[8]INVESTIGADOR_Grupo Edad'!$AG77&lt;&gt;"",'[8]INVESTIGADOR_Grupo Edad'!$AG77&lt;&gt;0),'[8]INVESTIGADOR_Grupo Edad'!$AG77,""),IF($A79="TOTAL",SUM(INDIRECT("T4:T"&amp;ROW()-1)),""))</f>
        <v/>
      </c>
      <c r="U79" s="3" t="str">
        <f ca="1">IF(AND($A79&lt;&gt;"",$A79&lt;&gt;"TOTAL"),IF(AND('[8]INVESTIGADOR_Grupo Edad'!$AI77&lt;&gt;"",'[8]INVESTIGADOR_Grupo Edad'!$AI77&lt;&gt;0),'[8]INVESTIGADOR_Grupo Edad'!$AI77,""),IF($A79="TOTAL",SUM(INDIRECT("U4:U"&amp;ROW()-1)),""))</f>
        <v/>
      </c>
      <c r="V79" s="3" t="str">
        <f t="shared" ca="1" si="25"/>
        <v/>
      </c>
      <c r="W79" s="3" t="str">
        <f ca="1">IF(AND($A79&lt;&gt;"",$A79&lt;&gt;"TOTAL"),IF(AND('[8]INVESTIGADOR_Grupo Edad'!$AL77&lt;&gt;"",'[8]INVESTIGADOR_Grupo Edad'!$AL77&lt;&gt;0),'[8]INVESTIGADOR_Grupo Edad'!$AL77,""),IF($A79="TOTAL",SUM(INDIRECT("W4:W"&amp;ROW()-1)),""))</f>
        <v/>
      </c>
      <c r="X79" s="3" t="str">
        <f ca="1">IF(AND($A79&lt;&gt;"",$A79&lt;&gt;"TOTAL"),IF(AND('[8]INVESTIGADOR_Grupo Edad'!$AN77&lt;&gt;"",'[8]INVESTIGADOR_Grupo Edad'!$AN77&lt;&gt;0),'[8]INVESTIGADOR_Grupo Edad'!$AN77,""),IF($A79="TOTAL",SUM(INDIRECT("X4:X"&amp;ROW()-1)),""))</f>
        <v/>
      </c>
      <c r="Y79" s="3" t="str">
        <f t="shared" ca="1" si="26"/>
        <v/>
      </c>
      <c r="Z79" s="3" t="str">
        <f ca="1">IF(AND($A79&lt;&gt;"",$A79&lt;&gt;"TOTAL"),IF(AND('[8]INVESTIGADOR_Grupo Edad'!$AQ77&lt;&gt;"",'[8]INVESTIGADOR_Grupo Edad'!$AQ77&lt;&gt;0),'[8]INVESTIGADOR_Grupo Edad'!$AQ77,""),IF($A79="TOTAL",SUM(INDIRECT("Z4:Z"&amp;ROW()-1)),""))</f>
        <v/>
      </c>
      <c r="AA79" s="3" t="str">
        <f ca="1">IF(AND($A79&lt;&gt;"",$A79&lt;&gt;"TOTAL"),IF(AND('[8]INVESTIGADOR_Grupo Edad'!$AS77&lt;&gt;"",'[8]INVESTIGADOR_Grupo Edad'!$AS77&lt;&gt;0),'[8]INVESTIGADOR_Grupo Edad'!$AS77,""),IF($A79="TOTAL",SUM(INDIRECT("AA4:AA"&amp;ROW()-1)),""))</f>
        <v/>
      </c>
      <c r="AB79" s="3" t="str">
        <f t="shared" ca="1" si="27"/>
        <v/>
      </c>
      <c r="AC79" s="3" t="str">
        <f ca="1">IF(AND($A79&lt;&gt;"",$A79&lt;&gt;"TOTAL"),IF(AND('[8]INVESTIGADOR_Grupo Edad'!$AV77&lt;&gt;"",'[8]INVESTIGADOR_Grupo Edad'!$AV77&lt;&gt;0),'[8]INVESTIGADOR_Grupo Edad'!$AV77,""),IF($A79="TOTAL",SUM(INDIRECT("AC4:AC"&amp;ROW()-1)),""))</f>
        <v/>
      </c>
      <c r="AD79" s="3" t="str">
        <f ca="1">IF(AND($A79&lt;&gt;"",$A79&lt;&gt;"TOTAL"),IF(AND('[8]INVESTIGADOR_Grupo Edad'!$AX77&lt;&gt;"",'[8]INVESTIGADOR_Grupo Edad'!$AX77&lt;&gt;0),'[8]INVESTIGADOR_Grupo Edad'!$AX77,""),IF($A79="TOTAL",SUM(INDIRECT("AD4:AD"&amp;ROW()-1)),""))</f>
        <v/>
      </c>
      <c r="AE79" s="3" t="str">
        <f t="shared" ca="1" si="28"/>
        <v/>
      </c>
      <c r="AF79" s="3" t="str">
        <f ca="1">IF(AND($A79&lt;&gt;"",$A79&lt;&gt;"TOTAL"),IF(AND('[8]INVESTIGADOR_Grupo Edad'!$BA77&lt;&gt;"",'[8]INVESTIGADOR_Grupo Edad'!$BA77&lt;&gt;0),'[8]INVESTIGADOR_Grupo Edad'!$BA77,""),IF($A79="TOTAL",SUM(INDIRECT("AF4:AF"&amp;ROW()-1)),""))</f>
        <v/>
      </c>
      <c r="AG79" s="3" t="str">
        <f ca="1">IF(AND($A79&lt;&gt;"",$A79&lt;&gt;"TOTAL"),IF(AND('[8]INVESTIGADOR_Grupo Edad'!$BC77&lt;&gt;"",'[8]INVESTIGADOR_Grupo Edad'!$BC77&lt;&gt;0),'[8]INVESTIGADOR_Grupo Edad'!$BC77,""),IF($A79="TOTAL",SUM(INDIRECT("AG4:AG"&amp;ROW()-1)),""))</f>
        <v/>
      </c>
      <c r="AH79" s="3" t="str">
        <f t="shared" ca="1" si="29"/>
        <v/>
      </c>
      <c r="AI79" s="3" t="str">
        <f ca="1">IF(AND($A79&lt;&gt;"",$A79&lt;&gt;"TOTAL"),IF(AND('[8]INVESTIGADOR_Grupo Edad'!$BF77&lt;&gt;"",'[8]INVESTIGADOR_Grupo Edad'!$BF77&lt;&gt;0),'[8]INVESTIGADOR_Grupo Edad'!$BF77,""),IF($A79="TOTAL",SUM(INDIRECT("AI4:AI"&amp;ROW()-1)),""))</f>
        <v/>
      </c>
      <c r="AJ79" s="3" t="str">
        <f ca="1">IF(AND($A79&lt;&gt;"",$A79&lt;&gt;"TOTAL"),IF(AND('[8]INVESTIGADOR_Grupo Edad'!$BH77&lt;&gt;"",'[8]INVESTIGADOR_Grupo Edad'!$BH77&lt;&gt;0),'[8]INVESTIGADOR_Grupo Edad'!$BH77,""),IF($A79="TOTAL",SUM(INDIRECT("AJ4:AJ"&amp;ROW()-1)),""))</f>
        <v/>
      </c>
      <c r="AK79" s="3" t="str">
        <f t="shared" ca="1" si="30"/>
        <v/>
      </c>
      <c r="AL79" s="3" t="str">
        <f ca="1">IF(AND($A79&lt;&gt;"",$A79&lt;&gt;"TOTAL"),IF(AND('[8]INVESTIGADOR_Grupo Edad'!$BK77&lt;&gt;"",'[8]INVESTIGADOR_Grupo Edad'!$BK77&lt;&gt;0),'[8]INVESTIGADOR_Grupo Edad'!$BK77,""),IF($A79="TOTAL",SUM(INDIRECT("AL4:AL"&amp;ROW()-1)),""))</f>
        <v/>
      </c>
      <c r="AM79" s="3" t="str">
        <f ca="1">IF(AND($A79&lt;&gt;"",$A79&lt;&gt;"TOTAL"),IF(AND('[8]INVESTIGADOR_Grupo Edad'!$BM77&lt;&gt;"",'[8]INVESTIGADOR_Grupo Edad'!$BM77&lt;&gt;0),'[8]INVESTIGADOR_Grupo Edad'!$BM77,""),IF($A79="TOTAL",SUM(INDIRECT("AM4:AM"&amp;ROW()-1)),""))</f>
        <v/>
      </c>
      <c r="AN79" s="3" t="str">
        <f t="shared" ca="1" si="31"/>
        <v/>
      </c>
      <c r="AO79" s="3" t="str">
        <f ca="1">IF(AND($A79&lt;&gt;"",$A79&lt;&gt;"TOTAL"),IF(AND('[8]INVESTIGADOR_Grupo Edad'!$BP77&lt;&gt;"",'[8]INVESTIGADOR_Grupo Edad'!$BP77&lt;&gt;0),'[8]INVESTIGADOR_Grupo Edad'!$BP77,""),IF($A79="TOTAL",SUM(INDIRECT("AO4:AO"&amp;ROW()-1)),""))</f>
        <v/>
      </c>
      <c r="AP79" s="3" t="str">
        <f ca="1">IF(AND($A79&lt;&gt;"",$A79&lt;&gt;"TOTAL"),IF(AND('[8]INVESTIGADOR_Grupo Edad'!$BR77&lt;&gt;"",'[8]INVESTIGADOR_Grupo Edad'!$BR77&lt;&gt;0),'[8]INVESTIGADOR_Grupo Edad'!$BR77,""),IF($A79="TOTAL",SUM(INDIRECT("AP4:AP"&amp;ROW()-1)),""))</f>
        <v/>
      </c>
      <c r="AQ79" s="3" t="str">
        <f t="shared" ca="1" si="32"/>
        <v/>
      </c>
      <c r="AR79" s="3" t="str">
        <f ca="1">IF(AND($A79&lt;&gt;"",$A79&lt;&gt;"TOTAL"),IF(AND('[8]INVESTIGADOR_Grupo Edad'!$BU77&lt;&gt;"",'[8]INVESTIGADOR_Grupo Edad'!$BU77&lt;&gt;0),'[8]INVESTIGADOR_Grupo Edad'!$BU77,""),IF($A79="TOTAL",SUM(INDIRECT("AR4:AR"&amp;ROW()-1)),""))</f>
        <v/>
      </c>
      <c r="AS79" s="3" t="str">
        <f ca="1">IF(AND($A79&lt;&gt;"",$A79&lt;&gt;"TOTAL"),IF(AND('[8]INVESTIGADOR_Grupo Edad'!$BW77&lt;&gt;"",'[8]INVESTIGADOR_Grupo Edad'!$BW77&lt;&gt;0),'[8]INVESTIGADOR_Grupo Edad'!$BW77,""),IF($A79="TOTAL",SUM(INDIRECT("AS4:AS"&amp;ROW()-1)),""))</f>
        <v/>
      </c>
      <c r="AT79" s="3" t="str">
        <f t="shared" ca="1" si="33"/>
        <v/>
      </c>
      <c r="AU79" s="3" t="str">
        <f ca="1">IF(AND($A79&lt;&gt;"",$A79&lt;&gt;"TOTAL"),IF(AND('[8]INVESTIGADOR_Grupo Edad'!$BZ77&lt;&gt;"",'[8]INVESTIGADOR_Grupo Edad'!$BZ77&lt;&gt;0),'[8]INVESTIGADOR_Grupo Edad'!$BZ77,""),IF($A79="TOTAL",SUM(INDIRECT("AU4:AU"&amp;ROW()-1)),""))</f>
        <v/>
      </c>
      <c r="AV79" s="3" t="str">
        <f ca="1">IF(AND($A79&lt;&gt;"",$A79&lt;&gt;"TOTAL"),IF(AND('[8]INVESTIGADOR_Grupo Edad'!$CB77&lt;&gt;"",'[8]INVESTIGADOR_Grupo Edad'!$CB77&lt;&gt;0),'[8]INVESTIGADOR_Grupo Edad'!$CB77,""),IF($A79="TOTAL",SUM(INDIRECT("AV4:AV"&amp;ROW()-1)),""))</f>
        <v/>
      </c>
      <c r="AW79" s="3" t="str">
        <f t="shared" ca="1" si="34"/>
        <v/>
      </c>
      <c r="AX79" s="3" t="str">
        <f ca="1">IF(AND($A79&lt;&gt;"",$A79&lt;&gt;"TOTAL"),IF(AND('[8]INVESTIGADOR_Grupo Edad'!$CE77&lt;&gt;"",'[8]INVESTIGADOR_Grupo Edad'!$CE77&lt;&gt;0),'[8]INVESTIGADOR_Grupo Edad'!$CE77,""),IF($A79="TOTAL",SUM(INDIRECT("AX4:AX"&amp;ROW()-1)),""))</f>
        <v/>
      </c>
      <c r="AY79" s="3" t="str">
        <f ca="1">IF(AND($A79&lt;&gt;"",$A79&lt;&gt;"TOTAL"),IF(AND('[8]INVESTIGADOR_Grupo Edad'!$CG77&lt;&gt;"",'[8]INVESTIGADOR_Grupo Edad'!$CG77&lt;&gt;0),'[8]INVESTIGADOR_Grupo Edad'!$CG77,""),IF($A79="TOTAL",SUM(INDIRECT("AY4:AY"&amp;ROW()-1)),""))</f>
        <v/>
      </c>
      <c r="AZ79" s="3" t="str">
        <f t="shared" ca="1" si="35"/>
        <v/>
      </c>
      <c r="BA79" s="3" t="str">
        <f ca="1">IF(AND($A79&lt;&gt;"",$A79&lt;&gt;"TOTAL"),IF(AND('[8]INVESTIGADOR_Grupo Edad'!$CJ77&lt;&gt;"",'[8]INVESTIGADOR_Grupo Edad'!$CJ77&lt;&gt;0),'[8]INVESTIGADOR_Grupo Edad'!$CJ77,""),IF($A79="TOTAL",SUM(INDIRECT("BA4:BA"&amp;ROW()-1)),""))</f>
        <v/>
      </c>
      <c r="BB79" s="3" t="str">
        <f ca="1">IF(AND($A79&lt;&gt;"",$A79&lt;&gt;"TOTAL"),IF(AND('[8]INVESTIGADOR_Grupo Edad'!$CL77&lt;&gt;"",'[8]INVESTIGADOR_Grupo Edad'!$CL77&lt;&gt;0),'[8]INVESTIGADOR_Grupo Edad'!$CL77,""),IF($A79="TOTAL",SUM(INDIRECT("BB4:BB"&amp;ROW()-1)),""))</f>
        <v/>
      </c>
      <c r="BC79" s="3" t="str">
        <f t="shared" ca="1" si="36"/>
        <v/>
      </c>
      <c r="BD79" s="3" t="str">
        <f ca="1">IF(AND($A79&lt;&gt;"",$A79&lt;&gt;"TOTAL"),IF(AND('[8]INVESTIGADOR_Grupo Edad'!$CO77&lt;&gt;"",'[8]INVESTIGADOR_Grupo Edad'!$CO77&lt;&gt;0),'[8]INVESTIGADOR_Grupo Edad'!$CO77,""),IF($A79="TOTAL",SUM(INDIRECT("BD4:BD"&amp;ROW()-1)),""))</f>
        <v/>
      </c>
      <c r="BE79" s="3" t="str">
        <f ca="1">IF(AND($A79&lt;&gt;"",$A79&lt;&gt;"TOTAL"),IF(AND('[8]INVESTIGADOR_Grupo Edad'!$CQ77&lt;&gt;"",'[8]INVESTIGADOR_Grupo Edad'!$CQ77&lt;&gt;0),'[8]INVESTIGADOR_Grupo Edad'!$CQ77,""),IF($A79="TOTAL",SUM(INDIRECT("BE4:BE"&amp;ROW()-1)),""))</f>
        <v/>
      </c>
      <c r="BF79" s="3" t="str">
        <f t="shared" ca="1" si="37"/>
        <v/>
      </c>
    </row>
    <row r="80" spans="1:58" x14ac:dyDescent="0.2">
      <c r="A80" s="25" t="str">
        <f>IF('[8]INVESTIGADOR_Grupo Edad'!$B78&lt;&gt;"",'[8]INVESTIGADOR_Grupo Edad'!$B78,IF(AND('[8]INVESTIGADOR_Grupo Edad'!$B78="",'[8]INVESTIGADOR_Grupo Edad'!$B79="",'[8]INVESTIGADOR_Grupo Edad'!$B77=""),"","TOTAL"))</f>
        <v/>
      </c>
      <c r="B80" s="3" t="str">
        <f ca="1">IF(AND($A80&lt;&gt;"",$A80&lt;&gt;"TOTAL"),IF(AND('[8]INVESTIGADOR_Grupo Edad'!$C78&lt;&gt;"",'[8]INVESTIGADOR_Grupo Edad'!$C78&lt;&gt;0),'[8]INVESTIGADOR_Grupo Edad'!$C78,""),IF($A80="TOTAL",SUM(INDIRECT("B4:B"&amp;ROW()-1)),""))</f>
        <v/>
      </c>
      <c r="C80" s="3" t="str">
        <f ca="1">IF(AND($A80&lt;&gt;"",$A80&lt;&gt;"TOTAL"),IF(AND('[8]INVESTIGADOR_Grupo Edad'!$E78&lt;&gt;"",'[8]INVESTIGADOR_Grupo Edad'!$E78&lt;&gt;0),'[8]INVESTIGADOR_Grupo Edad'!$E78,""),IF($A80="TOTAL",SUM(INDIRECT("C4:C"&amp;ROW()-1)),""))</f>
        <v/>
      </c>
      <c r="D80" s="3" t="str">
        <f t="shared" ca="1" si="19"/>
        <v/>
      </c>
      <c r="E80" s="3" t="str">
        <f ca="1">IF(AND($A80&lt;&gt;"",$A80&lt;&gt;"TOTAL"),IF(AND('[8]INVESTIGADOR_Grupo Edad'!$H78&lt;&gt;"",'[8]INVESTIGADOR_Grupo Edad'!$H78&lt;&gt;0),'[8]INVESTIGADOR_Grupo Edad'!$H78,""),IF($A80="TOTAL",SUM(INDIRECT("E4:E"&amp;ROW()-1)),""))</f>
        <v/>
      </c>
      <c r="F80" s="3" t="str">
        <f ca="1">IF(AND($A80&lt;&gt;"",$A80&lt;&gt;"TOTAL"),IF(AND('[8]INVESTIGADOR_Grupo Edad'!$J78&lt;&gt;"",'[8]INVESTIGADOR_Grupo Edad'!$J78&lt;&gt;0),'[8]INVESTIGADOR_Grupo Edad'!$J78,""),IF($A80="TOTAL",SUM(INDIRECT("F4:F"&amp;ROW()-1)),""))</f>
        <v/>
      </c>
      <c r="G80" s="3" t="str">
        <f t="shared" ca="1" si="20"/>
        <v/>
      </c>
      <c r="H80" s="3" t="str">
        <f ca="1">IF(AND($A80&lt;&gt;"",$A80&lt;&gt;"TOTAL"),IF(AND('[8]INVESTIGADOR_Grupo Edad'!$M78&lt;&gt;"",'[8]INVESTIGADOR_Grupo Edad'!$M78&lt;&gt;0),'[8]INVESTIGADOR_Grupo Edad'!$M78,""),IF($A80="TOTAL",SUM(INDIRECT("H4:H"&amp;ROW()-1)),""))</f>
        <v/>
      </c>
      <c r="I80" s="3" t="str">
        <f ca="1">IF(AND($A80&lt;&gt;"",$A80&lt;&gt;"TOTAL"),IF(AND('[8]INVESTIGADOR_Grupo Edad'!$O78&lt;&gt;"",'[8]INVESTIGADOR_Grupo Edad'!$O78&lt;&gt;0),'[8]INVESTIGADOR_Grupo Edad'!$O78,""),IF($A80="TOTAL",SUM(INDIRECT("I4:I"&amp;ROW()-1)),""))</f>
        <v/>
      </c>
      <c r="J80" s="3" t="str">
        <f t="shared" ca="1" si="21"/>
        <v/>
      </c>
      <c r="K80" s="3" t="str">
        <f ca="1">IF(AND($A80&lt;&gt;"",$A80&lt;&gt;"TOTAL"),IF(AND('[8]INVESTIGADOR_Grupo Edad'!$R78&lt;&gt;"",'[8]INVESTIGADOR_Grupo Edad'!$R78&lt;&gt;0),'[8]INVESTIGADOR_Grupo Edad'!$R78,""),IF($A80="TOTAL",SUM(INDIRECT("K4:K"&amp;ROW()-1)),""))</f>
        <v/>
      </c>
      <c r="L80" s="3" t="str">
        <f ca="1">IF(AND($A80&lt;&gt;"",$A80&lt;&gt;"TOTAL"),IF(AND('[8]INVESTIGADOR_Grupo Edad'!$T78&lt;&gt;"",'[8]INVESTIGADOR_Grupo Edad'!$T78&lt;&gt;0),'[8]INVESTIGADOR_Grupo Edad'!$T78,""),IF($A80="TOTAL",SUM(INDIRECT("L4:L"&amp;ROW()-1)),""))</f>
        <v/>
      </c>
      <c r="M80" s="3" t="str">
        <f t="shared" ca="1" si="22"/>
        <v/>
      </c>
      <c r="N80" s="3" t="str">
        <f ca="1">IF(AND($A80&lt;&gt;"",$A80&lt;&gt;"TOTAL"),IF(AND('[8]INVESTIGADOR_Grupo Edad'!$W78&lt;&gt;"",'[8]INVESTIGADOR_Grupo Edad'!$W78&lt;&gt;0),'[8]INVESTIGADOR_Grupo Edad'!$W78,""),IF($A80="TOTAL",SUM(INDIRECT("N4:N"&amp;ROW()-1)),""))</f>
        <v/>
      </c>
      <c r="O80" s="3" t="str">
        <f ca="1">IF(AND($A80&lt;&gt;"",$A80&lt;&gt;"TOTAL"),IF(AND('[8]INVESTIGADOR_Grupo Edad'!$Y78&lt;&gt;"",'[8]INVESTIGADOR_Grupo Edad'!$Y78&lt;&gt;0),'[8]INVESTIGADOR_Grupo Edad'!$Y78,""),IF($A80="TOTAL",SUM(INDIRECT("O4:O"&amp;ROW()-1)),""))</f>
        <v/>
      </c>
      <c r="P80" s="3" t="str">
        <f t="shared" ca="1" si="23"/>
        <v/>
      </c>
      <c r="Q80" s="3" t="str">
        <f ca="1">IF(AND($A80&lt;&gt;"",$A80&lt;&gt;"TOTAL"),IF(AND('[8]INVESTIGADOR_Grupo Edad'!$AB78&lt;&gt;"",'[8]INVESTIGADOR_Grupo Edad'!$AB78&lt;&gt;0),'[8]INVESTIGADOR_Grupo Edad'!$AB78,""),IF($A80="TOTAL",SUM(INDIRECT("Q4:Q"&amp;ROW()-1)),""))</f>
        <v/>
      </c>
      <c r="R80" s="3" t="str">
        <f ca="1">IF(AND($A80&lt;&gt;"",$A80&lt;&gt;"TOTAL"),IF(AND('[8]INVESTIGADOR_Grupo Edad'!$AD78&lt;&gt;"",'[8]INVESTIGADOR_Grupo Edad'!$AD78&lt;&gt;0),'[8]INVESTIGADOR_Grupo Edad'!$AD78,""),IF($A80="TOTAL",SUM(INDIRECT("R4:R"&amp;ROW()-1)),""))</f>
        <v/>
      </c>
      <c r="S80" s="3" t="str">
        <f t="shared" ca="1" si="24"/>
        <v/>
      </c>
      <c r="T80" s="3" t="str">
        <f ca="1">IF(AND($A80&lt;&gt;"",$A80&lt;&gt;"TOTAL"),IF(AND('[8]INVESTIGADOR_Grupo Edad'!$AG78&lt;&gt;"",'[8]INVESTIGADOR_Grupo Edad'!$AG78&lt;&gt;0),'[8]INVESTIGADOR_Grupo Edad'!$AG78,""),IF($A80="TOTAL",SUM(INDIRECT("T4:T"&amp;ROW()-1)),""))</f>
        <v/>
      </c>
      <c r="U80" s="3" t="str">
        <f ca="1">IF(AND($A80&lt;&gt;"",$A80&lt;&gt;"TOTAL"),IF(AND('[8]INVESTIGADOR_Grupo Edad'!$AI78&lt;&gt;"",'[8]INVESTIGADOR_Grupo Edad'!$AI78&lt;&gt;0),'[8]INVESTIGADOR_Grupo Edad'!$AI78,""),IF($A80="TOTAL",SUM(INDIRECT("U4:U"&amp;ROW()-1)),""))</f>
        <v/>
      </c>
      <c r="V80" s="3" t="str">
        <f t="shared" ca="1" si="25"/>
        <v/>
      </c>
      <c r="W80" s="3" t="str">
        <f ca="1">IF(AND($A80&lt;&gt;"",$A80&lt;&gt;"TOTAL"),IF(AND('[8]INVESTIGADOR_Grupo Edad'!$AL78&lt;&gt;"",'[8]INVESTIGADOR_Grupo Edad'!$AL78&lt;&gt;0),'[8]INVESTIGADOR_Grupo Edad'!$AL78,""),IF($A80="TOTAL",SUM(INDIRECT("W4:W"&amp;ROW()-1)),""))</f>
        <v/>
      </c>
      <c r="X80" s="3" t="str">
        <f ca="1">IF(AND($A80&lt;&gt;"",$A80&lt;&gt;"TOTAL"),IF(AND('[8]INVESTIGADOR_Grupo Edad'!$AN78&lt;&gt;"",'[8]INVESTIGADOR_Grupo Edad'!$AN78&lt;&gt;0),'[8]INVESTIGADOR_Grupo Edad'!$AN78,""),IF($A80="TOTAL",SUM(INDIRECT("X4:X"&amp;ROW()-1)),""))</f>
        <v/>
      </c>
      <c r="Y80" s="3" t="str">
        <f t="shared" ca="1" si="26"/>
        <v/>
      </c>
      <c r="Z80" s="3" t="str">
        <f ca="1">IF(AND($A80&lt;&gt;"",$A80&lt;&gt;"TOTAL"),IF(AND('[8]INVESTIGADOR_Grupo Edad'!$AQ78&lt;&gt;"",'[8]INVESTIGADOR_Grupo Edad'!$AQ78&lt;&gt;0),'[8]INVESTIGADOR_Grupo Edad'!$AQ78,""),IF($A80="TOTAL",SUM(INDIRECT("Z4:Z"&amp;ROW()-1)),""))</f>
        <v/>
      </c>
      <c r="AA80" s="3" t="str">
        <f ca="1">IF(AND($A80&lt;&gt;"",$A80&lt;&gt;"TOTAL"),IF(AND('[8]INVESTIGADOR_Grupo Edad'!$AS78&lt;&gt;"",'[8]INVESTIGADOR_Grupo Edad'!$AS78&lt;&gt;0),'[8]INVESTIGADOR_Grupo Edad'!$AS78,""),IF($A80="TOTAL",SUM(INDIRECT("AA4:AA"&amp;ROW()-1)),""))</f>
        <v/>
      </c>
      <c r="AB80" s="3" t="str">
        <f t="shared" ca="1" si="27"/>
        <v/>
      </c>
      <c r="AC80" s="3" t="str">
        <f ca="1">IF(AND($A80&lt;&gt;"",$A80&lt;&gt;"TOTAL"),IF(AND('[8]INVESTIGADOR_Grupo Edad'!$AV78&lt;&gt;"",'[8]INVESTIGADOR_Grupo Edad'!$AV78&lt;&gt;0),'[8]INVESTIGADOR_Grupo Edad'!$AV78,""),IF($A80="TOTAL",SUM(INDIRECT("AC4:AC"&amp;ROW()-1)),""))</f>
        <v/>
      </c>
      <c r="AD80" s="3" t="str">
        <f ca="1">IF(AND($A80&lt;&gt;"",$A80&lt;&gt;"TOTAL"),IF(AND('[8]INVESTIGADOR_Grupo Edad'!$AX78&lt;&gt;"",'[8]INVESTIGADOR_Grupo Edad'!$AX78&lt;&gt;0),'[8]INVESTIGADOR_Grupo Edad'!$AX78,""),IF($A80="TOTAL",SUM(INDIRECT("AD4:AD"&amp;ROW()-1)),""))</f>
        <v/>
      </c>
      <c r="AE80" s="3" t="str">
        <f t="shared" ca="1" si="28"/>
        <v/>
      </c>
      <c r="AF80" s="3" t="str">
        <f ca="1">IF(AND($A80&lt;&gt;"",$A80&lt;&gt;"TOTAL"),IF(AND('[8]INVESTIGADOR_Grupo Edad'!$BA78&lt;&gt;"",'[8]INVESTIGADOR_Grupo Edad'!$BA78&lt;&gt;0),'[8]INVESTIGADOR_Grupo Edad'!$BA78,""),IF($A80="TOTAL",SUM(INDIRECT("AF4:AF"&amp;ROW()-1)),""))</f>
        <v/>
      </c>
      <c r="AG80" s="3" t="str">
        <f ca="1">IF(AND($A80&lt;&gt;"",$A80&lt;&gt;"TOTAL"),IF(AND('[8]INVESTIGADOR_Grupo Edad'!$BC78&lt;&gt;"",'[8]INVESTIGADOR_Grupo Edad'!$BC78&lt;&gt;0),'[8]INVESTIGADOR_Grupo Edad'!$BC78,""),IF($A80="TOTAL",SUM(INDIRECT("AG4:AG"&amp;ROW()-1)),""))</f>
        <v/>
      </c>
      <c r="AH80" s="3" t="str">
        <f t="shared" ca="1" si="29"/>
        <v/>
      </c>
      <c r="AI80" s="3" t="str">
        <f ca="1">IF(AND($A80&lt;&gt;"",$A80&lt;&gt;"TOTAL"),IF(AND('[8]INVESTIGADOR_Grupo Edad'!$BF78&lt;&gt;"",'[8]INVESTIGADOR_Grupo Edad'!$BF78&lt;&gt;0),'[8]INVESTIGADOR_Grupo Edad'!$BF78,""),IF($A80="TOTAL",SUM(INDIRECT("AI4:AI"&amp;ROW()-1)),""))</f>
        <v/>
      </c>
      <c r="AJ80" s="3" t="str">
        <f ca="1">IF(AND($A80&lt;&gt;"",$A80&lt;&gt;"TOTAL"),IF(AND('[8]INVESTIGADOR_Grupo Edad'!$BH78&lt;&gt;"",'[8]INVESTIGADOR_Grupo Edad'!$BH78&lt;&gt;0),'[8]INVESTIGADOR_Grupo Edad'!$BH78,""),IF($A80="TOTAL",SUM(INDIRECT("AJ4:AJ"&amp;ROW()-1)),""))</f>
        <v/>
      </c>
      <c r="AK80" s="3" t="str">
        <f t="shared" ca="1" si="30"/>
        <v/>
      </c>
      <c r="AL80" s="3" t="str">
        <f ca="1">IF(AND($A80&lt;&gt;"",$A80&lt;&gt;"TOTAL"),IF(AND('[8]INVESTIGADOR_Grupo Edad'!$BK78&lt;&gt;"",'[8]INVESTIGADOR_Grupo Edad'!$BK78&lt;&gt;0),'[8]INVESTIGADOR_Grupo Edad'!$BK78,""),IF($A80="TOTAL",SUM(INDIRECT("AL4:AL"&amp;ROW()-1)),""))</f>
        <v/>
      </c>
      <c r="AM80" s="3" t="str">
        <f ca="1">IF(AND($A80&lt;&gt;"",$A80&lt;&gt;"TOTAL"),IF(AND('[8]INVESTIGADOR_Grupo Edad'!$BM78&lt;&gt;"",'[8]INVESTIGADOR_Grupo Edad'!$BM78&lt;&gt;0),'[8]INVESTIGADOR_Grupo Edad'!$BM78,""),IF($A80="TOTAL",SUM(INDIRECT("AM4:AM"&amp;ROW()-1)),""))</f>
        <v/>
      </c>
      <c r="AN80" s="3" t="str">
        <f t="shared" ca="1" si="31"/>
        <v/>
      </c>
      <c r="AO80" s="3" t="str">
        <f ca="1">IF(AND($A80&lt;&gt;"",$A80&lt;&gt;"TOTAL"),IF(AND('[8]INVESTIGADOR_Grupo Edad'!$BP78&lt;&gt;"",'[8]INVESTIGADOR_Grupo Edad'!$BP78&lt;&gt;0),'[8]INVESTIGADOR_Grupo Edad'!$BP78,""),IF($A80="TOTAL",SUM(INDIRECT("AO4:AO"&amp;ROW()-1)),""))</f>
        <v/>
      </c>
      <c r="AP80" s="3" t="str">
        <f ca="1">IF(AND($A80&lt;&gt;"",$A80&lt;&gt;"TOTAL"),IF(AND('[8]INVESTIGADOR_Grupo Edad'!$BR78&lt;&gt;"",'[8]INVESTIGADOR_Grupo Edad'!$BR78&lt;&gt;0),'[8]INVESTIGADOR_Grupo Edad'!$BR78,""),IF($A80="TOTAL",SUM(INDIRECT("AP4:AP"&amp;ROW()-1)),""))</f>
        <v/>
      </c>
      <c r="AQ80" s="3" t="str">
        <f t="shared" ca="1" si="32"/>
        <v/>
      </c>
      <c r="AR80" s="3" t="str">
        <f ca="1">IF(AND($A80&lt;&gt;"",$A80&lt;&gt;"TOTAL"),IF(AND('[8]INVESTIGADOR_Grupo Edad'!$BU78&lt;&gt;"",'[8]INVESTIGADOR_Grupo Edad'!$BU78&lt;&gt;0),'[8]INVESTIGADOR_Grupo Edad'!$BU78,""),IF($A80="TOTAL",SUM(INDIRECT("AR4:AR"&amp;ROW()-1)),""))</f>
        <v/>
      </c>
      <c r="AS80" s="3" t="str">
        <f ca="1">IF(AND($A80&lt;&gt;"",$A80&lt;&gt;"TOTAL"),IF(AND('[8]INVESTIGADOR_Grupo Edad'!$BW78&lt;&gt;"",'[8]INVESTIGADOR_Grupo Edad'!$BW78&lt;&gt;0),'[8]INVESTIGADOR_Grupo Edad'!$BW78,""),IF($A80="TOTAL",SUM(INDIRECT("AS4:AS"&amp;ROW()-1)),""))</f>
        <v/>
      </c>
      <c r="AT80" s="3" t="str">
        <f t="shared" ca="1" si="33"/>
        <v/>
      </c>
      <c r="AU80" s="3" t="str">
        <f ca="1">IF(AND($A80&lt;&gt;"",$A80&lt;&gt;"TOTAL"),IF(AND('[8]INVESTIGADOR_Grupo Edad'!$BZ78&lt;&gt;"",'[8]INVESTIGADOR_Grupo Edad'!$BZ78&lt;&gt;0),'[8]INVESTIGADOR_Grupo Edad'!$BZ78,""),IF($A80="TOTAL",SUM(INDIRECT("AU4:AU"&amp;ROW()-1)),""))</f>
        <v/>
      </c>
      <c r="AV80" s="3" t="str">
        <f ca="1">IF(AND($A80&lt;&gt;"",$A80&lt;&gt;"TOTAL"),IF(AND('[8]INVESTIGADOR_Grupo Edad'!$CB78&lt;&gt;"",'[8]INVESTIGADOR_Grupo Edad'!$CB78&lt;&gt;0),'[8]INVESTIGADOR_Grupo Edad'!$CB78,""),IF($A80="TOTAL",SUM(INDIRECT("AV4:AV"&amp;ROW()-1)),""))</f>
        <v/>
      </c>
      <c r="AW80" s="3" t="str">
        <f t="shared" ca="1" si="34"/>
        <v/>
      </c>
      <c r="AX80" s="3" t="str">
        <f ca="1">IF(AND($A80&lt;&gt;"",$A80&lt;&gt;"TOTAL"),IF(AND('[8]INVESTIGADOR_Grupo Edad'!$CE78&lt;&gt;"",'[8]INVESTIGADOR_Grupo Edad'!$CE78&lt;&gt;0),'[8]INVESTIGADOR_Grupo Edad'!$CE78,""),IF($A80="TOTAL",SUM(INDIRECT("AX4:AX"&amp;ROW()-1)),""))</f>
        <v/>
      </c>
      <c r="AY80" s="3" t="str">
        <f ca="1">IF(AND($A80&lt;&gt;"",$A80&lt;&gt;"TOTAL"),IF(AND('[8]INVESTIGADOR_Grupo Edad'!$CG78&lt;&gt;"",'[8]INVESTIGADOR_Grupo Edad'!$CG78&lt;&gt;0),'[8]INVESTIGADOR_Grupo Edad'!$CG78,""),IF($A80="TOTAL",SUM(INDIRECT("AY4:AY"&amp;ROW()-1)),""))</f>
        <v/>
      </c>
      <c r="AZ80" s="3" t="str">
        <f t="shared" ca="1" si="35"/>
        <v/>
      </c>
      <c r="BA80" s="3" t="str">
        <f ca="1">IF(AND($A80&lt;&gt;"",$A80&lt;&gt;"TOTAL"),IF(AND('[8]INVESTIGADOR_Grupo Edad'!$CJ78&lt;&gt;"",'[8]INVESTIGADOR_Grupo Edad'!$CJ78&lt;&gt;0),'[8]INVESTIGADOR_Grupo Edad'!$CJ78,""),IF($A80="TOTAL",SUM(INDIRECT("BA4:BA"&amp;ROW()-1)),""))</f>
        <v/>
      </c>
      <c r="BB80" s="3" t="str">
        <f ca="1">IF(AND($A80&lt;&gt;"",$A80&lt;&gt;"TOTAL"),IF(AND('[8]INVESTIGADOR_Grupo Edad'!$CL78&lt;&gt;"",'[8]INVESTIGADOR_Grupo Edad'!$CL78&lt;&gt;0),'[8]INVESTIGADOR_Grupo Edad'!$CL78,""),IF($A80="TOTAL",SUM(INDIRECT("BB4:BB"&amp;ROW()-1)),""))</f>
        <v/>
      </c>
      <c r="BC80" s="3" t="str">
        <f t="shared" ca="1" si="36"/>
        <v/>
      </c>
      <c r="BD80" s="3" t="str">
        <f ca="1">IF(AND($A80&lt;&gt;"",$A80&lt;&gt;"TOTAL"),IF(AND('[8]INVESTIGADOR_Grupo Edad'!$CO78&lt;&gt;"",'[8]INVESTIGADOR_Grupo Edad'!$CO78&lt;&gt;0),'[8]INVESTIGADOR_Grupo Edad'!$CO78,""),IF($A80="TOTAL",SUM(INDIRECT("BD4:BD"&amp;ROW()-1)),""))</f>
        <v/>
      </c>
      <c r="BE80" s="3" t="str">
        <f ca="1">IF(AND($A80&lt;&gt;"",$A80&lt;&gt;"TOTAL"),IF(AND('[8]INVESTIGADOR_Grupo Edad'!$CQ78&lt;&gt;"",'[8]INVESTIGADOR_Grupo Edad'!$CQ78&lt;&gt;0),'[8]INVESTIGADOR_Grupo Edad'!$CQ78,""),IF($A80="TOTAL",SUM(INDIRECT("BE4:BE"&amp;ROW()-1)),""))</f>
        <v/>
      </c>
      <c r="BF80" s="3" t="str">
        <f t="shared" ca="1" si="37"/>
        <v/>
      </c>
    </row>
    <row r="81" spans="1:58" x14ac:dyDescent="0.2">
      <c r="A81" s="25" t="str">
        <f>IF('[8]INVESTIGADOR_Grupo Edad'!$B79&lt;&gt;"",'[8]INVESTIGADOR_Grupo Edad'!$B79,IF(AND('[8]INVESTIGADOR_Grupo Edad'!$B79="",'[8]INVESTIGADOR_Grupo Edad'!$B80="",'[8]INVESTIGADOR_Grupo Edad'!$B78=""),"","TOTAL"))</f>
        <v/>
      </c>
      <c r="B81" s="3" t="str">
        <f ca="1">IF(AND($A81&lt;&gt;"",$A81&lt;&gt;"TOTAL"),IF(AND('[8]INVESTIGADOR_Grupo Edad'!$C79&lt;&gt;"",'[8]INVESTIGADOR_Grupo Edad'!$C79&lt;&gt;0),'[8]INVESTIGADOR_Grupo Edad'!$C79,""),IF($A81="TOTAL",SUM(INDIRECT("B4:B"&amp;ROW()-1)),""))</f>
        <v/>
      </c>
      <c r="C81" s="3" t="str">
        <f ca="1">IF(AND($A81&lt;&gt;"",$A81&lt;&gt;"TOTAL"),IF(AND('[8]INVESTIGADOR_Grupo Edad'!$E79&lt;&gt;"",'[8]INVESTIGADOR_Grupo Edad'!$E79&lt;&gt;0),'[8]INVESTIGADOR_Grupo Edad'!$E79,""),IF($A81="TOTAL",SUM(INDIRECT("C4:C"&amp;ROW()-1)),""))</f>
        <v/>
      </c>
      <c r="D81" s="3" t="str">
        <f t="shared" ca="1" si="19"/>
        <v/>
      </c>
      <c r="E81" s="3" t="str">
        <f ca="1">IF(AND($A81&lt;&gt;"",$A81&lt;&gt;"TOTAL"),IF(AND('[8]INVESTIGADOR_Grupo Edad'!$H79&lt;&gt;"",'[8]INVESTIGADOR_Grupo Edad'!$H79&lt;&gt;0),'[8]INVESTIGADOR_Grupo Edad'!$H79,""),IF($A81="TOTAL",SUM(INDIRECT("E4:E"&amp;ROW()-1)),""))</f>
        <v/>
      </c>
      <c r="F81" s="3" t="str">
        <f ca="1">IF(AND($A81&lt;&gt;"",$A81&lt;&gt;"TOTAL"),IF(AND('[8]INVESTIGADOR_Grupo Edad'!$J79&lt;&gt;"",'[8]INVESTIGADOR_Grupo Edad'!$J79&lt;&gt;0),'[8]INVESTIGADOR_Grupo Edad'!$J79,""),IF($A81="TOTAL",SUM(INDIRECT("F4:F"&amp;ROW()-1)),""))</f>
        <v/>
      </c>
      <c r="G81" s="3" t="str">
        <f t="shared" ca="1" si="20"/>
        <v/>
      </c>
      <c r="H81" s="3" t="str">
        <f ca="1">IF(AND($A81&lt;&gt;"",$A81&lt;&gt;"TOTAL"),IF(AND('[8]INVESTIGADOR_Grupo Edad'!$M79&lt;&gt;"",'[8]INVESTIGADOR_Grupo Edad'!$M79&lt;&gt;0),'[8]INVESTIGADOR_Grupo Edad'!$M79,""),IF($A81="TOTAL",SUM(INDIRECT("H4:H"&amp;ROW()-1)),""))</f>
        <v/>
      </c>
      <c r="I81" s="3" t="str">
        <f ca="1">IF(AND($A81&lt;&gt;"",$A81&lt;&gt;"TOTAL"),IF(AND('[8]INVESTIGADOR_Grupo Edad'!$O79&lt;&gt;"",'[8]INVESTIGADOR_Grupo Edad'!$O79&lt;&gt;0),'[8]INVESTIGADOR_Grupo Edad'!$O79,""),IF($A81="TOTAL",SUM(INDIRECT("I4:I"&amp;ROW()-1)),""))</f>
        <v/>
      </c>
      <c r="J81" s="3" t="str">
        <f t="shared" ca="1" si="21"/>
        <v/>
      </c>
      <c r="K81" s="3" t="str">
        <f ca="1">IF(AND($A81&lt;&gt;"",$A81&lt;&gt;"TOTAL"),IF(AND('[8]INVESTIGADOR_Grupo Edad'!$R79&lt;&gt;"",'[8]INVESTIGADOR_Grupo Edad'!$R79&lt;&gt;0),'[8]INVESTIGADOR_Grupo Edad'!$R79,""),IF($A81="TOTAL",SUM(INDIRECT("K4:K"&amp;ROW()-1)),""))</f>
        <v/>
      </c>
      <c r="L81" s="3" t="str">
        <f ca="1">IF(AND($A81&lt;&gt;"",$A81&lt;&gt;"TOTAL"),IF(AND('[8]INVESTIGADOR_Grupo Edad'!$T79&lt;&gt;"",'[8]INVESTIGADOR_Grupo Edad'!$T79&lt;&gt;0),'[8]INVESTIGADOR_Grupo Edad'!$T79,""),IF($A81="TOTAL",SUM(INDIRECT("L4:L"&amp;ROW()-1)),""))</f>
        <v/>
      </c>
      <c r="M81" s="3" t="str">
        <f t="shared" ca="1" si="22"/>
        <v/>
      </c>
      <c r="N81" s="3" t="str">
        <f ca="1">IF(AND($A81&lt;&gt;"",$A81&lt;&gt;"TOTAL"),IF(AND('[8]INVESTIGADOR_Grupo Edad'!$W79&lt;&gt;"",'[8]INVESTIGADOR_Grupo Edad'!$W79&lt;&gt;0),'[8]INVESTIGADOR_Grupo Edad'!$W79,""),IF($A81="TOTAL",SUM(INDIRECT("N4:N"&amp;ROW()-1)),""))</f>
        <v/>
      </c>
      <c r="O81" s="3" t="str">
        <f ca="1">IF(AND($A81&lt;&gt;"",$A81&lt;&gt;"TOTAL"),IF(AND('[8]INVESTIGADOR_Grupo Edad'!$Y79&lt;&gt;"",'[8]INVESTIGADOR_Grupo Edad'!$Y79&lt;&gt;0),'[8]INVESTIGADOR_Grupo Edad'!$Y79,""),IF($A81="TOTAL",SUM(INDIRECT("O4:O"&amp;ROW()-1)),""))</f>
        <v/>
      </c>
      <c r="P81" s="3" t="str">
        <f t="shared" ca="1" si="23"/>
        <v/>
      </c>
      <c r="Q81" s="3" t="str">
        <f ca="1">IF(AND($A81&lt;&gt;"",$A81&lt;&gt;"TOTAL"),IF(AND('[8]INVESTIGADOR_Grupo Edad'!$AB79&lt;&gt;"",'[8]INVESTIGADOR_Grupo Edad'!$AB79&lt;&gt;0),'[8]INVESTIGADOR_Grupo Edad'!$AB79,""),IF($A81="TOTAL",SUM(INDIRECT("Q4:Q"&amp;ROW()-1)),""))</f>
        <v/>
      </c>
      <c r="R81" s="3" t="str">
        <f ca="1">IF(AND($A81&lt;&gt;"",$A81&lt;&gt;"TOTAL"),IF(AND('[8]INVESTIGADOR_Grupo Edad'!$AD79&lt;&gt;"",'[8]INVESTIGADOR_Grupo Edad'!$AD79&lt;&gt;0),'[8]INVESTIGADOR_Grupo Edad'!$AD79,""),IF($A81="TOTAL",SUM(INDIRECT("R4:R"&amp;ROW()-1)),""))</f>
        <v/>
      </c>
      <c r="S81" s="3" t="str">
        <f t="shared" ca="1" si="24"/>
        <v/>
      </c>
      <c r="T81" s="3" t="str">
        <f ca="1">IF(AND($A81&lt;&gt;"",$A81&lt;&gt;"TOTAL"),IF(AND('[8]INVESTIGADOR_Grupo Edad'!$AG79&lt;&gt;"",'[8]INVESTIGADOR_Grupo Edad'!$AG79&lt;&gt;0),'[8]INVESTIGADOR_Grupo Edad'!$AG79,""),IF($A81="TOTAL",SUM(INDIRECT("T4:T"&amp;ROW()-1)),""))</f>
        <v/>
      </c>
      <c r="U81" s="3" t="str">
        <f ca="1">IF(AND($A81&lt;&gt;"",$A81&lt;&gt;"TOTAL"),IF(AND('[8]INVESTIGADOR_Grupo Edad'!$AI79&lt;&gt;"",'[8]INVESTIGADOR_Grupo Edad'!$AI79&lt;&gt;0),'[8]INVESTIGADOR_Grupo Edad'!$AI79,""),IF($A81="TOTAL",SUM(INDIRECT("U4:U"&amp;ROW()-1)),""))</f>
        <v/>
      </c>
      <c r="V81" s="3" t="str">
        <f t="shared" ca="1" si="25"/>
        <v/>
      </c>
      <c r="W81" s="3" t="str">
        <f ca="1">IF(AND($A81&lt;&gt;"",$A81&lt;&gt;"TOTAL"),IF(AND('[8]INVESTIGADOR_Grupo Edad'!$AL79&lt;&gt;"",'[8]INVESTIGADOR_Grupo Edad'!$AL79&lt;&gt;0),'[8]INVESTIGADOR_Grupo Edad'!$AL79,""),IF($A81="TOTAL",SUM(INDIRECT("W4:W"&amp;ROW()-1)),""))</f>
        <v/>
      </c>
      <c r="X81" s="3" t="str">
        <f ca="1">IF(AND($A81&lt;&gt;"",$A81&lt;&gt;"TOTAL"),IF(AND('[8]INVESTIGADOR_Grupo Edad'!$AN79&lt;&gt;"",'[8]INVESTIGADOR_Grupo Edad'!$AN79&lt;&gt;0),'[8]INVESTIGADOR_Grupo Edad'!$AN79,""),IF($A81="TOTAL",SUM(INDIRECT("X4:X"&amp;ROW()-1)),""))</f>
        <v/>
      </c>
      <c r="Y81" s="3" t="str">
        <f t="shared" ca="1" si="26"/>
        <v/>
      </c>
      <c r="Z81" s="3" t="str">
        <f ca="1">IF(AND($A81&lt;&gt;"",$A81&lt;&gt;"TOTAL"),IF(AND('[8]INVESTIGADOR_Grupo Edad'!$AQ79&lt;&gt;"",'[8]INVESTIGADOR_Grupo Edad'!$AQ79&lt;&gt;0),'[8]INVESTIGADOR_Grupo Edad'!$AQ79,""),IF($A81="TOTAL",SUM(INDIRECT("Z4:Z"&amp;ROW()-1)),""))</f>
        <v/>
      </c>
      <c r="AA81" s="3" t="str">
        <f ca="1">IF(AND($A81&lt;&gt;"",$A81&lt;&gt;"TOTAL"),IF(AND('[8]INVESTIGADOR_Grupo Edad'!$AS79&lt;&gt;"",'[8]INVESTIGADOR_Grupo Edad'!$AS79&lt;&gt;0),'[8]INVESTIGADOR_Grupo Edad'!$AS79,""),IF($A81="TOTAL",SUM(INDIRECT("AA4:AA"&amp;ROW()-1)),""))</f>
        <v/>
      </c>
      <c r="AB81" s="3" t="str">
        <f t="shared" ca="1" si="27"/>
        <v/>
      </c>
      <c r="AC81" s="3" t="str">
        <f ca="1">IF(AND($A81&lt;&gt;"",$A81&lt;&gt;"TOTAL"),IF(AND('[8]INVESTIGADOR_Grupo Edad'!$AV79&lt;&gt;"",'[8]INVESTIGADOR_Grupo Edad'!$AV79&lt;&gt;0),'[8]INVESTIGADOR_Grupo Edad'!$AV79,""),IF($A81="TOTAL",SUM(INDIRECT("AC4:AC"&amp;ROW()-1)),""))</f>
        <v/>
      </c>
      <c r="AD81" s="3" t="str">
        <f ca="1">IF(AND($A81&lt;&gt;"",$A81&lt;&gt;"TOTAL"),IF(AND('[8]INVESTIGADOR_Grupo Edad'!$AX79&lt;&gt;"",'[8]INVESTIGADOR_Grupo Edad'!$AX79&lt;&gt;0),'[8]INVESTIGADOR_Grupo Edad'!$AX79,""),IF($A81="TOTAL",SUM(INDIRECT("AD4:AD"&amp;ROW()-1)),""))</f>
        <v/>
      </c>
      <c r="AE81" s="3" t="str">
        <f t="shared" ca="1" si="28"/>
        <v/>
      </c>
      <c r="AF81" s="3" t="str">
        <f ca="1">IF(AND($A81&lt;&gt;"",$A81&lt;&gt;"TOTAL"),IF(AND('[8]INVESTIGADOR_Grupo Edad'!$BA79&lt;&gt;"",'[8]INVESTIGADOR_Grupo Edad'!$BA79&lt;&gt;0),'[8]INVESTIGADOR_Grupo Edad'!$BA79,""),IF($A81="TOTAL",SUM(INDIRECT("AF4:AF"&amp;ROW()-1)),""))</f>
        <v/>
      </c>
      <c r="AG81" s="3" t="str">
        <f ca="1">IF(AND($A81&lt;&gt;"",$A81&lt;&gt;"TOTAL"),IF(AND('[8]INVESTIGADOR_Grupo Edad'!$BC79&lt;&gt;"",'[8]INVESTIGADOR_Grupo Edad'!$BC79&lt;&gt;0),'[8]INVESTIGADOR_Grupo Edad'!$BC79,""),IF($A81="TOTAL",SUM(INDIRECT("AG4:AG"&amp;ROW()-1)),""))</f>
        <v/>
      </c>
      <c r="AH81" s="3" t="str">
        <f t="shared" ca="1" si="29"/>
        <v/>
      </c>
      <c r="AI81" s="3" t="str">
        <f ca="1">IF(AND($A81&lt;&gt;"",$A81&lt;&gt;"TOTAL"),IF(AND('[8]INVESTIGADOR_Grupo Edad'!$BF79&lt;&gt;"",'[8]INVESTIGADOR_Grupo Edad'!$BF79&lt;&gt;0),'[8]INVESTIGADOR_Grupo Edad'!$BF79,""),IF($A81="TOTAL",SUM(INDIRECT("AI4:AI"&amp;ROW()-1)),""))</f>
        <v/>
      </c>
      <c r="AJ81" s="3" t="str">
        <f ca="1">IF(AND($A81&lt;&gt;"",$A81&lt;&gt;"TOTAL"),IF(AND('[8]INVESTIGADOR_Grupo Edad'!$BH79&lt;&gt;"",'[8]INVESTIGADOR_Grupo Edad'!$BH79&lt;&gt;0),'[8]INVESTIGADOR_Grupo Edad'!$BH79,""),IF($A81="TOTAL",SUM(INDIRECT("AJ4:AJ"&amp;ROW()-1)),""))</f>
        <v/>
      </c>
      <c r="AK81" s="3" t="str">
        <f t="shared" ca="1" si="30"/>
        <v/>
      </c>
      <c r="AL81" s="3" t="str">
        <f ca="1">IF(AND($A81&lt;&gt;"",$A81&lt;&gt;"TOTAL"),IF(AND('[8]INVESTIGADOR_Grupo Edad'!$BK79&lt;&gt;"",'[8]INVESTIGADOR_Grupo Edad'!$BK79&lt;&gt;0),'[8]INVESTIGADOR_Grupo Edad'!$BK79,""),IF($A81="TOTAL",SUM(INDIRECT("AL4:AL"&amp;ROW()-1)),""))</f>
        <v/>
      </c>
      <c r="AM81" s="3" t="str">
        <f ca="1">IF(AND($A81&lt;&gt;"",$A81&lt;&gt;"TOTAL"),IF(AND('[8]INVESTIGADOR_Grupo Edad'!$BM79&lt;&gt;"",'[8]INVESTIGADOR_Grupo Edad'!$BM79&lt;&gt;0),'[8]INVESTIGADOR_Grupo Edad'!$BM79,""),IF($A81="TOTAL",SUM(INDIRECT("AM4:AM"&amp;ROW()-1)),""))</f>
        <v/>
      </c>
      <c r="AN81" s="3" t="str">
        <f t="shared" ca="1" si="31"/>
        <v/>
      </c>
      <c r="AO81" s="3" t="str">
        <f ca="1">IF(AND($A81&lt;&gt;"",$A81&lt;&gt;"TOTAL"),IF(AND('[8]INVESTIGADOR_Grupo Edad'!$BP79&lt;&gt;"",'[8]INVESTIGADOR_Grupo Edad'!$BP79&lt;&gt;0),'[8]INVESTIGADOR_Grupo Edad'!$BP79,""),IF($A81="TOTAL",SUM(INDIRECT("AO4:AO"&amp;ROW()-1)),""))</f>
        <v/>
      </c>
      <c r="AP81" s="3" t="str">
        <f ca="1">IF(AND($A81&lt;&gt;"",$A81&lt;&gt;"TOTAL"),IF(AND('[8]INVESTIGADOR_Grupo Edad'!$BR79&lt;&gt;"",'[8]INVESTIGADOR_Grupo Edad'!$BR79&lt;&gt;0),'[8]INVESTIGADOR_Grupo Edad'!$BR79,""),IF($A81="TOTAL",SUM(INDIRECT("AP4:AP"&amp;ROW()-1)),""))</f>
        <v/>
      </c>
      <c r="AQ81" s="3" t="str">
        <f t="shared" ca="1" si="32"/>
        <v/>
      </c>
      <c r="AR81" s="3" t="str">
        <f ca="1">IF(AND($A81&lt;&gt;"",$A81&lt;&gt;"TOTAL"),IF(AND('[8]INVESTIGADOR_Grupo Edad'!$BU79&lt;&gt;"",'[8]INVESTIGADOR_Grupo Edad'!$BU79&lt;&gt;0),'[8]INVESTIGADOR_Grupo Edad'!$BU79,""),IF($A81="TOTAL",SUM(INDIRECT("AR4:AR"&amp;ROW()-1)),""))</f>
        <v/>
      </c>
      <c r="AS81" s="3" t="str">
        <f ca="1">IF(AND($A81&lt;&gt;"",$A81&lt;&gt;"TOTAL"),IF(AND('[8]INVESTIGADOR_Grupo Edad'!$BW79&lt;&gt;"",'[8]INVESTIGADOR_Grupo Edad'!$BW79&lt;&gt;0),'[8]INVESTIGADOR_Grupo Edad'!$BW79,""),IF($A81="TOTAL",SUM(INDIRECT("AS4:AS"&amp;ROW()-1)),""))</f>
        <v/>
      </c>
      <c r="AT81" s="3" t="str">
        <f t="shared" ca="1" si="33"/>
        <v/>
      </c>
      <c r="AU81" s="3" t="str">
        <f ca="1">IF(AND($A81&lt;&gt;"",$A81&lt;&gt;"TOTAL"),IF(AND('[8]INVESTIGADOR_Grupo Edad'!$BZ79&lt;&gt;"",'[8]INVESTIGADOR_Grupo Edad'!$BZ79&lt;&gt;0),'[8]INVESTIGADOR_Grupo Edad'!$BZ79,""),IF($A81="TOTAL",SUM(INDIRECT("AU4:AU"&amp;ROW()-1)),""))</f>
        <v/>
      </c>
      <c r="AV81" s="3" t="str">
        <f ca="1">IF(AND($A81&lt;&gt;"",$A81&lt;&gt;"TOTAL"),IF(AND('[8]INVESTIGADOR_Grupo Edad'!$CB79&lt;&gt;"",'[8]INVESTIGADOR_Grupo Edad'!$CB79&lt;&gt;0),'[8]INVESTIGADOR_Grupo Edad'!$CB79,""),IF($A81="TOTAL",SUM(INDIRECT("AV4:AV"&amp;ROW()-1)),""))</f>
        <v/>
      </c>
      <c r="AW81" s="3" t="str">
        <f t="shared" ca="1" si="34"/>
        <v/>
      </c>
      <c r="AX81" s="3" t="str">
        <f ca="1">IF(AND($A81&lt;&gt;"",$A81&lt;&gt;"TOTAL"),IF(AND('[8]INVESTIGADOR_Grupo Edad'!$CE79&lt;&gt;"",'[8]INVESTIGADOR_Grupo Edad'!$CE79&lt;&gt;0),'[8]INVESTIGADOR_Grupo Edad'!$CE79,""),IF($A81="TOTAL",SUM(INDIRECT("AX4:AX"&amp;ROW()-1)),""))</f>
        <v/>
      </c>
      <c r="AY81" s="3" t="str">
        <f ca="1">IF(AND($A81&lt;&gt;"",$A81&lt;&gt;"TOTAL"),IF(AND('[8]INVESTIGADOR_Grupo Edad'!$CG79&lt;&gt;"",'[8]INVESTIGADOR_Grupo Edad'!$CG79&lt;&gt;0),'[8]INVESTIGADOR_Grupo Edad'!$CG79,""),IF($A81="TOTAL",SUM(INDIRECT("AY4:AY"&amp;ROW()-1)),""))</f>
        <v/>
      </c>
      <c r="AZ81" s="3" t="str">
        <f t="shared" ca="1" si="35"/>
        <v/>
      </c>
      <c r="BA81" s="3" t="str">
        <f ca="1">IF(AND($A81&lt;&gt;"",$A81&lt;&gt;"TOTAL"),IF(AND('[8]INVESTIGADOR_Grupo Edad'!$CJ79&lt;&gt;"",'[8]INVESTIGADOR_Grupo Edad'!$CJ79&lt;&gt;0),'[8]INVESTIGADOR_Grupo Edad'!$CJ79,""),IF($A81="TOTAL",SUM(INDIRECT("BA4:BA"&amp;ROW()-1)),""))</f>
        <v/>
      </c>
      <c r="BB81" s="3" t="str">
        <f ca="1">IF(AND($A81&lt;&gt;"",$A81&lt;&gt;"TOTAL"),IF(AND('[8]INVESTIGADOR_Grupo Edad'!$CL79&lt;&gt;"",'[8]INVESTIGADOR_Grupo Edad'!$CL79&lt;&gt;0),'[8]INVESTIGADOR_Grupo Edad'!$CL79,""),IF($A81="TOTAL",SUM(INDIRECT("BB4:BB"&amp;ROW()-1)),""))</f>
        <v/>
      </c>
      <c r="BC81" s="3" t="str">
        <f t="shared" ca="1" si="36"/>
        <v/>
      </c>
      <c r="BD81" s="3" t="str">
        <f ca="1">IF(AND($A81&lt;&gt;"",$A81&lt;&gt;"TOTAL"),IF(AND('[8]INVESTIGADOR_Grupo Edad'!$CO79&lt;&gt;"",'[8]INVESTIGADOR_Grupo Edad'!$CO79&lt;&gt;0),'[8]INVESTIGADOR_Grupo Edad'!$CO79,""),IF($A81="TOTAL",SUM(INDIRECT("BD4:BD"&amp;ROW()-1)),""))</f>
        <v/>
      </c>
      <c r="BE81" s="3" t="str">
        <f ca="1">IF(AND($A81&lt;&gt;"",$A81&lt;&gt;"TOTAL"),IF(AND('[8]INVESTIGADOR_Grupo Edad'!$CQ79&lt;&gt;"",'[8]INVESTIGADOR_Grupo Edad'!$CQ79&lt;&gt;0),'[8]INVESTIGADOR_Grupo Edad'!$CQ79,""),IF($A81="TOTAL",SUM(INDIRECT("BE4:BE"&amp;ROW()-1)),""))</f>
        <v/>
      </c>
      <c r="BF81" s="3" t="str">
        <f t="shared" ca="1" si="37"/>
        <v/>
      </c>
    </row>
    <row r="82" spans="1:58" x14ac:dyDescent="0.2">
      <c r="A82" s="25" t="str">
        <f>IF('[8]INVESTIGADOR_Grupo Edad'!$B80&lt;&gt;"",'[8]INVESTIGADOR_Grupo Edad'!$B80,IF(AND('[8]INVESTIGADOR_Grupo Edad'!$B80="",'[8]INVESTIGADOR_Grupo Edad'!$B81="",'[8]INVESTIGADOR_Grupo Edad'!$B79=""),"","TOTAL"))</f>
        <v/>
      </c>
      <c r="B82" s="3" t="str">
        <f ca="1">IF(AND($A82&lt;&gt;"",$A82&lt;&gt;"TOTAL"),IF(AND('[8]INVESTIGADOR_Grupo Edad'!$C80&lt;&gt;"",'[8]INVESTIGADOR_Grupo Edad'!$C80&lt;&gt;0),'[8]INVESTIGADOR_Grupo Edad'!$C80,""),IF($A82="TOTAL",SUM(INDIRECT("B4:B"&amp;ROW()-1)),""))</f>
        <v/>
      </c>
      <c r="C82" s="3" t="str">
        <f ca="1">IF(AND($A82&lt;&gt;"",$A82&lt;&gt;"TOTAL"),IF(AND('[8]INVESTIGADOR_Grupo Edad'!$E80&lt;&gt;"",'[8]INVESTIGADOR_Grupo Edad'!$E80&lt;&gt;0),'[8]INVESTIGADOR_Grupo Edad'!$E80,""),IF($A82="TOTAL",SUM(INDIRECT("C4:C"&amp;ROW()-1)),""))</f>
        <v/>
      </c>
      <c r="D82" s="3" t="str">
        <f t="shared" ca="1" si="19"/>
        <v/>
      </c>
      <c r="E82" s="3" t="str">
        <f ca="1">IF(AND($A82&lt;&gt;"",$A82&lt;&gt;"TOTAL"),IF(AND('[8]INVESTIGADOR_Grupo Edad'!$H80&lt;&gt;"",'[8]INVESTIGADOR_Grupo Edad'!$H80&lt;&gt;0),'[8]INVESTIGADOR_Grupo Edad'!$H80,""),IF($A82="TOTAL",SUM(INDIRECT("E4:E"&amp;ROW()-1)),""))</f>
        <v/>
      </c>
      <c r="F82" s="3" t="str">
        <f ca="1">IF(AND($A82&lt;&gt;"",$A82&lt;&gt;"TOTAL"),IF(AND('[8]INVESTIGADOR_Grupo Edad'!$J80&lt;&gt;"",'[8]INVESTIGADOR_Grupo Edad'!$J80&lt;&gt;0),'[8]INVESTIGADOR_Grupo Edad'!$J80,""),IF($A82="TOTAL",SUM(INDIRECT("F4:F"&amp;ROW()-1)),""))</f>
        <v/>
      </c>
      <c r="G82" s="3" t="str">
        <f t="shared" ca="1" si="20"/>
        <v/>
      </c>
      <c r="H82" s="3" t="str">
        <f ca="1">IF(AND($A82&lt;&gt;"",$A82&lt;&gt;"TOTAL"),IF(AND('[8]INVESTIGADOR_Grupo Edad'!$M80&lt;&gt;"",'[8]INVESTIGADOR_Grupo Edad'!$M80&lt;&gt;0),'[8]INVESTIGADOR_Grupo Edad'!$M80,""),IF($A82="TOTAL",SUM(INDIRECT("H4:H"&amp;ROW()-1)),""))</f>
        <v/>
      </c>
      <c r="I82" s="3" t="str">
        <f ca="1">IF(AND($A82&lt;&gt;"",$A82&lt;&gt;"TOTAL"),IF(AND('[8]INVESTIGADOR_Grupo Edad'!$O80&lt;&gt;"",'[8]INVESTIGADOR_Grupo Edad'!$O80&lt;&gt;0),'[8]INVESTIGADOR_Grupo Edad'!$O80,""),IF($A82="TOTAL",SUM(INDIRECT("I4:I"&amp;ROW()-1)),""))</f>
        <v/>
      </c>
      <c r="J82" s="3" t="str">
        <f t="shared" ca="1" si="21"/>
        <v/>
      </c>
      <c r="K82" s="3" t="str">
        <f ca="1">IF(AND($A82&lt;&gt;"",$A82&lt;&gt;"TOTAL"),IF(AND('[8]INVESTIGADOR_Grupo Edad'!$R80&lt;&gt;"",'[8]INVESTIGADOR_Grupo Edad'!$R80&lt;&gt;0),'[8]INVESTIGADOR_Grupo Edad'!$R80,""),IF($A82="TOTAL",SUM(INDIRECT("K4:K"&amp;ROW()-1)),""))</f>
        <v/>
      </c>
      <c r="L82" s="3" t="str">
        <f ca="1">IF(AND($A82&lt;&gt;"",$A82&lt;&gt;"TOTAL"),IF(AND('[8]INVESTIGADOR_Grupo Edad'!$T80&lt;&gt;"",'[8]INVESTIGADOR_Grupo Edad'!$T80&lt;&gt;0),'[8]INVESTIGADOR_Grupo Edad'!$T80,""),IF($A82="TOTAL",SUM(INDIRECT("L4:L"&amp;ROW()-1)),""))</f>
        <v/>
      </c>
      <c r="M82" s="3" t="str">
        <f t="shared" ca="1" si="22"/>
        <v/>
      </c>
      <c r="N82" s="3" t="str">
        <f ca="1">IF(AND($A82&lt;&gt;"",$A82&lt;&gt;"TOTAL"),IF(AND('[8]INVESTIGADOR_Grupo Edad'!$W80&lt;&gt;"",'[8]INVESTIGADOR_Grupo Edad'!$W80&lt;&gt;0),'[8]INVESTIGADOR_Grupo Edad'!$W80,""),IF($A82="TOTAL",SUM(INDIRECT("N4:N"&amp;ROW()-1)),""))</f>
        <v/>
      </c>
      <c r="O82" s="3" t="str">
        <f ca="1">IF(AND($A82&lt;&gt;"",$A82&lt;&gt;"TOTAL"),IF(AND('[8]INVESTIGADOR_Grupo Edad'!$Y80&lt;&gt;"",'[8]INVESTIGADOR_Grupo Edad'!$Y80&lt;&gt;0),'[8]INVESTIGADOR_Grupo Edad'!$Y80,""),IF($A82="TOTAL",SUM(INDIRECT("O4:O"&amp;ROW()-1)),""))</f>
        <v/>
      </c>
      <c r="P82" s="3" t="str">
        <f t="shared" ca="1" si="23"/>
        <v/>
      </c>
      <c r="Q82" s="3" t="str">
        <f ca="1">IF(AND($A82&lt;&gt;"",$A82&lt;&gt;"TOTAL"),IF(AND('[8]INVESTIGADOR_Grupo Edad'!$AB80&lt;&gt;"",'[8]INVESTIGADOR_Grupo Edad'!$AB80&lt;&gt;0),'[8]INVESTIGADOR_Grupo Edad'!$AB80,""),IF($A82="TOTAL",SUM(INDIRECT("Q4:Q"&amp;ROW()-1)),""))</f>
        <v/>
      </c>
      <c r="R82" s="3" t="str">
        <f ca="1">IF(AND($A82&lt;&gt;"",$A82&lt;&gt;"TOTAL"),IF(AND('[8]INVESTIGADOR_Grupo Edad'!$AD80&lt;&gt;"",'[8]INVESTIGADOR_Grupo Edad'!$AD80&lt;&gt;0),'[8]INVESTIGADOR_Grupo Edad'!$AD80,""),IF($A82="TOTAL",SUM(INDIRECT("R4:R"&amp;ROW()-1)),""))</f>
        <v/>
      </c>
      <c r="S82" s="3" t="str">
        <f t="shared" ca="1" si="24"/>
        <v/>
      </c>
      <c r="T82" s="3" t="str">
        <f ca="1">IF(AND($A82&lt;&gt;"",$A82&lt;&gt;"TOTAL"),IF(AND('[8]INVESTIGADOR_Grupo Edad'!$AG80&lt;&gt;"",'[8]INVESTIGADOR_Grupo Edad'!$AG80&lt;&gt;0),'[8]INVESTIGADOR_Grupo Edad'!$AG80,""),IF($A82="TOTAL",SUM(INDIRECT("T4:T"&amp;ROW()-1)),""))</f>
        <v/>
      </c>
      <c r="U82" s="3" t="str">
        <f ca="1">IF(AND($A82&lt;&gt;"",$A82&lt;&gt;"TOTAL"),IF(AND('[8]INVESTIGADOR_Grupo Edad'!$AI80&lt;&gt;"",'[8]INVESTIGADOR_Grupo Edad'!$AI80&lt;&gt;0),'[8]INVESTIGADOR_Grupo Edad'!$AI80,""),IF($A82="TOTAL",SUM(INDIRECT("U4:U"&amp;ROW()-1)),""))</f>
        <v/>
      </c>
      <c r="V82" s="3" t="str">
        <f t="shared" ca="1" si="25"/>
        <v/>
      </c>
      <c r="W82" s="3" t="str">
        <f ca="1">IF(AND($A82&lt;&gt;"",$A82&lt;&gt;"TOTAL"),IF(AND('[8]INVESTIGADOR_Grupo Edad'!$AL80&lt;&gt;"",'[8]INVESTIGADOR_Grupo Edad'!$AL80&lt;&gt;0),'[8]INVESTIGADOR_Grupo Edad'!$AL80,""),IF($A82="TOTAL",SUM(INDIRECT("W4:W"&amp;ROW()-1)),""))</f>
        <v/>
      </c>
      <c r="X82" s="3" t="str">
        <f ca="1">IF(AND($A82&lt;&gt;"",$A82&lt;&gt;"TOTAL"),IF(AND('[8]INVESTIGADOR_Grupo Edad'!$AN80&lt;&gt;"",'[8]INVESTIGADOR_Grupo Edad'!$AN80&lt;&gt;0),'[8]INVESTIGADOR_Grupo Edad'!$AN80,""),IF($A82="TOTAL",SUM(INDIRECT("X4:X"&amp;ROW()-1)),""))</f>
        <v/>
      </c>
      <c r="Y82" s="3" t="str">
        <f t="shared" ca="1" si="26"/>
        <v/>
      </c>
      <c r="Z82" s="3" t="str">
        <f ca="1">IF(AND($A82&lt;&gt;"",$A82&lt;&gt;"TOTAL"),IF(AND('[8]INVESTIGADOR_Grupo Edad'!$AQ80&lt;&gt;"",'[8]INVESTIGADOR_Grupo Edad'!$AQ80&lt;&gt;0),'[8]INVESTIGADOR_Grupo Edad'!$AQ80,""),IF($A82="TOTAL",SUM(INDIRECT("Z4:Z"&amp;ROW()-1)),""))</f>
        <v/>
      </c>
      <c r="AA82" s="3" t="str">
        <f ca="1">IF(AND($A82&lt;&gt;"",$A82&lt;&gt;"TOTAL"),IF(AND('[8]INVESTIGADOR_Grupo Edad'!$AS80&lt;&gt;"",'[8]INVESTIGADOR_Grupo Edad'!$AS80&lt;&gt;0),'[8]INVESTIGADOR_Grupo Edad'!$AS80,""),IF($A82="TOTAL",SUM(INDIRECT("AA4:AA"&amp;ROW()-1)),""))</f>
        <v/>
      </c>
      <c r="AB82" s="3" t="str">
        <f t="shared" ca="1" si="27"/>
        <v/>
      </c>
      <c r="AC82" s="3" t="str">
        <f ca="1">IF(AND($A82&lt;&gt;"",$A82&lt;&gt;"TOTAL"),IF(AND('[8]INVESTIGADOR_Grupo Edad'!$AV80&lt;&gt;"",'[8]INVESTIGADOR_Grupo Edad'!$AV80&lt;&gt;0),'[8]INVESTIGADOR_Grupo Edad'!$AV80,""),IF($A82="TOTAL",SUM(INDIRECT("AC4:AC"&amp;ROW()-1)),""))</f>
        <v/>
      </c>
      <c r="AD82" s="3" t="str">
        <f ca="1">IF(AND($A82&lt;&gt;"",$A82&lt;&gt;"TOTAL"),IF(AND('[8]INVESTIGADOR_Grupo Edad'!$AX80&lt;&gt;"",'[8]INVESTIGADOR_Grupo Edad'!$AX80&lt;&gt;0),'[8]INVESTIGADOR_Grupo Edad'!$AX80,""),IF($A82="TOTAL",SUM(INDIRECT("AD4:AD"&amp;ROW()-1)),""))</f>
        <v/>
      </c>
      <c r="AE82" s="3" t="str">
        <f t="shared" ca="1" si="28"/>
        <v/>
      </c>
      <c r="AF82" s="3" t="str">
        <f ca="1">IF(AND($A82&lt;&gt;"",$A82&lt;&gt;"TOTAL"),IF(AND('[8]INVESTIGADOR_Grupo Edad'!$BA80&lt;&gt;"",'[8]INVESTIGADOR_Grupo Edad'!$BA80&lt;&gt;0),'[8]INVESTIGADOR_Grupo Edad'!$BA80,""),IF($A82="TOTAL",SUM(INDIRECT("AF4:AF"&amp;ROW()-1)),""))</f>
        <v/>
      </c>
      <c r="AG82" s="3" t="str">
        <f ca="1">IF(AND($A82&lt;&gt;"",$A82&lt;&gt;"TOTAL"),IF(AND('[8]INVESTIGADOR_Grupo Edad'!$BC80&lt;&gt;"",'[8]INVESTIGADOR_Grupo Edad'!$BC80&lt;&gt;0),'[8]INVESTIGADOR_Grupo Edad'!$BC80,""),IF($A82="TOTAL",SUM(INDIRECT("AG4:AG"&amp;ROW()-1)),""))</f>
        <v/>
      </c>
      <c r="AH82" s="3" t="str">
        <f t="shared" ca="1" si="29"/>
        <v/>
      </c>
      <c r="AI82" s="3" t="str">
        <f ca="1">IF(AND($A82&lt;&gt;"",$A82&lt;&gt;"TOTAL"),IF(AND('[8]INVESTIGADOR_Grupo Edad'!$BF80&lt;&gt;"",'[8]INVESTIGADOR_Grupo Edad'!$BF80&lt;&gt;0),'[8]INVESTIGADOR_Grupo Edad'!$BF80,""),IF($A82="TOTAL",SUM(INDIRECT("AI4:AI"&amp;ROW()-1)),""))</f>
        <v/>
      </c>
      <c r="AJ82" s="3" t="str">
        <f ca="1">IF(AND($A82&lt;&gt;"",$A82&lt;&gt;"TOTAL"),IF(AND('[8]INVESTIGADOR_Grupo Edad'!$BH80&lt;&gt;"",'[8]INVESTIGADOR_Grupo Edad'!$BH80&lt;&gt;0),'[8]INVESTIGADOR_Grupo Edad'!$BH80,""),IF($A82="TOTAL",SUM(INDIRECT("AJ4:AJ"&amp;ROW()-1)),""))</f>
        <v/>
      </c>
      <c r="AK82" s="3" t="str">
        <f t="shared" ca="1" si="30"/>
        <v/>
      </c>
      <c r="AL82" s="3" t="str">
        <f ca="1">IF(AND($A82&lt;&gt;"",$A82&lt;&gt;"TOTAL"),IF(AND('[8]INVESTIGADOR_Grupo Edad'!$BK80&lt;&gt;"",'[8]INVESTIGADOR_Grupo Edad'!$BK80&lt;&gt;0),'[8]INVESTIGADOR_Grupo Edad'!$BK80,""),IF($A82="TOTAL",SUM(INDIRECT("AL4:AL"&amp;ROW()-1)),""))</f>
        <v/>
      </c>
      <c r="AM82" s="3" t="str">
        <f ca="1">IF(AND($A82&lt;&gt;"",$A82&lt;&gt;"TOTAL"),IF(AND('[8]INVESTIGADOR_Grupo Edad'!$BM80&lt;&gt;"",'[8]INVESTIGADOR_Grupo Edad'!$BM80&lt;&gt;0),'[8]INVESTIGADOR_Grupo Edad'!$BM80,""),IF($A82="TOTAL",SUM(INDIRECT("AM4:AM"&amp;ROW()-1)),""))</f>
        <v/>
      </c>
      <c r="AN82" s="3" t="str">
        <f t="shared" ca="1" si="31"/>
        <v/>
      </c>
      <c r="AO82" s="3" t="str">
        <f ca="1">IF(AND($A82&lt;&gt;"",$A82&lt;&gt;"TOTAL"),IF(AND('[8]INVESTIGADOR_Grupo Edad'!$BP80&lt;&gt;"",'[8]INVESTIGADOR_Grupo Edad'!$BP80&lt;&gt;0),'[8]INVESTIGADOR_Grupo Edad'!$BP80,""),IF($A82="TOTAL",SUM(INDIRECT("AO4:AO"&amp;ROW()-1)),""))</f>
        <v/>
      </c>
      <c r="AP82" s="3" t="str">
        <f ca="1">IF(AND($A82&lt;&gt;"",$A82&lt;&gt;"TOTAL"),IF(AND('[8]INVESTIGADOR_Grupo Edad'!$BR80&lt;&gt;"",'[8]INVESTIGADOR_Grupo Edad'!$BR80&lt;&gt;0),'[8]INVESTIGADOR_Grupo Edad'!$BR80,""),IF($A82="TOTAL",SUM(INDIRECT("AP4:AP"&amp;ROW()-1)),""))</f>
        <v/>
      </c>
      <c r="AQ82" s="3" t="str">
        <f t="shared" ca="1" si="32"/>
        <v/>
      </c>
      <c r="AR82" s="3" t="str">
        <f ca="1">IF(AND($A82&lt;&gt;"",$A82&lt;&gt;"TOTAL"),IF(AND('[8]INVESTIGADOR_Grupo Edad'!$BU80&lt;&gt;"",'[8]INVESTIGADOR_Grupo Edad'!$BU80&lt;&gt;0),'[8]INVESTIGADOR_Grupo Edad'!$BU80,""),IF($A82="TOTAL",SUM(INDIRECT("AR4:AR"&amp;ROW()-1)),""))</f>
        <v/>
      </c>
      <c r="AS82" s="3" t="str">
        <f ca="1">IF(AND($A82&lt;&gt;"",$A82&lt;&gt;"TOTAL"),IF(AND('[8]INVESTIGADOR_Grupo Edad'!$BW80&lt;&gt;"",'[8]INVESTIGADOR_Grupo Edad'!$BW80&lt;&gt;0),'[8]INVESTIGADOR_Grupo Edad'!$BW80,""),IF($A82="TOTAL",SUM(INDIRECT("AS4:AS"&amp;ROW()-1)),""))</f>
        <v/>
      </c>
      <c r="AT82" s="3" t="str">
        <f t="shared" ca="1" si="33"/>
        <v/>
      </c>
      <c r="AU82" s="3" t="str">
        <f ca="1">IF(AND($A82&lt;&gt;"",$A82&lt;&gt;"TOTAL"),IF(AND('[8]INVESTIGADOR_Grupo Edad'!$BZ80&lt;&gt;"",'[8]INVESTIGADOR_Grupo Edad'!$BZ80&lt;&gt;0),'[8]INVESTIGADOR_Grupo Edad'!$BZ80,""),IF($A82="TOTAL",SUM(INDIRECT("AU4:AU"&amp;ROW()-1)),""))</f>
        <v/>
      </c>
      <c r="AV82" s="3" t="str">
        <f ca="1">IF(AND($A82&lt;&gt;"",$A82&lt;&gt;"TOTAL"),IF(AND('[8]INVESTIGADOR_Grupo Edad'!$CB80&lt;&gt;"",'[8]INVESTIGADOR_Grupo Edad'!$CB80&lt;&gt;0),'[8]INVESTIGADOR_Grupo Edad'!$CB80,""),IF($A82="TOTAL",SUM(INDIRECT("AV4:AV"&amp;ROW()-1)),""))</f>
        <v/>
      </c>
      <c r="AW82" s="3" t="str">
        <f t="shared" ca="1" si="34"/>
        <v/>
      </c>
      <c r="AX82" s="3" t="str">
        <f ca="1">IF(AND($A82&lt;&gt;"",$A82&lt;&gt;"TOTAL"),IF(AND('[8]INVESTIGADOR_Grupo Edad'!$CE80&lt;&gt;"",'[8]INVESTIGADOR_Grupo Edad'!$CE80&lt;&gt;0),'[8]INVESTIGADOR_Grupo Edad'!$CE80,""),IF($A82="TOTAL",SUM(INDIRECT("AX4:AX"&amp;ROW()-1)),""))</f>
        <v/>
      </c>
      <c r="AY82" s="3" t="str">
        <f ca="1">IF(AND($A82&lt;&gt;"",$A82&lt;&gt;"TOTAL"),IF(AND('[8]INVESTIGADOR_Grupo Edad'!$CG80&lt;&gt;"",'[8]INVESTIGADOR_Grupo Edad'!$CG80&lt;&gt;0),'[8]INVESTIGADOR_Grupo Edad'!$CG80,""),IF($A82="TOTAL",SUM(INDIRECT("AY4:AY"&amp;ROW()-1)),""))</f>
        <v/>
      </c>
      <c r="AZ82" s="3" t="str">
        <f t="shared" ca="1" si="35"/>
        <v/>
      </c>
      <c r="BA82" s="3" t="str">
        <f ca="1">IF(AND($A82&lt;&gt;"",$A82&lt;&gt;"TOTAL"),IF(AND('[8]INVESTIGADOR_Grupo Edad'!$CJ80&lt;&gt;"",'[8]INVESTIGADOR_Grupo Edad'!$CJ80&lt;&gt;0),'[8]INVESTIGADOR_Grupo Edad'!$CJ80,""),IF($A82="TOTAL",SUM(INDIRECT("BA4:BA"&amp;ROW()-1)),""))</f>
        <v/>
      </c>
      <c r="BB82" s="3" t="str">
        <f ca="1">IF(AND($A82&lt;&gt;"",$A82&lt;&gt;"TOTAL"),IF(AND('[8]INVESTIGADOR_Grupo Edad'!$CL80&lt;&gt;"",'[8]INVESTIGADOR_Grupo Edad'!$CL80&lt;&gt;0),'[8]INVESTIGADOR_Grupo Edad'!$CL80,""),IF($A82="TOTAL",SUM(INDIRECT("BB4:BB"&amp;ROW()-1)),""))</f>
        <v/>
      </c>
      <c r="BC82" s="3" t="str">
        <f t="shared" ca="1" si="36"/>
        <v/>
      </c>
      <c r="BD82" s="3" t="str">
        <f ca="1">IF(AND($A82&lt;&gt;"",$A82&lt;&gt;"TOTAL"),IF(AND('[8]INVESTIGADOR_Grupo Edad'!$CO80&lt;&gt;"",'[8]INVESTIGADOR_Grupo Edad'!$CO80&lt;&gt;0),'[8]INVESTIGADOR_Grupo Edad'!$CO80,""),IF($A82="TOTAL",SUM(INDIRECT("BD4:BD"&amp;ROW()-1)),""))</f>
        <v/>
      </c>
      <c r="BE82" s="3" t="str">
        <f ca="1">IF(AND($A82&lt;&gt;"",$A82&lt;&gt;"TOTAL"),IF(AND('[8]INVESTIGADOR_Grupo Edad'!$CQ80&lt;&gt;"",'[8]INVESTIGADOR_Grupo Edad'!$CQ80&lt;&gt;0),'[8]INVESTIGADOR_Grupo Edad'!$CQ80,""),IF($A82="TOTAL",SUM(INDIRECT("BE4:BE"&amp;ROW()-1)),""))</f>
        <v/>
      </c>
      <c r="BF82" s="3" t="str">
        <f t="shared" ca="1" si="37"/>
        <v/>
      </c>
    </row>
    <row r="83" spans="1:58" x14ac:dyDescent="0.2">
      <c r="A83" s="25" t="str">
        <f>IF('[8]INVESTIGADOR_Grupo Edad'!$B81&lt;&gt;"",'[8]INVESTIGADOR_Grupo Edad'!$B81,IF(AND('[8]INVESTIGADOR_Grupo Edad'!$B81="",'[8]INVESTIGADOR_Grupo Edad'!$B82="",'[8]INVESTIGADOR_Grupo Edad'!$B80=""),"","TOTAL"))</f>
        <v/>
      </c>
      <c r="B83" s="3" t="str">
        <f ca="1">IF(AND($A83&lt;&gt;"",$A83&lt;&gt;"TOTAL"),IF(AND('[8]INVESTIGADOR_Grupo Edad'!$C81&lt;&gt;"",'[8]INVESTIGADOR_Grupo Edad'!$C81&lt;&gt;0),'[8]INVESTIGADOR_Grupo Edad'!$C81,""),IF($A83="TOTAL",SUM(INDIRECT("B4:B"&amp;ROW()-1)),""))</f>
        <v/>
      </c>
      <c r="C83" s="3" t="str">
        <f ca="1">IF(AND($A83&lt;&gt;"",$A83&lt;&gt;"TOTAL"),IF(AND('[8]INVESTIGADOR_Grupo Edad'!$E81&lt;&gt;"",'[8]INVESTIGADOR_Grupo Edad'!$E81&lt;&gt;0),'[8]INVESTIGADOR_Grupo Edad'!$E81,""),IF($A83="TOTAL",SUM(INDIRECT("C4:C"&amp;ROW()-1)),""))</f>
        <v/>
      </c>
      <c r="D83" s="3" t="str">
        <f t="shared" ca="1" si="19"/>
        <v/>
      </c>
      <c r="E83" s="3" t="str">
        <f ca="1">IF(AND($A83&lt;&gt;"",$A83&lt;&gt;"TOTAL"),IF(AND('[8]INVESTIGADOR_Grupo Edad'!$H81&lt;&gt;"",'[8]INVESTIGADOR_Grupo Edad'!$H81&lt;&gt;0),'[8]INVESTIGADOR_Grupo Edad'!$H81,""),IF($A83="TOTAL",SUM(INDIRECT("E4:E"&amp;ROW()-1)),""))</f>
        <v/>
      </c>
      <c r="F83" s="3" t="str">
        <f ca="1">IF(AND($A83&lt;&gt;"",$A83&lt;&gt;"TOTAL"),IF(AND('[8]INVESTIGADOR_Grupo Edad'!$J81&lt;&gt;"",'[8]INVESTIGADOR_Grupo Edad'!$J81&lt;&gt;0),'[8]INVESTIGADOR_Grupo Edad'!$J81,""),IF($A83="TOTAL",SUM(INDIRECT("F4:F"&amp;ROW()-1)),""))</f>
        <v/>
      </c>
      <c r="G83" s="3" t="str">
        <f t="shared" ca="1" si="20"/>
        <v/>
      </c>
      <c r="H83" s="3" t="str">
        <f ca="1">IF(AND($A83&lt;&gt;"",$A83&lt;&gt;"TOTAL"),IF(AND('[8]INVESTIGADOR_Grupo Edad'!$M81&lt;&gt;"",'[8]INVESTIGADOR_Grupo Edad'!$M81&lt;&gt;0),'[8]INVESTIGADOR_Grupo Edad'!$M81,""),IF($A83="TOTAL",SUM(INDIRECT("H4:H"&amp;ROW()-1)),""))</f>
        <v/>
      </c>
      <c r="I83" s="3" t="str">
        <f ca="1">IF(AND($A83&lt;&gt;"",$A83&lt;&gt;"TOTAL"),IF(AND('[8]INVESTIGADOR_Grupo Edad'!$O81&lt;&gt;"",'[8]INVESTIGADOR_Grupo Edad'!$O81&lt;&gt;0),'[8]INVESTIGADOR_Grupo Edad'!$O81,""),IF($A83="TOTAL",SUM(INDIRECT("I4:I"&amp;ROW()-1)),""))</f>
        <v/>
      </c>
      <c r="J83" s="3" t="str">
        <f t="shared" ca="1" si="21"/>
        <v/>
      </c>
      <c r="K83" s="3" t="str">
        <f ca="1">IF(AND($A83&lt;&gt;"",$A83&lt;&gt;"TOTAL"),IF(AND('[8]INVESTIGADOR_Grupo Edad'!$R81&lt;&gt;"",'[8]INVESTIGADOR_Grupo Edad'!$R81&lt;&gt;0),'[8]INVESTIGADOR_Grupo Edad'!$R81,""),IF($A83="TOTAL",SUM(INDIRECT("K4:K"&amp;ROW()-1)),""))</f>
        <v/>
      </c>
      <c r="L83" s="3" t="str">
        <f ca="1">IF(AND($A83&lt;&gt;"",$A83&lt;&gt;"TOTAL"),IF(AND('[8]INVESTIGADOR_Grupo Edad'!$T81&lt;&gt;"",'[8]INVESTIGADOR_Grupo Edad'!$T81&lt;&gt;0),'[8]INVESTIGADOR_Grupo Edad'!$T81,""),IF($A83="TOTAL",SUM(INDIRECT("L4:L"&amp;ROW()-1)),""))</f>
        <v/>
      </c>
      <c r="M83" s="3" t="str">
        <f t="shared" ca="1" si="22"/>
        <v/>
      </c>
      <c r="N83" s="3" t="str">
        <f ca="1">IF(AND($A83&lt;&gt;"",$A83&lt;&gt;"TOTAL"),IF(AND('[8]INVESTIGADOR_Grupo Edad'!$W81&lt;&gt;"",'[8]INVESTIGADOR_Grupo Edad'!$W81&lt;&gt;0),'[8]INVESTIGADOR_Grupo Edad'!$W81,""),IF($A83="TOTAL",SUM(INDIRECT("N4:N"&amp;ROW()-1)),""))</f>
        <v/>
      </c>
      <c r="O83" s="3" t="str">
        <f ca="1">IF(AND($A83&lt;&gt;"",$A83&lt;&gt;"TOTAL"),IF(AND('[8]INVESTIGADOR_Grupo Edad'!$Y81&lt;&gt;"",'[8]INVESTIGADOR_Grupo Edad'!$Y81&lt;&gt;0),'[8]INVESTIGADOR_Grupo Edad'!$Y81,""),IF($A83="TOTAL",SUM(INDIRECT("O4:O"&amp;ROW()-1)),""))</f>
        <v/>
      </c>
      <c r="P83" s="3" t="str">
        <f t="shared" ca="1" si="23"/>
        <v/>
      </c>
      <c r="Q83" s="3" t="str">
        <f ca="1">IF(AND($A83&lt;&gt;"",$A83&lt;&gt;"TOTAL"),IF(AND('[8]INVESTIGADOR_Grupo Edad'!$AB81&lt;&gt;"",'[8]INVESTIGADOR_Grupo Edad'!$AB81&lt;&gt;0),'[8]INVESTIGADOR_Grupo Edad'!$AB81,""),IF($A83="TOTAL",SUM(INDIRECT("Q4:Q"&amp;ROW()-1)),""))</f>
        <v/>
      </c>
      <c r="R83" s="3" t="str">
        <f ca="1">IF(AND($A83&lt;&gt;"",$A83&lt;&gt;"TOTAL"),IF(AND('[8]INVESTIGADOR_Grupo Edad'!$AD81&lt;&gt;"",'[8]INVESTIGADOR_Grupo Edad'!$AD81&lt;&gt;0),'[8]INVESTIGADOR_Grupo Edad'!$AD81,""),IF($A83="TOTAL",SUM(INDIRECT("R4:R"&amp;ROW()-1)),""))</f>
        <v/>
      </c>
      <c r="S83" s="3" t="str">
        <f t="shared" ca="1" si="24"/>
        <v/>
      </c>
      <c r="T83" s="3" t="str">
        <f ca="1">IF(AND($A83&lt;&gt;"",$A83&lt;&gt;"TOTAL"),IF(AND('[8]INVESTIGADOR_Grupo Edad'!$AG81&lt;&gt;"",'[8]INVESTIGADOR_Grupo Edad'!$AG81&lt;&gt;0),'[8]INVESTIGADOR_Grupo Edad'!$AG81,""),IF($A83="TOTAL",SUM(INDIRECT("T4:T"&amp;ROW()-1)),""))</f>
        <v/>
      </c>
      <c r="U83" s="3" t="str">
        <f ca="1">IF(AND($A83&lt;&gt;"",$A83&lt;&gt;"TOTAL"),IF(AND('[8]INVESTIGADOR_Grupo Edad'!$AI81&lt;&gt;"",'[8]INVESTIGADOR_Grupo Edad'!$AI81&lt;&gt;0),'[8]INVESTIGADOR_Grupo Edad'!$AI81,""),IF($A83="TOTAL",SUM(INDIRECT("U4:U"&amp;ROW()-1)),""))</f>
        <v/>
      </c>
      <c r="V83" s="3" t="str">
        <f t="shared" ca="1" si="25"/>
        <v/>
      </c>
      <c r="W83" s="3" t="str">
        <f ca="1">IF(AND($A83&lt;&gt;"",$A83&lt;&gt;"TOTAL"),IF(AND('[8]INVESTIGADOR_Grupo Edad'!$AL81&lt;&gt;"",'[8]INVESTIGADOR_Grupo Edad'!$AL81&lt;&gt;0),'[8]INVESTIGADOR_Grupo Edad'!$AL81,""),IF($A83="TOTAL",SUM(INDIRECT("W4:W"&amp;ROW()-1)),""))</f>
        <v/>
      </c>
      <c r="X83" s="3" t="str">
        <f ca="1">IF(AND($A83&lt;&gt;"",$A83&lt;&gt;"TOTAL"),IF(AND('[8]INVESTIGADOR_Grupo Edad'!$AN81&lt;&gt;"",'[8]INVESTIGADOR_Grupo Edad'!$AN81&lt;&gt;0),'[8]INVESTIGADOR_Grupo Edad'!$AN81,""),IF($A83="TOTAL",SUM(INDIRECT("X4:X"&amp;ROW()-1)),""))</f>
        <v/>
      </c>
      <c r="Y83" s="3" t="str">
        <f t="shared" ca="1" si="26"/>
        <v/>
      </c>
      <c r="Z83" s="3" t="str">
        <f ca="1">IF(AND($A83&lt;&gt;"",$A83&lt;&gt;"TOTAL"),IF(AND('[8]INVESTIGADOR_Grupo Edad'!$AQ81&lt;&gt;"",'[8]INVESTIGADOR_Grupo Edad'!$AQ81&lt;&gt;0),'[8]INVESTIGADOR_Grupo Edad'!$AQ81,""),IF($A83="TOTAL",SUM(INDIRECT("Z4:Z"&amp;ROW()-1)),""))</f>
        <v/>
      </c>
      <c r="AA83" s="3" t="str">
        <f ca="1">IF(AND($A83&lt;&gt;"",$A83&lt;&gt;"TOTAL"),IF(AND('[8]INVESTIGADOR_Grupo Edad'!$AS81&lt;&gt;"",'[8]INVESTIGADOR_Grupo Edad'!$AS81&lt;&gt;0),'[8]INVESTIGADOR_Grupo Edad'!$AS81,""),IF($A83="TOTAL",SUM(INDIRECT("AA4:AA"&amp;ROW()-1)),""))</f>
        <v/>
      </c>
      <c r="AB83" s="3" t="str">
        <f t="shared" ca="1" si="27"/>
        <v/>
      </c>
      <c r="AC83" s="3" t="str">
        <f ca="1">IF(AND($A83&lt;&gt;"",$A83&lt;&gt;"TOTAL"),IF(AND('[8]INVESTIGADOR_Grupo Edad'!$AV81&lt;&gt;"",'[8]INVESTIGADOR_Grupo Edad'!$AV81&lt;&gt;0),'[8]INVESTIGADOR_Grupo Edad'!$AV81,""),IF($A83="TOTAL",SUM(INDIRECT("AC4:AC"&amp;ROW()-1)),""))</f>
        <v/>
      </c>
      <c r="AD83" s="3" t="str">
        <f ca="1">IF(AND($A83&lt;&gt;"",$A83&lt;&gt;"TOTAL"),IF(AND('[8]INVESTIGADOR_Grupo Edad'!$AX81&lt;&gt;"",'[8]INVESTIGADOR_Grupo Edad'!$AX81&lt;&gt;0),'[8]INVESTIGADOR_Grupo Edad'!$AX81,""),IF($A83="TOTAL",SUM(INDIRECT("AD4:AD"&amp;ROW()-1)),""))</f>
        <v/>
      </c>
      <c r="AE83" s="3" t="str">
        <f t="shared" ca="1" si="28"/>
        <v/>
      </c>
      <c r="AF83" s="3" t="str">
        <f ca="1">IF(AND($A83&lt;&gt;"",$A83&lt;&gt;"TOTAL"),IF(AND('[8]INVESTIGADOR_Grupo Edad'!$BA81&lt;&gt;"",'[8]INVESTIGADOR_Grupo Edad'!$BA81&lt;&gt;0),'[8]INVESTIGADOR_Grupo Edad'!$BA81,""),IF($A83="TOTAL",SUM(INDIRECT("AF4:AF"&amp;ROW()-1)),""))</f>
        <v/>
      </c>
      <c r="AG83" s="3" t="str">
        <f ca="1">IF(AND($A83&lt;&gt;"",$A83&lt;&gt;"TOTAL"),IF(AND('[8]INVESTIGADOR_Grupo Edad'!$BC81&lt;&gt;"",'[8]INVESTIGADOR_Grupo Edad'!$BC81&lt;&gt;0),'[8]INVESTIGADOR_Grupo Edad'!$BC81,""),IF($A83="TOTAL",SUM(INDIRECT("AG4:AG"&amp;ROW()-1)),""))</f>
        <v/>
      </c>
      <c r="AH83" s="3" t="str">
        <f t="shared" ca="1" si="29"/>
        <v/>
      </c>
      <c r="AI83" s="3" t="str">
        <f ca="1">IF(AND($A83&lt;&gt;"",$A83&lt;&gt;"TOTAL"),IF(AND('[8]INVESTIGADOR_Grupo Edad'!$BF81&lt;&gt;"",'[8]INVESTIGADOR_Grupo Edad'!$BF81&lt;&gt;0),'[8]INVESTIGADOR_Grupo Edad'!$BF81,""),IF($A83="TOTAL",SUM(INDIRECT("AI4:AI"&amp;ROW()-1)),""))</f>
        <v/>
      </c>
      <c r="AJ83" s="3" t="str">
        <f ca="1">IF(AND($A83&lt;&gt;"",$A83&lt;&gt;"TOTAL"),IF(AND('[8]INVESTIGADOR_Grupo Edad'!$BH81&lt;&gt;"",'[8]INVESTIGADOR_Grupo Edad'!$BH81&lt;&gt;0),'[8]INVESTIGADOR_Grupo Edad'!$BH81,""),IF($A83="TOTAL",SUM(INDIRECT("AJ4:AJ"&amp;ROW()-1)),""))</f>
        <v/>
      </c>
      <c r="AK83" s="3" t="str">
        <f t="shared" ca="1" si="30"/>
        <v/>
      </c>
      <c r="AL83" s="3" t="str">
        <f ca="1">IF(AND($A83&lt;&gt;"",$A83&lt;&gt;"TOTAL"),IF(AND('[8]INVESTIGADOR_Grupo Edad'!$BK81&lt;&gt;"",'[8]INVESTIGADOR_Grupo Edad'!$BK81&lt;&gt;0),'[8]INVESTIGADOR_Grupo Edad'!$BK81,""),IF($A83="TOTAL",SUM(INDIRECT("AL4:AL"&amp;ROW()-1)),""))</f>
        <v/>
      </c>
      <c r="AM83" s="3" t="str">
        <f ca="1">IF(AND($A83&lt;&gt;"",$A83&lt;&gt;"TOTAL"),IF(AND('[8]INVESTIGADOR_Grupo Edad'!$BM81&lt;&gt;"",'[8]INVESTIGADOR_Grupo Edad'!$BM81&lt;&gt;0),'[8]INVESTIGADOR_Grupo Edad'!$BM81,""),IF($A83="TOTAL",SUM(INDIRECT("AM4:AM"&amp;ROW()-1)),""))</f>
        <v/>
      </c>
      <c r="AN83" s="3" t="str">
        <f t="shared" ca="1" si="31"/>
        <v/>
      </c>
      <c r="AO83" s="3" t="str">
        <f ca="1">IF(AND($A83&lt;&gt;"",$A83&lt;&gt;"TOTAL"),IF(AND('[8]INVESTIGADOR_Grupo Edad'!$BP81&lt;&gt;"",'[8]INVESTIGADOR_Grupo Edad'!$BP81&lt;&gt;0),'[8]INVESTIGADOR_Grupo Edad'!$BP81,""),IF($A83="TOTAL",SUM(INDIRECT("AO4:AO"&amp;ROW()-1)),""))</f>
        <v/>
      </c>
      <c r="AP83" s="3" t="str">
        <f ca="1">IF(AND($A83&lt;&gt;"",$A83&lt;&gt;"TOTAL"),IF(AND('[8]INVESTIGADOR_Grupo Edad'!$BR81&lt;&gt;"",'[8]INVESTIGADOR_Grupo Edad'!$BR81&lt;&gt;0),'[8]INVESTIGADOR_Grupo Edad'!$BR81,""),IF($A83="TOTAL",SUM(INDIRECT("AP4:AP"&amp;ROW()-1)),""))</f>
        <v/>
      </c>
      <c r="AQ83" s="3" t="str">
        <f t="shared" ca="1" si="32"/>
        <v/>
      </c>
      <c r="AR83" s="3" t="str">
        <f ca="1">IF(AND($A83&lt;&gt;"",$A83&lt;&gt;"TOTAL"),IF(AND('[8]INVESTIGADOR_Grupo Edad'!$BU81&lt;&gt;"",'[8]INVESTIGADOR_Grupo Edad'!$BU81&lt;&gt;0),'[8]INVESTIGADOR_Grupo Edad'!$BU81,""),IF($A83="TOTAL",SUM(INDIRECT("AR4:AR"&amp;ROW()-1)),""))</f>
        <v/>
      </c>
      <c r="AS83" s="3" t="str">
        <f ca="1">IF(AND($A83&lt;&gt;"",$A83&lt;&gt;"TOTAL"),IF(AND('[8]INVESTIGADOR_Grupo Edad'!$BW81&lt;&gt;"",'[8]INVESTIGADOR_Grupo Edad'!$BW81&lt;&gt;0),'[8]INVESTIGADOR_Grupo Edad'!$BW81,""),IF($A83="TOTAL",SUM(INDIRECT("AS4:AS"&amp;ROW()-1)),""))</f>
        <v/>
      </c>
      <c r="AT83" s="3" t="str">
        <f t="shared" ca="1" si="33"/>
        <v/>
      </c>
      <c r="AU83" s="3" t="str">
        <f ca="1">IF(AND($A83&lt;&gt;"",$A83&lt;&gt;"TOTAL"),IF(AND('[8]INVESTIGADOR_Grupo Edad'!$BZ81&lt;&gt;"",'[8]INVESTIGADOR_Grupo Edad'!$BZ81&lt;&gt;0),'[8]INVESTIGADOR_Grupo Edad'!$BZ81,""),IF($A83="TOTAL",SUM(INDIRECT("AU4:AU"&amp;ROW()-1)),""))</f>
        <v/>
      </c>
      <c r="AV83" s="3" t="str">
        <f ca="1">IF(AND($A83&lt;&gt;"",$A83&lt;&gt;"TOTAL"),IF(AND('[8]INVESTIGADOR_Grupo Edad'!$CB81&lt;&gt;"",'[8]INVESTIGADOR_Grupo Edad'!$CB81&lt;&gt;0),'[8]INVESTIGADOR_Grupo Edad'!$CB81,""),IF($A83="TOTAL",SUM(INDIRECT("AV4:AV"&amp;ROW()-1)),""))</f>
        <v/>
      </c>
      <c r="AW83" s="3" t="str">
        <f t="shared" ca="1" si="34"/>
        <v/>
      </c>
      <c r="AX83" s="3" t="str">
        <f ca="1">IF(AND($A83&lt;&gt;"",$A83&lt;&gt;"TOTAL"),IF(AND('[8]INVESTIGADOR_Grupo Edad'!$CE81&lt;&gt;"",'[8]INVESTIGADOR_Grupo Edad'!$CE81&lt;&gt;0),'[8]INVESTIGADOR_Grupo Edad'!$CE81,""),IF($A83="TOTAL",SUM(INDIRECT("AX4:AX"&amp;ROW()-1)),""))</f>
        <v/>
      </c>
      <c r="AY83" s="3" t="str">
        <f ca="1">IF(AND($A83&lt;&gt;"",$A83&lt;&gt;"TOTAL"),IF(AND('[8]INVESTIGADOR_Grupo Edad'!$CG81&lt;&gt;"",'[8]INVESTIGADOR_Grupo Edad'!$CG81&lt;&gt;0),'[8]INVESTIGADOR_Grupo Edad'!$CG81,""),IF($A83="TOTAL",SUM(INDIRECT("AY4:AY"&amp;ROW()-1)),""))</f>
        <v/>
      </c>
      <c r="AZ83" s="3" t="str">
        <f t="shared" ca="1" si="35"/>
        <v/>
      </c>
      <c r="BA83" s="3" t="str">
        <f ca="1">IF(AND($A83&lt;&gt;"",$A83&lt;&gt;"TOTAL"),IF(AND('[8]INVESTIGADOR_Grupo Edad'!$CJ81&lt;&gt;"",'[8]INVESTIGADOR_Grupo Edad'!$CJ81&lt;&gt;0),'[8]INVESTIGADOR_Grupo Edad'!$CJ81,""),IF($A83="TOTAL",SUM(INDIRECT("BA4:BA"&amp;ROW()-1)),""))</f>
        <v/>
      </c>
      <c r="BB83" s="3" t="str">
        <f ca="1">IF(AND($A83&lt;&gt;"",$A83&lt;&gt;"TOTAL"),IF(AND('[8]INVESTIGADOR_Grupo Edad'!$CL81&lt;&gt;"",'[8]INVESTIGADOR_Grupo Edad'!$CL81&lt;&gt;0),'[8]INVESTIGADOR_Grupo Edad'!$CL81,""),IF($A83="TOTAL",SUM(INDIRECT("BB4:BB"&amp;ROW()-1)),""))</f>
        <v/>
      </c>
      <c r="BC83" s="3" t="str">
        <f t="shared" ca="1" si="36"/>
        <v/>
      </c>
      <c r="BD83" s="3" t="str">
        <f ca="1">IF(AND($A83&lt;&gt;"",$A83&lt;&gt;"TOTAL"),IF(AND('[8]INVESTIGADOR_Grupo Edad'!$CO81&lt;&gt;"",'[8]INVESTIGADOR_Grupo Edad'!$CO81&lt;&gt;0),'[8]INVESTIGADOR_Grupo Edad'!$CO81,""),IF($A83="TOTAL",SUM(INDIRECT("BD4:BD"&amp;ROW()-1)),""))</f>
        <v/>
      </c>
      <c r="BE83" s="3" t="str">
        <f ca="1">IF(AND($A83&lt;&gt;"",$A83&lt;&gt;"TOTAL"),IF(AND('[8]INVESTIGADOR_Grupo Edad'!$CQ81&lt;&gt;"",'[8]INVESTIGADOR_Grupo Edad'!$CQ81&lt;&gt;0),'[8]INVESTIGADOR_Grupo Edad'!$CQ81,""),IF($A83="TOTAL",SUM(INDIRECT("BE4:BE"&amp;ROW()-1)),""))</f>
        <v/>
      </c>
      <c r="BF83" s="3" t="str">
        <f t="shared" ca="1" si="37"/>
        <v/>
      </c>
    </row>
    <row r="84" spans="1:58" x14ac:dyDescent="0.2">
      <c r="A84" s="25" t="str">
        <f>IF('[8]INVESTIGADOR_Grupo Edad'!$B82&lt;&gt;"",'[8]INVESTIGADOR_Grupo Edad'!$B82,IF(AND('[8]INVESTIGADOR_Grupo Edad'!$B82="",'[8]INVESTIGADOR_Grupo Edad'!$B83="",'[8]INVESTIGADOR_Grupo Edad'!$B81=""),"","TOTAL"))</f>
        <v/>
      </c>
      <c r="B84" s="3" t="str">
        <f ca="1">IF(AND($A84&lt;&gt;"",$A84&lt;&gt;"TOTAL"),IF(AND('[8]INVESTIGADOR_Grupo Edad'!$C82&lt;&gt;"",'[8]INVESTIGADOR_Grupo Edad'!$C82&lt;&gt;0),'[8]INVESTIGADOR_Grupo Edad'!$C82,""),IF($A84="TOTAL",SUM(INDIRECT("B4:B"&amp;ROW()-1)),""))</f>
        <v/>
      </c>
      <c r="C84" s="3" t="str">
        <f ca="1">IF(AND($A84&lt;&gt;"",$A84&lt;&gt;"TOTAL"),IF(AND('[8]INVESTIGADOR_Grupo Edad'!$E82&lt;&gt;"",'[8]INVESTIGADOR_Grupo Edad'!$E82&lt;&gt;0),'[8]INVESTIGADOR_Grupo Edad'!$E82,""),IF($A84="TOTAL",SUM(INDIRECT("C4:C"&amp;ROW()-1)),""))</f>
        <v/>
      </c>
      <c r="D84" s="3" t="str">
        <f t="shared" ca="1" si="19"/>
        <v/>
      </c>
      <c r="E84" s="3" t="str">
        <f ca="1">IF(AND($A84&lt;&gt;"",$A84&lt;&gt;"TOTAL"),IF(AND('[8]INVESTIGADOR_Grupo Edad'!$H82&lt;&gt;"",'[8]INVESTIGADOR_Grupo Edad'!$H82&lt;&gt;0),'[8]INVESTIGADOR_Grupo Edad'!$H82,""),IF($A84="TOTAL",SUM(INDIRECT("E4:E"&amp;ROW()-1)),""))</f>
        <v/>
      </c>
      <c r="F84" s="3" t="str">
        <f ca="1">IF(AND($A84&lt;&gt;"",$A84&lt;&gt;"TOTAL"),IF(AND('[8]INVESTIGADOR_Grupo Edad'!$J82&lt;&gt;"",'[8]INVESTIGADOR_Grupo Edad'!$J82&lt;&gt;0),'[8]INVESTIGADOR_Grupo Edad'!$J82,""),IF($A84="TOTAL",SUM(INDIRECT("F4:F"&amp;ROW()-1)),""))</f>
        <v/>
      </c>
      <c r="G84" s="3" t="str">
        <f t="shared" ca="1" si="20"/>
        <v/>
      </c>
      <c r="H84" s="3" t="str">
        <f ca="1">IF(AND($A84&lt;&gt;"",$A84&lt;&gt;"TOTAL"),IF(AND('[8]INVESTIGADOR_Grupo Edad'!$M82&lt;&gt;"",'[8]INVESTIGADOR_Grupo Edad'!$M82&lt;&gt;0),'[8]INVESTIGADOR_Grupo Edad'!$M82,""),IF($A84="TOTAL",SUM(INDIRECT("H4:H"&amp;ROW()-1)),""))</f>
        <v/>
      </c>
      <c r="I84" s="3" t="str">
        <f ca="1">IF(AND($A84&lt;&gt;"",$A84&lt;&gt;"TOTAL"),IF(AND('[8]INVESTIGADOR_Grupo Edad'!$O82&lt;&gt;"",'[8]INVESTIGADOR_Grupo Edad'!$O82&lt;&gt;0),'[8]INVESTIGADOR_Grupo Edad'!$O82,""),IF($A84="TOTAL",SUM(INDIRECT("I4:I"&amp;ROW()-1)),""))</f>
        <v/>
      </c>
      <c r="J84" s="3" t="str">
        <f t="shared" ca="1" si="21"/>
        <v/>
      </c>
      <c r="K84" s="3" t="str">
        <f ca="1">IF(AND($A84&lt;&gt;"",$A84&lt;&gt;"TOTAL"),IF(AND('[8]INVESTIGADOR_Grupo Edad'!$R82&lt;&gt;"",'[8]INVESTIGADOR_Grupo Edad'!$R82&lt;&gt;0),'[8]INVESTIGADOR_Grupo Edad'!$R82,""),IF($A84="TOTAL",SUM(INDIRECT("K4:K"&amp;ROW()-1)),""))</f>
        <v/>
      </c>
      <c r="L84" s="3" t="str">
        <f ca="1">IF(AND($A84&lt;&gt;"",$A84&lt;&gt;"TOTAL"),IF(AND('[8]INVESTIGADOR_Grupo Edad'!$T82&lt;&gt;"",'[8]INVESTIGADOR_Grupo Edad'!$T82&lt;&gt;0),'[8]INVESTIGADOR_Grupo Edad'!$T82,""),IF($A84="TOTAL",SUM(INDIRECT("L4:L"&amp;ROW()-1)),""))</f>
        <v/>
      </c>
      <c r="M84" s="3" t="str">
        <f t="shared" ca="1" si="22"/>
        <v/>
      </c>
      <c r="N84" s="3" t="str">
        <f ca="1">IF(AND($A84&lt;&gt;"",$A84&lt;&gt;"TOTAL"),IF(AND('[8]INVESTIGADOR_Grupo Edad'!$W82&lt;&gt;"",'[8]INVESTIGADOR_Grupo Edad'!$W82&lt;&gt;0),'[8]INVESTIGADOR_Grupo Edad'!$W82,""),IF($A84="TOTAL",SUM(INDIRECT("N4:N"&amp;ROW()-1)),""))</f>
        <v/>
      </c>
      <c r="O84" s="3" t="str">
        <f ca="1">IF(AND($A84&lt;&gt;"",$A84&lt;&gt;"TOTAL"),IF(AND('[8]INVESTIGADOR_Grupo Edad'!$Y82&lt;&gt;"",'[8]INVESTIGADOR_Grupo Edad'!$Y82&lt;&gt;0),'[8]INVESTIGADOR_Grupo Edad'!$Y82,""),IF($A84="TOTAL",SUM(INDIRECT("O4:O"&amp;ROW()-1)),""))</f>
        <v/>
      </c>
      <c r="P84" s="3" t="str">
        <f t="shared" ca="1" si="23"/>
        <v/>
      </c>
      <c r="Q84" s="3" t="str">
        <f ca="1">IF(AND($A84&lt;&gt;"",$A84&lt;&gt;"TOTAL"),IF(AND('[8]INVESTIGADOR_Grupo Edad'!$AB82&lt;&gt;"",'[8]INVESTIGADOR_Grupo Edad'!$AB82&lt;&gt;0),'[8]INVESTIGADOR_Grupo Edad'!$AB82,""),IF($A84="TOTAL",SUM(INDIRECT("Q4:Q"&amp;ROW()-1)),""))</f>
        <v/>
      </c>
      <c r="R84" s="3" t="str">
        <f ca="1">IF(AND($A84&lt;&gt;"",$A84&lt;&gt;"TOTAL"),IF(AND('[8]INVESTIGADOR_Grupo Edad'!$AD82&lt;&gt;"",'[8]INVESTIGADOR_Grupo Edad'!$AD82&lt;&gt;0),'[8]INVESTIGADOR_Grupo Edad'!$AD82,""),IF($A84="TOTAL",SUM(INDIRECT("R4:R"&amp;ROW()-1)),""))</f>
        <v/>
      </c>
      <c r="S84" s="3" t="str">
        <f t="shared" ca="1" si="24"/>
        <v/>
      </c>
      <c r="T84" s="3" t="str">
        <f ca="1">IF(AND($A84&lt;&gt;"",$A84&lt;&gt;"TOTAL"),IF(AND('[8]INVESTIGADOR_Grupo Edad'!$AG82&lt;&gt;"",'[8]INVESTIGADOR_Grupo Edad'!$AG82&lt;&gt;0),'[8]INVESTIGADOR_Grupo Edad'!$AG82,""),IF($A84="TOTAL",SUM(INDIRECT("T4:T"&amp;ROW()-1)),""))</f>
        <v/>
      </c>
      <c r="U84" s="3" t="str">
        <f ca="1">IF(AND($A84&lt;&gt;"",$A84&lt;&gt;"TOTAL"),IF(AND('[8]INVESTIGADOR_Grupo Edad'!$AI82&lt;&gt;"",'[8]INVESTIGADOR_Grupo Edad'!$AI82&lt;&gt;0),'[8]INVESTIGADOR_Grupo Edad'!$AI82,""),IF($A84="TOTAL",SUM(INDIRECT("U4:U"&amp;ROW()-1)),""))</f>
        <v/>
      </c>
      <c r="V84" s="3" t="str">
        <f t="shared" ca="1" si="25"/>
        <v/>
      </c>
      <c r="W84" s="3" t="str">
        <f ca="1">IF(AND($A84&lt;&gt;"",$A84&lt;&gt;"TOTAL"),IF(AND('[8]INVESTIGADOR_Grupo Edad'!$AL82&lt;&gt;"",'[8]INVESTIGADOR_Grupo Edad'!$AL82&lt;&gt;0),'[8]INVESTIGADOR_Grupo Edad'!$AL82,""),IF($A84="TOTAL",SUM(INDIRECT("W4:W"&amp;ROW()-1)),""))</f>
        <v/>
      </c>
      <c r="X84" s="3" t="str">
        <f ca="1">IF(AND($A84&lt;&gt;"",$A84&lt;&gt;"TOTAL"),IF(AND('[8]INVESTIGADOR_Grupo Edad'!$AN82&lt;&gt;"",'[8]INVESTIGADOR_Grupo Edad'!$AN82&lt;&gt;0),'[8]INVESTIGADOR_Grupo Edad'!$AN82,""),IF($A84="TOTAL",SUM(INDIRECT("X4:X"&amp;ROW()-1)),""))</f>
        <v/>
      </c>
      <c r="Y84" s="3" t="str">
        <f t="shared" ca="1" si="26"/>
        <v/>
      </c>
      <c r="Z84" s="3" t="str">
        <f ca="1">IF(AND($A84&lt;&gt;"",$A84&lt;&gt;"TOTAL"),IF(AND('[8]INVESTIGADOR_Grupo Edad'!$AQ82&lt;&gt;"",'[8]INVESTIGADOR_Grupo Edad'!$AQ82&lt;&gt;0),'[8]INVESTIGADOR_Grupo Edad'!$AQ82,""),IF($A84="TOTAL",SUM(INDIRECT("Z4:Z"&amp;ROW()-1)),""))</f>
        <v/>
      </c>
      <c r="AA84" s="3" t="str">
        <f ca="1">IF(AND($A84&lt;&gt;"",$A84&lt;&gt;"TOTAL"),IF(AND('[8]INVESTIGADOR_Grupo Edad'!$AS82&lt;&gt;"",'[8]INVESTIGADOR_Grupo Edad'!$AS82&lt;&gt;0),'[8]INVESTIGADOR_Grupo Edad'!$AS82,""),IF($A84="TOTAL",SUM(INDIRECT("AA4:AA"&amp;ROW()-1)),""))</f>
        <v/>
      </c>
      <c r="AB84" s="3" t="str">
        <f t="shared" ca="1" si="27"/>
        <v/>
      </c>
      <c r="AC84" s="3" t="str">
        <f ca="1">IF(AND($A84&lt;&gt;"",$A84&lt;&gt;"TOTAL"),IF(AND('[8]INVESTIGADOR_Grupo Edad'!$AV82&lt;&gt;"",'[8]INVESTIGADOR_Grupo Edad'!$AV82&lt;&gt;0),'[8]INVESTIGADOR_Grupo Edad'!$AV82,""),IF($A84="TOTAL",SUM(INDIRECT("AC4:AC"&amp;ROW()-1)),""))</f>
        <v/>
      </c>
      <c r="AD84" s="3" t="str">
        <f ca="1">IF(AND($A84&lt;&gt;"",$A84&lt;&gt;"TOTAL"),IF(AND('[8]INVESTIGADOR_Grupo Edad'!$AX82&lt;&gt;"",'[8]INVESTIGADOR_Grupo Edad'!$AX82&lt;&gt;0),'[8]INVESTIGADOR_Grupo Edad'!$AX82,""),IF($A84="TOTAL",SUM(INDIRECT("AD4:AD"&amp;ROW()-1)),""))</f>
        <v/>
      </c>
      <c r="AE84" s="3" t="str">
        <f t="shared" ca="1" si="28"/>
        <v/>
      </c>
      <c r="AF84" s="3" t="str">
        <f ca="1">IF(AND($A84&lt;&gt;"",$A84&lt;&gt;"TOTAL"),IF(AND('[8]INVESTIGADOR_Grupo Edad'!$BA82&lt;&gt;"",'[8]INVESTIGADOR_Grupo Edad'!$BA82&lt;&gt;0),'[8]INVESTIGADOR_Grupo Edad'!$BA82,""),IF($A84="TOTAL",SUM(INDIRECT("AF4:AF"&amp;ROW()-1)),""))</f>
        <v/>
      </c>
      <c r="AG84" s="3" t="str">
        <f ca="1">IF(AND($A84&lt;&gt;"",$A84&lt;&gt;"TOTAL"),IF(AND('[8]INVESTIGADOR_Grupo Edad'!$BC82&lt;&gt;"",'[8]INVESTIGADOR_Grupo Edad'!$BC82&lt;&gt;0),'[8]INVESTIGADOR_Grupo Edad'!$BC82,""),IF($A84="TOTAL",SUM(INDIRECT("AG4:AG"&amp;ROW()-1)),""))</f>
        <v/>
      </c>
      <c r="AH84" s="3" t="str">
        <f t="shared" ca="1" si="29"/>
        <v/>
      </c>
      <c r="AI84" s="3" t="str">
        <f ca="1">IF(AND($A84&lt;&gt;"",$A84&lt;&gt;"TOTAL"),IF(AND('[8]INVESTIGADOR_Grupo Edad'!$BF82&lt;&gt;"",'[8]INVESTIGADOR_Grupo Edad'!$BF82&lt;&gt;0),'[8]INVESTIGADOR_Grupo Edad'!$BF82,""),IF($A84="TOTAL",SUM(INDIRECT("AI4:AI"&amp;ROW()-1)),""))</f>
        <v/>
      </c>
      <c r="AJ84" s="3" t="str">
        <f ca="1">IF(AND($A84&lt;&gt;"",$A84&lt;&gt;"TOTAL"),IF(AND('[8]INVESTIGADOR_Grupo Edad'!$BH82&lt;&gt;"",'[8]INVESTIGADOR_Grupo Edad'!$BH82&lt;&gt;0),'[8]INVESTIGADOR_Grupo Edad'!$BH82,""),IF($A84="TOTAL",SUM(INDIRECT("AJ4:AJ"&amp;ROW()-1)),""))</f>
        <v/>
      </c>
      <c r="AK84" s="3" t="str">
        <f t="shared" ca="1" si="30"/>
        <v/>
      </c>
      <c r="AL84" s="3" t="str">
        <f ca="1">IF(AND($A84&lt;&gt;"",$A84&lt;&gt;"TOTAL"),IF(AND('[8]INVESTIGADOR_Grupo Edad'!$BK82&lt;&gt;"",'[8]INVESTIGADOR_Grupo Edad'!$BK82&lt;&gt;0),'[8]INVESTIGADOR_Grupo Edad'!$BK82,""),IF($A84="TOTAL",SUM(INDIRECT("AL4:AL"&amp;ROW()-1)),""))</f>
        <v/>
      </c>
      <c r="AM84" s="3" t="str">
        <f ca="1">IF(AND($A84&lt;&gt;"",$A84&lt;&gt;"TOTAL"),IF(AND('[8]INVESTIGADOR_Grupo Edad'!$BM82&lt;&gt;"",'[8]INVESTIGADOR_Grupo Edad'!$BM82&lt;&gt;0),'[8]INVESTIGADOR_Grupo Edad'!$BM82,""),IF($A84="TOTAL",SUM(INDIRECT("AM4:AM"&amp;ROW()-1)),""))</f>
        <v/>
      </c>
      <c r="AN84" s="3" t="str">
        <f t="shared" ca="1" si="31"/>
        <v/>
      </c>
      <c r="AO84" s="3" t="str">
        <f ca="1">IF(AND($A84&lt;&gt;"",$A84&lt;&gt;"TOTAL"),IF(AND('[8]INVESTIGADOR_Grupo Edad'!$BP82&lt;&gt;"",'[8]INVESTIGADOR_Grupo Edad'!$BP82&lt;&gt;0),'[8]INVESTIGADOR_Grupo Edad'!$BP82,""),IF($A84="TOTAL",SUM(INDIRECT("AO4:AO"&amp;ROW()-1)),""))</f>
        <v/>
      </c>
      <c r="AP84" s="3" t="str">
        <f ca="1">IF(AND($A84&lt;&gt;"",$A84&lt;&gt;"TOTAL"),IF(AND('[8]INVESTIGADOR_Grupo Edad'!$BR82&lt;&gt;"",'[8]INVESTIGADOR_Grupo Edad'!$BR82&lt;&gt;0),'[8]INVESTIGADOR_Grupo Edad'!$BR82,""),IF($A84="TOTAL",SUM(INDIRECT("AP4:AP"&amp;ROW()-1)),""))</f>
        <v/>
      </c>
      <c r="AQ84" s="3" t="str">
        <f t="shared" ca="1" si="32"/>
        <v/>
      </c>
      <c r="AR84" s="3" t="str">
        <f ca="1">IF(AND($A84&lt;&gt;"",$A84&lt;&gt;"TOTAL"),IF(AND('[8]INVESTIGADOR_Grupo Edad'!$BU82&lt;&gt;"",'[8]INVESTIGADOR_Grupo Edad'!$BU82&lt;&gt;0),'[8]INVESTIGADOR_Grupo Edad'!$BU82,""),IF($A84="TOTAL",SUM(INDIRECT("AR4:AR"&amp;ROW()-1)),""))</f>
        <v/>
      </c>
      <c r="AS84" s="3" t="str">
        <f ca="1">IF(AND($A84&lt;&gt;"",$A84&lt;&gt;"TOTAL"),IF(AND('[8]INVESTIGADOR_Grupo Edad'!$BW82&lt;&gt;"",'[8]INVESTIGADOR_Grupo Edad'!$BW82&lt;&gt;0),'[8]INVESTIGADOR_Grupo Edad'!$BW82,""),IF($A84="TOTAL",SUM(INDIRECT("AS4:AS"&amp;ROW()-1)),""))</f>
        <v/>
      </c>
      <c r="AT84" s="3" t="str">
        <f t="shared" ca="1" si="33"/>
        <v/>
      </c>
      <c r="AU84" s="3" t="str">
        <f ca="1">IF(AND($A84&lt;&gt;"",$A84&lt;&gt;"TOTAL"),IF(AND('[8]INVESTIGADOR_Grupo Edad'!$BZ82&lt;&gt;"",'[8]INVESTIGADOR_Grupo Edad'!$BZ82&lt;&gt;0),'[8]INVESTIGADOR_Grupo Edad'!$BZ82,""),IF($A84="TOTAL",SUM(INDIRECT("AU4:AU"&amp;ROW()-1)),""))</f>
        <v/>
      </c>
      <c r="AV84" s="3" t="str">
        <f ca="1">IF(AND($A84&lt;&gt;"",$A84&lt;&gt;"TOTAL"),IF(AND('[8]INVESTIGADOR_Grupo Edad'!$CB82&lt;&gt;"",'[8]INVESTIGADOR_Grupo Edad'!$CB82&lt;&gt;0),'[8]INVESTIGADOR_Grupo Edad'!$CB82,""),IF($A84="TOTAL",SUM(INDIRECT("AV4:AV"&amp;ROW()-1)),""))</f>
        <v/>
      </c>
      <c r="AW84" s="3" t="str">
        <f t="shared" ca="1" si="34"/>
        <v/>
      </c>
      <c r="AX84" s="3" t="str">
        <f ca="1">IF(AND($A84&lt;&gt;"",$A84&lt;&gt;"TOTAL"),IF(AND('[8]INVESTIGADOR_Grupo Edad'!$CE82&lt;&gt;"",'[8]INVESTIGADOR_Grupo Edad'!$CE82&lt;&gt;0),'[8]INVESTIGADOR_Grupo Edad'!$CE82,""),IF($A84="TOTAL",SUM(INDIRECT("AX4:AX"&amp;ROW()-1)),""))</f>
        <v/>
      </c>
      <c r="AY84" s="3" t="str">
        <f ca="1">IF(AND($A84&lt;&gt;"",$A84&lt;&gt;"TOTAL"),IF(AND('[8]INVESTIGADOR_Grupo Edad'!$CG82&lt;&gt;"",'[8]INVESTIGADOR_Grupo Edad'!$CG82&lt;&gt;0),'[8]INVESTIGADOR_Grupo Edad'!$CG82,""),IF($A84="TOTAL",SUM(INDIRECT("AY4:AY"&amp;ROW()-1)),""))</f>
        <v/>
      </c>
      <c r="AZ84" s="3" t="str">
        <f t="shared" ca="1" si="35"/>
        <v/>
      </c>
      <c r="BA84" s="3" t="str">
        <f ca="1">IF(AND($A84&lt;&gt;"",$A84&lt;&gt;"TOTAL"),IF(AND('[8]INVESTIGADOR_Grupo Edad'!$CJ82&lt;&gt;"",'[8]INVESTIGADOR_Grupo Edad'!$CJ82&lt;&gt;0),'[8]INVESTIGADOR_Grupo Edad'!$CJ82,""),IF($A84="TOTAL",SUM(INDIRECT("BA4:BA"&amp;ROW()-1)),""))</f>
        <v/>
      </c>
      <c r="BB84" s="3" t="str">
        <f ca="1">IF(AND($A84&lt;&gt;"",$A84&lt;&gt;"TOTAL"),IF(AND('[8]INVESTIGADOR_Grupo Edad'!$CL82&lt;&gt;"",'[8]INVESTIGADOR_Grupo Edad'!$CL82&lt;&gt;0),'[8]INVESTIGADOR_Grupo Edad'!$CL82,""),IF($A84="TOTAL",SUM(INDIRECT("BB4:BB"&amp;ROW()-1)),""))</f>
        <v/>
      </c>
      <c r="BC84" s="3" t="str">
        <f t="shared" ca="1" si="36"/>
        <v/>
      </c>
      <c r="BD84" s="3" t="str">
        <f ca="1">IF(AND($A84&lt;&gt;"",$A84&lt;&gt;"TOTAL"),IF(AND('[8]INVESTIGADOR_Grupo Edad'!$CO82&lt;&gt;"",'[8]INVESTIGADOR_Grupo Edad'!$CO82&lt;&gt;0),'[8]INVESTIGADOR_Grupo Edad'!$CO82,""),IF($A84="TOTAL",SUM(INDIRECT("BD4:BD"&amp;ROW()-1)),""))</f>
        <v/>
      </c>
      <c r="BE84" s="3" t="str">
        <f ca="1">IF(AND($A84&lt;&gt;"",$A84&lt;&gt;"TOTAL"),IF(AND('[8]INVESTIGADOR_Grupo Edad'!$CQ82&lt;&gt;"",'[8]INVESTIGADOR_Grupo Edad'!$CQ82&lt;&gt;0),'[8]INVESTIGADOR_Grupo Edad'!$CQ82,""),IF($A84="TOTAL",SUM(INDIRECT("BE4:BE"&amp;ROW()-1)),""))</f>
        <v/>
      </c>
      <c r="BF84" s="3" t="str">
        <f t="shared" ca="1" si="37"/>
        <v/>
      </c>
    </row>
    <row r="85" spans="1:58" x14ac:dyDescent="0.2">
      <c r="A85" s="25" t="str">
        <f>IF('[8]INVESTIGADOR_Grupo Edad'!$B83&lt;&gt;"",'[8]INVESTIGADOR_Grupo Edad'!$B83,IF(AND('[8]INVESTIGADOR_Grupo Edad'!$B83="",'[8]INVESTIGADOR_Grupo Edad'!$B84="",'[8]INVESTIGADOR_Grupo Edad'!$B82=""),"","TOTAL"))</f>
        <v/>
      </c>
      <c r="B85" s="3" t="str">
        <f ca="1">IF(AND($A85&lt;&gt;"",$A85&lt;&gt;"TOTAL"),IF(AND('[8]INVESTIGADOR_Grupo Edad'!$C83&lt;&gt;"",'[8]INVESTIGADOR_Grupo Edad'!$C83&lt;&gt;0),'[8]INVESTIGADOR_Grupo Edad'!$C83,""),IF($A85="TOTAL",SUM(INDIRECT("B4:B"&amp;ROW()-1)),""))</f>
        <v/>
      </c>
      <c r="C85" s="3" t="str">
        <f ca="1">IF(AND($A85&lt;&gt;"",$A85&lt;&gt;"TOTAL"),IF(AND('[8]INVESTIGADOR_Grupo Edad'!$E83&lt;&gt;"",'[8]INVESTIGADOR_Grupo Edad'!$E83&lt;&gt;0),'[8]INVESTIGADOR_Grupo Edad'!$E83,""),IF($A85="TOTAL",SUM(INDIRECT("C4:C"&amp;ROW()-1)),""))</f>
        <v/>
      </c>
      <c r="D85" s="3" t="str">
        <f t="shared" ca="1" si="19"/>
        <v/>
      </c>
      <c r="E85" s="3" t="str">
        <f ca="1">IF(AND($A85&lt;&gt;"",$A85&lt;&gt;"TOTAL"),IF(AND('[8]INVESTIGADOR_Grupo Edad'!$H83&lt;&gt;"",'[8]INVESTIGADOR_Grupo Edad'!$H83&lt;&gt;0),'[8]INVESTIGADOR_Grupo Edad'!$H83,""),IF($A85="TOTAL",SUM(INDIRECT("E4:E"&amp;ROW()-1)),""))</f>
        <v/>
      </c>
      <c r="F85" s="3" t="str">
        <f ca="1">IF(AND($A85&lt;&gt;"",$A85&lt;&gt;"TOTAL"),IF(AND('[8]INVESTIGADOR_Grupo Edad'!$J83&lt;&gt;"",'[8]INVESTIGADOR_Grupo Edad'!$J83&lt;&gt;0),'[8]INVESTIGADOR_Grupo Edad'!$J83,""),IF($A85="TOTAL",SUM(INDIRECT("F4:F"&amp;ROW()-1)),""))</f>
        <v/>
      </c>
      <c r="G85" s="3" t="str">
        <f t="shared" ca="1" si="20"/>
        <v/>
      </c>
      <c r="H85" s="3" t="str">
        <f ca="1">IF(AND($A85&lt;&gt;"",$A85&lt;&gt;"TOTAL"),IF(AND('[8]INVESTIGADOR_Grupo Edad'!$M83&lt;&gt;"",'[8]INVESTIGADOR_Grupo Edad'!$M83&lt;&gt;0),'[8]INVESTIGADOR_Grupo Edad'!$M83,""),IF($A85="TOTAL",SUM(INDIRECT("H4:H"&amp;ROW()-1)),""))</f>
        <v/>
      </c>
      <c r="I85" s="3" t="str">
        <f ca="1">IF(AND($A85&lt;&gt;"",$A85&lt;&gt;"TOTAL"),IF(AND('[8]INVESTIGADOR_Grupo Edad'!$O83&lt;&gt;"",'[8]INVESTIGADOR_Grupo Edad'!$O83&lt;&gt;0),'[8]INVESTIGADOR_Grupo Edad'!$O83,""),IF($A85="TOTAL",SUM(INDIRECT("I4:I"&amp;ROW()-1)),""))</f>
        <v/>
      </c>
      <c r="J85" s="3" t="str">
        <f t="shared" ca="1" si="21"/>
        <v/>
      </c>
      <c r="K85" s="3" t="str">
        <f ca="1">IF(AND($A85&lt;&gt;"",$A85&lt;&gt;"TOTAL"),IF(AND('[8]INVESTIGADOR_Grupo Edad'!$R83&lt;&gt;"",'[8]INVESTIGADOR_Grupo Edad'!$R83&lt;&gt;0),'[8]INVESTIGADOR_Grupo Edad'!$R83,""),IF($A85="TOTAL",SUM(INDIRECT("K4:K"&amp;ROW()-1)),""))</f>
        <v/>
      </c>
      <c r="L85" s="3" t="str">
        <f ca="1">IF(AND($A85&lt;&gt;"",$A85&lt;&gt;"TOTAL"),IF(AND('[8]INVESTIGADOR_Grupo Edad'!$T83&lt;&gt;"",'[8]INVESTIGADOR_Grupo Edad'!$T83&lt;&gt;0),'[8]INVESTIGADOR_Grupo Edad'!$T83,""),IF($A85="TOTAL",SUM(INDIRECT("L4:L"&amp;ROW()-1)),""))</f>
        <v/>
      </c>
      <c r="M85" s="3" t="str">
        <f t="shared" ca="1" si="22"/>
        <v/>
      </c>
      <c r="N85" s="3" t="str">
        <f ca="1">IF(AND($A85&lt;&gt;"",$A85&lt;&gt;"TOTAL"),IF(AND('[8]INVESTIGADOR_Grupo Edad'!$W83&lt;&gt;"",'[8]INVESTIGADOR_Grupo Edad'!$W83&lt;&gt;0),'[8]INVESTIGADOR_Grupo Edad'!$W83,""),IF($A85="TOTAL",SUM(INDIRECT("N4:N"&amp;ROW()-1)),""))</f>
        <v/>
      </c>
      <c r="O85" s="3" t="str">
        <f ca="1">IF(AND($A85&lt;&gt;"",$A85&lt;&gt;"TOTAL"),IF(AND('[8]INVESTIGADOR_Grupo Edad'!$Y83&lt;&gt;"",'[8]INVESTIGADOR_Grupo Edad'!$Y83&lt;&gt;0),'[8]INVESTIGADOR_Grupo Edad'!$Y83,""),IF($A85="TOTAL",SUM(INDIRECT("O4:O"&amp;ROW()-1)),""))</f>
        <v/>
      </c>
      <c r="P85" s="3" t="str">
        <f t="shared" ca="1" si="23"/>
        <v/>
      </c>
      <c r="Q85" s="3" t="str">
        <f ca="1">IF(AND($A85&lt;&gt;"",$A85&lt;&gt;"TOTAL"),IF(AND('[8]INVESTIGADOR_Grupo Edad'!$AB83&lt;&gt;"",'[8]INVESTIGADOR_Grupo Edad'!$AB83&lt;&gt;0),'[8]INVESTIGADOR_Grupo Edad'!$AB83,""),IF($A85="TOTAL",SUM(INDIRECT("Q4:Q"&amp;ROW()-1)),""))</f>
        <v/>
      </c>
      <c r="R85" s="3" t="str">
        <f ca="1">IF(AND($A85&lt;&gt;"",$A85&lt;&gt;"TOTAL"),IF(AND('[8]INVESTIGADOR_Grupo Edad'!$AD83&lt;&gt;"",'[8]INVESTIGADOR_Grupo Edad'!$AD83&lt;&gt;0),'[8]INVESTIGADOR_Grupo Edad'!$AD83,""),IF($A85="TOTAL",SUM(INDIRECT("R4:R"&amp;ROW()-1)),""))</f>
        <v/>
      </c>
      <c r="S85" s="3" t="str">
        <f t="shared" ca="1" si="24"/>
        <v/>
      </c>
      <c r="T85" s="3" t="str">
        <f ca="1">IF(AND($A85&lt;&gt;"",$A85&lt;&gt;"TOTAL"),IF(AND('[8]INVESTIGADOR_Grupo Edad'!$AG83&lt;&gt;"",'[8]INVESTIGADOR_Grupo Edad'!$AG83&lt;&gt;0),'[8]INVESTIGADOR_Grupo Edad'!$AG83,""),IF($A85="TOTAL",SUM(INDIRECT("T4:T"&amp;ROW()-1)),""))</f>
        <v/>
      </c>
      <c r="U85" s="3" t="str">
        <f ca="1">IF(AND($A85&lt;&gt;"",$A85&lt;&gt;"TOTAL"),IF(AND('[8]INVESTIGADOR_Grupo Edad'!$AI83&lt;&gt;"",'[8]INVESTIGADOR_Grupo Edad'!$AI83&lt;&gt;0),'[8]INVESTIGADOR_Grupo Edad'!$AI83,""),IF($A85="TOTAL",SUM(INDIRECT("U4:U"&amp;ROW()-1)),""))</f>
        <v/>
      </c>
      <c r="V85" s="3" t="str">
        <f t="shared" ca="1" si="25"/>
        <v/>
      </c>
      <c r="W85" s="3" t="str">
        <f ca="1">IF(AND($A85&lt;&gt;"",$A85&lt;&gt;"TOTAL"),IF(AND('[8]INVESTIGADOR_Grupo Edad'!$AL83&lt;&gt;"",'[8]INVESTIGADOR_Grupo Edad'!$AL83&lt;&gt;0),'[8]INVESTIGADOR_Grupo Edad'!$AL83,""),IF($A85="TOTAL",SUM(INDIRECT("W4:W"&amp;ROW()-1)),""))</f>
        <v/>
      </c>
      <c r="X85" s="3" t="str">
        <f ca="1">IF(AND($A85&lt;&gt;"",$A85&lt;&gt;"TOTAL"),IF(AND('[8]INVESTIGADOR_Grupo Edad'!$AN83&lt;&gt;"",'[8]INVESTIGADOR_Grupo Edad'!$AN83&lt;&gt;0),'[8]INVESTIGADOR_Grupo Edad'!$AN83,""),IF($A85="TOTAL",SUM(INDIRECT("X4:X"&amp;ROW()-1)),""))</f>
        <v/>
      </c>
      <c r="Y85" s="3" t="str">
        <f t="shared" ca="1" si="26"/>
        <v/>
      </c>
      <c r="Z85" s="3" t="str">
        <f ca="1">IF(AND($A85&lt;&gt;"",$A85&lt;&gt;"TOTAL"),IF(AND('[8]INVESTIGADOR_Grupo Edad'!$AQ83&lt;&gt;"",'[8]INVESTIGADOR_Grupo Edad'!$AQ83&lt;&gt;0),'[8]INVESTIGADOR_Grupo Edad'!$AQ83,""),IF($A85="TOTAL",SUM(INDIRECT("Z4:Z"&amp;ROW()-1)),""))</f>
        <v/>
      </c>
      <c r="AA85" s="3" t="str">
        <f ca="1">IF(AND($A85&lt;&gt;"",$A85&lt;&gt;"TOTAL"),IF(AND('[8]INVESTIGADOR_Grupo Edad'!$AS83&lt;&gt;"",'[8]INVESTIGADOR_Grupo Edad'!$AS83&lt;&gt;0),'[8]INVESTIGADOR_Grupo Edad'!$AS83,""),IF($A85="TOTAL",SUM(INDIRECT("AA4:AA"&amp;ROW()-1)),""))</f>
        <v/>
      </c>
      <c r="AB85" s="3" t="str">
        <f t="shared" ca="1" si="27"/>
        <v/>
      </c>
      <c r="AC85" s="3" t="str">
        <f ca="1">IF(AND($A85&lt;&gt;"",$A85&lt;&gt;"TOTAL"),IF(AND('[8]INVESTIGADOR_Grupo Edad'!$AV83&lt;&gt;"",'[8]INVESTIGADOR_Grupo Edad'!$AV83&lt;&gt;0),'[8]INVESTIGADOR_Grupo Edad'!$AV83,""),IF($A85="TOTAL",SUM(INDIRECT("AC4:AC"&amp;ROW()-1)),""))</f>
        <v/>
      </c>
      <c r="AD85" s="3" t="str">
        <f ca="1">IF(AND($A85&lt;&gt;"",$A85&lt;&gt;"TOTAL"),IF(AND('[8]INVESTIGADOR_Grupo Edad'!$AX83&lt;&gt;"",'[8]INVESTIGADOR_Grupo Edad'!$AX83&lt;&gt;0),'[8]INVESTIGADOR_Grupo Edad'!$AX83,""),IF($A85="TOTAL",SUM(INDIRECT("AD4:AD"&amp;ROW()-1)),""))</f>
        <v/>
      </c>
      <c r="AE85" s="3" t="str">
        <f t="shared" ca="1" si="28"/>
        <v/>
      </c>
      <c r="AF85" s="3" t="str">
        <f ca="1">IF(AND($A85&lt;&gt;"",$A85&lt;&gt;"TOTAL"),IF(AND('[8]INVESTIGADOR_Grupo Edad'!$BA83&lt;&gt;"",'[8]INVESTIGADOR_Grupo Edad'!$BA83&lt;&gt;0),'[8]INVESTIGADOR_Grupo Edad'!$BA83,""),IF($A85="TOTAL",SUM(INDIRECT("AF4:AF"&amp;ROW()-1)),""))</f>
        <v/>
      </c>
      <c r="AG85" s="3" t="str">
        <f ca="1">IF(AND($A85&lt;&gt;"",$A85&lt;&gt;"TOTAL"),IF(AND('[8]INVESTIGADOR_Grupo Edad'!$BC83&lt;&gt;"",'[8]INVESTIGADOR_Grupo Edad'!$BC83&lt;&gt;0),'[8]INVESTIGADOR_Grupo Edad'!$BC83,""),IF($A85="TOTAL",SUM(INDIRECT("AG4:AG"&amp;ROW()-1)),""))</f>
        <v/>
      </c>
      <c r="AH85" s="3" t="str">
        <f t="shared" ca="1" si="29"/>
        <v/>
      </c>
      <c r="AI85" s="3" t="str">
        <f ca="1">IF(AND($A85&lt;&gt;"",$A85&lt;&gt;"TOTAL"),IF(AND('[8]INVESTIGADOR_Grupo Edad'!$BF83&lt;&gt;"",'[8]INVESTIGADOR_Grupo Edad'!$BF83&lt;&gt;0),'[8]INVESTIGADOR_Grupo Edad'!$BF83,""),IF($A85="TOTAL",SUM(INDIRECT("AI4:AI"&amp;ROW()-1)),""))</f>
        <v/>
      </c>
      <c r="AJ85" s="3" t="str">
        <f ca="1">IF(AND($A85&lt;&gt;"",$A85&lt;&gt;"TOTAL"),IF(AND('[8]INVESTIGADOR_Grupo Edad'!$BH83&lt;&gt;"",'[8]INVESTIGADOR_Grupo Edad'!$BH83&lt;&gt;0),'[8]INVESTIGADOR_Grupo Edad'!$BH83,""),IF($A85="TOTAL",SUM(INDIRECT("AJ4:AJ"&amp;ROW()-1)),""))</f>
        <v/>
      </c>
      <c r="AK85" s="3" t="str">
        <f t="shared" ca="1" si="30"/>
        <v/>
      </c>
      <c r="AL85" s="3" t="str">
        <f ca="1">IF(AND($A85&lt;&gt;"",$A85&lt;&gt;"TOTAL"),IF(AND('[8]INVESTIGADOR_Grupo Edad'!$BK83&lt;&gt;"",'[8]INVESTIGADOR_Grupo Edad'!$BK83&lt;&gt;0),'[8]INVESTIGADOR_Grupo Edad'!$BK83,""),IF($A85="TOTAL",SUM(INDIRECT("AL4:AL"&amp;ROW()-1)),""))</f>
        <v/>
      </c>
      <c r="AM85" s="3" t="str">
        <f ca="1">IF(AND($A85&lt;&gt;"",$A85&lt;&gt;"TOTAL"),IF(AND('[8]INVESTIGADOR_Grupo Edad'!$BM83&lt;&gt;"",'[8]INVESTIGADOR_Grupo Edad'!$BM83&lt;&gt;0),'[8]INVESTIGADOR_Grupo Edad'!$BM83,""),IF($A85="TOTAL",SUM(INDIRECT("AM4:AM"&amp;ROW()-1)),""))</f>
        <v/>
      </c>
      <c r="AN85" s="3" t="str">
        <f t="shared" ca="1" si="31"/>
        <v/>
      </c>
      <c r="AO85" s="3" t="str">
        <f ca="1">IF(AND($A85&lt;&gt;"",$A85&lt;&gt;"TOTAL"),IF(AND('[8]INVESTIGADOR_Grupo Edad'!$BP83&lt;&gt;"",'[8]INVESTIGADOR_Grupo Edad'!$BP83&lt;&gt;0),'[8]INVESTIGADOR_Grupo Edad'!$BP83,""),IF($A85="TOTAL",SUM(INDIRECT("AO4:AO"&amp;ROW()-1)),""))</f>
        <v/>
      </c>
      <c r="AP85" s="3" t="str">
        <f ca="1">IF(AND($A85&lt;&gt;"",$A85&lt;&gt;"TOTAL"),IF(AND('[8]INVESTIGADOR_Grupo Edad'!$BR83&lt;&gt;"",'[8]INVESTIGADOR_Grupo Edad'!$BR83&lt;&gt;0),'[8]INVESTIGADOR_Grupo Edad'!$BR83,""),IF($A85="TOTAL",SUM(INDIRECT("AP4:AP"&amp;ROW()-1)),""))</f>
        <v/>
      </c>
      <c r="AQ85" s="3" t="str">
        <f t="shared" ca="1" si="32"/>
        <v/>
      </c>
      <c r="AR85" s="3" t="str">
        <f ca="1">IF(AND($A85&lt;&gt;"",$A85&lt;&gt;"TOTAL"),IF(AND('[8]INVESTIGADOR_Grupo Edad'!$BU83&lt;&gt;"",'[8]INVESTIGADOR_Grupo Edad'!$BU83&lt;&gt;0),'[8]INVESTIGADOR_Grupo Edad'!$BU83,""),IF($A85="TOTAL",SUM(INDIRECT("AR4:AR"&amp;ROW()-1)),""))</f>
        <v/>
      </c>
      <c r="AS85" s="3" t="str">
        <f ca="1">IF(AND($A85&lt;&gt;"",$A85&lt;&gt;"TOTAL"),IF(AND('[8]INVESTIGADOR_Grupo Edad'!$BW83&lt;&gt;"",'[8]INVESTIGADOR_Grupo Edad'!$BW83&lt;&gt;0),'[8]INVESTIGADOR_Grupo Edad'!$BW83,""),IF($A85="TOTAL",SUM(INDIRECT("AS4:AS"&amp;ROW()-1)),""))</f>
        <v/>
      </c>
      <c r="AT85" s="3" t="str">
        <f t="shared" ca="1" si="33"/>
        <v/>
      </c>
      <c r="AU85" s="3" t="str">
        <f ca="1">IF(AND($A85&lt;&gt;"",$A85&lt;&gt;"TOTAL"),IF(AND('[8]INVESTIGADOR_Grupo Edad'!$BZ83&lt;&gt;"",'[8]INVESTIGADOR_Grupo Edad'!$BZ83&lt;&gt;0),'[8]INVESTIGADOR_Grupo Edad'!$BZ83,""),IF($A85="TOTAL",SUM(INDIRECT("AU4:AU"&amp;ROW()-1)),""))</f>
        <v/>
      </c>
      <c r="AV85" s="3" t="str">
        <f ca="1">IF(AND($A85&lt;&gt;"",$A85&lt;&gt;"TOTAL"),IF(AND('[8]INVESTIGADOR_Grupo Edad'!$CB83&lt;&gt;"",'[8]INVESTIGADOR_Grupo Edad'!$CB83&lt;&gt;0),'[8]INVESTIGADOR_Grupo Edad'!$CB83,""),IF($A85="TOTAL",SUM(INDIRECT("AV4:AV"&amp;ROW()-1)),""))</f>
        <v/>
      </c>
      <c r="AW85" s="3" t="str">
        <f t="shared" ca="1" si="34"/>
        <v/>
      </c>
      <c r="AX85" s="3" t="str">
        <f ca="1">IF(AND($A85&lt;&gt;"",$A85&lt;&gt;"TOTAL"),IF(AND('[8]INVESTIGADOR_Grupo Edad'!$CE83&lt;&gt;"",'[8]INVESTIGADOR_Grupo Edad'!$CE83&lt;&gt;0),'[8]INVESTIGADOR_Grupo Edad'!$CE83,""),IF($A85="TOTAL",SUM(INDIRECT("AX4:AX"&amp;ROW()-1)),""))</f>
        <v/>
      </c>
      <c r="AY85" s="3" t="str">
        <f ca="1">IF(AND($A85&lt;&gt;"",$A85&lt;&gt;"TOTAL"),IF(AND('[8]INVESTIGADOR_Grupo Edad'!$CG83&lt;&gt;"",'[8]INVESTIGADOR_Grupo Edad'!$CG83&lt;&gt;0),'[8]INVESTIGADOR_Grupo Edad'!$CG83,""),IF($A85="TOTAL",SUM(INDIRECT("AY4:AY"&amp;ROW()-1)),""))</f>
        <v/>
      </c>
      <c r="AZ85" s="3" t="str">
        <f t="shared" ca="1" si="35"/>
        <v/>
      </c>
      <c r="BA85" s="3" t="str">
        <f ca="1">IF(AND($A85&lt;&gt;"",$A85&lt;&gt;"TOTAL"),IF(AND('[8]INVESTIGADOR_Grupo Edad'!$CJ83&lt;&gt;"",'[8]INVESTIGADOR_Grupo Edad'!$CJ83&lt;&gt;0),'[8]INVESTIGADOR_Grupo Edad'!$CJ83,""),IF($A85="TOTAL",SUM(INDIRECT("BA4:BA"&amp;ROW()-1)),""))</f>
        <v/>
      </c>
      <c r="BB85" s="3" t="str">
        <f ca="1">IF(AND($A85&lt;&gt;"",$A85&lt;&gt;"TOTAL"),IF(AND('[8]INVESTIGADOR_Grupo Edad'!$CL83&lt;&gt;"",'[8]INVESTIGADOR_Grupo Edad'!$CL83&lt;&gt;0),'[8]INVESTIGADOR_Grupo Edad'!$CL83,""),IF($A85="TOTAL",SUM(INDIRECT("BB4:BB"&amp;ROW()-1)),""))</f>
        <v/>
      </c>
      <c r="BC85" s="3" t="str">
        <f t="shared" ca="1" si="36"/>
        <v/>
      </c>
      <c r="BD85" s="3" t="str">
        <f ca="1">IF(AND($A85&lt;&gt;"",$A85&lt;&gt;"TOTAL"),IF(AND('[8]INVESTIGADOR_Grupo Edad'!$CO83&lt;&gt;"",'[8]INVESTIGADOR_Grupo Edad'!$CO83&lt;&gt;0),'[8]INVESTIGADOR_Grupo Edad'!$CO83,""),IF($A85="TOTAL",SUM(INDIRECT("BD4:BD"&amp;ROW()-1)),""))</f>
        <v/>
      </c>
      <c r="BE85" s="3" t="str">
        <f ca="1">IF(AND($A85&lt;&gt;"",$A85&lt;&gt;"TOTAL"),IF(AND('[8]INVESTIGADOR_Grupo Edad'!$CQ83&lt;&gt;"",'[8]INVESTIGADOR_Grupo Edad'!$CQ83&lt;&gt;0),'[8]INVESTIGADOR_Grupo Edad'!$CQ83,""),IF($A85="TOTAL",SUM(INDIRECT("BE4:BE"&amp;ROW()-1)),""))</f>
        <v/>
      </c>
      <c r="BF85" s="3" t="str">
        <f t="shared" ca="1" si="37"/>
        <v/>
      </c>
    </row>
    <row r="86" spans="1:58" x14ac:dyDescent="0.2">
      <c r="A86" s="25" t="str">
        <f>IF('[8]INVESTIGADOR_Grupo Edad'!$B84&lt;&gt;"",'[8]INVESTIGADOR_Grupo Edad'!$B84,IF(AND('[8]INVESTIGADOR_Grupo Edad'!$B84="",'[8]INVESTIGADOR_Grupo Edad'!$B85="",'[8]INVESTIGADOR_Grupo Edad'!$B83=""),"","TOTAL"))</f>
        <v/>
      </c>
      <c r="B86" s="3" t="str">
        <f ca="1">IF(AND($A86&lt;&gt;"",$A86&lt;&gt;"TOTAL"),IF(AND('[8]INVESTIGADOR_Grupo Edad'!$C84&lt;&gt;"",'[8]INVESTIGADOR_Grupo Edad'!$C84&lt;&gt;0),'[8]INVESTIGADOR_Grupo Edad'!$C84,""),IF($A86="TOTAL",SUM(INDIRECT("B4:B"&amp;ROW()-1)),""))</f>
        <v/>
      </c>
      <c r="C86" s="3" t="str">
        <f ca="1">IF(AND($A86&lt;&gt;"",$A86&lt;&gt;"TOTAL"),IF(AND('[8]INVESTIGADOR_Grupo Edad'!$E84&lt;&gt;"",'[8]INVESTIGADOR_Grupo Edad'!$E84&lt;&gt;0),'[8]INVESTIGADOR_Grupo Edad'!$E84,""),IF($A86="TOTAL",SUM(INDIRECT("C4:C"&amp;ROW()-1)),""))</f>
        <v/>
      </c>
      <c r="D86" s="3" t="str">
        <f t="shared" ca="1" si="19"/>
        <v/>
      </c>
      <c r="E86" s="3" t="str">
        <f ca="1">IF(AND($A86&lt;&gt;"",$A86&lt;&gt;"TOTAL"),IF(AND('[8]INVESTIGADOR_Grupo Edad'!$H84&lt;&gt;"",'[8]INVESTIGADOR_Grupo Edad'!$H84&lt;&gt;0),'[8]INVESTIGADOR_Grupo Edad'!$H84,""),IF($A86="TOTAL",SUM(INDIRECT("E4:E"&amp;ROW()-1)),""))</f>
        <v/>
      </c>
      <c r="F86" s="3" t="str">
        <f ca="1">IF(AND($A86&lt;&gt;"",$A86&lt;&gt;"TOTAL"),IF(AND('[8]INVESTIGADOR_Grupo Edad'!$J84&lt;&gt;"",'[8]INVESTIGADOR_Grupo Edad'!$J84&lt;&gt;0),'[8]INVESTIGADOR_Grupo Edad'!$J84,""),IF($A86="TOTAL",SUM(INDIRECT("F4:F"&amp;ROW()-1)),""))</f>
        <v/>
      </c>
      <c r="G86" s="3" t="str">
        <f t="shared" ca="1" si="20"/>
        <v/>
      </c>
      <c r="H86" s="3" t="str">
        <f ca="1">IF(AND($A86&lt;&gt;"",$A86&lt;&gt;"TOTAL"),IF(AND('[8]INVESTIGADOR_Grupo Edad'!$M84&lt;&gt;"",'[8]INVESTIGADOR_Grupo Edad'!$M84&lt;&gt;0),'[8]INVESTIGADOR_Grupo Edad'!$M84,""),IF($A86="TOTAL",SUM(INDIRECT("H4:H"&amp;ROW()-1)),""))</f>
        <v/>
      </c>
      <c r="I86" s="3" t="str">
        <f ca="1">IF(AND($A86&lt;&gt;"",$A86&lt;&gt;"TOTAL"),IF(AND('[8]INVESTIGADOR_Grupo Edad'!$O84&lt;&gt;"",'[8]INVESTIGADOR_Grupo Edad'!$O84&lt;&gt;0),'[8]INVESTIGADOR_Grupo Edad'!$O84,""),IF($A86="TOTAL",SUM(INDIRECT("I4:I"&amp;ROW()-1)),""))</f>
        <v/>
      </c>
      <c r="J86" s="3" t="str">
        <f t="shared" ca="1" si="21"/>
        <v/>
      </c>
      <c r="K86" s="3" t="str">
        <f ca="1">IF(AND($A86&lt;&gt;"",$A86&lt;&gt;"TOTAL"),IF(AND('[8]INVESTIGADOR_Grupo Edad'!$R84&lt;&gt;"",'[8]INVESTIGADOR_Grupo Edad'!$R84&lt;&gt;0),'[8]INVESTIGADOR_Grupo Edad'!$R84,""),IF($A86="TOTAL",SUM(INDIRECT("K4:K"&amp;ROW()-1)),""))</f>
        <v/>
      </c>
      <c r="L86" s="3" t="str">
        <f ca="1">IF(AND($A86&lt;&gt;"",$A86&lt;&gt;"TOTAL"),IF(AND('[8]INVESTIGADOR_Grupo Edad'!$T84&lt;&gt;"",'[8]INVESTIGADOR_Grupo Edad'!$T84&lt;&gt;0),'[8]INVESTIGADOR_Grupo Edad'!$T84,""),IF($A86="TOTAL",SUM(INDIRECT("L4:L"&amp;ROW()-1)),""))</f>
        <v/>
      </c>
      <c r="M86" s="3" t="str">
        <f t="shared" ca="1" si="22"/>
        <v/>
      </c>
      <c r="N86" s="3" t="str">
        <f ca="1">IF(AND($A86&lt;&gt;"",$A86&lt;&gt;"TOTAL"),IF(AND('[8]INVESTIGADOR_Grupo Edad'!$W84&lt;&gt;"",'[8]INVESTIGADOR_Grupo Edad'!$W84&lt;&gt;0),'[8]INVESTIGADOR_Grupo Edad'!$W84,""),IF($A86="TOTAL",SUM(INDIRECT("N4:N"&amp;ROW()-1)),""))</f>
        <v/>
      </c>
      <c r="O86" s="3" t="str">
        <f ca="1">IF(AND($A86&lt;&gt;"",$A86&lt;&gt;"TOTAL"),IF(AND('[8]INVESTIGADOR_Grupo Edad'!$Y84&lt;&gt;"",'[8]INVESTIGADOR_Grupo Edad'!$Y84&lt;&gt;0),'[8]INVESTIGADOR_Grupo Edad'!$Y84,""),IF($A86="TOTAL",SUM(INDIRECT("O4:O"&amp;ROW()-1)),""))</f>
        <v/>
      </c>
      <c r="P86" s="3" t="str">
        <f t="shared" ca="1" si="23"/>
        <v/>
      </c>
      <c r="Q86" s="3" t="str">
        <f ca="1">IF(AND($A86&lt;&gt;"",$A86&lt;&gt;"TOTAL"),IF(AND('[8]INVESTIGADOR_Grupo Edad'!$AB84&lt;&gt;"",'[8]INVESTIGADOR_Grupo Edad'!$AB84&lt;&gt;0),'[8]INVESTIGADOR_Grupo Edad'!$AB84,""),IF($A86="TOTAL",SUM(INDIRECT("Q4:Q"&amp;ROW()-1)),""))</f>
        <v/>
      </c>
      <c r="R86" s="3" t="str">
        <f ca="1">IF(AND($A86&lt;&gt;"",$A86&lt;&gt;"TOTAL"),IF(AND('[8]INVESTIGADOR_Grupo Edad'!$AD84&lt;&gt;"",'[8]INVESTIGADOR_Grupo Edad'!$AD84&lt;&gt;0),'[8]INVESTIGADOR_Grupo Edad'!$AD84,""),IF($A86="TOTAL",SUM(INDIRECT("R4:R"&amp;ROW()-1)),""))</f>
        <v/>
      </c>
      <c r="S86" s="3" t="str">
        <f t="shared" ca="1" si="24"/>
        <v/>
      </c>
      <c r="T86" s="3" t="str">
        <f ca="1">IF(AND($A86&lt;&gt;"",$A86&lt;&gt;"TOTAL"),IF(AND('[8]INVESTIGADOR_Grupo Edad'!$AG84&lt;&gt;"",'[8]INVESTIGADOR_Grupo Edad'!$AG84&lt;&gt;0),'[8]INVESTIGADOR_Grupo Edad'!$AG84,""),IF($A86="TOTAL",SUM(INDIRECT("T4:T"&amp;ROW()-1)),""))</f>
        <v/>
      </c>
      <c r="U86" s="3" t="str">
        <f ca="1">IF(AND($A86&lt;&gt;"",$A86&lt;&gt;"TOTAL"),IF(AND('[8]INVESTIGADOR_Grupo Edad'!$AI84&lt;&gt;"",'[8]INVESTIGADOR_Grupo Edad'!$AI84&lt;&gt;0),'[8]INVESTIGADOR_Grupo Edad'!$AI84,""),IF($A86="TOTAL",SUM(INDIRECT("U4:U"&amp;ROW()-1)),""))</f>
        <v/>
      </c>
      <c r="V86" s="3" t="str">
        <f t="shared" ca="1" si="25"/>
        <v/>
      </c>
      <c r="W86" s="3" t="str">
        <f ca="1">IF(AND($A86&lt;&gt;"",$A86&lt;&gt;"TOTAL"),IF(AND('[8]INVESTIGADOR_Grupo Edad'!$AL84&lt;&gt;"",'[8]INVESTIGADOR_Grupo Edad'!$AL84&lt;&gt;0),'[8]INVESTIGADOR_Grupo Edad'!$AL84,""),IF($A86="TOTAL",SUM(INDIRECT("W4:W"&amp;ROW()-1)),""))</f>
        <v/>
      </c>
      <c r="X86" s="3" t="str">
        <f ca="1">IF(AND($A86&lt;&gt;"",$A86&lt;&gt;"TOTAL"),IF(AND('[8]INVESTIGADOR_Grupo Edad'!$AN84&lt;&gt;"",'[8]INVESTIGADOR_Grupo Edad'!$AN84&lt;&gt;0),'[8]INVESTIGADOR_Grupo Edad'!$AN84,""),IF($A86="TOTAL",SUM(INDIRECT("X4:X"&amp;ROW()-1)),""))</f>
        <v/>
      </c>
      <c r="Y86" s="3" t="str">
        <f t="shared" ca="1" si="26"/>
        <v/>
      </c>
      <c r="Z86" s="3" t="str">
        <f ca="1">IF(AND($A86&lt;&gt;"",$A86&lt;&gt;"TOTAL"),IF(AND('[8]INVESTIGADOR_Grupo Edad'!$AQ84&lt;&gt;"",'[8]INVESTIGADOR_Grupo Edad'!$AQ84&lt;&gt;0),'[8]INVESTIGADOR_Grupo Edad'!$AQ84,""),IF($A86="TOTAL",SUM(INDIRECT("Z4:Z"&amp;ROW()-1)),""))</f>
        <v/>
      </c>
      <c r="AA86" s="3" t="str">
        <f ca="1">IF(AND($A86&lt;&gt;"",$A86&lt;&gt;"TOTAL"),IF(AND('[8]INVESTIGADOR_Grupo Edad'!$AS84&lt;&gt;"",'[8]INVESTIGADOR_Grupo Edad'!$AS84&lt;&gt;0),'[8]INVESTIGADOR_Grupo Edad'!$AS84,""),IF($A86="TOTAL",SUM(INDIRECT("AA4:AA"&amp;ROW()-1)),""))</f>
        <v/>
      </c>
      <c r="AB86" s="3" t="str">
        <f t="shared" ca="1" si="27"/>
        <v/>
      </c>
      <c r="AC86" s="3" t="str">
        <f ca="1">IF(AND($A86&lt;&gt;"",$A86&lt;&gt;"TOTAL"),IF(AND('[8]INVESTIGADOR_Grupo Edad'!$AV84&lt;&gt;"",'[8]INVESTIGADOR_Grupo Edad'!$AV84&lt;&gt;0),'[8]INVESTIGADOR_Grupo Edad'!$AV84,""),IF($A86="TOTAL",SUM(INDIRECT("AC4:AC"&amp;ROW()-1)),""))</f>
        <v/>
      </c>
      <c r="AD86" s="3" t="str">
        <f ca="1">IF(AND($A86&lt;&gt;"",$A86&lt;&gt;"TOTAL"),IF(AND('[8]INVESTIGADOR_Grupo Edad'!$AX84&lt;&gt;"",'[8]INVESTIGADOR_Grupo Edad'!$AX84&lt;&gt;0),'[8]INVESTIGADOR_Grupo Edad'!$AX84,""),IF($A86="TOTAL",SUM(INDIRECT("AD4:AD"&amp;ROW()-1)),""))</f>
        <v/>
      </c>
      <c r="AE86" s="3" t="str">
        <f t="shared" ca="1" si="28"/>
        <v/>
      </c>
      <c r="AF86" s="3" t="str">
        <f ca="1">IF(AND($A86&lt;&gt;"",$A86&lt;&gt;"TOTAL"),IF(AND('[8]INVESTIGADOR_Grupo Edad'!$BA84&lt;&gt;"",'[8]INVESTIGADOR_Grupo Edad'!$BA84&lt;&gt;0),'[8]INVESTIGADOR_Grupo Edad'!$BA84,""),IF($A86="TOTAL",SUM(INDIRECT("AF4:AF"&amp;ROW()-1)),""))</f>
        <v/>
      </c>
      <c r="AG86" s="3" t="str">
        <f ca="1">IF(AND($A86&lt;&gt;"",$A86&lt;&gt;"TOTAL"),IF(AND('[8]INVESTIGADOR_Grupo Edad'!$BC84&lt;&gt;"",'[8]INVESTIGADOR_Grupo Edad'!$BC84&lt;&gt;0),'[8]INVESTIGADOR_Grupo Edad'!$BC84,""),IF($A86="TOTAL",SUM(INDIRECT("AG4:AG"&amp;ROW()-1)),""))</f>
        <v/>
      </c>
      <c r="AH86" s="3" t="str">
        <f t="shared" ca="1" si="29"/>
        <v/>
      </c>
      <c r="AI86" s="3" t="str">
        <f ca="1">IF(AND($A86&lt;&gt;"",$A86&lt;&gt;"TOTAL"),IF(AND('[8]INVESTIGADOR_Grupo Edad'!$BF84&lt;&gt;"",'[8]INVESTIGADOR_Grupo Edad'!$BF84&lt;&gt;0),'[8]INVESTIGADOR_Grupo Edad'!$BF84,""),IF($A86="TOTAL",SUM(INDIRECT("AI4:AI"&amp;ROW()-1)),""))</f>
        <v/>
      </c>
      <c r="AJ86" s="3" t="str">
        <f ca="1">IF(AND($A86&lt;&gt;"",$A86&lt;&gt;"TOTAL"),IF(AND('[8]INVESTIGADOR_Grupo Edad'!$BH84&lt;&gt;"",'[8]INVESTIGADOR_Grupo Edad'!$BH84&lt;&gt;0),'[8]INVESTIGADOR_Grupo Edad'!$BH84,""),IF($A86="TOTAL",SUM(INDIRECT("AJ4:AJ"&amp;ROW()-1)),""))</f>
        <v/>
      </c>
      <c r="AK86" s="3" t="str">
        <f t="shared" ca="1" si="30"/>
        <v/>
      </c>
      <c r="AL86" s="3" t="str">
        <f ca="1">IF(AND($A86&lt;&gt;"",$A86&lt;&gt;"TOTAL"),IF(AND('[8]INVESTIGADOR_Grupo Edad'!$BK84&lt;&gt;"",'[8]INVESTIGADOR_Grupo Edad'!$BK84&lt;&gt;0),'[8]INVESTIGADOR_Grupo Edad'!$BK84,""),IF($A86="TOTAL",SUM(INDIRECT("AL4:AL"&amp;ROW()-1)),""))</f>
        <v/>
      </c>
      <c r="AM86" s="3" t="str">
        <f ca="1">IF(AND($A86&lt;&gt;"",$A86&lt;&gt;"TOTAL"),IF(AND('[8]INVESTIGADOR_Grupo Edad'!$BM84&lt;&gt;"",'[8]INVESTIGADOR_Grupo Edad'!$BM84&lt;&gt;0),'[8]INVESTIGADOR_Grupo Edad'!$BM84,""),IF($A86="TOTAL",SUM(INDIRECT("AM4:AM"&amp;ROW()-1)),""))</f>
        <v/>
      </c>
      <c r="AN86" s="3" t="str">
        <f t="shared" ca="1" si="31"/>
        <v/>
      </c>
      <c r="AO86" s="3" t="str">
        <f ca="1">IF(AND($A86&lt;&gt;"",$A86&lt;&gt;"TOTAL"),IF(AND('[8]INVESTIGADOR_Grupo Edad'!$BP84&lt;&gt;"",'[8]INVESTIGADOR_Grupo Edad'!$BP84&lt;&gt;0),'[8]INVESTIGADOR_Grupo Edad'!$BP84,""),IF($A86="TOTAL",SUM(INDIRECT("AO4:AO"&amp;ROW()-1)),""))</f>
        <v/>
      </c>
      <c r="AP86" s="3" t="str">
        <f ca="1">IF(AND($A86&lt;&gt;"",$A86&lt;&gt;"TOTAL"),IF(AND('[8]INVESTIGADOR_Grupo Edad'!$BR84&lt;&gt;"",'[8]INVESTIGADOR_Grupo Edad'!$BR84&lt;&gt;0),'[8]INVESTIGADOR_Grupo Edad'!$BR84,""),IF($A86="TOTAL",SUM(INDIRECT("AP4:AP"&amp;ROW()-1)),""))</f>
        <v/>
      </c>
      <c r="AQ86" s="3" t="str">
        <f t="shared" ca="1" si="32"/>
        <v/>
      </c>
      <c r="AR86" s="3" t="str">
        <f ca="1">IF(AND($A86&lt;&gt;"",$A86&lt;&gt;"TOTAL"),IF(AND('[8]INVESTIGADOR_Grupo Edad'!$BU84&lt;&gt;"",'[8]INVESTIGADOR_Grupo Edad'!$BU84&lt;&gt;0),'[8]INVESTIGADOR_Grupo Edad'!$BU84,""),IF($A86="TOTAL",SUM(INDIRECT("AR4:AR"&amp;ROW()-1)),""))</f>
        <v/>
      </c>
      <c r="AS86" s="3" t="str">
        <f ca="1">IF(AND($A86&lt;&gt;"",$A86&lt;&gt;"TOTAL"),IF(AND('[8]INVESTIGADOR_Grupo Edad'!$BW84&lt;&gt;"",'[8]INVESTIGADOR_Grupo Edad'!$BW84&lt;&gt;0),'[8]INVESTIGADOR_Grupo Edad'!$BW84,""),IF($A86="TOTAL",SUM(INDIRECT("AS4:AS"&amp;ROW()-1)),""))</f>
        <v/>
      </c>
      <c r="AT86" s="3" t="str">
        <f t="shared" ca="1" si="33"/>
        <v/>
      </c>
      <c r="AU86" s="3" t="str">
        <f ca="1">IF(AND($A86&lt;&gt;"",$A86&lt;&gt;"TOTAL"),IF(AND('[8]INVESTIGADOR_Grupo Edad'!$BZ84&lt;&gt;"",'[8]INVESTIGADOR_Grupo Edad'!$BZ84&lt;&gt;0),'[8]INVESTIGADOR_Grupo Edad'!$BZ84,""),IF($A86="TOTAL",SUM(INDIRECT("AU4:AU"&amp;ROW()-1)),""))</f>
        <v/>
      </c>
      <c r="AV86" s="3" t="str">
        <f ca="1">IF(AND($A86&lt;&gt;"",$A86&lt;&gt;"TOTAL"),IF(AND('[8]INVESTIGADOR_Grupo Edad'!$CB84&lt;&gt;"",'[8]INVESTIGADOR_Grupo Edad'!$CB84&lt;&gt;0),'[8]INVESTIGADOR_Grupo Edad'!$CB84,""),IF($A86="TOTAL",SUM(INDIRECT("AV4:AV"&amp;ROW()-1)),""))</f>
        <v/>
      </c>
      <c r="AW86" s="3" t="str">
        <f t="shared" ca="1" si="34"/>
        <v/>
      </c>
      <c r="AX86" s="3" t="str">
        <f ca="1">IF(AND($A86&lt;&gt;"",$A86&lt;&gt;"TOTAL"),IF(AND('[8]INVESTIGADOR_Grupo Edad'!$CE84&lt;&gt;"",'[8]INVESTIGADOR_Grupo Edad'!$CE84&lt;&gt;0),'[8]INVESTIGADOR_Grupo Edad'!$CE84,""),IF($A86="TOTAL",SUM(INDIRECT("AX4:AX"&amp;ROW()-1)),""))</f>
        <v/>
      </c>
      <c r="AY86" s="3" t="str">
        <f ca="1">IF(AND($A86&lt;&gt;"",$A86&lt;&gt;"TOTAL"),IF(AND('[8]INVESTIGADOR_Grupo Edad'!$CG84&lt;&gt;"",'[8]INVESTIGADOR_Grupo Edad'!$CG84&lt;&gt;0),'[8]INVESTIGADOR_Grupo Edad'!$CG84,""),IF($A86="TOTAL",SUM(INDIRECT("AY4:AY"&amp;ROW()-1)),""))</f>
        <v/>
      </c>
      <c r="AZ86" s="3" t="str">
        <f t="shared" ca="1" si="35"/>
        <v/>
      </c>
      <c r="BA86" s="3" t="str">
        <f ca="1">IF(AND($A86&lt;&gt;"",$A86&lt;&gt;"TOTAL"),IF(AND('[8]INVESTIGADOR_Grupo Edad'!$CJ84&lt;&gt;"",'[8]INVESTIGADOR_Grupo Edad'!$CJ84&lt;&gt;0),'[8]INVESTIGADOR_Grupo Edad'!$CJ84,""),IF($A86="TOTAL",SUM(INDIRECT("BA4:BA"&amp;ROW()-1)),""))</f>
        <v/>
      </c>
      <c r="BB86" s="3" t="str">
        <f ca="1">IF(AND($A86&lt;&gt;"",$A86&lt;&gt;"TOTAL"),IF(AND('[8]INVESTIGADOR_Grupo Edad'!$CL84&lt;&gt;"",'[8]INVESTIGADOR_Grupo Edad'!$CL84&lt;&gt;0),'[8]INVESTIGADOR_Grupo Edad'!$CL84,""),IF($A86="TOTAL",SUM(INDIRECT("BB4:BB"&amp;ROW()-1)),""))</f>
        <v/>
      </c>
      <c r="BC86" s="3" t="str">
        <f t="shared" ca="1" si="36"/>
        <v/>
      </c>
      <c r="BD86" s="3" t="str">
        <f ca="1">IF(AND($A86&lt;&gt;"",$A86&lt;&gt;"TOTAL"),IF(AND('[8]INVESTIGADOR_Grupo Edad'!$CO84&lt;&gt;"",'[8]INVESTIGADOR_Grupo Edad'!$CO84&lt;&gt;0),'[8]INVESTIGADOR_Grupo Edad'!$CO84,""),IF($A86="TOTAL",SUM(INDIRECT("BD4:BD"&amp;ROW()-1)),""))</f>
        <v/>
      </c>
      <c r="BE86" s="3" t="str">
        <f ca="1">IF(AND($A86&lt;&gt;"",$A86&lt;&gt;"TOTAL"),IF(AND('[8]INVESTIGADOR_Grupo Edad'!$CQ84&lt;&gt;"",'[8]INVESTIGADOR_Grupo Edad'!$CQ84&lt;&gt;0),'[8]INVESTIGADOR_Grupo Edad'!$CQ84,""),IF($A86="TOTAL",SUM(INDIRECT("BE4:BE"&amp;ROW()-1)),""))</f>
        <v/>
      </c>
      <c r="BF86" s="3" t="str">
        <f t="shared" ca="1" si="37"/>
        <v/>
      </c>
    </row>
    <row r="87" spans="1:58" x14ac:dyDescent="0.2">
      <c r="A87" s="25" t="str">
        <f>IF('[8]INVESTIGADOR_Grupo Edad'!$B85&lt;&gt;"",'[8]INVESTIGADOR_Grupo Edad'!$B85,IF(AND('[8]INVESTIGADOR_Grupo Edad'!$B85="",'[8]INVESTIGADOR_Grupo Edad'!$B86="",'[8]INVESTIGADOR_Grupo Edad'!$B84=""),"","TOTAL"))</f>
        <v/>
      </c>
      <c r="B87" s="3" t="str">
        <f ca="1">IF(AND($A87&lt;&gt;"",$A87&lt;&gt;"TOTAL"),IF(AND('[8]INVESTIGADOR_Grupo Edad'!$C85&lt;&gt;"",'[8]INVESTIGADOR_Grupo Edad'!$C85&lt;&gt;0),'[8]INVESTIGADOR_Grupo Edad'!$C85,""),IF($A87="TOTAL",SUM(INDIRECT("B4:B"&amp;ROW()-1)),""))</f>
        <v/>
      </c>
      <c r="C87" s="3" t="str">
        <f ca="1">IF(AND($A87&lt;&gt;"",$A87&lt;&gt;"TOTAL"),IF(AND('[8]INVESTIGADOR_Grupo Edad'!$E85&lt;&gt;"",'[8]INVESTIGADOR_Grupo Edad'!$E85&lt;&gt;0),'[8]INVESTIGADOR_Grupo Edad'!$E85,""),IF($A87="TOTAL",SUM(INDIRECT("C4:C"&amp;ROW()-1)),""))</f>
        <v/>
      </c>
      <c r="D87" s="3" t="str">
        <f t="shared" ca="1" si="19"/>
        <v/>
      </c>
      <c r="E87" s="3" t="str">
        <f ca="1">IF(AND($A87&lt;&gt;"",$A87&lt;&gt;"TOTAL"),IF(AND('[8]INVESTIGADOR_Grupo Edad'!$H85&lt;&gt;"",'[8]INVESTIGADOR_Grupo Edad'!$H85&lt;&gt;0),'[8]INVESTIGADOR_Grupo Edad'!$H85,""),IF($A87="TOTAL",SUM(INDIRECT("E4:E"&amp;ROW()-1)),""))</f>
        <v/>
      </c>
      <c r="F87" s="3" t="str">
        <f ca="1">IF(AND($A87&lt;&gt;"",$A87&lt;&gt;"TOTAL"),IF(AND('[8]INVESTIGADOR_Grupo Edad'!$J85&lt;&gt;"",'[8]INVESTIGADOR_Grupo Edad'!$J85&lt;&gt;0),'[8]INVESTIGADOR_Grupo Edad'!$J85,""),IF($A87="TOTAL",SUM(INDIRECT("F4:F"&amp;ROW()-1)),""))</f>
        <v/>
      </c>
      <c r="G87" s="3" t="str">
        <f t="shared" ca="1" si="20"/>
        <v/>
      </c>
      <c r="H87" s="3" t="str">
        <f ca="1">IF(AND($A87&lt;&gt;"",$A87&lt;&gt;"TOTAL"),IF(AND('[8]INVESTIGADOR_Grupo Edad'!$M85&lt;&gt;"",'[8]INVESTIGADOR_Grupo Edad'!$M85&lt;&gt;0),'[8]INVESTIGADOR_Grupo Edad'!$M85,""),IF($A87="TOTAL",SUM(INDIRECT("H4:H"&amp;ROW()-1)),""))</f>
        <v/>
      </c>
      <c r="I87" s="3" t="str">
        <f ca="1">IF(AND($A87&lt;&gt;"",$A87&lt;&gt;"TOTAL"),IF(AND('[8]INVESTIGADOR_Grupo Edad'!$O85&lt;&gt;"",'[8]INVESTIGADOR_Grupo Edad'!$O85&lt;&gt;0),'[8]INVESTIGADOR_Grupo Edad'!$O85,""),IF($A87="TOTAL",SUM(INDIRECT("I4:I"&amp;ROW()-1)),""))</f>
        <v/>
      </c>
      <c r="J87" s="3" t="str">
        <f t="shared" ca="1" si="21"/>
        <v/>
      </c>
      <c r="K87" s="3" t="str">
        <f ca="1">IF(AND($A87&lt;&gt;"",$A87&lt;&gt;"TOTAL"),IF(AND('[8]INVESTIGADOR_Grupo Edad'!$R85&lt;&gt;"",'[8]INVESTIGADOR_Grupo Edad'!$R85&lt;&gt;0),'[8]INVESTIGADOR_Grupo Edad'!$R85,""),IF($A87="TOTAL",SUM(INDIRECT("K4:K"&amp;ROW()-1)),""))</f>
        <v/>
      </c>
      <c r="L87" s="3" t="str">
        <f ca="1">IF(AND($A87&lt;&gt;"",$A87&lt;&gt;"TOTAL"),IF(AND('[8]INVESTIGADOR_Grupo Edad'!$T85&lt;&gt;"",'[8]INVESTIGADOR_Grupo Edad'!$T85&lt;&gt;0),'[8]INVESTIGADOR_Grupo Edad'!$T85,""),IF($A87="TOTAL",SUM(INDIRECT("L4:L"&amp;ROW()-1)),""))</f>
        <v/>
      </c>
      <c r="M87" s="3" t="str">
        <f t="shared" ca="1" si="22"/>
        <v/>
      </c>
      <c r="N87" s="3" t="str">
        <f ca="1">IF(AND($A87&lt;&gt;"",$A87&lt;&gt;"TOTAL"),IF(AND('[8]INVESTIGADOR_Grupo Edad'!$W85&lt;&gt;"",'[8]INVESTIGADOR_Grupo Edad'!$W85&lt;&gt;0),'[8]INVESTIGADOR_Grupo Edad'!$W85,""),IF($A87="TOTAL",SUM(INDIRECT("N4:N"&amp;ROW()-1)),""))</f>
        <v/>
      </c>
      <c r="O87" s="3" t="str">
        <f ca="1">IF(AND($A87&lt;&gt;"",$A87&lt;&gt;"TOTAL"),IF(AND('[8]INVESTIGADOR_Grupo Edad'!$Y85&lt;&gt;"",'[8]INVESTIGADOR_Grupo Edad'!$Y85&lt;&gt;0),'[8]INVESTIGADOR_Grupo Edad'!$Y85,""),IF($A87="TOTAL",SUM(INDIRECT("O4:O"&amp;ROW()-1)),""))</f>
        <v/>
      </c>
      <c r="P87" s="3" t="str">
        <f t="shared" ca="1" si="23"/>
        <v/>
      </c>
      <c r="Q87" s="3" t="str">
        <f ca="1">IF(AND($A87&lt;&gt;"",$A87&lt;&gt;"TOTAL"),IF(AND('[8]INVESTIGADOR_Grupo Edad'!$AB85&lt;&gt;"",'[8]INVESTIGADOR_Grupo Edad'!$AB85&lt;&gt;0),'[8]INVESTIGADOR_Grupo Edad'!$AB85,""),IF($A87="TOTAL",SUM(INDIRECT("Q4:Q"&amp;ROW()-1)),""))</f>
        <v/>
      </c>
      <c r="R87" s="3" t="str">
        <f ca="1">IF(AND($A87&lt;&gt;"",$A87&lt;&gt;"TOTAL"),IF(AND('[8]INVESTIGADOR_Grupo Edad'!$AD85&lt;&gt;"",'[8]INVESTIGADOR_Grupo Edad'!$AD85&lt;&gt;0),'[8]INVESTIGADOR_Grupo Edad'!$AD85,""),IF($A87="TOTAL",SUM(INDIRECT("R4:R"&amp;ROW()-1)),""))</f>
        <v/>
      </c>
      <c r="S87" s="3" t="str">
        <f t="shared" ca="1" si="24"/>
        <v/>
      </c>
      <c r="T87" s="3" t="str">
        <f ca="1">IF(AND($A87&lt;&gt;"",$A87&lt;&gt;"TOTAL"),IF(AND('[8]INVESTIGADOR_Grupo Edad'!$AG85&lt;&gt;"",'[8]INVESTIGADOR_Grupo Edad'!$AG85&lt;&gt;0),'[8]INVESTIGADOR_Grupo Edad'!$AG85,""),IF($A87="TOTAL",SUM(INDIRECT("T4:T"&amp;ROW()-1)),""))</f>
        <v/>
      </c>
      <c r="U87" s="3" t="str">
        <f ca="1">IF(AND($A87&lt;&gt;"",$A87&lt;&gt;"TOTAL"),IF(AND('[8]INVESTIGADOR_Grupo Edad'!$AI85&lt;&gt;"",'[8]INVESTIGADOR_Grupo Edad'!$AI85&lt;&gt;0),'[8]INVESTIGADOR_Grupo Edad'!$AI85,""),IF($A87="TOTAL",SUM(INDIRECT("U4:U"&amp;ROW()-1)),""))</f>
        <v/>
      </c>
      <c r="V87" s="3" t="str">
        <f t="shared" ca="1" si="25"/>
        <v/>
      </c>
      <c r="W87" s="3" t="str">
        <f ca="1">IF(AND($A87&lt;&gt;"",$A87&lt;&gt;"TOTAL"),IF(AND('[8]INVESTIGADOR_Grupo Edad'!$AL85&lt;&gt;"",'[8]INVESTIGADOR_Grupo Edad'!$AL85&lt;&gt;0),'[8]INVESTIGADOR_Grupo Edad'!$AL85,""),IF($A87="TOTAL",SUM(INDIRECT("W4:W"&amp;ROW()-1)),""))</f>
        <v/>
      </c>
      <c r="X87" s="3" t="str">
        <f ca="1">IF(AND($A87&lt;&gt;"",$A87&lt;&gt;"TOTAL"),IF(AND('[8]INVESTIGADOR_Grupo Edad'!$AN85&lt;&gt;"",'[8]INVESTIGADOR_Grupo Edad'!$AN85&lt;&gt;0),'[8]INVESTIGADOR_Grupo Edad'!$AN85,""),IF($A87="TOTAL",SUM(INDIRECT("X4:X"&amp;ROW()-1)),""))</f>
        <v/>
      </c>
      <c r="Y87" s="3" t="str">
        <f t="shared" ca="1" si="26"/>
        <v/>
      </c>
      <c r="Z87" s="3" t="str">
        <f ca="1">IF(AND($A87&lt;&gt;"",$A87&lt;&gt;"TOTAL"),IF(AND('[8]INVESTIGADOR_Grupo Edad'!$AQ85&lt;&gt;"",'[8]INVESTIGADOR_Grupo Edad'!$AQ85&lt;&gt;0),'[8]INVESTIGADOR_Grupo Edad'!$AQ85,""),IF($A87="TOTAL",SUM(INDIRECT("Z4:Z"&amp;ROW()-1)),""))</f>
        <v/>
      </c>
      <c r="AA87" s="3" t="str">
        <f ca="1">IF(AND($A87&lt;&gt;"",$A87&lt;&gt;"TOTAL"),IF(AND('[8]INVESTIGADOR_Grupo Edad'!$AS85&lt;&gt;"",'[8]INVESTIGADOR_Grupo Edad'!$AS85&lt;&gt;0),'[8]INVESTIGADOR_Grupo Edad'!$AS85,""),IF($A87="TOTAL",SUM(INDIRECT("AA4:AA"&amp;ROW()-1)),""))</f>
        <v/>
      </c>
      <c r="AB87" s="3" t="str">
        <f t="shared" ca="1" si="27"/>
        <v/>
      </c>
      <c r="AC87" s="3" t="str">
        <f ca="1">IF(AND($A87&lt;&gt;"",$A87&lt;&gt;"TOTAL"),IF(AND('[8]INVESTIGADOR_Grupo Edad'!$AV85&lt;&gt;"",'[8]INVESTIGADOR_Grupo Edad'!$AV85&lt;&gt;0),'[8]INVESTIGADOR_Grupo Edad'!$AV85,""),IF($A87="TOTAL",SUM(INDIRECT("AC4:AC"&amp;ROW()-1)),""))</f>
        <v/>
      </c>
      <c r="AD87" s="3" t="str">
        <f ca="1">IF(AND($A87&lt;&gt;"",$A87&lt;&gt;"TOTAL"),IF(AND('[8]INVESTIGADOR_Grupo Edad'!$AX85&lt;&gt;"",'[8]INVESTIGADOR_Grupo Edad'!$AX85&lt;&gt;0),'[8]INVESTIGADOR_Grupo Edad'!$AX85,""),IF($A87="TOTAL",SUM(INDIRECT("AD4:AD"&amp;ROW()-1)),""))</f>
        <v/>
      </c>
      <c r="AE87" s="3" t="str">
        <f t="shared" ca="1" si="28"/>
        <v/>
      </c>
      <c r="AF87" s="3" t="str">
        <f ca="1">IF(AND($A87&lt;&gt;"",$A87&lt;&gt;"TOTAL"),IF(AND('[8]INVESTIGADOR_Grupo Edad'!$BA85&lt;&gt;"",'[8]INVESTIGADOR_Grupo Edad'!$BA85&lt;&gt;0),'[8]INVESTIGADOR_Grupo Edad'!$BA85,""),IF($A87="TOTAL",SUM(INDIRECT("AF4:AF"&amp;ROW()-1)),""))</f>
        <v/>
      </c>
      <c r="AG87" s="3" t="str">
        <f ca="1">IF(AND($A87&lt;&gt;"",$A87&lt;&gt;"TOTAL"),IF(AND('[8]INVESTIGADOR_Grupo Edad'!$BC85&lt;&gt;"",'[8]INVESTIGADOR_Grupo Edad'!$BC85&lt;&gt;0),'[8]INVESTIGADOR_Grupo Edad'!$BC85,""),IF($A87="TOTAL",SUM(INDIRECT("AG4:AG"&amp;ROW()-1)),""))</f>
        <v/>
      </c>
      <c r="AH87" s="3" t="str">
        <f t="shared" ca="1" si="29"/>
        <v/>
      </c>
      <c r="AI87" s="3" t="str">
        <f ca="1">IF(AND($A87&lt;&gt;"",$A87&lt;&gt;"TOTAL"),IF(AND('[8]INVESTIGADOR_Grupo Edad'!$BF85&lt;&gt;"",'[8]INVESTIGADOR_Grupo Edad'!$BF85&lt;&gt;0),'[8]INVESTIGADOR_Grupo Edad'!$BF85,""),IF($A87="TOTAL",SUM(INDIRECT("AI4:AI"&amp;ROW()-1)),""))</f>
        <v/>
      </c>
      <c r="AJ87" s="3" t="str">
        <f ca="1">IF(AND($A87&lt;&gt;"",$A87&lt;&gt;"TOTAL"),IF(AND('[8]INVESTIGADOR_Grupo Edad'!$BH85&lt;&gt;"",'[8]INVESTIGADOR_Grupo Edad'!$BH85&lt;&gt;0),'[8]INVESTIGADOR_Grupo Edad'!$BH85,""),IF($A87="TOTAL",SUM(INDIRECT("AJ4:AJ"&amp;ROW()-1)),""))</f>
        <v/>
      </c>
      <c r="AK87" s="3" t="str">
        <f t="shared" ca="1" si="30"/>
        <v/>
      </c>
      <c r="AL87" s="3" t="str">
        <f ca="1">IF(AND($A87&lt;&gt;"",$A87&lt;&gt;"TOTAL"),IF(AND('[8]INVESTIGADOR_Grupo Edad'!$BK85&lt;&gt;"",'[8]INVESTIGADOR_Grupo Edad'!$BK85&lt;&gt;0),'[8]INVESTIGADOR_Grupo Edad'!$BK85,""),IF($A87="TOTAL",SUM(INDIRECT("AL4:AL"&amp;ROW()-1)),""))</f>
        <v/>
      </c>
      <c r="AM87" s="3" t="str">
        <f ca="1">IF(AND($A87&lt;&gt;"",$A87&lt;&gt;"TOTAL"),IF(AND('[8]INVESTIGADOR_Grupo Edad'!$BM85&lt;&gt;"",'[8]INVESTIGADOR_Grupo Edad'!$BM85&lt;&gt;0),'[8]INVESTIGADOR_Grupo Edad'!$BM85,""),IF($A87="TOTAL",SUM(INDIRECT("AM4:AM"&amp;ROW()-1)),""))</f>
        <v/>
      </c>
      <c r="AN87" s="3" t="str">
        <f t="shared" ca="1" si="31"/>
        <v/>
      </c>
      <c r="AO87" s="3" t="str">
        <f ca="1">IF(AND($A87&lt;&gt;"",$A87&lt;&gt;"TOTAL"),IF(AND('[8]INVESTIGADOR_Grupo Edad'!$BP85&lt;&gt;"",'[8]INVESTIGADOR_Grupo Edad'!$BP85&lt;&gt;0),'[8]INVESTIGADOR_Grupo Edad'!$BP85,""),IF($A87="TOTAL",SUM(INDIRECT("AO4:AO"&amp;ROW()-1)),""))</f>
        <v/>
      </c>
      <c r="AP87" s="3" t="str">
        <f ca="1">IF(AND($A87&lt;&gt;"",$A87&lt;&gt;"TOTAL"),IF(AND('[8]INVESTIGADOR_Grupo Edad'!$BR85&lt;&gt;"",'[8]INVESTIGADOR_Grupo Edad'!$BR85&lt;&gt;0),'[8]INVESTIGADOR_Grupo Edad'!$BR85,""),IF($A87="TOTAL",SUM(INDIRECT("AP4:AP"&amp;ROW()-1)),""))</f>
        <v/>
      </c>
      <c r="AQ87" s="3" t="str">
        <f t="shared" ca="1" si="32"/>
        <v/>
      </c>
      <c r="AR87" s="3" t="str">
        <f ca="1">IF(AND($A87&lt;&gt;"",$A87&lt;&gt;"TOTAL"),IF(AND('[8]INVESTIGADOR_Grupo Edad'!$BU85&lt;&gt;"",'[8]INVESTIGADOR_Grupo Edad'!$BU85&lt;&gt;0),'[8]INVESTIGADOR_Grupo Edad'!$BU85,""),IF($A87="TOTAL",SUM(INDIRECT("AR4:AR"&amp;ROW()-1)),""))</f>
        <v/>
      </c>
      <c r="AS87" s="3" t="str">
        <f ca="1">IF(AND($A87&lt;&gt;"",$A87&lt;&gt;"TOTAL"),IF(AND('[8]INVESTIGADOR_Grupo Edad'!$BW85&lt;&gt;"",'[8]INVESTIGADOR_Grupo Edad'!$BW85&lt;&gt;0),'[8]INVESTIGADOR_Grupo Edad'!$BW85,""),IF($A87="TOTAL",SUM(INDIRECT("AS4:AS"&amp;ROW()-1)),""))</f>
        <v/>
      </c>
      <c r="AT87" s="3" t="str">
        <f t="shared" ca="1" si="33"/>
        <v/>
      </c>
      <c r="AU87" s="3" t="str">
        <f ca="1">IF(AND($A87&lt;&gt;"",$A87&lt;&gt;"TOTAL"),IF(AND('[8]INVESTIGADOR_Grupo Edad'!$BZ85&lt;&gt;"",'[8]INVESTIGADOR_Grupo Edad'!$BZ85&lt;&gt;0),'[8]INVESTIGADOR_Grupo Edad'!$BZ85,""),IF($A87="TOTAL",SUM(INDIRECT("AU4:AU"&amp;ROW()-1)),""))</f>
        <v/>
      </c>
      <c r="AV87" s="3" t="str">
        <f ca="1">IF(AND($A87&lt;&gt;"",$A87&lt;&gt;"TOTAL"),IF(AND('[8]INVESTIGADOR_Grupo Edad'!$CB85&lt;&gt;"",'[8]INVESTIGADOR_Grupo Edad'!$CB85&lt;&gt;0),'[8]INVESTIGADOR_Grupo Edad'!$CB85,""),IF($A87="TOTAL",SUM(INDIRECT("AV4:AV"&amp;ROW()-1)),""))</f>
        <v/>
      </c>
      <c r="AW87" s="3" t="str">
        <f t="shared" ca="1" si="34"/>
        <v/>
      </c>
      <c r="AX87" s="3" t="str">
        <f ca="1">IF(AND($A87&lt;&gt;"",$A87&lt;&gt;"TOTAL"),IF(AND('[8]INVESTIGADOR_Grupo Edad'!$CE85&lt;&gt;"",'[8]INVESTIGADOR_Grupo Edad'!$CE85&lt;&gt;0),'[8]INVESTIGADOR_Grupo Edad'!$CE85,""),IF($A87="TOTAL",SUM(INDIRECT("AX4:AX"&amp;ROW()-1)),""))</f>
        <v/>
      </c>
      <c r="AY87" s="3" t="str">
        <f ca="1">IF(AND($A87&lt;&gt;"",$A87&lt;&gt;"TOTAL"),IF(AND('[8]INVESTIGADOR_Grupo Edad'!$CG85&lt;&gt;"",'[8]INVESTIGADOR_Grupo Edad'!$CG85&lt;&gt;0),'[8]INVESTIGADOR_Grupo Edad'!$CG85,""),IF($A87="TOTAL",SUM(INDIRECT("AY4:AY"&amp;ROW()-1)),""))</f>
        <v/>
      </c>
      <c r="AZ87" s="3" t="str">
        <f t="shared" ca="1" si="35"/>
        <v/>
      </c>
      <c r="BA87" s="3" t="str">
        <f ca="1">IF(AND($A87&lt;&gt;"",$A87&lt;&gt;"TOTAL"),IF(AND('[8]INVESTIGADOR_Grupo Edad'!$CJ85&lt;&gt;"",'[8]INVESTIGADOR_Grupo Edad'!$CJ85&lt;&gt;0),'[8]INVESTIGADOR_Grupo Edad'!$CJ85,""),IF($A87="TOTAL",SUM(INDIRECT("BA4:BA"&amp;ROW()-1)),""))</f>
        <v/>
      </c>
      <c r="BB87" s="3" t="str">
        <f ca="1">IF(AND($A87&lt;&gt;"",$A87&lt;&gt;"TOTAL"),IF(AND('[8]INVESTIGADOR_Grupo Edad'!$CL85&lt;&gt;"",'[8]INVESTIGADOR_Grupo Edad'!$CL85&lt;&gt;0),'[8]INVESTIGADOR_Grupo Edad'!$CL85,""),IF($A87="TOTAL",SUM(INDIRECT("BB4:BB"&amp;ROW()-1)),""))</f>
        <v/>
      </c>
      <c r="BC87" s="3" t="str">
        <f t="shared" ca="1" si="36"/>
        <v/>
      </c>
      <c r="BD87" s="3" t="str">
        <f ca="1">IF(AND($A87&lt;&gt;"",$A87&lt;&gt;"TOTAL"),IF(AND('[8]INVESTIGADOR_Grupo Edad'!$CO85&lt;&gt;"",'[8]INVESTIGADOR_Grupo Edad'!$CO85&lt;&gt;0),'[8]INVESTIGADOR_Grupo Edad'!$CO85,""),IF($A87="TOTAL",SUM(INDIRECT("BD4:BD"&amp;ROW()-1)),""))</f>
        <v/>
      </c>
      <c r="BE87" s="3" t="str">
        <f ca="1">IF(AND($A87&lt;&gt;"",$A87&lt;&gt;"TOTAL"),IF(AND('[8]INVESTIGADOR_Grupo Edad'!$CQ85&lt;&gt;"",'[8]INVESTIGADOR_Grupo Edad'!$CQ85&lt;&gt;0),'[8]INVESTIGADOR_Grupo Edad'!$CQ85,""),IF($A87="TOTAL",SUM(INDIRECT("BE4:BE"&amp;ROW()-1)),""))</f>
        <v/>
      </c>
      <c r="BF87" s="3" t="str">
        <f t="shared" ca="1" si="37"/>
        <v/>
      </c>
    </row>
    <row r="88" spans="1:58" x14ac:dyDescent="0.2">
      <c r="A88" s="25" t="str">
        <f>IF('[8]INVESTIGADOR_Grupo Edad'!$B86&lt;&gt;"",'[8]INVESTIGADOR_Grupo Edad'!$B86,IF(AND('[8]INVESTIGADOR_Grupo Edad'!$B86="",'[8]INVESTIGADOR_Grupo Edad'!$B87="",'[8]INVESTIGADOR_Grupo Edad'!$B85=""),"","TOTAL"))</f>
        <v/>
      </c>
      <c r="B88" s="3" t="str">
        <f ca="1">IF(AND($A88&lt;&gt;"",$A88&lt;&gt;"TOTAL"),IF(AND('[8]INVESTIGADOR_Grupo Edad'!$C86&lt;&gt;"",'[8]INVESTIGADOR_Grupo Edad'!$C86&lt;&gt;0),'[8]INVESTIGADOR_Grupo Edad'!$C86,""),IF($A88="TOTAL",SUM(INDIRECT("B4:B"&amp;ROW()-1)),""))</f>
        <v/>
      </c>
      <c r="C88" s="3" t="str">
        <f ca="1">IF(AND($A88&lt;&gt;"",$A88&lt;&gt;"TOTAL"),IF(AND('[8]INVESTIGADOR_Grupo Edad'!$E86&lt;&gt;"",'[8]INVESTIGADOR_Grupo Edad'!$E86&lt;&gt;0),'[8]INVESTIGADOR_Grupo Edad'!$E86,""),IF($A88="TOTAL",SUM(INDIRECT("C4:C"&amp;ROW()-1)),""))</f>
        <v/>
      </c>
      <c r="D88" s="3" t="str">
        <f t="shared" ca="1" si="19"/>
        <v/>
      </c>
      <c r="E88" s="3" t="str">
        <f ca="1">IF(AND($A88&lt;&gt;"",$A88&lt;&gt;"TOTAL"),IF(AND('[8]INVESTIGADOR_Grupo Edad'!$H86&lt;&gt;"",'[8]INVESTIGADOR_Grupo Edad'!$H86&lt;&gt;0),'[8]INVESTIGADOR_Grupo Edad'!$H86,""),IF($A88="TOTAL",SUM(INDIRECT("E4:E"&amp;ROW()-1)),""))</f>
        <v/>
      </c>
      <c r="F88" s="3" t="str">
        <f ca="1">IF(AND($A88&lt;&gt;"",$A88&lt;&gt;"TOTAL"),IF(AND('[8]INVESTIGADOR_Grupo Edad'!$J86&lt;&gt;"",'[8]INVESTIGADOR_Grupo Edad'!$J86&lt;&gt;0),'[8]INVESTIGADOR_Grupo Edad'!$J86,""),IF($A88="TOTAL",SUM(INDIRECT("F4:F"&amp;ROW()-1)),""))</f>
        <v/>
      </c>
      <c r="G88" s="3" t="str">
        <f t="shared" ca="1" si="20"/>
        <v/>
      </c>
      <c r="H88" s="3" t="str">
        <f ca="1">IF(AND($A88&lt;&gt;"",$A88&lt;&gt;"TOTAL"),IF(AND('[8]INVESTIGADOR_Grupo Edad'!$M86&lt;&gt;"",'[8]INVESTIGADOR_Grupo Edad'!$M86&lt;&gt;0),'[8]INVESTIGADOR_Grupo Edad'!$M86,""),IF($A88="TOTAL",SUM(INDIRECT("H4:H"&amp;ROW()-1)),""))</f>
        <v/>
      </c>
      <c r="I88" s="3" t="str">
        <f ca="1">IF(AND($A88&lt;&gt;"",$A88&lt;&gt;"TOTAL"),IF(AND('[8]INVESTIGADOR_Grupo Edad'!$O86&lt;&gt;"",'[8]INVESTIGADOR_Grupo Edad'!$O86&lt;&gt;0),'[8]INVESTIGADOR_Grupo Edad'!$O86,""),IF($A88="TOTAL",SUM(INDIRECT("I4:I"&amp;ROW()-1)),""))</f>
        <v/>
      </c>
      <c r="J88" s="3" t="str">
        <f t="shared" ca="1" si="21"/>
        <v/>
      </c>
      <c r="K88" s="3" t="str">
        <f ca="1">IF(AND($A88&lt;&gt;"",$A88&lt;&gt;"TOTAL"),IF(AND('[8]INVESTIGADOR_Grupo Edad'!$R86&lt;&gt;"",'[8]INVESTIGADOR_Grupo Edad'!$R86&lt;&gt;0),'[8]INVESTIGADOR_Grupo Edad'!$R86,""),IF($A88="TOTAL",SUM(INDIRECT("K4:K"&amp;ROW()-1)),""))</f>
        <v/>
      </c>
      <c r="L88" s="3" t="str">
        <f ca="1">IF(AND($A88&lt;&gt;"",$A88&lt;&gt;"TOTAL"),IF(AND('[8]INVESTIGADOR_Grupo Edad'!$T86&lt;&gt;"",'[8]INVESTIGADOR_Grupo Edad'!$T86&lt;&gt;0),'[8]INVESTIGADOR_Grupo Edad'!$T86,""),IF($A88="TOTAL",SUM(INDIRECT("L4:L"&amp;ROW()-1)),""))</f>
        <v/>
      </c>
      <c r="M88" s="3" t="str">
        <f t="shared" ca="1" si="22"/>
        <v/>
      </c>
      <c r="N88" s="3" t="str">
        <f ca="1">IF(AND($A88&lt;&gt;"",$A88&lt;&gt;"TOTAL"),IF(AND('[8]INVESTIGADOR_Grupo Edad'!$W86&lt;&gt;"",'[8]INVESTIGADOR_Grupo Edad'!$W86&lt;&gt;0),'[8]INVESTIGADOR_Grupo Edad'!$W86,""),IF($A88="TOTAL",SUM(INDIRECT("N4:N"&amp;ROW()-1)),""))</f>
        <v/>
      </c>
      <c r="O88" s="3" t="str">
        <f ca="1">IF(AND($A88&lt;&gt;"",$A88&lt;&gt;"TOTAL"),IF(AND('[8]INVESTIGADOR_Grupo Edad'!$Y86&lt;&gt;"",'[8]INVESTIGADOR_Grupo Edad'!$Y86&lt;&gt;0),'[8]INVESTIGADOR_Grupo Edad'!$Y86,""),IF($A88="TOTAL",SUM(INDIRECT("O4:O"&amp;ROW()-1)),""))</f>
        <v/>
      </c>
      <c r="P88" s="3" t="str">
        <f t="shared" ca="1" si="23"/>
        <v/>
      </c>
      <c r="Q88" s="3" t="str">
        <f ca="1">IF(AND($A88&lt;&gt;"",$A88&lt;&gt;"TOTAL"),IF(AND('[8]INVESTIGADOR_Grupo Edad'!$AB86&lt;&gt;"",'[8]INVESTIGADOR_Grupo Edad'!$AB86&lt;&gt;0),'[8]INVESTIGADOR_Grupo Edad'!$AB86,""),IF($A88="TOTAL",SUM(INDIRECT("Q4:Q"&amp;ROW()-1)),""))</f>
        <v/>
      </c>
      <c r="R88" s="3" t="str">
        <f ca="1">IF(AND($A88&lt;&gt;"",$A88&lt;&gt;"TOTAL"),IF(AND('[8]INVESTIGADOR_Grupo Edad'!$AD86&lt;&gt;"",'[8]INVESTIGADOR_Grupo Edad'!$AD86&lt;&gt;0),'[8]INVESTIGADOR_Grupo Edad'!$AD86,""),IF($A88="TOTAL",SUM(INDIRECT("R4:R"&amp;ROW()-1)),""))</f>
        <v/>
      </c>
      <c r="S88" s="3" t="str">
        <f t="shared" ca="1" si="24"/>
        <v/>
      </c>
      <c r="T88" s="3" t="str">
        <f ca="1">IF(AND($A88&lt;&gt;"",$A88&lt;&gt;"TOTAL"),IF(AND('[8]INVESTIGADOR_Grupo Edad'!$AG86&lt;&gt;"",'[8]INVESTIGADOR_Grupo Edad'!$AG86&lt;&gt;0),'[8]INVESTIGADOR_Grupo Edad'!$AG86,""),IF($A88="TOTAL",SUM(INDIRECT("T4:T"&amp;ROW()-1)),""))</f>
        <v/>
      </c>
      <c r="U88" s="3" t="str">
        <f ca="1">IF(AND($A88&lt;&gt;"",$A88&lt;&gt;"TOTAL"),IF(AND('[8]INVESTIGADOR_Grupo Edad'!$AI86&lt;&gt;"",'[8]INVESTIGADOR_Grupo Edad'!$AI86&lt;&gt;0),'[8]INVESTIGADOR_Grupo Edad'!$AI86,""),IF($A88="TOTAL",SUM(INDIRECT("U4:U"&amp;ROW()-1)),""))</f>
        <v/>
      </c>
      <c r="V88" s="3" t="str">
        <f t="shared" ca="1" si="25"/>
        <v/>
      </c>
      <c r="W88" s="3" t="str">
        <f ca="1">IF(AND($A88&lt;&gt;"",$A88&lt;&gt;"TOTAL"),IF(AND('[8]INVESTIGADOR_Grupo Edad'!$AL86&lt;&gt;"",'[8]INVESTIGADOR_Grupo Edad'!$AL86&lt;&gt;0),'[8]INVESTIGADOR_Grupo Edad'!$AL86,""),IF($A88="TOTAL",SUM(INDIRECT("W4:W"&amp;ROW()-1)),""))</f>
        <v/>
      </c>
      <c r="X88" s="3" t="str">
        <f ca="1">IF(AND($A88&lt;&gt;"",$A88&lt;&gt;"TOTAL"),IF(AND('[8]INVESTIGADOR_Grupo Edad'!$AN86&lt;&gt;"",'[8]INVESTIGADOR_Grupo Edad'!$AN86&lt;&gt;0),'[8]INVESTIGADOR_Grupo Edad'!$AN86,""),IF($A88="TOTAL",SUM(INDIRECT("X4:X"&amp;ROW()-1)),""))</f>
        <v/>
      </c>
      <c r="Y88" s="3" t="str">
        <f t="shared" ca="1" si="26"/>
        <v/>
      </c>
      <c r="Z88" s="3" t="str">
        <f ca="1">IF(AND($A88&lt;&gt;"",$A88&lt;&gt;"TOTAL"),IF(AND('[8]INVESTIGADOR_Grupo Edad'!$AQ86&lt;&gt;"",'[8]INVESTIGADOR_Grupo Edad'!$AQ86&lt;&gt;0),'[8]INVESTIGADOR_Grupo Edad'!$AQ86,""),IF($A88="TOTAL",SUM(INDIRECT("Z4:Z"&amp;ROW()-1)),""))</f>
        <v/>
      </c>
      <c r="AA88" s="3" t="str">
        <f ca="1">IF(AND($A88&lt;&gt;"",$A88&lt;&gt;"TOTAL"),IF(AND('[8]INVESTIGADOR_Grupo Edad'!$AS86&lt;&gt;"",'[8]INVESTIGADOR_Grupo Edad'!$AS86&lt;&gt;0),'[8]INVESTIGADOR_Grupo Edad'!$AS86,""),IF($A88="TOTAL",SUM(INDIRECT("AA4:AA"&amp;ROW()-1)),""))</f>
        <v/>
      </c>
      <c r="AB88" s="3" t="str">
        <f t="shared" ca="1" si="27"/>
        <v/>
      </c>
      <c r="AC88" s="3" t="str">
        <f ca="1">IF(AND($A88&lt;&gt;"",$A88&lt;&gt;"TOTAL"),IF(AND('[8]INVESTIGADOR_Grupo Edad'!$AV86&lt;&gt;"",'[8]INVESTIGADOR_Grupo Edad'!$AV86&lt;&gt;0),'[8]INVESTIGADOR_Grupo Edad'!$AV86,""),IF($A88="TOTAL",SUM(INDIRECT("AC4:AC"&amp;ROW()-1)),""))</f>
        <v/>
      </c>
      <c r="AD88" s="3" t="str">
        <f ca="1">IF(AND($A88&lt;&gt;"",$A88&lt;&gt;"TOTAL"),IF(AND('[8]INVESTIGADOR_Grupo Edad'!$AX86&lt;&gt;"",'[8]INVESTIGADOR_Grupo Edad'!$AX86&lt;&gt;0),'[8]INVESTIGADOR_Grupo Edad'!$AX86,""),IF($A88="TOTAL",SUM(INDIRECT("AD4:AD"&amp;ROW()-1)),""))</f>
        <v/>
      </c>
      <c r="AE88" s="3" t="str">
        <f t="shared" ca="1" si="28"/>
        <v/>
      </c>
      <c r="AF88" s="3" t="str">
        <f ca="1">IF(AND($A88&lt;&gt;"",$A88&lt;&gt;"TOTAL"),IF(AND('[8]INVESTIGADOR_Grupo Edad'!$BA86&lt;&gt;"",'[8]INVESTIGADOR_Grupo Edad'!$BA86&lt;&gt;0),'[8]INVESTIGADOR_Grupo Edad'!$BA86,""),IF($A88="TOTAL",SUM(INDIRECT("AF4:AF"&amp;ROW()-1)),""))</f>
        <v/>
      </c>
      <c r="AG88" s="3" t="str">
        <f ca="1">IF(AND($A88&lt;&gt;"",$A88&lt;&gt;"TOTAL"),IF(AND('[8]INVESTIGADOR_Grupo Edad'!$BC86&lt;&gt;"",'[8]INVESTIGADOR_Grupo Edad'!$BC86&lt;&gt;0),'[8]INVESTIGADOR_Grupo Edad'!$BC86,""),IF($A88="TOTAL",SUM(INDIRECT("AG4:AG"&amp;ROW()-1)),""))</f>
        <v/>
      </c>
      <c r="AH88" s="3" t="str">
        <f t="shared" ca="1" si="29"/>
        <v/>
      </c>
      <c r="AI88" s="3" t="str">
        <f ca="1">IF(AND($A88&lt;&gt;"",$A88&lt;&gt;"TOTAL"),IF(AND('[8]INVESTIGADOR_Grupo Edad'!$BF86&lt;&gt;"",'[8]INVESTIGADOR_Grupo Edad'!$BF86&lt;&gt;0),'[8]INVESTIGADOR_Grupo Edad'!$BF86,""),IF($A88="TOTAL",SUM(INDIRECT("AI4:AI"&amp;ROW()-1)),""))</f>
        <v/>
      </c>
      <c r="AJ88" s="3" t="str">
        <f ca="1">IF(AND($A88&lt;&gt;"",$A88&lt;&gt;"TOTAL"),IF(AND('[8]INVESTIGADOR_Grupo Edad'!$BH86&lt;&gt;"",'[8]INVESTIGADOR_Grupo Edad'!$BH86&lt;&gt;0),'[8]INVESTIGADOR_Grupo Edad'!$BH86,""),IF($A88="TOTAL",SUM(INDIRECT("AJ4:AJ"&amp;ROW()-1)),""))</f>
        <v/>
      </c>
      <c r="AK88" s="3" t="str">
        <f t="shared" ca="1" si="30"/>
        <v/>
      </c>
      <c r="AL88" s="3" t="str">
        <f ca="1">IF(AND($A88&lt;&gt;"",$A88&lt;&gt;"TOTAL"),IF(AND('[8]INVESTIGADOR_Grupo Edad'!$BK86&lt;&gt;"",'[8]INVESTIGADOR_Grupo Edad'!$BK86&lt;&gt;0),'[8]INVESTIGADOR_Grupo Edad'!$BK86,""),IF($A88="TOTAL",SUM(INDIRECT("AL4:AL"&amp;ROW()-1)),""))</f>
        <v/>
      </c>
      <c r="AM88" s="3" t="str">
        <f ca="1">IF(AND($A88&lt;&gt;"",$A88&lt;&gt;"TOTAL"),IF(AND('[8]INVESTIGADOR_Grupo Edad'!$BM86&lt;&gt;"",'[8]INVESTIGADOR_Grupo Edad'!$BM86&lt;&gt;0),'[8]INVESTIGADOR_Grupo Edad'!$BM86,""),IF($A88="TOTAL",SUM(INDIRECT("AM4:AM"&amp;ROW()-1)),""))</f>
        <v/>
      </c>
      <c r="AN88" s="3" t="str">
        <f t="shared" ca="1" si="31"/>
        <v/>
      </c>
      <c r="AO88" s="3" t="str">
        <f ca="1">IF(AND($A88&lt;&gt;"",$A88&lt;&gt;"TOTAL"),IF(AND('[8]INVESTIGADOR_Grupo Edad'!$BP86&lt;&gt;"",'[8]INVESTIGADOR_Grupo Edad'!$BP86&lt;&gt;0),'[8]INVESTIGADOR_Grupo Edad'!$BP86,""),IF($A88="TOTAL",SUM(INDIRECT("AO4:AO"&amp;ROW()-1)),""))</f>
        <v/>
      </c>
      <c r="AP88" s="3" t="str">
        <f ca="1">IF(AND($A88&lt;&gt;"",$A88&lt;&gt;"TOTAL"),IF(AND('[8]INVESTIGADOR_Grupo Edad'!$BR86&lt;&gt;"",'[8]INVESTIGADOR_Grupo Edad'!$BR86&lt;&gt;0),'[8]INVESTIGADOR_Grupo Edad'!$BR86,""),IF($A88="TOTAL",SUM(INDIRECT("AP4:AP"&amp;ROW()-1)),""))</f>
        <v/>
      </c>
      <c r="AQ88" s="3" t="str">
        <f t="shared" ca="1" si="32"/>
        <v/>
      </c>
      <c r="AR88" s="3" t="str">
        <f ca="1">IF(AND($A88&lt;&gt;"",$A88&lt;&gt;"TOTAL"),IF(AND('[8]INVESTIGADOR_Grupo Edad'!$BU86&lt;&gt;"",'[8]INVESTIGADOR_Grupo Edad'!$BU86&lt;&gt;0),'[8]INVESTIGADOR_Grupo Edad'!$BU86,""),IF($A88="TOTAL",SUM(INDIRECT("AR4:AR"&amp;ROW()-1)),""))</f>
        <v/>
      </c>
      <c r="AS88" s="3" t="str">
        <f ca="1">IF(AND($A88&lt;&gt;"",$A88&lt;&gt;"TOTAL"),IF(AND('[8]INVESTIGADOR_Grupo Edad'!$BW86&lt;&gt;"",'[8]INVESTIGADOR_Grupo Edad'!$BW86&lt;&gt;0),'[8]INVESTIGADOR_Grupo Edad'!$BW86,""),IF($A88="TOTAL",SUM(INDIRECT("AS4:AS"&amp;ROW()-1)),""))</f>
        <v/>
      </c>
      <c r="AT88" s="3" t="str">
        <f t="shared" ca="1" si="33"/>
        <v/>
      </c>
      <c r="AU88" s="3" t="str">
        <f ca="1">IF(AND($A88&lt;&gt;"",$A88&lt;&gt;"TOTAL"),IF(AND('[8]INVESTIGADOR_Grupo Edad'!$BZ86&lt;&gt;"",'[8]INVESTIGADOR_Grupo Edad'!$BZ86&lt;&gt;0),'[8]INVESTIGADOR_Grupo Edad'!$BZ86,""),IF($A88="TOTAL",SUM(INDIRECT("AU4:AU"&amp;ROW()-1)),""))</f>
        <v/>
      </c>
      <c r="AV88" s="3" t="str">
        <f ca="1">IF(AND($A88&lt;&gt;"",$A88&lt;&gt;"TOTAL"),IF(AND('[8]INVESTIGADOR_Grupo Edad'!$CB86&lt;&gt;"",'[8]INVESTIGADOR_Grupo Edad'!$CB86&lt;&gt;0),'[8]INVESTIGADOR_Grupo Edad'!$CB86,""),IF($A88="TOTAL",SUM(INDIRECT("AV4:AV"&amp;ROW()-1)),""))</f>
        <v/>
      </c>
      <c r="AW88" s="3" t="str">
        <f t="shared" ca="1" si="34"/>
        <v/>
      </c>
      <c r="AX88" s="3" t="str">
        <f ca="1">IF(AND($A88&lt;&gt;"",$A88&lt;&gt;"TOTAL"),IF(AND('[8]INVESTIGADOR_Grupo Edad'!$CE86&lt;&gt;"",'[8]INVESTIGADOR_Grupo Edad'!$CE86&lt;&gt;0),'[8]INVESTIGADOR_Grupo Edad'!$CE86,""),IF($A88="TOTAL",SUM(INDIRECT("AX4:AX"&amp;ROW()-1)),""))</f>
        <v/>
      </c>
      <c r="AY88" s="3" t="str">
        <f ca="1">IF(AND($A88&lt;&gt;"",$A88&lt;&gt;"TOTAL"),IF(AND('[8]INVESTIGADOR_Grupo Edad'!$CG86&lt;&gt;"",'[8]INVESTIGADOR_Grupo Edad'!$CG86&lt;&gt;0),'[8]INVESTIGADOR_Grupo Edad'!$CG86,""),IF($A88="TOTAL",SUM(INDIRECT("AY4:AY"&amp;ROW()-1)),""))</f>
        <v/>
      </c>
      <c r="AZ88" s="3" t="str">
        <f t="shared" ca="1" si="35"/>
        <v/>
      </c>
      <c r="BA88" s="3" t="str">
        <f ca="1">IF(AND($A88&lt;&gt;"",$A88&lt;&gt;"TOTAL"),IF(AND('[8]INVESTIGADOR_Grupo Edad'!$CJ86&lt;&gt;"",'[8]INVESTIGADOR_Grupo Edad'!$CJ86&lt;&gt;0),'[8]INVESTIGADOR_Grupo Edad'!$CJ86,""),IF($A88="TOTAL",SUM(INDIRECT("BA4:BA"&amp;ROW()-1)),""))</f>
        <v/>
      </c>
      <c r="BB88" s="3" t="str">
        <f ca="1">IF(AND($A88&lt;&gt;"",$A88&lt;&gt;"TOTAL"),IF(AND('[8]INVESTIGADOR_Grupo Edad'!$CL86&lt;&gt;"",'[8]INVESTIGADOR_Grupo Edad'!$CL86&lt;&gt;0),'[8]INVESTIGADOR_Grupo Edad'!$CL86,""),IF($A88="TOTAL",SUM(INDIRECT("BB4:BB"&amp;ROW()-1)),""))</f>
        <v/>
      </c>
      <c r="BC88" s="3" t="str">
        <f t="shared" ca="1" si="36"/>
        <v/>
      </c>
      <c r="BD88" s="3" t="str">
        <f ca="1">IF(AND($A88&lt;&gt;"",$A88&lt;&gt;"TOTAL"),IF(AND('[8]INVESTIGADOR_Grupo Edad'!$CO86&lt;&gt;"",'[8]INVESTIGADOR_Grupo Edad'!$CO86&lt;&gt;0),'[8]INVESTIGADOR_Grupo Edad'!$CO86,""),IF($A88="TOTAL",SUM(INDIRECT("BD4:BD"&amp;ROW()-1)),""))</f>
        <v/>
      </c>
      <c r="BE88" s="3" t="str">
        <f ca="1">IF(AND($A88&lt;&gt;"",$A88&lt;&gt;"TOTAL"),IF(AND('[8]INVESTIGADOR_Grupo Edad'!$CQ86&lt;&gt;"",'[8]INVESTIGADOR_Grupo Edad'!$CQ86&lt;&gt;0),'[8]INVESTIGADOR_Grupo Edad'!$CQ86,""),IF($A88="TOTAL",SUM(INDIRECT("BE4:BE"&amp;ROW()-1)),""))</f>
        <v/>
      </c>
      <c r="BF88" s="3" t="str">
        <f t="shared" ca="1" si="37"/>
        <v/>
      </c>
    </row>
    <row r="89" spans="1:58" x14ac:dyDescent="0.2">
      <c r="A89" s="25" t="str">
        <f>IF('[8]INVESTIGADOR_Grupo Edad'!$B87&lt;&gt;"",'[8]INVESTIGADOR_Grupo Edad'!$B87,IF(AND('[8]INVESTIGADOR_Grupo Edad'!$B87="",'[8]INVESTIGADOR_Grupo Edad'!$B88="",'[8]INVESTIGADOR_Grupo Edad'!$B86=""),"","TOTAL"))</f>
        <v/>
      </c>
      <c r="B89" s="3" t="str">
        <f ca="1">IF(AND($A89&lt;&gt;"",$A89&lt;&gt;"TOTAL"),IF(AND('[8]INVESTIGADOR_Grupo Edad'!$C87&lt;&gt;"",'[8]INVESTIGADOR_Grupo Edad'!$C87&lt;&gt;0),'[8]INVESTIGADOR_Grupo Edad'!$C87,""),IF($A89="TOTAL",SUM(INDIRECT("B4:B"&amp;ROW()-1)),""))</f>
        <v/>
      </c>
      <c r="C89" s="3" t="str">
        <f ca="1">IF(AND($A89&lt;&gt;"",$A89&lt;&gt;"TOTAL"),IF(AND('[8]INVESTIGADOR_Grupo Edad'!$E87&lt;&gt;"",'[8]INVESTIGADOR_Grupo Edad'!$E87&lt;&gt;0),'[8]INVESTIGADOR_Grupo Edad'!$E87,""),IF($A89="TOTAL",SUM(INDIRECT("C4:C"&amp;ROW()-1)),""))</f>
        <v/>
      </c>
      <c r="D89" s="3" t="str">
        <f t="shared" ca="1" si="19"/>
        <v/>
      </c>
      <c r="E89" s="3" t="str">
        <f ca="1">IF(AND($A89&lt;&gt;"",$A89&lt;&gt;"TOTAL"),IF(AND('[8]INVESTIGADOR_Grupo Edad'!$H87&lt;&gt;"",'[8]INVESTIGADOR_Grupo Edad'!$H87&lt;&gt;0),'[8]INVESTIGADOR_Grupo Edad'!$H87,""),IF($A89="TOTAL",SUM(INDIRECT("E4:E"&amp;ROW()-1)),""))</f>
        <v/>
      </c>
      <c r="F89" s="3" t="str">
        <f ca="1">IF(AND($A89&lt;&gt;"",$A89&lt;&gt;"TOTAL"),IF(AND('[8]INVESTIGADOR_Grupo Edad'!$J87&lt;&gt;"",'[8]INVESTIGADOR_Grupo Edad'!$J87&lt;&gt;0),'[8]INVESTIGADOR_Grupo Edad'!$J87,""),IF($A89="TOTAL",SUM(INDIRECT("F4:F"&amp;ROW()-1)),""))</f>
        <v/>
      </c>
      <c r="G89" s="3" t="str">
        <f t="shared" ca="1" si="20"/>
        <v/>
      </c>
      <c r="H89" s="3" t="str">
        <f ca="1">IF(AND($A89&lt;&gt;"",$A89&lt;&gt;"TOTAL"),IF(AND('[8]INVESTIGADOR_Grupo Edad'!$M87&lt;&gt;"",'[8]INVESTIGADOR_Grupo Edad'!$M87&lt;&gt;0),'[8]INVESTIGADOR_Grupo Edad'!$M87,""),IF($A89="TOTAL",SUM(INDIRECT("H4:H"&amp;ROW()-1)),""))</f>
        <v/>
      </c>
      <c r="I89" s="3" t="str">
        <f ca="1">IF(AND($A89&lt;&gt;"",$A89&lt;&gt;"TOTAL"),IF(AND('[8]INVESTIGADOR_Grupo Edad'!$O87&lt;&gt;"",'[8]INVESTIGADOR_Grupo Edad'!$O87&lt;&gt;0),'[8]INVESTIGADOR_Grupo Edad'!$O87,""),IF($A89="TOTAL",SUM(INDIRECT("I4:I"&amp;ROW()-1)),""))</f>
        <v/>
      </c>
      <c r="J89" s="3" t="str">
        <f t="shared" ca="1" si="21"/>
        <v/>
      </c>
      <c r="K89" s="3" t="str">
        <f ca="1">IF(AND($A89&lt;&gt;"",$A89&lt;&gt;"TOTAL"),IF(AND('[8]INVESTIGADOR_Grupo Edad'!$R87&lt;&gt;"",'[8]INVESTIGADOR_Grupo Edad'!$R87&lt;&gt;0),'[8]INVESTIGADOR_Grupo Edad'!$R87,""),IF($A89="TOTAL",SUM(INDIRECT("K4:K"&amp;ROW()-1)),""))</f>
        <v/>
      </c>
      <c r="L89" s="3" t="str">
        <f ca="1">IF(AND($A89&lt;&gt;"",$A89&lt;&gt;"TOTAL"),IF(AND('[8]INVESTIGADOR_Grupo Edad'!$T87&lt;&gt;"",'[8]INVESTIGADOR_Grupo Edad'!$T87&lt;&gt;0),'[8]INVESTIGADOR_Grupo Edad'!$T87,""),IF($A89="TOTAL",SUM(INDIRECT("L4:L"&amp;ROW()-1)),""))</f>
        <v/>
      </c>
      <c r="M89" s="3" t="str">
        <f t="shared" ca="1" si="22"/>
        <v/>
      </c>
      <c r="N89" s="3" t="str">
        <f ca="1">IF(AND($A89&lt;&gt;"",$A89&lt;&gt;"TOTAL"),IF(AND('[8]INVESTIGADOR_Grupo Edad'!$W87&lt;&gt;"",'[8]INVESTIGADOR_Grupo Edad'!$W87&lt;&gt;0),'[8]INVESTIGADOR_Grupo Edad'!$W87,""),IF($A89="TOTAL",SUM(INDIRECT("N4:N"&amp;ROW()-1)),""))</f>
        <v/>
      </c>
      <c r="O89" s="3" t="str">
        <f ca="1">IF(AND($A89&lt;&gt;"",$A89&lt;&gt;"TOTAL"),IF(AND('[8]INVESTIGADOR_Grupo Edad'!$Y87&lt;&gt;"",'[8]INVESTIGADOR_Grupo Edad'!$Y87&lt;&gt;0),'[8]INVESTIGADOR_Grupo Edad'!$Y87,""),IF($A89="TOTAL",SUM(INDIRECT("O4:O"&amp;ROW()-1)),""))</f>
        <v/>
      </c>
      <c r="P89" s="3" t="str">
        <f t="shared" ca="1" si="23"/>
        <v/>
      </c>
      <c r="Q89" s="3" t="str">
        <f ca="1">IF(AND($A89&lt;&gt;"",$A89&lt;&gt;"TOTAL"),IF(AND('[8]INVESTIGADOR_Grupo Edad'!$AB87&lt;&gt;"",'[8]INVESTIGADOR_Grupo Edad'!$AB87&lt;&gt;0),'[8]INVESTIGADOR_Grupo Edad'!$AB87,""),IF($A89="TOTAL",SUM(INDIRECT("Q4:Q"&amp;ROW()-1)),""))</f>
        <v/>
      </c>
      <c r="R89" s="3" t="str">
        <f ca="1">IF(AND($A89&lt;&gt;"",$A89&lt;&gt;"TOTAL"),IF(AND('[8]INVESTIGADOR_Grupo Edad'!$AD87&lt;&gt;"",'[8]INVESTIGADOR_Grupo Edad'!$AD87&lt;&gt;0),'[8]INVESTIGADOR_Grupo Edad'!$AD87,""),IF($A89="TOTAL",SUM(INDIRECT("R4:R"&amp;ROW()-1)),""))</f>
        <v/>
      </c>
      <c r="S89" s="3" t="str">
        <f t="shared" ca="1" si="24"/>
        <v/>
      </c>
      <c r="T89" s="3" t="str">
        <f ca="1">IF(AND($A89&lt;&gt;"",$A89&lt;&gt;"TOTAL"),IF(AND('[8]INVESTIGADOR_Grupo Edad'!$AG87&lt;&gt;"",'[8]INVESTIGADOR_Grupo Edad'!$AG87&lt;&gt;0),'[8]INVESTIGADOR_Grupo Edad'!$AG87,""),IF($A89="TOTAL",SUM(INDIRECT("T4:T"&amp;ROW()-1)),""))</f>
        <v/>
      </c>
      <c r="U89" s="3" t="str">
        <f ca="1">IF(AND($A89&lt;&gt;"",$A89&lt;&gt;"TOTAL"),IF(AND('[8]INVESTIGADOR_Grupo Edad'!$AI87&lt;&gt;"",'[8]INVESTIGADOR_Grupo Edad'!$AI87&lt;&gt;0),'[8]INVESTIGADOR_Grupo Edad'!$AI87,""),IF($A89="TOTAL",SUM(INDIRECT("U4:U"&amp;ROW()-1)),""))</f>
        <v/>
      </c>
      <c r="V89" s="3" t="str">
        <f t="shared" ca="1" si="25"/>
        <v/>
      </c>
      <c r="W89" s="3" t="str">
        <f ca="1">IF(AND($A89&lt;&gt;"",$A89&lt;&gt;"TOTAL"),IF(AND('[8]INVESTIGADOR_Grupo Edad'!$AL87&lt;&gt;"",'[8]INVESTIGADOR_Grupo Edad'!$AL87&lt;&gt;0),'[8]INVESTIGADOR_Grupo Edad'!$AL87,""),IF($A89="TOTAL",SUM(INDIRECT("W4:W"&amp;ROW()-1)),""))</f>
        <v/>
      </c>
      <c r="X89" s="3" t="str">
        <f ca="1">IF(AND($A89&lt;&gt;"",$A89&lt;&gt;"TOTAL"),IF(AND('[8]INVESTIGADOR_Grupo Edad'!$AN87&lt;&gt;"",'[8]INVESTIGADOR_Grupo Edad'!$AN87&lt;&gt;0),'[8]INVESTIGADOR_Grupo Edad'!$AN87,""),IF($A89="TOTAL",SUM(INDIRECT("X4:X"&amp;ROW()-1)),""))</f>
        <v/>
      </c>
      <c r="Y89" s="3" t="str">
        <f t="shared" ca="1" si="26"/>
        <v/>
      </c>
      <c r="Z89" s="3" t="str">
        <f ca="1">IF(AND($A89&lt;&gt;"",$A89&lt;&gt;"TOTAL"),IF(AND('[8]INVESTIGADOR_Grupo Edad'!$AQ87&lt;&gt;"",'[8]INVESTIGADOR_Grupo Edad'!$AQ87&lt;&gt;0),'[8]INVESTIGADOR_Grupo Edad'!$AQ87,""),IF($A89="TOTAL",SUM(INDIRECT("Z4:Z"&amp;ROW()-1)),""))</f>
        <v/>
      </c>
      <c r="AA89" s="3" t="str">
        <f ca="1">IF(AND($A89&lt;&gt;"",$A89&lt;&gt;"TOTAL"),IF(AND('[8]INVESTIGADOR_Grupo Edad'!$AS87&lt;&gt;"",'[8]INVESTIGADOR_Grupo Edad'!$AS87&lt;&gt;0),'[8]INVESTIGADOR_Grupo Edad'!$AS87,""),IF($A89="TOTAL",SUM(INDIRECT("AA4:AA"&amp;ROW()-1)),""))</f>
        <v/>
      </c>
      <c r="AB89" s="3" t="str">
        <f t="shared" ca="1" si="27"/>
        <v/>
      </c>
      <c r="AC89" s="3" t="str">
        <f ca="1">IF(AND($A89&lt;&gt;"",$A89&lt;&gt;"TOTAL"),IF(AND('[8]INVESTIGADOR_Grupo Edad'!$AV87&lt;&gt;"",'[8]INVESTIGADOR_Grupo Edad'!$AV87&lt;&gt;0),'[8]INVESTIGADOR_Grupo Edad'!$AV87,""),IF($A89="TOTAL",SUM(INDIRECT("AC4:AC"&amp;ROW()-1)),""))</f>
        <v/>
      </c>
      <c r="AD89" s="3" t="str">
        <f ca="1">IF(AND($A89&lt;&gt;"",$A89&lt;&gt;"TOTAL"),IF(AND('[8]INVESTIGADOR_Grupo Edad'!$AX87&lt;&gt;"",'[8]INVESTIGADOR_Grupo Edad'!$AX87&lt;&gt;0),'[8]INVESTIGADOR_Grupo Edad'!$AX87,""),IF($A89="TOTAL",SUM(INDIRECT("AD4:AD"&amp;ROW()-1)),""))</f>
        <v/>
      </c>
      <c r="AE89" s="3" t="str">
        <f t="shared" ca="1" si="28"/>
        <v/>
      </c>
      <c r="AF89" s="3" t="str">
        <f ca="1">IF(AND($A89&lt;&gt;"",$A89&lt;&gt;"TOTAL"),IF(AND('[8]INVESTIGADOR_Grupo Edad'!$BA87&lt;&gt;"",'[8]INVESTIGADOR_Grupo Edad'!$BA87&lt;&gt;0),'[8]INVESTIGADOR_Grupo Edad'!$BA87,""),IF($A89="TOTAL",SUM(INDIRECT("AF4:AF"&amp;ROW()-1)),""))</f>
        <v/>
      </c>
      <c r="AG89" s="3" t="str">
        <f ca="1">IF(AND($A89&lt;&gt;"",$A89&lt;&gt;"TOTAL"),IF(AND('[8]INVESTIGADOR_Grupo Edad'!$BC87&lt;&gt;"",'[8]INVESTIGADOR_Grupo Edad'!$BC87&lt;&gt;0),'[8]INVESTIGADOR_Grupo Edad'!$BC87,""),IF($A89="TOTAL",SUM(INDIRECT("AG4:AG"&amp;ROW()-1)),""))</f>
        <v/>
      </c>
      <c r="AH89" s="3" t="str">
        <f t="shared" ca="1" si="29"/>
        <v/>
      </c>
      <c r="AI89" s="3" t="str">
        <f ca="1">IF(AND($A89&lt;&gt;"",$A89&lt;&gt;"TOTAL"),IF(AND('[8]INVESTIGADOR_Grupo Edad'!$BF87&lt;&gt;"",'[8]INVESTIGADOR_Grupo Edad'!$BF87&lt;&gt;0),'[8]INVESTIGADOR_Grupo Edad'!$BF87,""),IF($A89="TOTAL",SUM(INDIRECT("AI4:AI"&amp;ROW()-1)),""))</f>
        <v/>
      </c>
      <c r="AJ89" s="3" t="str">
        <f ca="1">IF(AND($A89&lt;&gt;"",$A89&lt;&gt;"TOTAL"),IF(AND('[8]INVESTIGADOR_Grupo Edad'!$BH87&lt;&gt;"",'[8]INVESTIGADOR_Grupo Edad'!$BH87&lt;&gt;0),'[8]INVESTIGADOR_Grupo Edad'!$BH87,""),IF($A89="TOTAL",SUM(INDIRECT("AJ4:AJ"&amp;ROW()-1)),""))</f>
        <v/>
      </c>
      <c r="AK89" s="3" t="str">
        <f t="shared" ca="1" si="30"/>
        <v/>
      </c>
      <c r="AL89" s="3" t="str">
        <f ca="1">IF(AND($A89&lt;&gt;"",$A89&lt;&gt;"TOTAL"),IF(AND('[8]INVESTIGADOR_Grupo Edad'!$BK87&lt;&gt;"",'[8]INVESTIGADOR_Grupo Edad'!$BK87&lt;&gt;0),'[8]INVESTIGADOR_Grupo Edad'!$BK87,""),IF($A89="TOTAL",SUM(INDIRECT("AL4:AL"&amp;ROW()-1)),""))</f>
        <v/>
      </c>
      <c r="AM89" s="3" t="str">
        <f ca="1">IF(AND($A89&lt;&gt;"",$A89&lt;&gt;"TOTAL"),IF(AND('[8]INVESTIGADOR_Grupo Edad'!$BM87&lt;&gt;"",'[8]INVESTIGADOR_Grupo Edad'!$BM87&lt;&gt;0),'[8]INVESTIGADOR_Grupo Edad'!$BM87,""),IF($A89="TOTAL",SUM(INDIRECT("AM4:AM"&amp;ROW()-1)),""))</f>
        <v/>
      </c>
      <c r="AN89" s="3" t="str">
        <f t="shared" ca="1" si="31"/>
        <v/>
      </c>
      <c r="AO89" s="3" t="str">
        <f ca="1">IF(AND($A89&lt;&gt;"",$A89&lt;&gt;"TOTAL"),IF(AND('[8]INVESTIGADOR_Grupo Edad'!$BP87&lt;&gt;"",'[8]INVESTIGADOR_Grupo Edad'!$BP87&lt;&gt;0),'[8]INVESTIGADOR_Grupo Edad'!$BP87,""),IF($A89="TOTAL",SUM(INDIRECT("AO4:AO"&amp;ROW()-1)),""))</f>
        <v/>
      </c>
      <c r="AP89" s="3" t="str">
        <f ca="1">IF(AND($A89&lt;&gt;"",$A89&lt;&gt;"TOTAL"),IF(AND('[8]INVESTIGADOR_Grupo Edad'!$BR87&lt;&gt;"",'[8]INVESTIGADOR_Grupo Edad'!$BR87&lt;&gt;0),'[8]INVESTIGADOR_Grupo Edad'!$BR87,""),IF($A89="TOTAL",SUM(INDIRECT("AP4:AP"&amp;ROW()-1)),""))</f>
        <v/>
      </c>
      <c r="AQ89" s="3" t="str">
        <f t="shared" ca="1" si="32"/>
        <v/>
      </c>
      <c r="AR89" s="3" t="str">
        <f ca="1">IF(AND($A89&lt;&gt;"",$A89&lt;&gt;"TOTAL"),IF(AND('[8]INVESTIGADOR_Grupo Edad'!$BU87&lt;&gt;"",'[8]INVESTIGADOR_Grupo Edad'!$BU87&lt;&gt;0),'[8]INVESTIGADOR_Grupo Edad'!$BU87,""),IF($A89="TOTAL",SUM(INDIRECT("AR4:AR"&amp;ROW()-1)),""))</f>
        <v/>
      </c>
      <c r="AS89" s="3" t="str">
        <f ca="1">IF(AND($A89&lt;&gt;"",$A89&lt;&gt;"TOTAL"),IF(AND('[8]INVESTIGADOR_Grupo Edad'!$BW87&lt;&gt;"",'[8]INVESTIGADOR_Grupo Edad'!$BW87&lt;&gt;0),'[8]INVESTIGADOR_Grupo Edad'!$BW87,""),IF($A89="TOTAL",SUM(INDIRECT("AS4:AS"&amp;ROW()-1)),""))</f>
        <v/>
      </c>
      <c r="AT89" s="3" t="str">
        <f t="shared" ca="1" si="33"/>
        <v/>
      </c>
      <c r="AU89" s="3" t="str">
        <f ca="1">IF(AND($A89&lt;&gt;"",$A89&lt;&gt;"TOTAL"),IF(AND('[8]INVESTIGADOR_Grupo Edad'!$BZ87&lt;&gt;"",'[8]INVESTIGADOR_Grupo Edad'!$BZ87&lt;&gt;0),'[8]INVESTIGADOR_Grupo Edad'!$BZ87,""),IF($A89="TOTAL",SUM(INDIRECT("AU4:AU"&amp;ROW()-1)),""))</f>
        <v/>
      </c>
      <c r="AV89" s="3" t="str">
        <f ca="1">IF(AND($A89&lt;&gt;"",$A89&lt;&gt;"TOTAL"),IF(AND('[8]INVESTIGADOR_Grupo Edad'!$CB87&lt;&gt;"",'[8]INVESTIGADOR_Grupo Edad'!$CB87&lt;&gt;0),'[8]INVESTIGADOR_Grupo Edad'!$CB87,""),IF($A89="TOTAL",SUM(INDIRECT("AV4:AV"&amp;ROW()-1)),""))</f>
        <v/>
      </c>
      <c r="AW89" s="3" t="str">
        <f t="shared" ca="1" si="34"/>
        <v/>
      </c>
      <c r="AX89" s="3" t="str">
        <f ca="1">IF(AND($A89&lt;&gt;"",$A89&lt;&gt;"TOTAL"),IF(AND('[8]INVESTIGADOR_Grupo Edad'!$CE87&lt;&gt;"",'[8]INVESTIGADOR_Grupo Edad'!$CE87&lt;&gt;0),'[8]INVESTIGADOR_Grupo Edad'!$CE87,""),IF($A89="TOTAL",SUM(INDIRECT("AX4:AX"&amp;ROW()-1)),""))</f>
        <v/>
      </c>
      <c r="AY89" s="3" t="str">
        <f ca="1">IF(AND($A89&lt;&gt;"",$A89&lt;&gt;"TOTAL"),IF(AND('[8]INVESTIGADOR_Grupo Edad'!$CG87&lt;&gt;"",'[8]INVESTIGADOR_Grupo Edad'!$CG87&lt;&gt;0),'[8]INVESTIGADOR_Grupo Edad'!$CG87,""),IF($A89="TOTAL",SUM(INDIRECT("AY4:AY"&amp;ROW()-1)),""))</f>
        <v/>
      </c>
      <c r="AZ89" s="3" t="str">
        <f t="shared" ca="1" si="35"/>
        <v/>
      </c>
      <c r="BA89" s="3" t="str">
        <f ca="1">IF(AND($A89&lt;&gt;"",$A89&lt;&gt;"TOTAL"),IF(AND('[8]INVESTIGADOR_Grupo Edad'!$CJ87&lt;&gt;"",'[8]INVESTIGADOR_Grupo Edad'!$CJ87&lt;&gt;0),'[8]INVESTIGADOR_Grupo Edad'!$CJ87,""),IF($A89="TOTAL",SUM(INDIRECT("BA4:BA"&amp;ROW()-1)),""))</f>
        <v/>
      </c>
      <c r="BB89" s="3" t="str">
        <f ca="1">IF(AND($A89&lt;&gt;"",$A89&lt;&gt;"TOTAL"),IF(AND('[8]INVESTIGADOR_Grupo Edad'!$CL87&lt;&gt;"",'[8]INVESTIGADOR_Grupo Edad'!$CL87&lt;&gt;0),'[8]INVESTIGADOR_Grupo Edad'!$CL87,""),IF($A89="TOTAL",SUM(INDIRECT("BB4:BB"&amp;ROW()-1)),""))</f>
        <v/>
      </c>
      <c r="BC89" s="3" t="str">
        <f t="shared" ca="1" si="36"/>
        <v/>
      </c>
      <c r="BD89" s="3" t="str">
        <f ca="1">IF(AND($A89&lt;&gt;"",$A89&lt;&gt;"TOTAL"),IF(AND('[8]INVESTIGADOR_Grupo Edad'!$CO87&lt;&gt;"",'[8]INVESTIGADOR_Grupo Edad'!$CO87&lt;&gt;0),'[8]INVESTIGADOR_Grupo Edad'!$CO87,""),IF($A89="TOTAL",SUM(INDIRECT("BD4:BD"&amp;ROW()-1)),""))</f>
        <v/>
      </c>
      <c r="BE89" s="3" t="str">
        <f ca="1">IF(AND($A89&lt;&gt;"",$A89&lt;&gt;"TOTAL"),IF(AND('[8]INVESTIGADOR_Grupo Edad'!$CQ87&lt;&gt;"",'[8]INVESTIGADOR_Grupo Edad'!$CQ87&lt;&gt;0),'[8]INVESTIGADOR_Grupo Edad'!$CQ87,""),IF($A89="TOTAL",SUM(INDIRECT("BE4:BE"&amp;ROW()-1)),""))</f>
        <v/>
      </c>
      <c r="BF89" s="3" t="str">
        <f t="shared" ca="1" si="37"/>
        <v/>
      </c>
    </row>
    <row r="90" spans="1:58" x14ac:dyDescent="0.2">
      <c r="A90" s="25" t="str">
        <f>IF('[8]INVESTIGADOR_Grupo Edad'!$B88&lt;&gt;"",'[8]INVESTIGADOR_Grupo Edad'!$B88,IF(AND('[8]INVESTIGADOR_Grupo Edad'!$B88="",'[8]INVESTIGADOR_Grupo Edad'!$B89="",'[8]INVESTIGADOR_Grupo Edad'!$B87=""),"","TOTAL"))</f>
        <v/>
      </c>
      <c r="B90" s="3" t="str">
        <f ca="1">IF(AND($A90&lt;&gt;"",$A90&lt;&gt;"TOTAL"),IF(AND('[8]INVESTIGADOR_Grupo Edad'!$C88&lt;&gt;"",'[8]INVESTIGADOR_Grupo Edad'!$C88&lt;&gt;0),'[8]INVESTIGADOR_Grupo Edad'!$C88,""),IF($A90="TOTAL",SUM(INDIRECT("B4:B"&amp;ROW()-1)),""))</f>
        <v/>
      </c>
      <c r="C90" s="3" t="str">
        <f ca="1">IF(AND($A90&lt;&gt;"",$A90&lt;&gt;"TOTAL"),IF(AND('[8]INVESTIGADOR_Grupo Edad'!$E88&lt;&gt;"",'[8]INVESTIGADOR_Grupo Edad'!$E88&lt;&gt;0),'[8]INVESTIGADOR_Grupo Edad'!$E88,""),IF($A90="TOTAL",SUM(INDIRECT("C4:C"&amp;ROW()-1)),""))</f>
        <v/>
      </c>
      <c r="D90" s="3" t="str">
        <f t="shared" ca="1" si="19"/>
        <v/>
      </c>
      <c r="E90" s="3" t="str">
        <f ca="1">IF(AND($A90&lt;&gt;"",$A90&lt;&gt;"TOTAL"),IF(AND('[8]INVESTIGADOR_Grupo Edad'!$H88&lt;&gt;"",'[8]INVESTIGADOR_Grupo Edad'!$H88&lt;&gt;0),'[8]INVESTIGADOR_Grupo Edad'!$H88,""),IF($A90="TOTAL",SUM(INDIRECT("E4:E"&amp;ROW()-1)),""))</f>
        <v/>
      </c>
      <c r="F90" s="3" t="str">
        <f ca="1">IF(AND($A90&lt;&gt;"",$A90&lt;&gt;"TOTAL"),IF(AND('[8]INVESTIGADOR_Grupo Edad'!$J88&lt;&gt;"",'[8]INVESTIGADOR_Grupo Edad'!$J88&lt;&gt;0),'[8]INVESTIGADOR_Grupo Edad'!$J88,""),IF($A90="TOTAL",SUM(INDIRECT("F4:F"&amp;ROW()-1)),""))</f>
        <v/>
      </c>
      <c r="G90" s="3" t="str">
        <f t="shared" ca="1" si="20"/>
        <v/>
      </c>
      <c r="H90" s="3" t="str">
        <f ca="1">IF(AND($A90&lt;&gt;"",$A90&lt;&gt;"TOTAL"),IF(AND('[8]INVESTIGADOR_Grupo Edad'!$M88&lt;&gt;"",'[8]INVESTIGADOR_Grupo Edad'!$M88&lt;&gt;0),'[8]INVESTIGADOR_Grupo Edad'!$M88,""),IF($A90="TOTAL",SUM(INDIRECT("H4:H"&amp;ROW()-1)),""))</f>
        <v/>
      </c>
      <c r="I90" s="3" t="str">
        <f ca="1">IF(AND($A90&lt;&gt;"",$A90&lt;&gt;"TOTAL"),IF(AND('[8]INVESTIGADOR_Grupo Edad'!$O88&lt;&gt;"",'[8]INVESTIGADOR_Grupo Edad'!$O88&lt;&gt;0),'[8]INVESTIGADOR_Grupo Edad'!$O88,""),IF($A90="TOTAL",SUM(INDIRECT("I4:I"&amp;ROW()-1)),""))</f>
        <v/>
      </c>
      <c r="J90" s="3" t="str">
        <f t="shared" ca="1" si="21"/>
        <v/>
      </c>
      <c r="K90" s="3" t="str">
        <f ca="1">IF(AND($A90&lt;&gt;"",$A90&lt;&gt;"TOTAL"),IF(AND('[8]INVESTIGADOR_Grupo Edad'!$R88&lt;&gt;"",'[8]INVESTIGADOR_Grupo Edad'!$R88&lt;&gt;0),'[8]INVESTIGADOR_Grupo Edad'!$R88,""),IF($A90="TOTAL",SUM(INDIRECT("K4:K"&amp;ROW()-1)),""))</f>
        <v/>
      </c>
      <c r="L90" s="3" t="str">
        <f ca="1">IF(AND($A90&lt;&gt;"",$A90&lt;&gt;"TOTAL"),IF(AND('[8]INVESTIGADOR_Grupo Edad'!$T88&lt;&gt;"",'[8]INVESTIGADOR_Grupo Edad'!$T88&lt;&gt;0),'[8]INVESTIGADOR_Grupo Edad'!$T88,""),IF($A90="TOTAL",SUM(INDIRECT("L4:L"&amp;ROW()-1)),""))</f>
        <v/>
      </c>
      <c r="M90" s="3" t="str">
        <f t="shared" ca="1" si="22"/>
        <v/>
      </c>
      <c r="N90" s="3" t="str">
        <f ca="1">IF(AND($A90&lt;&gt;"",$A90&lt;&gt;"TOTAL"),IF(AND('[8]INVESTIGADOR_Grupo Edad'!$W88&lt;&gt;"",'[8]INVESTIGADOR_Grupo Edad'!$W88&lt;&gt;0),'[8]INVESTIGADOR_Grupo Edad'!$W88,""),IF($A90="TOTAL",SUM(INDIRECT("N4:N"&amp;ROW()-1)),""))</f>
        <v/>
      </c>
      <c r="O90" s="3" t="str">
        <f ca="1">IF(AND($A90&lt;&gt;"",$A90&lt;&gt;"TOTAL"),IF(AND('[8]INVESTIGADOR_Grupo Edad'!$Y88&lt;&gt;"",'[8]INVESTIGADOR_Grupo Edad'!$Y88&lt;&gt;0),'[8]INVESTIGADOR_Grupo Edad'!$Y88,""),IF($A90="TOTAL",SUM(INDIRECT("O4:O"&amp;ROW()-1)),""))</f>
        <v/>
      </c>
      <c r="P90" s="3" t="str">
        <f t="shared" ca="1" si="23"/>
        <v/>
      </c>
      <c r="Q90" s="3" t="str">
        <f ca="1">IF(AND($A90&lt;&gt;"",$A90&lt;&gt;"TOTAL"),IF(AND('[8]INVESTIGADOR_Grupo Edad'!$AB88&lt;&gt;"",'[8]INVESTIGADOR_Grupo Edad'!$AB88&lt;&gt;0),'[8]INVESTIGADOR_Grupo Edad'!$AB88,""),IF($A90="TOTAL",SUM(INDIRECT("Q4:Q"&amp;ROW()-1)),""))</f>
        <v/>
      </c>
      <c r="R90" s="3" t="str">
        <f ca="1">IF(AND($A90&lt;&gt;"",$A90&lt;&gt;"TOTAL"),IF(AND('[8]INVESTIGADOR_Grupo Edad'!$AD88&lt;&gt;"",'[8]INVESTIGADOR_Grupo Edad'!$AD88&lt;&gt;0),'[8]INVESTIGADOR_Grupo Edad'!$AD88,""),IF($A90="TOTAL",SUM(INDIRECT("R4:R"&amp;ROW()-1)),""))</f>
        <v/>
      </c>
      <c r="S90" s="3" t="str">
        <f t="shared" ca="1" si="24"/>
        <v/>
      </c>
      <c r="T90" s="3" t="str">
        <f ca="1">IF(AND($A90&lt;&gt;"",$A90&lt;&gt;"TOTAL"),IF(AND('[8]INVESTIGADOR_Grupo Edad'!$AG88&lt;&gt;"",'[8]INVESTIGADOR_Grupo Edad'!$AG88&lt;&gt;0),'[8]INVESTIGADOR_Grupo Edad'!$AG88,""),IF($A90="TOTAL",SUM(INDIRECT("T4:T"&amp;ROW()-1)),""))</f>
        <v/>
      </c>
      <c r="U90" s="3" t="str">
        <f ca="1">IF(AND($A90&lt;&gt;"",$A90&lt;&gt;"TOTAL"),IF(AND('[8]INVESTIGADOR_Grupo Edad'!$AI88&lt;&gt;"",'[8]INVESTIGADOR_Grupo Edad'!$AI88&lt;&gt;0),'[8]INVESTIGADOR_Grupo Edad'!$AI88,""),IF($A90="TOTAL",SUM(INDIRECT("U4:U"&amp;ROW()-1)),""))</f>
        <v/>
      </c>
      <c r="V90" s="3" t="str">
        <f t="shared" ca="1" si="25"/>
        <v/>
      </c>
      <c r="W90" s="3" t="str">
        <f ca="1">IF(AND($A90&lt;&gt;"",$A90&lt;&gt;"TOTAL"),IF(AND('[8]INVESTIGADOR_Grupo Edad'!$AL88&lt;&gt;"",'[8]INVESTIGADOR_Grupo Edad'!$AL88&lt;&gt;0),'[8]INVESTIGADOR_Grupo Edad'!$AL88,""),IF($A90="TOTAL",SUM(INDIRECT("W4:W"&amp;ROW()-1)),""))</f>
        <v/>
      </c>
      <c r="X90" s="3" t="str">
        <f ca="1">IF(AND($A90&lt;&gt;"",$A90&lt;&gt;"TOTAL"),IF(AND('[8]INVESTIGADOR_Grupo Edad'!$AN88&lt;&gt;"",'[8]INVESTIGADOR_Grupo Edad'!$AN88&lt;&gt;0),'[8]INVESTIGADOR_Grupo Edad'!$AN88,""),IF($A90="TOTAL",SUM(INDIRECT("X4:X"&amp;ROW()-1)),""))</f>
        <v/>
      </c>
      <c r="Y90" s="3" t="str">
        <f t="shared" ca="1" si="26"/>
        <v/>
      </c>
      <c r="Z90" s="3" t="str">
        <f ca="1">IF(AND($A90&lt;&gt;"",$A90&lt;&gt;"TOTAL"),IF(AND('[8]INVESTIGADOR_Grupo Edad'!$AQ88&lt;&gt;"",'[8]INVESTIGADOR_Grupo Edad'!$AQ88&lt;&gt;0),'[8]INVESTIGADOR_Grupo Edad'!$AQ88,""),IF($A90="TOTAL",SUM(INDIRECT("Z4:Z"&amp;ROW()-1)),""))</f>
        <v/>
      </c>
      <c r="AA90" s="3" t="str">
        <f ca="1">IF(AND($A90&lt;&gt;"",$A90&lt;&gt;"TOTAL"),IF(AND('[8]INVESTIGADOR_Grupo Edad'!$AS88&lt;&gt;"",'[8]INVESTIGADOR_Grupo Edad'!$AS88&lt;&gt;0),'[8]INVESTIGADOR_Grupo Edad'!$AS88,""),IF($A90="TOTAL",SUM(INDIRECT("AA4:AA"&amp;ROW()-1)),""))</f>
        <v/>
      </c>
      <c r="AB90" s="3" t="str">
        <f t="shared" ca="1" si="27"/>
        <v/>
      </c>
      <c r="AC90" s="3" t="str">
        <f ca="1">IF(AND($A90&lt;&gt;"",$A90&lt;&gt;"TOTAL"),IF(AND('[8]INVESTIGADOR_Grupo Edad'!$AV88&lt;&gt;"",'[8]INVESTIGADOR_Grupo Edad'!$AV88&lt;&gt;0),'[8]INVESTIGADOR_Grupo Edad'!$AV88,""),IF($A90="TOTAL",SUM(INDIRECT("AC4:AC"&amp;ROW()-1)),""))</f>
        <v/>
      </c>
      <c r="AD90" s="3" t="str">
        <f ca="1">IF(AND($A90&lt;&gt;"",$A90&lt;&gt;"TOTAL"),IF(AND('[8]INVESTIGADOR_Grupo Edad'!$AX88&lt;&gt;"",'[8]INVESTIGADOR_Grupo Edad'!$AX88&lt;&gt;0),'[8]INVESTIGADOR_Grupo Edad'!$AX88,""),IF($A90="TOTAL",SUM(INDIRECT("AD4:AD"&amp;ROW()-1)),""))</f>
        <v/>
      </c>
      <c r="AE90" s="3" t="str">
        <f t="shared" ca="1" si="28"/>
        <v/>
      </c>
      <c r="AF90" s="3" t="str">
        <f ca="1">IF(AND($A90&lt;&gt;"",$A90&lt;&gt;"TOTAL"),IF(AND('[8]INVESTIGADOR_Grupo Edad'!$BA88&lt;&gt;"",'[8]INVESTIGADOR_Grupo Edad'!$BA88&lt;&gt;0),'[8]INVESTIGADOR_Grupo Edad'!$BA88,""),IF($A90="TOTAL",SUM(INDIRECT("AF4:AF"&amp;ROW()-1)),""))</f>
        <v/>
      </c>
      <c r="AG90" s="3" t="str">
        <f ca="1">IF(AND($A90&lt;&gt;"",$A90&lt;&gt;"TOTAL"),IF(AND('[8]INVESTIGADOR_Grupo Edad'!$BC88&lt;&gt;"",'[8]INVESTIGADOR_Grupo Edad'!$BC88&lt;&gt;0),'[8]INVESTIGADOR_Grupo Edad'!$BC88,""),IF($A90="TOTAL",SUM(INDIRECT("AG4:AG"&amp;ROW()-1)),""))</f>
        <v/>
      </c>
      <c r="AH90" s="3" t="str">
        <f t="shared" ca="1" si="29"/>
        <v/>
      </c>
      <c r="AI90" s="3" t="str">
        <f ca="1">IF(AND($A90&lt;&gt;"",$A90&lt;&gt;"TOTAL"),IF(AND('[8]INVESTIGADOR_Grupo Edad'!$BF88&lt;&gt;"",'[8]INVESTIGADOR_Grupo Edad'!$BF88&lt;&gt;0),'[8]INVESTIGADOR_Grupo Edad'!$BF88,""),IF($A90="TOTAL",SUM(INDIRECT("AI4:AI"&amp;ROW()-1)),""))</f>
        <v/>
      </c>
      <c r="AJ90" s="3" t="str">
        <f ca="1">IF(AND($A90&lt;&gt;"",$A90&lt;&gt;"TOTAL"),IF(AND('[8]INVESTIGADOR_Grupo Edad'!$BH88&lt;&gt;"",'[8]INVESTIGADOR_Grupo Edad'!$BH88&lt;&gt;0),'[8]INVESTIGADOR_Grupo Edad'!$BH88,""),IF($A90="TOTAL",SUM(INDIRECT("AJ4:AJ"&amp;ROW()-1)),""))</f>
        <v/>
      </c>
      <c r="AK90" s="3" t="str">
        <f t="shared" ca="1" si="30"/>
        <v/>
      </c>
      <c r="AL90" s="3" t="str">
        <f ca="1">IF(AND($A90&lt;&gt;"",$A90&lt;&gt;"TOTAL"),IF(AND('[8]INVESTIGADOR_Grupo Edad'!$BK88&lt;&gt;"",'[8]INVESTIGADOR_Grupo Edad'!$BK88&lt;&gt;0),'[8]INVESTIGADOR_Grupo Edad'!$BK88,""),IF($A90="TOTAL",SUM(INDIRECT("AL4:AL"&amp;ROW()-1)),""))</f>
        <v/>
      </c>
      <c r="AM90" s="3" t="str">
        <f ca="1">IF(AND($A90&lt;&gt;"",$A90&lt;&gt;"TOTAL"),IF(AND('[8]INVESTIGADOR_Grupo Edad'!$BM88&lt;&gt;"",'[8]INVESTIGADOR_Grupo Edad'!$BM88&lt;&gt;0),'[8]INVESTIGADOR_Grupo Edad'!$BM88,""),IF($A90="TOTAL",SUM(INDIRECT("AM4:AM"&amp;ROW()-1)),""))</f>
        <v/>
      </c>
      <c r="AN90" s="3" t="str">
        <f t="shared" ca="1" si="31"/>
        <v/>
      </c>
      <c r="AO90" s="3" t="str">
        <f ca="1">IF(AND($A90&lt;&gt;"",$A90&lt;&gt;"TOTAL"),IF(AND('[8]INVESTIGADOR_Grupo Edad'!$BP88&lt;&gt;"",'[8]INVESTIGADOR_Grupo Edad'!$BP88&lt;&gt;0),'[8]INVESTIGADOR_Grupo Edad'!$BP88,""),IF($A90="TOTAL",SUM(INDIRECT("AO4:AO"&amp;ROW()-1)),""))</f>
        <v/>
      </c>
      <c r="AP90" s="3" t="str">
        <f ca="1">IF(AND($A90&lt;&gt;"",$A90&lt;&gt;"TOTAL"),IF(AND('[8]INVESTIGADOR_Grupo Edad'!$BR88&lt;&gt;"",'[8]INVESTIGADOR_Grupo Edad'!$BR88&lt;&gt;0),'[8]INVESTIGADOR_Grupo Edad'!$BR88,""),IF($A90="TOTAL",SUM(INDIRECT("AP4:AP"&amp;ROW()-1)),""))</f>
        <v/>
      </c>
      <c r="AQ90" s="3" t="str">
        <f t="shared" ca="1" si="32"/>
        <v/>
      </c>
      <c r="AR90" s="3" t="str">
        <f ca="1">IF(AND($A90&lt;&gt;"",$A90&lt;&gt;"TOTAL"),IF(AND('[8]INVESTIGADOR_Grupo Edad'!$BU88&lt;&gt;"",'[8]INVESTIGADOR_Grupo Edad'!$BU88&lt;&gt;0),'[8]INVESTIGADOR_Grupo Edad'!$BU88,""),IF($A90="TOTAL",SUM(INDIRECT("AR4:AR"&amp;ROW()-1)),""))</f>
        <v/>
      </c>
      <c r="AS90" s="3" t="str">
        <f ca="1">IF(AND($A90&lt;&gt;"",$A90&lt;&gt;"TOTAL"),IF(AND('[8]INVESTIGADOR_Grupo Edad'!$BW88&lt;&gt;"",'[8]INVESTIGADOR_Grupo Edad'!$BW88&lt;&gt;0),'[8]INVESTIGADOR_Grupo Edad'!$BW88,""),IF($A90="TOTAL",SUM(INDIRECT("AS4:AS"&amp;ROW()-1)),""))</f>
        <v/>
      </c>
      <c r="AT90" s="3" t="str">
        <f t="shared" ca="1" si="33"/>
        <v/>
      </c>
      <c r="AU90" s="3" t="str">
        <f ca="1">IF(AND($A90&lt;&gt;"",$A90&lt;&gt;"TOTAL"),IF(AND('[8]INVESTIGADOR_Grupo Edad'!$BZ88&lt;&gt;"",'[8]INVESTIGADOR_Grupo Edad'!$BZ88&lt;&gt;0),'[8]INVESTIGADOR_Grupo Edad'!$BZ88,""),IF($A90="TOTAL",SUM(INDIRECT("AU4:AU"&amp;ROW()-1)),""))</f>
        <v/>
      </c>
      <c r="AV90" s="3" t="str">
        <f ca="1">IF(AND($A90&lt;&gt;"",$A90&lt;&gt;"TOTAL"),IF(AND('[8]INVESTIGADOR_Grupo Edad'!$CB88&lt;&gt;"",'[8]INVESTIGADOR_Grupo Edad'!$CB88&lt;&gt;0),'[8]INVESTIGADOR_Grupo Edad'!$CB88,""),IF($A90="TOTAL",SUM(INDIRECT("AV4:AV"&amp;ROW()-1)),""))</f>
        <v/>
      </c>
      <c r="AW90" s="3" t="str">
        <f t="shared" ca="1" si="34"/>
        <v/>
      </c>
      <c r="AX90" s="3" t="str">
        <f ca="1">IF(AND($A90&lt;&gt;"",$A90&lt;&gt;"TOTAL"),IF(AND('[8]INVESTIGADOR_Grupo Edad'!$CE88&lt;&gt;"",'[8]INVESTIGADOR_Grupo Edad'!$CE88&lt;&gt;0),'[8]INVESTIGADOR_Grupo Edad'!$CE88,""),IF($A90="TOTAL",SUM(INDIRECT("AX4:AX"&amp;ROW()-1)),""))</f>
        <v/>
      </c>
      <c r="AY90" s="3" t="str">
        <f ca="1">IF(AND($A90&lt;&gt;"",$A90&lt;&gt;"TOTAL"),IF(AND('[8]INVESTIGADOR_Grupo Edad'!$CG88&lt;&gt;"",'[8]INVESTIGADOR_Grupo Edad'!$CG88&lt;&gt;0),'[8]INVESTIGADOR_Grupo Edad'!$CG88,""),IF($A90="TOTAL",SUM(INDIRECT("AY4:AY"&amp;ROW()-1)),""))</f>
        <v/>
      </c>
      <c r="AZ90" s="3" t="str">
        <f t="shared" ca="1" si="35"/>
        <v/>
      </c>
      <c r="BA90" s="3" t="str">
        <f ca="1">IF(AND($A90&lt;&gt;"",$A90&lt;&gt;"TOTAL"),IF(AND('[8]INVESTIGADOR_Grupo Edad'!$CJ88&lt;&gt;"",'[8]INVESTIGADOR_Grupo Edad'!$CJ88&lt;&gt;0),'[8]INVESTIGADOR_Grupo Edad'!$CJ88,""),IF($A90="TOTAL",SUM(INDIRECT("BA4:BA"&amp;ROW()-1)),""))</f>
        <v/>
      </c>
      <c r="BB90" s="3" t="str">
        <f ca="1">IF(AND($A90&lt;&gt;"",$A90&lt;&gt;"TOTAL"),IF(AND('[8]INVESTIGADOR_Grupo Edad'!$CL88&lt;&gt;"",'[8]INVESTIGADOR_Grupo Edad'!$CL88&lt;&gt;0),'[8]INVESTIGADOR_Grupo Edad'!$CL88,""),IF($A90="TOTAL",SUM(INDIRECT("BB4:BB"&amp;ROW()-1)),""))</f>
        <v/>
      </c>
      <c r="BC90" s="3" t="str">
        <f t="shared" ca="1" si="36"/>
        <v/>
      </c>
      <c r="BD90" s="3" t="str">
        <f ca="1">IF(AND($A90&lt;&gt;"",$A90&lt;&gt;"TOTAL"),IF(AND('[8]INVESTIGADOR_Grupo Edad'!$CO88&lt;&gt;"",'[8]INVESTIGADOR_Grupo Edad'!$CO88&lt;&gt;0),'[8]INVESTIGADOR_Grupo Edad'!$CO88,""),IF($A90="TOTAL",SUM(INDIRECT("BD4:BD"&amp;ROW()-1)),""))</f>
        <v/>
      </c>
      <c r="BE90" s="3" t="str">
        <f ca="1">IF(AND($A90&lt;&gt;"",$A90&lt;&gt;"TOTAL"),IF(AND('[8]INVESTIGADOR_Grupo Edad'!$CQ88&lt;&gt;"",'[8]INVESTIGADOR_Grupo Edad'!$CQ88&lt;&gt;0),'[8]INVESTIGADOR_Grupo Edad'!$CQ88,""),IF($A90="TOTAL",SUM(INDIRECT("BE4:BE"&amp;ROW()-1)),""))</f>
        <v/>
      </c>
      <c r="BF90" s="3" t="str">
        <f t="shared" ca="1" si="37"/>
        <v/>
      </c>
    </row>
    <row r="91" spans="1:58" x14ac:dyDescent="0.2">
      <c r="A91" s="25" t="str">
        <f>IF('[8]INVESTIGADOR_Grupo Edad'!$B89&lt;&gt;"",'[8]INVESTIGADOR_Grupo Edad'!$B89,IF(AND('[8]INVESTIGADOR_Grupo Edad'!$B89="",'[8]INVESTIGADOR_Grupo Edad'!$B90="",'[8]INVESTIGADOR_Grupo Edad'!$B88=""),"","TOTAL"))</f>
        <v/>
      </c>
      <c r="B91" s="3" t="str">
        <f ca="1">IF(AND($A91&lt;&gt;"",$A91&lt;&gt;"TOTAL"),IF(AND('[8]INVESTIGADOR_Grupo Edad'!$C89&lt;&gt;"",'[8]INVESTIGADOR_Grupo Edad'!$C89&lt;&gt;0),'[8]INVESTIGADOR_Grupo Edad'!$C89,""),IF($A91="TOTAL",SUM(INDIRECT("B4:B"&amp;ROW()-1)),""))</f>
        <v/>
      </c>
      <c r="C91" s="3" t="str">
        <f ca="1">IF(AND($A91&lt;&gt;"",$A91&lt;&gt;"TOTAL"),IF(AND('[8]INVESTIGADOR_Grupo Edad'!$E89&lt;&gt;"",'[8]INVESTIGADOR_Grupo Edad'!$E89&lt;&gt;0),'[8]INVESTIGADOR_Grupo Edad'!$E89,""),IF($A91="TOTAL",SUM(INDIRECT("C4:C"&amp;ROW()-1)),""))</f>
        <v/>
      </c>
      <c r="D91" s="3" t="str">
        <f t="shared" ca="1" si="19"/>
        <v/>
      </c>
      <c r="E91" s="3" t="str">
        <f ca="1">IF(AND($A91&lt;&gt;"",$A91&lt;&gt;"TOTAL"),IF(AND('[8]INVESTIGADOR_Grupo Edad'!$H89&lt;&gt;"",'[8]INVESTIGADOR_Grupo Edad'!$H89&lt;&gt;0),'[8]INVESTIGADOR_Grupo Edad'!$H89,""),IF($A91="TOTAL",SUM(INDIRECT("E4:E"&amp;ROW()-1)),""))</f>
        <v/>
      </c>
      <c r="F91" s="3" t="str">
        <f ca="1">IF(AND($A91&lt;&gt;"",$A91&lt;&gt;"TOTAL"),IF(AND('[8]INVESTIGADOR_Grupo Edad'!$J89&lt;&gt;"",'[8]INVESTIGADOR_Grupo Edad'!$J89&lt;&gt;0),'[8]INVESTIGADOR_Grupo Edad'!$J89,""),IF($A91="TOTAL",SUM(INDIRECT("F4:F"&amp;ROW()-1)),""))</f>
        <v/>
      </c>
      <c r="G91" s="3" t="str">
        <f t="shared" ca="1" si="20"/>
        <v/>
      </c>
      <c r="H91" s="3" t="str">
        <f ca="1">IF(AND($A91&lt;&gt;"",$A91&lt;&gt;"TOTAL"),IF(AND('[8]INVESTIGADOR_Grupo Edad'!$M89&lt;&gt;"",'[8]INVESTIGADOR_Grupo Edad'!$M89&lt;&gt;0),'[8]INVESTIGADOR_Grupo Edad'!$M89,""),IF($A91="TOTAL",SUM(INDIRECT("H4:H"&amp;ROW()-1)),""))</f>
        <v/>
      </c>
      <c r="I91" s="3" t="str">
        <f ca="1">IF(AND($A91&lt;&gt;"",$A91&lt;&gt;"TOTAL"),IF(AND('[8]INVESTIGADOR_Grupo Edad'!$O89&lt;&gt;"",'[8]INVESTIGADOR_Grupo Edad'!$O89&lt;&gt;0),'[8]INVESTIGADOR_Grupo Edad'!$O89,""),IF($A91="TOTAL",SUM(INDIRECT("I4:I"&amp;ROW()-1)),""))</f>
        <v/>
      </c>
      <c r="J91" s="3" t="str">
        <f t="shared" ca="1" si="21"/>
        <v/>
      </c>
      <c r="K91" s="3" t="str">
        <f ca="1">IF(AND($A91&lt;&gt;"",$A91&lt;&gt;"TOTAL"),IF(AND('[8]INVESTIGADOR_Grupo Edad'!$R89&lt;&gt;"",'[8]INVESTIGADOR_Grupo Edad'!$R89&lt;&gt;0),'[8]INVESTIGADOR_Grupo Edad'!$R89,""),IF($A91="TOTAL",SUM(INDIRECT("K4:K"&amp;ROW()-1)),""))</f>
        <v/>
      </c>
      <c r="L91" s="3" t="str">
        <f ca="1">IF(AND($A91&lt;&gt;"",$A91&lt;&gt;"TOTAL"),IF(AND('[8]INVESTIGADOR_Grupo Edad'!$T89&lt;&gt;"",'[8]INVESTIGADOR_Grupo Edad'!$T89&lt;&gt;0),'[8]INVESTIGADOR_Grupo Edad'!$T89,""),IF($A91="TOTAL",SUM(INDIRECT("L4:L"&amp;ROW()-1)),""))</f>
        <v/>
      </c>
      <c r="M91" s="3" t="str">
        <f t="shared" ca="1" si="22"/>
        <v/>
      </c>
      <c r="N91" s="3" t="str">
        <f ca="1">IF(AND($A91&lt;&gt;"",$A91&lt;&gt;"TOTAL"),IF(AND('[8]INVESTIGADOR_Grupo Edad'!$W89&lt;&gt;"",'[8]INVESTIGADOR_Grupo Edad'!$W89&lt;&gt;0),'[8]INVESTIGADOR_Grupo Edad'!$W89,""),IF($A91="TOTAL",SUM(INDIRECT("N4:N"&amp;ROW()-1)),""))</f>
        <v/>
      </c>
      <c r="O91" s="3" t="str">
        <f ca="1">IF(AND($A91&lt;&gt;"",$A91&lt;&gt;"TOTAL"),IF(AND('[8]INVESTIGADOR_Grupo Edad'!$Y89&lt;&gt;"",'[8]INVESTIGADOR_Grupo Edad'!$Y89&lt;&gt;0),'[8]INVESTIGADOR_Grupo Edad'!$Y89,""),IF($A91="TOTAL",SUM(INDIRECT("O4:O"&amp;ROW()-1)),""))</f>
        <v/>
      </c>
      <c r="P91" s="3" t="str">
        <f t="shared" ca="1" si="23"/>
        <v/>
      </c>
      <c r="Q91" s="3" t="str">
        <f ca="1">IF(AND($A91&lt;&gt;"",$A91&lt;&gt;"TOTAL"),IF(AND('[8]INVESTIGADOR_Grupo Edad'!$AB89&lt;&gt;"",'[8]INVESTIGADOR_Grupo Edad'!$AB89&lt;&gt;0),'[8]INVESTIGADOR_Grupo Edad'!$AB89,""),IF($A91="TOTAL",SUM(INDIRECT("Q4:Q"&amp;ROW()-1)),""))</f>
        <v/>
      </c>
      <c r="R91" s="3" t="str">
        <f ca="1">IF(AND($A91&lt;&gt;"",$A91&lt;&gt;"TOTAL"),IF(AND('[8]INVESTIGADOR_Grupo Edad'!$AD89&lt;&gt;"",'[8]INVESTIGADOR_Grupo Edad'!$AD89&lt;&gt;0),'[8]INVESTIGADOR_Grupo Edad'!$AD89,""),IF($A91="TOTAL",SUM(INDIRECT("R4:R"&amp;ROW()-1)),""))</f>
        <v/>
      </c>
      <c r="S91" s="3" t="str">
        <f t="shared" ca="1" si="24"/>
        <v/>
      </c>
      <c r="T91" s="3" t="str">
        <f ca="1">IF(AND($A91&lt;&gt;"",$A91&lt;&gt;"TOTAL"),IF(AND('[8]INVESTIGADOR_Grupo Edad'!$AG89&lt;&gt;"",'[8]INVESTIGADOR_Grupo Edad'!$AG89&lt;&gt;0),'[8]INVESTIGADOR_Grupo Edad'!$AG89,""),IF($A91="TOTAL",SUM(INDIRECT("T4:T"&amp;ROW()-1)),""))</f>
        <v/>
      </c>
      <c r="U91" s="3" t="str">
        <f ca="1">IF(AND($A91&lt;&gt;"",$A91&lt;&gt;"TOTAL"),IF(AND('[8]INVESTIGADOR_Grupo Edad'!$AI89&lt;&gt;"",'[8]INVESTIGADOR_Grupo Edad'!$AI89&lt;&gt;0),'[8]INVESTIGADOR_Grupo Edad'!$AI89,""),IF($A91="TOTAL",SUM(INDIRECT("U4:U"&amp;ROW()-1)),""))</f>
        <v/>
      </c>
      <c r="V91" s="3" t="str">
        <f t="shared" ca="1" si="25"/>
        <v/>
      </c>
      <c r="W91" s="3" t="str">
        <f ca="1">IF(AND($A91&lt;&gt;"",$A91&lt;&gt;"TOTAL"),IF(AND('[8]INVESTIGADOR_Grupo Edad'!$AL89&lt;&gt;"",'[8]INVESTIGADOR_Grupo Edad'!$AL89&lt;&gt;0),'[8]INVESTIGADOR_Grupo Edad'!$AL89,""),IF($A91="TOTAL",SUM(INDIRECT("W4:W"&amp;ROW()-1)),""))</f>
        <v/>
      </c>
      <c r="X91" s="3" t="str">
        <f ca="1">IF(AND($A91&lt;&gt;"",$A91&lt;&gt;"TOTAL"),IF(AND('[8]INVESTIGADOR_Grupo Edad'!$AN89&lt;&gt;"",'[8]INVESTIGADOR_Grupo Edad'!$AN89&lt;&gt;0),'[8]INVESTIGADOR_Grupo Edad'!$AN89,""),IF($A91="TOTAL",SUM(INDIRECT("X4:X"&amp;ROW()-1)),""))</f>
        <v/>
      </c>
      <c r="Y91" s="3" t="str">
        <f t="shared" ca="1" si="26"/>
        <v/>
      </c>
      <c r="Z91" s="3" t="str">
        <f ca="1">IF(AND($A91&lt;&gt;"",$A91&lt;&gt;"TOTAL"),IF(AND('[8]INVESTIGADOR_Grupo Edad'!$AQ89&lt;&gt;"",'[8]INVESTIGADOR_Grupo Edad'!$AQ89&lt;&gt;0),'[8]INVESTIGADOR_Grupo Edad'!$AQ89,""),IF($A91="TOTAL",SUM(INDIRECT("Z4:Z"&amp;ROW()-1)),""))</f>
        <v/>
      </c>
      <c r="AA91" s="3" t="str">
        <f ca="1">IF(AND($A91&lt;&gt;"",$A91&lt;&gt;"TOTAL"),IF(AND('[8]INVESTIGADOR_Grupo Edad'!$AS89&lt;&gt;"",'[8]INVESTIGADOR_Grupo Edad'!$AS89&lt;&gt;0),'[8]INVESTIGADOR_Grupo Edad'!$AS89,""),IF($A91="TOTAL",SUM(INDIRECT("AA4:AA"&amp;ROW()-1)),""))</f>
        <v/>
      </c>
      <c r="AB91" s="3" t="str">
        <f t="shared" ca="1" si="27"/>
        <v/>
      </c>
      <c r="AC91" s="3" t="str">
        <f ca="1">IF(AND($A91&lt;&gt;"",$A91&lt;&gt;"TOTAL"),IF(AND('[8]INVESTIGADOR_Grupo Edad'!$AV89&lt;&gt;"",'[8]INVESTIGADOR_Grupo Edad'!$AV89&lt;&gt;0),'[8]INVESTIGADOR_Grupo Edad'!$AV89,""),IF($A91="TOTAL",SUM(INDIRECT("AC4:AC"&amp;ROW()-1)),""))</f>
        <v/>
      </c>
      <c r="AD91" s="3" t="str">
        <f ca="1">IF(AND($A91&lt;&gt;"",$A91&lt;&gt;"TOTAL"),IF(AND('[8]INVESTIGADOR_Grupo Edad'!$AX89&lt;&gt;"",'[8]INVESTIGADOR_Grupo Edad'!$AX89&lt;&gt;0),'[8]INVESTIGADOR_Grupo Edad'!$AX89,""),IF($A91="TOTAL",SUM(INDIRECT("AD4:AD"&amp;ROW()-1)),""))</f>
        <v/>
      </c>
      <c r="AE91" s="3" t="str">
        <f t="shared" ca="1" si="28"/>
        <v/>
      </c>
      <c r="AF91" s="3" t="str">
        <f ca="1">IF(AND($A91&lt;&gt;"",$A91&lt;&gt;"TOTAL"),IF(AND('[8]INVESTIGADOR_Grupo Edad'!$BA89&lt;&gt;"",'[8]INVESTIGADOR_Grupo Edad'!$BA89&lt;&gt;0),'[8]INVESTIGADOR_Grupo Edad'!$BA89,""),IF($A91="TOTAL",SUM(INDIRECT("AF4:AF"&amp;ROW()-1)),""))</f>
        <v/>
      </c>
      <c r="AG91" s="3" t="str">
        <f ca="1">IF(AND($A91&lt;&gt;"",$A91&lt;&gt;"TOTAL"),IF(AND('[8]INVESTIGADOR_Grupo Edad'!$BC89&lt;&gt;"",'[8]INVESTIGADOR_Grupo Edad'!$BC89&lt;&gt;0),'[8]INVESTIGADOR_Grupo Edad'!$BC89,""),IF($A91="TOTAL",SUM(INDIRECT("AG4:AG"&amp;ROW()-1)),""))</f>
        <v/>
      </c>
      <c r="AH91" s="3" t="str">
        <f t="shared" ca="1" si="29"/>
        <v/>
      </c>
      <c r="AI91" s="3" t="str">
        <f ca="1">IF(AND($A91&lt;&gt;"",$A91&lt;&gt;"TOTAL"),IF(AND('[8]INVESTIGADOR_Grupo Edad'!$BF89&lt;&gt;"",'[8]INVESTIGADOR_Grupo Edad'!$BF89&lt;&gt;0),'[8]INVESTIGADOR_Grupo Edad'!$BF89,""),IF($A91="TOTAL",SUM(INDIRECT("AI4:AI"&amp;ROW()-1)),""))</f>
        <v/>
      </c>
      <c r="AJ91" s="3" t="str">
        <f ca="1">IF(AND($A91&lt;&gt;"",$A91&lt;&gt;"TOTAL"),IF(AND('[8]INVESTIGADOR_Grupo Edad'!$BH89&lt;&gt;"",'[8]INVESTIGADOR_Grupo Edad'!$BH89&lt;&gt;0),'[8]INVESTIGADOR_Grupo Edad'!$BH89,""),IF($A91="TOTAL",SUM(INDIRECT("AJ4:AJ"&amp;ROW()-1)),""))</f>
        <v/>
      </c>
      <c r="AK91" s="3" t="str">
        <f t="shared" ca="1" si="30"/>
        <v/>
      </c>
      <c r="AL91" s="3" t="str">
        <f ca="1">IF(AND($A91&lt;&gt;"",$A91&lt;&gt;"TOTAL"),IF(AND('[8]INVESTIGADOR_Grupo Edad'!$BK89&lt;&gt;"",'[8]INVESTIGADOR_Grupo Edad'!$BK89&lt;&gt;0),'[8]INVESTIGADOR_Grupo Edad'!$BK89,""),IF($A91="TOTAL",SUM(INDIRECT("AL4:AL"&amp;ROW()-1)),""))</f>
        <v/>
      </c>
      <c r="AM91" s="3" t="str">
        <f ca="1">IF(AND($A91&lt;&gt;"",$A91&lt;&gt;"TOTAL"),IF(AND('[8]INVESTIGADOR_Grupo Edad'!$BM89&lt;&gt;"",'[8]INVESTIGADOR_Grupo Edad'!$BM89&lt;&gt;0),'[8]INVESTIGADOR_Grupo Edad'!$BM89,""),IF($A91="TOTAL",SUM(INDIRECT("AM4:AM"&amp;ROW()-1)),""))</f>
        <v/>
      </c>
      <c r="AN91" s="3" t="str">
        <f t="shared" ca="1" si="31"/>
        <v/>
      </c>
      <c r="AO91" s="3" t="str">
        <f ca="1">IF(AND($A91&lt;&gt;"",$A91&lt;&gt;"TOTAL"),IF(AND('[8]INVESTIGADOR_Grupo Edad'!$BP89&lt;&gt;"",'[8]INVESTIGADOR_Grupo Edad'!$BP89&lt;&gt;0),'[8]INVESTIGADOR_Grupo Edad'!$BP89,""),IF($A91="TOTAL",SUM(INDIRECT("AO4:AO"&amp;ROW()-1)),""))</f>
        <v/>
      </c>
      <c r="AP91" s="3" t="str">
        <f ca="1">IF(AND($A91&lt;&gt;"",$A91&lt;&gt;"TOTAL"),IF(AND('[8]INVESTIGADOR_Grupo Edad'!$BR89&lt;&gt;"",'[8]INVESTIGADOR_Grupo Edad'!$BR89&lt;&gt;0),'[8]INVESTIGADOR_Grupo Edad'!$BR89,""),IF($A91="TOTAL",SUM(INDIRECT("AP4:AP"&amp;ROW()-1)),""))</f>
        <v/>
      </c>
      <c r="AQ91" s="3" t="str">
        <f t="shared" ca="1" si="32"/>
        <v/>
      </c>
      <c r="AR91" s="3" t="str">
        <f ca="1">IF(AND($A91&lt;&gt;"",$A91&lt;&gt;"TOTAL"),IF(AND('[8]INVESTIGADOR_Grupo Edad'!$BU89&lt;&gt;"",'[8]INVESTIGADOR_Grupo Edad'!$BU89&lt;&gt;0),'[8]INVESTIGADOR_Grupo Edad'!$BU89,""),IF($A91="TOTAL",SUM(INDIRECT("AR4:AR"&amp;ROW()-1)),""))</f>
        <v/>
      </c>
      <c r="AS91" s="3" t="str">
        <f ca="1">IF(AND($A91&lt;&gt;"",$A91&lt;&gt;"TOTAL"),IF(AND('[8]INVESTIGADOR_Grupo Edad'!$BW89&lt;&gt;"",'[8]INVESTIGADOR_Grupo Edad'!$BW89&lt;&gt;0),'[8]INVESTIGADOR_Grupo Edad'!$BW89,""),IF($A91="TOTAL",SUM(INDIRECT("AS4:AS"&amp;ROW()-1)),""))</f>
        <v/>
      </c>
      <c r="AT91" s="3" t="str">
        <f t="shared" ca="1" si="33"/>
        <v/>
      </c>
      <c r="AU91" s="3" t="str">
        <f ca="1">IF(AND($A91&lt;&gt;"",$A91&lt;&gt;"TOTAL"),IF(AND('[8]INVESTIGADOR_Grupo Edad'!$BZ89&lt;&gt;"",'[8]INVESTIGADOR_Grupo Edad'!$BZ89&lt;&gt;0),'[8]INVESTIGADOR_Grupo Edad'!$BZ89,""),IF($A91="TOTAL",SUM(INDIRECT("AU4:AU"&amp;ROW()-1)),""))</f>
        <v/>
      </c>
      <c r="AV91" s="3" t="str">
        <f ca="1">IF(AND($A91&lt;&gt;"",$A91&lt;&gt;"TOTAL"),IF(AND('[8]INVESTIGADOR_Grupo Edad'!$CB89&lt;&gt;"",'[8]INVESTIGADOR_Grupo Edad'!$CB89&lt;&gt;0),'[8]INVESTIGADOR_Grupo Edad'!$CB89,""),IF($A91="TOTAL",SUM(INDIRECT("AV4:AV"&amp;ROW()-1)),""))</f>
        <v/>
      </c>
      <c r="AW91" s="3" t="str">
        <f t="shared" ca="1" si="34"/>
        <v/>
      </c>
      <c r="AX91" s="3" t="str">
        <f ca="1">IF(AND($A91&lt;&gt;"",$A91&lt;&gt;"TOTAL"),IF(AND('[8]INVESTIGADOR_Grupo Edad'!$CE89&lt;&gt;"",'[8]INVESTIGADOR_Grupo Edad'!$CE89&lt;&gt;0),'[8]INVESTIGADOR_Grupo Edad'!$CE89,""),IF($A91="TOTAL",SUM(INDIRECT("AX4:AX"&amp;ROW()-1)),""))</f>
        <v/>
      </c>
      <c r="AY91" s="3" t="str">
        <f ca="1">IF(AND($A91&lt;&gt;"",$A91&lt;&gt;"TOTAL"),IF(AND('[8]INVESTIGADOR_Grupo Edad'!$CG89&lt;&gt;"",'[8]INVESTIGADOR_Grupo Edad'!$CG89&lt;&gt;0),'[8]INVESTIGADOR_Grupo Edad'!$CG89,""),IF($A91="TOTAL",SUM(INDIRECT("AY4:AY"&amp;ROW()-1)),""))</f>
        <v/>
      </c>
      <c r="AZ91" s="3" t="str">
        <f t="shared" ca="1" si="35"/>
        <v/>
      </c>
      <c r="BA91" s="3" t="str">
        <f ca="1">IF(AND($A91&lt;&gt;"",$A91&lt;&gt;"TOTAL"),IF(AND('[8]INVESTIGADOR_Grupo Edad'!$CJ89&lt;&gt;"",'[8]INVESTIGADOR_Grupo Edad'!$CJ89&lt;&gt;0),'[8]INVESTIGADOR_Grupo Edad'!$CJ89,""),IF($A91="TOTAL",SUM(INDIRECT("BA4:BA"&amp;ROW()-1)),""))</f>
        <v/>
      </c>
      <c r="BB91" s="3" t="str">
        <f ca="1">IF(AND($A91&lt;&gt;"",$A91&lt;&gt;"TOTAL"),IF(AND('[8]INVESTIGADOR_Grupo Edad'!$CL89&lt;&gt;"",'[8]INVESTIGADOR_Grupo Edad'!$CL89&lt;&gt;0),'[8]INVESTIGADOR_Grupo Edad'!$CL89,""),IF($A91="TOTAL",SUM(INDIRECT("BB4:BB"&amp;ROW()-1)),""))</f>
        <v/>
      </c>
      <c r="BC91" s="3" t="str">
        <f t="shared" ca="1" si="36"/>
        <v/>
      </c>
      <c r="BD91" s="3" t="str">
        <f ca="1">IF(AND($A91&lt;&gt;"",$A91&lt;&gt;"TOTAL"),IF(AND('[8]INVESTIGADOR_Grupo Edad'!$CO89&lt;&gt;"",'[8]INVESTIGADOR_Grupo Edad'!$CO89&lt;&gt;0),'[8]INVESTIGADOR_Grupo Edad'!$CO89,""),IF($A91="TOTAL",SUM(INDIRECT("BD4:BD"&amp;ROW()-1)),""))</f>
        <v/>
      </c>
      <c r="BE91" s="3" t="str">
        <f ca="1">IF(AND($A91&lt;&gt;"",$A91&lt;&gt;"TOTAL"),IF(AND('[8]INVESTIGADOR_Grupo Edad'!$CQ89&lt;&gt;"",'[8]INVESTIGADOR_Grupo Edad'!$CQ89&lt;&gt;0),'[8]INVESTIGADOR_Grupo Edad'!$CQ89,""),IF($A91="TOTAL",SUM(INDIRECT("BE4:BE"&amp;ROW()-1)),""))</f>
        <v/>
      </c>
      <c r="BF91" s="3" t="str">
        <f t="shared" ca="1" si="37"/>
        <v/>
      </c>
    </row>
    <row r="92" spans="1:58" x14ac:dyDescent="0.2">
      <c r="A92" s="25" t="str">
        <f>IF('[8]INVESTIGADOR_Grupo Edad'!$B90&lt;&gt;"",'[8]INVESTIGADOR_Grupo Edad'!$B90,IF(AND('[8]INVESTIGADOR_Grupo Edad'!$B90="",'[8]INVESTIGADOR_Grupo Edad'!$B91="",'[8]INVESTIGADOR_Grupo Edad'!$B89=""),"","TOTAL"))</f>
        <v/>
      </c>
      <c r="B92" s="3" t="str">
        <f ca="1">IF(AND($A92&lt;&gt;"",$A92&lt;&gt;"TOTAL"),IF(AND('[8]INVESTIGADOR_Grupo Edad'!$C90&lt;&gt;"",'[8]INVESTIGADOR_Grupo Edad'!$C90&lt;&gt;0),'[8]INVESTIGADOR_Grupo Edad'!$C90,""),IF($A92="TOTAL",SUM(INDIRECT("B4:B"&amp;ROW()-1)),""))</f>
        <v/>
      </c>
      <c r="C92" s="3" t="str">
        <f ca="1">IF(AND($A92&lt;&gt;"",$A92&lt;&gt;"TOTAL"),IF(AND('[8]INVESTIGADOR_Grupo Edad'!$E90&lt;&gt;"",'[8]INVESTIGADOR_Grupo Edad'!$E90&lt;&gt;0),'[8]INVESTIGADOR_Grupo Edad'!$E90,""),IF($A92="TOTAL",SUM(INDIRECT("C4:C"&amp;ROW()-1)),""))</f>
        <v/>
      </c>
      <c r="D92" s="3" t="str">
        <f t="shared" ca="1" si="19"/>
        <v/>
      </c>
      <c r="E92" s="3" t="str">
        <f ca="1">IF(AND($A92&lt;&gt;"",$A92&lt;&gt;"TOTAL"),IF(AND('[8]INVESTIGADOR_Grupo Edad'!$H90&lt;&gt;"",'[8]INVESTIGADOR_Grupo Edad'!$H90&lt;&gt;0),'[8]INVESTIGADOR_Grupo Edad'!$H90,""),IF($A92="TOTAL",SUM(INDIRECT("E4:E"&amp;ROW()-1)),""))</f>
        <v/>
      </c>
      <c r="F92" s="3" t="str">
        <f ca="1">IF(AND($A92&lt;&gt;"",$A92&lt;&gt;"TOTAL"),IF(AND('[8]INVESTIGADOR_Grupo Edad'!$J90&lt;&gt;"",'[8]INVESTIGADOR_Grupo Edad'!$J90&lt;&gt;0),'[8]INVESTIGADOR_Grupo Edad'!$J90,""),IF($A92="TOTAL",SUM(INDIRECT("F4:F"&amp;ROW()-1)),""))</f>
        <v/>
      </c>
      <c r="G92" s="3" t="str">
        <f t="shared" ca="1" si="20"/>
        <v/>
      </c>
      <c r="H92" s="3" t="str">
        <f ca="1">IF(AND($A92&lt;&gt;"",$A92&lt;&gt;"TOTAL"),IF(AND('[8]INVESTIGADOR_Grupo Edad'!$M90&lt;&gt;"",'[8]INVESTIGADOR_Grupo Edad'!$M90&lt;&gt;0),'[8]INVESTIGADOR_Grupo Edad'!$M90,""),IF($A92="TOTAL",SUM(INDIRECT("H4:H"&amp;ROW()-1)),""))</f>
        <v/>
      </c>
      <c r="I92" s="3" t="str">
        <f ca="1">IF(AND($A92&lt;&gt;"",$A92&lt;&gt;"TOTAL"),IF(AND('[8]INVESTIGADOR_Grupo Edad'!$O90&lt;&gt;"",'[8]INVESTIGADOR_Grupo Edad'!$O90&lt;&gt;0),'[8]INVESTIGADOR_Grupo Edad'!$O90,""),IF($A92="TOTAL",SUM(INDIRECT("I4:I"&amp;ROW()-1)),""))</f>
        <v/>
      </c>
      <c r="J92" s="3" t="str">
        <f t="shared" ca="1" si="21"/>
        <v/>
      </c>
      <c r="K92" s="3" t="str">
        <f ca="1">IF(AND($A92&lt;&gt;"",$A92&lt;&gt;"TOTAL"),IF(AND('[8]INVESTIGADOR_Grupo Edad'!$R90&lt;&gt;"",'[8]INVESTIGADOR_Grupo Edad'!$R90&lt;&gt;0),'[8]INVESTIGADOR_Grupo Edad'!$R90,""),IF($A92="TOTAL",SUM(INDIRECT("K4:K"&amp;ROW()-1)),""))</f>
        <v/>
      </c>
      <c r="L92" s="3" t="str">
        <f ca="1">IF(AND($A92&lt;&gt;"",$A92&lt;&gt;"TOTAL"),IF(AND('[8]INVESTIGADOR_Grupo Edad'!$T90&lt;&gt;"",'[8]INVESTIGADOR_Grupo Edad'!$T90&lt;&gt;0),'[8]INVESTIGADOR_Grupo Edad'!$T90,""),IF($A92="TOTAL",SUM(INDIRECT("L4:L"&amp;ROW()-1)),""))</f>
        <v/>
      </c>
      <c r="M92" s="3" t="str">
        <f t="shared" ca="1" si="22"/>
        <v/>
      </c>
      <c r="N92" s="3" t="str">
        <f ca="1">IF(AND($A92&lt;&gt;"",$A92&lt;&gt;"TOTAL"),IF(AND('[8]INVESTIGADOR_Grupo Edad'!$W90&lt;&gt;"",'[8]INVESTIGADOR_Grupo Edad'!$W90&lt;&gt;0),'[8]INVESTIGADOR_Grupo Edad'!$W90,""),IF($A92="TOTAL",SUM(INDIRECT("N4:N"&amp;ROW()-1)),""))</f>
        <v/>
      </c>
      <c r="O92" s="3" t="str">
        <f ca="1">IF(AND($A92&lt;&gt;"",$A92&lt;&gt;"TOTAL"),IF(AND('[8]INVESTIGADOR_Grupo Edad'!$Y90&lt;&gt;"",'[8]INVESTIGADOR_Grupo Edad'!$Y90&lt;&gt;0),'[8]INVESTIGADOR_Grupo Edad'!$Y90,""),IF($A92="TOTAL",SUM(INDIRECT("O4:O"&amp;ROW()-1)),""))</f>
        <v/>
      </c>
      <c r="P92" s="3" t="str">
        <f t="shared" ca="1" si="23"/>
        <v/>
      </c>
      <c r="Q92" s="3" t="str">
        <f ca="1">IF(AND($A92&lt;&gt;"",$A92&lt;&gt;"TOTAL"),IF(AND('[8]INVESTIGADOR_Grupo Edad'!$AB90&lt;&gt;"",'[8]INVESTIGADOR_Grupo Edad'!$AB90&lt;&gt;0),'[8]INVESTIGADOR_Grupo Edad'!$AB90,""),IF($A92="TOTAL",SUM(INDIRECT("Q4:Q"&amp;ROW()-1)),""))</f>
        <v/>
      </c>
      <c r="R92" s="3" t="str">
        <f ca="1">IF(AND($A92&lt;&gt;"",$A92&lt;&gt;"TOTAL"),IF(AND('[8]INVESTIGADOR_Grupo Edad'!$AD90&lt;&gt;"",'[8]INVESTIGADOR_Grupo Edad'!$AD90&lt;&gt;0),'[8]INVESTIGADOR_Grupo Edad'!$AD90,""),IF($A92="TOTAL",SUM(INDIRECT("R4:R"&amp;ROW()-1)),""))</f>
        <v/>
      </c>
      <c r="S92" s="3" t="str">
        <f t="shared" ca="1" si="24"/>
        <v/>
      </c>
      <c r="T92" s="3" t="str">
        <f ca="1">IF(AND($A92&lt;&gt;"",$A92&lt;&gt;"TOTAL"),IF(AND('[8]INVESTIGADOR_Grupo Edad'!$AG90&lt;&gt;"",'[8]INVESTIGADOR_Grupo Edad'!$AG90&lt;&gt;0),'[8]INVESTIGADOR_Grupo Edad'!$AG90,""),IF($A92="TOTAL",SUM(INDIRECT("T4:T"&amp;ROW()-1)),""))</f>
        <v/>
      </c>
      <c r="U92" s="3" t="str">
        <f ca="1">IF(AND($A92&lt;&gt;"",$A92&lt;&gt;"TOTAL"),IF(AND('[8]INVESTIGADOR_Grupo Edad'!$AI90&lt;&gt;"",'[8]INVESTIGADOR_Grupo Edad'!$AI90&lt;&gt;0),'[8]INVESTIGADOR_Grupo Edad'!$AI90,""),IF($A92="TOTAL",SUM(INDIRECT("U4:U"&amp;ROW()-1)),""))</f>
        <v/>
      </c>
      <c r="V92" s="3" t="str">
        <f t="shared" ca="1" si="25"/>
        <v/>
      </c>
      <c r="W92" s="3" t="str">
        <f ca="1">IF(AND($A92&lt;&gt;"",$A92&lt;&gt;"TOTAL"),IF(AND('[8]INVESTIGADOR_Grupo Edad'!$AL90&lt;&gt;"",'[8]INVESTIGADOR_Grupo Edad'!$AL90&lt;&gt;0),'[8]INVESTIGADOR_Grupo Edad'!$AL90,""),IF($A92="TOTAL",SUM(INDIRECT("W4:W"&amp;ROW()-1)),""))</f>
        <v/>
      </c>
      <c r="X92" s="3" t="str">
        <f ca="1">IF(AND($A92&lt;&gt;"",$A92&lt;&gt;"TOTAL"),IF(AND('[8]INVESTIGADOR_Grupo Edad'!$AN90&lt;&gt;"",'[8]INVESTIGADOR_Grupo Edad'!$AN90&lt;&gt;0),'[8]INVESTIGADOR_Grupo Edad'!$AN90,""),IF($A92="TOTAL",SUM(INDIRECT("X4:X"&amp;ROW()-1)),""))</f>
        <v/>
      </c>
      <c r="Y92" s="3" t="str">
        <f t="shared" ca="1" si="26"/>
        <v/>
      </c>
      <c r="Z92" s="3" t="str">
        <f ca="1">IF(AND($A92&lt;&gt;"",$A92&lt;&gt;"TOTAL"),IF(AND('[8]INVESTIGADOR_Grupo Edad'!$AQ90&lt;&gt;"",'[8]INVESTIGADOR_Grupo Edad'!$AQ90&lt;&gt;0),'[8]INVESTIGADOR_Grupo Edad'!$AQ90,""),IF($A92="TOTAL",SUM(INDIRECT("Z4:Z"&amp;ROW()-1)),""))</f>
        <v/>
      </c>
      <c r="AA92" s="3" t="str">
        <f ca="1">IF(AND($A92&lt;&gt;"",$A92&lt;&gt;"TOTAL"),IF(AND('[8]INVESTIGADOR_Grupo Edad'!$AS90&lt;&gt;"",'[8]INVESTIGADOR_Grupo Edad'!$AS90&lt;&gt;0),'[8]INVESTIGADOR_Grupo Edad'!$AS90,""),IF($A92="TOTAL",SUM(INDIRECT("AA4:AA"&amp;ROW()-1)),""))</f>
        <v/>
      </c>
      <c r="AB92" s="3" t="str">
        <f t="shared" ca="1" si="27"/>
        <v/>
      </c>
      <c r="AC92" s="3" t="str">
        <f ca="1">IF(AND($A92&lt;&gt;"",$A92&lt;&gt;"TOTAL"),IF(AND('[8]INVESTIGADOR_Grupo Edad'!$AV90&lt;&gt;"",'[8]INVESTIGADOR_Grupo Edad'!$AV90&lt;&gt;0),'[8]INVESTIGADOR_Grupo Edad'!$AV90,""),IF($A92="TOTAL",SUM(INDIRECT("AC4:AC"&amp;ROW()-1)),""))</f>
        <v/>
      </c>
      <c r="AD92" s="3" t="str">
        <f ca="1">IF(AND($A92&lt;&gt;"",$A92&lt;&gt;"TOTAL"),IF(AND('[8]INVESTIGADOR_Grupo Edad'!$AX90&lt;&gt;"",'[8]INVESTIGADOR_Grupo Edad'!$AX90&lt;&gt;0),'[8]INVESTIGADOR_Grupo Edad'!$AX90,""),IF($A92="TOTAL",SUM(INDIRECT("AD4:AD"&amp;ROW()-1)),""))</f>
        <v/>
      </c>
      <c r="AE92" s="3" t="str">
        <f t="shared" ca="1" si="28"/>
        <v/>
      </c>
      <c r="AF92" s="3" t="str">
        <f ca="1">IF(AND($A92&lt;&gt;"",$A92&lt;&gt;"TOTAL"),IF(AND('[8]INVESTIGADOR_Grupo Edad'!$BA90&lt;&gt;"",'[8]INVESTIGADOR_Grupo Edad'!$BA90&lt;&gt;0),'[8]INVESTIGADOR_Grupo Edad'!$BA90,""),IF($A92="TOTAL",SUM(INDIRECT("AF4:AF"&amp;ROW()-1)),""))</f>
        <v/>
      </c>
      <c r="AG92" s="3" t="str">
        <f ca="1">IF(AND($A92&lt;&gt;"",$A92&lt;&gt;"TOTAL"),IF(AND('[8]INVESTIGADOR_Grupo Edad'!$BC90&lt;&gt;"",'[8]INVESTIGADOR_Grupo Edad'!$BC90&lt;&gt;0),'[8]INVESTIGADOR_Grupo Edad'!$BC90,""),IF($A92="TOTAL",SUM(INDIRECT("AG4:AG"&amp;ROW()-1)),""))</f>
        <v/>
      </c>
      <c r="AH92" s="3" t="str">
        <f t="shared" ca="1" si="29"/>
        <v/>
      </c>
      <c r="AI92" s="3" t="str">
        <f ca="1">IF(AND($A92&lt;&gt;"",$A92&lt;&gt;"TOTAL"),IF(AND('[8]INVESTIGADOR_Grupo Edad'!$BF90&lt;&gt;"",'[8]INVESTIGADOR_Grupo Edad'!$BF90&lt;&gt;0),'[8]INVESTIGADOR_Grupo Edad'!$BF90,""),IF($A92="TOTAL",SUM(INDIRECT("AI4:AI"&amp;ROW()-1)),""))</f>
        <v/>
      </c>
      <c r="AJ92" s="3" t="str">
        <f ca="1">IF(AND($A92&lt;&gt;"",$A92&lt;&gt;"TOTAL"),IF(AND('[8]INVESTIGADOR_Grupo Edad'!$BH90&lt;&gt;"",'[8]INVESTIGADOR_Grupo Edad'!$BH90&lt;&gt;0),'[8]INVESTIGADOR_Grupo Edad'!$BH90,""),IF($A92="TOTAL",SUM(INDIRECT("AJ4:AJ"&amp;ROW()-1)),""))</f>
        <v/>
      </c>
      <c r="AK92" s="3" t="str">
        <f t="shared" ca="1" si="30"/>
        <v/>
      </c>
      <c r="AL92" s="3" t="str">
        <f ca="1">IF(AND($A92&lt;&gt;"",$A92&lt;&gt;"TOTAL"),IF(AND('[8]INVESTIGADOR_Grupo Edad'!$BK90&lt;&gt;"",'[8]INVESTIGADOR_Grupo Edad'!$BK90&lt;&gt;0),'[8]INVESTIGADOR_Grupo Edad'!$BK90,""),IF($A92="TOTAL",SUM(INDIRECT("AL4:AL"&amp;ROW()-1)),""))</f>
        <v/>
      </c>
      <c r="AM92" s="3" t="str">
        <f ca="1">IF(AND($A92&lt;&gt;"",$A92&lt;&gt;"TOTAL"),IF(AND('[8]INVESTIGADOR_Grupo Edad'!$BM90&lt;&gt;"",'[8]INVESTIGADOR_Grupo Edad'!$BM90&lt;&gt;0),'[8]INVESTIGADOR_Grupo Edad'!$BM90,""),IF($A92="TOTAL",SUM(INDIRECT("AM4:AM"&amp;ROW()-1)),""))</f>
        <v/>
      </c>
      <c r="AN92" s="3" t="str">
        <f t="shared" ca="1" si="31"/>
        <v/>
      </c>
      <c r="AO92" s="3" t="str">
        <f ca="1">IF(AND($A92&lt;&gt;"",$A92&lt;&gt;"TOTAL"),IF(AND('[8]INVESTIGADOR_Grupo Edad'!$BP90&lt;&gt;"",'[8]INVESTIGADOR_Grupo Edad'!$BP90&lt;&gt;0),'[8]INVESTIGADOR_Grupo Edad'!$BP90,""),IF($A92="TOTAL",SUM(INDIRECT("AO4:AO"&amp;ROW()-1)),""))</f>
        <v/>
      </c>
      <c r="AP92" s="3" t="str">
        <f ca="1">IF(AND($A92&lt;&gt;"",$A92&lt;&gt;"TOTAL"),IF(AND('[8]INVESTIGADOR_Grupo Edad'!$BR90&lt;&gt;"",'[8]INVESTIGADOR_Grupo Edad'!$BR90&lt;&gt;0),'[8]INVESTIGADOR_Grupo Edad'!$BR90,""),IF($A92="TOTAL",SUM(INDIRECT("AP4:AP"&amp;ROW()-1)),""))</f>
        <v/>
      </c>
      <c r="AQ92" s="3" t="str">
        <f t="shared" ca="1" si="32"/>
        <v/>
      </c>
      <c r="AR92" s="3" t="str">
        <f ca="1">IF(AND($A92&lt;&gt;"",$A92&lt;&gt;"TOTAL"),IF(AND('[8]INVESTIGADOR_Grupo Edad'!$BU90&lt;&gt;"",'[8]INVESTIGADOR_Grupo Edad'!$BU90&lt;&gt;0),'[8]INVESTIGADOR_Grupo Edad'!$BU90,""),IF($A92="TOTAL",SUM(INDIRECT("AR4:AR"&amp;ROW()-1)),""))</f>
        <v/>
      </c>
      <c r="AS92" s="3" t="str">
        <f ca="1">IF(AND($A92&lt;&gt;"",$A92&lt;&gt;"TOTAL"),IF(AND('[8]INVESTIGADOR_Grupo Edad'!$BW90&lt;&gt;"",'[8]INVESTIGADOR_Grupo Edad'!$BW90&lt;&gt;0),'[8]INVESTIGADOR_Grupo Edad'!$BW90,""),IF($A92="TOTAL",SUM(INDIRECT("AS4:AS"&amp;ROW()-1)),""))</f>
        <v/>
      </c>
      <c r="AT92" s="3" t="str">
        <f t="shared" ca="1" si="33"/>
        <v/>
      </c>
      <c r="AU92" s="3" t="str">
        <f ca="1">IF(AND($A92&lt;&gt;"",$A92&lt;&gt;"TOTAL"),IF(AND('[8]INVESTIGADOR_Grupo Edad'!$BZ90&lt;&gt;"",'[8]INVESTIGADOR_Grupo Edad'!$BZ90&lt;&gt;0),'[8]INVESTIGADOR_Grupo Edad'!$BZ90,""),IF($A92="TOTAL",SUM(INDIRECT("AU4:AU"&amp;ROW()-1)),""))</f>
        <v/>
      </c>
      <c r="AV92" s="3" t="str">
        <f ca="1">IF(AND($A92&lt;&gt;"",$A92&lt;&gt;"TOTAL"),IF(AND('[8]INVESTIGADOR_Grupo Edad'!$CB90&lt;&gt;"",'[8]INVESTIGADOR_Grupo Edad'!$CB90&lt;&gt;0),'[8]INVESTIGADOR_Grupo Edad'!$CB90,""),IF($A92="TOTAL",SUM(INDIRECT("AV4:AV"&amp;ROW()-1)),""))</f>
        <v/>
      </c>
      <c r="AW92" s="3" t="str">
        <f t="shared" ca="1" si="34"/>
        <v/>
      </c>
      <c r="AX92" s="3" t="str">
        <f ca="1">IF(AND($A92&lt;&gt;"",$A92&lt;&gt;"TOTAL"),IF(AND('[8]INVESTIGADOR_Grupo Edad'!$CE90&lt;&gt;"",'[8]INVESTIGADOR_Grupo Edad'!$CE90&lt;&gt;0),'[8]INVESTIGADOR_Grupo Edad'!$CE90,""),IF($A92="TOTAL",SUM(INDIRECT("AX4:AX"&amp;ROW()-1)),""))</f>
        <v/>
      </c>
      <c r="AY92" s="3" t="str">
        <f ca="1">IF(AND($A92&lt;&gt;"",$A92&lt;&gt;"TOTAL"),IF(AND('[8]INVESTIGADOR_Grupo Edad'!$CG90&lt;&gt;"",'[8]INVESTIGADOR_Grupo Edad'!$CG90&lt;&gt;0),'[8]INVESTIGADOR_Grupo Edad'!$CG90,""),IF($A92="TOTAL",SUM(INDIRECT("AY4:AY"&amp;ROW()-1)),""))</f>
        <v/>
      </c>
      <c r="AZ92" s="3" t="str">
        <f t="shared" ca="1" si="35"/>
        <v/>
      </c>
      <c r="BA92" s="3" t="str">
        <f ca="1">IF(AND($A92&lt;&gt;"",$A92&lt;&gt;"TOTAL"),IF(AND('[8]INVESTIGADOR_Grupo Edad'!$CJ90&lt;&gt;"",'[8]INVESTIGADOR_Grupo Edad'!$CJ90&lt;&gt;0),'[8]INVESTIGADOR_Grupo Edad'!$CJ90,""),IF($A92="TOTAL",SUM(INDIRECT("BA4:BA"&amp;ROW()-1)),""))</f>
        <v/>
      </c>
      <c r="BB92" s="3" t="str">
        <f ca="1">IF(AND($A92&lt;&gt;"",$A92&lt;&gt;"TOTAL"),IF(AND('[8]INVESTIGADOR_Grupo Edad'!$CL90&lt;&gt;"",'[8]INVESTIGADOR_Grupo Edad'!$CL90&lt;&gt;0),'[8]INVESTIGADOR_Grupo Edad'!$CL90,""),IF($A92="TOTAL",SUM(INDIRECT("BB4:BB"&amp;ROW()-1)),""))</f>
        <v/>
      </c>
      <c r="BC92" s="3" t="str">
        <f t="shared" ca="1" si="36"/>
        <v/>
      </c>
      <c r="BD92" s="3" t="str">
        <f ca="1">IF(AND($A92&lt;&gt;"",$A92&lt;&gt;"TOTAL"),IF(AND('[8]INVESTIGADOR_Grupo Edad'!$CO90&lt;&gt;"",'[8]INVESTIGADOR_Grupo Edad'!$CO90&lt;&gt;0),'[8]INVESTIGADOR_Grupo Edad'!$CO90,""),IF($A92="TOTAL",SUM(INDIRECT("BD4:BD"&amp;ROW()-1)),""))</f>
        <v/>
      </c>
      <c r="BE92" s="3" t="str">
        <f ca="1">IF(AND($A92&lt;&gt;"",$A92&lt;&gt;"TOTAL"),IF(AND('[8]INVESTIGADOR_Grupo Edad'!$CQ90&lt;&gt;"",'[8]INVESTIGADOR_Grupo Edad'!$CQ90&lt;&gt;0),'[8]INVESTIGADOR_Grupo Edad'!$CQ90,""),IF($A92="TOTAL",SUM(INDIRECT("BE4:BE"&amp;ROW()-1)),""))</f>
        <v/>
      </c>
      <c r="BF92" s="3" t="str">
        <f t="shared" ca="1" si="37"/>
        <v/>
      </c>
    </row>
    <row r="93" spans="1:58" x14ac:dyDescent="0.2">
      <c r="A93" s="25" t="str">
        <f>IF('[8]INVESTIGADOR_Grupo Edad'!$B91&lt;&gt;"",'[8]INVESTIGADOR_Grupo Edad'!$B91,IF(AND('[8]INVESTIGADOR_Grupo Edad'!$B91="",'[8]INVESTIGADOR_Grupo Edad'!$B92="",'[8]INVESTIGADOR_Grupo Edad'!$B90=""),"","TOTAL"))</f>
        <v/>
      </c>
      <c r="B93" s="3" t="str">
        <f ca="1">IF(AND($A93&lt;&gt;"",$A93&lt;&gt;"TOTAL"),IF(AND('[8]INVESTIGADOR_Grupo Edad'!$C91&lt;&gt;"",'[8]INVESTIGADOR_Grupo Edad'!$C91&lt;&gt;0),'[8]INVESTIGADOR_Grupo Edad'!$C91,""),IF($A93="TOTAL",SUM(INDIRECT("B4:B"&amp;ROW()-1)),""))</f>
        <v/>
      </c>
      <c r="C93" s="3" t="str">
        <f ca="1">IF(AND($A93&lt;&gt;"",$A93&lt;&gt;"TOTAL"),IF(AND('[8]INVESTIGADOR_Grupo Edad'!$E91&lt;&gt;"",'[8]INVESTIGADOR_Grupo Edad'!$E91&lt;&gt;0),'[8]INVESTIGADOR_Grupo Edad'!$E91,""),IF($A93="TOTAL",SUM(INDIRECT("C4:C"&amp;ROW()-1)),""))</f>
        <v/>
      </c>
      <c r="D93" s="3" t="str">
        <f t="shared" ca="1" si="19"/>
        <v/>
      </c>
      <c r="E93" s="3" t="str">
        <f ca="1">IF(AND($A93&lt;&gt;"",$A93&lt;&gt;"TOTAL"),IF(AND('[8]INVESTIGADOR_Grupo Edad'!$H91&lt;&gt;"",'[8]INVESTIGADOR_Grupo Edad'!$H91&lt;&gt;0),'[8]INVESTIGADOR_Grupo Edad'!$H91,""),IF($A93="TOTAL",SUM(INDIRECT("E4:E"&amp;ROW()-1)),""))</f>
        <v/>
      </c>
      <c r="F93" s="3" t="str">
        <f ca="1">IF(AND($A93&lt;&gt;"",$A93&lt;&gt;"TOTAL"),IF(AND('[8]INVESTIGADOR_Grupo Edad'!$J91&lt;&gt;"",'[8]INVESTIGADOR_Grupo Edad'!$J91&lt;&gt;0),'[8]INVESTIGADOR_Grupo Edad'!$J91,""),IF($A93="TOTAL",SUM(INDIRECT("F4:F"&amp;ROW()-1)),""))</f>
        <v/>
      </c>
      <c r="G93" s="3" t="str">
        <f t="shared" ca="1" si="20"/>
        <v/>
      </c>
      <c r="H93" s="3" t="str">
        <f ca="1">IF(AND($A93&lt;&gt;"",$A93&lt;&gt;"TOTAL"),IF(AND('[8]INVESTIGADOR_Grupo Edad'!$M91&lt;&gt;"",'[8]INVESTIGADOR_Grupo Edad'!$M91&lt;&gt;0),'[8]INVESTIGADOR_Grupo Edad'!$M91,""),IF($A93="TOTAL",SUM(INDIRECT("H4:H"&amp;ROW()-1)),""))</f>
        <v/>
      </c>
      <c r="I93" s="3" t="str">
        <f ca="1">IF(AND($A93&lt;&gt;"",$A93&lt;&gt;"TOTAL"),IF(AND('[8]INVESTIGADOR_Grupo Edad'!$O91&lt;&gt;"",'[8]INVESTIGADOR_Grupo Edad'!$O91&lt;&gt;0),'[8]INVESTIGADOR_Grupo Edad'!$O91,""),IF($A93="TOTAL",SUM(INDIRECT("I4:I"&amp;ROW()-1)),""))</f>
        <v/>
      </c>
      <c r="J93" s="3" t="str">
        <f t="shared" ca="1" si="21"/>
        <v/>
      </c>
      <c r="K93" s="3" t="str">
        <f ca="1">IF(AND($A93&lt;&gt;"",$A93&lt;&gt;"TOTAL"),IF(AND('[8]INVESTIGADOR_Grupo Edad'!$R91&lt;&gt;"",'[8]INVESTIGADOR_Grupo Edad'!$R91&lt;&gt;0),'[8]INVESTIGADOR_Grupo Edad'!$R91,""),IF($A93="TOTAL",SUM(INDIRECT("K4:K"&amp;ROW()-1)),""))</f>
        <v/>
      </c>
      <c r="L93" s="3" t="str">
        <f ca="1">IF(AND($A93&lt;&gt;"",$A93&lt;&gt;"TOTAL"),IF(AND('[8]INVESTIGADOR_Grupo Edad'!$T91&lt;&gt;"",'[8]INVESTIGADOR_Grupo Edad'!$T91&lt;&gt;0),'[8]INVESTIGADOR_Grupo Edad'!$T91,""),IF($A93="TOTAL",SUM(INDIRECT("L4:L"&amp;ROW()-1)),""))</f>
        <v/>
      </c>
      <c r="M93" s="3" t="str">
        <f t="shared" ca="1" si="22"/>
        <v/>
      </c>
      <c r="N93" s="3" t="str">
        <f ca="1">IF(AND($A93&lt;&gt;"",$A93&lt;&gt;"TOTAL"),IF(AND('[8]INVESTIGADOR_Grupo Edad'!$W91&lt;&gt;"",'[8]INVESTIGADOR_Grupo Edad'!$W91&lt;&gt;0),'[8]INVESTIGADOR_Grupo Edad'!$W91,""),IF($A93="TOTAL",SUM(INDIRECT("N4:N"&amp;ROW()-1)),""))</f>
        <v/>
      </c>
      <c r="O93" s="3" t="str">
        <f ca="1">IF(AND($A93&lt;&gt;"",$A93&lt;&gt;"TOTAL"),IF(AND('[8]INVESTIGADOR_Grupo Edad'!$Y91&lt;&gt;"",'[8]INVESTIGADOR_Grupo Edad'!$Y91&lt;&gt;0),'[8]INVESTIGADOR_Grupo Edad'!$Y91,""),IF($A93="TOTAL",SUM(INDIRECT("O4:O"&amp;ROW()-1)),""))</f>
        <v/>
      </c>
      <c r="P93" s="3" t="str">
        <f t="shared" ca="1" si="23"/>
        <v/>
      </c>
      <c r="Q93" s="3" t="str">
        <f ca="1">IF(AND($A93&lt;&gt;"",$A93&lt;&gt;"TOTAL"),IF(AND('[8]INVESTIGADOR_Grupo Edad'!$AB91&lt;&gt;"",'[8]INVESTIGADOR_Grupo Edad'!$AB91&lt;&gt;0),'[8]INVESTIGADOR_Grupo Edad'!$AB91,""),IF($A93="TOTAL",SUM(INDIRECT("Q4:Q"&amp;ROW()-1)),""))</f>
        <v/>
      </c>
      <c r="R93" s="3" t="str">
        <f ca="1">IF(AND($A93&lt;&gt;"",$A93&lt;&gt;"TOTAL"),IF(AND('[8]INVESTIGADOR_Grupo Edad'!$AD91&lt;&gt;"",'[8]INVESTIGADOR_Grupo Edad'!$AD91&lt;&gt;0),'[8]INVESTIGADOR_Grupo Edad'!$AD91,""),IF($A93="TOTAL",SUM(INDIRECT("R4:R"&amp;ROW()-1)),""))</f>
        <v/>
      </c>
      <c r="S93" s="3" t="str">
        <f t="shared" ca="1" si="24"/>
        <v/>
      </c>
      <c r="T93" s="3" t="str">
        <f ca="1">IF(AND($A93&lt;&gt;"",$A93&lt;&gt;"TOTAL"),IF(AND('[8]INVESTIGADOR_Grupo Edad'!$AG91&lt;&gt;"",'[8]INVESTIGADOR_Grupo Edad'!$AG91&lt;&gt;0),'[8]INVESTIGADOR_Grupo Edad'!$AG91,""),IF($A93="TOTAL",SUM(INDIRECT("T4:T"&amp;ROW()-1)),""))</f>
        <v/>
      </c>
      <c r="U93" s="3" t="str">
        <f ca="1">IF(AND($A93&lt;&gt;"",$A93&lt;&gt;"TOTAL"),IF(AND('[8]INVESTIGADOR_Grupo Edad'!$AI91&lt;&gt;"",'[8]INVESTIGADOR_Grupo Edad'!$AI91&lt;&gt;0),'[8]INVESTIGADOR_Grupo Edad'!$AI91,""),IF($A93="TOTAL",SUM(INDIRECT("U4:U"&amp;ROW()-1)),""))</f>
        <v/>
      </c>
      <c r="V93" s="3" t="str">
        <f t="shared" ca="1" si="25"/>
        <v/>
      </c>
      <c r="W93" s="3" t="str">
        <f ca="1">IF(AND($A93&lt;&gt;"",$A93&lt;&gt;"TOTAL"),IF(AND('[8]INVESTIGADOR_Grupo Edad'!$AL91&lt;&gt;"",'[8]INVESTIGADOR_Grupo Edad'!$AL91&lt;&gt;0),'[8]INVESTIGADOR_Grupo Edad'!$AL91,""),IF($A93="TOTAL",SUM(INDIRECT("W4:W"&amp;ROW()-1)),""))</f>
        <v/>
      </c>
      <c r="X93" s="3" t="str">
        <f ca="1">IF(AND($A93&lt;&gt;"",$A93&lt;&gt;"TOTAL"),IF(AND('[8]INVESTIGADOR_Grupo Edad'!$AN91&lt;&gt;"",'[8]INVESTIGADOR_Grupo Edad'!$AN91&lt;&gt;0),'[8]INVESTIGADOR_Grupo Edad'!$AN91,""),IF($A93="TOTAL",SUM(INDIRECT("X4:X"&amp;ROW()-1)),""))</f>
        <v/>
      </c>
      <c r="Y93" s="3" t="str">
        <f t="shared" ca="1" si="26"/>
        <v/>
      </c>
      <c r="Z93" s="3" t="str">
        <f ca="1">IF(AND($A93&lt;&gt;"",$A93&lt;&gt;"TOTAL"),IF(AND('[8]INVESTIGADOR_Grupo Edad'!$AQ91&lt;&gt;"",'[8]INVESTIGADOR_Grupo Edad'!$AQ91&lt;&gt;0),'[8]INVESTIGADOR_Grupo Edad'!$AQ91,""),IF($A93="TOTAL",SUM(INDIRECT("Z4:Z"&amp;ROW()-1)),""))</f>
        <v/>
      </c>
      <c r="AA93" s="3" t="str">
        <f ca="1">IF(AND($A93&lt;&gt;"",$A93&lt;&gt;"TOTAL"),IF(AND('[8]INVESTIGADOR_Grupo Edad'!$AS91&lt;&gt;"",'[8]INVESTIGADOR_Grupo Edad'!$AS91&lt;&gt;0),'[8]INVESTIGADOR_Grupo Edad'!$AS91,""),IF($A93="TOTAL",SUM(INDIRECT("AA4:AA"&amp;ROW()-1)),""))</f>
        <v/>
      </c>
      <c r="AB93" s="3" t="str">
        <f t="shared" ca="1" si="27"/>
        <v/>
      </c>
      <c r="AC93" s="3" t="str">
        <f ca="1">IF(AND($A93&lt;&gt;"",$A93&lt;&gt;"TOTAL"),IF(AND('[8]INVESTIGADOR_Grupo Edad'!$AV91&lt;&gt;"",'[8]INVESTIGADOR_Grupo Edad'!$AV91&lt;&gt;0),'[8]INVESTIGADOR_Grupo Edad'!$AV91,""),IF($A93="TOTAL",SUM(INDIRECT("AC4:AC"&amp;ROW()-1)),""))</f>
        <v/>
      </c>
      <c r="AD93" s="3" t="str">
        <f ca="1">IF(AND($A93&lt;&gt;"",$A93&lt;&gt;"TOTAL"),IF(AND('[8]INVESTIGADOR_Grupo Edad'!$AX91&lt;&gt;"",'[8]INVESTIGADOR_Grupo Edad'!$AX91&lt;&gt;0),'[8]INVESTIGADOR_Grupo Edad'!$AX91,""),IF($A93="TOTAL",SUM(INDIRECT("AD4:AD"&amp;ROW()-1)),""))</f>
        <v/>
      </c>
      <c r="AE93" s="3" t="str">
        <f t="shared" ca="1" si="28"/>
        <v/>
      </c>
      <c r="AF93" s="3" t="str">
        <f ca="1">IF(AND($A93&lt;&gt;"",$A93&lt;&gt;"TOTAL"),IF(AND('[8]INVESTIGADOR_Grupo Edad'!$BA91&lt;&gt;"",'[8]INVESTIGADOR_Grupo Edad'!$BA91&lt;&gt;0),'[8]INVESTIGADOR_Grupo Edad'!$BA91,""),IF($A93="TOTAL",SUM(INDIRECT("AF4:AF"&amp;ROW()-1)),""))</f>
        <v/>
      </c>
      <c r="AG93" s="3" t="str">
        <f ca="1">IF(AND($A93&lt;&gt;"",$A93&lt;&gt;"TOTAL"),IF(AND('[8]INVESTIGADOR_Grupo Edad'!$BC91&lt;&gt;"",'[8]INVESTIGADOR_Grupo Edad'!$BC91&lt;&gt;0),'[8]INVESTIGADOR_Grupo Edad'!$BC91,""),IF($A93="TOTAL",SUM(INDIRECT("AG4:AG"&amp;ROW()-1)),""))</f>
        <v/>
      </c>
      <c r="AH93" s="3" t="str">
        <f t="shared" ca="1" si="29"/>
        <v/>
      </c>
      <c r="AI93" s="3" t="str">
        <f ca="1">IF(AND($A93&lt;&gt;"",$A93&lt;&gt;"TOTAL"),IF(AND('[8]INVESTIGADOR_Grupo Edad'!$BF91&lt;&gt;"",'[8]INVESTIGADOR_Grupo Edad'!$BF91&lt;&gt;0),'[8]INVESTIGADOR_Grupo Edad'!$BF91,""),IF($A93="TOTAL",SUM(INDIRECT("AI4:AI"&amp;ROW()-1)),""))</f>
        <v/>
      </c>
      <c r="AJ93" s="3" t="str">
        <f ca="1">IF(AND($A93&lt;&gt;"",$A93&lt;&gt;"TOTAL"),IF(AND('[8]INVESTIGADOR_Grupo Edad'!$BH91&lt;&gt;"",'[8]INVESTIGADOR_Grupo Edad'!$BH91&lt;&gt;0),'[8]INVESTIGADOR_Grupo Edad'!$BH91,""),IF($A93="TOTAL",SUM(INDIRECT("AJ4:AJ"&amp;ROW()-1)),""))</f>
        <v/>
      </c>
      <c r="AK93" s="3" t="str">
        <f t="shared" ca="1" si="30"/>
        <v/>
      </c>
      <c r="AL93" s="3" t="str">
        <f ca="1">IF(AND($A93&lt;&gt;"",$A93&lt;&gt;"TOTAL"),IF(AND('[8]INVESTIGADOR_Grupo Edad'!$BK91&lt;&gt;"",'[8]INVESTIGADOR_Grupo Edad'!$BK91&lt;&gt;0),'[8]INVESTIGADOR_Grupo Edad'!$BK91,""),IF($A93="TOTAL",SUM(INDIRECT("AL4:AL"&amp;ROW()-1)),""))</f>
        <v/>
      </c>
      <c r="AM93" s="3" t="str">
        <f ca="1">IF(AND($A93&lt;&gt;"",$A93&lt;&gt;"TOTAL"),IF(AND('[8]INVESTIGADOR_Grupo Edad'!$BM91&lt;&gt;"",'[8]INVESTIGADOR_Grupo Edad'!$BM91&lt;&gt;0),'[8]INVESTIGADOR_Grupo Edad'!$BM91,""),IF($A93="TOTAL",SUM(INDIRECT("AM4:AM"&amp;ROW()-1)),""))</f>
        <v/>
      </c>
      <c r="AN93" s="3" t="str">
        <f t="shared" ca="1" si="31"/>
        <v/>
      </c>
      <c r="AO93" s="3" t="str">
        <f ca="1">IF(AND($A93&lt;&gt;"",$A93&lt;&gt;"TOTAL"),IF(AND('[8]INVESTIGADOR_Grupo Edad'!$BP91&lt;&gt;"",'[8]INVESTIGADOR_Grupo Edad'!$BP91&lt;&gt;0),'[8]INVESTIGADOR_Grupo Edad'!$BP91,""),IF($A93="TOTAL",SUM(INDIRECT("AO4:AO"&amp;ROW()-1)),""))</f>
        <v/>
      </c>
      <c r="AP93" s="3" t="str">
        <f ca="1">IF(AND($A93&lt;&gt;"",$A93&lt;&gt;"TOTAL"),IF(AND('[8]INVESTIGADOR_Grupo Edad'!$BR91&lt;&gt;"",'[8]INVESTIGADOR_Grupo Edad'!$BR91&lt;&gt;0),'[8]INVESTIGADOR_Grupo Edad'!$BR91,""),IF($A93="TOTAL",SUM(INDIRECT("AP4:AP"&amp;ROW()-1)),""))</f>
        <v/>
      </c>
      <c r="AQ93" s="3" t="str">
        <f t="shared" ca="1" si="32"/>
        <v/>
      </c>
      <c r="AR93" s="3" t="str">
        <f ca="1">IF(AND($A93&lt;&gt;"",$A93&lt;&gt;"TOTAL"),IF(AND('[8]INVESTIGADOR_Grupo Edad'!$BU91&lt;&gt;"",'[8]INVESTIGADOR_Grupo Edad'!$BU91&lt;&gt;0),'[8]INVESTIGADOR_Grupo Edad'!$BU91,""),IF($A93="TOTAL",SUM(INDIRECT("AR4:AR"&amp;ROW()-1)),""))</f>
        <v/>
      </c>
      <c r="AS93" s="3" t="str">
        <f ca="1">IF(AND($A93&lt;&gt;"",$A93&lt;&gt;"TOTAL"),IF(AND('[8]INVESTIGADOR_Grupo Edad'!$BW91&lt;&gt;"",'[8]INVESTIGADOR_Grupo Edad'!$BW91&lt;&gt;0),'[8]INVESTIGADOR_Grupo Edad'!$BW91,""),IF($A93="TOTAL",SUM(INDIRECT("AS4:AS"&amp;ROW()-1)),""))</f>
        <v/>
      </c>
      <c r="AT93" s="3" t="str">
        <f t="shared" ca="1" si="33"/>
        <v/>
      </c>
      <c r="AU93" s="3" t="str">
        <f ca="1">IF(AND($A93&lt;&gt;"",$A93&lt;&gt;"TOTAL"),IF(AND('[8]INVESTIGADOR_Grupo Edad'!$BZ91&lt;&gt;"",'[8]INVESTIGADOR_Grupo Edad'!$BZ91&lt;&gt;0),'[8]INVESTIGADOR_Grupo Edad'!$BZ91,""),IF($A93="TOTAL",SUM(INDIRECT("AU4:AU"&amp;ROW()-1)),""))</f>
        <v/>
      </c>
      <c r="AV93" s="3" t="str">
        <f ca="1">IF(AND($A93&lt;&gt;"",$A93&lt;&gt;"TOTAL"),IF(AND('[8]INVESTIGADOR_Grupo Edad'!$CB91&lt;&gt;"",'[8]INVESTIGADOR_Grupo Edad'!$CB91&lt;&gt;0),'[8]INVESTIGADOR_Grupo Edad'!$CB91,""),IF($A93="TOTAL",SUM(INDIRECT("AV4:AV"&amp;ROW()-1)),""))</f>
        <v/>
      </c>
      <c r="AW93" s="3" t="str">
        <f t="shared" ca="1" si="34"/>
        <v/>
      </c>
      <c r="AX93" s="3" t="str">
        <f ca="1">IF(AND($A93&lt;&gt;"",$A93&lt;&gt;"TOTAL"),IF(AND('[8]INVESTIGADOR_Grupo Edad'!$CE91&lt;&gt;"",'[8]INVESTIGADOR_Grupo Edad'!$CE91&lt;&gt;0),'[8]INVESTIGADOR_Grupo Edad'!$CE91,""),IF($A93="TOTAL",SUM(INDIRECT("AX4:AX"&amp;ROW()-1)),""))</f>
        <v/>
      </c>
      <c r="AY93" s="3" t="str">
        <f ca="1">IF(AND($A93&lt;&gt;"",$A93&lt;&gt;"TOTAL"),IF(AND('[8]INVESTIGADOR_Grupo Edad'!$CG91&lt;&gt;"",'[8]INVESTIGADOR_Grupo Edad'!$CG91&lt;&gt;0),'[8]INVESTIGADOR_Grupo Edad'!$CG91,""),IF($A93="TOTAL",SUM(INDIRECT("AY4:AY"&amp;ROW()-1)),""))</f>
        <v/>
      </c>
      <c r="AZ93" s="3" t="str">
        <f t="shared" ca="1" si="35"/>
        <v/>
      </c>
      <c r="BA93" s="3" t="str">
        <f ca="1">IF(AND($A93&lt;&gt;"",$A93&lt;&gt;"TOTAL"),IF(AND('[8]INVESTIGADOR_Grupo Edad'!$CJ91&lt;&gt;"",'[8]INVESTIGADOR_Grupo Edad'!$CJ91&lt;&gt;0),'[8]INVESTIGADOR_Grupo Edad'!$CJ91,""),IF($A93="TOTAL",SUM(INDIRECT("BA4:BA"&amp;ROW()-1)),""))</f>
        <v/>
      </c>
      <c r="BB93" s="3" t="str">
        <f ca="1">IF(AND($A93&lt;&gt;"",$A93&lt;&gt;"TOTAL"),IF(AND('[8]INVESTIGADOR_Grupo Edad'!$CL91&lt;&gt;"",'[8]INVESTIGADOR_Grupo Edad'!$CL91&lt;&gt;0),'[8]INVESTIGADOR_Grupo Edad'!$CL91,""),IF($A93="TOTAL",SUM(INDIRECT("BB4:BB"&amp;ROW()-1)),""))</f>
        <v/>
      </c>
      <c r="BC93" s="3" t="str">
        <f t="shared" ca="1" si="36"/>
        <v/>
      </c>
      <c r="BD93" s="3" t="str">
        <f ca="1">IF(AND($A93&lt;&gt;"",$A93&lt;&gt;"TOTAL"),IF(AND('[8]INVESTIGADOR_Grupo Edad'!$CO91&lt;&gt;"",'[8]INVESTIGADOR_Grupo Edad'!$CO91&lt;&gt;0),'[8]INVESTIGADOR_Grupo Edad'!$CO91,""),IF($A93="TOTAL",SUM(INDIRECT("BD4:BD"&amp;ROW()-1)),""))</f>
        <v/>
      </c>
      <c r="BE93" s="3" t="str">
        <f ca="1">IF(AND($A93&lt;&gt;"",$A93&lt;&gt;"TOTAL"),IF(AND('[8]INVESTIGADOR_Grupo Edad'!$CQ91&lt;&gt;"",'[8]INVESTIGADOR_Grupo Edad'!$CQ91&lt;&gt;0),'[8]INVESTIGADOR_Grupo Edad'!$CQ91,""),IF($A93="TOTAL",SUM(INDIRECT("BE4:BE"&amp;ROW()-1)),""))</f>
        <v/>
      </c>
      <c r="BF93" s="3" t="str">
        <f t="shared" ca="1" si="37"/>
        <v/>
      </c>
    </row>
    <row r="94" spans="1:58" x14ac:dyDescent="0.2">
      <c r="A94" s="25" t="str">
        <f>IF('[8]INVESTIGADOR_Grupo Edad'!$B92&lt;&gt;"",'[8]INVESTIGADOR_Grupo Edad'!$B92,IF(AND('[8]INVESTIGADOR_Grupo Edad'!$B92="",'[8]INVESTIGADOR_Grupo Edad'!$B93="",'[8]INVESTIGADOR_Grupo Edad'!$B91=""),"","TOTAL"))</f>
        <v/>
      </c>
      <c r="B94" s="3" t="str">
        <f ca="1">IF(AND($A94&lt;&gt;"",$A94&lt;&gt;"TOTAL"),IF(AND('[8]INVESTIGADOR_Grupo Edad'!$C92&lt;&gt;"",'[8]INVESTIGADOR_Grupo Edad'!$C92&lt;&gt;0),'[8]INVESTIGADOR_Grupo Edad'!$C92,""),IF($A94="TOTAL",SUM(INDIRECT("B4:B"&amp;ROW()-1)),""))</f>
        <v/>
      </c>
      <c r="C94" s="3" t="str">
        <f ca="1">IF(AND($A94&lt;&gt;"",$A94&lt;&gt;"TOTAL"),IF(AND('[8]INVESTIGADOR_Grupo Edad'!$E92&lt;&gt;"",'[8]INVESTIGADOR_Grupo Edad'!$E92&lt;&gt;0),'[8]INVESTIGADOR_Grupo Edad'!$E92,""),IF($A94="TOTAL",SUM(INDIRECT("C4:C"&amp;ROW()-1)),""))</f>
        <v/>
      </c>
      <c r="D94" s="3" t="str">
        <f t="shared" ca="1" si="19"/>
        <v/>
      </c>
      <c r="E94" s="3" t="str">
        <f ca="1">IF(AND($A94&lt;&gt;"",$A94&lt;&gt;"TOTAL"),IF(AND('[8]INVESTIGADOR_Grupo Edad'!$H92&lt;&gt;"",'[8]INVESTIGADOR_Grupo Edad'!$H92&lt;&gt;0),'[8]INVESTIGADOR_Grupo Edad'!$H92,""),IF($A94="TOTAL",SUM(INDIRECT("E4:E"&amp;ROW()-1)),""))</f>
        <v/>
      </c>
      <c r="F94" s="3" t="str">
        <f ca="1">IF(AND($A94&lt;&gt;"",$A94&lt;&gt;"TOTAL"),IF(AND('[8]INVESTIGADOR_Grupo Edad'!$J92&lt;&gt;"",'[8]INVESTIGADOR_Grupo Edad'!$J92&lt;&gt;0),'[8]INVESTIGADOR_Grupo Edad'!$J92,""),IF($A94="TOTAL",SUM(INDIRECT("F4:F"&amp;ROW()-1)),""))</f>
        <v/>
      </c>
      <c r="G94" s="3" t="str">
        <f t="shared" ca="1" si="20"/>
        <v/>
      </c>
      <c r="H94" s="3" t="str">
        <f ca="1">IF(AND($A94&lt;&gt;"",$A94&lt;&gt;"TOTAL"),IF(AND('[8]INVESTIGADOR_Grupo Edad'!$M92&lt;&gt;"",'[8]INVESTIGADOR_Grupo Edad'!$M92&lt;&gt;0),'[8]INVESTIGADOR_Grupo Edad'!$M92,""),IF($A94="TOTAL",SUM(INDIRECT("H4:H"&amp;ROW()-1)),""))</f>
        <v/>
      </c>
      <c r="I94" s="3" t="str">
        <f ca="1">IF(AND($A94&lt;&gt;"",$A94&lt;&gt;"TOTAL"),IF(AND('[8]INVESTIGADOR_Grupo Edad'!$O92&lt;&gt;"",'[8]INVESTIGADOR_Grupo Edad'!$O92&lt;&gt;0),'[8]INVESTIGADOR_Grupo Edad'!$O92,""),IF($A94="TOTAL",SUM(INDIRECT("I4:I"&amp;ROW()-1)),""))</f>
        <v/>
      </c>
      <c r="J94" s="3" t="str">
        <f t="shared" ca="1" si="21"/>
        <v/>
      </c>
      <c r="K94" s="3" t="str">
        <f ca="1">IF(AND($A94&lt;&gt;"",$A94&lt;&gt;"TOTAL"),IF(AND('[8]INVESTIGADOR_Grupo Edad'!$R92&lt;&gt;"",'[8]INVESTIGADOR_Grupo Edad'!$R92&lt;&gt;0),'[8]INVESTIGADOR_Grupo Edad'!$R92,""),IF($A94="TOTAL",SUM(INDIRECT("K4:K"&amp;ROW()-1)),""))</f>
        <v/>
      </c>
      <c r="L94" s="3" t="str">
        <f ca="1">IF(AND($A94&lt;&gt;"",$A94&lt;&gt;"TOTAL"),IF(AND('[8]INVESTIGADOR_Grupo Edad'!$T92&lt;&gt;"",'[8]INVESTIGADOR_Grupo Edad'!$T92&lt;&gt;0),'[8]INVESTIGADOR_Grupo Edad'!$T92,""),IF($A94="TOTAL",SUM(INDIRECT("L4:L"&amp;ROW()-1)),""))</f>
        <v/>
      </c>
      <c r="M94" s="3" t="str">
        <f t="shared" ca="1" si="22"/>
        <v/>
      </c>
      <c r="N94" s="3" t="str">
        <f ca="1">IF(AND($A94&lt;&gt;"",$A94&lt;&gt;"TOTAL"),IF(AND('[8]INVESTIGADOR_Grupo Edad'!$W92&lt;&gt;"",'[8]INVESTIGADOR_Grupo Edad'!$W92&lt;&gt;0),'[8]INVESTIGADOR_Grupo Edad'!$W92,""),IF($A94="TOTAL",SUM(INDIRECT("N4:N"&amp;ROW()-1)),""))</f>
        <v/>
      </c>
      <c r="O94" s="3" t="str">
        <f ca="1">IF(AND($A94&lt;&gt;"",$A94&lt;&gt;"TOTAL"),IF(AND('[8]INVESTIGADOR_Grupo Edad'!$Y92&lt;&gt;"",'[8]INVESTIGADOR_Grupo Edad'!$Y92&lt;&gt;0),'[8]INVESTIGADOR_Grupo Edad'!$Y92,""),IF($A94="TOTAL",SUM(INDIRECT("O4:O"&amp;ROW()-1)),""))</f>
        <v/>
      </c>
      <c r="P94" s="3" t="str">
        <f t="shared" ca="1" si="23"/>
        <v/>
      </c>
      <c r="Q94" s="3" t="str">
        <f ca="1">IF(AND($A94&lt;&gt;"",$A94&lt;&gt;"TOTAL"),IF(AND('[8]INVESTIGADOR_Grupo Edad'!$AB92&lt;&gt;"",'[8]INVESTIGADOR_Grupo Edad'!$AB92&lt;&gt;0),'[8]INVESTIGADOR_Grupo Edad'!$AB92,""),IF($A94="TOTAL",SUM(INDIRECT("Q4:Q"&amp;ROW()-1)),""))</f>
        <v/>
      </c>
      <c r="R94" s="3" t="str">
        <f ca="1">IF(AND($A94&lt;&gt;"",$A94&lt;&gt;"TOTAL"),IF(AND('[8]INVESTIGADOR_Grupo Edad'!$AD92&lt;&gt;"",'[8]INVESTIGADOR_Grupo Edad'!$AD92&lt;&gt;0),'[8]INVESTIGADOR_Grupo Edad'!$AD92,""),IF($A94="TOTAL",SUM(INDIRECT("R4:R"&amp;ROW()-1)),""))</f>
        <v/>
      </c>
      <c r="S94" s="3" t="str">
        <f t="shared" ca="1" si="24"/>
        <v/>
      </c>
      <c r="T94" s="3" t="str">
        <f ca="1">IF(AND($A94&lt;&gt;"",$A94&lt;&gt;"TOTAL"),IF(AND('[8]INVESTIGADOR_Grupo Edad'!$AG92&lt;&gt;"",'[8]INVESTIGADOR_Grupo Edad'!$AG92&lt;&gt;0),'[8]INVESTIGADOR_Grupo Edad'!$AG92,""),IF($A94="TOTAL",SUM(INDIRECT("T4:T"&amp;ROW()-1)),""))</f>
        <v/>
      </c>
      <c r="U94" s="3" t="str">
        <f ca="1">IF(AND($A94&lt;&gt;"",$A94&lt;&gt;"TOTAL"),IF(AND('[8]INVESTIGADOR_Grupo Edad'!$AI92&lt;&gt;"",'[8]INVESTIGADOR_Grupo Edad'!$AI92&lt;&gt;0),'[8]INVESTIGADOR_Grupo Edad'!$AI92,""),IF($A94="TOTAL",SUM(INDIRECT("U4:U"&amp;ROW()-1)),""))</f>
        <v/>
      </c>
      <c r="V94" s="3" t="str">
        <f t="shared" ca="1" si="25"/>
        <v/>
      </c>
      <c r="W94" s="3" t="str">
        <f ca="1">IF(AND($A94&lt;&gt;"",$A94&lt;&gt;"TOTAL"),IF(AND('[8]INVESTIGADOR_Grupo Edad'!$AL92&lt;&gt;"",'[8]INVESTIGADOR_Grupo Edad'!$AL92&lt;&gt;0),'[8]INVESTIGADOR_Grupo Edad'!$AL92,""),IF($A94="TOTAL",SUM(INDIRECT("W4:W"&amp;ROW()-1)),""))</f>
        <v/>
      </c>
      <c r="X94" s="3" t="str">
        <f ca="1">IF(AND($A94&lt;&gt;"",$A94&lt;&gt;"TOTAL"),IF(AND('[8]INVESTIGADOR_Grupo Edad'!$AN92&lt;&gt;"",'[8]INVESTIGADOR_Grupo Edad'!$AN92&lt;&gt;0),'[8]INVESTIGADOR_Grupo Edad'!$AN92,""),IF($A94="TOTAL",SUM(INDIRECT("X4:X"&amp;ROW()-1)),""))</f>
        <v/>
      </c>
      <c r="Y94" s="3" t="str">
        <f t="shared" ca="1" si="26"/>
        <v/>
      </c>
      <c r="Z94" s="3" t="str">
        <f ca="1">IF(AND($A94&lt;&gt;"",$A94&lt;&gt;"TOTAL"),IF(AND('[8]INVESTIGADOR_Grupo Edad'!$AQ92&lt;&gt;"",'[8]INVESTIGADOR_Grupo Edad'!$AQ92&lt;&gt;0),'[8]INVESTIGADOR_Grupo Edad'!$AQ92,""),IF($A94="TOTAL",SUM(INDIRECT("Z4:Z"&amp;ROW()-1)),""))</f>
        <v/>
      </c>
      <c r="AA94" s="3" t="str">
        <f ca="1">IF(AND($A94&lt;&gt;"",$A94&lt;&gt;"TOTAL"),IF(AND('[8]INVESTIGADOR_Grupo Edad'!$AS92&lt;&gt;"",'[8]INVESTIGADOR_Grupo Edad'!$AS92&lt;&gt;0),'[8]INVESTIGADOR_Grupo Edad'!$AS92,""),IF($A94="TOTAL",SUM(INDIRECT("AA4:AA"&amp;ROW()-1)),""))</f>
        <v/>
      </c>
      <c r="AB94" s="3" t="str">
        <f t="shared" ca="1" si="27"/>
        <v/>
      </c>
      <c r="AC94" s="3" t="str">
        <f ca="1">IF(AND($A94&lt;&gt;"",$A94&lt;&gt;"TOTAL"),IF(AND('[8]INVESTIGADOR_Grupo Edad'!$AV92&lt;&gt;"",'[8]INVESTIGADOR_Grupo Edad'!$AV92&lt;&gt;0),'[8]INVESTIGADOR_Grupo Edad'!$AV92,""),IF($A94="TOTAL",SUM(INDIRECT("AC4:AC"&amp;ROW()-1)),""))</f>
        <v/>
      </c>
      <c r="AD94" s="3" t="str">
        <f ca="1">IF(AND($A94&lt;&gt;"",$A94&lt;&gt;"TOTAL"),IF(AND('[8]INVESTIGADOR_Grupo Edad'!$AX92&lt;&gt;"",'[8]INVESTIGADOR_Grupo Edad'!$AX92&lt;&gt;0),'[8]INVESTIGADOR_Grupo Edad'!$AX92,""),IF($A94="TOTAL",SUM(INDIRECT("AD4:AD"&amp;ROW()-1)),""))</f>
        <v/>
      </c>
      <c r="AE94" s="3" t="str">
        <f t="shared" ca="1" si="28"/>
        <v/>
      </c>
      <c r="AF94" s="3" t="str">
        <f ca="1">IF(AND($A94&lt;&gt;"",$A94&lt;&gt;"TOTAL"),IF(AND('[8]INVESTIGADOR_Grupo Edad'!$BA92&lt;&gt;"",'[8]INVESTIGADOR_Grupo Edad'!$BA92&lt;&gt;0),'[8]INVESTIGADOR_Grupo Edad'!$BA92,""),IF($A94="TOTAL",SUM(INDIRECT("AF4:AF"&amp;ROW()-1)),""))</f>
        <v/>
      </c>
      <c r="AG94" s="3" t="str">
        <f ca="1">IF(AND($A94&lt;&gt;"",$A94&lt;&gt;"TOTAL"),IF(AND('[8]INVESTIGADOR_Grupo Edad'!$BC92&lt;&gt;"",'[8]INVESTIGADOR_Grupo Edad'!$BC92&lt;&gt;0),'[8]INVESTIGADOR_Grupo Edad'!$BC92,""),IF($A94="TOTAL",SUM(INDIRECT("AG4:AG"&amp;ROW()-1)),""))</f>
        <v/>
      </c>
      <c r="AH94" s="3" t="str">
        <f t="shared" ca="1" si="29"/>
        <v/>
      </c>
      <c r="AI94" s="3" t="str">
        <f ca="1">IF(AND($A94&lt;&gt;"",$A94&lt;&gt;"TOTAL"),IF(AND('[8]INVESTIGADOR_Grupo Edad'!$BF92&lt;&gt;"",'[8]INVESTIGADOR_Grupo Edad'!$BF92&lt;&gt;0),'[8]INVESTIGADOR_Grupo Edad'!$BF92,""),IF($A94="TOTAL",SUM(INDIRECT("AI4:AI"&amp;ROW()-1)),""))</f>
        <v/>
      </c>
      <c r="AJ94" s="3" t="str">
        <f ca="1">IF(AND($A94&lt;&gt;"",$A94&lt;&gt;"TOTAL"),IF(AND('[8]INVESTIGADOR_Grupo Edad'!$BH92&lt;&gt;"",'[8]INVESTIGADOR_Grupo Edad'!$BH92&lt;&gt;0),'[8]INVESTIGADOR_Grupo Edad'!$BH92,""),IF($A94="TOTAL",SUM(INDIRECT("AJ4:AJ"&amp;ROW()-1)),""))</f>
        <v/>
      </c>
      <c r="AK94" s="3" t="str">
        <f t="shared" ca="1" si="30"/>
        <v/>
      </c>
      <c r="AL94" s="3" t="str">
        <f ca="1">IF(AND($A94&lt;&gt;"",$A94&lt;&gt;"TOTAL"),IF(AND('[8]INVESTIGADOR_Grupo Edad'!$BK92&lt;&gt;"",'[8]INVESTIGADOR_Grupo Edad'!$BK92&lt;&gt;0),'[8]INVESTIGADOR_Grupo Edad'!$BK92,""),IF($A94="TOTAL",SUM(INDIRECT("AL4:AL"&amp;ROW()-1)),""))</f>
        <v/>
      </c>
      <c r="AM94" s="3" t="str">
        <f ca="1">IF(AND($A94&lt;&gt;"",$A94&lt;&gt;"TOTAL"),IF(AND('[8]INVESTIGADOR_Grupo Edad'!$BM92&lt;&gt;"",'[8]INVESTIGADOR_Grupo Edad'!$BM92&lt;&gt;0),'[8]INVESTIGADOR_Grupo Edad'!$BM92,""),IF($A94="TOTAL",SUM(INDIRECT("AM4:AM"&amp;ROW()-1)),""))</f>
        <v/>
      </c>
      <c r="AN94" s="3" t="str">
        <f t="shared" ca="1" si="31"/>
        <v/>
      </c>
      <c r="AO94" s="3" t="str">
        <f ca="1">IF(AND($A94&lt;&gt;"",$A94&lt;&gt;"TOTAL"),IF(AND('[8]INVESTIGADOR_Grupo Edad'!$BP92&lt;&gt;"",'[8]INVESTIGADOR_Grupo Edad'!$BP92&lt;&gt;0),'[8]INVESTIGADOR_Grupo Edad'!$BP92,""),IF($A94="TOTAL",SUM(INDIRECT("AO4:AO"&amp;ROW()-1)),""))</f>
        <v/>
      </c>
      <c r="AP94" s="3" t="str">
        <f ca="1">IF(AND($A94&lt;&gt;"",$A94&lt;&gt;"TOTAL"),IF(AND('[8]INVESTIGADOR_Grupo Edad'!$BR92&lt;&gt;"",'[8]INVESTIGADOR_Grupo Edad'!$BR92&lt;&gt;0),'[8]INVESTIGADOR_Grupo Edad'!$BR92,""),IF($A94="TOTAL",SUM(INDIRECT("AP4:AP"&amp;ROW()-1)),""))</f>
        <v/>
      </c>
      <c r="AQ94" s="3" t="str">
        <f t="shared" ca="1" si="32"/>
        <v/>
      </c>
      <c r="AR94" s="3" t="str">
        <f ca="1">IF(AND($A94&lt;&gt;"",$A94&lt;&gt;"TOTAL"),IF(AND('[8]INVESTIGADOR_Grupo Edad'!$BU92&lt;&gt;"",'[8]INVESTIGADOR_Grupo Edad'!$BU92&lt;&gt;0),'[8]INVESTIGADOR_Grupo Edad'!$BU92,""),IF($A94="TOTAL",SUM(INDIRECT("AR4:AR"&amp;ROW()-1)),""))</f>
        <v/>
      </c>
      <c r="AS94" s="3" t="str">
        <f ca="1">IF(AND($A94&lt;&gt;"",$A94&lt;&gt;"TOTAL"),IF(AND('[8]INVESTIGADOR_Grupo Edad'!$BW92&lt;&gt;"",'[8]INVESTIGADOR_Grupo Edad'!$BW92&lt;&gt;0),'[8]INVESTIGADOR_Grupo Edad'!$BW92,""),IF($A94="TOTAL",SUM(INDIRECT("AS4:AS"&amp;ROW()-1)),""))</f>
        <v/>
      </c>
      <c r="AT94" s="3" t="str">
        <f t="shared" ca="1" si="33"/>
        <v/>
      </c>
      <c r="AU94" s="3" t="str">
        <f ca="1">IF(AND($A94&lt;&gt;"",$A94&lt;&gt;"TOTAL"),IF(AND('[8]INVESTIGADOR_Grupo Edad'!$BZ92&lt;&gt;"",'[8]INVESTIGADOR_Grupo Edad'!$BZ92&lt;&gt;0),'[8]INVESTIGADOR_Grupo Edad'!$BZ92,""),IF($A94="TOTAL",SUM(INDIRECT("AU4:AU"&amp;ROW()-1)),""))</f>
        <v/>
      </c>
      <c r="AV94" s="3" t="str">
        <f ca="1">IF(AND($A94&lt;&gt;"",$A94&lt;&gt;"TOTAL"),IF(AND('[8]INVESTIGADOR_Grupo Edad'!$CB92&lt;&gt;"",'[8]INVESTIGADOR_Grupo Edad'!$CB92&lt;&gt;0),'[8]INVESTIGADOR_Grupo Edad'!$CB92,""),IF($A94="TOTAL",SUM(INDIRECT("AV4:AV"&amp;ROW()-1)),""))</f>
        <v/>
      </c>
      <c r="AW94" s="3" t="str">
        <f t="shared" ca="1" si="34"/>
        <v/>
      </c>
      <c r="AX94" s="3" t="str">
        <f ca="1">IF(AND($A94&lt;&gt;"",$A94&lt;&gt;"TOTAL"),IF(AND('[8]INVESTIGADOR_Grupo Edad'!$CE92&lt;&gt;"",'[8]INVESTIGADOR_Grupo Edad'!$CE92&lt;&gt;0),'[8]INVESTIGADOR_Grupo Edad'!$CE92,""),IF($A94="TOTAL",SUM(INDIRECT("AX4:AX"&amp;ROW()-1)),""))</f>
        <v/>
      </c>
      <c r="AY94" s="3" t="str">
        <f ca="1">IF(AND($A94&lt;&gt;"",$A94&lt;&gt;"TOTAL"),IF(AND('[8]INVESTIGADOR_Grupo Edad'!$CG92&lt;&gt;"",'[8]INVESTIGADOR_Grupo Edad'!$CG92&lt;&gt;0),'[8]INVESTIGADOR_Grupo Edad'!$CG92,""),IF($A94="TOTAL",SUM(INDIRECT("AY4:AY"&amp;ROW()-1)),""))</f>
        <v/>
      </c>
      <c r="AZ94" s="3" t="str">
        <f t="shared" ca="1" si="35"/>
        <v/>
      </c>
      <c r="BA94" s="3" t="str">
        <f ca="1">IF(AND($A94&lt;&gt;"",$A94&lt;&gt;"TOTAL"),IF(AND('[8]INVESTIGADOR_Grupo Edad'!$CJ92&lt;&gt;"",'[8]INVESTIGADOR_Grupo Edad'!$CJ92&lt;&gt;0),'[8]INVESTIGADOR_Grupo Edad'!$CJ92,""),IF($A94="TOTAL",SUM(INDIRECT("BA4:BA"&amp;ROW()-1)),""))</f>
        <v/>
      </c>
      <c r="BB94" s="3" t="str">
        <f ca="1">IF(AND($A94&lt;&gt;"",$A94&lt;&gt;"TOTAL"),IF(AND('[8]INVESTIGADOR_Grupo Edad'!$CL92&lt;&gt;"",'[8]INVESTIGADOR_Grupo Edad'!$CL92&lt;&gt;0),'[8]INVESTIGADOR_Grupo Edad'!$CL92,""),IF($A94="TOTAL",SUM(INDIRECT("BB4:BB"&amp;ROW()-1)),""))</f>
        <v/>
      </c>
      <c r="BC94" s="3" t="str">
        <f t="shared" ca="1" si="36"/>
        <v/>
      </c>
      <c r="BD94" s="3" t="str">
        <f ca="1">IF(AND($A94&lt;&gt;"",$A94&lt;&gt;"TOTAL"),IF(AND('[8]INVESTIGADOR_Grupo Edad'!$CO92&lt;&gt;"",'[8]INVESTIGADOR_Grupo Edad'!$CO92&lt;&gt;0),'[8]INVESTIGADOR_Grupo Edad'!$CO92,""),IF($A94="TOTAL",SUM(INDIRECT("BD4:BD"&amp;ROW()-1)),""))</f>
        <v/>
      </c>
      <c r="BE94" s="3" t="str">
        <f ca="1">IF(AND($A94&lt;&gt;"",$A94&lt;&gt;"TOTAL"),IF(AND('[8]INVESTIGADOR_Grupo Edad'!$CQ92&lt;&gt;"",'[8]INVESTIGADOR_Grupo Edad'!$CQ92&lt;&gt;0),'[8]INVESTIGADOR_Grupo Edad'!$CQ92,""),IF($A94="TOTAL",SUM(INDIRECT("BE4:BE"&amp;ROW()-1)),""))</f>
        <v/>
      </c>
      <c r="BF94" s="3" t="str">
        <f t="shared" ca="1" si="37"/>
        <v/>
      </c>
    </row>
    <row r="95" spans="1:58" x14ac:dyDescent="0.2">
      <c r="A95" s="25" t="str">
        <f>IF('[8]INVESTIGADOR_Grupo Edad'!$B93&lt;&gt;"",'[8]INVESTIGADOR_Grupo Edad'!$B93,IF(AND('[8]INVESTIGADOR_Grupo Edad'!$B93="",'[8]INVESTIGADOR_Grupo Edad'!$B94="",'[8]INVESTIGADOR_Grupo Edad'!$B92=""),"","TOTAL"))</f>
        <v/>
      </c>
      <c r="B95" s="3" t="str">
        <f ca="1">IF(AND($A95&lt;&gt;"",$A95&lt;&gt;"TOTAL"),IF(AND('[8]INVESTIGADOR_Grupo Edad'!$C93&lt;&gt;"",'[8]INVESTIGADOR_Grupo Edad'!$C93&lt;&gt;0),'[8]INVESTIGADOR_Grupo Edad'!$C93,""),IF($A95="TOTAL",SUM(INDIRECT("B4:B"&amp;ROW()-1)),""))</f>
        <v/>
      </c>
      <c r="C95" s="3" t="str">
        <f ca="1">IF(AND($A95&lt;&gt;"",$A95&lt;&gt;"TOTAL"),IF(AND('[8]INVESTIGADOR_Grupo Edad'!$E93&lt;&gt;"",'[8]INVESTIGADOR_Grupo Edad'!$E93&lt;&gt;0),'[8]INVESTIGADOR_Grupo Edad'!$E93,""),IF($A95="TOTAL",SUM(INDIRECT("C4:C"&amp;ROW()-1)),""))</f>
        <v/>
      </c>
      <c r="D95" s="3" t="str">
        <f t="shared" ca="1" si="19"/>
        <v/>
      </c>
      <c r="E95" s="3" t="str">
        <f ca="1">IF(AND($A95&lt;&gt;"",$A95&lt;&gt;"TOTAL"),IF(AND('[8]INVESTIGADOR_Grupo Edad'!$H93&lt;&gt;"",'[8]INVESTIGADOR_Grupo Edad'!$H93&lt;&gt;0),'[8]INVESTIGADOR_Grupo Edad'!$H93,""),IF($A95="TOTAL",SUM(INDIRECT("E4:E"&amp;ROW()-1)),""))</f>
        <v/>
      </c>
      <c r="F95" s="3" t="str">
        <f ca="1">IF(AND($A95&lt;&gt;"",$A95&lt;&gt;"TOTAL"),IF(AND('[8]INVESTIGADOR_Grupo Edad'!$J93&lt;&gt;"",'[8]INVESTIGADOR_Grupo Edad'!$J93&lt;&gt;0),'[8]INVESTIGADOR_Grupo Edad'!$J93,""),IF($A95="TOTAL",SUM(INDIRECT("F4:F"&amp;ROW()-1)),""))</f>
        <v/>
      </c>
      <c r="G95" s="3" t="str">
        <f t="shared" ca="1" si="20"/>
        <v/>
      </c>
      <c r="H95" s="3" t="str">
        <f ca="1">IF(AND($A95&lt;&gt;"",$A95&lt;&gt;"TOTAL"),IF(AND('[8]INVESTIGADOR_Grupo Edad'!$M93&lt;&gt;"",'[8]INVESTIGADOR_Grupo Edad'!$M93&lt;&gt;0),'[8]INVESTIGADOR_Grupo Edad'!$M93,""),IF($A95="TOTAL",SUM(INDIRECT("H4:H"&amp;ROW()-1)),""))</f>
        <v/>
      </c>
      <c r="I95" s="3" t="str">
        <f ca="1">IF(AND($A95&lt;&gt;"",$A95&lt;&gt;"TOTAL"),IF(AND('[8]INVESTIGADOR_Grupo Edad'!$O93&lt;&gt;"",'[8]INVESTIGADOR_Grupo Edad'!$O93&lt;&gt;0),'[8]INVESTIGADOR_Grupo Edad'!$O93,""),IF($A95="TOTAL",SUM(INDIRECT("I4:I"&amp;ROW()-1)),""))</f>
        <v/>
      </c>
      <c r="J95" s="3" t="str">
        <f t="shared" ca="1" si="21"/>
        <v/>
      </c>
      <c r="K95" s="3" t="str">
        <f ca="1">IF(AND($A95&lt;&gt;"",$A95&lt;&gt;"TOTAL"),IF(AND('[8]INVESTIGADOR_Grupo Edad'!$R93&lt;&gt;"",'[8]INVESTIGADOR_Grupo Edad'!$R93&lt;&gt;0),'[8]INVESTIGADOR_Grupo Edad'!$R93,""),IF($A95="TOTAL",SUM(INDIRECT("K4:K"&amp;ROW()-1)),""))</f>
        <v/>
      </c>
      <c r="L95" s="3" t="str">
        <f ca="1">IF(AND($A95&lt;&gt;"",$A95&lt;&gt;"TOTAL"),IF(AND('[8]INVESTIGADOR_Grupo Edad'!$T93&lt;&gt;"",'[8]INVESTIGADOR_Grupo Edad'!$T93&lt;&gt;0),'[8]INVESTIGADOR_Grupo Edad'!$T93,""),IF($A95="TOTAL",SUM(INDIRECT("L4:L"&amp;ROW()-1)),""))</f>
        <v/>
      </c>
      <c r="M95" s="3" t="str">
        <f t="shared" ca="1" si="22"/>
        <v/>
      </c>
      <c r="N95" s="3" t="str">
        <f ca="1">IF(AND($A95&lt;&gt;"",$A95&lt;&gt;"TOTAL"),IF(AND('[8]INVESTIGADOR_Grupo Edad'!$W93&lt;&gt;"",'[8]INVESTIGADOR_Grupo Edad'!$W93&lt;&gt;0),'[8]INVESTIGADOR_Grupo Edad'!$W93,""),IF($A95="TOTAL",SUM(INDIRECT("N4:N"&amp;ROW()-1)),""))</f>
        <v/>
      </c>
      <c r="O95" s="3" t="str">
        <f ca="1">IF(AND($A95&lt;&gt;"",$A95&lt;&gt;"TOTAL"),IF(AND('[8]INVESTIGADOR_Grupo Edad'!$Y93&lt;&gt;"",'[8]INVESTIGADOR_Grupo Edad'!$Y93&lt;&gt;0),'[8]INVESTIGADOR_Grupo Edad'!$Y93,""),IF($A95="TOTAL",SUM(INDIRECT("O4:O"&amp;ROW()-1)),""))</f>
        <v/>
      </c>
      <c r="P95" s="3" t="str">
        <f t="shared" ca="1" si="23"/>
        <v/>
      </c>
      <c r="Q95" s="3" t="str">
        <f ca="1">IF(AND($A95&lt;&gt;"",$A95&lt;&gt;"TOTAL"),IF(AND('[8]INVESTIGADOR_Grupo Edad'!$AB93&lt;&gt;"",'[8]INVESTIGADOR_Grupo Edad'!$AB93&lt;&gt;0),'[8]INVESTIGADOR_Grupo Edad'!$AB93,""),IF($A95="TOTAL",SUM(INDIRECT("Q4:Q"&amp;ROW()-1)),""))</f>
        <v/>
      </c>
      <c r="R95" s="3" t="str">
        <f ca="1">IF(AND($A95&lt;&gt;"",$A95&lt;&gt;"TOTAL"),IF(AND('[8]INVESTIGADOR_Grupo Edad'!$AD93&lt;&gt;"",'[8]INVESTIGADOR_Grupo Edad'!$AD93&lt;&gt;0),'[8]INVESTIGADOR_Grupo Edad'!$AD93,""),IF($A95="TOTAL",SUM(INDIRECT("R4:R"&amp;ROW()-1)),""))</f>
        <v/>
      </c>
      <c r="S95" s="3" t="str">
        <f t="shared" ca="1" si="24"/>
        <v/>
      </c>
      <c r="T95" s="3" t="str">
        <f ca="1">IF(AND($A95&lt;&gt;"",$A95&lt;&gt;"TOTAL"),IF(AND('[8]INVESTIGADOR_Grupo Edad'!$AG93&lt;&gt;"",'[8]INVESTIGADOR_Grupo Edad'!$AG93&lt;&gt;0),'[8]INVESTIGADOR_Grupo Edad'!$AG93,""),IF($A95="TOTAL",SUM(INDIRECT("T4:T"&amp;ROW()-1)),""))</f>
        <v/>
      </c>
      <c r="U95" s="3" t="str">
        <f ca="1">IF(AND($A95&lt;&gt;"",$A95&lt;&gt;"TOTAL"),IF(AND('[8]INVESTIGADOR_Grupo Edad'!$AI93&lt;&gt;"",'[8]INVESTIGADOR_Grupo Edad'!$AI93&lt;&gt;0),'[8]INVESTIGADOR_Grupo Edad'!$AI93,""),IF($A95="TOTAL",SUM(INDIRECT("U4:U"&amp;ROW()-1)),""))</f>
        <v/>
      </c>
      <c r="V95" s="3" t="str">
        <f t="shared" ca="1" si="25"/>
        <v/>
      </c>
      <c r="W95" s="3" t="str">
        <f ca="1">IF(AND($A95&lt;&gt;"",$A95&lt;&gt;"TOTAL"),IF(AND('[8]INVESTIGADOR_Grupo Edad'!$AL93&lt;&gt;"",'[8]INVESTIGADOR_Grupo Edad'!$AL93&lt;&gt;0),'[8]INVESTIGADOR_Grupo Edad'!$AL93,""),IF($A95="TOTAL",SUM(INDIRECT("W4:W"&amp;ROW()-1)),""))</f>
        <v/>
      </c>
      <c r="X95" s="3" t="str">
        <f ca="1">IF(AND($A95&lt;&gt;"",$A95&lt;&gt;"TOTAL"),IF(AND('[8]INVESTIGADOR_Grupo Edad'!$AN93&lt;&gt;"",'[8]INVESTIGADOR_Grupo Edad'!$AN93&lt;&gt;0),'[8]INVESTIGADOR_Grupo Edad'!$AN93,""),IF($A95="TOTAL",SUM(INDIRECT("X4:X"&amp;ROW()-1)),""))</f>
        <v/>
      </c>
      <c r="Y95" s="3" t="str">
        <f t="shared" ca="1" si="26"/>
        <v/>
      </c>
      <c r="Z95" s="3" t="str">
        <f ca="1">IF(AND($A95&lt;&gt;"",$A95&lt;&gt;"TOTAL"),IF(AND('[8]INVESTIGADOR_Grupo Edad'!$AQ93&lt;&gt;"",'[8]INVESTIGADOR_Grupo Edad'!$AQ93&lt;&gt;0),'[8]INVESTIGADOR_Grupo Edad'!$AQ93,""),IF($A95="TOTAL",SUM(INDIRECT("Z4:Z"&amp;ROW()-1)),""))</f>
        <v/>
      </c>
      <c r="AA95" s="3" t="str">
        <f ca="1">IF(AND($A95&lt;&gt;"",$A95&lt;&gt;"TOTAL"),IF(AND('[8]INVESTIGADOR_Grupo Edad'!$AS93&lt;&gt;"",'[8]INVESTIGADOR_Grupo Edad'!$AS93&lt;&gt;0),'[8]INVESTIGADOR_Grupo Edad'!$AS93,""),IF($A95="TOTAL",SUM(INDIRECT("AA4:AA"&amp;ROW()-1)),""))</f>
        <v/>
      </c>
      <c r="AB95" s="3" t="str">
        <f t="shared" ca="1" si="27"/>
        <v/>
      </c>
      <c r="AC95" s="3" t="str">
        <f ca="1">IF(AND($A95&lt;&gt;"",$A95&lt;&gt;"TOTAL"),IF(AND('[8]INVESTIGADOR_Grupo Edad'!$AV93&lt;&gt;"",'[8]INVESTIGADOR_Grupo Edad'!$AV93&lt;&gt;0),'[8]INVESTIGADOR_Grupo Edad'!$AV93,""),IF($A95="TOTAL",SUM(INDIRECT("AC4:AC"&amp;ROW()-1)),""))</f>
        <v/>
      </c>
      <c r="AD95" s="3" t="str">
        <f ca="1">IF(AND($A95&lt;&gt;"",$A95&lt;&gt;"TOTAL"),IF(AND('[8]INVESTIGADOR_Grupo Edad'!$AX93&lt;&gt;"",'[8]INVESTIGADOR_Grupo Edad'!$AX93&lt;&gt;0),'[8]INVESTIGADOR_Grupo Edad'!$AX93,""),IF($A95="TOTAL",SUM(INDIRECT("AD4:AD"&amp;ROW()-1)),""))</f>
        <v/>
      </c>
      <c r="AE95" s="3" t="str">
        <f t="shared" ca="1" si="28"/>
        <v/>
      </c>
      <c r="AF95" s="3" t="str">
        <f ca="1">IF(AND($A95&lt;&gt;"",$A95&lt;&gt;"TOTAL"),IF(AND('[8]INVESTIGADOR_Grupo Edad'!$BA93&lt;&gt;"",'[8]INVESTIGADOR_Grupo Edad'!$BA93&lt;&gt;0),'[8]INVESTIGADOR_Grupo Edad'!$BA93,""),IF($A95="TOTAL",SUM(INDIRECT("AF4:AF"&amp;ROW()-1)),""))</f>
        <v/>
      </c>
      <c r="AG95" s="3" t="str">
        <f ca="1">IF(AND($A95&lt;&gt;"",$A95&lt;&gt;"TOTAL"),IF(AND('[8]INVESTIGADOR_Grupo Edad'!$BC93&lt;&gt;"",'[8]INVESTIGADOR_Grupo Edad'!$BC93&lt;&gt;0),'[8]INVESTIGADOR_Grupo Edad'!$BC93,""),IF($A95="TOTAL",SUM(INDIRECT("AG4:AG"&amp;ROW()-1)),""))</f>
        <v/>
      </c>
      <c r="AH95" s="3" t="str">
        <f t="shared" ca="1" si="29"/>
        <v/>
      </c>
      <c r="AI95" s="3" t="str">
        <f ca="1">IF(AND($A95&lt;&gt;"",$A95&lt;&gt;"TOTAL"),IF(AND('[8]INVESTIGADOR_Grupo Edad'!$BF93&lt;&gt;"",'[8]INVESTIGADOR_Grupo Edad'!$BF93&lt;&gt;0),'[8]INVESTIGADOR_Grupo Edad'!$BF93,""),IF($A95="TOTAL",SUM(INDIRECT("AI4:AI"&amp;ROW()-1)),""))</f>
        <v/>
      </c>
      <c r="AJ95" s="3" t="str">
        <f ca="1">IF(AND($A95&lt;&gt;"",$A95&lt;&gt;"TOTAL"),IF(AND('[8]INVESTIGADOR_Grupo Edad'!$BH93&lt;&gt;"",'[8]INVESTIGADOR_Grupo Edad'!$BH93&lt;&gt;0),'[8]INVESTIGADOR_Grupo Edad'!$BH93,""),IF($A95="TOTAL",SUM(INDIRECT("AJ4:AJ"&amp;ROW()-1)),""))</f>
        <v/>
      </c>
      <c r="AK95" s="3" t="str">
        <f t="shared" ca="1" si="30"/>
        <v/>
      </c>
      <c r="AL95" s="3" t="str">
        <f ca="1">IF(AND($A95&lt;&gt;"",$A95&lt;&gt;"TOTAL"),IF(AND('[8]INVESTIGADOR_Grupo Edad'!$BK93&lt;&gt;"",'[8]INVESTIGADOR_Grupo Edad'!$BK93&lt;&gt;0),'[8]INVESTIGADOR_Grupo Edad'!$BK93,""),IF($A95="TOTAL",SUM(INDIRECT("AL4:AL"&amp;ROW()-1)),""))</f>
        <v/>
      </c>
      <c r="AM95" s="3" t="str">
        <f ca="1">IF(AND($A95&lt;&gt;"",$A95&lt;&gt;"TOTAL"),IF(AND('[8]INVESTIGADOR_Grupo Edad'!$BM93&lt;&gt;"",'[8]INVESTIGADOR_Grupo Edad'!$BM93&lt;&gt;0),'[8]INVESTIGADOR_Grupo Edad'!$BM93,""),IF($A95="TOTAL",SUM(INDIRECT("AM4:AM"&amp;ROW()-1)),""))</f>
        <v/>
      </c>
      <c r="AN95" s="3" t="str">
        <f t="shared" ca="1" si="31"/>
        <v/>
      </c>
      <c r="AO95" s="3" t="str">
        <f ca="1">IF(AND($A95&lt;&gt;"",$A95&lt;&gt;"TOTAL"),IF(AND('[8]INVESTIGADOR_Grupo Edad'!$BP93&lt;&gt;"",'[8]INVESTIGADOR_Grupo Edad'!$BP93&lt;&gt;0),'[8]INVESTIGADOR_Grupo Edad'!$BP93,""),IF($A95="TOTAL",SUM(INDIRECT("AO4:AO"&amp;ROW()-1)),""))</f>
        <v/>
      </c>
      <c r="AP95" s="3" t="str">
        <f ca="1">IF(AND($A95&lt;&gt;"",$A95&lt;&gt;"TOTAL"),IF(AND('[8]INVESTIGADOR_Grupo Edad'!$BR93&lt;&gt;"",'[8]INVESTIGADOR_Grupo Edad'!$BR93&lt;&gt;0),'[8]INVESTIGADOR_Grupo Edad'!$BR93,""),IF($A95="TOTAL",SUM(INDIRECT("AP4:AP"&amp;ROW()-1)),""))</f>
        <v/>
      </c>
      <c r="AQ95" s="3" t="str">
        <f t="shared" ca="1" si="32"/>
        <v/>
      </c>
      <c r="AR95" s="3" t="str">
        <f ca="1">IF(AND($A95&lt;&gt;"",$A95&lt;&gt;"TOTAL"),IF(AND('[8]INVESTIGADOR_Grupo Edad'!$BU93&lt;&gt;"",'[8]INVESTIGADOR_Grupo Edad'!$BU93&lt;&gt;0),'[8]INVESTIGADOR_Grupo Edad'!$BU93,""),IF($A95="TOTAL",SUM(INDIRECT("AR4:AR"&amp;ROW()-1)),""))</f>
        <v/>
      </c>
      <c r="AS95" s="3" t="str">
        <f ca="1">IF(AND($A95&lt;&gt;"",$A95&lt;&gt;"TOTAL"),IF(AND('[8]INVESTIGADOR_Grupo Edad'!$BW93&lt;&gt;"",'[8]INVESTIGADOR_Grupo Edad'!$BW93&lt;&gt;0),'[8]INVESTIGADOR_Grupo Edad'!$BW93,""),IF($A95="TOTAL",SUM(INDIRECT("AS4:AS"&amp;ROW()-1)),""))</f>
        <v/>
      </c>
      <c r="AT95" s="3" t="str">
        <f t="shared" ca="1" si="33"/>
        <v/>
      </c>
      <c r="AU95" s="3" t="str">
        <f ca="1">IF(AND($A95&lt;&gt;"",$A95&lt;&gt;"TOTAL"),IF(AND('[8]INVESTIGADOR_Grupo Edad'!$BZ93&lt;&gt;"",'[8]INVESTIGADOR_Grupo Edad'!$BZ93&lt;&gt;0),'[8]INVESTIGADOR_Grupo Edad'!$BZ93,""),IF($A95="TOTAL",SUM(INDIRECT("AU4:AU"&amp;ROW()-1)),""))</f>
        <v/>
      </c>
      <c r="AV95" s="3" t="str">
        <f ca="1">IF(AND($A95&lt;&gt;"",$A95&lt;&gt;"TOTAL"),IF(AND('[8]INVESTIGADOR_Grupo Edad'!$CB93&lt;&gt;"",'[8]INVESTIGADOR_Grupo Edad'!$CB93&lt;&gt;0),'[8]INVESTIGADOR_Grupo Edad'!$CB93,""),IF($A95="TOTAL",SUM(INDIRECT("AV4:AV"&amp;ROW()-1)),""))</f>
        <v/>
      </c>
      <c r="AW95" s="3" t="str">
        <f t="shared" ca="1" si="34"/>
        <v/>
      </c>
      <c r="AX95" s="3" t="str">
        <f ca="1">IF(AND($A95&lt;&gt;"",$A95&lt;&gt;"TOTAL"),IF(AND('[8]INVESTIGADOR_Grupo Edad'!$CE93&lt;&gt;"",'[8]INVESTIGADOR_Grupo Edad'!$CE93&lt;&gt;0),'[8]INVESTIGADOR_Grupo Edad'!$CE93,""),IF($A95="TOTAL",SUM(INDIRECT("AX4:AX"&amp;ROW()-1)),""))</f>
        <v/>
      </c>
      <c r="AY95" s="3" t="str">
        <f ca="1">IF(AND($A95&lt;&gt;"",$A95&lt;&gt;"TOTAL"),IF(AND('[8]INVESTIGADOR_Grupo Edad'!$CG93&lt;&gt;"",'[8]INVESTIGADOR_Grupo Edad'!$CG93&lt;&gt;0),'[8]INVESTIGADOR_Grupo Edad'!$CG93,""),IF($A95="TOTAL",SUM(INDIRECT("AY4:AY"&amp;ROW()-1)),""))</f>
        <v/>
      </c>
      <c r="AZ95" s="3" t="str">
        <f t="shared" ca="1" si="35"/>
        <v/>
      </c>
      <c r="BA95" s="3" t="str">
        <f ca="1">IF(AND($A95&lt;&gt;"",$A95&lt;&gt;"TOTAL"),IF(AND('[8]INVESTIGADOR_Grupo Edad'!$CJ93&lt;&gt;"",'[8]INVESTIGADOR_Grupo Edad'!$CJ93&lt;&gt;0),'[8]INVESTIGADOR_Grupo Edad'!$CJ93,""),IF($A95="TOTAL",SUM(INDIRECT("BA4:BA"&amp;ROW()-1)),""))</f>
        <v/>
      </c>
      <c r="BB95" s="3" t="str">
        <f ca="1">IF(AND($A95&lt;&gt;"",$A95&lt;&gt;"TOTAL"),IF(AND('[8]INVESTIGADOR_Grupo Edad'!$CL93&lt;&gt;"",'[8]INVESTIGADOR_Grupo Edad'!$CL93&lt;&gt;0),'[8]INVESTIGADOR_Grupo Edad'!$CL93,""),IF($A95="TOTAL",SUM(INDIRECT("BB4:BB"&amp;ROW()-1)),""))</f>
        <v/>
      </c>
      <c r="BC95" s="3" t="str">
        <f t="shared" ca="1" si="36"/>
        <v/>
      </c>
      <c r="BD95" s="3" t="str">
        <f ca="1">IF(AND($A95&lt;&gt;"",$A95&lt;&gt;"TOTAL"),IF(AND('[8]INVESTIGADOR_Grupo Edad'!$CO93&lt;&gt;"",'[8]INVESTIGADOR_Grupo Edad'!$CO93&lt;&gt;0),'[8]INVESTIGADOR_Grupo Edad'!$CO93,""),IF($A95="TOTAL",SUM(INDIRECT("BD4:BD"&amp;ROW()-1)),""))</f>
        <v/>
      </c>
      <c r="BE95" s="3" t="str">
        <f ca="1">IF(AND($A95&lt;&gt;"",$A95&lt;&gt;"TOTAL"),IF(AND('[8]INVESTIGADOR_Grupo Edad'!$CQ93&lt;&gt;"",'[8]INVESTIGADOR_Grupo Edad'!$CQ93&lt;&gt;0),'[8]INVESTIGADOR_Grupo Edad'!$CQ93,""),IF($A95="TOTAL",SUM(INDIRECT("BE4:BE"&amp;ROW()-1)),""))</f>
        <v/>
      </c>
      <c r="BF95" s="3" t="str">
        <f t="shared" ca="1" si="37"/>
        <v/>
      </c>
    </row>
    <row r="96" spans="1:58" x14ac:dyDescent="0.2">
      <c r="A96" s="25" t="str">
        <f>IF('[8]INVESTIGADOR_Grupo Edad'!$B94&lt;&gt;"",'[8]INVESTIGADOR_Grupo Edad'!$B94,IF(AND('[8]INVESTIGADOR_Grupo Edad'!$B94="",'[8]INVESTIGADOR_Grupo Edad'!$B95="",'[8]INVESTIGADOR_Grupo Edad'!$B93=""),"","TOTAL"))</f>
        <v/>
      </c>
      <c r="B96" s="3" t="str">
        <f ca="1">IF(AND($A96&lt;&gt;"",$A96&lt;&gt;"TOTAL"),IF(AND('[8]INVESTIGADOR_Grupo Edad'!$C94&lt;&gt;"",'[8]INVESTIGADOR_Grupo Edad'!$C94&lt;&gt;0),'[8]INVESTIGADOR_Grupo Edad'!$C94,""),IF($A96="TOTAL",SUM(INDIRECT("B4:B"&amp;ROW()-1)),""))</f>
        <v/>
      </c>
      <c r="C96" s="3" t="str">
        <f ca="1">IF(AND($A96&lt;&gt;"",$A96&lt;&gt;"TOTAL"),IF(AND('[8]INVESTIGADOR_Grupo Edad'!$E94&lt;&gt;"",'[8]INVESTIGADOR_Grupo Edad'!$E94&lt;&gt;0),'[8]INVESTIGADOR_Grupo Edad'!$E94,""),IF($A96="TOTAL",SUM(INDIRECT("C4:C"&amp;ROW()-1)),""))</f>
        <v/>
      </c>
      <c r="D96" s="3" t="str">
        <f t="shared" ca="1" si="19"/>
        <v/>
      </c>
      <c r="E96" s="3" t="str">
        <f ca="1">IF(AND($A96&lt;&gt;"",$A96&lt;&gt;"TOTAL"),IF(AND('[8]INVESTIGADOR_Grupo Edad'!$H94&lt;&gt;"",'[8]INVESTIGADOR_Grupo Edad'!$H94&lt;&gt;0),'[8]INVESTIGADOR_Grupo Edad'!$H94,""),IF($A96="TOTAL",SUM(INDIRECT("E4:E"&amp;ROW()-1)),""))</f>
        <v/>
      </c>
      <c r="F96" s="3" t="str">
        <f ca="1">IF(AND($A96&lt;&gt;"",$A96&lt;&gt;"TOTAL"),IF(AND('[8]INVESTIGADOR_Grupo Edad'!$J94&lt;&gt;"",'[8]INVESTIGADOR_Grupo Edad'!$J94&lt;&gt;0),'[8]INVESTIGADOR_Grupo Edad'!$J94,""),IF($A96="TOTAL",SUM(INDIRECT("F4:F"&amp;ROW()-1)),""))</f>
        <v/>
      </c>
      <c r="G96" s="3" t="str">
        <f t="shared" ca="1" si="20"/>
        <v/>
      </c>
      <c r="H96" s="3" t="str">
        <f ca="1">IF(AND($A96&lt;&gt;"",$A96&lt;&gt;"TOTAL"),IF(AND('[8]INVESTIGADOR_Grupo Edad'!$M94&lt;&gt;"",'[8]INVESTIGADOR_Grupo Edad'!$M94&lt;&gt;0),'[8]INVESTIGADOR_Grupo Edad'!$M94,""),IF($A96="TOTAL",SUM(INDIRECT("H4:H"&amp;ROW()-1)),""))</f>
        <v/>
      </c>
      <c r="I96" s="3" t="str">
        <f ca="1">IF(AND($A96&lt;&gt;"",$A96&lt;&gt;"TOTAL"),IF(AND('[8]INVESTIGADOR_Grupo Edad'!$O94&lt;&gt;"",'[8]INVESTIGADOR_Grupo Edad'!$O94&lt;&gt;0),'[8]INVESTIGADOR_Grupo Edad'!$O94,""),IF($A96="TOTAL",SUM(INDIRECT("I4:I"&amp;ROW()-1)),""))</f>
        <v/>
      </c>
      <c r="J96" s="3" t="str">
        <f t="shared" ca="1" si="21"/>
        <v/>
      </c>
      <c r="K96" s="3" t="str">
        <f ca="1">IF(AND($A96&lt;&gt;"",$A96&lt;&gt;"TOTAL"),IF(AND('[8]INVESTIGADOR_Grupo Edad'!$R94&lt;&gt;"",'[8]INVESTIGADOR_Grupo Edad'!$R94&lt;&gt;0),'[8]INVESTIGADOR_Grupo Edad'!$R94,""),IF($A96="TOTAL",SUM(INDIRECT("K4:K"&amp;ROW()-1)),""))</f>
        <v/>
      </c>
      <c r="L96" s="3" t="str">
        <f ca="1">IF(AND($A96&lt;&gt;"",$A96&lt;&gt;"TOTAL"),IF(AND('[8]INVESTIGADOR_Grupo Edad'!$T94&lt;&gt;"",'[8]INVESTIGADOR_Grupo Edad'!$T94&lt;&gt;0),'[8]INVESTIGADOR_Grupo Edad'!$T94,""),IF($A96="TOTAL",SUM(INDIRECT("L4:L"&amp;ROW()-1)),""))</f>
        <v/>
      </c>
      <c r="M96" s="3" t="str">
        <f t="shared" ca="1" si="22"/>
        <v/>
      </c>
      <c r="N96" s="3" t="str">
        <f ca="1">IF(AND($A96&lt;&gt;"",$A96&lt;&gt;"TOTAL"),IF(AND('[8]INVESTIGADOR_Grupo Edad'!$W94&lt;&gt;"",'[8]INVESTIGADOR_Grupo Edad'!$W94&lt;&gt;0),'[8]INVESTIGADOR_Grupo Edad'!$W94,""),IF($A96="TOTAL",SUM(INDIRECT("N4:N"&amp;ROW()-1)),""))</f>
        <v/>
      </c>
      <c r="O96" s="3" t="str">
        <f ca="1">IF(AND($A96&lt;&gt;"",$A96&lt;&gt;"TOTAL"),IF(AND('[8]INVESTIGADOR_Grupo Edad'!$Y94&lt;&gt;"",'[8]INVESTIGADOR_Grupo Edad'!$Y94&lt;&gt;0),'[8]INVESTIGADOR_Grupo Edad'!$Y94,""),IF($A96="TOTAL",SUM(INDIRECT("O4:O"&amp;ROW()-1)),""))</f>
        <v/>
      </c>
      <c r="P96" s="3" t="str">
        <f t="shared" ca="1" si="23"/>
        <v/>
      </c>
      <c r="Q96" s="3" t="str">
        <f ca="1">IF(AND($A96&lt;&gt;"",$A96&lt;&gt;"TOTAL"),IF(AND('[8]INVESTIGADOR_Grupo Edad'!$AB94&lt;&gt;"",'[8]INVESTIGADOR_Grupo Edad'!$AB94&lt;&gt;0),'[8]INVESTIGADOR_Grupo Edad'!$AB94,""),IF($A96="TOTAL",SUM(INDIRECT("Q4:Q"&amp;ROW()-1)),""))</f>
        <v/>
      </c>
      <c r="R96" s="3" t="str">
        <f ca="1">IF(AND($A96&lt;&gt;"",$A96&lt;&gt;"TOTAL"),IF(AND('[8]INVESTIGADOR_Grupo Edad'!$AD94&lt;&gt;"",'[8]INVESTIGADOR_Grupo Edad'!$AD94&lt;&gt;0),'[8]INVESTIGADOR_Grupo Edad'!$AD94,""),IF($A96="TOTAL",SUM(INDIRECT("R4:R"&amp;ROW()-1)),""))</f>
        <v/>
      </c>
      <c r="S96" s="3" t="str">
        <f t="shared" ca="1" si="24"/>
        <v/>
      </c>
      <c r="T96" s="3" t="str">
        <f ca="1">IF(AND($A96&lt;&gt;"",$A96&lt;&gt;"TOTAL"),IF(AND('[8]INVESTIGADOR_Grupo Edad'!$AG94&lt;&gt;"",'[8]INVESTIGADOR_Grupo Edad'!$AG94&lt;&gt;0),'[8]INVESTIGADOR_Grupo Edad'!$AG94,""),IF($A96="TOTAL",SUM(INDIRECT("T4:T"&amp;ROW()-1)),""))</f>
        <v/>
      </c>
      <c r="U96" s="3" t="str">
        <f ca="1">IF(AND($A96&lt;&gt;"",$A96&lt;&gt;"TOTAL"),IF(AND('[8]INVESTIGADOR_Grupo Edad'!$AI94&lt;&gt;"",'[8]INVESTIGADOR_Grupo Edad'!$AI94&lt;&gt;0),'[8]INVESTIGADOR_Grupo Edad'!$AI94,""),IF($A96="TOTAL",SUM(INDIRECT("U4:U"&amp;ROW()-1)),""))</f>
        <v/>
      </c>
      <c r="V96" s="3" t="str">
        <f t="shared" ca="1" si="25"/>
        <v/>
      </c>
      <c r="W96" s="3" t="str">
        <f ca="1">IF(AND($A96&lt;&gt;"",$A96&lt;&gt;"TOTAL"),IF(AND('[8]INVESTIGADOR_Grupo Edad'!$AL94&lt;&gt;"",'[8]INVESTIGADOR_Grupo Edad'!$AL94&lt;&gt;0),'[8]INVESTIGADOR_Grupo Edad'!$AL94,""),IF($A96="TOTAL",SUM(INDIRECT("W4:W"&amp;ROW()-1)),""))</f>
        <v/>
      </c>
      <c r="X96" s="3" t="str">
        <f ca="1">IF(AND($A96&lt;&gt;"",$A96&lt;&gt;"TOTAL"),IF(AND('[8]INVESTIGADOR_Grupo Edad'!$AN94&lt;&gt;"",'[8]INVESTIGADOR_Grupo Edad'!$AN94&lt;&gt;0),'[8]INVESTIGADOR_Grupo Edad'!$AN94,""),IF($A96="TOTAL",SUM(INDIRECT("X4:X"&amp;ROW()-1)),""))</f>
        <v/>
      </c>
      <c r="Y96" s="3" t="str">
        <f t="shared" ca="1" si="26"/>
        <v/>
      </c>
      <c r="Z96" s="3" t="str">
        <f ca="1">IF(AND($A96&lt;&gt;"",$A96&lt;&gt;"TOTAL"),IF(AND('[8]INVESTIGADOR_Grupo Edad'!$AQ94&lt;&gt;"",'[8]INVESTIGADOR_Grupo Edad'!$AQ94&lt;&gt;0),'[8]INVESTIGADOR_Grupo Edad'!$AQ94,""),IF($A96="TOTAL",SUM(INDIRECT("Z4:Z"&amp;ROW()-1)),""))</f>
        <v/>
      </c>
      <c r="AA96" s="3" t="str">
        <f ca="1">IF(AND($A96&lt;&gt;"",$A96&lt;&gt;"TOTAL"),IF(AND('[8]INVESTIGADOR_Grupo Edad'!$AS94&lt;&gt;"",'[8]INVESTIGADOR_Grupo Edad'!$AS94&lt;&gt;0),'[8]INVESTIGADOR_Grupo Edad'!$AS94,""),IF($A96="TOTAL",SUM(INDIRECT("AA4:AA"&amp;ROW()-1)),""))</f>
        <v/>
      </c>
      <c r="AB96" s="3" t="str">
        <f t="shared" ca="1" si="27"/>
        <v/>
      </c>
      <c r="AC96" s="3" t="str">
        <f ca="1">IF(AND($A96&lt;&gt;"",$A96&lt;&gt;"TOTAL"),IF(AND('[8]INVESTIGADOR_Grupo Edad'!$AV94&lt;&gt;"",'[8]INVESTIGADOR_Grupo Edad'!$AV94&lt;&gt;0),'[8]INVESTIGADOR_Grupo Edad'!$AV94,""),IF($A96="TOTAL",SUM(INDIRECT("AC4:AC"&amp;ROW()-1)),""))</f>
        <v/>
      </c>
      <c r="AD96" s="3" t="str">
        <f ca="1">IF(AND($A96&lt;&gt;"",$A96&lt;&gt;"TOTAL"),IF(AND('[8]INVESTIGADOR_Grupo Edad'!$AX94&lt;&gt;"",'[8]INVESTIGADOR_Grupo Edad'!$AX94&lt;&gt;0),'[8]INVESTIGADOR_Grupo Edad'!$AX94,""),IF($A96="TOTAL",SUM(INDIRECT("AD4:AD"&amp;ROW()-1)),""))</f>
        <v/>
      </c>
      <c r="AE96" s="3" t="str">
        <f t="shared" ca="1" si="28"/>
        <v/>
      </c>
      <c r="AF96" s="3" t="str">
        <f ca="1">IF(AND($A96&lt;&gt;"",$A96&lt;&gt;"TOTAL"),IF(AND('[8]INVESTIGADOR_Grupo Edad'!$BA94&lt;&gt;"",'[8]INVESTIGADOR_Grupo Edad'!$BA94&lt;&gt;0),'[8]INVESTIGADOR_Grupo Edad'!$BA94,""),IF($A96="TOTAL",SUM(INDIRECT("AF4:AF"&amp;ROW()-1)),""))</f>
        <v/>
      </c>
      <c r="AG96" s="3" t="str">
        <f ca="1">IF(AND($A96&lt;&gt;"",$A96&lt;&gt;"TOTAL"),IF(AND('[8]INVESTIGADOR_Grupo Edad'!$BC94&lt;&gt;"",'[8]INVESTIGADOR_Grupo Edad'!$BC94&lt;&gt;0),'[8]INVESTIGADOR_Grupo Edad'!$BC94,""),IF($A96="TOTAL",SUM(INDIRECT("AG4:AG"&amp;ROW()-1)),""))</f>
        <v/>
      </c>
      <c r="AH96" s="3" t="str">
        <f t="shared" ca="1" si="29"/>
        <v/>
      </c>
      <c r="AI96" s="3" t="str">
        <f ca="1">IF(AND($A96&lt;&gt;"",$A96&lt;&gt;"TOTAL"),IF(AND('[8]INVESTIGADOR_Grupo Edad'!$BF94&lt;&gt;"",'[8]INVESTIGADOR_Grupo Edad'!$BF94&lt;&gt;0),'[8]INVESTIGADOR_Grupo Edad'!$BF94,""),IF($A96="TOTAL",SUM(INDIRECT("AI4:AI"&amp;ROW()-1)),""))</f>
        <v/>
      </c>
      <c r="AJ96" s="3" t="str">
        <f ca="1">IF(AND($A96&lt;&gt;"",$A96&lt;&gt;"TOTAL"),IF(AND('[8]INVESTIGADOR_Grupo Edad'!$BH94&lt;&gt;"",'[8]INVESTIGADOR_Grupo Edad'!$BH94&lt;&gt;0),'[8]INVESTIGADOR_Grupo Edad'!$BH94,""),IF($A96="TOTAL",SUM(INDIRECT("AJ4:AJ"&amp;ROW()-1)),""))</f>
        <v/>
      </c>
      <c r="AK96" s="3" t="str">
        <f t="shared" ca="1" si="30"/>
        <v/>
      </c>
      <c r="AL96" s="3" t="str">
        <f ca="1">IF(AND($A96&lt;&gt;"",$A96&lt;&gt;"TOTAL"),IF(AND('[8]INVESTIGADOR_Grupo Edad'!$BK94&lt;&gt;"",'[8]INVESTIGADOR_Grupo Edad'!$BK94&lt;&gt;0),'[8]INVESTIGADOR_Grupo Edad'!$BK94,""),IF($A96="TOTAL",SUM(INDIRECT("AL4:AL"&amp;ROW()-1)),""))</f>
        <v/>
      </c>
      <c r="AM96" s="3" t="str">
        <f ca="1">IF(AND($A96&lt;&gt;"",$A96&lt;&gt;"TOTAL"),IF(AND('[8]INVESTIGADOR_Grupo Edad'!$BM94&lt;&gt;"",'[8]INVESTIGADOR_Grupo Edad'!$BM94&lt;&gt;0),'[8]INVESTIGADOR_Grupo Edad'!$BM94,""),IF($A96="TOTAL",SUM(INDIRECT("AM4:AM"&amp;ROW()-1)),""))</f>
        <v/>
      </c>
      <c r="AN96" s="3" t="str">
        <f t="shared" ca="1" si="31"/>
        <v/>
      </c>
      <c r="AO96" s="3" t="str">
        <f ca="1">IF(AND($A96&lt;&gt;"",$A96&lt;&gt;"TOTAL"),IF(AND('[8]INVESTIGADOR_Grupo Edad'!$BP94&lt;&gt;"",'[8]INVESTIGADOR_Grupo Edad'!$BP94&lt;&gt;0),'[8]INVESTIGADOR_Grupo Edad'!$BP94,""),IF($A96="TOTAL",SUM(INDIRECT("AO4:AO"&amp;ROW()-1)),""))</f>
        <v/>
      </c>
      <c r="AP96" s="3" t="str">
        <f ca="1">IF(AND($A96&lt;&gt;"",$A96&lt;&gt;"TOTAL"),IF(AND('[8]INVESTIGADOR_Grupo Edad'!$BR94&lt;&gt;"",'[8]INVESTIGADOR_Grupo Edad'!$BR94&lt;&gt;0),'[8]INVESTIGADOR_Grupo Edad'!$BR94,""),IF($A96="TOTAL",SUM(INDIRECT("AP4:AP"&amp;ROW()-1)),""))</f>
        <v/>
      </c>
      <c r="AQ96" s="3" t="str">
        <f t="shared" ca="1" si="32"/>
        <v/>
      </c>
      <c r="AR96" s="3" t="str">
        <f ca="1">IF(AND($A96&lt;&gt;"",$A96&lt;&gt;"TOTAL"),IF(AND('[8]INVESTIGADOR_Grupo Edad'!$BU94&lt;&gt;"",'[8]INVESTIGADOR_Grupo Edad'!$BU94&lt;&gt;0),'[8]INVESTIGADOR_Grupo Edad'!$BU94,""),IF($A96="TOTAL",SUM(INDIRECT("AR4:AR"&amp;ROW()-1)),""))</f>
        <v/>
      </c>
      <c r="AS96" s="3" t="str">
        <f ca="1">IF(AND($A96&lt;&gt;"",$A96&lt;&gt;"TOTAL"),IF(AND('[8]INVESTIGADOR_Grupo Edad'!$BW94&lt;&gt;"",'[8]INVESTIGADOR_Grupo Edad'!$BW94&lt;&gt;0),'[8]INVESTIGADOR_Grupo Edad'!$BW94,""),IF($A96="TOTAL",SUM(INDIRECT("AS4:AS"&amp;ROW()-1)),""))</f>
        <v/>
      </c>
      <c r="AT96" s="3" t="str">
        <f t="shared" ca="1" si="33"/>
        <v/>
      </c>
      <c r="AU96" s="3" t="str">
        <f ca="1">IF(AND($A96&lt;&gt;"",$A96&lt;&gt;"TOTAL"),IF(AND('[8]INVESTIGADOR_Grupo Edad'!$BZ94&lt;&gt;"",'[8]INVESTIGADOR_Grupo Edad'!$BZ94&lt;&gt;0),'[8]INVESTIGADOR_Grupo Edad'!$BZ94,""),IF($A96="TOTAL",SUM(INDIRECT("AU4:AU"&amp;ROW()-1)),""))</f>
        <v/>
      </c>
      <c r="AV96" s="3" t="str">
        <f ca="1">IF(AND($A96&lt;&gt;"",$A96&lt;&gt;"TOTAL"),IF(AND('[8]INVESTIGADOR_Grupo Edad'!$CB94&lt;&gt;"",'[8]INVESTIGADOR_Grupo Edad'!$CB94&lt;&gt;0),'[8]INVESTIGADOR_Grupo Edad'!$CB94,""),IF($A96="TOTAL",SUM(INDIRECT("AV4:AV"&amp;ROW()-1)),""))</f>
        <v/>
      </c>
      <c r="AW96" s="3" t="str">
        <f t="shared" ca="1" si="34"/>
        <v/>
      </c>
      <c r="AX96" s="3" t="str">
        <f ca="1">IF(AND($A96&lt;&gt;"",$A96&lt;&gt;"TOTAL"),IF(AND('[8]INVESTIGADOR_Grupo Edad'!$CE94&lt;&gt;"",'[8]INVESTIGADOR_Grupo Edad'!$CE94&lt;&gt;0),'[8]INVESTIGADOR_Grupo Edad'!$CE94,""),IF($A96="TOTAL",SUM(INDIRECT("AX4:AX"&amp;ROW()-1)),""))</f>
        <v/>
      </c>
      <c r="AY96" s="3" t="str">
        <f ca="1">IF(AND($A96&lt;&gt;"",$A96&lt;&gt;"TOTAL"),IF(AND('[8]INVESTIGADOR_Grupo Edad'!$CG94&lt;&gt;"",'[8]INVESTIGADOR_Grupo Edad'!$CG94&lt;&gt;0),'[8]INVESTIGADOR_Grupo Edad'!$CG94,""),IF($A96="TOTAL",SUM(INDIRECT("AY4:AY"&amp;ROW()-1)),""))</f>
        <v/>
      </c>
      <c r="AZ96" s="3" t="str">
        <f t="shared" ca="1" si="35"/>
        <v/>
      </c>
      <c r="BA96" s="3" t="str">
        <f ca="1">IF(AND($A96&lt;&gt;"",$A96&lt;&gt;"TOTAL"),IF(AND('[8]INVESTIGADOR_Grupo Edad'!$CJ94&lt;&gt;"",'[8]INVESTIGADOR_Grupo Edad'!$CJ94&lt;&gt;0),'[8]INVESTIGADOR_Grupo Edad'!$CJ94,""),IF($A96="TOTAL",SUM(INDIRECT("BA4:BA"&amp;ROW()-1)),""))</f>
        <v/>
      </c>
      <c r="BB96" s="3" t="str">
        <f ca="1">IF(AND($A96&lt;&gt;"",$A96&lt;&gt;"TOTAL"),IF(AND('[8]INVESTIGADOR_Grupo Edad'!$CL94&lt;&gt;"",'[8]INVESTIGADOR_Grupo Edad'!$CL94&lt;&gt;0),'[8]INVESTIGADOR_Grupo Edad'!$CL94,""),IF($A96="TOTAL",SUM(INDIRECT("BB4:BB"&amp;ROW()-1)),""))</f>
        <v/>
      </c>
      <c r="BC96" s="3" t="str">
        <f t="shared" ca="1" si="36"/>
        <v/>
      </c>
      <c r="BD96" s="3" t="str">
        <f ca="1">IF(AND($A96&lt;&gt;"",$A96&lt;&gt;"TOTAL"),IF(AND('[8]INVESTIGADOR_Grupo Edad'!$CO94&lt;&gt;"",'[8]INVESTIGADOR_Grupo Edad'!$CO94&lt;&gt;0),'[8]INVESTIGADOR_Grupo Edad'!$CO94,""),IF($A96="TOTAL",SUM(INDIRECT("BD4:BD"&amp;ROW()-1)),""))</f>
        <v/>
      </c>
      <c r="BE96" s="3" t="str">
        <f ca="1">IF(AND($A96&lt;&gt;"",$A96&lt;&gt;"TOTAL"),IF(AND('[8]INVESTIGADOR_Grupo Edad'!$CQ94&lt;&gt;"",'[8]INVESTIGADOR_Grupo Edad'!$CQ94&lt;&gt;0),'[8]INVESTIGADOR_Grupo Edad'!$CQ94,""),IF($A96="TOTAL",SUM(INDIRECT("BE4:BE"&amp;ROW()-1)),""))</f>
        <v/>
      </c>
      <c r="BF96" s="3" t="str">
        <f t="shared" ca="1" si="37"/>
        <v/>
      </c>
    </row>
    <row r="97" spans="1:58" x14ac:dyDescent="0.2">
      <c r="A97" s="25" t="str">
        <f>IF('[8]INVESTIGADOR_Grupo Edad'!$B95&lt;&gt;"",'[8]INVESTIGADOR_Grupo Edad'!$B95,IF(AND('[8]INVESTIGADOR_Grupo Edad'!$B95="",'[8]INVESTIGADOR_Grupo Edad'!$B96="",'[8]INVESTIGADOR_Grupo Edad'!$B94=""),"","TOTAL"))</f>
        <v/>
      </c>
      <c r="B97" s="3" t="str">
        <f ca="1">IF(AND($A97&lt;&gt;"",$A97&lt;&gt;"TOTAL"),IF(AND('[8]INVESTIGADOR_Grupo Edad'!$C95&lt;&gt;"",'[8]INVESTIGADOR_Grupo Edad'!$C95&lt;&gt;0),'[8]INVESTIGADOR_Grupo Edad'!$C95,""),IF($A97="TOTAL",SUM(INDIRECT("B4:B"&amp;ROW()-1)),""))</f>
        <v/>
      </c>
      <c r="C97" s="3" t="str">
        <f ca="1">IF(AND($A97&lt;&gt;"",$A97&lt;&gt;"TOTAL"),IF(AND('[8]INVESTIGADOR_Grupo Edad'!$E95&lt;&gt;"",'[8]INVESTIGADOR_Grupo Edad'!$E95&lt;&gt;0),'[8]INVESTIGADOR_Grupo Edad'!$E95,""),IF($A97="TOTAL",SUM(INDIRECT("C4:C"&amp;ROW()-1)),""))</f>
        <v/>
      </c>
      <c r="D97" s="3" t="str">
        <f t="shared" ca="1" si="19"/>
        <v/>
      </c>
      <c r="E97" s="3" t="str">
        <f ca="1">IF(AND($A97&lt;&gt;"",$A97&lt;&gt;"TOTAL"),IF(AND('[8]INVESTIGADOR_Grupo Edad'!$H95&lt;&gt;"",'[8]INVESTIGADOR_Grupo Edad'!$H95&lt;&gt;0),'[8]INVESTIGADOR_Grupo Edad'!$H95,""),IF($A97="TOTAL",SUM(INDIRECT("E4:E"&amp;ROW()-1)),""))</f>
        <v/>
      </c>
      <c r="F97" s="3" t="str">
        <f ca="1">IF(AND($A97&lt;&gt;"",$A97&lt;&gt;"TOTAL"),IF(AND('[8]INVESTIGADOR_Grupo Edad'!$J95&lt;&gt;"",'[8]INVESTIGADOR_Grupo Edad'!$J95&lt;&gt;0),'[8]INVESTIGADOR_Grupo Edad'!$J95,""),IF($A97="TOTAL",SUM(INDIRECT("F4:F"&amp;ROW()-1)),""))</f>
        <v/>
      </c>
      <c r="G97" s="3" t="str">
        <f t="shared" ca="1" si="20"/>
        <v/>
      </c>
      <c r="H97" s="3" t="str">
        <f ca="1">IF(AND($A97&lt;&gt;"",$A97&lt;&gt;"TOTAL"),IF(AND('[8]INVESTIGADOR_Grupo Edad'!$M95&lt;&gt;"",'[8]INVESTIGADOR_Grupo Edad'!$M95&lt;&gt;0),'[8]INVESTIGADOR_Grupo Edad'!$M95,""),IF($A97="TOTAL",SUM(INDIRECT("H4:H"&amp;ROW()-1)),""))</f>
        <v/>
      </c>
      <c r="I97" s="3" t="str">
        <f ca="1">IF(AND($A97&lt;&gt;"",$A97&lt;&gt;"TOTAL"),IF(AND('[8]INVESTIGADOR_Grupo Edad'!$O95&lt;&gt;"",'[8]INVESTIGADOR_Grupo Edad'!$O95&lt;&gt;0),'[8]INVESTIGADOR_Grupo Edad'!$O95,""),IF($A97="TOTAL",SUM(INDIRECT("I4:I"&amp;ROW()-1)),""))</f>
        <v/>
      </c>
      <c r="J97" s="3" t="str">
        <f t="shared" ca="1" si="21"/>
        <v/>
      </c>
      <c r="K97" s="3" t="str">
        <f ca="1">IF(AND($A97&lt;&gt;"",$A97&lt;&gt;"TOTAL"),IF(AND('[8]INVESTIGADOR_Grupo Edad'!$R95&lt;&gt;"",'[8]INVESTIGADOR_Grupo Edad'!$R95&lt;&gt;0),'[8]INVESTIGADOR_Grupo Edad'!$R95,""),IF($A97="TOTAL",SUM(INDIRECT("K4:K"&amp;ROW()-1)),""))</f>
        <v/>
      </c>
      <c r="L97" s="3" t="str">
        <f ca="1">IF(AND($A97&lt;&gt;"",$A97&lt;&gt;"TOTAL"),IF(AND('[8]INVESTIGADOR_Grupo Edad'!$T95&lt;&gt;"",'[8]INVESTIGADOR_Grupo Edad'!$T95&lt;&gt;0),'[8]INVESTIGADOR_Grupo Edad'!$T95,""),IF($A97="TOTAL",SUM(INDIRECT("L4:L"&amp;ROW()-1)),""))</f>
        <v/>
      </c>
      <c r="M97" s="3" t="str">
        <f t="shared" ca="1" si="22"/>
        <v/>
      </c>
      <c r="N97" s="3" t="str">
        <f ca="1">IF(AND($A97&lt;&gt;"",$A97&lt;&gt;"TOTAL"),IF(AND('[8]INVESTIGADOR_Grupo Edad'!$W95&lt;&gt;"",'[8]INVESTIGADOR_Grupo Edad'!$W95&lt;&gt;0),'[8]INVESTIGADOR_Grupo Edad'!$W95,""),IF($A97="TOTAL",SUM(INDIRECT("N4:N"&amp;ROW()-1)),""))</f>
        <v/>
      </c>
      <c r="O97" s="3" t="str">
        <f ca="1">IF(AND($A97&lt;&gt;"",$A97&lt;&gt;"TOTAL"),IF(AND('[8]INVESTIGADOR_Grupo Edad'!$Y95&lt;&gt;"",'[8]INVESTIGADOR_Grupo Edad'!$Y95&lt;&gt;0),'[8]INVESTIGADOR_Grupo Edad'!$Y95,""),IF($A97="TOTAL",SUM(INDIRECT("O4:O"&amp;ROW()-1)),""))</f>
        <v/>
      </c>
      <c r="P97" s="3" t="str">
        <f t="shared" ca="1" si="23"/>
        <v/>
      </c>
      <c r="Q97" s="3" t="str">
        <f ca="1">IF(AND($A97&lt;&gt;"",$A97&lt;&gt;"TOTAL"),IF(AND('[8]INVESTIGADOR_Grupo Edad'!$AB95&lt;&gt;"",'[8]INVESTIGADOR_Grupo Edad'!$AB95&lt;&gt;0),'[8]INVESTIGADOR_Grupo Edad'!$AB95,""),IF($A97="TOTAL",SUM(INDIRECT("Q4:Q"&amp;ROW()-1)),""))</f>
        <v/>
      </c>
      <c r="R97" s="3" t="str">
        <f ca="1">IF(AND($A97&lt;&gt;"",$A97&lt;&gt;"TOTAL"),IF(AND('[8]INVESTIGADOR_Grupo Edad'!$AD95&lt;&gt;"",'[8]INVESTIGADOR_Grupo Edad'!$AD95&lt;&gt;0),'[8]INVESTIGADOR_Grupo Edad'!$AD95,""),IF($A97="TOTAL",SUM(INDIRECT("R4:R"&amp;ROW()-1)),""))</f>
        <v/>
      </c>
      <c r="S97" s="3" t="str">
        <f t="shared" ca="1" si="24"/>
        <v/>
      </c>
      <c r="T97" s="3" t="str">
        <f ca="1">IF(AND($A97&lt;&gt;"",$A97&lt;&gt;"TOTAL"),IF(AND('[8]INVESTIGADOR_Grupo Edad'!$AG95&lt;&gt;"",'[8]INVESTIGADOR_Grupo Edad'!$AG95&lt;&gt;0),'[8]INVESTIGADOR_Grupo Edad'!$AG95,""),IF($A97="TOTAL",SUM(INDIRECT("T4:T"&amp;ROW()-1)),""))</f>
        <v/>
      </c>
      <c r="U97" s="3" t="str">
        <f ca="1">IF(AND($A97&lt;&gt;"",$A97&lt;&gt;"TOTAL"),IF(AND('[8]INVESTIGADOR_Grupo Edad'!$AI95&lt;&gt;"",'[8]INVESTIGADOR_Grupo Edad'!$AI95&lt;&gt;0),'[8]INVESTIGADOR_Grupo Edad'!$AI95,""),IF($A97="TOTAL",SUM(INDIRECT("U4:U"&amp;ROW()-1)),""))</f>
        <v/>
      </c>
      <c r="V97" s="3" t="str">
        <f t="shared" ca="1" si="25"/>
        <v/>
      </c>
      <c r="W97" s="3" t="str">
        <f ca="1">IF(AND($A97&lt;&gt;"",$A97&lt;&gt;"TOTAL"),IF(AND('[8]INVESTIGADOR_Grupo Edad'!$AL95&lt;&gt;"",'[8]INVESTIGADOR_Grupo Edad'!$AL95&lt;&gt;0),'[8]INVESTIGADOR_Grupo Edad'!$AL95,""),IF($A97="TOTAL",SUM(INDIRECT("W4:W"&amp;ROW()-1)),""))</f>
        <v/>
      </c>
      <c r="X97" s="3" t="str">
        <f ca="1">IF(AND($A97&lt;&gt;"",$A97&lt;&gt;"TOTAL"),IF(AND('[8]INVESTIGADOR_Grupo Edad'!$AN95&lt;&gt;"",'[8]INVESTIGADOR_Grupo Edad'!$AN95&lt;&gt;0),'[8]INVESTIGADOR_Grupo Edad'!$AN95,""),IF($A97="TOTAL",SUM(INDIRECT("X4:X"&amp;ROW()-1)),""))</f>
        <v/>
      </c>
      <c r="Y97" s="3" t="str">
        <f t="shared" ca="1" si="26"/>
        <v/>
      </c>
      <c r="Z97" s="3" t="str">
        <f ca="1">IF(AND($A97&lt;&gt;"",$A97&lt;&gt;"TOTAL"),IF(AND('[8]INVESTIGADOR_Grupo Edad'!$AQ95&lt;&gt;"",'[8]INVESTIGADOR_Grupo Edad'!$AQ95&lt;&gt;0),'[8]INVESTIGADOR_Grupo Edad'!$AQ95,""),IF($A97="TOTAL",SUM(INDIRECT("Z4:Z"&amp;ROW()-1)),""))</f>
        <v/>
      </c>
      <c r="AA97" s="3" t="str">
        <f ca="1">IF(AND($A97&lt;&gt;"",$A97&lt;&gt;"TOTAL"),IF(AND('[8]INVESTIGADOR_Grupo Edad'!$AS95&lt;&gt;"",'[8]INVESTIGADOR_Grupo Edad'!$AS95&lt;&gt;0),'[8]INVESTIGADOR_Grupo Edad'!$AS95,""),IF($A97="TOTAL",SUM(INDIRECT("AA4:AA"&amp;ROW()-1)),""))</f>
        <v/>
      </c>
      <c r="AB97" s="3" t="str">
        <f t="shared" ca="1" si="27"/>
        <v/>
      </c>
      <c r="AC97" s="3" t="str">
        <f ca="1">IF(AND($A97&lt;&gt;"",$A97&lt;&gt;"TOTAL"),IF(AND('[8]INVESTIGADOR_Grupo Edad'!$AV95&lt;&gt;"",'[8]INVESTIGADOR_Grupo Edad'!$AV95&lt;&gt;0),'[8]INVESTIGADOR_Grupo Edad'!$AV95,""),IF($A97="TOTAL",SUM(INDIRECT("AC4:AC"&amp;ROW()-1)),""))</f>
        <v/>
      </c>
      <c r="AD97" s="3" t="str">
        <f ca="1">IF(AND($A97&lt;&gt;"",$A97&lt;&gt;"TOTAL"),IF(AND('[8]INVESTIGADOR_Grupo Edad'!$AX95&lt;&gt;"",'[8]INVESTIGADOR_Grupo Edad'!$AX95&lt;&gt;0),'[8]INVESTIGADOR_Grupo Edad'!$AX95,""),IF($A97="TOTAL",SUM(INDIRECT("AD4:AD"&amp;ROW()-1)),""))</f>
        <v/>
      </c>
      <c r="AE97" s="3" t="str">
        <f t="shared" ca="1" si="28"/>
        <v/>
      </c>
      <c r="AF97" s="3" t="str">
        <f ca="1">IF(AND($A97&lt;&gt;"",$A97&lt;&gt;"TOTAL"),IF(AND('[8]INVESTIGADOR_Grupo Edad'!$BA95&lt;&gt;"",'[8]INVESTIGADOR_Grupo Edad'!$BA95&lt;&gt;0),'[8]INVESTIGADOR_Grupo Edad'!$BA95,""),IF($A97="TOTAL",SUM(INDIRECT("AF4:AF"&amp;ROW()-1)),""))</f>
        <v/>
      </c>
      <c r="AG97" s="3" t="str">
        <f ca="1">IF(AND($A97&lt;&gt;"",$A97&lt;&gt;"TOTAL"),IF(AND('[8]INVESTIGADOR_Grupo Edad'!$BC95&lt;&gt;"",'[8]INVESTIGADOR_Grupo Edad'!$BC95&lt;&gt;0),'[8]INVESTIGADOR_Grupo Edad'!$BC95,""),IF($A97="TOTAL",SUM(INDIRECT("AG4:AG"&amp;ROW()-1)),""))</f>
        <v/>
      </c>
      <c r="AH97" s="3" t="str">
        <f t="shared" ca="1" si="29"/>
        <v/>
      </c>
      <c r="AI97" s="3" t="str">
        <f ca="1">IF(AND($A97&lt;&gt;"",$A97&lt;&gt;"TOTAL"),IF(AND('[8]INVESTIGADOR_Grupo Edad'!$BF95&lt;&gt;"",'[8]INVESTIGADOR_Grupo Edad'!$BF95&lt;&gt;0),'[8]INVESTIGADOR_Grupo Edad'!$BF95,""),IF($A97="TOTAL",SUM(INDIRECT("AI4:AI"&amp;ROW()-1)),""))</f>
        <v/>
      </c>
      <c r="AJ97" s="3" t="str">
        <f ca="1">IF(AND($A97&lt;&gt;"",$A97&lt;&gt;"TOTAL"),IF(AND('[8]INVESTIGADOR_Grupo Edad'!$BH95&lt;&gt;"",'[8]INVESTIGADOR_Grupo Edad'!$BH95&lt;&gt;0),'[8]INVESTIGADOR_Grupo Edad'!$BH95,""),IF($A97="TOTAL",SUM(INDIRECT("AJ4:AJ"&amp;ROW()-1)),""))</f>
        <v/>
      </c>
      <c r="AK97" s="3" t="str">
        <f t="shared" ca="1" si="30"/>
        <v/>
      </c>
      <c r="AL97" s="3" t="str">
        <f ca="1">IF(AND($A97&lt;&gt;"",$A97&lt;&gt;"TOTAL"),IF(AND('[8]INVESTIGADOR_Grupo Edad'!$BK95&lt;&gt;"",'[8]INVESTIGADOR_Grupo Edad'!$BK95&lt;&gt;0),'[8]INVESTIGADOR_Grupo Edad'!$BK95,""),IF($A97="TOTAL",SUM(INDIRECT("AL4:AL"&amp;ROW()-1)),""))</f>
        <v/>
      </c>
      <c r="AM97" s="3" t="str">
        <f ca="1">IF(AND($A97&lt;&gt;"",$A97&lt;&gt;"TOTAL"),IF(AND('[8]INVESTIGADOR_Grupo Edad'!$BM95&lt;&gt;"",'[8]INVESTIGADOR_Grupo Edad'!$BM95&lt;&gt;0),'[8]INVESTIGADOR_Grupo Edad'!$BM95,""),IF($A97="TOTAL",SUM(INDIRECT("AM4:AM"&amp;ROW()-1)),""))</f>
        <v/>
      </c>
      <c r="AN97" s="3" t="str">
        <f t="shared" ca="1" si="31"/>
        <v/>
      </c>
      <c r="AO97" s="3" t="str">
        <f ca="1">IF(AND($A97&lt;&gt;"",$A97&lt;&gt;"TOTAL"),IF(AND('[8]INVESTIGADOR_Grupo Edad'!$BP95&lt;&gt;"",'[8]INVESTIGADOR_Grupo Edad'!$BP95&lt;&gt;0),'[8]INVESTIGADOR_Grupo Edad'!$BP95,""),IF($A97="TOTAL",SUM(INDIRECT("AO4:AO"&amp;ROW()-1)),""))</f>
        <v/>
      </c>
      <c r="AP97" s="3" t="str">
        <f ca="1">IF(AND($A97&lt;&gt;"",$A97&lt;&gt;"TOTAL"),IF(AND('[8]INVESTIGADOR_Grupo Edad'!$BR95&lt;&gt;"",'[8]INVESTIGADOR_Grupo Edad'!$BR95&lt;&gt;0),'[8]INVESTIGADOR_Grupo Edad'!$BR95,""),IF($A97="TOTAL",SUM(INDIRECT("AP4:AP"&amp;ROW()-1)),""))</f>
        <v/>
      </c>
      <c r="AQ97" s="3" t="str">
        <f t="shared" ca="1" si="32"/>
        <v/>
      </c>
      <c r="AR97" s="3" t="str">
        <f ca="1">IF(AND($A97&lt;&gt;"",$A97&lt;&gt;"TOTAL"),IF(AND('[8]INVESTIGADOR_Grupo Edad'!$BU95&lt;&gt;"",'[8]INVESTIGADOR_Grupo Edad'!$BU95&lt;&gt;0),'[8]INVESTIGADOR_Grupo Edad'!$BU95,""),IF($A97="TOTAL",SUM(INDIRECT("AR4:AR"&amp;ROW()-1)),""))</f>
        <v/>
      </c>
      <c r="AS97" s="3" t="str">
        <f ca="1">IF(AND($A97&lt;&gt;"",$A97&lt;&gt;"TOTAL"),IF(AND('[8]INVESTIGADOR_Grupo Edad'!$BW95&lt;&gt;"",'[8]INVESTIGADOR_Grupo Edad'!$BW95&lt;&gt;0),'[8]INVESTIGADOR_Grupo Edad'!$BW95,""),IF($A97="TOTAL",SUM(INDIRECT("AS4:AS"&amp;ROW()-1)),""))</f>
        <v/>
      </c>
      <c r="AT97" s="3" t="str">
        <f t="shared" ca="1" si="33"/>
        <v/>
      </c>
      <c r="AU97" s="3" t="str">
        <f ca="1">IF(AND($A97&lt;&gt;"",$A97&lt;&gt;"TOTAL"),IF(AND('[8]INVESTIGADOR_Grupo Edad'!$BZ95&lt;&gt;"",'[8]INVESTIGADOR_Grupo Edad'!$BZ95&lt;&gt;0),'[8]INVESTIGADOR_Grupo Edad'!$BZ95,""),IF($A97="TOTAL",SUM(INDIRECT("AU4:AU"&amp;ROW()-1)),""))</f>
        <v/>
      </c>
      <c r="AV97" s="3" t="str">
        <f ca="1">IF(AND($A97&lt;&gt;"",$A97&lt;&gt;"TOTAL"),IF(AND('[8]INVESTIGADOR_Grupo Edad'!$CB95&lt;&gt;"",'[8]INVESTIGADOR_Grupo Edad'!$CB95&lt;&gt;0),'[8]INVESTIGADOR_Grupo Edad'!$CB95,""),IF($A97="TOTAL",SUM(INDIRECT("AV4:AV"&amp;ROW()-1)),""))</f>
        <v/>
      </c>
      <c r="AW97" s="3" t="str">
        <f t="shared" ca="1" si="34"/>
        <v/>
      </c>
      <c r="AX97" s="3" t="str">
        <f ca="1">IF(AND($A97&lt;&gt;"",$A97&lt;&gt;"TOTAL"),IF(AND('[8]INVESTIGADOR_Grupo Edad'!$CE95&lt;&gt;"",'[8]INVESTIGADOR_Grupo Edad'!$CE95&lt;&gt;0),'[8]INVESTIGADOR_Grupo Edad'!$CE95,""),IF($A97="TOTAL",SUM(INDIRECT("AX4:AX"&amp;ROW()-1)),""))</f>
        <v/>
      </c>
      <c r="AY97" s="3" t="str">
        <f ca="1">IF(AND($A97&lt;&gt;"",$A97&lt;&gt;"TOTAL"),IF(AND('[8]INVESTIGADOR_Grupo Edad'!$CG95&lt;&gt;"",'[8]INVESTIGADOR_Grupo Edad'!$CG95&lt;&gt;0),'[8]INVESTIGADOR_Grupo Edad'!$CG95,""),IF($A97="TOTAL",SUM(INDIRECT("AY4:AY"&amp;ROW()-1)),""))</f>
        <v/>
      </c>
      <c r="AZ97" s="3" t="str">
        <f t="shared" ca="1" si="35"/>
        <v/>
      </c>
      <c r="BA97" s="3" t="str">
        <f ca="1">IF(AND($A97&lt;&gt;"",$A97&lt;&gt;"TOTAL"),IF(AND('[8]INVESTIGADOR_Grupo Edad'!$CJ95&lt;&gt;"",'[8]INVESTIGADOR_Grupo Edad'!$CJ95&lt;&gt;0),'[8]INVESTIGADOR_Grupo Edad'!$CJ95,""),IF($A97="TOTAL",SUM(INDIRECT("BA4:BA"&amp;ROW()-1)),""))</f>
        <v/>
      </c>
      <c r="BB97" s="3" t="str">
        <f ca="1">IF(AND($A97&lt;&gt;"",$A97&lt;&gt;"TOTAL"),IF(AND('[8]INVESTIGADOR_Grupo Edad'!$CL95&lt;&gt;"",'[8]INVESTIGADOR_Grupo Edad'!$CL95&lt;&gt;0),'[8]INVESTIGADOR_Grupo Edad'!$CL95,""),IF($A97="TOTAL",SUM(INDIRECT("BB4:BB"&amp;ROW()-1)),""))</f>
        <v/>
      </c>
      <c r="BC97" s="3" t="str">
        <f t="shared" ca="1" si="36"/>
        <v/>
      </c>
      <c r="BD97" s="3" t="str">
        <f ca="1">IF(AND($A97&lt;&gt;"",$A97&lt;&gt;"TOTAL"),IF(AND('[8]INVESTIGADOR_Grupo Edad'!$CO95&lt;&gt;"",'[8]INVESTIGADOR_Grupo Edad'!$CO95&lt;&gt;0),'[8]INVESTIGADOR_Grupo Edad'!$CO95,""),IF($A97="TOTAL",SUM(INDIRECT("BD4:BD"&amp;ROW()-1)),""))</f>
        <v/>
      </c>
      <c r="BE97" s="3" t="str">
        <f ca="1">IF(AND($A97&lt;&gt;"",$A97&lt;&gt;"TOTAL"),IF(AND('[8]INVESTIGADOR_Grupo Edad'!$CQ95&lt;&gt;"",'[8]INVESTIGADOR_Grupo Edad'!$CQ95&lt;&gt;0),'[8]INVESTIGADOR_Grupo Edad'!$CQ95,""),IF($A97="TOTAL",SUM(INDIRECT("BE4:BE"&amp;ROW()-1)),""))</f>
        <v/>
      </c>
      <c r="BF97" s="3" t="str">
        <f t="shared" ca="1" si="37"/>
        <v/>
      </c>
    </row>
    <row r="98" spans="1:58" x14ac:dyDescent="0.2">
      <c r="A98" s="25" t="str">
        <f>IF('[8]INVESTIGADOR_Grupo Edad'!$B96&lt;&gt;"",'[8]INVESTIGADOR_Grupo Edad'!$B96,IF(AND('[8]INVESTIGADOR_Grupo Edad'!$B96="",'[8]INVESTIGADOR_Grupo Edad'!$B97="",'[8]INVESTIGADOR_Grupo Edad'!$B95=""),"","TOTAL"))</f>
        <v/>
      </c>
      <c r="B98" s="3" t="str">
        <f ca="1">IF(AND($A98&lt;&gt;"",$A98&lt;&gt;"TOTAL"),IF(AND('[8]INVESTIGADOR_Grupo Edad'!$C96&lt;&gt;"",'[8]INVESTIGADOR_Grupo Edad'!$C96&lt;&gt;0),'[8]INVESTIGADOR_Grupo Edad'!$C96,""),IF($A98="TOTAL",SUM(INDIRECT("B4:B"&amp;ROW()-1)),""))</f>
        <v/>
      </c>
      <c r="C98" s="3" t="str">
        <f ca="1">IF(AND($A98&lt;&gt;"",$A98&lt;&gt;"TOTAL"),IF(AND('[8]INVESTIGADOR_Grupo Edad'!$E96&lt;&gt;"",'[8]INVESTIGADOR_Grupo Edad'!$E96&lt;&gt;0),'[8]INVESTIGADOR_Grupo Edad'!$E96,""),IF($A98="TOTAL",SUM(INDIRECT("C4:C"&amp;ROW()-1)),""))</f>
        <v/>
      </c>
      <c r="D98" s="3" t="str">
        <f t="shared" ca="1" si="19"/>
        <v/>
      </c>
      <c r="E98" s="3" t="str">
        <f ca="1">IF(AND($A98&lt;&gt;"",$A98&lt;&gt;"TOTAL"),IF(AND('[8]INVESTIGADOR_Grupo Edad'!$H96&lt;&gt;"",'[8]INVESTIGADOR_Grupo Edad'!$H96&lt;&gt;0),'[8]INVESTIGADOR_Grupo Edad'!$H96,""),IF($A98="TOTAL",SUM(INDIRECT("E4:E"&amp;ROW()-1)),""))</f>
        <v/>
      </c>
      <c r="F98" s="3" t="str">
        <f ca="1">IF(AND($A98&lt;&gt;"",$A98&lt;&gt;"TOTAL"),IF(AND('[8]INVESTIGADOR_Grupo Edad'!$J96&lt;&gt;"",'[8]INVESTIGADOR_Grupo Edad'!$J96&lt;&gt;0),'[8]INVESTIGADOR_Grupo Edad'!$J96,""),IF($A98="TOTAL",SUM(INDIRECT("F4:F"&amp;ROW()-1)),""))</f>
        <v/>
      </c>
      <c r="G98" s="3" t="str">
        <f t="shared" ca="1" si="20"/>
        <v/>
      </c>
      <c r="H98" s="3" t="str">
        <f ca="1">IF(AND($A98&lt;&gt;"",$A98&lt;&gt;"TOTAL"),IF(AND('[8]INVESTIGADOR_Grupo Edad'!$M96&lt;&gt;"",'[8]INVESTIGADOR_Grupo Edad'!$M96&lt;&gt;0),'[8]INVESTIGADOR_Grupo Edad'!$M96,""),IF($A98="TOTAL",SUM(INDIRECT("H4:H"&amp;ROW()-1)),""))</f>
        <v/>
      </c>
      <c r="I98" s="3" t="str">
        <f ca="1">IF(AND($A98&lt;&gt;"",$A98&lt;&gt;"TOTAL"),IF(AND('[8]INVESTIGADOR_Grupo Edad'!$O96&lt;&gt;"",'[8]INVESTIGADOR_Grupo Edad'!$O96&lt;&gt;0),'[8]INVESTIGADOR_Grupo Edad'!$O96,""),IF($A98="TOTAL",SUM(INDIRECT("I4:I"&amp;ROW()-1)),""))</f>
        <v/>
      </c>
      <c r="J98" s="3" t="str">
        <f t="shared" ca="1" si="21"/>
        <v/>
      </c>
      <c r="K98" s="3" t="str">
        <f ca="1">IF(AND($A98&lt;&gt;"",$A98&lt;&gt;"TOTAL"),IF(AND('[8]INVESTIGADOR_Grupo Edad'!$R96&lt;&gt;"",'[8]INVESTIGADOR_Grupo Edad'!$R96&lt;&gt;0),'[8]INVESTIGADOR_Grupo Edad'!$R96,""),IF($A98="TOTAL",SUM(INDIRECT("K4:K"&amp;ROW()-1)),""))</f>
        <v/>
      </c>
      <c r="L98" s="3" t="str">
        <f ca="1">IF(AND($A98&lt;&gt;"",$A98&lt;&gt;"TOTAL"),IF(AND('[8]INVESTIGADOR_Grupo Edad'!$T96&lt;&gt;"",'[8]INVESTIGADOR_Grupo Edad'!$T96&lt;&gt;0),'[8]INVESTIGADOR_Grupo Edad'!$T96,""),IF($A98="TOTAL",SUM(INDIRECT("L4:L"&amp;ROW()-1)),""))</f>
        <v/>
      </c>
      <c r="M98" s="3" t="str">
        <f t="shared" ca="1" si="22"/>
        <v/>
      </c>
      <c r="N98" s="3" t="str">
        <f ca="1">IF(AND($A98&lt;&gt;"",$A98&lt;&gt;"TOTAL"),IF(AND('[8]INVESTIGADOR_Grupo Edad'!$W96&lt;&gt;"",'[8]INVESTIGADOR_Grupo Edad'!$W96&lt;&gt;0),'[8]INVESTIGADOR_Grupo Edad'!$W96,""),IF($A98="TOTAL",SUM(INDIRECT("N4:N"&amp;ROW()-1)),""))</f>
        <v/>
      </c>
      <c r="O98" s="3" t="str">
        <f ca="1">IF(AND($A98&lt;&gt;"",$A98&lt;&gt;"TOTAL"),IF(AND('[8]INVESTIGADOR_Grupo Edad'!$Y96&lt;&gt;"",'[8]INVESTIGADOR_Grupo Edad'!$Y96&lt;&gt;0),'[8]INVESTIGADOR_Grupo Edad'!$Y96,""),IF($A98="TOTAL",SUM(INDIRECT("O4:O"&amp;ROW()-1)),""))</f>
        <v/>
      </c>
      <c r="P98" s="3" t="str">
        <f t="shared" ca="1" si="23"/>
        <v/>
      </c>
      <c r="Q98" s="3" t="str">
        <f ca="1">IF(AND($A98&lt;&gt;"",$A98&lt;&gt;"TOTAL"),IF(AND('[8]INVESTIGADOR_Grupo Edad'!$AB96&lt;&gt;"",'[8]INVESTIGADOR_Grupo Edad'!$AB96&lt;&gt;0),'[8]INVESTIGADOR_Grupo Edad'!$AB96,""),IF($A98="TOTAL",SUM(INDIRECT("Q4:Q"&amp;ROW()-1)),""))</f>
        <v/>
      </c>
      <c r="R98" s="3" t="str">
        <f ca="1">IF(AND($A98&lt;&gt;"",$A98&lt;&gt;"TOTAL"),IF(AND('[8]INVESTIGADOR_Grupo Edad'!$AD96&lt;&gt;"",'[8]INVESTIGADOR_Grupo Edad'!$AD96&lt;&gt;0),'[8]INVESTIGADOR_Grupo Edad'!$AD96,""),IF($A98="TOTAL",SUM(INDIRECT("R4:R"&amp;ROW()-1)),""))</f>
        <v/>
      </c>
      <c r="S98" s="3" t="str">
        <f t="shared" ca="1" si="24"/>
        <v/>
      </c>
      <c r="T98" s="3" t="str">
        <f ca="1">IF(AND($A98&lt;&gt;"",$A98&lt;&gt;"TOTAL"),IF(AND('[8]INVESTIGADOR_Grupo Edad'!$AG96&lt;&gt;"",'[8]INVESTIGADOR_Grupo Edad'!$AG96&lt;&gt;0),'[8]INVESTIGADOR_Grupo Edad'!$AG96,""),IF($A98="TOTAL",SUM(INDIRECT("T4:T"&amp;ROW()-1)),""))</f>
        <v/>
      </c>
      <c r="U98" s="3" t="str">
        <f ca="1">IF(AND($A98&lt;&gt;"",$A98&lt;&gt;"TOTAL"),IF(AND('[8]INVESTIGADOR_Grupo Edad'!$AI96&lt;&gt;"",'[8]INVESTIGADOR_Grupo Edad'!$AI96&lt;&gt;0),'[8]INVESTIGADOR_Grupo Edad'!$AI96,""),IF($A98="TOTAL",SUM(INDIRECT("U4:U"&amp;ROW()-1)),""))</f>
        <v/>
      </c>
      <c r="V98" s="3" t="str">
        <f t="shared" ca="1" si="25"/>
        <v/>
      </c>
      <c r="W98" s="3" t="str">
        <f ca="1">IF(AND($A98&lt;&gt;"",$A98&lt;&gt;"TOTAL"),IF(AND('[8]INVESTIGADOR_Grupo Edad'!$AL96&lt;&gt;"",'[8]INVESTIGADOR_Grupo Edad'!$AL96&lt;&gt;0),'[8]INVESTIGADOR_Grupo Edad'!$AL96,""),IF($A98="TOTAL",SUM(INDIRECT("W4:W"&amp;ROW()-1)),""))</f>
        <v/>
      </c>
      <c r="X98" s="3" t="str">
        <f ca="1">IF(AND($A98&lt;&gt;"",$A98&lt;&gt;"TOTAL"),IF(AND('[8]INVESTIGADOR_Grupo Edad'!$AN96&lt;&gt;"",'[8]INVESTIGADOR_Grupo Edad'!$AN96&lt;&gt;0),'[8]INVESTIGADOR_Grupo Edad'!$AN96,""),IF($A98="TOTAL",SUM(INDIRECT("X4:X"&amp;ROW()-1)),""))</f>
        <v/>
      </c>
      <c r="Y98" s="3" t="str">
        <f t="shared" ca="1" si="26"/>
        <v/>
      </c>
      <c r="Z98" s="3" t="str">
        <f ca="1">IF(AND($A98&lt;&gt;"",$A98&lt;&gt;"TOTAL"),IF(AND('[8]INVESTIGADOR_Grupo Edad'!$AQ96&lt;&gt;"",'[8]INVESTIGADOR_Grupo Edad'!$AQ96&lt;&gt;0),'[8]INVESTIGADOR_Grupo Edad'!$AQ96,""),IF($A98="TOTAL",SUM(INDIRECT("Z4:Z"&amp;ROW()-1)),""))</f>
        <v/>
      </c>
      <c r="AA98" s="3" t="str">
        <f ca="1">IF(AND($A98&lt;&gt;"",$A98&lt;&gt;"TOTAL"),IF(AND('[8]INVESTIGADOR_Grupo Edad'!$AS96&lt;&gt;"",'[8]INVESTIGADOR_Grupo Edad'!$AS96&lt;&gt;0),'[8]INVESTIGADOR_Grupo Edad'!$AS96,""),IF($A98="TOTAL",SUM(INDIRECT("AA4:AA"&amp;ROW()-1)),""))</f>
        <v/>
      </c>
      <c r="AB98" s="3" t="str">
        <f t="shared" ca="1" si="27"/>
        <v/>
      </c>
      <c r="AC98" s="3" t="str">
        <f ca="1">IF(AND($A98&lt;&gt;"",$A98&lt;&gt;"TOTAL"),IF(AND('[8]INVESTIGADOR_Grupo Edad'!$AV96&lt;&gt;"",'[8]INVESTIGADOR_Grupo Edad'!$AV96&lt;&gt;0),'[8]INVESTIGADOR_Grupo Edad'!$AV96,""),IF($A98="TOTAL",SUM(INDIRECT("AC4:AC"&amp;ROW()-1)),""))</f>
        <v/>
      </c>
      <c r="AD98" s="3" t="str">
        <f ca="1">IF(AND($A98&lt;&gt;"",$A98&lt;&gt;"TOTAL"),IF(AND('[8]INVESTIGADOR_Grupo Edad'!$AX96&lt;&gt;"",'[8]INVESTIGADOR_Grupo Edad'!$AX96&lt;&gt;0),'[8]INVESTIGADOR_Grupo Edad'!$AX96,""),IF($A98="TOTAL",SUM(INDIRECT("AD4:AD"&amp;ROW()-1)),""))</f>
        <v/>
      </c>
      <c r="AE98" s="3" t="str">
        <f t="shared" ca="1" si="28"/>
        <v/>
      </c>
      <c r="AF98" s="3" t="str">
        <f ca="1">IF(AND($A98&lt;&gt;"",$A98&lt;&gt;"TOTAL"),IF(AND('[8]INVESTIGADOR_Grupo Edad'!$BA96&lt;&gt;"",'[8]INVESTIGADOR_Grupo Edad'!$BA96&lt;&gt;0),'[8]INVESTIGADOR_Grupo Edad'!$BA96,""),IF($A98="TOTAL",SUM(INDIRECT("AF4:AF"&amp;ROW()-1)),""))</f>
        <v/>
      </c>
      <c r="AG98" s="3" t="str">
        <f ca="1">IF(AND($A98&lt;&gt;"",$A98&lt;&gt;"TOTAL"),IF(AND('[8]INVESTIGADOR_Grupo Edad'!$BC96&lt;&gt;"",'[8]INVESTIGADOR_Grupo Edad'!$BC96&lt;&gt;0),'[8]INVESTIGADOR_Grupo Edad'!$BC96,""),IF($A98="TOTAL",SUM(INDIRECT("AG4:AG"&amp;ROW()-1)),""))</f>
        <v/>
      </c>
      <c r="AH98" s="3" t="str">
        <f t="shared" ca="1" si="29"/>
        <v/>
      </c>
      <c r="AI98" s="3" t="str">
        <f ca="1">IF(AND($A98&lt;&gt;"",$A98&lt;&gt;"TOTAL"),IF(AND('[8]INVESTIGADOR_Grupo Edad'!$BF96&lt;&gt;"",'[8]INVESTIGADOR_Grupo Edad'!$BF96&lt;&gt;0),'[8]INVESTIGADOR_Grupo Edad'!$BF96,""),IF($A98="TOTAL",SUM(INDIRECT("AI4:AI"&amp;ROW()-1)),""))</f>
        <v/>
      </c>
      <c r="AJ98" s="3" t="str">
        <f ca="1">IF(AND($A98&lt;&gt;"",$A98&lt;&gt;"TOTAL"),IF(AND('[8]INVESTIGADOR_Grupo Edad'!$BH96&lt;&gt;"",'[8]INVESTIGADOR_Grupo Edad'!$BH96&lt;&gt;0),'[8]INVESTIGADOR_Grupo Edad'!$BH96,""),IF($A98="TOTAL",SUM(INDIRECT("AJ4:AJ"&amp;ROW()-1)),""))</f>
        <v/>
      </c>
      <c r="AK98" s="3" t="str">
        <f t="shared" ca="1" si="30"/>
        <v/>
      </c>
      <c r="AL98" s="3" t="str">
        <f ca="1">IF(AND($A98&lt;&gt;"",$A98&lt;&gt;"TOTAL"),IF(AND('[8]INVESTIGADOR_Grupo Edad'!$BK96&lt;&gt;"",'[8]INVESTIGADOR_Grupo Edad'!$BK96&lt;&gt;0),'[8]INVESTIGADOR_Grupo Edad'!$BK96,""),IF($A98="TOTAL",SUM(INDIRECT("AL4:AL"&amp;ROW()-1)),""))</f>
        <v/>
      </c>
      <c r="AM98" s="3" t="str">
        <f ca="1">IF(AND($A98&lt;&gt;"",$A98&lt;&gt;"TOTAL"),IF(AND('[8]INVESTIGADOR_Grupo Edad'!$BM96&lt;&gt;"",'[8]INVESTIGADOR_Grupo Edad'!$BM96&lt;&gt;0),'[8]INVESTIGADOR_Grupo Edad'!$BM96,""),IF($A98="TOTAL",SUM(INDIRECT("AM4:AM"&amp;ROW()-1)),""))</f>
        <v/>
      </c>
      <c r="AN98" s="3" t="str">
        <f t="shared" ca="1" si="31"/>
        <v/>
      </c>
      <c r="AO98" s="3" t="str">
        <f ca="1">IF(AND($A98&lt;&gt;"",$A98&lt;&gt;"TOTAL"),IF(AND('[8]INVESTIGADOR_Grupo Edad'!$BP96&lt;&gt;"",'[8]INVESTIGADOR_Grupo Edad'!$BP96&lt;&gt;0),'[8]INVESTIGADOR_Grupo Edad'!$BP96,""),IF($A98="TOTAL",SUM(INDIRECT("AO4:AO"&amp;ROW()-1)),""))</f>
        <v/>
      </c>
      <c r="AP98" s="3" t="str">
        <f ca="1">IF(AND($A98&lt;&gt;"",$A98&lt;&gt;"TOTAL"),IF(AND('[8]INVESTIGADOR_Grupo Edad'!$BR96&lt;&gt;"",'[8]INVESTIGADOR_Grupo Edad'!$BR96&lt;&gt;0),'[8]INVESTIGADOR_Grupo Edad'!$BR96,""),IF($A98="TOTAL",SUM(INDIRECT("AP4:AP"&amp;ROW()-1)),""))</f>
        <v/>
      </c>
      <c r="AQ98" s="3" t="str">
        <f t="shared" ca="1" si="32"/>
        <v/>
      </c>
      <c r="AR98" s="3" t="str">
        <f ca="1">IF(AND($A98&lt;&gt;"",$A98&lt;&gt;"TOTAL"),IF(AND('[8]INVESTIGADOR_Grupo Edad'!$BU96&lt;&gt;"",'[8]INVESTIGADOR_Grupo Edad'!$BU96&lt;&gt;0),'[8]INVESTIGADOR_Grupo Edad'!$BU96,""),IF($A98="TOTAL",SUM(INDIRECT("AR4:AR"&amp;ROW()-1)),""))</f>
        <v/>
      </c>
      <c r="AS98" s="3" t="str">
        <f ca="1">IF(AND($A98&lt;&gt;"",$A98&lt;&gt;"TOTAL"),IF(AND('[8]INVESTIGADOR_Grupo Edad'!$BW96&lt;&gt;"",'[8]INVESTIGADOR_Grupo Edad'!$BW96&lt;&gt;0),'[8]INVESTIGADOR_Grupo Edad'!$BW96,""),IF($A98="TOTAL",SUM(INDIRECT("AS4:AS"&amp;ROW()-1)),""))</f>
        <v/>
      </c>
      <c r="AT98" s="3" t="str">
        <f t="shared" ca="1" si="33"/>
        <v/>
      </c>
      <c r="AU98" s="3" t="str">
        <f ca="1">IF(AND($A98&lt;&gt;"",$A98&lt;&gt;"TOTAL"),IF(AND('[8]INVESTIGADOR_Grupo Edad'!$BZ96&lt;&gt;"",'[8]INVESTIGADOR_Grupo Edad'!$BZ96&lt;&gt;0),'[8]INVESTIGADOR_Grupo Edad'!$BZ96,""),IF($A98="TOTAL",SUM(INDIRECT("AU4:AU"&amp;ROW()-1)),""))</f>
        <v/>
      </c>
      <c r="AV98" s="3" t="str">
        <f ca="1">IF(AND($A98&lt;&gt;"",$A98&lt;&gt;"TOTAL"),IF(AND('[8]INVESTIGADOR_Grupo Edad'!$CB96&lt;&gt;"",'[8]INVESTIGADOR_Grupo Edad'!$CB96&lt;&gt;0),'[8]INVESTIGADOR_Grupo Edad'!$CB96,""),IF($A98="TOTAL",SUM(INDIRECT("AV4:AV"&amp;ROW()-1)),""))</f>
        <v/>
      </c>
      <c r="AW98" s="3" t="str">
        <f t="shared" ca="1" si="34"/>
        <v/>
      </c>
      <c r="AX98" s="3" t="str">
        <f ca="1">IF(AND($A98&lt;&gt;"",$A98&lt;&gt;"TOTAL"),IF(AND('[8]INVESTIGADOR_Grupo Edad'!$CE96&lt;&gt;"",'[8]INVESTIGADOR_Grupo Edad'!$CE96&lt;&gt;0),'[8]INVESTIGADOR_Grupo Edad'!$CE96,""),IF($A98="TOTAL",SUM(INDIRECT("AX4:AX"&amp;ROW()-1)),""))</f>
        <v/>
      </c>
      <c r="AY98" s="3" t="str">
        <f ca="1">IF(AND($A98&lt;&gt;"",$A98&lt;&gt;"TOTAL"),IF(AND('[8]INVESTIGADOR_Grupo Edad'!$CG96&lt;&gt;"",'[8]INVESTIGADOR_Grupo Edad'!$CG96&lt;&gt;0),'[8]INVESTIGADOR_Grupo Edad'!$CG96,""),IF($A98="TOTAL",SUM(INDIRECT("AY4:AY"&amp;ROW()-1)),""))</f>
        <v/>
      </c>
      <c r="AZ98" s="3" t="str">
        <f t="shared" ca="1" si="35"/>
        <v/>
      </c>
      <c r="BA98" s="3" t="str">
        <f ca="1">IF(AND($A98&lt;&gt;"",$A98&lt;&gt;"TOTAL"),IF(AND('[8]INVESTIGADOR_Grupo Edad'!$CJ96&lt;&gt;"",'[8]INVESTIGADOR_Grupo Edad'!$CJ96&lt;&gt;0),'[8]INVESTIGADOR_Grupo Edad'!$CJ96,""),IF($A98="TOTAL",SUM(INDIRECT("BA4:BA"&amp;ROW()-1)),""))</f>
        <v/>
      </c>
      <c r="BB98" s="3" t="str">
        <f ca="1">IF(AND($A98&lt;&gt;"",$A98&lt;&gt;"TOTAL"),IF(AND('[8]INVESTIGADOR_Grupo Edad'!$CL96&lt;&gt;"",'[8]INVESTIGADOR_Grupo Edad'!$CL96&lt;&gt;0),'[8]INVESTIGADOR_Grupo Edad'!$CL96,""),IF($A98="TOTAL",SUM(INDIRECT("BB4:BB"&amp;ROW()-1)),""))</f>
        <v/>
      </c>
      <c r="BC98" s="3" t="str">
        <f t="shared" ca="1" si="36"/>
        <v/>
      </c>
      <c r="BD98" s="3" t="str">
        <f ca="1">IF(AND($A98&lt;&gt;"",$A98&lt;&gt;"TOTAL"),IF(AND('[8]INVESTIGADOR_Grupo Edad'!$CO96&lt;&gt;"",'[8]INVESTIGADOR_Grupo Edad'!$CO96&lt;&gt;0),'[8]INVESTIGADOR_Grupo Edad'!$CO96,""),IF($A98="TOTAL",SUM(INDIRECT("BD4:BD"&amp;ROW()-1)),""))</f>
        <v/>
      </c>
      <c r="BE98" s="3" t="str">
        <f ca="1">IF(AND($A98&lt;&gt;"",$A98&lt;&gt;"TOTAL"),IF(AND('[8]INVESTIGADOR_Grupo Edad'!$CQ96&lt;&gt;"",'[8]INVESTIGADOR_Grupo Edad'!$CQ96&lt;&gt;0),'[8]INVESTIGADOR_Grupo Edad'!$CQ96,""),IF($A98="TOTAL",SUM(INDIRECT("BE4:BE"&amp;ROW()-1)),""))</f>
        <v/>
      </c>
      <c r="BF98" s="3" t="str">
        <f t="shared" ca="1" si="37"/>
        <v/>
      </c>
    </row>
    <row r="99" spans="1:58" x14ac:dyDescent="0.2">
      <c r="A99" s="25" t="str">
        <f>IF('[8]INVESTIGADOR_Grupo Edad'!$B97&lt;&gt;"",'[8]INVESTIGADOR_Grupo Edad'!$B97,IF(AND('[8]INVESTIGADOR_Grupo Edad'!$B97="",'[8]INVESTIGADOR_Grupo Edad'!$B98="",'[8]INVESTIGADOR_Grupo Edad'!$B96=""),"","TOTAL"))</f>
        <v/>
      </c>
      <c r="B99" s="3" t="str">
        <f ca="1">IF(AND($A99&lt;&gt;"",$A99&lt;&gt;"TOTAL"),IF(AND('[8]INVESTIGADOR_Grupo Edad'!$C97&lt;&gt;"",'[8]INVESTIGADOR_Grupo Edad'!$C97&lt;&gt;0),'[8]INVESTIGADOR_Grupo Edad'!$C97,""),IF($A99="TOTAL",SUM(INDIRECT("B4:B"&amp;ROW()-1)),""))</f>
        <v/>
      </c>
      <c r="C99" s="3" t="str">
        <f ca="1">IF(AND($A99&lt;&gt;"",$A99&lt;&gt;"TOTAL"),IF(AND('[8]INVESTIGADOR_Grupo Edad'!$E97&lt;&gt;"",'[8]INVESTIGADOR_Grupo Edad'!$E97&lt;&gt;0),'[8]INVESTIGADOR_Grupo Edad'!$E97,""),IF($A99="TOTAL",SUM(INDIRECT("C4:C"&amp;ROW()-1)),""))</f>
        <v/>
      </c>
      <c r="D99" s="3" t="str">
        <f t="shared" ca="1" si="19"/>
        <v/>
      </c>
      <c r="E99" s="3" t="str">
        <f ca="1">IF(AND($A99&lt;&gt;"",$A99&lt;&gt;"TOTAL"),IF(AND('[8]INVESTIGADOR_Grupo Edad'!$H97&lt;&gt;"",'[8]INVESTIGADOR_Grupo Edad'!$H97&lt;&gt;0),'[8]INVESTIGADOR_Grupo Edad'!$H97,""),IF($A99="TOTAL",SUM(INDIRECT("E4:E"&amp;ROW()-1)),""))</f>
        <v/>
      </c>
      <c r="F99" s="3" t="str">
        <f ca="1">IF(AND($A99&lt;&gt;"",$A99&lt;&gt;"TOTAL"),IF(AND('[8]INVESTIGADOR_Grupo Edad'!$J97&lt;&gt;"",'[8]INVESTIGADOR_Grupo Edad'!$J97&lt;&gt;0),'[8]INVESTIGADOR_Grupo Edad'!$J97,""),IF($A99="TOTAL",SUM(INDIRECT("F4:F"&amp;ROW()-1)),""))</f>
        <v/>
      </c>
      <c r="G99" s="3" t="str">
        <f t="shared" ca="1" si="20"/>
        <v/>
      </c>
      <c r="H99" s="3" t="str">
        <f ca="1">IF(AND($A99&lt;&gt;"",$A99&lt;&gt;"TOTAL"),IF(AND('[8]INVESTIGADOR_Grupo Edad'!$M97&lt;&gt;"",'[8]INVESTIGADOR_Grupo Edad'!$M97&lt;&gt;0),'[8]INVESTIGADOR_Grupo Edad'!$M97,""),IF($A99="TOTAL",SUM(INDIRECT("H4:H"&amp;ROW()-1)),""))</f>
        <v/>
      </c>
      <c r="I99" s="3" t="str">
        <f ca="1">IF(AND($A99&lt;&gt;"",$A99&lt;&gt;"TOTAL"),IF(AND('[8]INVESTIGADOR_Grupo Edad'!$O97&lt;&gt;"",'[8]INVESTIGADOR_Grupo Edad'!$O97&lt;&gt;0),'[8]INVESTIGADOR_Grupo Edad'!$O97,""),IF($A99="TOTAL",SUM(INDIRECT("I4:I"&amp;ROW()-1)),""))</f>
        <v/>
      </c>
      <c r="J99" s="3" t="str">
        <f t="shared" ca="1" si="21"/>
        <v/>
      </c>
      <c r="K99" s="3" t="str">
        <f ca="1">IF(AND($A99&lt;&gt;"",$A99&lt;&gt;"TOTAL"),IF(AND('[8]INVESTIGADOR_Grupo Edad'!$R97&lt;&gt;"",'[8]INVESTIGADOR_Grupo Edad'!$R97&lt;&gt;0),'[8]INVESTIGADOR_Grupo Edad'!$R97,""),IF($A99="TOTAL",SUM(INDIRECT("K4:K"&amp;ROW()-1)),""))</f>
        <v/>
      </c>
      <c r="L99" s="3" t="str">
        <f ca="1">IF(AND($A99&lt;&gt;"",$A99&lt;&gt;"TOTAL"),IF(AND('[8]INVESTIGADOR_Grupo Edad'!$T97&lt;&gt;"",'[8]INVESTIGADOR_Grupo Edad'!$T97&lt;&gt;0),'[8]INVESTIGADOR_Grupo Edad'!$T97,""),IF($A99="TOTAL",SUM(INDIRECT("L4:L"&amp;ROW()-1)),""))</f>
        <v/>
      </c>
      <c r="M99" s="3" t="str">
        <f t="shared" ca="1" si="22"/>
        <v/>
      </c>
      <c r="N99" s="3" t="str">
        <f ca="1">IF(AND($A99&lt;&gt;"",$A99&lt;&gt;"TOTAL"),IF(AND('[8]INVESTIGADOR_Grupo Edad'!$W97&lt;&gt;"",'[8]INVESTIGADOR_Grupo Edad'!$W97&lt;&gt;0),'[8]INVESTIGADOR_Grupo Edad'!$W97,""),IF($A99="TOTAL",SUM(INDIRECT("N4:N"&amp;ROW()-1)),""))</f>
        <v/>
      </c>
      <c r="O99" s="3" t="str">
        <f ca="1">IF(AND($A99&lt;&gt;"",$A99&lt;&gt;"TOTAL"),IF(AND('[8]INVESTIGADOR_Grupo Edad'!$Y97&lt;&gt;"",'[8]INVESTIGADOR_Grupo Edad'!$Y97&lt;&gt;0),'[8]INVESTIGADOR_Grupo Edad'!$Y97,""),IF($A99="TOTAL",SUM(INDIRECT("O4:O"&amp;ROW()-1)),""))</f>
        <v/>
      </c>
      <c r="P99" s="3" t="str">
        <f t="shared" ca="1" si="23"/>
        <v/>
      </c>
      <c r="Q99" s="3" t="str">
        <f ca="1">IF(AND($A99&lt;&gt;"",$A99&lt;&gt;"TOTAL"),IF(AND('[8]INVESTIGADOR_Grupo Edad'!$AB97&lt;&gt;"",'[8]INVESTIGADOR_Grupo Edad'!$AB97&lt;&gt;0),'[8]INVESTIGADOR_Grupo Edad'!$AB97,""),IF($A99="TOTAL",SUM(INDIRECT("Q4:Q"&amp;ROW()-1)),""))</f>
        <v/>
      </c>
      <c r="R99" s="3" t="str">
        <f ca="1">IF(AND($A99&lt;&gt;"",$A99&lt;&gt;"TOTAL"),IF(AND('[8]INVESTIGADOR_Grupo Edad'!$AD97&lt;&gt;"",'[8]INVESTIGADOR_Grupo Edad'!$AD97&lt;&gt;0),'[8]INVESTIGADOR_Grupo Edad'!$AD97,""),IF($A99="TOTAL",SUM(INDIRECT("R4:R"&amp;ROW()-1)),""))</f>
        <v/>
      </c>
      <c r="S99" s="3" t="str">
        <f t="shared" ca="1" si="24"/>
        <v/>
      </c>
      <c r="T99" s="3" t="str">
        <f ca="1">IF(AND($A99&lt;&gt;"",$A99&lt;&gt;"TOTAL"),IF(AND('[8]INVESTIGADOR_Grupo Edad'!$AG97&lt;&gt;"",'[8]INVESTIGADOR_Grupo Edad'!$AG97&lt;&gt;0),'[8]INVESTIGADOR_Grupo Edad'!$AG97,""),IF($A99="TOTAL",SUM(INDIRECT("T4:T"&amp;ROW()-1)),""))</f>
        <v/>
      </c>
      <c r="U99" s="3" t="str">
        <f ca="1">IF(AND($A99&lt;&gt;"",$A99&lt;&gt;"TOTAL"),IF(AND('[8]INVESTIGADOR_Grupo Edad'!$AI97&lt;&gt;"",'[8]INVESTIGADOR_Grupo Edad'!$AI97&lt;&gt;0),'[8]INVESTIGADOR_Grupo Edad'!$AI97,""),IF($A99="TOTAL",SUM(INDIRECT("U4:U"&amp;ROW()-1)),""))</f>
        <v/>
      </c>
      <c r="V99" s="3" t="str">
        <f t="shared" ca="1" si="25"/>
        <v/>
      </c>
      <c r="W99" s="3" t="str">
        <f ca="1">IF(AND($A99&lt;&gt;"",$A99&lt;&gt;"TOTAL"),IF(AND('[8]INVESTIGADOR_Grupo Edad'!$AL97&lt;&gt;"",'[8]INVESTIGADOR_Grupo Edad'!$AL97&lt;&gt;0),'[8]INVESTIGADOR_Grupo Edad'!$AL97,""),IF($A99="TOTAL",SUM(INDIRECT("W4:W"&amp;ROW()-1)),""))</f>
        <v/>
      </c>
      <c r="X99" s="3" t="str">
        <f ca="1">IF(AND($A99&lt;&gt;"",$A99&lt;&gt;"TOTAL"),IF(AND('[8]INVESTIGADOR_Grupo Edad'!$AN97&lt;&gt;"",'[8]INVESTIGADOR_Grupo Edad'!$AN97&lt;&gt;0),'[8]INVESTIGADOR_Grupo Edad'!$AN97,""),IF($A99="TOTAL",SUM(INDIRECT("X4:X"&amp;ROW()-1)),""))</f>
        <v/>
      </c>
      <c r="Y99" s="3" t="str">
        <f t="shared" ca="1" si="26"/>
        <v/>
      </c>
      <c r="Z99" s="3" t="str">
        <f ca="1">IF(AND($A99&lt;&gt;"",$A99&lt;&gt;"TOTAL"),IF(AND('[8]INVESTIGADOR_Grupo Edad'!$AQ97&lt;&gt;"",'[8]INVESTIGADOR_Grupo Edad'!$AQ97&lt;&gt;0),'[8]INVESTIGADOR_Grupo Edad'!$AQ97,""),IF($A99="TOTAL",SUM(INDIRECT("Z4:Z"&amp;ROW()-1)),""))</f>
        <v/>
      </c>
      <c r="AA99" s="3" t="str">
        <f ca="1">IF(AND($A99&lt;&gt;"",$A99&lt;&gt;"TOTAL"),IF(AND('[8]INVESTIGADOR_Grupo Edad'!$AS97&lt;&gt;"",'[8]INVESTIGADOR_Grupo Edad'!$AS97&lt;&gt;0),'[8]INVESTIGADOR_Grupo Edad'!$AS97,""),IF($A99="TOTAL",SUM(INDIRECT("AA4:AA"&amp;ROW()-1)),""))</f>
        <v/>
      </c>
      <c r="AB99" s="3" t="str">
        <f t="shared" ca="1" si="27"/>
        <v/>
      </c>
      <c r="AC99" s="3" t="str">
        <f ca="1">IF(AND($A99&lt;&gt;"",$A99&lt;&gt;"TOTAL"),IF(AND('[8]INVESTIGADOR_Grupo Edad'!$AV97&lt;&gt;"",'[8]INVESTIGADOR_Grupo Edad'!$AV97&lt;&gt;0),'[8]INVESTIGADOR_Grupo Edad'!$AV97,""),IF($A99="TOTAL",SUM(INDIRECT("AC4:AC"&amp;ROW()-1)),""))</f>
        <v/>
      </c>
      <c r="AD99" s="3" t="str">
        <f ca="1">IF(AND($A99&lt;&gt;"",$A99&lt;&gt;"TOTAL"),IF(AND('[8]INVESTIGADOR_Grupo Edad'!$AX97&lt;&gt;"",'[8]INVESTIGADOR_Grupo Edad'!$AX97&lt;&gt;0),'[8]INVESTIGADOR_Grupo Edad'!$AX97,""),IF($A99="TOTAL",SUM(INDIRECT("AD4:AD"&amp;ROW()-1)),""))</f>
        <v/>
      </c>
      <c r="AE99" s="3" t="str">
        <f t="shared" ca="1" si="28"/>
        <v/>
      </c>
      <c r="AF99" s="3" t="str">
        <f ca="1">IF(AND($A99&lt;&gt;"",$A99&lt;&gt;"TOTAL"),IF(AND('[8]INVESTIGADOR_Grupo Edad'!$BA97&lt;&gt;"",'[8]INVESTIGADOR_Grupo Edad'!$BA97&lt;&gt;0),'[8]INVESTIGADOR_Grupo Edad'!$BA97,""),IF($A99="TOTAL",SUM(INDIRECT("AF4:AF"&amp;ROW()-1)),""))</f>
        <v/>
      </c>
      <c r="AG99" s="3" t="str">
        <f ca="1">IF(AND($A99&lt;&gt;"",$A99&lt;&gt;"TOTAL"),IF(AND('[8]INVESTIGADOR_Grupo Edad'!$BC97&lt;&gt;"",'[8]INVESTIGADOR_Grupo Edad'!$BC97&lt;&gt;0),'[8]INVESTIGADOR_Grupo Edad'!$BC97,""),IF($A99="TOTAL",SUM(INDIRECT("AG4:AG"&amp;ROW()-1)),""))</f>
        <v/>
      </c>
      <c r="AH99" s="3" t="str">
        <f t="shared" ca="1" si="29"/>
        <v/>
      </c>
      <c r="AI99" s="3" t="str">
        <f ca="1">IF(AND($A99&lt;&gt;"",$A99&lt;&gt;"TOTAL"),IF(AND('[8]INVESTIGADOR_Grupo Edad'!$BF97&lt;&gt;"",'[8]INVESTIGADOR_Grupo Edad'!$BF97&lt;&gt;0),'[8]INVESTIGADOR_Grupo Edad'!$BF97,""),IF($A99="TOTAL",SUM(INDIRECT("AI4:AI"&amp;ROW()-1)),""))</f>
        <v/>
      </c>
      <c r="AJ99" s="3" t="str">
        <f ca="1">IF(AND($A99&lt;&gt;"",$A99&lt;&gt;"TOTAL"),IF(AND('[8]INVESTIGADOR_Grupo Edad'!$BH97&lt;&gt;"",'[8]INVESTIGADOR_Grupo Edad'!$BH97&lt;&gt;0),'[8]INVESTIGADOR_Grupo Edad'!$BH97,""),IF($A99="TOTAL",SUM(INDIRECT("AJ4:AJ"&amp;ROW()-1)),""))</f>
        <v/>
      </c>
      <c r="AK99" s="3" t="str">
        <f t="shared" ca="1" si="30"/>
        <v/>
      </c>
      <c r="AL99" s="3" t="str">
        <f ca="1">IF(AND($A99&lt;&gt;"",$A99&lt;&gt;"TOTAL"),IF(AND('[8]INVESTIGADOR_Grupo Edad'!$BK97&lt;&gt;"",'[8]INVESTIGADOR_Grupo Edad'!$BK97&lt;&gt;0),'[8]INVESTIGADOR_Grupo Edad'!$BK97,""),IF($A99="TOTAL",SUM(INDIRECT("AL4:AL"&amp;ROW()-1)),""))</f>
        <v/>
      </c>
      <c r="AM99" s="3" t="str">
        <f ca="1">IF(AND($A99&lt;&gt;"",$A99&lt;&gt;"TOTAL"),IF(AND('[8]INVESTIGADOR_Grupo Edad'!$BM97&lt;&gt;"",'[8]INVESTIGADOR_Grupo Edad'!$BM97&lt;&gt;0),'[8]INVESTIGADOR_Grupo Edad'!$BM97,""),IF($A99="TOTAL",SUM(INDIRECT("AM4:AM"&amp;ROW()-1)),""))</f>
        <v/>
      </c>
      <c r="AN99" s="3" t="str">
        <f t="shared" ca="1" si="31"/>
        <v/>
      </c>
      <c r="AO99" s="3" t="str">
        <f ca="1">IF(AND($A99&lt;&gt;"",$A99&lt;&gt;"TOTAL"),IF(AND('[8]INVESTIGADOR_Grupo Edad'!$BP97&lt;&gt;"",'[8]INVESTIGADOR_Grupo Edad'!$BP97&lt;&gt;0),'[8]INVESTIGADOR_Grupo Edad'!$BP97,""),IF($A99="TOTAL",SUM(INDIRECT("AO4:AO"&amp;ROW()-1)),""))</f>
        <v/>
      </c>
      <c r="AP99" s="3" t="str">
        <f ca="1">IF(AND($A99&lt;&gt;"",$A99&lt;&gt;"TOTAL"),IF(AND('[8]INVESTIGADOR_Grupo Edad'!$BR97&lt;&gt;"",'[8]INVESTIGADOR_Grupo Edad'!$BR97&lt;&gt;0),'[8]INVESTIGADOR_Grupo Edad'!$BR97,""),IF($A99="TOTAL",SUM(INDIRECT("AP4:AP"&amp;ROW()-1)),""))</f>
        <v/>
      </c>
      <c r="AQ99" s="3" t="str">
        <f t="shared" ca="1" si="32"/>
        <v/>
      </c>
      <c r="AR99" s="3" t="str">
        <f ca="1">IF(AND($A99&lt;&gt;"",$A99&lt;&gt;"TOTAL"),IF(AND('[8]INVESTIGADOR_Grupo Edad'!$BU97&lt;&gt;"",'[8]INVESTIGADOR_Grupo Edad'!$BU97&lt;&gt;0),'[8]INVESTIGADOR_Grupo Edad'!$BU97,""),IF($A99="TOTAL",SUM(INDIRECT("AR4:AR"&amp;ROW()-1)),""))</f>
        <v/>
      </c>
      <c r="AS99" s="3" t="str">
        <f ca="1">IF(AND($A99&lt;&gt;"",$A99&lt;&gt;"TOTAL"),IF(AND('[8]INVESTIGADOR_Grupo Edad'!$BW97&lt;&gt;"",'[8]INVESTIGADOR_Grupo Edad'!$BW97&lt;&gt;0),'[8]INVESTIGADOR_Grupo Edad'!$BW97,""),IF($A99="TOTAL",SUM(INDIRECT("AS4:AS"&amp;ROW()-1)),""))</f>
        <v/>
      </c>
      <c r="AT99" s="3" t="str">
        <f t="shared" ca="1" si="33"/>
        <v/>
      </c>
      <c r="AU99" s="3" t="str">
        <f ca="1">IF(AND($A99&lt;&gt;"",$A99&lt;&gt;"TOTAL"),IF(AND('[8]INVESTIGADOR_Grupo Edad'!$BZ97&lt;&gt;"",'[8]INVESTIGADOR_Grupo Edad'!$BZ97&lt;&gt;0),'[8]INVESTIGADOR_Grupo Edad'!$BZ97,""),IF($A99="TOTAL",SUM(INDIRECT("AU4:AU"&amp;ROW()-1)),""))</f>
        <v/>
      </c>
      <c r="AV99" s="3" t="str">
        <f ca="1">IF(AND($A99&lt;&gt;"",$A99&lt;&gt;"TOTAL"),IF(AND('[8]INVESTIGADOR_Grupo Edad'!$CB97&lt;&gt;"",'[8]INVESTIGADOR_Grupo Edad'!$CB97&lt;&gt;0),'[8]INVESTIGADOR_Grupo Edad'!$CB97,""),IF($A99="TOTAL",SUM(INDIRECT("AV4:AV"&amp;ROW()-1)),""))</f>
        <v/>
      </c>
      <c r="AW99" s="3" t="str">
        <f t="shared" ca="1" si="34"/>
        <v/>
      </c>
      <c r="AX99" s="3" t="str">
        <f ca="1">IF(AND($A99&lt;&gt;"",$A99&lt;&gt;"TOTAL"),IF(AND('[8]INVESTIGADOR_Grupo Edad'!$CE97&lt;&gt;"",'[8]INVESTIGADOR_Grupo Edad'!$CE97&lt;&gt;0),'[8]INVESTIGADOR_Grupo Edad'!$CE97,""),IF($A99="TOTAL",SUM(INDIRECT("AX4:AX"&amp;ROW()-1)),""))</f>
        <v/>
      </c>
      <c r="AY99" s="3" t="str">
        <f ca="1">IF(AND($A99&lt;&gt;"",$A99&lt;&gt;"TOTAL"),IF(AND('[8]INVESTIGADOR_Grupo Edad'!$CG97&lt;&gt;"",'[8]INVESTIGADOR_Grupo Edad'!$CG97&lt;&gt;0),'[8]INVESTIGADOR_Grupo Edad'!$CG97,""),IF($A99="TOTAL",SUM(INDIRECT("AY4:AY"&amp;ROW()-1)),""))</f>
        <v/>
      </c>
      <c r="AZ99" s="3" t="str">
        <f t="shared" ca="1" si="35"/>
        <v/>
      </c>
      <c r="BA99" s="3" t="str">
        <f ca="1">IF(AND($A99&lt;&gt;"",$A99&lt;&gt;"TOTAL"),IF(AND('[8]INVESTIGADOR_Grupo Edad'!$CJ97&lt;&gt;"",'[8]INVESTIGADOR_Grupo Edad'!$CJ97&lt;&gt;0),'[8]INVESTIGADOR_Grupo Edad'!$CJ97,""),IF($A99="TOTAL",SUM(INDIRECT("BA4:BA"&amp;ROW()-1)),""))</f>
        <v/>
      </c>
      <c r="BB99" s="3" t="str">
        <f ca="1">IF(AND($A99&lt;&gt;"",$A99&lt;&gt;"TOTAL"),IF(AND('[8]INVESTIGADOR_Grupo Edad'!$CL97&lt;&gt;"",'[8]INVESTIGADOR_Grupo Edad'!$CL97&lt;&gt;0),'[8]INVESTIGADOR_Grupo Edad'!$CL97,""),IF($A99="TOTAL",SUM(INDIRECT("BB4:BB"&amp;ROW()-1)),""))</f>
        <v/>
      </c>
      <c r="BC99" s="3" t="str">
        <f t="shared" ca="1" si="36"/>
        <v/>
      </c>
      <c r="BD99" s="3" t="str">
        <f ca="1">IF(AND($A99&lt;&gt;"",$A99&lt;&gt;"TOTAL"),IF(AND('[8]INVESTIGADOR_Grupo Edad'!$CO97&lt;&gt;"",'[8]INVESTIGADOR_Grupo Edad'!$CO97&lt;&gt;0),'[8]INVESTIGADOR_Grupo Edad'!$CO97,""),IF($A99="TOTAL",SUM(INDIRECT("BD4:BD"&amp;ROW()-1)),""))</f>
        <v/>
      </c>
      <c r="BE99" s="3" t="str">
        <f ca="1">IF(AND($A99&lt;&gt;"",$A99&lt;&gt;"TOTAL"),IF(AND('[8]INVESTIGADOR_Grupo Edad'!$CQ97&lt;&gt;"",'[8]INVESTIGADOR_Grupo Edad'!$CQ97&lt;&gt;0),'[8]INVESTIGADOR_Grupo Edad'!$CQ97,""),IF($A99="TOTAL",SUM(INDIRECT("BE4:BE"&amp;ROW()-1)),""))</f>
        <v/>
      </c>
      <c r="BF99" s="3" t="str">
        <f t="shared" ca="1" si="37"/>
        <v/>
      </c>
    </row>
    <row r="100" spans="1:58" x14ac:dyDescent="0.2">
      <c r="A100" s="25" t="str">
        <f>IF('[8]INVESTIGADOR_Grupo Edad'!$B98&lt;&gt;"",'[8]INVESTIGADOR_Grupo Edad'!$B98,IF(AND('[8]INVESTIGADOR_Grupo Edad'!$B98="",'[8]INVESTIGADOR_Grupo Edad'!$B99="",'[8]INVESTIGADOR_Grupo Edad'!$B97=""),"","TOTAL"))</f>
        <v/>
      </c>
      <c r="B100" s="3" t="str">
        <f ca="1">IF(AND($A100&lt;&gt;"",$A100&lt;&gt;"TOTAL"),IF(AND('[8]INVESTIGADOR_Grupo Edad'!$C98&lt;&gt;"",'[8]INVESTIGADOR_Grupo Edad'!$C98&lt;&gt;0),'[8]INVESTIGADOR_Grupo Edad'!$C98,""),IF($A100="TOTAL",SUM(INDIRECT("B4:B"&amp;ROW()-1)),""))</f>
        <v/>
      </c>
      <c r="C100" s="3" t="str">
        <f ca="1">IF(AND($A100&lt;&gt;"",$A100&lt;&gt;"TOTAL"),IF(AND('[8]INVESTIGADOR_Grupo Edad'!$E98&lt;&gt;"",'[8]INVESTIGADOR_Grupo Edad'!$E98&lt;&gt;0),'[8]INVESTIGADOR_Grupo Edad'!$E98,""),IF($A100="TOTAL",SUM(INDIRECT("C4:C"&amp;ROW()-1)),""))</f>
        <v/>
      </c>
      <c r="D100" s="3" t="str">
        <f t="shared" ca="1" si="19"/>
        <v/>
      </c>
      <c r="E100" s="3" t="str">
        <f ca="1">IF(AND($A100&lt;&gt;"",$A100&lt;&gt;"TOTAL"),IF(AND('[8]INVESTIGADOR_Grupo Edad'!$H98&lt;&gt;"",'[8]INVESTIGADOR_Grupo Edad'!$H98&lt;&gt;0),'[8]INVESTIGADOR_Grupo Edad'!$H98,""),IF($A100="TOTAL",SUM(INDIRECT("E4:E"&amp;ROW()-1)),""))</f>
        <v/>
      </c>
      <c r="F100" s="3" t="str">
        <f ca="1">IF(AND($A100&lt;&gt;"",$A100&lt;&gt;"TOTAL"),IF(AND('[8]INVESTIGADOR_Grupo Edad'!$J98&lt;&gt;"",'[8]INVESTIGADOR_Grupo Edad'!$J98&lt;&gt;0),'[8]INVESTIGADOR_Grupo Edad'!$J98,""),IF($A100="TOTAL",SUM(INDIRECT("F4:F"&amp;ROW()-1)),""))</f>
        <v/>
      </c>
      <c r="G100" s="3" t="str">
        <f t="shared" ca="1" si="20"/>
        <v/>
      </c>
      <c r="H100" s="3" t="str">
        <f ca="1">IF(AND($A100&lt;&gt;"",$A100&lt;&gt;"TOTAL"),IF(AND('[8]INVESTIGADOR_Grupo Edad'!$M98&lt;&gt;"",'[8]INVESTIGADOR_Grupo Edad'!$M98&lt;&gt;0),'[8]INVESTIGADOR_Grupo Edad'!$M98,""),IF($A100="TOTAL",SUM(INDIRECT("H4:H"&amp;ROW()-1)),""))</f>
        <v/>
      </c>
      <c r="I100" s="3" t="str">
        <f ca="1">IF(AND($A100&lt;&gt;"",$A100&lt;&gt;"TOTAL"),IF(AND('[8]INVESTIGADOR_Grupo Edad'!$O98&lt;&gt;"",'[8]INVESTIGADOR_Grupo Edad'!$O98&lt;&gt;0),'[8]INVESTIGADOR_Grupo Edad'!$O98,""),IF($A100="TOTAL",SUM(INDIRECT("I4:I"&amp;ROW()-1)),""))</f>
        <v/>
      </c>
      <c r="J100" s="3" t="str">
        <f t="shared" ca="1" si="21"/>
        <v/>
      </c>
      <c r="K100" s="3" t="str">
        <f ca="1">IF(AND($A100&lt;&gt;"",$A100&lt;&gt;"TOTAL"),IF(AND('[8]INVESTIGADOR_Grupo Edad'!$R98&lt;&gt;"",'[8]INVESTIGADOR_Grupo Edad'!$R98&lt;&gt;0),'[8]INVESTIGADOR_Grupo Edad'!$R98,""),IF($A100="TOTAL",SUM(INDIRECT("K4:K"&amp;ROW()-1)),""))</f>
        <v/>
      </c>
      <c r="L100" s="3" t="str">
        <f ca="1">IF(AND($A100&lt;&gt;"",$A100&lt;&gt;"TOTAL"),IF(AND('[8]INVESTIGADOR_Grupo Edad'!$T98&lt;&gt;"",'[8]INVESTIGADOR_Grupo Edad'!$T98&lt;&gt;0),'[8]INVESTIGADOR_Grupo Edad'!$T98,""),IF($A100="TOTAL",SUM(INDIRECT("L4:L"&amp;ROW()-1)),""))</f>
        <v/>
      </c>
      <c r="M100" s="3" t="str">
        <f t="shared" ca="1" si="22"/>
        <v/>
      </c>
      <c r="N100" s="3" t="str">
        <f ca="1">IF(AND($A100&lt;&gt;"",$A100&lt;&gt;"TOTAL"),IF(AND('[8]INVESTIGADOR_Grupo Edad'!$W98&lt;&gt;"",'[8]INVESTIGADOR_Grupo Edad'!$W98&lt;&gt;0),'[8]INVESTIGADOR_Grupo Edad'!$W98,""),IF($A100="TOTAL",SUM(INDIRECT("N4:N"&amp;ROW()-1)),""))</f>
        <v/>
      </c>
      <c r="O100" s="3" t="str">
        <f ca="1">IF(AND($A100&lt;&gt;"",$A100&lt;&gt;"TOTAL"),IF(AND('[8]INVESTIGADOR_Grupo Edad'!$Y98&lt;&gt;"",'[8]INVESTIGADOR_Grupo Edad'!$Y98&lt;&gt;0),'[8]INVESTIGADOR_Grupo Edad'!$Y98,""),IF($A100="TOTAL",SUM(INDIRECT("O4:O"&amp;ROW()-1)),""))</f>
        <v/>
      </c>
      <c r="P100" s="3" t="str">
        <f t="shared" ca="1" si="23"/>
        <v/>
      </c>
      <c r="Q100" s="3" t="str">
        <f ca="1">IF(AND($A100&lt;&gt;"",$A100&lt;&gt;"TOTAL"),IF(AND('[8]INVESTIGADOR_Grupo Edad'!$AB98&lt;&gt;"",'[8]INVESTIGADOR_Grupo Edad'!$AB98&lt;&gt;0),'[8]INVESTIGADOR_Grupo Edad'!$AB98,""),IF($A100="TOTAL",SUM(INDIRECT("Q4:Q"&amp;ROW()-1)),""))</f>
        <v/>
      </c>
      <c r="R100" s="3" t="str">
        <f ca="1">IF(AND($A100&lt;&gt;"",$A100&lt;&gt;"TOTAL"),IF(AND('[8]INVESTIGADOR_Grupo Edad'!$AD98&lt;&gt;"",'[8]INVESTIGADOR_Grupo Edad'!$AD98&lt;&gt;0),'[8]INVESTIGADOR_Grupo Edad'!$AD98,""),IF($A100="TOTAL",SUM(INDIRECT("R4:R"&amp;ROW()-1)),""))</f>
        <v/>
      </c>
      <c r="S100" s="3" t="str">
        <f t="shared" ca="1" si="24"/>
        <v/>
      </c>
      <c r="T100" s="3" t="str">
        <f ca="1">IF(AND($A100&lt;&gt;"",$A100&lt;&gt;"TOTAL"),IF(AND('[8]INVESTIGADOR_Grupo Edad'!$AG98&lt;&gt;"",'[8]INVESTIGADOR_Grupo Edad'!$AG98&lt;&gt;0),'[8]INVESTIGADOR_Grupo Edad'!$AG98,""),IF($A100="TOTAL",SUM(INDIRECT("T4:T"&amp;ROW()-1)),""))</f>
        <v/>
      </c>
      <c r="U100" s="3" t="str">
        <f ca="1">IF(AND($A100&lt;&gt;"",$A100&lt;&gt;"TOTAL"),IF(AND('[8]INVESTIGADOR_Grupo Edad'!$AI98&lt;&gt;"",'[8]INVESTIGADOR_Grupo Edad'!$AI98&lt;&gt;0),'[8]INVESTIGADOR_Grupo Edad'!$AI98,""),IF($A100="TOTAL",SUM(INDIRECT("U4:U"&amp;ROW()-1)),""))</f>
        <v/>
      </c>
      <c r="V100" s="3" t="str">
        <f t="shared" ca="1" si="25"/>
        <v/>
      </c>
      <c r="W100" s="3" t="str">
        <f ca="1">IF(AND($A100&lt;&gt;"",$A100&lt;&gt;"TOTAL"),IF(AND('[8]INVESTIGADOR_Grupo Edad'!$AL98&lt;&gt;"",'[8]INVESTIGADOR_Grupo Edad'!$AL98&lt;&gt;0),'[8]INVESTIGADOR_Grupo Edad'!$AL98,""),IF($A100="TOTAL",SUM(INDIRECT("W4:W"&amp;ROW()-1)),""))</f>
        <v/>
      </c>
      <c r="X100" s="3" t="str">
        <f ca="1">IF(AND($A100&lt;&gt;"",$A100&lt;&gt;"TOTAL"),IF(AND('[8]INVESTIGADOR_Grupo Edad'!$AN98&lt;&gt;"",'[8]INVESTIGADOR_Grupo Edad'!$AN98&lt;&gt;0),'[8]INVESTIGADOR_Grupo Edad'!$AN98,""),IF($A100="TOTAL",SUM(INDIRECT("X4:X"&amp;ROW()-1)),""))</f>
        <v/>
      </c>
      <c r="Y100" s="3" t="str">
        <f t="shared" ca="1" si="26"/>
        <v/>
      </c>
      <c r="Z100" s="3" t="str">
        <f ca="1">IF(AND($A100&lt;&gt;"",$A100&lt;&gt;"TOTAL"),IF(AND('[8]INVESTIGADOR_Grupo Edad'!$AQ98&lt;&gt;"",'[8]INVESTIGADOR_Grupo Edad'!$AQ98&lt;&gt;0),'[8]INVESTIGADOR_Grupo Edad'!$AQ98,""),IF($A100="TOTAL",SUM(INDIRECT("Z4:Z"&amp;ROW()-1)),""))</f>
        <v/>
      </c>
      <c r="AA100" s="3" t="str">
        <f ca="1">IF(AND($A100&lt;&gt;"",$A100&lt;&gt;"TOTAL"),IF(AND('[8]INVESTIGADOR_Grupo Edad'!$AS98&lt;&gt;"",'[8]INVESTIGADOR_Grupo Edad'!$AS98&lt;&gt;0),'[8]INVESTIGADOR_Grupo Edad'!$AS98,""),IF($A100="TOTAL",SUM(INDIRECT("AA4:AA"&amp;ROW()-1)),""))</f>
        <v/>
      </c>
      <c r="AB100" s="3" t="str">
        <f t="shared" ca="1" si="27"/>
        <v/>
      </c>
      <c r="AC100" s="3" t="str">
        <f ca="1">IF(AND($A100&lt;&gt;"",$A100&lt;&gt;"TOTAL"),IF(AND('[8]INVESTIGADOR_Grupo Edad'!$AV98&lt;&gt;"",'[8]INVESTIGADOR_Grupo Edad'!$AV98&lt;&gt;0),'[8]INVESTIGADOR_Grupo Edad'!$AV98,""),IF($A100="TOTAL",SUM(INDIRECT("AC4:AC"&amp;ROW()-1)),""))</f>
        <v/>
      </c>
      <c r="AD100" s="3" t="str">
        <f ca="1">IF(AND($A100&lt;&gt;"",$A100&lt;&gt;"TOTAL"),IF(AND('[8]INVESTIGADOR_Grupo Edad'!$AX98&lt;&gt;"",'[8]INVESTIGADOR_Grupo Edad'!$AX98&lt;&gt;0),'[8]INVESTIGADOR_Grupo Edad'!$AX98,""),IF($A100="TOTAL",SUM(INDIRECT("AD4:AD"&amp;ROW()-1)),""))</f>
        <v/>
      </c>
      <c r="AE100" s="3" t="str">
        <f t="shared" ca="1" si="28"/>
        <v/>
      </c>
      <c r="AF100" s="3" t="str">
        <f ca="1">IF(AND($A100&lt;&gt;"",$A100&lt;&gt;"TOTAL"),IF(AND('[8]INVESTIGADOR_Grupo Edad'!$BA98&lt;&gt;"",'[8]INVESTIGADOR_Grupo Edad'!$BA98&lt;&gt;0),'[8]INVESTIGADOR_Grupo Edad'!$BA98,""),IF($A100="TOTAL",SUM(INDIRECT("AF4:AF"&amp;ROW()-1)),""))</f>
        <v/>
      </c>
      <c r="AG100" s="3" t="str">
        <f ca="1">IF(AND($A100&lt;&gt;"",$A100&lt;&gt;"TOTAL"),IF(AND('[8]INVESTIGADOR_Grupo Edad'!$BC98&lt;&gt;"",'[8]INVESTIGADOR_Grupo Edad'!$BC98&lt;&gt;0),'[8]INVESTIGADOR_Grupo Edad'!$BC98,""),IF($A100="TOTAL",SUM(INDIRECT("AG4:AG"&amp;ROW()-1)),""))</f>
        <v/>
      </c>
      <c r="AH100" s="3" t="str">
        <f t="shared" ca="1" si="29"/>
        <v/>
      </c>
      <c r="AI100" s="3" t="str">
        <f ca="1">IF(AND($A100&lt;&gt;"",$A100&lt;&gt;"TOTAL"),IF(AND('[8]INVESTIGADOR_Grupo Edad'!$BF98&lt;&gt;"",'[8]INVESTIGADOR_Grupo Edad'!$BF98&lt;&gt;0),'[8]INVESTIGADOR_Grupo Edad'!$BF98,""),IF($A100="TOTAL",SUM(INDIRECT("AI4:AI"&amp;ROW()-1)),""))</f>
        <v/>
      </c>
      <c r="AJ100" s="3" t="str">
        <f ca="1">IF(AND($A100&lt;&gt;"",$A100&lt;&gt;"TOTAL"),IF(AND('[8]INVESTIGADOR_Grupo Edad'!$BH98&lt;&gt;"",'[8]INVESTIGADOR_Grupo Edad'!$BH98&lt;&gt;0),'[8]INVESTIGADOR_Grupo Edad'!$BH98,""),IF($A100="TOTAL",SUM(INDIRECT("AJ4:AJ"&amp;ROW()-1)),""))</f>
        <v/>
      </c>
      <c r="AK100" s="3" t="str">
        <f t="shared" ca="1" si="30"/>
        <v/>
      </c>
      <c r="AL100" s="3" t="str">
        <f ca="1">IF(AND($A100&lt;&gt;"",$A100&lt;&gt;"TOTAL"),IF(AND('[8]INVESTIGADOR_Grupo Edad'!$BK98&lt;&gt;"",'[8]INVESTIGADOR_Grupo Edad'!$BK98&lt;&gt;0),'[8]INVESTIGADOR_Grupo Edad'!$BK98,""),IF($A100="TOTAL",SUM(INDIRECT("AL4:AL"&amp;ROW()-1)),""))</f>
        <v/>
      </c>
      <c r="AM100" s="3" t="str">
        <f ca="1">IF(AND($A100&lt;&gt;"",$A100&lt;&gt;"TOTAL"),IF(AND('[8]INVESTIGADOR_Grupo Edad'!$BM98&lt;&gt;"",'[8]INVESTIGADOR_Grupo Edad'!$BM98&lt;&gt;0),'[8]INVESTIGADOR_Grupo Edad'!$BM98,""),IF($A100="TOTAL",SUM(INDIRECT("AM4:AM"&amp;ROW()-1)),""))</f>
        <v/>
      </c>
      <c r="AN100" s="3" t="str">
        <f t="shared" ca="1" si="31"/>
        <v/>
      </c>
      <c r="AO100" s="3" t="str">
        <f ca="1">IF(AND($A100&lt;&gt;"",$A100&lt;&gt;"TOTAL"),IF(AND('[8]INVESTIGADOR_Grupo Edad'!$BP98&lt;&gt;"",'[8]INVESTIGADOR_Grupo Edad'!$BP98&lt;&gt;0),'[8]INVESTIGADOR_Grupo Edad'!$BP98,""),IF($A100="TOTAL",SUM(INDIRECT("AO4:AO"&amp;ROW()-1)),""))</f>
        <v/>
      </c>
      <c r="AP100" s="3" t="str">
        <f ca="1">IF(AND($A100&lt;&gt;"",$A100&lt;&gt;"TOTAL"),IF(AND('[8]INVESTIGADOR_Grupo Edad'!$BR98&lt;&gt;"",'[8]INVESTIGADOR_Grupo Edad'!$BR98&lt;&gt;0),'[8]INVESTIGADOR_Grupo Edad'!$BR98,""),IF($A100="TOTAL",SUM(INDIRECT("AP4:AP"&amp;ROW()-1)),""))</f>
        <v/>
      </c>
      <c r="AQ100" s="3" t="str">
        <f t="shared" ca="1" si="32"/>
        <v/>
      </c>
      <c r="AR100" s="3" t="str">
        <f ca="1">IF(AND($A100&lt;&gt;"",$A100&lt;&gt;"TOTAL"),IF(AND('[8]INVESTIGADOR_Grupo Edad'!$BU98&lt;&gt;"",'[8]INVESTIGADOR_Grupo Edad'!$BU98&lt;&gt;0),'[8]INVESTIGADOR_Grupo Edad'!$BU98,""),IF($A100="TOTAL",SUM(INDIRECT("AR4:AR"&amp;ROW()-1)),""))</f>
        <v/>
      </c>
      <c r="AS100" s="3" t="str">
        <f ca="1">IF(AND($A100&lt;&gt;"",$A100&lt;&gt;"TOTAL"),IF(AND('[8]INVESTIGADOR_Grupo Edad'!$BW98&lt;&gt;"",'[8]INVESTIGADOR_Grupo Edad'!$BW98&lt;&gt;0),'[8]INVESTIGADOR_Grupo Edad'!$BW98,""),IF($A100="TOTAL",SUM(INDIRECT("AS4:AS"&amp;ROW()-1)),""))</f>
        <v/>
      </c>
      <c r="AT100" s="3" t="str">
        <f t="shared" ca="1" si="33"/>
        <v/>
      </c>
      <c r="AU100" s="3" t="str">
        <f ca="1">IF(AND($A100&lt;&gt;"",$A100&lt;&gt;"TOTAL"),IF(AND('[8]INVESTIGADOR_Grupo Edad'!$BZ98&lt;&gt;"",'[8]INVESTIGADOR_Grupo Edad'!$BZ98&lt;&gt;0),'[8]INVESTIGADOR_Grupo Edad'!$BZ98,""),IF($A100="TOTAL",SUM(INDIRECT("AU4:AU"&amp;ROW()-1)),""))</f>
        <v/>
      </c>
      <c r="AV100" s="3" t="str">
        <f ca="1">IF(AND($A100&lt;&gt;"",$A100&lt;&gt;"TOTAL"),IF(AND('[8]INVESTIGADOR_Grupo Edad'!$CB98&lt;&gt;"",'[8]INVESTIGADOR_Grupo Edad'!$CB98&lt;&gt;0),'[8]INVESTIGADOR_Grupo Edad'!$CB98,""),IF($A100="TOTAL",SUM(INDIRECT("AV4:AV"&amp;ROW()-1)),""))</f>
        <v/>
      </c>
      <c r="AW100" s="3" t="str">
        <f t="shared" ca="1" si="34"/>
        <v/>
      </c>
      <c r="AX100" s="3" t="str">
        <f ca="1">IF(AND($A100&lt;&gt;"",$A100&lt;&gt;"TOTAL"),IF(AND('[8]INVESTIGADOR_Grupo Edad'!$CE98&lt;&gt;"",'[8]INVESTIGADOR_Grupo Edad'!$CE98&lt;&gt;0),'[8]INVESTIGADOR_Grupo Edad'!$CE98,""),IF($A100="TOTAL",SUM(INDIRECT("AX4:AX"&amp;ROW()-1)),""))</f>
        <v/>
      </c>
      <c r="AY100" s="3" t="str">
        <f ca="1">IF(AND($A100&lt;&gt;"",$A100&lt;&gt;"TOTAL"),IF(AND('[8]INVESTIGADOR_Grupo Edad'!$CG98&lt;&gt;"",'[8]INVESTIGADOR_Grupo Edad'!$CG98&lt;&gt;0),'[8]INVESTIGADOR_Grupo Edad'!$CG98,""),IF($A100="TOTAL",SUM(INDIRECT("AY4:AY"&amp;ROW()-1)),""))</f>
        <v/>
      </c>
      <c r="AZ100" s="3" t="str">
        <f t="shared" ca="1" si="35"/>
        <v/>
      </c>
      <c r="BA100" s="3" t="str">
        <f ca="1">IF(AND($A100&lt;&gt;"",$A100&lt;&gt;"TOTAL"),IF(AND('[8]INVESTIGADOR_Grupo Edad'!$CJ98&lt;&gt;"",'[8]INVESTIGADOR_Grupo Edad'!$CJ98&lt;&gt;0),'[8]INVESTIGADOR_Grupo Edad'!$CJ98,""),IF($A100="TOTAL",SUM(INDIRECT("BA4:BA"&amp;ROW()-1)),""))</f>
        <v/>
      </c>
      <c r="BB100" s="3" t="str">
        <f ca="1">IF(AND($A100&lt;&gt;"",$A100&lt;&gt;"TOTAL"),IF(AND('[8]INVESTIGADOR_Grupo Edad'!$CL98&lt;&gt;"",'[8]INVESTIGADOR_Grupo Edad'!$CL98&lt;&gt;0),'[8]INVESTIGADOR_Grupo Edad'!$CL98,""),IF($A100="TOTAL",SUM(INDIRECT("BB4:BB"&amp;ROW()-1)),""))</f>
        <v/>
      </c>
      <c r="BC100" s="3" t="str">
        <f t="shared" ca="1" si="36"/>
        <v/>
      </c>
      <c r="BD100" s="3" t="str">
        <f ca="1">IF(AND($A100&lt;&gt;"",$A100&lt;&gt;"TOTAL"),IF(AND('[8]INVESTIGADOR_Grupo Edad'!$CO98&lt;&gt;"",'[8]INVESTIGADOR_Grupo Edad'!$CO98&lt;&gt;0),'[8]INVESTIGADOR_Grupo Edad'!$CO98,""),IF($A100="TOTAL",SUM(INDIRECT("BD4:BD"&amp;ROW()-1)),""))</f>
        <v/>
      </c>
      <c r="BE100" s="3" t="str">
        <f ca="1">IF(AND($A100&lt;&gt;"",$A100&lt;&gt;"TOTAL"),IF(AND('[8]INVESTIGADOR_Grupo Edad'!$CQ98&lt;&gt;"",'[8]INVESTIGADOR_Grupo Edad'!$CQ98&lt;&gt;0),'[8]INVESTIGADOR_Grupo Edad'!$CQ98,""),IF($A100="TOTAL",SUM(INDIRECT("BE4:BE"&amp;ROW()-1)),""))</f>
        <v/>
      </c>
      <c r="BF100" s="3" t="str">
        <f t="shared" ca="1" si="37"/>
        <v/>
      </c>
    </row>
    <row r="101" spans="1:58" x14ac:dyDescent="0.2">
      <c r="A101" s="25" t="str">
        <f>IF('[8]INVESTIGADOR_Grupo Edad'!$B99&lt;&gt;"",'[8]INVESTIGADOR_Grupo Edad'!$B99,IF(AND('[8]INVESTIGADOR_Grupo Edad'!$B99="",'[8]INVESTIGADOR_Grupo Edad'!$B100="",'[8]INVESTIGADOR_Grupo Edad'!$B98=""),"","TOTAL"))</f>
        <v/>
      </c>
      <c r="B101" s="3" t="str">
        <f ca="1">IF(AND($A101&lt;&gt;"",$A101&lt;&gt;"TOTAL"),IF(AND('[8]INVESTIGADOR_Grupo Edad'!$C99&lt;&gt;"",'[8]INVESTIGADOR_Grupo Edad'!$C99&lt;&gt;0),'[8]INVESTIGADOR_Grupo Edad'!$C99,""),IF($A101="TOTAL",SUM(INDIRECT("B4:B"&amp;ROW()-1)),""))</f>
        <v/>
      </c>
      <c r="C101" s="3" t="str">
        <f ca="1">IF(AND($A101&lt;&gt;"",$A101&lt;&gt;"TOTAL"),IF(AND('[8]INVESTIGADOR_Grupo Edad'!$E99&lt;&gt;"",'[8]INVESTIGADOR_Grupo Edad'!$E99&lt;&gt;0),'[8]INVESTIGADOR_Grupo Edad'!$E99,""),IF($A101="TOTAL",SUM(INDIRECT("C4:C"&amp;ROW()-1)),""))</f>
        <v/>
      </c>
      <c r="D101" s="3" t="str">
        <f t="shared" ca="1" si="19"/>
        <v/>
      </c>
      <c r="E101" s="3" t="str">
        <f ca="1">IF(AND($A101&lt;&gt;"",$A101&lt;&gt;"TOTAL"),IF(AND('[8]INVESTIGADOR_Grupo Edad'!$H99&lt;&gt;"",'[8]INVESTIGADOR_Grupo Edad'!$H99&lt;&gt;0),'[8]INVESTIGADOR_Grupo Edad'!$H99,""),IF($A101="TOTAL",SUM(INDIRECT("E4:E"&amp;ROW()-1)),""))</f>
        <v/>
      </c>
      <c r="F101" s="3" t="str">
        <f ca="1">IF(AND($A101&lt;&gt;"",$A101&lt;&gt;"TOTAL"),IF(AND('[8]INVESTIGADOR_Grupo Edad'!$J99&lt;&gt;"",'[8]INVESTIGADOR_Grupo Edad'!$J99&lt;&gt;0),'[8]INVESTIGADOR_Grupo Edad'!$J99,""),IF($A101="TOTAL",SUM(INDIRECT("F4:F"&amp;ROW()-1)),""))</f>
        <v/>
      </c>
      <c r="G101" s="3" t="str">
        <f t="shared" ca="1" si="20"/>
        <v/>
      </c>
      <c r="H101" s="3" t="str">
        <f ca="1">IF(AND($A101&lt;&gt;"",$A101&lt;&gt;"TOTAL"),IF(AND('[8]INVESTIGADOR_Grupo Edad'!$M99&lt;&gt;"",'[8]INVESTIGADOR_Grupo Edad'!$M99&lt;&gt;0),'[8]INVESTIGADOR_Grupo Edad'!$M99,""),IF($A101="TOTAL",SUM(INDIRECT("H4:H"&amp;ROW()-1)),""))</f>
        <v/>
      </c>
      <c r="I101" s="3" t="str">
        <f ca="1">IF(AND($A101&lt;&gt;"",$A101&lt;&gt;"TOTAL"),IF(AND('[8]INVESTIGADOR_Grupo Edad'!$O99&lt;&gt;"",'[8]INVESTIGADOR_Grupo Edad'!$O99&lt;&gt;0),'[8]INVESTIGADOR_Grupo Edad'!$O99,""),IF($A101="TOTAL",SUM(INDIRECT("I4:I"&amp;ROW()-1)),""))</f>
        <v/>
      </c>
      <c r="J101" s="3" t="str">
        <f t="shared" ca="1" si="21"/>
        <v/>
      </c>
      <c r="K101" s="3" t="str">
        <f ca="1">IF(AND($A101&lt;&gt;"",$A101&lt;&gt;"TOTAL"),IF(AND('[8]INVESTIGADOR_Grupo Edad'!$R99&lt;&gt;"",'[8]INVESTIGADOR_Grupo Edad'!$R99&lt;&gt;0),'[8]INVESTIGADOR_Grupo Edad'!$R99,""),IF($A101="TOTAL",SUM(INDIRECT("K4:K"&amp;ROW()-1)),""))</f>
        <v/>
      </c>
      <c r="L101" s="3" t="str">
        <f ca="1">IF(AND($A101&lt;&gt;"",$A101&lt;&gt;"TOTAL"),IF(AND('[8]INVESTIGADOR_Grupo Edad'!$T99&lt;&gt;"",'[8]INVESTIGADOR_Grupo Edad'!$T99&lt;&gt;0),'[8]INVESTIGADOR_Grupo Edad'!$T99,""),IF($A101="TOTAL",SUM(INDIRECT("L4:L"&amp;ROW()-1)),""))</f>
        <v/>
      </c>
      <c r="M101" s="3" t="str">
        <f t="shared" ca="1" si="22"/>
        <v/>
      </c>
      <c r="N101" s="3" t="str">
        <f ca="1">IF(AND($A101&lt;&gt;"",$A101&lt;&gt;"TOTAL"),IF(AND('[8]INVESTIGADOR_Grupo Edad'!$W99&lt;&gt;"",'[8]INVESTIGADOR_Grupo Edad'!$W99&lt;&gt;0),'[8]INVESTIGADOR_Grupo Edad'!$W99,""),IF($A101="TOTAL",SUM(INDIRECT("N4:N"&amp;ROW()-1)),""))</f>
        <v/>
      </c>
      <c r="O101" s="3" t="str">
        <f ca="1">IF(AND($A101&lt;&gt;"",$A101&lt;&gt;"TOTAL"),IF(AND('[8]INVESTIGADOR_Grupo Edad'!$Y99&lt;&gt;"",'[8]INVESTIGADOR_Grupo Edad'!$Y99&lt;&gt;0),'[8]INVESTIGADOR_Grupo Edad'!$Y99,""),IF($A101="TOTAL",SUM(INDIRECT("O4:O"&amp;ROW()-1)),""))</f>
        <v/>
      </c>
      <c r="P101" s="3" t="str">
        <f t="shared" ca="1" si="23"/>
        <v/>
      </c>
      <c r="Q101" s="3" t="str">
        <f ca="1">IF(AND($A101&lt;&gt;"",$A101&lt;&gt;"TOTAL"),IF(AND('[8]INVESTIGADOR_Grupo Edad'!$AB99&lt;&gt;"",'[8]INVESTIGADOR_Grupo Edad'!$AB99&lt;&gt;0),'[8]INVESTIGADOR_Grupo Edad'!$AB99,""),IF($A101="TOTAL",SUM(INDIRECT("Q4:Q"&amp;ROW()-1)),""))</f>
        <v/>
      </c>
      <c r="R101" s="3" t="str">
        <f ca="1">IF(AND($A101&lt;&gt;"",$A101&lt;&gt;"TOTAL"),IF(AND('[8]INVESTIGADOR_Grupo Edad'!$AD99&lt;&gt;"",'[8]INVESTIGADOR_Grupo Edad'!$AD99&lt;&gt;0),'[8]INVESTIGADOR_Grupo Edad'!$AD99,""),IF($A101="TOTAL",SUM(INDIRECT("R4:R"&amp;ROW()-1)),""))</f>
        <v/>
      </c>
      <c r="S101" s="3" t="str">
        <f t="shared" ca="1" si="24"/>
        <v/>
      </c>
      <c r="T101" s="3" t="str">
        <f ca="1">IF(AND($A101&lt;&gt;"",$A101&lt;&gt;"TOTAL"),IF(AND('[8]INVESTIGADOR_Grupo Edad'!$AG99&lt;&gt;"",'[8]INVESTIGADOR_Grupo Edad'!$AG99&lt;&gt;0),'[8]INVESTIGADOR_Grupo Edad'!$AG99,""),IF($A101="TOTAL",SUM(INDIRECT("T4:T"&amp;ROW()-1)),""))</f>
        <v/>
      </c>
      <c r="U101" s="3" t="str">
        <f ca="1">IF(AND($A101&lt;&gt;"",$A101&lt;&gt;"TOTAL"),IF(AND('[8]INVESTIGADOR_Grupo Edad'!$AI99&lt;&gt;"",'[8]INVESTIGADOR_Grupo Edad'!$AI99&lt;&gt;0),'[8]INVESTIGADOR_Grupo Edad'!$AI99,""),IF($A101="TOTAL",SUM(INDIRECT("U4:U"&amp;ROW()-1)),""))</f>
        <v/>
      </c>
      <c r="V101" s="3" t="str">
        <f t="shared" ca="1" si="25"/>
        <v/>
      </c>
      <c r="W101" s="3" t="str">
        <f ca="1">IF(AND($A101&lt;&gt;"",$A101&lt;&gt;"TOTAL"),IF(AND('[8]INVESTIGADOR_Grupo Edad'!$AL99&lt;&gt;"",'[8]INVESTIGADOR_Grupo Edad'!$AL99&lt;&gt;0),'[8]INVESTIGADOR_Grupo Edad'!$AL99,""),IF($A101="TOTAL",SUM(INDIRECT("W4:W"&amp;ROW()-1)),""))</f>
        <v/>
      </c>
      <c r="X101" s="3" t="str">
        <f ca="1">IF(AND($A101&lt;&gt;"",$A101&lt;&gt;"TOTAL"),IF(AND('[8]INVESTIGADOR_Grupo Edad'!$AN99&lt;&gt;"",'[8]INVESTIGADOR_Grupo Edad'!$AN99&lt;&gt;0),'[8]INVESTIGADOR_Grupo Edad'!$AN99,""),IF($A101="TOTAL",SUM(INDIRECT("X4:X"&amp;ROW()-1)),""))</f>
        <v/>
      </c>
      <c r="Y101" s="3" t="str">
        <f t="shared" ca="1" si="26"/>
        <v/>
      </c>
      <c r="Z101" s="3" t="str">
        <f ca="1">IF(AND($A101&lt;&gt;"",$A101&lt;&gt;"TOTAL"),IF(AND('[8]INVESTIGADOR_Grupo Edad'!$AQ99&lt;&gt;"",'[8]INVESTIGADOR_Grupo Edad'!$AQ99&lt;&gt;0),'[8]INVESTIGADOR_Grupo Edad'!$AQ99,""),IF($A101="TOTAL",SUM(INDIRECT("Z4:Z"&amp;ROW()-1)),""))</f>
        <v/>
      </c>
      <c r="AA101" s="3" t="str">
        <f ca="1">IF(AND($A101&lt;&gt;"",$A101&lt;&gt;"TOTAL"),IF(AND('[8]INVESTIGADOR_Grupo Edad'!$AS99&lt;&gt;"",'[8]INVESTIGADOR_Grupo Edad'!$AS99&lt;&gt;0),'[8]INVESTIGADOR_Grupo Edad'!$AS99,""),IF($A101="TOTAL",SUM(INDIRECT("AA4:AA"&amp;ROW()-1)),""))</f>
        <v/>
      </c>
      <c r="AB101" s="3" t="str">
        <f t="shared" ca="1" si="27"/>
        <v/>
      </c>
      <c r="AC101" s="3" t="str">
        <f ca="1">IF(AND($A101&lt;&gt;"",$A101&lt;&gt;"TOTAL"),IF(AND('[8]INVESTIGADOR_Grupo Edad'!$AV99&lt;&gt;"",'[8]INVESTIGADOR_Grupo Edad'!$AV99&lt;&gt;0),'[8]INVESTIGADOR_Grupo Edad'!$AV99,""),IF($A101="TOTAL",SUM(INDIRECT("AC4:AC"&amp;ROW()-1)),""))</f>
        <v/>
      </c>
      <c r="AD101" s="3" t="str">
        <f ca="1">IF(AND($A101&lt;&gt;"",$A101&lt;&gt;"TOTAL"),IF(AND('[8]INVESTIGADOR_Grupo Edad'!$AX99&lt;&gt;"",'[8]INVESTIGADOR_Grupo Edad'!$AX99&lt;&gt;0),'[8]INVESTIGADOR_Grupo Edad'!$AX99,""),IF($A101="TOTAL",SUM(INDIRECT("AD4:AD"&amp;ROW()-1)),""))</f>
        <v/>
      </c>
      <c r="AE101" s="3" t="str">
        <f t="shared" ca="1" si="28"/>
        <v/>
      </c>
      <c r="AF101" s="3" t="str">
        <f ca="1">IF(AND($A101&lt;&gt;"",$A101&lt;&gt;"TOTAL"),IF(AND('[8]INVESTIGADOR_Grupo Edad'!$BA99&lt;&gt;"",'[8]INVESTIGADOR_Grupo Edad'!$BA99&lt;&gt;0),'[8]INVESTIGADOR_Grupo Edad'!$BA99,""),IF($A101="TOTAL",SUM(INDIRECT("AF4:AF"&amp;ROW()-1)),""))</f>
        <v/>
      </c>
      <c r="AG101" s="3" t="str">
        <f ca="1">IF(AND($A101&lt;&gt;"",$A101&lt;&gt;"TOTAL"),IF(AND('[8]INVESTIGADOR_Grupo Edad'!$BC99&lt;&gt;"",'[8]INVESTIGADOR_Grupo Edad'!$BC99&lt;&gt;0),'[8]INVESTIGADOR_Grupo Edad'!$BC99,""),IF($A101="TOTAL",SUM(INDIRECT("AG4:AG"&amp;ROW()-1)),""))</f>
        <v/>
      </c>
      <c r="AH101" s="3" t="str">
        <f t="shared" ca="1" si="29"/>
        <v/>
      </c>
      <c r="AI101" s="3" t="str">
        <f ca="1">IF(AND($A101&lt;&gt;"",$A101&lt;&gt;"TOTAL"),IF(AND('[8]INVESTIGADOR_Grupo Edad'!$BF99&lt;&gt;"",'[8]INVESTIGADOR_Grupo Edad'!$BF99&lt;&gt;0),'[8]INVESTIGADOR_Grupo Edad'!$BF99,""),IF($A101="TOTAL",SUM(INDIRECT("AI4:AI"&amp;ROW()-1)),""))</f>
        <v/>
      </c>
      <c r="AJ101" s="3" t="str">
        <f ca="1">IF(AND($A101&lt;&gt;"",$A101&lt;&gt;"TOTAL"),IF(AND('[8]INVESTIGADOR_Grupo Edad'!$BH99&lt;&gt;"",'[8]INVESTIGADOR_Grupo Edad'!$BH99&lt;&gt;0),'[8]INVESTIGADOR_Grupo Edad'!$BH99,""),IF($A101="TOTAL",SUM(INDIRECT("AJ4:AJ"&amp;ROW()-1)),""))</f>
        <v/>
      </c>
      <c r="AK101" s="3" t="str">
        <f t="shared" ca="1" si="30"/>
        <v/>
      </c>
      <c r="AL101" s="3" t="str">
        <f ca="1">IF(AND($A101&lt;&gt;"",$A101&lt;&gt;"TOTAL"),IF(AND('[8]INVESTIGADOR_Grupo Edad'!$BK99&lt;&gt;"",'[8]INVESTIGADOR_Grupo Edad'!$BK99&lt;&gt;0),'[8]INVESTIGADOR_Grupo Edad'!$BK99,""),IF($A101="TOTAL",SUM(INDIRECT("AL4:AL"&amp;ROW()-1)),""))</f>
        <v/>
      </c>
      <c r="AM101" s="3" t="str">
        <f ca="1">IF(AND($A101&lt;&gt;"",$A101&lt;&gt;"TOTAL"),IF(AND('[8]INVESTIGADOR_Grupo Edad'!$BM99&lt;&gt;"",'[8]INVESTIGADOR_Grupo Edad'!$BM99&lt;&gt;0),'[8]INVESTIGADOR_Grupo Edad'!$BM99,""),IF($A101="TOTAL",SUM(INDIRECT("AM4:AM"&amp;ROW()-1)),""))</f>
        <v/>
      </c>
      <c r="AN101" s="3" t="str">
        <f t="shared" ca="1" si="31"/>
        <v/>
      </c>
      <c r="AO101" s="3" t="str">
        <f ca="1">IF(AND($A101&lt;&gt;"",$A101&lt;&gt;"TOTAL"),IF(AND('[8]INVESTIGADOR_Grupo Edad'!$BP99&lt;&gt;"",'[8]INVESTIGADOR_Grupo Edad'!$BP99&lt;&gt;0),'[8]INVESTIGADOR_Grupo Edad'!$BP99,""),IF($A101="TOTAL",SUM(INDIRECT("AO4:AO"&amp;ROW()-1)),""))</f>
        <v/>
      </c>
      <c r="AP101" s="3" t="str">
        <f ca="1">IF(AND($A101&lt;&gt;"",$A101&lt;&gt;"TOTAL"),IF(AND('[8]INVESTIGADOR_Grupo Edad'!$BR99&lt;&gt;"",'[8]INVESTIGADOR_Grupo Edad'!$BR99&lt;&gt;0),'[8]INVESTIGADOR_Grupo Edad'!$BR99,""),IF($A101="TOTAL",SUM(INDIRECT("AP4:AP"&amp;ROW()-1)),""))</f>
        <v/>
      </c>
      <c r="AQ101" s="3" t="str">
        <f t="shared" ca="1" si="32"/>
        <v/>
      </c>
      <c r="AR101" s="3" t="str">
        <f ca="1">IF(AND($A101&lt;&gt;"",$A101&lt;&gt;"TOTAL"),IF(AND('[8]INVESTIGADOR_Grupo Edad'!$BU99&lt;&gt;"",'[8]INVESTIGADOR_Grupo Edad'!$BU99&lt;&gt;0),'[8]INVESTIGADOR_Grupo Edad'!$BU99,""),IF($A101="TOTAL",SUM(INDIRECT("AR4:AR"&amp;ROW()-1)),""))</f>
        <v/>
      </c>
      <c r="AS101" s="3" t="str">
        <f ca="1">IF(AND($A101&lt;&gt;"",$A101&lt;&gt;"TOTAL"),IF(AND('[8]INVESTIGADOR_Grupo Edad'!$BW99&lt;&gt;"",'[8]INVESTIGADOR_Grupo Edad'!$BW99&lt;&gt;0),'[8]INVESTIGADOR_Grupo Edad'!$BW99,""),IF($A101="TOTAL",SUM(INDIRECT("AS4:AS"&amp;ROW()-1)),""))</f>
        <v/>
      </c>
      <c r="AT101" s="3" t="str">
        <f t="shared" ca="1" si="33"/>
        <v/>
      </c>
      <c r="AU101" s="3" t="str">
        <f ca="1">IF(AND($A101&lt;&gt;"",$A101&lt;&gt;"TOTAL"),IF(AND('[8]INVESTIGADOR_Grupo Edad'!$BZ99&lt;&gt;"",'[8]INVESTIGADOR_Grupo Edad'!$BZ99&lt;&gt;0),'[8]INVESTIGADOR_Grupo Edad'!$BZ99,""),IF($A101="TOTAL",SUM(INDIRECT("AU4:AU"&amp;ROW()-1)),""))</f>
        <v/>
      </c>
      <c r="AV101" s="3" t="str">
        <f ca="1">IF(AND($A101&lt;&gt;"",$A101&lt;&gt;"TOTAL"),IF(AND('[8]INVESTIGADOR_Grupo Edad'!$CB99&lt;&gt;"",'[8]INVESTIGADOR_Grupo Edad'!$CB99&lt;&gt;0),'[8]INVESTIGADOR_Grupo Edad'!$CB99,""),IF($A101="TOTAL",SUM(INDIRECT("AV4:AV"&amp;ROW()-1)),""))</f>
        <v/>
      </c>
      <c r="AW101" s="3" t="str">
        <f t="shared" ca="1" si="34"/>
        <v/>
      </c>
      <c r="AX101" s="3" t="str">
        <f ca="1">IF(AND($A101&lt;&gt;"",$A101&lt;&gt;"TOTAL"),IF(AND('[8]INVESTIGADOR_Grupo Edad'!$CE99&lt;&gt;"",'[8]INVESTIGADOR_Grupo Edad'!$CE99&lt;&gt;0),'[8]INVESTIGADOR_Grupo Edad'!$CE99,""),IF($A101="TOTAL",SUM(INDIRECT("AX4:AX"&amp;ROW()-1)),""))</f>
        <v/>
      </c>
      <c r="AY101" s="3" t="str">
        <f ca="1">IF(AND($A101&lt;&gt;"",$A101&lt;&gt;"TOTAL"),IF(AND('[8]INVESTIGADOR_Grupo Edad'!$CG99&lt;&gt;"",'[8]INVESTIGADOR_Grupo Edad'!$CG99&lt;&gt;0),'[8]INVESTIGADOR_Grupo Edad'!$CG99,""),IF($A101="TOTAL",SUM(INDIRECT("AY4:AY"&amp;ROW()-1)),""))</f>
        <v/>
      </c>
      <c r="AZ101" s="3" t="str">
        <f t="shared" ca="1" si="35"/>
        <v/>
      </c>
      <c r="BA101" s="3" t="str">
        <f ca="1">IF(AND($A101&lt;&gt;"",$A101&lt;&gt;"TOTAL"),IF(AND('[8]INVESTIGADOR_Grupo Edad'!$CJ99&lt;&gt;"",'[8]INVESTIGADOR_Grupo Edad'!$CJ99&lt;&gt;0),'[8]INVESTIGADOR_Grupo Edad'!$CJ99,""),IF($A101="TOTAL",SUM(INDIRECT("BA4:BA"&amp;ROW()-1)),""))</f>
        <v/>
      </c>
      <c r="BB101" s="3" t="str">
        <f ca="1">IF(AND($A101&lt;&gt;"",$A101&lt;&gt;"TOTAL"),IF(AND('[8]INVESTIGADOR_Grupo Edad'!$CL99&lt;&gt;"",'[8]INVESTIGADOR_Grupo Edad'!$CL99&lt;&gt;0),'[8]INVESTIGADOR_Grupo Edad'!$CL99,""),IF($A101="TOTAL",SUM(INDIRECT("BB4:BB"&amp;ROW()-1)),""))</f>
        <v/>
      </c>
      <c r="BC101" s="3" t="str">
        <f t="shared" ca="1" si="36"/>
        <v/>
      </c>
      <c r="BD101" s="3" t="str">
        <f ca="1">IF(AND($A101&lt;&gt;"",$A101&lt;&gt;"TOTAL"),IF(AND('[8]INVESTIGADOR_Grupo Edad'!$CO99&lt;&gt;"",'[8]INVESTIGADOR_Grupo Edad'!$CO99&lt;&gt;0),'[8]INVESTIGADOR_Grupo Edad'!$CO99,""),IF($A101="TOTAL",SUM(INDIRECT("BD4:BD"&amp;ROW()-1)),""))</f>
        <v/>
      </c>
      <c r="BE101" s="3" t="str">
        <f ca="1">IF(AND($A101&lt;&gt;"",$A101&lt;&gt;"TOTAL"),IF(AND('[8]INVESTIGADOR_Grupo Edad'!$CQ99&lt;&gt;"",'[8]INVESTIGADOR_Grupo Edad'!$CQ99&lt;&gt;0),'[8]INVESTIGADOR_Grupo Edad'!$CQ99,""),IF($A101="TOTAL",SUM(INDIRECT("BE4:BE"&amp;ROW()-1)),""))</f>
        <v/>
      </c>
      <c r="BF101" s="3" t="str">
        <f t="shared" ca="1" si="37"/>
        <v/>
      </c>
    </row>
    <row r="102" spans="1:58" x14ac:dyDescent="0.2">
      <c r="A102" s="25" t="str">
        <f>IF('[8]INVESTIGADOR_Grupo Edad'!$B100&lt;&gt;"",'[8]INVESTIGADOR_Grupo Edad'!$B100,IF(AND('[8]INVESTIGADOR_Grupo Edad'!$B100="",'[8]INVESTIGADOR_Grupo Edad'!$B101="",'[8]INVESTIGADOR_Grupo Edad'!$B99=""),"","TOTAL"))</f>
        <v/>
      </c>
      <c r="B102" s="3" t="str">
        <f ca="1">IF(AND($A102&lt;&gt;"",$A102&lt;&gt;"TOTAL"),IF(AND('[8]INVESTIGADOR_Grupo Edad'!$C100&lt;&gt;"",'[8]INVESTIGADOR_Grupo Edad'!$C100&lt;&gt;0),'[8]INVESTIGADOR_Grupo Edad'!$C100,""),IF($A102="TOTAL",SUM(INDIRECT("B4:B"&amp;ROW()-1)),""))</f>
        <v/>
      </c>
      <c r="C102" s="3" t="str">
        <f ca="1">IF(AND($A102&lt;&gt;"",$A102&lt;&gt;"TOTAL"),IF(AND('[8]INVESTIGADOR_Grupo Edad'!$E100&lt;&gt;"",'[8]INVESTIGADOR_Grupo Edad'!$E100&lt;&gt;0),'[8]INVESTIGADOR_Grupo Edad'!$E100,""),IF($A102="TOTAL",SUM(INDIRECT("C4:C"&amp;ROW()-1)),""))</f>
        <v/>
      </c>
      <c r="D102" s="3" t="str">
        <f t="shared" ca="1" si="19"/>
        <v/>
      </c>
      <c r="E102" s="3" t="str">
        <f ca="1">IF(AND($A102&lt;&gt;"",$A102&lt;&gt;"TOTAL"),IF(AND('[8]INVESTIGADOR_Grupo Edad'!$H100&lt;&gt;"",'[8]INVESTIGADOR_Grupo Edad'!$H100&lt;&gt;0),'[8]INVESTIGADOR_Grupo Edad'!$H100,""),IF($A102="TOTAL",SUM(INDIRECT("E4:E"&amp;ROW()-1)),""))</f>
        <v/>
      </c>
      <c r="F102" s="3" t="str">
        <f ca="1">IF(AND($A102&lt;&gt;"",$A102&lt;&gt;"TOTAL"),IF(AND('[8]INVESTIGADOR_Grupo Edad'!$J100&lt;&gt;"",'[8]INVESTIGADOR_Grupo Edad'!$J100&lt;&gt;0),'[8]INVESTIGADOR_Grupo Edad'!$J100,""),IF($A102="TOTAL",SUM(INDIRECT("F4:F"&amp;ROW()-1)),""))</f>
        <v/>
      </c>
      <c r="G102" s="3" t="str">
        <f t="shared" ca="1" si="20"/>
        <v/>
      </c>
      <c r="H102" s="3" t="str">
        <f ca="1">IF(AND($A102&lt;&gt;"",$A102&lt;&gt;"TOTAL"),IF(AND('[8]INVESTIGADOR_Grupo Edad'!$M100&lt;&gt;"",'[8]INVESTIGADOR_Grupo Edad'!$M100&lt;&gt;0),'[8]INVESTIGADOR_Grupo Edad'!$M100,""),IF($A102="TOTAL",SUM(INDIRECT("H4:H"&amp;ROW()-1)),""))</f>
        <v/>
      </c>
      <c r="I102" s="3" t="str">
        <f ca="1">IF(AND($A102&lt;&gt;"",$A102&lt;&gt;"TOTAL"),IF(AND('[8]INVESTIGADOR_Grupo Edad'!$O100&lt;&gt;"",'[8]INVESTIGADOR_Grupo Edad'!$O100&lt;&gt;0),'[8]INVESTIGADOR_Grupo Edad'!$O100,""),IF($A102="TOTAL",SUM(INDIRECT("I4:I"&amp;ROW()-1)),""))</f>
        <v/>
      </c>
      <c r="J102" s="3" t="str">
        <f t="shared" ca="1" si="21"/>
        <v/>
      </c>
      <c r="K102" s="3" t="str">
        <f ca="1">IF(AND($A102&lt;&gt;"",$A102&lt;&gt;"TOTAL"),IF(AND('[8]INVESTIGADOR_Grupo Edad'!$R100&lt;&gt;"",'[8]INVESTIGADOR_Grupo Edad'!$R100&lt;&gt;0),'[8]INVESTIGADOR_Grupo Edad'!$R100,""),IF($A102="TOTAL",SUM(INDIRECT("K4:K"&amp;ROW()-1)),""))</f>
        <v/>
      </c>
      <c r="L102" s="3" t="str">
        <f ca="1">IF(AND($A102&lt;&gt;"",$A102&lt;&gt;"TOTAL"),IF(AND('[8]INVESTIGADOR_Grupo Edad'!$T100&lt;&gt;"",'[8]INVESTIGADOR_Grupo Edad'!$T100&lt;&gt;0),'[8]INVESTIGADOR_Grupo Edad'!$T100,""),IF($A102="TOTAL",SUM(INDIRECT("L4:L"&amp;ROW()-1)),""))</f>
        <v/>
      </c>
      <c r="M102" s="3" t="str">
        <f t="shared" ca="1" si="22"/>
        <v/>
      </c>
      <c r="N102" s="3" t="str">
        <f ca="1">IF(AND($A102&lt;&gt;"",$A102&lt;&gt;"TOTAL"),IF(AND('[8]INVESTIGADOR_Grupo Edad'!$W100&lt;&gt;"",'[8]INVESTIGADOR_Grupo Edad'!$W100&lt;&gt;0),'[8]INVESTIGADOR_Grupo Edad'!$W100,""),IF($A102="TOTAL",SUM(INDIRECT("N4:N"&amp;ROW()-1)),""))</f>
        <v/>
      </c>
      <c r="O102" s="3" t="str">
        <f ca="1">IF(AND($A102&lt;&gt;"",$A102&lt;&gt;"TOTAL"),IF(AND('[8]INVESTIGADOR_Grupo Edad'!$Y100&lt;&gt;"",'[8]INVESTIGADOR_Grupo Edad'!$Y100&lt;&gt;0),'[8]INVESTIGADOR_Grupo Edad'!$Y100,""),IF($A102="TOTAL",SUM(INDIRECT("O4:O"&amp;ROW()-1)),""))</f>
        <v/>
      </c>
      <c r="P102" s="3" t="str">
        <f t="shared" ca="1" si="23"/>
        <v/>
      </c>
      <c r="Q102" s="3" t="str">
        <f ca="1">IF(AND($A102&lt;&gt;"",$A102&lt;&gt;"TOTAL"),IF(AND('[8]INVESTIGADOR_Grupo Edad'!$AB100&lt;&gt;"",'[8]INVESTIGADOR_Grupo Edad'!$AB100&lt;&gt;0),'[8]INVESTIGADOR_Grupo Edad'!$AB100,""),IF($A102="TOTAL",SUM(INDIRECT("Q4:Q"&amp;ROW()-1)),""))</f>
        <v/>
      </c>
      <c r="R102" s="3" t="str">
        <f ca="1">IF(AND($A102&lt;&gt;"",$A102&lt;&gt;"TOTAL"),IF(AND('[8]INVESTIGADOR_Grupo Edad'!$AD100&lt;&gt;"",'[8]INVESTIGADOR_Grupo Edad'!$AD100&lt;&gt;0),'[8]INVESTIGADOR_Grupo Edad'!$AD100,""),IF($A102="TOTAL",SUM(INDIRECT("R4:R"&amp;ROW()-1)),""))</f>
        <v/>
      </c>
      <c r="S102" s="3" t="str">
        <f t="shared" ca="1" si="24"/>
        <v/>
      </c>
      <c r="T102" s="3" t="str">
        <f ca="1">IF(AND($A102&lt;&gt;"",$A102&lt;&gt;"TOTAL"),IF(AND('[8]INVESTIGADOR_Grupo Edad'!$AG100&lt;&gt;"",'[8]INVESTIGADOR_Grupo Edad'!$AG100&lt;&gt;0),'[8]INVESTIGADOR_Grupo Edad'!$AG100,""),IF($A102="TOTAL",SUM(INDIRECT("T4:T"&amp;ROW()-1)),""))</f>
        <v/>
      </c>
      <c r="U102" s="3" t="str">
        <f ca="1">IF(AND($A102&lt;&gt;"",$A102&lt;&gt;"TOTAL"),IF(AND('[8]INVESTIGADOR_Grupo Edad'!$AI100&lt;&gt;"",'[8]INVESTIGADOR_Grupo Edad'!$AI100&lt;&gt;0),'[8]INVESTIGADOR_Grupo Edad'!$AI100,""),IF($A102="TOTAL",SUM(INDIRECT("U4:U"&amp;ROW()-1)),""))</f>
        <v/>
      </c>
      <c r="V102" s="3" t="str">
        <f t="shared" ca="1" si="25"/>
        <v/>
      </c>
      <c r="W102" s="3" t="str">
        <f ca="1">IF(AND($A102&lt;&gt;"",$A102&lt;&gt;"TOTAL"),IF(AND('[8]INVESTIGADOR_Grupo Edad'!$AL100&lt;&gt;"",'[8]INVESTIGADOR_Grupo Edad'!$AL100&lt;&gt;0),'[8]INVESTIGADOR_Grupo Edad'!$AL100,""),IF($A102="TOTAL",SUM(INDIRECT("W4:W"&amp;ROW()-1)),""))</f>
        <v/>
      </c>
      <c r="X102" s="3" t="str">
        <f ca="1">IF(AND($A102&lt;&gt;"",$A102&lt;&gt;"TOTAL"),IF(AND('[8]INVESTIGADOR_Grupo Edad'!$AN100&lt;&gt;"",'[8]INVESTIGADOR_Grupo Edad'!$AN100&lt;&gt;0),'[8]INVESTIGADOR_Grupo Edad'!$AN100,""),IF($A102="TOTAL",SUM(INDIRECT("X4:X"&amp;ROW()-1)),""))</f>
        <v/>
      </c>
      <c r="Y102" s="3" t="str">
        <f t="shared" ca="1" si="26"/>
        <v/>
      </c>
      <c r="Z102" s="3" t="str">
        <f ca="1">IF(AND($A102&lt;&gt;"",$A102&lt;&gt;"TOTAL"),IF(AND('[8]INVESTIGADOR_Grupo Edad'!$AQ100&lt;&gt;"",'[8]INVESTIGADOR_Grupo Edad'!$AQ100&lt;&gt;0),'[8]INVESTIGADOR_Grupo Edad'!$AQ100,""),IF($A102="TOTAL",SUM(INDIRECT("Z4:Z"&amp;ROW()-1)),""))</f>
        <v/>
      </c>
      <c r="AA102" s="3" t="str">
        <f ca="1">IF(AND($A102&lt;&gt;"",$A102&lt;&gt;"TOTAL"),IF(AND('[8]INVESTIGADOR_Grupo Edad'!$AS100&lt;&gt;"",'[8]INVESTIGADOR_Grupo Edad'!$AS100&lt;&gt;0),'[8]INVESTIGADOR_Grupo Edad'!$AS100,""),IF($A102="TOTAL",SUM(INDIRECT("AA4:AA"&amp;ROW()-1)),""))</f>
        <v/>
      </c>
      <c r="AB102" s="3" t="str">
        <f t="shared" ca="1" si="27"/>
        <v/>
      </c>
      <c r="AC102" s="3" t="str">
        <f ca="1">IF(AND($A102&lt;&gt;"",$A102&lt;&gt;"TOTAL"),IF(AND('[8]INVESTIGADOR_Grupo Edad'!$AV100&lt;&gt;"",'[8]INVESTIGADOR_Grupo Edad'!$AV100&lt;&gt;0),'[8]INVESTIGADOR_Grupo Edad'!$AV100,""),IF($A102="TOTAL",SUM(INDIRECT("AC4:AC"&amp;ROW()-1)),""))</f>
        <v/>
      </c>
      <c r="AD102" s="3" t="str">
        <f ca="1">IF(AND($A102&lt;&gt;"",$A102&lt;&gt;"TOTAL"),IF(AND('[8]INVESTIGADOR_Grupo Edad'!$AX100&lt;&gt;"",'[8]INVESTIGADOR_Grupo Edad'!$AX100&lt;&gt;0),'[8]INVESTIGADOR_Grupo Edad'!$AX100,""),IF($A102="TOTAL",SUM(INDIRECT("AD4:AD"&amp;ROW()-1)),""))</f>
        <v/>
      </c>
      <c r="AE102" s="3" t="str">
        <f t="shared" ca="1" si="28"/>
        <v/>
      </c>
      <c r="AF102" s="3" t="str">
        <f ca="1">IF(AND($A102&lt;&gt;"",$A102&lt;&gt;"TOTAL"),IF(AND('[8]INVESTIGADOR_Grupo Edad'!$BA100&lt;&gt;"",'[8]INVESTIGADOR_Grupo Edad'!$BA100&lt;&gt;0),'[8]INVESTIGADOR_Grupo Edad'!$BA100,""),IF($A102="TOTAL",SUM(INDIRECT("AF4:AF"&amp;ROW()-1)),""))</f>
        <v/>
      </c>
      <c r="AG102" s="3" t="str">
        <f ca="1">IF(AND($A102&lt;&gt;"",$A102&lt;&gt;"TOTAL"),IF(AND('[8]INVESTIGADOR_Grupo Edad'!$BC100&lt;&gt;"",'[8]INVESTIGADOR_Grupo Edad'!$BC100&lt;&gt;0),'[8]INVESTIGADOR_Grupo Edad'!$BC100,""),IF($A102="TOTAL",SUM(INDIRECT("AG4:AG"&amp;ROW()-1)),""))</f>
        <v/>
      </c>
      <c r="AH102" s="3" t="str">
        <f t="shared" ca="1" si="29"/>
        <v/>
      </c>
      <c r="AI102" s="3" t="str">
        <f ca="1">IF(AND($A102&lt;&gt;"",$A102&lt;&gt;"TOTAL"),IF(AND('[8]INVESTIGADOR_Grupo Edad'!$BF100&lt;&gt;"",'[8]INVESTIGADOR_Grupo Edad'!$BF100&lt;&gt;0),'[8]INVESTIGADOR_Grupo Edad'!$BF100,""),IF($A102="TOTAL",SUM(INDIRECT("AI4:AI"&amp;ROW()-1)),""))</f>
        <v/>
      </c>
      <c r="AJ102" s="3" t="str">
        <f ca="1">IF(AND($A102&lt;&gt;"",$A102&lt;&gt;"TOTAL"),IF(AND('[8]INVESTIGADOR_Grupo Edad'!$BH100&lt;&gt;"",'[8]INVESTIGADOR_Grupo Edad'!$BH100&lt;&gt;0),'[8]INVESTIGADOR_Grupo Edad'!$BH100,""),IF($A102="TOTAL",SUM(INDIRECT("AJ4:AJ"&amp;ROW()-1)),""))</f>
        <v/>
      </c>
      <c r="AK102" s="3" t="str">
        <f t="shared" ca="1" si="30"/>
        <v/>
      </c>
      <c r="AL102" s="3" t="str">
        <f ca="1">IF(AND($A102&lt;&gt;"",$A102&lt;&gt;"TOTAL"),IF(AND('[8]INVESTIGADOR_Grupo Edad'!$BK100&lt;&gt;"",'[8]INVESTIGADOR_Grupo Edad'!$BK100&lt;&gt;0),'[8]INVESTIGADOR_Grupo Edad'!$BK100,""),IF($A102="TOTAL",SUM(INDIRECT("AL4:AL"&amp;ROW()-1)),""))</f>
        <v/>
      </c>
      <c r="AM102" s="3" t="str">
        <f ca="1">IF(AND($A102&lt;&gt;"",$A102&lt;&gt;"TOTAL"),IF(AND('[8]INVESTIGADOR_Grupo Edad'!$BM100&lt;&gt;"",'[8]INVESTIGADOR_Grupo Edad'!$BM100&lt;&gt;0),'[8]INVESTIGADOR_Grupo Edad'!$BM100,""),IF($A102="TOTAL",SUM(INDIRECT("AM4:AM"&amp;ROW()-1)),""))</f>
        <v/>
      </c>
      <c r="AN102" s="3" t="str">
        <f t="shared" ca="1" si="31"/>
        <v/>
      </c>
      <c r="AO102" s="3" t="str">
        <f ca="1">IF(AND($A102&lt;&gt;"",$A102&lt;&gt;"TOTAL"),IF(AND('[8]INVESTIGADOR_Grupo Edad'!$BP100&lt;&gt;"",'[8]INVESTIGADOR_Grupo Edad'!$BP100&lt;&gt;0),'[8]INVESTIGADOR_Grupo Edad'!$BP100,""),IF($A102="TOTAL",SUM(INDIRECT("AO4:AO"&amp;ROW()-1)),""))</f>
        <v/>
      </c>
      <c r="AP102" s="3" t="str">
        <f ca="1">IF(AND($A102&lt;&gt;"",$A102&lt;&gt;"TOTAL"),IF(AND('[8]INVESTIGADOR_Grupo Edad'!$BR100&lt;&gt;"",'[8]INVESTIGADOR_Grupo Edad'!$BR100&lt;&gt;0),'[8]INVESTIGADOR_Grupo Edad'!$BR100,""),IF($A102="TOTAL",SUM(INDIRECT("AP4:AP"&amp;ROW()-1)),""))</f>
        <v/>
      </c>
      <c r="AQ102" s="3" t="str">
        <f t="shared" ca="1" si="32"/>
        <v/>
      </c>
      <c r="AR102" s="3" t="str">
        <f ca="1">IF(AND($A102&lt;&gt;"",$A102&lt;&gt;"TOTAL"),IF(AND('[8]INVESTIGADOR_Grupo Edad'!$BU100&lt;&gt;"",'[8]INVESTIGADOR_Grupo Edad'!$BU100&lt;&gt;0),'[8]INVESTIGADOR_Grupo Edad'!$BU100,""),IF($A102="TOTAL",SUM(INDIRECT("AR4:AR"&amp;ROW()-1)),""))</f>
        <v/>
      </c>
      <c r="AS102" s="3" t="str">
        <f ca="1">IF(AND($A102&lt;&gt;"",$A102&lt;&gt;"TOTAL"),IF(AND('[8]INVESTIGADOR_Grupo Edad'!$BW100&lt;&gt;"",'[8]INVESTIGADOR_Grupo Edad'!$BW100&lt;&gt;0),'[8]INVESTIGADOR_Grupo Edad'!$BW100,""),IF($A102="TOTAL",SUM(INDIRECT("AS4:AS"&amp;ROW()-1)),""))</f>
        <v/>
      </c>
      <c r="AT102" s="3" t="str">
        <f t="shared" ca="1" si="33"/>
        <v/>
      </c>
      <c r="AU102" s="3" t="str">
        <f ca="1">IF(AND($A102&lt;&gt;"",$A102&lt;&gt;"TOTAL"),IF(AND('[8]INVESTIGADOR_Grupo Edad'!$BZ100&lt;&gt;"",'[8]INVESTIGADOR_Grupo Edad'!$BZ100&lt;&gt;0),'[8]INVESTIGADOR_Grupo Edad'!$BZ100,""),IF($A102="TOTAL",SUM(INDIRECT("AU4:AU"&amp;ROW()-1)),""))</f>
        <v/>
      </c>
      <c r="AV102" s="3" t="str">
        <f ca="1">IF(AND($A102&lt;&gt;"",$A102&lt;&gt;"TOTAL"),IF(AND('[8]INVESTIGADOR_Grupo Edad'!$CB100&lt;&gt;"",'[8]INVESTIGADOR_Grupo Edad'!$CB100&lt;&gt;0),'[8]INVESTIGADOR_Grupo Edad'!$CB100,""),IF($A102="TOTAL",SUM(INDIRECT("AV4:AV"&amp;ROW()-1)),""))</f>
        <v/>
      </c>
      <c r="AW102" s="3" t="str">
        <f t="shared" ca="1" si="34"/>
        <v/>
      </c>
      <c r="AX102" s="3" t="str">
        <f ca="1">IF(AND($A102&lt;&gt;"",$A102&lt;&gt;"TOTAL"),IF(AND('[8]INVESTIGADOR_Grupo Edad'!$CE100&lt;&gt;"",'[8]INVESTIGADOR_Grupo Edad'!$CE100&lt;&gt;0),'[8]INVESTIGADOR_Grupo Edad'!$CE100,""),IF($A102="TOTAL",SUM(INDIRECT("AX4:AX"&amp;ROW()-1)),""))</f>
        <v/>
      </c>
      <c r="AY102" s="3" t="str">
        <f ca="1">IF(AND($A102&lt;&gt;"",$A102&lt;&gt;"TOTAL"),IF(AND('[8]INVESTIGADOR_Grupo Edad'!$CG100&lt;&gt;"",'[8]INVESTIGADOR_Grupo Edad'!$CG100&lt;&gt;0),'[8]INVESTIGADOR_Grupo Edad'!$CG100,""),IF($A102="TOTAL",SUM(INDIRECT("AY4:AY"&amp;ROW()-1)),""))</f>
        <v/>
      </c>
      <c r="AZ102" s="3" t="str">
        <f t="shared" ca="1" si="35"/>
        <v/>
      </c>
      <c r="BA102" s="3" t="str">
        <f ca="1">IF(AND($A102&lt;&gt;"",$A102&lt;&gt;"TOTAL"),IF(AND('[8]INVESTIGADOR_Grupo Edad'!$CJ100&lt;&gt;"",'[8]INVESTIGADOR_Grupo Edad'!$CJ100&lt;&gt;0),'[8]INVESTIGADOR_Grupo Edad'!$CJ100,""),IF($A102="TOTAL",SUM(INDIRECT("BA4:BA"&amp;ROW()-1)),""))</f>
        <v/>
      </c>
      <c r="BB102" s="3" t="str">
        <f ca="1">IF(AND($A102&lt;&gt;"",$A102&lt;&gt;"TOTAL"),IF(AND('[8]INVESTIGADOR_Grupo Edad'!$CL100&lt;&gt;"",'[8]INVESTIGADOR_Grupo Edad'!$CL100&lt;&gt;0),'[8]INVESTIGADOR_Grupo Edad'!$CL100,""),IF($A102="TOTAL",SUM(INDIRECT("BB4:BB"&amp;ROW()-1)),""))</f>
        <v/>
      </c>
      <c r="BC102" s="3" t="str">
        <f t="shared" ca="1" si="36"/>
        <v/>
      </c>
      <c r="BD102" s="3" t="str">
        <f ca="1">IF(AND($A102&lt;&gt;"",$A102&lt;&gt;"TOTAL"),IF(AND('[8]INVESTIGADOR_Grupo Edad'!$CO100&lt;&gt;"",'[8]INVESTIGADOR_Grupo Edad'!$CO100&lt;&gt;0),'[8]INVESTIGADOR_Grupo Edad'!$CO100,""),IF($A102="TOTAL",SUM(INDIRECT("BD4:BD"&amp;ROW()-1)),""))</f>
        <v/>
      </c>
      <c r="BE102" s="3" t="str">
        <f ca="1">IF(AND($A102&lt;&gt;"",$A102&lt;&gt;"TOTAL"),IF(AND('[8]INVESTIGADOR_Grupo Edad'!$CQ100&lt;&gt;"",'[8]INVESTIGADOR_Grupo Edad'!$CQ100&lt;&gt;0),'[8]INVESTIGADOR_Grupo Edad'!$CQ100,""),IF($A102="TOTAL",SUM(INDIRECT("BE4:BE"&amp;ROW()-1)),""))</f>
        <v/>
      </c>
      <c r="BF102" s="3" t="str">
        <f t="shared" ca="1" si="37"/>
        <v/>
      </c>
    </row>
    <row r="103" spans="1:58" x14ac:dyDescent="0.2">
      <c r="A103" s="25" t="str">
        <f>IF('[8]INVESTIGADOR_Grupo Edad'!$B101&lt;&gt;"",'[8]INVESTIGADOR_Grupo Edad'!$B101,IF(AND('[8]INVESTIGADOR_Grupo Edad'!$B101="",'[8]INVESTIGADOR_Grupo Edad'!$B102="",'[8]INVESTIGADOR_Grupo Edad'!$B100=""),"","TOTAL"))</f>
        <v/>
      </c>
      <c r="B103" s="3" t="str">
        <f ca="1">IF(AND($A103&lt;&gt;"",$A103&lt;&gt;"TOTAL"),IF(AND('[8]INVESTIGADOR_Grupo Edad'!$C101&lt;&gt;"",'[8]INVESTIGADOR_Grupo Edad'!$C101&lt;&gt;0),'[8]INVESTIGADOR_Grupo Edad'!$C101,""),IF($A103="TOTAL",SUM(INDIRECT("B4:B"&amp;ROW()-1)),""))</f>
        <v/>
      </c>
      <c r="C103" s="3" t="str">
        <f ca="1">IF(AND($A103&lt;&gt;"",$A103&lt;&gt;"TOTAL"),IF(AND('[8]INVESTIGADOR_Grupo Edad'!$E101&lt;&gt;"",'[8]INVESTIGADOR_Grupo Edad'!$E101&lt;&gt;0),'[8]INVESTIGADOR_Grupo Edad'!$E101,""),IF($A103="TOTAL",SUM(INDIRECT("C4:C"&amp;ROW()-1)),""))</f>
        <v/>
      </c>
      <c r="D103" s="3" t="str">
        <f t="shared" ca="1" si="19"/>
        <v/>
      </c>
      <c r="E103" s="3" t="str">
        <f ca="1">IF(AND($A103&lt;&gt;"",$A103&lt;&gt;"TOTAL"),IF(AND('[8]INVESTIGADOR_Grupo Edad'!$H101&lt;&gt;"",'[8]INVESTIGADOR_Grupo Edad'!$H101&lt;&gt;0),'[8]INVESTIGADOR_Grupo Edad'!$H101,""),IF($A103="TOTAL",SUM(INDIRECT("E4:E"&amp;ROW()-1)),""))</f>
        <v/>
      </c>
      <c r="F103" s="3" t="str">
        <f ca="1">IF(AND($A103&lt;&gt;"",$A103&lt;&gt;"TOTAL"),IF(AND('[8]INVESTIGADOR_Grupo Edad'!$J101&lt;&gt;"",'[8]INVESTIGADOR_Grupo Edad'!$J101&lt;&gt;0),'[8]INVESTIGADOR_Grupo Edad'!$J101,""),IF($A103="TOTAL",SUM(INDIRECT("F4:F"&amp;ROW()-1)),""))</f>
        <v/>
      </c>
      <c r="G103" s="3" t="str">
        <f t="shared" ca="1" si="20"/>
        <v/>
      </c>
      <c r="H103" s="3" t="str">
        <f ca="1">IF(AND($A103&lt;&gt;"",$A103&lt;&gt;"TOTAL"),IF(AND('[8]INVESTIGADOR_Grupo Edad'!$M101&lt;&gt;"",'[8]INVESTIGADOR_Grupo Edad'!$M101&lt;&gt;0),'[8]INVESTIGADOR_Grupo Edad'!$M101,""),IF($A103="TOTAL",SUM(INDIRECT("H4:H"&amp;ROW()-1)),""))</f>
        <v/>
      </c>
      <c r="I103" s="3" t="str">
        <f ca="1">IF(AND($A103&lt;&gt;"",$A103&lt;&gt;"TOTAL"),IF(AND('[8]INVESTIGADOR_Grupo Edad'!$O101&lt;&gt;"",'[8]INVESTIGADOR_Grupo Edad'!$O101&lt;&gt;0),'[8]INVESTIGADOR_Grupo Edad'!$O101,""),IF($A103="TOTAL",SUM(INDIRECT("I4:I"&amp;ROW()-1)),""))</f>
        <v/>
      </c>
      <c r="J103" s="3" t="str">
        <f t="shared" ca="1" si="21"/>
        <v/>
      </c>
      <c r="K103" s="3" t="str">
        <f ca="1">IF(AND($A103&lt;&gt;"",$A103&lt;&gt;"TOTAL"),IF(AND('[8]INVESTIGADOR_Grupo Edad'!$R101&lt;&gt;"",'[8]INVESTIGADOR_Grupo Edad'!$R101&lt;&gt;0),'[8]INVESTIGADOR_Grupo Edad'!$R101,""),IF($A103="TOTAL",SUM(INDIRECT("K4:K"&amp;ROW()-1)),""))</f>
        <v/>
      </c>
      <c r="L103" s="3" t="str">
        <f ca="1">IF(AND($A103&lt;&gt;"",$A103&lt;&gt;"TOTAL"),IF(AND('[8]INVESTIGADOR_Grupo Edad'!$T101&lt;&gt;"",'[8]INVESTIGADOR_Grupo Edad'!$T101&lt;&gt;0),'[8]INVESTIGADOR_Grupo Edad'!$T101,""),IF($A103="TOTAL",SUM(INDIRECT("L4:L"&amp;ROW()-1)),""))</f>
        <v/>
      </c>
      <c r="M103" s="3" t="str">
        <f t="shared" ca="1" si="22"/>
        <v/>
      </c>
      <c r="N103" s="3" t="str">
        <f ca="1">IF(AND($A103&lt;&gt;"",$A103&lt;&gt;"TOTAL"),IF(AND('[8]INVESTIGADOR_Grupo Edad'!$W101&lt;&gt;"",'[8]INVESTIGADOR_Grupo Edad'!$W101&lt;&gt;0),'[8]INVESTIGADOR_Grupo Edad'!$W101,""),IF($A103="TOTAL",SUM(INDIRECT("N4:N"&amp;ROW()-1)),""))</f>
        <v/>
      </c>
      <c r="O103" s="3" t="str">
        <f ca="1">IF(AND($A103&lt;&gt;"",$A103&lt;&gt;"TOTAL"),IF(AND('[8]INVESTIGADOR_Grupo Edad'!$Y101&lt;&gt;"",'[8]INVESTIGADOR_Grupo Edad'!$Y101&lt;&gt;0),'[8]INVESTIGADOR_Grupo Edad'!$Y101,""),IF($A103="TOTAL",SUM(INDIRECT("O4:O"&amp;ROW()-1)),""))</f>
        <v/>
      </c>
      <c r="P103" s="3" t="str">
        <f t="shared" ca="1" si="23"/>
        <v/>
      </c>
      <c r="Q103" s="3" t="str">
        <f ca="1">IF(AND($A103&lt;&gt;"",$A103&lt;&gt;"TOTAL"),IF(AND('[8]INVESTIGADOR_Grupo Edad'!$AB101&lt;&gt;"",'[8]INVESTIGADOR_Grupo Edad'!$AB101&lt;&gt;0),'[8]INVESTIGADOR_Grupo Edad'!$AB101,""),IF($A103="TOTAL",SUM(INDIRECT("Q4:Q"&amp;ROW()-1)),""))</f>
        <v/>
      </c>
      <c r="R103" s="3" t="str">
        <f ca="1">IF(AND($A103&lt;&gt;"",$A103&lt;&gt;"TOTAL"),IF(AND('[8]INVESTIGADOR_Grupo Edad'!$AD101&lt;&gt;"",'[8]INVESTIGADOR_Grupo Edad'!$AD101&lt;&gt;0),'[8]INVESTIGADOR_Grupo Edad'!$AD101,""),IF($A103="TOTAL",SUM(INDIRECT("R4:R"&amp;ROW()-1)),""))</f>
        <v/>
      </c>
      <c r="S103" s="3" t="str">
        <f t="shared" ca="1" si="24"/>
        <v/>
      </c>
      <c r="T103" s="3" t="str">
        <f ca="1">IF(AND($A103&lt;&gt;"",$A103&lt;&gt;"TOTAL"),IF(AND('[8]INVESTIGADOR_Grupo Edad'!$AG101&lt;&gt;"",'[8]INVESTIGADOR_Grupo Edad'!$AG101&lt;&gt;0),'[8]INVESTIGADOR_Grupo Edad'!$AG101,""),IF($A103="TOTAL",SUM(INDIRECT("T4:T"&amp;ROW()-1)),""))</f>
        <v/>
      </c>
      <c r="U103" s="3" t="str">
        <f ca="1">IF(AND($A103&lt;&gt;"",$A103&lt;&gt;"TOTAL"),IF(AND('[8]INVESTIGADOR_Grupo Edad'!$AI101&lt;&gt;"",'[8]INVESTIGADOR_Grupo Edad'!$AI101&lt;&gt;0),'[8]INVESTIGADOR_Grupo Edad'!$AI101,""),IF($A103="TOTAL",SUM(INDIRECT("U4:U"&amp;ROW()-1)),""))</f>
        <v/>
      </c>
      <c r="V103" s="3" t="str">
        <f t="shared" ca="1" si="25"/>
        <v/>
      </c>
      <c r="W103" s="3" t="str">
        <f ca="1">IF(AND($A103&lt;&gt;"",$A103&lt;&gt;"TOTAL"),IF(AND('[8]INVESTIGADOR_Grupo Edad'!$AL101&lt;&gt;"",'[8]INVESTIGADOR_Grupo Edad'!$AL101&lt;&gt;0),'[8]INVESTIGADOR_Grupo Edad'!$AL101,""),IF($A103="TOTAL",SUM(INDIRECT("W4:W"&amp;ROW()-1)),""))</f>
        <v/>
      </c>
      <c r="X103" s="3" t="str">
        <f ca="1">IF(AND($A103&lt;&gt;"",$A103&lt;&gt;"TOTAL"),IF(AND('[8]INVESTIGADOR_Grupo Edad'!$AN101&lt;&gt;"",'[8]INVESTIGADOR_Grupo Edad'!$AN101&lt;&gt;0),'[8]INVESTIGADOR_Grupo Edad'!$AN101,""),IF($A103="TOTAL",SUM(INDIRECT("X4:X"&amp;ROW()-1)),""))</f>
        <v/>
      </c>
      <c r="Y103" s="3" t="str">
        <f t="shared" ca="1" si="26"/>
        <v/>
      </c>
      <c r="Z103" s="3" t="str">
        <f ca="1">IF(AND($A103&lt;&gt;"",$A103&lt;&gt;"TOTAL"),IF(AND('[8]INVESTIGADOR_Grupo Edad'!$AQ101&lt;&gt;"",'[8]INVESTIGADOR_Grupo Edad'!$AQ101&lt;&gt;0),'[8]INVESTIGADOR_Grupo Edad'!$AQ101,""),IF($A103="TOTAL",SUM(INDIRECT("Z4:Z"&amp;ROW()-1)),""))</f>
        <v/>
      </c>
      <c r="AA103" s="3" t="str">
        <f ca="1">IF(AND($A103&lt;&gt;"",$A103&lt;&gt;"TOTAL"),IF(AND('[8]INVESTIGADOR_Grupo Edad'!$AS101&lt;&gt;"",'[8]INVESTIGADOR_Grupo Edad'!$AS101&lt;&gt;0),'[8]INVESTIGADOR_Grupo Edad'!$AS101,""),IF($A103="TOTAL",SUM(INDIRECT("AA4:AA"&amp;ROW()-1)),""))</f>
        <v/>
      </c>
      <c r="AB103" s="3" t="str">
        <f t="shared" ca="1" si="27"/>
        <v/>
      </c>
      <c r="AC103" s="3" t="str">
        <f ca="1">IF(AND($A103&lt;&gt;"",$A103&lt;&gt;"TOTAL"),IF(AND('[8]INVESTIGADOR_Grupo Edad'!$AV101&lt;&gt;"",'[8]INVESTIGADOR_Grupo Edad'!$AV101&lt;&gt;0),'[8]INVESTIGADOR_Grupo Edad'!$AV101,""),IF($A103="TOTAL",SUM(INDIRECT("AC4:AC"&amp;ROW()-1)),""))</f>
        <v/>
      </c>
      <c r="AD103" s="3" t="str">
        <f ca="1">IF(AND($A103&lt;&gt;"",$A103&lt;&gt;"TOTAL"),IF(AND('[8]INVESTIGADOR_Grupo Edad'!$AX101&lt;&gt;"",'[8]INVESTIGADOR_Grupo Edad'!$AX101&lt;&gt;0),'[8]INVESTIGADOR_Grupo Edad'!$AX101,""),IF($A103="TOTAL",SUM(INDIRECT("AD4:AD"&amp;ROW()-1)),""))</f>
        <v/>
      </c>
      <c r="AE103" s="3" t="str">
        <f t="shared" ca="1" si="28"/>
        <v/>
      </c>
      <c r="AF103" s="3" t="str">
        <f ca="1">IF(AND($A103&lt;&gt;"",$A103&lt;&gt;"TOTAL"),IF(AND('[8]INVESTIGADOR_Grupo Edad'!$BA101&lt;&gt;"",'[8]INVESTIGADOR_Grupo Edad'!$BA101&lt;&gt;0),'[8]INVESTIGADOR_Grupo Edad'!$BA101,""),IF($A103="TOTAL",SUM(INDIRECT("AF4:AF"&amp;ROW()-1)),""))</f>
        <v/>
      </c>
      <c r="AG103" s="3" t="str">
        <f ca="1">IF(AND($A103&lt;&gt;"",$A103&lt;&gt;"TOTAL"),IF(AND('[8]INVESTIGADOR_Grupo Edad'!$BC101&lt;&gt;"",'[8]INVESTIGADOR_Grupo Edad'!$BC101&lt;&gt;0),'[8]INVESTIGADOR_Grupo Edad'!$BC101,""),IF($A103="TOTAL",SUM(INDIRECT("AG4:AG"&amp;ROW()-1)),""))</f>
        <v/>
      </c>
      <c r="AH103" s="3" t="str">
        <f t="shared" ca="1" si="29"/>
        <v/>
      </c>
      <c r="AI103" s="3" t="str">
        <f ca="1">IF(AND($A103&lt;&gt;"",$A103&lt;&gt;"TOTAL"),IF(AND('[8]INVESTIGADOR_Grupo Edad'!$BF101&lt;&gt;"",'[8]INVESTIGADOR_Grupo Edad'!$BF101&lt;&gt;0),'[8]INVESTIGADOR_Grupo Edad'!$BF101,""),IF($A103="TOTAL",SUM(INDIRECT("AI4:AI"&amp;ROW()-1)),""))</f>
        <v/>
      </c>
      <c r="AJ103" s="3" t="str">
        <f ca="1">IF(AND($A103&lt;&gt;"",$A103&lt;&gt;"TOTAL"),IF(AND('[8]INVESTIGADOR_Grupo Edad'!$BH101&lt;&gt;"",'[8]INVESTIGADOR_Grupo Edad'!$BH101&lt;&gt;0),'[8]INVESTIGADOR_Grupo Edad'!$BH101,""),IF($A103="TOTAL",SUM(INDIRECT("AJ4:AJ"&amp;ROW()-1)),""))</f>
        <v/>
      </c>
      <c r="AK103" s="3" t="str">
        <f t="shared" ca="1" si="30"/>
        <v/>
      </c>
      <c r="AL103" s="3" t="str">
        <f ca="1">IF(AND($A103&lt;&gt;"",$A103&lt;&gt;"TOTAL"),IF(AND('[8]INVESTIGADOR_Grupo Edad'!$BK101&lt;&gt;"",'[8]INVESTIGADOR_Grupo Edad'!$BK101&lt;&gt;0),'[8]INVESTIGADOR_Grupo Edad'!$BK101,""),IF($A103="TOTAL",SUM(INDIRECT("AL4:AL"&amp;ROW()-1)),""))</f>
        <v/>
      </c>
      <c r="AM103" s="3" t="str">
        <f ca="1">IF(AND($A103&lt;&gt;"",$A103&lt;&gt;"TOTAL"),IF(AND('[8]INVESTIGADOR_Grupo Edad'!$BM101&lt;&gt;"",'[8]INVESTIGADOR_Grupo Edad'!$BM101&lt;&gt;0),'[8]INVESTIGADOR_Grupo Edad'!$BM101,""),IF($A103="TOTAL",SUM(INDIRECT("AM4:AM"&amp;ROW()-1)),""))</f>
        <v/>
      </c>
      <c r="AN103" s="3" t="str">
        <f t="shared" ca="1" si="31"/>
        <v/>
      </c>
      <c r="AO103" s="3" t="str">
        <f ca="1">IF(AND($A103&lt;&gt;"",$A103&lt;&gt;"TOTAL"),IF(AND('[8]INVESTIGADOR_Grupo Edad'!$BP101&lt;&gt;"",'[8]INVESTIGADOR_Grupo Edad'!$BP101&lt;&gt;0),'[8]INVESTIGADOR_Grupo Edad'!$BP101,""),IF($A103="TOTAL",SUM(INDIRECT("AO4:AO"&amp;ROW()-1)),""))</f>
        <v/>
      </c>
      <c r="AP103" s="3" t="str">
        <f ca="1">IF(AND($A103&lt;&gt;"",$A103&lt;&gt;"TOTAL"),IF(AND('[8]INVESTIGADOR_Grupo Edad'!$BR101&lt;&gt;"",'[8]INVESTIGADOR_Grupo Edad'!$BR101&lt;&gt;0),'[8]INVESTIGADOR_Grupo Edad'!$BR101,""),IF($A103="TOTAL",SUM(INDIRECT("AP4:AP"&amp;ROW()-1)),""))</f>
        <v/>
      </c>
      <c r="AQ103" s="3" t="str">
        <f t="shared" ca="1" si="32"/>
        <v/>
      </c>
      <c r="AR103" s="3" t="str">
        <f ca="1">IF(AND($A103&lt;&gt;"",$A103&lt;&gt;"TOTAL"),IF(AND('[8]INVESTIGADOR_Grupo Edad'!$BU101&lt;&gt;"",'[8]INVESTIGADOR_Grupo Edad'!$BU101&lt;&gt;0),'[8]INVESTIGADOR_Grupo Edad'!$BU101,""),IF($A103="TOTAL",SUM(INDIRECT("AR4:AR"&amp;ROW()-1)),""))</f>
        <v/>
      </c>
      <c r="AS103" s="3" t="str">
        <f ca="1">IF(AND($A103&lt;&gt;"",$A103&lt;&gt;"TOTAL"),IF(AND('[8]INVESTIGADOR_Grupo Edad'!$BW101&lt;&gt;"",'[8]INVESTIGADOR_Grupo Edad'!$BW101&lt;&gt;0),'[8]INVESTIGADOR_Grupo Edad'!$BW101,""),IF($A103="TOTAL",SUM(INDIRECT("AS4:AS"&amp;ROW()-1)),""))</f>
        <v/>
      </c>
      <c r="AT103" s="3" t="str">
        <f t="shared" ca="1" si="33"/>
        <v/>
      </c>
      <c r="AU103" s="3" t="str">
        <f ca="1">IF(AND($A103&lt;&gt;"",$A103&lt;&gt;"TOTAL"),IF(AND('[8]INVESTIGADOR_Grupo Edad'!$BZ101&lt;&gt;"",'[8]INVESTIGADOR_Grupo Edad'!$BZ101&lt;&gt;0),'[8]INVESTIGADOR_Grupo Edad'!$BZ101,""),IF($A103="TOTAL",SUM(INDIRECT("AU4:AU"&amp;ROW()-1)),""))</f>
        <v/>
      </c>
      <c r="AV103" s="3" t="str">
        <f ca="1">IF(AND($A103&lt;&gt;"",$A103&lt;&gt;"TOTAL"),IF(AND('[8]INVESTIGADOR_Grupo Edad'!$CB101&lt;&gt;"",'[8]INVESTIGADOR_Grupo Edad'!$CB101&lt;&gt;0),'[8]INVESTIGADOR_Grupo Edad'!$CB101,""),IF($A103="TOTAL",SUM(INDIRECT("AV4:AV"&amp;ROW()-1)),""))</f>
        <v/>
      </c>
      <c r="AW103" s="3" t="str">
        <f t="shared" ca="1" si="34"/>
        <v/>
      </c>
      <c r="AX103" s="3" t="str">
        <f ca="1">IF(AND($A103&lt;&gt;"",$A103&lt;&gt;"TOTAL"),IF(AND('[8]INVESTIGADOR_Grupo Edad'!$CE101&lt;&gt;"",'[8]INVESTIGADOR_Grupo Edad'!$CE101&lt;&gt;0),'[8]INVESTIGADOR_Grupo Edad'!$CE101,""),IF($A103="TOTAL",SUM(INDIRECT("AX4:AX"&amp;ROW()-1)),""))</f>
        <v/>
      </c>
      <c r="AY103" s="3" t="str">
        <f ca="1">IF(AND($A103&lt;&gt;"",$A103&lt;&gt;"TOTAL"),IF(AND('[8]INVESTIGADOR_Grupo Edad'!$CG101&lt;&gt;"",'[8]INVESTIGADOR_Grupo Edad'!$CG101&lt;&gt;0),'[8]INVESTIGADOR_Grupo Edad'!$CG101,""),IF($A103="TOTAL",SUM(INDIRECT("AY4:AY"&amp;ROW()-1)),""))</f>
        <v/>
      </c>
      <c r="AZ103" s="3" t="str">
        <f t="shared" ca="1" si="35"/>
        <v/>
      </c>
      <c r="BA103" s="3" t="str">
        <f ca="1">IF(AND($A103&lt;&gt;"",$A103&lt;&gt;"TOTAL"),IF(AND('[8]INVESTIGADOR_Grupo Edad'!$CJ101&lt;&gt;"",'[8]INVESTIGADOR_Grupo Edad'!$CJ101&lt;&gt;0),'[8]INVESTIGADOR_Grupo Edad'!$CJ101,""),IF($A103="TOTAL",SUM(INDIRECT("BA4:BA"&amp;ROW()-1)),""))</f>
        <v/>
      </c>
      <c r="BB103" s="3" t="str">
        <f ca="1">IF(AND($A103&lt;&gt;"",$A103&lt;&gt;"TOTAL"),IF(AND('[8]INVESTIGADOR_Grupo Edad'!$CL101&lt;&gt;"",'[8]INVESTIGADOR_Grupo Edad'!$CL101&lt;&gt;0),'[8]INVESTIGADOR_Grupo Edad'!$CL101,""),IF($A103="TOTAL",SUM(INDIRECT("BB4:BB"&amp;ROW()-1)),""))</f>
        <v/>
      </c>
      <c r="BC103" s="3" t="str">
        <f t="shared" ca="1" si="36"/>
        <v/>
      </c>
      <c r="BD103" s="3" t="str">
        <f ca="1">IF(AND($A103&lt;&gt;"",$A103&lt;&gt;"TOTAL"),IF(AND('[8]INVESTIGADOR_Grupo Edad'!$CO101&lt;&gt;"",'[8]INVESTIGADOR_Grupo Edad'!$CO101&lt;&gt;0),'[8]INVESTIGADOR_Grupo Edad'!$CO101,""),IF($A103="TOTAL",SUM(INDIRECT("BD4:BD"&amp;ROW()-1)),""))</f>
        <v/>
      </c>
      <c r="BE103" s="3" t="str">
        <f ca="1">IF(AND($A103&lt;&gt;"",$A103&lt;&gt;"TOTAL"),IF(AND('[8]INVESTIGADOR_Grupo Edad'!$CQ101&lt;&gt;"",'[8]INVESTIGADOR_Grupo Edad'!$CQ101&lt;&gt;0),'[8]INVESTIGADOR_Grupo Edad'!$CQ101,""),IF($A103="TOTAL",SUM(INDIRECT("BE4:BE"&amp;ROW()-1)),""))</f>
        <v/>
      </c>
      <c r="BF103" s="3" t="str">
        <f t="shared" ca="1" si="37"/>
        <v/>
      </c>
    </row>
    <row r="104" spans="1:58" x14ac:dyDescent="0.2">
      <c r="A104" s="25" t="str">
        <f>IF('[8]INVESTIGADOR_Grupo Edad'!$B102&lt;&gt;"",'[8]INVESTIGADOR_Grupo Edad'!$B102,IF(AND('[8]INVESTIGADOR_Grupo Edad'!$B102="",'[8]INVESTIGADOR_Grupo Edad'!$B103="",'[8]INVESTIGADOR_Grupo Edad'!$B101=""),"","TOTAL"))</f>
        <v/>
      </c>
      <c r="B104" s="3" t="str">
        <f ca="1">IF(AND($A104&lt;&gt;"",$A104&lt;&gt;"TOTAL"),IF(AND('[8]INVESTIGADOR_Grupo Edad'!$C102&lt;&gt;"",'[8]INVESTIGADOR_Grupo Edad'!$C102&lt;&gt;0),'[8]INVESTIGADOR_Grupo Edad'!$C102,""),IF($A104="TOTAL",SUM(INDIRECT("B4:B"&amp;ROW()-1)),""))</f>
        <v/>
      </c>
      <c r="C104" s="3" t="str">
        <f ca="1">IF(AND($A104&lt;&gt;"",$A104&lt;&gt;"TOTAL"),IF(AND('[8]INVESTIGADOR_Grupo Edad'!$E102&lt;&gt;"",'[8]INVESTIGADOR_Grupo Edad'!$E102&lt;&gt;0),'[8]INVESTIGADOR_Grupo Edad'!$E102,""),IF($A104="TOTAL",SUM(INDIRECT("C4:C"&amp;ROW()-1)),""))</f>
        <v/>
      </c>
      <c r="D104" s="3" t="str">
        <f t="shared" ca="1" si="19"/>
        <v/>
      </c>
      <c r="E104" s="3" t="str">
        <f ca="1">IF(AND($A104&lt;&gt;"",$A104&lt;&gt;"TOTAL"),IF(AND('[8]INVESTIGADOR_Grupo Edad'!$H102&lt;&gt;"",'[8]INVESTIGADOR_Grupo Edad'!$H102&lt;&gt;0),'[8]INVESTIGADOR_Grupo Edad'!$H102,""),IF($A104="TOTAL",SUM(INDIRECT("E4:E"&amp;ROW()-1)),""))</f>
        <v/>
      </c>
      <c r="F104" s="3" t="str">
        <f ca="1">IF(AND($A104&lt;&gt;"",$A104&lt;&gt;"TOTAL"),IF(AND('[8]INVESTIGADOR_Grupo Edad'!$J102&lt;&gt;"",'[8]INVESTIGADOR_Grupo Edad'!$J102&lt;&gt;0),'[8]INVESTIGADOR_Grupo Edad'!$J102,""),IF($A104="TOTAL",SUM(INDIRECT("F4:F"&amp;ROW()-1)),""))</f>
        <v/>
      </c>
      <c r="G104" s="3" t="str">
        <f t="shared" ca="1" si="20"/>
        <v/>
      </c>
      <c r="H104" s="3" t="str">
        <f ca="1">IF(AND($A104&lt;&gt;"",$A104&lt;&gt;"TOTAL"),IF(AND('[8]INVESTIGADOR_Grupo Edad'!$M102&lt;&gt;"",'[8]INVESTIGADOR_Grupo Edad'!$M102&lt;&gt;0),'[8]INVESTIGADOR_Grupo Edad'!$M102,""),IF($A104="TOTAL",SUM(INDIRECT("H4:H"&amp;ROW()-1)),""))</f>
        <v/>
      </c>
      <c r="I104" s="3" t="str">
        <f ca="1">IF(AND($A104&lt;&gt;"",$A104&lt;&gt;"TOTAL"),IF(AND('[8]INVESTIGADOR_Grupo Edad'!$O102&lt;&gt;"",'[8]INVESTIGADOR_Grupo Edad'!$O102&lt;&gt;0),'[8]INVESTIGADOR_Grupo Edad'!$O102,""),IF($A104="TOTAL",SUM(INDIRECT("I4:I"&amp;ROW()-1)),""))</f>
        <v/>
      </c>
      <c r="J104" s="3" t="str">
        <f t="shared" ca="1" si="21"/>
        <v/>
      </c>
      <c r="K104" s="3" t="str">
        <f ca="1">IF(AND($A104&lt;&gt;"",$A104&lt;&gt;"TOTAL"),IF(AND('[8]INVESTIGADOR_Grupo Edad'!$R102&lt;&gt;"",'[8]INVESTIGADOR_Grupo Edad'!$R102&lt;&gt;0),'[8]INVESTIGADOR_Grupo Edad'!$R102,""),IF($A104="TOTAL",SUM(INDIRECT("K4:K"&amp;ROW()-1)),""))</f>
        <v/>
      </c>
      <c r="L104" s="3" t="str">
        <f ca="1">IF(AND($A104&lt;&gt;"",$A104&lt;&gt;"TOTAL"),IF(AND('[8]INVESTIGADOR_Grupo Edad'!$T102&lt;&gt;"",'[8]INVESTIGADOR_Grupo Edad'!$T102&lt;&gt;0),'[8]INVESTIGADOR_Grupo Edad'!$T102,""),IF($A104="TOTAL",SUM(INDIRECT("L4:L"&amp;ROW()-1)),""))</f>
        <v/>
      </c>
      <c r="M104" s="3" t="str">
        <f t="shared" ca="1" si="22"/>
        <v/>
      </c>
      <c r="N104" s="3" t="str">
        <f ca="1">IF(AND($A104&lt;&gt;"",$A104&lt;&gt;"TOTAL"),IF(AND('[8]INVESTIGADOR_Grupo Edad'!$W102&lt;&gt;"",'[8]INVESTIGADOR_Grupo Edad'!$W102&lt;&gt;0),'[8]INVESTIGADOR_Grupo Edad'!$W102,""),IF($A104="TOTAL",SUM(INDIRECT("N4:N"&amp;ROW()-1)),""))</f>
        <v/>
      </c>
      <c r="O104" s="3" t="str">
        <f ca="1">IF(AND($A104&lt;&gt;"",$A104&lt;&gt;"TOTAL"),IF(AND('[8]INVESTIGADOR_Grupo Edad'!$Y102&lt;&gt;"",'[8]INVESTIGADOR_Grupo Edad'!$Y102&lt;&gt;0),'[8]INVESTIGADOR_Grupo Edad'!$Y102,""),IF($A104="TOTAL",SUM(INDIRECT("O4:O"&amp;ROW()-1)),""))</f>
        <v/>
      </c>
      <c r="P104" s="3" t="str">
        <f t="shared" ca="1" si="23"/>
        <v/>
      </c>
      <c r="Q104" s="3" t="str">
        <f ca="1">IF(AND($A104&lt;&gt;"",$A104&lt;&gt;"TOTAL"),IF(AND('[8]INVESTIGADOR_Grupo Edad'!$AB102&lt;&gt;"",'[8]INVESTIGADOR_Grupo Edad'!$AB102&lt;&gt;0),'[8]INVESTIGADOR_Grupo Edad'!$AB102,""),IF($A104="TOTAL",SUM(INDIRECT("Q4:Q"&amp;ROW()-1)),""))</f>
        <v/>
      </c>
      <c r="R104" s="3" t="str">
        <f ca="1">IF(AND($A104&lt;&gt;"",$A104&lt;&gt;"TOTAL"),IF(AND('[8]INVESTIGADOR_Grupo Edad'!$AD102&lt;&gt;"",'[8]INVESTIGADOR_Grupo Edad'!$AD102&lt;&gt;0),'[8]INVESTIGADOR_Grupo Edad'!$AD102,""),IF($A104="TOTAL",SUM(INDIRECT("R4:R"&amp;ROW()-1)),""))</f>
        <v/>
      </c>
      <c r="S104" s="3" t="str">
        <f t="shared" ca="1" si="24"/>
        <v/>
      </c>
      <c r="T104" s="3" t="str">
        <f ca="1">IF(AND($A104&lt;&gt;"",$A104&lt;&gt;"TOTAL"),IF(AND('[8]INVESTIGADOR_Grupo Edad'!$AG102&lt;&gt;"",'[8]INVESTIGADOR_Grupo Edad'!$AG102&lt;&gt;0),'[8]INVESTIGADOR_Grupo Edad'!$AG102,""),IF($A104="TOTAL",SUM(INDIRECT("T4:T"&amp;ROW()-1)),""))</f>
        <v/>
      </c>
      <c r="U104" s="3" t="str">
        <f ca="1">IF(AND($A104&lt;&gt;"",$A104&lt;&gt;"TOTAL"),IF(AND('[8]INVESTIGADOR_Grupo Edad'!$AI102&lt;&gt;"",'[8]INVESTIGADOR_Grupo Edad'!$AI102&lt;&gt;0),'[8]INVESTIGADOR_Grupo Edad'!$AI102,""),IF($A104="TOTAL",SUM(INDIRECT("U4:U"&amp;ROW()-1)),""))</f>
        <v/>
      </c>
      <c r="V104" s="3" t="str">
        <f t="shared" ca="1" si="25"/>
        <v/>
      </c>
      <c r="W104" s="3" t="str">
        <f ca="1">IF(AND($A104&lt;&gt;"",$A104&lt;&gt;"TOTAL"),IF(AND('[8]INVESTIGADOR_Grupo Edad'!$AL102&lt;&gt;"",'[8]INVESTIGADOR_Grupo Edad'!$AL102&lt;&gt;0),'[8]INVESTIGADOR_Grupo Edad'!$AL102,""),IF($A104="TOTAL",SUM(INDIRECT("W4:W"&amp;ROW()-1)),""))</f>
        <v/>
      </c>
      <c r="X104" s="3" t="str">
        <f ca="1">IF(AND($A104&lt;&gt;"",$A104&lt;&gt;"TOTAL"),IF(AND('[8]INVESTIGADOR_Grupo Edad'!$AN102&lt;&gt;"",'[8]INVESTIGADOR_Grupo Edad'!$AN102&lt;&gt;0),'[8]INVESTIGADOR_Grupo Edad'!$AN102,""),IF($A104="TOTAL",SUM(INDIRECT("X4:X"&amp;ROW()-1)),""))</f>
        <v/>
      </c>
      <c r="Y104" s="3" t="str">
        <f t="shared" ca="1" si="26"/>
        <v/>
      </c>
      <c r="Z104" s="3" t="str">
        <f ca="1">IF(AND($A104&lt;&gt;"",$A104&lt;&gt;"TOTAL"),IF(AND('[8]INVESTIGADOR_Grupo Edad'!$AQ102&lt;&gt;"",'[8]INVESTIGADOR_Grupo Edad'!$AQ102&lt;&gt;0),'[8]INVESTIGADOR_Grupo Edad'!$AQ102,""),IF($A104="TOTAL",SUM(INDIRECT("Z4:Z"&amp;ROW()-1)),""))</f>
        <v/>
      </c>
      <c r="AA104" s="3" t="str">
        <f ca="1">IF(AND($A104&lt;&gt;"",$A104&lt;&gt;"TOTAL"),IF(AND('[8]INVESTIGADOR_Grupo Edad'!$AS102&lt;&gt;"",'[8]INVESTIGADOR_Grupo Edad'!$AS102&lt;&gt;0),'[8]INVESTIGADOR_Grupo Edad'!$AS102,""),IF($A104="TOTAL",SUM(INDIRECT("AA4:AA"&amp;ROW()-1)),""))</f>
        <v/>
      </c>
      <c r="AB104" s="3" t="str">
        <f t="shared" ca="1" si="27"/>
        <v/>
      </c>
      <c r="AC104" s="3" t="str">
        <f ca="1">IF(AND($A104&lt;&gt;"",$A104&lt;&gt;"TOTAL"),IF(AND('[8]INVESTIGADOR_Grupo Edad'!$AV102&lt;&gt;"",'[8]INVESTIGADOR_Grupo Edad'!$AV102&lt;&gt;0),'[8]INVESTIGADOR_Grupo Edad'!$AV102,""),IF($A104="TOTAL",SUM(INDIRECT("AC4:AC"&amp;ROW()-1)),""))</f>
        <v/>
      </c>
      <c r="AD104" s="3" t="str">
        <f ca="1">IF(AND($A104&lt;&gt;"",$A104&lt;&gt;"TOTAL"),IF(AND('[8]INVESTIGADOR_Grupo Edad'!$AX102&lt;&gt;"",'[8]INVESTIGADOR_Grupo Edad'!$AX102&lt;&gt;0),'[8]INVESTIGADOR_Grupo Edad'!$AX102,""),IF($A104="TOTAL",SUM(INDIRECT("AD4:AD"&amp;ROW()-1)),""))</f>
        <v/>
      </c>
      <c r="AE104" s="3" t="str">
        <f t="shared" ca="1" si="28"/>
        <v/>
      </c>
      <c r="AF104" s="3" t="str">
        <f ca="1">IF(AND($A104&lt;&gt;"",$A104&lt;&gt;"TOTAL"),IF(AND('[8]INVESTIGADOR_Grupo Edad'!$BA102&lt;&gt;"",'[8]INVESTIGADOR_Grupo Edad'!$BA102&lt;&gt;0),'[8]INVESTIGADOR_Grupo Edad'!$BA102,""),IF($A104="TOTAL",SUM(INDIRECT("AF4:AF"&amp;ROW()-1)),""))</f>
        <v/>
      </c>
      <c r="AG104" s="3" t="str">
        <f ca="1">IF(AND($A104&lt;&gt;"",$A104&lt;&gt;"TOTAL"),IF(AND('[8]INVESTIGADOR_Grupo Edad'!$BC102&lt;&gt;"",'[8]INVESTIGADOR_Grupo Edad'!$BC102&lt;&gt;0),'[8]INVESTIGADOR_Grupo Edad'!$BC102,""),IF($A104="TOTAL",SUM(INDIRECT("AG4:AG"&amp;ROW()-1)),""))</f>
        <v/>
      </c>
      <c r="AH104" s="3" t="str">
        <f t="shared" ca="1" si="29"/>
        <v/>
      </c>
      <c r="AI104" s="3" t="str">
        <f ca="1">IF(AND($A104&lt;&gt;"",$A104&lt;&gt;"TOTAL"),IF(AND('[8]INVESTIGADOR_Grupo Edad'!$BF102&lt;&gt;"",'[8]INVESTIGADOR_Grupo Edad'!$BF102&lt;&gt;0),'[8]INVESTIGADOR_Grupo Edad'!$BF102,""),IF($A104="TOTAL",SUM(INDIRECT("AI4:AI"&amp;ROW()-1)),""))</f>
        <v/>
      </c>
      <c r="AJ104" s="3" t="str">
        <f ca="1">IF(AND($A104&lt;&gt;"",$A104&lt;&gt;"TOTAL"),IF(AND('[8]INVESTIGADOR_Grupo Edad'!$BH102&lt;&gt;"",'[8]INVESTIGADOR_Grupo Edad'!$BH102&lt;&gt;0),'[8]INVESTIGADOR_Grupo Edad'!$BH102,""),IF($A104="TOTAL",SUM(INDIRECT("AJ4:AJ"&amp;ROW()-1)),""))</f>
        <v/>
      </c>
      <c r="AK104" s="3" t="str">
        <f t="shared" ca="1" si="30"/>
        <v/>
      </c>
      <c r="AL104" s="3" t="str">
        <f ca="1">IF(AND($A104&lt;&gt;"",$A104&lt;&gt;"TOTAL"),IF(AND('[8]INVESTIGADOR_Grupo Edad'!$BK102&lt;&gt;"",'[8]INVESTIGADOR_Grupo Edad'!$BK102&lt;&gt;0),'[8]INVESTIGADOR_Grupo Edad'!$BK102,""),IF($A104="TOTAL",SUM(INDIRECT("AL4:AL"&amp;ROW()-1)),""))</f>
        <v/>
      </c>
      <c r="AM104" s="3" t="str">
        <f ca="1">IF(AND($A104&lt;&gt;"",$A104&lt;&gt;"TOTAL"),IF(AND('[8]INVESTIGADOR_Grupo Edad'!$BM102&lt;&gt;"",'[8]INVESTIGADOR_Grupo Edad'!$BM102&lt;&gt;0),'[8]INVESTIGADOR_Grupo Edad'!$BM102,""),IF($A104="TOTAL",SUM(INDIRECT("AM4:AM"&amp;ROW()-1)),""))</f>
        <v/>
      </c>
      <c r="AN104" s="3" t="str">
        <f t="shared" ca="1" si="31"/>
        <v/>
      </c>
      <c r="AO104" s="3" t="str">
        <f ca="1">IF(AND($A104&lt;&gt;"",$A104&lt;&gt;"TOTAL"),IF(AND('[8]INVESTIGADOR_Grupo Edad'!$BP102&lt;&gt;"",'[8]INVESTIGADOR_Grupo Edad'!$BP102&lt;&gt;0),'[8]INVESTIGADOR_Grupo Edad'!$BP102,""),IF($A104="TOTAL",SUM(INDIRECT("AO4:AO"&amp;ROW()-1)),""))</f>
        <v/>
      </c>
      <c r="AP104" s="3" t="str">
        <f ca="1">IF(AND($A104&lt;&gt;"",$A104&lt;&gt;"TOTAL"),IF(AND('[8]INVESTIGADOR_Grupo Edad'!$BR102&lt;&gt;"",'[8]INVESTIGADOR_Grupo Edad'!$BR102&lt;&gt;0),'[8]INVESTIGADOR_Grupo Edad'!$BR102,""),IF($A104="TOTAL",SUM(INDIRECT("AP4:AP"&amp;ROW()-1)),""))</f>
        <v/>
      </c>
      <c r="AQ104" s="3" t="str">
        <f t="shared" ca="1" si="32"/>
        <v/>
      </c>
      <c r="AR104" s="3" t="str">
        <f ca="1">IF(AND($A104&lt;&gt;"",$A104&lt;&gt;"TOTAL"),IF(AND('[8]INVESTIGADOR_Grupo Edad'!$BU102&lt;&gt;"",'[8]INVESTIGADOR_Grupo Edad'!$BU102&lt;&gt;0),'[8]INVESTIGADOR_Grupo Edad'!$BU102,""),IF($A104="TOTAL",SUM(INDIRECT("AR4:AR"&amp;ROW()-1)),""))</f>
        <v/>
      </c>
      <c r="AS104" s="3" t="str">
        <f ca="1">IF(AND($A104&lt;&gt;"",$A104&lt;&gt;"TOTAL"),IF(AND('[8]INVESTIGADOR_Grupo Edad'!$BW102&lt;&gt;"",'[8]INVESTIGADOR_Grupo Edad'!$BW102&lt;&gt;0),'[8]INVESTIGADOR_Grupo Edad'!$BW102,""),IF($A104="TOTAL",SUM(INDIRECT("AS4:AS"&amp;ROW()-1)),""))</f>
        <v/>
      </c>
      <c r="AT104" s="3" t="str">
        <f t="shared" ca="1" si="33"/>
        <v/>
      </c>
      <c r="AU104" s="3" t="str">
        <f ca="1">IF(AND($A104&lt;&gt;"",$A104&lt;&gt;"TOTAL"),IF(AND('[8]INVESTIGADOR_Grupo Edad'!$BZ102&lt;&gt;"",'[8]INVESTIGADOR_Grupo Edad'!$BZ102&lt;&gt;0),'[8]INVESTIGADOR_Grupo Edad'!$BZ102,""),IF($A104="TOTAL",SUM(INDIRECT("AU4:AU"&amp;ROW()-1)),""))</f>
        <v/>
      </c>
      <c r="AV104" s="3" t="str">
        <f ca="1">IF(AND($A104&lt;&gt;"",$A104&lt;&gt;"TOTAL"),IF(AND('[8]INVESTIGADOR_Grupo Edad'!$CB102&lt;&gt;"",'[8]INVESTIGADOR_Grupo Edad'!$CB102&lt;&gt;0),'[8]INVESTIGADOR_Grupo Edad'!$CB102,""),IF($A104="TOTAL",SUM(INDIRECT("AV4:AV"&amp;ROW()-1)),""))</f>
        <v/>
      </c>
      <c r="AW104" s="3" t="str">
        <f t="shared" ca="1" si="34"/>
        <v/>
      </c>
      <c r="AX104" s="3" t="str">
        <f ca="1">IF(AND($A104&lt;&gt;"",$A104&lt;&gt;"TOTAL"),IF(AND('[8]INVESTIGADOR_Grupo Edad'!$CE102&lt;&gt;"",'[8]INVESTIGADOR_Grupo Edad'!$CE102&lt;&gt;0),'[8]INVESTIGADOR_Grupo Edad'!$CE102,""),IF($A104="TOTAL",SUM(INDIRECT("AX4:AX"&amp;ROW()-1)),""))</f>
        <v/>
      </c>
      <c r="AY104" s="3" t="str">
        <f ca="1">IF(AND($A104&lt;&gt;"",$A104&lt;&gt;"TOTAL"),IF(AND('[8]INVESTIGADOR_Grupo Edad'!$CG102&lt;&gt;"",'[8]INVESTIGADOR_Grupo Edad'!$CG102&lt;&gt;0),'[8]INVESTIGADOR_Grupo Edad'!$CG102,""),IF($A104="TOTAL",SUM(INDIRECT("AY4:AY"&amp;ROW()-1)),""))</f>
        <v/>
      </c>
      <c r="AZ104" s="3" t="str">
        <f t="shared" ca="1" si="35"/>
        <v/>
      </c>
      <c r="BA104" s="3" t="str">
        <f ca="1">IF(AND($A104&lt;&gt;"",$A104&lt;&gt;"TOTAL"),IF(AND('[8]INVESTIGADOR_Grupo Edad'!$CJ102&lt;&gt;"",'[8]INVESTIGADOR_Grupo Edad'!$CJ102&lt;&gt;0),'[8]INVESTIGADOR_Grupo Edad'!$CJ102,""),IF($A104="TOTAL",SUM(INDIRECT("BA4:BA"&amp;ROW()-1)),""))</f>
        <v/>
      </c>
      <c r="BB104" s="3" t="str">
        <f ca="1">IF(AND($A104&lt;&gt;"",$A104&lt;&gt;"TOTAL"),IF(AND('[8]INVESTIGADOR_Grupo Edad'!$CL102&lt;&gt;"",'[8]INVESTIGADOR_Grupo Edad'!$CL102&lt;&gt;0),'[8]INVESTIGADOR_Grupo Edad'!$CL102,""),IF($A104="TOTAL",SUM(INDIRECT("BB4:BB"&amp;ROW()-1)),""))</f>
        <v/>
      </c>
      <c r="BC104" s="3" t="str">
        <f t="shared" ca="1" si="36"/>
        <v/>
      </c>
      <c r="BD104" s="3" t="str">
        <f ca="1">IF(AND($A104&lt;&gt;"",$A104&lt;&gt;"TOTAL"),IF(AND('[8]INVESTIGADOR_Grupo Edad'!$CO102&lt;&gt;"",'[8]INVESTIGADOR_Grupo Edad'!$CO102&lt;&gt;0),'[8]INVESTIGADOR_Grupo Edad'!$CO102,""),IF($A104="TOTAL",SUM(INDIRECT("BD4:BD"&amp;ROW()-1)),""))</f>
        <v/>
      </c>
      <c r="BE104" s="3" t="str">
        <f ca="1">IF(AND($A104&lt;&gt;"",$A104&lt;&gt;"TOTAL"),IF(AND('[8]INVESTIGADOR_Grupo Edad'!$CQ102&lt;&gt;"",'[8]INVESTIGADOR_Grupo Edad'!$CQ102&lt;&gt;0),'[8]INVESTIGADOR_Grupo Edad'!$CQ102,""),IF($A104="TOTAL",SUM(INDIRECT("BE4:BE"&amp;ROW()-1)),""))</f>
        <v/>
      </c>
      <c r="BF104" s="3" t="str">
        <f t="shared" ca="1" si="37"/>
        <v/>
      </c>
    </row>
    <row r="105" spans="1:58" x14ac:dyDescent="0.2">
      <c r="A105" s="25" t="str">
        <f>IF('[8]INVESTIGADOR_Grupo Edad'!$B103&lt;&gt;"",'[8]INVESTIGADOR_Grupo Edad'!$B103,IF(AND('[8]INVESTIGADOR_Grupo Edad'!$B103="",'[8]INVESTIGADOR_Grupo Edad'!$B104="",'[8]INVESTIGADOR_Grupo Edad'!$B102=""),"","TOTAL"))</f>
        <v/>
      </c>
      <c r="B105" s="3" t="str">
        <f ca="1">IF(AND($A105&lt;&gt;"",$A105&lt;&gt;"TOTAL"),IF(AND('[8]INVESTIGADOR_Grupo Edad'!$C103&lt;&gt;"",'[8]INVESTIGADOR_Grupo Edad'!$C103&lt;&gt;0),'[8]INVESTIGADOR_Grupo Edad'!$C103,""),IF($A105="TOTAL",SUM(INDIRECT("B4:B"&amp;ROW()-1)),""))</f>
        <v/>
      </c>
      <c r="C105" s="3" t="str">
        <f ca="1">IF(AND($A105&lt;&gt;"",$A105&lt;&gt;"TOTAL"),IF(AND('[8]INVESTIGADOR_Grupo Edad'!$E103&lt;&gt;"",'[8]INVESTIGADOR_Grupo Edad'!$E103&lt;&gt;0),'[8]INVESTIGADOR_Grupo Edad'!$E103,""),IF($A105="TOTAL",SUM(INDIRECT("C4:C"&amp;ROW()-1)),""))</f>
        <v/>
      </c>
      <c r="D105" s="3" t="str">
        <f t="shared" ca="1" si="19"/>
        <v/>
      </c>
      <c r="E105" s="3" t="str">
        <f ca="1">IF(AND($A105&lt;&gt;"",$A105&lt;&gt;"TOTAL"),IF(AND('[8]INVESTIGADOR_Grupo Edad'!$H103&lt;&gt;"",'[8]INVESTIGADOR_Grupo Edad'!$H103&lt;&gt;0),'[8]INVESTIGADOR_Grupo Edad'!$H103,""),IF($A105="TOTAL",SUM(INDIRECT("E4:E"&amp;ROW()-1)),""))</f>
        <v/>
      </c>
      <c r="F105" s="3" t="str">
        <f ca="1">IF(AND($A105&lt;&gt;"",$A105&lt;&gt;"TOTAL"),IF(AND('[8]INVESTIGADOR_Grupo Edad'!$J103&lt;&gt;"",'[8]INVESTIGADOR_Grupo Edad'!$J103&lt;&gt;0),'[8]INVESTIGADOR_Grupo Edad'!$J103,""),IF($A105="TOTAL",SUM(INDIRECT("F4:F"&amp;ROW()-1)),""))</f>
        <v/>
      </c>
      <c r="G105" s="3" t="str">
        <f t="shared" ca="1" si="20"/>
        <v/>
      </c>
      <c r="H105" s="3" t="str">
        <f ca="1">IF(AND($A105&lt;&gt;"",$A105&lt;&gt;"TOTAL"),IF(AND('[8]INVESTIGADOR_Grupo Edad'!$M103&lt;&gt;"",'[8]INVESTIGADOR_Grupo Edad'!$M103&lt;&gt;0),'[8]INVESTIGADOR_Grupo Edad'!$M103,""),IF($A105="TOTAL",SUM(INDIRECT("H4:H"&amp;ROW()-1)),""))</f>
        <v/>
      </c>
      <c r="I105" s="3" t="str">
        <f ca="1">IF(AND($A105&lt;&gt;"",$A105&lt;&gt;"TOTAL"),IF(AND('[8]INVESTIGADOR_Grupo Edad'!$O103&lt;&gt;"",'[8]INVESTIGADOR_Grupo Edad'!$O103&lt;&gt;0),'[8]INVESTIGADOR_Grupo Edad'!$O103,""),IF($A105="TOTAL",SUM(INDIRECT("I4:I"&amp;ROW()-1)),""))</f>
        <v/>
      </c>
      <c r="J105" s="3" t="str">
        <f t="shared" ca="1" si="21"/>
        <v/>
      </c>
      <c r="K105" s="3" t="str">
        <f ca="1">IF(AND($A105&lt;&gt;"",$A105&lt;&gt;"TOTAL"),IF(AND('[8]INVESTIGADOR_Grupo Edad'!$R103&lt;&gt;"",'[8]INVESTIGADOR_Grupo Edad'!$R103&lt;&gt;0),'[8]INVESTIGADOR_Grupo Edad'!$R103,""),IF($A105="TOTAL",SUM(INDIRECT("K4:K"&amp;ROW()-1)),""))</f>
        <v/>
      </c>
      <c r="L105" s="3" t="str">
        <f ca="1">IF(AND($A105&lt;&gt;"",$A105&lt;&gt;"TOTAL"),IF(AND('[8]INVESTIGADOR_Grupo Edad'!$T103&lt;&gt;"",'[8]INVESTIGADOR_Grupo Edad'!$T103&lt;&gt;0),'[8]INVESTIGADOR_Grupo Edad'!$T103,""),IF($A105="TOTAL",SUM(INDIRECT("L4:L"&amp;ROW()-1)),""))</f>
        <v/>
      </c>
      <c r="M105" s="3" t="str">
        <f t="shared" ca="1" si="22"/>
        <v/>
      </c>
      <c r="N105" s="3" t="str">
        <f ca="1">IF(AND($A105&lt;&gt;"",$A105&lt;&gt;"TOTAL"),IF(AND('[8]INVESTIGADOR_Grupo Edad'!$W103&lt;&gt;"",'[8]INVESTIGADOR_Grupo Edad'!$W103&lt;&gt;0),'[8]INVESTIGADOR_Grupo Edad'!$W103,""),IF($A105="TOTAL",SUM(INDIRECT("N4:N"&amp;ROW()-1)),""))</f>
        <v/>
      </c>
      <c r="O105" s="3" t="str">
        <f ca="1">IF(AND($A105&lt;&gt;"",$A105&lt;&gt;"TOTAL"),IF(AND('[8]INVESTIGADOR_Grupo Edad'!$Y103&lt;&gt;"",'[8]INVESTIGADOR_Grupo Edad'!$Y103&lt;&gt;0),'[8]INVESTIGADOR_Grupo Edad'!$Y103,""),IF($A105="TOTAL",SUM(INDIRECT("O4:O"&amp;ROW()-1)),""))</f>
        <v/>
      </c>
      <c r="P105" s="3" t="str">
        <f t="shared" ca="1" si="23"/>
        <v/>
      </c>
      <c r="Q105" s="3" t="str">
        <f ca="1">IF(AND($A105&lt;&gt;"",$A105&lt;&gt;"TOTAL"),IF(AND('[8]INVESTIGADOR_Grupo Edad'!$AB103&lt;&gt;"",'[8]INVESTIGADOR_Grupo Edad'!$AB103&lt;&gt;0),'[8]INVESTIGADOR_Grupo Edad'!$AB103,""),IF($A105="TOTAL",SUM(INDIRECT("Q4:Q"&amp;ROW()-1)),""))</f>
        <v/>
      </c>
      <c r="R105" s="3" t="str">
        <f ca="1">IF(AND($A105&lt;&gt;"",$A105&lt;&gt;"TOTAL"),IF(AND('[8]INVESTIGADOR_Grupo Edad'!$AD103&lt;&gt;"",'[8]INVESTIGADOR_Grupo Edad'!$AD103&lt;&gt;0),'[8]INVESTIGADOR_Grupo Edad'!$AD103,""),IF($A105="TOTAL",SUM(INDIRECT("R4:R"&amp;ROW()-1)),""))</f>
        <v/>
      </c>
      <c r="S105" s="3" t="str">
        <f t="shared" ca="1" si="24"/>
        <v/>
      </c>
      <c r="T105" s="3" t="str">
        <f ca="1">IF(AND($A105&lt;&gt;"",$A105&lt;&gt;"TOTAL"),IF(AND('[8]INVESTIGADOR_Grupo Edad'!$AG103&lt;&gt;"",'[8]INVESTIGADOR_Grupo Edad'!$AG103&lt;&gt;0),'[8]INVESTIGADOR_Grupo Edad'!$AG103,""),IF($A105="TOTAL",SUM(INDIRECT("T4:T"&amp;ROW()-1)),""))</f>
        <v/>
      </c>
      <c r="U105" s="3" t="str">
        <f ca="1">IF(AND($A105&lt;&gt;"",$A105&lt;&gt;"TOTAL"),IF(AND('[8]INVESTIGADOR_Grupo Edad'!$AI103&lt;&gt;"",'[8]INVESTIGADOR_Grupo Edad'!$AI103&lt;&gt;0),'[8]INVESTIGADOR_Grupo Edad'!$AI103,""),IF($A105="TOTAL",SUM(INDIRECT("U4:U"&amp;ROW()-1)),""))</f>
        <v/>
      </c>
      <c r="V105" s="3" t="str">
        <f t="shared" ca="1" si="25"/>
        <v/>
      </c>
      <c r="W105" s="3" t="str">
        <f ca="1">IF(AND($A105&lt;&gt;"",$A105&lt;&gt;"TOTAL"),IF(AND('[8]INVESTIGADOR_Grupo Edad'!$AL103&lt;&gt;"",'[8]INVESTIGADOR_Grupo Edad'!$AL103&lt;&gt;0),'[8]INVESTIGADOR_Grupo Edad'!$AL103,""),IF($A105="TOTAL",SUM(INDIRECT("W4:W"&amp;ROW()-1)),""))</f>
        <v/>
      </c>
      <c r="X105" s="3" t="str">
        <f ca="1">IF(AND($A105&lt;&gt;"",$A105&lt;&gt;"TOTAL"),IF(AND('[8]INVESTIGADOR_Grupo Edad'!$AN103&lt;&gt;"",'[8]INVESTIGADOR_Grupo Edad'!$AN103&lt;&gt;0),'[8]INVESTIGADOR_Grupo Edad'!$AN103,""),IF($A105="TOTAL",SUM(INDIRECT("X4:X"&amp;ROW()-1)),""))</f>
        <v/>
      </c>
      <c r="Y105" s="3" t="str">
        <f t="shared" ca="1" si="26"/>
        <v/>
      </c>
      <c r="Z105" s="3" t="str">
        <f ca="1">IF(AND($A105&lt;&gt;"",$A105&lt;&gt;"TOTAL"),IF(AND('[8]INVESTIGADOR_Grupo Edad'!$AQ103&lt;&gt;"",'[8]INVESTIGADOR_Grupo Edad'!$AQ103&lt;&gt;0),'[8]INVESTIGADOR_Grupo Edad'!$AQ103,""),IF($A105="TOTAL",SUM(INDIRECT("Z4:Z"&amp;ROW()-1)),""))</f>
        <v/>
      </c>
      <c r="AA105" s="3" t="str">
        <f ca="1">IF(AND($A105&lt;&gt;"",$A105&lt;&gt;"TOTAL"),IF(AND('[8]INVESTIGADOR_Grupo Edad'!$AS103&lt;&gt;"",'[8]INVESTIGADOR_Grupo Edad'!$AS103&lt;&gt;0),'[8]INVESTIGADOR_Grupo Edad'!$AS103,""),IF($A105="TOTAL",SUM(INDIRECT("AA4:AA"&amp;ROW()-1)),""))</f>
        <v/>
      </c>
      <c r="AB105" s="3" t="str">
        <f t="shared" ca="1" si="27"/>
        <v/>
      </c>
      <c r="AC105" s="3" t="str">
        <f ca="1">IF(AND($A105&lt;&gt;"",$A105&lt;&gt;"TOTAL"),IF(AND('[8]INVESTIGADOR_Grupo Edad'!$AV103&lt;&gt;"",'[8]INVESTIGADOR_Grupo Edad'!$AV103&lt;&gt;0),'[8]INVESTIGADOR_Grupo Edad'!$AV103,""),IF($A105="TOTAL",SUM(INDIRECT("AC4:AC"&amp;ROW()-1)),""))</f>
        <v/>
      </c>
      <c r="AD105" s="3" t="str">
        <f ca="1">IF(AND($A105&lt;&gt;"",$A105&lt;&gt;"TOTAL"),IF(AND('[8]INVESTIGADOR_Grupo Edad'!$AX103&lt;&gt;"",'[8]INVESTIGADOR_Grupo Edad'!$AX103&lt;&gt;0),'[8]INVESTIGADOR_Grupo Edad'!$AX103,""),IF($A105="TOTAL",SUM(INDIRECT("AD4:AD"&amp;ROW()-1)),""))</f>
        <v/>
      </c>
      <c r="AE105" s="3" t="str">
        <f t="shared" ca="1" si="28"/>
        <v/>
      </c>
      <c r="AF105" s="3" t="str">
        <f ca="1">IF(AND($A105&lt;&gt;"",$A105&lt;&gt;"TOTAL"),IF(AND('[8]INVESTIGADOR_Grupo Edad'!$BA103&lt;&gt;"",'[8]INVESTIGADOR_Grupo Edad'!$BA103&lt;&gt;0),'[8]INVESTIGADOR_Grupo Edad'!$BA103,""),IF($A105="TOTAL",SUM(INDIRECT("AF4:AF"&amp;ROW()-1)),""))</f>
        <v/>
      </c>
      <c r="AG105" s="3" t="str">
        <f ca="1">IF(AND($A105&lt;&gt;"",$A105&lt;&gt;"TOTAL"),IF(AND('[8]INVESTIGADOR_Grupo Edad'!$BC103&lt;&gt;"",'[8]INVESTIGADOR_Grupo Edad'!$BC103&lt;&gt;0),'[8]INVESTIGADOR_Grupo Edad'!$BC103,""),IF($A105="TOTAL",SUM(INDIRECT("AG4:AG"&amp;ROW()-1)),""))</f>
        <v/>
      </c>
      <c r="AH105" s="3" t="str">
        <f t="shared" ca="1" si="29"/>
        <v/>
      </c>
      <c r="AI105" s="3" t="str">
        <f ca="1">IF(AND($A105&lt;&gt;"",$A105&lt;&gt;"TOTAL"),IF(AND('[8]INVESTIGADOR_Grupo Edad'!$BF103&lt;&gt;"",'[8]INVESTIGADOR_Grupo Edad'!$BF103&lt;&gt;0),'[8]INVESTIGADOR_Grupo Edad'!$BF103,""),IF($A105="TOTAL",SUM(INDIRECT("AI4:AI"&amp;ROW()-1)),""))</f>
        <v/>
      </c>
      <c r="AJ105" s="3" t="str">
        <f ca="1">IF(AND($A105&lt;&gt;"",$A105&lt;&gt;"TOTAL"),IF(AND('[8]INVESTIGADOR_Grupo Edad'!$BH103&lt;&gt;"",'[8]INVESTIGADOR_Grupo Edad'!$BH103&lt;&gt;0),'[8]INVESTIGADOR_Grupo Edad'!$BH103,""),IF($A105="TOTAL",SUM(INDIRECT("AJ4:AJ"&amp;ROW()-1)),""))</f>
        <v/>
      </c>
      <c r="AK105" s="3" t="str">
        <f t="shared" ca="1" si="30"/>
        <v/>
      </c>
      <c r="AL105" s="3" t="str">
        <f ca="1">IF(AND($A105&lt;&gt;"",$A105&lt;&gt;"TOTAL"),IF(AND('[8]INVESTIGADOR_Grupo Edad'!$BK103&lt;&gt;"",'[8]INVESTIGADOR_Grupo Edad'!$BK103&lt;&gt;0),'[8]INVESTIGADOR_Grupo Edad'!$BK103,""),IF($A105="TOTAL",SUM(INDIRECT("AL4:AL"&amp;ROW()-1)),""))</f>
        <v/>
      </c>
      <c r="AM105" s="3" t="str">
        <f ca="1">IF(AND($A105&lt;&gt;"",$A105&lt;&gt;"TOTAL"),IF(AND('[8]INVESTIGADOR_Grupo Edad'!$BM103&lt;&gt;"",'[8]INVESTIGADOR_Grupo Edad'!$BM103&lt;&gt;0),'[8]INVESTIGADOR_Grupo Edad'!$BM103,""),IF($A105="TOTAL",SUM(INDIRECT("AM4:AM"&amp;ROW()-1)),""))</f>
        <v/>
      </c>
      <c r="AN105" s="3" t="str">
        <f t="shared" ca="1" si="31"/>
        <v/>
      </c>
      <c r="AO105" s="3" t="str">
        <f ca="1">IF(AND($A105&lt;&gt;"",$A105&lt;&gt;"TOTAL"),IF(AND('[8]INVESTIGADOR_Grupo Edad'!$BP103&lt;&gt;"",'[8]INVESTIGADOR_Grupo Edad'!$BP103&lt;&gt;0),'[8]INVESTIGADOR_Grupo Edad'!$BP103,""),IF($A105="TOTAL",SUM(INDIRECT("AO4:AO"&amp;ROW()-1)),""))</f>
        <v/>
      </c>
      <c r="AP105" s="3" t="str">
        <f ca="1">IF(AND($A105&lt;&gt;"",$A105&lt;&gt;"TOTAL"),IF(AND('[8]INVESTIGADOR_Grupo Edad'!$BR103&lt;&gt;"",'[8]INVESTIGADOR_Grupo Edad'!$BR103&lt;&gt;0),'[8]INVESTIGADOR_Grupo Edad'!$BR103,""),IF($A105="TOTAL",SUM(INDIRECT("AP4:AP"&amp;ROW()-1)),""))</f>
        <v/>
      </c>
      <c r="AQ105" s="3" t="str">
        <f t="shared" ca="1" si="32"/>
        <v/>
      </c>
      <c r="AR105" s="3" t="str">
        <f ca="1">IF(AND($A105&lt;&gt;"",$A105&lt;&gt;"TOTAL"),IF(AND('[8]INVESTIGADOR_Grupo Edad'!$BU103&lt;&gt;"",'[8]INVESTIGADOR_Grupo Edad'!$BU103&lt;&gt;0),'[8]INVESTIGADOR_Grupo Edad'!$BU103,""),IF($A105="TOTAL",SUM(INDIRECT("AR4:AR"&amp;ROW()-1)),""))</f>
        <v/>
      </c>
      <c r="AS105" s="3" t="str">
        <f ca="1">IF(AND($A105&lt;&gt;"",$A105&lt;&gt;"TOTAL"),IF(AND('[8]INVESTIGADOR_Grupo Edad'!$BW103&lt;&gt;"",'[8]INVESTIGADOR_Grupo Edad'!$BW103&lt;&gt;0),'[8]INVESTIGADOR_Grupo Edad'!$BW103,""),IF($A105="TOTAL",SUM(INDIRECT("AS4:AS"&amp;ROW()-1)),""))</f>
        <v/>
      </c>
      <c r="AT105" s="3" t="str">
        <f t="shared" ca="1" si="33"/>
        <v/>
      </c>
      <c r="AU105" s="3" t="str">
        <f ca="1">IF(AND($A105&lt;&gt;"",$A105&lt;&gt;"TOTAL"),IF(AND('[8]INVESTIGADOR_Grupo Edad'!$BZ103&lt;&gt;"",'[8]INVESTIGADOR_Grupo Edad'!$BZ103&lt;&gt;0),'[8]INVESTIGADOR_Grupo Edad'!$BZ103,""),IF($A105="TOTAL",SUM(INDIRECT("AU4:AU"&amp;ROW()-1)),""))</f>
        <v/>
      </c>
      <c r="AV105" s="3" t="str">
        <f ca="1">IF(AND($A105&lt;&gt;"",$A105&lt;&gt;"TOTAL"),IF(AND('[8]INVESTIGADOR_Grupo Edad'!$CB103&lt;&gt;"",'[8]INVESTIGADOR_Grupo Edad'!$CB103&lt;&gt;0),'[8]INVESTIGADOR_Grupo Edad'!$CB103,""),IF($A105="TOTAL",SUM(INDIRECT("AV4:AV"&amp;ROW()-1)),""))</f>
        <v/>
      </c>
      <c r="AW105" s="3" t="str">
        <f t="shared" ca="1" si="34"/>
        <v/>
      </c>
      <c r="AX105" s="3" t="str">
        <f ca="1">IF(AND($A105&lt;&gt;"",$A105&lt;&gt;"TOTAL"),IF(AND('[8]INVESTIGADOR_Grupo Edad'!$CE103&lt;&gt;"",'[8]INVESTIGADOR_Grupo Edad'!$CE103&lt;&gt;0),'[8]INVESTIGADOR_Grupo Edad'!$CE103,""),IF($A105="TOTAL",SUM(INDIRECT("AX4:AX"&amp;ROW()-1)),""))</f>
        <v/>
      </c>
      <c r="AY105" s="3" t="str">
        <f ca="1">IF(AND($A105&lt;&gt;"",$A105&lt;&gt;"TOTAL"),IF(AND('[8]INVESTIGADOR_Grupo Edad'!$CG103&lt;&gt;"",'[8]INVESTIGADOR_Grupo Edad'!$CG103&lt;&gt;0),'[8]INVESTIGADOR_Grupo Edad'!$CG103,""),IF($A105="TOTAL",SUM(INDIRECT("AY4:AY"&amp;ROW()-1)),""))</f>
        <v/>
      </c>
      <c r="AZ105" s="3" t="str">
        <f t="shared" ca="1" si="35"/>
        <v/>
      </c>
      <c r="BA105" s="3" t="str">
        <f ca="1">IF(AND($A105&lt;&gt;"",$A105&lt;&gt;"TOTAL"),IF(AND('[8]INVESTIGADOR_Grupo Edad'!$CJ103&lt;&gt;"",'[8]INVESTIGADOR_Grupo Edad'!$CJ103&lt;&gt;0),'[8]INVESTIGADOR_Grupo Edad'!$CJ103,""),IF($A105="TOTAL",SUM(INDIRECT("BA4:BA"&amp;ROW()-1)),""))</f>
        <v/>
      </c>
      <c r="BB105" s="3" t="str">
        <f ca="1">IF(AND($A105&lt;&gt;"",$A105&lt;&gt;"TOTAL"),IF(AND('[8]INVESTIGADOR_Grupo Edad'!$CL103&lt;&gt;"",'[8]INVESTIGADOR_Grupo Edad'!$CL103&lt;&gt;0),'[8]INVESTIGADOR_Grupo Edad'!$CL103,""),IF($A105="TOTAL",SUM(INDIRECT("BB4:BB"&amp;ROW()-1)),""))</f>
        <v/>
      </c>
      <c r="BC105" s="3" t="str">
        <f t="shared" ca="1" si="36"/>
        <v/>
      </c>
      <c r="BD105" s="3" t="str">
        <f ca="1">IF(AND($A105&lt;&gt;"",$A105&lt;&gt;"TOTAL"),IF(AND('[8]INVESTIGADOR_Grupo Edad'!$CO103&lt;&gt;"",'[8]INVESTIGADOR_Grupo Edad'!$CO103&lt;&gt;0),'[8]INVESTIGADOR_Grupo Edad'!$CO103,""),IF($A105="TOTAL",SUM(INDIRECT("BD4:BD"&amp;ROW()-1)),""))</f>
        <v/>
      </c>
      <c r="BE105" s="3" t="str">
        <f ca="1">IF(AND($A105&lt;&gt;"",$A105&lt;&gt;"TOTAL"),IF(AND('[8]INVESTIGADOR_Grupo Edad'!$CQ103&lt;&gt;"",'[8]INVESTIGADOR_Grupo Edad'!$CQ103&lt;&gt;0),'[8]INVESTIGADOR_Grupo Edad'!$CQ103,""),IF($A105="TOTAL",SUM(INDIRECT("BE4:BE"&amp;ROW()-1)),""))</f>
        <v/>
      </c>
      <c r="BF105" s="3" t="str">
        <f t="shared" ca="1" si="37"/>
        <v/>
      </c>
    </row>
    <row r="106" spans="1:58" x14ac:dyDescent="0.2">
      <c r="A106" s="25" t="str">
        <f>IF('[8]INVESTIGADOR_Grupo Edad'!$B104&lt;&gt;"",'[8]INVESTIGADOR_Grupo Edad'!$B104,IF(AND('[8]INVESTIGADOR_Grupo Edad'!$B104="",'[8]INVESTIGADOR_Grupo Edad'!$B105="",'[8]INVESTIGADOR_Grupo Edad'!$B103=""),"","TOTAL"))</f>
        <v/>
      </c>
      <c r="B106" s="3" t="str">
        <f ca="1">IF(AND($A106&lt;&gt;"",$A106&lt;&gt;"TOTAL"),IF(AND('[8]INVESTIGADOR_Grupo Edad'!$C104&lt;&gt;"",'[8]INVESTIGADOR_Grupo Edad'!$C104&lt;&gt;0),'[8]INVESTIGADOR_Grupo Edad'!$C104,""),IF($A106="TOTAL",SUM(INDIRECT("B4:B"&amp;ROW()-1)),""))</f>
        <v/>
      </c>
      <c r="C106" s="3" t="str">
        <f ca="1">IF(AND($A106&lt;&gt;"",$A106&lt;&gt;"TOTAL"),IF(AND('[8]INVESTIGADOR_Grupo Edad'!$E104&lt;&gt;"",'[8]INVESTIGADOR_Grupo Edad'!$E104&lt;&gt;0),'[8]INVESTIGADOR_Grupo Edad'!$E104,""),IF($A106="TOTAL",SUM(INDIRECT("C4:C"&amp;ROW()-1)),""))</f>
        <v/>
      </c>
      <c r="D106" s="3" t="str">
        <f t="shared" ca="1" si="19"/>
        <v/>
      </c>
      <c r="E106" s="3" t="str">
        <f ca="1">IF(AND($A106&lt;&gt;"",$A106&lt;&gt;"TOTAL"),IF(AND('[8]INVESTIGADOR_Grupo Edad'!$H104&lt;&gt;"",'[8]INVESTIGADOR_Grupo Edad'!$H104&lt;&gt;0),'[8]INVESTIGADOR_Grupo Edad'!$H104,""),IF($A106="TOTAL",SUM(INDIRECT("E4:E"&amp;ROW()-1)),""))</f>
        <v/>
      </c>
      <c r="F106" s="3" t="str">
        <f ca="1">IF(AND($A106&lt;&gt;"",$A106&lt;&gt;"TOTAL"),IF(AND('[8]INVESTIGADOR_Grupo Edad'!$J104&lt;&gt;"",'[8]INVESTIGADOR_Grupo Edad'!$J104&lt;&gt;0),'[8]INVESTIGADOR_Grupo Edad'!$J104,""),IF($A106="TOTAL",SUM(INDIRECT("F4:F"&amp;ROW()-1)),""))</f>
        <v/>
      </c>
      <c r="G106" s="3" t="str">
        <f t="shared" ca="1" si="20"/>
        <v/>
      </c>
      <c r="H106" s="3" t="str">
        <f ca="1">IF(AND($A106&lt;&gt;"",$A106&lt;&gt;"TOTAL"),IF(AND('[8]INVESTIGADOR_Grupo Edad'!$M104&lt;&gt;"",'[8]INVESTIGADOR_Grupo Edad'!$M104&lt;&gt;0),'[8]INVESTIGADOR_Grupo Edad'!$M104,""),IF($A106="TOTAL",SUM(INDIRECT("H4:H"&amp;ROW()-1)),""))</f>
        <v/>
      </c>
      <c r="I106" s="3" t="str">
        <f ca="1">IF(AND($A106&lt;&gt;"",$A106&lt;&gt;"TOTAL"),IF(AND('[8]INVESTIGADOR_Grupo Edad'!$O104&lt;&gt;"",'[8]INVESTIGADOR_Grupo Edad'!$O104&lt;&gt;0),'[8]INVESTIGADOR_Grupo Edad'!$O104,""),IF($A106="TOTAL",SUM(INDIRECT("I4:I"&amp;ROW()-1)),""))</f>
        <v/>
      </c>
      <c r="J106" s="3" t="str">
        <f t="shared" ca="1" si="21"/>
        <v/>
      </c>
      <c r="K106" s="3" t="str">
        <f ca="1">IF(AND($A106&lt;&gt;"",$A106&lt;&gt;"TOTAL"),IF(AND('[8]INVESTIGADOR_Grupo Edad'!$R104&lt;&gt;"",'[8]INVESTIGADOR_Grupo Edad'!$R104&lt;&gt;0),'[8]INVESTIGADOR_Grupo Edad'!$R104,""),IF($A106="TOTAL",SUM(INDIRECT("K4:K"&amp;ROW()-1)),""))</f>
        <v/>
      </c>
      <c r="L106" s="3" t="str">
        <f ca="1">IF(AND($A106&lt;&gt;"",$A106&lt;&gt;"TOTAL"),IF(AND('[8]INVESTIGADOR_Grupo Edad'!$T104&lt;&gt;"",'[8]INVESTIGADOR_Grupo Edad'!$T104&lt;&gt;0),'[8]INVESTIGADOR_Grupo Edad'!$T104,""),IF($A106="TOTAL",SUM(INDIRECT("L4:L"&amp;ROW()-1)),""))</f>
        <v/>
      </c>
      <c r="M106" s="3" t="str">
        <f t="shared" ca="1" si="22"/>
        <v/>
      </c>
      <c r="N106" s="3" t="str">
        <f ca="1">IF(AND($A106&lt;&gt;"",$A106&lt;&gt;"TOTAL"),IF(AND('[8]INVESTIGADOR_Grupo Edad'!$W104&lt;&gt;"",'[8]INVESTIGADOR_Grupo Edad'!$W104&lt;&gt;0),'[8]INVESTIGADOR_Grupo Edad'!$W104,""),IF($A106="TOTAL",SUM(INDIRECT("N4:N"&amp;ROW()-1)),""))</f>
        <v/>
      </c>
      <c r="O106" s="3" t="str">
        <f ca="1">IF(AND($A106&lt;&gt;"",$A106&lt;&gt;"TOTAL"),IF(AND('[8]INVESTIGADOR_Grupo Edad'!$Y104&lt;&gt;"",'[8]INVESTIGADOR_Grupo Edad'!$Y104&lt;&gt;0),'[8]INVESTIGADOR_Grupo Edad'!$Y104,""),IF($A106="TOTAL",SUM(INDIRECT("O4:O"&amp;ROW()-1)),""))</f>
        <v/>
      </c>
      <c r="P106" s="3" t="str">
        <f t="shared" ca="1" si="23"/>
        <v/>
      </c>
      <c r="Q106" s="3" t="str">
        <f ca="1">IF(AND($A106&lt;&gt;"",$A106&lt;&gt;"TOTAL"),IF(AND('[8]INVESTIGADOR_Grupo Edad'!$AB104&lt;&gt;"",'[8]INVESTIGADOR_Grupo Edad'!$AB104&lt;&gt;0),'[8]INVESTIGADOR_Grupo Edad'!$AB104,""),IF($A106="TOTAL",SUM(INDIRECT("Q4:Q"&amp;ROW()-1)),""))</f>
        <v/>
      </c>
      <c r="R106" s="3" t="str">
        <f ca="1">IF(AND($A106&lt;&gt;"",$A106&lt;&gt;"TOTAL"),IF(AND('[8]INVESTIGADOR_Grupo Edad'!$AD104&lt;&gt;"",'[8]INVESTIGADOR_Grupo Edad'!$AD104&lt;&gt;0),'[8]INVESTIGADOR_Grupo Edad'!$AD104,""),IF($A106="TOTAL",SUM(INDIRECT("R4:R"&amp;ROW()-1)),""))</f>
        <v/>
      </c>
      <c r="S106" s="3" t="str">
        <f t="shared" ca="1" si="24"/>
        <v/>
      </c>
      <c r="T106" s="3" t="str">
        <f ca="1">IF(AND($A106&lt;&gt;"",$A106&lt;&gt;"TOTAL"),IF(AND('[8]INVESTIGADOR_Grupo Edad'!$AG104&lt;&gt;"",'[8]INVESTIGADOR_Grupo Edad'!$AG104&lt;&gt;0),'[8]INVESTIGADOR_Grupo Edad'!$AG104,""),IF($A106="TOTAL",SUM(INDIRECT("T4:T"&amp;ROW()-1)),""))</f>
        <v/>
      </c>
      <c r="U106" s="3" t="str">
        <f ca="1">IF(AND($A106&lt;&gt;"",$A106&lt;&gt;"TOTAL"),IF(AND('[8]INVESTIGADOR_Grupo Edad'!$AI104&lt;&gt;"",'[8]INVESTIGADOR_Grupo Edad'!$AI104&lt;&gt;0),'[8]INVESTIGADOR_Grupo Edad'!$AI104,""),IF($A106="TOTAL",SUM(INDIRECT("U4:U"&amp;ROW()-1)),""))</f>
        <v/>
      </c>
      <c r="V106" s="3" t="str">
        <f t="shared" ca="1" si="25"/>
        <v/>
      </c>
      <c r="W106" s="3" t="str">
        <f ca="1">IF(AND($A106&lt;&gt;"",$A106&lt;&gt;"TOTAL"),IF(AND('[8]INVESTIGADOR_Grupo Edad'!$AL104&lt;&gt;"",'[8]INVESTIGADOR_Grupo Edad'!$AL104&lt;&gt;0),'[8]INVESTIGADOR_Grupo Edad'!$AL104,""),IF($A106="TOTAL",SUM(INDIRECT("W4:W"&amp;ROW()-1)),""))</f>
        <v/>
      </c>
      <c r="X106" s="3" t="str">
        <f ca="1">IF(AND($A106&lt;&gt;"",$A106&lt;&gt;"TOTAL"),IF(AND('[8]INVESTIGADOR_Grupo Edad'!$AN104&lt;&gt;"",'[8]INVESTIGADOR_Grupo Edad'!$AN104&lt;&gt;0),'[8]INVESTIGADOR_Grupo Edad'!$AN104,""),IF($A106="TOTAL",SUM(INDIRECT("X4:X"&amp;ROW()-1)),""))</f>
        <v/>
      </c>
      <c r="Y106" s="3" t="str">
        <f t="shared" ca="1" si="26"/>
        <v/>
      </c>
      <c r="Z106" s="3" t="str">
        <f ca="1">IF(AND($A106&lt;&gt;"",$A106&lt;&gt;"TOTAL"),IF(AND('[8]INVESTIGADOR_Grupo Edad'!$AQ104&lt;&gt;"",'[8]INVESTIGADOR_Grupo Edad'!$AQ104&lt;&gt;0),'[8]INVESTIGADOR_Grupo Edad'!$AQ104,""),IF($A106="TOTAL",SUM(INDIRECT("Z4:Z"&amp;ROW()-1)),""))</f>
        <v/>
      </c>
      <c r="AA106" s="3" t="str">
        <f ca="1">IF(AND($A106&lt;&gt;"",$A106&lt;&gt;"TOTAL"),IF(AND('[8]INVESTIGADOR_Grupo Edad'!$AS104&lt;&gt;"",'[8]INVESTIGADOR_Grupo Edad'!$AS104&lt;&gt;0),'[8]INVESTIGADOR_Grupo Edad'!$AS104,""),IF($A106="TOTAL",SUM(INDIRECT("AA4:AA"&amp;ROW()-1)),""))</f>
        <v/>
      </c>
      <c r="AB106" s="3" t="str">
        <f t="shared" ca="1" si="27"/>
        <v/>
      </c>
      <c r="AC106" s="3" t="str">
        <f ca="1">IF(AND($A106&lt;&gt;"",$A106&lt;&gt;"TOTAL"),IF(AND('[8]INVESTIGADOR_Grupo Edad'!$AV104&lt;&gt;"",'[8]INVESTIGADOR_Grupo Edad'!$AV104&lt;&gt;0),'[8]INVESTIGADOR_Grupo Edad'!$AV104,""),IF($A106="TOTAL",SUM(INDIRECT("AC4:AC"&amp;ROW()-1)),""))</f>
        <v/>
      </c>
      <c r="AD106" s="3" t="str">
        <f ca="1">IF(AND($A106&lt;&gt;"",$A106&lt;&gt;"TOTAL"),IF(AND('[8]INVESTIGADOR_Grupo Edad'!$AX104&lt;&gt;"",'[8]INVESTIGADOR_Grupo Edad'!$AX104&lt;&gt;0),'[8]INVESTIGADOR_Grupo Edad'!$AX104,""),IF($A106="TOTAL",SUM(INDIRECT("AD4:AD"&amp;ROW()-1)),""))</f>
        <v/>
      </c>
      <c r="AE106" s="3" t="str">
        <f t="shared" ca="1" si="28"/>
        <v/>
      </c>
      <c r="AF106" s="3" t="str">
        <f ca="1">IF(AND($A106&lt;&gt;"",$A106&lt;&gt;"TOTAL"),IF(AND('[8]INVESTIGADOR_Grupo Edad'!$BA104&lt;&gt;"",'[8]INVESTIGADOR_Grupo Edad'!$BA104&lt;&gt;0),'[8]INVESTIGADOR_Grupo Edad'!$BA104,""),IF($A106="TOTAL",SUM(INDIRECT("AF4:AF"&amp;ROW()-1)),""))</f>
        <v/>
      </c>
      <c r="AG106" s="3" t="str">
        <f ca="1">IF(AND($A106&lt;&gt;"",$A106&lt;&gt;"TOTAL"),IF(AND('[8]INVESTIGADOR_Grupo Edad'!$BC104&lt;&gt;"",'[8]INVESTIGADOR_Grupo Edad'!$BC104&lt;&gt;0),'[8]INVESTIGADOR_Grupo Edad'!$BC104,""),IF($A106="TOTAL",SUM(INDIRECT("AG4:AG"&amp;ROW()-1)),""))</f>
        <v/>
      </c>
      <c r="AH106" s="3" t="str">
        <f t="shared" ca="1" si="29"/>
        <v/>
      </c>
      <c r="AI106" s="3" t="str">
        <f ca="1">IF(AND($A106&lt;&gt;"",$A106&lt;&gt;"TOTAL"),IF(AND('[8]INVESTIGADOR_Grupo Edad'!$BF104&lt;&gt;"",'[8]INVESTIGADOR_Grupo Edad'!$BF104&lt;&gt;0),'[8]INVESTIGADOR_Grupo Edad'!$BF104,""),IF($A106="TOTAL",SUM(INDIRECT("AI4:AI"&amp;ROW()-1)),""))</f>
        <v/>
      </c>
      <c r="AJ106" s="3" t="str">
        <f ca="1">IF(AND($A106&lt;&gt;"",$A106&lt;&gt;"TOTAL"),IF(AND('[8]INVESTIGADOR_Grupo Edad'!$BH104&lt;&gt;"",'[8]INVESTIGADOR_Grupo Edad'!$BH104&lt;&gt;0),'[8]INVESTIGADOR_Grupo Edad'!$BH104,""),IF($A106="TOTAL",SUM(INDIRECT("AJ4:AJ"&amp;ROW()-1)),""))</f>
        <v/>
      </c>
      <c r="AK106" s="3" t="str">
        <f t="shared" ca="1" si="30"/>
        <v/>
      </c>
      <c r="AL106" s="3" t="str">
        <f ca="1">IF(AND($A106&lt;&gt;"",$A106&lt;&gt;"TOTAL"),IF(AND('[8]INVESTIGADOR_Grupo Edad'!$BK104&lt;&gt;"",'[8]INVESTIGADOR_Grupo Edad'!$BK104&lt;&gt;0),'[8]INVESTIGADOR_Grupo Edad'!$BK104,""),IF($A106="TOTAL",SUM(INDIRECT("AL4:AL"&amp;ROW()-1)),""))</f>
        <v/>
      </c>
      <c r="AM106" s="3" t="str">
        <f ca="1">IF(AND($A106&lt;&gt;"",$A106&lt;&gt;"TOTAL"),IF(AND('[8]INVESTIGADOR_Grupo Edad'!$BM104&lt;&gt;"",'[8]INVESTIGADOR_Grupo Edad'!$BM104&lt;&gt;0),'[8]INVESTIGADOR_Grupo Edad'!$BM104,""),IF($A106="TOTAL",SUM(INDIRECT("AM4:AM"&amp;ROW()-1)),""))</f>
        <v/>
      </c>
      <c r="AN106" s="3" t="str">
        <f t="shared" ca="1" si="31"/>
        <v/>
      </c>
      <c r="AO106" s="3" t="str">
        <f ca="1">IF(AND($A106&lt;&gt;"",$A106&lt;&gt;"TOTAL"),IF(AND('[8]INVESTIGADOR_Grupo Edad'!$BP104&lt;&gt;"",'[8]INVESTIGADOR_Grupo Edad'!$BP104&lt;&gt;0),'[8]INVESTIGADOR_Grupo Edad'!$BP104,""),IF($A106="TOTAL",SUM(INDIRECT("AO4:AO"&amp;ROW()-1)),""))</f>
        <v/>
      </c>
      <c r="AP106" s="3" t="str">
        <f ca="1">IF(AND($A106&lt;&gt;"",$A106&lt;&gt;"TOTAL"),IF(AND('[8]INVESTIGADOR_Grupo Edad'!$BR104&lt;&gt;"",'[8]INVESTIGADOR_Grupo Edad'!$BR104&lt;&gt;0),'[8]INVESTIGADOR_Grupo Edad'!$BR104,""),IF($A106="TOTAL",SUM(INDIRECT("AP4:AP"&amp;ROW()-1)),""))</f>
        <v/>
      </c>
      <c r="AQ106" s="3" t="str">
        <f t="shared" ca="1" si="32"/>
        <v/>
      </c>
      <c r="AR106" s="3" t="str">
        <f ca="1">IF(AND($A106&lt;&gt;"",$A106&lt;&gt;"TOTAL"),IF(AND('[8]INVESTIGADOR_Grupo Edad'!$BU104&lt;&gt;"",'[8]INVESTIGADOR_Grupo Edad'!$BU104&lt;&gt;0),'[8]INVESTIGADOR_Grupo Edad'!$BU104,""),IF($A106="TOTAL",SUM(INDIRECT("AR4:AR"&amp;ROW()-1)),""))</f>
        <v/>
      </c>
      <c r="AS106" s="3" t="str">
        <f ca="1">IF(AND($A106&lt;&gt;"",$A106&lt;&gt;"TOTAL"),IF(AND('[8]INVESTIGADOR_Grupo Edad'!$BW104&lt;&gt;"",'[8]INVESTIGADOR_Grupo Edad'!$BW104&lt;&gt;0),'[8]INVESTIGADOR_Grupo Edad'!$BW104,""),IF($A106="TOTAL",SUM(INDIRECT("AS4:AS"&amp;ROW()-1)),""))</f>
        <v/>
      </c>
      <c r="AT106" s="3" t="str">
        <f t="shared" ca="1" si="33"/>
        <v/>
      </c>
      <c r="AU106" s="3" t="str">
        <f ca="1">IF(AND($A106&lt;&gt;"",$A106&lt;&gt;"TOTAL"),IF(AND('[8]INVESTIGADOR_Grupo Edad'!$BZ104&lt;&gt;"",'[8]INVESTIGADOR_Grupo Edad'!$BZ104&lt;&gt;0),'[8]INVESTIGADOR_Grupo Edad'!$BZ104,""),IF($A106="TOTAL",SUM(INDIRECT("AU4:AU"&amp;ROW()-1)),""))</f>
        <v/>
      </c>
      <c r="AV106" s="3" t="str">
        <f ca="1">IF(AND($A106&lt;&gt;"",$A106&lt;&gt;"TOTAL"),IF(AND('[8]INVESTIGADOR_Grupo Edad'!$CB104&lt;&gt;"",'[8]INVESTIGADOR_Grupo Edad'!$CB104&lt;&gt;0),'[8]INVESTIGADOR_Grupo Edad'!$CB104,""),IF($A106="TOTAL",SUM(INDIRECT("AV4:AV"&amp;ROW()-1)),""))</f>
        <v/>
      </c>
      <c r="AW106" s="3" t="str">
        <f t="shared" ca="1" si="34"/>
        <v/>
      </c>
      <c r="AX106" s="3" t="str">
        <f ca="1">IF(AND($A106&lt;&gt;"",$A106&lt;&gt;"TOTAL"),IF(AND('[8]INVESTIGADOR_Grupo Edad'!$CE104&lt;&gt;"",'[8]INVESTIGADOR_Grupo Edad'!$CE104&lt;&gt;0),'[8]INVESTIGADOR_Grupo Edad'!$CE104,""),IF($A106="TOTAL",SUM(INDIRECT("AX4:AX"&amp;ROW()-1)),""))</f>
        <v/>
      </c>
      <c r="AY106" s="3" t="str">
        <f ca="1">IF(AND($A106&lt;&gt;"",$A106&lt;&gt;"TOTAL"),IF(AND('[8]INVESTIGADOR_Grupo Edad'!$CG104&lt;&gt;"",'[8]INVESTIGADOR_Grupo Edad'!$CG104&lt;&gt;0),'[8]INVESTIGADOR_Grupo Edad'!$CG104,""),IF($A106="TOTAL",SUM(INDIRECT("AY4:AY"&amp;ROW()-1)),""))</f>
        <v/>
      </c>
      <c r="AZ106" s="3" t="str">
        <f t="shared" ca="1" si="35"/>
        <v/>
      </c>
      <c r="BA106" s="3" t="str">
        <f ca="1">IF(AND($A106&lt;&gt;"",$A106&lt;&gt;"TOTAL"),IF(AND('[8]INVESTIGADOR_Grupo Edad'!$CJ104&lt;&gt;"",'[8]INVESTIGADOR_Grupo Edad'!$CJ104&lt;&gt;0),'[8]INVESTIGADOR_Grupo Edad'!$CJ104,""),IF($A106="TOTAL",SUM(INDIRECT("BA4:BA"&amp;ROW()-1)),""))</f>
        <v/>
      </c>
      <c r="BB106" s="3" t="str">
        <f ca="1">IF(AND($A106&lt;&gt;"",$A106&lt;&gt;"TOTAL"),IF(AND('[8]INVESTIGADOR_Grupo Edad'!$CL104&lt;&gt;"",'[8]INVESTIGADOR_Grupo Edad'!$CL104&lt;&gt;0),'[8]INVESTIGADOR_Grupo Edad'!$CL104,""),IF($A106="TOTAL",SUM(INDIRECT("BB4:BB"&amp;ROW()-1)),""))</f>
        <v/>
      </c>
      <c r="BC106" s="3" t="str">
        <f t="shared" ca="1" si="36"/>
        <v/>
      </c>
      <c r="BD106" s="3" t="str">
        <f ca="1">IF(AND($A106&lt;&gt;"",$A106&lt;&gt;"TOTAL"),IF(AND('[8]INVESTIGADOR_Grupo Edad'!$CO104&lt;&gt;"",'[8]INVESTIGADOR_Grupo Edad'!$CO104&lt;&gt;0),'[8]INVESTIGADOR_Grupo Edad'!$CO104,""),IF($A106="TOTAL",SUM(INDIRECT("BD4:BD"&amp;ROW()-1)),""))</f>
        <v/>
      </c>
      <c r="BE106" s="3" t="str">
        <f ca="1">IF(AND($A106&lt;&gt;"",$A106&lt;&gt;"TOTAL"),IF(AND('[8]INVESTIGADOR_Grupo Edad'!$CQ104&lt;&gt;"",'[8]INVESTIGADOR_Grupo Edad'!$CQ104&lt;&gt;0),'[8]INVESTIGADOR_Grupo Edad'!$CQ104,""),IF($A106="TOTAL",SUM(INDIRECT("BE4:BE"&amp;ROW()-1)),""))</f>
        <v/>
      </c>
      <c r="BF106" s="3" t="str">
        <f t="shared" ca="1" si="37"/>
        <v/>
      </c>
    </row>
    <row r="107" spans="1:58" x14ac:dyDescent="0.2">
      <c r="A107" s="25" t="str">
        <f>IF('[8]INVESTIGADOR_Grupo Edad'!$B105&lt;&gt;"",'[8]INVESTIGADOR_Grupo Edad'!$B105,IF(AND('[8]INVESTIGADOR_Grupo Edad'!$B105="",'[8]INVESTIGADOR_Grupo Edad'!$B106="",'[8]INVESTIGADOR_Grupo Edad'!$B104=""),"","TOTAL"))</f>
        <v/>
      </c>
      <c r="B107" s="3" t="str">
        <f ca="1">IF(AND($A107&lt;&gt;"",$A107&lt;&gt;"TOTAL"),IF(AND('[8]INVESTIGADOR_Grupo Edad'!$C105&lt;&gt;"",'[8]INVESTIGADOR_Grupo Edad'!$C105&lt;&gt;0),'[8]INVESTIGADOR_Grupo Edad'!$C105,""),IF($A107="TOTAL",SUM(INDIRECT("B4:B"&amp;ROW()-1)),""))</f>
        <v/>
      </c>
      <c r="C107" s="3" t="str">
        <f ca="1">IF(AND($A107&lt;&gt;"",$A107&lt;&gt;"TOTAL"),IF(AND('[8]INVESTIGADOR_Grupo Edad'!$E105&lt;&gt;"",'[8]INVESTIGADOR_Grupo Edad'!$E105&lt;&gt;0),'[8]INVESTIGADOR_Grupo Edad'!$E105,""),IF($A107="TOTAL",SUM(INDIRECT("C4:C"&amp;ROW()-1)),""))</f>
        <v/>
      </c>
      <c r="D107" s="3" t="str">
        <f t="shared" ca="1" si="19"/>
        <v/>
      </c>
      <c r="E107" s="3" t="str">
        <f ca="1">IF(AND($A107&lt;&gt;"",$A107&lt;&gt;"TOTAL"),IF(AND('[8]INVESTIGADOR_Grupo Edad'!$H105&lt;&gt;"",'[8]INVESTIGADOR_Grupo Edad'!$H105&lt;&gt;0),'[8]INVESTIGADOR_Grupo Edad'!$H105,""),IF($A107="TOTAL",SUM(INDIRECT("E4:E"&amp;ROW()-1)),""))</f>
        <v/>
      </c>
      <c r="F107" s="3" t="str">
        <f ca="1">IF(AND($A107&lt;&gt;"",$A107&lt;&gt;"TOTAL"),IF(AND('[8]INVESTIGADOR_Grupo Edad'!$J105&lt;&gt;"",'[8]INVESTIGADOR_Grupo Edad'!$J105&lt;&gt;0),'[8]INVESTIGADOR_Grupo Edad'!$J105,""),IF($A107="TOTAL",SUM(INDIRECT("F4:F"&amp;ROW()-1)),""))</f>
        <v/>
      </c>
      <c r="G107" s="3" t="str">
        <f t="shared" ca="1" si="20"/>
        <v/>
      </c>
      <c r="H107" s="3" t="str">
        <f ca="1">IF(AND($A107&lt;&gt;"",$A107&lt;&gt;"TOTAL"),IF(AND('[8]INVESTIGADOR_Grupo Edad'!$M105&lt;&gt;"",'[8]INVESTIGADOR_Grupo Edad'!$M105&lt;&gt;0),'[8]INVESTIGADOR_Grupo Edad'!$M105,""),IF($A107="TOTAL",SUM(INDIRECT("H4:H"&amp;ROW()-1)),""))</f>
        <v/>
      </c>
      <c r="I107" s="3" t="str">
        <f ca="1">IF(AND($A107&lt;&gt;"",$A107&lt;&gt;"TOTAL"),IF(AND('[8]INVESTIGADOR_Grupo Edad'!$O105&lt;&gt;"",'[8]INVESTIGADOR_Grupo Edad'!$O105&lt;&gt;0),'[8]INVESTIGADOR_Grupo Edad'!$O105,""),IF($A107="TOTAL",SUM(INDIRECT("I4:I"&amp;ROW()-1)),""))</f>
        <v/>
      </c>
      <c r="J107" s="3" t="str">
        <f t="shared" ca="1" si="21"/>
        <v/>
      </c>
      <c r="K107" s="3" t="str">
        <f ca="1">IF(AND($A107&lt;&gt;"",$A107&lt;&gt;"TOTAL"),IF(AND('[8]INVESTIGADOR_Grupo Edad'!$R105&lt;&gt;"",'[8]INVESTIGADOR_Grupo Edad'!$R105&lt;&gt;0),'[8]INVESTIGADOR_Grupo Edad'!$R105,""),IF($A107="TOTAL",SUM(INDIRECT("K4:K"&amp;ROW()-1)),""))</f>
        <v/>
      </c>
      <c r="L107" s="3" t="str">
        <f ca="1">IF(AND($A107&lt;&gt;"",$A107&lt;&gt;"TOTAL"),IF(AND('[8]INVESTIGADOR_Grupo Edad'!$T105&lt;&gt;"",'[8]INVESTIGADOR_Grupo Edad'!$T105&lt;&gt;0),'[8]INVESTIGADOR_Grupo Edad'!$T105,""),IF($A107="TOTAL",SUM(INDIRECT("L4:L"&amp;ROW()-1)),""))</f>
        <v/>
      </c>
      <c r="M107" s="3" t="str">
        <f t="shared" ca="1" si="22"/>
        <v/>
      </c>
      <c r="N107" s="3" t="str">
        <f ca="1">IF(AND($A107&lt;&gt;"",$A107&lt;&gt;"TOTAL"),IF(AND('[8]INVESTIGADOR_Grupo Edad'!$W105&lt;&gt;"",'[8]INVESTIGADOR_Grupo Edad'!$W105&lt;&gt;0),'[8]INVESTIGADOR_Grupo Edad'!$W105,""),IF($A107="TOTAL",SUM(INDIRECT("N4:N"&amp;ROW()-1)),""))</f>
        <v/>
      </c>
      <c r="O107" s="3" t="str">
        <f ca="1">IF(AND($A107&lt;&gt;"",$A107&lt;&gt;"TOTAL"),IF(AND('[8]INVESTIGADOR_Grupo Edad'!$Y105&lt;&gt;"",'[8]INVESTIGADOR_Grupo Edad'!$Y105&lt;&gt;0),'[8]INVESTIGADOR_Grupo Edad'!$Y105,""),IF($A107="TOTAL",SUM(INDIRECT("O4:O"&amp;ROW()-1)),""))</f>
        <v/>
      </c>
      <c r="P107" s="3" t="str">
        <f t="shared" ca="1" si="23"/>
        <v/>
      </c>
      <c r="Q107" s="3" t="str">
        <f ca="1">IF(AND($A107&lt;&gt;"",$A107&lt;&gt;"TOTAL"),IF(AND('[8]INVESTIGADOR_Grupo Edad'!$AB105&lt;&gt;"",'[8]INVESTIGADOR_Grupo Edad'!$AB105&lt;&gt;0),'[8]INVESTIGADOR_Grupo Edad'!$AB105,""),IF($A107="TOTAL",SUM(INDIRECT("Q4:Q"&amp;ROW()-1)),""))</f>
        <v/>
      </c>
      <c r="R107" s="3" t="str">
        <f ca="1">IF(AND($A107&lt;&gt;"",$A107&lt;&gt;"TOTAL"),IF(AND('[8]INVESTIGADOR_Grupo Edad'!$AD105&lt;&gt;"",'[8]INVESTIGADOR_Grupo Edad'!$AD105&lt;&gt;0),'[8]INVESTIGADOR_Grupo Edad'!$AD105,""),IF($A107="TOTAL",SUM(INDIRECT("R4:R"&amp;ROW()-1)),""))</f>
        <v/>
      </c>
      <c r="S107" s="3" t="str">
        <f t="shared" ca="1" si="24"/>
        <v/>
      </c>
      <c r="T107" s="3" t="str">
        <f ca="1">IF(AND($A107&lt;&gt;"",$A107&lt;&gt;"TOTAL"),IF(AND('[8]INVESTIGADOR_Grupo Edad'!$AG105&lt;&gt;"",'[8]INVESTIGADOR_Grupo Edad'!$AG105&lt;&gt;0),'[8]INVESTIGADOR_Grupo Edad'!$AG105,""),IF($A107="TOTAL",SUM(INDIRECT("T4:T"&amp;ROW()-1)),""))</f>
        <v/>
      </c>
      <c r="U107" s="3" t="str">
        <f ca="1">IF(AND($A107&lt;&gt;"",$A107&lt;&gt;"TOTAL"),IF(AND('[8]INVESTIGADOR_Grupo Edad'!$AI105&lt;&gt;"",'[8]INVESTIGADOR_Grupo Edad'!$AI105&lt;&gt;0),'[8]INVESTIGADOR_Grupo Edad'!$AI105,""),IF($A107="TOTAL",SUM(INDIRECT("U4:U"&amp;ROW()-1)),""))</f>
        <v/>
      </c>
      <c r="V107" s="3" t="str">
        <f t="shared" ca="1" si="25"/>
        <v/>
      </c>
      <c r="W107" s="3" t="str">
        <f ca="1">IF(AND($A107&lt;&gt;"",$A107&lt;&gt;"TOTAL"),IF(AND('[8]INVESTIGADOR_Grupo Edad'!$AL105&lt;&gt;"",'[8]INVESTIGADOR_Grupo Edad'!$AL105&lt;&gt;0),'[8]INVESTIGADOR_Grupo Edad'!$AL105,""),IF($A107="TOTAL",SUM(INDIRECT("W4:W"&amp;ROW()-1)),""))</f>
        <v/>
      </c>
      <c r="X107" s="3" t="str">
        <f ca="1">IF(AND($A107&lt;&gt;"",$A107&lt;&gt;"TOTAL"),IF(AND('[8]INVESTIGADOR_Grupo Edad'!$AN105&lt;&gt;"",'[8]INVESTIGADOR_Grupo Edad'!$AN105&lt;&gt;0),'[8]INVESTIGADOR_Grupo Edad'!$AN105,""),IF($A107="TOTAL",SUM(INDIRECT("X4:X"&amp;ROW()-1)),""))</f>
        <v/>
      </c>
      <c r="Y107" s="3" t="str">
        <f t="shared" ca="1" si="26"/>
        <v/>
      </c>
      <c r="Z107" s="3" t="str">
        <f ca="1">IF(AND($A107&lt;&gt;"",$A107&lt;&gt;"TOTAL"),IF(AND('[8]INVESTIGADOR_Grupo Edad'!$AQ105&lt;&gt;"",'[8]INVESTIGADOR_Grupo Edad'!$AQ105&lt;&gt;0),'[8]INVESTIGADOR_Grupo Edad'!$AQ105,""),IF($A107="TOTAL",SUM(INDIRECT("Z4:Z"&amp;ROW()-1)),""))</f>
        <v/>
      </c>
      <c r="AA107" s="3" t="str">
        <f ca="1">IF(AND($A107&lt;&gt;"",$A107&lt;&gt;"TOTAL"),IF(AND('[8]INVESTIGADOR_Grupo Edad'!$AS105&lt;&gt;"",'[8]INVESTIGADOR_Grupo Edad'!$AS105&lt;&gt;0),'[8]INVESTIGADOR_Grupo Edad'!$AS105,""),IF($A107="TOTAL",SUM(INDIRECT("AA4:AA"&amp;ROW()-1)),""))</f>
        <v/>
      </c>
      <c r="AB107" s="3" t="str">
        <f t="shared" ca="1" si="27"/>
        <v/>
      </c>
      <c r="AC107" s="3" t="str">
        <f ca="1">IF(AND($A107&lt;&gt;"",$A107&lt;&gt;"TOTAL"),IF(AND('[8]INVESTIGADOR_Grupo Edad'!$AV105&lt;&gt;"",'[8]INVESTIGADOR_Grupo Edad'!$AV105&lt;&gt;0),'[8]INVESTIGADOR_Grupo Edad'!$AV105,""),IF($A107="TOTAL",SUM(INDIRECT("AC4:AC"&amp;ROW()-1)),""))</f>
        <v/>
      </c>
      <c r="AD107" s="3" t="str">
        <f ca="1">IF(AND($A107&lt;&gt;"",$A107&lt;&gt;"TOTAL"),IF(AND('[8]INVESTIGADOR_Grupo Edad'!$AX105&lt;&gt;"",'[8]INVESTIGADOR_Grupo Edad'!$AX105&lt;&gt;0),'[8]INVESTIGADOR_Grupo Edad'!$AX105,""),IF($A107="TOTAL",SUM(INDIRECT("AD4:AD"&amp;ROW()-1)),""))</f>
        <v/>
      </c>
      <c r="AE107" s="3" t="str">
        <f t="shared" ca="1" si="28"/>
        <v/>
      </c>
      <c r="AF107" s="3" t="str">
        <f ca="1">IF(AND($A107&lt;&gt;"",$A107&lt;&gt;"TOTAL"),IF(AND('[8]INVESTIGADOR_Grupo Edad'!$BA105&lt;&gt;"",'[8]INVESTIGADOR_Grupo Edad'!$BA105&lt;&gt;0),'[8]INVESTIGADOR_Grupo Edad'!$BA105,""),IF($A107="TOTAL",SUM(INDIRECT("AF4:AF"&amp;ROW()-1)),""))</f>
        <v/>
      </c>
      <c r="AG107" s="3" t="str">
        <f ca="1">IF(AND($A107&lt;&gt;"",$A107&lt;&gt;"TOTAL"),IF(AND('[8]INVESTIGADOR_Grupo Edad'!$BC105&lt;&gt;"",'[8]INVESTIGADOR_Grupo Edad'!$BC105&lt;&gt;0),'[8]INVESTIGADOR_Grupo Edad'!$BC105,""),IF($A107="TOTAL",SUM(INDIRECT("AG4:AG"&amp;ROW()-1)),""))</f>
        <v/>
      </c>
      <c r="AH107" s="3" t="str">
        <f t="shared" ca="1" si="29"/>
        <v/>
      </c>
      <c r="AI107" s="3" t="str">
        <f ca="1">IF(AND($A107&lt;&gt;"",$A107&lt;&gt;"TOTAL"),IF(AND('[8]INVESTIGADOR_Grupo Edad'!$BF105&lt;&gt;"",'[8]INVESTIGADOR_Grupo Edad'!$BF105&lt;&gt;0),'[8]INVESTIGADOR_Grupo Edad'!$BF105,""),IF($A107="TOTAL",SUM(INDIRECT("AI4:AI"&amp;ROW()-1)),""))</f>
        <v/>
      </c>
      <c r="AJ107" s="3" t="str">
        <f ca="1">IF(AND($A107&lt;&gt;"",$A107&lt;&gt;"TOTAL"),IF(AND('[8]INVESTIGADOR_Grupo Edad'!$BH105&lt;&gt;"",'[8]INVESTIGADOR_Grupo Edad'!$BH105&lt;&gt;0),'[8]INVESTIGADOR_Grupo Edad'!$BH105,""),IF($A107="TOTAL",SUM(INDIRECT("AJ4:AJ"&amp;ROW()-1)),""))</f>
        <v/>
      </c>
      <c r="AK107" s="3" t="str">
        <f t="shared" ca="1" si="30"/>
        <v/>
      </c>
      <c r="AL107" s="3" t="str">
        <f ca="1">IF(AND($A107&lt;&gt;"",$A107&lt;&gt;"TOTAL"),IF(AND('[8]INVESTIGADOR_Grupo Edad'!$BK105&lt;&gt;"",'[8]INVESTIGADOR_Grupo Edad'!$BK105&lt;&gt;0),'[8]INVESTIGADOR_Grupo Edad'!$BK105,""),IF($A107="TOTAL",SUM(INDIRECT("AL4:AL"&amp;ROW()-1)),""))</f>
        <v/>
      </c>
      <c r="AM107" s="3" t="str">
        <f ca="1">IF(AND($A107&lt;&gt;"",$A107&lt;&gt;"TOTAL"),IF(AND('[8]INVESTIGADOR_Grupo Edad'!$BM105&lt;&gt;"",'[8]INVESTIGADOR_Grupo Edad'!$BM105&lt;&gt;0),'[8]INVESTIGADOR_Grupo Edad'!$BM105,""),IF($A107="TOTAL",SUM(INDIRECT("AM4:AM"&amp;ROW()-1)),""))</f>
        <v/>
      </c>
      <c r="AN107" s="3" t="str">
        <f t="shared" ca="1" si="31"/>
        <v/>
      </c>
      <c r="AO107" s="3" t="str">
        <f ca="1">IF(AND($A107&lt;&gt;"",$A107&lt;&gt;"TOTAL"),IF(AND('[8]INVESTIGADOR_Grupo Edad'!$BP105&lt;&gt;"",'[8]INVESTIGADOR_Grupo Edad'!$BP105&lt;&gt;0),'[8]INVESTIGADOR_Grupo Edad'!$BP105,""),IF($A107="TOTAL",SUM(INDIRECT("AO4:AO"&amp;ROW()-1)),""))</f>
        <v/>
      </c>
      <c r="AP107" s="3" t="str">
        <f ca="1">IF(AND($A107&lt;&gt;"",$A107&lt;&gt;"TOTAL"),IF(AND('[8]INVESTIGADOR_Grupo Edad'!$BR105&lt;&gt;"",'[8]INVESTIGADOR_Grupo Edad'!$BR105&lt;&gt;0),'[8]INVESTIGADOR_Grupo Edad'!$BR105,""),IF($A107="TOTAL",SUM(INDIRECT("AP4:AP"&amp;ROW()-1)),""))</f>
        <v/>
      </c>
      <c r="AQ107" s="3" t="str">
        <f t="shared" ca="1" si="32"/>
        <v/>
      </c>
      <c r="AR107" s="3" t="str">
        <f ca="1">IF(AND($A107&lt;&gt;"",$A107&lt;&gt;"TOTAL"),IF(AND('[8]INVESTIGADOR_Grupo Edad'!$BU105&lt;&gt;"",'[8]INVESTIGADOR_Grupo Edad'!$BU105&lt;&gt;0),'[8]INVESTIGADOR_Grupo Edad'!$BU105,""),IF($A107="TOTAL",SUM(INDIRECT("AR4:AR"&amp;ROW()-1)),""))</f>
        <v/>
      </c>
      <c r="AS107" s="3" t="str">
        <f ca="1">IF(AND($A107&lt;&gt;"",$A107&lt;&gt;"TOTAL"),IF(AND('[8]INVESTIGADOR_Grupo Edad'!$BW105&lt;&gt;"",'[8]INVESTIGADOR_Grupo Edad'!$BW105&lt;&gt;0),'[8]INVESTIGADOR_Grupo Edad'!$BW105,""),IF($A107="TOTAL",SUM(INDIRECT("AS4:AS"&amp;ROW()-1)),""))</f>
        <v/>
      </c>
      <c r="AT107" s="3" t="str">
        <f t="shared" ca="1" si="33"/>
        <v/>
      </c>
      <c r="AU107" s="3" t="str">
        <f ca="1">IF(AND($A107&lt;&gt;"",$A107&lt;&gt;"TOTAL"),IF(AND('[8]INVESTIGADOR_Grupo Edad'!$BZ105&lt;&gt;"",'[8]INVESTIGADOR_Grupo Edad'!$BZ105&lt;&gt;0),'[8]INVESTIGADOR_Grupo Edad'!$BZ105,""),IF($A107="TOTAL",SUM(INDIRECT("AU4:AU"&amp;ROW()-1)),""))</f>
        <v/>
      </c>
      <c r="AV107" s="3" t="str">
        <f ca="1">IF(AND($A107&lt;&gt;"",$A107&lt;&gt;"TOTAL"),IF(AND('[8]INVESTIGADOR_Grupo Edad'!$CB105&lt;&gt;"",'[8]INVESTIGADOR_Grupo Edad'!$CB105&lt;&gt;0),'[8]INVESTIGADOR_Grupo Edad'!$CB105,""),IF($A107="TOTAL",SUM(INDIRECT("AV4:AV"&amp;ROW()-1)),""))</f>
        <v/>
      </c>
      <c r="AW107" s="3" t="str">
        <f t="shared" ca="1" si="34"/>
        <v/>
      </c>
      <c r="AX107" s="3" t="str">
        <f ca="1">IF(AND($A107&lt;&gt;"",$A107&lt;&gt;"TOTAL"),IF(AND('[8]INVESTIGADOR_Grupo Edad'!$CE105&lt;&gt;"",'[8]INVESTIGADOR_Grupo Edad'!$CE105&lt;&gt;0),'[8]INVESTIGADOR_Grupo Edad'!$CE105,""),IF($A107="TOTAL",SUM(INDIRECT("AX4:AX"&amp;ROW()-1)),""))</f>
        <v/>
      </c>
      <c r="AY107" s="3" t="str">
        <f ca="1">IF(AND($A107&lt;&gt;"",$A107&lt;&gt;"TOTAL"),IF(AND('[8]INVESTIGADOR_Grupo Edad'!$CG105&lt;&gt;"",'[8]INVESTIGADOR_Grupo Edad'!$CG105&lt;&gt;0),'[8]INVESTIGADOR_Grupo Edad'!$CG105,""),IF($A107="TOTAL",SUM(INDIRECT("AY4:AY"&amp;ROW()-1)),""))</f>
        <v/>
      </c>
      <c r="AZ107" s="3" t="str">
        <f t="shared" ca="1" si="35"/>
        <v/>
      </c>
      <c r="BA107" s="3" t="str">
        <f ca="1">IF(AND($A107&lt;&gt;"",$A107&lt;&gt;"TOTAL"),IF(AND('[8]INVESTIGADOR_Grupo Edad'!$CJ105&lt;&gt;"",'[8]INVESTIGADOR_Grupo Edad'!$CJ105&lt;&gt;0),'[8]INVESTIGADOR_Grupo Edad'!$CJ105,""),IF($A107="TOTAL",SUM(INDIRECT("BA4:BA"&amp;ROW()-1)),""))</f>
        <v/>
      </c>
      <c r="BB107" s="3" t="str">
        <f ca="1">IF(AND($A107&lt;&gt;"",$A107&lt;&gt;"TOTAL"),IF(AND('[8]INVESTIGADOR_Grupo Edad'!$CL105&lt;&gt;"",'[8]INVESTIGADOR_Grupo Edad'!$CL105&lt;&gt;0),'[8]INVESTIGADOR_Grupo Edad'!$CL105,""),IF($A107="TOTAL",SUM(INDIRECT("BB4:BB"&amp;ROW()-1)),""))</f>
        <v/>
      </c>
      <c r="BC107" s="3" t="str">
        <f t="shared" ca="1" si="36"/>
        <v/>
      </c>
      <c r="BD107" s="3" t="str">
        <f ca="1">IF(AND($A107&lt;&gt;"",$A107&lt;&gt;"TOTAL"),IF(AND('[8]INVESTIGADOR_Grupo Edad'!$CO105&lt;&gt;"",'[8]INVESTIGADOR_Grupo Edad'!$CO105&lt;&gt;0),'[8]INVESTIGADOR_Grupo Edad'!$CO105,""),IF($A107="TOTAL",SUM(INDIRECT("BD4:BD"&amp;ROW()-1)),""))</f>
        <v/>
      </c>
      <c r="BE107" s="3" t="str">
        <f ca="1">IF(AND($A107&lt;&gt;"",$A107&lt;&gt;"TOTAL"),IF(AND('[8]INVESTIGADOR_Grupo Edad'!$CQ105&lt;&gt;"",'[8]INVESTIGADOR_Grupo Edad'!$CQ105&lt;&gt;0),'[8]INVESTIGADOR_Grupo Edad'!$CQ105,""),IF($A107="TOTAL",SUM(INDIRECT("BE4:BE"&amp;ROW()-1)),""))</f>
        <v/>
      </c>
      <c r="BF107" s="3" t="str">
        <f t="shared" ca="1" si="37"/>
        <v/>
      </c>
    </row>
    <row r="108" spans="1:58" x14ac:dyDescent="0.2">
      <c r="A108" s="25" t="str">
        <f>IF('[8]INVESTIGADOR_Grupo Edad'!$B106&lt;&gt;"",'[8]INVESTIGADOR_Grupo Edad'!$B106,IF(AND('[8]INVESTIGADOR_Grupo Edad'!$B106="",'[8]INVESTIGADOR_Grupo Edad'!$B107="",'[8]INVESTIGADOR_Grupo Edad'!$B105=""),"","TOTAL"))</f>
        <v/>
      </c>
      <c r="B108" s="3" t="str">
        <f ca="1">IF(AND($A108&lt;&gt;"",$A108&lt;&gt;"TOTAL"),IF(AND('[8]INVESTIGADOR_Grupo Edad'!$C106&lt;&gt;"",'[8]INVESTIGADOR_Grupo Edad'!$C106&lt;&gt;0),'[8]INVESTIGADOR_Grupo Edad'!$C106,""),IF($A108="TOTAL",SUM(INDIRECT("B4:B"&amp;ROW()-1)),""))</f>
        <v/>
      </c>
      <c r="C108" s="3" t="str">
        <f ca="1">IF(AND($A108&lt;&gt;"",$A108&lt;&gt;"TOTAL"),IF(AND('[8]INVESTIGADOR_Grupo Edad'!$E106&lt;&gt;"",'[8]INVESTIGADOR_Grupo Edad'!$E106&lt;&gt;0),'[8]INVESTIGADOR_Grupo Edad'!$E106,""),IF($A108="TOTAL",SUM(INDIRECT("C4:C"&amp;ROW()-1)),""))</f>
        <v/>
      </c>
      <c r="D108" s="3" t="str">
        <f t="shared" ca="1" si="19"/>
        <v/>
      </c>
      <c r="E108" s="3" t="str">
        <f ca="1">IF(AND($A108&lt;&gt;"",$A108&lt;&gt;"TOTAL"),IF(AND('[8]INVESTIGADOR_Grupo Edad'!$H106&lt;&gt;"",'[8]INVESTIGADOR_Grupo Edad'!$H106&lt;&gt;0),'[8]INVESTIGADOR_Grupo Edad'!$H106,""),IF($A108="TOTAL",SUM(INDIRECT("E4:E"&amp;ROW()-1)),""))</f>
        <v/>
      </c>
      <c r="F108" s="3" t="str">
        <f ca="1">IF(AND($A108&lt;&gt;"",$A108&lt;&gt;"TOTAL"),IF(AND('[8]INVESTIGADOR_Grupo Edad'!$J106&lt;&gt;"",'[8]INVESTIGADOR_Grupo Edad'!$J106&lt;&gt;0),'[8]INVESTIGADOR_Grupo Edad'!$J106,""),IF($A108="TOTAL",SUM(INDIRECT("F4:F"&amp;ROW()-1)),""))</f>
        <v/>
      </c>
      <c r="G108" s="3" t="str">
        <f t="shared" ca="1" si="20"/>
        <v/>
      </c>
      <c r="H108" s="3" t="str">
        <f ca="1">IF(AND($A108&lt;&gt;"",$A108&lt;&gt;"TOTAL"),IF(AND('[8]INVESTIGADOR_Grupo Edad'!$M106&lt;&gt;"",'[8]INVESTIGADOR_Grupo Edad'!$M106&lt;&gt;0),'[8]INVESTIGADOR_Grupo Edad'!$M106,""),IF($A108="TOTAL",SUM(INDIRECT("H4:H"&amp;ROW()-1)),""))</f>
        <v/>
      </c>
      <c r="I108" s="3" t="str">
        <f ca="1">IF(AND($A108&lt;&gt;"",$A108&lt;&gt;"TOTAL"),IF(AND('[8]INVESTIGADOR_Grupo Edad'!$O106&lt;&gt;"",'[8]INVESTIGADOR_Grupo Edad'!$O106&lt;&gt;0),'[8]INVESTIGADOR_Grupo Edad'!$O106,""),IF($A108="TOTAL",SUM(INDIRECT("I4:I"&amp;ROW()-1)),""))</f>
        <v/>
      </c>
      <c r="J108" s="3" t="str">
        <f t="shared" ca="1" si="21"/>
        <v/>
      </c>
      <c r="K108" s="3" t="str">
        <f ca="1">IF(AND($A108&lt;&gt;"",$A108&lt;&gt;"TOTAL"),IF(AND('[8]INVESTIGADOR_Grupo Edad'!$R106&lt;&gt;"",'[8]INVESTIGADOR_Grupo Edad'!$R106&lt;&gt;0),'[8]INVESTIGADOR_Grupo Edad'!$R106,""),IF($A108="TOTAL",SUM(INDIRECT("K4:K"&amp;ROW()-1)),""))</f>
        <v/>
      </c>
      <c r="L108" s="3" t="str">
        <f ca="1">IF(AND($A108&lt;&gt;"",$A108&lt;&gt;"TOTAL"),IF(AND('[8]INVESTIGADOR_Grupo Edad'!$T106&lt;&gt;"",'[8]INVESTIGADOR_Grupo Edad'!$T106&lt;&gt;0),'[8]INVESTIGADOR_Grupo Edad'!$T106,""),IF($A108="TOTAL",SUM(INDIRECT("L4:L"&amp;ROW()-1)),""))</f>
        <v/>
      </c>
      <c r="M108" s="3" t="str">
        <f t="shared" ca="1" si="22"/>
        <v/>
      </c>
      <c r="N108" s="3" t="str">
        <f ca="1">IF(AND($A108&lt;&gt;"",$A108&lt;&gt;"TOTAL"),IF(AND('[8]INVESTIGADOR_Grupo Edad'!$W106&lt;&gt;"",'[8]INVESTIGADOR_Grupo Edad'!$W106&lt;&gt;0),'[8]INVESTIGADOR_Grupo Edad'!$W106,""),IF($A108="TOTAL",SUM(INDIRECT("N4:N"&amp;ROW()-1)),""))</f>
        <v/>
      </c>
      <c r="O108" s="3" t="str">
        <f ca="1">IF(AND($A108&lt;&gt;"",$A108&lt;&gt;"TOTAL"),IF(AND('[8]INVESTIGADOR_Grupo Edad'!$Y106&lt;&gt;"",'[8]INVESTIGADOR_Grupo Edad'!$Y106&lt;&gt;0),'[8]INVESTIGADOR_Grupo Edad'!$Y106,""),IF($A108="TOTAL",SUM(INDIRECT("O4:O"&amp;ROW()-1)),""))</f>
        <v/>
      </c>
      <c r="P108" s="3" t="str">
        <f t="shared" ca="1" si="23"/>
        <v/>
      </c>
      <c r="Q108" s="3" t="str">
        <f ca="1">IF(AND($A108&lt;&gt;"",$A108&lt;&gt;"TOTAL"),IF(AND('[8]INVESTIGADOR_Grupo Edad'!$AB106&lt;&gt;"",'[8]INVESTIGADOR_Grupo Edad'!$AB106&lt;&gt;0),'[8]INVESTIGADOR_Grupo Edad'!$AB106,""),IF($A108="TOTAL",SUM(INDIRECT("Q4:Q"&amp;ROW()-1)),""))</f>
        <v/>
      </c>
      <c r="R108" s="3" t="str">
        <f ca="1">IF(AND($A108&lt;&gt;"",$A108&lt;&gt;"TOTAL"),IF(AND('[8]INVESTIGADOR_Grupo Edad'!$AD106&lt;&gt;"",'[8]INVESTIGADOR_Grupo Edad'!$AD106&lt;&gt;0),'[8]INVESTIGADOR_Grupo Edad'!$AD106,""),IF($A108="TOTAL",SUM(INDIRECT("R4:R"&amp;ROW()-1)),""))</f>
        <v/>
      </c>
      <c r="S108" s="3" t="str">
        <f t="shared" ca="1" si="24"/>
        <v/>
      </c>
      <c r="T108" s="3" t="str">
        <f ca="1">IF(AND($A108&lt;&gt;"",$A108&lt;&gt;"TOTAL"),IF(AND('[8]INVESTIGADOR_Grupo Edad'!$AG106&lt;&gt;"",'[8]INVESTIGADOR_Grupo Edad'!$AG106&lt;&gt;0),'[8]INVESTIGADOR_Grupo Edad'!$AG106,""),IF($A108="TOTAL",SUM(INDIRECT("T4:T"&amp;ROW()-1)),""))</f>
        <v/>
      </c>
      <c r="U108" s="3" t="str">
        <f ca="1">IF(AND($A108&lt;&gt;"",$A108&lt;&gt;"TOTAL"),IF(AND('[8]INVESTIGADOR_Grupo Edad'!$AI106&lt;&gt;"",'[8]INVESTIGADOR_Grupo Edad'!$AI106&lt;&gt;0),'[8]INVESTIGADOR_Grupo Edad'!$AI106,""),IF($A108="TOTAL",SUM(INDIRECT("U4:U"&amp;ROW()-1)),""))</f>
        <v/>
      </c>
      <c r="V108" s="3" t="str">
        <f t="shared" ca="1" si="25"/>
        <v/>
      </c>
      <c r="W108" s="3" t="str">
        <f ca="1">IF(AND($A108&lt;&gt;"",$A108&lt;&gt;"TOTAL"),IF(AND('[8]INVESTIGADOR_Grupo Edad'!$AL106&lt;&gt;"",'[8]INVESTIGADOR_Grupo Edad'!$AL106&lt;&gt;0),'[8]INVESTIGADOR_Grupo Edad'!$AL106,""),IF($A108="TOTAL",SUM(INDIRECT("W4:W"&amp;ROW()-1)),""))</f>
        <v/>
      </c>
      <c r="X108" s="3" t="str">
        <f ca="1">IF(AND($A108&lt;&gt;"",$A108&lt;&gt;"TOTAL"),IF(AND('[8]INVESTIGADOR_Grupo Edad'!$AN106&lt;&gt;"",'[8]INVESTIGADOR_Grupo Edad'!$AN106&lt;&gt;0),'[8]INVESTIGADOR_Grupo Edad'!$AN106,""),IF($A108="TOTAL",SUM(INDIRECT("X4:X"&amp;ROW()-1)),""))</f>
        <v/>
      </c>
      <c r="Y108" s="3" t="str">
        <f t="shared" ca="1" si="26"/>
        <v/>
      </c>
      <c r="Z108" s="3" t="str">
        <f ca="1">IF(AND($A108&lt;&gt;"",$A108&lt;&gt;"TOTAL"),IF(AND('[8]INVESTIGADOR_Grupo Edad'!$AQ106&lt;&gt;"",'[8]INVESTIGADOR_Grupo Edad'!$AQ106&lt;&gt;0),'[8]INVESTIGADOR_Grupo Edad'!$AQ106,""),IF($A108="TOTAL",SUM(INDIRECT("Z4:Z"&amp;ROW()-1)),""))</f>
        <v/>
      </c>
      <c r="AA108" s="3" t="str">
        <f ca="1">IF(AND($A108&lt;&gt;"",$A108&lt;&gt;"TOTAL"),IF(AND('[8]INVESTIGADOR_Grupo Edad'!$AS106&lt;&gt;"",'[8]INVESTIGADOR_Grupo Edad'!$AS106&lt;&gt;0),'[8]INVESTIGADOR_Grupo Edad'!$AS106,""),IF($A108="TOTAL",SUM(INDIRECT("AA4:AA"&amp;ROW()-1)),""))</f>
        <v/>
      </c>
      <c r="AB108" s="3" t="str">
        <f t="shared" ca="1" si="27"/>
        <v/>
      </c>
      <c r="AC108" s="3" t="str">
        <f ca="1">IF(AND($A108&lt;&gt;"",$A108&lt;&gt;"TOTAL"),IF(AND('[8]INVESTIGADOR_Grupo Edad'!$AV106&lt;&gt;"",'[8]INVESTIGADOR_Grupo Edad'!$AV106&lt;&gt;0),'[8]INVESTIGADOR_Grupo Edad'!$AV106,""),IF($A108="TOTAL",SUM(INDIRECT("AC4:AC"&amp;ROW()-1)),""))</f>
        <v/>
      </c>
      <c r="AD108" s="3" t="str">
        <f ca="1">IF(AND($A108&lt;&gt;"",$A108&lt;&gt;"TOTAL"),IF(AND('[8]INVESTIGADOR_Grupo Edad'!$AX106&lt;&gt;"",'[8]INVESTIGADOR_Grupo Edad'!$AX106&lt;&gt;0),'[8]INVESTIGADOR_Grupo Edad'!$AX106,""),IF($A108="TOTAL",SUM(INDIRECT("AD4:AD"&amp;ROW()-1)),""))</f>
        <v/>
      </c>
      <c r="AE108" s="3" t="str">
        <f t="shared" ca="1" si="28"/>
        <v/>
      </c>
      <c r="AF108" s="3" t="str">
        <f ca="1">IF(AND($A108&lt;&gt;"",$A108&lt;&gt;"TOTAL"),IF(AND('[8]INVESTIGADOR_Grupo Edad'!$BA106&lt;&gt;"",'[8]INVESTIGADOR_Grupo Edad'!$BA106&lt;&gt;0),'[8]INVESTIGADOR_Grupo Edad'!$BA106,""),IF($A108="TOTAL",SUM(INDIRECT("AF4:AF"&amp;ROW()-1)),""))</f>
        <v/>
      </c>
      <c r="AG108" s="3" t="str">
        <f ca="1">IF(AND($A108&lt;&gt;"",$A108&lt;&gt;"TOTAL"),IF(AND('[8]INVESTIGADOR_Grupo Edad'!$BC106&lt;&gt;"",'[8]INVESTIGADOR_Grupo Edad'!$BC106&lt;&gt;0),'[8]INVESTIGADOR_Grupo Edad'!$BC106,""),IF($A108="TOTAL",SUM(INDIRECT("AG4:AG"&amp;ROW()-1)),""))</f>
        <v/>
      </c>
      <c r="AH108" s="3" t="str">
        <f t="shared" ca="1" si="29"/>
        <v/>
      </c>
      <c r="AI108" s="3" t="str">
        <f ca="1">IF(AND($A108&lt;&gt;"",$A108&lt;&gt;"TOTAL"),IF(AND('[8]INVESTIGADOR_Grupo Edad'!$BF106&lt;&gt;"",'[8]INVESTIGADOR_Grupo Edad'!$BF106&lt;&gt;0),'[8]INVESTIGADOR_Grupo Edad'!$BF106,""),IF($A108="TOTAL",SUM(INDIRECT("AI4:AI"&amp;ROW()-1)),""))</f>
        <v/>
      </c>
      <c r="AJ108" s="3" t="str">
        <f ca="1">IF(AND($A108&lt;&gt;"",$A108&lt;&gt;"TOTAL"),IF(AND('[8]INVESTIGADOR_Grupo Edad'!$BH106&lt;&gt;"",'[8]INVESTIGADOR_Grupo Edad'!$BH106&lt;&gt;0),'[8]INVESTIGADOR_Grupo Edad'!$BH106,""),IF($A108="TOTAL",SUM(INDIRECT("AJ4:AJ"&amp;ROW()-1)),""))</f>
        <v/>
      </c>
      <c r="AK108" s="3" t="str">
        <f t="shared" ca="1" si="30"/>
        <v/>
      </c>
      <c r="AL108" s="3" t="str">
        <f ca="1">IF(AND($A108&lt;&gt;"",$A108&lt;&gt;"TOTAL"),IF(AND('[8]INVESTIGADOR_Grupo Edad'!$BK106&lt;&gt;"",'[8]INVESTIGADOR_Grupo Edad'!$BK106&lt;&gt;0),'[8]INVESTIGADOR_Grupo Edad'!$BK106,""),IF($A108="TOTAL",SUM(INDIRECT("AL4:AL"&amp;ROW()-1)),""))</f>
        <v/>
      </c>
      <c r="AM108" s="3" t="str">
        <f ca="1">IF(AND($A108&lt;&gt;"",$A108&lt;&gt;"TOTAL"),IF(AND('[8]INVESTIGADOR_Grupo Edad'!$BM106&lt;&gt;"",'[8]INVESTIGADOR_Grupo Edad'!$BM106&lt;&gt;0),'[8]INVESTIGADOR_Grupo Edad'!$BM106,""),IF($A108="TOTAL",SUM(INDIRECT("AM4:AM"&amp;ROW()-1)),""))</f>
        <v/>
      </c>
      <c r="AN108" s="3" t="str">
        <f t="shared" ca="1" si="31"/>
        <v/>
      </c>
      <c r="AO108" s="3" t="str">
        <f ca="1">IF(AND($A108&lt;&gt;"",$A108&lt;&gt;"TOTAL"),IF(AND('[8]INVESTIGADOR_Grupo Edad'!$BP106&lt;&gt;"",'[8]INVESTIGADOR_Grupo Edad'!$BP106&lt;&gt;0),'[8]INVESTIGADOR_Grupo Edad'!$BP106,""),IF($A108="TOTAL",SUM(INDIRECT("AO4:AO"&amp;ROW()-1)),""))</f>
        <v/>
      </c>
      <c r="AP108" s="3" t="str">
        <f ca="1">IF(AND($A108&lt;&gt;"",$A108&lt;&gt;"TOTAL"),IF(AND('[8]INVESTIGADOR_Grupo Edad'!$BR106&lt;&gt;"",'[8]INVESTIGADOR_Grupo Edad'!$BR106&lt;&gt;0),'[8]INVESTIGADOR_Grupo Edad'!$BR106,""),IF($A108="TOTAL",SUM(INDIRECT("AP4:AP"&amp;ROW()-1)),""))</f>
        <v/>
      </c>
      <c r="AQ108" s="3" t="str">
        <f t="shared" ca="1" si="32"/>
        <v/>
      </c>
      <c r="AR108" s="3" t="str">
        <f ca="1">IF(AND($A108&lt;&gt;"",$A108&lt;&gt;"TOTAL"),IF(AND('[8]INVESTIGADOR_Grupo Edad'!$BU106&lt;&gt;"",'[8]INVESTIGADOR_Grupo Edad'!$BU106&lt;&gt;0),'[8]INVESTIGADOR_Grupo Edad'!$BU106,""),IF($A108="TOTAL",SUM(INDIRECT("AR4:AR"&amp;ROW()-1)),""))</f>
        <v/>
      </c>
      <c r="AS108" s="3" t="str">
        <f ca="1">IF(AND($A108&lt;&gt;"",$A108&lt;&gt;"TOTAL"),IF(AND('[8]INVESTIGADOR_Grupo Edad'!$BW106&lt;&gt;"",'[8]INVESTIGADOR_Grupo Edad'!$BW106&lt;&gt;0),'[8]INVESTIGADOR_Grupo Edad'!$BW106,""),IF($A108="TOTAL",SUM(INDIRECT("AS4:AS"&amp;ROW()-1)),""))</f>
        <v/>
      </c>
      <c r="AT108" s="3" t="str">
        <f t="shared" ca="1" si="33"/>
        <v/>
      </c>
      <c r="AU108" s="3" t="str">
        <f ca="1">IF(AND($A108&lt;&gt;"",$A108&lt;&gt;"TOTAL"),IF(AND('[8]INVESTIGADOR_Grupo Edad'!$BZ106&lt;&gt;"",'[8]INVESTIGADOR_Grupo Edad'!$BZ106&lt;&gt;0),'[8]INVESTIGADOR_Grupo Edad'!$BZ106,""),IF($A108="TOTAL",SUM(INDIRECT("AU4:AU"&amp;ROW()-1)),""))</f>
        <v/>
      </c>
      <c r="AV108" s="3" t="str">
        <f ca="1">IF(AND($A108&lt;&gt;"",$A108&lt;&gt;"TOTAL"),IF(AND('[8]INVESTIGADOR_Grupo Edad'!$CB106&lt;&gt;"",'[8]INVESTIGADOR_Grupo Edad'!$CB106&lt;&gt;0),'[8]INVESTIGADOR_Grupo Edad'!$CB106,""),IF($A108="TOTAL",SUM(INDIRECT("AV4:AV"&amp;ROW()-1)),""))</f>
        <v/>
      </c>
      <c r="AW108" s="3" t="str">
        <f t="shared" ca="1" si="34"/>
        <v/>
      </c>
      <c r="AX108" s="3" t="str">
        <f ca="1">IF(AND($A108&lt;&gt;"",$A108&lt;&gt;"TOTAL"),IF(AND('[8]INVESTIGADOR_Grupo Edad'!$CE106&lt;&gt;"",'[8]INVESTIGADOR_Grupo Edad'!$CE106&lt;&gt;0),'[8]INVESTIGADOR_Grupo Edad'!$CE106,""),IF($A108="TOTAL",SUM(INDIRECT("AX4:AX"&amp;ROW()-1)),""))</f>
        <v/>
      </c>
      <c r="AY108" s="3" t="str">
        <f ca="1">IF(AND($A108&lt;&gt;"",$A108&lt;&gt;"TOTAL"),IF(AND('[8]INVESTIGADOR_Grupo Edad'!$CG106&lt;&gt;"",'[8]INVESTIGADOR_Grupo Edad'!$CG106&lt;&gt;0),'[8]INVESTIGADOR_Grupo Edad'!$CG106,""),IF($A108="TOTAL",SUM(INDIRECT("AY4:AY"&amp;ROW()-1)),""))</f>
        <v/>
      </c>
      <c r="AZ108" s="3" t="str">
        <f t="shared" ca="1" si="35"/>
        <v/>
      </c>
      <c r="BA108" s="3" t="str">
        <f ca="1">IF(AND($A108&lt;&gt;"",$A108&lt;&gt;"TOTAL"),IF(AND('[8]INVESTIGADOR_Grupo Edad'!$CJ106&lt;&gt;"",'[8]INVESTIGADOR_Grupo Edad'!$CJ106&lt;&gt;0),'[8]INVESTIGADOR_Grupo Edad'!$CJ106,""),IF($A108="TOTAL",SUM(INDIRECT("BA4:BA"&amp;ROW()-1)),""))</f>
        <v/>
      </c>
      <c r="BB108" s="3" t="str">
        <f ca="1">IF(AND($A108&lt;&gt;"",$A108&lt;&gt;"TOTAL"),IF(AND('[8]INVESTIGADOR_Grupo Edad'!$CL106&lt;&gt;"",'[8]INVESTIGADOR_Grupo Edad'!$CL106&lt;&gt;0),'[8]INVESTIGADOR_Grupo Edad'!$CL106,""),IF($A108="TOTAL",SUM(INDIRECT("BB4:BB"&amp;ROW()-1)),""))</f>
        <v/>
      </c>
      <c r="BC108" s="3" t="str">
        <f t="shared" ca="1" si="36"/>
        <v/>
      </c>
      <c r="BD108" s="3" t="str">
        <f ca="1">IF(AND($A108&lt;&gt;"",$A108&lt;&gt;"TOTAL"),IF(AND('[8]INVESTIGADOR_Grupo Edad'!$CO106&lt;&gt;"",'[8]INVESTIGADOR_Grupo Edad'!$CO106&lt;&gt;0),'[8]INVESTIGADOR_Grupo Edad'!$CO106,""),IF($A108="TOTAL",SUM(INDIRECT("BD4:BD"&amp;ROW()-1)),""))</f>
        <v/>
      </c>
      <c r="BE108" s="3" t="str">
        <f ca="1">IF(AND($A108&lt;&gt;"",$A108&lt;&gt;"TOTAL"),IF(AND('[8]INVESTIGADOR_Grupo Edad'!$CQ106&lt;&gt;"",'[8]INVESTIGADOR_Grupo Edad'!$CQ106&lt;&gt;0),'[8]INVESTIGADOR_Grupo Edad'!$CQ106,""),IF($A108="TOTAL",SUM(INDIRECT("BE4:BE"&amp;ROW()-1)),""))</f>
        <v/>
      </c>
      <c r="BF108" s="3" t="str">
        <f t="shared" ca="1" si="37"/>
        <v/>
      </c>
    </row>
    <row r="109" spans="1:58" x14ac:dyDescent="0.2">
      <c r="A109" s="25" t="str">
        <f>IF('[8]INVESTIGADOR_Grupo Edad'!$B107&lt;&gt;"",'[8]INVESTIGADOR_Grupo Edad'!$B107,IF(AND('[8]INVESTIGADOR_Grupo Edad'!$B107="",'[8]INVESTIGADOR_Grupo Edad'!$B108="",'[8]INVESTIGADOR_Grupo Edad'!$B106=""),"","TOTAL"))</f>
        <v/>
      </c>
      <c r="B109" s="3" t="str">
        <f ca="1">IF(AND($A109&lt;&gt;"",$A109&lt;&gt;"TOTAL"),IF(AND('[8]INVESTIGADOR_Grupo Edad'!$C107&lt;&gt;"",'[8]INVESTIGADOR_Grupo Edad'!$C107&lt;&gt;0),'[8]INVESTIGADOR_Grupo Edad'!$C107,""),IF($A109="TOTAL",SUM(INDIRECT("B4:B"&amp;ROW()-1)),""))</f>
        <v/>
      </c>
      <c r="C109" s="3" t="str">
        <f ca="1">IF(AND($A109&lt;&gt;"",$A109&lt;&gt;"TOTAL"),IF(AND('[8]INVESTIGADOR_Grupo Edad'!$E107&lt;&gt;"",'[8]INVESTIGADOR_Grupo Edad'!$E107&lt;&gt;0),'[8]INVESTIGADOR_Grupo Edad'!$E107,""),IF($A109="TOTAL",SUM(INDIRECT("C4:C"&amp;ROW()-1)),""))</f>
        <v/>
      </c>
      <c r="D109" s="3" t="str">
        <f t="shared" ca="1" si="19"/>
        <v/>
      </c>
      <c r="E109" s="3" t="str">
        <f ca="1">IF(AND($A109&lt;&gt;"",$A109&lt;&gt;"TOTAL"),IF(AND('[8]INVESTIGADOR_Grupo Edad'!$H107&lt;&gt;"",'[8]INVESTIGADOR_Grupo Edad'!$H107&lt;&gt;0),'[8]INVESTIGADOR_Grupo Edad'!$H107,""),IF($A109="TOTAL",SUM(INDIRECT("E4:E"&amp;ROW()-1)),""))</f>
        <v/>
      </c>
      <c r="F109" s="3" t="str">
        <f ca="1">IF(AND($A109&lt;&gt;"",$A109&lt;&gt;"TOTAL"),IF(AND('[8]INVESTIGADOR_Grupo Edad'!$J107&lt;&gt;"",'[8]INVESTIGADOR_Grupo Edad'!$J107&lt;&gt;0),'[8]INVESTIGADOR_Grupo Edad'!$J107,""),IF($A109="TOTAL",SUM(INDIRECT("F4:F"&amp;ROW()-1)),""))</f>
        <v/>
      </c>
      <c r="G109" s="3" t="str">
        <f t="shared" ca="1" si="20"/>
        <v/>
      </c>
      <c r="H109" s="3" t="str">
        <f ca="1">IF(AND($A109&lt;&gt;"",$A109&lt;&gt;"TOTAL"),IF(AND('[8]INVESTIGADOR_Grupo Edad'!$M107&lt;&gt;"",'[8]INVESTIGADOR_Grupo Edad'!$M107&lt;&gt;0),'[8]INVESTIGADOR_Grupo Edad'!$M107,""),IF($A109="TOTAL",SUM(INDIRECT("H4:H"&amp;ROW()-1)),""))</f>
        <v/>
      </c>
      <c r="I109" s="3" t="str">
        <f ca="1">IF(AND($A109&lt;&gt;"",$A109&lt;&gt;"TOTAL"),IF(AND('[8]INVESTIGADOR_Grupo Edad'!$O107&lt;&gt;"",'[8]INVESTIGADOR_Grupo Edad'!$O107&lt;&gt;0),'[8]INVESTIGADOR_Grupo Edad'!$O107,""),IF($A109="TOTAL",SUM(INDIRECT("I4:I"&amp;ROW()-1)),""))</f>
        <v/>
      </c>
      <c r="J109" s="3" t="str">
        <f t="shared" ca="1" si="21"/>
        <v/>
      </c>
      <c r="K109" s="3" t="str">
        <f ca="1">IF(AND($A109&lt;&gt;"",$A109&lt;&gt;"TOTAL"),IF(AND('[8]INVESTIGADOR_Grupo Edad'!$R107&lt;&gt;"",'[8]INVESTIGADOR_Grupo Edad'!$R107&lt;&gt;0),'[8]INVESTIGADOR_Grupo Edad'!$R107,""),IF($A109="TOTAL",SUM(INDIRECT("K4:K"&amp;ROW()-1)),""))</f>
        <v/>
      </c>
      <c r="L109" s="3" t="str">
        <f ca="1">IF(AND($A109&lt;&gt;"",$A109&lt;&gt;"TOTAL"),IF(AND('[8]INVESTIGADOR_Grupo Edad'!$T107&lt;&gt;"",'[8]INVESTIGADOR_Grupo Edad'!$T107&lt;&gt;0),'[8]INVESTIGADOR_Grupo Edad'!$T107,""),IF($A109="TOTAL",SUM(INDIRECT("L4:L"&amp;ROW()-1)),""))</f>
        <v/>
      </c>
      <c r="M109" s="3" t="str">
        <f t="shared" ca="1" si="22"/>
        <v/>
      </c>
      <c r="N109" s="3" t="str">
        <f ca="1">IF(AND($A109&lt;&gt;"",$A109&lt;&gt;"TOTAL"),IF(AND('[8]INVESTIGADOR_Grupo Edad'!$W107&lt;&gt;"",'[8]INVESTIGADOR_Grupo Edad'!$W107&lt;&gt;0),'[8]INVESTIGADOR_Grupo Edad'!$W107,""),IF($A109="TOTAL",SUM(INDIRECT("N4:N"&amp;ROW()-1)),""))</f>
        <v/>
      </c>
      <c r="O109" s="3" t="str">
        <f ca="1">IF(AND($A109&lt;&gt;"",$A109&lt;&gt;"TOTAL"),IF(AND('[8]INVESTIGADOR_Grupo Edad'!$Y107&lt;&gt;"",'[8]INVESTIGADOR_Grupo Edad'!$Y107&lt;&gt;0),'[8]INVESTIGADOR_Grupo Edad'!$Y107,""),IF($A109="TOTAL",SUM(INDIRECT("O4:O"&amp;ROW()-1)),""))</f>
        <v/>
      </c>
      <c r="P109" s="3" t="str">
        <f t="shared" ca="1" si="23"/>
        <v/>
      </c>
      <c r="Q109" s="3" t="str">
        <f ca="1">IF(AND($A109&lt;&gt;"",$A109&lt;&gt;"TOTAL"),IF(AND('[8]INVESTIGADOR_Grupo Edad'!$AB107&lt;&gt;"",'[8]INVESTIGADOR_Grupo Edad'!$AB107&lt;&gt;0),'[8]INVESTIGADOR_Grupo Edad'!$AB107,""),IF($A109="TOTAL",SUM(INDIRECT("Q4:Q"&amp;ROW()-1)),""))</f>
        <v/>
      </c>
      <c r="R109" s="3" t="str">
        <f ca="1">IF(AND($A109&lt;&gt;"",$A109&lt;&gt;"TOTAL"),IF(AND('[8]INVESTIGADOR_Grupo Edad'!$AD107&lt;&gt;"",'[8]INVESTIGADOR_Grupo Edad'!$AD107&lt;&gt;0),'[8]INVESTIGADOR_Grupo Edad'!$AD107,""),IF($A109="TOTAL",SUM(INDIRECT("R4:R"&amp;ROW()-1)),""))</f>
        <v/>
      </c>
      <c r="S109" s="3" t="str">
        <f t="shared" ca="1" si="24"/>
        <v/>
      </c>
      <c r="T109" s="3" t="str">
        <f ca="1">IF(AND($A109&lt;&gt;"",$A109&lt;&gt;"TOTAL"),IF(AND('[8]INVESTIGADOR_Grupo Edad'!$AG107&lt;&gt;"",'[8]INVESTIGADOR_Grupo Edad'!$AG107&lt;&gt;0),'[8]INVESTIGADOR_Grupo Edad'!$AG107,""),IF($A109="TOTAL",SUM(INDIRECT("T4:T"&amp;ROW()-1)),""))</f>
        <v/>
      </c>
      <c r="U109" s="3" t="str">
        <f ca="1">IF(AND($A109&lt;&gt;"",$A109&lt;&gt;"TOTAL"),IF(AND('[8]INVESTIGADOR_Grupo Edad'!$AI107&lt;&gt;"",'[8]INVESTIGADOR_Grupo Edad'!$AI107&lt;&gt;0),'[8]INVESTIGADOR_Grupo Edad'!$AI107,""),IF($A109="TOTAL",SUM(INDIRECT("U4:U"&amp;ROW()-1)),""))</f>
        <v/>
      </c>
      <c r="V109" s="3" t="str">
        <f t="shared" ca="1" si="25"/>
        <v/>
      </c>
      <c r="W109" s="3" t="str">
        <f ca="1">IF(AND($A109&lt;&gt;"",$A109&lt;&gt;"TOTAL"),IF(AND('[8]INVESTIGADOR_Grupo Edad'!$AL107&lt;&gt;"",'[8]INVESTIGADOR_Grupo Edad'!$AL107&lt;&gt;0),'[8]INVESTIGADOR_Grupo Edad'!$AL107,""),IF($A109="TOTAL",SUM(INDIRECT("W4:W"&amp;ROW()-1)),""))</f>
        <v/>
      </c>
      <c r="X109" s="3" t="str">
        <f ca="1">IF(AND($A109&lt;&gt;"",$A109&lt;&gt;"TOTAL"),IF(AND('[8]INVESTIGADOR_Grupo Edad'!$AN107&lt;&gt;"",'[8]INVESTIGADOR_Grupo Edad'!$AN107&lt;&gt;0),'[8]INVESTIGADOR_Grupo Edad'!$AN107,""),IF($A109="TOTAL",SUM(INDIRECT("X4:X"&amp;ROW()-1)),""))</f>
        <v/>
      </c>
      <c r="Y109" s="3" t="str">
        <f t="shared" ca="1" si="26"/>
        <v/>
      </c>
      <c r="Z109" s="3" t="str">
        <f ca="1">IF(AND($A109&lt;&gt;"",$A109&lt;&gt;"TOTAL"),IF(AND('[8]INVESTIGADOR_Grupo Edad'!$AQ107&lt;&gt;"",'[8]INVESTIGADOR_Grupo Edad'!$AQ107&lt;&gt;0),'[8]INVESTIGADOR_Grupo Edad'!$AQ107,""),IF($A109="TOTAL",SUM(INDIRECT("Z4:Z"&amp;ROW()-1)),""))</f>
        <v/>
      </c>
      <c r="AA109" s="3" t="str">
        <f ca="1">IF(AND($A109&lt;&gt;"",$A109&lt;&gt;"TOTAL"),IF(AND('[8]INVESTIGADOR_Grupo Edad'!$AS107&lt;&gt;"",'[8]INVESTIGADOR_Grupo Edad'!$AS107&lt;&gt;0),'[8]INVESTIGADOR_Grupo Edad'!$AS107,""),IF($A109="TOTAL",SUM(INDIRECT("AA4:AA"&amp;ROW()-1)),""))</f>
        <v/>
      </c>
      <c r="AB109" s="3" t="str">
        <f t="shared" ca="1" si="27"/>
        <v/>
      </c>
      <c r="AC109" s="3" t="str">
        <f ca="1">IF(AND($A109&lt;&gt;"",$A109&lt;&gt;"TOTAL"),IF(AND('[8]INVESTIGADOR_Grupo Edad'!$AV107&lt;&gt;"",'[8]INVESTIGADOR_Grupo Edad'!$AV107&lt;&gt;0),'[8]INVESTIGADOR_Grupo Edad'!$AV107,""),IF($A109="TOTAL",SUM(INDIRECT("AC4:AC"&amp;ROW()-1)),""))</f>
        <v/>
      </c>
      <c r="AD109" s="3" t="str">
        <f ca="1">IF(AND($A109&lt;&gt;"",$A109&lt;&gt;"TOTAL"),IF(AND('[8]INVESTIGADOR_Grupo Edad'!$AX107&lt;&gt;"",'[8]INVESTIGADOR_Grupo Edad'!$AX107&lt;&gt;0),'[8]INVESTIGADOR_Grupo Edad'!$AX107,""),IF($A109="TOTAL",SUM(INDIRECT("AD4:AD"&amp;ROW()-1)),""))</f>
        <v/>
      </c>
      <c r="AE109" s="3" t="str">
        <f t="shared" ca="1" si="28"/>
        <v/>
      </c>
      <c r="AF109" s="3" t="str">
        <f ca="1">IF(AND($A109&lt;&gt;"",$A109&lt;&gt;"TOTAL"),IF(AND('[8]INVESTIGADOR_Grupo Edad'!$BA107&lt;&gt;"",'[8]INVESTIGADOR_Grupo Edad'!$BA107&lt;&gt;0),'[8]INVESTIGADOR_Grupo Edad'!$BA107,""),IF($A109="TOTAL",SUM(INDIRECT("AF4:AF"&amp;ROW()-1)),""))</f>
        <v/>
      </c>
      <c r="AG109" s="3" t="str">
        <f ca="1">IF(AND($A109&lt;&gt;"",$A109&lt;&gt;"TOTAL"),IF(AND('[8]INVESTIGADOR_Grupo Edad'!$BC107&lt;&gt;"",'[8]INVESTIGADOR_Grupo Edad'!$BC107&lt;&gt;0),'[8]INVESTIGADOR_Grupo Edad'!$BC107,""),IF($A109="TOTAL",SUM(INDIRECT("AG4:AG"&amp;ROW()-1)),""))</f>
        <v/>
      </c>
      <c r="AH109" s="3" t="str">
        <f t="shared" ca="1" si="29"/>
        <v/>
      </c>
      <c r="AI109" s="3" t="str">
        <f ca="1">IF(AND($A109&lt;&gt;"",$A109&lt;&gt;"TOTAL"),IF(AND('[8]INVESTIGADOR_Grupo Edad'!$BF107&lt;&gt;"",'[8]INVESTIGADOR_Grupo Edad'!$BF107&lt;&gt;0),'[8]INVESTIGADOR_Grupo Edad'!$BF107,""),IF($A109="TOTAL",SUM(INDIRECT("AI4:AI"&amp;ROW()-1)),""))</f>
        <v/>
      </c>
      <c r="AJ109" s="3" t="str">
        <f ca="1">IF(AND($A109&lt;&gt;"",$A109&lt;&gt;"TOTAL"),IF(AND('[8]INVESTIGADOR_Grupo Edad'!$BH107&lt;&gt;"",'[8]INVESTIGADOR_Grupo Edad'!$BH107&lt;&gt;0),'[8]INVESTIGADOR_Grupo Edad'!$BH107,""),IF($A109="TOTAL",SUM(INDIRECT("AJ4:AJ"&amp;ROW()-1)),""))</f>
        <v/>
      </c>
      <c r="AK109" s="3" t="str">
        <f t="shared" ca="1" si="30"/>
        <v/>
      </c>
      <c r="AL109" s="3" t="str">
        <f ca="1">IF(AND($A109&lt;&gt;"",$A109&lt;&gt;"TOTAL"),IF(AND('[8]INVESTIGADOR_Grupo Edad'!$BK107&lt;&gt;"",'[8]INVESTIGADOR_Grupo Edad'!$BK107&lt;&gt;0),'[8]INVESTIGADOR_Grupo Edad'!$BK107,""),IF($A109="TOTAL",SUM(INDIRECT("AL4:AL"&amp;ROW()-1)),""))</f>
        <v/>
      </c>
      <c r="AM109" s="3" t="str">
        <f ca="1">IF(AND($A109&lt;&gt;"",$A109&lt;&gt;"TOTAL"),IF(AND('[8]INVESTIGADOR_Grupo Edad'!$BM107&lt;&gt;"",'[8]INVESTIGADOR_Grupo Edad'!$BM107&lt;&gt;0),'[8]INVESTIGADOR_Grupo Edad'!$BM107,""),IF($A109="TOTAL",SUM(INDIRECT("AM4:AM"&amp;ROW()-1)),""))</f>
        <v/>
      </c>
      <c r="AN109" s="3" t="str">
        <f t="shared" ca="1" si="31"/>
        <v/>
      </c>
      <c r="AO109" s="3" t="str">
        <f ca="1">IF(AND($A109&lt;&gt;"",$A109&lt;&gt;"TOTAL"),IF(AND('[8]INVESTIGADOR_Grupo Edad'!$BP107&lt;&gt;"",'[8]INVESTIGADOR_Grupo Edad'!$BP107&lt;&gt;0),'[8]INVESTIGADOR_Grupo Edad'!$BP107,""),IF($A109="TOTAL",SUM(INDIRECT("AO4:AO"&amp;ROW()-1)),""))</f>
        <v/>
      </c>
      <c r="AP109" s="3" t="str">
        <f ca="1">IF(AND($A109&lt;&gt;"",$A109&lt;&gt;"TOTAL"),IF(AND('[8]INVESTIGADOR_Grupo Edad'!$BR107&lt;&gt;"",'[8]INVESTIGADOR_Grupo Edad'!$BR107&lt;&gt;0),'[8]INVESTIGADOR_Grupo Edad'!$BR107,""),IF($A109="TOTAL",SUM(INDIRECT("AP4:AP"&amp;ROW()-1)),""))</f>
        <v/>
      </c>
      <c r="AQ109" s="3" t="str">
        <f t="shared" ca="1" si="32"/>
        <v/>
      </c>
      <c r="AR109" s="3" t="str">
        <f ca="1">IF(AND($A109&lt;&gt;"",$A109&lt;&gt;"TOTAL"),IF(AND('[8]INVESTIGADOR_Grupo Edad'!$BU107&lt;&gt;"",'[8]INVESTIGADOR_Grupo Edad'!$BU107&lt;&gt;0),'[8]INVESTIGADOR_Grupo Edad'!$BU107,""),IF($A109="TOTAL",SUM(INDIRECT("AR4:AR"&amp;ROW()-1)),""))</f>
        <v/>
      </c>
      <c r="AS109" s="3" t="str">
        <f ca="1">IF(AND($A109&lt;&gt;"",$A109&lt;&gt;"TOTAL"),IF(AND('[8]INVESTIGADOR_Grupo Edad'!$BW107&lt;&gt;"",'[8]INVESTIGADOR_Grupo Edad'!$BW107&lt;&gt;0),'[8]INVESTIGADOR_Grupo Edad'!$BW107,""),IF($A109="TOTAL",SUM(INDIRECT("AS4:AS"&amp;ROW()-1)),""))</f>
        <v/>
      </c>
      <c r="AT109" s="3" t="str">
        <f t="shared" ca="1" si="33"/>
        <v/>
      </c>
      <c r="AU109" s="3" t="str">
        <f ca="1">IF(AND($A109&lt;&gt;"",$A109&lt;&gt;"TOTAL"),IF(AND('[8]INVESTIGADOR_Grupo Edad'!$BZ107&lt;&gt;"",'[8]INVESTIGADOR_Grupo Edad'!$BZ107&lt;&gt;0),'[8]INVESTIGADOR_Grupo Edad'!$BZ107,""),IF($A109="TOTAL",SUM(INDIRECT("AU4:AU"&amp;ROW()-1)),""))</f>
        <v/>
      </c>
      <c r="AV109" s="3" t="str">
        <f ca="1">IF(AND($A109&lt;&gt;"",$A109&lt;&gt;"TOTAL"),IF(AND('[8]INVESTIGADOR_Grupo Edad'!$CB107&lt;&gt;"",'[8]INVESTIGADOR_Grupo Edad'!$CB107&lt;&gt;0),'[8]INVESTIGADOR_Grupo Edad'!$CB107,""),IF($A109="TOTAL",SUM(INDIRECT("AV4:AV"&amp;ROW()-1)),""))</f>
        <v/>
      </c>
      <c r="AW109" s="3" t="str">
        <f t="shared" ca="1" si="34"/>
        <v/>
      </c>
      <c r="AX109" s="3" t="str">
        <f ca="1">IF(AND($A109&lt;&gt;"",$A109&lt;&gt;"TOTAL"),IF(AND('[8]INVESTIGADOR_Grupo Edad'!$CE107&lt;&gt;"",'[8]INVESTIGADOR_Grupo Edad'!$CE107&lt;&gt;0),'[8]INVESTIGADOR_Grupo Edad'!$CE107,""),IF($A109="TOTAL",SUM(INDIRECT("AX4:AX"&amp;ROW()-1)),""))</f>
        <v/>
      </c>
      <c r="AY109" s="3" t="str">
        <f ca="1">IF(AND($A109&lt;&gt;"",$A109&lt;&gt;"TOTAL"),IF(AND('[8]INVESTIGADOR_Grupo Edad'!$CG107&lt;&gt;"",'[8]INVESTIGADOR_Grupo Edad'!$CG107&lt;&gt;0),'[8]INVESTIGADOR_Grupo Edad'!$CG107,""),IF($A109="TOTAL",SUM(INDIRECT("AY4:AY"&amp;ROW()-1)),""))</f>
        <v/>
      </c>
      <c r="AZ109" s="3" t="str">
        <f t="shared" ca="1" si="35"/>
        <v/>
      </c>
      <c r="BA109" s="3" t="str">
        <f ca="1">IF(AND($A109&lt;&gt;"",$A109&lt;&gt;"TOTAL"),IF(AND('[8]INVESTIGADOR_Grupo Edad'!$CJ107&lt;&gt;"",'[8]INVESTIGADOR_Grupo Edad'!$CJ107&lt;&gt;0),'[8]INVESTIGADOR_Grupo Edad'!$CJ107,""),IF($A109="TOTAL",SUM(INDIRECT("BA4:BA"&amp;ROW()-1)),""))</f>
        <v/>
      </c>
      <c r="BB109" s="3" t="str">
        <f ca="1">IF(AND($A109&lt;&gt;"",$A109&lt;&gt;"TOTAL"),IF(AND('[8]INVESTIGADOR_Grupo Edad'!$CL107&lt;&gt;"",'[8]INVESTIGADOR_Grupo Edad'!$CL107&lt;&gt;0),'[8]INVESTIGADOR_Grupo Edad'!$CL107,""),IF($A109="TOTAL",SUM(INDIRECT("BB4:BB"&amp;ROW()-1)),""))</f>
        <v/>
      </c>
      <c r="BC109" s="3" t="str">
        <f t="shared" ca="1" si="36"/>
        <v/>
      </c>
      <c r="BD109" s="3" t="str">
        <f ca="1">IF(AND($A109&lt;&gt;"",$A109&lt;&gt;"TOTAL"),IF(AND('[8]INVESTIGADOR_Grupo Edad'!$CO107&lt;&gt;"",'[8]INVESTIGADOR_Grupo Edad'!$CO107&lt;&gt;0),'[8]INVESTIGADOR_Grupo Edad'!$CO107,""),IF($A109="TOTAL",SUM(INDIRECT("BD4:BD"&amp;ROW()-1)),""))</f>
        <v/>
      </c>
      <c r="BE109" s="3" t="str">
        <f ca="1">IF(AND($A109&lt;&gt;"",$A109&lt;&gt;"TOTAL"),IF(AND('[8]INVESTIGADOR_Grupo Edad'!$CQ107&lt;&gt;"",'[8]INVESTIGADOR_Grupo Edad'!$CQ107&lt;&gt;0),'[8]INVESTIGADOR_Grupo Edad'!$CQ107,""),IF($A109="TOTAL",SUM(INDIRECT("BE4:BE"&amp;ROW()-1)),""))</f>
        <v/>
      </c>
      <c r="BF109" s="3" t="str">
        <f t="shared" ca="1" si="37"/>
        <v/>
      </c>
    </row>
    <row r="110" spans="1:58" x14ac:dyDescent="0.2">
      <c r="A110" s="25" t="str">
        <f>IF('[8]INVESTIGADOR_Grupo Edad'!$B108&lt;&gt;"",'[8]INVESTIGADOR_Grupo Edad'!$B108,IF(AND('[8]INVESTIGADOR_Grupo Edad'!$B108="",'[8]INVESTIGADOR_Grupo Edad'!$B109="",'[8]INVESTIGADOR_Grupo Edad'!$B107=""),"","TOTAL"))</f>
        <v/>
      </c>
      <c r="B110" s="3" t="str">
        <f ca="1">IF(AND($A110&lt;&gt;"",$A110&lt;&gt;"TOTAL"),IF(AND('[8]INVESTIGADOR_Grupo Edad'!$C108&lt;&gt;"",'[8]INVESTIGADOR_Grupo Edad'!$C108&lt;&gt;0),'[8]INVESTIGADOR_Grupo Edad'!$C108,""),IF($A110="TOTAL",SUM(INDIRECT("B4:B"&amp;ROW()-1)),""))</f>
        <v/>
      </c>
      <c r="C110" s="3" t="str">
        <f ca="1">IF(AND($A110&lt;&gt;"",$A110&lt;&gt;"TOTAL"),IF(AND('[8]INVESTIGADOR_Grupo Edad'!$E108&lt;&gt;"",'[8]INVESTIGADOR_Grupo Edad'!$E108&lt;&gt;0),'[8]INVESTIGADOR_Grupo Edad'!$E108,""),IF($A110="TOTAL",SUM(INDIRECT("C4:C"&amp;ROW()-1)),""))</f>
        <v/>
      </c>
      <c r="D110" s="3" t="str">
        <f t="shared" ca="1" si="19"/>
        <v/>
      </c>
      <c r="E110" s="3" t="str">
        <f ca="1">IF(AND($A110&lt;&gt;"",$A110&lt;&gt;"TOTAL"),IF(AND('[8]INVESTIGADOR_Grupo Edad'!$H108&lt;&gt;"",'[8]INVESTIGADOR_Grupo Edad'!$H108&lt;&gt;0),'[8]INVESTIGADOR_Grupo Edad'!$H108,""),IF($A110="TOTAL",SUM(INDIRECT("E4:E"&amp;ROW()-1)),""))</f>
        <v/>
      </c>
      <c r="F110" s="3" t="str">
        <f ca="1">IF(AND($A110&lt;&gt;"",$A110&lt;&gt;"TOTAL"),IF(AND('[8]INVESTIGADOR_Grupo Edad'!$J108&lt;&gt;"",'[8]INVESTIGADOR_Grupo Edad'!$J108&lt;&gt;0),'[8]INVESTIGADOR_Grupo Edad'!$J108,""),IF($A110="TOTAL",SUM(INDIRECT("F4:F"&amp;ROW()-1)),""))</f>
        <v/>
      </c>
      <c r="G110" s="3" t="str">
        <f t="shared" ca="1" si="20"/>
        <v/>
      </c>
      <c r="H110" s="3" t="str">
        <f ca="1">IF(AND($A110&lt;&gt;"",$A110&lt;&gt;"TOTAL"),IF(AND('[8]INVESTIGADOR_Grupo Edad'!$M108&lt;&gt;"",'[8]INVESTIGADOR_Grupo Edad'!$M108&lt;&gt;0),'[8]INVESTIGADOR_Grupo Edad'!$M108,""),IF($A110="TOTAL",SUM(INDIRECT("H4:H"&amp;ROW()-1)),""))</f>
        <v/>
      </c>
      <c r="I110" s="3" t="str">
        <f ca="1">IF(AND($A110&lt;&gt;"",$A110&lt;&gt;"TOTAL"),IF(AND('[8]INVESTIGADOR_Grupo Edad'!$O108&lt;&gt;"",'[8]INVESTIGADOR_Grupo Edad'!$O108&lt;&gt;0),'[8]INVESTIGADOR_Grupo Edad'!$O108,""),IF($A110="TOTAL",SUM(INDIRECT("I4:I"&amp;ROW()-1)),""))</f>
        <v/>
      </c>
      <c r="J110" s="3" t="str">
        <f t="shared" ca="1" si="21"/>
        <v/>
      </c>
      <c r="K110" s="3" t="str">
        <f ca="1">IF(AND($A110&lt;&gt;"",$A110&lt;&gt;"TOTAL"),IF(AND('[8]INVESTIGADOR_Grupo Edad'!$R108&lt;&gt;"",'[8]INVESTIGADOR_Grupo Edad'!$R108&lt;&gt;0),'[8]INVESTIGADOR_Grupo Edad'!$R108,""),IF($A110="TOTAL",SUM(INDIRECT("K4:K"&amp;ROW()-1)),""))</f>
        <v/>
      </c>
      <c r="L110" s="3" t="str">
        <f ca="1">IF(AND($A110&lt;&gt;"",$A110&lt;&gt;"TOTAL"),IF(AND('[8]INVESTIGADOR_Grupo Edad'!$T108&lt;&gt;"",'[8]INVESTIGADOR_Grupo Edad'!$T108&lt;&gt;0),'[8]INVESTIGADOR_Grupo Edad'!$T108,""),IF($A110="TOTAL",SUM(INDIRECT("L4:L"&amp;ROW()-1)),""))</f>
        <v/>
      </c>
      <c r="M110" s="3" t="str">
        <f t="shared" ca="1" si="22"/>
        <v/>
      </c>
      <c r="N110" s="3" t="str">
        <f ca="1">IF(AND($A110&lt;&gt;"",$A110&lt;&gt;"TOTAL"),IF(AND('[8]INVESTIGADOR_Grupo Edad'!$W108&lt;&gt;"",'[8]INVESTIGADOR_Grupo Edad'!$W108&lt;&gt;0),'[8]INVESTIGADOR_Grupo Edad'!$W108,""),IF($A110="TOTAL",SUM(INDIRECT("N4:N"&amp;ROW()-1)),""))</f>
        <v/>
      </c>
      <c r="O110" s="3" t="str">
        <f ca="1">IF(AND($A110&lt;&gt;"",$A110&lt;&gt;"TOTAL"),IF(AND('[8]INVESTIGADOR_Grupo Edad'!$Y108&lt;&gt;"",'[8]INVESTIGADOR_Grupo Edad'!$Y108&lt;&gt;0),'[8]INVESTIGADOR_Grupo Edad'!$Y108,""),IF($A110="TOTAL",SUM(INDIRECT("O4:O"&amp;ROW()-1)),""))</f>
        <v/>
      </c>
      <c r="P110" s="3" t="str">
        <f t="shared" ca="1" si="23"/>
        <v/>
      </c>
      <c r="Q110" s="3" t="str">
        <f ca="1">IF(AND($A110&lt;&gt;"",$A110&lt;&gt;"TOTAL"),IF(AND('[8]INVESTIGADOR_Grupo Edad'!$AB108&lt;&gt;"",'[8]INVESTIGADOR_Grupo Edad'!$AB108&lt;&gt;0),'[8]INVESTIGADOR_Grupo Edad'!$AB108,""),IF($A110="TOTAL",SUM(INDIRECT("Q4:Q"&amp;ROW()-1)),""))</f>
        <v/>
      </c>
      <c r="R110" s="3" t="str">
        <f ca="1">IF(AND($A110&lt;&gt;"",$A110&lt;&gt;"TOTAL"),IF(AND('[8]INVESTIGADOR_Grupo Edad'!$AD108&lt;&gt;"",'[8]INVESTIGADOR_Grupo Edad'!$AD108&lt;&gt;0),'[8]INVESTIGADOR_Grupo Edad'!$AD108,""),IF($A110="TOTAL",SUM(INDIRECT("R4:R"&amp;ROW()-1)),""))</f>
        <v/>
      </c>
      <c r="S110" s="3" t="str">
        <f t="shared" ca="1" si="24"/>
        <v/>
      </c>
      <c r="T110" s="3" t="str">
        <f ca="1">IF(AND($A110&lt;&gt;"",$A110&lt;&gt;"TOTAL"),IF(AND('[8]INVESTIGADOR_Grupo Edad'!$AG108&lt;&gt;"",'[8]INVESTIGADOR_Grupo Edad'!$AG108&lt;&gt;0),'[8]INVESTIGADOR_Grupo Edad'!$AG108,""),IF($A110="TOTAL",SUM(INDIRECT("T4:T"&amp;ROW()-1)),""))</f>
        <v/>
      </c>
      <c r="U110" s="3" t="str">
        <f ca="1">IF(AND($A110&lt;&gt;"",$A110&lt;&gt;"TOTAL"),IF(AND('[8]INVESTIGADOR_Grupo Edad'!$AI108&lt;&gt;"",'[8]INVESTIGADOR_Grupo Edad'!$AI108&lt;&gt;0),'[8]INVESTIGADOR_Grupo Edad'!$AI108,""),IF($A110="TOTAL",SUM(INDIRECT("U4:U"&amp;ROW()-1)),""))</f>
        <v/>
      </c>
      <c r="V110" s="3" t="str">
        <f t="shared" ca="1" si="25"/>
        <v/>
      </c>
      <c r="W110" s="3" t="str">
        <f ca="1">IF(AND($A110&lt;&gt;"",$A110&lt;&gt;"TOTAL"),IF(AND('[8]INVESTIGADOR_Grupo Edad'!$AL108&lt;&gt;"",'[8]INVESTIGADOR_Grupo Edad'!$AL108&lt;&gt;0),'[8]INVESTIGADOR_Grupo Edad'!$AL108,""),IF($A110="TOTAL",SUM(INDIRECT("W4:W"&amp;ROW()-1)),""))</f>
        <v/>
      </c>
      <c r="X110" s="3" t="str">
        <f ca="1">IF(AND($A110&lt;&gt;"",$A110&lt;&gt;"TOTAL"),IF(AND('[8]INVESTIGADOR_Grupo Edad'!$AN108&lt;&gt;"",'[8]INVESTIGADOR_Grupo Edad'!$AN108&lt;&gt;0),'[8]INVESTIGADOR_Grupo Edad'!$AN108,""),IF($A110="TOTAL",SUM(INDIRECT("X4:X"&amp;ROW()-1)),""))</f>
        <v/>
      </c>
      <c r="Y110" s="3" t="str">
        <f t="shared" ca="1" si="26"/>
        <v/>
      </c>
      <c r="Z110" s="3" t="str">
        <f ca="1">IF(AND($A110&lt;&gt;"",$A110&lt;&gt;"TOTAL"),IF(AND('[8]INVESTIGADOR_Grupo Edad'!$AQ108&lt;&gt;"",'[8]INVESTIGADOR_Grupo Edad'!$AQ108&lt;&gt;0),'[8]INVESTIGADOR_Grupo Edad'!$AQ108,""),IF($A110="TOTAL",SUM(INDIRECT("Z4:Z"&amp;ROW()-1)),""))</f>
        <v/>
      </c>
      <c r="AA110" s="3" t="str">
        <f ca="1">IF(AND($A110&lt;&gt;"",$A110&lt;&gt;"TOTAL"),IF(AND('[8]INVESTIGADOR_Grupo Edad'!$AS108&lt;&gt;"",'[8]INVESTIGADOR_Grupo Edad'!$AS108&lt;&gt;0),'[8]INVESTIGADOR_Grupo Edad'!$AS108,""),IF($A110="TOTAL",SUM(INDIRECT("AA4:AA"&amp;ROW()-1)),""))</f>
        <v/>
      </c>
      <c r="AB110" s="3" t="str">
        <f t="shared" ca="1" si="27"/>
        <v/>
      </c>
      <c r="AC110" s="3" t="str">
        <f ca="1">IF(AND($A110&lt;&gt;"",$A110&lt;&gt;"TOTAL"),IF(AND('[8]INVESTIGADOR_Grupo Edad'!$AV108&lt;&gt;"",'[8]INVESTIGADOR_Grupo Edad'!$AV108&lt;&gt;0),'[8]INVESTIGADOR_Grupo Edad'!$AV108,""),IF($A110="TOTAL",SUM(INDIRECT("AC4:AC"&amp;ROW()-1)),""))</f>
        <v/>
      </c>
      <c r="AD110" s="3" t="str">
        <f ca="1">IF(AND($A110&lt;&gt;"",$A110&lt;&gt;"TOTAL"),IF(AND('[8]INVESTIGADOR_Grupo Edad'!$AX108&lt;&gt;"",'[8]INVESTIGADOR_Grupo Edad'!$AX108&lt;&gt;0),'[8]INVESTIGADOR_Grupo Edad'!$AX108,""),IF($A110="TOTAL",SUM(INDIRECT("AD4:AD"&amp;ROW()-1)),""))</f>
        <v/>
      </c>
      <c r="AE110" s="3" t="str">
        <f t="shared" ca="1" si="28"/>
        <v/>
      </c>
      <c r="AF110" s="3" t="str">
        <f ca="1">IF(AND($A110&lt;&gt;"",$A110&lt;&gt;"TOTAL"),IF(AND('[8]INVESTIGADOR_Grupo Edad'!$BA108&lt;&gt;"",'[8]INVESTIGADOR_Grupo Edad'!$BA108&lt;&gt;0),'[8]INVESTIGADOR_Grupo Edad'!$BA108,""),IF($A110="TOTAL",SUM(INDIRECT("AF4:AF"&amp;ROW()-1)),""))</f>
        <v/>
      </c>
      <c r="AG110" s="3" t="str">
        <f ca="1">IF(AND($A110&lt;&gt;"",$A110&lt;&gt;"TOTAL"),IF(AND('[8]INVESTIGADOR_Grupo Edad'!$BC108&lt;&gt;"",'[8]INVESTIGADOR_Grupo Edad'!$BC108&lt;&gt;0),'[8]INVESTIGADOR_Grupo Edad'!$BC108,""),IF($A110="TOTAL",SUM(INDIRECT("AG4:AG"&amp;ROW()-1)),""))</f>
        <v/>
      </c>
      <c r="AH110" s="3" t="str">
        <f t="shared" ca="1" si="29"/>
        <v/>
      </c>
      <c r="AI110" s="3" t="str">
        <f ca="1">IF(AND($A110&lt;&gt;"",$A110&lt;&gt;"TOTAL"),IF(AND('[8]INVESTIGADOR_Grupo Edad'!$BF108&lt;&gt;"",'[8]INVESTIGADOR_Grupo Edad'!$BF108&lt;&gt;0),'[8]INVESTIGADOR_Grupo Edad'!$BF108,""),IF($A110="TOTAL",SUM(INDIRECT("AI4:AI"&amp;ROW()-1)),""))</f>
        <v/>
      </c>
      <c r="AJ110" s="3" t="str">
        <f ca="1">IF(AND($A110&lt;&gt;"",$A110&lt;&gt;"TOTAL"),IF(AND('[8]INVESTIGADOR_Grupo Edad'!$BH108&lt;&gt;"",'[8]INVESTIGADOR_Grupo Edad'!$BH108&lt;&gt;0),'[8]INVESTIGADOR_Grupo Edad'!$BH108,""),IF($A110="TOTAL",SUM(INDIRECT("AJ4:AJ"&amp;ROW()-1)),""))</f>
        <v/>
      </c>
      <c r="AK110" s="3" t="str">
        <f t="shared" ca="1" si="30"/>
        <v/>
      </c>
      <c r="AL110" s="3" t="str">
        <f ca="1">IF(AND($A110&lt;&gt;"",$A110&lt;&gt;"TOTAL"),IF(AND('[8]INVESTIGADOR_Grupo Edad'!$BK108&lt;&gt;"",'[8]INVESTIGADOR_Grupo Edad'!$BK108&lt;&gt;0),'[8]INVESTIGADOR_Grupo Edad'!$BK108,""),IF($A110="TOTAL",SUM(INDIRECT("AL4:AL"&amp;ROW()-1)),""))</f>
        <v/>
      </c>
      <c r="AM110" s="3" t="str">
        <f ca="1">IF(AND($A110&lt;&gt;"",$A110&lt;&gt;"TOTAL"),IF(AND('[8]INVESTIGADOR_Grupo Edad'!$BM108&lt;&gt;"",'[8]INVESTIGADOR_Grupo Edad'!$BM108&lt;&gt;0),'[8]INVESTIGADOR_Grupo Edad'!$BM108,""),IF($A110="TOTAL",SUM(INDIRECT("AM4:AM"&amp;ROW()-1)),""))</f>
        <v/>
      </c>
      <c r="AN110" s="3" t="str">
        <f t="shared" ca="1" si="31"/>
        <v/>
      </c>
      <c r="AO110" s="3" t="str">
        <f ca="1">IF(AND($A110&lt;&gt;"",$A110&lt;&gt;"TOTAL"),IF(AND('[8]INVESTIGADOR_Grupo Edad'!$BP108&lt;&gt;"",'[8]INVESTIGADOR_Grupo Edad'!$BP108&lt;&gt;0),'[8]INVESTIGADOR_Grupo Edad'!$BP108,""),IF($A110="TOTAL",SUM(INDIRECT("AO4:AO"&amp;ROW()-1)),""))</f>
        <v/>
      </c>
      <c r="AP110" s="3" t="str">
        <f ca="1">IF(AND($A110&lt;&gt;"",$A110&lt;&gt;"TOTAL"),IF(AND('[8]INVESTIGADOR_Grupo Edad'!$BR108&lt;&gt;"",'[8]INVESTIGADOR_Grupo Edad'!$BR108&lt;&gt;0),'[8]INVESTIGADOR_Grupo Edad'!$BR108,""),IF($A110="TOTAL",SUM(INDIRECT("AP4:AP"&amp;ROW()-1)),""))</f>
        <v/>
      </c>
      <c r="AQ110" s="3" t="str">
        <f t="shared" ca="1" si="32"/>
        <v/>
      </c>
      <c r="AR110" s="3" t="str">
        <f ca="1">IF(AND($A110&lt;&gt;"",$A110&lt;&gt;"TOTAL"),IF(AND('[8]INVESTIGADOR_Grupo Edad'!$BU108&lt;&gt;"",'[8]INVESTIGADOR_Grupo Edad'!$BU108&lt;&gt;0),'[8]INVESTIGADOR_Grupo Edad'!$BU108,""),IF($A110="TOTAL",SUM(INDIRECT("AR4:AR"&amp;ROW()-1)),""))</f>
        <v/>
      </c>
      <c r="AS110" s="3" t="str">
        <f ca="1">IF(AND($A110&lt;&gt;"",$A110&lt;&gt;"TOTAL"),IF(AND('[8]INVESTIGADOR_Grupo Edad'!$BW108&lt;&gt;"",'[8]INVESTIGADOR_Grupo Edad'!$BW108&lt;&gt;0),'[8]INVESTIGADOR_Grupo Edad'!$BW108,""),IF($A110="TOTAL",SUM(INDIRECT("AS4:AS"&amp;ROW()-1)),""))</f>
        <v/>
      </c>
      <c r="AT110" s="3" t="str">
        <f t="shared" ca="1" si="33"/>
        <v/>
      </c>
      <c r="AU110" s="3" t="str">
        <f ca="1">IF(AND($A110&lt;&gt;"",$A110&lt;&gt;"TOTAL"),IF(AND('[8]INVESTIGADOR_Grupo Edad'!$BZ108&lt;&gt;"",'[8]INVESTIGADOR_Grupo Edad'!$BZ108&lt;&gt;0),'[8]INVESTIGADOR_Grupo Edad'!$BZ108,""),IF($A110="TOTAL",SUM(INDIRECT("AU4:AU"&amp;ROW()-1)),""))</f>
        <v/>
      </c>
      <c r="AV110" s="3" t="str">
        <f ca="1">IF(AND($A110&lt;&gt;"",$A110&lt;&gt;"TOTAL"),IF(AND('[8]INVESTIGADOR_Grupo Edad'!$CB108&lt;&gt;"",'[8]INVESTIGADOR_Grupo Edad'!$CB108&lt;&gt;0),'[8]INVESTIGADOR_Grupo Edad'!$CB108,""),IF($A110="TOTAL",SUM(INDIRECT("AV4:AV"&amp;ROW()-1)),""))</f>
        <v/>
      </c>
      <c r="AW110" s="3" t="str">
        <f t="shared" ca="1" si="34"/>
        <v/>
      </c>
      <c r="AX110" s="3" t="str">
        <f ca="1">IF(AND($A110&lt;&gt;"",$A110&lt;&gt;"TOTAL"),IF(AND('[8]INVESTIGADOR_Grupo Edad'!$CE108&lt;&gt;"",'[8]INVESTIGADOR_Grupo Edad'!$CE108&lt;&gt;0),'[8]INVESTIGADOR_Grupo Edad'!$CE108,""),IF($A110="TOTAL",SUM(INDIRECT("AX4:AX"&amp;ROW()-1)),""))</f>
        <v/>
      </c>
      <c r="AY110" s="3" t="str">
        <f ca="1">IF(AND($A110&lt;&gt;"",$A110&lt;&gt;"TOTAL"),IF(AND('[8]INVESTIGADOR_Grupo Edad'!$CG108&lt;&gt;"",'[8]INVESTIGADOR_Grupo Edad'!$CG108&lt;&gt;0),'[8]INVESTIGADOR_Grupo Edad'!$CG108,""),IF($A110="TOTAL",SUM(INDIRECT("AY4:AY"&amp;ROW()-1)),""))</f>
        <v/>
      </c>
      <c r="AZ110" s="3" t="str">
        <f t="shared" ca="1" si="35"/>
        <v/>
      </c>
      <c r="BA110" s="3" t="str">
        <f ca="1">IF(AND($A110&lt;&gt;"",$A110&lt;&gt;"TOTAL"),IF(AND('[8]INVESTIGADOR_Grupo Edad'!$CJ108&lt;&gt;"",'[8]INVESTIGADOR_Grupo Edad'!$CJ108&lt;&gt;0),'[8]INVESTIGADOR_Grupo Edad'!$CJ108,""),IF($A110="TOTAL",SUM(INDIRECT("BA4:BA"&amp;ROW()-1)),""))</f>
        <v/>
      </c>
      <c r="BB110" s="3" t="str">
        <f ca="1">IF(AND($A110&lt;&gt;"",$A110&lt;&gt;"TOTAL"),IF(AND('[8]INVESTIGADOR_Grupo Edad'!$CL108&lt;&gt;"",'[8]INVESTIGADOR_Grupo Edad'!$CL108&lt;&gt;0),'[8]INVESTIGADOR_Grupo Edad'!$CL108,""),IF($A110="TOTAL",SUM(INDIRECT("BB4:BB"&amp;ROW()-1)),""))</f>
        <v/>
      </c>
      <c r="BC110" s="3" t="str">
        <f t="shared" ca="1" si="36"/>
        <v/>
      </c>
      <c r="BD110" s="3" t="str">
        <f ca="1">IF(AND($A110&lt;&gt;"",$A110&lt;&gt;"TOTAL"),IF(AND('[8]INVESTIGADOR_Grupo Edad'!$CO108&lt;&gt;"",'[8]INVESTIGADOR_Grupo Edad'!$CO108&lt;&gt;0),'[8]INVESTIGADOR_Grupo Edad'!$CO108,""),IF($A110="TOTAL",SUM(INDIRECT("BD4:BD"&amp;ROW()-1)),""))</f>
        <v/>
      </c>
      <c r="BE110" s="3" t="str">
        <f ca="1">IF(AND($A110&lt;&gt;"",$A110&lt;&gt;"TOTAL"),IF(AND('[8]INVESTIGADOR_Grupo Edad'!$CQ108&lt;&gt;"",'[8]INVESTIGADOR_Grupo Edad'!$CQ108&lt;&gt;0),'[8]INVESTIGADOR_Grupo Edad'!$CQ108,""),IF($A110="TOTAL",SUM(INDIRECT("BE4:BE"&amp;ROW()-1)),""))</f>
        <v/>
      </c>
      <c r="BF110" s="3" t="str">
        <f t="shared" ca="1" si="37"/>
        <v/>
      </c>
    </row>
    <row r="111" spans="1:58" x14ac:dyDescent="0.2">
      <c r="A111" s="25" t="str">
        <f>IF('[8]INVESTIGADOR_Grupo Edad'!$B109&lt;&gt;"",'[8]INVESTIGADOR_Grupo Edad'!$B109,IF(AND('[8]INVESTIGADOR_Grupo Edad'!$B109="",'[8]INVESTIGADOR_Grupo Edad'!$B110="",'[8]INVESTIGADOR_Grupo Edad'!$B108=""),"","TOTAL"))</f>
        <v/>
      </c>
      <c r="B111" s="3" t="str">
        <f ca="1">IF(AND($A111&lt;&gt;"",$A111&lt;&gt;"TOTAL"),IF(AND('[8]INVESTIGADOR_Grupo Edad'!$C109&lt;&gt;"",'[8]INVESTIGADOR_Grupo Edad'!$C109&lt;&gt;0),'[8]INVESTIGADOR_Grupo Edad'!$C109,""),IF($A111="TOTAL",SUM(INDIRECT("B4:B"&amp;ROW()-1)),""))</f>
        <v/>
      </c>
      <c r="C111" s="3" t="str">
        <f ca="1">IF(AND($A111&lt;&gt;"",$A111&lt;&gt;"TOTAL"),IF(AND('[8]INVESTIGADOR_Grupo Edad'!$E109&lt;&gt;"",'[8]INVESTIGADOR_Grupo Edad'!$E109&lt;&gt;0),'[8]INVESTIGADOR_Grupo Edad'!$E109,""),IF($A111="TOTAL",SUM(INDIRECT("C4:C"&amp;ROW()-1)),""))</f>
        <v/>
      </c>
      <c r="D111" s="3" t="str">
        <f t="shared" ca="1" si="19"/>
        <v/>
      </c>
      <c r="E111" s="3" t="str">
        <f ca="1">IF(AND($A111&lt;&gt;"",$A111&lt;&gt;"TOTAL"),IF(AND('[8]INVESTIGADOR_Grupo Edad'!$H109&lt;&gt;"",'[8]INVESTIGADOR_Grupo Edad'!$H109&lt;&gt;0),'[8]INVESTIGADOR_Grupo Edad'!$H109,""),IF($A111="TOTAL",SUM(INDIRECT("E4:E"&amp;ROW()-1)),""))</f>
        <v/>
      </c>
      <c r="F111" s="3" t="str">
        <f ca="1">IF(AND($A111&lt;&gt;"",$A111&lt;&gt;"TOTAL"),IF(AND('[8]INVESTIGADOR_Grupo Edad'!$J109&lt;&gt;"",'[8]INVESTIGADOR_Grupo Edad'!$J109&lt;&gt;0),'[8]INVESTIGADOR_Grupo Edad'!$J109,""),IF($A111="TOTAL",SUM(INDIRECT("F4:F"&amp;ROW()-1)),""))</f>
        <v/>
      </c>
      <c r="G111" s="3" t="str">
        <f t="shared" ca="1" si="20"/>
        <v/>
      </c>
      <c r="H111" s="3" t="str">
        <f ca="1">IF(AND($A111&lt;&gt;"",$A111&lt;&gt;"TOTAL"),IF(AND('[8]INVESTIGADOR_Grupo Edad'!$M109&lt;&gt;"",'[8]INVESTIGADOR_Grupo Edad'!$M109&lt;&gt;0),'[8]INVESTIGADOR_Grupo Edad'!$M109,""),IF($A111="TOTAL",SUM(INDIRECT("H4:H"&amp;ROW()-1)),""))</f>
        <v/>
      </c>
      <c r="I111" s="3" t="str">
        <f ca="1">IF(AND($A111&lt;&gt;"",$A111&lt;&gt;"TOTAL"),IF(AND('[8]INVESTIGADOR_Grupo Edad'!$O109&lt;&gt;"",'[8]INVESTIGADOR_Grupo Edad'!$O109&lt;&gt;0),'[8]INVESTIGADOR_Grupo Edad'!$O109,""),IF($A111="TOTAL",SUM(INDIRECT("I4:I"&amp;ROW()-1)),""))</f>
        <v/>
      </c>
      <c r="J111" s="3" t="str">
        <f t="shared" ca="1" si="21"/>
        <v/>
      </c>
      <c r="K111" s="3" t="str">
        <f ca="1">IF(AND($A111&lt;&gt;"",$A111&lt;&gt;"TOTAL"),IF(AND('[8]INVESTIGADOR_Grupo Edad'!$R109&lt;&gt;"",'[8]INVESTIGADOR_Grupo Edad'!$R109&lt;&gt;0),'[8]INVESTIGADOR_Grupo Edad'!$R109,""),IF($A111="TOTAL",SUM(INDIRECT("K4:K"&amp;ROW()-1)),""))</f>
        <v/>
      </c>
      <c r="L111" s="3" t="str">
        <f ca="1">IF(AND($A111&lt;&gt;"",$A111&lt;&gt;"TOTAL"),IF(AND('[8]INVESTIGADOR_Grupo Edad'!$T109&lt;&gt;"",'[8]INVESTIGADOR_Grupo Edad'!$T109&lt;&gt;0),'[8]INVESTIGADOR_Grupo Edad'!$T109,""),IF($A111="TOTAL",SUM(INDIRECT("L4:L"&amp;ROW()-1)),""))</f>
        <v/>
      </c>
      <c r="M111" s="3" t="str">
        <f t="shared" ca="1" si="22"/>
        <v/>
      </c>
      <c r="N111" s="3" t="str">
        <f ca="1">IF(AND($A111&lt;&gt;"",$A111&lt;&gt;"TOTAL"),IF(AND('[8]INVESTIGADOR_Grupo Edad'!$W109&lt;&gt;"",'[8]INVESTIGADOR_Grupo Edad'!$W109&lt;&gt;0),'[8]INVESTIGADOR_Grupo Edad'!$W109,""),IF($A111="TOTAL",SUM(INDIRECT("N4:N"&amp;ROW()-1)),""))</f>
        <v/>
      </c>
      <c r="O111" s="3" t="str">
        <f ca="1">IF(AND($A111&lt;&gt;"",$A111&lt;&gt;"TOTAL"),IF(AND('[8]INVESTIGADOR_Grupo Edad'!$Y109&lt;&gt;"",'[8]INVESTIGADOR_Grupo Edad'!$Y109&lt;&gt;0),'[8]INVESTIGADOR_Grupo Edad'!$Y109,""),IF($A111="TOTAL",SUM(INDIRECT("O4:O"&amp;ROW()-1)),""))</f>
        <v/>
      </c>
      <c r="P111" s="3" t="str">
        <f t="shared" ca="1" si="23"/>
        <v/>
      </c>
      <c r="Q111" s="3" t="str">
        <f ca="1">IF(AND($A111&lt;&gt;"",$A111&lt;&gt;"TOTAL"),IF(AND('[8]INVESTIGADOR_Grupo Edad'!$AB109&lt;&gt;"",'[8]INVESTIGADOR_Grupo Edad'!$AB109&lt;&gt;0),'[8]INVESTIGADOR_Grupo Edad'!$AB109,""),IF($A111="TOTAL",SUM(INDIRECT("Q4:Q"&amp;ROW()-1)),""))</f>
        <v/>
      </c>
      <c r="R111" s="3" t="str">
        <f ca="1">IF(AND($A111&lt;&gt;"",$A111&lt;&gt;"TOTAL"),IF(AND('[8]INVESTIGADOR_Grupo Edad'!$AD109&lt;&gt;"",'[8]INVESTIGADOR_Grupo Edad'!$AD109&lt;&gt;0),'[8]INVESTIGADOR_Grupo Edad'!$AD109,""),IF($A111="TOTAL",SUM(INDIRECT("R4:R"&amp;ROW()-1)),""))</f>
        <v/>
      </c>
      <c r="S111" s="3" t="str">
        <f t="shared" ca="1" si="24"/>
        <v/>
      </c>
      <c r="T111" s="3" t="str">
        <f ca="1">IF(AND($A111&lt;&gt;"",$A111&lt;&gt;"TOTAL"),IF(AND('[8]INVESTIGADOR_Grupo Edad'!$AG109&lt;&gt;"",'[8]INVESTIGADOR_Grupo Edad'!$AG109&lt;&gt;0),'[8]INVESTIGADOR_Grupo Edad'!$AG109,""),IF($A111="TOTAL",SUM(INDIRECT("T4:T"&amp;ROW()-1)),""))</f>
        <v/>
      </c>
      <c r="U111" s="3" t="str">
        <f ca="1">IF(AND($A111&lt;&gt;"",$A111&lt;&gt;"TOTAL"),IF(AND('[8]INVESTIGADOR_Grupo Edad'!$AI109&lt;&gt;"",'[8]INVESTIGADOR_Grupo Edad'!$AI109&lt;&gt;0),'[8]INVESTIGADOR_Grupo Edad'!$AI109,""),IF($A111="TOTAL",SUM(INDIRECT("U4:U"&amp;ROW()-1)),""))</f>
        <v/>
      </c>
      <c r="V111" s="3" t="str">
        <f t="shared" ca="1" si="25"/>
        <v/>
      </c>
      <c r="W111" s="3" t="str">
        <f ca="1">IF(AND($A111&lt;&gt;"",$A111&lt;&gt;"TOTAL"),IF(AND('[8]INVESTIGADOR_Grupo Edad'!$AL109&lt;&gt;"",'[8]INVESTIGADOR_Grupo Edad'!$AL109&lt;&gt;0),'[8]INVESTIGADOR_Grupo Edad'!$AL109,""),IF($A111="TOTAL",SUM(INDIRECT("W4:W"&amp;ROW()-1)),""))</f>
        <v/>
      </c>
      <c r="X111" s="3" t="str">
        <f ca="1">IF(AND($A111&lt;&gt;"",$A111&lt;&gt;"TOTAL"),IF(AND('[8]INVESTIGADOR_Grupo Edad'!$AN109&lt;&gt;"",'[8]INVESTIGADOR_Grupo Edad'!$AN109&lt;&gt;0),'[8]INVESTIGADOR_Grupo Edad'!$AN109,""),IF($A111="TOTAL",SUM(INDIRECT("X4:X"&amp;ROW()-1)),""))</f>
        <v/>
      </c>
      <c r="Y111" s="3" t="str">
        <f t="shared" ca="1" si="26"/>
        <v/>
      </c>
      <c r="Z111" s="3" t="str">
        <f ca="1">IF(AND($A111&lt;&gt;"",$A111&lt;&gt;"TOTAL"),IF(AND('[8]INVESTIGADOR_Grupo Edad'!$AQ109&lt;&gt;"",'[8]INVESTIGADOR_Grupo Edad'!$AQ109&lt;&gt;0),'[8]INVESTIGADOR_Grupo Edad'!$AQ109,""),IF($A111="TOTAL",SUM(INDIRECT("Z4:Z"&amp;ROW()-1)),""))</f>
        <v/>
      </c>
      <c r="AA111" s="3" t="str">
        <f ca="1">IF(AND($A111&lt;&gt;"",$A111&lt;&gt;"TOTAL"),IF(AND('[8]INVESTIGADOR_Grupo Edad'!$AS109&lt;&gt;"",'[8]INVESTIGADOR_Grupo Edad'!$AS109&lt;&gt;0),'[8]INVESTIGADOR_Grupo Edad'!$AS109,""),IF($A111="TOTAL",SUM(INDIRECT("AA4:AA"&amp;ROW()-1)),""))</f>
        <v/>
      </c>
      <c r="AB111" s="3" t="str">
        <f t="shared" ca="1" si="27"/>
        <v/>
      </c>
      <c r="AC111" s="3" t="str">
        <f ca="1">IF(AND($A111&lt;&gt;"",$A111&lt;&gt;"TOTAL"),IF(AND('[8]INVESTIGADOR_Grupo Edad'!$AV109&lt;&gt;"",'[8]INVESTIGADOR_Grupo Edad'!$AV109&lt;&gt;0),'[8]INVESTIGADOR_Grupo Edad'!$AV109,""),IF($A111="TOTAL",SUM(INDIRECT("AC4:AC"&amp;ROW()-1)),""))</f>
        <v/>
      </c>
      <c r="AD111" s="3" t="str">
        <f ca="1">IF(AND($A111&lt;&gt;"",$A111&lt;&gt;"TOTAL"),IF(AND('[8]INVESTIGADOR_Grupo Edad'!$AX109&lt;&gt;"",'[8]INVESTIGADOR_Grupo Edad'!$AX109&lt;&gt;0),'[8]INVESTIGADOR_Grupo Edad'!$AX109,""),IF($A111="TOTAL",SUM(INDIRECT("AD4:AD"&amp;ROW()-1)),""))</f>
        <v/>
      </c>
      <c r="AE111" s="3" t="str">
        <f t="shared" ca="1" si="28"/>
        <v/>
      </c>
      <c r="AF111" s="3" t="str">
        <f ca="1">IF(AND($A111&lt;&gt;"",$A111&lt;&gt;"TOTAL"),IF(AND('[8]INVESTIGADOR_Grupo Edad'!$BA109&lt;&gt;"",'[8]INVESTIGADOR_Grupo Edad'!$BA109&lt;&gt;0),'[8]INVESTIGADOR_Grupo Edad'!$BA109,""),IF($A111="TOTAL",SUM(INDIRECT("AF4:AF"&amp;ROW()-1)),""))</f>
        <v/>
      </c>
      <c r="AG111" s="3" t="str">
        <f ca="1">IF(AND($A111&lt;&gt;"",$A111&lt;&gt;"TOTAL"),IF(AND('[8]INVESTIGADOR_Grupo Edad'!$BC109&lt;&gt;"",'[8]INVESTIGADOR_Grupo Edad'!$BC109&lt;&gt;0),'[8]INVESTIGADOR_Grupo Edad'!$BC109,""),IF($A111="TOTAL",SUM(INDIRECT("AG4:AG"&amp;ROW()-1)),""))</f>
        <v/>
      </c>
      <c r="AH111" s="3" t="str">
        <f t="shared" ca="1" si="29"/>
        <v/>
      </c>
      <c r="AI111" s="3" t="str">
        <f ca="1">IF(AND($A111&lt;&gt;"",$A111&lt;&gt;"TOTAL"),IF(AND('[8]INVESTIGADOR_Grupo Edad'!$BF109&lt;&gt;"",'[8]INVESTIGADOR_Grupo Edad'!$BF109&lt;&gt;0),'[8]INVESTIGADOR_Grupo Edad'!$BF109,""),IF($A111="TOTAL",SUM(INDIRECT("AI4:AI"&amp;ROW()-1)),""))</f>
        <v/>
      </c>
      <c r="AJ111" s="3" t="str">
        <f ca="1">IF(AND($A111&lt;&gt;"",$A111&lt;&gt;"TOTAL"),IF(AND('[8]INVESTIGADOR_Grupo Edad'!$BH109&lt;&gt;"",'[8]INVESTIGADOR_Grupo Edad'!$BH109&lt;&gt;0),'[8]INVESTIGADOR_Grupo Edad'!$BH109,""),IF($A111="TOTAL",SUM(INDIRECT("AJ4:AJ"&amp;ROW()-1)),""))</f>
        <v/>
      </c>
      <c r="AK111" s="3" t="str">
        <f t="shared" ca="1" si="30"/>
        <v/>
      </c>
      <c r="AL111" s="3" t="str">
        <f ca="1">IF(AND($A111&lt;&gt;"",$A111&lt;&gt;"TOTAL"),IF(AND('[8]INVESTIGADOR_Grupo Edad'!$BK109&lt;&gt;"",'[8]INVESTIGADOR_Grupo Edad'!$BK109&lt;&gt;0),'[8]INVESTIGADOR_Grupo Edad'!$BK109,""),IF($A111="TOTAL",SUM(INDIRECT("AL4:AL"&amp;ROW()-1)),""))</f>
        <v/>
      </c>
      <c r="AM111" s="3" t="str">
        <f ca="1">IF(AND($A111&lt;&gt;"",$A111&lt;&gt;"TOTAL"),IF(AND('[8]INVESTIGADOR_Grupo Edad'!$BM109&lt;&gt;"",'[8]INVESTIGADOR_Grupo Edad'!$BM109&lt;&gt;0),'[8]INVESTIGADOR_Grupo Edad'!$BM109,""),IF($A111="TOTAL",SUM(INDIRECT("AM4:AM"&amp;ROW()-1)),""))</f>
        <v/>
      </c>
      <c r="AN111" s="3" t="str">
        <f t="shared" ca="1" si="31"/>
        <v/>
      </c>
      <c r="AO111" s="3" t="str">
        <f ca="1">IF(AND($A111&lt;&gt;"",$A111&lt;&gt;"TOTAL"),IF(AND('[8]INVESTIGADOR_Grupo Edad'!$BP109&lt;&gt;"",'[8]INVESTIGADOR_Grupo Edad'!$BP109&lt;&gt;0),'[8]INVESTIGADOR_Grupo Edad'!$BP109,""),IF($A111="TOTAL",SUM(INDIRECT("AO4:AO"&amp;ROW()-1)),""))</f>
        <v/>
      </c>
      <c r="AP111" s="3" t="str">
        <f ca="1">IF(AND($A111&lt;&gt;"",$A111&lt;&gt;"TOTAL"),IF(AND('[8]INVESTIGADOR_Grupo Edad'!$BR109&lt;&gt;"",'[8]INVESTIGADOR_Grupo Edad'!$BR109&lt;&gt;0),'[8]INVESTIGADOR_Grupo Edad'!$BR109,""),IF($A111="TOTAL",SUM(INDIRECT("AP4:AP"&amp;ROW()-1)),""))</f>
        <v/>
      </c>
      <c r="AQ111" s="3" t="str">
        <f t="shared" ca="1" si="32"/>
        <v/>
      </c>
      <c r="AR111" s="3" t="str">
        <f ca="1">IF(AND($A111&lt;&gt;"",$A111&lt;&gt;"TOTAL"),IF(AND('[8]INVESTIGADOR_Grupo Edad'!$BU109&lt;&gt;"",'[8]INVESTIGADOR_Grupo Edad'!$BU109&lt;&gt;0),'[8]INVESTIGADOR_Grupo Edad'!$BU109,""),IF($A111="TOTAL",SUM(INDIRECT("AR4:AR"&amp;ROW()-1)),""))</f>
        <v/>
      </c>
      <c r="AS111" s="3" t="str">
        <f ca="1">IF(AND($A111&lt;&gt;"",$A111&lt;&gt;"TOTAL"),IF(AND('[8]INVESTIGADOR_Grupo Edad'!$BW109&lt;&gt;"",'[8]INVESTIGADOR_Grupo Edad'!$BW109&lt;&gt;0),'[8]INVESTIGADOR_Grupo Edad'!$BW109,""),IF($A111="TOTAL",SUM(INDIRECT("AS4:AS"&amp;ROW()-1)),""))</f>
        <v/>
      </c>
      <c r="AT111" s="3" t="str">
        <f t="shared" ca="1" si="33"/>
        <v/>
      </c>
      <c r="AU111" s="3" t="str">
        <f ca="1">IF(AND($A111&lt;&gt;"",$A111&lt;&gt;"TOTAL"),IF(AND('[8]INVESTIGADOR_Grupo Edad'!$BZ109&lt;&gt;"",'[8]INVESTIGADOR_Grupo Edad'!$BZ109&lt;&gt;0),'[8]INVESTIGADOR_Grupo Edad'!$BZ109,""),IF($A111="TOTAL",SUM(INDIRECT("AU4:AU"&amp;ROW()-1)),""))</f>
        <v/>
      </c>
      <c r="AV111" s="3" t="str">
        <f ca="1">IF(AND($A111&lt;&gt;"",$A111&lt;&gt;"TOTAL"),IF(AND('[8]INVESTIGADOR_Grupo Edad'!$CB109&lt;&gt;"",'[8]INVESTIGADOR_Grupo Edad'!$CB109&lt;&gt;0),'[8]INVESTIGADOR_Grupo Edad'!$CB109,""),IF($A111="TOTAL",SUM(INDIRECT("AV4:AV"&amp;ROW()-1)),""))</f>
        <v/>
      </c>
      <c r="AW111" s="3" t="str">
        <f t="shared" ca="1" si="34"/>
        <v/>
      </c>
      <c r="AX111" s="3" t="str">
        <f ca="1">IF(AND($A111&lt;&gt;"",$A111&lt;&gt;"TOTAL"),IF(AND('[8]INVESTIGADOR_Grupo Edad'!$CE109&lt;&gt;"",'[8]INVESTIGADOR_Grupo Edad'!$CE109&lt;&gt;0),'[8]INVESTIGADOR_Grupo Edad'!$CE109,""),IF($A111="TOTAL",SUM(INDIRECT("AX4:AX"&amp;ROW()-1)),""))</f>
        <v/>
      </c>
      <c r="AY111" s="3" t="str">
        <f ca="1">IF(AND($A111&lt;&gt;"",$A111&lt;&gt;"TOTAL"),IF(AND('[8]INVESTIGADOR_Grupo Edad'!$CG109&lt;&gt;"",'[8]INVESTIGADOR_Grupo Edad'!$CG109&lt;&gt;0),'[8]INVESTIGADOR_Grupo Edad'!$CG109,""),IF($A111="TOTAL",SUM(INDIRECT("AY4:AY"&amp;ROW()-1)),""))</f>
        <v/>
      </c>
      <c r="AZ111" s="3" t="str">
        <f t="shared" ca="1" si="35"/>
        <v/>
      </c>
      <c r="BA111" s="3" t="str">
        <f ca="1">IF(AND($A111&lt;&gt;"",$A111&lt;&gt;"TOTAL"),IF(AND('[8]INVESTIGADOR_Grupo Edad'!$CJ109&lt;&gt;"",'[8]INVESTIGADOR_Grupo Edad'!$CJ109&lt;&gt;0),'[8]INVESTIGADOR_Grupo Edad'!$CJ109,""),IF($A111="TOTAL",SUM(INDIRECT("BA4:BA"&amp;ROW()-1)),""))</f>
        <v/>
      </c>
      <c r="BB111" s="3" t="str">
        <f ca="1">IF(AND($A111&lt;&gt;"",$A111&lt;&gt;"TOTAL"),IF(AND('[8]INVESTIGADOR_Grupo Edad'!$CL109&lt;&gt;"",'[8]INVESTIGADOR_Grupo Edad'!$CL109&lt;&gt;0),'[8]INVESTIGADOR_Grupo Edad'!$CL109,""),IF($A111="TOTAL",SUM(INDIRECT("BB4:BB"&amp;ROW()-1)),""))</f>
        <v/>
      </c>
      <c r="BC111" s="3" t="str">
        <f t="shared" ca="1" si="36"/>
        <v/>
      </c>
      <c r="BD111" s="3" t="str">
        <f ca="1">IF(AND($A111&lt;&gt;"",$A111&lt;&gt;"TOTAL"),IF(AND('[8]INVESTIGADOR_Grupo Edad'!$CO109&lt;&gt;"",'[8]INVESTIGADOR_Grupo Edad'!$CO109&lt;&gt;0),'[8]INVESTIGADOR_Grupo Edad'!$CO109,""),IF($A111="TOTAL",SUM(INDIRECT("BD4:BD"&amp;ROW()-1)),""))</f>
        <v/>
      </c>
      <c r="BE111" s="3" t="str">
        <f ca="1">IF(AND($A111&lt;&gt;"",$A111&lt;&gt;"TOTAL"),IF(AND('[8]INVESTIGADOR_Grupo Edad'!$CQ109&lt;&gt;"",'[8]INVESTIGADOR_Grupo Edad'!$CQ109&lt;&gt;0),'[8]INVESTIGADOR_Grupo Edad'!$CQ109,""),IF($A111="TOTAL",SUM(INDIRECT("BE4:BE"&amp;ROW()-1)),""))</f>
        <v/>
      </c>
      <c r="BF111" s="3" t="str">
        <f t="shared" ca="1" si="37"/>
        <v/>
      </c>
    </row>
    <row r="112" spans="1:58" x14ac:dyDescent="0.2">
      <c r="A112" s="25" t="str">
        <f>IF('[8]INVESTIGADOR_Grupo Edad'!$B110&lt;&gt;"",'[8]INVESTIGADOR_Grupo Edad'!$B110,IF(AND('[8]INVESTIGADOR_Grupo Edad'!$B110="",'[8]INVESTIGADOR_Grupo Edad'!$B111="",'[8]INVESTIGADOR_Grupo Edad'!$B109=""),"","TOTAL"))</f>
        <v/>
      </c>
      <c r="B112" s="3" t="str">
        <f ca="1">IF(AND($A112&lt;&gt;"",$A112&lt;&gt;"TOTAL"),IF(AND('[8]INVESTIGADOR_Grupo Edad'!$C110&lt;&gt;"",'[8]INVESTIGADOR_Grupo Edad'!$C110&lt;&gt;0),'[8]INVESTIGADOR_Grupo Edad'!$C110,""),IF($A112="TOTAL",SUM(INDIRECT("B4:B"&amp;ROW()-1)),""))</f>
        <v/>
      </c>
      <c r="C112" s="3" t="str">
        <f ca="1">IF(AND($A112&lt;&gt;"",$A112&lt;&gt;"TOTAL"),IF(AND('[8]INVESTIGADOR_Grupo Edad'!$E110&lt;&gt;"",'[8]INVESTIGADOR_Grupo Edad'!$E110&lt;&gt;0),'[8]INVESTIGADOR_Grupo Edad'!$E110,""),IF($A112="TOTAL",SUM(INDIRECT("C4:C"&amp;ROW()-1)),""))</f>
        <v/>
      </c>
      <c r="D112" s="3" t="str">
        <f t="shared" ca="1" si="19"/>
        <v/>
      </c>
      <c r="E112" s="3" t="str">
        <f ca="1">IF(AND($A112&lt;&gt;"",$A112&lt;&gt;"TOTAL"),IF(AND('[8]INVESTIGADOR_Grupo Edad'!$H110&lt;&gt;"",'[8]INVESTIGADOR_Grupo Edad'!$H110&lt;&gt;0),'[8]INVESTIGADOR_Grupo Edad'!$H110,""),IF($A112="TOTAL",SUM(INDIRECT("E4:E"&amp;ROW()-1)),""))</f>
        <v/>
      </c>
      <c r="F112" s="3" t="str">
        <f ca="1">IF(AND($A112&lt;&gt;"",$A112&lt;&gt;"TOTAL"),IF(AND('[8]INVESTIGADOR_Grupo Edad'!$J110&lt;&gt;"",'[8]INVESTIGADOR_Grupo Edad'!$J110&lt;&gt;0),'[8]INVESTIGADOR_Grupo Edad'!$J110,""),IF($A112="TOTAL",SUM(INDIRECT("F4:F"&amp;ROW()-1)),""))</f>
        <v/>
      </c>
      <c r="G112" s="3" t="str">
        <f t="shared" ca="1" si="20"/>
        <v/>
      </c>
      <c r="H112" s="3" t="str">
        <f ca="1">IF(AND($A112&lt;&gt;"",$A112&lt;&gt;"TOTAL"),IF(AND('[8]INVESTIGADOR_Grupo Edad'!$M110&lt;&gt;"",'[8]INVESTIGADOR_Grupo Edad'!$M110&lt;&gt;0),'[8]INVESTIGADOR_Grupo Edad'!$M110,""),IF($A112="TOTAL",SUM(INDIRECT("H4:H"&amp;ROW()-1)),""))</f>
        <v/>
      </c>
      <c r="I112" s="3" t="str">
        <f ca="1">IF(AND($A112&lt;&gt;"",$A112&lt;&gt;"TOTAL"),IF(AND('[8]INVESTIGADOR_Grupo Edad'!$O110&lt;&gt;"",'[8]INVESTIGADOR_Grupo Edad'!$O110&lt;&gt;0),'[8]INVESTIGADOR_Grupo Edad'!$O110,""),IF($A112="TOTAL",SUM(INDIRECT("I4:I"&amp;ROW()-1)),""))</f>
        <v/>
      </c>
      <c r="J112" s="3" t="str">
        <f t="shared" ca="1" si="21"/>
        <v/>
      </c>
      <c r="K112" s="3" t="str">
        <f ca="1">IF(AND($A112&lt;&gt;"",$A112&lt;&gt;"TOTAL"),IF(AND('[8]INVESTIGADOR_Grupo Edad'!$R110&lt;&gt;"",'[8]INVESTIGADOR_Grupo Edad'!$R110&lt;&gt;0),'[8]INVESTIGADOR_Grupo Edad'!$R110,""),IF($A112="TOTAL",SUM(INDIRECT("K4:K"&amp;ROW()-1)),""))</f>
        <v/>
      </c>
      <c r="L112" s="3" t="str">
        <f ca="1">IF(AND($A112&lt;&gt;"",$A112&lt;&gt;"TOTAL"),IF(AND('[8]INVESTIGADOR_Grupo Edad'!$T110&lt;&gt;"",'[8]INVESTIGADOR_Grupo Edad'!$T110&lt;&gt;0),'[8]INVESTIGADOR_Grupo Edad'!$T110,""),IF($A112="TOTAL",SUM(INDIRECT("L4:L"&amp;ROW()-1)),""))</f>
        <v/>
      </c>
      <c r="M112" s="3" t="str">
        <f t="shared" ca="1" si="22"/>
        <v/>
      </c>
      <c r="N112" s="3" t="str">
        <f ca="1">IF(AND($A112&lt;&gt;"",$A112&lt;&gt;"TOTAL"),IF(AND('[8]INVESTIGADOR_Grupo Edad'!$W110&lt;&gt;"",'[8]INVESTIGADOR_Grupo Edad'!$W110&lt;&gt;0),'[8]INVESTIGADOR_Grupo Edad'!$W110,""),IF($A112="TOTAL",SUM(INDIRECT("N4:N"&amp;ROW()-1)),""))</f>
        <v/>
      </c>
      <c r="O112" s="3" t="str">
        <f ca="1">IF(AND($A112&lt;&gt;"",$A112&lt;&gt;"TOTAL"),IF(AND('[8]INVESTIGADOR_Grupo Edad'!$Y110&lt;&gt;"",'[8]INVESTIGADOR_Grupo Edad'!$Y110&lt;&gt;0),'[8]INVESTIGADOR_Grupo Edad'!$Y110,""),IF($A112="TOTAL",SUM(INDIRECT("O4:O"&amp;ROW()-1)),""))</f>
        <v/>
      </c>
      <c r="P112" s="3" t="str">
        <f t="shared" ca="1" si="23"/>
        <v/>
      </c>
      <c r="Q112" s="3" t="str">
        <f ca="1">IF(AND($A112&lt;&gt;"",$A112&lt;&gt;"TOTAL"),IF(AND('[8]INVESTIGADOR_Grupo Edad'!$AB110&lt;&gt;"",'[8]INVESTIGADOR_Grupo Edad'!$AB110&lt;&gt;0),'[8]INVESTIGADOR_Grupo Edad'!$AB110,""),IF($A112="TOTAL",SUM(INDIRECT("Q4:Q"&amp;ROW()-1)),""))</f>
        <v/>
      </c>
      <c r="R112" s="3" t="str">
        <f ca="1">IF(AND($A112&lt;&gt;"",$A112&lt;&gt;"TOTAL"),IF(AND('[8]INVESTIGADOR_Grupo Edad'!$AD110&lt;&gt;"",'[8]INVESTIGADOR_Grupo Edad'!$AD110&lt;&gt;0),'[8]INVESTIGADOR_Grupo Edad'!$AD110,""),IF($A112="TOTAL",SUM(INDIRECT("R4:R"&amp;ROW()-1)),""))</f>
        <v/>
      </c>
      <c r="S112" s="3" t="str">
        <f t="shared" ca="1" si="24"/>
        <v/>
      </c>
      <c r="T112" s="3" t="str">
        <f ca="1">IF(AND($A112&lt;&gt;"",$A112&lt;&gt;"TOTAL"),IF(AND('[8]INVESTIGADOR_Grupo Edad'!$AG110&lt;&gt;"",'[8]INVESTIGADOR_Grupo Edad'!$AG110&lt;&gt;0),'[8]INVESTIGADOR_Grupo Edad'!$AG110,""),IF($A112="TOTAL",SUM(INDIRECT("T4:T"&amp;ROW()-1)),""))</f>
        <v/>
      </c>
      <c r="U112" s="3" t="str">
        <f ca="1">IF(AND($A112&lt;&gt;"",$A112&lt;&gt;"TOTAL"),IF(AND('[8]INVESTIGADOR_Grupo Edad'!$AI110&lt;&gt;"",'[8]INVESTIGADOR_Grupo Edad'!$AI110&lt;&gt;0),'[8]INVESTIGADOR_Grupo Edad'!$AI110,""),IF($A112="TOTAL",SUM(INDIRECT("U4:U"&amp;ROW()-1)),""))</f>
        <v/>
      </c>
      <c r="V112" s="3" t="str">
        <f t="shared" ca="1" si="25"/>
        <v/>
      </c>
      <c r="W112" s="3" t="str">
        <f ca="1">IF(AND($A112&lt;&gt;"",$A112&lt;&gt;"TOTAL"),IF(AND('[8]INVESTIGADOR_Grupo Edad'!$AL110&lt;&gt;"",'[8]INVESTIGADOR_Grupo Edad'!$AL110&lt;&gt;0),'[8]INVESTIGADOR_Grupo Edad'!$AL110,""),IF($A112="TOTAL",SUM(INDIRECT("W4:W"&amp;ROW()-1)),""))</f>
        <v/>
      </c>
      <c r="X112" s="3" t="str">
        <f ca="1">IF(AND($A112&lt;&gt;"",$A112&lt;&gt;"TOTAL"),IF(AND('[8]INVESTIGADOR_Grupo Edad'!$AN110&lt;&gt;"",'[8]INVESTIGADOR_Grupo Edad'!$AN110&lt;&gt;0),'[8]INVESTIGADOR_Grupo Edad'!$AN110,""),IF($A112="TOTAL",SUM(INDIRECT("X4:X"&amp;ROW()-1)),""))</f>
        <v/>
      </c>
      <c r="Y112" s="3" t="str">
        <f t="shared" ca="1" si="26"/>
        <v/>
      </c>
      <c r="Z112" s="3" t="str">
        <f ca="1">IF(AND($A112&lt;&gt;"",$A112&lt;&gt;"TOTAL"),IF(AND('[8]INVESTIGADOR_Grupo Edad'!$AQ110&lt;&gt;"",'[8]INVESTIGADOR_Grupo Edad'!$AQ110&lt;&gt;0),'[8]INVESTIGADOR_Grupo Edad'!$AQ110,""),IF($A112="TOTAL",SUM(INDIRECT("Z4:Z"&amp;ROW()-1)),""))</f>
        <v/>
      </c>
      <c r="AA112" s="3" t="str">
        <f ca="1">IF(AND($A112&lt;&gt;"",$A112&lt;&gt;"TOTAL"),IF(AND('[8]INVESTIGADOR_Grupo Edad'!$AS110&lt;&gt;"",'[8]INVESTIGADOR_Grupo Edad'!$AS110&lt;&gt;0),'[8]INVESTIGADOR_Grupo Edad'!$AS110,""),IF($A112="TOTAL",SUM(INDIRECT("AA4:AA"&amp;ROW()-1)),""))</f>
        <v/>
      </c>
      <c r="AB112" s="3" t="str">
        <f t="shared" ca="1" si="27"/>
        <v/>
      </c>
      <c r="AC112" s="3" t="str">
        <f ca="1">IF(AND($A112&lt;&gt;"",$A112&lt;&gt;"TOTAL"),IF(AND('[8]INVESTIGADOR_Grupo Edad'!$AV110&lt;&gt;"",'[8]INVESTIGADOR_Grupo Edad'!$AV110&lt;&gt;0),'[8]INVESTIGADOR_Grupo Edad'!$AV110,""),IF($A112="TOTAL",SUM(INDIRECT("AC4:AC"&amp;ROW()-1)),""))</f>
        <v/>
      </c>
      <c r="AD112" s="3" t="str">
        <f ca="1">IF(AND($A112&lt;&gt;"",$A112&lt;&gt;"TOTAL"),IF(AND('[8]INVESTIGADOR_Grupo Edad'!$AX110&lt;&gt;"",'[8]INVESTIGADOR_Grupo Edad'!$AX110&lt;&gt;0),'[8]INVESTIGADOR_Grupo Edad'!$AX110,""),IF($A112="TOTAL",SUM(INDIRECT("AD4:AD"&amp;ROW()-1)),""))</f>
        <v/>
      </c>
      <c r="AE112" s="3" t="str">
        <f t="shared" ca="1" si="28"/>
        <v/>
      </c>
      <c r="AF112" s="3" t="str">
        <f ca="1">IF(AND($A112&lt;&gt;"",$A112&lt;&gt;"TOTAL"),IF(AND('[8]INVESTIGADOR_Grupo Edad'!$BA110&lt;&gt;"",'[8]INVESTIGADOR_Grupo Edad'!$BA110&lt;&gt;0),'[8]INVESTIGADOR_Grupo Edad'!$BA110,""),IF($A112="TOTAL",SUM(INDIRECT("AF4:AF"&amp;ROW()-1)),""))</f>
        <v/>
      </c>
      <c r="AG112" s="3" t="str">
        <f ca="1">IF(AND($A112&lt;&gt;"",$A112&lt;&gt;"TOTAL"),IF(AND('[8]INVESTIGADOR_Grupo Edad'!$BC110&lt;&gt;"",'[8]INVESTIGADOR_Grupo Edad'!$BC110&lt;&gt;0),'[8]INVESTIGADOR_Grupo Edad'!$BC110,""),IF($A112="TOTAL",SUM(INDIRECT("AG4:AG"&amp;ROW()-1)),""))</f>
        <v/>
      </c>
      <c r="AH112" s="3" t="str">
        <f t="shared" ca="1" si="29"/>
        <v/>
      </c>
      <c r="AI112" s="3" t="str">
        <f ca="1">IF(AND($A112&lt;&gt;"",$A112&lt;&gt;"TOTAL"),IF(AND('[8]INVESTIGADOR_Grupo Edad'!$BF110&lt;&gt;"",'[8]INVESTIGADOR_Grupo Edad'!$BF110&lt;&gt;0),'[8]INVESTIGADOR_Grupo Edad'!$BF110,""),IF($A112="TOTAL",SUM(INDIRECT("AI4:AI"&amp;ROW()-1)),""))</f>
        <v/>
      </c>
      <c r="AJ112" s="3" t="str">
        <f ca="1">IF(AND($A112&lt;&gt;"",$A112&lt;&gt;"TOTAL"),IF(AND('[8]INVESTIGADOR_Grupo Edad'!$BH110&lt;&gt;"",'[8]INVESTIGADOR_Grupo Edad'!$BH110&lt;&gt;0),'[8]INVESTIGADOR_Grupo Edad'!$BH110,""),IF($A112="TOTAL",SUM(INDIRECT("AJ4:AJ"&amp;ROW()-1)),""))</f>
        <v/>
      </c>
      <c r="AK112" s="3" t="str">
        <f t="shared" ca="1" si="30"/>
        <v/>
      </c>
      <c r="AL112" s="3" t="str">
        <f ca="1">IF(AND($A112&lt;&gt;"",$A112&lt;&gt;"TOTAL"),IF(AND('[8]INVESTIGADOR_Grupo Edad'!$BK110&lt;&gt;"",'[8]INVESTIGADOR_Grupo Edad'!$BK110&lt;&gt;0),'[8]INVESTIGADOR_Grupo Edad'!$BK110,""),IF($A112="TOTAL",SUM(INDIRECT("AL4:AL"&amp;ROW()-1)),""))</f>
        <v/>
      </c>
      <c r="AM112" s="3" t="str">
        <f ca="1">IF(AND($A112&lt;&gt;"",$A112&lt;&gt;"TOTAL"),IF(AND('[8]INVESTIGADOR_Grupo Edad'!$BM110&lt;&gt;"",'[8]INVESTIGADOR_Grupo Edad'!$BM110&lt;&gt;0),'[8]INVESTIGADOR_Grupo Edad'!$BM110,""),IF($A112="TOTAL",SUM(INDIRECT("AM4:AM"&amp;ROW()-1)),""))</f>
        <v/>
      </c>
      <c r="AN112" s="3" t="str">
        <f t="shared" ca="1" si="31"/>
        <v/>
      </c>
      <c r="AO112" s="3" t="str">
        <f ca="1">IF(AND($A112&lt;&gt;"",$A112&lt;&gt;"TOTAL"),IF(AND('[8]INVESTIGADOR_Grupo Edad'!$BP110&lt;&gt;"",'[8]INVESTIGADOR_Grupo Edad'!$BP110&lt;&gt;0),'[8]INVESTIGADOR_Grupo Edad'!$BP110,""),IF($A112="TOTAL",SUM(INDIRECT("AO4:AO"&amp;ROW()-1)),""))</f>
        <v/>
      </c>
      <c r="AP112" s="3" t="str">
        <f ca="1">IF(AND($A112&lt;&gt;"",$A112&lt;&gt;"TOTAL"),IF(AND('[8]INVESTIGADOR_Grupo Edad'!$BR110&lt;&gt;"",'[8]INVESTIGADOR_Grupo Edad'!$BR110&lt;&gt;0),'[8]INVESTIGADOR_Grupo Edad'!$BR110,""),IF($A112="TOTAL",SUM(INDIRECT("AP4:AP"&amp;ROW()-1)),""))</f>
        <v/>
      </c>
      <c r="AQ112" s="3" t="str">
        <f t="shared" ca="1" si="32"/>
        <v/>
      </c>
      <c r="AR112" s="3" t="str">
        <f ca="1">IF(AND($A112&lt;&gt;"",$A112&lt;&gt;"TOTAL"),IF(AND('[8]INVESTIGADOR_Grupo Edad'!$BU110&lt;&gt;"",'[8]INVESTIGADOR_Grupo Edad'!$BU110&lt;&gt;0),'[8]INVESTIGADOR_Grupo Edad'!$BU110,""),IF($A112="TOTAL",SUM(INDIRECT("AR4:AR"&amp;ROW()-1)),""))</f>
        <v/>
      </c>
      <c r="AS112" s="3" t="str">
        <f ca="1">IF(AND($A112&lt;&gt;"",$A112&lt;&gt;"TOTAL"),IF(AND('[8]INVESTIGADOR_Grupo Edad'!$BW110&lt;&gt;"",'[8]INVESTIGADOR_Grupo Edad'!$BW110&lt;&gt;0),'[8]INVESTIGADOR_Grupo Edad'!$BW110,""),IF($A112="TOTAL",SUM(INDIRECT("AS4:AS"&amp;ROW()-1)),""))</f>
        <v/>
      </c>
      <c r="AT112" s="3" t="str">
        <f t="shared" ca="1" si="33"/>
        <v/>
      </c>
      <c r="AU112" s="3" t="str">
        <f ca="1">IF(AND($A112&lt;&gt;"",$A112&lt;&gt;"TOTAL"),IF(AND('[8]INVESTIGADOR_Grupo Edad'!$BZ110&lt;&gt;"",'[8]INVESTIGADOR_Grupo Edad'!$BZ110&lt;&gt;0),'[8]INVESTIGADOR_Grupo Edad'!$BZ110,""),IF($A112="TOTAL",SUM(INDIRECT("AU4:AU"&amp;ROW()-1)),""))</f>
        <v/>
      </c>
      <c r="AV112" s="3" t="str">
        <f ca="1">IF(AND($A112&lt;&gt;"",$A112&lt;&gt;"TOTAL"),IF(AND('[8]INVESTIGADOR_Grupo Edad'!$CB110&lt;&gt;"",'[8]INVESTIGADOR_Grupo Edad'!$CB110&lt;&gt;0),'[8]INVESTIGADOR_Grupo Edad'!$CB110,""),IF($A112="TOTAL",SUM(INDIRECT("AV4:AV"&amp;ROW()-1)),""))</f>
        <v/>
      </c>
      <c r="AW112" s="3" t="str">
        <f t="shared" ca="1" si="34"/>
        <v/>
      </c>
      <c r="AX112" s="3" t="str">
        <f ca="1">IF(AND($A112&lt;&gt;"",$A112&lt;&gt;"TOTAL"),IF(AND('[8]INVESTIGADOR_Grupo Edad'!$CE110&lt;&gt;"",'[8]INVESTIGADOR_Grupo Edad'!$CE110&lt;&gt;0),'[8]INVESTIGADOR_Grupo Edad'!$CE110,""),IF($A112="TOTAL",SUM(INDIRECT("AX4:AX"&amp;ROW()-1)),""))</f>
        <v/>
      </c>
      <c r="AY112" s="3" t="str">
        <f ca="1">IF(AND($A112&lt;&gt;"",$A112&lt;&gt;"TOTAL"),IF(AND('[8]INVESTIGADOR_Grupo Edad'!$CG110&lt;&gt;"",'[8]INVESTIGADOR_Grupo Edad'!$CG110&lt;&gt;0),'[8]INVESTIGADOR_Grupo Edad'!$CG110,""),IF($A112="TOTAL",SUM(INDIRECT("AY4:AY"&amp;ROW()-1)),""))</f>
        <v/>
      </c>
      <c r="AZ112" s="3" t="str">
        <f t="shared" ca="1" si="35"/>
        <v/>
      </c>
      <c r="BA112" s="3" t="str">
        <f ca="1">IF(AND($A112&lt;&gt;"",$A112&lt;&gt;"TOTAL"),IF(AND('[8]INVESTIGADOR_Grupo Edad'!$CJ110&lt;&gt;"",'[8]INVESTIGADOR_Grupo Edad'!$CJ110&lt;&gt;0),'[8]INVESTIGADOR_Grupo Edad'!$CJ110,""),IF($A112="TOTAL",SUM(INDIRECT("BA4:BA"&amp;ROW()-1)),""))</f>
        <v/>
      </c>
      <c r="BB112" s="3" t="str">
        <f ca="1">IF(AND($A112&lt;&gt;"",$A112&lt;&gt;"TOTAL"),IF(AND('[8]INVESTIGADOR_Grupo Edad'!$CL110&lt;&gt;"",'[8]INVESTIGADOR_Grupo Edad'!$CL110&lt;&gt;0),'[8]INVESTIGADOR_Grupo Edad'!$CL110,""),IF($A112="TOTAL",SUM(INDIRECT("BB4:BB"&amp;ROW()-1)),""))</f>
        <v/>
      </c>
      <c r="BC112" s="3" t="str">
        <f t="shared" ca="1" si="36"/>
        <v/>
      </c>
      <c r="BD112" s="3" t="str">
        <f ca="1">IF(AND($A112&lt;&gt;"",$A112&lt;&gt;"TOTAL"),IF(AND('[8]INVESTIGADOR_Grupo Edad'!$CO110&lt;&gt;"",'[8]INVESTIGADOR_Grupo Edad'!$CO110&lt;&gt;0),'[8]INVESTIGADOR_Grupo Edad'!$CO110,""),IF($A112="TOTAL",SUM(INDIRECT("BD4:BD"&amp;ROW()-1)),""))</f>
        <v/>
      </c>
      <c r="BE112" s="3" t="str">
        <f ca="1">IF(AND($A112&lt;&gt;"",$A112&lt;&gt;"TOTAL"),IF(AND('[8]INVESTIGADOR_Grupo Edad'!$CQ110&lt;&gt;"",'[8]INVESTIGADOR_Grupo Edad'!$CQ110&lt;&gt;0),'[8]INVESTIGADOR_Grupo Edad'!$CQ110,""),IF($A112="TOTAL",SUM(INDIRECT("BE4:BE"&amp;ROW()-1)),""))</f>
        <v/>
      </c>
      <c r="BF112" s="3" t="str">
        <f t="shared" ca="1" si="37"/>
        <v/>
      </c>
    </row>
    <row r="113" spans="1:58" x14ac:dyDescent="0.2">
      <c r="A113" s="25" t="str">
        <f>IF('[8]INVESTIGADOR_Grupo Edad'!$B111&lt;&gt;"",'[8]INVESTIGADOR_Grupo Edad'!$B111,IF(AND('[8]INVESTIGADOR_Grupo Edad'!$B111="",'[8]INVESTIGADOR_Grupo Edad'!$B112="",'[8]INVESTIGADOR_Grupo Edad'!$B110=""),"","TOTAL"))</f>
        <v/>
      </c>
      <c r="B113" s="3" t="str">
        <f ca="1">IF(AND($A113&lt;&gt;"",$A113&lt;&gt;"TOTAL"),IF(AND('[8]INVESTIGADOR_Grupo Edad'!$C111&lt;&gt;"",'[8]INVESTIGADOR_Grupo Edad'!$C111&lt;&gt;0),'[8]INVESTIGADOR_Grupo Edad'!$C111,""),IF($A113="TOTAL",SUM(INDIRECT("B4:B"&amp;ROW()-1)),""))</f>
        <v/>
      </c>
      <c r="C113" s="3" t="str">
        <f ca="1">IF(AND($A113&lt;&gt;"",$A113&lt;&gt;"TOTAL"),IF(AND('[8]INVESTIGADOR_Grupo Edad'!$E111&lt;&gt;"",'[8]INVESTIGADOR_Grupo Edad'!$E111&lt;&gt;0),'[8]INVESTIGADOR_Grupo Edad'!$E111,""),IF($A113="TOTAL",SUM(INDIRECT("C4:C"&amp;ROW()-1)),""))</f>
        <v/>
      </c>
      <c r="D113" s="3" t="str">
        <f t="shared" ca="1" si="19"/>
        <v/>
      </c>
      <c r="E113" s="3" t="str">
        <f ca="1">IF(AND($A113&lt;&gt;"",$A113&lt;&gt;"TOTAL"),IF(AND('[8]INVESTIGADOR_Grupo Edad'!$H111&lt;&gt;"",'[8]INVESTIGADOR_Grupo Edad'!$H111&lt;&gt;0),'[8]INVESTIGADOR_Grupo Edad'!$H111,""),IF($A113="TOTAL",SUM(INDIRECT("E4:E"&amp;ROW()-1)),""))</f>
        <v/>
      </c>
      <c r="F113" s="3" t="str">
        <f ca="1">IF(AND($A113&lt;&gt;"",$A113&lt;&gt;"TOTAL"),IF(AND('[8]INVESTIGADOR_Grupo Edad'!$J111&lt;&gt;"",'[8]INVESTIGADOR_Grupo Edad'!$J111&lt;&gt;0),'[8]INVESTIGADOR_Grupo Edad'!$J111,""),IF($A113="TOTAL",SUM(INDIRECT("F4:F"&amp;ROW()-1)),""))</f>
        <v/>
      </c>
      <c r="G113" s="3" t="str">
        <f t="shared" ca="1" si="20"/>
        <v/>
      </c>
      <c r="H113" s="3" t="str">
        <f ca="1">IF(AND($A113&lt;&gt;"",$A113&lt;&gt;"TOTAL"),IF(AND('[8]INVESTIGADOR_Grupo Edad'!$M111&lt;&gt;"",'[8]INVESTIGADOR_Grupo Edad'!$M111&lt;&gt;0),'[8]INVESTIGADOR_Grupo Edad'!$M111,""),IF($A113="TOTAL",SUM(INDIRECT("H4:H"&amp;ROW()-1)),""))</f>
        <v/>
      </c>
      <c r="I113" s="3" t="str">
        <f ca="1">IF(AND($A113&lt;&gt;"",$A113&lt;&gt;"TOTAL"),IF(AND('[8]INVESTIGADOR_Grupo Edad'!$O111&lt;&gt;"",'[8]INVESTIGADOR_Grupo Edad'!$O111&lt;&gt;0),'[8]INVESTIGADOR_Grupo Edad'!$O111,""),IF($A113="TOTAL",SUM(INDIRECT("I4:I"&amp;ROW()-1)),""))</f>
        <v/>
      </c>
      <c r="J113" s="3" t="str">
        <f t="shared" ca="1" si="21"/>
        <v/>
      </c>
      <c r="K113" s="3" t="str">
        <f ca="1">IF(AND($A113&lt;&gt;"",$A113&lt;&gt;"TOTAL"),IF(AND('[8]INVESTIGADOR_Grupo Edad'!$R111&lt;&gt;"",'[8]INVESTIGADOR_Grupo Edad'!$R111&lt;&gt;0),'[8]INVESTIGADOR_Grupo Edad'!$R111,""),IF($A113="TOTAL",SUM(INDIRECT("K4:K"&amp;ROW()-1)),""))</f>
        <v/>
      </c>
      <c r="L113" s="3" t="str">
        <f ca="1">IF(AND($A113&lt;&gt;"",$A113&lt;&gt;"TOTAL"),IF(AND('[8]INVESTIGADOR_Grupo Edad'!$T111&lt;&gt;"",'[8]INVESTIGADOR_Grupo Edad'!$T111&lt;&gt;0),'[8]INVESTIGADOR_Grupo Edad'!$T111,""),IF($A113="TOTAL",SUM(INDIRECT("L4:L"&amp;ROW()-1)),""))</f>
        <v/>
      </c>
      <c r="M113" s="3" t="str">
        <f t="shared" ca="1" si="22"/>
        <v/>
      </c>
      <c r="N113" s="3" t="str">
        <f ca="1">IF(AND($A113&lt;&gt;"",$A113&lt;&gt;"TOTAL"),IF(AND('[8]INVESTIGADOR_Grupo Edad'!$W111&lt;&gt;"",'[8]INVESTIGADOR_Grupo Edad'!$W111&lt;&gt;0),'[8]INVESTIGADOR_Grupo Edad'!$W111,""),IF($A113="TOTAL",SUM(INDIRECT("N4:N"&amp;ROW()-1)),""))</f>
        <v/>
      </c>
      <c r="O113" s="3" t="str">
        <f ca="1">IF(AND($A113&lt;&gt;"",$A113&lt;&gt;"TOTAL"),IF(AND('[8]INVESTIGADOR_Grupo Edad'!$Y111&lt;&gt;"",'[8]INVESTIGADOR_Grupo Edad'!$Y111&lt;&gt;0),'[8]INVESTIGADOR_Grupo Edad'!$Y111,""),IF($A113="TOTAL",SUM(INDIRECT("O4:O"&amp;ROW()-1)),""))</f>
        <v/>
      </c>
      <c r="P113" s="3" t="str">
        <f t="shared" ca="1" si="23"/>
        <v/>
      </c>
      <c r="Q113" s="3" t="str">
        <f ca="1">IF(AND($A113&lt;&gt;"",$A113&lt;&gt;"TOTAL"),IF(AND('[8]INVESTIGADOR_Grupo Edad'!$AB111&lt;&gt;"",'[8]INVESTIGADOR_Grupo Edad'!$AB111&lt;&gt;0),'[8]INVESTIGADOR_Grupo Edad'!$AB111,""),IF($A113="TOTAL",SUM(INDIRECT("Q4:Q"&amp;ROW()-1)),""))</f>
        <v/>
      </c>
      <c r="R113" s="3" t="str">
        <f ca="1">IF(AND($A113&lt;&gt;"",$A113&lt;&gt;"TOTAL"),IF(AND('[8]INVESTIGADOR_Grupo Edad'!$AD111&lt;&gt;"",'[8]INVESTIGADOR_Grupo Edad'!$AD111&lt;&gt;0),'[8]INVESTIGADOR_Grupo Edad'!$AD111,""),IF($A113="TOTAL",SUM(INDIRECT("R4:R"&amp;ROW()-1)),""))</f>
        <v/>
      </c>
      <c r="S113" s="3" t="str">
        <f t="shared" ca="1" si="24"/>
        <v/>
      </c>
      <c r="T113" s="3" t="str">
        <f ca="1">IF(AND($A113&lt;&gt;"",$A113&lt;&gt;"TOTAL"),IF(AND('[8]INVESTIGADOR_Grupo Edad'!$AG111&lt;&gt;"",'[8]INVESTIGADOR_Grupo Edad'!$AG111&lt;&gt;0),'[8]INVESTIGADOR_Grupo Edad'!$AG111,""),IF($A113="TOTAL",SUM(INDIRECT("T4:T"&amp;ROW()-1)),""))</f>
        <v/>
      </c>
      <c r="U113" s="3" t="str">
        <f ca="1">IF(AND($A113&lt;&gt;"",$A113&lt;&gt;"TOTAL"),IF(AND('[8]INVESTIGADOR_Grupo Edad'!$AI111&lt;&gt;"",'[8]INVESTIGADOR_Grupo Edad'!$AI111&lt;&gt;0),'[8]INVESTIGADOR_Grupo Edad'!$AI111,""),IF($A113="TOTAL",SUM(INDIRECT("U4:U"&amp;ROW()-1)),""))</f>
        <v/>
      </c>
      <c r="V113" s="3" t="str">
        <f t="shared" ca="1" si="25"/>
        <v/>
      </c>
      <c r="W113" s="3" t="str">
        <f ca="1">IF(AND($A113&lt;&gt;"",$A113&lt;&gt;"TOTAL"),IF(AND('[8]INVESTIGADOR_Grupo Edad'!$AL111&lt;&gt;"",'[8]INVESTIGADOR_Grupo Edad'!$AL111&lt;&gt;0),'[8]INVESTIGADOR_Grupo Edad'!$AL111,""),IF($A113="TOTAL",SUM(INDIRECT("W4:W"&amp;ROW()-1)),""))</f>
        <v/>
      </c>
      <c r="X113" s="3" t="str">
        <f ca="1">IF(AND($A113&lt;&gt;"",$A113&lt;&gt;"TOTAL"),IF(AND('[8]INVESTIGADOR_Grupo Edad'!$AN111&lt;&gt;"",'[8]INVESTIGADOR_Grupo Edad'!$AN111&lt;&gt;0),'[8]INVESTIGADOR_Grupo Edad'!$AN111,""),IF($A113="TOTAL",SUM(INDIRECT("X4:X"&amp;ROW()-1)),""))</f>
        <v/>
      </c>
      <c r="Y113" s="3" t="str">
        <f t="shared" ca="1" si="26"/>
        <v/>
      </c>
      <c r="Z113" s="3" t="str">
        <f ca="1">IF(AND($A113&lt;&gt;"",$A113&lt;&gt;"TOTAL"),IF(AND('[8]INVESTIGADOR_Grupo Edad'!$AQ111&lt;&gt;"",'[8]INVESTIGADOR_Grupo Edad'!$AQ111&lt;&gt;0),'[8]INVESTIGADOR_Grupo Edad'!$AQ111,""),IF($A113="TOTAL",SUM(INDIRECT("Z4:Z"&amp;ROW()-1)),""))</f>
        <v/>
      </c>
      <c r="AA113" s="3" t="str">
        <f ca="1">IF(AND($A113&lt;&gt;"",$A113&lt;&gt;"TOTAL"),IF(AND('[8]INVESTIGADOR_Grupo Edad'!$AS111&lt;&gt;"",'[8]INVESTIGADOR_Grupo Edad'!$AS111&lt;&gt;0),'[8]INVESTIGADOR_Grupo Edad'!$AS111,""),IF($A113="TOTAL",SUM(INDIRECT("AA4:AA"&amp;ROW()-1)),""))</f>
        <v/>
      </c>
      <c r="AB113" s="3" t="str">
        <f t="shared" ca="1" si="27"/>
        <v/>
      </c>
      <c r="AC113" s="3" t="str">
        <f ca="1">IF(AND($A113&lt;&gt;"",$A113&lt;&gt;"TOTAL"),IF(AND('[8]INVESTIGADOR_Grupo Edad'!$AV111&lt;&gt;"",'[8]INVESTIGADOR_Grupo Edad'!$AV111&lt;&gt;0),'[8]INVESTIGADOR_Grupo Edad'!$AV111,""),IF($A113="TOTAL",SUM(INDIRECT("AC4:AC"&amp;ROW()-1)),""))</f>
        <v/>
      </c>
      <c r="AD113" s="3" t="str">
        <f ca="1">IF(AND($A113&lt;&gt;"",$A113&lt;&gt;"TOTAL"),IF(AND('[8]INVESTIGADOR_Grupo Edad'!$AX111&lt;&gt;"",'[8]INVESTIGADOR_Grupo Edad'!$AX111&lt;&gt;0),'[8]INVESTIGADOR_Grupo Edad'!$AX111,""),IF($A113="TOTAL",SUM(INDIRECT("AD4:AD"&amp;ROW()-1)),""))</f>
        <v/>
      </c>
      <c r="AE113" s="3" t="str">
        <f t="shared" ca="1" si="28"/>
        <v/>
      </c>
      <c r="AF113" s="3" t="str">
        <f ca="1">IF(AND($A113&lt;&gt;"",$A113&lt;&gt;"TOTAL"),IF(AND('[8]INVESTIGADOR_Grupo Edad'!$BA111&lt;&gt;"",'[8]INVESTIGADOR_Grupo Edad'!$BA111&lt;&gt;0),'[8]INVESTIGADOR_Grupo Edad'!$BA111,""),IF($A113="TOTAL",SUM(INDIRECT("AF4:AF"&amp;ROW()-1)),""))</f>
        <v/>
      </c>
      <c r="AG113" s="3" t="str">
        <f ca="1">IF(AND($A113&lt;&gt;"",$A113&lt;&gt;"TOTAL"),IF(AND('[8]INVESTIGADOR_Grupo Edad'!$BC111&lt;&gt;"",'[8]INVESTIGADOR_Grupo Edad'!$BC111&lt;&gt;0),'[8]INVESTIGADOR_Grupo Edad'!$BC111,""),IF($A113="TOTAL",SUM(INDIRECT("AG4:AG"&amp;ROW()-1)),""))</f>
        <v/>
      </c>
      <c r="AH113" s="3" t="str">
        <f t="shared" ca="1" si="29"/>
        <v/>
      </c>
      <c r="AI113" s="3" t="str">
        <f ca="1">IF(AND($A113&lt;&gt;"",$A113&lt;&gt;"TOTAL"),IF(AND('[8]INVESTIGADOR_Grupo Edad'!$BF111&lt;&gt;"",'[8]INVESTIGADOR_Grupo Edad'!$BF111&lt;&gt;0),'[8]INVESTIGADOR_Grupo Edad'!$BF111,""),IF($A113="TOTAL",SUM(INDIRECT("AI4:AI"&amp;ROW()-1)),""))</f>
        <v/>
      </c>
      <c r="AJ113" s="3" t="str">
        <f ca="1">IF(AND($A113&lt;&gt;"",$A113&lt;&gt;"TOTAL"),IF(AND('[8]INVESTIGADOR_Grupo Edad'!$BH111&lt;&gt;"",'[8]INVESTIGADOR_Grupo Edad'!$BH111&lt;&gt;0),'[8]INVESTIGADOR_Grupo Edad'!$BH111,""),IF($A113="TOTAL",SUM(INDIRECT("AJ4:AJ"&amp;ROW()-1)),""))</f>
        <v/>
      </c>
      <c r="AK113" s="3" t="str">
        <f t="shared" ca="1" si="30"/>
        <v/>
      </c>
      <c r="AL113" s="3" t="str">
        <f ca="1">IF(AND($A113&lt;&gt;"",$A113&lt;&gt;"TOTAL"),IF(AND('[8]INVESTIGADOR_Grupo Edad'!$BK111&lt;&gt;"",'[8]INVESTIGADOR_Grupo Edad'!$BK111&lt;&gt;0),'[8]INVESTIGADOR_Grupo Edad'!$BK111,""),IF($A113="TOTAL",SUM(INDIRECT("AL4:AL"&amp;ROW()-1)),""))</f>
        <v/>
      </c>
      <c r="AM113" s="3" t="str">
        <f ca="1">IF(AND($A113&lt;&gt;"",$A113&lt;&gt;"TOTAL"),IF(AND('[8]INVESTIGADOR_Grupo Edad'!$BM111&lt;&gt;"",'[8]INVESTIGADOR_Grupo Edad'!$BM111&lt;&gt;0),'[8]INVESTIGADOR_Grupo Edad'!$BM111,""),IF($A113="TOTAL",SUM(INDIRECT("AM4:AM"&amp;ROW()-1)),""))</f>
        <v/>
      </c>
      <c r="AN113" s="3" t="str">
        <f t="shared" ca="1" si="31"/>
        <v/>
      </c>
      <c r="AO113" s="3" t="str">
        <f ca="1">IF(AND($A113&lt;&gt;"",$A113&lt;&gt;"TOTAL"),IF(AND('[8]INVESTIGADOR_Grupo Edad'!$BP111&lt;&gt;"",'[8]INVESTIGADOR_Grupo Edad'!$BP111&lt;&gt;0),'[8]INVESTIGADOR_Grupo Edad'!$BP111,""),IF($A113="TOTAL",SUM(INDIRECT("AO4:AO"&amp;ROW()-1)),""))</f>
        <v/>
      </c>
      <c r="AP113" s="3" t="str">
        <f ca="1">IF(AND($A113&lt;&gt;"",$A113&lt;&gt;"TOTAL"),IF(AND('[8]INVESTIGADOR_Grupo Edad'!$BR111&lt;&gt;"",'[8]INVESTIGADOR_Grupo Edad'!$BR111&lt;&gt;0),'[8]INVESTIGADOR_Grupo Edad'!$BR111,""),IF($A113="TOTAL",SUM(INDIRECT("AP4:AP"&amp;ROW()-1)),""))</f>
        <v/>
      </c>
      <c r="AQ113" s="3" t="str">
        <f t="shared" ca="1" si="32"/>
        <v/>
      </c>
      <c r="AR113" s="3" t="str">
        <f ca="1">IF(AND($A113&lt;&gt;"",$A113&lt;&gt;"TOTAL"),IF(AND('[8]INVESTIGADOR_Grupo Edad'!$BU111&lt;&gt;"",'[8]INVESTIGADOR_Grupo Edad'!$BU111&lt;&gt;0),'[8]INVESTIGADOR_Grupo Edad'!$BU111,""),IF($A113="TOTAL",SUM(INDIRECT("AR4:AR"&amp;ROW()-1)),""))</f>
        <v/>
      </c>
      <c r="AS113" s="3" t="str">
        <f ca="1">IF(AND($A113&lt;&gt;"",$A113&lt;&gt;"TOTAL"),IF(AND('[8]INVESTIGADOR_Grupo Edad'!$BW111&lt;&gt;"",'[8]INVESTIGADOR_Grupo Edad'!$BW111&lt;&gt;0),'[8]INVESTIGADOR_Grupo Edad'!$BW111,""),IF($A113="TOTAL",SUM(INDIRECT("AS4:AS"&amp;ROW()-1)),""))</f>
        <v/>
      </c>
      <c r="AT113" s="3" t="str">
        <f t="shared" ca="1" si="33"/>
        <v/>
      </c>
      <c r="AU113" s="3" t="str">
        <f ca="1">IF(AND($A113&lt;&gt;"",$A113&lt;&gt;"TOTAL"),IF(AND('[8]INVESTIGADOR_Grupo Edad'!$BZ111&lt;&gt;"",'[8]INVESTIGADOR_Grupo Edad'!$BZ111&lt;&gt;0),'[8]INVESTIGADOR_Grupo Edad'!$BZ111,""),IF($A113="TOTAL",SUM(INDIRECT("AU4:AU"&amp;ROW()-1)),""))</f>
        <v/>
      </c>
      <c r="AV113" s="3" t="str">
        <f ca="1">IF(AND($A113&lt;&gt;"",$A113&lt;&gt;"TOTAL"),IF(AND('[8]INVESTIGADOR_Grupo Edad'!$CB111&lt;&gt;"",'[8]INVESTIGADOR_Grupo Edad'!$CB111&lt;&gt;0),'[8]INVESTIGADOR_Grupo Edad'!$CB111,""),IF($A113="TOTAL",SUM(INDIRECT("AV4:AV"&amp;ROW()-1)),""))</f>
        <v/>
      </c>
      <c r="AW113" s="3" t="str">
        <f t="shared" ca="1" si="34"/>
        <v/>
      </c>
      <c r="AX113" s="3" t="str">
        <f ca="1">IF(AND($A113&lt;&gt;"",$A113&lt;&gt;"TOTAL"),IF(AND('[8]INVESTIGADOR_Grupo Edad'!$CE111&lt;&gt;"",'[8]INVESTIGADOR_Grupo Edad'!$CE111&lt;&gt;0),'[8]INVESTIGADOR_Grupo Edad'!$CE111,""),IF($A113="TOTAL",SUM(INDIRECT("AX4:AX"&amp;ROW()-1)),""))</f>
        <v/>
      </c>
      <c r="AY113" s="3" t="str">
        <f ca="1">IF(AND($A113&lt;&gt;"",$A113&lt;&gt;"TOTAL"),IF(AND('[8]INVESTIGADOR_Grupo Edad'!$CG111&lt;&gt;"",'[8]INVESTIGADOR_Grupo Edad'!$CG111&lt;&gt;0),'[8]INVESTIGADOR_Grupo Edad'!$CG111,""),IF($A113="TOTAL",SUM(INDIRECT("AY4:AY"&amp;ROW()-1)),""))</f>
        <v/>
      </c>
      <c r="AZ113" s="3" t="str">
        <f t="shared" ca="1" si="35"/>
        <v/>
      </c>
      <c r="BA113" s="3" t="str">
        <f ca="1">IF(AND($A113&lt;&gt;"",$A113&lt;&gt;"TOTAL"),IF(AND('[8]INVESTIGADOR_Grupo Edad'!$CJ111&lt;&gt;"",'[8]INVESTIGADOR_Grupo Edad'!$CJ111&lt;&gt;0),'[8]INVESTIGADOR_Grupo Edad'!$CJ111,""),IF($A113="TOTAL",SUM(INDIRECT("BA4:BA"&amp;ROW()-1)),""))</f>
        <v/>
      </c>
      <c r="BB113" s="3" t="str">
        <f ca="1">IF(AND($A113&lt;&gt;"",$A113&lt;&gt;"TOTAL"),IF(AND('[8]INVESTIGADOR_Grupo Edad'!$CL111&lt;&gt;"",'[8]INVESTIGADOR_Grupo Edad'!$CL111&lt;&gt;0),'[8]INVESTIGADOR_Grupo Edad'!$CL111,""),IF($A113="TOTAL",SUM(INDIRECT("BB4:BB"&amp;ROW()-1)),""))</f>
        <v/>
      </c>
      <c r="BC113" s="3" t="str">
        <f t="shared" ca="1" si="36"/>
        <v/>
      </c>
      <c r="BD113" s="3" t="str">
        <f ca="1">IF(AND($A113&lt;&gt;"",$A113&lt;&gt;"TOTAL"),IF(AND('[8]INVESTIGADOR_Grupo Edad'!$CO111&lt;&gt;"",'[8]INVESTIGADOR_Grupo Edad'!$CO111&lt;&gt;0),'[8]INVESTIGADOR_Grupo Edad'!$CO111,""),IF($A113="TOTAL",SUM(INDIRECT("BD4:BD"&amp;ROW()-1)),""))</f>
        <v/>
      </c>
      <c r="BE113" s="3" t="str">
        <f ca="1">IF(AND($A113&lt;&gt;"",$A113&lt;&gt;"TOTAL"),IF(AND('[8]INVESTIGADOR_Grupo Edad'!$CQ111&lt;&gt;"",'[8]INVESTIGADOR_Grupo Edad'!$CQ111&lt;&gt;0),'[8]INVESTIGADOR_Grupo Edad'!$CQ111,""),IF($A113="TOTAL",SUM(INDIRECT("BE4:BE"&amp;ROW()-1)),""))</f>
        <v/>
      </c>
      <c r="BF113" s="3" t="str">
        <f t="shared" ca="1" si="37"/>
        <v/>
      </c>
    </row>
    <row r="114" spans="1:58" x14ac:dyDescent="0.2">
      <c r="A114" s="25" t="str">
        <f>IF('[8]INVESTIGADOR_Grupo Edad'!$B112&lt;&gt;"",'[8]INVESTIGADOR_Grupo Edad'!$B112,IF(AND('[8]INVESTIGADOR_Grupo Edad'!$B112="",'[8]INVESTIGADOR_Grupo Edad'!$B113="",'[8]INVESTIGADOR_Grupo Edad'!$B111=""),"","TOTAL"))</f>
        <v/>
      </c>
      <c r="B114" s="3" t="str">
        <f ca="1">IF(AND($A114&lt;&gt;"",$A114&lt;&gt;"TOTAL"),IF(AND('[8]INVESTIGADOR_Grupo Edad'!$C112&lt;&gt;"",'[8]INVESTIGADOR_Grupo Edad'!$C112&lt;&gt;0),'[8]INVESTIGADOR_Grupo Edad'!$C112,""),IF($A114="TOTAL",SUM(INDIRECT("B4:B"&amp;ROW()-1)),""))</f>
        <v/>
      </c>
      <c r="C114" s="3" t="str">
        <f ca="1">IF(AND($A114&lt;&gt;"",$A114&lt;&gt;"TOTAL"),IF(AND('[8]INVESTIGADOR_Grupo Edad'!$E112&lt;&gt;"",'[8]INVESTIGADOR_Grupo Edad'!$E112&lt;&gt;0),'[8]INVESTIGADOR_Grupo Edad'!$E112,""),IF($A114="TOTAL",SUM(INDIRECT("C4:C"&amp;ROW()-1)),""))</f>
        <v/>
      </c>
      <c r="D114" s="3" t="str">
        <f t="shared" ca="1" si="19"/>
        <v/>
      </c>
      <c r="E114" s="3" t="str">
        <f ca="1">IF(AND($A114&lt;&gt;"",$A114&lt;&gt;"TOTAL"),IF(AND('[8]INVESTIGADOR_Grupo Edad'!$H112&lt;&gt;"",'[8]INVESTIGADOR_Grupo Edad'!$H112&lt;&gt;0),'[8]INVESTIGADOR_Grupo Edad'!$H112,""),IF($A114="TOTAL",SUM(INDIRECT("E4:E"&amp;ROW()-1)),""))</f>
        <v/>
      </c>
      <c r="F114" s="3" t="str">
        <f ca="1">IF(AND($A114&lt;&gt;"",$A114&lt;&gt;"TOTAL"),IF(AND('[8]INVESTIGADOR_Grupo Edad'!$J112&lt;&gt;"",'[8]INVESTIGADOR_Grupo Edad'!$J112&lt;&gt;0),'[8]INVESTIGADOR_Grupo Edad'!$J112,""),IF($A114="TOTAL",SUM(INDIRECT("F4:F"&amp;ROW()-1)),""))</f>
        <v/>
      </c>
      <c r="G114" s="3" t="str">
        <f t="shared" ca="1" si="20"/>
        <v/>
      </c>
      <c r="H114" s="3" t="str">
        <f ca="1">IF(AND($A114&lt;&gt;"",$A114&lt;&gt;"TOTAL"),IF(AND('[8]INVESTIGADOR_Grupo Edad'!$M112&lt;&gt;"",'[8]INVESTIGADOR_Grupo Edad'!$M112&lt;&gt;0),'[8]INVESTIGADOR_Grupo Edad'!$M112,""),IF($A114="TOTAL",SUM(INDIRECT("H4:H"&amp;ROW()-1)),""))</f>
        <v/>
      </c>
      <c r="I114" s="3" t="str">
        <f ca="1">IF(AND($A114&lt;&gt;"",$A114&lt;&gt;"TOTAL"),IF(AND('[8]INVESTIGADOR_Grupo Edad'!$O112&lt;&gt;"",'[8]INVESTIGADOR_Grupo Edad'!$O112&lt;&gt;0),'[8]INVESTIGADOR_Grupo Edad'!$O112,""),IF($A114="TOTAL",SUM(INDIRECT("I4:I"&amp;ROW()-1)),""))</f>
        <v/>
      </c>
      <c r="J114" s="3" t="str">
        <f t="shared" ca="1" si="21"/>
        <v/>
      </c>
      <c r="K114" s="3" t="str">
        <f ca="1">IF(AND($A114&lt;&gt;"",$A114&lt;&gt;"TOTAL"),IF(AND('[8]INVESTIGADOR_Grupo Edad'!$R112&lt;&gt;"",'[8]INVESTIGADOR_Grupo Edad'!$R112&lt;&gt;0),'[8]INVESTIGADOR_Grupo Edad'!$R112,""),IF($A114="TOTAL",SUM(INDIRECT("K4:K"&amp;ROW()-1)),""))</f>
        <v/>
      </c>
      <c r="L114" s="3" t="str">
        <f ca="1">IF(AND($A114&lt;&gt;"",$A114&lt;&gt;"TOTAL"),IF(AND('[8]INVESTIGADOR_Grupo Edad'!$T112&lt;&gt;"",'[8]INVESTIGADOR_Grupo Edad'!$T112&lt;&gt;0),'[8]INVESTIGADOR_Grupo Edad'!$T112,""),IF($A114="TOTAL",SUM(INDIRECT("L4:L"&amp;ROW()-1)),""))</f>
        <v/>
      </c>
      <c r="M114" s="3" t="str">
        <f t="shared" ca="1" si="22"/>
        <v/>
      </c>
      <c r="N114" s="3" t="str">
        <f ca="1">IF(AND($A114&lt;&gt;"",$A114&lt;&gt;"TOTAL"),IF(AND('[8]INVESTIGADOR_Grupo Edad'!$W112&lt;&gt;"",'[8]INVESTIGADOR_Grupo Edad'!$W112&lt;&gt;0),'[8]INVESTIGADOR_Grupo Edad'!$W112,""),IF($A114="TOTAL",SUM(INDIRECT("N4:N"&amp;ROW()-1)),""))</f>
        <v/>
      </c>
      <c r="O114" s="3" t="str">
        <f ca="1">IF(AND($A114&lt;&gt;"",$A114&lt;&gt;"TOTAL"),IF(AND('[8]INVESTIGADOR_Grupo Edad'!$Y112&lt;&gt;"",'[8]INVESTIGADOR_Grupo Edad'!$Y112&lt;&gt;0),'[8]INVESTIGADOR_Grupo Edad'!$Y112,""),IF($A114="TOTAL",SUM(INDIRECT("O4:O"&amp;ROW()-1)),""))</f>
        <v/>
      </c>
      <c r="P114" s="3" t="str">
        <f t="shared" ca="1" si="23"/>
        <v/>
      </c>
      <c r="Q114" s="3" t="str">
        <f ca="1">IF(AND($A114&lt;&gt;"",$A114&lt;&gt;"TOTAL"),IF(AND('[8]INVESTIGADOR_Grupo Edad'!$AB112&lt;&gt;"",'[8]INVESTIGADOR_Grupo Edad'!$AB112&lt;&gt;0),'[8]INVESTIGADOR_Grupo Edad'!$AB112,""),IF($A114="TOTAL",SUM(INDIRECT("Q4:Q"&amp;ROW()-1)),""))</f>
        <v/>
      </c>
      <c r="R114" s="3" t="str">
        <f ca="1">IF(AND($A114&lt;&gt;"",$A114&lt;&gt;"TOTAL"),IF(AND('[8]INVESTIGADOR_Grupo Edad'!$AD112&lt;&gt;"",'[8]INVESTIGADOR_Grupo Edad'!$AD112&lt;&gt;0),'[8]INVESTIGADOR_Grupo Edad'!$AD112,""),IF($A114="TOTAL",SUM(INDIRECT("R4:R"&amp;ROW()-1)),""))</f>
        <v/>
      </c>
      <c r="S114" s="3" t="str">
        <f t="shared" ca="1" si="24"/>
        <v/>
      </c>
      <c r="T114" s="3" t="str">
        <f ca="1">IF(AND($A114&lt;&gt;"",$A114&lt;&gt;"TOTAL"),IF(AND('[8]INVESTIGADOR_Grupo Edad'!$AG112&lt;&gt;"",'[8]INVESTIGADOR_Grupo Edad'!$AG112&lt;&gt;0),'[8]INVESTIGADOR_Grupo Edad'!$AG112,""),IF($A114="TOTAL",SUM(INDIRECT("T4:T"&amp;ROW()-1)),""))</f>
        <v/>
      </c>
      <c r="U114" s="3" t="str">
        <f ca="1">IF(AND($A114&lt;&gt;"",$A114&lt;&gt;"TOTAL"),IF(AND('[8]INVESTIGADOR_Grupo Edad'!$AI112&lt;&gt;"",'[8]INVESTIGADOR_Grupo Edad'!$AI112&lt;&gt;0),'[8]INVESTIGADOR_Grupo Edad'!$AI112,""),IF($A114="TOTAL",SUM(INDIRECT("U4:U"&amp;ROW()-1)),""))</f>
        <v/>
      </c>
      <c r="V114" s="3" t="str">
        <f t="shared" ca="1" si="25"/>
        <v/>
      </c>
      <c r="W114" s="3" t="str">
        <f ca="1">IF(AND($A114&lt;&gt;"",$A114&lt;&gt;"TOTAL"),IF(AND('[8]INVESTIGADOR_Grupo Edad'!$AL112&lt;&gt;"",'[8]INVESTIGADOR_Grupo Edad'!$AL112&lt;&gt;0),'[8]INVESTIGADOR_Grupo Edad'!$AL112,""),IF($A114="TOTAL",SUM(INDIRECT("W4:W"&amp;ROW()-1)),""))</f>
        <v/>
      </c>
      <c r="X114" s="3" t="str">
        <f ca="1">IF(AND($A114&lt;&gt;"",$A114&lt;&gt;"TOTAL"),IF(AND('[8]INVESTIGADOR_Grupo Edad'!$AN112&lt;&gt;"",'[8]INVESTIGADOR_Grupo Edad'!$AN112&lt;&gt;0),'[8]INVESTIGADOR_Grupo Edad'!$AN112,""),IF($A114="TOTAL",SUM(INDIRECT("X4:X"&amp;ROW()-1)),""))</f>
        <v/>
      </c>
      <c r="Y114" s="3" t="str">
        <f t="shared" ca="1" si="26"/>
        <v/>
      </c>
      <c r="Z114" s="3" t="str">
        <f ca="1">IF(AND($A114&lt;&gt;"",$A114&lt;&gt;"TOTAL"),IF(AND('[8]INVESTIGADOR_Grupo Edad'!$AQ112&lt;&gt;"",'[8]INVESTIGADOR_Grupo Edad'!$AQ112&lt;&gt;0),'[8]INVESTIGADOR_Grupo Edad'!$AQ112,""),IF($A114="TOTAL",SUM(INDIRECT("Z4:Z"&amp;ROW()-1)),""))</f>
        <v/>
      </c>
      <c r="AA114" s="3" t="str">
        <f ca="1">IF(AND($A114&lt;&gt;"",$A114&lt;&gt;"TOTAL"),IF(AND('[8]INVESTIGADOR_Grupo Edad'!$AS112&lt;&gt;"",'[8]INVESTIGADOR_Grupo Edad'!$AS112&lt;&gt;0),'[8]INVESTIGADOR_Grupo Edad'!$AS112,""),IF($A114="TOTAL",SUM(INDIRECT("AA4:AA"&amp;ROW()-1)),""))</f>
        <v/>
      </c>
      <c r="AB114" s="3" t="str">
        <f t="shared" ca="1" si="27"/>
        <v/>
      </c>
      <c r="AC114" s="3" t="str">
        <f ca="1">IF(AND($A114&lt;&gt;"",$A114&lt;&gt;"TOTAL"),IF(AND('[8]INVESTIGADOR_Grupo Edad'!$AV112&lt;&gt;"",'[8]INVESTIGADOR_Grupo Edad'!$AV112&lt;&gt;0),'[8]INVESTIGADOR_Grupo Edad'!$AV112,""),IF($A114="TOTAL",SUM(INDIRECT("AC4:AC"&amp;ROW()-1)),""))</f>
        <v/>
      </c>
      <c r="AD114" s="3" t="str">
        <f ca="1">IF(AND($A114&lt;&gt;"",$A114&lt;&gt;"TOTAL"),IF(AND('[8]INVESTIGADOR_Grupo Edad'!$AX112&lt;&gt;"",'[8]INVESTIGADOR_Grupo Edad'!$AX112&lt;&gt;0),'[8]INVESTIGADOR_Grupo Edad'!$AX112,""),IF($A114="TOTAL",SUM(INDIRECT("AD4:AD"&amp;ROW()-1)),""))</f>
        <v/>
      </c>
      <c r="AE114" s="3" t="str">
        <f t="shared" ca="1" si="28"/>
        <v/>
      </c>
      <c r="AF114" s="3" t="str">
        <f ca="1">IF(AND($A114&lt;&gt;"",$A114&lt;&gt;"TOTAL"),IF(AND('[8]INVESTIGADOR_Grupo Edad'!$BA112&lt;&gt;"",'[8]INVESTIGADOR_Grupo Edad'!$BA112&lt;&gt;0),'[8]INVESTIGADOR_Grupo Edad'!$BA112,""),IF($A114="TOTAL",SUM(INDIRECT("AF4:AF"&amp;ROW()-1)),""))</f>
        <v/>
      </c>
      <c r="AG114" s="3" t="str">
        <f ca="1">IF(AND($A114&lt;&gt;"",$A114&lt;&gt;"TOTAL"),IF(AND('[8]INVESTIGADOR_Grupo Edad'!$BC112&lt;&gt;"",'[8]INVESTIGADOR_Grupo Edad'!$BC112&lt;&gt;0),'[8]INVESTIGADOR_Grupo Edad'!$BC112,""),IF($A114="TOTAL",SUM(INDIRECT("AG4:AG"&amp;ROW()-1)),""))</f>
        <v/>
      </c>
      <c r="AH114" s="3" t="str">
        <f t="shared" ca="1" si="29"/>
        <v/>
      </c>
      <c r="AI114" s="3" t="str">
        <f ca="1">IF(AND($A114&lt;&gt;"",$A114&lt;&gt;"TOTAL"),IF(AND('[8]INVESTIGADOR_Grupo Edad'!$BF112&lt;&gt;"",'[8]INVESTIGADOR_Grupo Edad'!$BF112&lt;&gt;0),'[8]INVESTIGADOR_Grupo Edad'!$BF112,""),IF($A114="TOTAL",SUM(INDIRECT("AI4:AI"&amp;ROW()-1)),""))</f>
        <v/>
      </c>
      <c r="AJ114" s="3" t="str">
        <f ca="1">IF(AND($A114&lt;&gt;"",$A114&lt;&gt;"TOTAL"),IF(AND('[8]INVESTIGADOR_Grupo Edad'!$BH112&lt;&gt;"",'[8]INVESTIGADOR_Grupo Edad'!$BH112&lt;&gt;0),'[8]INVESTIGADOR_Grupo Edad'!$BH112,""),IF($A114="TOTAL",SUM(INDIRECT("AJ4:AJ"&amp;ROW()-1)),""))</f>
        <v/>
      </c>
      <c r="AK114" s="3" t="str">
        <f t="shared" ca="1" si="30"/>
        <v/>
      </c>
      <c r="AL114" s="3" t="str">
        <f ca="1">IF(AND($A114&lt;&gt;"",$A114&lt;&gt;"TOTAL"),IF(AND('[8]INVESTIGADOR_Grupo Edad'!$BK112&lt;&gt;"",'[8]INVESTIGADOR_Grupo Edad'!$BK112&lt;&gt;0),'[8]INVESTIGADOR_Grupo Edad'!$BK112,""),IF($A114="TOTAL",SUM(INDIRECT("AL4:AL"&amp;ROW()-1)),""))</f>
        <v/>
      </c>
      <c r="AM114" s="3" t="str">
        <f ca="1">IF(AND($A114&lt;&gt;"",$A114&lt;&gt;"TOTAL"),IF(AND('[8]INVESTIGADOR_Grupo Edad'!$BM112&lt;&gt;"",'[8]INVESTIGADOR_Grupo Edad'!$BM112&lt;&gt;0),'[8]INVESTIGADOR_Grupo Edad'!$BM112,""),IF($A114="TOTAL",SUM(INDIRECT("AM4:AM"&amp;ROW()-1)),""))</f>
        <v/>
      </c>
      <c r="AN114" s="3" t="str">
        <f t="shared" ca="1" si="31"/>
        <v/>
      </c>
      <c r="AO114" s="3" t="str">
        <f ca="1">IF(AND($A114&lt;&gt;"",$A114&lt;&gt;"TOTAL"),IF(AND('[8]INVESTIGADOR_Grupo Edad'!$BP112&lt;&gt;"",'[8]INVESTIGADOR_Grupo Edad'!$BP112&lt;&gt;0),'[8]INVESTIGADOR_Grupo Edad'!$BP112,""),IF($A114="TOTAL",SUM(INDIRECT("AO4:AO"&amp;ROW()-1)),""))</f>
        <v/>
      </c>
      <c r="AP114" s="3" t="str">
        <f ca="1">IF(AND($A114&lt;&gt;"",$A114&lt;&gt;"TOTAL"),IF(AND('[8]INVESTIGADOR_Grupo Edad'!$BR112&lt;&gt;"",'[8]INVESTIGADOR_Grupo Edad'!$BR112&lt;&gt;0),'[8]INVESTIGADOR_Grupo Edad'!$BR112,""),IF($A114="TOTAL",SUM(INDIRECT("AP4:AP"&amp;ROW()-1)),""))</f>
        <v/>
      </c>
      <c r="AQ114" s="3" t="str">
        <f t="shared" ca="1" si="32"/>
        <v/>
      </c>
      <c r="AR114" s="3" t="str">
        <f ca="1">IF(AND($A114&lt;&gt;"",$A114&lt;&gt;"TOTAL"),IF(AND('[8]INVESTIGADOR_Grupo Edad'!$BU112&lt;&gt;"",'[8]INVESTIGADOR_Grupo Edad'!$BU112&lt;&gt;0),'[8]INVESTIGADOR_Grupo Edad'!$BU112,""),IF($A114="TOTAL",SUM(INDIRECT("AR4:AR"&amp;ROW()-1)),""))</f>
        <v/>
      </c>
      <c r="AS114" s="3" t="str">
        <f ca="1">IF(AND($A114&lt;&gt;"",$A114&lt;&gt;"TOTAL"),IF(AND('[8]INVESTIGADOR_Grupo Edad'!$BW112&lt;&gt;"",'[8]INVESTIGADOR_Grupo Edad'!$BW112&lt;&gt;0),'[8]INVESTIGADOR_Grupo Edad'!$BW112,""),IF($A114="TOTAL",SUM(INDIRECT("AS4:AS"&amp;ROW()-1)),""))</f>
        <v/>
      </c>
      <c r="AT114" s="3" t="str">
        <f t="shared" ca="1" si="33"/>
        <v/>
      </c>
      <c r="AU114" s="3" t="str">
        <f ca="1">IF(AND($A114&lt;&gt;"",$A114&lt;&gt;"TOTAL"),IF(AND('[8]INVESTIGADOR_Grupo Edad'!$BZ112&lt;&gt;"",'[8]INVESTIGADOR_Grupo Edad'!$BZ112&lt;&gt;0),'[8]INVESTIGADOR_Grupo Edad'!$BZ112,""),IF($A114="TOTAL",SUM(INDIRECT("AU4:AU"&amp;ROW()-1)),""))</f>
        <v/>
      </c>
      <c r="AV114" s="3" t="str">
        <f ca="1">IF(AND($A114&lt;&gt;"",$A114&lt;&gt;"TOTAL"),IF(AND('[8]INVESTIGADOR_Grupo Edad'!$CB112&lt;&gt;"",'[8]INVESTIGADOR_Grupo Edad'!$CB112&lt;&gt;0),'[8]INVESTIGADOR_Grupo Edad'!$CB112,""),IF($A114="TOTAL",SUM(INDIRECT("AV4:AV"&amp;ROW()-1)),""))</f>
        <v/>
      </c>
      <c r="AW114" s="3" t="str">
        <f t="shared" ca="1" si="34"/>
        <v/>
      </c>
      <c r="AX114" s="3" t="str">
        <f ca="1">IF(AND($A114&lt;&gt;"",$A114&lt;&gt;"TOTAL"),IF(AND('[8]INVESTIGADOR_Grupo Edad'!$CE112&lt;&gt;"",'[8]INVESTIGADOR_Grupo Edad'!$CE112&lt;&gt;0),'[8]INVESTIGADOR_Grupo Edad'!$CE112,""),IF($A114="TOTAL",SUM(INDIRECT("AX4:AX"&amp;ROW()-1)),""))</f>
        <v/>
      </c>
      <c r="AY114" s="3" t="str">
        <f ca="1">IF(AND($A114&lt;&gt;"",$A114&lt;&gt;"TOTAL"),IF(AND('[8]INVESTIGADOR_Grupo Edad'!$CG112&lt;&gt;"",'[8]INVESTIGADOR_Grupo Edad'!$CG112&lt;&gt;0),'[8]INVESTIGADOR_Grupo Edad'!$CG112,""),IF($A114="TOTAL",SUM(INDIRECT("AY4:AY"&amp;ROW()-1)),""))</f>
        <v/>
      </c>
      <c r="AZ114" s="3" t="str">
        <f t="shared" ca="1" si="35"/>
        <v/>
      </c>
      <c r="BA114" s="3" t="str">
        <f ca="1">IF(AND($A114&lt;&gt;"",$A114&lt;&gt;"TOTAL"),IF(AND('[8]INVESTIGADOR_Grupo Edad'!$CJ112&lt;&gt;"",'[8]INVESTIGADOR_Grupo Edad'!$CJ112&lt;&gt;0),'[8]INVESTIGADOR_Grupo Edad'!$CJ112,""),IF($A114="TOTAL",SUM(INDIRECT("BA4:BA"&amp;ROW()-1)),""))</f>
        <v/>
      </c>
      <c r="BB114" s="3" t="str">
        <f ca="1">IF(AND($A114&lt;&gt;"",$A114&lt;&gt;"TOTAL"),IF(AND('[8]INVESTIGADOR_Grupo Edad'!$CL112&lt;&gt;"",'[8]INVESTIGADOR_Grupo Edad'!$CL112&lt;&gt;0),'[8]INVESTIGADOR_Grupo Edad'!$CL112,""),IF($A114="TOTAL",SUM(INDIRECT("BB4:BB"&amp;ROW()-1)),""))</f>
        <v/>
      </c>
      <c r="BC114" s="3" t="str">
        <f t="shared" ca="1" si="36"/>
        <v/>
      </c>
      <c r="BD114" s="3" t="str">
        <f ca="1">IF(AND($A114&lt;&gt;"",$A114&lt;&gt;"TOTAL"),IF(AND('[8]INVESTIGADOR_Grupo Edad'!$CO112&lt;&gt;"",'[8]INVESTIGADOR_Grupo Edad'!$CO112&lt;&gt;0),'[8]INVESTIGADOR_Grupo Edad'!$CO112,""),IF($A114="TOTAL",SUM(INDIRECT("BD4:BD"&amp;ROW()-1)),""))</f>
        <v/>
      </c>
      <c r="BE114" s="3" t="str">
        <f ca="1">IF(AND($A114&lt;&gt;"",$A114&lt;&gt;"TOTAL"),IF(AND('[8]INVESTIGADOR_Grupo Edad'!$CQ112&lt;&gt;"",'[8]INVESTIGADOR_Grupo Edad'!$CQ112&lt;&gt;0),'[8]INVESTIGADOR_Grupo Edad'!$CQ112,""),IF($A114="TOTAL",SUM(INDIRECT("BE4:BE"&amp;ROW()-1)),""))</f>
        <v/>
      </c>
      <c r="BF114" s="3" t="str">
        <f t="shared" ca="1" si="37"/>
        <v/>
      </c>
    </row>
    <row r="115" spans="1:58" x14ac:dyDescent="0.2">
      <c r="A115" s="25" t="str">
        <f>IF('[8]INVESTIGADOR_Grupo Edad'!$B113&lt;&gt;"",'[8]INVESTIGADOR_Grupo Edad'!$B113,IF(AND('[8]INVESTIGADOR_Grupo Edad'!$B113="",'[8]INVESTIGADOR_Grupo Edad'!$B114="",'[8]INVESTIGADOR_Grupo Edad'!$B112=""),"","TOTAL"))</f>
        <v/>
      </c>
      <c r="B115" s="3" t="str">
        <f ca="1">IF(AND($A115&lt;&gt;"",$A115&lt;&gt;"TOTAL"),IF(AND('[8]INVESTIGADOR_Grupo Edad'!$C113&lt;&gt;"",'[8]INVESTIGADOR_Grupo Edad'!$C113&lt;&gt;0),'[8]INVESTIGADOR_Grupo Edad'!$C113,""),IF($A115="TOTAL",SUM(INDIRECT("B4:B"&amp;ROW()-1)),""))</f>
        <v/>
      </c>
      <c r="C115" s="3" t="str">
        <f ca="1">IF(AND($A115&lt;&gt;"",$A115&lt;&gt;"TOTAL"),IF(AND('[8]INVESTIGADOR_Grupo Edad'!$E113&lt;&gt;"",'[8]INVESTIGADOR_Grupo Edad'!$E113&lt;&gt;0),'[8]INVESTIGADOR_Grupo Edad'!$E113,""),IF($A115="TOTAL",SUM(INDIRECT("C4:C"&amp;ROW()-1)),""))</f>
        <v/>
      </c>
      <c r="D115" s="3" t="str">
        <f t="shared" ca="1" si="19"/>
        <v/>
      </c>
      <c r="E115" s="3" t="str">
        <f ca="1">IF(AND($A115&lt;&gt;"",$A115&lt;&gt;"TOTAL"),IF(AND('[8]INVESTIGADOR_Grupo Edad'!$H113&lt;&gt;"",'[8]INVESTIGADOR_Grupo Edad'!$H113&lt;&gt;0),'[8]INVESTIGADOR_Grupo Edad'!$H113,""),IF($A115="TOTAL",SUM(INDIRECT("E4:E"&amp;ROW()-1)),""))</f>
        <v/>
      </c>
      <c r="F115" s="3" t="str">
        <f ca="1">IF(AND($A115&lt;&gt;"",$A115&lt;&gt;"TOTAL"),IF(AND('[8]INVESTIGADOR_Grupo Edad'!$J113&lt;&gt;"",'[8]INVESTIGADOR_Grupo Edad'!$J113&lt;&gt;0),'[8]INVESTIGADOR_Grupo Edad'!$J113,""),IF($A115="TOTAL",SUM(INDIRECT("F4:F"&amp;ROW()-1)),""))</f>
        <v/>
      </c>
      <c r="G115" s="3" t="str">
        <f t="shared" ca="1" si="20"/>
        <v/>
      </c>
      <c r="H115" s="3" t="str">
        <f ca="1">IF(AND($A115&lt;&gt;"",$A115&lt;&gt;"TOTAL"),IF(AND('[8]INVESTIGADOR_Grupo Edad'!$M113&lt;&gt;"",'[8]INVESTIGADOR_Grupo Edad'!$M113&lt;&gt;0),'[8]INVESTIGADOR_Grupo Edad'!$M113,""),IF($A115="TOTAL",SUM(INDIRECT("H4:H"&amp;ROW()-1)),""))</f>
        <v/>
      </c>
      <c r="I115" s="3" t="str">
        <f ca="1">IF(AND($A115&lt;&gt;"",$A115&lt;&gt;"TOTAL"),IF(AND('[8]INVESTIGADOR_Grupo Edad'!$O113&lt;&gt;"",'[8]INVESTIGADOR_Grupo Edad'!$O113&lt;&gt;0),'[8]INVESTIGADOR_Grupo Edad'!$O113,""),IF($A115="TOTAL",SUM(INDIRECT("I4:I"&amp;ROW()-1)),""))</f>
        <v/>
      </c>
      <c r="J115" s="3" t="str">
        <f t="shared" ca="1" si="21"/>
        <v/>
      </c>
      <c r="K115" s="3" t="str">
        <f ca="1">IF(AND($A115&lt;&gt;"",$A115&lt;&gt;"TOTAL"),IF(AND('[8]INVESTIGADOR_Grupo Edad'!$R113&lt;&gt;"",'[8]INVESTIGADOR_Grupo Edad'!$R113&lt;&gt;0),'[8]INVESTIGADOR_Grupo Edad'!$R113,""),IF($A115="TOTAL",SUM(INDIRECT("K4:K"&amp;ROW()-1)),""))</f>
        <v/>
      </c>
      <c r="L115" s="3" t="str">
        <f ca="1">IF(AND($A115&lt;&gt;"",$A115&lt;&gt;"TOTAL"),IF(AND('[8]INVESTIGADOR_Grupo Edad'!$T113&lt;&gt;"",'[8]INVESTIGADOR_Grupo Edad'!$T113&lt;&gt;0),'[8]INVESTIGADOR_Grupo Edad'!$T113,""),IF($A115="TOTAL",SUM(INDIRECT("L4:L"&amp;ROW()-1)),""))</f>
        <v/>
      </c>
      <c r="M115" s="3" t="str">
        <f t="shared" ca="1" si="22"/>
        <v/>
      </c>
      <c r="N115" s="3" t="str">
        <f ca="1">IF(AND($A115&lt;&gt;"",$A115&lt;&gt;"TOTAL"),IF(AND('[8]INVESTIGADOR_Grupo Edad'!$W113&lt;&gt;"",'[8]INVESTIGADOR_Grupo Edad'!$W113&lt;&gt;0),'[8]INVESTIGADOR_Grupo Edad'!$W113,""),IF($A115="TOTAL",SUM(INDIRECT("N4:N"&amp;ROW()-1)),""))</f>
        <v/>
      </c>
      <c r="O115" s="3" t="str">
        <f ca="1">IF(AND($A115&lt;&gt;"",$A115&lt;&gt;"TOTAL"),IF(AND('[8]INVESTIGADOR_Grupo Edad'!$Y113&lt;&gt;"",'[8]INVESTIGADOR_Grupo Edad'!$Y113&lt;&gt;0),'[8]INVESTIGADOR_Grupo Edad'!$Y113,""),IF($A115="TOTAL",SUM(INDIRECT("O4:O"&amp;ROW()-1)),""))</f>
        <v/>
      </c>
      <c r="P115" s="3" t="str">
        <f t="shared" ca="1" si="23"/>
        <v/>
      </c>
      <c r="Q115" s="3" t="str">
        <f ca="1">IF(AND($A115&lt;&gt;"",$A115&lt;&gt;"TOTAL"),IF(AND('[8]INVESTIGADOR_Grupo Edad'!$AB113&lt;&gt;"",'[8]INVESTIGADOR_Grupo Edad'!$AB113&lt;&gt;0),'[8]INVESTIGADOR_Grupo Edad'!$AB113,""),IF($A115="TOTAL",SUM(INDIRECT("Q4:Q"&amp;ROW()-1)),""))</f>
        <v/>
      </c>
      <c r="R115" s="3" t="str">
        <f ca="1">IF(AND($A115&lt;&gt;"",$A115&lt;&gt;"TOTAL"),IF(AND('[8]INVESTIGADOR_Grupo Edad'!$AD113&lt;&gt;"",'[8]INVESTIGADOR_Grupo Edad'!$AD113&lt;&gt;0),'[8]INVESTIGADOR_Grupo Edad'!$AD113,""),IF($A115="TOTAL",SUM(INDIRECT("R4:R"&amp;ROW()-1)),""))</f>
        <v/>
      </c>
      <c r="S115" s="3" t="str">
        <f t="shared" ca="1" si="24"/>
        <v/>
      </c>
      <c r="T115" s="3" t="str">
        <f ca="1">IF(AND($A115&lt;&gt;"",$A115&lt;&gt;"TOTAL"),IF(AND('[8]INVESTIGADOR_Grupo Edad'!$AG113&lt;&gt;"",'[8]INVESTIGADOR_Grupo Edad'!$AG113&lt;&gt;0),'[8]INVESTIGADOR_Grupo Edad'!$AG113,""),IF($A115="TOTAL",SUM(INDIRECT("T4:T"&amp;ROW()-1)),""))</f>
        <v/>
      </c>
      <c r="U115" s="3" t="str">
        <f ca="1">IF(AND($A115&lt;&gt;"",$A115&lt;&gt;"TOTAL"),IF(AND('[8]INVESTIGADOR_Grupo Edad'!$AI113&lt;&gt;"",'[8]INVESTIGADOR_Grupo Edad'!$AI113&lt;&gt;0),'[8]INVESTIGADOR_Grupo Edad'!$AI113,""),IF($A115="TOTAL",SUM(INDIRECT("U4:U"&amp;ROW()-1)),""))</f>
        <v/>
      </c>
      <c r="V115" s="3" t="str">
        <f t="shared" ca="1" si="25"/>
        <v/>
      </c>
      <c r="W115" s="3" t="str">
        <f ca="1">IF(AND($A115&lt;&gt;"",$A115&lt;&gt;"TOTAL"),IF(AND('[8]INVESTIGADOR_Grupo Edad'!$AL113&lt;&gt;"",'[8]INVESTIGADOR_Grupo Edad'!$AL113&lt;&gt;0),'[8]INVESTIGADOR_Grupo Edad'!$AL113,""),IF($A115="TOTAL",SUM(INDIRECT("W4:W"&amp;ROW()-1)),""))</f>
        <v/>
      </c>
      <c r="X115" s="3" t="str">
        <f ca="1">IF(AND($A115&lt;&gt;"",$A115&lt;&gt;"TOTAL"),IF(AND('[8]INVESTIGADOR_Grupo Edad'!$AN113&lt;&gt;"",'[8]INVESTIGADOR_Grupo Edad'!$AN113&lt;&gt;0),'[8]INVESTIGADOR_Grupo Edad'!$AN113,""),IF($A115="TOTAL",SUM(INDIRECT("X4:X"&amp;ROW()-1)),""))</f>
        <v/>
      </c>
      <c r="Y115" s="3" t="str">
        <f t="shared" ca="1" si="26"/>
        <v/>
      </c>
      <c r="Z115" s="3" t="str">
        <f ca="1">IF(AND($A115&lt;&gt;"",$A115&lt;&gt;"TOTAL"),IF(AND('[8]INVESTIGADOR_Grupo Edad'!$AQ113&lt;&gt;"",'[8]INVESTIGADOR_Grupo Edad'!$AQ113&lt;&gt;0),'[8]INVESTIGADOR_Grupo Edad'!$AQ113,""),IF($A115="TOTAL",SUM(INDIRECT("Z4:Z"&amp;ROW()-1)),""))</f>
        <v/>
      </c>
      <c r="AA115" s="3" t="str">
        <f ca="1">IF(AND($A115&lt;&gt;"",$A115&lt;&gt;"TOTAL"),IF(AND('[8]INVESTIGADOR_Grupo Edad'!$AS113&lt;&gt;"",'[8]INVESTIGADOR_Grupo Edad'!$AS113&lt;&gt;0),'[8]INVESTIGADOR_Grupo Edad'!$AS113,""),IF($A115="TOTAL",SUM(INDIRECT("AA4:AA"&amp;ROW()-1)),""))</f>
        <v/>
      </c>
      <c r="AB115" s="3" t="str">
        <f t="shared" ca="1" si="27"/>
        <v/>
      </c>
      <c r="AC115" s="3" t="str">
        <f ca="1">IF(AND($A115&lt;&gt;"",$A115&lt;&gt;"TOTAL"),IF(AND('[8]INVESTIGADOR_Grupo Edad'!$AV113&lt;&gt;"",'[8]INVESTIGADOR_Grupo Edad'!$AV113&lt;&gt;0),'[8]INVESTIGADOR_Grupo Edad'!$AV113,""),IF($A115="TOTAL",SUM(INDIRECT("AC4:AC"&amp;ROW()-1)),""))</f>
        <v/>
      </c>
      <c r="AD115" s="3" t="str">
        <f ca="1">IF(AND($A115&lt;&gt;"",$A115&lt;&gt;"TOTAL"),IF(AND('[8]INVESTIGADOR_Grupo Edad'!$AX113&lt;&gt;"",'[8]INVESTIGADOR_Grupo Edad'!$AX113&lt;&gt;0),'[8]INVESTIGADOR_Grupo Edad'!$AX113,""),IF($A115="TOTAL",SUM(INDIRECT("AD4:AD"&amp;ROW()-1)),""))</f>
        <v/>
      </c>
      <c r="AE115" s="3" t="str">
        <f t="shared" ca="1" si="28"/>
        <v/>
      </c>
      <c r="AF115" s="3" t="str">
        <f ca="1">IF(AND($A115&lt;&gt;"",$A115&lt;&gt;"TOTAL"),IF(AND('[8]INVESTIGADOR_Grupo Edad'!$BA113&lt;&gt;"",'[8]INVESTIGADOR_Grupo Edad'!$BA113&lt;&gt;0),'[8]INVESTIGADOR_Grupo Edad'!$BA113,""),IF($A115="TOTAL",SUM(INDIRECT("AF4:AF"&amp;ROW()-1)),""))</f>
        <v/>
      </c>
      <c r="AG115" s="3" t="str">
        <f ca="1">IF(AND($A115&lt;&gt;"",$A115&lt;&gt;"TOTAL"),IF(AND('[8]INVESTIGADOR_Grupo Edad'!$BC113&lt;&gt;"",'[8]INVESTIGADOR_Grupo Edad'!$BC113&lt;&gt;0),'[8]INVESTIGADOR_Grupo Edad'!$BC113,""),IF($A115="TOTAL",SUM(INDIRECT("AG4:AG"&amp;ROW()-1)),""))</f>
        <v/>
      </c>
      <c r="AH115" s="3" t="str">
        <f t="shared" ca="1" si="29"/>
        <v/>
      </c>
      <c r="AI115" s="3" t="str">
        <f ca="1">IF(AND($A115&lt;&gt;"",$A115&lt;&gt;"TOTAL"),IF(AND('[8]INVESTIGADOR_Grupo Edad'!$BF113&lt;&gt;"",'[8]INVESTIGADOR_Grupo Edad'!$BF113&lt;&gt;0),'[8]INVESTIGADOR_Grupo Edad'!$BF113,""),IF($A115="TOTAL",SUM(INDIRECT("AI4:AI"&amp;ROW()-1)),""))</f>
        <v/>
      </c>
      <c r="AJ115" s="3" t="str">
        <f ca="1">IF(AND($A115&lt;&gt;"",$A115&lt;&gt;"TOTAL"),IF(AND('[8]INVESTIGADOR_Grupo Edad'!$BH113&lt;&gt;"",'[8]INVESTIGADOR_Grupo Edad'!$BH113&lt;&gt;0),'[8]INVESTIGADOR_Grupo Edad'!$BH113,""),IF($A115="TOTAL",SUM(INDIRECT("AJ4:AJ"&amp;ROW()-1)),""))</f>
        <v/>
      </c>
      <c r="AK115" s="3" t="str">
        <f t="shared" ca="1" si="30"/>
        <v/>
      </c>
      <c r="AL115" s="3" t="str">
        <f ca="1">IF(AND($A115&lt;&gt;"",$A115&lt;&gt;"TOTAL"),IF(AND('[8]INVESTIGADOR_Grupo Edad'!$BK113&lt;&gt;"",'[8]INVESTIGADOR_Grupo Edad'!$BK113&lt;&gt;0),'[8]INVESTIGADOR_Grupo Edad'!$BK113,""),IF($A115="TOTAL",SUM(INDIRECT("AL4:AL"&amp;ROW()-1)),""))</f>
        <v/>
      </c>
      <c r="AM115" s="3" t="str">
        <f ca="1">IF(AND($A115&lt;&gt;"",$A115&lt;&gt;"TOTAL"),IF(AND('[8]INVESTIGADOR_Grupo Edad'!$BM113&lt;&gt;"",'[8]INVESTIGADOR_Grupo Edad'!$BM113&lt;&gt;0),'[8]INVESTIGADOR_Grupo Edad'!$BM113,""),IF($A115="TOTAL",SUM(INDIRECT("AM4:AM"&amp;ROW()-1)),""))</f>
        <v/>
      </c>
      <c r="AN115" s="3" t="str">
        <f t="shared" ca="1" si="31"/>
        <v/>
      </c>
      <c r="AO115" s="3" t="str">
        <f ca="1">IF(AND($A115&lt;&gt;"",$A115&lt;&gt;"TOTAL"),IF(AND('[8]INVESTIGADOR_Grupo Edad'!$BP113&lt;&gt;"",'[8]INVESTIGADOR_Grupo Edad'!$BP113&lt;&gt;0),'[8]INVESTIGADOR_Grupo Edad'!$BP113,""),IF($A115="TOTAL",SUM(INDIRECT("AO4:AO"&amp;ROW()-1)),""))</f>
        <v/>
      </c>
      <c r="AP115" s="3" t="str">
        <f ca="1">IF(AND($A115&lt;&gt;"",$A115&lt;&gt;"TOTAL"),IF(AND('[8]INVESTIGADOR_Grupo Edad'!$BR113&lt;&gt;"",'[8]INVESTIGADOR_Grupo Edad'!$BR113&lt;&gt;0),'[8]INVESTIGADOR_Grupo Edad'!$BR113,""),IF($A115="TOTAL",SUM(INDIRECT("AP4:AP"&amp;ROW()-1)),""))</f>
        <v/>
      </c>
      <c r="AQ115" s="3" t="str">
        <f t="shared" ca="1" si="32"/>
        <v/>
      </c>
      <c r="AR115" s="3" t="str">
        <f ca="1">IF(AND($A115&lt;&gt;"",$A115&lt;&gt;"TOTAL"),IF(AND('[8]INVESTIGADOR_Grupo Edad'!$BU113&lt;&gt;"",'[8]INVESTIGADOR_Grupo Edad'!$BU113&lt;&gt;0),'[8]INVESTIGADOR_Grupo Edad'!$BU113,""),IF($A115="TOTAL",SUM(INDIRECT("AR4:AR"&amp;ROW()-1)),""))</f>
        <v/>
      </c>
      <c r="AS115" s="3" t="str">
        <f ca="1">IF(AND($A115&lt;&gt;"",$A115&lt;&gt;"TOTAL"),IF(AND('[8]INVESTIGADOR_Grupo Edad'!$BW113&lt;&gt;"",'[8]INVESTIGADOR_Grupo Edad'!$BW113&lt;&gt;0),'[8]INVESTIGADOR_Grupo Edad'!$BW113,""),IF($A115="TOTAL",SUM(INDIRECT("AS4:AS"&amp;ROW()-1)),""))</f>
        <v/>
      </c>
      <c r="AT115" s="3" t="str">
        <f t="shared" ca="1" si="33"/>
        <v/>
      </c>
      <c r="AU115" s="3" t="str">
        <f ca="1">IF(AND($A115&lt;&gt;"",$A115&lt;&gt;"TOTAL"),IF(AND('[8]INVESTIGADOR_Grupo Edad'!$BZ113&lt;&gt;"",'[8]INVESTIGADOR_Grupo Edad'!$BZ113&lt;&gt;0),'[8]INVESTIGADOR_Grupo Edad'!$BZ113,""),IF($A115="TOTAL",SUM(INDIRECT("AU4:AU"&amp;ROW()-1)),""))</f>
        <v/>
      </c>
      <c r="AV115" s="3" t="str">
        <f ca="1">IF(AND($A115&lt;&gt;"",$A115&lt;&gt;"TOTAL"),IF(AND('[8]INVESTIGADOR_Grupo Edad'!$CB113&lt;&gt;"",'[8]INVESTIGADOR_Grupo Edad'!$CB113&lt;&gt;0),'[8]INVESTIGADOR_Grupo Edad'!$CB113,""),IF($A115="TOTAL",SUM(INDIRECT("AV4:AV"&amp;ROW()-1)),""))</f>
        <v/>
      </c>
      <c r="AW115" s="3" t="str">
        <f t="shared" ca="1" si="34"/>
        <v/>
      </c>
      <c r="AX115" s="3" t="str">
        <f ca="1">IF(AND($A115&lt;&gt;"",$A115&lt;&gt;"TOTAL"),IF(AND('[8]INVESTIGADOR_Grupo Edad'!$CE113&lt;&gt;"",'[8]INVESTIGADOR_Grupo Edad'!$CE113&lt;&gt;0),'[8]INVESTIGADOR_Grupo Edad'!$CE113,""),IF($A115="TOTAL",SUM(INDIRECT("AX4:AX"&amp;ROW()-1)),""))</f>
        <v/>
      </c>
      <c r="AY115" s="3" t="str">
        <f ca="1">IF(AND($A115&lt;&gt;"",$A115&lt;&gt;"TOTAL"),IF(AND('[8]INVESTIGADOR_Grupo Edad'!$CG113&lt;&gt;"",'[8]INVESTIGADOR_Grupo Edad'!$CG113&lt;&gt;0),'[8]INVESTIGADOR_Grupo Edad'!$CG113,""),IF($A115="TOTAL",SUM(INDIRECT("AY4:AY"&amp;ROW()-1)),""))</f>
        <v/>
      </c>
      <c r="AZ115" s="3" t="str">
        <f t="shared" ca="1" si="35"/>
        <v/>
      </c>
      <c r="BA115" s="3" t="str">
        <f ca="1">IF(AND($A115&lt;&gt;"",$A115&lt;&gt;"TOTAL"),IF(AND('[8]INVESTIGADOR_Grupo Edad'!$CJ113&lt;&gt;"",'[8]INVESTIGADOR_Grupo Edad'!$CJ113&lt;&gt;0),'[8]INVESTIGADOR_Grupo Edad'!$CJ113,""),IF($A115="TOTAL",SUM(INDIRECT("BA4:BA"&amp;ROW()-1)),""))</f>
        <v/>
      </c>
      <c r="BB115" s="3" t="str">
        <f ca="1">IF(AND($A115&lt;&gt;"",$A115&lt;&gt;"TOTAL"),IF(AND('[8]INVESTIGADOR_Grupo Edad'!$CL113&lt;&gt;"",'[8]INVESTIGADOR_Grupo Edad'!$CL113&lt;&gt;0),'[8]INVESTIGADOR_Grupo Edad'!$CL113,""),IF($A115="TOTAL",SUM(INDIRECT("BB4:BB"&amp;ROW()-1)),""))</f>
        <v/>
      </c>
      <c r="BC115" s="3" t="str">
        <f t="shared" ca="1" si="36"/>
        <v/>
      </c>
      <c r="BD115" s="3" t="str">
        <f ca="1">IF(AND($A115&lt;&gt;"",$A115&lt;&gt;"TOTAL"),IF(AND('[8]INVESTIGADOR_Grupo Edad'!$CO113&lt;&gt;"",'[8]INVESTIGADOR_Grupo Edad'!$CO113&lt;&gt;0),'[8]INVESTIGADOR_Grupo Edad'!$CO113,""),IF($A115="TOTAL",SUM(INDIRECT("BD4:BD"&amp;ROW()-1)),""))</f>
        <v/>
      </c>
      <c r="BE115" s="3" t="str">
        <f ca="1">IF(AND($A115&lt;&gt;"",$A115&lt;&gt;"TOTAL"),IF(AND('[8]INVESTIGADOR_Grupo Edad'!$CQ113&lt;&gt;"",'[8]INVESTIGADOR_Grupo Edad'!$CQ113&lt;&gt;0),'[8]INVESTIGADOR_Grupo Edad'!$CQ113,""),IF($A115="TOTAL",SUM(INDIRECT("BE4:BE"&amp;ROW()-1)),""))</f>
        <v/>
      </c>
      <c r="BF115" s="3" t="str">
        <f t="shared" ca="1" si="37"/>
        <v/>
      </c>
    </row>
    <row r="116" spans="1:58" x14ac:dyDescent="0.2">
      <c r="A116" s="25" t="str">
        <f>IF('[8]INVESTIGADOR_Grupo Edad'!$B114&lt;&gt;"",'[8]INVESTIGADOR_Grupo Edad'!$B114,IF(AND('[8]INVESTIGADOR_Grupo Edad'!$B114="",'[8]INVESTIGADOR_Grupo Edad'!$B115="",'[8]INVESTIGADOR_Grupo Edad'!$B113=""),"","TOTAL"))</f>
        <v/>
      </c>
      <c r="B116" s="3" t="str">
        <f ca="1">IF(AND($A116&lt;&gt;"",$A116&lt;&gt;"TOTAL"),IF(AND('[8]INVESTIGADOR_Grupo Edad'!$C114&lt;&gt;"",'[8]INVESTIGADOR_Grupo Edad'!$C114&lt;&gt;0),'[8]INVESTIGADOR_Grupo Edad'!$C114,""),IF($A116="TOTAL",SUM(INDIRECT("B4:B"&amp;ROW()-1)),""))</f>
        <v/>
      </c>
      <c r="C116" s="3" t="str">
        <f ca="1">IF(AND($A116&lt;&gt;"",$A116&lt;&gt;"TOTAL"),IF(AND('[8]INVESTIGADOR_Grupo Edad'!$E114&lt;&gt;"",'[8]INVESTIGADOR_Grupo Edad'!$E114&lt;&gt;0),'[8]INVESTIGADOR_Grupo Edad'!$E114,""),IF($A116="TOTAL",SUM(INDIRECT("C4:C"&amp;ROW()-1)),""))</f>
        <v/>
      </c>
      <c r="D116" s="3" t="str">
        <f t="shared" ca="1" si="19"/>
        <v/>
      </c>
      <c r="E116" s="3" t="str">
        <f ca="1">IF(AND($A116&lt;&gt;"",$A116&lt;&gt;"TOTAL"),IF(AND('[8]INVESTIGADOR_Grupo Edad'!$H114&lt;&gt;"",'[8]INVESTIGADOR_Grupo Edad'!$H114&lt;&gt;0),'[8]INVESTIGADOR_Grupo Edad'!$H114,""),IF($A116="TOTAL",SUM(INDIRECT("E4:E"&amp;ROW()-1)),""))</f>
        <v/>
      </c>
      <c r="F116" s="3" t="str">
        <f ca="1">IF(AND($A116&lt;&gt;"",$A116&lt;&gt;"TOTAL"),IF(AND('[8]INVESTIGADOR_Grupo Edad'!$J114&lt;&gt;"",'[8]INVESTIGADOR_Grupo Edad'!$J114&lt;&gt;0),'[8]INVESTIGADOR_Grupo Edad'!$J114,""),IF($A116="TOTAL",SUM(INDIRECT("F4:F"&amp;ROW()-1)),""))</f>
        <v/>
      </c>
      <c r="G116" s="3" t="str">
        <f t="shared" ca="1" si="20"/>
        <v/>
      </c>
      <c r="H116" s="3" t="str">
        <f ca="1">IF(AND($A116&lt;&gt;"",$A116&lt;&gt;"TOTAL"),IF(AND('[8]INVESTIGADOR_Grupo Edad'!$M114&lt;&gt;"",'[8]INVESTIGADOR_Grupo Edad'!$M114&lt;&gt;0),'[8]INVESTIGADOR_Grupo Edad'!$M114,""),IF($A116="TOTAL",SUM(INDIRECT("H4:H"&amp;ROW()-1)),""))</f>
        <v/>
      </c>
      <c r="I116" s="3" t="str">
        <f ca="1">IF(AND($A116&lt;&gt;"",$A116&lt;&gt;"TOTAL"),IF(AND('[8]INVESTIGADOR_Grupo Edad'!$O114&lt;&gt;"",'[8]INVESTIGADOR_Grupo Edad'!$O114&lt;&gt;0),'[8]INVESTIGADOR_Grupo Edad'!$O114,""),IF($A116="TOTAL",SUM(INDIRECT("I4:I"&amp;ROW()-1)),""))</f>
        <v/>
      </c>
      <c r="J116" s="3" t="str">
        <f t="shared" ca="1" si="21"/>
        <v/>
      </c>
      <c r="K116" s="3" t="str">
        <f ca="1">IF(AND($A116&lt;&gt;"",$A116&lt;&gt;"TOTAL"),IF(AND('[8]INVESTIGADOR_Grupo Edad'!$R114&lt;&gt;"",'[8]INVESTIGADOR_Grupo Edad'!$R114&lt;&gt;0),'[8]INVESTIGADOR_Grupo Edad'!$R114,""),IF($A116="TOTAL",SUM(INDIRECT("K4:K"&amp;ROW()-1)),""))</f>
        <v/>
      </c>
      <c r="L116" s="3" t="str">
        <f ca="1">IF(AND($A116&lt;&gt;"",$A116&lt;&gt;"TOTAL"),IF(AND('[8]INVESTIGADOR_Grupo Edad'!$T114&lt;&gt;"",'[8]INVESTIGADOR_Grupo Edad'!$T114&lt;&gt;0),'[8]INVESTIGADOR_Grupo Edad'!$T114,""),IF($A116="TOTAL",SUM(INDIRECT("L4:L"&amp;ROW()-1)),""))</f>
        <v/>
      </c>
      <c r="M116" s="3" t="str">
        <f t="shared" ca="1" si="22"/>
        <v/>
      </c>
      <c r="N116" s="3" t="str">
        <f ca="1">IF(AND($A116&lt;&gt;"",$A116&lt;&gt;"TOTAL"),IF(AND('[8]INVESTIGADOR_Grupo Edad'!$W114&lt;&gt;"",'[8]INVESTIGADOR_Grupo Edad'!$W114&lt;&gt;0),'[8]INVESTIGADOR_Grupo Edad'!$W114,""),IF($A116="TOTAL",SUM(INDIRECT("N4:N"&amp;ROW()-1)),""))</f>
        <v/>
      </c>
      <c r="O116" s="3" t="str">
        <f ca="1">IF(AND($A116&lt;&gt;"",$A116&lt;&gt;"TOTAL"),IF(AND('[8]INVESTIGADOR_Grupo Edad'!$Y114&lt;&gt;"",'[8]INVESTIGADOR_Grupo Edad'!$Y114&lt;&gt;0),'[8]INVESTIGADOR_Grupo Edad'!$Y114,""),IF($A116="TOTAL",SUM(INDIRECT("O4:O"&amp;ROW()-1)),""))</f>
        <v/>
      </c>
      <c r="P116" s="3" t="str">
        <f t="shared" ca="1" si="23"/>
        <v/>
      </c>
      <c r="Q116" s="3" t="str">
        <f ca="1">IF(AND($A116&lt;&gt;"",$A116&lt;&gt;"TOTAL"),IF(AND('[8]INVESTIGADOR_Grupo Edad'!$AB114&lt;&gt;"",'[8]INVESTIGADOR_Grupo Edad'!$AB114&lt;&gt;0),'[8]INVESTIGADOR_Grupo Edad'!$AB114,""),IF($A116="TOTAL",SUM(INDIRECT("Q4:Q"&amp;ROW()-1)),""))</f>
        <v/>
      </c>
      <c r="R116" s="3" t="str">
        <f ca="1">IF(AND($A116&lt;&gt;"",$A116&lt;&gt;"TOTAL"),IF(AND('[8]INVESTIGADOR_Grupo Edad'!$AD114&lt;&gt;"",'[8]INVESTIGADOR_Grupo Edad'!$AD114&lt;&gt;0),'[8]INVESTIGADOR_Grupo Edad'!$AD114,""),IF($A116="TOTAL",SUM(INDIRECT("R4:R"&amp;ROW()-1)),""))</f>
        <v/>
      </c>
      <c r="S116" s="3" t="str">
        <f t="shared" ca="1" si="24"/>
        <v/>
      </c>
      <c r="T116" s="3" t="str">
        <f ca="1">IF(AND($A116&lt;&gt;"",$A116&lt;&gt;"TOTAL"),IF(AND('[8]INVESTIGADOR_Grupo Edad'!$AG114&lt;&gt;"",'[8]INVESTIGADOR_Grupo Edad'!$AG114&lt;&gt;0),'[8]INVESTIGADOR_Grupo Edad'!$AG114,""),IF($A116="TOTAL",SUM(INDIRECT("T4:T"&amp;ROW()-1)),""))</f>
        <v/>
      </c>
      <c r="U116" s="3" t="str">
        <f ca="1">IF(AND($A116&lt;&gt;"",$A116&lt;&gt;"TOTAL"),IF(AND('[8]INVESTIGADOR_Grupo Edad'!$AI114&lt;&gt;"",'[8]INVESTIGADOR_Grupo Edad'!$AI114&lt;&gt;0),'[8]INVESTIGADOR_Grupo Edad'!$AI114,""),IF($A116="TOTAL",SUM(INDIRECT("U4:U"&amp;ROW()-1)),""))</f>
        <v/>
      </c>
      <c r="V116" s="3" t="str">
        <f t="shared" ca="1" si="25"/>
        <v/>
      </c>
      <c r="W116" s="3" t="str">
        <f ca="1">IF(AND($A116&lt;&gt;"",$A116&lt;&gt;"TOTAL"),IF(AND('[8]INVESTIGADOR_Grupo Edad'!$AL114&lt;&gt;"",'[8]INVESTIGADOR_Grupo Edad'!$AL114&lt;&gt;0),'[8]INVESTIGADOR_Grupo Edad'!$AL114,""),IF($A116="TOTAL",SUM(INDIRECT("W4:W"&amp;ROW()-1)),""))</f>
        <v/>
      </c>
      <c r="X116" s="3" t="str">
        <f ca="1">IF(AND($A116&lt;&gt;"",$A116&lt;&gt;"TOTAL"),IF(AND('[8]INVESTIGADOR_Grupo Edad'!$AN114&lt;&gt;"",'[8]INVESTIGADOR_Grupo Edad'!$AN114&lt;&gt;0),'[8]INVESTIGADOR_Grupo Edad'!$AN114,""),IF($A116="TOTAL",SUM(INDIRECT("X4:X"&amp;ROW()-1)),""))</f>
        <v/>
      </c>
      <c r="Y116" s="3" t="str">
        <f t="shared" ca="1" si="26"/>
        <v/>
      </c>
      <c r="Z116" s="3" t="str">
        <f ca="1">IF(AND($A116&lt;&gt;"",$A116&lt;&gt;"TOTAL"),IF(AND('[8]INVESTIGADOR_Grupo Edad'!$AQ114&lt;&gt;"",'[8]INVESTIGADOR_Grupo Edad'!$AQ114&lt;&gt;0),'[8]INVESTIGADOR_Grupo Edad'!$AQ114,""),IF($A116="TOTAL",SUM(INDIRECT("Z4:Z"&amp;ROW()-1)),""))</f>
        <v/>
      </c>
      <c r="AA116" s="3" t="str">
        <f ca="1">IF(AND($A116&lt;&gt;"",$A116&lt;&gt;"TOTAL"),IF(AND('[8]INVESTIGADOR_Grupo Edad'!$AS114&lt;&gt;"",'[8]INVESTIGADOR_Grupo Edad'!$AS114&lt;&gt;0),'[8]INVESTIGADOR_Grupo Edad'!$AS114,""),IF($A116="TOTAL",SUM(INDIRECT("AA4:AA"&amp;ROW()-1)),""))</f>
        <v/>
      </c>
      <c r="AB116" s="3" t="str">
        <f t="shared" ca="1" si="27"/>
        <v/>
      </c>
      <c r="AC116" s="3" t="str">
        <f ca="1">IF(AND($A116&lt;&gt;"",$A116&lt;&gt;"TOTAL"),IF(AND('[8]INVESTIGADOR_Grupo Edad'!$AV114&lt;&gt;"",'[8]INVESTIGADOR_Grupo Edad'!$AV114&lt;&gt;0),'[8]INVESTIGADOR_Grupo Edad'!$AV114,""),IF($A116="TOTAL",SUM(INDIRECT("AC4:AC"&amp;ROW()-1)),""))</f>
        <v/>
      </c>
      <c r="AD116" s="3" t="str">
        <f ca="1">IF(AND($A116&lt;&gt;"",$A116&lt;&gt;"TOTAL"),IF(AND('[8]INVESTIGADOR_Grupo Edad'!$AX114&lt;&gt;"",'[8]INVESTIGADOR_Grupo Edad'!$AX114&lt;&gt;0),'[8]INVESTIGADOR_Grupo Edad'!$AX114,""),IF($A116="TOTAL",SUM(INDIRECT("AD4:AD"&amp;ROW()-1)),""))</f>
        <v/>
      </c>
      <c r="AE116" s="3" t="str">
        <f t="shared" ca="1" si="28"/>
        <v/>
      </c>
      <c r="AF116" s="3" t="str">
        <f ca="1">IF(AND($A116&lt;&gt;"",$A116&lt;&gt;"TOTAL"),IF(AND('[8]INVESTIGADOR_Grupo Edad'!$BA114&lt;&gt;"",'[8]INVESTIGADOR_Grupo Edad'!$BA114&lt;&gt;0),'[8]INVESTIGADOR_Grupo Edad'!$BA114,""),IF($A116="TOTAL",SUM(INDIRECT("AF4:AF"&amp;ROW()-1)),""))</f>
        <v/>
      </c>
      <c r="AG116" s="3" t="str">
        <f ca="1">IF(AND($A116&lt;&gt;"",$A116&lt;&gt;"TOTAL"),IF(AND('[8]INVESTIGADOR_Grupo Edad'!$BC114&lt;&gt;"",'[8]INVESTIGADOR_Grupo Edad'!$BC114&lt;&gt;0),'[8]INVESTIGADOR_Grupo Edad'!$BC114,""),IF($A116="TOTAL",SUM(INDIRECT("AG4:AG"&amp;ROW()-1)),""))</f>
        <v/>
      </c>
      <c r="AH116" s="3" t="str">
        <f t="shared" ca="1" si="29"/>
        <v/>
      </c>
      <c r="AI116" s="3" t="str">
        <f ca="1">IF(AND($A116&lt;&gt;"",$A116&lt;&gt;"TOTAL"),IF(AND('[8]INVESTIGADOR_Grupo Edad'!$BF114&lt;&gt;"",'[8]INVESTIGADOR_Grupo Edad'!$BF114&lt;&gt;0),'[8]INVESTIGADOR_Grupo Edad'!$BF114,""),IF($A116="TOTAL",SUM(INDIRECT("AI4:AI"&amp;ROW()-1)),""))</f>
        <v/>
      </c>
      <c r="AJ116" s="3" t="str">
        <f ca="1">IF(AND($A116&lt;&gt;"",$A116&lt;&gt;"TOTAL"),IF(AND('[8]INVESTIGADOR_Grupo Edad'!$BH114&lt;&gt;"",'[8]INVESTIGADOR_Grupo Edad'!$BH114&lt;&gt;0),'[8]INVESTIGADOR_Grupo Edad'!$BH114,""),IF($A116="TOTAL",SUM(INDIRECT("AJ4:AJ"&amp;ROW()-1)),""))</f>
        <v/>
      </c>
      <c r="AK116" s="3" t="str">
        <f t="shared" ca="1" si="30"/>
        <v/>
      </c>
      <c r="AL116" s="3" t="str">
        <f ca="1">IF(AND($A116&lt;&gt;"",$A116&lt;&gt;"TOTAL"),IF(AND('[8]INVESTIGADOR_Grupo Edad'!$BK114&lt;&gt;"",'[8]INVESTIGADOR_Grupo Edad'!$BK114&lt;&gt;0),'[8]INVESTIGADOR_Grupo Edad'!$BK114,""),IF($A116="TOTAL",SUM(INDIRECT("AL4:AL"&amp;ROW()-1)),""))</f>
        <v/>
      </c>
      <c r="AM116" s="3" t="str">
        <f ca="1">IF(AND($A116&lt;&gt;"",$A116&lt;&gt;"TOTAL"),IF(AND('[8]INVESTIGADOR_Grupo Edad'!$BM114&lt;&gt;"",'[8]INVESTIGADOR_Grupo Edad'!$BM114&lt;&gt;0),'[8]INVESTIGADOR_Grupo Edad'!$BM114,""),IF($A116="TOTAL",SUM(INDIRECT("AM4:AM"&amp;ROW()-1)),""))</f>
        <v/>
      </c>
      <c r="AN116" s="3" t="str">
        <f t="shared" ca="1" si="31"/>
        <v/>
      </c>
      <c r="AO116" s="3" t="str">
        <f ca="1">IF(AND($A116&lt;&gt;"",$A116&lt;&gt;"TOTAL"),IF(AND('[8]INVESTIGADOR_Grupo Edad'!$BP114&lt;&gt;"",'[8]INVESTIGADOR_Grupo Edad'!$BP114&lt;&gt;0),'[8]INVESTIGADOR_Grupo Edad'!$BP114,""),IF($A116="TOTAL",SUM(INDIRECT("AO4:AO"&amp;ROW()-1)),""))</f>
        <v/>
      </c>
      <c r="AP116" s="3" t="str">
        <f ca="1">IF(AND($A116&lt;&gt;"",$A116&lt;&gt;"TOTAL"),IF(AND('[8]INVESTIGADOR_Grupo Edad'!$BR114&lt;&gt;"",'[8]INVESTIGADOR_Grupo Edad'!$BR114&lt;&gt;0),'[8]INVESTIGADOR_Grupo Edad'!$BR114,""),IF($A116="TOTAL",SUM(INDIRECT("AP4:AP"&amp;ROW()-1)),""))</f>
        <v/>
      </c>
      <c r="AQ116" s="3" t="str">
        <f t="shared" ca="1" si="32"/>
        <v/>
      </c>
      <c r="AR116" s="3" t="str">
        <f ca="1">IF(AND($A116&lt;&gt;"",$A116&lt;&gt;"TOTAL"),IF(AND('[8]INVESTIGADOR_Grupo Edad'!$BU114&lt;&gt;"",'[8]INVESTIGADOR_Grupo Edad'!$BU114&lt;&gt;0),'[8]INVESTIGADOR_Grupo Edad'!$BU114,""),IF($A116="TOTAL",SUM(INDIRECT("AR4:AR"&amp;ROW()-1)),""))</f>
        <v/>
      </c>
      <c r="AS116" s="3" t="str">
        <f ca="1">IF(AND($A116&lt;&gt;"",$A116&lt;&gt;"TOTAL"),IF(AND('[8]INVESTIGADOR_Grupo Edad'!$BW114&lt;&gt;"",'[8]INVESTIGADOR_Grupo Edad'!$BW114&lt;&gt;0),'[8]INVESTIGADOR_Grupo Edad'!$BW114,""),IF($A116="TOTAL",SUM(INDIRECT("AS4:AS"&amp;ROW()-1)),""))</f>
        <v/>
      </c>
      <c r="AT116" s="3" t="str">
        <f t="shared" ca="1" si="33"/>
        <v/>
      </c>
      <c r="AU116" s="3" t="str">
        <f ca="1">IF(AND($A116&lt;&gt;"",$A116&lt;&gt;"TOTAL"),IF(AND('[8]INVESTIGADOR_Grupo Edad'!$BZ114&lt;&gt;"",'[8]INVESTIGADOR_Grupo Edad'!$BZ114&lt;&gt;0),'[8]INVESTIGADOR_Grupo Edad'!$BZ114,""),IF($A116="TOTAL",SUM(INDIRECT("AU4:AU"&amp;ROW()-1)),""))</f>
        <v/>
      </c>
      <c r="AV116" s="3" t="str">
        <f ca="1">IF(AND($A116&lt;&gt;"",$A116&lt;&gt;"TOTAL"),IF(AND('[8]INVESTIGADOR_Grupo Edad'!$CB114&lt;&gt;"",'[8]INVESTIGADOR_Grupo Edad'!$CB114&lt;&gt;0),'[8]INVESTIGADOR_Grupo Edad'!$CB114,""),IF($A116="TOTAL",SUM(INDIRECT("AV4:AV"&amp;ROW()-1)),""))</f>
        <v/>
      </c>
      <c r="AW116" s="3" t="str">
        <f t="shared" ca="1" si="34"/>
        <v/>
      </c>
      <c r="AX116" s="3" t="str">
        <f ca="1">IF(AND($A116&lt;&gt;"",$A116&lt;&gt;"TOTAL"),IF(AND('[8]INVESTIGADOR_Grupo Edad'!$CE114&lt;&gt;"",'[8]INVESTIGADOR_Grupo Edad'!$CE114&lt;&gt;0),'[8]INVESTIGADOR_Grupo Edad'!$CE114,""),IF($A116="TOTAL",SUM(INDIRECT("AX4:AX"&amp;ROW()-1)),""))</f>
        <v/>
      </c>
      <c r="AY116" s="3" t="str">
        <f ca="1">IF(AND($A116&lt;&gt;"",$A116&lt;&gt;"TOTAL"),IF(AND('[8]INVESTIGADOR_Grupo Edad'!$CG114&lt;&gt;"",'[8]INVESTIGADOR_Grupo Edad'!$CG114&lt;&gt;0),'[8]INVESTIGADOR_Grupo Edad'!$CG114,""),IF($A116="TOTAL",SUM(INDIRECT("AY4:AY"&amp;ROW()-1)),""))</f>
        <v/>
      </c>
      <c r="AZ116" s="3" t="str">
        <f t="shared" ca="1" si="35"/>
        <v/>
      </c>
      <c r="BA116" s="3" t="str">
        <f ca="1">IF(AND($A116&lt;&gt;"",$A116&lt;&gt;"TOTAL"),IF(AND('[8]INVESTIGADOR_Grupo Edad'!$CJ114&lt;&gt;"",'[8]INVESTIGADOR_Grupo Edad'!$CJ114&lt;&gt;0),'[8]INVESTIGADOR_Grupo Edad'!$CJ114,""),IF($A116="TOTAL",SUM(INDIRECT("BA4:BA"&amp;ROW()-1)),""))</f>
        <v/>
      </c>
      <c r="BB116" s="3" t="str">
        <f ca="1">IF(AND($A116&lt;&gt;"",$A116&lt;&gt;"TOTAL"),IF(AND('[8]INVESTIGADOR_Grupo Edad'!$CL114&lt;&gt;"",'[8]INVESTIGADOR_Grupo Edad'!$CL114&lt;&gt;0),'[8]INVESTIGADOR_Grupo Edad'!$CL114,""),IF($A116="TOTAL",SUM(INDIRECT("BB4:BB"&amp;ROW()-1)),""))</f>
        <v/>
      </c>
      <c r="BC116" s="3" t="str">
        <f t="shared" ca="1" si="36"/>
        <v/>
      </c>
      <c r="BD116" s="3" t="str">
        <f ca="1">IF(AND($A116&lt;&gt;"",$A116&lt;&gt;"TOTAL"),IF(AND('[8]INVESTIGADOR_Grupo Edad'!$CO114&lt;&gt;"",'[8]INVESTIGADOR_Grupo Edad'!$CO114&lt;&gt;0),'[8]INVESTIGADOR_Grupo Edad'!$CO114,""),IF($A116="TOTAL",SUM(INDIRECT("BD4:BD"&amp;ROW()-1)),""))</f>
        <v/>
      </c>
      <c r="BE116" s="3" t="str">
        <f ca="1">IF(AND($A116&lt;&gt;"",$A116&lt;&gt;"TOTAL"),IF(AND('[8]INVESTIGADOR_Grupo Edad'!$CQ114&lt;&gt;"",'[8]INVESTIGADOR_Grupo Edad'!$CQ114&lt;&gt;0),'[8]INVESTIGADOR_Grupo Edad'!$CQ114,""),IF($A116="TOTAL",SUM(INDIRECT("BE4:BE"&amp;ROW()-1)),""))</f>
        <v/>
      </c>
      <c r="BF116" s="3" t="str">
        <f t="shared" ca="1" si="37"/>
        <v/>
      </c>
    </row>
    <row r="117" spans="1:58" x14ac:dyDescent="0.2">
      <c r="A117" s="25" t="str">
        <f>IF('[8]INVESTIGADOR_Grupo Edad'!$B115&lt;&gt;"",'[8]INVESTIGADOR_Grupo Edad'!$B115,IF(AND('[8]INVESTIGADOR_Grupo Edad'!$B115="",'[8]INVESTIGADOR_Grupo Edad'!$B116="",'[8]INVESTIGADOR_Grupo Edad'!$B114=""),"","TOTAL"))</f>
        <v/>
      </c>
      <c r="B117" s="3" t="str">
        <f ca="1">IF(AND($A117&lt;&gt;"",$A117&lt;&gt;"TOTAL"),IF(AND('[8]INVESTIGADOR_Grupo Edad'!$C115&lt;&gt;"",'[8]INVESTIGADOR_Grupo Edad'!$C115&lt;&gt;0),'[8]INVESTIGADOR_Grupo Edad'!$C115,""),IF($A117="TOTAL",SUM(INDIRECT("B4:B"&amp;ROW()-1)),""))</f>
        <v/>
      </c>
      <c r="C117" s="3" t="str">
        <f ca="1">IF(AND($A117&lt;&gt;"",$A117&lt;&gt;"TOTAL"),IF(AND('[8]INVESTIGADOR_Grupo Edad'!$E115&lt;&gt;"",'[8]INVESTIGADOR_Grupo Edad'!$E115&lt;&gt;0),'[8]INVESTIGADOR_Grupo Edad'!$E115,""),IF($A117="TOTAL",SUM(INDIRECT("C4:C"&amp;ROW()-1)),""))</f>
        <v/>
      </c>
      <c r="D117" s="3" t="str">
        <f t="shared" ca="1" si="19"/>
        <v/>
      </c>
      <c r="E117" s="3" t="str">
        <f ca="1">IF(AND($A117&lt;&gt;"",$A117&lt;&gt;"TOTAL"),IF(AND('[8]INVESTIGADOR_Grupo Edad'!$H115&lt;&gt;"",'[8]INVESTIGADOR_Grupo Edad'!$H115&lt;&gt;0),'[8]INVESTIGADOR_Grupo Edad'!$H115,""),IF($A117="TOTAL",SUM(INDIRECT("E4:E"&amp;ROW()-1)),""))</f>
        <v/>
      </c>
      <c r="F117" s="3" t="str">
        <f ca="1">IF(AND($A117&lt;&gt;"",$A117&lt;&gt;"TOTAL"),IF(AND('[8]INVESTIGADOR_Grupo Edad'!$J115&lt;&gt;"",'[8]INVESTIGADOR_Grupo Edad'!$J115&lt;&gt;0),'[8]INVESTIGADOR_Grupo Edad'!$J115,""),IF($A117="TOTAL",SUM(INDIRECT("F4:F"&amp;ROW()-1)),""))</f>
        <v/>
      </c>
      <c r="G117" s="3" t="str">
        <f t="shared" ca="1" si="20"/>
        <v/>
      </c>
      <c r="H117" s="3" t="str">
        <f ca="1">IF(AND($A117&lt;&gt;"",$A117&lt;&gt;"TOTAL"),IF(AND('[8]INVESTIGADOR_Grupo Edad'!$M115&lt;&gt;"",'[8]INVESTIGADOR_Grupo Edad'!$M115&lt;&gt;0),'[8]INVESTIGADOR_Grupo Edad'!$M115,""),IF($A117="TOTAL",SUM(INDIRECT("H4:H"&amp;ROW()-1)),""))</f>
        <v/>
      </c>
      <c r="I117" s="3" t="str">
        <f ca="1">IF(AND($A117&lt;&gt;"",$A117&lt;&gt;"TOTAL"),IF(AND('[8]INVESTIGADOR_Grupo Edad'!$O115&lt;&gt;"",'[8]INVESTIGADOR_Grupo Edad'!$O115&lt;&gt;0),'[8]INVESTIGADOR_Grupo Edad'!$O115,""),IF($A117="TOTAL",SUM(INDIRECT("I4:I"&amp;ROW()-1)),""))</f>
        <v/>
      </c>
      <c r="J117" s="3" t="str">
        <f t="shared" ca="1" si="21"/>
        <v/>
      </c>
      <c r="K117" s="3" t="str">
        <f ca="1">IF(AND($A117&lt;&gt;"",$A117&lt;&gt;"TOTAL"),IF(AND('[8]INVESTIGADOR_Grupo Edad'!$R115&lt;&gt;"",'[8]INVESTIGADOR_Grupo Edad'!$R115&lt;&gt;0),'[8]INVESTIGADOR_Grupo Edad'!$R115,""),IF($A117="TOTAL",SUM(INDIRECT("K4:K"&amp;ROW()-1)),""))</f>
        <v/>
      </c>
      <c r="L117" s="3" t="str">
        <f ca="1">IF(AND($A117&lt;&gt;"",$A117&lt;&gt;"TOTAL"),IF(AND('[8]INVESTIGADOR_Grupo Edad'!$T115&lt;&gt;"",'[8]INVESTIGADOR_Grupo Edad'!$T115&lt;&gt;0),'[8]INVESTIGADOR_Grupo Edad'!$T115,""),IF($A117="TOTAL",SUM(INDIRECT("L4:L"&amp;ROW()-1)),""))</f>
        <v/>
      </c>
      <c r="M117" s="3" t="str">
        <f t="shared" ca="1" si="22"/>
        <v/>
      </c>
      <c r="N117" s="3" t="str">
        <f ca="1">IF(AND($A117&lt;&gt;"",$A117&lt;&gt;"TOTAL"),IF(AND('[8]INVESTIGADOR_Grupo Edad'!$W115&lt;&gt;"",'[8]INVESTIGADOR_Grupo Edad'!$W115&lt;&gt;0),'[8]INVESTIGADOR_Grupo Edad'!$W115,""),IF($A117="TOTAL",SUM(INDIRECT("N4:N"&amp;ROW()-1)),""))</f>
        <v/>
      </c>
      <c r="O117" s="3" t="str">
        <f ca="1">IF(AND($A117&lt;&gt;"",$A117&lt;&gt;"TOTAL"),IF(AND('[8]INVESTIGADOR_Grupo Edad'!$Y115&lt;&gt;"",'[8]INVESTIGADOR_Grupo Edad'!$Y115&lt;&gt;0),'[8]INVESTIGADOR_Grupo Edad'!$Y115,""),IF($A117="TOTAL",SUM(INDIRECT("O4:O"&amp;ROW()-1)),""))</f>
        <v/>
      </c>
      <c r="P117" s="3" t="str">
        <f t="shared" ca="1" si="23"/>
        <v/>
      </c>
      <c r="Q117" s="3" t="str">
        <f ca="1">IF(AND($A117&lt;&gt;"",$A117&lt;&gt;"TOTAL"),IF(AND('[8]INVESTIGADOR_Grupo Edad'!$AB115&lt;&gt;"",'[8]INVESTIGADOR_Grupo Edad'!$AB115&lt;&gt;0),'[8]INVESTIGADOR_Grupo Edad'!$AB115,""),IF($A117="TOTAL",SUM(INDIRECT("Q4:Q"&amp;ROW()-1)),""))</f>
        <v/>
      </c>
      <c r="R117" s="3" t="str">
        <f ca="1">IF(AND($A117&lt;&gt;"",$A117&lt;&gt;"TOTAL"),IF(AND('[8]INVESTIGADOR_Grupo Edad'!$AD115&lt;&gt;"",'[8]INVESTIGADOR_Grupo Edad'!$AD115&lt;&gt;0),'[8]INVESTIGADOR_Grupo Edad'!$AD115,""),IF($A117="TOTAL",SUM(INDIRECT("R4:R"&amp;ROW()-1)),""))</f>
        <v/>
      </c>
      <c r="S117" s="3" t="str">
        <f t="shared" ca="1" si="24"/>
        <v/>
      </c>
      <c r="T117" s="3" t="str">
        <f ca="1">IF(AND($A117&lt;&gt;"",$A117&lt;&gt;"TOTAL"),IF(AND('[8]INVESTIGADOR_Grupo Edad'!$AG115&lt;&gt;"",'[8]INVESTIGADOR_Grupo Edad'!$AG115&lt;&gt;0),'[8]INVESTIGADOR_Grupo Edad'!$AG115,""),IF($A117="TOTAL",SUM(INDIRECT("T4:T"&amp;ROW()-1)),""))</f>
        <v/>
      </c>
      <c r="U117" s="3" t="str">
        <f ca="1">IF(AND($A117&lt;&gt;"",$A117&lt;&gt;"TOTAL"),IF(AND('[8]INVESTIGADOR_Grupo Edad'!$AI115&lt;&gt;"",'[8]INVESTIGADOR_Grupo Edad'!$AI115&lt;&gt;0),'[8]INVESTIGADOR_Grupo Edad'!$AI115,""),IF($A117="TOTAL",SUM(INDIRECT("U4:U"&amp;ROW()-1)),""))</f>
        <v/>
      </c>
      <c r="V117" s="3" t="str">
        <f t="shared" ca="1" si="25"/>
        <v/>
      </c>
      <c r="W117" s="3" t="str">
        <f ca="1">IF(AND($A117&lt;&gt;"",$A117&lt;&gt;"TOTAL"),IF(AND('[8]INVESTIGADOR_Grupo Edad'!$AL115&lt;&gt;"",'[8]INVESTIGADOR_Grupo Edad'!$AL115&lt;&gt;0),'[8]INVESTIGADOR_Grupo Edad'!$AL115,""),IF($A117="TOTAL",SUM(INDIRECT("W4:W"&amp;ROW()-1)),""))</f>
        <v/>
      </c>
      <c r="X117" s="3" t="str">
        <f ca="1">IF(AND($A117&lt;&gt;"",$A117&lt;&gt;"TOTAL"),IF(AND('[8]INVESTIGADOR_Grupo Edad'!$AN115&lt;&gt;"",'[8]INVESTIGADOR_Grupo Edad'!$AN115&lt;&gt;0),'[8]INVESTIGADOR_Grupo Edad'!$AN115,""),IF($A117="TOTAL",SUM(INDIRECT("X4:X"&amp;ROW()-1)),""))</f>
        <v/>
      </c>
      <c r="Y117" s="3" t="str">
        <f t="shared" ca="1" si="26"/>
        <v/>
      </c>
      <c r="Z117" s="3" t="str">
        <f ca="1">IF(AND($A117&lt;&gt;"",$A117&lt;&gt;"TOTAL"),IF(AND('[8]INVESTIGADOR_Grupo Edad'!$AQ115&lt;&gt;"",'[8]INVESTIGADOR_Grupo Edad'!$AQ115&lt;&gt;0),'[8]INVESTIGADOR_Grupo Edad'!$AQ115,""),IF($A117="TOTAL",SUM(INDIRECT("Z4:Z"&amp;ROW()-1)),""))</f>
        <v/>
      </c>
      <c r="AA117" s="3" t="str">
        <f ca="1">IF(AND($A117&lt;&gt;"",$A117&lt;&gt;"TOTAL"),IF(AND('[8]INVESTIGADOR_Grupo Edad'!$AS115&lt;&gt;"",'[8]INVESTIGADOR_Grupo Edad'!$AS115&lt;&gt;0),'[8]INVESTIGADOR_Grupo Edad'!$AS115,""),IF($A117="TOTAL",SUM(INDIRECT("AA4:AA"&amp;ROW()-1)),""))</f>
        <v/>
      </c>
      <c r="AB117" s="3" t="str">
        <f t="shared" ca="1" si="27"/>
        <v/>
      </c>
      <c r="AC117" s="3" t="str">
        <f ca="1">IF(AND($A117&lt;&gt;"",$A117&lt;&gt;"TOTAL"),IF(AND('[8]INVESTIGADOR_Grupo Edad'!$AV115&lt;&gt;"",'[8]INVESTIGADOR_Grupo Edad'!$AV115&lt;&gt;0),'[8]INVESTIGADOR_Grupo Edad'!$AV115,""),IF($A117="TOTAL",SUM(INDIRECT("AC4:AC"&amp;ROW()-1)),""))</f>
        <v/>
      </c>
      <c r="AD117" s="3" t="str">
        <f ca="1">IF(AND($A117&lt;&gt;"",$A117&lt;&gt;"TOTAL"),IF(AND('[8]INVESTIGADOR_Grupo Edad'!$AX115&lt;&gt;"",'[8]INVESTIGADOR_Grupo Edad'!$AX115&lt;&gt;0),'[8]INVESTIGADOR_Grupo Edad'!$AX115,""),IF($A117="TOTAL",SUM(INDIRECT("AD4:AD"&amp;ROW()-1)),""))</f>
        <v/>
      </c>
      <c r="AE117" s="3" t="str">
        <f t="shared" ca="1" si="28"/>
        <v/>
      </c>
      <c r="AF117" s="3" t="str">
        <f ca="1">IF(AND($A117&lt;&gt;"",$A117&lt;&gt;"TOTAL"),IF(AND('[8]INVESTIGADOR_Grupo Edad'!$BA115&lt;&gt;"",'[8]INVESTIGADOR_Grupo Edad'!$BA115&lt;&gt;0),'[8]INVESTIGADOR_Grupo Edad'!$BA115,""),IF($A117="TOTAL",SUM(INDIRECT("AF4:AF"&amp;ROW()-1)),""))</f>
        <v/>
      </c>
      <c r="AG117" s="3" t="str">
        <f ca="1">IF(AND($A117&lt;&gt;"",$A117&lt;&gt;"TOTAL"),IF(AND('[8]INVESTIGADOR_Grupo Edad'!$BC115&lt;&gt;"",'[8]INVESTIGADOR_Grupo Edad'!$BC115&lt;&gt;0),'[8]INVESTIGADOR_Grupo Edad'!$BC115,""),IF($A117="TOTAL",SUM(INDIRECT("AG4:AG"&amp;ROW()-1)),""))</f>
        <v/>
      </c>
      <c r="AH117" s="3" t="str">
        <f t="shared" ca="1" si="29"/>
        <v/>
      </c>
      <c r="AI117" s="3" t="str">
        <f ca="1">IF(AND($A117&lt;&gt;"",$A117&lt;&gt;"TOTAL"),IF(AND('[8]INVESTIGADOR_Grupo Edad'!$BF115&lt;&gt;"",'[8]INVESTIGADOR_Grupo Edad'!$BF115&lt;&gt;0),'[8]INVESTIGADOR_Grupo Edad'!$BF115,""),IF($A117="TOTAL",SUM(INDIRECT("AI4:AI"&amp;ROW()-1)),""))</f>
        <v/>
      </c>
      <c r="AJ117" s="3" t="str">
        <f ca="1">IF(AND($A117&lt;&gt;"",$A117&lt;&gt;"TOTAL"),IF(AND('[8]INVESTIGADOR_Grupo Edad'!$BH115&lt;&gt;"",'[8]INVESTIGADOR_Grupo Edad'!$BH115&lt;&gt;0),'[8]INVESTIGADOR_Grupo Edad'!$BH115,""),IF($A117="TOTAL",SUM(INDIRECT("AJ4:AJ"&amp;ROW()-1)),""))</f>
        <v/>
      </c>
      <c r="AK117" s="3" t="str">
        <f t="shared" ca="1" si="30"/>
        <v/>
      </c>
      <c r="AL117" s="3" t="str">
        <f ca="1">IF(AND($A117&lt;&gt;"",$A117&lt;&gt;"TOTAL"),IF(AND('[8]INVESTIGADOR_Grupo Edad'!$BK115&lt;&gt;"",'[8]INVESTIGADOR_Grupo Edad'!$BK115&lt;&gt;0),'[8]INVESTIGADOR_Grupo Edad'!$BK115,""),IF($A117="TOTAL",SUM(INDIRECT("AL4:AL"&amp;ROW()-1)),""))</f>
        <v/>
      </c>
      <c r="AM117" s="3" t="str">
        <f ca="1">IF(AND($A117&lt;&gt;"",$A117&lt;&gt;"TOTAL"),IF(AND('[8]INVESTIGADOR_Grupo Edad'!$BM115&lt;&gt;"",'[8]INVESTIGADOR_Grupo Edad'!$BM115&lt;&gt;0),'[8]INVESTIGADOR_Grupo Edad'!$BM115,""),IF($A117="TOTAL",SUM(INDIRECT("AM4:AM"&amp;ROW()-1)),""))</f>
        <v/>
      </c>
      <c r="AN117" s="3" t="str">
        <f t="shared" ca="1" si="31"/>
        <v/>
      </c>
      <c r="AO117" s="3" t="str">
        <f ca="1">IF(AND($A117&lt;&gt;"",$A117&lt;&gt;"TOTAL"),IF(AND('[8]INVESTIGADOR_Grupo Edad'!$BP115&lt;&gt;"",'[8]INVESTIGADOR_Grupo Edad'!$BP115&lt;&gt;0),'[8]INVESTIGADOR_Grupo Edad'!$BP115,""),IF($A117="TOTAL",SUM(INDIRECT("AO4:AO"&amp;ROW()-1)),""))</f>
        <v/>
      </c>
      <c r="AP117" s="3" t="str">
        <f ca="1">IF(AND($A117&lt;&gt;"",$A117&lt;&gt;"TOTAL"),IF(AND('[8]INVESTIGADOR_Grupo Edad'!$BR115&lt;&gt;"",'[8]INVESTIGADOR_Grupo Edad'!$BR115&lt;&gt;0),'[8]INVESTIGADOR_Grupo Edad'!$BR115,""),IF($A117="TOTAL",SUM(INDIRECT("AP4:AP"&amp;ROW()-1)),""))</f>
        <v/>
      </c>
      <c r="AQ117" s="3" t="str">
        <f t="shared" ca="1" si="32"/>
        <v/>
      </c>
      <c r="AR117" s="3" t="str">
        <f ca="1">IF(AND($A117&lt;&gt;"",$A117&lt;&gt;"TOTAL"),IF(AND('[8]INVESTIGADOR_Grupo Edad'!$BU115&lt;&gt;"",'[8]INVESTIGADOR_Grupo Edad'!$BU115&lt;&gt;0),'[8]INVESTIGADOR_Grupo Edad'!$BU115,""),IF($A117="TOTAL",SUM(INDIRECT("AR4:AR"&amp;ROW()-1)),""))</f>
        <v/>
      </c>
      <c r="AS117" s="3" t="str">
        <f ca="1">IF(AND($A117&lt;&gt;"",$A117&lt;&gt;"TOTAL"),IF(AND('[8]INVESTIGADOR_Grupo Edad'!$BW115&lt;&gt;"",'[8]INVESTIGADOR_Grupo Edad'!$BW115&lt;&gt;0),'[8]INVESTIGADOR_Grupo Edad'!$BW115,""),IF($A117="TOTAL",SUM(INDIRECT("AS4:AS"&amp;ROW()-1)),""))</f>
        <v/>
      </c>
      <c r="AT117" s="3" t="str">
        <f t="shared" ca="1" si="33"/>
        <v/>
      </c>
      <c r="AU117" s="3" t="str">
        <f ca="1">IF(AND($A117&lt;&gt;"",$A117&lt;&gt;"TOTAL"),IF(AND('[8]INVESTIGADOR_Grupo Edad'!$BZ115&lt;&gt;"",'[8]INVESTIGADOR_Grupo Edad'!$BZ115&lt;&gt;0),'[8]INVESTIGADOR_Grupo Edad'!$BZ115,""),IF($A117="TOTAL",SUM(INDIRECT("AU4:AU"&amp;ROW()-1)),""))</f>
        <v/>
      </c>
      <c r="AV117" s="3" t="str">
        <f ca="1">IF(AND($A117&lt;&gt;"",$A117&lt;&gt;"TOTAL"),IF(AND('[8]INVESTIGADOR_Grupo Edad'!$CB115&lt;&gt;"",'[8]INVESTIGADOR_Grupo Edad'!$CB115&lt;&gt;0),'[8]INVESTIGADOR_Grupo Edad'!$CB115,""),IF($A117="TOTAL",SUM(INDIRECT("AV4:AV"&amp;ROW()-1)),""))</f>
        <v/>
      </c>
      <c r="AW117" s="3" t="str">
        <f t="shared" ca="1" si="34"/>
        <v/>
      </c>
      <c r="AX117" s="3" t="str">
        <f ca="1">IF(AND($A117&lt;&gt;"",$A117&lt;&gt;"TOTAL"),IF(AND('[8]INVESTIGADOR_Grupo Edad'!$CE115&lt;&gt;"",'[8]INVESTIGADOR_Grupo Edad'!$CE115&lt;&gt;0),'[8]INVESTIGADOR_Grupo Edad'!$CE115,""),IF($A117="TOTAL",SUM(INDIRECT("AX4:AX"&amp;ROW()-1)),""))</f>
        <v/>
      </c>
      <c r="AY117" s="3" t="str">
        <f ca="1">IF(AND($A117&lt;&gt;"",$A117&lt;&gt;"TOTAL"),IF(AND('[8]INVESTIGADOR_Grupo Edad'!$CG115&lt;&gt;"",'[8]INVESTIGADOR_Grupo Edad'!$CG115&lt;&gt;0),'[8]INVESTIGADOR_Grupo Edad'!$CG115,""),IF($A117="TOTAL",SUM(INDIRECT("AY4:AY"&amp;ROW()-1)),""))</f>
        <v/>
      </c>
      <c r="AZ117" s="3" t="str">
        <f t="shared" ca="1" si="35"/>
        <v/>
      </c>
      <c r="BA117" s="3" t="str">
        <f ca="1">IF(AND($A117&lt;&gt;"",$A117&lt;&gt;"TOTAL"),IF(AND('[8]INVESTIGADOR_Grupo Edad'!$CJ115&lt;&gt;"",'[8]INVESTIGADOR_Grupo Edad'!$CJ115&lt;&gt;0),'[8]INVESTIGADOR_Grupo Edad'!$CJ115,""),IF($A117="TOTAL",SUM(INDIRECT("BA4:BA"&amp;ROW()-1)),""))</f>
        <v/>
      </c>
      <c r="BB117" s="3" t="str">
        <f ca="1">IF(AND($A117&lt;&gt;"",$A117&lt;&gt;"TOTAL"),IF(AND('[8]INVESTIGADOR_Grupo Edad'!$CL115&lt;&gt;"",'[8]INVESTIGADOR_Grupo Edad'!$CL115&lt;&gt;0),'[8]INVESTIGADOR_Grupo Edad'!$CL115,""),IF($A117="TOTAL",SUM(INDIRECT("BB4:BB"&amp;ROW()-1)),""))</f>
        <v/>
      </c>
      <c r="BC117" s="3" t="str">
        <f t="shared" ca="1" si="36"/>
        <v/>
      </c>
      <c r="BD117" s="3" t="str">
        <f ca="1">IF(AND($A117&lt;&gt;"",$A117&lt;&gt;"TOTAL"),IF(AND('[8]INVESTIGADOR_Grupo Edad'!$CO115&lt;&gt;"",'[8]INVESTIGADOR_Grupo Edad'!$CO115&lt;&gt;0),'[8]INVESTIGADOR_Grupo Edad'!$CO115,""),IF($A117="TOTAL",SUM(INDIRECT("BD4:BD"&amp;ROW()-1)),""))</f>
        <v/>
      </c>
      <c r="BE117" s="3" t="str">
        <f ca="1">IF(AND($A117&lt;&gt;"",$A117&lt;&gt;"TOTAL"),IF(AND('[8]INVESTIGADOR_Grupo Edad'!$CQ115&lt;&gt;"",'[8]INVESTIGADOR_Grupo Edad'!$CQ115&lt;&gt;0),'[8]INVESTIGADOR_Grupo Edad'!$CQ115,""),IF($A117="TOTAL",SUM(INDIRECT("BE4:BE"&amp;ROW()-1)),""))</f>
        <v/>
      </c>
      <c r="BF117" s="3" t="str">
        <f t="shared" ca="1" si="37"/>
        <v/>
      </c>
    </row>
    <row r="118" spans="1:58" x14ac:dyDescent="0.2">
      <c r="A118" s="25" t="str">
        <f>IF('[8]INVESTIGADOR_Grupo Edad'!$B116&lt;&gt;"",'[8]INVESTIGADOR_Grupo Edad'!$B116,IF(AND('[8]INVESTIGADOR_Grupo Edad'!$B116="",'[8]INVESTIGADOR_Grupo Edad'!$B117="",'[8]INVESTIGADOR_Grupo Edad'!$B115=""),"","TOTAL"))</f>
        <v/>
      </c>
      <c r="B118" s="3" t="str">
        <f ca="1">IF(AND($A118&lt;&gt;"",$A118&lt;&gt;"TOTAL"),IF(AND('[8]INVESTIGADOR_Grupo Edad'!$C116&lt;&gt;"",'[8]INVESTIGADOR_Grupo Edad'!$C116&lt;&gt;0),'[8]INVESTIGADOR_Grupo Edad'!$C116,""),IF($A118="TOTAL",SUM(INDIRECT("B4:B"&amp;ROW()-1)),""))</f>
        <v/>
      </c>
      <c r="C118" s="3" t="str">
        <f ca="1">IF(AND($A118&lt;&gt;"",$A118&lt;&gt;"TOTAL"),IF(AND('[8]INVESTIGADOR_Grupo Edad'!$E116&lt;&gt;"",'[8]INVESTIGADOR_Grupo Edad'!$E116&lt;&gt;0),'[8]INVESTIGADOR_Grupo Edad'!$E116,""),IF($A118="TOTAL",SUM(INDIRECT("C4:C"&amp;ROW()-1)),""))</f>
        <v/>
      </c>
      <c r="D118" s="3" t="str">
        <f t="shared" ca="1" si="19"/>
        <v/>
      </c>
      <c r="E118" s="3" t="str">
        <f ca="1">IF(AND($A118&lt;&gt;"",$A118&lt;&gt;"TOTAL"),IF(AND('[8]INVESTIGADOR_Grupo Edad'!$H116&lt;&gt;"",'[8]INVESTIGADOR_Grupo Edad'!$H116&lt;&gt;0),'[8]INVESTIGADOR_Grupo Edad'!$H116,""),IF($A118="TOTAL",SUM(INDIRECT("E4:E"&amp;ROW()-1)),""))</f>
        <v/>
      </c>
      <c r="F118" s="3" t="str">
        <f ca="1">IF(AND($A118&lt;&gt;"",$A118&lt;&gt;"TOTAL"),IF(AND('[8]INVESTIGADOR_Grupo Edad'!$J116&lt;&gt;"",'[8]INVESTIGADOR_Grupo Edad'!$J116&lt;&gt;0),'[8]INVESTIGADOR_Grupo Edad'!$J116,""),IF($A118="TOTAL",SUM(INDIRECT("F4:F"&amp;ROW()-1)),""))</f>
        <v/>
      </c>
      <c r="G118" s="3" t="str">
        <f t="shared" ca="1" si="20"/>
        <v/>
      </c>
      <c r="H118" s="3" t="str">
        <f ca="1">IF(AND($A118&lt;&gt;"",$A118&lt;&gt;"TOTAL"),IF(AND('[8]INVESTIGADOR_Grupo Edad'!$M116&lt;&gt;"",'[8]INVESTIGADOR_Grupo Edad'!$M116&lt;&gt;0),'[8]INVESTIGADOR_Grupo Edad'!$M116,""),IF($A118="TOTAL",SUM(INDIRECT("H4:H"&amp;ROW()-1)),""))</f>
        <v/>
      </c>
      <c r="I118" s="3" t="str">
        <f ca="1">IF(AND($A118&lt;&gt;"",$A118&lt;&gt;"TOTAL"),IF(AND('[8]INVESTIGADOR_Grupo Edad'!$O116&lt;&gt;"",'[8]INVESTIGADOR_Grupo Edad'!$O116&lt;&gt;0),'[8]INVESTIGADOR_Grupo Edad'!$O116,""),IF($A118="TOTAL",SUM(INDIRECT("I4:I"&amp;ROW()-1)),""))</f>
        <v/>
      </c>
      <c r="J118" s="3" t="str">
        <f t="shared" ca="1" si="21"/>
        <v/>
      </c>
      <c r="K118" s="3" t="str">
        <f ca="1">IF(AND($A118&lt;&gt;"",$A118&lt;&gt;"TOTAL"),IF(AND('[8]INVESTIGADOR_Grupo Edad'!$R116&lt;&gt;"",'[8]INVESTIGADOR_Grupo Edad'!$R116&lt;&gt;0),'[8]INVESTIGADOR_Grupo Edad'!$R116,""),IF($A118="TOTAL",SUM(INDIRECT("K4:K"&amp;ROW()-1)),""))</f>
        <v/>
      </c>
      <c r="L118" s="3" t="str">
        <f ca="1">IF(AND($A118&lt;&gt;"",$A118&lt;&gt;"TOTAL"),IF(AND('[8]INVESTIGADOR_Grupo Edad'!$T116&lt;&gt;"",'[8]INVESTIGADOR_Grupo Edad'!$T116&lt;&gt;0),'[8]INVESTIGADOR_Grupo Edad'!$T116,""),IF($A118="TOTAL",SUM(INDIRECT("L4:L"&amp;ROW()-1)),""))</f>
        <v/>
      </c>
      <c r="M118" s="3" t="str">
        <f t="shared" ca="1" si="22"/>
        <v/>
      </c>
      <c r="N118" s="3" t="str">
        <f ca="1">IF(AND($A118&lt;&gt;"",$A118&lt;&gt;"TOTAL"),IF(AND('[8]INVESTIGADOR_Grupo Edad'!$W116&lt;&gt;"",'[8]INVESTIGADOR_Grupo Edad'!$W116&lt;&gt;0),'[8]INVESTIGADOR_Grupo Edad'!$W116,""),IF($A118="TOTAL",SUM(INDIRECT("N4:N"&amp;ROW()-1)),""))</f>
        <v/>
      </c>
      <c r="O118" s="3" t="str">
        <f ca="1">IF(AND($A118&lt;&gt;"",$A118&lt;&gt;"TOTAL"),IF(AND('[8]INVESTIGADOR_Grupo Edad'!$Y116&lt;&gt;"",'[8]INVESTIGADOR_Grupo Edad'!$Y116&lt;&gt;0),'[8]INVESTIGADOR_Grupo Edad'!$Y116,""),IF($A118="TOTAL",SUM(INDIRECT("O4:O"&amp;ROW()-1)),""))</f>
        <v/>
      </c>
      <c r="P118" s="3" t="str">
        <f t="shared" ca="1" si="23"/>
        <v/>
      </c>
      <c r="Q118" s="3" t="str">
        <f ca="1">IF(AND($A118&lt;&gt;"",$A118&lt;&gt;"TOTAL"),IF(AND('[8]INVESTIGADOR_Grupo Edad'!$AB116&lt;&gt;"",'[8]INVESTIGADOR_Grupo Edad'!$AB116&lt;&gt;0),'[8]INVESTIGADOR_Grupo Edad'!$AB116,""),IF($A118="TOTAL",SUM(INDIRECT("Q4:Q"&amp;ROW()-1)),""))</f>
        <v/>
      </c>
      <c r="R118" s="3" t="str">
        <f ca="1">IF(AND($A118&lt;&gt;"",$A118&lt;&gt;"TOTAL"),IF(AND('[8]INVESTIGADOR_Grupo Edad'!$AD116&lt;&gt;"",'[8]INVESTIGADOR_Grupo Edad'!$AD116&lt;&gt;0),'[8]INVESTIGADOR_Grupo Edad'!$AD116,""),IF($A118="TOTAL",SUM(INDIRECT("R4:R"&amp;ROW()-1)),""))</f>
        <v/>
      </c>
      <c r="S118" s="3" t="str">
        <f t="shared" ca="1" si="24"/>
        <v/>
      </c>
      <c r="T118" s="3" t="str">
        <f ca="1">IF(AND($A118&lt;&gt;"",$A118&lt;&gt;"TOTAL"),IF(AND('[8]INVESTIGADOR_Grupo Edad'!$AG116&lt;&gt;"",'[8]INVESTIGADOR_Grupo Edad'!$AG116&lt;&gt;0),'[8]INVESTIGADOR_Grupo Edad'!$AG116,""),IF($A118="TOTAL",SUM(INDIRECT("T4:T"&amp;ROW()-1)),""))</f>
        <v/>
      </c>
      <c r="U118" s="3" t="str">
        <f ca="1">IF(AND($A118&lt;&gt;"",$A118&lt;&gt;"TOTAL"),IF(AND('[8]INVESTIGADOR_Grupo Edad'!$AI116&lt;&gt;"",'[8]INVESTIGADOR_Grupo Edad'!$AI116&lt;&gt;0),'[8]INVESTIGADOR_Grupo Edad'!$AI116,""),IF($A118="TOTAL",SUM(INDIRECT("U4:U"&amp;ROW()-1)),""))</f>
        <v/>
      </c>
      <c r="V118" s="3" t="str">
        <f t="shared" ca="1" si="25"/>
        <v/>
      </c>
      <c r="W118" s="3" t="str">
        <f ca="1">IF(AND($A118&lt;&gt;"",$A118&lt;&gt;"TOTAL"),IF(AND('[8]INVESTIGADOR_Grupo Edad'!$AL116&lt;&gt;"",'[8]INVESTIGADOR_Grupo Edad'!$AL116&lt;&gt;0),'[8]INVESTIGADOR_Grupo Edad'!$AL116,""),IF($A118="TOTAL",SUM(INDIRECT("W4:W"&amp;ROW()-1)),""))</f>
        <v/>
      </c>
      <c r="X118" s="3" t="str">
        <f ca="1">IF(AND($A118&lt;&gt;"",$A118&lt;&gt;"TOTAL"),IF(AND('[8]INVESTIGADOR_Grupo Edad'!$AN116&lt;&gt;"",'[8]INVESTIGADOR_Grupo Edad'!$AN116&lt;&gt;0),'[8]INVESTIGADOR_Grupo Edad'!$AN116,""),IF($A118="TOTAL",SUM(INDIRECT("X4:X"&amp;ROW()-1)),""))</f>
        <v/>
      </c>
      <c r="Y118" s="3" t="str">
        <f t="shared" ca="1" si="26"/>
        <v/>
      </c>
      <c r="Z118" s="3" t="str">
        <f ca="1">IF(AND($A118&lt;&gt;"",$A118&lt;&gt;"TOTAL"),IF(AND('[8]INVESTIGADOR_Grupo Edad'!$AQ116&lt;&gt;"",'[8]INVESTIGADOR_Grupo Edad'!$AQ116&lt;&gt;0),'[8]INVESTIGADOR_Grupo Edad'!$AQ116,""),IF($A118="TOTAL",SUM(INDIRECT("Z4:Z"&amp;ROW()-1)),""))</f>
        <v/>
      </c>
      <c r="AA118" s="3" t="str">
        <f ca="1">IF(AND($A118&lt;&gt;"",$A118&lt;&gt;"TOTAL"),IF(AND('[8]INVESTIGADOR_Grupo Edad'!$AS116&lt;&gt;"",'[8]INVESTIGADOR_Grupo Edad'!$AS116&lt;&gt;0),'[8]INVESTIGADOR_Grupo Edad'!$AS116,""),IF($A118="TOTAL",SUM(INDIRECT("AA4:AA"&amp;ROW()-1)),""))</f>
        <v/>
      </c>
      <c r="AB118" s="3" t="str">
        <f t="shared" ca="1" si="27"/>
        <v/>
      </c>
      <c r="AC118" s="3" t="str">
        <f ca="1">IF(AND($A118&lt;&gt;"",$A118&lt;&gt;"TOTAL"),IF(AND('[8]INVESTIGADOR_Grupo Edad'!$AV116&lt;&gt;"",'[8]INVESTIGADOR_Grupo Edad'!$AV116&lt;&gt;0),'[8]INVESTIGADOR_Grupo Edad'!$AV116,""),IF($A118="TOTAL",SUM(INDIRECT("AC4:AC"&amp;ROW()-1)),""))</f>
        <v/>
      </c>
      <c r="AD118" s="3" t="str">
        <f ca="1">IF(AND($A118&lt;&gt;"",$A118&lt;&gt;"TOTAL"),IF(AND('[8]INVESTIGADOR_Grupo Edad'!$AX116&lt;&gt;"",'[8]INVESTIGADOR_Grupo Edad'!$AX116&lt;&gt;0),'[8]INVESTIGADOR_Grupo Edad'!$AX116,""),IF($A118="TOTAL",SUM(INDIRECT("AD4:AD"&amp;ROW()-1)),""))</f>
        <v/>
      </c>
      <c r="AE118" s="3" t="str">
        <f t="shared" ca="1" si="28"/>
        <v/>
      </c>
      <c r="AF118" s="3" t="str">
        <f ca="1">IF(AND($A118&lt;&gt;"",$A118&lt;&gt;"TOTAL"),IF(AND('[8]INVESTIGADOR_Grupo Edad'!$BA116&lt;&gt;"",'[8]INVESTIGADOR_Grupo Edad'!$BA116&lt;&gt;0),'[8]INVESTIGADOR_Grupo Edad'!$BA116,""),IF($A118="TOTAL",SUM(INDIRECT("AF4:AF"&amp;ROW()-1)),""))</f>
        <v/>
      </c>
      <c r="AG118" s="3" t="str">
        <f ca="1">IF(AND($A118&lt;&gt;"",$A118&lt;&gt;"TOTAL"),IF(AND('[8]INVESTIGADOR_Grupo Edad'!$BC116&lt;&gt;"",'[8]INVESTIGADOR_Grupo Edad'!$BC116&lt;&gt;0),'[8]INVESTIGADOR_Grupo Edad'!$BC116,""),IF($A118="TOTAL",SUM(INDIRECT("AG4:AG"&amp;ROW()-1)),""))</f>
        <v/>
      </c>
      <c r="AH118" s="3" t="str">
        <f t="shared" ca="1" si="29"/>
        <v/>
      </c>
      <c r="AI118" s="3" t="str">
        <f ca="1">IF(AND($A118&lt;&gt;"",$A118&lt;&gt;"TOTAL"),IF(AND('[8]INVESTIGADOR_Grupo Edad'!$BF116&lt;&gt;"",'[8]INVESTIGADOR_Grupo Edad'!$BF116&lt;&gt;0),'[8]INVESTIGADOR_Grupo Edad'!$BF116,""),IF($A118="TOTAL",SUM(INDIRECT("AI4:AI"&amp;ROW()-1)),""))</f>
        <v/>
      </c>
      <c r="AJ118" s="3" t="str">
        <f ca="1">IF(AND($A118&lt;&gt;"",$A118&lt;&gt;"TOTAL"),IF(AND('[8]INVESTIGADOR_Grupo Edad'!$BH116&lt;&gt;"",'[8]INVESTIGADOR_Grupo Edad'!$BH116&lt;&gt;0),'[8]INVESTIGADOR_Grupo Edad'!$BH116,""),IF($A118="TOTAL",SUM(INDIRECT("AJ4:AJ"&amp;ROW()-1)),""))</f>
        <v/>
      </c>
      <c r="AK118" s="3" t="str">
        <f t="shared" ca="1" si="30"/>
        <v/>
      </c>
      <c r="AL118" s="3" t="str">
        <f ca="1">IF(AND($A118&lt;&gt;"",$A118&lt;&gt;"TOTAL"),IF(AND('[8]INVESTIGADOR_Grupo Edad'!$BK116&lt;&gt;"",'[8]INVESTIGADOR_Grupo Edad'!$BK116&lt;&gt;0),'[8]INVESTIGADOR_Grupo Edad'!$BK116,""),IF($A118="TOTAL",SUM(INDIRECT("AL4:AL"&amp;ROW()-1)),""))</f>
        <v/>
      </c>
      <c r="AM118" s="3" t="str">
        <f ca="1">IF(AND($A118&lt;&gt;"",$A118&lt;&gt;"TOTAL"),IF(AND('[8]INVESTIGADOR_Grupo Edad'!$BM116&lt;&gt;"",'[8]INVESTIGADOR_Grupo Edad'!$BM116&lt;&gt;0),'[8]INVESTIGADOR_Grupo Edad'!$BM116,""),IF($A118="TOTAL",SUM(INDIRECT("AM4:AM"&amp;ROW()-1)),""))</f>
        <v/>
      </c>
      <c r="AN118" s="3" t="str">
        <f t="shared" ca="1" si="31"/>
        <v/>
      </c>
      <c r="AO118" s="3" t="str">
        <f ca="1">IF(AND($A118&lt;&gt;"",$A118&lt;&gt;"TOTAL"),IF(AND('[8]INVESTIGADOR_Grupo Edad'!$BP116&lt;&gt;"",'[8]INVESTIGADOR_Grupo Edad'!$BP116&lt;&gt;0),'[8]INVESTIGADOR_Grupo Edad'!$BP116,""),IF($A118="TOTAL",SUM(INDIRECT("AO4:AO"&amp;ROW()-1)),""))</f>
        <v/>
      </c>
      <c r="AP118" s="3" t="str">
        <f ca="1">IF(AND($A118&lt;&gt;"",$A118&lt;&gt;"TOTAL"),IF(AND('[8]INVESTIGADOR_Grupo Edad'!$BR116&lt;&gt;"",'[8]INVESTIGADOR_Grupo Edad'!$BR116&lt;&gt;0),'[8]INVESTIGADOR_Grupo Edad'!$BR116,""),IF($A118="TOTAL",SUM(INDIRECT("AP4:AP"&amp;ROW()-1)),""))</f>
        <v/>
      </c>
      <c r="AQ118" s="3" t="str">
        <f t="shared" ca="1" si="32"/>
        <v/>
      </c>
      <c r="AR118" s="3" t="str">
        <f ca="1">IF(AND($A118&lt;&gt;"",$A118&lt;&gt;"TOTAL"),IF(AND('[8]INVESTIGADOR_Grupo Edad'!$BU116&lt;&gt;"",'[8]INVESTIGADOR_Grupo Edad'!$BU116&lt;&gt;0),'[8]INVESTIGADOR_Grupo Edad'!$BU116,""),IF($A118="TOTAL",SUM(INDIRECT("AR4:AR"&amp;ROW()-1)),""))</f>
        <v/>
      </c>
      <c r="AS118" s="3" t="str">
        <f ca="1">IF(AND($A118&lt;&gt;"",$A118&lt;&gt;"TOTAL"),IF(AND('[8]INVESTIGADOR_Grupo Edad'!$BW116&lt;&gt;"",'[8]INVESTIGADOR_Grupo Edad'!$BW116&lt;&gt;0),'[8]INVESTIGADOR_Grupo Edad'!$BW116,""),IF($A118="TOTAL",SUM(INDIRECT("AS4:AS"&amp;ROW()-1)),""))</f>
        <v/>
      </c>
      <c r="AT118" s="3" t="str">
        <f t="shared" ca="1" si="33"/>
        <v/>
      </c>
      <c r="AU118" s="3" t="str">
        <f ca="1">IF(AND($A118&lt;&gt;"",$A118&lt;&gt;"TOTAL"),IF(AND('[8]INVESTIGADOR_Grupo Edad'!$BZ116&lt;&gt;"",'[8]INVESTIGADOR_Grupo Edad'!$BZ116&lt;&gt;0),'[8]INVESTIGADOR_Grupo Edad'!$BZ116,""),IF($A118="TOTAL",SUM(INDIRECT("AU4:AU"&amp;ROW()-1)),""))</f>
        <v/>
      </c>
      <c r="AV118" s="3" t="str">
        <f ca="1">IF(AND($A118&lt;&gt;"",$A118&lt;&gt;"TOTAL"),IF(AND('[8]INVESTIGADOR_Grupo Edad'!$CB116&lt;&gt;"",'[8]INVESTIGADOR_Grupo Edad'!$CB116&lt;&gt;0),'[8]INVESTIGADOR_Grupo Edad'!$CB116,""),IF($A118="TOTAL",SUM(INDIRECT("AV4:AV"&amp;ROW()-1)),""))</f>
        <v/>
      </c>
      <c r="AW118" s="3" t="str">
        <f t="shared" ca="1" si="34"/>
        <v/>
      </c>
      <c r="AX118" s="3" t="str">
        <f ca="1">IF(AND($A118&lt;&gt;"",$A118&lt;&gt;"TOTAL"),IF(AND('[8]INVESTIGADOR_Grupo Edad'!$CE116&lt;&gt;"",'[8]INVESTIGADOR_Grupo Edad'!$CE116&lt;&gt;0),'[8]INVESTIGADOR_Grupo Edad'!$CE116,""),IF($A118="TOTAL",SUM(INDIRECT("AX4:AX"&amp;ROW()-1)),""))</f>
        <v/>
      </c>
      <c r="AY118" s="3" t="str">
        <f ca="1">IF(AND($A118&lt;&gt;"",$A118&lt;&gt;"TOTAL"),IF(AND('[8]INVESTIGADOR_Grupo Edad'!$CG116&lt;&gt;"",'[8]INVESTIGADOR_Grupo Edad'!$CG116&lt;&gt;0),'[8]INVESTIGADOR_Grupo Edad'!$CG116,""),IF($A118="TOTAL",SUM(INDIRECT("AY4:AY"&amp;ROW()-1)),""))</f>
        <v/>
      </c>
      <c r="AZ118" s="3" t="str">
        <f t="shared" ca="1" si="35"/>
        <v/>
      </c>
      <c r="BA118" s="3" t="str">
        <f ca="1">IF(AND($A118&lt;&gt;"",$A118&lt;&gt;"TOTAL"),IF(AND('[8]INVESTIGADOR_Grupo Edad'!$CJ116&lt;&gt;"",'[8]INVESTIGADOR_Grupo Edad'!$CJ116&lt;&gt;0),'[8]INVESTIGADOR_Grupo Edad'!$CJ116,""),IF($A118="TOTAL",SUM(INDIRECT("BA4:BA"&amp;ROW()-1)),""))</f>
        <v/>
      </c>
      <c r="BB118" s="3" t="str">
        <f ca="1">IF(AND($A118&lt;&gt;"",$A118&lt;&gt;"TOTAL"),IF(AND('[8]INVESTIGADOR_Grupo Edad'!$CL116&lt;&gt;"",'[8]INVESTIGADOR_Grupo Edad'!$CL116&lt;&gt;0),'[8]INVESTIGADOR_Grupo Edad'!$CL116,""),IF($A118="TOTAL",SUM(INDIRECT("BB4:BB"&amp;ROW()-1)),""))</f>
        <v/>
      </c>
      <c r="BC118" s="3" t="str">
        <f t="shared" ca="1" si="36"/>
        <v/>
      </c>
      <c r="BD118" s="3" t="str">
        <f ca="1">IF(AND($A118&lt;&gt;"",$A118&lt;&gt;"TOTAL"),IF(AND('[8]INVESTIGADOR_Grupo Edad'!$CO116&lt;&gt;"",'[8]INVESTIGADOR_Grupo Edad'!$CO116&lt;&gt;0),'[8]INVESTIGADOR_Grupo Edad'!$CO116,""),IF($A118="TOTAL",SUM(INDIRECT("BD4:BD"&amp;ROW()-1)),""))</f>
        <v/>
      </c>
      <c r="BE118" s="3" t="str">
        <f ca="1">IF(AND($A118&lt;&gt;"",$A118&lt;&gt;"TOTAL"),IF(AND('[8]INVESTIGADOR_Grupo Edad'!$CQ116&lt;&gt;"",'[8]INVESTIGADOR_Grupo Edad'!$CQ116&lt;&gt;0),'[8]INVESTIGADOR_Grupo Edad'!$CQ116,""),IF($A118="TOTAL",SUM(INDIRECT("BE4:BE"&amp;ROW()-1)),""))</f>
        <v/>
      </c>
      <c r="BF118" s="3" t="str">
        <f t="shared" ca="1" si="37"/>
        <v/>
      </c>
    </row>
    <row r="119" spans="1:58" x14ac:dyDescent="0.2">
      <c r="A119" s="25" t="str">
        <f>IF('[8]INVESTIGADOR_Grupo Edad'!$B117&lt;&gt;"",'[8]INVESTIGADOR_Grupo Edad'!$B117,IF(AND('[8]INVESTIGADOR_Grupo Edad'!$B117="",'[8]INVESTIGADOR_Grupo Edad'!$B118="",'[8]INVESTIGADOR_Grupo Edad'!$B116=""),"","TOTAL"))</f>
        <v/>
      </c>
      <c r="B119" s="3" t="str">
        <f ca="1">IF(AND($A119&lt;&gt;"",$A119&lt;&gt;"TOTAL"),IF(AND('[8]INVESTIGADOR_Grupo Edad'!$C117&lt;&gt;"",'[8]INVESTIGADOR_Grupo Edad'!$C117&lt;&gt;0),'[8]INVESTIGADOR_Grupo Edad'!$C117,""),IF($A119="TOTAL",SUM(INDIRECT("B4:B"&amp;ROW()-1)),""))</f>
        <v/>
      </c>
      <c r="C119" s="3" t="str">
        <f ca="1">IF(AND($A119&lt;&gt;"",$A119&lt;&gt;"TOTAL"),IF(AND('[8]INVESTIGADOR_Grupo Edad'!$E117&lt;&gt;"",'[8]INVESTIGADOR_Grupo Edad'!$E117&lt;&gt;0),'[8]INVESTIGADOR_Grupo Edad'!$E117,""),IF($A119="TOTAL",SUM(INDIRECT("C4:C"&amp;ROW()-1)),""))</f>
        <v/>
      </c>
      <c r="D119" s="3" t="str">
        <f t="shared" ca="1" si="19"/>
        <v/>
      </c>
      <c r="E119" s="3" t="str">
        <f ca="1">IF(AND($A119&lt;&gt;"",$A119&lt;&gt;"TOTAL"),IF(AND('[8]INVESTIGADOR_Grupo Edad'!$H117&lt;&gt;"",'[8]INVESTIGADOR_Grupo Edad'!$H117&lt;&gt;0),'[8]INVESTIGADOR_Grupo Edad'!$H117,""),IF($A119="TOTAL",SUM(INDIRECT("E4:E"&amp;ROW()-1)),""))</f>
        <v/>
      </c>
      <c r="F119" s="3" t="str">
        <f ca="1">IF(AND($A119&lt;&gt;"",$A119&lt;&gt;"TOTAL"),IF(AND('[8]INVESTIGADOR_Grupo Edad'!$J117&lt;&gt;"",'[8]INVESTIGADOR_Grupo Edad'!$J117&lt;&gt;0),'[8]INVESTIGADOR_Grupo Edad'!$J117,""),IF($A119="TOTAL",SUM(INDIRECT("F4:F"&amp;ROW()-1)),""))</f>
        <v/>
      </c>
      <c r="G119" s="3" t="str">
        <f t="shared" ca="1" si="20"/>
        <v/>
      </c>
      <c r="H119" s="3" t="str">
        <f ca="1">IF(AND($A119&lt;&gt;"",$A119&lt;&gt;"TOTAL"),IF(AND('[8]INVESTIGADOR_Grupo Edad'!$M117&lt;&gt;"",'[8]INVESTIGADOR_Grupo Edad'!$M117&lt;&gt;0),'[8]INVESTIGADOR_Grupo Edad'!$M117,""),IF($A119="TOTAL",SUM(INDIRECT("H4:H"&amp;ROW()-1)),""))</f>
        <v/>
      </c>
      <c r="I119" s="3" t="str">
        <f ca="1">IF(AND($A119&lt;&gt;"",$A119&lt;&gt;"TOTAL"),IF(AND('[8]INVESTIGADOR_Grupo Edad'!$O117&lt;&gt;"",'[8]INVESTIGADOR_Grupo Edad'!$O117&lt;&gt;0),'[8]INVESTIGADOR_Grupo Edad'!$O117,""),IF($A119="TOTAL",SUM(INDIRECT("I4:I"&amp;ROW()-1)),""))</f>
        <v/>
      </c>
      <c r="J119" s="3" t="str">
        <f t="shared" ca="1" si="21"/>
        <v/>
      </c>
      <c r="K119" s="3" t="str">
        <f ca="1">IF(AND($A119&lt;&gt;"",$A119&lt;&gt;"TOTAL"),IF(AND('[8]INVESTIGADOR_Grupo Edad'!$R117&lt;&gt;"",'[8]INVESTIGADOR_Grupo Edad'!$R117&lt;&gt;0),'[8]INVESTIGADOR_Grupo Edad'!$R117,""),IF($A119="TOTAL",SUM(INDIRECT("K4:K"&amp;ROW()-1)),""))</f>
        <v/>
      </c>
      <c r="L119" s="3" t="str">
        <f ca="1">IF(AND($A119&lt;&gt;"",$A119&lt;&gt;"TOTAL"),IF(AND('[8]INVESTIGADOR_Grupo Edad'!$T117&lt;&gt;"",'[8]INVESTIGADOR_Grupo Edad'!$T117&lt;&gt;0),'[8]INVESTIGADOR_Grupo Edad'!$T117,""),IF($A119="TOTAL",SUM(INDIRECT("L4:L"&amp;ROW()-1)),""))</f>
        <v/>
      </c>
      <c r="M119" s="3" t="str">
        <f t="shared" ca="1" si="22"/>
        <v/>
      </c>
      <c r="N119" s="3" t="str">
        <f ca="1">IF(AND($A119&lt;&gt;"",$A119&lt;&gt;"TOTAL"),IF(AND('[8]INVESTIGADOR_Grupo Edad'!$W117&lt;&gt;"",'[8]INVESTIGADOR_Grupo Edad'!$W117&lt;&gt;0),'[8]INVESTIGADOR_Grupo Edad'!$W117,""),IF($A119="TOTAL",SUM(INDIRECT("N4:N"&amp;ROW()-1)),""))</f>
        <v/>
      </c>
      <c r="O119" s="3" t="str">
        <f ca="1">IF(AND($A119&lt;&gt;"",$A119&lt;&gt;"TOTAL"),IF(AND('[8]INVESTIGADOR_Grupo Edad'!$Y117&lt;&gt;"",'[8]INVESTIGADOR_Grupo Edad'!$Y117&lt;&gt;0),'[8]INVESTIGADOR_Grupo Edad'!$Y117,""),IF($A119="TOTAL",SUM(INDIRECT("O4:O"&amp;ROW()-1)),""))</f>
        <v/>
      </c>
      <c r="P119" s="3" t="str">
        <f t="shared" ca="1" si="23"/>
        <v/>
      </c>
      <c r="Q119" s="3" t="str">
        <f ca="1">IF(AND($A119&lt;&gt;"",$A119&lt;&gt;"TOTAL"),IF(AND('[8]INVESTIGADOR_Grupo Edad'!$AB117&lt;&gt;"",'[8]INVESTIGADOR_Grupo Edad'!$AB117&lt;&gt;0),'[8]INVESTIGADOR_Grupo Edad'!$AB117,""),IF($A119="TOTAL",SUM(INDIRECT("Q4:Q"&amp;ROW()-1)),""))</f>
        <v/>
      </c>
      <c r="R119" s="3" t="str">
        <f ca="1">IF(AND($A119&lt;&gt;"",$A119&lt;&gt;"TOTAL"),IF(AND('[8]INVESTIGADOR_Grupo Edad'!$AD117&lt;&gt;"",'[8]INVESTIGADOR_Grupo Edad'!$AD117&lt;&gt;0),'[8]INVESTIGADOR_Grupo Edad'!$AD117,""),IF($A119="TOTAL",SUM(INDIRECT("R4:R"&amp;ROW()-1)),""))</f>
        <v/>
      </c>
      <c r="S119" s="3" t="str">
        <f t="shared" ca="1" si="24"/>
        <v/>
      </c>
      <c r="T119" s="3" t="str">
        <f ca="1">IF(AND($A119&lt;&gt;"",$A119&lt;&gt;"TOTAL"),IF(AND('[8]INVESTIGADOR_Grupo Edad'!$AG117&lt;&gt;"",'[8]INVESTIGADOR_Grupo Edad'!$AG117&lt;&gt;0),'[8]INVESTIGADOR_Grupo Edad'!$AG117,""),IF($A119="TOTAL",SUM(INDIRECT("T4:T"&amp;ROW()-1)),""))</f>
        <v/>
      </c>
      <c r="U119" s="3" t="str">
        <f ca="1">IF(AND($A119&lt;&gt;"",$A119&lt;&gt;"TOTAL"),IF(AND('[8]INVESTIGADOR_Grupo Edad'!$AI117&lt;&gt;"",'[8]INVESTIGADOR_Grupo Edad'!$AI117&lt;&gt;0),'[8]INVESTIGADOR_Grupo Edad'!$AI117,""),IF($A119="TOTAL",SUM(INDIRECT("U4:U"&amp;ROW()-1)),""))</f>
        <v/>
      </c>
      <c r="V119" s="3" t="str">
        <f t="shared" ca="1" si="25"/>
        <v/>
      </c>
      <c r="W119" s="3" t="str">
        <f ca="1">IF(AND($A119&lt;&gt;"",$A119&lt;&gt;"TOTAL"),IF(AND('[8]INVESTIGADOR_Grupo Edad'!$AL117&lt;&gt;"",'[8]INVESTIGADOR_Grupo Edad'!$AL117&lt;&gt;0),'[8]INVESTIGADOR_Grupo Edad'!$AL117,""),IF($A119="TOTAL",SUM(INDIRECT("W4:W"&amp;ROW()-1)),""))</f>
        <v/>
      </c>
      <c r="X119" s="3" t="str">
        <f ca="1">IF(AND($A119&lt;&gt;"",$A119&lt;&gt;"TOTAL"),IF(AND('[8]INVESTIGADOR_Grupo Edad'!$AN117&lt;&gt;"",'[8]INVESTIGADOR_Grupo Edad'!$AN117&lt;&gt;0),'[8]INVESTIGADOR_Grupo Edad'!$AN117,""),IF($A119="TOTAL",SUM(INDIRECT("X4:X"&amp;ROW()-1)),""))</f>
        <v/>
      </c>
      <c r="Y119" s="3" t="str">
        <f t="shared" ca="1" si="26"/>
        <v/>
      </c>
      <c r="Z119" s="3" t="str">
        <f ca="1">IF(AND($A119&lt;&gt;"",$A119&lt;&gt;"TOTAL"),IF(AND('[8]INVESTIGADOR_Grupo Edad'!$AQ117&lt;&gt;"",'[8]INVESTIGADOR_Grupo Edad'!$AQ117&lt;&gt;0),'[8]INVESTIGADOR_Grupo Edad'!$AQ117,""),IF($A119="TOTAL",SUM(INDIRECT("Z4:Z"&amp;ROW()-1)),""))</f>
        <v/>
      </c>
      <c r="AA119" s="3" t="str">
        <f ca="1">IF(AND($A119&lt;&gt;"",$A119&lt;&gt;"TOTAL"),IF(AND('[8]INVESTIGADOR_Grupo Edad'!$AS117&lt;&gt;"",'[8]INVESTIGADOR_Grupo Edad'!$AS117&lt;&gt;0),'[8]INVESTIGADOR_Grupo Edad'!$AS117,""),IF($A119="TOTAL",SUM(INDIRECT("AA4:AA"&amp;ROW()-1)),""))</f>
        <v/>
      </c>
      <c r="AB119" s="3" t="str">
        <f t="shared" ca="1" si="27"/>
        <v/>
      </c>
      <c r="AC119" s="3" t="str">
        <f ca="1">IF(AND($A119&lt;&gt;"",$A119&lt;&gt;"TOTAL"),IF(AND('[8]INVESTIGADOR_Grupo Edad'!$AV117&lt;&gt;"",'[8]INVESTIGADOR_Grupo Edad'!$AV117&lt;&gt;0),'[8]INVESTIGADOR_Grupo Edad'!$AV117,""),IF($A119="TOTAL",SUM(INDIRECT("AC4:AC"&amp;ROW()-1)),""))</f>
        <v/>
      </c>
      <c r="AD119" s="3" t="str">
        <f ca="1">IF(AND($A119&lt;&gt;"",$A119&lt;&gt;"TOTAL"),IF(AND('[8]INVESTIGADOR_Grupo Edad'!$AX117&lt;&gt;"",'[8]INVESTIGADOR_Grupo Edad'!$AX117&lt;&gt;0),'[8]INVESTIGADOR_Grupo Edad'!$AX117,""),IF($A119="TOTAL",SUM(INDIRECT("AD4:AD"&amp;ROW()-1)),""))</f>
        <v/>
      </c>
      <c r="AE119" s="3" t="str">
        <f t="shared" ca="1" si="28"/>
        <v/>
      </c>
      <c r="AF119" s="3" t="str">
        <f ca="1">IF(AND($A119&lt;&gt;"",$A119&lt;&gt;"TOTAL"),IF(AND('[8]INVESTIGADOR_Grupo Edad'!$BA117&lt;&gt;"",'[8]INVESTIGADOR_Grupo Edad'!$BA117&lt;&gt;0),'[8]INVESTIGADOR_Grupo Edad'!$BA117,""),IF($A119="TOTAL",SUM(INDIRECT("AF4:AF"&amp;ROW()-1)),""))</f>
        <v/>
      </c>
      <c r="AG119" s="3" t="str">
        <f ca="1">IF(AND($A119&lt;&gt;"",$A119&lt;&gt;"TOTAL"),IF(AND('[8]INVESTIGADOR_Grupo Edad'!$BC117&lt;&gt;"",'[8]INVESTIGADOR_Grupo Edad'!$BC117&lt;&gt;0),'[8]INVESTIGADOR_Grupo Edad'!$BC117,""),IF($A119="TOTAL",SUM(INDIRECT("AG4:AG"&amp;ROW()-1)),""))</f>
        <v/>
      </c>
      <c r="AH119" s="3" t="str">
        <f t="shared" ca="1" si="29"/>
        <v/>
      </c>
      <c r="AI119" s="3" t="str">
        <f ca="1">IF(AND($A119&lt;&gt;"",$A119&lt;&gt;"TOTAL"),IF(AND('[8]INVESTIGADOR_Grupo Edad'!$BF117&lt;&gt;"",'[8]INVESTIGADOR_Grupo Edad'!$BF117&lt;&gt;0),'[8]INVESTIGADOR_Grupo Edad'!$BF117,""),IF($A119="TOTAL",SUM(INDIRECT("AI4:AI"&amp;ROW()-1)),""))</f>
        <v/>
      </c>
      <c r="AJ119" s="3" t="str">
        <f ca="1">IF(AND($A119&lt;&gt;"",$A119&lt;&gt;"TOTAL"),IF(AND('[8]INVESTIGADOR_Grupo Edad'!$BH117&lt;&gt;"",'[8]INVESTIGADOR_Grupo Edad'!$BH117&lt;&gt;0),'[8]INVESTIGADOR_Grupo Edad'!$BH117,""),IF($A119="TOTAL",SUM(INDIRECT("AJ4:AJ"&amp;ROW()-1)),""))</f>
        <v/>
      </c>
      <c r="AK119" s="3" t="str">
        <f t="shared" ca="1" si="30"/>
        <v/>
      </c>
      <c r="AL119" s="3" t="str">
        <f ca="1">IF(AND($A119&lt;&gt;"",$A119&lt;&gt;"TOTAL"),IF(AND('[8]INVESTIGADOR_Grupo Edad'!$BK117&lt;&gt;"",'[8]INVESTIGADOR_Grupo Edad'!$BK117&lt;&gt;0),'[8]INVESTIGADOR_Grupo Edad'!$BK117,""),IF($A119="TOTAL",SUM(INDIRECT("AL4:AL"&amp;ROW()-1)),""))</f>
        <v/>
      </c>
      <c r="AM119" s="3" t="str">
        <f ca="1">IF(AND($A119&lt;&gt;"",$A119&lt;&gt;"TOTAL"),IF(AND('[8]INVESTIGADOR_Grupo Edad'!$BM117&lt;&gt;"",'[8]INVESTIGADOR_Grupo Edad'!$BM117&lt;&gt;0),'[8]INVESTIGADOR_Grupo Edad'!$BM117,""),IF($A119="TOTAL",SUM(INDIRECT("AM4:AM"&amp;ROW()-1)),""))</f>
        <v/>
      </c>
      <c r="AN119" s="3" t="str">
        <f t="shared" ca="1" si="31"/>
        <v/>
      </c>
      <c r="AO119" s="3" t="str">
        <f ca="1">IF(AND($A119&lt;&gt;"",$A119&lt;&gt;"TOTAL"),IF(AND('[8]INVESTIGADOR_Grupo Edad'!$BP117&lt;&gt;"",'[8]INVESTIGADOR_Grupo Edad'!$BP117&lt;&gt;0),'[8]INVESTIGADOR_Grupo Edad'!$BP117,""),IF($A119="TOTAL",SUM(INDIRECT("AO4:AO"&amp;ROW()-1)),""))</f>
        <v/>
      </c>
      <c r="AP119" s="3" t="str">
        <f ca="1">IF(AND($A119&lt;&gt;"",$A119&lt;&gt;"TOTAL"),IF(AND('[8]INVESTIGADOR_Grupo Edad'!$BR117&lt;&gt;"",'[8]INVESTIGADOR_Grupo Edad'!$BR117&lt;&gt;0),'[8]INVESTIGADOR_Grupo Edad'!$BR117,""),IF($A119="TOTAL",SUM(INDIRECT("AP4:AP"&amp;ROW()-1)),""))</f>
        <v/>
      </c>
      <c r="AQ119" s="3" t="str">
        <f t="shared" ca="1" si="32"/>
        <v/>
      </c>
      <c r="AR119" s="3" t="str">
        <f ca="1">IF(AND($A119&lt;&gt;"",$A119&lt;&gt;"TOTAL"),IF(AND('[8]INVESTIGADOR_Grupo Edad'!$BU117&lt;&gt;"",'[8]INVESTIGADOR_Grupo Edad'!$BU117&lt;&gt;0),'[8]INVESTIGADOR_Grupo Edad'!$BU117,""),IF($A119="TOTAL",SUM(INDIRECT("AR4:AR"&amp;ROW()-1)),""))</f>
        <v/>
      </c>
      <c r="AS119" s="3" t="str">
        <f ca="1">IF(AND($A119&lt;&gt;"",$A119&lt;&gt;"TOTAL"),IF(AND('[8]INVESTIGADOR_Grupo Edad'!$BW117&lt;&gt;"",'[8]INVESTIGADOR_Grupo Edad'!$BW117&lt;&gt;0),'[8]INVESTIGADOR_Grupo Edad'!$BW117,""),IF($A119="TOTAL",SUM(INDIRECT("AS4:AS"&amp;ROW()-1)),""))</f>
        <v/>
      </c>
      <c r="AT119" s="3" t="str">
        <f t="shared" ca="1" si="33"/>
        <v/>
      </c>
      <c r="AU119" s="3" t="str">
        <f ca="1">IF(AND($A119&lt;&gt;"",$A119&lt;&gt;"TOTAL"),IF(AND('[8]INVESTIGADOR_Grupo Edad'!$BZ117&lt;&gt;"",'[8]INVESTIGADOR_Grupo Edad'!$BZ117&lt;&gt;0),'[8]INVESTIGADOR_Grupo Edad'!$BZ117,""),IF($A119="TOTAL",SUM(INDIRECT("AU4:AU"&amp;ROW()-1)),""))</f>
        <v/>
      </c>
      <c r="AV119" s="3" t="str">
        <f ca="1">IF(AND($A119&lt;&gt;"",$A119&lt;&gt;"TOTAL"),IF(AND('[8]INVESTIGADOR_Grupo Edad'!$CB117&lt;&gt;"",'[8]INVESTIGADOR_Grupo Edad'!$CB117&lt;&gt;0),'[8]INVESTIGADOR_Grupo Edad'!$CB117,""),IF($A119="TOTAL",SUM(INDIRECT("AV4:AV"&amp;ROW()-1)),""))</f>
        <v/>
      </c>
      <c r="AW119" s="3" t="str">
        <f t="shared" ca="1" si="34"/>
        <v/>
      </c>
      <c r="AX119" s="3" t="str">
        <f ca="1">IF(AND($A119&lt;&gt;"",$A119&lt;&gt;"TOTAL"),IF(AND('[8]INVESTIGADOR_Grupo Edad'!$CE117&lt;&gt;"",'[8]INVESTIGADOR_Grupo Edad'!$CE117&lt;&gt;0),'[8]INVESTIGADOR_Grupo Edad'!$CE117,""),IF($A119="TOTAL",SUM(INDIRECT("AX4:AX"&amp;ROW()-1)),""))</f>
        <v/>
      </c>
      <c r="AY119" s="3" t="str">
        <f ca="1">IF(AND($A119&lt;&gt;"",$A119&lt;&gt;"TOTAL"),IF(AND('[8]INVESTIGADOR_Grupo Edad'!$CG117&lt;&gt;"",'[8]INVESTIGADOR_Grupo Edad'!$CG117&lt;&gt;0),'[8]INVESTIGADOR_Grupo Edad'!$CG117,""),IF($A119="TOTAL",SUM(INDIRECT("AY4:AY"&amp;ROW()-1)),""))</f>
        <v/>
      </c>
      <c r="AZ119" s="3" t="str">
        <f t="shared" ca="1" si="35"/>
        <v/>
      </c>
      <c r="BA119" s="3" t="str">
        <f ca="1">IF(AND($A119&lt;&gt;"",$A119&lt;&gt;"TOTAL"),IF(AND('[8]INVESTIGADOR_Grupo Edad'!$CJ117&lt;&gt;"",'[8]INVESTIGADOR_Grupo Edad'!$CJ117&lt;&gt;0),'[8]INVESTIGADOR_Grupo Edad'!$CJ117,""),IF($A119="TOTAL",SUM(INDIRECT("BA4:BA"&amp;ROW()-1)),""))</f>
        <v/>
      </c>
      <c r="BB119" s="3" t="str">
        <f ca="1">IF(AND($A119&lt;&gt;"",$A119&lt;&gt;"TOTAL"),IF(AND('[8]INVESTIGADOR_Grupo Edad'!$CL117&lt;&gt;"",'[8]INVESTIGADOR_Grupo Edad'!$CL117&lt;&gt;0),'[8]INVESTIGADOR_Grupo Edad'!$CL117,""),IF($A119="TOTAL",SUM(INDIRECT("BB4:BB"&amp;ROW()-1)),""))</f>
        <v/>
      </c>
      <c r="BC119" s="3" t="str">
        <f t="shared" ca="1" si="36"/>
        <v/>
      </c>
      <c r="BD119" s="3" t="str">
        <f ca="1">IF(AND($A119&lt;&gt;"",$A119&lt;&gt;"TOTAL"),IF(AND('[8]INVESTIGADOR_Grupo Edad'!$CO117&lt;&gt;"",'[8]INVESTIGADOR_Grupo Edad'!$CO117&lt;&gt;0),'[8]INVESTIGADOR_Grupo Edad'!$CO117,""),IF($A119="TOTAL",SUM(INDIRECT("BD4:BD"&amp;ROW()-1)),""))</f>
        <v/>
      </c>
      <c r="BE119" s="3" t="str">
        <f ca="1">IF(AND($A119&lt;&gt;"",$A119&lt;&gt;"TOTAL"),IF(AND('[8]INVESTIGADOR_Grupo Edad'!$CQ117&lt;&gt;"",'[8]INVESTIGADOR_Grupo Edad'!$CQ117&lt;&gt;0),'[8]INVESTIGADOR_Grupo Edad'!$CQ117,""),IF($A119="TOTAL",SUM(INDIRECT("BE4:BE"&amp;ROW()-1)),""))</f>
        <v/>
      </c>
      <c r="BF119" s="3" t="str">
        <f t="shared" ca="1" si="37"/>
        <v/>
      </c>
    </row>
    <row r="120" spans="1:58" x14ac:dyDescent="0.2">
      <c r="A120" s="25" t="str">
        <f>IF('[8]INVESTIGADOR_Grupo Edad'!$B118&lt;&gt;"",'[8]INVESTIGADOR_Grupo Edad'!$B118,IF(AND('[8]INVESTIGADOR_Grupo Edad'!$B118="",'[8]INVESTIGADOR_Grupo Edad'!$B119="",'[8]INVESTIGADOR_Grupo Edad'!$B117=""),"","TOTAL"))</f>
        <v/>
      </c>
      <c r="B120" s="3" t="str">
        <f ca="1">IF(AND($A120&lt;&gt;"",$A120&lt;&gt;"TOTAL"),IF(AND('[8]INVESTIGADOR_Grupo Edad'!$C118&lt;&gt;"",'[8]INVESTIGADOR_Grupo Edad'!$C118&lt;&gt;0),'[8]INVESTIGADOR_Grupo Edad'!$C118,""),IF($A120="TOTAL",SUM(INDIRECT("B4:B"&amp;ROW()-1)),""))</f>
        <v/>
      </c>
      <c r="C120" s="3" t="str">
        <f ca="1">IF(AND($A120&lt;&gt;"",$A120&lt;&gt;"TOTAL"),IF(AND('[8]INVESTIGADOR_Grupo Edad'!$E118&lt;&gt;"",'[8]INVESTIGADOR_Grupo Edad'!$E118&lt;&gt;0),'[8]INVESTIGADOR_Grupo Edad'!$E118,""),IF($A120="TOTAL",SUM(INDIRECT("C4:C"&amp;ROW()-1)),""))</f>
        <v/>
      </c>
      <c r="D120" s="3" t="str">
        <f t="shared" ca="1" si="19"/>
        <v/>
      </c>
      <c r="E120" s="3" t="str">
        <f ca="1">IF(AND($A120&lt;&gt;"",$A120&lt;&gt;"TOTAL"),IF(AND('[8]INVESTIGADOR_Grupo Edad'!$H118&lt;&gt;"",'[8]INVESTIGADOR_Grupo Edad'!$H118&lt;&gt;0),'[8]INVESTIGADOR_Grupo Edad'!$H118,""),IF($A120="TOTAL",SUM(INDIRECT("E4:E"&amp;ROW()-1)),""))</f>
        <v/>
      </c>
      <c r="F120" s="3" t="str">
        <f ca="1">IF(AND($A120&lt;&gt;"",$A120&lt;&gt;"TOTAL"),IF(AND('[8]INVESTIGADOR_Grupo Edad'!$J118&lt;&gt;"",'[8]INVESTIGADOR_Grupo Edad'!$J118&lt;&gt;0),'[8]INVESTIGADOR_Grupo Edad'!$J118,""),IF($A120="TOTAL",SUM(INDIRECT("F4:F"&amp;ROW()-1)),""))</f>
        <v/>
      </c>
      <c r="G120" s="3" t="str">
        <f t="shared" ca="1" si="20"/>
        <v/>
      </c>
      <c r="H120" s="3" t="str">
        <f ca="1">IF(AND($A120&lt;&gt;"",$A120&lt;&gt;"TOTAL"),IF(AND('[8]INVESTIGADOR_Grupo Edad'!$M118&lt;&gt;"",'[8]INVESTIGADOR_Grupo Edad'!$M118&lt;&gt;0),'[8]INVESTIGADOR_Grupo Edad'!$M118,""),IF($A120="TOTAL",SUM(INDIRECT("H4:H"&amp;ROW()-1)),""))</f>
        <v/>
      </c>
      <c r="I120" s="3" t="str">
        <f ca="1">IF(AND($A120&lt;&gt;"",$A120&lt;&gt;"TOTAL"),IF(AND('[8]INVESTIGADOR_Grupo Edad'!$O118&lt;&gt;"",'[8]INVESTIGADOR_Grupo Edad'!$O118&lt;&gt;0),'[8]INVESTIGADOR_Grupo Edad'!$O118,""),IF($A120="TOTAL",SUM(INDIRECT("I4:I"&amp;ROW()-1)),""))</f>
        <v/>
      </c>
      <c r="J120" s="3" t="str">
        <f t="shared" ca="1" si="21"/>
        <v/>
      </c>
      <c r="K120" s="3" t="str">
        <f ca="1">IF(AND($A120&lt;&gt;"",$A120&lt;&gt;"TOTAL"),IF(AND('[8]INVESTIGADOR_Grupo Edad'!$R118&lt;&gt;"",'[8]INVESTIGADOR_Grupo Edad'!$R118&lt;&gt;0),'[8]INVESTIGADOR_Grupo Edad'!$R118,""),IF($A120="TOTAL",SUM(INDIRECT("K4:K"&amp;ROW()-1)),""))</f>
        <v/>
      </c>
      <c r="L120" s="3" t="str">
        <f ca="1">IF(AND($A120&lt;&gt;"",$A120&lt;&gt;"TOTAL"),IF(AND('[8]INVESTIGADOR_Grupo Edad'!$T118&lt;&gt;"",'[8]INVESTIGADOR_Grupo Edad'!$T118&lt;&gt;0),'[8]INVESTIGADOR_Grupo Edad'!$T118,""),IF($A120="TOTAL",SUM(INDIRECT("L4:L"&amp;ROW()-1)),""))</f>
        <v/>
      </c>
      <c r="M120" s="3" t="str">
        <f t="shared" ca="1" si="22"/>
        <v/>
      </c>
      <c r="N120" s="3" t="str">
        <f ca="1">IF(AND($A120&lt;&gt;"",$A120&lt;&gt;"TOTAL"),IF(AND('[8]INVESTIGADOR_Grupo Edad'!$W118&lt;&gt;"",'[8]INVESTIGADOR_Grupo Edad'!$W118&lt;&gt;0),'[8]INVESTIGADOR_Grupo Edad'!$W118,""),IF($A120="TOTAL",SUM(INDIRECT("N4:N"&amp;ROW()-1)),""))</f>
        <v/>
      </c>
      <c r="O120" s="3" t="str">
        <f ca="1">IF(AND($A120&lt;&gt;"",$A120&lt;&gt;"TOTAL"),IF(AND('[8]INVESTIGADOR_Grupo Edad'!$Y118&lt;&gt;"",'[8]INVESTIGADOR_Grupo Edad'!$Y118&lt;&gt;0),'[8]INVESTIGADOR_Grupo Edad'!$Y118,""),IF($A120="TOTAL",SUM(INDIRECT("O4:O"&amp;ROW()-1)),""))</f>
        <v/>
      </c>
      <c r="P120" s="3" t="str">
        <f t="shared" ca="1" si="23"/>
        <v/>
      </c>
      <c r="Q120" s="3" t="str">
        <f ca="1">IF(AND($A120&lt;&gt;"",$A120&lt;&gt;"TOTAL"),IF(AND('[8]INVESTIGADOR_Grupo Edad'!$AB118&lt;&gt;"",'[8]INVESTIGADOR_Grupo Edad'!$AB118&lt;&gt;0),'[8]INVESTIGADOR_Grupo Edad'!$AB118,""),IF($A120="TOTAL",SUM(INDIRECT("Q4:Q"&amp;ROW()-1)),""))</f>
        <v/>
      </c>
      <c r="R120" s="3" t="str">
        <f ca="1">IF(AND($A120&lt;&gt;"",$A120&lt;&gt;"TOTAL"),IF(AND('[8]INVESTIGADOR_Grupo Edad'!$AD118&lt;&gt;"",'[8]INVESTIGADOR_Grupo Edad'!$AD118&lt;&gt;0),'[8]INVESTIGADOR_Grupo Edad'!$AD118,""),IF($A120="TOTAL",SUM(INDIRECT("R4:R"&amp;ROW()-1)),""))</f>
        <v/>
      </c>
      <c r="S120" s="3" t="str">
        <f t="shared" ca="1" si="24"/>
        <v/>
      </c>
      <c r="T120" s="3" t="str">
        <f ca="1">IF(AND($A120&lt;&gt;"",$A120&lt;&gt;"TOTAL"),IF(AND('[8]INVESTIGADOR_Grupo Edad'!$AG118&lt;&gt;"",'[8]INVESTIGADOR_Grupo Edad'!$AG118&lt;&gt;0),'[8]INVESTIGADOR_Grupo Edad'!$AG118,""),IF($A120="TOTAL",SUM(INDIRECT("T4:T"&amp;ROW()-1)),""))</f>
        <v/>
      </c>
      <c r="U120" s="3" t="str">
        <f ca="1">IF(AND($A120&lt;&gt;"",$A120&lt;&gt;"TOTAL"),IF(AND('[8]INVESTIGADOR_Grupo Edad'!$AI118&lt;&gt;"",'[8]INVESTIGADOR_Grupo Edad'!$AI118&lt;&gt;0),'[8]INVESTIGADOR_Grupo Edad'!$AI118,""),IF($A120="TOTAL",SUM(INDIRECT("U4:U"&amp;ROW()-1)),""))</f>
        <v/>
      </c>
      <c r="V120" s="3" t="str">
        <f t="shared" ca="1" si="25"/>
        <v/>
      </c>
      <c r="W120" s="3" t="str">
        <f ca="1">IF(AND($A120&lt;&gt;"",$A120&lt;&gt;"TOTAL"),IF(AND('[8]INVESTIGADOR_Grupo Edad'!$AL118&lt;&gt;"",'[8]INVESTIGADOR_Grupo Edad'!$AL118&lt;&gt;0),'[8]INVESTIGADOR_Grupo Edad'!$AL118,""),IF($A120="TOTAL",SUM(INDIRECT("W4:W"&amp;ROW()-1)),""))</f>
        <v/>
      </c>
      <c r="X120" s="3" t="str">
        <f ca="1">IF(AND($A120&lt;&gt;"",$A120&lt;&gt;"TOTAL"),IF(AND('[8]INVESTIGADOR_Grupo Edad'!$AN118&lt;&gt;"",'[8]INVESTIGADOR_Grupo Edad'!$AN118&lt;&gt;0),'[8]INVESTIGADOR_Grupo Edad'!$AN118,""),IF($A120="TOTAL",SUM(INDIRECT("X4:X"&amp;ROW()-1)),""))</f>
        <v/>
      </c>
      <c r="Y120" s="3" t="str">
        <f t="shared" ca="1" si="26"/>
        <v/>
      </c>
      <c r="Z120" s="3" t="str">
        <f ca="1">IF(AND($A120&lt;&gt;"",$A120&lt;&gt;"TOTAL"),IF(AND('[8]INVESTIGADOR_Grupo Edad'!$AQ118&lt;&gt;"",'[8]INVESTIGADOR_Grupo Edad'!$AQ118&lt;&gt;0),'[8]INVESTIGADOR_Grupo Edad'!$AQ118,""),IF($A120="TOTAL",SUM(INDIRECT("Z4:Z"&amp;ROW()-1)),""))</f>
        <v/>
      </c>
      <c r="AA120" s="3" t="str">
        <f ca="1">IF(AND($A120&lt;&gt;"",$A120&lt;&gt;"TOTAL"),IF(AND('[8]INVESTIGADOR_Grupo Edad'!$AS118&lt;&gt;"",'[8]INVESTIGADOR_Grupo Edad'!$AS118&lt;&gt;0),'[8]INVESTIGADOR_Grupo Edad'!$AS118,""),IF($A120="TOTAL",SUM(INDIRECT("AA4:AA"&amp;ROW()-1)),""))</f>
        <v/>
      </c>
      <c r="AB120" s="3" t="str">
        <f t="shared" ca="1" si="27"/>
        <v/>
      </c>
      <c r="AC120" s="3" t="str">
        <f ca="1">IF(AND($A120&lt;&gt;"",$A120&lt;&gt;"TOTAL"),IF(AND('[8]INVESTIGADOR_Grupo Edad'!$AV118&lt;&gt;"",'[8]INVESTIGADOR_Grupo Edad'!$AV118&lt;&gt;0),'[8]INVESTIGADOR_Grupo Edad'!$AV118,""),IF($A120="TOTAL",SUM(INDIRECT("AC4:AC"&amp;ROW()-1)),""))</f>
        <v/>
      </c>
      <c r="AD120" s="3" t="str">
        <f ca="1">IF(AND($A120&lt;&gt;"",$A120&lt;&gt;"TOTAL"),IF(AND('[8]INVESTIGADOR_Grupo Edad'!$AX118&lt;&gt;"",'[8]INVESTIGADOR_Grupo Edad'!$AX118&lt;&gt;0),'[8]INVESTIGADOR_Grupo Edad'!$AX118,""),IF($A120="TOTAL",SUM(INDIRECT("AD4:AD"&amp;ROW()-1)),""))</f>
        <v/>
      </c>
      <c r="AE120" s="3" t="str">
        <f t="shared" ca="1" si="28"/>
        <v/>
      </c>
      <c r="AF120" s="3" t="str">
        <f ca="1">IF(AND($A120&lt;&gt;"",$A120&lt;&gt;"TOTAL"),IF(AND('[8]INVESTIGADOR_Grupo Edad'!$BA118&lt;&gt;"",'[8]INVESTIGADOR_Grupo Edad'!$BA118&lt;&gt;0),'[8]INVESTIGADOR_Grupo Edad'!$BA118,""),IF($A120="TOTAL",SUM(INDIRECT("AF4:AF"&amp;ROW()-1)),""))</f>
        <v/>
      </c>
      <c r="AG120" s="3" t="str">
        <f ca="1">IF(AND($A120&lt;&gt;"",$A120&lt;&gt;"TOTAL"),IF(AND('[8]INVESTIGADOR_Grupo Edad'!$BC118&lt;&gt;"",'[8]INVESTIGADOR_Grupo Edad'!$BC118&lt;&gt;0),'[8]INVESTIGADOR_Grupo Edad'!$BC118,""),IF($A120="TOTAL",SUM(INDIRECT("AG4:AG"&amp;ROW()-1)),""))</f>
        <v/>
      </c>
      <c r="AH120" s="3" t="str">
        <f t="shared" ca="1" si="29"/>
        <v/>
      </c>
      <c r="AI120" s="3" t="str">
        <f ca="1">IF(AND($A120&lt;&gt;"",$A120&lt;&gt;"TOTAL"),IF(AND('[8]INVESTIGADOR_Grupo Edad'!$BF118&lt;&gt;"",'[8]INVESTIGADOR_Grupo Edad'!$BF118&lt;&gt;0),'[8]INVESTIGADOR_Grupo Edad'!$BF118,""),IF($A120="TOTAL",SUM(INDIRECT("AI4:AI"&amp;ROW()-1)),""))</f>
        <v/>
      </c>
      <c r="AJ120" s="3" t="str">
        <f ca="1">IF(AND($A120&lt;&gt;"",$A120&lt;&gt;"TOTAL"),IF(AND('[8]INVESTIGADOR_Grupo Edad'!$BH118&lt;&gt;"",'[8]INVESTIGADOR_Grupo Edad'!$BH118&lt;&gt;0),'[8]INVESTIGADOR_Grupo Edad'!$BH118,""),IF($A120="TOTAL",SUM(INDIRECT("AJ4:AJ"&amp;ROW()-1)),""))</f>
        <v/>
      </c>
      <c r="AK120" s="3" t="str">
        <f t="shared" ca="1" si="30"/>
        <v/>
      </c>
      <c r="AL120" s="3" t="str">
        <f ca="1">IF(AND($A120&lt;&gt;"",$A120&lt;&gt;"TOTAL"),IF(AND('[8]INVESTIGADOR_Grupo Edad'!$BK118&lt;&gt;"",'[8]INVESTIGADOR_Grupo Edad'!$BK118&lt;&gt;0),'[8]INVESTIGADOR_Grupo Edad'!$BK118,""),IF($A120="TOTAL",SUM(INDIRECT("AL4:AL"&amp;ROW()-1)),""))</f>
        <v/>
      </c>
      <c r="AM120" s="3" t="str">
        <f ca="1">IF(AND($A120&lt;&gt;"",$A120&lt;&gt;"TOTAL"),IF(AND('[8]INVESTIGADOR_Grupo Edad'!$BM118&lt;&gt;"",'[8]INVESTIGADOR_Grupo Edad'!$BM118&lt;&gt;0),'[8]INVESTIGADOR_Grupo Edad'!$BM118,""),IF($A120="TOTAL",SUM(INDIRECT("AM4:AM"&amp;ROW()-1)),""))</f>
        <v/>
      </c>
      <c r="AN120" s="3" t="str">
        <f t="shared" ca="1" si="31"/>
        <v/>
      </c>
      <c r="AO120" s="3" t="str">
        <f ca="1">IF(AND($A120&lt;&gt;"",$A120&lt;&gt;"TOTAL"),IF(AND('[8]INVESTIGADOR_Grupo Edad'!$BP118&lt;&gt;"",'[8]INVESTIGADOR_Grupo Edad'!$BP118&lt;&gt;0),'[8]INVESTIGADOR_Grupo Edad'!$BP118,""),IF($A120="TOTAL",SUM(INDIRECT("AO4:AO"&amp;ROW()-1)),""))</f>
        <v/>
      </c>
      <c r="AP120" s="3" t="str">
        <f ca="1">IF(AND($A120&lt;&gt;"",$A120&lt;&gt;"TOTAL"),IF(AND('[8]INVESTIGADOR_Grupo Edad'!$BR118&lt;&gt;"",'[8]INVESTIGADOR_Grupo Edad'!$BR118&lt;&gt;0),'[8]INVESTIGADOR_Grupo Edad'!$BR118,""),IF($A120="TOTAL",SUM(INDIRECT("AP4:AP"&amp;ROW()-1)),""))</f>
        <v/>
      </c>
      <c r="AQ120" s="3" t="str">
        <f t="shared" ca="1" si="32"/>
        <v/>
      </c>
      <c r="AR120" s="3" t="str">
        <f ca="1">IF(AND($A120&lt;&gt;"",$A120&lt;&gt;"TOTAL"),IF(AND('[8]INVESTIGADOR_Grupo Edad'!$BU118&lt;&gt;"",'[8]INVESTIGADOR_Grupo Edad'!$BU118&lt;&gt;0),'[8]INVESTIGADOR_Grupo Edad'!$BU118,""),IF($A120="TOTAL",SUM(INDIRECT("AR4:AR"&amp;ROW()-1)),""))</f>
        <v/>
      </c>
      <c r="AS120" s="3" t="str">
        <f ca="1">IF(AND($A120&lt;&gt;"",$A120&lt;&gt;"TOTAL"),IF(AND('[8]INVESTIGADOR_Grupo Edad'!$BW118&lt;&gt;"",'[8]INVESTIGADOR_Grupo Edad'!$BW118&lt;&gt;0),'[8]INVESTIGADOR_Grupo Edad'!$BW118,""),IF($A120="TOTAL",SUM(INDIRECT("AS4:AS"&amp;ROW()-1)),""))</f>
        <v/>
      </c>
      <c r="AT120" s="3" t="str">
        <f t="shared" ca="1" si="33"/>
        <v/>
      </c>
      <c r="AU120" s="3" t="str">
        <f ca="1">IF(AND($A120&lt;&gt;"",$A120&lt;&gt;"TOTAL"),IF(AND('[8]INVESTIGADOR_Grupo Edad'!$BZ118&lt;&gt;"",'[8]INVESTIGADOR_Grupo Edad'!$BZ118&lt;&gt;0),'[8]INVESTIGADOR_Grupo Edad'!$BZ118,""),IF($A120="TOTAL",SUM(INDIRECT("AU4:AU"&amp;ROW()-1)),""))</f>
        <v/>
      </c>
      <c r="AV120" s="3" t="str">
        <f ca="1">IF(AND($A120&lt;&gt;"",$A120&lt;&gt;"TOTAL"),IF(AND('[8]INVESTIGADOR_Grupo Edad'!$CB118&lt;&gt;"",'[8]INVESTIGADOR_Grupo Edad'!$CB118&lt;&gt;0),'[8]INVESTIGADOR_Grupo Edad'!$CB118,""),IF($A120="TOTAL",SUM(INDIRECT("AV4:AV"&amp;ROW()-1)),""))</f>
        <v/>
      </c>
      <c r="AW120" s="3" t="str">
        <f t="shared" ca="1" si="34"/>
        <v/>
      </c>
      <c r="AX120" s="3" t="str">
        <f ca="1">IF(AND($A120&lt;&gt;"",$A120&lt;&gt;"TOTAL"),IF(AND('[8]INVESTIGADOR_Grupo Edad'!$CE118&lt;&gt;"",'[8]INVESTIGADOR_Grupo Edad'!$CE118&lt;&gt;0),'[8]INVESTIGADOR_Grupo Edad'!$CE118,""),IF($A120="TOTAL",SUM(INDIRECT("AX4:AX"&amp;ROW()-1)),""))</f>
        <v/>
      </c>
      <c r="AY120" s="3" t="str">
        <f ca="1">IF(AND($A120&lt;&gt;"",$A120&lt;&gt;"TOTAL"),IF(AND('[8]INVESTIGADOR_Grupo Edad'!$CG118&lt;&gt;"",'[8]INVESTIGADOR_Grupo Edad'!$CG118&lt;&gt;0),'[8]INVESTIGADOR_Grupo Edad'!$CG118,""),IF($A120="TOTAL",SUM(INDIRECT("AY4:AY"&amp;ROW()-1)),""))</f>
        <v/>
      </c>
      <c r="AZ120" s="3" t="str">
        <f t="shared" ca="1" si="35"/>
        <v/>
      </c>
      <c r="BA120" s="3" t="str">
        <f ca="1">IF(AND($A120&lt;&gt;"",$A120&lt;&gt;"TOTAL"),IF(AND('[8]INVESTIGADOR_Grupo Edad'!$CJ118&lt;&gt;"",'[8]INVESTIGADOR_Grupo Edad'!$CJ118&lt;&gt;0),'[8]INVESTIGADOR_Grupo Edad'!$CJ118,""),IF($A120="TOTAL",SUM(INDIRECT("BA4:BA"&amp;ROW()-1)),""))</f>
        <v/>
      </c>
      <c r="BB120" s="3" t="str">
        <f ca="1">IF(AND($A120&lt;&gt;"",$A120&lt;&gt;"TOTAL"),IF(AND('[8]INVESTIGADOR_Grupo Edad'!$CL118&lt;&gt;"",'[8]INVESTIGADOR_Grupo Edad'!$CL118&lt;&gt;0),'[8]INVESTIGADOR_Grupo Edad'!$CL118,""),IF($A120="TOTAL",SUM(INDIRECT("BB4:BB"&amp;ROW()-1)),""))</f>
        <v/>
      </c>
      <c r="BC120" s="3" t="str">
        <f t="shared" ca="1" si="36"/>
        <v/>
      </c>
      <c r="BD120" s="3" t="str">
        <f ca="1">IF(AND($A120&lt;&gt;"",$A120&lt;&gt;"TOTAL"),IF(AND('[8]INVESTIGADOR_Grupo Edad'!$CO118&lt;&gt;"",'[8]INVESTIGADOR_Grupo Edad'!$CO118&lt;&gt;0),'[8]INVESTIGADOR_Grupo Edad'!$CO118,""),IF($A120="TOTAL",SUM(INDIRECT("BD4:BD"&amp;ROW()-1)),""))</f>
        <v/>
      </c>
      <c r="BE120" s="3" t="str">
        <f ca="1">IF(AND($A120&lt;&gt;"",$A120&lt;&gt;"TOTAL"),IF(AND('[8]INVESTIGADOR_Grupo Edad'!$CQ118&lt;&gt;"",'[8]INVESTIGADOR_Grupo Edad'!$CQ118&lt;&gt;0),'[8]INVESTIGADOR_Grupo Edad'!$CQ118,""),IF($A120="TOTAL",SUM(INDIRECT("BE4:BE"&amp;ROW()-1)),""))</f>
        <v/>
      </c>
      <c r="BF120" s="3" t="str">
        <f t="shared" ca="1" si="37"/>
        <v/>
      </c>
    </row>
    <row r="121" spans="1:58" x14ac:dyDescent="0.2">
      <c r="A121" s="25" t="str">
        <f>IF('[8]INVESTIGADOR_Grupo Edad'!$B119&lt;&gt;"",'[8]INVESTIGADOR_Grupo Edad'!$B119,IF(AND('[8]INVESTIGADOR_Grupo Edad'!$B119="",'[8]INVESTIGADOR_Grupo Edad'!$B120="",'[8]INVESTIGADOR_Grupo Edad'!$B118=""),"","TOTAL"))</f>
        <v/>
      </c>
      <c r="B121" s="3" t="str">
        <f ca="1">IF(AND($A121&lt;&gt;"",$A121&lt;&gt;"TOTAL"),IF(AND('[8]INVESTIGADOR_Grupo Edad'!$C119&lt;&gt;"",'[8]INVESTIGADOR_Grupo Edad'!$C119&lt;&gt;0),'[8]INVESTIGADOR_Grupo Edad'!$C119,""),IF($A121="TOTAL",SUM(INDIRECT("B4:B"&amp;ROW()-1)),""))</f>
        <v/>
      </c>
      <c r="C121" s="3" t="str">
        <f ca="1">IF(AND($A121&lt;&gt;"",$A121&lt;&gt;"TOTAL"),IF(AND('[8]INVESTIGADOR_Grupo Edad'!$E119&lt;&gt;"",'[8]INVESTIGADOR_Grupo Edad'!$E119&lt;&gt;0),'[8]INVESTIGADOR_Grupo Edad'!$E119,""),IF($A121="TOTAL",SUM(INDIRECT("C4:C"&amp;ROW()-1)),""))</f>
        <v/>
      </c>
      <c r="D121" s="3" t="str">
        <f t="shared" ca="1" si="19"/>
        <v/>
      </c>
      <c r="E121" s="3" t="str">
        <f ca="1">IF(AND($A121&lt;&gt;"",$A121&lt;&gt;"TOTAL"),IF(AND('[8]INVESTIGADOR_Grupo Edad'!$H119&lt;&gt;"",'[8]INVESTIGADOR_Grupo Edad'!$H119&lt;&gt;0),'[8]INVESTIGADOR_Grupo Edad'!$H119,""),IF($A121="TOTAL",SUM(INDIRECT("E4:E"&amp;ROW()-1)),""))</f>
        <v/>
      </c>
      <c r="F121" s="3" t="str">
        <f ca="1">IF(AND($A121&lt;&gt;"",$A121&lt;&gt;"TOTAL"),IF(AND('[8]INVESTIGADOR_Grupo Edad'!$J119&lt;&gt;"",'[8]INVESTIGADOR_Grupo Edad'!$J119&lt;&gt;0),'[8]INVESTIGADOR_Grupo Edad'!$J119,""),IF($A121="TOTAL",SUM(INDIRECT("F4:F"&amp;ROW()-1)),""))</f>
        <v/>
      </c>
      <c r="G121" s="3" t="str">
        <f t="shared" ca="1" si="20"/>
        <v/>
      </c>
      <c r="H121" s="3" t="str">
        <f ca="1">IF(AND($A121&lt;&gt;"",$A121&lt;&gt;"TOTAL"),IF(AND('[8]INVESTIGADOR_Grupo Edad'!$M119&lt;&gt;"",'[8]INVESTIGADOR_Grupo Edad'!$M119&lt;&gt;0),'[8]INVESTIGADOR_Grupo Edad'!$M119,""),IF($A121="TOTAL",SUM(INDIRECT("H4:H"&amp;ROW()-1)),""))</f>
        <v/>
      </c>
      <c r="I121" s="3" t="str">
        <f ca="1">IF(AND($A121&lt;&gt;"",$A121&lt;&gt;"TOTAL"),IF(AND('[8]INVESTIGADOR_Grupo Edad'!$O119&lt;&gt;"",'[8]INVESTIGADOR_Grupo Edad'!$O119&lt;&gt;0),'[8]INVESTIGADOR_Grupo Edad'!$O119,""),IF($A121="TOTAL",SUM(INDIRECT("I4:I"&amp;ROW()-1)),""))</f>
        <v/>
      </c>
      <c r="J121" s="3" t="str">
        <f t="shared" ca="1" si="21"/>
        <v/>
      </c>
      <c r="K121" s="3" t="str">
        <f ca="1">IF(AND($A121&lt;&gt;"",$A121&lt;&gt;"TOTAL"),IF(AND('[8]INVESTIGADOR_Grupo Edad'!$R119&lt;&gt;"",'[8]INVESTIGADOR_Grupo Edad'!$R119&lt;&gt;0),'[8]INVESTIGADOR_Grupo Edad'!$R119,""),IF($A121="TOTAL",SUM(INDIRECT("K4:K"&amp;ROW()-1)),""))</f>
        <v/>
      </c>
      <c r="L121" s="3" t="str">
        <f ca="1">IF(AND($A121&lt;&gt;"",$A121&lt;&gt;"TOTAL"),IF(AND('[8]INVESTIGADOR_Grupo Edad'!$T119&lt;&gt;"",'[8]INVESTIGADOR_Grupo Edad'!$T119&lt;&gt;0),'[8]INVESTIGADOR_Grupo Edad'!$T119,""),IF($A121="TOTAL",SUM(INDIRECT("L4:L"&amp;ROW()-1)),""))</f>
        <v/>
      </c>
      <c r="M121" s="3" t="str">
        <f t="shared" ca="1" si="22"/>
        <v/>
      </c>
      <c r="N121" s="3" t="str">
        <f ca="1">IF(AND($A121&lt;&gt;"",$A121&lt;&gt;"TOTAL"),IF(AND('[8]INVESTIGADOR_Grupo Edad'!$W119&lt;&gt;"",'[8]INVESTIGADOR_Grupo Edad'!$W119&lt;&gt;0),'[8]INVESTIGADOR_Grupo Edad'!$W119,""),IF($A121="TOTAL",SUM(INDIRECT("N4:N"&amp;ROW()-1)),""))</f>
        <v/>
      </c>
      <c r="O121" s="3" t="str">
        <f ca="1">IF(AND($A121&lt;&gt;"",$A121&lt;&gt;"TOTAL"),IF(AND('[8]INVESTIGADOR_Grupo Edad'!$Y119&lt;&gt;"",'[8]INVESTIGADOR_Grupo Edad'!$Y119&lt;&gt;0),'[8]INVESTIGADOR_Grupo Edad'!$Y119,""),IF($A121="TOTAL",SUM(INDIRECT("O4:O"&amp;ROW()-1)),""))</f>
        <v/>
      </c>
      <c r="P121" s="3" t="str">
        <f t="shared" ca="1" si="23"/>
        <v/>
      </c>
      <c r="Q121" s="3" t="str">
        <f ca="1">IF(AND($A121&lt;&gt;"",$A121&lt;&gt;"TOTAL"),IF(AND('[8]INVESTIGADOR_Grupo Edad'!$AB119&lt;&gt;"",'[8]INVESTIGADOR_Grupo Edad'!$AB119&lt;&gt;0),'[8]INVESTIGADOR_Grupo Edad'!$AB119,""),IF($A121="TOTAL",SUM(INDIRECT("Q4:Q"&amp;ROW()-1)),""))</f>
        <v/>
      </c>
      <c r="R121" s="3" t="str">
        <f ca="1">IF(AND($A121&lt;&gt;"",$A121&lt;&gt;"TOTAL"),IF(AND('[8]INVESTIGADOR_Grupo Edad'!$AD119&lt;&gt;"",'[8]INVESTIGADOR_Grupo Edad'!$AD119&lt;&gt;0),'[8]INVESTIGADOR_Grupo Edad'!$AD119,""),IF($A121="TOTAL",SUM(INDIRECT("R4:R"&amp;ROW()-1)),""))</f>
        <v/>
      </c>
      <c r="S121" s="3" t="str">
        <f t="shared" ca="1" si="24"/>
        <v/>
      </c>
      <c r="T121" s="3" t="str">
        <f ca="1">IF(AND($A121&lt;&gt;"",$A121&lt;&gt;"TOTAL"),IF(AND('[8]INVESTIGADOR_Grupo Edad'!$AG119&lt;&gt;"",'[8]INVESTIGADOR_Grupo Edad'!$AG119&lt;&gt;0),'[8]INVESTIGADOR_Grupo Edad'!$AG119,""),IF($A121="TOTAL",SUM(INDIRECT("T4:T"&amp;ROW()-1)),""))</f>
        <v/>
      </c>
      <c r="U121" s="3" t="str">
        <f ca="1">IF(AND($A121&lt;&gt;"",$A121&lt;&gt;"TOTAL"),IF(AND('[8]INVESTIGADOR_Grupo Edad'!$AI119&lt;&gt;"",'[8]INVESTIGADOR_Grupo Edad'!$AI119&lt;&gt;0),'[8]INVESTIGADOR_Grupo Edad'!$AI119,""),IF($A121="TOTAL",SUM(INDIRECT("U4:U"&amp;ROW()-1)),""))</f>
        <v/>
      </c>
      <c r="V121" s="3" t="str">
        <f t="shared" ca="1" si="25"/>
        <v/>
      </c>
      <c r="W121" s="3" t="str">
        <f ca="1">IF(AND($A121&lt;&gt;"",$A121&lt;&gt;"TOTAL"),IF(AND('[8]INVESTIGADOR_Grupo Edad'!$AL119&lt;&gt;"",'[8]INVESTIGADOR_Grupo Edad'!$AL119&lt;&gt;0),'[8]INVESTIGADOR_Grupo Edad'!$AL119,""),IF($A121="TOTAL",SUM(INDIRECT("W4:W"&amp;ROW()-1)),""))</f>
        <v/>
      </c>
      <c r="X121" s="3" t="str">
        <f ca="1">IF(AND($A121&lt;&gt;"",$A121&lt;&gt;"TOTAL"),IF(AND('[8]INVESTIGADOR_Grupo Edad'!$AN119&lt;&gt;"",'[8]INVESTIGADOR_Grupo Edad'!$AN119&lt;&gt;0),'[8]INVESTIGADOR_Grupo Edad'!$AN119,""),IF($A121="TOTAL",SUM(INDIRECT("X4:X"&amp;ROW()-1)),""))</f>
        <v/>
      </c>
      <c r="Y121" s="3" t="str">
        <f t="shared" ca="1" si="26"/>
        <v/>
      </c>
      <c r="Z121" s="3" t="str">
        <f ca="1">IF(AND($A121&lt;&gt;"",$A121&lt;&gt;"TOTAL"),IF(AND('[8]INVESTIGADOR_Grupo Edad'!$AQ119&lt;&gt;"",'[8]INVESTIGADOR_Grupo Edad'!$AQ119&lt;&gt;0),'[8]INVESTIGADOR_Grupo Edad'!$AQ119,""),IF($A121="TOTAL",SUM(INDIRECT("Z4:Z"&amp;ROW()-1)),""))</f>
        <v/>
      </c>
      <c r="AA121" s="3" t="str">
        <f ca="1">IF(AND($A121&lt;&gt;"",$A121&lt;&gt;"TOTAL"),IF(AND('[8]INVESTIGADOR_Grupo Edad'!$AS119&lt;&gt;"",'[8]INVESTIGADOR_Grupo Edad'!$AS119&lt;&gt;0),'[8]INVESTIGADOR_Grupo Edad'!$AS119,""),IF($A121="TOTAL",SUM(INDIRECT("AA4:AA"&amp;ROW()-1)),""))</f>
        <v/>
      </c>
      <c r="AB121" s="3" t="str">
        <f t="shared" ca="1" si="27"/>
        <v/>
      </c>
      <c r="AC121" s="3" t="str">
        <f ca="1">IF(AND($A121&lt;&gt;"",$A121&lt;&gt;"TOTAL"),IF(AND('[8]INVESTIGADOR_Grupo Edad'!$AV119&lt;&gt;"",'[8]INVESTIGADOR_Grupo Edad'!$AV119&lt;&gt;0),'[8]INVESTIGADOR_Grupo Edad'!$AV119,""),IF($A121="TOTAL",SUM(INDIRECT("AC4:AC"&amp;ROW()-1)),""))</f>
        <v/>
      </c>
      <c r="AD121" s="3" t="str">
        <f ca="1">IF(AND($A121&lt;&gt;"",$A121&lt;&gt;"TOTAL"),IF(AND('[8]INVESTIGADOR_Grupo Edad'!$AX119&lt;&gt;"",'[8]INVESTIGADOR_Grupo Edad'!$AX119&lt;&gt;0),'[8]INVESTIGADOR_Grupo Edad'!$AX119,""),IF($A121="TOTAL",SUM(INDIRECT("AD4:AD"&amp;ROW()-1)),""))</f>
        <v/>
      </c>
      <c r="AE121" s="3" t="str">
        <f t="shared" ca="1" si="28"/>
        <v/>
      </c>
      <c r="AF121" s="3" t="str">
        <f ca="1">IF(AND($A121&lt;&gt;"",$A121&lt;&gt;"TOTAL"),IF(AND('[8]INVESTIGADOR_Grupo Edad'!$BA119&lt;&gt;"",'[8]INVESTIGADOR_Grupo Edad'!$BA119&lt;&gt;0),'[8]INVESTIGADOR_Grupo Edad'!$BA119,""),IF($A121="TOTAL",SUM(INDIRECT("AF4:AF"&amp;ROW()-1)),""))</f>
        <v/>
      </c>
      <c r="AG121" s="3" t="str">
        <f ca="1">IF(AND($A121&lt;&gt;"",$A121&lt;&gt;"TOTAL"),IF(AND('[8]INVESTIGADOR_Grupo Edad'!$BC119&lt;&gt;"",'[8]INVESTIGADOR_Grupo Edad'!$BC119&lt;&gt;0),'[8]INVESTIGADOR_Grupo Edad'!$BC119,""),IF($A121="TOTAL",SUM(INDIRECT("AG4:AG"&amp;ROW()-1)),""))</f>
        <v/>
      </c>
      <c r="AH121" s="3" t="str">
        <f t="shared" ca="1" si="29"/>
        <v/>
      </c>
      <c r="AI121" s="3" t="str">
        <f ca="1">IF(AND($A121&lt;&gt;"",$A121&lt;&gt;"TOTAL"),IF(AND('[8]INVESTIGADOR_Grupo Edad'!$BF119&lt;&gt;"",'[8]INVESTIGADOR_Grupo Edad'!$BF119&lt;&gt;0),'[8]INVESTIGADOR_Grupo Edad'!$BF119,""),IF($A121="TOTAL",SUM(INDIRECT("AI4:AI"&amp;ROW()-1)),""))</f>
        <v/>
      </c>
      <c r="AJ121" s="3" t="str">
        <f ca="1">IF(AND($A121&lt;&gt;"",$A121&lt;&gt;"TOTAL"),IF(AND('[8]INVESTIGADOR_Grupo Edad'!$BH119&lt;&gt;"",'[8]INVESTIGADOR_Grupo Edad'!$BH119&lt;&gt;0),'[8]INVESTIGADOR_Grupo Edad'!$BH119,""),IF($A121="TOTAL",SUM(INDIRECT("AJ4:AJ"&amp;ROW()-1)),""))</f>
        <v/>
      </c>
      <c r="AK121" s="3" t="str">
        <f t="shared" ca="1" si="30"/>
        <v/>
      </c>
      <c r="AL121" s="3" t="str">
        <f ca="1">IF(AND($A121&lt;&gt;"",$A121&lt;&gt;"TOTAL"),IF(AND('[8]INVESTIGADOR_Grupo Edad'!$BK119&lt;&gt;"",'[8]INVESTIGADOR_Grupo Edad'!$BK119&lt;&gt;0),'[8]INVESTIGADOR_Grupo Edad'!$BK119,""),IF($A121="TOTAL",SUM(INDIRECT("AL4:AL"&amp;ROW()-1)),""))</f>
        <v/>
      </c>
      <c r="AM121" s="3" t="str">
        <f ca="1">IF(AND($A121&lt;&gt;"",$A121&lt;&gt;"TOTAL"),IF(AND('[8]INVESTIGADOR_Grupo Edad'!$BM119&lt;&gt;"",'[8]INVESTIGADOR_Grupo Edad'!$BM119&lt;&gt;0),'[8]INVESTIGADOR_Grupo Edad'!$BM119,""),IF($A121="TOTAL",SUM(INDIRECT("AM4:AM"&amp;ROW()-1)),""))</f>
        <v/>
      </c>
      <c r="AN121" s="3" t="str">
        <f t="shared" ca="1" si="31"/>
        <v/>
      </c>
      <c r="AO121" s="3" t="str">
        <f ca="1">IF(AND($A121&lt;&gt;"",$A121&lt;&gt;"TOTAL"),IF(AND('[8]INVESTIGADOR_Grupo Edad'!$BP119&lt;&gt;"",'[8]INVESTIGADOR_Grupo Edad'!$BP119&lt;&gt;0),'[8]INVESTIGADOR_Grupo Edad'!$BP119,""),IF($A121="TOTAL",SUM(INDIRECT("AO4:AO"&amp;ROW()-1)),""))</f>
        <v/>
      </c>
      <c r="AP121" s="3" t="str">
        <f ca="1">IF(AND($A121&lt;&gt;"",$A121&lt;&gt;"TOTAL"),IF(AND('[8]INVESTIGADOR_Grupo Edad'!$BR119&lt;&gt;"",'[8]INVESTIGADOR_Grupo Edad'!$BR119&lt;&gt;0),'[8]INVESTIGADOR_Grupo Edad'!$BR119,""),IF($A121="TOTAL",SUM(INDIRECT("AP4:AP"&amp;ROW()-1)),""))</f>
        <v/>
      </c>
      <c r="AQ121" s="3" t="str">
        <f t="shared" ca="1" si="32"/>
        <v/>
      </c>
      <c r="AR121" s="3" t="str">
        <f ca="1">IF(AND($A121&lt;&gt;"",$A121&lt;&gt;"TOTAL"),IF(AND('[8]INVESTIGADOR_Grupo Edad'!$BU119&lt;&gt;"",'[8]INVESTIGADOR_Grupo Edad'!$BU119&lt;&gt;0),'[8]INVESTIGADOR_Grupo Edad'!$BU119,""),IF($A121="TOTAL",SUM(INDIRECT("AR4:AR"&amp;ROW()-1)),""))</f>
        <v/>
      </c>
      <c r="AS121" s="3" t="str">
        <f ca="1">IF(AND($A121&lt;&gt;"",$A121&lt;&gt;"TOTAL"),IF(AND('[8]INVESTIGADOR_Grupo Edad'!$BW119&lt;&gt;"",'[8]INVESTIGADOR_Grupo Edad'!$BW119&lt;&gt;0),'[8]INVESTIGADOR_Grupo Edad'!$BW119,""),IF($A121="TOTAL",SUM(INDIRECT("AS4:AS"&amp;ROW()-1)),""))</f>
        <v/>
      </c>
      <c r="AT121" s="3" t="str">
        <f t="shared" ca="1" si="33"/>
        <v/>
      </c>
      <c r="AU121" s="3" t="str">
        <f ca="1">IF(AND($A121&lt;&gt;"",$A121&lt;&gt;"TOTAL"),IF(AND('[8]INVESTIGADOR_Grupo Edad'!$BZ119&lt;&gt;"",'[8]INVESTIGADOR_Grupo Edad'!$BZ119&lt;&gt;0),'[8]INVESTIGADOR_Grupo Edad'!$BZ119,""),IF($A121="TOTAL",SUM(INDIRECT("AU4:AU"&amp;ROW()-1)),""))</f>
        <v/>
      </c>
      <c r="AV121" s="3" t="str">
        <f ca="1">IF(AND($A121&lt;&gt;"",$A121&lt;&gt;"TOTAL"),IF(AND('[8]INVESTIGADOR_Grupo Edad'!$CB119&lt;&gt;"",'[8]INVESTIGADOR_Grupo Edad'!$CB119&lt;&gt;0),'[8]INVESTIGADOR_Grupo Edad'!$CB119,""),IF($A121="TOTAL",SUM(INDIRECT("AV4:AV"&amp;ROW()-1)),""))</f>
        <v/>
      </c>
      <c r="AW121" s="3" t="str">
        <f t="shared" ca="1" si="34"/>
        <v/>
      </c>
      <c r="AX121" s="3" t="str">
        <f ca="1">IF(AND($A121&lt;&gt;"",$A121&lt;&gt;"TOTAL"),IF(AND('[8]INVESTIGADOR_Grupo Edad'!$CE119&lt;&gt;"",'[8]INVESTIGADOR_Grupo Edad'!$CE119&lt;&gt;0),'[8]INVESTIGADOR_Grupo Edad'!$CE119,""),IF($A121="TOTAL",SUM(INDIRECT("AX4:AX"&amp;ROW()-1)),""))</f>
        <v/>
      </c>
      <c r="AY121" s="3" t="str">
        <f ca="1">IF(AND($A121&lt;&gt;"",$A121&lt;&gt;"TOTAL"),IF(AND('[8]INVESTIGADOR_Grupo Edad'!$CG119&lt;&gt;"",'[8]INVESTIGADOR_Grupo Edad'!$CG119&lt;&gt;0),'[8]INVESTIGADOR_Grupo Edad'!$CG119,""),IF($A121="TOTAL",SUM(INDIRECT("AY4:AY"&amp;ROW()-1)),""))</f>
        <v/>
      </c>
      <c r="AZ121" s="3" t="str">
        <f t="shared" ca="1" si="35"/>
        <v/>
      </c>
      <c r="BA121" s="3" t="str">
        <f ca="1">IF(AND($A121&lt;&gt;"",$A121&lt;&gt;"TOTAL"),IF(AND('[8]INVESTIGADOR_Grupo Edad'!$CJ119&lt;&gt;"",'[8]INVESTIGADOR_Grupo Edad'!$CJ119&lt;&gt;0),'[8]INVESTIGADOR_Grupo Edad'!$CJ119,""),IF($A121="TOTAL",SUM(INDIRECT("BA4:BA"&amp;ROW()-1)),""))</f>
        <v/>
      </c>
      <c r="BB121" s="3" t="str">
        <f ca="1">IF(AND($A121&lt;&gt;"",$A121&lt;&gt;"TOTAL"),IF(AND('[8]INVESTIGADOR_Grupo Edad'!$CL119&lt;&gt;"",'[8]INVESTIGADOR_Grupo Edad'!$CL119&lt;&gt;0),'[8]INVESTIGADOR_Grupo Edad'!$CL119,""),IF($A121="TOTAL",SUM(INDIRECT("BB4:BB"&amp;ROW()-1)),""))</f>
        <v/>
      </c>
      <c r="BC121" s="3" t="str">
        <f t="shared" ca="1" si="36"/>
        <v/>
      </c>
      <c r="BD121" s="3" t="str">
        <f ca="1">IF(AND($A121&lt;&gt;"",$A121&lt;&gt;"TOTAL"),IF(AND('[8]INVESTIGADOR_Grupo Edad'!$CO119&lt;&gt;"",'[8]INVESTIGADOR_Grupo Edad'!$CO119&lt;&gt;0),'[8]INVESTIGADOR_Grupo Edad'!$CO119,""),IF($A121="TOTAL",SUM(INDIRECT("BD4:BD"&amp;ROW()-1)),""))</f>
        <v/>
      </c>
      <c r="BE121" s="3" t="str">
        <f ca="1">IF(AND($A121&lt;&gt;"",$A121&lt;&gt;"TOTAL"),IF(AND('[8]INVESTIGADOR_Grupo Edad'!$CQ119&lt;&gt;"",'[8]INVESTIGADOR_Grupo Edad'!$CQ119&lt;&gt;0),'[8]INVESTIGADOR_Grupo Edad'!$CQ119,""),IF($A121="TOTAL",SUM(INDIRECT("BE4:BE"&amp;ROW()-1)),""))</f>
        <v/>
      </c>
      <c r="BF121" s="3" t="str">
        <f t="shared" ca="1" si="37"/>
        <v/>
      </c>
    </row>
    <row r="122" spans="1:58" x14ac:dyDescent="0.2">
      <c r="A122" s="25" t="str">
        <f>IF('[8]INVESTIGADOR_Grupo Edad'!$B120&lt;&gt;"",'[8]INVESTIGADOR_Grupo Edad'!$B120,IF(AND('[8]INVESTIGADOR_Grupo Edad'!$B120="",'[8]INVESTIGADOR_Grupo Edad'!$B121="",'[8]INVESTIGADOR_Grupo Edad'!$B119=""),"","TOTAL"))</f>
        <v/>
      </c>
      <c r="B122" s="3" t="str">
        <f ca="1">IF(AND($A122&lt;&gt;"",$A122&lt;&gt;"TOTAL"),IF(AND('[8]INVESTIGADOR_Grupo Edad'!$C120&lt;&gt;"",'[8]INVESTIGADOR_Grupo Edad'!$C120&lt;&gt;0),'[8]INVESTIGADOR_Grupo Edad'!$C120,""),IF($A122="TOTAL",SUM(INDIRECT("B4:B"&amp;ROW()-1)),""))</f>
        <v/>
      </c>
      <c r="C122" s="3" t="str">
        <f ca="1">IF(AND($A122&lt;&gt;"",$A122&lt;&gt;"TOTAL"),IF(AND('[8]INVESTIGADOR_Grupo Edad'!$E120&lt;&gt;"",'[8]INVESTIGADOR_Grupo Edad'!$E120&lt;&gt;0),'[8]INVESTIGADOR_Grupo Edad'!$E120,""),IF($A122="TOTAL",SUM(INDIRECT("C4:C"&amp;ROW()-1)),""))</f>
        <v/>
      </c>
      <c r="D122" s="3" t="str">
        <f t="shared" ca="1" si="19"/>
        <v/>
      </c>
      <c r="E122" s="3" t="str">
        <f ca="1">IF(AND($A122&lt;&gt;"",$A122&lt;&gt;"TOTAL"),IF(AND('[8]INVESTIGADOR_Grupo Edad'!$H120&lt;&gt;"",'[8]INVESTIGADOR_Grupo Edad'!$H120&lt;&gt;0),'[8]INVESTIGADOR_Grupo Edad'!$H120,""),IF($A122="TOTAL",SUM(INDIRECT("E4:E"&amp;ROW()-1)),""))</f>
        <v/>
      </c>
      <c r="F122" s="3" t="str">
        <f ca="1">IF(AND($A122&lt;&gt;"",$A122&lt;&gt;"TOTAL"),IF(AND('[8]INVESTIGADOR_Grupo Edad'!$J120&lt;&gt;"",'[8]INVESTIGADOR_Grupo Edad'!$J120&lt;&gt;0),'[8]INVESTIGADOR_Grupo Edad'!$J120,""),IF($A122="TOTAL",SUM(INDIRECT("F4:F"&amp;ROW()-1)),""))</f>
        <v/>
      </c>
      <c r="G122" s="3" t="str">
        <f t="shared" ca="1" si="20"/>
        <v/>
      </c>
      <c r="H122" s="3" t="str">
        <f ca="1">IF(AND($A122&lt;&gt;"",$A122&lt;&gt;"TOTAL"),IF(AND('[8]INVESTIGADOR_Grupo Edad'!$M120&lt;&gt;"",'[8]INVESTIGADOR_Grupo Edad'!$M120&lt;&gt;0),'[8]INVESTIGADOR_Grupo Edad'!$M120,""),IF($A122="TOTAL",SUM(INDIRECT("H4:H"&amp;ROW()-1)),""))</f>
        <v/>
      </c>
      <c r="I122" s="3" t="str">
        <f ca="1">IF(AND($A122&lt;&gt;"",$A122&lt;&gt;"TOTAL"),IF(AND('[8]INVESTIGADOR_Grupo Edad'!$O120&lt;&gt;"",'[8]INVESTIGADOR_Grupo Edad'!$O120&lt;&gt;0),'[8]INVESTIGADOR_Grupo Edad'!$O120,""),IF($A122="TOTAL",SUM(INDIRECT("I4:I"&amp;ROW()-1)),""))</f>
        <v/>
      </c>
      <c r="J122" s="3" t="str">
        <f t="shared" ca="1" si="21"/>
        <v/>
      </c>
      <c r="K122" s="3" t="str">
        <f ca="1">IF(AND($A122&lt;&gt;"",$A122&lt;&gt;"TOTAL"),IF(AND('[8]INVESTIGADOR_Grupo Edad'!$R120&lt;&gt;"",'[8]INVESTIGADOR_Grupo Edad'!$R120&lt;&gt;0),'[8]INVESTIGADOR_Grupo Edad'!$R120,""),IF($A122="TOTAL",SUM(INDIRECT("K4:K"&amp;ROW()-1)),""))</f>
        <v/>
      </c>
      <c r="L122" s="3" t="str">
        <f ca="1">IF(AND($A122&lt;&gt;"",$A122&lt;&gt;"TOTAL"),IF(AND('[8]INVESTIGADOR_Grupo Edad'!$T120&lt;&gt;"",'[8]INVESTIGADOR_Grupo Edad'!$T120&lt;&gt;0),'[8]INVESTIGADOR_Grupo Edad'!$T120,""),IF($A122="TOTAL",SUM(INDIRECT("L4:L"&amp;ROW()-1)),""))</f>
        <v/>
      </c>
      <c r="M122" s="3" t="str">
        <f t="shared" ca="1" si="22"/>
        <v/>
      </c>
      <c r="N122" s="3" t="str">
        <f ca="1">IF(AND($A122&lt;&gt;"",$A122&lt;&gt;"TOTAL"),IF(AND('[8]INVESTIGADOR_Grupo Edad'!$W120&lt;&gt;"",'[8]INVESTIGADOR_Grupo Edad'!$W120&lt;&gt;0),'[8]INVESTIGADOR_Grupo Edad'!$W120,""),IF($A122="TOTAL",SUM(INDIRECT("N4:N"&amp;ROW()-1)),""))</f>
        <v/>
      </c>
      <c r="O122" s="3" t="str">
        <f ca="1">IF(AND($A122&lt;&gt;"",$A122&lt;&gt;"TOTAL"),IF(AND('[8]INVESTIGADOR_Grupo Edad'!$Y120&lt;&gt;"",'[8]INVESTIGADOR_Grupo Edad'!$Y120&lt;&gt;0),'[8]INVESTIGADOR_Grupo Edad'!$Y120,""),IF($A122="TOTAL",SUM(INDIRECT("O4:O"&amp;ROW()-1)),""))</f>
        <v/>
      </c>
      <c r="P122" s="3" t="str">
        <f t="shared" ca="1" si="23"/>
        <v/>
      </c>
      <c r="Q122" s="3" t="str">
        <f ca="1">IF(AND($A122&lt;&gt;"",$A122&lt;&gt;"TOTAL"),IF(AND('[8]INVESTIGADOR_Grupo Edad'!$AB120&lt;&gt;"",'[8]INVESTIGADOR_Grupo Edad'!$AB120&lt;&gt;0),'[8]INVESTIGADOR_Grupo Edad'!$AB120,""),IF($A122="TOTAL",SUM(INDIRECT("Q4:Q"&amp;ROW()-1)),""))</f>
        <v/>
      </c>
      <c r="R122" s="3" t="str">
        <f ca="1">IF(AND($A122&lt;&gt;"",$A122&lt;&gt;"TOTAL"),IF(AND('[8]INVESTIGADOR_Grupo Edad'!$AD120&lt;&gt;"",'[8]INVESTIGADOR_Grupo Edad'!$AD120&lt;&gt;0),'[8]INVESTIGADOR_Grupo Edad'!$AD120,""),IF($A122="TOTAL",SUM(INDIRECT("R4:R"&amp;ROW()-1)),""))</f>
        <v/>
      </c>
      <c r="S122" s="3" t="str">
        <f t="shared" ca="1" si="24"/>
        <v/>
      </c>
      <c r="T122" s="3" t="str">
        <f ca="1">IF(AND($A122&lt;&gt;"",$A122&lt;&gt;"TOTAL"),IF(AND('[8]INVESTIGADOR_Grupo Edad'!$AG120&lt;&gt;"",'[8]INVESTIGADOR_Grupo Edad'!$AG120&lt;&gt;0),'[8]INVESTIGADOR_Grupo Edad'!$AG120,""),IF($A122="TOTAL",SUM(INDIRECT("T4:T"&amp;ROW()-1)),""))</f>
        <v/>
      </c>
      <c r="U122" s="3" t="str">
        <f ca="1">IF(AND($A122&lt;&gt;"",$A122&lt;&gt;"TOTAL"),IF(AND('[8]INVESTIGADOR_Grupo Edad'!$AI120&lt;&gt;"",'[8]INVESTIGADOR_Grupo Edad'!$AI120&lt;&gt;0),'[8]INVESTIGADOR_Grupo Edad'!$AI120,""),IF($A122="TOTAL",SUM(INDIRECT("U4:U"&amp;ROW()-1)),""))</f>
        <v/>
      </c>
      <c r="V122" s="3" t="str">
        <f t="shared" ca="1" si="25"/>
        <v/>
      </c>
      <c r="W122" s="3" t="str">
        <f ca="1">IF(AND($A122&lt;&gt;"",$A122&lt;&gt;"TOTAL"),IF(AND('[8]INVESTIGADOR_Grupo Edad'!$AL120&lt;&gt;"",'[8]INVESTIGADOR_Grupo Edad'!$AL120&lt;&gt;0),'[8]INVESTIGADOR_Grupo Edad'!$AL120,""),IF($A122="TOTAL",SUM(INDIRECT("W4:W"&amp;ROW()-1)),""))</f>
        <v/>
      </c>
      <c r="X122" s="3" t="str">
        <f ca="1">IF(AND($A122&lt;&gt;"",$A122&lt;&gt;"TOTAL"),IF(AND('[8]INVESTIGADOR_Grupo Edad'!$AN120&lt;&gt;"",'[8]INVESTIGADOR_Grupo Edad'!$AN120&lt;&gt;0),'[8]INVESTIGADOR_Grupo Edad'!$AN120,""),IF($A122="TOTAL",SUM(INDIRECT("X4:X"&amp;ROW()-1)),""))</f>
        <v/>
      </c>
      <c r="Y122" s="3" t="str">
        <f t="shared" ca="1" si="26"/>
        <v/>
      </c>
      <c r="Z122" s="3" t="str">
        <f ca="1">IF(AND($A122&lt;&gt;"",$A122&lt;&gt;"TOTAL"),IF(AND('[8]INVESTIGADOR_Grupo Edad'!$AQ120&lt;&gt;"",'[8]INVESTIGADOR_Grupo Edad'!$AQ120&lt;&gt;0),'[8]INVESTIGADOR_Grupo Edad'!$AQ120,""),IF($A122="TOTAL",SUM(INDIRECT("Z4:Z"&amp;ROW()-1)),""))</f>
        <v/>
      </c>
      <c r="AA122" s="3" t="str">
        <f ca="1">IF(AND($A122&lt;&gt;"",$A122&lt;&gt;"TOTAL"),IF(AND('[8]INVESTIGADOR_Grupo Edad'!$AS120&lt;&gt;"",'[8]INVESTIGADOR_Grupo Edad'!$AS120&lt;&gt;0),'[8]INVESTIGADOR_Grupo Edad'!$AS120,""),IF($A122="TOTAL",SUM(INDIRECT("AA4:AA"&amp;ROW()-1)),""))</f>
        <v/>
      </c>
      <c r="AB122" s="3" t="str">
        <f t="shared" ca="1" si="27"/>
        <v/>
      </c>
      <c r="AC122" s="3" t="str">
        <f ca="1">IF(AND($A122&lt;&gt;"",$A122&lt;&gt;"TOTAL"),IF(AND('[8]INVESTIGADOR_Grupo Edad'!$AV120&lt;&gt;"",'[8]INVESTIGADOR_Grupo Edad'!$AV120&lt;&gt;0),'[8]INVESTIGADOR_Grupo Edad'!$AV120,""),IF($A122="TOTAL",SUM(INDIRECT("AC4:AC"&amp;ROW()-1)),""))</f>
        <v/>
      </c>
      <c r="AD122" s="3" t="str">
        <f ca="1">IF(AND($A122&lt;&gt;"",$A122&lt;&gt;"TOTAL"),IF(AND('[8]INVESTIGADOR_Grupo Edad'!$AX120&lt;&gt;"",'[8]INVESTIGADOR_Grupo Edad'!$AX120&lt;&gt;0),'[8]INVESTIGADOR_Grupo Edad'!$AX120,""),IF($A122="TOTAL",SUM(INDIRECT("AD4:AD"&amp;ROW()-1)),""))</f>
        <v/>
      </c>
      <c r="AE122" s="3" t="str">
        <f t="shared" ca="1" si="28"/>
        <v/>
      </c>
      <c r="AF122" s="3" t="str">
        <f ca="1">IF(AND($A122&lt;&gt;"",$A122&lt;&gt;"TOTAL"),IF(AND('[8]INVESTIGADOR_Grupo Edad'!$BA120&lt;&gt;"",'[8]INVESTIGADOR_Grupo Edad'!$BA120&lt;&gt;0),'[8]INVESTIGADOR_Grupo Edad'!$BA120,""),IF($A122="TOTAL",SUM(INDIRECT("AF4:AF"&amp;ROW()-1)),""))</f>
        <v/>
      </c>
      <c r="AG122" s="3" t="str">
        <f ca="1">IF(AND($A122&lt;&gt;"",$A122&lt;&gt;"TOTAL"),IF(AND('[8]INVESTIGADOR_Grupo Edad'!$BC120&lt;&gt;"",'[8]INVESTIGADOR_Grupo Edad'!$BC120&lt;&gt;0),'[8]INVESTIGADOR_Grupo Edad'!$BC120,""),IF($A122="TOTAL",SUM(INDIRECT("AG4:AG"&amp;ROW()-1)),""))</f>
        <v/>
      </c>
      <c r="AH122" s="3" t="str">
        <f t="shared" ca="1" si="29"/>
        <v/>
      </c>
      <c r="AI122" s="3" t="str">
        <f ca="1">IF(AND($A122&lt;&gt;"",$A122&lt;&gt;"TOTAL"),IF(AND('[8]INVESTIGADOR_Grupo Edad'!$BF120&lt;&gt;"",'[8]INVESTIGADOR_Grupo Edad'!$BF120&lt;&gt;0),'[8]INVESTIGADOR_Grupo Edad'!$BF120,""),IF($A122="TOTAL",SUM(INDIRECT("AI4:AI"&amp;ROW()-1)),""))</f>
        <v/>
      </c>
      <c r="AJ122" s="3" t="str">
        <f ca="1">IF(AND($A122&lt;&gt;"",$A122&lt;&gt;"TOTAL"),IF(AND('[8]INVESTIGADOR_Grupo Edad'!$BH120&lt;&gt;"",'[8]INVESTIGADOR_Grupo Edad'!$BH120&lt;&gt;0),'[8]INVESTIGADOR_Grupo Edad'!$BH120,""),IF($A122="TOTAL",SUM(INDIRECT("AJ4:AJ"&amp;ROW()-1)),""))</f>
        <v/>
      </c>
      <c r="AK122" s="3" t="str">
        <f t="shared" ca="1" si="30"/>
        <v/>
      </c>
      <c r="AL122" s="3" t="str">
        <f ca="1">IF(AND($A122&lt;&gt;"",$A122&lt;&gt;"TOTAL"),IF(AND('[8]INVESTIGADOR_Grupo Edad'!$BK120&lt;&gt;"",'[8]INVESTIGADOR_Grupo Edad'!$BK120&lt;&gt;0),'[8]INVESTIGADOR_Grupo Edad'!$BK120,""),IF($A122="TOTAL",SUM(INDIRECT("AL4:AL"&amp;ROW()-1)),""))</f>
        <v/>
      </c>
      <c r="AM122" s="3" t="str">
        <f ca="1">IF(AND($A122&lt;&gt;"",$A122&lt;&gt;"TOTAL"),IF(AND('[8]INVESTIGADOR_Grupo Edad'!$BM120&lt;&gt;"",'[8]INVESTIGADOR_Grupo Edad'!$BM120&lt;&gt;0),'[8]INVESTIGADOR_Grupo Edad'!$BM120,""),IF($A122="TOTAL",SUM(INDIRECT("AM4:AM"&amp;ROW()-1)),""))</f>
        <v/>
      </c>
      <c r="AN122" s="3" t="str">
        <f t="shared" ca="1" si="31"/>
        <v/>
      </c>
      <c r="AO122" s="3" t="str">
        <f ca="1">IF(AND($A122&lt;&gt;"",$A122&lt;&gt;"TOTAL"),IF(AND('[8]INVESTIGADOR_Grupo Edad'!$BP120&lt;&gt;"",'[8]INVESTIGADOR_Grupo Edad'!$BP120&lt;&gt;0),'[8]INVESTIGADOR_Grupo Edad'!$BP120,""),IF($A122="TOTAL",SUM(INDIRECT("AO4:AO"&amp;ROW()-1)),""))</f>
        <v/>
      </c>
      <c r="AP122" s="3" t="str">
        <f ca="1">IF(AND($A122&lt;&gt;"",$A122&lt;&gt;"TOTAL"),IF(AND('[8]INVESTIGADOR_Grupo Edad'!$BR120&lt;&gt;"",'[8]INVESTIGADOR_Grupo Edad'!$BR120&lt;&gt;0),'[8]INVESTIGADOR_Grupo Edad'!$BR120,""),IF($A122="TOTAL",SUM(INDIRECT("AP4:AP"&amp;ROW()-1)),""))</f>
        <v/>
      </c>
      <c r="AQ122" s="3" t="str">
        <f t="shared" ca="1" si="32"/>
        <v/>
      </c>
      <c r="AR122" s="3" t="str">
        <f ca="1">IF(AND($A122&lt;&gt;"",$A122&lt;&gt;"TOTAL"),IF(AND('[8]INVESTIGADOR_Grupo Edad'!$BU120&lt;&gt;"",'[8]INVESTIGADOR_Grupo Edad'!$BU120&lt;&gt;0),'[8]INVESTIGADOR_Grupo Edad'!$BU120,""),IF($A122="TOTAL",SUM(INDIRECT("AR4:AR"&amp;ROW()-1)),""))</f>
        <v/>
      </c>
      <c r="AS122" s="3" t="str">
        <f ca="1">IF(AND($A122&lt;&gt;"",$A122&lt;&gt;"TOTAL"),IF(AND('[8]INVESTIGADOR_Grupo Edad'!$BW120&lt;&gt;"",'[8]INVESTIGADOR_Grupo Edad'!$BW120&lt;&gt;0),'[8]INVESTIGADOR_Grupo Edad'!$BW120,""),IF($A122="TOTAL",SUM(INDIRECT("AS4:AS"&amp;ROW()-1)),""))</f>
        <v/>
      </c>
      <c r="AT122" s="3" t="str">
        <f t="shared" ca="1" si="33"/>
        <v/>
      </c>
      <c r="AU122" s="3" t="str">
        <f ca="1">IF(AND($A122&lt;&gt;"",$A122&lt;&gt;"TOTAL"),IF(AND('[8]INVESTIGADOR_Grupo Edad'!$BZ120&lt;&gt;"",'[8]INVESTIGADOR_Grupo Edad'!$BZ120&lt;&gt;0),'[8]INVESTIGADOR_Grupo Edad'!$BZ120,""),IF($A122="TOTAL",SUM(INDIRECT("AU4:AU"&amp;ROW()-1)),""))</f>
        <v/>
      </c>
      <c r="AV122" s="3" t="str">
        <f ca="1">IF(AND($A122&lt;&gt;"",$A122&lt;&gt;"TOTAL"),IF(AND('[8]INVESTIGADOR_Grupo Edad'!$CB120&lt;&gt;"",'[8]INVESTIGADOR_Grupo Edad'!$CB120&lt;&gt;0),'[8]INVESTIGADOR_Grupo Edad'!$CB120,""),IF($A122="TOTAL",SUM(INDIRECT("AV4:AV"&amp;ROW()-1)),""))</f>
        <v/>
      </c>
      <c r="AW122" s="3" t="str">
        <f t="shared" ca="1" si="34"/>
        <v/>
      </c>
      <c r="AX122" s="3" t="str">
        <f ca="1">IF(AND($A122&lt;&gt;"",$A122&lt;&gt;"TOTAL"),IF(AND('[8]INVESTIGADOR_Grupo Edad'!$CE120&lt;&gt;"",'[8]INVESTIGADOR_Grupo Edad'!$CE120&lt;&gt;0),'[8]INVESTIGADOR_Grupo Edad'!$CE120,""),IF($A122="TOTAL",SUM(INDIRECT("AX4:AX"&amp;ROW()-1)),""))</f>
        <v/>
      </c>
      <c r="AY122" s="3" t="str">
        <f ca="1">IF(AND($A122&lt;&gt;"",$A122&lt;&gt;"TOTAL"),IF(AND('[8]INVESTIGADOR_Grupo Edad'!$CG120&lt;&gt;"",'[8]INVESTIGADOR_Grupo Edad'!$CG120&lt;&gt;0),'[8]INVESTIGADOR_Grupo Edad'!$CG120,""),IF($A122="TOTAL",SUM(INDIRECT("AY4:AY"&amp;ROW()-1)),""))</f>
        <v/>
      </c>
      <c r="AZ122" s="3" t="str">
        <f t="shared" ca="1" si="35"/>
        <v/>
      </c>
      <c r="BA122" s="3" t="str">
        <f ca="1">IF(AND($A122&lt;&gt;"",$A122&lt;&gt;"TOTAL"),IF(AND('[8]INVESTIGADOR_Grupo Edad'!$CJ120&lt;&gt;"",'[8]INVESTIGADOR_Grupo Edad'!$CJ120&lt;&gt;0),'[8]INVESTIGADOR_Grupo Edad'!$CJ120,""),IF($A122="TOTAL",SUM(INDIRECT("BA4:BA"&amp;ROW()-1)),""))</f>
        <v/>
      </c>
      <c r="BB122" s="3" t="str">
        <f ca="1">IF(AND($A122&lt;&gt;"",$A122&lt;&gt;"TOTAL"),IF(AND('[8]INVESTIGADOR_Grupo Edad'!$CL120&lt;&gt;"",'[8]INVESTIGADOR_Grupo Edad'!$CL120&lt;&gt;0),'[8]INVESTIGADOR_Grupo Edad'!$CL120,""),IF($A122="TOTAL",SUM(INDIRECT("BB4:BB"&amp;ROW()-1)),""))</f>
        <v/>
      </c>
      <c r="BC122" s="3" t="str">
        <f t="shared" ca="1" si="36"/>
        <v/>
      </c>
      <c r="BD122" s="3" t="str">
        <f ca="1">IF(AND($A122&lt;&gt;"",$A122&lt;&gt;"TOTAL"),IF(AND('[8]INVESTIGADOR_Grupo Edad'!$CO120&lt;&gt;"",'[8]INVESTIGADOR_Grupo Edad'!$CO120&lt;&gt;0),'[8]INVESTIGADOR_Grupo Edad'!$CO120,""),IF($A122="TOTAL",SUM(INDIRECT("BD4:BD"&amp;ROW()-1)),""))</f>
        <v/>
      </c>
      <c r="BE122" s="3" t="str">
        <f ca="1">IF(AND($A122&lt;&gt;"",$A122&lt;&gt;"TOTAL"),IF(AND('[8]INVESTIGADOR_Grupo Edad'!$CQ120&lt;&gt;"",'[8]INVESTIGADOR_Grupo Edad'!$CQ120&lt;&gt;0),'[8]INVESTIGADOR_Grupo Edad'!$CQ120,""),IF($A122="TOTAL",SUM(INDIRECT("BE4:BE"&amp;ROW()-1)),""))</f>
        <v/>
      </c>
      <c r="BF122" s="3" t="str">
        <f t="shared" ca="1" si="37"/>
        <v/>
      </c>
    </row>
    <row r="123" spans="1:58" x14ac:dyDescent="0.2">
      <c r="A123" s="25" t="str">
        <f>IF('[8]INVESTIGADOR_Grupo Edad'!$B121&lt;&gt;"",'[8]INVESTIGADOR_Grupo Edad'!$B121,IF(AND('[8]INVESTIGADOR_Grupo Edad'!$B121="",'[8]INVESTIGADOR_Grupo Edad'!$B122="",'[8]INVESTIGADOR_Grupo Edad'!$B120=""),"","TOTAL"))</f>
        <v/>
      </c>
      <c r="B123" s="3" t="str">
        <f ca="1">IF(AND($A123&lt;&gt;"",$A123&lt;&gt;"TOTAL"),IF(AND('[8]INVESTIGADOR_Grupo Edad'!$C121&lt;&gt;"",'[8]INVESTIGADOR_Grupo Edad'!$C121&lt;&gt;0),'[8]INVESTIGADOR_Grupo Edad'!$C121,""),IF($A123="TOTAL",SUM(INDIRECT("B4:B"&amp;ROW()-1)),""))</f>
        <v/>
      </c>
      <c r="C123" s="3" t="str">
        <f ca="1">IF(AND($A123&lt;&gt;"",$A123&lt;&gt;"TOTAL"),IF(AND('[8]INVESTIGADOR_Grupo Edad'!$E121&lt;&gt;"",'[8]INVESTIGADOR_Grupo Edad'!$E121&lt;&gt;0),'[8]INVESTIGADOR_Grupo Edad'!$E121,""),IF($A123="TOTAL",SUM(INDIRECT("C4:C"&amp;ROW()-1)),""))</f>
        <v/>
      </c>
      <c r="D123" s="3" t="str">
        <f t="shared" ca="1" si="19"/>
        <v/>
      </c>
      <c r="E123" s="3" t="str">
        <f ca="1">IF(AND($A123&lt;&gt;"",$A123&lt;&gt;"TOTAL"),IF(AND('[8]INVESTIGADOR_Grupo Edad'!$H121&lt;&gt;"",'[8]INVESTIGADOR_Grupo Edad'!$H121&lt;&gt;0),'[8]INVESTIGADOR_Grupo Edad'!$H121,""),IF($A123="TOTAL",SUM(INDIRECT("E4:E"&amp;ROW()-1)),""))</f>
        <v/>
      </c>
      <c r="F123" s="3" t="str">
        <f ca="1">IF(AND($A123&lt;&gt;"",$A123&lt;&gt;"TOTAL"),IF(AND('[8]INVESTIGADOR_Grupo Edad'!$J121&lt;&gt;"",'[8]INVESTIGADOR_Grupo Edad'!$J121&lt;&gt;0),'[8]INVESTIGADOR_Grupo Edad'!$J121,""),IF($A123="TOTAL",SUM(INDIRECT("F4:F"&amp;ROW()-1)),""))</f>
        <v/>
      </c>
      <c r="G123" s="3" t="str">
        <f t="shared" ca="1" si="20"/>
        <v/>
      </c>
      <c r="H123" s="3" t="str">
        <f ca="1">IF(AND($A123&lt;&gt;"",$A123&lt;&gt;"TOTAL"),IF(AND('[8]INVESTIGADOR_Grupo Edad'!$M121&lt;&gt;"",'[8]INVESTIGADOR_Grupo Edad'!$M121&lt;&gt;0),'[8]INVESTIGADOR_Grupo Edad'!$M121,""),IF($A123="TOTAL",SUM(INDIRECT("H4:H"&amp;ROW()-1)),""))</f>
        <v/>
      </c>
      <c r="I123" s="3" t="str">
        <f ca="1">IF(AND($A123&lt;&gt;"",$A123&lt;&gt;"TOTAL"),IF(AND('[8]INVESTIGADOR_Grupo Edad'!$O121&lt;&gt;"",'[8]INVESTIGADOR_Grupo Edad'!$O121&lt;&gt;0),'[8]INVESTIGADOR_Grupo Edad'!$O121,""),IF($A123="TOTAL",SUM(INDIRECT("I4:I"&amp;ROW()-1)),""))</f>
        <v/>
      </c>
      <c r="J123" s="3" t="str">
        <f t="shared" ca="1" si="21"/>
        <v/>
      </c>
      <c r="K123" s="3" t="str">
        <f ca="1">IF(AND($A123&lt;&gt;"",$A123&lt;&gt;"TOTAL"),IF(AND('[8]INVESTIGADOR_Grupo Edad'!$R121&lt;&gt;"",'[8]INVESTIGADOR_Grupo Edad'!$R121&lt;&gt;0),'[8]INVESTIGADOR_Grupo Edad'!$R121,""),IF($A123="TOTAL",SUM(INDIRECT("K4:K"&amp;ROW()-1)),""))</f>
        <v/>
      </c>
      <c r="L123" s="3" t="str">
        <f ca="1">IF(AND($A123&lt;&gt;"",$A123&lt;&gt;"TOTAL"),IF(AND('[8]INVESTIGADOR_Grupo Edad'!$T121&lt;&gt;"",'[8]INVESTIGADOR_Grupo Edad'!$T121&lt;&gt;0),'[8]INVESTIGADOR_Grupo Edad'!$T121,""),IF($A123="TOTAL",SUM(INDIRECT("L4:L"&amp;ROW()-1)),""))</f>
        <v/>
      </c>
      <c r="M123" s="3" t="str">
        <f t="shared" ca="1" si="22"/>
        <v/>
      </c>
      <c r="N123" s="3" t="str">
        <f ca="1">IF(AND($A123&lt;&gt;"",$A123&lt;&gt;"TOTAL"),IF(AND('[8]INVESTIGADOR_Grupo Edad'!$W121&lt;&gt;"",'[8]INVESTIGADOR_Grupo Edad'!$W121&lt;&gt;0),'[8]INVESTIGADOR_Grupo Edad'!$W121,""),IF($A123="TOTAL",SUM(INDIRECT("N4:N"&amp;ROW()-1)),""))</f>
        <v/>
      </c>
      <c r="O123" s="3" t="str">
        <f ca="1">IF(AND($A123&lt;&gt;"",$A123&lt;&gt;"TOTAL"),IF(AND('[8]INVESTIGADOR_Grupo Edad'!$Y121&lt;&gt;"",'[8]INVESTIGADOR_Grupo Edad'!$Y121&lt;&gt;0),'[8]INVESTIGADOR_Grupo Edad'!$Y121,""),IF($A123="TOTAL",SUM(INDIRECT("O4:O"&amp;ROW()-1)),""))</f>
        <v/>
      </c>
      <c r="P123" s="3" t="str">
        <f t="shared" ca="1" si="23"/>
        <v/>
      </c>
      <c r="Q123" s="3" t="str">
        <f ca="1">IF(AND($A123&lt;&gt;"",$A123&lt;&gt;"TOTAL"),IF(AND('[8]INVESTIGADOR_Grupo Edad'!$AB121&lt;&gt;"",'[8]INVESTIGADOR_Grupo Edad'!$AB121&lt;&gt;0),'[8]INVESTIGADOR_Grupo Edad'!$AB121,""),IF($A123="TOTAL",SUM(INDIRECT("Q4:Q"&amp;ROW()-1)),""))</f>
        <v/>
      </c>
      <c r="R123" s="3" t="str">
        <f ca="1">IF(AND($A123&lt;&gt;"",$A123&lt;&gt;"TOTAL"),IF(AND('[8]INVESTIGADOR_Grupo Edad'!$AD121&lt;&gt;"",'[8]INVESTIGADOR_Grupo Edad'!$AD121&lt;&gt;0),'[8]INVESTIGADOR_Grupo Edad'!$AD121,""),IF($A123="TOTAL",SUM(INDIRECT("R4:R"&amp;ROW()-1)),""))</f>
        <v/>
      </c>
      <c r="S123" s="3" t="str">
        <f t="shared" ca="1" si="24"/>
        <v/>
      </c>
      <c r="T123" s="3" t="str">
        <f ca="1">IF(AND($A123&lt;&gt;"",$A123&lt;&gt;"TOTAL"),IF(AND('[8]INVESTIGADOR_Grupo Edad'!$AG121&lt;&gt;"",'[8]INVESTIGADOR_Grupo Edad'!$AG121&lt;&gt;0),'[8]INVESTIGADOR_Grupo Edad'!$AG121,""),IF($A123="TOTAL",SUM(INDIRECT("T4:T"&amp;ROW()-1)),""))</f>
        <v/>
      </c>
      <c r="U123" s="3" t="str">
        <f ca="1">IF(AND($A123&lt;&gt;"",$A123&lt;&gt;"TOTAL"),IF(AND('[8]INVESTIGADOR_Grupo Edad'!$AI121&lt;&gt;"",'[8]INVESTIGADOR_Grupo Edad'!$AI121&lt;&gt;0),'[8]INVESTIGADOR_Grupo Edad'!$AI121,""),IF($A123="TOTAL",SUM(INDIRECT("U4:U"&amp;ROW()-1)),""))</f>
        <v/>
      </c>
      <c r="V123" s="3" t="str">
        <f t="shared" ca="1" si="25"/>
        <v/>
      </c>
      <c r="W123" s="3" t="str">
        <f ca="1">IF(AND($A123&lt;&gt;"",$A123&lt;&gt;"TOTAL"),IF(AND('[8]INVESTIGADOR_Grupo Edad'!$AL121&lt;&gt;"",'[8]INVESTIGADOR_Grupo Edad'!$AL121&lt;&gt;0),'[8]INVESTIGADOR_Grupo Edad'!$AL121,""),IF($A123="TOTAL",SUM(INDIRECT("W4:W"&amp;ROW()-1)),""))</f>
        <v/>
      </c>
      <c r="X123" s="3" t="str">
        <f ca="1">IF(AND($A123&lt;&gt;"",$A123&lt;&gt;"TOTAL"),IF(AND('[8]INVESTIGADOR_Grupo Edad'!$AN121&lt;&gt;"",'[8]INVESTIGADOR_Grupo Edad'!$AN121&lt;&gt;0),'[8]INVESTIGADOR_Grupo Edad'!$AN121,""),IF($A123="TOTAL",SUM(INDIRECT("X4:X"&amp;ROW()-1)),""))</f>
        <v/>
      </c>
      <c r="Y123" s="3" t="str">
        <f t="shared" ca="1" si="26"/>
        <v/>
      </c>
      <c r="Z123" s="3" t="str">
        <f ca="1">IF(AND($A123&lt;&gt;"",$A123&lt;&gt;"TOTAL"),IF(AND('[8]INVESTIGADOR_Grupo Edad'!$AQ121&lt;&gt;"",'[8]INVESTIGADOR_Grupo Edad'!$AQ121&lt;&gt;0),'[8]INVESTIGADOR_Grupo Edad'!$AQ121,""),IF($A123="TOTAL",SUM(INDIRECT("Z4:Z"&amp;ROW()-1)),""))</f>
        <v/>
      </c>
      <c r="AA123" s="3" t="str">
        <f ca="1">IF(AND($A123&lt;&gt;"",$A123&lt;&gt;"TOTAL"),IF(AND('[8]INVESTIGADOR_Grupo Edad'!$AS121&lt;&gt;"",'[8]INVESTIGADOR_Grupo Edad'!$AS121&lt;&gt;0),'[8]INVESTIGADOR_Grupo Edad'!$AS121,""),IF($A123="TOTAL",SUM(INDIRECT("AA4:AA"&amp;ROW()-1)),""))</f>
        <v/>
      </c>
      <c r="AB123" s="3" t="str">
        <f t="shared" ca="1" si="27"/>
        <v/>
      </c>
      <c r="AC123" s="3" t="str">
        <f ca="1">IF(AND($A123&lt;&gt;"",$A123&lt;&gt;"TOTAL"),IF(AND('[8]INVESTIGADOR_Grupo Edad'!$AV121&lt;&gt;"",'[8]INVESTIGADOR_Grupo Edad'!$AV121&lt;&gt;0),'[8]INVESTIGADOR_Grupo Edad'!$AV121,""),IF($A123="TOTAL",SUM(INDIRECT("AC4:AC"&amp;ROW()-1)),""))</f>
        <v/>
      </c>
      <c r="AD123" s="3" t="str">
        <f ca="1">IF(AND($A123&lt;&gt;"",$A123&lt;&gt;"TOTAL"),IF(AND('[8]INVESTIGADOR_Grupo Edad'!$AX121&lt;&gt;"",'[8]INVESTIGADOR_Grupo Edad'!$AX121&lt;&gt;0),'[8]INVESTIGADOR_Grupo Edad'!$AX121,""),IF($A123="TOTAL",SUM(INDIRECT("AD4:AD"&amp;ROW()-1)),""))</f>
        <v/>
      </c>
      <c r="AE123" s="3" t="str">
        <f t="shared" ca="1" si="28"/>
        <v/>
      </c>
      <c r="AF123" s="3" t="str">
        <f ca="1">IF(AND($A123&lt;&gt;"",$A123&lt;&gt;"TOTAL"),IF(AND('[8]INVESTIGADOR_Grupo Edad'!$BA121&lt;&gt;"",'[8]INVESTIGADOR_Grupo Edad'!$BA121&lt;&gt;0),'[8]INVESTIGADOR_Grupo Edad'!$BA121,""),IF($A123="TOTAL",SUM(INDIRECT("AF4:AF"&amp;ROW()-1)),""))</f>
        <v/>
      </c>
      <c r="AG123" s="3" t="str">
        <f ca="1">IF(AND($A123&lt;&gt;"",$A123&lt;&gt;"TOTAL"),IF(AND('[8]INVESTIGADOR_Grupo Edad'!$BC121&lt;&gt;"",'[8]INVESTIGADOR_Grupo Edad'!$BC121&lt;&gt;0),'[8]INVESTIGADOR_Grupo Edad'!$BC121,""),IF($A123="TOTAL",SUM(INDIRECT("AG4:AG"&amp;ROW()-1)),""))</f>
        <v/>
      </c>
      <c r="AH123" s="3" t="str">
        <f t="shared" ca="1" si="29"/>
        <v/>
      </c>
      <c r="AI123" s="3" t="str">
        <f ca="1">IF(AND($A123&lt;&gt;"",$A123&lt;&gt;"TOTAL"),IF(AND('[8]INVESTIGADOR_Grupo Edad'!$BF121&lt;&gt;"",'[8]INVESTIGADOR_Grupo Edad'!$BF121&lt;&gt;0),'[8]INVESTIGADOR_Grupo Edad'!$BF121,""),IF($A123="TOTAL",SUM(INDIRECT("AI4:AI"&amp;ROW()-1)),""))</f>
        <v/>
      </c>
      <c r="AJ123" s="3" t="str">
        <f ca="1">IF(AND($A123&lt;&gt;"",$A123&lt;&gt;"TOTAL"),IF(AND('[8]INVESTIGADOR_Grupo Edad'!$BH121&lt;&gt;"",'[8]INVESTIGADOR_Grupo Edad'!$BH121&lt;&gt;0),'[8]INVESTIGADOR_Grupo Edad'!$BH121,""),IF($A123="TOTAL",SUM(INDIRECT("AJ4:AJ"&amp;ROW()-1)),""))</f>
        <v/>
      </c>
      <c r="AK123" s="3" t="str">
        <f t="shared" ca="1" si="30"/>
        <v/>
      </c>
      <c r="AL123" s="3" t="str">
        <f ca="1">IF(AND($A123&lt;&gt;"",$A123&lt;&gt;"TOTAL"),IF(AND('[8]INVESTIGADOR_Grupo Edad'!$BK121&lt;&gt;"",'[8]INVESTIGADOR_Grupo Edad'!$BK121&lt;&gt;0),'[8]INVESTIGADOR_Grupo Edad'!$BK121,""),IF($A123="TOTAL",SUM(INDIRECT("AL4:AL"&amp;ROW()-1)),""))</f>
        <v/>
      </c>
      <c r="AM123" s="3" t="str">
        <f ca="1">IF(AND($A123&lt;&gt;"",$A123&lt;&gt;"TOTAL"),IF(AND('[8]INVESTIGADOR_Grupo Edad'!$BM121&lt;&gt;"",'[8]INVESTIGADOR_Grupo Edad'!$BM121&lt;&gt;0),'[8]INVESTIGADOR_Grupo Edad'!$BM121,""),IF($A123="TOTAL",SUM(INDIRECT("AM4:AM"&amp;ROW()-1)),""))</f>
        <v/>
      </c>
      <c r="AN123" s="3" t="str">
        <f t="shared" ca="1" si="31"/>
        <v/>
      </c>
      <c r="AO123" s="3" t="str">
        <f ca="1">IF(AND($A123&lt;&gt;"",$A123&lt;&gt;"TOTAL"),IF(AND('[8]INVESTIGADOR_Grupo Edad'!$BP121&lt;&gt;"",'[8]INVESTIGADOR_Grupo Edad'!$BP121&lt;&gt;0),'[8]INVESTIGADOR_Grupo Edad'!$BP121,""),IF($A123="TOTAL",SUM(INDIRECT("AO4:AO"&amp;ROW()-1)),""))</f>
        <v/>
      </c>
      <c r="AP123" s="3" t="str">
        <f ca="1">IF(AND($A123&lt;&gt;"",$A123&lt;&gt;"TOTAL"),IF(AND('[8]INVESTIGADOR_Grupo Edad'!$BR121&lt;&gt;"",'[8]INVESTIGADOR_Grupo Edad'!$BR121&lt;&gt;0),'[8]INVESTIGADOR_Grupo Edad'!$BR121,""),IF($A123="TOTAL",SUM(INDIRECT("AP4:AP"&amp;ROW()-1)),""))</f>
        <v/>
      </c>
      <c r="AQ123" s="3" t="str">
        <f t="shared" ca="1" si="32"/>
        <v/>
      </c>
      <c r="AR123" s="3" t="str">
        <f ca="1">IF(AND($A123&lt;&gt;"",$A123&lt;&gt;"TOTAL"),IF(AND('[8]INVESTIGADOR_Grupo Edad'!$BU121&lt;&gt;"",'[8]INVESTIGADOR_Grupo Edad'!$BU121&lt;&gt;0),'[8]INVESTIGADOR_Grupo Edad'!$BU121,""),IF($A123="TOTAL",SUM(INDIRECT("AR4:AR"&amp;ROW()-1)),""))</f>
        <v/>
      </c>
      <c r="AS123" s="3" t="str">
        <f ca="1">IF(AND($A123&lt;&gt;"",$A123&lt;&gt;"TOTAL"),IF(AND('[8]INVESTIGADOR_Grupo Edad'!$BW121&lt;&gt;"",'[8]INVESTIGADOR_Grupo Edad'!$BW121&lt;&gt;0),'[8]INVESTIGADOR_Grupo Edad'!$BW121,""),IF($A123="TOTAL",SUM(INDIRECT("AS4:AS"&amp;ROW()-1)),""))</f>
        <v/>
      </c>
      <c r="AT123" s="3" t="str">
        <f t="shared" ca="1" si="33"/>
        <v/>
      </c>
      <c r="AU123" s="3" t="str">
        <f ca="1">IF(AND($A123&lt;&gt;"",$A123&lt;&gt;"TOTAL"),IF(AND('[8]INVESTIGADOR_Grupo Edad'!$BZ121&lt;&gt;"",'[8]INVESTIGADOR_Grupo Edad'!$BZ121&lt;&gt;0),'[8]INVESTIGADOR_Grupo Edad'!$BZ121,""),IF($A123="TOTAL",SUM(INDIRECT("AU4:AU"&amp;ROW()-1)),""))</f>
        <v/>
      </c>
      <c r="AV123" s="3" t="str">
        <f ca="1">IF(AND($A123&lt;&gt;"",$A123&lt;&gt;"TOTAL"),IF(AND('[8]INVESTIGADOR_Grupo Edad'!$CB121&lt;&gt;"",'[8]INVESTIGADOR_Grupo Edad'!$CB121&lt;&gt;0),'[8]INVESTIGADOR_Grupo Edad'!$CB121,""),IF($A123="TOTAL",SUM(INDIRECT("AV4:AV"&amp;ROW()-1)),""))</f>
        <v/>
      </c>
      <c r="AW123" s="3" t="str">
        <f t="shared" ca="1" si="34"/>
        <v/>
      </c>
      <c r="AX123" s="3" t="str">
        <f ca="1">IF(AND($A123&lt;&gt;"",$A123&lt;&gt;"TOTAL"),IF(AND('[8]INVESTIGADOR_Grupo Edad'!$CE121&lt;&gt;"",'[8]INVESTIGADOR_Grupo Edad'!$CE121&lt;&gt;0),'[8]INVESTIGADOR_Grupo Edad'!$CE121,""),IF($A123="TOTAL",SUM(INDIRECT("AX4:AX"&amp;ROW()-1)),""))</f>
        <v/>
      </c>
      <c r="AY123" s="3" t="str">
        <f ca="1">IF(AND($A123&lt;&gt;"",$A123&lt;&gt;"TOTAL"),IF(AND('[8]INVESTIGADOR_Grupo Edad'!$CG121&lt;&gt;"",'[8]INVESTIGADOR_Grupo Edad'!$CG121&lt;&gt;0),'[8]INVESTIGADOR_Grupo Edad'!$CG121,""),IF($A123="TOTAL",SUM(INDIRECT("AY4:AY"&amp;ROW()-1)),""))</f>
        <v/>
      </c>
      <c r="AZ123" s="3" t="str">
        <f t="shared" ca="1" si="35"/>
        <v/>
      </c>
      <c r="BA123" s="3" t="str">
        <f ca="1">IF(AND($A123&lt;&gt;"",$A123&lt;&gt;"TOTAL"),IF(AND('[8]INVESTIGADOR_Grupo Edad'!$CJ121&lt;&gt;"",'[8]INVESTIGADOR_Grupo Edad'!$CJ121&lt;&gt;0),'[8]INVESTIGADOR_Grupo Edad'!$CJ121,""),IF($A123="TOTAL",SUM(INDIRECT("BA4:BA"&amp;ROW()-1)),""))</f>
        <v/>
      </c>
      <c r="BB123" s="3" t="str">
        <f ca="1">IF(AND($A123&lt;&gt;"",$A123&lt;&gt;"TOTAL"),IF(AND('[8]INVESTIGADOR_Grupo Edad'!$CL121&lt;&gt;"",'[8]INVESTIGADOR_Grupo Edad'!$CL121&lt;&gt;0),'[8]INVESTIGADOR_Grupo Edad'!$CL121,""),IF($A123="TOTAL",SUM(INDIRECT("BB4:BB"&amp;ROW()-1)),""))</f>
        <v/>
      </c>
      <c r="BC123" s="3" t="str">
        <f t="shared" ca="1" si="36"/>
        <v/>
      </c>
      <c r="BD123" s="3" t="str">
        <f ca="1">IF(AND($A123&lt;&gt;"",$A123&lt;&gt;"TOTAL"),IF(AND('[8]INVESTIGADOR_Grupo Edad'!$CO121&lt;&gt;"",'[8]INVESTIGADOR_Grupo Edad'!$CO121&lt;&gt;0),'[8]INVESTIGADOR_Grupo Edad'!$CO121,""),IF($A123="TOTAL",SUM(INDIRECT("BD4:BD"&amp;ROW()-1)),""))</f>
        <v/>
      </c>
      <c r="BE123" s="3" t="str">
        <f ca="1">IF(AND($A123&lt;&gt;"",$A123&lt;&gt;"TOTAL"),IF(AND('[8]INVESTIGADOR_Grupo Edad'!$CQ121&lt;&gt;"",'[8]INVESTIGADOR_Grupo Edad'!$CQ121&lt;&gt;0),'[8]INVESTIGADOR_Grupo Edad'!$CQ121,""),IF($A123="TOTAL",SUM(INDIRECT("BE4:BE"&amp;ROW()-1)),""))</f>
        <v/>
      </c>
      <c r="BF123" s="3" t="str">
        <f t="shared" ca="1" si="37"/>
        <v/>
      </c>
    </row>
    <row r="124" spans="1:58" x14ac:dyDescent="0.2">
      <c r="A124" s="25" t="str">
        <f>IF('[8]INVESTIGADOR_Grupo Edad'!$B122&lt;&gt;"",'[8]INVESTIGADOR_Grupo Edad'!$B122,IF(AND('[8]INVESTIGADOR_Grupo Edad'!$B122="",'[8]INVESTIGADOR_Grupo Edad'!$B123="",'[8]INVESTIGADOR_Grupo Edad'!$B121=""),"","TOTAL"))</f>
        <v/>
      </c>
      <c r="B124" s="3" t="str">
        <f ca="1">IF(AND($A124&lt;&gt;"",$A124&lt;&gt;"TOTAL"),IF(AND('[8]INVESTIGADOR_Grupo Edad'!$C122&lt;&gt;"",'[8]INVESTIGADOR_Grupo Edad'!$C122&lt;&gt;0),'[8]INVESTIGADOR_Grupo Edad'!$C122,""),IF($A124="TOTAL",SUM(INDIRECT("B4:B"&amp;ROW()-1)),""))</f>
        <v/>
      </c>
      <c r="C124" s="3" t="str">
        <f ca="1">IF(AND($A124&lt;&gt;"",$A124&lt;&gt;"TOTAL"),IF(AND('[8]INVESTIGADOR_Grupo Edad'!$E122&lt;&gt;"",'[8]INVESTIGADOR_Grupo Edad'!$E122&lt;&gt;0),'[8]INVESTIGADOR_Grupo Edad'!$E122,""),IF($A124="TOTAL",SUM(INDIRECT("C4:C"&amp;ROW()-1)),""))</f>
        <v/>
      </c>
      <c r="D124" s="3" t="str">
        <f t="shared" ca="1" si="19"/>
        <v/>
      </c>
      <c r="E124" s="3" t="str">
        <f ca="1">IF(AND($A124&lt;&gt;"",$A124&lt;&gt;"TOTAL"),IF(AND('[8]INVESTIGADOR_Grupo Edad'!$H122&lt;&gt;"",'[8]INVESTIGADOR_Grupo Edad'!$H122&lt;&gt;0),'[8]INVESTIGADOR_Grupo Edad'!$H122,""),IF($A124="TOTAL",SUM(INDIRECT("E4:E"&amp;ROW()-1)),""))</f>
        <v/>
      </c>
      <c r="F124" s="3" t="str">
        <f ca="1">IF(AND($A124&lt;&gt;"",$A124&lt;&gt;"TOTAL"),IF(AND('[8]INVESTIGADOR_Grupo Edad'!$J122&lt;&gt;"",'[8]INVESTIGADOR_Grupo Edad'!$J122&lt;&gt;0),'[8]INVESTIGADOR_Grupo Edad'!$J122,""),IF($A124="TOTAL",SUM(INDIRECT("F4:F"&amp;ROW()-1)),""))</f>
        <v/>
      </c>
      <c r="G124" s="3" t="str">
        <f t="shared" ca="1" si="20"/>
        <v/>
      </c>
      <c r="H124" s="3" t="str">
        <f ca="1">IF(AND($A124&lt;&gt;"",$A124&lt;&gt;"TOTAL"),IF(AND('[8]INVESTIGADOR_Grupo Edad'!$M122&lt;&gt;"",'[8]INVESTIGADOR_Grupo Edad'!$M122&lt;&gt;0),'[8]INVESTIGADOR_Grupo Edad'!$M122,""),IF($A124="TOTAL",SUM(INDIRECT("H4:H"&amp;ROW()-1)),""))</f>
        <v/>
      </c>
      <c r="I124" s="3" t="str">
        <f ca="1">IF(AND($A124&lt;&gt;"",$A124&lt;&gt;"TOTAL"),IF(AND('[8]INVESTIGADOR_Grupo Edad'!$O122&lt;&gt;"",'[8]INVESTIGADOR_Grupo Edad'!$O122&lt;&gt;0),'[8]INVESTIGADOR_Grupo Edad'!$O122,""),IF($A124="TOTAL",SUM(INDIRECT("I4:I"&amp;ROW()-1)),""))</f>
        <v/>
      </c>
      <c r="J124" s="3" t="str">
        <f t="shared" ca="1" si="21"/>
        <v/>
      </c>
      <c r="K124" s="3" t="str">
        <f ca="1">IF(AND($A124&lt;&gt;"",$A124&lt;&gt;"TOTAL"),IF(AND('[8]INVESTIGADOR_Grupo Edad'!$R122&lt;&gt;"",'[8]INVESTIGADOR_Grupo Edad'!$R122&lt;&gt;0),'[8]INVESTIGADOR_Grupo Edad'!$R122,""),IF($A124="TOTAL",SUM(INDIRECT("K4:K"&amp;ROW()-1)),""))</f>
        <v/>
      </c>
      <c r="L124" s="3" t="str">
        <f ca="1">IF(AND($A124&lt;&gt;"",$A124&lt;&gt;"TOTAL"),IF(AND('[8]INVESTIGADOR_Grupo Edad'!$T122&lt;&gt;"",'[8]INVESTIGADOR_Grupo Edad'!$T122&lt;&gt;0),'[8]INVESTIGADOR_Grupo Edad'!$T122,""),IF($A124="TOTAL",SUM(INDIRECT("L4:L"&amp;ROW()-1)),""))</f>
        <v/>
      </c>
      <c r="M124" s="3" t="str">
        <f t="shared" ca="1" si="22"/>
        <v/>
      </c>
      <c r="N124" s="3" t="str">
        <f ca="1">IF(AND($A124&lt;&gt;"",$A124&lt;&gt;"TOTAL"),IF(AND('[8]INVESTIGADOR_Grupo Edad'!$W122&lt;&gt;"",'[8]INVESTIGADOR_Grupo Edad'!$W122&lt;&gt;0),'[8]INVESTIGADOR_Grupo Edad'!$W122,""),IF($A124="TOTAL",SUM(INDIRECT("N4:N"&amp;ROW()-1)),""))</f>
        <v/>
      </c>
      <c r="O124" s="3" t="str">
        <f ca="1">IF(AND($A124&lt;&gt;"",$A124&lt;&gt;"TOTAL"),IF(AND('[8]INVESTIGADOR_Grupo Edad'!$Y122&lt;&gt;"",'[8]INVESTIGADOR_Grupo Edad'!$Y122&lt;&gt;0),'[8]INVESTIGADOR_Grupo Edad'!$Y122,""),IF($A124="TOTAL",SUM(INDIRECT("O4:O"&amp;ROW()-1)),""))</f>
        <v/>
      </c>
      <c r="P124" s="3" t="str">
        <f t="shared" ca="1" si="23"/>
        <v/>
      </c>
      <c r="Q124" s="3" t="str">
        <f ca="1">IF(AND($A124&lt;&gt;"",$A124&lt;&gt;"TOTAL"),IF(AND('[8]INVESTIGADOR_Grupo Edad'!$AB122&lt;&gt;"",'[8]INVESTIGADOR_Grupo Edad'!$AB122&lt;&gt;0),'[8]INVESTIGADOR_Grupo Edad'!$AB122,""),IF($A124="TOTAL",SUM(INDIRECT("Q4:Q"&amp;ROW()-1)),""))</f>
        <v/>
      </c>
      <c r="R124" s="3" t="str">
        <f ca="1">IF(AND($A124&lt;&gt;"",$A124&lt;&gt;"TOTAL"),IF(AND('[8]INVESTIGADOR_Grupo Edad'!$AD122&lt;&gt;"",'[8]INVESTIGADOR_Grupo Edad'!$AD122&lt;&gt;0),'[8]INVESTIGADOR_Grupo Edad'!$AD122,""),IF($A124="TOTAL",SUM(INDIRECT("R4:R"&amp;ROW()-1)),""))</f>
        <v/>
      </c>
      <c r="S124" s="3" t="str">
        <f t="shared" ca="1" si="24"/>
        <v/>
      </c>
      <c r="T124" s="3" t="str">
        <f ca="1">IF(AND($A124&lt;&gt;"",$A124&lt;&gt;"TOTAL"),IF(AND('[8]INVESTIGADOR_Grupo Edad'!$AG122&lt;&gt;"",'[8]INVESTIGADOR_Grupo Edad'!$AG122&lt;&gt;0),'[8]INVESTIGADOR_Grupo Edad'!$AG122,""),IF($A124="TOTAL",SUM(INDIRECT("T4:T"&amp;ROW()-1)),""))</f>
        <v/>
      </c>
      <c r="U124" s="3" t="str">
        <f ca="1">IF(AND($A124&lt;&gt;"",$A124&lt;&gt;"TOTAL"),IF(AND('[8]INVESTIGADOR_Grupo Edad'!$AI122&lt;&gt;"",'[8]INVESTIGADOR_Grupo Edad'!$AI122&lt;&gt;0),'[8]INVESTIGADOR_Grupo Edad'!$AI122,""),IF($A124="TOTAL",SUM(INDIRECT("U4:U"&amp;ROW()-1)),""))</f>
        <v/>
      </c>
      <c r="V124" s="3" t="str">
        <f t="shared" ca="1" si="25"/>
        <v/>
      </c>
      <c r="W124" s="3" t="str">
        <f ca="1">IF(AND($A124&lt;&gt;"",$A124&lt;&gt;"TOTAL"),IF(AND('[8]INVESTIGADOR_Grupo Edad'!$AL122&lt;&gt;"",'[8]INVESTIGADOR_Grupo Edad'!$AL122&lt;&gt;0),'[8]INVESTIGADOR_Grupo Edad'!$AL122,""),IF($A124="TOTAL",SUM(INDIRECT("W4:W"&amp;ROW()-1)),""))</f>
        <v/>
      </c>
      <c r="X124" s="3" t="str">
        <f ca="1">IF(AND($A124&lt;&gt;"",$A124&lt;&gt;"TOTAL"),IF(AND('[8]INVESTIGADOR_Grupo Edad'!$AN122&lt;&gt;"",'[8]INVESTIGADOR_Grupo Edad'!$AN122&lt;&gt;0),'[8]INVESTIGADOR_Grupo Edad'!$AN122,""),IF($A124="TOTAL",SUM(INDIRECT("X4:X"&amp;ROW()-1)),""))</f>
        <v/>
      </c>
      <c r="Y124" s="3" t="str">
        <f t="shared" ca="1" si="26"/>
        <v/>
      </c>
      <c r="Z124" s="3" t="str">
        <f ca="1">IF(AND($A124&lt;&gt;"",$A124&lt;&gt;"TOTAL"),IF(AND('[8]INVESTIGADOR_Grupo Edad'!$AQ122&lt;&gt;"",'[8]INVESTIGADOR_Grupo Edad'!$AQ122&lt;&gt;0),'[8]INVESTIGADOR_Grupo Edad'!$AQ122,""),IF($A124="TOTAL",SUM(INDIRECT("Z4:Z"&amp;ROW()-1)),""))</f>
        <v/>
      </c>
      <c r="AA124" s="3" t="str">
        <f ca="1">IF(AND($A124&lt;&gt;"",$A124&lt;&gt;"TOTAL"),IF(AND('[8]INVESTIGADOR_Grupo Edad'!$AS122&lt;&gt;"",'[8]INVESTIGADOR_Grupo Edad'!$AS122&lt;&gt;0),'[8]INVESTIGADOR_Grupo Edad'!$AS122,""),IF($A124="TOTAL",SUM(INDIRECT("AA4:AA"&amp;ROW()-1)),""))</f>
        <v/>
      </c>
      <c r="AB124" s="3" t="str">
        <f t="shared" ca="1" si="27"/>
        <v/>
      </c>
      <c r="AC124" s="3" t="str">
        <f ca="1">IF(AND($A124&lt;&gt;"",$A124&lt;&gt;"TOTAL"),IF(AND('[8]INVESTIGADOR_Grupo Edad'!$AV122&lt;&gt;"",'[8]INVESTIGADOR_Grupo Edad'!$AV122&lt;&gt;0),'[8]INVESTIGADOR_Grupo Edad'!$AV122,""),IF($A124="TOTAL",SUM(INDIRECT("AC4:AC"&amp;ROW()-1)),""))</f>
        <v/>
      </c>
      <c r="AD124" s="3" t="str">
        <f ca="1">IF(AND($A124&lt;&gt;"",$A124&lt;&gt;"TOTAL"),IF(AND('[8]INVESTIGADOR_Grupo Edad'!$AX122&lt;&gt;"",'[8]INVESTIGADOR_Grupo Edad'!$AX122&lt;&gt;0),'[8]INVESTIGADOR_Grupo Edad'!$AX122,""),IF($A124="TOTAL",SUM(INDIRECT("AD4:AD"&amp;ROW()-1)),""))</f>
        <v/>
      </c>
      <c r="AE124" s="3" t="str">
        <f t="shared" ca="1" si="28"/>
        <v/>
      </c>
      <c r="AF124" s="3" t="str">
        <f ca="1">IF(AND($A124&lt;&gt;"",$A124&lt;&gt;"TOTAL"),IF(AND('[8]INVESTIGADOR_Grupo Edad'!$BA122&lt;&gt;"",'[8]INVESTIGADOR_Grupo Edad'!$BA122&lt;&gt;0),'[8]INVESTIGADOR_Grupo Edad'!$BA122,""),IF($A124="TOTAL",SUM(INDIRECT("AF4:AF"&amp;ROW()-1)),""))</f>
        <v/>
      </c>
      <c r="AG124" s="3" t="str">
        <f ca="1">IF(AND($A124&lt;&gt;"",$A124&lt;&gt;"TOTAL"),IF(AND('[8]INVESTIGADOR_Grupo Edad'!$BC122&lt;&gt;"",'[8]INVESTIGADOR_Grupo Edad'!$BC122&lt;&gt;0),'[8]INVESTIGADOR_Grupo Edad'!$BC122,""),IF($A124="TOTAL",SUM(INDIRECT("AG4:AG"&amp;ROW()-1)),""))</f>
        <v/>
      </c>
      <c r="AH124" s="3" t="str">
        <f t="shared" ca="1" si="29"/>
        <v/>
      </c>
      <c r="AI124" s="3" t="str">
        <f ca="1">IF(AND($A124&lt;&gt;"",$A124&lt;&gt;"TOTAL"),IF(AND('[8]INVESTIGADOR_Grupo Edad'!$BF122&lt;&gt;"",'[8]INVESTIGADOR_Grupo Edad'!$BF122&lt;&gt;0),'[8]INVESTIGADOR_Grupo Edad'!$BF122,""),IF($A124="TOTAL",SUM(INDIRECT("AI4:AI"&amp;ROW()-1)),""))</f>
        <v/>
      </c>
      <c r="AJ124" s="3" t="str">
        <f ca="1">IF(AND($A124&lt;&gt;"",$A124&lt;&gt;"TOTAL"),IF(AND('[8]INVESTIGADOR_Grupo Edad'!$BH122&lt;&gt;"",'[8]INVESTIGADOR_Grupo Edad'!$BH122&lt;&gt;0),'[8]INVESTIGADOR_Grupo Edad'!$BH122,""),IF($A124="TOTAL",SUM(INDIRECT("AJ4:AJ"&amp;ROW()-1)),""))</f>
        <v/>
      </c>
      <c r="AK124" s="3" t="str">
        <f t="shared" ca="1" si="30"/>
        <v/>
      </c>
      <c r="AL124" s="3" t="str">
        <f ca="1">IF(AND($A124&lt;&gt;"",$A124&lt;&gt;"TOTAL"),IF(AND('[8]INVESTIGADOR_Grupo Edad'!$BK122&lt;&gt;"",'[8]INVESTIGADOR_Grupo Edad'!$BK122&lt;&gt;0),'[8]INVESTIGADOR_Grupo Edad'!$BK122,""),IF($A124="TOTAL",SUM(INDIRECT("AL4:AL"&amp;ROW()-1)),""))</f>
        <v/>
      </c>
      <c r="AM124" s="3" t="str">
        <f ca="1">IF(AND($A124&lt;&gt;"",$A124&lt;&gt;"TOTAL"),IF(AND('[8]INVESTIGADOR_Grupo Edad'!$BM122&lt;&gt;"",'[8]INVESTIGADOR_Grupo Edad'!$BM122&lt;&gt;0),'[8]INVESTIGADOR_Grupo Edad'!$BM122,""),IF($A124="TOTAL",SUM(INDIRECT("AM4:AM"&amp;ROW()-1)),""))</f>
        <v/>
      </c>
      <c r="AN124" s="3" t="str">
        <f t="shared" ca="1" si="31"/>
        <v/>
      </c>
      <c r="AO124" s="3" t="str">
        <f ca="1">IF(AND($A124&lt;&gt;"",$A124&lt;&gt;"TOTAL"),IF(AND('[8]INVESTIGADOR_Grupo Edad'!$BP122&lt;&gt;"",'[8]INVESTIGADOR_Grupo Edad'!$BP122&lt;&gt;0),'[8]INVESTIGADOR_Grupo Edad'!$BP122,""),IF($A124="TOTAL",SUM(INDIRECT("AO4:AO"&amp;ROW()-1)),""))</f>
        <v/>
      </c>
      <c r="AP124" s="3" t="str">
        <f ca="1">IF(AND($A124&lt;&gt;"",$A124&lt;&gt;"TOTAL"),IF(AND('[8]INVESTIGADOR_Grupo Edad'!$BR122&lt;&gt;"",'[8]INVESTIGADOR_Grupo Edad'!$BR122&lt;&gt;0),'[8]INVESTIGADOR_Grupo Edad'!$BR122,""),IF($A124="TOTAL",SUM(INDIRECT("AP4:AP"&amp;ROW()-1)),""))</f>
        <v/>
      </c>
      <c r="AQ124" s="3" t="str">
        <f t="shared" ca="1" si="32"/>
        <v/>
      </c>
      <c r="AR124" s="3" t="str">
        <f ca="1">IF(AND($A124&lt;&gt;"",$A124&lt;&gt;"TOTAL"),IF(AND('[8]INVESTIGADOR_Grupo Edad'!$BU122&lt;&gt;"",'[8]INVESTIGADOR_Grupo Edad'!$BU122&lt;&gt;0),'[8]INVESTIGADOR_Grupo Edad'!$BU122,""),IF($A124="TOTAL",SUM(INDIRECT("AR4:AR"&amp;ROW()-1)),""))</f>
        <v/>
      </c>
      <c r="AS124" s="3" t="str">
        <f ca="1">IF(AND($A124&lt;&gt;"",$A124&lt;&gt;"TOTAL"),IF(AND('[8]INVESTIGADOR_Grupo Edad'!$BW122&lt;&gt;"",'[8]INVESTIGADOR_Grupo Edad'!$BW122&lt;&gt;0),'[8]INVESTIGADOR_Grupo Edad'!$BW122,""),IF($A124="TOTAL",SUM(INDIRECT("AS4:AS"&amp;ROW()-1)),""))</f>
        <v/>
      </c>
      <c r="AT124" s="3" t="str">
        <f t="shared" ca="1" si="33"/>
        <v/>
      </c>
      <c r="AU124" s="3" t="str">
        <f ca="1">IF(AND($A124&lt;&gt;"",$A124&lt;&gt;"TOTAL"),IF(AND('[8]INVESTIGADOR_Grupo Edad'!$BZ122&lt;&gt;"",'[8]INVESTIGADOR_Grupo Edad'!$BZ122&lt;&gt;0),'[8]INVESTIGADOR_Grupo Edad'!$BZ122,""),IF($A124="TOTAL",SUM(INDIRECT("AU4:AU"&amp;ROW()-1)),""))</f>
        <v/>
      </c>
      <c r="AV124" s="3" t="str">
        <f ca="1">IF(AND($A124&lt;&gt;"",$A124&lt;&gt;"TOTAL"),IF(AND('[8]INVESTIGADOR_Grupo Edad'!$CB122&lt;&gt;"",'[8]INVESTIGADOR_Grupo Edad'!$CB122&lt;&gt;0),'[8]INVESTIGADOR_Grupo Edad'!$CB122,""),IF($A124="TOTAL",SUM(INDIRECT("AV4:AV"&amp;ROW()-1)),""))</f>
        <v/>
      </c>
      <c r="AW124" s="3" t="str">
        <f t="shared" ca="1" si="34"/>
        <v/>
      </c>
      <c r="AX124" s="3" t="str">
        <f ca="1">IF(AND($A124&lt;&gt;"",$A124&lt;&gt;"TOTAL"),IF(AND('[8]INVESTIGADOR_Grupo Edad'!$CE122&lt;&gt;"",'[8]INVESTIGADOR_Grupo Edad'!$CE122&lt;&gt;0),'[8]INVESTIGADOR_Grupo Edad'!$CE122,""),IF($A124="TOTAL",SUM(INDIRECT("AX4:AX"&amp;ROW()-1)),""))</f>
        <v/>
      </c>
      <c r="AY124" s="3" t="str">
        <f ca="1">IF(AND($A124&lt;&gt;"",$A124&lt;&gt;"TOTAL"),IF(AND('[8]INVESTIGADOR_Grupo Edad'!$CG122&lt;&gt;"",'[8]INVESTIGADOR_Grupo Edad'!$CG122&lt;&gt;0),'[8]INVESTIGADOR_Grupo Edad'!$CG122,""),IF($A124="TOTAL",SUM(INDIRECT("AY4:AY"&amp;ROW()-1)),""))</f>
        <v/>
      </c>
      <c r="AZ124" s="3" t="str">
        <f t="shared" ca="1" si="35"/>
        <v/>
      </c>
      <c r="BA124" s="3" t="str">
        <f ca="1">IF(AND($A124&lt;&gt;"",$A124&lt;&gt;"TOTAL"),IF(AND('[8]INVESTIGADOR_Grupo Edad'!$CJ122&lt;&gt;"",'[8]INVESTIGADOR_Grupo Edad'!$CJ122&lt;&gt;0),'[8]INVESTIGADOR_Grupo Edad'!$CJ122,""),IF($A124="TOTAL",SUM(INDIRECT("BA4:BA"&amp;ROW()-1)),""))</f>
        <v/>
      </c>
      <c r="BB124" s="3" t="str">
        <f ca="1">IF(AND($A124&lt;&gt;"",$A124&lt;&gt;"TOTAL"),IF(AND('[8]INVESTIGADOR_Grupo Edad'!$CL122&lt;&gt;"",'[8]INVESTIGADOR_Grupo Edad'!$CL122&lt;&gt;0),'[8]INVESTIGADOR_Grupo Edad'!$CL122,""),IF($A124="TOTAL",SUM(INDIRECT("BB4:BB"&amp;ROW()-1)),""))</f>
        <v/>
      </c>
      <c r="BC124" s="3" t="str">
        <f t="shared" ca="1" si="36"/>
        <v/>
      </c>
      <c r="BD124" s="3" t="str">
        <f ca="1">IF(AND($A124&lt;&gt;"",$A124&lt;&gt;"TOTAL"),IF(AND('[8]INVESTIGADOR_Grupo Edad'!$CO122&lt;&gt;"",'[8]INVESTIGADOR_Grupo Edad'!$CO122&lt;&gt;0),'[8]INVESTIGADOR_Grupo Edad'!$CO122,""),IF($A124="TOTAL",SUM(INDIRECT("BD4:BD"&amp;ROW()-1)),""))</f>
        <v/>
      </c>
      <c r="BE124" s="3" t="str">
        <f ca="1">IF(AND($A124&lt;&gt;"",$A124&lt;&gt;"TOTAL"),IF(AND('[8]INVESTIGADOR_Grupo Edad'!$CQ122&lt;&gt;"",'[8]INVESTIGADOR_Grupo Edad'!$CQ122&lt;&gt;0),'[8]INVESTIGADOR_Grupo Edad'!$CQ122,""),IF($A124="TOTAL",SUM(INDIRECT("BE4:BE"&amp;ROW()-1)),""))</f>
        <v/>
      </c>
      <c r="BF124" s="3" t="str">
        <f t="shared" ca="1" si="37"/>
        <v/>
      </c>
    </row>
    <row r="125" spans="1:58" x14ac:dyDescent="0.2">
      <c r="A125" s="25" t="str">
        <f>IF('[8]INVESTIGADOR_Grupo Edad'!$B123&lt;&gt;"",'[8]INVESTIGADOR_Grupo Edad'!$B123,IF(AND('[8]INVESTIGADOR_Grupo Edad'!$B123="",'[8]INVESTIGADOR_Grupo Edad'!$B124="",'[8]INVESTIGADOR_Grupo Edad'!$B122=""),"","TOTAL"))</f>
        <v/>
      </c>
      <c r="B125" s="3" t="str">
        <f ca="1">IF(AND($A125&lt;&gt;"",$A125&lt;&gt;"TOTAL"),IF(AND('[8]INVESTIGADOR_Grupo Edad'!$C123&lt;&gt;"",'[8]INVESTIGADOR_Grupo Edad'!$C123&lt;&gt;0),'[8]INVESTIGADOR_Grupo Edad'!$C123,""),IF($A125="TOTAL",SUM(INDIRECT("B4:B"&amp;ROW()-1)),""))</f>
        <v/>
      </c>
      <c r="C125" s="3" t="str">
        <f ca="1">IF(AND($A125&lt;&gt;"",$A125&lt;&gt;"TOTAL"),IF(AND('[8]INVESTIGADOR_Grupo Edad'!$E123&lt;&gt;"",'[8]INVESTIGADOR_Grupo Edad'!$E123&lt;&gt;0),'[8]INVESTIGADOR_Grupo Edad'!$E123,""),IF($A125="TOTAL",SUM(INDIRECT("C4:C"&amp;ROW()-1)),""))</f>
        <v/>
      </c>
      <c r="D125" s="3" t="str">
        <f t="shared" ca="1" si="19"/>
        <v/>
      </c>
      <c r="E125" s="3" t="str">
        <f ca="1">IF(AND($A125&lt;&gt;"",$A125&lt;&gt;"TOTAL"),IF(AND('[8]INVESTIGADOR_Grupo Edad'!$H123&lt;&gt;"",'[8]INVESTIGADOR_Grupo Edad'!$H123&lt;&gt;0),'[8]INVESTIGADOR_Grupo Edad'!$H123,""),IF($A125="TOTAL",SUM(INDIRECT("E4:E"&amp;ROW()-1)),""))</f>
        <v/>
      </c>
      <c r="F125" s="3" t="str">
        <f ca="1">IF(AND($A125&lt;&gt;"",$A125&lt;&gt;"TOTAL"),IF(AND('[8]INVESTIGADOR_Grupo Edad'!$J123&lt;&gt;"",'[8]INVESTIGADOR_Grupo Edad'!$J123&lt;&gt;0),'[8]INVESTIGADOR_Grupo Edad'!$J123,""),IF($A125="TOTAL",SUM(INDIRECT("F4:F"&amp;ROW()-1)),""))</f>
        <v/>
      </c>
      <c r="G125" s="3" t="str">
        <f t="shared" ca="1" si="20"/>
        <v/>
      </c>
      <c r="H125" s="3" t="str">
        <f ca="1">IF(AND($A125&lt;&gt;"",$A125&lt;&gt;"TOTAL"),IF(AND('[8]INVESTIGADOR_Grupo Edad'!$M123&lt;&gt;"",'[8]INVESTIGADOR_Grupo Edad'!$M123&lt;&gt;0),'[8]INVESTIGADOR_Grupo Edad'!$M123,""),IF($A125="TOTAL",SUM(INDIRECT("H4:H"&amp;ROW()-1)),""))</f>
        <v/>
      </c>
      <c r="I125" s="3" t="str">
        <f ca="1">IF(AND($A125&lt;&gt;"",$A125&lt;&gt;"TOTAL"),IF(AND('[8]INVESTIGADOR_Grupo Edad'!$O123&lt;&gt;"",'[8]INVESTIGADOR_Grupo Edad'!$O123&lt;&gt;0),'[8]INVESTIGADOR_Grupo Edad'!$O123,""),IF($A125="TOTAL",SUM(INDIRECT("I4:I"&amp;ROW()-1)),""))</f>
        <v/>
      </c>
      <c r="J125" s="3" t="str">
        <f t="shared" ca="1" si="21"/>
        <v/>
      </c>
      <c r="K125" s="3" t="str">
        <f ca="1">IF(AND($A125&lt;&gt;"",$A125&lt;&gt;"TOTAL"),IF(AND('[8]INVESTIGADOR_Grupo Edad'!$R123&lt;&gt;"",'[8]INVESTIGADOR_Grupo Edad'!$R123&lt;&gt;0),'[8]INVESTIGADOR_Grupo Edad'!$R123,""),IF($A125="TOTAL",SUM(INDIRECT("K4:K"&amp;ROW()-1)),""))</f>
        <v/>
      </c>
      <c r="L125" s="3" t="str">
        <f ca="1">IF(AND($A125&lt;&gt;"",$A125&lt;&gt;"TOTAL"),IF(AND('[8]INVESTIGADOR_Grupo Edad'!$T123&lt;&gt;"",'[8]INVESTIGADOR_Grupo Edad'!$T123&lt;&gt;0),'[8]INVESTIGADOR_Grupo Edad'!$T123,""),IF($A125="TOTAL",SUM(INDIRECT("L4:L"&amp;ROW()-1)),""))</f>
        <v/>
      </c>
      <c r="M125" s="3" t="str">
        <f t="shared" ca="1" si="22"/>
        <v/>
      </c>
      <c r="N125" s="3" t="str">
        <f ca="1">IF(AND($A125&lt;&gt;"",$A125&lt;&gt;"TOTAL"),IF(AND('[8]INVESTIGADOR_Grupo Edad'!$W123&lt;&gt;"",'[8]INVESTIGADOR_Grupo Edad'!$W123&lt;&gt;0),'[8]INVESTIGADOR_Grupo Edad'!$W123,""),IF($A125="TOTAL",SUM(INDIRECT("N4:N"&amp;ROW()-1)),""))</f>
        <v/>
      </c>
      <c r="O125" s="3" t="str">
        <f ca="1">IF(AND($A125&lt;&gt;"",$A125&lt;&gt;"TOTAL"),IF(AND('[8]INVESTIGADOR_Grupo Edad'!$Y123&lt;&gt;"",'[8]INVESTIGADOR_Grupo Edad'!$Y123&lt;&gt;0),'[8]INVESTIGADOR_Grupo Edad'!$Y123,""),IF($A125="TOTAL",SUM(INDIRECT("O4:O"&amp;ROW()-1)),""))</f>
        <v/>
      </c>
      <c r="P125" s="3" t="str">
        <f t="shared" ca="1" si="23"/>
        <v/>
      </c>
      <c r="Q125" s="3" t="str">
        <f ca="1">IF(AND($A125&lt;&gt;"",$A125&lt;&gt;"TOTAL"),IF(AND('[8]INVESTIGADOR_Grupo Edad'!$AB123&lt;&gt;"",'[8]INVESTIGADOR_Grupo Edad'!$AB123&lt;&gt;0),'[8]INVESTIGADOR_Grupo Edad'!$AB123,""),IF($A125="TOTAL",SUM(INDIRECT("Q4:Q"&amp;ROW()-1)),""))</f>
        <v/>
      </c>
      <c r="R125" s="3" t="str">
        <f ca="1">IF(AND($A125&lt;&gt;"",$A125&lt;&gt;"TOTAL"),IF(AND('[8]INVESTIGADOR_Grupo Edad'!$AD123&lt;&gt;"",'[8]INVESTIGADOR_Grupo Edad'!$AD123&lt;&gt;0),'[8]INVESTIGADOR_Grupo Edad'!$AD123,""),IF($A125="TOTAL",SUM(INDIRECT("R4:R"&amp;ROW()-1)),""))</f>
        <v/>
      </c>
      <c r="S125" s="3" t="str">
        <f t="shared" ca="1" si="24"/>
        <v/>
      </c>
      <c r="T125" s="3" t="str">
        <f ca="1">IF(AND($A125&lt;&gt;"",$A125&lt;&gt;"TOTAL"),IF(AND('[8]INVESTIGADOR_Grupo Edad'!$AG123&lt;&gt;"",'[8]INVESTIGADOR_Grupo Edad'!$AG123&lt;&gt;0),'[8]INVESTIGADOR_Grupo Edad'!$AG123,""),IF($A125="TOTAL",SUM(INDIRECT("T4:T"&amp;ROW()-1)),""))</f>
        <v/>
      </c>
      <c r="U125" s="3" t="str">
        <f ca="1">IF(AND($A125&lt;&gt;"",$A125&lt;&gt;"TOTAL"),IF(AND('[8]INVESTIGADOR_Grupo Edad'!$AI123&lt;&gt;"",'[8]INVESTIGADOR_Grupo Edad'!$AI123&lt;&gt;0),'[8]INVESTIGADOR_Grupo Edad'!$AI123,""),IF($A125="TOTAL",SUM(INDIRECT("U4:U"&amp;ROW()-1)),""))</f>
        <v/>
      </c>
      <c r="V125" s="3" t="str">
        <f t="shared" ca="1" si="25"/>
        <v/>
      </c>
      <c r="W125" s="3" t="str">
        <f ca="1">IF(AND($A125&lt;&gt;"",$A125&lt;&gt;"TOTAL"),IF(AND('[8]INVESTIGADOR_Grupo Edad'!$AL123&lt;&gt;"",'[8]INVESTIGADOR_Grupo Edad'!$AL123&lt;&gt;0),'[8]INVESTIGADOR_Grupo Edad'!$AL123,""),IF($A125="TOTAL",SUM(INDIRECT("W4:W"&amp;ROW()-1)),""))</f>
        <v/>
      </c>
      <c r="X125" s="3" t="str">
        <f ca="1">IF(AND($A125&lt;&gt;"",$A125&lt;&gt;"TOTAL"),IF(AND('[8]INVESTIGADOR_Grupo Edad'!$AN123&lt;&gt;"",'[8]INVESTIGADOR_Grupo Edad'!$AN123&lt;&gt;0),'[8]INVESTIGADOR_Grupo Edad'!$AN123,""),IF($A125="TOTAL",SUM(INDIRECT("X4:X"&amp;ROW()-1)),""))</f>
        <v/>
      </c>
      <c r="Y125" s="3" t="str">
        <f t="shared" ca="1" si="26"/>
        <v/>
      </c>
      <c r="Z125" s="3" t="str">
        <f ca="1">IF(AND($A125&lt;&gt;"",$A125&lt;&gt;"TOTAL"),IF(AND('[8]INVESTIGADOR_Grupo Edad'!$AQ123&lt;&gt;"",'[8]INVESTIGADOR_Grupo Edad'!$AQ123&lt;&gt;0),'[8]INVESTIGADOR_Grupo Edad'!$AQ123,""),IF($A125="TOTAL",SUM(INDIRECT("Z4:Z"&amp;ROW()-1)),""))</f>
        <v/>
      </c>
      <c r="AA125" s="3" t="str">
        <f ca="1">IF(AND($A125&lt;&gt;"",$A125&lt;&gt;"TOTAL"),IF(AND('[8]INVESTIGADOR_Grupo Edad'!$AS123&lt;&gt;"",'[8]INVESTIGADOR_Grupo Edad'!$AS123&lt;&gt;0),'[8]INVESTIGADOR_Grupo Edad'!$AS123,""),IF($A125="TOTAL",SUM(INDIRECT("AA4:AA"&amp;ROW()-1)),""))</f>
        <v/>
      </c>
      <c r="AB125" s="3" t="str">
        <f t="shared" ca="1" si="27"/>
        <v/>
      </c>
      <c r="AC125" s="3" t="str">
        <f ca="1">IF(AND($A125&lt;&gt;"",$A125&lt;&gt;"TOTAL"),IF(AND('[8]INVESTIGADOR_Grupo Edad'!$AV123&lt;&gt;"",'[8]INVESTIGADOR_Grupo Edad'!$AV123&lt;&gt;0),'[8]INVESTIGADOR_Grupo Edad'!$AV123,""),IF($A125="TOTAL",SUM(INDIRECT("AC4:AC"&amp;ROW()-1)),""))</f>
        <v/>
      </c>
      <c r="AD125" s="3" t="str">
        <f ca="1">IF(AND($A125&lt;&gt;"",$A125&lt;&gt;"TOTAL"),IF(AND('[8]INVESTIGADOR_Grupo Edad'!$AX123&lt;&gt;"",'[8]INVESTIGADOR_Grupo Edad'!$AX123&lt;&gt;0),'[8]INVESTIGADOR_Grupo Edad'!$AX123,""),IF($A125="TOTAL",SUM(INDIRECT("AD4:AD"&amp;ROW()-1)),""))</f>
        <v/>
      </c>
      <c r="AE125" s="3" t="str">
        <f t="shared" ca="1" si="28"/>
        <v/>
      </c>
      <c r="AF125" s="3" t="str">
        <f ca="1">IF(AND($A125&lt;&gt;"",$A125&lt;&gt;"TOTAL"),IF(AND('[8]INVESTIGADOR_Grupo Edad'!$BA123&lt;&gt;"",'[8]INVESTIGADOR_Grupo Edad'!$BA123&lt;&gt;0),'[8]INVESTIGADOR_Grupo Edad'!$BA123,""),IF($A125="TOTAL",SUM(INDIRECT("AF4:AF"&amp;ROW()-1)),""))</f>
        <v/>
      </c>
      <c r="AG125" s="3" t="str">
        <f ca="1">IF(AND($A125&lt;&gt;"",$A125&lt;&gt;"TOTAL"),IF(AND('[8]INVESTIGADOR_Grupo Edad'!$BC123&lt;&gt;"",'[8]INVESTIGADOR_Grupo Edad'!$BC123&lt;&gt;0),'[8]INVESTIGADOR_Grupo Edad'!$BC123,""),IF($A125="TOTAL",SUM(INDIRECT("AG4:AG"&amp;ROW()-1)),""))</f>
        <v/>
      </c>
      <c r="AH125" s="3" t="str">
        <f t="shared" ca="1" si="29"/>
        <v/>
      </c>
      <c r="AI125" s="3" t="str">
        <f ca="1">IF(AND($A125&lt;&gt;"",$A125&lt;&gt;"TOTAL"),IF(AND('[8]INVESTIGADOR_Grupo Edad'!$BF123&lt;&gt;"",'[8]INVESTIGADOR_Grupo Edad'!$BF123&lt;&gt;0),'[8]INVESTIGADOR_Grupo Edad'!$BF123,""),IF($A125="TOTAL",SUM(INDIRECT("AI4:AI"&amp;ROW()-1)),""))</f>
        <v/>
      </c>
      <c r="AJ125" s="3" t="str">
        <f ca="1">IF(AND($A125&lt;&gt;"",$A125&lt;&gt;"TOTAL"),IF(AND('[8]INVESTIGADOR_Grupo Edad'!$BH123&lt;&gt;"",'[8]INVESTIGADOR_Grupo Edad'!$BH123&lt;&gt;0),'[8]INVESTIGADOR_Grupo Edad'!$BH123,""),IF($A125="TOTAL",SUM(INDIRECT("AJ4:AJ"&amp;ROW()-1)),""))</f>
        <v/>
      </c>
      <c r="AK125" s="3" t="str">
        <f t="shared" ca="1" si="30"/>
        <v/>
      </c>
      <c r="AL125" s="3" t="str">
        <f ca="1">IF(AND($A125&lt;&gt;"",$A125&lt;&gt;"TOTAL"),IF(AND('[8]INVESTIGADOR_Grupo Edad'!$BK123&lt;&gt;"",'[8]INVESTIGADOR_Grupo Edad'!$BK123&lt;&gt;0),'[8]INVESTIGADOR_Grupo Edad'!$BK123,""),IF($A125="TOTAL",SUM(INDIRECT("AL4:AL"&amp;ROW()-1)),""))</f>
        <v/>
      </c>
      <c r="AM125" s="3" t="str">
        <f ca="1">IF(AND($A125&lt;&gt;"",$A125&lt;&gt;"TOTAL"),IF(AND('[8]INVESTIGADOR_Grupo Edad'!$BM123&lt;&gt;"",'[8]INVESTIGADOR_Grupo Edad'!$BM123&lt;&gt;0),'[8]INVESTIGADOR_Grupo Edad'!$BM123,""),IF($A125="TOTAL",SUM(INDIRECT("AM4:AM"&amp;ROW()-1)),""))</f>
        <v/>
      </c>
      <c r="AN125" s="3" t="str">
        <f t="shared" ca="1" si="31"/>
        <v/>
      </c>
      <c r="AO125" s="3" t="str">
        <f ca="1">IF(AND($A125&lt;&gt;"",$A125&lt;&gt;"TOTAL"),IF(AND('[8]INVESTIGADOR_Grupo Edad'!$BP123&lt;&gt;"",'[8]INVESTIGADOR_Grupo Edad'!$BP123&lt;&gt;0),'[8]INVESTIGADOR_Grupo Edad'!$BP123,""),IF($A125="TOTAL",SUM(INDIRECT("AO4:AO"&amp;ROW()-1)),""))</f>
        <v/>
      </c>
      <c r="AP125" s="3" t="str">
        <f ca="1">IF(AND($A125&lt;&gt;"",$A125&lt;&gt;"TOTAL"),IF(AND('[8]INVESTIGADOR_Grupo Edad'!$BR123&lt;&gt;"",'[8]INVESTIGADOR_Grupo Edad'!$BR123&lt;&gt;0),'[8]INVESTIGADOR_Grupo Edad'!$BR123,""),IF($A125="TOTAL",SUM(INDIRECT("AP4:AP"&amp;ROW()-1)),""))</f>
        <v/>
      </c>
      <c r="AQ125" s="3" t="str">
        <f t="shared" ca="1" si="32"/>
        <v/>
      </c>
      <c r="AR125" s="3" t="str">
        <f ca="1">IF(AND($A125&lt;&gt;"",$A125&lt;&gt;"TOTAL"),IF(AND('[8]INVESTIGADOR_Grupo Edad'!$BU123&lt;&gt;"",'[8]INVESTIGADOR_Grupo Edad'!$BU123&lt;&gt;0),'[8]INVESTIGADOR_Grupo Edad'!$BU123,""),IF($A125="TOTAL",SUM(INDIRECT("AR4:AR"&amp;ROW()-1)),""))</f>
        <v/>
      </c>
      <c r="AS125" s="3" t="str">
        <f ca="1">IF(AND($A125&lt;&gt;"",$A125&lt;&gt;"TOTAL"),IF(AND('[8]INVESTIGADOR_Grupo Edad'!$BW123&lt;&gt;"",'[8]INVESTIGADOR_Grupo Edad'!$BW123&lt;&gt;0),'[8]INVESTIGADOR_Grupo Edad'!$BW123,""),IF($A125="TOTAL",SUM(INDIRECT("AS4:AS"&amp;ROW()-1)),""))</f>
        <v/>
      </c>
      <c r="AT125" s="3" t="str">
        <f t="shared" ca="1" si="33"/>
        <v/>
      </c>
      <c r="AU125" s="3" t="str">
        <f ca="1">IF(AND($A125&lt;&gt;"",$A125&lt;&gt;"TOTAL"),IF(AND('[8]INVESTIGADOR_Grupo Edad'!$BZ123&lt;&gt;"",'[8]INVESTIGADOR_Grupo Edad'!$BZ123&lt;&gt;0),'[8]INVESTIGADOR_Grupo Edad'!$BZ123,""),IF($A125="TOTAL",SUM(INDIRECT("AU4:AU"&amp;ROW()-1)),""))</f>
        <v/>
      </c>
      <c r="AV125" s="3" t="str">
        <f ca="1">IF(AND($A125&lt;&gt;"",$A125&lt;&gt;"TOTAL"),IF(AND('[8]INVESTIGADOR_Grupo Edad'!$CB123&lt;&gt;"",'[8]INVESTIGADOR_Grupo Edad'!$CB123&lt;&gt;0),'[8]INVESTIGADOR_Grupo Edad'!$CB123,""),IF($A125="TOTAL",SUM(INDIRECT("AV4:AV"&amp;ROW()-1)),""))</f>
        <v/>
      </c>
      <c r="AW125" s="3" t="str">
        <f t="shared" ca="1" si="34"/>
        <v/>
      </c>
      <c r="AX125" s="3" t="str">
        <f ca="1">IF(AND($A125&lt;&gt;"",$A125&lt;&gt;"TOTAL"),IF(AND('[8]INVESTIGADOR_Grupo Edad'!$CE123&lt;&gt;"",'[8]INVESTIGADOR_Grupo Edad'!$CE123&lt;&gt;0),'[8]INVESTIGADOR_Grupo Edad'!$CE123,""),IF($A125="TOTAL",SUM(INDIRECT("AX4:AX"&amp;ROW()-1)),""))</f>
        <v/>
      </c>
      <c r="AY125" s="3" t="str">
        <f ca="1">IF(AND($A125&lt;&gt;"",$A125&lt;&gt;"TOTAL"),IF(AND('[8]INVESTIGADOR_Grupo Edad'!$CG123&lt;&gt;"",'[8]INVESTIGADOR_Grupo Edad'!$CG123&lt;&gt;0),'[8]INVESTIGADOR_Grupo Edad'!$CG123,""),IF($A125="TOTAL",SUM(INDIRECT("AY4:AY"&amp;ROW()-1)),""))</f>
        <v/>
      </c>
      <c r="AZ125" s="3" t="str">
        <f t="shared" ca="1" si="35"/>
        <v/>
      </c>
      <c r="BA125" s="3" t="str">
        <f ca="1">IF(AND($A125&lt;&gt;"",$A125&lt;&gt;"TOTAL"),IF(AND('[8]INVESTIGADOR_Grupo Edad'!$CJ123&lt;&gt;"",'[8]INVESTIGADOR_Grupo Edad'!$CJ123&lt;&gt;0),'[8]INVESTIGADOR_Grupo Edad'!$CJ123,""),IF($A125="TOTAL",SUM(INDIRECT("BA4:BA"&amp;ROW()-1)),""))</f>
        <v/>
      </c>
      <c r="BB125" s="3" t="str">
        <f ca="1">IF(AND($A125&lt;&gt;"",$A125&lt;&gt;"TOTAL"),IF(AND('[8]INVESTIGADOR_Grupo Edad'!$CL123&lt;&gt;"",'[8]INVESTIGADOR_Grupo Edad'!$CL123&lt;&gt;0),'[8]INVESTIGADOR_Grupo Edad'!$CL123,""),IF($A125="TOTAL",SUM(INDIRECT("BB4:BB"&amp;ROW()-1)),""))</f>
        <v/>
      </c>
      <c r="BC125" s="3" t="str">
        <f t="shared" ca="1" si="36"/>
        <v/>
      </c>
      <c r="BD125" s="3" t="str">
        <f ca="1">IF(AND($A125&lt;&gt;"",$A125&lt;&gt;"TOTAL"),IF(AND('[8]INVESTIGADOR_Grupo Edad'!$CO123&lt;&gt;"",'[8]INVESTIGADOR_Grupo Edad'!$CO123&lt;&gt;0),'[8]INVESTIGADOR_Grupo Edad'!$CO123,""),IF($A125="TOTAL",SUM(INDIRECT("BD4:BD"&amp;ROW()-1)),""))</f>
        <v/>
      </c>
      <c r="BE125" s="3" t="str">
        <f ca="1">IF(AND($A125&lt;&gt;"",$A125&lt;&gt;"TOTAL"),IF(AND('[8]INVESTIGADOR_Grupo Edad'!$CQ123&lt;&gt;"",'[8]INVESTIGADOR_Grupo Edad'!$CQ123&lt;&gt;0),'[8]INVESTIGADOR_Grupo Edad'!$CQ123,""),IF($A125="TOTAL",SUM(INDIRECT("BE4:BE"&amp;ROW()-1)),""))</f>
        <v/>
      </c>
      <c r="BF125" s="3" t="str">
        <f t="shared" ca="1" si="37"/>
        <v/>
      </c>
    </row>
    <row r="126" spans="1:58" x14ac:dyDescent="0.2">
      <c r="A126" s="25" t="str">
        <f>IF('[8]INVESTIGADOR_Grupo Edad'!$B124&lt;&gt;"",'[8]INVESTIGADOR_Grupo Edad'!$B124,IF(AND('[8]INVESTIGADOR_Grupo Edad'!$B124="",'[8]INVESTIGADOR_Grupo Edad'!$B125="",'[8]INVESTIGADOR_Grupo Edad'!$B123=""),"","TOTAL"))</f>
        <v/>
      </c>
      <c r="B126" s="3" t="str">
        <f ca="1">IF(AND($A126&lt;&gt;"",$A126&lt;&gt;"TOTAL"),IF(AND('[8]INVESTIGADOR_Grupo Edad'!$C124&lt;&gt;"",'[8]INVESTIGADOR_Grupo Edad'!$C124&lt;&gt;0),'[8]INVESTIGADOR_Grupo Edad'!$C124,""),IF($A126="TOTAL",SUM(INDIRECT("B4:B"&amp;ROW()-1)),""))</f>
        <v/>
      </c>
      <c r="C126" s="3" t="str">
        <f ca="1">IF(AND($A126&lt;&gt;"",$A126&lt;&gt;"TOTAL"),IF(AND('[8]INVESTIGADOR_Grupo Edad'!$E124&lt;&gt;"",'[8]INVESTIGADOR_Grupo Edad'!$E124&lt;&gt;0),'[8]INVESTIGADOR_Grupo Edad'!$E124,""),IF($A126="TOTAL",SUM(INDIRECT("C4:C"&amp;ROW()-1)),""))</f>
        <v/>
      </c>
      <c r="D126" s="3" t="str">
        <f t="shared" ca="1" si="19"/>
        <v/>
      </c>
      <c r="E126" s="3" t="str">
        <f ca="1">IF(AND($A126&lt;&gt;"",$A126&lt;&gt;"TOTAL"),IF(AND('[8]INVESTIGADOR_Grupo Edad'!$H124&lt;&gt;"",'[8]INVESTIGADOR_Grupo Edad'!$H124&lt;&gt;0),'[8]INVESTIGADOR_Grupo Edad'!$H124,""),IF($A126="TOTAL",SUM(INDIRECT("E4:E"&amp;ROW()-1)),""))</f>
        <v/>
      </c>
      <c r="F126" s="3" t="str">
        <f ca="1">IF(AND($A126&lt;&gt;"",$A126&lt;&gt;"TOTAL"),IF(AND('[8]INVESTIGADOR_Grupo Edad'!$J124&lt;&gt;"",'[8]INVESTIGADOR_Grupo Edad'!$J124&lt;&gt;0),'[8]INVESTIGADOR_Grupo Edad'!$J124,""),IF($A126="TOTAL",SUM(INDIRECT("F4:F"&amp;ROW()-1)),""))</f>
        <v/>
      </c>
      <c r="G126" s="3" t="str">
        <f t="shared" ca="1" si="20"/>
        <v/>
      </c>
      <c r="H126" s="3" t="str">
        <f ca="1">IF(AND($A126&lt;&gt;"",$A126&lt;&gt;"TOTAL"),IF(AND('[8]INVESTIGADOR_Grupo Edad'!$M124&lt;&gt;"",'[8]INVESTIGADOR_Grupo Edad'!$M124&lt;&gt;0),'[8]INVESTIGADOR_Grupo Edad'!$M124,""),IF($A126="TOTAL",SUM(INDIRECT("H4:H"&amp;ROW()-1)),""))</f>
        <v/>
      </c>
      <c r="I126" s="3" t="str">
        <f ca="1">IF(AND($A126&lt;&gt;"",$A126&lt;&gt;"TOTAL"),IF(AND('[8]INVESTIGADOR_Grupo Edad'!$O124&lt;&gt;"",'[8]INVESTIGADOR_Grupo Edad'!$O124&lt;&gt;0),'[8]INVESTIGADOR_Grupo Edad'!$O124,""),IF($A126="TOTAL",SUM(INDIRECT("I4:I"&amp;ROW()-1)),""))</f>
        <v/>
      </c>
      <c r="J126" s="3" t="str">
        <f t="shared" ca="1" si="21"/>
        <v/>
      </c>
      <c r="K126" s="3" t="str">
        <f ca="1">IF(AND($A126&lt;&gt;"",$A126&lt;&gt;"TOTAL"),IF(AND('[8]INVESTIGADOR_Grupo Edad'!$R124&lt;&gt;"",'[8]INVESTIGADOR_Grupo Edad'!$R124&lt;&gt;0),'[8]INVESTIGADOR_Grupo Edad'!$R124,""),IF($A126="TOTAL",SUM(INDIRECT("K4:K"&amp;ROW()-1)),""))</f>
        <v/>
      </c>
      <c r="L126" s="3" t="str">
        <f ca="1">IF(AND($A126&lt;&gt;"",$A126&lt;&gt;"TOTAL"),IF(AND('[8]INVESTIGADOR_Grupo Edad'!$T124&lt;&gt;"",'[8]INVESTIGADOR_Grupo Edad'!$T124&lt;&gt;0),'[8]INVESTIGADOR_Grupo Edad'!$T124,""),IF($A126="TOTAL",SUM(INDIRECT("L4:L"&amp;ROW()-1)),""))</f>
        <v/>
      </c>
      <c r="M126" s="3" t="str">
        <f t="shared" ca="1" si="22"/>
        <v/>
      </c>
      <c r="N126" s="3" t="str">
        <f ca="1">IF(AND($A126&lt;&gt;"",$A126&lt;&gt;"TOTAL"),IF(AND('[8]INVESTIGADOR_Grupo Edad'!$W124&lt;&gt;"",'[8]INVESTIGADOR_Grupo Edad'!$W124&lt;&gt;0),'[8]INVESTIGADOR_Grupo Edad'!$W124,""),IF($A126="TOTAL",SUM(INDIRECT("N4:N"&amp;ROW()-1)),""))</f>
        <v/>
      </c>
      <c r="O126" s="3" t="str">
        <f ca="1">IF(AND($A126&lt;&gt;"",$A126&lt;&gt;"TOTAL"),IF(AND('[8]INVESTIGADOR_Grupo Edad'!$Y124&lt;&gt;"",'[8]INVESTIGADOR_Grupo Edad'!$Y124&lt;&gt;0),'[8]INVESTIGADOR_Grupo Edad'!$Y124,""),IF($A126="TOTAL",SUM(INDIRECT("O4:O"&amp;ROW()-1)),""))</f>
        <v/>
      </c>
      <c r="P126" s="3" t="str">
        <f t="shared" ca="1" si="23"/>
        <v/>
      </c>
      <c r="Q126" s="3" t="str">
        <f ca="1">IF(AND($A126&lt;&gt;"",$A126&lt;&gt;"TOTAL"),IF(AND('[8]INVESTIGADOR_Grupo Edad'!$AB124&lt;&gt;"",'[8]INVESTIGADOR_Grupo Edad'!$AB124&lt;&gt;0),'[8]INVESTIGADOR_Grupo Edad'!$AB124,""),IF($A126="TOTAL",SUM(INDIRECT("Q4:Q"&amp;ROW()-1)),""))</f>
        <v/>
      </c>
      <c r="R126" s="3" t="str">
        <f ca="1">IF(AND($A126&lt;&gt;"",$A126&lt;&gt;"TOTAL"),IF(AND('[8]INVESTIGADOR_Grupo Edad'!$AD124&lt;&gt;"",'[8]INVESTIGADOR_Grupo Edad'!$AD124&lt;&gt;0),'[8]INVESTIGADOR_Grupo Edad'!$AD124,""),IF($A126="TOTAL",SUM(INDIRECT("R4:R"&amp;ROW()-1)),""))</f>
        <v/>
      </c>
      <c r="S126" s="3" t="str">
        <f t="shared" ca="1" si="24"/>
        <v/>
      </c>
      <c r="T126" s="3" t="str">
        <f ca="1">IF(AND($A126&lt;&gt;"",$A126&lt;&gt;"TOTAL"),IF(AND('[8]INVESTIGADOR_Grupo Edad'!$AG124&lt;&gt;"",'[8]INVESTIGADOR_Grupo Edad'!$AG124&lt;&gt;0),'[8]INVESTIGADOR_Grupo Edad'!$AG124,""),IF($A126="TOTAL",SUM(INDIRECT("T4:T"&amp;ROW()-1)),""))</f>
        <v/>
      </c>
      <c r="U126" s="3" t="str">
        <f ca="1">IF(AND($A126&lt;&gt;"",$A126&lt;&gt;"TOTAL"),IF(AND('[8]INVESTIGADOR_Grupo Edad'!$AI124&lt;&gt;"",'[8]INVESTIGADOR_Grupo Edad'!$AI124&lt;&gt;0),'[8]INVESTIGADOR_Grupo Edad'!$AI124,""),IF($A126="TOTAL",SUM(INDIRECT("U4:U"&amp;ROW()-1)),""))</f>
        <v/>
      </c>
      <c r="V126" s="3" t="str">
        <f t="shared" ca="1" si="25"/>
        <v/>
      </c>
      <c r="W126" s="3" t="str">
        <f ca="1">IF(AND($A126&lt;&gt;"",$A126&lt;&gt;"TOTAL"),IF(AND('[8]INVESTIGADOR_Grupo Edad'!$AL124&lt;&gt;"",'[8]INVESTIGADOR_Grupo Edad'!$AL124&lt;&gt;0),'[8]INVESTIGADOR_Grupo Edad'!$AL124,""),IF($A126="TOTAL",SUM(INDIRECT("W4:W"&amp;ROW()-1)),""))</f>
        <v/>
      </c>
      <c r="X126" s="3" t="str">
        <f ca="1">IF(AND($A126&lt;&gt;"",$A126&lt;&gt;"TOTAL"),IF(AND('[8]INVESTIGADOR_Grupo Edad'!$AN124&lt;&gt;"",'[8]INVESTIGADOR_Grupo Edad'!$AN124&lt;&gt;0),'[8]INVESTIGADOR_Grupo Edad'!$AN124,""),IF($A126="TOTAL",SUM(INDIRECT("X4:X"&amp;ROW()-1)),""))</f>
        <v/>
      </c>
      <c r="Y126" s="3" t="str">
        <f t="shared" ca="1" si="26"/>
        <v/>
      </c>
      <c r="Z126" s="3" t="str">
        <f ca="1">IF(AND($A126&lt;&gt;"",$A126&lt;&gt;"TOTAL"),IF(AND('[8]INVESTIGADOR_Grupo Edad'!$AQ124&lt;&gt;"",'[8]INVESTIGADOR_Grupo Edad'!$AQ124&lt;&gt;0),'[8]INVESTIGADOR_Grupo Edad'!$AQ124,""),IF($A126="TOTAL",SUM(INDIRECT("Z4:Z"&amp;ROW()-1)),""))</f>
        <v/>
      </c>
      <c r="AA126" s="3" t="str">
        <f ca="1">IF(AND($A126&lt;&gt;"",$A126&lt;&gt;"TOTAL"),IF(AND('[8]INVESTIGADOR_Grupo Edad'!$AS124&lt;&gt;"",'[8]INVESTIGADOR_Grupo Edad'!$AS124&lt;&gt;0),'[8]INVESTIGADOR_Grupo Edad'!$AS124,""),IF($A126="TOTAL",SUM(INDIRECT("AA4:AA"&amp;ROW()-1)),""))</f>
        <v/>
      </c>
      <c r="AB126" s="3" t="str">
        <f t="shared" ca="1" si="27"/>
        <v/>
      </c>
      <c r="AC126" s="3" t="str">
        <f ca="1">IF(AND($A126&lt;&gt;"",$A126&lt;&gt;"TOTAL"),IF(AND('[8]INVESTIGADOR_Grupo Edad'!$AV124&lt;&gt;"",'[8]INVESTIGADOR_Grupo Edad'!$AV124&lt;&gt;0),'[8]INVESTIGADOR_Grupo Edad'!$AV124,""),IF($A126="TOTAL",SUM(INDIRECT("AC4:AC"&amp;ROW()-1)),""))</f>
        <v/>
      </c>
      <c r="AD126" s="3" t="str">
        <f ca="1">IF(AND($A126&lt;&gt;"",$A126&lt;&gt;"TOTAL"),IF(AND('[8]INVESTIGADOR_Grupo Edad'!$AX124&lt;&gt;"",'[8]INVESTIGADOR_Grupo Edad'!$AX124&lt;&gt;0),'[8]INVESTIGADOR_Grupo Edad'!$AX124,""),IF($A126="TOTAL",SUM(INDIRECT("AD4:AD"&amp;ROW()-1)),""))</f>
        <v/>
      </c>
      <c r="AE126" s="3" t="str">
        <f t="shared" ca="1" si="28"/>
        <v/>
      </c>
      <c r="AF126" s="3" t="str">
        <f ca="1">IF(AND($A126&lt;&gt;"",$A126&lt;&gt;"TOTAL"),IF(AND('[8]INVESTIGADOR_Grupo Edad'!$BA124&lt;&gt;"",'[8]INVESTIGADOR_Grupo Edad'!$BA124&lt;&gt;0),'[8]INVESTIGADOR_Grupo Edad'!$BA124,""),IF($A126="TOTAL",SUM(INDIRECT("AF4:AF"&amp;ROW()-1)),""))</f>
        <v/>
      </c>
      <c r="AG126" s="3" t="str">
        <f ca="1">IF(AND($A126&lt;&gt;"",$A126&lt;&gt;"TOTAL"),IF(AND('[8]INVESTIGADOR_Grupo Edad'!$BC124&lt;&gt;"",'[8]INVESTIGADOR_Grupo Edad'!$BC124&lt;&gt;0),'[8]INVESTIGADOR_Grupo Edad'!$BC124,""),IF($A126="TOTAL",SUM(INDIRECT("AG4:AG"&amp;ROW()-1)),""))</f>
        <v/>
      </c>
      <c r="AH126" s="3" t="str">
        <f t="shared" ca="1" si="29"/>
        <v/>
      </c>
      <c r="AI126" s="3" t="str">
        <f ca="1">IF(AND($A126&lt;&gt;"",$A126&lt;&gt;"TOTAL"),IF(AND('[8]INVESTIGADOR_Grupo Edad'!$BF124&lt;&gt;"",'[8]INVESTIGADOR_Grupo Edad'!$BF124&lt;&gt;0),'[8]INVESTIGADOR_Grupo Edad'!$BF124,""),IF($A126="TOTAL",SUM(INDIRECT("AI4:AI"&amp;ROW()-1)),""))</f>
        <v/>
      </c>
      <c r="AJ126" s="3" t="str">
        <f ca="1">IF(AND($A126&lt;&gt;"",$A126&lt;&gt;"TOTAL"),IF(AND('[8]INVESTIGADOR_Grupo Edad'!$BH124&lt;&gt;"",'[8]INVESTIGADOR_Grupo Edad'!$BH124&lt;&gt;0),'[8]INVESTIGADOR_Grupo Edad'!$BH124,""),IF($A126="TOTAL",SUM(INDIRECT("AJ4:AJ"&amp;ROW()-1)),""))</f>
        <v/>
      </c>
      <c r="AK126" s="3" t="str">
        <f t="shared" ca="1" si="30"/>
        <v/>
      </c>
      <c r="AL126" s="3" t="str">
        <f ca="1">IF(AND($A126&lt;&gt;"",$A126&lt;&gt;"TOTAL"),IF(AND('[8]INVESTIGADOR_Grupo Edad'!$BK124&lt;&gt;"",'[8]INVESTIGADOR_Grupo Edad'!$BK124&lt;&gt;0),'[8]INVESTIGADOR_Grupo Edad'!$BK124,""),IF($A126="TOTAL",SUM(INDIRECT("AL4:AL"&amp;ROW()-1)),""))</f>
        <v/>
      </c>
      <c r="AM126" s="3" t="str">
        <f ca="1">IF(AND($A126&lt;&gt;"",$A126&lt;&gt;"TOTAL"),IF(AND('[8]INVESTIGADOR_Grupo Edad'!$BM124&lt;&gt;"",'[8]INVESTIGADOR_Grupo Edad'!$BM124&lt;&gt;0),'[8]INVESTIGADOR_Grupo Edad'!$BM124,""),IF($A126="TOTAL",SUM(INDIRECT("AM4:AM"&amp;ROW()-1)),""))</f>
        <v/>
      </c>
      <c r="AN126" s="3" t="str">
        <f t="shared" ca="1" si="31"/>
        <v/>
      </c>
      <c r="AO126" s="3" t="str">
        <f ca="1">IF(AND($A126&lt;&gt;"",$A126&lt;&gt;"TOTAL"),IF(AND('[8]INVESTIGADOR_Grupo Edad'!$BP124&lt;&gt;"",'[8]INVESTIGADOR_Grupo Edad'!$BP124&lt;&gt;0),'[8]INVESTIGADOR_Grupo Edad'!$BP124,""),IF($A126="TOTAL",SUM(INDIRECT("AO4:AO"&amp;ROW()-1)),""))</f>
        <v/>
      </c>
      <c r="AP126" s="3" t="str">
        <f ca="1">IF(AND($A126&lt;&gt;"",$A126&lt;&gt;"TOTAL"),IF(AND('[8]INVESTIGADOR_Grupo Edad'!$BR124&lt;&gt;"",'[8]INVESTIGADOR_Grupo Edad'!$BR124&lt;&gt;0),'[8]INVESTIGADOR_Grupo Edad'!$BR124,""),IF($A126="TOTAL",SUM(INDIRECT("AP4:AP"&amp;ROW()-1)),""))</f>
        <v/>
      </c>
      <c r="AQ126" s="3" t="str">
        <f t="shared" ca="1" si="32"/>
        <v/>
      </c>
      <c r="AR126" s="3" t="str">
        <f ca="1">IF(AND($A126&lt;&gt;"",$A126&lt;&gt;"TOTAL"),IF(AND('[8]INVESTIGADOR_Grupo Edad'!$BU124&lt;&gt;"",'[8]INVESTIGADOR_Grupo Edad'!$BU124&lt;&gt;0),'[8]INVESTIGADOR_Grupo Edad'!$BU124,""),IF($A126="TOTAL",SUM(INDIRECT("AR4:AR"&amp;ROW()-1)),""))</f>
        <v/>
      </c>
      <c r="AS126" s="3" t="str">
        <f ca="1">IF(AND($A126&lt;&gt;"",$A126&lt;&gt;"TOTAL"),IF(AND('[8]INVESTIGADOR_Grupo Edad'!$BW124&lt;&gt;"",'[8]INVESTIGADOR_Grupo Edad'!$BW124&lt;&gt;0),'[8]INVESTIGADOR_Grupo Edad'!$BW124,""),IF($A126="TOTAL",SUM(INDIRECT("AS4:AS"&amp;ROW()-1)),""))</f>
        <v/>
      </c>
      <c r="AT126" s="3" t="str">
        <f t="shared" ca="1" si="33"/>
        <v/>
      </c>
      <c r="AU126" s="3" t="str">
        <f ca="1">IF(AND($A126&lt;&gt;"",$A126&lt;&gt;"TOTAL"),IF(AND('[8]INVESTIGADOR_Grupo Edad'!$BZ124&lt;&gt;"",'[8]INVESTIGADOR_Grupo Edad'!$BZ124&lt;&gt;0),'[8]INVESTIGADOR_Grupo Edad'!$BZ124,""),IF($A126="TOTAL",SUM(INDIRECT("AU4:AU"&amp;ROW()-1)),""))</f>
        <v/>
      </c>
      <c r="AV126" s="3" t="str">
        <f ca="1">IF(AND($A126&lt;&gt;"",$A126&lt;&gt;"TOTAL"),IF(AND('[8]INVESTIGADOR_Grupo Edad'!$CB124&lt;&gt;"",'[8]INVESTIGADOR_Grupo Edad'!$CB124&lt;&gt;0),'[8]INVESTIGADOR_Grupo Edad'!$CB124,""),IF($A126="TOTAL",SUM(INDIRECT("AV4:AV"&amp;ROW()-1)),""))</f>
        <v/>
      </c>
      <c r="AW126" s="3" t="str">
        <f t="shared" ca="1" si="34"/>
        <v/>
      </c>
      <c r="AX126" s="3" t="str">
        <f ca="1">IF(AND($A126&lt;&gt;"",$A126&lt;&gt;"TOTAL"),IF(AND('[8]INVESTIGADOR_Grupo Edad'!$CE124&lt;&gt;"",'[8]INVESTIGADOR_Grupo Edad'!$CE124&lt;&gt;0),'[8]INVESTIGADOR_Grupo Edad'!$CE124,""),IF($A126="TOTAL",SUM(INDIRECT("AX4:AX"&amp;ROW()-1)),""))</f>
        <v/>
      </c>
      <c r="AY126" s="3" t="str">
        <f ca="1">IF(AND($A126&lt;&gt;"",$A126&lt;&gt;"TOTAL"),IF(AND('[8]INVESTIGADOR_Grupo Edad'!$CG124&lt;&gt;"",'[8]INVESTIGADOR_Grupo Edad'!$CG124&lt;&gt;0),'[8]INVESTIGADOR_Grupo Edad'!$CG124,""),IF($A126="TOTAL",SUM(INDIRECT("AY4:AY"&amp;ROW()-1)),""))</f>
        <v/>
      </c>
      <c r="AZ126" s="3" t="str">
        <f t="shared" ca="1" si="35"/>
        <v/>
      </c>
      <c r="BA126" s="3" t="str">
        <f ca="1">IF(AND($A126&lt;&gt;"",$A126&lt;&gt;"TOTAL"),IF(AND('[8]INVESTIGADOR_Grupo Edad'!$CJ124&lt;&gt;"",'[8]INVESTIGADOR_Grupo Edad'!$CJ124&lt;&gt;0),'[8]INVESTIGADOR_Grupo Edad'!$CJ124,""),IF($A126="TOTAL",SUM(INDIRECT("BA4:BA"&amp;ROW()-1)),""))</f>
        <v/>
      </c>
      <c r="BB126" s="3" t="str">
        <f ca="1">IF(AND($A126&lt;&gt;"",$A126&lt;&gt;"TOTAL"),IF(AND('[8]INVESTIGADOR_Grupo Edad'!$CL124&lt;&gt;"",'[8]INVESTIGADOR_Grupo Edad'!$CL124&lt;&gt;0),'[8]INVESTIGADOR_Grupo Edad'!$CL124,""),IF($A126="TOTAL",SUM(INDIRECT("BB4:BB"&amp;ROW()-1)),""))</f>
        <v/>
      </c>
      <c r="BC126" s="3" t="str">
        <f t="shared" ca="1" si="36"/>
        <v/>
      </c>
      <c r="BD126" s="3" t="str">
        <f ca="1">IF(AND($A126&lt;&gt;"",$A126&lt;&gt;"TOTAL"),IF(AND('[8]INVESTIGADOR_Grupo Edad'!$CO124&lt;&gt;"",'[8]INVESTIGADOR_Grupo Edad'!$CO124&lt;&gt;0),'[8]INVESTIGADOR_Grupo Edad'!$CO124,""),IF($A126="TOTAL",SUM(INDIRECT("BD4:BD"&amp;ROW()-1)),""))</f>
        <v/>
      </c>
      <c r="BE126" s="3" t="str">
        <f ca="1">IF(AND($A126&lt;&gt;"",$A126&lt;&gt;"TOTAL"),IF(AND('[8]INVESTIGADOR_Grupo Edad'!$CQ124&lt;&gt;"",'[8]INVESTIGADOR_Grupo Edad'!$CQ124&lt;&gt;0),'[8]INVESTIGADOR_Grupo Edad'!$CQ124,""),IF($A126="TOTAL",SUM(INDIRECT("BE4:BE"&amp;ROW()-1)),""))</f>
        <v/>
      </c>
      <c r="BF126" s="3" t="str">
        <f t="shared" ca="1" si="37"/>
        <v/>
      </c>
    </row>
    <row r="127" spans="1:58" x14ac:dyDescent="0.2">
      <c r="A127" s="25" t="str">
        <f>IF('[8]INVESTIGADOR_Grupo Edad'!$B125&lt;&gt;"",'[8]INVESTIGADOR_Grupo Edad'!$B125,IF(AND('[8]INVESTIGADOR_Grupo Edad'!$B125="",'[8]INVESTIGADOR_Grupo Edad'!$B126="",'[8]INVESTIGADOR_Grupo Edad'!$B124=""),"","TOTAL"))</f>
        <v/>
      </c>
      <c r="B127" s="3" t="str">
        <f ca="1">IF(AND($A127&lt;&gt;"",$A127&lt;&gt;"TOTAL"),IF(AND('[8]INVESTIGADOR_Grupo Edad'!$C125&lt;&gt;"",'[8]INVESTIGADOR_Grupo Edad'!$C125&lt;&gt;0),'[8]INVESTIGADOR_Grupo Edad'!$C125,""),IF($A127="TOTAL",SUM(INDIRECT("B4:B"&amp;ROW()-1)),""))</f>
        <v/>
      </c>
      <c r="C127" s="3" t="str">
        <f ca="1">IF(AND($A127&lt;&gt;"",$A127&lt;&gt;"TOTAL"),IF(AND('[8]INVESTIGADOR_Grupo Edad'!$E125&lt;&gt;"",'[8]INVESTIGADOR_Grupo Edad'!$E125&lt;&gt;0),'[8]INVESTIGADOR_Grupo Edad'!$E125,""),IF($A127="TOTAL",SUM(INDIRECT("C4:C"&amp;ROW()-1)),""))</f>
        <v/>
      </c>
      <c r="D127" s="3" t="str">
        <f t="shared" ca="1" si="19"/>
        <v/>
      </c>
      <c r="E127" s="3" t="str">
        <f ca="1">IF(AND($A127&lt;&gt;"",$A127&lt;&gt;"TOTAL"),IF(AND('[8]INVESTIGADOR_Grupo Edad'!$H125&lt;&gt;"",'[8]INVESTIGADOR_Grupo Edad'!$H125&lt;&gt;0),'[8]INVESTIGADOR_Grupo Edad'!$H125,""),IF($A127="TOTAL",SUM(INDIRECT("E4:E"&amp;ROW()-1)),""))</f>
        <v/>
      </c>
      <c r="F127" s="3" t="str">
        <f ca="1">IF(AND($A127&lt;&gt;"",$A127&lt;&gt;"TOTAL"),IF(AND('[8]INVESTIGADOR_Grupo Edad'!$J125&lt;&gt;"",'[8]INVESTIGADOR_Grupo Edad'!$J125&lt;&gt;0),'[8]INVESTIGADOR_Grupo Edad'!$J125,""),IF($A127="TOTAL",SUM(INDIRECT("F4:F"&amp;ROW()-1)),""))</f>
        <v/>
      </c>
      <c r="G127" s="3" t="str">
        <f t="shared" ca="1" si="20"/>
        <v/>
      </c>
      <c r="H127" s="3" t="str">
        <f ca="1">IF(AND($A127&lt;&gt;"",$A127&lt;&gt;"TOTAL"),IF(AND('[8]INVESTIGADOR_Grupo Edad'!$M125&lt;&gt;"",'[8]INVESTIGADOR_Grupo Edad'!$M125&lt;&gt;0),'[8]INVESTIGADOR_Grupo Edad'!$M125,""),IF($A127="TOTAL",SUM(INDIRECT("H4:H"&amp;ROW()-1)),""))</f>
        <v/>
      </c>
      <c r="I127" s="3" t="str">
        <f ca="1">IF(AND($A127&lt;&gt;"",$A127&lt;&gt;"TOTAL"),IF(AND('[8]INVESTIGADOR_Grupo Edad'!$O125&lt;&gt;"",'[8]INVESTIGADOR_Grupo Edad'!$O125&lt;&gt;0),'[8]INVESTIGADOR_Grupo Edad'!$O125,""),IF($A127="TOTAL",SUM(INDIRECT("I4:I"&amp;ROW()-1)),""))</f>
        <v/>
      </c>
      <c r="J127" s="3" t="str">
        <f t="shared" ca="1" si="21"/>
        <v/>
      </c>
      <c r="K127" s="3" t="str">
        <f ca="1">IF(AND($A127&lt;&gt;"",$A127&lt;&gt;"TOTAL"),IF(AND('[8]INVESTIGADOR_Grupo Edad'!$R125&lt;&gt;"",'[8]INVESTIGADOR_Grupo Edad'!$R125&lt;&gt;0),'[8]INVESTIGADOR_Grupo Edad'!$R125,""),IF($A127="TOTAL",SUM(INDIRECT("K4:K"&amp;ROW()-1)),""))</f>
        <v/>
      </c>
      <c r="L127" s="3" t="str">
        <f ca="1">IF(AND($A127&lt;&gt;"",$A127&lt;&gt;"TOTAL"),IF(AND('[8]INVESTIGADOR_Grupo Edad'!$T125&lt;&gt;"",'[8]INVESTIGADOR_Grupo Edad'!$T125&lt;&gt;0),'[8]INVESTIGADOR_Grupo Edad'!$T125,""),IF($A127="TOTAL",SUM(INDIRECT("L4:L"&amp;ROW()-1)),""))</f>
        <v/>
      </c>
      <c r="M127" s="3" t="str">
        <f t="shared" ca="1" si="22"/>
        <v/>
      </c>
      <c r="N127" s="3" t="str">
        <f ca="1">IF(AND($A127&lt;&gt;"",$A127&lt;&gt;"TOTAL"),IF(AND('[8]INVESTIGADOR_Grupo Edad'!$W125&lt;&gt;"",'[8]INVESTIGADOR_Grupo Edad'!$W125&lt;&gt;0),'[8]INVESTIGADOR_Grupo Edad'!$W125,""),IF($A127="TOTAL",SUM(INDIRECT("N4:N"&amp;ROW()-1)),""))</f>
        <v/>
      </c>
      <c r="O127" s="3" t="str">
        <f ca="1">IF(AND($A127&lt;&gt;"",$A127&lt;&gt;"TOTAL"),IF(AND('[8]INVESTIGADOR_Grupo Edad'!$Y125&lt;&gt;"",'[8]INVESTIGADOR_Grupo Edad'!$Y125&lt;&gt;0),'[8]INVESTIGADOR_Grupo Edad'!$Y125,""),IF($A127="TOTAL",SUM(INDIRECT("O4:O"&amp;ROW()-1)),""))</f>
        <v/>
      </c>
      <c r="P127" s="3" t="str">
        <f t="shared" ca="1" si="23"/>
        <v/>
      </c>
      <c r="Q127" s="3" t="str">
        <f ca="1">IF(AND($A127&lt;&gt;"",$A127&lt;&gt;"TOTAL"),IF(AND('[8]INVESTIGADOR_Grupo Edad'!$AB125&lt;&gt;"",'[8]INVESTIGADOR_Grupo Edad'!$AB125&lt;&gt;0),'[8]INVESTIGADOR_Grupo Edad'!$AB125,""),IF($A127="TOTAL",SUM(INDIRECT("Q4:Q"&amp;ROW()-1)),""))</f>
        <v/>
      </c>
      <c r="R127" s="3" t="str">
        <f ca="1">IF(AND($A127&lt;&gt;"",$A127&lt;&gt;"TOTAL"),IF(AND('[8]INVESTIGADOR_Grupo Edad'!$AD125&lt;&gt;"",'[8]INVESTIGADOR_Grupo Edad'!$AD125&lt;&gt;0),'[8]INVESTIGADOR_Grupo Edad'!$AD125,""),IF($A127="TOTAL",SUM(INDIRECT("R4:R"&amp;ROW()-1)),""))</f>
        <v/>
      </c>
      <c r="S127" s="3" t="str">
        <f t="shared" ca="1" si="24"/>
        <v/>
      </c>
      <c r="T127" s="3" t="str">
        <f ca="1">IF(AND($A127&lt;&gt;"",$A127&lt;&gt;"TOTAL"),IF(AND('[8]INVESTIGADOR_Grupo Edad'!$AG125&lt;&gt;"",'[8]INVESTIGADOR_Grupo Edad'!$AG125&lt;&gt;0),'[8]INVESTIGADOR_Grupo Edad'!$AG125,""),IF($A127="TOTAL",SUM(INDIRECT("T4:T"&amp;ROW()-1)),""))</f>
        <v/>
      </c>
      <c r="U127" s="3" t="str">
        <f ca="1">IF(AND($A127&lt;&gt;"",$A127&lt;&gt;"TOTAL"),IF(AND('[8]INVESTIGADOR_Grupo Edad'!$AI125&lt;&gt;"",'[8]INVESTIGADOR_Grupo Edad'!$AI125&lt;&gt;0),'[8]INVESTIGADOR_Grupo Edad'!$AI125,""),IF($A127="TOTAL",SUM(INDIRECT("U4:U"&amp;ROW()-1)),""))</f>
        <v/>
      </c>
      <c r="V127" s="3" t="str">
        <f t="shared" ca="1" si="25"/>
        <v/>
      </c>
      <c r="W127" s="3" t="str">
        <f ca="1">IF(AND($A127&lt;&gt;"",$A127&lt;&gt;"TOTAL"),IF(AND('[8]INVESTIGADOR_Grupo Edad'!$AL125&lt;&gt;"",'[8]INVESTIGADOR_Grupo Edad'!$AL125&lt;&gt;0),'[8]INVESTIGADOR_Grupo Edad'!$AL125,""),IF($A127="TOTAL",SUM(INDIRECT("W4:W"&amp;ROW()-1)),""))</f>
        <v/>
      </c>
      <c r="X127" s="3" t="str">
        <f ca="1">IF(AND($A127&lt;&gt;"",$A127&lt;&gt;"TOTAL"),IF(AND('[8]INVESTIGADOR_Grupo Edad'!$AN125&lt;&gt;"",'[8]INVESTIGADOR_Grupo Edad'!$AN125&lt;&gt;0),'[8]INVESTIGADOR_Grupo Edad'!$AN125,""),IF($A127="TOTAL",SUM(INDIRECT("X4:X"&amp;ROW()-1)),""))</f>
        <v/>
      </c>
      <c r="Y127" s="3" t="str">
        <f t="shared" ca="1" si="26"/>
        <v/>
      </c>
      <c r="Z127" s="3" t="str">
        <f ca="1">IF(AND($A127&lt;&gt;"",$A127&lt;&gt;"TOTAL"),IF(AND('[8]INVESTIGADOR_Grupo Edad'!$AQ125&lt;&gt;"",'[8]INVESTIGADOR_Grupo Edad'!$AQ125&lt;&gt;0),'[8]INVESTIGADOR_Grupo Edad'!$AQ125,""),IF($A127="TOTAL",SUM(INDIRECT("Z4:Z"&amp;ROW()-1)),""))</f>
        <v/>
      </c>
      <c r="AA127" s="3" t="str">
        <f ca="1">IF(AND($A127&lt;&gt;"",$A127&lt;&gt;"TOTAL"),IF(AND('[8]INVESTIGADOR_Grupo Edad'!$AS125&lt;&gt;"",'[8]INVESTIGADOR_Grupo Edad'!$AS125&lt;&gt;0),'[8]INVESTIGADOR_Grupo Edad'!$AS125,""),IF($A127="TOTAL",SUM(INDIRECT("AA4:AA"&amp;ROW()-1)),""))</f>
        <v/>
      </c>
      <c r="AB127" s="3" t="str">
        <f t="shared" ca="1" si="27"/>
        <v/>
      </c>
      <c r="AC127" s="3" t="str">
        <f ca="1">IF(AND($A127&lt;&gt;"",$A127&lt;&gt;"TOTAL"),IF(AND('[8]INVESTIGADOR_Grupo Edad'!$AV125&lt;&gt;"",'[8]INVESTIGADOR_Grupo Edad'!$AV125&lt;&gt;0),'[8]INVESTIGADOR_Grupo Edad'!$AV125,""),IF($A127="TOTAL",SUM(INDIRECT("AC4:AC"&amp;ROW()-1)),""))</f>
        <v/>
      </c>
      <c r="AD127" s="3" t="str">
        <f ca="1">IF(AND($A127&lt;&gt;"",$A127&lt;&gt;"TOTAL"),IF(AND('[8]INVESTIGADOR_Grupo Edad'!$AX125&lt;&gt;"",'[8]INVESTIGADOR_Grupo Edad'!$AX125&lt;&gt;0),'[8]INVESTIGADOR_Grupo Edad'!$AX125,""),IF($A127="TOTAL",SUM(INDIRECT("AD4:AD"&amp;ROW()-1)),""))</f>
        <v/>
      </c>
      <c r="AE127" s="3" t="str">
        <f t="shared" ca="1" si="28"/>
        <v/>
      </c>
      <c r="AF127" s="3" t="str">
        <f ca="1">IF(AND($A127&lt;&gt;"",$A127&lt;&gt;"TOTAL"),IF(AND('[8]INVESTIGADOR_Grupo Edad'!$BA125&lt;&gt;"",'[8]INVESTIGADOR_Grupo Edad'!$BA125&lt;&gt;0),'[8]INVESTIGADOR_Grupo Edad'!$BA125,""),IF($A127="TOTAL",SUM(INDIRECT("AF4:AF"&amp;ROW()-1)),""))</f>
        <v/>
      </c>
      <c r="AG127" s="3" t="str">
        <f ca="1">IF(AND($A127&lt;&gt;"",$A127&lt;&gt;"TOTAL"),IF(AND('[8]INVESTIGADOR_Grupo Edad'!$BC125&lt;&gt;"",'[8]INVESTIGADOR_Grupo Edad'!$BC125&lt;&gt;0),'[8]INVESTIGADOR_Grupo Edad'!$BC125,""),IF($A127="TOTAL",SUM(INDIRECT("AG4:AG"&amp;ROW()-1)),""))</f>
        <v/>
      </c>
      <c r="AH127" s="3" t="str">
        <f t="shared" ca="1" si="29"/>
        <v/>
      </c>
      <c r="AI127" s="3" t="str">
        <f ca="1">IF(AND($A127&lt;&gt;"",$A127&lt;&gt;"TOTAL"),IF(AND('[8]INVESTIGADOR_Grupo Edad'!$BF125&lt;&gt;"",'[8]INVESTIGADOR_Grupo Edad'!$BF125&lt;&gt;0),'[8]INVESTIGADOR_Grupo Edad'!$BF125,""),IF($A127="TOTAL",SUM(INDIRECT("AI4:AI"&amp;ROW()-1)),""))</f>
        <v/>
      </c>
      <c r="AJ127" s="3" t="str">
        <f ca="1">IF(AND($A127&lt;&gt;"",$A127&lt;&gt;"TOTAL"),IF(AND('[8]INVESTIGADOR_Grupo Edad'!$BH125&lt;&gt;"",'[8]INVESTIGADOR_Grupo Edad'!$BH125&lt;&gt;0),'[8]INVESTIGADOR_Grupo Edad'!$BH125,""),IF($A127="TOTAL",SUM(INDIRECT("AJ4:AJ"&amp;ROW()-1)),""))</f>
        <v/>
      </c>
      <c r="AK127" s="3" t="str">
        <f t="shared" ca="1" si="30"/>
        <v/>
      </c>
      <c r="AL127" s="3" t="str">
        <f ca="1">IF(AND($A127&lt;&gt;"",$A127&lt;&gt;"TOTAL"),IF(AND('[8]INVESTIGADOR_Grupo Edad'!$BK125&lt;&gt;"",'[8]INVESTIGADOR_Grupo Edad'!$BK125&lt;&gt;0),'[8]INVESTIGADOR_Grupo Edad'!$BK125,""),IF($A127="TOTAL",SUM(INDIRECT("AL4:AL"&amp;ROW()-1)),""))</f>
        <v/>
      </c>
      <c r="AM127" s="3" t="str">
        <f ca="1">IF(AND($A127&lt;&gt;"",$A127&lt;&gt;"TOTAL"),IF(AND('[8]INVESTIGADOR_Grupo Edad'!$BM125&lt;&gt;"",'[8]INVESTIGADOR_Grupo Edad'!$BM125&lt;&gt;0),'[8]INVESTIGADOR_Grupo Edad'!$BM125,""),IF($A127="TOTAL",SUM(INDIRECT("AM4:AM"&amp;ROW()-1)),""))</f>
        <v/>
      </c>
      <c r="AN127" s="3" t="str">
        <f t="shared" ca="1" si="31"/>
        <v/>
      </c>
      <c r="AO127" s="3" t="str">
        <f ca="1">IF(AND($A127&lt;&gt;"",$A127&lt;&gt;"TOTAL"),IF(AND('[8]INVESTIGADOR_Grupo Edad'!$BP125&lt;&gt;"",'[8]INVESTIGADOR_Grupo Edad'!$BP125&lt;&gt;0),'[8]INVESTIGADOR_Grupo Edad'!$BP125,""),IF($A127="TOTAL",SUM(INDIRECT("AO4:AO"&amp;ROW()-1)),""))</f>
        <v/>
      </c>
      <c r="AP127" s="3" t="str">
        <f ca="1">IF(AND($A127&lt;&gt;"",$A127&lt;&gt;"TOTAL"),IF(AND('[8]INVESTIGADOR_Grupo Edad'!$BR125&lt;&gt;"",'[8]INVESTIGADOR_Grupo Edad'!$BR125&lt;&gt;0),'[8]INVESTIGADOR_Grupo Edad'!$BR125,""),IF($A127="TOTAL",SUM(INDIRECT("AP4:AP"&amp;ROW()-1)),""))</f>
        <v/>
      </c>
      <c r="AQ127" s="3" t="str">
        <f t="shared" ca="1" si="32"/>
        <v/>
      </c>
      <c r="AR127" s="3" t="str">
        <f ca="1">IF(AND($A127&lt;&gt;"",$A127&lt;&gt;"TOTAL"),IF(AND('[8]INVESTIGADOR_Grupo Edad'!$BU125&lt;&gt;"",'[8]INVESTIGADOR_Grupo Edad'!$BU125&lt;&gt;0),'[8]INVESTIGADOR_Grupo Edad'!$BU125,""),IF($A127="TOTAL",SUM(INDIRECT("AR4:AR"&amp;ROW()-1)),""))</f>
        <v/>
      </c>
      <c r="AS127" s="3" t="str">
        <f ca="1">IF(AND($A127&lt;&gt;"",$A127&lt;&gt;"TOTAL"),IF(AND('[8]INVESTIGADOR_Grupo Edad'!$BW125&lt;&gt;"",'[8]INVESTIGADOR_Grupo Edad'!$BW125&lt;&gt;0),'[8]INVESTIGADOR_Grupo Edad'!$BW125,""),IF($A127="TOTAL",SUM(INDIRECT("AS4:AS"&amp;ROW()-1)),""))</f>
        <v/>
      </c>
      <c r="AT127" s="3" t="str">
        <f t="shared" ca="1" si="33"/>
        <v/>
      </c>
      <c r="AU127" s="3" t="str">
        <f ca="1">IF(AND($A127&lt;&gt;"",$A127&lt;&gt;"TOTAL"),IF(AND('[8]INVESTIGADOR_Grupo Edad'!$BZ125&lt;&gt;"",'[8]INVESTIGADOR_Grupo Edad'!$BZ125&lt;&gt;0),'[8]INVESTIGADOR_Grupo Edad'!$BZ125,""),IF($A127="TOTAL",SUM(INDIRECT("AU4:AU"&amp;ROW()-1)),""))</f>
        <v/>
      </c>
      <c r="AV127" s="3" t="str">
        <f ca="1">IF(AND($A127&lt;&gt;"",$A127&lt;&gt;"TOTAL"),IF(AND('[8]INVESTIGADOR_Grupo Edad'!$CB125&lt;&gt;"",'[8]INVESTIGADOR_Grupo Edad'!$CB125&lt;&gt;0),'[8]INVESTIGADOR_Grupo Edad'!$CB125,""),IF($A127="TOTAL",SUM(INDIRECT("AV4:AV"&amp;ROW()-1)),""))</f>
        <v/>
      </c>
      <c r="AW127" s="3" t="str">
        <f t="shared" ca="1" si="34"/>
        <v/>
      </c>
      <c r="AX127" s="3" t="str">
        <f ca="1">IF(AND($A127&lt;&gt;"",$A127&lt;&gt;"TOTAL"),IF(AND('[8]INVESTIGADOR_Grupo Edad'!$CE125&lt;&gt;"",'[8]INVESTIGADOR_Grupo Edad'!$CE125&lt;&gt;0),'[8]INVESTIGADOR_Grupo Edad'!$CE125,""),IF($A127="TOTAL",SUM(INDIRECT("AX4:AX"&amp;ROW()-1)),""))</f>
        <v/>
      </c>
      <c r="AY127" s="3" t="str">
        <f ca="1">IF(AND($A127&lt;&gt;"",$A127&lt;&gt;"TOTAL"),IF(AND('[8]INVESTIGADOR_Grupo Edad'!$CG125&lt;&gt;"",'[8]INVESTIGADOR_Grupo Edad'!$CG125&lt;&gt;0),'[8]INVESTIGADOR_Grupo Edad'!$CG125,""),IF($A127="TOTAL",SUM(INDIRECT("AY4:AY"&amp;ROW()-1)),""))</f>
        <v/>
      </c>
      <c r="AZ127" s="3" t="str">
        <f t="shared" ca="1" si="35"/>
        <v/>
      </c>
      <c r="BA127" s="3" t="str">
        <f ca="1">IF(AND($A127&lt;&gt;"",$A127&lt;&gt;"TOTAL"),IF(AND('[8]INVESTIGADOR_Grupo Edad'!$CJ125&lt;&gt;"",'[8]INVESTIGADOR_Grupo Edad'!$CJ125&lt;&gt;0),'[8]INVESTIGADOR_Grupo Edad'!$CJ125,""),IF($A127="TOTAL",SUM(INDIRECT("BA4:BA"&amp;ROW()-1)),""))</f>
        <v/>
      </c>
      <c r="BB127" s="3" t="str">
        <f ca="1">IF(AND($A127&lt;&gt;"",$A127&lt;&gt;"TOTAL"),IF(AND('[8]INVESTIGADOR_Grupo Edad'!$CL125&lt;&gt;"",'[8]INVESTIGADOR_Grupo Edad'!$CL125&lt;&gt;0),'[8]INVESTIGADOR_Grupo Edad'!$CL125,""),IF($A127="TOTAL",SUM(INDIRECT("BB4:BB"&amp;ROW()-1)),""))</f>
        <v/>
      </c>
      <c r="BC127" s="3" t="str">
        <f t="shared" ca="1" si="36"/>
        <v/>
      </c>
      <c r="BD127" s="3" t="str">
        <f ca="1">IF(AND($A127&lt;&gt;"",$A127&lt;&gt;"TOTAL"),IF(AND('[8]INVESTIGADOR_Grupo Edad'!$CO125&lt;&gt;"",'[8]INVESTIGADOR_Grupo Edad'!$CO125&lt;&gt;0),'[8]INVESTIGADOR_Grupo Edad'!$CO125,""),IF($A127="TOTAL",SUM(INDIRECT("BD4:BD"&amp;ROW()-1)),""))</f>
        <v/>
      </c>
      <c r="BE127" s="3" t="str">
        <f ca="1">IF(AND($A127&lt;&gt;"",$A127&lt;&gt;"TOTAL"),IF(AND('[8]INVESTIGADOR_Grupo Edad'!$CQ125&lt;&gt;"",'[8]INVESTIGADOR_Grupo Edad'!$CQ125&lt;&gt;0),'[8]INVESTIGADOR_Grupo Edad'!$CQ125,""),IF($A127="TOTAL",SUM(INDIRECT("BE4:BE"&amp;ROW()-1)),""))</f>
        <v/>
      </c>
      <c r="BF127" s="3" t="str">
        <f t="shared" ca="1" si="37"/>
        <v/>
      </c>
    </row>
    <row r="128" spans="1:58" x14ac:dyDescent="0.2">
      <c r="A128" s="25" t="str">
        <f>IF('[8]INVESTIGADOR_Grupo Edad'!$B126&lt;&gt;"",'[8]INVESTIGADOR_Grupo Edad'!$B126,IF(AND('[8]INVESTIGADOR_Grupo Edad'!$B126="",'[8]INVESTIGADOR_Grupo Edad'!$B127="",'[8]INVESTIGADOR_Grupo Edad'!$B125=""),"","TOTAL"))</f>
        <v/>
      </c>
      <c r="B128" s="3" t="str">
        <f ca="1">IF(AND($A128&lt;&gt;"",$A128&lt;&gt;"TOTAL"),IF(AND('[8]INVESTIGADOR_Grupo Edad'!$C126&lt;&gt;"",'[8]INVESTIGADOR_Grupo Edad'!$C126&lt;&gt;0),'[8]INVESTIGADOR_Grupo Edad'!$C126,""),IF($A128="TOTAL",SUM(INDIRECT("B4:B"&amp;ROW()-1)),""))</f>
        <v/>
      </c>
      <c r="C128" s="3" t="str">
        <f ca="1">IF(AND($A128&lt;&gt;"",$A128&lt;&gt;"TOTAL"),IF(AND('[8]INVESTIGADOR_Grupo Edad'!$E126&lt;&gt;"",'[8]INVESTIGADOR_Grupo Edad'!$E126&lt;&gt;0),'[8]INVESTIGADOR_Grupo Edad'!$E126,""),IF($A128="TOTAL",SUM(INDIRECT("C4:C"&amp;ROW()-1)),""))</f>
        <v/>
      </c>
      <c r="D128" s="3" t="str">
        <f t="shared" ca="1" si="19"/>
        <v/>
      </c>
      <c r="E128" s="3" t="str">
        <f ca="1">IF(AND($A128&lt;&gt;"",$A128&lt;&gt;"TOTAL"),IF(AND('[8]INVESTIGADOR_Grupo Edad'!$H126&lt;&gt;"",'[8]INVESTIGADOR_Grupo Edad'!$H126&lt;&gt;0),'[8]INVESTIGADOR_Grupo Edad'!$H126,""),IF($A128="TOTAL",SUM(INDIRECT("E4:E"&amp;ROW()-1)),""))</f>
        <v/>
      </c>
      <c r="F128" s="3" t="str">
        <f ca="1">IF(AND($A128&lt;&gt;"",$A128&lt;&gt;"TOTAL"),IF(AND('[8]INVESTIGADOR_Grupo Edad'!$J126&lt;&gt;"",'[8]INVESTIGADOR_Grupo Edad'!$J126&lt;&gt;0),'[8]INVESTIGADOR_Grupo Edad'!$J126,""),IF($A128="TOTAL",SUM(INDIRECT("F4:F"&amp;ROW()-1)),""))</f>
        <v/>
      </c>
      <c r="G128" s="3" t="str">
        <f t="shared" ca="1" si="20"/>
        <v/>
      </c>
      <c r="H128" s="3" t="str">
        <f ca="1">IF(AND($A128&lt;&gt;"",$A128&lt;&gt;"TOTAL"),IF(AND('[8]INVESTIGADOR_Grupo Edad'!$M126&lt;&gt;"",'[8]INVESTIGADOR_Grupo Edad'!$M126&lt;&gt;0),'[8]INVESTIGADOR_Grupo Edad'!$M126,""),IF($A128="TOTAL",SUM(INDIRECT("H4:H"&amp;ROW()-1)),""))</f>
        <v/>
      </c>
      <c r="I128" s="3" t="str">
        <f ca="1">IF(AND($A128&lt;&gt;"",$A128&lt;&gt;"TOTAL"),IF(AND('[8]INVESTIGADOR_Grupo Edad'!$O126&lt;&gt;"",'[8]INVESTIGADOR_Grupo Edad'!$O126&lt;&gt;0),'[8]INVESTIGADOR_Grupo Edad'!$O126,""),IF($A128="TOTAL",SUM(INDIRECT("I4:I"&amp;ROW()-1)),""))</f>
        <v/>
      </c>
      <c r="J128" s="3" t="str">
        <f t="shared" ca="1" si="21"/>
        <v/>
      </c>
      <c r="K128" s="3" t="str">
        <f ca="1">IF(AND($A128&lt;&gt;"",$A128&lt;&gt;"TOTAL"),IF(AND('[8]INVESTIGADOR_Grupo Edad'!$R126&lt;&gt;"",'[8]INVESTIGADOR_Grupo Edad'!$R126&lt;&gt;0),'[8]INVESTIGADOR_Grupo Edad'!$R126,""),IF($A128="TOTAL",SUM(INDIRECT("K4:K"&amp;ROW()-1)),""))</f>
        <v/>
      </c>
      <c r="L128" s="3" t="str">
        <f ca="1">IF(AND($A128&lt;&gt;"",$A128&lt;&gt;"TOTAL"),IF(AND('[8]INVESTIGADOR_Grupo Edad'!$T126&lt;&gt;"",'[8]INVESTIGADOR_Grupo Edad'!$T126&lt;&gt;0),'[8]INVESTIGADOR_Grupo Edad'!$T126,""),IF($A128="TOTAL",SUM(INDIRECT("L4:L"&amp;ROW()-1)),""))</f>
        <v/>
      </c>
      <c r="M128" s="3" t="str">
        <f t="shared" ca="1" si="22"/>
        <v/>
      </c>
      <c r="N128" s="3" t="str">
        <f ca="1">IF(AND($A128&lt;&gt;"",$A128&lt;&gt;"TOTAL"),IF(AND('[8]INVESTIGADOR_Grupo Edad'!$W126&lt;&gt;"",'[8]INVESTIGADOR_Grupo Edad'!$W126&lt;&gt;0),'[8]INVESTIGADOR_Grupo Edad'!$W126,""),IF($A128="TOTAL",SUM(INDIRECT("N4:N"&amp;ROW()-1)),""))</f>
        <v/>
      </c>
      <c r="O128" s="3" t="str">
        <f ca="1">IF(AND($A128&lt;&gt;"",$A128&lt;&gt;"TOTAL"),IF(AND('[8]INVESTIGADOR_Grupo Edad'!$Y126&lt;&gt;"",'[8]INVESTIGADOR_Grupo Edad'!$Y126&lt;&gt;0),'[8]INVESTIGADOR_Grupo Edad'!$Y126,""),IF($A128="TOTAL",SUM(INDIRECT("O4:O"&amp;ROW()-1)),""))</f>
        <v/>
      </c>
      <c r="P128" s="3" t="str">
        <f t="shared" ca="1" si="23"/>
        <v/>
      </c>
      <c r="Q128" s="3" t="str">
        <f ca="1">IF(AND($A128&lt;&gt;"",$A128&lt;&gt;"TOTAL"),IF(AND('[8]INVESTIGADOR_Grupo Edad'!$AB126&lt;&gt;"",'[8]INVESTIGADOR_Grupo Edad'!$AB126&lt;&gt;0),'[8]INVESTIGADOR_Grupo Edad'!$AB126,""),IF($A128="TOTAL",SUM(INDIRECT("Q4:Q"&amp;ROW()-1)),""))</f>
        <v/>
      </c>
      <c r="R128" s="3" t="str">
        <f ca="1">IF(AND($A128&lt;&gt;"",$A128&lt;&gt;"TOTAL"),IF(AND('[8]INVESTIGADOR_Grupo Edad'!$AD126&lt;&gt;"",'[8]INVESTIGADOR_Grupo Edad'!$AD126&lt;&gt;0),'[8]INVESTIGADOR_Grupo Edad'!$AD126,""),IF($A128="TOTAL",SUM(INDIRECT("R4:R"&amp;ROW()-1)),""))</f>
        <v/>
      </c>
      <c r="S128" s="3" t="str">
        <f t="shared" ca="1" si="24"/>
        <v/>
      </c>
      <c r="T128" s="3" t="str">
        <f ca="1">IF(AND($A128&lt;&gt;"",$A128&lt;&gt;"TOTAL"),IF(AND('[8]INVESTIGADOR_Grupo Edad'!$AG126&lt;&gt;"",'[8]INVESTIGADOR_Grupo Edad'!$AG126&lt;&gt;0),'[8]INVESTIGADOR_Grupo Edad'!$AG126,""),IF($A128="TOTAL",SUM(INDIRECT("T4:T"&amp;ROW()-1)),""))</f>
        <v/>
      </c>
      <c r="U128" s="3" t="str">
        <f ca="1">IF(AND($A128&lt;&gt;"",$A128&lt;&gt;"TOTAL"),IF(AND('[8]INVESTIGADOR_Grupo Edad'!$AI126&lt;&gt;"",'[8]INVESTIGADOR_Grupo Edad'!$AI126&lt;&gt;0),'[8]INVESTIGADOR_Grupo Edad'!$AI126,""),IF($A128="TOTAL",SUM(INDIRECT("U4:U"&amp;ROW()-1)),""))</f>
        <v/>
      </c>
      <c r="V128" s="3" t="str">
        <f t="shared" ca="1" si="25"/>
        <v/>
      </c>
      <c r="W128" s="3" t="str">
        <f ca="1">IF(AND($A128&lt;&gt;"",$A128&lt;&gt;"TOTAL"),IF(AND('[8]INVESTIGADOR_Grupo Edad'!$AL126&lt;&gt;"",'[8]INVESTIGADOR_Grupo Edad'!$AL126&lt;&gt;0),'[8]INVESTIGADOR_Grupo Edad'!$AL126,""),IF($A128="TOTAL",SUM(INDIRECT("W4:W"&amp;ROW()-1)),""))</f>
        <v/>
      </c>
      <c r="X128" s="3" t="str">
        <f ca="1">IF(AND($A128&lt;&gt;"",$A128&lt;&gt;"TOTAL"),IF(AND('[8]INVESTIGADOR_Grupo Edad'!$AN126&lt;&gt;"",'[8]INVESTIGADOR_Grupo Edad'!$AN126&lt;&gt;0),'[8]INVESTIGADOR_Grupo Edad'!$AN126,""),IF($A128="TOTAL",SUM(INDIRECT("X4:X"&amp;ROW()-1)),""))</f>
        <v/>
      </c>
      <c r="Y128" s="3" t="str">
        <f t="shared" ca="1" si="26"/>
        <v/>
      </c>
      <c r="Z128" s="3" t="str">
        <f ca="1">IF(AND($A128&lt;&gt;"",$A128&lt;&gt;"TOTAL"),IF(AND('[8]INVESTIGADOR_Grupo Edad'!$AQ126&lt;&gt;"",'[8]INVESTIGADOR_Grupo Edad'!$AQ126&lt;&gt;0),'[8]INVESTIGADOR_Grupo Edad'!$AQ126,""),IF($A128="TOTAL",SUM(INDIRECT("Z4:Z"&amp;ROW()-1)),""))</f>
        <v/>
      </c>
      <c r="AA128" s="3" t="str">
        <f ca="1">IF(AND($A128&lt;&gt;"",$A128&lt;&gt;"TOTAL"),IF(AND('[8]INVESTIGADOR_Grupo Edad'!$AS126&lt;&gt;"",'[8]INVESTIGADOR_Grupo Edad'!$AS126&lt;&gt;0),'[8]INVESTIGADOR_Grupo Edad'!$AS126,""),IF($A128="TOTAL",SUM(INDIRECT("AA4:AA"&amp;ROW()-1)),""))</f>
        <v/>
      </c>
      <c r="AB128" s="3" t="str">
        <f t="shared" ca="1" si="27"/>
        <v/>
      </c>
      <c r="AC128" s="3" t="str">
        <f ca="1">IF(AND($A128&lt;&gt;"",$A128&lt;&gt;"TOTAL"),IF(AND('[8]INVESTIGADOR_Grupo Edad'!$AV126&lt;&gt;"",'[8]INVESTIGADOR_Grupo Edad'!$AV126&lt;&gt;0),'[8]INVESTIGADOR_Grupo Edad'!$AV126,""),IF($A128="TOTAL",SUM(INDIRECT("AC4:AC"&amp;ROW()-1)),""))</f>
        <v/>
      </c>
      <c r="AD128" s="3" t="str">
        <f ca="1">IF(AND($A128&lt;&gt;"",$A128&lt;&gt;"TOTAL"),IF(AND('[8]INVESTIGADOR_Grupo Edad'!$AX126&lt;&gt;"",'[8]INVESTIGADOR_Grupo Edad'!$AX126&lt;&gt;0),'[8]INVESTIGADOR_Grupo Edad'!$AX126,""),IF($A128="TOTAL",SUM(INDIRECT("AD4:AD"&amp;ROW()-1)),""))</f>
        <v/>
      </c>
      <c r="AE128" s="3" t="str">
        <f t="shared" ca="1" si="28"/>
        <v/>
      </c>
      <c r="AF128" s="3" t="str">
        <f ca="1">IF(AND($A128&lt;&gt;"",$A128&lt;&gt;"TOTAL"),IF(AND('[8]INVESTIGADOR_Grupo Edad'!$BA126&lt;&gt;"",'[8]INVESTIGADOR_Grupo Edad'!$BA126&lt;&gt;0),'[8]INVESTIGADOR_Grupo Edad'!$BA126,""),IF($A128="TOTAL",SUM(INDIRECT("AF4:AF"&amp;ROW()-1)),""))</f>
        <v/>
      </c>
      <c r="AG128" s="3" t="str">
        <f ca="1">IF(AND($A128&lt;&gt;"",$A128&lt;&gt;"TOTAL"),IF(AND('[8]INVESTIGADOR_Grupo Edad'!$BC126&lt;&gt;"",'[8]INVESTIGADOR_Grupo Edad'!$BC126&lt;&gt;0),'[8]INVESTIGADOR_Grupo Edad'!$BC126,""),IF($A128="TOTAL",SUM(INDIRECT("AG4:AG"&amp;ROW()-1)),""))</f>
        <v/>
      </c>
      <c r="AH128" s="3" t="str">
        <f t="shared" ca="1" si="29"/>
        <v/>
      </c>
      <c r="AI128" s="3" t="str">
        <f ca="1">IF(AND($A128&lt;&gt;"",$A128&lt;&gt;"TOTAL"),IF(AND('[8]INVESTIGADOR_Grupo Edad'!$BF126&lt;&gt;"",'[8]INVESTIGADOR_Grupo Edad'!$BF126&lt;&gt;0),'[8]INVESTIGADOR_Grupo Edad'!$BF126,""),IF($A128="TOTAL",SUM(INDIRECT("AI4:AI"&amp;ROW()-1)),""))</f>
        <v/>
      </c>
      <c r="AJ128" s="3" t="str">
        <f ca="1">IF(AND($A128&lt;&gt;"",$A128&lt;&gt;"TOTAL"),IF(AND('[8]INVESTIGADOR_Grupo Edad'!$BH126&lt;&gt;"",'[8]INVESTIGADOR_Grupo Edad'!$BH126&lt;&gt;0),'[8]INVESTIGADOR_Grupo Edad'!$BH126,""),IF($A128="TOTAL",SUM(INDIRECT("AJ4:AJ"&amp;ROW()-1)),""))</f>
        <v/>
      </c>
      <c r="AK128" s="3" t="str">
        <f t="shared" ca="1" si="30"/>
        <v/>
      </c>
      <c r="AL128" s="3" t="str">
        <f ca="1">IF(AND($A128&lt;&gt;"",$A128&lt;&gt;"TOTAL"),IF(AND('[8]INVESTIGADOR_Grupo Edad'!$BK126&lt;&gt;"",'[8]INVESTIGADOR_Grupo Edad'!$BK126&lt;&gt;0),'[8]INVESTIGADOR_Grupo Edad'!$BK126,""),IF($A128="TOTAL",SUM(INDIRECT("AL4:AL"&amp;ROW()-1)),""))</f>
        <v/>
      </c>
      <c r="AM128" s="3" t="str">
        <f ca="1">IF(AND($A128&lt;&gt;"",$A128&lt;&gt;"TOTAL"),IF(AND('[8]INVESTIGADOR_Grupo Edad'!$BM126&lt;&gt;"",'[8]INVESTIGADOR_Grupo Edad'!$BM126&lt;&gt;0),'[8]INVESTIGADOR_Grupo Edad'!$BM126,""),IF($A128="TOTAL",SUM(INDIRECT("AM4:AM"&amp;ROW()-1)),""))</f>
        <v/>
      </c>
      <c r="AN128" s="3" t="str">
        <f t="shared" ca="1" si="31"/>
        <v/>
      </c>
      <c r="AO128" s="3" t="str">
        <f ca="1">IF(AND($A128&lt;&gt;"",$A128&lt;&gt;"TOTAL"),IF(AND('[8]INVESTIGADOR_Grupo Edad'!$BP126&lt;&gt;"",'[8]INVESTIGADOR_Grupo Edad'!$BP126&lt;&gt;0),'[8]INVESTIGADOR_Grupo Edad'!$BP126,""),IF($A128="TOTAL",SUM(INDIRECT("AO4:AO"&amp;ROW()-1)),""))</f>
        <v/>
      </c>
      <c r="AP128" s="3" t="str">
        <f ca="1">IF(AND($A128&lt;&gt;"",$A128&lt;&gt;"TOTAL"),IF(AND('[8]INVESTIGADOR_Grupo Edad'!$BR126&lt;&gt;"",'[8]INVESTIGADOR_Grupo Edad'!$BR126&lt;&gt;0),'[8]INVESTIGADOR_Grupo Edad'!$BR126,""),IF($A128="TOTAL",SUM(INDIRECT("AP4:AP"&amp;ROW()-1)),""))</f>
        <v/>
      </c>
      <c r="AQ128" s="3" t="str">
        <f t="shared" ca="1" si="32"/>
        <v/>
      </c>
      <c r="AR128" s="3" t="str">
        <f ca="1">IF(AND($A128&lt;&gt;"",$A128&lt;&gt;"TOTAL"),IF(AND('[8]INVESTIGADOR_Grupo Edad'!$BU126&lt;&gt;"",'[8]INVESTIGADOR_Grupo Edad'!$BU126&lt;&gt;0),'[8]INVESTIGADOR_Grupo Edad'!$BU126,""),IF($A128="TOTAL",SUM(INDIRECT("AR4:AR"&amp;ROW()-1)),""))</f>
        <v/>
      </c>
      <c r="AS128" s="3" t="str">
        <f ca="1">IF(AND($A128&lt;&gt;"",$A128&lt;&gt;"TOTAL"),IF(AND('[8]INVESTIGADOR_Grupo Edad'!$BW126&lt;&gt;"",'[8]INVESTIGADOR_Grupo Edad'!$BW126&lt;&gt;0),'[8]INVESTIGADOR_Grupo Edad'!$BW126,""),IF($A128="TOTAL",SUM(INDIRECT("AS4:AS"&amp;ROW()-1)),""))</f>
        <v/>
      </c>
      <c r="AT128" s="3" t="str">
        <f t="shared" ca="1" si="33"/>
        <v/>
      </c>
      <c r="AU128" s="3" t="str">
        <f ca="1">IF(AND($A128&lt;&gt;"",$A128&lt;&gt;"TOTAL"),IF(AND('[8]INVESTIGADOR_Grupo Edad'!$BZ126&lt;&gt;"",'[8]INVESTIGADOR_Grupo Edad'!$BZ126&lt;&gt;0),'[8]INVESTIGADOR_Grupo Edad'!$BZ126,""),IF($A128="TOTAL",SUM(INDIRECT("AU4:AU"&amp;ROW()-1)),""))</f>
        <v/>
      </c>
      <c r="AV128" s="3" t="str">
        <f ca="1">IF(AND($A128&lt;&gt;"",$A128&lt;&gt;"TOTAL"),IF(AND('[8]INVESTIGADOR_Grupo Edad'!$CB126&lt;&gt;"",'[8]INVESTIGADOR_Grupo Edad'!$CB126&lt;&gt;0),'[8]INVESTIGADOR_Grupo Edad'!$CB126,""),IF($A128="TOTAL",SUM(INDIRECT("AV4:AV"&amp;ROW()-1)),""))</f>
        <v/>
      </c>
      <c r="AW128" s="3" t="str">
        <f t="shared" ca="1" si="34"/>
        <v/>
      </c>
      <c r="AX128" s="3" t="str">
        <f ca="1">IF(AND($A128&lt;&gt;"",$A128&lt;&gt;"TOTAL"),IF(AND('[8]INVESTIGADOR_Grupo Edad'!$CE126&lt;&gt;"",'[8]INVESTIGADOR_Grupo Edad'!$CE126&lt;&gt;0),'[8]INVESTIGADOR_Grupo Edad'!$CE126,""),IF($A128="TOTAL",SUM(INDIRECT("AX4:AX"&amp;ROW()-1)),""))</f>
        <v/>
      </c>
      <c r="AY128" s="3" t="str">
        <f ca="1">IF(AND($A128&lt;&gt;"",$A128&lt;&gt;"TOTAL"),IF(AND('[8]INVESTIGADOR_Grupo Edad'!$CG126&lt;&gt;"",'[8]INVESTIGADOR_Grupo Edad'!$CG126&lt;&gt;0),'[8]INVESTIGADOR_Grupo Edad'!$CG126,""),IF($A128="TOTAL",SUM(INDIRECT("AY4:AY"&amp;ROW()-1)),""))</f>
        <v/>
      </c>
      <c r="AZ128" s="3" t="str">
        <f t="shared" ca="1" si="35"/>
        <v/>
      </c>
      <c r="BA128" s="3" t="str">
        <f ca="1">IF(AND($A128&lt;&gt;"",$A128&lt;&gt;"TOTAL"),IF(AND('[8]INVESTIGADOR_Grupo Edad'!$CJ126&lt;&gt;"",'[8]INVESTIGADOR_Grupo Edad'!$CJ126&lt;&gt;0),'[8]INVESTIGADOR_Grupo Edad'!$CJ126,""),IF($A128="TOTAL",SUM(INDIRECT("BA4:BA"&amp;ROW()-1)),""))</f>
        <v/>
      </c>
      <c r="BB128" s="3" t="str">
        <f ca="1">IF(AND($A128&lt;&gt;"",$A128&lt;&gt;"TOTAL"),IF(AND('[8]INVESTIGADOR_Grupo Edad'!$CL126&lt;&gt;"",'[8]INVESTIGADOR_Grupo Edad'!$CL126&lt;&gt;0),'[8]INVESTIGADOR_Grupo Edad'!$CL126,""),IF($A128="TOTAL",SUM(INDIRECT("BB4:BB"&amp;ROW()-1)),""))</f>
        <v/>
      </c>
      <c r="BC128" s="3" t="str">
        <f t="shared" ca="1" si="36"/>
        <v/>
      </c>
      <c r="BD128" s="3" t="str">
        <f ca="1">IF(AND($A128&lt;&gt;"",$A128&lt;&gt;"TOTAL"),IF(AND('[8]INVESTIGADOR_Grupo Edad'!$CO126&lt;&gt;"",'[8]INVESTIGADOR_Grupo Edad'!$CO126&lt;&gt;0),'[8]INVESTIGADOR_Grupo Edad'!$CO126,""),IF($A128="TOTAL",SUM(INDIRECT("BD4:BD"&amp;ROW()-1)),""))</f>
        <v/>
      </c>
      <c r="BE128" s="3" t="str">
        <f ca="1">IF(AND($A128&lt;&gt;"",$A128&lt;&gt;"TOTAL"),IF(AND('[8]INVESTIGADOR_Grupo Edad'!$CQ126&lt;&gt;"",'[8]INVESTIGADOR_Grupo Edad'!$CQ126&lt;&gt;0),'[8]INVESTIGADOR_Grupo Edad'!$CQ126,""),IF($A128="TOTAL",SUM(INDIRECT("BE4:BE"&amp;ROW()-1)),""))</f>
        <v/>
      </c>
      <c r="BF128" s="3" t="str">
        <f t="shared" ca="1" si="37"/>
        <v/>
      </c>
    </row>
    <row r="129" spans="1:58" x14ac:dyDescent="0.2">
      <c r="A129" s="25" t="str">
        <f>IF('[8]INVESTIGADOR_Grupo Edad'!$B127&lt;&gt;"",'[8]INVESTIGADOR_Grupo Edad'!$B127,IF(AND('[8]INVESTIGADOR_Grupo Edad'!$B127="",'[8]INVESTIGADOR_Grupo Edad'!$B128="",'[8]INVESTIGADOR_Grupo Edad'!$B126=""),"","TOTAL"))</f>
        <v/>
      </c>
      <c r="B129" s="3" t="str">
        <f ca="1">IF(AND($A129&lt;&gt;"",$A129&lt;&gt;"TOTAL"),IF(AND('[8]INVESTIGADOR_Grupo Edad'!$C127&lt;&gt;"",'[8]INVESTIGADOR_Grupo Edad'!$C127&lt;&gt;0),'[8]INVESTIGADOR_Grupo Edad'!$C127,""),IF($A129="TOTAL",SUM(INDIRECT("B4:B"&amp;ROW()-1)),""))</f>
        <v/>
      </c>
      <c r="C129" s="3" t="str">
        <f ca="1">IF(AND($A129&lt;&gt;"",$A129&lt;&gt;"TOTAL"),IF(AND('[8]INVESTIGADOR_Grupo Edad'!$E127&lt;&gt;"",'[8]INVESTIGADOR_Grupo Edad'!$E127&lt;&gt;0),'[8]INVESTIGADOR_Grupo Edad'!$E127,""),IF($A129="TOTAL",SUM(INDIRECT("C4:C"&amp;ROW()-1)),""))</f>
        <v/>
      </c>
      <c r="D129" s="3" t="str">
        <f t="shared" ca="1" si="19"/>
        <v/>
      </c>
      <c r="E129" s="3" t="str">
        <f ca="1">IF(AND($A129&lt;&gt;"",$A129&lt;&gt;"TOTAL"),IF(AND('[8]INVESTIGADOR_Grupo Edad'!$H127&lt;&gt;"",'[8]INVESTIGADOR_Grupo Edad'!$H127&lt;&gt;0),'[8]INVESTIGADOR_Grupo Edad'!$H127,""),IF($A129="TOTAL",SUM(INDIRECT("E4:E"&amp;ROW()-1)),""))</f>
        <v/>
      </c>
      <c r="F129" s="3" t="str">
        <f ca="1">IF(AND($A129&lt;&gt;"",$A129&lt;&gt;"TOTAL"),IF(AND('[8]INVESTIGADOR_Grupo Edad'!$J127&lt;&gt;"",'[8]INVESTIGADOR_Grupo Edad'!$J127&lt;&gt;0),'[8]INVESTIGADOR_Grupo Edad'!$J127,""),IF($A129="TOTAL",SUM(INDIRECT("F4:F"&amp;ROW()-1)),""))</f>
        <v/>
      </c>
      <c r="G129" s="3" t="str">
        <f t="shared" ca="1" si="20"/>
        <v/>
      </c>
      <c r="H129" s="3" t="str">
        <f ca="1">IF(AND($A129&lt;&gt;"",$A129&lt;&gt;"TOTAL"),IF(AND('[8]INVESTIGADOR_Grupo Edad'!$M127&lt;&gt;"",'[8]INVESTIGADOR_Grupo Edad'!$M127&lt;&gt;0),'[8]INVESTIGADOR_Grupo Edad'!$M127,""),IF($A129="TOTAL",SUM(INDIRECT("H4:H"&amp;ROW()-1)),""))</f>
        <v/>
      </c>
      <c r="I129" s="3" t="str">
        <f ca="1">IF(AND($A129&lt;&gt;"",$A129&lt;&gt;"TOTAL"),IF(AND('[8]INVESTIGADOR_Grupo Edad'!$O127&lt;&gt;"",'[8]INVESTIGADOR_Grupo Edad'!$O127&lt;&gt;0),'[8]INVESTIGADOR_Grupo Edad'!$O127,""),IF($A129="TOTAL",SUM(INDIRECT("I4:I"&amp;ROW()-1)),""))</f>
        <v/>
      </c>
      <c r="J129" s="3" t="str">
        <f t="shared" ca="1" si="21"/>
        <v/>
      </c>
      <c r="K129" s="3" t="str">
        <f ca="1">IF(AND($A129&lt;&gt;"",$A129&lt;&gt;"TOTAL"),IF(AND('[8]INVESTIGADOR_Grupo Edad'!$R127&lt;&gt;"",'[8]INVESTIGADOR_Grupo Edad'!$R127&lt;&gt;0),'[8]INVESTIGADOR_Grupo Edad'!$R127,""),IF($A129="TOTAL",SUM(INDIRECT("K4:K"&amp;ROW()-1)),""))</f>
        <v/>
      </c>
      <c r="L129" s="3" t="str">
        <f ca="1">IF(AND($A129&lt;&gt;"",$A129&lt;&gt;"TOTAL"),IF(AND('[8]INVESTIGADOR_Grupo Edad'!$T127&lt;&gt;"",'[8]INVESTIGADOR_Grupo Edad'!$T127&lt;&gt;0),'[8]INVESTIGADOR_Grupo Edad'!$T127,""),IF($A129="TOTAL",SUM(INDIRECT("L4:L"&amp;ROW()-1)),""))</f>
        <v/>
      </c>
      <c r="M129" s="3" t="str">
        <f t="shared" ca="1" si="22"/>
        <v/>
      </c>
      <c r="N129" s="3" t="str">
        <f ca="1">IF(AND($A129&lt;&gt;"",$A129&lt;&gt;"TOTAL"),IF(AND('[8]INVESTIGADOR_Grupo Edad'!$W127&lt;&gt;"",'[8]INVESTIGADOR_Grupo Edad'!$W127&lt;&gt;0),'[8]INVESTIGADOR_Grupo Edad'!$W127,""),IF($A129="TOTAL",SUM(INDIRECT("N4:N"&amp;ROW()-1)),""))</f>
        <v/>
      </c>
      <c r="O129" s="3" t="str">
        <f ca="1">IF(AND($A129&lt;&gt;"",$A129&lt;&gt;"TOTAL"),IF(AND('[8]INVESTIGADOR_Grupo Edad'!$Y127&lt;&gt;"",'[8]INVESTIGADOR_Grupo Edad'!$Y127&lt;&gt;0),'[8]INVESTIGADOR_Grupo Edad'!$Y127,""),IF($A129="TOTAL",SUM(INDIRECT("O4:O"&amp;ROW()-1)),""))</f>
        <v/>
      </c>
      <c r="P129" s="3" t="str">
        <f t="shared" ca="1" si="23"/>
        <v/>
      </c>
      <c r="Q129" s="3" t="str">
        <f ca="1">IF(AND($A129&lt;&gt;"",$A129&lt;&gt;"TOTAL"),IF(AND('[8]INVESTIGADOR_Grupo Edad'!$AB127&lt;&gt;"",'[8]INVESTIGADOR_Grupo Edad'!$AB127&lt;&gt;0),'[8]INVESTIGADOR_Grupo Edad'!$AB127,""),IF($A129="TOTAL",SUM(INDIRECT("Q4:Q"&amp;ROW()-1)),""))</f>
        <v/>
      </c>
      <c r="R129" s="3" t="str">
        <f ca="1">IF(AND($A129&lt;&gt;"",$A129&lt;&gt;"TOTAL"),IF(AND('[8]INVESTIGADOR_Grupo Edad'!$AD127&lt;&gt;"",'[8]INVESTIGADOR_Grupo Edad'!$AD127&lt;&gt;0),'[8]INVESTIGADOR_Grupo Edad'!$AD127,""),IF($A129="TOTAL",SUM(INDIRECT("R4:R"&amp;ROW()-1)),""))</f>
        <v/>
      </c>
      <c r="S129" s="3" t="str">
        <f t="shared" ca="1" si="24"/>
        <v/>
      </c>
      <c r="T129" s="3" t="str">
        <f ca="1">IF(AND($A129&lt;&gt;"",$A129&lt;&gt;"TOTAL"),IF(AND('[8]INVESTIGADOR_Grupo Edad'!$AG127&lt;&gt;"",'[8]INVESTIGADOR_Grupo Edad'!$AG127&lt;&gt;0),'[8]INVESTIGADOR_Grupo Edad'!$AG127,""),IF($A129="TOTAL",SUM(INDIRECT("T4:T"&amp;ROW()-1)),""))</f>
        <v/>
      </c>
      <c r="U129" s="3" t="str">
        <f ca="1">IF(AND($A129&lt;&gt;"",$A129&lt;&gt;"TOTAL"),IF(AND('[8]INVESTIGADOR_Grupo Edad'!$AI127&lt;&gt;"",'[8]INVESTIGADOR_Grupo Edad'!$AI127&lt;&gt;0),'[8]INVESTIGADOR_Grupo Edad'!$AI127,""),IF($A129="TOTAL",SUM(INDIRECT("U4:U"&amp;ROW()-1)),""))</f>
        <v/>
      </c>
      <c r="V129" s="3" t="str">
        <f t="shared" ca="1" si="25"/>
        <v/>
      </c>
      <c r="W129" s="3" t="str">
        <f ca="1">IF(AND($A129&lt;&gt;"",$A129&lt;&gt;"TOTAL"),IF(AND('[8]INVESTIGADOR_Grupo Edad'!$AL127&lt;&gt;"",'[8]INVESTIGADOR_Grupo Edad'!$AL127&lt;&gt;0),'[8]INVESTIGADOR_Grupo Edad'!$AL127,""),IF($A129="TOTAL",SUM(INDIRECT("W4:W"&amp;ROW()-1)),""))</f>
        <v/>
      </c>
      <c r="X129" s="3" t="str">
        <f ca="1">IF(AND($A129&lt;&gt;"",$A129&lt;&gt;"TOTAL"),IF(AND('[8]INVESTIGADOR_Grupo Edad'!$AN127&lt;&gt;"",'[8]INVESTIGADOR_Grupo Edad'!$AN127&lt;&gt;0),'[8]INVESTIGADOR_Grupo Edad'!$AN127,""),IF($A129="TOTAL",SUM(INDIRECT("X4:X"&amp;ROW()-1)),""))</f>
        <v/>
      </c>
      <c r="Y129" s="3" t="str">
        <f t="shared" ca="1" si="26"/>
        <v/>
      </c>
      <c r="Z129" s="3" t="str">
        <f ca="1">IF(AND($A129&lt;&gt;"",$A129&lt;&gt;"TOTAL"),IF(AND('[8]INVESTIGADOR_Grupo Edad'!$AQ127&lt;&gt;"",'[8]INVESTIGADOR_Grupo Edad'!$AQ127&lt;&gt;0),'[8]INVESTIGADOR_Grupo Edad'!$AQ127,""),IF($A129="TOTAL",SUM(INDIRECT("Z4:Z"&amp;ROW()-1)),""))</f>
        <v/>
      </c>
      <c r="AA129" s="3" t="str">
        <f ca="1">IF(AND($A129&lt;&gt;"",$A129&lt;&gt;"TOTAL"),IF(AND('[8]INVESTIGADOR_Grupo Edad'!$AS127&lt;&gt;"",'[8]INVESTIGADOR_Grupo Edad'!$AS127&lt;&gt;0),'[8]INVESTIGADOR_Grupo Edad'!$AS127,""),IF($A129="TOTAL",SUM(INDIRECT("AA4:AA"&amp;ROW()-1)),""))</f>
        <v/>
      </c>
      <c r="AB129" s="3" t="str">
        <f t="shared" ca="1" si="27"/>
        <v/>
      </c>
      <c r="AC129" s="3" t="str">
        <f ca="1">IF(AND($A129&lt;&gt;"",$A129&lt;&gt;"TOTAL"),IF(AND('[8]INVESTIGADOR_Grupo Edad'!$AV127&lt;&gt;"",'[8]INVESTIGADOR_Grupo Edad'!$AV127&lt;&gt;0),'[8]INVESTIGADOR_Grupo Edad'!$AV127,""),IF($A129="TOTAL",SUM(INDIRECT("AC4:AC"&amp;ROW()-1)),""))</f>
        <v/>
      </c>
      <c r="AD129" s="3" t="str">
        <f ca="1">IF(AND($A129&lt;&gt;"",$A129&lt;&gt;"TOTAL"),IF(AND('[8]INVESTIGADOR_Grupo Edad'!$AX127&lt;&gt;"",'[8]INVESTIGADOR_Grupo Edad'!$AX127&lt;&gt;0),'[8]INVESTIGADOR_Grupo Edad'!$AX127,""),IF($A129="TOTAL",SUM(INDIRECT("AD4:AD"&amp;ROW()-1)),""))</f>
        <v/>
      </c>
      <c r="AE129" s="3" t="str">
        <f t="shared" ca="1" si="28"/>
        <v/>
      </c>
      <c r="AF129" s="3" t="str">
        <f ca="1">IF(AND($A129&lt;&gt;"",$A129&lt;&gt;"TOTAL"),IF(AND('[8]INVESTIGADOR_Grupo Edad'!$BA127&lt;&gt;"",'[8]INVESTIGADOR_Grupo Edad'!$BA127&lt;&gt;0),'[8]INVESTIGADOR_Grupo Edad'!$BA127,""),IF($A129="TOTAL",SUM(INDIRECT("AF4:AF"&amp;ROW()-1)),""))</f>
        <v/>
      </c>
      <c r="AG129" s="3" t="str">
        <f ca="1">IF(AND($A129&lt;&gt;"",$A129&lt;&gt;"TOTAL"),IF(AND('[8]INVESTIGADOR_Grupo Edad'!$BC127&lt;&gt;"",'[8]INVESTIGADOR_Grupo Edad'!$BC127&lt;&gt;0),'[8]INVESTIGADOR_Grupo Edad'!$BC127,""),IF($A129="TOTAL",SUM(INDIRECT("AG4:AG"&amp;ROW()-1)),""))</f>
        <v/>
      </c>
      <c r="AH129" s="3" t="str">
        <f t="shared" ca="1" si="29"/>
        <v/>
      </c>
      <c r="AI129" s="3" t="str">
        <f ca="1">IF(AND($A129&lt;&gt;"",$A129&lt;&gt;"TOTAL"),IF(AND('[8]INVESTIGADOR_Grupo Edad'!$BF127&lt;&gt;"",'[8]INVESTIGADOR_Grupo Edad'!$BF127&lt;&gt;0),'[8]INVESTIGADOR_Grupo Edad'!$BF127,""),IF($A129="TOTAL",SUM(INDIRECT("AI4:AI"&amp;ROW()-1)),""))</f>
        <v/>
      </c>
      <c r="AJ129" s="3" t="str">
        <f ca="1">IF(AND($A129&lt;&gt;"",$A129&lt;&gt;"TOTAL"),IF(AND('[8]INVESTIGADOR_Grupo Edad'!$BH127&lt;&gt;"",'[8]INVESTIGADOR_Grupo Edad'!$BH127&lt;&gt;0),'[8]INVESTIGADOR_Grupo Edad'!$BH127,""),IF($A129="TOTAL",SUM(INDIRECT("AJ4:AJ"&amp;ROW()-1)),""))</f>
        <v/>
      </c>
      <c r="AK129" s="3" t="str">
        <f t="shared" ca="1" si="30"/>
        <v/>
      </c>
      <c r="AL129" s="3" t="str">
        <f ca="1">IF(AND($A129&lt;&gt;"",$A129&lt;&gt;"TOTAL"),IF(AND('[8]INVESTIGADOR_Grupo Edad'!$BK127&lt;&gt;"",'[8]INVESTIGADOR_Grupo Edad'!$BK127&lt;&gt;0),'[8]INVESTIGADOR_Grupo Edad'!$BK127,""),IF($A129="TOTAL",SUM(INDIRECT("AL4:AL"&amp;ROW()-1)),""))</f>
        <v/>
      </c>
      <c r="AM129" s="3" t="str">
        <f ca="1">IF(AND($A129&lt;&gt;"",$A129&lt;&gt;"TOTAL"),IF(AND('[8]INVESTIGADOR_Grupo Edad'!$BM127&lt;&gt;"",'[8]INVESTIGADOR_Grupo Edad'!$BM127&lt;&gt;0),'[8]INVESTIGADOR_Grupo Edad'!$BM127,""),IF($A129="TOTAL",SUM(INDIRECT("AM4:AM"&amp;ROW()-1)),""))</f>
        <v/>
      </c>
      <c r="AN129" s="3" t="str">
        <f t="shared" ca="1" si="31"/>
        <v/>
      </c>
      <c r="AO129" s="3" t="str">
        <f ca="1">IF(AND($A129&lt;&gt;"",$A129&lt;&gt;"TOTAL"),IF(AND('[8]INVESTIGADOR_Grupo Edad'!$BP127&lt;&gt;"",'[8]INVESTIGADOR_Grupo Edad'!$BP127&lt;&gt;0),'[8]INVESTIGADOR_Grupo Edad'!$BP127,""),IF($A129="TOTAL",SUM(INDIRECT("AO4:AO"&amp;ROW()-1)),""))</f>
        <v/>
      </c>
      <c r="AP129" s="3" t="str">
        <f ca="1">IF(AND($A129&lt;&gt;"",$A129&lt;&gt;"TOTAL"),IF(AND('[8]INVESTIGADOR_Grupo Edad'!$BR127&lt;&gt;"",'[8]INVESTIGADOR_Grupo Edad'!$BR127&lt;&gt;0),'[8]INVESTIGADOR_Grupo Edad'!$BR127,""),IF($A129="TOTAL",SUM(INDIRECT("AP4:AP"&amp;ROW()-1)),""))</f>
        <v/>
      </c>
      <c r="AQ129" s="3" t="str">
        <f t="shared" ca="1" si="32"/>
        <v/>
      </c>
      <c r="AR129" s="3" t="str">
        <f ca="1">IF(AND($A129&lt;&gt;"",$A129&lt;&gt;"TOTAL"),IF(AND('[8]INVESTIGADOR_Grupo Edad'!$BU127&lt;&gt;"",'[8]INVESTIGADOR_Grupo Edad'!$BU127&lt;&gt;0),'[8]INVESTIGADOR_Grupo Edad'!$BU127,""),IF($A129="TOTAL",SUM(INDIRECT("AR4:AR"&amp;ROW()-1)),""))</f>
        <v/>
      </c>
      <c r="AS129" s="3" t="str">
        <f ca="1">IF(AND($A129&lt;&gt;"",$A129&lt;&gt;"TOTAL"),IF(AND('[8]INVESTIGADOR_Grupo Edad'!$BW127&lt;&gt;"",'[8]INVESTIGADOR_Grupo Edad'!$BW127&lt;&gt;0),'[8]INVESTIGADOR_Grupo Edad'!$BW127,""),IF($A129="TOTAL",SUM(INDIRECT("AS4:AS"&amp;ROW()-1)),""))</f>
        <v/>
      </c>
      <c r="AT129" s="3" t="str">
        <f t="shared" ca="1" si="33"/>
        <v/>
      </c>
      <c r="AU129" s="3" t="str">
        <f ca="1">IF(AND($A129&lt;&gt;"",$A129&lt;&gt;"TOTAL"),IF(AND('[8]INVESTIGADOR_Grupo Edad'!$BZ127&lt;&gt;"",'[8]INVESTIGADOR_Grupo Edad'!$BZ127&lt;&gt;0),'[8]INVESTIGADOR_Grupo Edad'!$BZ127,""),IF($A129="TOTAL",SUM(INDIRECT("AU4:AU"&amp;ROW()-1)),""))</f>
        <v/>
      </c>
      <c r="AV129" s="3" t="str">
        <f ca="1">IF(AND($A129&lt;&gt;"",$A129&lt;&gt;"TOTAL"),IF(AND('[8]INVESTIGADOR_Grupo Edad'!$CB127&lt;&gt;"",'[8]INVESTIGADOR_Grupo Edad'!$CB127&lt;&gt;0),'[8]INVESTIGADOR_Grupo Edad'!$CB127,""),IF($A129="TOTAL",SUM(INDIRECT("AV4:AV"&amp;ROW()-1)),""))</f>
        <v/>
      </c>
      <c r="AW129" s="3" t="str">
        <f t="shared" ca="1" si="34"/>
        <v/>
      </c>
      <c r="AX129" s="3" t="str">
        <f ca="1">IF(AND($A129&lt;&gt;"",$A129&lt;&gt;"TOTAL"),IF(AND('[8]INVESTIGADOR_Grupo Edad'!$CE127&lt;&gt;"",'[8]INVESTIGADOR_Grupo Edad'!$CE127&lt;&gt;0),'[8]INVESTIGADOR_Grupo Edad'!$CE127,""),IF($A129="TOTAL",SUM(INDIRECT("AX4:AX"&amp;ROW()-1)),""))</f>
        <v/>
      </c>
      <c r="AY129" s="3" t="str">
        <f ca="1">IF(AND($A129&lt;&gt;"",$A129&lt;&gt;"TOTAL"),IF(AND('[8]INVESTIGADOR_Grupo Edad'!$CG127&lt;&gt;"",'[8]INVESTIGADOR_Grupo Edad'!$CG127&lt;&gt;0),'[8]INVESTIGADOR_Grupo Edad'!$CG127,""),IF($A129="TOTAL",SUM(INDIRECT("AY4:AY"&amp;ROW()-1)),""))</f>
        <v/>
      </c>
      <c r="AZ129" s="3" t="str">
        <f t="shared" ca="1" si="35"/>
        <v/>
      </c>
      <c r="BA129" s="3" t="str">
        <f ca="1">IF(AND($A129&lt;&gt;"",$A129&lt;&gt;"TOTAL"),IF(AND('[8]INVESTIGADOR_Grupo Edad'!$CJ127&lt;&gt;"",'[8]INVESTIGADOR_Grupo Edad'!$CJ127&lt;&gt;0),'[8]INVESTIGADOR_Grupo Edad'!$CJ127,""),IF($A129="TOTAL",SUM(INDIRECT("BA4:BA"&amp;ROW()-1)),""))</f>
        <v/>
      </c>
      <c r="BB129" s="3" t="str">
        <f ca="1">IF(AND($A129&lt;&gt;"",$A129&lt;&gt;"TOTAL"),IF(AND('[8]INVESTIGADOR_Grupo Edad'!$CL127&lt;&gt;"",'[8]INVESTIGADOR_Grupo Edad'!$CL127&lt;&gt;0),'[8]INVESTIGADOR_Grupo Edad'!$CL127,""),IF($A129="TOTAL",SUM(INDIRECT("BB4:BB"&amp;ROW()-1)),""))</f>
        <v/>
      </c>
      <c r="BC129" s="3" t="str">
        <f t="shared" ca="1" si="36"/>
        <v/>
      </c>
      <c r="BD129" s="3" t="str">
        <f ca="1">IF(AND($A129&lt;&gt;"",$A129&lt;&gt;"TOTAL"),IF(AND('[8]INVESTIGADOR_Grupo Edad'!$CO127&lt;&gt;"",'[8]INVESTIGADOR_Grupo Edad'!$CO127&lt;&gt;0),'[8]INVESTIGADOR_Grupo Edad'!$CO127,""),IF($A129="TOTAL",SUM(INDIRECT("BD4:BD"&amp;ROW()-1)),""))</f>
        <v/>
      </c>
      <c r="BE129" s="3" t="str">
        <f ca="1">IF(AND($A129&lt;&gt;"",$A129&lt;&gt;"TOTAL"),IF(AND('[8]INVESTIGADOR_Grupo Edad'!$CQ127&lt;&gt;"",'[8]INVESTIGADOR_Grupo Edad'!$CQ127&lt;&gt;0),'[8]INVESTIGADOR_Grupo Edad'!$CQ127,""),IF($A129="TOTAL",SUM(INDIRECT("BE4:BE"&amp;ROW()-1)),""))</f>
        <v/>
      </c>
      <c r="BF129" s="3" t="str">
        <f t="shared" ca="1" si="37"/>
        <v/>
      </c>
    </row>
    <row r="130" spans="1:58" x14ac:dyDescent="0.2">
      <c r="A130" s="25" t="str">
        <f>IF('[8]INVESTIGADOR_Grupo Edad'!$B128&lt;&gt;"",'[8]INVESTIGADOR_Grupo Edad'!$B128,IF(AND('[8]INVESTIGADOR_Grupo Edad'!$B128="",'[8]INVESTIGADOR_Grupo Edad'!$B129="",'[8]INVESTIGADOR_Grupo Edad'!$B127=""),"","TOTAL"))</f>
        <v/>
      </c>
      <c r="B130" s="3" t="str">
        <f ca="1">IF(AND($A130&lt;&gt;"",$A130&lt;&gt;"TOTAL"),IF(AND('[8]INVESTIGADOR_Grupo Edad'!$C128&lt;&gt;"",'[8]INVESTIGADOR_Grupo Edad'!$C128&lt;&gt;0),'[8]INVESTIGADOR_Grupo Edad'!$C128,""),IF($A130="TOTAL",SUM(INDIRECT("B4:B"&amp;ROW()-1)),""))</f>
        <v/>
      </c>
      <c r="C130" s="3" t="str">
        <f ca="1">IF(AND($A130&lt;&gt;"",$A130&lt;&gt;"TOTAL"),IF(AND('[8]INVESTIGADOR_Grupo Edad'!$E128&lt;&gt;"",'[8]INVESTIGADOR_Grupo Edad'!$E128&lt;&gt;0),'[8]INVESTIGADOR_Grupo Edad'!$E128,""),IF($A130="TOTAL",SUM(INDIRECT("C4:C"&amp;ROW()-1)),""))</f>
        <v/>
      </c>
      <c r="D130" s="3" t="str">
        <f t="shared" ca="1" si="19"/>
        <v/>
      </c>
      <c r="E130" s="3" t="str">
        <f ca="1">IF(AND($A130&lt;&gt;"",$A130&lt;&gt;"TOTAL"),IF(AND('[8]INVESTIGADOR_Grupo Edad'!$H128&lt;&gt;"",'[8]INVESTIGADOR_Grupo Edad'!$H128&lt;&gt;0),'[8]INVESTIGADOR_Grupo Edad'!$H128,""),IF($A130="TOTAL",SUM(INDIRECT("E4:E"&amp;ROW()-1)),""))</f>
        <v/>
      </c>
      <c r="F130" s="3" t="str">
        <f ca="1">IF(AND($A130&lt;&gt;"",$A130&lt;&gt;"TOTAL"),IF(AND('[8]INVESTIGADOR_Grupo Edad'!$J128&lt;&gt;"",'[8]INVESTIGADOR_Grupo Edad'!$J128&lt;&gt;0),'[8]INVESTIGADOR_Grupo Edad'!$J128,""),IF($A130="TOTAL",SUM(INDIRECT("F4:F"&amp;ROW()-1)),""))</f>
        <v/>
      </c>
      <c r="G130" s="3" t="str">
        <f t="shared" ca="1" si="20"/>
        <v/>
      </c>
      <c r="H130" s="3" t="str">
        <f ca="1">IF(AND($A130&lt;&gt;"",$A130&lt;&gt;"TOTAL"),IF(AND('[8]INVESTIGADOR_Grupo Edad'!$M128&lt;&gt;"",'[8]INVESTIGADOR_Grupo Edad'!$M128&lt;&gt;0),'[8]INVESTIGADOR_Grupo Edad'!$M128,""),IF($A130="TOTAL",SUM(INDIRECT("H4:H"&amp;ROW()-1)),""))</f>
        <v/>
      </c>
      <c r="I130" s="3" t="str">
        <f ca="1">IF(AND($A130&lt;&gt;"",$A130&lt;&gt;"TOTAL"),IF(AND('[8]INVESTIGADOR_Grupo Edad'!$O128&lt;&gt;"",'[8]INVESTIGADOR_Grupo Edad'!$O128&lt;&gt;0),'[8]INVESTIGADOR_Grupo Edad'!$O128,""),IF($A130="TOTAL",SUM(INDIRECT("I4:I"&amp;ROW()-1)),""))</f>
        <v/>
      </c>
      <c r="J130" s="3" t="str">
        <f t="shared" ca="1" si="21"/>
        <v/>
      </c>
      <c r="K130" s="3" t="str">
        <f ca="1">IF(AND($A130&lt;&gt;"",$A130&lt;&gt;"TOTAL"),IF(AND('[8]INVESTIGADOR_Grupo Edad'!$R128&lt;&gt;"",'[8]INVESTIGADOR_Grupo Edad'!$R128&lt;&gt;0),'[8]INVESTIGADOR_Grupo Edad'!$R128,""),IF($A130="TOTAL",SUM(INDIRECT("K4:K"&amp;ROW()-1)),""))</f>
        <v/>
      </c>
      <c r="L130" s="3" t="str">
        <f ca="1">IF(AND($A130&lt;&gt;"",$A130&lt;&gt;"TOTAL"),IF(AND('[8]INVESTIGADOR_Grupo Edad'!$T128&lt;&gt;"",'[8]INVESTIGADOR_Grupo Edad'!$T128&lt;&gt;0),'[8]INVESTIGADOR_Grupo Edad'!$T128,""),IF($A130="TOTAL",SUM(INDIRECT("L4:L"&amp;ROW()-1)),""))</f>
        <v/>
      </c>
      <c r="M130" s="3" t="str">
        <f t="shared" ca="1" si="22"/>
        <v/>
      </c>
      <c r="N130" s="3" t="str">
        <f ca="1">IF(AND($A130&lt;&gt;"",$A130&lt;&gt;"TOTAL"),IF(AND('[8]INVESTIGADOR_Grupo Edad'!$W128&lt;&gt;"",'[8]INVESTIGADOR_Grupo Edad'!$W128&lt;&gt;0),'[8]INVESTIGADOR_Grupo Edad'!$W128,""),IF($A130="TOTAL",SUM(INDIRECT("N4:N"&amp;ROW()-1)),""))</f>
        <v/>
      </c>
      <c r="O130" s="3" t="str">
        <f ca="1">IF(AND($A130&lt;&gt;"",$A130&lt;&gt;"TOTAL"),IF(AND('[8]INVESTIGADOR_Grupo Edad'!$Y128&lt;&gt;"",'[8]INVESTIGADOR_Grupo Edad'!$Y128&lt;&gt;0),'[8]INVESTIGADOR_Grupo Edad'!$Y128,""),IF($A130="TOTAL",SUM(INDIRECT("O4:O"&amp;ROW()-1)),""))</f>
        <v/>
      </c>
      <c r="P130" s="3" t="str">
        <f t="shared" ca="1" si="23"/>
        <v/>
      </c>
      <c r="Q130" s="3" t="str">
        <f ca="1">IF(AND($A130&lt;&gt;"",$A130&lt;&gt;"TOTAL"),IF(AND('[8]INVESTIGADOR_Grupo Edad'!$AB128&lt;&gt;"",'[8]INVESTIGADOR_Grupo Edad'!$AB128&lt;&gt;0),'[8]INVESTIGADOR_Grupo Edad'!$AB128,""),IF($A130="TOTAL",SUM(INDIRECT("Q4:Q"&amp;ROW()-1)),""))</f>
        <v/>
      </c>
      <c r="R130" s="3" t="str">
        <f ca="1">IF(AND($A130&lt;&gt;"",$A130&lt;&gt;"TOTAL"),IF(AND('[8]INVESTIGADOR_Grupo Edad'!$AD128&lt;&gt;"",'[8]INVESTIGADOR_Grupo Edad'!$AD128&lt;&gt;0),'[8]INVESTIGADOR_Grupo Edad'!$AD128,""),IF($A130="TOTAL",SUM(INDIRECT("R4:R"&amp;ROW()-1)),""))</f>
        <v/>
      </c>
      <c r="S130" s="3" t="str">
        <f t="shared" ca="1" si="24"/>
        <v/>
      </c>
      <c r="T130" s="3" t="str">
        <f ca="1">IF(AND($A130&lt;&gt;"",$A130&lt;&gt;"TOTAL"),IF(AND('[8]INVESTIGADOR_Grupo Edad'!$AG128&lt;&gt;"",'[8]INVESTIGADOR_Grupo Edad'!$AG128&lt;&gt;0),'[8]INVESTIGADOR_Grupo Edad'!$AG128,""),IF($A130="TOTAL",SUM(INDIRECT("T4:T"&amp;ROW()-1)),""))</f>
        <v/>
      </c>
      <c r="U130" s="3" t="str">
        <f ca="1">IF(AND($A130&lt;&gt;"",$A130&lt;&gt;"TOTAL"),IF(AND('[8]INVESTIGADOR_Grupo Edad'!$AI128&lt;&gt;"",'[8]INVESTIGADOR_Grupo Edad'!$AI128&lt;&gt;0),'[8]INVESTIGADOR_Grupo Edad'!$AI128,""),IF($A130="TOTAL",SUM(INDIRECT("U4:U"&amp;ROW()-1)),""))</f>
        <v/>
      </c>
      <c r="V130" s="3" t="str">
        <f t="shared" ca="1" si="25"/>
        <v/>
      </c>
      <c r="W130" s="3" t="str">
        <f ca="1">IF(AND($A130&lt;&gt;"",$A130&lt;&gt;"TOTAL"),IF(AND('[8]INVESTIGADOR_Grupo Edad'!$AL128&lt;&gt;"",'[8]INVESTIGADOR_Grupo Edad'!$AL128&lt;&gt;0),'[8]INVESTIGADOR_Grupo Edad'!$AL128,""),IF($A130="TOTAL",SUM(INDIRECT("W4:W"&amp;ROW()-1)),""))</f>
        <v/>
      </c>
      <c r="X130" s="3" t="str">
        <f ca="1">IF(AND($A130&lt;&gt;"",$A130&lt;&gt;"TOTAL"),IF(AND('[8]INVESTIGADOR_Grupo Edad'!$AN128&lt;&gt;"",'[8]INVESTIGADOR_Grupo Edad'!$AN128&lt;&gt;0),'[8]INVESTIGADOR_Grupo Edad'!$AN128,""),IF($A130="TOTAL",SUM(INDIRECT("X4:X"&amp;ROW()-1)),""))</f>
        <v/>
      </c>
      <c r="Y130" s="3" t="str">
        <f t="shared" ca="1" si="26"/>
        <v/>
      </c>
      <c r="Z130" s="3" t="str">
        <f ca="1">IF(AND($A130&lt;&gt;"",$A130&lt;&gt;"TOTAL"),IF(AND('[8]INVESTIGADOR_Grupo Edad'!$AQ128&lt;&gt;"",'[8]INVESTIGADOR_Grupo Edad'!$AQ128&lt;&gt;0),'[8]INVESTIGADOR_Grupo Edad'!$AQ128,""),IF($A130="TOTAL",SUM(INDIRECT("Z4:Z"&amp;ROW()-1)),""))</f>
        <v/>
      </c>
      <c r="AA130" s="3" t="str">
        <f ca="1">IF(AND($A130&lt;&gt;"",$A130&lt;&gt;"TOTAL"),IF(AND('[8]INVESTIGADOR_Grupo Edad'!$AS128&lt;&gt;"",'[8]INVESTIGADOR_Grupo Edad'!$AS128&lt;&gt;0),'[8]INVESTIGADOR_Grupo Edad'!$AS128,""),IF($A130="TOTAL",SUM(INDIRECT("AA4:AA"&amp;ROW()-1)),""))</f>
        <v/>
      </c>
      <c r="AB130" s="3" t="str">
        <f t="shared" ca="1" si="27"/>
        <v/>
      </c>
      <c r="AC130" s="3" t="str">
        <f ca="1">IF(AND($A130&lt;&gt;"",$A130&lt;&gt;"TOTAL"),IF(AND('[8]INVESTIGADOR_Grupo Edad'!$AV128&lt;&gt;"",'[8]INVESTIGADOR_Grupo Edad'!$AV128&lt;&gt;0),'[8]INVESTIGADOR_Grupo Edad'!$AV128,""),IF($A130="TOTAL",SUM(INDIRECT("AC4:AC"&amp;ROW()-1)),""))</f>
        <v/>
      </c>
      <c r="AD130" s="3" t="str">
        <f ca="1">IF(AND($A130&lt;&gt;"",$A130&lt;&gt;"TOTAL"),IF(AND('[8]INVESTIGADOR_Grupo Edad'!$AX128&lt;&gt;"",'[8]INVESTIGADOR_Grupo Edad'!$AX128&lt;&gt;0),'[8]INVESTIGADOR_Grupo Edad'!$AX128,""),IF($A130="TOTAL",SUM(INDIRECT("AD4:AD"&amp;ROW()-1)),""))</f>
        <v/>
      </c>
      <c r="AE130" s="3" t="str">
        <f t="shared" ca="1" si="28"/>
        <v/>
      </c>
      <c r="AF130" s="3" t="str">
        <f ca="1">IF(AND($A130&lt;&gt;"",$A130&lt;&gt;"TOTAL"),IF(AND('[8]INVESTIGADOR_Grupo Edad'!$BA128&lt;&gt;"",'[8]INVESTIGADOR_Grupo Edad'!$BA128&lt;&gt;0),'[8]INVESTIGADOR_Grupo Edad'!$BA128,""),IF($A130="TOTAL",SUM(INDIRECT("AF4:AF"&amp;ROW()-1)),""))</f>
        <v/>
      </c>
      <c r="AG130" s="3" t="str">
        <f ca="1">IF(AND($A130&lt;&gt;"",$A130&lt;&gt;"TOTAL"),IF(AND('[8]INVESTIGADOR_Grupo Edad'!$BC128&lt;&gt;"",'[8]INVESTIGADOR_Grupo Edad'!$BC128&lt;&gt;0),'[8]INVESTIGADOR_Grupo Edad'!$BC128,""),IF($A130="TOTAL",SUM(INDIRECT("AG4:AG"&amp;ROW()-1)),""))</f>
        <v/>
      </c>
      <c r="AH130" s="3" t="str">
        <f t="shared" ca="1" si="29"/>
        <v/>
      </c>
      <c r="AI130" s="3" t="str">
        <f ca="1">IF(AND($A130&lt;&gt;"",$A130&lt;&gt;"TOTAL"),IF(AND('[8]INVESTIGADOR_Grupo Edad'!$BF128&lt;&gt;"",'[8]INVESTIGADOR_Grupo Edad'!$BF128&lt;&gt;0),'[8]INVESTIGADOR_Grupo Edad'!$BF128,""),IF($A130="TOTAL",SUM(INDIRECT("AI4:AI"&amp;ROW()-1)),""))</f>
        <v/>
      </c>
      <c r="AJ130" s="3" t="str">
        <f ca="1">IF(AND($A130&lt;&gt;"",$A130&lt;&gt;"TOTAL"),IF(AND('[8]INVESTIGADOR_Grupo Edad'!$BH128&lt;&gt;"",'[8]INVESTIGADOR_Grupo Edad'!$BH128&lt;&gt;0),'[8]INVESTIGADOR_Grupo Edad'!$BH128,""),IF($A130="TOTAL",SUM(INDIRECT("AJ4:AJ"&amp;ROW()-1)),""))</f>
        <v/>
      </c>
      <c r="AK130" s="3" t="str">
        <f t="shared" ca="1" si="30"/>
        <v/>
      </c>
      <c r="AL130" s="3" t="str">
        <f ca="1">IF(AND($A130&lt;&gt;"",$A130&lt;&gt;"TOTAL"),IF(AND('[8]INVESTIGADOR_Grupo Edad'!$BK128&lt;&gt;"",'[8]INVESTIGADOR_Grupo Edad'!$BK128&lt;&gt;0),'[8]INVESTIGADOR_Grupo Edad'!$BK128,""),IF($A130="TOTAL",SUM(INDIRECT("AL4:AL"&amp;ROW()-1)),""))</f>
        <v/>
      </c>
      <c r="AM130" s="3" t="str">
        <f ca="1">IF(AND($A130&lt;&gt;"",$A130&lt;&gt;"TOTAL"),IF(AND('[8]INVESTIGADOR_Grupo Edad'!$BM128&lt;&gt;"",'[8]INVESTIGADOR_Grupo Edad'!$BM128&lt;&gt;0),'[8]INVESTIGADOR_Grupo Edad'!$BM128,""),IF($A130="TOTAL",SUM(INDIRECT("AM4:AM"&amp;ROW()-1)),""))</f>
        <v/>
      </c>
      <c r="AN130" s="3" t="str">
        <f t="shared" ca="1" si="31"/>
        <v/>
      </c>
      <c r="AO130" s="3" t="str">
        <f ca="1">IF(AND($A130&lt;&gt;"",$A130&lt;&gt;"TOTAL"),IF(AND('[8]INVESTIGADOR_Grupo Edad'!$BP128&lt;&gt;"",'[8]INVESTIGADOR_Grupo Edad'!$BP128&lt;&gt;0),'[8]INVESTIGADOR_Grupo Edad'!$BP128,""),IF($A130="TOTAL",SUM(INDIRECT("AO4:AO"&amp;ROW()-1)),""))</f>
        <v/>
      </c>
      <c r="AP130" s="3" t="str">
        <f ca="1">IF(AND($A130&lt;&gt;"",$A130&lt;&gt;"TOTAL"),IF(AND('[8]INVESTIGADOR_Grupo Edad'!$BR128&lt;&gt;"",'[8]INVESTIGADOR_Grupo Edad'!$BR128&lt;&gt;0),'[8]INVESTIGADOR_Grupo Edad'!$BR128,""),IF($A130="TOTAL",SUM(INDIRECT("AP4:AP"&amp;ROW()-1)),""))</f>
        <v/>
      </c>
      <c r="AQ130" s="3" t="str">
        <f t="shared" ca="1" si="32"/>
        <v/>
      </c>
      <c r="AR130" s="3" t="str">
        <f ca="1">IF(AND($A130&lt;&gt;"",$A130&lt;&gt;"TOTAL"),IF(AND('[8]INVESTIGADOR_Grupo Edad'!$BU128&lt;&gt;"",'[8]INVESTIGADOR_Grupo Edad'!$BU128&lt;&gt;0),'[8]INVESTIGADOR_Grupo Edad'!$BU128,""),IF($A130="TOTAL",SUM(INDIRECT("AR4:AR"&amp;ROW()-1)),""))</f>
        <v/>
      </c>
      <c r="AS130" s="3" t="str">
        <f ca="1">IF(AND($A130&lt;&gt;"",$A130&lt;&gt;"TOTAL"),IF(AND('[8]INVESTIGADOR_Grupo Edad'!$BW128&lt;&gt;"",'[8]INVESTIGADOR_Grupo Edad'!$BW128&lt;&gt;0),'[8]INVESTIGADOR_Grupo Edad'!$BW128,""),IF($A130="TOTAL",SUM(INDIRECT("AS4:AS"&amp;ROW()-1)),""))</f>
        <v/>
      </c>
      <c r="AT130" s="3" t="str">
        <f t="shared" ca="1" si="33"/>
        <v/>
      </c>
      <c r="AU130" s="3" t="str">
        <f ca="1">IF(AND($A130&lt;&gt;"",$A130&lt;&gt;"TOTAL"),IF(AND('[8]INVESTIGADOR_Grupo Edad'!$BZ128&lt;&gt;"",'[8]INVESTIGADOR_Grupo Edad'!$BZ128&lt;&gt;0),'[8]INVESTIGADOR_Grupo Edad'!$BZ128,""),IF($A130="TOTAL",SUM(INDIRECT("AU4:AU"&amp;ROW()-1)),""))</f>
        <v/>
      </c>
      <c r="AV130" s="3" t="str">
        <f ca="1">IF(AND($A130&lt;&gt;"",$A130&lt;&gt;"TOTAL"),IF(AND('[8]INVESTIGADOR_Grupo Edad'!$CB128&lt;&gt;"",'[8]INVESTIGADOR_Grupo Edad'!$CB128&lt;&gt;0),'[8]INVESTIGADOR_Grupo Edad'!$CB128,""),IF($A130="TOTAL",SUM(INDIRECT("AV4:AV"&amp;ROW()-1)),""))</f>
        <v/>
      </c>
      <c r="AW130" s="3" t="str">
        <f t="shared" ca="1" si="34"/>
        <v/>
      </c>
      <c r="AX130" s="3" t="str">
        <f ca="1">IF(AND($A130&lt;&gt;"",$A130&lt;&gt;"TOTAL"),IF(AND('[8]INVESTIGADOR_Grupo Edad'!$CE128&lt;&gt;"",'[8]INVESTIGADOR_Grupo Edad'!$CE128&lt;&gt;0),'[8]INVESTIGADOR_Grupo Edad'!$CE128,""),IF($A130="TOTAL",SUM(INDIRECT("AX4:AX"&amp;ROW()-1)),""))</f>
        <v/>
      </c>
      <c r="AY130" s="3" t="str">
        <f ca="1">IF(AND($A130&lt;&gt;"",$A130&lt;&gt;"TOTAL"),IF(AND('[8]INVESTIGADOR_Grupo Edad'!$CG128&lt;&gt;"",'[8]INVESTIGADOR_Grupo Edad'!$CG128&lt;&gt;0),'[8]INVESTIGADOR_Grupo Edad'!$CG128,""),IF($A130="TOTAL",SUM(INDIRECT("AY4:AY"&amp;ROW()-1)),""))</f>
        <v/>
      </c>
      <c r="AZ130" s="3" t="str">
        <f t="shared" ca="1" si="35"/>
        <v/>
      </c>
      <c r="BA130" s="3" t="str">
        <f ca="1">IF(AND($A130&lt;&gt;"",$A130&lt;&gt;"TOTAL"),IF(AND('[8]INVESTIGADOR_Grupo Edad'!$CJ128&lt;&gt;"",'[8]INVESTIGADOR_Grupo Edad'!$CJ128&lt;&gt;0),'[8]INVESTIGADOR_Grupo Edad'!$CJ128,""),IF($A130="TOTAL",SUM(INDIRECT("BA4:BA"&amp;ROW()-1)),""))</f>
        <v/>
      </c>
      <c r="BB130" s="3" t="str">
        <f ca="1">IF(AND($A130&lt;&gt;"",$A130&lt;&gt;"TOTAL"),IF(AND('[8]INVESTIGADOR_Grupo Edad'!$CL128&lt;&gt;"",'[8]INVESTIGADOR_Grupo Edad'!$CL128&lt;&gt;0),'[8]INVESTIGADOR_Grupo Edad'!$CL128,""),IF($A130="TOTAL",SUM(INDIRECT("BB4:BB"&amp;ROW()-1)),""))</f>
        <v/>
      </c>
      <c r="BC130" s="3" t="str">
        <f t="shared" ca="1" si="36"/>
        <v/>
      </c>
      <c r="BD130" s="3" t="str">
        <f ca="1">IF(AND($A130&lt;&gt;"",$A130&lt;&gt;"TOTAL"),IF(AND('[8]INVESTIGADOR_Grupo Edad'!$CO128&lt;&gt;"",'[8]INVESTIGADOR_Grupo Edad'!$CO128&lt;&gt;0),'[8]INVESTIGADOR_Grupo Edad'!$CO128,""),IF($A130="TOTAL",SUM(INDIRECT("BD4:BD"&amp;ROW()-1)),""))</f>
        <v/>
      </c>
      <c r="BE130" s="3" t="str">
        <f ca="1">IF(AND($A130&lt;&gt;"",$A130&lt;&gt;"TOTAL"),IF(AND('[8]INVESTIGADOR_Grupo Edad'!$CQ128&lt;&gt;"",'[8]INVESTIGADOR_Grupo Edad'!$CQ128&lt;&gt;0),'[8]INVESTIGADOR_Grupo Edad'!$CQ128,""),IF($A130="TOTAL",SUM(INDIRECT("BE4:BE"&amp;ROW()-1)),""))</f>
        <v/>
      </c>
      <c r="BF130" s="3" t="str">
        <f t="shared" ca="1" si="37"/>
        <v/>
      </c>
    </row>
    <row r="131" spans="1:58" x14ac:dyDescent="0.2">
      <c r="A131" s="25" t="str">
        <f>IF('[8]INVESTIGADOR_Grupo Edad'!$B129&lt;&gt;"",'[8]INVESTIGADOR_Grupo Edad'!$B129,IF(AND('[8]INVESTIGADOR_Grupo Edad'!$B129="",'[8]INVESTIGADOR_Grupo Edad'!$B130="",'[8]INVESTIGADOR_Grupo Edad'!$B128=""),"","TOTAL"))</f>
        <v/>
      </c>
      <c r="B131" s="3" t="str">
        <f ca="1">IF(AND($A131&lt;&gt;"",$A131&lt;&gt;"TOTAL"),IF(AND('[8]INVESTIGADOR_Grupo Edad'!$C129&lt;&gt;"",'[8]INVESTIGADOR_Grupo Edad'!$C129&lt;&gt;0),'[8]INVESTIGADOR_Grupo Edad'!$C129,""),IF($A131="TOTAL",SUM(INDIRECT("B4:B"&amp;ROW()-1)),""))</f>
        <v/>
      </c>
      <c r="C131" s="3" t="str">
        <f ca="1">IF(AND($A131&lt;&gt;"",$A131&lt;&gt;"TOTAL"),IF(AND('[8]INVESTIGADOR_Grupo Edad'!$E129&lt;&gt;"",'[8]INVESTIGADOR_Grupo Edad'!$E129&lt;&gt;0),'[8]INVESTIGADOR_Grupo Edad'!$E129,""),IF($A131="TOTAL",SUM(INDIRECT("C4:C"&amp;ROW()-1)),""))</f>
        <v/>
      </c>
      <c r="D131" s="3" t="str">
        <f t="shared" ca="1" si="19"/>
        <v/>
      </c>
      <c r="E131" s="3" t="str">
        <f ca="1">IF(AND($A131&lt;&gt;"",$A131&lt;&gt;"TOTAL"),IF(AND('[8]INVESTIGADOR_Grupo Edad'!$H129&lt;&gt;"",'[8]INVESTIGADOR_Grupo Edad'!$H129&lt;&gt;0),'[8]INVESTIGADOR_Grupo Edad'!$H129,""),IF($A131="TOTAL",SUM(INDIRECT("E4:E"&amp;ROW()-1)),""))</f>
        <v/>
      </c>
      <c r="F131" s="3" t="str">
        <f ca="1">IF(AND($A131&lt;&gt;"",$A131&lt;&gt;"TOTAL"),IF(AND('[8]INVESTIGADOR_Grupo Edad'!$J129&lt;&gt;"",'[8]INVESTIGADOR_Grupo Edad'!$J129&lt;&gt;0),'[8]INVESTIGADOR_Grupo Edad'!$J129,""),IF($A131="TOTAL",SUM(INDIRECT("F4:F"&amp;ROW()-1)),""))</f>
        <v/>
      </c>
      <c r="G131" s="3" t="str">
        <f t="shared" ca="1" si="20"/>
        <v/>
      </c>
      <c r="H131" s="3" t="str">
        <f ca="1">IF(AND($A131&lt;&gt;"",$A131&lt;&gt;"TOTAL"),IF(AND('[8]INVESTIGADOR_Grupo Edad'!$M129&lt;&gt;"",'[8]INVESTIGADOR_Grupo Edad'!$M129&lt;&gt;0),'[8]INVESTIGADOR_Grupo Edad'!$M129,""),IF($A131="TOTAL",SUM(INDIRECT("H4:H"&amp;ROW()-1)),""))</f>
        <v/>
      </c>
      <c r="I131" s="3" t="str">
        <f ca="1">IF(AND($A131&lt;&gt;"",$A131&lt;&gt;"TOTAL"),IF(AND('[8]INVESTIGADOR_Grupo Edad'!$O129&lt;&gt;"",'[8]INVESTIGADOR_Grupo Edad'!$O129&lt;&gt;0),'[8]INVESTIGADOR_Grupo Edad'!$O129,""),IF($A131="TOTAL",SUM(INDIRECT("I4:I"&amp;ROW()-1)),""))</f>
        <v/>
      </c>
      <c r="J131" s="3" t="str">
        <f t="shared" ca="1" si="21"/>
        <v/>
      </c>
      <c r="K131" s="3" t="str">
        <f ca="1">IF(AND($A131&lt;&gt;"",$A131&lt;&gt;"TOTAL"),IF(AND('[8]INVESTIGADOR_Grupo Edad'!$R129&lt;&gt;"",'[8]INVESTIGADOR_Grupo Edad'!$R129&lt;&gt;0),'[8]INVESTIGADOR_Grupo Edad'!$R129,""),IF($A131="TOTAL",SUM(INDIRECT("K4:K"&amp;ROW()-1)),""))</f>
        <v/>
      </c>
      <c r="L131" s="3" t="str">
        <f ca="1">IF(AND($A131&lt;&gt;"",$A131&lt;&gt;"TOTAL"),IF(AND('[8]INVESTIGADOR_Grupo Edad'!$T129&lt;&gt;"",'[8]INVESTIGADOR_Grupo Edad'!$T129&lt;&gt;0),'[8]INVESTIGADOR_Grupo Edad'!$T129,""),IF($A131="TOTAL",SUM(INDIRECT("L4:L"&amp;ROW()-1)),""))</f>
        <v/>
      </c>
      <c r="M131" s="3" t="str">
        <f t="shared" ca="1" si="22"/>
        <v/>
      </c>
      <c r="N131" s="3" t="str">
        <f ca="1">IF(AND($A131&lt;&gt;"",$A131&lt;&gt;"TOTAL"),IF(AND('[8]INVESTIGADOR_Grupo Edad'!$W129&lt;&gt;"",'[8]INVESTIGADOR_Grupo Edad'!$W129&lt;&gt;0),'[8]INVESTIGADOR_Grupo Edad'!$W129,""),IF($A131="TOTAL",SUM(INDIRECT("N4:N"&amp;ROW()-1)),""))</f>
        <v/>
      </c>
      <c r="O131" s="3" t="str">
        <f ca="1">IF(AND($A131&lt;&gt;"",$A131&lt;&gt;"TOTAL"),IF(AND('[8]INVESTIGADOR_Grupo Edad'!$Y129&lt;&gt;"",'[8]INVESTIGADOR_Grupo Edad'!$Y129&lt;&gt;0),'[8]INVESTIGADOR_Grupo Edad'!$Y129,""),IF($A131="TOTAL",SUM(INDIRECT("O4:O"&amp;ROW()-1)),""))</f>
        <v/>
      </c>
      <c r="P131" s="3" t="str">
        <f t="shared" ca="1" si="23"/>
        <v/>
      </c>
      <c r="Q131" s="3" t="str">
        <f ca="1">IF(AND($A131&lt;&gt;"",$A131&lt;&gt;"TOTAL"),IF(AND('[8]INVESTIGADOR_Grupo Edad'!$AB129&lt;&gt;"",'[8]INVESTIGADOR_Grupo Edad'!$AB129&lt;&gt;0),'[8]INVESTIGADOR_Grupo Edad'!$AB129,""),IF($A131="TOTAL",SUM(INDIRECT("Q4:Q"&amp;ROW()-1)),""))</f>
        <v/>
      </c>
      <c r="R131" s="3" t="str">
        <f ca="1">IF(AND($A131&lt;&gt;"",$A131&lt;&gt;"TOTAL"),IF(AND('[8]INVESTIGADOR_Grupo Edad'!$AD129&lt;&gt;"",'[8]INVESTIGADOR_Grupo Edad'!$AD129&lt;&gt;0),'[8]INVESTIGADOR_Grupo Edad'!$AD129,""),IF($A131="TOTAL",SUM(INDIRECT("R4:R"&amp;ROW()-1)),""))</f>
        <v/>
      </c>
      <c r="S131" s="3" t="str">
        <f t="shared" ca="1" si="24"/>
        <v/>
      </c>
      <c r="T131" s="3" t="str">
        <f ca="1">IF(AND($A131&lt;&gt;"",$A131&lt;&gt;"TOTAL"),IF(AND('[8]INVESTIGADOR_Grupo Edad'!$AG129&lt;&gt;"",'[8]INVESTIGADOR_Grupo Edad'!$AG129&lt;&gt;0),'[8]INVESTIGADOR_Grupo Edad'!$AG129,""),IF($A131="TOTAL",SUM(INDIRECT("T4:T"&amp;ROW()-1)),""))</f>
        <v/>
      </c>
      <c r="U131" s="3" t="str">
        <f ca="1">IF(AND($A131&lt;&gt;"",$A131&lt;&gt;"TOTAL"),IF(AND('[8]INVESTIGADOR_Grupo Edad'!$AI129&lt;&gt;"",'[8]INVESTIGADOR_Grupo Edad'!$AI129&lt;&gt;0),'[8]INVESTIGADOR_Grupo Edad'!$AI129,""),IF($A131="TOTAL",SUM(INDIRECT("U4:U"&amp;ROW()-1)),""))</f>
        <v/>
      </c>
      <c r="V131" s="3" t="str">
        <f t="shared" ca="1" si="25"/>
        <v/>
      </c>
      <c r="W131" s="3" t="str">
        <f ca="1">IF(AND($A131&lt;&gt;"",$A131&lt;&gt;"TOTAL"),IF(AND('[8]INVESTIGADOR_Grupo Edad'!$AL129&lt;&gt;"",'[8]INVESTIGADOR_Grupo Edad'!$AL129&lt;&gt;0),'[8]INVESTIGADOR_Grupo Edad'!$AL129,""),IF($A131="TOTAL",SUM(INDIRECT("W4:W"&amp;ROW()-1)),""))</f>
        <v/>
      </c>
      <c r="X131" s="3" t="str">
        <f ca="1">IF(AND($A131&lt;&gt;"",$A131&lt;&gt;"TOTAL"),IF(AND('[8]INVESTIGADOR_Grupo Edad'!$AN129&lt;&gt;"",'[8]INVESTIGADOR_Grupo Edad'!$AN129&lt;&gt;0),'[8]INVESTIGADOR_Grupo Edad'!$AN129,""),IF($A131="TOTAL",SUM(INDIRECT("X4:X"&amp;ROW()-1)),""))</f>
        <v/>
      </c>
      <c r="Y131" s="3" t="str">
        <f t="shared" ca="1" si="26"/>
        <v/>
      </c>
      <c r="Z131" s="3" t="str">
        <f ca="1">IF(AND($A131&lt;&gt;"",$A131&lt;&gt;"TOTAL"),IF(AND('[8]INVESTIGADOR_Grupo Edad'!$AQ129&lt;&gt;"",'[8]INVESTIGADOR_Grupo Edad'!$AQ129&lt;&gt;0),'[8]INVESTIGADOR_Grupo Edad'!$AQ129,""),IF($A131="TOTAL",SUM(INDIRECT("Z4:Z"&amp;ROW()-1)),""))</f>
        <v/>
      </c>
      <c r="AA131" s="3" t="str">
        <f ca="1">IF(AND($A131&lt;&gt;"",$A131&lt;&gt;"TOTAL"),IF(AND('[8]INVESTIGADOR_Grupo Edad'!$AS129&lt;&gt;"",'[8]INVESTIGADOR_Grupo Edad'!$AS129&lt;&gt;0),'[8]INVESTIGADOR_Grupo Edad'!$AS129,""),IF($A131="TOTAL",SUM(INDIRECT("AA4:AA"&amp;ROW()-1)),""))</f>
        <v/>
      </c>
      <c r="AB131" s="3" t="str">
        <f t="shared" ca="1" si="27"/>
        <v/>
      </c>
      <c r="AC131" s="3" t="str">
        <f ca="1">IF(AND($A131&lt;&gt;"",$A131&lt;&gt;"TOTAL"),IF(AND('[8]INVESTIGADOR_Grupo Edad'!$AV129&lt;&gt;"",'[8]INVESTIGADOR_Grupo Edad'!$AV129&lt;&gt;0),'[8]INVESTIGADOR_Grupo Edad'!$AV129,""),IF($A131="TOTAL",SUM(INDIRECT("AC4:AC"&amp;ROW()-1)),""))</f>
        <v/>
      </c>
      <c r="AD131" s="3" t="str">
        <f ca="1">IF(AND($A131&lt;&gt;"",$A131&lt;&gt;"TOTAL"),IF(AND('[8]INVESTIGADOR_Grupo Edad'!$AX129&lt;&gt;"",'[8]INVESTIGADOR_Grupo Edad'!$AX129&lt;&gt;0),'[8]INVESTIGADOR_Grupo Edad'!$AX129,""),IF($A131="TOTAL",SUM(INDIRECT("AD4:AD"&amp;ROW()-1)),""))</f>
        <v/>
      </c>
      <c r="AE131" s="3" t="str">
        <f t="shared" ca="1" si="28"/>
        <v/>
      </c>
      <c r="AF131" s="3" t="str">
        <f ca="1">IF(AND($A131&lt;&gt;"",$A131&lt;&gt;"TOTAL"),IF(AND('[8]INVESTIGADOR_Grupo Edad'!$BA129&lt;&gt;"",'[8]INVESTIGADOR_Grupo Edad'!$BA129&lt;&gt;0),'[8]INVESTIGADOR_Grupo Edad'!$BA129,""),IF($A131="TOTAL",SUM(INDIRECT("AF4:AF"&amp;ROW()-1)),""))</f>
        <v/>
      </c>
      <c r="AG131" s="3" t="str">
        <f ca="1">IF(AND($A131&lt;&gt;"",$A131&lt;&gt;"TOTAL"),IF(AND('[8]INVESTIGADOR_Grupo Edad'!$BC129&lt;&gt;"",'[8]INVESTIGADOR_Grupo Edad'!$BC129&lt;&gt;0),'[8]INVESTIGADOR_Grupo Edad'!$BC129,""),IF($A131="TOTAL",SUM(INDIRECT("AG4:AG"&amp;ROW()-1)),""))</f>
        <v/>
      </c>
      <c r="AH131" s="3" t="str">
        <f t="shared" ca="1" si="29"/>
        <v/>
      </c>
      <c r="AI131" s="3" t="str">
        <f ca="1">IF(AND($A131&lt;&gt;"",$A131&lt;&gt;"TOTAL"),IF(AND('[8]INVESTIGADOR_Grupo Edad'!$BF129&lt;&gt;"",'[8]INVESTIGADOR_Grupo Edad'!$BF129&lt;&gt;0),'[8]INVESTIGADOR_Grupo Edad'!$BF129,""),IF($A131="TOTAL",SUM(INDIRECT("AI4:AI"&amp;ROW()-1)),""))</f>
        <v/>
      </c>
      <c r="AJ131" s="3" t="str">
        <f ca="1">IF(AND($A131&lt;&gt;"",$A131&lt;&gt;"TOTAL"),IF(AND('[8]INVESTIGADOR_Grupo Edad'!$BH129&lt;&gt;"",'[8]INVESTIGADOR_Grupo Edad'!$BH129&lt;&gt;0),'[8]INVESTIGADOR_Grupo Edad'!$BH129,""),IF($A131="TOTAL",SUM(INDIRECT("AJ4:AJ"&amp;ROW()-1)),""))</f>
        <v/>
      </c>
      <c r="AK131" s="3" t="str">
        <f t="shared" ca="1" si="30"/>
        <v/>
      </c>
      <c r="AL131" s="3" t="str">
        <f ca="1">IF(AND($A131&lt;&gt;"",$A131&lt;&gt;"TOTAL"),IF(AND('[8]INVESTIGADOR_Grupo Edad'!$BK129&lt;&gt;"",'[8]INVESTIGADOR_Grupo Edad'!$BK129&lt;&gt;0),'[8]INVESTIGADOR_Grupo Edad'!$BK129,""),IF($A131="TOTAL",SUM(INDIRECT("AL4:AL"&amp;ROW()-1)),""))</f>
        <v/>
      </c>
      <c r="AM131" s="3" t="str">
        <f ca="1">IF(AND($A131&lt;&gt;"",$A131&lt;&gt;"TOTAL"),IF(AND('[8]INVESTIGADOR_Grupo Edad'!$BM129&lt;&gt;"",'[8]INVESTIGADOR_Grupo Edad'!$BM129&lt;&gt;0),'[8]INVESTIGADOR_Grupo Edad'!$BM129,""),IF($A131="TOTAL",SUM(INDIRECT("AM4:AM"&amp;ROW()-1)),""))</f>
        <v/>
      </c>
      <c r="AN131" s="3" t="str">
        <f t="shared" ca="1" si="31"/>
        <v/>
      </c>
      <c r="AO131" s="3" t="str">
        <f ca="1">IF(AND($A131&lt;&gt;"",$A131&lt;&gt;"TOTAL"),IF(AND('[8]INVESTIGADOR_Grupo Edad'!$BP129&lt;&gt;"",'[8]INVESTIGADOR_Grupo Edad'!$BP129&lt;&gt;0),'[8]INVESTIGADOR_Grupo Edad'!$BP129,""),IF($A131="TOTAL",SUM(INDIRECT("AO4:AO"&amp;ROW()-1)),""))</f>
        <v/>
      </c>
      <c r="AP131" s="3" t="str">
        <f ca="1">IF(AND($A131&lt;&gt;"",$A131&lt;&gt;"TOTAL"),IF(AND('[8]INVESTIGADOR_Grupo Edad'!$BR129&lt;&gt;"",'[8]INVESTIGADOR_Grupo Edad'!$BR129&lt;&gt;0),'[8]INVESTIGADOR_Grupo Edad'!$BR129,""),IF($A131="TOTAL",SUM(INDIRECT("AP4:AP"&amp;ROW()-1)),""))</f>
        <v/>
      </c>
      <c r="AQ131" s="3" t="str">
        <f t="shared" ca="1" si="32"/>
        <v/>
      </c>
      <c r="AR131" s="3" t="str">
        <f ca="1">IF(AND($A131&lt;&gt;"",$A131&lt;&gt;"TOTAL"),IF(AND('[8]INVESTIGADOR_Grupo Edad'!$BU129&lt;&gt;"",'[8]INVESTIGADOR_Grupo Edad'!$BU129&lt;&gt;0),'[8]INVESTIGADOR_Grupo Edad'!$BU129,""),IF($A131="TOTAL",SUM(INDIRECT("AR4:AR"&amp;ROW()-1)),""))</f>
        <v/>
      </c>
      <c r="AS131" s="3" t="str">
        <f ca="1">IF(AND($A131&lt;&gt;"",$A131&lt;&gt;"TOTAL"),IF(AND('[8]INVESTIGADOR_Grupo Edad'!$BW129&lt;&gt;"",'[8]INVESTIGADOR_Grupo Edad'!$BW129&lt;&gt;0),'[8]INVESTIGADOR_Grupo Edad'!$BW129,""),IF($A131="TOTAL",SUM(INDIRECT("AS4:AS"&amp;ROW()-1)),""))</f>
        <v/>
      </c>
      <c r="AT131" s="3" t="str">
        <f t="shared" ca="1" si="33"/>
        <v/>
      </c>
      <c r="AU131" s="3" t="str">
        <f ca="1">IF(AND($A131&lt;&gt;"",$A131&lt;&gt;"TOTAL"),IF(AND('[8]INVESTIGADOR_Grupo Edad'!$BZ129&lt;&gt;"",'[8]INVESTIGADOR_Grupo Edad'!$BZ129&lt;&gt;0),'[8]INVESTIGADOR_Grupo Edad'!$BZ129,""),IF($A131="TOTAL",SUM(INDIRECT("AU4:AU"&amp;ROW()-1)),""))</f>
        <v/>
      </c>
      <c r="AV131" s="3" t="str">
        <f ca="1">IF(AND($A131&lt;&gt;"",$A131&lt;&gt;"TOTAL"),IF(AND('[8]INVESTIGADOR_Grupo Edad'!$CB129&lt;&gt;"",'[8]INVESTIGADOR_Grupo Edad'!$CB129&lt;&gt;0),'[8]INVESTIGADOR_Grupo Edad'!$CB129,""),IF($A131="TOTAL",SUM(INDIRECT("AV4:AV"&amp;ROW()-1)),""))</f>
        <v/>
      </c>
      <c r="AW131" s="3" t="str">
        <f t="shared" ca="1" si="34"/>
        <v/>
      </c>
      <c r="AX131" s="3" t="str">
        <f ca="1">IF(AND($A131&lt;&gt;"",$A131&lt;&gt;"TOTAL"),IF(AND('[8]INVESTIGADOR_Grupo Edad'!$CE129&lt;&gt;"",'[8]INVESTIGADOR_Grupo Edad'!$CE129&lt;&gt;0),'[8]INVESTIGADOR_Grupo Edad'!$CE129,""),IF($A131="TOTAL",SUM(INDIRECT("AX4:AX"&amp;ROW()-1)),""))</f>
        <v/>
      </c>
      <c r="AY131" s="3" t="str">
        <f ca="1">IF(AND($A131&lt;&gt;"",$A131&lt;&gt;"TOTAL"),IF(AND('[8]INVESTIGADOR_Grupo Edad'!$CG129&lt;&gt;"",'[8]INVESTIGADOR_Grupo Edad'!$CG129&lt;&gt;0),'[8]INVESTIGADOR_Grupo Edad'!$CG129,""),IF($A131="TOTAL",SUM(INDIRECT("AY4:AY"&amp;ROW()-1)),""))</f>
        <v/>
      </c>
      <c r="AZ131" s="3" t="str">
        <f t="shared" ca="1" si="35"/>
        <v/>
      </c>
      <c r="BA131" s="3" t="str">
        <f ca="1">IF(AND($A131&lt;&gt;"",$A131&lt;&gt;"TOTAL"),IF(AND('[8]INVESTIGADOR_Grupo Edad'!$CJ129&lt;&gt;"",'[8]INVESTIGADOR_Grupo Edad'!$CJ129&lt;&gt;0),'[8]INVESTIGADOR_Grupo Edad'!$CJ129,""),IF($A131="TOTAL",SUM(INDIRECT("BA4:BA"&amp;ROW()-1)),""))</f>
        <v/>
      </c>
      <c r="BB131" s="3" t="str">
        <f ca="1">IF(AND($A131&lt;&gt;"",$A131&lt;&gt;"TOTAL"),IF(AND('[8]INVESTIGADOR_Grupo Edad'!$CL129&lt;&gt;"",'[8]INVESTIGADOR_Grupo Edad'!$CL129&lt;&gt;0),'[8]INVESTIGADOR_Grupo Edad'!$CL129,""),IF($A131="TOTAL",SUM(INDIRECT("BB4:BB"&amp;ROW()-1)),""))</f>
        <v/>
      </c>
      <c r="BC131" s="3" t="str">
        <f t="shared" ca="1" si="36"/>
        <v/>
      </c>
      <c r="BD131" s="3" t="str">
        <f ca="1">IF(AND($A131&lt;&gt;"",$A131&lt;&gt;"TOTAL"),IF(AND('[8]INVESTIGADOR_Grupo Edad'!$CO129&lt;&gt;"",'[8]INVESTIGADOR_Grupo Edad'!$CO129&lt;&gt;0),'[8]INVESTIGADOR_Grupo Edad'!$CO129,""),IF($A131="TOTAL",SUM(INDIRECT("BD4:BD"&amp;ROW()-1)),""))</f>
        <v/>
      </c>
      <c r="BE131" s="3" t="str">
        <f ca="1">IF(AND($A131&lt;&gt;"",$A131&lt;&gt;"TOTAL"),IF(AND('[8]INVESTIGADOR_Grupo Edad'!$CQ129&lt;&gt;"",'[8]INVESTIGADOR_Grupo Edad'!$CQ129&lt;&gt;0),'[8]INVESTIGADOR_Grupo Edad'!$CQ129,""),IF($A131="TOTAL",SUM(INDIRECT("BE4:BE"&amp;ROW()-1)),""))</f>
        <v/>
      </c>
      <c r="BF131" s="3" t="str">
        <f t="shared" ca="1" si="37"/>
        <v/>
      </c>
    </row>
    <row r="132" spans="1:58" x14ac:dyDescent="0.2">
      <c r="A132" s="25" t="str">
        <f>IF('[8]INVESTIGADOR_Grupo Edad'!$B130&lt;&gt;"",'[8]INVESTIGADOR_Grupo Edad'!$B130,IF(AND('[8]INVESTIGADOR_Grupo Edad'!$B130="",'[8]INVESTIGADOR_Grupo Edad'!$B131="",'[8]INVESTIGADOR_Grupo Edad'!$B129=""),"","TOTAL"))</f>
        <v/>
      </c>
      <c r="B132" s="3" t="str">
        <f ca="1">IF(AND($A132&lt;&gt;"",$A132&lt;&gt;"TOTAL"),IF(AND('[8]INVESTIGADOR_Grupo Edad'!$C130&lt;&gt;"",'[8]INVESTIGADOR_Grupo Edad'!$C130&lt;&gt;0),'[8]INVESTIGADOR_Grupo Edad'!$C130,""),IF($A132="TOTAL",SUM(INDIRECT("B4:B"&amp;ROW()-1)),""))</f>
        <v/>
      </c>
      <c r="C132" s="3" t="str">
        <f ca="1">IF(AND($A132&lt;&gt;"",$A132&lt;&gt;"TOTAL"),IF(AND('[8]INVESTIGADOR_Grupo Edad'!$E130&lt;&gt;"",'[8]INVESTIGADOR_Grupo Edad'!$E130&lt;&gt;0),'[8]INVESTIGADOR_Grupo Edad'!$E130,""),IF($A132="TOTAL",SUM(INDIRECT("C4:C"&amp;ROW()-1)),""))</f>
        <v/>
      </c>
      <c r="D132" s="3" t="str">
        <f t="shared" ca="1" si="19"/>
        <v/>
      </c>
      <c r="E132" s="3" t="str">
        <f ca="1">IF(AND($A132&lt;&gt;"",$A132&lt;&gt;"TOTAL"),IF(AND('[8]INVESTIGADOR_Grupo Edad'!$H130&lt;&gt;"",'[8]INVESTIGADOR_Grupo Edad'!$H130&lt;&gt;0),'[8]INVESTIGADOR_Grupo Edad'!$H130,""),IF($A132="TOTAL",SUM(INDIRECT("E4:E"&amp;ROW()-1)),""))</f>
        <v/>
      </c>
      <c r="F132" s="3" t="str">
        <f ca="1">IF(AND($A132&lt;&gt;"",$A132&lt;&gt;"TOTAL"),IF(AND('[8]INVESTIGADOR_Grupo Edad'!$J130&lt;&gt;"",'[8]INVESTIGADOR_Grupo Edad'!$J130&lt;&gt;0),'[8]INVESTIGADOR_Grupo Edad'!$J130,""),IF($A132="TOTAL",SUM(INDIRECT("F4:F"&amp;ROW()-1)),""))</f>
        <v/>
      </c>
      <c r="G132" s="3" t="str">
        <f t="shared" ca="1" si="20"/>
        <v/>
      </c>
      <c r="H132" s="3" t="str">
        <f ca="1">IF(AND($A132&lt;&gt;"",$A132&lt;&gt;"TOTAL"),IF(AND('[8]INVESTIGADOR_Grupo Edad'!$M130&lt;&gt;"",'[8]INVESTIGADOR_Grupo Edad'!$M130&lt;&gt;0),'[8]INVESTIGADOR_Grupo Edad'!$M130,""),IF($A132="TOTAL",SUM(INDIRECT("H4:H"&amp;ROW()-1)),""))</f>
        <v/>
      </c>
      <c r="I132" s="3" t="str">
        <f ca="1">IF(AND($A132&lt;&gt;"",$A132&lt;&gt;"TOTAL"),IF(AND('[8]INVESTIGADOR_Grupo Edad'!$O130&lt;&gt;"",'[8]INVESTIGADOR_Grupo Edad'!$O130&lt;&gt;0),'[8]INVESTIGADOR_Grupo Edad'!$O130,""),IF($A132="TOTAL",SUM(INDIRECT("I4:I"&amp;ROW()-1)),""))</f>
        <v/>
      </c>
      <c r="J132" s="3" t="str">
        <f t="shared" ca="1" si="21"/>
        <v/>
      </c>
      <c r="K132" s="3" t="str">
        <f ca="1">IF(AND($A132&lt;&gt;"",$A132&lt;&gt;"TOTAL"),IF(AND('[8]INVESTIGADOR_Grupo Edad'!$R130&lt;&gt;"",'[8]INVESTIGADOR_Grupo Edad'!$R130&lt;&gt;0),'[8]INVESTIGADOR_Grupo Edad'!$R130,""),IF($A132="TOTAL",SUM(INDIRECT("K4:K"&amp;ROW()-1)),""))</f>
        <v/>
      </c>
      <c r="L132" s="3" t="str">
        <f ca="1">IF(AND($A132&lt;&gt;"",$A132&lt;&gt;"TOTAL"),IF(AND('[8]INVESTIGADOR_Grupo Edad'!$T130&lt;&gt;"",'[8]INVESTIGADOR_Grupo Edad'!$T130&lt;&gt;0),'[8]INVESTIGADOR_Grupo Edad'!$T130,""),IF($A132="TOTAL",SUM(INDIRECT("L4:L"&amp;ROW()-1)),""))</f>
        <v/>
      </c>
      <c r="M132" s="3" t="str">
        <f t="shared" ca="1" si="22"/>
        <v/>
      </c>
      <c r="N132" s="3" t="str">
        <f ca="1">IF(AND($A132&lt;&gt;"",$A132&lt;&gt;"TOTAL"),IF(AND('[8]INVESTIGADOR_Grupo Edad'!$W130&lt;&gt;"",'[8]INVESTIGADOR_Grupo Edad'!$W130&lt;&gt;0),'[8]INVESTIGADOR_Grupo Edad'!$W130,""),IF($A132="TOTAL",SUM(INDIRECT("N4:N"&amp;ROW()-1)),""))</f>
        <v/>
      </c>
      <c r="O132" s="3" t="str">
        <f ca="1">IF(AND($A132&lt;&gt;"",$A132&lt;&gt;"TOTAL"),IF(AND('[8]INVESTIGADOR_Grupo Edad'!$Y130&lt;&gt;"",'[8]INVESTIGADOR_Grupo Edad'!$Y130&lt;&gt;0),'[8]INVESTIGADOR_Grupo Edad'!$Y130,""),IF($A132="TOTAL",SUM(INDIRECT("O4:O"&amp;ROW()-1)),""))</f>
        <v/>
      </c>
      <c r="P132" s="3" t="str">
        <f t="shared" ca="1" si="23"/>
        <v/>
      </c>
      <c r="Q132" s="3" t="str">
        <f ca="1">IF(AND($A132&lt;&gt;"",$A132&lt;&gt;"TOTAL"),IF(AND('[8]INVESTIGADOR_Grupo Edad'!$AB130&lt;&gt;"",'[8]INVESTIGADOR_Grupo Edad'!$AB130&lt;&gt;0),'[8]INVESTIGADOR_Grupo Edad'!$AB130,""),IF($A132="TOTAL",SUM(INDIRECT("Q4:Q"&amp;ROW()-1)),""))</f>
        <v/>
      </c>
      <c r="R132" s="3" t="str">
        <f ca="1">IF(AND($A132&lt;&gt;"",$A132&lt;&gt;"TOTAL"),IF(AND('[8]INVESTIGADOR_Grupo Edad'!$AD130&lt;&gt;"",'[8]INVESTIGADOR_Grupo Edad'!$AD130&lt;&gt;0),'[8]INVESTIGADOR_Grupo Edad'!$AD130,""),IF($A132="TOTAL",SUM(INDIRECT("R4:R"&amp;ROW()-1)),""))</f>
        <v/>
      </c>
      <c r="S132" s="3" t="str">
        <f t="shared" ca="1" si="24"/>
        <v/>
      </c>
      <c r="T132" s="3" t="str">
        <f ca="1">IF(AND($A132&lt;&gt;"",$A132&lt;&gt;"TOTAL"),IF(AND('[8]INVESTIGADOR_Grupo Edad'!$AG130&lt;&gt;"",'[8]INVESTIGADOR_Grupo Edad'!$AG130&lt;&gt;0),'[8]INVESTIGADOR_Grupo Edad'!$AG130,""),IF($A132="TOTAL",SUM(INDIRECT("T4:T"&amp;ROW()-1)),""))</f>
        <v/>
      </c>
      <c r="U132" s="3" t="str">
        <f ca="1">IF(AND($A132&lt;&gt;"",$A132&lt;&gt;"TOTAL"),IF(AND('[8]INVESTIGADOR_Grupo Edad'!$AI130&lt;&gt;"",'[8]INVESTIGADOR_Grupo Edad'!$AI130&lt;&gt;0),'[8]INVESTIGADOR_Grupo Edad'!$AI130,""),IF($A132="TOTAL",SUM(INDIRECT("U4:U"&amp;ROW()-1)),""))</f>
        <v/>
      </c>
      <c r="V132" s="3" t="str">
        <f t="shared" ca="1" si="25"/>
        <v/>
      </c>
      <c r="W132" s="3" t="str">
        <f ca="1">IF(AND($A132&lt;&gt;"",$A132&lt;&gt;"TOTAL"),IF(AND('[8]INVESTIGADOR_Grupo Edad'!$AL130&lt;&gt;"",'[8]INVESTIGADOR_Grupo Edad'!$AL130&lt;&gt;0),'[8]INVESTIGADOR_Grupo Edad'!$AL130,""),IF($A132="TOTAL",SUM(INDIRECT("W4:W"&amp;ROW()-1)),""))</f>
        <v/>
      </c>
      <c r="X132" s="3" t="str">
        <f ca="1">IF(AND($A132&lt;&gt;"",$A132&lt;&gt;"TOTAL"),IF(AND('[8]INVESTIGADOR_Grupo Edad'!$AN130&lt;&gt;"",'[8]INVESTIGADOR_Grupo Edad'!$AN130&lt;&gt;0),'[8]INVESTIGADOR_Grupo Edad'!$AN130,""),IF($A132="TOTAL",SUM(INDIRECT("X4:X"&amp;ROW()-1)),""))</f>
        <v/>
      </c>
      <c r="Y132" s="3" t="str">
        <f t="shared" ca="1" si="26"/>
        <v/>
      </c>
      <c r="Z132" s="3" t="str">
        <f ca="1">IF(AND($A132&lt;&gt;"",$A132&lt;&gt;"TOTAL"),IF(AND('[8]INVESTIGADOR_Grupo Edad'!$AQ130&lt;&gt;"",'[8]INVESTIGADOR_Grupo Edad'!$AQ130&lt;&gt;0),'[8]INVESTIGADOR_Grupo Edad'!$AQ130,""),IF($A132="TOTAL",SUM(INDIRECT("Z4:Z"&amp;ROW()-1)),""))</f>
        <v/>
      </c>
      <c r="AA132" s="3" t="str">
        <f ca="1">IF(AND($A132&lt;&gt;"",$A132&lt;&gt;"TOTAL"),IF(AND('[8]INVESTIGADOR_Grupo Edad'!$AS130&lt;&gt;"",'[8]INVESTIGADOR_Grupo Edad'!$AS130&lt;&gt;0),'[8]INVESTIGADOR_Grupo Edad'!$AS130,""),IF($A132="TOTAL",SUM(INDIRECT("AA4:AA"&amp;ROW()-1)),""))</f>
        <v/>
      </c>
      <c r="AB132" s="3" t="str">
        <f t="shared" ca="1" si="27"/>
        <v/>
      </c>
      <c r="AC132" s="3" t="str">
        <f ca="1">IF(AND($A132&lt;&gt;"",$A132&lt;&gt;"TOTAL"),IF(AND('[8]INVESTIGADOR_Grupo Edad'!$AV130&lt;&gt;"",'[8]INVESTIGADOR_Grupo Edad'!$AV130&lt;&gt;0),'[8]INVESTIGADOR_Grupo Edad'!$AV130,""),IF($A132="TOTAL",SUM(INDIRECT("AC4:AC"&amp;ROW()-1)),""))</f>
        <v/>
      </c>
      <c r="AD132" s="3" t="str">
        <f ca="1">IF(AND($A132&lt;&gt;"",$A132&lt;&gt;"TOTAL"),IF(AND('[8]INVESTIGADOR_Grupo Edad'!$AX130&lt;&gt;"",'[8]INVESTIGADOR_Grupo Edad'!$AX130&lt;&gt;0),'[8]INVESTIGADOR_Grupo Edad'!$AX130,""),IF($A132="TOTAL",SUM(INDIRECT("AD4:AD"&amp;ROW()-1)),""))</f>
        <v/>
      </c>
      <c r="AE132" s="3" t="str">
        <f t="shared" ca="1" si="28"/>
        <v/>
      </c>
      <c r="AF132" s="3" t="str">
        <f ca="1">IF(AND($A132&lt;&gt;"",$A132&lt;&gt;"TOTAL"),IF(AND('[8]INVESTIGADOR_Grupo Edad'!$BA130&lt;&gt;"",'[8]INVESTIGADOR_Grupo Edad'!$BA130&lt;&gt;0),'[8]INVESTIGADOR_Grupo Edad'!$BA130,""),IF($A132="TOTAL",SUM(INDIRECT("AF4:AF"&amp;ROW()-1)),""))</f>
        <v/>
      </c>
      <c r="AG132" s="3" t="str">
        <f ca="1">IF(AND($A132&lt;&gt;"",$A132&lt;&gt;"TOTAL"),IF(AND('[8]INVESTIGADOR_Grupo Edad'!$BC130&lt;&gt;"",'[8]INVESTIGADOR_Grupo Edad'!$BC130&lt;&gt;0),'[8]INVESTIGADOR_Grupo Edad'!$BC130,""),IF($A132="TOTAL",SUM(INDIRECT("AG4:AG"&amp;ROW()-1)),""))</f>
        <v/>
      </c>
      <c r="AH132" s="3" t="str">
        <f t="shared" ca="1" si="29"/>
        <v/>
      </c>
      <c r="AI132" s="3" t="str">
        <f ca="1">IF(AND($A132&lt;&gt;"",$A132&lt;&gt;"TOTAL"),IF(AND('[8]INVESTIGADOR_Grupo Edad'!$BF130&lt;&gt;"",'[8]INVESTIGADOR_Grupo Edad'!$BF130&lt;&gt;0),'[8]INVESTIGADOR_Grupo Edad'!$BF130,""),IF($A132="TOTAL",SUM(INDIRECT("AI4:AI"&amp;ROW()-1)),""))</f>
        <v/>
      </c>
      <c r="AJ132" s="3" t="str">
        <f ca="1">IF(AND($A132&lt;&gt;"",$A132&lt;&gt;"TOTAL"),IF(AND('[8]INVESTIGADOR_Grupo Edad'!$BH130&lt;&gt;"",'[8]INVESTIGADOR_Grupo Edad'!$BH130&lt;&gt;0),'[8]INVESTIGADOR_Grupo Edad'!$BH130,""),IF($A132="TOTAL",SUM(INDIRECT("AJ4:AJ"&amp;ROW()-1)),""))</f>
        <v/>
      </c>
      <c r="AK132" s="3" t="str">
        <f t="shared" ca="1" si="30"/>
        <v/>
      </c>
      <c r="AL132" s="3" t="str">
        <f ca="1">IF(AND($A132&lt;&gt;"",$A132&lt;&gt;"TOTAL"),IF(AND('[8]INVESTIGADOR_Grupo Edad'!$BK130&lt;&gt;"",'[8]INVESTIGADOR_Grupo Edad'!$BK130&lt;&gt;0),'[8]INVESTIGADOR_Grupo Edad'!$BK130,""),IF($A132="TOTAL",SUM(INDIRECT("AL4:AL"&amp;ROW()-1)),""))</f>
        <v/>
      </c>
      <c r="AM132" s="3" t="str">
        <f ca="1">IF(AND($A132&lt;&gt;"",$A132&lt;&gt;"TOTAL"),IF(AND('[8]INVESTIGADOR_Grupo Edad'!$BM130&lt;&gt;"",'[8]INVESTIGADOR_Grupo Edad'!$BM130&lt;&gt;0),'[8]INVESTIGADOR_Grupo Edad'!$BM130,""),IF($A132="TOTAL",SUM(INDIRECT("AM4:AM"&amp;ROW()-1)),""))</f>
        <v/>
      </c>
      <c r="AN132" s="3" t="str">
        <f t="shared" ca="1" si="31"/>
        <v/>
      </c>
      <c r="AO132" s="3" t="str">
        <f ca="1">IF(AND($A132&lt;&gt;"",$A132&lt;&gt;"TOTAL"),IF(AND('[8]INVESTIGADOR_Grupo Edad'!$BP130&lt;&gt;"",'[8]INVESTIGADOR_Grupo Edad'!$BP130&lt;&gt;0),'[8]INVESTIGADOR_Grupo Edad'!$BP130,""),IF($A132="TOTAL",SUM(INDIRECT("AO4:AO"&amp;ROW()-1)),""))</f>
        <v/>
      </c>
      <c r="AP132" s="3" t="str">
        <f ca="1">IF(AND($A132&lt;&gt;"",$A132&lt;&gt;"TOTAL"),IF(AND('[8]INVESTIGADOR_Grupo Edad'!$BR130&lt;&gt;"",'[8]INVESTIGADOR_Grupo Edad'!$BR130&lt;&gt;0),'[8]INVESTIGADOR_Grupo Edad'!$BR130,""),IF($A132="TOTAL",SUM(INDIRECT("AP4:AP"&amp;ROW()-1)),""))</f>
        <v/>
      </c>
      <c r="AQ132" s="3" t="str">
        <f t="shared" ca="1" si="32"/>
        <v/>
      </c>
      <c r="AR132" s="3" t="str">
        <f ca="1">IF(AND($A132&lt;&gt;"",$A132&lt;&gt;"TOTAL"),IF(AND('[8]INVESTIGADOR_Grupo Edad'!$BU130&lt;&gt;"",'[8]INVESTIGADOR_Grupo Edad'!$BU130&lt;&gt;0),'[8]INVESTIGADOR_Grupo Edad'!$BU130,""),IF($A132="TOTAL",SUM(INDIRECT("AR4:AR"&amp;ROW()-1)),""))</f>
        <v/>
      </c>
      <c r="AS132" s="3" t="str">
        <f ca="1">IF(AND($A132&lt;&gt;"",$A132&lt;&gt;"TOTAL"),IF(AND('[8]INVESTIGADOR_Grupo Edad'!$BW130&lt;&gt;"",'[8]INVESTIGADOR_Grupo Edad'!$BW130&lt;&gt;0),'[8]INVESTIGADOR_Grupo Edad'!$BW130,""),IF($A132="TOTAL",SUM(INDIRECT("AS4:AS"&amp;ROW()-1)),""))</f>
        <v/>
      </c>
      <c r="AT132" s="3" t="str">
        <f t="shared" ca="1" si="33"/>
        <v/>
      </c>
      <c r="AU132" s="3" t="str">
        <f ca="1">IF(AND($A132&lt;&gt;"",$A132&lt;&gt;"TOTAL"),IF(AND('[8]INVESTIGADOR_Grupo Edad'!$BZ130&lt;&gt;"",'[8]INVESTIGADOR_Grupo Edad'!$BZ130&lt;&gt;0),'[8]INVESTIGADOR_Grupo Edad'!$BZ130,""),IF($A132="TOTAL",SUM(INDIRECT("AU4:AU"&amp;ROW()-1)),""))</f>
        <v/>
      </c>
      <c r="AV132" s="3" t="str">
        <f ca="1">IF(AND($A132&lt;&gt;"",$A132&lt;&gt;"TOTAL"),IF(AND('[8]INVESTIGADOR_Grupo Edad'!$CB130&lt;&gt;"",'[8]INVESTIGADOR_Grupo Edad'!$CB130&lt;&gt;0),'[8]INVESTIGADOR_Grupo Edad'!$CB130,""),IF($A132="TOTAL",SUM(INDIRECT("AV4:AV"&amp;ROW()-1)),""))</f>
        <v/>
      </c>
      <c r="AW132" s="3" t="str">
        <f t="shared" ca="1" si="34"/>
        <v/>
      </c>
      <c r="AX132" s="3" t="str">
        <f ca="1">IF(AND($A132&lt;&gt;"",$A132&lt;&gt;"TOTAL"),IF(AND('[8]INVESTIGADOR_Grupo Edad'!$CE130&lt;&gt;"",'[8]INVESTIGADOR_Grupo Edad'!$CE130&lt;&gt;0),'[8]INVESTIGADOR_Grupo Edad'!$CE130,""),IF($A132="TOTAL",SUM(INDIRECT("AX4:AX"&amp;ROW()-1)),""))</f>
        <v/>
      </c>
      <c r="AY132" s="3" t="str">
        <f ca="1">IF(AND($A132&lt;&gt;"",$A132&lt;&gt;"TOTAL"),IF(AND('[8]INVESTIGADOR_Grupo Edad'!$CG130&lt;&gt;"",'[8]INVESTIGADOR_Grupo Edad'!$CG130&lt;&gt;0),'[8]INVESTIGADOR_Grupo Edad'!$CG130,""),IF($A132="TOTAL",SUM(INDIRECT("AY4:AY"&amp;ROW()-1)),""))</f>
        <v/>
      </c>
      <c r="AZ132" s="3" t="str">
        <f t="shared" ca="1" si="35"/>
        <v/>
      </c>
      <c r="BA132" s="3" t="str">
        <f ca="1">IF(AND($A132&lt;&gt;"",$A132&lt;&gt;"TOTAL"),IF(AND('[8]INVESTIGADOR_Grupo Edad'!$CJ130&lt;&gt;"",'[8]INVESTIGADOR_Grupo Edad'!$CJ130&lt;&gt;0),'[8]INVESTIGADOR_Grupo Edad'!$CJ130,""),IF($A132="TOTAL",SUM(INDIRECT("BA4:BA"&amp;ROW()-1)),""))</f>
        <v/>
      </c>
      <c r="BB132" s="3" t="str">
        <f ca="1">IF(AND($A132&lt;&gt;"",$A132&lt;&gt;"TOTAL"),IF(AND('[8]INVESTIGADOR_Grupo Edad'!$CL130&lt;&gt;"",'[8]INVESTIGADOR_Grupo Edad'!$CL130&lt;&gt;0),'[8]INVESTIGADOR_Grupo Edad'!$CL130,""),IF($A132="TOTAL",SUM(INDIRECT("BB4:BB"&amp;ROW()-1)),""))</f>
        <v/>
      </c>
      <c r="BC132" s="3" t="str">
        <f t="shared" ca="1" si="36"/>
        <v/>
      </c>
      <c r="BD132" s="3" t="str">
        <f ca="1">IF(AND($A132&lt;&gt;"",$A132&lt;&gt;"TOTAL"),IF(AND('[8]INVESTIGADOR_Grupo Edad'!$CO130&lt;&gt;"",'[8]INVESTIGADOR_Grupo Edad'!$CO130&lt;&gt;0),'[8]INVESTIGADOR_Grupo Edad'!$CO130,""),IF($A132="TOTAL",SUM(INDIRECT("BD4:BD"&amp;ROW()-1)),""))</f>
        <v/>
      </c>
      <c r="BE132" s="3" t="str">
        <f ca="1">IF(AND($A132&lt;&gt;"",$A132&lt;&gt;"TOTAL"),IF(AND('[8]INVESTIGADOR_Grupo Edad'!$CQ130&lt;&gt;"",'[8]INVESTIGADOR_Grupo Edad'!$CQ130&lt;&gt;0),'[8]INVESTIGADOR_Grupo Edad'!$CQ130,""),IF($A132="TOTAL",SUM(INDIRECT("BE4:BE"&amp;ROW()-1)),""))</f>
        <v/>
      </c>
      <c r="BF132" s="3" t="str">
        <f t="shared" ca="1" si="37"/>
        <v/>
      </c>
    </row>
    <row r="133" spans="1:58" x14ac:dyDescent="0.2">
      <c r="A133" s="25" t="str">
        <f>IF('[8]INVESTIGADOR_Grupo Edad'!$B131&lt;&gt;"",'[8]INVESTIGADOR_Grupo Edad'!$B131,IF(AND('[8]INVESTIGADOR_Grupo Edad'!$B131="",'[8]INVESTIGADOR_Grupo Edad'!$B132="",'[8]INVESTIGADOR_Grupo Edad'!$B130=""),"","TOTAL"))</f>
        <v/>
      </c>
      <c r="B133" s="3" t="str">
        <f ca="1">IF(AND($A133&lt;&gt;"",$A133&lt;&gt;"TOTAL"),IF(AND('[8]INVESTIGADOR_Grupo Edad'!$C131&lt;&gt;"",'[8]INVESTIGADOR_Grupo Edad'!$C131&lt;&gt;0),'[8]INVESTIGADOR_Grupo Edad'!$C131,""),IF($A133="TOTAL",SUM(INDIRECT("B4:B"&amp;ROW()-1)),""))</f>
        <v/>
      </c>
      <c r="C133" s="3" t="str">
        <f ca="1">IF(AND($A133&lt;&gt;"",$A133&lt;&gt;"TOTAL"),IF(AND('[8]INVESTIGADOR_Grupo Edad'!$E131&lt;&gt;"",'[8]INVESTIGADOR_Grupo Edad'!$E131&lt;&gt;0),'[8]INVESTIGADOR_Grupo Edad'!$E131,""),IF($A133="TOTAL",SUM(INDIRECT("C4:C"&amp;ROW()-1)),""))</f>
        <v/>
      </c>
      <c r="D133" s="3" t="str">
        <f t="shared" ref="D133:D196" ca="1" si="38">IF(AND($A133&lt;&gt;"",$A133&lt;&gt;"TOTAL"),SUM(B133:C133),IF($A133="TOTAL",SUM(INDIRECT("D4:D"&amp;ROW()-1)),""))</f>
        <v/>
      </c>
      <c r="E133" s="3" t="str">
        <f ca="1">IF(AND($A133&lt;&gt;"",$A133&lt;&gt;"TOTAL"),IF(AND('[8]INVESTIGADOR_Grupo Edad'!$H131&lt;&gt;"",'[8]INVESTIGADOR_Grupo Edad'!$H131&lt;&gt;0),'[8]INVESTIGADOR_Grupo Edad'!$H131,""),IF($A133="TOTAL",SUM(INDIRECT("E4:E"&amp;ROW()-1)),""))</f>
        <v/>
      </c>
      <c r="F133" s="3" t="str">
        <f ca="1">IF(AND($A133&lt;&gt;"",$A133&lt;&gt;"TOTAL"),IF(AND('[8]INVESTIGADOR_Grupo Edad'!$J131&lt;&gt;"",'[8]INVESTIGADOR_Grupo Edad'!$J131&lt;&gt;0),'[8]INVESTIGADOR_Grupo Edad'!$J131,""),IF($A133="TOTAL",SUM(INDIRECT("F4:F"&amp;ROW()-1)),""))</f>
        <v/>
      </c>
      <c r="G133" s="3" t="str">
        <f t="shared" ref="G133:G196" ca="1" si="39">IF(AND($A133&lt;&gt;"",$A133&lt;&gt;"TOTAL"),SUM(E133:F133),IF($A133="TOTAL",SUM(INDIRECT("G4:G"&amp;ROW()-1)),""))</f>
        <v/>
      </c>
      <c r="H133" s="3" t="str">
        <f ca="1">IF(AND($A133&lt;&gt;"",$A133&lt;&gt;"TOTAL"),IF(AND('[8]INVESTIGADOR_Grupo Edad'!$M131&lt;&gt;"",'[8]INVESTIGADOR_Grupo Edad'!$M131&lt;&gt;0),'[8]INVESTIGADOR_Grupo Edad'!$M131,""),IF($A133="TOTAL",SUM(INDIRECT("H4:H"&amp;ROW()-1)),""))</f>
        <v/>
      </c>
      <c r="I133" s="3" t="str">
        <f ca="1">IF(AND($A133&lt;&gt;"",$A133&lt;&gt;"TOTAL"),IF(AND('[8]INVESTIGADOR_Grupo Edad'!$O131&lt;&gt;"",'[8]INVESTIGADOR_Grupo Edad'!$O131&lt;&gt;0),'[8]INVESTIGADOR_Grupo Edad'!$O131,""),IF($A133="TOTAL",SUM(INDIRECT("I4:I"&amp;ROW()-1)),""))</f>
        <v/>
      </c>
      <c r="J133" s="3" t="str">
        <f t="shared" ref="J133:J196" ca="1" si="40">IF(AND($A133&lt;&gt;"",$A133&lt;&gt;"TOTAL"),SUM(H133:I133),IF($A133="TOTAL",SUM(INDIRECT("J4:J"&amp;ROW()-1)),""))</f>
        <v/>
      </c>
      <c r="K133" s="3" t="str">
        <f ca="1">IF(AND($A133&lt;&gt;"",$A133&lt;&gt;"TOTAL"),IF(AND('[8]INVESTIGADOR_Grupo Edad'!$R131&lt;&gt;"",'[8]INVESTIGADOR_Grupo Edad'!$R131&lt;&gt;0),'[8]INVESTIGADOR_Grupo Edad'!$R131,""),IF($A133="TOTAL",SUM(INDIRECT("K4:K"&amp;ROW()-1)),""))</f>
        <v/>
      </c>
      <c r="L133" s="3" t="str">
        <f ca="1">IF(AND($A133&lt;&gt;"",$A133&lt;&gt;"TOTAL"),IF(AND('[8]INVESTIGADOR_Grupo Edad'!$T131&lt;&gt;"",'[8]INVESTIGADOR_Grupo Edad'!$T131&lt;&gt;0),'[8]INVESTIGADOR_Grupo Edad'!$T131,""),IF($A133="TOTAL",SUM(INDIRECT("L4:L"&amp;ROW()-1)),""))</f>
        <v/>
      </c>
      <c r="M133" s="3" t="str">
        <f t="shared" ref="M133:M196" ca="1" si="41">IF(AND($A133&lt;&gt;"",$A133&lt;&gt;"TOTAL"),SUM(K133:L133),IF($A133="TOTAL",SUM(INDIRECT("M4:M"&amp;ROW()-1)),""))</f>
        <v/>
      </c>
      <c r="N133" s="3" t="str">
        <f ca="1">IF(AND($A133&lt;&gt;"",$A133&lt;&gt;"TOTAL"),IF(AND('[8]INVESTIGADOR_Grupo Edad'!$W131&lt;&gt;"",'[8]INVESTIGADOR_Grupo Edad'!$W131&lt;&gt;0),'[8]INVESTIGADOR_Grupo Edad'!$W131,""),IF($A133="TOTAL",SUM(INDIRECT("N4:N"&amp;ROW()-1)),""))</f>
        <v/>
      </c>
      <c r="O133" s="3" t="str">
        <f ca="1">IF(AND($A133&lt;&gt;"",$A133&lt;&gt;"TOTAL"),IF(AND('[8]INVESTIGADOR_Grupo Edad'!$Y131&lt;&gt;"",'[8]INVESTIGADOR_Grupo Edad'!$Y131&lt;&gt;0),'[8]INVESTIGADOR_Grupo Edad'!$Y131,""),IF($A133="TOTAL",SUM(INDIRECT("O4:O"&amp;ROW()-1)),""))</f>
        <v/>
      </c>
      <c r="P133" s="3" t="str">
        <f t="shared" ref="P133:P196" ca="1" si="42">IF(AND($A133&lt;&gt;"",$A133&lt;&gt;"TOTAL"),SUM(N133:O133),IF($A133="TOTAL",SUM(INDIRECT("P4:P"&amp;ROW()-1)),""))</f>
        <v/>
      </c>
      <c r="Q133" s="3" t="str">
        <f ca="1">IF(AND($A133&lt;&gt;"",$A133&lt;&gt;"TOTAL"),IF(AND('[8]INVESTIGADOR_Grupo Edad'!$AB131&lt;&gt;"",'[8]INVESTIGADOR_Grupo Edad'!$AB131&lt;&gt;0),'[8]INVESTIGADOR_Grupo Edad'!$AB131,""),IF($A133="TOTAL",SUM(INDIRECT("Q4:Q"&amp;ROW()-1)),""))</f>
        <v/>
      </c>
      <c r="R133" s="3" t="str">
        <f ca="1">IF(AND($A133&lt;&gt;"",$A133&lt;&gt;"TOTAL"),IF(AND('[8]INVESTIGADOR_Grupo Edad'!$AD131&lt;&gt;"",'[8]INVESTIGADOR_Grupo Edad'!$AD131&lt;&gt;0),'[8]INVESTIGADOR_Grupo Edad'!$AD131,""),IF($A133="TOTAL",SUM(INDIRECT("R4:R"&amp;ROW()-1)),""))</f>
        <v/>
      </c>
      <c r="S133" s="3" t="str">
        <f t="shared" ref="S133:S196" ca="1" si="43">IF(AND($A133&lt;&gt;"",$A133&lt;&gt;"TOTAL"),SUM(Q133:R133),IF($A133="TOTAL",SUM(INDIRECT("S4:S"&amp;ROW()-1)),""))</f>
        <v/>
      </c>
      <c r="T133" s="3" t="str">
        <f ca="1">IF(AND($A133&lt;&gt;"",$A133&lt;&gt;"TOTAL"),IF(AND('[8]INVESTIGADOR_Grupo Edad'!$AG131&lt;&gt;"",'[8]INVESTIGADOR_Grupo Edad'!$AG131&lt;&gt;0),'[8]INVESTIGADOR_Grupo Edad'!$AG131,""),IF($A133="TOTAL",SUM(INDIRECT("T4:T"&amp;ROW()-1)),""))</f>
        <v/>
      </c>
      <c r="U133" s="3" t="str">
        <f ca="1">IF(AND($A133&lt;&gt;"",$A133&lt;&gt;"TOTAL"),IF(AND('[8]INVESTIGADOR_Grupo Edad'!$AI131&lt;&gt;"",'[8]INVESTIGADOR_Grupo Edad'!$AI131&lt;&gt;0),'[8]INVESTIGADOR_Grupo Edad'!$AI131,""),IF($A133="TOTAL",SUM(INDIRECT("U4:U"&amp;ROW()-1)),""))</f>
        <v/>
      </c>
      <c r="V133" s="3" t="str">
        <f t="shared" ref="V133:V196" ca="1" si="44">IF(AND($A133&lt;&gt;"",$A133&lt;&gt;"TOTAL"),SUM(T133:U133),IF($A133="TOTAL",SUM(INDIRECT("V4:V"&amp;ROW()-1)),""))</f>
        <v/>
      </c>
      <c r="W133" s="3" t="str">
        <f ca="1">IF(AND($A133&lt;&gt;"",$A133&lt;&gt;"TOTAL"),IF(AND('[8]INVESTIGADOR_Grupo Edad'!$AL131&lt;&gt;"",'[8]INVESTIGADOR_Grupo Edad'!$AL131&lt;&gt;0),'[8]INVESTIGADOR_Grupo Edad'!$AL131,""),IF($A133="TOTAL",SUM(INDIRECT("W4:W"&amp;ROW()-1)),""))</f>
        <v/>
      </c>
      <c r="X133" s="3" t="str">
        <f ca="1">IF(AND($A133&lt;&gt;"",$A133&lt;&gt;"TOTAL"),IF(AND('[8]INVESTIGADOR_Grupo Edad'!$AN131&lt;&gt;"",'[8]INVESTIGADOR_Grupo Edad'!$AN131&lt;&gt;0),'[8]INVESTIGADOR_Grupo Edad'!$AN131,""),IF($A133="TOTAL",SUM(INDIRECT("X4:X"&amp;ROW()-1)),""))</f>
        <v/>
      </c>
      <c r="Y133" s="3" t="str">
        <f t="shared" ref="Y133:Y196" ca="1" si="45">IF(AND($A133&lt;&gt;"",$A133&lt;&gt;"TOTAL"),SUM(W133:X133),IF($A133="TOTAL",SUM(INDIRECT("Y4:Y"&amp;ROW()-1)),""))</f>
        <v/>
      </c>
      <c r="Z133" s="3" t="str">
        <f ca="1">IF(AND($A133&lt;&gt;"",$A133&lt;&gt;"TOTAL"),IF(AND('[8]INVESTIGADOR_Grupo Edad'!$AQ131&lt;&gt;"",'[8]INVESTIGADOR_Grupo Edad'!$AQ131&lt;&gt;0),'[8]INVESTIGADOR_Grupo Edad'!$AQ131,""),IF($A133="TOTAL",SUM(INDIRECT("Z4:Z"&amp;ROW()-1)),""))</f>
        <v/>
      </c>
      <c r="AA133" s="3" t="str">
        <f ca="1">IF(AND($A133&lt;&gt;"",$A133&lt;&gt;"TOTAL"),IF(AND('[8]INVESTIGADOR_Grupo Edad'!$AS131&lt;&gt;"",'[8]INVESTIGADOR_Grupo Edad'!$AS131&lt;&gt;0),'[8]INVESTIGADOR_Grupo Edad'!$AS131,""),IF($A133="TOTAL",SUM(INDIRECT("AA4:AA"&amp;ROW()-1)),""))</f>
        <v/>
      </c>
      <c r="AB133" s="3" t="str">
        <f t="shared" ref="AB133:AB196" ca="1" si="46">IF(AND($A133&lt;&gt;"",$A133&lt;&gt;"TOTAL"),SUM(Z133:AA133),IF($A133="TOTAL",SUM(INDIRECT("AB4:AB"&amp;ROW()-1)),""))</f>
        <v/>
      </c>
      <c r="AC133" s="3" t="str">
        <f ca="1">IF(AND($A133&lt;&gt;"",$A133&lt;&gt;"TOTAL"),IF(AND('[8]INVESTIGADOR_Grupo Edad'!$AV131&lt;&gt;"",'[8]INVESTIGADOR_Grupo Edad'!$AV131&lt;&gt;0),'[8]INVESTIGADOR_Grupo Edad'!$AV131,""),IF($A133="TOTAL",SUM(INDIRECT("AC4:AC"&amp;ROW()-1)),""))</f>
        <v/>
      </c>
      <c r="AD133" s="3" t="str">
        <f ca="1">IF(AND($A133&lt;&gt;"",$A133&lt;&gt;"TOTAL"),IF(AND('[8]INVESTIGADOR_Grupo Edad'!$AX131&lt;&gt;"",'[8]INVESTIGADOR_Grupo Edad'!$AX131&lt;&gt;0),'[8]INVESTIGADOR_Grupo Edad'!$AX131,""),IF($A133="TOTAL",SUM(INDIRECT("AD4:AD"&amp;ROW()-1)),""))</f>
        <v/>
      </c>
      <c r="AE133" s="3" t="str">
        <f t="shared" ref="AE133:AE196" ca="1" si="47">IF(AND($A133&lt;&gt;"",$A133&lt;&gt;"TOTAL"),SUM(AC133:AD133),IF($A133="TOTAL",SUM(INDIRECT("AE4:AE"&amp;ROW()-1)),""))</f>
        <v/>
      </c>
      <c r="AF133" s="3" t="str">
        <f ca="1">IF(AND($A133&lt;&gt;"",$A133&lt;&gt;"TOTAL"),IF(AND('[8]INVESTIGADOR_Grupo Edad'!$BA131&lt;&gt;"",'[8]INVESTIGADOR_Grupo Edad'!$BA131&lt;&gt;0),'[8]INVESTIGADOR_Grupo Edad'!$BA131,""),IF($A133="TOTAL",SUM(INDIRECT("AF4:AF"&amp;ROW()-1)),""))</f>
        <v/>
      </c>
      <c r="AG133" s="3" t="str">
        <f ca="1">IF(AND($A133&lt;&gt;"",$A133&lt;&gt;"TOTAL"),IF(AND('[8]INVESTIGADOR_Grupo Edad'!$BC131&lt;&gt;"",'[8]INVESTIGADOR_Grupo Edad'!$BC131&lt;&gt;0),'[8]INVESTIGADOR_Grupo Edad'!$BC131,""),IF($A133="TOTAL",SUM(INDIRECT("AG4:AG"&amp;ROW()-1)),""))</f>
        <v/>
      </c>
      <c r="AH133" s="3" t="str">
        <f t="shared" ref="AH133:AH196" ca="1" si="48">IF(AND($A133&lt;&gt;"",$A133&lt;&gt;"TOTAL"),SUM(AF133:AG133),IF($A133="TOTAL",SUM(INDIRECT("AH4:AH"&amp;ROW()-1)),""))</f>
        <v/>
      </c>
      <c r="AI133" s="3" t="str">
        <f ca="1">IF(AND($A133&lt;&gt;"",$A133&lt;&gt;"TOTAL"),IF(AND('[8]INVESTIGADOR_Grupo Edad'!$BF131&lt;&gt;"",'[8]INVESTIGADOR_Grupo Edad'!$BF131&lt;&gt;0),'[8]INVESTIGADOR_Grupo Edad'!$BF131,""),IF($A133="TOTAL",SUM(INDIRECT("AI4:AI"&amp;ROW()-1)),""))</f>
        <v/>
      </c>
      <c r="AJ133" s="3" t="str">
        <f ca="1">IF(AND($A133&lt;&gt;"",$A133&lt;&gt;"TOTAL"),IF(AND('[8]INVESTIGADOR_Grupo Edad'!$BH131&lt;&gt;"",'[8]INVESTIGADOR_Grupo Edad'!$BH131&lt;&gt;0),'[8]INVESTIGADOR_Grupo Edad'!$BH131,""),IF($A133="TOTAL",SUM(INDIRECT("AJ4:AJ"&amp;ROW()-1)),""))</f>
        <v/>
      </c>
      <c r="AK133" s="3" t="str">
        <f t="shared" ref="AK133:AK196" ca="1" si="49">IF(AND($A133&lt;&gt;"",$A133&lt;&gt;"TOTAL"),SUM(AI133:AJ133),IF($A133="TOTAL",SUM(INDIRECT("AK4:AK"&amp;ROW()-1)),""))</f>
        <v/>
      </c>
      <c r="AL133" s="3" t="str">
        <f ca="1">IF(AND($A133&lt;&gt;"",$A133&lt;&gt;"TOTAL"),IF(AND('[8]INVESTIGADOR_Grupo Edad'!$BK131&lt;&gt;"",'[8]INVESTIGADOR_Grupo Edad'!$BK131&lt;&gt;0),'[8]INVESTIGADOR_Grupo Edad'!$BK131,""),IF($A133="TOTAL",SUM(INDIRECT("AL4:AL"&amp;ROW()-1)),""))</f>
        <v/>
      </c>
      <c r="AM133" s="3" t="str">
        <f ca="1">IF(AND($A133&lt;&gt;"",$A133&lt;&gt;"TOTAL"),IF(AND('[8]INVESTIGADOR_Grupo Edad'!$BM131&lt;&gt;"",'[8]INVESTIGADOR_Grupo Edad'!$BM131&lt;&gt;0),'[8]INVESTIGADOR_Grupo Edad'!$BM131,""),IF($A133="TOTAL",SUM(INDIRECT("AM4:AM"&amp;ROW()-1)),""))</f>
        <v/>
      </c>
      <c r="AN133" s="3" t="str">
        <f t="shared" ref="AN133:AN196" ca="1" si="50">IF(AND($A133&lt;&gt;"",$A133&lt;&gt;"TOTAL"),SUM(AL133:AM133),IF($A133="TOTAL",SUM(INDIRECT("AN4:AN"&amp;ROW()-1)),""))</f>
        <v/>
      </c>
      <c r="AO133" s="3" t="str">
        <f ca="1">IF(AND($A133&lt;&gt;"",$A133&lt;&gt;"TOTAL"),IF(AND('[8]INVESTIGADOR_Grupo Edad'!$BP131&lt;&gt;"",'[8]INVESTIGADOR_Grupo Edad'!$BP131&lt;&gt;0),'[8]INVESTIGADOR_Grupo Edad'!$BP131,""),IF($A133="TOTAL",SUM(INDIRECT("AO4:AO"&amp;ROW()-1)),""))</f>
        <v/>
      </c>
      <c r="AP133" s="3" t="str">
        <f ca="1">IF(AND($A133&lt;&gt;"",$A133&lt;&gt;"TOTAL"),IF(AND('[8]INVESTIGADOR_Grupo Edad'!$BR131&lt;&gt;"",'[8]INVESTIGADOR_Grupo Edad'!$BR131&lt;&gt;0),'[8]INVESTIGADOR_Grupo Edad'!$BR131,""),IF($A133="TOTAL",SUM(INDIRECT("AP4:AP"&amp;ROW()-1)),""))</f>
        <v/>
      </c>
      <c r="AQ133" s="3" t="str">
        <f t="shared" ref="AQ133:AQ196" ca="1" si="51">IF(AND($A133&lt;&gt;"",$A133&lt;&gt;"TOTAL"),SUM(AO133:AP133),IF($A133="TOTAL",SUM(INDIRECT("AQ4:AQ"&amp;ROW()-1)),""))</f>
        <v/>
      </c>
      <c r="AR133" s="3" t="str">
        <f ca="1">IF(AND($A133&lt;&gt;"",$A133&lt;&gt;"TOTAL"),IF(AND('[8]INVESTIGADOR_Grupo Edad'!$BU131&lt;&gt;"",'[8]INVESTIGADOR_Grupo Edad'!$BU131&lt;&gt;0),'[8]INVESTIGADOR_Grupo Edad'!$BU131,""),IF($A133="TOTAL",SUM(INDIRECT("AR4:AR"&amp;ROW()-1)),""))</f>
        <v/>
      </c>
      <c r="AS133" s="3" t="str">
        <f ca="1">IF(AND($A133&lt;&gt;"",$A133&lt;&gt;"TOTAL"),IF(AND('[8]INVESTIGADOR_Grupo Edad'!$BW131&lt;&gt;"",'[8]INVESTIGADOR_Grupo Edad'!$BW131&lt;&gt;0),'[8]INVESTIGADOR_Grupo Edad'!$BW131,""),IF($A133="TOTAL",SUM(INDIRECT("AS4:AS"&amp;ROW()-1)),""))</f>
        <v/>
      </c>
      <c r="AT133" s="3" t="str">
        <f t="shared" ref="AT133:AT196" ca="1" si="52">IF(AND($A133&lt;&gt;"",$A133&lt;&gt;"TOTAL"),SUM(AR133:AS133),IF($A133="TOTAL",SUM(INDIRECT("AT4:AT"&amp;ROW()-1)),""))</f>
        <v/>
      </c>
      <c r="AU133" s="3" t="str">
        <f ca="1">IF(AND($A133&lt;&gt;"",$A133&lt;&gt;"TOTAL"),IF(AND('[8]INVESTIGADOR_Grupo Edad'!$BZ131&lt;&gt;"",'[8]INVESTIGADOR_Grupo Edad'!$BZ131&lt;&gt;0),'[8]INVESTIGADOR_Grupo Edad'!$BZ131,""),IF($A133="TOTAL",SUM(INDIRECT("AU4:AU"&amp;ROW()-1)),""))</f>
        <v/>
      </c>
      <c r="AV133" s="3" t="str">
        <f ca="1">IF(AND($A133&lt;&gt;"",$A133&lt;&gt;"TOTAL"),IF(AND('[8]INVESTIGADOR_Grupo Edad'!$CB131&lt;&gt;"",'[8]INVESTIGADOR_Grupo Edad'!$CB131&lt;&gt;0),'[8]INVESTIGADOR_Grupo Edad'!$CB131,""),IF($A133="TOTAL",SUM(INDIRECT("AV4:AV"&amp;ROW()-1)),""))</f>
        <v/>
      </c>
      <c r="AW133" s="3" t="str">
        <f t="shared" ref="AW133:AW196" ca="1" si="53">IF(AND($A133&lt;&gt;"",$A133&lt;&gt;"TOTAL"),SUM(AU133:AV133),IF($A133="TOTAL",SUM(INDIRECT("AW4:AW"&amp;ROW()-1)),""))</f>
        <v/>
      </c>
      <c r="AX133" s="3" t="str">
        <f ca="1">IF(AND($A133&lt;&gt;"",$A133&lt;&gt;"TOTAL"),IF(AND('[8]INVESTIGADOR_Grupo Edad'!$CE131&lt;&gt;"",'[8]INVESTIGADOR_Grupo Edad'!$CE131&lt;&gt;0),'[8]INVESTIGADOR_Grupo Edad'!$CE131,""),IF($A133="TOTAL",SUM(INDIRECT("AX4:AX"&amp;ROW()-1)),""))</f>
        <v/>
      </c>
      <c r="AY133" s="3" t="str">
        <f ca="1">IF(AND($A133&lt;&gt;"",$A133&lt;&gt;"TOTAL"),IF(AND('[8]INVESTIGADOR_Grupo Edad'!$CG131&lt;&gt;"",'[8]INVESTIGADOR_Grupo Edad'!$CG131&lt;&gt;0),'[8]INVESTIGADOR_Grupo Edad'!$CG131,""),IF($A133="TOTAL",SUM(INDIRECT("AY4:AY"&amp;ROW()-1)),""))</f>
        <v/>
      </c>
      <c r="AZ133" s="3" t="str">
        <f t="shared" ref="AZ133:AZ196" ca="1" si="54">IF(AND($A133&lt;&gt;"",$A133&lt;&gt;"TOTAL"),SUM(AX133:AY133),IF($A133="TOTAL",SUM(INDIRECT("AZ4:AZ"&amp;ROW()-1)),""))</f>
        <v/>
      </c>
      <c r="BA133" s="3" t="str">
        <f ca="1">IF(AND($A133&lt;&gt;"",$A133&lt;&gt;"TOTAL"),IF(AND('[8]INVESTIGADOR_Grupo Edad'!$CJ131&lt;&gt;"",'[8]INVESTIGADOR_Grupo Edad'!$CJ131&lt;&gt;0),'[8]INVESTIGADOR_Grupo Edad'!$CJ131,""),IF($A133="TOTAL",SUM(INDIRECT("BA4:BA"&amp;ROW()-1)),""))</f>
        <v/>
      </c>
      <c r="BB133" s="3" t="str">
        <f ca="1">IF(AND($A133&lt;&gt;"",$A133&lt;&gt;"TOTAL"),IF(AND('[8]INVESTIGADOR_Grupo Edad'!$CL131&lt;&gt;"",'[8]INVESTIGADOR_Grupo Edad'!$CL131&lt;&gt;0),'[8]INVESTIGADOR_Grupo Edad'!$CL131,""),IF($A133="TOTAL",SUM(INDIRECT("BB4:BB"&amp;ROW()-1)),""))</f>
        <v/>
      </c>
      <c r="BC133" s="3" t="str">
        <f t="shared" ref="BC133:BC196" ca="1" si="55">IF(AND($A133&lt;&gt;"",$A133&lt;&gt;"TOTAL"),SUM(BA133:BB133),IF($A133="TOTAL",SUM(INDIRECT("BC4:BC"&amp;ROW()-1)),""))</f>
        <v/>
      </c>
      <c r="BD133" s="3" t="str">
        <f ca="1">IF(AND($A133&lt;&gt;"",$A133&lt;&gt;"TOTAL"),IF(AND('[8]INVESTIGADOR_Grupo Edad'!$CO131&lt;&gt;"",'[8]INVESTIGADOR_Grupo Edad'!$CO131&lt;&gt;0),'[8]INVESTIGADOR_Grupo Edad'!$CO131,""),IF($A133="TOTAL",SUM(INDIRECT("BD4:BD"&amp;ROW()-1)),""))</f>
        <v/>
      </c>
      <c r="BE133" s="3" t="str">
        <f ca="1">IF(AND($A133&lt;&gt;"",$A133&lt;&gt;"TOTAL"),IF(AND('[8]INVESTIGADOR_Grupo Edad'!$CQ131&lt;&gt;"",'[8]INVESTIGADOR_Grupo Edad'!$CQ131&lt;&gt;0),'[8]INVESTIGADOR_Grupo Edad'!$CQ131,""),IF($A133="TOTAL",SUM(INDIRECT("BE4:BE"&amp;ROW()-1)),""))</f>
        <v/>
      </c>
      <c r="BF133" s="3" t="str">
        <f t="shared" ref="BF133:BF196" ca="1" si="56">IF(AND($A133&lt;&gt;"",$A133&lt;&gt;"TOTAL"),SUM(BD133:BE133),IF($A133="TOTAL",SUM(INDIRECT("BF4:BF"&amp;ROW()-1)),""))</f>
        <v/>
      </c>
    </row>
    <row r="134" spans="1:58" x14ac:dyDescent="0.2">
      <c r="A134" s="25" t="str">
        <f>IF('[8]INVESTIGADOR_Grupo Edad'!$B132&lt;&gt;"",'[8]INVESTIGADOR_Grupo Edad'!$B132,IF(AND('[8]INVESTIGADOR_Grupo Edad'!$B132="",'[8]INVESTIGADOR_Grupo Edad'!$B133="",'[8]INVESTIGADOR_Grupo Edad'!$B131=""),"","TOTAL"))</f>
        <v/>
      </c>
      <c r="B134" s="3" t="str">
        <f ca="1">IF(AND($A134&lt;&gt;"",$A134&lt;&gt;"TOTAL"),IF(AND('[8]INVESTIGADOR_Grupo Edad'!$C132&lt;&gt;"",'[8]INVESTIGADOR_Grupo Edad'!$C132&lt;&gt;0),'[8]INVESTIGADOR_Grupo Edad'!$C132,""),IF($A134="TOTAL",SUM(INDIRECT("B4:B"&amp;ROW()-1)),""))</f>
        <v/>
      </c>
      <c r="C134" s="3" t="str">
        <f ca="1">IF(AND($A134&lt;&gt;"",$A134&lt;&gt;"TOTAL"),IF(AND('[8]INVESTIGADOR_Grupo Edad'!$E132&lt;&gt;"",'[8]INVESTIGADOR_Grupo Edad'!$E132&lt;&gt;0),'[8]INVESTIGADOR_Grupo Edad'!$E132,""),IF($A134="TOTAL",SUM(INDIRECT("C4:C"&amp;ROW()-1)),""))</f>
        <v/>
      </c>
      <c r="D134" s="3" t="str">
        <f t="shared" ca="1" si="38"/>
        <v/>
      </c>
      <c r="E134" s="3" t="str">
        <f ca="1">IF(AND($A134&lt;&gt;"",$A134&lt;&gt;"TOTAL"),IF(AND('[8]INVESTIGADOR_Grupo Edad'!$H132&lt;&gt;"",'[8]INVESTIGADOR_Grupo Edad'!$H132&lt;&gt;0),'[8]INVESTIGADOR_Grupo Edad'!$H132,""),IF($A134="TOTAL",SUM(INDIRECT("E4:E"&amp;ROW()-1)),""))</f>
        <v/>
      </c>
      <c r="F134" s="3" t="str">
        <f ca="1">IF(AND($A134&lt;&gt;"",$A134&lt;&gt;"TOTAL"),IF(AND('[8]INVESTIGADOR_Grupo Edad'!$J132&lt;&gt;"",'[8]INVESTIGADOR_Grupo Edad'!$J132&lt;&gt;0),'[8]INVESTIGADOR_Grupo Edad'!$J132,""),IF($A134="TOTAL",SUM(INDIRECT("F4:F"&amp;ROW()-1)),""))</f>
        <v/>
      </c>
      <c r="G134" s="3" t="str">
        <f t="shared" ca="1" si="39"/>
        <v/>
      </c>
      <c r="H134" s="3" t="str">
        <f ca="1">IF(AND($A134&lt;&gt;"",$A134&lt;&gt;"TOTAL"),IF(AND('[8]INVESTIGADOR_Grupo Edad'!$M132&lt;&gt;"",'[8]INVESTIGADOR_Grupo Edad'!$M132&lt;&gt;0),'[8]INVESTIGADOR_Grupo Edad'!$M132,""),IF($A134="TOTAL",SUM(INDIRECT("H4:H"&amp;ROW()-1)),""))</f>
        <v/>
      </c>
      <c r="I134" s="3" t="str">
        <f ca="1">IF(AND($A134&lt;&gt;"",$A134&lt;&gt;"TOTAL"),IF(AND('[8]INVESTIGADOR_Grupo Edad'!$O132&lt;&gt;"",'[8]INVESTIGADOR_Grupo Edad'!$O132&lt;&gt;0),'[8]INVESTIGADOR_Grupo Edad'!$O132,""),IF($A134="TOTAL",SUM(INDIRECT("I4:I"&amp;ROW()-1)),""))</f>
        <v/>
      </c>
      <c r="J134" s="3" t="str">
        <f t="shared" ca="1" si="40"/>
        <v/>
      </c>
      <c r="K134" s="3" t="str">
        <f ca="1">IF(AND($A134&lt;&gt;"",$A134&lt;&gt;"TOTAL"),IF(AND('[8]INVESTIGADOR_Grupo Edad'!$R132&lt;&gt;"",'[8]INVESTIGADOR_Grupo Edad'!$R132&lt;&gt;0),'[8]INVESTIGADOR_Grupo Edad'!$R132,""),IF($A134="TOTAL",SUM(INDIRECT("K4:K"&amp;ROW()-1)),""))</f>
        <v/>
      </c>
      <c r="L134" s="3" t="str">
        <f ca="1">IF(AND($A134&lt;&gt;"",$A134&lt;&gt;"TOTAL"),IF(AND('[8]INVESTIGADOR_Grupo Edad'!$T132&lt;&gt;"",'[8]INVESTIGADOR_Grupo Edad'!$T132&lt;&gt;0),'[8]INVESTIGADOR_Grupo Edad'!$T132,""),IF($A134="TOTAL",SUM(INDIRECT("L4:L"&amp;ROW()-1)),""))</f>
        <v/>
      </c>
      <c r="M134" s="3" t="str">
        <f t="shared" ca="1" si="41"/>
        <v/>
      </c>
      <c r="N134" s="3" t="str">
        <f ca="1">IF(AND($A134&lt;&gt;"",$A134&lt;&gt;"TOTAL"),IF(AND('[8]INVESTIGADOR_Grupo Edad'!$W132&lt;&gt;"",'[8]INVESTIGADOR_Grupo Edad'!$W132&lt;&gt;0),'[8]INVESTIGADOR_Grupo Edad'!$W132,""),IF($A134="TOTAL",SUM(INDIRECT("N4:N"&amp;ROW()-1)),""))</f>
        <v/>
      </c>
      <c r="O134" s="3" t="str">
        <f ca="1">IF(AND($A134&lt;&gt;"",$A134&lt;&gt;"TOTAL"),IF(AND('[8]INVESTIGADOR_Grupo Edad'!$Y132&lt;&gt;"",'[8]INVESTIGADOR_Grupo Edad'!$Y132&lt;&gt;0),'[8]INVESTIGADOR_Grupo Edad'!$Y132,""),IF($A134="TOTAL",SUM(INDIRECT("O4:O"&amp;ROW()-1)),""))</f>
        <v/>
      </c>
      <c r="P134" s="3" t="str">
        <f t="shared" ca="1" si="42"/>
        <v/>
      </c>
      <c r="Q134" s="3" t="str">
        <f ca="1">IF(AND($A134&lt;&gt;"",$A134&lt;&gt;"TOTAL"),IF(AND('[8]INVESTIGADOR_Grupo Edad'!$AB132&lt;&gt;"",'[8]INVESTIGADOR_Grupo Edad'!$AB132&lt;&gt;0),'[8]INVESTIGADOR_Grupo Edad'!$AB132,""),IF($A134="TOTAL",SUM(INDIRECT("Q4:Q"&amp;ROW()-1)),""))</f>
        <v/>
      </c>
      <c r="R134" s="3" t="str">
        <f ca="1">IF(AND($A134&lt;&gt;"",$A134&lt;&gt;"TOTAL"),IF(AND('[8]INVESTIGADOR_Grupo Edad'!$AD132&lt;&gt;"",'[8]INVESTIGADOR_Grupo Edad'!$AD132&lt;&gt;0),'[8]INVESTIGADOR_Grupo Edad'!$AD132,""),IF($A134="TOTAL",SUM(INDIRECT("R4:R"&amp;ROW()-1)),""))</f>
        <v/>
      </c>
      <c r="S134" s="3" t="str">
        <f t="shared" ca="1" si="43"/>
        <v/>
      </c>
      <c r="T134" s="3" t="str">
        <f ca="1">IF(AND($A134&lt;&gt;"",$A134&lt;&gt;"TOTAL"),IF(AND('[8]INVESTIGADOR_Grupo Edad'!$AG132&lt;&gt;"",'[8]INVESTIGADOR_Grupo Edad'!$AG132&lt;&gt;0),'[8]INVESTIGADOR_Grupo Edad'!$AG132,""),IF($A134="TOTAL",SUM(INDIRECT("T4:T"&amp;ROW()-1)),""))</f>
        <v/>
      </c>
      <c r="U134" s="3" t="str">
        <f ca="1">IF(AND($A134&lt;&gt;"",$A134&lt;&gt;"TOTAL"),IF(AND('[8]INVESTIGADOR_Grupo Edad'!$AI132&lt;&gt;"",'[8]INVESTIGADOR_Grupo Edad'!$AI132&lt;&gt;0),'[8]INVESTIGADOR_Grupo Edad'!$AI132,""),IF($A134="TOTAL",SUM(INDIRECT("U4:U"&amp;ROW()-1)),""))</f>
        <v/>
      </c>
      <c r="V134" s="3" t="str">
        <f t="shared" ca="1" si="44"/>
        <v/>
      </c>
      <c r="W134" s="3" t="str">
        <f ca="1">IF(AND($A134&lt;&gt;"",$A134&lt;&gt;"TOTAL"),IF(AND('[8]INVESTIGADOR_Grupo Edad'!$AL132&lt;&gt;"",'[8]INVESTIGADOR_Grupo Edad'!$AL132&lt;&gt;0),'[8]INVESTIGADOR_Grupo Edad'!$AL132,""),IF($A134="TOTAL",SUM(INDIRECT("W4:W"&amp;ROW()-1)),""))</f>
        <v/>
      </c>
      <c r="X134" s="3" t="str">
        <f ca="1">IF(AND($A134&lt;&gt;"",$A134&lt;&gt;"TOTAL"),IF(AND('[8]INVESTIGADOR_Grupo Edad'!$AN132&lt;&gt;"",'[8]INVESTIGADOR_Grupo Edad'!$AN132&lt;&gt;0),'[8]INVESTIGADOR_Grupo Edad'!$AN132,""),IF($A134="TOTAL",SUM(INDIRECT("X4:X"&amp;ROW()-1)),""))</f>
        <v/>
      </c>
      <c r="Y134" s="3" t="str">
        <f t="shared" ca="1" si="45"/>
        <v/>
      </c>
      <c r="Z134" s="3" t="str">
        <f ca="1">IF(AND($A134&lt;&gt;"",$A134&lt;&gt;"TOTAL"),IF(AND('[8]INVESTIGADOR_Grupo Edad'!$AQ132&lt;&gt;"",'[8]INVESTIGADOR_Grupo Edad'!$AQ132&lt;&gt;0),'[8]INVESTIGADOR_Grupo Edad'!$AQ132,""),IF($A134="TOTAL",SUM(INDIRECT("Z4:Z"&amp;ROW()-1)),""))</f>
        <v/>
      </c>
      <c r="AA134" s="3" t="str">
        <f ca="1">IF(AND($A134&lt;&gt;"",$A134&lt;&gt;"TOTAL"),IF(AND('[8]INVESTIGADOR_Grupo Edad'!$AS132&lt;&gt;"",'[8]INVESTIGADOR_Grupo Edad'!$AS132&lt;&gt;0),'[8]INVESTIGADOR_Grupo Edad'!$AS132,""),IF($A134="TOTAL",SUM(INDIRECT("AA4:AA"&amp;ROW()-1)),""))</f>
        <v/>
      </c>
      <c r="AB134" s="3" t="str">
        <f t="shared" ca="1" si="46"/>
        <v/>
      </c>
      <c r="AC134" s="3" t="str">
        <f ca="1">IF(AND($A134&lt;&gt;"",$A134&lt;&gt;"TOTAL"),IF(AND('[8]INVESTIGADOR_Grupo Edad'!$AV132&lt;&gt;"",'[8]INVESTIGADOR_Grupo Edad'!$AV132&lt;&gt;0),'[8]INVESTIGADOR_Grupo Edad'!$AV132,""),IF($A134="TOTAL",SUM(INDIRECT("AC4:AC"&amp;ROW()-1)),""))</f>
        <v/>
      </c>
      <c r="AD134" s="3" t="str">
        <f ca="1">IF(AND($A134&lt;&gt;"",$A134&lt;&gt;"TOTAL"),IF(AND('[8]INVESTIGADOR_Grupo Edad'!$AX132&lt;&gt;"",'[8]INVESTIGADOR_Grupo Edad'!$AX132&lt;&gt;0),'[8]INVESTIGADOR_Grupo Edad'!$AX132,""),IF($A134="TOTAL",SUM(INDIRECT("AD4:AD"&amp;ROW()-1)),""))</f>
        <v/>
      </c>
      <c r="AE134" s="3" t="str">
        <f t="shared" ca="1" si="47"/>
        <v/>
      </c>
      <c r="AF134" s="3" t="str">
        <f ca="1">IF(AND($A134&lt;&gt;"",$A134&lt;&gt;"TOTAL"),IF(AND('[8]INVESTIGADOR_Grupo Edad'!$BA132&lt;&gt;"",'[8]INVESTIGADOR_Grupo Edad'!$BA132&lt;&gt;0),'[8]INVESTIGADOR_Grupo Edad'!$BA132,""),IF($A134="TOTAL",SUM(INDIRECT("AF4:AF"&amp;ROW()-1)),""))</f>
        <v/>
      </c>
      <c r="AG134" s="3" t="str">
        <f ca="1">IF(AND($A134&lt;&gt;"",$A134&lt;&gt;"TOTAL"),IF(AND('[8]INVESTIGADOR_Grupo Edad'!$BC132&lt;&gt;"",'[8]INVESTIGADOR_Grupo Edad'!$BC132&lt;&gt;0),'[8]INVESTIGADOR_Grupo Edad'!$BC132,""),IF($A134="TOTAL",SUM(INDIRECT("AG4:AG"&amp;ROW()-1)),""))</f>
        <v/>
      </c>
      <c r="AH134" s="3" t="str">
        <f t="shared" ca="1" si="48"/>
        <v/>
      </c>
      <c r="AI134" s="3" t="str">
        <f ca="1">IF(AND($A134&lt;&gt;"",$A134&lt;&gt;"TOTAL"),IF(AND('[8]INVESTIGADOR_Grupo Edad'!$BF132&lt;&gt;"",'[8]INVESTIGADOR_Grupo Edad'!$BF132&lt;&gt;0),'[8]INVESTIGADOR_Grupo Edad'!$BF132,""),IF($A134="TOTAL",SUM(INDIRECT("AI4:AI"&amp;ROW()-1)),""))</f>
        <v/>
      </c>
      <c r="AJ134" s="3" t="str">
        <f ca="1">IF(AND($A134&lt;&gt;"",$A134&lt;&gt;"TOTAL"),IF(AND('[8]INVESTIGADOR_Grupo Edad'!$BH132&lt;&gt;"",'[8]INVESTIGADOR_Grupo Edad'!$BH132&lt;&gt;0),'[8]INVESTIGADOR_Grupo Edad'!$BH132,""),IF($A134="TOTAL",SUM(INDIRECT("AJ4:AJ"&amp;ROW()-1)),""))</f>
        <v/>
      </c>
      <c r="AK134" s="3" t="str">
        <f t="shared" ca="1" si="49"/>
        <v/>
      </c>
      <c r="AL134" s="3" t="str">
        <f ca="1">IF(AND($A134&lt;&gt;"",$A134&lt;&gt;"TOTAL"),IF(AND('[8]INVESTIGADOR_Grupo Edad'!$BK132&lt;&gt;"",'[8]INVESTIGADOR_Grupo Edad'!$BK132&lt;&gt;0),'[8]INVESTIGADOR_Grupo Edad'!$BK132,""),IF($A134="TOTAL",SUM(INDIRECT("AL4:AL"&amp;ROW()-1)),""))</f>
        <v/>
      </c>
      <c r="AM134" s="3" t="str">
        <f ca="1">IF(AND($A134&lt;&gt;"",$A134&lt;&gt;"TOTAL"),IF(AND('[8]INVESTIGADOR_Grupo Edad'!$BM132&lt;&gt;"",'[8]INVESTIGADOR_Grupo Edad'!$BM132&lt;&gt;0),'[8]INVESTIGADOR_Grupo Edad'!$BM132,""),IF($A134="TOTAL",SUM(INDIRECT("AM4:AM"&amp;ROW()-1)),""))</f>
        <v/>
      </c>
      <c r="AN134" s="3" t="str">
        <f t="shared" ca="1" si="50"/>
        <v/>
      </c>
      <c r="AO134" s="3" t="str">
        <f ca="1">IF(AND($A134&lt;&gt;"",$A134&lt;&gt;"TOTAL"),IF(AND('[8]INVESTIGADOR_Grupo Edad'!$BP132&lt;&gt;"",'[8]INVESTIGADOR_Grupo Edad'!$BP132&lt;&gt;0),'[8]INVESTIGADOR_Grupo Edad'!$BP132,""),IF($A134="TOTAL",SUM(INDIRECT("AO4:AO"&amp;ROW()-1)),""))</f>
        <v/>
      </c>
      <c r="AP134" s="3" t="str">
        <f ca="1">IF(AND($A134&lt;&gt;"",$A134&lt;&gt;"TOTAL"),IF(AND('[8]INVESTIGADOR_Grupo Edad'!$BR132&lt;&gt;"",'[8]INVESTIGADOR_Grupo Edad'!$BR132&lt;&gt;0),'[8]INVESTIGADOR_Grupo Edad'!$BR132,""),IF($A134="TOTAL",SUM(INDIRECT("AP4:AP"&amp;ROW()-1)),""))</f>
        <v/>
      </c>
      <c r="AQ134" s="3" t="str">
        <f t="shared" ca="1" si="51"/>
        <v/>
      </c>
      <c r="AR134" s="3" t="str">
        <f ca="1">IF(AND($A134&lt;&gt;"",$A134&lt;&gt;"TOTAL"),IF(AND('[8]INVESTIGADOR_Grupo Edad'!$BU132&lt;&gt;"",'[8]INVESTIGADOR_Grupo Edad'!$BU132&lt;&gt;0),'[8]INVESTIGADOR_Grupo Edad'!$BU132,""),IF($A134="TOTAL",SUM(INDIRECT("AR4:AR"&amp;ROW()-1)),""))</f>
        <v/>
      </c>
      <c r="AS134" s="3" t="str">
        <f ca="1">IF(AND($A134&lt;&gt;"",$A134&lt;&gt;"TOTAL"),IF(AND('[8]INVESTIGADOR_Grupo Edad'!$BW132&lt;&gt;"",'[8]INVESTIGADOR_Grupo Edad'!$BW132&lt;&gt;0),'[8]INVESTIGADOR_Grupo Edad'!$BW132,""),IF($A134="TOTAL",SUM(INDIRECT("AS4:AS"&amp;ROW()-1)),""))</f>
        <v/>
      </c>
      <c r="AT134" s="3" t="str">
        <f t="shared" ca="1" si="52"/>
        <v/>
      </c>
      <c r="AU134" s="3" t="str">
        <f ca="1">IF(AND($A134&lt;&gt;"",$A134&lt;&gt;"TOTAL"),IF(AND('[8]INVESTIGADOR_Grupo Edad'!$BZ132&lt;&gt;"",'[8]INVESTIGADOR_Grupo Edad'!$BZ132&lt;&gt;0),'[8]INVESTIGADOR_Grupo Edad'!$BZ132,""),IF($A134="TOTAL",SUM(INDIRECT("AU4:AU"&amp;ROW()-1)),""))</f>
        <v/>
      </c>
      <c r="AV134" s="3" t="str">
        <f ca="1">IF(AND($A134&lt;&gt;"",$A134&lt;&gt;"TOTAL"),IF(AND('[8]INVESTIGADOR_Grupo Edad'!$CB132&lt;&gt;"",'[8]INVESTIGADOR_Grupo Edad'!$CB132&lt;&gt;0),'[8]INVESTIGADOR_Grupo Edad'!$CB132,""),IF($A134="TOTAL",SUM(INDIRECT("AV4:AV"&amp;ROW()-1)),""))</f>
        <v/>
      </c>
      <c r="AW134" s="3" t="str">
        <f t="shared" ca="1" si="53"/>
        <v/>
      </c>
      <c r="AX134" s="3" t="str">
        <f ca="1">IF(AND($A134&lt;&gt;"",$A134&lt;&gt;"TOTAL"),IF(AND('[8]INVESTIGADOR_Grupo Edad'!$CE132&lt;&gt;"",'[8]INVESTIGADOR_Grupo Edad'!$CE132&lt;&gt;0),'[8]INVESTIGADOR_Grupo Edad'!$CE132,""),IF($A134="TOTAL",SUM(INDIRECT("AX4:AX"&amp;ROW()-1)),""))</f>
        <v/>
      </c>
      <c r="AY134" s="3" t="str">
        <f ca="1">IF(AND($A134&lt;&gt;"",$A134&lt;&gt;"TOTAL"),IF(AND('[8]INVESTIGADOR_Grupo Edad'!$CG132&lt;&gt;"",'[8]INVESTIGADOR_Grupo Edad'!$CG132&lt;&gt;0),'[8]INVESTIGADOR_Grupo Edad'!$CG132,""),IF($A134="TOTAL",SUM(INDIRECT("AY4:AY"&amp;ROW()-1)),""))</f>
        <v/>
      </c>
      <c r="AZ134" s="3" t="str">
        <f t="shared" ca="1" si="54"/>
        <v/>
      </c>
      <c r="BA134" s="3" t="str">
        <f ca="1">IF(AND($A134&lt;&gt;"",$A134&lt;&gt;"TOTAL"),IF(AND('[8]INVESTIGADOR_Grupo Edad'!$CJ132&lt;&gt;"",'[8]INVESTIGADOR_Grupo Edad'!$CJ132&lt;&gt;0),'[8]INVESTIGADOR_Grupo Edad'!$CJ132,""),IF($A134="TOTAL",SUM(INDIRECT("BA4:BA"&amp;ROW()-1)),""))</f>
        <v/>
      </c>
      <c r="BB134" s="3" t="str">
        <f ca="1">IF(AND($A134&lt;&gt;"",$A134&lt;&gt;"TOTAL"),IF(AND('[8]INVESTIGADOR_Grupo Edad'!$CL132&lt;&gt;"",'[8]INVESTIGADOR_Grupo Edad'!$CL132&lt;&gt;0),'[8]INVESTIGADOR_Grupo Edad'!$CL132,""),IF($A134="TOTAL",SUM(INDIRECT("BB4:BB"&amp;ROW()-1)),""))</f>
        <v/>
      </c>
      <c r="BC134" s="3" t="str">
        <f t="shared" ca="1" si="55"/>
        <v/>
      </c>
      <c r="BD134" s="3" t="str">
        <f ca="1">IF(AND($A134&lt;&gt;"",$A134&lt;&gt;"TOTAL"),IF(AND('[8]INVESTIGADOR_Grupo Edad'!$CO132&lt;&gt;"",'[8]INVESTIGADOR_Grupo Edad'!$CO132&lt;&gt;0),'[8]INVESTIGADOR_Grupo Edad'!$CO132,""),IF($A134="TOTAL",SUM(INDIRECT("BD4:BD"&amp;ROW()-1)),""))</f>
        <v/>
      </c>
      <c r="BE134" s="3" t="str">
        <f ca="1">IF(AND($A134&lt;&gt;"",$A134&lt;&gt;"TOTAL"),IF(AND('[8]INVESTIGADOR_Grupo Edad'!$CQ132&lt;&gt;"",'[8]INVESTIGADOR_Grupo Edad'!$CQ132&lt;&gt;0),'[8]INVESTIGADOR_Grupo Edad'!$CQ132,""),IF($A134="TOTAL",SUM(INDIRECT("BE4:BE"&amp;ROW()-1)),""))</f>
        <v/>
      </c>
      <c r="BF134" s="3" t="str">
        <f t="shared" ca="1" si="56"/>
        <v/>
      </c>
    </row>
    <row r="135" spans="1:58" x14ac:dyDescent="0.2">
      <c r="A135" s="25" t="str">
        <f>IF('[8]INVESTIGADOR_Grupo Edad'!$B133&lt;&gt;"",'[8]INVESTIGADOR_Grupo Edad'!$B133,IF(AND('[8]INVESTIGADOR_Grupo Edad'!$B133="",'[8]INVESTIGADOR_Grupo Edad'!$B134="",'[8]INVESTIGADOR_Grupo Edad'!$B132=""),"","TOTAL"))</f>
        <v/>
      </c>
      <c r="B135" s="3" t="str">
        <f ca="1">IF(AND($A135&lt;&gt;"",$A135&lt;&gt;"TOTAL"),IF(AND('[8]INVESTIGADOR_Grupo Edad'!$C133&lt;&gt;"",'[8]INVESTIGADOR_Grupo Edad'!$C133&lt;&gt;0),'[8]INVESTIGADOR_Grupo Edad'!$C133,""),IF($A135="TOTAL",SUM(INDIRECT("B4:B"&amp;ROW()-1)),""))</f>
        <v/>
      </c>
      <c r="C135" s="3" t="str">
        <f ca="1">IF(AND($A135&lt;&gt;"",$A135&lt;&gt;"TOTAL"),IF(AND('[8]INVESTIGADOR_Grupo Edad'!$E133&lt;&gt;"",'[8]INVESTIGADOR_Grupo Edad'!$E133&lt;&gt;0),'[8]INVESTIGADOR_Grupo Edad'!$E133,""),IF($A135="TOTAL",SUM(INDIRECT("C4:C"&amp;ROW()-1)),""))</f>
        <v/>
      </c>
      <c r="D135" s="3" t="str">
        <f t="shared" ca="1" si="38"/>
        <v/>
      </c>
      <c r="E135" s="3" t="str">
        <f ca="1">IF(AND($A135&lt;&gt;"",$A135&lt;&gt;"TOTAL"),IF(AND('[8]INVESTIGADOR_Grupo Edad'!$H133&lt;&gt;"",'[8]INVESTIGADOR_Grupo Edad'!$H133&lt;&gt;0),'[8]INVESTIGADOR_Grupo Edad'!$H133,""),IF($A135="TOTAL",SUM(INDIRECT("E4:E"&amp;ROW()-1)),""))</f>
        <v/>
      </c>
      <c r="F135" s="3" t="str">
        <f ca="1">IF(AND($A135&lt;&gt;"",$A135&lt;&gt;"TOTAL"),IF(AND('[8]INVESTIGADOR_Grupo Edad'!$J133&lt;&gt;"",'[8]INVESTIGADOR_Grupo Edad'!$J133&lt;&gt;0),'[8]INVESTIGADOR_Grupo Edad'!$J133,""),IF($A135="TOTAL",SUM(INDIRECT("F4:F"&amp;ROW()-1)),""))</f>
        <v/>
      </c>
      <c r="G135" s="3" t="str">
        <f t="shared" ca="1" si="39"/>
        <v/>
      </c>
      <c r="H135" s="3" t="str">
        <f ca="1">IF(AND($A135&lt;&gt;"",$A135&lt;&gt;"TOTAL"),IF(AND('[8]INVESTIGADOR_Grupo Edad'!$M133&lt;&gt;"",'[8]INVESTIGADOR_Grupo Edad'!$M133&lt;&gt;0),'[8]INVESTIGADOR_Grupo Edad'!$M133,""),IF($A135="TOTAL",SUM(INDIRECT("H4:H"&amp;ROW()-1)),""))</f>
        <v/>
      </c>
      <c r="I135" s="3" t="str">
        <f ca="1">IF(AND($A135&lt;&gt;"",$A135&lt;&gt;"TOTAL"),IF(AND('[8]INVESTIGADOR_Grupo Edad'!$O133&lt;&gt;"",'[8]INVESTIGADOR_Grupo Edad'!$O133&lt;&gt;0),'[8]INVESTIGADOR_Grupo Edad'!$O133,""),IF($A135="TOTAL",SUM(INDIRECT("I4:I"&amp;ROW()-1)),""))</f>
        <v/>
      </c>
      <c r="J135" s="3" t="str">
        <f t="shared" ca="1" si="40"/>
        <v/>
      </c>
      <c r="K135" s="3" t="str">
        <f ca="1">IF(AND($A135&lt;&gt;"",$A135&lt;&gt;"TOTAL"),IF(AND('[8]INVESTIGADOR_Grupo Edad'!$R133&lt;&gt;"",'[8]INVESTIGADOR_Grupo Edad'!$R133&lt;&gt;0),'[8]INVESTIGADOR_Grupo Edad'!$R133,""),IF($A135="TOTAL",SUM(INDIRECT("K4:K"&amp;ROW()-1)),""))</f>
        <v/>
      </c>
      <c r="L135" s="3" t="str">
        <f ca="1">IF(AND($A135&lt;&gt;"",$A135&lt;&gt;"TOTAL"),IF(AND('[8]INVESTIGADOR_Grupo Edad'!$T133&lt;&gt;"",'[8]INVESTIGADOR_Grupo Edad'!$T133&lt;&gt;0),'[8]INVESTIGADOR_Grupo Edad'!$T133,""),IF($A135="TOTAL",SUM(INDIRECT("L4:L"&amp;ROW()-1)),""))</f>
        <v/>
      </c>
      <c r="M135" s="3" t="str">
        <f t="shared" ca="1" si="41"/>
        <v/>
      </c>
      <c r="N135" s="3" t="str">
        <f ca="1">IF(AND($A135&lt;&gt;"",$A135&lt;&gt;"TOTAL"),IF(AND('[8]INVESTIGADOR_Grupo Edad'!$W133&lt;&gt;"",'[8]INVESTIGADOR_Grupo Edad'!$W133&lt;&gt;0),'[8]INVESTIGADOR_Grupo Edad'!$W133,""),IF($A135="TOTAL",SUM(INDIRECT("N4:N"&amp;ROW()-1)),""))</f>
        <v/>
      </c>
      <c r="O135" s="3" t="str">
        <f ca="1">IF(AND($A135&lt;&gt;"",$A135&lt;&gt;"TOTAL"),IF(AND('[8]INVESTIGADOR_Grupo Edad'!$Y133&lt;&gt;"",'[8]INVESTIGADOR_Grupo Edad'!$Y133&lt;&gt;0),'[8]INVESTIGADOR_Grupo Edad'!$Y133,""),IF($A135="TOTAL",SUM(INDIRECT("O4:O"&amp;ROW()-1)),""))</f>
        <v/>
      </c>
      <c r="P135" s="3" t="str">
        <f t="shared" ca="1" si="42"/>
        <v/>
      </c>
      <c r="Q135" s="3" t="str">
        <f ca="1">IF(AND($A135&lt;&gt;"",$A135&lt;&gt;"TOTAL"),IF(AND('[8]INVESTIGADOR_Grupo Edad'!$AB133&lt;&gt;"",'[8]INVESTIGADOR_Grupo Edad'!$AB133&lt;&gt;0),'[8]INVESTIGADOR_Grupo Edad'!$AB133,""),IF($A135="TOTAL",SUM(INDIRECT("Q4:Q"&amp;ROW()-1)),""))</f>
        <v/>
      </c>
      <c r="R135" s="3" t="str">
        <f ca="1">IF(AND($A135&lt;&gt;"",$A135&lt;&gt;"TOTAL"),IF(AND('[8]INVESTIGADOR_Grupo Edad'!$AD133&lt;&gt;"",'[8]INVESTIGADOR_Grupo Edad'!$AD133&lt;&gt;0),'[8]INVESTIGADOR_Grupo Edad'!$AD133,""),IF($A135="TOTAL",SUM(INDIRECT("R4:R"&amp;ROW()-1)),""))</f>
        <v/>
      </c>
      <c r="S135" s="3" t="str">
        <f t="shared" ca="1" si="43"/>
        <v/>
      </c>
      <c r="T135" s="3" t="str">
        <f ca="1">IF(AND($A135&lt;&gt;"",$A135&lt;&gt;"TOTAL"),IF(AND('[8]INVESTIGADOR_Grupo Edad'!$AG133&lt;&gt;"",'[8]INVESTIGADOR_Grupo Edad'!$AG133&lt;&gt;0),'[8]INVESTIGADOR_Grupo Edad'!$AG133,""),IF($A135="TOTAL",SUM(INDIRECT("T4:T"&amp;ROW()-1)),""))</f>
        <v/>
      </c>
      <c r="U135" s="3" t="str">
        <f ca="1">IF(AND($A135&lt;&gt;"",$A135&lt;&gt;"TOTAL"),IF(AND('[8]INVESTIGADOR_Grupo Edad'!$AI133&lt;&gt;"",'[8]INVESTIGADOR_Grupo Edad'!$AI133&lt;&gt;0),'[8]INVESTIGADOR_Grupo Edad'!$AI133,""),IF($A135="TOTAL",SUM(INDIRECT("U4:U"&amp;ROW()-1)),""))</f>
        <v/>
      </c>
      <c r="V135" s="3" t="str">
        <f t="shared" ca="1" si="44"/>
        <v/>
      </c>
      <c r="W135" s="3" t="str">
        <f ca="1">IF(AND($A135&lt;&gt;"",$A135&lt;&gt;"TOTAL"),IF(AND('[8]INVESTIGADOR_Grupo Edad'!$AL133&lt;&gt;"",'[8]INVESTIGADOR_Grupo Edad'!$AL133&lt;&gt;0),'[8]INVESTIGADOR_Grupo Edad'!$AL133,""),IF($A135="TOTAL",SUM(INDIRECT("W4:W"&amp;ROW()-1)),""))</f>
        <v/>
      </c>
      <c r="X135" s="3" t="str">
        <f ca="1">IF(AND($A135&lt;&gt;"",$A135&lt;&gt;"TOTAL"),IF(AND('[8]INVESTIGADOR_Grupo Edad'!$AN133&lt;&gt;"",'[8]INVESTIGADOR_Grupo Edad'!$AN133&lt;&gt;0),'[8]INVESTIGADOR_Grupo Edad'!$AN133,""),IF($A135="TOTAL",SUM(INDIRECT("X4:X"&amp;ROW()-1)),""))</f>
        <v/>
      </c>
      <c r="Y135" s="3" t="str">
        <f t="shared" ca="1" si="45"/>
        <v/>
      </c>
      <c r="Z135" s="3" t="str">
        <f ca="1">IF(AND($A135&lt;&gt;"",$A135&lt;&gt;"TOTAL"),IF(AND('[8]INVESTIGADOR_Grupo Edad'!$AQ133&lt;&gt;"",'[8]INVESTIGADOR_Grupo Edad'!$AQ133&lt;&gt;0),'[8]INVESTIGADOR_Grupo Edad'!$AQ133,""),IF($A135="TOTAL",SUM(INDIRECT("Z4:Z"&amp;ROW()-1)),""))</f>
        <v/>
      </c>
      <c r="AA135" s="3" t="str">
        <f ca="1">IF(AND($A135&lt;&gt;"",$A135&lt;&gt;"TOTAL"),IF(AND('[8]INVESTIGADOR_Grupo Edad'!$AS133&lt;&gt;"",'[8]INVESTIGADOR_Grupo Edad'!$AS133&lt;&gt;0),'[8]INVESTIGADOR_Grupo Edad'!$AS133,""),IF($A135="TOTAL",SUM(INDIRECT("AA4:AA"&amp;ROW()-1)),""))</f>
        <v/>
      </c>
      <c r="AB135" s="3" t="str">
        <f t="shared" ca="1" si="46"/>
        <v/>
      </c>
      <c r="AC135" s="3" t="str">
        <f ca="1">IF(AND($A135&lt;&gt;"",$A135&lt;&gt;"TOTAL"),IF(AND('[8]INVESTIGADOR_Grupo Edad'!$AV133&lt;&gt;"",'[8]INVESTIGADOR_Grupo Edad'!$AV133&lt;&gt;0),'[8]INVESTIGADOR_Grupo Edad'!$AV133,""),IF($A135="TOTAL",SUM(INDIRECT("AC4:AC"&amp;ROW()-1)),""))</f>
        <v/>
      </c>
      <c r="AD135" s="3" t="str">
        <f ca="1">IF(AND($A135&lt;&gt;"",$A135&lt;&gt;"TOTAL"),IF(AND('[8]INVESTIGADOR_Grupo Edad'!$AX133&lt;&gt;"",'[8]INVESTIGADOR_Grupo Edad'!$AX133&lt;&gt;0),'[8]INVESTIGADOR_Grupo Edad'!$AX133,""),IF($A135="TOTAL",SUM(INDIRECT("AD4:AD"&amp;ROW()-1)),""))</f>
        <v/>
      </c>
      <c r="AE135" s="3" t="str">
        <f t="shared" ca="1" si="47"/>
        <v/>
      </c>
      <c r="AF135" s="3" t="str">
        <f ca="1">IF(AND($A135&lt;&gt;"",$A135&lt;&gt;"TOTAL"),IF(AND('[8]INVESTIGADOR_Grupo Edad'!$BA133&lt;&gt;"",'[8]INVESTIGADOR_Grupo Edad'!$BA133&lt;&gt;0),'[8]INVESTIGADOR_Grupo Edad'!$BA133,""),IF($A135="TOTAL",SUM(INDIRECT("AF4:AF"&amp;ROW()-1)),""))</f>
        <v/>
      </c>
      <c r="AG135" s="3" t="str">
        <f ca="1">IF(AND($A135&lt;&gt;"",$A135&lt;&gt;"TOTAL"),IF(AND('[8]INVESTIGADOR_Grupo Edad'!$BC133&lt;&gt;"",'[8]INVESTIGADOR_Grupo Edad'!$BC133&lt;&gt;0),'[8]INVESTIGADOR_Grupo Edad'!$BC133,""),IF($A135="TOTAL",SUM(INDIRECT("AG4:AG"&amp;ROW()-1)),""))</f>
        <v/>
      </c>
      <c r="AH135" s="3" t="str">
        <f t="shared" ca="1" si="48"/>
        <v/>
      </c>
      <c r="AI135" s="3" t="str">
        <f ca="1">IF(AND($A135&lt;&gt;"",$A135&lt;&gt;"TOTAL"),IF(AND('[8]INVESTIGADOR_Grupo Edad'!$BF133&lt;&gt;"",'[8]INVESTIGADOR_Grupo Edad'!$BF133&lt;&gt;0),'[8]INVESTIGADOR_Grupo Edad'!$BF133,""),IF($A135="TOTAL",SUM(INDIRECT("AI4:AI"&amp;ROW()-1)),""))</f>
        <v/>
      </c>
      <c r="AJ135" s="3" t="str">
        <f ca="1">IF(AND($A135&lt;&gt;"",$A135&lt;&gt;"TOTAL"),IF(AND('[8]INVESTIGADOR_Grupo Edad'!$BH133&lt;&gt;"",'[8]INVESTIGADOR_Grupo Edad'!$BH133&lt;&gt;0),'[8]INVESTIGADOR_Grupo Edad'!$BH133,""),IF($A135="TOTAL",SUM(INDIRECT("AJ4:AJ"&amp;ROW()-1)),""))</f>
        <v/>
      </c>
      <c r="AK135" s="3" t="str">
        <f t="shared" ca="1" si="49"/>
        <v/>
      </c>
      <c r="AL135" s="3" t="str">
        <f ca="1">IF(AND($A135&lt;&gt;"",$A135&lt;&gt;"TOTAL"),IF(AND('[8]INVESTIGADOR_Grupo Edad'!$BK133&lt;&gt;"",'[8]INVESTIGADOR_Grupo Edad'!$BK133&lt;&gt;0),'[8]INVESTIGADOR_Grupo Edad'!$BK133,""),IF($A135="TOTAL",SUM(INDIRECT("AL4:AL"&amp;ROW()-1)),""))</f>
        <v/>
      </c>
      <c r="AM135" s="3" t="str">
        <f ca="1">IF(AND($A135&lt;&gt;"",$A135&lt;&gt;"TOTAL"),IF(AND('[8]INVESTIGADOR_Grupo Edad'!$BM133&lt;&gt;"",'[8]INVESTIGADOR_Grupo Edad'!$BM133&lt;&gt;0),'[8]INVESTIGADOR_Grupo Edad'!$BM133,""),IF($A135="TOTAL",SUM(INDIRECT("AM4:AM"&amp;ROW()-1)),""))</f>
        <v/>
      </c>
      <c r="AN135" s="3" t="str">
        <f t="shared" ca="1" si="50"/>
        <v/>
      </c>
      <c r="AO135" s="3" t="str">
        <f ca="1">IF(AND($A135&lt;&gt;"",$A135&lt;&gt;"TOTAL"),IF(AND('[8]INVESTIGADOR_Grupo Edad'!$BP133&lt;&gt;"",'[8]INVESTIGADOR_Grupo Edad'!$BP133&lt;&gt;0),'[8]INVESTIGADOR_Grupo Edad'!$BP133,""),IF($A135="TOTAL",SUM(INDIRECT("AO4:AO"&amp;ROW()-1)),""))</f>
        <v/>
      </c>
      <c r="AP135" s="3" t="str">
        <f ca="1">IF(AND($A135&lt;&gt;"",$A135&lt;&gt;"TOTAL"),IF(AND('[8]INVESTIGADOR_Grupo Edad'!$BR133&lt;&gt;"",'[8]INVESTIGADOR_Grupo Edad'!$BR133&lt;&gt;0),'[8]INVESTIGADOR_Grupo Edad'!$BR133,""),IF($A135="TOTAL",SUM(INDIRECT("AP4:AP"&amp;ROW()-1)),""))</f>
        <v/>
      </c>
      <c r="AQ135" s="3" t="str">
        <f t="shared" ca="1" si="51"/>
        <v/>
      </c>
      <c r="AR135" s="3" t="str">
        <f ca="1">IF(AND($A135&lt;&gt;"",$A135&lt;&gt;"TOTAL"),IF(AND('[8]INVESTIGADOR_Grupo Edad'!$BU133&lt;&gt;"",'[8]INVESTIGADOR_Grupo Edad'!$BU133&lt;&gt;0),'[8]INVESTIGADOR_Grupo Edad'!$BU133,""),IF($A135="TOTAL",SUM(INDIRECT("AR4:AR"&amp;ROW()-1)),""))</f>
        <v/>
      </c>
      <c r="AS135" s="3" t="str">
        <f ca="1">IF(AND($A135&lt;&gt;"",$A135&lt;&gt;"TOTAL"),IF(AND('[8]INVESTIGADOR_Grupo Edad'!$BW133&lt;&gt;"",'[8]INVESTIGADOR_Grupo Edad'!$BW133&lt;&gt;0),'[8]INVESTIGADOR_Grupo Edad'!$BW133,""),IF($A135="TOTAL",SUM(INDIRECT("AS4:AS"&amp;ROW()-1)),""))</f>
        <v/>
      </c>
      <c r="AT135" s="3" t="str">
        <f t="shared" ca="1" si="52"/>
        <v/>
      </c>
      <c r="AU135" s="3" t="str">
        <f ca="1">IF(AND($A135&lt;&gt;"",$A135&lt;&gt;"TOTAL"),IF(AND('[8]INVESTIGADOR_Grupo Edad'!$BZ133&lt;&gt;"",'[8]INVESTIGADOR_Grupo Edad'!$BZ133&lt;&gt;0),'[8]INVESTIGADOR_Grupo Edad'!$BZ133,""),IF($A135="TOTAL",SUM(INDIRECT("AU4:AU"&amp;ROW()-1)),""))</f>
        <v/>
      </c>
      <c r="AV135" s="3" t="str">
        <f ca="1">IF(AND($A135&lt;&gt;"",$A135&lt;&gt;"TOTAL"),IF(AND('[8]INVESTIGADOR_Grupo Edad'!$CB133&lt;&gt;"",'[8]INVESTIGADOR_Grupo Edad'!$CB133&lt;&gt;0),'[8]INVESTIGADOR_Grupo Edad'!$CB133,""),IF($A135="TOTAL",SUM(INDIRECT("AV4:AV"&amp;ROW()-1)),""))</f>
        <v/>
      </c>
      <c r="AW135" s="3" t="str">
        <f t="shared" ca="1" si="53"/>
        <v/>
      </c>
      <c r="AX135" s="3" t="str">
        <f ca="1">IF(AND($A135&lt;&gt;"",$A135&lt;&gt;"TOTAL"),IF(AND('[8]INVESTIGADOR_Grupo Edad'!$CE133&lt;&gt;"",'[8]INVESTIGADOR_Grupo Edad'!$CE133&lt;&gt;0),'[8]INVESTIGADOR_Grupo Edad'!$CE133,""),IF($A135="TOTAL",SUM(INDIRECT("AX4:AX"&amp;ROW()-1)),""))</f>
        <v/>
      </c>
      <c r="AY135" s="3" t="str">
        <f ca="1">IF(AND($A135&lt;&gt;"",$A135&lt;&gt;"TOTAL"),IF(AND('[8]INVESTIGADOR_Grupo Edad'!$CG133&lt;&gt;"",'[8]INVESTIGADOR_Grupo Edad'!$CG133&lt;&gt;0),'[8]INVESTIGADOR_Grupo Edad'!$CG133,""),IF($A135="TOTAL",SUM(INDIRECT("AY4:AY"&amp;ROW()-1)),""))</f>
        <v/>
      </c>
      <c r="AZ135" s="3" t="str">
        <f t="shared" ca="1" si="54"/>
        <v/>
      </c>
      <c r="BA135" s="3" t="str">
        <f ca="1">IF(AND($A135&lt;&gt;"",$A135&lt;&gt;"TOTAL"),IF(AND('[8]INVESTIGADOR_Grupo Edad'!$CJ133&lt;&gt;"",'[8]INVESTIGADOR_Grupo Edad'!$CJ133&lt;&gt;0),'[8]INVESTIGADOR_Grupo Edad'!$CJ133,""),IF($A135="TOTAL",SUM(INDIRECT("BA4:BA"&amp;ROW()-1)),""))</f>
        <v/>
      </c>
      <c r="BB135" s="3" t="str">
        <f ca="1">IF(AND($A135&lt;&gt;"",$A135&lt;&gt;"TOTAL"),IF(AND('[8]INVESTIGADOR_Grupo Edad'!$CL133&lt;&gt;"",'[8]INVESTIGADOR_Grupo Edad'!$CL133&lt;&gt;0),'[8]INVESTIGADOR_Grupo Edad'!$CL133,""),IF($A135="TOTAL",SUM(INDIRECT("BB4:BB"&amp;ROW()-1)),""))</f>
        <v/>
      </c>
      <c r="BC135" s="3" t="str">
        <f t="shared" ca="1" si="55"/>
        <v/>
      </c>
      <c r="BD135" s="3" t="str">
        <f ca="1">IF(AND($A135&lt;&gt;"",$A135&lt;&gt;"TOTAL"),IF(AND('[8]INVESTIGADOR_Grupo Edad'!$CO133&lt;&gt;"",'[8]INVESTIGADOR_Grupo Edad'!$CO133&lt;&gt;0),'[8]INVESTIGADOR_Grupo Edad'!$CO133,""),IF($A135="TOTAL",SUM(INDIRECT("BD4:BD"&amp;ROW()-1)),""))</f>
        <v/>
      </c>
      <c r="BE135" s="3" t="str">
        <f ca="1">IF(AND($A135&lt;&gt;"",$A135&lt;&gt;"TOTAL"),IF(AND('[8]INVESTIGADOR_Grupo Edad'!$CQ133&lt;&gt;"",'[8]INVESTIGADOR_Grupo Edad'!$CQ133&lt;&gt;0),'[8]INVESTIGADOR_Grupo Edad'!$CQ133,""),IF($A135="TOTAL",SUM(INDIRECT("BE4:BE"&amp;ROW()-1)),""))</f>
        <v/>
      </c>
      <c r="BF135" s="3" t="str">
        <f t="shared" ca="1" si="56"/>
        <v/>
      </c>
    </row>
    <row r="136" spans="1:58" x14ac:dyDescent="0.2">
      <c r="A136" s="25" t="str">
        <f>IF('[8]INVESTIGADOR_Grupo Edad'!$B134&lt;&gt;"",'[8]INVESTIGADOR_Grupo Edad'!$B134,IF(AND('[8]INVESTIGADOR_Grupo Edad'!$B134="",'[8]INVESTIGADOR_Grupo Edad'!$B135="",'[8]INVESTIGADOR_Grupo Edad'!$B133=""),"","TOTAL"))</f>
        <v/>
      </c>
      <c r="B136" s="3" t="str">
        <f ca="1">IF(AND($A136&lt;&gt;"",$A136&lt;&gt;"TOTAL"),IF(AND('[8]INVESTIGADOR_Grupo Edad'!$C134&lt;&gt;"",'[8]INVESTIGADOR_Grupo Edad'!$C134&lt;&gt;0),'[8]INVESTIGADOR_Grupo Edad'!$C134,""),IF($A136="TOTAL",SUM(INDIRECT("B4:B"&amp;ROW()-1)),""))</f>
        <v/>
      </c>
      <c r="C136" s="3" t="str">
        <f ca="1">IF(AND($A136&lt;&gt;"",$A136&lt;&gt;"TOTAL"),IF(AND('[8]INVESTIGADOR_Grupo Edad'!$E134&lt;&gt;"",'[8]INVESTIGADOR_Grupo Edad'!$E134&lt;&gt;0),'[8]INVESTIGADOR_Grupo Edad'!$E134,""),IF($A136="TOTAL",SUM(INDIRECT("C4:C"&amp;ROW()-1)),""))</f>
        <v/>
      </c>
      <c r="D136" s="3" t="str">
        <f t="shared" ca="1" si="38"/>
        <v/>
      </c>
      <c r="E136" s="3" t="str">
        <f ca="1">IF(AND($A136&lt;&gt;"",$A136&lt;&gt;"TOTAL"),IF(AND('[8]INVESTIGADOR_Grupo Edad'!$H134&lt;&gt;"",'[8]INVESTIGADOR_Grupo Edad'!$H134&lt;&gt;0),'[8]INVESTIGADOR_Grupo Edad'!$H134,""),IF($A136="TOTAL",SUM(INDIRECT("E4:E"&amp;ROW()-1)),""))</f>
        <v/>
      </c>
      <c r="F136" s="3" t="str">
        <f ca="1">IF(AND($A136&lt;&gt;"",$A136&lt;&gt;"TOTAL"),IF(AND('[8]INVESTIGADOR_Grupo Edad'!$J134&lt;&gt;"",'[8]INVESTIGADOR_Grupo Edad'!$J134&lt;&gt;0),'[8]INVESTIGADOR_Grupo Edad'!$J134,""),IF($A136="TOTAL",SUM(INDIRECT("F4:F"&amp;ROW()-1)),""))</f>
        <v/>
      </c>
      <c r="G136" s="3" t="str">
        <f t="shared" ca="1" si="39"/>
        <v/>
      </c>
      <c r="H136" s="3" t="str">
        <f ca="1">IF(AND($A136&lt;&gt;"",$A136&lt;&gt;"TOTAL"),IF(AND('[8]INVESTIGADOR_Grupo Edad'!$M134&lt;&gt;"",'[8]INVESTIGADOR_Grupo Edad'!$M134&lt;&gt;0),'[8]INVESTIGADOR_Grupo Edad'!$M134,""),IF($A136="TOTAL",SUM(INDIRECT("H4:H"&amp;ROW()-1)),""))</f>
        <v/>
      </c>
      <c r="I136" s="3" t="str">
        <f ca="1">IF(AND($A136&lt;&gt;"",$A136&lt;&gt;"TOTAL"),IF(AND('[8]INVESTIGADOR_Grupo Edad'!$O134&lt;&gt;"",'[8]INVESTIGADOR_Grupo Edad'!$O134&lt;&gt;0),'[8]INVESTIGADOR_Grupo Edad'!$O134,""),IF($A136="TOTAL",SUM(INDIRECT("I4:I"&amp;ROW()-1)),""))</f>
        <v/>
      </c>
      <c r="J136" s="3" t="str">
        <f t="shared" ca="1" si="40"/>
        <v/>
      </c>
      <c r="K136" s="3" t="str">
        <f ca="1">IF(AND($A136&lt;&gt;"",$A136&lt;&gt;"TOTAL"),IF(AND('[8]INVESTIGADOR_Grupo Edad'!$R134&lt;&gt;"",'[8]INVESTIGADOR_Grupo Edad'!$R134&lt;&gt;0),'[8]INVESTIGADOR_Grupo Edad'!$R134,""),IF($A136="TOTAL",SUM(INDIRECT("K4:K"&amp;ROW()-1)),""))</f>
        <v/>
      </c>
      <c r="L136" s="3" t="str">
        <f ca="1">IF(AND($A136&lt;&gt;"",$A136&lt;&gt;"TOTAL"),IF(AND('[8]INVESTIGADOR_Grupo Edad'!$T134&lt;&gt;"",'[8]INVESTIGADOR_Grupo Edad'!$T134&lt;&gt;0),'[8]INVESTIGADOR_Grupo Edad'!$T134,""),IF($A136="TOTAL",SUM(INDIRECT("L4:L"&amp;ROW()-1)),""))</f>
        <v/>
      </c>
      <c r="M136" s="3" t="str">
        <f t="shared" ca="1" si="41"/>
        <v/>
      </c>
      <c r="N136" s="3" t="str">
        <f ca="1">IF(AND($A136&lt;&gt;"",$A136&lt;&gt;"TOTAL"),IF(AND('[8]INVESTIGADOR_Grupo Edad'!$W134&lt;&gt;"",'[8]INVESTIGADOR_Grupo Edad'!$W134&lt;&gt;0),'[8]INVESTIGADOR_Grupo Edad'!$W134,""),IF($A136="TOTAL",SUM(INDIRECT("N4:N"&amp;ROW()-1)),""))</f>
        <v/>
      </c>
      <c r="O136" s="3" t="str">
        <f ca="1">IF(AND($A136&lt;&gt;"",$A136&lt;&gt;"TOTAL"),IF(AND('[8]INVESTIGADOR_Grupo Edad'!$Y134&lt;&gt;"",'[8]INVESTIGADOR_Grupo Edad'!$Y134&lt;&gt;0),'[8]INVESTIGADOR_Grupo Edad'!$Y134,""),IF($A136="TOTAL",SUM(INDIRECT("O4:O"&amp;ROW()-1)),""))</f>
        <v/>
      </c>
      <c r="P136" s="3" t="str">
        <f t="shared" ca="1" si="42"/>
        <v/>
      </c>
      <c r="Q136" s="3" t="str">
        <f ca="1">IF(AND($A136&lt;&gt;"",$A136&lt;&gt;"TOTAL"),IF(AND('[8]INVESTIGADOR_Grupo Edad'!$AB134&lt;&gt;"",'[8]INVESTIGADOR_Grupo Edad'!$AB134&lt;&gt;0),'[8]INVESTIGADOR_Grupo Edad'!$AB134,""),IF($A136="TOTAL",SUM(INDIRECT("Q4:Q"&amp;ROW()-1)),""))</f>
        <v/>
      </c>
      <c r="R136" s="3" t="str">
        <f ca="1">IF(AND($A136&lt;&gt;"",$A136&lt;&gt;"TOTAL"),IF(AND('[8]INVESTIGADOR_Grupo Edad'!$AD134&lt;&gt;"",'[8]INVESTIGADOR_Grupo Edad'!$AD134&lt;&gt;0),'[8]INVESTIGADOR_Grupo Edad'!$AD134,""),IF($A136="TOTAL",SUM(INDIRECT("R4:R"&amp;ROW()-1)),""))</f>
        <v/>
      </c>
      <c r="S136" s="3" t="str">
        <f t="shared" ca="1" si="43"/>
        <v/>
      </c>
      <c r="T136" s="3" t="str">
        <f ca="1">IF(AND($A136&lt;&gt;"",$A136&lt;&gt;"TOTAL"),IF(AND('[8]INVESTIGADOR_Grupo Edad'!$AG134&lt;&gt;"",'[8]INVESTIGADOR_Grupo Edad'!$AG134&lt;&gt;0),'[8]INVESTIGADOR_Grupo Edad'!$AG134,""),IF($A136="TOTAL",SUM(INDIRECT("T4:T"&amp;ROW()-1)),""))</f>
        <v/>
      </c>
      <c r="U136" s="3" t="str">
        <f ca="1">IF(AND($A136&lt;&gt;"",$A136&lt;&gt;"TOTAL"),IF(AND('[8]INVESTIGADOR_Grupo Edad'!$AI134&lt;&gt;"",'[8]INVESTIGADOR_Grupo Edad'!$AI134&lt;&gt;0),'[8]INVESTIGADOR_Grupo Edad'!$AI134,""),IF($A136="TOTAL",SUM(INDIRECT("U4:U"&amp;ROW()-1)),""))</f>
        <v/>
      </c>
      <c r="V136" s="3" t="str">
        <f t="shared" ca="1" si="44"/>
        <v/>
      </c>
      <c r="W136" s="3" t="str">
        <f ca="1">IF(AND($A136&lt;&gt;"",$A136&lt;&gt;"TOTAL"),IF(AND('[8]INVESTIGADOR_Grupo Edad'!$AL134&lt;&gt;"",'[8]INVESTIGADOR_Grupo Edad'!$AL134&lt;&gt;0),'[8]INVESTIGADOR_Grupo Edad'!$AL134,""),IF($A136="TOTAL",SUM(INDIRECT("W4:W"&amp;ROW()-1)),""))</f>
        <v/>
      </c>
      <c r="X136" s="3" t="str">
        <f ca="1">IF(AND($A136&lt;&gt;"",$A136&lt;&gt;"TOTAL"),IF(AND('[8]INVESTIGADOR_Grupo Edad'!$AN134&lt;&gt;"",'[8]INVESTIGADOR_Grupo Edad'!$AN134&lt;&gt;0),'[8]INVESTIGADOR_Grupo Edad'!$AN134,""),IF($A136="TOTAL",SUM(INDIRECT("X4:X"&amp;ROW()-1)),""))</f>
        <v/>
      </c>
      <c r="Y136" s="3" t="str">
        <f t="shared" ca="1" si="45"/>
        <v/>
      </c>
      <c r="Z136" s="3" t="str">
        <f ca="1">IF(AND($A136&lt;&gt;"",$A136&lt;&gt;"TOTAL"),IF(AND('[8]INVESTIGADOR_Grupo Edad'!$AQ134&lt;&gt;"",'[8]INVESTIGADOR_Grupo Edad'!$AQ134&lt;&gt;0),'[8]INVESTIGADOR_Grupo Edad'!$AQ134,""),IF($A136="TOTAL",SUM(INDIRECT("Z4:Z"&amp;ROW()-1)),""))</f>
        <v/>
      </c>
      <c r="AA136" s="3" t="str">
        <f ca="1">IF(AND($A136&lt;&gt;"",$A136&lt;&gt;"TOTAL"),IF(AND('[8]INVESTIGADOR_Grupo Edad'!$AS134&lt;&gt;"",'[8]INVESTIGADOR_Grupo Edad'!$AS134&lt;&gt;0),'[8]INVESTIGADOR_Grupo Edad'!$AS134,""),IF($A136="TOTAL",SUM(INDIRECT("AA4:AA"&amp;ROW()-1)),""))</f>
        <v/>
      </c>
      <c r="AB136" s="3" t="str">
        <f t="shared" ca="1" si="46"/>
        <v/>
      </c>
      <c r="AC136" s="3" t="str">
        <f ca="1">IF(AND($A136&lt;&gt;"",$A136&lt;&gt;"TOTAL"),IF(AND('[8]INVESTIGADOR_Grupo Edad'!$AV134&lt;&gt;"",'[8]INVESTIGADOR_Grupo Edad'!$AV134&lt;&gt;0),'[8]INVESTIGADOR_Grupo Edad'!$AV134,""),IF($A136="TOTAL",SUM(INDIRECT("AC4:AC"&amp;ROW()-1)),""))</f>
        <v/>
      </c>
      <c r="AD136" s="3" t="str">
        <f ca="1">IF(AND($A136&lt;&gt;"",$A136&lt;&gt;"TOTAL"),IF(AND('[8]INVESTIGADOR_Grupo Edad'!$AX134&lt;&gt;"",'[8]INVESTIGADOR_Grupo Edad'!$AX134&lt;&gt;0),'[8]INVESTIGADOR_Grupo Edad'!$AX134,""),IF($A136="TOTAL",SUM(INDIRECT("AD4:AD"&amp;ROW()-1)),""))</f>
        <v/>
      </c>
      <c r="AE136" s="3" t="str">
        <f t="shared" ca="1" si="47"/>
        <v/>
      </c>
      <c r="AF136" s="3" t="str">
        <f ca="1">IF(AND($A136&lt;&gt;"",$A136&lt;&gt;"TOTAL"),IF(AND('[8]INVESTIGADOR_Grupo Edad'!$BA134&lt;&gt;"",'[8]INVESTIGADOR_Grupo Edad'!$BA134&lt;&gt;0),'[8]INVESTIGADOR_Grupo Edad'!$BA134,""),IF($A136="TOTAL",SUM(INDIRECT("AF4:AF"&amp;ROW()-1)),""))</f>
        <v/>
      </c>
      <c r="AG136" s="3" t="str">
        <f ca="1">IF(AND($A136&lt;&gt;"",$A136&lt;&gt;"TOTAL"),IF(AND('[8]INVESTIGADOR_Grupo Edad'!$BC134&lt;&gt;"",'[8]INVESTIGADOR_Grupo Edad'!$BC134&lt;&gt;0),'[8]INVESTIGADOR_Grupo Edad'!$BC134,""),IF($A136="TOTAL",SUM(INDIRECT("AG4:AG"&amp;ROW()-1)),""))</f>
        <v/>
      </c>
      <c r="AH136" s="3" t="str">
        <f t="shared" ca="1" si="48"/>
        <v/>
      </c>
      <c r="AI136" s="3" t="str">
        <f ca="1">IF(AND($A136&lt;&gt;"",$A136&lt;&gt;"TOTAL"),IF(AND('[8]INVESTIGADOR_Grupo Edad'!$BF134&lt;&gt;"",'[8]INVESTIGADOR_Grupo Edad'!$BF134&lt;&gt;0),'[8]INVESTIGADOR_Grupo Edad'!$BF134,""),IF($A136="TOTAL",SUM(INDIRECT("AI4:AI"&amp;ROW()-1)),""))</f>
        <v/>
      </c>
      <c r="AJ136" s="3" t="str">
        <f ca="1">IF(AND($A136&lt;&gt;"",$A136&lt;&gt;"TOTAL"),IF(AND('[8]INVESTIGADOR_Grupo Edad'!$BH134&lt;&gt;"",'[8]INVESTIGADOR_Grupo Edad'!$BH134&lt;&gt;0),'[8]INVESTIGADOR_Grupo Edad'!$BH134,""),IF($A136="TOTAL",SUM(INDIRECT("AJ4:AJ"&amp;ROW()-1)),""))</f>
        <v/>
      </c>
      <c r="AK136" s="3" t="str">
        <f t="shared" ca="1" si="49"/>
        <v/>
      </c>
      <c r="AL136" s="3" t="str">
        <f ca="1">IF(AND($A136&lt;&gt;"",$A136&lt;&gt;"TOTAL"),IF(AND('[8]INVESTIGADOR_Grupo Edad'!$BK134&lt;&gt;"",'[8]INVESTIGADOR_Grupo Edad'!$BK134&lt;&gt;0),'[8]INVESTIGADOR_Grupo Edad'!$BK134,""),IF($A136="TOTAL",SUM(INDIRECT("AL4:AL"&amp;ROW()-1)),""))</f>
        <v/>
      </c>
      <c r="AM136" s="3" t="str">
        <f ca="1">IF(AND($A136&lt;&gt;"",$A136&lt;&gt;"TOTAL"),IF(AND('[8]INVESTIGADOR_Grupo Edad'!$BM134&lt;&gt;"",'[8]INVESTIGADOR_Grupo Edad'!$BM134&lt;&gt;0),'[8]INVESTIGADOR_Grupo Edad'!$BM134,""),IF($A136="TOTAL",SUM(INDIRECT("AM4:AM"&amp;ROW()-1)),""))</f>
        <v/>
      </c>
      <c r="AN136" s="3" t="str">
        <f t="shared" ca="1" si="50"/>
        <v/>
      </c>
      <c r="AO136" s="3" t="str">
        <f ca="1">IF(AND($A136&lt;&gt;"",$A136&lt;&gt;"TOTAL"),IF(AND('[8]INVESTIGADOR_Grupo Edad'!$BP134&lt;&gt;"",'[8]INVESTIGADOR_Grupo Edad'!$BP134&lt;&gt;0),'[8]INVESTIGADOR_Grupo Edad'!$BP134,""),IF($A136="TOTAL",SUM(INDIRECT("AO4:AO"&amp;ROW()-1)),""))</f>
        <v/>
      </c>
      <c r="AP136" s="3" t="str">
        <f ca="1">IF(AND($A136&lt;&gt;"",$A136&lt;&gt;"TOTAL"),IF(AND('[8]INVESTIGADOR_Grupo Edad'!$BR134&lt;&gt;"",'[8]INVESTIGADOR_Grupo Edad'!$BR134&lt;&gt;0),'[8]INVESTIGADOR_Grupo Edad'!$BR134,""),IF($A136="TOTAL",SUM(INDIRECT("AP4:AP"&amp;ROW()-1)),""))</f>
        <v/>
      </c>
      <c r="AQ136" s="3" t="str">
        <f t="shared" ca="1" si="51"/>
        <v/>
      </c>
      <c r="AR136" s="3" t="str">
        <f ca="1">IF(AND($A136&lt;&gt;"",$A136&lt;&gt;"TOTAL"),IF(AND('[8]INVESTIGADOR_Grupo Edad'!$BU134&lt;&gt;"",'[8]INVESTIGADOR_Grupo Edad'!$BU134&lt;&gt;0),'[8]INVESTIGADOR_Grupo Edad'!$BU134,""),IF($A136="TOTAL",SUM(INDIRECT("AR4:AR"&amp;ROW()-1)),""))</f>
        <v/>
      </c>
      <c r="AS136" s="3" t="str">
        <f ca="1">IF(AND($A136&lt;&gt;"",$A136&lt;&gt;"TOTAL"),IF(AND('[8]INVESTIGADOR_Grupo Edad'!$BW134&lt;&gt;"",'[8]INVESTIGADOR_Grupo Edad'!$BW134&lt;&gt;0),'[8]INVESTIGADOR_Grupo Edad'!$BW134,""),IF($A136="TOTAL",SUM(INDIRECT("AS4:AS"&amp;ROW()-1)),""))</f>
        <v/>
      </c>
      <c r="AT136" s="3" t="str">
        <f t="shared" ca="1" si="52"/>
        <v/>
      </c>
      <c r="AU136" s="3" t="str">
        <f ca="1">IF(AND($A136&lt;&gt;"",$A136&lt;&gt;"TOTAL"),IF(AND('[8]INVESTIGADOR_Grupo Edad'!$BZ134&lt;&gt;"",'[8]INVESTIGADOR_Grupo Edad'!$BZ134&lt;&gt;0),'[8]INVESTIGADOR_Grupo Edad'!$BZ134,""),IF($A136="TOTAL",SUM(INDIRECT("AU4:AU"&amp;ROW()-1)),""))</f>
        <v/>
      </c>
      <c r="AV136" s="3" t="str">
        <f ca="1">IF(AND($A136&lt;&gt;"",$A136&lt;&gt;"TOTAL"),IF(AND('[8]INVESTIGADOR_Grupo Edad'!$CB134&lt;&gt;"",'[8]INVESTIGADOR_Grupo Edad'!$CB134&lt;&gt;0),'[8]INVESTIGADOR_Grupo Edad'!$CB134,""),IF($A136="TOTAL",SUM(INDIRECT("AV4:AV"&amp;ROW()-1)),""))</f>
        <v/>
      </c>
      <c r="AW136" s="3" t="str">
        <f t="shared" ca="1" si="53"/>
        <v/>
      </c>
      <c r="AX136" s="3" t="str">
        <f ca="1">IF(AND($A136&lt;&gt;"",$A136&lt;&gt;"TOTAL"),IF(AND('[8]INVESTIGADOR_Grupo Edad'!$CE134&lt;&gt;"",'[8]INVESTIGADOR_Grupo Edad'!$CE134&lt;&gt;0),'[8]INVESTIGADOR_Grupo Edad'!$CE134,""),IF($A136="TOTAL",SUM(INDIRECT("AX4:AX"&amp;ROW()-1)),""))</f>
        <v/>
      </c>
      <c r="AY136" s="3" t="str">
        <f ca="1">IF(AND($A136&lt;&gt;"",$A136&lt;&gt;"TOTAL"),IF(AND('[8]INVESTIGADOR_Grupo Edad'!$CG134&lt;&gt;"",'[8]INVESTIGADOR_Grupo Edad'!$CG134&lt;&gt;0),'[8]INVESTIGADOR_Grupo Edad'!$CG134,""),IF($A136="TOTAL",SUM(INDIRECT("AY4:AY"&amp;ROW()-1)),""))</f>
        <v/>
      </c>
      <c r="AZ136" s="3" t="str">
        <f t="shared" ca="1" si="54"/>
        <v/>
      </c>
      <c r="BA136" s="3" t="str">
        <f ca="1">IF(AND($A136&lt;&gt;"",$A136&lt;&gt;"TOTAL"),IF(AND('[8]INVESTIGADOR_Grupo Edad'!$CJ134&lt;&gt;"",'[8]INVESTIGADOR_Grupo Edad'!$CJ134&lt;&gt;0),'[8]INVESTIGADOR_Grupo Edad'!$CJ134,""),IF($A136="TOTAL",SUM(INDIRECT("BA4:BA"&amp;ROW()-1)),""))</f>
        <v/>
      </c>
      <c r="BB136" s="3" t="str">
        <f ca="1">IF(AND($A136&lt;&gt;"",$A136&lt;&gt;"TOTAL"),IF(AND('[8]INVESTIGADOR_Grupo Edad'!$CL134&lt;&gt;"",'[8]INVESTIGADOR_Grupo Edad'!$CL134&lt;&gt;0),'[8]INVESTIGADOR_Grupo Edad'!$CL134,""),IF($A136="TOTAL",SUM(INDIRECT("BB4:BB"&amp;ROW()-1)),""))</f>
        <v/>
      </c>
      <c r="BC136" s="3" t="str">
        <f t="shared" ca="1" si="55"/>
        <v/>
      </c>
      <c r="BD136" s="3" t="str">
        <f ca="1">IF(AND($A136&lt;&gt;"",$A136&lt;&gt;"TOTAL"),IF(AND('[8]INVESTIGADOR_Grupo Edad'!$CO134&lt;&gt;"",'[8]INVESTIGADOR_Grupo Edad'!$CO134&lt;&gt;0),'[8]INVESTIGADOR_Grupo Edad'!$CO134,""),IF($A136="TOTAL",SUM(INDIRECT("BD4:BD"&amp;ROW()-1)),""))</f>
        <v/>
      </c>
      <c r="BE136" s="3" t="str">
        <f ca="1">IF(AND($A136&lt;&gt;"",$A136&lt;&gt;"TOTAL"),IF(AND('[8]INVESTIGADOR_Grupo Edad'!$CQ134&lt;&gt;"",'[8]INVESTIGADOR_Grupo Edad'!$CQ134&lt;&gt;0),'[8]INVESTIGADOR_Grupo Edad'!$CQ134,""),IF($A136="TOTAL",SUM(INDIRECT("BE4:BE"&amp;ROW()-1)),""))</f>
        <v/>
      </c>
      <c r="BF136" s="3" t="str">
        <f t="shared" ca="1" si="56"/>
        <v/>
      </c>
    </row>
    <row r="137" spans="1:58" x14ac:dyDescent="0.2">
      <c r="A137" s="25" t="str">
        <f>IF('[8]INVESTIGADOR_Grupo Edad'!$B135&lt;&gt;"",'[8]INVESTIGADOR_Grupo Edad'!$B135,IF(AND('[8]INVESTIGADOR_Grupo Edad'!$B135="",'[8]INVESTIGADOR_Grupo Edad'!$B136="",'[8]INVESTIGADOR_Grupo Edad'!$B134=""),"","TOTAL"))</f>
        <v/>
      </c>
      <c r="B137" s="3" t="str">
        <f ca="1">IF(AND($A137&lt;&gt;"",$A137&lt;&gt;"TOTAL"),IF(AND('[8]INVESTIGADOR_Grupo Edad'!$C135&lt;&gt;"",'[8]INVESTIGADOR_Grupo Edad'!$C135&lt;&gt;0),'[8]INVESTIGADOR_Grupo Edad'!$C135,""),IF($A137="TOTAL",SUM(INDIRECT("B4:B"&amp;ROW()-1)),""))</f>
        <v/>
      </c>
      <c r="C137" s="3" t="str">
        <f ca="1">IF(AND($A137&lt;&gt;"",$A137&lt;&gt;"TOTAL"),IF(AND('[8]INVESTIGADOR_Grupo Edad'!$E135&lt;&gt;"",'[8]INVESTIGADOR_Grupo Edad'!$E135&lt;&gt;0),'[8]INVESTIGADOR_Grupo Edad'!$E135,""),IF($A137="TOTAL",SUM(INDIRECT("C4:C"&amp;ROW()-1)),""))</f>
        <v/>
      </c>
      <c r="D137" s="3" t="str">
        <f t="shared" ca="1" si="38"/>
        <v/>
      </c>
      <c r="E137" s="3" t="str">
        <f ca="1">IF(AND($A137&lt;&gt;"",$A137&lt;&gt;"TOTAL"),IF(AND('[8]INVESTIGADOR_Grupo Edad'!$H135&lt;&gt;"",'[8]INVESTIGADOR_Grupo Edad'!$H135&lt;&gt;0),'[8]INVESTIGADOR_Grupo Edad'!$H135,""),IF($A137="TOTAL",SUM(INDIRECT("E4:E"&amp;ROW()-1)),""))</f>
        <v/>
      </c>
      <c r="F137" s="3" t="str">
        <f ca="1">IF(AND($A137&lt;&gt;"",$A137&lt;&gt;"TOTAL"),IF(AND('[8]INVESTIGADOR_Grupo Edad'!$J135&lt;&gt;"",'[8]INVESTIGADOR_Grupo Edad'!$J135&lt;&gt;0),'[8]INVESTIGADOR_Grupo Edad'!$J135,""),IF($A137="TOTAL",SUM(INDIRECT("F4:F"&amp;ROW()-1)),""))</f>
        <v/>
      </c>
      <c r="G137" s="3" t="str">
        <f t="shared" ca="1" si="39"/>
        <v/>
      </c>
      <c r="H137" s="3" t="str">
        <f ca="1">IF(AND($A137&lt;&gt;"",$A137&lt;&gt;"TOTAL"),IF(AND('[8]INVESTIGADOR_Grupo Edad'!$M135&lt;&gt;"",'[8]INVESTIGADOR_Grupo Edad'!$M135&lt;&gt;0),'[8]INVESTIGADOR_Grupo Edad'!$M135,""),IF($A137="TOTAL",SUM(INDIRECT("H4:H"&amp;ROW()-1)),""))</f>
        <v/>
      </c>
      <c r="I137" s="3" t="str">
        <f ca="1">IF(AND($A137&lt;&gt;"",$A137&lt;&gt;"TOTAL"),IF(AND('[8]INVESTIGADOR_Grupo Edad'!$O135&lt;&gt;"",'[8]INVESTIGADOR_Grupo Edad'!$O135&lt;&gt;0),'[8]INVESTIGADOR_Grupo Edad'!$O135,""),IF($A137="TOTAL",SUM(INDIRECT("I4:I"&amp;ROW()-1)),""))</f>
        <v/>
      </c>
      <c r="J137" s="3" t="str">
        <f t="shared" ca="1" si="40"/>
        <v/>
      </c>
      <c r="K137" s="3" t="str">
        <f ca="1">IF(AND($A137&lt;&gt;"",$A137&lt;&gt;"TOTAL"),IF(AND('[8]INVESTIGADOR_Grupo Edad'!$R135&lt;&gt;"",'[8]INVESTIGADOR_Grupo Edad'!$R135&lt;&gt;0),'[8]INVESTIGADOR_Grupo Edad'!$R135,""),IF($A137="TOTAL",SUM(INDIRECT("K4:K"&amp;ROW()-1)),""))</f>
        <v/>
      </c>
      <c r="L137" s="3" t="str">
        <f ca="1">IF(AND($A137&lt;&gt;"",$A137&lt;&gt;"TOTAL"),IF(AND('[8]INVESTIGADOR_Grupo Edad'!$T135&lt;&gt;"",'[8]INVESTIGADOR_Grupo Edad'!$T135&lt;&gt;0),'[8]INVESTIGADOR_Grupo Edad'!$T135,""),IF($A137="TOTAL",SUM(INDIRECT("L4:L"&amp;ROW()-1)),""))</f>
        <v/>
      </c>
      <c r="M137" s="3" t="str">
        <f t="shared" ca="1" si="41"/>
        <v/>
      </c>
      <c r="N137" s="3" t="str">
        <f ca="1">IF(AND($A137&lt;&gt;"",$A137&lt;&gt;"TOTAL"),IF(AND('[8]INVESTIGADOR_Grupo Edad'!$W135&lt;&gt;"",'[8]INVESTIGADOR_Grupo Edad'!$W135&lt;&gt;0),'[8]INVESTIGADOR_Grupo Edad'!$W135,""),IF($A137="TOTAL",SUM(INDIRECT("N4:N"&amp;ROW()-1)),""))</f>
        <v/>
      </c>
      <c r="O137" s="3" t="str">
        <f ca="1">IF(AND($A137&lt;&gt;"",$A137&lt;&gt;"TOTAL"),IF(AND('[8]INVESTIGADOR_Grupo Edad'!$Y135&lt;&gt;"",'[8]INVESTIGADOR_Grupo Edad'!$Y135&lt;&gt;0),'[8]INVESTIGADOR_Grupo Edad'!$Y135,""),IF($A137="TOTAL",SUM(INDIRECT("O4:O"&amp;ROW()-1)),""))</f>
        <v/>
      </c>
      <c r="P137" s="3" t="str">
        <f t="shared" ca="1" si="42"/>
        <v/>
      </c>
      <c r="Q137" s="3" t="str">
        <f ca="1">IF(AND($A137&lt;&gt;"",$A137&lt;&gt;"TOTAL"),IF(AND('[8]INVESTIGADOR_Grupo Edad'!$AB135&lt;&gt;"",'[8]INVESTIGADOR_Grupo Edad'!$AB135&lt;&gt;0),'[8]INVESTIGADOR_Grupo Edad'!$AB135,""),IF($A137="TOTAL",SUM(INDIRECT("Q4:Q"&amp;ROW()-1)),""))</f>
        <v/>
      </c>
      <c r="R137" s="3" t="str">
        <f ca="1">IF(AND($A137&lt;&gt;"",$A137&lt;&gt;"TOTAL"),IF(AND('[8]INVESTIGADOR_Grupo Edad'!$AD135&lt;&gt;"",'[8]INVESTIGADOR_Grupo Edad'!$AD135&lt;&gt;0),'[8]INVESTIGADOR_Grupo Edad'!$AD135,""),IF($A137="TOTAL",SUM(INDIRECT("R4:R"&amp;ROW()-1)),""))</f>
        <v/>
      </c>
      <c r="S137" s="3" t="str">
        <f t="shared" ca="1" si="43"/>
        <v/>
      </c>
      <c r="T137" s="3" t="str">
        <f ca="1">IF(AND($A137&lt;&gt;"",$A137&lt;&gt;"TOTAL"),IF(AND('[8]INVESTIGADOR_Grupo Edad'!$AG135&lt;&gt;"",'[8]INVESTIGADOR_Grupo Edad'!$AG135&lt;&gt;0),'[8]INVESTIGADOR_Grupo Edad'!$AG135,""),IF($A137="TOTAL",SUM(INDIRECT("T4:T"&amp;ROW()-1)),""))</f>
        <v/>
      </c>
      <c r="U137" s="3" t="str">
        <f ca="1">IF(AND($A137&lt;&gt;"",$A137&lt;&gt;"TOTAL"),IF(AND('[8]INVESTIGADOR_Grupo Edad'!$AI135&lt;&gt;"",'[8]INVESTIGADOR_Grupo Edad'!$AI135&lt;&gt;0),'[8]INVESTIGADOR_Grupo Edad'!$AI135,""),IF($A137="TOTAL",SUM(INDIRECT("U4:U"&amp;ROW()-1)),""))</f>
        <v/>
      </c>
      <c r="V137" s="3" t="str">
        <f t="shared" ca="1" si="44"/>
        <v/>
      </c>
      <c r="W137" s="3" t="str">
        <f ca="1">IF(AND($A137&lt;&gt;"",$A137&lt;&gt;"TOTAL"),IF(AND('[8]INVESTIGADOR_Grupo Edad'!$AL135&lt;&gt;"",'[8]INVESTIGADOR_Grupo Edad'!$AL135&lt;&gt;0),'[8]INVESTIGADOR_Grupo Edad'!$AL135,""),IF($A137="TOTAL",SUM(INDIRECT("W4:W"&amp;ROW()-1)),""))</f>
        <v/>
      </c>
      <c r="X137" s="3" t="str">
        <f ca="1">IF(AND($A137&lt;&gt;"",$A137&lt;&gt;"TOTAL"),IF(AND('[8]INVESTIGADOR_Grupo Edad'!$AN135&lt;&gt;"",'[8]INVESTIGADOR_Grupo Edad'!$AN135&lt;&gt;0),'[8]INVESTIGADOR_Grupo Edad'!$AN135,""),IF($A137="TOTAL",SUM(INDIRECT("X4:X"&amp;ROW()-1)),""))</f>
        <v/>
      </c>
      <c r="Y137" s="3" t="str">
        <f t="shared" ca="1" si="45"/>
        <v/>
      </c>
      <c r="Z137" s="3" t="str">
        <f ca="1">IF(AND($A137&lt;&gt;"",$A137&lt;&gt;"TOTAL"),IF(AND('[8]INVESTIGADOR_Grupo Edad'!$AQ135&lt;&gt;"",'[8]INVESTIGADOR_Grupo Edad'!$AQ135&lt;&gt;0),'[8]INVESTIGADOR_Grupo Edad'!$AQ135,""),IF($A137="TOTAL",SUM(INDIRECT("Z4:Z"&amp;ROW()-1)),""))</f>
        <v/>
      </c>
      <c r="AA137" s="3" t="str">
        <f ca="1">IF(AND($A137&lt;&gt;"",$A137&lt;&gt;"TOTAL"),IF(AND('[8]INVESTIGADOR_Grupo Edad'!$AS135&lt;&gt;"",'[8]INVESTIGADOR_Grupo Edad'!$AS135&lt;&gt;0),'[8]INVESTIGADOR_Grupo Edad'!$AS135,""),IF($A137="TOTAL",SUM(INDIRECT("AA4:AA"&amp;ROW()-1)),""))</f>
        <v/>
      </c>
      <c r="AB137" s="3" t="str">
        <f t="shared" ca="1" si="46"/>
        <v/>
      </c>
      <c r="AC137" s="3" t="str">
        <f ca="1">IF(AND($A137&lt;&gt;"",$A137&lt;&gt;"TOTAL"),IF(AND('[8]INVESTIGADOR_Grupo Edad'!$AV135&lt;&gt;"",'[8]INVESTIGADOR_Grupo Edad'!$AV135&lt;&gt;0),'[8]INVESTIGADOR_Grupo Edad'!$AV135,""),IF($A137="TOTAL",SUM(INDIRECT("AC4:AC"&amp;ROW()-1)),""))</f>
        <v/>
      </c>
      <c r="AD137" s="3" t="str">
        <f ca="1">IF(AND($A137&lt;&gt;"",$A137&lt;&gt;"TOTAL"),IF(AND('[8]INVESTIGADOR_Grupo Edad'!$AX135&lt;&gt;"",'[8]INVESTIGADOR_Grupo Edad'!$AX135&lt;&gt;0),'[8]INVESTIGADOR_Grupo Edad'!$AX135,""),IF($A137="TOTAL",SUM(INDIRECT("AD4:AD"&amp;ROW()-1)),""))</f>
        <v/>
      </c>
      <c r="AE137" s="3" t="str">
        <f t="shared" ca="1" si="47"/>
        <v/>
      </c>
      <c r="AF137" s="3" t="str">
        <f ca="1">IF(AND($A137&lt;&gt;"",$A137&lt;&gt;"TOTAL"),IF(AND('[8]INVESTIGADOR_Grupo Edad'!$BA135&lt;&gt;"",'[8]INVESTIGADOR_Grupo Edad'!$BA135&lt;&gt;0),'[8]INVESTIGADOR_Grupo Edad'!$BA135,""),IF($A137="TOTAL",SUM(INDIRECT("AF4:AF"&amp;ROW()-1)),""))</f>
        <v/>
      </c>
      <c r="AG137" s="3" t="str">
        <f ca="1">IF(AND($A137&lt;&gt;"",$A137&lt;&gt;"TOTAL"),IF(AND('[8]INVESTIGADOR_Grupo Edad'!$BC135&lt;&gt;"",'[8]INVESTIGADOR_Grupo Edad'!$BC135&lt;&gt;0),'[8]INVESTIGADOR_Grupo Edad'!$BC135,""),IF($A137="TOTAL",SUM(INDIRECT("AG4:AG"&amp;ROW()-1)),""))</f>
        <v/>
      </c>
      <c r="AH137" s="3" t="str">
        <f t="shared" ca="1" si="48"/>
        <v/>
      </c>
      <c r="AI137" s="3" t="str">
        <f ca="1">IF(AND($A137&lt;&gt;"",$A137&lt;&gt;"TOTAL"),IF(AND('[8]INVESTIGADOR_Grupo Edad'!$BF135&lt;&gt;"",'[8]INVESTIGADOR_Grupo Edad'!$BF135&lt;&gt;0),'[8]INVESTIGADOR_Grupo Edad'!$BF135,""),IF($A137="TOTAL",SUM(INDIRECT("AI4:AI"&amp;ROW()-1)),""))</f>
        <v/>
      </c>
      <c r="AJ137" s="3" t="str">
        <f ca="1">IF(AND($A137&lt;&gt;"",$A137&lt;&gt;"TOTAL"),IF(AND('[8]INVESTIGADOR_Grupo Edad'!$BH135&lt;&gt;"",'[8]INVESTIGADOR_Grupo Edad'!$BH135&lt;&gt;0),'[8]INVESTIGADOR_Grupo Edad'!$BH135,""),IF($A137="TOTAL",SUM(INDIRECT("AJ4:AJ"&amp;ROW()-1)),""))</f>
        <v/>
      </c>
      <c r="AK137" s="3" t="str">
        <f t="shared" ca="1" si="49"/>
        <v/>
      </c>
      <c r="AL137" s="3" t="str">
        <f ca="1">IF(AND($A137&lt;&gt;"",$A137&lt;&gt;"TOTAL"),IF(AND('[8]INVESTIGADOR_Grupo Edad'!$BK135&lt;&gt;"",'[8]INVESTIGADOR_Grupo Edad'!$BK135&lt;&gt;0),'[8]INVESTIGADOR_Grupo Edad'!$BK135,""),IF($A137="TOTAL",SUM(INDIRECT("AL4:AL"&amp;ROW()-1)),""))</f>
        <v/>
      </c>
      <c r="AM137" s="3" t="str">
        <f ca="1">IF(AND($A137&lt;&gt;"",$A137&lt;&gt;"TOTAL"),IF(AND('[8]INVESTIGADOR_Grupo Edad'!$BM135&lt;&gt;"",'[8]INVESTIGADOR_Grupo Edad'!$BM135&lt;&gt;0),'[8]INVESTIGADOR_Grupo Edad'!$BM135,""),IF($A137="TOTAL",SUM(INDIRECT("AM4:AM"&amp;ROW()-1)),""))</f>
        <v/>
      </c>
      <c r="AN137" s="3" t="str">
        <f t="shared" ca="1" si="50"/>
        <v/>
      </c>
      <c r="AO137" s="3" t="str">
        <f ca="1">IF(AND($A137&lt;&gt;"",$A137&lt;&gt;"TOTAL"),IF(AND('[8]INVESTIGADOR_Grupo Edad'!$BP135&lt;&gt;"",'[8]INVESTIGADOR_Grupo Edad'!$BP135&lt;&gt;0),'[8]INVESTIGADOR_Grupo Edad'!$BP135,""),IF($A137="TOTAL",SUM(INDIRECT("AO4:AO"&amp;ROW()-1)),""))</f>
        <v/>
      </c>
      <c r="AP137" s="3" t="str">
        <f ca="1">IF(AND($A137&lt;&gt;"",$A137&lt;&gt;"TOTAL"),IF(AND('[8]INVESTIGADOR_Grupo Edad'!$BR135&lt;&gt;"",'[8]INVESTIGADOR_Grupo Edad'!$BR135&lt;&gt;0),'[8]INVESTIGADOR_Grupo Edad'!$BR135,""),IF($A137="TOTAL",SUM(INDIRECT("AP4:AP"&amp;ROW()-1)),""))</f>
        <v/>
      </c>
      <c r="AQ137" s="3" t="str">
        <f t="shared" ca="1" si="51"/>
        <v/>
      </c>
      <c r="AR137" s="3" t="str">
        <f ca="1">IF(AND($A137&lt;&gt;"",$A137&lt;&gt;"TOTAL"),IF(AND('[8]INVESTIGADOR_Grupo Edad'!$BU135&lt;&gt;"",'[8]INVESTIGADOR_Grupo Edad'!$BU135&lt;&gt;0),'[8]INVESTIGADOR_Grupo Edad'!$BU135,""),IF($A137="TOTAL",SUM(INDIRECT("AR4:AR"&amp;ROW()-1)),""))</f>
        <v/>
      </c>
      <c r="AS137" s="3" t="str">
        <f ca="1">IF(AND($A137&lt;&gt;"",$A137&lt;&gt;"TOTAL"),IF(AND('[8]INVESTIGADOR_Grupo Edad'!$BW135&lt;&gt;"",'[8]INVESTIGADOR_Grupo Edad'!$BW135&lt;&gt;0),'[8]INVESTIGADOR_Grupo Edad'!$BW135,""),IF($A137="TOTAL",SUM(INDIRECT("AS4:AS"&amp;ROW()-1)),""))</f>
        <v/>
      </c>
      <c r="AT137" s="3" t="str">
        <f t="shared" ca="1" si="52"/>
        <v/>
      </c>
      <c r="AU137" s="3" t="str">
        <f ca="1">IF(AND($A137&lt;&gt;"",$A137&lt;&gt;"TOTAL"),IF(AND('[8]INVESTIGADOR_Grupo Edad'!$BZ135&lt;&gt;"",'[8]INVESTIGADOR_Grupo Edad'!$BZ135&lt;&gt;0),'[8]INVESTIGADOR_Grupo Edad'!$BZ135,""),IF($A137="TOTAL",SUM(INDIRECT("AU4:AU"&amp;ROW()-1)),""))</f>
        <v/>
      </c>
      <c r="AV137" s="3" t="str">
        <f ca="1">IF(AND($A137&lt;&gt;"",$A137&lt;&gt;"TOTAL"),IF(AND('[8]INVESTIGADOR_Grupo Edad'!$CB135&lt;&gt;"",'[8]INVESTIGADOR_Grupo Edad'!$CB135&lt;&gt;0),'[8]INVESTIGADOR_Grupo Edad'!$CB135,""),IF($A137="TOTAL",SUM(INDIRECT("AV4:AV"&amp;ROW()-1)),""))</f>
        <v/>
      </c>
      <c r="AW137" s="3" t="str">
        <f t="shared" ca="1" si="53"/>
        <v/>
      </c>
      <c r="AX137" s="3" t="str">
        <f ca="1">IF(AND($A137&lt;&gt;"",$A137&lt;&gt;"TOTAL"),IF(AND('[8]INVESTIGADOR_Grupo Edad'!$CE135&lt;&gt;"",'[8]INVESTIGADOR_Grupo Edad'!$CE135&lt;&gt;0),'[8]INVESTIGADOR_Grupo Edad'!$CE135,""),IF($A137="TOTAL",SUM(INDIRECT("AX4:AX"&amp;ROW()-1)),""))</f>
        <v/>
      </c>
      <c r="AY137" s="3" t="str">
        <f ca="1">IF(AND($A137&lt;&gt;"",$A137&lt;&gt;"TOTAL"),IF(AND('[8]INVESTIGADOR_Grupo Edad'!$CG135&lt;&gt;"",'[8]INVESTIGADOR_Grupo Edad'!$CG135&lt;&gt;0),'[8]INVESTIGADOR_Grupo Edad'!$CG135,""),IF($A137="TOTAL",SUM(INDIRECT("AY4:AY"&amp;ROW()-1)),""))</f>
        <v/>
      </c>
      <c r="AZ137" s="3" t="str">
        <f t="shared" ca="1" si="54"/>
        <v/>
      </c>
      <c r="BA137" s="3" t="str">
        <f ca="1">IF(AND($A137&lt;&gt;"",$A137&lt;&gt;"TOTAL"),IF(AND('[8]INVESTIGADOR_Grupo Edad'!$CJ135&lt;&gt;"",'[8]INVESTIGADOR_Grupo Edad'!$CJ135&lt;&gt;0),'[8]INVESTIGADOR_Grupo Edad'!$CJ135,""),IF($A137="TOTAL",SUM(INDIRECT("BA4:BA"&amp;ROW()-1)),""))</f>
        <v/>
      </c>
      <c r="BB137" s="3" t="str">
        <f ca="1">IF(AND($A137&lt;&gt;"",$A137&lt;&gt;"TOTAL"),IF(AND('[8]INVESTIGADOR_Grupo Edad'!$CL135&lt;&gt;"",'[8]INVESTIGADOR_Grupo Edad'!$CL135&lt;&gt;0),'[8]INVESTIGADOR_Grupo Edad'!$CL135,""),IF($A137="TOTAL",SUM(INDIRECT("BB4:BB"&amp;ROW()-1)),""))</f>
        <v/>
      </c>
      <c r="BC137" s="3" t="str">
        <f t="shared" ca="1" si="55"/>
        <v/>
      </c>
      <c r="BD137" s="3" t="str">
        <f ca="1">IF(AND($A137&lt;&gt;"",$A137&lt;&gt;"TOTAL"),IF(AND('[8]INVESTIGADOR_Grupo Edad'!$CO135&lt;&gt;"",'[8]INVESTIGADOR_Grupo Edad'!$CO135&lt;&gt;0),'[8]INVESTIGADOR_Grupo Edad'!$CO135,""),IF($A137="TOTAL",SUM(INDIRECT("BD4:BD"&amp;ROW()-1)),""))</f>
        <v/>
      </c>
      <c r="BE137" s="3" t="str">
        <f ca="1">IF(AND($A137&lt;&gt;"",$A137&lt;&gt;"TOTAL"),IF(AND('[8]INVESTIGADOR_Grupo Edad'!$CQ135&lt;&gt;"",'[8]INVESTIGADOR_Grupo Edad'!$CQ135&lt;&gt;0),'[8]INVESTIGADOR_Grupo Edad'!$CQ135,""),IF($A137="TOTAL",SUM(INDIRECT("BE4:BE"&amp;ROW()-1)),""))</f>
        <v/>
      </c>
      <c r="BF137" s="3" t="str">
        <f t="shared" ca="1" si="56"/>
        <v/>
      </c>
    </row>
    <row r="138" spans="1:58" x14ac:dyDescent="0.2">
      <c r="A138" s="25" t="str">
        <f>IF('[8]INVESTIGADOR_Grupo Edad'!$B136&lt;&gt;"",'[8]INVESTIGADOR_Grupo Edad'!$B136,IF(AND('[8]INVESTIGADOR_Grupo Edad'!$B136="",'[8]INVESTIGADOR_Grupo Edad'!$B137="",'[8]INVESTIGADOR_Grupo Edad'!$B135=""),"","TOTAL"))</f>
        <v/>
      </c>
      <c r="B138" s="3" t="str">
        <f ca="1">IF(AND($A138&lt;&gt;"",$A138&lt;&gt;"TOTAL"),IF(AND('[8]INVESTIGADOR_Grupo Edad'!$C136&lt;&gt;"",'[8]INVESTIGADOR_Grupo Edad'!$C136&lt;&gt;0),'[8]INVESTIGADOR_Grupo Edad'!$C136,""),IF($A138="TOTAL",SUM(INDIRECT("B4:B"&amp;ROW()-1)),""))</f>
        <v/>
      </c>
      <c r="C138" s="3" t="str">
        <f ca="1">IF(AND($A138&lt;&gt;"",$A138&lt;&gt;"TOTAL"),IF(AND('[8]INVESTIGADOR_Grupo Edad'!$E136&lt;&gt;"",'[8]INVESTIGADOR_Grupo Edad'!$E136&lt;&gt;0),'[8]INVESTIGADOR_Grupo Edad'!$E136,""),IF($A138="TOTAL",SUM(INDIRECT("C4:C"&amp;ROW()-1)),""))</f>
        <v/>
      </c>
      <c r="D138" s="3" t="str">
        <f t="shared" ca="1" si="38"/>
        <v/>
      </c>
      <c r="E138" s="3" t="str">
        <f ca="1">IF(AND($A138&lt;&gt;"",$A138&lt;&gt;"TOTAL"),IF(AND('[8]INVESTIGADOR_Grupo Edad'!$H136&lt;&gt;"",'[8]INVESTIGADOR_Grupo Edad'!$H136&lt;&gt;0),'[8]INVESTIGADOR_Grupo Edad'!$H136,""),IF($A138="TOTAL",SUM(INDIRECT("E4:E"&amp;ROW()-1)),""))</f>
        <v/>
      </c>
      <c r="F138" s="3" t="str">
        <f ca="1">IF(AND($A138&lt;&gt;"",$A138&lt;&gt;"TOTAL"),IF(AND('[8]INVESTIGADOR_Grupo Edad'!$J136&lt;&gt;"",'[8]INVESTIGADOR_Grupo Edad'!$J136&lt;&gt;0),'[8]INVESTIGADOR_Grupo Edad'!$J136,""),IF($A138="TOTAL",SUM(INDIRECT("F4:F"&amp;ROW()-1)),""))</f>
        <v/>
      </c>
      <c r="G138" s="3" t="str">
        <f t="shared" ca="1" si="39"/>
        <v/>
      </c>
      <c r="H138" s="3" t="str">
        <f ca="1">IF(AND($A138&lt;&gt;"",$A138&lt;&gt;"TOTAL"),IF(AND('[8]INVESTIGADOR_Grupo Edad'!$M136&lt;&gt;"",'[8]INVESTIGADOR_Grupo Edad'!$M136&lt;&gt;0),'[8]INVESTIGADOR_Grupo Edad'!$M136,""),IF($A138="TOTAL",SUM(INDIRECT("H4:H"&amp;ROW()-1)),""))</f>
        <v/>
      </c>
      <c r="I138" s="3" t="str">
        <f ca="1">IF(AND($A138&lt;&gt;"",$A138&lt;&gt;"TOTAL"),IF(AND('[8]INVESTIGADOR_Grupo Edad'!$O136&lt;&gt;"",'[8]INVESTIGADOR_Grupo Edad'!$O136&lt;&gt;0),'[8]INVESTIGADOR_Grupo Edad'!$O136,""),IF($A138="TOTAL",SUM(INDIRECT("I4:I"&amp;ROW()-1)),""))</f>
        <v/>
      </c>
      <c r="J138" s="3" t="str">
        <f t="shared" ca="1" si="40"/>
        <v/>
      </c>
      <c r="K138" s="3" t="str">
        <f ca="1">IF(AND($A138&lt;&gt;"",$A138&lt;&gt;"TOTAL"),IF(AND('[8]INVESTIGADOR_Grupo Edad'!$R136&lt;&gt;"",'[8]INVESTIGADOR_Grupo Edad'!$R136&lt;&gt;0),'[8]INVESTIGADOR_Grupo Edad'!$R136,""),IF($A138="TOTAL",SUM(INDIRECT("K4:K"&amp;ROW()-1)),""))</f>
        <v/>
      </c>
      <c r="L138" s="3" t="str">
        <f ca="1">IF(AND($A138&lt;&gt;"",$A138&lt;&gt;"TOTAL"),IF(AND('[8]INVESTIGADOR_Grupo Edad'!$T136&lt;&gt;"",'[8]INVESTIGADOR_Grupo Edad'!$T136&lt;&gt;0),'[8]INVESTIGADOR_Grupo Edad'!$T136,""),IF($A138="TOTAL",SUM(INDIRECT("L4:L"&amp;ROW()-1)),""))</f>
        <v/>
      </c>
      <c r="M138" s="3" t="str">
        <f t="shared" ca="1" si="41"/>
        <v/>
      </c>
      <c r="N138" s="3" t="str">
        <f ca="1">IF(AND($A138&lt;&gt;"",$A138&lt;&gt;"TOTAL"),IF(AND('[8]INVESTIGADOR_Grupo Edad'!$W136&lt;&gt;"",'[8]INVESTIGADOR_Grupo Edad'!$W136&lt;&gt;0),'[8]INVESTIGADOR_Grupo Edad'!$W136,""),IF($A138="TOTAL",SUM(INDIRECT("N4:N"&amp;ROW()-1)),""))</f>
        <v/>
      </c>
      <c r="O138" s="3" t="str">
        <f ca="1">IF(AND($A138&lt;&gt;"",$A138&lt;&gt;"TOTAL"),IF(AND('[8]INVESTIGADOR_Grupo Edad'!$Y136&lt;&gt;"",'[8]INVESTIGADOR_Grupo Edad'!$Y136&lt;&gt;0),'[8]INVESTIGADOR_Grupo Edad'!$Y136,""),IF($A138="TOTAL",SUM(INDIRECT("O4:O"&amp;ROW()-1)),""))</f>
        <v/>
      </c>
      <c r="P138" s="3" t="str">
        <f t="shared" ca="1" si="42"/>
        <v/>
      </c>
      <c r="Q138" s="3" t="str">
        <f ca="1">IF(AND($A138&lt;&gt;"",$A138&lt;&gt;"TOTAL"),IF(AND('[8]INVESTIGADOR_Grupo Edad'!$AB136&lt;&gt;"",'[8]INVESTIGADOR_Grupo Edad'!$AB136&lt;&gt;0),'[8]INVESTIGADOR_Grupo Edad'!$AB136,""),IF($A138="TOTAL",SUM(INDIRECT("Q4:Q"&amp;ROW()-1)),""))</f>
        <v/>
      </c>
      <c r="R138" s="3" t="str">
        <f ca="1">IF(AND($A138&lt;&gt;"",$A138&lt;&gt;"TOTAL"),IF(AND('[8]INVESTIGADOR_Grupo Edad'!$AD136&lt;&gt;"",'[8]INVESTIGADOR_Grupo Edad'!$AD136&lt;&gt;0),'[8]INVESTIGADOR_Grupo Edad'!$AD136,""),IF($A138="TOTAL",SUM(INDIRECT("R4:R"&amp;ROW()-1)),""))</f>
        <v/>
      </c>
      <c r="S138" s="3" t="str">
        <f t="shared" ca="1" si="43"/>
        <v/>
      </c>
      <c r="T138" s="3" t="str">
        <f ca="1">IF(AND($A138&lt;&gt;"",$A138&lt;&gt;"TOTAL"),IF(AND('[8]INVESTIGADOR_Grupo Edad'!$AG136&lt;&gt;"",'[8]INVESTIGADOR_Grupo Edad'!$AG136&lt;&gt;0),'[8]INVESTIGADOR_Grupo Edad'!$AG136,""),IF($A138="TOTAL",SUM(INDIRECT("T4:T"&amp;ROW()-1)),""))</f>
        <v/>
      </c>
      <c r="U138" s="3" t="str">
        <f ca="1">IF(AND($A138&lt;&gt;"",$A138&lt;&gt;"TOTAL"),IF(AND('[8]INVESTIGADOR_Grupo Edad'!$AI136&lt;&gt;"",'[8]INVESTIGADOR_Grupo Edad'!$AI136&lt;&gt;0),'[8]INVESTIGADOR_Grupo Edad'!$AI136,""),IF($A138="TOTAL",SUM(INDIRECT("U4:U"&amp;ROW()-1)),""))</f>
        <v/>
      </c>
      <c r="V138" s="3" t="str">
        <f t="shared" ca="1" si="44"/>
        <v/>
      </c>
      <c r="W138" s="3" t="str">
        <f ca="1">IF(AND($A138&lt;&gt;"",$A138&lt;&gt;"TOTAL"),IF(AND('[8]INVESTIGADOR_Grupo Edad'!$AL136&lt;&gt;"",'[8]INVESTIGADOR_Grupo Edad'!$AL136&lt;&gt;0),'[8]INVESTIGADOR_Grupo Edad'!$AL136,""),IF($A138="TOTAL",SUM(INDIRECT("W4:W"&amp;ROW()-1)),""))</f>
        <v/>
      </c>
      <c r="X138" s="3" t="str">
        <f ca="1">IF(AND($A138&lt;&gt;"",$A138&lt;&gt;"TOTAL"),IF(AND('[8]INVESTIGADOR_Grupo Edad'!$AN136&lt;&gt;"",'[8]INVESTIGADOR_Grupo Edad'!$AN136&lt;&gt;0),'[8]INVESTIGADOR_Grupo Edad'!$AN136,""),IF($A138="TOTAL",SUM(INDIRECT("X4:X"&amp;ROW()-1)),""))</f>
        <v/>
      </c>
      <c r="Y138" s="3" t="str">
        <f t="shared" ca="1" si="45"/>
        <v/>
      </c>
      <c r="Z138" s="3" t="str">
        <f ca="1">IF(AND($A138&lt;&gt;"",$A138&lt;&gt;"TOTAL"),IF(AND('[8]INVESTIGADOR_Grupo Edad'!$AQ136&lt;&gt;"",'[8]INVESTIGADOR_Grupo Edad'!$AQ136&lt;&gt;0),'[8]INVESTIGADOR_Grupo Edad'!$AQ136,""),IF($A138="TOTAL",SUM(INDIRECT("Z4:Z"&amp;ROW()-1)),""))</f>
        <v/>
      </c>
      <c r="AA138" s="3" t="str">
        <f ca="1">IF(AND($A138&lt;&gt;"",$A138&lt;&gt;"TOTAL"),IF(AND('[8]INVESTIGADOR_Grupo Edad'!$AS136&lt;&gt;"",'[8]INVESTIGADOR_Grupo Edad'!$AS136&lt;&gt;0),'[8]INVESTIGADOR_Grupo Edad'!$AS136,""),IF($A138="TOTAL",SUM(INDIRECT("AA4:AA"&amp;ROW()-1)),""))</f>
        <v/>
      </c>
      <c r="AB138" s="3" t="str">
        <f t="shared" ca="1" si="46"/>
        <v/>
      </c>
      <c r="AC138" s="3" t="str">
        <f ca="1">IF(AND($A138&lt;&gt;"",$A138&lt;&gt;"TOTAL"),IF(AND('[8]INVESTIGADOR_Grupo Edad'!$AV136&lt;&gt;"",'[8]INVESTIGADOR_Grupo Edad'!$AV136&lt;&gt;0),'[8]INVESTIGADOR_Grupo Edad'!$AV136,""),IF($A138="TOTAL",SUM(INDIRECT("AC4:AC"&amp;ROW()-1)),""))</f>
        <v/>
      </c>
      <c r="AD138" s="3" t="str">
        <f ca="1">IF(AND($A138&lt;&gt;"",$A138&lt;&gt;"TOTAL"),IF(AND('[8]INVESTIGADOR_Grupo Edad'!$AX136&lt;&gt;"",'[8]INVESTIGADOR_Grupo Edad'!$AX136&lt;&gt;0),'[8]INVESTIGADOR_Grupo Edad'!$AX136,""),IF($A138="TOTAL",SUM(INDIRECT("AD4:AD"&amp;ROW()-1)),""))</f>
        <v/>
      </c>
      <c r="AE138" s="3" t="str">
        <f t="shared" ca="1" si="47"/>
        <v/>
      </c>
      <c r="AF138" s="3" t="str">
        <f ca="1">IF(AND($A138&lt;&gt;"",$A138&lt;&gt;"TOTAL"),IF(AND('[8]INVESTIGADOR_Grupo Edad'!$BA136&lt;&gt;"",'[8]INVESTIGADOR_Grupo Edad'!$BA136&lt;&gt;0),'[8]INVESTIGADOR_Grupo Edad'!$BA136,""),IF($A138="TOTAL",SUM(INDIRECT("AF4:AF"&amp;ROW()-1)),""))</f>
        <v/>
      </c>
      <c r="AG138" s="3" t="str">
        <f ca="1">IF(AND($A138&lt;&gt;"",$A138&lt;&gt;"TOTAL"),IF(AND('[8]INVESTIGADOR_Grupo Edad'!$BC136&lt;&gt;"",'[8]INVESTIGADOR_Grupo Edad'!$BC136&lt;&gt;0),'[8]INVESTIGADOR_Grupo Edad'!$BC136,""),IF($A138="TOTAL",SUM(INDIRECT("AG4:AG"&amp;ROW()-1)),""))</f>
        <v/>
      </c>
      <c r="AH138" s="3" t="str">
        <f t="shared" ca="1" si="48"/>
        <v/>
      </c>
      <c r="AI138" s="3" t="str">
        <f ca="1">IF(AND($A138&lt;&gt;"",$A138&lt;&gt;"TOTAL"),IF(AND('[8]INVESTIGADOR_Grupo Edad'!$BF136&lt;&gt;"",'[8]INVESTIGADOR_Grupo Edad'!$BF136&lt;&gt;0),'[8]INVESTIGADOR_Grupo Edad'!$BF136,""),IF($A138="TOTAL",SUM(INDIRECT("AI4:AI"&amp;ROW()-1)),""))</f>
        <v/>
      </c>
      <c r="AJ138" s="3" t="str">
        <f ca="1">IF(AND($A138&lt;&gt;"",$A138&lt;&gt;"TOTAL"),IF(AND('[8]INVESTIGADOR_Grupo Edad'!$BH136&lt;&gt;"",'[8]INVESTIGADOR_Grupo Edad'!$BH136&lt;&gt;0),'[8]INVESTIGADOR_Grupo Edad'!$BH136,""),IF($A138="TOTAL",SUM(INDIRECT("AJ4:AJ"&amp;ROW()-1)),""))</f>
        <v/>
      </c>
      <c r="AK138" s="3" t="str">
        <f t="shared" ca="1" si="49"/>
        <v/>
      </c>
      <c r="AL138" s="3" t="str">
        <f ca="1">IF(AND($A138&lt;&gt;"",$A138&lt;&gt;"TOTAL"),IF(AND('[8]INVESTIGADOR_Grupo Edad'!$BK136&lt;&gt;"",'[8]INVESTIGADOR_Grupo Edad'!$BK136&lt;&gt;0),'[8]INVESTIGADOR_Grupo Edad'!$BK136,""),IF($A138="TOTAL",SUM(INDIRECT("AL4:AL"&amp;ROW()-1)),""))</f>
        <v/>
      </c>
      <c r="AM138" s="3" t="str">
        <f ca="1">IF(AND($A138&lt;&gt;"",$A138&lt;&gt;"TOTAL"),IF(AND('[8]INVESTIGADOR_Grupo Edad'!$BM136&lt;&gt;"",'[8]INVESTIGADOR_Grupo Edad'!$BM136&lt;&gt;0),'[8]INVESTIGADOR_Grupo Edad'!$BM136,""),IF($A138="TOTAL",SUM(INDIRECT("AM4:AM"&amp;ROW()-1)),""))</f>
        <v/>
      </c>
      <c r="AN138" s="3" t="str">
        <f t="shared" ca="1" si="50"/>
        <v/>
      </c>
      <c r="AO138" s="3" t="str">
        <f ca="1">IF(AND($A138&lt;&gt;"",$A138&lt;&gt;"TOTAL"),IF(AND('[8]INVESTIGADOR_Grupo Edad'!$BP136&lt;&gt;"",'[8]INVESTIGADOR_Grupo Edad'!$BP136&lt;&gt;0),'[8]INVESTIGADOR_Grupo Edad'!$BP136,""),IF($A138="TOTAL",SUM(INDIRECT("AO4:AO"&amp;ROW()-1)),""))</f>
        <v/>
      </c>
      <c r="AP138" s="3" t="str">
        <f ca="1">IF(AND($A138&lt;&gt;"",$A138&lt;&gt;"TOTAL"),IF(AND('[8]INVESTIGADOR_Grupo Edad'!$BR136&lt;&gt;"",'[8]INVESTIGADOR_Grupo Edad'!$BR136&lt;&gt;0),'[8]INVESTIGADOR_Grupo Edad'!$BR136,""),IF($A138="TOTAL",SUM(INDIRECT("AP4:AP"&amp;ROW()-1)),""))</f>
        <v/>
      </c>
      <c r="AQ138" s="3" t="str">
        <f t="shared" ca="1" si="51"/>
        <v/>
      </c>
      <c r="AR138" s="3" t="str">
        <f ca="1">IF(AND($A138&lt;&gt;"",$A138&lt;&gt;"TOTAL"),IF(AND('[8]INVESTIGADOR_Grupo Edad'!$BU136&lt;&gt;"",'[8]INVESTIGADOR_Grupo Edad'!$BU136&lt;&gt;0),'[8]INVESTIGADOR_Grupo Edad'!$BU136,""),IF($A138="TOTAL",SUM(INDIRECT("AR4:AR"&amp;ROW()-1)),""))</f>
        <v/>
      </c>
      <c r="AS138" s="3" t="str">
        <f ca="1">IF(AND($A138&lt;&gt;"",$A138&lt;&gt;"TOTAL"),IF(AND('[8]INVESTIGADOR_Grupo Edad'!$BW136&lt;&gt;"",'[8]INVESTIGADOR_Grupo Edad'!$BW136&lt;&gt;0),'[8]INVESTIGADOR_Grupo Edad'!$BW136,""),IF($A138="TOTAL",SUM(INDIRECT("AS4:AS"&amp;ROW()-1)),""))</f>
        <v/>
      </c>
      <c r="AT138" s="3" t="str">
        <f t="shared" ca="1" si="52"/>
        <v/>
      </c>
      <c r="AU138" s="3" t="str">
        <f ca="1">IF(AND($A138&lt;&gt;"",$A138&lt;&gt;"TOTAL"),IF(AND('[8]INVESTIGADOR_Grupo Edad'!$BZ136&lt;&gt;"",'[8]INVESTIGADOR_Grupo Edad'!$BZ136&lt;&gt;0),'[8]INVESTIGADOR_Grupo Edad'!$BZ136,""),IF($A138="TOTAL",SUM(INDIRECT("AU4:AU"&amp;ROW()-1)),""))</f>
        <v/>
      </c>
      <c r="AV138" s="3" t="str">
        <f ca="1">IF(AND($A138&lt;&gt;"",$A138&lt;&gt;"TOTAL"),IF(AND('[8]INVESTIGADOR_Grupo Edad'!$CB136&lt;&gt;"",'[8]INVESTIGADOR_Grupo Edad'!$CB136&lt;&gt;0),'[8]INVESTIGADOR_Grupo Edad'!$CB136,""),IF($A138="TOTAL",SUM(INDIRECT("AV4:AV"&amp;ROW()-1)),""))</f>
        <v/>
      </c>
      <c r="AW138" s="3" t="str">
        <f t="shared" ca="1" si="53"/>
        <v/>
      </c>
      <c r="AX138" s="3" t="str">
        <f ca="1">IF(AND($A138&lt;&gt;"",$A138&lt;&gt;"TOTAL"),IF(AND('[8]INVESTIGADOR_Grupo Edad'!$CE136&lt;&gt;"",'[8]INVESTIGADOR_Grupo Edad'!$CE136&lt;&gt;0),'[8]INVESTIGADOR_Grupo Edad'!$CE136,""),IF($A138="TOTAL",SUM(INDIRECT("AX4:AX"&amp;ROW()-1)),""))</f>
        <v/>
      </c>
      <c r="AY138" s="3" t="str">
        <f ca="1">IF(AND($A138&lt;&gt;"",$A138&lt;&gt;"TOTAL"),IF(AND('[8]INVESTIGADOR_Grupo Edad'!$CG136&lt;&gt;"",'[8]INVESTIGADOR_Grupo Edad'!$CG136&lt;&gt;0),'[8]INVESTIGADOR_Grupo Edad'!$CG136,""),IF($A138="TOTAL",SUM(INDIRECT("AY4:AY"&amp;ROW()-1)),""))</f>
        <v/>
      </c>
      <c r="AZ138" s="3" t="str">
        <f t="shared" ca="1" si="54"/>
        <v/>
      </c>
      <c r="BA138" s="3" t="str">
        <f ca="1">IF(AND($A138&lt;&gt;"",$A138&lt;&gt;"TOTAL"),IF(AND('[8]INVESTIGADOR_Grupo Edad'!$CJ136&lt;&gt;"",'[8]INVESTIGADOR_Grupo Edad'!$CJ136&lt;&gt;0),'[8]INVESTIGADOR_Grupo Edad'!$CJ136,""),IF($A138="TOTAL",SUM(INDIRECT("BA4:BA"&amp;ROW()-1)),""))</f>
        <v/>
      </c>
      <c r="BB138" s="3" t="str">
        <f ca="1">IF(AND($A138&lt;&gt;"",$A138&lt;&gt;"TOTAL"),IF(AND('[8]INVESTIGADOR_Grupo Edad'!$CL136&lt;&gt;"",'[8]INVESTIGADOR_Grupo Edad'!$CL136&lt;&gt;0),'[8]INVESTIGADOR_Grupo Edad'!$CL136,""),IF($A138="TOTAL",SUM(INDIRECT("BB4:BB"&amp;ROW()-1)),""))</f>
        <v/>
      </c>
      <c r="BC138" s="3" t="str">
        <f t="shared" ca="1" si="55"/>
        <v/>
      </c>
      <c r="BD138" s="3" t="str">
        <f ca="1">IF(AND($A138&lt;&gt;"",$A138&lt;&gt;"TOTAL"),IF(AND('[8]INVESTIGADOR_Grupo Edad'!$CO136&lt;&gt;"",'[8]INVESTIGADOR_Grupo Edad'!$CO136&lt;&gt;0),'[8]INVESTIGADOR_Grupo Edad'!$CO136,""),IF($A138="TOTAL",SUM(INDIRECT("BD4:BD"&amp;ROW()-1)),""))</f>
        <v/>
      </c>
      <c r="BE138" s="3" t="str">
        <f ca="1">IF(AND($A138&lt;&gt;"",$A138&lt;&gt;"TOTAL"),IF(AND('[8]INVESTIGADOR_Grupo Edad'!$CQ136&lt;&gt;"",'[8]INVESTIGADOR_Grupo Edad'!$CQ136&lt;&gt;0),'[8]INVESTIGADOR_Grupo Edad'!$CQ136,""),IF($A138="TOTAL",SUM(INDIRECT("BE4:BE"&amp;ROW()-1)),""))</f>
        <v/>
      </c>
      <c r="BF138" s="3" t="str">
        <f t="shared" ca="1" si="56"/>
        <v/>
      </c>
    </row>
    <row r="139" spans="1:58" x14ac:dyDescent="0.2">
      <c r="A139" s="25" t="str">
        <f>IF('[8]INVESTIGADOR_Grupo Edad'!$B137&lt;&gt;"",'[8]INVESTIGADOR_Grupo Edad'!$B137,IF(AND('[8]INVESTIGADOR_Grupo Edad'!$B137="",'[8]INVESTIGADOR_Grupo Edad'!$B138="",'[8]INVESTIGADOR_Grupo Edad'!$B136=""),"","TOTAL"))</f>
        <v/>
      </c>
      <c r="B139" s="3" t="str">
        <f ca="1">IF(AND($A139&lt;&gt;"",$A139&lt;&gt;"TOTAL"),IF(AND('[8]INVESTIGADOR_Grupo Edad'!$C137&lt;&gt;"",'[8]INVESTIGADOR_Grupo Edad'!$C137&lt;&gt;0),'[8]INVESTIGADOR_Grupo Edad'!$C137,""),IF($A139="TOTAL",SUM(INDIRECT("B4:B"&amp;ROW()-1)),""))</f>
        <v/>
      </c>
      <c r="C139" s="3" t="str">
        <f ca="1">IF(AND($A139&lt;&gt;"",$A139&lt;&gt;"TOTAL"),IF(AND('[8]INVESTIGADOR_Grupo Edad'!$E137&lt;&gt;"",'[8]INVESTIGADOR_Grupo Edad'!$E137&lt;&gt;0),'[8]INVESTIGADOR_Grupo Edad'!$E137,""),IF($A139="TOTAL",SUM(INDIRECT("C4:C"&amp;ROW()-1)),""))</f>
        <v/>
      </c>
      <c r="D139" s="3" t="str">
        <f t="shared" ca="1" si="38"/>
        <v/>
      </c>
      <c r="E139" s="3" t="str">
        <f ca="1">IF(AND($A139&lt;&gt;"",$A139&lt;&gt;"TOTAL"),IF(AND('[8]INVESTIGADOR_Grupo Edad'!$H137&lt;&gt;"",'[8]INVESTIGADOR_Grupo Edad'!$H137&lt;&gt;0),'[8]INVESTIGADOR_Grupo Edad'!$H137,""),IF($A139="TOTAL",SUM(INDIRECT("E4:E"&amp;ROW()-1)),""))</f>
        <v/>
      </c>
      <c r="F139" s="3" t="str">
        <f ca="1">IF(AND($A139&lt;&gt;"",$A139&lt;&gt;"TOTAL"),IF(AND('[8]INVESTIGADOR_Grupo Edad'!$J137&lt;&gt;"",'[8]INVESTIGADOR_Grupo Edad'!$J137&lt;&gt;0),'[8]INVESTIGADOR_Grupo Edad'!$J137,""),IF($A139="TOTAL",SUM(INDIRECT("F4:F"&amp;ROW()-1)),""))</f>
        <v/>
      </c>
      <c r="G139" s="3" t="str">
        <f t="shared" ca="1" si="39"/>
        <v/>
      </c>
      <c r="H139" s="3" t="str">
        <f ca="1">IF(AND($A139&lt;&gt;"",$A139&lt;&gt;"TOTAL"),IF(AND('[8]INVESTIGADOR_Grupo Edad'!$M137&lt;&gt;"",'[8]INVESTIGADOR_Grupo Edad'!$M137&lt;&gt;0),'[8]INVESTIGADOR_Grupo Edad'!$M137,""),IF($A139="TOTAL",SUM(INDIRECT("H4:H"&amp;ROW()-1)),""))</f>
        <v/>
      </c>
      <c r="I139" s="3" t="str">
        <f ca="1">IF(AND($A139&lt;&gt;"",$A139&lt;&gt;"TOTAL"),IF(AND('[8]INVESTIGADOR_Grupo Edad'!$O137&lt;&gt;"",'[8]INVESTIGADOR_Grupo Edad'!$O137&lt;&gt;0),'[8]INVESTIGADOR_Grupo Edad'!$O137,""),IF($A139="TOTAL",SUM(INDIRECT("I4:I"&amp;ROW()-1)),""))</f>
        <v/>
      </c>
      <c r="J139" s="3" t="str">
        <f t="shared" ca="1" si="40"/>
        <v/>
      </c>
      <c r="K139" s="3" t="str">
        <f ca="1">IF(AND($A139&lt;&gt;"",$A139&lt;&gt;"TOTAL"),IF(AND('[8]INVESTIGADOR_Grupo Edad'!$R137&lt;&gt;"",'[8]INVESTIGADOR_Grupo Edad'!$R137&lt;&gt;0),'[8]INVESTIGADOR_Grupo Edad'!$R137,""),IF($A139="TOTAL",SUM(INDIRECT("K4:K"&amp;ROW()-1)),""))</f>
        <v/>
      </c>
      <c r="L139" s="3" t="str">
        <f ca="1">IF(AND($A139&lt;&gt;"",$A139&lt;&gt;"TOTAL"),IF(AND('[8]INVESTIGADOR_Grupo Edad'!$T137&lt;&gt;"",'[8]INVESTIGADOR_Grupo Edad'!$T137&lt;&gt;0),'[8]INVESTIGADOR_Grupo Edad'!$T137,""),IF($A139="TOTAL",SUM(INDIRECT("L4:L"&amp;ROW()-1)),""))</f>
        <v/>
      </c>
      <c r="M139" s="3" t="str">
        <f t="shared" ca="1" si="41"/>
        <v/>
      </c>
      <c r="N139" s="3" t="str">
        <f ca="1">IF(AND($A139&lt;&gt;"",$A139&lt;&gt;"TOTAL"),IF(AND('[8]INVESTIGADOR_Grupo Edad'!$W137&lt;&gt;"",'[8]INVESTIGADOR_Grupo Edad'!$W137&lt;&gt;0),'[8]INVESTIGADOR_Grupo Edad'!$W137,""),IF($A139="TOTAL",SUM(INDIRECT("N4:N"&amp;ROW()-1)),""))</f>
        <v/>
      </c>
      <c r="O139" s="3" t="str">
        <f ca="1">IF(AND($A139&lt;&gt;"",$A139&lt;&gt;"TOTAL"),IF(AND('[8]INVESTIGADOR_Grupo Edad'!$Y137&lt;&gt;"",'[8]INVESTIGADOR_Grupo Edad'!$Y137&lt;&gt;0),'[8]INVESTIGADOR_Grupo Edad'!$Y137,""),IF($A139="TOTAL",SUM(INDIRECT("O4:O"&amp;ROW()-1)),""))</f>
        <v/>
      </c>
      <c r="P139" s="3" t="str">
        <f t="shared" ca="1" si="42"/>
        <v/>
      </c>
      <c r="Q139" s="3" t="str">
        <f ca="1">IF(AND($A139&lt;&gt;"",$A139&lt;&gt;"TOTAL"),IF(AND('[8]INVESTIGADOR_Grupo Edad'!$AB137&lt;&gt;"",'[8]INVESTIGADOR_Grupo Edad'!$AB137&lt;&gt;0),'[8]INVESTIGADOR_Grupo Edad'!$AB137,""),IF($A139="TOTAL",SUM(INDIRECT("Q4:Q"&amp;ROW()-1)),""))</f>
        <v/>
      </c>
      <c r="R139" s="3" t="str">
        <f ca="1">IF(AND($A139&lt;&gt;"",$A139&lt;&gt;"TOTAL"),IF(AND('[8]INVESTIGADOR_Grupo Edad'!$AD137&lt;&gt;"",'[8]INVESTIGADOR_Grupo Edad'!$AD137&lt;&gt;0),'[8]INVESTIGADOR_Grupo Edad'!$AD137,""),IF($A139="TOTAL",SUM(INDIRECT("R4:R"&amp;ROW()-1)),""))</f>
        <v/>
      </c>
      <c r="S139" s="3" t="str">
        <f t="shared" ca="1" si="43"/>
        <v/>
      </c>
      <c r="T139" s="3" t="str">
        <f ca="1">IF(AND($A139&lt;&gt;"",$A139&lt;&gt;"TOTAL"),IF(AND('[8]INVESTIGADOR_Grupo Edad'!$AG137&lt;&gt;"",'[8]INVESTIGADOR_Grupo Edad'!$AG137&lt;&gt;0),'[8]INVESTIGADOR_Grupo Edad'!$AG137,""),IF($A139="TOTAL",SUM(INDIRECT("T4:T"&amp;ROW()-1)),""))</f>
        <v/>
      </c>
      <c r="U139" s="3" t="str">
        <f ca="1">IF(AND($A139&lt;&gt;"",$A139&lt;&gt;"TOTAL"),IF(AND('[8]INVESTIGADOR_Grupo Edad'!$AI137&lt;&gt;"",'[8]INVESTIGADOR_Grupo Edad'!$AI137&lt;&gt;0),'[8]INVESTIGADOR_Grupo Edad'!$AI137,""),IF($A139="TOTAL",SUM(INDIRECT("U4:U"&amp;ROW()-1)),""))</f>
        <v/>
      </c>
      <c r="V139" s="3" t="str">
        <f t="shared" ca="1" si="44"/>
        <v/>
      </c>
      <c r="W139" s="3" t="str">
        <f ca="1">IF(AND($A139&lt;&gt;"",$A139&lt;&gt;"TOTAL"),IF(AND('[8]INVESTIGADOR_Grupo Edad'!$AL137&lt;&gt;"",'[8]INVESTIGADOR_Grupo Edad'!$AL137&lt;&gt;0),'[8]INVESTIGADOR_Grupo Edad'!$AL137,""),IF($A139="TOTAL",SUM(INDIRECT("W4:W"&amp;ROW()-1)),""))</f>
        <v/>
      </c>
      <c r="X139" s="3" t="str">
        <f ca="1">IF(AND($A139&lt;&gt;"",$A139&lt;&gt;"TOTAL"),IF(AND('[8]INVESTIGADOR_Grupo Edad'!$AN137&lt;&gt;"",'[8]INVESTIGADOR_Grupo Edad'!$AN137&lt;&gt;0),'[8]INVESTIGADOR_Grupo Edad'!$AN137,""),IF($A139="TOTAL",SUM(INDIRECT("X4:X"&amp;ROW()-1)),""))</f>
        <v/>
      </c>
      <c r="Y139" s="3" t="str">
        <f t="shared" ca="1" si="45"/>
        <v/>
      </c>
      <c r="Z139" s="3" t="str">
        <f ca="1">IF(AND($A139&lt;&gt;"",$A139&lt;&gt;"TOTAL"),IF(AND('[8]INVESTIGADOR_Grupo Edad'!$AQ137&lt;&gt;"",'[8]INVESTIGADOR_Grupo Edad'!$AQ137&lt;&gt;0),'[8]INVESTIGADOR_Grupo Edad'!$AQ137,""),IF($A139="TOTAL",SUM(INDIRECT("Z4:Z"&amp;ROW()-1)),""))</f>
        <v/>
      </c>
      <c r="AA139" s="3" t="str">
        <f ca="1">IF(AND($A139&lt;&gt;"",$A139&lt;&gt;"TOTAL"),IF(AND('[8]INVESTIGADOR_Grupo Edad'!$AS137&lt;&gt;"",'[8]INVESTIGADOR_Grupo Edad'!$AS137&lt;&gt;0),'[8]INVESTIGADOR_Grupo Edad'!$AS137,""),IF($A139="TOTAL",SUM(INDIRECT("AA4:AA"&amp;ROW()-1)),""))</f>
        <v/>
      </c>
      <c r="AB139" s="3" t="str">
        <f t="shared" ca="1" si="46"/>
        <v/>
      </c>
      <c r="AC139" s="3" t="str">
        <f ca="1">IF(AND($A139&lt;&gt;"",$A139&lt;&gt;"TOTAL"),IF(AND('[8]INVESTIGADOR_Grupo Edad'!$AV137&lt;&gt;"",'[8]INVESTIGADOR_Grupo Edad'!$AV137&lt;&gt;0),'[8]INVESTIGADOR_Grupo Edad'!$AV137,""),IF($A139="TOTAL",SUM(INDIRECT("AC4:AC"&amp;ROW()-1)),""))</f>
        <v/>
      </c>
      <c r="AD139" s="3" t="str">
        <f ca="1">IF(AND($A139&lt;&gt;"",$A139&lt;&gt;"TOTAL"),IF(AND('[8]INVESTIGADOR_Grupo Edad'!$AX137&lt;&gt;"",'[8]INVESTIGADOR_Grupo Edad'!$AX137&lt;&gt;0),'[8]INVESTIGADOR_Grupo Edad'!$AX137,""),IF($A139="TOTAL",SUM(INDIRECT("AD4:AD"&amp;ROW()-1)),""))</f>
        <v/>
      </c>
      <c r="AE139" s="3" t="str">
        <f t="shared" ca="1" si="47"/>
        <v/>
      </c>
      <c r="AF139" s="3" t="str">
        <f ca="1">IF(AND($A139&lt;&gt;"",$A139&lt;&gt;"TOTAL"),IF(AND('[8]INVESTIGADOR_Grupo Edad'!$BA137&lt;&gt;"",'[8]INVESTIGADOR_Grupo Edad'!$BA137&lt;&gt;0),'[8]INVESTIGADOR_Grupo Edad'!$BA137,""),IF($A139="TOTAL",SUM(INDIRECT("AF4:AF"&amp;ROW()-1)),""))</f>
        <v/>
      </c>
      <c r="AG139" s="3" t="str">
        <f ca="1">IF(AND($A139&lt;&gt;"",$A139&lt;&gt;"TOTAL"),IF(AND('[8]INVESTIGADOR_Grupo Edad'!$BC137&lt;&gt;"",'[8]INVESTIGADOR_Grupo Edad'!$BC137&lt;&gt;0),'[8]INVESTIGADOR_Grupo Edad'!$BC137,""),IF($A139="TOTAL",SUM(INDIRECT("AG4:AG"&amp;ROW()-1)),""))</f>
        <v/>
      </c>
      <c r="AH139" s="3" t="str">
        <f t="shared" ca="1" si="48"/>
        <v/>
      </c>
      <c r="AI139" s="3" t="str">
        <f ca="1">IF(AND($A139&lt;&gt;"",$A139&lt;&gt;"TOTAL"),IF(AND('[8]INVESTIGADOR_Grupo Edad'!$BF137&lt;&gt;"",'[8]INVESTIGADOR_Grupo Edad'!$BF137&lt;&gt;0),'[8]INVESTIGADOR_Grupo Edad'!$BF137,""),IF($A139="TOTAL",SUM(INDIRECT("AI4:AI"&amp;ROW()-1)),""))</f>
        <v/>
      </c>
      <c r="AJ139" s="3" t="str">
        <f ca="1">IF(AND($A139&lt;&gt;"",$A139&lt;&gt;"TOTAL"),IF(AND('[8]INVESTIGADOR_Grupo Edad'!$BH137&lt;&gt;"",'[8]INVESTIGADOR_Grupo Edad'!$BH137&lt;&gt;0),'[8]INVESTIGADOR_Grupo Edad'!$BH137,""),IF($A139="TOTAL",SUM(INDIRECT("AJ4:AJ"&amp;ROW()-1)),""))</f>
        <v/>
      </c>
      <c r="AK139" s="3" t="str">
        <f t="shared" ca="1" si="49"/>
        <v/>
      </c>
      <c r="AL139" s="3" t="str">
        <f ca="1">IF(AND($A139&lt;&gt;"",$A139&lt;&gt;"TOTAL"),IF(AND('[8]INVESTIGADOR_Grupo Edad'!$BK137&lt;&gt;"",'[8]INVESTIGADOR_Grupo Edad'!$BK137&lt;&gt;0),'[8]INVESTIGADOR_Grupo Edad'!$BK137,""),IF($A139="TOTAL",SUM(INDIRECT("AL4:AL"&amp;ROW()-1)),""))</f>
        <v/>
      </c>
      <c r="AM139" s="3" t="str">
        <f ca="1">IF(AND($A139&lt;&gt;"",$A139&lt;&gt;"TOTAL"),IF(AND('[8]INVESTIGADOR_Grupo Edad'!$BM137&lt;&gt;"",'[8]INVESTIGADOR_Grupo Edad'!$BM137&lt;&gt;0),'[8]INVESTIGADOR_Grupo Edad'!$BM137,""),IF($A139="TOTAL",SUM(INDIRECT("AM4:AM"&amp;ROW()-1)),""))</f>
        <v/>
      </c>
      <c r="AN139" s="3" t="str">
        <f t="shared" ca="1" si="50"/>
        <v/>
      </c>
      <c r="AO139" s="3" t="str">
        <f ca="1">IF(AND($A139&lt;&gt;"",$A139&lt;&gt;"TOTAL"),IF(AND('[8]INVESTIGADOR_Grupo Edad'!$BP137&lt;&gt;"",'[8]INVESTIGADOR_Grupo Edad'!$BP137&lt;&gt;0),'[8]INVESTIGADOR_Grupo Edad'!$BP137,""),IF($A139="TOTAL",SUM(INDIRECT("AO4:AO"&amp;ROW()-1)),""))</f>
        <v/>
      </c>
      <c r="AP139" s="3" t="str">
        <f ca="1">IF(AND($A139&lt;&gt;"",$A139&lt;&gt;"TOTAL"),IF(AND('[8]INVESTIGADOR_Grupo Edad'!$BR137&lt;&gt;"",'[8]INVESTIGADOR_Grupo Edad'!$BR137&lt;&gt;0),'[8]INVESTIGADOR_Grupo Edad'!$BR137,""),IF($A139="TOTAL",SUM(INDIRECT("AP4:AP"&amp;ROW()-1)),""))</f>
        <v/>
      </c>
      <c r="AQ139" s="3" t="str">
        <f t="shared" ca="1" si="51"/>
        <v/>
      </c>
      <c r="AR139" s="3" t="str">
        <f ca="1">IF(AND($A139&lt;&gt;"",$A139&lt;&gt;"TOTAL"),IF(AND('[8]INVESTIGADOR_Grupo Edad'!$BU137&lt;&gt;"",'[8]INVESTIGADOR_Grupo Edad'!$BU137&lt;&gt;0),'[8]INVESTIGADOR_Grupo Edad'!$BU137,""),IF($A139="TOTAL",SUM(INDIRECT("AR4:AR"&amp;ROW()-1)),""))</f>
        <v/>
      </c>
      <c r="AS139" s="3" t="str">
        <f ca="1">IF(AND($A139&lt;&gt;"",$A139&lt;&gt;"TOTAL"),IF(AND('[8]INVESTIGADOR_Grupo Edad'!$BW137&lt;&gt;"",'[8]INVESTIGADOR_Grupo Edad'!$BW137&lt;&gt;0),'[8]INVESTIGADOR_Grupo Edad'!$BW137,""),IF($A139="TOTAL",SUM(INDIRECT("AS4:AS"&amp;ROW()-1)),""))</f>
        <v/>
      </c>
      <c r="AT139" s="3" t="str">
        <f t="shared" ca="1" si="52"/>
        <v/>
      </c>
      <c r="AU139" s="3" t="str">
        <f ca="1">IF(AND($A139&lt;&gt;"",$A139&lt;&gt;"TOTAL"),IF(AND('[8]INVESTIGADOR_Grupo Edad'!$BZ137&lt;&gt;"",'[8]INVESTIGADOR_Grupo Edad'!$BZ137&lt;&gt;0),'[8]INVESTIGADOR_Grupo Edad'!$BZ137,""),IF($A139="TOTAL",SUM(INDIRECT("AU4:AU"&amp;ROW()-1)),""))</f>
        <v/>
      </c>
      <c r="AV139" s="3" t="str">
        <f ca="1">IF(AND($A139&lt;&gt;"",$A139&lt;&gt;"TOTAL"),IF(AND('[8]INVESTIGADOR_Grupo Edad'!$CB137&lt;&gt;"",'[8]INVESTIGADOR_Grupo Edad'!$CB137&lt;&gt;0),'[8]INVESTIGADOR_Grupo Edad'!$CB137,""),IF($A139="TOTAL",SUM(INDIRECT("AV4:AV"&amp;ROW()-1)),""))</f>
        <v/>
      </c>
      <c r="AW139" s="3" t="str">
        <f t="shared" ca="1" si="53"/>
        <v/>
      </c>
      <c r="AX139" s="3" t="str">
        <f ca="1">IF(AND($A139&lt;&gt;"",$A139&lt;&gt;"TOTAL"),IF(AND('[8]INVESTIGADOR_Grupo Edad'!$CE137&lt;&gt;"",'[8]INVESTIGADOR_Grupo Edad'!$CE137&lt;&gt;0),'[8]INVESTIGADOR_Grupo Edad'!$CE137,""),IF($A139="TOTAL",SUM(INDIRECT("AX4:AX"&amp;ROW()-1)),""))</f>
        <v/>
      </c>
      <c r="AY139" s="3" t="str">
        <f ca="1">IF(AND($A139&lt;&gt;"",$A139&lt;&gt;"TOTAL"),IF(AND('[8]INVESTIGADOR_Grupo Edad'!$CG137&lt;&gt;"",'[8]INVESTIGADOR_Grupo Edad'!$CG137&lt;&gt;0),'[8]INVESTIGADOR_Grupo Edad'!$CG137,""),IF($A139="TOTAL",SUM(INDIRECT("AY4:AY"&amp;ROW()-1)),""))</f>
        <v/>
      </c>
      <c r="AZ139" s="3" t="str">
        <f t="shared" ca="1" si="54"/>
        <v/>
      </c>
      <c r="BA139" s="3" t="str">
        <f ca="1">IF(AND($A139&lt;&gt;"",$A139&lt;&gt;"TOTAL"),IF(AND('[8]INVESTIGADOR_Grupo Edad'!$CJ137&lt;&gt;"",'[8]INVESTIGADOR_Grupo Edad'!$CJ137&lt;&gt;0),'[8]INVESTIGADOR_Grupo Edad'!$CJ137,""),IF($A139="TOTAL",SUM(INDIRECT("BA4:BA"&amp;ROW()-1)),""))</f>
        <v/>
      </c>
      <c r="BB139" s="3" t="str">
        <f ca="1">IF(AND($A139&lt;&gt;"",$A139&lt;&gt;"TOTAL"),IF(AND('[8]INVESTIGADOR_Grupo Edad'!$CL137&lt;&gt;"",'[8]INVESTIGADOR_Grupo Edad'!$CL137&lt;&gt;0),'[8]INVESTIGADOR_Grupo Edad'!$CL137,""),IF($A139="TOTAL",SUM(INDIRECT("BB4:BB"&amp;ROW()-1)),""))</f>
        <v/>
      </c>
      <c r="BC139" s="3" t="str">
        <f t="shared" ca="1" si="55"/>
        <v/>
      </c>
      <c r="BD139" s="3" t="str">
        <f ca="1">IF(AND($A139&lt;&gt;"",$A139&lt;&gt;"TOTAL"),IF(AND('[8]INVESTIGADOR_Grupo Edad'!$CO137&lt;&gt;"",'[8]INVESTIGADOR_Grupo Edad'!$CO137&lt;&gt;0),'[8]INVESTIGADOR_Grupo Edad'!$CO137,""),IF($A139="TOTAL",SUM(INDIRECT("BD4:BD"&amp;ROW()-1)),""))</f>
        <v/>
      </c>
      <c r="BE139" s="3" t="str">
        <f ca="1">IF(AND($A139&lt;&gt;"",$A139&lt;&gt;"TOTAL"),IF(AND('[8]INVESTIGADOR_Grupo Edad'!$CQ137&lt;&gt;"",'[8]INVESTIGADOR_Grupo Edad'!$CQ137&lt;&gt;0),'[8]INVESTIGADOR_Grupo Edad'!$CQ137,""),IF($A139="TOTAL",SUM(INDIRECT("BE4:BE"&amp;ROW()-1)),""))</f>
        <v/>
      </c>
      <c r="BF139" s="3" t="str">
        <f t="shared" ca="1" si="56"/>
        <v/>
      </c>
    </row>
    <row r="140" spans="1:58" x14ac:dyDescent="0.2">
      <c r="A140" s="25" t="str">
        <f>IF('[8]INVESTIGADOR_Grupo Edad'!$B138&lt;&gt;"",'[8]INVESTIGADOR_Grupo Edad'!$B138,IF(AND('[8]INVESTIGADOR_Grupo Edad'!$B138="",'[8]INVESTIGADOR_Grupo Edad'!$B139="",'[8]INVESTIGADOR_Grupo Edad'!$B137=""),"","TOTAL"))</f>
        <v/>
      </c>
      <c r="B140" s="3" t="str">
        <f ca="1">IF(AND($A140&lt;&gt;"",$A140&lt;&gt;"TOTAL"),IF(AND('[8]INVESTIGADOR_Grupo Edad'!$C138&lt;&gt;"",'[8]INVESTIGADOR_Grupo Edad'!$C138&lt;&gt;0),'[8]INVESTIGADOR_Grupo Edad'!$C138,""),IF($A140="TOTAL",SUM(INDIRECT("B4:B"&amp;ROW()-1)),""))</f>
        <v/>
      </c>
      <c r="C140" s="3" t="str">
        <f ca="1">IF(AND($A140&lt;&gt;"",$A140&lt;&gt;"TOTAL"),IF(AND('[8]INVESTIGADOR_Grupo Edad'!$E138&lt;&gt;"",'[8]INVESTIGADOR_Grupo Edad'!$E138&lt;&gt;0),'[8]INVESTIGADOR_Grupo Edad'!$E138,""),IF($A140="TOTAL",SUM(INDIRECT("C4:C"&amp;ROW()-1)),""))</f>
        <v/>
      </c>
      <c r="D140" s="3" t="str">
        <f t="shared" ca="1" si="38"/>
        <v/>
      </c>
      <c r="E140" s="3" t="str">
        <f ca="1">IF(AND($A140&lt;&gt;"",$A140&lt;&gt;"TOTAL"),IF(AND('[8]INVESTIGADOR_Grupo Edad'!$H138&lt;&gt;"",'[8]INVESTIGADOR_Grupo Edad'!$H138&lt;&gt;0),'[8]INVESTIGADOR_Grupo Edad'!$H138,""),IF($A140="TOTAL",SUM(INDIRECT("E4:E"&amp;ROW()-1)),""))</f>
        <v/>
      </c>
      <c r="F140" s="3" t="str">
        <f ca="1">IF(AND($A140&lt;&gt;"",$A140&lt;&gt;"TOTAL"),IF(AND('[8]INVESTIGADOR_Grupo Edad'!$J138&lt;&gt;"",'[8]INVESTIGADOR_Grupo Edad'!$J138&lt;&gt;0),'[8]INVESTIGADOR_Grupo Edad'!$J138,""),IF($A140="TOTAL",SUM(INDIRECT("F4:F"&amp;ROW()-1)),""))</f>
        <v/>
      </c>
      <c r="G140" s="3" t="str">
        <f t="shared" ca="1" si="39"/>
        <v/>
      </c>
      <c r="H140" s="3" t="str">
        <f ca="1">IF(AND($A140&lt;&gt;"",$A140&lt;&gt;"TOTAL"),IF(AND('[8]INVESTIGADOR_Grupo Edad'!$M138&lt;&gt;"",'[8]INVESTIGADOR_Grupo Edad'!$M138&lt;&gt;0),'[8]INVESTIGADOR_Grupo Edad'!$M138,""),IF($A140="TOTAL",SUM(INDIRECT("H4:H"&amp;ROW()-1)),""))</f>
        <v/>
      </c>
      <c r="I140" s="3" t="str">
        <f ca="1">IF(AND($A140&lt;&gt;"",$A140&lt;&gt;"TOTAL"),IF(AND('[8]INVESTIGADOR_Grupo Edad'!$O138&lt;&gt;"",'[8]INVESTIGADOR_Grupo Edad'!$O138&lt;&gt;0),'[8]INVESTIGADOR_Grupo Edad'!$O138,""),IF($A140="TOTAL",SUM(INDIRECT("I4:I"&amp;ROW()-1)),""))</f>
        <v/>
      </c>
      <c r="J140" s="3" t="str">
        <f t="shared" ca="1" si="40"/>
        <v/>
      </c>
      <c r="K140" s="3" t="str">
        <f ca="1">IF(AND($A140&lt;&gt;"",$A140&lt;&gt;"TOTAL"),IF(AND('[8]INVESTIGADOR_Grupo Edad'!$R138&lt;&gt;"",'[8]INVESTIGADOR_Grupo Edad'!$R138&lt;&gt;0),'[8]INVESTIGADOR_Grupo Edad'!$R138,""),IF($A140="TOTAL",SUM(INDIRECT("K4:K"&amp;ROW()-1)),""))</f>
        <v/>
      </c>
      <c r="L140" s="3" t="str">
        <f ca="1">IF(AND($A140&lt;&gt;"",$A140&lt;&gt;"TOTAL"),IF(AND('[8]INVESTIGADOR_Grupo Edad'!$T138&lt;&gt;"",'[8]INVESTIGADOR_Grupo Edad'!$T138&lt;&gt;0),'[8]INVESTIGADOR_Grupo Edad'!$T138,""),IF($A140="TOTAL",SUM(INDIRECT("L4:L"&amp;ROW()-1)),""))</f>
        <v/>
      </c>
      <c r="M140" s="3" t="str">
        <f t="shared" ca="1" si="41"/>
        <v/>
      </c>
      <c r="N140" s="3" t="str">
        <f ca="1">IF(AND($A140&lt;&gt;"",$A140&lt;&gt;"TOTAL"),IF(AND('[8]INVESTIGADOR_Grupo Edad'!$W138&lt;&gt;"",'[8]INVESTIGADOR_Grupo Edad'!$W138&lt;&gt;0),'[8]INVESTIGADOR_Grupo Edad'!$W138,""),IF($A140="TOTAL",SUM(INDIRECT("N4:N"&amp;ROW()-1)),""))</f>
        <v/>
      </c>
      <c r="O140" s="3" t="str">
        <f ca="1">IF(AND($A140&lt;&gt;"",$A140&lt;&gt;"TOTAL"),IF(AND('[8]INVESTIGADOR_Grupo Edad'!$Y138&lt;&gt;"",'[8]INVESTIGADOR_Grupo Edad'!$Y138&lt;&gt;0),'[8]INVESTIGADOR_Grupo Edad'!$Y138,""),IF($A140="TOTAL",SUM(INDIRECT("O4:O"&amp;ROW()-1)),""))</f>
        <v/>
      </c>
      <c r="P140" s="3" t="str">
        <f t="shared" ca="1" si="42"/>
        <v/>
      </c>
      <c r="Q140" s="3" t="str">
        <f ca="1">IF(AND($A140&lt;&gt;"",$A140&lt;&gt;"TOTAL"),IF(AND('[8]INVESTIGADOR_Grupo Edad'!$AB138&lt;&gt;"",'[8]INVESTIGADOR_Grupo Edad'!$AB138&lt;&gt;0),'[8]INVESTIGADOR_Grupo Edad'!$AB138,""),IF($A140="TOTAL",SUM(INDIRECT("Q4:Q"&amp;ROW()-1)),""))</f>
        <v/>
      </c>
      <c r="R140" s="3" t="str">
        <f ca="1">IF(AND($A140&lt;&gt;"",$A140&lt;&gt;"TOTAL"),IF(AND('[8]INVESTIGADOR_Grupo Edad'!$AD138&lt;&gt;"",'[8]INVESTIGADOR_Grupo Edad'!$AD138&lt;&gt;0),'[8]INVESTIGADOR_Grupo Edad'!$AD138,""),IF($A140="TOTAL",SUM(INDIRECT("R4:R"&amp;ROW()-1)),""))</f>
        <v/>
      </c>
      <c r="S140" s="3" t="str">
        <f t="shared" ca="1" si="43"/>
        <v/>
      </c>
      <c r="T140" s="3" t="str">
        <f ca="1">IF(AND($A140&lt;&gt;"",$A140&lt;&gt;"TOTAL"),IF(AND('[8]INVESTIGADOR_Grupo Edad'!$AG138&lt;&gt;"",'[8]INVESTIGADOR_Grupo Edad'!$AG138&lt;&gt;0),'[8]INVESTIGADOR_Grupo Edad'!$AG138,""),IF($A140="TOTAL",SUM(INDIRECT("T4:T"&amp;ROW()-1)),""))</f>
        <v/>
      </c>
      <c r="U140" s="3" t="str">
        <f ca="1">IF(AND($A140&lt;&gt;"",$A140&lt;&gt;"TOTAL"),IF(AND('[8]INVESTIGADOR_Grupo Edad'!$AI138&lt;&gt;"",'[8]INVESTIGADOR_Grupo Edad'!$AI138&lt;&gt;0),'[8]INVESTIGADOR_Grupo Edad'!$AI138,""),IF($A140="TOTAL",SUM(INDIRECT("U4:U"&amp;ROW()-1)),""))</f>
        <v/>
      </c>
      <c r="V140" s="3" t="str">
        <f t="shared" ca="1" si="44"/>
        <v/>
      </c>
      <c r="W140" s="3" t="str">
        <f ca="1">IF(AND($A140&lt;&gt;"",$A140&lt;&gt;"TOTAL"),IF(AND('[8]INVESTIGADOR_Grupo Edad'!$AL138&lt;&gt;"",'[8]INVESTIGADOR_Grupo Edad'!$AL138&lt;&gt;0),'[8]INVESTIGADOR_Grupo Edad'!$AL138,""),IF($A140="TOTAL",SUM(INDIRECT("W4:W"&amp;ROW()-1)),""))</f>
        <v/>
      </c>
      <c r="X140" s="3" t="str">
        <f ca="1">IF(AND($A140&lt;&gt;"",$A140&lt;&gt;"TOTAL"),IF(AND('[8]INVESTIGADOR_Grupo Edad'!$AN138&lt;&gt;"",'[8]INVESTIGADOR_Grupo Edad'!$AN138&lt;&gt;0),'[8]INVESTIGADOR_Grupo Edad'!$AN138,""),IF($A140="TOTAL",SUM(INDIRECT("X4:X"&amp;ROW()-1)),""))</f>
        <v/>
      </c>
      <c r="Y140" s="3" t="str">
        <f t="shared" ca="1" si="45"/>
        <v/>
      </c>
      <c r="Z140" s="3" t="str">
        <f ca="1">IF(AND($A140&lt;&gt;"",$A140&lt;&gt;"TOTAL"),IF(AND('[8]INVESTIGADOR_Grupo Edad'!$AQ138&lt;&gt;"",'[8]INVESTIGADOR_Grupo Edad'!$AQ138&lt;&gt;0),'[8]INVESTIGADOR_Grupo Edad'!$AQ138,""),IF($A140="TOTAL",SUM(INDIRECT("Z4:Z"&amp;ROW()-1)),""))</f>
        <v/>
      </c>
      <c r="AA140" s="3" t="str">
        <f ca="1">IF(AND($A140&lt;&gt;"",$A140&lt;&gt;"TOTAL"),IF(AND('[8]INVESTIGADOR_Grupo Edad'!$AS138&lt;&gt;"",'[8]INVESTIGADOR_Grupo Edad'!$AS138&lt;&gt;0),'[8]INVESTIGADOR_Grupo Edad'!$AS138,""),IF($A140="TOTAL",SUM(INDIRECT("AA4:AA"&amp;ROW()-1)),""))</f>
        <v/>
      </c>
      <c r="AB140" s="3" t="str">
        <f t="shared" ca="1" si="46"/>
        <v/>
      </c>
      <c r="AC140" s="3" t="str">
        <f ca="1">IF(AND($A140&lt;&gt;"",$A140&lt;&gt;"TOTAL"),IF(AND('[8]INVESTIGADOR_Grupo Edad'!$AV138&lt;&gt;"",'[8]INVESTIGADOR_Grupo Edad'!$AV138&lt;&gt;0),'[8]INVESTIGADOR_Grupo Edad'!$AV138,""),IF($A140="TOTAL",SUM(INDIRECT("AC4:AC"&amp;ROW()-1)),""))</f>
        <v/>
      </c>
      <c r="AD140" s="3" t="str">
        <f ca="1">IF(AND($A140&lt;&gt;"",$A140&lt;&gt;"TOTAL"),IF(AND('[8]INVESTIGADOR_Grupo Edad'!$AX138&lt;&gt;"",'[8]INVESTIGADOR_Grupo Edad'!$AX138&lt;&gt;0),'[8]INVESTIGADOR_Grupo Edad'!$AX138,""),IF($A140="TOTAL",SUM(INDIRECT("AD4:AD"&amp;ROW()-1)),""))</f>
        <v/>
      </c>
      <c r="AE140" s="3" t="str">
        <f t="shared" ca="1" si="47"/>
        <v/>
      </c>
      <c r="AF140" s="3" t="str">
        <f ca="1">IF(AND($A140&lt;&gt;"",$A140&lt;&gt;"TOTAL"),IF(AND('[8]INVESTIGADOR_Grupo Edad'!$BA138&lt;&gt;"",'[8]INVESTIGADOR_Grupo Edad'!$BA138&lt;&gt;0),'[8]INVESTIGADOR_Grupo Edad'!$BA138,""),IF($A140="TOTAL",SUM(INDIRECT("AF4:AF"&amp;ROW()-1)),""))</f>
        <v/>
      </c>
      <c r="AG140" s="3" t="str">
        <f ca="1">IF(AND($A140&lt;&gt;"",$A140&lt;&gt;"TOTAL"),IF(AND('[8]INVESTIGADOR_Grupo Edad'!$BC138&lt;&gt;"",'[8]INVESTIGADOR_Grupo Edad'!$BC138&lt;&gt;0),'[8]INVESTIGADOR_Grupo Edad'!$BC138,""),IF($A140="TOTAL",SUM(INDIRECT("AG4:AG"&amp;ROW()-1)),""))</f>
        <v/>
      </c>
      <c r="AH140" s="3" t="str">
        <f t="shared" ca="1" si="48"/>
        <v/>
      </c>
      <c r="AI140" s="3" t="str">
        <f ca="1">IF(AND($A140&lt;&gt;"",$A140&lt;&gt;"TOTAL"),IF(AND('[8]INVESTIGADOR_Grupo Edad'!$BF138&lt;&gt;"",'[8]INVESTIGADOR_Grupo Edad'!$BF138&lt;&gt;0),'[8]INVESTIGADOR_Grupo Edad'!$BF138,""),IF($A140="TOTAL",SUM(INDIRECT("AI4:AI"&amp;ROW()-1)),""))</f>
        <v/>
      </c>
      <c r="AJ140" s="3" t="str">
        <f ca="1">IF(AND($A140&lt;&gt;"",$A140&lt;&gt;"TOTAL"),IF(AND('[8]INVESTIGADOR_Grupo Edad'!$BH138&lt;&gt;"",'[8]INVESTIGADOR_Grupo Edad'!$BH138&lt;&gt;0),'[8]INVESTIGADOR_Grupo Edad'!$BH138,""),IF($A140="TOTAL",SUM(INDIRECT("AJ4:AJ"&amp;ROW()-1)),""))</f>
        <v/>
      </c>
      <c r="AK140" s="3" t="str">
        <f t="shared" ca="1" si="49"/>
        <v/>
      </c>
      <c r="AL140" s="3" t="str">
        <f ca="1">IF(AND($A140&lt;&gt;"",$A140&lt;&gt;"TOTAL"),IF(AND('[8]INVESTIGADOR_Grupo Edad'!$BK138&lt;&gt;"",'[8]INVESTIGADOR_Grupo Edad'!$BK138&lt;&gt;0),'[8]INVESTIGADOR_Grupo Edad'!$BK138,""),IF($A140="TOTAL",SUM(INDIRECT("AL4:AL"&amp;ROW()-1)),""))</f>
        <v/>
      </c>
      <c r="AM140" s="3" t="str">
        <f ca="1">IF(AND($A140&lt;&gt;"",$A140&lt;&gt;"TOTAL"),IF(AND('[8]INVESTIGADOR_Grupo Edad'!$BM138&lt;&gt;"",'[8]INVESTIGADOR_Grupo Edad'!$BM138&lt;&gt;0),'[8]INVESTIGADOR_Grupo Edad'!$BM138,""),IF($A140="TOTAL",SUM(INDIRECT("AM4:AM"&amp;ROW()-1)),""))</f>
        <v/>
      </c>
      <c r="AN140" s="3" t="str">
        <f t="shared" ca="1" si="50"/>
        <v/>
      </c>
      <c r="AO140" s="3" t="str">
        <f ca="1">IF(AND($A140&lt;&gt;"",$A140&lt;&gt;"TOTAL"),IF(AND('[8]INVESTIGADOR_Grupo Edad'!$BP138&lt;&gt;"",'[8]INVESTIGADOR_Grupo Edad'!$BP138&lt;&gt;0),'[8]INVESTIGADOR_Grupo Edad'!$BP138,""),IF($A140="TOTAL",SUM(INDIRECT("AO4:AO"&amp;ROW()-1)),""))</f>
        <v/>
      </c>
      <c r="AP140" s="3" t="str">
        <f ca="1">IF(AND($A140&lt;&gt;"",$A140&lt;&gt;"TOTAL"),IF(AND('[8]INVESTIGADOR_Grupo Edad'!$BR138&lt;&gt;"",'[8]INVESTIGADOR_Grupo Edad'!$BR138&lt;&gt;0),'[8]INVESTIGADOR_Grupo Edad'!$BR138,""),IF($A140="TOTAL",SUM(INDIRECT("AP4:AP"&amp;ROW()-1)),""))</f>
        <v/>
      </c>
      <c r="AQ140" s="3" t="str">
        <f t="shared" ca="1" si="51"/>
        <v/>
      </c>
      <c r="AR140" s="3" t="str">
        <f ca="1">IF(AND($A140&lt;&gt;"",$A140&lt;&gt;"TOTAL"),IF(AND('[8]INVESTIGADOR_Grupo Edad'!$BU138&lt;&gt;"",'[8]INVESTIGADOR_Grupo Edad'!$BU138&lt;&gt;0),'[8]INVESTIGADOR_Grupo Edad'!$BU138,""),IF($A140="TOTAL",SUM(INDIRECT("AR4:AR"&amp;ROW()-1)),""))</f>
        <v/>
      </c>
      <c r="AS140" s="3" t="str">
        <f ca="1">IF(AND($A140&lt;&gt;"",$A140&lt;&gt;"TOTAL"),IF(AND('[8]INVESTIGADOR_Grupo Edad'!$BW138&lt;&gt;"",'[8]INVESTIGADOR_Grupo Edad'!$BW138&lt;&gt;0),'[8]INVESTIGADOR_Grupo Edad'!$BW138,""),IF($A140="TOTAL",SUM(INDIRECT("AS4:AS"&amp;ROW()-1)),""))</f>
        <v/>
      </c>
      <c r="AT140" s="3" t="str">
        <f t="shared" ca="1" si="52"/>
        <v/>
      </c>
      <c r="AU140" s="3" t="str">
        <f ca="1">IF(AND($A140&lt;&gt;"",$A140&lt;&gt;"TOTAL"),IF(AND('[8]INVESTIGADOR_Grupo Edad'!$BZ138&lt;&gt;"",'[8]INVESTIGADOR_Grupo Edad'!$BZ138&lt;&gt;0),'[8]INVESTIGADOR_Grupo Edad'!$BZ138,""),IF($A140="TOTAL",SUM(INDIRECT("AU4:AU"&amp;ROW()-1)),""))</f>
        <v/>
      </c>
      <c r="AV140" s="3" t="str">
        <f ca="1">IF(AND($A140&lt;&gt;"",$A140&lt;&gt;"TOTAL"),IF(AND('[8]INVESTIGADOR_Grupo Edad'!$CB138&lt;&gt;"",'[8]INVESTIGADOR_Grupo Edad'!$CB138&lt;&gt;0),'[8]INVESTIGADOR_Grupo Edad'!$CB138,""),IF($A140="TOTAL",SUM(INDIRECT("AV4:AV"&amp;ROW()-1)),""))</f>
        <v/>
      </c>
      <c r="AW140" s="3" t="str">
        <f t="shared" ca="1" si="53"/>
        <v/>
      </c>
      <c r="AX140" s="3" t="str">
        <f ca="1">IF(AND($A140&lt;&gt;"",$A140&lt;&gt;"TOTAL"),IF(AND('[8]INVESTIGADOR_Grupo Edad'!$CE138&lt;&gt;"",'[8]INVESTIGADOR_Grupo Edad'!$CE138&lt;&gt;0),'[8]INVESTIGADOR_Grupo Edad'!$CE138,""),IF($A140="TOTAL",SUM(INDIRECT("AX4:AX"&amp;ROW()-1)),""))</f>
        <v/>
      </c>
      <c r="AY140" s="3" t="str">
        <f ca="1">IF(AND($A140&lt;&gt;"",$A140&lt;&gt;"TOTAL"),IF(AND('[8]INVESTIGADOR_Grupo Edad'!$CG138&lt;&gt;"",'[8]INVESTIGADOR_Grupo Edad'!$CG138&lt;&gt;0),'[8]INVESTIGADOR_Grupo Edad'!$CG138,""),IF($A140="TOTAL",SUM(INDIRECT("AY4:AY"&amp;ROW()-1)),""))</f>
        <v/>
      </c>
      <c r="AZ140" s="3" t="str">
        <f t="shared" ca="1" si="54"/>
        <v/>
      </c>
      <c r="BA140" s="3" t="str">
        <f ca="1">IF(AND($A140&lt;&gt;"",$A140&lt;&gt;"TOTAL"),IF(AND('[8]INVESTIGADOR_Grupo Edad'!$CJ138&lt;&gt;"",'[8]INVESTIGADOR_Grupo Edad'!$CJ138&lt;&gt;0),'[8]INVESTIGADOR_Grupo Edad'!$CJ138,""),IF($A140="TOTAL",SUM(INDIRECT("BA4:BA"&amp;ROW()-1)),""))</f>
        <v/>
      </c>
      <c r="BB140" s="3" t="str">
        <f ca="1">IF(AND($A140&lt;&gt;"",$A140&lt;&gt;"TOTAL"),IF(AND('[8]INVESTIGADOR_Grupo Edad'!$CL138&lt;&gt;"",'[8]INVESTIGADOR_Grupo Edad'!$CL138&lt;&gt;0),'[8]INVESTIGADOR_Grupo Edad'!$CL138,""),IF($A140="TOTAL",SUM(INDIRECT("BB4:BB"&amp;ROW()-1)),""))</f>
        <v/>
      </c>
      <c r="BC140" s="3" t="str">
        <f t="shared" ca="1" si="55"/>
        <v/>
      </c>
      <c r="BD140" s="3" t="str">
        <f ca="1">IF(AND($A140&lt;&gt;"",$A140&lt;&gt;"TOTAL"),IF(AND('[8]INVESTIGADOR_Grupo Edad'!$CO138&lt;&gt;"",'[8]INVESTIGADOR_Grupo Edad'!$CO138&lt;&gt;0),'[8]INVESTIGADOR_Grupo Edad'!$CO138,""),IF($A140="TOTAL",SUM(INDIRECT("BD4:BD"&amp;ROW()-1)),""))</f>
        <v/>
      </c>
      <c r="BE140" s="3" t="str">
        <f ca="1">IF(AND($A140&lt;&gt;"",$A140&lt;&gt;"TOTAL"),IF(AND('[8]INVESTIGADOR_Grupo Edad'!$CQ138&lt;&gt;"",'[8]INVESTIGADOR_Grupo Edad'!$CQ138&lt;&gt;0),'[8]INVESTIGADOR_Grupo Edad'!$CQ138,""),IF($A140="TOTAL",SUM(INDIRECT("BE4:BE"&amp;ROW()-1)),""))</f>
        <v/>
      </c>
      <c r="BF140" s="3" t="str">
        <f t="shared" ca="1" si="56"/>
        <v/>
      </c>
    </row>
    <row r="141" spans="1:58" x14ac:dyDescent="0.2">
      <c r="A141" s="25" t="str">
        <f>IF('[8]INVESTIGADOR_Grupo Edad'!$B139&lt;&gt;"",'[8]INVESTIGADOR_Grupo Edad'!$B139,IF(AND('[8]INVESTIGADOR_Grupo Edad'!$B139="",'[8]INVESTIGADOR_Grupo Edad'!$B140="",'[8]INVESTIGADOR_Grupo Edad'!$B138=""),"","TOTAL"))</f>
        <v/>
      </c>
      <c r="B141" s="3" t="str">
        <f ca="1">IF(AND($A141&lt;&gt;"",$A141&lt;&gt;"TOTAL"),IF(AND('[8]INVESTIGADOR_Grupo Edad'!$C139&lt;&gt;"",'[8]INVESTIGADOR_Grupo Edad'!$C139&lt;&gt;0),'[8]INVESTIGADOR_Grupo Edad'!$C139,""),IF($A141="TOTAL",SUM(INDIRECT("B4:B"&amp;ROW()-1)),""))</f>
        <v/>
      </c>
      <c r="C141" s="3" t="str">
        <f ca="1">IF(AND($A141&lt;&gt;"",$A141&lt;&gt;"TOTAL"),IF(AND('[8]INVESTIGADOR_Grupo Edad'!$E139&lt;&gt;"",'[8]INVESTIGADOR_Grupo Edad'!$E139&lt;&gt;0),'[8]INVESTIGADOR_Grupo Edad'!$E139,""),IF($A141="TOTAL",SUM(INDIRECT("C4:C"&amp;ROW()-1)),""))</f>
        <v/>
      </c>
      <c r="D141" s="3" t="str">
        <f t="shared" ca="1" si="38"/>
        <v/>
      </c>
      <c r="E141" s="3" t="str">
        <f ca="1">IF(AND($A141&lt;&gt;"",$A141&lt;&gt;"TOTAL"),IF(AND('[8]INVESTIGADOR_Grupo Edad'!$H139&lt;&gt;"",'[8]INVESTIGADOR_Grupo Edad'!$H139&lt;&gt;0),'[8]INVESTIGADOR_Grupo Edad'!$H139,""),IF($A141="TOTAL",SUM(INDIRECT("E4:E"&amp;ROW()-1)),""))</f>
        <v/>
      </c>
      <c r="F141" s="3" t="str">
        <f ca="1">IF(AND($A141&lt;&gt;"",$A141&lt;&gt;"TOTAL"),IF(AND('[8]INVESTIGADOR_Grupo Edad'!$J139&lt;&gt;"",'[8]INVESTIGADOR_Grupo Edad'!$J139&lt;&gt;0),'[8]INVESTIGADOR_Grupo Edad'!$J139,""),IF($A141="TOTAL",SUM(INDIRECT("F4:F"&amp;ROW()-1)),""))</f>
        <v/>
      </c>
      <c r="G141" s="3" t="str">
        <f t="shared" ca="1" si="39"/>
        <v/>
      </c>
      <c r="H141" s="3" t="str">
        <f ca="1">IF(AND($A141&lt;&gt;"",$A141&lt;&gt;"TOTAL"),IF(AND('[8]INVESTIGADOR_Grupo Edad'!$M139&lt;&gt;"",'[8]INVESTIGADOR_Grupo Edad'!$M139&lt;&gt;0),'[8]INVESTIGADOR_Grupo Edad'!$M139,""),IF($A141="TOTAL",SUM(INDIRECT("H4:H"&amp;ROW()-1)),""))</f>
        <v/>
      </c>
      <c r="I141" s="3" t="str">
        <f ca="1">IF(AND($A141&lt;&gt;"",$A141&lt;&gt;"TOTAL"),IF(AND('[8]INVESTIGADOR_Grupo Edad'!$O139&lt;&gt;"",'[8]INVESTIGADOR_Grupo Edad'!$O139&lt;&gt;0),'[8]INVESTIGADOR_Grupo Edad'!$O139,""),IF($A141="TOTAL",SUM(INDIRECT("I4:I"&amp;ROW()-1)),""))</f>
        <v/>
      </c>
      <c r="J141" s="3" t="str">
        <f t="shared" ca="1" si="40"/>
        <v/>
      </c>
      <c r="K141" s="3" t="str">
        <f ca="1">IF(AND($A141&lt;&gt;"",$A141&lt;&gt;"TOTAL"),IF(AND('[8]INVESTIGADOR_Grupo Edad'!$R139&lt;&gt;"",'[8]INVESTIGADOR_Grupo Edad'!$R139&lt;&gt;0),'[8]INVESTIGADOR_Grupo Edad'!$R139,""),IF($A141="TOTAL",SUM(INDIRECT("K4:K"&amp;ROW()-1)),""))</f>
        <v/>
      </c>
      <c r="L141" s="3" t="str">
        <f ca="1">IF(AND($A141&lt;&gt;"",$A141&lt;&gt;"TOTAL"),IF(AND('[8]INVESTIGADOR_Grupo Edad'!$T139&lt;&gt;"",'[8]INVESTIGADOR_Grupo Edad'!$T139&lt;&gt;0),'[8]INVESTIGADOR_Grupo Edad'!$T139,""),IF($A141="TOTAL",SUM(INDIRECT("L4:L"&amp;ROW()-1)),""))</f>
        <v/>
      </c>
      <c r="M141" s="3" t="str">
        <f t="shared" ca="1" si="41"/>
        <v/>
      </c>
      <c r="N141" s="3" t="str">
        <f ca="1">IF(AND($A141&lt;&gt;"",$A141&lt;&gt;"TOTAL"),IF(AND('[8]INVESTIGADOR_Grupo Edad'!$W139&lt;&gt;"",'[8]INVESTIGADOR_Grupo Edad'!$W139&lt;&gt;0),'[8]INVESTIGADOR_Grupo Edad'!$W139,""),IF($A141="TOTAL",SUM(INDIRECT("N4:N"&amp;ROW()-1)),""))</f>
        <v/>
      </c>
      <c r="O141" s="3" t="str">
        <f ca="1">IF(AND($A141&lt;&gt;"",$A141&lt;&gt;"TOTAL"),IF(AND('[8]INVESTIGADOR_Grupo Edad'!$Y139&lt;&gt;"",'[8]INVESTIGADOR_Grupo Edad'!$Y139&lt;&gt;0),'[8]INVESTIGADOR_Grupo Edad'!$Y139,""),IF($A141="TOTAL",SUM(INDIRECT("O4:O"&amp;ROW()-1)),""))</f>
        <v/>
      </c>
      <c r="P141" s="3" t="str">
        <f t="shared" ca="1" si="42"/>
        <v/>
      </c>
      <c r="Q141" s="3" t="str">
        <f ca="1">IF(AND($A141&lt;&gt;"",$A141&lt;&gt;"TOTAL"),IF(AND('[8]INVESTIGADOR_Grupo Edad'!$AB139&lt;&gt;"",'[8]INVESTIGADOR_Grupo Edad'!$AB139&lt;&gt;0),'[8]INVESTIGADOR_Grupo Edad'!$AB139,""),IF($A141="TOTAL",SUM(INDIRECT("Q4:Q"&amp;ROW()-1)),""))</f>
        <v/>
      </c>
      <c r="R141" s="3" t="str">
        <f ca="1">IF(AND($A141&lt;&gt;"",$A141&lt;&gt;"TOTAL"),IF(AND('[8]INVESTIGADOR_Grupo Edad'!$AD139&lt;&gt;"",'[8]INVESTIGADOR_Grupo Edad'!$AD139&lt;&gt;0),'[8]INVESTIGADOR_Grupo Edad'!$AD139,""),IF($A141="TOTAL",SUM(INDIRECT("R4:R"&amp;ROW()-1)),""))</f>
        <v/>
      </c>
      <c r="S141" s="3" t="str">
        <f t="shared" ca="1" si="43"/>
        <v/>
      </c>
      <c r="T141" s="3" t="str">
        <f ca="1">IF(AND($A141&lt;&gt;"",$A141&lt;&gt;"TOTAL"),IF(AND('[8]INVESTIGADOR_Grupo Edad'!$AG139&lt;&gt;"",'[8]INVESTIGADOR_Grupo Edad'!$AG139&lt;&gt;0),'[8]INVESTIGADOR_Grupo Edad'!$AG139,""),IF($A141="TOTAL",SUM(INDIRECT("T4:T"&amp;ROW()-1)),""))</f>
        <v/>
      </c>
      <c r="U141" s="3" t="str">
        <f ca="1">IF(AND($A141&lt;&gt;"",$A141&lt;&gt;"TOTAL"),IF(AND('[8]INVESTIGADOR_Grupo Edad'!$AI139&lt;&gt;"",'[8]INVESTIGADOR_Grupo Edad'!$AI139&lt;&gt;0),'[8]INVESTIGADOR_Grupo Edad'!$AI139,""),IF($A141="TOTAL",SUM(INDIRECT("U4:U"&amp;ROW()-1)),""))</f>
        <v/>
      </c>
      <c r="V141" s="3" t="str">
        <f t="shared" ca="1" si="44"/>
        <v/>
      </c>
      <c r="W141" s="3" t="str">
        <f ca="1">IF(AND($A141&lt;&gt;"",$A141&lt;&gt;"TOTAL"),IF(AND('[8]INVESTIGADOR_Grupo Edad'!$AL139&lt;&gt;"",'[8]INVESTIGADOR_Grupo Edad'!$AL139&lt;&gt;0),'[8]INVESTIGADOR_Grupo Edad'!$AL139,""),IF($A141="TOTAL",SUM(INDIRECT("W4:W"&amp;ROW()-1)),""))</f>
        <v/>
      </c>
      <c r="X141" s="3" t="str">
        <f ca="1">IF(AND($A141&lt;&gt;"",$A141&lt;&gt;"TOTAL"),IF(AND('[8]INVESTIGADOR_Grupo Edad'!$AN139&lt;&gt;"",'[8]INVESTIGADOR_Grupo Edad'!$AN139&lt;&gt;0),'[8]INVESTIGADOR_Grupo Edad'!$AN139,""),IF($A141="TOTAL",SUM(INDIRECT("X4:X"&amp;ROW()-1)),""))</f>
        <v/>
      </c>
      <c r="Y141" s="3" t="str">
        <f t="shared" ca="1" si="45"/>
        <v/>
      </c>
      <c r="Z141" s="3" t="str">
        <f ca="1">IF(AND($A141&lt;&gt;"",$A141&lt;&gt;"TOTAL"),IF(AND('[8]INVESTIGADOR_Grupo Edad'!$AQ139&lt;&gt;"",'[8]INVESTIGADOR_Grupo Edad'!$AQ139&lt;&gt;0),'[8]INVESTIGADOR_Grupo Edad'!$AQ139,""),IF($A141="TOTAL",SUM(INDIRECT("Z4:Z"&amp;ROW()-1)),""))</f>
        <v/>
      </c>
      <c r="AA141" s="3" t="str">
        <f ca="1">IF(AND($A141&lt;&gt;"",$A141&lt;&gt;"TOTAL"),IF(AND('[8]INVESTIGADOR_Grupo Edad'!$AS139&lt;&gt;"",'[8]INVESTIGADOR_Grupo Edad'!$AS139&lt;&gt;0),'[8]INVESTIGADOR_Grupo Edad'!$AS139,""),IF($A141="TOTAL",SUM(INDIRECT("AA4:AA"&amp;ROW()-1)),""))</f>
        <v/>
      </c>
      <c r="AB141" s="3" t="str">
        <f t="shared" ca="1" si="46"/>
        <v/>
      </c>
      <c r="AC141" s="3" t="str">
        <f ca="1">IF(AND($A141&lt;&gt;"",$A141&lt;&gt;"TOTAL"),IF(AND('[8]INVESTIGADOR_Grupo Edad'!$AV139&lt;&gt;"",'[8]INVESTIGADOR_Grupo Edad'!$AV139&lt;&gt;0),'[8]INVESTIGADOR_Grupo Edad'!$AV139,""),IF($A141="TOTAL",SUM(INDIRECT("AC4:AC"&amp;ROW()-1)),""))</f>
        <v/>
      </c>
      <c r="AD141" s="3" t="str">
        <f ca="1">IF(AND($A141&lt;&gt;"",$A141&lt;&gt;"TOTAL"),IF(AND('[8]INVESTIGADOR_Grupo Edad'!$AX139&lt;&gt;"",'[8]INVESTIGADOR_Grupo Edad'!$AX139&lt;&gt;0),'[8]INVESTIGADOR_Grupo Edad'!$AX139,""),IF($A141="TOTAL",SUM(INDIRECT("AD4:AD"&amp;ROW()-1)),""))</f>
        <v/>
      </c>
      <c r="AE141" s="3" t="str">
        <f t="shared" ca="1" si="47"/>
        <v/>
      </c>
      <c r="AF141" s="3" t="str">
        <f ca="1">IF(AND($A141&lt;&gt;"",$A141&lt;&gt;"TOTAL"),IF(AND('[8]INVESTIGADOR_Grupo Edad'!$BA139&lt;&gt;"",'[8]INVESTIGADOR_Grupo Edad'!$BA139&lt;&gt;0),'[8]INVESTIGADOR_Grupo Edad'!$BA139,""),IF($A141="TOTAL",SUM(INDIRECT("AF4:AF"&amp;ROW()-1)),""))</f>
        <v/>
      </c>
      <c r="AG141" s="3" t="str">
        <f ca="1">IF(AND($A141&lt;&gt;"",$A141&lt;&gt;"TOTAL"),IF(AND('[8]INVESTIGADOR_Grupo Edad'!$BC139&lt;&gt;"",'[8]INVESTIGADOR_Grupo Edad'!$BC139&lt;&gt;0),'[8]INVESTIGADOR_Grupo Edad'!$BC139,""),IF($A141="TOTAL",SUM(INDIRECT("AG4:AG"&amp;ROW()-1)),""))</f>
        <v/>
      </c>
      <c r="AH141" s="3" t="str">
        <f t="shared" ca="1" si="48"/>
        <v/>
      </c>
      <c r="AI141" s="3" t="str">
        <f ca="1">IF(AND($A141&lt;&gt;"",$A141&lt;&gt;"TOTAL"),IF(AND('[8]INVESTIGADOR_Grupo Edad'!$BF139&lt;&gt;"",'[8]INVESTIGADOR_Grupo Edad'!$BF139&lt;&gt;0),'[8]INVESTIGADOR_Grupo Edad'!$BF139,""),IF($A141="TOTAL",SUM(INDIRECT("AI4:AI"&amp;ROW()-1)),""))</f>
        <v/>
      </c>
      <c r="AJ141" s="3" t="str">
        <f ca="1">IF(AND($A141&lt;&gt;"",$A141&lt;&gt;"TOTAL"),IF(AND('[8]INVESTIGADOR_Grupo Edad'!$BH139&lt;&gt;"",'[8]INVESTIGADOR_Grupo Edad'!$BH139&lt;&gt;0),'[8]INVESTIGADOR_Grupo Edad'!$BH139,""),IF($A141="TOTAL",SUM(INDIRECT("AJ4:AJ"&amp;ROW()-1)),""))</f>
        <v/>
      </c>
      <c r="AK141" s="3" t="str">
        <f t="shared" ca="1" si="49"/>
        <v/>
      </c>
      <c r="AL141" s="3" t="str">
        <f ca="1">IF(AND($A141&lt;&gt;"",$A141&lt;&gt;"TOTAL"),IF(AND('[8]INVESTIGADOR_Grupo Edad'!$BK139&lt;&gt;"",'[8]INVESTIGADOR_Grupo Edad'!$BK139&lt;&gt;0),'[8]INVESTIGADOR_Grupo Edad'!$BK139,""),IF($A141="TOTAL",SUM(INDIRECT("AL4:AL"&amp;ROW()-1)),""))</f>
        <v/>
      </c>
      <c r="AM141" s="3" t="str">
        <f ca="1">IF(AND($A141&lt;&gt;"",$A141&lt;&gt;"TOTAL"),IF(AND('[8]INVESTIGADOR_Grupo Edad'!$BM139&lt;&gt;"",'[8]INVESTIGADOR_Grupo Edad'!$BM139&lt;&gt;0),'[8]INVESTIGADOR_Grupo Edad'!$BM139,""),IF($A141="TOTAL",SUM(INDIRECT("AM4:AM"&amp;ROW()-1)),""))</f>
        <v/>
      </c>
      <c r="AN141" s="3" t="str">
        <f t="shared" ca="1" si="50"/>
        <v/>
      </c>
      <c r="AO141" s="3" t="str">
        <f ca="1">IF(AND($A141&lt;&gt;"",$A141&lt;&gt;"TOTAL"),IF(AND('[8]INVESTIGADOR_Grupo Edad'!$BP139&lt;&gt;"",'[8]INVESTIGADOR_Grupo Edad'!$BP139&lt;&gt;0),'[8]INVESTIGADOR_Grupo Edad'!$BP139,""),IF($A141="TOTAL",SUM(INDIRECT("AO4:AO"&amp;ROW()-1)),""))</f>
        <v/>
      </c>
      <c r="AP141" s="3" t="str">
        <f ca="1">IF(AND($A141&lt;&gt;"",$A141&lt;&gt;"TOTAL"),IF(AND('[8]INVESTIGADOR_Grupo Edad'!$BR139&lt;&gt;"",'[8]INVESTIGADOR_Grupo Edad'!$BR139&lt;&gt;0),'[8]INVESTIGADOR_Grupo Edad'!$BR139,""),IF($A141="TOTAL",SUM(INDIRECT("AP4:AP"&amp;ROW()-1)),""))</f>
        <v/>
      </c>
      <c r="AQ141" s="3" t="str">
        <f t="shared" ca="1" si="51"/>
        <v/>
      </c>
      <c r="AR141" s="3" t="str">
        <f ca="1">IF(AND($A141&lt;&gt;"",$A141&lt;&gt;"TOTAL"),IF(AND('[8]INVESTIGADOR_Grupo Edad'!$BU139&lt;&gt;"",'[8]INVESTIGADOR_Grupo Edad'!$BU139&lt;&gt;0),'[8]INVESTIGADOR_Grupo Edad'!$BU139,""),IF($A141="TOTAL",SUM(INDIRECT("AR4:AR"&amp;ROW()-1)),""))</f>
        <v/>
      </c>
      <c r="AS141" s="3" t="str">
        <f ca="1">IF(AND($A141&lt;&gt;"",$A141&lt;&gt;"TOTAL"),IF(AND('[8]INVESTIGADOR_Grupo Edad'!$BW139&lt;&gt;"",'[8]INVESTIGADOR_Grupo Edad'!$BW139&lt;&gt;0),'[8]INVESTIGADOR_Grupo Edad'!$BW139,""),IF($A141="TOTAL",SUM(INDIRECT("AS4:AS"&amp;ROW()-1)),""))</f>
        <v/>
      </c>
      <c r="AT141" s="3" t="str">
        <f t="shared" ca="1" si="52"/>
        <v/>
      </c>
      <c r="AU141" s="3" t="str">
        <f ca="1">IF(AND($A141&lt;&gt;"",$A141&lt;&gt;"TOTAL"),IF(AND('[8]INVESTIGADOR_Grupo Edad'!$BZ139&lt;&gt;"",'[8]INVESTIGADOR_Grupo Edad'!$BZ139&lt;&gt;0),'[8]INVESTIGADOR_Grupo Edad'!$BZ139,""),IF($A141="TOTAL",SUM(INDIRECT("AU4:AU"&amp;ROW()-1)),""))</f>
        <v/>
      </c>
      <c r="AV141" s="3" t="str">
        <f ca="1">IF(AND($A141&lt;&gt;"",$A141&lt;&gt;"TOTAL"),IF(AND('[8]INVESTIGADOR_Grupo Edad'!$CB139&lt;&gt;"",'[8]INVESTIGADOR_Grupo Edad'!$CB139&lt;&gt;0),'[8]INVESTIGADOR_Grupo Edad'!$CB139,""),IF($A141="TOTAL",SUM(INDIRECT("AV4:AV"&amp;ROW()-1)),""))</f>
        <v/>
      </c>
      <c r="AW141" s="3" t="str">
        <f t="shared" ca="1" si="53"/>
        <v/>
      </c>
      <c r="AX141" s="3" t="str">
        <f ca="1">IF(AND($A141&lt;&gt;"",$A141&lt;&gt;"TOTAL"),IF(AND('[8]INVESTIGADOR_Grupo Edad'!$CE139&lt;&gt;"",'[8]INVESTIGADOR_Grupo Edad'!$CE139&lt;&gt;0),'[8]INVESTIGADOR_Grupo Edad'!$CE139,""),IF($A141="TOTAL",SUM(INDIRECT("AX4:AX"&amp;ROW()-1)),""))</f>
        <v/>
      </c>
      <c r="AY141" s="3" t="str">
        <f ca="1">IF(AND($A141&lt;&gt;"",$A141&lt;&gt;"TOTAL"),IF(AND('[8]INVESTIGADOR_Grupo Edad'!$CG139&lt;&gt;"",'[8]INVESTIGADOR_Grupo Edad'!$CG139&lt;&gt;0),'[8]INVESTIGADOR_Grupo Edad'!$CG139,""),IF($A141="TOTAL",SUM(INDIRECT("AY4:AY"&amp;ROW()-1)),""))</f>
        <v/>
      </c>
      <c r="AZ141" s="3" t="str">
        <f t="shared" ca="1" si="54"/>
        <v/>
      </c>
      <c r="BA141" s="3" t="str">
        <f ca="1">IF(AND($A141&lt;&gt;"",$A141&lt;&gt;"TOTAL"),IF(AND('[8]INVESTIGADOR_Grupo Edad'!$CJ139&lt;&gt;"",'[8]INVESTIGADOR_Grupo Edad'!$CJ139&lt;&gt;0),'[8]INVESTIGADOR_Grupo Edad'!$CJ139,""),IF($A141="TOTAL",SUM(INDIRECT("BA4:BA"&amp;ROW()-1)),""))</f>
        <v/>
      </c>
      <c r="BB141" s="3" t="str">
        <f ca="1">IF(AND($A141&lt;&gt;"",$A141&lt;&gt;"TOTAL"),IF(AND('[8]INVESTIGADOR_Grupo Edad'!$CL139&lt;&gt;"",'[8]INVESTIGADOR_Grupo Edad'!$CL139&lt;&gt;0),'[8]INVESTIGADOR_Grupo Edad'!$CL139,""),IF($A141="TOTAL",SUM(INDIRECT("BB4:BB"&amp;ROW()-1)),""))</f>
        <v/>
      </c>
      <c r="BC141" s="3" t="str">
        <f t="shared" ca="1" si="55"/>
        <v/>
      </c>
      <c r="BD141" s="3" t="str">
        <f ca="1">IF(AND($A141&lt;&gt;"",$A141&lt;&gt;"TOTAL"),IF(AND('[8]INVESTIGADOR_Grupo Edad'!$CO139&lt;&gt;"",'[8]INVESTIGADOR_Grupo Edad'!$CO139&lt;&gt;0),'[8]INVESTIGADOR_Grupo Edad'!$CO139,""),IF($A141="TOTAL",SUM(INDIRECT("BD4:BD"&amp;ROW()-1)),""))</f>
        <v/>
      </c>
      <c r="BE141" s="3" t="str">
        <f ca="1">IF(AND($A141&lt;&gt;"",$A141&lt;&gt;"TOTAL"),IF(AND('[8]INVESTIGADOR_Grupo Edad'!$CQ139&lt;&gt;"",'[8]INVESTIGADOR_Grupo Edad'!$CQ139&lt;&gt;0),'[8]INVESTIGADOR_Grupo Edad'!$CQ139,""),IF($A141="TOTAL",SUM(INDIRECT("BE4:BE"&amp;ROW()-1)),""))</f>
        <v/>
      </c>
      <c r="BF141" s="3" t="str">
        <f t="shared" ca="1" si="56"/>
        <v/>
      </c>
    </row>
    <row r="142" spans="1:58" x14ac:dyDescent="0.2">
      <c r="A142" s="25" t="str">
        <f>IF('[8]INVESTIGADOR_Grupo Edad'!$B140&lt;&gt;"",'[8]INVESTIGADOR_Grupo Edad'!$B140,IF(AND('[8]INVESTIGADOR_Grupo Edad'!$B140="",'[8]INVESTIGADOR_Grupo Edad'!$B141="",'[8]INVESTIGADOR_Grupo Edad'!$B139=""),"","TOTAL"))</f>
        <v/>
      </c>
      <c r="B142" s="3" t="str">
        <f ca="1">IF(AND($A142&lt;&gt;"",$A142&lt;&gt;"TOTAL"),IF(AND('[8]INVESTIGADOR_Grupo Edad'!$C140&lt;&gt;"",'[8]INVESTIGADOR_Grupo Edad'!$C140&lt;&gt;0),'[8]INVESTIGADOR_Grupo Edad'!$C140,""),IF($A142="TOTAL",SUM(INDIRECT("B4:B"&amp;ROW()-1)),""))</f>
        <v/>
      </c>
      <c r="C142" s="3" t="str">
        <f ca="1">IF(AND($A142&lt;&gt;"",$A142&lt;&gt;"TOTAL"),IF(AND('[8]INVESTIGADOR_Grupo Edad'!$E140&lt;&gt;"",'[8]INVESTIGADOR_Grupo Edad'!$E140&lt;&gt;0),'[8]INVESTIGADOR_Grupo Edad'!$E140,""),IF($A142="TOTAL",SUM(INDIRECT("C4:C"&amp;ROW()-1)),""))</f>
        <v/>
      </c>
      <c r="D142" s="3" t="str">
        <f t="shared" ca="1" si="38"/>
        <v/>
      </c>
      <c r="E142" s="3" t="str">
        <f ca="1">IF(AND($A142&lt;&gt;"",$A142&lt;&gt;"TOTAL"),IF(AND('[8]INVESTIGADOR_Grupo Edad'!$H140&lt;&gt;"",'[8]INVESTIGADOR_Grupo Edad'!$H140&lt;&gt;0),'[8]INVESTIGADOR_Grupo Edad'!$H140,""),IF($A142="TOTAL",SUM(INDIRECT("E4:E"&amp;ROW()-1)),""))</f>
        <v/>
      </c>
      <c r="F142" s="3" t="str">
        <f ca="1">IF(AND($A142&lt;&gt;"",$A142&lt;&gt;"TOTAL"),IF(AND('[8]INVESTIGADOR_Grupo Edad'!$J140&lt;&gt;"",'[8]INVESTIGADOR_Grupo Edad'!$J140&lt;&gt;0),'[8]INVESTIGADOR_Grupo Edad'!$J140,""),IF($A142="TOTAL",SUM(INDIRECT("F4:F"&amp;ROW()-1)),""))</f>
        <v/>
      </c>
      <c r="G142" s="3" t="str">
        <f t="shared" ca="1" si="39"/>
        <v/>
      </c>
      <c r="H142" s="3" t="str">
        <f ca="1">IF(AND($A142&lt;&gt;"",$A142&lt;&gt;"TOTAL"),IF(AND('[8]INVESTIGADOR_Grupo Edad'!$M140&lt;&gt;"",'[8]INVESTIGADOR_Grupo Edad'!$M140&lt;&gt;0),'[8]INVESTIGADOR_Grupo Edad'!$M140,""),IF($A142="TOTAL",SUM(INDIRECT("H4:H"&amp;ROW()-1)),""))</f>
        <v/>
      </c>
      <c r="I142" s="3" t="str">
        <f ca="1">IF(AND($A142&lt;&gt;"",$A142&lt;&gt;"TOTAL"),IF(AND('[8]INVESTIGADOR_Grupo Edad'!$O140&lt;&gt;"",'[8]INVESTIGADOR_Grupo Edad'!$O140&lt;&gt;0),'[8]INVESTIGADOR_Grupo Edad'!$O140,""),IF($A142="TOTAL",SUM(INDIRECT("I4:I"&amp;ROW()-1)),""))</f>
        <v/>
      </c>
      <c r="J142" s="3" t="str">
        <f t="shared" ca="1" si="40"/>
        <v/>
      </c>
      <c r="K142" s="3" t="str">
        <f ca="1">IF(AND($A142&lt;&gt;"",$A142&lt;&gt;"TOTAL"),IF(AND('[8]INVESTIGADOR_Grupo Edad'!$R140&lt;&gt;"",'[8]INVESTIGADOR_Grupo Edad'!$R140&lt;&gt;0),'[8]INVESTIGADOR_Grupo Edad'!$R140,""),IF($A142="TOTAL",SUM(INDIRECT("K4:K"&amp;ROW()-1)),""))</f>
        <v/>
      </c>
      <c r="L142" s="3" t="str">
        <f ca="1">IF(AND($A142&lt;&gt;"",$A142&lt;&gt;"TOTAL"),IF(AND('[8]INVESTIGADOR_Grupo Edad'!$T140&lt;&gt;"",'[8]INVESTIGADOR_Grupo Edad'!$T140&lt;&gt;0),'[8]INVESTIGADOR_Grupo Edad'!$T140,""),IF($A142="TOTAL",SUM(INDIRECT("L4:L"&amp;ROW()-1)),""))</f>
        <v/>
      </c>
      <c r="M142" s="3" t="str">
        <f t="shared" ca="1" si="41"/>
        <v/>
      </c>
      <c r="N142" s="3" t="str">
        <f ca="1">IF(AND($A142&lt;&gt;"",$A142&lt;&gt;"TOTAL"),IF(AND('[8]INVESTIGADOR_Grupo Edad'!$W140&lt;&gt;"",'[8]INVESTIGADOR_Grupo Edad'!$W140&lt;&gt;0),'[8]INVESTIGADOR_Grupo Edad'!$W140,""),IF($A142="TOTAL",SUM(INDIRECT("N4:N"&amp;ROW()-1)),""))</f>
        <v/>
      </c>
      <c r="O142" s="3" t="str">
        <f ca="1">IF(AND($A142&lt;&gt;"",$A142&lt;&gt;"TOTAL"),IF(AND('[8]INVESTIGADOR_Grupo Edad'!$Y140&lt;&gt;"",'[8]INVESTIGADOR_Grupo Edad'!$Y140&lt;&gt;0),'[8]INVESTIGADOR_Grupo Edad'!$Y140,""),IF($A142="TOTAL",SUM(INDIRECT("O4:O"&amp;ROW()-1)),""))</f>
        <v/>
      </c>
      <c r="P142" s="3" t="str">
        <f t="shared" ca="1" si="42"/>
        <v/>
      </c>
      <c r="Q142" s="3" t="str">
        <f ca="1">IF(AND($A142&lt;&gt;"",$A142&lt;&gt;"TOTAL"),IF(AND('[8]INVESTIGADOR_Grupo Edad'!$AB140&lt;&gt;"",'[8]INVESTIGADOR_Grupo Edad'!$AB140&lt;&gt;0),'[8]INVESTIGADOR_Grupo Edad'!$AB140,""),IF($A142="TOTAL",SUM(INDIRECT("Q4:Q"&amp;ROW()-1)),""))</f>
        <v/>
      </c>
      <c r="R142" s="3" t="str">
        <f ca="1">IF(AND($A142&lt;&gt;"",$A142&lt;&gt;"TOTAL"),IF(AND('[8]INVESTIGADOR_Grupo Edad'!$AD140&lt;&gt;"",'[8]INVESTIGADOR_Grupo Edad'!$AD140&lt;&gt;0),'[8]INVESTIGADOR_Grupo Edad'!$AD140,""),IF($A142="TOTAL",SUM(INDIRECT("R4:R"&amp;ROW()-1)),""))</f>
        <v/>
      </c>
      <c r="S142" s="3" t="str">
        <f t="shared" ca="1" si="43"/>
        <v/>
      </c>
      <c r="T142" s="3" t="str">
        <f ca="1">IF(AND($A142&lt;&gt;"",$A142&lt;&gt;"TOTAL"),IF(AND('[8]INVESTIGADOR_Grupo Edad'!$AG140&lt;&gt;"",'[8]INVESTIGADOR_Grupo Edad'!$AG140&lt;&gt;0),'[8]INVESTIGADOR_Grupo Edad'!$AG140,""),IF($A142="TOTAL",SUM(INDIRECT("T4:T"&amp;ROW()-1)),""))</f>
        <v/>
      </c>
      <c r="U142" s="3" t="str">
        <f ca="1">IF(AND($A142&lt;&gt;"",$A142&lt;&gt;"TOTAL"),IF(AND('[8]INVESTIGADOR_Grupo Edad'!$AI140&lt;&gt;"",'[8]INVESTIGADOR_Grupo Edad'!$AI140&lt;&gt;0),'[8]INVESTIGADOR_Grupo Edad'!$AI140,""),IF($A142="TOTAL",SUM(INDIRECT("U4:U"&amp;ROW()-1)),""))</f>
        <v/>
      </c>
      <c r="V142" s="3" t="str">
        <f t="shared" ca="1" si="44"/>
        <v/>
      </c>
      <c r="W142" s="3" t="str">
        <f ca="1">IF(AND($A142&lt;&gt;"",$A142&lt;&gt;"TOTAL"),IF(AND('[8]INVESTIGADOR_Grupo Edad'!$AL140&lt;&gt;"",'[8]INVESTIGADOR_Grupo Edad'!$AL140&lt;&gt;0),'[8]INVESTIGADOR_Grupo Edad'!$AL140,""),IF($A142="TOTAL",SUM(INDIRECT("W4:W"&amp;ROW()-1)),""))</f>
        <v/>
      </c>
      <c r="X142" s="3" t="str">
        <f ca="1">IF(AND($A142&lt;&gt;"",$A142&lt;&gt;"TOTAL"),IF(AND('[8]INVESTIGADOR_Grupo Edad'!$AN140&lt;&gt;"",'[8]INVESTIGADOR_Grupo Edad'!$AN140&lt;&gt;0),'[8]INVESTIGADOR_Grupo Edad'!$AN140,""),IF($A142="TOTAL",SUM(INDIRECT("X4:X"&amp;ROW()-1)),""))</f>
        <v/>
      </c>
      <c r="Y142" s="3" t="str">
        <f t="shared" ca="1" si="45"/>
        <v/>
      </c>
      <c r="Z142" s="3" t="str">
        <f ca="1">IF(AND($A142&lt;&gt;"",$A142&lt;&gt;"TOTAL"),IF(AND('[8]INVESTIGADOR_Grupo Edad'!$AQ140&lt;&gt;"",'[8]INVESTIGADOR_Grupo Edad'!$AQ140&lt;&gt;0),'[8]INVESTIGADOR_Grupo Edad'!$AQ140,""),IF($A142="TOTAL",SUM(INDIRECT("Z4:Z"&amp;ROW()-1)),""))</f>
        <v/>
      </c>
      <c r="AA142" s="3" t="str">
        <f ca="1">IF(AND($A142&lt;&gt;"",$A142&lt;&gt;"TOTAL"),IF(AND('[8]INVESTIGADOR_Grupo Edad'!$AS140&lt;&gt;"",'[8]INVESTIGADOR_Grupo Edad'!$AS140&lt;&gt;0),'[8]INVESTIGADOR_Grupo Edad'!$AS140,""),IF($A142="TOTAL",SUM(INDIRECT("AA4:AA"&amp;ROW()-1)),""))</f>
        <v/>
      </c>
      <c r="AB142" s="3" t="str">
        <f t="shared" ca="1" si="46"/>
        <v/>
      </c>
      <c r="AC142" s="3" t="str">
        <f ca="1">IF(AND($A142&lt;&gt;"",$A142&lt;&gt;"TOTAL"),IF(AND('[8]INVESTIGADOR_Grupo Edad'!$AV140&lt;&gt;"",'[8]INVESTIGADOR_Grupo Edad'!$AV140&lt;&gt;0),'[8]INVESTIGADOR_Grupo Edad'!$AV140,""),IF($A142="TOTAL",SUM(INDIRECT("AC4:AC"&amp;ROW()-1)),""))</f>
        <v/>
      </c>
      <c r="AD142" s="3" t="str">
        <f ca="1">IF(AND($A142&lt;&gt;"",$A142&lt;&gt;"TOTAL"),IF(AND('[8]INVESTIGADOR_Grupo Edad'!$AX140&lt;&gt;"",'[8]INVESTIGADOR_Grupo Edad'!$AX140&lt;&gt;0),'[8]INVESTIGADOR_Grupo Edad'!$AX140,""),IF($A142="TOTAL",SUM(INDIRECT("AD4:AD"&amp;ROW()-1)),""))</f>
        <v/>
      </c>
      <c r="AE142" s="3" t="str">
        <f t="shared" ca="1" si="47"/>
        <v/>
      </c>
      <c r="AF142" s="3" t="str">
        <f ca="1">IF(AND($A142&lt;&gt;"",$A142&lt;&gt;"TOTAL"),IF(AND('[8]INVESTIGADOR_Grupo Edad'!$BA140&lt;&gt;"",'[8]INVESTIGADOR_Grupo Edad'!$BA140&lt;&gt;0),'[8]INVESTIGADOR_Grupo Edad'!$BA140,""),IF($A142="TOTAL",SUM(INDIRECT("AF4:AF"&amp;ROW()-1)),""))</f>
        <v/>
      </c>
      <c r="AG142" s="3" t="str">
        <f ca="1">IF(AND($A142&lt;&gt;"",$A142&lt;&gt;"TOTAL"),IF(AND('[8]INVESTIGADOR_Grupo Edad'!$BC140&lt;&gt;"",'[8]INVESTIGADOR_Grupo Edad'!$BC140&lt;&gt;0),'[8]INVESTIGADOR_Grupo Edad'!$BC140,""),IF($A142="TOTAL",SUM(INDIRECT("AG4:AG"&amp;ROW()-1)),""))</f>
        <v/>
      </c>
      <c r="AH142" s="3" t="str">
        <f t="shared" ca="1" si="48"/>
        <v/>
      </c>
      <c r="AI142" s="3" t="str">
        <f ca="1">IF(AND($A142&lt;&gt;"",$A142&lt;&gt;"TOTAL"),IF(AND('[8]INVESTIGADOR_Grupo Edad'!$BF140&lt;&gt;"",'[8]INVESTIGADOR_Grupo Edad'!$BF140&lt;&gt;0),'[8]INVESTIGADOR_Grupo Edad'!$BF140,""),IF($A142="TOTAL",SUM(INDIRECT("AI4:AI"&amp;ROW()-1)),""))</f>
        <v/>
      </c>
      <c r="AJ142" s="3" t="str">
        <f ca="1">IF(AND($A142&lt;&gt;"",$A142&lt;&gt;"TOTAL"),IF(AND('[8]INVESTIGADOR_Grupo Edad'!$BH140&lt;&gt;"",'[8]INVESTIGADOR_Grupo Edad'!$BH140&lt;&gt;0),'[8]INVESTIGADOR_Grupo Edad'!$BH140,""),IF($A142="TOTAL",SUM(INDIRECT("AJ4:AJ"&amp;ROW()-1)),""))</f>
        <v/>
      </c>
      <c r="AK142" s="3" t="str">
        <f t="shared" ca="1" si="49"/>
        <v/>
      </c>
      <c r="AL142" s="3" t="str">
        <f ca="1">IF(AND($A142&lt;&gt;"",$A142&lt;&gt;"TOTAL"),IF(AND('[8]INVESTIGADOR_Grupo Edad'!$BK140&lt;&gt;"",'[8]INVESTIGADOR_Grupo Edad'!$BK140&lt;&gt;0),'[8]INVESTIGADOR_Grupo Edad'!$BK140,""),IF($A142="TOTAL",SUM(INDIRECT("AL4:AL"&amp;ROW()-1)),""))</f>
        <v/>
      </c>
      <c r="AM142" s="3" t="str">
        <f ca="1">IF(AND($A142&lt;&gt;"",$A142&lt;&gt;"TOTAL"),IF(AND('[8]INVESTIGADOR_Grupo Edad'!$BM140&lt;&gt;"",'[8]INVESTIGADOR_Grupo Edad'!$BM140&lt;&gt;0),'[8]INVESTIGADOR_Grupo Edad'!$BM140,""),IF($A142="TOTAL",SUM(INDIRECT("AM4:AM"&amp;ROW()-1)),""))</f>
        <v/>
      </c>
      <c r="AN142" s="3" t="str">
        <f t="shared" ca="1" si="50"/>
        <v/>
      </c>
      <c r="AO142" s="3" t="str">
        <f ca="1">IF(AND($A142&lt;&gt;"",$A142&lt;&gt;"TOTAL"),IF(AND('[8]INVESTIGADOR_Grupo Edad'!$BP140&lt;&gt;"",'[8]INVESTIGADOR_Grupo Edad'!$BP140&lt;&gt;0),'[8]INVESTIGADOR_Grupo Edad'!$BP140,""),IF($A142="TOTAL",SUM(INDIRECT("AO4:AO"&amp;ROW()-1)),""))</f>
        <v/>
      </c>
      <c r="AP142" s="3" t="str">
        <f ca="1">IF(AND($A142&lt;&gt;"",$A142&lt;&gt;"TOTAL"),IF(AND('[8]INVESTIGADOR_Grupo Edad'!$BR140&lt;&gt;"",'[8]INVESTIGADOR_Grupo Edad'!$BR140&lt;&gt;0),'[8]INVESTIGADOR_Grupo Edad'!$BR140,""),IF($A142="TOTAL",SUM(INDIRECT("AP4:AP"&amp;ROW()-1)),""))</f>
        <v/>
      </c>
      <c r="AQ142" s="3" t="str">
        <f t="shared" ca="1" si="51"/>
        <v/>
      </c>
      <c r="AR142" s="3" t="str">
        <f ca="1">IF(AND($A142&lt;&gt;"",$A142&lt;&gt;"TOTAL"),IF(AND('[8]INVESTIGADOR_Grupo Edad'!$BU140&lt;&gt;"",'[8]INVESTIGADOR_Grupo Edad'!$BU140&lt;&gt;0),'[8]INVESTIGADOR_Grupo Edad'!$BU140,""),IF($A142="TOTAL",SUM(INDIRECT("AR4:AR"&amp;ROW()-1)),""))</f>
        <v/>
      </c>
      <c r="AS142" s="3" t="str">
        <f ca="1">IF(AND($A142&lt;&gt;"",$A142&lt;&gt;"TOTAL"),IF(AND('[8]INVESTIGADOR_Grupo Edad'!$BW140&lt;&gt;"",'[8]INVESTIGADOR_Grupo Edad'!$BW140&lt;&gt;0),'[8]INVESTIGADOR_Grupo Edad'!$BW140,""),IF($A142="TOTAL",SUM(INDIRECT("AS4:AS"&amp;ROW()-1)),""))</f>
        <v/>
      </c>
      <c r="AT142" s="3" t="str">
        <f t="shared" ca="1" si="52"/>
        <v/>
      </c>
      <c r="AU142" s="3" t="str">
        <f ca="1">IF(AND($A142&lt;&gt;"",$A142&lt;&gt;"TOTAL"),IF(AND('[8]INVESTIGADOR_Grupo Edad'!$BZ140&lt;&gt;"",'[8]INVESTIGADOR_Grupo Edad'!$BZ140&lt;&gt;0),'[8]INVESTIGADOR_Grupo Edad'!$BZ140,""),IF($A142="TOTAL",SUM(INDIRECT("AU4:AU"&amp;ROW()-1)),""))</f>
        <v/>
      </c>
      <c r="AV142" s="3" t="str">
        <f ca="1">IF(AND($A142&lt;&gt;"",$A142&lt;&gt;"TOTAL"),IF(AND('[8]INVESTIGADOR_Grupo Edad'!$CB140&lt;&gt;"",'[8]INVESTIGADOR_Grupo Edad'!$CB140&lt;&gt;0),'[8]INVESTIGADOR_Grupo Edad'!$CB140,""),IF($A142="TOTAL",SUM(INDIRECT("AV4:AV"&amp;ROW()-1)),""))</f>
        <v/>
      </c>
      <c r="AW142" s="3" t="str">
        <f t="shared" ca="1" si="53"/>
        <v/>
      </c>
      <c r="AX142" s="3" t="str">
        <f ca="1">IF(AND($A142&lt;&gt;"",$A142&lt;&gt;"TOTAL"),IF(AND('[8]INVESTIGADOR_Grupo Edad'!$CE140&lt;&gt;"",'[8]INVESTIGADOR_Grupo Edad'!$CE140&lt;&gt;0),'[8]INVESTIGADOR_Grupo Edad'!$CE140,""),IF($A142="TOTAL",SUM(INDIRECT("AX4:AX"&amp;ROW()-1)),""))</f>
        <v/>
      </c>
      <c r="AY142" s="3" t="str">
        <f ca="1">IF(AND($A142&lt;&gt;"",$A142&lt;&gt;"TOTAL"),IF(AND('[8]INVESTIGADOR_Grupo Edad'!$CG140&lt;&gt;"",'[8]INVESTIGADOR_Grupo Edad'!$CG140&lt;&gt;0),'[8]INVESTIGADOR_Grupo Edad'!$CG140,""),IF($A142="TOTAL",SUM(INDIRECT("AY4:AY"&amp;ROW()-1)),""))</f>
        <v/>
      </c>
      <c r="AZ142" s="3" t="str">
        <f t="shared" ca="1" si="54"/>
        <v/>
      </c>
      <c r="BA142" s="3" t="str">
        <f ca="1">IF(AND($A142&lt;&gt;"",$A142&lt;&gt;"TOTAL"),IF(AND('[8]INVESTIGADOR_Grupo Edad'!$CJ140&lt;&gt;"",'[8]INVESTIGADOR_Grupo Edad'!$CJ140&lt;&gt;0),'[8]INVESTIGADOR_Grupo Edad'!$CJ140,""),IF($A142="TOTAL",SUM(INDIRECT("BA4:BA"&amp;ROW()-1)),""))</f>
        <v/>
      </c>
      <c r="BB142" s="3" t="str">
        <f ca="1">IF(AND($A142&lt;&gt;"",$A142&lt;&gt;"TOTAL"),IF(AND('[8]INVESTIGADOR_Grupo Edad'!$CL140&lt;&gt;"",'[8]INVESTIGADOR_Grupo Edad'!$CL140&lt;&gt;0),'[8]INVESTIGADOR_Grupo Edad'!$CL140,""),IF($A142="TOTAL",SUM(INDIRECT("BB4:BB"&amp;ROW()-1)),""))</f>
        <v/>
      </c>
      <c r="BC142" s="3" t="str">
        <f t="shared" ca="1" si="55"/>
        <v/>
      </c>
      <c r="BD142" s="3" t="str">
        <f ca="1">IF(AND($A142&lt;&gt;"",$A142&lt;&gt;"TOTAL"),IF(AND('[8]INVESTIGADOR_Grupo Edad'!$CO140&lt;&gt;"",'[8]INVESTIGADOR_Grupo Edad'!$CO140&lt;&gt;0),'[8]INVESTIGADOR_Grupo Edad'!$CO140,""),IF($A142="TOTAL",SUM(INDIRECT("BD4:BD"&amp;ROW()-1)),""))</f>
        <v/>
      </c>
      <c r="BE142" s="3" t="str">
        <f ca="1">IF(AND($A142&lt;&gt;"",$A142&lt;&gt;"TOTAL"),IF(AND('[8]INVESTIGADOR_Grupo Edad'!$CQ140&lt;&gt;"",'[8]INVESTIGADOR_Grupo Edad'!$CQ140&lt;&gt;0),'[8]INVESTIGADOR_Grupo Edad'!$CQ140,""),IF($A142="TOTAL",SUM(INDIRECT("BE4:BE"&amp;ROW()-1)),""))</f>
        <v/>
      </c>
      <c r="BF142" s="3" t="str">
        <f t="shared" ca="1" si="56"/>
        <v/>
      </c>
    </row>
    <row r="143" spans="1:58" x14ac:dyDescent="0.2">
      <c r="A143" s="25" t="str">
        <f>IF('[8]INVESTIGADOR_Grupo Edad'!$B141&lt;&gt;"",'[8]INVESTIGADOR_Grupo Edad'!$B141,IF(AND('[8]INVESTIGADOR_Grupo Edad'!$B141="",'[8]INVESTIGADOR_Grupo Edad'!$B142="",'[8]INVESTIGADOR_Grupo Edad'!$B140=""),"","TOTAL"))</f>
        <v/>
      </c>
      <c r="B143" s="3" t="str">
        <f ca="1">IF(AND($A143&lt;&gt;"",$A143&lt;&gt;"TOTAL"),IF(AND('[8]INVESTIGADOR_Grupo Edad'!$C141&lt;&gt;"",'[8]INVESTIGADOR_Grupo Edad'!$C141&lt;&gt;0),'[8]INVESTIGADOR_Grupo Edad'!$C141,""),IF($A143="TOTAL",SUM(INDIRECT("B4:B"&amp;ROW()-1)),""))</f>
        <v/>
      </c>
      <c r="C143" s="3" t="str">
        <f ca="1">IF(AND($A143&lt;&gt;"",$A143&lt;&gt;"TOTAL"),IF(AND('[8]INVESTIGADOR_Grupo Edad'!$E141&lt;&gt;"",'[8]INVESTIGADOR_Grupo Edad'!$E141&lt;&gt;0),'[8]INVESTIGADOR_Grupo Edad'!$E141,""),IF($A143="TOTAL",SUM(INDIRECT("C4:C"&amp;ROW()-1)),""))</f>
        <v/>
      </c>
      <c r="D143" s="3" t="str">
        <f t="shared" ca="1" si="38"/>
        <v/>
      </c>
      <c r="E143" s="3" t="str">
        <f ca="1">IF(AND($A143&lt;&gt;"",$A143&lt;&gt;"TOTAL"),IF(AND('[8]INVESTIGADOR_Grupo Edad'!$H141&lt;&gt;"",'[8]INVESTIGADOR_Grupo Edad'!$H141&lt;&gt;0),'[8]INVESTIGADOR_Grupo Edad'!$H141,""),IF($A143="TOTAL",SUM(INDIRECT("E4:E"&amp;ROW()-1)),""))</f>
        <v/>
      </c>
      <c r="F143" s="3" t="str">
        <f ca="1">IF(AND($A143&lt;&gt;"",$A143&lt;&gt;"TOTAL"),IF(AND('[8]INVESTIGADOR_Grupo Edad'!$J141&lt;&gt;"",'[8]INVESTIGADOR_Grupo Edad'!$J141&lt;&gt;0),'[8]INVESTIGADOR_Grupo Edad'!$J141,""),IF($A143="TOTAL",SUM(INDIRECT("F4:F"&amp;ROW()-1)),""))</f>
        <v/>
      </c>
      <c r="G143" s="3" t="str">
        <f t="shared" ca="1" si="39"/>
        <v/>
      </c>
      <c r="H143" s="3" t="str">
        <f ca="1">IF(AND($A143&lt;&gt;"",$A143&lt;&gt;"TOTAL"),IF(AND('[8]INVESTIGADOR_Grupo Edad'!$M141&lt;&gt;"",'[8]INVESTIGADOR_Grupo Edad'!$M141&lt;&gt;0),'[8]INVESTIGADOR_Grupo Edad'!$M141,""),IF($A143="TOTAL",SUM(INDIRECT("H4:H"&amp;ROW()-1)),""))</f>
        <v/>
      </c>
      <c r="I143" s="3" t="str">
        <f ca="1">IF(AND($A143&lt;&gt;"",$A143&lt;&gt;"TOTAL"),IF(AND('[8]INVESTIGADOR_Grupo Edad'!$O141&lt;&gt;"",'[8]INVESTIGADOR_Grupo Edad'!$O141&lt;&gt;0),'[8]INVESTIGADOR_Grupo Edad'!$O141,""),IF($A143="TOTAL",SUM(INDIRECT("I4:I"&amp;ROW()-1)),""))</f>
        <v/>
      </c>
      <c r="J143" s="3" t="str">
        <f t="shared" ca="1" si="40"/>
        <v/>
      </c>
      <c r="K143" s="3" t="str">
        <f ca="1">IF(AND($A143&lt;&gt;"",$A143&lt;&gt;"TOTAL"),IF(AND('[8]INVESTIGADOR_Grupo Edad'!$R141&lt;&gt;"",'[8]INVESTIGADOR_Grupo Edad'!$R141&lt;&gt;0),'[8]INVESTIGADOR_Grupo Edad'!$R141,""),IF($A143="TOTAL",SUM(INDIRECT("K4:K"&amp;ROW()-1)),""))</f>
        <v/>
      </c>
      <c r="L143" s="3" t="str">
        <f ca="1">IF(AND($A143&lt;&gt;"",$A143&lt;&gt;"TOTAL"),IF(AND('[8]INVESTIGADOR_Grupo Edad'!$T141&lt;&gt;"",'[8]INVESTIGADOR_Grupo Edad'!$T141&lt;&gt;0),'[8]INVESTIGADOR_Grupo Edad'!$T141,""),IF($A143="TOTAL",SUM(INDIRECT("L4:L"&amp;ROW()-1)),""))</f>
        <v/>
      </c>
      <c r="M143" s="3" t="str">
        <f t="shared" ca="1" si="41"/>
        <v/>
      </c>
      <c r="N143" s="3" t="str">
        <f ca="1">IF(AND($A143&lt;&gt;"",$A143&lt;&gt;"TOTAL"),IF(AND('[8]INVESTIGADOR_Grupo Edad'!$W141&lt;&gt;"",'[8]INVESTIGADOR_Grupo Edad'!$W141&lt;&gt;0),'[8]INVESTIGADOR_Grupo Edad'!$W141,""),IF($A143="TOTAL",SUM(INDIRECT("N4:N"&amp;ROW()-1)),""))</f>
        <v/>
      </c>
      <c r="O143" s="3" t="str">
        <f ca="1">IF(AND($A143&lt;&gt;"",$A143&lt;&gt;"TOTAL"),IF(AND('[8]INVESTIGADOR_Grupo Edad'!$Y141&lt;&gt;"",'[8]INVESTIGADOR_Grupo Edad'!$Y141&lt;&gt;0),'[8]INVESTIGADOR_Grupo Edad'!$Y141,""),IF($A143="TOTAL",SUM(INDIRECT("O4:O"&amp;ROW()-1)),""))</f>
        <v/>
      </c>
      <c r="P143" s="3" t="str">
        <f t="shared" ca="1" si="42"/>
        <v/>
      </c>
      <c r="Q143" s="3" t="str">
        <f ca="1">IF(AND($A143&lt;&gt;"",$A143&lt;&gt;"TOTAL"),IF(AND('[8]INVESTIGADOR_Grupo Edad'!$AB141&lt;&gt;"",'[8]INVESTIGADOR_Grupo Edad'!$AB141&lt;&gt;0),'[8]INVESTIGADOR_Grupo Edad'!$AB141,""),IF($A143="TOTAL",SUM(INDIRECT("Q4:Q"&amp;ROW()-1)),""))</f>
        <v/>
      </c>
      <c r="R143" s="3" t="str">
        <f ca="1">IF(AND($A143&lt;&gt;"",$A143&lt;&gt;"TOTAL"),IF(AND('[8]INVESTIGADOR_Grupo Edad'!$AD141&lt;&gt;"",'[8]INVESTIGADOR_Grupo Edad'!$AD141&lt;&gt;0),'[8]INVESTIGADOR_Grupo Edad'!$AD141,""),IF($A143="TOTAL",SUM(INDIRECT("R4:R"&amp;ROW()-1)),""))</f>
        <v/>
      </c>
      <c r="S143" s="3" t="str">
        <f t="shared" ca="1" si="43"/>
        <v/>
      </c>
      <c r="T143" s="3" t="str">
        <f ca="1">IF(AND($A143&lt;&gt;"",$A143&lt;&gt;"TOTAL"),IF(AND('[8]INVESTIGADOR_Grupo Edad'!$AG141&lt;&gt;"",'[8]INVESTIGADOR_Grupo Edad'!$AG141&lt;&gt;0),'[8]INVESTIGADOR_Grupo Edad'!$AG141,""),IF($A143="TOTAL",SUM(INDIRECT("T4:T"&amp;ROW()-1)),""))</f>
        <v/>
      </c>
      <c r="U143" s="3" t="str">
        <f ca="1">IF(AND($A143&lt;&gt;"",$A143&lt;&gt;"TOTAL"),IF(AND('[8]INVESTIGADOR_Grupo Edad'!$AI141&lt;&gt;"",'[8]INVESTIGADOR_Grupo Edad'!$AI141&lt;&gt;0),'[8]INVESTIGADOR_Grupo Edad'!$AI141,""),IF($A143="TOTAL",SUM(INDIRECT("U4:U"&amp;ROW()-1)),""))</f>
        <v/>
      </c>
      <c r="V143" s="3" t="str">
        <f t="shared" ca="1" si="44"/>
        <v/>
      </c>
      <c r="W143" s="3" t="str">
        <f ca="1">IF(AND($A143&lt;&gt;"",$A143&lt;&gt;"TOTAL"),IF(AND('[8]INVESTIGADOR_Grupo Edad'!$AL141&lt;&gt;"",'[8]INVESTIGADOR_Grupo Edad'!$AL141&lt;&gt;0),'[8]INVESTIGADOR_Grupo Edad'!$AL141,""),IF($A143="TOTAL",SUM(INDIRECT("W4:W"&amp;ROW()-1)),""))</f>
        <v/>
      </c>
      <c r="X143" s="3" t="str">
        <f ca="1">IF(AND($A143&lt;&gt;"",$A143&lt;&gt;"TOTAL"),IF(AND('[8]INVESTIGADOR_Grupo Edad'!$AN141&lt;&gt;"",'[8]INVESTIGADOR_Grupo Edad'!$AN141&lt;&gt;0),'[8]INVESTIGADOR_Grupo Edad'!$AN141,""),IF($A143="TOTAL",SUM(INDIRECT("X4:X"&amp;ROW()-1)),""))</f>
        <v/>
      </c>
      <c r="Y143" s="3" t="str">
        <f t="shared" ca="1" si="45"/>
        <v/>
      </c>
      <c r="Z143" s="3" t="str">
        <f ca="1">IF(AND($A143&lt;&gt;"",$A143&lt;&gt;"TOTAL"),IF(AND('[8]INVESTIGADOR_Grupo Edad'!$AQ141&lt;&gt;"",'[8]INVESTIGADOR_Grupo Edad'!$AQ141&lt;&gt;0),'[8]INVESTIGADOR_Grupo Edad'!$AQ141,""),IF($A143="TOTAL",SUM(INDIRECT("Z4:Z"&amp;ROW()-1)),""))</f>
        <v/>
      </c>
      <c r="AA143" s="3" t="str">
        <f ca="1">IF(AND($A143&lt;&gt;"",$A143&lt;&gt;"TOTAL"),IF(AND('[8]INVESTIGADOR_Grupo Edad'!$AS141&lt;&gt;"",'[8]INVESTIGADOR_Grupo Edad'!$AS141&lt;&gt;0),'[8]INVESTIGADOR_Grupo Edad'!$AS141,""),IF($A143="TOTAL",SUM(INDIRECT("AA4:AA"&amp;ROW()-1)),""))</f>
        <v/>
      </c>
      <c r="AB143" s="3" t="str">
        <f t="shared" ca="1" si="46"/>
        <v/>
      </c>
      <c r="AC143" s="3" t="str">
        <f ca="1">IF(AND($A143&lt;&gt;"",$A143&lt;&gt;"TOTAL"),IF(AND('[8]INVESTIGADOR_Grupo Edad'!$AV141&lt;&gt;"",'[8]INVESTIGADOR_Grupo Edad'!$AV141&lt;&gt;0),'[8]INVESTIGADOR_Grupo Edad'!$AV141,""),IF($A143="TOTAL",SUM(INDIRECT("AC4:AC"&amp;ROW()-1)),""))</f>
        <v/>
      </c>
      <c r="AD143" s="3" t="str">
        <f ca="1">IF(AND($A143&lt;&gt;"",$A143&lt;&gt;"TOTAL"),IF(AND('[8]INVESTIGADOR_Grupo Edad'!$AX141&lt;&gt;"",'[8]INVESTIGADOR_Grupo Edad'!$AX141&lt;&gt;0),'[8]INVESTIGADOR_Grupo Edad'!$AX141,""),IF($A143="TOTAL",SUM(INDIRECT("AD4:AD"&amp;ROW()-1)),""))</f>
        <v/>
      </c>
      <c r="AE143" s="3" t="str">
        <f t="shared" ca="1" si="47"/>
        <v/>
      </c>
      <c r="AF143" s="3" t="str">
        <f ca="1">IF(AND($A143&lt;&gt;"",$A143&lt;&gt;"TOTAL"),IF(AND('[8]INVESTIGADOR_Grupo Edad'!$BA141&lt;&gt;"",'[8]INVESTIGADOR_Grupo Edad'!$BA141&lt;&gt;0),'[8]INVESTIGADOR_Grupo Edad'!$BA141,""),IF($A143="TOTAL",SUM(INDIRECT("AF4:AF"&amp;ROW()-1)),""))</f>
        <v/>
      </c>
      <c r="AG143" s="3" t="str">
        <f ca="1">IF(AND($A143&lt;&gt;"",$A143&lt;&gt;"TOTAL"),IF(AND('[8]INVESTIGADOR_Grupo Edad'!$BC141&lt;&gt;"",'[8]INVESTIGADOR_Grupo Edad'!$BC141&lt;&gt;0),'[8]INVESTIGADOR_Grupo Edad'!$BC141,""),IF($A143="TOTAL",SUM(INDIRECT("AG4:AG"&amp;ROW()-1)),""))</f>
        <v/>
      </c>
      <c r="AH143" s="3" t="str">
        <f t="shared" ca="1" si="48"/>
        <v/>
      </c>
      <c r="AI143" s="3" t="str">
        <f ca="1">IF(AND($A143&lt;&gt;"",$A143&lt;&gt;"TOTAL"),IF(AND('[8]INVESTIGADOR_Grupo Edad'!$BF141&lt;&gt;"",'[8]INVESTIGADOR_Grupo Edad'!$BF141&lt;&gt;0),'[8]INVESTIGADOR_Grupo Edad'!$BF141,""),IF($A143="TOTAL",SUM(INDIRECT("AI4:AI"&amp;ROW()-1)),""))</f>
        <v/>
      </c>
      <c r="AJ143" s="3" t="str">
        <f ca="1">IF(AND($A143&lt;&gt;"",$A143&lt;&gt;"TOTAL"),IF(AND('[8]INVESTIGADOR_Grupo Edad'!$BH141&lt;&gt;"",'[8]INVESTIGADOR_Grupo Edad'!$BH141&lt;&gt;0),'[8]INVESTIGADOR_Grupo Edad'!$BH141,""),IF($A143="TOTAL",SUM(INDIRECT("AJ4:AJ"&amp;ROW()-1)),""))</f>
        <v/>
      </c>
      <c r="AK143" s="3" t="str">
        <f t="shared" ca="1" si="49"/>
        <v/>
      </c>
      <c r="AL143" s="3" t="str">
        <f ca="1">IF(AND($A143&lt;&gt;"",$A143&lt;&gt;"TOTAL"),IF(AND('[8]INVESTIGADOR_Grupo Edad'!$BK141&lt;&gt;"",'[8]INVESTIGADOR_Grupo Edad'!$BK141&lt;&gt;0),'[8]INVESTIGADOR_Grupo Edad'!$BK141,""),IF($A143="TOTAL",SUM(INDIRECT("AL4:AL"&amp;ROW()-1)),""))</f>
        <v/>
      </c>
      <c r="AM143" s="3" t="str">
        <f ca="1">IF(AND($A143&lt;&gt;"",$A143&lt;&gt;"TOTAL"),IF(AND('[8]INVESTIGADOR_Grupo Edad'!$BM141&lt;&gt;"",'[8]INVESTIGADOR_Grupo Edad'!$BM141&lt;&gt;0),'[8]INVESTIGADOR_Grupo Edad'!$BM141,""),IF($A143="TOTAL",SUM(INDIRECT("AM4:AM"&amp;ROW()-1)),""))</f>
        <v/>
      </c>
      <c r="AN143" s="3" t="str">
        <f t="shared" ca="1" si="50"/>
        <v/>
      </c>
      <c r="AO143" s="3" t="str">
        <f ca="1">IF(AND($A143&lt;&gt;"",$A143&lt;&gt;"TOTAL"),IF(AND('[8]INVESTIGADOR_Grupo Edad'!$BP141&lt;&gt;"",'[8]INVESTIGADOR_Grupo Edad'!$BP141&lt;&gt;0),'[8]INVESTIGADOR_Grupo Edad'!$BP141,""),IF($A143="TOTAL",SUM(INDIRECT("AO4:AO"&amp;ROW()-1)),""))</f>
        <v/>
      </c>
      <c r="AP143" s="3" t="str">
        <f ca="1">IF(AND($A143&lt;&gt;"",$A143&lt;&gt;"TOTAL"),IF(AND('[8]INVESTIGADOR_Grupo Edad'!$BR141&lt;&gt;"",'[8]INVESTIGADOR_Grupo Edad'!$BR141&lt;&gt;0),'[8]INVESTIGADOR_Grupo Edad'!$BR141,""),IF($A143="TOTAL",SUM(INDIRECT("AP4:AP"&amp;ROW()-1)),""))</f>
        <v/>
      </c>
      <c r="AQ143" s="3" t="str">
        <f t="shared" ca="1" si="51"/>
        <v/>
      </c>
      <c r="AR143" s="3" t="str">
        <f ca="1">IF(AND($A143&lt;&gt;"",$A143&lt;&gt;"TOTAL"),IF(AND('[8]INVESTIGADOR_Grupo Edad'!$BU141&lt;&gt;"",'[8]INVESTIGADOR_Grupo Edad'!$BU141&lt;&gt;0),'[8]INVESTIGADOR_Grupo Edad'!$BU141,""),IF($A143="TOTAL",SUM(INDIRECT("AR4:AR"&amp;ROW()-1)),""))</f>
        <v/>
      </c>
      <c r="AS143" s="3" t="str">
        <f ca="1">IF(AND($A143&lt;&gt;"",$A143&lt;&gt;"TOTAL"),IF(AND('[8]INVESTIGADOR_Grupo Edad'!$BW141&lt;&gt;"",'[8]INVESTIGADOR_Grupo Edad'!$BW141&lt;&gt;0),'[8]INVESTIGADOR_Grupo Edad'!$BW141,""),IF($A143="TOTAL",SUM(INDIRECT("AS4:AS"&amp;ROW()-1)),""))</f>
        <v/>
      </c>
      <c r="AT143" s="3" t="str">
        <f t="shared" ca="1" si="52"/>
        <v/>
      </c>
      <c r="AU143" s="3" t="str">
        <f ca="1">IF(AND($A143&lt;&gt;"",$A143&lt;&gt;"TOTAL"),IF(AND('[8]INVESTIGADOR_Grupo Edad'!$BZ141&lt;&gt;"",'[8]INVESTIGADOR_Grupo Edad'!$BZ141&lt;&gt;0),'[8]INVESTIGADOR_Grupo Edad'!$BZ141,""),IF($A143="TOTAL",SUM(INDIRECT("AU4:AU"&amp;ROW()-1)),""))</f>
        <v/>
      </c>
      <c r="AV143" s="3" t="str">
        <f ca="1">IF(AND($A143&lt;&gt;"",$A143&lt;&gt;"TOTAL"),IF(AND('[8]INVESTIGADOR_Grupo Edad'!$CB141&lt;&gt;"",'[8]INVESTIGADOR_Grupo Edad'!$CB141&lt;&gt;0),'[8]INVESTIGADOR_Grupo Edad'!$CB141,""),IF($A143="TOTAL",SUM(INDIRECT("AV4:AV"&amp;ROW()-1)),""))</f>
        <v/>
      </c>
      <c r="AW143" s="3" t="str">
        <f t="shared" ca="1" si="53"/>
        <v/>
      </c>
      <c r="AX143" s="3" t="str">
        <f ca="1">IF(AND($A143&lt;&gt;"",$A143&lt;&gt;"TOTAL"),IF(AND('[8]INVESTIGADOR_Grupo Edad'!$CE141&lt;&gt;"",'[8]INVESTIGADOR_Grupo Edad'!$CE141&lt;&gt;0),'[8]INVESTIGADOR_Grupo Edad'!$CE141,""),IF($A143="TOTAL",SUM(INDIRECT("AX4:AX"&amp;ROW()-1)),""))</f>
        <v/>
      </c>
      <c r="AY143" s="3" t="str">
        <f ca="1">IF(AND($A143&lt;&gt;"",$A143&lt;&gt;"TOTAL"),IF(AND('[8]INVESTIGADOR_Grupo Edad'!$CG141&lt;&gt;"",'[8]INVESTIGADOR_Grupo Edad'!$CG141&lt;&gt;0),'[8]INVESTIGADOR_Grupo Edad'!$CG141,""),IF($A143="TOTAL",SUM(INDIRECT("AY4:AY"&amp;ROW()-1)),""))</f>
        <v/>
      </c>
      <c r="AZ143" s="3" t="str">
        <f t="shared" ca="1" si="54"/>
        <v/>
      </c>
      <c r="BA143" s="3" t="str">
        <f ca="1">IF(AND($A143&lt;&gt;"",$A143&lt;&gt;"TOTAL"),IF(AND('[8]INVESTIGADOR_Grupo Edad'!$CJ141&lt;&gt;"",'[8]INVESTIGADOR_Grupo Edad'!$CJ141&lt;&gt;0),'[8]INVESTIGADOR_Grupo Edad'!$CJ141,""),IF($A143="TOTAL",SUM(INDIRECT("BA4:BA"&amp;ROW()-1)),""))</f>
        <v/>
      </c>
      <c r="BB143" s="3" t="str">
        <f ca="1">IF(AND($A143&lt;&gt;"",$A143&lt;&gt;"TOTAL"),IF(AND('[8]INVESTIGADOR_Grupo Edad'!$CL141&lt;&gt;"",'[8]INVESTIGADOR_Grupo Edad'!$CL141&lt;&gt;0),'[8]INVESTIGADOR_Grupo Edad'!$CL141,""),IF($A143="TOTAL",SUM(INDIRECT("BB4:BB"&amp;ROW()-1)),""))</f>
        <v/>
      </c>
      <c r="BC143" s="3" t="str">
        <f t="shared" ca="1" si="55"/>
        <v/>
      </c>
      <c r="BD143" s="3" t="str">
        <f ca="1">IF(AND($A143&lt;&gt;"",$A143&lt;&gt;"TOTAL"),IF(AND('[8]INVESTIGADOR_Grupo Edad'!$CO141&lt;&gt;"",'[8]INVESTIGADOR_Grupo Edad'!$CO141&lt;&gt;0),'[8]INVESTIGADOR_Grupo Edad'!$CO141,""),IF($A143="TOTAL",SUM(INDIRECT("BD4:BD"&amp;ROW()-1)),""))</f>
        <v/>
      </c>
      <c r="BE143" s="3" t="str">
        <f ca="1">IF(AND($A143&lt;&gt;"",$A143&lt;&gt;"TOTAL"),IF(AND('[8]INVESTIGADOR_Grupo Edad'!$CQ141&lt;&gt;"",'[8]INVESTIGADOR_Grupo Edad'!$CQ141&lt;&gt;0),'[8]INVESTIGADOR_Grupo Edad'!$CQ141,""),IF($A143="TOTAL",SUM(INDIRECT("BE4:BE"&amp;ROW()-1)),""))</f>
        <v/>
      </c>
      <c r="BF143" s="3" t="str">
        <f t="shared" ca="1" si="56"/>
        <v/>
      </c>
    </row>
    <row r="144" spans="1:58" x14ac:dyDescent="0.2">
      <c r="A144" s="25" t="str">
        <f>IF('[8]INVESTIGADOR_Grupo Edad'!$B142&lt;&gt;"",'[8]INVESTIGADOR_Grupo Edad'!$B142,IF(AND('[8]INVESTIGADOR_Grupo Edad'!$B142="",'[8]INVESTIGADOR_Grupo Edad'!$B143="",'[8]INVESTIGADOR_Grupo Edad'!$B141=""),"","TOTAL"))</f>
        <v/>
      </c>
      <c r="B144" s="3" t="str">
        <f ca="1">IF(AND($A144&lt;&gt;"",$A144&lt;&gt;"TOTAL"),IF(AND('[8]INVESTIGADOR_Grupo Edad'!$C142&lt;&gt;"",'[8]INVESTIGADOR_Grupo Edad'!$C142&lt;&gt;0),'[8]INVESTIGADOR_Grupo Edad'!$C142,""),IF($A144="TOTAL",SUM(INDIRECT("B4:B"&amp;ROW()-1)),""))</f>
        <v/>
      </c>
      <c r="C144" s="3" t="str">
        <f ca="1">IF(AND($A144&lt;&gt;"",$A144&lt;&gt;"TOTAL"),IF(AND('[8]INVESTIGADOR_Grupo Edad'!$E142&lt;&gt;"",'[8]INVESTIGADOR_Grupo Edad'!$E142&lt;&gt;0),'[8]INVESTIGADOR_Grupo Edad'!$E142,""),IF($A144="TOTAL",SUM(INDIRECT("C4:C"&amp;ROW()-1)),""))</f>
        <v/>
      </c>
      <c r="D144" s="3" t="str">
        <f t="shared" ca="1" si="38"/>
        <v/>
      </c>
      <c r="E144" s="3" t="str">
        <f ca="1">IF(AND($A144&lt;&gt;"",$A144&lt;&gt;"TOTAL"),IF(AND('[8]INVESTIGADOR_Grupo Edad'!$H142&lt;&gt;"",'[8]INVESTIGADOR_Grupo Edad'!$H142&lt;&gt;0),'[8]INVESTIGADOR_Grupo Edad'!$H142,""),IF($A144="TOTAL",SUM(INDIRECT("E4:E"&amp;ROW()-1)),""))</f>
        <v/>
      </c>
      <c r="F144" s="3" t="str">
        <f ca="1">IF(AND($A144&lt;&gt;"",$A144&lt;&gt;"TOTAL"),IF(AND('[8]INVESTIGADOR_Grupo Edad'!$J142&lt;&gt;"",'[8]INVESTIGADOR_Grupo Edad'!$J142&lt;&gt;0),'[8]INVESTIGADOR_Grupo Edad'!$J142,""),IF($A144="TOTAL",SUM(INDIRECT("F4:F"&amp;ROW()-1)),""))</f>
        <v/>
      </c>
      <c r="G144" s="3" t="str">
        <f t="shared" ca="1" si="39"/>
        <v/>
      </c>
      <c r="H144" s="3" t="str">
        <f ca="1">IF(AND($A144&lt;&gt;"",$A144&lt;&gt;"TOTAL"),IF(AND('[8]INVESTIGADOR_Grupo Edad'!$M142&lt;&gt;"",'[8]INVESTIGADOR_Grupo Edad'!$M142&lt;&gt;0),'[8]INVESTIGADOR_Grupo Edad'!$M142,""),IF($A144="TOTAL",SUM(INDIRECT("H4:H"&amp;ROW()-1)),""))</f>
        <v/>
      </c>
      <c r="I144" s="3" t="str">
        <f ca="1">IF(AND($A144&lt;&gt;"",$A144&lt;&gt;"TOTAL"),IF(AND('[8]INVESTIGADOR_Grupo Edad'!$O142&lt;&gt;"",'[8]INVESTIGADOR_Grupo Edad'!$O142&lt;&gt;0),'[8]INVESTIGADOR_Grupo Edad'!$O142,""),IF($A144="TOTAL",SUM(INDIRECT("I4:I"&amp;ROW()-1)),""))</f>
        <v/>
      </c>
      <c r="J144" s="3" t="str">
        <f t="shared" ca="1" si="40"/>
        <v/>
      </c>
      <c r="K144" s="3" t="str">
        <f ca="1">IF(AND($A144&lt;&gt;"",$A144&lt;&gt;"TOTAL"),IF(AND('[8]INVESTIGADOR_Grupo Edad'!$R142&lt;&gt;"",'[8]INVESTIGADOR_Grupo Edad'!$R142&lt;&gt;0),'[8]INVESTIGADOR_Grupo Edad'!$R142,""),IF($A144="TOTAL",SUM(INDIRECT("K4:K"&amp;ROW()-1)),""))</f>
        <v/>
      </c>
      <c r="L144" s="3" t="str">
        <f ca="1">IF(AND($A144&lt;&gt;"",$A144&lt;&gt;"TOTAL"),IF(AND('[8]INVESTIGADOR_Grupo Edad'!$T142&lt;&gt;"",'[8]INVESTIGADOR_Grupo Edad'!$T142&lt;&gt;0),'[8]INVESTIGADOR_Grupo Edad'!$T142,""),IF($A144="TOTAL",SUM(INDIRECT("L4:L"&amp;ROW()-1)),""))</f>
        <v/>
      </c>
      <c r="M144" s="3" t="str">
        <f t="shared" ca="1" si="41"/>
        <v/>
      </c>
      <c r="N144" s="3" t="str">
        <f ca="1">IF(AND($A144&lt;&gt;"",$A144&lt;&gt;"TOTAL"),IF(AND('[8]INVESTIGADOR_Grupo Edad'!$W142&lt;&gt;"",'[8]INVESTIGADOR_Grupo Edad'!$W142&lt;&gt;0),'[8]INVESTIGADOR_Grupo Edad'!$W142,""),IF($A144="TOTAL",SUM(INDIRECT("N4:N"&amp;ROW()-1)),""))</f>
        <v/>
      </c>
      <c r="O144" s="3" t="str">
        <f ca="1">IF(AND($A144&lt;&gt;"",$A144&lt;&gt;"TOTAL"),IF(AND('[8]INVESTIGADOR_Grupo Edad'!$Y142&lt;&gt;"",'[8]INVESTIGADOR_Grupo Edad'!$Y142&lt;&gt;0),'[8]INVESTIGADOR_Grupo Edad'!$Y142,""),IF($A144="TOTAL",SUM(INDIRECT("O4:O"&amp;ROW()-1)),""))</f>
        <v/>
      </c>
      <c r="P144" s="3" t="str">
        <f t="shared" ca="1" si="42"/>
        <v/>
      </c>
      <c r="Q144" s="3" t="str">
        <f ca="1">IF(AND($A144&lt;&gt;"",$A144&lt;&gt;"TOTAL"),IF(AND('[8]INVESTIGADOR_Grupo Edad'!$AB142&lt;&gt;"",'[8]INVESTIGADOR_Grupo Edad'!$AB142&lt;&gt;0),'[8]INVESTIGADOR_Grupo Edad'!$AB142,""),IF($A144="TOTAL",SUM(INDIRECT("Q4:Q"&amp;ROW()-1)),""))</f>
        <v/>
      </c>
      <c r="R144" s="3" t="str">
        <f ca="1">IF(AND($A144&lt;&gt;"",$A144&lt;&gt;"TOTAL"),IF(AND('[8]INVESTIGADOR_Grupo Edad'!$AD142&lt;&gt;"",'[8]INVESTIGADOR_Grupo Edad'!$AD142&lt;&gt;0),'[8]INVESTIGADOR_Grupo Edad'!$AD142,""),IF($A144="TOTAL",SUM(INDIRECT("R4:R"&amp;ROW()-1)),""))</f>
        <v/>
      </c>
      <c r="S144" s="3" t="str">
        <f t="shared" ca="1" si="43"/>
        <v/>
      </c>
      <c r="T144" s="3" t="str">
        <f ca="1">IF(AND($A144&lt;&gt;"",$A144&lt;&gt;"TOTAL"),IF(AND('[8]INVESTIGADOR_Grupo Edad'!$AG142&lt;&gt;"",'[8]INVESTIGADOR_Grupo Edad'!$AG142&lt;&gt;0),'[8]INVESTIGADOR_Grupo Edad'!$AG142,""),IF($A144="TOTAL",SUM(INDIRECT("T4:T"&amp;ROW()-1)),""))</f>
        <v/>
      </c>
      <c r="U144" s="3" t="str">
        <f ca="1">IF(AND($A144&lt;&gt;"",$A144&lt;&gt;"TOTAL"),IF(AND('[8]INVESTIGADOR_Grupo Edad'!$AI142&lt;&gt;"",'[8]INVESTIGADOR_Grupo Edad'!$AI142&lt;&gt;0),'[8]INVESTIGADOR_Grupo Edad'!$AI142,""),IF($A144="TOTAL",SUM(INDIRECT("U4:U"&amp;ROW()-1)),""))</f>
        <v/>
      </c>
      <c r="V144" s="3" t="str">
        <f t="shared" ca="1" si="44"/>
        <v/>
      </c>
      <c r="W144" s="3" t="str">
        <f ca="1">IF(AND($A144&lt;&gt;"",$A144&lt;&gt;"TOTAL"),IF(AND('[8]INVESTIGADOR_Grupo Edad'!$AL142&lt;&gt;"",'[8]INVESTIGADOR_Grupo Edad'!$AL142&lt;&gt;0),'[8]INVESTIGADOR_Grupo Edad'!$AL142,""),IF($A144="TOTAL",SUM(INDIRECT("W4:W"&amp;ROW()-1)),""))</f>
        <v/>
      </c>
      <c r="X144" s="3" t="str">
        <f ca="1">IF(AND($A144&lt;&gt;"",$A144&lt;&gt;"TOTAL"),IF(AND('[8]INVESTIGADOR_Grupo Edad'!$AN142&lt;&gt;"",'[8]INVESTIGADOR_Grupo Edad'!$AN142&lt;&gt;0),'[8]INVESTIGADOR_Grupo Edad'!$AN142,""),IF($A144="TOTAL",SUM(INDIRECT("X4:X"&amp;ROW()-1)),""))</f>
        <v/>
      </c>
      <c r="Y144" s="3" t="str">
        <f t="shared" ca="1" si="45"/>
        <v/>
      </c>
      <c r="Z144" s="3" t="str">
        <f ca="1">IF(AND($A144&lt;&gt;"",$A144&lt;&gt;"TOTAL"),IF(AND('[8]INVESTIGADOR_Grupo Edad'!$AQ142&lt;&gt;"",'[8]INVESTIGADOR_Grupo Edad'!$AQ142&lt;&gt;0),'[8]INVESTIGADOR_Grupo Edad'!$AQ142,""),IF($A144="TOTAL",SUM(INDIRECT("Z4:Z"&amp;ROW()-1)),""))</f>
        <v/>
      </c>
      <c r="AA144" s="3" t="str">
        <f ca="1">IF(AND($A144&lt;&gt;"",$A144&lt;&gt;"TOTAL"),IF(AND('[8]INVESTIGADOR_Grupo Edad'!$AS142&lt;&gt;"",'[8]INVESTIGADOR_Grupo Edad'!$AS142&lt;&gt;0),'[8]INVESTIGADOR_Grupo Edad'!$AS142,""),IF($A144="TOTAL",SUM(INDIRECT("AA4:AA"&amp;ROW()-1)),""))</f>
        <v/>
      </c>
      <c r="AB144" s="3" t="str">
        <f t="shared" ca="1" si="46"/>
        <v/>
      </c>
      <c r="AC144" s="3" t="str">
        <f ca="1">IF(AND($A144&lt;&gt;"",$A144&lt;&gt;"TOTAL"),IF(AND('[8]INVESTIGADOR_Grupo Edad'!$AV142&lt;&gt;"",'[8]INVESTIGADOR_Grupo Edad'!$AV142&lt;&gt;0),'[8]INVESTIGADOR_Grupo Edad'!$AV142,""),IF($A144="TOTAL",SUM(INDIRECT("AC4:AC"&amp;ROW()-1)),""))</f>
        <v/>
      </c>
      <c r="AD144" s="3" t="str">
        <f ca="1">IF(AND($A144&lt;&gt;"",$A144&lt;&gt;"TOTAL"),IF(AND('[8]INVESTIGADOR_Grupo Edad'!$AX142&lt;&gt;"",'[8]INVESTIGADOR_Grupo Edad'!$AX142&lt;&gt;0),'[8]INVESTIGADOR_Grupo Edad'!$AX142,""),IF($A144="TOTAL",SUM(INDIRECT("AD4:AD"&amp;ROW()-1)),""))</f>
        <v/>
      </c>
      <c r="AE144" s="3" t="str">
        <f t="shared" ca="1" si="47"/>
        <v/>
      </c>
      <c r="AF144" s="3" t="str">
        <f ca="1">IF(AND($A144&lt;&gt;"",$A144&lt;&gt;"TOTAL"),IF(AND('[8]INVESTIGADOR_Grupo Edad'!$BA142&lt;&gt;"",'[8]INVESTIGADOR_Grupo Edad'!$BA142&lt;&gt;0),'[8]INVESTIGADOR_Grupo Edad'!$BA142,""),IF($A144="TOTAL",SUM(INDIRECT("AF4:AF"&amp;ROW()-1)),""))</f>
        <v/>
      </c>
      <c r="AG144" s="3" t="str">
        <f ca="1">IF(AND($A144&lt;&gt;"",$A144&lt;&gt;"TOTAL"),IF(AND('[8]INVESTIGADOR_Grupo Edad'!$BC142&lt;&gt;"",'[8]INVESTIGADOR_Grupo Edad'!$BC142&lt;&gt;0),'[8]INVESTIGADOR_Grupo Edad'!$BC142,""),IF($A144="TOTAL",SUM(INDIRECT("AG4:AG"&amp;ROW()-1)),""))</f>
        <v/>
      </c>
      <c r="AH144" s="3" t="str">
        <f t="shared" ca="1" si="48"/>
        <v/>
      </c>
      <c r="AI144" s="3" t="str">
        <f ca="1">IF(AND($A144&lt;&gt;"",$A144&lt;&gt;"TOTAL"),IF(AND('[8]INVESTIGADOR_Grupo Edad'!$BF142&lt;&gt;"",'[8]INVESTIGADOR_Grupo Edad'!$BF142&lt;&gt;0),'[8]INVESTIGADOR_Grupo Edad'!$BF142,""),IF($A144="TOTAL",SUM(INDIRECT("AI4:AI"&amp;ROW()-1)),""))</f>
        <v/>
      </c>
      <c r="AJ144" s="3" t="str">
        <f ca="1">IF(AND($A144&lt;&gt;"",$A144&lt;&gt;"TOTAL"),IF(AND('[8]INVESTIGADOR_Grupo Edad'!$BH142&lt;&gt;"",'[8]INVESTIGADOR_Grupo Edad'!$BH142&lt;&gt;0),'[8]INVESTIGADOR_Grupo Edad'!$BH142,""),IF($A144="TOTAL",SUM(INDIRECT("AJ4:AJ"&amp;ROW()-1)),""))</f>
        <v/>
      </c>
      <c r="AK144" s="3" t="str">
        <f t="shared" ca="1" si="49"/>
        <v/>
      </c>
      <c r="AL144" s="3" t="str">
        <f ca="1">IF(AND($A144&lt;&gt;"",$A144&lt;&gt;"TOTAL"),IF(AND('[8]INVESTIGADOR_Grupo Edad'!$BK142&lt;&gt;"",'[8]INVESTIGADOR_Grupo Edad'!$BK142&lt;&gt;0),'[8]INVESTIGADOR_Grupo Edad'!$BK142,""),IF($A144="TOTAL",SUM(INDIRECT("AL4:AL"&amp;ROW()-1)),""))</f>
        <v/>
      </c>
      <c r="AM144" s="3" t="str">
        <f ca="1">IF(AND($A144&lt;&gt;"",$A144&lt;&gt;"TOTAL"),IF(AND('[8]INVESTIGADOR_Grupo Edad'!$BM142&lt;&gt;"",'[8]INVESTIGADOR_Grupo Edad'!$BM142&lt;&gt;0),'[8]INVESTIGADOR_Grupo Edad'!$BM142,""),IF($A144="TOTAL",SUM(INDIRECT("AM4:AM"&amp;ROW()-1)),""))</f>
        <v/>
      </c>
      <c r="AN144" s="3" t="str">
        <f t="shared" ca="1" si="50"/>
        <v/>
      </c>
      <c r="AO144" s="3" t="str">
        <f ca="1">IF(AND($A144&lt;&gt;"",$A144&lt;&gt;"TOTAL"),IF(AND('[8]INVESTIGADOR_Grupo Edad'!$BP142&lt;&gt;"",'[8]INVESTIGADOR_Grupo Edad'!$BP142&lt;&gt;0),'[8]INVESTIGADOR_Grupo Edad'!$BP142,""),IF($A144="TOTAL",SUM(INDIRECT("AO4:AO"&amp;ROW()-1)),""))</f>
        <v/>
      </c>
      <c r="AP144" s="3" t="str">
        <f ca="1">IF(AND($A144&lt;&gt;"",$A144&lt;&gt;"TOTAL"),IF(AND('[8]INVESTIGADOR_Grupo Edad'!$BR142&lt;&gt;"",'[8]INVESTIGADOR_Grupo Edad'!$BR142&lt;&gt;0),'[8]INVESTIGADOR_Grupo Edad'!$BR142,""),IF($A144="TOTAL",SUM(INDIRECT("AP4:AP"&amp;ROW()-1)),""))</f>
        <v/>
      </c>
      <c r="AQ144" s="3" t="str">
        <f t="shared" ca="1" si="51"/>
        <v/>
      </c>
      <c r="AR144" s="3" t="str">
        <f ca="1">IF(AND($A144&lt;&gt;"",$A144&lt;&gt;"TOTAL"),IF(AND('[8]INVESTIGADOR_Grupo Edad'!$BU142&lt;&gt;"",'[8]INVESTIGADOR_Grupo Edad'!$BU142&lt;&gt;0),'[8]INVESTIGADOR_Grupo Edad'!$BU142,""),IF($A144="TOTAL",SUM(INDIRECT("AR4:AR"&amp;ROW()-1)),""))</f>
        <v/>
      </c>
      <c r="AS144" s="3" t="str">
        <f ca="1">IF(AND($A144&lt;&gt;"",$A144&lt;&gt;"TOTAL"),IF(AND('[8]INVESTIGADOR_Grupo Edad'!$BW142&lt;&gt;"",'[8]INVESTIGADOR_Grupo Edad'!$BW142&lt;&gt;0),'[8]INVESTIGADOR_Grupo Edad'!$BW142,""),IF($A144="TOTAL",SUM(INDIRECT("AS4:AS"&amp;ROW()-1)),""))</f>
        <v/>
      </c>
      <c r="AT144" s="3" t="str">
        <f t="shared" ca="1" si="52"/>
        <v/>
      </c>
      <c r="AU144" s="3" t="str">
        <f ca="1">IF(AND($A144&lt;&gt;"",$A144&lt;&gt;"TOTAL"),IF(AND('[8]INVESTIGADOR_Grupo Edad'!$BZ142&lt;&gt;"",'[8]INVESTIGADOR_Grupo Edad'!$BZ142&lt;&gt;0),'[8]INVESTIGADOR_Grupo Edad'!$BZ142,""),IF($A144="TOTAL",SUM(INDIRECT("AU4:AU"&amp;ROW()-1)),""))</f>
        <v/>
      </c>
      <c r="AV144" s="3" t="str">
        <f ca="1">IF(AND($A144&lt;&gt;"",$A144&lt;&gt;"TOTAL"),IF(AND('[8]INVESTIGADOR_Grupo Edad'!$CB142&lt;&gt;"",'[8]INVESTIGADOR_Grupo Edad'!$CB142&lt;&gt;0),'[8]INVESTIGADOR_Grupo Edad'!$CB142,""),IF($A144="TOTAL",SUM(INDIRECT("AV4:AV"&amp;ROW()-1)),""))</f>
        <v/>
      </c>
      <c r="AW144" s="3" t="str">
        <f t="shared" ca="1" si="53"/>
        <v/>
      </c>
      <c r="AX144" s="3" t="str">
        <f ca="1">IF(AND($A144&lt;&gt;"",$A144&lt;&gt;"TOTAL"),IF(AND('[8]INVESTIGADOR_Grupo Edad'!$CE142&lt;&gt;"",'[8]INVESTIGADOR_Grupo Edad'!$CE142&lt;&gt;0),'[8]INVESTIGADOR_Grupo Edad'!$CE142,""),IF($A144="TOTAL",SUM(INDIRECT("AX4:AX"&amp;ROW()-1)),""))</f>
        <v/>
      </c>
      <c r="AY144" s="3" t="str">
        <f ca="1">IF(AND($A144&lt;&gt;"",$A144&lt;&gt;"TOTAL"),IF(AND('[8]INVESTIGADOR_Grupo Edad'!$CG142&lt;&gt;"",'[8]INVESTIGADOR_Grupo Edad'!$CG142&lt;&gt;0),'[8]INVESTIGADOR_Grupo Edad'!$CG142,""),IF($A144="TOTAL",SUM(INDIRECT("AY4:AY"&amp;ROW()-1)),""))</f>
        <v/>
      </c>
      <c r="AZ144" s="3" t="str">
        <f t="shared" ca="1" si="54"/>
        <v/>
      </c>
      <c r="BA144" s="3" t="str">
        <f ca="1">IF(AND($A144&lt;&gt;"",$A144&lt;&gt;"TOTAL"),IF(AND('[8]INVESTIGADOR_Grupo Edad'!$CJ142&lt;&gt;"",'[8]INVESTIGADOR_Grupo Edad'!$CJ142&lt;&gt;0),'[8]INVESTIGADOR_Grupo Edad'!$CJ142,""),IF($A144="TOTAL",SUM(INDIRECT("BA4:BA"&amp;ROW()-1)),""))</f>
        <v/>
      </c>
      <c r="BB144" s="3" t="str">
        <f ca="1">IF(AND($A144&lt;&gt;"",$A144&lt;&gt;"TOTAL"),IF(AND('[8]INVESTIGADOR_Grupo Edad'!$CL142&lt;&gt;"",'[8]INVESTIGADOR_Grupo Edad'!$CL142&lt;&gt;0),'[8]INVESTIGADOR_Grupo Edad'!$CL142,""),IF($A144="TOTAL",SUM(INDIRECT("BB4:BB"&amp;ROW()-1)),""))</f>
        <v/>
      </c>
      <c r="BC144" s="3" t="str">
        <f t="shared" ca="1" si="55"/>
        <v/>
      </c>
      <c r="BD144" s="3" t="str">
        <f ca="1">IF(AND($A144&lt;&gt;"",$A144&lt;&gt;"TOTAL"),IF(AND('[8]INVESTIGADOR_Grupo Edad'!$CO142&lt;&gt;"",'[8]INVESTIGADOR_Grupo Edad'!$CO142&lt;&gt;0),'[8]INVESTIGADOR_Grupo Edad'!$CO142,""),IF($A144="TOTAL",SUM(INDIRECT("BD4:BD"&amp;ROW()-1)),""))</f>
        <v/>
      </c>
      <c r="BE144" s="3" t="str">
        <f ca="1">IF(AND($A144&lt;&gt;"",$A144&lt;&gt;"TOTAL"),IF(AND('[8]INVESTIGADOR_Grupo Edad'!$CQ142&lt;&gt;"",'[8]INVESTIGADOR_Grupo Edad'!$CQ142&lt;&gt;0),'[8]INVESTIGADOR_Grupo Edad'!$CQ142,""),IF($A144="TOTAL",SUM(INDIRECT("BE4:BE"&amp;ROW()-1)),""))</f>
        <v/>
      </c>
      <c r="BF144" s="3" t="str">
        <f t="shared" ca="1" si="56"/>
        <v/>
      </c>
    </row>
    <row r="145" spans="1:58" x14ac:dyDescent="0.2">
      <c r="A145" s="25" t="str">
        <f>IF('[8]INVESTIGADOR_Grupo Edad'!$B143&lt;&gt;"",'[8]INVESTIGADOR_Grupo Edad'!$B143,IF(AND('[8]INVESTIGADOR_Grupo Edad'!$B143="",'[8]INVESTIGADOR_Grupo Edad'!$B144="",'[8]INVESTIGADOR_Grupo Edad'!$B142=""),"","TOTAL"))</f>
        <v/>
      </c>
      <c r="B145" s="3" t="str">
        <f ca="1">IF(AND($A145&lt;&gt;"",$A145&lt;&gt;"TOTAL"),IF(AND('[8]INVESTIGADOR_Grupo Edad'!$C143&lt;&gt;"",'[8]INVESTIGADOR_Grupo Edad'!$C143&lt;&gt;0),'[8]INVESTIGADOR_Grupo Edad'!$C143,""),IF($A145="TOTAL",SUM(INDIRECT("B4:B"&amp;ROW()-1)),""))</f>
        <v/>
      </c>
      <c r="C145" s="3" t="str">
        <f ca="1">IF(AND($A145&lt;&gt;"",$A145&lt;&gt;"TOTAL"),IF(AND('[8]INVESTIGADOR_Grupo Edad'!$E143&lt;&gt;"",'[8]INVESTIGADOR_Grupo Edad'!$E143&lt;&gt;0),'[8]INVESTIGADOR_Grupo Edad'!$E143,""),IF($A145="TOTAL",SUM(INDIRECT("C4:C"&amp;ROW()-1)),""))</f>
        <v/>
      </c>
      <c r="D145" s="3" t="str">
        <f t="shared" ca="1" si="38"/>
        <v/>
      </c>
      <c r="E145" s="3" t="str">
        <f ca="1">IF(AND($A145&lt;&gt;"",$A145&lt;&gt;"TOTAL"),IF(AND('[8]INVESTIGADOR_Grupo Edad'!$H143&lt;&gt;"",'[8]INVESTIGADOR_Grupo Edad'!$H143&lt;&gt;0),'[8]INVESTIGADOR_Grupo Edad'!$H143,""),IF($A145="TOTAL",SUM(INDIRECT("E4:E"&amp;ROW()-1)),""))</f>
        <v/>
      </c>
      <c r="F145" s="3" t="str">
        <f ca="1">IF(AND($A145&lt;&gt;"",$A145&lt;&gt;"TOTAL"),IF(AND('[8]INVESTIGADOR_Grupo Edad'!$J143&lt;&gt;"",'[8]INVESTIGADOR_Grupo Edad'!$J143&lt;&gt;0),'[8]INVESTIGADOR_Grupo Edad'!$J143,""),IF($A145="TOTAL",SUM(INDIRECT("F4:F"&amp;ROW()-1)),""))</f>
        <v/>
      </c>
      <c r="G145" s="3" t="str">
        <f t="shared" ca="1" si="39"/>
        <v/>
      </c>
      <c r="H145" s="3" t="str">
        <f ca="1">IF(AND($A145&lt;&gt;"",$A145&lt;&gt;"TOTAL"),IF(AND('[8]INVESTIGADOR_Grupo Edad'!$M143&lt;&gt;"",'[8]INVESTIGADOR_Grupo Edad'!$M143&lt;&gt;0),'[8]INVESTIGADOR_Grupo Edad'!$M143,""),IF($A145="TOTAL",SUM(INDIRECT("H4:H"&amp;ROW()-1)),""))</f>
        <v/>
      </c>
      <c r="I145" s="3" t="str">
        <f ca="1">IF(AND($A145&lt;&gt;"",$A145&lt;&gt;"TOTAL"),IF(AND('[8]INVESTIGADOR_Grupo Edad'!$O143&lt;&gt;"",'[8]INVESTIGADOR_Grupo Edad'!$O143&lt;&gt;0),'[8]INVESTIGADOR_Grupo Edad'!$O143,""),IF($A145="TOTAL",SUM(INDIRECT("I4:I"&amp;ROW()-1)),""))</f>
        <v/>
      </c>
      <c r="J145" s="3" t="str">
        <f t="shared" ca="1" si="40"/>
        <v/>
      </c>
      <c r="K145" s="3" t="str">
        <f ca="1">IF(AND($A145&lt;&gt;"",$A145&lt;&gt;"TOTAL"),IF(AND('[8]INVESTIGADOR_Grupo Edad'!$R143&lt;&gt;"",'[8]INVESTIGADOR_Grupo Edad'!$R143&lt;&gt;0),'[8]INVESTIGADOR_Grupo Edad'!$R143,""),IF($A145="TOTAL",SUM(INDIRECT("K4:K"&amp;ROW()-1)),""))</f>
        <v/>
      </c>
      <c r="L145" s="3" t="str">
        <f ca="1">IF(AND($A145&lt;&gt;"",$A145&lt;&gt;"TOTAL"),IF(AND('[8]INVESTIGADOR_Grupo Edad'!$T143&lt;&gt;"",'[8]INVESTIGADOR_Grupo Edad'!$T143&lt;&gt;0),'[8]INVESTIGADOR_Grupo Edad'!$T143,""),IF($A145="TOTAL",SUM(INDIRECT("L4:L"&amp;ROW()-1)),""))</f>
        <v/>
      </c>
      <c r="M145" s="3" t="str">
        <f t="shared" ca="1" si="41"/>
        <v/>
      </c>
      <c r="N145" s="3" t="str">
        <f ca="1">IF(AND($A145&lt;&gt;"",$A145&lt;&gt;"TOTAL"),IF(AND('[8]INVESTIGADOR_Grupo Edad'!$W143&lt;&gt;"",'[8]INVESTIGADOR_Grupo Edad'!$W143&lt;&gt;0),'[8]INVESTIGADOR_Grupo Edad'!$W143,""),IF($A145="TOTAL",SUM(INDIRECT("N4:N"&amp;ROW()-1)),""))</f>
        <v/>
      </c>
      <c r="O145" s="3" t="str">
        <f ca="1">IF(AND($A145&lt;&gt;"",$A145&lt;&gt;"TOTAL"),IF(AND('[8]INVESTIGADOR_Grupo Edad'!$Y143&lt;&gt;"",'[8]INVESTIGADOR_Grupo Edad'!$Y143&lt;&gt;0),'[8]INVESTIGADOR_Grupo Edad'!$Y143,""),IF($A145="TOTAL",SUM(INDIRECT("O4:O"&amp;ROW()-1)),""))</f>
        <v/>
      </c>
      <c r="P145" s="3" t="str">
        <f t="shared" ca="1" si="42"/>
        <v/>
      </c>
      <c r="Q145" s="3" t="str">
        <f ca="1">IF(AND($A145&lt;&gt;"",$A145&lt;&gt;"TOTAL"),IF(AND('[8]INVESTIGADOR_Grupo Edad'!$AB143&lt;&gt;"",'[8]INVESTIGADOR_Grupo Edad'!$AB143&lt;&gt;0),'[8]INVESTIGADOR_Grupo Edad'!$AB143,""),IF($A145="TOTAL",SUM(INDIRECT("Q4:Q"&amp;ROW()-1)),""))</f>
        <v/>
      </c>
      <c r="R145" s="3" t="str">
        <f ca="1">IF(AND($A145&lt;&gt;"",$A145&lt;&gt;"TOTAL"),IF(AND('[8]INVESTIGADOR_Grupo Edad'!$AD143&lt;&gt;"",'[8]INVESTIGADOR_Grupo Edad'!$AD143&lt;&gt;0),'[8]INVESTIGADOR_Grupo Edad'!$AD143,""),IF($A145="TOTAL",SUM(INDIRECT("R4:R"&amp;ROW()-1)),""))</f>
        <v/>
      </c>
      <c r="S145" s="3" t="str">
        <f t="shared" ca="1" si="43"/>
        <v/>
      </c>
      <c r="T145" s="3" t="str">
        <f ca="1">IF(AND($A145&lt;&gt;"",$A145&lt;&gt;"TOTAL"),IF(AND('[8]INVESTIGADOR_Grupo Edad'!$AG143&lt;&gt;"",'[8]INVESTIGADOR_Grupo Edad'!$AG143&lt;&gt;0),'[8]INVESTIGADOR_Grupo Edad'!$AG143,""),IF($A145="TOTAL",SUM(INDIRECT("T4:T"&amp;ROW()-1)),""))</f>
        <v/>
      </c>
      <c r="U145" s="3" t="str">
        <f ca="1">IF(AND($A145&lt;&gt;"",$A145&lt;&gt;"TOTAL"),IF(AND('[8]INVESTIGADOR_Grupo Edad'!$AI143&lt;&gt;"",'[8]INVESTIGADOR_Grupo Edad'!$AI143&lt;&gt;0),'[8]INVESTIGADOR_Grupo Edad'!$AI143,""),IF($A145="TOTAL",SUM(INDIRECT("U4:U"&amp;ROW()-1)),""))</f>
        <v/>
      </c>
      <c r="V145" s="3" t="str">
        <f t="shared" ca="1" si="44"/>
        <v/>
      </c>
      <c r="W145" s="3" t="str">
        <f ca="1">IF(AND($A145&lt;&gt;"",$A145&lt;&gt;"TOTAL"),IF(AND('[8]INVESTIGADOR_Grupo Edad'!$AL143&lt;&gt;"",'[8]INVESTIGADOR_Grupo Edad'!$AL143&lt;&gt;0),'[8]INVESTIGADOR_Grupo Edad'!$AL143,""),IF($A145="TOTAL",SUM(INDIRECT("W4:W"&amp;ROW()-1)),""))</f>
        <v/>
      </c>
      <c r="X145" s="3" t="str">
        <f ca="1">IF(AND($A145&lt;&gt;"",$A145&lt;&gt;"TOTAL"),IF(AND('[8]INVESTIGADOR_Grupo Edad'!$AN143&lt;&gt;"",'[8]INVESTIGADOR_Grupo Edad'!$AN143&lt;&gt;0),'[8]INVESTIGADOR_Grupo Edad'!$AN143,""),IF($A145="TOTAL",SUM(INDIRECT("X4:X"&amp;ROW()-1)),""))</f>
        <v/>
      </c>
      <c r="Y145" s="3" t="str">
        <f t="shared" ca="1" si="45"/>
        <v/>
      </c>
      <c r="Z145" s="3" t="str">
        <f ca="1">IF(AND($A145&lt;&gt;"",$A145&lt;&gt;"TOTAL"),IF(AND('[8]INVESTIGADOR_Grupo Edad'!$AQ143&lt;&gt;"",'[8]INVESTIGADOR_Grupo Edad'!$AQ143&lt;&gt;0),'[8]INVESTIGADOR_Grupo Edad'!$AQ143,""),IF($A145="TOTAL",SUM(INDIRECT("Z4:Z"&amp;ROW()-1)),""))</f>
        <v/>
      </c>
      <c r="AA145" s="3" t="str">
        <f ca="1">IF(AND($A145&lt;&gt;"",$A145&lt;&gt;"TOTAL"),IF(AND('[8]INVESTIGADOR_Grupo Edad'!$AS143&lt;&gt;"",'[8]INVESTIGADOR_Grupo Edad'!$AS143&lt;&gt;0),'[8]INVESTIGADOR_Grupo Edad'!$AS143,""),IF($A145="TOTAL",SUM(INDIRECT("AA4:AA"&amp;ROW()-1)),""))</f>
        <v/>
      </c>
      <c r="AB145" s="3" t="str">
        <f t="shared" ca="1" si="46"/>
        <v/>
      </c>
      <c r="AC145" s="3" t="str">
        <f ca="1">IF(AND($A145&lt;&gt;"",$A145&lt;&gt;"TOTAL"),IF(AND('[8]INVESTIGADOR_Grupo Edad'!$AV143&lt;&gt;"",'[8]INVESTIGADOR_Grupo Edad'!$AV143&lt;&gt;0),'[8]INVESTIGADOR_Grupo Edad'!$AV143,""),IF($A145="TOTAL",SUM(INDIRECT("AC4:AC"&amp;ROW()-1)),""))</f>
        <v/>
      </c>
      <c r="AD145" s="3" t="str">
        <f ca="1">IF(AND($A145&lt;&gt;"",$A145&lt;&gt;"TOTAL"),IF(AND('[8]INVESTIGADOR_Grupo Edad'!$AX143&lt;&gt;"",'[8]INVESTIGADOR_Grupo Edad'!$AX143&lt;&gt;0),'[8]INVESTIGADOR_Grupo Edad'!$AX143,""),IF($A145="TOTAL",SUM(INDIRECT("AD4:AD"&amp;ROW()-1)),""))</f>
        <v/>
      </c>
      <c r="AE145" s="3" t="str">
        <f t="shared" ca="1" si="47"/>
        <v/>
      </c>
      <c r="AF145" s="3" t="str">
        <f ca="1">IF(AND($A145&lt;&gt;"",$A145&lt;&gt;"TOTAL"),IF(AND('[8]INVESTIGADOR_Grupo Edad'!$BA143&lt;&gt;"",'[8]INVESTIGADOR_Grupo Edad'!$BA143&lt;&gt;0),'[8]INVESTIGADOR_Grupo Edad'!$BA143,""),IF($A145="TOTAL",SUM(INDIRECT("AF4:AF"&amp;ROW()-1)),""))</f>
        <v/>
      </c>
      <c r="AG145" s="3" t="str">
        <f ca="1">IF(AND($A145&lt;&gt;"",$A145&lt;&gt;"TOTAL"),IF(AND('[8]INVESTIGADOR_Grupo Edad'!$BC143&lt;&gt;"",'[8]INVESTIGADOR_Grupo Edad'!$BC143&lt;&gt;0),'[8]INVESTIGADOR_Grupo Edad'!$BC143,""),IF($A145="TOTAL",SUM(INDIRECT("AG4:AG"&amp;ROW()-1)),""))</f>
        <v/>
      </c>
      <c r="AH145" s="3" t="str">
        <f t="shared" ca="1" si="48"/>
        <v/>
      </c>
      <c r="AI145" s="3" t="str">
        <f ca="1">IF(AND($A145&lt;&gt;"",$A145&lt;&gt;"TOTAL"),IF(AND('[8]INVESTIGADOR_Grupo Edad'!$BF143&lt;&gt;"",'[8]INVESTIGADOR_Grupo Edad'!$BF143&lt;&gt;0),'[8]INVESTIGADOR_Grupo Edad'!$BF143,""),IF($A145="TOTAL",SUM(INDIRECT("AI4:AI"&amp;ROW()-1)),""))</f>
        <v/>
      </c>
      <c r="AJ145" s="3" t="str">
        <f ca="1">IF(AND($A145&lt;&gt;"",$A145&lt;&gt;"TOTAL"),IF(AND('[8]INVESTIGADOR_Grupo Edad'!$BH143&lt;&gt;"",'[8]INVESTIGADOR_Grupo Edad'!$BH143&lt;&gt;0),'[8]INVESTIGADOR_Grupo Edad'!$BH143,""),IF($A145="TOTAL",SUM(INDIRECT("AJ4:AJ"&amp;ROW()-1)),""))</f>
        <v/>
      </c>
      <c r="AK145" s="3" t="str">
        <f t="shared" ca="1" si="49"/>
        <v/>
      </c>
      <c r="AL145" s="3" t="str">
        <f ca="1">IF(AND($A145&lt;&gt;"",$A145&lt;&gt;"TOTAL"),IF(AND('[8]INVESTIGADOR_Grupo Edad'!$BK143&lt;&gt;"",'[8]INVESTIGADOR_Grupo Edad'!$BK143&lt;&gt;0),'[8]INVESTIGADOR_Grupo Edad'!$BK143,""),IF($A145="TOTAL",SUM(INDIRECT("AL4:AL"&amp;ROW()-1)),""))</f>
        <v/>
      </c>
      <c r="AM145" s="3" t="str">
        <f ca="1">IF(AND($A145&lt;&gt;"",$A145&lt;&gt;"TOTAL"),IF(AND('[8]INVESTIGADOR_Grupo Edad'!$BM143&lt;&gt;"",'[8]INVESTIGADOR_Grupo Edad'!$BM143&lt;&gt;0),'[8]INVESTIGADOR_Grupo Edad'!$BM143,""),IF($A145="TOTAL",SUM(INDIRECT("AM4:AM"&amp;ROW()-1)),""))</f>
        <v/>
      </c>
      <c r="AN145" s="3" t="str">
        <f t="shared" ca="1" si="50"/>
        <v/>
      </c>
      <c r="AO145" s="3" t="str">
        <f ca="1">IF(AND($A145&lt;&gt;"",$A145&lt;&gt;"TOTAL"),IF(AND('[8]INVESTIGADOR_Grupo Edad'!$BP143&lt;&gt;"",'[8]INVESTIGADOR_Grupo Edad'!$BP143&lt;&gt;0),'[8]INVESTIGADOR_Grupo Edad'!$BP143,""),IF($A145="TOTAL",SUM(INDIRECT("AO4:AO"&amp;ROW()-1)),""))</f>
        <v/>
      </c>
      <c r="AP145" s="3" t="str">
        <f ca="1">IF(AND($A145&lt;&gt;"",$A145&lt;&gt;"TOTAL"),IF(AND('[8]INVESTIGADOR_Grupo Edad'!$BR143&lt;&gt;"",'[8]INVESTIGADOR_Grupo Edad'!$BR143&lt;&gt;0),'[8]INVESTIGADOR_Grupo Edad'!$BR143,""),IF($A145="TOTAL",SUM(INDIRECT("AP4:AP"&amp;ROW()-1)),""))</f>
        <v/>
      </c>
      <c r="AQ145" s="3" t="str">
        <f t="shared" ca="1" si="51"/>
        <v/>
      </c>
      <c r="AR145" s="3" t="str">
        <f ca="1">IF(AND($A145&lt;&gt;"",$A145&lt;&gt;"TOTAL"),IF(AND('[8]INVESTIGADOR_Grupo Edad'!$BU143&lt;&gt;"",'[8]INVESTIGADOR_Grupo Edad'!$BU143&lt;&gt;0),'[8]INVESTIGADOR_Grupo Edad'!$BU143,""),IF($A145="TOTAL",SUM(INDIRECT("AR4:AR"&amp;ROW()-1)),""))</f>
        <v/>
      </c>
      <c r="AS145" s="3" t="str">
        <f ca="1">IF(AND($A145&lt;&gt;"",$A145&lt;&gt;"TOTAL"),IF(AND('[8]INVESTIGADOR_Grupo Edad'!$BW143&lt;&gt;"",'[8]INVESTIGADOR_Grupo Edad'!$BW143&lt;&gt;0),'[8]INVESTIGADOR_Grupo Edad'!$BW143,""),IF($A145="TOTAL",SUM(INDIRECT("AS4:AS"&amp;ROW()-1)),""))</f>
        <v/>
      </c>
      <c r="AT145" s="3" t="str">
        <f t="shared" ca="1" si="52"/>
        <v/>
      </c>
      <c r="AU145" s="3" t="str">
        <f ca="1">IF(AND($A145&lt;&gt;"",$A145&lt;&gt;"TOTAL"),IF(AND('[8]INVESTIGADOR_Grupo Edad'!$BZ143&lt;&gt;"",'[8]INVESTIGADOR_Grupo Edad'!$BZ143&lt;&gt;0),'[8]INVESTIGADOR_Grupo Edad'!$BZ143,""),IF($A145="TOTAL",SUM(INDIRECT("AU4:AU"&amp;ROW()-1)),""))</f>
        <v/>
      </c>
      <c r="AV145" s="3" t="str">
        <f ca="1">IF(AND($A145&lt;&gt;"",$A145&lt;&gt;"TOTAL"),IF(AND('[8]INVESTIGADOR_Grupo Edad'!$CB143&lt;&gt;"",'[8]INVESTIGADOR_Grupo Edad'!$CB143&lt;&gt;0),'[8]INVESTIGADOR_Grupo Edad'!$CB143,""),IF($A145="TOTAL",SUM(INDIRECT("AV4:AV"&amp;ROW()-1)),""))</f>
        <v/>
      </c>
      <c r="AW145" s="3" t="str">
        <f t="shared" ca="1" si="53"/>
        <v/>
      </c>
      <c r="AX145" s="3" t="str">
        <f ca="1">IF(AND($A145&lt;&gt;"",$A145&lt;&gt;"TOTAL"),IF(AND('[8]INVESTIGADOR_Grupo Edad'!$CE143&lt;&gt;"",'[8]INVESTIGADOR_Grupo Edad'!$CE143&lt;&gt;0),'[8]INVESTIGADOR_Grupo Edad'!$CE143,""),IF($A145="TOTAL",SUM(INDIRECT("AX4:AX"&amp;ROW()-1)),""))</f>
        <v/>
      </c>
      <c r="AY145" s="3" t="str">
        <f ca="1">IF(AND($A145&lt;&gt;"",$A145&lt;&gt;"TOTAL"),IF(AND('[8]INVESTIGADOR_Grupo Edad'!$CG143&lt;&gt;"",'[8]INVESTIGADOR_Grupo Edad'!$CG143&lt;&gt;0),'[8]INVESTIGADOR_Grupo Edad'!$CG143,""),IF($A145="TOTAL",SUM(INDIRECT("AY4:AY"&amp;ROW()-1)),""))</f>
        <v/>
      </c>
      <c r="AZ145" s="3" t="str">
        <f t="shared" ca="1" si="54"/>
        <v/>
      </c>
      <c r="BA145" s="3" t="str">
        <f ca="1">IF(AND($A145&lt;&gt;"",$A145&lt;&gt;"TOTAL"),IF(AND('[8]INVESTIGADOR_Grupo Edad'!$CJ143&lt;&gt;"",'[8]INVESTIGADOR_Grupo Edad'!$CJ143&lt;&gt;0),'[8]INVESTIGADOR_Grupo Edad'!$CJ143,""),IF($A145="TOTAL",SUM(INDIRECT("BA4:BA"&amp;ROW()-1)),""))</f>
        <v/>
      </c>
      <c r="BB145" s="3" t="str">
        <f ca="1">IF(AND($A145&lt;&gt;"",$A145&lt;&gt;"TOTAL"),IF(AND('[8]INVESTIGADOR_Grupo Edad'!$CL143&lt;&gt;"",'[8]INVESTIGADOR_Grupo Edad'!$CL143&lt;&gt;0),'[8]INVESTIGADOR_Grupo Edad'!$CL143,""),IF($A145="TOTAL",SUM(INDIRECT("BB4:BB"&amp;ROW()-1)),""))</f>
        <v/>
      </c>
      <c r="BC145" s="3" t="str">
        <f t="shared" ca="1" si="55"/>
        <v/>
      </c>
      <c r="BD145" s="3" t="str">
        <f ca="1">IF(AND($A145&lt;&gt;"",$A145&lt;&gt;"TOTAL"),IF(AND('[8]INVESTIGADOR_Grupo Edad'!$CO143&lt;&gt;"",'[8]INVESTIGADOR_Grupo Edad'!$CO143&lt;&gt;0),'[8]INVESTIGADOR_Grupo Edad'!$CO143,""),IF($A145="TOTAL",SUM(INDIRECT("BD4:BD"&amp;ROW()-1)),""))</f>
        <v/>
      </c>
      <c r="BE145" s="3" t="str">
        <f ca="1">IF(AND($A145&lt;&gt;"",$A145&lt;&gt;"TOTAL"),IF(AND('[8]INVESTIGADOR_Grupo Edad'!$CQ143&lt;&gt;"",'[8]INVESTIGADOR_Grupo Edad'!$CQ143&lt;&gt;0),'[8]INVESTIGADOR_Grupo Edad'!$CQ143,""),IF($A145="TOTAL",SUM(INDIRECT("BE4:BE"&amp;ROW()-1)),""))</f>
        <v/>
      </c>
      <c r="BF145" s="3" t="str">
        <f t="shared" ca="1" si="56"/>
        <v/>
      </c>
    </row>
    <row r="146" spans="1:58" x14ac:dyDescent="0.2">
      <c r="A146" s="25" t="str">
        <f>IF('[8]INVESTIGADOR_Grupo Edad'!$B144&lt;&gt;"",'[8]INVESTIGADOR_Grupo Edad'!$B144,IF(AND('[8]INVESTIGADOR_Grupo Edad'!$B144="",'[8]INVESTIGADOR_Grupo Edad'!$B145="",'[8]INVESTIGADOR_Grupo Edad'!$B143=""),"","TOTAL"))</f>
        <v/>
      </c>
      <c r="B146" s="3" t="str">
        <f ca="1">IF(AND($A146&lt;&gt;"",$A146&lt;&gt;"TOTAL"),IF(AND('[8]INVESTIGADOR_Grupo Edad'!$C144&lt;&gt;"",'[8]INVESTIGADOR_Grupo Edad'!$C144&lt;&gt;0),'[8]INVESTIGADOR_Grupo Edad'!$C144,""),IF($A146="TOTAL",SUM(INDIRECT("B4:B"&amp;ROW()-1)),""))</f>
        <v/>
      </c>
      <c r="C146" s="3" t="str">
        <f ca="1">IF(AND($A146&lt;&gt;"",$A146&lt;&gt;"TOTAL"),IF(AND('[8]INVESTIGADOR_Grupo Edad'!$E144&lt;&gt;"",'[8]INVESTIGADOR_Grupo Edad'!$E144&lt;&gt;0),'[8]INVESTIGADOR_Grupo Edad'!$E144,""),IF($A146="TOTAL",SUM(INDIRECT("C4:C"&amp;ROW()-1)),""))</f>
        <v/>
      </c>
      <c r="D146" s="3" t="str">
        <f t="shared" ca="1" si="38"/>
        <v/>
      </c>
      <c r="E146" s="3" t="str">
        <f ca="1">IF(AND($A146&lt;&gt;"",$A146&lt;&gt;"TOTAL"),IF(AND('[8]INVESTIGADOR_Grupo Edad'!$H144&lt;&gt;"",'[8]INVESTIGADOR_Grupo Edad'!$H144&lt;&gt;0),'[8]INVESTIGADOR_Grupo Edad'!$H144,""),IF($A146="TOTAL",SUM(INDIRECT("E4:E"&amp;ROW()-1)),""))</f>
        <v/>
      </c>
      <c r="F146" s="3" t="str">
        <f ca="1">IF(AND($A146&lt;&gt;"",$A146&lt;&gt;"TOTAL"),IF(AND('[8]INVESTIGADOR_Grupo Edad'!$J144&lt;&gt;"",'[8]INVESTIGADOR_Grupo Edad'!$J144&lt;&gt;0),'[8]INVESTIGADOR_Grupo Edad'!$J144,""),IF($A146="TOTAL",SUM(INDIRECT("F4:F"&amp;ROW()-1)),""))</f>
        <v/>
      </c>
      <c r="G146" s="3" t="str">
        <f t="shared" ca="1" si="39"/>
        <v/>
      </c>
      <c r="H146" s="3" t="str">
        <f ca="1">IF(AND($A146&lt;&gt;"",$A146&lt;&gt;"TOTAL"),IF(AND('[8]INVESTIGADOR_Grupo Edad'!$M144&lt;&gt;"",'[8]INVESTIGADOR_Grupo Edad'!$M144&lt;&gt;0),'[8]INVESTIGADOR_Grupo Edad'!$M144,""),IF($A146="TOTAL",SUM(INDIRECT("H4:H"&amp;ROW()-1)),""))</f>
        <v/>
      </c>
      <c r="I146" s="3" t="str">
        <f ca="1">IF(AND($A146&lt;&gt;"",$A146&lt;&gt;"TOTAL"),IF(AND('[8]INVESTIGADOR_Grupo Edad'!$O144&lt;&gt;"",'[8]INVESTIGADOR_Grupo Edad'!$O144&lt;&gt;0),'[8]INVESTIGADOR_Grupo Edad'!$O144,""),IF($A146="TOTAL",SUM(INDIRECT("I4:I"&amp;ROW()-1)),""))</f>
        <v/>
      </c>
      <c r="J146" s="3" t="str">
        <f t="shared" ca="1" si="40"/>
        <v/>
      </c>
      <c r="K146" s="3" t="str">
        <f ca="1">IF(AND($A146&lt;&gt;"",$A146&lt;&gt;"TOTAL"),IF(AND('[8]INVESTIGADOR_Grupo Edad'!$R144&lt;&gt;"",'[8]INVESTIGADOR_Grupo Edad'!$R144&lt;&gt;0),'[8]INVESTIGADOR_Grupo Edad'!$R144,""),IF($A146="TOTAL",SUM(INDIRECT("K4:K"&amp;ROW()-1)),""))</f>
        <v/>
      </c>
      <c r="L146" s="3" t="str">
        <f ca="1">IF(AND($A146&lt;&gt;"",$A146&lt;&gt;"TOTAL"),IF(AND('[8]INVESTIGADOR_Grupo Edad'!$T144&lt;&gt;"",'[8]INVESTIGADOR_Grupo Edad'!$T144&lt;&gt;0),'[8]INVESTIGADOR_Grupo Edad'!$T144,""),IF($A146="TOTAL",SUM(INDIRECT("L4:L"&amp;ROW()-1)),""))</f>
        <v/>
      </c>
      <c r="M146" s="3" t="str">
        <f t="shared" ca="1" si="41"/>
        <v/>
      </c>
      <c r="N146" s="3" t="str">
        <f ca="1">IF(AND($A146&lt;&gt;"",$A146&lt;&gt;"TOTAL"),IF(AND('[8]INVESTIGADOR_Grupo Edad'!$W144&lt;&gt;"",'[8]INVESTIGADOR_Grupo Edad'!$W144&lt;&gt;0),'[8]INVESTIGADOR_Grupo Edad'!$W144,""),IF($A146="TOTAL",SUM(INDIRECT("N4:N"&amp;ROW()-1)),""))</f>
        <v/>
      </c>
      <c r="O146" s="3" t="str">
        <f ca="1">IF(AND($A146&lt;&gt;"",$A146&lt;&gt;"TOTAL"),IF(AND('[8]INVESTIGADOR_Grupo Edad'!$Y144&lt;&gt;"",'[8]INVESTIGADOR_Grupo Edad'!$Y144&lt;&gt;0),'[8]INVESTIGADOR_Grupo Edad'!$Y144,""),IF($A146="TOTAL",SUM(INDIRECT("O4:O"&amp;ROW()-1)),""))</f>
        <v/>
      </c>
      <c r="P146" s="3" t="str">
        <f t="shared" ca="1" si="42"/>
        <v/>
      </c>
      <c r="Q146" s="3" t="str">
        <f ca="1">IF(AND($A146&lt;&gt;"",$A146&lt;&gt;"TOTAL"),IF(AND('[8]INVESTIGADOR_Grupo Edad'!$AB144&lt;&gt;"",'[8]INVESTIGADOR_Grupo Edad'!$AB144&lt;&gt;0),'[8]INVESTIGADOR_Grupo Edad'!$AB144,""),IF($A146="TOTAL",SUM(INDIRECT("Q4:Q"&amp;ROW()-1)),""))</f>
        <v/>
      </c>
      <c r="R146" s="3" t="str">
        <f ca="1">IF(AND($A146&lt;&gt;"",$A146&lt;&gt;"TOTAL"),IF(AND('[8]INVESTIGADOR_Grupo Edad'!$AD144&lt;&gt;"",'[8]INVESTIGADOR_Grupo Edad'!$AD144&lt;&gt;0),'[8]INVESTIGADOR_Grupo Edad'!$AD144,""),IF($A146="TOTAL",SUM(INDIRECT("R4:R"&amp;ROW()-1)),""))</f>
        <v/>
      </c>
      <c r="S146" s="3" t="str">
        <f t="shared" ca="1" si="43"/>
        <v/>
      </c>
      <c r="T146" s="3" t="str">
        <f ca="1">IF(AND($A146&lt;&gt;"",$A146&lt;&gt;"TOTAL"),IF(AND('[8]INVESTIGADOR_Grupo Edad'!$AG144&lt;&gt;"",'[8]INVESTIGADOR_Grupo Edad'!$AG144&lt;&gt;0),'[8]INVESTIGADOR_Grupo Edad'!$AG144,""),IF($A146="TOTAL",SUM(INDIRECT("T4:T"&amp;ROW()-1)),""))</f>
        <v/>
      </c>
      <c r="U146" s="3" t="str">
        <f ca="1">IF(AND($A146&lt;&gt;"",$A146&lt;&gt;"TOTAL"),IF(AND('[8]INVESTIGADOR_Grupo Edad'!$AI144&lt;&gt;"",'[8]INVESTIGADOR_Grupo Edad'!$AI144&lt;&gt;0),'[8]INVESTIGADOR_Grupo Edad'!$AI144,""),IF($A146="TOTAL",SUM(INDIRECT("U4:U"&amp;ROW()-1)),""))</f>
        <v/>
      </c>
      <c r="V146" s="3" t="str">
        <f t="shared" ca="1" si="44"/>
        <v/>
      </c>
      <c r="W146" s="3" t="str">
        <f ca="1">IF(AND($A146&lt;&gt;"",$A146&lt;&gt;"TOTAL"),IF(AND('[8]INVESTIGADOR_Grupo Edad'!$AL144&lt;&gt;"",'[8]INVESTIGADOR_Grupo Edad'!$AL144&lt;&gt;0),'[8]INVESTIGADOR_Grupo Edad'!$AL144,""),IF($A146="TOTAL",SUM(INDIRECT("W4:W"&amp;ROW()-1)),""))</f>
        <v/>
      </c>
      <c r="X146" s="3" t="str">
        <f ca="1">IF(AND($A146&lt;&gt;"",$A146&lt;&gt;"TOTAL"),IF(AND('[8]INVESTIGADOR_Grupo Edad'!$AN144&lt;&gt;"",'[8]INVESTIGADOR_Grupo Edad'!$AN144&lt;&gt;0),'[8]INVESTIGADOR_Grupo Edad'!$AN144,""),IF($A146="TOTAL",SUM(INDIRECT("X4:X"&amp;ROW()-1)),""))</f>
        <v/>
      </c>
      <c r="Y146" s="3" t="str">
        <f t="shared" ca="1" si="45"/>
        <v/>
      </c>
      <c r="Z146" s="3" t="str">
        <f ca="1">IF(AND($A146&lt;&gt;"",$A146&lt;&gt;"TOTAL"),IF(AND('[8]INVESTIGADOR_Grupo Edad'!$AQ144&lt;&gt;"",'[8]INVESTIGADOR_Grupo Edad'!$AQ144&lt;&gt;0),'[8]INVESTIGADOR_Grupo Edad'!$AQ144,""),IF($A146="TOTAL",SUM(INDIRECT("Z4:Z"&amp;ROW()-1)),""))</f>
        <v/>
      </c>
      <c r="AA146" s="3" t="str">
        <f ca="1">IF(AND($A146&lt;&gt;"",$A146&lt;&gt;"TOTAL"),IF(AND('[8]INVESTIGADOR_Grupo Edad'!$AS144&lt;&gt;"",'[8]INVESTIGADOR_Grupo Edad'!$AS144&lt;&gt;0),'[8]INVESTIGADOR_Grupo Edad'!$AS144,""),IF($A146="TOTAL",SUM(INDIRECT("AA4:AA"&amp;ROW()-1)),""))</f>
        <v/>
      </c>
      <c r="AB146" s="3" t="str">
        <f t="shared" ca="1" si="46"/>
        <v/>
      </c>
      <c r="AC146" s="3" t="str">
        <f ca="1">IF(AND($A146&lt;&gt;"",$A146&lt;&gt;"TOTAL"),IF(AND('[8]INVESTIGADOR_Grupo Edad'!$AV144&lt;&gt;"",'[8]INVESTIGADOR_Grupo Edad'!$AV144&lt;&gt;0),'[8]INVESTIGADOR_Grupo Edad'!$AV144,""),IF($A146="TOTAL",SUM(INDIRECT("AC4:AC"&amp;ROW()-1)),""))</f>
        <v/>
      </c>
      <c r="AD146" s="3" t="str">
        <f ca="1">IF(AND($A146&lt;&gt;"",$A146&lt;&gt;"TOTAL"),IF(AND('[8]INVESTIGADOR_Grupo Edad'!$AX144&lt;&gt;"",'[8]INVESTIGADOR_Grupo Edad'!$AX144&lt;&gt;0),'[8]INVESTIGADOR_Grupo Edad'!$AX144,""),IF($A146="TOTAL",SUM(INDIRECT("AD4:AD"&amp;ROW()-1)),""))</f>
        <v/>
      </c>
      <c r="AE146" s="3" t="str">
        <f t="shared" ca="1" si="47"/>
        <v/>
      </c>
      <c r="AF146" s="3" t="str">
        <f ca="1">IF(AND($A146&lt;&gt;"",$A146&lt;&gt;"TOTAL"),IF(AND('[8]INVESTIGADOR_Grupo Edad'!$BA144&lt;&gt;"",'[8]INVESTIGADOR_Grupo Edad'!$BA144&lt;&gt;0),'[8]INVESTIGADOR_Grupo Edad'!$BA144,""),IF($A146="TOTAL",SUM(INDIRECT("AF4:AF"&amp;ROW()-1)),""))</f>
        <v/>
      </c>
      <c r="AG146" s="3" t="str">
        <f ca="1">IF(AND($A146&lt;&gt;"",$A146&lt;&gt;"TOTAL"),IF(AND('[8]INVESTIGADOR_Grupo Edad'!$BC144&lt;&gt;"",'[8]INVESTIGADOR_Grupo Edad'!$BC144&lt;&gt;0),'[8]INVESTIGADOR_Grupo Edad'!$BC144,""),IF($A146="TOTAL",SUM(INDIRECT("AG4:AG"&amp;ROW()-1)),""))</f>
        <v/>
      </c>
      <c r="AH146" s="3" t="str">
        <f t="shared" ca="1" si="48"/>
        <v/>
      </c>
      <c r="AI146" s="3" t="str">
        <f ca="1">IF(AND($A146&lt;&gt;"",$A146&lt;&gt;"TOTAL"),IF(AND('[8]INVESTIGADOR_Grupo Edad'!$BF144&lt;&gt;"",'[8]INVESTIGADOR_Grupo Edad'!$BF144&lt;&gt;0),'[8]INVESTIGADOR_Grupo Edad'!$BF144,""),IF($A146="TOTAL",SUM(INDIRECT("AI4:AI"&amp;ROW()-1)),""))</f>
        <v/>
      </c>
      <c r="AJ146" s="3" t="str">
        <f ca="1">IF(AND($A146&lt;&gt;"",$A146&lt;&gt;"TOTAL"),IF(AND('[8]INVESTIGADOR_Grupo Edad'!$BH144&lt;&gt;"",'[8]INVESTIGADOR_Grupo Edad'!$BH144&lt;&gt;0),'[8]INVESTIGADOR_Grupo Edad'!$BH144,""),IF($A146="TOTAL",SUM(INDIRECT("AJ4:AJ"&amp;ROW()-1)),""))</f>
        <v/>
      </c>
      <c r="AK146" s="3" t="str">
        <f t="shared" ca="1" si="49"/>
        <v/>
      </c>
      <c r="AL146" s="3" t="str">
        <f ca="1">IF(AND($A146&lt;&gt;"",$A146&lt;&gt;"TOTAL"),IF(AND('[8]INVESTIGADOR_Grupo Edad'!$BK144&lt;&gt;"",'[8]INVESTIGADOR_Grupo Edad'!$BK144&lt;&gt;0),'[8]INVESTIGADOR_Grupo Edad'!$BK144,""),IF($A146="TOTAL",SUM(INDIRECT("AL4:AL"&amp;ROW()-1)),""))</f>
        <v/>
      </c>
      <c r="AM146" s="3" t="str">
        <f ca="1">IF(AND($A146&lt;&gt;"",$A146&lt;&gt;"TOTAL"),IF(AND('[8]INVESTIGADOR_Grupo Edad'!$BM144&lt;&gt;"",'[8]INVESTIGADOR_Grupo Edad'!$BM144&lt;&gt;0),'[8]INVESTIGADOR_Grupo Edad'!$BM144,""),IF($A146="TOTAL",SUM(INDIRECT("AM4:AM"&amp;ROW()-1)),""))</f>
        <v/>
      </c>
      <c r="AN146" s="3" t="str">
        <f t="shared" ca="1" si="50"/>
        <v/>
      </c>
      <c r="AO146" s="3" t="str">
        <f ca="1">IF(AND($A146&lt;&gt;"",$A146&lt;&gt;"TOTAL"),IF(AND('[8]INVESTIGADOR_Grupo Edad'!$BP144&lt;&gt;"",'[8]INVESTIGADOR_Grupo Edad'!$BP144&lt;&gt;0),'[8]INVESTIGADOR_Grupo Edad'!$BP144,""),IF($A146="TOTAL",SUM(INDIRECT("AO4:AO"&amp;ROW()-1)),""))</f>
        <v/>
      </c>
      <c r="AP146" s="3" t="str">
        <f ca="1">IF(AND($A146&lt;&gt;"",$A146&lt;&gt;"TOTAL"),IF(AND('[8]INVESTIGADOR_Grupo Edad'!$BR144&lt;&gt;"",'[8]INVESTIGADOR_Grupo Edad'!$BR144&lt;&gt;0),'[8]INVESTIGADOR_Grupo Edad'!$BR144,""),IF($A146="TOTAL",SUM(INDIRECT("AP4:AP"&amp;ROW()-1)),""))</f>
        <v/>
      </c>
      <c r="AQ146" s="3" t="str">
        <f t="shared" ca="1" si="51"/>
        <v/>
      </c>
      <c r="AR146" s="3" t="str">
        <f ca="1">IF(AND($A146&lt;&gt;"",$A146&lt;&gt;"TOTAL"),IF(AND('[8]INVESTIGADOR_Grupo Edad'!$BU144&lt;&gt;"",'[8]INVESTIGADOR_Grupo Edad'!$BU144&lt;&gt;0),'[8]INVESTIGADOR_Grupo Edad'!$BU144,""),IF($A146="TOTAL",SUM(INDIRECT("AR4:AR"&amp;ROW()-1)),""))</f>
        <v/>
      </c>
      <c r="AS146" s="3" t="str">
        <f ca="1">IF(AND($A146&lt;&gt;"",$A146&lt;&gt;"TOTAL"),IF(AND('[8]INVESTIGADOR_Grupo Edad'!$BW144&lt;&gt;"",'[8]INVESTIGADOR_Grupo Edad'!$BW144&lt;&gt;0),'[8]INVESTIGADOR_Grupo Edad'!$BW144,""),IF($A146="TOTAL",SUM(INDIRECT("AS4:AS"&amp;ROW()-1)),""))</f>
        <v/>
      </c>
      <c r="AT146" s="3" t="str">
        <f t="shared" ca="1" si="52"/>
        <v/>
      </c>
      <c r="AU146" s="3" t="str">
        <f ca="1">IF(AND($A146&lt;&gt;"",$A146&lt;&gt;"TOTAL"),IF(AND('[8]INVESTIGADOR_Grupo Edad'!$BZ144&lt;&gt;"",'[8]INVESTIGADOR_Grupo Edad'!$BZ144&lt;&gt;0),'[8]INVESTIGADOR_Grupo Edad'!$BZ144,""),IF($A146="TOTAL",SUM(INDIRECT("AU4:AU"&amp;ROW()-1)),""))</f>
        <v/>
      </c>
      <c r="AV146" s="3" t="str">
        <f ca="1">IF(AND($A146&lt;&gt;"",$A146&lt;&gt;"TOTAL"),IF(AND('[8]INVESTIGADOR_Grupo Edad'!$CB144&lt;&gt;"",'[8]INVESTIGADOR_Grupo Edad'!$CB144&lt;&gt;0),'[8]INVESTIGADOR_Grupo Edad'!$CB144,""),IF($A146="TOTAL",SUM(INDIRECT("AV4:AV"&amp;ROW()-1)),""))</f>
        <v/>
      </c>
      <c r="AW146" s="3" t="str">
        <f t="shared" ca="1" si="53"/>
        <v/>
      </c>
      <c r="AX146" s="3" t="str">
        <f ca="1">IF(AND($A146&lt;&gt;"",$A146&lt;&gt;"TOTAL"),IF(AND('[8]INVESTIGADOR_Grupo Edad'!$CE144&lt;&gt;"",'[8]INVESTIGADOR_Grupo Edad'!$CE144&lt;&gt;0),'[8]INVESTIGADOR_Grupo Edad'!$CE144,""),IF($A146="TOTAL",SUM(INDIRECT("AX4:AX"&amp;ROW()-1)),""))</f>
        <v/>
      </c>
      <c r="AY146" s="3" t="str">
        <f ca="1">IF(AND($A146&lt;&gt;"",$A146&lt;&gt;"TOTAL"),IF(AND('[8]INVESTIGADOR_Grupo Edad'!$CG144&lt;&gt;"",'[8]INVESTIGADOR_Grupo Edad'!$CG144&lt;&gt;0),'[8]INVESTIGADOR_Grupo Edad'!$CG144,""),IF($A146="TOTAL",SUM(INDIRECT("AY4:AY"&amp;ROW()-1)),""))</f>
        <v/>
      </c>
      <c r="AZ146" s="3" t="str">
        <f t="shared" ca="1" si="54"/>
        <v/>
      </c>
      <c r="BA146" s="3" t="str">
        <f ca="1">IF(AND($A146&lt;&gt;"",$A146&lt;&gt;"TOTAL"),IF(AND('[8]INVESTIGADOR_Grupo Edad'!$CJ144&lt;&gt;"",'[8]INVESTIGADOR_Grupo Edad'!$CJ144&lt;&gt;0),'[8]INVESTIGADOR_Grupo Edad'!$CJ144,""),IF($A146="TOTAL",SUM(INDIRECT("BA4:BA"&amp;ROW()-1)),""))</f>
        <v/>
      </c>
      <c r="BB146" s="3" t="str">
        <f ca="1">IF(AND($A146&lt;&gt;"",$A146&lt;&gt;"TOTAL"),IF(AND('[8]INVESTIGADOR_Grupo Edad'!$CL144&lt;&gt;"",'[8]INVESTIGADOR_Grupo Edad'!$CL144&lt;&gt;0),'[8]INVESTIGADOR_Grupo Edad'!$CL144,""),IF($A146="TOTAL",SUM(INDIRECT("BB4:BB"&amp;ROW()-1)),""))</f>
        <v/>
      </c>
      <c r="BC146" s="3" t="str">
        <f t="shared" ca="1" si="55"/>
        <v/>
      </c>
      <c r="BD146" s="3" t="str">
        <f ca="1">IF(AND($A146&lt;&gt;"",$A146&lt;&gt;"TOTAL"),IF(AND('[8]INVESTIGADOR_Grupo Edad'!$CO144&lt;&gt;"",'[8]INVESTIGADOR_Grupo Edad'!$CO144&lt;&gt;0),'[8]INVESTIGADOR_Grupo Edad'!$CO144,""),IF($A146="TOTAL",SUM(INDIRECT("BD4:BD"&amp;ROW()-1)),""))</f>
        <v/>
      </c>
      <c r="BE146" s="3" t="str">
        <f ca="1">IF(AND($A146&lt;&gt;"",$A146&lt;&gt;"TOTAL"),IF(AND('[8]INVESTIGADOR_Grupo Edad'!$CQ144&lt;&gt;"",'[8]INVESTIGADOR_Grupo Edad'!$CQ144&lt;&gt;0),'[8]INVESTIGADOR_Grupo Edad'!$CQ144,""),IF($A146="TOTAL",SUM(INDIRECT("BE4:BE"&amp;ROW()-1)),""))</f>
        <v/>
      </c>
      <c r="BF146" s="3" t="str">
        <f t="shared" ca="1" si="56"/>
        <v/>
      </c>
    </row>
    <row r="147" spans="1:58" x14ac:dyDescent="0.2">
      <c r="A147" s="25" t="str">
        <f>IF('[8]INVESTIGADOR_Grupo Edad'!$B145&lt;&gt;"",'[8]INVESTIGADOR_Grupo Edad'!$B145,IF(AND('[8]INVESTIGADOR_Grupo Edad'!$B145="",'[8]INVESTIGADOR_Grupo Edad'!$B146="",'[8]INVESTIGADOR_Grupo Edad'!$B144=""),"","TOTAL"))</f>
        <v/>
      </c>
      <c r="B147" s="3" t="str">
        <f ca="1">IF(AND($A147&lt;&gt;"",$A147&lt;&gt;"TOTAL"),IF(AND('[8]INVESTIGADOR_Grupo Edad'!$C145&lt;&gt;"",'[8]INVESTIGADOR_Grupo Edad'!$C145&lt;&gt;0),'[8]INVESTIGADOR_Grupo Edad'!$C145,""),IF($A147="TOTAL",SUM(INDIRECT("B4:B"&amp;ROW()-1)),""))</f>
        <v/>
      </c>
      <c r="C147" s="3" t="str">
        <f ca="1">IF(AND($A147&lt;&gt;"",$A147&lt;&gt;"TOTAL"),IF(AND('[8]INVESTIGADOR_Grupo Edad'!$E145&lt;&gt;"",'[8]INVESTIGADOR_Grupo Edad'!$E145&lt;&gt;0),'[8]INVESTIGADOR_Grupo Edad'!$E145,""),IF($A147="TOTAL",SUM(INDIRECT("C4:C"&amp;ROW()-1)),""))</f>
        <v/>
      </c>
      <c r="D147" s="3" t="str">
        <f t="shared" ca="1" si="38"/>
        <v/>
      </c>
      <c r="E147" s="3" t="str">
        <f ca="1">IF(AND($A147&lt;&gt;"",$A147&lt;&gt;"TOTAL"),IF(AND('[8]INVESTIGADOR_Grupo Edad'!$H145&lt;&gt;"",'[8]INVESTIGADOR_Grupo Edad'!$H145&lt;&gt;0),'[8]INVESTIGADOR_Grupo Edad'!$H145,""),IF($A147="TOTAL",SUM(INDIRECT("E4:E"&amp;ROW()-1)),""))</f>
        <v/>
      </c>
      <c r="F147" s="3" t="str">
        <f ca="1">IF(AND($A147&lt;&gt;"",$A147&lt;&gt;"TOTAL"),IF(AND('[8]INVESTIGADOR_Grupo Edad'!$J145&lt;&gt;"",'[8]INVESTIGADOR_Grupo Edad'!$J145&lt;&gt;0),'[8]INVESTIGADOR_Grupo Edad'!$J145,""),IF($A147="TOTAL",SUM(INDIRECT("F4:F"&amp;ROW()-1)),""))</f>
        <v/>
      </c>
      <c r="G147" s="3" t="str">
        <f t="shared" ca="1" si="39"/>
        <v/>
      </c>
      <c r="H147" s="3" t="str">
        <f ca="1">IF(AND($A147&lt;&gt;"",$A147&lt;&gt;"TOTAL"),IF(AND('[8]INVESTIGADOR_Grupo Edad'!$M145&lt;&gt;"",'[8]INVESTIGADOR_Grupo Edad'!$M145&lt;&gt;0),'[8]INVESTIGADOR_Grupo Edad'!$M145,""),IF($A147="TOTAL",SUM(INDIRECT("H4:H"&amp;ROW()-1)),""))</f>
        <v/>
      </c>
      <c r="I147" s="3" t="str">
        <f ca="1">IF(AND($A147&lt;&gt;"",$A147&lt;&gt;"TOTAL"),IF(AND('[8]INVESTIGADOR_Grupo Edad'!$O145&lt;&gt;"",'[8]INVESTIGADOR_Grupo Edad'!$O145&lt;&gt;0),'[8]INVESTIGADOR_Grupo Edad'!$O145,""),IF($A147="TOTAL",SUM(INDIRECT("I4:I"&amp;ROW()-1)),""))</f>
        <v/>
      </c>
      <c r="J147" s="3" t="str">
        <f t="shared" ca="1" si="40"/>
        <v/>
      </c>
      <c r="K147" s="3" t="str">
        <f ca="1">IF(AND($A147&lt;&gt;"",$A147&lt;&gt;"TOTAL"),IF(AND('[8]INVESTIGADOR_Grupo Edad'!$R145&lt;&gt;"",'[8]INVESTIGADOR_Grupo Edad'!$R145&lt;&gt;0),'[8]INVESTIGADOR_Grupo Edad'!$R145,""),IF($A147="TOTAL",SUM(INDIRECT("K4:K"&amp;ROW()-1)),""))</f>
        <v/>
      </c>
      <c r="L147" s="3" t="str">
        <f ca="1">IF(AND($A147&lt;&gt;"",$A147&lt;&gt;"TOTAL"),IF(AND('[8]INVESTIGADOR_Grupo Edad'!$T145&lt;&gt;"",'[8]INVESTIGADOR_Grupo Edad'!$T145&lt;&gt;0),'[8]INVESTIGADOR_Grupo Edad'!$T145,""),IF($A147="TOTAL",SUM(INDIRECT("L4:L"&amp;ROW()-1)),""))</f>
        <v/>
      </c>
      <c r="M147" s="3" t="str">
        <f t="shared" ca="1" si="41"/>
        <v/>
      </c>
      <c r="N147" s="3" t="str">
        <f ca="1">IF(AND($A147&lt;&gt;"",$A147&lt;&gt;"TOTAL"),IF(AND('[8]INVESTIGADOR_Grupo Edad'!$W145&lt;&gt;"",'[8]INVESTIGADOR_Grupo Edad'!$W145&lt;&gt;0),'[8]INVESTIGADOR_Grupo Edad'!$W145,""),IF($A147="TOTAL",SUM(INDIRECT("N4:N"&amp;ROW()-1)),""))</f>
        <v/>
      </c>
      <c r="O147" s="3" t="str">
        <f ca="1">IF(AND($A147&lt;&gt;"",$A147&lt;&gt;"TOTAL"),IF(AND('[8]INVESTIGADOR_Grupo Edad'!$Y145&lt;&gt;"",'[8]INVESTIGADOR_Grupo Edad'!$Y145&lt;&gt;0),'[8]INVESTIGADOR_Grupo Edad'!$Y145,""),IF($A147="TOTAL",SUM(INDIRECT("O4:O"&amp;ROW()-1)),""))</f>
        <v/>
      </c>
      <c r="P147" s="3" t="str">
        <f t="shared" ca="1" si="42"/>
        <v/>
      </c>
      <c r="Q147" s="3" t="str">
        <f ca="1">IF(AND($A147&lt;&gt;"",$A147&lt;&gt;"TOTAL"),IF(AND('[8]INVESTIGADOR_Grupo Edad'!$AB145&lt;&gt;"",'[8]INVESTIGADOR_Grupo Edad'!$AB145&lt;&gt;0),'[8]INVESTIGADOR_Grupo Edad'!$AB145,""),IF($A147="TOTAL",SUM(INDIRECT("Q4:Q"&amp;ROW()-1)),""))</f>
        <v/>
      </c>
      <c r="R147" s="3" t="str">
        <f ca="1">IF(AND($A147&lt;&gt;"",$A147&lt;&gt;"TOTAL"),IF(AND('[8]INVESTIGADOR_Grupo Edad'!$AD145&lt;&gt;"",'[8]INVESTIGADOR_Grupo Edad'!$AD145&lt;&gt;0),'[8]INVESTIGADOR_Grupo Edad'!$AD145,""),IF($A147="TOTAL",SUM(INDIRECT("R4:R"&amp;ROW()-1)),""))</f>
        <v/>
      </c>
      <c r="S147" s="3" t="str">
        <f t="shared" ca="1" si="43"/>
        <v/>
      </c>
      <c r="T147" s="3" t="str">
        <f ca="1">IF(AND($A147&lt;&gt;"",$A147&lt;&gt;"TOTAL"),IF(AND('[8]INVESTIGADOR_Grupo Edad'!$AG145&lt;&gt;"",'[8]INVESTIGADOR_Grupo Edad'!$AG145&lt;&gt;0),'[8]INVESTIGADOR_Grupo Edad'!$AG145,""),IF($A147="TOTAL",SUM(INDIRECT("T4:T"&amp;ROW()-1)),""))</f>
        <v/>
      </c>
      <c r="U147" s="3" t="str">
        <f ca="1">IF(AND($A147&lt;&gt;"",$A147&lt;&gt;"TOTAL"),IF(AND('[8]INVESTIGADOR_Grupo Edad'!$AI145&lt;&gt;"",'[8]INVESTIGADOR_Grupo Edad'!$AI145&lt;&gt;0),'[8]INVESTIGADOR_Grupo Edad'!$AI145,""),IF($A147="TOTAL",SUM(INDIRECT("U4:U"&amp;ROW()-1)),""))</f>
        <v/>
      </c>
      <c r="V147" s="3" t="str">
        <f t="shared" ca="1" si="44"/>
        <v/>
      </c>
      <c r="W147" s="3" t="str">
        <f ca="1">IF(AND($A147&lt;&gt;"",$A147&lt;&gt;"TOTAL"),IF(AND('[8]INVESTIGADOR_Grupo Edad'!$AL145&lt;&gt;"",'[8]INVESTIGADOR_Grupo Edad'!$AL145&lt;&gt;0),'[8]INVESTIGADOR_Grupo Edad'!$AL145,""),IF($A147="TOTAL",SUM(INDIRECT("W4:W"&amp;ROW()-1)),""))</f>
        <v/>
      </c>
      <c r="X147" s="3" t="str">
        <f ca="1">IF(AND($A147&lt;&gt;"",$A147&lt;&gt;"TOTAL"),IF(AND('[8]INVESTIGADOR_Grupo Edad'!$AN145&lt;&gt;"",'[8]INVESTIGADOR_Grupo Edad'!$AN145&lt;&gt;0),'[8]INVESTIGADOR_Grupo Edad'!$AN145,""),IF($A147="TOTAL",SUM(INDIRECT("X4:X"&amp;ROW()-1)),""))</f>
        <v/>
      </c>
      <c r="Y147" s="3" t="str">
        <f t="shared" ca="1" si="45"/>
        <v/>
      </c>
      <c r="Z147" s="3" t="str">
        <f ca="1">IF(AND($A147&lt;&gt;"",$A147&lt;&gt;"TOTAL"),IF(AND('[8]INVESTIGADOR_Grupo Edad'!$AQ145&lt;&gt;"",'[8]INVESTIGADOR_Grupo Edad'!$AQ145&lt;&gt;0),'[8]INVESTIGADOR_Grupo Edad'!$AQ145,""),IF($A147="TOTAL",SUM(INDIRECT("Z4:Z"&amp;ROW()-1)),""))</f>
        <v/>
      </c>
      <c r="AA147" s="3" t="str">
        <f ca="1">IF(AND($A147&lt;&gt;"",$A147&lt;&gt;"TOTAL"),IF(AND('[8]INVESTIGADOR_Grupo Edad'!$AS145&lt;&gt;"",'[8]INVESTIGADOR_Grupo Edad'!$AS145&lt;&gt;0),'[8]INVESTIGADOR_Grupo Edad'!$AS145,""),IF($A147="TOTAL",SUM(INDIRECT("AA4:AA"&amp;ROW()-1)),""))</f>
        <v/>
      </c>
      <c r="AB147" s="3" t="str">
        <f t="shared" ca="1" si="46"/>
        <v/>
      </c>
      <c r="AC147" s="3" t="str">
        <f ca="1">IF(AND($A147&lt;&gt;"",$A147&lt;&gt;"TOTAL"),IF(AND('[8]INVESTIGADOR_Grupo Edad'!$AV145&lt;&gt;"",'[8]INVESTIGADOR_Grupo Edad'!$AV145&lt;&gt;0),'[8]INVESTIGADOR_Grupo Edad'!$AV145,""),IF($A147="TOTAL",SUM(INDIRECT("AC4:AC"&amp;ROW()-1)),""))</f>
        <v/>
      </c>
      <c r="AD147" s="3" t="str">
        <f ca="1">IF(AND($A147&lt;&gt;"",$A147&lt;&gt;"TOTAL"),IF(AND('[8]INVESTIGADOR_Grupo Edad'!$AX145&lt;&gt;"",'[8]INVESTIGADOR_Grupo Edad'!$AX145&lt;&gt;0),'[8]INVESTIGADOR_Grupo Edad'!$AX145,""),IF($A147="TOTAL",SUM(INDIRECT("AD4:AD"&amp;ROW()-1)),""))</f>
        <v/>
      </c>
      <c r="AE147" s="3" t="str">
        <f t="shared" ca="1" si="47"/>
        <v/>
      </c>
      <c r="AF147" s="3" t="str">
        <f ca="1">IF(AND($A147&lt;&gt;"",$A147&lt;&gt;"TOTAL"),IF(AND('[8]INVESTIGADOR_Grupo Edad'!$BA145&lt;&gt;"",'[8]INVESTIGADOR_Grupo Edad'!$BA145&lt;&gt;0),'[8]INVESTIGADOR_Grupo Edad'!$BA145,""),IF($A147="TOTAL",SUM(INDIRECT("AF4:AF"&amp;ROW()-1)),""))</f>
        <v/>
      </c>
      <c r="AG147" s="3" t="str">
        <f ca="1">IF(AND($A147&lt;&gt;"",$A147&lt;&gt;"TOTAL"),IF(AND('[8]INVESTIGADOR_Grupo Edad'!$BC145&lt;&gt;"",'[8]INVESTIGADOR_Grupo Edad'!$BC145&lt;&gt;0),'[8]INVESTIGADOR_Grupo Edad'!$BC145,""),IF($A147="TOTAL",SUM(INDIRECT("AG4:AG"&amp;ROW()-1)),""))</f>
        <v/>
      </c>
      <c r="AH147" s="3" t="str">
        <f t="shared" ca="1" si="48"/>
        <v/>
      </c>
      <c r="AI147" s="3" t="str">
        <f ca="1">IF(AND($A147&lt;&gt;"",$A147&lt;&gt;"TOTAL"),IF(AND('[8]INVESTIGADOR_Grupo Edad'!$BF145&lt;&gt;"",'[8]INVESTIGADOR_Grupo Edad'!$BF145&lt;&gt;0),'[8]INVESTIGADOR_Grupo Edad'!$BF145,""),IF($A147="TOTAL",SUM(INDIRECT("AI4:AI"&amp;ROW()-1)),""))</f>
        <v/>
      </c>
      <c r="AJ147" s="3" t="str">
        <f ca="1">IF(AND($A147&lt;&gt;"",$A147&lt;&gt;"TOTAL"),IF(AND('[8]INVESTIGADOR_Grupo Edad'!$BH145&lt;&gt;"",'[8]INVESTIGADOR_Grupo Edad'!$BH145&lt;&gt;0),'[8]INVESTIGADOR_Grupo Edad'!$BH145,""),IF($A147="TOTAL",SUM(INDIRECT("AJ4:AJ"&amp;ROW()-1)),""))</f>
        <v/>
      </c>
      <c r="AK147" s="3" t="str">
        <f t="shared" ca="1" si="49"/>
        <v/>
      </c>
      <c r="AL147" s="3" t="str">
        <f ca="1">IF(AND($A147&lt;&gt;"",$A147&lt;&gt;"TOTAL"),IF(AND('[8]INVESTIGADOR_Grupo Edad'!$BK145&lt;&gt;"",'[8]INVESTIGADOR_Grupo Edad'!$BK145&lt;&gt;0),'[8]INVESTIGADOR_Grupo Edad'!$BK145,""),IF($A147="TOTAL",SUM(INDIRECT("AL4:AL"&amp;ROW()-1)),""))</f>
        <v/>
      </c>
      <c r="AM147" s="3" t="str">
        <f ca="1">IF(AND($A147&lt;&gt;"",$A147&lt;&gt;"TOTAL"),IF(AND('[8]INVESTIGADOR_Grupo Edad'!$BM145&lt;&gt;"",'[8]INVESTIGADOR_Grupo Edad'!$BM145&lt;&gt;0),'[8]INVESTIGADOR_Grupo Edad'!$BM145,""),IF($A147="TOTAL",SUM(INDIRECT("AM4:AM"&amp;ROW()-1)),""))</f>
        <v/>
      </c>
      <c r="AN147" s="3" t="str">
        <f t="shared" ca="1" si="50"/>
        <v/>
      </c>
      <c r="AO147" s="3" t="str">
        <f ca="1">IF(AND($A147&lt;&gt;"",$A147&lt;&gt;"TOTAL"),IF(AND('[8]INVESTIGADOR_Grupo Edad'!$BP145&lt;&gt;"",'[8]INVESTIGADOR_Grupo Edad'!$BP145&lt;&gt;0),'[8]INVESTIGADOR_Grupo Edad'!$BP145,""),IF($A147="TOTAL",SUM(INDIRECT("AO4:AO"&amp;ROW()-1)),""))</f>
        <v/>
      </c>
      <c r="AP147" s="3" t="str">
        <f ca="1">IF(AND($A147&lt;&gt;"",$A147&lt;&gt;"TOTAL"),IF(AND('[8]INVESTIGADOR_Grupo Edad'!$BR145&lt;&gt;"",'[8]INVESTIGADOR_Grupo Edad'!$BR145&lt;&gt;0),'[8]INVESTIGADOR_Grupo Edad'!$BR145,""),IF($A147="TOTAL",SUM(INDIRECT("AP4:AP"&amp;ROW()-1)),""))</f>
        <v/>
      </c>
      <c r="AQ147" s="3" t="str">
        <f t="shared" ca="1" si="51"/>
        <v/>
      </c>
      <c r="AR147" s="3" t="str">
        <f ca="1">IF(AND($A147&lt;&gt;"",$A147&lt;&gt;"TOTAL"),IF(AND('[8]INVESTIGADOR_Grupo Edad'!$BU145&lt;&gt;"",'[8]INVESTIGADOR_Grupo Edad'!$BU145&lt;&gt;0),'[8]INVESTIGADOR_Grupo Edad'!$BU145,""),IF($A147="TOTAL",SUM(INDIRECT("AR4:AR"&amp;ROW()-1)),""))</f>
        <v/>
      </c>
      <c r="AS147" s="3" t="str">
        <f ca="1">IF(AND($A147&lt;&gt;"",$A147&lt;&gt;"TOTAL"),IF(AND('[8]INVESTIGADOR_Grupo Edad'!$BW145&lt;&gt;"",'[8]INVESTIGADOR_Grupo Edad'!$BW145&lt;&gt;0),'[8]INVESTIGADOR_Grupo Edad'!$BW145,""),IF($A147="TOTAL",SUM(INDIRECT("AS4:AS"&amp;ROW()-1)),""))</f>
        <v/>
      </c>
      <c r="AT147" s="3" t="str">
        <f t="shared" ca="1" si="52"/>
        <v/>
      </c>
      <c r="AU147" s="3" t="str">
        <f ca="1">IF(AND($A147&lt;&gt;"",$A147&lt;&gt;"TOTAL"),IF(AND('[8]INVESTIGADOR_Grupo Edad'!$BZ145&lt;&gt;"",'[8]INVESTIGADOR_Grupo Edad'!$BZ145&lt;&gt;0),'[8]INVESTIGADOR_Grupo Edad'!$BZ145,""),IF($A147="TOTAL",SUM(INDIRECT("AU4:AU"&amp;ROW()-1)),""))</f>
        <v/>
      </c>
      <c r="AV147" s="3" t="str">
        <f ca="1">IF(AND($A147&lt;&gt;"",$A147&lt;&gt;"TOTAL"),IF(AND('[8]INVESTIGADOR_Grupo Edad'!$CB145&lt;&gt;"",'[8]INVESTIGADOR_Grupo Edad'!$CB145&lt;&gt;0),'[8]INVESTIGADOR_Grupo Edad'!$CB145,""),IF($A147="TOTAL",SUM(INDIRECT("AV4:AV"&amp;ROW()-1)),""))</f>
        <v/>
      </c>
      <c r="AW147" s="3" t="str">
        <f t="shared" ca="1" si="53"/>
        <v/>
      </c>
      <c r="AX147" s="3" t="str">
        <f ca="1">IF(AND($A147&lt;&gt;"",$A147&lt;&gt;"TOTAL"),IF(AND('[8]INVESTIGADOR_Grupo Edad'!$CE145&lt;&gt;"",'[8]INVESTIGADOR_Grupo Edad'!$CE145&lt;&gt;0),'[8]INVESTIGADOR_Grupo Edad'!$CE145,""),IF($A147="TOTAL",SUM(INDIRECT("AX4:AX"&amp;ROW()-1)),""))</f>
        <v/>
      </c>
      <c r="AY147" s="3" t="str">
        <f ca="1">IF(AND($A147&lt;&gt;"",$A147&lt;&gt;"TOTAL"),IF(AND('[8]INVESTIGADOR_Grupo Edad'!$CG145&lt;&gt;"",'[8]INVESTIGADOR_Grupo Edad'!$CG145&lt;&gt;0),'[8]INVESTIGADOR_Grupo Edad'!$CG145,""),IF($A147="TOTAL",SUM(INDIRECT("AY4:AY"&amp;ROW()-1)),""))</f>
        <v/>
      </c>
      <c r="AZ147" s="3" t="str">
        <f t="shared" ca="1" si="54"/>
        <v/>
      </c>
      <c r="BA147" s="3" t="str">
        <f ca="1">IF(AND($A147&lt;&gt;"",$A147&lt;&gt;"TOTAL"),IF(AND('[8]INVESTIGADOR_Grupo Edad'!$CJ145&lt;&gt;"",'[8]INVESTIGADOR_Grupo Edad'!$CJ145&lt;&gt;0),'[8]INVESTIGADOR_Grupo Edad'!$CJ145,""),IF($A147="TOTAL",SUM(INDIRECT("BA4:BA"&amp;ROW()-1)),""))</f>
        <v/>
      </c>
      <c r="BB147" s="3" t="str">
        <f ca="1">IF(AND($A147&lt;&gt;"",$A147&lt;&gt;"TOTAL"),IF(AND('[8]INVESTIGADOR_Grupo Edad'!$CL145&lt;&gt;"",'[8]INVESTIGADOR_Grupo Edad'!$CL145&lt;&gt;0),'[8]INVESTIGADOR_Grupo Edad'!$CL145,""),IF($A147="TOTAL",SUM(INDIRECT("BB4:BB"&amp;ROW()-1)),""))</f>
        <v/>
      </c>
      <c r="BC147" s="3" t="str">
        <f t="shared" ca="1" si="55"/>
        <v/>
      </c>
      <c r="BD147" s="3" t="str">
        <f ca="1">IF(AND($A147&lt;&gt;"",$A147&lt;&gt;"TOTAL"),IF(AND('[8]INVESTIGADOR_Grupo Edad'!$CO145&lt;&gt;"",'[8]INVESTIGADOR_Grupo Edad'!$CO145&lt;&gt;0),'[8]INVESTIGADOR_Grupo Edad'!$CO145,""),IF($A147="TOTAL",SUM(INDIRECT("BD4:BD"&amp;ROW()-1)),""))</f>
        <v/>
      </c>
      <c r="BE147" s="3" t="str">
        <f ca="1">IF(AND($A147&lt;&gt;"",$A147&lt;&gt;"TOTAL"),IF(AND('[8]INVESTIGADOR_Grupo Edad'!$CQ145&lt;&gt;"",'[8]INVESTIGADOR_Grupo Edad'!$CQ145&lt;&gt;0),'[8]INVESTIGADOR_Grupo Edad'!$CQ145,""),IF($A147="TOTAL",SUM(INDIRECT("BE4:BE"&amp;ROW()-1)),""))</f>
        <v/>
      </c>
      <c r="BF147" s="3" t="str">
        <f t="shared" ca="1" si="56"/>
        <v/>
      </c>
    </row>
    <row r="148" spans="1:58" x14ac:dyDescent="0.2">
      <c r="A148" s="25" t="str">
        <f>IF('[8]INVESTIGADOR_Grupo Edad'!$B146&lt;&gt;"",'[8]INVESTIGADOR_Grupo Edad'!$B146,IF(AND('[8]INVESTIGADOR_Grupo Edad'!$B146="",'[8]INVESTIGADOR_Grupo Edad'!$B147="",'[8]INVESTIGADOR_Grupo Edad'!$B145=""),"","TOTAL"))</f>
        <v/>
      </c>
      <c r="B148" s="3" t="str">
        <f ca="1">IF(AND($A148&lt;&gt;"",$A148&lt;&gt;"TOTAL"),IF(AND('[8]INVESTIGADOR_Grupo Edad'!$C146&lt;&gt;"",'[8]INVESTIGADOR_Grupo Edad'!$C146&lt;&gt;0),'[8]INVESTIGADOR_Grupo Edad'!$C146,""),IF($A148="TOTAL",SUM(INDIRECT("B4:B"&amp;ROW()-1)),""))</f>
        <v/>
      </c>
      <c r="C148" s="3" t="str">
        <f ca="1">IF(AND($A148&lt;&gt;"",$A148&lt;&gt;"TOTAL"),IF(AND('[8]INVESTIGADOR_Grupo Edad'!$E146&lt;&gt;"",'[8]INVESTIGADOR_Grupo Edad'!$E146&lt;&gt;0),'[8]INVESTIGADOR_Grupo Edad'!$E146,""),IF($A148="TOTAL",SUM(INDIRECT("C4:C"&amp;ROW()-1)),""))</f>
        <v/>
      </c>
      <c r="D148" s="3" t="str">
        <f t="shared" ca="1" si="38"/>
        <v/>
      </c>
      <c r="E148" s="3" t="str">
        <f ca="1">IF(AND($A148&lt;&gt;"",$A148&lt;&gt;"TOTAL"),IF(AND('[8]INVESTIGADOR_Grupo Edad'!$H146&lt;&gt;"",'[8]INVESTIGADOR_Grupo Edad'!$H146&lt;&gt;0),'[8]INVESTIGADOR_Grupo Edad'!$H146,""),IF($A148="TOTAL",SUM(INDIRECT("E4:E"&amp;ROW()-1)),""))</f>
        <v/>
      </c>
      <c r="F148" s="3" t="str">
        <f ca="1">IF(AND($A148&lt;&gt;"",$A148&lt;&gt;"TOTAL"),IF(AND('[8]INVESTIGADOR_Grupo Edad'!$J146&lt;&gt;"",'[8]INVESTIGADOR_Grupo Edad'!$J146&lt;&gt;0),'[8]INVESTIGADOR_Grupo Edad'!$J146,""),IF($A148="TOTAL",SUM(INDIRECT("F4:F"&amp;ROW()-1)),""))</f>
        <v/>
      </c>
      <c r="G148" s="3" t="str">
        <f t="shared" ca="1" si="39"/>
        <v/>
      </c>
      <c r="H148" s="3" t="str">
        <f ca="1">IF(AND($A148&lt;&gt;"",$A148&lt;&gt;"TOTAL"),IF(AND('[8]INVESTIGADOR_Grupo Edad'!$M146&lt;&gt;"",'[8]INVESTIGADOR_Grupo Edad'!$M146&lt;&gt;0),'[8]INVESTIGADOR_Grupo Edad'!$M146,""),IF($A148="TOTAL",SUM(INDIRECT("H4:H"&amp;ROW()-1)),""))</f>
        <v/>
      </c>
      <c r="I148" s="3" t="str">
        <f ca="1">IF(AND($A148&lt;&gt;"",$A148&lt;&gt;"TOTAL"),IF(AND('[8]INVESTIGADOR_Grupo Edad'!$O146&lt;&gt;"",'[8]INVESTIGADOR_Grupo Edad'!$O146&lt;&gt;0),'[8]INVESTIGADOR_Grupo Edad'!$O146,""),IF($A148="TOTAL",SUM(INDIRECT("I4:I"&amp;ROW()-1)),""))</f>
        <v/>
      </c>
      <c r="J148" s="3" t="str">
        <f t="shared" ca="1" si="40"/>
        <v/>
      </c>
      <c r="K148" s="3" t="str">
        <f ca="1">IF(AND($A148&lt;&gt;"",$A148&lt;&gt;"TOTAL"),IF(AND('[8]INVESTIGADOR_Grupo Edad'!$R146&lt;&gt;"",'[8]INVESTIGADOR_Grupo Edad'!$R146&lt;&gt;0),'[8]INVESTIGADOR_Grupo Edad'!$R146,""),IF($A148="TOTAL",SUM(INDIRECT("K4:K"&amp;ROW()-1)),""))</f>
        <v/>
      </c>
      <c r="L148" s="3" t="str">
        <f ca="1">IF(AND($A148&lt;&gt;"",$A148&lt;&gt;"TOTAL"),IF(AND('[8]INVESTIGADOR_Grupo Edad'!$T146&lt;&gt;"",'[8]INVESTIGADOR_Grupo Edad'!$T146&lt;&gt;0),'[8]INVESTIGADOR_Grupo Edad'!$T146,""),IF($A148="TOTAL",SUM(INDIRECT("L4:L"&amp;ROW()-1)),""))</f>
        <v/>
      </c>
      <c r="M148" s="3" t="str">
        <f t="shared" ca="1" si="41"/>
        <v/>
      </c>
      <c r="N148" s="3" t="str">
        <f ca="1">IF(AND($A148&lt;&gt;"",$A148&lt;&gt;"TOTAL"),IF(AND('[8]INVESTIGADOR_Grupo Edad'!$W146&lt;&gt;"",'[8]INVESTIGADOR_Grupo Edad'!$W146&lt;&gt;0),'[8]INVESTIGADOR_Grupo Edad'!$W146,""),IF($A148="TOTAL",SUM(INDIRECT("N4:N"&amp;ROW()-1)),""))</f>
        <v/>
      </c>
      <c r="O148" s="3" t="str">
        <f ca="1">IF(AND($A148&lt;&gt;"",$A148&lt;&gt;"TOTAL"),IF(AND('[8]INVESTIGADOR_Grupo Edad'!$Y146&lt;&gt;"",'[8]INVESTIGADOR_Grupo Edad'!$Y146&lt;&gt;0),'[8]INVESTIGADOR_Grupo Edad'!$Y146,""),IF($A148="TOTAL",SUM(INDIRECT("O4:O"&amp;ROW()-1)),""))</f>
        <v/>
      </c>
      <c r="P148" s="3" t="str">
        <f t="shared" ca="1" si="42"/>
        <v/>
      </c>
      <c r="Q148" s="3" t="str">
        <f ca="1">IF(AND($A148&lt;&gt;"",$A148&lt;&gt;"TOTAL"),IF(AND('[8]INVESTIGADOR_Grupo Edad'!$AB146&lt;&gt;"",'[8]INVESTIGADOR_Grupo Edad'!$AB146&lt;&gt;0),'[8]INVESTIGADOR_Grupo Edad'!$AB146,""),IF($A148="TOTAL",SUM(INDIRECT("Q4:Q"&amp;ROW()-1)),""))</f>
        <v/>
      </c>
      <c r="R148" s="3" t="str">
        <f ca="1">IF(AND($A148&lt;&gt;"",$A148&lt;&gt;"TOTAL"),IF(AND('[8]INVESTIGADOR_Grupo Edad'!$AD146&lt;&gt;"",'[8]INVESTIGADOR_Grupo Edad'!$AD146&lt;&gt;0),'[8]INVESTIGADOR_Grupo Edad'!$AD146,""),IF($A148="TOTAL",SUM(INDIRECT("R4:R"&amp;ROW()-1)),""))</f>
        <v/>
      </c>
      <c r="S148" s="3" t="str">
        <f t="shared" ca="1" si="43"/>
        <v/>
      </c>
      <c r="T148" s="3" t="str">
        <f ca="1">IF(AND($A148&lt;&gt;"",$A148&lt;&gt;"TOTAL"),IF(AND('[8]INVESTIGADOR_Grupo Edad'!$AG146&lt;&gt;"",'[8]INVESTIGADOR_Grupo Edad'!$AG146&lt;&gt;0),'[8]INVESTIGADOR_Grupo Edad'!$AG146,""),IF($A148="TOTAL",SUM(INDIRECT("T4:T"&amp;ROW()-1)),""))</f>
        <v/>
      </c>
      <c r="U148" s="3" t="str">
        <f ca="1">IF(AND($A148&lt;&gt;"",$A148&lt;&gt;"TOTAL"),IF(AND('[8]INVESTIGADOR_Grupo Edad'!$AI146&lt;&gt;"",'[8]INVESTIGADOR_Grupo Edad'!$AI146&lt;&gt;0),'[8]INVESTIGADOR_Grupo Edad'!$AI146,""),IF($A148="TOTAL",SUM(INDIRECT("U4:U"&amp;ROW()-1)),""))</f>
        <v/>
      </c>
      <c r="V148" s="3" t="str">
        <f t="shared" ca="1" si="44"/>
        <v/>
      </c>
      <c r="W148" s="3" t="str">
        <f ca="1">IF(AND($A148&lt;&gt;"",$A148&lt;&gt;"TOTAL"),IF(AND('[8]INVESTIGADOR_Grupo Edad'!$AL146&lt;&gt;"",'[8]INVESTIGADOR_Grupo Edad'!$AL146&lt;&gt;0),'[8]INVESTIGADOR_Grupo Edad'!$AL146,""),IF($A148="TOTAL",SUM(INDIRECT("W4:W"&amp;ROW()-1)),""))</f>
        <v/>
      </c>
      <c r="X148" s="3" t="str">
        <f ca="1">IF(AND($A148&lt;&gt;"",$A148&lt;&gt;"TOTAL"),IF(AND('[8]INVESTIGADOR_Grupo Edad'!$AN146&lt;&gt;"",'[8]INVESTIGADOR_Grupo Edad'!$AN146&lt;&gt;0),'[8]INVESTIGADOR_Grupo Edad'!$AN146,""),IF($A148="TOTAL",SUM(INDIRECT("X4:X"&amp;ROW()-1)),""))</f>
        <v/>
      </c>
      <c r="Y148" s="3" t="str">
        <f t="shared" ca="1" si="45"/>
        <v/>
      </c>
      <c r="Z148" s="3" t="str">
        <f ca="1">IF(AND($A148&lt;&gt;"",$A148&lt;&gt;"TOTAL"),IF(AND('[8]INVESTIGADOR_Grupo Edad'!$AQ146&lt;&gt;"",'[8]INVESTIGADOR_Grupo Edad'!$AQ146&lt;&gt;0),'[8]INVESTIGADOR_Grupo Edad'!$AQ146,""),IF($A148="TOTAL",SUM(INDIRECT("Z4:Z"&amp;ROW()-1)),""))</f>
        <v/>
      </c>
      <c r="AA148" s="3" t="str">
        <f ca="1">IF(AND($A148&lt;&gt;"",$A148&lt;&gt;"TOTAL"),IF(AND('[8]INVESTIGADOR_Grupo Edad'!$AS146&lt;&gt;"",'[8]INVESTIGADOR_Grupo Edad'!$AS146&lt;&gt;0),'[8]INVESTIGADOR_Grupo Edad'!$AS146,""),IF($A148="TOTAL",SUM(INDIRECT("AA4:AA"&amp;ROW()-1)),""))</f>
        <v/>
      </c>
      <c r="AB148" s="3" t="str">
        <f t="shared" ca="1" si="46"/>
        <v/>
      </c>
      <c r="AC148" s="3" t="str">
        <f ca="1">IF(AND($A148&lt;&gt;"",$A148&lt;&gt;"TOTAL"),IF(AND('[8]INVESTIGADOR_Grupo Edad'!$AV146&lt;&gt;"",'[8]INVESTIGADOR_Grupo Edad'!$AV146&lt;&gt;0),'[8]INVESTIGADOR_Grupo Edad'!$AV146,""),IF($A148="TOTAL",SUM(INDIRECT("AC4:AC"&amp;ROW()-1)),""))</f>
        <v/>
      </c>
      <c r="AD148" s="3" t="str">
        <f ca="1">IF(AND($A148&lt;&gt;"",$A148&lt;&gt;"TOTAL"),IF(AND('[8]INVESTIGADOR_Grupo Edad'!$AX146&lt;&gt;"",'[8]INVESTIGADOR_Grupo Edad'!$AX146&lt;&gt;0),'[8]INVESTIGADOR_Grupo Edad'!$AX146,""),IF($A148="TOTAL",SUM(INDIRECT("AD4:AD"&amp;ROW()-1)),""))</f>
        <v/>
      </c>
      <c r="AE148" s="3" t="str">
        <f t="shared" ca="1" si="47"/>
        <v/>
      </c>
      <c r="AF148" s="3" t="str">
        <f ca="1">IF(AND($A148&lt;&gt;"",$A148&lt;&gt;"TOTAL"),IF(AND('[8]INVESTIGADOR_Grupo Edad'!$BA146&lt;&gt;"",'[8]INVESTIGADOR_Grupo Edad'!$BA146&lt;&gt;0),'[8]INVESTIGADOR_Grupo Edad'!$BA146,""),IF($A148="TOTAL",SUM(INDIRECT("AF4:AF"&amp;ROW()-1)),""))</f>
        <v/>
      </c>
      <c r="AG148" s="3" t="str">
        <f ca="1">IF(AND($A148&lt;&gt;"",$A148&lt;&gt;"TOTAL"),IF(AND('[8]INVESTIGADOR_Grupo Edad'!$BC146&lt;&gt;"",'[8]INVESTIGADOR_Grupo Edad'!$BC146&lt;&gt;0),'[8]INVESTIGADOR_Grupo Edad'!$BC146,""),IF($A148="TOTAL",SUM(INDIRECT("AG4:AG"&amp;ROW()-1)),""))</f>
        <v/>
      </c>
      <c r="AH148" s="3" t="str">
        <f t="shared" ca="1" si="48"/>
        <v/>
      </c>
      <c r="AI148" s="3" t="str">
        <f ca="1">IF(AND($A148&lt;&gt;"",$A148&lt;&gt;"TOTAL"),IF(AND('[8]INVESTIGADOR_Grupo Edad'!$BF146&lt;&gt;"",'[8]INVESTIGADOR_Grupo Edad'!$BF146&lt;&gt;0),'[8]INVESTIGADOR_Grupo Edad'!$BF146,""),IF($A148="TOTAL",SUM(INDIRECT("AI4:AI"&amp;ROW()-1)),""))</f>
        <v/>
      </c>
      <c r="AJ148" s="3" t="str">
        <f ca="1">IF(AND($A148&lt;&gt;"",$A148&lt;&gt;"TOTAL"),IF(AND('[8]INVESTIGADOR_Grupo Edad'!$BH146&lt;&gt;"",'[8]INVESTIGADOR_Grupo Edad'!$BH146&lt;&gt;0),'[8]INVESTIGADOR_Grupo Edad'!$BH146,""),IF($A148="TOTAL",SUM(INDIRECT("AJ4:AJ"&amp;ROW()-1)),""))</f>
        <v/>
      </c>
      <c r="AK148" s="3" t="str">
        <f t="shared" ca="1" si="49"/>
        <v/>
      </c>
      <c r="AL148" s="3" t="str">
        <f ca="1">IF(AND($A148&lt;&gt;"",$A148&lt;&gt;"TOTAL"),IF(AND('[8]INVESTIGADOR_Grupo Edad'!$BK146&lt;&gt;"",'[8]INVESTIGADOR_Grupo Edad'!$BK146&lt;&gt;0),'[8]INVESTIGADOR_Grupo Edad'!$BK146,""),IF($A148="TOTAL",SUM(INDIRECT("AL4:AL"&amp;ROW()-1)),""))</f>
        <v/>
      </c>
      <c r="AM148" s="3" t="str">
        <f ca="1">IF(AND($A148&lt;&gt;"",$A148&lt;&gt;"TOTAL"),IF(AND('[8]INVESTIGADOR_Grupo Edad'!$BM146&lt;&gt;"",'[8]INVESTIGADOR_Grupo Edad'!$BM146&lt;&gt;0),'[8]INVESTIGADOR_Grupo Edad'!$BM146,""),IF($A148="TOTAL",SUM(INDIRECT("AM4:AM"&amp;ROW()-1)),""))</f>
        <v/>
      </c>
      <c r="AN148" s="3" t="str">
        <f t="shared" ca="1" si="50"/>
        <v/>
      </c>
      <c r="AO148" s="3" t="str">
        <f ca="1">IF(AND($A148&lt;&gt;"",$A148&lt;&gt;"TOTAL"),IF(AND('[8]INVESTIGADOR_Grupo Edad'!$BP146&lt;&gt;"",'[8]INVESTIGADOR_Grupo Edad'!$BP146&lt;&gt;0),'[8]INVESTIGADOR_Grupo Edad'!$BP146,""),IF($A148="TOTAL",SUM(INDIRECT("AO4:AO"&amp;ROW()-1)),""))</f>
        <v/>
      </c>
      <c r="AP148" s="3" t="str">
        <f ca="1">IF(AND($A148&lt;&gt;"",$A148&lt;&gt;"TOTAL"),IF(AND('[8]INVESTIGADOR_Grupo Edad'!$BR146&lt;&gt;"",'[8]INVESTIGADOR_Grupo Edad'!$BR146&lt;&gt;0),'[8]INVESTIGADOR_Grupo Edad'!$BR146,""),IF($A148="TOTAL",SUM(INDIRECT("AP4:AP"&amp;ROW()-1)),""))</f>
        <v/>
      </c>
      <c r="AQ148" s="3" t="str">
        <f t="shared" ca="1" si="51"/>
        <v/>
      </c>
      <c r="AR148" s="3" t="str">
        <f ca="1">IF(AND($A148&lt;&gt;"",$A148&lt;&gt;"TOTAL"),IF(AND('[8]INVESTIGADOR_Grupo Edad'!$BU146&lt;&gt;"",'[8]INVESTIGADOR_Grupo Edad'!$BU146&lt;&gt;0),'[8]INVESTIGADOR_Grupo Edad'!$BU146,""),IF($A148="TOTAL",SUM(INDIRECT("AR4:AR"&amp;ROW()-1)),""))</f>
        <v/>
      </c>
      <c r="AS148" s="3" t="str">
        <f ca="1">IF(AND($A148&lt;&gt;"",$A148&lt;&gt;"TOTAL"),IF(AND('[8]INVESTIGADOR_Grupo Edad'!$BW146&lt;&gt;"",'[8]INVESTIGADOR_Grupo Edad'!$BW146&lt;&gt;0),'[8]INVESTIGADOR_Grupo Edad'!$BW146,""),IF($A148="TOTAL",SUM(INDIRECT("AS4:AS"&amp;ROW()-1)),""))</f>
        <v/>
      </c>
      <c r="AT148" s="3" t="str">
        <f t="shared" ca="1" si="52"/>
        <v/>
      </c>
      <c r="AU148" s="3" t="str">
        <f ca="1">IF(AND($A148&lt;&gt;"",$A148&lt;&gt;"TOTAL"),IF(AND('[8]INVESTIGADOR_Grupo Edad'!$BZ146&lt;&gt;"",'[8]INVESTIGADOR_Grupo Edad'!$BZ146&lt;&gt;0),'[8]INVESTIGADOR_Grupo Edad'!$BZ146,""),IF($A148="TOTAL",SUM(INDIRECT("AU4:AU"&amp;ROW()-1)),""))</f>
        <v/>
      </c>
      <c r="AV148" s="3" t="str">
        <f ca="1">IF(AND($A148&lt;&gt;"",$A148&lt;&gt;"TOTAL"),IF(AND('[8]INVESTIGADOR_Grupo Edad'!$CB146&lt;&gt;"",'[8]INVESTIGADOR_Grupo Edad'!$CB146&lt;&gt;0),'[8]INVESTIGADOR_Grupo Edad'!$CB146,""),IF($A148="TOTAL",SUM(INDIRECT("AV4:AV"&amp;ROW()-1)),""))</f>
        <v/>
      </c>
      <c r="AW148" s="3" t="str">
        <f t="shared" ca="1" si="53"/>
        <v/>
      </c>
      <c r="AX148" s="3" t="str">
        <f ca="1">IF(AND($A148&lt;&gt;"",$A148&lt;&gt;"TOTAL"),IF(AND('[8]INVESTIGADOR_Grupo Edad'!$CE146&lt;&gt;"",'[8]INVESTIGADOR_Grupo Edad'!$CE146&lt;&gt;0),'[8]INVESTIGADOR_Grupo Edad'!$CE146,""),IF($A148="TOTAL",SUM(INDIRECT("AX4:AX"&amp;ROW()-1)),""))</f>
        <v/>
      </c>
      <c r="AY148" s="3" t="str">
        <f ca="1">IF(AND($A148&lt;&gt;"",$A148&lt;&gt;"TOTAL"),IF(AND('[8]INVESTIGADOR_Grupo Edad'!$CG146&lt;&gt;"",'[8]INVESTIGADOR_Grupo Edad'!$CG146&lt;&gt;0),'[8]INVESTIGADOR_Grupo Edad'!$CG146,""),IF($A148="TOTAL",SUM(INDIRECT("AY4:AY"&amp;ROW()-1)),""))</f>
        <v/>
      </c>
      <c r="AZ148" s="3" t="str">
        <f t="shared" ca="1" si="54"/>
        <v/>
      </c>
      <c r="BA148" s="3" t="str">
        <f ca="1">IF(AND($A148&lt;&gt;"",$A148&lt;&gt;"TOTAL"),IF(AND('[8]INVESTIGADOR_Grupo Edad'!$CJ146&lt;&gt;"",'[8]INVESTIGADOR_Grupo Edad'!$CJ146&lt;&gt;0),'[8]INVESTIGADOR_Grupo Edad'!$CJ146,""),IF($A148="TOTAL",SUM(INDIRECT("BA4:BA"&amp;ROW()-1)),""))</f>
        <v/>
      </c>
      <c r="BB148" s="3" t="str">
        <f ca="1">IF(AND($A148&lt;&gt;"",$A148&lt;&gt;"TOTAL"),IF(AND('[8]INVESTIGADOR_Grupo Edad'!$CL146&lt;&gt;"",'[8]INVESTIGADOR_Grupo Edad'!$CL146&lt;&gt;0),'[8]INVESTIGADOR_Grupo Edad'!$CL146,""),IF($A148="TOTAL",SUM(INDIRECT("BB4:BB"&amp;ROW()-1)),""))</f>
        <v/>
      </c>
      <c r="BC148" s="3" t="str">
        <f t="shared" ca="1" si="55"/>
        <v/>
      </c>
      <c r="BD148" s="3" t="str">
        <f ca="1">IF(AND($A148&lt;&gt;"",$A148&lt;&gt;"TOTAL"),IF(AND('[8]INVESTIGADOR_Grupo Edad'!$CO146&lt;&gt;"",'[8]INVESTIGADOR_Grupo Edad'!$CO146&lt;&gt;0),'[8]INVESTIGADOR_Grupo Edad'!$CO146,""),IF($A148="TOTAL",SUM(INDIRECT("BD4:BD"&amp;ROW()-1)),""))</f>
        <v/>
      </c>
      <c r="BE148" s="3" t="str">
        <f ca="1">IF(AND($A148&lt;&gt;"",$A148&lt;&gt;"TOTAL"),IF(AND('[8]INVESTIGADOR_Grupo Edad'!$CQ146&lt;&gt;"",'[8]INVESTIGADOR_Grupo Edad'!$CQ146&lt;&gt;0),'[8]INVESTIGADOR_Grupo Edad'!$CQ146,""),IF($A148="TOTAL",SUM(INDIRECT("BE4:BE"&amp;ROW()-1)),""))</f>
        <v/>
      </c>
      <c r="BF148" s="3" t="str">
        <f t="shared" ca="1" si="56"/>
        <v/>
      </c>
    </row>
    <row r="149" spans="1:58" x14ac:dyDescent="0.2">
      <c r="A149" s="25" t="str">
        <f>IF('[8]INVESTIGADOR_Grupo Edad'!$B147&lt;&gt;"",'[8]INVESTIGADOR_Grupo Edad'!$B147,IF(AND('[8]INVESTIGADOR_Grupo Edad'!$B147="",'[8]INVESTIGADOR_Grupo Edad'!$B148="",'[8]INVESTIGADOR_Grupo Edad'!$B146=""),"","TOTAL"))</f>
        <v/>
      </c>
      <c r="B149" s="3" t="str">
        <f ca="1">IF(AND($A149&lt;&gt;"",$A149&lt;&gt;"TOTAL"),IF(AND('[8]INVESTIGADOR_Grupo Edad'!$C147&lt;&gt;"",'[8]INVESTIGADOR_Grupo Edad'!$C147&lt;&gt;0),'[8]INVESTIGADOR_Grupo Edad'!$C147,""),IF($A149="TOTAL",SUM(INDIRECT("B4:B"&amp;ROW()-1)),""))</f>
        <v/>
      </c>
      <c r="C149" s="3" t="str">
        <f ca="1">IF(AND($A149&lt;&gt;"",$A149&lt;&gt;"TOTAL"),IF(AND('[8]INVESTIGADOR_Grupo Edad'!$E147&lt;&gt;"",'[8]INVESTIGADOR_Grupo Edad'!$E147&lt;&gt;0),'[8]INVESTIGADOR_Grupo Edad'!$E147,""),IF($A149="TOTAL",SUM(INDIRECT("C4:C"&amp;ROW()-1)),""))</f>
        <v/>
      </c>
      <c r="D149" s="3" t="str">
        <f t="shared" ca="1" si="38"/>
        <v/>
      </c>
      <c r="E149" s="3" t="str">
        <f ca="1">IF(AND($A149&lt;&gt;"",$A149&lt;&gt;"TOTAL"),IF(AND('[8]INVESTIGADOR_Grupo Edad'!$H147&lt;&gt;"",'[8]INVESTIGADOR_Grupo Edad'!$H147&lt;&gt;0),'[8]INVESTIGADOR_Grupo Edad'!$H147,""),IF($A149="TOTAL",SUM(INDIRECT("E4:E"&amp;ROW()-1)),""))</f>
        <v/>
      </c>
      <c r="F149" s="3" t="str">
        <f ca="1">IF(AND($A149&lt;&gt;"",$A149&lt;&gt;"TOTAL"),IF(AND('[8]INVESTIGADOR_Grupo Edad'!$J147&lt;&gt;"",'[8]INVESTIGADOR_Grupo Edad'!$J147&lt;&gt;0),'[8]INVESTIGADOR_Grupo Edad'!$J147,""),IF($A149="TOTAL",SUM(INDIRECT("F4:F"&amp;ROW()-1)),""))</f>
        <v/>
      </c>
      <c r="G149" s="3" t="str">
        <f t="shared" ca="1" si="39"/>
        <v/>
      </c>
      <c r="H149" s="3" t="str">
        <f ca="1">IF(AND($A149&lt;&gt;"",$A149&lt;&gt;"TOTAL"),IF(AND('[8]INVESTIGADOR_Grupo Edad'!$M147&lt;&gt;"",'[8]INVESTIGADOR_Grupo Edad'!$M147&lt;&gt;0),'[8]INVESTIGADOR_Grupo Edad'!$M147,""),IF($A149="TOTAL",SUM(INDIRECT("H4:H"&amp;ROW()-1)),""))</f>
        <v/>
      </c>
      <c r="I149" s="3" t="str">
        <f ca="1">IF(AND($A149&lt;&gt;"",$A149&lt;&gt;"TOTAL"),IF(AND('[8]INVESTIGADOR_Grupo Edad'!$O147&lt;&gt;"",'[8]INVESTIGADOR_Grupo Edad'!$O147&lt;&gt;0),'[8]INVESTIGADOR_Grupo Edad'!$O147,""),IF($A149="TOTAL",SUM(INDIRECT("I4:I"&amp;ROW()-1)),""))</f>
        <v/>
      </c>
      <c r="J149" s="3" t="str">
        <f t="shared" ca="1" si="40"/>
        <v/>
      </c>
      <c r="K149" s="3" t="str">
        <f ca="1">IF(AND($A149&lt;&gt;"",$A149&lt;&gt;"TOTAL"),IF(AND('[8]INVESTIGADOR_Grupo Edad'!$R147&lt;&gt;"",'[8]INVESTIGADOR_Grupo Edad'!$R147&lt;&gt;0),'[8]INVESTIGADOR_Grupo Edad'!$R147,""),IF($A149="TOTAL",SUM(INDIRECT("K4:K"&amp;ROW()-1)),""))</f>
        <v/>
      </c>
      <c r="L149" s="3" t="str">
        <f ca="1">IF(AND($A149&lt;&gt;"",$A149&lt;&gt;"TOTAL"),IF(AND('[8]INVESTIGADOR_Grupo Edad'!$T147&lt;&gt;"",'[8]INVESTIGADOR_Grupo Edad'!$T147&lt;&gt;0),'[8]INVESTIGADOR_Grupo Edad'!$T147,""),IF($A149="TOTAL",SUM(INDIRECT("L4:L"&amp;ROW()-1)),""))</f>
        <v/>
      </c>
      <c r="M149" s="3" t="str">
        <f t="shared" ca="1" si="41"/>
        <v/>
      </c>
      <c r="N149" s="3" t="str">
        <f ca="1">IF(AND($A149&lt;&gt;"",$A149&lt;&gt;"TOTAL"),IF(AND('[8]INVESTIGADOR_Grupo Edad'!$W147&lt;&gt;"",'[8]INVESTIGADOR_Grupo Edad'!$W147&lt;&gt;0),'[8]INVESTIGADOR_Grupo Edad'!$W147,""),IF($A149="TOTAL",SUM(INDIRECT("N4:N"&amp;ROW()-1)),""))</f>
        <v/>
      </c>
      <c r="O149" s="3" t="str">
        <f ca="1">IF(AND($A149&lt;&gt;"",$A149&lt;&gt;"TOTAL"),IF(AND('[8]INVESTIGADOR_Grupo Edad'!$Y147&lt;&gt;"",'[8]INVESTIGADOR_Grupo Edad'!$Y147&lt;&gt;0),'[8]INVESTIGADOR_Grupo Edad'!$Y147,""),IF($A149="TOTAL",SUM(INDIRECT("O4:O"&amp;ROW()-1)),""))</f>
        <v/>
      </c>
      <c r="P149" s="3" t="str">
        <f t="shared" ca="1" si="42"/>
        <v/>
      </c>
      <c r="Q149" s="3" t="str">
        <f ca="1">IF(AND($A149&lt;&gt;"",$A149&lt;&gt;"TOTAL"),IF(AND('[8]INVESTIGADOR_Grupo Edad'!$AB147&lt;&gt;"",'[8]INVESTIGADOR_Grupo Edad'!$AB147&lt;&gt;0),'[8]INVESTIGADOR_Grupo Edad'!$AB147,""),IF($A149="TOTAL",SUM(INDIRECT("Q4:Q"&amp;ROW()-1)),""))</f>
        <v/>
      </c>
      <c r="R149" s="3" t="str">
        <f ca="1">IF(AND($A149&lt;&gt;"",$A149&lt;&gt;"TOTAL"),IF(AND('[8]INVESTIGADOR_Grupo Edad'!$AD147&lt;&gt;"",'[8]INVESTIGADOR_Grupo Edad'!$AD147&lt;&gt;0),'[8]INVESTIGADOR_Grupo Edad'!$AD147,""),IF($A149="TOTAL",SUM(INDIRECT("R4:R"&amp;ROW()-1)),""))</f>
        <v/>
      </c>
      <c r="S149" s="3" t="str">
        <f t="shared" ca="1" si="43"/>
        <v/>
      </c>
      <c r="T149" s="3" t="str">
        <f ca="1">IF(AND($A149&lt;&gt;"",$A149&lt;&gt;"TOTAL"),IF(AND('[8]INVESTIGADOR_Grupo Edad'!$AG147&lt;&gt;"",'[8]INVESTIGADOR_Grupo Edad'!$AG147&lt;&gt;0),'[8]INVESTIGADOR_Grupo Edad'!$AG147,""),IF($A149="TOTAL",SUM(INDIRECT("T4:T"&amp;ROW()-1)),""))</f>
        <v/>
      </c>
      <c r="U149" s="3" t="str">
        <f ca="1">IF(AND($A149&lt;&gt;"",$A149&lt;&gt;"TOTAL"),IF(AND('[8]INVESTIGADOR_Grupo Edad'!$AI147&lt;&gt;"",'[8]INVESTIGADOR_Grupo Edad'!$AI147&lt;&gt;0),'[8]INVESTIGADOR_Grupo Edad'!$AI147,""),IF($A149="TOTAL",SUM(INDIRECT("U4:U"&amp;ROW()-1)),""))</f>
        <v/>
      </c>
      <c r="V149" s="3" t="str">
        <f t="shared" ca="1" si="44"/>
        <v/>
      </c>
      <c r="W149" s="3" t="str">
        <f ca="1">IF(AND($A149&lt;&gt;"",$A149&lt;&gt;"TOTAL"),IF(AND('[8]INVESTIGADOR_Grupo Edad'!$AL147&lt;&gt;"",'[8]INVESTIGADOR_Grupo Edad'!$AL147&lt;&gt;0),'[8]INVESTIGADOR_Grupo Edad'!$AL147,""),IF($A149="TOTAL",SUM(INDIRECT("W4:W"&amp;ROW()-1)),""))</f>
        <v/>
      </c>
      <c r="X149" s="3" t="str">
        <f ca="1">IF(AND($A149&lt;&gt;"",$A149&lt;&gt;"TOTAL"),IF(AND('[8]INVESTIGADOR_Grupo Edad'!$AN147&lt;&gt;"",'[8]INVESTIGADOR_Grupo Edad'!$AN147&lt;&gt;0),'[8]INVESTIGADOR_Grupo Edad'!$AN147,""),IF($A149="TOTAL",SUM(INDIRECT("X4:X"&amp;ROW()-1)),""))</f>
        <v/>
      </c>
      <c r="Y149" s="3" t="str">
        <f t="shared" ca="1" si="45"/>
        <v/>
      </c>
      <c r="Z149" s="3" t="str">
        <f ca="1">IF(AND($A149&lt;&gt;"",$A149&lt;&gt;"TOTAL"),IF(AND('[8]INVESTIGADOR_Grupo Edad'!$AQ147&lt;&gt;"",'[8]INVESTIGADOR_Grupo Edad'!$AQ147&lt;&gt;0),'[8]INVESTIGADOR_Grupo Edad'!$AQ147,""),IF($A149="TOTAL",SUM(INDIRECT("Z4:Z"&amp;ROW()-1)),""))</f>
        <v/>
      </c>
      <c r="AA149" s="3" t="str">
        <f ca="1">IF(AND($A149&lt;&gt;"",$A149&lt;&gt;"TOTAL"),IF(AND('[8]INVESTIGADOR_Grupo Edad'!$AS147&lt;&gt;"",'[8]INVESTIGADOR_Grupo Edad'!$AS147&lt;&gt;0),'[8]INVESTIGADOR_Grupo Edad'!$AS147,""),IF($A149="TOTAL",SUM(INDIRECT("AA4:AA"&amp;ROW()-1)),""))</f>
        <v/>
      </c>
      <c r="AB149" s="3" t="str">
        <f t="shared" ca="1" si="46"/>
        <v/>
      </c>
      <c r="AC149" s="3" t="str">
        <f ca="1">IF(AND($A149&lt;&gt;"",$A149&lt;&gt;"TOTAL"),IF(AND('[8]INVESTIGADOR_Grupo Edad'!$AV147&lt;&gt;"",'[8]INVESTIGADOR_Grupo Edad'!$AV147&lt;&gt;0),'[8]INVESTIGADOR_Grupo Edad'!$AV147,""),IF($A149="TOTAL",SUM(INDIRECT("AC4:AC"&amp;ROW()-1)),""))</f>
        <v/>
      </c>
      <c r="AD149" s="3" t="str">
        <f ca="1">IF(AND($A149&lt;&gt;"",$A149&lt;&gt;"TOTAL"),IF(AND('[8]INVESTIGADOR_Grupo Edad'!$AX147&lt;&gt;"",'[8]INVESTIGADOR_Grupo Edad'!$AX147&lt;&gt;0),'[8]INVESTIGADOR_Grupo Edad'!$AX147,""),IF($A149="TOTAL",SUM(INDIRECT("AD4:AD"&amp;ROW()-1)),""))</f>
        <v/>
      </c>
      <c r="AE149" s="3" t="str">
        <f t="shared" ca="1" si="47"/>
        <v/>
      </c>
      <c r="AF149" s="3" t="str">
        <f ca="1">IF(AND($A149&lt;&gt;"",$A149&lt;&gt;"TOTAL"),IF(AND('[8]INVESTIGADOR_Grupo Edad'!$BA147&lt;&gt;"",'[8]INVESTIGADOR_Grupo Edad'!$BA147&lt;&gt;0),'[8]INVESTIGADOR_Grupo Edad'!$BA147,""),IF($A149="TOTAL",SUM(INDIRECT("AF4:AF"&amp;ROW()-1)),""))</f>
        <v/>
      </c>
      <c r="AG149" s="3" t="str">
        <f ca="1">IF(AND($A149&lt;&gt;"",$A149&lt;&gt;"TOTAL"),IF(AND('[8]INVESTIGADOR_Grupo Edad'!$BC147&lt;&gt;"",'[8]INVESTIGADOR_Grupo Edad'!$BC147&lt;&gt;0),'[8]INVESTIGADOR_Grupo Edad'!$BC147,""),IF($A149="TOTAL",SUM(INDIRECT("AG4:AG"&amp;ROW()-1)),""))</f>
        <v/>
      </c>
      <c r="AH149" s="3" t="str">
        <f t="shared" ca="1" si="48"/>
        <v/>
      </c>
      <c r="AI149" s="3" t="str">
        <f ca="1">IF(AND($A149&lt;&gt;"",$A149&lt;&gt;"TOTAL"),IF(AND('[8]INVESTIGADOR_Grupo Edad'!$BF147&lt;&gt;"",'[8]INVESTIGADOR_Grupo Edad'!$BF147&lt;&gt;0),'[8]INVESTIGADOR_Grupo Edad'!$BF147,""),IF($A149="TOTAL",SUM(INDIRECT("AI4:AI"&amp;ROW()-1)),""))</f>
        <v/>
      </c>
      <c r="AJ149" s="3" t="str">
        <f ca="1">IF(AND($A149&lt;&gt;"",$A149&lt;&gt;"TOTAL"),IF(AND('[8]INVESTIGADOR_Grupo Edad'!$BH147&lt;&gt;"",'[8]INVESTIGADOR_Grupo Edad'!$BH147&lt;&gt;0),'[8]INVESTIGADOR_Grupo Edad'!$BH147,""),IF($A149="TOTAL",SUM(INDIRECT("AJ4:AJ"&amp;ROW()-1)),""))</f>
        <v/>
      </c>
      <c r="AK149" s="3" t="str">
        <f t="shared" ca="1" si="49"/>
        <v/>
      </c>
      <c r="AL149" s="3" t="str">
        <f ca="1">IF(AND($A149&lt;&gt;"",$A149&lt;&gt;"TOTAL"),IF(AND('[8]INVESTIGADOR_Grupo Edad'!$BK147&lt;&gt;"",'[8]INVESTIGADOR_Grupo Edad'!$BK147&lt;&gt;0),'[8]INVESTIGADOR_Grupo Edad'!$BK147,""),IF($A149="TOTAL",SUM(INDIRECT("AL4:AL"&amp;ROW()-1)),""))</f>
        <v/>
      </c>
      <c r="AM149" s="3" t="str">
        <f ca="1">IF(AND($A149&lt;&gt;"",$A149&lt;&gt;"TOTAL"),IF(AND('[8]INVESTIGADOR_Grupo Edad'!$BM147&lt;&gt;"",'[8]INVESTIGADOR_Grupo Edad'!$BM147&lt;&gt;0),'[8]INVESTIGADOR_Grupo Edad'!$BM147,""),IF($A149="TOTAL",SUM(INDIRECT("AM4:AM"&amp;ROW()-1)),""))</f>
        <v/>
      </c>
      <c r="AN149" s="3" t="str">
        <f t="shared" ca="1" si="50"/>
        <v/>
      </c>
      <c r="AO149" s="3" t="str">
        <f ca="1">IF(AND($A149&lt;&gt;"",$A149&lt;&gt;"TOTAL"),IF(AND('[8]INVESTIGADOR_Grupo Edad'!$BP147&lt;&gt;"",'[8]INVESTIGADOR_Grupo Edad'!$BP147&lt;&gt;0),'[8]INVESTIGADOR_Grupo Edad'!$BP147,""),IF($A149="TOTAL",SUM(INDIRECT("AO4:AO"&amp;ROW()-1)),""))</f>
        <v/>
      </c>
      <c r="AP149" s="3" t="str">
        <f ca="1">IF(AND($A149&lt;&gt;"",$A149&lt;&gt;"TOTAL"),IF(AND('[8]INVESTIGADOR_Grupo Edad'!$BR147&lt;&gt;"",'[8]INVESTIGADOR_Grupo Edad'!$BR147&lt;&gt;0),'[8]INVESTIGADOR_Grupo Edad'!$BR147,""),IF($A149="TOTAL",SUM(INDIRECT("AP4:AP"&amp;ROW()-1)),""))</f>
        <v/>
      </c>
      <c r="AQ149" s="3" t="str">
        <f t="shared" ca="1" si="51"/>
        <v/>
      </c>
      <c r="AR149" s="3" t="str">
        <f ca="1">IF(AND($A149&lt;&gt;"",$A149&lt;&gt;"TOTAL"),IF(AND('[8]INVESTIGADOR_Grupo Edad'!$BU147&lt;&gt;"",'[8]INVESTIGADOR_Grupo Edad'!$BU147&lt;&gt;0),'[8]INVESTIGADOR_Grupo Edad'!$BU147,""),IF($A149="TOTAL",SUM(INDIRECT("AR4:AR"&amp;ROW()-1)),""))</f>
        <v/>
      </c>
      <c r="AS149" s="3" t="str">
        <f ca="1">IF(AND($A149&lt;&gt;"",$A149&lt;&gt;"TOTAL"),IF(AND('[8]INVESTIGADOR_Grupo Edad'!$BW147&lt;&gt;"",'[8]INVESTIGADOR_Grupo Edad'!$BW147&lt;&gt;0),'[8]INVESTIGADOR_Grupo Edad'!$BW147,""),IF($A149="TOTAL",SUM(INDIRECT("AS4:AS"&amp;ROW()-1)),""))</f>
        <v/>
      </c>
      <c r="AT149" s="3" t="str">
        <f t="shared" ca="1" si="52"/>
        <v/>
      </c>
      <c r="AU149" s="3" t="str">
        <f ca="1">IF(AND($A149&lt;&gt;"",$A149&lt;&gt;"TOTAL"),IF(AND('[8]INVESTIGADOR_Grupo Edad'!$BZ147&lt;&gt;"",'[8]INVESTIGADOR_Grupo Edad'!$BZ147&lt;&gt;0),'[8]INVESTIGADOR_Grupo Edad'!$BZ147,""),IF($A149="TOTAL",SUM(INDIRECT("AU4:AU"&amp;ROW()-1)),""))</f>
        <v/>
      </c>
      <c r="AV149" s="3" t="str">
        <f ca="1">IF(AND($A149&lt;&gt;"",$A149&lt;&gt;"TOTAL"),IF(AND('[8]INVESTIGADOR_Grupo Edad'!$CB147&lt;&gt;"",'[8]INVESTIGADOR_Grupo Edad'!$CB147&lt;&gt;0),'[8]INVESTIGADOR_Grupo Edad'!$CB147,""),IF($A149="TOTAL",SUM(INDIRECT("AV4:AV"&amp;ROW()-1)),""))</f>
        <v/>
      </c>
      <c r="AW149" s="3" t="str">
        <f t="shared" ca="1" si="53"/>
        <v/>
      </c>
      <c r="AX149" s="3" t="str">
        <f ca="1">IF(AND($A149&lt;&gt;"",$A149&lt;&gt;"TOTAL"),IF(AND('[8]INVESTIGADOR_Grupo Edad'!$CE147&lt;&gt;"",'[8]INVESTIGADOR_Grupo Edad'!$CE147&lt;&gt;0),'[8]INVESTIGADOR_Grupo Edad'!$CE147,""),IF($A149="TOTAL",SUM(INDIRECT("AX4:AX"&amp;ROW()-1)),""))</f>
        <v/>
      </c>
      <c r="AY149" s="3" t="str">
        <f ca="1">IF(AND($A149&lt;&gt;"",$A149&lt;&gt;"TOTAL"),IF(AND('[8]INVESTIGADOR_Grupo Edad'!$CG147&lt;&gt;"",'[8]INVESTIGADOR_Grupo Edad'!$CG147&lt;&gt;0),'[8]INVESTIGADOR_Grupo Edad'!$CG147,""),IF($A149="TOTAL",SUM(INDIRECT("AY4:AY"&amp;ROW()-1)),""))</f>
        <v/>
      </c>
      <c r="AZ149" s="3" t="str">
        <f t="shared" ca="1" si="54"/>
        <v/>
      </c>
      <c r="BA149" s="3" t="str">
        <f ca="1">IF(AND($A149&lt;&gt;"",$A149&lt;&gt;"TOTAL"),IF(AND('[8]INVESTIGADOR_Grupo Edad'!$CJ147&lt;&gt;"",'[8]INVESTIGADOR_Grupo Edad'!$CJ147&lt;&gt;0),'[8]INVESTIGADOR_Grupo Edad'!$CJ147,""),IF($A149="TOTAL",SUM(INDIRECT("BA4:BA"&amp;ROW()-1)),""))</f>
        <v/>
      </c>
      <c r="BB149" s="3" t="str">
        <f ca="1">IF(AND($A149&lt;&gt;"",$A149&lt;&gt;"TOTAL"),IF(AND('[8]INVESTIGADOR_Grupo Edad'!$CL147&lt;&gt;"",'[8]INVESTIGADOR_Grupo Edad'!$CL147&lt;&gt;0),'[8]INVESTIGADOR_Grupo Edad'!$CL147,""),IF($A149="TOTAL",SUM(INDIRECT("BB4:BB"&amp;ROW()-1)),""))</f>
        <v/>
      </c>
      <c r="BC149" s="3" t="str">
        <f t="shared" ca="1" si="55"/>
        <v/>
      </c>
      <c r="BD149" s="3" t="str">
        <f ca="1">IF(AND($A149&lt;&gt;"",$A149&lt;&gt;"TOTAL"),IF(AND('[8]INVESTIGADOR_Grupo Edad'!$CO147&lt;&gt;"",'[8]INVESTIGADOR_Grupo Edad'!$CO147&lt;&gt;0),'[8]INVESTIGADOR_Grupo Edad'!$CO147,""),IF($A149="TOTAL",SUM(INDIRECT("BD4:BD"&amp;ROW()-1)),""))</f>
        <v/>
      </c>
      <c r="BE149" s="3" t="str">
        <f ca="1">IF(AND($A149&lt;&gt;"",$A149&lt;&gt;"TOTAL"),IF(AND('[8]INVESTIGADOR_Grupo Edad'!$CQ147&lt;&gt;"",'[8]INVESTIGADOR_Grupo Edad'!$CQ147&lt;&gt;0),'[8]INVESTIGADOR_Grupo Edad'!$CQ147,""),IF($A149="TOTAL",SUM(INDIRECT("BE4:BE"&amp;ROW()-1)),""))</f>
        <v/>
      </c>
      <c r="BF149" s="3" t="str">
        <f t="shared" ca="1" si="56"/>
        <v/>
      </c>
    </row>
    <row r="150" spans="1:58" x14ac:dyDescent="0.2">
      <c r="A150" s="25" t="str">
        <f>IF('[8]INVESTIGADOR_Grupo Edad'!$B148&lt;&gt;"",'[8]INVESTIGADOR_Grupo Edad'!$B148,IF(AND('[8]INVESTIGADOR_Grupo Edad'!$B148="",'[8]INVESTIGADOR_Grupo Edad'!$B149="",'[8]INVESTIGADOR_Grupo Edad'!$B147=""),"","TOTAL"))</f>
        <v/>
      </c>
      <c r="B150" s="3" t="str">
        <f ca="1">IF(AND($A150&lt;&gt;"",$A150&lt;&gt;"TOTAL"),IF(AND('[8]INVESTIGADOR_Grupo Edad'!$C148&lt;&gt;"",'[8]INVESTIGADOR_Grupo Edad'!$C148&lt;&gt;0),'[8]INVESTIGADOR_Grupo Edad'!$C148,""),IF($A150="TOTAL",SUM(INDIRECT("B4:B"&amp;ROW()-1)),""))</f>
        <v/>
      </c>
      <c r="C150" s="3" t="str">
        <f ca="1">IF(AND($A150&lt;&gt;"",$A150&lt;&gt;"TOTAL"),IF(AND('[8]INVESTIGADOR_Grupo Edad'!$E148&lt;&gt;"",'[8]INVESTIGADOR_Grupo Edad'!$E148&lt;&gt;0),'[8]INVESTIGADOR_Grupo Edad'!$E148,""),IF($A150="TOTAL",SUM(INDIRECT("C4:C"&amp;ROW()-1)),""))</f>
        <v/>
      </c>
      <c r="D150" s="3" t="str">
        <f t="shared" ca="1" si="38"/>
        <v/>
      </c>
      <c r="E150" s="3" t="str">
        <f ca="1">IF(AND($A150&lt;&gt;"",$A150&lt;&gt;"TOTAL"),IF(AND('[8]INVESTIGADOR_Grupo Edad'!$H148&lt;&gt;"",'[8]INVESTIGADOR_Grupo Edad'!$H148&lt;&gt;0),'[8]INVESTIGADOR_Grupo Edad'!$H148,""),IF($A150="TOTAL",SUM(INDIRECT("E4:E"&amp;ROW()-1)),""))</f>
        <v/>
      </c>
      <c r="F150" s="3" t="str">
        <f ca="1">IF(AND($A150&lt;&gt;"",$A150&lt;&gt;"TOTAL"),IF(AND('[8]INVESTIGADOR_Grupo Edad'!$J148&lt;&gt;"",'[8]INVESTIGADOR_Grupo Edad'!$J148&lt;&gt;0),'[8]INVESTIGADOR_Grupo Edad'!$J148,""),IF($A150="TOTAL",SUM(INDIRECT("F4:F"&amp;ROW()-1)),""))</f>
        <v/>
      </c>
      <c r="G150" s="3" t="str">
        <f t="shared" ca="1" si="39"/>
        <v/>
      </c>
      <c r="H150" s="3" t="str">
        <f ca="1">IF(AND($A150&lt;&gt;"",$A150&lt;&gt;"TOTAL"),IF(AND('[8]INVESTIGADOR_Grupo Edad'!$M148&lt;&gt;"",'[8]INVESTIGADOR_Grupo Edad'!$M148&lt;&gt;0),'[8]INVESTIGADOR_Grupo Edad'!$M148,""),IF($A150="TOTAL",SUM(INDIRECT("H4:H"&amp;ROW()-1)),""))</f>
        <v/>
      </c>
      <c r="I150" s="3" t="str">
        <f ca="1">IF(AND($A150&lt;&gt;"",$A150&lt;&gt;"TOTAL"),IF(AND('[8]INVESTIGADOR_Grupo Edad'!$O148&lt;&gt;"",'[8]INVESTIGADOR_Grupo Edad'!$O148&lt;&gt;0),'[8]INVESTIGADOR_Grupo Edad'!$O148,""),IF($A150="TOTAL",SUM(INDIRECT("I4:I"&amp;ROW()-1)),""))</f>
        <v/>
      </c>
      <c r="J150" s="3" t="str">
        <f t="shared" ca="1" si="40"/>
        <v/>
      </c>
      <c r="K150" s="3" t="str">
        <f ca="1">IF(AND($A150&lt;&gt;"",$A150&lt;&gt;"TOTAL"),IF(AND('[8]INVESTIGADOR_Grupo Edad'!$R148&lt;&gt;"",'[8]INVESTIGADOR_Grupo Edad'!$R148&lt;&gt;0),'[8]INVESTIGADOR_Grupo Edad'!$R148,""),IF($A150="TOTAL",SUM(INDIRECT("K4:K"&amp;ROW()-1)),""))</f>
        <v/>
      </c>
      <c r="L150" s="3" t="str">
        <f ca="1">IF(AND($A150&lt;&gt;"",$A150&lt;&gt;"TOTAL"),IF(AND('[8]INVESTIGADOR_Grupo Edad'!$T148&lt;&gt;"",'[8]INVESTIGADOR_Grupo Edad'!$T148&lt;&gt;0),'[8]INVESTIGADOR_Grupo Edad'!$T148,""),IF($A150="TOTAL",SUM(INDIRECT("L4:L"&amp;ROW()-1)),""))</f>
        <v/>
      </c>
      <c r="M150" s="3" t="str">
        <f t="shared" ca="1" si="41"/>
        <v/>
      </c>
      <c r="N150" s="3" t="str">
        <f ca="1">IF(AND($A150&lt;&gt;"",$A150&lt;&gt;"TOTAL"),IF(AND('[8]INVESTIGADOR_Grupo Edad'!$W148&lt;&gt;"",'[8]INVESTIGADOR_Grupo Edad'!$W148&lt;&gt;0),'[8]INVESTIGADOR_Grupo Edad'!$W148,""),IF($A150="TOTAL",SUM(INDIRECT("N4:N"&amp;ROW()-1)),""))</f>
        <v/>
      </c>
      <c r="O150" s="3" t="str">
        <f ca="1">IF(AND($A150&lt;&gt;"",$A150&lt;&gt;"TOTAL"),IF(AND('[8]INVESTIGADOR_Grupo Edad'!$Y148&lt;&gt;"",'[8]INVESTIGADOR_Grupo Edad'!$Y148&lt;&gt;0),'[8]INVESTIGADOR_Grupo Edad'!$Y148,""),IF($A150="TOTAL",SUM(INDIRECT("O4:O"&amp;ROW()-1)),""))</f>
        <v/>
      </c>
      <c r="P150" s="3" t="str">
        <f t="shared" ca="1" si="42"/>
        <v/>
      </c>
      <c r="Q150" s="3" t="str">
        <f ca="1">IF(AND($A150&lt;&gt;"",$A150&lt;&gt;"TOTAL"),IF(AND('[8]INVESTIGADOR_Grupo Edad'!$AB148&lt;&gt;"",'[8]INVESTIGADOR_Grupo Edad'!$AB148&lt;&gt;0),'[8]INVESTIGADOR_Grupo Edad'!$AB148,""),IF($A150="TOTAL",SUM(INDIRECT("Q4:Q"&amp;ROW()-1)),""))</f>
        <v/>
      </c>
      <c r="R150" s="3" t="str">
        <f ca="1">IF(AND($A150&lt;&gt;"",$A150&lt;&gt;"TOTAL"),IF(AND('[8]INVESTIGADOR_Grupo Edad'!$AD148&lt;&gt;"",'[8]INVESTIGADOR_Grupo Edad'!$AD148&lt;&gt;0),'[8]INVESTIGADOR_Grupo Edad'!$AD148,""),IF($A150="TOTAL",SUM(INDIRECT("R4:R"&amp;ROW()-1)),""))</f>
        <v/>
      </c>
      <c r="S150" s="3" t="str">
        <f t="shared" ca="1" si="43"/>
        <v/>
      </c>
      <c r="T150" s="3" t="str">
        <f ca="1">IF(AND($A150&lt;&gt;"",$A150&lt;&gt;"TOTAL"),IF(AND('[8]INVESTIGADOR_Grupo Edad'!$AG148&lt;&gt;"",'[8]INVESTIGADOR_Grupo Edad'!$AG148&lt;&gt;0),'[8]INVESTIGADOR_Grupo Edad'!$AG148,""),IF($A150="TOTAL",SUM(INDIRECT("T4:T"&amp;ROW()-1)),""))</f>
        <v/>
      </c>
      <c r="U150" s="3" t="str">
        <f ca="1">IF(AND($A150&lt;&gt;"",$A150&lt;&gt;"TOTAL"),IF(AND('[8]INVESTIGADOR_Grupo Edad'!$AI148&lt;&gt;"",'[8]INVESTIGADOR_Grupo Edad'!$AI148&lt;&gt;0),'[8]INVESTIGADOR_Grupo Edad'!$AI148,""),IF($A150="TOTAL",SUM(INDIRECT("U4:U"&amp;ROW()-1)),""))</f>
        <v/>
      </c>
      <c r="V150" s="3" t="str">
        <f t="shared" ca="1" si="44"/>
        <v/>
      </c>
      <c r="W150" s="3" t="str">
        <f ca="1">IF(AND($A150&lt;&gt;"",$A150&lt;&gt;"TOTAL"),IF(AND('[8]INVESTIGADOR_Grupo Edad'!$AL148&lt;&gt;"",'[8]INVESTIGADOR_Grupo Edad'!$AL148&lt;&gt;0),'[8]INVESTIGADOR_Grupo Edad'!$AL148,""),IF($A150="TOTAL",SUM(INDIRECT("W4:W"&amp;ROW()-1)),""))</f>
        <v/>
      </c>
      <c r="X150" s="3" t="str">
        <f ca="1">IF(AND($A150&lt;&gt;"",$A150&lt;&gt;"TOTAL"),IF(AND('[8]INVESTIGADOR_Grupo Edad'!$AN148&lt;&gt;"",'[8]INVESTIGADOR_Grupo Edad'!$AN148&lt;&gt;0),'[8]INVESTIGADOR_Grupo Edad'!$AN148,""),IF($A150="TOTAL",SUM(INDIRECT("X4:X"&amp;ROW()-1)),""))</f>
        <v/>
      </c>
      <c r="Y150" s="3" t="str">
        <f t="shared" ca="1" si="45"/>
        <v/>
      </c>
      <c r="Z150" s="3" t="str">
        <f ca="1">IF(AND($A150&lt;&gt;"",$A150&lt;&gt;"TOTAL"),IF(AND('[8]INVESTIGADOR_Grupo Edad'!$AQ148&lt;&gt;"",'[8]INVESTIGADOR_Grupo Edad'!$AQ148&lt;&gt;0),'[8]INVESTIGADOR_Grupo Edad'!$AQ148,""),IF($A150="TOTAL",SUM(INDIRECT("Z4:Z"&amp;ROW()-1)),""))</f>
        <v/>
      </c>
      <c r="AA150" s="3" t="str">
        <f ca="1">IF(AND($A150&lt;&gt;"",$A150&lt;&gt;"TOTAL"),IF(AND('[8]INVESTIGADOR_Grupo Edad'!$AS148&lt;&gt;"",'[8]INVESTIGADOR_Grupo Edad'!$AS148&lt;&gt;0),'[8]INVESTIGADOR_Grupo Edad'!$AS148,""),IF($A150="TOTAL",SUM(INDIRECT("AA4:AA"&amp;ROW()-1)),""))</f>
        <v/>
      </c>
      <c r="AB150" s="3" t="str">
        <f t="shared" ca="1" si="46"/>
        <v/>
      </c>
      <c r="AC150" s="3" t="str">
        <f ca="1">IF(AND($A150&lt;&gt;"",$A150&lt;&gt;"TOTAL"),IF(AND('[8]INVESTIGADOR_Grupo Edad'!$AV148&lt;&gt;"",'[8]INVESTIGADOR_Grupo Edad'!$AV148&lt;&gt;0),'[8]INVESTIGADOR_Grupo Edad'!$AV148,""),IF($A150="TOTAL",SUM(INDIRECT("AC4:AC"&amp;ROW()-1)),""))</f>
        <v/>
      </c>
      <c r="AD150" s="3" t="str">
        <f ca="1">IF(AND($A150&lt;&gt;"",$A150&lt;&gt;"TOTAL"),IF(AND('[8]INVESTIGADOR_Grupo Edad'!$AX148&lt;&gt;"",'[8]INVESTIGADOR_Grupo Edad'!$AX148&lt;&gt;0),'[8]INVESTIGADOR_Grupo Edad'!$AX148,""),IF($A150="TOTAL",SUM(INDIRECT("AD4:AD"&amp;ROW()-1)),""))</f>
        <v/>
      </c>
      <c r="AE150" s="3" t="str">
        <f t="shared" ca="1" si="47"/>
        <v/>
      </c>
      <c r="AF150" s="3" t="str">
        <f ca="1">IF(AND($A150&lt;&gt;"",$A150&lt;&gt;"TOTAL"),IF(AND('[8]INVESTIGADOR_Grupo Edad'!$BA148&lt;&gt;"",'[8]INVESTIGADOR_Grupo Edad'!$BA148&lt;&gt;0),'[8]INVESTIGADOR_Grupo Edad'!$BA148,""),IF($A150="TOTAL",SUM(INDIRECT("AF4:AF"&amp;ROW()-1)),""))</f>
        <v/>
      </c>
      <c r="AG150" s="3" t="str">
        <f ca="1">IF(AND($A150&lt;&gt;"",$A150&lt;&gt;"TOTAL"),IF(AND('[8]INVESTIGADOR_Grupo Edad'!$BC148&lt;&gt;"",'[8]INVESTIGADOR_Grupo Edad'!$BC148&lt;&gt;0),'[8]INVESTIGADOR_Grupo Edad'!$BC148,""),IF($A150="TOTAL",SUM(INDIRECT("AG4:AG"&amp;ROW()-1)),""))</f>
        <v/>
      </c>
      <c r="AH150" s="3" t="str">
        <f t="shared" ca="1" si="48"/>
        <v/>
      </c>
      <c r="AI150" s="3" t="str">
        <f ca="1">IF(AND($A150&lt;&gt;"",$A150&lt;&gt;"TOTAL"),IF(AND('[8]INVESTIGADOR_Grupo Edad'!$BF148&lt;&gt;"",'[8]INVESTIGADOR_Grupo Edad'!$BF148&lt;&gt;0),'[8]INVESTIGADOR_Grupo Edad'!$BF148,""),IF($A150="TOTAL",SUM(INDIRECT("AI4:AI"&amp;ROW()-1)),""))</f>
        <v/>
      </c>
      <c r="AJ150" s="3" t="str">
        <f ca="1">IF(AND($A150&lt;&gt;"",$A150&lt;&gt;"TOTAL"),IF(AND('[8]INVESTIGADOR_Grupo Edad'!$BH148&lt;&gt;"",'[8]INVESTIGADOR_Grupo Edad'!$BH148&lt;&gt;0),'[8]INVESTIGADOR_Grupo Edad'!$BH148,""),IF($A150="TOTAL",SUM(INDIRECT("AJ4:AJ"&amp;ROW()-1)),""))</f>
        <v/>
      </c>
      <c r="AK150" s="3" t="str">
        <f t="shared" ca="1" si="49"/>
        <v/>
      </c>
      <c r="AL150" s="3" t="str">
        <f ca="1">IF(AND($A150&lt;&gt;"",$A150&lt;&gt;"TOTAL"),IF(AND('[8]INVESTIGADOR_Grupo Edad'!$BK148&lt;&gt;"",'[8]INVESTIGADOR_Grupo Edad'!$BK148&lt;&gt;0),'[8]INVESTIGADOR_Grupo Edad'!$BK148,""),IF($A150="TOTAL",SUM(INDIRECT("AL4:AL"&amp;ROW()-1)),""))</f>
        <v/>
      </c>
      <c r="AM150" s="3" t="str">
        <f ca="1">IF(AND($A150&lt;&gt;"",$A150&lt;&gt;"TOTAL"),IF(AND('[8]INVESTIGADOR_Grupo Edad'!$BM148&lt;&gt;"",'[8]INVESTIGADOR_Grupo Edad'!$BM148&lt;&gt;0),'[8]INVESTIGADOR_Grupo Edad'!$BM148,""),IF($A150="TOTAL",SUM(INDIRECT("AM4:AM"&amp;ROW()-1)),""))</f>
        <v/>
      </c>
      <c r="AN150" s="3" t="str">
        <f t="shared" ca="1" si="50"/>
        <v/>
      </c>
      <c r="AO150" s="3" t="str">
        <f ca="1">IF(AND($A150&lt;&gt;"",$A150&lt;&gt;"TOTAL"),IF(AND('[8]INVESTIGADOR_Grupo Edad'!$BP148&lt;&gt;"",'[8]INVESTIGADOR_Grupo Edad'!$BP148&lt;&gt;0),'[8]INVESTIGADOR_Grupo Edad'!$BP148,""),IF($A150="TOTAL",SUM(INDIRECT("AO4:AO"&amp;ROW()-1)),""))</f>
        <v/>
      </c>
      <c r="AP150" s="3" t="str">
        <f ca="1">IF(AND($A150&lt;&gt;"",$A150&lt;&gt;"TOTAL"),IF(AND('[8]INVESTIGADOR_Grupo Edad'!$BR148&lt;&gt;"",'[8]INVESTIGADOR_Grupo Edad'!$BR148&lt;&gt;0),'[8]INVESTIGADOR_Grupo Edad'!$BR148,""),IF($A150="TOTAL",SUM(INDIRECT("AP4:AP"&amp;ROW()-1)),""))</f>
        <v/>
      </c>
      <c r="AQ150" s="3" t="str">
        <f t="shared" ca="1" si="51"/>
        <v/>
      </c>
      <c r="AR150" s="3" t="str">
        <f ca="1">IF(AND($A150&lt;&gt;"",$A150&lt;&gt;"TOTAL"),IF(AND('[8]INVESTIGADOR_Grupo Edad'!$BU148&lt;&gt;"",'[8]INVESTIGADOR_Grupo Edad'!$BU148&lt;&gt;0),'[8]INVESTIGADOR_Grupo Edad'!$BU148,""),IF($A150="TOTAL",SUM(INDIRECT("AR4:AR"&amp;ROW()-1)),""))</f>
        <v/>
      </c>
      <c r="AS150" s="3" t="str">
        <f ca="1">IF(AND($A150&lt;&gt;"",$A150&lt;&gt;"TOTAL"),IF(AND('[8]INVESTIGADOR_Grupo Edad'!$BW148&lt;&gt;"",'[8]INVESTIGADOR_Grupo Edad'!$BW148&lt;&gt;0),'[8]INVESTIGADOR_Grupo Edad'!$BW148,""),IF($A150="TOTAL",SUM(INDIRECT("AS4:AS"&amp;ROW()-1)),""))</f>
        <v/>
      </c>
      <c r="AT150" s="3" t="str">
        <f t="shared" ca="1" si="52"/>
        <v/>
      </c>
      <c r="AU150" s="3" t="str">
        <f ca="1">IF(AND($A150&lt;&gt;"",$A150&lt;&gt;"TOTAL"),IF(AND('[8]INVESTIGADOR_Grupo Edad'!$BZ148&lt;&gt;"",'[8]INVESTIGADOR_Grupo Edad'!$BZ148&lt;&gt;0),'[8]INVESTIGADOR_Grupo Edad'!$BZ148,""),IF($A150="TOTAL",SUM(INDIRECT("AU4:AU"&amp;ROW()-1)),""))</f>
        <v/>
      </c>
      <c r="AV150" s="3" t="str">
        <f ca="1">IF(AND($A150&lt;&gt;"",$A150&lt;&gt;"TOTAL"),IF(AND('[8]INVESTIGADOR_Grupo Edad'!$CB148&lt;&gt;"",'[8]INVESTIGADOR_Grupo Edad'!$CB148&lt;&gt;0),'[8]INVESTIGADOR_Grupo Edad'!$CB148,""),IF($A150="TOTAL",SUM(INDIRECT("AV4:AV"&amp;ROW()-1)),""))</f>
        <v/>
      </c>
      <c r="AW150" s="3" t="str">
        <f t="shared" ca="1" si="53"/>
        <v/>
      </c>
      <c r="AX150" s="3" t="str">
        <f ca="1">IF(AND($A150&lt;&gt;"",$A150&lt;&gt;"TOTAL"),IF(AND('[8]INVESTIGADOR_Grupo Edad'!$CE148&lt;&gt;"",'[8]INVESTIGADOR_Grupo Edad'!$CE148&lt;&gt;0),'[8]INVESTIGADOR_Grupo Edad'!$CE148,""),IF($A150="TOTAL",SUM(INDIRECT("AX4:AX"&amp;ROW()-1)),""))</f>
        <v/>
      </c>
      <c r="AY150" s="3" t="str">
        <f ca="1">IF(AND($A150&lt;&gt;"",$A150&lt;&gt;"TOTAL"),IF(AND('[8]INVESTIGADOR_Grupo Edad'!$CG148&lt;&gt;"",'[8]INVESTIGADOR_Grupo Edad'!$CG148&lt;&gt;0),'[8]INVESTIGADOR_Grupo Edad'!$CG148,""),IF($A150="TOTAL",SUM(INDIRECT("AY4:AY"&amp;ROW()-1)),""))</f>
        <v/>
      </c>
      <c r="AZ150" s="3" t="str">
        <f t="shared" ca="1" si="54"/>
        <v/>
      </c>
      <c r="BA150" s="3" t="str">
        <f ca="1">IF(AND($A150&lt;&gt;"",$A150&lt;&gt;"TOTAL"),IF(AND('[8]INVESTIGADOR_Grupo Edad'!$CJ148&lt;&gt;"",'[8]INVESTIGADOR_Grupo Edad'!$CJ148&lt;&gt;0),'[8]INVESTIGADOR_Grupo Edad'!$CJ148,""),IF($A150="TOTAL",SUM(INDIRECT("BA4:BA"&amp;ROW()-1)),""))</f>
        <v/>
      </c>
      <c r="BB150" s="3" t="str">
        <f ca="1">IF(AND($A150&lt;&gt;"",$A150&lt;&gt;"TOTAL"),IF(AND('[8]INVESTIGADOR_Grupo Edad'!$CL148&lt;&gt;"",'[8]INVESTIGADOR_Grupo Edad'!$CL148&lt;&gt;0),'[8]INVESTIGADOR_Grupo Edad'!$CL148,""),IF($A150="TOTAL",SUM(INDIRECT("BB4:BB"&amp;ROW()-1)),""))</f>
        <v/>
      </c>
      <c r="BC150" s="3" t="str">
        <f t="shared" ca="1" si="55"/>
        <v/>
      </c>
      <c r="BD150" s="3" t="str">
        <f ca="1">IF(AND($A150&lt;&gt;"",$A150&lt;&gt;"TOTAL"),IF(AND('[8]INVESTIGADOR_Grupo Edad'!$CO148&lt;&gt;"",'[8]INVESTIGADOR_Grupo Edad'!$CO148&lt;&gt;0),'[8]INVESTIGADOR_Grupo Edad'!$CO148,""),IF($A150="TOTAL",SUM(INDIRECT("BD4:BD"&amp;ROW()-1)),""))</f>
        <v/>
      </c>
      <c r="BE150" s="3" t="str">
        <f ca="1">IF(AND($A150&lt;&gt;"",$A150&lt;&gt;"TOTAL"),IF(AND('[8]INVESTIGADOR_Grupo Edad'!$CQ148&lt;&gt;"",'[8]INVESTIGADOR_Grupo Edad'!$CQ148&lt;&gt;0),'[8]INVESTIGADOR_Grupo Edad'!$CQ148,""),IF($A150="TOTAL",SUM(INDIRECT("BE4:BE"&amp;ROW()-1)),""))</f>
        <v/>
      </c>
      <c r="BF150" s="3" t="str">
        <f t="shared" ca="1" si="56"/>
        <v/>
      </c>
    </row>
    <row r="151" spans="1:58" x14ac:dyDescent="0.2">
      <c r="A151" s="25" t="str">
        <f>IF('[8]INVESTIGADOR_Grupo Edad'!$B149&lt;&gt;"",'[8]INVESTIGADOR_Grupo Edad'!$B149,IF(AND('[8]INVESTIGADOR_Grupo Edad'!$B149="",'[8]INVESTIGADOR_Grupo Edad'!$B150="",'[8]INVESTIGADOR_Grupo Edad'!$B148=""),"","TOTAL"))</f>
        <v/>
      </c>
      <c r="B151" s="3" t="str">
        <f ca="1">IF(AND($A151&lt;&gt;"",$A151&lt;&gt;"TOTAL"),IF(AND('[8]INVESTIGADOR_Grupo Edad'!$C149&lt;&gt;"",'[8]INVESTIGADOR_Grupo Edad'!$C149&lt;&gt;0),'[8]INVESTIGADOR_Grupo Edad'!$C149,""),IF($A151="TOTAL",SUM(INDIRECT("B4:B"&amp;ROW()-1)),""))</f>
        <v/>
      </c>
      <c r="C151" s="3" t="str">
        <f ca="1">IF(AND($A151&lt;&gt;"",$A151&lt;&gt;"TOTAL"),IF(AND('[8]INVESTIGADOR_Grupo Edad'!$E149&lt;&gt;"",'[8]INVESTIGADOR_Grupo Edad'!$E149&lt;&gt;0),'[8]INVESTIGADOR_Grupo Edad'!$E149,""),IF($A151="TOTAL",SUM(INDIRECT("C4:C"&amp;ROW()-1)),""))</f>
        <v/>
      </c>
      <c r="D151" s="3" t="str">
        <f t="shared" ca="1" si="38"/>
        <v/>
      </c>
      <c r="E151" s="3" t="str">
        <f ca="1">IF(AND($A151&lt;&gt;"",$A151&lt;&gt;"TOTAL"),IF(AND('[8]INVESTIGADOR_Grupo Edad'!$H149&lt;&gt;"",'[8]INVESTIGADOR_Grupo Edad'!$H149&lt;&gt;0),'[8]INVESTIGADOR_Grupo Edad'!$H149,""),IF($A151="TOTAL",SUM(INDIRECT("E4:E"&amp;ROW()-1)),""))</f>
        <v/>
      </c>
      <c r="F151" s="3" t="str">
        <f ca="1">IF(AND($A151&lt;&gt;"",$A151&lt;&gt;"TOTAL"),IF(AND('[8]INVESTIGADOR_Grupo Edad'!$J149&lt;&gt;"",'[8]INVESTIGADOR_Grupo Edad'!$J149&lt;&gt;0),'[8]INVESTIGADOR_Grupo Edad'!$J149,""),IF($A151="TOTAL",SUM(INDIRECT("F4:F"&amp;ROW()-1)),""))</f>
        <v/>
      </c>
      <c r="G151" s="3" t="str">
        <f t="shared" ca="1" si="39"/>
        <v/>
      </c>
      <c r="H151" s="3" t="str">
        <f ca="1">IF(AND($A151&lt;&gt;"",$A151&lt;&gt;"TOTAL"),IF(AND('[8]INVESTIGADOR_Grupo Edad'!$M149&lt;&gt;"",'[8]INVESTIGADOR_Grupo Edad'!$M149&lt;&gt;0),'[8]INVESTIGADOR_Grupo Edad'!$M149,""),IF($A151="TOTAL",SUM(INDIRECT("H4:H"&amp;ROW()-1)),""))</f>
        <v/>
      </c>
      <c r="I151" s="3" t="str">
        <f ca="1">IF(AND($A151&lt;&gt;"",$A151&lt;&gt;"TOTAL"),IF(AND('[8]INVESTIGADOR_Grupo Edad'!$O149&lt;&gt;"",'[8]INVESTIGADOR_Grupo Edad'!$O149&lt;&gt;0),'[8]INVESTIGADOR_Grupo Edad'!$O149,""),IF($A151="TOTAL",SUM(INDIRECT("I4:I"&amp;ROW()-1)),""))</f>
        <v/>
      </c>
      <c r="J151" s="3" t="str">
        <f t="shared" ca="1" si="40"/>
        <v/>
      </c>
      <c r="K151" s="3" t="str">
        <f ca="1">IF(AND($A151&lt;&gt;"",$A151&lt;&gt;"TOTAL"),IF(AND('[8]INVESTIGADOR_Grupo Edad'!$R149&lt;&gt;"",'[8]INVESTIGADOR_Grupo Edad'!$R149&lt;&gt;0),'[8]INVESTIGADOR_Grupo Edad'!$R149,""),IF($A151="TOTAL",SUM(INDIRECT("K4:K"&amp;ROW()-1)),""))</f>
        <v/>
      </c>
      <c r="L151" s="3" t="str">
        <f ca="1">IF(AND($A151&lt;&gt;"",$A151&lt;&gt;"TOTAL"),IF(AND('[8]INVESTIGADOR_Grupo Edad'!$T149&lt;&gt;"",'[8]INVESTIGADOR_Grupo Edad'!$T149&lt;&gt;0),'[8]INVESTIGADOR_Grupo Edad'!$T149,""),IF($A151="TOTAL",SUM(INDIRECT("L4:L"&amp;ROW()-1)),""))</f>
        <v/>
      </c>
      <c r="M151" s="3" t="str">
        <f t="shared" ca="1" si="41"/>
        <v/>
      </c>
      <c r="N151" s="3" t="str">
        <f ca="1">IF(AND($A151&lt;&gt;"",$A151&lt;&gt;"TOTAL"),IF(AND('[8]INVESTIGADOR_Grupo Edad'!$W149&lt;&gt;"",'[8]INVESTIGADOR_Grupo Edad'!$W149&lt;&gt;0),'[8]INVESTIGADOR_Grupo Edad'!$W149,""),IF($A151="TOTAL",SUM(INDIRECT("N4:N"&amp;ROW()-1)),""))</f>
        <v/>
      </c>
      <c r="O151" s="3" t="str">
        <f ca="1">IF(AND($A151&lt;&gt;"",$A151&lt;&gt;"TOTAL"),IF(AND('[8]INVESTIGADOR_Grupo Edad'!$Y149&lt;&gt;"",'[8]INVESTIGADOR_Grupo Edad'!$Y149&lt;&gt;0),'[8]INVESTIGADOR_Grupo Edad'!$Y149,""),IF($A151="TOTAL",SUM(INDIRECT("O4:O"&amp;ROW()-1)),""))</f>
        <v/>
      </c>
      <c r="P151" s="3" t="str">
        <f t="shared" ca="1" si="42"/>
        <v/>
      </c>
      <c r="Q151" s="3" t="str">
        <f ca="1">IF(AND($A151&lt;&gt;"",$A151&lt;&gt;"TOTAL"),IF(AND('[8]INVESTIGADOR_Grupo Edad'!$AB149&lt;&gt;"",'[8]INVESTIGADOR_Grupo Edad'!$AB149&lt;&gt;0),'[8]INVESTIGADOR_Grupo Edad'!$AB149,""),IF($A151="TOTAL",SUM(INDIRECT("Q4:Q"&amp;ROW()-1)),""))</f>
        <v/>
      </c>
      <c r="R151" s="3" t="str">
        <f ca="1">IF(AND($A151&lt;&gt;"",$A151&lt;&gt;"TOTAL"),IF(AND('[8]INVESTIGADOR_Grupo Edad'!$AD149&lt;&gt;"",'[8]INVESTIGADOR_Grupo Edad'!$AD149&lt;&gt;0),'[8]INVESTIGADOR_Grupo Edad'!$AD149,""),IF($A151="TOTAL",SUM(INDIRECT("R4:R"&amp;ROW()-1)),""))</f>
        <v/>
      </c>
      <c r="S151" s="3" t="str">
        <f t="shared" ca="1" si="43"/>
        <v/>
      </c>
      <c r="T151" s="3" t="str">
        <f ca="1">IF(AND($A151&lt;&gt;"",$A151&lt;&gt;"TOTAL"),IF(AND('[8]INVESTIGADOR_Grupo Edad'!$AG149&lt;&gt;"",'[8]INVESTIGADOR_Grupo Edad'!$AG149&lt;&gt;0),'[8]INVESTIGADOR_Grupo Edad'!$AG149,""),IF($A151="TOTAL",SUM(INDIRECT("T4:T"&amp;ROW()-1)),""))</f>
        <v/>
      </c>
      <c r="U151" s="3" t="str">
        <f ca="1">IF(AND($A151&lt;&gt;"",$A151&lt;&gt;"TOTAL"),IF(AND('[8]INVESTIGADOR_Grupo Edad'!$AI149&lt;&gt;"",'[8]INVESTIGADOR_Grupo Edad'!$AI149&lt;&gt;0),'[8]INVESTIGADOR_Grupo Edad'!$AI149,""),IF($A151="TOTAL",SUM(INDIRECT("U4:U"&amp;ROW()-1)),""))</f>
        <v/>
      </c>
      <c r="V151" s="3" t="str">
        <f t="shared" ca="1" si="44"/>
        <v/>
      </c>
      <c r="W151" s="3" t="str">
        <f ca="1">IF(AND($A151&lt;&gt;"",$A151&lt;&gt;"TOTAL"),IF(AND('[8]INVESTIGADOR_Grupo Edad'!$AL149&lt;&gt;"",'[8]INVESTIGADOR_Grupo Edad'!$AL149&lt;&gt;0),'[8]INVESTIGADOR_Grupo Edad'!$AL149,""),IF($A151="TOTAL",SUM(INDIRECT("W4:W"&amp;ROW()-1)),""))</f>
        <v/>
      </c>
      <c r="X151" s="3" t="str">
        <f ca="1">IF(AND($A151&lt;&gt;"",$A151&lt;&gt;"TOTAL"),IF(AND('[8]INVESTIGADOR_Grupo Edad'!$AN149&lt;&gt;"",'[8]INVESTIGADOR_Grupo Edad'!$AN149&lt;&gt;0),'[8]INVESTIGADOR_Grupo Edad'!$AN149,""),IF($A151="TOTAL",SUM(INDIRECT("X4:X"&amp;ROW()-1)),""))</f>
        <v/>
      </c>
      <c r="Y151" s="3" t="str">
        <f t="shared" ca="1" si="45"/>
        <v/>
      </c>
      <c r="Z151" s="3" t="str">
        <f ca="1">IF(AND($A151&lt;&gt;"",$A151&lt;&gt;"TOTAL"),IF(AND('[8]INVESTIGADOR_Grupo Edad'!$AQ149&lt;&gt;"",'[8]INVESTIGADOR_Grupo Edad'!$AQ149&lt;&gt;0),'[8]INVESTIGADOR_Grupo Edad'!$AQ149,""),IF($A151="TOTAL",SUM(INDIRECT("Z4:Z"&amp;ROW()-1)),""))</f>
        <v/>
      </c>
      <c r="AA151" s="3" t="str">
        <f ca="1">IF(AND($A151&lt;&gt;"",$A151&lt;&gt;"TOTAL"),IF(AND('[8]INVESTIGADOR_Grupo Edad'!$AS149&lt;&gt;"",'[8]INVESTIGADOR_Grupo Edad'!$AS149&lt;&gt;0),'[8]INVESTIGADOR_Grupo Edad'!$AS149,""),IF($A151="TOTAL",SUM(INDIRECT("AA4:AA"&amp;ROW()-1)),""))</f>
        <v/>
      </c>
      <c r="AB151" s="3" t="str">
        <f t="shared" ca="1" si="46"/>
        <v/>
      </c>
      <c r="AC151" s="3" t="str">
        <f ca="1">IF(AND($A151&lt;&gt;"",$A151&lt;&gt;"TOTAL"),IF(AND('[8]INVESTIGADOR_Grupo Edad'!$AV149&lt;&gt;"",'[8]INVESTIGADOR_Grupo Edad'!$AV149&lt;&gt;0),'[8]INVESTIGADOR_Grupo Edad'!$AV149,""),IF($A151="TOTAL",SUM(INDIRECT("AC4:AC"&amp;ROW()-1)),""))</f>
        <v/>
      </c>
      <c r="AD151" s="3" t="str">
        <f ca="1">IF(AND($A151&lt;&gt;"",$A151&lt;&gt;"TOTAL"),IF(AND('[8]INVESTIGADOR_Grupo Edad'!$AX149&lt;&gt;"",'[8]INVESTIGADOR_Grupo Edad'!$AX149&lt;&gt;0),'[8]INVESTIGADOR_Grupo Edad'!$AX149,""),IF($A151="TOTAL",SUM(INDIRECT("AD4:AD"&amp;ROW()-1)),""))</f>
        <v/>
      </c>
      <c r="AE151" s="3" t="str">
        <f t="shared" ca="1" si="47"/>
        <v/>
      </c>
      <c r="AF151" s="3" t="str">
        <f ca="1">IF(AND($A151&lt;&gt;"",$A151&lt;&gt;"TOTAL"),IF(AND('[8]INVESTIGADOR_Grupo Edad'!$BA149&lt;&gt;"",'[8]INVESTIGADOR_Grupo Edad'!$BA149&lt;&gt;0),'[8]INVESTIGADOR_Grupo Edad'!$BA149,""),IF($A151="TOTAL",SUM(INDIRECT("AF4:AF"&amp;ROW()-1)),""))</f>
        <v/>
      </c>
      <c r="AG151" s="3" t="str">
        <f ca="1">IF(AND($A151&lt;&gt;"",$A151&lt;&gt;"TOTAL"),IF(AND('[8]INVESTIGADOR_Grupo Edad'!$BC149&lt;&gt;"",'[8]INVESTIGADOR_Grupo Edad'!$BC149&lt;&gt;0),'[8]INVESTIGADOR_Grupo Edad'!$BC149,""),IF($A151="TOTAL",SUM(INDIRECT("AG4:AG"&amp;ROW()-1)),""))</f>
        <v/>
      </c>
      <c r="AH151" s="3" t="str">
        <f t="shared" ca="1" si="48"/>
        <v/>
      </c>
      <c r="AI151" s="3" t="str">
        <f ca="1">IF(AND($A151&lt;&gt;"",$A151&lt;&gt;"TOTAL"),IF(AND('[8]INVESTIGADOR_Grupo Edad'!$BF149&lt;&gt;"",'[8]INVESTIGADOR_Grupo Edad'!$BF149&lt;&gt;0),'[8]INVESTIGADOR_Grupo Edad'!$BF149,""),IF($A151="TOTAL",SUM(INDIRECT("AI4:AI"&amp;ROW()-1)),""))</f>
        <v/>
      </c>
      <c r="AJ151" s="3" t="str">
        <f ca="1">IF(AND($A151&lt;&gt;"",$A151&lt;&gt;"TOTAL"),IF(AND('[8]INVESTIGADOR_Grupo Edad'!$BH149&lt;&gt;"",'[8]INVESTIGADOR_Grupo Edad'!$BH149&lt;&gt;0),'[8]INVESTIGADOR_Grupo Edad'!$BH149,""),IF($A151="TOTAL",SUM(INDIRECT("AJ4:AJ"&amp;ROW()-1)),""))</f>
        <v/>
      </c>
      <c r="AK151" s="3" t="str">
        <f t="shared" ca="1" si="49"/>
        <v/>
      </c>
      <c r="AL151" s="3" t="str">
        <f ca="1">IF(AND($A151&lt;&gt;"",$A151&lt;&gt;"TOTAL"),IF(AND('[8]INVESTIGADOR_Grupo Edad'!$BK149&lt;&gt;"",'[8]INVESTIGADOR_Grupo Edad'!$BK149&lt;&gt;0),'[8]INVESTIGADOR_Grupo Edad'!$BK149,""),IF($A151="TOTAL",SUM(INDIRECT("AL4:AL"&amp;ROW()-1)),""))</f>
        <v/>
      </c>
      <c r="AM151" s="3" t="str">
        <f ca="1">IF(AND($A151&lt;&gt;"",$A151&lt;&gt;"TOTAL"),IF(AND('[8]INVESTIGADOR_Grupo Edad'!$BM149&lt;&gt;"",'[8]INVESTIGADOR_Grupo Edad'!$BM149&lt;&gt;0),'[8]INVESTIGADOR_Grupo Edad'!$BM149,""),IF($A151="TOTAL",SUM(INDIRECT("AM4:AM"&amp;ROW()-1)),""))</f>
        <v/>
      </c>
      <c r="AN151" s="3" t="str">
        <f t="shared" ca="1" si="50"/>
        <v/>
      </c>
      <c r="AO151" s="3" t="str">
        <f ca="1">IF(AND($A151&lt;&gt;"",$A151&lt;&gt;"TOTAL"),IF(AND('[8]INVESTIGADOR_Grupo Edad'!$BP149&lt;&gt;"",'[8]INVESTIGADOR_Grupo Edad'!$BP149&lt;&gt;0),'[8]INVESTIGADOR_Grupo Edad'!$BP149,""),IF($A151="TOTAL",SUM(INDIRECT("AO4:AO"&amp;ROW()-1)),""))</f>
        <v/>
      </c>
      <c r="AP151" s="3" t="str">
        <f ca="1">IF(AND($A151&lt;&gt;"",$A151&lt;&gt;"TOTAL"),IF(AND('[8]INVESTIGADOR_Grupo Edad'!$BR149&lt;&gt;"",'[8]INVESTIGADOR_Grupo Edad'!$BR149&lt;&gt;0),'[8]INVESTIGADOR_Grupo Edad'!$BR149,""),IF($A151="TOTAL",SUM(INDIRECT("AP4:AP"&amp;ROW()-1)),""))</f>
        <v/>
      </c>
      <c r="AQ151" s="3" t="str">
        <f t="shared" ca="1" si="51"/>
        <v/>
      </c>
      <c r="AR151" s="3" t="str">
        <f ca="1">IF(AND($A151&lt;&gt;"",$A151&lt;&gt;"TOTAL"),IF(AND('[8]INVESTIGADOR_Grupo Edad'!$BU149&lt;&gt;"",'[8]INVESTIGADOR_Grupo Edad'!$BU149&lt;&gt;0),'[8]INVESTIGADOR_Grupo Edad'!$BU149,""),IF($A151="TOTAL",SUM(INDIRECT("AR4:AR"&amp;ROW()-1)),""))</f>
        <v/>
      </c>
      <c r="AS151" s="3" t="str">
        <f ca="1">IF(AND($A151&lt;&gt;"",$A151&lt;&gt;"TOTAL"),IF(AND('[8]INVESTIGADOR_Grupo Edad'!$BW149&lt;&gt;"",'[8]INVESTIGADOR_Grupo Edad'!$BW149&lt;&gt;0),'[8]INVESTIGADOR_Grupo Edad'!$BW149,""),IF($A151="TOTAL",SUM(INDIRECT("AS4:AS"&amp;ROW()-1)),""))</f>
        <v/>
      </c>
      <c r="AT151" s="3" t="str">
        <f t="shared" ca="1" si="52"/>
        <v/>
      </c>
      <c r="AU151" s="3" t="str">
        <f ca="1">IF(AND($A151&lt;&gt;"",$A151&lt;&gt;"TOTAL"),IF(AND('[8]INVESTIGADOR_Grupo Edad'!$BZ149&lt;&gt;"",'[8]INVESTIGADOR_Grupo Edad'!$BZ149&lt;&gt;0),'[8]INVESTIGADOR_Grupo Edad'!$BZ149,""),IF($A151="TOTAL",SUM(INDIRECT("AU4:AU"&amp;ROW()-1)),""))</f>
        <v/>
      </c>
      <c r="AV151" s="3" t="str">
        <f ca="1">IF(AND($A151&lt;&gt;"",$A151&lt;&gt;"TOTAL"),IF(AND('[8]INVESTIGADOR_Grupo Edad'!$CB149&lt;&gt;"",'[8]INVESTIGADOR_Grupo Edad'!$CB149&lt;&gt;0),'[8]INVESTIGADOR_Grupo Edad'!$CB149,""),IF($A151="TOTAL",SUM(INDIRECT("AV4:AV"&amp;ROW()-1)),""))</f>
        <v/>
      </c>
      <c r="AW151" s="3" t="str">
        <f t="shared" ca="1" si="53"/>
        <v/>
      </c>
      <c r="AX151" s="3" t="str">
        <f ca="1">IF(AND($A151&lt;&gt;"",$A151&lt;&gt;"TOTAL"),IF(AND('[8]INVESTIGADOR_Grupo Edad'!$CE149&lt;&gt;"",'[8]INVESTIGADOR_Grupo Edad'!$CE149&lt;&gt;0),'[8]INVESTIGADOR_Grupo Edad'!$CE149,""),IF($A151="TOTAL",SUM(INDIRECT("AX4:AX"&amp;ROW()-1)),""))</f>
        <v/>
      </c>
      <c r="AY151" s="3" t="str">
        <f ca="1">IF(AND($A151&lt;&gt;"",$A151&lt;&gt;"TOTAL"),IF(AND('[8]INVESTIGADOR_Grupo Edad'!$CG149&lt;&gt;"",'[8]INVESTIGADOR_Grupo Edad'!$CG149&lt;&gt;0),'[8]INVESTIGADOR_Grupo Edad'!$CG149,""),IF($A151="TOTAL",SUM(INDIRECT("AY4:AY"&amp;ROW()-1)),""))</f>
        <v/>
      </c>
      <c r="AZ151" s="3" t="str">
        <f t="shared" ca="1" si="54"/>
        <v/>
      </c>
      <c r="BA151" s="3" t="str">
        <f ca="1">IF(AND($A151&lt;&gt;"",$A151&lt;&gt;"TOTAL"),IF(AND('[8]INVESTIGADOR_Grupo Edad'!$CJ149&lt;&gt;"",'[8]INVESTIGADOR_Grupo Edad'!$CJ149&lt;&gt;0),'[8]INVESTIGADOR_Grupo Edad'!$CJ149,""),IF($A151="TOTAL",SUM(INDIRECT("BA4:BA"&amp;ROW()-1)),""))</f>
        <v/>
      </c>
      <c r="BB151" s="3" t="str">
        <f ca="1">IF(AND($A151&lt;&gt;"",$A151&lt;&gt;"TOTAL"),IF(AND('[8]INVESTIGADOR_Grupo Edad'!$CL149&lt;&gt;"",'[8]INVESTIGADOR_Grupo Edad'!$CL149&lt;&gt;0),'[8]INVESTIGADOR_Grupo Edad'!$CL149,""),IF($A151="TOTAL",SUM(INDIRECT("BB4:BB"&amp;ROW()-1)),""))</f>
        <v/>
      </c>
      <c r="BC151" s="3" t="str">
        <f t="shared" ca="1" si="55"/>
        <v/>
      </c>
      <c r="BD151" s="3" t="str">
        <f ca="1">IF(AND($A151&lt;&gt;"",$A151&lt;&gt;"TOTAL"),IF(AND('[8]INVESTIGADOR_Grupo Edad'!$CO149&lt;&gt;"",'[8]INVESTIGADOR_Grupo Edad'!$CO149&lt;&gt;0),'[8]INVESTIGADOR_Grupo Edad'!$CO149,""),IF($A151="TOTAL",SUM(INDIRECT("BD4:BD"&amp;ROW()-1)),""))</f>
        <v/>
      </c>
      <c r="BE151" s="3" t="str">
        <f ca="1">IF(AND($A151&lt;&gt;"",$A151&lt;&gt;"TOTAL"),IF(AND('[8]INVESTIGADOR_Grupo Edad'!$CQ149&lt;&gt;"",'[8]INVESTIGADOR_Grupo Edad'!$CQ149&lt;&gt;0),'[8]INVESTIGADOR_Grupo Edad'!$CQ149,""),IF($A151="TOTAL",SUM(INDIRECT("BE4:BE"&amp;ROW()-1)),""))</f>
        <v/>
      </c>
      <c r="BF151" s="3" t="str">
        <f t="shared" ca="1" si="56"/>
        <v/>
      </c>
    </row>
    <row r="152" spans="1:58" x14ac:dyDescent="0.2">
      <c r="A152" s="25" t="str">
        <f>IF('[8]INVESTIGADOR_Grupo Edad'!$B150&lt;&gt;"",'[8]INVESTIGADOR_Grupo Edad'!$B150,IF(AND('[8]INVESTIGADOR_Grupo Edad'!$B150="",'[8]INVESTIGADOR_Grupo Edad'!$B151="",'[8]INVESTIGADOR_Grupo Edad'!$B149=""),"","TOTAL"))</f>
        <v/>
      </c>
      <c r="B152" s="3" t="str">
        <f ca="1">IF(AND($A152&lt;&gt;"",$A152&lt;&gt;"TOTAL"),IF(AND('[8]INVESTIGADOR_Grupo Edad'!$C150&lt;&gt;"",'[8]INVESTIGADOR_Grupo Edad'!$C150&lt;&gt;0),'[8]INVESTIGADOR_Grupo Edad'!$C150,""),IF($A152="TOTAL",SUM(INDIRECT("B4:B"&amp;ROW()-1)),""))</f>
        <v/>
      </c>
      <c r="C152" s="3" t="str">
        <f ca="1">IF(AND($A152&lt;&gt;"",$A152&lt;&gt;"TOTAL"),IF(AND('[8]INVESTIGADOR_Grupo Edad'!$E150&lt;&gt;"",'[8]INVESTIGADOR_Grupo Edad'!$E150&lt;&gt;0),'[8]INVESTIGADOR_Grupo Edad'!$E150,""),IF($A152="TOTAL",SUM(INDIRECT("C4:C"&amp;ROW()-1)),""))</f>
        <v/>
      </c>
      <c r="D152" s="3" t="str">
        <f t="shared" ca="1" si="38"/>
        <v/>
      </c>
      <c r="E152" s="3" t="str">
        <f ca="1">IF(AND($A152&lt;&gt;"",$A152&lt;&gt;"TOTAL"),IF(AND('[8]INVESTIGADOR_Grupo Edad'!$H150&lt;&gt;"",'[8]INVESTIGADOR_Grupo Edad'!$H150&lt;&gt;0),'[8]INVESTIGADOR_Grupo Edad'!$H150,""),IF($A152="TOTAL",SUM(INDIRECT("E4:E"&amp;ROW()-1)),""))</f>
        <v/>
      </c>
      <c r="F152" s="3" t="str">
        <f ca="1">IF(AND($A152&lt;&gt;"",$A152&lt;&gt;"TOTAL"),IF(AND('[8]INVESTIGADOR_Grupo Edad'!$J150&lt;&gt;"",'[8]INVESTIGADOR_Grupo Edad'!$J150&lt;&gt;0),'[8]INVESTIGADOR_Grupo Edad'!$J150,""),IF($A152="TOTAL",SUM(INDIRECT("F4:F"&amp;ROW()-1)),""))</f>
        <v/>
      </c>
      <c r="G152" s="3" t="str">
        <f t="shared" ca="1" si="39"/>
        <v/>
      </c>
      <c r="H152" s="3" t="str">
        <f ca="1">IF(AND($A152&lt;&gt;"",$A152&lt;&gt;"TOTAL"),IF(AND('[8]INVESTIGADOR_Grupo Edad'!$M150&lt;&gt;"",'[8]INVESTIGADOR_Grupo Edad'!$M150&lt;&gt;0),'[8]INVESTIGADOR_Grupo Edad'!$M150,""),IF($A152="TOTAL",SUM(INDIRECT("H4:H"&amp;ROW()-1)),""))</f>
        <v/>
      </c>
      <c r="I152" s="3" t="str">
        <f ca="1">IF(AND($A152&lt;&gt;"",$A152&lt;&gt;"TOTAL"),IF(AND('[8]INVESTIGADOR_Grupo Edad'!$O150&lt;&gt;"",'[8]INVESTIGADOR_Grupo Edad'!$O150&lt;&gt;0),'[8]INVESTIGADOR_Grupo Edad'!$O150,""),IF($A152="TOTAL",SUM(INDIRECT("I4:I"&amp;ROW()-1)),""))</f>
        <v/>
      </c>
      <c r="J152" s="3" t="str">
        <f t="shared" ca="1" si="40"/>
        <v/>
      </c>
      <c r="K152" s="3" t="str">
        <f ca="1">IF(AND($A152&lt;&gt;"",$A152&lt;&gt;"TOTAL"),IF(AND('[8]INVESTIGADOR_Grupo Edad'!$R150&lt;&gt;"",'[8]INVESTIGADOR_Grupo Edad'!$R150&lt;&gt;0),'[8]INVESTIGADOR_Grupo Edad'!$R150,""),IF($A152="TOTAL",SUM(INDIRECT("K4:K"&amp;ROW()-1)),""))</f>
        <v/>
      </c>
      <c r="L152" s="3" t="str">
        <f ca="1">IF(AND($A152&lt;&gt;"",$A152&lt;&gt;"TOTAL"),IF(AND('[8]INVESTIGADOR_Grupo Edad'!$T150&lt;&gt;"",'[8]INVESTIGADOR_Grupo Edad'!$T150&lt;&gt;0),'[8]INVESTIGADOR_Grupo Edad'!$T150,""),IF($A152="TOTAL",SUM(INDIRECT("L4:L"&amp;ROW()-1)),""))</f>
        <v/>
      </c>
      <c r="M152" s="3" t="str">
        <f t="shared" ca="1" si="41"/>
        <v/>
      </c>
      <c r="N152" s="3" t="str">
        <f ca="1">IF(AND($A152&lt;&gt;"",$A152&lt;&gt;"TOTAL"),IF(AND('[8]INVESTIGADOR_Grupo Edad'!$W150&lt;&gt;"",'[8]INVESTIGADOR_Grupo Edad'!$W150&lt;&gt;0),'[8]INVESTIGADOR_Grupo Edad'!$W150,""),IF($A152="TOTAL",SUM(INDIRECT("N4:N"&amp;ROW()-1)),""))</f>
        <v/>
      </c>
      <c r="O152" s="3" t="str">
        <f ca="1">IF(AND($A152&lt;&gt;"",$A152&lt;&gt;"TOTAL"),IF(AND('[8]INVESTIGADOR_Grupo Edad'!$Y150&lt;&gt;"",'[8]INVESTIGADOR_Grupo Edad'!$Y150&lt;&gt;0),'[8]INVESTIGADOR_Grupo Edad'!$Y150,""),IF($A152="TOTAL",SUM(INDIRECT("O4:O"&amp;ROW()-1)),""))</f>
        <v/>
      </c>
      <c r="P152" s="3" t="str">
        <f t="shared" ca="1" si="42"/>
        <v/>
      </c>
      <c r="Q152" s="3" t="str">
        <f ca="1">IF(AND($A152&lt;&gt;"",$A152&lt;&gt;"TOTAL"),IF(AND('[8]INVESTIGADOR_Grupo Edad'!$AB150&lt;&gt;"",'[8]INVESTIGADOR_Grupo Edad'!$AB150&lt;&gt;0),'[8]INVESTIGADOR_Grupo Edad'!$AB150,""),IF($A152="TOTAL",SUM(INDIRECT("Q4:Q"&amp;ROW()-1)),""))</f>
        <v/>
      </c>
      <c r="R152" s="3" t="str">
        <f ca="1">IF(AND($A152&lt;&gt;"",$A152&lt;&gt;"TOTAL"),IF(AND('[8]INVESTIGADOR_Grupo Edad'!$AD150&lt;&gt;"",'[8]INVESTIGADOR_Grupo Edad'!$AD150&lt;&gt;0),'[8]INVESTIGADOR_Grupo Edad'!$AD150,""),IF($A152="TOTAL",SUM(INDIRECT("R4:R"&amp;ROW()-1)),""))</f>
        <v/>
      </c>
      <c r="S152" s="3" t="str">
        <f t="shared" ca="1" si="43"/>
        <v/>
      </c>
      <c r="T152" s="3" t="str">
        <f ca="1">IF(AND($A152&lt;&gt;"",$A152&lt;&gt;"TOTAL"),IF(AND('[8]INVESTIGADOR_Grupo Edad'!$AG150&lt;&gt;"",'[8]INVESTIGADOR_Grupo Edad'!$AG150&lt;&gt;0),'[8]INVESTIGADOR_Grupo Edad'!$AG150,""),IF($A152="TOTAL",SUM(INDIRECT("T4:T"&amp;ROW()-1)),""))</f>
        <v/>
      </c>
      <c r="U152" s="3" t="str">
        <f ca="1">IF(AND($A152&lt;&gt;"",$A152&lt;&gt;"TOTAL"),IF(AND('[8]INVESTIGADOR_Grupo Edad'!$AI150&lt;&gt;"",'[8]INVESTIGADOR_Grupo Edad'!$AI150&lt;&gt;0),'[8]INVESTIGADOR_Grupo Edad'!$AI150,""),IF($A152="TOTAL",SUM(INDIRECT("U4:U"&amp;ROW()-1)),""))</f>
        <v/>
      </c>
      <c r="V152" s="3" t="str">
        <f t="shared" ca="1" si="44"/>
        <v/>
      </c>
      <c r="W152" s="3" t="str">
        <f ca="1">IF(AND($A152&lt;&gt;"",$A152&lt;&gt;"TOTAL"),IF(AND('[8]INVESTIGADOR_Grupo Edad'!$AL150&lt;&gt;"",'[8]INVESTIGADOR_Grupo Edad'!$AL150&lt;&gt;0),'[8]INVESTIGADOR_Grupo Edad'!$AL150,""),IF($A152="TOTAL",SUM(INDIRECT("W4:W"&amp;ROW()-1)),""))</f>
        <v/>
      </c>
      <c r="X152" s="3" t="str">
        <f ca="1">IF(AND($A152&lt;&gt;"",$A152&lt;&gt;"TOTAL"),IF(AND('[8]INVESTIGADOR_Grupo Edad'!$AN150&lt;&gt;"",'[8]INVESTIGADOR_Grupo Edad'!$AN150&lt;&gt;0),'[8]INVESTIGADOR_Grupo Edad'!$AN150,""),IF($A152="TOTAL",SUM(INDIRECT("X4:X"&amp;ROW()-1)),""))</f>
        <v/>
      </c>
      <c r="Y152" s="3" t="str">
        <f t="shared" ca="1" si="45"/>
        <v/>
      </c>
      <c r="Z152" s="3" t="str">
        <f ca="1">IF(AND($A152&lt;&gt;"",$A152&lt;&gt;"TOTAL"),IF(AND('[8]INVESTIGADOR_Grupo Edad'!$AQ150&lt;&gt;"",'[8]INVESTIGADOR_Grupo Edad'!$AQ150&lt;&gt;0),'[8]INVESTIGADOR_Grupo Edad'!$AQ150,""),IF($A152="TOTAL",SUM(INDIRECT("Z4:Z"&amp;ROW()-1)),""))</f>
        <v/>
      </c>
      <c r="AA152" s="3" t="str">
        <f ca="1">IF(AND($A152&lt;&gt;"",$A152&lt;&gt;"TOTAL"),IF(AND('[8]INVESTIGADOR_Grupo Edad'!$AS150&lt;&gt;"",'[8]INVESTIGADOR_Grupo Edad'!$AS150&lt;&gt;0),'[8]INVESTIGADOR_Grupo Edad'!$AS150,""),IF($A152="TOTAL",SUM(INDIRECT("AA4:AA"&amp;ROW()-1)),""))</f>
        <v/>
      </c>
      <c r="AB152" s="3" t="str">
        <f t="shared" ca="1" si="46"/>
        <v/>
      </c>
      <c r="AC152" s="3" t="str">
        <f ca="1">IF(AND($A152&lt;&gt;"",$A152&lt;&gt;"TOTAL"),IF(AND('[8]INVESTIGADOR_Grupo Edad'!$AV150&lt;&gt;"",'[8]INVESTIGADOR_Grupo Edad'!$AV150&lt;&gt;0),'[8]INVESTIGADOR_Grupo Edad'!$AV150,""),IF($A152="TOTAL",SUM(INDIRECT("AC4:AC"&amp;ROW()-1)),""))</f>
        <v/>
      </c>
      <c r="AD152" s="3" t="str">
        <f ca="1">IF(AND($A152&lt;&gt;"",$A152&lt;&gt;"TOTAL"),IF(AND('[8]INVESTIGADOR_Grupo Edad'!$AX150&lt;&gt;"",'[8]INVESTIGADOR_Grupo Edad'!$AX150&lt;&gt;0),'[8]INVESTIGADOR_Grupo Edad'!$AX150,""),IF($A152="TOTAL",SUM(INDIRECT("AD4:AD"&amp;ROW()-1)),""))</f>
        <v/>
      </c>
      <c r="AE152" s="3" t="str">
        <f t="shared" ca="1" si="47"/>
        <v/>
      </c>
      <c r="AF152" s="3" t="str">
        <f ca="1">IF(AND($A152&lt;&gt;"",$A152&lt;&gt;"TOTAL"),IF(AND('[8]INVESTIGADOR_Grupo Edad'!$BA150&lt;&gt;"",'[8]INVESTIGADOR_Grupo Edad'!$BA150&lt;&gt;0),'[8]INVESTIGADOR_Grupo Edad'!$BA150,""),IF($A152="TOTAL",SUM(INDIRECT("AF4:AF"&amp;ROW()-1)),""))</f>
        <v/>
      </c>
      <c r="AG152" s="3" t="str">
        <f ca="1">IF(AND($A152&lt;&gt;"",$A152&lt;&gt;"TOTAL"),IF(AND('[8]INVESTIGADOR_Grupo Edad'!$BC150&lt;&gt;"",'[8]INVESTIGADOR_Grupo Edad'!$BC150&lt;&gt;0),'[8]INVESTIGADOR_Grupo Edad'!$BC150,""),IF($A152="TOTAL",SUM(INDIRECT("AG4:AG"&amp;ROW()-1)),""))</f>
        <v/>
      </c>
      <c r="AH152" s="3" t="str">
        <f t="shared" ca="1" si="48"/>
        <v/>
      </c>
      <c r="AI152" s="3" t="str">
        <f ca="1">IF(AND($A152&lt;&gt;"",$A152&lt;&gt;"TOTAL"),IF(AND('[8]INVESTIGADOR_Grupo Edad'!$BF150&lt;&gt;"",'[8]INVESTIGADOR_Grupo Edad'!$BF150&lt;&gt;0),'[8]INVESTIGADOR_Grupo Edad'!$BF150,""),IF($A152="TOTAL",SUM(INDIRECT("AI4:AI"&amp;ROW()-1)),""))</f>
        <v/>
      </c>
      <c r="AJ152" s="3" t="str">
        <f ca="1">IF(AND($A152&lt;&gt;"",$A152&lt;&gt;"TOTAL"),IF(AND('[8]INVESTIGADOR_Grupo Edad'!$BH150&lt;&gt;"",'[8]INVESTIGADOR_Grupo Edad'!$BH150&lt;&gt;0),'[8]INVESTIGADOR_Grupo Edad'!$BH150,""),IF($A152="TOTAL",SUM(INDIRECT("AJ4:AJ"&amp;ROW()-1)),""))</f>
        <v/>
      </c>
      <c r="AK152" s="3" t="str">
        <f t="shared" ca="1" si="49"/>
        <v/>
      </c>
      <c r="AL152" s="3" t="str">
        <f ca="1">IF(AND($A152&lt;&gt;"",$A152&lt;&gt;"TOTAL"),IF(AND('[8]INVESTIGADOR_Grupo Edad'!$BK150&lt;&gt;"",'[8]INVESTIGADOR_Grupo Edad'!$BK150&lt;&gt;0),'[8]INVESTIGADOR_Grupo Edad'!$BK150,""),IF($A152="TOTAL",SUM(INDIRECT("AL4:AL"&amp;ROW()-1)),""))</f>
        <v/>
      </c>
      <c r="AM152" s="3" t="str">
        <f ca="1">IF(AND($A152&lt;&gt;"",$A152&lt;&gt;"TOTAL"),IF(AND('[8]INVESTIGADOR_Grupo Edad'!$BM150&lt;&gt;"",'[8]INVESTIGADOR_Grupo Edad'!$BM150&lt;&gt;0),'[8]INVESTIGADOR_Grupo Edad'!$BM150,""),IF($A152="TOTAL",SUM(INDIRECT("AM4:AM"&amp;ROW()-1)),""))</f>
        <v/>
      </c>
      <c r="AN152" s="3" t="str">
        <f t="shared" ca="1" si="50"/>
        <v/>
      </c>
      <c r="AO152" s="3" t="str">
        <f ca="1">IF(AND($A152&lt;&gt;"",$A152&lt;&gt;"TOTAL"),IF(AND('[8]INVESTIGADOR_Grupo Edad'!$BP150&lt;&gt;"",'[8]INVESTIGADOR_Grupo Edad'!$BP150&lt;&gt;0),'[8]INVESTIGADOR_Grupo Edad'!$BP150,""),IF($A152="TOTAL",SUM(INDIRECT("AO4:AO"&amp;ROW()-1)),""))</f>
        <v/>
      </c>
      <c r="AP152" s="3" t="str">
        <f ca="1">IF(AND($A152&lt;&gt;"",$A152&lt;&gt;"TOTAL"),IF(AND('[8]INVESTIGADOR_Grupo Edad'!$BR150&lt;&gt;"",'[8]INVESTIGADOR_Grupo Edad'!$BR150&lt;&gt;0),'[8]INVESTIGADOR_Grupo Edad'!$BR150,""),IF($A152="TOTAL",SUM(INDIRECT("AP4:AP"&amp;ROW()-1)),""))</f>
        <v/>
      </c>
      <c r="AQ152" s="3" t="str">
        <f t="shared" ca="1" si="51"/>
        <v/>
      </c>
      <c r="AR152" s="3" t="str">
        <f ca="1">IF(AND($A152&lt;&gt;"",$A152&lt;&gt;"TOTAL"),IF(AND('[8]INVESTIGADOR_Grupo Edad'!$BU150&lt;&gt;"",'[8]INVESTIGADOR_Grupo Edad'!$BU150&lt;&gt;0),'[8]INVESTIGADOR_Grupo Edad'!$BU150,""),IF($A152="TOTAL",SUM(INDIRECT("AR4:AR"&amp;ROW()-1)),""))</f>
        <v/>
      </c>
      <c r="AS152" s="3" t="str">
        <f ca="1">IF(AND($A152&lt;&gt;"",$A152&lt;&gt;"TOTAL"),IF(AND('[8]INVESTIGADOR_Grupo Edad'!$BW150&lt;&gt;"",'[8]INVESTIGADOR_Grupo Edad'!$BW150&lt;&gt;0),'[8]INVESTIGADOR_Grupo Edad'!$BW150,""),IF($A152="TOTAL",SUM(INDIRECT("AS4:AS"&amp;ROW()-1)),""))</f>
        <v/>
      </c>
      <c r="AT152" s="3" t="str">
        <f t="shared" ca="1" si="52"/>
        <v/>
      </c>
      <c r="AU152" s="3" t="str">
        <f ca="1">IF(AND($A152&lt;&gt;"",$A152&lt;&gt;"TOTAL"),IF(AND('[8]INVESTIGADOR_Grupo Edad'!$BZ150&lt;&gt;"",'[8]INVESTIGADOR_Grupo Edad'!$BZ150&lt;&gt;0),'[8]INVESTIGADOR_Grupo Edad'!$BZ150,""),IF($A152="TOTAL",SUM(INDIRECT("AU4:AU"&amp;ROW()-1)),""))</f>
        <v/>
      </c>
      <c r="AV152" s="3" t="str">
        <f ca="1">IF(AND($A152&lt;&gt;"",$A152&lt;&gt;"TOTAL"),IF(AND('[8]INVESTIGADOR_Grupo Edad'!$CB150&lt;&gt;"",'[8]INVESTIGADOR_Grupo Edad'!$CB150&lt;&gt;0),'[8]INVESTIGADOR_Grupo Edad'!$CB150,""),IF($A152="TOTAL",SUM(INDIRECT("AV4:AV"&amp;ROW()-1)),""))</f>
        <v/>
      </c>
      <c r="AW152" s="3" t="str">
        <f t="shared" ca="1" si="53"/>
        <v/>
      </c>
      <c r="AX152" s="3" t="str">
        <f ca="1">IF(AND($A152&lt;&gt;"",$A152&lt;&gt;"TOTAL"),IF(AND('[8]INVESTIGADOR_Grupo Edad'!$CE150&lt;&gt;"",'[8]INVESTIGADOR_Grupo Edad'!$CE150&lt;&gt;0),'[8]INVESTIGADOR_Grupo Edad'!$CE150,""),IF($A152="TOTAL",SUM(INDIRECT("AX4:AX"&amp;ROW()-1)),""))</f>
        <v/>
      </c>
      <c r="AY152" s="3" t="str">
        <f ca="1">IF(AND($A152&lt;&gt;"",$A152&lt;&gt;"TOTAL"),IF(AND('[8]INVESTIGADOR_Grupo Edad'!$CG150&lt;&gt;"",'[8]INVESTIGADOR_Grupo Edad'!$CG150&lt;&gt;0),'[8]INVESTIGADOR_Grupo Edad'!$CG150,""),IF($A152="TOTAL",SUM(INDIRECT("AY4:AY"&amp;ROW()-1)),""))</f>
        <v/>
      </c>
      <c r="AZ152" s="3" t="str">
        <f t="shared" ca="1" si="54"/>
        <v/>
      </c>
      <c r="BA152" s="3" t="str">
        <f ca="1">IF(AND($A152&lt;&gt;"",$A152&lt;&gt;"TOTAL"),IF(AND('[8]INVESTIGADOR_Grupo Edad'!$CJ150&lt;&gt;"",'[8]INVESTIGADOR_Grupo Edad'!$CJ150&lt;&gt;0),'[8]INVESTIGADOR_Grupo Edad'!$CJ150,""),IF($A152="TOTAL",SUM(INDIRECT("BA4:BA"&amp;ROW()-1)),""))</f>
        <v/>
      </c>
      <c r="BB152" s="3" t="str">
        <f ca="1">IF(AND($A152&lt;&gt;"",$A152&lt;&gt;"TOTAL"),IF(AND('[8]INVESTIGADOR_Grupo Edad'!$CL150&lt;&gt;"",'[8]INVESTIGADOR_Grupo Edad'!$CL150&lt;&gt;0),'[8]INVESTIGADOR_Grupo Edad'!$CL150,""),IF($A152="TOTAL",SUM(INDIRECT("BB4:BB"&amp;ROW()-1)),""))</f>
        <v/>
      </c>
      <c r="BC152" s="3" t="str">
        <f t="shared" ca="1" si="55"/>
        <v/>
      </c>
      <c r="BD152" s="3" t="str">
        <f ca="1">IF(AND($A152&lt;&gt;"",$A152&lt;&gt;"TOTAL"),IF(AND('[8]INVESTIGADOR_Grupo Edad'!$CO150&lt;&gt;"",'[8]INVESTIGADOR_Grupo Edad'!$CO150&lt;&gt;0),'[8]INVESTIGADOR_Grupo Edad'!$CO150,""),IF($A152="TOTAL",SUM(INDIRECT("BD4:BD"&amp;ROW()-1)),""))</f>
        <v/>
      </c>
      <c r="BE152" s="3" t="str">
        <f ca="1">IF(AND($A152&lt;&gt;"",$A152&lt;&gt;"TOTAL"),IF(AND('[8]INVESTIGADOR_Grupo Edad'!$CQ150&lt;&gt;"",'[8]INVESTIGADOR_Grupo Edad'!$CQ150&lt;&gt;0),'[8]INVESTIGADOR_Grupo Edad'!$CQ150,""),IF($A152="TOTAL",SUM(INDIRECT("BE4:BE"&amp;ROW()-1)),""))</f>
        <v/>
      </c>
      <c r="BF152" s="3" t="str">
        <f t="shared" ca="1" si="56"/>
        <v/>
      </c>
    </row>
    <row r="153" spans="1:58" x14ac:dyDescent="0.2">
      <c r="A153" s="25" t="str">
        <f>IF('[8]INVESTIGADOR_Grupo Edad'!$B151&lt;&gt;"",'[8]INVESTIGADOR_Grupo Edad'!$B151,IF(AND('[8]INVESTIGADOR_Grupo Edad'!$B151="",'[8]INVESTIGADOR_Grupo Edad'!$B152="",'[8]INVESTIGADOR_Grupo Edad'!$B150=""),"","TOTAL"))</f>
        <v/>
      </c>
      <c r="B153" s="3" t="str">
        <f ca="1">IF(AND($A153&lt;&gt;"",$A153&lt;&gt;"TOTAL"),IF(AND('[8]INVESTIGADOR_Grupo Edad'!$C151&lt;&gt;"",'[8]INVESTIGADOR_Grupo Edad'!$C151&lt;&gt;0),'[8]INVESTIGADOR_Grupo Edad'!$C151,""),IF($A153="TOTAL",SUM(INDIRECT("B4:B"&amp;ROW()-1)),""))</f>
        <v/>
      </c>
      <c r="C153" s="3" t="str">
        <f ca="1">IF(AND($A153&lt;&gt;"",$A153&lt;&gt;"TOTAL"),IF(AND('[8]INVESTIGADOR_Grupo Edad'!$E151&lt;&gt;"",'[8]INVESTIGADOR_Grupo Edad'!$E151&lt;&gt;0),'[8]INVESTIGADOR_Grupo Edad'!$E151,""),IF($A153="TOTAL",SUM(INDIRECT("C4:C"&amp;ROW()-1)),""))</f>
        <v/>
      </c>
      <c r="D153" s="3" t="str">
        <f t="shared" ca="1" si="38"/>
        <v/>
      </c>
      <c r="E153" s="3" t="str">
        <f ca="1">IF(AND($A153&lt;&gt;"",$A153&lt;&gt;"TOTAL"),IF(AND('[8]INVESTIGADOR_Grupo Edad'!$H151&lt;&gt;"",'[8]INVESTIGADOR_Grupo Edad'!$H151&lt;&gt;0),'[8]INVESTIGADOR_Grupo Edad'!$H151,""),IF($A153="TOTAL",SUM(INDIRECT("E4:E"&amp;ROW()-1)),""))</f>
        <v/>
      </c>
      <c r="F153" s="3" t="str">
        <f ca="1">IF(AND($A153&lt;&gt;"",$A153&lt;&gt;"TOTAL"),IF(AND('[8]INVESTIGADOR_Grupo Edad'!$J151&lt;&gt;"",'[8]INVESTIGADOR_Grupo Edad'!$J151&lt;&gt;0),'[8]INVESTIGADOR_Grupo Edad'!$J151,""),IF($A153="TOTAL",SUM(INDIRECT("F4:F"&amp;ROW()-1)),""))</f>
        <v/>
      </c>
      <c r="G153" s="3" t="str">
        <f t="shared" ca="1" si="39"/>
        <v/>
      </c>
      <c r="H153" s="3" t="str">
        <f ca="1">IF(AND($A153&lt;&gt;"",$A153&lt;&gt;"TOTAL"),IF(AND('[8]INVESTIGADOR_Grupo Edad'!$M151&lt;&gt;"",'[8]INVESTIGADOR_Grupo Edad'!$M151&lt;&gt;0),'[8]INVESTIGADOR_Grupo Edad'!$M151,""),IF($A153="TOTAL",SUM(INDIRECT("H4:H"&amp;ROW()-1)),""))</f>
        <v/>
      </c>
      <c r="I153" s="3" t="str">
        <f ca="1">IF(AND($A153&lt;&gt;"",$A153&lt;&gt;"TOTAL"),IF(AND('[8]INVESTIGADOR_Grupo Edad'!$O151&lt;&gt;"",'[8]INVESTIGADOR_Grupo Edad'!$O151&lt;&gt;0),'[8]INVESTIGADOR_Grupo Edad'!$O151,""),IF($A153="TOTAL",SUM(INDIRECT("I4:I"&amp;ROW()-1)),""))</f>
        <v/>
      </c>
      <c r="J153" s="3" t="str">
        <f t="shared" ca="1" si="40"/>
        <v/>
      </c>
      <c r="K153" s="3" t="str">
        <f ca="1">IF(AND($A153&lt;&gt;"",$A153&lt;&gt;"TOTAL"),IF(AND('[8]INVESTIGADOR_Grupo Edad'!$R151&lt;&gt;"",'[8]INVESTIGADOR_Grupo Edad'!$R151&lt;&gt;0),'[8]INVESTIGADOR_Grupo Edad'!$R151,""),IF($A153="TOTAL",SUM(INDIRECT("K4:K"&amp;ROW()-1)),""))</f>
        <v/>
      </c>
      <c r="L153" s="3" t="str">
        <f ca="1">IF(AND($A153&lt;&gt;"",$A153&lt;&gt;"TOTAL"),IF(AND('[8]INVESTIGADOR_Grupo Edad'!$T151&lt;&gt;"",'[8]INVESTIGADOR_Grupo Edad'!$T151&lt;&gt;0),'[8]INVESTIGADOR_Grupo Edad'!$T151,""),IF($A153="TOTAL",SUM(INDIRECT("L4:L"&amp;ROW()-1)),""))</f>
        <v/>
      </c>
      <c r="M153" s="3" t="str">
        <f t="shared" ca="1" si="41"/>
        <v/>
      </c>
      <c r="N153" s="3" t="str">
        <f ca="1">IF(AND($A153&lt;&gt;"",$A153&lt;&gt;"TOTAL"),IF(AND('[8]INVESTIGADOR_Grupo Edad'!$W151&lt;&gt;"",'[8]INVESTIGADOR_Grupo Edad'!$W151&lt;&gt;0),'[8]INVESTIGADOR_Grupo Edad'!$W151,""),IF($A153="TOTAL",SUM(INDIRECT("N4:N"&amp;ROW()-1)),""))</f>
        <v/>
      </c>
      <c r="O153" s="3" t="str">
        <f ca="1">IF(AND($A153&lt;&gt;"",$A153&lt;&gt;"TOTAL"),IF(AND('[8]INVESTIGADOR_Grupo Edad'!$Y151&lt;&gt;"",'[8]INVESTIGADOR_Grupo Edad'!$Y151&lt;&gt;0),'[8]INVESTIGADOR_Grupo Edad'!$Y151,""),IF($A153="TOTAL",SUM(INDIRECT("O4:O"&amp;ROW()-1)),""))</f>
        <v/>
      </c>
      <c r="P153" s="3" t="str">
        <f t="shared" ca="1" si="42"/>
        <v/>
      </c>
      <c r="Q153" s="3" t="str">
        <f ca="1">IF(AND($A153&lt;&gt;"",$A153&lt;&gt;"TOTAL"),IF(AND('[8]INVESTIGADOR_Grupo Edad'!$AB151&lt;&gt;"",'[8]INVESTIGADOR_Grupo Edad'!$AB151&lt;&gt;0),'[8]INVESTIGADOR_Grupo Edad'!$AB151,""),IF($A153="TOTAL",SUM(INDIRECT("Q4:Q"&amp;ROW()-1)),""))</f>
        <v/>
      </c>
      <c r="R153" s="3" t="str">
        <f ca="1">IF(AND($A153&lt;&gt;"",$A153&lt;&gt;"TOTAL"),IF(AND('[8]INVESTIGADOR_Grupo Edad'!$AD151&lt;&gt;"",'[8]INVESTIGADOR_Grupo Edad'!$AD151&lt;&gt;0),'[8]INVESTIGADOR_Grupo Edad'!$AD151,""),IF($A153="TOTAL",SUM(INDIRECT("R4:R"&amp;ROW()-1)),""))</f>
        <v/>
      </c>
      <c r="S153" s="3" t="str">
        <f t="shared" ca="1" si="43"/>
        <v/>
      </c>
      <c r="T153" s="3" t="str">
        <f ca="1">IF(AND($A153&lt;&gt;"",$A153&lt;&gt;"TOTAL"),IF(AND('[8]INVESTIGADOR_Grupo Edad'!$AG151&lt;&gt;"",'[8]INVESTIGADOR_Grupo Edad'!$AG151&lt;&gt;0),'[8]INVESTIGADOR_Grupo Edad'!$AG151,""),IF($A153="TOTAL",SUM(INDIRECT("T4:T"&amp;ROW()-1)),""))</f>
        <v/>
      </c>
      <c r="U153" s="3" t="str">
        <f ca="1">IF(AND($A153&lt;&gt;"",$A153&lt;&gt;"TOTAL"),IF(AND('[8]INVESTIGADOR_Grupo Edad'!$AI151&lt;&gt;"",'[8]INVESTIGADOR_Grupo Edad'!$AI151&lt;&gt;0),'[8]INVESTIGADOR_Grupo Edad'!$AI151,""),IF($A153="TOTAL",SUM(INDIRECT("U4:U"&amp;ROW()-1)),""))</f>
        <v/>
      </c>
      <c r="V153" s="3" t="str">
        <f t="shared" ca="1" si="44"/>
        <v/>
      </c>
      <c r="W153" s="3" t="str">
        <f ca="1">IF(AND($A153&lt;&gt;"",$A153&lt;&gt;"TOTAL"),IF(AND('[8]INVESTIGADOR_Grupo Edad'!$AL151&lt;&gt;"",'[8]INVESTIGADOR_Grupo Edad'!$AL151&lt;&gt;0),'[8]INVESTIGADOR_Grupo Edad'!$AL151,""),IF($A153="TOTAL",SUM(INDIRECT("W4:W"&amp;ROW()-1)),""))</f>
        <v/>
      </c>
      <c r="X153" s="3" t="str">
        <f ca="1">IF(AND($A153&lt;&gt;"",$A153&lt;&gt;"TOTAL"),IF(AND('[8]INVESTIGADOR_Grupo Edad'!$AN151&lt;&gt;"",'[8]INVESTIGADOR_Grupo Edad'!$AN151&lt;&gt;0),'[8]INVESTIGADOR_Grupo Edad'!$AN151,""),IF($A153="TOTAL",SUM(INDIRECT("X4:X"&amp;ROW()-1)),""))</f>
        <v/>
      </c>
      <c r="Y153" s="3" t="str">
        <f t="shared" ca="1" si="45"/>
        <v/>
      </c>
      <c r="Z153" s="3" t="str">
        <f ca="1">IF(AND($A153&lt;&gt;"",$A153&lt;&gt;"TOTAL"),IF(AND('[8]INVESTIGADOR_Grupo Edad'!$AQ151&lt;&gt;"",'[8]INVESTIGADOR_Grupo Edad'!$AQ151&lt;&gt;0),'[8]INVESTIGADOR_Grupo Edad'!$AQ151,""),IF($A153="TOTAL",SUM(INDIRECT("Z4:Z"&amp;ROW()-1)),""))</f>
        <v/>
      </c>
      <c r="AA153" s="3" t="str">
        <f ca="1">IF(AND($A153&lt;&gt;"",$A153&lt;&gt;"TOTAL"),IF(AND('[8]INVESTIGADOR_Grupo Edad'!$AS151&lt;&gt;"",'[8]INVESTIGADOR_Grupo Edad'!$AS151&lt;&gt;0),'[8]INVESTIGADOR_Grupo Edad'!$AS151,""),IF($A153="TOTAL",SUM(INDIRECT("AA4:AA"&amp;ROW()-1)),""))</f>
        <v/>
      </c>
      <c r="AB153" s="3" t="str">
        <f t="shared" ca="1" si="46"/>
        <v/>
      </c>
      <c r="AC153" s="3" t="str">
        <f ca="1">IF(AND($A153&lt;&gt;"",$A153&lt;&gt;"TOTAL"),IF(AND('[8]INVESTIGADOR_Grupo Edad'!$AV151&lt;&gt;"",'[8]INVESTIGADOR_Grupo Edad'!$AV151&lt;&gt;0),'[8]INVESTIGADOR_Grupo Edad'!$AV151,""),IF($A153="TOTAL",SUM(INDIRECT("AC4:AC"&amp;ROW()-1)),""))</f>
        <v/>
      </c>
      <c r="AD153" s="3" t="str">
        <f ca="1">IF(AND($A153&lt;&gt;"",$A153&lt;&gt;"TOTAL"),IF(AND('[8]INVESTIGADOR_Grupo Edad'!$AX151&lt;&gt;"",'[8]INVESTIGADOR_Grupo Edad'!$AX151&lt;&gt;0),'[8]INVESTIGADOR_Grupo Edad'!$AX151,""),IF($A153="TOTAL",SUM(INDIRECT("AD4:AD"&amp;ROW()-1)),""))</f>
        <v/>
      </c>
      <c r="AE153" s="3" t="str">
        <f t="shared" ca="1" si="47"/>
        <v/>
      </c>
      <c r="AF153" s="3" t="str">
        <f ca="1">IF(AND($A153&lt;&gt;"",$A153&lt;&gt;"TOTAL"),IF(AND('[8]INVESTIGADOR_Grupo Edad'!$BA151&lt;&gt;"",'[8]INVESTIGADOR_Grupo Edad'!$BA151&lt;&gt;0),'[8]INVESTIGADOR_Grupo Edad'!$BA151,""),IF($A153="TOTAL",SUM(INDIRECT("AF4:AF"&amp;ROW()-1)),""))</f>
        <v/>
      </c>
      <c r="AG153" s="3" t="str">
        <f ca="1">IF(AND($A153&lt;&gt;"",$A153&lt;&gt;"TOTAL"),IF(AND('[8]INVESTIGADOR_Grupo Edad'!$BC151&lt;&gt;"",'[8]INVESTIGADOR_Grupo Edad'!$BC151&lt;&gt;0),'[8]INVESTIGADOR_Grupo Edad'!$BC151,""),IF($A153="TOTAL",SUM(INDIRECT("AG4:AG"&amp;ROW()-1)),""))</f>
        <v/>
      </c>
      <c r="AH153" s="3" t="str">
        <f t="shared" ca="1" si="48"/>
        <v/>
      </c>
      <c r="AI153" s="3" t="str">
        <f ca="1">IF(AND($A153&lt;&gt;"",$A153&lt;&gt;"TOTAL"),IF(AND('[8]INVESTIGADOR_Grupo Edad'!$BF151&lt;&gt;"",'[8]INVESTIGADOR_Grupo Edad'!$BF151&lt;&gt;0),'[8]INVESTIGADOR_Grupo Edad'!$BF151,""),IF($A153="TOTAL",SUM(INDIRECT("AI4:AI"&amp;ROW()-1)),""))</f>
        <v/>
      </c>
      <c r="AJ153" s="3" t="str">
        <f ca="1">IF(AND($A153&lt;&gt;"",$A153&lt;&gt;"TOTAL"),IF(AND('[8]INVESTIGADOR_Grupo Edad'!$BH151&lt;&gt;"",'[8]INVESTIGADOR_Grupo Edad'!$BH151&lt;&gt;0),'[8]INVESTIGADOR_Grupo Edad'!$BH151,""),IF($A153="TOTAL",SUM(INDIRECT("AJ4:AJ"&amp;ROW()-1)),""))</f>
        <v/>
      </c>
      <c r="AK153" s="3" t="str">
        <f t="shared" ca="1" si="49"/>
        <v/>
      </c>
      <c r="AL153" s="3" t="str">
        <f ca="1">IF(AND($A153&lt;&gt;"",$A153&lt;&gt;"TOTAL"),IF(AND('[8]INVESTIGADOR_Grupo Edad'!$BK151&lt;&gt;"",'[8]INVESTIGADOR_Grupo Edad'!$BK151&lt;&gt;0),'[8]INVESTIGADOR_Grupo Edad'!$BK151,""),IF($A153="TOTAL",SUM(INDIRECT("AL4:AL"&amp;ROW()-1)),""))</f>
        <v/>
      </c>
      <c r="AM153" s="3" t="str">
        <f ca="1">IF(AND($A153&lt;&gt;"",$A153&lt;&gt;"TOTAL"),IF(AND('[8]INVESTIGADOR_Grupo Edad'!$BM151&lt;&gt;"",'[8]INVESTIGADOR_Grupo Edad'!$BM151&lt;&gt;0),'[8]INVESTIGADOR_Grupo Edad'!$BM151,""),IF($A153="TOTAL",SUM(INDIRECT("AM4:AM"&amp;ROW()-1)),""))</f>
        <v/>
      </c>
      <c r="AN153" s="3" t="str">
        <f t="shared" ca="1" si="50"/>
        <v/>
      </c>
      <c r="AO153" s="3" t="str">
        <f ca="1">IF(AND($A153&lt;&gt;"",$A153&lt;&gt;"TOTAL"),IF(AND('[8]INVESTIGADOR_Grupo Edad'!$BP151&lt;&gt;"",'[8]INVESTIGADOR_Grupo Edad'!$BP151&lt;&gt;0),'[8]INVESTIGADOR_Grupo Edad'!$BP151,""),IF($A153="TOTAL",SUM(INDIRECT("AO4:AO"&amp;ROW()-1)),""))</f>
        <v/>
      </c>
      <c r="AP153" s="3" t="str">
        <f ca="1">IF(AND($A153&lt;&gt;"",$A153&lt;&gt;"TOTAL"),IF(AND('[8]INVESTIGADOR_Grupo Edad'!$BR151&lt;&gt;"",'[8]INVESTIGADOR_Grupo Edad'!$BR151&lt;&gt;0),'[8]INVESTIGADOR_Grupo Edad'!$BR151,""),IF($A153="TOTAL",SUM(INDIRECT("AP4:AP"&amp;ROW()-1)),""))</f>
        <v/>
      </c>
      <c r="AQ153" s="3" t="str">
        <f t="shared" ca="1" si="51"/>
        <v/>
      </c>
      <c r="AR153" s="3" t="str">
        <f ca="1">IF(AND($A153&lt;&gt;"",$A153&lt;&gt;"TOTAL"),IF(AND('[8]INVESTIGADOR_Grupo Edad'!$BU151&lt;&gt;"",'[8]INVESTIGADOR_Grupo Edad'!$BU151&lt;&gt;0),'[8]INVESTIGADOR_Grupo Edad'!$BU151,""),IF($A153="TOTAL",SUM(INDIRECT("AR4:AR"&amp;ROW()-1)),""))</f>
        <v/>
      </c>
      <c r="AS153" s="3" t="str">
        <f ca="1">IF(AND($A153&lt;&gt;"",$A153&lt;&gt;"TOTAL"),IF(AND('[8]INVESTIGADOR_Grupo Edad'!$BW151&lt;&gt;"",'[8]INVESTIGADOR_Grupo Edad'!$BW151&lt;&gt;0),'[8]INVESTIGADOR_Grupo Edad'!$BW151,""),IF($A153="TOTAL",SUM(INDIRECT("AS4:AS"&amp;ROW()-1)),""))</f>
        <v/>
      </c>
      <c r="AT153" s="3" t="str">
        <f t="shared" ca="1" si="52"/>
        <v/>
      </c>
      <c r="AU153" s="3" t="str">
        <f ca="1">IF(AND($A153&lt;&gt;"",$A153&lt;&gt;"TOTAL"),IF(AND('[8]INVESTIGADOR_Grupo Edad'!$BZ151&lt;&gt;"",'[8]INVESTIGADOR_Grupo Edad'!$BZ151&lt;&gt;0),'[8]INVESTIGADOR_Grupo Edad'!$BZ151,""),IF($A153="TOTAL",SUM(INDIRECT("AU4:AU"&amp;ROW()-1)),""))</f>
        <v/>
      </c>
      <c r="AV153" s="3" t="str">
        <f ca="1">IF(AND($A153&lt;&gt;"",$A153&lt;&gt;"TOTAL"),IF(AND('[8]INVESTIGADOR_Grupo Edad'!$CB151&lt;&gt;"",'[8]INVESTIGADOR_Grupo Edad'!$CB151&lt;&gt;0),'[8]INVESTIGADOR_Grupo Edad'!$CB151,""),IF($A153="TOTAL",SUM(INDIRECT("AV4:AV"&amp;ROW()-1)),""))</f>
        <v/>
      </c>
      <c r="AW153" s="3" t="str">
        <f t="shared" ca="1" si="53"/>
        <v/>
      </c>
      <c r="AX153" s="3" t="str">
        <f ca="1">IF(AND($A153&lt;&gt;"",$A153&lt;&gt;"TOTAL"),IF(AND('[8]INVESTIGADOR_Grupo Edad'!$CE151&lt;&gt;"",'[8]INVESTIGADOR_Grupo Edad'!$CE151&lt;&gt;0),'[8]INVESTIGADOR_Grupo Edad'!$CE151,""),IF($A153="TOTAL",SUM(INDIRECT("AX4:AX"&amp;ROW()-1)),""))</f>
        <v/>
      </c>
      <c r="AY153" s="3" t="str">
        <f ca="1">IF(AND($A153&lt;&gt;"",$A153&lt;&gt;"TOTAL"),IF(AND('[8]INVESTIGADOR_Grupo Edad'!$CG151&lt;&gt;"",'[8]INVESTIGADOR_Grupo Edad'!$CG151&lt;&gt;0),'[8]INVESTIGADOR_Grupo Edad'!$CG151,""),IF($A153="TOTAL",SUM(INDIRECT("AY4:AY"&amp;ROW()-1)),""))</f>
        <v/>
      </c>
      <c r="AZ153" s="3" t="str">
        <f t="shared" ca="1" si="54"/>
        <v/>
      </c>
      <c r="BA153" s="3" t="str">
        <f ca="1">IF(AND($A153&lt;&gt;"",$A153&lt;&gt;"TOTAL"),IF(AND('[8]INVESTIGADOR_Grupo Edad'!$CJ151&lt;&gt;"",'[8]INVESTIGADOR_Grupo Edad'!$CJ151&lt;&gt;0),'[8]INVESTIGADOR_Grupo Edad'!$CJ151,""),IF($A153="TOTAL",SUM(INDIRECT("BA4:BA"&amp;ROW()-1)),""))</f>
        <v/>
      </c>
      <c r="BB153" s="3" t="str">
        <f ca="1">IF(AND($A153&lt;&gt;"",$A153&lt;&gt;"TOTAL"),IF(AND('[8]INVESTIGADOR_Grupo Edad'!$CL151&lt;&gt;"",'[8]INVESTIGADOR_Grupo Edad'!$CL151&lt;&gt;0),'[8]INVESTIGADOR_Grupo Edad'!$CL151,""),IF($A153="TOTAL",SUM(INDIRECT("BB4:BB"&amp;ROW()-1)),""))</f>
        <v/>
      </c>
      <c r="BC153" s="3" t="str">
        <f t="shared" ca="1" si="55"/>
        <v/>
      </c>
      <c r="BD153" s="3" t="str">
        <f ca="1">IF(AND($A153&lt;&gt;"",$A153&lt;&gt;"TOTAL"),IF(AND('[8]INVESTIGADOR_Grupo Edad'!$CO151&lt;&gt;"",'[8]INVESTIGADOR_Grupo Edad'!$CO151&lt;&gt;0),'[8]INVESTIGADOR_Grupo Edad'!$CO151,""),IF($A153="TOTAL",SUM(INDIRECT("BD4:BD"&amp;ROW()-1)),""))</f>
        <v/>
      </c>
      <c r="BE153" s="3" t="str">
        <f ca="1">IF(AND($A153&lt;&gt;"",$A153&lt;&gt;"TOTAL"),IF(AND('[8]INVESTIGADOR_Grupo Edad'!$CQ151&lt;&gt;"",'[8]INVESTIGADOR_Grupo Edad'!$CQ151&lt;&gt;0),'[8]INVESTIGADOR_Grupo Edad'!$CQ151,""),IF($A153="TOTAL",SUM(INDIRECT("BE4:BE"&amp;ROW()-1)),""))</f>
        <v/>
      </c>
      <c r="BF153" s="3" t="str">
        <f t="shared" ca="1" si="56"/>
        <v/>
      </c>
    </row>
    <row r="154" spans="1:58" x14ac:dyDescent="0.2">
      <c r="A154" s="25" t="str">
        <f>IF('[8]INVESTIGADOR_Grupo Edad'!$B152&lt;&gt;"",'[8]INVESTIGADOR_Grupo Edad'!$B152,IF(AND('[8]INVESTIGADOR_Grupo Edad'!$B152="",'[8]INVESTIGADOR_Grupo Edad'!$B153="",'[8]INVESTIGADOR_Grupo Edad'!$B151=""),"","TOTAL"))</f>
        <v/>
      </c>
      <c r="B154" s="3" t="str">
        <f ca="1">IF(AND($A154&lt;&gt;"",$A154&lt;&gt;"TOTAL"),IF(AND('[8]INVESTIGADOR_Grupo Edad'!$C152&lt;&gt;"",'[8]INVESTIGADOR_Grupo Edad'!$C152&lt;&gt;0),'[8]INVESTIGADOR_Grupo Edad'!$C152,""),IF($A154="TOTAL",SUM(INDIRECT("B4:B"&amp;ROW()-1)),""))</f>
        <v/>
      </c>
      <c r="C154" s="3" t="str">
        <f ca="1">IF(AND($A154&lt;&gt;"",$A154&lt;&gt;"TOTAL"),IF(AND('[8]INVESTIGADOR_Grupo Edad'!$E152&lt;&gt;"",'[8]INVESTIGADOR_Grupo Edad'!$E152&lt;&gt;0),'[8]INVESTIGADOR_Grupo Edad'!$E152,""),IF($A154="TOTAL",SUM(INDIRECT("C4:C"&amp;ROW()-1)),""))</f>
        <v/>
      </c>
      <c r="D154" s="3" t="str">
        <f t="shared" ca="1" si="38"/>
        <v/>
      </c>
      <c r="E154" s="3" t="str">
        <f ca="1">IF(AND($A154&lt;&gt;"",$A154&lt;&gt;"TOTAL"),IF(AND('[8]INVESTIGADOR_Grupo Edad'!$H152&lt;&gt;"",'[8]INVESTIGADOR_Grupo Edad'!$H152&lt;&gt;0),'[8]INVESTIGADOR_Grupo Edad'!$H152,""),IF($A154="TOTAL",SUM(INDIRECT("E4:E"&amp;ROW()-1)),""))</f>
        <v/>
      </c>
      <c r="F154" s="3" t="str">
        <f ca="1">IF(AND($A154&lt;&gt;"",$A154&lt;&gt;"TOTAL"),IF(AND('[8]INVESTIGADOR_Grupo Edad'!$J152&lt;&gt;"",'[8]INVESTIGADOR_Grupo Edad'!$J152&lt;&gt;0),'[8]INVESTIGADOR_Grupo Edad'!$J152,""),IF($A154="TOTAL",SUM(INDIRECT("F4:F"&amp;ROW()-1)),""))</f>
        <v/>
      </c>
      <c r="G154" s="3" t="str">
        <f t="shared" ca="1" si="39"/>
        <v/>
      </c>
      <c r="H154" s="3" t="str">
        <f ca="1">IF(AND($A154&lt;&gt;"",$A154&lt;&gt;"TOTAL"),IF(AND('[8]INVESTIGADOR_Grupo Edad'!$M152&lt;&gt;"",'[8]INVESTIGADOR_Grupo Edad'!$M152&lt;&gt;0),'[8]INVESTIGADOR_Grupo Edad'!$M152,""),IF($A154="TOTAL",SUM(INDIRECT("H4:H"&amp;ROW()-1)),""))</f>
        <v/>
      </c>
      <c r="I154" s="3" t="str">
        <f ca="1">IF(AND($A154&lt;&gt;"",$A154&lt;&gt;"TOTAL"),IF(AND('[8]INVESTIGADOR_Grupo Edad'!$O152&lt;&gt;"",'[8]INVESTIGADOR_Grupo Edad'!$O152&lt;&gt;0),'[8]INVESTIGADOR_Grupo Edad'!$O152,""),IF($A154="TOTAL",SUM(INDIRECT("I4:I"&amp;ROW()-1)),""))</f>
        <v/>
      </c>
      <c r="J154" s="3" t="str">
        <f t="shared" ca="1" si="40"/>
        <v/>
      </c>
      <c r="K154" s="3" t="str">
        <f ca="1">IF(AND($A154&lt;&gt;"",$A154&lt;&gt;"TOTAL"),IF(AND('[8]INVESTIGADOR_Grupo Edad'!$R152&lt;&gt;"",'[8]INVESTIGADOR_Grupo Edad'!$R152&lt;&gt;0),'[8]INVESTIGADOR_Grupo Edad'!$R152,""),IF($A154="TOTAL",SUM(INDIRECT("K4:K"&amp;ROW()-1)),""))</f>
        <v/>
      </c>
      <c r="L154" s="3" t="str">
        <f ca="1">IF(AND($A154&lt;&gt;"",$A154&lt;&gt;"TOTAL"),IF(AND('[8]INVESTIGADOR_Grupo Edad'!$T152&lt;&gt;"",'[8]INVESTIGADOR_Grupo Edad'!$T152&lt;&gt;0),'[8]INVESTIGADOR_Grupo Edad'!$T152,""),IF($A154="TOTAL",SUM(INDIRECT("L4:L"&amp;ROW()-1)),""))</f>
        <v/>
      </c>
      <c r="M154" s="3" t="str">
        <f t="shared" ca="1" si="41"/>
        <v/>
      </c>
      <c r="N154" s="3" t="str">
        <f ca="1">IF(AND($A154&lt;&gt;"",$A154&lt;&gt;"TOTAL"),IF(AND('[8]INVESTIGADOR_Grupo Edad'!$W152&lt;&gt;"",'[8]INVESTIGADOR_Grupo Edad'!$W152&lt;&gt;0),'[8]INVESTIGADOR_Grupo Edad'!$W152,""),IF($A154="TOTAL",SUM(INDIRECT("N4:N"&amp;ROW()-1)),""))</f>
        <v/>
      </c>
      <c r="O154" s="3" t="str">
        <f ca="1">IF(AND($A154&lt;&gt;"",$A154&lt;&gt;"TOTAL"),IF(AND('[8]INVESTIGADOR_Grupo Edad'!$Y152&lt;&gt;"",'[8]INVESTIGADOR_Grupo Edad'!$Y152&lt;&gt;0),'[8]INVESTIGADOR_Grupo Edad'!$Y152,""),IF($A154="TOTAL",SUM(INDIRECT("O4:O"&amp;ROW()-1)),""))</f>
        <v/>
      </c>
      <c r="P154" s="3" t="str">
        <f t="shared" ca="1" si="42"/>
        <v/>
      </c>
      <c r="Q154" s="3" t="str">
        <f ca="1">IF(AND($A154&lt;&gt;"",$A154&lt;&gt;"TOTAL"),IF(AND('[8]INVESTIGADOR_Grupo Edad'!$AB152&lt;&gt;"",'[8]INVESTIGADOR_Grupo Edad'!$AB152&lt;&gt;0),'[8]INVESTIGADOR_Grupo Edad'!$AB152,""),IF($A154="TOTAL",SUM(INDIRECT("Q4:Q"&amp;ROW()-1)),""))</f>
        <v/>
      </c>
      <c r="R154" s="3" t="str">
        <f ca="1">IF(AND($A154&lt;&gt;"",$A154&lt;&gt;"TOTAL"),IF(AND('[8]INVESTIGADOR_Grupo Edad'!$AD152&lt;&gt;"",'[8]INVESTIGADOR_Grupo Edad'!$AD152&lt;&gt;0),'[8]INVESTIGADOR_Grupo Edad'!$AD152,""),IF($A154="TOTAL",SUM(INDIRECT("R4:R"&amp;ROW()-1)),""))</f>
        <v/>
      </c>
      <c r="S154" s="3" t="str">
        <f t="shared" ca="1" si="43"/>
        <v/>
      </c>
      <c r="T154" s="3" t="str">
        <f ca="1">IF(AND($A154&lt;&gt;"",$A154&lt;&gt;"TOTAL"),IF(AND('[8]INVESTIGADOR_Grupo Edad'!$AG152&lt;&gt;"",'[8]INVESTIGADOR_Grupo Edad'!$AG152&lt;&gt;0),'[8]INVESTIGADOR_Grupo Edad'!$AG152,""),IF($A154="TOTAL",SUM(INDIRECT("T4:T"&amp;ROW()-1)),""))</f>
        <v/>
      </c>
      <c r="U154" s="3" t="str">
        <f ca="1">IF(AND($A154&lt;&gt;"",$A154&lt;&gt;"TOTAL"),IF(AND('[8]INVESTIGADOR_Grupo Edad'!$AI152&lt;&gt;"",'[8]INVESTIGADOR_Grupo Edad'!$AI152&lt;&gt;0),'[8]INVESTIGADOR_Grupo Edad'!$AI152,""),IF($A154="TOTAL",SUM(INDIRECT("U4:U"&amp;ROW()-1)),""))</f>
        <v/>
      </c>
      <c r="V154" s="3" t="str">
        <f t="shared" ca="1" si="44"/>
        <v/>
      </c>
      <c r="W154" s="3" t="str">
        <f ca="1">IF(AND($A154&lt;&gt;"",$A154&lt;&gt;"TOTAL"),IF(AND('[8]INVESTIGADOR_Grupo Edad'!$AL152&lt;&gt;"",'[8]INVESTIGADOR_Grupo Edad'!$AL152&lt;&gt;0),'[8]INVESTIGADOR_Grupo Edad'!$AL152,""),IF($A154="TOTAL",SUM(INDIRECT("W4:W"&amp;ROW()-1)),""))</f>
        <v/>
      </c>
      <c r="X154" s="3" t="str">
        <f ca="1">IF(AND($A154&lt;&gt;"",$A154&lt;&gt;"TOTAL"),IF(AND('[8]INVESTIGADOR_Grupo Edad'!$AN152&lt;&gt;"",'[8]INVESTIGADOR_Grupo Edad'!$AN152&lt;&gt;0),'[8]INVESTIGADOR_Grupo Edad'!$AN152,""),IF($A154="TOTAL",SUM(INDIRECT("X4:X"&amp;ROW()-1)),""))</f>
        <v/>
      </c>
      <c r="Y154" s="3" t="str">
        <f t="shared" ca="1" si="45"/>
        <v/>
      </c>
      <c r="Z154" s="3" t="str">
        <f ca="1">IF(AND($A154&lt;&gt;"",$A154&lt;&gt;"TOTAL"),IF(AND('[8]INVESTIGADOR_Grupo Edad'!$AQ152&lt;&gt;"",'[8]INVESTIGADOR_Grupo Edad'!$AQ152&lt;&gt;0),'[8]INVESTIGADOR_Grupo Edad'!$AQ152,""),IF($A154="TOTAL",SUM(INDIRECT("Z4:Z"&amp;ROW()-1)),""))</f>
        <v/>
      </c>
      <c r="AA154" s="3" t="str">
        <f ca="1">IF(AND($A154&lt;&gt;"",$A154&lt;&gt;"TOTAL"),IF(AND('[8]INVESTIGADOR_Grupo Edad'!$AS152&lt;&gt;"",'[8]INVESTIGADOR_Grupo Edad'!$AS152&lt;&gt;0),'[8]INVESTIGADOR_Grupo Edad'!$AS152,""),IF($A154="TOTAL",SUM(INDIRECT("AA4:AA"&amp;ROW()-1)),""))</f>
        <v/>
      </c>
      <c r="AB154" s="3" t="str">
        <f t="shared" ca="1" si="46"/>
        <v/>
      </c>
      <c r="AC154" s="3" t="str">
        <f ca="1">IF(AND($A154&lt;&gt;"",$A154&lt;&gt;"TOTAL"),IF(AND('[8]INVESTIGADOR_Grupo Edad'!$AV152&lt;&gt;"",'[8]INVESTIGADOR_Grupo Edad'!$AV152&lt;&gt;0),'[8]INVESTIGADOR_Grupo Edad'!$AV152,""),IF($A154="TOTAL",SUM(INDIRECT("AC4:AC"&amp;ROW()-1)),""))</f>
        <v/>
      </c>
      <c r="AD154" s="3" t="str">
        <f ca="1">IF(AND($A154&lt;&gt;"",$A154&lt;&gt;"TOTAL"),IF(AND('[8]INVESTIGADOR_Grupo Edad'!$AX152&lt;&gt;"",'[8]INVESTIGADOR_Grupo Edad'!$AX152&lt;&gt;0),'[8]INVESTIGADOR_Grupo Edad'!$AX152,""),IF($A154="TOTAL",SUM(INDIRECT("AD4:AD"&amp;ROW()-1)),""))</f>
        <v/>
      </c>
      <c r="AE154" s="3" t="str">
        <f t="shared" ca="1" si="47"/>
        <v/>
      </c>
      <c r="AF154" s="3" t="str">
        <f ca="1">IF(AND($A154&lt;&gt;"",$A154&lt;&gt;"TOTAL"),IF(AND('[8]INVESTIGADOR_Grupo Edad'!$BA152&lt;&gt;"",'[8]INVESTIGADOR_Grupo Edad'!$BA152&lt;&gt;0),'[8]INVESTIGADOR_Grupo Edad'!$BA152,""),IF($A154="TOTAL",SUM(INDIRECT("AF4:AF"&amp;ROW()-1)),""))</f>
        <v/>
      </c>
      <c r="AG154" s="3" t="str">
        <f ca="1">IF(AND($A154&lt;&gt;"",$A154&lt;&gt;"TOTAL"),IF(AND('[8]INVESTIGADOR_Grupo Edad'!$BC152&lt;&gt;"",'[8]INVESTIGADOR_Grupo Edad'!$BC152&lt;&gt;0),'[8]INVESTIGADOR_Grupo Edad'!$BC152,""),IF($A154="TOTAL",SUM(INDIRECT("AG4:AG"&amp;ROW()-1)),""))</f>
        <v/>
      </c>
      <c r="AH154" s="3" t="str">
        <f t="shared" ca="1" si="48"/>
        <v/>
      </c>
      <c r="AI154" s="3" t="str">
        <f ca="1">IF(AND($A154&lt;&gt;"",$A154&lt;&gt;"TOTAL"),IF(AND('[8]INVESTIGADOR_Grupo Edad'!$BF152&lt;&gt;"",'[8]INVESTIGADOR_Grupo Edad'!$BF152&lt;&gt;0),'[8]INVESTIGADOR_Grupo Edad'!$BF152,""),IF($A154="TOTAL",SUM(INDIRECT("AI4:AI"&amp;ROW()-1)),""))</f>
        <v/>
      </c>
      <c r="AJ154" s="3" t="str">
        <f ca="1">IF(AND($A154&lt;&gt;"",$A154&lt;&gt;"TOTAL"),IF(AND('[8]INVESTIGADOR_Grupo Edad'!$BH152&lt;&gt;"",'[8]INVESTIGADOR_Grupo Edad'!$BH152&lt;&gt;0),'[8]INVESTIGADOR_Grupo Edad'!$BH152,""),IF($A154="TOTAL",SUM(INDIRECT("AJ4:AJ"&amp;ROW()-1)),""))</f>
        <v/>
      </c>
      <c r="AK154" s="3" t="str">
        <f t="shared" ca="1" si="49"/>
        <v/>
      </c>
      <c r="AL154" s="3" t="str">
        <f ca="1">IF(AND($A154&lt;&gt;"",$A154&lt;&gt;"TOTAL"),IF(AND('[8]INVESTIGADOR_Grupo Edad'!$BK152&lt;&gt;"",'[8]INVESTIGADOR_Grupo Edad'!$BK152&lt;&gt;0),'[8]INVESTIGADOR_Grupo Edad'!$BK152,""),IF($A154="TOTAL",SUM(INDIRECT("AL4:AL"&amp;ROW()-1)),""))</f>
        <v/>
      </c>
      <c r="AM154" s="3" t="str">
        <f ca="1">IF(AND($A154&lt;&gt;"",$A154&lt;&gt;"TOTAL"),IF(AND('[8]INVESTIGADOR_Grupo Edad'!$BM152&lt;&gt;"",'[8]INVESTIGADOR_Grupo Edad'!$BM152&lt;&gt;0),'[8]INVESTIGADOR_Grupo Edad'!$BM152,""),IF($A154="TOTAL",SUM(INDIRECT("AM4:AM"&amp;ROW()-1)),""))</f>
        <v/>
      </c>
      <c r="AN154" s="3" t="str">
        <f t="shared" ca="1" si="50"/>
        <v/>
      </c>
      <c r="AO154" s="3" t="str">
        <f ca="1">IF(AND($A154&lt;&gt;"",$A154&lt;&gt;"TOTAL"),IF(AND('[8]INVESTIGADOR_Grupo Edad'!$BP152&lt;&gt;"",'[8]INVESTIGADOR_Grupo Edad'!$BP152&lt;&gt;0),'[8]INVESTIGADOR_Grupo Edad'!$BP152,""),IF($A154="TOTAL",SUM(INDIRECT("AO4:AO"&amp;ROW()-1)),""))</f>
        <v/>
      </c>
      <c r="AP154" s="3" t="str">
        <f ca="1">IF(AND($A154&lt;&gt;"",$A154&lt;&gt;"TOTAL"),IF(AND('[8]INVESTIGADOR_Grupo Edad'!$BR152&lt;&gt;"",'[8]INVESTIGADOR_Grupo Edad'!$BR152&lt;&gt;0),'[8]INVESTIGADOR_Grupo Edad'!$BR152,""),IF($A154="TOTAL",SUM(INDIRECT("AP4:AP"&amp;ROW()-1)),""))</f>
        <v/>
      </c>
      <c r="AQ154" s="3" t="str">
        <f t="shared" ca="1" si="51"/>
        <v/>
      </c>
      <c r="AR154" s="3" t="str">
        <f ca="1">IF(AND($A154&lt;&gt;"",$A154&lt;&gt;"TOTAL"),IF(AND('[8]INVESTIGADOR_Grupo Edad'!$BU152&lt;&gt;"",'[8]INVESTIGADOR_Grupo Edad'!$BU152&lt;&gt;0),'[8]INVESTIGADOR_Grupo Edad'!$BU152,""),IF($A154="TOTAL",SUM(INDIRECT("AR4:AR"&amp;ROW()-1)),""))</f>
        <v/>
      </c>
      <c r="AS154" s="3" t="str">
        <f ca="1">IF(AND($A154&lt;&gt;"",$A154&lt;&gt;"TOTAL"),IF(AND('[8]INVESTIGADOR_Grupo Edad'!$BW152&lt;&gt;"",'[8]INVESTIGADOR_Grupo Edad'!$BW152&lt;&gt;0),'[8]INVESTIGADOR_Grupo Edad'!$BW152,""),IF($A154="TOTAL",SUM(INDIRECT("AS4:AS"&amp;ROW()-1)),""))</f>
        <v/>
      </c>
      <c r="AT154" s="3" t="str">
        <f t="shared" ca="1" si="52"/>
        <v/>
      </c>
      <c r="AU154" s="3" t="str">
        <f ca="1">IF(AND($A154&lt;&gt;"",$A154&lt;&gt;"TOTAL"),IF(AND('[8]INVESTIGADOR_Grupo Edad'!$BZ152&lt;&gt;"",'[8]INVESTIGADOR_Grupo Edad'!$BZ152&lt;&gt;0),'[8]INVESTIGADOR_Grupo Edad'!$BZ152,""),IF($A154="TOTAL",SUM(INDIRECT("AU4:AU"&amp;ROW()-1)),""))</f>
        <v/>
      </c>
      <c r="AV154" s="3" t="str">
        <f ca="1">IF(AND($A154&lt;&gt;"",$A154&lt;&gt;"TOTAL"),IF(AND('[8]INVESTIGADOR_Grupo Edad'!$CB152&lt;&gt;"",'[8]INVESTIGADOR_Grupo Edad'!$CB152&lt;&gt;0),'[8]INVESTIGADOR_Grupo Edad'!$CB152,""),IF($A154="TOTAL",SUM(INDIRECT("AV4:AV"&amp;ROW()-1)),""))</f>
        <v/>
      </c>
      <c r="AW154" s="3" t="str">
        <f t="shared" ca="1" si="53"/>
        <v/>
      </c>
      <c r="AX154" s="3" t="str">
        <f ca="1">IF(AND($A154&lt;&gt;"",$A154&lt;&gt;"TOTAL"),IF(AND('[8]INVESTIGADOR_Grupo Edad'!$CE152&lt;&gt;"",'[8]INVESTIGADOR_Grupo Edad'!$CE152&lt;&gt;0),'[8]INVESTIGADOR_Grupo Edad'!$CE152,""),IF($A154="TOTAL",SUM(INDIRECT("AX4:AX"&amp;ROW()-1)),""))</f>
        <v/>
      </c>
      <c r="AY154" s="3" t="str">
        <f ca="1">IF(AND($A154&lt;&gt;"",$A154&lt;&gt;"TOTAL"),IF(AND('[8]INVESTIGADOR_Grupo Edad'!$CG152&lt;&gt;"",'[8]INVESTIGADOR_Grupo Edad'!$CG152&lt;&gt;0),'[8]INVESTIGADOR_Grupo Edad'!$CG152,""),IF($A154="TOTAL",SUM(INDIRECT("AY4:AY"&amp;ROW()-1)),""))</f>
        <v/>
      </c>
      <c r="AZ154" s="3" t="str">
        <f t="shared" ca="1" si="54"/>
        <v/>
      </c>
      <c r="BA154" s="3" t="str">
        <f ca="1">IF(AND($A154&lt;&gt;"",$A154&lt;&gt;"TOTAL"),IF(AND('[8]INVESTIGADOR_Grupo Edad'!$CJ152&lt;&gt;"",'[8]INVESTIGADOR_Grupo Edad'!$CJ152&lt;&gt;0),'[8]INVESTIGADOR_Grupo Edad'!$CJ152,""),IF($A154="TOTAL",SUM(INDIRECT("BA4:BA"&amp;ROW()-1)),""))</f>
        <v/>
      </c>
      <c r="BB154" s="3" t="str">
        <f ca="1">IF(AND($A154&lt;&gt;"",$A154&lt;&gt;"TOTAL"),IF(AND('[8]INVESTIGADOR_Grupo Edad'!$CL152&lt;&gt;"",'[8]INVESTIGADOR_Grupo Edad'!$CL152&lt;&gt;0),'[8]INVESTIGADOR_Grupo Edad'!$CL152,""),IF($A154="TOTAL",SUM(INDIRECT("BB4:BB"&amp;ROW()-1)),""))</f>
        <v/>
      </c>
      <c r="BC154" s="3" t="str">
        <f t="shared" ca="1" si="55"/>
        <v/>
      </c>
      <c r="BD154" s="3" t="str">
        <f ca="1">IF(AND($A154&lt;&gt;"",$A154&lt;&gt;"TOTAL"),IF(AND('[8]INVESTIGADOR_Grupo Edad'!$CO152&lt;&gt;"",'[8]INVESTIGADOR_Grupo Edad'!$CO152&lt;&gt;0),'[8]INVESTIGADOR_Grupo Edad'!$CO152,""),IF($A154="TOTAL",SUM(INDIRECT("BD4:BD"&amp;ROW()-1)),""))</f>
        <v/>
      </c>
      <c r="BE154" s="3" t="str">
        <f ca="1">IF(AND($A154&lt;&gt;"",$A154&lt;&gt;"TOTAL"),IF(AND('[8]INVESTIGADOR_Grupo Edad'!$CQ152&lt;&gt;"",'[8]INVESTIGADOR_Grupo Edad'!$CQ152&lt;&gt;0),'[8]INVESTIGADOR_Grupo Edad'!$CQ152,""),IF($A154="TOTAL",SUM(INDIRECT("BE4:BE"&amp;ROW()-1)),""))</f>
        <v/>
      </c>
      <c r="BF154" s="3" t="str">
        <f t="shared" ca="1" si="56"/>
        <v/>
      </c>
    </row>
    <row r="155" spans="1:58" x14ac:dyDescent="0.2">
      <c r="A155" s="25" t="str">
        <f>IF('[8]INVESTIGADOR_Grupo Edad'!$B153&lt;&gt;"",'[8]INVESTIGADOR_Grupo Edad'!$B153,IF(AND('[8]INVESTIGADOR_Grupo Edad'!$B153="",'[8]INVESTIGADOR_Grupo Edad'!$B154="",'[8]INVESTIGADOR_Grupo Edad'!$B152=""),"","TOTAL"))</f>
        <v/>
      </c>
      <c r="B155" s="3" t="str">
        <f ca="1">IF(AND($A155&lt;&gt;"",$A155&lt;&gt;"TOTAL"),IF(AND('[8]INVESTIGADOR_Grupo Edad'!$C153&lt;&gt;"",'[8]INVESTIGADOR_Grupo Edad'!$C153&lt;&gt;0),'[8]INVESTIGADOR_Grupo Edad'!$C153,""),IF($A155="TOTAL",SUM(INDIRECT("B4:B"&amp;ROW()-1)),""))</f>
        <v/>
      </c>
      <c r="C155" s="3" t="str">
        <f ca="1">IF(AND($A155&lt;&gt;"",$A155&lt;&gt;"TOTAL"),IF(AND('[8]INVESTIGADOR_Grupo Edad'!$E153&lt;&gt;"",'[8]INVESTIGADOR_Grupo Edad'!$E153&lt;&gt;0),'[8]INVESTIGADOR_Grupo Edad'!$E153,""),IF($A155="TOTAL",SUM(INDIRECT("C4:C"&amp;ROW()-1)),""))</f>
        <v/>
      </c>
      <c r="D155" s="3" t="str">
        <f t="shared" ca="1" si="38"/>
        <v/>
      </c>
      <c r="E155" s="3" t="str">
        <f ca="1">IF(AND($A155&lt;&gt;"",$A155&lt;&gt;"TOTAL"),IF(AND('[8]INVESTIGADOR_Grupo Edad'!$H153&lt;&gt;"",'[8]INVESTIGADOR_Grupo Edad'!$H153&lt;&gt;0),'[8]INVESTIGADOR_Grupo Edad'!$H153,""),IF($A155="TOTAL",SUM(INDIRECT("E4:E"&amp;ROW()-1)),""))</f>
        <v/>
      </c>
      <c r="F155" s="3" t="str">
        <f ca="1">IF(AND($A155&lt;&gt;"",$A155&lt;&gt;"TOTAL"),IF(AND('[8]INVESTIGADOR_Grupo Edad'!$J153&lt;&gt;"",'[8]INVESTIGADOR_Grupo Edad'!$J153&lt;&gt;0),'[8]INVESTIGADOR_Grupo Edad'!$J153,""),IF($A155="TOTAL",SUM(INDIRECT("F4:F"&amp;ROW()-1)),""))</f>
        <v/>
      </c>
      <c r="G155" s="3" t="str">
        <f t="shared" ca="1" si="39"/>
        <v/>
      </c>
      <c r="H155" s="3" t="str">
        <f ca="1">IF(AND($A155&lt;&gt;"",$A155&lt;&gt;"TOTAL"),IF(AND('[8]INVESTIGADOR_Grupo Edad'!$M153&lt;&gt;"",'[8]INVESTIGADOR_Grupo Edad'!$M153&lt;&gt;0),'[8]INVESTIGADOR_Grupo Edad'!$M153,""),IF($A155="TOTAL",SUM(INDIRECT("H4:H"&amp;ROW()-1)),""))</f>
        <v/>
      </c>
      <c r="I155" s="3" t="str">
        <f ca="1">IF(AND($A155&lt;&gt;"",$A155&lt;&gt;"TOTAL"),IF(AND('[8]INVESTIGADOR_Grupo Edad'!$O153&lt;&gt;"",'[8]INVESTIGADOR_Grupo Edad'!$O153&lt;&gt;0),'[8]INVESTIGADOR_Grupo Edad'!$O153,""),IF($A155="TOTAL",SUM(INDIRECT("I4:I"&amp;ROW()-1)),""))</f>
        <v/>
      </c>
      <c r="J155" s="3" t="str">
        <f t="shared" ca="1" si="40"/>
        <v/>
      </c>
      <c r="K155" s="3" t="str">
        <f ca="1">IF(AND($A155&lt;&gt;"",$A155&lt;&gt;"TOTAL"),IF(AND('[8]INVESTIGADOR_Grupo Edad'!$R153&lt;&gt;"",'[8]INVESTIGADOR_Grupo Edad'!$R153&lt;&gt;0),'[8]INVESTIGADOR_Grupo Edad'!$R153,""),IF($A155="TOTAL",SUM(INDIRECT("K4:K"&amp;ROW()-1)),""))</f>
        <v/>
      </c>
      <c r="L155" s="3" t="str">
        <f ca="1">IF(AND($A155&lt;&gt;"",$A155&lt;&gt;"TOTAL"),IF(AND('[8]INVESTIGADOR_Grupo Edad'!$T153&lt;&gt;"",'[8]INVESTIGADOR_Grupo Edad'!$T153&lt;&gt;0),'[8]INVESTIGADOR_Grupo Edad'!$T153,""),IF($A155="TOTAL",SUM(INDIRECT("L4:L"&amp;ROW()-1)),""))</f>
        <v/>
      </c>
      <c r="M155" s="3" t="str">
        <f t="shared" ca="1" si="41"/>
        <v/>
      </c>
      <c r="N155" s="3" t="str">
        <f ca="1">IF(AND($A155&lt;&gt;"",$A155&lt;&gt;"TOTAL"),IF(AND('[8]INVESTIGADOR_Grupo Edad'!$W153&lt;&gt;"",'[8]INVESTIGADOR_Grupo Edad'!$W153&lt;&gt;0),'[8]INVESTIGADOR_Grupo Edad'!$W153,""),IF($A155="TOTAL",SUM(INDIRECT("N4:N"&amp;ROW()-1)),""))</f>
        <v/>
      </c>
      <c r="O155" s="3" t="str">
        <f ca="1">IF(AND($A155&lt;&gt;"",$A155&lt;&gt;"TOTAL"),IF(AND('[8]INVESTIGADOR_Grupo Edad'!$Y153&lt;&gt;"",'[8]INVESTIGADOR_Grupo Edad'!$Y153&lt;&gt;0),'[8]INVESTIGADOR_Grupo Edad'!$Y153,""),IF($A155="TOTAL",SUM(INDIRECT("O4:O"&amp;ROW()-1)),""))</f>
        <v/>
      </c>
      <c r="P155" s="3" t="str">
        <f t="shared" ca="1" si="42"/>
        <v/>
      </c>
      <c r="Q155" s="3" t="str">
        <f ca="1">IF(AND($A155&lt;&gt;"",$A155&lt;&gt;"TOTAL"),IF(AND('[8]INVESTIGADOR_Grupo Edad'!$AB153&lt;&gt;"",'[8]INVESTIGADOR_Grupo Edad'!$AB153&lt;&gt;0),'[8]INVESTIGADOR_Grupo Edad'!$AB153,""),IF($A155="TOTAL",SUM(INDIRECT("Q4:Q"&amp;ROW()-1)),""))</f>
        <v/>
      </c>
      <c r="R155" s="3" t="str">
        <f ca="1">IF(AND($A155&lt;&gt;"",$A155&lt;&gt;"TOTAL"),IF(AND('[8]INVESTIGADOR_Grupo Edad'!$AD153&lt;&gt;"",'[8]INVESTIGADOR_Grupo Edad'!$AD153&lt;&gt;0),'[8]INVESTIGADOR_Grupo Edad'!$AD153,""),IF($A155="TOTAL",SUM(INDIRECT("R4:R"&amp;ROW()-1)),""))</f>
        <v/>
      </c>
      <c r="S155" s="3" t="str">
        <f t="shared" ca="1" si="43"/>
        <v/>
      </c>
      <c r="T155" s="3" t="str">
        <f ca="1">IF(AND($A155&lt;&gt;"",$A155&lt;&gt;"TOTAL"),IF(AND('[8]INVESTIGADOR_Grupo Edad'!$AG153&lt;&gt;"",'[8]INVESTIGADOR_Grupo Edad'!$AG153&lt;&gt;0),'[8]INVESTIGADOR_Grupo Edad'!$AG153,""),IF($A155="TOTAL",SUM(INDIRECT("T4:T"&amp;ROW()-1)),""))</f>
        <v/>
      </c>
      <c r="U155" s="3" t="str">
        <f ca="1">IF(AND($A155&lt;&gt;"",$A155&lt;&gt;"TOTAL"),IF(AND('[8]INVESTIGADOR_Grupo Edad'!$AI153&lt;&gt;"",'[8]INVESTIGADOR_Grupo Edad'!$AI153&lt;&gt;0),'[8]INVESTIGADOR_Grupo Edad'!$AI153,""),IF($A155="TOTAL",SUM(INDIRECT("U4:U"&amp;ROW()-1)),""))</f>
        <v/>
      </c>
      <c r="V155" s="3" t="str">
        <f t="shared" ca="1" si="44"/>
        <v/>
      </c>
      <c r="W155" s="3" t="str">
        <f ca="1">IF(AND($A155&lt;&gt;"",$A155&lt;&gt;"TOTAL"),IF(AND('[8]INVESTIGADOR_Grupo Edad'!$AL153&lt;&gt;"",'[8]INVESTIGADOR_Grupo Edad'!$AL153&lt;&gt;0),'[8]INVESTIGADOR_Grupo Edad'!$AL153,""),IF($A155="TOTAL",SUM(INDIRECT("W4:W"&amp;ROW()-1)),""))</f>
        <v/>
      </c>
      <c r="X155" s="3" t="str">
        <f ca="1">IF(AND($A155&lt;&gt;"",$A155&lt;&gt;"TOTAL"),IF(AND('[8]INVESTIGADOR_Grupo Edad'!$AN153&lt;&gt;"",'[8]INVESTIGADOR_Grupo Edad'!$AN153&lt;&gt;0),'[8]INVESTIGADOR_Grupo Edad'!$AN153,""),IF($A155="TOTAL",SUM(INDIRECT("X4:X"&amp;ROW()-1)),""))</f>
        <v/>
      </c>
      <c r="Y155" s="3" t="str">
        <f t="shared" ca="1" si="45"/>
        <v/>
      </c>
      <c r="Z155" s="3" t="str">
        <f ca="1">IF(AND($A155&lt;&gt;"",$A155&lt;&gt;"TOTAL"),IF(AND('[8]INVESTIGADOR_Grupo Edad'!$AQ153&lt;&gt;"",'[8]INVESTIGADOR_Grupo Edad'!$AQ153&lt;&gt;0),'[8]INVESTIGADOR_Grupo Edad'!$AQ153,""),IF($A155="TOTAL",SUM(INDIRECT("Z4:Z"&amp;ROW()-1)),""))</f>
        <v/>
      </c>
      <c r="AA155" s="3" t="str">
        <f ca="1">IF(AND($A155&lt;&gt;"",$A155&lt;&gt;"TOTAL"),IF(AND('[8]INVESTIGADOR_Grupo Edad'!$AS153&lt;&gt;"",'[8]INVESTIGADOR_Grupo Edad'!$AS153&lt;&gt;0),'[8]INVESTIGADOR_Grupo Edad'!$AS153,""),IF($A155="TOTAL",SUM(INDIRECT("AA4:AA"&amp;ROW()-1)),""))</f>
        <v/>
      </c>
      <c r="AB155" s="3" t="str">
        <f t="shared" ca="1" si="46"/>
        <v/>
      </c>
      <c r="AC155" s="3" t="str">
        <f ca="1">IF(AND($A155&lt;&gt;"",$A155&lt;&gt;"TOTAL"),IF(AND('[8]INVESTIGADOR_Grupo Edad'!$AV153&lt;&gt;"",'[8]INVESTIGADOR_Grupo Edad'!$AV153&lt;&gt;0),'[8]INVESTIGADOR_Grupo Edad'!$AV153,""),IF($A155="TOTAL",SUM(INDIRECT("AC4:AC"&amp;ROW()-1)),""))</f>
        <v/>
      </c>
      <c r="AD155" s="3" t="str">
        <f ca="1">IF(AND($A155&lt;&gt;"",$A155&lt;&gt;"TOTAL"),IF(AND('[8]INVESTIGADOR_Grupo Edad'!$AX153&lt;&gt;"",'[8]INVESTIGADOR_Grupo Edad'!$AX153&lt;&gt;0),'[8]INVESTIGADOR_Grupo Edad'!$AX153,""),IF($A155="TOTAL",SUM(INDIRECT("AD4:AD"&amp;ROW()-1)),""))</f>
        <v/>
      </c>
      <c r="AE155" s="3" t="str">
        <f t="shared" ca="1" si="47"/>
        <v/>
      </c>
      <c r="AF155" s="3" t="str">
        <f ca="1">IF(AND($A155&lt;&gt;"",$A155&lt;&gt;"TOTAL"),IF(AND('[8]INVESTIGADOR_Grupo Edad'!$BA153&lt;&gt;"",'[8]INVESTIGADOR_Grupo Edad'!$BA153&lt;&gt;0),'[8]INVESTIGADOR_Grupo Edad'!$BA153,""),IF($A155="TOTAL",SUM(INDIRECT("AF4:AF"&amp;ROW()-1)),""))</f>
        <v/>
      </c>
      <c r="AG155" s="3" t="str">
        <f ca="1">IF(AND($A155&lt;&gt;"",$A155&lt;&gt;"TOTAL"),IF(AND('[8]INVESTIGADOR_Grupo Edad'!$BC153&lt;&gt;"",'[8]INVESTIGADOR_Grupo Edad'!$BC153&lt;&gt;0),'[8]INVESTIGADOR_Grupo Edad'!$BC153,""),IF($A155="TOTAL",SUM(INDIRECT("AG4:AG"&amp;ROW()-1)),""))</f>
        <v/>
      </c>
      <c r="AH155" s="3" t="str">
        <f t="shared" ca="1" si="48"/>
        <v/>
      </c>
      <c r="AI155" s="3" t="str">
        <f ca="1">IF(AND($A155&lt;&gt;"",$A155&lt;&gt;"TOTAL"),IF(AND('[8]INVESTIGADOR_Grupo Edad'!$BF153&lt;&gt;"",'[8]INVESTIGADOR_Grupo Edad'!$BF153&lt;&gt;0),'[8]INVESTIGADOR_Grupo Edad'!$BF153,""),IF($A155="TOTAL",SUM(INDIRECT("AI4:AI"&amp;ROW()-1)),""))</f>
        <v/>
      </c>
      <c r="AJ155" s="3" t="str">
        <f ca="1">IF(AND($A155&lt;&gt;"",$A155&lt;&gt;"TOTAL"),IF(AND('[8]INVESTIGADOR_Grupo Edad'!$BH153&lt;&gt;"",'[8]INVESTIGADOR_Grupo Edad'!$BH153&lt;&gt;0),'[8]INVESTIGADOR_Grupo Edad'!$BH153,""),IF($A155="TOTAL",SUM(INDIRECT("AJ4:AJ"&amp;ROW()-1)),""))</f>
        <v/>
      </c>
      <c r="AK155" s="3" t="str">
        <f t="shared" ca="1" si="49"/>
        <v/>
      </c>
      <c r="AL155" s="3" t="str">
        <f ca="1">IF(AND($A155&lt;&gt;"",$A155&lt;&gt;"TOTAL"),IF(AND('[8]INVESTIGADOR_Grupo Edad'!$BK153&lt;&gt;"",'[8]INVESTIGADOR_Grupo Edad'!$BK153&lt;&gt;0),'[8]INVESTIGADOR_Grupo Edad'!$BK153,""),IF($A155="TOTAL",SUM(INDIRECT("AL4:AL"&amp;ROW()-1)),""))</f>
        <v/>
      </c>
      <c r="AM155" s="3" t="str">
        <f ca="1">IF(AND($A155&lt;&gt;"",$A155&lt;&gt;"TOTAL"),IF(AND('[8]INVESTIGADOR_Grupo Edad'!$BM153&lt;&gt;"",'[8]INVESTIGADOR_Grupo Edad'!$BM153&lt;&gt;0),'[8]INVESTIGADOR_Grupo Edad'!$BM153,""),IF($A155="TOTAL",SUM(INDIRECT("AM4:AM"&amp;ROW()-1)),""))</f>
        <v/>
      </c>
      <c r="AN155" s="3" t="str">
        <f t="shared" ca="1" si="50"/>
        <v/>
      </c>
      <c r="AO155" s="3" t="str">
        <f ca="1">IF(AND($A155&lt;&gt;"",$A155&lt;&gt;"TOTAL"),IF(AND('[8]INVESTIGADOR_Grupo Edad'!$BP153&lt;&gt;"",'[8]INVESTIGADOR_Grupo Edad'!$BP153&lt;&gt;0),'[8]INVESTIGADOR_Grupo Edad'!$BP153,""),IF($A155="TOTAL",SUM(INDIRECT("AO4:AO"&amp;ROW()-1)),""))</f>
        <v/>
      </c>
      <c r="AP155" s="3" t="str">
        <f ca="1">IF(AND($A155&lt;&gt;"",$A155&lt;&gt;"TOTAL"),IF(AND('[8]INVESTIGADOR_Grupo Edad'!$BR153&lt;&gt;"",'[8]INVESTIGADOR_Grupo Edad'!$BR153&lt;&gt;0),'[8]INVESTIGADOR_Grupo Edad'!$BR153,""),IF($A155="TOTAL",SUM(INDIRECT("AP4:AP"&amp;ROW()-1)),""))</f>
        <v/>
      </c>
      <c r="AQ155" s="3" t="str">
        <f t="shared" ca="1" si="51"/>
        <v/>
      </c>
      <c r="AR155" s="3" t="str">
        <f ca="1">IF(AND($A155&lt;&gt;"",$A155&lt;&gt;"TOTAL"),IF(AND('[8]INVESTIGADOR_Grupo Edad'!$BU153&lt;&gt;"",'[8]INVESTIGADOR_Grupo Edad'!$BU153&lt;&gt;0),'[8]INVESTIGADOR_Grupo Edad'!$BU153,""),IF($A155="TOTAL",SUM(INDIRECT("AR4:AR"&amp;ROW()-1)),""))</f>
        <v/>
      </c>
      <c r="AS155" s="3" t="str">
        <f ca="1">IF(AND($A155&lt;&gt;"",$A155&lt;&gt;"TOTAL"),IF(AND('[8]INVESTIGADOR_Grupo Edad'!$BW153&lt;&gt;"",'[8]INVESTIGADOR_Grupo Edad'!$BW153&lt;&gt;0),'[8]INVESTIGADOR_Grupo Edad'!$BW153,""),IF($A155="TOTAL",SUM(INDIRECT("AS4:AS"&amp;ROW()-1)),""))</f>
        <v/>
      </c>
      <c r="AT155" s="3" t="str">
        <f t="shared" ca="1" si="52"/>
        <v/>
      </c>
      <c r="AU155" s="3" t="str">
        <f ca="1">IF(AND($A155&lt;&gt;"",$A155&lt;&gt;"TOTAL"),IF(AND('[8]INVESTIGADOR_Grupo Edad'!$BZ153&lt;&gt;"",'[8]INVESTIGADOR_Grupo Edad'!$BZ153&lt;&gt;0),'[8]INVESTIGADOR_Grupo Edad'!$BZ153,""),IF($A155="TOTAL",SUM(INDIRECT("AU4:AU"&amp;ROW()-1)),""))</f>
        <v/>
      </c>
      <c r="AV155" s="3" t="str">
        <f ca="1">IF(AND($A155&lt;&gt;"",$A155&lt;&gt;"TOTAL"),IF(AND('[8]INVESTIGADOR_Grupo Edad'!$CB153&lt;&gt;"",'[8]INVESTIGADOR_Grupo Edad'!$CB153&lt;&gt;0),'[8]INVESTIGADOR_Grupo Edad'!$CB153,""),IF($A155="TOTAL",SUM(INDIRECT("AV4:AV"&amp;ROW()-1)),""))</f>
        <v/>
      </c>
      <c r="AW155" s="3" t="str">
        <f t="shared" ca="1" si="53"/>
        <v/>
      </c>
      <c r="AX155" s="3" t="str">
        <f ca="1">IF(AND($A155&lt;&gt;"",$A155&lt;&gt;"TOTAL"),IF(AND('[8]INVESTIGADOR_Grupo Edad'!$CE153&lt;&gt;"",'[8]INVESTIGADOR_Grupo Edad'!$CE153&lt;&gt;0),'[8]INVESTIGADOR_Grupo Edad'!$CE153,""),IF($A155="TOTAL",SUM(INDIRECT("AX4:AX"&amp;ROW()-1)),""))</f>
        <v/>
      </c>
      <c r="AY155" s="3" t="str">
        <f ca="1">IF(AND($A155&lt;&gt;"",$A155&lt;&gt;"TOTAL"),IF(AND('[8]INVESTIGADOR_Grupo Edad'!$CG153&lt;&gt;"",'[8]INVESTIGADOR_Grupo Edad'!$CG153&lt;&gt;0),'[8]INVESTIGADOR_Grupo Edad'!$CG153,""),IF($A155="TOTAL",SUM(INDIRECT("AY4:AY"&amp;ROW()-1)),""))</f>
        <v/>
      </c>
      <c r="AZ155" s="3" t="str">
        <f t="shared" ca="1" si="54"/>
        <v/>
      </c>
      <c r="BA155" s="3" t="str">
        <f ca="1">IF(AND($A155&lt;&gt;"",$A155&lt;&gt;"TOTAL"),IF(AND('[8]INVESTIGADOR_Grupo Edad'!$CJ153&lt;&gt;"",'[8]INVESTIGADOR_Grupo Edad'!$CJ153&lt;&gt;0),'[8]INVESTIGADOR_Grupo Edad'!$CJ153,""),IF($A155="TOTAL",SUM(INDIRECT("BA4:BA"&amp;ROW()-1)),""))</f>
        <v/>
      </c>
      <c r="BB155" s="3" t="str">
        <f ca="1">IF(AND($A155&lt;&gt;"",$A155&lt;&gt;"TOTAL"),IF(AND('[8]INVESTIGADOR_Grupo Edad'!$CL153&lt;&gt;"",'[8]INVESTIGADOR_Grupo Edad'!$CL153&lt;&gt;0),'[8]INVESTIGADOR_Grupo Edad'!$CL153,""),IF($A155="TOTAL",SUM(INDIRECT("BB4:BB"&amp;ROW()-1)),""))</f>
        <v/>
      </c>
      <c r="BC155" s="3" t="str">
        <f t="shared" ca="1" si="55"/>
        <v/>
      </c>
      <c r="BD155" s="3" t="str">
        <f ca="1">IF(AND($A155&lt;&gt;"",$A155&lt;&gt;"TOTAL"),IF(AND('[8]INVESTIGADOR_Grupo Edad'!$CO153&lt;&gt;"",'[8]INVESTIGADOR_Grupo Edad'!$CO153&lt;&gt;0),'[8]INVESTIGADOR_Grupo Edad'!$CO153,""),IF($A155="TOTAL",SUM(INDIRECT("BD4:BD"&amp;ROW()-1)),""))</f>
        <v/>
      </c>
      <c r="BE155" s="3" t="str">
        <f ca="1">IF(AND($A155&lt;&gt;"",$A155&lt;&gt;"TOTAL"),IF(AND('[8]INVESTIGADOR_Grupo Edad'!$CQ153&lt;&gt;"",'[8]INVESTIGADOR_Grupo Edad'!$CQ153&lt;&gt;0),'[8]INVESTIGADOR_Grupo Edad'!$CQ153,""),IF($A155="TOTAL",SUM(INDIRECT("BE4:BE"&amp;ROW()-1)),""))</f>
        <v/>
      </c>
      <c r="BF155" s="3" t="str">
        <f t="shared" ca="1" si="56"/>
        <v/>
      </c>
    </row>
    <row r="156" spans="1:58" x14ac:dyDescent="0.2">
      <c r="A156" s="25" t="str">
        <f>IF('[8]INVESTIGADOR_Grupo Edad'!$B154&lt;&gt;"",'[8]INVESTIGADOR_Grupo Edad'!$B154,IF(AND('[8]INVESTIGADOR_Grupo Edad'!$B154="",'[8]INVESTIGADOR_Grupo Edad'!$B155="",'[8]INVESTIGADOR_Grupo Edad'!$B153=""),"","TOTAL"))</f>
        <v/>
      </c>
      <c r="B156" s="3" t="str">
        <f ca="1">IF(AND($A156&lt;&gt;"",$A156&lt;&gt;"TOTAL"),IF(AND('[8]INVESTIGADOR_Grupo Edad'!$C154&lt;&gt;"",'[8]INVESTIGADOR_Grupo Edad'!$C154&lt;&gt;0),'[8]INVESTIGADOR_Grupo Edad'!$C154,""),IF($A156="TOTAL",SUM(INDIRECT("B4:B"&amp;ROW()-1)),""))</f>
        <v/>
      </c>
      <c r="C156" s="3" t="str">
        <f ca="1">IF(AND($A156&lt;&gt;"",$A156&lt;&gt;"TOTAL"),IF(AND('[8]INVESTIGADOR_Grupo Edad'!$E154&lt;&gt;"",'[8]INVESTIGADOR_Grupo Edad'!$E154&lt;&gt;0),'[8]INVESTIGADOR_Grupo Edad'!$E154,""),IF($A156="TOTAL",SUM(INDIRECT("C4:C"&amp;ROW()-1)),""))</f>
        <v/>
      </c>
      <c r="D156" s="3" t="str">
        <f t="shared" ca="1" si="38"/>
        <v/>
      </c>
      <c r="E156" s="3" t="str">
        <f ca="1">IF(AND($A156&lt;&gt;"",$A156&lt;&gt;"TOTAL"),IF(AND('[8]INVESTIGADOR_Grupo Edad'!$H154&lt;&gt;"",'[8]INVESTIGADOR_Grupo Edad'!$H154&lt;&gt;0),'[8]INVESTIGADOR_Grupo Edad'!$H154,""),IF($A156="TOTAL",SUM(INDIRECT("E4:E"&amp;ROW()-1)),""))</f>
        <v/>
      </c>
      <c r="F156" s="3" t="str">
        <f ca="1">IF(AND($A156&lt;&gt;"",$A156&lt;&gt;"TOTAL"),IF(AND('[8]INVESTIGADOR_Grupo Edad'!$J154&lt;&gt;"",'[8]INVESTIGADOR_Grupo Edad'!$J154&lt;&gt;0),'[8]INVESTIGADOR_Grupo Edad'!$J154,""),IF($A156="TOTAL",SUM(INDIRECT("F4:F"&amp;ROW()-1)),""))</f>
        <v/>
      </c>
      <c r="G156" s="3" t="str">
        <f t="shared" ca="1" si="39"/>
        <v/>
      </c>
      <c r="H156" s="3" t="str">
        <f ca="1">IF(AND($A156&lt;&gt;"",$A156&lt;&gt;"TOTAL"),IF(AND('[8]INVESTIGADOR_Grupo Edad'!$M154&lt;&gt;"",'[8]INVESTIGADOR_Grupo Edad'!$M154&lt;&gt;0),'[8]INVESTIGADOR_Grupo Edad'!$M154,""),IF($A156="TOTAL",SUM(INDIRECT("H4:H"&amp;ROW()-1)),""))</f>
        <v/>
      </c>
      <c r="I156" s="3" t="str">
        <f ca="1">IF(AND($A156&lt;&gt;"",$A156&lt;&gt;"TOTAL"),IF(AND('[8]INVESTIGADOR_Grupo Edad'!$O154&lt;&gt;"",'[8]INVESTIGADOR_Grupo Edad'!$O154&lt;&gt;0),'[8]INVESTIGADOR_Grupo Edad'!$O154,""),IF($A156="TOTAL",SUM(INDIRECT("I4:I"&amp;ROW()-1)),""))</f>
        <v/>
      </c>
      <c r="J156" s="3" t="str">
        <f t="shared" ca="1" si="40"/>
        <v/>
      </c>
      <c r="K156" s="3" t="str">
        <f ca="1">IF(AND($A156&lt;&gt;"",$A156&lt;&gt;"TOTAL"),IF(AND('[8]INVESTIGADOR_Grupo Edad'!$R154&lt;&gt;"",'[8]INVESTIGADOR_Grupo Edad'!$R154&lt;&gt;0),'[8]INVESTIGADOR_Grupo Edad'!$R154,""),IF($A156="TOTAL",SUM(INDIRECT("K4:K"&amp;ROW()-1)),""))</f>
        <v/>
      </c>
      <c r="L156" s="3" t="str">
        <f ca="1">IF(AND($A156&lt;&gt;"",$A156&lt;&gt;"TOTAL"),IF(AND('[8]INVESTIGADOR_Grupo Edad'!$T154&lt;&gt;"",'[8]INVESTIGADOR_Grupo Edad'!$T154&lt;&gt;0),'[8]INVESTIGADOR_Grupo Edad'!$T154,""),IF($A156="TOTAL",SUM(INDIRECT("L4:L"&amp;ROW()-1)),""))</f>
        <v/>
      </c>
      <c r="M156" s="3" t="str">
        <f t="shared" ca="1" si="41"/>
        <v/>
      </c>
      <c r="N156" s="3" t="str">
        <f ca="1">IF(AND($A156&lt;&gt;"",$A156&lt;&gt;"TOTAL"),IF(AND('[8]INVESTIGADOR_Grupo Edad'!$W154&lt;&gt;"",'[8]INVESTIGADOR_Grupo Edad'!$W154&lt;&gt;0),'[8]INVESTIGADOR_Grupo Edad'!$W154,""),IF($A156="TOTAL",SUM(INDIRECT("N4:N"&amp;ROW()-1)),""))</f>
        <v/>
      </c>
      <c r="O156" s="3" t="str">
        <f ca="1">IF(AND($A156&lt;&gt;"",$A156&lt;&gt;"TOTAL"),IF(AND('[8]INVESTIGADOR_Grupo Edad'!$Y154&lt;&gt;"",'[8]INVESTIGADOR_Grupo Edad'!$Y154&lt;&gt;0),'[8]INVESTIGADOR_Grupo Edad'!$Y154,""),IF($A156="TOTAL",SUM(INDIRECT("O4:O"&amp;ROW()-1)),""))</f>
        <v/>
      </c>
      <c r="P156" s="3" t="str">
        <f t="shared" ca="1" si="42"/>
        <v/>
      </c>
      <c r="Q156" s="3" t="str">
        <f ca="1">IF(AND($A156&lt;&gt;"",$A156&lt;&gt;"TOTAL"),IF(AND('[8]INVESTIGADOR_Grupo Edad'!$AB154&lt;&gt;"",'[8]INVESTIGADOR_Grupo Edad'!$AB154&lt;&gt;0),'[8]INVESTIGADOR_Grupo Edad'!$AB154,""),IF($A156="TOTAL",SUM(INDIRECT("Q4:Q"&amp;ROW()-1)),""))</f>
        <v/>
      </c>
      <c r="R156" s="3" t="str">
        <f ca="1">IF(AND($A156&lt;&gt;"",$A156&lt;&gt;"TOTAL"),IF(AND('[8]INVESTIGADOR_Grupo Edad'!$AD154&lt;&gt;"",'[8]INVESTIGADOR_Grupo Edad'!$AD154&lt;&gt;0),'[8]INVESTIGADOR_Grupo Edad'!$AD154,""),IF($A156="TOTAL",SUM(INDIRECT("R4:R"&amp;ROW()-1)),""))</f>
        <v/>
      </c>
      <c r="S156" s="3" t="str">
        <f t="shared" ca="1" si="43"/>
        <v/>
      </c>
      <c r="T156" s="3" t="str">
        <f ca="1">IF(AND($A156&lt;&gt;"",$A156&lt;&gt;"TOTAL"),IF(AND('[8]INVESTIGADOR_Grupo Edad'!$AG154&lt;&gt;"",'[8]INVESTIGADOR_Grupo Edad'!$AG154&lt;&gt;0),'[8]INVESTIGADOR_Grupo Edad'!$AG154,""),IF($A156="TOTAL",SUM(INDIRECT("T4:T"&amp;ROW()-1)),""))</f>
        <v/>
      </c>
      <c r="U156" s="3" t="str">
        <f ca="1">IF(AND($A156&lt;&gt;"",$A156&lt;&gt;"TOTAL"),IF(AND('[8]INVESTIGADOR_Grupo Edad'!$AI154&lt;&gt;"",'[8]INVESTIGADOR_Grupo Edad'!$AI154&lt;&gt;0),'[8]INVESTIGADOR_Grupo Edad'!$AI154,""),IF($A156="TOTAL",SUM(INDIRECT("U4:U"&amp;ROW()-1)),""))</f>
        <v/>
      </c>
      <c r="V156" s="3" t="str">
        <f t="shared" ca="1" si="44"/>
        <v/>
      </c>
      <c r="W156" s="3" t="str">
        <f ca="1">IF(AND($A156&lt;&gt;"",$A156&lt;&gt;"TOTAL"),IF(AND('[8]INVESTIGADOR_Grupo Edad'!$AL154&lt;&gt;"",'[8]INVESTIGADOR_Grupo Edad'!$AL154&lt;&gt;0),'[8]INVESTIGADOR_Grupo Edad'!$AL154,""),IF($A156="TOTAL",SUM(INDIRECT("W4:W"&amp;ROW()-1)),""))</f>
        <v/>
      </c>
      <c r="X156" s="3" t="str">
        <f ca="1">IF(AND($A156&lt;&gt;"",$A156&lt;&gt;"TOTAL"),IF(AND('[8]INVESTIGADOR_Grupo Edad'!$AN154&lt;&gt;"",'[8]INVESTIGADOR_Grupo Edad'!$AN154&lt;&gt;0),'[8]INVESTIGADOR_Grupo Edad'!$AN154,""),IF($A156="TOTAL",SUM(INDIRECT("X4:X"&amp;ROW()-1)),""))</f>
        <v/>
      </c>
      <c r="Y156" s="3" t="str">
        <f t="shared" ca="1" si="45"/>
        <v/>
      </c>
      <c r="Z156" s="3" t="str">
        <f ca="1">IF(AND($A156&lt;&gt;"",$A156&lt;&gt;"TOTAL"),IF(AND('[8]INVESTIGADOR_Grupo Edad'!$AQ154&lt;&gt;"",'[8]INVESTIGADOR_Grupo Edad'!$AQ154&lt;&gt;0),'[8]INVESTIGADOR_Grupo Edad'!$AQ154,""),IF($A156="TOTAL",SUM(INDIRECT("Z4:Z"&amp;ROW()-1)),""))</f>
        <v/>
      </c>
      <c r="AA156" s="3" t="str">
        <f ca="1">IF(AND($A156&lt;&gt;"",$A156&lt;&gt;"TOTAL"),IF(AND('[8]INVESTIGADOR_Grupo Edad'!$AS154&lt;&gt;"",'[8]INVESTIGADOR_Grupo Edad'!$AS154&lt;&gt;0),'[8]INVESTIGADOR_Grupo Edad'!$AS154,""),IF($A156="TOTAL",SUM(INDIRECT("AA4:AA"&amp;ROW()-1)),""))</f>
        <v/>
      </c>
      <c r="AB156" s="3" t="str">
        <f t="shared" ca="1" si="46"/>
        <v/>
      </c>
      <c r="AC156" s="3" t="str">
        <f ca="1">IF(AND($A156&lt;&gt;"",$A156&lt;&gt;"TOTAL"),IF(AND('[8]INVESTIGADOR_Grupo Edad'!$AV154&lt;&gt;"",'[8]INVESTIGADOR_Grupo Edad'!$AV154&lt;&gt;0),'[8]INVESTIGADOR_Grupo Edad'!$AV154,""),IF($A156="TOTAL",SUM(INDIRECT("AC4:AC"&amp;ROW()-1)),""))</f>
        <v/>
      </c>
      <c r="AD156" s="3" t="str">
        <f ca="1">IF(AND($A156&lt;&gt;"",$A156&lt;&gt;"TOTAL"),IF(AND('[8]INVESTIGADOR_Grupo Edad'!$AX154&lt;&gt;"",'[8]INVESTIGADOR_Grupo Edad'!$AX154&lt;&gt;0),'[8]INVESTIGADOR_Grupo Edad'!$AX154,""),IF($A156="TOTAL",SUM(INDIRECT("AD4:AD"&amp;ROW()-1)),""))</f>
        <v/>
      </c>
      <c r="AE156" s="3" t="str">
        <f t="shared" ca="1" si="47"/>
        <v/>
      </c>
      <c r="AF156" s="3" t="str">
        <f ca="1">IF(AND($A156&lt;&gt;"",$A156&lt;&gt;"TOTAL"),IF(AND('[8]INVESTIGADOR_Grupo Edad'!$BA154&lt;&gt;"",'[8]INVESTIGADOR_Grupo Edad'!$BA154&lt;&gt;0),'[8]INVESTIGADOR_Grupo Edad'!$BA154,""),IF($A156="TOTAL",SUM(INDIRECT("AF4:AF"&amp;ROW()-1)),""))</f>
        <v/>
      </c>
      <c r="AG156" s="3" t="str">
        <f ca="1">IF(AND($A156&lt;&gt;"",$A156&lt;&gt;"TOTAL"),IF(AND('[8]INVESTIGADOR_Grupo Edad'!$BC154&lt;&gt;"",'[8]INVESTIGADOR_Grupo Edad'!$BC154&lt;&gt;0),'[8]INVESTIGADOR_Grupo Edad'!$BC154,""),IF($A156="TOTAL",SUM(INDIRECT("AG4:AG"&amp;ROW()-1)),""))</f>
        <v/>
      </c>
      <c r="AH156" s="3" t="str">
        <f t="shared" ca="1" si="48"/>
        <v/>
      </c>
      <c r="AI156" s="3" t="str">
        <f ca="1">IF(AND($A156&lt;&gt;"",$A156&lt;&gt;"TOTAL"),IF(AND('[8]INVESTIGADOR_Grupo Edad'!$BF154&lt;&gt;"",'[8]INVESTIGADOR_Grupo Edad'!$BF154&lt;&gt;0),'[8]INVESTIGADOR_Grupo Edad'!$BF154,""),IF($A156="TOTAL",SUM(INDIRECT("AI4:AI"&amp;ROW()-1)),""))</f>
        <v/>
      </c>
      <c r="AJ156" s="3" t="str">
        <f ca="1">IF(AND($A156&lt;&gt;"",$A156&lt;&gt;"TOTAL"),IF(AND('[8]INVESTIGADOR_Grupo Edad'!$BH154&lt;&gt;"",'[8]INVESTIGADOR_Grupo Edad'!$BH154&lt;&gt;0),'[8]INVESTIGADOR_Grupo Edad'!$BH154,""),IF($A156="TOTAL",SUM(INDIRECT("AJ4:AJ"&amp;ROW()-1)),""))</f>
        <v/>
      </c>
      <c r="AK156" s="3" t="str">
        <f t="shared" ca="1" si="49"/>
        <v/>
      </c>
      <c r="AL156" s="3" t="str">
        <f ca="1">IF(AND($A156&lt;&gt;"",$A156&lt;&gt;"TOTAL"),IF(AND('[8]INVESTIGADOR_Grupo Edad'!$BK154&lt;&gt;"",'[8]INVESTIGADOR_Grupo Edad'!$BK154&lt;&gt;0),'[8]INVESTIGADOR_Grupo Edad'!$BK154,""),IF($A156="TOTAL",SUM(INDIRECT("AL4:AL"&amp;ROW()-1)),""))</f>
        <v/>
      </c>
      <c r="AM156" s="3" t="str">
        <f ca="1">IF(AND($A156&lt;&gt;"",$A156&lt;&gt;"TOTAL"),IF(AND('[8]INVESTIGADOR_Grupo Edad'!$BM154&lt;&gt;"",'[8]INVESTIGADOR_Grupo Edad'!$BM154&lt;&gt;0),'[8]INVESTIGADOR_Grupo Edad'!$BM154,""),IF($A156="TOTAL",SUM(INDIRECT("AM4:AM"&amp;ROW()-1)),""))</f>
        <v/>
      </c>
      <c r="AN156" s="3" t="str">
        <f t="shared" ca="1" si="50"/>
        <v/>
      </c>
      <c r="AO156" s="3" t="str">
        <f ca="1">IF(AND($A156&lt;&gt;"",$A156&lt;&gt;"TOTAL"),IF(AND('[8]INVESTIGADOR_Grupo Edad'!$BP154&lt;&gt;"",'[8]INVESTIGADOR_Grupo Edad'!$BP154&lt;&gt;0),'[8]INVESTIGADOR_Grupo Edad'!$BP154,""),IF($A156="TOTAL",SUM(INDIRECT("AO4:AO"&amp;ROW()-1)),""))</f>
        <v/>
      </c>
      <c r="AP156" s="3" t="str">
        <f ca="1">IF(AND($A156&lt;&gt;"",$A156&lt;&gt;"TOTAL"),IF(AND('[8]INVESTIGADOR_Grupo Edad'!$BR154&lt;&gt;"",'[8]INVESTIGADOR_Grupo Edad'!$BR154&lt;&gt;0),'[8]INVESTIGADOR_Grupo Edad'!$BR154,""),IF($A156="TOTAL",SUM(INDIRECT("AP4:AP"&amp;ROW()-1)),""))</f>
        <v/>
      </c>
      <c r="AQ156" s="3" t="str">
        <f t="shared" ca="1" si="51"/>
        <v/>
      </c>
      <c r="AR156" s="3" t="str">
        <f ca="1">IF(AND($A156&lt;&gt;"",$A156&lt;&gt;"TOTAL"),IF(AND('[8]INVESTIGADOR_Grupo Edad'!$BU154&lt;&gt;"",'[8]INVESTIGADOR_Grupo Edad'!$BU154&lt;&gt;0),'[8]INVESTIGADOR_Grupo Edad'!$BU154,""),IF($A156="TOTAL",SUM(INDIRECT("AR4:AR"&amp;ROW()-1)),""))</f>
        <v/>
      </c>
      <c r="AS156" s="3" t="str">
        <f ca="1">IF(AND($A156&lt;&gt;"",$A156&lt;&gt;"TOTAL"),IF(AND('[8]INVESTIGADOR_Grupo Edad'!$BW154&lt;&gt;"",'[8]INVESTIGADOR_Grupo Edad'!$BW154&lt;&gt;0),'[8]INVESTIGADOR_Grupo Edad'!$BW154,""),IF($A156="TOTAL",SUM(INDIRECT("AS4:AS"&amp;ROW()-1)),""))</f>
        <v/>
      </c>
      <c r="AT156" s="3" t="str">
        <f t="shared" ca="1" si="52"/>
        <v/>
      </c>
      <c r="AU156" s="3" t="str">
        <f ca="1">IF(AND($A156&lt;&gt;"",$A156&lt;&gt;"TOTAL"),IF(AND('[8]INVESTIGADOR_Grupo Edad'!$BZ154&lt;&gt;"",'[8]INVESTIGADOR_Grupo Edad'!$BZ154&lt;&gt;0),'[8]INVESTIGADOR_Grupo Edad'!$BZ154,""),IF($A156="TOTAL",SUM(INDIRECT("AU4:AU"&amp;ROW()-1)),""))</f>
        <v/>
      </c>
      <c r="AV156" s="3" t="str">
        <f ca="1">IF(AND($A156&lt;&gt;"",$A156&lt;&gt;"TOTAL"),IF(AND('[8]INVESTIGADOR_Grupo Edad'!$CB154&lt;&gt;"",'[8]INVESTIGADOR_Grupo Edad'!$CB154&lt;&gt;0),'[8]INVESTIGADOR_Grupo Edad'!$CB154,""),IF($A156="TOTAL",SUM(INDIRECT("AV4:AV"&amp;ROW()-1)),""))</f>
        <v/>
      </c>
      <c r="AW156" s="3" t="str">
        <f t="shared" ca="1" si="53"/>
        <v/>
      </c>
      <c r="AX156" s="3" t="str">
        <f ca="1">IF(AND($A156&lt;&gt;"",$A156&lt;&gt;"TOTAL"),IF(AND('[8]INVESTIGADOR_Grupo Edad'!$CE154&lt;&gt;"",'[8]INVESTIGADOR_Grupo Edad'!$CE154&lt;&gt;0),'[8]INVESTIGADOR_Grupo Edad'!$CE154,""),IF($A156="TOTAL",SUM(INDIRECT("AX4:AX"&amp;ROW()-1)),""))</f>
        <v/>
      </c>
      <c r="AY156" s="3" t="str">
        <f ca="1">IF(AND($A156&lt;&gt;"",$A156&lt;&gt;"TOTAL"),IF(AND('[8]INVESTIGADOR_Grupo Edad'!$CG154&lt;&gt;"",'[8]INVESTIGADOR_Grupo Edad'!$CG154&lt;&gt;0),'[8]INVESTIGADOR_Grupo Edad'!$CG154,""),IF($A156="TOTAL",SUM(INDIRECT("AY4:AY"&amp;ROW()-1)),""))</f>
        <v/>
      </c>
      <c r="AZ156" s="3" t="str">
        <f t="shared" ca="1" si="54"/>
        <v/>
      </c>
      <c r="BA156" s="3" t="str">
        <f ca="1">IF(AND($A156&lt;&gt;"",$A156&lt;&gt;"TOTAL"),IF(AND('[8]INVESTIGADOR_Grupo Edad'!$CJ154&lt;&gt;"",'[8]INVESTIGADOR_Grupo Edad'!$CJ154&lt;&gt;0),'[8]INVESTIGADOR_Grupo Edad'!$CJ154,""),IF($A156="TOTAL",SUM(INDIRECT("BA4:BA"&amp;ROW()-1)),""))</f>
        <v/>
      </c>
      <c r="BB156" s="3" t="str">
        <f ca="1">IF(AND($A156&lt;&gt;"",$A156&lt;&gt;"TOTAL"),IF(AND('[8]INVESTIGADOR_Grupo Edad'!$CL154&lt;&gt;"",'[8]INVESTIGADOR_Grupo Edad'!$CL154&lt;&gt;0),'[8]INVESTIGADOR_Grupo Edad'!$CL154,""),IF($A156="TOTAL",SUM(INDIRECT("BB4:BB"&amp;ROW()-1)),""))</f>
        <v/>
      </c>
      <c r="BC156" s="3" t="str">
        <f t="shared" ca="1" si="55"/>
        <v/>
      </c>
      <c r="BD156" s="3" t="str">
        <f ca="1">IF(AND($A156&lt;&gt;"",$A156&lt;&gt;"TOTAL"),IF(AND('[8]INVESTIGADOR_Grupo Edad'!$CO154&lt;&gt;"",'[8]INVESTIGADOR_Grupo Edad'!$CO154&lt;&gt;0),'[8]INVESTIGADOR_Grupo Edad'!$CO154,""),IF($A156="TOTAL",SUM(INDIRECT("BD4:BD"&amp;ROW()-1)),""))</f>
        <v/>
      </c>
      <c r="BE156" s="3" t="str">
        <f ca="1">IF(AND($A156&lt;&gt;"",$A156&lt;&gt;"TOTAL"),IF(AND('[8]INVESTIGADOR_Grupo Edad'!$CQ154&lt;&gt;"",'[8]INVESTIGADOR_Grupo Edad'!$CQ154&lt;&gt;0),'[8]INVESTIGADOR_Grupo Edad'!$CQ154,""),IF($A156="TOTAL",SUM(INDIRECT("BE4:BE"&amp;ROW()-1)),""))</f>
        <v/>
      </c>
      <c r="BF156" s="3" t="str">
        <f t="shared" ca="1" si="56"/>
        <v/>
      </c>
    </row>
    <row r="157" spans="1:58" x14ac:dyDescent="0.2">
      <c r="A157" s="25" t="str">
        <f>IF('[8]INVESTIGADOR_Grupo Edad'!$B155&lt;&gt;"",'[8]INVESTIGADOR_Grupo Edad'!$B155,IF(AND('[8]INVESTIGADOR_Grupo Edad'!$B155="",'[8]INVESTIGADOR_Grupo Edad'!$B156="",'[8]INVESTIGADOR_Grupo Edad'!$B154=""),"","TOTAL"))</f>
        <v/>
      </c>
      <c r="B157" s="3" t="str">
        <f ca="1">IF(AND($A157&lt;&gt;"",$A157&lt;&gt;"TOTAL"),IF(AND('[8]INVESTIGADOR_Grupo Edad'!$C155&lt;&gt;"",'[8]INVESTIGADOR_Grupo Edad'!$C155&lt;&gt;0),'[8]INVESTIGADOR_Grupo Edad'!$C155,""),IF($A157="TOTAL",SUM(INDIRECT("B4:B"&amp;ROW()-1)),""))</f>
        <v/>
      </c>
      <c r="C157" s="3" t="str">
        <f ca="1">IF(AND($A157&lt;&gt;"",$A157&lt;&gt;"TOTAL"),IF(AND('[8]INVESTIGADOR_Grupo Edad'!$E155&lt;&gt;"",'[8]INVESTIGADOR_Grupo Edad'!$E155&lt;&gt;0),'[8]INVESTIGADOR_Grupo Edad'!$E155,""),IF($A157="TOTAL",SUM(INDIRECT("C4:C"&amp;ROW()-1)),""))</f>
        <v/>
      </c>
      <c r="D157" s="3" t="str">
        <f t="shared" ca="1" si="38"/>
        <v/>
      </c>
      <c r="E157" s="3" t="str">
        <f ca="1">IF(AND($A157&lt;&gt;"",$A157&lt;&gt;"TOTAL"),IF(AND('[8]INVESTIGADOR_Grupo Edad'!$H155&lt;&gt;"",'[8]INVESTIGADOR_Grupo Edad'!$H155&lt;&gt;0),'[8]INVESTIGADOR_Grupo Edad'!$H155,""),IF($A157="TOTAL",SUM(INDIRECT("E4:E"&amp;ROW()-1)),""))</f>
        <v/>
      </c>
      <c r="F157" s="3" t="str">
        <f ca="1">IF(AND($A157&lt;&gt;"",$A157&lt;&gt;"TOTAL"),IF(AND('[8]INVESTIGADOR_Grupo Edad'!$J155&lt;&gt;"",'[8]INVESTIGADOR_Grupo Edad'!$J155&lt;&gt;0),'[8]INVESTIGADOR_Grupo Edad'!$J155,""),IF($A157="TOTAL",SUM(INDIRECT("F4:F"&amp;ROW()-1)),""))</f>
        <v/>
      </c>
      <c r="G157" s="3" t="str">
        <f t="shared" ca="1" si="39"/>
        <v/>
      </c>
      <c r="H157" s="3" t="str">
        <f ca="1">IF(AND($A157&lt;&gt;"",$A157&lt;&gt;"TOTAL"),IF(AND('[8]INVESTIGADOR_Grupo Edad'!$M155&lt;&gt;"",'[8]INVESTIGADOR_Grupo Edad'!$M155&lt;&gt;0),'[8]INVESTIGADOR_Grupo Edad'!$M155,""),IF($A157="TOTAL",SUM(INDIRECT("H4:H"&amp;ROW()-1)),""))</f>
        <v/>
      </c>
      <c r="I157" s="3" t="str">
        <f ca="1">IF(AND($A157&lt;&gt;"",$A157&lt;&gt;"TOTAL"),IF(AND('[8]INVESTIGADOR_Grupo Edad'!$O155&lt;&gt;"",'[8]INVESTIGADOR_Grupo Edad'!$O155&lt;&gt;0),'[8]INVESTIGADOR_Grupo Edad'!$O155,""),IF($A157="TOTAL",SUM(INDIRECT("I4:I"&amp;ROW()-1)),""))</f>
        <v/>
      </c>
      <c r="J157" s="3" t="str">
        <f t="shared" ca="1" si="40"/>
        <v/>
      </c>
      <c r="K157" s="3" t="str">
        <f ca="1">IF(AND($A157&lt;&gt;"",$A157&lt;&gt;"TOTAL"),IF(AND('[8]INVESTIGADOR_Grupo Edad'!$R155&lt;&gt;"",'[8]INVESTIGADOR_Grupo Edad'!$R155&lt;&gt;0),'[8]INVESTIGADOR_Grupo Edad'!$R155,""),IF($A157="TOTAL",SUM(INDIRECT("K4:K"&amp;ROW()-1)),""))</f>
        <v/>
      </c>
      <c r="L157" s="3" t="str">
        <f ca="1">IF(AND($A157&lt;&gt;"",$A157&lt;&gt;"TOTAL"),IF(AND('[8]INVESTIGADOR_Grupo Edad'!$T155&lt;&gt;"",'[8]INVESTIGADOR_Grupo Edad'!$T155&lt;&gt;0),'[8]INVESTIGADOR_Grupo Edad'!$T155,""),IF($A157="TOTAL",SUM(INDIRECT("L4:L"&amp;ROW()-1)),""))</f>
        <v/>
      </c>
      <c r="M157" s="3" t="str">
        <f t="shared" ca="1" si="41"/>
        <v/>
      </c>
      <c r="N157" s="3" t="str">
        <f ca="1">IF(AND($A157&lt;&gt;"",$A157&lt;&gt;"TOTAL"),IF(AND('[8]INVESTIGADOR_Grupo Edad'!$W155&lt;&gt;"",'[8]INVESTIGADOR_Grupo Edad'!$W155&lt;&gt;0),'[8]INVESTIGADOR_Grupo Edad'!$W155,""),IF($A157="TOTAL",SUM(INDIRECT("N4:N"&amp;ROW()-1)),""))</f>
        <v/>
      </c>
      <c r="O157" s="3" t="str">
        <f ca="1">IF(AND($A157&lt;&gt;"",$A157&lt;&gt;"TOTAL"),IF(AND('[8]INVESTIGADOR_Grupo Edad'!$Y155&lt;&gt;"",'[8]INVESTIGADOR_Grupo Edad'!$Y155&lt;&gt;0),'[8]INVESTIGADOR_Grupo Edad'!$Y155,""),IF($A157="TOTAL",SUM(INDIRECT("O4:O"&amp;ROW()-1)),""))</f>
        <v/>
      </c>
      <c r="P157" s="3" t="str">
        <f t="shared" ca="1" si="42"/>
        <v/>
      </c>
      <c r="Q157" s="3" t="str">
        <f ca="1">IF(AND($A157&lt;&gt;"",$A157&lt;&gt;"TOTAL"),IF(AND('[8]INVESTIGADOR_Grupo Edad'!$AB155&lt;&gt;"",'[8]INVESTIGADOR_Grupo Edad'!$AB155&lt;&gt;0),'[8]INVESTIGADOR_Grupo Edad'!$AB155,""),IF($A157="TOTAL",SUM(INDIRECT("Q4:Q"&amp;ROW()-1)),""))</f>
        <v/>
      </c>
      <c r="R157" s="3" t="str">
        <f ca="1">IF(AND($A157&lt;&gt;"",$A157&lt;&gt;"TOTAL"),IF(AND('[8]INVESTIGADOR_Grupo Edad'!$AD155&lt;&gt;"",'[8]INVESTIGADOR_Grupo Edad'!$AD155&lt;&gt;0),'[8]INVESTIGADOR_Grupo Edad'!$AD155,""),IF($A157="TOTAL",SUM(INDIRECT("R4:R"&amp;ROW()-1)),""))</f>
        <v/>
      </c>
      <c r="S157" s="3" t="str">
        <f t="shared" ca="1" si="43"/>
        <v/>
      </c>
      <c r="T157" s="3" t="str">
        <f ca="1">IF(AND($A157&lt;&gt;"",$A157&lt;&gt;"TOTAL"),IF(AND('[8]INVESTIGADOR_Grupo Edad'!$AG155&lt;&gt;"",'[8]INVESTIGADOR_Grupo Edad'!$AG155&lt;&gt;0),'[8]INVESTIGADOR_Grupo Edad'!$AG155,""),IF($A157="TOTAL",SUM(INDIRECT("T4:T"&amp;ROW()-1)),""))</f>
        <v/>
      </c>
      <c r="U157" s="3" t="str">
        <f ca="1">IF(AND($A157&lt;&gt;"",$A157&lt;&gt;"TOTAL"),IF(AND('[8]INVESTIGADOR_Grupo Edad'!$AI155&lt;&gt;"",'[8]INVESTIGADOR_Grupo Edad'!$AI155&lt;&gt;0),'[8]INVESTIGADOR_Grupo Edad'!$AI155,""),IF($A157="TOTAL",SUM(INDIRECT("U4:U"&amp;ROW()-1)),""))</f>
        <v/>
      </c>
      <c r="V157" s="3" t="str">
        <f t="shared" ca="1" si="44"/>
        <v/>
      </c>
      <c r="W157" s="3" t="str">
        <f ca="1">IF(AND($A157&lt;&gt;"",$A157&lt;&gt;"TOTAL"),IF(AND('[8]INVESTIGADOR_Grupo Edad'!$AL155&lt;&gt;"",'[8]INVESTIGADOR_Grupo Edad'!$AL155&lt;&gt;0),'[8]INVESTIGADOR_Grupo Edad'!$AL155,""),IF($A157="TOTAL",SUM(INDIRECT("W4:W"&amp;ROW()-1)),""))</f>
        <v/>
      </c>
      <c r="X157" s="3" t="str">
        <f ca="1">IF(AND($A157&lt;&gt;"",$A157&lt;&gt;"TOTAL"),IF(AND('[8]INVESTIGADOR_Grupo Edad'!$AN155&lt;&gt;"",'[8]INVESTIGADOR_Grupo Edad'!$AN155&lt;&gt;0),'[8]INVESTIGADOR_Grupo Edad'!$AN155,""),IF($A157="TOTAL",SUM(INDIRECT("X4:X"&amp;ROW()-1)),""))</f>
        <v/>
      </c>
      <c r="Y157" s="3" t="str">
        <f t="shared" ca="1" si="45"/>
        <v/>
      </c>
      <c r="Z157" s="3" t="str">
        <f ca="1">IF(AND($A157&lt;&gt;"",$A157&lt;&gt;"TOTAL"),IF(AND('[8]INVESTIGADOR_Grupo Edad'!$AQ155&lt;&gt;"",'[8]INVESTIGADOR_Grupo Edad'!$AQ155&lt;&gt;0),'[8]INVESTIGADOR_Grupo Edad'!$AQ155,""),IF($A157="TOTAL",SUM(INDIRECT("Z4:Z"&amp;ROW()-1)),""))</f>
        <v/>
      </c>
      <c r="AA157" s="3" t="str">
        <f ca="1">IF(AND($A157&lt;&gt;"",$A157&lt;&gt;"TOTAL"),IF(AND('[8]INVESTIGADOR_Grupo Edad'!$AS155&lt;&gt;"",'[8]INVESTIGADOR_Grupo Edad'!$AS155&lt;&gt;0),'[8]INVESTIGADOR_Grupo Edad'!$AS155,""),IF($A157="TOTAL",SUM(INDIRECT("AA4:AA"&amp;ROW()-1)),""))</f>
        <v/>
      </c>
      <c r="AB157" s="3" t="str">
        <f t="shared" ca="1" si="46"/>
        <v/>
      </c>
      <c r="AC157" s="3" t="str">
        <f ca="1">IF(AND($A157&lt;&gt;"",$A157&lt;&gt;"TOTAL"),IF(AND('[8]INVESTIGADOR_Grupo Edad'!$AV155&lt;&gt;"",'[8]INVESTIGADOR_Grupo Edad'!$AV155&lt;&gt;0),'[8]INVESTIGADOR_Grupo Edad'!$AV155,""),IF($A157="TOTAL",SUM(INDIRECT("AC4:AC"&amp;ROW()-1)),""))</f>
        <v/>
      </c>
      <c r="AD157" s="3" t="str">
        <f ca="1">IF(AND($A157&lt;&gt;"",$A157&lt;&gt;"TOTAL"),IF(AND('[8]INVESTIGADOR_Grupo Edad'!$AX155&lt;&gt;"",'[8]INVESTIGADOR_Grupo Edad'!$AX155&lt;&gt;0),'[8]INVESTIGADOR_Grupo Edad'!$AX155,""),IF($A157="TOTAL",SUM(INDIRECT("AD4:AD"&amp;ROW()-1)),""))</f>
        <v/>
      </c>
      <c r="AE157" s="3" t="str">
        <f t="shared" ca="1" si="47"/>
        <v/>
      </c>
      <c r="AF157" s="3" t="str">
        <f ca="1">IF(AND($A157&lt;&gt;"",$A157&lt;&gt;"TOTAL"),IF(AND('[8]INVESTIGADOR_Grupo Edad'!$BA155&lt;&gt;"",'[8]INVESTIGADOR_Grupo Edad'!$BA155&lt;&gt;0),'[8]INVESTIGADOR_Grupo Edad'!$BA155,""),IF($A157="TOTAL",SUM(INDIRECT("AF4:AF"&amp;ROW()-1)),""))</f>
        <v/>
      </c>
      <c r="AG157" s="3" t="str">
        <f ca="1">IF(AND($A157&lt;&gt;"",$A157&lt;&gt;"TOTAL"),IF(AND('[8]INVESTIGADOR_Grupo Edad'!$BC155&lt;&gt;"",'[8]INVESTIGADOR_Grupo Edad'!$BC155&lt;&gt;0),'[8]INVESTIGADOR_Grupo Edad'!$BC155,""),IF($A157="TOTAL",SUM(INDIRECT("AG4:AG"&amp;ROW()-1)),""))</f>
        <v/>
      </c>
      <c r="AH157" s="3" t="str">
        <f t="shared" ca="1" si="48"/>
        <v/>
      </c>
      <c r="AI157" s="3" t="str">
        <f ca="1">IF(AND($A157&lt;&gt;"",$A157&lt;&gt;"TOTAL"),IF(AND('[8]INVESTIGADOR_Grupo Edad'!$BF155&lt;&gt;"",'[8]INVESTIGADOR_Grupo Edad'!$BF155&lt;&gt;0),'[8]INVESTIGADOR_Grupo Edad'!$BF155,""),IF($A157="TOTAL",SUM(INDIRECT("AI4:AI"&amp;ROW()-1)),""))</f>
        <v/>
      </c>
      <c r="AJ157" s="3" t="str">
        <f ca="1">IF(AND($A157&lt;&gt;"",$A157&lt;&gt;"TOTAL"),IF(AND('[8]INVESTIGADOR_Grupo Edad'!$BH155&lt;&gt;"",'[8]INVESTIGADOR_Grupo Edad'!$BH155&lt;&gt;0),'[8]INVESTIGADOR_Grupo Edad'!$BH155,""),IF($A157="TOTAL",SUM(INDIRECT("AJ4:AJ"&amp;ROW()-1)),""))</f>
        <v/>
      </c>
      <c r="AK157" s="3" t="str">
        <f t="shared" ca="1" si="49"/>
        <v/>
      </c>
      <c r="AL157" s="3" t="str">
        <f ca="1">IF(AND($A157&lt;&gt;"",$A157&lt;&gt;"TOTAL"),IF(AND('[8]INVESTIGADOR_Grupo Edad'!$BK155&lt;&gt;"",'[8]INVESTIGADOR_Grupo Edad'!$BK155&lt;&gt;0),'[8]INVESTIGADOR_Grupo Edad'!$BK155,""),IF($A157="TOTAL",SUM(INDIRECT("AL4:AL"&amp;ROW()-1)),""))</f>
        <v/>
      </c>
      <c r="AM157" s="3" t="str">
        <f ca="1">IF(AND($A157&lt;&gt;"",$A157&lt;&gt;"TOTAL"),IF(AND('[8]INVESTIGADOR_Grupo Edad'!$BM155&lt;&gt;"",'[8]INVESTIGADOR_Grupo Edad'!$BM155&lt;&gt;0),'[8]INVESTIGADOR_Grupo Edad'!$BM155,""),IF($A157="TOTAL",SUM(INDIRECT("AM4:AM"&amp;ROW()-1)),""))</f>
        <v/>
      </c>
      <c r="AN157" s="3" t="str">
        <f t="shared" ca="1" si="50"/>
        <v/>
      </c>
      <c r="AO157" s="3" t="str">
        <f ca="1">IF(AND($A157&lt;&gt;"",$A157&lt;&gt;"TOTAL"),IF(AND('[8]INVESTIGADOR_Grupo Edad'!$BP155&lt;&gt;"",'[8]INVESTIGADOR_Grupo Edad'!$BP155&lt;&gt;0),'[8]INVESTIGADOR_Grupo Edad'!$BP155,""),IF($A157="TOTAL",SUM(INDIRECT("AO4:AO"&amp;ROW()-1)),""))</f>
        <v/>
      </c>
      <c r="AP157" s="3" t="str">
        <f ca="1">IF(AND($A157&lt;&gt;"",$A157&lt;&gt;"TOTAL"),IF(AND('[8]INVESTIGADOR_Grupo Edad'!$BR155&lt;&gt;"",'[8]INVESTIGADOR_Grupo Edad'!$BR155&lt;&gt;0),'[8]INVESTIGADOR_Grupo Edad'!$BR155,""),IF($A157="TOTAL",SUM(INDIRECT("AP4:AP"&amp;ROW()-1)),""))</f>
        <v/>
      </c>
      <c r="AQ157" s="3" t="str">
        <f t="shared" ca="1" si="51"/>
        <v/>
      </c>
      <c r="AR157" s="3" t="str">
        <f ca="1">IF(AND($A157&lt;&gt;"",$A157&lt;&gt;"TOTAL"),IF(AND('[8]INVESTIGADOR_Grupo Edad'!$BU155&lt;&gt;"",'[8]INVESTIGADOR_Grupo Edad'!$BU155&lt;&gt;0),'[8]INVESTIGADOR_Grupo Edad'!$BU155,""),IF($A157="TOTAL",SUM(INDIRECT("AR4:AR"&amp;ROW()-1)),""))</f>
        <v/>
      </c>
      <c r="AS157" s="3" t="str">
        <f ca="1">IF(AND($A157&lt;&gt;"",$A157&lt;&gt;"TOTAL"),IF(AND('[8]INVESTIGADOR_Grupo Edad'!$BW155&lt;&gt;"",'[8]INVESTIGADOR_Grupo Edad'!$BW155&lt;&gt;0),'[8]INVESTIGADOR_Grupo Edad'!$BW155,""),IF($A157="TOTAL",SUM(INDIRECT("AS4:AS"&amp;ROW()-1)),""))</f>
        <v/>
      </c>
      <c r="AT157" s="3" t="str">
        <f t="shared" ca="1" si="52"/>
        <v/>
      </c>
      <c r="AU157" s="3" t="str">
        <f ca="1">IF(AND($A157&lt;&gt;"",$A157&lt;&gt;"TOTAL"),IF(AND('[8]INVESTIGADOR_Grupo Edad'!$BZ155&lt;&gt;"",'[8]INVESTIGADOR_Grupo Edad'!$BZ155&lt;&gt;0),'[8]INVESTIGADOR_Grupo Edad'!$BZ155,""),IF($A157="TOTAL",SUM(INDIRECT("AU4:AU"&amp;ROW()-1)),""))</f>
        <v/>
      </c>
      <c r="AV157" s="3" t="str">
        <f ca="1">IF(AND($A157&lt;&gt;"",$A157&lt;&gt;"TOTAL"),IF(AND('[8]INVESTIGADOR_Grupo Edad'!$CB155&lt;&gt;"",'[8]INVESTIGADOR_Grupo Edad'!$CB155&lt;&gt;0),'[8]INVESTIGADOR_Grupo Edad'!$CB155,""),IF($A157="TOTAL",SUM(INDIRECT("AV4:AV"&amp;ROW()-1)),""))</f>
        <v/>
      </c>
      <c r="AW157" s="3" t="str">
        <f t="shared" ca="1" si="53"/>
        <v/>
      </c>
      <c r="AX157" s="3" t="str">
        <f ca="1">IF(AND($A157&lt;&gt;"",$A157&lt;&gt;"TOTAL"),IF(AND('[8]INVESTIGADOR_Grupo Edad'!$CE155&lt;&gt;"",'[8]INVESTIGADOR_Grupo Edad'!$CE155&lt;&gt;0),'[8]INVESTIGADOR_Grupo Edad'!$CE155,""),IF($A157="TOTAL",SUM(INDIRECT("AX4:AX"&amp;ROW()-1)),""))</f>
        <v/>
      </c>
      <c r="AY157" s="3" t="str">
        <f ca="1">IF(AND($A157&lt;&gt;"",$A157&lt;&gt;"TOTAL"),IF(AND('[8]INVESTIGADOR_Grupo Edad'!$CG155&lt;&gt;"",'[8]INVESTIGADOR_Grupo Edad'!$CG155&lt;&gt;0),'[8]INVESTIGADOR_Grupo Edad'!$CG155,""),IF($A157="TOTAL",SUM(INDIRECT("AY4:AY"&amp;ROW()-1)),""))</f>
        <v/>
      </c>
      <c r="AZ157" s="3" t="str">
        <f t="shared" ca="1" si="54"/>
        <v/>
      </c>
      <c r="BA157" s="3" t="str">
        <f ca="1">IF(AND($A157&lt;&gt;"",$A157&lt;&gt;"TOTAL"),IF(AND('[8]INVESTIGADOR_Grupo Edad'!$CJ155&lt;&gt;"",'[8]INVESTIGADOR_Grupo Edad'!$CJ155&lt;&gt;0),'[8]INVESTIGADOR_Grupo Edad'!$CJ155,""),IF($A157="TOTAL",SUM(INDIRECT("BA4:BA"&amp;ROW()-1)),""))</f>
        <v/>
      </c>
      <c r="BB157" s="3" t="str">
        <f ca="1">IF(AND($A157&lt;&gt;"",$A157&lt;&gt;"TOTAL"),IF(AND('[8]INVESTIGADOR_Grupo Edad'!$CL155&lt;&gt;"",'[8]INVESTIGADOR_Grupo Edad'!$CL155&lt;&gt;0),'[8]INVESTIGADOR_Grupo Edad'!$CL155,""),IF($A157="TOTAL",SUM(INDIRECT("BB4:BB"&amp;ROW()-1)),""))</f>
        <v/>
      </c>
      <c r="BC157" s="3" t="str">
        <f t="shared" ca="1" si="55"/>
        <v/>
      </c>
      <c r="BD157" s="3" t="str">
        <f ca="1">IF(AND($A157&lt;&gt;"",$A157&lt;&gt;"TOTAL"),IF(AND('[8]INVESTIGADOR_Grupo Edad'!$CO155&lt;&gt;"",'[8]INVESTIGADOR_Grupo Edad'!$CO155&lt;&gt;0),'[8]INVESTIGADOR_Grupo Edad'!$CO155,""),IF($A157="TOTAL",SUM(INDIRECT("BD4:BD"&amp;ROW()-1)),""))</f>
        <v/>
      </c>
      <c r="BE157" s="3" t="str">
        <f ca="1">IF(AND($A157&lt;&gt;"",$A157&lt;&gt;"TOTAL"),IF(AND('[8]INVESTIGADOR_Grupo Edad'!$CQ155&lt;&gt;"",'[8]INVESTIGADOR_Grupo Edad'!$CQ155&lt;&gt;0),'[8]INVESTIGADOR_Grupo Edad'!$CQ155,""),IF($A157="TOTAL",SUM(INDIRECT("BE4:BE"&amp;ROW()-1)),""))</f>
        <v/>
      </c>
      <c r="BF157" s="3" t="str">
        <f t="shared" ca="1" si="56"/>
        <v/>
      </c>
    </row>
    <row r="158" spans="1:58" x14ac:dyDescent="0.2">
      <c r="A158" s="25" t="str">
        <f>IF('[8]INVESTIGADOR_Grupo Edad'!$B156&lt;&gt;"",'[8]INVESTIGADOR_Grupo Edad'!$B156,IF(AND('[8]INVESTIGADOR_Grupo Edad'!$B156="",'[8]INVESTIGADOR_Grupo Edad'!$B157="",'[8]INVESTIGADOR_Grupo Edad'!$B155=""),"","TOTAL"))</f>
        <v/>
      </c>
      <c r="B158" s="3" t="str">
        <f ca="1">IF(AND($A158&lt;&gt;"",$A158&lt;&gt;"TOTAL"),IF(AND('[8]INVESTIGADOR_Grupo Edad'!$C156&lt;&gt;"",'[8]INVESTIGADOR_Grupo Edad'!$C156&lt;&gt;0),'[8]INVESTIGADOR_Grupo Edad'!$C156,""),IF($A158="TOTAL",SUM(INDIRECT("B4:B"&amp;ROW()-1)),""))</f>
        <v/>
      </c>
      <c r="C158" s="3" t="str">
        <f ca="1">IF(AND($A158&lt;&gt;"",$A158&lt;&gt;"TOTAL"),IF(AND('[8]INVESTIGADOR_Grupo Edad'!$E156&lt;&gt;"",'[8]INVESTIGADOR_Grupo Edad'!$E156&lt;&gt;0),'[8]INVESTIGADOR_Grupo Edad'!$E156,""),IF($A158="TOTAL",SUM(INDIRECT("C4:C"&amp;ROW()-1)),""))</f>
        <v/>
      </c>
      <c r="D158" s="3" t="str">
        <f t="shared" ca="1" si="38"/>
        <v/>
      </c>
      <c r="E158" s="3" t="str">
        <f ca="1">IF(AND($A158&lt;&gt;"",$A158&lt;&gt;"TOTAL"),IF(AND('[8]INVESTIGADOR_Grupo Edad'!$H156&lt;&gt;"",'[8]INVESTIGADOR_Grupo Edad'!$H156&lt;&gt;0),'[8]INVESTIGADOR_Grupo Edad'!$H156,""),IF($A158="TOTAL",SUM(INDIRECT("E4:E"&amp;ROW()-1)),""))</f>
        <v/>
      </c>
      <c r="F158" s="3" t="str">
        <f ca="1">IF(AND($A158&lt;&gt;"",$A158&lt;&gt;"TOTAL"),IF(AND('[8]INVESTIGADOR_Grupo Edad'!$J156&lt;&gt;"",'[8]INVESTIGADOR_Grupo Edad'!$J156&lt;&gt;0),'[8]INVESTIGADOR_Grupo Edad'!$J156,""),IF($A158="TOTAL",SUM(INDIRECT("F4:F"&amp;ROW()-1)),""))</f>
        <v/>
      </c>
      <c r="G158" s="3" t="str">
        <f t="shared" ca="1" si="39"/>
        <v/>
      </c>
      <c r="H158" s="3" t="str">
        <f ca="1">IF(AND($A158&lt;&gt;"",$A158&lt;&gt;"TOTAL"),IF(AND('[8]INVESTIGADOR_Grupo Edad'!$M156&lt;&gt;"",'[8]INVESTIGADOR_Grupo Edad'!$M156&lt;&gt;0),'[8]INVESTIGADOR_Grupo Edad'!$M156,""),IF($A158="TOTAL",SUM(INDIRECT("H4:H"&amp;ROW()-1)),""))</f>
        <v/>
      </c>
      <c r="I158" s="3" t="str">
        <f ca="1">IF(AND($A158&lt;&gt;"",$A158&lt;&gt;"TOTAL"),IF(AND('[8]INVESTIGADOR_Grupo Edad'!$O156&lt;&gt;"",'[8]INVESTIGADOR_Grupo Edad'!$O156&lt;&gt;0),'[8]INVESTIGADOR_Grupo Edad'!$O156,""),IF($A158="TOTAL",SUM(INDIRECT("I4:I"&amp;ROW()-1)),""))</f>
        <v/>
      </c>
      <c r="J158" s="3" t="str">
        <f t="shared" ca="1" si="40"/>
        <v/>
      </c>
      <c r="K158" s="3" t="str">
        <f ca="1">IF(AND($A158&lt;&gt;"",$A158&lt;&gt;"TOTAL"),IF(AND('[8]INVESTIGADOR_Grupo Edad'!$R156&lt;&gt;"",'[8]INVESTIGADOR_Grupo Edad'!$R156&lt;&gt;0),'[8]INVESTIGADOR_Grupo Edad'!$R156,""),IF($A158="TOTAL",SUM(INDIRECT("K4:K"&amp;ROW()-1)),""))</f>
        <v/>
      </c>
      <c r="L158" s="3" t="str">
        <f ca="1">IF(AND($A158&lt;&gt;"",$A158&lt;&gt;"TOTAL"),IF(AND('[8]INVESTIGADOR_Grupo Edad'!$T156&lt;&gt;"",'[8]INVESTIGADOR_Grupo Edad'!$T156&lt;&gt;0),'[8]INVESTIGADOR_Grupo Edad'!$T156,""),IF($A158="TOTAL",SUM(INDIRECT("L4:L"&amp;ROW()-1)),""))</f>
        <v/>
      </c>
      <c r="M158" s="3" t="str">
        <f t="shared" ca="1" si="41"/>
        <v/>
      </c>
      <c r="N158" s="3" t="str">
        <f ca="1">IF(AND($A158&lt;&gt;"",$A158&lt;&gt;"TOTAL"),IF(AND('[8]INVESTIGADOR_Grupo Edad'!$W156&lt;&gt;"",'[8]INVESTIGADOR_Grupo Edad'!$W156&lt;&gt;0),'[8]INVESTIGADOR_Grupo Edad'!$W156,""),IF($A158="TOTAL",SUM(INDIRECT("N4:N"&amp;ROW()-1)),""))</f>
        <v/>
      </c>
      <c r="O158" s="3" t="str">
        <f ca="1">IF(AND($A158&lt;&gt;"",$A158&lt;&gt;"TOTAL"),IF(AND('[8]INVESTIGADOR_Grupo Edad'!$Y156&lt;&gt;"",'[8]INVESTIGADOR_Grupo Edad'!$Y156&lt;&gt;0),'[8]INVESTIGADOR_Grupo Edad'!$Y156,""),IF($A158="TOTAL",SUM(INDIRECT("O4:O"&amp;ROW()-1)),""))</f>
        <v/>
      </c>
      <c r="P158" s="3" t="str">
        <f t="shared" ca="1" si="42"/>
        <v/>
      </c>
      <c r="Q158" s="3" t="str">
        <f ca="1">IF(AND($A158&lt;&gt;"",$A158&lt;&gt;"TOTAL"),IF(AND('[8]INVESTIGADOR_Grupo Edad'!$AB156&lt;&gt;"",'[8]INVESTIGADOR_Grupo Edad'!$AB156&lt;&gt;0),'[8]INVESTIGADOR_Grupo Edad'!$AB156,""),IF($A158="TOTAL",SUM(INDIRECT("Q4:Q"&amp;ROW()-1)),""))</f>
        <v/>
      </c>
      <c r="R158" s="3" t="str">
        <f ca="1">IF(AND($A158&lt;&gt;"",$A158&lt;&gt;"TOTAL"),IF(AND('[8]INVESTIGADOR_Grupo Edad'!$AD156&lt;&gt;"",'[8]INVESTIGADOR_Grupo Edad'!$AD156&lt;&gt;0),'[8]INVESTIGADOR_Grupo Edad'!$AD156,""),IF($A158="TOTAL",SUM(INDIRECT("R4:R"&amp;ROW()-1)),""))</f>
        <v/>
      </c>
      <c r="S158" s="3" t="str">
        <f t="shared" ca="1" si="43"/>
        <v/>
      </c>
      <c r="T158" s="3" t="str">
        <f ca="1">IF(AND($A158&lt;&gt;"",$A158&lt;&gt;"TOTAL"),IF(AND('[8]INVESTIGADOR_Grupo Edad'!$AG156&lt;&gt;"",'[8]INVESTIGADOR_Grupo Edad'!$AG156&lt;&gt;0),'[8]INVESTIGADOR_Grupo Edad'!$AG156,""),IF($A158="TOTAL",SUM(INDIRECT("T4:T"&amp;ROW()-1)),""))</f>
        <v/>
      </c>
      <c r="U158" s="3" t="str">
        <f ca="1">IF(AND($A158&lt;&gt;"",$A158&lt;&gt;"TOTAL"),IF(AND('[8]INVESTIGADOR_Grupo Edad'!$AI156&lt;&gt;"",'[8]INVESTIGADOR_Grupo Edad'!$AI156&lt;&gt;0),'[8]INVESTIGADOR_Grupo Edad'!$AI156,""),IF($A158="TOTAL",SUM(INDIRECT("U4:U"&amp;ROW()-1)),""))</f>
        <v/>
      </c>
      <c r="V158" s="3" t="str">
        <f t="shared" ca="1" si="44"/>
        <v/>
      </c>
      <c r="W158" s="3" t="str">
        <f ca="1">IF(AND($A158&lt;&gt;"",$A158&lt;&gt;"TOTAL"),IF(AND('[8]INVESTIGADOR_Grupo Edad'!$AL156&lt;&gt;"",'[8]INVESTIGADOR_Grupo Edad'!$AL156&lt;&gt;0),'[8]INVESTIGADOR_Grupo Edad'!$AL156,""),IF($A158="TOTAL",SUM(INDIRECT("W4:W"&amp;ROW()-1)),""))</f>
        <v/>
      </c>
      <c r="X158" s="3" t="str">
        <f ca="1">IF(AND($A158&lt;&gt;"",$A158&lt;&gt;"TOTAL"),IF(AND('[8]INVESTIGADOR_Grupo Edad'!$AN156&lt;&gt;"",'[8]INVESTIGADOR_Grupo Edad'!$AN156&lt;&gt;0),'[8]INVESTIGADOR_Grupo Edad'!$AN156,""),IF($A158="TOTAL",SUM(INDIRECT("X4:X"&amp;ROW()-1)),""))</f>
        <v/>
      </c>
      <c r="Y158" s="3" t="str">
        <f t="shared" ca="1" si="45"/>
        <v/>
      </c>
      <c r="Z158" s="3" t="str">
        <f ca="1">IF(AND($A158&lt;&gt;"",$A158&lt;&gt;"TOTAL"),IF(AND('[8]INVESTIGADOR_Grupo Edad'!$AQ156&lt;&gt;"",'[8]INVESTIGADOR_Grupo Edad'!$AQ156&lt;&gt;0),'[8]INVESTIGADOR_Grupo Edad'!$AQ156,""),IF($A158="TOTAL",SUM(INDIRECT("Z4:Z"&amp;ROW()-1)),""))</f>
        <v/>
      </c>
      <c r="AA158" s="3" t="str">
        <f ca="1">IF(AND($A158&lt;&gt;"",$A158&lt;&gt;"TOTAL"),IF(AND('[8]INVESTIGADOR_Grupo Edad'!$AS156&lt;&gt;"",'[8]INVESTIGADOR_Grupo Edad'!$AS156&lt;&gt;0),'[8]INVESTIGADOR_Grupo Edad'!$AS156,""),IF($A158="TOTAL",SUM(INDIRECT("AA4:AA"&amp;ROW()-1)),""))</f>
        <v/>
      </c>
      <c r="AB158" s="3" t="str">
        <f t="shared" ca="1" si="46"/>
        <v/>
      </c>
      <c r="AC158" s="3" t="str">
        <f ca="1">IF(AND($A158&lt;&gt;"",$A158&lt;&gt;"TOTAL"),IF(AND('[8]INVESTIGADOR_Grupo Edad'!$AV156&lt;&gt;"",'[8]INVESTIGADOR_Grupo Edad'!$AV156&lt;&gt;0),'[8]INVESTIGADOR_Grupo Edad'!$AV156,""),IF($A158="TOTAL",SUM(INDIRECT("AC4:AC"&amp;ROW()-1)),""))</f>
        <v/>
      </c>
      <c r="AD158" s="3" t="str">
        <f ca="1">IF(AND($A158&lt;&gt;"",$A158&lt;&gt;"TOTAL"),IF(AND('[8]INVESTIGADOR_Grupo Edad'!$AX156&lt;&gt;"",'[8]INVESTIGADOR_Grupo Edad'!$AX156&lt;&gt;0),'[8]INVESTIGADOR_Grupo Edad'!$AX156,""),IF($A158="TOTAL",SUM(INDIRECT("AD4:AD"&amp;ROW()-1)),""))</f>
        <v/>
      </c>
      <c r="AE158" s="3" t="str">
        <f t="shared" ca="1" si="47"/>
        <v/>
      </c>
      <c r="AF158" s="3" t="str">
        <f ca="1">IF(AND($A158&lt;&gt;"",$A158&lt;&gt;"TOTAL"),IF(AND('[8]INVESTIGADOR_Grupo Edad'!$BA156&lt;&gt;"",'[8]INVESTIGADOR_Grupo Edad'!$BA156&lt;&gt;0),'[8]INVESTIGADOR_Grupo Edad'!$BA156,""),IF($A158="TOTAL",SUM(INDIRECT("AF4:AF"&amp;ROW()-1)),""))</f>
        <v/>
      </c>
      <c r="AG158" s="3" t="str">
        <f ca="1">IF(AND($A158&lt;&gt;"",$A158&lt;&gt;"TOTAL"),IF(AND('[8]INVESTIGADOR_Grupo Edad'!$BC156&lt;&gt;"",'[8]INVESTIGADOR_Grupo Edad'!$BC156&lt;&gt;0),'[8]INVESTIGADOR_Grupo Edad'!$BC156,""),IF($A158="TOTAL",SUM(INDIRECT("AG4:AG"&amp;ROW()-1)),""))</f>
        <v/>
      </c>
      <c r="AH158" s="3" t="str">
        <f t="shared" ca="1" si="48"/>
        <v/>
      </c>
      <c r="AI158" s="3" t="str">
        <f ca="1">IF(AND($A158&lt;&gt;"",$A158&lt;&gt;"TOTAL"),IF(AND('[8]INVESTIGADOR_Grupo Edad'!$BF156&lt;&gt;"",'[8]INVESTIGADOR_Grupo Edad'!$BF156&lt;&gt;0),'[8]INVESTIGADOR_Grupo Edad'!$BF156,""),IF($A158="TOTAL",SUM(INDIRECT("AI4:AI"&amp;ROW()-1)),""))</f>
        <v/>
      </c>
      <c r="AJ158" s="3" t="str">
        <f ca="1">IF(AND($A158&lt;&gt;"",$A158&lt;&gt;"TOTAL"),IF(AND('[8]INVESTIGADOR_Grupo Edad'!$BH156&lt;&gt;"",'[8]INVESTIGADOR_Grupo Edad'!$BH156&lt;&gt;0),'[8]INVESTIGADOR_Grupo Edad'!$BH156,""),IF($A158="TOTAL",SUM(INDIRECT("AJ4:AJ"&amp;ROW()-1)),""))</f>
        <v/>
      </c>
      <c r="AK158" s="3" t="str">
        <f t="shared" ca="1" si="49"/>
        <v/>
      </c>
      <c r="AL158" s="3" t="str">
        <f ca="1">IF(AND($A158&lt;&gt;"",$A158&lt;&gt;"TOTAL"),IF(AND('[8]INVESTIGADOR_Grupo Edad'!$BK156&lt;&gt;"",'[8]INVESTIGADOR_Grupo Edad'!$BK156&lt;&gt;0),'[8]INVESTIGADOR_Grupo Edad'!$BK156,""),IF($A158="TOTAL",SUM(INDIRECT("AL4:AL"&amp;ROW()-1)),""))</f>
        <v/>
      </c>
      <c r="AM158" s="3" t="str">
        <f ca="1">IF(AND($A158&lt;&gt;"",$A158&lt;&gt;"TOTAL"),IF(AND('[8]INVESTIGADOR_Grupo Edad'!$BM156&lt;&gt;"",'[8]INVESTIGADOR_Grupo Edad'!$BM156&lt;&gt;0),'[8]INVESTIGADOR_Grupo Edad'!$BM156,""),IF($A158="TOTAL",SUM(INDIRECT("AM4:AM"&amp;ROW()-1)),""))</f>
        <v/>
      </c>
      <c r="AN158" s="3" t="str">
        <f t="shared" ca="1" si="50"/>
        <v/>
      </c>
      <c r="AO158" s="3" t="str">
        <f ca="1">IF(AND($A158&lt;&gt;"",$A158&lt;&gt;"TOTAL"),IF(AND('[8]INVESTIGADOR_Grupo Edad'!$BP156&lt;&gt;"",'[8]INVESTIGADOR_Grupo Edad'!$BP156&lt;&gt;0),'[8]INVESTIGADOR_Grupo Edad'!$BP156,""),IF($A158="TOTAL",SUM(INDIRECT("AO4:AO"&amp;ROW()-1)),""))</f>
        <v/>
      </c>
      <c r="AP158" s="3" t="str">
        <f ca="1">IF(AND($A158&lt;&gt;"",$A158&lt;&gt;"TOTAL"),IF(AND('[8]INVESTIGADOR_Grupo Edad'!$BR156&lt;&gt;"",'[8]INVESTIGADOR_Grupo Edad'!$BR156&lt;&gt;0),'[8]INVESTIGADOR_Grupo Edad'!$BR156,""),IF($A158="TOTAL",SUM(INDIRECT("AP4:AP"&amp;ROW()-1)),""))</f>
        <v/>
      </c>
      <c r="AQ158" s="3" t="str">
        <f t="shared" ca="1" si="51"/>
        <v/>
      </c>
      <c r="AR158" s="3" t="str">
        <f ca="1">IF(AND($A158&lt;&gt;"",$A158&lt;&gt;"TOTAL"),IF(AND('[8]INVESTIGADOR_Grupo Edad'!$BU156&lt;&gt;"",'[8]INVESTIGADOR_Grupo Edad'!$BU156&lt;&gt;0),'[8]INVESTIGADOR_Grupo Edad'!$BU156,""),IF($A158="TOTAL",SUM(INDIRECT("AR4:AR"&amp;ROW()-1)),""))</f>
        <v/>
      </c>
      <c r="AS158" s="3" t="str">
        <f ca="1">IF(AND($A158&lt;&gt;"",$A158&lt;&gt;"TOTAL"),IF(AND('[8]INVESTIGADOR_Grupo Edad'!$BW156&lt;&gt;"",'[8]INVESTIGADOR_Grupo Edad'!$BW156&lt;&gt;0),'[8]INVESTIGADOR_Grupo Edad'!$BW156,""),IF($A158="TOTAL",SUM(INDIRECT("AS4:AS"&amp;ROW()-1)),""))</f>
        <v/>
      </c>
      <c r="AT158" s="3" t="str">
        <f t="shared" ca="1" si="52"/>
        <v/>
      </c>
      <c r="AU158" s="3" t="str">
        <f ca="1">IF(AND($A158&lt;&gt;"",$A158&lt;&gt;"TOTAL"),IF(AND('[8]INVESTIGADOR_Grupo Edad'!$BZ156&lt;&gt;"",'[8]INVESTIGADOR_Grupo Edad'!$BZ156&lt;&gt;0),'[8]INVESTIGADOR_Grupo Edad'!$BZ156,""),IF($A158="TOTAL",SUM(INDIRECT("AU4:AU"&amp;ROW()-1)),""))</f>
        <v/>
      </c>
      <c r="AV158" s="3" t="str">
        <f ca="1">IF(AND($A158&lt;&gt;"",$A158&lt;&gt;"TOTAL"),IF(AND('[8]INVESTIGADOR_Grupo Edad'!$CB156&lt;&gt;"",'[8]INVESTIGADOR_Grupo Edad'!$CB156&lt;&gt;0),'[8]INVESTIGADOR_Grupo Edad'!$CB156,""),IF($A158="TOTAL",SUM(INDIRECT("AV4:AV"&amp;ROW()-1)),""))</f>
        <v/>
      </c>
      <c r="AW158" s="3" t="str">
        <f t="shared" ca="1" si="53"/>
        <v/>
      </c>
      <c r="AX158" s="3" t="str">
        <f ca="1">IF(AND($A158&lt;&gt;"",$A158&lt;&gt;"TOTAL"),IF(AND('[8]INVESTIGADOR_Grupo Edad'!$CE156&lt;&gt;"",'[8]INVESTIGADOR_Grupo Edad'!$CE156&lt;&gt;0),'[8]INVESTIGADOR_Grupo Edad'!$CE156,""),IF($A158="TOTAL",SUM(INDIRECT("AX4:AX"&amp;ROW()-1)),""))</f>
        <v/>
      </c>
      <c r="AY158" s="3" t="str">
        <f ca="1">IF(AND($A158&lt;&gt;"",$A158&lt;&gt;"TOTAL"),IF(AND('[8]INVESTIGADOR_Grupo Edad'!$CG156&lt;&gt;"",'[8]INVESTIGADOR_Grupo Edad'!$CG156&lt;&gt;0),'[8]INVESTIGADOR_Grupo Edad'!$CG156,""),IF($A158="TOTAL",SUM(INDIRECT("AY4:AY"&amp;ROW()-1)),""))</f>
        <v/>
      </c>
      <c r="AZ158" s="3" t="str">
        <f t="shared" ca="1" si="54"/>
        <v/>
      </c>
      <c r="BA158" s="3" t="str">
        <f ca="1">IF(AND($A158&lt;&gt;"",$A158&lt;&gt;"TOTAL"),IF(AND('[8]INVESTIGADOR_Grupo Edad'!$CJ156&lt;&gt;"",'[8]INVESTIGADOR_Grupo Edad'!$CJ156&lt;&gt;0),'[8]INVESTIGADOR_Grupo Edad'!$CJ156,""),IF($A158="TOTAL",SUM(INDIRECT("BA4:BA"&amp;ROW()-1)),""))</f>
        <v/>
      </c>
      <c r="BB158" s="3" t="str">
        <f ca="1">IF(AND($A158&lt;&gt;"",$A158&lt;&gt;"TOTAL"),IF(AND('[8]INVESTIGADOR_Grupo Edad'!$CL156&lt;&gt;"",'[8]INVESTIGADOR_Grupo Edad'!$CL156&lt;&gt;0),'[8]INVESTIGADOR_Grupo Edad'!$CL156,""),IF($A158="TOTAL",SUM(INDIRECT("BB4:BB"&amp;ROW()-1)),""))</f>
        <v/>
      </c>
      <c r="BC158" s="3" t="str">
        <f t="shared" ca="1" si="55"/>
        <v/>
      </c>
      <c r="BD158" s="3" t="str">
        <f ca="1">IF(AND($A158&lt;&gt;"",$A158&lt;&gt;"TOTAL"),IF(AND('[8]INVESTIGADOR_Grupo Edad'!$CO156&lt;&gt;"",'[8]INVESTIGADOR_Grupo Edad'!$CO156&lt;&gt;0),'[8]INVESTIGADOR_Grupo Edad'!$CO156,""),IF($A158="TOTAL",SUM(INDIRECT("BD4:BD"&amp;ROW()-1)),""))</f>
        <v/>
      </c>
      <c r="BE158" s="3" t="str">
        <f ca="1">IF(AND($A158&lt;&gt;"",$A158&lt;&gt;"TOTAL"),IF(AND('[8]INVESTIGADOR_Grupo Edad'!$CQ156&lt;&gt;"",'[8]INVESTIGADOR_Grupo Edad'!$CQ156&lt;&gt;0),'[8]INVESTIGADOR_Grupo Edad'!$CQ156,""),IF($A158="TOTAL",SUM(INDIRECT("BE4:BE"&amp;ROW()-1)),""))</f>
        <v/>
      </c>
      <c r="BF158" s="3" t="str">
        <f t="shared" ca="1" si="56"/>
        <v/>
      </c>
    </row>
    <row r="159" spans="1:58" x14ac:dyDescent="0.2">
      <c r="A159" s="25" t="str">
        <f>IF('[8]INVESTIGADOR_Grupo Edad'!$B157&lt;&gt;"",'[8]INVESTIGADOR_Grupo Edad'!$B157,IF(AND('[8]INVESTIGADOR_Grupo Edad'!$B157="",'[8]INVESTIGADOR_Grupo Edad'!$B158="",'[8]INVESTIGADOR_Grupo Edad'!$B156=""),"","TOTAL"))</f>
        <v/>
      </c>
      <c r="B159" s="3" t="str">
        <f ca="1">IF(AND($A159&lt;&gt;"",$A159&lt;&gt;"TOTAL"),IF(AND('[8]INVESTIGADOR_Grupo Edad'!$C157&lt;&gt;"",'[8]INVESTIGADOR_Grupo Edad'!$C157&lt;&gt;0),'[8]INVESTIGADOR_Grupo Edad'!$C157,""),IF($A159="TOTAL",SUM(INDIRECT("B4:B"&amp;ROW()-1)),""))</f>
        <v/>
      </c>
      <c r="C159" s="3" t="str">
        <f ca="1">IF(AND($A159&lt;&gt;"",$A159&lt;&gt;"TOTAL"),IF(AND('[8]INVESTIGADOR_Grupo Edad'!$E157&lt;&gt;"",'[8]INVESTIGADOR_Grupo Edad'!$E157&lt;&gt;0),'[8]INVESTIGADOR_Grupo Edad'!$E157,""),IF($A159="TOTAL",SUM(INDIRECT("C4:C"&amp;ROW()-1)),""))</f>
        <v/>
      </c>
      <c r="D159" s="3" t="str">
        <f t="shared" ca="1" si="38"/>
        <v/>
      </c>
      <c r="E159" s="3" t="str">
        <f ca="1">IF(AND($A159&lt;&gt;"",$A159&lt;&gt;"TOTAL"),IF(AND('[8]INVESTIGADOR_Grupo Edad'!$H157&lt;&gt;"",'[8]INVESTIGADOR_Grupo Edad'!$H157&lt;&gt;0),'[8]INVESTIGADOR_Grupo Edad'!$H157,""),IF($A159="TOTAL",SUM(INDIRECT("E4:E"&amp;ROW()-1)),""))</f>
        <v/>
      </c>
      <c r="F159" s="3" t="str">
        <f ca="1">IF(AND($A159&lt;&gt;"",$A159&lt;&gt;"TOTAL"),IF(AND('[8]INVESTIGADOR_Grupo Edad'!$J157&lt;&gt;"",'[8]INVESTIGADOR_Grupo Edad'!$J157&lt;&gt;0),'[8]INVESTIGADOR_Grupo Edad'!$J157,""),IF($A159="TOTAL",SUM(INDIRECT("F4:F"&amp;ROW()-1)),""))</f>
        <v/>
      </c>
      <c r="G159" s="3" t="str">
        <f t="shared" ca="1" si="39"/>
        <v/>
      </c>
      <c r="H159" s="3" t="str">
        <f ca="1">IF(AND($A159&lt;&gt;"",$A159&lt;&gt;"TOTAL"),IF(AND('[8]INVESTIGADOR_Grupo Edad'!$M157&lt;&gt;"",'[8]INVESTIGADOR_Grupo Edad'!$M157&lt;&gt;0),'[8]INVESTIGADOR_Grupo Edad'!$M157,""),IF($A159="TOTAL",SUM(INDIRECT("H4:H"&amp;ROW()-1)),""))</f>
        <v/>
      </c>
      <c r="I159" s="3" t="str">
        <f ca="1">IF(AND($A159&lt;&gt;"",$A159&lt;&gt;"TOTAL"),IF(AND('[8]INVESTIGADOR_Grupo Edad'!$O157&lt;&gt;"",'[8]INVESTIGADOR_Grupo Edad'!$O157&lt;&gt;0),'[8]INVESTIGADOR_Grupo Edad'!$O157,""),IF($A159="TOTAL",SUM(INDIRECT("I4:I"&amp;ROW()-1)),""))</f>
        <v/>
      </c>
      <c r="J159" s="3" t="str">
        <f t="shared" ca="1" si="40"/>
        <v/>
      </c>
      <c r="K159" s="3" t="str">
        <f ca="1">IF(AND($A159&lt;&gt;"",$A159&lt;&gt;"TOTAL"),IF(AND('[8]INVESTIGADOR_Grupo Edad'!$R157&lt;&gt;"",'[8]INVESTIGADOR_Grupo Edad'!$R157&lt;&gt;0),'[8]INVESTIGADOR_Grupo Edad'!$R157,""),IF($A159="TOTAL",SUM(INDIRECT("K4:K"&amp;ROW()-1)),""))</f>
        <v/>
      </c>
      <c r="L159" s="3" t="str">
        <f ca="1">IF(AND($A159&lt;&gt;"",$A159&lt;&gt;"TOTAL"),IF(AND('[8]INVESTIGADOR_Grupo Edad'!$T157&lt;&gt;"",'[8]INVESTIGADOR_Grupo Edad'!$T157&lt;&gt;0),'[8]INVESTIGADOR_Grupo Edad'!$T157,""),IF($A159="TOTAL",SUM(INDIRECT("L4:L"&amp;ROW()-1)),""))</f>
        <v/>
      </c>
      <c r="M159" s="3" t="str">
        <f t="shared" ca="1" si="41"/>
        <v/>
      </c>
      <c r="N159" s="3" t="str">
        <f ca="1">IF(AND($A159&lt;&gt;"",$A159&lt;&gt;"TOTAL"),IF(AND('[8]INVESTIGADOR_Grupo Edad'!$W157&lt;&gt;"",'[8]INVESTIGADOR_Grupo Edad'!$W157&lt;&gt;0),'[8]INVESTIGADOR_Grupo Edad'!$W157,""),IF($A159="TOTAL",SUM(INDIRECT("N4:N"&amp;ROW()-1)),""))</f>
        <v/>
      </c>
      <c r="O159" s="3" t="str">
        <f ca="1">IF(AND($A159&lt;&gt;"",$A159&lt;&gt;"TOTAL"),IF(AND('[8]INVESTIGADOR_Grupo Edad'!$Y157&lt;&gt;"",'[8]INVESTIGADOR_Grupo Edad'!$Y157&lt;&gt;0),'[8]INVESTIGADOR_Grupo Edad'!$Y157,""),IF($A159="TOTAL",SUM(INDIRECT("O4:O"&amp;ROW()-1)),""))</f>
        <v/>
      </c>
      <c r="P159" s="3" t="str">
        <f t="shared" ca="1" si="42"/>
        <v/>
      </c>
      <c r="Q159" s="3" t="str">
        <f ca="1">IF(AND($A159&lt;&gt;"",$A159&lt;&gt;"TOTAL"),IF(AND('[8]INVESTIGADOR_Grupo Edad'!$AB157&lt;&gt;"",'[8]INVESTIGADOR_Grupo Edad'!$AB157&lt;&gt;0),'[8]INVESTIGADOR_Grupo Edad'!$AB157,""),IF($A159="TOTAL",SUM(INDIRECT("Q4:Q"&amp;ROW()-1)),""))</f>
        <v/>
      </c>
      <c r="R159" s="3" t="str">
        <f ca="1">IF(AND($A159&lt;&gt;"",$A159&lt;&gt;"TOTAL"),IF(AND('[8]INVESTIGADOR_Grupo Edad'!$AD157&lt;&gt;"",'[8]INVESTIGADOR_Grupo Edad'!$AD157&lt;&gt;0),'[8]INVESTIGADOR_Grupo Edad'!$AD157,""),IF($A159="TOTAL",SUM(INDIRECT("R4:R"&amp;ROW()-1)),""))</f>
        <v/>
      </c>
      <c r="S159" s="3" t="str">
        <f t="shared" ca="1" si="43"/>
        <v/>
      </c>
      <c r="T159" s="3" t="str">
        <f ca="1">IF(AND($A159&lt;&gt;"",$A159&lt;&gt;"TOTAL"),IF(AND('[8]INVESTIGADOR_Grupo Edad'!$AG157&lt;&gt;"",'[8]INVESTIGADOR_Grupo Edad'!$AG157&lt;&gt;0),'[8]INVESTIGADOR_Grupo Edad'!$AG157,""),IF($A159="TOTAL",SUM(INDIRECT("T4:T"&amp;ROW()-1)),""))</f>
        <v/>
      </c>
      <c r="U159" s="3" t="str">
        <f ca="1">IF(AND($A159&lt;&gt;"",$A159&lt;&gt;"TOTAL"),IF(AND('[8]INVESTIGADOR_Grupo Edad'!$AI157&lt;&gt;"",'[8]INVESTIGADOR_Grupo Edad'!$AI157&lt;&gt;0),'[8]INVESTIGADOR_Grupo Edad'!$AI157,""),IF($A159="TOTAL",SUM(INDIRECT("U4:U"&amp;ROW()-1)),""))</f>
        <v/>
      </c>
      <c r="V159" s="3" t="str">
        <f t="shared" ca="1" si="44"/>
        <v/>
      </c>
      <c r="W159" s="3" t="str">
        <f ca="1">IF(AND($A159&lt;&gt;"",$A159&lt;&gt;"TOTAL"),IF(AND('[8]INVESTIGADOR_Grupo Edad'!$AL157&lt;&gt;"",'[8]INVESTIGADOR_Grupo Edad'!$AL157&lt;&gt;0),'[8]INVESTIGADOR_Grupo Edad'!$AL157,""),IF($A159="TOTAL",SUM(INDIRECT("W4:W"&amp;ROW()-1)),""))</f>
        <v/>
      </c>
      <c r="X159" s="3" t="str">
        <f ca="1">IF(AND($A159&lt;&gt;"",$A159&lt;&gt;"TOTAL"),IF(AND('[8]INVESTIGADOR_Grupo Edad'!$AN157&lt;&gt;"",'[8]INVESTIGADOR_Grupo Edad'!$AN157&lt;&gt;0),'[8]INVESTIGADOR_Grupo Edad'!$AN157,""),IF($A159="TOTAL",SUM(INDIRECT("X4:X"&amp;ROW()-1)),""))</f>
        <v/>
      </c>
      <c r="Y159" s="3" t="str">
        <f t="shared" ca="1" si="45"/>
        <v/>
      </c>
      <c r="Z159" s="3" t="str">
        <f ca="1">IF(AND($A159&lt;&gt;"",$A159&lt;&gt;"TOTAL"),IF(AND('[8]INVESTIGADOR_Grupo Edad'!$AQ157&lt;&gt;"",'[8]INVESTIGADOR_Grupo Edad'!$AQ157&lt;&gt;0),'[8]INVESTIGADOR_Grupo Edad'!$AQ157,""),IF($A159="TOTAL",SUM(INDIRECT("Z4:Z"&amp;ROW()-1)),""))</f>
        <v/>
      </c>
      <c r="AA159" s="3" t="str">
        <f ca="1">IF(AND($A159&lt;&gt;"",$A159&lt;&gt;"TOTAL"),IF(AND('[8]INVESTIGADOR_Grupo Edad'!$AS157&lt;&gt;"",'[8]INVESTIGADOR_Grupo Edad'!$AS157&lt;&gt;0),'[8]INVESTIGADOR_Grupo Edad'!$AS157,""),IF($A159="TOTAL",SUM(INDIRECT("AA4:AA"&amp;ROW()-1)),""))</f>
        <v/>
      </c>
      <c r="AB159" s="3" t="str">
        <f t="shared" ca="1" si="46"/>
        <v/>
      </c>
      <c r="AC159" s="3" t="str">
        <f ca="1">IF(AND($A159&lt;&gt;"",$A159&lt;&gt;"TOTAL"),IF(AND('[8]INVESTIGADOR_Grupo Edad'!$AV157&lt;&gt;"",'[8]INVESTIGADOR_Grupo Edad'!$AV157&lt;&gt;0),'[8]INVESTIGADOR_Grupo Edad'!$AV157,""),IF($A159="TOTAL",SUM(INDIRECT("AC4:AC"&amp;ROW()-1)),""))</f>
        <v/>
      </c>
      <c r="AD159" s="3" t="str">
        <f ca="1">IF(AND($A159&lt;&gt;"",$A159&lt;&gt;"TOTAL"),IF(AND('[8]INVESTIGADOR_Grupo Edad'!$AX157&lt;&gt;"",'[8]INVESTIGADOR_Grupo Edad'!$AX157&lt;&gt;0),'[8]INVESTIGADOR_Grupo Edad'!$AX157,""),IF($A159="TOTAL",SUM(INDIRECT("AD4:AD"&amp;ROW()-1)),""))</f>
        <v/>
      </c>
      <c r="AE159" s="3" t="str">
        <f t="shared" ca="1" si="47"/>
        <v/>
      </c>
      <c r="AF159" s="3" t="str">
        <f ca="1">IF(AND($A159&lt;&gt;"",$A159&lt;&gt;"TOTAL"),IF(AND('[8]INVESTIGADOR_Grupo Edad'!$BA157&lt;&gt;"",'[8]INVESTIGADOR_Grupo Edad'!$BA157&lt;&gt;0),'[8]INVESTIGADOR_Grupo Edad'!$BA157,""),IF($A159="TOTAL",SUM(INDIRECT("AF4:AF"&amp;ROW()-1)),""))</f>
        <v/>
      </c>
      <c r="AG159" s="3" t="str">
        <f ca="1">IF(AND($A159&lt;&gt;"",$A159&lt;&gt;"TOTAL"),IF(AND('[8]INVESTIGADOR_Grupo Edad'!$BC157&lt;&gt;"",'[8]INVESTIGADOR_Grupo Edad'!$BC157&lt;&gt;0),'[8]INVESTIGADOR_Grupo Edad'!$BC157,""),IF($A159="TOTAL",SUM(INDIRECT("AG4:AG"&amp;ROW()-1)),""))</f>
        <v/>
      </c>
      <c r="AH159" s="3" t="str">
        <f t="shared" ca="1" si="48"/>
        <v/>
      </c>
      <c r="AI159" s="3" t="str">
        <f ca="1">IF(AND($A159&lt;&gt;"",$A159&lt;&gt;"TOTAL"),IF(AND('[8]INVESTIGADOR_Grupo Edad'!$BF157&lt;&gt;"",'[8]INVESTIGADOR_Grupo Edad'!$BF157&lt;&gt;0),'[8]INVESTIGADOR_Grupo Edad'!$BF157,""),IF($A159="TOTAL",SUM(INDIRECT("AI4:AI"&amp;ROW()-1)),""))</f>
        <v/>
      </c>
      <c r="AJ159" s="3" t="str">
        <f ca="1">IF(AND($A159&lt;&gt;"",$A159&lt;&gt;"TOTAL"),IF(AND('[8]INVESTIGADOR_Grupo Edad'!$BH157&lt;&gt;"",'[8]INVESTIGADOR_Grupo Edad'!$BH157&lt;&gt;0),'[8]INVESTIGADOR_Grupo Edad'!$BH157,""),IF($A159="TOTAL",SUM(INDIRECT("AJ4:AJ"&amp;ROW()-1)),""))</f>
        <v/>
      </c>
      <c r="AK159" s="3" t="str">
        <f t="shared" ca="1" si="49"/>
        <v/>
      </c>
      <c r="AL159" s="3" t="str">
        <f ca="1">IF(AND($A159&lt;&gt;"",$A159&lt;&gt;"TOTAL"),IF(AND('[8]INVESTIGADOR_Grupo Edad'!$BK157&lt;&gt;"",'[8]INVESTIGADOR_Grupo Edad'!$BK157&lt;&gt;0),'[8]INVESTIGADOR_Grupo Edad'!$BK157,""),IF($A159="TOTAL",SUM(INDIRECT("AL4:AL"&amp;ROW()-1)),""))</f>
        <v/>
      </c>
      <c r="AM159" s="3" t="str">
        <f ca="1">IF(AND($A159&lt;&gt;"",$A159&lt;&gt;"TOTAL"),IF(AND('[8]INVESTIGADOR_Grupo Edad'!$BM157&lt;&gt;"",'[8]INVESTIGADOR_Grupo Edad'!$BM157&lt;&gt;0),'[8]INVESTIGADOR_Grupo Edad'!$BM157,""),IF($A159="TOTAL",SUM(INDIRECT("AM4:AM"&amp;ROW()-1)),""))</f>
        <v/>
      </c>
      <c r="AN159" s="3" t="str">
        <f t="shared" ca="1" si="50"/>
        <v/>
      </c>
      <c r="AO159" s="3" t="str">
        <f ca="1">IF(AND($A159&lt;&gt;"",$A159&lt;&gt;"TOTAL"),IF(AND('[8]INVESTIGADOR_Grupo Edad'!$BP157&lt;&gt;"",'[8]INVESTIGADOR_Grupo Edad'!$BP157&lt;&gt;0),'[8]INVESTIGADOR_Grupo Edad'!$BP157,""),IF($A159="TOTAL",SUM(INDIRECT("AO4:AO"&amp;ROW()-1)),""))</f>
        <v/>
      </c>
      <c r="AP159" s="3" t="str">
        <f ca="1">IF(AND($A159&lt;&gt;"",$A159&lt;&gt;"TOTAL"),IF(AND('[8]INVESTIGADOR_Grupo Edad'!$BR157&lt;&gt;"",'[8]INVESTIGADOR_Grupo Edad'!$BR157&lt;&gt;0),'[8]INVESTIGADOR_Grupo Edad'!$BR157,""),IF($A159="TOTAL",SUM(INDIRECT("AP4:AP"&amp;ROW()-1)),""))</f>
        <v/>
      </c>
      <c r="AQ159" s="3" t="str">
        <f t="shared" ca="1" si="51"/>
        <v/>
      </c>
      <c r="AR159" s="3" t="str">
        <f ca="1">IF(AND($A159&lt;&gt;"",$A159&lt;&gt;"TOTAL"),IF(AND('[8]INVESTIGADOR_Grupo Edad'!$BU157&lt;&gt;"",'[8]INVESTIGADOR_Grupo Edad'!$BU157&lt;&gt;0),'[8]INVESTIGADOR_Grupo Edad'!$BU157,""),IF($A159="TOTAL",SUM(INDIRECT("AR4:AR"&amp;ROW()-1)),""))</f>
        <v/>
      </c>
      <c r="AS159" s="3" t="str">
        <f ca="1">IF(AND($A159&lt;&gt;"",$A159&lt;&gt;"TOTAL"),IF(AND('[8]INVESTIGADOR_Grupo Edad'!$BW157&lt;&gt;"",'[8]INVESTIGADOR_Grupo Edad'!$BW157&lt;&gt;0),'[8]INVESTIGADOR_Grupo Edad'!$BW157,""),IF($A159="TOTAL",SUM(INDIRECT("AS4:AS"&amp;ROW()-1)),""))</f>
        <v/>
      </c>
      <c r="AT159" s="3" t="str">
        <f t="shared" ca="1" si="52"/>
        <v/>
      </c>
      <c r="AU159" s="3" t="str">
        <f ca="1">IF(AND($A159&lt;&gt;"",$A159&lt;&gt;"TOTAL"),IF(AND('[8]INVESTIGADOR_Grupo Edad'!$BZ157&lt;&gt;"",'[8]INVESTIGADOR_Grupo Edad'!$BZ157&lt;&gt;0),'[8]INVESTIGADOR_Grupo Edad'!$BZ157,""),IF($A159="TOTAL",SUM(INDIRECT("AU4:AU"&amp;ROW()-1)),""))</f>
        <v/>
      </c>
      <c r="AV159" s="3" t="str">
        <f ca="1">IF(AND($A159&lt;&gt;"",$A159&lt;&gt;"TOTAL"),IF(AND('[8]INVESTIGADOR_Grupo Edad'!$CB157&lt;&gt;"",'[8]INVESTIGADOR_Grupo Edad'!$CB157&lt;&gt;0),'[8]INVESTIGADOR_Grupo Edad'!$CB157,""),IF($A159="TOTAL",SUM(INDIRECT("AV4:AV"&amp;ROW()-1)),""))</f>
        <v/>
      </c>
      <c r="AW159" s="3" t="str">
        <f t="shared" ca="1" si="53"/>
        <v/>
      </c>
      <c r="AX159" s="3" t="str">
        <f ca="1">IF(AND($A159&lt;&gt;"",$A159&lt;&gt;"TOTAL"),IF(AND('[8]INVESTIGADOR_Grupo Edad'!$CE157&lt;&gt;"",'[8]INVESTIGADOR_Grupo Edad'!$CE157&lt;&gt;0),'[8]INVESTIGADOR_Grupo Edad'!$CE157,""),IF($A159="TOTAL",SUM(INDIRECT("AX4:AX"&amp;ROW()-1)),""))</f>
        <v/>
      </c>
      <c r="AY159" s="3" t="str">
        <f ca="1">IF(AND($A159&lt;&gt;"",$A159&lt;&gt;"TOTAL"),IF(AND('[8]INVESTIGADOR_Grupo Edad'!$CG157&lt;&gt;"",'[8]INVESTIGADOR_Grupo Edad'!$CG157&lt;&gt;0),'[8]INVESTIGADOR_Grupo Edad'!$CG157,""),IF($A159="TOTAL",SUM(INDIRECT("AY4:AY"&amp;ROW()-1)),""))</f>
        <v/>
      </c>
      <c r="AZ159" s="3" t="str">
        <f t="shared" ca="1" si="54"/>
        <v/>
      </c>
      <c r="BA159" s="3" t="str">
        <f ca="1">IF(AND($A159&lt;&gt;"",$A159&lt;&gt;"TOTAL"),IF(AND('[8]INVESTIGADOR_Grupo Edad'!$CJ157&lt;&gt;"",'[8]INVESTIGADOR_Grupo Edad'!$CJ157&lt;&gt;0),'[8]INVESTIGADOR_Grupo Edad'!$CJ157,""),IF($A159="TOTAL",SUM(INDIRECT("BA4:BA"&amp;ROW()-1)),""))</f>
        <v/>
      </c>
      <c r="BB159" s="3" t="str">
        <f ca="1">IF(AND($A159&lt;&gt;"",$A159&lt;&gt;"TOTAL"),IF(AND('[8]INVESTIGADOR_Grupo Edad'!$CL157&lt;&gt;"",'[8]INVESTIGADOR_Grupo Edad'!$CL157&lt;&gt;0),'[8]INVESTIGADOR_Grupo Edad'!$CL157,""),IF($A159="TOTAL",SUM(INDIRECT("BB4:BB"&amp;ROW()-1)),""))</f>
        <v/>
      </c>
      <c r="BC159" s="3" t="str">
        <f t="shared" ca="1" si="55"/>
        <v/>
      </c>
      <c r="BD159" s="3" t="str">
        <f ca="1">IF(AND($A159&lt;&gt;"",$A159&lt;&gt;"TOTAL"),IF(AND('[8]INVESTIGADOR_Grupo Edad'!$CO157&lt;&gt;"",'[8]INVESTIGADOR_Grupo Edad'!$CO157&lt;&gt;0),'[8]INVESTIGADOR_Grupo Edad'!$CO157,""),IF($A159="TOTAL",SUM(INDIRECT("BD4:BD"&amp;ROW()-1)),""))</f>
        <v/>
      </c>
      <c r="BE159" s="3" t="str">
        <f ca="1">IF(AND($A159&lt;&gt;"",$A159&lt;&gt;"TOTAL"),IF(AND('[8]INVESTIGADOR_Grupo Edad'!$CQ157&lt;&gt;"",'[8]INVESTIGADOR_Grupo Edad'!$CQ157&lt;&gt;0),'[8]INVESTIGADOR_Grupo Edad'!$CQ157,""),IF($A159="TOTAL",SUM(INDIRECT("BE4:BE"&amp;ROW()-1)),""))</f>
        <v/>
      </c>
      <c r="BF159" s="3" t="str">
        <f t="shared" ca="1" si="56"/>
        <v/>
      </c>
    </row>
    <row r="160" spans="1:58" x14ac:dyDescent="0.2">
      <c r="A160" s="25" t="str">
        <f>IF('[8]INVESTIGADOR_Grupo Edad'!$B158&lt;&gt;"",'[8]INVESTIGADOR_Grupo Edad'!$B158,IF(AND('[8]INVESTIGADOR_Grupo Edad'!$B158="",'[8]INVESTIGADOR_Grupo Edad'!$B159="",'[8]INVESTIGADOR_Grupo Edad'!$B157=""),"","TOTAL"))</f>
        <v/>
      </c>
      <c r="B160" s="3" t="str">
        <f ca="1">IF(AND($A160&lt;&gt;"",$A160&lt;&gt;"TOTAL"),IF(AND('[8]INVESTIGADOR_Grupo Edad'!$C158&lt;&gt;"",'[8]INVESTIGADOR_Grupo Edad'!$C158&lt;&gt;0),'[8]INVESTIGADOR_Grupo Edad'!$C158,""),IF($A160="TOTAL",SUM(INDIRECT("B4:B"&amp;ROW()-1)),""))</f>
        <v/>
      </c>
      <c r="C160" s="3" t="str">
        <f ca="1">IF(AND($A160&lt;&gt;"",$A160&lt;&gt;"TOTAL"),IF(AND('[8]INVESTIGADOR_Grupo Edad'!$E158&lt;&gt;"",'[8]INVESTIGADOR_Grupo Edad'!$E158&lt;&gt;0),'[8]INVESTIGADOR_Grupo Edad'!$E158,""),IF($A160="TOTAL",SUM(INDIRECT("C4:C"&amp;ROW()-1)),""))</f>
        <v/>
      </c>
      <c r="D160" s="3" t="str">
        <f t="shared" ca="1" si="38"/>
        <v/>
      </c>
      <c r="E160" s="3" t="str">
        <f ca="1">IF(AND($A160&lt;&gt;"",$A160&lt;&gt;"TOTAL"),IF(AND('[8]INVESTIGADOR_Grupo Edad'!$H158&lt;&gt;"",'[8]INVESTIGADOR_Grupo Edad'!$H158&lt;&gt;0),'[8]INVESTIGADOR_Grupo Edad'!$H158,""),IF($A160="TOTAL",SUM(INDIRECT("E4:E"&amp;ROW()-1)),""))</f>
        <v/>
      </c>
      <c r="F160" s="3" t="str">
        <f ca="1">IF(AND($A160&lt;&gt;"",$A160&lt;&gt;"TOTAL"),IF(AND('[8]INVESTIGADOR_Grupo Edad'!$J158&lt;&gt;"",'[8]INVESTIGADOR_Grupo Edad'!$J158&lt;&gt;0),'[8]INVESTIGADOR_Grupo Edad'!$J158,""),IF($A160="TOTAL",SUM(INDIRECT("F4:F"&amp;ROW()-1)),""))</f>
        <v/>
      </c>
      <c r="G160" s="3" t="str">
        <f t="shared" ca="1" si="39"/>
        <v/>
      </c>
      <c r="H160" s="3" t="str">
        <f ca="1">IF(AND($A160&lt;&gt;"",$A160&lt;&gt;"TOTAL"),IF(AND('[8]INVESTIGADOR_Grupo Edad'!$M158&lt;&gt;"",'[8]INVESTIGADOR_Grupo Edad'!$M158&lt;&gt;0),'[8]INVESTIGADOR_Grupo Edad'!$M158,""),IF($A160="TOTAL",SUM(INDIRECT("H4:H"&amp;ROW()-1)),""))</f>
        <v/>
      </c>
      <c r="I160" s="3" t="str">
        <f ca="1">IF(AND($A160&lt;&gt;"",$A160&lt;&gt;"TOTAL"),IF(AND('[8]INVESTIGADOR_Grupo Edad'!$O158&lt;&gt;"",'[8]INVESTIGADOR_Grupo Edad'!$O158&lt;&gt;0),'[8]INVESTIGADOR_Grupo Edad'!$O158,""),IF($A160="TOTAL",SUM(INDIRECT("I4:I"&amp;ROW()-1)),""))</f>
        <v/>
      </c>
      <c r="J160" s="3" t="str">
        <f t="shared" ca="1" si="40"/>
        <v/>
      </c>
      <c r="K160" s="3" t="str">
        <f ca="1">IF(AND($A160&lt;&gt;"",$A160&lt;&gt;"TOTAL"),IF(AND('[8]INVESTIGADOR_Grupo Edad'!$R158&lt;&gt;"",'[8]INVESTIGADOR_Grupo Edad'!$R158&lt;&gt;0),'[8]INVESTIGADOR_Grupo Edad'!$R158,""),IF($A160="TOTAL",SUM(INDIRECT("K4:K"&amp;ROW()-1)),""))</f>
        <v/>
      </c>
      <c r="L160" s="3" t="str">
        <f ca="1">IF(AND($A160&lt;&gt;"",$A160&lt;&gt;"TOTAL"),IF(AND('[8]INVESTIGADOR_Grupo Edad'!$T158&lt;&gt;"",'[8]INVESTIGADOR_Grupo Edad'!$T158&lt;&gt;0),'[8]INVESTIGADOR_Grupo Edad'!$T158,""),IF($A160="TOTAL",SUM(INDIRECT("L4:L"&amp;ROW()-1)),""))</f>
        <v/>
      </c>
      <c r="M160" s="3" t="str">
        <f t="shared" ca="1" si="41"/>
        <v/>
      </c>
      <c r="N160" s="3" t="str">
        <f ca="1">IF(AND($A160&lt;&gt;"",$A160&lt;&gt;"TOTAL"),IF(AND('[8]INVESTIGADOR_Grupo Edad'!$W158&lt;&gt;"",'[8]INVESTIGADOR_Grupo Edad'!$W158&lt;&gt;0),'[8]INVESTIGADOR_Grupo Edad'!$W158,""),IF($A160="TOTAL",SUM(INDIRECT("N4:N"&amp;ROW()-1)),""))</f>
        <v/>
      </c>
      <c r="O160" s="3" t="str">
        <f ca="1">IF(AND($A160&lt;&gt;"",$A160&lt;&gt;"TOTAL"),IF(AND('[8]INVESTIGADOR_Grupo Edad'!$Y158&lt;&gt;"",'[8]INVESTIGADOR_Grupo Edad'!$Y158&lt;&gt;0),'[8]INVESTIGADOR_Grupo Edad'!$Y158,""),IF($A160="TOTAL",SUM(INDIRECT("O4:O"&amp;ROW()-1)),""))</f>
        <v/>
      </c>
      <c r="P160" s="3" t="str">
        <f t="shared" ca="1" si="42"/>
        <v/>
      </c>
      <c r="Q160" s="3" t="str">
        <f ca="1">IF(AND($A160&lt;&gt;"",$A160&lt;&gt;"TOTAL"),IF(AND('[8]INVESTIGADOR_Grupo Edad'!$AB158&lt;&gt;"",'[8]INVESTIGADOR_Grupo Edad'!$AB158&lt;&gt;0),'[8]INVESTIGADOR_Grupo Edad'!$AB158,""),IF($A160="TOTAL",SUM(INDIRECT("Q4:Q"&amp;ROW()-1)),""))</f>
        <v/>
      </c>
      <c r="R160" s="3" t="str">
        <f ca="1">IF(AND($A160&lt;&gt;"",$A160&lt;&gt;"TOTAL"),IF(AND('[8]INVESTIGADOR_Grupo Edad'!$AD158&lt;&gt;"",'[8]INVESTIGADOR_Grupo Edad'!$AD158&lt;&gt;0),'[8]INVESTIGADOR_Grupo Edad'!$AD158,""),IF($A160="TOTAL",SUM(INDIRECT("R4:R"&amp;ROW()-1)),""))</f>
        <v/>
      </c>
      <c r="S160" s="3" t="str">
        <f t="shared" ca="1" si="43"/>
        <v/>
      </c>
      <c r="T160" s="3" t="str">
        <f ca="1">IF(AND($A160&lt;&gt;"",$A160&lt;&gt;"TOTAL"),IF(AND('[8]INVESTIGADOR_Grupo Edad'!$AG158&lt;&gt;"",'[8]INVESTIGADOR_Grupo Edad'!$AG158&lt;&gt;0),'[8]INVESTIGADOR_Grupo Edad'!$AG158,""),IF($A160="TOTAL",SUM(INDIRECT("T4:T"&amp;ROW()-1)),""))</f>
        <v/>
      </c>
      <c r="U160" s="3" t="str">
        <f ca="1">IF(AND($A160&lt;&gt;"",$A160&lt;&gt;"TOTAL"),IF(AND('[8]INVESTIGADOR_Grupo Edad'!$AI158&lt;&gt;"",'[8]INVESTIGADOR_Grupo Edad'!$AI158&lt;&gt;0),'[8]INVESTIGADOR_Grupo Edad'!$AI158,""),IF($A160="TOTAL",SUM(INDIRECT("U4:U"&amp;ROW()-1)),""))</f>
        <v/>
      </c>
      <c r="V160" s="3" t="str">
        <f t="shared" ca="1" si="44"/>
        <v/>
      </c>
      <c r="W160" s="3" t="str">
        <f ca="1">IF(AND($A160&lt;&gt;"",$A160&lt;&gt;"TOTAL"),IF(AND('[8]INVESTIGADOR_Grupo Edad'!$AL158&lt;&gt;"",'[8]INVESTIGADOR_Grupo Edad'!$AL158&lt;&gt;0),'[8]INVESTIGADOR_Grupo Edad'!$AL158,""),IF($A160="TOTAL",SUM(INDIRECT("W4:W"&amp;ROW()-1)),""))</f>
        <v/>
      </c>
      <c r="X160" s="3" t="str">
        <f ca="1">IF(AND($A160&lt;&gt;"",$A160&lt;&gt;"TOTAL"),IF(AND('[8]INVESTIGADOR_Grupo Edad'!$AN158&lt;&gt;"",'[8]INVESTIGADOR_Grupo Edad'!$AN158&lt;&gt;0),'[8]INVESTIGADOR_Grupo Edad'!$AN158,""),IF($A160="TOTAL",SUM(INDIRECT("X4:X"&amp;ROW()-1)),""))</f>
        <v/>
      </c>
      <c r="Y160" s="3" t="str">
        <f t="shared" ca="1" si="45"/>
        <v/>
      </c>
      <c r="Z160" s="3" t="str">
        <f ca="1">IF(AND($A160&lt;&gt;"",$A160&lt;&gt;"TOTAL"),IF(AND('[8]INVESTIGADOR_Grupo Edad'!$AQ158&lt;&gt;"",'[8]INVESTIGADOR_Grupo Edad'!$AQ158&lt;&gt;0),'[8]INVESTIGADOR_Grupo Edad'!$AQ158,""),IF($A160="TOTAL",SUM(INDIRECT("Z4:Z"&amp;ROW()-1)),""))</f>
        <v/>
      </c>
      <c r="AA160" s="3" t="str">
        <f ca="1">IF(AND($A160&lt;&gt;"",$A160&lt;&gt;"TOTAL"),IF(AND('[8]INVESTIGADOR_Grupo Edad'!$AS158&lt;&gt;"",'[8]INVESTIGADOR_Grupo Edad'!$AS158&lt;&gt;0),'[8]INVESTIGADOR_Grupo Edad'!$AS158,""),IF($A160="TOTAL",SUM(INDIRECT("AA4:AA"&amp;ROW()-1)),""))</f>
        <v/>
      </c>
      <c r="AB160" s="3" t="str">
        <f t="shared" ca="1" si="46"/>
        <v/>
      </c>
      <c r="AC160" s="3" t="str">
        <f ca="1">IF(AND($A160&lt;&gt;"",$A160&lt;&gt;"TOTAL"),IF(AND('[8]INVESTIGADOR_Grupo Edad'!$AV158&lt;&gt;"",'[8]INVESTIGADOR_Grupo Edad'!$AV158&lt;&gt;0),'[8]INVESTIGADOR_Grupo Edad'!$AV158,""),IF($A160="TOTAL",SUM(INDIRECT("AC4:AC"&amp;ROW()-1)),""))</f>
        <v/>
      </c>
      <c r="AD160" s="3" t="str">
        <f ca="1">IF(AND($A160&lt;&gt;"",$A160&lt;&gt;"TOTAL"),IF(AND('[8]INVESTIGADOR_Grupo Edad'!$AX158&lt;&gt;"",'[8]INVESTIGADOR_Grupo Edad'!$AX158&lt;&gt;0),'[8]INVESTIGADOR_Grupo Edad'!$AX158,""),IF($A160="TOTAL",SUM(INDIRECT("AD4:AD"&amp;ROW()-1)),""))</f>
        <v/>
      </c>
      <c r="AE160" s="3" t="str">
        <f t="shared" ca="1" si="47"/>
        <v/>
      </c>
      <c r="AF160" s="3" t="str">
        <f ca="1">IF(AND($A160&lt;&gt;"",$A160&lt;&gt;"TOTAL"),IF(AND('[8]INVESTIGADOR_Grupo Edad'!$BA158&lt;&gt;"",'[8]INVESTIGADOR_Grupo Edad'!$BA158&lt;&gt;0),'[8]INVESTIGADOR_Grupo Edad'!$BA158,""),IF($A160="TOTAL",SUM(INDIRECT("AF4:AF"&amp;ROW()-1)),""))</f>
        <v/>
      </c>
      <c r="AG160" s="3" t="str">
        <f ca="1">IF(AND($A160&lt;&gt;"",$A160&lt;&gt;"TOTAL"),IF(AND('[8]INVESTIGADOR_Grupo Edad'!$BC158&lt;&gt;"",'[8]INVESTIGADOR_Grupo Edad'!$BC158&lt;&gt;0),'[8]INVESTIGADOR_Grupo Edad'!$BC158,""),IF($A160="TOTAL",SUM(INDIRECT("AG4:AG"&amp;ROW()-1)),""))</f>
        <v/>
      </c>
      <c r="AH160" s="3" t="str">
        <f t="shared" ca="1" si="48"/>
        <v/>
      </c>
      <c r="AI160" s="3" t="str">
        <f ca="1">IF(AND($A160&lt;&gt;"",$A160&lt;&gt;"TOTAL"),IF(AND('[8]INVESTIGADOR_Grupo Edad'!$BF158&lt;&gt;"",'[8]INVESTIGADOR_Grupo Edad'!$BF158&lt;&gt;0),'[8]INVESTIGADOR_Grupo Edad'!$BF158,""),IF($A160="TOTAL",SUM(INDIRECT("AI4:AI"&amp;ROW()-1)),""))</f>
        <v/>
      </c>
      <c r="AJ160" s="3" t="str">
        <f ca="1">IF(AND($A160&lt;&gt;"",$A160&lt;&gt;"TOTAL"),IF(AND('[8]INVESTIGADOR_Grupo Edad'!$BH158&lt;&gt;"",'[8]INVESTIGADOR_Grupo Edad'!$BH158&lt;&gt;0),'[8]INVESTIGADOR_Grupo Edad'!$BH158,""),IF($A160="TOTAL",SUM(INDIRECT("AJ4:AJ"&amp;ROW()-1)),""))</f>
        <v/>
      </c>
      <c r="AK160" s="3" t="str">
        <f t="shared" ca="1" si="49"/>
        <v/>
      </c>
      <c r="AL160" s="3" t="str">
        <f ca="1">IF(AND($A160&lt;&gt;"",$A160&lt;&gt;"TOTAL"),IF(AND('[8]INVESTIGADOR_Grupo Edad'!$BK158&lt;&gt;"",'[8]INVESTIGADOR_Grupo Edad'!$BK158&lt;&gt;0),'[8]INVESTIGADOR_Grupo Edad'!$BK158,""),IF($A160="TOTAL",SUM(INDIRECT("AL4:AL"&amp;ROW()-1)),""))</f>
        <v/>
      </c>
      <c r="AM160" s="3" t="str">
        <f ca="1">IF(AND($A160&lt;&gt;"",$A160&lt;&gt;"TOTAL"),IF(AND('[8]INVESTIGADOR_Grupo Edad'!$BM158&lt;&gt;"",'[8]INVESTIGADOR_Grupo Edad'!$BM158&lt;&gt;0),'[8]INVESTIGADOR_Grupo Edad'!$BM158,""),IF($A160="TOTAL",SUM(INDIRECT("AM4:AM"&amp;ROW()-1)),""))</f>
        <v/>
      </c>
      <c r="AN160" s="3" t="str">
        <f t="shared" ca="1" si="50"/>
        <v/>
      </c>
      <c r="AO160" s="3" t="str">
        <f ca="1">IF(AND($A160&lt;&gt;"",$A160&lt;&gt;"TOTAL"),IF(AND('[8]INVESTIGADOR_Grupo Edad'!$BP158&lt;&gt;"",'[8]INVESTIGADOR_Grupo Edad'!$BP158&lt;&gt;0),'[8]INVESTIGADOR_Grupo Edad'!$BP158,""),IF($A160="TOTAL",SUM(INDIRECT("AO4:AO"&amp;ROW()-1)),""))</f>
        <v/>
      </c>
      <c r="AP160" s="3" t="str">
        <f ca="1">IF(AND($A160&lt;&gt;"",$A160&lt;&gt;"TOTAL"),IF(AND('[8]INVESTIGADOR_Grupo Edad'!$BR158&lt;&gt;"",'[8]INVESTIGADOR_Grupo Edad'!$BR158&lt;&gt;0),'[8]INVESTIGADOR_Grupo Edad'!$BR158,""),IF($A160="TOTAL",SUM(INDIRECT("AP4:AP"&amp;ROW()-1)),""))</f>
        <v/>
      </c>
      <c r="AQ160" s="3" t="str">
        <f t="shared" ca="1" si="51"/>
        <v/>
      </c>
      <c r="AR160" s="3" t="str">
        <f ca="1">IF(AND($A160&lt;&gt;"",$A160&lt;&gt;"TOTAL"),IF(AND('[8]INVESTIGADOR_Grupo Edad'!$BU158&lt;&gt;"",'[8]INVESTIGADOR_Grupo Edad'!$BU158&lt;&gt;0),'[8]INVESTIGADOR_Grupo Edad'!$BU158,""),IF($A160="TOTAL",SUM(INDIRECT("AR4:AR"&amp;ROW()-1)),""))</f>
        <v/>
      </c>
      <c r="AS160" s="3" t="str">
        <f ca="1">IF(AND($A160&lt;&gt;"",$A160&lt;&gt;"TOTAL"),IF(AND('[8]INVESTIGADOR_Grupo Edad'!$BW158&lt;&gt;"",'[8]INVESTIGADOR_Grupo Edad'!$BW158&lt;&gt;0),'[8]INVESTIGADOR_Grupo Edad'!$BW158,""),IF($A160="TOTAL",SUM(INDIRECT("AS4:AS"&amp;ROW()-1)),""))</f>
        <v/>
      </c>
      <c r="AT160" s="3" t="str">
        <f t="shared" ca="1" si="52"/>
        <v/>
      </c>
      <c r="AU160" s="3" t="str">
        <f ca="1">IF(AND($A160&lt;&gt;"",$A160&lt;&gt;"TOTAL"),IF(AND('[8]INVESTIGADOR_Grupo Edad'!$BZ158&lt;&gt;"",'[8]INVESTIGADOR_Grupo Edad'!$BZ158&lt;&gt;0),'[8]INVESTIGADOR_Grupo Edad'!$BZ158,""),IF($A160="TOTAL",SUM(INDIRECT("AU4:AU"&amp;ROW()-1)),""))</f>
        <v/>
      </c>
      <c r="AV160" s="3" t="str">
        <f ca="1">IF(AND($A160&lt;&gt;"",$A160&lt;&gt;"TOTAL"),IF(AND('[8]INVESTIGADOR_Grupo Edad'!$CB158&lt;&gt;"",'[8]INVESTIGADOR_Grupo Edad'!$CB158&lt;&gt;0),'[8]INVESTIGADOR_Grupo Edad'!$CB158,""),IF($A160="TOTAL",SUM(INDIRECT("AV4:AV"&amp;ROW()-1)),""))</f>
        <v/>
      </c>
      <c r="AW160" s="3" t="str">
        <f t="shared" ca="1" si="53"/>
        <v/>
      </c>
      <c r="AX160" s="3" t="str">
        <f ca="1">IF(AND($A160&lt;&gt;"",$A160&lt;&gt;"TOTAL"),IF(AND('[8]INVESTIGADOR_Grupo Edad'!$CE158&lt;&gt;"",'[8]INVESTIGADOR_Grupo Edad'!$CE158&lt;&gt;0),'[8]INVESTIGADOR_Grupo Edad'!$CE158,""),IF($A160="TOTAL",SUM(INDIRECT("AX4:AX"&amp;ROW()-1)),""))</f>
        <v/>
      </c>
      <c r="AY160" s="3" t="str">
        <f ca="1">IF(AND($A160&lt;&gt;"",$A160&lt;&gt;"TOTAL"),IF(AND('[8]INVESTIGADOR_Grupo Edad'!$CG158&lt;&gt;"",'[8]INVESTIGADOR_Grupo Edad'!$CG158&lt;&gt;0),'[8]INVESTIGADOR_Grupo Edad'!$CG158,""),IF($A160="TOTAL",SUM(INDIRECT("AY4:AY"&amp;ROW()-1)),""))</f>
        <v/>
      </c>
      <c r="AZ160" s="3" t="str">
        <f t="shared" ca="1" si="54"/>
        <v/>
      </c>
      <c r="BA160" s="3" t="str">
        <f ca="1">IF(AND($A160&lt;&gt;"",$A160&lt;&gt;"TOTAL"),IF(AND('[8]INVESTIGADOR_Grupo Edad'!$CJ158&lt;&gt;"",'[8]INVESTIGADOR_Grupo Edad'!$CJ158&lt;&gt;0),'[8]INVESTIGADOR_Grupo Edad'!$CJ158,""),IF($A160="TOTAL",SUM(INDIRECT("BA4:BA"&amp;ROW()-1)),""))</f>
        <v/>
      </c>
      <c r="BB160" s="3" t="str">
        <f ca="1">IF(AND($A160&lt;&gt;"",$A160&lt;&gt;"TOTAL"),IF(AND('[8]INVESTIGADOR_Grupo Edad'!$CL158&lt;&gt;"",'[8]INVESTIGADOR_Grupo Edad'!$CL158&lt;&gt;0),'[8]INVESTIGADOR_Grupo Edad'!$CL158,""),IF($A160="TOTAL",SUM(INDIRECT("BB4:BB"&amp;ROW()-1)),""))</f>
        <v/>
      </c>
      <c r="BC160" s="3" t="str">
        <f t="shared" ca="1" si="55"/>
        <v/>
      </c>
      <c r="BD160" s="3" t="str">
        <f ca="1">IF(AND($A160&lt;&gt;"",$A160&lt;&gt;"TOTAL"),IF(AND('[8]INVESTIGADOR_Grupo Edad'!$CO158&lt;&gt;"",'[8]INVESTIGADOR_Grupo Edad'!$CO158&lt;&gt;0),'[8]INVESTIGADOR_Grupo Edad'!$CO158,""),IF($A160="TOTAL",SUM(INDIRECT("BD4:BD"&amp;ROW()-1)),""))</f>
        <v/>
      </c>
      <c r="BE160" s="3" t="str">
        <f ca="1">IF(AND($A160&lt;&gt;"",$A160&lt;&gt;"TOTAL"),IF(AND('[8]INVESTIGADOR_Grupo Edad'!$CQ158&lt;&gt;"",'[8]INVESTIGADOR_Grupo Edad'!$CQ158&lt;&gt;0),'[8]INVESTIGADOR_Grupo Edad'!$CQ158,""),IF($A160="TOTAL",SUM(INDIRECT("BE4:BE"&amp;ROW()-1)),""))</f>
        <v/>
      </c>
      <c r="BF160" s="3" t="str">
        <f t="shared" ca="1" si="56"/>
        <v/>
      </c>
    </row>
    <row r="161" spans="1:58" x14ac:dyDescent="0.2">
      <c r="A161" s="25" t="str">
        <f>IF('[8]INVESTIGADOR_Grupo Edad'!$B159&lt;&gt;"",'[8]INVESTIGADOR_Grupo Edad'!$B159,IF(AND('[8]INVESTIGADOR_Grupo Edad'!$B159="",'[8]INVESTIGADOR_Grupo Edad'!$B160="",'[8]INVESTIGADOR_Grupo Edad'!$B158=""),"","TOTAL"))</f>
        <v/>
      </c>
      <c r="B161" s="3" t="str">
        <f ca="1">IF(AND($A161&lt;&gt;"",$A161&lt;&gt;"TOTAL"),IF(AND('[8]INVESTIGADOR_Grupo Edad'!$C159&lt;&gt;"",'[8]INVESTIGADOR_Grupo Edad'!$C159&lt;&gt;0),'[8]INVESTIGADOR_Grupo Edad'!$C159,""),IF($A161="TOTAL",SUM(INDIRECT("B4:B"&amp;ROW()-1)),""))</f>
        <v/>
      </c>
      <c r="C161" s="3" t="str">
        <f ca="1">IF(AND($A161&lt;&gt;"",$A161&lt;&gt;"TOTAL"),IF(AND('[8]INVESTIGADOR_Grupo Edad'!$E159&lt;&gt;"",'[8]INVESTIGADOR_Grupo Edad'!$E159&lt;&gt;0),'[8]INVESTIGADOR_Grupo Edad'!$E159,""),IF($A161="TOTAL",SUM(INDIRECT("C4:C"&amp;ROW()-1)),""))</f>
        <v/>
      </c>
      <c r="D161" s="3" t="str">
        <f t="shared" ca="1" si="38"/>
        <v/>
      </c>
      <c r="E161" s="3" t="str">
        <f ca="1">IF(AND($A161&lt;&gt;"",$A161&lt;&gt;"TOTAL"),IF(AND('[8]INVESTIGADOR_Grupo Edad'!$H159&lt;&gt;"",'[8]INVESTIGADOR_Grupo Edad'!$H159&lt;&gt;0),'[8]INVESTIGADOR_Grupo Edad'!$H159,""),IF($A161="TOTAL",SUM(INDIRECT("E4:E"&amp;ROW()-1)),""))</f>
        <v/>
      </c>
      <c r="F161" s="3" t="str">
        <f ca="1">IF(AND($A161&lt;&gt;"",$A161&lt;&gt;"TOTAL"),IF(AND('[8]INVESTIGADOR_Grupo Edad'!$J159&lt;&gt;"",'[8]INVESTIGADOR_Grupo Edad'!$J159&lt;&gt;0),'[8]INVESTIGADOR_Grupo Edad'!$J159,""),IF($A161="TOTAL",SUM(INDIRECT("F4:F"&amp;ROW()-1)),""))</f>
        <v/>
      </c>
      <c r="G161" s="3" t="str">
        <f t="shared" ca="1" si="39"/>
        <v/>
      </c>
      <c r="H161" s="3" t="str">
        <f ca="1">IF(AND($A161&lt;&gt;"",$A161&lt;&gt;"TOTAL"),IF(AND('[8]INVESTIGADOR_Grupo Edad'!$M159&lt;&gt;"",'[8]INVESTIGADOR_Grupo Edad'!$M159&lt;&gt;0),'[8]INVESTIGADOR_Grupo Edad'!$M159,""),IF($A161="TOTAL",SUM(INDIRECT("H4:H"&amp;ROW()-1)),""))</f>
        <v/>
      </c>
      <c r="I161" s="3" t="str">
        <f ca="1">IF(AND($A161&lt;&gt;"",$A161&lt;&gt;"TOTAL"),IF(AND('[8]INVESTIGADOR_Grupo Edad'!$O159&lt;&gt;"",'[8]INVESTIGADOR_Grupo Edad'!$O159&lt;&gt;0),'[8]INVESTIGADOR_Grupo Edad'!$O159,""),IF($A161="TOTAL",SUM(INDIRECT("I4:I"&amp;ROW()-1)),""))</f>
        <v/>
      </c>
      <c r="J161" s="3" t="str">
        <f t="shared" ca="1" si="40"/>
        <v/>
      </c>
      <c r="K161" s="3" t="str">
        <f ca="1">IF(AND($A161&lt;&gt;"",$A161&lt;&gt;"TOTAL"),IF(AND('[8]INVESTIGADOR_Grupo Edad'!$R159&lt;&gt;"",'[8]INVESTIGADOR_Grupo Edad'!$R159&lt;&gt;0),'[8]INVESTIGADOR_Grupo Edad'!$R159,""),IF($A161="TOTAL",SUM(INDIRECT("K4:K"&amp;ROW()-1)),""))</f>
        <v/>
      </c>
      <c r="L161" s="3" t="str">
        <f ca="1">IF(AND($A161&lt;&gt;"",$A161&lt;&gt;"TOTAL"),IF(AND('[8]INVESTIGADOR_Grupo Edad'!$T159&lt;&gt;"",'[8]INVESTIGADOR_Grupo Edad'!$T159&lt;&gt;0),'[8]INVESTIGADOR_Grupo Edad'!$T159,""),IF($A161="TOTAL",SUM(INDIRECT("L4:L"&amp;ROW()-1)),""))</f>
        <v/>
      </c>
      <c r="M161" s="3" t="str">
        <f t="shared" ca="1" si="41"/>
        <v/>
      </c>
      <c r="N161" s="3" t="str">
        <f ca="1">IF(AND($A161&lt;&gt;"",$A161&lt;&gt;"TOTAL"),IF(AND('[8]INVESTIGADOR_Grupo Edad'!$W159&lt;&gt;"",'[8]INVESTIGADOR_Grupo Edad'!$W159&lt;&gt;0),'[8]INVESTIGADOR_Grupo Edad'!$W159,""),IF($A161="TOTAL",SUM(INDIRECT("N4:N"&amp;ROW()-1)),""))</f>
        <v/>
      </c>
      <c r="O161" s="3" t="str">
        <f ca="1">IF(AND($A161&lt;&gt;"",$A161&lt;&gt;"TOTAL"),IF(AND('[8]INVESTIGADOR_Grupo Edad'!$Y159&lt;&gt;"",'[8]INVESTIGADOR_Grupo Edad'!$Y159&lt;&gt;0),'[8]INVESTIGADOR_Grupo Edad'!$Y159,""),IF($A161="TOTAL",SUM(INDIRECT("O4:O"&amp;ROW()-1)),""))</f>
        <v/>
      </c>
      <c r="P161" s="3" t="str">
        <f t="shared" ca="1" si="42"/>
        <v/>
      </c>
      <c r="Q161" s="3" t="str">
        <f ca="1">IF(AND($A161&lt;&gt;"",$A161&lt;&gt;"TOTAL"),IF(AND('[8]INVESTIGADOR_Grupo Edad'!$AB159&lt;&gt;"",'[8]INVESTIGADOR_Grupo Edad'!$AB159&lt;&gt;0),'[8]INVESTIGADOR_Grupo Edad'!$AB159,""),IF($A161="TOTAL",SUM(INDIRECT("Q4:Q"&amp;ROW()-1)),""))</f>
        <v/>
      </c>
      <c r="R161" s="3" t="str">
        <f ca="1">IF(AND($A161&lt;&gt;"",$A161&lt;&gt;"TOTAL"),IF(AND('[8]INVESTIGADOR_Grupo Edad'!$AD159&lt;&gt;"",'[8]INVESTIGADOR_Grupo Edad'!$AD159&lt;&gt;0),'[8]INVESTIGADOR_Grupo Edad'!$AD159,""),IF($A161="TOTAL",SUM(INDIRECT("R4:R"&amp;ROW()-1)),""))</f>
        <v/>
      </c>
      <c r="S161" s="3" t="str">
        <f t="shared" ca="1" si="43"/>
        <v/>
      </c>
      <c r="T161" s="3" t="str">
        <f ca="1">IF(AND($A161&lt;&gt;"",$A161&lt;&gt;"TOTAL"),IF(AND('[8]INVESTIGADOR_Grupo Edad'!$AG159&lt;&gt;"",'[8]INVESTIGADOR_Grupo Edad'!$AG159&lt;&gt;0),'[8]INVESTIGADOR_Grupo Edad'!$AG159,""),IF($A161="TOTAL",SUM(INDIRECT("T4:T"&amp;ROW()-1)),""))</f>
        <v/>
      </c>
      <c r="U161" s="3" t="str">
        <f ca="1">IF(AND($A161&lt;&gt;"",$A161&lt;&gt;"TOTAL"),IF(AND('[8]INVESTIGADOR_Grupo Edad'!$AI159&lt;&gt;"",'[8]INVESTIGADOR_Grupo Edad'!$AI159&lt;&gt;0),'[8]INVESTIGADOR_Grupo Edad'!$AI159,""),IF($A161="TOTAL",SUM(INDIRECT("U4:U"&amp;ROW()-1)),""))</f>
        <v/>
      </c>
      <c r="V161" s="3" t="str">
        <f t="shared" ca="1" si="44"/>
        <v/>
      </c>
      <c r="W161" s="3" t="str">
        <f ca="1">IF(AND($A161&lt;&gt;"",$A161&lt;&gt;"TOTAL"),IF(AND('[8]INVESTIGADOR_Grupo Edad'!$AL159&lt;&gt;"",'[8]INVESTIGADOR_Grupo Edad'!$AL159&lt;&gt;0),'[8]INVESTIGADOR_Grupo Edad'!$AL159,""),IF($A161="TOTAL",SUM(INDIRECT("W4:W"&amp;ROW()-1)),""))</f>
        <v/>
      </c>
      <c r="X161" s="3" t="str">
        <f ca="1">IF(AND($A161&lt;&gt;"",$A161&lt;&gt;"TOTAL"),IF(AND('[8]INVESTIGADOR_Grupo Edad'!$AN159&lt;&gt;"",'[8]INVESTIGADOR_Grupo Edad'!$AN159&lt;&gt;0),'[8]INVESTIGADOR_Grupo Edad'!$AN159,""),IF($A161="TOTAL",SUM(INDIRECT("X4:X"&amp;ROW()-1)),""))</f>
        <v/>
      </c>
      <c r="Y161" s="3" t="str">
        <f t="shared" ca="1" si="45"/>
        <v/>
      </c>
      <c r="Z161" s="3" t="str">
        <f ca="1">IF(AND($A161&lt;&gt;"",$A161&lt;&gt;"TOTAL"),IF(AND('[8]INVESTIGADOR_Grupo Edad'!$AQ159&lt;&gt;"",'[8]INVESTIGADOR_Grupo Edad'!$AQ159&lt;&gt;0),'[8]INVESTIGADOR_Grupo Edad'!$AQ159,""),IF($A161="TOTAL",SUM(INDIRECT("Z4:Z"&amp;ROW()-1)),""))</f>
        <v/>
      </c>
      <c r="AA161" s="3" t="str">
        <f ca="1">IF(AND($A161&lt;&gt;"",$A161&lt;&gt;"TOTAL"),IF(AND('[8]INVESTIGADOR_Grupo Edad'!$AS159&lt;&gt;"",'[8]INVESTIGADOR_Grupo Edad'!$AS159&lt;&gt;0),'[8]INVESTIGADOR_Grupo Edad'!$AS159,""),IF($A161="TOTAL",SUM(INDIRECT("AA4:AA"&amp;ROW()-1)),""))</f>
        <v/>
      </c>
      <c r="AB161" s="3" t="str">
        <f t="shared" ca="1" si="46"/>
        <v/>
      </c>
      <c r="AC161" s="3" t="str">
        <f ca="1">IF(AND($A161&lt;&gt;"",$A161&lt;&gt;"TOTAL"),IF(AND('[8]INVESTIGADOR_Grupo Edad'!$AV159&lt;&gt;"",'[8]INVESTIGADOR_Grupo Edad'!$AV159&lt;&gt;0),'[8]INVESTIGADOR_Grupo Edad'!$AV159,""),IF($A161="TOTAL",SUM(INDIRECT("AC4:AC"&amp;ROW()-1)),""))</f>
        <v/>
      </c>
      <c r="AD161" s="3" t="str">
        <f ca="1">IF(AND($A161&lt;&gt;"",$A161&lt;&gt;"TOTAL"),IF(AND('[8]INVESTIGADOR_Grupo Edad'!$AX159&lt;&gt;"",'[8]INVESTIGADOR_Grupo Edad'!$AX159&lt;&gt;0),'[8]INVESTIGADOR_Grupo Edad'!$AX159,""),IF($A161="TOTAL",SUM(INDIRECT("AD4:AD"&amp;ROW()-1)),""))</f>
        <v/>
      </c>
      <c r="AE161" s="3" t="str">
        <f t="shared" ca="1" si="47"/>
        <v/>
      </c>
      <c r="AF161" s="3" t="str">
        <f ca="1">IF(AND($A161&lt;&gt;"",$A161&lt;&gt;"TOTAL"),IF(AND('[8]INVESTIGADOR_Grupo Edad'!$BA159&lt;&gt;"",'[8]INVESTIGADOR_Grupo Edad'!$BA159&lt;&gt;0),'[8]INVESTIGADOR_Grupo Edad'!$BA159,""),IF($A161="TOTAL",SUM(INDIRECT("AF4:AF"&amp;ROW()-1)),""))</f>
        <v/>
      </c>
      <c r="AG161" s="3" t="str">
        <f ca="1">IF(AND($A161&lt;&gt;"",$A161&lt;&gt;"TOTAL"),IF(AND('[8]INVESTIGADOR_Grupo Edad'!$BC159&lt;&gt;"",'[8]INVESTIGADOR_Grupo Edad'!$BC159&lt;&gt;0),'[8]INVESTIGADOR_Grupo Edad'!$BC159,""),IF($A161="TOTAL",SUM(INDIRECT("AG4:AG"&amp;ROW()-1)),""))</f>
        <v/>
      </c>
      <c r="AH161" s="3" t="str">
        <f t="shared" ca="1" si="48"/>
        <v/>
      </c>
      <c r="AI161" s="3" t="str">
        <f ca="1">IF(AND($A161&lt;&gt;"",$A161&lt;&gt;"TOTAL"),IF(AND('[8]INVESTIGADOR_Grupo Edad'!$BF159&lt;&gt;"",'[8]INVESTIGADOR_Grupo Edad'!$BF159&lt;&gt;0),'[8]INVESTIGADOR_Grupo Edad'!$BF159,""),IF($A161="TOTAL",SUM(INDIRECT("AI4:AI"&amp;ROW()-1)),""))</f>
        <v/>
      </c>
      <c r="AJ161" s="3" t="str">
        <f ca="1">IF(AND($A161&lt;&gt;"",$A161&lt;&gt;"TOTAL"),IF(AND('[8]INVESTIGADOR_Grupo Edad'!$BH159&lt;&gt;"",'[8]INVESTIGADOR_Grupo Edad'!$BH159&lt;&gt;0),'[8]INVESTIGADOR_Grupo Edad'!$BH159,""),IF($A161="TOTAL",SUM(INDIRECT("AJ4:AJ"&amp;ROW()-1)),""))</f>
        <v/>
      </c>
      <c r="AK161" s="3" t="str">
        <f t="shared" ca="1" si="49"/>
        <v/>
      </c>
      <c r="AL161" s="3" t="str">
        <f ca="1">IF(AND($A161&lt;&gt;"",$A161&lt;&gt;"TOTAL"),IF(AND('[8]INVESTIGADOR_Grupo Edad'!$BK159&lt;&gt;"",'[8]INVESTIGADOR_Grupo Edad'!$BK159&lt;&gt;0),'[8]INVESTIGADOR_Grupo Edad'!$BK159,""),IF($A161="TOTAL",SUM(INDIRECT("AL4:AL"&amp;ROW()-1)),""))</f>
        <v/>
      </c>
      <c r="AM161" s="3" t="str">
        <f ca="1">IF(AND($A161&lt;&gt;"",$A161&lt;&gt;"TOTAL"),IF(AND('[8]INVESTIGADOR_Grupo Edad'!$BM159&lt;&gt;"",'[8]INVESTIGADOR_Grupo Edad'!$BM159&lt;&gt;0),'[8]INVESTIGADOR_Grupo Edad'!$BM159,""),IF($A161="TOTAL",SUM(INDIRECT("AM4:AM"&amp;ROW()-1)),""))</f>
        <v/>
      </c>
      <c r="AN161" s="3" t="str">
        <f t="shared" ca="1" si="50"/>
        <v/>
      </c>
      <c r="AO161" s="3" t="str">
        <f ca="1">IF(AND($A161&lt;&gt;"",$A161&lt;&gt;"TOTAL"),IF(AND('[8]INVESTIGADOR_Grupo Edad'!$BP159&lt;&gt;"",'[8]INVESTIGADOR_Grupo Edad'!$BP159&lt;&gt;0),'[8]INVESTIGADOR_Grupo Edad'!$BP159,""),IF($A161="TOTAL",SUM(INDIRECT("AO4:AO"&amp;ROW()-1)),""))</f>
        <v/>
      </c>
      <c r="AP161" s="3" t="str">
        <f ca="1">IF(AND($A161&lt;&gt;"",$A161&lt;&gt;"TOTAL"),IF(AND('[8]INVESTIGADOR_Grupo Edad'!$BR159&lt;&gt;"",'[8]INVESTIGADOR_Grupo Edad'!$BR159&lt;&gt;0),'[8]INVESTIGADOR_Grupo Edad'!$BR159,""),IF($A161="TOTAL",SUM(INDIRECT("AP4:AP"&amp;ROW()-1)),""))</f>
        <v/>
      </c>
      <c r="AQ161" s="3" t="str">
        <f t="shared" ca="1" si="51"/>
        <v/>
      </c>
      <c r="AR161" s="3" t="str">
        <f ca="1">IF(AND($A161&lt;&gt;"",$A161&lt;&gt;"TOTAL"),IF(AND('[8]INVESTIGADOR_Grupo Edad'!$BU159&lt;&gt;"",'[8]INVESTIGADOR_Grupo Edad'!$BU159&lt;&gt;0),'[8]INVESTIGADOR_Grupo Edad'!$BU159,""),IF($A161="TOTAL",SUM(INDIRECT("AR4:AR"&amp;ROW()-1)),""))</f>
        <v/>
      </c>
      <c r="AS161" s="3" t="str">
        <f ca="1">IF(AND($A161&lt;&gt;"",$A161&lt;&gt;"TOTAL"),IF(AND('[8]INVESTIGADOR_Grupo Edad'!$BW159&lt;&gt;"",'[8]INVESTIGADOR_Grupo Edad'!$BW159&lt;&gt;0),'[8]INVESTIGADOR_Grupo Edad'!$BW159,""),IF($A161="TOTAL",SUM(INDIRECT("AS4:AS"&amp;ROW()-1)),""))</f>
        <v/>
      </c>
      <c r="AT161" s="3" t="str">
        <f t="shared" ca="1" si="52"/>
        <v/>
      </c>
      <c r="AU161" s="3" t="str">
        <f ca="1">IF(AND($A161&lt;&gt;"",$A161&lt;&gt;"TOTAL"),IF(AND('[8]INVESTIGADOR_Grupo Edad'!$BZ159&lt;&gt;"",'[8]INVESTIGADOR_Grupo Edad'!$BZ159&lt;&gt;0),'[8]INVESTIGADOR_Grupo Edad'!$BZ159,""),IF($A161="TOTAL",SUM(INDIRECT("AU4:AU"&amp;ROW()-1)),""))</f>
        <v/>
      </c>
      <c r="AV161" s="3" t="str">
        <f ca="1">IF(AND($A161&lt;&gt;"",$A161&lt;&gt;"TOTAL"),IF(AND('[8]INVESTIGADOR_Grupo Edad'!$CB159&lt;&gt;"",'[8]INVESTIGADOR_Grupo Edad'!$CB159&lt;&gt;0),'[8]INVESTIGADOR_Grupo Edad'!$CB159,""),IF($A161="TOTAL",SUM(INDIRECT("AV4:AV"&amp;ROW()-1)),""))</f>
        <v/>
      </c>
      <c r="AW161" s="3" t="str">
        <f t="shared" ca="1" si="53"/>
        <v/>
      </c>
      <c r="AX161" s="3" t="str">
        <f ca="1">IF(AND($A161&lt;&gt;"",$A161&lt;&gt;"TOTAL"),IF(AND('[8]INVESTIGADOR_Grupo Edad'!$CE159&lt;&gt;"",'[8]INVESTIGADOR_Grupo Edad'!$CE159&lt;&gt;0),'[8]INVESTIGADOR_Grupo Edad'!$CE159,""),IF($A161="TOTAL",SUM(INDIRECT("AX4:AX"&amp;ROW()-1)),""))</f>
        <v/>
      </c>
      <c r="AY161" s="3" t="str">
        <f ca="1">IF(AND($A161&lt;&gt;"",$A161&lt;&gt;"TOTAL"),IF(AND('[8]INVESTIGADOR_Grupo Edad'!$CG159&lt;&gt;"",'[8]INVESTIGADOR_Grupo Edad'!$CG159&lt;&gt;0),'[8]INVESTIGADOR_Grupo Edad'!$CG159,""),IF($A161="TOTAL",SUM(INDIRECT("AY4:AY"&amp;ROW()-1)),""))</f>
        <v/>
      </c>
      <c r="AZ161" s="3" t="str">
        <f t="shared" ca="1" si="54"/>
        <v/>
      </c>
      <c r="BA161" s="3" t="str">
        <f ca="1">IF(AND($A161&lt;&gt;"",$A161&lt;&gt;"TOTAL"),IF(AND('[8]INVESTIGADOR_Grupo Edad'!$CJ159&lt;&gt;"",'[8]INVESTIGADOR_Grupo Edad'!$CJ159&lt;&gt;0),'[8]INVESTIGADOR_Grupo Edad'!$CJ159,""),IF($A161="TOTAL",SUM(INDIRECT("BA4:BA"&amp;ROW()-1)),""))</f>
        <v/>
      </c>
      <c r="BB161" s="3" t="str">
        <f ca="1">IF(AND($A161&lt;&gt;"",$A161&lt;&gt;"TOTAL"),IF(AND('[8]INVESTIGADOR_Grupo Edad'!$CL159&lt;&gt;"",'[8]INVESTIGADOR_Grupo Edad'!$CL159&lt;&gt;0),'[8]INVESTIGADOR_Grupo Edad'!$CL159,""),IF($A161="TOTAL",SUM(INDIRECT("BB4:BB"&amp;ROW()-1)),""))</f>
        <v/>
      </c>
      <c r="BC161" s="3" t="str">
        <f t="shared" ca="1" si="55"/>
        <v/>
      </c>
      <c r="BD161" s="3" t="str">
        <f ca="1">IF(AND($A161&lt;&gt;"",$A161&lt;&gt;"TOTAL"),IF(AND('[8]INVESTIGADOR_Grupo Edad'!$CO159&lt;&gt;"",'[8]INVESTIGADOR_Grupo Edad'!$CO159&lt;&gt;0),'[8]INVESTIGADOR_Grupo Edad'!$CO159,""),IF($A161="TOTAL",SUM(INDIRECT("BD4:BD"&amp;ROW()-1)),""))</f>
        <v/>
      </c>
      <c r="BE161" s="3" t="str">
        <f ca="1">IF(AND($A161&lt;&gt;"",$A161&lt;&gt;"TOTAL"),IF(AND('[8]INVESTIGADOR_Grupo Edad'!$CQ159&lt;&gt;"",'[8]INVESTIGADOR_Grupo Edad'!$CQ159&lt;&gt;0),'[8]INVESTIGADOR_Grupo Edad'!$CQ159,""),IF($A161="TOTAL",SUM(INDIRECT("BE4:BE"&amp;ROW()-1)),""))</f>
        <v/>
      </c>
      <c r="BF161" s="3" t="str">
        <f t="shared" ca="1" si="56"/>
        <v/>
      </c>
    </row>
    <row r="162" spans="1:58" x14ac:dyDescent="0.2">
      <c r="A162" s="25" t="str">
        <f>IF('[8]INVESTIGADOR_Grupo Edad'!$B160&lt;&gt;"",'[8]INVESTIGADOR_Grupo Edad'!$B160,IF(AND('[8]INVESTIGADOR_Grupo Edad'!$B160="",'[8]INVESTIGADOR_Grupo Edad'!$B161="",'[8]INVESTIGADOR_Grupo Edad'!$B159=""),"","TOTAL"))</f>
        <v/>
      </c>
      <c r="B162" s="3" t="str">
        <f ca="1">IF(AND($A162&lt;&gt;"",$A162&lt;&gt;"TOTAL"),IF(AND('[8]INVESTIGADOR_Grupo Edad'!$C160&lt;&gt;"",'[8]INVESTIGADOR_Grupo Edad'!$C160&lt;&gt;0),'[8]INVESTIGADOR_Grupo Edad'!$C160,""),IF($A162="TOTAL",SUM(INDIRECT("B4:B"&amp;ROW()-1)),""))</f>
        <v/>
      </c>
      <c r="C162" s="3" t="str">
        <f ca="1">IF(AND($A162&lt;&gt;"",$A162&lt;&gt;"TOTAL"),IF(AND('[8]INVESTIGADOR_Grupo Edad'!$E160&lt;&gt;"",'[8]INVESTIGADOR_Grupo Edad'!$E160&lt;&gt;0),'[8]INVESTIGADOR_Grupo Edad'!$E160,""),IF($A162="TOTAL",SUM(INDIRECT("C4:C"&amp;ROW()-1)),""))</f>
        <v/>
      </c>
      <c r="D162" s="3" t="str">
        <f t="shared" ca="1" si="38"/>
        <v/>
      </c>
      <c r="E162" s="3" t="str">
        <f ca="1">IF(AND($A162&lt;&gt;"",$A162&lt;&gt;"TOTAL"),IF(AND('[8]INVESTIGADOR_Grupo Edad'!$H160&lt;&gt;"",'[8]INVESTIGADOR_Grupo Edad'!$H160&lt;&gt;0),'[8]INVESTIGADOR_Grupo Edad'!$H160,""),IF($A162="TOTAL",SUM(INDIRECT("E4:E"&amp;ROW()-1)),""))</f>
        <v/>
      </c>
      <c r="F162" s="3" t="str">
        <f ca="1">IF(AND($A162&lt;&gt;"",$A162&lt;&gt;"TOTAL"),IF(AND('[8]INVESTIGADOR_Grupo Edad'!$J160&lt;&gt;"",'[8]INVESTIGADOR_Grupo Edad'!$J160&lt;&gt;0),'[8]INVESTIGADOR_Grupo Edad'!$J160,""),IF($A162="TOTAL",SUM(INDIRECT("F4:F"&amp;ROW()-1)),""))</f>
        <v/>
      </c>
      <c r="G162" s="3" t="str">
        <f t="shared" ca="1" si="39"/>
        <v/>
      </c>
      <c r="H162" s="3" t="str">
        <f ca="1">IF(AND($A162&lt;&gt;"",$A162&lt;&gt;"TOTAL"),IF(AND('[8]INVESTIGADOR_Grupo Edad'!$M160&lt;&gt;"",'[8]INVESTIGADOR_Grupo Edad'!$M160&lt;&gt;0),'[8]INVESTIGADOR_Grupo Edad'!$M160,""),IF($A162="TOTAL",SUM(INDIRECT("H4:H"&amp;ROW()-1)),""))</f>
        <v/>
      </c>
      <c r="I162" s="3" t="str">
        <f ca="1">IF(AND($A162&lt;&gt;"",$A162&lt;&gt;"TOTAL"),IF(AND('[8]INVESTIGADOR_Grupo Edad'!$O160&lt;&gt;"",'[8]INVESTIGADOR_Grupo Edad'!$O160&lt;&gt;0),'[8]INVESTIGADOR_Grupo Edad'!$O160,""),IF($A162="TOTAL",SUM(INDIRECT("I4:I"&amp;ROW()-1)),""))</f>
        <v/>
      </c>
      <c r="J162" s="3" t="str">
        <f t="shared" ca="1" si="40"/>
        <v/>
      </c>
      <c r="K162" s="3" t="str">
        <f ca="1">IF(AND($A162&lt;&gt;"",$A162&lt;&gt;"TOTAL"),IF(AND('[8]INVESTIGADOR_Grupo Edad'!$R160&lt;&gt;"",'[8]INVESTIGADOR_Grupo Edad'!$R160&lt;&gt;0),'[8]INVESTIGADOR_Grupo Edad'!$R160,""),IF($A162="TOTAL",SUM(INDIRECT("K4:K"&amp;ROW()-1)),""))</f>
        <v/>
      </c>
      <c r="L162" s="3" t="str">
        <f ca="1">IF(AND($A162&lt;&gt;"",$A162&lt;&gt;"TOTAL"),IF(AND('[8]INVESTIGADOR_Grupo Edad'!$T160&lt;&gt;"",'[8]INVESTIGADOR_Grupo Edad'!$T160&lt;&gt;0),'[8]INVESTIGADOR_Grupo Edad'!$T160,""),IF($A162="TOTAL",SUM(INDIRECT("L4:L"&amp;ROW()-1)),""))</f>
        <v/>
      </c>
      <c r="M162" s="3" t="str">
        <f t="shared" ca="1" si="41"/>
        <v/>
      </c>
      <c r="N162" s="3" t="str">
        <f ca="1">IF(AND($A162&lt;&gt;"",$A162&lt;&gt;"TOTAL"),IF(AND('[8]INVESTIGADOR_Grupo Edad'!$W160&lt;&gt;"",'[8]INVESTIGADOR_Grupo Edad'!$W160&lt;&gt;0),'[8]INVESTIGADOR_Grupo Edad'!$W160,""),IF($A162="TOTAL",SUM(INDIRECT("N4:N"&amp;ROW()-1)),""))</f>
        <v/>
      </c>
      <c r="O162" s="3" t="str">
        <f ca="1">IF(AND($A162&lt;&gt;"",$A162&lt;&gt;"TOTAL"),IF(AND('[8]INVESTIGADOR_Grupo Edad'!$Y160&lt;&gt;"",'[8]INVESTIGADOR_Grupo Edad'!$Y160&lt;&gt;0),'[8]INVESTIGADOR_Grupo Edad'!$Y160,""),IF($A162="TOTAL",SUM(INDIRECT("O4:O"&amp;ROW()-1)),""))</f>
        <v/>
      </c>
      <c r="P162" s="3" t="str">
        <f t="shared" ca="1" si="42"/>
        <v/>
      </c>
      <c r="Q162" s="3" t="str">
        <f ca="1">IF(AND($A162&lt;&gt;"",$A162&lt;&gt;"TOTAL"),IF(AND('[8]INVESTIGADOR_Grupo Edad'!$AB160&lt;&gt;"",'[8]INVESTIGADOR_Grupo Edad'!$AB160&lt;&gt;0),'[8]INVESTIGADOR_Grupo Edad'!$AB160,""),IF($A162="TOTAL",SUM(INDIRECT("Q4:Q"&amp;ROW()-1)),""))</f>
        <v/>
      </c>
      <c r="R162" s="3" t="str">
        <f ca="1">IF(AND($A162&lt;&gt;"",$A162&lt;&gt;"TOTAL"),IF(AND('[8]INVESTIGADOR_Grupo Edad'!$AD160&lt;&gt;"",'[8]INVESTIGADOR_Grupo Edad'!$AD160&lt;&gt;0),'[8]INVESTIGADOR_Grupo Edad'!$AD160,""),IF($A162="TOTAL",SUM(INDIRECT("R4:R"&amp;ROW()-1)),""))</f>
        <v/>
      </c>
      <c r="S162" s="3" t="str">
        <f t="shared" ca="1" si="43"/>
        <v/>
      </c>
      <c r="T162" s="3" t="str">
        <f ca="1">IF(AND($A162&lt;&gt;"",$A162&lt;&gt;"TOTAL"),IF(AND('[8]INVESTIGADOR_Grupo Edad'!$AG160&lt;&gt;"",'[8]INVESTIGADOR_Grupo Edad'!$AG160&lt;&gt;0),'[8]INVESTIGADOR_Grupo Edad'!$AG160,""),IF($A162="TOTAL",SUM(INDIRECT("T4:T"&amp;ROW()-1)),""))</f>
        <v/>
      </c>
      <c r="U162" s="3" t="str">
        <f ca="1">IF(AND($A162&lt;&gt;"",$A162&lt;&gt;"TOTAL"),IF(AND('[8]INVESTIGADOR_Grupo Edad'!$AI160&lt;&gt;"",'[8]INVESTIGADOR_Grupo Edad'!$AI160&lt;&gt;0),'[8]INVESTIGADOR_Grupo Edad'!$AI160,""),IF($A162="TOTAL",SUM(INDIRECT("U4:U"&amp;ROW()-1)),""))</f>
        <v/>
      </c>
      <c r="V162" s="3" t="str">
        <f t="shared" ca="1" si="44"/>
        <v/>
      </c>
      <c r="W162" s="3" t="str">
        <f ca="1">IF(AND($A162&lt;&gt;"",$A162&lt;&gt;"TOTAL"),IF(AND('[8]INVESTIGADOR_Grupo Edad'!$AL160&lt;&gt;"",'[8]INVESTIGADOR_Grupo Edad'!$AL160&lt;&gt;0),'[8]INVESTIGADOR_Grupo Edad'!$AL160,""),IF($A162="TOTAL",SUM(INDIRECT("W4:W"&amp;ROW()-1)),""))</f>
        <v/>
      </c>
      <c r="X162" s="3" t="str">
        <f ca="1">IF(AND($A162&lt;&gt;"",$A162&lt;&gt;"TOTAL"),IF(AND('[8]INVESTIGADOR_Grupo Edad'!$AN160&lt;&gt;"",'[8]INVESTIGADOR_Grupo Edad'!$AN160&lt;&gt;0),'[8]INVESTIGADOR_Grupo Edad'!$AN160,""),IF($A162="TOTAL",SUM(INDIRECT("X4:X"&amp;ROW()-1)),""))</f>
        <v/>
      </c>
      <c r="Y162" s="3" t="str">
        <f t="shared" ca="1" si="45"/>
        <v/>
      </c>
      <c r="Z162" s="3" t="str">
        <f ca="1">IF(AND($A162&lt;&gt;"",$A162&lt;&gt;"TOTAL"),IF(AND('[8]INVESTIGADOR_Grupo Edad'!$AQ160&lt;&gt;"",'[8]INVESTIGADOR_Grupo Edad'!$AQ160&lt;&gt;0),'[8]INVESTIGADOR_Grupo Edad'!$AQ160,""),IF($A162="TOTAL",SUM(INDIRECT("Z4:Z"&amp;ROW()-1)),""))</f>
        <v/>
      </c>
      <c r="AA162" s="3" t="str">
        <f ca="1">IF(AND($A162&lt;&gt;"",$A162&lt;&gt;"TOTAL"),IF(AND('[8]INVESTIGADOR_Grupo Edad'!$AS160&lt;&gt;"",'[8]INVESTIGADOR_Grupo Edad'!$AS160&lt;&gt;0),'[8]INVESTIGADOR_Grupo Edad'!$AS160,""),IF($A162="TOTAL",SUM(INDIRECT("AA4:AA"&amp;ROW()-1)),""))</f>
        <v/>
      </c>
      <c r="AB162" s="3" t="str">
        <f t="shared" ca="1" si="46"/>
        <v/>
      </c>
      <c r="AC162" s="3" t="str">
        <f ca="1">IF(AND($A162&lt;&gt;"",$A162&lt;&gt;"TOTAL"),IF(AND('[8]INVESTIGADOR_Grupo Edad'!$AV160&lt;&gt;"",'[8]INVESTIGADOR_Grupo Edad'!$AV160&lt;&gt;0),'[8]INVESTIGADOR_Grupo Edad'!$AV160,""),IF($A162="TOTAL",SUM(INDIRECT("AC4:AC"&amp;ROW()-1)),""))</f>
        <v/>
      </c>
      <c r="AD162" s="3" t="str">
        <f ca="1">IF(AND($A162&lt;&gt;"",$A162&lt;&gt;"TOTAL"),IF(AND('[8]INVESTIGADOR_Grupo Edad'!$AX160&lt;&gt;"",'[8]INVESTIGADOR_Grupo Edad'!$AX160&lt;&gt;0),'[8]INVESTIGADOR_Grupo Edad'!$AX160,""),IF($A162="TOTAL",SUM(INDIRECT("AD4:AD"&amp;ROW()-1)),""))</f>
        <v/>
      </c>
      <c r="AE162" s="3" t="str">
        <f t="shared" ca="1" si="47"/>
        <v/>
      </c>
      <c r="AF162" s="3" t="str">
        <f ca="1">IF(AND($A162&lt;&gt;"",$A162&lt;&gt;"TOTAL"),IF(AND('[8]INVESTIGADOR_Grupo Edad'!$BA160&lt;&gt;"",'[8]INVESTIGADOR_Grupo Edad'!$BA160&lt;&gt;0),'[8]INVESTIGADOR_Grupo Edad'!$BA160,""),IF($A162="TOTAL",SUM(INDIRECT("AF4:AF"&amp;ROW()-1)),""))</f>
        <v/>
      </c>
      <c r="AG162" s="3" t="str">
        <f ca="1">IF(AND($A162&lt;&gt;"",$A162&lt;&gt;"TOTAL"),IF(AND('[8]INVESTIGADOR_Grupo Edad'!$BC160&lt;&gt;"",'[8]INVESTIGADOR_Grupo Edad'!$BC160&lt;&gt;0),'[8]INVESTIGADOR_Grupo Edad'!$BC160,""),IF($A162="TOTAL",SUM(INDIRECT("AG4:AG"&amp;ROW()-1)),""))</f>
        <v/>
      </c>
      <c r="AH162" s="3" t="str">
        <f t="shared" ca="1" si="48"/>
        <v/>
      </c>
      <c r="AI162" s="3" t="str">
        <f ca="1">IF(AND($A162&lt;&gt;"",$A162&lt;&gt;"TOTAL"),IF(AND('[8]INVESTIGADOR_Grupo Edad'!$BF160&lt;&gt;"",'[8]INVESTIGADOR_Grupo Edad'!$BF160&lt;&gt;0),'[8]INVESTIGADOR_Grupo Edad'!$BF160,""),IF($A162="TOTAL",SUM(INDIRECT("AI4:AI"&amp;ROW()-1)),""))</f>
        <v/>
      </c>
      <c r="AJ162" s="3" t="str">
        <f ca="1">IF(AND($A162&lt;&gt;"",$A162&lt;&gt;"TOTAL"),IF(AND('[8]INVESTIGADOR_Grupo Edad'!$BH160&lt;&gt;"",'[8]INVESTIGADOR_Grupo Edad'!$BH160&lt;&gt;0),'[8]INVESTIGADOR_Grupo Edad'!$BH160,""),IF($A162="TOTAL",SUM(INDIRECT("AJ4:AJ"&amp;ROW()-1)),""))</f>
        <v/>
      </c>
      <c r="AK162" s="3" t="str">
        <f t="shared" ca="1" si="49"/>
        <v/>
      </c>
      <c r="AL162" s="3" t="str">
        <f ca="1">IF(AND($A162&lt;&gt;"",$A162&lt;&gt;"TOTAL"),IF(AND('[8]INVESTIGADOR_Grupo Edad'!$BK160&lt;&gt;"",'[8]INVESTIGADOR_Grupo Edad'!$BK160&lt;&gt;0),'[8]INVESTIGADOR_Grupo Edad'!$BK160,""),IF($A162="TOTAL",SUM(INDIRECT("AL4:AL"&amp;ROW()-1)),""))</f>
        <v/>
      </c>
      <c r="AM162" s="3" t="str">
        <f ca="1">IF(AND($A162&lt;&gt;"",$A162&lt;&gt;"TOTAL"),IF(AND('[8]INVESTIGADOR_Grupo Edad'!$BM160&lt;&gt;"",'[8]INVESTIGADOR_Grupo Edad'!$BM160&lt;&gt;0),'[8]INVESTIGADOR_Grupo Edad'!$BM160,""),IF($A162="TOTAL",SUM(INDIRECT("AM4:AM"&amp;ROW()-1)),""))</f>
        <v/>
      </c>
      <c r="AN162" s="3" t="str">
        <f t="shared" ca="1" si="50"/>
        <v/>
      </c>
      <c r="AO162" s="3" t="str">
        <f ca="1">IF(AND($A162&lt;&gt;"",$A162&lt;&gt;"TOTAL"),IF(AND('[8]INVESTIGADOR_Grupo Edad'!$BP160&lt;&gt;"",'[8]INVESTIGADOR_Grupo Edad'!$BP160&lt;&gt;0),'[8]INVESTIGADOR_Grupo Edad'!$BP160,""),IF($A162="TOTAL",SUM(INDIRECT("AO4:AO"&amp;ROW()-1)),""))</f>
        <v/>
      </c>
      <c r="AP162" s="3" t="str">
        <f ca="1">IF(AND($A162&lt;&gt;"",$A162&lt;&gt;"TOTAL"),IF(AND('[8]INVESTIGADOR_Grupo Edad'!$BR160&lt;&gt;"",'[8]INVESTIGADOR_Grupo Edad'!$BR160&lt;&gt;0),'[8]INVESTIGADOR_Grupo Edad'!$BR160,""),IF($A162="TOTAL",SUM(INDIRECT("AP4:AP"&amp;ROW()-1)),""))</f>
        <v/>
      </c>
      <c r="AQ162" s="3" t="str">
        <f t="shared" ca="1" si="51"/>
        <v/>
      </c>
      <c r="AR162" s="3" t="str">
        <f ca="1">IF(AND($A162&lt;&gt;"",$A162&lt;&gt;"TOTAL"),IF(AND('[8]INVESTIGADOR_Grupo Edad'!$BU160&lt;&gt;"",'[8]INVESTIGADOR_Grupo Edad'!$BU160&lt;&gt;0),'[8]INVESTIGADOR_Grupo Edad'!$BU160,""),IF($A162="TOTAL",SUM(INDIRECT("AR4:AR"&amp;ROW()-1)),""))</f>
        <v/>
      </c>
      <c r="AS162" s="3" t="str">
        <f ca="1">IF(AND($A162&lt;&gt;"",$A162&lt;&gt;"TOTAL"),IF(AND('[8]INVESTIGADOR_Grupo Edad'!$BW160&lt;&gt;"",'[8]INVESTIGADOR_Grupo Edad'!$BW160&lt;&gt;0),'[8]INVESTIGADOR_Grupo Edad'!$BW160,""),IF($A162="TOTAL",SUM(INDIRECT("AS4:AS"&amp;ROW()-1)),""))</f>
        <v/>
      </c>
      <c r="AT162" s="3" t="str">
        <f t="shared" ca="1" si="52"/>
        <v/>
      </c>
      <c r="AU162" s="3" t="str">
        <f ca="1">IF(AND($A162&lt;&gt;"",$A162&lt;&gt;"TOTAL"),IF(AND('[8]INVESTIGADOR_Grupo Edad'!$BZ160&lt;&gt;"",'[8]INVESTIGADOR_Grupo Edad'!$BZ160&lt;&gt;0),'[8]INVESTIGADOR_Grupo Edad'!$BZ160,""),IF($A162="TOTAL",SUM(INDIRECT("AU4:AU"&amp;ROW()-1)),""))</f>
        <v/>
      </c>
      <c r="AV162" s="3" t="str">
        <f ca="1">IF(AND($A162&lt;&gt;"",$A162&lt;&gt;"TOTAL"),IF(AND('[8]INVESTIGADOR_Grupo Edad'!$CB160&lt;&gt;"",'[8]INVESTIGADOR_Grupo Edad'!$CB160&lt;&gt;0),'[8]INVESTIGADOR_Grupo Edad'!$CB160,""),IF($A162="TOTAL",SUM(INDIRECT("AV4:AV"&amp;ROW()-1)),""))</f>
        <v/>
      </c>
      <c r="AW162" s="3" t="str">
        <f t="shared" ca="1" si="53"/>
        <v/>
      </c>
      <c r="AX162" s="3" t="str">
        <f ca="1">IF(AND($A162&lt;&gt;"",$A162&lt;&gt;"TOTAL"),IF(AND('[8]INVESTIGADOR_Grupo Edad'!$CE160&lt;&gt;"",'[8]INVESTIGADOR_Grupo Edad'!$CE160&lt;&gt;0),'[8]INVESTIGADOR_Grupo Edad'!$CE160,""),IF($A162="TOTAL",SUM(INDIRECT("AX4:AX"&amp;ROW()-1)),""))</f>
        <v/>
      </c>
      <c r="AY162" s="3" t="str">
        <f ca="1">IF(AND($A162&lt;&gt;"",$A162&lt;&gt;"TOTAL"),IF(AND('[8]INVESTIGADOR_Grupo Edad'!$CG160&lt;&gt;"",'[8]INVESTIGADOR_Grupo Edad'!$CG160&lt;&gt;0),'[8]INVESTIGADOR_Grupo Edad'!$CG160,""),IF($A162="TOTAL",SUM(INDIRECT("AY4:AY"&amp;ROW()-1)),""))</f>
        <v/>
      </c>
      <c r="AZ162" s="3" t="str">
        <f t="shared" ca="1" si="54"/>
        <v/>
      </c>
      <c r="BA162" s="3" t="str">
        <f ca="1">IF(AND($A162&lt;&gt;"",$A162&lt;&gt;"TOTAL"),IF(AND('[8]INVESTIGADOR_Grupo Edad'!$CJ160&lt;&gt;"",'[8]INVESTIGADOR_Grupo Edad'!$CJ160&lt;&gt;0),'[8]INVESTIGADOR_Grupo Edad'!$CJ160,""),IF($A162="TOTAL",SUM(INDIRECT("BA4:BA"&amp;ROW()-1)),""))</f>
        <v/>
      </c>
      <c r="BB162" s="3" t="str">
        <f ca="1">IF(AND($A162&lt;&gt;"",$A162&lt;&gt;"TOTAL"),IF(AND('[8]INVESTIGADOR_Grupo Edad'!$CL160&lt;&gt;"",'[8]INVESTIGADOR_Grupo Edad'!$CL160&lt;&gt;0),'[8]INVESTIGADOR_Grupo Edad'!$CL160,""),IF($A162="TOTAL",SUM(INDIRECT("BB4:BB"&amp;ROW()-1)),""))</f>
        <v/>
      </c>
      <c r="BC162" s="3" t="str">
        <f t="shared" ca="1" si="55"/>
        <v/>
      </c>
      <c r="BD162" s="3" t="str">
        <f ca="1">IF(AND($A162&lt;&gt;"",$A162&lt;&gt;"TOTAL"),IF(AND('[8]INVESTIGADOR_Grupo Edad'!$CO160&lt;&gt;"",'[8]INVESTIGADOR_Grupo Edad'!$CO160&lt;&gt;0),'[8]INVESTIGADOR_Grupo Edad'!$CO160,""),IF($A162="TOTAL",SUM(INDIRECT("BD4:BD"&amp;ROW()-1)),""))</f>
        <v/>
      </c>
      <c r="BE162" s="3" t="str">
        <f ca="1">IF(AND($A162&lt;&gt;"",$A162&lt;&gt;"TOTAL"),IF(AND('[8]INVESTIGADOR_Grupo Edad'!$CQ160&lt;&gt;"",'[8]INVESTIGADOR_Grupo Edad'!$CQ160&lt;&gt;0),'[8]INVESTIGADOR_Grupo Edad'!$CQ160,""),IF($A162="TOTAL",SUM(INDIRECT("BE4:BE"&amp;ROW()-1)),""))</f>
        <v/>
      </c>
      <c r="BF162" s="3" t="str">
        <f t="shared" ca="1" si="56"/>
        <v/>
      </c>
    </row>
    <row r="163" spans="1:58" x14ac:dyDescent="0.2">
      <c r="A163" s="25" t="str">
        <f>IF('[8]INVESTIGADOR_Grupo Edad'!$B161&lt;&gt;"",'[8]INVESTIGADOR_Grupo Edad'!$B161,IF(AND('[8]INVESTIGADOR_Grupo Edad'!$B161="",'[8]INVESTIGADOR_Grupo Edad'!$B162="",'[8]INVESTIGADOR_Grupo Edad'!$B160=""),"","TOTAL"))</f>
        <v/>
      </c>
      <c r="B163" s="3" t="str">
        <f ca="1">IF(AND($A163&lt;&gt;"",$A163&lt;&gt;"TOTAL"),IF(AND('[8]INVESTIGADOR_Grupo Edad'!$C161&lt;&gt;"",'[8]INVESTIGADOR_Grupo Edad'!$C161&lt;&gt;0),'[8]INVESTIGADOR_Grupo Edad'!$C161,""),IF($A163="TOTAL",SUM(INDIRECT("B4:B"&amp;ROW()-1)),""))</f>
        <v/>
      </c>
      <c r="C163" s="3" t="str">
        <f ca="1">IF(AND($A163&lt;&gt;"",$A163&lt;&gt;"TOTAL"),IF(AND('[8]INVESTIGADOR_Grupo Edad'!$E161&lt;&gt;"",'[8]INVESTIGADOR_Grupo Edad'!$E161&lt;&gt;0),'[8]INVESTIGADOR_Grupo Edad'!$E161,""),IF($A163="TOTAL",SUM(INDIRECT("C4:C"&amp;ROW()-1)),""))</f>
        <v/>
      </c>
      <c r="D163" s="3" t="str">
        <f t="shared" ca="1" si="38"/>
        <v/>
      </c>
      <c r="E163" s="3" t="str">
        <f ca="1">IF(AND($A163&lt;&gt;"",$A163&lt;&gt;"TOTAL"),IF(AND('[8]INVESTIGADOR_Grupo Edad'!$H161&lt;&gt;"",'[8]INVESTIGADOR_Grupo Edad'!$H161&lt;&gt;0),'[8]INVESTIGADOR_Grupo Edad'!$H161,""),IF($A163="TOTAL",SUM(INDIRECT("E4:E"&amp;ROW()-1)),""))</f>
        <v/>
      </c>
      <c r="F163" s="3" t="str">
        <f ca="1">IF(AND($A163&lt;&gt;"",$A163&lt;&gt;"TOTAL"),IF(AND('[8]INVESTIGADOR_Grupo Edad'!$J161&lt;&gt;"",'[8]INVESTIGADOR_Grupo Edad'!$J161&lt;&gt;0),'[8]INVESTIGADOR_Grupo Edad'!$J161,""),IF($A163="TOTAL",SUM(INDIRECT("F4:F"&amp;ROW()-1)),""))</f>
        <v/>
      </c>
      <c r="G163" s="3" t="str">
        <f t="shared" ca="1" si="39"/>
        <v/>
      </c>
      <c r="H163" s="3" t="str">
        <f ca="1">IF(AND($A163&lt;&gt;"",$A163&lt;&gt;"TOTAL"),IF(AND('[8]INVESTIGADOR_Grupo Edad'!$M161&lt;&gt;"",'[8]INVESTIGADOR_Grupo Edad'!$M161&lt;&gt;0),'[8]INVESTIGADOR_Grupo Edad'!$M161,""),IF($A163="TOTAL",SUM(INDIRECT("H4:H"&amp;ROW()-1)),""))</f>
        <v/>
      </c>
      <c r="I163" s="3" t="str">
        <f ca="1">IF(AND($A163&lt;&gt;"",$A163&lt;&gt;"TOTAL"),IF(AND('[8]INVESTIGADOR_Grupo Edad'!$O161&lt;&gt;"",'[8]INVESTIGADOR_Grupo Edad'!$O161&lt;&gt;0),'[8]INVESTIGADOR_Grupo Edad'!$O161,""),IF($A163="TOTAL",SUM(INDIRECT("I4:I"&amp;ROW()-1)),""))</f>
        <v/>
      </c>
      <c r="J163" s="3" t="str">
        <f t="shared" ca="1" si="40"/>
        <v/>
      </c>
      <c r="K163" s="3" t="str">
        <f ca="1">IF(AND($A163&lt;&gt;"",$A163&lt;&gt;"TOTAL"),IF(AND('[8]INVESTIGADOR_Grupo Edad'!$R161&lt;&gt;"",'[8]INVESTIGADOR_Grupo Edad'!$R161&lt;&gt;0),'[8]INVESTIGADOR_Grupo Edad'!$R161,""),IF($A163="TOTAL",SUM(INDIRECT("K4:K"&amp;ROW()-1)),""))</f>
        <v/>
      </c>
      <c r="L163" s="3" t="str">
        <f ca="1">IF(AND($A163&lt;&gt;"",$A163&lt;&gt;"TOTAL"),IF(AND('[8]INVESTIGADOR_Grupo Edad'!$T161&lt;&gt;"",'[8]INVESTIGADOR_Grupo Edad'!$T161&lt;&gt;0),'[8]INVESTIGADOR_Grupo Edad'!$T161,""),IF($A163="TOTAL",SUM(INDIRECT("L4:L"&amp;ROW()-1)),""))</f>
        <v/>
      </c>
      <c r="M163" s="3" t="str">
        <f t="shared" ca="1" si="41"/>
        <v/>
      </c>
      <c r="N163" s="3" t="str">
        <f ca="1">IF(AND($A163&lt;&gt;"",$A163&lt;&gt;"TOTAL"),IF(AND('[8]INVESTIGADOR_Grupo Edad'!$W161&lt;&gt;"",'[8]INVESTIGADOR_Grupo Edad'!$W161&lt;&gt;0),'[8]INVESTIGADOR_Grupo Edad'!$W161,""),IF($A163="TOTAL",SUM(INDIRECT("N4:N"&amp;ROW()-1)),""))</f>
        <v/>
      </c>
      <c r="O163" s="3" t="str">
        <f ca="1">IF(AND($A163&lt;&gt;"",$A163&lt;&gt;"TOTAL"),IF(AND('[8]INVESTIGADOR_Grupo Edad'!$Y161&lt;&gt;"",'[8]INVESTIGADOR_Grupo Edad'!$Y161&lt;&gt;0),'[8]INVESTIGADOR_Grupo Edad'!$Y161,""),IF($A163="TOTAL",SUM(INDIRECT("O4:O"&amp;ROW()-1)),""))</f>
        <v/>
      </c>
      <c r="P163" s="3" t="str">
        <f t="shared" ca="1" si="42"/>
        <v/>
      </c>
      <c r="Q163" s="3" t="str">
        <f ca="1">IF(AND($A163&lt;&gt;"",$A163&lt;&gt;"TOTAL"),IF(AND('[8]INVESTIGADOR_Grupo Edad'!$AB161&lt;&gt;"",'[8]INVESTIGADOR_Grupo Edad'!$AB161&lt;&gt;0),'[8]INVESTIGADOR_Grupo Edad'!$AB161,""),IF($A163="TOTAL",SUM(INDIRECT("Q4:Q"&amp;ROW()-1)),""))</f>
        <v/>
      </c>
      <c r="R163" s="3" t="str">
        <f ca="1">IF(AND($A163&lt;&gt;"",$A163&lt;&gt;"TOTAL"),IF(AND('[8]INVESTIGADOR_Grupo Edad'!$AD161&lt;&gt;"",'[8]INVESTIGADOR_Grupo Edad'!$AD161&lt;&gt;0),'[8]INVESTIGADOR_Grupo Edad'!$AD161,""),IF($A163="TOTAL",SUM(INDIRECT("R4:R"&amp;ROW()-1)),""))</f>
        <v/>
      </c>
      <c r="S163" s="3" t="str">
        <f t="shared" ca="1" si="43"/>
        <v/>
      </c>
      <c r="T163" s="3" t="str">
        <f ca="1">IF(AND($A163&lt;&gt;"",$A163&lt;&gt;"TOTAL"),IF(AND('[8]INVESTIGADOR_Grupo Edad'!$AG161&lt;&gt;"",'[8]INVESTIGADOR_Grupo Edad'!$AG161&lt;&gt;0),'[8]INVESTIGADOR_Grupo Edad'!$AG161,""),IF($A163="TOTAL",SUM(INDIRECT("T4:T"&amp;ROW()-1)),""))</f>
        <v/>
      </c>
      <c r="U163" s="3" t="str">
        <f ca="1">IF(AND($A163&lt;&gt;"",$A163&lt;&gt;"TOTAL"),IF(AND('[8]INVESTIGADOR_Grupo Edad'!$AI161&lt;&gt;"",'[8]INVESTIGADOR_Grupo Edad'!$AI161&lt;&gt;0),'[8]INVESTIGADOR_Grupo Edad'!$AI161,""),IF($A163="TOTAL",SUM(INDIRECT("U4:U"&amp;ROW()-1)),""))</f>
        <v/>
      </c>
      <c r="V163" s="3" t="str">
        <f t="shared" ca="1" si="44"/>
        <v/>
      </c>
      <c r="W163" s="3" t="str">
        <f ca="1">IF(AND($A163&lt;&gt;"",$A163&lt;&gt;"TOTAL"),IF(AND('[8]INVESTIGADOR_Grupo Edad'!$AL161&lt;&gt;"",'[8]INVESTIGADOR_Grupo Edad'!$AL161&lt;&gt;0),'[8]INVESTIGADOR_Grupo Edad'!$AL161,""),IF($A163="TOTAL",SUM(INDIRECT("W4:W"&amp;ROW()-1)),""))</f>
        <v/>
      </c>
      <c r="X163" s="3" t="str">
        <f ca="1">IF(AND($A163&lt;&gt;"",$A163&lt;&gt;"TOTAL"),IF(AND('[8]INVESTIGADOR_Grupo Edad'!$AN161&lt;&gt;"",'[8]INVESTIGADOR_Grupo Edad'!$AN161&lt;&gt;0),'[8]INVESTIGADOR_Grupo Edad'!$AN161,""),IF($A163="TOTAL",SUM(INDIRECT("X4:X"&amp;ROW()-1)),""))</f>
        <v/>
      </c>
      <c r="Y163" s="3" t="str">
        <f t="shared" ca="1" si="45"/>
        <v/>
      </c>
      <c r="Z163" s="3" t="str">
        <f ca="1">IF(AND($A163&lt;&gt;"",$A163&lt;&gt;"TOTAL"),IF(AND('[8]INVESTIGADOR_Grupo Edad'!$AQ161&lt;&gt;"",'[8]INVESTIGADOR_Grupo Edad'!$AQ161&lt;&gt;0),'[8]INVESTIGADOR_Grupo Edad'!$AQ161,""),IF($A163="TOTAL",SUM(INDIRECT("Z4:Z"&amp;ROW()-1)),""))</f>
        <v/>
      </c>
      <c r="AA163" s="3" t="str">
        <f ca="1">IF(AND($A163&lt;&gt;"",$A163&lt;&gt;"TOTAL"),IF(AND('[8]INVESTIGADOR_Grupo Edad'!$AS161&lt;&gt;"",'[8]INVESTIGADOR_Grupo Edad'!$AS161&lt;&gt;0),'[8]INVESTIGADOR_Grupo Edad'!$AS161,""),IF($A163="TOTAL",SUM(INDIRECT("AA4:AA"&amp;ROW()-1)),""))</f>
        <v/>
      </c>
      <c r="AB163" s="3" t="str">
        <f t="shared" ca="1" si="46"/>
        <v/>
      </c>
      <c r="AC163" s="3" t="str">
        <f ca="1">IF(AND($A163&lt;&gt;"",$A163&lt;&gt;"TOTAL"),IF(AND('[8]INVESTIGADOR_Grupo Edad'!$AV161&lt;&gt;"",'[8]INVESTIGADOR_Grupo Edad'!$AV161&lt;&gt;0),'[8]INVESTIGADOR_Grupo Edad'!$AV161,""),IF($A163="TOTAL",SUM(INDIRECT("AC4:AC"&amp;ROW()-1)),""))</f>
        <v/>
      </c>
      <c r="AD163" s="3" t="str">
        <f ca="1">IF(AND($A163&lt;&gt;"",$A163&lt;&gt;"TOTAL"),IF(AND('[8]INVESTIGADOR_Grupo Edad'!$AX161&lt;&gt;"",'[8]INVESTIGADOR_Grupo Edad'!$AX161&lt;&gt;0),'[8]INVESTIGADOR_Grupo Edad'!$AX161,""),IF($A163="TOTAL",SUM(INDIRECT("AD4:AD"&amp;ROW()-1)),""))</f>
        <v/>
      </c>
      <c r="AE163" s="3" t="str">
        <f t="shared" ca="1" si="47"/>
        <v/>
      </c>
      <c r="AF163" s="3" t="str">
        <f ca="1">IF(AND($A163&lt;&gt;"",$A163&lt;&gt;"TOTAL"),IF(AND('[8]INVESTIGADOR_Grupo Edad'!$BA161&lt;&gt;"",'[8]INVESTIGADOR_Grupo Edad'!$BA161&lt;&gt;0),'[8]INVESTIGADOR_Grupo Edad'!$BA161,""),IF($A163="TOTAL",SUM(INDIRECT("AF4:AF"&amp;ROW()-1)),""))</f>
        <v/>
      </c>
      <c r="AG163" s="3" t="str">
        <f ca="1">IF(AND($A163&lt;&gt;"",$A163&lt;&gt;"TOTAL"),IF(AND('[8]INVESTIGADOR_Grupo Edad'!$BC161&lt;&gt;"",'[8]INVESTIGADOR_Grupo Edad'!$BC161&lt;&gt;0),'[8]INVESTIGADOR_Grupo Edad'!$BC161,""),IF($A163="TOTAL",SUM(INDIRECT("AG4:AG"&amp;ROW()-1)),""))</f>
        <v/>
      </c>
      <c r="AH163" s="3" t="str">
        <f t="shared" ca="1" si="48"/>
        <v/>
      </c>
      <c r="AI163" s="3" t="str">
        <f ca="1">IF(AND($A163&lt;&gt;"",$A163&lt;&gt;"TOTAL"),IF(AND('[8]INVESTIGADOR_Grupo Edad'!$BF161&lt;&gt;"",'[8]INVESTIGADOR_Grupo Edad'!$BF161&lt;&gt;0),'[8]INVESTIGADOR_Grupo Edad'!$BF161,""),IF($A163="TOTAL",SUM(INDIRECT("AI4:AI"&amp;ROW()-1)),""))</f>
        <v/>
      </c>
      <c r="AJ163" s="3" t="str">
        <f ca="1">IF(AND($A163&lt;&gt;"",$A163&lt;&gt;"TOTAL"),IF(AND('[8]INVESTIGADOR_Grupo Edad'!$BH161&lt;&gt;"",'[8]INVESTIGADOR_Grupo Edad'!$BH161&lt;&gt;0),'[8]INVESTIGADOR_Grupo Edad'!$BH161,""),IF($A163="TOTAL",SUM(INDIRECT("AJ4:AJ"&amp;ROW()-1)),""))</f>
        <v/>
      </c>
      <c r="AK163" s="3" t="str">
        <f t="shared" ca="1" si="49"/>
        <v/>
      </c>
      <c r="AL163" s="3" t="str">
        <f ca="1">IF(AND($A163&lt;&gt;"",$A163&lt;&gt;"TOTAL"),IF(AND('[8]INVESTIGADOR_Grupo Edad'!$BK161&lt;&gt;"",'[8]INVESTIGADOR_Grupo Edad'!$BK161&lt;&gt;0),'[8]INVESTIGADOR_Grupo Edad'!$BK161,""),IF($A163="TOTAL",SUM(INDIRECT("AL4:AL"&amp;ROW()-1)),""))</f>
        <v/>
      </c>
      <c r="AM163" s="3" t="str">
        <f ca="1">IF(AND($A163&lt;&gt;"",$A163&lt;&gt;"TOTAL"),IF(AND('[8]INVESTIGADOR_Grupo Edad'!$BM161&lt;&gt;"",'[8]INVESTIGADOR_Grupo Edad'!$BM161&lt;&gt;0),'[8]INVESTIGADOR_Grupo Edad'!$BM161,""),IF($A163="TOTAL",SUM(INDIRECT("AM4:AM"&amp;ROW()-1)),""))</f>
        <v/>
      </c>
      <c r="AN163" s="3" t="str">
        <f t="shared" ca="1" si="50"/>
        <v/>
      </c>
      <c r="AO163" s="3" t="str">
        <f ca="1">IF(AND($A163&lt;&gt;"",$A163&lt;&gt;"TOTAL"),IF(AND('[8]INVESTIGADOR_Grupo Edad'!$BP161&lt;&gt;"",'[8]INVESTIGADOR_Grupo Edad'!$BP161&lt;&gt;0),'[8]INVESTIGADOR_Grupo Edad'!$BP161,""),IF($A163="TOTAL",SUM(INDIRECT("AO4:AO"&amp;ROW()-1)),""))</f>
        <v/>
      </c>
      <c r="AP163" s="3" t="str">
        <f ca="1">IF(AND($A163&lt;&gt;"",$A163&lt;&gt;"TOTAL"),IF(AND('[8]INVESTIGADOR_Grupo Edad'!$BR161&lt;&gt;"",'[8]INVESTIGADOR_Grupo Edad'!$BR161&lt;&gt;0),'[8]INVESTIGADOR_Grupo Edad'!$BR161,""),IF($A163="TOTAL",SUM(INDIRECT("AP4:AP"&amp;ROW()-1)),""))</f>
        <v/>
      </c>
      <c r="AQ163" s="3" t="str">
        <f t="shared" ca="1" si="51"/>
        <v/>
      </c>
      <c r="AR163" s="3" t="str">
        <f ca="1">IF(AND($A163&lt;&gt;"",$A163&lt;&gt;"TOTAL"),IF(AND('[8]INVESTIGADOR_Grupo Edad'!$BU161&lt;&gt;"",'[8]INVESTIGADOR_Grupo Edad'!$BU161&lt;&gt;0),'[8]INVESTIGADOR_Grupo Edad'!$BU161,""),IF($A163="TOTAL",SUM(INDIRECT("AR4:AR"&amp;ROW()-1)),""))</f>
        <v/>
      </c>
      <c r="AS163" s="3" t="str">
        <f ca="1">IF(AND($A163&lt;&gt;"",$A163&lt;&gt;"TOTAL"),IF(AND('[8]INVESTIGADOR_Grupo Edad'!$BW161&lt;&gt;"",'[8]INVESTIGADOR_Grupo Edad'!$BW161&lt;&gt;0),'[8]INVESTIGADOR_Grupo Edad'!$BW161,""),IF($A163="TOTAL",SUM(INDIRECT("AS4:AS"&amp;ROW()-1)),""))</f>
        <v/>
      </c>
      <c r="AT163" s="3" t="str">
        <f t="shared" ca="1" si="52"/>
        <v/>
      </c>
      <c r="AU163" s="3" t="str">
        <f ca="1">IF(AND($A163&lt;&gt;"",$A163&lt;&gt;"TOTAL"),IF(AND('[8]INVESTIGADOR_Grupo Edad'!$BZ161&lt;&gt;"",'[8]INVESTIGADOR_Grupo Edad'!$BZ161&lt;&gt;0),'[8]INVESTIGADOR_Grupo Edad'!$BZ161,""),IF($A163="TOTAL",SUM(INDIRECT("AU4:AU"&amp;ROW()-1)),""))</f>
        <v/>
      </c>
      <c r="AV163" s="3" t="str">
        <f ca="1">IF(AND($A163&lt;&gt;"",$A163&lt;&gt;"TOTAL"),IF(AND('[8]INVESTIGADOR_Grupo Edad'!$CB161&lt;&gt;"",'[8]INVESTIGADOR_Grupo Edad'!$CB161&lt;&gt;0),'[8]INVESTIGADOR_Grupo Edad'!$CB161,""),IF($A163="TOTAL",SUM(INDIRECT("AV4:AV"&amp;ROW()-1)),""))</f>
        <v/>
      </c>
      <c r="AW163" s="3" t="str">
        <f t="shared" ca="1" si="53"/>
        <v/>
      </c>
      <c r="AX163" s="3" t="str">
        <f ca="1">IF(AND($A163&lt;&gt;"",$A163&lt;&gt;"TOTAL"),IF(AND('[8]INVESTIGADOR_Grupo Edad'!$CE161&lt;&gt;"",'[8]INVESTIGADOR_Grupo Edad'!$CE161&lt;&gt;0),'[8]INVESTIGADOR_Grupo Edad'!$CE161,""),IF($A163="TOTAL",SUM(INDIRECT("AX4:AX"&amp;ROW()-1)),""))</f>
        <v/>
      </c>
      <c r="AY163" s="3" t="str">
        <f ca="1">IF(AND($A163&lt;&gt;"",$A163&lt;&gt;"TOTAL"),IF(AND('[8]INVESTIGADOR_Grupo Edad'!$CG161&lt;&gt;"",'[8]INVESTIGADOR_Grupo Edad'!$CG161&lt;&gt;0),'[8]INVESTIGADOR_Grupo Edad'!$CG161,""),IF($A163="TOTAL",SUM(INDIRECT("AY4:AY"&amp;ROW()-1)),""))</f>
        <v/>
      </c>
      <c r="AZ163" s="3" t="str">
        <f t="shared" ca="1" si="54"/>
        <v/>
      </c>
      <c r="BA163" s="3" t="str">
        <f ca="1">IF(AND($A163&lt;&gt;"",$A163&lt;&gt;"TOTAL"),IF(AND('[8]INVESTIGADOR_Grupo Edad'!$CJ161&lt;&gt;"",'[8]INVESTIGADOR_Grupo Edad'!$CJ161&lt;&gt;0),'[8]INVESTIGADOR_Grupo Edad'!$CJ161,""),IF($A163="TOTAL",SUM(INDIRECT("BA4:BA"&amp;ROW()-1)),""))</f>
        <v/>
      </c>
      <c r="BB163" s="3" t="str">
        <f ca="1">IF(AND($A163&lt;&gt;"",$A163&lt;&gt;"TOTAL"),IF(AND('[8]INVESTIGADOR_Grupo Edad'!$CL161&lt;&gt;"",'[8]INVESTIGADOR_Grupo Edad'!$CL161&lt;&gt;0),'[8]INVESTIGADOR_Grupo Edad'!$CL161,""),IF($A163="TOTAL",SUM(INDIRECT("BB4:BB"&amp;ROW()-1)),""))</f>
        <v/>
      </c>
      <c r="BC163" s="3" t="str">
        <f t="shared" ca="1" si="55"/>
        <v/>
      </c>
      <c r="BD163" s="3" t="str">
        <f ca="1">IF(AND($A163&lt;&gt;"",$A163&lt;&gt;"TOTAL"),IF(AND('[8]INVESTIGADOR_Grupo Edad'!$CO161&lt;&gt;"",'[8]INVESTIGADOR_Grupo Edad'!$CO161&lt;&gt;0),'[8]INVESTIGADOR_Grupo Edad'!$CO161,""),IF($A163="TOTAL",SUM(INDIRECT("BD4:BD"&amp;ROW()-1)),""))</f>
        <v/>
      </c>
      <c r="BE163" s="3" t="str">
        <f ca="1">IF(AND($A163&lt;&gt;"",$A163&lt;&gt;"TOTAL"),IF(AND('[8]INVESTIGADOR_Grupo Edad'!$CQ161&lt;&gt;"",'[8]INVESTIGADOR_Grupo Edad'!$CQ161&lt;&gt;0),'[8]INVESTIGADOR_Grupo Edad'!$CQ161,""),IF($A163="TOTAL",SUM(INDIRECT("BE4:BE"&amp;ROW()-1)),""))</f>
        <v/>
      </c>
      <c r="BF163" s="3" t="str">
        <f t="shared" ca="1" si="56"/>
        <v/>
      </c>
    </row>
    <row r="164" spans="1:58" x14ac:dyDescent="0.2">
      <c r="A164" s="25" t="str">
        <f>IF('[8]INVESTIGADOR_Grupo Edad'!$B162&lt;&gt;"",'[8]INVESTIGADOR_Grupo Edad'!$B162,IF(AND('[8]INVESTIGADOR_Grupo Edad'!$B162="",'[8]INVESTIGADOR_Grupo Edad'!$B163="",'[8]INVESTIGADOR_Grupo Edad'!$B161=""),"","TOTAL"))</f>
        <v/>
      </c>
      <c r="B164" s="3" t="str">
        <f ca="1">IF(AND($A164&lt;&gt;"",$A164&lt;&gt;"TOTAL"),IF(AND('[8]INVESTIGADOR_Grupo Edad'!$C162&lt;&gt;"",'[8]INVESTIGADOR_Grupo Edad'!$C162&lt;&gt;0),'[8]INVESTIGADOR_Grupo Edad'!$C162,""),IF($A164="TOTAL",SUM(INDIRECT("B4:B"&amp;ROW()-1)),""))</f>
        <v/>
      </c>
      <c r="C164" s="3" t="str">
        <f ca="1">IF(AND($A164&lt;&gt;"",$A164&lt;&gt;"TOTAL"),IF(AND('[8]INVESTIGADOR_Grupo Edad'!$E162&lt;&gt;"",'[8]INVESTIGADOR_Grupo Edad'!$E162&lt;&gt;0),'[8]INVESTIGADOR_Grupo Edad'!$E162,""),IF($A164="TOTAL",SUM(INDIRECT("C4:C"&amp;ROW()-1)),""))</f>
        <v/>
      </c>
      <c r="D164" s="3" t="str">
        <f t="shared" ca="1" si="38"/>
        <v/>
      </c>
      <c r="E164" s="3" t="str">
        <f ca="1">IF(AND($A164&lt;&gt;"",$A164&lt;&gt;"TOTAL"),IF(AND('[8]INVESTIGADOR_Grupo Edad'!$H162&lt;&gt;"",'[8]INVESTIGADOR_Grupo Edad'!$H162&lt;&gt;0),'[8]INVESTIGADOR_Grupo Edad'!$H162,""),IF($A164="TOTAL",SUM(INDIRECT("E4:E"&amp;ROW()-1)),""))</f>
        <v/>
      </c>
      <c r="F164" s="3" t="str">
        <f ca="1">IF(AND($A164&lt;&gt;"",$A164&lt;&gt;"TOTAL"),IF(AND('[8]INVESTIGADOR_Grupo Edad'!$J162&lt;&gt;"",'[8]INVESTIGADOR_Grupo Edad'!$J162&lt;&gt;0),'[8]INVESTIGADOR_Grupo Edad'!$J162,""),IF($A164="TOTAL",SUM(INDIRECT("F4:F"&amp;ROW()-1)),""))</f>
        <v/>
      </c>
      <c r="G164" s="3" t="str">
        <f t="shared" ca="1" si="39"/>
        <v/>
      </c>
      <c r="H164" s="3" t="str">
        <f ca="1">IF(AND($A164&lt;&gt;"",$A164&lt;&gt;"TOTAL"),IF(AND('[8]INVESTIGADOR_Grupo Edad'!$M162&lt;&gt;"",'[8]INVESTIGADOR_Grupo Edad'!$M162&lt;&gt;0),'[8]INVESTIGADOR_Grupo Edad'!$M162,""),IF($A164="TOTAL",SUM(INDIRECT("H4:H"&amp;ROW()-1)),""))</f>
        <v/>
      </c>
      <c r="I164" s="3" t="str">
        <f ca="1">IF(AND($A164&lt;&gt;"",$A164&lt;&gt;"TOTAL"),IF(AND('[8]INVESTIGADOR_Grupo Edad'!$O162&lt;&gt;"",'[8]INVESTIGADOR_Grupo Edad'!$O162&lt;&gt;0),'[8]INVESTIGADOR_Grupo Edad'!$O162,""),IF($A164="TOTAL",SUM(INDIRECT("I4:I"&amp;ROW()-1)),""))</f>
        <v/>
      </c>
      <c r="J164" s="3" t="str">
        <f t="shared" ca="1" si="40"/>
        <v/>
      </c>
      <c r="K164" s="3" t="str">
        <f ca="1">IF(AND($A164&lt;&gt;"",$A164&lt;&gt;"TOTAL"),IF(AND('[8]INVESTIGADOR_Grupo Edad'!$R162&lt;&gt;"",'[8]INVESTIGADOR_Grupo Edad'!$R162&lt;&gt;0),'[8]INVESTIGADOR_Grupo Edad'!$R162,""),IF($A164="TOTAL",SUM(INDIRECT("K4:K"&amp;ROW()-1)),""))</f>
        <v/>
      </c>
      <c r="L164" s="3" t="str">
        <f ca="1">IF(AND($A164&lt;&gt;"",$A164&lt;&gt;"TOTAL"),IF(AND('[8]INVESTIGADOR_Grupo Edad'!$T162&lt;&gt;"",'[8]INVESTIGADOR_Grupo Edad'!$T162&lt;&gt;0),'[8]INVESTIGADOR_Grupo Edad'!$T162,""),IF($A164="TOTAL",SUM(INDIRECT("L4:L"&amp;ROW()-1)),""))</f>
        <v/>
      </c>
      <c r="M164" s="3" t="str">
        <f t="shared" ca="1" si="41"/>
        <v/>
      </c>
      <c r="N164" s="3" t="str">
        <f ca="1">IF(AND($A164&lt;&gt;"",$A164&lt;&gt;"TOTAL"),IF(AND('[8]INVESTIGADOR_Grupo Edad'!$W162&lt;&gt;"",'[8]INVESTIGADOR_Grupo Edad'!$W162&lt;&gt;0),'[8]INVESTIGADOR_Grupo Edad'!$W162,""),IF($A164="TOTAL",SUM(INDIRECT("N4:N"&amp;ROW()-1)),""))</f>
        <v/>
      </c>
      <c r="O164" s="3" t="str">
        <f ca="1">IF(AND($A164&lt;&gt;"",$A164&lt;&gt;"TOTAL"),IF(AND('[8]INVESTIGADOR_Grupo Edad'!$Y162&lt;&gt;"",'[8]INVESTIGADOR_Grupo Edad'!$Y162&lt;&gt;0),'[8]INVESTIGADOR_Grupo Edad'!$Y162,""),IF($A164="TOTAL",SUM(INDIRECT("O4:O"&amp;ROW()-1)),""))</f>
        <v/>
      </c>
      <c r="P164" s="3" t="str">
        <f t="shared" ca="1" si="42"/>
        <v/>
      </c>
      <c r="Q164" s="3" t="str">
        <f ca="1">IF(AND($A164&lt;&gt;"",$A164&lt;&gt;"TOTAL"),IF(AND('[8]INVESTIGADOR_Grupo Edad'!$AB162&lt;&gt;"",'[8]INVESTIGADOR_Grupo Edad'!$AB162&lt;&gt;0),'[8]INVESTIGADOR_Grupo Edad'!$AB162,""),IF($A164="TOTAL",SUM(INDIRECT("Q4:Q"&amp;ROW()-1)),""))</f>
        <v/>
      </c>
      <c r="R164" s="3" t="str">
        <f ca="1">IF(AND($A164&lt;&gt;"",$A164&lt;&gt;"TOTAL"),IF(AND('[8]INVESTIGADOR_Grupo Edad'!$AD162&lt;&gt;"",'[8]INVESTIGADOR_Grupo Edad'!$AD162&lt;&gt;0),'[8]INVESTIGADOR_Grupo Edad'!$AD162,""),IF($A164="TOTAL",SUM(INDIRECT("R4:R"&amp;ROW()-1)),""))</f>
        <v/>
      </c>
      <c r="S164" s="3" t="str">
        <f t="shared" ca="1" si="43"/>
        <v/>
      </c>
      <c r="T164" s="3" t="str">
        <f ca="1">IF(AND($A164&lt;&gt;"",$A164&lt;&gt;"TOTAL"),IF(AND('[8]INVESTIGADOR_Grupo Edad'!$AG162&lt;&gt;"",'[8]INVESTIGADOR_Grupo Edad'!$AG162&lt;&gt;0),'[8]INVESTIGADOR_Grupo Edad'!$AG162,""),IF($A164="TOTAL",SUM(INDIRECT("T4:T"&amp;ROW()-1)),""))</f>
        <v/>
      </c>
      <c r="U164" s="3" t="str">
        <f ca="1">IF(AND($A164&lt;&gt;"",$A164&lt;&gt;"TOTAL"),IF(AND('[8]INVESTIGADOR_Grupo Edad'!$AI162&lt;&gt;"",'[8]INVESTIGADOR_Grupo Edad'!$AI162&lt;&gt;0),'[8]INVESTIGADOR_Grupo Edad'!$AI162,""),IF($A164="TOTAL",SUM(INDIRECT("U4:U"&amp;ROW()-1)),""))</f>
        <v/>
      </c>
      <c r="V164" s="3" t="str">
        <f t="shared" ca="1" si="44"/>
        <v/>
      </c>
      <c r="W164" s="3" t="str">
        <f ca="1">IF(AND($A164&lt;&gt;"",$A164&lt;&gt;"TOTAL"),IF(AND('[8]INVESTIGADOR_Grupo Edad'!$AL162&lt;&gt;"",'[8]INVESTIGADOR_Grupo Edad'!$AL162&lt;&gt;0),'[8]INVESTIGADOR_Grupo Edad'!$AL162,""),IF($A164="TOTAL",SUM(INDIRECT("W4:W"&amp;ROW()-1)),""))</f>
        <v/>
      </c>
      <c r="X164" s="3" t="str">
        <f ca="1">IF(AND($A164&lt;&gt;"",$A164&lt;&gt;"TOTAL"),IF(AND('[8]INVESTIGADOR_Grupo Edad'!$AN162&lt;&gt;"",'[8]INVESTIGADOR_Grupo Edad'!$AN162&lt;&gt;0),'[8]INVESTIGADOR_Grupo Edad'!$AN162,""),IF($A164="TOTAL",SUM(INDIRECT("X4:X"&amp;ROW()-1)),""))</f>
        <v/>
      </c>
      <c r="Y164" s="3" t="str">
        <f t="shared" ca="1" si="45"/>
        <v/>
      </c>
      <c r="Z164" s="3" t="str">
        <f ca="1">IF(AND($A164&lt;&gt;"",$A164&lt;&gt;"TOTAL"),IF(AND('[8]INVESTIGADOR_Grupo Edad'!$AQ162&lt;&gt;"",'[8]INVESTIGADOR_Grupo Edad'!$AQ162&lt;&gt;0),'[8]INVESTIGADOR_Grupo Edad'!$AQ162,""),IF($A164="TOTAL",SUM(INDIRECT("Z4:Z"&amp;ROW()-1)),""))</f>
        <v/>
      </c>
      <c r="AA164" s="3" t="str">
        <f ca="1">IF(AND($A164&lt;&gt;"",$A164&lt;&gt;"TOTAL"),IF(AND('[8]INVESTIGADOR_Grupo Edad'!$AS162&lt;&gt;"",'[8]INVESTIGADOR_Grupo Edad'!$AS162&lt;&gt;0),'[8]INVESTIGADOR_Grupo Edad'!$AS162,""),IF($A164="TOTAL",SUM(INDIRECT("AA4:AA"&amp;ROW()-1)),""))</f>
        <v/>
      </c>
      <c r="AB164" s="3" t="str">
        <f t="shared" ca="1" si="46"/>
        <v/>
      </c>
      <c r="AC164" s="3" t="str">
        <f ca="1">IF(AND($A164&lt;&gt;"",$A164&lt;&gt;"TOTAL"),IF(AND('[8]INVESTIGADOR_Grupo Edad'!$AV162&lt;&gt;"",'[8]INVESTIGADOR_Grupo Edad'!$AV162&lt;&gt;0),'[8]INVESTIGADOR_Grupo Edad'!$AV162,""),IF($A164="TOTAL",SUM(INDIRECT("AC4:AC"&amp;ROW()-1)),""))</f>
        <v/>
      </c>
      <c r="AD164" s="3" t="str">
        <f ca="1">IF(AND($A164&lt;&gt;"",$A164&lt;&gt;"TOTAL"),IF(AND('[8]INVESTIGADOR_Grupo Edad'!$AX162&lt;&gt;"",'[8]INVESTIGADOR_Grupo Edad'!$AX162&lt;&gt;0),'[8]INVESTIGADOR_Grupo Edad'!$AX162,""),IF($A164="TOTAL",SUM(INDIRECT("AD4:AD"&amp;ROW()-1)),""))</f>
        <v/>
      </c>
      <c r="AE164" s="3" t="str">
        <f t="shared" ca="1" si="47"/>
        <v/>
      </c>
      <c r="AF164" s="3" t="str">
        <f ca="1">IF(AND($A164&lt;&gt;"",$A164&lt;&gt;"TOTAL"),IF(AND('[8]INVESTIGADOR_Grupo Edad'!$BA162&lt;&gt;"",'[8]INVESTIGADOR_Grupo Edad'!$BA162&lt;&gt;0),'[8]INVESTIGADOR_Grupo Edad'!$BA162,""),IF($A164="TOTAL",SUM(INDIRECT("AF4:AF"&amp;ROW()-1)),""))</f>
        <v/>
      </c>
      <c r="AG164" s="3" t="str">
        <f ca="1">IF(AND($A164&lt;&gt;"",$A164&lt;&gt;"TOTAL"),IF(AND('[8]INVESTIGADOR_Grupo Edad'!$BC162&lt;&gt;"",'[8]INVESTIGADOR_Grupo Edad'!$BC162&lt;&gt;0),'[8]INVESTIGADOR_Grupo Edad'!$BC162,""),IF($A164="TOTAL",SUM(INDIRECT("AG4:AG"&amp;ROW()-1)),""))</f>
        <v/>
      </c>
      <c r="AH164" s="3" t="str">
        <f t="shared" ca="1" si="48"/>
        <v/>
      </c>
      <c r="AI164" s="3" t="str">
        <f ca="1">IF(AND($A164&lt;&gt;"",$A164&lt;&gt;"TOTAL"),IF(AND('[8]INVESTIGADOR_Grupo Edad'!$BF162&lt;&gt;"",'[8]INVESTIGADOR_Grupo Edad'!$BF162&lt;&gt;0),'[8]INVESTIGADOR_Grupo Edad'!$BF162,""),IF($A164="TOTAL",SUM(INDIRECT("AI4:AI"&amp;ROW()-1)),""))</f>
        <v/>
      </c>
      <c r="AJ164" s="3" t="str">
        <f ca="1">IF(AND($A164&lt;&gt;"",$A164&lt;&gt;"TOTAL"),IF(AND('[8]INVESTIGADOR_Grupo Edad'!$BH162&lt;&gt;"",'[8]INVESTIGADOR_Grupo Edad'!$BH162&lt;&gt;0),'[8]INVESTIGADOR_Grupo Edad'!$BH162,""),IF($A164="TOTAL",SUM(INDIRECT("AJ4:AJ"&amp;ROW()-1)),""))</f>
        <v/>
      </c>
      <c r="AK164" s="3" t="str">
        <f t="shared" ca="1" si="49"/>
        <v/>
      </c>
      <c r="AL164" s="3" t="str">
        <f ca="1">IF(AND($A164&lt;&gt;"",$A164&lt;&gt;"TOTAL"),IF(AND('[8]INVESTIGADOR_Grupo Edad'!$BK162&lt;&gt;"",'[8]INVESTIGADOR_Grupo Edad'!$BK162&lt;&gt;0),'[8]INVESTIGADOR_Grupo Edad'!$BK162,""),IF($A164="TOTAL",SUM(INDIRECT("AL4:AL"&amp;ROW()-1)),""))</f>
        <v/>
      </c>
      <c r="AM164" s="3" t="str">
        <f ca="1">IF(AND($A164&lt;&gt;"",$A164&lt;&gt;"TOTAL"),IF(AND('[8]INVESTIGADOR_Grupo Edad'!$BM162&lt;&gt;"",'[8]INVESTIGADOR_Grupo Edad'!$BM162&lt;&gt;0),'[8]INVESTIGADOR_Grupo Edad'!$BM162,""),IF($A164="TOTAL",SUM(INDIRECT("AM4:AM"&amp;ROW()-1)),""))</f>
        <v/>
      </c>
      <c r="AN164" s="3" t="str">
        <f t="shared" ca="1" si="50"/>
        <v/>
      </c>
      <c r="AO164" s="3" t="str">
        <f ca="1">IF(AND($A164&lt;&gt;"",$A164&lt;&gt;"TOTAL"),IF(AND('[8]INVESTIGADOR_Grupo Edad'!$BP162&lt;&gt;"",'[8]INVESTIGADOR_Grupo Edad'!$BP162&lt;&gt;0),'[8]INVESTIGADOR_Grupo Edad'!$BP162,""),IF($A164="TOTAL",SUM(INDIRECT("AO4:AO"&amp;ROW()-1)),""))</f>
        <v/>
      </c>
      <c r="AP164" s="3" t="str">
        <f ca="1">IF(AND($A164&lt;&gt;"",$A164&lt;&gt;"TOTAL"),IF(AND('[8]INVESTIGADOR_Grupo Edad'!$BR162&lt;&gt;"",'[8]INVESTIGADOR_Grupo Edad'!$BR162&lt;&gt;0),'[8]INVESTIGADOR_Grupo Edad'!$BR162,""),IF($A164="TOTAL",SUM(INDIRECT("AP4:AP"&amp;ROW()-1)),""))</f>
        <v/>
      </c>
      <c r="AQ164" s="3" t="str">
        <f t="shared" ca="1" si="51"/>
        <v/>
      </c>
      <c r="AR164" s="3" t="str">
        <f ca="1">IF(AND($A164&lt;&gt;"",$A164&lt;&gt;"TOTAL"),IF(AND('[8]INVESTIGADOR_Grupo Edad'!$BU162&lt;&gt;"",'[8]INVESTIGADOR_Grupo Edad'!$BU162&lt;&gt;0),'[8]INVESTIGADOR_Grupo Edad'!$BU162,""),IF($A164="TOTAL",SUM(INDIRECT("AR4:AR"&amp;ROW()-1)),""))</f>
        <v/>
      </c>
      <c r="AS164" s="3" t="str">
        <f ca="1">IF(AND($A164&lt;&gt;"",$A164&lt;&gt;"TOTAL"),IF(AND('[8]INVESTIGADOR_Grupo Edad'!$BW162&lt;&gt;"",'[8]INVESTIGADOR_Grupo Edad'!$BW162&lt;&gt;0),'[8]INVESTIGADOR_Grupo Edad'!$BW162,""),IF($A164="TOTAL",SUM(INDIRECT("AS4:AS"&amp;ROW()-1)),""))</f>
        <v/>
      </c>
      <c r="AT164" s="3" t="str">
        <f t="shared" ca="1" si="52"/>
        <v/>
      </c>
      <c r="AU164" s="3" t="str">
        <f ca="1">IF(AND($A164&lt;&gt;"",$A164&lt;&gt;"TOTAL"),IF(AND('[8]INVESTIGADOR_Grupo Edad'!$BZ162&lt;&gt;"",'[8]INVESTIGADOR_Grupo Edad'!$BZ162&lt;&gt;0),'[8]INVESTIGADOR_Grupo Edad'!$BZ162,""),IF($A164="TOTAL",SUM(INDIRECT("AU4:AU"&amp;ROW()-1)),""))</f>
        <v/>
      </c>
      <c r="AV164" s="3" t="str">
        <f ca="1">IF(AND($A164&lt;&gt;"",$A164&lt;&gt;"TOTAL"),IF(AND('[8]INVESTIGADOR_Grupo Edad'!$CB162&lt;&gt;"",'[8]INVESTIGADOR_Grupo Edad'!$CB162&lt;&gt;0),'[8]INVESTIGADOR_Grupo Edad'!$CB162,""),IF($A164="TOTAL",SUM(INDIRECT("AV4:AV"&amp;ROW()-1)),""))</f>
        <v/>
      </c>
      <c r="AW164" s="3" t="str">
        <f t="shared" ca="1" si="53"/>
        <v/>
      </c>
      <c r="AX164" s="3" t="str">
        <f ca="1">IF(AND($A164&lt;&gt;"",$A164&lt;&gt;"TOTAL"),IF(AND('[8]INVESTIGADOR_Grupo Edad'!$CE162&lt;&gt;"",'[8]INVESTIGADOR_Grupo Edad'!$CE162&lt;&gt;0),'[8]INVESTIGADOR_Grupo Edad'!$CE162,""),IF($A164="TOTAL",SUM(INDIRECT("AX4:AX"&amp;ROW()-1)),""))</f>
        <v/>
      </c>
      <c r="AY164" s="3" t="str">
        <f ca="1">IF(AND($A164&lt;&gt;"",$A164&lt;&gt;"TOTAL"),IF(AND('[8]INVESTIGADOR_Grupo Edad'!$CG162&lt;&gt;"",'[8]INVESTIGADOR_Grupo Edad'!$CG162&lt;&gt;0),'[8]INVESTIGADOR_Grupo Edad'!$CG162,""),IF($A164="TOTAL",SUM(INDIRECT("AY4:AY"&amp;ROW()-1)),""))</f>
        <v/>
      </c>
      <c r="AZ164" s="3" t="str">
        <f t="shared" ca="1" si="54"/>
        <v/>
      </c>
      <c r="BA164" s="3" t="str">
        <f ca="1">IF(AND($A164&lt;&gt;"",$A164&lt;&gt;"TOTAL"),IF(AND('[8]INVESTIGADOR_Grupo Edad'!$CJ162&lt;&gt;"",'[8]INVESTIGADOR_Grupo Edad'!$CJ162&lt;&gt;0),'[8]INVESTIGADOR_Grupo Edad'!$CJ162,""),IF($A164="TOTAL",SUM(INDIRECT("BA4:BA"&amp;ROW()-1)),""))</f>
        <v/>
      </c>
      <c r="BB164" s="3" t="str">
        <f ca="1">IF(AND($A164&lt;&gt;"",$A164&lt;&gt;"TOTAL"),IF(AND('[8]INVESTIGADOR_Grupo Edad'!$CL162&lt;&gt;"",'[8]INVESTIGADOR_Grupo Edad'!$CL162&lt;&gt;0),'[8]INVESTIGADOR_Grupo Edad'!$CL162,""),IF($A164="TOTAL",SUM(INDIRECT("BB4:BB"&amp;ROW()-1)),""))</f>
        <v/>
      </c>
      <c r="BC164" s="3" t="str">
        <f t="shared" ca="1" si="55"/>
        <v/>
      </c>
      <c r="BD164" s="3" t="str">
        <f ca="1">IF(AND($A164&lt;&gt;"",$A164&lt;&gt;"TOTAL"),IF(AND('[8]INVESTIGADOR_Grupo Edad'!$CO162&lt;&gt;"",'[8]INVESTIGADOR_Grupo Edad'!$CO162&lt;&gt;0),'[8]INVESTIGADOR_Grupo Edad'!$CO162,""),IF($A164="TOTAL",SUM(INDIRECT("BD4:BD"&amp;ROW()-1)),""))</f>
        <v/>
      </c>
      <c r="BE164" s="3" t="str">
        <f ca="1">IF(AND($A164&lt;&gt;"",$A164&lt;&gt;"TOTAL"),IF(AND('[8]INVESTIGADOR_Grupo Edad'!$CQ162&lt;&gt;"",'[8]INVESTIGADOR_Grupo Edad'!$CQ162&lt;&gt;0),'[8]INVESTIGADOR_Grupo Edad'!$CQ162,""),IF($A164="TOTAL",SUM(INDIRECT("BE4:BE"&amp;ROW()-1)),""))</f>
        <v/>
      </c>
      <c r="BF164" s="3" t="str">
        <f t="shared" ca="1" si="56"/>
        <v/>
      </c>
    </row>
    <row r="165" spans="1:58" x14ac:dyDescent="0.2">
      <c r="A165" s="25" t="str">
        <f>IF('[8]INVESTIGADOR_Grupo Edad'!$B163&lt;&gt;"",'[8]INVESTIGADOR_Grupo Edad'!$B163,IF(AND('[8]INVESTIGADOR_Grupo Edad'!$B163="",'[8]INVESTIGADOR_Grupo Edad'!$B164="",'[8]INVESTIGADOR_Grupo Edad'!$B162=""),"","TOTAL"))</f>
        <v/>
      </c>
      <c r="B165" s="3" t="str">
        <f ca="1">IF(AND($A165&lt;&gt;"",$A165&lt;&gt;"TOTAL"),IF(AND('[8]INVESTIGADOR_Grupo Edad'!$C163&lt;&gt;"",'[8]INVESTIGADOR_Grupo Edad'!$C163&lt;&gt;0),'[8]INVESTIGADOR_Grupo Edad'!$C163,""),IF($A165="TOTAL",SUM(INDIRECT("B4:B"&amp;ROW()-1)),""))</f>
        <v/>
      </c>
      <c r="C165" s="3" t="str">
        <f ca="1">IF(AND($A165&lt;&gt;"",$A165&lt;&gt;"TOTAL"),IF(AND('[8]INVESTIGADOR_Grupo Edad'!$E163&lt;&gt;"",'[8]INVESTIGADOR_Grupo Edad'!$E163&lt;&gt;0),'[8]INVESTIGADOR_Grupo Edad'!$E163,""),IF($A165="TOTAL",SUM(INDIRECT("C4:C"&amp;ROW()-1)),""))</f>
        <v/>
      </c>
      <c r="D165" s="3" t="str">
        <f t="shared" ca="1" si="38"/>
        <v/>
      </c>
      <c r="E165" s="3" t="str">
        <f ca="1">IF(AND($A165&lt;&gt;"",$A165&lt;&gt;"TOTAL"),IF(AND('[8]INVESTIGADOR_Grupo Edad'!$H163&lt;&gt;"",'[8]INVESTIGADOR_Grupo Edad'!$H163&lt;&gt;0),'[8]INVESTIGADOR_Grupo Edad'!$H163,""),IF($A165="TOTAL",SUM(INDIRECT("E4:E"&amp;ROW()-1)),""))</f>
        <v/>
      </c>
      <c r="F165" s="3" t="str">
        <f ca="1">IF(AND($A165&lt;&gt;"",$A165&lt;&gt;"TOTAL"),IF(AND('[8]INVESTIGADOR_Grupo Edad'!$J163&lt;&gt;"",'[8]INVESTIGADOR_Grupo Edad'!$J163&lt;&gt;0),'[8]INVESTIGADOR_Grupo Edad'!$J163,""),IF($A165="TOTAL",SUM(INDIRECT("F4:F"&amp;ROW()-1)),""))</f>
        <v/>
      </c>
      <c r="G165" s="3" t="str">
        <f t="shared" ca="1" si="39"/>
        <v/>
      </c>
      <c r="H165" s="3" t="str">
        <f ca="1">IF(AND($A165&lt;&gt;"",$A165&lt;&gt;"TOTAL"),IF(AND('[8]INVESTIGADOR_Grupo Edad'!$M163&lt;&gt;"",'[8]INVESTIGADOR_Grupo Edad'!$M163&lt;&gt;0),'[8]INVESTIGADOR_Grupo Edad'!$M163,""),IF($A165="TOTAL",SUM(INDIRECT("H4:H"&amp;ROW()-1)),""))</f>
        <v/>
      </c>
      <c r="I165" s="3" t="str">
        <f ca="1">IF(AND($A165&lt;&gt;"",$A165&lt;&gt;"TOTAL"),IF(AND('[8]INVESTIGADOR_Grupo Edad'!$O163&lt;&gt;"",'[8]INVESTIGADOR_Grupo Edad'!$O163&lt;&gt;0),'[8]INVESTIGADOR_Grupo Edad'!$O163,""),IF($A165="TOTAL",SUM(INDIRECT("I4:I"&amp;ROW()-1)),""))</f>
        <v/>
      </c>
      <c r="J165" s="3" t="str">
        <f t="shared" ca="1" si="40"/>
        <v/>
      </c>
      <c r="K165" s="3" t="str">
        <f ca="1">IF(AND($A165&lt;&gt;"",$A165&lt;&gt;"TOTAL"),IF(AND('[8]INVESTIGADOR_Grupo Edad'!$R163&lt;&gt;"",'[8]INVESTIGADOR_Grupo Edad'!$R163&lt;&gt;0),'[8]INVESTIGADOR_Grupo Edad'!$R163,""),IF($A165="TOTAL",SUM(INDIRECT("K4:K"&amp;ROW()-1)),""))</f>
        <v/>
      </c>
      <c r="L165" s="3" t="str">
        <f ca="1">IF(AND($A165&lt;&gt;"",$A165&lt;&gt;"TOTAL"),IF(AND('[8]INVESTIGADOR_Grupo Edad'!$T163&lt;&gt;"",'[8]INVESTIGADOR_Grupo Edad'!$T163&lt;&gt;0),'[8]INVESTIGADOR_Grupo Edad'!$T163,""),IF($A165="TOTAL",SUM(INDIRECT("L4:L"&amp;ROW()-1)),""))</f>
        <v/>
      </c>
      <c r="M165" s="3" t="str">
        <f t="shared" ca="1" si="41"/>
        <v/>
      </c>
      <c r="N165" s="3" t="str">
        <f ca="1">IF(AND($A165&lt;&gt;"",$A165&lt;&gt;"TOTAL"),IF(AND('[8]INVESTIGADOR_Grupo Edad'!$W163&lt;&gt;"",'[8]INVESTIGADOR_Grupo Edad'!$W163&lt;&gt;0),'[8]INVESTIGADOR_Grupo Edad'!$W163,""),IF($A165="TOTAL",SUM(INDIRECT("N4:N"&amp;ROW()-1)),""))</f>
        <v/>
      </c>
      <c r="O165" s="3" t="str">
        <f ca="1">IF(AND($A165&lt;&gt;"",$A165&lt;&gt;"TOTAL"),IF(AND('[8]INVESTIGADOR_Grupo Edad'!$Y163&lt;&gt;"",'[8]INVESTIGADOR_Grupo Edad'!$Y163&lt;&gt;0),'[8]INVESTIGADOR_Grupo Edad'!$Y163,""),IF($A165="TOTAL",SUM(INDIRECT("O4:O"&amp;ROW()-1)),""))</f>
        <v/>
      </c>
      <c r="P165" s="3" t="str">
        <f t="shared" ca="1" si="42"/>
        <v/>
      </c>
      <c r="Q165" s="3" t="str">
        <f ca="1">IF(AND($A165&lt;&gt;"",$A165&lt;&gt;"TOTAL"),IF(AND('[8]INVESTIGADOR_Grupo Edad'!$AB163&lt;&gt;"",'[8]INVESTIGADOR_Grupo Edad'!$AB163&lt;&gt;0),'[8]INVESTIGADOR_Grupo Edad'!$AB163,""),IF($A165="TOTAL",SUM(INDIRECT("Q4:Q"&amp;ROW()-1)),""))</f>
        <v/>
      </c>
      <c r="R165" s="3" t="str">
        <f ca="1">IF(AND($A165&lt;&gt;"",$A165&lt;&gt;"TOTAL"),IF(AND('[8]INVESTIGADOR_Grupo Edad'!$AD163&lt;&gt;"",'[8]INVESTIGADOR_Grupo Edad'!$AD163&lt;&gt;0),'[8]INVESTIGADOR_Grupo Edad'!$AD163,""),IF($A165="TOTAL",SUM(INDIRECT("R4:R"&amp;ROW()-1)),""))</f>
        <v/>
      </c>
      <c r="S165" s="3" t="str">
        <f t="shared" ca="1" si="43"/>
        <v/>
      </c>
      <c r="T165" s="3" t="str">
        <f ca="1">IF(AND($A165&lt;&gt;"",$A165&lt;&gt;"TOTAL"),IF(AND('[8]INVESTIGADOR_Grupo Edad'!$AG163&lt;&gt;"",'[8]INVESTIGADOR_Grupo Edad'!$AG163&lt;&gt;0),'[8]INVESTIGADOR_Grupo Edad'!$AG163,""),IF($A165="TOTAL",SUM(INDIRECT("T4:T"&amp;ROW()-1)),""))</f>
        <v/>
      </c>
      <c r="U165" s="3" t="str">
        <f ca="1">IF(AND($A165&lt;&gt;"",$A165&lt;&gt;"TOTAL"),IF(AND('[8]INVESTIGADOR_Grupo Edad'!$AI163&lt;&gt;"",'[8]INVESTIGADOR_Grupo Edad'!$AI163&lt;&gt;0),'[8]INVESTIGADOR_Grupo Edad'!$AI163,""),IF($A165="TOTAL",SUM(INDIRECT("U4:U"&amp;ROW()-1)),""))</f>
        <v/>
      </c>
      <c r="V165" s="3" t="str">
        <f t="shared" ca="1" si="44"/>
        <v/>
      </c>
      <c r="W165" s="3" t="str">
        <f ca="1">IF(AND($A165&lt;&gt;"",$A165&lt;&gt;"TOTAL"),IF(AND('[8]INVESTIGADOR_Grupo Edad'!$AL163&lt;&gt;"",'[8]INVESTIGADOR_Grupo Edad'!$AL163&lt;&gt;0),'[8]INVESTIGADOR_Grupo Edad'!$AL163,""),IF($A165="TOTAL",SUM(INDIRECT("W4:W"&amp;ROW()-1)),""))</f>
        <v/>
      </c>
      <c r="X165" s="3" t="str">
        <f ca="1">IF(AND($A165&lt;&gt;"",$A165&lt;&gt;"TOTAL"),IF(AND('[8]INVESTIGADOR_Grupo Edad'!$AN163&lt;&gt;"",'[8]INVESTIGADOR_Grupo Edad'!$AN163&lt;&gt;0),'[8]INVESTIGADOR_Grupo Edad'!$AN163,""),IF($A165="TOTAL",SUM(INDIRECT("X4:X"&amp;ROW()-1)),""))</f>
        <v/>
      </c>
      <c r="Y165" s="3" t="str">
        <f t="shared" ca="1" si="45"/>
        <v/>
      </c>
      <c r="Z165" s="3" t="str">
        <f ca="1">IF(AND($A165&lt;&gt;"",$A165&lt;&gt;"TOTAL"),IF(AND('[8]INVESTIGADOR_Grupo Edad'!$AQ163&lt;&gt;"",'[8]INVESTIGADOR_Grupo Edad'!$AQ163&lt;&gt;0),'[8]INVESTIGADOR_Grupo Edad'!$AQ163,""),IF($A165="TOTAL",SUM(INDIRECT("Z4:Z"&amp;ROW()-1)),""))</f>
        <v/>
      </c>
      <c r="AA165" s="3" t="str">
        <f ca="1">IF(AND($A165&lt;&gt;"",$A165&lt;&gt;"TOTAL"),IF(AND('[8]INVESTIGADOR_Grupo Edad'!$AS163&lt;&gt;"",'[8]INVESTIGADOR_Grupo Edad'!$AS163&lt;&gt;0),'[8]INVESTIGADOR_Grupo Edad'!$AS163,""),IF($A165="TOTAL",SUM(INDIRECT("AA4:AA"&amp;ROW()-1)),""))</f>
        <v/>
      </c>
      <c r="AB165" s="3" t="str">
        <f t="shared" ca="1" si="46"/>
        <v/>
      </c>
      <c r="AC165" s="3" t="str">
        <f ca="1">IF(AND($A165&lt;&gt;"",$A165&lt;&gt;"TOTAL"),IF(AND('[8]INVESTIGADOR_Grupo Edad'!$AV163&lt;&gt;"",'[8]INVESTIGADOR_Grupo Edad'!$AV163&lt;&gt;0),'[8]INVESTIGADOR_Grupo Edad'!$AV163,""),IF($A165="TOTAL",SUM(INDIRECT("AC4:AC"&amp;ROW()-1)),""))</f>
        <v/>
      </c>
      <c r="AD165" s="3" t="str">
        <f ca="1">IF(AND($A165&lt;&gt;"",$A165&lt;&gt;"TOTAL"),IF(AND('[8]INVESTIGADOR_Grupo Edad'!$AX163&lt;&gt;"",'[8]INVESTIGADOR_Grupo Edad'!$AX163&lt;&gt;0),'[8]INVESTIGADOR_Grupo Edad'!$AX163,""),IF($A165="TOTAL",SUM(INDIRECT("AD4:AD"&amp;ROW()-1)),""))</f>
        <v/>
      </c>
      <c r="AE165" s="3" t="str">
        <f t="shared" ca="1" si="47"/>
        <v/>
      </c>
      <c r="AF165" s="3" t="str">
        <f ca="1">IF(AND($A165&lt;&gt;"",$A165&lt;&gt;"TOTAL"),IF(AND('[8]INVESTIGADOR_Grupo Edad'!$BA163&lt;&gt;"",'[8]INVESTIGADOR_Grupo Edad'!$BA163&lt;&gt;0),'[8]INVESTIGADOR_Grupo Edad'!$BA163,""),IF($A165="TOTAL",SUM(INDIRECT("AF4:AF"&amp;ROW()-1)),""))</f>
        <v/>
      </c>
      <c r="AG165" s="3" t="str">
        <f ca="1">IF(AND($A165&lt;&gt;"",$A165&lt;&gt;"TOTAL"),IF(AND('[8]INVESTIGADOR_Grupo Edad'!$BC163&lt;&gt;"",'[8]INVESTIGADOR_Grupo Edad'!$BC163&lt;&gt;0),'[8]INVESTIGADOR_Grupo Edad'!$BC163,""),IF($A165="TOTAL",SUM(INDIRECT("AG4:AG"&amp;ROW()-1)),""))</f>
        <v/>
      </c>
      <c r="AH165" s="3" t="str">
        <f t="shared" ca="1" si="48"/>
        <v/>
      </c>
      <c r="AI165" s="3" t="str">
        <f ca="1">IF(AND($A165&lt;&gt;"",$A165&lt;&gt;"TOTAL"),IF(AND('[8]INVESTIGADOR_Grupo Edad'!$BF163&lt;&gt;"",'[8]INVESTIGADOR_Grupo Edad'!$BF163&lt;&gt;0),'[8]INVESTIGADOR_Grupo Edad'!$BF163,""),IF($A165="TOTAL",SUM(INDIRECT("AI4:AI"&amp;ROW()-1)),""))</f>
        <v/>
      </c>
      <c r="AJ165" s="3" t="str">
        <f ca="1">IF(AND($A165&lt;&gt;"",$A165&lt;&gt;"TOTAL"),IF(AND('[8]INVESTIGADOR_Grupo Edad'!$BH163&lt;&gt;"",'[8]INVESTIGADOR_Grupo Edad'!$BH163&lt;&gt;0),'[8]INVESTIGADOR_Grupo Edad'!$BH163,""),IF($A165="TOTAL",SUM(INDIRECT("AJ4:AJ"&amp;ROW()-1)),""))</f>
        <v/>
      </c>
      <c r="AK165" s="3" t="str">
        <f t="shared" ca="1" si="49"/>
        <v/>
      </c>
      <c r="AL165" s="3" t="str">
        <f ca="1">IF(AND($A165&lt;&gt;"",$A165&lt;&gt;"TOTAL"),IF(AND('[8]INVESTIGADOR_Grupo Edad'!$BK163&lt;&gt;"",'[8]INVESTIGADOR_Grupo Edad'!$BK163&lt;&gt;0),'[8]INVESTIGADOR_Grupo Edad'!$BK163,""),IF($A165="TOTAL",SUM(INDIRECT("AL4:AL"&amp;ROW()-1)),""))</f>
        <v/>
      </c>
      <c r="AM165" s="3" t="str">
        <f ca="1">IF(AND($A165&lt;&gt;"",$A165&lt;&gt;"TOTAL"),IF(AND('[8]INVESTIGADOR_Grupo Edad'!$BM163&lt;&gt;"",'[8]INVESTIGADOR_Grupo Edad'!$BM163&lt;&gt;0),'[8]INVESTIGADOR_Grupo Edad'!$BM163,""),IF($A165="TOTAL",SUM(INDIRECT("AM4:AM"&amp;ROW()-1)),""))</f>
        <v/>
      </c>
      <c r="AN165" s="3" t="str">
        <f t="shared" ca="1" si="50"/>
        <v/>
      </c>
      <c r="AO165" s="3" t="str">
        <f ca="1">IF(AND($A165&lt;&gt;"",$A165&lt;&gt;"TOTAL"),IF(AND('[8]INVESTIGADOR_Grupo Edad'!$BP163&lt;&gt;"",'[8]INVESTIGADOR_Grupo Edad'!$BP163&lt;&gt;0),'[8]INVESTIGADOR_Grupo Edad'!$BP163,""),IF($A165="TOTAL",SUM(INDIRECT("AO4:AO"&amp;ROW()-1)),""))</f>
        <v/>
      </c>
      <c r="AP165" s="3" t="str">
        <f ca="1">IF(AND($A165&lt;&gt;"",$A165&lt;&gt;"TOTAL"),IF(AND('[8]INVESTIGADOR_Grupo Edad'!$BR163&lt;&gt;"",'[8]INVESTIGADOR_Grupo Edad'!$BR163&lt;&gt;0),'[8]INVESTIGADOR_Grupo Edad'!$BR163,""),IF($A165="TOTAL",SUM(INDIRECT("AP4:AP"&amp;ROW()-1)),""))</f>
        <v/>
      </c>
      <c r="AQ165" s="3" t="str">
        <f t="shared" ca="1" si="51"/>
        <v/>
      </c>
      <c r="AR165" s="3" t="str">
        <f ca="1">IF(AND($A165&lt;&gt;"",$A165&lt;&gt;"TOTAL"),IF(AND('[8]INVESTIGADOR_Grupo Edad'!$BU163&lt;&gt;"",'[8]INVESTIGADOR_Grupo Edad'!$BU163&lt;&gt;0),'[8]INVESTIGADOR_Grupo Edad'!$BU163,""),IF($A165="TOTAL",SUM(INDIRECT("AR4:AR"&amp;ROW()-1)),""))</f>
        <v/>
      </c>
      <c r="AS165" s="3" t="str">
        <f ca="1">IF(AND($A165&lt;&gt;"",$A165&lt;&gt;"TOTAL"),IF(AND('[8]INVESTIGADOR_Grupo Edad'!$BW163&lt;&gt;"",'[8]INVESTIGADOR_Grupo Edad'!$BW163&lt;&gt;0),'[8]INVESTIGADOR_Grupo Edad'!$BW163,""),IF($A165="TOTAL",SUM(INDIRECT("AS4:AS"&amp;ROW()-1)),""))</f>
        <v/>
      </c>
      <c r="AT165" s="3" t="str">
        <f t="shared" ca="1" si="52"/>
        <v/>
      </c>
      <c r="AU165" s="3" t="str">
        <f ca="1">IF(AND($A165&lt;&gt;"",$A165&lt;&gt;"TOTAL"),IF(AND('[8]INVESTIGADOR_Grupo Edad'!$BZ163&lt;&gt;"",'[8]INVESTIGADOR_Grupo Edad'!$BZ163&lt;&gt;0),'[8]INVESTIGADOR_Grupo Edad'!$BZ163,""),IF($A165="TOTAL",SUM(INDIRECT("AU4:AU"&amp;ROW()-1)),""))</f>
        <v/>
      </c>
      <c r="AV165" s="3" t="str">
        <f ca="1">IF(AND($A165&lt;&gt;"",$A165&lt;&gt;"TOTAL"),IF(AND('[8]INVESTIGADOR_Grupo Edad'!$CB163&lt;&gt;"",'[8]INVESTIGADOR_Grupo Edad'!$CB163&lt;&gt;0),'[8]INVESTIGADOR_Grupo Edad'!$CB163,""),IF($A165="TOTAL",SUM(INDIRECT("AV4:AV"&amp;ROW()-1)),""))</f>
        <v/>
      </c>
      <c r="AW165" s="3" t="str">
        <f t="shared" ca="1" si="53"/>
        <v/>
      </c>
      <c r="AX165" s="3" t="str">
        <f ca="1">IF(AND($A165&lt;&gt;"",$A165&lt;&gt;"TOTAL"),IF(AND('[8]INVESTIGADOR_Grupo Edad'!$CE163&lt;&gt;"",'[8]INVESTIGADOR_Grupo Edad'!$CE163&lt;&gt;0),'[8]INVESTIGADOR_Grupo Edad'!$CE163,""),IF($A165="TOTAL",SUM(INDIRECT("AX4:AX"&amp;ROW()-1)),""))</f>
        <v/>
      </c>
      <c r="AY165" s="3" t="str">
        <f ca="1">IF(AND($A165&lt;&gt;"",$A165&lt;&gt;"TOTAL"),IF(AND('[8]INVESTIGADOR_Grupo Edad'!$CG163&lt;&gt;"",'[8]INVESTIGADOR_Grupo Edad'!$CG163&lt;&gt;0),'[8]INVESTIGADOR_Grupo Edad'!$CG163,""),IF($A165="TOTAL",SUM(INDIRECT("AY4:AY"&amp;ROW()-1)),""))</f>
        <v/>
      </c>
      <c r="AZ165" s="3" t="str">
        <f t="shared" ca="1" si="54"/>
        <v/>
      </c>
      <c r="BA165" s="3" t="str">
        <f ca="1">IF(AND($A165&lt;&gt;"",$A165&lt;&gt;"TOTAL"),IF(AND('[8]INVESTIGADOR_Grupo Edad'!$CJ163&lt;&gt;"",'[8]INVESTIGADOR_Grupo Edad'!$CJ163&lt;&gt;0),'[8]INVESTIGADOR_Grupo Edad'!$CJ163,""),IF($A165="TOTAL",SUM(INDIRECT("BA4:BA"&amp;ROW()-1)),""))</f>
        <v/>
      </c>
      <c r="BB165" s="3" t="str">
        <f ca="1">IF(AND($A165&lt;&gt;"",$A165&lt;&gt;"TOTAL"),IF(AND('[8]INVESTIGADOR_Grupo Edad'!$CL163&lt;&gt;"",'[8]INVESTIGADOR_Grupo Edad'!$CL163&lt;&gt;0),'[8]INVESTIGADOR_Grupo Edad'!$CL163,""),IF($A165="TOTAL",SUM(INDIRECT("BB4:BB"&amp;ROW()-1)),""))</f>
        <v/>
      </c>
      <c r="BC165" s="3" t="str">
        <f t="shared" ca="1" si="55"/>
        <v/>
      </c>
      <c r="BD165" s="3" t="str">
        <f ca="1">IF(AND($A165&lt;&gt;"",$A165&lt;&gt;"TOTAL"),IF(AND('[8]INVESTIGADOR_Grupo Edad'!$CO163&lt;&gt;"",'[8]INVESTIGADOR_Grupo Edad'!$CO163&lt;&gt;0),'[8]INVESTIGADOR_Grupo Edad'!$CO163,""),IF($A165="TOTAL",SUM(INDIRECT("BD4:BD"&amp;ROW()-1)),""))</f>
        <v/>
      </c>
      <c r="BE165" s="3" t="str">
        <f ca="1">IF(AND($A165&lt;&gt;"",$A165&lt;&gt;"TOTAL"),IF(AND('[8]INVESTIGADOR_Grupo Edad'!$CQ163&lt;&gt;"",'[8]INVESTIGADOR_Grupo Edad'!$CQ163&lt;&gt;0),'[8]INVESTIGADOR_Grupo Edad'!$CQ163,""),IF($A165="TOTAL",SUM(INDIRECT("BE4:BE"&amp;ROW()-1)),""))</f>
        <v/>
      </c>
      <c r="BF165" s="3" t="str">
        <f t="shared" ca="1" si="56"/>
        <v/>
      </c>
    </row>
    <row r="166" spans="1:58" x14ac:dyDescent="0.2">
      <c r="A166" s="25" t="str">
        <f>IF('[8]INVESTIGADOR_Grupo Edad'!$B164&lt;&gt;"",'[8]INVESTIGADOR_Grupo Edad'!$B164,IF(AND('[8]INVESTIGADOR_Grupo Edad'!$B164="",'[8]INVESTIGADOR_Grupo Edad'!$B165="",'[8]INVESTIGADOR_Grupo Edad'!$B163=""),"","TOTAL"))</f>
        <v/>
      </c>
      <c r="B166" s="3" t="str">
        <f ca="1">IF(AND($A166&lt;&gt;"",$A166&lt;&gt;"TOTAL"),IF(AND('[8]INVESTIGADOR_Grupo Edad'!$C164&lt;&gt;"",'[8]INVESTIGADOR_Grupo Edad'!$C164&lt;&gt;0),'[8]INVESTIGADOR_Grupo Edad'!$C164,""),IF($A166="TOTAL",SUM(INDIRECT("B4:B"&amp;ROW()-1)),""))</f>
        <v/>
      </c>
      <c r="C166" s="3" t="str">
        <f ca="1">IF(AND($A166&lt;&gt;"",$A166&lt;&gt;"TOTAL"),IF(AND('[8]INVESTIGADOR_Grupo Edad'!$E164&lt;&gt;"",'[8]INVESTIGADOR_Grupo Edad'!$E164&lt;&gt;0),'[8]INVESTIGADOR_Grupo Edad'!$E164,""),IF($A166="TOTAL",SUM(INDIRECT("C4:C"&amp;ROW()-1)),""))</f>
        <v/>
      </c>
      <c r="D166" s="3" t="str">
        <f t="shared" ca="1" si="38"/>
        <v/>
      </c>
      <c r="E166" s="3" t="str">
        <f ca="1">IF(AND($A166&lt;&gt;"",$A166&lt;&gt;"TOTAL"),IF(AND('[8]INVESTIGADOR_Grupo Edad'!$H164&lt;&gt;"",'[8]INVESTIGADOR_Grupo Edad'!$H164&lt;&gt;0),'[8]INVESTIGADOR_Grupo Edad'!$H164,""),IF($A166="TOTAL",SUM(INDIRECT("E4:E"&amp;ROW()-1)),""))</f>
        <v/>
      </c>
      <c r="F166" s="3" t="str">
        <f ca="1">IF(AND($A166&lt;&gt;"",$A166&lt;&gt;"TOTAL"),IF(AND('[8]INVESTIGADOR_Grupo Edad'!$J164&lt;&gt;"",'[8]INVESTIGADOR_Grupo Edad'!$J164&lt;&gt;0),'[8]INVESTIGADOR_Grupo Edad'!$J164,""),IF($A166="TOTAL",SUM(INDIRECT("F4:F"&amp;ROW()-1)),""))</f>
        <v/>
      </c>
      <c r="G166" s="3" t="str">
        <f t="shared" ca="1" si="39"/>
        <v/>
      </c>
      <c r="H166" s="3" t="str">
        <f ca="1">IF(AND($A166&lt;&gt;"",$A166&lt;&gt;"TOTAL"),IF(AND('[8]INVESTIGADOR_Grupo Edad'!$M164&lt;&gt;"",'[8]INVESTIGADOR_Grupo Edad'!$M164&lt;&gt;0),'[8]INVESTIGADOR_Grupo Edad'!$M164,""),IF($A166="TOTAL",SUM(INDIRECT("H4:H"&amp;ROW()-1)),""))</f>
        <v/>
      </c>
      <c r="I166" s="3" t="str">
        <f ca="1">IF(AND($A166&lt;&gt;"",$A166&lt;&gt;"TOTAL"),IF(AND('[8]INVESTIGADOR_Grupo Edad'!$O164&lt;&gt;"",'[8]INVESTIGADOR_Grupo Edad'!$O164&lt;&gt;0),'[8]INVESTIGADOR_Grupo Edad'!$O164,""),IF($A166="TOTAL",SUM(INDIRECT("I4:I"&amp;ROW()-1)),""))</f>
        <v/>
      </c>
      <c r="J166" s="3" t="str">
        <f t="shared" ca="1" si="40"/>
        <v/>
      </c>
      <c r="K166" s="3" t="str">
        <f ca="1">IF(AND($A166&lt;&gt;"",$A166&lt;&gt;"TOTAL"),IF(AND('[8]INVESTIGADOR_Grupo Edad'!$R164&lt;&gt;"",'[8]INVESTIGADOR_Grupo Edad'!$R164&lt;&gt;0),'[8]INVESTIGADOR_Grupo Edad'!$R164,""),IF($A166="TOTAL",SUM(INDIRECT("K4:K"&amp;ROW()-1)),""))</f>
        <v/>
      </c>
      <c r="L166" s="3" t="str">
        <f ca="1">IF(AND($A166&lt;&gt;"",$A166&lt;&gt;"TOTAL"),IF(AND('[8]INVESTIGADOR_Grupo Edad'!$T164&lt;&gt;"",'[8]INVESTIGADOR_Grupo Edad'!$T164&lt;&gt;0),'[8]INVESTIGADOR_Grupo Edad'!$T164,""),IF($A166="TOTAL",SUM(INDIRECT("L4:L"&amp;ROW()-1)),""))</f>
        <v/>
      </c>
      <c r="M166" s="3" t="str">
        <f t="shared" ca="1" si="41"/>
        <v/>
      </c>
      <c r="N166" s="3" t="str">
        <f ca="1">IF(AND($A166&lt;&gt;"",$A166&lt;&gt;"TOTAL"),IF(AND('[8]INVESTIGADOR_Grupo Edad'!$W164&lt;&gt;"",'[8]INVESTIGADOR_Grupo Edad'!$W164&lt;&gt;0),'[8]INVESTIGADOR_Grupo Edad'!$W164,""),IF($A166="TOTAL",SUM(INDIRECT("N4:N"&amp;ROW()-1)),""))</f>
        <v/>
      </c>
      <c r="O166" s="3" t="str">
        <f ca="1">IF(AND($A166&lt;&gt;"",$A166&lt;&gt;"TOTAL"),IF(AND('[8]INVESTIGADOR_Grupo Edad'!$Y164&lt;&gt;"",'[8]INVESTIGADOR_Grupo Edad'!$Y164&lt;&gt;0),'[8]INVESTIGADOR_Grupo Edad'!$Y164,""),IF($A166="TOTAL",SUM(INDIRECT("O4:O"&amp;ROW()-1)),""))</f>
        <v/>
      </c>
      <c r="P166" s="3" t="str">
        <f t="shared" ca="1" si="42"/>
        <v/>
      </c>
      <c r="Q166" s="3" t="str">
        <f ca="1">IF(AND($A166&lt;&gt;"",$A166&lt;&gt;"TOTAL"),IF(AND('[8]INVESTIGADOR_Grupo Edad'!$AB164&lt;&gt;"",'[8]INVESTIGADOR_Grupo Edad'!$AB164&lt;&gt;0),'[8]INVESTIGADOR_Grupo Edad'!$AB164,""),IF($A166="TOTAL",SUM(INDIRECT("Q4:Q"&amp;ROW()-1)),""))</f>
        <v/>
      </c>
      <c r="R166" s="3" t="str">
        <f ca="1">IF(AND($A166&lt;&gt;"",$A166&lt;&gt;"TOTAL"),IF(AND('[8]INVESTIGADOR_Grupo Edad'!$AD164&lt;&gt;"",'[8]INVESTIGADOR_Grupo Edad'!$AD164&lt;&gt;0),'[8]INVESTIGADOR_Grupo Edad'!$AD164,""),IF($A166="TOTAL",SUM(INDIRECT("R4:R"&amp;ROW()-1)),""))</f>
        <v/>
      </c>
      <c r="S166" s="3" t="str">
        <f t="shared" ca="1" si="43"/>
        <v/>
      </c>
      <c r="T166" s="3" t="str">
        <f ca="1">IF(AND($A166&lt;&gt;"",$A166&lt;&gt;"TOTAL"),IF(AND('[8]INVESTIGADOR_Grupo Edad'!$AG164&lt;&gt;"",'[8]INVESTIGADOR_Grupo Edad'!$AG164&lt;&gt;0),'[8]INVESTIGADOR_Grupo Edad'!$AG164,""),IF($A166="TOTAL",SUM(INDIRECT("T4:T"&amp;ROW()-1)),""))</f>
        <v/>
      </c>
      <c r="U166" s="3" t="str">
        <f ca="1">IF(AND($A166&lt;&gt;"",$A166&lt;&gt;"TOTAL"),IF(AND('[8]INVESTIGADOR_Grupo Edad'!$AI164&lt;&gt;"",'[8]INVESTIGADOR_Grupo Edad'!$AI164&lt;&gt;0),'[8]INVESTIGADOR_Grupo Edad'!$AI164,""),IF($A166="TOTAL",SUM(INDIRECT("U4:U"&amp;ROW()-1)),""))</f>
        <v/>
      </c>
      <c r="V166" s="3" t="str">
        <f t="shared" ca="1" si="44"/>
        <v/>
      </c>
      <c r="W166" s="3" t="str">
        <f ca="1">IF(AND($A166&lt;&gt;"",$A166&lt;&gt;"TOTAL"),IF(AND('[8]INVESTIGADOR_Grupo Edad'!$AL164&lt;&gt;"",'[8]INVESTIGADOR_Grupo Edad'!$AL164&lt;&gt;0),'[8]INVESTIGADOR_Grupo Edad'!$AL164,""),IF($A166="TOTAL",SUM(INDIRECT("W4:W"&amp;ROW()-1)),""))</f>
        <v/>
      </c>
      <c r="X166" s="3" t="str">
        <f ca="1">IF(AND($A166&lt;&gt;"",$A166&lt;&gt;"TOTAL"),IF(AND('[8]INVESTIGADOR_Grupo Edad'!$AN164&lt;&gt;"",'[8]INVESTIGADOR_Grupo Edad'!$AN164&lt;&gt;0),'[8]INVESTIGADOR_Grupo Edad'!$AN164,""),IF($A166="TOTAL",SUM(INDIRECT("X4:X"&amp;ROW()-1)),""))</f>
        <v/>
      </c>
      <c r="Y166" s="3" t="str">
        <f t="shared" ca="1" si="45"/>
        <v/>
      </c>
      <c r="Z166" s="3" t="str">
        <f ca="1">IF(AND($A166&lt;&gt;"",$A166&lt;&gt;"TOTAL"),IF(AND('[8]INVESTIGADOR_Grupo Edad'!$AQ164&lt;&gt;"",'[8]INVESTIGADOR_Grupo Edad'!$AQ164&lt;&gt;0),'[8]INVESTIGADOR_Grupo Edad'!$AQ164,""),IF($A166="TOTAL",SUM(INDIRECT("Z4:Z"&amp;ROW()-1)),""))</f>
        <v/>
      </c>
      <c r="AA166" s="3" t="str">
        <f ca="1">IF(AND($A166&lt;&gt;"",$A166&lt;&gt;"TOTAL"),IF(AND('[8]INVESTIGADOR_Grupo Edad'!$AS164&lt;&gt;"",'[8]INVESTIGADOR_Grupo Edad'!$AS164&lt;&gt;0),'[8]INVESTIGADOR_Grupo Edad'!$AS164,""),IF($A166="TOTAL",SUM(INDIRECT("AA4:AA"&amp;ROW()-1)),""))</f>
        <v/>
      </c>
      <c r="AB166" s="3" t="str">
        <f t="shared" ca="1" si="46"/>
        <v/>
      </c>
      <c r="AC166" s="3" t="str">
        <f ca="1">IF(AND($A166&lt;&gt;"",$A166&lt;&gt;"TOTAL"),IF(AND('[8]INVESTIGADOR_Grupo Edad'!$AV164&lt;&gt;"",'[8]INVESTIGADOR_Grupo Edad'!$AV164&lt;&gt;0),'[8]INVESTIGADOR_Grupo Edad'!$AV164,""),IF($A166="TOTAL",SUM(INDIRECT("AC4:AC"&amp;ROW()-1)),""))</f>
        <v/>
      </c>
      <c r="AD166" s="3" t="str">
        <f ca="1">IF(AND($A166&lt;&gt;"",$A166&lt;&gt;"TOTAL"),IF(AND('[8]INVESTIGADOR_Grupo Edad'!$AX164&lt;&gt;"",'[8]INVESTIGADOR_Grupo Edad'!$AX164&lt;&gt;0),'[8]INVESTIGADOR_Grupo Edad'!$AX164,""),IF($A166="TOTAL",SUM(INDIRECT("AD4:AD"&amp;ROW()-1)),""))</f>
        <v/>
      </c>
      <c r="AE166" s="3" t="str">
        <f t="shared" ca="1" si="47"/>
        <v/>
      </c>
      <c r="AF166" s="3" t="str">
        <f ca="1">IF(AND($A166&lt;&gt;"",$A166&lt;&gt;"TOTAL"),IF(AND('[8]INVESTIGADOR_Grupo Edad'!$BA164&lt;&gt;"",'[8]INVESTIGADOR_Grupo Edad'!$BA164&lt;&gt;0),'[8]INVESTIGADOR_Grupo Edad'!$BA164,""),IF($A166="TOTAL",SUM(INDIRECT("AF4:AF"&amp;ROW()-1)),""))</f>
        <v/>
      </c>
      <c r="AG166" s="3" t="str">
        <f ca="1">IF(AND($A166&lt;&gt;"",$A166&lt;&gt;"TOTAL"),IF(AND('[8]INVESTIGADOR_Grupo Edad'!$BC164&lt;&gt;"",'[8]INVESTIGADOR_Grupo Edad'!$BC164&lt;&gt;0),'[8]INVESTIGADOR_Grupo Edad'!$BC164,""),IF($A166="TOTAL",SUM(INDIRECT("AG4:AG"&amp;ROW()-1)),""))</f>
        <v/>
      </c>
      <c r="AH166" s="3" t="str">
        <f t="shared" ca="1" si="48"/>
        <v/>
      </c>
      <c r="AI166" s="3" t="str">
        <f ca="1">IF(AND($A166&lt;&gt;"",$A166&lt;&gt;"TOTAL"),IF(AND('[8]INVESTIGADOR_Grupo Edad'!$BF164&lt;&gt;"",'[8]INVESTIGADOR_Grupo Edad'!$BF164&lt;&gt;0),'[8]INVESTIGADOR_Grupo Edad'!$BF164,""),IF($A166="TOTAL",SUM(INDIRECT("AI4:AI"&amp;ROW()-1)),""))</f>
        <v/>
      </c>
      <c r="AJ166" s="3" t="str">
        <f ca="1">IF(AND($A166&lt;&gt;"",$A166&lt;&gt;"TOTAL"),IF(AND('[8]INVESTIGADOR_Grupo Edad'!$BH164&lt;&gt;"",'[8]INVESTIGADOR_Grupo Edad'!$BH164&lt;&gt;0),'[8]INVESTIGADOR_Grupo Edad'!$BH164,""),IF($A166="TOTAL",SUM(INDIRECT("AJ4:AJ"&amp;ROW()-1)),""))</f>
        <v/>
      </c>
      <c r="AK166" s="3" t="str">
        <f t="shared" ca="1" si="49"/>
        <v/>
      </c>
      <c r="AL166" s="3" t="str">
        <f ca="1">IF(AND($A166&lt;&gt;"",$A166&lt;&gt;"TOTAL"),IF(AND('[8]INVESTIGADOR_Grupo Edad'!$BK164&lt;&gt;"",'[8]INVESTIGADOR_Grupo Edad'!$BK164&lt;&gt;0),'[8]INVESTIGADOR_Grupo Edad'!$BK164,""),IF($A166="TOTAL",SUM(INDIRECT("AL4:AL"&amp;ROW()-1)),""))</f>
        <v/>
      </c>
      <c r="AM166" s="3" t="str">
        <f ca="1">IF(AND($A166&lt;&gt;"",$A166&lt;&gt;"TOTAL"),IF(AND('[8]INVESTIGADOR_Grupo Edad'!$BM164&lt;&gt;"",'[8]INVESTIGADOR_Grupo Edad'!$BM164&lt;&gt;0),'[8]INVESTIGADOR_Grupo Edad'!$BM164,""),IF($A166="TOTAL",SUM(INDIRECT("AM4:AM"&amp;ROW()-1)),""))</f>
        <v/>
      </c>
      <c r="AN166" s="3" t="str">
        <f t="shared" ca="1" si="50"/>
        <v/>
      </c>
      <c r="AO166" s="3" t="str">
        <f ca="1">IF(AND($A166&lt;&gt;"",$A166&lt;&gt;"TOTAL"),IF(AND('[8]INVESTIGADOR_Grupo Edad'!$BP164&lt;&gt;"",'[8]INVESTIGADOR_Grupo Edad'!$BP164&lt;&gt;0),'[8]INVESTIGADOR_Grupo Edad'!$BP164,""),IF($A166="TOTAL",SUM(INDIRECT("AO4:AO"&amp;ROW()-1)),""))</f>
        <v/>
      </c>
      <c r="AP166" s="3" t="str">
        <f ca="1">IF(AND($A166&lt;&gt;"",$A166&lt;&gt;"TOTAL"),IF(AND('[8]INVESTIGADOR_Grupo Edad'!$BR164&lt;&gt;"",'[8]INVESTIGADOR_Grupo Edad'!$BR164&lt;&gt;0),'[8]INVESTIGADOR_Grupo Edad'!$BR164,""),IF($A166="TOTAL",SUM(INDIRECT("AP4:AP"&amp;ROW()-1)),""))</f>
        <v/>
      </c>
      <c r="AQ166" s="3" t="str">
        <f t="shared" ca="1" si="51"/>
        <v/>
      </c>
      <c r="AR166" s="3" t="str">
        <f ca="1">IF(AND($A166&lt;&gt;"",$A166&lt;&gt;"TOTAL"),IF(AND('[8]INVESTIGADOR_Grupo Edad'!$BU164&lt;&gt;"",'[8]INVESTIGADOR_Grupo Edad'!$BU164&lt;&gt;0),'[8]INVESTIGADOR_Grupo Edad'!$BU164,""),IF($A166="TOTAL",SUM(INDIRECT("AR4:AR"&amp;ROW()-1)),""))</f>
        <v/>
      </c>
      <c r="AS166" s="3" t="str">
        <f ca="1">IF(AND($A166&lt;&gt;"",$A166&lt;&gt;"TOTAL"),IF(AND('[8]INVESTIGADOR_Grupo Edad'!$BW164&lt;&gt;"",'[8]INVESTIGADOR_Grupo Edad'!$BW164&lt;&gt;0),'[8]INVESTIGADOR_Grupo Edad'!$BW164,""),IF($A166="TOTAL",SUM(INDIRECT("AS4:AS"&amp;ROW()-1)),""))</f>
        <v/>
      </c>
      <c r="AT166" s="3" t="str">
        <f t="shared" ca="1" si="52"/>
        <v/>
      </c>
      <c r="AU166" s="3" t="str">
        <f ca="1">IF(AND($A166&lt;&gt;"",$A166&lt;&gt;"TOTAL"),IF(AND('[8]INVESTIGADOR_Grupo Edad'!$BZ164&lt;&gt;"",'[8]INVESTIGADOR_Grupo Edad'!$BZ164&lt;&gt;0),'[8]INVESTIGADOR_Grupo Edad'!$BZ164,""),IF($A166="TOTAL",SUM(INDIRECT("AU4:AU"&amp;ROW()-1)),""))</f>
        <v/>
      </c>
      <c r="AV166" s="3" t="str">
        <f ca="1">IF(AND($A166&lt;&gt;"",$A166&lt;&gt;"TOTAL"),IF(AND('[8]INVESTIGADOR_Grupo Edad'!$CB164&lt;&gt;"",'[8]INVESTIGADOR_Grupo Edad'!$CB164&lt;&gt;0),'[8]INVESTIGADOR_Grupo Edad'!$CB164,""),IF($A166="TOTAL",SUM(INDIRECT("AV4:AV"&amp;ROW()-1)),""))</f>
        <v/>
      </c>
      <c r="AW166" s="3" t="str">
        <f t="shared" ca="1" si="53"/>
        <v/>
      </c>
      <c r="AX166" s="3" t="str">
        <f ca="1">IF(AND($A166&lt;&gt;"",$A166&lt;&gt;"TOTAL"),IF(AND('[8]INVESTIGADOR_Grupo Edad'!$CE164&lt;&gt;"",'[8]INVESTIGADOR_Grupo Edad'!$CE164&lt;&gt;0),'[8]INVESTIGADOR_Grupo Edad'!$CE164,""),IF($A166="TOTAL",SUM(INDIRECT("AX4:AX"&amp;ROW()-1)),""))</f>
        <v/>
      </c>
      <c r="AY166" s="3" t="str">
        <f ca="1">IF(AND($A166&lt;&gt;"",$A166&lt;&gt;"TOTAL"),IF(AND('[8]INVESTIGADOR_Grupo Edad'!$CG164&lt;&gt;"",'[8]INVESTIGADOR_Grupo Edad'!$CG164&lt;&gt;0),'[8]INVESTIGADOR_Grupo Edad'!$CG164,""),IF($A166="TOTAL",SUM(INDIRECT("AY4:AY"&amp;ROW()-1)),""))</f>
        <v/>
      </c>
      <c r="AZ166" s="3" t="str">
        <f t="shared" ca="1" si="54"/>
        <v/>
      </c>
      <c r="BA166" s="3" t="str">
        <f ca="1">IF(AND($A166&lt;&gt;"",$A166&lt;&gt;"TOTAL"),IF(AND('[8]INVESTIGADOR_Grupo Edad'!$CJ164&lt;&gt;"",'[8]INVESTIGADOR_Grupo Edad'!$CJ164&lt;&gt;0),'[8]INVESTIGADOR_Grupo Edad'!$CJ164,""),IF($A166="TOTAL",SUM(INDIRECT("BA4:BA"&amp;ROW()-1)),""))</f>
        <v/>
      </c>
      <c r="BB166" s="3" t="str">
        <f ca="1">IF(AND($A166&lt;&gt;"",$A166&lt;&gt;"TOTAL"),IF(AND('[8]INVESTIGADOR_Grupo Edad'!$CL164&lt;&gt;"",'[8]INVESTIGADOR_Grupo Edad'!$CL164&lt;&gt;0),'[8]INVESTIGADOR_Grupo Edad'!$CL164,""),IF($A166="TOTAL",SUM(INDIRECT("BB4:BB"&amp;ROW()-1)),""))</f>
        <v/>
      </c>
      <c r="BC166" s="3" t="str">
        <f t="shared" ca="1" si="55"/>
        <v/>
      </c>
      <c r="BD166" s="3" t="str">
        <f ca="1">IF(AND($A166&lt;&gt;"",$A166&lt;&gt;"TOTAL"),IF(AND('[8]INVESTIGADOR_Grupo Edad'!$CO164&lt;&gt;"",'[8]INVESTIGADOR_Grupo Edad'!$CO164&lt;&gt;0),'[8]INVESTIGADOR_Grupo Edad'!$CO164,""),IF($A166="TOTAL",SUM(INDIRECT("BD4:BD"&amp;ROW()-1)),""))</f>
        <v/>
      </c>
      <c r="BE166" s="3" t="str">
        <f ca="1">IF(AND($A166&lt;&gt;"",$A166&lt;&gt;"TOTAL"),IF(AND('[8]INVESTIGADOR_Grupo Edad'!$CQ164&lt;&gt;"",'[8]INVESTIGADOR_Grupo Edad'!$CQ164&lt;&gt;0),'[8]INVESTIGADOR_Grupo Edad'!$CQ164,""),IF($A166="TOTAL",SUM(INDIRECT("BE4:BE"&amp;ROW()-1)),""))</f>
        <v/>
      </c>
      <c r="BF166" s="3" t="str">
        <f t="shared" ca="1" si="56"/>
        <v/>
      </c>
    </row>
    <row r="167" spans="1:58" x14ac:dyDescent="0.2">
      <c r="A167" s="25" t="str">
        <f>IF('[8]INVESTIGADOR_Grupo Edad'!$B165&lt;&gt;"",'[8]INVESTIGADOR_Grupo Edad'!$B165,IF(AND('[8]INVESTIGADOR_Grupo Edad'!$B165="",'[8]INVESTIGADOR_Grupo Edad'!$B166="",'[8]INVESTIGADOR_Grupo Edad'!$B164=""),"","TOTAL"))</f>
        <v/>
      </c>
      <c r="B167" s="3" t="str">
        <f ca="1">IF(AND($A167&lt;&gt;"",$A167&lt;&gt;"TOTAL"),IF(AND('[8]INVESTIGADOR_Grupo Edad'!$C165&lt;&gt;"",'[8]INVESTIGADOR_Grupo Edad'!$C165&lt;&gt;0),'[8]INVESTIGADOR_Grupo Edad'!$C165,""),IF($A167="TOTAL",SUM(INDIRECT("B4:B"&amp;ROW()-1)),""))</f>
        <v/>
      </c>
      <c r="C167" s="3" t="str">
        <f ca="1">IF(AND($A167&lt;&gt;"",$A167&lt;&gt;"TOTAL"),IF(AND('[8]INVESTIGADOR_Grupo Edad'!$E165&lt;&gt;"",'[8]INVESTIGADOR_Grupo Edad'!$E165&lt;&gt;0),'[8]INVESTIGADOR_Grupo Edad'!$E165,""),IF($A167="TOTAL",SUM(INDIRECT("C4:C"&amp;ROW()-1)),""))</f>
        <v/>
      </c>
      <c r="D167" s="3" t="str">
        <f t="shared" ca="1" si="38"/>
        <v/>
      </c>
      <c r="E167" s="3" t="str">
        <f ca="1">IF(AND($A167&lt;&gt;"",$A167&lt;&gt;"TOTAL"),IF(AND('[8]INVESTIGADOR_Grupo Edad'!$H165&lt;&gt;"",'[8]INVESTIGADOR_Grupo Edad'!$H165&lt;&gt;0),'[8]INVESTIGADOR_Grupo Edad'!$H165,""),IF($A167="TOTAL",SUM(INDIRECT("E4:E"&amp;ROW()-1)),""))</f>
        <v/>
      </c>
      <c r="F167" s="3" t="str">
        <f ca="1">IF(AND($A167&lt;&gt;"",$A167&lt;&gt;"TOTAL"),IF(AND('[8]INVESTIGADOR_Grupo Edad'!$J165&lt;&gt;"",'[8]INVESTIGADOR_Grupo Edad'!$J165&lt;&gt;0),'[8]INVESTIGADOR_Grupo Edad'!$J165,""),IF($A167="TOTAL",SUM(INDIRECT("F4:F"&amp;ROW()-1)),""))</f>
        <v/>
      </c>
      <c r="G167" s="3" t="str">
        <f t="shared" ca="1" si="39"/>
        <v/>
      </c>
      <c r="H167" s="3" t="str">
        <f ca="1">IF(AND($A167&lt;&gt;"",$A167&lt;&gt;"TOTAL"),IF(AND('[8]INVESTIGADOR_Grupo Edad'!$M165&lt;&gt;"",'[8]INVESTIGADOR_Grupo Edad'!$M165&lt;&gt;0),'[8]INVESTIGADOR_Grupo Edad'!$M165,""),IF($A167="TOTAL",SUM(INDIRECT("H4:H"&amp;ROW()-1)),""))</f>
        <v/>
      </c>
      <c r="I167" s="3" t="str">
        <f ca="1">IF(AND($A167&lt;&gt;"",$A167&lt;&gt;"TOTAL"),IF(AND('[8]INVESTIGADOR_Grupo Edad'!$O165&lt;&gt;"",'[8]INVESTIGADOR_Grupo Edad'!$O165&lt;&gt;0),'[8]INVESTIGADOR_Grupo Edad'!$O165,""),IF($A167="TOTAL",SUM(INDIRECT("I4:I"&amp;ROW()-1)),""))</f>
        <v/>
      </c>
      <c r="J167" s="3" t="str">
        <f t="shared" ca="1" si="40"/>
        <v/>
      </c>
      <c r="K167" s="3" t="str">
        <f ca="1">IF(AND($A167&lt;&gt;"",$A167&lt;&gt;"TOTAL"),IF(AND('[8]INVESTIGADOR_Grupo Edad'!$R165&lt;&gt;"",'[8]INVESTIGADOR_Grupo Edad'!$R165&lt;&gt;0),'[8]INVESTIGADOR_Grupo Edad'!$R165,""),IF($A167="TOTAL",SUM(INDIRECT("K4:K"&amp;ROW()-1)),""))</f>
        <v/>
      </c>
      <c r="L167" s="3" t="str">
        <f ca="1">IF(AND($A167&lt;&gt;"",$A167&lt;&gt;"TOTAL"),IF(AND('[8]INVESTIGADOR_Grupo Edad'!$T165&lt;&gt;"",'[8]INVESTIGADOR_Grupo Edad'!$T165&lt;&gt;0),'[8]INVESTIGADOR_Grupo Edad'!$T165,""),IF($A167="TOTAL",SUM(INDIRECT("L4:L"&amp;ROW()-1)),""))</f>
        <v/>
      </c>
      <c r="M167" s="3" t="str">
        <f t="shared" ca="1" si="41"/>
        <v/>
      </c>
      <c r="N167" s="3" t="str">
        <f ca="1">IF(AND($A167&lt;&gt;"",$A167&lt;&gt;"TOTAL"),IF(AND('[8]INVESTIGADOR_Grupo Edad'!$W165&lt;&gt;"",'[8]INVESTIGADOR_Grupo Edad'!$W165&lt;&gt;0),'[8]INVESTIGADOR_Grupo Edad'!$W165,""),IF($A167="TOTAL",SUM(INDIRECT("N4:N"&amp;ROW()-1)),""))</f>
        <v/>
      </c>
      <c r="O167" s="3" t="str">
        <f ca="1">IF(AND($A167&lt;&gt;"",$A167&lt;&gt;"TOTAL"),IF(AND('[8]INVESTIGADOR_Grupo Edad'!$Y165&lt;&gt;"",'[8]INVESTIGADOR_Grupo Edad'!$Y165&lt;&gt;0),'[8]INVESTIGADOR_Grupo Edad'!$Y165,""),IF($A167="TOTAL",SUM(INDIRECT("O4:O"&amp;ROW()-1)),""))</f>
        <v/>
      </c>
      <c r="P167" s="3" t="str">
        <f t="shared" ca="1" si="42"/>
        <v/>
      </c>
      <c r="Q167" s="3" t="str">
        <f ca="1">IF(AND($A167&lt;&gt;"",$A167&lt;&gt;"TOTAL"),IF(AND('[8]INVESTIGADOR_Grupo Edad'!$AB165&lt;&gt;"",'[8]INVESTIGADOR_Grupo Edad'!$AB165&lt;&gt;0),'[8]INVESTIGADOR_Grupo Edad'!$AB165,""),IF($A167="TOTAL",SUM(INDIRECT("Q4:Q"&amp;ROW()-1)),""))</f>
        <v/>
      </c>
      <c r="R167" s="3" t="str">
        <f ca="1">IF(AND($A167&lt;&gt;"",$A167&lt;&gt;"TOTAL"),IF(AND('[8]INVESTIGADOR_Grupo Edad'!$AD165&lt;&gt;"",'[8]INVESTIGADOR_Grupo Edad'!$AD165&lt;&gt;0),'[8]INVESTIGADOR_Grupo Edad'!$AD165,""),IF($A167="TOTAL",SUM(INDIRECT("R4:R"&amp;ROW()-1)),""))</f>
        <v/>
      </c>
      <c r="S167" s="3" t="str">
        <f t="shared" ca="1" si="43"/>
        <v/>
      </c>
      <c r="T167" s="3" t="str">
        <f ca="1">IF(AND($A167&lt;&gt;"",$A167&lt;&gt;"TOTAL"),IF(AND('[8]INVESTIGADOR_Grupo Edad'!$AG165&lt;&gt;"",'[8]INVESTIGADOR_Grupo Edad'!$AG165&lt;&gt;0),'[8]INVESTIGADOR_Grupo Edad'!$AG165,""),IF($A167="TOTAL",SUM(INDIRECT("T4:T"&amp;ROW()-1)),""))</f>
        <v/>
      </c>
      <c r="U167" s="3" t="str">
        <f ca="1">IF(AND($A167&lt;&gt;"",$A167&lt;&gt;"TOTAL"),IF(AND('[8]INVESTIGADOR_Grupo Edad'!$AI165&lt;&gt;"",'[8]INVESTIGADOR_Grupo Edad'!$AI165&lt;&gt;0),'[8]INVESTIGADOR_Grupo Edad'!$AI165,""),IF($A167="TOTAL",SUM(INDIRECT("U4:U"&amp;ROW()-1)),""))</f>
        <v/>
      </c>
      <c r="V167" s="3" t="str">
        <f t="shared" ca="1" si="44"/>
        <v/>
      </c>
      <c r="W167" s="3" t="str">
        <f ca="1">IF(AND($A167&lt;&gt;"",$A167&lt;&gt;"TOTAL"),IF(AND('[8]INVESTIGADOR_Grupo Edad'!$AL165&lt;&gt;"",'[8]INVESTIGADOR_Grupo Edad'!$AL165&lt;&gt;0),'[8]INVESTIGADOR_Grupo Edad'!$AL165,""),IF($A167="TOTAL",SUM(INDIRECT("W4:W"&amp;ROW()-1)),""))</f>
        <v/>
      </c>
      <c r="X167" s="3" t="str">
        <f ca="1">IF(AND($A167&lt;&gt;"",$A167&lt;&gt;"TOTAL"),IF(AND('[8]INVESTIGADOR_Grupo Edad'!$AN165&lt;&gt;"",'[8]INVESTIGADOR_Grupo Edad'!$AN165&lt;&gt;0),'[8]INVESTIGADOR_Grupo Edad'!$AN165,""),IF($A167="TOTAL",SUM(INDIRECT("X4:X"&amp;ROW()-1)),""))</f>
        <v/>
      </c>
      <c r="Y167" s="3" t="str">
        <f t="shared" ca="1" si="45"/>
        <v/>
      </c>
      <c r="Z167" s="3" t="str">
        <f ca="1">IF(AND($A167&lt;&gt;"",$A167&lt;&gt;"TOTAL"),IF(AND('[8]INVESTIGADOR_Grupo Edad'!$AQ165&lt;&gt;"",'[8]INVESTIGADOR_Grupo Edad'!$AQ165&lt;&gt;0),'[8]INVESTIGADOR_Grupo Edad'!$AQ165,""),IF($A167="TOTAL",SUM(INDIRECT("Z4:Z"&amp;ROW()-1)),""))</f>
        <v/>
      </c>
      <c r="AA167" s="3" t="str">
        <f ca="1">IF(AND($A167&lt;&gt;"",$A167&lt;&gt;"TOTAL"),IF(AND('[8]INVESTIGADOR_Grupo Edad'!$AS165&lt;&gt;"",'[8]INVESTIGADOR_Grupo Edad'!$AS165&lt;&gt;0),'[8]INVESTIGADOR_Grupo Edad'!$AS165,""),IF($A167="TOTAL",SUM(INDIRECT("AA4:AA"&amp;ROW()-1)),""))</f>
        <v/>
      </c>
      <c r="AB167" s="3" t="str">
        <f t="shared" ca="1" si="46"/>
        <v/>
      </c>
      <c r="AC167" s="3" t="str">
        <f ca="1">IF(AND($A167&lt;&gt;"",$A167&lt;&gt;"TOTAL"),IF(AND('[8]INVESTIGADOR_Grupo Edad'!$AV165&lt;&gt;"",'[8]INVESTIGADOR_Grupo Edad'!$AV165&lt;&gt;0),'[8]INVESTIGADOR_Grupo Edad'!$AV165,""),IF($A167="TOTAL",SUM(INDIRECT("AC4:AC"&amp;ROW()-1)),""))</f>
        <v/>
      </c>
      <c r="AD167" s="3" t="str">
        <f ca="1">IF(AND($A167&lt;&gt;"",$A167&lt;&gt;"TOTAL"),IF(AND('[8]INVESTIGADOR_Grupo Edad'!$AX165&lt;&gt;"",'[8]INVESTIGADOR_Grupo Edad'!$AX165&lt;&gt;0),'[8]INVESTIGADOR_Grupo Edad'!$AX165,""),IF($A167="TOTAL",SUM(INDIRECT("AD4:AD"&amp;ROW()-1)),""))</f>
        <v/>
      </c>
      <c r="AE167" s="3" t="str">
        <f t="shared" ca="1" si="47"/>
        <v/>
      </c>
      <c r="AF167" s="3" t="str">
        <f ca="1">IF(AND($A167&lt;&gt;"",$A167&lt;&gt;"TOTAL"),IF(AND('[8]INVESTIGADOR_Grupo Edad'!$BA165&lt;&gt;"",'[8]INVESTIGADOR_Grupo Edad'!$BA165&lt;&gt;0),'[8]INVESTIGADOR_Grupo Edad'!$BA165,""),IF($A167="TOTAL",SUM(INDIRECT("AF4:AF"&amp;ROW()-1)),""))</f>
        <v/>
      </c>
      <c r="AG167" s="3" t="str">
        <f ca="1">IF(AND($A167&lt;&gt;"",$A167&lt;&gt;"TOTAL"),IF(AND('[8]INVESTIGADOR_Grupo Edad'!$BC165&lt;&gt;"",'[8]INVESTIGADOR_Grupo Edad'!$BC165&lt;&gt;0),'[8]INVESTIGADOR_Grupo Edad'!$BC165,""),IF($A167="TOTAL",SUM(INDIRECT("AG4:AG"&amp;ROW()-1)),""))</f>
        <v/>
      </c>
      <c r="AH167" s="3" t="str">
        <f t="shared" ca="1" si="48"/>
        <v/>
      </c>
      <c r="AI167" s="3" t="str">
        <f ca="1">IF(AND($A167&lt;&gt;"",$A167&lt;&gt;"TOTAL"),IF(AND('[8]INVESTIGADOR_Grupo Edad'!$BF165&lt;&gt;"",'[8]INVESTIGADOR_Grupo Edad'!$BF165&lt;&gt;0),'[8]INVESTIGADOR_Grupo Edad'!$BF165,""),IF($A167="TOTAL",SUM(INDIRECT("AI4:AI"&amp;ROW()-1)),""))</f>
        <v/>
      </c>
      <c r="AJ167" s="3" t="str">
        <f ca="1">IF(AND($A167&lt;&gt;"",$A167&lt;&gt;"TOTAL"),IF(AND('[8]INVESTIGADOR_Grupo Edad'!$BH165&lt;&gt;"",'[8]INVESTIGADOR_Grupo Edad'!$BH165&lt;&gt;0),'[8]INVESTIGADOR_Grupo Edad'!$BH165,""),IF($A167="TOTAL",SUM(INDIRECT("AJ4:AJ"&amp;ROW()-1)),""))</f>
        <v/>
      </c>
      <c r="AK167" s="3" t="str">
        <f t="shared" ca="1" si="49"/>
        <v/>
      </c>
      <c r="AL167" s="3" t="str">
        <f ca="1">IF(AND($A167&lt;&gt;"",$A167&lt;&gt;"TOTAL"),IF(AND('[8]INVESTIGADOR_Grupo Edad'!$BK165&lt;&gt;"",'[8]INVESTIGADOR_Grupo Edad'!$BK165&lt;&gt;0),'[8]INVESTIGADOR_Grupo Edad'!$BK165,""),IF($A167="TOTAL",SUM(INDIRECT("AL4:AL"&amp;ROW()-1)),""))</f>
        <v/>
      </c>
      <c r="AM167" s="3" t="str">
        <f ca="1">IF(AND($A167&lt;&gt;"",$A167&lt;&gt;"TOTAL"),IF(AND('[8]INVESTIGADOR_Grupo Edad'!$BM165&lt;&gt;"",'[8]INVESTIGADOR_Grupo Edad'!$BM165&lt;&gt;0),'[8]INVESTIGADOR_Grupo Edad'!$BM165,""),IF($A167="TOTAL",SUM(INDIRECT("AM4:AM"&amp;ROW()-1)),""))</f>
        <v/>
      </c>
      <c r="AN167" s="3" t="str">
        <f t="shared" ca="1" si="50"/>
        <v/>
      </c>
      <c r="AO167" s="3" t="str">
        <f ca="1">IF(AND($A167&lt;&gt;"",$A167&lt;&gt;"TOTAL"),IF(AND('[8]INVESTIGADOR_Grupo Edad'!$BP165&lt;&gt;"",'[8]INVESTIGADOR_Grupo Edad'!$BP165&lt;&gt;0),'[8]INVESTIGADOR_Grupo Edad'!$BP165,""),IF($A167="TOTAL",SUM(INDIRECT("AO4:AO"&amp;ROW()-1)),""))</f>
        <v/>
      </c>
      <c r="AP167" s="3" t="str">
        <f ca="1">IF(AND($A167&lt;&gt;"",$A167&lt;&gt;"TOTAL"),IF(AND('[8]INVESTIGADOR_Grupo Edad'!$BR165&lt;&gt;"",'[8]INVESTIGADOR_Grupo Edad'!$BR165&lt;&gt;0),'[8]INVESTIGADOR_Grupo Edad'!$BR165,""),IF($A167="TOTAL",SUM(INDIRECT("AP4:AP"&amp;ROW()-1)),""))</f>
        <v/>
      </c>
      <c r="AQ167" s="3" t="str">
        <f t="shared" ca="1" si="51"/>
        <v/>
      </c>
      <c r="AR167" s="3" t="str">
        <f ca="1">IF(AND($A167&lt;&gt;"",$A167&lt;&gt;"TOTAL"),IF(AND('[8]INVESTIGADOR_Grupo Edad'!$BU165&lt;&gt;"",'[8]INVESTIGADOR_Grupo Edad'!$BU165&lt;&gt;0),'[8]INVESTIGADOR_Grupo Edad'!$BU165,""),IF($A167="TOTAL",SUM(INDIRECT("AR4:AR"&amp;ROW()-1)),""))</f>
        <v/>
      </c>
      <c r="AS167" s="3" t="str">
        <f ca="1">IF(AND($A167&lt;&gt;"",$A167&lt;&gt;"TOTAL"),IF(AND('[8]INVESTIGADOR_Grupo Edad'!$BW165&lt;&gt;"",'[8]INVESTIGADOR_Grupo Edad'!$BW165&lt;&gt;0),'[8]INVESTIGADOR_Grupo Edad'!$BW165,""),IF($A167="TOTAL",SUM(INDIRECT("AS4:AS"&amp;ROW()-1)),""))</f>
        <v/>
      </c>
      <c r="AT167" s="3" t="str">
        <f t="shared" ca="1" si="52"/>
        <v/>
      </c>
      <c r="AU167" s="3" t="str">
        <f ca="1">IF(AND($A167&lt;&gt;"",$A167&lt;&gt;"TOTAL"),IF(AND('[8]INVESTIGADOR_Grupo Edad'!$BZ165&lt;&gt;"",'[8]INVESTIGADOR_Grupo Edad'!$BZ165&lt;&gt;0),'[8]INVESTIGADOR_Grupo Edad'!$BZ165,""),IF($A167="TOTAL",SUM(INDIRECT("AU4:AU"&amp;ROW()-1)),""))</f>
        <v/>
      </c>
      <c r="AV167" s="3" t="str">
        <f ca="1">IF(AND($A167&lt;&gt;"",$A167&lt;&gt;"TOTAL"),IF(AND('[8]INVESTIGADOR_Grupo Edad'!$CB165&lt;&gt;"",'[8]INVESTIGADOR_Grupo Edad'!$CB165&lt;&gt;0),'[8]INVESTIGADOR_Grupo Edad'!$CB165,""),IF($A167="TOTAL",SUM(INDIRECT("AV4:AV"&amp;ROW()-1)),""))</f>
        <v/>
      </c>
      <c r="AW167" s="3" t="str">
        <f t="shared" ca="1" si="53"/>
        <v/>
      </c>
      <c r="AX167" s="3" t="str">
        <f ca="1">IF(AND($A167&lt;&gt;"",$A167&lt;&gt;"TOTAL"),IF(AND('[8]INVESTIGADOR_Grupo Edad'!$CE165&lt;&gt;"",'[8]INVESTIGADOR_Grupo Edad'!$CE165&lt;&gt;0),'[8]INVESTIGADOR_Grupo Edad'!$CE165,""),IF($A167="TOTAL",SUM(INDIRECT("AX4:AX"&amp;ROW()-1)),""))</f>
        <v/>
      </c>
      <c r="AY167" s="3" t="str">
        <f ca="1">IF(AND($A167&lt;&gt;"",$A167&lt;&gt;"TOTAL"),IF(AND('[8]INVESTIGADOR_Grupo Edad'!$CG165&lt;&gt;"",'[8]INVESTIGADOR_Grupo Edad'!$CG165&lt;&gt;0),'[8]INVESTIGADOR_Grupo Edad'!$CG165,""),IF($A167="TOTAL",SUM(INDIRECT("AY4:AY"&amp;ROW()-1)),""))</f>
        <v/>
      </c>
      <c r="AZ167" s="3" t="str">
        <f t="shared" ca="1" si="54"/>
        <v/>
      </c>
      <c r="BA167" s="3" t="str">
        <f ca="1">IF(AND($A167&lt;&gt;"",$A167&lt;&gt;"TOTAL"),IF(AND('[8]INVESTIGADOR_Grupo Edad'!$CJ165&lt;&gt;"",'[8]INVESTIGADOR_Grupo Edad'!$CJ165&lt;&gt;0),'[8]INVESTIGADOR_Grupo Edad'!$CJ165,""),IF($A167="TOTAL",SUM(INDIRECT("BA4:BA"&amp;ROW()-1)),""))</f>
        <v/>
      </c>
      <c r="BB167" s="3" t="str">
        <f ca="1">IF(AND($A167&lt;&gt;"",$A167&lt;&gt;"TOTAL"),IF(AND('[8]INVESTIGADOR_Grupo Edad'!$CL165&lt;&gt;"",'[8]INVESTIGADOR_Grupo Edad'!$CL165&lt;&gt;0),'[8]INVESTIGADOR_Grupo Edad'!$CL165,""),IF($A167="TOTAL",SUM(INDIRECT("BB4:BB"&amp;ROW()-1)),""))</f>
        <v/>
      </c>
      <c r="BC167" s="3" t="str">
        <f t="shared" ca="1" si="55"/>
        <v/>
      </c>
      <c r="BD167" s="3" t="str">
        <f ca="1">IF(AND($A167&lt;&gt;"",$A167&lt;&gt;"TOTAL"),IF(AND('[8]INVESTIGADOR_Grupo Edad'!$CO165&lt;&gt;"",'[8]INVESTIGADOR_Grupo Edad'!$CO165&lt;&gt;0),'[8]INVESTIGADOR_Grupo Edad'!$CO165,""),IF($A167="TOTAL",SUM(INDIRECT("BD4:BD"&amp;ROW()-1)),""))</f>
        <v/>
      </c>
      <c r="BE167" s="3" t="str">
        <f ca="1">IF(AND($A167&lt;&gt;"",$A167&lt;&gt;"TOTAL"),IF(AND('[8]INVESTIGADOR_Grupo Edad'!$CQ165&lt;&gt;"",'[8]INVESTIGADOR_Grupo Edad'!$CQ165&lt;&gt;0),'[8]INVESTIGADOR_Grupo Edad'!$CQ165,""),IF($A167="TOTAL",SUM(INDIRECT("BE4:BE"&amp;ROW()-1)),""))</f>
        <v/>
      </c>
      <c r="BF167" s="3" t="str">
        <f t="shared" ca="1" si="56"/>
        <v/>
      </c>
    </row>
    <row r="168" spans="1:58" x14ac:dyDescent="0.2">
      <c r="A168" s="25" t="str">
        <f>IF('[8]INVESTIGADOR_Grupo Edad'!$B166&lt;&gt;"",'[8]INVESTIGADOR_Grupo Edad'!$B166,IF(AND('[8]INVESTIGADOR_Grupo Edad'!$B166="",'[8]INVESTIGADOR_Grupo Edad'!$B167="",'[8]INVESTIGADOR_Grupo Edad'!$B165=""),"","TOTAL"))</f>
        <v/>
      </c>
      <c r="B168" s="3" t="str">
        <f ca="1">IF(AND($A168&lt;&gt;"",$A168&lt;&gt;"TOTAL"),IF(AND('[8]INVESTIGADOR_Grupo Edad'!$C166&lt;&gt;"",'[8]INVESTIGADOR_Grupo Edad'!$C166&lt;&gt;0),'[8]INVESTIGADOR_Grupo Edad'!$C166,""),IF($A168="TOTAL",SUM(INDIRECT("B4:B"&amp;ROW()-1)),""))</f>
        <v/>
      </c>
      <c r="C168" s="3" t="str">
        <f ca="1">IF(AND($A168&lt;&gt;"",$A168&lt;&gt;"TOTAL"),IF(AND('[8]INVESTIGADOR_Grupo Edad'!$E166&lt;&gt;"",'[8]INVESTIGADOR_Grupo Edad'!$E166&lt;&gt;0),'[8]INVESTIGADOR_Grupo Edad'!$E166,""),IF($A168="TOTAL",SUM(INDIRECT("C4:C"&amp;ROW()-1)),""))</f>
        <v/>
      </c>
      <c r="D168" s="3" t="str">
        <f t="shared" ca="1" si="38"/>
        <v/>
      </c>
      <c r="E168" s="3" t="str">
        <f ca="1">IF(AND($A168&lt;&gt;"",$A168&lt;&gt;"TOTAL"),IF(AND('[8]INVESTIGADOR_Grupo Edad'!$H166&lt;&gt;"",'[8]INVESTIGADOR_Grupo Edad'!$H166&lt;&gt;0),'[8]INVESTIGADOR_Grupo Edad'!$H166,""),IF($A168="TOTAL",SUM(INDIRECT("E4:E"&amp;ROW()-1)),""))</f>
        <v/>
      </c>
      <c r="F168" s="3" t="str">
        <f ca="1">IF(AND($A168&lt;&gt;"",$A168&lt;&gt;"TOTAL"),IF(AND('[8]INVESTIGADOR_Grupo Edad'!$J166&lt;&gt;"",'[8]INVESTIGADOR_Grupo Edad'!$J166&lt;&gt;0),'[8]INVESTIGADOR_Grupo Edad'!$J166,""),IF($A168="TOTAL",SUM(INDIRECT("F4:F"&amp;ROW()-1)),""))</f>
        <v/>
      </c>
      <c r="G168" s="3" t="str">
        <f t="shared" ca="1" si="39"/>
        <v/>
      </c>
      <c r="H168" s="3" t="str">
        <f ca="1">IF(AND($A168&lt;&gt;"",$A168&lt;&gt;"TOTAL"),IF(AND('[8]INVESTIGADOR_Grupo Edad'!$M166&lt;&gt;"",'[8]INVESTIGADOR_Grupo Edad'!$M166&lt;&gt;0),'[8]INVESTIGADOR_Grupo Edad'!$M166,""),IF($A168="TOTAL",SUM(INDIRECT("H4:H"&amp;ROW()-1)),""))</f>
        <v/>
      </c>
      <c r="I168" s="3" t="str">
        <f ca="1">IF(AND($A168&lt;&gt;"",$A168&lt;&gt;"TOTAL"),IF(AND('[8]INVESTIGADOR_Grupo Edad'!$O166&lt;&gt;"",'[8]INVESTIGADOR_Grupo Edad'!$O166&lt;&gt;0),'[8]INVESTIGADOR_Grupo Edad'!$O166,""),IF($A168="TOTAL",SUM(INDIRECT("I4:I"&amp;ROW()-1)),""))</f>
        <v/>
      </c>
      <c r="J168" s="3" t="str">
        <f t="shared" ca="1" si="40"/>
        <v/>
      </c>
      <c r="K168" s="3" t="str">
        <f ca="1">IF(AND($A168&lt;&gt;"",$A168&lt;&gt;"TOTAL"),IF(AND('[8]INVESTIGADOR_Grupo Edad'!$R166&lt;&gt;"",'[8]INVESTIGADOR_Grupo Edad'!$R166&lt;&gt;0),'[8]INVESTIGADOR_Grupo Edad'!$R166,""),IF($A168="TOTAL",SUM(INDIRECT("K4:K"&amp;ROW()-1)),""))</f>
        <v/>
      </c>
      <c r="L168" s="3" t="str">
        <f ca="1">IF(AND($A168&lt;&gt;"",$A168&lt;&gt;"TOTAL"),IF(AND('[8]INVESTIGADOR_Grupo Edad'!$T166&lt;&gt;"",'[8]INVESTIGADOR_Grupo Edad'!$T166&lt;&gt;0),'[8]INVESTIGADOR_Grupo Edad'!$T166,""),IF($A168="TOTAL",SUM(INDIRECT("L4:L"&amp;ROW()-1)),""))</f>
        <v/>
      </c>
      <c r="M168" s="3" t="str">
        <f t="shared" ca="1" si="41"/>
        <v/>
      </c>
      <c r="N168" s="3" t="str">
        <f ca="1">IF(AND($A168&lt;&gt;"",$A168&lt;&gt;"TOTAL"),IF(AND('[8]INVESTIGADOR_Grupo Edad'!$W166&lt;&gt;"",'[8]INVESTIGADOR_Grupo Edad'!$W166&lt;&gt;0),'[8]INVESTIGADOR_Grupo Edad'!$W166,""),IF($A168="TOTAL",SUM(INDIRECT("N4:N"&amp;ROW()-1)),""))</f>
        <v/>
      </c>
      <c r="O168" s="3" t="str">
        <f ca="1">IF(AND($A168&lt;&gt;"",$A168&lt;&gt;"TOTAL"),IF(AND('[8]INVESTIGADOR_Grupo Edad'!$Y166&lt;&gt;"",'[8]INVESTIGADOR_Grupo Edad'!$Y166&lt;&gt;0),'[8]INVESTIGADOR_Grupo Edad'!$Y166,""),IF($A168="TOTAL",SUM(INDIRECT("O4:O"&amp;ROW()-1)),""))</f>
        <v/>
      </c>
      <c r="P168" s="3" t="str">
        <f t="shared" ca="1" si="42"/>
        <v/>
      </c>
      <c r="Q168" s="3" t="str">
        <f ca="1">IF(AND($A168&lt;&gt;"",$A168&lt;&gt;"TOTAL"),IF(AND('[8]INVESTIGADOR_Grupo Edad'!$AB166&lt;&gt;"",'[8]INVESTIGADOR_Grupo Edad'!$AB166&lt;&gt;0),'[8]INVESTIGADOR_Grupo Edad'!$AB166,""),IF($A168="TOTAL",SUM(INDIRECT("Q4:Q"&amp;ROW()-1)),""))</f>
        <v/>
      </c>
      <c r="R168" s="3" t="str">
        <f ca="1">IF(AND($A168&lt;&gt;"",$A168&lt;&gt;"TOTAL"),IF(AND('[8]INVESTIGADOR_Grupo Edad'!$AD166&lt;&gt;"",'[8]INVESTIGADOR_Grupo Edad'!$AD166&lt;&gt;0),'[8]INVESTIGADOR_Grupo Edad'!$AD166,""),IF($A168="TOTAL",SUM(INDIRECT("R4:R"&amp;ROW()-1)),""))</f>
        <v/>
      </c>
      <c r="S168" s="3" t="str">
        <f t="shared" ca="1" si="43"/>
        <v/>
      </c>
      <c r="T168" s="3" t="str">
        <f ca="1">IF(AND($A168&lt;&gt;"",$A168&lt;&gt;"TOTAL"),IF(AND('[8]INVESTIGADOR_Grupo Edad'!$AG166&lt;&gt;"",'[8]INVESTIGADOR_Grupo Edad'!$AG166&lt;&gt;0),'[8]INVESTIGADOR_Grupo Edad'!$AG166,""),IF($A168="TOTAL",SUM(INDIRECT("T4:T"&amp;ROW()-1)),""))</f>
        <v/>
      </c>
      <c r="U168" s="3" t="str">
        <f ca="1">IF(AND($A168&lt;&gt;"",$A168&lt;&gt;"TOTAL"),IF(AND('[8]INVESTIGADOR_Grupo Edad'!$AI166&lt;&gt;"",'[8]INVESTIGADOR_Grupo Edad'!$AI166&lt;&gt;0),'[8]INVESTIGADOR_Grupo Edad'!$AI166,""),IF($A168="TOTAL",SUM(INDIRECT("U4:U"&amp;ROW()-1)),""))</f>
        <v/>
      </c>
      <c r="V168" s="3" t="str">
        <f t="shared" ca="1" si="44"/>
        <v/>
      </c>
      <c r="W168" s="3" t="str">
        <f ca="1">IF(AND($A168&lt;&gt;"",$A168&lt;&gt;"TOTAL"),IF(AND('[8]INVESTIGADOR_Grupo Edad'!$AL166&lt;&gt;"",'[8]INVESTIGADOR_Grupo Edad'!$AL166&lt;&gt;0),'[8]INVESTIGADOR_Grupo Edad'!$AL166,""),IF($A168="TOTAL",SUM(INDIRECT("W4:W"&amp;ROW()-1)),""))</f>
        <v/>
      </c>
      <c r="X168" s="3" t="str">
        <f ca="1">IF(AND($A168&lt;&gt;"",$A168&lt;&gt;"TOTAL"),IF(AND('[8]INVESTIGADOR_Grupo Edad'!$AN166&lt;&gt;"",'[8]INVESTIGADOR_Grupo Edad'!$AN166&lt;&gt;0),'[8]INVESTIGADOR_Grupo Edad'!$AN166,""),IF($A168="TOTAL",SUM(INDIRECT("X4:X"&amp;ROW()-1)),""))</f>
        <v/>
      </c>
      <c r="Y168" s="3" t="str">
        <f t="shared" ca="1" si="45"/>
        <v/>
      </c>
      <c r="Z168" s="3" t="str">
        <f ca="1">IF(AND($A168&lt;&gt;"",$A168&lt;&gt;"TOTAL"),IF(AND('[8]INVESTIGADOR_Grupo Edad'!$AQ166&lt;&gt;"",'[8]INVESTIGADOR_Grupo Edad'!$AQ166&lt;&gt;0),'[8]INVESTIGADOR_Grupo Edad'!$AQ166,""),IF($A168="TOTAL",SUM(INDIRECT("Z4:Z"&amp;ROW()-1)),""))</f>
        <v/>
      </c>
      <c r="AA168" s="3" t="str">
        <f ca="1">IF(AND($A168&lt;&gt;"",$A168&lt;&gt;"TOTAL"),IF(AND('[8]INVESTIGADOR_Grupo Edad'!$AS166&lt;&gt;"",'[8]INVESTIGADOR_Grupo Edad'!$AS166&lt;&gt;0),'[8]INVESTIGADOR_Grupo Edad'!$AS166,""),IF($A168="TOTAL",SUM(INDIRECT("AA4:AA"&amp;ROW()-1)),""))</f>
        <v/>
      </c>
      <c r="AB168" s="3" t="str">
        <f t="shared" ca="1" si="46"/>
        <v/>
      </c>
      <c r="AC168" s="3" t="str">
        <f ca="1">IF(AND($A168&lt;&gt;"",$A168&lt;&gt;"TOTAL"),IF(AND('[8]INVESTIGADOR_Grupo Edad'!$AV166&lt;&gt;"",'[8]INVESTIGADOR_Grupo Edad'!$AV166&lt;&gt;0),'[8]INVESTIGADOR_Grupo Edad'!$AV166,""),IF($A168="TOTAL",SUM(INDIRECT("AC4:AC"&amp;ROW()-1)),""))</f>
        <v/>
      </c>
      <c r="AD168" s="3" t="str">
        <f ca="1">IF(AND($A168&lt;&gt;"",$A168&lt;&gt;"TOTAL"),IF(AND('[8]INVESTIGADOR_Grupo Edad'!$AX166&lt;&gt;"",'[8]INVESTIGADOR_Grupo Edad'!$AX166&lt;&gt;0),'[8]INVESTIGADOR_Grupo Edad'!$AX166,""),IF($A168="TOTAL",SUM(INDIRECT("AD4:AD"&amp;ROW()-1)),""))</f>
        <v/>
      </c>
      <c r="AE168" s="3" t="str">
        <f t="shared" ca="1" si="47"/>
        <v/>
      </c>
      <c r="AF168" s="3" t="str">
        <f ca="1">IF(AND($A168&lt;&gt;"",$A168&lt;&gt;"TOTAL"),IF(AND('[8]INVESTIGADOR_Grupo Edad'!$BA166&lt;&gt;"",'[8]INVESTIGADOR_Grupo Edad'!$BA166&lt;&gt;0),'[8]INVESTIGADOR_Grupo Edad'!$BA166,""),IF($A168="TOTAL",SUM(INDIRECT("AF4:AF"&amp;ROW()-1)),""))</f>
        <v/>
      </c>
      <c r="AG168" s="3" t="str">
        <f ca="1">IF(AND($A168&lt;&gt;"",$A168&lt;&gt;"TOTAL"),IF(AND('[8]INVESTIGADOR_Grupo Edad'!$BC166&lt;&gt;"",'[8]INVESTIGADOR_Grupo Edad'!$BC166&lt;&gt;0),'[8]INVESTIGADOR_Grupo Edad'!$BC166,""),IF($A168="TOTAL",SUM(INDIRECT("AG4:AG"&amp;ROW()-1)),""))</f>
        <v/>
      </c>
      <c r="AH168" s="3" t="str">
        <f t="shared" ca="1" si="48"/>
        <v/>
      </c>
      <c r="AI168" s="3" t="str">
        <f ca="1">IF(AND($A168&lt;&gt;"",$A168&lt;&gt;"TOTAL"),IF(AND('[8]INVESTIGADOR_Grupo Edad'!$BF166&lt;&gt;"",'[8]INVESTIGADOR_Grupo Edad'!$BF166&lt;&gt;0),'[8]INVESTIGADOR_Grupo Edad'!$BF166,""),IF($A168="TOTAL",SUM(INDIRECT("AI4:AI"&amp;ROW()-1)),""))</f>
        <v/>
      </c>
      <c r="AJ168" s="3" t="str">
        <f ca="1">IF(AND($A168&lt;&gt;"",$A168&lt;&gt;"TOTAL"),IF(AND('[8]INVESTIGADOR_Grupo Edad'!$BH166&lt;&gt;"",'[8]INVESTIGADOR_Grupo Edad'!$BH166&lt;&gt;0),'[8]INVESTIGADOR_Grupo Edad'!$BH166,""),IF($A168="TOTAL",SUM(INDIRECT("AJ4:AJ"&amp;ROW()-1)),""))</f>
        <v/>
      </c>
      <c r="AK168" s="3" t="str">
        <f t="shared" ca="1" si="49"/>
        <v/>
      </c>
      <c r="AL168" s="3" t="str">
        <f ca="1">IF(AND($A168&lt;&gt;"",$A168&lt;&gt;"TOTAL"),IF(AND('[8]INVESTIGADOR_Grupo Edad'!$BK166&lt;&gt;"",'[8]INVESTIGADOR_Grupo Edad'!$BK166&lt;&gt;0),'[8]INVESTIGADOR_Grupo Edad'!$BK166,""),IF($A168="TOTAL",SUM(INDIRECT("AL4:AL"&amp;ROW()-1)),""))</f>
        <v/>
      </c>
      <c r="AM168" s="3" t="str">
        <f ca="1">IF(AND($A168&lt;&gt;"",$A168&lt;&gt;"TOTAL"),IF(AND('[8]INVESTIGADOR_Grupo Edad'!$BM166&lt;&gt;"",'[8]INVESTIGADOR_Grupo Edad'!$BM166&lt;&gt;0),'[8]INVESTIGADOR_Grupo Edad'!$BM166,""),IF($A168="TOTAL",SUM(INDIRECT("AM4:AM"&amp;ROW()-1)),""))</f>
        <v/>
      </c>
      <c r="AN168" s="3" t="str">
        <f t="shared" ca="1" si="50"/>
        <v/>
      </c>
      <c r="AO168" s="3" t="str">
        <f ca="1">IF(AND($A168&lt;&gt;"",$A168&lt;&gt;"TOTAL"),IF(AND('[8]INVESTIGADOR_Grupo Edad'!$BP166&lt;&gt;"",'[8]INVESTIGADOR_Grupo Edad'!$BP166&lt;&gt;0),'[8]INVESTIGADOR_Grupo Edad'!$BP166,""),IF($A168="TOTAL",SUM(INDIRECT("AO4:AO"&amp;ROW()-1)),""))</f>
        <v/>
      </c>
      <c r="AP168" s="3" t="str">
        <f ca="1">IF(AND($A168&lt;&gt;"",$A168&lt;&gt;"TOTAL"),IF(AND('[8]INVESTIGADOR_Grupo Edad'!$BR166&lt;&gt;"",'[8]INVESTIGADOR_Grupo Edad'!$BR166&lt;&gt;0),'[8]INVESTIGADOR_Grupo Edad'!$BR166,""),IF($A168="TOTAL",SUM(INDIRECT("AP4:AP"&amp;ROW()-1)),""))</f>
        <v/>
      </c>
      <c r="AQ168" s="3" t="str">
        <f t="shared" ca="1" si="51"/>
        <v/>
      </c>
      <c r="AR168" s="3" t="str">
        <f ca="1">IF(AND($A168&lt;&gt;"",$A168&lt;&gt;"TOTAL"),IF(AND('[8]INVESTIGADOR_Grupo Edad'!$BU166&lt;&gt;"",'[8]INVESTIGADOR_Grupo Edad'!$BU166&lt;&gt;0),'[8]INVESTIGADOR_Grupo Edad'!$BU166,""),IF($A168="TOTAL",SUM(INDIRECT("AR4:AR"&amp;ROW()-1)),""))</f>
        <v/>
      </c>
      <c r="AS168" s="3" t="str">
        <f ca="1">IF(AND($A168&lt;&gt;"",$A168&lt;&gt;"TOTAL"),IF(AND('[8]INVESTIGADOR_Grupo Edad'!$BW166&lt;&gt;"",'[8]INVESTIGADOR_Grupo Edad'!$BW166&lt;&gt;0),'[8]INVESTIGADOR_Grupo Edad'!$BW166,""),IF($A168="TOTAL",SUM(INDIRECT("AS4:AS"&amp;ROW()-1)),""))</f>
        <v/>
      </c>
      <c r="AT168" s="3" t="str">
        <f t="shared" ca="1" si="52"/>
        <v/>
      </c>
      <c r="AU168" s="3" t="str">
        <f ca="1">IF(AND($A168&lt;&gt;"",$A168&lt;&gt;"TOTAL"),IF(AND('[8]INVESTIGADOR_Grupo Edad'!$BZ166&lt;&gt;"",'[8]INVESTIGADOR_Grupo Edad'!$BZ166&lt;&gt;0),'[8]INVESTIGADOR_Grupo Edad'!$BZ166,""),IF($A168="TOTAL",SUM(INDIRECT("AU4:AU"&amp;ROW()-1)),""))</f>
        <v/>
      </c>
      <c r="AV168" s="3" t="str">
        <f ca="1">IF(AND($A168&lt;&gt;"",$A168&lt;&gt;"TOTAL"),IF(AND('[8]INVESTIGADOR_Grupo Edad'!$CB166&lt;&gt;"",'[8]INVESTIGADOR_Grupo Edad'!$CB166&lt;&gt;0),'[8]INVESTIGADOR_Grupo Edad'!$CB166,""),IF($A168="TOTAL",SUM(INDIRECT("AV4:AV"&amp;ROW()-1)),""))</f>
        <v/>
      </c>
      <c r="AW168" s="3" t="str">
        <f t="shared" ca="1" si="53"/>
        <v/>
      </c>
      <c r="AX168" s="3" t="str">
        <f ca="1">IF(AND($A168&lt;&gt;"",$A168&lt;&gt;"TOTAL"),IF(AND('[8]INVESTIGADOR_Grupo Edad'!$CE166&lt;&gt;"",'[8]INVESTIGADOR_Grupo Edad'!$CE166&lt;&gt;0),'[8]INVESTIGADOR_Grupo Edad'!$CE166,""),IF($A168="TOTAL",SUM(INDIRECT("AX4:AX"&amp;ROW()-1)),""))</f>
        <v/>
      </c>
      <c r="AY168" s="3" t="str">
        <f ca="1">IF(AND($A168&lt;&gt;"",$A168&lt;&gt;"TOTAL"),IF(AND('[8]INVESTIGADOR_Grupo Edad'!$CG166&lt;&gt;"",'[8]INVESTIGADOR_Grupo Edad'!$CG166&lt;&gt;0),'[8]INVESTIGADOR_Grupo Edad'!$CG166,""),IF($A168="TOTAL",SUM(INDIRECT("AY4:AY"&amp;ROW()-1)),""))</f>
        <v/>
      </c>
      <c r="AZ168" s="3" t="str">
        <f t="shared" ca="1" si="54"/>
        <v/>
      </c>
      <c r="BA168" s="3" t="str">
        <f ca="1">IF(AND($A168&lt;&gt;"",$A168&lt;&gt;"TOTAL"),IF(AND('[8]INVESTIGADOR_Grupo Edad'!$CJ166&lt;&gt;"",'[8]INVESTIGADOR_Grupo Edad'!$CJ166&lt;&gt;0),'[8]INVESTIGADOR_Grupo Edad'!$CJ166,""),IF($A168="TOTAL",SUM(INDIRECT("BA4:BA"&amp;ROW()-1)),""))</f>
        <v/>
      </c>
      <c r="BB168" s="3" t="str">
        <f ca="1">IF(AND($A168&lt;&gt;"",$A168&lt;&gt;"TOTAL"),IF(AND('[8]INVESTIGADOR_Grupo Edad'!$CL166&lt;&gt;"",'[8]INVESTIGADOR_Grupo Edad'!$CL166&lt;&gt;0),'[8]INVESTIGADOR_Grupo Edad'!$CL166,""),IF($A168="TOTAL",SUM(INDIRECT("BB4:BB"&amp;ROW()-1)),""))</f>
        <v/>
      </c>
      <c r="BC168" s="3" t="str">
        <f t="shared" ca="1" si="55"/>
        <v/>
      </c>
      <c r="BD168" s="3" t="str">
        <f ca="1">IF(AND($A168&lt;&gt;"",$A168&lt;&gt;"TOTAL"),IF(AND('[8]INVESTIGADOR_Grupo Edad'!$CO166&lt;&gt;"",'[8]INVESTIGADOR_Grupo Edad'!$CO166&lt;&gt;0),'[8]INVESTIGADOR_Grupo Edad'!$CO166,""),IF($A168="TOTAL",SUM(INDIRECT("BD4:BD"&amp;ROW()-1)),""))</f>
        <v/>
      </c>
      <c r="BE168" s="3" t="str">
        <f ca="1">IF(AND($A168&lt;&gt;"",$A168&lt;&gt;"TOTAL"),IF(AND('[8]INVESTIGADOR_Grupo Edad'!$CQ166&lt;&gt;"",'[8]INVESTIGADOR_Grupo Edad'!$CQ166&lt;&gt;0),'[8]INVESTIGADOR_Grupo Edad'!$CQ166,""),IF($A168="TOTAL",SUM(INDIRECT("BE4:BE"&amp;ROW()-1)),""))</f>
        <v/>
      </c>
      <c r="BF168" s="3" t="str">
        <f t="shared" ca="1" si="56"/>
        <v/>
      </c>
    </row>
    <row r="169" spans="1:58" x14ac:dyDescent="0.2">
      <c r="A169" s="25" t="str">
        <f>IF('[8]INVESTIGADOR_Grupo Edad'!$B167&lt;&gt;"",'[8]INVESTIGADOR_Grupo Edad'!$B167,IF(AND('[8]INVESTIGADOR_Grupo Edad'!$B167="",'[8]INVESTIGADOR_Grupo Edad'!$B168="",'[8]INVESTIGADOR_Grupo Edad'!$B166=""),"","TOTAL"))</f>
        <v/>
      </c>
      <c r="B169" s="3" t="str">
        <f ca="1">IF(AND($A169&lt;&gt;"",$A169&lt;&gt;"TOTAL"),IF(AND('[8]INVESTIGADOR_Grupo Edad'!$C167&lt;&gt;"",'[8]INVESTIGADOR_Grupo Edad'!$C167&lt;&gt;0),'[8]INVESTIGADOR_Grupo Edad'!$C167,""),IF($A169="TOTAL",SUM(INDIRECT("B4:B"&amp;ROW()-1)),""))</f>
        <v/>
      </c>
      <c r="C169" s="3" t="str">
        <f ca="1">IF(AND($A169&lt;&gt;"",$A169&lt;&gt;"TOTAL"),IF(AND('[8]INVESTIGADOR_Grupo Edad'!$E167&lt;&gt;"",'[8]INVESTIGADOR_Grupo Edad'!$E167&lt;&gt;0),'[8]INVESTIGADOR_Grupo Edad'!$E167,""),IF($A169="TOTAL",SUM(INDIRECT("C4:C"&amp;ROW()-1)),""))</f>
        <v/>
      </c>
      <c r="D169" s="3" t="str">
        <f t="shared" ca="1" si="38"/>
        <v/>
      </c>
      <c r="E169" s="3" t="str">
        <f ca="1">IF(AND($A169&lt;&gt;"",$A169&lt;&gt;"TOTAL"),IF(AND('[8]INVESTIGADOR_Grupo Edad'!$H167&lt;&gt;"",'[8]INVESTIGADOR_Grupo Edad'!$H167&lt;&gt;0),'[8]INVESTIGADOR_Grupo Edad'!$H167,""),IF($A169="TOTAL",SUM(INDIRECT("E4:E"&amp;ROW()-1)),""))</f>
        <v/>
      </c>
      <c r="F169" s="3" t="str">
        <f ca="1">IF(AND($A169&lt;&gt;"",$A169&lt;&gt;"TOTAL"),IF(AND('[8]INVESTIGADOR_Grupo Edad'!$J167&lt;&gt;"",'[8]INVESTIGADOR_Grupo Edad'!$J167&lt;&gt;0),'[8]INVESTIGADOR_Grupo Edad'!$J167,""),IF($A169="TOTAL",SUM(INDIRECT("F4:F"&amp;ROW()-1)),""))</f>
        <v/>
      </c>
      <c r="G169" s="3" t="str">
        <f t="shared" ca="1" si="39"/>
        <v/>
      </c>
      <c r="H169" s="3" t="str">
        <f ca="1">IF(AND($A169&lt;&gt;"",$A169&lt;&gt;"TOTAL"),IF(AND('[8]INVESTIGADOR_Grupo Edad'!$M167&lt;&gt;"",'[8]INVESTIGADOR_Grupo Edad'!$M167&lt;&gt;0),'[8]INVESTIGADOR_Grupo Edad'!$M167,""),IF($A169="TOTAL",SUM(INDIRECT("H4:H"&amp;ROW()-1)),""))</f>
        <v/>
      </c>
      <c r="I169" s="3" t="str">
        <f ca="1">IF(AND($A169&lt;&gt;"",$A169&lt;&gt;"TOTAL"),IF(AND('[8]INVESTIGADOR_Grupo Edad'!$O167&lt;&gt;"",'[8]INVESTIGADOR_Grupo Edad'!$O167&lt;&gt;0),'[8]INVESTIGADOR_Grupo Edad'!$O167,""),IF($A169="TOTAL",SUM(INDIRECT("I4:I"&amp;ROW()-1)),""))</f>
        <v/>
      </c>
      <c r="J169" s="3" t="str">
        <f t="shared" ca="1" si="40"/>
        <v/>
      </c>
      <c r="K169" s="3" t="str">
        <f ca="1">IF(AND($A169&lt;&gt;"",$A169&lt;&gt;"TOTAL"),IF(AND('[8]INVESTIGADOR_Grupo Edad'!$R167&lt;&gt;"",'[8]INVESTIGADOR_Grupo Edad'!$R167&lt;&gt;0),'[8]INVESTIGADOR_Grupo Edad'!$R167,""),IF($A169="TOTAL",SUM(INDIRECT("K4:K"&amp;ROW()-1)),""))</f>
        <v/>
      </c>
      <c r="L169" s="3" t="str">
        <f ca="1">IF(AND($A169&lt;&gt;"",$A169&lt;&gt;"TOTAL"),IF(AND('[8]INVESTIGADOR_Grupo Edad'!$T167&lt;&gt;"",'[8]INVESTIGADOR_Grupo Edad'!$T167&lt;&gt;0),'[8]INVESTIGADOR_Grupo Edad'!$T167,""),IF($A169="TOTAL",SUM(INDIRECT("L4:L"&amp;ROW()-1)),""))</f>
        <v/>
      </c>
      <c r="M169" s="3" t="str">
        <f t="shared" ca="1" si="41"/>
        <v/>
      </c>
      <c r="N169" s="3" t="str">
        <f ca="1">IF(AND($A169&lt;&gt;"",$A169&lt;&gt;"TOTAL"),IF(AND('[8]INVESTIGADOR_Grupo Edad'!$W167&lt;&gt;"",'[8]INVESTIGADOR_Grupo Edad'!$W167&lt;&gt;0),'[8]INVESTIGADOR_Grupo Edad'!$W167,""),IF($A169="TOTAL",SUM(INDIRECT("N4:N"&amp;ROW()-1)),""))</f>
        <v/>
      </c>
      <c r="O169" s="3" t="str">
        <f ca="1">IF(AND($A169&lt;&gt;"",$A169&lt;&gt;"TOTAL"),IF(AND('[8]INVESTIGADOR_Grupo Edad'!$Y167&lt;&gt;"",'[8]INVESTIGADOR_Grupo Edad'!$Y167&lt;&gt;0),'[8]INVESTIGADOR_Grupo Edad'!$Y167,""),IF($A169="TOTAL",SUM(INDIRECT("O4:O"&amp;ROW()-1)),""))</f>
        <v/>
      </c>
      <c r="P169" s="3" t="str">
        <f t="shared" ca="1" si="42"/>
        <v/>
      </c>
      <c r="Q169" s="3" t="str">
        <f ca="1">IF(AND($A169&lt;&gt;"",$A169&lt;&gt;"TOTAL"),IF(AND('[8]INVESTIGADOR_Grupo Edad'!$AB167&lt;&gt;"",'[8]INVESTIGADOR_Grupo Edad'!$AB167&lt;&gt;0),'[8]INVESTIGADOR_Grupo Edad'!$AB167,""),IF($A169="TOTAL",SUM(INDIRECT("Q4:Q"&amp;ROW()-1)),""))</f>
        <v/>
      </c>
      <c r="R169" s="3" t="str">
        <f ca="1">IF(AND($A169&lt;&gt;"",$A169&lt;&gt;"TOTAL"),IF(AND('[8]INVESTIGADOR_Grupo Edad'!$AD167&lt;&gt;"",'[8]INVESTIGADOR_Grupo Edad'!$AD167&lt;&gt;0),'[8]INVESTIGADOR_Grupo Edad'!$AD167,""),IF($A169="TOTAL",SUM(INDIRECT("R4:R"&amp;ROW()-1)),""))</f>
        <v/>
      </c>
      <c r="S169" s="3" t="str">
        <f t="shared" ca="1" si="43"/>
        <v/>
      </c>
      <c r="T169" s="3" t="str">
        <f ca="1">IF(AND($A169&lt;&gt;"",$A169&lt;&gt;"TOTAL"),IF(AND('[8]INVESTIGADOR_Grupo Edad'!$AG167&lt;&gt;"",'[8]INVESTIGADOR_Grupo Edad'!$AG167&lt;&gt;0),'[8]INVESTIGADOR_Grupo Edad'!$AG167,""),IF($A169="TOTAL",SUM(INDIRECT("T4:T"&amp;ROW()-1)),""))</f>
        <v/>
      </c>
      <c r="U169" s="3" t="str">
        <f ca="1">IF(AND($A169&lt;&gt;"",$A169&lt;&gt;"TOTAL"),IF(AND('[8]INVESTIGADOR_Grupo Edad'!$AI167&lt;&gt;"",'[8]INVESTIGADOR_Grupo Edad'!$AI167&lt;&gt;0),'[8]INVESTIGADOR_Grupo Edad'!$AI167,""),IF($A169="TOTAL",SUM(INDIRECT("U4:U"&amp;ROW()-1)),""))</f>
        <v/>
      </c>
      <c r="V169" s="3" t="str">
        <f t="shared" ca="1" si="44"/>
        <v/>
      </c>
      <c r="W169" s="3" t="str">
        <f ca="1">IF(AND($A169&lt;&gt;"",$A169&lt;&gt;"TOTAL"),IF(AND('[8]INVESTIGADOR_Grupo Edad'!$AL167&lt;&gt;"",'[8]INVESTIGADOR_Grupo Edad'!$AL167&lt;&gt;0),'[8]INVESTIGADOR_Grupo Edad'!$AL167,""),IF($A169="TOTAL",SUM(INDIRECT("W4:W"&amp;ROW()-1)),""))</f>
        <v/>
      </c>
      <c r="X169" s="3" t="str">
        <f ca="1">IF(AND($A169&lt;&gt;"",$A169&lt;&gt;"TOTAL"),IF(AND('[8]INVESTIGADOR_Grupo Edad'!$AN167&lt;&gt;"",'[8]INVESTIGADOR_Grupo Edad'!$AN167&lt;&gt;0),'[8]INVESTIGADOR_Grupo Edad'!$AN167,""),IF($A169="TOTAL",SUM(INDIRECT("X4:X"&amp;ROW()-1)),""))</f>
        <v/>
      </c>
      <c r="Y169" s="3" t="str">
        <f t="shared" ca="1" si="45"/>
        <v/>
      </c>
      <c r="Z169" s="3" t="str">
        <f ca="1">IF(AND($A169&lt;&gt;"",$A169&lt;&gt;"TOTAL"),IF(AND('[8]INVESTIGADOR_Grupo Edad'!$AQ167&lt;&gt;"",'[8]INVESTIGADOR_Grupo Edad'!$AQ167&lt;&gt;0),'[8]INVESTIGADOR_Grupo Edad'!$AQ167,""),IF($A169="TOTAL",SUM(INDIRECT("Z4:Z"&amp;ROW()-1)),""))</f>
        <v/>
      </c>
      <c r="AA169" s="3" t="str">
        <f ca="1">IF(AND($A169&lt;&gt;"",$A169&lt;&gt;"TOTAL"),IF(AND('[8]INVESTIGADOR_Grupo Edad'!$AS167&lt;&gt;"",'[8]INVESTIGADOR_Grupo Edad'!$AS167&lt;&gt;0),'[8]INVESTIGADOR_Grupo Edad'!$AS167,""),IF($A169="TOTAL",SUM(INDIRECT("AA4:AA"&amp;ROW()-1)),""))</f>
        <v/>
      </c>
      <c r="AB169" s="3" t="str">
        <f t="shared" ca="1" si="46"/>
        <v/>
      </c>
      <c r="AC169" s="3" t="str">
        <f ca="1">IF(AND($A169&lt;&gt;"",$A169&lt;&gt;"TOTAL"),IF(AND('[8]INVESTIGADOR_Grupo Edad'!$AV167&lt;&gt;"",'[8]INVESTIGADOR_Grupo Edad'!$AV167&lt;&gt;0),'[8]INVESTIGADOR_Grupo Edad'!$AV167,""),IF($A169="TOTAL",SUM(INDIRECT("AC4:AC"&amp;ROW()-1)),""))</f>
        <v/>
      </c>
      <c r="AD169" s="3" t="str">
        <f ca="1">IF(AND($A169&lt;&gt;"",$A169&lt;&gt;"TOTAL"),IF(AND('[8]INVESTIGADOR_Grupo Edad'!$AX167&lt;&gt;"",'[8]INVESTIGADOR_Grupo Edad'!$AX167&lt;&gt;0),'[8]INVESTIGADOR_Grupo Edad'!$AX167,""),IF($A169="TOTAL",SUM(INDIRECT("AD4:AD"&amp;ROW()-1)),""))</f>
        <v/>
      </c>
      <c r="AE169" s="3" t="str">
        <f t="shared" ca="1" si="47"/>
        <v/>
      </c>
      <c r="AF169" s="3" t="str">
        <f ca="1">IF(AND($A169&lt;&gt;"",$A169&lt;&gt;"TOTAL"),IF(AND('[8]INVESTIGADOR_Grupo Edad'!$BA167&lt;&gt;"",'[8]INVESTIGADOR_Grupo Edad'!$BA167&lt;&gt;0),'[8]INVESTIGADOR_Grupo Edad'!$BA167,""),IF($A169="TOTAL",SUM(INDIRECT("AF4:AF"&amp;ROW()-1)),""))</f>
        <v/>
      </c>
      <c r="AG169" s="3" t="str">
        <f ca="1">IF(AND($A169&lt;&gt;"",$A169&lt;&gt;"TOTAL"),IF(AND('[8]INVESTIGADOR_Grupo Edad'!$BC167&lt;&gt;"",'[8]INVESTIGADOR_Grupo Edad'!$BC167&lt;&gt;0),'[8]INVESTIGADOR_Grupo Edad'!$BC167,""),IF($A169="TOTAL",SUM(INDIRECT("AG4:AG"&amp;ROW()-1)),""))</f>
        <v/>
      </c>
      <c r="AH169" s="3" t="str">
        <f t="shared" ca="1" si="48"/>
        <v/>
      </c>
      <c r="AI169" s="3" t="str">
        <f ca="1">IF(AND($A169&lt;&gt;"",$A169&lt;&gt;"TOTAL"),IF(AND('[8]INVESTIGADOR_Grupo Edad'!$BF167&lt;&gt;"",'[8]INVESTIGADOR_Grupo Edad'!$BF167&lt;&gt;0),'[8]INVESTIGADOR_Grupo Edad'!$BF167,""),IF($A169="TOTAL",SUM(INDIRECT("AI4:AI"&amp;ROW()-1)),""))</f>
        <v/>
      </c>
      <c r="AJ169" s="3" t="str">
        <f ca="1">IF(AND($A169&lt;&gt;"",$A169&lt;&gt;"TOTAL"),IF(AND('[8]INVESTIGADOR_Grupo Edad'!$BH167&lt;&gt;"",'[8]INVESTIGADOR_Grupo Edad'!$BH167&lt;&gt;0),'[8]INVESTIGADOR_Grupo Edad'!$BH167,""),IF($A169="TOTAL",SUM(INDIRECT("AJ4:AJ"&amp;ROW()-1)),""))</f>
        <v/>
      </c>
      <c r="AK169" s="3" t="str">
        <f t="shared" ca="1" si="49"/>
        <v/>
      </c>
      <c r="AL169" s="3" t="str">
        <f ca="1">IF(AND($A169&lt;&gt;"",$A169&lt;&gt;"TOTAL"),IF(AND('[8]INVESTIGADOR_Grupo Edad'!$BK167&lt;&gt;"",'[8]INVESTIGADOR_Grupo Edad'!$BK167&lt;&gt;0),'[8]INVESTIGADOR_Grupo Edad'!$BK167,""),IF($A169="TOTAL",SUM(INDIRECT("AL4:AL"&amp;ROW()-1)),""))</f>
        <v/>
      </c>
      <c r="AM169" s="3" t="str">
        <f ca="1">IF(AND($A169&lt;&gt;"",$A169&lt;&gt;"TOTAL"),IF(AND('[8]INVESTIGADOR_Grupo Edad'!$BM167&lt;&gt;"",'[8]INVESTIGADOR_Grupo Edad'!$BM167&lt;&gt;0),'[8]INVESTIGADOR_Grupo Edad'!$BM167,""),IF($A169="TOTAL",SUM(INDIRECT("AM4:AM"&amp;ROW()-1)),""))</f>
        <v/>
      </c>
      <c r="AN169" s="3" t="str">
        <f t="shared" ca="1" si="50"/>
        <v/>
      </c>
      <c r="AO169" s="3" t="str">
        <f ca="1">IF(AND($A169&lt;&gt;"",$A169&lt;&gt;"TOTAL"),IF(AND('[8]INVESTIGADOR_Grupo Edad'!$BP167&lt;&gt;"",'[8]INVESTIGADOR_Grupo Edad'!$BP167&lt;&gt;0),'[8]INVESTIGADOR_Grupo Edad'!$BP167,""),IF($A169="TOTAL",SUM(INDIRECT("AO4:AO"&amp;ROW()-1)),""))</f>
        <v/>
      </c>
      <c r="AP169" s="3" t="str">
        <f ca="1">IF(AND($A169&lt;&gt;"",$A169&lt;&gt;"TOTAL"),IF(AND('[8]INVESTIGADOR_Grupo Edad'!$BR167&lt;&gt;"",'[8]INVESTIGADOR_Grupo Edad'!$BR167&lt;&gt;0),'[8]INVESTIGADOR_Grupo Edad'!$BR167,""),IF($A169="TOTAL",SUM(INDIRECT("AP4:AP"&amp;ROW()-1)),""))</f>
        <v/>
      </c>
      <c r="AQ169" s="3" t="str">
        <f t="shared" ca="1" si="51"/>
        <v/>
      </c>
      <c r="AR169" s="3" t="str">
        <f ca="1">IF(AND($A169&lt;&gt;"",$A169&lt;&gt;"TOTAL"),IF(AND('[8]INVESTIGADOR_Grupo Edad'!$BU167&lt;&gt;"",'[8]INVESTIGADOR_Grupo Edad'!$BU167&lt;&gt;0),'[8]INVESTIGADOR_Grupo Edad'!$BU167,""),IF($A169="TOTAL",SUM(INDIRECT("AR4:AR"&amp;ROW()-1)),""))</f>
        <v/>
      </c>
      <c r="AS169" s="3" t="str">
        <f ca="1">IF(AND($A169&lt;&gt;"",$A169&lt;&gt;"TOTAL"),IF(AND('[8]INVESTIGADOR_Grupo Edad'!$BW167&lt;&gt;"",'[8]INVESTIGADOR_Grupo Edad'!$BW167&lt;&gt;0),'[8]INVESTIGADOR_Grupo Edad'!$BW167,""),IF($A169="TOTAL",SUM(INDIRECT("AS4:AS"&amp;ROW()-1)),""))</f>
        <v/>
      </c>
      <c r="AT169" s="3" t="str">
        <f t="shared" ca="1" si="52"/>
        <v/>
      </c>
      <c r="AU169" s="3" t="str">
        <f ca="1">IF(AND($A169&lt;&gt;"",$A169&lt;&gt;"TOTAL"),IF(AND('[8]INVESTIGADOR_Grupo Edad'!$BZ167&lt;&gt;"",'[8]INVESTIGADOR_Grupo Edad'!$BZ167&lt;&gt;0),'[8]INVESTIGADOR_Grupo Edad'!$BZ167,""),IF($A169="TOTAL",SUM(INDIRECT("AU4:AU"&amp;ROW()-1)),""))</f>
        <v/>
      </c>
      <c r="AV169" s="3" t="str">
        <f ca="1">IF(AND($A169&lt;&gt;"",$A169&lt;&gt;"TOTAL"),IF(AND('[8]INVESTIGADOR_Grupo Edad'!$CB167&lt;&gt;"",'[8]INVESTIGADOR_Grupo Edad'!$CB167&lt;&gt;0),'[8]INVESTIGADOR_Grupo Edad'!$CB167,""),IF($A169="TOTAL",SUM(INDIRECT("AV4:AV"&amp;ROW()-1)),""))</f>
        <v/>
      </c>
      <c r="AW169" s="3" t="str">
        <f t="shared" ca="1" si="53"/>
        <v/>
      </c>
      <c r="AX169" s="3" t="str">
        <f ca="1">IF(AND($A169&lt;&gt;"",$A169&lt;&gt;"TOTAL"),IF(AND('[8]INVESTIGADOR_Grupo Edad'!$CE167&lt;&gt;"",'[8]INVESTIGADOR_Grupo Edad'!$CE167&lt;&gt;0),'[8]INVESTIGADOR_Grupo Edad'!$CE167,""),IF($A169="TOTAL",SUM(INDIRECT("AX4:AX"&amp;ROW()-1)),""))</f>
        <v/>
      </c>
      <c r="AY169" s="3" t="str">
        <f ca="1">IF(AND($A169&lt;&gt;"",$A169&lt;&gt;"TOTAL"),IF(AND('[8]INVESTIGADOR_Grupo Edad'!$CG167&lt;&gt;"",'[8]INVESTIGADOR_Grupo Edad'!$CG167&lt;&gt;0),'[8]INVESTIGADOR_Grupo Edad'!$CG167,""),IF($A169="TOTAL",SUM(INDIRECT("AY4:AY"&amp;ROW()-1)),""))</f>
        <v/>
      </c>
      <c r="AZ169" s="3" t="str">
        <f t="shared" ca="1" si="54"/>
        <v/>
      </c>
      <c r="BA169" s="3" t="str">
        <f ca="1">IF(AND($A169&lt;&gt;"",$A169&lt;&gt;"TOTAL"),IF(AND('[8]INVESTIGADOR_Grupo Edad'!$CJ167&lt;&gt;"",'[8]INVESTIGADOR_Grupo Edad'!$CJ167&lt;&gt;0),'[8]INVESTIGADOR_Grupo Edad'!$CJ167,""),IF($A169="TOTAL",SUM(INDIRECT("BA4:BA"&amp;ROW()-1)),""))</f>
        <v/>
      </c>
      <c r="BB169" s="3" t="str">
        <f ca="1">IF(AND($A169&lt;&gt;"",$A169&lt;&gt;"TOTAL"),IF(AND('[8]INVESTIGADOR_Grupo Edad'!$CL167&lt;&gt;"",'[8]INVESTIGADOR_Grupo Edad'!$CL167&lt;&gt;0),'[8]INVESTIGADOR_Grupo Edad'!$CL167,""),IF($A169="TOTAL",SUM(INDIRECT("BB4:BB"&amp;ROW()-1)),""))</f>
        <v/>
      </c>
      <c r="BC169" s="3" t="str">
        <f t="shared" ca="1" si="55"/>
        <v/>
      </c>
      <c r="BD169" s="3" t="str">
        <f ca="1">IF(AND($A169&lt;&gt;"",$A169&lt;&gt;"TOTAL"),IF(AND('[8]INVESTIGADOR_Grupo Edad'!$CO167&lt;&gt;"",'[8]INVESTIGADOR_Grupo Edad'!$CO167&lt;&gt;0),'[8]INVESTIGADOR_Grupo Edad'!$CO167,""),IF($A169="TOTAL",SUM(INDIRECT("BD4:BD"&amp;ROW()-1)),""))</f>
        <v/>
      </c>
      <c r="BE169" s="3" t="str">
        <f ca="1">IF(AND($A169&lt;&gt;"",$A169&lt;&gt;"TOTAL"),IF(AND('[8]INVESTIGADOR_Grupo Edad'!$CQ167&lt;&gt;"",'[8]INVESTIGADOR_Grupo Edad'!$CQ167&lt;&gt;0),'[8]INVESTIGADOR_Grupo Edad'!$CQ167,""),IF($A169="TOTAL",SUM(INDIRECT("BE4:BE"&amp;ROW()-1)),""))</f>
        <v/>
      </c>
      <c r="BF169" s="3" t="str">
        <f t="shared" ca="1" si="56"/>
        <v/>
      </c>
    </row>
    <row r="170" spans="1:58" x14ac:dyDescent="0.2">
      <c r="A170" s="25" t="str">
        <f>IF('[8]INVESTIGADOR_Grupo Edad'!$B168&lt;&gt;"",'[8]INVESTIGADOR_Grupo Edad'!$B168,IF(AND('[8]INVESTIGADOR_Grupo Edad'!$B168="",'[8]INVESTIGADOR_Grupo Edad'!$B169="",'[8]INVESTIGADOR_Grupo Edad'!$B167=""),"","TOTAL"))</f>
        <v/>
      </c>
      <c r="B170" s="3" t="str">
        <f ca="1">IF(AND($A170&lt;&gt;"",$A170&lt;&gt;"TOTAL"),IF(AND('[8]INVESTIGADOR_Grupo Edad'!$C168&lt;&gt;"",'[8]INVESTIGADOR_Grupo Edad'!$C168&lt;&gt;0),'[8]INVESTIGADOR_Grupo Edad'!$C168,""),IF($A170="TOTAL",SUM(INDIRECT("B4:B"&amp;ROW()-1)),""))</f>
        <v/>
      </c>
      <c r="C170" s="3" t="str">
        <f ca="1">IF(AND($A170&lt;&gt;"",$A170&lt;&gt;"TOTAL"),IF(AND('[8]INVESTIGADOR_Grupo Edad'!$E168&lt;&gt;"",'[8]INVESTIGADOR_Grupo Edad'!$E168&lt;&gt;0),'[8]INVESTIGADOR_Grupo Edad'!$E168,""),IF($A170="TOTAL",SUM(INDIRECT("C4:C"&amp;ROW()-1)),""))</f>
        <v/>
      </c>
      <c r="D170" s="3" t="str">
        <f t="shared" ca="1" si="38"/>
        <v/>
      </c>
      <c r="E170" s="3" t="str">
        <f ca="1">IF(AND($A170&lt;&gt;"",$A170&lt;&gt;"TOTAL"),IF(AND('[8]INVESTIGADOR_Grupo Edad'!$H168&lt;&gt;"",'[8]INVESTIGADOR_Grupo Edad'!$H168&lt;&gt;0),'[8]INVESTIGADOR_Grupo Edad'!$H168,""),IF($A170="TOTAL",SUM(INDIRECT("E4:E"&amp;ROW()-1)),""))</f>
        <v/>
      </c>
      <c r="F170" s="3" t="str">
        <f ca="1">IF(AND($A170&lt;&gt;"",$A170&lt;&gt;"TOTAL"),IF(AND('[8]INVESTIGADOR_Grupo Edad'!$J168&lt;&gt;"",'[8]INVESTIGADOR_Grupo Edad'!$J168&lt;&gt;0),'[8]INVESTIGADOR_Grupo Edad'!$J168,""),IF($A170="TOTAL",SUM(INDIRECT("F4:F"&amp;ROW()-1)),""))</f>
        <v/>
      </c>
      <c r="G170" s="3" t="str">
        <f t="shared" ca="1" si="39"/>
        <v/>
      </c>
      <c r="H170" s="3" t="str">
        <f ca="1">IF(AND($A170&lt;&gt;"",$A170&lt;&gt;"TOTAL"),IF(AND('[8]INVESTIGADOR_Grupo Edad'!$M168&lt;&gt;"",'[8]INVESTIGADOR_Grupo Edad'!$M168&lt;&gt;0),'[8]INVESTIGADOR_Grupo Edad'!$M168,""),IF($A170="TOTAL",SUM(INDIRECT("H4:H"&amp;ROW()-1)),""))</f>
        <v/>
      </c>
      <c r="I170" s="3" t="str">
        <f ca="1">IF(AND($A170&lt;&gt;"",$A170&lt;&gt;"TOTAL"),IF(AND('[8]INVESTIGADOR_Grupo Edad'!$O168&lt;&gt;"",'[8]INVESTIGADOR_Grupo Edad'!$O168&lt;&gt;0),'[8]INVESTIGADOR_Grupo Edad'!$O168,""),IF($A170="TOTAL",SUM(INDIRECT("I4:I"&amp;ROW()-1)),""))</f>
        <v/>
      </c>
      <c r="J170" s="3" t="str">
        <f t="shared" ca="1" si="40"/>
        <v/>
      </c>
      <c r="K170" s="3" t="str">
        <f ca="1">IF(AND($A170&lt;&gt;"",$A170&lt;&gt;"TOTAL"),IF(AND('[8]INVESTIGADOR_Grupo Edad'!$R168&lt;&gt;"",'[8]INVESTIGADOR_Grupo Edad'!$R168&lt;&gt;0),'[8]INVESTIGADOR_Grupo Edad'!$R168,""),IF($A170="TOTAL",SUM(INDIRECT("K4:K"&amp;ROW()-1)),""))</f>
        <v/>
      </c>
      <c r="L170" s="3" t="str">
        <f ca="1">IF(AND($A170&lt;&gt;"",$A170&lt;&gt;"TOTAL"),IF(AND('[8]INVESTIGADOR_Grupo Edad'!$T168&lt;&gt;"",'[8]INVESTIGADOR_Grupo Edad'!$T168&lt;&gt;0),'[8]INVESTIGADOR_Grupo Edad'!$T168,""),IF($A170="TOTAL",SUM(INDIRECT("L4:L"&amp;ROW()-1)),""))</f>
        <v/>
      </c>
      <c r="M170" s="3" t="str">
        <f t="shared" ca="1" si="41"/>
        <v/>
      </c>
      <c r="N170" s="3" t="str">
        <f ca="1">IF(AND($A170&lt;&gt;"",$A170&lt;&gt;"TOTAL"),IF(AND('[8]INVESTIGADOR_Grupo Edad'!$W168&lt;&gt;"",'[8]INVESTIGADOR_Grupo Edad'!$W168&lt;&gt;0),'[8]INVESTIGADOR_Grupo Edad'!$W168,""),IF($A170="TOTAL",SUM(INDIRECT("N4:N"&amp;ROW()-1)),""))</f>
        <v/>
      </c>
      <c r="O170" s="3" t="str">
        <f ca="1">IF(AND($A170&lt;&gt;"",$A170&lt;&gt;"TOTAL"),IF(AND('[8]INVESTIGADOR_Grupo Edad'!$Y168&lt;&gt;"",'[8]INVESTIGADOR_Grupo Edad'!$Y168&lt;&gt;0),'[8]INVESTIGADOR_Grupo Edad'!$Y168,""),IF($A170="TOTAL",SUM(INDIRECT("O4:O"&amp;ROW()-1)),""))</f>
        <v/>
      </c>
      <c r="P170" s="3" t="str">
        <f t="shared" ca="1" si="42"/>
        <v/>
      </c>
      <c r="Q170" s="3" t="str">
        <f ca="1">IF(AND($A170&lt;&gt;"",$A170&lt;&gt;"TOTAL"),IF(AND('[8]INVESTIGADOR_Grupo Edad'!$AB168&lt;&gt;"",'[8]INVESTIGADOR_Grupo Edad'!$AB168&lt;&gt;0),'[8]INVESTIGADOR_Grupo Edad'!$AB168,""),IF($A170="TOTAL",SUM(INDIRECT("Q4:Q"&amp;ROW()-1)),""))</f>
        <v/>
      </c>
      <c r="R170" s="3" t="str">
        <f ca="1">IF(AND($A170&lt;&gt;"",$A170&lt;&gt;"TOTAL"),IF(AND('[8]INVESTIGADOR_Grupo Edad'!$AD168&lt;&gt;"",'[8]INVESTIGADOR_Grupo Edad'!$AD168&lt;&gt;0),'[8]INVESTIGADOR_Grupo Edad'!$AD168,""),IF($A170="TOTAL",SUM(INDIRECT("R4:R"&amp;ROW()-1)),""))</f>
        <v/>
      </c>
      <c r="S170" s="3" t="str">
        <f t="shared" ca="1" si="43"/>
        <v/>
      </c>
      <c r="T170" s="3" t="str">
        <f ca="1">IF(AND($A170&lt;&gt;"",$A170&lt;&gt;"TOTAL"),IF(AND('[8]INVESTIGADOR_Grupo Edad'!$AG168&lt;&gt;"",'[8]INVESTIGADOR_Grupo Edad'!$AG168&lt;&gt;0),'[8]INVESTIGADOR_Grupo Edad'!$AG168,""),IF($A170="TOTAL",SUM(INDIRECT("T4:T"&amp;ROW()-1)),""))</f>
        <v/>
      </c>
      <c r="U170" s="3" t="str">
        <f ca="1">IF(AND($A170&lt;&gt;"",$A170&lt;&gt;"TOTAL"),IF(AND('[8]INVESTIGADOR_Grupo Edad'!$AI168&lt;&gt;"",'[8]INVESTIGADOR_Grupo Edad'!$AI168&lt;&gt;0),'[8]INVESTIGADOR_Grupo Edad'!$AI168,""),IF($A170="TOTAL",SUM(INDIRECT("U4:U"&amp;ROW()-1)),""))</f>
        <v/>
      </c>
      <c r="V170" s="3" t="str">
        <f t="shared" ca="1" si="44"/>
        <v/>
      </c>
      <c r="W170" s="3" t="str">
        <f ca="1">IF(AND($A170&lt;&gt;"",$A170&lt;&gt;"TOTAL"),IF(AND('[8]INVESTIGADOR_Grupo Edad'!$AL168&lt;&gt;"",'[8]INVESTIGADOR_Grupo Edad'!$AL168&lt;&gt;0),'[8]INVESTIGADOR_Grupo Edad'!$AL168,""),IF($A170="TOTAL",SUM(INDIRECT("W4:W"&amp;ROW()-1)),""))</f>
        <v/>
      </c>
      <c r="X170" s="3" t="str">
        <f ca="1">IF(AND($A170&lt;&gt;"",$A170&lt;&gt;"TOTAL"),IF(AND('[8]INVESTIGADOR_Grupo Edad'!$AN168&lt;&gt;"",'[8]INVESTIGADOR_Grupo Edad'!$AN168&lt;&gt;0),'[8]INVESTIGADOR_Grupo Edad'!$AN168,""),IF($A170="TOTAL",SUM(INDIRECT("X4:X"&amp;ROW()-1)),""))</f>
        <v/>
      </c>
      <c r="Y170" s="3" t="str">
        <f t="shared" ca="1" si="45"/>
        <v/>
      </c>
      <c r="Z170" s="3" t="str">
        <f ca="1">IF(AND($A170&lt;&gt;"",$A170&lt;&gt;"TOTAL"),IF(AND('[8]INVESTIGADOR_Grupo Edad'!$AQ168&lt;&gt;"",'[8]INVESTIGADOR_Grupo Edad'!$AQ168&lt;&gt;0),'[8]INVESTIGADOR_Grupo Edad'!$AQ168,""),IF($A170="TOTAL",SUM(INDIRECT("Z4:Z"&amp;ROW()-1)),""))</f>
        <v/>
      </c>
      <c r="AA170" s="3" t="str">
        <f ca="1">IF(AND($A170&lt;&gt;"",$A170&lt;&gt;"TOTAL"),IF(AND('[8]INVESTIGADOR_Grupo Edad'!$AS168&lt;&gt;"",'[8]INVESTIGADOR_Grupo Edad'!$AS168&lt;&gt;0),'[8]INVESTIGADOR_Grupo Edad'!$AS168,""),IF($A170="TOTAL",SUM(INDIRECT("AA4:AA"&amp;ROW()-1)),""))</f>
        <v/>
      </c>
      <c r="AB170" s="3" t="str">
        <f t="shared" ca="1" si="46"/>
        <v/>
      </c>
      <c r="AC170" s="3" t="str">
        <f ca="1">IF(AND($A170&lt;&gt;"",$A170&lt;&gt;"TOTAL"),IF(AND('[8]INVESTIGADOR_Grupo Edad'!$AV168&lt;&gt;"",'[8]INVESTIGADOR_Grupo Edad'!$AV168&lt;&gt;0),'[8]INVESTIGADOR_Grupo Edad'!$AV168,""),IF($A170="TOTAL",SUM(INDIRECT("AC4:AC"&amp;ROW()-1)),""))</f>
        <v/>
      </c>
      <c r="AD170" s="3" t="str">
        <f ca="1">IF(AND($A170&lt;&gt;"",$A170&lt;&gt;"TOTAL"),IF(AND('[8]INVESTIGADOR_Grupo Edad'!$AX168&lt;&gt;"",'[8]INVESTIGADOR_Grupo Edad'!$AX168&lt;&gt;0),'[8]INVESTIGADOR_Grupo Edad'!$AX168,""),IF($A170="TOTAL",SUM(INDIRECT("AD4:AD"&amp;ROW()-1)),""))</f>
        <v/>
      </c>
      <c r="AE170" s="3" t="str">
        <f t="shared" ca="1" si="47"/>
        <v/>
      </c>
      <c r="AF170" s="3" t="str">
        <f ca="1">IF(AND($A170&lt;&gt;"",$A170&lt;&gt;"TOTAL"),IF(AND('[8]INVESTIGADOR_Grupo Edad'!$BA168&lt;&gt;"",'[8]INVESTIGADOR_Grupo Edad'!$BA168&lt;&gt;0),'[8]INVESTIGADOR_Grupo Edad'!$BA168,""),IF($A170="TOTAL",SUM(INDIRECT("AF4:AF"&amp;ROW()-1)),""))</f>
        <v/>
      </c>
      <c r="AG170" s="3" t="str">
        <f ca="1">IF(AND($A170&lt;&gt;"",$A170&lt;&gt;"TOTAL"),IF(AND('[8]INVESTIGADOR_Grupo Edad'!$BC168&lt;&gt;"",'[8]INVESTIGADOR_Grupo Edad'!$BC168&lt;&gt;0),'[8]INVESTIGADOR_Grupo Edad'!$BC168,""),IF($A170="TOTAL",SUM(INDIRECT("AG4:AG"&amp;ROW()-1)),""))</f>
        <v/>
      </c>
      <c r="AH170" s="3" t="str">
        <f t="shared" ca="1" si="48"/>
        <v/>
      </c>
      <c r="AI170" s="3" t="str">
        <f ca="1">IF(AND($A170&lt;&gt;"",$A170&lt;&gt;"TOTAL"),IF(AND('[8]INVESTIGADOR_Grupo Edad'!$BF168&lt;&gt;"",'[8]INVESTIGADOR_Grupo Edad'!$BF168&lt;&gt;0),'[8]INVESTIGADOR_Grupo Edad'!$BF168,""),IF($A170="TOTAL",SUM(INDIRECT("AI4:AI"&amp;ROW()-1)),""))</f>
        <v/>
      </c>
      <c r="AJ170" s="3" t="str">
        <f ca="1">IF(AND($A170&lt;&gt;"",$A170&lt;&gt;"TOTAL"),IF(AND('[8]INVESTIGADOR_Grupo Edad'!$BH168&lt;&gt;"",'[8]INVESTIGADOR_Grupo Edad'!$BH168&lt;&gt;0),'[8]INVESTIGADOR_Grupo Edad'!$BH168,""),IF($A170="TOTAL",SUM(INDIRECT("AJ4:AJ"&amp;ROW()-1)),""))</f>
        <v/>
      </c>
      <c r="AK170" s="3" t="str">
        <f t="shared" ca="1" si="49"/>
        <v/>
      </c>
      <c r="AL170" s="3" t="str">
        <f ca="1">IF(AND($A170&lt;&gt;"",$A170&lt;&gt;"TOTAL"),IF(AND('[8]INVESTIGADOR_Grupo Edad'!$BK168&lt;&gt;"",'[8]INVESTIGADOR_Grupo Edad'!$BK168&lt;&gt;0),'[8]INVESTIGADOR_Grupo Edad'!$BK168,""),IF($A170="TOTAL",SUM(INDIRECT("AL4:AL"&amp;ROW()-1)),""))</f>
        <v/>
      </c>
      <c r="AM170" s="3" t="str">
        <f ca="1">IF(AND($A170&lt;&gt;"",$A170&lt;&gt;"TOTAL"),IF(AND('[8]INVESTIGADOR_Grupo Edad'!$BM168&lt;&gt;"",'[8]INVESTIGADOR_Grupo Edad'!$BM168&lt;&gt;0),'[8]INVESTIGADOR_Grupo Edad'!$BM168,""),IF($A170="TOTAL",SUM(INDIRECT("AM4:AM"&amp;ROW()-1)),""))</f>
        <v/>
      </c>
      <c r="AN170" s="3" t="str">
        <f t="shared" ca="1" si="50"/>
        <v/>
      </c>
      <c r="AO170" s="3" t="str">
        <f ca="1">IF(AND($A170&lt;&gt;"",$A170&lt;&gt;"TOTAL"),IF(AND('[8]INVESTIGADOR_Grupo Edad'!$BP168&lt;&gt;"",'[8]INVESTIGADOR_Grupo Edad'!$BP168&lt;&gt;0),'[8]INVESTIGADOR_Grupo Edad'!$BP168,""),IF($A170="TOTAL",SUM(INDIRECT("AO4:AO"&amp;ROW()-1)),""))</f>
        <v/>
      </c>
      <c r="AP170" s="3" t="str">
        <f ca="1">IF(AND($A170&lt;&gt;"",$A170&lt;&gt;"TOTAL"),IF(AND('[8]INVESTIGADOR_Grupo Edad'!$BR168&lt;&gt;"",'[8]INVESTIGADOR_Grupo Edad'!$BR168&lt;&gt;0),'[8]INVESTIGADOR_Grupo Edad'!$BR168,""),IF($A170="TOTAL",SUM(INDIRECT("AP4:AP"&amp;ROW()-1)),""))</f>
        <v/>
      </c>
      <c r="AQ170" s="3" t="str">
        <f t="shared" ca="1" si="51"/>
        <v/>
      </c>
      <c r="AR170" s="3" t="str">
        <f ca="1">IF(AND($A170&lt;&gt;"",$A170&lt;&gt;"TOTAL"),IF(AND('[8]INVESTIGADOR_Grupo Edad'!$BU168&lt;&gt;"",'[8]INVESTIGADOR_Grupo Edad'!$BU168&lt;&gt;0),'[8]INVESTIGADOR_Grupo Edad'!$BU168,""),IF($A170="TOTAL",SUM(INDIRECT("AR4:AR"&amp;ROW()-1)),""))</f>
        <v/>
      </c>
      <c r="AS170" s="3" t="str">
        <f ca="1">IF(AND($A170&lt;&gt;"",$A170&lt;&gt;"TOTAL"),IF(AND('[8]INVESTIGADOR_Grupo Edad'!$BW168&lt;&gt;"",'[8]INVESTIGADOR_Grupo Edad'!$BW168&lt;&gt;0),'[8]INVESTIGADOR_Grupo Edad'!$BW168,""),IF($A170="TOTAL",SUM(INDIRECT("AS4:AS"&amp;ROW()-1)),""))</f>
        <v/>
      </c>
      <c r="AT170" s="3" t="str">
        <f t="shared" ca="1" si="52"/>
        <v/>
      </c>
      <c r="AU170" s="3" t="str">
        <f ca="1">IF(AND($A170&lt;&gt;"",$A170&lt;&gt;"TOTAL"),IF(AND('[8]INVESTIGADOR_Grupo Edad'!$BZ168&lt;&gt;"",'[8]INVESTIGADOR_Grupo Edad'!$BZ168&lt;&gt;0),'[8]INVESTIGADOR_Grupo Edad'!$BZ168,""),IF($A170="TOTAL",SUM(INDIRECT("AU4:AU"&amp;ROW()-1)),""))</f>
        <v/>
      </c>
      <c r="AV170" s="3" t="str">
        <f ca="1">IF(AND($A170&lt;&gt;"",$A170&lt;&gt;"TOTAL"),IF(AND('[8]INVESTIGADOR_Grupo Edad'!$CB168&lt;&gt;"",'[8]INVESTIGADOR_Grupo Edad'!$CB168&lt;&gt;0),'[8]INVESTIGADOR_Grupo Edad'!$CB168,""),IF($A170="TOTAL",SUM(INDIRECT("AV4:AV"&amp;ROW()-1)),""))</f>
        <v/>
      </c>
      <c r="AW170" s="3" t="str">
        <f t="shared" ca="1" si="53"/>
        <v/>
      </c>
      <c r="AX170" s="3" t="str">
        <f ca="1">IF(AND($A170&lt;&gt;"",$A170&lt;&gt;"TOTAL"),IF(AND('[8]INVESTIGADOR_Grupo Edad'!$CE168&lt;&gt;"",'[8]INVESTIGADOR_Grupo Edad'!$CE168&lt;&gt;0),'[8]INVESTIGADOR_Grupo Edad'!$CE168,""),IF($A170="TOTAL",SUM(INDIRECT("AX4:AX"&amp;ROW()-1)),""))</f>
        <v/>
      </c>
      <c r="AY170" s="3" t="str">
        <f ca="1">IF(AND($A170&lt;&gt;"",$A170&lt;&gt;"TOTAL"),IF(AND('[8]INVESTIGADOR_Grupo Edad'!$CG168&lt;&gt;"",'[8]INVESTIGADOR_Grupo Edad'!$CG168&lt;&gt;0),'[8]INVESTIGADOR_Grupo Edad'!$CG168,""),IF($A170="TOTAL",SUM(INDIRECT("AY4:AY"&amp;ROW()-1)),""))</f>
        <v/>
      </c>
      <c r="AZ170" s="3" t="str">
        <f t="shared" ca="1" si="54"/>
        <v/>
      </c>
      <c r="BA170" s="3" t="str">
        <f ca="1">IF(AND($A170&lt;&gt;"",$A170&lt;&gt;"TOTAL"),IF(AND('[8]INVESTIGADOR_Grupo Edad'!$CJ168&lt;&gt;"",'[8]INVESTIGADOR_Grupo Edad'!$CJ168&lt;&gt;0),'[8]INVESTIGADOR_Grupo Edad'!$CJ168,""),IF($A170="TOTAL",SUM(INDIRECT("BA4:BA"&amp;ROW()-1)),""))</f>
        <v/>
      </c>
      <c r="BB170" s="3" t="str">
        <f ca="1">IF(AND($A170&lt;&gt;"",$A170&lt;&gt;"TOTAL"),IF(AND('[8]INVESTIGADOR_Grupo Edad'!$CL168&lt;&gt;"",'[8]INVESTIGADOR_Grupo Edad'!$CL168&lt;&gt;0),'[8]INVESTIGADOR_Grupo Edad'!$CL168,""),IF($A170="TOTAL",SUM(INDIRECT("BB4:BB"&amp;ROW()-1)),""))</f>
        <v/>
      </c>
      <c r="BC170" s="3" t="str">
        <f t="shared" ca="1" si="55"/>
        <v/>
      </c>
      <c r="BD170" s="3" t="str">
        <f ca="1">IF(AND($A170&lt;&gt;"",$A170&lt;&gt;"TOTAL"),IF(AND('[8]INVESTIGADOR_Grupo Edad'!$CO168&lt;&gt;"",'[8]INVESTIGADOR_Grupo Edad'!$CO168&lt;&gt;0),'[8]INVESTIGADOR_Grupo Edad'!$CO168,""),IF($A170="TOTAL",SUM(INDIRECT("BD4:BD"&amp;ROW()-1)),""))</f>
        <v/>
      </c>
      <c r="BE170" s="3" t="str">
        <f ca="1">IF(AND($A170&lt;&gt;"",$A170&lt;&gt;"TOTAL"),IF(AND('[8]INVESTIGADOR_Grupo Edad'!$CQ168&lt;&gt;"",'[8]INVESTIGADOR_Grupo Edad'!$CQ168&lt;&gt;0),'[8]INVESTIGADOR_Grupo Edad'!$CQ168,""),IF($A170="TOTAL",SUM(INDIRECT("BE4:BE"&amp;ROW()-1)),""))</f>
        <v/>
      </c>
      <c r="BF170" s="3" t="str">
        <f t="shared" ca="1" si="56"/>
        <v/>
      </c>
    </row>
    <row r="171" spans="1:58" x14ac:dyDescent="0.2">
      <c r="A171" s="25" t="str">
        <f>IF('[8]INVESTIGADOR_Grupo Edad'!$B169&lt;&gt;"",'[8]INVESTIGADOR_Grupo Edad'!$B169,IF(AND('[8]INVESTIGADOR_Grupo Edad'!$B169="",'[8]INVESTIGADOR_Grupo Edad'!$B170="",'[8]INVESTIGADOR_Grupo Edad'!$B168=""),"","TOTAL"))</f>
        <v/>
      </c>
      <c r="B171" s="3" t="str">
        <f ca="1">IF(AND($A171&lt;&gt;"",$A171&lt;&gt;"TOTAL"),IF(AND('[8]INVESTIGADOR_Grupo Edad'!$C169&lt;&gt;"",'[8]INVESTIGADOR_Grupo Edad'!$C169&lt;&gt;0),'[8]INVESTIGADOR_Grupo Edad'!$C169,""),IF($A171="TOTAL",SUM(INDIRECT("B4:B"&amp;ROW()-1)),""))</f>
        <v/>
      </c>
      <c r="C171" s="3" t="str">
        <f ca="1">IF(AND($A171&lt;&gt;"",$A171&lt;&gt;"TOTAL"),IF(AND('[8]INVESTIGADOR_Grupo Edad'!$E169&lt;&gt;"",'[8]INVESTIGADOR_Grupo Edad'!$E169&lt;&gt;0),'[8]INVESTIGADOR_Grupo Edad'!$E169,""),IF($A171="TOTAL",SUM(INDIRECT("C4:C"&amp;ROW()-1)),""))</f>
        <v/>
      </c>
      <c r="D171" s="3" t="str">
        <f t="shared" ca="1" si="38"/>
        <v/>
      </c>
      <c r="E171" s="3" t="str">
        <f ca="1">IF(AND($A171&lt;&gt;"",$A171&lt;&gt;"TOTAL"),IF(AND('[8]INVESTIGADOR_Grupo Edad'!$H169&lt;&gt;"",'[8]INVESTIGADOR_Grupo Edad'!$H169&lt;&gt;0),'[8]INVESTIGADOR_Grupo Edad'!$H169,""),IF($A171="TOTAL",SUM(INDIRECT("E4:E"&amp;ROW()-1)),""))</f>
        <v/>
      </c>
      <c r="F171" s="3" t="str">
        <f ca="1">IF(AND($A171&lt;&gt;"",$A171&lt;&gt;"TOTAL"),IF(AND('[8]INVESTIGADOR_Grupo Edad'!$J169&lt;&gt;"",'[8]INVESTIGADOR_Grupo Edad'!$J169&lt;&gt;0),'[8]INVESTIGADOR_Grupo Edad'!$J169,""),IF($A171="TOTAL",SUM(INDIRECT("F4:F"&amp;ROW()-1)),""))</f>
        <v/>
      </c>
      <c r="G171" s="3" t="str">
        <f t="shared" ca="1" si="39"/>
        <v/>
      </c>
      <c r="H171" s="3" t="str">
        <f ca="1">IF(AND($A171&lt;&gt;"",$A171&lt;&gt;"TOTAL"),IF(AND('[8]INVESTIGADOR_Grupo Edad'!$M169&lt;&gt;"",'[8]INVESTIGADOR_Grupo Edad'!$M169&lt;&gt;0),'[8]INVESTIGADOR_Grupo Edad'!$M169,""),IF($A171="TOTAL",SUM(INDIRECT("H4:H"&amp;ROW()-1)),""))</f>
        <v/>
      </c>
      <c r="I171" s="3" t="str">
        <f ca="1">IF(AND($A171&lt;&gt;"",$A171&lt;&gt;"TOTAL"),IF(AND('[8]INVESTIGADOR_Grupo Edad'!$O169&lt;&gt;"",'[8]INVESTIGADOR_Grupo Edad'!$O169&lt;&gt;0),'[8]INVESTIGADOR_Grupo Edad'!$O169,""),IF($A171="TOTAL",SUM(INDIRECT("I4:I"&amp;ROW()-1)),""))</f>
        <v/>
      </c>
      <c r="J171" s="3" t="str">
        <f t="shared" ca="1" si="40"/>
        <v/>
      </c>
      <c r="K171" s="3" t="str">
        <f ca="1">IF(AND($A171&lt;&gt;"",$A171&lt;&gt;"TOTAL"),IF(AND('[8]INVESTIGADOR_Grupo Edad'!$R169&lt;&gt;"",'[8]INVESTIGADOR_Grupo Edad'!$R169&lt;&gt;0),'[8]INVESTIGADOR_Grupo Edad'!$R169,""),IF($A171="TOTAL",SUM(INDIRECT("K4:K"&amp;ROW()-1)),""))</f>
        <v/>
      </c>
      <c r="L171" s="3" t="str">
        <f ca="1">IF(AND($A171&lt;&gt;"",$A171&lt;&gt;"TOTAL"),IF(AND('[8]INVESTIGADOR_Grupo Edad'!$T169&lt;&gt;"",'[8]INVESTIGADOR_Grupo Edad'!$T169&lt;&gt;0),'[8]INVESTIGADOR_Grupo Edad'!$T169,""),IF($A171="TOTAL",SUM(INDIRECT("L4:L"&amp;ROW()-1)),""))</f>
        <v/>
      </c>
      <c r="M171" s="3" t="str">
        <f t="shared" ca="1" si="41"/>
        <v/>
      </c>
      <c r="N171" s="3" t="str">
        <f ca="1">IF(AND($A171&lt;&gt;"",$A171&lt;&gt;"TOTAL"),IF(AND('[8]INVESTIGADOR_Grupo Edad'!$W169&lt;&gt;"",'[8]INVESTIGADOR_Grupo Edad'!$W169&lt;&gt;0),'[8]INVESTIGADOR_Grupo Edad'!$W169,""),IF($A171="TOTAL",SUM(INDIRECT("N4:N"&amp;ROW()-1)),""))</f>
        <v/>
      </c>
      <c r="O171" s="3" t="str">
        <f ca="1">IF(AND($A171&lt;&gt;"",$A171&lt;&gt;"TOTAL"),IF(AND('[8]INVESTIGADOR_Grupo Edad'!$Y169&lt;&gt;"",'[8]INVESTIGADOR_Grupo Edad'!$Y169&lt;&gt;0),'[8]INVESTIGADOR_Grupo Edad'!$Y169,""),IF($A171="TOTAL",SUM(INDIRECT("O4:O"&amp;ROW()-1)),""))</f>
        <v/>
      </c>
      <c r="P171" s="3" t="str">
        <f t="shared" ca="1" si="42"/>
        <v/>
      </c>
      <c r="Q171" s="3" t="str">
        <f ca="1">IF(AND($A171&lt;&gt;"",$A171&lt;&gt;"TOTAL"),IF(AND('[8]INVESTIGADOR_Grupo Edad'!$AB169&lt;&gt;"",'[8]INVESTIGADOR_Grupo Edad'!$AB169&lt;&gt;0),'[8]INVESTIGADOR_Grupo Edad'!$AB169,""),IF($A171="TOTAL",SUM(INDIRECT("Q4:Q"&amp;ROW()-1)),""))</f>
        <v/>
      </c>
      <c r="R171" s="3" t="str">
        <f ca="1">IF(AND($A171&lt;&gt;"",$A171&lt;&gt;"TOTAL"),IF(AND('[8]INVESTIGADOR_Grupo Edad'!$AD169&lt;&gt;"",'[8]INVESTIGADOR_Grupo Edad'!$AD169&lt;&gt;0),'[8]INVESTIGADOR_Grupo Edad'!$AD169,""),IF($A171="TOTAL",SUM(INDIRECT("R4:R"&amp;ROW()-1)),""))</f>
        <v/>
      </c>
      <c r="S171" s="3" t="str">
        <f t="shared" ca="1" si="43"/>
        <v/>
      </c>
      <c r="T171" s="3" t="str">
        <f ca="1">IF(AND($A171&lt;&gt;"",$A171&lt;&gt;"TOTAL"),IF(AND('[8]INVESTIGADOR_Grupo Edad'!$AG169&lt;&gt;"",'[8]INVESTIGADOR_Grupo Edad'!$AG169&lt;&gt;0),'[8]INVESTIGADOR_Grupo Edad'!$AG169,""),IF($A171="TOTAL",SUM(INDIRECT("T4:T"&amp;ROW()-1)),""))</f>
        <v/>
      </c>
      <c r="U171" s="3" t="str">
        <f ca="1">IF(AND($A171&lt;&gt;"",$A171&lt;&gt;"TOTAL"),IF(AND('[8]INVESTIGADOR_Grupo Edad'!$AI169&lt;&gt;"",'[8]INVESTIGADOR_Grupo Edad'!$AI169&lt;&gt;0),'[8]INVESTIGADOR_Grupo Edad'!$AI169,""),IF($A171="TOTAL",SUM(INDIRECT("U4:U"&amp;ROW()-1)),""))</f>
        <v/>
      </c>
      <c r="V171" s="3" t="str">
        <f t="shared" ca="1" si="44"/>
        <v/>
      </c>
      <c r="W171" s="3" t="str">
        <f ca="1">IF(AND($A171&lt;&gt;"",$A171&lt;&gt;"TOTAL"),IF(AND('[8]INVESTIGADOR_Grupo Edad'!$AL169&lt;&gt;"",'[8]INVESTIGADOR_Grupo Edad'!$AL169&lt;&gt;0),'[8]INVESTIGADOR_Grupo Edad'!$AL169,""),IF($A171="TOTAL",SUM(INDIRECT("W4:W"&amp;ROW()-1)),""))</f>
        <v/>
      </c>
      <c r="X171" s="3" t="str">
        <f ca="1">IF(AND($A171&lt;&gt;"",$A171&lt;&gt;"TOTAL"),IF(AND('[8]INVESTIGADOR_Grupo Edad'!$AN169&lt;&gt;"",'[8]INVESTIGADOR_Grupo Edad'!$AN169&lt;&gt;0),'[8]INVESTIGADOR_Grupo Edad'!$AN169,""),IF($A171="TOTAL",SUM(INDIRECT("X4:X"&amp;ROW()-1)),""))</f>
        <v/>
      </c>
      <c r="Y171" s="3" t="str">
        <f t="shared" ca="1" si="45"/>
        <v/>
      </c>
      <c r="Z171" s="3" t="str">
        <f ca="1">IF(AND($A171&lt;&gt;"",$A171&lt;&gt;"TOTAL"),IF(AND('[8]INVESTIGADOR_Grupo Edad'!$AQ169&lt;&gt;"",'[8]INVESTIGADOR_Grupo Edad'!$AQ169&lt;&gt;0),'[8]INVESTIGADOR_Grupo Edad'!$AQ169,""),IF($A171="TOTAL",SUM(INDIRECT("Z4:Z"&amp;ROW()-1)),""))</f>
        <v/>
      </c>
      <c r="AA171" s="3" t="str">
        <f ca="1">IF(AND($A171&lt;&gt;"",$A171&lt;&gt;"TOTAL"),IF(AND('[8]INVESTIGADOR_Grupo Edad'!$AS169&lt;&gt;"",'[8]INVESTIGADOR_Grupo Edad'!$AS169&lt;&gt;0),'[8]INVESTIGADOR_Grupo Edad'!$AS169,""),IF($A171="TOTAL",SUM(INDIRECT("AA4:AA"&amp;ROW()-1)),""))</f>
        <v/>
      </c>
      <c r="AB171" s="3" t="str">
        <f t="shared" ca="1" si="46"/>
        <v/>
      </c>
      <c r="AC171" s="3" t="str">
        <f ca="1">IF(AND($A171&lt;&gt;"",$A171&lt;&gt;"TOTAL"),IF(AND('[8]INVESTIGADOR_Grupo Edad'!$AV169&lt;&gt;"",'[8]INVESTIGADOR_Grupo Edad'!$AV169&lt;&gt;0),'[8]INVESTIGADOR_Grupo Edad'!$AV169,""),IF($A171="TOTAL",SUM(INDIRECT("AC4:AC"&amp;ROW()-1)),""))</f>
        <v/>
      </c>
      <c r="AD171" s="3" t="str">
        <f ca="1">IF(AND($A171&lt;&gt;"",$A171&lt;&gt;"TOTAL"),IF(AND('[8]INVESTIGADOR_Grupo Edad'!$AX169&lt;&gt;"",'[8]INVESTIGADOR_Grupo Edad'!$AX169&lt;&gt;0),'[8]INVESTIGADOR_Grupo Edad'!$AX169,""),IF($A171="TOTAL",SUM(INDIRECT("AD4:AD"&amp;ROW()-1)),""))</f>
        <v/>
      </c>
      <c r="AE171" s="3" t="str">
        <f t="shared" ca="1" si="47"/>
        <v/>
      </c>
      <c r="AF171" s="3" t="str">
        <f ca="1">IF(AND($A171&lt;&gt;"",$A171&lt;&gt;"TOTAL"),IF(AND('[8]INVESTIGADOR_Grupo Edad'!$BA169&lt;&gt;"",'[8]INVESTIGADOR_Grupo Edad'!$BA169&lt;&gt;0),'[8]INVESTIGADOR_Grupo Edad'!$BA169,""),IF($A171="TOTAL",SUM(INDIRECT("AF4:AF"&amp;ROW()-1)),""))</f>
        <v/>
      </c>
      <c r="AG171" s="3" t="str">
        <f ca="1">IF(AND($A171&lt;&gt;"",$A171&lt;&gt;"TOTAL"),IF(AND('[8]INVESTIGADOR_Grupo Edad'!$BC169&lt;&gt;"",'[8]INVESTIGADOR_Grupo Edad'!$BC169&lt;&gt;0),'[8]INVESTIGADOR_Grupo Edad'!$BC169,""),IF($A171="TOTAL",SUM(INDIRECT("AG4:AG"&amp;ROW()-1)),""))</f>
        <v/>
      </c>
      <c r="AH171" s="3" t="str">
        <f t="shared" ca="1" si="48"/>
        <v/>
      </c>
      <c r="AI171" s="3" t="str">
        <f ca="1">IF(AND($A171&lt;&gt;"",$A171&lt;&gt;"TOTAL"),IF(AND('[8]INVESTIGADOR_Grupo Edad'!$BF169&lt;&gt;"",'[8]INVESTIGADOR_Grupo Edad'!$BF169&lt;&gt;0),'[8]INVESTIGADOR_Grupo Edad'!$BF169,""),IF($A171="TOTAL",SUM(INDIRECT("AI4:AI"&amp;ROW()-1)),""))</f>
        <v/>
      </c>
      <c r="AJ171" s="3" t="str">
        <f ca="1">IF(AND($A171&lt;&gt;"",$A171&lt;&gt;"TOTAL"),IF(AND('[8]INVESTIGADOR_Grupo Edad'!$BH169&lt;&gt;"",'[8]INVESTIGADOR_Grupo Edad'!$BH169&lt;&gt;0),'[8]INVESTIGADOR_Grupo Edad'!$BH169,""),IF($A171="TOTAL",SUM(INDIRECT("AJ4:AJ"&amp;ROW()-1)),""))</f>
        <v/>
      </c>
      <c r="AK171" s="3" t="str">
        <f t="shared" ca="1" si="49"/>
        <v/>
      </c>
      <c r="AL171" s="3" t="str">
        <f ca="1">IF(AND($A171&lt;&gt;"",$A171&lt;&gt;"TOTAL"),IF(AND('[8]INVESTIGADOR_Grupo Edad'!$BK169&lt;&gt;"",'[8]INVESTIGADOR_Grupo Edad'!$BK169&lt;&gt;0),'[8]INVESTIGADOR_Grupo Edad'!$BK169,""),IF($A171="TOTAL",SUM(INDIRECT("AL4:AL"&amp;ROW()-1)),""))</f>
        <v/>
      </c>
      <c r="AM171" s="3" t="str">
        <f ca="1">IF(AND($A171&lt;&gt;"",$A171&lt;&gt;"TOTAL"),IF(AND('[8]INVESTIGADOR_Grupo Edad'!$BM169&lt;&gt;"",'[8]INVESTIGADOR_Grupo Edad'!$BM169&lt;&gt;0),'[8]INVESTIGADOR_Grupo Edad'!$BM169,""),IF($A171="TOTAL",SUM(INDIRECT("AM4:AM"&amp;ROW()-1)),""))</f>
        <v/>
      </c>
      <c r="AN171" s="3" t="str">
        <f t="shared" ca="1" si="50"/>
        <v/>
      </c>
      <c r="AO171" s="3" t="str">
        <f ca="1">IF(AND($A171&lt;&gt;"",$A171&lt;&gt;"TOTAL"),IF(AND('[8]INVESTIGADOR_Grupo Edad'!$BP169&lt;&gt;"",'[8]INVESTIGADOR_Grupo Edad'!$BP169&lt;&gt;0),'[8]INVESTIGADOR_Grupo Edad'!$BP169,""),IF($A171="TOTAL",SUM(INDIRECT("AO4:AO"&amp;ROW()-1)),""))</f>
        <v/>
      </c>
      <c r="AP171" s="3" t="str">
        <f ca="1">IF(AND($A171&lt;&gt;"",$A171&lt;&gt;"TOTAL"),IF(AND('[8]INVESTIGADOR_Grupo Edad'!$BR169&lt;&gt;"",'[8]INVESTIGADOR_Grupo Edad'!$BR169&lt;&gt;0),'[8]INVESTIGADOR_Grupo Edad'!$BR169,""),IF($A171="TOTAL",SUM(INDIRECT("AP4:AP"&amp;ROW()-1)),""))</f>
        <v/>
      </c>
      <c r="AQ171" s="3" t="str">
        <f t="shared" ca="1" si="51"/>
        <v/>
      </c>
      <c r="AR171" s="3" t="str">
        <f ca="1">IF(AND($A171&lt;&gt;"",$A171&lt;&gt;"TOTAL"),IF(AND('[8]INVESTIGADOR_Grupo Edad'!$BU169&lt;&gt;"",'[8]INVESTIGADOR_Grupo Edad'!$BU169&lt;&gt;0),'[8]INVESTIGADOR_Grupo Edad'!$BU169,""),IF($A171="TOTAL",SUM(INDIRECT("AR4:AR"&amp;ROW()-1)),""))</f>
        <v/>
      </c>
      <c r="AS171" s="3" t="str">
        <f ca="1">IF(AND($A171&lt;&gt;"",$A171&lt;&gt;"TOTAL"),IF(AND('[8]INVESTIGADOR_Grupo Edad'!$BW169&lt;&gt;"",'[8]INVESTIGADOR_Grupo Edad'!$BW169&lt;&gt;0),'[8]INVESTIGADOR_Grupo Edad'!$BW169,""),IF($A171="TOTAL",SUM(INDIRECT("AS4:AS"&amp;ROW()-1)),""))</f>
        <v/>
      </c>
      <c r="AT171" s="3" t="str">
        <f t="shared" ca="1" si="52"/>
        <v/>
      </c>
      <c r="AU171" s="3" t="str">
        <f ca="1">IF(AND($A171&lt;&gt;"",$A171&lt;&gt;"TOTAL"),IF(AND('[8]INVESTIGADOR_Grupo Edad'!$BZ169&lt;&gt;"",'[8]INVESTIGADOR_Grupo Edad'!$BZ169&lt;&gt;0),'[8]INVESTIGADOR_Grupo Edad'!$BZ169,""),IF($A171="TOTAL",SUM(INDIRECT("AU4:AU"&amp;ROW()-1)),""))</f>
        <v/>
      </c>
      <c r="AV171" s="3" t="str">
        <f ca="1">IF(AND($A171&lt;&gt;"",$A171&lt;&gt;"TOTAL"),IF(AND('[8]INVESTIGADOR_Grupo Edad'!$CB169&lt;&gt;"",'[8]INVESTIGADOR_Grupo Edad'!$CB169&lt;&gt;0),'[8]INVESTIGADOR_Grupo Edad'!$CB169,""),IF($A171="TOTAL",SUM(INDIRECT("AV4:AV"&amp;ROW()-1)),""))</f>
        <v/>
      </c>
      <c r="AW171" s="3" t="str">
        <f t="shared" ca="1" si="53"/>
        <v/>
      </c>
      <c r="AX171" s="3" t="str">
        <f ca="1">IF(AND($A171&lt;&gt;"",$A171&lt;&gt;"TOTAL"),IF(AND('[8]INVESTIGADOR_Grupo Edad'!$CE169&lt;&gt;"",'[8]INVESTIGADOR_Grupo Edad'!$CE169&lt;&gt;0),'[8]INVESTIGADOR_Grupo Edad'!$CE169,""),IF($A171="TOTAL",SUM(INDIRECT("AX4:AX"&amp;ROW()-1)),""))</f>
        <v/>
      </c>
      <c r="AY171" s="3" t="str">
        <f ca="1">IF(AND($A171&lt;&gt;"",$A171&lt;&gt;"TOTAL"),IF(AND('[8]INVESTIGADOR_Grupo Edad'!$CG169&lt;&gt;"",'[8]INVESTIGADOR_Grupo Edad'!$CG169&lt;&gt;0),'[8]INVESTIGADOR_Grupo Edad'!$CG169,""),IF($A171="TOTAL",SUM(INDIRECT("AY4:AY"&amp;ROW()-1)),""))</f>
        <v/>
      </c>
      <c r="AZ171" s="3" t="str">
        <f t="shared" ca="1" si="54"/>
        <v/>
      </c>
      <c r="BA171" s="3" t="str">
        <f ca="1">IF(AND($A171&lt;&gt;"",$A171&lt;&gt;"TOTAL"),IF(AND('[8]INVESTIGADOR_Grupo Edad'!$CJ169&lt;&gt;"",'[8]INVESTIGADOR_Grupo Edad'!$CJ169&lt;&gt;0),'[8]INVESTIGADOR_Grupo Edad'!$CJ169,""),IF($A171="TOTAL",SUM(INDIRECT("BA4:BA"&amp;ROW()-1)),""))</f>
        <v/>
      </c>
      <c r="BB171" s="3" t="str">
        <f ca="1">IF(AND($A171&lt;&gt;"",$A171&lt;&gt;"TOTAL"),IF(AND('[8]INVESTIGADOR_Grupo Edad'!$CL169&lt;&gt;"",'[8]INVESTIGADOR_Grupo Edad'!$CL169&lt;&gt;0),'[8]INVESTIGADOR_Grupo Edad'!$CL169,""),IF($A171="TOTAL",SUM(INDIRECT("BB4:BB"&amp;ROW()-1)),""))</f>
        <v/>
      </c>
      <c r="BC171" s="3" t="str">
        <f t="shared" ca="1" si="55"/>
        <v/>
      </c>
      <c r="BD171" s="3" t="str">
        <f ca="1">IF(AND($A171&lt;&gt;"",$A171&lt;&gt;"TOTAL"),IF(AND('[8]INVESTIGADOR_Grupo Edad'!$CO169&lt;&gt;"",'[8]INVESTIGADOR_Grupo Edad'!$CO169&lt;&gt;0),'[8]INVESTIGADOR_Grupo Edad'!$CO169,""),IF($A171="TOTAL",SUM(INDIRECT("BD4:BD"&amp;ROW()-1)),""))</f>
        <v/>
      </c>
      <c r="BE171" s="3" t="str">
        <f ca="1">IF(AND($A171&lt;&gt;"",$A171&lt;&gt;"TOTAL"),IF(AND('[8]INVESTIGADOR_Grupo Edad'!$CQ169&lt;&gt;"",'[8]INVESTIGADOR_Grupo Edad'!$CQ169&lt;&gt;0),'[8]INVESTIGADOR_Grupo Edad'!$CQ169,""),IF($A171="TOTAL",SUM(INDIRECT("BE4:BE"&amp;ROW()-1)),""))</f>
        <v/>
      </c>
      <c r="BF171" s="3" t="str">
        <f t="shared" ca="1" si="56"/>
        <v/>
      </c>
    </row>
    <row r="172" spans="1:58" x14ac:dyDescent="0.2">
      <c r="A172" s="25" t="str">
        <f>IF('[8]INVESTIGADOR_Grupo Edad'!$B170&lt;&gt;"",'[8]INVESTIGADOR_Grupo Edad'!$B170,IF(AND('[8]INVESTIGADOR_Grupo Edad'!$B170="",'[8]INVESTIGADOR_Grupo Edad'!$B171="",'[8]INVESTIGADOR_Grupo Edad'!$B169=""),"","TOTAL"))</f>
        <v/>
      </c>
      <c r="B172" s="3" t="str">
        <f ca="1">IF(AND($A172&lt;&gt;"",$A172&lt;&gt;"TOTAL"),IF(AND('[8]INVESTIGADOR_Grupo Edad'!$C170&lt;&gt;"",'[8]INVESTIGADOR_Grupo Edad'!$C170&lt;&gt;0),'[8]INVESTIGADOR_Grupo Edad'!$C170,""),IF($A172="TOTAL",SUM(INDIRECT("B4:B"&amp;ROW()-1)),""))</f>
        <v/>
      </c>
      <c r="C172" s="3" t="str">
        <f ca="1">IF(AND($A172&lt;&gt;"",$A172&lt;&gt;"TOTAL"),IF(AND('[8]INVESTIGADOR_Grupo Edad'!$E170&lt;&gt;"",'[8]INVESTIGADOR_Grupo Edad'!$E170&lt;&gt;0),'[8]INVESTIGADOR_Grupo Edad'!$E170,""),IF($A172="TOTAL",SUM(INDIRECT("C4:C"&amp;ROW()-1)),""))</f>
        <v/>
      </c>
      <c r="D172" s="3" t="str">
        <f t="shared" ca="1" si="38"/>
        <v/>
      </c>
      <c r="E172" s="3" t="str">
        <f ca="1">IF(AND($A172&lt;&gt;"",$A172&lt;&gt;"TOTAL"),IF(AND('[8]INVESTIGADOR_Grupo Edad'!$H170&lt;&gt;"",'[8]INVESTIGADOR_Grupo Edad'!$H170&lt;&gt;0),'[8]INVESTIGADOR_Grupo Edad'!$H170,""),IF($A172="TOTAL",SUM(INDIRECT("E4:E"&amp;ROW()-1)),""))</f>
        <v/>
      </c>
      <c r="F172" s="3" t="str">
        <f ca="1">IF(AND($A172&lt;&gt;"",$A172&lt;&gt;"TOTAL"),IF(AND('[8]INVESTIGADOR_Grupo Edad'!$J170&lt;&gt;"",'[8]INVESTIGADOR_Grupo Edad'!$J170&lt;&gt;0),'[8]INVESTIGADOR_Grupo Edad'!$J170,""),IF($A172="TOTAL",SUM(INDIRECT("F4:F"&amp;ROW()-1)),""))</f>
        <v/>
      </c>
      <c r="G172" s="3" t="str">
        <f t="shared" ca="1" si="39"/>
        <v/>
      </c>
      <c r="H172" s="3" t="str">
        <f ca="1">IF(AND($A172&lt;&gt;"",$A172&lt;&gt;"TOTAL"),IF(AND('[8]INVESTIGADOR_Grupo Edad'!$M170&lt;&gt;"",'[8]INVESTIGADOR_Grupo Edad'!$M170&lt;&gt;0),'[8]INVESTIGADOR_Grupo Edad'!$M170,""),IF($A172="TOTAL",SUM(INDIRECT("H4:H"&amp;ROW()-1)),""))</f>
        <v/>
      </c>
      <c r="I172" s="3" t="str">
        <f ca="1">IF(AND($A172&lt;&gt;"",$A172&lt;&gt;"TOTAL"),IF(AND('[8]INVESTIGADOR_Grupo Edad'!$O170&lt;&gt;"",'[8]INVESTIGADOR_Grupo Edad'!$O170&lt;&gt;0),'[8]INVESTIGADOR_Grupo Edad'!$O170,""),IF($A172="TOTAL",SUM(INDIRECT("I4:I"&amp;ROW()-1)),""))</f>
        <v/>
      </c>
      <c r="J172" s="3" t="str">
        <f t="shared" ca="1" si="40"/>
        <v/>
      </c>
      <c r="K172" s="3" t="str">
        <f ca="1">IF(AND($A172&lt;&gt;"",$A172&lt;&gt;"TOTAL"),IF(AND('[8]INVESTIGADOR_Grupo Edad'!$R170&lt;&gt;"",'[8]INVESTIGADOR_Grupo Edad'!$R170&lt;&gt;0),'[8]INVESTIGADOR_Grupo Edad'!$R170,""),IF($A172="TOTAL",SUM(INDIRECT("K4:K"&amp;ROW()-1)),""))</f>
        <v/>
      </c>
      <c r="L172" s="3" t="str">
        <f ca="1">IF(AND($A172&lt;&gt;"",$A172&lt;&gt;"TOTAL"),IF(AND('[8]INVESTIGADOR_Grupo Edad'!$T170&lt;&gt;"",'[8]INVESTIGADOR_Grupo Edad'!$T170&lt;&gt;0),'[8]INVESTIGADOR_Grupo Edad'!$T170,""),IF($A172="TOTAL",SUM(INDIRECT("L4:L"&amp;ROW()-1)),""))</f>
        <v/>
      </c>
      <c r="M172" s="3" t="str">
        <f t="shared" ca="1" si="41"/>
        <v/>
      </c>
      <c r="N172" s="3" t="str">
        <f ca="1">IF(AND($A172&lt;&gt;"",$A172&lt;&gt;"TOTAL"),IF(AND('[8]INVESTIGADOR_Grupo Edad'!$W170&lt;&gt;"",'[8]INVESTIGADOR_Grupo Edad'!$W170&lt;&gt;0),'[8]INVESTIGADOR_Grupo Edad'!$W170,""),IF($A172="TOTAL",SUM(INDIRECT("N4:N"&amp;ROW()-1)),""))</f>
        <v/>
      </c>
      <c r="O172" s="3" t="str">
        <f ca="1">IF(AND($A172&lt;&gt;"",$A172&lt;&gt;"TOTAL"),IF(AND('[8]INVESTIGADOR_Grupo Edad'!$Y170&lt;&gt;"",'[8]INVESTIGADOR_Grupo Edad'!$Y170&lt;&gt;0),'[8]INVESTIGADOR_Grupo Edad'!$Y170,""),IF($A172="TOTAL",SUM(INDIRECT("O4:O"&amp;ROW()-1)),""))</f>
        <v/>
      </c>
      <c r="P172" s="3" t="str">
        <f t="shared" ca="1" si="42"/>
        <v/>
      </c>
      <c r="Q172" s="3" t="str">
        <f ca="1">IF(AND($A172&lt;&gt;"",$A172&lt;&gt;"TOTAL"),IF(AND('[8]INVESTIGADOR_Grupo Edad'!$AB170&lt;&gt;"",'[8]INVESTIGADOR_Grupo Edad'!$AB170&lt;&gt;0),'[8]INVESTIGADOR_Grupo Edad'!$AB170,""),IF($A172="TOTAL",SUM(INDIRECT("Q4:Q"&amp;ROW()-1)),""))</f>
        <v/>
      </c>
      <c r="R172" s="3" t="str">
        <f ca="1">IF(AND($A172&lt;&gt;"",$A172&lt;&gt;"TOTAL"),IF(AND('[8]INVESTIGADOR_Grupo Edad'!$AD170&lt;&gt;"",'[8]INVESTIGADOR_Grupo Edad'!$AD170&lt;&gt;0),'[8]INVESTIGADOR_Grupo Edad'!$AD170,""),IF($A172="TOTAL",SUM(INDIRECT("R4:R"&amp;ROW()-1)),""))</f>
        <v/>
      </c>
      <c r="S172" s="3" t="str">
        <f t="shared" ca="1" si="43"/>
        <v/>
      </c>
      <c r="T172" s="3" t="str">
        <f ca="1">IF(AND($A172&lt;&gt;"",$A172&lt;&gt;"TOTAL"),IF(AND('[8]INVESTIGADOR_Grupo Edad'!$AG170&lt;&gt;"",'[8]INVESTIGADOR_Grupo Edad'!$AG170&lt;&gt;0),'[8]INVESTIGADOR_Grupo Edad'!$AG170,""),IF($A172="TOTAL",SUM(INDIRECT("T4:T"&amp;ROW()-1)),""))</f>
        <v/>
      </c>
      <c r="U172" s="3" t="str">
        <f ca="1">IF(AND($A172&lt;&gt;"",$A172&lt;&gt;"TOTAL"),IF(AND('[8]INVESTIGADOR_Grupo Edad'!$AI170&lt;&gt;"",'[8]INVESTIGADOR_Grupo Edad'!$AI170&lt;&gt;0),'[8]INVESTIGADOR_Grupo Edad'!$AI170,""),IF($A172="TOTAL",SUM(INDIRECT("U4:U"&amp;ROW()-1)),""))</f>
        <v/>
      </c>
      <c r="V172" s="3" t="str">
        <f t="shared" ca="1" si="44"/>
        <v/>
      </c>
      <c r="W172" s="3" t="str">
        <f ca="1">IF(AND($A172&lt;&gt;"",$A172&lt;&gt;"TOTAL"),IF(AND('[8]INVESTIGADOR_Grupo Edad'!$AL170&lt;&gt;"",'[8]INVESTIGADOR_Grupo Edad'!$AL170&lt;&gt;0),'[8]INVESTIGADOR_Grupo Edad'!$AL170,""),IF($A172="TOTAL",SUM(INDIRECT("W4:W"&amp;ROW()-1)),""))</f>
        <v/>
      </c>
      <c r="X172" s="3" t="str">
        <f ca="1">IF(AND($A172&lt;&gt;"",$A172&lt;&gt;"TOTAL"),IF(AND('[8]INVESTIGADOR_Grupo Edad'!$AN170&lt;&gt;"",'[8]INVESTIGADOR_Grupo Edad'!$AN170&lt;&gt;0),'[8]INVESTIGADOR_Grupo Edad'!$AN170,""),IF($A172="TOTAL",SUM(INDIRECT("X4:X"&amp;ROW()-1)),""))</f>
        <v/>
      </c>
      <c r="Y172" s="3" t="str">
        <f t="shared" ca="1" si="45"/>
        <v/>
      </c>
      <c r="Z172" s="3" t="str">
        <f ca="1">IF(AND($A172&lt;&gt;"",$A172&lt;&gt;"TOTAL"),IF(AND('[8]INVESTIGADOR_Grupo Edad'!$AQ170&lt;&gt;"",'[8]INVESTIGADOR_Grupo Edad'!$AQ170&lt;&gt;0),'[8]INVESTIGADOR_Grupo Edad'!$AQ170,""),IF($A172="TOTAL",SUM(INDIRECT("Z4:Z"&amp;ROW()-1)),""))</f>
        <v/>
      </c>
      <c r="AA172" s="3" t="str">
        <f ca="1">IF(AND($A172&lt;&gt;"",$A172&lt;&gt;"TOTAL"),IF(AND('[8]INVESTIGADOR_Grupo Edad'!$AS170&lt;&gt;"",'[8]INVESTIGADOR_Grupo Edad'!$AS170&lt;&gt;0),'[8]INVESTIGADOR_Grupo Edad'!$AS170,""),IF($A172="TOTAL",SUM(INDIRECT("AA4:AA"&amp;ROW()-1)),""))</f>
        <v/>
      </c>
      <c r="AB172" s="3" t="str">
        <f t="shared" ca="1" si="46"/>
        <v/>
      </c>
      <c r="AC172" s="3" t="str">
        <f ca="1">IF(AND($A172&lt;&gt;"",$A172&lt;&gt;"TOTAL"),IF(AND('[8]INVESTIGADOR_Grupo Edad'!$AV170&lt;&gt;"",'[8]INVESTIGADOR_Grupo Edad'!$AV170&lt;&gt;0),'[8]INVESTIGADOR_Grupo Edad'!$AV170,""),IF($A172="TOTAL",SUM(INDIRECT("AC4:AC"&amp;ROW()-1)),""))</f>
        <v/>
      </c>
      <c r="AD172" s="3" t="str">
        <f ca="1">IF(AND($A172&lt;&gt;"",$A172&lt;&gt;"TOTAL"),IF(AND('[8]INVESTIGADOR_Grupo Edad'!$AX170&lt;&gt;"",'[8]INVESTIGADOR_Grupo Edad'!$AX170&lt;&gt;0),'[8]INVESTIGADOR_Grupo Edad'!$AX170,""),IF($A172="TOTAL",SUM(INDIRECT("AD4:AD"&amp;ROW()-1)),""))</f>
        <v/>
      </c>
      <c r="AE172" s="3" t="str">
        <f t="shared" ca="1" si="47"/>
        <v/>
      </c>
      <c r="AF172" s="3" t="str">
        <f ca="1">IF(AND($A172&lt;&gt;"",$A172&lt;&gt;"TOTAL"),IF(AND('[8]INVESTIGADOR_Grupo Edad'!$BA170&lt;&gt;"",'[8]INVESTIGADOR_Grupo Edad'!$BA170&lt;&gt;0),'[8]INVESTIGADOR_Grupo Edad'!$BA170,""),IF($A172="TOTAL",SUM(INDIRECT("AF4:AF"&amp;ROW()-1)),""))</f>
        <v/>
      </c>
      <c r="AG172" s="3" t="str">
        <f ca="1">IF(AND($A172&lt;&gt;"",$A172&lt;&gt;"TOTAL"),IF(AND('[8]INVESTIGADOR_Grupo Edad'!$BC170&lt;&gt;"",'[8]INVESTIGADOR_Grupo Edad'!$BC170&lt;&gt;0),'[8]INVESTIGADOR_Grupo Edad'!$BC170,""),IF($A172="TOTAL",SUM(INDIRECT("AG4:AG"&amp;ROW()-1)),""))</f>
        <v/>
      </c>
      <c r="AH172" s="3" t="str">
        <f t="shared" ca="1" si="48"/>
        <v/>
      </c>
      <c r="AI172" s="3" t="str">
        <f ca="1">IF(AND($A172&lt;&gt;"",$A172&lt;&gt;"TOTAL"),IF(AND('[8]INVESTIGADOR_Grupo Edad'!$BF170&lt;&gt;"",'[8]INVESTIGADOR_Grupo Edad'!$BF170&lt;&gt;0),'[8]INVESTIGADOR_Grupo Edad'!$BF170,""),IF($A172="TOTAL",SUM(INDIRECT("AI4:AI"&amp;ROW()-1)),""))</f>
        <v/>
      </c>
      <c r="AJ172" s="3" t="str">
        <f ca="1">IF(AND($A172&lt;&gt;"",$A172&lt;&gt;"TOTAL"),IF(AND('[8]INVESTIGADOR_Grupo Edad'!$BH170&lt;&gt;"",'[8]INVESTIGADOR_Grupo Edad'!$BH170&lt;&gt;0),'[8]INVESTIGADOR_Grupo Edad'!$BH170,""),IF($A172="TOTAL",SUM(INDIRECT("AJ4:AJ"&amp;ROW()-1)),""))</f>
        <v/>
      </c>
      <c r="AK172" s="3" t="str">
        <f t="shared" ca="1" si="49"/>
        <v/>
      </c>
      <c r="AL172" s="3" t="str">
        <f ca="1">IF(AND($A172&lt;&gt;"",$A172&lt;&gt;"TOTAL"),IF(AND('[8]INVESTIGADOR_Grupo Edad'!$BK170&lt;&gt;"",'[8]INVESTIGADOR_Grupo Edad'!$BK170&lt;&gt;0),'[8]INVESTIGADOR_Grupo Edad'!$BK170,""),IF($A172="TOTAL",SUM(INDIRECT("AL4:AL"&amp;ROW()-1)),""))</f>
        <v/>
      </c>
      <c r="AM172" s="3" t="str">
        <f ca="1">IF(AND($A172&lt;&gt;"",$A172&lt;&gt;"TOTAL"),IF(AND('[8]INVESTIGADOR_Grupo Edad'!$BM170&lt;&gt;"",'[8]INVESTIGADOR_Grupo Edad'!$BM170&lt;&gt;0),'[8]INVESTIGADOR_Grupo Edad'!$BM170,""),IF($A172="TOTAL",SUM(INDIRECT("AM4:AM"&amp;ROW()-1)),""))</f>
        <v/>
      </c>
      <c r="AN172" s="3" t="str">
        <f t="shared" ca="1" si="50"/>
        <v/>
      </c>
      <c r="AO172" s="3" t="str">
        <f ca="1">IF(AND($A172&lt;&gt;"",$A172&lt;&gt;"TOTAL"),IF(AND('[8]INVESTIGADOR_Grupo Edad'!$BP170&lt;&gt;"",'[8]INVESTIGADOR_Grupo Edad'!$BP170&lt;&gt;0),'[8]INVESTIGADOR_Grupo Edad'!$BP170,""),IF($A172="TOTAL",SUM(INDIRECT("AO4:AO"&amp;ROW()-1)),""))</f>
        <v/>
      </c>
      <c r="AP172" s="3" t="str">
        <f ca="1">IF(AND($A172&lt;&gt;"",$A172&lt;&gt;"TOTAL"),IF(AND('[8]INVESTIGADOR_Grupo Edad'!$BR170&lt;&gt;"",'[8]INVESTIGADOR_Grupo Edad'!$BR170&lt;&gt;0),'[8]INVESTIGADOR_Grupo Edad'!$BR170,""),IF($A172="TOTAL",SUM(INDIRECT("AP4:AP"&amp;ROW()-1)),""))</f>
        <v/>
      </c>
      <c r="AQ172" s="3" t="str">
        <f t="shared" ca="1" si="51"/>
        <v/>
      </c>
      <c r="AR172" s="3" t="str">
        <f ca="1">IF(AND($A172&lt;&gt;"",$A172&lt;&gt;"TOTAL"),IF(AND('[8]INVESTIGADOR_Grupo Edad'!$BU170&lt;&gt;"",'[8]INVESTIGADOR_Grupo Edad'!$BU170&lt;&gt;0),'[8]INVESTIGADOR_Grupo Edad'!$BU170,""),IF($A172="TOTAL",SUM(INDIRECT("AR4:AR"&amp;ROW()-1)),""))</f>
        <v/>
      </c>
      <c r="AS172" s="3" t="str">
        <f ca="1">IF(AND($A172&lt;&gt;"",$A172&lt;&gt;"TOTAL"),IF(AND('[8]INVESTIGADOR_Grupo Edad'!$BW170&lt;&gt;"",'[8]INVESTIGADOR_Grupo Edad'!$BW170&lt;&gt;0),'[8]INVESTIGADOR_Grupo Edad'!$BW170,""),IF($A172="TOTAL",SUM(INDIRECT("AS4:AS"&amp;ROW()-1)),""))</f>
        <v/>
      </c>
      <c r="AT172" s="3" t="str">
        <f t="shared" ca="1" si="52"/>
        <v/>
      </c>
      <c r="AU172" s="3" t="str">
        <f ca="1">IF(AND($A172&lt;&gt;"",$A172&lt;&gt;"TOTAL"),IF(AND('[8]INVESTIGADOR_Grupo Edad'!$BZ170&lt;&gt;"",'[8]INVESTIGADOR_Grupo Edad'!$BZ170&lt;&gt;0),'[8]INVESTIGADOR_Grupo Edad'!$BZ170,""),IF($A172="TOTAL",SUM(INDIRECT("AU4:AU"&amp;ROW()-1)),""))</f>
        <v/>
      </c>
      <c r="AV172" s="3" t="str">
        <f ca="1">IF(AND($A172&lt;&gt;"",$A172&lt;&gt;"TOTAL"),IF(AND('[8]INVESTIGADOR_Grupo Edad'!$CB170&lt;&gt;"",'[8]INVESTIGADOR_Grupo Edad'!$CB170&lt;&gt;0),'[8]INVESTIGADOR_Grupo Edad'!$CB170,""),IF($A172="TOTAL",SUM(INDIRECT("AV4:AV"&amp;ROW()-1)),""))</f>
        <v/>
      </c>
      <c r="AW172" s="3" t="str">
        <f t="shared" ca="1" si="53"/>
        <v/>
      </c>
      <c r="AX172" s="3" t="str">
        <f ca="1">IF(AND($A172&lt;&gt;"",$A172&lt;&gt;"TOTAL"),IF(AND('[8]INVESTIGADOR_Grupo Edad'!$CE170&lt;&gt;"",'[8]INVESTIGADOR_Grupo Edad'!$CE170&lt;&gt;0),'[8]INVESTIGADOR_Grupo Edad'!$CE170,""),IF($A172="TOTAL",SUM(INDIRECT("AX4:AX"&amp;ROW()-1)),""))</f>
        <v/>
      </c>
      <c r="AY172" s="3" t="str">
        <f ca="1">IF(AND($A172&lt;&gt;"",$A172&lt;&gt;"TOTAL"),IF(AND('[8]INVESTIGADOR_Grupo Edad'!$CG170&lt;&gt;"",'[8]INVESTIGADOR_Grupo Edad'!$CG170&lt;&gt;0),'[8]INVESTIGADOR_Grupo Edad'!$CG170,""),IF($A172="TOTAL",SUM(INDIRECT("AY4:AY"&amp;ROW()-1)),""))</f>
        <v/>
      </c>
      <c r="AZ172" s="3" t="str">
        <f t="shared" ca="1" si="54"/>
        <v/>
      </c>
      <c r="BA172" s="3" t="str">
        <f ca="1">IF(AND($A172&lt;&gt;"",$A172&lt;&gt;"TOTAL"),IF(AND('[8]INVESTIGADOR_Grupo Edad'!$CJ170&lt;&gt;"",'[8]INVESTIGADOR_Grupo Edad'!$CJ170&lt;&gt;0),'[8]INVESTIGADOR_Grupo Edad'!$CJ170,""),IF($A172="TOTAL",SUM(INDIRECT("BA4:BA"&amp;ROW()-1)),""))</f>
        <v/>
      </c>
      <c r="BB172" s="3" t="str">
        <f ca="1">IF(AND($A172&lt;&gt;"",$A172&lt;&gt;"TOTAL"),IF(AND('[8]INVESTIGADOR_Grupo Edad'!$CL170&lt;&gt;"",'[8]INVESTIGADOR_Grupo Edad'!$CL170&lt;&gt;0),'[8]INVESTIGADOR_Grupo Edad'!$CL170,""),IF($A172="TOTAL",SUM(INDIRECT("BB4:BB"&amp;ROW()-1)),""))</f>
        <v/>
      </c>
      <c r="BC172" s="3" t="str">
        <f t="shared" ca="1" si="55"/>
        <v/>
      </c>
      <c r="BD172" s="3" t="str">
        <f ca="1">IF(AND($A172&lt;&gt;"",$A172&lt;&gt;"TOTAL"),IF(AND('[8]INVESTIGADOR_Grupo Edad'!$CO170&lt;&gt;"",'[8]INVESTIGADOR_Grupo Edad'!$CO170&lt;&gt;0),'[8]INVESTIGADOR_Grupo Edad'!$CO170,""),IF($A172="TOTAL",SUM(INDIRECT("BD4:BD"&amp;ROW()-1)),""))</f>
        <v/>
      </c>
      <c r="BE172" s="3" t="str">
        <f ca="1">IF(AND($A172&lt;&gt;"",$A172&lt;&gt;"TOTAL"),IF(AND('[8]INVESTIGADOR_Grupo Edad'!$CQ170&lt;&gt;"",'[8]INVESTIGADOR_Grupo Edad'!$CQ170&lt;&gt;0),'[8]INVESTIGADOR_Grupo Edad'!$CQ170,""),IF($A172="TOTAL",SUM(INDIRECT("BE4:BE"&amp;ROW()-1)),""))</f>
        <v/>
      </c>
      <c r="BF172" s="3" t="str">
        <f t="shared" ca="1" si="56"/>
        <v/>
      </c>
    </row>
    <row r="173" spans="1:58" x14ac:dyDescent="0.2">
      <c r="A173" s="25" t="str">
        <f>IF('[8]INVESTIGADOR_Grupo Edad'!$B171&lt;&gt;"",'[8]INVESTIGADOR_Grupo Edad'!$B171,IF(AND('[8]INVESTIGADOR_Grupo Edad'!$B171="",'[8]INVESTIGADOR_Grupo Edad'!$B172="",'[8]INVESTIGADOR_Grupo Edad'!$B170=""),"","TOTAL"))</f>
        <v/>
      </c>
      <c r="B173" s="3" t="str">
        <f ca="1">IF(AND($A173&lt;&gt;"",$A173&lt;&gt;"TOTAL"),IF(AND('[8]INVESTIGADOR_Grupo Edad'!$C171&lt;&gt;"",'[8]INVESTIGADOR_Grupo Edad'!$C171&lt;&gt;0),'[8]INVESTIGADOR_Grupo Edad'!$C171,""),IF($A173="TOTAL",SUM(INDIRECT("B4:B"&amp;ROW()-1)),""))</f>
        <v/>
      </c>
      <c r="C173" s="3" t="str">
        <f ca="1">IF(AND($A173&lt;&gt;"",$A173&lt;&gt;"TOTAL"),IF(AND('[8]INVESTIGADOR_Grupo Edad'!$E171&lt;&gt;"",'[8]INVESTIGADOR_Grupo Edad'!$E171&lt;&gt;0),'[8]INVESTIGADOR_Grupo Edad'!$E171,""),IF($A173="TOTAL",SUM(INDIRECT("C4:C"&amp;ROW()-1)),""))</f>
        <v/>
      </c>
      <c r="D173" s="3" t="str">
        <f t="shared" ca="1" si="38"/>
        <v/>
      </c>
      <c r="E173" s="3" t="str">
        <f ca="1">IF(AND($A173&lt;&gt;"",$A173&lt;&gt;"TOTAL"),IF(AND('[8]INVESTIGADOR_Grupo Edad'!$H171&lt;&gt;"",'[8]INVESTIGADOR_Grupo Edad'!$H171&lt;&gt;0),'[8]INVESTIGADOR_Grupo Edad'!$H171,""),IF($A173="TOTAL",SUM(INDIRECT("E4:E"&amp;ROW()-1)),""))</f>
        <v/>
      </c>
      <c r="F173" s="3" t="str">
        <f ca="1">IF(AND($A173&lt;&gt;"",$A173&lt;&gt;"TOTAL"),IF(AND('[8]INVESTIGADOR_Grupo Edad'!$J171&lt;&gt;"",'[8]INVESTIGADOR_Grupo Edad'!$J171&lt;&gt;0),'[8]INVESTIGADOR_Grupo Edad'!$J171,""),IF($A173="TOTAL",SUM(INDIRECT("F4:F"&amp;ROW()-1)),""))</f>
        <v/>
      </c>
      <c r="G173" s="3" t="str">
        <f t="shared" ca="1" si="39"/>
        <v/>
      </c>
      <c r="H173" s="3" t="str">
        <f ca="1">IF(AND($A173&lt;&gt;"",$A173&lt;&gt;"TOTAL"),IF(AND('[8]INVESTIGADOR_Grupo Edad'!$M171&lt;&gt;"",'[8]INVESTIGADOR_Grupo Edad'!$M171&lt;&gt;0),'[8]INVESTIGADOR_Grupo Edad'!$M171,""),IF($A173="TOTAL",SUM(INDIRECT("H4:H"&amp;ROW()-1)),""))</f>
        <v/>
      </c>
      <c r="I173" s="3" t="str">
        <f ca="1">IF(AND($A173&lt;&gt;"",$A173&lt;&gt;"TOTAL"),IF(AND('[8]INVESTIGADOR_Grupo Edad'!$O171&lt;&gt;"",'[8]INVESTIGADOR_Grupo Edad'!$O171&lt;&gt;0),'[8]INVESTIGADOR_Grupo Edad'!$O171,""),IF($A173="TOTAL",SUM(INDIRECT("I4:I"&amp;ROW()-1)),""))</f>
        <v/>
      </c>
      <c r="J173" s="3" t="str">
        <f t="shared" ca="1" si="40"/>
        <v/>
      </c>
      <c r="K173" s="3" t="str">
        <f ca="1">IF(AND($A173&lt;&gt;"",$A173&lt;&gt;"TOTAL"),IF(AND('[8]INVESTIGADOR_Grupo Edad'!$R171&lt;&gt;"",'[8]INVESTIGADOR_Grupo Edad'!$R171&lt;&gt;0),'[8]INVESTIGADOR_Grupo Edad'!$R171,""),IF($A173="TOTAL",SUM(INDIRECT("K4:K"&amp;ROW()-1)),""))</f>
        <v/>
      </c>
      <c r="L173" s="3" t="str">
        <f ca="1">IF(AND($A173&lt;&gt;"",$A173&lt;&gt;"TOTAL"),IF(AND('[8]INVESTIGADOR_Grupo Edad'!$T171&lt;&gt;"",'[8]INVESTIGADOR_Grupo Edad'!$T171&lt;&gt;0),'[8]INVESTIGADOR_Grupo Edad'!$T171,""),IF($A173="TOTAL",SUM(INDIRECT("L4:L"&amp;ROW()-1)),""))</f>
        <v/>
      </c>
      <c r="M173" s="3" t="str">
        <f t="shared" ca="1" si="41"/>
        <v/>
      </c>
      <c r="N173" s="3" t="str">
        <f ca="1">IF(AND($A173&lt;&gt;"",$A173&lt;&gt;"TOTAL"),IF(AND('[8]INVESTIGADOR_Grupo Edad'!$W171&lt;&gt;"",'[8]INVESTIGADOR_Grupo Edad'!$W171&lt;&gt;0),'[8]INVESTIGADOR_Grupo Edad'!$W171,""),IF($A173="TOTAL",SUM(INDIRECT("N4:N"&amp;ROW()-1)),""))</f>
        <v/>
      </c>
      <c r="O173" s="3" t="str">
        <f ca="1">IF(AND($A173&lt;&gt;"",$A173&lt;&gt;"TOTAL"),IF(AND('[8]INVESTIGADOR_Grupo Edad'!$Y171&lt;&gt;"",'[8]INVESTIGADOR_Grupo Edad'!$Y171&lt;&gt;0),'[8]INVESTIGADOR_Grupo Edad'!$Y171,""),IF($A173="TOTAL",SUM(INDIRECT("O4:O"&amp;ROW()-1)),""))</f>
        <v/>
      </c>
      <c r="P173" s="3" t="str">
        <f t="shared" ca="1" si="42"/>
        <v/>
      </c>
      <c r="Q173" s="3" t="str">
        <f ca="1">IF(AND($A173&lt;&gt;"",$A173&lt;&gt;"TOTAL"),IF(AND('[8]INVESTIGADOR_Grupo Edad'!$AB171&lt;&gt;"",'[8]INVESTIGADOR_Grupo Edad'!$AB171&lt;&gt;0),'[8]INVESTIGADOR_Grupo Edad'!$AB171,""),IF($A173="TOTAL",SUM(INDIRECT("Q4:Q"&amp;ROW()-1)),""))</f>
        <v/>
      </c>
      <c r="R173" s="3" t="str">
        <f ca="1">IF(AND($A173&lt;&gt;"",$A173&lt;&gt;"TOTAL"),IF(AND('[8]INVESTIGADOR_Grupo Edad'!$AD171&lt;&gt;"",'[8]INVESTIGADOR_Grupo Edad'!$AD171&lt;&gt;0),'[8]INVESTIGADOR_Grupo Edad'!$AD171,""),IF($A173="TOTAL",SUM(INDIRECT("R4:R"&amp;ROW()-1)),""))</f>
        <v/>
      </c>
      <c r="S173" s="3" t="str">
        <f t="shared" ca="1" si="43"/>
        <v/>
      </c>
      <c r="T173" s="3" t="str">
        <f ca="1">IF(AND($A173&lt;&gt;"",$A173&lt;&gt;"TOTAL"),IF(AND('[8]INVESTIGADOR_Grupo Edad'!$AG171&lt;&gt;"",'[8]INVESTIGADOR_Grupo Edad'!$AG171&lt;&gt;0),'[8]INVESTIGADOR_Grupo Edad'!$AG171,""),IF($A173="TOTAL",SUM(INDIRECT("T4:T"&amp;ROW()-1)),""))</f>
        <v/>
      </c>
      <c r="U173" s="3" t="str">
        <f ca="1">IF(AND($A173&lt;&gt;"",$A173&lt;&gt;"TOTAL"),IF(AND('[8]INVESTIGADOR_Grupo Edad'!$AI171&lt;&gt;"",'[8]INVESTIGADOR_Grupo Edad'!$AI171&lt;&gt;0),'[8]INVESTIGADOR_Grupo Edad'!$AI171,""),IF($A173="TOTAL",SUM(INDIRECT("U4:U"&amp;ROW()-1)),""))</f>
        <v/>
      </c>
      <c r="V173" s="3" t="str">
        <f t="shared" ca="1" si="44"/>
        <v/>
      </c>
      <c r="W173" s="3" t="str">
        <f ca="1">IF(AND($A173&lt;&gt;"",$A173&lt;&gt;"TOTAL"),IF(AND('[8]INVESTIGADOR_Grupo Edad'!$AL171&lt;&gt;"",'[8]INVESTIGADOR_Grupo Edad'!$AL171&lt;&gt;0),'[8]INVESTIGADOR_Grupo Edad'!$AL171,""),IF($A173="TOTAL",SUM(INDIRECT("W4:W"&amp;ROW()-1)),""))</f>
        <v/>
      </c>
      <c r="X173" s="3" t="str">
        <f ca="1">IF(AND($A173&lt;&gt;"",$A173&lt;&gt;"TOTAL"),IF(AND('[8]INVESTIGADOR_Grupo Edad'!$AN171&lt;&gt;"",'[8]INVESTIGADOR_Grupo Edad'!$AN171&lt;&gt;0),'[8]INVESTIGADOR_Grupo Edad'!$AN171,""),IF($A173="TOTAL",SUM(INDIRECT("X4:X"&amp;ROW()-1)),""))</f>
        <v/>
      </c>
      <c r="Y173" s="3" t="str">
        <f t="shared" ca="1" si="45"/>
        <v/>
      </c>
      <c r="Z173" s="3" t="str">
        <f ca="1">IF(AND($A173&lt;&gt;"",$A173&lt;&gt;"TOTAL"),IF(AND('[8]INVESTIGADOR_Grupo Edad'!$AQ171&lt;&gt;"",'[8]INVESTIGADOR_Grupo Edad'!$AQ171&lt;&gt;0),'[8]INVESTIGADOR_Grupo Edad'!$AQ171,""),IF($A173="TOTAL",SUM(INDIRECT("Z4:Z"&amp;ROW()-1)),""))</f>
        <v/>
      </c>
      <c r="AA173" s="3" t="str">
        <f ca="1">IF(AND($A173&lt;&gt;"",$A173&lt;&gt;"TOTAL"),IF(AND('[8]INVESTIGADOR_Grupo Edad'!$AS171&lt;&gt;"",'[8]INVESTIGADOR_Grupo Edad'!$AS171&lt;&gt;0),'[8]INVESTIGADOR_Grupo Edad'!$AS171,""),IF($A173="TOTAL",SUM(INDIRECT("AA4:AA"&amp;ROW()-1)),""))</f>
        <v/>
      </c>
      <c r="AB173" s="3" t="str">
        <f t="shared" ca="1" si="46"/>
        <v/>
      </c>
      <c r="AC173" s="3" t="str">
        <f ca="1">IF(AND($A173&lt;&gt;"",$A173&lt;&gt;"TOTAL"),IF(AND('[8]INVESTIGADOR_Grupo Edad'!$AV171&lt;&gt;"",'[8]INVESTIGADOR_Grupo Edad'!$AV171&lt;&gt;0),'[8]INVESTIGADOR_Grupo Edad'!$AV171,""),IF($A173="TOTAL",SUM(INDIRECT("AC4:AC"&amp;ROW()-1)),""))</f>
        <v/>
      </c>
      <c r="AD173" s="3" t="str">
        <f ca="1">IF(AND($A173&lt;&gt;"",$A173&lt;&gt;"TOTAL"),IF(AND('[8]INVESTIGADOR_Grupo Edad'!$AX171&lt;&gt;"",'[8]INVESTIGADOR_Grupo Edad'!$AX171&lt;&gt;0),'[8]INVESTIGADOR_Grupo Edad'!$AX171,""),IF($A173="TOTAL",SUM(INDIRECT("AD4:AD"&amp;ROW()-1)),""))</f>
        <v/>
      </c>
      <c r="AE173" s="3" t="str">
        <f t="shared" ca="1" si="47"/>
        <v/>
      </c>
      <c r="AF173" s="3" t="str">
        <f ca="1">IF(AND($A173&lt;&gt;"",$A173&lt;&gt;"TOTAL"),IF(AND('[8]INVESTIGADOR_Grupo Edad'!$BA171&lt;&gt;"",'[8]INVESTIGADOR_Grupo Edad'!$BA171&lt;&gt;0),'[8]INVESTIGADOR_Grupo Edad'!$BA171,""),IF($A173="TOTAL",SUM(INDIRECT("AF4:AF"&amp;ROW()-1)),""))</f>
        <v/>
      </c>
      <c r="AG173" s="3" t="str">
        <f ca="1">IF(AND($A173&lt;&gt;"",$A173&lt;&gt;"TOTAL"),IF(AND('[8]INVESTIGADOR_Grupo Edad'!$BC171&lt;&gt;"",'[8]INVESTIGADOR_Grupo Edad'!$BC171&lt;&gt;0),'[8]INVESTIGADOR_Grupo Edad'!$BC171,""),IF($A173="TOTAL",SUM(INDIRECT("AG4:AG"&amp;ROW()-1)),""))</f>
        <v/>
      </c>
      <c r="AH173" s="3" t="str">
        <f t="shared" ca="1" si="48"/>
        <v/>
      </c>
      <c r="AI173" s="3" t="str">
        <f ca="1">IF(AND($A173&lt;&gt;"",$A173&lt;&gt;"TOTAL"),IF(AND('[8]INVESTIGADOR_Grupo Edad'!$BF171&lt;&gt;"",'[8]INVESTIGADOR_Grupo Edad'!$BF171&lt;&gt;0),'[8]INVESTIGADOR_Grupo Edad'!$BF171,""),IF($A173="TOTAL",SUM(INDIRECT("AI4:AI"&amp;ROW()-1)),""))</f>
        <v/>
      </c>
      <c r="AJ173" s="3" t="str">
        <f ca="1">IF(AND($A173&lt;&gt;"",$A173&lt;&gt;"TOTAL"),IF(AND('[8]INVESTIGADOR_Grupo Edad'!$BH171&lt;&gt;"",'[8]INVESTIGADOR_Grupo Edad'!$BH171&lt;&gt;0),'[8]INVESTIGADOR_Grupo Edad'!$BH171,""),IF($A173="TOTAL",SUM(INDIRECT("AJ4:AJ"&amp;ROW()-1)),""))</f>
        <v/>
      </c>
      <c r="AK173" s="3" t="str">
        <f t="shared" ca="1" si="49"/>
        <v/>
      </c>
      <c r="AL173" s="3" t="str">
        <f ca="1">IF(AND($A173&lt;&gt;"",$A173&lt;&gt;"TOTAL"),IF(AND('[8]INVESTIGADOR_Grupo Edad'!$BK171&lt;&gt;"",'[8]INVESTIGADOR_Grupo Edad'!$BK171&lt;&gt;0),'[8]INVESTIGADOR_Grupo Edad'!$BK171,""),IF($A173="TOTAL",SUM(INDIRECT("AL4:AL"&amp;ROW()-1)),""))</f>
        <v/>
      </c>
      <c r="AM173" s="3" t="str">
        <f ca="1">IF(AND($A173&lt;&gt;"",$A173&lt;&gt;"TOTAL"),IF(AND('[8]INVESTIGADOR_Grupo Edad'!$BM171&lt;&gt;"",'[8]INVESTIGADOR_Grupo Edad'!$BM171&lt;&gt;0),'[8]INVESTIGADOR_Grupo Edad'!$BM171,""),IF($A173="TOTAL",SUM(INDIRECT("AM4:AM"&amp;ROW()-1)),""))</f>
        <v/>
      </c>
      <c r="AN173" s="3" t="str">
        <f t="shared" ca="1" si="50"/>
        <v/>
      </c>
      <c r="AO173" s="3" t="str">
        <f ca="1">IF(AND($A173&lt;&gt;"",$A173&lt;&gt;"TOTAL"),IF(AND('[8]INVESTIGADOR_Grupo Edad'!$BP171&lt;&gt;"",'[8]INVESTIGADOR_Grupo Edad'!$BP171&lt;&gt;0),'[8]INVESTIGADOR_Grupo Edad'!$BP171,""),IF($A173="TOTAL",SUM(INDIRECT("AO4:AO"&amp;ROW()-1)),""))</f>
        <v/>
      </c>
      <c r="AP173" s="3" t="str">
        <f ca="1">IF(AND($A173&lt;&gt;"",$A173&lt;&gt;"TOTAL"),IF(AND('[8]INVESTIGADOR_Grupo Edad'!$BR171&lt;&gt;"",'[8]INVESTIGADOR_Grupo Edad'!$BR171&lt;&gt;0),'[8]INVESTIGADOR_Grupo Edad'!$BR171,""),IF($A173="TOTAL",SUM(INDIRECT("AP4:AP"&amp;ROW()-1)),""))</f>
        <v/>
      </c>
      <c r="AQ173" s="3" t="str">
        <f t="shared" ca="1" si="51"/>
        <v/>
      </c>
      <c r="AR173" s="3" t="str">
        <f ca="1">IF(AND($A173&lt;&gt;"",$A173&lt;&gt;"TOTAL"),IF(AND('[8]INVESTIGADOR_Grupo Edad'!$BU171&lt;&gt;"",'[8]INVESTIGADOR_Grupo Edad'!$BU171&lt;&gt;0),'[8]INVESTIGADOR_Grupo Edad'!$BU171,""),IF($A173="TOTAL",SUM(INDIRECT("AR4:AR"&amp;ROW()-1)),""))</f>
        <v/>
      </c>
      <c r="AS173" s="3" t="str">
        <f ca="1">IF(AND($A173&lt;&gt;"",$A173&lt;&gt;"TOTAL"),IF(AND('[8]INVESTIGADOR_Grupo Edad'!$BW171&lt;&gt;"",'[8]INVESTIGADOR_Grupo Edad'!$BW171&lt;&gt;0),'[8]INVESTIGADOR_Grupo Edad'!$BW171,""),IF($A173="TOTAL",SUM(INDIRECT("AS4:AS"&amp;ROW()-1)),""))</f>
        <v/>
      </c>
      <c r="AT173" s="3" t="str">
        <f t="shared" ca="1" si="52"/>
        <v/>
      </c>
      <c r="AU173" s="3" t="str">
        <f ca="1">IF(AND($A173&lt;&gt;"",$A173&lt;&gt;"TOTAL"),IF(AND('[8]INVESTIGADOR_Grupo Edad'!$BZ171&lt;&gt;"",'[8]INVESTIGADOR_Grupo Edad'!$BZ171&lt;&gt;0),'[8]INVESTIGADOR_Grupo Edad'!$BZ171,""),IF($A173="TOTAL",SUM(INDIRECT("AU4:AU"&amp;ROW()-1)),""))</f>
        <v/>
      </c>
      <c r="AV173" s="3" t="str">
        <f ca="1">IF(AND($A173&lt;&gt;"",$A173&lt;&gt;"TOTAL"),IF(AND('[8]INVESTIGADOR_Grupo Edad'!$CB171&lt;&gt;"",'[8]INVESTIGADOR_Grupo Edad'!$CB171&lt;&gt;0),'[8]INVESTIGADOR_Grupo Edad'!$CB171,""),IF($A173="TOTAL",SUM(INDIRECT("AV4:AV"&amp;ROW()-1)),""))</f>
        <v/>
      </c>
      <c r="AW173" s="3" t="str">
        <f t="shared" ca="1" si="53"/>
        <v/>
      </c>
      <c r="AX173" s="3" t="str">
        <f ca="1">IF(AND($A173&lt;&gt;"",$A173&lt;&gt;"TOTAL"),IF(AND('[8]INVESTIGADOR_Grupo Edad'!$CE171&lt;&gt;"",'[8]INVESTIGADOR_Grupo Edad'!$CE171&lt;&gt;0),'[8]INVESTIGADOR_Grupo Edad'!$CE171,""),IF($A173="TOTAL",SUM(INDIRECT("AX4:AX"&amp;ROW()-1)),""))</f>
        <v/>
      </c>
      <c r="AY173" s="3" t="str">
        <f ca="1">IF(AND($A173&lt;&gt;"",$A173&lt;&gt;"TOTAL"),IF(AND('[8]INVESTIGADOR_Grupo Edad'!$CG171&lt;&gt;"",'[8]INVESTIGADOR_Grupo Edad'!$CG171&lt;&gt;0),'[8]INVESTIGADOR_Grupo Edad'!$CG171,""),IF($A173="TOTAL",SUM(INDIRECT("AY4:AY"&amp;ROW()-1)),""))</f>
        <v/>
      </c>
      <c r="AZ173" s="3" t="str">
        <f t="shared" ca="1" si="54"/>
        <v/>
      </c>
      <c r="BA173" s="3" t="str">
        <f ca="1">IF(AND($A173&lt;&gt;"",$A173&lt;&gt;"TOTAL"),IF(AND('[8]INVESTIGADOR_Grupo Edad'!$CJ171&lt;&gt;"",'[8]INVESTIGADOR_Grupo Edad'!$CJ171&lt;&gt;0),'[8]INVESTIGADOR_Grupo Edad'!$CJ171,""),IF($A173="TOTAL",SUM(INDIRECT("BA4:BA"&amp;ROW()-1)),""))</f>
        <v/>
      </c>
      <c r="BB173" s="3" t="str">
        <f ca="1">IF(AND($A173&lt;&gt;"",$A173&lt;&gt;"TOTAL"),IF(AND('[8]INVESTIGADOR_Grupo Edad'!$CL171&lt;&gt;"",'[8]INVESTIGADOR_Grupo Edad'!$CL171&lt;&gt;0),'[8]INVESTIGADOR_Grupo Edad'!$CL171,""),IF($A173="TOTAL",SUM(INDIRECT("BB4:BB"&amp;ROW()-1)),""))</f>
        <v/>
      </c>
      <c r="BC173" s="3" t="str">
        <f t="shared" ca="1" si="55"/>
        <v/>
      </c>
      <c r="BD173" s="3" t="str">
        <f ca="1">IF(AND($A173&lt;&gt;"",$A173&lt;&gt;"TOTAL"),IF(AND('[8]INVESTIGADOR_Grupo Edad'!$CO171&lt;&gt;"",'[8]INVESTIGADOR_Grupo Edad'!$CO171&lt;&gt;0),'[8]INVESTIGADOR_Grupo Edad'!$CO171,""),IF($A173="TOTAL",SUM(INDIRECT("BD4:BD"&amp;ROW()-1)),""))</f>
        <v/>
      </c>
      <c r="BE173" s="3" t="str">
        <f ca="1">IF(AND($A173&lt;&gt;"",$A173&lt;&gt;"TOTAL"),IF(AND('[8]INVESTIGADOR_Grupo Edad'!$CQ171&lt;&gt;"",'[8]INVESTIGADOR_Grupo Edad'!$CQ171&lt;&gt;0),'[8]INVESTIGADOR_Grupo Edad'!$CQ171,""),IF($A173="TOTAL",SUM(INDIRECT("BE4:BE"&amp;ROW()-1)),""))</f>
        <v/>
      </c>
      <c r="BF173" s="3" t="str">
        <f t="shared" ca="1" si="56"/>
        <v/>
      </c>
    </row>
    <row r="174" spans="1:58" x14ac:dyDescent="0.2">
      <c r="A174" s="25" t="str">
        <f>IF('[8]INVESTIGADOR_Grupo Edad'!$B172&lt;&gt;"",'[8]INVESTIGADOR_Grupo Edad'!$B172,IF(AND('[8]INVESTIGADOR_Grupo Edad'!$B172="",'[8]INVESTIGADOR_Grupo Edad'!$B173="",'[8]INVESTIGADOR_Grupo Edad'!$B171=""),"","TOTAL"))</f>
        <v/>
      </c>
      <c r="B174" s="3" t="str">
        <f ca="1">IF(AND($A174&lt;&gt;"",$A174&lt;&gt;"TOTAL"),IF(AND('[8]INVESTIGADOR_Grupo Edad'!$C172&lt;&gt;"",'[8]INVESTIGADOR_Grupo Edad'!$C172&lt;&gt;0),'[8]INVESTIGADOR_Grupo Edad'!$C172,""),IF($A174="TOTAL",SUM(INDIRECT("B4:B"&amp;ROW()-1)),""))</f>
        <v/>
      </c>
      <c r="C174" s="3" t="str">
        <f ca="1">IF(AND($A174&lt;&gt;"",$A174&lt;&gt;"TOTAL"),IF(AND('[8]INVESTIGADOR_Grupo Edad'!$E172&lt;&gt;"",'[8]INVESTIGADOR_Grupo Edad'!$E172&lt;&gt;0),'[8]INVESTIGADOR_Grupo Edad'!$E172,""),IF($A174="TOTAL",SUM(INDIRECT("C4:C"&amp;ROW()-1)),""))</f>
        <v/>
      </c>
      <c r="D174" s="3" t="str">
        <f t="shared" ca="1" si="38"/>
        <v/>
      </c>
      <c r="E174" s="3" t="str">
        <f ca="1">IF(AND($A174&lt;&gt;"",$A174&lt;&gt;"TOTAL"),IF(AND('[8]INVESTIGADOR_Grupo Edad'!$H172&lt;&gt;"",'[8]INVESTIGADOR_Grupo Edad'!$H172&lt;&gt;0),'[8]INVESTIGADOR_Grupo Edad'!$H172,""),IF($A174="TOTAL",SUM(INDIRECT("E4:E"&amp;ROW()-1)),""))</f>
        <v/>
      </c>
      <c r="F174" s="3" t="str">
        <f ca="1">IF(AND($A174&lt;&gt;"",$A174&lt;&gt;"TOTAL"),IF(AND('[8]INVESTIGADOR_Grupo Edad'!$J172&lt;&gt;"",'[8]INVESTIGADOR_Grupo Edad'!$J172&lt;&gt;0),'[8]INVESTIGADOR_Grupo Edad'!$J172,""),IF($A174="TOTAL",SUM(INDIRECT("F4:F"&amp;ROW()-1)),""))</f>
        <v/>
      </c>
      <c r="G174" s="3" t="str">
        <f t="shared" ca="1" si="39"/>
        <v/>
      </c>
      <c r="H174" s="3" t="str">
        <f ca="1">IF(AND($A174&lt;&gt;"",$A174&lt;&gt;"TOTAL"),IF(AND('[8]INVESTIGADOR_Grupo Edad'!$M172&lt;&gt;"",'[8]INVESTIGADOR_Grupo Edad'!$M172&lt;&gt;0),'[8]INVESTIGADOR_Grupo Edad'!$M172,""),IF($A174="TOTAL",SUM(INDIRECT("H4:H"&amp;ROW()-1)),""))</f>
        <v/>
      </c>
      <c r="I174" s="3" t="str">
        <f ca="1">IF(AND($A174&lt;&gt;"",$A174&lt;&gt;"TOTAL"),IF(AND('[8]INVESTIGADOR_Grupo Edad'!$O172&lt;&gt;"",'[8]INVESTIGADOR_Grupo Edad'!$O172&lt;&gt;0),'[8]INVESTIGADOR_Grupo Edad'!$O172,""),IF($A174="TOTAL",SUM(INDIRECT("I4:I"&amp;ROW()-1)),""))</f>
        <v/>
      </c>
      <c r="J174" s="3" t="str">
        <f t="shared" ca="1" si="40"/>
        <v/>
      </c>
      <c r="K174" s="3" t="str">
        <f ca="1">IF(AND($A174&lt;&gt;"",$A174&lt;&gt;"TOTAL"),IF(AND('[8]INVESTIGADOR_Grupo Edad'!$R172&lt;&gt;"",'[8]INVESTIGADOR_Grupo Edad'!$R172&lt;&gt;0),'[8]INVESTIGADOR_Grupo Edad'!$R172,""),IF($A174="TOTAL",SUM(INDIRECT("K4:K"&amp;ROW()-1)),""))</f>
        <v/>
      </c>
      <c r="L174" s="3" t="str">
        <f ca="1">IF(AND($A174&lt;&gt;"",$A174&lt;&gt;"TOTAL"),IF(AND('[8]INVESTIGADOR_Grupo Edad'!$T172&lt;&gt;"",'[8]INVESTIGADOR_Grupo Edad'!$T172&lt;&gt;0),'[8]INVESTIGADOR_Grupo Edad'!$T172,""),IF($A174="TOTAL",SUM(INDIRECT("L4:L"&amp;ROW()-1)),""))</f>
        <v/>
      </c>
      <c r="M174" s="3" t="str">
        <f t="shared" ca="1" si="41"/>
        <v/>
      </c>
      <c r="N174" s="3" t="str">
        <f ca="1">IF(AND($A174&lt;&gt;"",$A174&lt;&gt;"TOTAL"),IF(AND('[8]INVESTIGADOR_Grupo Edad'!$W172&lt;&gt;"",'[8]INVESTIGADOR_Grupo Edad'!$W172&lt;&gt;0),'[8]INVESTIGADOR_Grupo Edad'!$W172,""),IF($A174="TOTAL",SUM(INDIRECT("N4:N"&amp;ROW()-1)),""))</f>
        <v/>
      </c>
      <c r="O174" s="3" t="str">
        <f ca="1">IF(AND($A174&lt;&gt;"",$A174&lt;&gt;"TOTAL"),IF(AND('[8]INVESTIGADOR_Grupo Edad'!$Y172&lt;&gt;"",'[8]INVESTIGADOR_Grupo Edad'!$Y172&lt;&gt;0),'[8]INVESTIGADOR_Grupo Edad'!$Y172,""),IF($A174="TOTAL",SUM(INDIRECT("O4:O"&amp;ROW()-1)),""))</f>
        <v/>
      </c>
      <c r="P174" s="3" t="str">
        <f t="shared" ca="1" si="42"/>
        <v/>
      </c>
      <c r="Q174" s="3" t="str">
        <f ca="1">IF(AND($A174&lt;&gt;"",$A174&lt;&gt;"TOTAL"),IF(AND('[8]INVESTIGADOR_Grupo Edad'!$AB172&lt;&gt;"",'[8]INVESTIGADOR_Grupo Edad'!$AB172&lt;&gt;0),'[8]INVESTIGADOR_Grupo Edad'!$AB172,""),IF($A174="TOTAL",SUM(INDIRECT("Q4:Q"&amp;ROW()-1)),""))</f>
        <v/>
      </c>
      <c r="R174" s="3" t="str">
        <f ca="1">IF(AND($A174&lt;&gt;"",$A174&lt;&gt;"TOTAL"),IF(AND('[8]INVESTIGADOR_Grupo Edad'!$AD172&lt;&gt;"",'[8]INVESTIGADOR_Grupo Edad'!$AD172&lt;&gt;0),'[8]INVESTIGADOR_Grupo Edad'!$AD172,""),IF($A174="TOTAL",SUM(INDIRECT("R4:R"&amp;ROW()-1)),""))</f>
        <v/>
      </c>
      <c r="S174" s="3" t="str">
        <f t="shared" ca="1" si="43"/>
        <v/>
      </c>
      <c r="T174" s="3" t="str">
        <f ca="1">IF(AND($A174&lt;&gt;"",$A174&lt;&gt;"TOTAL"),IF(AND('[8]INVESTIGADOR_Grupo Edad'!$AG172&lt;&gt;"",'[8]INVESTIGADOR_Grupo Edad'!$AG172&lt;&gt;0),'[8]INVESTIGADOR_Grupo Edad'!$AG172,""),IF($A174="TOTAL",SUM(INDIRECT("T4:T"&amp;ROW()-1)),""))</f>
        <v/>
      </c>
      <c r="U174" s="3" t="str">
        <f ca="1">IF(AND($A174&lt;&gt;"",$A174&lt;&gt;"TOTAL"),IF(AND('[8]INVESTIGADOR_Grupo Edad'!$AI172&lt;&gt;"",'[8]INVESTIGADOR_Grupo Edad'!$AI172&lt;&gt;0),'[8]INVESTIGADOR_Grupo Edad'!$AI172,""),IF($A174="TOTAL",SUM(INDIRECT("U4:U"&amp;ROW()-1)),""))</f>
        <v/>
      </c>
      <c r="V174" s="3" t="str">
        <f t="shared" ca="1" si="44"/>
        <v/>
      </c>
      <c r="W174" s="3" t="str">
        <f ca="1">IF(AND($A174&lt;&gt;"",$A174&lt;&gt;"TOTAL"),IF(AND('[8]INVESTIGADOR_Grupo Edad'!$AL172&lt;&gt;"",'[8]INVESTIGADOR_Grupo Edad'!$AL172&lt;&gt;0),'[8]INVESTIGADOR_Grupo Edad'!$AL172,""),IF($A174="TOTAL",SUM(INDIRECT("W4:W"&amp;ROW()-1)),""))</f>
        <v/>
      </c>
      <c r="X174" s="3" t="str">
        <f ca="1">IF(AND($A174&lt;&gt;"",$A174&lt;&gt;"TOTAL"),IF(AND('[8]INVESTIGADOR_Grupo Edad'!$AN172&lt;&gt;"",'[8]INVESTIGADOR_Grupo Edad'!$AN172&lt;&gt;0),'[8]INVESTIGADOR_Grupo Edad'!$AN172,""),IF($A174="TOTAL",SUM(INDIRECT("X4:X"&amp;ROW()-1)),""))</f>
        <v/>
      </c>
      <c r="Y174" s="3" t="str">
        <f t="shared" ca="1" si="45"/>
        <v/>
      </c>
      <c r="Z174" s="3" t="str">
        <f ca="1">IF(AND($A174&lt;&gt;"",$A174&lt;&gt;"TOTAL"),IF(AND('[8]INVESTIGADOR_Grupo Edad'!$AQ172&lt;&gt;"",'[8]INVESTIGADOR_Grupo Edad'!$AQ172&lt;&gt;0),'[8]INVESTIGADOR_Grupo Edad'!$AQ172,""),IF($A174="TOTAL",SUM(INDIRECT("Z4:Z"&amp;ROW()-1)),""))</f>
        <v/>
      </c>
      <c r="AA174" s="3" t="str">
        <f ca="1">IF(AND($A174&lt;&gt;"",$A174&lt;&gt;"TOTAL"),IF(AND('[8]INVESTIGADOR_Grupo Edad'!$AS172&lt;&gt;"",'[8]INVESTIGADOR_Grupo Edad'!$AS172&lt;&gt;0),'[8]INVESTIGADOR_Grupo Edad'!$AS172,""),IF($A174="TOTAL",SUM(INDIRECT("AA4:AA"&amp;ROW()-1)),""))</f>
        <v/>
      </c>
      <c r="AB174" s="3" t="str">
        <f t="shared" ca="1" si="46"/>
        <v/>
      </c>
      <c r="AC174" s="3" t="str">
        <f ca="1">IF(AND($A174&lt;&gt;"",$A174&lt;&gt;"TOTAL"),IF(AND('[8]INVESTIGADOR_Grupo Edad'!$AV172&lt;&gt;"",'[8]INVESTIGADOR_Grupo Edad'!$AV172&lt;&gt;0),'[8]INVESTIGADOR_Grupo Edad'!$AV172,""),IF($A174="TOTAL",SUM(INDIRECT("AC4:AC"&amp;ROW()-1)),""))</f>
        <v/>
      </c>
      <c r="AD174" s="3" t="str">
        <f ca="1">IF(AND($A174&lt;&gt;"",$A174&lt;&gt;"TOTAL"),IF(AND('[8]INVESTIGADOR_Grupo Edad'!$AX172&lt;&gt;"",'[8]INVESTIGADOR_Grupo Edad'!$AX172&lt;&gt;0),'[8]INVESTIGADOR_Grupo Edad'!$AX172,""),IF($A174="TOTAL",SUM(INDIRECT("AD4:AD"&amp;ROW()-1)),""))</f>
        <v/>
      </c>
      <c r="AE174" s="3" t="str">
        <f t="shared" ca="1" si="47"/>
        <v/>
      </c>
      <c r="AF174" s="3" t="str">
        <f ca="1">IF(AND($A174&lt;&gt;"",$A174&lt;&gt;"TOTAL"),IF(AND('[8]INVESTIGADOR_Grupo Edad'!$BA172&lt;&gt;"",'[8]INVESTIGADOR_Grupo Edad'!$BA172&lt;&gt;0),'[8]INVESTIGADOR_Grupo Edad'!$BA172,""),IF($A174="TOTAL",SUM(INDIRECT("AF4:AF"&amp;ROW()-1)),""))</f>
        <v/>
      </c>
      <c r="AG174" s="3" t="str">
        <f ca="1">IF(AND($A174&lt;&gt;"",$A174&lt;&gt;"TOTAL"),IF(AND('[8]INVESTIGADOR_Grupo Edad'!$BC172&lt;&gt;"",'[8]INVESTIGADOR_Grupo Edad'!$BC172&lt;&gt;0),'[8]INVESTIGADOR_Grupo Edad'!$BC172,""),IF($A174="TOTAL",SUM(INDIRECT("AG4:AG"&amp;ROW()-1)),""))</f>
        <v/>
      </c>
      <c r="AH174" s="3" t="str">
        <f t="shared" ca="1" si="48"/>
        <v/>
      </c>
      <c r="AI174" s="3" t="str">
        <f ca="1">IF(AND($A174&lt;&gt;"",$A174&lt;&gt;"TOTAL"),IF(AND('[8]INVESTIGADOR_Grupo Edad'!$BF172&lt;&gt;"",'[8]INVESTIGADOR_Grupo Edad'!$BF172&lt;&gt;0),'[8]INVESTIGADOR_Grupo Edad'!$BF172,""),IF($A174="TOTAL",SUM(INDIRECT("AI4:AI"&amp;ROW()-1)),""))</f>
        <v/>
      </c>
      <c r="AJ174" s="3" t="str">
        <f ca="1">IF(AND($A174&lt;&gt;"",$A174&lt;&gt;"TOTAL"),IF(AND('[8]INVESTIGADOR_Grupo Edad'!$BH172&lt;&gt;"",'[8]INVESTIGADOR_Grupo Edad'!$BH172&lt;&gt;0),'[8]INVESTIGADOR_Grupo Edad'!$BH172,""),IF($A174="TOTAL",SUM(INDIRECT("AJ4:AJ"&amp;ROW()-1)),""))</f>
        <v/>
      </c>
      <c r="AK174" s="3" t="str">
        <f t="shared" ca="1" si="49"/>
        <v/>
      </c>
      <c r="AL174" s="3" t="str">
        <f ca="1">IF(AND($A174&lt;&gt;"",$A174&lt;&gt;"TOTAL"),IF(AND('[8]INVESTIGADOR_Grupo Edad'!$BK172&lt;&gt;"",'[8]INVESTIGADOR_Grupo Edad'!$BK172&lt;&gt;0),'[8]INVESTIGADOR_Grupo Edad'!$BK172,""),IF($A174="TOTAL",SUM(INDIRECT("AL4:AL"&amp;ROW()-1)),""))</f>
        <v/>
      </c>
      <c r="AM174" s="3" t="str">
        <f ca="1">IF(AND($A174&lt;&gt;"",$A174&lt;&gt;"TOTAL"),IF(AND('[8]INVESTIGADOR_Grupo Edad'!$BM172&lt;&gt;"",'[8]INVESTIGADOR_Grupo Edad'!$BM172&lt;&gt;0),'[8]INVESTIGADOR_Grupo Edad'!$BM172,""),IF($A174="TOTAL",SUM(INDIRECT("AM4:AM"&amp;ROW()-1)),""))</f>
        <v/>
      </c>
      <c r="AN174" s="3" t="str">
        <f t="shared" ca="1" si="50"/>
        <v/>
      </c>
      <c r="AO174" s="3" t="str">
        <f ca="1">IF(AND($A174&lt;&gt;"",$A174&lt;&gt;"TOTAL"),IF(AND('[8]INVESTIGADOR_Grupo Edad'!$BP172&lt;&gt;"",'[8]INVESTIGADOR_Grupo Edad'!$BP172&lt;&gt;0),'[8]INVESTIGADOR_Grupo Edad'!$BP172,""),IF($A174="TOTAL",SUM(INDIRECT("AO4:AO"&amp;ROW()-1)),""))</f>
        <v/>
      </c>
      <c r="AP174" s="3" t="str">
        <f ca="1">IF(AND($A174&lt;&gt;"",$A174&lt;&gt;"TOTAL"),IF(AND('[8]INVESTIGADOR_Grupo Edad'!$BR172&lt;&gt;"",'[8]INVESTIGADOR_Grupo Edad'!$BR172&lt;&gt;0),'[8]INVESTIGADOR_Grupo Edad'!$BR172,""),IF($A174="TOTAL",SUM(INDIRECT("AP4:AP"&amp;ROW()-1)),""))</f>
        <v/>
      </c>
      <c r="AQ174" s="3" t="str">
        <f t="shared" ca="1" si="51"/>
        <v/>
      </c>
      <c r="AR174" s="3" t="str">
        <f ca="1">IF(AND($A174&lt;&gt;"",$A174&lt;&gt;"TOTAL"),IF(AND('[8]INVESTIGADOR_Grupo Edad'!$BU172&lt;&gt;"",'[8]INVESTIGADOR_Grupo Edad'!$BU172&lt;&gt;0),'[8]INVESTIGADOR_Grupo Edad'!$BU172,""),IF($A174="TOTAL",SUM(INDIRECT("AR4:AR"&amp;ROW()-1)),""))</f>
        <v/>
      </c>
      <c r="AS174" s="3" t="str">
        <f ca="1">IF(AND($A174&lt;&gt;"",$A174&lt;&gt;"TOTAL"),IF(AND('[8]INVESTIGADOR_Grupo Edad'!$BW172&lt;&gt;"",'[8]INVESTIGADOR_Grupo Edad'!$BW172&lt;&gt;0),'[8]INVESTIGADOR_Grupo Edad'!$BW172,""),IF($A174="TOTAL",SUM(INDIRECT("AS4:AS"&amp;ROW()-1)),""))</f>
        <v/>
      </c>
      <c r="AT174" s="3" t="str">
        <f t="shared" ca="1" si="52"/>
        <v/>
      </c>
      <c r="AU174" s="3" t="str">
        <f ca="1">IF(AND($A174&lt;&gt;"",$A174&lt;&gt;"TOTAL"),IF(AND('[8]INVESTIGADOR_Grupo Edad'!$BZ172&lt;&gt;"",'[8]INVESTIGADOR_Grupo Edad'!$BZ172&lt;&gt;0),'[8]INVESTIGADOR_Grupo Edad'!$BZ172,""),IF($A174="TOTAL",SUM(INDIRECT("AU4:AU"&amp;ROW()-1)),""))</f>
        <v/>
      </c>
      <c r="AV174" s="3" t="str">
        <f ca="1">IF(AND($A174&lt;&gt;"",$A174&lt;&gt;"TOTAL"),IF(AND('[8]INVESTIGADOR_Grupo Edad'!$CB172&lt;&gt;"",'[8]INVESTIGADOR_Grupo Edad'!$CB172&lt;&gt;0),'[8]INVESTIGADOR_Grupo Edad'!$CB172,""),IF($A174="TOTAL",SUM(INDIRECT("AV4:AV"&amp;ROW()-1)),""))</f>
        <v/>
      </c>
      <c r="AW174" s="3" t="str">
        <f t="shared" ca="1" si="53"/>
        <v/>
      </c>
      <c r="AX174" s="3" t="str">
        <f ca="1">IF(AND($A174&lt;&gt;"",$A174&lt;&gt;"TOTAL"),IF(AND('[8]INVESTIGADOR_Grupo Edad'!$CE172&lt;&gt;"",'[8]INVESTIGADOR_Grupo Edad'!$CE172&lt;&gt;0),'[8]INVESTIGADOR_Grupo Edad'!$CE172,""),IF($A174="TOTAL",SUM(INDIRECT("AX4:AX"&amp;ROW()-1)),""))</f>
        <v/>
      </c>
      <c r="AY174" s="3" t="str">
        <f ca="1">IF(AND($A174&lt;&gt;"",$A174&lt;&gt;"TOTAL"),IF(AND('[8]INVESTIGADOR_Grupo Edad'!$CG172&lt;&gt;"",'[8]INVESTIGADOR_Grupo Edad'!$CG172&lt;&gt;0),'[8]INVESTIGADOR_Grupo Edad'!$CG172,""),IF($A174="TOTAL",SUM(INDIRECT("AY4:AY"&amp;ROW()-1)),""))</f>
        <v/>
      </c>
      <c r="AZ174" s="3" t="str">
        <f t="shared" ca="1" si="54"/>
        <v/>
      </c>
      <c r="BA174" s="3" t="str">
        <f ca="1">IF(AND($A174&lt;&gt;"",$A174&lt;&gt;"TOTAL"),IF(AND('[8]INVESTIGADOR_Grupo Edad'!$CJ172&lt;&gt;"",'[8]INVESTIGADOR_Grupo Edad'!$CJ172&lt;&gt;0),'[8]INVESTIGADOR_Grupo Edad'!$CJ172,""),IF($A174="TOTAL",SUM(INDIRECT("BA4:BA"&amp;ROW()-1)),""))</f>
        <v/>
      </c>
      <c r="BB174" s="3" t="str">
        <f ca="1">IF(AND($A174&lt;&gt;"",$A174&lt;&gt;"TOTAL"),IF(AND('[8]INVESTIGADOR_Grupo Edad'!$CL172&lt;&gt;"",'[8]INVESTIGADOR_Grupo Edad'!$CL172&lt;&gt;0),'[8]INVESTIGADOR_Grupo Edad'!$CL172,""),IF($A174="TOTAL",SUM(INDIRECT("BB4:BB"&amp;ROW()-1)),""))</f>
        <v/>
      </c>
      <c r="BC174" s="3" t="str">
        <f t="shared" ca="1" si="55"/>
        <v/>
      </c>
      <c r="BD174" s="3" t="str">
        <f ca="1">IF(AND($A174&lt;&gt;"",$A174&lt;&gt;"TOTAL"),IF(AND('[8]INVESTIGADOR_Grupo Edad'!$CO172&lt;&gt;"",'[8]INVESTIGADOR_Grupo Edad'!$CO172&lt;&gt;0),'[8]INVESTIGADOR_Grupo Edad'!$CO172,""),IF($A174="TOTAL",SUM(INDIRECT("BD4:BD"&amp;ROW()-1)),""))</f>
        <v/>
      </c>
      <c r="BE174" s="3" t="str">
        <f ca="1">IF(AND($A174&lt;&gt;"",$A174&lt;&gt;"TOTAL"),IF(AND('[8]INVESTIGADOR_Grupo Edad'!$CQ172&lt;&gt;"",'[8]INVESTIGADOR_Grupo Edad'!$CQ172&lt;&gt;0),'[8]INVESTIGADOR_Grupo Edad'!$CQ172,""),IF($A174="TOTAL",SUM(INDIRECT("BE4:BE"&amp;ROW()-1)),""))</f>
        <v/>
      </c>
      <c r="BF174" s="3" t="str">
        <f t="shared" ca="1" si="56"/>
        <v/>
      </c>
    </row>
    <row r="175" spans="1:58" x14ac:dyDescent="0.2">
      <c r="A175" s="25" t="str">
        <f>IF('[8]INVESTIGADOR_Grupo Edad'!$B173&lt;&gt;"",'[8]INVESTIGADOR_Grupo Edad'!$B173,IF(AND('[8]INVESTIGADOR_Grupo Edad'!$B173="",'[8]INVESTIGADOR_Grupo Edad'!$B174="",'[8]INVESTIGADOR_Grupo Edad'!$B172=""),"","TOTAL"))</f>
        <v/>
      </c>
      <c r="B175" s="3" t="str">
        <f ca="1">IF(AND($A175&lt;&gt;"",$A175&lt;&gt;"TOTAL"),IF(AND('[8]INVESTIGADOR_Grupo Edad'!$C173&lt;&gt;"",'[8]INVESTIGADOR_Grupo Edad'!$C173&lt;&gt;0),'[8]INVESTIGADOR_Grupo Edad'!$C173,""),IF($A175="TOTAL",SUM(INDIRECT("B4:B"&amp;ROW()-1)),""))</f>
        <v/>
      </c>
      <c r="C175" s="3" t="str">
        <f ca="1">IF(AND($A175&lt;&gt;"",$A175&lt;&gt;"TOTAL"),IF(AND('[8]INVESTIGADOR_Grupo Edad'!$E173&lt;&gt;"",'[8]INVESTIGADOR_Grupo Edad'!$E173&lt;&gt;0),'[8]INVESTIGADOR_Grupo Edad'!$E173,""),IF($A175="TOTAL",SUM(INDIRECT("C4:C"&amp;ROW()-1)),""))</f>
        <v/>
      </c>
      <c r="D175" s="3" t="str">
        <f t="shared" ca="1" si="38"/>
        <v/>
      </c>
      <c r="E175" s="3" t="str">
        <f ca="1">IF(AND($A175&lt;&gt;"",$A175&lt;&gt;"TOTAL"),IF(AND('[8]INVESTIGADOR_Grupo Edad'!$H173&lt;&gt;"",'[8]INVESTIGADOR_Grupo Edad'!$H173&lt;&gt;0),'[8]INVESTIGADOR_Grupo Edad'!$H173,""),IF($A175="TOTAL",SUM(INDIRECT("E4:E"&amp;ROW()-1)),""))</f>
        <v/>
      </c>
      <c r="F175" s="3" t="str">
        <f ca="1">IF(AND($A175&lt;&gt;"",$A175&lt;&gt;"TOTAL"),IF(AND('[8]INVESTIGADOR_Grupo Edad'!$J173&lt;&gt;"",'[8]INVESTIGADOR_Grupo Edad'!$J173&lt;&gt;0),'[8]INVESTIGADOR_Grupo Edad'!$J173,""),IF($A175="TOTAL",SUM(INDIRECT("F4:F"&amp;ROW()-1)),""))</f>
        <v/>
      </c>
      <c r="G175" s="3" t="str">
        <f t="shared" ca="1" si="39"/>
        <v/>
      </c>
      <c r="H175" s="3" t="str">
        <f ca="1">IF(AND($A175&lt;&gt;"",$A175&lt;&gt;"TOTAL"),IF(AND('[8]INVESTIGADOR_Grupo Edad'!$M173&lt;&gt;"",'[8]INVESTIGADOR_Grupo Edad'!$M173&lt;&gt;0),'[8]INVESTIGADOR_Grupo Edad'!$M173,""),IF($A175="TOTAL",SUM(INDIRECT("H4:H"&amp;ROW()-1)),""))</f>
        <v/>
      </c>
      <c r="I175" s="3" t="str">
        <f ca="1">IF(AND($A175&lt;&gt;"",$A175&lt;&gt;"TOTAL"),IF(AND('[8]INVESTIGADOR_Grupo Edad'!$O173&lt;&gt;"",'[8]INVESTIGADOR_Grupo Edad'!$O173&lt;&gt;0),'[8]INVESTIGADOR_Grupo Edad'!$O173,""),IF($A175="TOTAL",SUM(INDIRECT("I4:I"&amp;ROW()-1)),""))</f>
        <v/>
      </c>
      <c r="J175" s="3" t="str">
        <f t="shared" ca="1" si="40"/>
        <v/>
      </c>
      <c r="K175" s="3" t="str">
        <f ca="1">IF(AND($A175&lt;&gt;"",$A175&lt;&gt;"TOTAL"),IF(AND('[8]INVESTIGADOR_Grupo Edad'!$R173&lt;&gt;"",'[8]INVESTIGADOR_Grupo Edad'!$R173&lt;&gt;0),'[8]INVESTIGADOR_Grupo Edad'!$R173,""),IF($A175="TOTAL",SUM(INDIRECT("K4:K"&amp;ROW()-1)),""))</f>
        <v/>
      </c>
      <c r="L175" s="3" t="str">
        <f ca="1">IF(AND($A175&lt;&gt;"",$A175&lt;&gt;"TOTAL"),IF(AND('[8]INVESTIGADOR_Grupo Edad'!$T173&lt;&gt;"",'[8]INVESTIGADOR_Grupo Edad'!$T173&lt;&gt;0),'[8]INVESTIGADOR_Grupo Edad'!$T173,""),IF($A175="TOTAL",SUM(INDIRECT("L4:L"&amp;ROW()-1)),""))</f>
        <v/>
      </c>
      <c r="M175" s="3" t="str">
        <f t="shared" ca="1" si="41"/>
        <v/>
      </c>
      <c r="N175" s="3" t="str">
        <f ca="1">IF(AND($A175&lt;&gt;"",$A175&lt;&gt;"TOTAL"),IF(AND('[8]INVESTIGADOR_Grupo Edad'!$W173&lt;&gt;"",'[8]INVESTIGADOR_Grupo Edad'!$W173&lt;&gt;0),'[8]INVESTIGADOR_Grupo Edad'!$W173,""),IF($A175="TOTAL",SUM(INDIRECT("N4:N"&amp;ROW()-1)),""))</f>
        <v/>
      </c>
      <c r="O175" s="3" t="str">
        <f ca="1">IF(AND($A175&lt;&gt;"",$A175&lt;&gt;"TOTAL"),IF(AND('[8]INVESTIGADOR_Grupo Edad'!$Y173&lt;&gt;"",'[8]INVESTIGADOR_Grupo Edad'!$Y173&lt;&gt;0),'[8]INVESTIGADOR_Grupo Edad'!$Y173,""),IF($A175="TOTAL",SUM(INDIRECT("O4:O"&amp;ROW()-1)),""))</f>
        <v/>
      </c>
      <c r="P175" s="3" t="str">
        <f t="shared" ca="1" si="42"/>
        <v/>
      </c>
      <c r="Q175" s="3" t="str">
        <f ca="1">IF(AND($A175&lt;&gt;"",$A175&lt;&gt;"TOTAL"),IF(AND('[8]INVESTIGADOR_Grupo Edad'!$AB173&lt;&gt;"",'[8]INVESTIGADOR_Grupo Edad'!$AB173&lt;&gt;0),'[8]INVESTIGADOR_Grupo Edad'!$AB173,""),IF($A175="TOTAL",SUM(INDIRECT("Q4:Q"&amp;ROW()-1)),""))</f>
        <v/>
      </c>
      <c r="R175" s="3" t="str">
        <f ca="1">IF(AND($A175&lt;&gt;"",$A175&lt;&gt;"TOTAL"),IF(AND('[8]INVESTIGADOR_Grupo Edad'!$AD173&lt;&gt;"",'[8]INVESTIGADOR_Grupo Edad'!$AD173&lt;&gt;0),'[8]INVESTIGADOR_Grupo Edad'!$AD173,""),IF($A175="TOTAL",SUM(INDIRECT("R4:R"&amp;ROW()-1)),""))</f>
        <v/>
      </c>
      <c r="S175" s="3" t="str">
        <f t="shared" ca="1" si="43"/>
        <v/>
      </c>
      <c r="T175" s="3" t="str">
        <f ca="1">IF(AND($A175&lt;&gt;"",$A175&lt;&gt;"TOTAL"),IF(AND('[8]INVESTIGADOR_Grupo Edad'!$AG173&lt;&gt;"",'[8]INVESTIGADOR_Grupo Edad'!$AG173&lt;&gt;0),'[8]INVESTIGADOR_Grupo Edad'!$AG173,""),IF($A175="TOTAL",SUM(INDIRECT("T4:T"&amp;ROW()-1)),""))</f>
        <v/>
      </c>
      <c r="U175" s="3" t="str">
        <f ca="1">IF(AND($A175&lt;&gt;"",$A175&lt;&gt;"TOTAL"),IF(AND('[8]INVESTIGADOR_Grupo Edad'!$AI173&lt;&gt;"",'[8]INVESTIGADOR_Grupo Edad'!$AI173&lt;&gt;0),'[8]INVESTIGADOR_Grupo Edad'!$AI173,""),IF($A175="TOTAL",SUM(INDIRECT("U4:U"&amp;ROW()-1)),""))</f>
        <v/>
      </c>
      <c r="V175" s="3" t="str">
        <f t="shared" ca="1" si="44"/>
        <v/>
      </c>
      <c r="W175" s="3" t="str">
        <f ca="1">IF(AND($A175&lt;&gt;"",$A175&lt;&gt;"TOTAL"),IF(AND('[8]INVESTIGADOR_Grupo Edad'!$AL173&lt;&gt;"",'[8]INVESTIGADOR_Grupo Edad'!$AL173&lt;&gt;0),'[8]INVESTIGADOR_Grupo Edad'!$AL173,""),IF($A175="TOTAL",SUM(INDIRECT("W4:W"&amp;ROW()-1)),""))</f>
        <v/>
      </c>
      <c r="X175" s="3" t="str">
        <f ca="1">IF(AND($A175&lt;&gt;"",$A175&lt;&gt;"TOTAL"),IF(AND('[8]INVESTIGADOR_Grupo Edad'!$AN173&lt;&gt;"",'[8]INVESTIGADOR_Grupo Edad'!$AN173&lt;&gt;0),'[8]INVESTIGADOR_Grupo Edad'!$AN173,""),IF($A175="TOTAL",SUM(INDIRECT("X4:X"&amp;ROW()-1)),""))</f>
        <v/>
      </c>
      <c r="Y175" s="3" t="str">
        <f t="shared" ca="1" si="45"/>
        <v/>
      </c>
      <c r="Z175" s="3" t="str">
        <f ca="1">IF(AND($A175&lt;&gt;"",$A175&lt;&gt;"TOTAL"),IF(AND('[8]INVESTIGADOR_Grupo Edad'!$AQ173&lt;&gt;"",'[8]INVESTIGADOR_Grupo Edad'!$AQ173&lt;&gt;0),'[8]INVESTIGADOR_Grupo Edad'!$AQ173,""),IF($A175="TOTAL",SUM(INDIRECT("Z4:Z"&amp;ROW()-1)),""))</f>
        <v/>
      </c>
      <c r="AA175" s="3" t="str">
        <f ca="1">IF(AND($A175&lt;&gt;"",$A175&lt;&gt;"TOTAL"),IF(AND('[8]INVESTIGADOR_Grupo Edad'!$AS173&lt;&gt;"",'[8]INVESTIGADOR_Grupo Edad'!$AS173&lt;&gt;0),'[8]INVESTIGADOR_Grupo Edad'!$AS173,""),IF($A175="TOTAL",SUM(INDIRECT("AA4:AA"&amp;ROW()-1)),""))</f>
        <v/>
      </c>
      <c r="AB175" s="3" t="str">
        <f t="shared" ca="1" si="46"/>
        <v/>
      </c>
      <c r="AC175" s="3" t="str">
        <f ca="1">IF(AND($A175&lt;&gt;"",$A175&lt;&gt;"TOTAL"),IF(AND('[8]INVESTIGADOR_Grupo Edad'!$AV173&lt;&gt;"",'[8]INVESTIGADOR_Grupo Edad'!$AV173&lt;&gt;0),'[8]INVESTIGADOR_Grupo Edad'!$AV173,""),IF($A175="TOTAL",SUM(INDIRECT("AC4:AC"&amp;ROW()-1)),""))</f>
        <v/>
      </c>
      <c r="AD175" s="3" t="str">
        <f ca="1">IF(AND($A175&lt;&gt;"",$A175&lt;&gt;"TOTAL"),IF(AND('[8]INVESTIGADOR_Grupo Edad'!$AX173&lt;&gt;"",'[8]INVESTIGADOR_Grupo Edad'!$AX173&lt;&gt;0),'[8]INVESTIGADOR_Grupo Edad'!$AX173,""),IF($A175="TOTAL",SUM(INDIRECT("AD4:AD"&amp;ROW()-1)),""))</f>
        <v/>
      </c>
      <c r="AE175" s="3" t="str">
        <f t="shared" ca="1" si="47"/>
        <v/>
      </c>
      <c r="AF175" s="3" t="str">
        <f ca="1">IF(AND($A175&lt;&gt;"",$A175&lt;&gt;"TOTAL"),IF(AND('[8]INVESTIGADOR_Grupo Edad'!$BA173&lt;&gt;"",'[8]INVESTIGADOR_Grupo Edad'!$BA173&lt;&gt;0),'[8]INVESTIGADOR_Grupo Edad'!$BA173,""),IF($A175="TOTAL",SUM(INDIRECT("AF4:AF"&amp;ROW()-1)),""))</f>
        <v/>
      </c>
      <c r="AG175" s="3" t="str">
        <f ca="1">IF(AND($A175&lt;&gt;"",$A175&lt;&gt;"TOTAL"),IF(AND('[8]INVESTIGADOR_Grupo Edad'!$BC173&lt;&gt;"",'[8]INVESTIGADOR_Grupo Edad'!$BC173&lt;&gt;0),'[8]INVESTIGADOR_Grupo Edad'!$BC173,""),IF($A175="TOTAL",SUM(INDIRECT("AG4:AG"&amp;ROW()-1)),""))</f>
        <v/>
      </c>
      <c r="AH175" s="3" t="str">
        <f t="shared" ca="1" si="48"/>
        <v/>
      </c>
      <c r="AI175" s="3" t="str">
        <f ca="1">IF(AND($A175&lt;&gt;"",$A175&lt;&gt;"TOTAL"),IF(AND('[8]INVESTIGADOR_Grupo Edad'!$BF173&lt;&gt;"",'[8]INVESTIGADOR_Grupo Edad'!$BF173&lt;&gt;0),'[8]INVESTIGADOR_Grupo Edad'!$BF173,""),IF($A175="TOTAL",SUM(INDIRECT("AI4:AI"&amp;ROW()-1)),""))</f>
        <v/>
      </c>
      <c r="AJ175" s="3" t="str">
        <f ca="1">IF(AND($A175&lt;&gt;"",$A175&lt;&gt;"TOTAL"),IF(AND('[8]INVESTIGADOR_Grupo Edad'!$BH173&lt;&gt;"",'[8]INVESTIGADOR_Grupo Edad'!$BH173&lt;&gt;0),'[8]INVESTIGADOR_Grupo Edad'!$BH173,""),IF($A175="TOTAL",SUM(INDIRECT("AJ4:AJ"&amp;ROW()-1)),""))</f>
        <v/>
      </c>
      <c r="AK175" s="3" t="str">
        <f t="shared" ca="1" si="49"/>
        <v/>
      </c>
      <c r="AL175" s="3" t="str">
        <f ca="1">IF(AND($A175&lt;&gt;"",$A175&lt;&gt;"TOTAL"),IF(AND('[8]INVESTIGADOR_Grupo Edad'!$BK173&lt;&gt;"",'[8]INVESTIGADOR_Grupo Edad'!$BK173&lt;&gt;0),'[8]INVESTIGADOR_Grupo Edad'!$BK173,""),IF($A175="TOTAL",SUM(INDIRECT("AL4:AL"&amp;ROW()-1)),""))</f>
        <v/>
      </c>
      <c r="AM175" s="3" t="str">
        <f ca="1">IF(AND($A175&lt;&gt;"",$A175&lt;&gt;"TOTAL"),IF(AND('[8]INVESTIGADOR_Grupo Edad'!$BM173&lt;&gt;"",'[8]INVESTIGADOR_Grupo Edad'!$BM173&lt;&gt;0),'[8]INVESTIGADOR_Grupo Edad'!$BM173,""),IF($A175="TOTAL",SUM(INDIRECT("AM4:AM"&amp;ROW()-1)),""))</f>
        <v/>
      </c>
      <c r="AN175" s="3" t="str">
        <f t="shared" ca="1" si="50"/>
        <v/>
      </c>
      <c r="AO175" s="3" t="str">
        <f ca="1">IF(AND($A175&lt;&gt;"",$A175&lt;&gt;"TOTAL"),IF(AND('[8]INVESTIGADOR_Grupo Edad'!$BP173&lt;&gt;"",'[8]INVESTIGADOR_Grupo Edad'!$BP173&lt;&gt;0),'[8]INVESTIGADOR_Grupo Edad'!$BP173,""),IF($A175="TOTAL",SUM(INDIRECT("AO4:AO"&amp;ROW()-1)),""))</f>
        <v/>
      </c>
      <c r="AP175" s="3" t="str">
        <f ca="1">IF(AND($A175&lt;&gt;"",$A175&lt;&gt;"TOTAL"),IF(AND('[8]INVESTIGADOR_Grupo Edad'!$BR173&lt;&gt;"",'[8]INVESTIGADOR_Grupo Edad'!$BR173&lt;&gt;0),'[8]INVESTIGADOR_Grupo Edad'!$BR173,""),IF($A175="TOTAL",SUM(INDIRECT("AP4:AP"&amp;ROW()-1)),""))</f>
        <v/>
      </c>
      <c r="AQ175" s="3" t="str">
        <f t="shared" ca="1" si="51"/>
        <v/>
      </c>
      <c r="AR175" s="3" t="str">
        <f ca="1">IF(AND($A175&lt;&gt;"",$A175&lt;&gt;"TOTAL"),IF(AND('[8]INVESTIGADOR_Grupo Edad'!$BU173&lt;&gt;"",'[8]INVESTIGADOR_Grupo Edad'!$BU173&lt;&gt;0),'[8]INVESTIGADOR_Grupo Edad'!$BU173,""),IF($A175="TOTAL",SUM(INDIRECT("AR4:AR"&amp;ROW()-1)),""))</f>
        <v/>
      </c>
      <c r="AS175" s="3" t="str">
        <f ca="1">IF(AND($A175&lt;&gt;"",$A175&lt;&gt;"TOTAL"),IF(AND('[8]INVESTIGADOR_Grupo Edad'!$BW173&lt;&gt;"",'[8]INVESTIGADOR_Grupo Edad'!$BW173&lt;&gt;0),'[8]INVESTIGADOR_Grupo Edad'!$BW173,""),IF($A175="TOTAL",SUM(INDIRECT("AS4:AS"&amp;ROW()-1)),""))</f>
        <v/>
      </c>
      <c r="AT175" s="3" t="str">
        <f t="shared" ca="1" si="52"/>
        <v/>
      </c>
      <c r="AU175" s="3" t="str">
        <f ca="1">IF(AND($A175&lt;&gt;"",$A175&lt;&gt;"TOTAL"),IF(AND('[8]INVESTIGADOR_Grupo Edad'!$BZ173&lt;&gt;"",'[8]INVESTIGADOR_Grupo Edad'!$BZ173&lt;&gt;0),'[8]INVESTIGADOR_Grupo Edad'!$BZ173,""),IF($A175="TOTAL",SUM(INDIRECT("AU4:AU"&amp;ROW()-1)),""))</f>
        <v/>
      </c>
      <c r="AV175" s="3" t="str">
        <f ca="1">IF(AND($A175&lt;&gt;"",$A175&lt;&gt;"TOTAL"),IF(AND('[8]INVESTIGADOR_Grupo Edad'!$CB173&lt;&gt;"",'[8]INVESTIGADOR_Grupo Edad'!$CB173&lt;&gt;0),'[8]INVESTIGADOR_Grupo Edad'!$CB173,""),IF($A175="TOTAL",SUM(INDIRECT("AV4:AV"&amp;ROW()-1)),""))</f>
        <v/>
      </c>
      <c r="AW175" s="3" t="str">
        <f t="shared" ca="1" si="53"/>
        <v/>
      </c>
      <c r="AX175" s="3" t="str">
        <f ca="1">IF(AND($A175&lt;&gt;"",$A175&lt;&gt;"TOTAL"),IF(AND('[8]INVESTIGADOR_Grupo Edad'!$CE173&lt;&gt;"",'[8]INVESTIGADOR_Grupo Edad'!$CE173&lt;&gt;0),'[8]INVESTIGADOR_Grupo Edad'!$CE173,""),IF($A175="TOTAL",SUM(INDIRECT("AX4:AX"&amp;ROW()-1)),""))</f>
        <v/>
      </c>
      <c r="AY175" s="3" t="str">
        <f ca="1">IF(AND($A175&lt;&gt;"",$A175&lt;&gt;"TOTAL"),IF(AND('[8]INVESTIGADOR_Grupo Edad'!$CG173&lt;&gt;"",'[8]INVESTIGADOR_Grupo Edad'!$CG173&lt;&gt;0),'[8]INVESTIGADOR_Grupo Edad'!$CG173,""),IF($A175="TOTAL",SUM(INDIRECT("AY4:AY"&amp;ROW()-1)),""))</f>
        <v/>
      </c>
      <c r="AZ175" s="3" t="str">
        <f t="shared" ca="1" si="54"/>
        <v/>
      </c>
      <c r="BA175" s="3" t="str">
        <f ca="1">IF(AND($A175&lt;&gt;"",$A175&lt;&gt;"TOTAL"),IF(AND('[8]INVESTIGADOR_Grupo Edad'!$CJ173&lt;&gt;"",'[8]INVESTIGADOR_Grupo Edad'!$CJ173&lt;&gt;0),'[8]INVESTIGADOR_Grupo Edad'!$CJ173,""),IF($A175="TOTAL",SUM(INDIRECT("BA4:BA"&amp;ROW()-1)),""))</f>
        <v/>
      </c>
      <c r="BB175" s="3" t="str">
        <f ca="1">IF(AND($A175&lt;&gt;"",$A175&lt;&gt;"TOTAL"),IF(AND('[8]INVESTIGADOR_Grupo Edad'!$CL173&lt;&gt;"",'[8]INVESTIGADOR_Grupo Edad'!$CL173&lt;&gt;0),'[8]INVESTIGADOR_Grupo Edad'!$CL173,""),IF($A175="TOTAL",SUM(INDIRECT("BB4:BB"&amp;ROW()-1)),""))</f>
        <v/>
      </c>
      <c r="BC175" s="3" t="str">
        <f t="shared" ca="1" si="55"/>
        <v/>
      </c>
      <c r="BD175" s="3" t="str">
        <f ca="1">IF(AND($A175&lt;&gt;"",$A175&lt;&gt;"TOTAL"),IF(AND('[8]INVESTIGADOR_Grupo Edad'!$CO173&lt;&gt;"",'[8]INVESTIGADOR_Grupo Edad'!$CO173&lt;&gt;0),'[8]INVESTIGADOR_Grupo Edad'!$CO173,""),IF($A175="TOTAL",SUM(INDIRECT("BD4:BD"&amp;ROW()-1)),""))</f>
        <v/>
      </c>
      <c r="BE175" s="3" t="str">
        <f ca="1">IF(AND($A175&lt;&gt;"",$A175&lt;&gt;"TOTAL"),IF(AND('[8]INVESTIGADOR_Grupo Edad'!$CQ173&lt;&gt;"",'[8]INVESTIGADOR_Grupo Edad'!$CQ173&lt;&gt;0),'[8]INVESTIGADOR_Grupo Edad'!$CQ173,""),IF($A175="TOTAL",SUM(INDIRECT("BE4:BE"&amp;ROW()-1)),""))</f>
        <v/>
      </c>
      <c r="BF175" s="3" t="str">
        <f t="shared" ca="1" si="56"/>
        <v/>
      </c>
    </row>
    <row r="176" spans="1:58" x14ac:dyDescent="0.2">
      <c r="A176" s="25" t="str">
        <f>IF('[8]INVESTIGADOR_Grupo Edad'!$B174&lt;&gt;"",'[8]INVESTIGADOR_Grupo Edad'!$B174,IF(AND('[8]INVESTIGADOR_Grupo Edad'!$B174="",'[8]INVESTIGADOR_Grupo Edad'!$B175="",'[8]INVESTIGADOR_Grupo Edad'!$B173=""),"","TOTAL"))</f>
        <v/>
      </c>
      <c r="B176" s="3" t="str">
        <f ca="1">IF(AND($A176&lt;&gt;"",$A176&lt;&gt;"TOTAL"),IF(AND('[8]INVESTIGADOR_Grupo Edad'!$C174&lt;&gt;"",'[8]INVESTIGADOR_Grupo Edad'!$C174&lt;&gt;0),'[8]INVESTIGADOR_Grupo Edad'!$C174,""),IF($A176="TOTAL",SUM(INDIRECT("B4:B"&amp;ROW()-1)),""))</f>
        <v/>
      </c>
      <c r="C176" s="3" t="str">
        <f ca="1">IF(AND($A176&lt;&gt;"",$A176&lt;&gt;"TOTAL"),IF(AND('[8]INVESTIGADOR_Grupo Edad'!$E174&lt;&gt;"",'[8]INVESTIGADOR_Grupo Edad'!$E174&lt;&gt;0),'[8]INVESTIGADOR_Grupo Edad'!$E174,""),IF($A176="TOTAL",SUM(INDIRECT("C4:C"&amp;ROW()-1)),""))</f>
        <v/>
      </c>
      <c r="D176" s="3" t="str">
        <f t="shared" ca="1" si="38"/>
        <v/>
      </c>
      <c r="E176" s="3" t="str">
        <f ca="1">IF(AND($A176&lt;&gt;"",$A176&lt;&gt;"TOTAL"),IF(AND('[8]INVESTIGADOR_Grupo Edad'!$H174&lt;&gt;"",'[8]INVESTIGADOR_Grupo Edad'!$H174&lt;&gt;0),'[8]INVESTIGADOR_Grupo Edad'!$H174,""),IF($A176="TOTAL",SUM(INDIRECT("E4:E"&amp;ROW()-1)),""))</f>
        <v/>
      </c>
      <c r="F176" s="3" t="str">
        <f ca="1">IF(AND($A176&lt;&gt;"",$A176&lt;&gt;"TOTAL"),IF(AND('[8]INVESTIGADOR_Grupo Edad'!$J174&lt;&gt;"",'[8]INVESTIGADOR_Grupo Edad'!$J174&lt;&gt;0),'[8]INVESTIGADOR_Grupo Edad'!$J174,""),IF($A176="TOTAL",SUM(INDIRECT("F4:F"&amp;ROW()-1)),""))</f>
        <v/>
      </c>
      <c r="G176" s="3" t="str">
        <f t="shared" ca="1" si="39"/>
        <v/>
      </c>
      <c r="H176" s="3" t="str">
        <f ca="1">IF(AND($A176&lt;&gt;"",$A176&lt;&gt;"TOTAL"),IF(AND('[8]INVESTIGADOR_Grupo Edad'!$M174&lt;&gt;"",'[8]INVESTIGADOR_Grupo Edad'!$M174&lt;&gt;0),'[8]INVESTIGADOR_Grupo Edad'!$M174,""),IF($A176="TOTAL",SUM(INDIRECT("H4:H"&amp;ROW()-1)),""))</f>
        <v/>
      </c>
      <c r="I176" s="3" t="str">
        <f ca="1">IF(AND($A176&lt;&gt;"",$A176&lt;&gt;"TOTAL"),IF(AND('[8]INVESTIGADOR_Grupo Edad'!$O174&lt;&gt;"",'[8]INVESTIGADOR_Grupo Edad'!$O174&lt;&gt;0),'[8]INVESTIGADOR_Grupo Edad'!$O174,""),IF($A176="TOTAL",SUM(INDIRECT("I4:I"&amp;ROW()-1)),""))</f>
        <v/>
      </c>
      <c r="J176" s="3" t="str">
        <f t="shared" ca="1" si="40"/>
        <v/>
      </c>
      <c r="K176" s="3" t="str">
        <f ca="1">IF(AND($A176&lt;&gt;"",$A176&lt;&gt;"TOTAL"),IF(AND('[8]INVESTIGADOR_Grupo Edad'!$R174&lt;&gt;"",'[8]INVESTIGADOR_Grupo Edad'!$R174&lt;&gt;0),'[8]INVESTIGADOR_Grupo Edad'!$R174,""),IF($A176="TOTAL",SUM(INDIRECT("K4:K"&amp;ROW()-1)),""))</f>
        <v/>
      </c>
      <c r="L176" s="3" t="str">
        <f ca="1">IF(AND($A176&lt;&gt;"",$A176&lt;&gt;"TOTAL"),IF(AND('[8]INVESTIGADOR_Grupo Edad'!$T174&lt;&gt;"",'[8]INVESTIGADOR_Grupo Edad'!$T174&lt;&gt;0),'[8]INVESTIGADOR_Grupo Edad'!$T174,""),IF($A176="TOTAL",SUM(INDIRECT("L4:L"&amp;ROW()-1)),""))</f>
        <v/>
      </c>
      <c r="M176" s="3" t="str">
        <f t="shared" ca="1" si="41"/>
        <v/>
      </c>
      <c r="N176" s="3" t="str">
        <f ca="1">IF(AND($A176&lt;&gt;"",$A176&lt;&gt;"TOTAL"),IF(AND('[8]INVESTIGADOR_Grupo Edad'!$W174&lt;&gt;"",'[8]INVESTIGADOR_Grupo Edad'!$W174&lt;&gt;0),'[8]INVESTIGADOR_Grupo Edad'!$W174,""),IF($A176="TOTAL",SUM(INDIRECT("N4:N"&amp;ROW()-1)),""))</f>
        <v/>
      </c>
      <c r="O176" s="3" t="str">
        <f ca="1">IF(AND($A176&lt;&gt;"",$A176&lt;&gt;"TOTAL"),IF(AND('[8]INVESTIGADOR_Grupo Edad'!$Y174&lt;&gt;"",'[8]INVESTIGADOR_Grupo Edad'!$Y174&lt;&gt;0),'[8]INVESTIGADOR_Grupo Edad'!$Y174,""),IF($A176="TOTAL",SUM(INDIRECT("O4:O"&amp;ROW()-1)),""))</f>
        <v/>
      </c>
      <c r="P176" s="3" t="str">
        <f t="shared" ca="1" si="42"/>
        <v/>
      </c>
      <c r="Q176" s="3" t="str">
        <f ca="1">IF(AND($A176&lt;&gt;"",$A176&lt;&gt;"TOTAL"),IF(AND('[8]INVESTIGADOR_Grupo Edad'!$AB174&lt;&gt;"",'[8]INVESTIGADOR_Grupo Edad'!$AB174&lt;&gt;0),'[8]INVESTIGADOR_Grupo Edad'!$AB174,""),IF($A176="TOTAL",SUM(INDIRECT("Q4:Q"&amp;ROW()-1)),""))</f>
        <v/>
      </c>
      <c r="R176" s="3" t="str">
        <f ca="1">IF(AND($A176&lt;&gt;"",$A176&lt;&gt;"TOTAL"),IF(AND('[8]INVESTIGADOR_Grupo Edad'!$AD174&lt;&gt;"",'[8]INVESTIGADOR_Grupo Edad'!$AD174&lt;&gt;0),'[8]INVESTIGADOR_Grupo Edad'!$AD174,""),IF($A176="TOTAL",SUM(INDIRECT("R4:R"&amp;ROW()-1)),""))</f>
        <v/>
      </c>
      <c r="S176" s="3" t="str">
        <f t="shared" ca="1" si="43"/>
        <v/>
      </c>
      <c r="T176" s="3" t="str">
        <f ca="1">IF(AND($A176&lt;&gt;"",$A176&lt;&gt;"TOTAL"),IF(AND('[8]INVESTIGADOR_Grupo Edad'!$AG174&lt;&gt;"",'[8]INVESTIGADOR_Grupo Edad'!$AG174&lt;&gt;0),'[8]INVESTIGADOR_Grupo Edad'!$AG174,""),IF($A176="TOTAL",SUM(INDIRECT("T4:T"&amp;ROW()-1)),""))</f>
        <v/>
      </c>
      <c r="U176" s="3" t="str">
        <f ca="1">IF(AND($A176&lt;&gt;"",$A176&lt;&gt;"TOTAL"),IF(AND('[8]INVESTIGADOR_Grupo Edad'!$AI174&lt;&gt;"",'[8]INVESTIGADOR_Grupo Edad'!$AI174&lt;&gt;0),'[8]INVESTIGADOR_Grupo Edad'!$AI174,""),IF($A176="TOTAL",SUM(INDIRECT("U4:U"&amp;ROW()-1)),""))</f>
        <v/>
      </c>
      <c r="V176" s="3" t="str">
        <f t="shared" ca="1" si="44"/>
        <v/>
      </c>
      <c r="W176" s="3" t="str">
        <f ca="1">IF(AND($A176&lt;&gt;"",$A176&lt;&gt;"TOTAL"),IF(AND('[8]INVESTIGADOR_Grupo Edad'!$AL174&lt;&gt;"",'[8]INVESTIGADOR_Grupo Edad'!$AL174&lt;&gt;0),'[8]INVESTIGADOR_Grupo Edad'!$AL174,""),IF($A176="TOTAL",SUM(INDIRECT("W4:W"&amp;ROW()-1)),""))</f>
        <v/>
      </c>
      <c r="X176" s="3" t="str">
        <f ca="1">IF(AND($A176&lt;&gt;"",$A176&lt;&gt;"TOTAL"),IF(AND('[8]INVESTIGADOR_Grupo Edad'!$AN174&lt;&gt;"",'[8]INVESTIGADOR_Grupo Edad'!$AN174&lt;&gt;0),'[8]INVESTIGADOR_Grupo Edad'!$AN174,""),IF($A176="TOTAL",SUM(INDIRECT("X4:X"&amp;ROW()-1)),""))</f>
        <v/>
      </c>
      <c r="Y176" s="3" t="str">
        <f t="shared" ca="1" si="45"/>
        <v/>
      </c>
      <c r="Z176" s="3" t="str">
        <f ca="1">IF(AND($A176&lt;&gt;"",$A176&lt;&gt;"TOTAL"),IF(AND('[8]INVESTIGADOR_Grupo Edad'!$AQ174&lt;&gt;"",'[8]INVESTIGADOR_Grupo Edad'!$AQ174&lt;&gt;0),'[8]INVESTIGADOR_Grupo Edad'!$AQ174,""),IF($A176="TOTAL",SUM(INDIRECT("Z4:Z"&amp;ROW()-1)),""))</f>
        <v/>
      </c>
      <c r="AA176" s="3" t="str">
        <f ca="1">IF(AND($A176&lt;&gt;"",$A176&lt;&gt;"TOTAL"),IF(AND('[8]INVESTIGADOR_Grupo Edad'!$AS174&lt;&gt;"",'[8]INVESTIGADOR_Grupo Edad'!$AS174&lt;&gt;0),'[8]INVESTIGADOR_Grupo Edad'!$AS174,""),IF($A176="TOTAL",SUM(INDIRECT("AA4:AA"&amp;ROW()-1)),""))</f>
        <v/>
      </c>
      <c r="AB176" s="3" t="str">
        <f t="shared" ca="1" si="46"/>
        <v/>
      </c>
      <c r="AC176" s="3" t="str">
        <f ca="1">IF(AND($A176&lt;&gt;"",$A176&lt;&gt;"TOTAL"),IF(AND('[8]INVESTIGADOR_Grupo Edad'!$AV174&lt;&gt;"",'[8]INVESTIGADOR_Grupo Edad'!$AV174&lt;&gt;0),'[8]INVESTIGADOR_Grupo Edad'!$AV174,""),IF($A176="TOTAL",SUM(INDIRECT("AC4:AC"&amp;ROW()-1)),""))</f>
        <v/>
      </c>
      <c r="AD176" s="3" t="str">
        <f ca="1">IF(AND($A176&lt;&gt;"",$A176&lt;&gt;"TOTAL"),IF(AND('[8]INVESTIGADOR_Grupo Edad'!$AX174&lt;&gt;"",'[8]INVESTIGADOR_Grupo Edad'!$AX174&lt;&gt;0),'[8]INVESTIGADOR_Grupo Edad'!$AX174,""),IF($A176="TOTAL",SUM(INDIRECT("AD4:AD"&amp;ROW()-1)),""))</f>
        <v/>
      </c>
      <c r="AE176" s="3" t="str">
        <f t="shared" ca="1" si="47"/>
        <v/>
      </c>
      <c r="AF176" s="3" t="str">
        <f ca="1">IF(AND($A176&lt;&gt;"",$A176&lt;&gt;"TOTAL"),IF(AND('[8]INVESTIGADOR_Grupo Edad'!$BA174&lt;&gt;"",'[8]INVESTIGADOR_Grupo Edad'!$BA174&lt;&gt;0),'[8]INVESTIGADOR_Grupo Edad'!$BA174,""),IF($A176="TOTAL",SUM(INDIRECT("AF4:AF"&amp;ROW()-1)),""))</f>
        <v/>
      </c>
      <c r="AG176" s="3" t="str">
        <f ca="1">IF(AND($A176&lt;&gt;"",$A176&lt;&gt;"TOTAL"),IF(AND('[8]INVESTIGADOR_Grupo Edad'!$BC174&lt;&gt;"",'[8]INVESTIGADOR_Grupo Edad'!$BC174&lt;&gt;0),'[8]INVESTIGADOR_Grupo Edad'!$BC174,""),IF($A176="TOTAL",SUM(INDIRECT("AG4:AG"&amp;ROW()-1)),""))</f>
        <v/>
      </c>
      <c r="AH176" s="3" t="str">
        <f t="shared" ca="1" si="48"/>
        <v/>
      </c>
      <c r="AI176" s="3" t="str">
        <f ca="1">IF(AND($A176&lt;&gt;"",$A176&lt;&gt;"TOTAL"),IF(AND('[8]INVESTIGADOR_Grupo Edad'!$BF174&lt;&gt;"",'[8]INVESTIGADOR_Grupo Edad'!$BF174&lt;&gt;0),'[8]INVESTIGADOR_Grupo Edad'!$BF174,""),IF($A176="TOTAL",SUM(INDIRECT("AI4:AI"&amp;ROW()-1)),""))</f>
        <v/>
      </c>
      <c r="AJ176" s="3" t="str">
        <f ca="1">IF(AND($A176&lt;&gt;"",$A176&lt;&gt;"TOTAL"),IF(AND('[8]INVESTIGADOR_Grupo Edad'!$BH174&lt;&gt;"",'[8]INVESTIGADOR_Grupo Edad'!$BH174&lt;&gt;0),'[8]INVESTIGADOR_Grupo Edad'!$BH174,""),IF($A176="TOTAL",SUM(INDIRECT("AJ4:AJ"&amp;ROW()-1)),""))</f>
        <v/>
      </c>
      <c r="AK176" s="3" t="str">
        <f t="shared" ca="1" si="49"/>
        <v/>
      </c>
      <c r="AL176" s="3" t="str">
        <f ca="1">IF(AND($A176&lt;&gt;"",$A176&lt;&gt;"TOTAL"),IF(AND('[8]INVESTIGADOR_Grupo Edad'!$BK174&lt;&gt;"",'[8]INVESTIGADOR_Grupo Edad'!$BK174&lt;&gt;0),'[8]INVESTIGADOR_Grupo Edad'!$BK174,""),IF($A176="TOTAL",SUM(INDIRECT("AL4:AL"&amp;ROW()-1)),""))</f>
        <v/>
      </c>
      <c r="AM176" s="3" t="str">
        <f ca="1">IF(AND($A176&lt;&gt;"",$A176&lt;&gt;"TOTAL"),IF(AND('[8]INVESTIGADOR_Grupo Edad'!$BM174&lt;&gt;"",'[8]INVESTIGADOR_Grupo Edad'!$BM174&lt;&gt;0),'[8]INVESTIGADOR_Grupo Edad'!$BM174,""),IF($A176="TOTAL",SUM(INDIRECT("AM4:AM"&amp;ROW()-1)),""))</f>
        <v/>
      </c>
      <c r="AN176" s="3" t="str">
        <f t="shared" ca="1" si="50"/>
        <v/>
      </c>
      <c r="AO176" s="3" t="str">
        <f ca="1">IF(AND($A176&lt;&gt;"",$A176&lt;&gt;"TOTAL"),IF(AND('[8]INVESTIGADOR_Grupo Edad'!$BP174&lt;&gt;"",'[8]INVESTIGADOR_Grupo Edad'!$BP174&lt;&gt;0),'[8]INVESTIGADOR_Grupo Edad'!$BP174,""),IF($A176="TOTAL",SUM(INDIRECT("AO4:AO"&amp;ROW()-1)),""))</f>
        <v/>
      </c>
      <c r="AP176" s="3" t="str">
        <f ca="1">IF(AND($A176&lt;&gt;"",$A176&lt;&gt;"TOTAL"),IF(AND('[8]INVESTIGADOR_Grupo Edad'!$BR174&lt;&gt;"",'[8]INVESTIGADOR_Grupo Edad'!$BR174&lt;&gt;0),'[8]INVESTIGADOR_Grupo Edad'!$BR174,""),IF($A176="TOTAL",SUM(INDIRECT("AP4:AP"&amp;ROW()-1)),""))</f>
        <v/>
      </c>
      <c r="AQ176" s="3" t="str">
        <f t="shared" ca="1" si="51"/>
        <v/>
      </c>
      <c r="AR176" s="3" t="str">
        <f ca="1">IF(AND($A176&lt;&gt;"",$A176&lt;&gt;"TOTAL"),IF(AND('[8]INVESTIGADOR_Grupo Edad'!$BU174&lt;&gt;"",'[8]INVESTIGADOR_Grupo Edad'!$BU174&lt;&gt;0),'[8]INVESTIGADOR_Grupo Edad'!$BU174,""),IF($A176="TOTAL",SUM(INDIRECT("AR4:AR"&amp;ROW()-1)),""))</f>
        <v/>
      </c>
      <c r="AS176" s="3" t="str">
        <f ca="1">IF(AND($A176&lt;&gt;"",$A176&lt;&gt;"TOTAL"),IF(AND('[8]INVESTIGADOR_Grupo Edad'!$BW174&lt;&gt;"",'[8]INVESTIGADOR_Grupo Edad'!$BW174&lt;&gt;0),'[8]INVESTIGADOR_Grupo Edad'!$BW174,""),IF($A176="TOTAL",SUM(INDIRECT("AS4:AS"&amp;ROW()-1)),""))</f>
        <v/>
      </c>
      <c r="AT176" s="3" t="str">
        <f t="shared" ca="1" si="52"/>
        <v/>
      </c>
      <c r="AU176" s="3" t="str">
        <f ca="1">IF(AND($A176&lt;&gt;"",$A176&lt;&gt;"TOTAL"),IF(AND('[8]INVESTIGADOR_Grupo Edad'!$BZ174&lt;&gt;"",'[8]INVESTIGADOR_Grupo Edad'!$BZ174&lt;&gt;0),'[8]INVESTIGADOR_Grupo Edad'!$BZ174,""),IF($A176="TOTAL",SUM(INDIRECT("AU4:AU"&amp;ROW()-1)),""))</f>
        <v/>
      </c>
      <c r="AV176" s="3" t="str">
        <f ca="1">IF(AND($A176&lt;&gt;"",$A176&lt;&gt;"TOTAL"),IF(AND('[8]INVESTIGADOR_Grupo Edad'!$CB174&lt;&gt;"",'[8]INVESTIGADOR_Grupo Edad'!$CB174&lt;&gt;0),'[8]INVESTIGADOR_Grupo Edad'!$CB174,""),IF($A176="TOTAL",SUM(INDIRECT("AV4:AV"&amp;ROW()-1)),""))</f>
        <v/>
      </c>
      <c r="AW176" s="3" t="str">
        <f t="shared" ca="1" si="53"/>
        <v/>
      </c>
      <c r="AX176" s="3" t="str">
        <f ca="1">IF(AND($A176&lt;&gt;"",$A176&lt;&gt;"TOTAL"),IF(AND('[8]INVESTIGADOR_Grupo Edad'!$CE174&lt;&gt;"",'[8]INVESTIGADOR_Grupo Edad'!$CE174&lt;&gt;0),'[8]INVESTIGADOR_Grupo Edad'!$CE174,""),IF($A176="TOTAL",SUM(INDIRECT("AX4:AX"&amp;ROW()-1)),""))</f>
        <v/>
      </c>
      <c r="AY176" s="3" t="str">
        <f ca="1">IF(AND($A176&lt;&gt;"",$A176&lt;&gt;"TOTAL"),IF(AND('[8]INVESTIGADOR_Grupo Edad'!$CG174&lt;&gt;"",'[8]INVESTIGADOR_Grupo Edad'!$CG174&lt;&gt;0),'[8]INVESTIGADOR_Grupo Edad'!$CG174,""),IF($A176="TOTAL",SUM(INDIRECT("AY4:AY"&amp;ROW()-1)),""))</f>
        <v/>
      </c>
      <c r="AZ176" s="3" t="str">
        <f t="shared" ca="1" si="54"/>
        <v/>
      </c>
      <c r="BA176" s="3" t="str">
        <f ca="1">IF(AND($A176&lt;&gt;"",$A176&lt;&gt;"TOTAL"),IF(AND('[8]INVESTIGADOR_Grupo Edad'!$CJ174&lt;&gt;"",'[8]INVESTIGADOR_Grupo Edad'!$CJ174&lt;&gt;0),'[8]INVESTIGADOR_Grupo Edad'!$CJ174,""),IF($A176="TOTAL",SUM(INDIRECT("BA4:BA"&amp;ROW()-1)),""))</f>
        <v/>
      </c>
      <c r="BB176" s="3" t="str">
        <f ca="1">IF(AND($A176&lt;&gt;"",$A176&lt;&gt;"TOTAL"),IF(AND('[8]INVESTIGADOR_Grupo Edad'!$CL174&lt;&gt;"",'[8]INVESTIGADOR_Grupo Edad'!$CL174&lt;&gt;0),'[8]INVESTIGADOR_Grupo Edad'!$CL174,""),IF($A176="TOTAL",SUM(INDIRECT("BB4:BB"&amp;ROW()-1)),""))</f>
        <v/>
      </c>
      <c r="BC176" s="3" t="str">
        <f t="shared" ca="1" si="55"/>
        <v/>
      </c>
      <c r="BD176" s="3" t="str">
        <f ca="1">IF(AND($A176&lt;&gt;"",$A176&lt;&gt;"TOTAL"),IF(AND('[8]INVESTIGADOR_Grupo Edad'!$CO174&lt;&gt;"",'[8]INVESTIGADOR_Grupo Edad'!$CO174&lt;&gt;0),'[8]INVESTIGADOR_Grupo Edad'!$CO174,""),IF($A176="TOTAL",SUM(INDIRECT("BD4:BD"&amp;ROW()-1)),""))</f>
        <v/>
      </c>
      <c r="BE176" s="3" t="str">
        <f ca="1">IF(AND($A176&lt;&gt;"",$A176&lt;&gt;"TOTAL"),IF(AND('[8]INVESTIGADOR_Grupo Edad'!$CQ174&lt;&gt;"",'[8]INVESTIGADOR_Grupo Edad'!$CQ174&lt;&gt;0),'[8]INVESTIGADOR_Grupo Edad'!$CQ174,""),IF($A176="TOTAL",SUM(INDIRECT("BE4:BE"&amp;ROW()-1)),""))</f>
        <v/>
      </c>
      <c r="BF176" s="3" t="str">
        <f t="shared" ca="1" si="56"/>
        <v/>
      </c>
    </row>
    <row r="177" spans="1:58" x14ac:dyDescent="0.2">
      <c r="A177" s="25" t="str">
        <f>IF('[8]INVESTIGADOR_Grupo Edad'!$B175&lt;&gt;"",'[8]INVESTIGADOR_Grupo Edad'!$B175,IF(AND('[8]INVESTIGADOR_Grupo Edad'!$B175="",'[8]INVESTIGADOR_Grupo Edad'!$B176="",'[8]INVESTIGADOR_Grupo Edad'!$B174=""),"","TOTAL"))</f>
        <v/>
      </c>
      <c r="B177" s="3" t="str">
        <f ca="1">IF(AND($A177&lt;&gt;"",$A177&lt;&gt;"TOTAL"),IF(AND('[8]INVESTIGADOR_Grupo Edad'!$C175&lt;&gt;"",'[8]INVESTIGADOR_Grupo Edad'!$C175&lt;&gt;0),'[8]INVESTIGADOR_Grupo Edad'!$C175,""),IF($A177="TOTAL",SUM(INDIRECT("B4:B"&amp;ROW()-1)),""))</f>
        <v/>
      </c>
      <c r="C177" s="3" t="str">
        <f ca="1">IF(AND($A177&lt;&gt;"",$A177&lt;&gt;"TOTAL"),IF(AND('[8]INVESTIGADOR_Grupo Edad'!$E175&lt;&gt;"",'[8]INVESTIGADOR_Grupo Edad'!$E175&lt;&gt;0),'[8]INVESTIGADOR_Grupo Edad'!$E175,""),IF($A177="TOTAL",SUM(INDIRECT("C4:C"&amp;ROW()-1)),""))</f>
        <v/>
      </c>
      <c r="D177" s="3" t="str">
        <f t="shared" ca="1" si="38"/>
        <v/>
      </c>
      <c r="E177" s="3" t="str">
        <f ca="1">IF(AND($A177&lt;&gt;"",$A177&lt;&gt;"TOTAL"),IF(AND('[8]INVESTIGADOR_Grupo Edad'!$H175&lt;&gt;"",'[8]INVESTIGADOR_Grupo Edad'!$H175&lt;&gt;0),'[8]INVESTIGADOR_Grupo Edad'!$H175,""),IF($A177="TOTAL",SUM(INDIRECT("E4:E"&amp;ROW()-1)),""))</f>
        <v/>
      </c>
      <c r="F177" s="3" t="str">
        <f ca="1">IF(AND($A177&lt;&gt;"",$A177&lt;&gt;"TOTAL"),IF(AND('[8]INVESTIGADOR_Grupo Edad'!$J175&lt;&gt;"",'[8]INVESTIGADOR_Grupo Edad'!$J175&lt;&gt;0),'[8]INVESTIGADOR_Grupo Edad'!$J175,""),IF($A177="TOTAL",SUM(INDIRECT("F4:F"&amp;ROW()-1)),""))</f>
        <v/>
      </c>
      <c r="G177" s="3" t="str">
        <f t="shared" ca="1" si="39"/>
        <v/>
      </c>
      <c r="H177" s="3" t="str">
        <f ca="1">IF(AND($A177&lt;&gt;"",$A177&lt;&gt;"TOTAL"),IF(AND('[8]INVESTIGADOR_Grupo Edad'!$M175&lt;&gt;"",'[8]INVESTIGADOR_Grupo Edad'!$M175&lt;&gt;0),'[8]INVESTIGADOR_Grupo Edad'!$M175,""),IF($A177="TOTAL",SUM(INDIRECT("H4:H"&amp;ROW()-1)),""))</f>
        <v/>
      </c>
      <c r="I177" s="3" t="str">
        <f ca="1">IF(AND($A177&lt;&gt;"",$A177&lt;&gt;"TOTAL"),IF(AND('[8]INVESTIGADOR_Grupo Edad'!$O175&lt;&gt;"",'[8]INVESTIGADOR_Grupo Edad'!$O175&lt;&gt;0),'[8]INVESTIGADOR_Grupo Edad'!$O175,""),IF($A177="TOTAL",SUM(INDIRECT("I4:I"&amp;ROW()-1)),""))</f>
        <v/>
      </c>
      <c r="J177" s="3" t="str">
        <f t="shared" ca="1" si="40"/>
        <v/>
      </c>
      <c r="K177" s="3" t="str">
        <f ca="1">IF(AND($A177&lt;&gt;"",$A177&lt;&gt;"TOTAL"),IF(AND('[8]INVESTIGADOR_Grupo Edad'!$R175&lt;&gt;"",'[8]INVESTIGADOR_Grupo Edad'!$R175&lt;&gt;0),'[8]INVESTIGADOR_Grupo Edad'!$R175,""),IF($A177="TOTAL",SUM(INDIRECT("K4:K"&amp;ROW()-1)),""))</f>
        <v/>
      </c>
      <c r="L177" s="3" t="str">
        <f ca="1">IF(AND($A177&lt;&gt;"",$A177&lt;&gt;"TOTAL"),IF(AND('[8]INVESTIGADOR_Grupo Edad'!$T175&lt;&gt;"",'[8]INVESTIGADOR_Grupo Edad'!$T175&lt;&gt;0),'[8]INVESTIGADOR_Grupo Edad'!$T175,""),IF($A177="TOTAL",SUM(INDIRECT("L4:L"&amp;ROW()-1)),""))</f>
        <v/>
      </c>
      <c r="M177" s="3" t="str">
        <f t="shared" ca="1" si="41"/>
        <v/>
      </c>
      <c r="N177" s="3" t="str">
        <f ca="1">IF(AND($A177&lt;&gt;"",$A177&lt;&gt;"TOTAL"),IF(AND('[8]INVESTIGADOR_Grupo Edad'!$W175&lt;&gt;"",'[8]INVESTIGADOR_Grupo Edad'!$W175&lt;&gt;0),'[8]INVESTIGADOR_Grupo Edad'!$W175,""),IF($A177="TOTAL",SUM(INDIRECT("N4:N"&amp;ROW()-1)),""))</f>
        <v/>
      </c>
      <c r="O177" s="3" t="str">
        <f ca="1">IF(AND($A177&lt;&gt;"",$A177&lt;&gt;"TOTAL"),IF(AND('[8]INVESTIGADOR_Grupo Edad'!$Y175&lt;&gt;"",'[8]INVESTIGADOR_Grupo Edad'!$Y175&lt;&gt;0),'[8]INVESTIGADOR_Grupo Edad'!$Y175,""),IF($A177="TOTAL",SUM(INDIRECT("O4:O"&amp;ROW()-1)),""))</f>
        <v/>
      </c>
      <c r="P177" s="3" t="str">
        <f t="shared" ca="1" si="42"/>
        <v/>
      </c>
      <c r="Q177" s="3" t="str">
        <f ca="1">IF(AND($A177&lt;&gt;"",$A177&lt;&gt;"TOTAL"),IF(AND('[8]INVESTIGADOR_Grupo Edad'!$AB175&lt;&gt;"",'[8]INVESTIGADOR_Grupo Edad'!$AB175&lt;&gt;0),'[8]INVESTIGADOR_Grupo Edad'!$AB175,""),IF($A177="TOTAL",SUM(INDIRECT("Q4:Q"&amp;ROW()-1)),""))</f>
        <v/>
      </c>
      <c r="R177" s="3" t="str">
        <f ca="1">IF(AND($A177&lt;&gt;"",$A177&lt;&gt;"TOTAL"),IF(AND('[8]INVESTIGADOR_Grupo Edad'!$AD175&lt;&gt;"",'[8]INVESTIGADOR_Grupo Edad'!$AD175&lt;&gt;0),'[8]INVESTIGADOR_Grupo Edad'!$AD175,""),IF($A177="TOTAL",SUM(INDIRECT("R4:R"&amp;ROW()-1)),""))</f>
        <v/>
      </c>
      <c r="S177" s="3" t="str">
        <f t="shared" ca="1" si="43"/>
        <v/>
      </c>
      <c r="T177" s="3" t="str">
        <f ca="1">IF(AND($A177&lt;&gt;"",$A177&lt;&gt;"TOTAL"),IF(AND('[8]INVESTIGADOR_Grupo Edad'!$AG175&lt;&gt;"",'[8]INVESTIGADOR_Grupo Edad'!$AG175&lt;&gt;0),'[8]INVESTIGADOR_Grupo Edad'!$AG175,""),IF($A177="TOTAL",SUM(INDIRECT("T4:T"&amp;ROW()-1)),""))</f>
        <v/>
      </c>
      <c r="U177" s="3" t="str">
        <f ca="1">IF(AND($A177&lt;&gt;"",$A177&lt;&gt;"TOTAL"),IF(AND('[8]INVESTIGADOR_Grupo Edad'!$AI175&lt;&gt;"",'[8]INVESTIGADOR_Grupo Edad'!$AI175&lt;&gt;0),'[8]INVESTIGADOR_Grupo Edad'!$AI175,""),IF($A177="TOTAL",SUM(INDIRECT("U4:U"&amp;ROW()-1)),""))</f>
        <v/>
      </c>
      <c r="V177" s="3" t="str">
        <f t="shared" ca="1" si="44"/>
        <v/>
      </c>
      <c r="W177" s="3" t="str">
        <f ca="1">IF(AND($A177&lt;&gt;"",$A177&lt;&gt;"TOTAL"),IF(AND('[8]INVESTIGADOR_Grupo Edad'!$AL175&lt;&gt;"",'[8]INVESTIGADOR_Grupo Edad'!$AL175&lt;&gt;0),'[8]INVESTIGADOR_Grupo Edad'!$AL175,""),IF($A177="TOTAL",SUM(INDIRECT("W4:W"&amp;ROW()-1)),""))</f>
        <v/>
      </c>
      <c r="X177" s="3" t="str">
        <f ca="1">IF(AND($A177&lt;&gt;"",$A177&lt;&gt;"TOTAL"),IF(AND('[8]INVESTIGADOR_Grupo Edad'!$AN175&lt;&gt;"",'[8]INVESTIGADOR_Grupo Edad'!$AN175&lt;&gt;0),'[8]INVESTIGADOR_Grupo Edad'!$AN175,""),IF($A177="TOTAL",SUM(INDIRECT("X4:X"&amp;ROW()-1)),""))</f>
        <v/>
      </c>
      <c r="Y177" s="3" t="str">
        <f t="shared" ca="1" si="45"/>
        <v/>
      </c>
      <c r="Z177" s="3" t="str">
        <f ca="1">IF(AND($A177&lt;&gt;"",$A177&lt;&gt;"TOTAL"),IF(AND('[8]INVESTIGADOR_Grupo Edad'!$AQ175&lt;&gt;"",'[8]INVESTIGADOR_Grupo Edad'!$AQ175&lt;&gt;0),'[8]INVESTIGADOR_Grupo Edad'!$AQ175,""),IF($A177="TOTAL",SUM(INDIRECT("Z4:Z"&amp;ROW()-1)),""))</f>
        <v/>
      </c>
      <c r="AA177" s="3" t="str">
        <f ca="1">IF(AND($A177&lt;&gt;"",$A177&lt;&gt;"TOTAL"),IF(AND('[8]INVESTIGADOR_Grupo Edad'!$AS175&lt;&gt;"",'[8]INVESTIGADOR_Grupo Edad'!$AS175&lt;&gt;0),'[8]INVESTIGADOR_Grupo Edad'!$AS175,""),IF($A177="TOTAL",SUM(INDIRECT("AA4:AA"&amp;ROW()-1)),""))</f>
        <v/>
      </c>
      <c r="AB177" s="3" t="str">
        <f t="shared" ca="1" si="46"/>
        <v/>
      </c>
      <c r="AC177" s="3" t="str">
        <f ca="1">IF(AND($A177&lt;&gt;"",$A177&lt;&gt;"TOTAL"),IF(AND('[8]INVESTIGADOR_Grupo Edad'!$AV175&lt;&gt;"",'[8]INVESTIGADOR_Grupo Edad'!$AV175&lt;&gt;0),'[8]INVESTIGADOR_Grupo Edad'!$AV175,""),IF($A177="TOTAL",SUM(INDIRECT("AC4:AC"&amp;ROW()-1)),""))</f>
        <v/>
      </c>
      <c r="AD177" s="3" t="str">
        <f ca="1">IF(AND($A177&lt;&gt;"",$A177&lt;&gt;"TOTAL"),IF(AND('[8]INVESTIGADOR_Grupo Edad'!$AX175&lt;&gt;"",'[8]INVESTIGADOR_Grupo Edad'!$AX175&lt;&gt;0),'[8]INVESTIGADOR_Grupo Edad'!$AX175,""),IF($A177="TOTAL",SUM(INDIRECT("AD4:AD"&amp;ROW()-1)),""))</f>
        <v/>
      </c>
      <c r="AE177" s="3" t="str">
        <f t="shared" ca="1" si="47"/>
        <v/>
      </c>
      <c r="AF177" s="3" t="str">
        <f ca="1">IF(AND($A177&lt;&gt;"",$A177&lt;&gt;"TOTAL"),IF(AND('[8]INVESTIGADOR_Grupo Edad'!$BA175&lt;&gt;"",'[8]INVESTIGADOR_Grupo Edad'!$BA175&lt;&gt;0),'[8]INVESTIGADOR_Grupo Edad'!$BA175,""),IF($A177="TOTAL",SUM(INDIRECT("AF4:AF"&amp;ROW()-1)),""))</f>
        <v/>
      </c>
      <c r="AG177" s="3" t="str">
        <f ca="1">IF(AND($A177&lt;&gt;"",$A177&lt;&gt;"TOTAL"),IF(AND('[8]INVESTIGADOR_Grupo Edad'!$BC175&lt;&gt;"",'[8]INVESTIGADOR_Grupo Edad'!$BC175&lt;&gt;0),'[8]INVESTIGADOR_Grupo Edad'!$BC175,""),IF($A177="TOTAL",SUM(INDIRECT("AG4:AG"&amp;ROW()-1)),""))</f>
        <v/>
      </c>
      <c r="AH177" s="3" t="str">
        <f t="shared" ca="1" si="48"/>
        <v/>
      </c>
      <c r="AI177" s="3" t="str">
        <f ca="1">IF(AND($A177&lt;&gt;"",$A177&lt;&gt;"TOTAL"),IF(AND('[8]INVESTIGADOR_Grupo Edad'!$BF175&lt;&gt;"",'[8]INVESTIGADOR_Grupo Edad'!$BF175&lt;&gt;0),'[8]INVESTIGADOR_Grupo Edad'!$BF175,""),IF($A177="TOTAL",SUM(INDIRECT("AI4:AI"&amp;ROW()-1)),""))</f>
        <v/>
      </c>
      <c r="AJ177" s="3" t="str">
        <f ca="1">IF(AND($A177&lt;&gt;"",$A177&lt;&gt;"TOTAL"),IF(AND('[8]INVESTIGADOR_Grupo Edad'!$BH175&lt;&gt;"",'[8]INVESTIGADOR_Grupo Edad'!$BH175&lt;&gt;0),'[8]INVESTIGADOR_Grupo Edad'!$BH175,""),IF($A177="TOTAL",SUM(INDIRECT("AJ4:AJ"&amp;ROW()-1)),""))</f>
        <v/>
      </c>
      <c r="AK177" s="3" t="str">
        <f t="shared" ca="1" si="49"/>
        <v/>
      </c>
      <c r="AL177" s="3" t="str">
        <f ca="1">IF(AND($A177&lt;&gt;"",$A177&lt;&gt;"TOTAL"),IF(AND('[8]INVESTIGADOR_Grupo Edad'!$BK175&lt;&gt;"",'[8]INVESTIGADOR_Grupo Edad'!$BK175&lt;&gt;0),'[8]INVESTIGADOR_Grupo Edad'!$BK175,""),IF($A177="TOTAL",SUM(INDIRECT("AL4:AL"&amp;ROW()-1)),""))</f>
        <v/>
      </c>
      <c r="AM177" s="3" t="str">
        <f ca="1">IF(AND($A177&lt;&gt;"",$A177&lt;&gt;"TOTAL"),IF(AND('[8]INVESTIGADOR_Grupo Edad'!$BM175&lt;&gt;"",'[8]INVESTIGADOR_Grupo Edad'!$BM175&lt;&gt;0),'[8]INVESTIGADOR_Grupo Edad'!$BM175,""),IF($A177="TOTAL",SUM(INDIRECT("AM4:AM"&amp;ROW()-1)),""))</f>
        <v/>
      </c>
      <c r="AN177" s="3" t="str">
        <f t="shared" ca="1" si="50"/>
        <v/>
      </c>
      <c r="AO177" s="3" t="str">
        <f ca="1">IF(AND($A177&lt;&gt;"",$A177&lt;&gt;"TOTAL"),IF(AND('[8]INVESTIGADOR_Grupo Edad'!$BP175&lt;&gt;"",'[8]INVESTIGADOR_Grupo Edad'!$BP175&lt;&gt;0),'[8]INVESTIGADOR_Grupo Edad'!$BP175,""),IF($A177="TOTAL",SUM(INDIRECT("AO4:AO"&amp;ROW()-1)),""))</f>
        <v/>
      </c>
      <c r="AP177" s="3" t="str">
        <f ca="1">IF(AND($A177&lt;&gt;"",$A177&lt;&gt;"TOTAL"),IF(AND('[8]INVESTIGADOR_Grupo Edad'!$BR175&lt;&gt;"",'[8]INVESTIGADOR_Grupo Edad'!$BR175&lt;&gt;0),'[8]INVESTIGADOR_Grupo Edad'!$BR175,""),IF($A177="TOTAL",SUM(INDIRECT("AP4:AP"&amp;ROW()-1)),""))</f>
        <v/>
      </c>
      <c r="AQ177" s="3" t="str">
        <f t="shared" ca="1" si="51"/>
        <v/>
      </c>
      <c r="AR177" s="3" t="str">
        <f ca="1">IF(AND($A177&lt;&gt;"",$A177&lt;&gt;"TOTAL"),IF(AND('[8]INVESTIGADOR_Grupo Edad'!$BU175&lt;&gt;"",'[8]INVESTIGADOR_Grupo Edad'!$BU175&lt;&gt;0),'[8]INVESTIGADOR_Grupo Edad'!$BU175,""),IF($A177="TOTAL",SUM(INDIRECT("AR4:AR"&amp;ROW()-1)),""))</f>
        <v/>
      </c>
      <c r="AS177" s="3" t="str">
        <f ca="1">IF(AND($A177&lt;&gt;"",$A177&lt;&gt;"TOTAL"),IF(AND('[8]INVESTIGADOR_Grupo Edad'!$BW175&lt;&gt;"",'[8]INVESTIGADOR_Grupo Edad'!$BW175&lt;&gt;0),'[8]INVESTIGADOR_Grupo Edad'!$BW175,""),IF($A177="TOTAL",SUM(INDIRECT("AS4:AS"&amp;ROW()-1)),""))</f>
        <v/>
      </c>
      <c r="AT177" s="3" t="str">
        <f t="shared" ca="1" si="52"/>
        <v/>
      </c>
      <c r="AU177" s="3" t="str">
        <f ca="1">IF(AND($A177&lt;&gt;"",$A177&lt;&gt;"TOTAL"),IF(AND('[8]INVESTIGADOR_Grupo Edad'!$BZ175&lt;&gt;"",'[8]INVESTIGADOR_Grupo Edad'!$BZ175&lt;&gt;0),'[8]INVESTIGADOR_Grupo Edad'!$BZ175,""),IF($A177="TOTAL",SUM(INDIRECT("AU4:AU"&amp;ROW()-1)),""))</f>
        <v/>
      </c>
      <c r="AV177" s="3" t="str">
        <f ca="1">IF(AND($A177&lt;&gt;"",$A177&lt;&gt;"TOTAL"),IF(AND('[8]INVESTIGADOR_Grupo Edad'!$CB175&lt;&gt;"",'[8]INVESTIGADOR_Grupo Edad'!$CB175&lt;&gt;0),'[8]INVESTIGADOR_Grupo Edad'!$CB175,""),IF($A177="TOTAL",SUM(INDIRECT("AV4:AV"&amp;ROW()-1)),""))</f>
        <v/>
      </c>
      <c r="AW177" s="3" t="str">
        <f t="shared" ca="1" si="53"/>
        <v/>
      </c>
      <c r="AX177" s="3" t="str">
        <f ca="1">IF(AND($A177&lt;&gt;"",$A177&lt;&gt;"TOTAL"),IF(AND('[8]INVESTIGADOR_Grupo Edad'!$CE175&lt;&gt;"",'[8]INVESTIGADOR_Grupo Edad'!$CE175&lt;&gt;0),'[8]INVESTIGADOR_Grupo Edad'!$CE175,""),IF($A177="TOTAL",SUM(INDIRECT("AX4:AX"&amp;ROW()-1)),""))</f>
        <v/>
      </c>
      <c r="AY177" s="3" t="str">
        <f ca="1">IF(AND($A177&lt;&gt;"",$A177&lt;&gt;"TOTAL"),IF(AND('[8]INVESTIGADOR_Grupo Edad'!$CG175&lt;&gt;"",'[8]INVESTIGADOR_Grupo Edad'!$CG175&lt;&gt;0),'[8]INVESTIGADOR_Grupo Edad'!$CG175,""),IF($A177="TOTAL",SUM(INDIRECT("AY4:AY"&amp;ROW()-1)),""))</f>
        <v/>
      </c>
      <c r="AZ177" s="3" t="str">
        <f t="shared" ca="1" si="54"/>
        <v/>
      </c>
      <c r="BA177" s="3" t="str">
        <f ca="1">IF(AND($A177&lt;&gt;"",$A177&lt;&gt;"TOTAL"),IF(AND('[8]INVESTIGADOR_Grupo Edad'!$CJ175&lt;&gt;"",'[8]INVESTIGADOR_Grupo Edad'!$CJ175&lt;&gt;0),'[8]INVESTIGADOR_Grupo Edad'!$CJ175,""),IF($A177="TOTAL",SUM(INDIRECT("BA4:BA"&amp;ROW()-1)),""))</f>
        <v/>
      </c>
      <c r="BB177" s="3" t="str">
        <f ca="1">IF(AND($A177&lt;&gt;"",$A177&lt;&gt;"TOTAL"),IF(AND('[8]INVESTIGADOR_Grupo Edad'!$CL175&lt;&gt;"",'[8]INVESTIGADOR_Grupo Edad'!$CL175&lt;&gt;0),'[8]INVESTIGADOR_Grupo Edad'!$CL175,""),IF($A177="TOTAL",SUM(INDIRECT("BB4:BB"&amp;ROW()-1)),""))</f>
        <v/>
      </c>
      <c r="BC177" s="3" t="str">
        <f t="shared" ca="1" si="55"/>
        <v/>
      </c>
      <c r="BD177" s="3" t="str">
        <f ca="1">IF(AND($A177&lt;&gt;"",$A177&lt;&gt;"TOTAL"),IF(AND('[8]INVESTIGADOR_Grupo Edad'!$CO175&lt;&gt;"",'[8]INVESTIGADOR_Grupo Edad'!$CO175&lt;&gt;0),'[8]INVESTIGADOR_Grupo Edad'!$CO175,""),IF($A177="TOTAL",SUM(INDIRECT("BD4:BD"&amp;ROW()-1)),""))</f>
        <v/>
      </c>
      <c r="BE177" s="3" t="str">
        <f ca="1">IF(AND($A177&lt;&gt;"",$A177&lt;&gt;"TOTAL"),IF(AND('[8]INVESTIGADOR_Grupo Edad'!$CQ175&lt;&gt;"",'[8]INVESTIGADOR_Grupo Edad'!$CQ175&lt;&gt;0),'[8]INVESTIGADOR_Grupo Edad'!$CQ175,""),IF($A177="TOTAL",SUM(INDIRECT("BE4:BE"&amp;ROW()-1)),""))</f>
        <v/>
      </c>
      <c r="BF177" s="3" t="str">
        <f t="shared" ca="1" si="56"/>
        <v/>
      </c>
    </row>
    <row r="178" spans="1:58" x14ac:dyDescent="0.2">
      <c r="A178" s="25" t="str">
        <f>IF('[8]INVESTIGADOR_Grupo Edad'!$B176&lt;&gt;"",'[8]INVESTIGADOR_Grupo Edad'!$B176,IF(AND('[8]INVESTIGADOR_Grupo Edad'!$B176="",'[8]INVESTIGADOR_Grupo Edad'!$B177="",'[8]INVESTIGADOR_Grupo Edad'!$B175=""),"","TOTAL"))</f>
        <v/>
      </c>
      <c r="B178" s="3" t="str">
        <f ca="1">IF(AND($A178&lt;&gt;"",$A178&lt;&gt;"TOTAL"),IF(AND('[8]INVESTIGADOR_Grupo Edad'!$C176&lt;&gt;"",'[8]INVESTIGADOR_Grupo Edad'!$C176&lt;&gt;0),'[8]INVESTIGADOR_Grupo Edad'!$C176,""),IF($A178="TOTAL",SUM(INDIRECT("B4:B"&amp;ROW()-1)),""))</f>
        <v/>
      </c>
      <c r="C178" s="3" t="str">
        <f ca="1">IF(AND($A178&lt;&gt;"",$A178&lt;&gt;"TOTAL"),IF(AND('[8]INVESTIGADOR_Grupo Edad'!$E176&lt;&gt;"",'[8]INVESTIGADOR_Grupo Edad'!$E176&lt;&gt;0),'[8]INVESTIGADOR_Grupo Edad'!$E176,""),IF($A178="TOTAL",SUM(INDIRECT("C4:C"&amp;ROW()-1)),""))</f>
        <v/>
      </c>
      <c r="D178" s="3" t="str">
        <f t="shared" ca="1" si="38"/>
        <v/>
      </c>
      <c r="E178" s="3" t="str">
        <f ca="1">IF(AND($A178&lt;&gt;"",$A178&lt;&gt;"TOTAL"),IF(AND('[8]INVESTIGADOR_Grupo Edad'!$H176&lt;&gt;"",'[8]INVESTIGADOR_Grupo Edad'!$H176&lt;&gt;0),'[8]INVESTIGADOR_Grupo Edad'!$H176,""),IF($A178="TOTAL",SUM(INDIRECT("E4:E"&amp;ROW()-1)),""))</f>
        <v/>
      </c>
      <c r="F178" s="3" t="str">
        <f ca="1">IF(AND($A178&lt;&gt;"",$A178&lt;&gt;"TOTAL"),IF(AND('[8]INVESTIGADOR_Grupo Edad'!$J176&lt;&gt;"",'[8]INVESTIGADOR_Grupo Edad'!$J176&lt;&gt;0),'[8]INVESTIGADOR_Grupo Edad'!$J176,""),IF($A178="TOTAL",SUM(INDIRECT("F4:F"&amp;ROW()-1)),""))</f>
        <v/>
      </c>
      <c r="G178" s="3" t="str">
        <f t="shared" ca="1" si="39"/>
        <v/>
      </c>
      <c r="H178" s="3" t="str">
        <f ca="1">IF(AND($A178&lt;&gt;"",$A178&lt;&gt;"TOTAL"),IF(AND('[8]INVESTIGADOR_Grupo Edad'!$M176&lt;&gt;"",'[8]INVESTIGADOR_Grupo Edad'!$M176&lt;&gt;0),'[8]INVESTIGADOR_Grupo Edad'!$M176,""),IF($A178="TOTAL",SUM(INDIRECT("H4:H"&amp;ROW()-1)),""))</f>
        <v/>
      </c>
      <c r="I178" s="3" t="str">
        <f ca="1">IF(AND($A178&lt;&gt;"",$A178&lt;&gt;"TOTAL"),IF(AND('[8]INVESTIGADOR_Grupo Edad'!$O176&lt;&gt;"",'[8]INVESTIGADOR_Grupo Edad'!$O176&lt;&gt;0),'[8]INVESTIGADOR_Grupo Edad'!$O176,""),IF($A178="TOTAL",SUM(INDIRECT("I4:I"&amp;ROW()-1)),""))</f>
        <v/>
      </c>
      <c r="J178" s="3" t="str">
        <f t="shared" ca="1" si="40"/>
        <v/>
      </c>
      <c r="K178" s="3" t="str">
        <f ca="1">IF(AND($A178&lt;&gt;"",$A178&lt;&gt;"TOTAL"),IF(AND('[8]INVESTIGADOR_Grupo Edad'!$R176&lt;&gt;"",'[8]INVESTIGADOR_Grupo Edad'!$R176&lt;&gt;0),'[8]INVESTIGADOR_Grupo Edad'!$R176,""),IF($A178="TOTAL",SUM(INDIRECT("K4:K"&amp;ROW()-1)),""))</f>
        <v/>
      </c>
      <c r="L178" s="3" t="str">
        <f ca="1">IF(AND($A178&lt;&gt;"",$A178&lt;&gt;"TOTAL"),IF(AND('[8]INVESTIGADOR_Grupo Edad'!$T176&lt;&gt;"",'[8]INVESTIGADOR_Grupo Edad'!$T176&lt;&gt;0),'[8]INVESTIGADOR_Grupo Edad'!$T176,""),IF($A178="TOTAL",SUM(INDIRECT("L4:L"&amp;ROW()-1)),""))</f>
        <v/>
      </c>
      <c r="M178" s="3" t="str">
        <f t="shared" ca="1" si="41"/>
        <v/>
      </c>
      <c r="N178" s="3" t="str">
        <f ca="1">IF(AND($A178&lt;&gt;"",$A178&lt;&gt;"TOTAL"),IF(AND('[8]INVESTIGADOR_Grupo Edad'!$W176&lt;&gt;"",'[8]INVESTIGADOR_Grupo Edad'!$W176&lt;&gt;0),'[8]INVESTIGADOR_Grupo Edad'!$W176,""),IF($A178="TOTAL",SUM(INDIRECT("N4:N"&amp;ROW()-1)),""))</f>
        <v/>
      </c>
      <c r="O178" s="3" t="str">
        <f ca="1">IF(AND($A178&lt;&gt;"",$A178&lt;&gt;"TOTAL"),IF(AND('[8]INVESTIGADOR_Grupo Edad'!$Y176&lt;&gt;"",'[8]INVESTIGADOR_Grupo Edad'!$Y176&lt;&gt;0),'[8]INVESTIGADOR_Grupo Edad'!$Y176,""),IF($A178="TOTAL",SUM(INDIRECT("O4:O"&amp;ROW()-1)),""))</f>
        <v/>
      </c>
      <c r="P178" s="3" t="str">
        <f t="shared" ca="1" si="42"/>
        <v/>
      </c>
      <c r="Q178" s="3" t="str">
        <f ca="1">IF(AND($A178&lt;&gt;"",$A178&lt;&gt;"TOTAL"),IF(AND('[8]INVESTIGADOR_Grupo Edad'!$AB176&lt;&gt;"",'[8]INVESTIGADOR_Grupo Edad'!$AB176&lt;&gt;0),'[8]INVESTIGADOR_Grupo Edad'!$AB176,""),IF($A178="TOTAL",SUM(INDIRECT("Q4:Q"&amp;ROW()-1)),""))</f>
        <v/>
      </c>
      <c r="R178" s="3" t="str">
        <f ca="1">IF(AND($A178&lt;&gt;"",$A178&lt;&gt;"TOTAL"),IF(AND('[8]INVESTIGADOR_Grupo Edad'!$AD176&lt;&gt;"",'[8]INVESTIGADOR_Grupo Edad'!$AD176&lt;&gt;0),'[8]INVESTIGADOR_Grupo Edad'!$AD176,""),IF($A178="TOTAL",SUM(INDIRECT("R4:R"&amp;ROW()-1)),""))</f>
        <v/>
      </c>
      <c r="S178" s="3" t="str">
        <f t="shared" ca="1" si="43"/>
        <v/>
      </c>
      <c r="T178" s="3" t="str">
        <f ca="1">IF(AND($A178&lt;&gt;"",$A178&lt;&gt;"TOTAL"),IF(AND('[8]INVESTIGADOR_Grupo Edad'!$AG176&lt;&gt;"",'[8]INVESTIGADOR_Grupo Edad'!$AG176&lt;&gt;0),'[8]INVESTIGADOR_Grupo Edad'!$AG176,""),IF($A178="TOTAL",SUM(INDIRECT("T4:T"&amp;ROW()-1)),""))</f>
        <v/>
      </c>
      <c r="U178" s="3" t="str">
        <f ca="1">IF(AND($A178&lt;&gt;"",$A178&lt;&gt;"TOTAL"),IF(AND('[8]INVESTIGADOR_Grupo Edad'!$AI176&lt;&gt;"",'[8]INVESTIGADOR_Grupo Edad'!$AI176&lt;&gt;0),'[8]INVESTIGADOR_Grupo Edad'!$AI176,""),IF($A178="TOTAL",SUM(INDIRECT("U4:U"&amp;ROW()-1)),""))</f>
        <v/>
      </c>
      <c r="V178" s="3" t="str">
        <f t="shared" ca="1" si="44"/>
        <v/>
      </c>
      <c r="W178" s="3" t="str">
        <f ca="1">IF(AND($A178&lt;&gt;"",$A178&lt;&gt;"TOTAL"),IF(AND('[8]INVESTIGADOR_Grupo Edad'!$AL176&lt;&gt;"",'[8]INVESTIGADOR_Grupo Edad'!$AL176&lt;&gt;0),'[8]INVESTIGADOR_Grupo Edad'!$AL176,""),IF($A178="TOTAL",SUM(INDIRECT("W4:W"&amp;ROW()-1)),""))</f>
        <v/>
      </c>
      <c r="X178" s="3" t="str">
        <f ca="1">IF(AND($A178&lt;&gt;"",$A178&lt;&gt;"TOTAL"),IF(AND('[8]INVESTIGADOR_Grupo Edad'!$AN176&lt;&gt;"",'[8]INVESTIGADOR_Grupo Edad'!$AN176&lt;&gt;0),'[8]INVESTIGADOR_Grupo Edad'!$AN176,""),IF($A178="TOTAL",SUM(INDIRECT("X4:X"&amp;ROW()-1)),""))</f>
        <v/>
      </c>
      <c r="Y178" s="3" t="str">
        <f t="shared" ca="1" si="45"/>
        <v/>
      </c>
      <c r="Z178" s="3" t="str">
        <f ca="1">IF(AND($A178&lt;&gt;"",$A178&lt;&gt;"TOTAL"),IF(AND('[8]INVESTIGADOR_Grupo Edad'!$AQ176&lt;&gt;"",'[8]INVESTIGADOR_Grupo Edad'!$AQ176&lt;&gt;0),'[8]INVESTIGADOR_Grupo Edad'!$AQ176,""),IF($A178="TOTAL",SUM(INDIRECT("Z4:Z"&amp;ROW()-1)),""))</f>
        <v/>
      </c>
      <c r="AA178" s="3" t="str">
        <f ca="1">IF(AND($A178&lt;&gt;"",$A178&lt;&gt;"TOTAL"),IF(AND('[8]INVESTIGADOR_Grupo Edad'!$AS176&lt;&gt;"",'[8]INVESTIGADOR_Grupo Edad'!$AS176&lt;&gt;0),'[8]INVESTIGADOR_Grupo Edad'!$AS176,""),IF($A178="TOTAL",SUM(INDIRECT("AA4:AA"&amp;ROW()-1)),""))</f>
        <v/>
      </c>
      <c r="AB178" s="3" t="str">
        <f t="shared" ca="1" si="46"/>
        <v/>
      </c>
      <c r="AC178" s="3" t="str">
        <f ca="1">IF(AND($A178&lt;&gt;"",$A178&lt;&gt;"TOTAL"),IF(AND('[8]INVESTIGADOR_Grupo Edad'!$AV176&lt;&gt;"",'[8]INVESTIGADOR_Grupo Edad'!$AV176&lt;&gt;0),'[8]INVESTIGADOR_Grupo Edad'!$AV176,""),IF($A178="TOTAL",SUM(INDIRECT("AC4:AC"&amp;ROW()-1)),""))</f>
        <v/>
      </c>
      <c r="AD178" s="3" t="str">
        <f ca="1">IF(AND($A178&lt;&gt;"",$A178&lt;&gt;"TOTAL"),IF(AND('[8]INVESTIGADOR_Grupo Edad'!$AX176&lt;&gt;"",'[8]INVESTIGADOR_Grupo Edad'!$AX176&lt;&gt;0),'[8]INVESTIGADOR_Grupo Edad'!$AX176,""),IF($A178="TOTAL",SUM(INDIRECT("AD4:AD"&amp;ROW()-1)),""))</f>
        <v/>
      </c>
      <c r="AE178" s="3" t="str">
        <f t="shared" ca="1" si="47"/>
        <v/>
      </c>
      <c r="AF178" s="3" t="str">
        <f ca="1">IF(AND($A178&lt;&gt;"",$A178&lt;&gt;"TOTAL"),IF(AND('[8]INVESTIGADOR_Grupo Edad'!$BA176&lt;&gt;"",'[8]INVESTIGADOR_Grupo Edad'!$BA176&lt;&gt;0),'[8]INVESTIGADOR_Grupo Edad'!$BA176,""),IF($A178="TOTAL",SUM(INDIRECT("AF4:AF"&amp;ROW()-1)),""))</f>
        <v/>
      </c>
      <c r="AG178" s="3" t="str">
        <f ca="1">IF(AND($A178&lt;&gt;"",$A178&lt;&gt;"TOTAL"),IF(AND('[8]INVESTIGADOR_Grupo Edad'!$BC176&lt;&gt;"",'[8]INVESTIGADOR_Grupo Edad'!$BC176&lt;&gt;0),'[8]INVESTIGADOR_Grupo Edad'!$BC176,""),IF($A178="TOTAL",SUM(INDIRECT("AG4:AG"&amp;ROW()-1)),""))</f>
        <v/>
      </c>
      <c r="AH178" s="3" t="str">
        <f t="shared" ca="1" si="48"/>
        <v/>
      </c>
      <c r="AI178" s="3" t="str">
        <f ca="1">IF(AND($A178&lt;&gt;"",$A178&lt;&gt;"TOTAL"),IF(AND('[8]INVESTIGADOR_Grupo Edad'!$BF176&lt;&gt;"",'[8]INVESTIGADOR_Grupo Edad'!$BF176&lt;&gt;0),'[8]INVESTIGADOR_Grupo Edad'!$BF176,""),IF($A178="TOTAL",SUM(INDIRECT("AI4:AI"&amp;ROW()-1)),""))</f>
        <v/>
      </c>
      <c r="AJ178" s="3" t="str">
        <f ca="1">IF(AND($A178&lt;&gt;"",$A178&lt;&gt;"TOTAL"),IF(AND('[8]INVESTIGADOR_Grupo Edad'!$BH176&lt;&gt;"",'[8]INVESTIGADOR_Grupo Edad'!$BH176&lt;&gt;0),'[8]INVESTIGADOR_Grupo Edad'!$BH176,""),IF($A178="TOTAL",SUM(INDIRECT("AJ4:AJ"&amp;ROW()-1)),""))</f>
        <v/>
      </c>
      <c r="AK178" s="3" t="str">
        <f t="shared" ca="1" si="49"/>
        <v/>
      </c>
      <c r="AL178" s="3" t="str">
        <f ca="1">IF(AND($A178&lt;&gt;"",$A178&lt;&gt;"TOTAL"),IF(AND('[8]INVESTIGADOR_Grupo Edad'!$BK176&lt;&gt;"",'[8]INVESTIGADOR_Grupo Edad'!$BK176&lt;&gt;0),'[8]INVESTIGADOR_Grupo Edad'!$BK176,""),IF($A178="TOTAL",SUM(INDIRECT("AL4:AL"&amp;ROW()-1)),""))</f>
        <v/>
      </c>
      <c r="AM178" s="3" t="str">
        <f ca="1">IF(AND($A178&lt;&gt;"",$A178&lt;&gt;"TOTAL"),IF(AND('[8]INVESTIGADOR_Grupo Edad'!$BM176&lt;&gt;"",'[8]INVESTIGADOR_Grupo Edad'!$BM176&lt;&gt;0),'[8]INVESTIGADOR_Grupo Edad'!$BM176,""),IF($A178="TOTAL",SUM(INDIRECT("AM4:AM"&amp;ROW()-1)),""))</f>
        <v/>
      </c>
      <c r="AN178" s="3" t="str">
        <f t="shared" ca="1" si="50"/>
        <v/>
      </c>
      <c r="AO178" s="3" t="str">
        <f ca="1">IF(AND($A178&lt;&gt;"",$A178&lt;&gt;"TOTAL"),IF(AND('[8]INVESTIGADOR_Grupo Edad'!$BP176&lt;&gt;"",'[8]INVESTIGADOR_Grupo Edad'!$BP176&lt;&gt;0),'[8]INVESTIGADOR_Grupo Edad'!$BP176,""),IF($A178="TOTAL",SUM(INDIRECT("AO4:AO"&amp;ROW()-1)),""))</f>
        <v/>
      </c>
      <c r="AP178" s="3" t="str">
        <f ca="1">IF(AND($A178&lt;&gt;"",$A178&lt;&gt;"TOTAL"),IF(AND('[8]INVESTIGADOR_Grupo Edad'!$BR176&lt;&gt;"",'[8]INVESTIGADOR_Grupo Edad'!$BR176&lt;&gt;0),'[8]INVESTIGADOR_Grupo Edad'!$BR176,""),IF($A178="TOTAL",SUM(INDIRECT("AP4:AP"&amp;ROW()-1)),""))</f>
        <v/>
      </c>
      <c r="AQ178" s="3" t="str">
        <f t="shared" ca="1" si="51"/>
        <v/>
      </c>
      <c r="AR178" s="3" t="str">
        <f ca="1">IF(AND($A178&lt;&gt;"",$A178&lt;&gt;"TOTAL"),IF(AND('[8]INVESTIGADOR_Grupo Edad'!$BU176&lt;&gt;"",'[8]INVESTIGADOR_Grupo Edad'!$BU176&lt;&gt;0),'[8]INVESTIGADOR_Grupo Edad'!$BU176,""),IF($A178="TOTAL",SUM(INDIRECT("AR4:AR"&amp;ROW()-1)),""))</f>
        <v/>
      </c>
      <c r="AS178" s="3" t="str">
        <f ca="1">IF(AND($A178&lt;&gt;"",$A178&lt;&gt;"TOTAL"),IF(AND('[8]INVESTIGADOR_Grupo Edad'!$BW176&lt;&gt;"",'[8]INVESTIGADOR_Grupo Edad'!$BW176&lt;&gt;0),'[8]INVESTIGADOR_Grupo Edad'!$BW176,""),IF($A178="TOTAL",SUM(INDIRECT("AS4:AS"&amp;ROW()-1)),""))</f>
        <v/>
      </c>
      <c r="AT178" s="3" t="str">
        <f t="shared" ca="1" si="52"/>
        <v/>
      </c>
      <c r="AU178" s="3" t="str">
        <f ca="1">IF(AND($A178&lt;&gt;"",$A178&lt;&gt;"TOTAL"),IF(AND('[8]INVESTIGADOR_Grupo Edad'!$BZ176&lt;&gt;"",'[8]INVESTIGADOR_Grupo Edad'!$BZ176&lt;&gt;0),'[8]INVESTIGADOR_Grupo Edad'!$BZ176,""),IF($A178="TOTAL",SUM(INDIRECT("AU4:AU"&amp;ROW()-1)),""))</f>
        <v/>
      </c>
      <c r="AV178" s="3" t="str">
        <f ca="1">IF(AND($A178&lt;&gt;"",$A178&lt;&gt;"TOTAL"),IF(AND('[8]INVESTIGADOR_Grupo Edad'!$CB176&lt;&gt;"",'[8]INVESTIGADOR_Grupo Edad'!$CB176&lt;&gt;0),'[8]INVESTIGADOR_Grupo Edad'!$CB176,""),IF($A178="TOTAL",SUM(INDIRECT("AV4:AV"&amp;ROW()-1)),""))</f>
        <v/>
      </c>
      <c r="AW178" s="3" t="str">
        <f t="shared" ca="1" si="53"/>
        <v/>
      </c>
      <c r="AX178" s="3" t="str">
        <f ca="1">IF(AND($A178&lt;&gt;"",$A178&lt;&gt;"TOTAL"),IF(AND('[8]INVESTIGADOR_Grupo Edad'!$CE176&lt;&gt;"",'[8]INVESTIGADOR_Grupo Edad'!$CE176&lt;&gt;0),'[8]INVESTIGADOR_Grupo Edad'!$CE176,""),IF($A178="TOTAL",SUM(INDIRECT("AX4:AX"&amp;ROW()-1)),""))</f>
        <v/>
      </c>
      <c r="AY178" s="3" t="str">
        <f ca="1">IF(AND($A178&lt;&gt;"",$A178&lt;&gt;"TOTAL"),IF(AND('[8]INVESTIGADOR_Grupo Edad'!$CG176&lt;&gt;"",'[8]INVESTIGADOR_Grupo Edad'!$CG176&lt;&gt;0),'[8]INVESTIGADOR_Grupo Edad'!$CG176,""),IF($A178="TOTAL",SUM(INDIRECT("AY4:AY"&amp;ROW()-1)),""))</f>
        <v/>
      </c>
      <c r="AZ178" s="3" t="str">
        <f t="shared" ca="1" si="54"/>
        <v/>
      </c>
      <c r="BA178" s="3" t="str">
        <f ca="1">IF(AND($A178&lt;&gt;"",$A178&lt;&gt;"TOTAL"),IF(AND('[8]INVESTIGADOR_Grupo Edad'!$CJ176&lt;&gt;"",'[8]INVESTIGADOR_Grupo Edad'!$CJ176&lt;&gt;0),'[8]INVESTIGADOR_Grupo Edad'!$CJ176,""),IF($A178="TOTAL",SUM(INDIRECT("BA4:BA"&amp;ROW()-1)),""))</f>
        <v/>
      </c>
      <c r="BB178" s="3" t="str">
        <f ca="1">IF(AND($A178&lt;&gt;"",$A178&lt;&gt;"TOTAL"),IF(AND('[8]INVESTIGADOR_Grupo Edad'!$CL176&lt;&gt;"",'[8]INVESTIGADOR_Grupo Edad'!$CL176&lt;&gt;0),'[8]INVESTIGADOR_Grupo Edad'!$CL176,""),IF($A178="TOTAL",SUM(INDIRECT("BB4:BB"&amp;ROW()-1)),""))</f>
        <v/>
      </c>
      <c r="BC178" s="3" t="str">
        <f t="shared" ca="1" si="55"/>
        <v/>
      </c>
      <c r="BD178" s="3" t="str">
        <f ca="1">IF(AND($A178&lt;&gt;"",$A178&lt;&gt;"TOTAL"),IF(AND('[8]INVESTIGADOR_Grupo Edad'!$CO176&lt;&gt;"",'[8]INVESTIGADOR_Grupo Edad'!$CO176&lt;&gt;0),'[8]INVESTIGADOR_Grupo Edad'!$CO176,""),IF($A178="TOTAL",SUM(INDIRECT("BD4:BD"&amp;ROW()-1)),""))</f>
        <v/>
      </c>
      <c r="BE178" s="3" t="str">
        <f ca="1">IF(AND($A178&lt;&gt;"",$A178&lt;&gt;"TOTAL"),IF(AND('[8]INVESTIGADOR_Grupo Edad'!$CQ176&lt;&gt;"",'[8]INVESTIGADOR_Grupo Edad'!$CQ176&lt;&gt;0),'[8]INVESTIGADOR_Grupo Edad'!$CQ176,""),IF($A178="TOTAL",SUM(INDIRECT("BE4:BE"&amp;ROW()-1)),""))</f>
        <v/>
      </c>
      <c r="BF178" s="3" t="str">
        <f t="shared" ca="1" si="56"/>
        <v/>
      </c>
    </row>
    <row r="179" spans="1:58" x14ac:dyDescent="0.2">
      <c r="A179" s="25" t="str">
        <f>IF('[8]INVESTIGADOR_Grupo Edad'!$B177&lt;&gt;"",'[8]INVESTIGADOR_Grupo Edad'!$B177,IF(AND('[8]INVESTIGADOR_Grupo Edad'!$B177="",'[8]INVESTIGADOR_Grupo Edad'!$B178="",'[8]INVESTIGADOR_Grupo Edad'!$B176=""),"","TOTAL"))</f>
        <v/>
      </c>
      <c r="B179" s="3" t="str">
        <f ca="1">IF(AND($A179&lt;&gt;"",$A179&lt;&gt;"TOTAL"),IF(AND('[8]INVESTIGADOR_Grupo Edad'!$C177&lt;&gt;"",'[8]INVESTIGADOR_Grupo Edad'!$C177&lt;&gt;0),'[8]INVESTIGADOR_Grupo Edad'!$C177,""),IF($A179="TOTAL",SUM(INDIRECT("B4:B"&amp;ROW()-1)),""))</f>
        <v/>
      </c>
      <c r="C179" s="3" t="str">
        <f ca="1">IF(AND($A179&lt;&gt;"",$A179&lt;&gt;"TOTAL"),IF(AND('[8]INVESTIGADOR_Grupo Edad'!$E177&lt;&gt;"",'[8]INVESTIGADOR_Grupo Edad'!$E177&lt;&gt;0),'[8]INVESTIGADOR_Grupo Edad'!$E177,""),IF($A179="TOTAL",SUM(INDIRECT("C4:C"&amp;ROW()-1)),""))</f>
        <v/>
      </c>
      <c r="D179" s="3" t="str">
        <f t="shared" ca="1" si="38"/>
        <v/>
      </c>
      <c r="E179" s="3" t="str">
        <f ca="1">IF(AND($A179&lt;&gt;"",$A179&lt;&gt;"TOTAL"),IF(AND('[8]INVESTIGADOR_Grupo Edad'!$H177&lt;&gt;"",'[8]INVESTIGADOR_Grupo Edad'!$H177&lt;&gt;0),'[8]INVESTIGADOR_Grupo Edad'!$H177,""),IF($A179="TOTAL",SUM(INDIRECT("E4:E"&amp;ROW()-1)),""))</f>
        <v/>
      </c>
      <c r="F179" s="3" t="str">
        <f ca="1">IF(AND($A179&lt;&gt;"",$A179&lt;&gt;"TOTAL"),IF(AND('[8]INVESTIGADOR_Grupo Edad'!$J177&lt;&gt;"",'[8]INVESTIGADOR_Grupo Edad'!$J177&lt;&gt;0),'[8]INVESTIGADOR_Grupo Edad'!$J177,""),IF($A179="TOTAL",SUM(INDIRECT("F4:F"&amp;ROW()-1)),""))</f>
        <v/>
      </c>
      <c r="G179" s="3" t="str">
        <f t="shared" ca="1" si="39"/>
        <v/>
      </c>
      <c r="H179" s="3" t="str">
        <f ca="1">IF(AND($A179&lt;&gt;"",$A179&lt;&gt;"TOTAL"),IF(AND('[8]INVESTIGADOR_Grupo Edad'!$M177&lt;&gt;"",'[8]INVESTIGADOR_Grupo Edad'!$M177&lt;&gt;0),'[8]INVESTIGADOR_Grupo Edad'!$M177,""),IF($A179="TOTAL",SUM(INDIRECT("H4:H"&amp;ROW()-1)),""))</f>
        <v/>
      </c>
      <c r="I179" s="3" t="str">
        <f ca="1">IF(AND($A179&lt;&gt;"",$A179&lt;&gt;"TOTAL"),IF(AND('[8]INVESTIGADOR_Grupo Edad'!$O177&lt;&gt;"",'[8]INVESTIGADOR_Grupo Edad'!$O177&lt;&gt;0),'[8]INVESTIGADOR_Grupo Edad'!$O177,""),IF($A179="TOTAL",SUM(INDIRECT("I4:I"&amp;ROW()-1)),""))</f>
        <v/>
      </c>
      <c r="J179" s="3" t="str">
        <f t="shared" ca="1" si="40"/>
        <v/>
      </c>
      <c r="K179" s="3" t="str">
        <f ca="1">IF(AND($A179&lt;&gt;"",$A179&lt;&gt;"TOTAL"),IF(AND('[8]INVESTIGADOR_Grupo Edad'!$R177&lt;&gt;"",'[8]INVESTIGADOR_Grupo Edad'!$R177&lt;&gt;0),'[8]INVESTIGADOR_Grupo Edad'!$R177,""),IF($A179="TOTAL",SUM(INDIRECT("K4:K"&amp;ROW()-1)),""))</f>
        <v/>
      </c>
      <c r="L179" s="3" t="str">
        <f ca="1">IF(AND($A179&lt;&gt;"",$A179&lt;&gt;"TOTAL"),IF(AND('[8]INVESTIGADOR_Grupo Edad'!$T177&lt;&gt;"",'[8]INVESTIGADOR_Grupo Edad'!$T177&lt;&gt;0),'[8]INVESTIGADOR_Grupo Edad'!$T177,""),IF($A179="TOTAL",SUM(INDIRECT("L4:L"&amp;ROW()-1)),""))</f>
        <v/>
      </c>
      <c r="M179" s="3" t="str">
        <f t="shared" ca="1" si="41"/>
        <v/>
      </c>
      <c r="N179" s="3" t="str">
        <f ca="1">IF(AND($A179&lt;&gt;"",$A179&lt;&gt;"TOTAL"),IF(AND('[8]INVESTIGADOR_Grupo Edad'!$W177&lt;&gt;"",'[8]INVESTIGADOR_Grupo Edad'!$W177&lt;&gt;0),'[8]INVESTIGADOR_Grupo Edad'!$W177,""),IF($A179="TOTAL",SUM(INDIRECT("N4:N"&amp;ROW()-1)),""))</f>
        <v/>
      </c>
      <c r="O179" s="3" t="str">
        <f ca="1">IF(AND($A179&lt;&gt;"",$A179&lt;&gt;"TOTAL"),IF(AND('[8]INVESTIGADOR_Grupo Edad'!$Y177&lt;&gt;"",'[8]INVESTIGADOR_Grupo Edad'!$Y177&lt;&gt;0),'[8]INVESTIGADOR_Grupo Edad'!$Y177,""),IF($A179="TOTAL",SUM(INDIRECT("O4:O"&amp;ROW()-1)),""))</f>
        <v/>
      </c>
      <c r="P179" s="3" t="str">
        <f t="shared" ca="1" si="42"/>
        <v/>
      </c>
      <c r="Q179" s="3" t="str">
        <f ca="1">IF(AND($A179&lt;&gt;"",$A179&lt;&gt;"TOTAL"),IF(AND('[8]INVESTIGADOR_Grupo Edad'!$AB177&lt;&gt;"",'[8]INVESTIGADOR_Grupo Edad'!$AB177&lt;&gt;0),'[8]INVESTIGADOR_Grupo Edad'!$AB177,""),IF($A179="TOTAL",SUM(INDIRECT("Q4:Q"&amp;ROW()-1)),""))</f>
        <v/>
      </c>
      <c r="R179" s="3" t="str">
        <f ca="1">IF(AND($A179&lt;&gt;"",$A179&lt;&gt;"TOTAL"),IF(AND('[8]INVESTIGADOR_Grupo Edad'!$AD177&lt;&gt;"",'[8]INVESTIGADOR_Grupo Edad'!$AD177&lt;&gt;0),'[8]INVESTIGADOR_Grupo Edad'!$AD177,""),IF($A179="TOTAL",SUM(INDIRECT("R4:R"&amp;ROW()-1)),""))</f>
        <v/>
      </c>
      <c r="S179" s="3" t="str">
        <f t="shared" ca="1" si="43"/>
        <v/>
      </c>
      <c r="T179" s="3" t="str">
        <f ca="1">IF(AND($A179&lt;&gt;"",$A179&lt;&gt;"TOTAL"),IF(AND('[8]INVESTIGADOR_Grupo Edad'!$AG177&lt;&gt;"",'[8]INVESTIGADOR_Grupo Edad'!$AG177&lt;&gt;0),'[8]INVESTIGADOR_Grupo Edad'!$AG177,""),IF($A179="TOTAL",SUM(INDIRECT("T4:T"&amp;ROW()-1)),""))</f>
        <v/>
      </c>
      <c r="U179" s="3" t="str">
        <f ca="1">IF(AND($A179&lt;&gt;"",$A179&lt;&gt;"TOTAL"),IF(AND('[8]INVESTIGADOR_Grupo Edad'!$AI177&lt;&gt;"",'[8]INVESTIGADOR_Grupo Edad'!$AI177&lt;&gt;0),'[8]INVESTIGADOR_Grupo Edad'!$AI177,""),IF($A179="TOTAL",SUM(INDIRECT("U4:U"&amp;ROW()-1)),""))</f>
        <v/>
      </c>
      <c r="V179" s="3" t="str">
        <f t="shared" ca="1" si="44"/>
        <v/>
      </c>
      <c r="W179" s="3" t="str">
        <f ca="1">IF(AND($A179&lt;&gt;"",$A179&lt;&gt;"TOTAL"),IF(AND('[8]INVESTIGADOR_Grupo Edad'!$AL177&lt;&gt;"",'[8]INVESTIGADOR_Grupo Edad'!$AL177&lt;&gt;0),'[8]INVESTIGADOR_Grupo Edad'!$AL177,""),IF($A179="TOTAL",SUM(INDIRECT("W4:W"&amp;ROW()-1)),""))</f>
        <v/>
      </c>
      <c r="X179" s="3" t="str">
        <f ca="1">IF(AND($A179&lt;&gt;"",$A179&lt;&gt;"TOTAL"),IF(AND('[8]INVESTIGADOR_Grupo Edad'!$AN177&lt;&gt;"",'[8]INVESTIGADOR_Grupo Edad'!$AN177&lt;&gt;0),'[8]INVESTIGADOR_Grupo Edad'!$AN177,""),IF($A179="TOTAL",SUM(INDIRECT("X4:X"&amp;ROW()-1)),""))</f>
        <v/>
      </c>
      <c r="Y179" s="3" t="str">
        <f t="shared" ca="1" si="45"/>
        <v/>
      </c>
      <c r="Z179" s="3" t="str">
        <f ca="1">IF(AND($A179&lt;&gt;"",$A179&lt;&gt;"TOTAL"),IF(AND('[8]INVESTIGADOR_Grupo Edad'!$AQ177&lt;&gt;"",'[8]INVESTIGADOR_Grupo Edad'!$AQ177&lt;&gt;0),'[8]INVESTIGADOR_Grupo Edad'!$AQ177,""),IF($A179="TOTAL",SUM(INDIRECT("Z4:Z"&amp;ROW()-1)),""))</f>
        <v/>
      </c>
      <c r="AA179" s="3" t="str">
        <f ca="1">IF(AND($A179&lt;&gt;"",$A179&lt;&gt;"TOTAL"),IF(AND('[8]INVESTIGADOR_Grupo Edad'!$AS177&lt;&gt;"",'[8]INVESTIGADOR_Grupo Edad'!$AS177&lt;&gt;0),'[8]INVESTIGADOR_Grupo Edad'!$AS177,""),IF($A179="TOTAL",SUM(INDIRECT("AA4:AA"&amp;ROW()-1)),""))</f>
        <v/>
      </c>
      <c r="AB179" s="3" t="str">
        <f t="shared" ca="1" si="46"/>
        <v/>
      </c>
      <c r="AC179" s="3" t="str">
        <f ca="1">IF(AND($A179&lt;&gt;"",$A179&lt;&gt;"TOTAL"),IF(AND('[8]INVESTIGADOR_Grupo Edad'!$AV177&lt;&gt;"",'[8]INVESTIGADOR_Grupo Edad'!$AV177&lt;&gt;0),'[8]INVESTIGADOR_Grupo Edad'!$AV177,""),IF($A179="TOTAL",SUM(INDIRECT("AC4:AC"&amp;ROW()-1)),""))</f>
        <v/>
      </c>
      <c r="AD179" s="3" t="str">
        <f ca="1">IF(AND($A179&lt;&gt;"",$A179&lt;&gt;"TOTAL"),IF(AND('[8]INVESTIGADOR_Grupo Edad'!$AX177&lt;&gt;"",'[8]INVESTIGADOR_Grupo Edad'!$AX177&lt;&gt;0),'[8]INVESTIGADOR_Grupo Edad'!$AX177,""),IF($A179="TOTAL",SUM(INDIRECT("AD4:AD"&amp;ROW()-1)),""))</f>
        <v/>
      </c>
      <c r="AE179" s="3" t="str">
        <f t="shared" ca="1" si="47"/>
        <v/>
      </c>
      <c r="AF179" s="3" t="str">
        <f ca="1">IF(AND($A179&lt;&gt;"",$A179&lt;&gt;"TOTAL"),IF(AND('[8]INVESTIGADOR_Grupo Edad'!$BA177&lt;&gt;"",'[8]INVESTIGADOR_Grupo Edad'!$BA177&lt;&gt;0),'[8]INVESTIGADOR_Grupo Edad'!$BA177,""),IF($A179="TOTAL",SUM(INDIRECT("AF4:AF"&amp;ROW()-1)),""))</f>
        <v/>
      </c>
      <c r="AG179" s="3" t="str">
        <f ca="1">IF(AND($A179&lt;&gt;"",$A179&lt;&gt;"TOTAL"),IF(AND('[8]INVESTIGADOR_Grupo Edad'!$BC177&lt;&gt;"",'[8]INVESTIGADOR_Grupo Edad'!$BC177&lt;&gt;0),'[8]INVESTIGADOR_Grupo Edad'!$BC177,""),IF($A179="TOTAL",SUM(INDIRECT("AG4:AG"&amp;ROW()-1)),""))</f>
        <v/>
      </c>
      <c r="AH179" s="3" t="str">
        <f t="shared" ca="1" si="48"/>
        <v/>
      </c>
      <c r="AI179" s="3" t="str">
        <f ca="1">IF(AND($A179&lt;&gt;"",$A179&lt;&gt;"TOTAL"),IF(AND('[8]INVESTIGADOR_Grupo Edad'!$BF177&lt;&gt;"",'[8]INVESTIGADOR_Grupo Edad'!$BF177&lt;&gt;0),'[8]INVESTIGADOR_Grupo Edad'!$BF177,""),IF($A179="TOTAL",SUM(INDIRECT("AI4:AI"&amp;ROW()-1)),""))</f>
        <v/>
      </c>
      <c r="AJ179" s="3" t="str">
        <f ca="1">IF(AND($A179&lt;&gt;"",$A179&lt;&gt;"TOTAL"),IF(AND('[8]INVESTIGADOR_Grupo Edad'!$BH177&lt;&gt;"",'[8]INVESTIGADOR_Grupo Edad'!$BH177&lt;&gt;0),'[8]INVESTIGADOR_Grupo Edad'!$BH177,""),IF($A179="TOTAL",SUM(INDIRECT("AJ4:AJ"&amp;ROW()-1)),""))</f>
        <v/>
      </c>
      <c r="AK179" s="3" t="str">
        <f t="shared" ca="1" si="49"/>
        <v/>
      </c>
      <c r="AL179" s="3" t="str">
        <f ca="1">IF(AND($A179&lt;&gt;"",$A179&lt;&gt;"TOTAL"),IF(AND('[8]INVESTIGADOR_Grupo Edad'!$BK177&lt;&gt;"",'[8]INVESTIGADOR_Grupo Edad'!$BK177&lt;&gt;0),'[8]INVESTIGADOR_Grupo Edad'!$BK177,""),IF($A179="TOTAL",SUM(INDIRECT("AL4:AL"&amp;ROW()-1)),""))</f>
        <v/>
      </c>
      <c r="AM179" s="3" t="str">
        <f ca="1">IF(AND($A179&lt;&gt;"",$A179&lt;&gt;"TOTAL"),IF(AND('[8]INVESTIGADOR_Grupo Edad'!$BM177&lt;&gt;"",'[8]INVESTIGADOR_Grupo Edad'!$BM177&lt;&gt;0),'[8]INVESTIGADOR_Grupo Edad'!$BM177,""),IF($A179="TOTAL",SUM(INDIRECT("AM4:AM"&amp;ROW()-1)),""))</f>
        <v/>
      </c>
      <c r="AN179" s="3" t="str">
        <f t="shared" ca="1" si="50"/>
        <v/>
      </c>
      <c r="AO179" s="3" t="str">
        <f ca="1">IF(AND($A179&lt;&gt;"",$A179&lt;&gt;"TOTAL"),IF(AND('[8]INVESTIGADOR_Grupo Edad'!$BP177&lt;&gt;"",'[8]INVESTIGADOR_Grupo Edad'!$BP177&lt;&gt;0),'[8]INVESTIGADOR_Grupo Edad'!$BP177,""),IF($A179="TOTAL",SUM(INDIRECT("AO4:AO"&amp;ROW()-1)),""))</f>
        <v/>
      </c>
      <c r="AP179" s="3" t="str">
        <f ca="1">IF(AND($A179&lt;&gt;"",$A179&lt;&gt;"TOTAL"),IF(AND('[8]INVESTIGADOR_Grupo Edad'!$BR177&lt;&gt;"",'[8]INVESTIGADOR_Grupo Edad'!$BR177&lt;&gt;0),'[8]INVESTIGADOR_Grupo Edad'!$BR177,""),IF($A179="TOTAL",SUM(INDIRECT("AP4:AP"&amp;ROW()-1)),""))</f>
        <v/>
      </c>
      <c r="AQ179" s="3" t="str">
        <f t="shared" ca="1" si="51"/>
        <v/>
      </c>
      <c r="AR179" s="3" t="str">
        <f ca="1">IF(AND($A179&lt;&gt;"",$A179&lt;&gt;"TOTAL"),IF(AND('[8]INVESTIGADOR_Grupo Edad'!$BU177&lt;&gt;"",'[8]INVESTIGADOR_Grupo Edad'!$BU177&lt;&gt;0),'[8]INVESTIGADOR_Grupo Edad'!$BU177,""),IF($A179="TOTAL",SUM(INDIRECT("AR4:AR"&amp;ROW()-1)),""))</f>
        <v/>
      </c>
      <c r="AS179" s="3" t="str">
        <f ca="1">IF(AND($A179&lt;&gt;"",$A179&lt;&gt;"TOTAL"),IF(AND('[8]INVESTIGADOR_Grupo Edad'!$BW177&lt;&gt;"",'[8]INVESTIGADOR_Grupo Edad'!$BW177&lt;&gt;0),'[8]INVESTIGADOR_Grupo Edad'!$BW177,""),IF($A179="TOTAL",SUM(INDIRECT("AS4:AS"&amp;ROW()-1)),""))</f>
        <v/>
      </c>
      <c r="AT179" s="3" t="str">
        <f t="shared" ca="1" si="52"/>
        <v/>
      </c>
      <c r="AU179" s="3" t="str">
        <f ca="1">IF(AND($A179&lt;&gt;"",$A179&lt;&gt;"TOTAL"),IF(AND('[8]INVESTIGADOR_Grupo Edad'!$BZ177&lt;&gt;"",'[8]INVESTIGADOR_Grupo Edad'!$BZ177&lt;&gt;0),'[8]INVESTIGADOR_Grupo Edad'!$BZ177,""),IF($A179="TOTAL",SUM(INDIRECT("AU4:AU"&amp;ROW()-1)),""))</f>
        <v/>
      </c>
      <c r="AV179" s="3" t="str">
        <f ca="1">IF(AND($A179&lt;&gt;"",$A179&lt;&gt;"TOTAL"),IF(AND('[8]INVESTIGADOR_Grupo Edad'!$CB177&lt;&gt;"",'[8]INVESTIGADOR_Grupo Edad'!$CB177&lt;&gt;0),'[8]INVESTIGADOR_Grupo Edad'!$CB177,""),IF($A179="TOTAL",SUM(INDIRECT("AV4:AV"&amp;ROW()-1)),""))</f>
        <v/>
      </c>
      <c r="AW179" s="3" t="str">
        <f t="shared" ca="1" si="53"/>
        <v/>
      </c>
      <c r="AX179" s="3" t="str">
        <f ca="1">IF(AND($A179&lt;&gt;"",$A179&lt;&gt;"TOTAL"),IF(AND('[8]INVESTIGADOR_Grupo Edad'!$CE177&lt;&gt;"",'[8]INVESTIGADOR_Grupo Edad'!$CE177&lt;&gt;0),'[8]INVESTIGADOR_Grupo Edad'!$CE177,""),IF($A179="TOTAL",SUM(INDIRECT("AX4:AX"&amp;ROW()-1)),""))</f>
        <v/>
      </c>
      <c r="AY179" s="3" t="str">
        <f ca="1">IF(AND($A179&lt;&gt;"",$A179&lt;&gt;"TOTAL"),IF(AND('[8]INVESTIGADOR_Grupo Edad'!$CG177&lt;&gt;"",'[8]INVESTIGADOR_Grupo Edad'!$CG177&lt;&gt;0),'[8]INVESTIGADOR_Grupo Edad'!$CG177,""),IF($A179="TOTAL",SUM(INDIRECT("AY4:AY"&amp;ROW()-1)),""))</f>
        <v/>
      </c>
      <c r="AZ179" s="3" t="str">
        <f t="shared" ca="1" si="54"/>
        <v/>
      </c>
      <c r="BA179" s="3" t="str">
        <f ca="1">IF(AND($A179&lt;&gt;"",$A179&lt;&gt;"TOTAL"),IF(AND('[8]INVESTIGADOR_Grupo Edad'!$CJ177&lt;&gt;"",'[8]INVESTIGADOR_Grupo Edad'!$CJ177&lt;&gt;0),'[8]INVESTIGADOR_Grupo Edad'!$CJ177,""),IF($A179="TOTAL",SUM(INDIRECT("BA4:BA"&amp;ROW()-1)),""))</f>
        <v/>
      </c>
      <c r="BB179" s="3" t="str">
        <f ca="1">IF(AND($A179&lt;&gt;"",$A179&lt;&gt;"TOTAL"),IF(AND('[8]INVESTIGADOR_Grupo Edad'!$CL177&lt;&gt;"",'[8]INVESTIGADOR_Grupo Edad'!$CL177&lt;&gt;0),'[8]INVESTIGADOR_Grupo Edad'!$CL177,""),IF($A179="TOTAL",SUM(INDIRECT("BB4:BB"&amp;ROW()-1)),""))</f>
        <v/>
      </c>
      <c r="BC179" s="3" t="str">
        <f t="shared" ca="1" si="55"/>
        <v/>
      </c>
      <c r="BD179" s="3" t="str">
        <f ca="1">IF(AND($A179&lt;&gt;"",$A179&lt;&gt;"TOTAL"),IF(AND('[8]INVESTIGADOR_Grupo Edad'!$CO177&lt;&gt;"",'[8]INVESTIGADOR_Grupo Edad'!$CO177&lt;&gt;0),'[8]INVESTIGADOR_Grupo Edad'!$CO177,""),IF($A179="TOTAL",SUM(INDIRECT("BD4:BD"&amp;ROW()-1)),""))</f>
        <v/>
      </c>
      <c r="BE179" s="3" t="str">
        <f ca="1">IF(AND($A179&lt;&gt;"",$A179&lt;&gt;"TOTAL"),IF(AND('[8]INVESTIGADOR_Grupo Edad'!$CQ177&lt;&gt;"",'[8]INVESTIGADOR_Grupo Edad'!$CQ177&lt;&gt;0),'[8]INVESTIGADOR_Grupo Edad'!$CQ177,""),IF($A179="TOTAL",SUM(INDIRECT("BE4:BE"&amp;ROW()-1)),""))</f>
        <v/>
      </c>
      <c r="BF179" s="3" t="str">
        <f t="shared" ca="1" si="56"/>
        <v/>
      </c>
    </row>
    <row r="180" spans="1:58" x14ac:dyDescent="0.2">
      <c r="A180" s="25" t="str">
        <f>IF('[8]INVESTIGADOR_Grupo Edad'!$B178&lt;&gt;"",'[8]INVESTIGADOR_Grupo Edad'!$B178,IF(AND('[8]INVESTIGADOR_Grupo Edad'!$B178="",'[8]INVESTIGADOR_Grupo Edad'!$B179="",'[8]INVESTIGADOR_Grupo Edad'!$B177=""),"","TOTAL"))</f>
        <v/>
      </c>
      <c r="B180" s="3" t="str">
        <f ca="1">IF(AND($A180&lt;&gt;"",$A180&lt;&gt;"TOTAL"),IF(AND('[8]INVESTIGADOR_Grupo Edad'!$C178&lt;&gt;"",'[8]INVESTIGADOR_Grupo Edad'!$C178&lt;&gt;0),'[8]INVESTIGADOR_Grupo Edad'!$C178,""),IF($A180="TOTAL",SUM(INDIRECT("B4:B"&amp;ROW()-1)),""))</f>
        <v/>
      </c>
      <c r="C180" s="3" t="str">
        <f ca="1">IF(AND($A180&lt;&gt;"",$A180&lt;&gt;"TOTAL"),IF(AND('[8]INVESTIGADOR_Grupo Edad'!$E178&lt;&gt;"",'[8]INVESTIGADOR_Grupo Edad'!$E178&lt;&gt;0),'[8]INVESTIGADOR_Grupo Edad'!$E178,""),IF($A180="TOTAL",SUM(INDIRECT("C4:C"&amp;ROW()-1)),""))</f>
        <v/>
      </c>
      <c r="D180" s="3" t="str">
        <f t="shared" ca="1" si="38"/>
        <v/>
      </c>
      <c r="E180" s="3" t="str">
        <f ca="1">IF(AND($A180&lt;&gt;"",$A180&lt;&gt;"TOTAL"),IF(AND('[8]INVESTIGADOR_Grupo Edad'!$H178&lt;&gt;"",'[8]INVESTIGADOR_Grupo Edad'!$H178&lt;&gt;0),'[8]INVESTIGADOR_Grupo Edad'!$H178,""),IF($A180="TOTAL",SUM(INDIRECT("E4:E"&amp;ROW()-1)),""))</f>
        <v/>
      </c>
      <c r="F180" s="3" t="str">
        <f ca="1">IF(AND($A180&lt;&gt;"",$A180&lt;&gt;"TOTAL"),IF(AND('[8]INVESTIGADOR_Grupo Edad'!$J178&lt;&gt;"",'[8]INVESTIGADOR_Grupo Edad'!$J178&lt;&gt;0),'[8]INVESTIGADOR_Grupo Edad'!$J178,""),IF($A180="TOTAL",SUM(INDIRECT("F4:F"&amp;ROW()-1)),""))</f>
        <v/>
      </c>
      <c r="G180" s="3" t="str">
        <f t="shared" ca="1" si="39"/>
        <v/>
      </c>
      <c r="H180" s="3" t="str">
        <f ca="1">IF(AND($A180&lt;&gt;"",$A180&lt;&gt;"TOTAL"),IF(AND('[8]INVESTIGADOR_Grupo Edad'!$M178&lt;&gt;"",'[8]INVESTIGADOR_Grupo Edad'!$M178&lt;&gt;0),'[8]INVESTIGADOR_Grupo Edad'!$M178,""),IF($A180="TOTAL",SUM(INDIRECT("H4:H"&amp;ROW()-1)),""))</f>
        <v/>
      </c>
      <c r="I180" s="3" t="str">
        <f ca="1">IF(AND($A180&lt;&gt;"",$A180&lt;&gt;"TOTAL"),IF(AND('[8]INVESTIGADOR_Grupo Edad'!$O178&lt;&gt;"",'[8]INVESTIGADOR_Grupo Edad'!$O178&lt;&gt;0),'[8]INVESTIGADOR_Grupo Edad'!$O178,""),IF($A180="TOTAL",SUM(INDIRECT("I4:I"&amp;ROW()-1)),""))</f>
        <v/>
      </c>
      <c r="J180" s="3" t="str">
        <f t="shared" ca="1" si="40"/>
        <v/>
      </c>
      <c r="K180" s="3" t="str">
        <f ca="1">IF(AND($A180&lt;&gt;"",$A180&lt;&gt;"TOTAL"),IF(AND('[8]INVESTIGADOR_Grupo Edad'!$R178&lt;&gt;"",'[8]INVESTIGADOR_Grupo Edad'!$R178&lt;&gt;0),'[8]INVESTIGADOR_Grupo Edad'!$R178,""),IF($A180="TOTAL",SUM(INDIRECT("K4:K"&amp;ROW()-1)),""))</f>
        <v/>
      </c>
      <c r="L180" s="3" t="str">
        <f ca="1">IF(AND($A180&lt;&gt;"",$A180&lt;&gt;"TOTAL"),IF(AND('[8]INVESTIGADOR_Grupo Edad'!$T178&lt;&gt;"",'[8]INVESTIGADOR_Grupo Edad'!$T178&lt;&gt;0),'[8]INVESTIGADOR_Grupo Edad'!$T178,""),IF($A180="TOTAL",SUM(INDIRECT("L4:L"&amp;ROW()-1)),""))</f>
        <v/>
      </c>
      <c r="M180" s="3" t="str">
        <f t="shared" ca="1" si="41"/>
        <v/>
      </c>
      <c r="N180" s="3" t="str">
        <f ca="1">IF(AND($A180&lt;&gt;"",$A180&lt;&gt;"TOTAL"),IF(AND('[8]INVESTIGADOR_Grupo Edad'!$W178&lt;&gt;"",'[8]INVESTIGADOR_Grupo Edad'!$W178&lt;&gt;0),'[8]INVESTIGADOR_Grupo Edad'!$W178,""),IF($A180="TOTAL",SUM(INDIRECT("N4:N"&amp;ROW()-1)),""))</f>
        <v/>
      </c>
      <c r="O180" s="3" t="str">
        <f ca="1">IF(AND($A180&lt;&gt;"",$A180&lt;&gt;"TOTAL"),IF(AND('[8]INVESTIGADOR_Grupo Edad'!$Y178&lt;&gt;"",'[8]INVESTIGADOR_Grupo Edad'!$Y178&lt;&gt;0),'[8]INVESTIGADOR_Grupo Edad'!$Y178,""),IF($A180="TOTAL",SUM(INDIRECT("O4:O"&amp;ROW()-1)),""))</f>
        <v/>
      </c>
      <c r="P180" s="3" t="str">
        <f t="shared" ca="1" si="42"/>
        <v/>
      </c>
      <c r="Q180" s="3" t="str">
        <f ca="1">IF(AND($A180&lt;&gt;"",$A180&lt;&gt;"TOTAL"),IF(AND('[8]INVESTIGADOR_Grupo Edad'!$AB178&lt;&gt;"",'[8]INVESTIGADOR_Grupo Edad'!$AB178&lt;&gt;0),'[8]INVESTIGADOR_Grupo Edad'!$AB178,""),IF($A180="TOTAL",SUM(INDIRECT("Q4:Q"&amp;ROW()-1)),""))</f>
        <v/>
      </c>
      <c r="R180" s="3" t="str">
        <f ca="1">IF(AND($A180&lt;&gt;"",$A180&lt;&gt;"TOTAL"),IF(AND('[8]INVESTIGADOR_Grupo Edad'!$AD178&lt;&gt;"",'[8]INVESTIGADOR_Grupo Edad'!$AD178&lt;&gt;0),'[8]INVESTIGADOR_Grupo Edad'!$AD178,""),IF($A180="TOTAL",SUM(INDIRECT("R4:R"&amp;ROW()-1)),""))</f>
        <v/>
      </c>
      <c r="S180" s="3" t="str">
        <f t="shared" ca="1" si="43"/>
        <v/>
      </c>
      <c r="T180" s="3" t="str">
        <f ca="1">IF(AND($A180&lt;&gt;"",$A180&lt;&gt;"TOTAL"),IF(AND('[8]INVESTIGADOR_Grupo Edad'!$AG178&lt;&gt;"",'[8]INVESTIGADOR_Grupo Edad'!$AG178&lt;&gt;0),'[8]INVESTIGADOR_Grupo Edad'!$AG178,""),IF($A180="TOTAL",SUM(INDIRECT("T4:T"&amp;ROW()-1)),""))</f>
        <v/>
      </c>
      <c r="U180" s="3" t="str">
        <f ca="1">IF(AND($A180&lt;&gt;"",$A180&lt;&gt;"TOTAL"),IF(AND('[8]INVESTIGADOR_Grupo Edad'!$AI178&lt;&gt;"",'[8]INVESTIGADOR_Grupo Edad'!$AI178&lt;&gt;0),'[8]INVESTIGADOR_Grupo Edad'!$AI178,""),IF($A180="TOTAL",SUM(INDIRECT("U4:U"&amp;ROW()-1)),""))</f>
        <v/>
      </c>
      <c r="V180" s="3" t="str">
        <f t="shared" ca="1" si="44"/>
        <v/>
      </c>
      <c r="W180" s="3" t="str">
        <f ca="1">IF(AND($A180&lt;&gt;"",$A180&lt;&gt;"TOTAL"),IF(AND('[8]INVESTIGADOR_Grupo Edad'!$AL178&lt;&gt;"",'[8]INVESTIGADOR_Grupo Edad'!$AL178&lt;&gt;0),'[8]INVESTIGADOR_Grupo Edad'!$AL178,""),IF($A180="TOTAL",SUM(INDIRECT("W4:W"&amp;ROW()-1)),""))</f>
        <v/>
      </c>
      <c r="X180" s="3" t="str">
        <f ca="1">IF(AND($A180&lt;&gt;"",$A180&lt;&gt;"TOTAL"),IF(AND('[8]INVESTIGADOR_Grupo Edad'!$AN178&lt;&gt;"",'[8]INVESTIGADOR_Grupo Edad'!$AN178&lt;&gt;0),'[8]INVESTIGADOR_Grupo Edad'!$AN178,""),IF($A180="TOTAL",SUM(INDIRECT("X4:X"&amp;ROW()-1)),""))</f>
        <v/>
      </c>
      <c r="Y180" s="3" t="str">
        <f t="shared" ca="1" si="45"/>
        <v/>
      </c>
      <c r="Z180" s="3" t="str">
        <f ca="1">IF(AND($A180&lt;&gt;"",$A180&lt;&gt;"TOTAL"),IF(AND('[8]INVESTIGADOR_Grupo Edad'!$AQ178&lt;&gt;"",'[8]INVESTIGADOR_Grupo Edad'!$AQ178&lt;&gt;0),'[8]INVESTIGADOR_Grupo Edad'!$AQ178,""),IF($A180="TOTAL",SUM(INDIRECT("Z4:Z"&amp;ROW()-1)),""))</f>
        <v/>
      </c>
      <c r="AA180" s="3" t="str">
        <f ca="1">IF(AND($A180&lt;&gt;"",$A180&lt;&gt;"TOTAL"),IF(AND('[8]INVESTIGADOR_Grupo Edad'!$AS178&lt;&gt;"",'[8]INVESTIGADOR_Grupo Edad'!$AS178&lt;&gt;0),'[8]INVESTIGADOR_Grupo Edad'!$AS178,""),IF($A180="TOTAL",SUM(INDIRECT("AA4:AA"&amp;ROW()-1)),""))</f>
        <v/>
      </c>
      <c r="AB180" s="3" t="str">
        <f t="shared" ca="1" si="46"/>
        <v/>
      </c>
      <c r="AC180" s="3" t="str">
        <f ca="1">IF(AND($A180&lt;&gt;"",$A180&lt;&gt;"TOTAL"),IF(AND('[8]INVESTIGADOR_Grupo Edad'!$AV178&lt;&gt;"",'[8]INVESTIGADOR_Grupo Edad'!$AV178&lt;&gt;0),'[8]INVESTIGADOR_Grupo Edad'!$AV178,""),IF($A180="TOTAL",SUM(INDIRECT("AC4:AC"&amp;ROW()-1)),""))</f>
        <v/>
      </c>
      <c r="AD180" s="3" t="str">
        <f ca="1">IF(AND($A180&lt;&gt;"",$A180&lt;&gt;"TOTAL"),IF(AND('[8]INVESTIGADOR_Grupo Edad'!$AX178&lt;&gt;"",'[8]INVESTIGADOR_Grupo Edad'!$AX178&lt;&gt;0),'[8]INVESTIGADOR_Grupo Edad'!$AX178,""),IF($A180="TOTAL",SUM(INDIRECT("AD4:AD"&amp;ROW()-1)),""))</f>
        <v/>
      </c>
      <c r="AE180" s="3" t="str">
        <f t="shared" ca="1" si="47"/>
        <v/>
      </c>
      <c r="AF180" s="3" t="str">
        <f ca="1">IF(AND($A180&lt;&gt;"",$A180&lt;&gt;"TOTAL"),IF(AND('[8]INVESTIGADOR_Grupo Edad'!$BA178&lt;&gt;"",'[8]INVESTIGADOR_Grupo Edad'!$BA178&lt;&gt;0),'[8]INVESTIGADOR_Grupo Edad'!$BA178,""),IF($A180="TOTAL",SUM(INDIRECT("AF4:AF"&amp;ROW()-1)),""))</f>
        <v/>
      </c>
      <c r="AG180" s="3" t="str">
        <f ca="1">IF(AND($A180&lt;&gt;"",$A180&lt;&gt;"TOTAL"),IF(AND('[8]INVESTIGADOR_Grupo Edad'!$BC178&lt;&gt;"",'[8]INVESTIGADOR_Grupo Edad'!$BC178&lt;&gt;0),'[8]INVESTIGADOR_Grupo Edad'!$BC178,""),IF($A180="TOTAL",SUM(INDIRECT("AG4:AG"&amp;ROW()-1)),""))</f>
        <v/>
      </c>
      <c r="AH180" s="3" t="str">
        <f t="shared" ca="1" si="48"/>
        <v/>
      </c>
      <c r="AI180" s="3" t="str">
        <f ca="1">IF(AND($A180&lt;&gt;"",$A180&lt;&gt;"TOTAL"),IF(AND('[8]INVESTIGADOR_Grupo Edad'!$BF178&lt;&gt;"",'[8]INVESTIGADOR_Grupo Edad'!$BF178&lt;&gt;0),'[8]INVESTIGADOR_Grupo Edad'!$BF178,""),IF($A180="TOTAL",SUM(INDIRECT("AI4:AI"&amp;ROW()-1)),""))</f>
        <v/>
      </c>
      <c r="AJ180" s="3" t="str">
        <f ca="1">IF(AND($A180&lt;&gt;"",$A180&lt;&gt;"TOTAL"),IF(AND('[8]INVESTIGADOR_Grupo Edad'!$BH178&lt;&gt;"",'[8]INVESTIGADOR_Grupo Edad'!$BH178&lt;&gt;0),'[8]INVESTIGADOR_Grupo Edad'!$BH178,""),IF($A180="TOTAL",SUM(INDIRECT("AJ4:AJ"&amp;ROW()-1)),""))</f>
        <v/>
      </c>
      <c r="AK180" s="3" t="str">
        <f t="shared" ca="1" si="49"/>
        <v/>
      </c>
      <c r="AL180" s="3" t="str">
        <f ca="1">IF(AND($A180&lt;&gt;"",$A180&lt;&gt;"TOTAL"),IF(AND('[8]INVESTIGADOR_Grupo Edad'!$BK178&lt;&gt;"",'[8]INVESTIGADOR_Grupo Edad'!$BK178&lt;&gt;0),'[8]INVESTIGADOR_Grupo Edad'!$BK178,""),IF($A180="TOTAL",SUM(INDIRECT("AL4:AL"&amp;ROW()-1)),""))</f>
        <v/>
      </c>
      <c r="AM180" s="3" t="str">
        <f ca="1">IF(AND($A180&lt;&gt;"",$A180&lt;&gt;"TOTAL"),IF(AND('[8]INVESTIGADOR_Grupo Edad'!$BM178&lt;&gt;"",'[8]INVESTIGADOR_Grupo Edad'!$BM178&lt;&gt;0),'[8]INVESTIGADOR_Grupo Edad'!$BM178,""),IF($A180="TOTAL",SUM(INDIRECT("AM4:AM"&amp;ROW()-1)),""))</f>
        <v/>
      </c>
      <c r="AN180" s="3" t="str">
        <f t="shared" ca="1" si="50"/>
        <v/>
      </c>
      <c r="AO180" s="3" t="str">
        <f ca="1">IF(AND($A180&lt;&gt;"",$A180&lt;&gt;"TOTAL"),IF(AND('[8]INVESTIGADOR_Grupo Edad'!$BP178&lt;&gt;"",'[8]INVESTIGADOR_Grupo Edad'!$BP178&lt;&gt;0),'[8]INVESTIGADOR_Grupo Edad'!$BP178,""),IF($A180="TOTAL",SUM(INDIRECT("AO4:AO"&amp;ROW()-1)),""))</f>
        <v/>
      </c>
      <c r="AP180" s="3" t="str">
        <f ca="1">IF(AND($A180&lt;&gt;"",$A180&lt;&gt;"TOTAL"),IF(AND('[8]INVESTIGADOR_Grupo Edad'!$BR178&lt;&gt;"",'[8]INVESTIGADOR_Grupo Edad'!$BR178&lt;&gt;0),'[8]INVESTIGADOR_Grupo Edad'!$BR178,""),IF($A180="TOTAL",SUM(INDIRECT("AP4:AP"&amp;ROW()-1)),""))</f>
        <v/>
      </c>
      <c r="AQ180" s="3" t="str">
        <f t="shared" ca="1" si="51"/>
        <v/>
      </c>
      <c r="AR180" s="3" t="str">
        <f ca="1">IF(AND($A180&lt;&gt;"",$A180&lt;&gt;"TOTAL"),IF(AND('[8]INVESTIGADOR_Grupo Edad'!$BU178&lt;&gt;"",'[8]INVESTIGADOR_Grupo Edad'!$BU178&lt;&gt;0),'[8]INVESTIGADOR_Grupo Edad'!$BU178,""),IF($A180="TOTAL",SUM(INDIRECT("AR4:AR"&amp;ROW()-1)),""))</f>
        <v/>
      </c>
      <c r="AS180" s="3" t="str">
        <f ca="1">IF(AND($A180&lt;&gt;"",$A180&lt;&gt;"TOTAL"),IF(AND('[8]INVESTIGADOR_Grupo Edad'!$BW178&lt;&gt;"",'[8]INVESTIGADOR_Grupo Edad'!$BW178&lt;&gt;0),'[8]INVESTIGADOR_Grupo Edad'!$BW178,""),IF($A180="TOTAL",SUM(INDIRECT("AS4:AS"&amp;ROW()-1)),""))</f>
        <v/>
      </c>
      <c r="AT180" s="3" t="str">
        <f t="shared" ca="1" si="52"/>
        <v/>
      </c>
      <c r="AU180" s="3" t="str">
        <f ca="1">IF(AND($A180&lt;&gt;"",$A180&lt;&gt;"TOTAL"),IF(AND('[8]INVESTIGADOR_Grupo Edad'!$BZ178&lt;&gt;"",'[8]INVESTIGADOR_Grupo Edad'!$BZ178&lt;&gt;0),'[8]INVESTIGADOR_Grupo Edad'!$BZ178,""),IF($A180="TOTAL",SUM(INDIRECT("AU4:AU"&amp;ROW()-1)),""))</f>
        <v/>
      </c>
      <c r="AV180" s="3" t="str">
        <f ca="1">IF(AND($A180&lt;&gt;"",$A180&lt;&gt;"TOTAL"),IF(AND('[8]INVESTIGADOR_Grupo Edad'!$CB178&lt;&gt;"",'[8]INVESTIGADOR_Grupo Edad'!$CB178&lt;&gt;0),'[8]INVESTIGADOR_Grupo Edad'!$CB178,""),IF($A180="TOTAL",SUM(INDIRECT("AV4:AV"&amp;ROW()-1)),""))</f>
        <v/>
      </c>
      <c r="AW180" s="3" t="str">
        <f t="shared" ca="1" si="53"/>
        <v/>
      </c>
      <c r="AX180" s="3" t="str">
        <f ca="1">IF(AND($A180&lt;&gt;"",$A180&lt;&gt;"TOTAL"),IF(AND('[8]INVESTIGADOR_Grupo Edad'!$CE178&lt;&gt;"",'[8]INVESTIGADOR_Grupo Edad'!$CE178&lt;&gt;0),'[8]INVESTIGADOR_Grupo Edad'!$CE178,""),IF($A180="TOTAL",SUM(INDIRECT("AX4:AX"&amp;ROW()-1)),""))</f>
        <v/>
      </c>
      <c r="AY180" s="3" t="str">
        <f ca="1">IF(AND($A180&lt;&gt;"",$A180&lt;&gt;"TOTAL"),IF(AND('[8]INVESTIGADOR_Grupo Edad'!$CG178&lt;&gt;"",'[8]INVESTIGADOR_Grupo Edad'!$CG178&lt;&gt;0),'[8]INVESTIGADOR_Grupo Edad'!$CG178,""),IF($A180="TOTAL",SUM(INDIRECT("AY4:AY"&amp;ROW()-1)),""))</f>
        <v/>
      </c>
      <c r="AZ180" s="3" t="str">
        <f t="shared" ca="1" si="54"/>
        <v/>
      </c>
      <c r="BA180" s="3" t="str">
        <f ca="1">IF(AND($A180&lt;&gt;"",$A180&lt;&gt;"TOTAL"),IF(AND('[8]INVESTIGADOR_Grupo Edad'!$CJ178&lt;&gt;"",'[8]INVESTIGADOR_Grupo Edad'!$CJ178&lt;&gt;0),'[8]INVESTIGADOR_Grupo Edad'!$CJ178,""),IF($A180="TOTAL",SUM(INDIRECT("BA4:BA"&amp;ROW()-1)),""))</f>
        <v/>
      </c>
      <c r="BB180" s="3" t="str">
        <f ca="1">IF(AND($A180&lt;&gt;"",$A180&lt;&gt;"TOTAL"),IF(AND('[8]INVESTIGADOR_Grupo Edad'!$CL178&lt;&gt;"",'[8]INVESTIGADOR_Grupo Edad'!$CL178&lt;&gt;0),'[8]INVESTIGADOR_Grupo Edad'!$CL178,""),IF($A180="TOTAL",SUM(INDIRECT("BB4:BB"&amp;ROW()-1)),""))</f>
        <v/>
      </c>
      <c r="BC180" s="3" t="str">
        <f t="shared" ca="1" si="55"/>
        <v/>
      </c>
      <c r="BD180" s="3" t="str">
        <f ca="1">IF(AND($A180&lt;&gt;"",$A180&lt;&gt;"TOTAL"),IF(AND('[8]INVESTIGADOR_Grupo Edad'!$CO178&lt;&gt;"",'[8]INVESTIGADOR_Grupo Edad'!$CO178&lt;&gt;0),'[8]INVESTIGADOR_Grupo Edad'!$CO178,""),IF($A180="TOTAL",SUM(INDIRECT("BD4:BD"&amp;ROW()-1)),""))</f>
        <v/>
      </c>
      <c r="BE180" s="3" t="str">
        <f ca="1">IF(AND($A180&lt;&gt;"",$A180&lt;&gt;"TOTAL"),IF(AND('[8]INVESTIGADOR_Grupo Edad'!$CQ178&lt;&gt;"",'[8]INVESTIGADOR_Grupo Edad'!$CQ178&lt;&gt;0),'[8]INVESTIGADOR_Grupo Edad'!$CQ178,""),IF($A180="TOTAL",SUM(INDIRECT("BE4:BE"&amp;ROW()-1)),""))</f>
        <v/>
      </c>
      <c r="BF180" s="3" t="str">
        <f t="shared" ca="1" si="56"/>
        <v/>
      </c>
    </row>
    <row r="181" spans="1:58" x14ac:dyDescent="0.2">
      <c r="A181" s="25" t="str">
        <f>IF('[8]INVESTIGADOR_Grupo Edad'!$B179&lt;&gt;"",'[8]INVESTIGADOR_Grupo Edad'!$B179,IF(AND('[8]INVESTIGADOR_Grupo Edad'!$B179="",'[8]INVESTIGADOR_Grupo Edad'!$B180="",'[8]INVESTIGADOR_Grupo Edad'!$B178=""),"","TOTAL"))</f>
        <v/>
      </c>
      <c r="B181" s="3" t="str">
        <f ca="1">IF(AND($A181&lt;&gt;"",$A181&lt;&gt;"TOTAL"),IF(AND('[8]INVESTIGADOR_Grupo Edad'!$C179&lt;&gt;"",'[8]INVESTIGADOR_Grupo Edad'!$C179&lt;&gt;0),'[8]INVESTIGADOR_Grupo Edad'!$C179,""),IF($A181="TOTAL",SUM(INDIRECT("B4:B"&amp;ROW()-1)),""))</f>
        <v/>
      </c>
      <c r="C181" s="3" t="str">
        <f ca="1">IF(AND($A181&lt;&gt;"",$A181&lt;&gt;"TOTAL"),IF(AND('[8]INVESTIGADOR_Grupo Edad'!$E179&lt;&gt;"",'[8]INVESTIGADOR_Grupo Edad'!$E179&lt;&gt;0),'[8]INVESTIGADOR_Grupo Edad'!$E179,""),IF($A181="TOTAL",SUM(INDIRECT("C4:C"&amp;ROW()-1)),""))</f>
        <v/>
      </c>
      <c r="D181" s="3" t="str">
        <f t="shared" ca="1" si="38"/>
        <v/>
      </c>
      <c r="E181" s="3" t="str">
        <f ca="1">IF(AND($A181&lt;&gt;"",$A181&lt;&gt;"TOTAL"),IF(AND('[8]INVESTIGADOR_Grupo Edad'!$H179&lt;&gt;"",'[8]INVESTIGADOR_Grupo Edad'!$H179&lt;&gt;0),'[8]INVESTIGADOR_Grupo Edad'!$H179,""),IF($A181="TOTAL",SUM(INDIRECT("E4:E"&amp;ROW()-1)),""))</f>
        <v/>
      </c>
      <c r="F181" s="3" t="str">
        <f ca="1">IF(AND($A181&lt;&gt;"",$A181&lt;&gt;"TOTAL"),IF(AND('[8]INVESTIGADOR_Grupo Edad'!$J179&lt;&gt;"",'[8]INVESTIGADOR_Grupo Edad'!$J179&lt;&gt;0),'[8]INVESTIGADOR_Grupo Edad'!$J179,""),IF($A181="TOTAL",SUM(INDIRECT("F4:F"&amp;ROW()-1)),""))</f>
        <v/>
      </c>
      <c r="G181" s="3" t="str">
        <f t="shared" ca="1" si="39"/>
        <v/>
      </c>
      <c r="H181" s="3" t="str">
        <f ca="1">IF(AND($A181&lt;&gt;"",$A181&lt;&gt;"TOTAL"),IF(AND('[8]INVESTIGADOR_Grupo Edad'!$M179&lt;&gt;"",'[8]INVESTIGADOR_Grupo Edad'!$M179&lt;&gt;0),'[8]INVESTIGADOR_Grupo Edad'!$M179,""),IF($A181="TOTAL",SUM(INDIRECT("H4:H"&amp;ROW()-1)),""))</f>
        <v/>
      </c>
      <c r="I181" s="3" t="str">
        <f ca="1">IF(AND($A181&lt;&gt;"",$A181&lt;&gt;"TOTAL"),IF(AND('[8]INVESTIGADOR_Grupo Edad'!$O179&lt;&gt;"",'[8]INVESTIGADOR_Grupo Edad'!$O179&lt;&gt;0),'[8]INVESTIGADOR_Grupo Edad'!$O179,""),IF($A181="TOTAL",SUM(INDIRECT("I4:I"&amp;ROW()-1)),""))</f>
        <v/>
      </c>
      <c r="J181" s="3" t="str">
        <f t="shared" ca="1" si="40"/>
        <v/>
      </c>
      <c r="K181" s="3" t="str">
        <f ca="1">IF(AND($A181&lt;&gt;"",$A181&lt;&gt;"TOTAL"),IF(AND('[8]INVESTIGADOR_Grupo Edad'!$R179&lt;&gt;"",'[8]INVESTIGADOR_Grupo Edad'!$R179&lt;&gt;0),'[8]INVESTIGADOR_Grupo Edad'!$R179,""),IF($A181="TOTAL",SUM(INDIRECT("K4:K"&amp;ROW()-1)),""))</f>
        <v/>
      </c>
      <c r="L181" s="3" t="str">
        <f ca="1">IF(AND($A181&lt;&gt;"",$A181&lt;&gt;"TOTAL"),IF(AND('[8]INVESTIGADOR_Grupo Edad'!$T179&lt;&gt;"",'[8]INVESTIGADOR_Grupo Edad'!$T179&lt;&gt;0),'[8]INVESTIGADOR_Grupo Edad'!$T179,""),IF($A181="TOTAL",SUM(INDIRECT("L4:L"&amp;ROW()-1)),""))</f>
        <v/>
      </c>
      <c r="M181" s="3" t="str">
        <f t="shared" ca="1" si="41"/>
        <v/>
      </c>
      <c r="N181" s="3" t="str">
        <f ca="1">IF(AND($A181&lt;&gt;"",$A181&lt;&gt;"TOTAL"),IF(AND('[8]INVESTIGADOR_Grupo Edad'!$W179&lt;&gt;"",'[8]INVESTIGADOR_Grupo Edad'!$W179&lt;&gt;0),'[8]INVESTIGADOR_Grupo Edad'!$W179,""),IF($A181="TOTAL",SUM(INDIRECT("N4:N"&amp;ROW()-1)),""))</f>
        <v/>
      </c>
      <c r="O181" s="3" t="str">
        <f ca="1">IF(AND($A181&lt;&gt;"",$A181&lt;&gt;"TOTAL"),IF(AND('[8]INVESTIGADOR_Grupo Edad'!$Y179&lt;&gt;"",'[8]INVESTIGADOR_Grupo Edad'!$Y179&lt;&gt;0),'[8]INVESTIGADOR_Grupo Edad'!$Y179,""),IF($A181="TOTAL",SUM(INDIRECT("O4:O"&amp;ROW()-1)),""))</f>
        <v/>
      </c>
      <c r="P181" s="3" t="str">
        <f t="shared" ca="1" si="42"/>
        <v/>
      </c>
      <c r="Q181" s="3" t="str">
        <f ca="1">IF(AND($A181&lt;&gt;"",$A181&lt;&gt;"TOTAL"),IF(AND('[8]INVESTIGADOR_Grupo Edad'!$AB179&lt;&gt;"",'[8]INVESTIGADOR_Grupo Edad'!$AB179&lt;&gt;0),'[8]INVESTIGADOR_Grupo Edad'!$AB179,""),IF($A181="TOTAL",SUM(INDIRECT("Q4:Q"&amp;ROW()-1)),""))</f>
        <v/>
      </c>
      <c r="R181" s="3" t="str">
        <f ca="1">IF(AND($A181&lt;&gt;"",$A181&lt;&gt;"TOTAL"),IF(AND('[8]INVESTIGADOR_Grupo Edad'!$AD179&lt;&gt;"",'[8]INVESTIGADOR_Grupo Edad'!$AD179&lt;&gt;0),'[8]INVESTIGADOR_Grupo Edad'!$AD179,""),IF($A181="TOTAL",SUM(INDIRECT("R4:R"&amp;ROW()-1)),""))</f>
        <v/>
      </c>
      <c r="S181" s="3" t="str">
        <f t="shared" ca="1" si="43"/>
        <v/>
      </c>
      <c r="T181" s="3" t="str">
        <f ca="1">IF(AND($A181&lt;&gt;"",$A181&lt;&gt;"TOTAL"),IF(AND('[8]INVESTIGADOR_Grupo Edad'!$AG179&lt;&gt;"",'[8]INVESTIGADOR_Grupo Edad'!$AG179&lt;&gt;0),'[8]INVESTIGADOR_Grupo Edad'!$AG179,""),IF($A181="TOTAL",SUM(INDIRECT("T4:T"&amp;ROW()-1)),""))</f>
        <v/>
      </c>
      <c r="U181" s="3" t="str">
        <f ca="1">IF(AND($A181&lt;&gt;"",$A181&lt;&gt;"TOTAL"),IF(AND('[8]INVESTIGADOR_Grupo Edad'!$AI179&lt;&gt;"",'[8]INVESTIGADOR_Grupo Edad'!$AI179&lt;&gt;0),'[8]INVESTIGADOR_Grupo Edad'!$AI179,""),IF($A181="TOTAL",SUM(INDIRECT("U4:U"&amp;ROW()-1)),""))</f>
        <v/>
      </c>
      <c r="V181" s="3" t="str">
        <f t="shared" ca="1" si="44"/>
        <v/>
      </c>
      <c r="W181" s="3" t="str">
        <f ca="1">IF(AND($A181&lt;&gt;"",$A181&lt;&gt;"TOTAL"),IF(AND('[8]INVESTIGADOR_Grupo Edad'!$AL179&lt;&gt;"",'[8]INVESTIGADOR_Grupo Edad'!$AL179&lt;&gt;0),'[8]INVESTIGADOR_Grupo Edad'!$AL179,""),IF($A181="TOTAL",SUM(INDIRECT("W4:W"&amp;ROW()-1)),""))</f>
        <v/>
      </c>
      <c r="X181" s="3" t="str">
        <f ca="1">IF(AND($A181&lt;&gt;"",$A181&lt;&gt;"TOTAL"),IF(AND('[8]INVESTIGADOR_Grupo Edad'!$AN179&lt;&gt;"",'[8]INVESTIGADOR_Grupo Edad'!$AN179&lt;&gt;0),'[8]INVESTIGADOR_Grupo Edad'!$AN179,""),IF($A181="TOTAL",SUM(INDIRECT("X4:X"&amp;ROW()-1)),""))</f>
        <v/>
      </c>
      <c r="Y181" s="3" t="str">
        <f t="shared" ca="1" si="45"/>
        <v/>
      </c>
      <c r="Z181" s="3" t="str">
        <f ca="1">IF(AND($A181&lt;&gt;"",$A181&lt;&gt;"TOTAL"),IF(AND('[8]INVESTIGADOR_Grupo Edad'!$AQ179&lt;&gt;"",'[8]INVESTIGADOR_Grupo Edad'!$AQ179&lt;&gt;0),'[8]INVESTIGADOR_Grupo Edad'!$AQ179,""),IF($A181="TOTAL",SUM(INDIRECT("Z4:Z"&amp;ROW()-1)),""))</f>
        <v/>
      </c>
      <c r="AA181" s="3" t="str">
        <f ca="1">IF(AND($A181&lt;&gt;"",$A181&lt;&gt;"TOTAL"),IF(AND('[8]INVESTIGADOR_Grupo Edad'!$AS179&lt;&gt;"",'[8]INVESTIGADOR_Grupo Edad'!$AS179&lt;&gt;0),'[8]INVESTIGADOR_Grupo Edad'!$AS179,""),IF($A181="TOTAL",SUM(INDIRECT("AA4:AA"&amp;ROW()-1)),""))</f>
        <v/>
      </c>
      <c r="AB181" s="3" t="str">
        <f t="shared" ca="1" si="46"/>
        <v/>
      </c>
      <c r="AC181" s="3" t="str">
        <f ca="1">IF(AND($A181&lt;&gt;"",$A181&lt;&gt;"TOTAL"),IF(AND('[8]INVESTIGADOR_Grupo Edad'!$AV179&lt;&gt;"",'[8]INVESTIGADOR_Grupo Edad'!$AV179&lt;&gt;0),'[8]INVESTIGADOR_Grupo Edad'!$AV179,""),IF($A181="TOTAL",SUM(INDIRECT("AC4:AC"&amp;ROW()-1)),""))</f>
        <v/>
      </c>
      <c r="AD181" s="3" t="str">
        <f ca="1">IF(AND($A181&lt;&gt;"",$A181&lt;&gt;"TOTAL"),IF(AND('[8]INVESTIGADOR_Grupo Edad'!$AX179&lt;&gt;"",'[8]INVESTIGADOR_Grupo Edad'!$AX179&lt;&gt;0),'[8]INVESTIGADOR_Grupo Edad'!$AX179,""),IF($A181="TOTAL",SUM(INDIRECT("AD4:AD"&amp;ROW()-1)),""))</f>
        <v/>
      </c>
      <c r="AE181" s="3" t="str">
        <f t="shared" ca="1" si="47"/>
        <v/>
      </c>
      <c r="AF181" s="3" t="str">
        <f ca="1">IF(AND($A181&lt;&gt;"",$A181&lt;&gt;"TOTAL"),IF(AND('[8]INVESTIGADOR_Grupo Edad'!$BA179&lt;&gt;"",'[8]INVESTIGADOR_Grupo Edad'!$BA179&lt;&gt;0),'[8]INVESTIGADOR_Grupo Edad'!$BA179,""),IF($A181="TOTAL",SUM(INDIRECT("AF4:AF"&amp;ROW()-1)),""))</f>
        <v/>
      </c>
      <c r="AG181" s="3" t="str">
        <f ca="1">IF(AND($A181&lt;&gt;"",$A181&lt;&gt;"TOTAL"),IF(AND('[8]INVESTIGADOR_Grupo Edad'!$BC179&lt;&gt;"",'[8]INVESTIGADOR_Grupo Edad'!$BC179&lt;&gt;0),'[8]INVESTIGADOR_Grupo Edad'!$BC179,""),IF($A181="TOTAL",SUM(INDIRECT("AG4:AG"&amp;ROW()-1)),""))</f>
        <v/>
      </c>
      <c r="AH181" s="3" t="str">
        <f t="shared" ca="1" si="48"/>
        <v/>
      </c>
      <c r="AI181" s="3" t="str">
        <f ca="1">IF(AND($A181&lt;&gt;"",$A181&lt;&gt;"TOTAL"),IF(AND('[8]INVESTIGADOR_Grupo Edad'!$BF179&lt;&gt;"",'[8]INVESTIGADOR_Grupo Edad'!$BF179&lt;&gt;0),'[8]INVESTIGADOR_Grupo Edad'!$BF179,""),IF($A181="TOTAL",SUM(INDIRECT("AI4:AI"&amp;ROW()-1)),""))</f>
        <v/>
      </c>
      <c r="AJ181" s="3" t="str">
        <f ca="1">IF(AND($A181&lt;&gt;"",$A181&lt;&gt;"TOTAL"),IF(AND('[8]INVESTIGADOR_Grupo Edad'!$BH179&lt;&gt;"",'[8]INVESTIGADOR_Grupo Edad'!$BH179&lt;&gt;0),'[8]INVESTIGADOR_Grupo Edad'!$BH179,""),IF($A181="TOTAL",SUM(INDIRECT("AJ4:AJ"&amp;ROW()-1)),""))</f>
        <v/>
      </c>
      <c r="AK181" s="3" t="str">
        <f t="shared" ca="1" si="49"/>
        <v/>
      </c>
      <c r="AL181" s="3" t="str">
        <f ca="1">IF(AND($A181&lt;&gt;"",$A181&lt;&gt;"TOTAL"),IF(AND('[8]INVESTIGADOR_Grupo Edad'!$BK179&lt;&gt;"",'[8]INVESTIGADOR_Grupo Edad'!$BK179&lt;&gt;0),'[8]INVESTIGADOR_Grupo Edad'!$BK179,""),IF($A181="TOTAL",SUM(INDIRECT("AL4:AL"&amp;ROW()-1)),""))</f>
        <v/>
      </c>
      <c r="AM181" s="3" t="str">
        <f ca="1">IF(AND($A181&lt;&gt;"",$A181&lt;&gt;"TOTAL"),IF(AND('[8]INVESTIGADOR_Grupo Edad'!$BM179&lt;&gt;"",'[8]INVESTIGADOR_Grupo Edad'!$BM179&lt;&gt;0),'[8]INVESTIGADOR_Grupo Edad'!$BM179,""),IF($A181="TOTAL",SUM(INDIRECT("AM4:AM"&amp;ROW()-1)),""))</f>
        <v/>
      </c>
      <c r="AN181" s="3" t="str">
        <f t="shared" ca="1" si="50"/>
        <v/>
      </c>
      <c r="AO181" s="3" t="str">
        <f ca="1">IF(AND($A181&lt;&gt;"",$A181&lt;&gt;"TOTAL"),IF(AND('[8]INVESTIGADOR_Grupo Edad'!$BP179&lt;&gt;"",'[8]INVESTIGADOR_Grupo Edad'!$BP179&lt;&gt;0),'[8]INVESTIGADOR_Grupo Edad'!$BP179,""),IF($A181="TOTAL",SUM(INDIRECT("AO4:AO"&amp;ROW()-1)),""))</f>
        <v/>
      </c>
      <c r="AP181" s="3" t="str">
        <f ca="1">IF(AND($A181&lt;&gt;"",$A181&lt;&gt;"TOTAL"),IF(AND('[8]INVESTIGADOR_Grupo Edad'!$BR179&lt;&gt;"",'[8]INVESTIGADOR_Grupo Edad'!$BR179&lt;&gt;0),'[8]INVESTIGADOR_Grupo Edad'!$BR179,""),IF($A181="TOTAL",SUM(INDIRECT("AP4:AP"&amp;ROW()-1)),""))</f>
        <v/>
      </c>
      <c r="AQ181" s="3" t="str">
        <f t="shared" ca="1" si="51"/>
        <v/>
      </c>
      <c r="AR181" s="3" t="str">
        <f ca="1">IF(AND($A181&lt;&gt;"",$A181&lt;&gt;"TOTAL"),IF(AND('[8]INVESTIGADOR_Grupo Edad'!$BU179&lt;&gt;"",'[8]INVESTIGADOR_Grupo Edad'!$BU179&lt;&gt;0),'[8]INVESTIGADOR_Grupo Edad'!$BU179,""),IF($A181="TOTAL",SUM(INDIRECT("AR4:AR"&amp;ROW()-1)),""))</f>
        <v/>
      </c>
      <c r="AS181" s="3" t="str">
        <f ca="1">IF(AND($A181&lt;&gt;"",$A181&lt;&gt;"TOTAL"),IF(AND('[8]INVESTIGADOR_Grupo Edad'!$BW179&lt;&gt;"",'[8]INVESTIGADOR_Grupo Edad'!$BW179&lt;&gt;0),'[8]INVESTIGADOR_Grupo Edad'!$BW179,""),IF($A181="TOTAL",SUM(INDIRECT("AS4:AS"&amp;ROW()-1)),""))</f>
        <v/>
      </c>
      <c r="AT181" s="3" t="str">
        <f t="shared" ca="1" si="52"/>
        <v/>
      </c>
      <c r="AU181" s="3" t="str">
        <f ca="1">IF(AND($A181&lt;&gt;"",$A181&lt;&gt;"TOTAL"),IF(AND('[8]INVESTIGADOR_Grupo Edad'!$BZ179&lt;&gt;"",'[8]INVESTIGADOR_Grupo Edad'!$BZ179&lt;&gt;0),'[8]INVESTIGADOR_Grupo Edad'!$BZ179,""),IF($A181="TOTAL",SUM(INDIRECT("AU4:AU"&amp;ROW()-1)),""))</f>
        <v/>
      </c>
      <c r="AV181" s="3" t="str">
        <f ca="1">IF(AND($A181&lt;&gt;"",$A181&lt;&gt;"TOTAL"),IF(AND('[8]INVESTIGADOR_Grupo Edad'!$CB179&lt;&gt;"",'[8]INVESTIGADOR_Grupo Edad'!$CB179&lt;&gt;0),'[8]INVESTIGADOR_Grupo Edad'!$CB179,""),IF($A181="TOTAL",SUM(INDIRECT("AV4:AV"&amp;ROW()-1)),""))</f>
        <v/>
      </c>
      <c r="AW181" s="3" t="str">
        <f t="shared" ca="1" si="53"/>
        <v/>
      </c>
      <c r="AX181" s="3" t="str">
        <f ca="1">IF(AND($A181&lt;&gt;"",$A181&lt;&gt;"TOTAL"),IF(AND('[8]INVESTIGADOR_Grupo Edad'!$CE179&lt;&gt;"",'[8]INVESTIGADOR_Grupo Edad'!$CE179&lt;&gt;0),'[8]INVESTIGADOR_Grupo Edad'!$CE179,""),IF($A181="TOTAL",SUM(INDIRECT("AX4:AX"&amp;ROW()-1)),""))</f>
        <v/>
      </c>
      <c r="AY181" s="3" t="str">
        <f ca="1">IF(AND($A181&lt;&gt;"",$A181&lt;&gt;"TOTAL"),IF(AND('[8]INVESTIGADOR_Grupo Edad'!$CG179&lt;&gt;"",'[8]INVESTIGADOR_Grupo Edad'!$CG179&lt;&gt;0),'[8]INVESTIGADOR_Grupo Edad'!$CG179,""),IF($A181="TOTAL",SUM(INDIRECT("AY4:AY"&amp;ROW()-1)),""))</f>
        <v/>
      </c>
      <c r="AZ181" s="3" t="str">
        <f t="shared" ca="1" si="54"/>
        <v/>
      </c>
      <c r="BA181" s="3" t="str">
        <f ca="1">IF(AND($A181&lt;&gt;"",$A181&lt;&gt;"TOTAL"),IF(AND('[8]INVESTIGADOR_Grupo Edad'!$CJ179&lt;&gt;"",'[8]INVESTIGADOR_Grupo Edad'!$CJ179&lt;&gt;0),'[8]INVESTIGADOR_Grupo Edad'!$CJ179,""),IF($A181="TOTAL",SUM(INDIRECT("BA4:BA"&amp;ROW()-1)),""))</f>
        <v/>
      </c>
      <c r="BB181" s="3" t="str">
        <f ca="1">IF(AND($A181&lt;&gt;"",$A181&lt;&gt;"TOTAL"),IF(AND('[8]INVESTIGADOR_Grupo Edad'!$CL179&lt;&gt;"",'[8]INVESTIGADOR_Grupo Edad'!$CL179&lt;&gt;0),'[8]INVESTIGADOR_Grupo Edad'!$CL179,""),IF($A181="TOTAL",SUM(INDIRECT("BB4:BB"&amp;ROW()-1)),""))</f>
        <v/>
      </c>
      <c r="BC181" s="3" t="str">
        <f t="shared" ca="1" si="55"/>
        <v/>
      </c>
      <c r="BD181" s="3" t="str">
        <f ca="1">IF(AND($A181&lt;&gt;"",$A181&lt;&gt;"TOTAL"),IF(AND('[8]INVESTIGADOR_Grupo Edad'!$CO179&lt;&gt;"",'[8]INVESTIGADOR_Grupo Edad'!$CO179&lt;&gt;0),'[8]INVESTIGADOR_Grupo Edad'!$CO179,""),IF($A181="TOTAL",SUM(INDIRECT("BD4:BD"&amp;ROW()-1)),""))</f>
        <v/>
      </c>
      <c r="BE181" s="3" t="str">
        <f ca="1">IF(AND($A181&lt;&gt;"",$A181&lt;&gt;"TOTAL"),IF(AND('[8]INVESTIGADOR_Grupo Edad'!$CQ179&lt;&gt;"",'[8]INVESTIGADOR_Grupo Edad'!$CQ179&lt;&gt;0),'[8]INVESTIGADOR_Grupo Edad'!$CQ179,""),IF($A181="TOTAL",SUM(INDIRECT("BE4:BE"&amp;ROW()-1)),""))</f>
        <v/>
      </c>
      <c r="BF181" s="3" t="str">
        <f t="shared" ca="1" si="56"/>
        <v/>
      </c>
    </row>
    <row r="182" spans="1:58" x14ac:dyDescent="0.2">
      <c r="A182" s="25" t="str">
        <f>IF('[8]INVESTIGADOR_Grupo Edad'!$B180&lt;&gt;"",'[8]INVESTIGADOR_Grupo Edad'!$B180,IF(AND('[8]INVESTIGADOR_Grupo Edad'!$B180="",'[8]INVESTIGADOR_Grupo Edad'!$B181="",'[8]INVESTIGADOR_Grupo Edad'!$B179=""),"","TOTAL"))</f>
        <v/>
      </c>
      <c r="B182" s="3" t="str">
        <f ca="1">IF(AND($A182&lt;&gt;"",$A182&lt;&gt;"TOTAL"),IF(AND('[8]INVESTIGADOR_Grupo Edad'!$C180&lt;&gt;"",'[8]INVESTIGADOR_Grupo Edad'!$C180&lt;&gt;0),'[8]INVESTIGADOR_Grupo Edad'!$C180,""),IF($A182="TOTAL",SUM(INDIRECT("B4:B"&amp;ROW()-1)),""))</f>
        <v/>
      </c>
      <c r="C182" s="3" t="str">
        <f ca="1">IF(AND($A182&lt;&gt;"",$A182&lt;&gt;"TOTAL"),IF(AND('[8]INVESTIGADOR_Grupo Edad'!$E180&lt;&gt;"",'[8]INVESTIGADOR_Grupo Edad'!$E180&lt;&gt;0),'[8]INVESTIGADOR_Grupo Edad'!$E180,""),IF($A182="TOTAL",SUM(INDIRECT("C4:C"&amp;ROW()-1)),""))</f>
        <v/>
      </c>
      <c r="D182" s="3" t="str">
        <f t="shared" ca="1" si="38"/>
        <v/>
      </c>
      <c r="E182" s="3" t="str">
        <f ca="1">IF(AND($A182&lt;&gt;"",$A182&lt;&gt;"TOTAL"),IF(AND('[8]INVESTIGADOR_Grupo Edad'!$H180&lt;&gt;"",'[8]INVESTIGADOR_Grupo Edad'!$H180&lt;&gt;0),'[8]INVESTIGADOR_Grupo Edad'!$H180,""),IF($A182="TOTAL",SUM(INDIRECT("E4:E"&amp;ROW()-1)),""))</f>
        <v/>
      </c>
      <c r="F182" s="3" t="str">
        <f ca="1">IF(AND($A182&lt;&gt;"",$A182&lt;&gt;"TOTAL"),IF(AND('[8]INVESTIGADOR_Grupo Edad'!$J180&lt;&gt;"",'[8]INVESTIGADOR_Grupo Edad'!$J180&lt;&gt;0),'[8]INVESTIGADOR_Grupo Edad'!$J180,""),IF($A182="TOTAL",SUM(INDIRECT("F4:F"&amp;ROW()-1)),""))</f>
        <v/>
      </c>
      <c r="G182" s="3" t="str">
        <f t="shared" ca="1" si="39"/>
        <v/>
      </c>
      <c r="H182" s="3" t="str">
        <f ca="1">IF(AND($A182&lt;&gt;"",$A182&lt;&gt;"TOTAL"),IF(AND('[8]INVESTIGADOR_Grupo Edad'!$M180&lt;&gt;"",'[8]INVESTIGADOR_Grupo Edad'!$M180&lt;&gt;0),'[8]INVESTIGADOR_Grupo Edad'!$M180,""),IF($A182="TOTAL",SUM(INDIRECT("H4:H"&amp;ROW()-1)),""))</f>
        <v/>
      </c>
      <c r="I182" s="3" t="str">
        <f ca="1">IF(AND($A182&lt;&gt;"",$A182&lt;&gt;"TOTAL"),IF(AND('[8]INVESTIGADOR_Grupo Edad'!$O180&lt;&gt;"",'[8]INVESTIGADOR_Grupo Edad'!$O180&lt;&gt;0),'[8]INVESTIGADOR_Grupo Edad'!$O180,""),IF($A182="TOTAL",SUM(INDIRECT("I4:I"&amp;ROW()-1)),""))</f>
        <v/>
      </c>
      <c r="J182" s="3" t="str">
        <f t="shared" ca="1" si="40"/>
        <v/>
      </c>
      <c r="K182" s="3" t="str">
        <f ca="1">IF(AND($A182&lt;&gt;"",$A182&lt;&gt;"TOTAL"),IF(AND('[8]INVESTIGADOR_Grupo Edad'!$R180&lt;&gt;"",'[8]INVESTIGADOR_Grupo Edad'!$R180&lt;&gt;0),'[8]INVESTIGADOR_Grupo Edad'!$R180,""),IF($A182="TOTAL",SUM(INDIRECT("K4:K"&amp;ROW()-1)),""))</f>
        <v/>
      </c>
      <c r="L182" s="3" t="str">
        <f ca="1">IF(AND($A182&lt;&gt;"",$A182&lt;&gt;"TOTAL"),IF(AND('[8]INVESTIGADOR_Grupo Edad'!$T180&lt;&gt;"",'[8]INVESTIGADOR_Grupo Edad'!$T180&lt;&gt;0),'[8]INVESTIGADOR_Grupo Edad'!$T180,""),IF($A182="TOTAL",SUM(INDIRECT("L4:L"&amp;ROW()-1)),""))</f>
        <v/>
      </c>
      <c r="M182" s="3" t="str">
        <f t="shared" ca="1" si="41"/>
        <v/>
      </c>
      <c r="N182" s="3" t="str">
        <f ca="1">IF(AND($A182&lt;&gt;"",$A182&lt;&gt;"TOTAL"),IF(AND('[8]INVESTIGADOR_Grupo Edad'!$W180&lt;&gt;"",'[8]INVESTIGADOR_Grupo Edad'!$W180&lt;&gt;0),'[8]INVESTIGADOR_Grupo Edad'!$W180,""),IF($A182="TOTAL",SUM(INDIRECT("N4:N"&amp;ROW()-1)),""))</f>
        <v/>
      </c>
      <c r="O182" s="3" t="str">
        <f ca="1">IF(AND($A182&lt;&gt;"",$A182&lt;&gt;"TOTAL"),IF(AND('[8]INVESTIGADOR_Grupo Edad'!$Y180&lt;&gt;"",'[8]INVESTIGADOR_Grupo Edad'!$Y180&lt;&gt;0),'[8]INVESTIGADOR_Grupo Edad'!$Y180,""),IF($A182="TOTAL",SUM(INDIRECT("O4:O"&amp;ROW()-1)),""))</f>
        <v/>
      </c>
      <c r="P182" s="3" t="str">
        <f t="shared" ca="1" si="42"/>
        <v/>
      </c>
      <c r="Q182" s="3" t="str">
        <f ca="1">IF(AND($A182&lt;&gt;"",$A182&lt;&gt;"TOTAL"),IF(AND('[8]INVESTIGADOR_Grupo Edad'!$AB180&lt;&gt;"",'[8]INVESTIGADOR_Grupo Edad'!$AB180&lt;&gt;0),'[8]INVESTIGADOR_Grupo Edad'!$AB180,""),IF($A182="TOTAL",SUM(INDIRECT("Q4:Q"&amp;ROW()-1)),""))</f>
        <v/>
      </c>
      <c r="R182" s="3" t="str">
        <f ca="1">IF(AND($A182&lt;&gt;"",$A182&lt;&gt;"TOTAL"),IF(AND('[8]INVESTIGADOR_Grupo Edad'!$AD180&lt;&gt;"",'[8]INVESTIGADOR_Grupo Edad'!$AD180&lt;&gt;0),'[8]INVESTIGADOR_Grupo Edad'!$AD180,""),IF($A182="TOTAL",SUM(INDIRECT("R4:R"&amp;ROW()-1)),""))</f>
        <v/>
      </c>
      <c r="S182" s="3" t="str">
        <f t="shared" ca="1" si="43"/>
        <v/>
      </c>
      <c r="T182" s="3" t="str">
        <f ca="1">IF(AND($A182&lt;&gt;"",$A182&lt;&gt;"TOTAL"),IF(AND('[8]INVESTIGADOR_Grupo Edad'!$AG180&lt;&gt;"",'[8]INVESTIGADOR_Grupo Edad'!$AG180&lt;&gt;0),'[8]INVESTIGADOR_Grupo Edad'!$AG180,""),IF($A182="TOTAL",SUM(INDIRECT("T4:T"&amp;ROW()-1)),""))</f>
        <v/>
      </c>
      <c r="U182" s="3" t="str">
        <f ca="1">IF(AND($A182&lt;&gt;"",$A182&lt;&gt;"TOTAL"),IF(AND('[8]INVESTIGADOR_Grupo Edad'!$AI180&lt;&gt;"",'[8]INVESTIGADOR_Grupo Edad'!$AI180&lt;&gt;0),'[8]INVESTIGADOR_Grupo Edad'!$AI180,""),IF($A182="TOTAL",SUM(INDIRECT("U4:U"&amp;ROW()-1)),""))</f>
        <v/>
      </c>
      <c r="V182" s="3" t="str">
        <f t="shared" ca="1" si="44"/>
        <v/>
      </c>
      <c r="W182" s="3" t="str">
        <f ca="1">IF(AND($A182&lt;&gt;"",$A182&lt;&gt;"TOTAL"),IF(AND('[8]INVESTIGADOR_Grupo Edad'!$AL180&lt;&gt;"",'[8]INVESTIGADOR_Grupo Edad'!$AL180&lt;&gt;0),'[8]INVESTIGADOR_Grupo Edad'!$AL180,""),IF($A182="TOTAL",SUM(INDIRECT("W4:W"&amp;ROW()-1)),""))</f>
        <v/>
      </c>
      <c r="X182" s="3" t="str">
        <f ca="1">IF(AND($A182&lt;&gt;"",$A182&lt;&gt;"TOTAL"),IF(AND('[8]INVESTIGADOR_Grupo Edad'!$AN180&lt;&gt;"",'[8]INVESTIGADOR_Grupo Edad'!$AN180&lt;&gt;0),'[8]INVESTIGADOR_Grupo Edad'!$AN180,""),IF($A182="TOTAL",SUM(INDIRECT("X4:X"&amp;ROW()-1)),""))</f>
        <v/>
      </c>
      <c r="Y182" s="3" t="str">
        <f t="shared" ca="1" si="45"/>
        <v/>
      </c>
      <c r="Z182" s="3" t="str">
        <f ca="1">IF(AND($A182&lt;&gt;"",$A182&lt;&gt;"TOTAL"),IF(AND('[8]INVESTIGADOR_Grupo Edad'!$AQ180&lt;&gt;"",'[8]INVESTIGADOR_Grupo Edad'!$AQ180&lt;&gt;0),'[8]INVESTIGADOR_Grupo Edad'!$AQ180,""),IF($A182="TOTAL",SUM(INDIRECT("Z4:Z"&amp;ROW()-1)),""))</f>
        <v/>
      </c>
      <c r="AA182" s="3" t="str">
        <f ca="1">IF(AND($A182&lt;&gt;"",$A182&lt;&gt;"TOTAL"),IF(AND('[8]INVESTIGADOR_Grupo Edad'!$AS180&lt;&gt;"",'[8]INVESTIGADOR_Grupo Edad'!$AS180&lt;&gt;0),'[8]INVESTIGADOR_Grupo Edad'!$AS180,""),IF($A182="TOTAL",SUM(INDIRECT("AA4:AA"&amp;ROW()-1)),""))</f>
        <v/>
      </c>
      <c r="AB182" s="3" t="str">
        <f t="shared" ca="1" si="46"/>
        <v/>
      </c>
      <c r="AC182" s="3" t="str">
        <f ca="1">IF(AND($A182&lt;&gt;"",$A182&lt;&gt;"TOTAL"),IF(AND('[8]INVESTIGADOR_Grupo Edad'!$AV180&lt;&gt;"",'[8]INVESTIGADOR_Grupo Edad'!$AV180&lt;&gt;0),'[8]INVESTIGADOR_Grupo Edad'!$AV180,""),IF($A182="TOTAL",SUM(INDIRECT("AC4:AC"&amp;ROW()-1)),""))</f>
        <v/>
      </c>
      <c r="AD182" s="3" t="str">
        <f ca="1">IF(AND($A182&lt;&gt;"",$A182&lt;&gt;"TOTAL"),IF(AND('[8]INVESTIGADOR_Grupo Edad'!$AX180&lt;&gt;"",'[8]INVESTIGADOR_Grupo Edad'!$AX180&lt;&gt;0),'[8]INVESTIGADOR_Grupo Edad'!$AX180,""),IF($A182="TOTAL",SUM(INDIRECT("AD4:AD"&amp;ROW()-1)),""))</f>
        <v/>
      </c>
      <c r="AE182" s="3" t="str">
        <f t="shared" ca="1" si="47"/>
        <v/>
      </c>
      <c r="AF182" s="3" t="str">
        <f ca="1">IF(AND($A182&lt;&gt;"",$A182&lt;&gt;"TOTAL"),IF(AND('[8]INVESTIGADOR_Grupo Edad'!$BA180&lt;&gt;"",'[8]INVESTIGADOR_Grupo Edad'!$BA180&lt;&gt;0),'[8]INVESTIGADOR_Grupo Edad'!$BA180,""),IF($A182="TOTAL",SUM(INDIRECT("AF4:AF"&amp;ROW()-1)),""))</f>
        <v/>
      </c>
      <c r="AG182" s="3" t="str">
        <f ca="1">IF(AND($A182&lt;&gt;"",$A182&lt;&gt;"TOTAL"),IF(AND('[8]INVESTIGADOR_Grupo Edad'!$BC180&lt;&gt;"",'[8]INVESTIGADOR_Grupo Edad'!$BC180&lt;&gt;0),'[8]INVESTIGADOR_Grupo Edad'!$BC180,""),IF($A182="TOTAL",SUM(INDIRECT("AG4:AG"&amp;ROW()-1)),""))</f>
        <v/>
      </c>
      <c r="AH182" s="3" t="str">
        <f t="shared" ca="1" si="48"/>
        <v/>
      </c>
      <c r="AI182" s="3" t="str">
        <f ca="1">IF(AND($A182&lt;&gt;"",$A182&lt;&gt;"TOTAL"),IF(AND('[8]INVESTIGADOR_Grupo Edad'!$BF180&lt;&gt;"",'[8]INVESTIGADOR_Grupo Edad'!$BF180&lt;&gt;0),'[8]INVESTIGADOR_Grupo Edad'!$BF180,""),IF($A182="TOTAL",SUM(INDIRECT("AI4:AI"&amp;ROW()-1)),""))</f>
        <v/>
      </c>
      <c r="AJ182" s="3" t="str">
        <f ca="1">IF(AND($A182&lt;&gt;"",$A182&lt;&gt;"TOTAL"),IF(AND('[8]INVESTIGADOR_Grupo Edad'!$BH180&lt;&gt;"",'[8]INVESTIGADOR_Grupo Edad'!$BH180&lt;&gt;0),'[8]INVESTIGADOR_Grupo Edad'!$BH180,""),IF($A182="TOTAL",SUM(INDIRECT("AJ4:AJ"&amp;ROW()-1)),""))</f>
        <v/>
      </c>
      <c r="AK182" s="3" t="str">
        <f t="shared" ca="1" si="49"/>
        <v/>
      </c>
      <c r="AL182" s="3" t="str">
        <f ca="1">IF(AND($A182&lt;&gt;"",$A182&lt;&gt;"TOTAL"),IF(AND('[8]INVESTIGADOR_Grupo Edad'!$BK180&lt;&gt;"",'[8]INVESTIGADOR_Grupo Edad'!$BK180&lt;&gt;0),'[8]INVESTIGADOR_Grupo Edad'!$BK180,""),IF($A182="TOTAL",SUM(INDIRECT("AL4:AL"&amp;ROW()-1)),""))</f>
        <v/>
      </c>
      <c r="AM182" s="3" t="str">
        <f ca="1">IF(AND($A182&lt;&gt;"",$A182&lt;&gt;"TOTAL"),IF(AND('[8]INVESTIGADOR_Grupo Edad'!$BM180&lt;&gt;"",'[8]INVESTIGADOR_Grupo Edad'!$BM180&lt;&gt;0),'[8]INVESTIGADOR_Grupo Edad'!$BM180,""),IF($A182="TOTAL",SUM(INDIRECT("AM4:AM"&amp;ROW()-1)),""))</f>
        <v/>
      </c>
      <c r="AN182" s="3" t="str">
        <f t="shared" ca="1" si="50"/>
        <v/>
      </c>
      <c r="AO182" s="3" t="str">
        <f ca="1">IF(AND($A182&lt;&gt;"",$A182&lt;&gt;"TOTAL"),IF(AND('[8]INVESTIGADOR_Grupo Edad'!$BP180&lt;&gt;"",'[8]INVESTIGADOR_Grupo Edad'!$BP180&lt;&gt;0),'[8]INVESTIGADOR_Grupo Edad'!$BP180,""),IF($A182="TOTAL",SUM(INDIRECT("AO4:AO"&amp;ROW()-1)),""))</f>
        <v/>
      </c>
      <c r="AP182" s="3" t="str">
        <f ca="1">IF(AND($A182&lt;&gt;"",$A182&lt;&gt;"TOTAL"),IF(AND('[8]INVESTIGADOR_Grupo Edad'!$BR180&lt;&gt;"",'[8]INVESTIGADOR_Grupo Edad'!$BR180&lt;&gt;0),'[8]INVESTIGADOR_Grupo Edad'!$BR180,""),IF($A182="TOTAL",SUM(INDIRECT("AP4:AP"&amp;ROW()-1)),""))</f>
        <v/>
      </c>
      <c r="AQ182" s="3" t="str">
        <f t="shared" ca="1" si="51"/>
        <v/>
      </c>
      <c r="AR182" s="3" t="str">
        <f ca="1">IF(AND($A182&lt;&gt;"",$A182&lt;&gt;"TOTAL"),IF(AND('[8]INVESTIGADOR_Grupo Edad'!$BU180&lt;&gt;"",'[8]INVESTIGADOR_Grupo Edad'!$BU180&lt;&gt;0),'[8]INVESTIGADOR_Grupo Edad'!$BU180,""),IF($A182="TOTAL",SUM(INDIRECT("AR4:AR"&amp;ROW()-1)),""))</f>
        <v/>
      </c>
      <c r="AS182" s="3" t="str">
        <f ca="1">IF(AND($A182&lt;&gt;"",$A182&lt;&gt;"TOTAL"),IF(AND('[8]INVESTIGADOR_Grupo Edad'!$BW180&lt;&gt;"",'[8]INVESTIGADOR_Grupo Edad'!$BW180&lt;&gt;0),'[8]INVESTIGADOR_Grupo Edad'!$BW180,""),IF($A182="TOTAL",SUM(INDIRECT("AS4:AS"&amp;ROW()-1)),""))</f>
        <v/>
      </c>
      <c r="AT182" s="3" t="str">
        <f t="shared" ca="1" si="52"/>
        <v/>
      </c>
      <c r="AU182" s="3" t="str">
        <f ca="1">IF(AND($A182&lt;&gt;"",$A182&lt;&gt;"TOTAL"),IF(AND('[8]INVESTIGADOR_Grupo Edad'!$BZ180&lt;&gt;"",'[8]INVESTIGADOR_Grupo Edad'!$BZ180&lt;&gt;0),'[8]INVESTIGADOR_Grupo Edad'!$BZ180,""),IF($A182="TOTAL",SUM(INDIRECT("AU4:AU"&amp;ROW()-1)),""))</f>
        <v/>
      </c>
      <c r="AV182" s="3" t="str">
        <f ca="1">IF(AND($A182&lt;&gt;"",$A182&lt;&gt;"TOTAL"),IF(AND('[8]INVESTIGADOR_Grupo Edad'!$CB180&lt;&gt;"",'[8]INVESTIGADOR_Grupo Edad'!$CB180&lt;&gt;0),'[8]INVESTIGADOR_Grupo Edad'!$CB180,""),IF($A182="TOTAL",SUM(INDIRECT("AV4:AV"&amp;ROW()-1)),""))</f>
        <v/>
      </c>
      <c r="AW182" s="3" t="str">
        <f t="shared" ca="1" si="53"/>
        <v/>
      </c>
      <c r="AX182" s="3" t="str">
        <f ca="1">IF(AND($A182&lt;&gt;"",$A182&lt;&gt;"TOTAL"),IF(AND('[8]INVESTIGADOR_Grupo Edad'!$CE180&lt;&gt;"",'[8]INVESTIGADOR_Grupo Edad'!$CE180&lt;&gt;0),'[8]INVESTIGADOR_Grupo Edad'!$CE180,""),IF($A182="TOTAL",SUM(INDIRECT("AX4:AX"&amp;ROW()-1)),""))</f>
        <v/>
      </c>
      <c r="AY182" s="3" t="str">
        <f ca="1">IF(AND($A182&lt;&gt;"",$A182&lt;&gt;"TOTAL"),IF(AND('[8]INVESTIGADOR_Grupo Edad'!$CG180&lt;&gt;"",'[8]INVESTIGADOR_Grupo Edad'!$CG180&lt;&gt;0),'[8]INVESTIGADOR_Grupo Edad'!$CG180,""),IF($A182="TOTAL",SUM(INDIRECT("AY4:AY"&amp;ROW()-1)),""))</f>
        <v/>
      </c>
      <c r="AZ182" s="3" t="str">
        <f t="shared" ca="1" si="54"/>
        <v/>
      </c>
      <c r="BA182" s="3" t="str">
        <f ca="1">IF(AND($A182&lt;&gt;"",$A182&lt;&gt;"TOTAL"),IF(AND('[8]INVESTIGADOR_Grupo Edad'!$CJ180&lt;&gt;"",'[8]INVESTIGADOR_Grupo Edad'!$CJ180&lt;&gt;0),'[8]INVESTIGADOR_Grupo Edad'!$CJ180,""),IF($A182="TOTAL",SUM(INDIRECT("BA4:BA"&amp;ROW()-1)),""))</f>
        <v/>
      </c>
      <c r="BB182" s="3" t="str">
        <f ca="1">IF(AND($A182&lt;&gt;"",$A182&lt;&gt;"TOTAL"),IF(AND('[8]INVESTIGADOR_Grupo Edad'!$CL180&lt;&gt;"",'[8]INVESTIGADOR_Grupo Edad'!$CL180&lt;&gt;0),'[8]INVESTIGADOR_Grupo Edad'!$CL180,""),IF($A182="TOTAL",SUM(INDIRECT("BB4:BB"&amp;ROW()-1)),""))</f>
        <v/>
      </c>
      <c r="BC182" s="3" t="str">
        <f t="shared" ca="1" si="55"/>
        <v/>
      </c>
      <c r="BD182" s="3" t="str">
        <f ca="1">IF(AND($A182&lt;&gt;"",$A182&lt;&gt;"TOTAL"),IF(AND('[8]INVESTIGADOR_Grupo Edad'!$CO180&lt;&gt;"",'[8]INVESTIGADOR_Grupo Edad'!$CO180&lt;&gt;0),'[8]INVESTIGADOR_Grupo Edad'!$CO180,""),IF($A182="TOTAL",SUM(INDIRECT("BD4:BD"&amp;ROW()-1)),""))</f>
        <v/>
      </c>
      <c r="BE182" s="3" t="str">
        <f ca="1">IF(AND($A182&lt;&gt;"",$A182&lt;&gt;"TOTAL"),IF(AND('[8]INVESTIGADOR_Grupo Edad'!$CQ180&lt;&gt;"",'[8]INVESTIGADOR_Grupo Edad'!$CQ180&lt;&gt;0),'[8]INVESTIGADOR_Grupo Edad'!$CQ180,""),IF($A182="TOTAL",SUM(INDIRECT("BE4:BE"&amp;ROW()-1)),""))</f>
        <v/>
      </c>
      <c r="BF182" s="3" t="str">
        <f t="shared" ca="1" si="56"/>
        <v/>
      </c>
    </row>
    <row r="183" spans="1:58" x14ac:dyDescent="0.2">
      <c r="A183" s="25" t="str">
        <f>IF('[8]INVESTIGADOR_Grupo Edad'!$B181&lt;&gt;"",'[8]INVESTIGADOR_Grupo Edad'!$B181,IF(AND('[8]INVESTIGADOR_Grupo Edad'!$B181="",'[8]INVESTIGADOR_Grupo Edad'!$B182="",'[8]INVESTIGADOR_Grupo Edad'!$B180=""),"","TOTAL"))</f>
        <v/>
      </c>
      <c r="B183" s="3" t="str">
        <f ca="1">IF(AND($A183&lt;&gt;"",$A183&lt;&gt;"TOTAL"),IF(AND('[8]INVESTIGADOR_Grupo Edad'!$C181&lt;&gt;"",'[8]INVESTIGADOR_Grupo Edad'!$C181&lt;&gt;0),'[8]INVESTIGADOR_Grupo Edad'!$C181,""),IF($A183="TOTAL",SUM(INDIRECT("B4:B"&amp;ROW()-1)),""))</f>
        <v/>
      </c>
      <c r="C183" s="3" t="str">
        <f ca="1">IF(AND($A183&lt;&gt;"",$A183&lt;&gt;"TOTAL"),IF(AND('[8]INVESTIGADOR_Grupo Edad'!$E181&lt;&gt;"",'[8]INVESTIGADOR_Grupo Edad'!$E181&lt;&gt;0),'[8]INVESTIGADOR_Grupo Edad'!$E181,""),IF($A183="TOTAL",SUM(INDIRECT("C4:C"&amp;ROW()-1)),""))</f>
        <v/>
      </c>
      <c r="D183" s="3" t="str">
        <f t="shared" ca="1" si="38"/>
        <v/>
      </c>
      <c r="E183" s="3" t="str">
        <f ca="1">IF(AND($A183&lt;&gt;"",$A183&lt;&gt;"TOTAL"),IF(AND('[8]INVESTIGADOR_Grupo Edad'!$H181&lt;&gt;"",'[8]INVESTIGADOR_Grupo Edad'!$H181&lt;&gt;0),'[8]INVESTIGADOR_Grupo Edad'!$H181,""),IF($A183="TOTAL",SUM(INDIRECT("E4:E"&amp;ROW()-1)),""))</f>
        <v/>
      </c>
      <c r="F183" s="3" t="str">
        <f ca="1">IF(AND($A183&lt;&gt;"",$A183&lt;&gt;"TOTAL"),IF(AND('[8]INVESTIGADOR_Grupo Edad'!$J181&lt;&gt;"",'[8]INVESTIGADOR_Grupo Edad'!$J181&lt;&gt;0),'[8]INVESTIGADOR_Grupo Edad'!$J181,""),IF($A183="TOTAL",SUM(INDIRECT("F4:F"&amp;ROW()-1)),""))</f>
        <v/>
      </c>
      <c r="G183" s="3" t="str">
        <f t="shared" ca="1" si="39"/>
        <v/>
      </c>
      <c r="H183" s="3" t="str">
        <f ca="1">IF(AND($A183&lt;&gt;"",$A183&lt;&gt;"TOTAL"),IF(AND('[8]INVESTIGADOR_Grupo Edad'!$M181&lt;&gt;"",'[8]INVESTIGADOR_Grupo Edad'!$M181&lt;&gt;0),'[8]INVESTIGADOR_Grupo Edad'!$M181,""),IF($A183="TOTAL",SUM(INDIRECT("H4:H"&amp;ROW()-1)),""))</f>
        <v/>
      </c>
      <c r="I183" s="3" t="str">
        <f ca="1">IF(AND($A183&lt;&gt;"",$A183&lt;&gt;"TOTAL"),IF(AND('[8]INVESTIGADOR_Grupo Edad'!$O181&lt;&gt;"",'[8]INVESTIGADOR_Grupo Edad'!$O181&lt;&gt;0),'[8]INVESTIGADOR_Grupo Edad'!$O181,""),IF($A183="TOTAL",SUM(INDIRECT("I4:I"&amp;ROW()-1)),""))</f>
        <v/>
      </c>
      <c r="J183" s="3" t="str">
        <f t="shared" ca="1" si="40"/>
        <v/>
      </c>
      <c r="K183" s="3" t="str">
        <f ca="1">IF(AND($A183&lt;&gt;"",$A183&lt;&gt;"TOTAL"),IF(AND('[8]INVESTIGADOR_Grupo Edad'!$R181&lt;&gt;"",'[8]INVESTIGADOR_Grupo Edad'!$R181&lt;&gt;0),'[8]INVESTIGADOR_Grupo Edad'!$R181,""),IF($A183="TOTAL",SUM(INDIRECT("K4:K"&amp;ROW()-1)),""))</f>
        <v/>
      </c>
      <c r="L183" s="3" t="str">
        <f ca="1">IF(AND($A183&lt;&gt;"",$A183&lt;&gt;"TOTAL"),IF(AND('[8]INVESTIGADOR_Grupo Edad'!$T181&lt;&gt;"",'[8]INVESTIGADOR_Grupo Edad'!$T181&lt;&gt;0),'[8]INVESTIGADOR_Grupo Edad'!$T181,""),IF($A183="TOTAL",SUM(INDIRECT("L4:L"&amp;ROW()-1)),""))</f>
        <v/>
      </c>
      <c r="M183" s="3" t="str">
        <f t="shared" ca="1" si="41"/>
        <v/>
      </c>
      <c r="N183" s="3" t="str">
        <f ca="1">IF(AND($A183&lt;&gt;"",$A183&lt;&gt;"TOTAL"),IF(AND('[8]INVESTIGADOR_Grupo Edad'!$W181&lt;&gt;"",'[8]INVESTIGADOR_Grupo Edad'!$W181&lt;&gt;0),'[8]INVESTIGADOR_Grupo Edad'!$W181,""),IF($A183="TOTAL",SUM(INDIRECT("N4:N"&amp;ROW()-1)),""))</f>
        <v/>
      </c>
      <c r="O183" s="3" t="str">
        <f ca="1">IF(AND($A183&lt;&gt;"",$A183&lt;&gt;"TOTAL"),IF(AND('[8]INVESTIGADOR_Grupo Edad'!$Y181&lt;&gt;"",'[8]INVESTIGADOR_Grupo Edad'!$Y181&lt;&gt;0),'[8]INVESTIGADOR_Grupo Edad'!$Y181,""),IF($A183="TOTAL",SUM(INDIRECT("O4:O"&amp;ROW()-1)),""))</f>
        <v/>
      </c>
      <c r="P183" s="3" t="str">
        <f t="shared" ca="1" si="42"/>
        <v/>
      </c>
      <c r="Q183" s="3" t="str">
        <f ca="1">IF(AND($A183&lt;&gt;"",$A183&lt;&gt;"TOTAL"),IF(AND('[8]INVESTIGADOR_Grupo Edad'!$AB181&lt;&gt;"",'[8]INVESTIGADOR_Grupo Edad'!$AB181&lt;&gt;0),'[8]INVESTIGADOR_Grupo Edad'!$AB181,""),IF($A183="TOTAL",SUM(INDIRECT("Q4:Q"&amp;ROW()-1)),""))</f>
        <v/>
      </c>
      <c r="R183" s="3" t="str">
        <f ca="1">IF(AND($A183&lt;&gt;"",$A183&lt;&gt;"TOTAL"),IF(AND('[8]INVESTIGADOR_Grupo Edad'!$AD181&lt;&gt;"",'[8]INVESTIGADOR_Grupo Edad'!$AD181&lt;&gt;0),'[8]INVESTIGADOR_Grupo Edad'!$AD181,""),IF($A183="TOTAL",SUM(INDIRECT("R4:R"&amp;ROW()-1)),""))</f>
        <v/>
      </c>
      <c r="S183" s="3" t="str">
        <f t="shared" ca="1" si="43"/>
        <v/>
      </c>
      <c r="T183" s="3" t="str">
        <f ca="1">IF(AND($A183&lt;&gt;"",$A183&lt;&gt;"TOTAL"),IF(AND('[8]INVESTIGADOR_Grupo Edad'!$AG181&lt;&gt;"",'[8]INVESTIGADOR_Grupo Edad'!$AG181&lt;&gt;0),'[8]INVESTIGADOR_Grupo Edad'!$AG181,""),IF($A183="TOTAL",SUM(INDIRECT("T4:T"&amp;ROW()-1)),""))</f>
        <v/>
      </c>
      <c r="U183" s="3" t="str">
        <f ca="1">IF(AND($A183&lt;&gt;"",$A183&lt;&gt;"TOTAL"),IF(AND('[8]INVESTIGADOR_Grupo Edad'!$AI181&lt;&gt;"",'[8]INVESTIGADOR_Grupo Edad'!$AI181&lt;&gt;0),'[8]INVESTIGADOR_Grupo Edad'!$AI181,""),IF($A183="TOTAL",SUM(INDIRECT("U4:U"&amp;ROW()-1)),""))</f>
        <v/>
      </c>
      <c r="V183" s="3" t="str">
        <f t="shared" ca="1" si="44"/>
        <v/>
      </c>
      <c r="W183" s="3" t="str">
        <f ca="1">IF(AND($A183&lt;&gt;"",$A183&lt;&gt;"TOTAL"),IF(AND('[8]INVESTIGADOR_Grupo Edad'!$AL181&lt;&gt;"",'[8]INVESTIGADOR_Grupo Edad'!$AL181&lt;&gt;0),'[8]INVESTIGADOR_Grupo Edad'!$AL181,""),IF($A183="TOTAL",SUM(INDIRECT("W4:W"&amp;ROW()-1)),""))</f>
        <v/>
      </c>
      <c r="X183" s="3" t="str">
        <f ca="1">IF(AND($A183&lt;&gt;"",$A183&lt;&gt;"TOTAL"),IF(AND('[8]INVESTIGADOR_Grupo Edad'!$AN181&lt;&gt;"",'[8]INVESTIGADOR_Grupo Edad'!$AN181&lt;&gt;0),'[8]INVESTIGADOR_Grupo Edad'!$AN181,""),IF($A183="TOTAL",SUM(INDIRECT("X4:X"&amp;ROW()-1)),""))</f>
        <v/>
      </c>
      <c r="Y183" s="3" t="str">
        <f t="shared" ca="1" si="45"/>
        <v/>
      </c>
      <c r="Z183" s="3" t="str">
        <f ca="1">IF(AND($A183&lt;&gt;"",$A183&lt;&gt;"TOTAL"),IF(AND('[8]INVESTIGADOR_Grupo Edad'!$AQ181&lt;&gt;"",'[8]INVESTIGADOR_Grupo Edad'!$AQ181&lt;&gt;0),'[8]INVESTIGADOR_Grupo Edad'!$AQ181,""),IF($A183="TOTAL",SUM(INDIRECT("Z4:Z"&amp;ROW()-1)),""))</f>
        <v/>
      </c>
      <c r="AA183" s="3" t="str">
        <f ca="1">IF(AND($A183&lt;&gt;"",$A183&lt;&gt;"TOTAL"),IF(AND('[8]INVESTIGADOR_Grupo Edad'!$AS181&lt;&gt;"",'[8]INVESTIGADOR_Grupo Edad'!$AS181&lt;&gt;0),'[8]INVESTIGADOR_Grupo Edad'!$AS181,""),IF($A183="TOTAL",SUM(INDIRECT("AA4:AA"&amp;ROW()-1)),""))</f>
        <v/>
      </c>
      <c r="AB183" s="3" t="str">
        <f t="shared" ca="1" si="46"/>
        <v/>
      </c>
      <c r="AC183" s="3" t="str">
        <f ca="1">IF(AND($A183&lt;&gt;"",$A183&lt;&gt;"TOTAL"),IF(AND('[8]INVESTIGADOR_Grupo Edad'!$AV181&lt;&gt;"",'[8]INVESTIGADOR_Grupo Edad'!$AV181&lt;&gt;0),'[8]INVESTIGADOR_Grupo Edad'!$AV181,""),IF($A183="TOTAL",SUM(INDIRECT("AC4:AC"&amp;ROW()-1)),""))</f>
        <v/>
      </c>
      <c r="AD183" s="3" t="str">
        <f ca="1">IF(AND($A183&lt;&gt;"",$A183&lt;&gt;"TOTAL"),IF(AND('[8]INVESTIGADOR_Grupo Edad'!$AX181&lt;&gt;"",'[8]INVESTIGADOR_Grupo Edad'!$AX181&lt;&gt;0),'[8]INVESTIGADOR_Grupo Edad'!$AX181,""),IF($A183="TOTAL",SUM(INDIRECT("AD4:AD"&amp;ROW()-1)),""))</f>
        <v/>
      </c>
      <c r="AE183" s="3" t="str">
        <f t="shared" ca="1" si="47"/>
        <v/>
      </c>
      <c r="AF183" s="3" t="str">
        <f ca="1">IF(AND($A183&lt;&gt;"",$A183&lt;&gt;"TOTAL"),IF(AND('[8]INVESTIGADOR_Grupo Edad'!$BA181&lt;&gt;"",'[8]INVESTIGADOR_Grupo Edad'!$BA181&lt;&gt;0),'[8]INVESTIGADOR_Grupo Edad'!$BA181,""),IF($A183="TOTAL",SUM(INDIRECT("AF4:AF"&amp;ROW()-1)),""))</f>
        <v/>
      </c>
      <c r="AG183" s="3" t="str">
        <f ca="1">IF(AND($A183&lt;&gt;"",$A183&lt;&gt;"TOTAL"),IF(AND('[8]INVESTIGADOR_Grupo Edad'!$BC181&lt;&gt;"",'[8]INVESTIGADOR_Grupo Edad'!$BC181&lt;&gt;0),'[8]INVESTIGADOR_Grupo Edad'!$BC181,""),IF($A183="TOTAL",SUM(INDIRECT("AG4:AG"&amp;ROW()-1)),""))</f>
        <v/>
      </c>
      <c r="AH183" s="3" t="str">
        <f t="shared" ca="1" si="48"/>
        <v/>
      </c>
      <c r="AI183" s="3" t="str">
        <f ca="1">IF(AND($A183&lt;&gt;"",$A183&lt;&gt;"TOTAL"),IF(AND('[8]INVESTIGADOR_Grupo Edad'!$BF181&lt;&gt;"",'[8]INVESTIGADOR_Grupo Edad'!$BF181&lt;&gt;0),'[8]INVESTIGADOR_Grupo Edad'!$BF181,""),IF($A183="TOTAL",SUM(INDIRECT("AI4:AI"&amp;ROW()-1)),""))</f>
        <v/>
      </c>
      <c r="AJ183" s="3" t="str">
        <f ca="1">IF(AND($A183&lt;&gt;"",$A183&lt;&gt;"TOTAL"),IF(AND('[8]INVESTIGADOR_Grupo Edad'!$BH181&lt;&gt;"",'[8]INVESTIGADOR_Grupo Edad'!$BH181&lt;&gt;0),'[8]INVESTIGADOR_Grupo Edad'!$BH181,""),IF($A183="TOTAL",SUM(INDIRECT("AJ4:AJ"&amp;ROW()-1)),""))</f>
        <v/>
      </c>
      <c r="AK183" s="3" t="str">
        <f t="shared" ca="1" si="49"/>
        <v/>
      </c>
      <c r="AL183" s="3" t="str">
        <f ca="1">IF(AND($A183&lt;&gt;"",$A183&lt;&gt;"TOTAL"),IF(AND('[8]INVESTIGADOR_Grupo Edad'!$BK181&lt;&gt;"",'[8]INVESTIGADOR_Grupo Edad'!$BK181&lt;&gt;0),'[8]INVESTIGADOR_Grupo Edad'!$BK181,""),IF($A183="TOTAL",SUM(INDIRECT("AL4:AL"&amp;ROW()-1)),""))</f>
        <v/>
      </c>
      <c r="AM183" s="3" t="str">
        <f ca="1">IF(AND($A183&lt;&gt;"",$A183&lt;&gt;"TOTAL"),IF(AND('[8]INVESTIGADOR_Grupo Edad'!$BM181&lt;&gt;"",'[8]INVESTIGADOR_Grupo Edad'!$BM181&lt;&gt;0),'[8]INVESTIGADOR_Grupo Edad'!$BM181,""),IF($A183="TOTAL",SUM(INDIRECT("AM4:AM"&amp;ROW()-1)),""))</f>
        <v/>
      </c>
      <c r="AN183" s="3" t="str">
        <f t="shared" ca="1" si="50"/>
        <v/>
      </c>
      <c r="AO183" s="3" t="str">
        <f ca="1">IF(AND($A183&lt;&gt;"",$A183&lt;&gt;"TOTAL"),IF(AND('[8]INVESTIGADOR_Grupo Edad'!$BP181&lt;&gt;"",'[8]INVESTIGADOR_Grupo Edad'!$BP181&lt;&gt;0),'[8]INVESTIGADOR_Grupo Edad'!$BP181,""),IF($A183="TOTAL",SUM(INDIRECT("AO4:AO"&amp;ROW()-1)),""))</f>
        <v/>
      </c>
      <c r="AP183" s="3" t="str">
        <f ca="1">IF(AND($A183&lt;&gt;"",$A183&lt;&gt;"TOTAL"),IF(AND('[8]INVESTIGADOR_Grupo Edad'!$BR181&lt;&gt;"",'[8]INVESTIGADOR_Grupo Edad'!$BR181&lt;&gt;0),'[8]INVESTIGADOR_Grupo Edad'!$BR181,""),IF($A183="TOTAL",SUM(INDIRECT("AP4:AP"&amp;ROW()-1)),""))</f>
        <v/>
      </c>
      <c r="AQ183" s="3" t="str">
        <f t="shared" ca="1" si="51"/>
        <v/>
      </c>
      <c r="AR183" s="3" t="str">
        <f ca="1">IF(AND($A183&lt;&gt;"",$A183&lt;&gt;"TOTAL"),IF(AND('[8]INVESTIGADOR_Grupo Edad'!$BU181&lt;&gt;"",'[8]INVESTIGADOR_Grupo Edad'!$BU181&lt;&gt;0),'[8]INVESTIGADOR_Grupo Edad'!$BU181,""),IF($A183="TOTAL",SUM(INDIRECT("AR4:AR"&amp;ROW()-1)),""))</f>
        <v/>
      </c>
      <c r="AS183" s="3" t="str">
        <f ca="1">IF(AND($A183&lt;&gt;"",$A183&lt;&gt;"TOTAL"),IF(AND('[8]INVESTIGADOR_Grupo Edad'!$BW181&lt;&gt;"",'[8]INVESTIGADOR_Grupo Edad'!$BW181&lt;&gt;0),'[8]INVESTIGADOR_Grupo Edad'!$BW181,""),IF($A183="TOTAL",SUM(INDIRECT("AS4:AS"&amp;ROW()-1)),""))</f>
        <v/>
      </c>
      <c r="AT183" s="3" t="str">
        <f t="shared" ca="1" si="52"/>
        <v/>
      </c>
      <c r="AU183" s="3" t="str">
        <f ca="1">IF(AND($A183&lt;&gt;"",$A183&lt;&gt;"TOTAL"),IF(AND('[8]INVESTIGADOR_Grupo Edad'!$BZ181&lt;&gt;"",'[8]INVESTIGADOR_Grupo Edad'!$BZ181&lt;&gt;0),'[8]INVESTIGADOR_Grupo Edad'!$BZ181,""),IF($A183="TOTAL",SUM(INDIRECT("AU4:AU"&amp;ROW()-1)),""))</f>
        <v/>
      </c>
      <c r="AV183" s="3" t="str">
        <f ca="1">IF(AND($A183&lt;&gt;"",$A183&lt;&gt;"TOTAL"),IF(AND('[8]INVESTIGADOR_Grupo Edad'!$CB181&lt;&gt;"",'[8]INVESTIGADOR_Grupo Edad'!$CB181&lt;&gt;0),'[8]INVESTIGADOR_Grupo Edad'!$CB181,""),IF($A183="TOTAL",SUM(INDIRECT("AV4:AV"&amp;ROW()-1)),""))</f>
        <v/>
      </c>
      <c r="AW183" s="3" t="str">
        <f t="shared" ca="1" si="53"/>
        <v/>
      </c>
      <c r="AX183" s="3" t="str">
        <f ca="1">IF(AND($A183&lt;&gt;"",$A183&lt;&gt;"TOTAL"),IF(AND('[8]INVESTIGADOR_Grupo Edad'!$CE181&lt;&gt;"",'[8]INVESTIGADOR_Grupo Edad'!$CE181&lt;&gt;0),'[8]INVESTIGADOR_Grupo Edad'!$CE181,""),IF($A183="TOTAL",SUM(INDIRECT("AX4:AX"&amp;ROW()-1)),""))</f>
        <v/>
      </c>
      <c r="AY183" s="3" t="str">
        <f ca="1">IF(AND($A183&lt;&gt;"",$A183&lt;&gt;"TOTAL"),IF(AND('[8]INVESTIGADOR_Grupo Edad'!$CG181&lt;&gt;"",'[8]INVESTIGADOR_Grupo Edad'!$CG181&lt;&gt;0),'[8]INVESTIGADOR_Grupo Edad'!$CG181,""),IF($A183="TOTAL",SUM(INDIRECT("AY4:AY"&amp;ROW()-1)),""))</f>
        <v/>
      </c>
      <c r="AZ183" s="3" t="str">
        <f t="shared" ca="1" si="54"/>
        <v/>
      </c>
      <c r="BA183" s="3" t="str">
        <f ca="1">IF(AND($A183&lt;&gt;"",$A183&lt;&gt;"TOTAL"),IF(AND('[8]INVESTIGADOR_Grupo Edad'!$CJ181&lt;&gt;"",'[8]INVESTIGADOR_Grupo Edad'!$CJ181&lt;&gt;0),'[8]INVESTIGADOR_Grupo Edad'!$CJ181,""),IF($A183="TOTAL",SUM(INDIRECT("BA4:BA"&amp;ROW()-1)),""))</f>
        <v/>
      </c>
      <c r="BB183" s="3" t="str">
        <f ca="1">IF(AND($A183&lt;&gt;"",$A183&lt;&gt;"TOTAL"),IF(AND('[8]INVESTIGADOR_Grupo Edad'!$CL181&lt;&gt;"",'[8]INVESTIGADOR_Grupo Edad'!$CL181&lt;&gt;0),'[8]INVESTIGADOR_Grupo Edad'!$CL181,""),IF($A183="TOTAL",SUM(INDIRECT("BB4:BB"&amp;ROW()-1)),""))</f>
        <v/>
      </c>
      <c r="BC183" s="3" t="str">
        <f t="shared" ca="1" si="55"/>
        <v/>
      </c>
      <c r="BD183" s="3" t="str">
        <f ca="1">IF(AND($A183&lt;&gt;"",$A183&lt;&gt;"TOTAL"),IF(AND('[8]INVESTIGADOR_Grupo Edad'!$CO181&lt;&gt;"",'[8]INVESTIGADOR_Grupo Edad'!$CO181&lt;&gt;0),'[8]INVESTIGADOR_Grupo Edad'!$CO181,""),IF($A183="TOTAL",SUM(INDIRECT("BD4:BD"&amp;ROW()-1)),""))</f>
        <v/>
      </c>
      <c r="BE183" s="3" t="str">
        <f ca="1">IF(AND($A183&lt;&gt;"",$A183&lt;&gt;"TOTAL"),IF(AND('[8]INVESTIGADOR_Grupo Edad'!$CQ181&lt;&gt;"",'[8]INVESTIGADOR_Grupo Edad'!$CQ181&lt;&gt;0),'[8]INVESTIGADOR_Grupo Edad'!$CQ181,""),IF($A183="TOTAL",SUM(INDIRECT("BE4:BE"&amp;ROW()-1)),""))</f>
        <v/>
      </c>
      <c r="BF183" s="3" t="str">
        <f t="shared" ca="1" si="56"/>
        <v/>
      </c>
    </row>
    <row r="184" spans="1:58" x14ac:dyDescent="0.2">
      <c r="A184" s="25" t="str">
        <f>IF('[8]INVESTIGADOR_Grupo Edad'!$B182&lt;&gt;"",'[8]INVESTIGADOR_Grupo Edad'!$B182,IF(AND('[8]INVESTIGADOR_Grupo Edad'!$B182="",'[8]INVESTIGADOR_Grupo Edad'!$B183="",'[8]INVESTIGADOR_Grupo Edad'!$B181=""),"","TOTAL"))</f>
        <v/>
      </c>
      <c r="B184" s="3" t="str">
        <f ca="1">IF(AND($A184&lt;&gt;"",$A184&lt;&gt;"TOTAL"),IF(AND('[8]INVESTIGADOR_Grupo Edad'!$C182&lt;&gt;"",'[8]INVESTIGADOR_Grupo Edad'!$C182&lt;&gt;0),'[8]INVESTIGADOR_Grupo Edad'!$C182,""),IF($A184="TOTAL",SUM(INDIRECT("B4:B"&amp;ROW()-1)),""))</f>
        <v/>
      </c>
      <c r="C184" s="3" t="str">
        <f ca="1">IF(AND($A184&lt;&gt;"",$A184&lt;&gt;"TOTAL"),IF(AND('[8]INVESTIGADOR_Grupo Edad'!$E182&lt;&gt;"",'[8]INVESTIGADOR_Grupo Edad'!$E182&lt;&gt;0),'[8]INVESTIGADOR_Grupo Edad'!$E182,""),IF($A184="TOTAL",SUM(INDIRECT("C4:C"&amp;ROW()-1)),""))</f>
        <v/>
      </c>
      <c r="D184" s="3" t="str">
        <f t="shared" ca="1" si="38"/>
        <v/>
      </c>
      <c r="E184" s="3" t="str">
        <f ca="1">IF(AND($A184&lt;&gt;"",$A184&lt;&gt;"TOTAL"),IF(AND('[8]INVESTIGADOR_Grupo Edad'!$H182&lt;&gt;"",'[8]INVESTIGADOR_Grupo Edad'!$H182&lt;&gt;0),'[8]INVESTIGADOR_Grupo Edad'!$H182,""),IF($A184="TOTAL",SUM(INDIRECT("E4:E"&amp;ROW()-1)),""))</f>
        <v/>
      </c>
      <c r="F184" s="3" t="str">
        <f ca="1">IF(AND($A184&lt;&gt;"",$A184&lt;&gt;"TOTAL"),IF(AND('[8]INVESTIGADOR_Grupo Edad'!$J182&lt;&gt;"",'[8]INVESTIGADOR_Grupo Edad'!$J182&lt;&gt;0),'[8]INVESTIGADOR_Grupo Edad'!$J182,""),IF($A184="TOTAL",SUM(INDIRECT("F4:F"&amp;ROW()-1)),""))</f>
        <v/>
      </c>
      <c r="G184" s="3" t="str">
        <f t="shared" ca="1" si="39"/>
        <v/>
      </c>
      <c r="H184" s="3" t="str">
        <f ca="1">IF(AND($A184&lt;&gt;"",$A184&lt;&gt;"TOTAL"),IF(AND('[8]INVESTIGADOR_Grupo Edad'!$M182&lt;&gt;"",'[8]INVESTIGADOR_Grupo Edad'!$M182&lt;&gt;0),'[8]INVESTIGADOR_Grupo Edad'!$M182,""),IF($A184="TOTAL",SUM(INDIRECT("H4:H"&amp;ROW()-1)),""))</f>
        <v/>
      </c>
      <c r="I184" s="3" t="str">
        <f ca="1">IF(AND($A184&lt;&gt;"",$A184&lt;&gt;"TOTAL"),IF(AND('[8]INVESTIGADOR_Grupo Edad'!$O182&lt;&gt;"",'[8]INVESTIGADOR_Grupo Edad'!$O182&lt;&gt;0),'[8]INVESTIGADOR_Grupo Edad'!$O182,""),IF($A184="TOTAL",SUM(INDIRECT("I4:I"&amp;ROW()-1)),""))</f>
        <v/>
      </c>
      <c r="J184" s="3" t="str">
        <f t="shared" ca="1" si="40"/>
        <v/>
      </c>
      <c r="K184" s="3" t="str">
        <f ca="1">IF(AND($A184&lt;&gt;"",$A184&lt;&gt;"TOTAL"),IF(AND('[8]INVESTIGADOR_Grupo Edad'!$R182&lt;&gt;"",'[8]INVESTIGADOR_Grupo Edad'!$R182&lt;&gt;0),'[8]INVESTIGADOR_Grupo Edad'!$R182,""),IF($A184="TOTAL",SUM(INDIRECT("K4:K"&amp;ROW()-1)),""))</f>
        <v/>
      </c>
      <c r="L184" s="3" t="str">
        <f ca="1">IF(AND($A184&lt;&gt;"",$A184&lt;&gt;"TOTAL"),IF(AND('[8]INVESTIGADOR_Grupo Edad'!$T182&lt;&gt;"",'[8]INVESTIGADOR_Grupo Edad'!$T182&lt;&gt;0),'[8]INVESTIGADOR_Grupo Edad'!$T182,""),IF($A184="TOTAL",SUM(INDIRECT("L4:L"&amp;ROW()-1)),""))</f>
        <v/>
      </c>
      <c r="M184" s="3" t="str">
        <f t="shared" ca="1" si="41"/>
        <v/>
      </c>
      <c r="N184" s="3" t="str">
        <f ca="1">IF(AND($A184&lt;&gt;"",$A184&lt;&gt;"TOTAL"),IF(AND('[8]INVESTIGADOR_Grupo Edad'!$W182&lt;&gt;"",'[8]INVESTIGADOR_Grupo Edad'!$W182&lt;&gt;0),'[8]INVESTIGADOR_Grupo Edad'!$W182,""),IF($A184="TOTAL",SUM(INDIRECT("N4:N"&amp;ROW()-1)),""))</f>
        <v/>
      </c>
      <c r="O184" s="3" t="str">
        <f ca="1">IF(AND($A184&lt;&gt;"",$A184&lt;&gt;"TOTAL"),IF(AND('[8]INVESTIGADOR_Grupo Edad'!$Y182&lt;&gt;"",'[8]INVESTIGADOR_Grupo Edad'!$Y182&lt;&gt;0),'[8]INVESTIGADOR_Grupo Edad'!$Y182,""),IF($A184="TOTAL",SUM(INDIRECT("O4:O"&amp;ROW()-1)),""))</f>
        <v/>
      </c>
      <c r="P184" s="3" t="str">
        <f t="shared" ca="1" si="42"/>
        <v/>
      </c>
      <c r="Q184" s="3" t="str">
        <f ca="1">IF(AND($A184&lt;&gt;"",$A184&lt;&gt;"TOTAL"),IF(AND('[8]INVESTIGADOR_Grupo Edad'!$AB182&lt;&gt;"",'[8]INVESTIGADOR_Grupo Edad'!$AB182&lt;&gt;0),'[8]INVESTIGADOR_Grupo Edad'!$AB182,""),IF($A184="TOTAL",SUM(INDIRECT("Q4:Q"&amp;ROW()-1)),""))</f>
        <v/>
      </c>
      <c r="R184" s="3" t="str">
        <f ca="1">IF(AND($A184&lt;&gt;"",$A184&lt;&gt;"TOTAL"),IF(AND('[8]INVESTIGADOR_Grupo Edad'!$AD182&lt;&gt;"",'[8]INVESTIGADOR_Grupo Edad'!$AD182&lt;&gt;0),'[8]INVESTIGADOR_Grupo Edad'!$AD182,""),IF($A184="TOTAL",SUM(INDIRECT("R4:R"&amp;ROW()-1)),""))</f>
        <v/>
      </c>
      <c r="S184" s="3" t="str">
        <f t="shared" ca="1" si="43"/>
        <v/>
      </c>
      <c r="T184" s="3" t="str">
        <f ca="1">IF(AND($A184&lt;&gt;"",$A184&lt;&gt;"TOTAL"),IF(AND('[8]INVESTIGADOR_Grupo Edad'!$AG182&lt;&gt;"",'[8]INVESTIGADOR_Grupo Edad'!$AG182&lt;&gt;0),'[8]INVESTIGADOR_Grupo Edad'!$AG182,""),IF($A184="TOTAL",SUM(INDIRECT("T4:T"&amp;ROW()-1)),""))</f>
        <v/>
      </c>
      <c r="U184" s="3" t="str">
        <f ca="1">IF(AND($A184&lt;&gt;"",$A184&lt;&gt;"TOTAL"),IF(AND('[8]INVESTIGADOR_Grupo Edad'!$AI182&lt;&gt;"",'[8]INVESTIGADOR_Grupo Edad'!$AI182&lt;&gt;0),'[8]INVESTIGADOR_Grupo Edad'!$AI182,""),IF($A184="TOTAL",SUM(INDIRECT("U4:U"&amp;ROW()-1)),""))</f>
        <v/>
      </c>
      <c r="V184" s="3" t="str">
        <f t="shared" ca="1" si="44"/>
        <v/>
      </c>
      <c r="W184" s="3" t="str">
        <f ca="1">IF(AND($A184&lt;&gt;"",$A184&lt;&gt;"TOTAL"),IF(AND('[8]INVESTIGADOR_Grupo Edad'!$AL182&lt;&gt;"",'[8]INVESTIGADOR_Grupo Edad'!$AL182&lt;&gt;0),'[8]INVESTIGADOR_Grupo Edad'!$AL182,""),IF($A184="TOTAL",SUM(INDIRECT("W4:W"&amp;ROW()-1)),""))</f>
        <v/>
      </c>
      <c r="X184" s="3" t="str">
        <f ca="1">IF(AND($A184&lt;&gt;"",$A184&lt;&gt;"TOTAL"),IF(AND('[8]INVESTIGADOR_Grupo Edad'!$AN182&lt;&gt;"",'[8]INVESTIGADOR_Grupo Edad'!$AN182&lt;&gt;0),'[8]INVESTIGADOR_Grupo Edad'!$AN182,""),IF($A184="TOTAL",SUM(INDIRECT("X4:X"&amp;ROW()-1)),""))</f>
        <v/>
      </c>
      <c r="Y184" s="3" t="str">
        <f t="shared" ca="1" si="45"/>
        <v/>
      </c>
      <c r="Z184" s="3" t="str">
        <f ca="1">IF(AND($A184&lt;&gt;"",$A184&lt;&gt;"TOTAL"),IF(AND('[8]INVESTIGADOR_Grupo Edad'!$AQ182&lt;&gt;"",'[8]INVESTIGADOR_Grupo Edad'!$AQ182&lt;&gt;0),'[8]INVESTIGADOR_Grupo Edad'!$AQ182,""),IF($A184="TOTAL",SUM(INDIRECT("Z4:Z"&amp;ROW()-1)),""))</f>
        <v/>
      </c>
      <c r="AA184" s="3" t="str">
        <f ca="1">IF(AND($A184&lt;&gt;"",$A184&lt;&gt;"TOTAL"),IF(AND('[8]INVESTIGADOR_Grupo Edad'!$AS182&lt;&gt;"",'[8]INVESTIGADOR_Grupo Edad'!$AS182&lt;&gt;0),'[8]INVESTIGADOR_Grupo Edad'!$AS182,""),IF($A184="TOTAL",SUM(INDIRECT("AA4:AA"&amp;ROW()-1)),""))</f>
        <v/>
      </c>
      <c r="AB184" s="3" t="str">
        <f t="shared" ca="1" si="46"/>
        <v/>
      </c>
      <c r="AC184" s="3" t="str">
        <f ca="1">IF(AND($A184&lt;&gt;"",$A184&lt;&gt;"TOTAL"),IF(AND('[8]INVESTIGADOR_Grupo Edad'!$AV182&lt;&gt;"",'[8]INVESTIGADOR_Grupo Edad'!$AV182&lt;&gt;0),'[8]INVESTIGADOR_Grupo Edad'!$AV182,""),IF($A184="TOTAL",SUM(INDIRECT("AC4:AC"&amp;ROW()-1)),""))</f>
        <v/>
      </c>
      <c r="AD184" s="3" t="str">
        <f ca="1">IF(AND($A184&lt;&gt;"",$A184&lt;&gt;"TOTAL"),IF(AND('[8]INVESTIGADOR_Grupo Edad'!$AX182&lt;&gt;"",'[8]INVESTIGADOR_Grupo Edad'!$AX182&lt;&gt;0),'[8]INVESTIGADOR_Grupo Edad'!$AX182,""),IF($A184="TOTAL",SUM(INDIRECT("AD4:AD"&amp;ROW()-1)),""))</f>
        <v/>
      </c>
      <c r="AE184" s="3" t="str">
        <f t="shared" ca="1" si="47"/>
        <v/>
      </c>
      <c r="AF184" s="3" t="str">
        <f ca="1">IF(AND($A184&lt;&gt;"",$A184&lt;&gt;"TOTAL"),IF(AND('[8]INVESTIGADOR_Grupo Edad'!$BA182&lt;&gt;"",'[8]INVESTIGADOR_Grupo Edad'!$BA182&lt;&gt;0),'[8]INVESTIGADOR_Grupo Edad'!$BA182,""),IF($A184="TOTAL",SUM(INDIRECT("AF4:AF"&amp;ROW()-1)),""))</f>
        <v/>
      </c>
      <c r="AG184" s="3" t="str">
        <f ca="1">IF(AND($A184&lt;&gt;"",$A184&lt;&gt;"TOTAL"),IF(AND('[8]INVESTIGADOR_Grupo Edad'!$BC182&lt;&gt;"",'[8]INVESTIGADOR_Grupo Edad'!$BC182&lt;&gt;0),'[8]INVESTIGADOR_Grupo Edad'!$BC182,""),IF($A184="TOTAL",SUM(INDIRECT("AG4:AG"&amp;ROW()-1)),""))</f>
        <v/>
      </c>
      <c r="AH184" s="3" t="str">
        <f t="shared" ca="1" si="48"/>
        <v/>
      </c>
      <c r="AI184" s="3" t="str">
        <f ca="1">IF(AND($A184&lt;&gt;"",$A184&lt;&gt;"TOTAL"),IF(AND('[8]INVESTIGADOR_Grupo Edad'!$BF182&lt;&gt;"",'[8]INVESTIGADOR_Grupo Edad'!$BF182&lt;&gt;0),'[8]INVESTIGADOR_Grupo Edad'!$BF182,""),IF($A184="TOTAL",SUM(INDIRECT("AI4:AI"&amp;ROW()-1)),""))</f>
        <v/>
      </c>
      <c r="AJ184" s="3" t="str">
        <f ca="1">IF(AND($A184&lt;&gt;"",$A184&lt;&gt;"TOTAL"),IF(AND('[8]INVESTIGADOR_Grupo Edad'!$BH182&lt;&gt;"",'[8]INVESTIGADOR_Grupo Edad'!$BH182&lt;&gt;0),'[8]INVESTIGADOR_Grupo Edad'!$BH182,""),IF($A184="TOTAL",SUM(INDIRECT("AJ4:AJ"&amp;ROW()-1)),""))</f>
        <v/>
      </c>
      <c r="AK184" s="3" t="str">
        <f t="shared" ca="1" si="49"/>
        <v/>
      </c>
      <c r="AL184" s="3" t="str">
        <f ca="1">IF(AND($A184&lt;&gt;"",$A184&lt;&gt;"TOTAL"),IF(AND('[8]INVESTIGADOR_Grupo Edad'!$BK182&lt;&gt;"",'[8]INVESTIGADOR_Grupo Edad'!$BK182&lt;&gt;0),'[8]INVESTIGADOR_Grupo Edad'!$BK182,""),IF($A184="TOTAL",SUM(INDIRECT("AL4:AL"&amp;ROW()-1)),""))</f>
        <v/>
      </c>
      <c r="AM184" s="3" t="str">
        <f ca="1">IF(AND($A184&lt;&gt;"",$A184&lt;&gt;"TOTAL"),IF(AND('[8]INVESTIGADOR_Grupo Edad'!$BM182&lt;&gt;"",'[8]INVESTIGADOR_Grupo Edad'!$BM182&lt;&gt;0),'[8]INVESTIGADOR_Grupo Edad'!$BM182,""),IF($A184="TOTAL",SUM(INDIRECT("AM4:AM"&amp;ROW()-1)),""))</f>
        <v/>
      </c>
      <c r="AN184" s="3" t="str">
        <f t="shared" ca="1" si="50"/>
        <v/>
      </c>
      <c r="AO184" s="3" t="str">
        <f ca="1">IF(AND($A184&lt;&gt;"",$A184&lt;&gt;"TOTAL"),IF(AND('[8]INVESTIGADOR_Grupo Edad'!$BP182&lt;&gt;"",'[8]INVESTIGADOR_Grupo Edad'!$BP182&lt;&gt;0),'[8]INVESTIGADOR_Grupo Edad'!$BP182,""),IF($A184="TOTAL",SUM(INDIRECT("AO4:AO"&amp;ROW()-1)),""))</f>
        <v/>
      </c>
      <c r="AP184" s="3" t="str">
        <f ca="1">IF(AND($A184&lt;&gt;"",$A184&lt;&gt;"TOTAL"),IF(AND('[8]INVESTIGADOR_Grupo Edad'!$BR182&lt;&gt;"",'[8]INVESTIGADOR_Grupo Edad'!$BR182&lt;&gt;0),'[8]INVESTIGADOR_Grupo Edad'!$BR182,""),IF($A184="TOTAL",SUM(INDIRECT("AP4:AP"&amp;ROW()-1)),""))</f>
        <v/>
      </c>
      <c r="AQ184" s="3" t="str">
        <f t="shared" ca="1" si="51"/>
        <v/>
      </c>
      <c r="AR184" s="3" t="str">
        <f ca="1">IF(AND($A184&lt;&gt;"",$A184&lt;&gt;"TOTAL"),IF(AND('[8]INVESTIGADOR_Grupo Edad'!$BU182&lt;&gt;"",'[8]INVESTIGADOR_Grupo Edad'!$BU182&lt;&gt;0),'[8]INVESTIGADOR_Grupo Edad'!$BU182,""),IF($A184="TOTAL",SUM(INDIRECT("AR4:AR"&amp;ROW()-1)),""))</f>
        <v/>
      </c>
      <c r="AS184" s="3" t="str">
        <f ca="1">IF(AND($A184&lt;&gt;"",$A184&lt;&gt;"TOTAL"),IF(AND('[8]INVESTIGADOR_Grupo Edad'!$BW182&lt;&gt;"",'[8]INVESTIGADOR_Grupo Edad'!$BW182&lt;&gt;0),'[8]INVESTIGADOR_Grupo Edad'!$BW182,""),IF($A184="TOTAL",SUM(INDIRECT("AS4:AS"&amp;ROW()-1)),""))</f>
        <v/>
      </c>
      <c r="AT184" s="3" t="str">
        <f t="shared" ca="1" si="52"/>
        <v/>
      </c>
      <c r="AU184" s="3" t="str">
        <f ca="1">IF(AND($A184&lt;&gt;"",$A184&lt;&gt;"TOTAL"),IF(AND('[8]INVESTIGADOR_Grupo Edad'!$BZ182&lt;&gt;"",'[8]INVESTIGADOR_Grupo Edad'!$BZ182&lt;&gt;0),'[8]INVESTIGADOR_Grupo Edad'!$BZ182,""),IF($A184="TOTAL",SUM(INDIRECT("AU4:AU"&amp;ROW()-1)),""))</f>
        <v/>
      </c>
      <c r="AV184" s="3" t="str">
        <f ca="1">IF(AND($A184&lt;&gt;"",$A184&lt;&gt;"TOTAL"),IF(AND('[8]INVESTIGADOR_Grupo Edad'!$CB182&lt;&gt;"",'[8]INVESTIGADOR_Grupo Edad'!$CB182&lt;&gt;0),'[8]INVESTIGADOR_Grupo Edad'!$CB182,""),IF($A184="TOTAL",SUM(INDIRECT("AV4:AV"&amp;ROW()-1)),""))</f>
        <v/>
      </c>
      <c r="AW184" s="3" t="str">
        <f t="shared" ca="1" si="53"/>
        <v/>
      </c>
      <c r="AX184" s="3" t="str">
        <f ca="1">IF(AND($A184&lt;&gt;"",$A184&lt;&gt;"TOTAL"),IF(AND('[8]INVESTIGADOR_Grupo Edad'!$CE182&lt;&gt;"",'[8]INVESTIGADOR_Grupo Edad'!$CE182&lt;&gt;0),'[8]INVESTIGADOR_Grupo Edad'!$CE182,""),IF($A184="TOTAL",SUM(INDIRECT("AX4:AX"&amp;ROW()-1)),""))</f>
        <v/>
      </c>
      <c r="AY184" s="3" t="str">
        <f ca="1">IF(AND($A184&lt;&gt;"",$A184&lt;&gt;"TOTAL"),IF(AND('[8]INVESTIGADOR_Grupo Edad'!$CG182&lt;&gt;"",'[8]INVESTIGADOR_Grupo Edad'!$CG182&lt;&gt;0),'[8]INVESTIGADOR_Grupo Edad'!$CG182,""),IF($A184="TOTAL",SUM(INDIRECT("AY4:AY"&amp;ROW()-1)),""))</f>
        <v/>
      </c>
      <c r="AZ184" s="3" t="str">
        <f t="shared" ca="1" si="54"/>
        <v/>
      </c>
      <c r="BA184" s="3" t="str">
        <f ca="1">IF(AND($A184&lt;&gt;"",$A184&lt;&gt;"TOTAL"),IF(AND('[8]INVESTIGADOR_Grupo Edad'!$CJ182&lt;&gt;"",'[8]INVESTIGADOR_Grupo Edad'!$CJ182&lt;&gt;0),'[8]INVESTIGADOR_Grupo Edad'!$CJ182,""),IF($A184="TOTAL",SUM(INDIRECT("BA4:BA"&amp;ROW()-1)),""))</f>
        <v/>
      </c>
      <c r="BB184" s="3" t="str">
        <f ca="1">IF(AND($A184&lt;&gt;"",$A184&lt;&gt;"TOTAL"),IF(AND('[8]INVESTIGADOR_Grupo Edad'!$CL182&lt;&gt;"",'[8]INVESTIGADOR_Grupo Edad'!$CL182&lt;&gt;0),'[8]INVESTIGADOR_Grupo Edad'!$CL182,""),IF($A184="TOTAL",SUM(INDIRECT("BB4:BB"&amp;ROW()-1)),""))</f>
        <v/>
      </c>
      <c r="BC184" s="3" t="str">
        <f t="shared" ca="1" si="55"/>
        <v/>
      </c>
      <c r="BD184" s="3" t="str">
        <f ca="1">IF(AND($A184&lt;&gt;"",$A184&lt;&gt;"TOTAL"),IF(AND('[8]INVESTIGADOR_Grupo Edad'!$CO182&lt;&gt;"",'[8]INVESTIGADOR_Grupo Edad'!$CO182&lt;&gt;0),'[8]INVESTIGADOR_Grupo Edad'!$CO182,""),IF($A184="TOTAL",SUM(INDIRECT("BD4:BD"&amp;ROW()-1)),""))</f>
        <v/>
      </c>
      <c r="BE184" s="3" t="str">
        <f ca="1">IF(AND($A184&lt;&gt;"",$A184&lt;&gt;"TOTAL"),IF(AND('[8]INVESTIGADOR_Grupo Edad'!$CQ182&lt;&gt;"",'[8]INVESTIGADOR_Grupo Edad'!$CQ182&lt;&gt;0),'[8]INVESTIGADOR_Grupo Edad'!$CQ182,""),IF($A184="TOTAL",SUM(INDIRECT("BE4:BE"&amp;ROW()-1)),""))</f>
        <v/>
      </c>
      <c r="BF184" s="3" t="str">
        <f t="shared" ca="1" si="56"/>
        <v/>
      </c>
    </row>
    <row r="185" spans="1:58" x14ac:dyDescent="0.2">
      <c r="A185" s="25" t="str">
        <f>IF('[8]INVESTIGADOR_Grupo Edad'!$B183&lt;&gt;"",'[8]INVESTIGADOR_Grupo Edad'!$B183,IF(AND('[8]INVESTIGADOR_Grupo Edad'!$B183="",'[8]INVESTIGADOR_Grupo Edad'!$B184="",'[8]INVESTIGADOR_Grupo Edad'!$B182=""),"","TOTAL"))</f>
        <v/>
      </c>
      <c r="B185" s="3" t="str">
        <f ca="1">IF(AND($A185&lt;&gt;"",$A185&lt;&gt;"TOTAL"),IF(AND('[8]INVESTIGADOR_Grupo Edad'!$C183&lt;&gt;"",'[8]INVESTIGADOR_Grupo Edad'!$C183&lt;&gt;0),'[8]INVESTIGADOR_Grupo Edad'!$C183,""),IF($A185="TOTAL",SUM(INDIRECT("B4:B"&amp;ROW()-1)),""))</f>
        <v/>
      </c>
      <c r="C185" s="3" t="str">
        <f ca="1">IF(AND($A185&lt;&gt;"",$A185&lt;&gt;"TOTAL"),IF(AND('[8]INVESTIGADOR_Grupo Edad'!$E183&lt;&gt;"",'[8]INVESTIGADOR_Grupo Edad'!$E183&lt;&gt;0),'[8]INVESTIGADOR_Grupo Edad'!$E183,""),IF($A185="TOTAL",SUM(INDIRECT("C4:C"&amp;ROW()-1)),""))</f>
        <v/>
      </c>
      <c r="D185" s="3" t="str">
        <f t="shared" ca="1" si="38"/>
        <v/>
      </c>
      <c r="E185" s="3" t="str">
        <f ca="1">IF(AND($A185&lt;&gt;"",$A185&lt;&gt;"TOTAL"),IF(AND('[8]INVESTIGADOR_Grupo Edad'!$H183&lt;&gt;"",'[8]INVESTIGADOR_Grupo Edad'!$H183&lt;&gt;0),'[8]INVESTIGADOR_Grupo Edad'!$H183,""),IF($A185="TOTAL",SUM(INDIRECT("E4:E"&amp;ROW()-1)),""))</f>
        <v/>
      </c>
      <c r="F185" s="3" t="str">
        <f ca="1">IF(AND($A185&lt;&gt;"",$A185&lt;&gt;"TOTAL"),IF(AND('[8]INVESTIGADOR_Grupo Edad'!$J183&lt;&gt;"",'[8]INVESTIGADOR_Grupo Edad'!$J183&lt;&gt;0),'[8]INVESTIGADOR_Grupo Edad'!$J183,""),IF($A185="TOTAL",SUM(INDIRECT("F4:F"&amp;ROW()-1)),""))</f>
        <v/>
      </c>
      <c r="G185" s="3" t="str">
        <f t="shared" ca="1" si="39"/>
        <v/>
      </c>
      <c r="H185" s="3" t="str">
        <f ca="1">IF(AND($A185&lt;&gt;"",$A185&lt;&gt;"TOTAL"),IF(AND('[8]INVESTIGADOR_Grupo Edad'!$M183&lt;&gt;"",'[8]INVESTIGADOR_Grupo Edad'!$M183&lt;&gt;0),'[8]INVESTIGADOR_Grupo Edad'!$M183,""),IF($A185="TOTAL",SUM(INDIRECT("H4:H"&amp;ROW()-1)),""))</f>
        <v/>
      </c>
      <c r="I185" s="3" t="str">
        <f ca="1">IF(AND($A185&lt;&gt;"",$A185&lt;&gt;"TOTAL"),IF(AND('[8]INVESTIGADOR_Grupo Edad'!$O183&lt;&gt;"",'[8]INVESTIGADOR_Grupo Edad'!$O183&lt;&gt;0),'[8]INVESTIGADOR_Grupo Edad'!$O183,""),IF($A185="TOTAL",SUM(INDIRECT("I4:I"&amp;ROW()-1)),""))</f>
        <v/>
      </c>
      <c r="J185" s="3" t="str">
        <f t="shared" ca="1" si="40"/>
        <v/>
      </c>
      <c r="K185" s="3" t="str">
        <f ca="1">IF(AND($A185&lt;&gt;"",$A185&lt;&gt;"TOTAL"),IF(AND('[8]INVESTIGADOR_Grupo Edad'!$R183&lt;&gt;"",'[8]INVESTIGADOR_Grupo Edad'!$R183&lt;&gt;0),'[8]INVESTIGADOR_Grupo Edad'!$R183,""),IF($A185="TOTAL",SUM(INDIRECT("K4:K"&amp;ROW()-1)),""))</f>
        <v/>
      </c>
      <c r="L185" s="3" t="str">
        <f ca="1">IF(AND($A185&lt;&gt;"",$A185&lt;&gt;"TOTAL"),IF(AND('[8]INVESTIGADOR_Grupo Edad'!$T183&lt;&gt;"",'[8]INVESTIGADOR_Grupo Edad'!$T183&lt;&gt;0),'[8]INVESTIGADOR_Grupo Edad'!$T183,""),IF($A185="TOTAL",SUM(INDIRECT("L4:L"&amp;ROW()-1)),""))</f>
        <v/>
      </c>
      <c r="M185" s="3" t="str">
        <f t="shared" ca="1" si="41"/>
        <v/>
      </c>
      <c r="N185" s="3" t="str">
        <f ca="1">IF(AND($A185&lt;&gt;"",$A185&lt;&gt;"TOTAL"),IF(AND('[8]INVESTIGADOR_Grupo Edad'!$W183&lt;&gt;"",'[8]INVESTIGADOR_Grupo Edad'!$W183&lt;&gt;0),'[8]INVESTIGADOR_Grupo Edad'!$W183,""),IF($A185="TOTAL",SUM(INDIRECT("N4:N"&amp;ROW()-1)),""))</f>
        <v/>
      </c>
      <c r="O185" s="3" t="str">
        <f ca="1">IF(AND($A185&lt;&gt;"",$A185&lt;&gt;"TOTAL"),IF(AND('[8]INVESTIGADOR_Grupo Edad'!$Y183&lt;&gt;"",'[8]INVESTIGADOR_Grupo Edad'!$Y183&lt;&gt;0),'[8]INVESTIGADOR_Grupo Edad'!$Y183,""),IF($A185="TOTAL",SUM(INDIRECT("O4:O"&amp;ROW()-1)),""))</f>
        <v/>
      </c>
      <c r="P185" s="3" t="str">
        <f t="shared" ca="1" si="42"/>
        <v/>
      </c>
      <c r="Q185" s="3" t="str">
        <f ca="1">IF(AND($A185&lt;&gt;"",$A185&lt;&gt;"TOTAL"),IF(AND('[8]INVESTIGADOR_Grupo Edad'!$AB183&lt;&gt;"",'[8]INVESTIGADOR_Grupo Edad'!$AB183&lt;&gt;0),'[8]INVESTIGADOR_Grupo Edad'!$AB183,""),IF($A185="TOTAL",SUM(INDIRECT("Q4:Q"&amp;ROW()-1)),""))</f>
        <v/>
      </c>
      <c r="R185" s="3" t="str">
        <f ca="1">IF(AND($A185&lt;&gt;"",$A185&lt;&gt;"TOTAL"),IF(AND('[8]INVESTIGADOR_Grupo Edad'!$AD183&lt;&gt;"",'[8]INVESTIGADOR_Grupo Edad'!$AD183&lt;&gt;0),'[8]INVESTIGADOR_Grupo Edad'!$AD183,""),IF($A185="TOTAL",SUM(INDIRECT("R4:R"&amp;ROW()-1)),""))</f>
        <v/>
      </c>
      <c r="S185" s="3" t="str">
        <f t="shared" ca="1" si="43"/>
        <v/>
      </c>
      <c r="T185" s="3" t="str">
        <f ca="1">IF(AND($A185&lt;&gt;"",$A185&lt;&gt;"TOTAL"),IF(AND('[8]INVESTIGADOR_Grupo Edad'!$AG183&lt;&gt;"",'[8]INVESTIGADOR_Grupo Edad'!$AG183&lt;&gt;0),'[8]INVESTIGADOR_Grupo Edad'!$AG183,""),IF($A185="TOTAL",SUM(INDIRECT("T4:T"&amp;ROW()-1)),""))</f>
        <v/>
      </c>
      <c r="U185" s="3" t="str">
        <f ca="1">IF(AND($A185&lt;&gt;"",$A185&lt;&gt;"TOTAL"),IF(AND('[8]INVESTIGADOR_Grupo Edad'!$AI183&lt;&gt;"",'[8]INVESTIGADOR_Grupo Edad'!$AI183&lt;&gt;0),'[8]INVESTIGADOR_Grupo Edad'!$AI183,""),IF($A185="TOTAL",SUM(INDIRECT("U4:U"&amp;ROW()-1)),""))</f>
        <v/>
      </c>
      <c r="V185" s="3" t="str">
        <f t="shared" ca="1" si="44"/>
        <v/>
      </c>
      <c r="W185" s="3" t="str">
        <f ca="1">IF(AND($A185&lt;&gt;"",$A185&lt;&gt;"TOTAL"),IF(AND('[8]INVESTIGADOR_Grupo Edad'!$AL183&lt;&gt;"",'[8]INVESTIGADOR_Grupo Edad'!$AL183&lt;&gt;0),'[8]INVESTIGADOR_Grupo Edad'!$AL183,""),IF($A185="TOTAL",SUM(INDIRECT("W4:W"&amp;ROW()-1)),""))</f>
        <v/>
      </c>
      <c r="X185" s="3" t="str">
        <f ca="1">IF(AND($A185&lt;&gt;"",$A185&lt;&gt;"TOTAL"),IF(AND('[8]INVESTIGADOR_Grupo Edad'!$AN183&lt;&gt;"",'[8]INVESTIGADOR_Grupo Edad'!$AN183&lt;&gt;0),'[8]INVESTIGADOR_Grupo Edad'!$AN183,""),IF($A185="TOTAL",SUM(INDIRECT("X4:X"&amp;ROW()-1)),""))</f>
        <v/>
      </c>
      <c r="Y185" s="3" t="str">
        <f t="shared" ca="1" si="45"/>
        <v/>
      </c>
      <c r="Z185" s="3" t="str">
        <f ca="1">IF(AND($A185&lt;&gt;"",$A185&lt;&gt;"TOTAL"),IF(AND('[8]INVESTIGADOR_Grupo Edad'!$AQ183&lt;&gt;"",'[8]INVESTIGADOR_Grupo Edad'!$AQ183&lt;&gt;0),'[8]INVESTIGADOR_Grupo Edad'!$AQ183,""),IF($A185="TOTAL",SUM(INDIRECT("Z4:Z"&amp;ROW()-1)),""))</f>
        <v/>
      </c>
      <c r="AA185" s="3" t="str">
        <f ca="1">IF(AND($A185&lt;&gt;"",$A185&lt;&gt;"TOTAL"),IF(AND('[8]INVESTIGADOR_Grupo Edad'!$AS183&lt;&gt;"",'[8]INVESTIGADOR_Grupo Edad'!$AS183&lt;&gt;0),'[8]INVESTIGADOR_Grupo Edad'!$AS183,""),IF($A185="TOTAL",SUM(INDIRECT("AA4:AA"&amp;ROW()-1)),""))</f>
        <v/>
      </c>
      <c r="AB185" s="3" t="str">
        <f t="shared" ca="1" si="46"/>
        <v/>
      </c>
      <c r="AC185" s="3" t="str">
        <f ca="1">IF(AND($A185&lt;&gt;"",$A185&lt;&gt;"TOTAL"),IF(AND('[8]INVESTIGADOR_Grupo Edad'!$AV183&lt;&gt;"",'[8]INVESTIGADOR_Grupo Edad'!$AV183&lt;&gt;0),'[8]INVESTIGADOR_Grupo Edad'!$AV183,""),IF($A185="TOTAL",SUM(INDIRECT("AC4:AC"&amp;ROW()-1)),""))</f>
        <v/>
      </c>
      <c r="AD185" s="3" t="str">
        <f ca="1">IF(AND($A185&lt;&gt;"",$A185&lt;&gt;"TOTAL"),IF(AND('[8]INVESTIGADOR_Grupo Edad'!$AX183&lt;&gt;"",'[8]INVESTIGADOR_Grupo Edad'!$AX183&lt;&gt;0),'[8]INVESTIGADOR_Grupo Edad'!$AX183,""),IF($A185="TOTAL",SUM(INDIRECT("AD4:AD"&amp;ROW()-1)),""))</f>
        <v/>
      </c>
      <c r="AE185" s="3" t="str">
        <f t="shared" ca="1" si="47"/>
        <v/>
      </c>
      <c r="AF185" s="3" t="str">
        <f ca="1">IF(AND($A185&lt;&gt;"",$A185&lt;&gt;"TOTAL"),IF(AND('[8]INVESTIGADOR_Grupo Edad'!$BA183&lt;&gt;"",'[8]INVESTIGADOR_Grupo Edad'!$BA183&lt;&gt;0),'[8]INVESTIGADOR_Grupo Edad'!$BA183,""),IF($A185="TOTAL",SUM(INDIRECT("AF4:AF"&amp;ROW()-1)),""))</f>
        <v/>
      </c>
      <c r="AG185" s="3" t="str">
        <f ca="1">IF(AND($A185&lt;&gt;"",$A185&lt;&gt;"TOTAL"),IF(AND('[8]INVESTIGADOR_Grupo Edad'!$BC183&lt;&gt;"",'[8]INVESTIGADOR_Grupo Edad'!$BC183&lt;&gt;0),'[8]INVESTIGADOR_Grupo Edad'!$BC183,""),IF($A185="TOTAL",SUM(INDIRECT("AG4:AG"&amp;ROW()-1)),""))</f>
        <v/>
      </c>
      <c r="AH185" s="3" t="str">
        <f t="shared" ca="1" si="48"/>
        <v/>
      </c>
      <c r="AI185" s="3" t="str">
        <f ca="1">IF(AND($A185&lt;&gt;"",$A185&lt;&gt;"TOTAL"),IF(AND('[8]INVESTIGADOR_Grupo Edad'!$BF183&lt;&gt;"",'[8]INVESTIGADOR_Grupo Edad'!$BF183&lt;&gt;0),'[8]INVESTIGADOR_Grupo Edad'!$BF183,""),IF($A185="TOTAL",SUM(INDIRECT("AI4:AI"&amp;ROW()-1)),""))</f>
        <v/>
      </c>
      <c r="AJ185" s="3" t="str">
        <f ca="1">IF(AND($A185&lt;&gt;"",$A185&lt;&gt;"TOTAL"),IF(AND('[8]INVESTIGADOR_Grupo Edad'!$BH183&lt;&gt;"",'[8]INVESTIGADOR_Grupo Edad'!$BH183&lt;&gt;0),'[8]INVESTIGADOR_Grupo Edad'!$BH183,""),IF($A185="TOTAL",SUM(INDIRECT("AJ4:AJ"&amp;ROW()-1)),""))</f>
        <v/>
      </c>
      <c r="AK185" s="3" t="str">
        <f t="shared" ca="1" si="49"/>
        <v/>
      </c>
      <c r="AL185" s="3" t="str">
        <f ca="1">IF(AND($A185&lt;&gt;"",$A185&lt;&gt;"TOTAL"),IF(AND('[8]INVESTIGADOR_Grupo Edad'!$BK183&lt;&gt;"",'[8]INVESTIGADOR_Grupo Edad'!$BK183&lt;&gt;0),'[8]INVESTIGADOR_Grupo Edad'!$BK183,""),IF($A185="TOTAL",SUM(INDIRECT("AL4:AL"&amp;ROW()-1)),""))</f>
        <v/>
      </c>
      <c r="AM185" s="3" t="str">
        <f ca="1">IF(AND($A185&lt;&gt;"",$A185&lt;&gt;"TOTAL"),IF(AND('[8]INVESTIGADOR_Grupo Edad'!$BM183&lt;&gt;"",'[8]INVESTIGADOR_Grupo Edad'!$BM183&lt;&gt;0),'[8]INVESTIGADOR_Grupo Edad'!$BM183,""),IF($A185="TOTAL",SUM(INDIRECT("AM4:AM"&amp;ROW()-1)),""))</f>
        <v/>
      </c>
      <c r="AN185" s="3" t="str">
        <f t="shared" ca="1" si="50"/>
        <v/>
      </c>
      <c r="AO185" s="3" t="str">
        <f ca="1">IF(AND($A185&lt;&gt;"",$A185&lt;&gt;"TOTAL"),IF(AND('[8]INVESTIGADOR_Grupo Edad'!$BP183&lt;&gt;"",'[8]INVESTIGADOR_Grupo Edad'!$BP183&lt;&gt;0),'[8]INVESTIGADOR_Grupo Edad'!$BP183,""),IF($A185="TOTAL",SUM(INDIRECT("AO4:AO"&amp;ROW()-1)),""))</f>
        <v/>
      </c>
      <c r="AP185" s="3" t="str">
        <f ca="1">IF(AND($A185&lt;&gt;"",$A185&lt;&gt;"TOTAL"),IF(AND('[8]INVESTIGADOR_Grupo Edad'!$BR183&lt;&gt;"",'[8]INVESTIGADOR_Grupo Edad'!$BR183&lt;&gt;0),'[8]INVESTIGADOR_Grupo Edad'!$BR183,""),IF($A185="TOTAL",SUM(INDIRECT("AP4:AP"&amp;ROW()-1)),""))</f>
        <v/>
      </c>
      <c r="AQ185" s="3" t="str">
        <f t="shared" ca="1" si="51"/>
        <v/>
      </c>
      <c r="AR185" s="3" t="str">
        <f ca="1">IF(AND($A185&lt;&gt;"",$A185&lt;&gt;"TOTAL"),IF(AND('[8]INVESTIGADOR_Grupo Edad'!$BU183&lt;&gt;"",'[8]INVESTIGADOR_Grupo Edad'!$BU183&lt;&gt;0),'[8]INVESTIGADOR_Grupo Edad'!$BU183,""),IF($A185="TOTAL",SUM(INDIRECT("AR4:AR"&amp;ROW()-1)),""))</f>
        <v/>
      </c>
      <c r="AS185" s="3" t="str">
        <f ca="1">IF(AND($A185&lt;&gt;"",$A185&lt;&gt;"TOTAL"),IF(AND('[8]INVESTIGADOR_Grupo Edad'!$BW183&lt;&gt;"",'[8]INVESTIGADOR_Grupo Edad'!$BW183&lt;&gt;0),'[8]INVESTIGADOR_Grupo Edad'!$BW183,""),IF($A185="TOTAL",SUM(INDIRECT("AS4:AS"&amp;ROW()-1)),""))</f>
        <v/>
      </c>
      <c r="AT185" s="3" t="str">
        <f t="shared" ca="1" si="52"/>
        <v/>
      </c>
      <c r="AU185" s="3" t="str">
        <f ca="1">IF(AND($A185&lt;&gt;"",$A185&lt;&gt;"TOTAL"),IF(AND('[8]INVESTIGADOR_Grupo Edad'!$BZ183&lt;&gt;"",'[8]INVESTIGADOR_Grupo Edad'!$BZ183&lt;&gt;0),'[8]INVESTIGADOR_Grupo Edad'!$BZ183,""),IF($A185="TOTAL",SUM(INDIRECT("AU4:AU"&amp;ROW()-1)),""))</f>
        <v/>
      </c>
      <c r="AV185" s="3" t="str">
        <f ca="1">IF(AND($A185&lt;&gt;"",$A185&lt;&gt;"TOTAL"),IF(AND('[8]INVESTIGADOR_Grupo Edad'!$CB183&lt;&gt;"",'[8]INVESTIGADOR_Grupo Edad'!$CB183&lt;&gt;0),'[8]INVESTIGADOR_Grupo Edad'!$CB183,""),IF($A185="TOTAL",SUM(INDIRECT("AV4:AV"&amp;ROW()-1)),""))</f>
        <v/>
      </c>
      <c r="AW185" s="3" t="str">
        <f t="shared" ca="1" si="53"/>
        <v/>
      </c>
      <c r="AX185" s="3" t="str">
        <f ca="1">IF(AND($A185&lt;&gt;"",$A185&lt;&gt;"TOTAL"),IF(AND('[8]INVESTIGADOR_Grupo Edad'!$CE183&lt;&gt;"",'[8]INVESTIGADOR_Grupo Edad'!$CE183&lt;&gt;0),'[8]INVESTIGADOR_Grupo Edad'!$CE183,""),IF($A185="TOTAL",SUM(INDIRECT("AX4:AX"&amp;ROW()-1)),""))</f>
        <v/>
      </c>
      <c r="AY185" s="3" t="str">
        <f ca="1">IF(AND($A185&lt;&gt;"",$A185&lt;&gt;"TOTAL"),IF(AND('[8]INVESTIGADOR_Grupo Edad'!$CG183&lt;&gt;"",'[8]INVESTIGADOR_Grupo Edad'!$CG183&lt;&gt;0),'[8]INVESTIGADOR_Grupo Edad'!$CG183,""),IF($A185="TOTAL",SUM(INDIRECT("AY4:AY"&amp;ROW()-1)),""))</f>
        <v/>
      </c>
      <c r="AZ185" s="3" t="str">
        <f t="shared" ca="1" si="54"/>
        <v/>
      </c>
      <c r="BA185" s="3" t="str">
        <f ca="1">IF(AND($A185&lt;&gt;"",$A185&lt;&gt;"TOTAL"),IF(AND('[8]INVESTIGADOR_Grupo Edad'!$CJ183&lt;&gt;"",'[8]INVESTIGADOR_Grupo Edad'!$CJ183&lt;&gt;0),'[8]INVESTIGADOR_Grupo Edad'!$CJ183,""),IF($A185="TOTAL",SUM(INDIRECT("BA4:BA"&amp;ROW()-1)),""))</f>
        <v/>
      </c>
      <c r="BB185" s="3" t="str">
        <f ca="1">IF(AND($A185&lt;&gt;"",$A185&lt;&gt;"TOTAL"),IF(AND('[8]INVESTIGADOR_Grupo Edad'!$CL183&lt;&gt;"",'[8]INVESTIGADOR_Grupo Edad'!$CL183&lt;&gt;0),'[8]INVESTIGADOR_Grupo Edad'!$CL183,""),IF($A185="TOTAL",SUM(INDIRECT("BB4:BB"&amp;ROW()-1)),""))</f>
        <v/>
      </c>
      <c r="BC185" s="3" t="str">
        <f t="shared" ca="1" si="55"/>
        <v/>
      </c>
      <c r="BD185" s="3" t="str">
        <f ca="1">IF(AND($A185&lt;&gt;"",$A185&lt;&gt;"TOTAL"),IF(AND('[8]INVESTIGADOR_Grupo Edad'!$CO183&lt;&gt;"",'[8]INVESTIGADOR_Grupo Edad'!$CO183&lt;&gt;0),'[8]INVESTIGADOR_Grupo Edad'!$CO183,""),IF($A185="TOTAL",SUM(INDIRECT("BD4:BD"&amp;ROW()-1)),""))</f>
        <v/>
      </c>
      <c r="BE185" s="3" t="str">
        <f ca="1">IF(AND($A185&lt;&gt;"",$A185&lt;&gt;"TOTAL"),IF(AND('[8]INVESTIGADOR_Grupo Edad'!$CQ183&lt;&gt;"",'[8]INVESTIGADOR_Grupo Edad'!$CQ183&lt;&gt;0),'[8]INVESTIGADOR_Grupo Edad'!$CQ183,""),IF($A185="TOTAL",SUM(INDIRECT("BE4:BE"&amp;ROW()-1)),""))</f>
        <v/>
      </c>
      <c r="BF185" s="3" t="str">
        <f t="shared" ca="1" si="56"/>
        <v/>
      </c>
    </row>
    <row r="186" spans="1:58" x14ac:dyDescent="0.2">
      <c r="A186" s="25" t="str">
        <f>IF('[8]INVESTIGADOR_Grupo Edad'!$B184&lt;&gt;"",'[8]INVESTIGADOR_Grupo Edad'!$B184,IF(AND('[8]INVESTIGADOR_Grupo Edad'!$B184="",'[8]INVESTIGADOR_Grupo Edad'!$B185="",'[8]INVESTIGADOR_Grupo Edad'!$B183=""),"","TOTAL"))</f>
        <v/>
      </c>
      <c r="B186" s="3" t="str">
        <f ca="1">IF(AND($A186&lt;&gt;"",$A186&lt;&gt;"TOTAL"),IF(AND('[8]INVESTIGADOR_Grupo Edad'!$C184&lt;&gt;"",'[8]INVESTIGADOR_Grupo Edad'!$C184&lt;&gt;0),'[8]INVESTIGADOR_Grupo Edad'!$C184,""),IF($A186="TOTAL",SUM(INDIRECT("B4:B"&amp;ROW()-1)),""))</f>
        <v/>
      </c>
      <c r="C186" s="3" t="str">
        <f ca="1">IF(AND($A186&lt;&gt;"",$A186&lt;&gt;"TOTAL"),IF(AND('[8]INVESTIGADOR_Grupo Edad'!$E184&lt;&gt;"",'[8]INVESTIGADOR_Grupo Edad'!$E184&lt;&gt;0),'[8]INVESTIGADOR_Grupo Edad'!$E184,""),IF($A186="TOTAL",SUM(INDIRECT("C4:C"&amp;ROW()-1)),""))</f>
        <v/>
      </c>
      <c r="D186" s="3" t="str">
        <f t="shared" ca="1" si="38"/>
        <v/>
      </c>
      <c r="E186" s="3" t="str">
        <f ca="1">IF(AND($A186&lt;&gt;"",$A186&lt;&gt;"TOTAL"),IF(AND('[8]INVESTIGADOR_Grupo Edad'!$H184&lt;&gt;"",'[8]INVESTIGADOR_Grupo Edad'!$H184&lt;&gt;0),'[8]INVESTIGADOR_Grupo Edad'!$H184,""),IF($A186="TOTAL",SUM(INDIRECT("E4:E"&amp;ROW()-1)),""))</f>
        <v/>
      </c>
      <c r="F186" s="3" t="str">
        <f ca="1">IF(AND($A186&lt;&gt;"",$A186&lt;&gt;"TOTAL"),IF(AND('[8]INVESTIGADOR_Grupo Edad'!$J184&lt;&gt;"",'[8]INVESTIGADOR_Grupo Edad'!$J184&lt;&gt;0),'[8]INVESTIGADOR_Grupo Edad'!$J184,""),IF($A186="TOTAL",SUM(INDIRECT("F4:F"&amp;ROW()-1)),""))</f>
        <v/>
      </c>
      <c r="G186" s="3" t="str">
        <f t="shared" ca="1" si="39"/>
        <v/>
      </c>
      <c r="H186" s="3" t="str">
        <f ca="1">IF(AND($A186&lt;&gt;"",$A186&lt;&gt;"TOTAL"),IF(AND('[8]INVESTIGADOR_Grupo Edad'!$M184&lt;&gt;"",'[8]INVESTIGADOR_Grupo Edad'!$M184&lt;&gt;0),'[8]INVESTIGADOR_Grupo Edad'!$M184,""),IF($A186="TOTAL",SUM(INDIRECT("H4:H"&amp;ROW()-1)),""))</f>
        <v/>
      </c>
      <c r="I186" s="3" t="str">
        <f ca="1">IF(AND($A186&lt;&gt;"",$A186&lt;&gt;"TOTAL"),IF(AND('[8]INVESTIGADOR_Grupo Edad'!$O184&lt;&gt;"",'[8]INVESTIGADOR_Grupo Edad'!$O184&lt;&gt;0),'[8]INVESTIGADOR_Grupo Edad'!$O184,""),IF($A186="TOTAL",SUM(INDIRECT("I4:I"&amp;ROW()-1)),""))</f>
        <v/>
      </c>
      <c r="J186" s="3" t="str">
        <f t="shared" ca="1" si="40"/>
        <v/>
      </c>
      <c r="K186" s="3" t="str">
        <f ca="1">IF(AND($A186&lt;&gt;"",$A186&lt;&gt;"TOTAL"),IF(AND('[8]INVESTIGADOR_Grupo Edad'!$R184&lt;&gt;"",'[8]INVESTIGADOR_Grupo Edad'!$R184&lt;&gt;0),'[8]INVESTIGADOR_Grupo Edad'!$R184,""),IF($A186="TOTAL",SUM(INDIRECT("K4:K"&amp;ROW()-1)),""))</f>
        <v/>
      </c>
      <c r="L186" s="3" t="str">
        <f ca="1">IF(AND($A186&lt;&gt;"",$A186&lt;&gt;"TOTAL"),IF(AND('[8]INVESTIGADOR_Grupo Edad'!$T184&lt;&gt;"",'[8]INVESTIGADOR_Grupo Edad'!$T184&lt;&gt;0),'[8]INVESTIGADOR_Grupo Edad'!$T184,""),IF($A186="TOTAL",SUM(INDIRECT("L4:L"&amp;ROW()-1)),""))</f>
        <v/>
      </c>
      <c r="M186" s="3" t="str">
        <f t="shared" ca="1" si="41"/>
        <v/>
      </c>
      <c r="N186" s="3" t="str">
        <f ca="1">IF(AND($A186&lt;&gt;"",$A186&lt;&gt;"TOTAL"),IF(AND('[8]INVESTIGADOR_Grupo Edad'!$W184&lt;&gt;"",'[8]INVESTIGADOR_Grupo Edad'!$W184&lt;&gt;0),'[8]INVESTIGADOR_Grupo Edad'!$W184,""),IF($A186="TOTAL",SUM(INDIRECT("N4:N"&amp;ROW()-1)),""))</f>
        <v/>
      </c>
      <c r="O186" s="3" t="str">
        <f ca="1">IF(AND($A186&lt;&gt;"",$A186&lt;&gt;"TOTAL"),IF(AND('[8]INVESTIGADOR_Grupo Edad'!$Y184&lt;&gt;"",'[8]INVESTIGADOR_Grupo Edad'!$Y184&lt;&gt;0),'[8]INVESTIGADOR_Grupo Edad'!$Y184,""),IF($A186="TOTAL",SUM(INDIRECT("O4:O"&amp;ROW()-1)),""))</f>
        <v/>
      </c>
      <c r="P186" s="3" t="str">
        <f t="shared" ca="1" si="42"/>
        <v/>
      </c>
      <c r="Q186" s="3" t="str">
        <f ca="1">IF(AND($A186&lt;&gt;"",$A186&lt;&gt;"TOTAL"),IF(AND('[8]INVESTIGADOR_Grupo Edad'!$AB184&lt;&gt;"",'[8]INVESTIGADOR_Grupo Edad'!$AB184&lt;&gt;0),'[8]INVESTIGADOR_Grupo Edad'!$AB184,""),IF($A186="TOTAL",SUM(INDIRECT("Q4:Q"&amp;ROW()-1)),""))</f>
        <v/>
      </c>
      <c r="R186" s="3" t="str">
        <f ca="1">IF(AND($A186&lt;&gt;"",$A186&lt;&gt;"TOTAL"),IF(AND('[8]INVESTIGADOR_Grupo Edad'!$AD184&lt;&gt;"",'[8]INVESTIGADOR_Grupo Edad'!$AD184&lt;&gt;0),'[8]INVESTIGADOR_Grupo Edad'!$AD184,""),IF($A186="TOTAL",SUM(INDIRECT("R4:R"&amp;ROW()-1)),""))</f>
        <v/>
      </c>
      <c r="S186" s="3" t="str">
        <f t="shared" ca="1" si="43"/>
        <v/>
      </c>
      <c r="T186" s="3" t="str">
        <f ca="1">IF(AND($A186&lt;&gt;"",$A186&lt;&gt;"TOTAL"),IF(AND('[8]INVESTIGADOR_Grupo Edad'!$AG184&lt;&gt;"",'[8]INVESTIGADOR_Grupo Edad'!$AG184&lt;&gt;0),'[8]INVESTIGADOR_Grupo Edad'!$AG184,""),IF($A186="TOTAL",SUM(INDIRECT("T4:T"&amp;ROW()-1)),""))</f>
        <v/>
      </c>
      <c r="U186" s="3" t="str">
        <f ca="1">IF(AND($A186&lt;&gt;"",$A186&lt;&gt;"TOTAL"),IF(AND('[8]INVESTIGADOR_Grupo Edad'!$AI184&lt;&gt;"",'[8]INVESTIGADOR_Grupo Edad'!$AI184&lt;&gt;0),'[8]INVESTIGADOR_Grupo Edad'!$AI184,""),IF($A186="TOTAL",SUM(INDIRECT("U4:U"&amp;ROW()-1)),""))</f>
        <v/>
      </c>
      <c r="V186" s="3" t="str">
        <f t="shared" ca="1" si="44"/>
        <v/>
      </c>
      <c r="W186" s="3" t="str">
        <f ca="1">IF(AND($A186&lt;&gt;"",$A186&lt;&gt;"TOTAL"),IF(AND('[8]INVESTIGADOR_Grupo Edad'!$AL184&lt;&gt;"",'[8]INVESTIGADOR_Grupo Edad'!$AL184&lt;&gt;0),'[8]INVESTIGADOR_Grupo Edad'!$AL184,""),IF($A186="TOTAL",SUM(INDIRECT("W4:W"&amp;ROW()-1)),""))</f>
        <v/>
      </c>
      <c r="X186" s="3" t="str">
        <f ca="1">IF(AND($A186&lt;&gt;"",$A186&lt;&gt;"TOTAL"),IF(AND('[8]INVESTIGADOR_Grupo Edad'!$AN184&lt;&gt;"",'[8]INVESTIGADOR_Grupo Edad'!$AN184&lt;&gt;0),'[8]INVESTIGADOR_Grupo Edad'!$AN184,""),IF($A186="TOTAL",SUM(INDIRECT("X4:X"&amp;ROW()-1)),""))</f>
        <v/>
      </c>
      <c r="Y186" s="3" t="str">
        <f t="shared" ca="1" si="45"/>
        <v/>
      </c>
      <c r="Z186" s="3" t="str">
        <f ca="1">IF(AND($A186&lt;&gt;"",$A186&lt;&gt;"TOTAL"),IF(AND('[8]INVESTIGADOR_Grupo Edad'!$AQ184&lt;&gt;"",'[8]INVESTIGADOR_Grupo Edad'!$AQ184&lt;&gt;0),'[8]INVESTIGADOR_Grupo Edad'!$AQ184,""),IF($A186="TOTAL",SUM(INDIRECT("Z4:Z"&amp;ROW()-1)),""))</f>
        <v/>
      </c>
      <c r="AA186" s="3" t="str">
        <f ca="1">IF(AND($A186&lt;&gt;"",$A186&lt;&gt;"TOTAL"),IF(AND('[8]INVESTIGADOR_Grupo Edad'!$AS184&lt;&gt;"",'[8]INVESTIGADOR_Grupo Edad'!$AS184&lt;&gt;0),'[8]INVESTIGADOR_Grupo Edad'!$AS184,""),IF($A186="TOTAL",SUM(INDIRECT("AA4:AA"&amp;ROW()-1)),""))</f>
        <v/>
      </c>
      <c r="AB186" s="3" t="str">
        <f t="shared" ca="1" si="46"/>
        <v/>
      </c>
      <c r="AC186" s="3" t="str">
        <f ca="1">IF(AND($A186&lt;&gt;"",$A186&lt;&gt;"TOTAL"),IF(AND('[8]INVESTIGADOR_Grupo Edad'!$AV184&lt;&gt;"",'[8]INVESTIGADOR_Grupo Edad'!$AV184&lt;&gt;0),'[8]INVESTIGADOR_Grupo Edad'!$AV184,""),IF($A186="TOTAL",SUM(INDIRECT("AC4:AC"&amp;ROW()-1)),""))</f>
        <v/>
      </c>
      <c r="AD186" s="3" t="str">
        <f ca="1">IF(AND($A186&lt;&gt;"",$A186&lt;&gt;"TOTAL"),IF(AND('[8]INVESTIGADOR_Grupo Edad'!$AX184&lt;&gt;"",'[8]INVESTIGADOR_Grupo Edad'!$AX184&lt;&gt;0),'[8]INVESTIGADOR_Grupo Edad'!$AX184,""),IF($A186="TOTAL",SUM(INDIRECT("AD4:AD"&amp;ROW()-1)),""))</f>
        <v/>
      </c>
      <c r="AE186" s="3" t="str">
        <f t="shared" ca="1" si="47"/>
        <v/>
      </c>
      <c r="AF186" s="3" t="str">
        <f ca="1">IF(AND($A186&lt;&gt;"",$A186&lt;&gt;"TOTAL"),IF(AND('[8]INVESTIGADOR_Grupo Edad'!$BA184&lt;&gt;"",'[8]INVESTIGADOR_Grupo Edad'!$BA184&lt;&gt;0),'[8]INVESTIGADOR_Grupo Edad'!$BA184,""),IF($A186="TOTAL",SUM(INDIRECT("AF4:AF"&amp;ROW()-1)),""))</f>
        <v/>
      </c>
      <c r="AG186" s="3" t="str">
        <f ca="1">IF(AND($A186&lt;&gt;"",$A186&lt;&gt;"TOTAL"),IF(AND('[8]INVESTIGADOR_Grupo Edad'!$BC184&lt;&gt;"",'[8]INVESTIGADOR_Grupo Edad'!$BC184&lt;&gt;0),'[8]INVESTIGADOR_Grupo Edad'!$BC184,""),IF($A186="TOTAL",SUM(INDIRECT("AG4:AG"&amp;ROW()-1)),""))</f>
        <v/>
      </c>
      <c r="AH186" s="3" t="str">
        <f t="shared" ca="1" si="48"/>
        <v/>
      </c>
      <c r="AI186" s="3" t="str">
        <f ca="1">IF(AND($A186&lt;&gt;"",$A186&lt;&gt;"TOTAL"),IF(AND('[8]INVESTIGADOR_Grupo Edad'!$BF184&lt;&gt;"",'[8]INVESTIGADOR_Grupo Edad'!$BF184&lt;&gt;0),'[8]INVESTIGADOR_Grupo Edad'!$BF184,""),IF($A186="TOTAL",SUM(INDIRECT("AI4:AI"&amp;ROW()-1)),""))</f>
        <v/>
      </c>
      <c r="AJ186" s="3" t="str">
        <f ca="1">IF(AND($A186&lt;&gt;"",$A186&lt;&gt;"TOTAL"),IF(AND('[8]INVESTIGADOR_Grupo Edad'!$BH184&lt;&gt;"",'[8]INVESTIGADOR_Grupo Edad'!$BH184&lt;&gt;0),'[8]INVESTIGADOR_Grupo Edad'!$BH184,""),IF($A186="TOTAL",SUM(INDIRECT("AJ4:AJ"&amp;ROW()-1)),""))</f>
        <v/>
      </c>
      <c r="AK186" s="3" t="str">
        <f t="shared" ca="1" si="49"/>
        <v/>
      </c>
      <c r="AL186" s="3" t="str">
        <f ca="1">IF(AND($A186&lt;&gt;"",$A186&lt;&gt;"TOTAL"),IF(AND('[8]INVESTIGADOR_Grupo Edad'!$BK184&lt;&gt;"",'[8]INVESTIGADOR_Grupo Edad'!$BK184&lt;&gt;0),'[8]INVESTIGADOR_Grupo Edad'!$BK184,""),IF($A186="TOTAL",SUM(INDIRECT("AL4:AL"&amp;ROW()-1)),""))</f>
        <v/>
      </c>
      <c r="AM186" s="3" t="str">
        <f ca="1">IF(AND($A186&lt;&gt;"",$A186&lt;&gt;"TOTAL"),IF(AND('[8]INVESTIGADOR_Grupo Edad'!$BM184&lt;&gt;"",'[8]INVESTIGADOR_Grupo Edad'!$BM184&lt;&gt;0),'[8]INVESTIGADOR_Grupo Edad'!$BM184,""),IF($A186="TOTAL",SUM(INDIRECT("AM4:AM"&amp;ROW()-1)),""))</f>
        <v/>
      </c>
      <c r="AN186" s="3" t="str">
        <f t="shared" ca="1" si="50"/>
        <v/>
      </c>
      <c r="AO186" s="3" t="str">
        <f ca="1">IF(AND($A186&lt;&gt;"",$A186&lt;&gt;"TOTAL"),IF(AND('[8]INVESTIGADOR_Grupo Edad'!$BP184&lt;&gt;"",'[8]INVESTIGADOR_Grupo Edad'!$BP184&lt;&gt;0),'[8]INVESTIGADOR_Grupo Edad'!$BP184,""),IF($A186="TOTAL",SUM(INDIRECT("AO4:AO"&amp;ROW()-1)),""))</f>
        <v/>
      </c>
      <c r="AP186" s="3" t="str">
        <f ca="1">IF(AND($A186&lt;&gt;"",$A186&lt;&gt;"TOTAL"),IF(AND('[8]INVESTIGADOR_Grupo Edad'!$BR184&lt;&gt;"",'[8]INVESTIGADOR_Grupo Edad'!$BR184&lt;&gt;0),'[8]INVESTIGADOR_Grupo Edad'!$BR184,""),IF($A186="TOTAL",SUM(INDIRECT("AP4:AP"&amp;ROW()-1)),""))</f>
        <v/>
      </c>
      <c r="AQ186" s="3" t="str">
        <f t="shared" ca="1" si="51"/>
        <v/>
      </c>
      <c r="AR186" s="3" t="str">
        <f ca="1">IF(AND($A186&lt;&gt;"",$A186&lt;&gt;"TOTAL"),IF(AND('[8]INVESTIGADOR_Grupo Edad'!$BU184&lt;&gt;"",'[8]INVESTIGADOR_Grupo Edad'!$BU184&lt;&gt;0),'[8]INVESTIGADOR_Grupo Edad'!$BU184,""),IF($A186="TOTAL",SUM(INDIRECT("AR4:AR"&amp;ROW()-1)),""))</f>
        <v/>
      </c>
      <c r="AS186" s="3" t="str">
        <f ca="1">IF(AND($A186&lt;&gt;"",$A186&lt;&gt;"TOTAL"),IF(AND('[8]INVESTIGADOR_Grupo Edad'!$BW184&lt;&gt;"",'[8]INVESTIGADOR_Grupo Edad'!$BW184&lt;&gt;0),'[8]INVESTIGADOR_Grupo Edad'!$BW184,""),IF($A186="TOTAL",SUM(INDIRECT("AS4:AS"&amp;ROW()-1)),""))</f>
        <v/>
      </c>
      <c r="AT186" s="3" t="str">
        <f t="shared" ca="1" si="52"/>
        <v/>
      </c>
      <c r="AU186" s="3" t="str">
        <f ca="1">IF(AND($A186&lt;&gt;"",$A186&lt;&gt;"TOTAL"),IF(AND('[8]INVESTIGADOR_Grupo Edad'!$BZ184&lt;&gt;"",'[8]INVESTIGADOR_Grupo Edad'!$BZ184&lt;&gt;0),'[8]INVESTIGADOR_Grupo Edad'!$BZ184,""),IF($A186="TOTAL",SUM(INDIRECT("AU4:AU"&amp;ROW()-1)),""))</f>
        <v/>
      </c>
      <c r="AV186" s="3" t="str">
        <f ca="1">IF(AND($A186&lt;&gt;"",$A186&lt;&gt;"TOTAL"),IF(AND('[8]INVESTIGADOR_Grupo Edad'!$CB184&lt;&gt;"",'[8]INVESTIGADOR_Grupo Edad'!$CB184&lt;&gt;0),'[8]INVESTIGADOR_Grupo Edad'!$CB184,""),IF($A186="TOTAL",SUM(INDIRECT("AV4:AV"&amp;ROW()-1)),""))</f>
        <v/>
      </c>
      <c r="AW186" s="3" t="str">
        <f t="shared" ca="1" si="53"/>
        <v/>
      </c>
      <c r="AX186" s="3" t="str">
        <f ca="1">IF(AND($A186&lt;&gt;"",$A186&lt;&gt;"TOTAL"),IF(AND('[8]INVESTIGADOR_Grupo Edad'!$CE184&lt;&gt;"",'[8]INVESTIGADOR_Grupo Edad'!$CE184&lt;&gt;0),'[8]INVESTIGADOR_Grupo Edad'!$CE184,""),IF($A186="TOTAL",SUM(INDIRECT("AX4:AX"&amp;ROW()-1)),""))</f>
        <v/>
      </c>
      <c r="AY186" s="3" t="str">
        <f ca="1">IF(AND($A186&lt;&gt;"",$A186&lt;&gt;"TOTAL"),IF(AND('[8]INVESTIGADOR_Grupo Edad'!$CG184&lt;&gt;"",'[8]INVESTIGADOR_Grupo Edad'!$CG184&lt;&gt;0),'[8]INVESTIGADOR_Grupo Edad'!$CG184,""),IF($A186="TOTAL",SUM(INDIRECT("AY4:AY"&amp;ROW()-1)),""))</f>
        <v/>
      </c>
      <c r="AZ186" s="3" t="str">
        <f t="shared" ca="1" si="54"/>
        <v/>
      </c>
      <c r="BA186" s="3" t="str">
        <f ca="1">IF(AND($A186&lt;&gt;"",$A186&lt;&gt;"TOTAL"),IF(AND('[8]INVESTIGADOR_Grupo Edad'!$CJ184&lt;&gt;"",'[8]INVESTIGADOR_Grupo Edad'!$CJ184&lt;&gt;0),'[8]INVESTIGADOR_Grupo Edad'!$CJ184,""),IF($A186="TOTAL",SUM(INDIRECT("BA4:BA"&amp;ROW()-1)),""))</f>
        <v/>
      </c>
      <c r="BB186" s="3" t="str">
        <f ca="1">IF(AND($A186&lt;&gt;"",$A186&lt;&gt;"TOTAL"),IF(AND('[8]INVESTIGADOR_Grupo Edad'!$CL184&lt;&gt;"",'[8]INVESTIGADOR_Grupo Edad'!$CL184&lt;&gt;0),'[8]INVESTIGADOR_Grupo Edad'!$CL184,""),IF($A186="TOTAL",SUM(INDIRECT("BB4:BB"&amp;ROW()-1)),""))</f>
        <v/>
      </c>
      <c r="BC186" s="3" t="str">
        <f t="shared" ca="1" si="55"/>
        <v/>
      </c>
      <c r="BD186" s="3" t="str">
        <f ca="1">IF(AND($A186&lt;&gt;"",$A186&lt;&gt;"TOTAL"),IF(AND('[8]INVESTIGADOR_Grupo Edad'!$CO184&lt;&gt;"",'[8]INVESTIGADOR_Grupo Edad'!$CO184&lt;&gt;0),'[8]INVESTIGADOR_Grupo Edad'!$CO184,""),IF($A186="TOTAL",SUM(INDIRECT("BD4:BD"&amp;ROW()-1)),""))</f>
        <v/>
      </c>
      <c r="BE186" s="3" t="str">
        <f ca="1">IF(AND($A186&lt;&gt;"",$A186&lt;&gt;"TOTAL"),IF(AND('[8]INVESTIGADOR_Grupo Edad'!$CQ184&lt;&gt;"",'[8]INVESTIGADOR_Grupo Edad'!$CQ184&lt;&gt;0),'[8]INVESTIGADOR_Grupo Edad'!$CQ184,""),IF($A186="TOTAL",SUM(INDIRECT("BE4:BE"&amp;ROW()-1)),""))</f>
        <v/>
      </c>
      <c r="BF186" s="3" t="str">
        <f t="shared" ca="1" si="56"/>
        <v/>
      </c>
    </row>
    <row r="187" spans="1:58" x14ac:dyDescent="0.2">
      <c r="A187" s="25" t="str">
        <f>IF('[8]INVESTIGADOR_Grupo Edad'!$B185&lt;&gt;"",'[8]INVESTIGADOR_Grupo Edad'!$B185,IF(AND('[8]INVESTIGADOR_Grupo Edad'!$B185="",'[8]INVESTIGADOR_Grupo Edad'!$B186="",'[8]INVESTIGADOR_Grupo Edad'!$B184=""),"","TOTAL"))</f>
        <v/>
      </c>
      <c r="B187" s="3" t="str">
        <f ca="1">IF(AND($A187&lt;&gt;"",$A187&lt;&gt;"TOTAL"),IF(AND('[8]INVESTIGADOR_Grupo Edad'!$C185&lt;&gt;"",'[8]INVESTIGADOR_Grupo Edad'!$C185&lt;&gt;0),'[8]INVESTIGADOR_Grupo Edad'!$C185,""),IF($A187="TOTAL",SUM(INDIRECT("B4:B"&amp;ROW()-1)),""))</f>
        <v/>
      </c>
      <c r="C187" s="3" t="str">
        <f ca="1">IF(AND($A187&lt;&gt;"",$A187&lt;&gt;"TOTAL"),IF(AND('[8]INVESTIGADOR_Grupo Edad'!$E185&lt;&gt;"",'[8]INVESTIGADOR_Grupo Edad'!$E185&lt;&gt;0),'[8]INVESTIGADOR_Grupo Edad'!$E185,""),IF($A187="TOTAL",SUM(INDIRECT("C4:C"&amp;ROW()-1)),""))</f>
        <v/>
      </c>
      <c r="D187" s="3" t="str">
        <f t="shared" ca="1" si="38"/>
        <v/>
      </c>
      <c r="E187" s="3" t="str">
        <f ca="1">IF(AND($A187&lt;&gt;"",$A187&lt;&gt;"TOTAL"),IF(AND('[8]INVESTIGADOR_Grupo Edad'!$H185&lt;&gt;"",'[8]INVESTIGADOR_Grupo Edad'!$H185&lt;&gt;0),'[8]INVESTIGADOR_Grupo Edad'!$H185,""),IF($A187="TOTAL",SUM(INDIRECT("E4:E"&amp;ROW()-1)),""))</f>
        <v/>
      </c>
      <c r="F187" s="3" t="str">
        <f ca="1">IF(AND($A187&lt;&gt;"",$A187&lt;&gt;"TOTAL"),IF(AND('[8]INVESTIGADOR_Grupo Edad'!$J185&lt;&gt;"",'[8]INVESTIGADOR_Grupo Edad'!$J185&lt;&gt;0),'[8]INVESTIGADOR_Grupo Edad'!$J185,""),IF($A187="TOTAL",SUM(INDIRECT("F4:F"&amp;ROW()-1)),""))</f>
        <v/>
      </c>
      <c r="G187" s="3" t="str">
        <f t="shared" ca="1" si="39"/>
        <v/>
      </c>
      <c r="H187" s="3" t="str">
        <f ca="1">IF(AND($A187&lt;&gt;"",$A187&lt;&gt;"TOTAL"),IF(AND('[8]INVESTIGADOR_Grupo Edad'!$M185&lt;&gt;"",'[8]INVESTIGADOR_Grupo Edad'!$M185&lt;&gt;0),'[8]INVESTIGADOR_Grupo Edad'!$M185,""),IF($A187="TOTAL",SUM(INDIRECT("H4:H"&amp;ROW()-1)),""))</f>
        <v/>
      </c>
      <c r="I187" s="3" t="str">
        <f ca="1">IF(AND($A187&lt;&gt;"",$A187&lt;&gt;"TOTAL"),IF(AND('[8]INVESTIGADOR_Grupo Edad'!$O185&lt;&gt;"",'[8]INVESTIGADOR_Grupo Edad'!$O185&lt;&gt;0),'[8]INVESTIGADOR_Grupo Edad'!$O185,""),IF($A187="TOTAL",SUM(INDIRECT("I4:I"&amp;ROW()-1)),""))</f>
        <v/>
      </c>
      <c r="J187" s="3" t="str">
        <f t="shared" ca="1" si="40"/>
        <v/>
      </c>
      <c r="K187" s="3" t="str">
        <f ca="1">IF(AND($A187&lt;&gt;"",$A187&lt;&gt;"TOTAL"),IF(AND('[8]INVESTIGADOR_Grupo Edad'!$R185&lt;&gt;"",'[8]INVESTIGADOR_Grupo Edad'!$R185&lt;&gt;0),'[8]INVESTIGADOR_Grupo Edad'!$R185,""),IF($A187="TOTAL",SUM(INDIRECT("K4:K"&amp;ROW()-1)),""))</f>
        <v/>
      </c>
      <c r="L187" s="3" t="str">
        <f ca="1">IF(AND($A187&lt;&gt;"",$A187&lt;&gt;"TOTAL"),IF(AND('[8]INVESTIGADOR_Grupo Edad'!$T185&lt;&gt;"",'[8]INVESTIGADOR_Grupo Edad'!$T185&lt;&gt;0),'[8]INVESTIGADOR_Grupo Edad'!$T185,""),IF($A187="TOTAL",SUM(INDIRECT("L4:L"&amp;ROW()-1)),""))</f>
        <v/>
      </c>
      <c r="M187" s="3" t="str">
        <f t="shared" ca="1" si="41"/>
        <v/>
      </c>
      <c r="N187" s="3" t="str">
        <f ca="1">IF(AND($A187&lt;&gt;"",$A187&lt;&gt;"TOTAL"),IF(AND('[8]INVESTIGADOR_Grupo Edad'!$W185&lt;&gt;"",'[8]INVESTIGADOR_Grupo Edad'!$W185&lt;&gt;0),'[8]INVESTIGADOR_Grupo Edad'!$W185,""),IF($A187="TOTAL",SUM(INDIRECT("N4:N"&amp;ROW()-1)),""))</f>
        <v/>
      </c>
      <c r="O187" s="3" t="str">
        <f ca="1">IF(AND($A187&lt;&gt;"",$A187&lt;&gt;"TOTAL"),IF(AND('[8]INVESTIGADOR_Grupo Edad'!$Y185&lt;&gt;"",'[8]INVESTIGADOR_Grupo Edad'!$Y185&lt;&gt;0),'[8]INVESTIGADOR_Grupo Edad'!$Y185,""),IF($A187="TOTAL",SUM(INDIRECT("O4:O"&amp;ROW()-1)),""))</f>
        <v/>
      </c>
      <c r="P187" s="3" t="str">
        <f t="shared" ca="1" si="42"/>
        <v/>
      </c>
      <c r="Q187" s="3" t="str">
        <f ca="1">IF(AND($A187&lt;&gt;"",$A187&lt;&gt;"TOTAL"),IF(AND('[8]INVESTIGADOR_Grupo Edad'!$AB185&lt;&gt;"",'[8]INVESTIGADOR_Grupo Edad'!$AB185&lt;&gt;0),'[8]INVESTIGADOR_Grupo Edad'!$AB185,""),IF($A187="TOTAL",SUM(INDIRECT("Q4:Q"&amp;ROW()-1)),""))</f>
        <v/>
      </c>
      <c r="R187" s="3" t="str">
        <f ca="1">IF(AND($A187&lt;&gt;"",$A187&lt;&gt;"TOTAL"),IF(AND('[8]INVESTIGADOR_Grupo Edad'!$AD185&lt;&gt;"",'[8]INVESTIGADOR_Grupo Edad'!$AD185&lt;&gt;0),'[8]INVESTIGADOR_Grupo Edad'!$AD185,""),IF($A187="TOTAL",SUM(INDIRECT("R4:R"&amp;ROW()-1)),""))</f>
        <v/>
      </c>
      <c r="S187" s="3" t="str">
        <f t="shared" ca="1" si="43"/>
        <v/>
      </c>
      <c r="T187" s="3" t="str">
        <f ca="1">IF(AND($A187&lt;&gt;"",$A187&lt;&gt;"TOTAL"),IF(AND('[8]INVESTIGADOR_Grupo Edad'!$AG185&lt;&gt;"",'[8]INVESTIGADOR_Grupo Edad'!$AG185&lt;&gt;0),'[8]INVESTIGADOR_Grupo Edad'!$AG185,""),IF($A187="TOTAL",SUM(INDIRECT("T4:T"&amp;ROW()-1)),""))</f>
        <v/>
      </c>
      <c r="U187" s="3" t="str">
        <f ca="1">IF(AND($A187&lt;&gt;"",$A187&lt;&gt;"TOTAL"),IF(AND('[8]INVESTIGADOR_Grupo Edad'!$AI185&lt;&gt;"",'[8]INVESTIGADOR_Grupo Edad'!$AI185&lt;&gt;0),'[8]INVESTIGADOR_Grupo Edad'!$AI185,""),IF($A187="TOTAL",SUM(INDIRECT("U4:U"&amp;ROW()-1)),""))</f>
        <v/>
      </c>
      <c r="V187" s="3" t="str">
        <f t="shared" ca="1" si="44"/>
        <v/>
      </c>
      <c r="W187" s="3" t="str">
        <f ca="1">IF(AND($A187&lt;&gt;"",$A187&lt;&gt;"TOTAL"),IF(AND('[8]INVESTIGADOR_Grupo Edad'!$AL185&lt;&gt;"",'[8]INVESTIGADOR_Grupo Edad'!$AL185&lt;&gt;0),'[8]INVESTIGADOR_Grupo Edad'!$AL185,""),IF($A187="TOTAL",SUM(INDIRECT("W4:W"&amp;ROW()-1)),""))</f>
        <v/>
      </c>
      <c r="X187" s="3" t="str">
        <f ca="1">IF(AND($A187&lt;&gt;"",$A187&lt;&gt;"TOTAL"),IF(AND('[8]INVESTIGADOR_Grupo Edad'!$AN185&lt;&gt;"",'[8]INVESTIGADOR_Grupo Edad'!$AN185&lt;&gt;0),'[8]INVESTIGADOR_Grupo Edad'!$AN185,""),IF($A187="TOTAL",SUM(INDIRECT("X4:X"&amp;ROW()-1)),""))</f>
        <v/>
      </c>
      <c r="Y187" s="3" t="str">
        <f t="shared" ca="1" si="45"/>
        <v/>
      </c>
      <c r="Z187" s="3" t="str">
        <f ca="1">IF(AND($A187&lt;&gt;"",$A187&lt;&gt;"TOTAL"),IF(AND('[8]INVESTIGADOR_Grupo Edad'!$AQ185&lt;&gt;"",'[8]INVESTIGADOR_Grupo Edad'!$AQ185&lt;&gt;0),'[8]INVESTIGADOR_Grupo Edad'!$AQ185,""),IF($A187="TOTAL",SUM(INDIRECT("Z4:Z"&amp;ROW()-1)),""))</f>
        <v/>
      </c>
      <c r="AA187" s="3" t="str">
        <f ca="1">IF(AND($A187&lt;&gt;"",$A187&lt;&gt;"TOTAL"),IF(AND('[8]INVESTIGADOR_Grupo Edad'!$AS185&lt;&gt;"",'[8]INVESTIGADOR_Grupo Edad'!$AS185&lt;&gt;0),'[8]INVESTIGADOR_Grupo Edad'!$AS185,""),IF($A187="TOTAL",SUM(INDIRECT("AA4:AA"&amp;ROW()-1)),""))</f>
        <v/>
      </c>
      <c r="AB187" s="3" t="str">
        <f t="shared" ca="1" si="46"/>
        <v/>
      </c>
      <c r="AC187" s="3" t="str">
        <f ca="1">IF(AND($A187&lt;&gt;"",$A187&lt;&gt;"TOTAL"),IF(AND('[8]INVESTIGADOR_Grupo Edad'!$AV185&lt;&gt;"",'[8]INVESTIGADOR_Grupo Edad'!$AV185&lt;&gt;0),'[8]INVESTIGADOR_Grupo Edad'!$AV185,""),IF($A187="TOTAL",SUM(INDIRECT("AC4:AC"&amp;ROW()-1)),""))</f>
        <v/>
      </c>
      <c r="AD187" s="3" t="str">
        <f ca="1">IF(AND($A187&lt;&gt;"",$A187&lt;&gt;"TOTAL"),IF(AND('[8]INVESTIGADOR_Grupo Edad'!$AX185&lt;&gt;"",'[8]INVESTIGADOR_Grupo Edad'!$AX185&lt;&gt;0),'[8]INVESTIGADOR_Grupo Edad'!$AX185,""),IF($A187="TOTAL",SUM(INDIRECT("AD4:AD"&amp;ROW()-1)),""))</f>
        <v/>
      </c>
      <c r="AE187" s="3" t="str">
        <f t="shared" ca="1" si="47"/>
        <v/>
      </c>
      <c r="AF187" s="3" t="str">
        <f ca="1">IF(AND($A187&lt;&gt;"",$A187&lt;&gt;"TOTAL"),IF(AND('[8]INVESTIGADOR_Grupo Edad'!$BA185&lt;&gt;"",'[8]INVESTIGADOR_Grupo Edad'!$BA185&lt;&gt;0),'[8]INVESTIGADOR_Grupo Edad'!$BA185,""),IF($A187="TOTAL",SUM(INDIRECT("AF4:AF"&amp;ROW()-1)),""))</f>
        <v/>
      </c>
      <c r="AG187" s="3" t="str">
        <f ca="1">IF(AND($A187&lt;&gt;"",$A187&lt;&gt;"TOTAL"),IF(AND('[8]INVESTIGADOR_Grupo Edad'!$BC185&lt;&gt;"",'[8]INVESTIGADOR_Grupo Edad'!$BC185&lt;&gt;0),'[8]INVESTIGADOR_Grupo Edad'!$BC185,""),IF($A187="TOTAL",SUM(INDIRECT("AG4:AG"&amp;ROW()-1)),""))</f>
        <v/>
      </c>
      <c r="AH187" s="3" t="str">
        <f t="shared" ca="1" si="48"/>
        <v/>
      </c>
      <c r="AI187" s="3" t="str">
        <f ca="1">IF(AND($A187&lt;&gt;"",$A187&lt;&gt;"TOTAL"),IF(AND('[8]INVESTIGADOR_Grupo Edad'!$BF185&lt;&gt;"",'[8]INVESTIGADOR_Grupo Edad'!$BF185&lt;&gt;0),'[8]INVESTIGADOR_Grupo Edad'!$BF185,""),IF($A187="TOTAL",SUM(INDIRECT("AI4:AI"&amp;ROW()-1)),""))</f>
        <v/>
      </c>
      <c r="AJ187" s="3" t="str">
        <f ca="1">IF(AND($A187&lt;&gt;"",$A187&lt;&gt;"TOTAL"),IF(AND('[8]INVESTIGADOR_Grupo Edad'!$BH185&lt;&gt;"",'[8]INVESTIGADOR_Grupo Edad'!$BH185&lt;&gt;0),'[8]INVESTIGADOR_Grupo Edad'!$BH185,""),IF($A187="TOTAL",SUM(INDIRECT("AJ4:AJ"&amp;ROW()-1)),""))</f>
        <v/>
      </c>
      <c r="AK187" s="3" t="str">
        <f t="shared" ca="1" si="49"/>
        <v/>
      </c>
      <c r="AL187" s="3" t="str">
        <f ca="1">IF(AND($A187&lt;&gt;"",$A187&lt;&gt;"TOTAL"),IF(AND('[8]INVESTIGADOR_Grupo Edad'!$BK185&lt;&gt;"",'[8]INVESTIGADOR_Grupo Edad'!$BK185&lt;&gt;0),'[8]INVESTIGADOR_Grupo Edad'!$BK185,""),IF($A187="TOTAL",SUM(INDIRECT("AL4:AL"&amp;ROW()-1)),""))</f>
        <v/>
      </c>
      <c r="AM187" s="3" t="str">
        <f ca="1">IF(AND($A187&lt;&gt;"",$A187&lt;&gt;"TOTAL"),IF(AND('[8]INVESTIGADOR_Grupo Edad'!$BM185&lt;&gt;"",'[8]INVESTIGADOR_Grupo Edad'!$BM185&lt;&gt;0),'[8]INVESTIGADOR_Grupo Edad'!$BM185,""),IF($A187="TOTAL",SUM(INDIRECT("AM4:AM"&amp;ROW()-1)),""))</f>
        <v/>
      </c>
      <c r="AN187" s="3" t="str">
        <f t="shared" ca="1" si="50"/>
        <v/>
      </c>
      <c r="AO187" s="3" t="str">
        <f ca="1">IF(AND($A187&lt;&gt;"",$A187&lt;&gt;"TOTAL"),IF(AND('[8]INVESTIGADOR_Grupo Edad'!$BP185&lt;&gt;"",'[8]INVESTIGADOR_Grupo Edad'!$BP185&lt;&gt;0),'[8]INVESTIGADOR_Grupo Edad'!$BP185,""),IF($A187="TOTAL",SUM(INDIRECT("AO4:AO"&amp;ROW()-1)),""))</f>
        <v/>
      </c>
      <c r="AP187" s="3" t="str">
        <f ca="1">IF(AND($A187&lt;&gt;"",$A187&lt;&gt;"TOTAL"),IF(AND('[8]INVESTIGADOR_Grupo Edad'!$BR185&lt;&gt;"",'[8]INVESTIGADOR_Grupo Edad'!$BR185&lt;&gt;0),'[8]INVESTIGADOR_Grupo Edad'!$BR185,""),IF($A187="TOTAL",SUM(INDIRECT("AP4:AP"&amp;ROW()-1)),""))</f>
        <v/>
      </c>
      <c r="AQ187" s="3" t="str">
        <f t="shared" ca="1" si="51"/>
        <v/>
      </c>
      <c r="AR187" s="3" t="str">
        <f ca="1">IF(AND($A187&lt;&gt;"",$A187&lt;&gt;"TOTAL"),IF(AND('[8]INVESTIGADOR_Grupo Edad'!$BU185&lt;&gt;"",'[8]INVESTIGADOR_Grupo Edad'!$BU185&lt;&gt;0),'[8]INVESTIGADOR_Grupo Edad'!$BU185,""),IF($A187="TOTAL",SUM(INDIRECT("AR4:AR"&amp;ROW()-1)),""))</f>
        <v/>
      </c>
      <c r="AS187" s="3" t="str">
        <f ca="1">IF(AND($A187&lt;&gt;"",$A187&lt;&gt;"TOTAL"),IF(AND('[8]INVESTIGADOR_Grupo Edad'!$BW185&lt;&gt;"",'[8]INVESTIGADOR_Grupo Edad'!$BW185&lt;&gt;0),'[8]INVESTIGADOR_Grupo Edad'!$BW185,""),IF($A187="TOTAL",SUM(INDIRECT("AS4:AS"&amp;ROW()-1)),""))</f>
        <v/>
      </c>
      <c r="AT187" s="3" t="str">
        <f t="shared" ca="1" si="52"/>
        <v/>
      </c>
      <c r="AU187" s="3" t="str">
        <f ca="1">IF(AND($A187&lt;&gt;"",$A187&lt;&gt;"TOTAL"),IF(AND('[8]INVESTIGADOR_Grupo Edad'!$BZ185&lt;&gt;"",'[8]INVESTIGADOR_Grupo Edad'!$BZ185&lt;&gt;0),'[8]INVESTIGADOR_Grupo Edad'!$BZ185,""),IF($A187="TOTAL",SUM(INDIRECT("AU4:AU"&amp;ROW()-1)),""))</f>
        <v/>
      </c>
      <c r="AV187" s="3" t="str">
        <f ca="1">IF(AND($A187&lt;&gt;"",$A187&lt;&gt;"TOTAL"),IF(AND('[8]INVESTIGADOR_Grupo Edad'!$CB185&lt;&gt;"",'[8]INVESTIGADOR_Grupo Edad'!$CB185&lt;&gt;0),'[8]INVESTIGADOR_Grupo Edad'!$CB185,""),IF($A187="TOTAL",SUM(INDIRECT("AV4:AV"&amp;ROW()-1)),""))</f>
        <v/>
      </c>
      <c r="AW187" s="3" t="str">
        <f t="shared" ca="1" si="53"/>
        <v/>
      </c>
      <c r="AX187" s="3" t="str">
        <f ca="1">IF(AND($A187&lt;&gt;"",$A187&lt;&gt;"TOTAL"),IF(AND('[8]INVESTIGADOR_Grupo Edad'!$CE185&lt;&gt;"",'[8]INVESTIGADOR_Grupo Edad'!$CE185&lt;&gt;0),'[8]INVESTIGADOR_Grupo Edad'!$CE185,""),IF($A187="TOTAL",SUM(INDIRECT("AX4:AX"&amp;ROW()-1)),""))</f>
        <v/>
      </c>
      <c r="AY187" s="3" t="str">
        <f ca="1">IF(AND($A187&lt;&gt;"",$A187&lt;&gt;"TOTAL"),IF(AND('[8]INVESTIGADOR_Grupo Edad'!$CG185&lt;&gt;"",'[8]INVESTIGADOR_Grupo Edad'!$CG185&lt;&gt;0),'[8]INVESTIGADOR_Grupo Edad'!$CG185,""),IF($A187="TOTAL",SUM(INDIRECT("AY4:AY"&amp;ROW()-1)),""))</f>
        <v/>
      </c>
      <c r="AZ187" s="3" t="str">
        <f t="shared" ca="1" si="54"/>
        <v/>
      </c>
      <c r="BA187" s="3" t="str">
        <f ca="1">IF(AND($A187&lt;&gt;"",$A187&lt;&gt;"TOTAL"),IF(AND('[8]INVESTIGADOR_Grupo Edad'!$CJ185&lt;&gt;"",'[8]INVESTIGADOR_Grupo Edad'!$CJ185&lt;&gt;0),'[8]INVESTIGADOR_Grupo Edad'!$CJ185,""),IF($A187="TOTAL",SUM(INDIRECT("BA4:BA"&amp;ROW()-1)),""))</f>
        <v/>
      </c>
      <c r="BB187" s="3" t="str">
        <f ca="1">IF(AND($A187&lt;&gt;"",$A187&lt;&gt;"TOTAL"),IF(AND('[8]INVESTIGADOR_Grupo Edad'!$CL185&lt;&gt;"",'[8]INVESTIGADOR_Grupo Edad'!$CL185&lt;&gt;0),'[8]INVESTIGADOR_Grupo Edad'!$CL185,""),IF($A187="TOTAL",SUM(INDIRECT("BB4:BB"&amp;ROW()-1)),""))</f>
        <v/>
      </c>
      <c r="BC187" s="3" t="str">
        <f t="shared" ca="1" si="55"/>
        <v/>
      </c>
      <c r="BD187" s="3" t="str">
        <f ca="1">IF(AND($A187&lt;&gt;"",$A187&lt;&gt;"TOTAL"),IF(AND('[8]INVESTIGADOR_Grupo Edad'!$CO185&lt;&gt;"",'[8]INVESTIGADOR_Grupo Edad'!$CO185&lt;&gt;0),'[8]INVESTIGADOR_Grupo Edad'!$CO185,""),IF($A187="TOTAL",SUM(INDIRECT("BD4:BD"&amp;ROW()-1)),""))</f>
        <v/>
      </c>
      <c r="BE187" s="3" t="str">
        <f ca="1">IF(AND($A187&lt;&gt;"",$A187&lt;&gt;"TOTAL"),IF(AND('[8]INVESTIGADOR_Grupo Edad'!$CQ185&lt;&gt;"",'[8]INVESTIGADOR_Grupo Edad'!$CQ185&lt;&gt;0),'[8]INVESTIGADOR_Grupo Edad'!$CQ185,""),IF($A187="TOTAL",SUM(INDIRECT("BE4:BE"&amp;ROW()-1)),""))</f>
        <v/>
      </c>
      <c r="BF187" s="3" t="str">
        <f t="shared" ca="1" si="56"/>
        <v/>
      </c>
    </row>
    <row r="188" spans="1:58" x14ac:dyDescent="0.2">
      <c r="A188" s="25" t="str">
        <f>IF('[8]INVESTIGADOR_Grupo Edad'!$B186&lt;&gt;"",'[8]INVESTIGADOR_Grupo Edad'!$B186,IF(AND('[8]INVESTIGADOR_Grupo Edad'!$B186="",'[8]INVESTIGADOR_Grupo Edad'!$B187="",'[8]INVESTIGADOR_Grupo Edad'!$B185=""),"","TOTAL"))</f>
        <v/>
      </c>
      <c r="B188" s="3" t="str">
        <f ca="1">IF(AND($A188&lt;&gt;"",$A188&lt;&gt;"TOTAL"),IF(AND('[8]INVESTIGADOR_Grupo Edad'!$C186&lt;&gt;"",'[8]INVESTIGADOR_Grupo Edad'!$C186&lt;&gt;0),'[8]INVESTIGADOR_Grupo Edad'!$C186,""),IF($A188="TOTAL",SUM(INDIRECT("B4:B"&amp;ROW()-1)),""))</f>
        <v/>
      </c>
      <c r="C188" s="3" t="str">
        <f ca="1">IF(AND($A188&lt;&gt;"",$A188&lt;&gt;"TOTAL"),IF(AND('[8]INVESTIGADOR_Grupo Edad'!$E186&lt;&gt;"",'[8]INVESTIGADOR_Grupo Edad'!$E186&lt;&gt;0),'[8]INVESTIGADOR_Grupo Edad'!$E186,""),IF($A188="TOTAL",SUM(INDIRECT("C4:C"&amp;ROW()-1)),""))</f>
        <v/>
      </c>
      <c r="D188" s="3" t="str">
        <f t="shared" ca="1" si="38"/>
        <v/>
      </c>
      <c r="E188" s="3" t="str">
        <f ca="1">IF(AND($A188&lt;&gt;"",$A188&lt;&gt;"TOTAL"),IF(AND('[8]INVESTIGADOR_Grupo Edad'!$H186&lt;&gt;"",'[8]INVESTIGADOR_Grupo Edad'!$H186&lt;&gt;0),'[8]INVESTIGADOR_Grupo Edad'!$H186,""),IF($A188="TOTAL",SUM(INDIRECT("E4:E"&amp;ROW()-1)),""))</f>
        <v/>
      </c>
      <c r="F188" s="3" t="str">
        <f ca="1">IF(AND($A188&lt;&gt;"",$A188&lt;&gt;"TOTAL"),IF(AND('[8]INVESTIGADOR_Grupo Edad'!$J186&lt;&gt;"",'[8]INVESTIGADOR_Grupo Edad'!$J186&lt;&gt;0),'[8]INVESTIGADOR_Grupo Edad'!$J186,""),IF($A188="TOTAL",SUM(INDIRECT("F4:F"&amp;ROW()-1)),""))</f>
        <v/>
      </c>
      <c r="G188" s="3" t="str">
        <f t="shared" ca="1" si="39"/>
        <v/>
      </c>
      <c r="H188" s="3" t="str">
        <f ca="1">IF(AND($A188&lt;&gt;"",$A188&lt;&gt;"TOTAL"),IF(AND('[8]INVESTIGADOR_Grupo Edad'!$M186&lt;&gt;"",'[8]INVESTIGADOR_Grupo Edad'!$M186&lt;&gt;0),'[8]INVESTIGADOR_Grupo Edad'!$M186,""),IF($A188="TOTAL",SUM(INDIRECT("H4:H"&amp;ROW()-1)),""))</f>
        <v/>
      </c>
      <c r="I188" s="3" t="str">
        <f ca="1">IF(AND($A188&lt;&gt;"",$A188&lt;&gt;"TOTAL"),IF(AND('[8]INVESTIGADOR_Grupo Edad'!$O186&lt;&gt;"",'[8]INVESTIGADOR_Grupo Edad'!$O186&lt;&gt;0),'[8]INVESTIGADOR_Grupo Edad'!$O186,""),IF($A188="TOTAL",SUM(INDIRECT("I4:I"&amp;ROW()-1)),""))</f>
        <v/>
      </c>
      <c r="J188" s="3" t="str">
        <f t="shared" ca="1" si="40"/>
        <v/>
      </c>
      <c r="K188" s="3" t="str">
        <f ca="1">IF(AND($A188&lt;&gt;"",$A188&lt;&gt;"TOTAL"),IF(AND('[8]INVESTIGADOR_Grupo Edad'!$R186&lt;&gt;"",'[8]INVESTIGADOR_Grupo Edad'!$R186&lt;&gt;0),'[8]INVESTIGADOR_Grupo Edad'!$R186,""),IF($A188="TOTAL",SUM(INDIRECT("K4:K"&amp;ROW()-1)),""))</f>
        <v/>
      </c>
      <c r="L188" s="3" t="str">
        <f ca="1">IF(AND($A188&lt;&gt;"",$A188&lt;&gt;"TOTAL"),IF(AND('[8]INVESTIGADOR_Grupo Edad'!$T186&lt;&gt;"",'[8]INVESTIGADOR_Grupo Edad'!$T186&lt;&gt;0),'[8]INVESTIGADOR_Grupo Edad'!$T186,""),IF($A188="TOTAL",SUM(INDIRECT("L4:L"&amp;ROW()-1)),""))</f>
        <v/>
      </c>
      <c r="M188" s="3" t="str">
        <f t="shared" ca="1" si="41"/>
        <v/>
      </c>
      <c r="N188" s="3" t="str">
        <f ca="1">IF(AND($A188&lt;&gt;"",$A188&lt;&gt;"TOTAL"),IF(AND('[8]INVESTIGADOR_Grupo Edad'!$W186&lt;&gt;"",'[8]INVESTIGADOR_Grupo Edad'!$W186&lt;&gt;0),'[8]INVESTIGADOR_Grupo Edad'!$W186,""),IF($A188="TOTAL",SUM(INDIRECT("N4:N"&amp;ROW()-1)),""))</f>
        <v/>
      </c>
      <c r="O188" s="3" t="str">
        <f ca="1">IF(AND($A188&lt;&gt;"",$A188&lt;&gt;"TOTAL"),IF(AND('[8]INVESTIGADOR_Grupo Edad'!$Y186&lt;&gt;"",'[8]INVESTIGADOR_Grupo Edad'!$Y186&lt;&gt;0),'[8]INVESTIGADOR_Grupo Edad'!$Y186,""),IF($A188="TOTAL",SUM(INDIRECT("O4:O"&amp;ROW()-1)),""))</f>
        <v/>
      </c>
      <c r="P188" s="3" t="str">
        <f t="shared" ca="1" si="42"/>
        <v/>
      </c>
      <c r="Q188" s="3" t="str">
        <f ca="1">IF(AND($A188&lt;&gt;"",$A188&lt;&gt;"TOTAL"),IF(AND('[8]INVESTIGADOR_Grupo Edad'!$AB186&lt;&gt;"",'[8]INVESTIGADOR_Grupo Edad'!$AB186&lt;&gt;0),'[8]INVESTIGADOR_Grupo Edad'!$AB186,""),IF($A188="TOTAL",SUM(INDIRECT("Q4:Q"&amp;ROW()-1)),""))</f>
        <v/>
      </c>
      <c r="R188" s="3" t="str">
        <f ca="1">IF(AND($A188&lt;&gt;"",$A188&lt;&gt;"TOTAL"),IF(AND('[8]INVESTIGADOR_Grupo Edad'!$AD186&lt;&gt;"",'[8]INVESTIGADOR_Grupo Edad'!$AD186&lt;&gt;0),'[8]INVESTIGADOR_Grupo Edad'!$AD186,""),IF($A188="TOTAL",SUM(INDIRECT("R4:R"&amp;ROW()-1)),""))</f>
        <v/>
      </c>
      <c r="S188" s="3" t="str">
        <f t="shared" ca="1" si="43"/>
        <v/>
      </c>
      <c r="T188" s="3" t="str">
        <f ca="1">IF(AND($A188&lt;&gt;"",$A188&lt;&gt;"TOTAL"),IF(AND('[8]INVESTIGADOR_Grupo Edad'!$AG186&lt;&gt;"",'[8]INVESTIGADOR_Grupo Edad'!$AG186&lt;&gt;0),'[8]INVESTIGADOR_Grupo Edad'!$AG186,""),IF($A188="TOTAL",SUM(INDIRECT("T4:T"&amp;ROW()-1)),""))</f>
        <v/>
      </c>
      <c r="U188" s="3" t="str">
        <f ca="1">IF(AND($A188&lt;&gt;"",$A188&lt;&gt;"TOTAL"),IF(AND('[8]INVESTIGADOR_Grupo Edad'!$AI186&lt;&gt;"",'[8]INVESTIGADOR_Grupo Edad'!$AI186&lt;&gt;0),'[8]INVESTIGADOR_Grupo Edad'!$AI186,""),IF($A188="TOTAL",SUM(INDIRECT("U4:U"&amp;ROW()-1)),""))</f>
        <v/>
      </c>
      <c r="V188" s="3" t="str">
        <f t="shared" ca="1" si="44"/>
        <v/>
      </c>
      <c r="W188" s="3" t="str">
        <f ca="1">IF(AND($A188&lt;&gt;"",$A188&lt;&gt;"TOTAL"),IF(AND('[8]INVESTIGADOR_Grupo Edad'!$AL186&lt;&gt;"",'[8]INVESTIGADOR_Grupo Edad'!$AL186&lt;&gt;0),'[8]INVESTIGADOR_Grupo Edad'!$AL186,""),IF($A188="TOTAL",SUM(INDIRECT("W4:W"&amp;ROW()-1)),""))</f>
        <v/>
      </c>
      <c r="X188" s="3" t="str">
        <f ca="1">IF(AND($A188&lt;&gt;"",$A188&lt;&gt;"TOTAL"),IF(AND('[8]INVESTIGADOR_Grupo Edad'!$AN186&lt;&gt;"",'[8]INVESTIGADOR_Grupo Edad'!$AN186&lt;&gt;0),'[8]INVESTIGADOR_Grupo Edad'!$AN186,""),IF($A188="TOTAL",SUM(INDIRECT("X4:X"&amp;ROW()-1)),""))</f>
        <v/>
      </c>
      <c r="Y188" s="3" t="str">
        <f t="shared" ca="1" si="45"/>
        <v/>
      </c>
      <c r="Z188" s="3" t="str">
        <f ca="1">IF(AND($A188&lt;&gt;"",$A188&lt;&gt;"TOTAL"),IF(AND('[8]INVESTIGADOR_Grupo Edad'!$AQ186&lt;&gt;"",'[8]INVESTIGADOR_Grupo Edad'!$AQ186&lt;&gt;0),'[8]INVESTIGADOR_Grupo Edad'!$AQ186,""),IF($A188="TOTAL",SUM(INDIRECT("Z4:Z"&amp;ROW()-1)),""))</f>
        <v/>
      </c>
      <c r="AA188" s="3" t="str">
        <f ca="1">IF(AND($A188&lt;&gt;"",$A188&lt;&gt;"TOTAL"),IF(AND('[8]INVESTIGADOR_Grupo Edad'!$AS186&lt;&gt;"",'[8]INVESTIGADOR_Grupo Edad'!$AS186&lt;&gt;0),'[8]INVESTIGADOR_Grupo Edad'!$AS186,""),IF($A188="TOTAL",SUM(INDIRECT("AA4:AA"&amp;ROW()-1)),""))</f>
        <v/>
      </c>
      <c r="AB188" s="3" t="str">
        <f t="shared" ca="1" si="46"/>
        <v/>
      </c>
      <c r="AC188" s="3" t="str">
        <f ca="1">IF(AND($A188&lt;&gt;"",$A188&lt;&gt;"TOTAL"),IF(AND('[8]INVESTIGADOR_Grupo Edad'!$AV186&lt;&gt;"",'[8]INVESTIGADOR_Grupo Edad'!$AV186&lt;&gt;0),'[8]INVESTIGADOR_Grupo Edad'!$AV186,""),IF($A188="TOTAL",SUM(INDIRECT("AC4:AC"&amp;ROW()-1)),""))</f>
        <v/>
      </c>
      <c r="AD188" s="3" t="str">
        <f ca="1">IF(AND($A188&lt;&gt;"",$A188&lt;&gt;"TOTAL"),IF(AND('[8]INVESTIGADOR_Grupo Edad'!$AX186&lt;&gt;"",'[8]INVESTIGADOR_Grupo Edad'!$AX186&lt;&gt;0),'[8]INVESTIGADOR_Grupo Edad'!$AX186,""),IF($A188="TOTAL",SUM(INDIRECT("AD4:AD"&amp;ROW()-1)),""))</f>
        <v/>
      </c>
      <c r="AE188" s="3" t="str">
        <f t="shared" ca="1" si="47"/>
        <v/>
      </c>
      <c r="AF188" s="3" t="str">
        <f ca="1">IF(AND($A188&lt;&gt;"",$A188&lt;&gt;"TOTAL"),IF(AND('[8]INVESTIGADOR_Grupo Edad'!$BA186&lt;&gt;"",'[8]INVESTIGADOR_Grupo Edad'!$BA186&lt;&gt;0),'[8]INVESTIGADOR_Grupo Edad'!$BA186,""),IF($A188="TOTAL",SUM(INDIRECT("AF4:AF"&amp;ROW()-1)),""))</f>
        <v/>
      </c>
      <c r="AG188" s="3" t="str">
        <f ca="1">IF(AND($A188&lt;&gt;"",$A188&lt;&gt;"TOTAL"),IF(AND('[8]INVESTIGADOR_Grupo Edad'!$BC186&lt;&gt;"",'[8]INVESTIGADOR_Grupo Edad'!$BC186&lt;&gt;0),'[8]INVESTIGADOR_Grupo Edad'!$BC186,""),IF($A188="TOTAL",SUM(INDIRECT("AG4:AG"&amp;ROW()-1)),""))</f>
        <v/>
      </c>
      <c r="AH188" s="3" t="str">
        <f t="shared" ca="1" si="48"/>
        <v/>
      </c>
      <c r="AI188" s="3" t="str">
        <f ca="1">IF(AND($A188&lt;&gt;"",$A188&lt;&gt;"TOTAL"),IF(AND('[8]INVESTIGADOR_Grupo Edad'!$BF186&lt;&gt;"",'[8]INVESTIGADOR_Grupo Edad'!$BF186&lt;&gt;0),'[8]INVESTIGADOR_Grupo Edad'!$BF186,""),IF($A188="TOTAL",SUM(INDIRECT("AI4:AI"&amp;ROW()-1)),""))</f>
        <v/>
      </c>
      <c r="AJ188" s="3" t="str">
        <f ca="1">IF(AND($A188&lt;&gt;"",$A188&lt;&gt;"TOTAL"),IF(AND('[8]INVESTIGADOR_Grupo Edad'!$BH186&lt;&gt;"",'[8]INVESTIGADOR_Grupo Edad'!$BH186&lt;&gt;0),'[8]INVESTIGADOR_Grupo Edad'!$BH186,""),IF($A188="TOTAL",SUM(INDIRECT("AJ4:AJ"&amp;ROW()-1)),""))</f>
        <v/>
      </c>
      <c r="AK188" s="3" t="str">
        <f t="shared" ca="1" si="49"/>
        <v/>
      </c>
      <c r="AL188" s="3" t="str">
        <f ca="1">IF(AND($A188&lt;&gt;"",$A188&lt;&gt;"TOTAL"),IF(AND('[8]INVESTIGADOR_Grupo Edad'!$BK186&lt;&gt;"",'[8]INVESTIGADOR_Grupo Edad'!$BK186&lt;&gt;0),'[8]INVESTIGADOR_Grupo Edad'!$BK186,""),IF($A188="TOTAL",SUM(INDIRECT("AL4:AL"&amp;ROW()-1)),""))</f>
        <v/>
      </c>
      <c r="AM188" s="3" t="str">
        <f ca="1">IF(AND($A188&lt;&gt;"",$A188&lt;&gt;"TOTAL"),IF(AND('[8]INVESTIGADOR_Grupo Edad'!$BM186&lt;&gt;"",'[8]INVESTIGADOR_Grupo Edad'!$BM186&lt;&gt;0),'[8]INVESTIGADOR_Grupo Edad'!$BM186,""),IF($A188="TOTAL",SUM(INDIRECT("AM4:AM"&amp;ROW()-1)),""))</f>
        <v/>
      </c>
      <c r="AN188" s="3" t="str">
        <f t="shared" ca="1" si="50"/>
        <v/>
      </c>
      <c r="AO188" s="3" t="str">
        <f ca="1">IF(AND($A188&lt;&gt;"",$A188&lt;&gt;"TOTAL"),IF(AND('[8]INVESTIGADOR_Grupo Edad'!$BP186&lt;&gt;"",'[8]INVESTIGADOR_Grupo Edad'!$BP186&lt;&gt;0),'[8]INVESTIGADOR_Grupo Edad'!$BP186,""),IF($A188="TOTAL",SUM(INDIRECT("AO4:AO"&amp;ROW()-1)),""))</f>
        <v/>
      </c>
      <c r="AP188" s="3" t="str">
        <f ca="1">IF(AND($A188&lt;&gt;"",$A188&lt;&gt;"TOTAL"),IF(AND('[8]INVESTIGADOR_Grupo Edad'!$BR186&lt;&gt;"",'[8]INVESTIGADOR_Grupo Edad'!$BR186&lt;&gt;0),'[8]INVESTIGADOR_Grupo Edad'!$BR186,""),IF($A188="TOTAL",SUM(INDIRECT("AP4:AP"&amp;ROW()-1)),""))</f>
        <v/>
      </c>
      <c r="AQ188" s="3" t="str">
        <f t="shared" ca="1" si="51"/>
        <v/>
      </c>
      <c r="AR188" s="3" t="str">
        <f ca="1">IF(AND($A188&lt;&gt;"",$A188&lt;&gt;"TOTAL"),IF(AND('[8]INVESTIGADOR_Grupo Edad'!$BU186&lt;&gt;"",'[8]INVESTIGADOR_Grupo Edad'!$BU186&lt;&gt;0),'[8]INVESTIGADOR_Grupo Edad'!$BU186,""),IF($A188="TOTAL",SUM(INDIRECT("AR4:AR"&amp;ROW()-1)),""))</f>
        <v/>
      </c>
      <c r="AS188" s="3" t="str">
        <f ca="1">IF(AND($A188&lt;&gt;"",$A188&lt;&gt;"TOTAL"),IF(AND('[8]INVESTIGADOR_Grupo Edad'!$BW186&lt;&gt;"",'[8]INVESTIGADOR_Grupo Edad'!$BW186&lt;&gt;0),'[8]INVESTIGADOR_Grupo Edad'!$BW186,""),IF($A188="TOTAL",SUM(INDIRECT("AS4:AS"&amp;ROW()-1)),""))</f>
        <v/>
      </c>
      <c r="AT188" s="3" t="str">
        <f t="shared" ca="1" si="52"/>
        <v/>
      </c>
      <c r="AU188" s="3" t="str">
        <f ca="1">IF(AND($A188&lt;&gt;"",$A188&lt;&gt;"TOTAL"),IF(AND('[8]INVESTIGADOR_Grupo Edad'!$BZ186&lt;&gt;"",'[8]INVESTIGADOR_Grupo Edad'!$BZ186&lt;&gt;0),'[8]INVESTIGADOR_Grupo Edad'!$BZ186,""),IF($A188="TOTAL",SUM(INDIRECT("AU4:AU"&amp;ROW()-1)),""))</f>
        <v/>
      </c>
      <c r="AV188" s="3" t="str">
        <f ca="1">IF(AND($A188&lt;&gt;"",$A188&lt;&gt;"TOTAL"),IF(AND('[8]INVESTIGADOR_Grupo Edad'!$CB186&lt;&gt;"",'[8]INVESTIGADOR_Grupo Edad'!$CB186&lt;&gt;0),'[8]INVESTIGADOR_Grupo Edad'!$CB186,""),IF($A188="TOTAL",SUM(INDIRECT("AV4:AV"&amp;ROW()-1)),""))</f>
        <v/>
      </c>
      <c r="AW188" s="3" t="str">
        <f t="shared" ca="1" si="53"/>
        <v/>
      </c>
      <c r="AX188" s="3" t="str">
        <f ca="1">IF(AND($A188&lt;&gt;"",$A188&lt;&gt;"TOTAL"),IF(AND('[8]INVESTIGADOR_Grupo Edad'!$CE186&lt;&gt;"",'[8]INVESTIGADOR_Grupo Edad'!$CE186&lt;&gt;0),'[8]INVESTIGADOR_Grupo Edad'!$CE186,""),IF($A188="TOTAL",SUM(INDIRECT("AX4:AX"&amp;ROW()-1)),""))</f>
        <v/>
      </c>
      <c r="AY188" s="3" t="str">
        <f ca="1">IF(AND($A188&lt;&gt;"",$A188&lt;&gt;"TOTAL"),IF(AND('[8]INVESTIGADOR_Grupo Edad'!$CG186&lt;&gt;"",'[8]INVESTIGADOR_Grupo Edad'!$CG186&lt;&gt;0),'[8]INVESTIGADOR_Grupo Edad'!$CG186,""),IF($A188="TOTAL",SUM(INDIRECT("AY4:AY"&amp;ROW()-1)),""))</f>
        <v/>
      </c>
      <c r="AZ188" s="3" t="str">
        <f t="shared" ca="1" si="54"/>
        <v/>
      </c>
      <c r="BA188" s="3" t="str">
        <f ca="1">IF(AND($A188&lt;&gt;"",$A188&lt;&gt;"TOTAL"),IF(AND('[8]INVESTIGADOR_Grupo Edad'!$CJ186&lt;&gt;"",'[8]INVESTIGADOR_Grupo Edad'!$CJ186&lt;&gt;0),'[8]INVESTIGADOR_Grupo Edad'!$CJ186,""),IF($A188="TOTAL",SUM(INDIRECT("BA4:BA"&amp;ROW()-1)),""))</f>
        <v/>
      </c>
      <c r="BB188" s="3" t="str">
        <f ca="1">IF(AND($A188&lt;&gt;"",$A188&lt;&gt;"TOTAL"),IF(AND('[8]INVESTIGADOR_Grupo Edad'!$CL186&lt;&gt;"",'[8]INVESTIGADOR_Grupo Edad'!$CL186&lt;&gt;0),'[8]INVESTIGADOR_Grupo Edad'!$CL186,""),IF($A188="TOTAL",SUM(INDIRECT("BB4:BB"&amp;ROW()-1)),""))</f>
        <v/>
      </c>
      <c r="BC188" s="3" t="str">
        <f t="shared" ca="1" si="55"/>
        <v/>
      </c>
      <c r="BD188" s="3" t="str">
        <f ca="1">IF(AND($A188&lt;&gt;"",$A188&lt;&gt;"TOTAL"),IF(AND('[8]INVESTIGADOR_Grupo Edad'!$CO186&lt;&gt;"",'[8]INVESTIGADOR_Grupo Edad'!$CO186&lt;&gt;0),'[8]INVESTIGADOR_Grupo Edad'!$CO186,""),IF($A188="TOTAL",SUM(INDIRECT("BD4:BD"&amp;ROW()-1)),""))</f>
        <v/>
      </c>
      <c r="BE188" s="3" t="str">
        <f ca="1">IF(AND($A188&lt;&gt;"",$A188&lt;&gt;"TOTAL"),IF(AND('[8]INVESTIGADOR_Grupo Edad'!$CQ186&lt;&gt;"",'[8]INVESTIGADOR_Grupo Edad'!$CQ186&lt;&gt;0),'[8]INVESTIGADOR_Grupo Edad'!$CQ186,""),IF($A188="TOTAL",SUM(INDIRECT("BE4:BE"&amp;ROW()-1)),""))</f>
        <v/>
      </c>
      <c r="BF188" s="3" t="str">
        <f t="shared" ca="1" si="56"/>
        <v/>
      </c>
    </row>
    <row r="189" spans="1:58" x14ac:dyDescent="0.2">
      <c r="A189" s="25" t="str">
        <f>IF('[8]INVESTIGADOR_Grupo Edad'!$B187&lt;&gt;"",'[8]INVESTIGADOR_Grupo Edad'!$B187,IF(AND('[8]INVESTIGADOR_Grupo Edad'!$B187="",'[8]INVESTIGADOR_Grupo Edad'!$B188="",'[8]INVESTIGADOR_Grupo Edad'!$B186=""),"","TOTAL"))</f>
        <v/>
      </c>
      <c r="B189" s="3" t="str">
        <f ca="1">IF(AND($A189&lt;&gt;"",$A189&lt;&gt;"TOTAL"),IF(AND('[8]INVESTIGADOR_Grupo Edad'!$C187&lt;&gt;"",'[8]INVESTIGADOR_Grupo Edad'!$C187&lt;&gt;0),'[8]INVESTIGADOR_Grupo Edad'!$C187,""),IF($A189="TOTAL",SUM(INDIRECT("B4:B"&amp;ROW()-1)),""))</f>
        <v/>
      </c>
      <c r="C189" s="3" t="str">
        <f ca="1">IF(AND($A189&lt;&gt;"",$A189&lt;&gt;"TOTAL"),IF(AND('[8]INVESTIGADOR_Grupo Edad'!$E187&lt;&gt;"",'[8]INVESTIGADOR_Grupo Edad'!$E187&lt;&gt;0),'[8]INVESTIGADOR_Grupo Edad'!$E187,""),IF($A189="TOTAL",SUM(INDIRECT("C4:C"&amp;ROW()-1)),""))</f>
        <v/>
      </c>
      <c r="D189" s="3" t="str">
        <f t="shared" ca="1" si="38"/>
        <v/>
      </c>
      <c r="E189" s="3" t="str">
        <f ca="1">IF(AND($A189&lt;&gt;"",$A189&lt;&gt;"TOTAL"),IF(AND('[8]INVESTIGADOR_Grupo Edad'!$H187&lt;&gt;"",'[8]INVESTIGADOR_Grupo Edad'!$H187&lt;&gt;0),'[8]INVESTIGADOR_Grupo Edad'!$H187,""),IF($A189="TOTAL",SUM(INDIRECT("E4:E"&amp;ROW()-1)),""))</f>
        <v/>
      </c>
      <c r="F189" s="3" t="str">
        <f ca="1">IF(AND($A189&lt;&gt;"",$A189&lt;&gt;"TOTAL"),IF(AND('[8]INVESTIGADOR_Grupo Edad'!$J187&lt;&gt;"",'[8]INVESTIGADOR_Grupo Edad'!$J187&lt;&gt;0),'[8]INVESTIGADOR_Grupo Edad'!$J187,""),IF($A189="TOTAL",SUM(INDIRECT("F4:F"&amp;ROW()-1)),""))</f>
        <v/>
      </c>
      <c r="G189" s="3" t="str">
        <f t="shared" ca="1" si="39"/>
        <v/>
      </c>
      <c r="H189" s="3" t="str">
        <f ca="1">IF(AND($A189&lt;&gt;"",$A189&lt;&gt;"TOTAL"),IF(AND('[8]INVESTIGADOR_Grupo Edad'!$M187&lt;&gt;"",'[8]INVESTIGADOR_Grupo Edad'!$M187&lt;&gt;0),'[8]INVESTIGADOR_Grupo Edad'!$M187,""),IF($A189="TOTAL",SUM(INDIRECT("H4:H"&amp;ROW()-1)),""))</f>
        <v/>
      </c>
      <c r="I189" s="3" t="str">
        <f ca="1">IF(AND($A189&lt;&gt;"",$A189&lt;&gt;"TOTAL"),IF(AND('[8]INVESTIGADOR_Grupo Edad'!$O187&lt;&gt;"",'[8]INVESTIGADOR_Grupo Edad'!$O187&lt;&gt;0),'[8]INVESTIGADOR_Grupo Edad'!$O187,""),IF($A189="TOTAL",SUM(INDIRECT("I4:I"&amp;ROW()-1)),""))</f>
        <v/>
      </c>
      <c r="J189" s="3" t="str">
        <f t="shared" ca="1" si="40"/>
        <v/>
      </c>
      <c r="K189" s="3" t="str">
        <f ca="1">IF(AND($A189&lt;&gt;"",$A189&lt;&gt;"TOTAL"),IF(AND('[8]INVESTIGADOR_Grupo Edad'!$R187&lt;&gt;"",'[8]INVESTIGADOR_Grupo Edad'!$R187&lt;&gt;0),'[8]INVESTIGADOR_Grupo Edad'!$R187,""),IF($A189="TOTAL",SUM(INDIRECT("K4:K"&amp;ROW()-1)),""))</f>
        <v/>
      </c>
      <c r="L189" s="3" t="str">
        <f ca="1">IF(AND($A189&lt;&gt;"",$A189&lt;&gt;"TOTAL"),IF(AND('[8]INVESTIGADOR_Grupo Edad'!$T187&lt;&gt;"",'[8]INVESTIGADOR_Grupo Edad'!$T187&lt;&gt;0),'[8]INVESTIGADOR_Grupo Edad'!$T187,""),IF($A189="TOTAL",SUM(INDIRECT("L4:L"&amp;ROW()-1)),""))</f>
        <v/>
      </c>
      <c r="M189" s="3" t="str">
        <f t="shared" ca="1" si="41"/>
        <v/>
      </c>
      <c r="N189" s="3" t="str">
        <f ca="1">IF(AND($A189&lt;&gt;"",$A189&lt;&gt;"TOTAL"),IF(AND('[8]INVESTIGADOR_Grupo Edad'!$W187&lt;&gt;"",'[8]INVESTIGADOR_Grupo Edad'!$W187&lt;&gt;0),'[8]INVESTIGADOR_Grupo Edad'!$W187,""),IF($A189="TOTAL",SUM(INDIRECT("N4:N"&amp;ROW()-1)),""))</f>
        <v/>
      </c>
      <c r="O189" s="3" t="str">
        <f ca="1">IF(AND($A189&lt;&gt;"",$A189&lt;&gt;"TOTAL"),IF(AND('[8]INVESTIGADOR_Grupo Edad'!$Y187&lt;&gt;"",'[8]INVESTIGADOR_Grupo Edad'!$Y187&lt;&gt;0),'[8]INVESTIGADOR_Grupo Edad'!$Y187,""),IF($A189="TOTAL",SUM(INDIRECT("O4:O"&amp;ROW()-1)),""))</f>
        <v/>
      </c>
      <c r="P189" s="3" t="str">
        <f t="shared" ca="1" si="42"/>
        <v/>
      </c>
      <c r="Q189" s="3" t="str">
        <f ca="1">IF(AND($A189&lt;&gt;"",$A189&lt;&gt;"TOTAL"),IF(AND('[8]INVESTIGADOR_Grupo Edad'!$AB187&lt;&gt;"",'[8]INVESTIGADOR_Grupo Edad'!$AB187&lt;&gt;0),'[8]INVESTIGADOR_Grupo Edad'!$AB187,""),IF($A189="TOTAL",SUM(INDIRECT("Q4:Q"&amp;ROW()-1)),""))</f>
        <v/>
      </c>
      <c r="R189" s="3" t="str">
        <f ca="1">IF(AND($A189&lt;&gt;"",$A189&lt;&gt;"TOTAL"),IF(AND('[8]INVESTIGADOR_Grupo Edad'!$AD187&lt;&gt;"",'[8]INVESTIGADOR_Grupo Edad'!$AD187&lt;&gt;0),'[8]INVESTIGADOR_Grupo Edad'!$AD187,""),IF($A189="TOTAL",SUM(INDIRECT("R4:R"&amp;ROW()-1)),""))</f>
        <v/>
      </c>
      <c r="S189" s="3" t="str">
        <f t="shared" ca="1" si="43"/>
        <v/>
      </c>
      <c r="T189" s="3" t="str">
        <f ca="1">IF(AND($A189&lt;&gt;"",$A189&lt;&gt;"TOTAL"),IF(AND('[8]INVESTIGADOR_Grupo Edad'!$AG187&lt;&gt;"",'[8]INVESTIGADOR_Grupo Edad'!$AG187&lt;&gt;0),'[8]INVESTIGADOR_Grupo Edad'!$AG187,""),IF($A189="TOTAL",SUM(INDIRECT("T4:T"&amp;ROW()-1)),""))</f>
        <v/>
      </c>
      <c r="U189" s="3" t="str">
        <f ca="1">IF(AND($A189&lt;&gt;"",$A189&lt;&gt;"TOTAL"),IF(AND('[8]INVESTIGADOR_Grupo Edad'!$AI187&lt;&gt;"",'[8]INVESTIGADOR_Grupo Edad'!$AI187&lt;&gt;0),'[8]INVESTIGADOR_Grupo Edad'!$AI187,""),IF($A189="TOTAL",SUM(INDIRECT("U4:U"&amp;ROW()-1)),""))</f>
        <v/>
      </c>
      <c r="V189" s="3" t="str">
        <f t="shared" ca="1" si="44"/>
        <v/>
      </c>
      <c r="W189" s="3" t="str">
        <f ca="1">IF(AND($A189&lt;&gt;"",$A189&lt;&gt;"TOTAL"),IF(AND('[8]INVESTIGADOR_Grupo Edad'!$AL187&lt;&gt;"",'[8]INVESTIGADOR_Grupo Edad'!$AL187&lt;&gt;0),'[8]INVESTIGADOR_Grupo Edad'!$AL187,""),IF($A189="TOTAL",SUM(INDIRECT("W4:W"&amp;ROW()-1)),""))</f>
        <v/>
      </c>
      <c r="X189" s="3" t="str">
        <f ca="1">IF(AND($A189&lt;&gt;"",$A189&lt;&gt;"TOTAL"),IF(AND('[8]INVESTIGADOR_Grupo Edad'!$AN187&lt;&gt;"",'[8]INVESTIGADOR_Grupo Edad'!$AN187&lt;&gt;0),'[8]INVESTIGADOR_Grupo Edad'!$AN187,""),IF($A189="TOTAL",SUM(INDIRECT("X4:X"&amp;ROW()-1)),""))</f>
        <v/>
      </c>
      <c r="Y189" s="3" t="str">
        <f t="shared" ca="1" si="45"/>
        <v/>
      </c>
      <c r="Z189" s="3" t="str">
        <f ca="1">IF(AND($A189&lt;&gt;"",$A189&lt;&gt;"TOTAL"),IF(AND('[8]INVESTIGADOR_Grupo Edad'!$AQ187&lt;&gt;"",'[8]INVESTIGADOR_Grupo Edad'!$AQ187&lt;&gt;0),'[8]INVESTIGADOR_Grupo Edad'!$AQ187,""),IF($A189="TOTAL",SUM(INDIRECT("Z4:Z"&amp;ROW()-1)),""))</f>
        <v/>
      </c>
      <c r="AA189" s="3" t="str">
        <f ca="1">IF(AND($A189&lt;&gt;"",$A189&lt;&gt;"TOTAL"),IF(AND('[8]INVESTIGADOR_Grupo Edad'!$AS187&lt;&gt;"",'[8]INVESTIGADOR_Grupo Edad'!$AS187&lt;&gt;0),'[8]INVESTIGADOR_Grupo Edad'!$AS187,""),IF($A189="TOTAL",SUM(INDIRECT("AA4:AA"&amp;ROW()-1)),""))</f>
        <v/>
      </c>
      <c r="AB189" s="3" t="str">
        <f t="shared" ca="1" si="46"/>
        <v/>
      </c>
      <c r="AC189" s="3" t="str">
        <f ca="1">IF(AND($A189&lt;&gt;"",$A189&lt;&gt;"TOTAL"),IF(AND('[8]INVESTIGADOR_Grupo Edad'!$AV187&lt;&gt;"",'[8]INVESTIGADOR_Grupo Edad'!$AV187&lt;&gt;0),'[8]INVESTIGADOR_Grupo Edad'!$AV187,""),IF($A189="TOTAL",SUM(INDIRECT("AC4:AC"&amp;ROW()-1)),""))</f>
        <v/>
      </c>
      <c r="AD189" s="3" t="str">
        <f ca="1">IF(AND($A189&lt;&gt;"",$A189&lt;&gt;"TOTAL"),IF(AND('[8]INVESTIGADOR_Grupo Edad'!$AX187&lt;&gt;"",'[8]INVESTIGADOR_Grupo Edad'!$AX187&lt;&gt;0),'[8]INVESTIGADOR_Grupo Edad'!$AX187,""),IF($A189="TOTAL",SUM(INDIRECT("AD4:AD"&amp;ROW()-1)),""))</f>
        <v/>
      </c>
      <c r="AE189" s="3" t="str">
        <f t="shared" ca="1" si="47"/>
        <v/>
      </c>
      <c r="AF189" s="3" t="str">
        <f ca="1">IF(AND($A189&lt;&gt;"",$A189&lt;&gt;"TOTAL"),IF(AND('[8]INVESTIGADOR_Grupo Edad'!$BA187&lt;&gt;"",'[8]INVESTIGADOR_Grupo Edad'!$BA187&lt;&gt;0),'[8]INVESTIGADOR_Grupo Edad'!$BA187,""),IF($A189="TOTAL",SUM(INDIRECT("AF4:AF"&amp;ROW()-1)),""))</f>
        <v/>
      </c>
      <c r="AG189" s="3" t="str">
        <f ca="1">IF(AND($A189&lt;&gt;"",$A189&lt;&gt;"TOTAL"),IF(AND('[8]INVESTIGADOR_Grupo Edad'!$BC187&lt;&gt;"",'[8]INVESTIGADOR_Grupo Edad'!$BC187&lt;&gt;0),'[8]INVESTIGADOR_Grupo Edad'!$BC187,""),IF($A189="TOTAL",SUM(INDIRECT("AG4:AG"&amp;ROW()-1)),""))</f>
        <v/>
      </c>
      <c r="AH189" s="3" t="str">
        <f t="shared" ca="1" si="48"/>
        <v/>
      </c>
      <c r="AI189" s="3" t="str">
        <f ca="1">IF(AND($A189&lt;&gt;"",$A189&lt;&gt;"TOTAL"),IF(AND('[8]INVESTIGADOR_Grupo Edad'!$BF187&lt;&gt;"",'[8]INVESTIGADOR_Grupo Edad'!$BF187&lt;&gt;0),'[8]INVESTIGADOR_Grupo Edad'!$BF187,""),IF($A189="TOTAL",SUM(INDIRECT("AI4:AI"&amp;ROW()-1)),""))</f>
        <v/>
      </c>
      <c r="AJ189" s="3" t="str">
        <f ca="1">IF(AND($A189&lt;&gt;"",$A189&lt;&gt;"TOTAL"),IF(AND('[8]INVESTIGADOR_Grupo Edad'!$BH187&lt;&gt;"",'[8]INVESTIGADOR_Grupo Edad'!$BH187&lt;&gt;0),'[8]INVESTIGADOR_Grupo Edad'!$BH187,""),IF($A189="TOTAL",SUM(INDIRECT("AJ4:AJ"&amp;ROW()-1)),""))</f>
        <v/>
      </c>
      <c r="AK189" s="3" t="str">
        <f t="shared" ca="1" si="49"/>
        <v/>
      </c>
      <c r="AL189" s="3" t="str">
        <f ca="1">IF(AND($A189&lt;&gt;"",$A189&lt;&gt;"TOTAL"),IF(AND('[8]INVESTIGADOR_Grupo Edad'!$BK187&lt;&gt;"",'[8]INVESTIGADOR_Grupo Edad'!$BK187&lt;&gt;0),'[8]INVESTIGADOR_Grupo Edad'!$BK187,""),IF($A189="TOTAL",SUM(INDIRECT("AL4:AL"&amp;ROW()-1)),""))</f>
        <v/>
      </c>
      <c r="AM189" s="3" t="str">
        <f ca="1">IF(AND($A189&lt;&gt;"",$A189&lt;&gt;"TOTAL"),IF(AND('[8]INVESTIGADOR_Grupo Edad'!$BM187&lt;&gt;"",'[8]INVESTIGADOR_Grupo Edad'!$BM187&lt;&gt;0),'[8]INVESTIGADOR_Grupo Edad'!$BM187,""),IF($A189="TOTAL",SUM(INDIRECT("AM4:AM"&amp;ROW()-1)),""))</f>
        <v/>
      </c>
      <c r="AN189" s="3" t="str">
        <f t="shared" ca="1" si="50"/>
        <v/>
      </c>
      <c r="AO189" s="3" t="str">
        <f ca="1">IF(AND($A189&lt;&gt;"",$A189&lt;&gt;"TOTAL"),IF(AND('[8]INVESTIGADOR_Grupo Edad'!$BP187&lt;&gt;"",'[8]INVESTIGADOR_Grupo Edad'!$BP187&lt;&gt;0),'[8]INVESTIGADOR_Grupo Edad'!$BP187,""),IF($A189="TOTAL",SUM(INDIRECT("AO4:AO"&amp;ROW()-1)),""))</f>
        <v/>
      </c>
      <c r="AP189" s="3" t="str">
        <f ca="1">IF(AND($A189&lt;&gt;"",$A189&lt;&gt;"TOTAL"),IF(AND('[8]INVESTIGADOR_Grupo Edad'!$BR187&lt;&gt;"",'[8]INVESTIGADOR_Grupo Edad'!$BR187&lt;&gt;0),'[8]INVESTIGADOR_Grupo Edad'!$BR187,""),IF($A189="TOTAL",SUM(INDIRECT("AP4:AP"&amp;ROW()-1)),""))</f>
        <v/>
      </c>
      <c r="AQ189" s="3" t="str">
        <f t="shared" ca="1" si="51"/>
        <v/>
      </c>
      <c r="AR189" s="3" t="str">
        <f ca="1">IF(AND($A189&lt;&gt;"",$A189&lt;&gt;"TOTAL"),IF(AND('[8]INVESTIGADOR_Grupo Edad'!$BU187&lt;&gt;"",'[8]INVESTIGADOR_Grupo Edad'!$BU187&lt;&gt;0),'[8]INVESTIGADOR_Grupo Edad'!$BU187,""),IF($A189="TOTAL",SUM(INDIRECT("AR4:AR"&amp;ROW()-1)),""))</f>
        <v/>
      </c>
      <c r="AS189" s="3" t="str">
        <f ca="1">IF(AND($A189&lt;&gt;"",$A189&lt;&gt;"TOTAL"),IF(AND('[8]INVESTIGADOR_Grupo Edad'!$BW187&lt;&gt;"",'[8]INVESTIGADOR_Grupo Edad'!$BW187&lt;&gt;0),'[8]INVESTIGADOR_Grupo Edad'!$BW187,""),IF($A189="TOTAL",SUM(INDIRECT("AS4:AS"&amp;ROW()-1)),""))</f>
        <v/>
      </c>
      <c r="AT189" s="3" t="str">
        <f t="shared" ca="1" si="52"/>
        <v/>
      </c>
      <c r="AU189" s="3" t="str">
        <f ca="1">IF(AND($A189&lt;&gt;"",$A189&lt;&gt;"TOTAL"),IF(AND('[8]INVESTIGADOR_Grupo Edad'!$BZ187&lt;&gt;"",'[8]INVESTIGADOR_Grupo Edad'!$BZ187&lt;&gt;0),'[8]INVESTIGADOR_Grupo Edad'!$BZ187,""),IF($A189="TOTAL",SUM(INDIRECT("AU4:AU"&amp;ROW()-1)),""))</f>
        <v/>
      </c>
      <c r="AV189" s="3" t="str">
        <f ca="1">IF(AND($A189&lt;&gt;"",$A189&lt;&gt;"TOTAL"),IF(AND('[8]INVESTIGADOR_Grupo Edad'!$CB187&lt;&gt;"",'[8]INVESTIGADOR_Grupo Edad'!$CB187&lt;&gt;0),'[8]INVESTIGADOR_Grupo Edad'!$CB187,""),IF($A189="TOTAL",SUM(INDIRECT("AV4:AV"&amp;ROW()-1)),""))</f>
        <v/>
      </c>
      <c r="AW189" s="3" t="str">
        <f t="shared" ca="1" si="53"/>
        <v/>
      </c>
      <c r="AX189" s="3" t="str">
        <f ca="1">IF(AND($A189&lt;&gt;"",$A189&lt;&gt;"TOTAL"),IF(AND('[8]INVESTIGADOR_Grupo Edad'!$CE187&lt;&gt;"",'[8]INVESTIGADOR_Grupo Edad'!$CE187&lt;&gt;0),'[8]INVESTIGADOR_Grupo Edad'!$CE187,""),IF($A189="TOTAL",SUM(INDIRECT("AX4:AX"&amp;ROW()-1)),""))</f>
        <v/>
      </c>
      <c r="AY189" s="3" t="str">
        <f ca="1">IF(AND($A189&lt;&gt;"",$A189&lt;&gt;"TOTAL"),IF(AND('[8]INVESTIGADOR_Grupo Edad'!$CG187&lt;&gt;"",'[8]INVESTIGADOR_Grupo Edad'!$CG187&lt;&gt;0),'[8]INVESTIGADOR_Grupo Edad'!$CG187,""),IF($A189="TOTAL",SUM(INDIRECT("AY4:AY"&amp;ROW()-1)),""))</f>
        <v/>
      </c>
      <c r="AZ189" s="3" t="str">
        <f t="shared" ca="1" si="54"/>
        <v/>
      </c>
      <c r="BA189" s="3" t="str">
        <f ca="1">IF(AND($A189&lt;&gt;"",$A189&lt;&gt;"TOTAL"),IF(AND('[8]INVESTIGADOR_Grupo Edad'!$CJ187&lt;&gt;"",'[8]INVESTIGADOR_Grupo Edad'!$CJ187&lt;&gt;0),'[8]INVESTIGADOR_Grupo Edad'!$CJ187,""),IF($A189="TOTAL",SUM(INDIRECT("BA4:BA"&amp;ROW()-1)),""))</f>
        <v/>
      </c>
      <c r="BB189" s="3" t="str">
        <f ca="1">IF(AND($A189&lt;&gt;"",$A189&lt;&gt;"TOTAL"),IF(AND('[8]INVESTIGADOR_Grupo Edad'!$CL187&lt;&gt;"",'[8]INVESTIGADOR_Grupo Edad'!$CL187&lt;&gt;0),'[8]INVESTIGADOR_Grupo Edad'!$CL187,""),IF($A189="TOTAL",SUM(INDIRECT("BB4:BB"&amp;ROW()-1)),""))</f>
        <v/>
      </c>
      <c r="BC189" s="3" t="str">
        <f t="shared" ca="1" si="55"/>
        <v/>
      </c>
      <c r="BD189" s="3" t="str">
        <f ca="1">IF(AND($A189&lt;&gt;"",$A189&lt;&gt;"TOTAL"),IF(AND('[8]INVESTIGADOR_Grupo Edad'!$CO187&lt;&gt;"",'[8]INVESTIGADOR_Grupo Edad'!$CO187&lt;&gt;0),'[8]INVESTIGADOR_Grupo Edad'!$CO187,""),IF($A189="TOTAL",SUM(INDIRECT("BD4:BD"&amp;ROW()-1)),""))</f>
        <v/>
      </c>
      <c r="BE189" s="3" t="str">
        <f ca="1">IF(AND($A189&lt;&gt;"",$A189&lt;&gt;"TOTAL"),IF(AND('[8]INVESTIGADOR_Grupo Edad'!$CQ187&lt;&gt;"",'[8]INVESTIGADOR_Grupo Edad'!$CQ187&lt;&gt;0),'[8]INVESTIGADOR_Grupo Edad'!$CQ187,""),IF($A189="TOTAL",SUM(INDIRECT("BE4:BE"&amp;ROW()-1)),""))</f>
        <v/>
      </c>
      <c r="BF189" s="3" t="str">
        <f t="shared" ca="1" si="56"/>
        <v/>
      </c>
    </row>
    <row r="190" spans="1:58" x14ac:dyDescent="0.2">
      <c r="A190" s="25" t="str">
        <f>IF('[8]INVESTIGADOR_Grupo Edad'!$B188&lt;&gt;"",'[8]INVESTIGADOR_Grupo Edad'!$B188,IF(AND('[8]INVESTIGADOR_Grupo Edad'!$B188="",'[8]INVESTIGADOR_Grupo Edad'!$B189="",'[8]INVESTIGADOR_Grupo Edad'!$B187=""),"","TOTAL"))</f>
        <v/>
      </c>
      <c r="B190" s="3" t="str">
        <f ca="1">IF(AND($A190&lt;&gt;"",$A190&lt;&gt;"TOTAL"),IF(AND('[8]INVESTIGADOR_Grupo Edad'!$C188&lt;&gt;"",'[8]INVESTIGADOR_Grupo Edad'!$C188&lt;&gt;0),'[8]INVESTIGADOR_Grupo Edad'!$C188,""),IF($A190="TOTAL",SUM(INDIRECT("B4:B"&amp;ROW()-1)),""))</f>
        <v/>
      </c>
      <c r="C190" s="3" t="str">
        <f ca="1">IF(AND($A190&lt;&gt;"",$A190&lt;&gt;"TOTAL"),IF(AND('[8]INVESTIGADOR_Grupo Edad'!$E188&lt;&gt;"",'[8]INVESTIGADOR_Grupo Edad'!$E188&lt;&gt;0),'[8]INVESTIGADOR_Grupo Edad'!$E188,""),IF($A190="TOTAL",SUM(INDIRECT("C4:C"&amp;ROW()-1)),""))</f>
        <v/>
      </c>
      <c r="D190" s="3" t="str">
        <f t="shared" ca="1" si="38"/>
        <v/>
      </c>
      <c r="E190" s="3" t="str">
        <f ca="1">IF(AND($A190&lt;&gt;"",$A190&lt;&gt;"TOTAL"),IF(AND('[8]INVESTIGADOR_Grupo Edad'!$H188&lt;&gt;"",'[8]INVESTIGADOR_Grupo Edad'!$H188&lt;&gt;0),'[8]INVESTIGADOR_Grupo Edad'!$H188,""),IF($A190="TOTAL",SUM(INDIRECT("E4:E"&amp;ROW()-1)),""))</f>
        <v/>
      </c>
      <c r="F190" s="3" t="str">
        <f ca="1">IF(AND($A190&lt;&gt;"",$A190&lt;&gt;"TOTAL"),IF(AND('[8]INVESTIGADOR_Grupo Edad'!$J188&lt;&gt;"",'[8]INVESTIGADOR_Grupo Edad'!$J188&lt;&gt;0),'[8]INVESTIGADOR_Grupo Edad'!$J188,""),IF($A190="TOTAL",SUM(INDIRECT("F4:F"&amp;ROW()-1)),""))</f>
        <v/>
      </c>
      <c r="G190" s="3" t="str">
        <f t="shared" ca="1" si="39"/>
        <v/>
      </c>
      <c r="H190" s="3" t="str">
        <f ca="1">IF(AND($A190&lt;&gt;"",$A190&lt;&gt;"TOTAL"),IF(AND('[8]INVESTIGADOR_Grupo Edad'!$M188&lt;&gt;"",'[8]INVESTIGADOR_Grupo Edad'!$M188&lt;&gt;0),'[8]INVESTIGADOR_Grupo Edad'!$M188,""),IF($A190="TOTAL",SUM(INDIRECT("H4:H"&amp;ROW()-1)),""))</f>
        <v/>
      </c>
      <c r="I190" s="3" t="str">
        <f ca="1">IF(AND($A190&lt;&gt;"",$A190&lt;&gt;"TOTAL"),IF(AND('[8]INVESTIGADOR_Grupo Edad'!$O188&lt;&gt;"",'[8]INVESTIGADOR_Grupo Edad'!$O188&lt;&gt;0),'[8]INVESTIGADOR_Grupo Edad'!$O188,""),IF($A190="TOTAL",SUM(INDIRECT("I4:I"&amp;ROW()-1)),""))</f>
        <v/>
      </c>
      <c r="J190" s="3" t="str">
        <f t="shared" ca="1" si="40"/>
        <v/>
      </c>
      <c r="K190" s="3" t="str">
        <f ca="1">IF(AND($A190&lt;&gt;"",$A190&lt;&gt;"TOTAL"),IF(AND('[8]INVESTIGADOR_Grupo Edad'!$R188&lt;&gt;"",'[8]INVESTIGADOR_Grupo Edad'!$R188&lt;&gt;0),'[8]INVESTIGADOR_Grupo Edad'!$R188,""),IF($A190="TOTAL",SUM(INDIRECT("K4:K"&amp;ROW()-1)),""))</f>
        <v/>
      </c>
      <c r="L190" s="3" t="str">
        <f ca="1">IF(AND($A190&lt;&gt;"",$A190&lt;&gt;"TOTAL"),IF(AND('[8]INVESTIGADOR_Grupo Edad'!$T188&lt;&gt;"",'[8]INVESTIGADOR_Grupo Edad'!$T188&lt;&gt;0),'[8]INVESTIGADOR_Grupo Edad'!$T188,""),IF($A190="TOTAL",SUM(INDIRECT("L4:L"&amp;ROW()-1)),""))</f>
        <v/>
      </c>
      <c r="M190" s="3" t="str">
        <f t="shared" ca="1" si="41"/>
        <v/>
      </c>
      <c r="N190" s="3" t="str">
        <f ca="1">IF(AND($A190&lt;&gt;"",$A190&lt;&gt;"TOTAL"),IF(AND('[8]INVESTIGADOR_Grupo Edad'!$W188&lt;&gt;"",'[8]INVESTIGADOR_Grupo Edad'!$W188&lt;&gt;0),'[8]INVESTIGADOR_Grupo Edad'!$W188,""),IF($A190="TOTAL",SUM(INDIRECT("N4:N"&amp;ROW()-1)),""))</f>
        <v/>
      </c>
      <c r="O190" s="3" t="str">
        <f ca="1">IF(AND($A190&lt;&gt;"",$A190&lt;&gt;"TOTAL"),IF(AND('[8]INVESTIGADOR_Grupo Edad'!$Y188&lt;&gt;"",'[8]INVESTIGADOR_Grupo Edad'!$Y188&lt;&gt;0),'[8]INVESTIGADOR_Grupo Edad'!$Y188,""),IF($A190="TOTAL",SUM(INDIRECT("O4:O"&amp;ROW()-1)),""))</f>
        <v/>
      </c>
      <c r="P190" s="3" t="str">
        <f t="shared" ca="1" si="42"/>
        <v/>
      </c>
      <c r="Q190" s="3" t="str">
        <f ca="1">IF(AND($A190&lt;&gt;"",$A190&lt;&gt;"TOTAL"),IF(AND('[8]INVESTIGADOR_Grupo Edad'!$AB188&lt;&gt;"",'[8]INVESTIGADOR_Grupo Edad'!$AB188&lt;&gt;0),'[8]INVESTIGADOR_Grupo Edad'!$AB188,""),IF($A190="TOTAL",SUM(INDIRECT("Q4:Q"&amp;ROW()-1)),""))</f>
        <v/>
      </c>
      <c r="R190" s="3" t="str">
        <f ca="1">IF(AND($A190&lt;&gt;"",$A190&lt;&gt;"TOTAL"),IF(AND('[8]INVESTIGADOR_Grupo Edad'!$AD188&lt;&gt;"",'[8]INVESTIGADOR_Grupo Edad'!$AD188&lt;&gt;0),'[8]INVESTIGADOR_Grupo Edad'!$AD188,""),IF($A190="TOTAL",SUM(INDIRECT("R4:R"&amp;ROW()-1)),""))</f>
        <v/>
      </c>
      <c r="S190" s="3" t="str">
        <f t="shared" ca="1" si="43"/>
        <v/>
      </c>
      <c r="T190" s="3" t="str">
        <f ca="1">IF(AND($A190&lt;&gt;"",$A190&lt;&gt;"TOTAL"),IF(AND('[8]INVESTIGADOR_Grupo Edad'!$AG188&lt;&gt;"",'[8]INVESTIGADOR_Grupo Edad'!$AG188&lt;&gt;0),'[8]INVESTIGADOR_Grupo Edad'!$AG188,""),IF($A190="TOTAL",SUM(INDIRECT("T4:T"&amp;ROW()-1)),""))</f>
        <v/>
      </c>
      <c r="U190" s="3" t="str">
        <f ca="1">IF(AND($A190&lt;&gt;"",$A190&lt;&gt;"TOTAL"),IF(AND('[8]INVESTIGADOR_Grupo Edad'!$AI188&lt;&gt;"",'[8]INVESTIGADOR_Grupo Edad'!$AI188&lt;&gt;0),'[8]INVESTIGADOR_Grupo Edad'!$AI188,""),IF($A190="TOTAL",SUM(INDIRECT("U4:U"&amp;ROW()-1)),""))</f>
        <v/>
      </c>
      <c r="V190" s="3" t="str">
        <f t="shared" ca="1" si="44"/>
        <v/>
      </c>
      <c r="W190" s="3" t="str">
        <f ca="1">IF(AND($A190&lt;&gt;"",$A190&lt;&gt;"TOTAL"),IF(AND('[8]INVESTIGADOR_Grupo Edad'!$AL188&lt;&gt;"",'[8]INVESTIGADOR_Grupo Edad'!$AL188&lt;&gt;0),'[8]INVESTIGADOR_Grupo Edad'!$AL188,""),IF($A190="TOTAL",SUM(INDIRECT("W4:W"&amp;ROW()-1)),""))</f>
        <v/>
      </c>
      <c r="X190" s="3" t="str">
        <f ca="1">IF(AND($A190&lt;&gt;"",$A190&lt;&gt;"TOTAL"),IF(AND('[8]INVESTIGADOR_Grupo Edad'!$AN188&lt;&gt;"",'[8]INVESTIGADOR_Grupo Edad'!$AN188&lt;&gt;0),'[8]INVESTIGADOR_Grupo Edad'!$AN188,""),IF($A190="TOTAL",SUM(INDIRECT("X4:X"&amp;ROW()-1)),""))</f>
        <v/>
      </c>
      <c r="Y190" s="3" t="str">
        <f t="shared" ca="1" si="45"/>
        <v/>
      </c>
      <c r="Z190" s="3" t="str">
        <f ca="1">IF(AND($A190&lt;&gt;"",$A190&lt;&gt;"TOTAL"),IF(AND('[8]INVESTIGADOR_Grupo Edad'!$AQ188&lt;&gt;"",'[8]INVESTIGADOR_Grupo Edad'!$AQ188&lt;&gt;0),'[8]INVESTIGADOR_Grupo Edad'!$AQ188,""),IF($A190="TOTAL",SUM(INDIRECT("Z4:Z"&amp;ROW()-1)),""))</f>
        <v/>
      </c>
      <c r="AA190" s="3" t="str">
        <f ca="1">IF(AND($A190&lt;&gt;"",$A190&lt;&gt;"TOTAL"),IF(AND('[8]INVESTIGADOR_Grupo Edad'!$AS188&lt;&gt;"",'[8]INVESTIGADOR_Grupo Edad'!$AS188&lt;&gt;0),'[8]INVESTIGADOR_Grupo Edad'!$AS188,""),IF($A190="TOTAL",SUM(INDIRECT("AA4:AA"&amp;ROW()-1)),""))</f>
        <v/>
      </c>
      <c r="AB190" s="3" t="str">
        <f t="shared" ca="1" si="46"/>
        <v/>
      </c>
      <c r="AC190" s="3" t="str">
        <f ca="1">IF(AND($A190&lt;&gt;"",$A190&lt;&gt;"TOTAL"),IF(AND('[8]INVESTIGADOR_Grupo Edad'!$AV188&lt;&gt;"",'[8]INVESTIGADOR_Grupo Edad'!$AV188&lt;&gt;0),'[8]INVESTIGADOR_Grupo Edad'!$AV188,""),IF($A190="TOTAL",SUM(INDIRECT("AC4:AC"&amp;ROW()-1)),""))</f>
        <v/>
      </c>
      <c r="AD190" s="3" t="str">
        <f ca="1">IF(AND($A190&lt;&gt;"",$A190&lt;&gt;"TOTAL"),IF(AND('[8]INVESTIGADOR_Grupo Edad'!$AX188&lt;&gt;"",'[8]INVESTIGADOR_Grupo Edad'!$AX188&lt;&gt;0),'[8]INVESTIGADOR_Grupo Edad'!$AX188,""),IF($A190="TOTAL",SUM(INDIRECT("AD4:AD"&amp;ROW()-1)),""))</f>
        <v/>
      </c>
      <c r="AE190" s="3" t="str">
        <f t="shared" ca="1" si="47"/>
        <v/>
      </c>
      <c r="AF190" s="3" t="str">
        <f ca="1">IF(AND($A190&lt;&gt;"",$A190&lt;&gt;"TOTAL"),IF(AND('[8]INVESTIGADOR_Grupo Edad'!$BA188&lt;&gt;"",'[8]INVESTIGADOR_Grupo Edad'!$BA188&lt;&gt;0),'[8]INVESTIGADOR_Grupo Edad'!$BA188,""),IF($A190="TOTAL",SUM(INDIRECT("AF4:AF"&amp;ROW()-1)),""))</f>
        <v/>
      </c>
      <c r="AG190" s="3" t="str">
        <f ca="1">IF(AND($A190&lt;&gt;"",$A190&lt;&gt;"TOTAL"),IF(AND('[8]INVESTIGADOR_Grupo Edad'!$BC188&lt;&gt;"",'[8]INVESTIGADOR_Grupo Edad'!$BC188&lt;&gt;0),'[8]INVESTIGADOR_Grupo Edad'!$BC188,""),IF($A190="TOTAL",SUM(INDIRECT("AG4:AG"&amp;ROW()-1)),""))</f>
        <v/>
      </c>
      <c r="AH190" s="3" t="str">
        <f t="shared" ca="1" si="48"/>
        <v/>
      </c>
      <c r="AI190" s="3" t="str">
        <f ca="1">IF(AND($A190&lt;&gt;"",$A190&lt;&gt;"TOTAL"),IF(AND('[8]INVESTIGADOR_Grupo Edad'!$BF188&lt;&gt;"",'[8]INVESTIGADOR_Grupo Edad'!$BF188&lt;&gt;0),'[8]INVESTIGADOR_Grupo Edad'!$BF188,""),IF($A190="TOTAL",SUM(INDIRECT("AI4:AI"&amp;ROW()-1)),""))</f>
        <v/>
      </c>
      <c r="AJ190" s="3" t="str">
        <f ca="1">IF(AND($A190&lt;&gt;"",$A190&lt;&gt;"TOTAL"),IF(AND('[8]INVESTIGADOR_Grupo Edad'!$BH188&lt;&gt;"",'[8]INVESTIGADOR_Grupo Edad'!$BH188&lt;&gt;0),'[8]INVESTIGADOR_Grupo Edad'!$BH188,""),IF($A190="TOTAL",SUM(INDIRECT("AJ4:AJ"&amp;ROW()-1)),""))</f>
        <v/>
      </c>
      <c r="AK190" s="3" t="str">
        <f t="shared" ca="1" si="49"/>
        <v/>
      </c>
      <c r="AL190" s="3" t="str">
        <f ca="1">IF(AND($A190&lt;&gt;"",$A190&lt;&gt;"TOTAL"),IF(AND('[8]INVESTIGADOR_Grupo Edad'!$BK188&lt;&gt;"",'[8]INVESTIGADOR_Grupo Edad'!$BK188&lt;&gt;0),'[8]INVESTIGADOR_Grupo Edad'!$BK188,""),IF($A190="TOTAL",SUM(INDIRECT("AL4:AL"&amp;ROW()-1)),""))</f>
        <v/>
      </c>
      <c r="AM190" s="3" t="str">
        <f ca="1">IF(AND($A190&lt;&gt;"",$A190&lt;&gt;"TOTAL"),IF(AND('[8]INVESTIGADOR_Grupo Edad'!$BM188&lt;&gt;"",'[8]INVESTIGADOR_Grupo Edad'!$BM188&lt;&gt;0),'[8]INVESTIGADOR_Grupo Edad'!$BM188,""),IF($A190="TOTAL",SUM(INDIRECT("AM4:AM"&amp;ROW()-1)),""))</f>
        <v/>
      </c>
      <c r="AN190" s="3" t="str">
        <f t="shared" ca="1" si="50"/>
        <v/>
      </c>
      <c r="AO190" s="3" t="str">
        <f ca="1">IF(AND($A190&lt;&gt;"",$A190&lt;&gt;"TOTAL"),IF(AND('[8]INVESTIGADOR_Grupo Edad'!$BP188&lt;&gt;"",'[8]INVESTIGADOR_Grupo Edad'!$BP188&lt;&gt;0),'[8]INVESTIGADOR_Grupo Edad'!$BP188,""),IF($A190="TOTAL",SUM(INDIRECT("AO4:AO"&amp;ROW()-1)),""))</f>
        <v/>
      </c>
      <c r="AP190" s="3" t="str">
        <f ca="1">IF(AND($A190&lt;&gt;"",$A190&lt;&gt;"TOTAL"),IF(AND('[8]INVESTIGADOR_Grupo Edad'!$BR188&lt;&gt;"",'[8]INVESTIGADOR_Grupo Edad'!$BR188&lt;&gt;0),'[8]INVESTIGADOR_Grupo Edad'!$BR188,""),IF($A190="TOTAL",SUM(INDIRECT("AP4:AP"&amp;ROW()-1)),""))</f>
        <v/>
      </c>
      <c r="AQ190" s="3" t="str">
        <f t="shared" ca="1" si="51"/>
        <v/>
      </c>
      <c r="AR190" s="3" t="str">
        <f ca="1">IF(AND($A190&lt;&gt;"",$A190&lt;&gt;"TOTAL"),IF(AND('[8]INVESTIGADOR_Grupo Edad'!$BU188&lt;&gt;"",'[8]INVESTIGADOR_Grupo Edad'!$BU188&lt;&gt;0),'[8]INVESTIGADOR_Grupo Edad'!$BU188,""),IF($A190="TOTAL",SUM(INDIRECT("AR4:AR"&amp;ROW()-1)),""))</f>
        <v/>
      </c>
      <c r="AS190" s="3" t="str">
        <f ca="1">IF(AND($A190&lt;&gt;"",$A190&lt;&gt;"TOTAL"),IF(AND('[8]INVESTIGADOR_Grupo Edad'!$BW188&lt;&gt;"",'[8]INVESTIGADOR_Grupo Edad'!$BW188&lt;&gt;0),'[8]INVESTIGADOR_Grupo Edad'!$BW188,""),IF($A190="TOTAL",SUM(INDIRECT("AS4:AS"&amp;ROW()-1)),""))</f>
        <v/>
      </c>
      <c r="AT190" s="3" t="str">
        <f t="shared" ca="1" si="52"/>
        <v/>
      </c>
      <c r="AU190" s="3" t="str">
        <f ca="1">IF(AND($A190&lt;&gt;"",$A190&lt;&gt;"TOTAL"),IF(AND('[8]INVESTIGADOR_Grupo Edad'!$BZ188&lt;&gt;"",'[8]INVESTIGADOR_Grupo Edad'!$BZ188&lt;&gt;0),'[8]INVESTIGADOR_Grupo Edad'!$BZ188,""),IF($A190="TOTAL",SUM(INDIRECT("AU4:AU"&amp;ROW()-1)),""))</f>
        <v/>
      </c>
      <c r="AV190" s="3" t="str">
        <f ca="1">IF(AND($A190&lt;&gt;"",$A190&lt;&gt;"TOTAL"),IF(AND('[8]INVESTIGADOR_Grupo Edad'!$CB188&lt;&gt;"",'[8]INVESTIGADOR_Grupo Edad'!$CB188&lt;&gt;0),'[8]INVESTIGADOR_Grupo Edad'!$CB188,""),IF($A190="TOTAL",SUM(INDIRECT("AV4:AV"&amp;ROW()-1)),""))</f>
        <v/>
      </c>
      <c r="AW190" s="3" t="str">
        <f t="shared" ca="1" si="53"/>
        <v/>
      </c>
      <c r="AX190" s="3" t="str">
        <f ca="1">IF(AND($A190&lt;&gt;"",$A190&lt;&gt;"TOTAL"),IF(AND('[8]INVESTIGADOR_Grupo Edad'!$CE188&lt;&gt;"",'[8]INVESTIGADOR_Grupo Edad'!$CE188&lt;&gt;0),'[8]INVESTIGADOR_Grupo Edad'!$CE188,""),IF($A190="TOTAL",SUM(INDIRECT("AX4:AX"&amp;ROW()-1)),""))</f>
        <v/>
      </c>
      <c r="AY190" s="3" t="str">
        <f ca="1">IF(AND($A190&lt;&gt;"",$A190&lt;&gt;"TOTAL"),IF(AND('[8]INVESTIGADOR_Grupo Edad'!$CG188&lt;&gt;"",'[8]INVESTIGADOR_Grupo Edad'!$CG188&lt;&gt;0),'[8]INVESTIGADOR_Grupo Edad'!$CG188,""),IF($A190="TOTAL",SUM(INDIRECT("AY4:AY"&amp;ROW()-1)),""))</f>
        <v/>
      </c>
      <c r="AZ190" s="3" t="str">
        <f t="shared" ca="1" si="54"/>
        <v/>
      </c>
      <c r="BA190" s="3" t="str">
        <f ca="1">IF(AND($A190&lt;&gt;"",$A190&lt;&gt;"TOTAL"),IF(AND('[8]INVESTIGADOR_Grupo Edad'!$CJ188&lt;&gt;"",'[8]INVESTIGADOR_Grupo Edad'!$CJ188&lt;&gt;0),'[8]INVESTIGADOR_Grupo Edad'!$CJ188,""),IF($A190="TOTAL",SUM(INDIRECT("BA4:BA"&amp;ROW()-1)),""))</f>
        <v/>
      </c>
      <c r="BB190" s="3" t="str">
        <f ca="1">IF(AND($A190&lt;&gt;"",$A190&lt;&gt;"TOTAL"),IF(AND('[8]INVESTIGADOR_Grupo Edad'!$CL188&lt;&gt;"",'[8]INVESTIGADOR_Grupo Edad'!$CL188&lt;&gt;0),'[8]INVESTIGADOR_Grupo Edad'!$CL188,""),IF($A190="TOTAL",SUM(INDIRECT("BB4:BB"&amp;ROW()-1)),""))</f>
        <v/>
      </c>
      <c r="BC190" s="3" t="str">
        <f t="shared" ca="1" si="55"/>
        <v/>
      </c>
      <c r="BD190" s="3" t="str">
        <f ca="1">IF(AND($A190&lt;&gt;"",$A190&lt;&gt;"TOTAL"),IF(AND('[8]INVESTIGADOR_Grupo Edad'!$CO188&lt;&gt;"",'[8]INVESTIGADOR_Grupo Edad'!$CO188&lt;&gt;0),'[8]INVESTIGADOR_Grupo Edad'!$CO188,""),IF($A190="TOTAL",SUM(INDIRECT("BD4:BD"&amp;ROW()-1)),""))</f>
        <v/>
      </c>
      <c r="BE190" s="3" t="str">
        <f ca="1">IF(AND($A190&lt;&gt;"",$A190&lt;&gt;"TOTAL"),IF(AND('[8]INVESTIGADOR_Grupo Edad'!$CQ188&lt;&gt;"",'[8]INVESTIGADOR_Grupo Edad'!$CQ188&lt;&gt;0),'[8]INVESTIGADOR_Grupo Edad'!$CQ188,""),IF($A190="TOTAL",SUM(INDIRECT("BE4:BE"&amp;ROW()-1)),""))</f>
        <v/>
      </c>
      <c r="BF190" s="3" t="str">
        <f t="shared" ca="1" si="56"/>
        <v/>
      </c>
    </row>
    <row r="191" spans="1:58" x14ac:dyDescent="0.2">
      <c r="A191" s="25" t="str">
        <f>IF('[8]INVESTIGADOR_Grupo Edad'!$B189&lt;&gt;"",'[8]INVESTIGADOR_Grupo Edad'!$B189,IF(AND('[8]INVESTIGADOR_Grupo Edad'!$B189="",'[8]INVESTIGADOR_Grupo Edad'!$B190="",'[8]INVESTIGADOR_Grupo Edad'!$B188=""),"","TOTAL"))</f>
        <v/>
      </c>
      <c r="B191" s="3" t="str">
        <f ca="1">IF(AND($A191&lt;&gt;"",$A191&lt;&gt;"TOTAL"),IF(AND('[8]INVESTIGADOR_Grupo Edad'!$C189&lt;&gt;"",'[8]INVESTIGADOR_Grupo Edad'!$C189&lt;&gt;0),'[8]INVESTIGADOR_Grupo Edad'!$C189,""),IF($A191="TOTAL",SUM(INDIRECT("B4:B"&amp;ROW()-1)),""))</f>
        <v/>
      </c>
      <c r="C191" s="3" t="str">
        <f ca="1">IF(AND($A191&lt;&gt;"",$A191&lt;&gt;"TOTAL"),IF(AND('[8]INVESTIGADOR_Grupo Edad'!$E189&lt;&gt;"",'[8]INVESTIGADOR_Grupo Edad'!$E189&lt;&gt;0),'[8]INVESTIGADOR_Grupo Edad'!$E189,""),IF($A191="TOTAL",SUM(INDIRECT("C4:C"&amp;ROW()-1)),""))</f>
        <v/>
      </c>
      <c r="D191" s="3" t="str">
        <f t="shared" ca="1" si="38"/>
        <v/>
      </c>
      <c r="E191" s="3" t="str">
        <f ca="1">IF(AND($A191&lt;&gt;"",$A191&lt;&gt;"TOTAL"),IF(AND('[8]INVESTIGADOR_Grupo Edad'!$H189&lt;&gt;"",'[8]INVESTIGADOR_Grupo Edad'!$H189&lt;&gt;0),'[8]INVESTIGADOR_Grupo Edad'!$H189,""),IF($A191="TOTAL",SUM(INDIRECT("E4:E"&amp;ROW()-1)),""))</f>
        <v/>
      </c>
      <c r="F191" s="3" t="str">
        <f ca="1">IF(AND($A191&lt;&gt;"",$A191&lt;&gt;"TOTAL"),IF(AND('[8]INVESTIGADOR_Grupo Edad'!$J189&lt;&gt;"",'[8]INVESTIGADOR_Grupo Edad'!$J189&lt;&gt;0),'[8]INVESTIGADOR_Grupo Edad'!$J189,""),IF($A191="TOTAL",SUM(INDIRECT("F4:F"&amp;ROW()-1)),""))</f>
        <v/>
      </c>
      <c r="G191" s="3" t="str">
        <f t="shared" ca="1" si="39"/>
        <v/>
      </c>
      <c r="H191" s="3" t="str">
        <f ca="1">IF(AND($A191&lt;&gt;"",$A191&lt;&gt;"TOTAL"),IF(AND('[8]INVESTIGADOR_Grupo Edad'!$M189&lt;&gt;"",'[8]INVESTIGADOR_Grupo Edad'!$M189&lt;&gt;0),'[8]INVESTIGADOR_Grupo Edad'!$M189,""),IF($A191="TOTAL",SUM(INDIRECT("H4:H"&amp;ROW()-1)),""))</f>
        <v/>
      </c>
      <c r="I191" s="3" t="str">
        <f ca="1">IF(AND($A191&lt;&gt;"",$A191&lt;&gt;"TOTAL"),IF(AND('[8]INVESTIGADOR_Grupo Edad'!$O189&lt;&gt;"",'[8]INVESTIGADOR_Grupo Edad'!$O189&lt;&gt;0),'[8]INVESTIGADOR_Grupo Edad'!$O189,""),IF($A191="TOTAL",SUM(INDIRECT("I4:I"&amp;ROW()-1)),""))</f>
        <v/>
      </c>
      <c r="J191" s="3" t="str">
        <f t="shared" ca="1" si="40"/>
        <v/>
      </c>
      <c r="K191" s="3" t="str">
        <f ca="1">IF(AND($A191&lt;&gt;"",$A191&lt;&gt;"TOTAL"),IF(AND('[8]INVESTIGADOR_Grupo Edad'!$R189&lt;&gt;"",'[8]INVESTIGADOR_Grupo Edad'!$R189&lt;&gt;0),'[8]INVESTIGADOR_Grupo Edad'!$R189,""),IF($A191="TOTAL",SUM(INDIRECT("K4:K"&amp;ROW()-1)),""))</f>
        <v/>
      </c>
      <c r="L191" s="3" t="str">
        <f ca="1">IF(AND($A191&lt;&gt;"",$A191&lt;&gt;"TOTAL"),IF(AND('[8]INVESTIGADOR_Grupo Edad'!$T189&lt;&gt;"",'[8]INVESTIGADOR_Grupo Edad'!$T189&lt;&gt;0),'[8]INVESTIGADOR_Grupo Edad'!$T189,""),IF($A191="TOTAL",SUM(INDIRECT("L4:L"&amp;ROW()-1)),""))</f>
        <v/>
      </c>
      <c r="M191" s="3" t="str">
        <f t="shared" ca="1" si="41"/>
        <v/>
      </c>
      <c r="N191" s="3" t="str">
        <f ca="1">IF(AND($A191&lt;&gt;"",$A191&lt;&gt;"TOTAL"),IF(AND('[8]INVESTIGADOR_Grupo Edad'!$W189&lt;&gt;"",'[8]INVESTIGADOR_Grupo Edad'!$W189&lt;&gt;0),'[8]INVESTIGADOR_Grupo Edad'!$W189,""),IF($A191="TOTAL",SUM(INDIRECT("N4:N"&amp;ROW()-1)),""))</f>
        <v/>
      </c>
      <c r="O191" s="3" t="str">
        <f ca="1">IF(AND($A191&lt;&gt;"",$A191&lt;&gt;"TOTAL"),IF(AND('[8]INVESTIGADOR_Grupo Edad'!$Y189&lt;&gt;"",'[8]INVESTIGADOR_Grupo Edad'!$Y189&lt;&gt;0),'[8]INVESTIGADOR_Grupo Edad'!$Y189,""),IF($A191="TOTAL",SUM(INDIRECT("O4:O"&amp;ROW()-1)),""))</f>
        <v/>
      </c>
      <c r="P191" s="3" t="str">
        <f t="shared" ca="1" si="42"/>
        <v/>
      </c>
      <c r="Q191" s="3" t="str">
        <f ca="1">IF(AND($A191&lt;&gt;"",$A191&lt;&gt;"TOTAL"),IF(AND('[8]INVESTIGADOR_Grupo Edad'!$AB189&lt;&gt;"",'[8]INVESTIGADOR_Grupo Edad'!$AB189&lt;&gt;0),'[8]INVESTIGADOR_Grupo Edad'!$AB189,""),IF($A191="TOTAL",SUM(INDIRECT("Q4:Q"&amp;ROW()-1)),""))</f>
        <v/>
      </c>
      <c r="R191" s="3" t="str">
        <f ca="1">IF(AND($A191&lt;&gt;"",$A191&lt;&gt;"TOTAL"),IF(AND('[8]INVESTIGADOR_Grupo Edad'!$AD189&lt;&gt;"",'[8]INVESTIGADOR_Grupo Edad'!$AD189&lt;&gt;0),'[8]INVESTIGADOR_Grupo Edad'!$AD189,""),IF($A191="TOTAL",SUM(INDIRECT("R4:R"&amp;ROW()-1)),""))</f>
        <v/>
      </c>
      <c r="S191" s="3" t="str">
        <f t="shared" ca="1" si="43"/>
        <v/>
      </c>
      <c r="T191" s="3" t="str">
        <f ca="1">IF(AND($A191&lt;&gt;"",$A191&lt;&gt;"TOTAL"),IF(AND('[8]INVESTIGADOR_Grupo Edad'!$AG189&lt;&gt;"",'[8]INVESTIGADOR_Grupo Edad'!$AG189&lt;&gt;0),'[8]INVESTIGADOR_Grupo Edad'!$AG189,""),IF($A191="TOTAL",SUM(INDIRECT("T4:T"&amp;ROW()-1)),""))</f>
        <v/>
      </c>
      <c r="U191" s="3" t="str">
        <f ca="1">IF(AND($A191&lt;&gt;"",$A191&lt;&gt;"TOTAL"),IF(AND('[8]INVESTIGADOR_Grupo Edad'!$AI189&lt;&gt;"",'[8]INVESTIGADOR_Grupo Edad'!$AI189&lt;&gt;0),'[8]INVESTIGADOR_Grupo Edad'!$AI189,""),IF($A191="TOTAL",SUM(INDIRECT("U4:U"&amp;ROW()-1)),""))</f>
        <v/>
      </c>
      <c r="V191" s="3" t="str">
        <f t="shared" ca="1" si="44"/>
        <v/>
      </c>
      <c r="W191" s="3" t="str">
        <f ca="1">IF(AND($A191&lt;&gt;"",$A191&lt;&gt;"TOTAL"),IF(AND('[8]INVESTIGADOR_Grupo Edad'!$AL189&lt;&gt;"",'[8]INVESTIGADOR_Grupo Edad'!$AL189&lt;&gt;0),'[8]INVESTIGADOR_Grupo Edad'!$AL189,""),IF($A191="TOTAL",SUM(INDIRECT("W4:W"&amp;ROW()-1)),""))</f>
        <v/>
      </c>
      <c r="X191" s="3" t="str">
        <f ca="1">IF(AND($A191&lt;&gt;"",$A191&lt;&gt;"TOTAL"),IF(AND('[8]INVESTIGADOR_Grupo Edad'!$AN189&lt;&gt;"",'[8]INVESTIGADOR_Grupo Edad'!$AN189&lt;&gt;0),'[8]INVESTIGADOR_Grupo Edad'!$AN189,""),IF($A191="TOTAL",SUM(INDIRECT("X4:X"&amp;ROW()-1)),""))</f>
        <v/>
      </c>
      <c r="Y191" s="3" t="str">
        <f t="shared" ca="1" si="45"/>
        <v/>
      </c>
      <c r="Z191" s="3" t="str">
        <f ca="1">IF(AND($A191&lt;&gt;"",$A191&lt;&gt;"TOTAL"),IF(AND('[8]INVESTIGADOR_Grupo Edad'!$AQ189&lt;&gt;"",'[8]INVESTIGADOR_Grupo Edad'!$AQ189&lt;&gt;0),'[8]INVESTIGADOR_Grupo Edad'!$AQ189,""),IF($A191="TOTAL",SUM(INDIRECT("Z4:Z"&amp;ROW()-1)),""))</f>
        <v/>
      </c>
      <c r="AA191" s="3" t="str">
        <f ca="1">IF(AND($A191&lt;&gt;"",$A191&lt;&gt;"TOTAL"),IF(AND('[8]INVESTIGADOR_Grupo Edad'!$AS189&lt;&gt;"",'[8]INVESTIGADOR_Grupo Edad'!$AS189&lt;&gt;0),'[8]INVESTIGADOR_Grupo Edad'!$AS189,""),IF($A191="TOTAL",SUM(INDIRECT("AA4:AA"&amp;ROW()-1)),""))</f>
        <v/>
      </c>
      <c r="AB191" s="3" t="str">
        <f t="shared" ca="1" si="46"/>
        <v/>
      </c>
      <c r="AC191" s="3" t="str">
        <f ca="1">IF(AND($A191&lt;&gt;"",$A191&lt;&gt;"TOTAL"),IF(AND('[8]INVESTIGADOR_Grupo Edad'!$AV189&lt;&gt;"",'[8]INVESTIGADOR_Grupo Edad'!$AV189&lt;&gt;0),'[8]INVESTIGADOR_Grupo Edad'!$AV189,""),IF($A191="TOTAL",SUM(INDIRECT("AC4:AC"&amp;ROW()-1)),""))</f>
        <v/>
      </c>
      <c r="AD191" s="3" t="str">
        <f ca="1">IF(AND($A191&lt;&gt;"",$A191&lt;&gt;"TOTAL"),IF(AND('[8]INVESTIGADOR_Grupo Edad'!$AX189&lt;&gt;"",'[8]INVESTIGADOR_Grupo Edad'!$AX189&lt;&gt;0),'[8]INVESTIGADOR_Grupo Edad'!$AX189,""),IF($A191="TOTAL",SUM(INDIRECT("AD4:AD"&amp;ROW()-1)),""))</f>
        <v/>
      </c>
      <c r="AE191" s="3" t="str">
        <f t="shared" ca="1" si="47"/>
        <v/>
      </c>
      <c r="AF191" s="3" t="str">
        <f ca="1">IF(AND($A191&lt;&gt;"",$A191&lt;&gt;"TOTAL"),IF(AND('[8]INVESTIGADOR_Grupo Edad'!$BA189&lt;&gt;"",'[8]INVESTIGADOR_Grupo Edad'!$BA189&lt;&gt;0),'[8]INVESTIGADOR_Grupo Edad'!$BA189,""),IF($A191="TOTAL",SUM(INDIRECT("AF4:AF"&amp;ROW()-1)),""))</f>
        <v/>
      </c>
      <c r="AG191" s="3" t="str">
        <f ca="1">IF(AND($A191&lt;&gt;"",$A191&lt;&gt;"TOTAL"),IF(AND('[8]INVESTIGADOR_Grupo Edad'!$BC189&lt;&gt;"",'[8]INVESTIGADOR_Grupo Edad'!$BC189&lt;&gt;0),'[8]INVESTIGADOR_Grupo Edad'!$BC189,""),IF($A191="TOTAL",SUM(INDIRECT("AG4:AG"&amp;ROW()-1)),""))</f>
        <v/>
      </c>
      <c r="AH191" s="3" t="str">
        <f t="shared" ca="1" si="48"/>
        <v/>
      </c>
      <c r="AI191" s="3" t="str">
        <f ca="1">IF(AND($A191&lt;&gt;"",$A191&lt;&gt;"TOTAL"),IF(AND('[8]INVESTIGADOR_Grupo Edad'!$BF189&lt;&gt;"",'[8]INVESTIGADOR_Grupo Edad'!$BF189&lt;&gt;0),'[8]INVESTIGADOR_Grupo Edad'!$BF189,""),IF($A191="TOTAL",SUM(INDIRECT("AI4:AI"&amp;ROW()-1)),""))</f>
        <v/>
      </c>
      <c r="AJ191" s="3" t="str">
        <f ca="1">IF(AND($A191&lt;&gt;"",$A191&lt;&gt;"TOTAL"),IF(AND('[8]INVESTIGADOR_Grupo Edad'!$BH189&lt;&gt;"",'[8]INVESTIGADOR_Grupo Edad'!$BH189&lt;&gt;0),'[8]INVESTIGADOR_Grupo Edad'!$BH189,""),IF($A191="TOTAL",SUM(INDIRECT("AJ4:AJ"&amp;ROW()-1)),""))</f>
        <v/>
      </c>
      <c r="AK191" s="3" t="str">
        <f t="shared" ca="1" si="49"/>
        <v/>
      </c>
      <c r="AL191" s="3" t="str">
        <f ca="1">IF(AND($A191&lt;&gt;"",$A191&lt;&gt;"TOTAL"),IF(AND('[8]INVESTIGADOR_Grupo Edad'!$BK189&lt;&gt;"",'[8]INVESTIGADOR_Grupo Edad'!$BK189&lt;&gt;0),'[8]INVESTIGADOR_Grupo Edad'!$BK189,""),IF($A191="TOTAL",SUM(INDIRECT("AL4:AL"&amp;ROW()-1)),""))</f>
        <v/>
      </c>
      <c r="AM191" s="3" t="str">
        <f ca="1">IF(AND($A191&lt;&gt;"",$A191&lt;&gt;"TOTAL"),IF(AND('[8]INVESTIGADOR_Grupo Edad'!$BM189&lt;&gt;"",'[8]INVESTIGADOR_Grupo Edad'!$BM189&lt;&gt;0),'[8]INVESTIGADOR_Grupo Edad'!$BM189,""),IF($A191="TOTAL",SUM(INDIRECT("AM4:AM"&amp;ROW()-1)),""))</f>
        <v/>
      </c>
      <c r="AN191" s="3" t="str">
        <f t="shared" ca="1" si="50"/>
        <v/>
      </c>
      <c r="AO191" s="3" t="str">
        <f ca="1">IF(AND($A191&lt;&gt;"",$A191&lt;&gt;"TOTAL"),IF(AND('[8]INVESTIGADOR_Grupo Edad'!$BP189&lt;&gt;"",'[8]INVESTIGADOR_Grupo Edad'!$BP189&lt;&gt;0),'[8]INVESTIGADOR_Grupo Edad'!$BP189,""),IF($A191="TOTAL",SUM(INDIRECT("AO4:AO"&amp;ROW()-1)),""))</f>
        <v/>
      </c>
      <c r="AP191" s="3" t="str">
        <f ca="1">IF(AND($A191&lt;&gt;"",$A191&lt;&gt;"TOTAL"),IF(AND('[8]INVESTIGADOR_Grupo Edad'!$BR189&lt;&gt;"",'[8]INVESTIGADOR_Grupo Edad'!$BR189&lt;&gt;0),'[8]INVESTIGADOR_Grupo Edad'!$BR189,""),IF($A191="TOTAL",SUM(INDIRECT("AP4:AP"&amp;ROW()-1)),""))</f>
        <v/>
      </c>
      <c r="AQ191" s="3" t="str">
        <f t="shared" ca="1" si="51"/>
        <v/>
      </c>
      <c r="AR191" s="3" t="str">
        <f ca="1">IF(AND($A191&lt;&gt;"",$A191&lt;&gt;"TOTAL"),IF(AND('[8]INVESTIGADOR_Grupo Edad'!$BU189&lt;&gt;"",'[8]INVESTIGADOR_Grupo Edad'!$BU189&lt;&gt;0),'[8]INVESTIGADOR_Grupo Edad'!$BU189,""),IF($A191="TOTAL",SUM(INDIRECT("AR4:AR"&amp;ROW()-1)),""))</f>
        <v/>
      </c>
      <c r="AS191" s="3" t="str">
        <f ca="1">IF(AND($A191&lt;&gt;"",$A191&lt;&gt;"TOTAL"),IF(AND('[8]INVESTIGADOR_Grupo Edad'!$BW189&lt;&gt;"",'[8]INVESTIGADOR_Grupo Edad'!$BW189&lt;&gt;0),'[8]INVESTIGADOR_Grupo Edad'!$BW189,""),IF($A191="TOTAL",SUM(INDIRECT("AS4:AS"&amp;ROW()-1)),""))</f>
        <v/>
      </c>
      <c r="AT191" s="3" t="str">
        <f t="shared" ca="1" si="52"/>
        <v/>
      </c>
      <c r="AU191" s="3" t="str">
        <f ca="1">IF(AND($A191&lt;&gt;"",$A191&lt;&gt;"TOTAL"),IF(AND('[8]INVESTIGADOR_Grupo Edad'!$BZ189&lt;&gt;"",'[8]INVESTIGADOR_Grupo Edad'!$BZ189&lt;&gt;0),'[8]INVESTIGADOR_Grupo Edad'!$BZ189,""),IF($A191="TOTAL",SUM(INDIRECT("AU4:AU"&amp;ROW()-1)),""))</f>
        <v/>
      </c>
      <c r="AV191" s="3" t="str">
        <f ca="1">IF(AND($A191&lt;&gt;"",$A191&lt;&gt;"TOTAL"),IF(AND('[8]INVESTIGADOR_Grupo Edad'!$CB189&lt;&gt;"",'[8]INVESTIGADOR_Grupo Edad'!$CB189&lt;&gt;0),'[8]INVESTIGADOR_Grupo Edad'!$CB189,""),IF($A191="TOTAL",SUM(INDIRECT("AV4:AV"&amp;ROW()-1)),""))</f>
        <v/>
      </c>
      <c r="AW191" s="3" t="str">
        <f t="shared" ca="1" si="53"/>
        <v/>
      </c>
      <c r="AX191" s="3" t="str">
        <f ca="1">IF(AND($A191&lt;&gt;"",$A191&lt;&gt;"TOTAL"),IF(AND('[8]INVESTIGADOR_Grupo Edad'!$CE189&lt;&gt;"",'[8]INVESTIGADOR_Grupo Edad'!$CE189&lt;&gt;0),'[8]INVESTIGADOR_Grupo Edad'!$CE189,""),IF($A191="TOTAL",SUM(INDIRECT("AX4:AX"&amp;ROW()-1)),""))</f>
        <v/>
      </c>
      <c r="AY191" s="3" t="str">
        <f ca="1">IF(AND($A191&lt;&gt;"",$A191&lt;&gt;"TOTAL"),IF(AND('[8]INVESTIGADOR_Grupo Edad'!$CG189&lt;&gt;"",'[8]INVESTIGADOR_Grupo Edad'!$CG189&lt;&gt;0),'[8]INVESTIGADOR_Grupo Edad'!$CG189,""),IF($A191="TOTAL",SUM(INDIRECT("AY4:AY"&amp;ROW()-1)),""))</f>
        <v/>
      </c>
      <c r="AZ191" s="3" t="str">
        <f t="shared" ca="1" si="54"/>
        <v/>
      </c>
      <c r="BA191" s="3" t="str">
        <f ca="1">IF(AND($A191&lt;&gt;"",$A191&lt;&gt;"TOTAL"),IF(AND('[8]INVESTIGADOR_Grupo Edad'!$CJ189&lt;&gt;"",'[8]INVESTIGADOR_Grupo Edad'!$CJ189&lt;&gt;0),'[8]INVESTIGADOR_Grupo Edad'!$CJ189,""),IF($A191="TOTAL",SUM(INDIRECT("BA4:BA"&amp;ROW()-1)),""))</f>
        <v/>
      </c>
      <c r="BB191" s="3" t="str">
        <f ca="1">IF(AND($A191&lt;&gt;"",$A191&lt;&gt;"TOTAL"),IF(AND('[8]INVESTIGADOR_Grupo Edad'!$CL189&lt;&gt;"",'[8]INVESTIGADOR_Grupo Edad'!$CL189&lt;&gt;0),'[8]INVESTIGADOR_Grupo Edad'!$CL189,""),IF($A191="TOTAL",SUM(INDIRECT("BB4:BB"&amp;ROW()-1)),""))</f>
        <v/>
      </c>
      <c r="BC191" s="3" t="str">
        <f t="shared" ca="1" si="55"/>
        <v/>
      </c>
      <c r="BD191" s="3" t="str">
        <f ca="1">IF(AND($A191&lt;&gt;"",$A191&lt;&gt;"TOTAL"),IF(AND('[8]INVESTIGADOR_Grupo Edad'!$CO189&lt;&gt;"",'[8]INVESTIGADOR_Grupo Edad'!$CO189&lt;&gt;0),'[8]INVESTIGADOR_Grupo Edad'!$CO189,""),IF($A191="TOTAL",SUM(INDIRECT("BD4:BD"&amp;ROW()-1)),""))</f>
        <v/>
      </c>
      <c r="BE191" s="3" t="str">
        <f ca="1">IF(AND($A191&lt;&gt;"",$A191&lt;&gt;"TOTAL"),IF(AND('[8]INVESTIGADOR_Grupo Edad'!$CQ189&lt;&gt;"",'[8]INVESTIGADOR_Grupo Edad'!$CQ189&lt;&gt;0),'[8]INVESTIGADOR_Grupo Edad'!$CQ189,""),IF($A191="TOTAL",SUM(INDIRECT("BE4:BE"&amp;ROW()-1)),""))</f>
        <v/>
      </c>
      <c r="BF191" s="3" t="str">
        <f t="shared" ca="1" si="56"/>
        <v/>
      </c>
    </row>
    <row r="192" spans="1:58" x14ac:dyDescent="0.2">
      <c r="A192" s="25" t="str">
        <f>IF('[8]INVESTIGADOR_Grupo Edad'!$B190&lt;&gt;"",'[8]INVESTIGADOR_Grupo Edad'!$B190,IF(AND('[8]INVESTIGADOR_Grupo Edad'!$B190="",'[8]INVESTIGADOR_Grupo Edad'!$B191="",'[8]INVESTIGADOR_Grupo Edad'!$B189=""),"","TOTAL"))</f>
        <v/>
      </c>
      <c r="B192" s="3" t="str">
        <f ca="1">IF(AND($A192&lt;&gt;"",$A192&lt;&gt;"TOTAL"),IF(AND('[8]INVESTIGADOR_Grupo Edad'!$C190&lt;&gt;"",'[8]INVESTIGADOR_Grupo Edad'!$C190&lt;&gt;0),'[8]INVESTIGADOR_Grupo Edad'!$C190,""),IF($A192="TOTAL",SUM(INDIRECT("B4:B"&amp;ROW()-1)),""))</f>
        <v/>
      </c>
      <c r="C192" s="3" t="str">
        <f ca="1">IF(AND($A192&lt;&gt;"",$A192&lt;&gt;"TOTAL"),IF(AND('[8]INVESTIGADOR_Grupo Edad'!$E190&lt;&gt;"",'[8]INVESTIGADOR_Grupo Edad'!$E190&lt;&gt;0),'[8]INVESTIGADOR_Grupo Edad'!$E190,""),IF($A192="TOTAL",SUM(INDIRECT("C4:C"&amp;ROW()-1)),""))</f>
        <v/>
      </c>
      <c r="D192" s="3" t="str">
        <f t="shared" ca="1" si="38"/>
        <v/>
      </c>
      <c r="E192" s="3" t="str">
        <f ca="1">IF(AND($A192&lt;&gt;"",$A192&lt;&gt;"TOTAL"),IF(AND('[8]INVESTIGADOR_Grupo Edad'!$H190&lt;&gt;"",'[8]INVESTIGADOR_Grupo Edad'!$H190&lt;&gt;0),'[8]INVESTIGADOR_Grupo Edad'!$H190,""),IF($A192="TOTAL",SUM(INDIRECT("E4:E"&amp;ROW()-1)),""))</f>
        <v/>
      </c>
      <c r="F192" s="3" t="str">
        <f ca="1">IF(AND($A192&lt;&gt;"",$A192&lt;&gt;"TOTAL"),IF(AND('[8]INVESTIGADOR_Grupo Edad'!$J190&lt;&gt;"",'[8]INVESTIGADOR_Grupo Edad'!$J190&lt;&gt;0),'[8]INVESTIGADOR_Grupo Edad'!$J190,""),IF($A192="TOTAL",SUM(INDIRECT("F4:F"&amp;ROW()-1)),""))</f>
        <v/>
      </c>
      <c r="G192" s="3" t="str">
        <f t="shared" ca="1" si="39"/>
        <v/>
      </c>
      <c r="H192" s="3" t="str">
        <f ca="1">IF(AND($A192&lt;&gt;"",$A192&lt;&gt;"TOTAL"),IF(AND('[8]INVESTIGADOR_Grupo Edad'!$M190&lt;&gt;"",'[8]INVESTIGADOR_Grupo Edad'!$M190&lt;&gt;0),'[8]INVESTIGADOR_Grupo Edad'!$M190,""),IF($A192="TOTAL",SUM(INDIRECT("H4:H"&amp;ROW()-1)),""))</f>
        <v/>
      </c>
      <c r="I192" s="3" t="str">
        <f ca="1">IF(AND($A192&lt;&gt;"",$A192&lt;&gt;"TOTAL"),IF(AND('[8]INVESTIGADOR_Grupo Edad'!$O190&lt;&gt;"",'[8]INVESTIGADOR_Grupo Edad'!$O190&lt;&gt;0),'[8]INVESTIGADOR_Grupo Edad'!$O190,""),IF($A192="TOTAL",SUM(INDIRECT("I4:I"&amp;ROW()-1)),""))</f>
        <v/>
      </c>
      <c r="J192" s="3" t="str">
        <f t="shared" ca="1" si="40"/>
        <v/>
      </c>
      <c r="K192" s="3" t="str">
        <f ca="1">IF(AND($A192&lt;&gt;"",$A192&lt;&gt;"TOTAL"),IF(AND('[8]INVESTIGADOR_Grupo Edad'!$R190&lt;&gt;"",'[8]INVESTIGADOR_Grupo Edad'!$R190&lt;&gt;0),'[8]INVESTIGADOR_Grupo Edad'!$R190,""),IF($A192="TOTAL",SUM(INDIRECT("K4:K"&amp;ROW()-1)),""))</f>
        <v/>
      </c>
      <c r="L192" s="3" t="str">
        <f ca="1">IF(AND($A192&lt;&gt;"",$A192&lt;&gt;"TOTAL"),IF(AND('[8]INVESTIGADOR_Grupo Edad'!$T190&lt;&gt;"",'[8]INVESTIGADOR_Grupo Edad'!$T190&lt;&gt;0),'[8]INVESTIGADOR_Grupo Edad'!$T190,""),IF($A192="TOTAL",SUM(INDIRECT("L4:L"&amp;ROW()-1)),""))</f>
        <v/>
      </c>
      <c r="M192" s="3" t="str">
        <f t="shared" ca="1" si="41"/>
        <v/>
      </c>
      <c r="N192" s="3" t="str">
        <f ca="1">IF(AND($A192&lt;&gt;"",$A192&lt;&gt;"TOTAL"),IF(AND('[8]INVESTIGADOR_Grupo Edad'!$W190&lt;&gt;"",'[8]INVESTIGADOR_Grupo Edad'!$W190&lt;&gt;0),'[8]INVESTIGADOR_Grupo Edad'!$W190,""),IF($A192="TOTAL",SUM(INDIRECT("N4:N"&amp;ROW()-1)),""))</f>
        <v/>
      </c>
      <c r="O192" s="3" t="str">
        <f ca="1">IF(AND($A192&lt;&gt;"",$A192&lt;&gt;"TOTAL"),IF(AND('[8]INVESTIGADOR_Grupo Edad'!$Y190&lt;&gt;"",'[8]INVESTIGADOR_Grupo Edad'!$Y190&lt;&gt;0),'[8]INVESTIGADOR_Grupo Edad'!$Y190,""),IF($A192="TOTAL",SUM(INDIRECT("O4:O"&amp;ROW()-1)),""))</f>
        <v/>
      </c>
      <c r="P192" s="3" t="str">
        <f t="shared" ca="1" si="42"/>
        <v/>
      </c>
      <c r="Q192" s="3" t="str">
        <f ca="1">IF(AND($A192&lt;&gt;"",$A192&lt;&gt;"TOTAL"),IF(AND('[8]INVESTIGADOR_Grupo Edad'!$AB190&lt;&gt;"",'[8]INVESTIGADOR_Grupo Edad'!$AB190&lt;&gt;0),'[8]INVESTIGADOR_Grupo Edad'!$AB190,""),IF($A192="TOTAL",SUM(INDIRECT("Q4:Q"&amp;ROW()-1)),""))</f>
        <v/>
      </c>
      <c r="R192" s="3" t="str">
        <f ca="1">IF(AND($A192&lt;&gt;"",$A192&lt;&gt;"TOTAL"),IF(AND('[8]INVESTIGADOR_Grupo Edad'!$AD190&lt;&gt;"",'[8]INVESTIGADOR_Grupo Edad'!$AD190&lt;&gt;0),'[8]INVESTIGADOR_Grupo Edad'!$AD190,""),IF($A192="TOTAL",SUM(INDIRECT("R4:R"&amp;ROW()-1)),""))</f>
        <v/>
      </c>
      <c r="S192" s="3" t="str">
        <f t="shared" ca="1" si="43"/>
        <v/>
      </c>
      <c r="T192" s="3" t="str">
        <f ca="1">IF(AND($A192&lt;&gt;"",$A192&lt;&gt;"TOTAL"),IF(AND('[8]INVESTIGADOR_Grupo Edad'!$AG190&lt;&gt;"",'[8]INVESTIGADOR_Grupo Edad'!$AG190&lt;&gt;0),'[8]INVESTIGADOR_Grupo Edad'!$AG190,""),IF($A192="TOTAL",SUM(INDIRECT("T4:T"&amp;ROW()-1)),""))</f>
        <v/>
      </c>
      <c r="U192" s="3" t="str">
        <f ca="1">IF(AND($A192&lt;&gt;"",$A192&lt;&gt;"TOTAL"),IF(AND('[8]INVESTIGADOR_Grupo Edad'!$AI190&lt;&gt;"",'[8]INVESTIGADOR_Grupo Edad'!$AI190&lt;&gt;0),'[8]INVESTIGADOR_Grupo Edad'!$AI190,""),IF($A192="TOTAL",SUM(INDIRECT("U4:U"&amp;ROW()-1)),""))</f>
        <v/>
      </c>
      <c r="V192" s="3" t="str">
        <f t="shared" ca="1" si="44"/>
        <v/>
      </c>
      <c r="W192" s="3" t="str">
        <f ca="1">IF(AND($A192&lt;&gt;"",$A192&lt;&gt;"TOTAL"),IF(AND('[8]INVESTIGADOR_Grupo Edad'!$AL190&lt;&gt;"",'[8]INVESTIGADOR_Grupo Edad'!$AL190&lt;&gt;0),'[8]INVESTIGADOR_Grupo Edad'!$AL190,""),IF($A192="TOTAL",SUM(INDIRECT("W4:W"&amp;ROW()-1)),""))</f>
        <v/>
      </c>
      <c r="X192" s="3" t="str">
        <f ca="1">IF(AND($A192&lt;&gt;"",$A192&lt;&gt;"TOTAL"),IF(AND('[8]INVESTIGADOR_Grupo Edad'!$AN190&lt;&gt;"",'[8]INVESTIGADOR_Grupo Edad'!$AN190&lt;&gt;0),'[8]INVESTIGADOR_Grupo Edad'!$AN190,""),IF($A192="TOTAL",SUM(INDIRECT("X4:X"&amp;ROW()-1)),""))</f>
        <v/>
      </c>
      <c r="Y192" s="3" t="str">
        <f t="shared" ca="1" si="45"/>
        <v/>
      </c>
      <c r="Z192" s="3" t="str">
        <f ca="1">IF(AND($A192&lt;&gt;"",$A192&lt;&gt;"TOTAL"),IF(AND('[8]INVESTIGADOR_Grupo Edad'!$AQ190&lt;&gt;"",'[8]INVESTIGADOR_Grupo Edad'!$AQ190&lt;&gt;0),'[8]INVESTIGADOR_Grupo Edad'!$AQ190,""),IF($A192="TOTAL",SUM(INDIRECT("Z4:Z"&amp;ROW()-1)),""))</f>
        <v/>
      </c>
      <c r="AA192" s="3" t="str">
        <f ca="1">IF(AND($A192&lt;&gt;"",$A192&lt;&gt;"TOTAL"),IF(AND('[8]INVESTIGADOR_Grupo Edad'!$AS190&lt;&gt;"",'[8]INVESTIGADOR_Grupo Edad'!$AS190&lt;&gt;0),'[8]INVESTIGADOR_Grupo Edad'!$AS190,""),IF($A192="TOTAL",SUM(INDIRECT("AA4:AA"&amp;ROW()-1)),""))</f>
        <v/>
      </c>
      <c r="AB192" s="3" t="str">
        <f t="shared" ca="1" si="46"/>
        <v/>
      </c>
      <c r="AC192" s="3" t="str">
        <f ca="1">IF(AND($A192&lt;&gt;"",$A192&lt;&gt;"TOTAL"),IF(AND('[8]INVESTIGADOR_Grupo Edad'!$AV190&lt;&gt;"",'[8]INVESTIGADOR_Grupo Edad'!$AV190&lt;&gt;0),'[8]INVESTIGADOR_Grupo Edad'!$AV190,""),IF($A192="TOTAL",SUM(INDIRECT("AC4:AC"&amp;ROW()-1)),""))</f>
        <v/>
      </c>
      <c r="AD192" s="3" t="str">
        <f ca="1">IF(AND($A192&lt;&gt;"",$A192&lt;&gt;"TOTAL"),IF(AND('[8]INVESTIGADOR_Grupo Edad'!$AX190&lt;&gt;"",'[8]INVESTIGADOR_Grupo Edad'!$AX190&lt;&gt;0),'[8]INVESTIGADOR_Grupo Edad'!$AX190,""),IF($A192="TOTAL",SUM(INDIRECT("AD4:AD"&amp;ROW()-1)),""))</f>
        <v/>
      </c>
      <c r="AE192" s="3" t="str">
        <f t="shared" ca="1" si="47"/>
        <v/>
      </c>
      <c r="AF192" s="3" t="str">
        <f ca="1">IF(AND($A192&lt;&gt;"",$A192&lt;&gt;"TOTAL"),IF(AND('[8]INVESTIGADOR_Grupo Edad'!$BA190&lt;&gt;"",'[8]INVESTIGADOR_Grupo Edad'!$BA190&lt;&gt;0),'[8]INVESTIGADOR_Grupo Edad'!$BA190,""),IF($A192="TOTAL",SUM(INDIRECT("AF4:AF"&amp;ROW()-1)),""))</f>
        <v/>
      </c>
      <c r="AG192" s="3" t="str">
        <f ca="1">IF(AND($A192&lt;&gt;"",$A192&lt;&gt;"TOTAL"),IF(AND('[8]INVESTIGADOR_Grupo Edad'!$BC190&lt;&gt;"",'[8]INVESTIGADOR_Grupo Edad'!$BC190&lt;&gt;0),'[8]INVESTIGADOR_Grupo Edad'!$BC190,""),IF($A192="TOTAL",SUM(INDIRECT("AG4:AG"&amp;ROW()-1)),""))</f>
        <v/>
      </c>
      <c r="AH192" s="3" t="str">
        <f t="shared" ca="1" si="48"/>
        <v/>
      </c>
      <c r="AI192" s="3" t="str">
        <f ca="1">IF(AND($A192&lt;&gt;"",$A192&lt;&gt;"TOTAL"),IF(AND('[8]INVESTIGADOR_Grupo Edad'!$BF190&lt;&gt;"",'[8]INVESTIGADOR_Grupo Edad'!$BF190&lt;&gt;0),'[8]INVESTIGADOR_Grupo Edad'!$BF190,""),IF($A192="TOTAL",SUM(INDIRECT("AI4:AI"&amp;ROW()-1)),""))</f>
        <v/>
      </c>
      <c r="AJ192" s="3" t="str">
        <f ca="1">IF(AND($A192&lt;&gt;"",$A192&lt;&gt;"TOTAL"),IF(AND('[8]INVESTIGADOR_Grupo Edad'!$BH190&lt;&gt;"",'[8]INVESTIGADOR_Grupo Edad'!$BH190&lt;&gt;0),'[8]INVESTIGADOR_Grupo Edad'!$BH190,""),IF($A192="TOTAL",SUM(INDIRECT("AJ4:AJ"&amp;ROW()-1)),""))</f>
        <v/>
      </c>
      <c r="AK192" s="3" t="str">
        <f t="shared" ca="1" si="49"/>
        <v/>
      </c>
      <c r="AL192" s="3" t="str">
        <f ca="1">IF(AND($A192&lt;&gt;"",$A192&lt;&gt;"TOTAL"),IF(AND('[8]INVESTIGADOR_Grupo Edad'!$BK190&lt;&gt;"",'[8]INVESTIGADOR_Grupo Edad'!$BK190&lt;&gt;0),'[8]INVESTIGADOR_Grupo Edad'!$BK190,""),IF($A192="TOTAL",SUM(INDIRECT("AL4:AL"&amp;ROW()-1)),""))</f>
        <v/>
      </c>
      <c r="AM192" s="3" t="str">
        <f ca="1">IF(AND($A192&lt;&gt;"",$A192&lt;&gt;"TOTAL"),IF(AND('[8]INVESTIGADOR_Grupo Edad'!$BM190&lt;&gt;"",'[8]INVESTIGADOR_Grupo Edad'!$BM190&lt;&gt;0),'[8]INVESTIGADOR_Grupo Edad'!$BM190,""),IF($A192="TOTAL",SUM(INDIRECT("AM4:AM"&amp;ROW()-1)),""))</f>
        <v/>
      </c>
      <c r="AN192" s="3" t="str">
        <f t="shared" ca="1" si="50"/>
        <v/>
      </c>
      <c r="AO192" s="3" t="str">
        <f ca="1">IF(AND($A192&lt;&gt;"",$A192&lt;&gt;"TOTAL"),IF(AND('[8]INVESTIGADOR_Grupo Edad'!$BP190&lt;&gt;"",'[8]INVESTIGADOR_Grupo Edad'!$BP190&lt;&gt;0),'[8]INVESTIGADOR_Grupo Edad'!$BP190,""),IF($A192="TOTAL",SUM(INDIRECT("AO4:AO"&amp;ROW()-1)),""))</f>
        <v/>
      </c>
      <c r="AP192" s="3" t="str">
        <f ca="1">IF(AND($A192&lt;&gt;"",$A192&lt;&gt;"TOTAL"),IF(AND('[8]INVESTIGADOR_Grupo Edad'!$BR190&lt;&gt;"",'[8]INVESTIGADOR_Grupo Edad'!$BR190&lt;&gt;0),'[8]INVESTIGADOR_Grupo Edad'!$BR190,""),IF($A192="TOTAL",SUM(INDIRECT("AP4:AP"&amp;ROW()-1)),""))</f>
        <v/>
      </c>
      <c r="AQ192" s="3" t="str">
        <f t="shared" ca="1" si="51"/>
        <v/>
      </c>
      <c r="AR192" s="3" t="str">
        <f ca="1">IF(AND($A192&lt;&gt;"",$A192&lt;&gt;"TOTAL"),IF(AND('[8]INVESTIGADOR_Grupo Edad'!$BU190&lt;&gt;"",'[8]INVESTIGADOR_Grupo Edad'!$BU190&lt;&gt;0),'[8]INVESTIGADOR_Grupo Edad'!$BU190,""),IF($A192="TOTAL",SUM(INDIRECT("AR4:AR"&amp;ROW()-1)),""))</f>
        <v/>
      </c>
      <c r="AS192" s="3" t="str">
        <f ca="1">IF(AND($A192&lt;&gt;"",$A192&lt;&gt;"TOTAL"),IF(AND('[8]INVESTIGADOR_Grupo Edad'!$BW190&lt;&gt;"",'[8]INVESTIGADOR_Grupo Edad'!$BW190&lt;&gt;0),'[8]INVESTIGADOR_Grupo Edad'!$BW190,""),IF($A192="TOTAL",SUM(INDIRECT("AS4:AS"&amp;ROW()-1)),""))</f>
        <v/>
      </c>
      <c r="AT192" s="3" t="str">
        <f t="shared" ca="1" si="52"/>
        <v/>
      </c>
      <c r="AU192" s="3" t="str">
        <f ca="1">IF(AND($A192&lt;&gt;"",$A192&lt;&gt;"TOTAL"),IF(AND('[8]INVESTIGADOR_Grupo Edad'!$BZ190&lt;&gt;"",'[8]INVESTIGADOR_Grupo Edad'!$BZ190&lt;&gt;0),'[8]INVESTIGADOR_Grupo Edad'!$BZ190,""),IF($A192="TOTAL",SUM(INDIRECT("AU4:AU"&amp;ROW()-1)),""))</f>
        <v/>
      </c>
      <c r="AV192" s="3" t="str">
        <f ca="1">IF(AND($A192&lt;&gt;"",$A192&lt;&gt;"TOTAL"),IF(AND('[8]INVESTIGADOR_Grupo Edad'!$CB190&lt;&gt;"",'[8]INVESTIGADOR_Grupo Edad'!$CB190&lt;&gt;0),'[8]INVESTIGADOR_Grupo Edad'!$CB190,""),IF($A192="TOTAL",SUM(INDIRECT("AV4:AV"&amp;ROW()-1)),""))</f>
        <v/>
      </c>
      <c r="AW192" s="3" t="str">
        <f t="shared" ca="1" si="53"/>
        <v/>
      </c>
      <c r="AX192" s="3" t="str">
        <f ca="1">IF(AND($A192&lt;&gt;"",$A192&lt;&gt;"TOTAL"),IF(AND('[8]INVESTIGADOR_Grupo Edad'!$CE190&lt;&gt;"",'[8]INVESTIGADOR_Grupo Edad'!$CE190&lt;&gt;0),'[8]INVESTIGADOR_Grupo Edad'!$CE190,""),IF($A192="TOTAL",SUM(INDIRECT("AX4:AX"&amp;ROW()-1)),""))</f>
        <v/>
      </c>
      <c r="AY192" s="3" t="str">
        <f ca="1">IF(AND($A192&lt;&gt;"",$A192&lt;&gt;"TOTAL"),IF(AND('[8]INVESTIGADOR_Grupo Edad'!$CG190&lt;&gt;"",'[8]INVESTIGADOR_Grupo Edad'!$CG190&lt;&gt;0),'[8]INVESTIGADOR_Grupo Edad'!$CG190,""),IF($A192="TOTAL",SUM(INDIRECT("AY4:AY"&amp;ROW()-1)),""))</f>
        <v/>
      </c>
      <c r="AZ192" s="3" t="str">
        <f t="shared" ca="1" si="54"/>
        <v/>
      </c>
      <c r="BA192" s="3" t="str">
        <f ca="1">IF(AND($A192&lt;&gt;"",$A192&lt;&gt;"TOTAL"),IF(AND('[8]INVESTIGADOR_Grupo Edad'!$CJ190&lt;&gt;"",'[8]INVESTIGADOR_Grupo Edad'!$CJ190&lt;&gt;0),'[8]INVESTIGADOR_Grupo Edad'!$CJ190,""),IF($A192="TOTAL",SUM(INDIRECT("BA4:BA"&amp;ROW()-1)),""))</f>
        <v/>
      </c>
      <c r="BB192" s="3" t="str">
        <f ca="1">IF(AND($A192&lt;&gt;"",$A192&lt;&gt;"TOTAL"),IF(AND('[8]INVESTIGADOR_Grupo Edad'!$CL190&lt;&gt;"",'[8]INVESTIGADOR_Grupo Edad'!$CL190&lt;&gt;0),'[8]INVESTIGADOR_Grupo Edad'!$CL190,""),IF($A192="TOTAL",SUM(INDIRECT("BB4:BB"&amp;ROW()-1)),""))</f>
        <v/>
      </c>
      <c r="BC192" s="3" t="str">
        <f t="shared" ca="1" si="55"/>
        <v/>
      </c>
      <c r="BD192" s="3" t="str">
        <f ca="1">IF(AND($A192&lt;&gt;"",$A192&lt;&gt;"TOTAL"),IF(AND('[8]INVESTIGADOR_Grupo Edad'!$CO190&lt;&gt;"",'[8]INVESTIGADOR_Grupo Edad'!$CO190&lt;&gt;0),'[8]INVESTIGADOR_Grupo Edad'!$CO190,""),IF($A192="TOTAL",SUM(INDIRECT("BD4:BD"&amp;ROW()-1)),""))</f>
        <v/>
      </c>
      <c r="BE192" s="3" t="str">
        <f ca="1">IF(AND($A192&lt;&gt;"",$A192&lt;&gt;"TOTAL"),IF(AND('[8]INVESTIGADOR_Grupo Edad'!$CQ190&lt;&gt;"",'[8]INVESTIGADOR_Grupo Edad'!$CQ190&lt;&gt;0),'[8]INVESTIGADOR_Grupo Edad'!$CQ190,""),IF($A192="TOTAL",SUM(INDIRECT("BE4:BE"&amp;ROW()-1)),""))</f>
        <v/>
      </c>
      <c r="BF192" s="3" t="str">
        <f t="shared" ca="1" si="56"/>
        <v/>
      </c>
    </row>
    <row r="193" spans="1:58" x14ac:dyDescent="0.2">
      <c r="A193" s="25" t="str">
        <f>IF('[8]INVESTIGADOR_Grupo Edad'!$B191&lt;&gt;"",'[8]INVESTIGADOR_Grupo Edad'!$B191,IF(AND('[8]INVESTIGADOR_Grupo Edad'!$B191="",'[8]INVESTIGADOR_Grupo Edad'!$B192="",'[8]INVESTIGADOR_Grupo Edad'!$B190=""),"","TOTAL"))</f>
        <v/>
      </c>
      <c r="B193" s="3" t="str">
        <f ca="1">IF(AND($A193&lt;&gt;"",$A193&lt;&gt;"TOTAL"),IF(AND('[8]INVESTIGADOR_Grupo Edad'!$C191&lt;&gt;"",'[8]INVESTIGADOR_Grupo Edad'!$C191&lt;&gt;0),'[8]INVESTIGADOR_Grupo Edad'!$C191,""),IF($A193="TOTAL",SUM(INDIRECT("B4:B"&amp;ROW()-1)),""))</f>
        <v/>
      </c>
      <c r="C193" s="3" t="str">
        <f ca="1">IF(AND($A193&lt;&gt;"",$A193&lt;&gt;"TOTAL"),IF(AND('[8]INVESTIGADOR_Grupo Edad'!$E191&lt;&gt;"",'[8]INVESTIGADOR_Grupo Edad'!$E191&lt;&gt;0),'[8]INVESTIGADOR_Grupo Edad'!$E191,""),IF($A193="TOTAL",SUM(INDIRECT("C4:C"&amp;ROW()-1)),""))</f>
        <v/>
      </c>
      <c r="D193" s="3" t="str">
        <f t="shared" ca="1" si="38"/>
        <v/>
      </c>
      <c r="E193" s="3" t="str">
        <f ca="1">IF(AND($A193&lt;&gt;"",$A193&lt;&gt;"TOTAL"),IF(AND('[8]INVESTIGADOR_Grupo Edad'!$H191&lt;&gt;"",'[8]INVESTIGADOR_Grupo Edad'!$H191&lt;&gt;0),'[8]INVESTIGADOR_Grupo Edad'!$H191,""),IF($A193="TOTAL",SUM(INDIRECT("E4:E"&amp;ROW()-1)),""))</f>
        <v/>
      </c>
      <c r="F193" s="3" t="str">
        <f ca="1">IF(AND($A193&lt;&gt;"",$A193&lt;&gt;"TOTAL"),IF(AND('[8]INVESTIGADOR_Grupo Edad'!$J191&lt;&gt;"",'[8]INVESTIGADOR_Grupo Edad'!$J191&lt;&gt;0),'[8]INVESTIGADOR_Grupo Edad'!$J191,""),IF($A193="TOTAL",SUM(INDIRECT("F4:F"&amp;ROW()-1)),""))</f>
        <v/>
      </c>
      <c r="G193" s="3" t="str">
        <f t="shared" ca="1" si="39"/>
        <v/>
      </c>
      <c r="H193" s="3" t="str">
        <f ca="1">IF(AND($A193&lt;&gt;"",$A193&lt;&gt;"TOTAL"),IF(AND('[8]INVESTIGADOR_Grupo Edad'!$M191&lt;&gt;"",'[8]INVESTIGADOR_Grupo Edad'!$M191&lt;&gt;0),'[8]INVESTIGADOR_Grupo Edad'!$M191,""),IF($A193="TOTAL",SUM(INDIRECT("H4:H"&amp;ROW()-1)),""))</f>
        <v/>
      </c>
      <c r="I193" s="3" t="str">
        <f ca="1">IF(AND($A193&lt;&gt;"",$A193&lt;&gt;"TOTAL"),IF(AND('[8]INVESTIGADOR_Grupo Edad'!$O191&lt;&gt;"",'[8]INVESTIGADOR_Grupo Edad'!$O191&lt;&gt;0),'[8]INVESTIGADOR_Grupo Edad'!$O191,""),IF($A193="TOTAL",SUM(INDIRECT("I4:I"&amp;ROW()-1)),""))</f>
        <v/>
      </c>
      <c r="J193" s="3" t="str">
        <f t="shared" ca="1" si="40"/>
        <v/>
      </c>
      <c r="K193" s="3" t="str">
        <f ca="1">IF(AND($A193&lt;&gt;"",$A193&lt;&gt;"TOTAL"),IF(AND('[8]INVESTIGADOR_Grupo Edad'!$R191&lt;&gt;"",'[8]INVESTIGADOR_Grupo Edad'!$R191&lt;&gt;0),'[8]INVESTIGADOR_Grupo Edad'!$R191,""),IF($A193="TOTAL",SUM(INDIRECT("K4:K"&amp;ROW()-1)),""))</f>
        <v/>
      </c>
      <c r="L193" s="3" t="str">
        <f ca="1">IF(AND($A193&lt;&gt;"",$A193&lt;&gt;"TOTAL"),IF(AND('[8]INVESTIGADOR_Grupo Edad'!$T191&lt;&gt;"",'[8]INVESTIGADOR_Grupo Edad'!$T191&lt;&gt;0),'[8]INVESTIGADOR_Grupo Edad'!$T191,""),IF($A193="TOTAL",SUM(INDIRECT("L4:L"&amp;ROW()-1)),""))</f>
        <v/>
      </c>
      <c r="M193" s="3" t="str">
        <f t="shared" ca="1" si="41"/>
        <v/>
      </c>
      <c r="N193" s="3" t="str">
        <f ca="1">IF(AND($A193&lt;&gt;"",$A193&lt;&gt;"TOTAL"),IF(AND('[8]INVESTIGADOR_Grupo Edad'!$W191&lt;&gt;"",'[8]INVESTIGADOR_Grupo Edad'!$W191&lt;&gt;0),'[8]INVESTIGADOR_Grupo Edad'!$W191,""),IF($A193="TOTAL",SUM(INDIRECT("N4:N"&amp;ROW()-1)),""))</f>
        <v/>
      </c>
      <c r="O193" s="3" t="str">
        <f ca="1">IF(AND($A193&lt;&gt;"",$A193&lt;&gt;"TOTAL"),IF(AND('[8]INVESTIGADOR_Grupo Edad'!$Y191&lt;&gt;"",'[8]INVESTIGADOR_Grupo Edad'!$Y191&lt;&gt;0),'[8]INVESTIGADOR_Grupo Edad'!$Y191,""),IF($A193="TOTAL",SUM(INDIRECT("O4:O"&amp;ROW()-1)),""))</f>
        <v/>
      </c>
      <c r="P193" s="3" t="str">
        <f t="shared" ca="1" si="42"/>
        <v/>
      </c>
      <c r="Q193" s="3" t="str">
        <f ca="1">IF(AND($A193&lt;&gt;"",$A193&lt;&gt;"TOTAL"),IF(AND('[8]INVESTIGADOR_Grupo Edad'!$AB191&lt;&gt;"",'[8]INVESTIGADOR_Grupo Edad'!$AB191&lt;&gt;0),'[8]INVESTIGADOR_Grupo Edad'!$AB191,""),IF($A193="TOTAL",SUM(INDIRECT("Q4:Q"&amp;ROW()-1)),""))</f>
        <v/>
      </c>
      <c r="R193" s="3" t="str">
        <f ca="1">IF(AND($A193&lt;&gt;"",$A193&lt;&gt;"TOTAL"),IF(AND('[8]INVESTIGADOR_Grupo Edad'!$AD191&lt;&gt;"",'[8]INVESTIGADOR_Grupo Edad'!$AD191&lt;&gt;0),'[8]INVESTIGADOR_Grupo Edad'!$AD191,""),IF($A193="TOTAL",SUM(INDIRECT("R4:R"&amp;ROW()-1)),""))</f>
        <v/>
      </c>
      <c r="S193" s="3" t="str">
        <f t="shared" ca="1" si="43"/>
        <v/>
      </c>
      <c r="T193" s="3" t="str">
        <f ca="1">IF(AND($A193&lt;&gt;"",$A193&lt;&gt;"TOTAL"),IF(AND('[8]INVESTIGADOR_Grupo Edad'!$AG191&lt;&gt;"",'[8]INVESTIGADOR_Grupo Edad'!$AG191&lt;&gt;0),'[8]INVESTIGADOR_Grupo Edad'!$AG191,""),IF($A193="TOTAL",SUM(INDIRECT("T4:T"&amp;ROW()-1)),""))</f>
        <v/>
      </c>
      <c r="U193" s="3" t="str">
        <f ca="1">IF(AND($A193&lt;&gt;"",$A193&lt;&gt;"TOTAL"),IF(AND('[8]INVESTIGADOR_Grupo Edad'!$AI191&lt;&gt;"",'[8]INVESTIGADOR_Grupo Edad'!$AI191&lt;&gt;0),'[8]INVESTIGADOR_Grupo Edad'!$AI191,""),IF($A193="TOTAL",SUM(INDIRECT("U4:U"&amp;ROW()-1)),""))</f>
        <v/>
      </c>
      <c r="V193" s="3" t="str">
        <f t="shared" ca="1" si="44"/>
        <v/>
      </c>
      <c r="W193" s="3" t="str">
        <f ca="1">IF(AND($A193&lt;&gt;"",$A193&lt;&gt;"TOTAL"),IF(AND('[8]INVESTIGADOR_Grupo Edad'!$AL191&lt;&gt;"",'[8]INVESTIGADOR_Grupo Edad'!$AL191&lt;&gt;0),'[8]INVESTIGADOR_Grupo Edad'!$AL191,""),IF($A193="TOTAL",SUM(INDIRECT("W4:W"&amp;ROW()-1)),""))</f>
        <v/>
      </c>
      <c r="X193" s="3" t="str">
        <f ca="1">IF(AND($A193&lt;&gt;"",$A193&lt;&gt;"TOTAL"),IF(AND('[8]INVESTIGADOR_Grupo Edad'!$AN191&lt;&gt;"",'[8]INVESTIGADOR_Grupo Edad'!$AN191&lt;&gt;0),'[8]INVESTIGADOR_Grupo Edad'!$AN191,""),IF($A193="TOTAL",SUM(INDIRECT("X4:X"&amp;ROW()-1)),""))</f>
        <v/>
      </c>
      <c r="Y193" s="3" t="str">
        <f t="shared" ca="1" si="45"/>
        <v/>
      </c>
      <c r="Z193" s="3" t="str">
        <f ca="1">IF(AND($A193&lt;&gt;"",$A193&lt;&gt;"TOTAL"),IF(AND('[8]INVESTIGADOR_Grupo Edad'!$AQ191&lt;&gt;"",'[8]INVESTIGADOR_Grupo Edad'!$AQ191&lt;&gt;0),'[8]INVESTIGADOR_Grupo Edad'!$AQ191,""),IF($A193="TOTAL",SUM(INDIRECT("Z4:Z"&amp;ROW()-1)),""))</f>
        <v/>
      </c>
      <c r="AA193" s="3" t="str">
        <f ca="1">IF(AND($A193&lt;&gt;"",$A193&lt;&gt;"TOTAL"),IF(AND('[8]INVESTIGADOR_Grupo Edad'!$AS191&lt;&gt;"",'[8]INVESTIGADOR_Grupo Edad'!$AS191&lt;&gt;0),'[8]INVESTIGADOR_Grupo Edad'!$AS191,""),IF($A193="TOTAL",SUM(INDIRECT("AA4:AA"&amp;ROW()-1)),""))</f>
        <v/>
      </c>
      <c r="AB193" s="3" t="str">
        <f t="shared" ca="1" si="46"/>
        <v/>
      </c>
      <c r="AC193" s="3" t="str">
        <f ca="1">IF(AND($A193&lt;&gt;"",$A193&lt;&gt;"TOTAL"),IF(AND('[8]INVESTIGADOR_Grupo Edad'!$AV191&lt;&gt;"",'[8]INVESTIGADOR_Grupo Edad'!$AV191&lt;&gt;0),'[8]INVESTIGADOR_Grupo Edad'!$AV191,""),IF($A193="TOTAL",SUM(INDIRECT("AC4:AC"&amp;ROW()-1)),""))</f>
        <v/>
      </c>
      <c r="AD193" s="3" t="str">
        <f ca="1">IF(AND($A193&lt;&gt;"",$A193&lt;&gt;"TOTAL"),IF(AND('[8]INVESTIGADOR_Grupo Edad'!$AX191&lt;&gt;"",'[8]INVESTIGADOR_Grupo Edad'!$AX191&lt;&gt;0),'[8]INVESTIGADOR_Grupo Edad'!$AX191,""),IF($A193="TOTAL",SUM(INDIRECT("AD4:AD"&amp;ROW()-1)),""))</f>
        <v/>
      </c>
      <c r="AE193" s="3" t="str">
        <f t="shared" ca="1" si="47"/>
        <v/>
      </c>
      <c r="AF193" s="3" t="str">
        <f ca="1">IF(AND($A193&lt;&gt;"",$A193&lt;&gt;"TOTAL"),IF(AND('[8]INVESTIGADOR_Grupo Edad'!$BA191&lt;&gt;"",'[8]INVESTIGADOR_Grupo Edad'!$BA191&lt;&gt;0),'[8]INVESTIGADOR_Grupo Edad'!$BA191,""),IF($A193="TOTAL",SUM(INDIRECT("AF4:AF"&amp;ROW()-1)),""))</f>
        <v/>
      </c>
      <c r="AG193" s="3" t="str">
        <f ca="1">IF(AND($A193&lt;&gt;"",$A193&lt;&gt;"TOTAL"),IF(AND('[8]INVESTIGADOR_Grupo Edad'!$BC191&lt;&gt;"",'[8]INVESTIGADOR_Grupo Edad'!$BC191&lt;&gt;0),'[8]INVESTIGADOR_Grupo Edad'!$BC191,""),IF($A193="TOTAL",SUM(INDIRECT("AG4:AG"&amp;ROW()-1)),""))</f>
        <v/>
      </c>
      <c r="AH193" s="3" t="str">
        <f t="shared" ca="1" si="48"/>
        <v/>
      </c>
      <c r="AI193" s="3" t="str">
        <f ca="1">IF(AND($A193&lt;&gt;"",$A193&lt;&gt;"TOTAL"),IF(AND('[8]INVESTIGADOR_Grupo Edad'!$BF191&lt;&gt;"",'[8]INVESTIGADOR_Grupo Edad'!$BF191&lt;&gt;0),'[8]INVESTIGADOR_Grupo Edad'!$BF191,""),IF($A193="TOTAL",SUM(INDIRECT("AI4:AI"&amp;ROW()-1)),""))</f>
        <v/>
      </c>
      <c r="AJ193" s="3" t="str">
        <f ca="1">IF(AND($A193&lt;&gt;"",$A193&lt;&gt;"TOTAL"),IF(AND('[8]INVESTIGADOR_Grupo Edad'!$BH191&lt;&gt;"",'[8]INVESTIGADOR_Grupo Edad'!$BH191&lt;&gt;0),'[8]INVESTIGADOR_Grupo Edad'!$BH191,""),IF($A193="TOTAL",SUM(INDIRECT("AJ4:AJ"&amp;ROW()-1)),""))</f>
        <v/>
      </c>
      <c r="AK193" s="3" t="str">
        <f t="shared" ca="1" si="49"/>
        <v/>
      </c>
      <c r="AL193" s="3" t="str">
        <f ca="1">IF(AND($A193&lt;&gt;"",$A193&lt;&gt;"TOTAL"),IF(AND('[8]INVESTIGADOR_Grupo Edad'!$BK191&lt;&gt;"",'[8]INVESTIGADOR_Grupo Edad'!$BK191&lt;&gt;0),'[8]INVESTIGADOR_Grupo Edad'!$BK191,""),IF($A193="TOTAL",SUM(INDIRECT("AL4:AL"&amp;ROW()-1)),""))</f>
        <v/>
      </c>
      <c r="AM193" s="3" t="str">
        <f ca="1">IF(AND($A193&lt;&gt;"",$A193&lt;&gt;"TOTAL"),IF(AND('[8]INVESTIGADOR_Grupo Edad'!$BM191&lt;&gt;"",'[8]INVESTIGADOR_Grupo Edad'!$BM191&lt;&gt;0),'[8]INVESTIGADOR_Grupo Edad'!$BM191,""),IF($A193="TOTAL",SUM(INDIRECT("AM4:AM"&amp;ROW()-1)),""))</f>
        <v/>
      </c>
      <c r="AN193" s="3" t="str">
        <f t="shared" ca="1" si="50"/>
        <v/>
      </c>
      <c r="AO193" s="3" t="str">
        <f ca="1">IF(AND($A193&lt;&gt;"",$A193&lt;&gt;"TOTAL"),IF(AND('[8]INVESTIGADOR_Grupo Edad'!$BP191&lt;&gt;"",'[8]INVESTIGADOR_Grupo Edad'!$BP191&lt;&gt;0),'[8]INVESTIGADOR_Grupo Edad'!$BP191,""),IF($A193="TOTAL",SUM(INDIRECT("AO4:AO"&amp;ROW()-1)),""))</f>
        <v/>
      </c>
      <c r="AP193" s="3" t="str">
        <f ca="1">IF(AND($A193&lt;&gt;"",$A193&lt;&gt;"TOTAL"),IF(AND('[8]INVESTIGADOR_Grupo Edad'!$BR191&lt;&gt;"",'[8]INVESTIGADOR_Grupo Edad'!$BR191&lt;&gt;0),'[8]INVESTIGADOR_Grupo Edad'!$BR191,""),IF($A193="TOTAL",SUM(INDIRECT("AP4:AP"&amp;ROW()-1)),""))</f>
        <v/>
      </c>
      <c r="AQ193" s="3" t="str">
        <f t="shared" ca="1" si="51"/>
        <v/>
      </c>
      <c r="AR193" s="3" t="str">
        <f ca="1">IF(AND($A193&lt;&gt;"",$A193&lt;&gt;"TOTAL"),IF(AND('[8]INVESTIGADOR_Grupo Edad'!$BU191&lt;&gt;"",'[8]INVESTIGADOR_Grupo Edad'!$BU191&lt;&gt;0),'[8]INVESTIGADOR_Grupo Edad'!$BU191,""),IF($A193="TOTAL",SUM(INDIRECT("AR4:AR"&amp;ROW()-1)),""))</f>
        <v/>
      </c>
      <c r="AS193" s="3" t="str">
        <f ca="1">IF(AND($A193&lt;&gt;"",$A193&lt;&gt;"TOTAL"),IF(AND('[8]INVESTIGADOR_Grupo Edad'!$BW191&lt;&gt;"",'[8]INVESTIGADOR_Grupo Edad'!$BW191&lt;&gt;0),'[8]INVESTIGADOR_Grupo Edad'!$BW191,""),IF($A193="TOTAL",SUM(INDIRECT("AS4:AS"&amp;ROW()-1)),""))</f>
        <v/>
      </c>
      <c r="AT193" s="3" t="str">
        <f t="shared" ca="1" si="52"/>
        <v/>
      </c>
      <c r="AU193" s="3" t="str">
        <f ca="1">IF(AND($A193&lt;&gt;"",$A193&lt;&gt;"TOTAL"),IF(AND('[8]INVESTIGADOR_Grupo Edad'!$BZ191&lt;&gt;"",'[8]INVESTIGADOR_Grupo Edad'!$BZ191&lt;&gt;0),'[8]INVESTIGADOR_Grupo Edad'!$BZ191,""),IF($A193="TOTAL",SUM(INDIRECT("AU4:AU"&amp;ROW()-1)),""))</f>
        <v/>
      </c>
      <c r="AV193" s="3" t="str">
        <f ca="1">IF(AND($A193&lt;&gt;"",$A193&lt;&gt;"TOTAL"),IF(AND('[8]INVESTIGADOR_Grupo Edad'!$CB191&lt;&gt;"",'[8]INVESTIGADOR_Grupo Edad'!$CB191&lt;&gt;0),'[8]INVESTIGADOR_Grupo Edad'!$CB191,""),IF($A193="TOTAL",SUM(INDIRECT("AV4:AV"&amp;ROW()-1)),""))</f>
        <v/>
      </c>
      <c r="AW193" s="3" t="str">
        <f t="shared" ca="1" si="53"/>
        <v/>
      </c>
      <c r="AX193" s="3" t="str">
        <f ca="1">IF(AND($A193&lt;&gt;"",$A193&lt;&gt;"TOTAL"),IF(AND('[8]INVESTIGADOR_Grupo Edad'!$CE191&lt;&gt;"",'[8]INVESTIGADOR_Grupo Edad'!$CE191&lt;&gt;0),'[8]INVESTIGADOR_Grupo Edad'!$CE191,""),IF($A193="TOTAL",SUM(INDIRECT("AX4:AX"&amp;ROW()-1)),""))</f>
        <v/>
      </c>
      <c r="AY193" s="3" t="str">
        <f ca="1">IF(AND($A193&lt;&gt;"",$A193&lt;&gt;"TOTAL"),IF(AND('[8]INVESTIGADOR_Grupo Edad'!$CG191&lt;&gt;"",'[8]INVESTIGADOR_Grupo Edad'!$CG191&lt;&gt;0),'[8]INVESTIGADOR_Grupo Edad'!$CG191,""),IF($A193="TOTAL",SUM(INDIRECT("AY4:AY"&amp;ROW()-1)),""))</f>
        <v/>
      </c>
      <c r="AZ193" s="3" t="str">
        <f t="shared" ca="1" si="54"/>
        <v/>
      </c>
      <c r="BA193" s="3" t="str">
        <f ca="1">IF(AND($A193&lt;&gt;"",$A193&lt;&gt;"TOTAL"),IF(AND('[8]INVESTIGADOR_Grupo Edad'!$CJ191&lt;&gt;"",'[8]INVESTIGADOR_Grupo Edad'!$CJ191&lt;&gt;0),'[8]INVESTIGADOR_Grupo Edad'!$CJ191,""),IF($A193="TOTAL",SUM(INDIRECT("BA4:BA"&amp;ROW()-1)),""))</f>
        <v/>
      </c>
      <c r="BB193" s="3" t="str">
        <f ca="1">IF(AND($A193&lt;&gt;"",$A193&lt;&gt;"TOTAL"),IF(AND('[8]INVESTIGADOR_Grupo Edad'!$CL191&lt;&gt;"",'[8]INVESTIGADOR_Grupo Edad'!$CL191&lt;&gt;0),'[8]INVESTIGADOR_Grupo Edad'!$CL191,""),IF($A193="TOTAL",SUM(INDIRECT("BB4:BB"&amp;ROW()-1)),""))</f>
        <v/>
      </c>
      <c r="BC193" s="3" t="str">
        <f t="shared" ca="1" si="55"/>
        <v/>
      </c>
      <c r="BD193" s="3" t="str">
        <f ca="1">IF(AND($A193&lt;&gt;"",$A193&lt;&gt;"TOTAL"),IF(AND('[8]INVESTIGADOR_Grupo Edad'!$CO191&lt;&gt;"",'[8]INVESTIGADOR_Grupo Edad'!$CO191&lt;&gt;0),'[8]INVESTIGADOR_Grupo Edad'!$CO191,""),IF($A193="TOTAL",SUM(INDIRECT("BD4:BD"&amp;ROW()-1)),""))</f>
        <v/>
      </c>
      <c r="BE193" s="3" t="str">
        <f ca="1">IF(AND($A193&lt;&gt;"",$A193&lt;&gt;"TOTAL"),IF(AND('[8]INVESTIGADOR_Grupo Edad'!$CQ191&lt;&gt;"",'[8]INVESTIGADOR_Grupo Edad'!$CQ191&lt;&gt;0),'[8]INVESTIGADOR_Grupo Edad'!$CQ191,""),IF($A193="TOTAL",SUM(INDIRECT("BE4:BE"&amp;ROW()-1)),""))</f>
        <v/>
      </c>
      <c r="BF193" s="3" t="str">
        <f t="shared" ca="1" si="56"/>
        <v/>
      </c>
    </row>
    <row r="194" spans="1:58" x14ac:dyDescent="0.2">
      <c r="A194" s="25" t="str">
        <f>IF('[8]INVESTIGADOR_Grupo Edad'!$B192&lt;&gt;"",'[8]INVESTIGADOR_Grupo Edad'!$B192,IF(AND('[8]INVESTIGADOR_Grupo Edad'!$B192="",'[8]INVESTIGADOR_Grupo Edad'!$B193="",'[8]INVESTIGADOR_Grupo Edad'!$B191=""),"","TOTAL"))</f>
        <v/>
      </c>
      <c r="B194" s="3" t="str">
        <f ca="1">IF(AND($A194&lt;&gt;"",$A194&lt;&gt;"TOTAL"),IF(AND('[8]INVESTIGADOR_Grupo Edad'!$C192&lt;&gt;"",'[8]INVESTIGADOR_Grupo Edad'!$C192&lt;&gt;0),'[8]INVESTIGADOR_Grupo Edad'!$C192,""),IF($A194="TOTAL",SUM(INDIRECT("B4:B"&amp;ROW()-1)),""))</f>
        <v/>
      </c>
      <c r="C194" s="3" t="str">
        <f ca="1">IF(AND($A194&lt;&gt;"",$A194&lt;&gt;"TOTAL"),IF(AND('[8]INVESTIGADOR_Grupo Edad'!$E192&lt;&gt;"",'[8]INVESTIGADOR_Grupo Edad'!$E192&lt;&gt;0),'[8]INVESTIGADOR_Grupo Edad'!$E192,""),IF($A194="TOTAL",SUM(INDIRECT("C4:C"&amp;ROW()-1)),""))</f>
        <v/>
      </c>
      <c r="D194" s="3" t="str">
        <f t="shared" ca="1" si="38"/>
        <v/>
      </c>
      <c r="E194" s="3" t="str">
        <f ca="1">IF(AND($A194&lt;&gt;"",$A194&lt;&gt;"TOTAL"),IF(AND('[8]INVESTIGADOR_Grupo Edad'!$H192&lt;&gt;"",'[8]INVESTIGADOR_Grupo Edad'!$H192&lt;&gt;0),'[8]INVESTIGADOR_Grupo Edad'!$H192,""),IF($A194="TOTAL",SUM(INDIRECT("E4:E"&amp;ROW()-1)),""))</f>
        <v/>
      </c>
      <c r="F194" s="3" t="str">
        <f ca="1">IF(AND($A194&lt;&gt;"",$A194&lt;&gt;"TOTAL"),IF(AND('[8]INVESTIGADOR_Grupo Edad'!$J192&lt;&gt;"",'[8]INVESTIGADOR_Grupo Edad'!$J192&lt;&gt;0),'[8]INVESTIGADOR_Grupo Edad'!$J192,""),IF($A194="TOTAL",SUM(INDIRECT("F4:F"&amp;ROW()-1)),""))</f>
        <v/>
      </c>
      <c r="G194" s="3" t="str">
        <f t="shared" ca="1" si="39"/>
        <v/>
      </c>
      <c r="H194" s="3" t="str">
        <f ca="1">IF(AND($A194&lt;&gt;"",$A194&lt;&gt;"TOTAL"),IF(AND('[8]INVESTIGADOR_Grupo Edad'!$M192&lt;&gt;"",'[8]INVESTIGADOR_Grupo Edad'!$M192&lt;&gt;0),'[8]INVESTIGADOR_Grupo Edad'!$M192,""),IF($A194="TOTAL",SUM(INDIRECT("H4:H"&amp;ROW()-1)),""))</f>
        <v/>
      </c>
      <c r="I194" s="3" t="str">
        <f ca="1">IF(AND($A194&lt;&gt;"",$A194&lt;&gt;"TOTAL"),IF(AND('[8]INVESTIGADOR_Grupo Edad'!$O192&lt;&gt;"",'[8]INVESTIGADOR_Grupo Edad'!$O192&lt;&gt;0),'[8]INVESTIGADOR_Grupo Edad'!$O192,""),IF($A194="TOTAL",SUM(INDIRECT("I4:I"&amp;ROW()-1)),""))</f>
        <v/>
      </c>
      <c r="J194" s="3" t="str">
        <f t="shared" ca="1" si="40"/>
        <v/>
      </c>
      <c r="K194" s="3" t="str">
        <f ca="1">IF(AND($A194&lt;&gt;"",$A194&lt;&gt;"TOTAL"),IF(AND('[8]INVESTIGADOR_Grupo Edad'!$R192&lt;&gt;"",'[8]INVESTIGADOR_Grupo Edad'!$R192&lt;&gt;0),'[8]INVESTIGADOR_Grupo Edad'!$R192,""),IF($A194="TOTAL",SUM(INDIRECT("K4:K"&amp;ROW()-1)),""))</f>
        <v/>
      </c>
      <c r="L194" s="3" t="str">
        <f ca="1">IF(AND($A194&lt;&gt;"",$A194&lt;&gt;"TOTAL"),IF(AND('[8]INVESTIGADOR_Grupo Edad'!$T192&lt;&gt;"",'[8]INVESTIGADOR_Grupo Edad'!$T192&lt;&gt;0),'[8]INVESTIGADOR_Grupo Edad'!$T192,""),IF($A194="TOTAL",SUM(INDIRECT("L4:L"&amp;ROW()-1)),""))</f>
        <v/>
      </c>
      <c r="M194" s="3" t="str">
        <f t="shared" ca="1" si="41"/>
        <v/>
      </c>
      <c r="N194" s="3" t="str">
        <f ca="1">IF(AND($A194&lt;&gt;"",$A194&lt;&gt;"TOTAL"),IF(AND('[8]INVESTIGADOR_Grupo Edad'!$W192&lt;&gt;"",'[8]INVESTIGADOR_Grupo Edad'!$W192&lt;&gt;0),'[8]INVESTIGADOR_Grupo Edad'!$W192,""),IF($A194="TOTAL",SUM(INDIRECT("N4:N"&amp;ROW()-1)),""))</f>
        <v/>
      </c>
      <c r="O194" s="3" t="str">
        <f ca="1">IF(AND($A194&lt;&gt;"",$A194&lt;&gt;"TOTAL"),IF(AND('[8]INVESTIGADOR_Grupo Edad'!$Y192&lt;&gt;"",'[8]INVESTIGADOR_Grupo Edad'!$Y192&lt;&gt;0),'[8]INVESTIGADOR_Grupo Edad'!$Y192,""),IF($A194="TOTAL",SUM(INDIRECT("O4:O"&amp;ROW()-1)),""))</f>
        <v/>
      </c>
      <c r="P194" s="3" t="str">
        <f t="shared" ca="1" si="42"/>
        <v/>
      </c>
      <c r="Q194" s="3" t="str">
        <f ca="1">IF(AND($A194&lt;&gt;"",$A194&lt;&gt;"TOTAL"),IF(AND('[8]INVESTIGADOR_Grupo Edad'!$AB192&lt;&gt;"",'[8]INVESTIGADOR_Grupo Edad'!$AB192&lt;&gt;0),'[8]INVESTIGADOR_Grupo Edad'!$AB192,""),IF($A194="TOTAL",SUM(INDIRECT("Q4:Q"&amp;ROW()-1)),""))</f>
        <v/>
      </c>
      <c r="R194" s="3" t="str">
        <f ca="1">IF(AND($A194&lt;&gt;"",$A194&lt;&gt;"TOTAL"),IF(AND('[8]INVESTIGADOR_Grupo Edad'!$AD192&lt;&gt;"",'[8]INVESTIGADOR_Grupo Edad'!$AD192&lt;&gt;0),'[8]INVESTIGADOR_Grupo Edad'!$AD192,""),IF($A194="TOTAL",SUM(INDIRECT("R4:R"&amp;ROW()-1)),""))</f>
        <v/>
      </c>
      <c r="S194" s="3" t="str">
        <f t="shared" ca="1" si="43"/>
        <v/>
      </c>
      <c r="T194" s="3" t="str">
        <f ca="1">IF(AND($A194&lt;&gt;"",$A194&lt;&gt;"TOTAL"),IF(AND('[8]INVESTIGADOR_Grupo Edad'!$AG192&lt;&gt;"",'[8]INVESTIGADOR_Grupo Edad'!$AG192&lt;&gt;0),'[8]INVESTIGADOR_Grupo Edad'!$AG192,""),IF($A194="TOTAL",SUM(INDIRECT("T4:T"&amp;ROW()-1)),""))</f>
        <v/>
      </c>
      <c r="U194" s="3" t="str">
        <f ca="1">IF(AND($A194&lt;&gt;"",$A194&lt;&gt;"TOTAL"),IF(AND('[8]INVESTIGADOR_Grupo Edad'!$AI192&lt;&gt;"",'[8]INVESTIGADOR_Grupo Edad'!$AI192&lt;&gt;0),'[8]INVESTIGADOR_Grupo Edad'!$AI192,""),IF($A194="TOTAL",SUM(INDIRECT("U4:U"&amp;ROW()-1)),""))</f>
        <v/>
      </c>
      <c r="V194" s="3" t="str">
        <f t="shared" ca="1" si="44"/>
        <v/>
      </c>
      <c r="W194" s="3" t="str">
        <f ca="1">IF(AND($A194&lt;&gt;"",$A194&lt;&gt;"TOTAL"),IF(AND('[8]INVESTIGADOR_Grupo Edad'!$AL192&lt;&gt;"",'[8]INVESTIGADOR_Grupo Edad'!$AL192&lt;&gt;0),'[8]INVESTIGADOR_Grupo Edad'!$AL192,""),IF($A194="TOTAL",SUM(INDIRECT("W4:W"&amp;ROW()-1)),""))</f>
        <v/>
      </c>
      <c r="X194" s="3" t="str">
        <f ca="1">IF(AND($A194&lt;&gt;"",$A194&lt;&gt;"TOTAL"),IF(AND('[8]INVESTIGADOR_Grupo Edad'!$AN192&lt;&gt;"",'[8]INVESTIGADOR_Grupo Edad'!$AN192&lt;&gt;0),'[8]INVESTIGADOR_Grupo Edad'!$AN192,""),IF($A194="TOTAL",SUM(INDIRECT("X4:X"&amp;ROW()-1)),""))</f>
        <v/>
      </c>
      <c r="Y194" s="3" t="str">
        <f t="shared" ca="1" si="45"/>
        <v/>
      </c>
      <c r="Z194" s="3" t="str">
        <f ca="1">IF(AND($A194&lt;&gt;"",$A194&lt;&gt;"TOTAL"),IF(AND('[8]INVESTIGADOR_Grupo Edad'!$AQ192&lt;&gt;"",'[8]INVESTIGADOR_Grupo Edad'!$AQ192&lt;&gt;0),'[8]INVESTIGADOR_Grupo Edad'!$AQ192,""),IF($A194="TOTAL",SUM(INDIRECT("Z4:Z"&amp;ROW()-1)),""))</f>
        <v/>
      </c>
      <c r="AA194" s="3" t="str">
        <f ca="1">IF(AND($A194&lt;&gt;"",$A194&lt;&gt;"TOTAL"),IF(AND('[8]INVESTIGADOR_Grupo Edad'!$AS192&lt;&gt;"",'[8]INVESTIGADOR_Grupo Edad'!$AS192&lt;&gt;0),'[8]INVESTIGADOR_Grupo Edad'!$AS192,""),IF($A194="TOTAL",SUM(INDIRECT("AA4:AA"&amp;ROW()-1)),""))</f>
        <v/>
      </c>
      <c r="AB194" s="3" t="str">
        <f t="shared" ca="1" si="46"/>
        <v/>
      </c>
      <c r="AC194" s="3" t="str">
        <f ca="1">IF(AND($A194&lt;&gt;"",$A194&lt;&gt;"TOTAL"),IF(AND('[8]INVESTIGADOR_Grupo Edad'!$AV192&lt;&gt;"",'[8]INVESTIGADOR_Grupo Edad'!$AV192&lt;&gt;0),'[8]INVESTIGADOR_Grupo Edad'!$AV192,""),IF($A194="TOTAL",SUM(INDIRECT("AC4:AC"&amp;ROW()-1)),""))</f>
        <v/>
      </c>
      <c r="AD194" s="3" t="str">
        <f ca="1">IF(AND($A194&lt;&gt;"",$A194&lt;&gt;"TOTAL"),IF(AND('[8]INVESTIGADOR_Grupo Edad'!$AX192&lt;&gt;"",'[8]INVESTIGADOR_Grupo Edad'!$AX192&lt;&gt;0),'[8]INVESTIGADOR_Grupo Edad'!$AX192,""),IF($A194="TOTAL",SUM(INDIRECT("AD4:AD"&amp;ROW()-1)),""))</f>
        <v/>
      </c>
      <c r="AE194" s="3" t="str">
        <f t="shared" ca="1" si="47"/>
        <v/>
      </c>
      <c r="AF194" s="3" t="str">
        <f ca="1">IF(AND($A194&lt;&gt;"",$A194&lt;&gt;"TOTAL"),IF(AND('[8]INVESTIGADOR_Grupo Edad'!$BA192&lt;&gt;"",'[8]INVESTIGADOR_Grupo Edad'!$BA192&lt;&gt;0),'[8]INVESTIGADOR_Grupo Edad'!$BA192,""),IF($A194="TOTAL",SUM(INDIRECT("AF4:AF"&amp;ROW()-1)),""))</f>
        <v/>
      </c>
      <c r="AG194" s="3" t="str">
        <f ca="1">IF(AND($A194&lt;&gt;"",$A194&lt;&gt;"TOTAL"),IF(AND('[8]INVESTIGADOR_Grupo Edad'!$BC192&lt;&gt;"",'[8]INVESTIGADOR_Grupo Edad'!$BC192&lt;&gt;0),'[8]INVESTIGADOR_Grupo Edad'!$BC192,""),IF($A194="TOTAL",SUM(INDIRECT("AG4:AG"&amp;ROW()-1)),""))</f>
        <v/>
      </c>
      <c r="AH194" s="3" t="str">
        <f t="shared" ca="1" si="48"/>
        <v/>
      </c>
      <c r="AI194" s="3" t="str">
        <f ca="1">IF(AND($A194&lt;&gt;"",$A194&lt;&gt;"TOTAL"),IF(AND('[8]INVESTIGADOR_Grupo Edad'!$BF192&lt;&gt;"",'[8]INVESTIGADOR_Grupo Edad'!$BF192&lt;&gt;0),'[8]INVESTIGADOR_Grupo Edad'!$BF192,""),IF($A194="TOTAL",SUM(INDIRECT("AI4:AI"&amp;ROW()-1)),""))</f>
        <v/>
      </c>
      <c r="AJ194" s="3" t="str">
        <f ca="1">IF(AND($A194&lt;&gt;"",$A194&lt;&gt;"TOTAL"),IF(AND('[8]INVESTIGADOR_Grupo Edad'!$BH192&lt;&gt;"",'[8]INVESTIGADOR_Grupo Edad'!$BH192&lt;&gt;0),'[8]INVESTIGADOR_Grupo Edad'!$BH192,""),IF($A194="TOTAL",SUM(INDIRECT("AJ4:AJ"&amp;ROW()-1)),""))</f>
        <v/>
      </c>
      <c r="AK194" s="3" t="str">
        <f t="shared" ca="1" si="49"/>
        <v/>
      </c>
      <c r="AL194" s="3" t="str">
        <f ca="1">IF(AND($A194&lt;&gt;"",$A194&lt;&gt;"TOTAL"),IF(AND('[8]INVESTIGADOR_Grupo Edad'!$BK192&lt;&gt;"",'[8]INVESTIGADOR_Grupo Edad'!$BK192&lt;&gt;0),'[8]INVESTIGADOR_Grupo Edad'!$BK192,""),IF($A194="TOTAL",SUM(INDIRECT("AL4:AL"&amp;ROW()-1)),""))</f>
        <v/>
      </c>
      <c r="AM194" s="3" t="str">
        <f ca="1">IF(AND($A194&lt;&gt;"",$A194&lt;&gt;"TOTAL"),IF(AND('[8]INVESTIGADOR_Grupo Edad'!$BM192&lt;&gt;"",'[8]INVESTIGADOR_Grupo Edad'!$BM192&lt;&gt;0),'[8]INVESTIGADOR_Grupo Edad'!$BM192,""),IF($A194="TOTAL",SUM(INDIRECT("AM4:AM"&amp;ROW()-1)),""))</f>
        <v/>
      </c>
      <c r="AN194" s="3" t="str">
        <f t="shared" ca="1" si="50"/>
        <v/>
      </c>
      <c r="AO194" s="3" t="str">
        <f ca="1">IF(AND($A194&lt;&gt;"",$A194&lt;&gt;"TOTAL"),IF(AND('[8]INVESTIGADOR_Grupo Edad'!$BP192&lt;&gt;"",'[8]INVESTIGADOR_Grupo Edad'!$BP192&lt;&gt;0),'[8]INVESTIGADOR_Grupo Edad'!$BP192,""),IF($A194="TOTAL",SUM(INDIRECT("AO4:AO"&amp;ROW()-1)),""))</f>
        <v/>
      </c>
      <c r="AP194" s="3" t="str">
        <f ca="1">IF(AND($A194&lt;&gt;"",$A194&lt;&gt;"TOTAL"),IF(AND('[8]INVESTIGADOR_Grupo Edad'!$BR192&lt;&gt;"",'[8]INVESTIGADOR_Grupo Edad'!$BR192&lt;&gt;0),'[8]INVESTIGADOR_Grupo Edad'!$BR192,""),IF($A194="TOTAL",SUM(INDIRECT("AP4:AP"&amp;ROW()-1)),""))</f>
        <v/>
      </c>
      <c r="AQ194" s="3" t="str">
        <f t="shared" ca="1" si="51"/>
        <v/>
      </c>
      <c r="AR194" s="3" t="str">
        <f ca="1">IF(AND($A194&lt;&gt;"",$A194&lt;&gt;"TOTAL"),IF(AND('[8]INVESTIGADOR_Grupo Edad'!$BU192&lt;&gt;"",'[8]INVESTIGADOR_Grupo Edad'!$BU192&lt;&gt;0),'[8]INVESTIGADOR_Grupo Edad'!$BU192,""),IF($A194="TOTAL",SUM(INDIRECT("AR4:AR"&amp;ROW()-1)),""))</f>
        <v/>
      </c>
      <c r="AS194" s="3" t="str">
        <f ca="1">IF(AND($A194&lt;&gt;"",$A194&lt;&gt;"TOTAL"),IF(AND('[8]INVESTIGADOR_Grupo Edad'!$BW192&lt;&gt;"",'[8]INVESTIGADOR_Grupo Edad'!$BW192&lt;&gt;0),'[8]INVESTIGADOR_Grupo Edad'!$BW192,""),IF($A194="TOTAL",SUM(INDIRECT("AS4:AS"&amp;ROW()-1)),""))</f>
        <v/>
      </c>
      <c r="AT194" s="3" t="str">
        <f t="shared" ca="1" si="52"/>
        <v/>
      </c>
      <c r="AU194" s="3" t="str">
        <f ca="1">IF(AND($A194&lt;&gt;"",$A194&lt;&gt;"TOTAL"),IF(AND('[8]INVESTIGADOR_Grupo Edad'!$BZ192&lt;&gt;"",'[8]INVESTIGADOR_Grupo Edad'!$BZ192&lt;&gt;0),'[8]INVESTIGADOR_Grupo Edad'!$BZ192,""),IF($A194="TOTAL",SUM(INDIRECT("AU4:AU"&amp;ROW()-1)),""))</f>
        <v/>
      </c>
      <c r="AV194" s="3" t="str">
        <f ca="1">IF(AND($A194&lt;&gt;"",$A194&lt;&gt;"TOTAL"),IF(AND('[8]INVESTIGADOR_Grupo Edad'!$CB192&lt;&gt;"",'[8]INVESTIGADOR_Grupo Edad'!$CB192&lt;&gt;0),'[8]INVESTIGADOR_Grupo Edad'!$CB192,""),IF($A194="TOTAL",SUM(INDIRECT("AV4:AV"&amp;ROW()-1)),""))</f>
        <v/>
      </c>
      <c r="AW194" s="3" t="str">
        <f t="shared" ca="1" si="53"/>
        <v/>
      </c>
      <c r="AX194" s="3" t="str">
        <f ca="1">IF(AND($A194&lt;&gt;"",$A194&lt;&gt;"TOTAL"),IF(AND('[8]INVESTIGADOR_Grupo Edad'!$CE192&lt;&gt;"",'[8]INVESTIGADOR_Grupo Edad'!$CE192&lt;&gt;0),'[8]INVESTIGADOR_Grupo Edad'!$CE192,""),IF($A194="TOTAL",SUM(INDIRECT("AX4:AX"&amp;ROW()-1)),""))</f>
        <v/>
      </c>
      <c r="AY194" s="3" t="str">
        <f ca="1">IF(AND($A194&lt;&gt;"",$A194&lt;&gt;"TOTAL"),IF(AND('[8]INVESTIGADOR_Grupo Edad'!$CG192&lt;&gt;"",'[8]INVESTIGADOR_Grupo Edad'!$CG192&lt;&gt;0),'[8]INVESTIGADOR_Grupo Edad'!$CG192,""),IF($A194="TOTAL",SUM(INDIRECT("AY4:AY"&amp;ROW()-1)),""))</f>
        <v/>
      </c>
      <c r="AZ194" s="3" t="str">
        <f t="shared" ca="1" si="54"/>
        <v/>
      </c>
      <c r="BA194" s="3" t="str">
        <f ca="1">IF(AND($A194&lt;&gt;"",$A194&lt;&gt;"TOTAL"),IF(AND('[8]INVESTIGADOR_Grupo Edad'!$CJ192&lt;&gt;"",'[8]INVESTIGADOR_Grupo Edad'!$CJ192&lt;&gt;0),'[8]INVESTIGADOR_Grupo Edad'!$CJ192,""),IF($A194="TOTAL",SUM(INDIRECT("BA4:BA"&amp;ROW()-1)),""))</f>
        <v/>
      </c>
      <c r="BB194" s="3" t="str">
        <f ca="1">IF(AND($A194&lt;&gt;"",$A194&lt;&gt;"TOTAL"),IF(AND('[8]INVESTIGADOR_Grupo Edad'!$CL192&lt;&gt;"",'[8]INVESTIGADOR_Grupo Edad'!$CL192&lt;&gt;0),'[8]INVESTIGADOR_Grupo Edad'!$CL192,""),IF($A194="TOTAL",SUM(INDIRECT("BB4:BB"&amp;ROW()-1)),""))</f>
        <v/>
      </c>
      <c r="BC194" s="3" t="str">
        <f t="shared" ca="1" si="55"/>
        <v/>
      </c>
      <c r="BD194" s="3" t="str">
        <f ca="1">IF(AND($A194&lt;&gt;"",$A194&lt;&gt;"TOTAL"),IF(AND('[8]INVESTIGADOR_Grupo Edad'!$CO192&lt;&gt;"",'[8]INVESTIGADOR_Grupo Edad'!$CO192&lt;&gt;0),'[8]INVESTIGADOR_Grupo Edad'!$CO192,""),IF($A194="TOTAL",SUM(INDIRECT("BD4:BD"&amp;ROW()-1)),""))</f>
        <v/>
      </c>
      <c r="BE194" s="3" t="str">
        <f ca="1">IF(AND($A194&lt;&gt;"",$A194&lt;&gt;"TOTAL"),IF(AND('[8]INVESTIGADOR_Grupo Edad'!$CQ192&lt;&gt;"",'[8]INVESTIGADOR_Grupo Edad'!$CQ192&lt;&gt;0),'[8]INVESTIGADOR_Grupo Edad'!$CQ192,""),IF($A194="TOTAL",SUM(INDIRECT("BE4:BE"&amp;ROW()-1)),""))</f>
        <v/>
      </c>
      <c r="BF194" s="3" t="str">
        <f t="shared" ca="1" si="56"/>
        <v/>
      </c>
    </row>
    <row r="195" spans="1:58" x14ac:dyDescent="0.2">
      <c r="A195" s="25" t="str">
        <f>IF('[8]INVESTIGADOR_Grupo Edad'!$B193&lt;&gt;"",'[8]INVESTIGADOR_Grupo Edad'!$B193,IF(AND('[8]INVESTIGADOR_Grupo Edad'!$B193="",'[8]INVESTIGADOR_Grupo Edad'!$B194="",'[8]INVESTIGADOR_Grupo Edad'!$B192=""),"","TOTAL"))</f>
        <v/>
      </c>
      <c r="B195" s="3" t="str">
        <f ca="1">IF(AND($A195&lt;&gt;"",$A195&lt;&gt;"TOTAL"),IF(AND('[8]INVESTIGADOR_Grupo Edad'!$C193&lt;&gt;"",'[8]INVESTIGADOR_Grupo Edad'!$C193&lt;&gt;0),'[8]INVESTIGADOR_Grupo Edad'!$C193,""),IF($A195="TOTAL",SUM(INDIRECT("B4:B"&amp;ROW()-1)),""))</f>
        <v/>
      </c>
      <c r="C195" s="3" t="str">
        <f ca="1">IF(AND($A195&lt;&gt;"",$A195&lt;&gt;"TOTAL"),IF(AND('[8]INVESTIGADOR_Grupo Edad'!$E193&lt;&gt;"",'[8]INVESTIGADOR_Grupo Edad'!$E193&lt;&gt;0),'[8]INVESTIGADOR_Grupo Edad'!$E193,""),IF($A195="TOTAL",SUM(INDIRECT("C4:C"&amp;ROW()-1)),""))</f>
        <v/>
      </c>
      <c r="D195" s="3" t="str">
        <f t="shared" ca="1" si="38"/>
        <v/>
      </c>
      <c r="E195" s="3" t="str">
        <f ca="1">IF(AND($A195&lt;&gt;"",$A195&lt;&gt;"TOTAL"),IF(AND('[8]INVESTIGADOR_Grupo Edad'!$H193&lt;&gt;"",'[8]INVESTIGADOR_Grupo Edad'!$H193&lt;&gt;0),'[8]INVESTIGADOR_Grupo Edad'!$H193,""),IF($A195="TOTAL",SUM(INDIRECT("E4:E"&amp;ROW()-1)),""))</f>
        <v/>
      </c>
      <c r="F195" s="3" t="str">
        <f ca="1">IF(AND($A195&lt;&gt;"",$A195&lt;&gt;"TOTAL"),IF(AND('[8]INVESTIGADOR_Grupo Edad'!$J193&lt;&gt;"",'[8]INVESTIGADOR_Grupo Edad'!$J193&lt;&gt;0),'[8]INVESTIGADOR_Grupo Edad'!$J193,""),IF($A195="TOTAL",SUM(INDIRECT("F4:F"&amp;ROW()-1)),""))</f>
        <v/>
      </c>
      <c r="G195" s="3" t="str">
        <f t="shared" ca="1" si="39"/>
        <v/>
      </c>
      <c r="H195" s="3" t="str">
        <f ca="1">IF(AND($A195&lt;&gt;"",$A195&lt;&gt;"TOTAL"),IF(AND('[8]INVESTIGADOR_Grupo Edad'!$M193&lt;&gt;"",'[8]INVESTIGADOR_Grupo Edad'!$M193&lt;&gt;0),'[8]INVESTIGADOR_Grupo Edad'!$M193,""),IF($A195="TOTAL",SUM(INDIRECT("H4:H"&amp;ROW()-1)),""))</f>
        <v/>
      </c>
      <c r="I195" s="3" t="str">
        <f ca="1">IF(AND($A195&lt;&gt;"",$A195&lt;&gt;"TOTAL"),IF(AND('[8]INVESTIGADOR_Grupo Edad'!$O193&lt;&gt;"",'[8]INVESTIGADOR_Grupo Edad'!$O193&lt;&gt;0),'[8]INVESTIGADOR_Grupo Edad'!$O193,""),IF($A195="TOTAL",SUM(INDIRECT("I4:I"&amp;ROW()-1)),""))</f>
        <v/>
      </c>
      <c r="J195" s="3" t="str">
        <f t="shared" ca="1" si="40"/>
        <v/>
      </c>
      <c r="K195" s="3" t="str">
        <f ca="1">IF(AND($A195&lt;&gt;"",$A195&lt;&gt;"TOTAL"),IF(AND('[8]INVESTIGADOR_Grupo Edad'!$R193&lt;&gt;"",'[8]INVESTIGADOR_Grupo Edad'!$R193&lt;&gt;0),'[8]INVESTIGADOR_Grupo Edad'!$R193,""),IF($A195="TOTAL",SUM(INDIRECT("K4:K"&amp;ROW()-1)),""))</f>
        <v/>
      </c>
      <c r="L195" s="3" t="str">
        <f ca="1">IF(AND($A195&lt;&gt;"",$A195&lt;&gt;"TOTAL"),IF(AND('[8]INVESTIGADOR_Grupo Edad'!$T193&lt;&gt;"",'[8]INVESTIGADOR_Grupo Edad'!$T193&lt;&gt;0),'[8]INVESTIGADOR_Grupo Edad'!$T193,""),IF($A195="TOTAL",SUM(INDIRECT("L4:L"&amp;ROW()-1)),""))</f>
        <v/>
      </c>
      <c r="M195" s="3" t="str">
        <f t="shared" ca="1" si="41"/>
        <v/>
      </c>
      <c r="N195" s="3" t="str">
        <f ca="1">IF(AND($A195&lt;&gt;"",$A195&lt;&gt;"TOTAL"),IF(AND('[8]INVESTIGADOR_Grupo Edad'!$W193&lt;&gt;"",'[8]INVESTIGADOR_Grupo Edad'!$W193&lt;&gt;0),'[8]INVESTIGADOR_Grupo Edad'!$W193,""),IF($A195="TOTAL",SUM(INDIRECT("N4:N"&amp;ROW()-1)),""))</f>
        <v/>
      </c>
      <c r="O195" s="3" t="str">
        <f ca="1">IF(AND($A195&lt;&gt;"",$A195&lt;&gt;"TOTAL"),IF(AND('[8]INVESTIGADOR_Grupo Edad'!$Y193&lt;&gt;"",'[8]INVESTIGADOR_Grupo Edad'!$Y193&lt;&gt;0),'[8]INVESTIGADOR_Grupo Edad'!$Y193,""),IF($A195="TOTAL",SUM(INDIRECT("O4:O"&amp;ROW()-1)),""))</f>
        <v/>
      </c>
      <c r="P195" s="3" t="str">
        <f t="shared" ca="1" si="42"/>
        <v/>
      </c>
      <c r="Q195" s="3" t="str">
        <f ca="1">IF(AND($A195&lt;&gt;"",$A195&lt;&gt;"TOTAL"),IF(AND('[8]INVESTIGADOR_Grupo Edad'!$AB193&lt;&gt;"",'[8]INVESTIGADOR_Grupo Edad'!$AB193&lt;&gt;0),'[8]INVESTIGADOR_Grupo Edad'!$AB193,""),IF($A195="TOTAL",SUM(INDIRECT("Q4:Q"&amp;ROW()-1)),""))</f>
        <v/>
      </c>
      <c r="R195" s="3" t="str">
        <f ca="1">IF(AND($A195&lt;&gt;"",$A195&lt;&gt;"TOTAL"),IF(AND('[8]INVESTIGADOR_Grupo Edad'!$AD193&lt;&gt;"",'[8]INVESTIGADOR_Grupo Edad'!$AD193&lt;&gt;0),'[8]INVESTIGADOR_Grupo Edad'!$AD193,""),IF($A195="TOTAL",SUM(INDIRECT("R4:R"&amp;ROW()-1)),""))</f>
        <v/>
      </c>
      <c r="S195" s="3" t="str">
        <f t="shared" ca="1" si="43"/>
        <v/>
      </c>
      <c r="T195" s="3" t="str">
        <f ca="1">IF(AND($A195&lt;&gt;"",$A195&lt;&gt;"TOTAL"),IF(AND('[8]INVESTIGADOR_Grupo Edad'!$AG193&lt;&gt;"",'[8]INVESTIGADOR_Grupo Edad'!$AG193&lt;&gt;0),'[8]INVESTIGADOR_Grupo Edad'!$AG193,""),IF($A195="TOTAL",SUM(INDIRECT("T4:T"&amp;ROW()-1)),""))</f>
        <v/>
      </c>
      <c r="U195" s="3" t="str">
        <f ca="1">IF(AND($A195&lt;&gt;"",$A195&lt;&gt;"TOTAL"),IF(AND('[8]INVESTIGADOR_Grupo Edad'!$AI193&lt;&gt;"",'[8]INVESTIGADOR_Grupo Edad'!$AI193&lt;&gt;0),'[8]INVESTIGADOR_Grupo Edad'!$AI193,""),IF($A195="TOTAL",SUM(INDIRECT("U4:U"&amp;ROW()-1)),""))</f>
        <v/>
      </c>
      <c r="V195" s="3" t="str">
        <f t="shared" ca="1" si="44"/>
        <v/>
      </c>
      <c r="W195" s="3" t="str">
        <f ca="1">IF(AND($A195&lt;&gt;"",$A195&lt;&gt;"TOTAL"),IF(AND('[8]INVESTIGADOR_Grupo Edad'!$AL193&lt;&gt;"",'[8]INVESTIGADOR_Grupo Edad'!$AL193&lt;&gt;0),'[8]INVESTIGADOR_Grupo Edad'!$AL193,""),IF($A195="TOTAL",SUM(INDIRECT("W4:W"&amp;ROW()-1)),""))</f>
        <v/>
      </c>
      <c r="X195" s="3" t="str">
        <f ca="1">IF(AND($A195&lt;&gt;"",$A195&lt;&gt;"TOTAL"),IF(AND('[8]INVESTIGADOR_Grupo Edad'!$AN193&lt;&gt;"",'[8]INVESTIGADOR_Grupo Edad'!$AN193&lt;&gt;0),'[8]INVESTIGADOR_Grupo Edad'!$AN193,""),IF($A195="TOTAL",SUM(INDIRECT("X4:X"&amp;ROW()-1)),""))</f>
        <v/>
      </c>
      <c r="Y195" s="3" t="str">
        <f t="shared" ca="1" si="45"/>
        <v/>
      </c>
      <c r="Z195" s="3" t="str">
        <f ca="1">IF(AND($A195&lt;&gt;"",$A195&lt;&gt;"TOTAL"),IF(AND('[8]INVESTIGADOR_Grupo Edad'!$AQ193&lt;&gt;"",'[8]INVESTIGADOR_Grupo Edad'!$AQ193&lt;&gt;0),'[8]INVESTIGADOR_Grupo Edad'!$AQ193,""),IF($A195="TOTAL",SUM(INDIRECT("Z4:Z"&amp;ROW()-1)),""))</f>
        <v/>
      </c>
      <c r="AA195" s="3" t="str">
        <f ca="1">IF(AND($A195&lt;&gt;"",$A195&lt;&gt;"TOTAL"),IF(AND('[8]INVESTIGADOR_Grupo Edad'!$AS193&lt;&gt;"",'[8]INVESTIGADOR_Grupo Edad'!$AS193&lt;&gt;0),'[8]INVESTIGADOR_Grupo Edad'!$AS193,""),IF($A195="TOTAL",SUM(INDIRECT("AA4:AA"&amp;ROW()-1)),""))</f>
        <v/>
      </c>
      <c r="AB195" s="3" t="str">
        <f t="shared" ca="1" si="46"/>
        <v/>
      </c>
      <c r="AC195" s="3" t="str">
        <f ca="1">IF(AND($A195&lt;&gt;"",$A195&lt;&gt;"TOTAL"),IF(AND('[8]INVESTIGADOR_Grupo Edad'!$AV193&lt;&gt;"",'[8]INVESTIGADOR_Grupo Edad'!$AV193&lt;&gt;0),'[8]INVESTIGADOR_Grupo Edad'!$AV193,""),IF($A195="TOTAL",SUM(INDIRECT("AC4:AC"&amp;ROW()-1)),""))</f>
        <v/>
      </c>
      <c r="AD195" s="3" t="str">
        <f ca="1">IF(AND($A195&lt;&gt;"",$A195&lt;&gt;"TOTAL"),IF(AND('[8]INVESTIGADOR_Grupo Edad'!$AX193&lt;&gt;"",'[8]INVESTIGADOR_Grupo Edad'!$AX193&lt;&gt;0),'[8]INVESTIGADOR_Grupo Edad'!$AX193,""),IF($A195="TOTAL",SUM(INDIRECT("AD4:AD"&amp;ROW()-1)),""))</f>
        <v/>
      </c>
      <c r="AE195" s="3" t="str">
        <f t="shared" ca="1" si="47"/>
        <v/>
      </c>
      <c r="AF195" s="3" t="str">
        <f ca="1">IF(AND($A195&lt;&gt;"",$A195&lt;&gt;"TOTAL"),IF(AND('[8]INVESTIGADOR_Grupo Edad'!$BA193&lt;&gt;"",'[8]INVESTIGADOR_Grupo Edad'!$BA193&lt;&gt;0),'[8]INVESTIGADOR_Grupo Edad'!$BA193,""),IF($A195="TOTAL",SUM(INDIRECT("AF4:AF"&amp;ROW()-1)),""))</f>
        <v/>
      </c>
      <c r="AG195" s="3" t="str">
        <f ca="1">IF(AND($A195&lt;&gt;"",$A195&lt;&gt;"TOTAL"),IF(AND('[8]INVESTIGADOR_Grupo Edad'!$BC193&lt;&gt;"",'[8]INVESTIGADOR_Grupo Edad'!$BC193&lt;&gt;0),'[8]INVESTIGADOR_Grupo Edad'!$BC193,""),IF($A195="TOTAL",SUM(INDIRECT("AG4:AG"&amp;ROW()-1)),""))</f>
        <v/>
      </c>
      <c r="AH195" s="3" t="str">
        <f t="shared" ca="1" si="48"/>
        <v/>
      </c>
      <c r="AI195" s="3" t="str">
        <f ca="1">IF(AND($A195&lt;&gt;"",$A195&lt;&gt;"TOTAL"),IF(AND('[8]INVESTIGADOR_Grupo Edad'!$BF193&lt;&gt;"",'[8]INVESTIGADOR_Grupo Edad'!$BF193&lt;&gt;0),'[8]INVESTIGADOR_Grupo Edad'!$BF193,""),IF($A195="TOTAL",SUM(INDIRECT("AI4:AI"&amp;ROW()-1)),""))</f>
        <v/>
      </c>
      <c r="AJ195" s="3" t="str">
        <f ca="1">IF(AND($A195&lt;&gt;"",$A195&lt;&gt;"TOTAL"),IF(AND('[8]INVESTIGADOR_Grupo Edad'!$BH193&lt;&gt;"",'[8]INVESTIGADOR_Grupo Edad'!$BH193&lt;&gt;0),'[8]INVESTIGADOR_Grupo Edad'!$BH193,""),IF($A195="TOTAL",SUM(INDIRECT("AJ4:AJ"&amp;ROW()-1)),""))</f>
        <v/>
      </c>
      <c r="AK195" s="3" t="str">
        <f t="shared" ca="1" si="49"/>
        <v/>
      </c>
      <c r="AL195" s="3" t="str">
        <f ca="1">IF(AND($A195&lt;&gt;"",$A195&lt;&gt;"TOTAL"),IF(AND('[8]INVESTIGADOR_Grupo Edad'!$BK193&lt;&gt;"",'[8]INVESTIGADOR_Grupo Edad'!$BK193&lt;&gt;0),'[8]INVESTIGADOR_Grupo Edad'!$BK193,""),IF($A195="TOTAL",SUM(INDIRECT("AL4:AL"&amp;ROW()-1)),""))</f>
        <v/>
      </c>
      <c r="AM195" s="3" t="str">
        <f ca="1">IF(AND($A195&lt;&gt;"",$A195&lt;&gt;"TOTAL"),IF(AND('[8]INVESTIGADOR_Grupo Edad'!$BM193&lt;&gt;"",'[8]INVESTIGADOR_Grupo Edad'!$BM193&lt;&gt;0),'[8]INVESTIGADOR_Grupo Edad'!$BM193,""),IF($A195="TOTAL",SUM(INDIRECT("AM4:AM"&amp;ROW()-1)),""))</f>
        <v/>
      </c>
      <c r="AN195" s="3" t="str">
        <f t="shared" ca="1" si="50"/>
        <v/>
      </c>
      <c r="AO195" s="3" t="str">
        <f ca="1">IF(AND($A195&lt;&gt;"",$A195&lt;&gt;"TOTAL"),IF(AND('[8]INVESTIGADOR_Grupo Edad'!$BP193&lt;&gt;"",'[8]INVESTIGADOR_Grupo Edad'!$BP193&lt;&gt;0),'[8]INVESTIGADOR_Grupo Edad'!$BP193,""),IF($A195="TOTAL",SUM(INDIRECT("AO4:AO"&amp;ROW()-1)),""))</f>
        <v/>
      </c>
      <c r="AP195" s="3" t="str">
        <f ca="1">IF(AND($A195&lt;&gt;"",$A195&lt;&gt;"TOTAL"),IF(AND('[8]INVESTIGADOR_Grupo Edad'!$BR193&lt;&gt;"",'[8]INVESTIGADOR_Grupo Edad'!$BR193&lt;&gt;0),'[8]INVESTIGADOR_Grupo Edad'!$BR193,""),IF($A195="TOTAL",SUM(INDIRECT("AP4:AP"&amp;ROW()-1)),""))</f>
        <v/>
      </c>
      <c r="AQ195" s="3" t="str">
        <f t="shared" ca="1" si="51"/>
        <v/>
      </c>
      <c r="AR195" s="3" t="str">
        <f ca="1">IF(AND($A195&lt;&gt;"",$A195&lt;&gt;"TOTAL"),IF(AND('[8]INVESTIGADOR_Grupo Edad'!$BU193&lt;&gt;"",'[8]INVESTIGADOR_Grupo Edad'!$BU193&lt;&gt;0),'[8]INVESTIGADOR_Grupo Edad'!$BU193,""),IF($A195="TOTAL",SUM(INDIRECT("AR4:AR"&amp;ROW()-1)),""))</f>
        <v/>
      </c>
      <c r="AS195" s="3" t="str">
        <f ca="1">IF(AND($A195&lt;&gt;"",$A195&lt;&gt;"TOTAL"),IF(AND('[8]INVESTIGADOR_Grupo Edad'!$BW193&lt;&gt;"",'[8]INVESTIGADOR_Grupo Edad'!$BW193&lt;&gt;0),'[8]INVESTIGADOR_Grupo Edad'!$BW193,""),IF($A195="TOTAL",SUM(INDIRECT("AS4:AS"&amp;ROW()-1)),""))</f>
        <v/>
      </c>
      <c r="AT195" s="3" t="str">
        <f t="shared" ca="1" si="52"/>
        <v/>
      </c>
      <c r="AU195" s="3" t="str">
        <f ca="1">IF(AND($A195&lt;&gt;"",$A195&lt;&gt;"TOTAL"),IF(AND('[8]INVESTIGADOR_Grupo Edad'!$BZ193&lt;&gt;"",'[8]INVESTIGADOR_Grupo Edad'!$BZ193&lt;&gt;0),'[8]INVESTIGADOR_Grupo Edad'!$BZ193,""),IF($A195="TOTAL",SUM(INDIRECT("AU4:AU"&amp;ROW()-1)),""))</f>
        <v/>
      </c>
      <c r="AV195" s="3" t="str">
        <f ca="1">IF(AND($A195&lt;&gt;"",$A195&lt;&gt;"TOTAL"),IF(AND('[8]INVESTIGADOR_Grupo Edad'!$CB193&lt;&gt;"",'[8]INVESTIGADOR_Grupo Edad'!$CB193&lt;&gt;0),'[8]INVESTIGADOR_Grupo Edad'!$CB193,""),IF($A195="TOTAL",SUM(INDIRECT("AV4:AV"&amp;ROW()-1)),""))</f>
        <v/>
      </c>
      <c r="AW195" s="3" t="str">
        <f t="shared" ca="1" si="53"/>
        <v/>
      </c>
      <c r="AX195" s="3" t="str">
        <f ca="1">IF(AND($A195&lt;&gt;"",$A195&lt;&gt;"TOTAL"),IF(AND('[8]INVESTIGADOR_Grupo Edad'!$CE193&lt;&gt;"",'[8]INVESTIGADOR_Grupo Edad'!$CE193&lt;&gt;0),'[8]INVESTIGADOR_Grupo Edad'!$CE193,""),IF($A195="TOTAL",SUM(INDIRECT("AX4:AX"&amp;ROW()-1)),""))</f>
        <v/>
      </c>
      <c r="AY195" s="3" t="str">
        <f ca="1">IF(AND($A195&lt;&gt;"",$A195&lt;&gt;"TOTAL"),IF(AND('[8]INVESTIGADOR_Grupo Edad'!$CG193&lt;&gt;"",'[8]INVESTIGADOR_Grupo Edad'!$CG193&lt;&gt;0),'[8]INVESTIGADOR_Grupo Edad'!$CG193,""),IF($A195="TOTAL",SUM(INDIRECT("AY4:AY"&amp;ROW()-1)),""))</f>
        <v/>
      </c>
      <c r="AZ195" s="3" t="str">
        <f t="shared" ca="1" si="54"/>
        <v/>
      </c>
      <c r="BA195" s="3" t="str">
        <f ca="1">IF(AND($A195&lt;&gt;"",$A195&lt;&gt;"TOTAL"),IF(AND('[8]INVESTIGADOR_Grupo Edad'!$CJ193&lt;&gt;"",'[8]INVESTIGADOR_Grupo Edad'!$CJ193&lt;&gt;0),'[8]INVESTIGADOR_Grupo Edad'!$CJ193,""),IF($A195="TOTAL",SUM(INDIRECT("BA4:BA"&amp;ROW()-1)),""))</f>
        <v/>
      </c>
      <c r="BB195" s="3" t="str">
        <f ca="1">IF(AND($A195&lt;&gt;"",$A195&lt;&gt;"TOTAL"),IF(AND('[8]INVESTIGADOR_Grupo Edad'!$CL193&lt;&gt;"",'[8]INVESTIGADOR_Grupo Edad'!$CL193&lt;&gt;0),'[8]INVESTIGADOR_Grupo Edad'!$CL193,""),IF($A195="TOTAL",SUM(INDIRECT("BB4:BB"&amp;ROW()-1)),""))</f>
        <v/>
      </c>
      <c r="BC195" s="3" t="str">
        <f t="shared" ca="1" si="55"/>
        <v/>
      </c>
      <c r="BD195" s="3" t="str">
        <f ca="1">IF(AND($A195&lt;&gt;"",$A195&lt;&gt;"TOTAL"),IF(AND('[8]INVESTIGADOR_Grupo Edad'!$CO193&lt;&gt;"",'[8]INVESTIGADOR_Grupo Edad'!$CO193&lt;&gt;0),'[8]INVESTIGADOR_Grupo Edad'!$CO193,""),IF($A195="TOTAL",SUM(INDIRECT("BD4:BD"&amp;ROW()-1)),""))</f>
        <v/>
      </c>
      <c r="BE195" s="3" t="str">
        <f ca="1">IF(AND($A195&lt;&gt;"",$A195&lt;&gt;"TOTAL"),IF(AND('[8]INVESTIGADOR_Grupo Edad'!$CQ193&lt;&gt;"",'[8]INVESTIGADOR_Grupo Edad'!$CQ193&lt;&gt;0),'[8]INVESTIGADOR_Grupo Edad'!$CQ193,""),IF($A195="TOTAL",SUM(INDIRECT("BE4:BE"&amp;ROW()-1)),""))</f>
        <v/>
      </c>
      <c r="BF195" s="3" t="str">
        <f t="shared" ca="1" si="56"/>
        <v/>
      </c>
    </row>
    <row r="196" spans="1:58" x14ac:dyDescent="0.2">
      <c r="A196" s="25" t="str">
        <f>IF('[8]INVESTIGADOR_Grupo Edad'!$B194&lt;&gt;"",'[8]INVESTIGADOR_Grupo Edad'!$B194,IF(AND('[8]INVESTIGADOR_Grupo Edad'!$B194="",'[8]INVESTIGADOR_Grupo Edad'!$B195="",'[8]INVESTIGADOR_Grupo Edad'!$B193=""),"","TOTAL"))</f>
        <v/>
      </c>
      <c r="B196" s="3" t="str">
        <f ca="1">IF(AND($A196&lt;&gt;"",$A196&lt;&gt;"TOTAL"),IF(AND('[8]INVESTIGADOR_Grupo Edad'!$C194&lt;&gt;"",'[8]INVESTIGADOR_Grupo Edad'!$C194&lt;&gt;0),'[8]INVESTIGADOR_Grupo Edad'!$C194,""),IF($A196="TOTAL",SUM(INDIRECT("B4:B"&amp;ROW()-1)),""))</f>
        <v/>
      </c>
      <c r="C196" s="3" t="str">
        <f ca="1">IF(AND($A196&lt;&gt;"",$A196&lt;&gt;"TOTAL"),IF(AND('[8]INVESTIGADOR_Grupo Edad'!$E194&lt;&gt;"",'[8]INVESTIGADOR_Grupo Edad'!$E194&lt;&gt;0),'[8]INVESTIGADOR_Grupo Edad'!$E194,""),IF($A196="TOTAL",SUM(INDIRECT("C4:C"&amp;ROW()-1)),""))</f>
        <v/>
      </c>
      <c r="D196" s="3" t="str">
        <f t="shared" ca="1" si="38"/>
        <v/>
      </c>
      <c r="E196" s="3" t="str">
        <f ca="1">IF(AND($A196&lt;&gt;"",$A196&lt;&gt;"TOTAL"),IF(AND('[8]INVESTIGADOR_Grupo Edad'!$H194&lt;&gt;"",'[8]INVESTIGADOR_Grupo Edad'!$H194&lt;&gt;0),'[8]INVESTIGADOR_Grupo Edad'!$H194,""),IF($A196="TOTAL",SUM(INDIRECT("E4:E"&amp;ROW()-1)),""))</f>
        <v/>
      </c>
      <c r="F196" s="3" t="str">
        <f ca="1">IF(AND($A196&lt;&gt;"",$A196&lt;&gt;"TOTAL"),IF(AND('[8]INVESTIGADOR_Grupo Edad'!$J194&lt;&gt;"",'[8]INVESTIGADOR_Grupo Edad'!$J194&lt;&gt;0),'[8]INVESTIGADOR_Grupo Edad'!$J194,""),IF($A196="TOTAL",SUM(INDIRECT("F4:F"&amp;ROW()-1)),""))</f>
        <v/>
      </c>
      <c r="G196" s="3" t="str">
        <f t="shared" ca="1" si="39"/>
        <v/>
      </c>
      <c r="H196" s="3" t="str">
        <f ca="1">IF(AND($A196&lt;&gt;"",$A196&lt;&gt;"TOTAL"),IF(AND('[8]INVESTIGADOR_Grupo Edad'!$M194&lt;&gt;"",'[8]INVESTIGADOR_Grupo Edad'!$M194&lt;&gt;0),'[8]INVESTIGADOR_Grupo Edad'!$M194,""),IF($A196="TOTAL",SUM(INDIRECT("H4:H"&amp;ROW()-1)),""))</f>
        <v/>
      </c>
      <c r="I196" s="3" t="str">
        <f ca="1">IF(AND($A196&lt;&gt;"",$A196&lt;&gt;"TOTAL"),IF(AND('[8]INVESTIGADOR_Grupo Edad'!$O194&lt;&gt;"",'[8]INVESTIGADOR_Grupo Edad'!$O194&lt;&gt;0),'[8]INVESTIGADOR_Grupo Edad'!$O194,""),IF($A196="TOTAL",SUM(INDIRECT("I4:I"&amp;ROW()-1)),""))</f>
        <v/>
      </c>
      <c r="J196" s="3" t="str">
        <f t="shared" ca="1" si="40"/>
        <v/>
      </c>
      <c r="K196" s="3" t="str">
        <f ca="1">IF(AND($A196&lt;&gt;"",$A196&lt;&gt;"TOTAL"),IF(AND('[8]INVESTIGADOR_Grupo Edad'!$R194&lt;&gt;"",'[8]INVESTIGADOR_Grupo Edad'!$R194&lt;&gt;0),'[8]INVESTIGADOR_Grupo Edad'!$R194,""),IF($A196="TOTAL",SUM(INDIRECT("K4:K"&amp;ROW()-1)),""))</f>
        <v/>
      </c>
      <c r="L196" s="3" t="str">
        <f ca="1">IF(AND($A196&lt;&gt;"",$A196&lt;&gt;"TOTAL"),IF(AND('[8]INVESTIGADOR_Grupo Edad'!$T194&lt;&gt;"",'[8]INVESTIGADOR_Grupo Edad'!$T194&lt;&gt;0),'[8]INVESTIGADOR_Grupo Edad'!$T194,""),IF($A196="TOTAL",SUM(INDIRECT("L4:L"&amp;ROW()-1)),""))</f>
        <v/>
      </c>
      <c r="M196" s="3" t="str">
        <f t="shared" ca="1" si="41"/>
        <v/>
      </c>
      <c r="N196" s="3" t="str">
        <f ca="1">IF(AND($A196&lt;&gt;"",$A196&lt;&gt;"TOTAL"),IF(AND('[8]INVESTIGADOR_Grupo Edad'!$W194&lt;&gt;"",'[8]INVESTIGADOR_Grupo Edad'!$W194&lt;&gt;0),'[8]INVESTIGADOR_Grupo Edad'!$W194,""),IF($A196="TOTAL",SUM(INDIRECT("N4:N"&amp;ROW()-1)),""))</f>
        <v/>
      </c>
      <c r="O196" s="3" t="str">
        <f ca="1">IF(AND($A196&lt;&gt;"",$A196&lt;&gt;"TOTAL"),IF(AND('[8]INVESTIGADOR_Grupo Edad'!$Y194&lt;&gt;"",'[8]INVESTIGADOR_Grupo Edad'!$Y194&lt;&gt;0),'[8]INVESTIGADOR_Grupo Edad'!$Y194,""),IF($A196="TOTAL",SUM(INDIRECT("O4:O"&amp;ROW()-1)),""))</f>
        <v/>
      </c>
      <c r="P196" s="3" t="str">
        <f t="shared" ca="1" si="42"/>
        <v/>
      </c>
      <c r="Q196" s="3" t="str">
        <f ca="1">IF(AND($A196&lt;&gt;"",$A196&lt;&gt;"TOTAL"),IF(AND('[8]INVESTIGADOR_Grupo Edad'!$AB194&lt;&gt;"",'[8]INVESTIGADOR_Grupo Edad'!$AB194&lt;&gt;0),'[8]INVESTIGADOR_Grupo Edad'!$AB194,""),IF($A196="TOTAL",SUM(INDIRECT("Q4:Q"&amp;ROW()-1)),""))</f>
        <v/>
      </c>
      <c r="R196" s="3" t="str">
        <f ca="1">IF(AND($A196&lt;&gt;"",$A196&lt;&gt;"TOTAL"),IF(AND('[8]INVESTIGADOR_Grupo Edad'!$AD194&lt;&gt;"",'[8]INVESTIGADOR_Grupo Edad'!$AD194&lt;&gt;0),'[8]INVESTIGADOR_Grupo Edad'!$AD194,""),IF($A196="TOTAL",SUM(INDIRECT("R4:R"&amp;ROW()-1)),""))</f>
        <v/>
      </c>
      <c r="S196" s="3" t="str">
        <f t="shared" ca="1" si="43"/>
        <v/>
      </c>
      <c r="T196" s="3" t="str">
        <f ca="1">IF(AND($A196&lt;&gt;"",$A196&lt;&gt;"TOTAL"),IF(AND('[8]INVESTIGADOR_Grupo Edad'!$AG194&lt;&gt;"",'[8]INVESTIGADOR_Grupo Edad'!$AG194&lt;&gt;0),'[8]INVESTIGADOR_Grupo Edad'!$AG194,""),IF($A196="TOTAL",SUM(INDIRECT("T4:T"&amp;ROW()-1)),""))</f>
        <v/>
      </c>
      <c r="U196" s="3" t="str">
        <f ca="1">IF(AND($A196&lt;&gt;"",$A196&lt;&gt;"TOTAL"),IF(AND('[8]INVESTIGADOR_Grupo Edad'!$AI194&lt;&gt;"",'[8]INVESTIGADOR_Grupo Edad'!$AI194&lt;&gt;0),'[8]INVESTIGADOR_Grupo Edad'!$AI194,""),IF($A196="TOTAL",SUM(INDIRECT("U4:U"&amp;ROW()-1)),""))</f>
        <v/>
      </c>
      <c r="V196" s="3" t="str">
        <f t="shared" ca="1" si="44"/>
        <v/>
      </c>
      <c r="W196" s="3" t="str">
        <f ca="1">IF(AND($A196&lt;&gt;"",$A196&lt;&gt;"TOTAL"),IF(AND('[8]INVESTIGADOR_Grupo Edad'!$AL194&lt;&gt;"",'[8]INVESTIGADOR_Grupo Edad'!$AL194&lt;&gt;0),'[8]INVESTIGADOR_Grupo Edad'!$AL194,""),IF($A196="TOTAL",SUM(INDIRECT("W4:W"&amp;ROW()-1)),""))</f>
        <v/>
      </c>
      <c r="X196" s="3" t="str">
        <f ca="1">IF(AND($A196&lt;&gt;"",$A196&lt;&gt;"TOTAL"),IF(AND('[8]INVESTIGADOR_Grupo Edad'!$AN194&lt;&gt;"",'[8]INVESTIGADOR_Grupo Edad'!$AN194&lt;&gt;0),'[8]INVESTIGADOR_Grupo Edad'!$AN194,""),IF($A196="TOTAL",SUM(INDIRECT("X4:X"&amp;ROW()-1)),""))</f>
        <v/>
      </c>
      <c r="Y196" s="3" t="str">
        <f t="shared" ca="1" si="45"/>
        <v/>
      </c>
      <c r="Z196" s="3" t="str">
        <f ca="1">IF(AND($A196&lt;&gt;"",$A196&lt;&gt;"TOTAL"),IF(AND('[8]INVESTIGADOR_Grupo Edad'!$AQ194&lt;&gt;"",'[8]INVESTIGADOR_Grupo Edad'!$AQ194&lt;&gt;0),'[8]INVESTIGADOR_Grupo Edad'!$AQ194,""),IF($A196="TOTAL",SUM(INDIRECT("Z4:Z"&amp;ROW()-1)),""))</f>
        <v/>
      </c>
      <c r="AA196" s="3" t="str">
        <f ca="1">IF(AND($A196&lt;&gt;"",$A196&lt;&gt;"TOTAL"),IF(AND('[8]INVESTIGADOR_Grupo Edad'!$AS194&lt;&gt;"",'[8]INVESTIGADOR_Grupo Edad'!$AS194&lt;&gt;0),'[8]INVESTIGADOR_Grupo Edad'!$AS194,""),IF($A196="TOTAL",SUM(INDIRECT("AA4:AA"&amp;ROW()-1)),""))</f>
        <v/>
      </c>
      <c r="AB196" s="3" t="str">
        <f t="shared" ca="1" si="46"/>
        <v/>
      </c>
      <c r="AC196" s="3" t="str">
        <f ca="1">IF(AND($A196&lt;&gt;"",$A196&lt;&gt;"TOTAL"),IF(AND('[8]INVESTIGADOR_Grupo Edad'!$AV194&lt;&gt;"",'[8]INVESTIGADOR_Grupo Edad'!$AV194&lt;&gt;0),'[8]INVESTIGADOR_Grupo Edad'!$AV194,""),IF($A196="TOTAL",SUM(INDIRECT("AC4:AC"&amp;ROW()-1)),""))</f>
        <v/>
      </c>
      <c r="AD196" s="3" t="str">
        <f ca="1">IF(AND($A196&lt;&gt;"",$A196&lt;&gt;"TOTAL"),IF(AND('[8]INVESTIGADOR_Grupo Edad'!$AX194&lt;&gt;"",'[8]INVESTIGADOR_Grupo Edad'!$AX194&lt;&gt;0),'[8]INVESTIGADOR_Grupo Edad'!$AX194,""),IF($A196="TOTAL",SUM(INDIRECT("AD4:AD"&amp;ROW()-1)),""))</f>
        <v/>
      </c>
      <c r="AE196" s="3" t="str">
        <f t="shared" ca="1" si="47"/>
        <v/>
      </c>
      <c r="AF196" s="3" t="str">
        <f ca="1">IF(AND($A196&lt;&gt;"",$A196&lt;&gt;"TOTAL"),IF(AND('[8]INVESTIGADOR_Grupo Edad'!$BA194&lt;&gt;"",'[8]INVESTIGADOR_Grupo Edad'!$BA194&lt;&gt;0),'[8]INVESTIGADOR_Grupo Edad'!$BA194,""),IF($A196="TOTAL",SUM(INDIRECT("AF4:AF"&amp;ROW()-1)),""))</f>
        <v/>
      </c>
      <c r="AG196" s="3" t="str">
        <f ca="1">IF(AND($A196&lt;&gt;"",$A196&lt;&gt;"TOTAL"),IF(AND('[8]INVESTIGADOR_Grupo Edad'!$BC194&lt;&gt;"",'[8]INVESTIGADOR_Grupo Edad'!$BC194&lt;&gt;0),'[8]INVESTIGADOR_Grupo Edad'!$BC194,""),IF($A196="TOTAL",SUM(INDIRECT("AG4:AG"&amp;ROW()-1)),""))</f>
        <v/>
      </c>
      <c r="AH196" s="3" t="str">
        <f t="shared" ca="1" si="48"/>
        <v/>
      </c>
      <c r="AI196" s="3" t="str">
        <f ca="1">IF(AND($A196&lt;&gt;"",$A196&lt;&gt;"TOTAL"),IF(AND('[8]INVESTIGADOR_Grupo Edad'!$BF194&lt;&gt;"",'[8]INVESTIGADOR_Grupo Edad'!$BF194&lt;&gt;0),'[8]INVESTIGADOR_Grupo Edad'!$BF194,""),IF($A196="TOTAL",SUM(INDIRECT("AI4:AI"&amp;ROW()-1)),""))</f>
        <v/>
      </c>
      <c r="AJ196" s="3" t="str">
        <f ca="1">IF(AND($A196&lt;&gt;"",$A196&lt;&gt;"TOTAL"),IF(AND('[8]INVESTIGADOR_Grupo Edad'!$BH194&lt;&gt;"",'[8]INVESTIGADOR_Grupo Edad'!$BH194&lt;&gt;0),'[8]INVESTIGADOR_Grupo Edad'!$BH194,""),IF($A196="TOTAL",SUM(INDIRECT("AJ4:AJ"&amp;ROW()-1)),""))</f>
        <v/>
      </c>
      <c r="AK196" s="3" t="str">
        <f t="shared" ca="1" si="49"/>
        <v/>
      </c>
      <c r="AL196" s="3" t="str">
        <f ca="1">IF(AND($A196&lt;&gt;"",$A196&lt;&gt;"TOTAL"),IF(AND('[8]INVESTIGADOR_Grupo Edad'!$BK194&lt;&gt;"",'[8]INVESTIGADOR_Grupo Edad'!$BK194&lt;&gt;0),'[8]INVESTIGADOR_Grupo Edad'!$BK194,""),IF($A196="TOTAL",SUM(INDIRECT("AL4:AL"&amp;ROW()-1)),""))</f>
        <v/>
      </c>
      <c r="AM196" s="3" t="str">
        <f ca="1">IF(AND($A196&lt;&gt;"",$A196&lt;&gt;"TOTAL"),IF(AND('[8]INVESTIGADOR_Grupo Edad'!$BM194&lt;&gt;"",'[8]INVESTIGADOR_Grupo Edad'!$BM194&lt;&gt;0),'[8]INVESTIGADOR_Grupo Edad'!$BM194,""),IF($A196="TOTAL",SUM(INDIRECT("AM4:AM"&amp;ROW()-1)),""))</f>
        <v/>
      </c>
      <c r="AN196" s="3" t="str">
        <f t="shared" ca="1" si="50"/>
        <v/>
      </c>
      <c r="AO196" s="3" t="str">
        <f ca="1">IF(AND($A196&lt;&gt;"",$A196&lt;&gt;"TOTAL"),IF(AND('[8]INVESTIGADOR_Grupo Edad'!$BP194&lt;&gt;"",'[8]INVESTIGADOR_Grupo Edad'!$BP194&lt;&gt;0),'[8]INVESTIGADOR_Grupo Edad'!$BP194,""),IF($A196="TOTAL",SUM(INDIRECT("AO4:AO"&amp;ROW()-1)),""))</f>
        <v/>
      </c>
      <c r="AP196" s="3" t="str">
        <f ca="1">IF(AND($A196&lt;&gt;"",$A196&lt;&gt;"TOTAL"),IF(AND('[8]INVESTIGADOR_Grupo Edad'!$BR194&lt;&gt;"",'[8]INVESTIGADOR_Grupo Edad'!$BR194&lt;&gt;0),'[8]INVESTIGADOR_Grupo Edad'!$BR194,""),IF($A196="TOTAL",SUM(INDIRECT("AP4:AP"&amp;ROW()-1)),""))</f>
        <v/>
      </c>
      <c r="AQ196" s="3" t="str">
        <f t="shared" ca="1" si="51"/>
        <v/>
      </c>
      <c r="AR196" s="3" t="str">
        <f ca="1">IF(AND($A196&lt;&gt;"",$A196&lt;&gt;"TOTAL"),IF(AND('[8]INVESTIGADOR_Grupo Edad'!$BU194&lt;&gt;"",'[8]INVESTIGADOR_Grupo Edad'!$BU194&lt;&gt;0),'[8]INVESTIGADOR_Grupo Edad'!$BU194,""),IF($A196="TOTAL",SUM(INDIRECT("AR4:AR"&amp;ROW()-1)),""))</f>
        <v/>
      </c>
      <c r="AS196" s="3" t="str">
        <f ca="1">IF(AND($A196&lt;&gt;"",$A196&lt;&gt;"TOTAL"),IF(AND('[8]INVESTIGADOR_Grupo Edad'!$BW194&lt;&gt;"",'[8]INVESTIGADOR_Grupo Edad'!$BW194&lt;&gt;0),'[8]INVESTIGADOR_Grupo Edad'!$BW194,""),IF($A196="TOTAL",SUM(INDIRECT("AS4:AS"&amp;ROW()-1)),""))</f>
        <v/>
      </c>
      <c r="AT196" s="3" t="str">
        <f t="shared" ca="1" si="52"/>
        <v/>
      </c>
      <c r="AU196" s="3" t="str">
        <f ca="1">IF(AND($A196&lt;&gt;"",$A196&lt;&gt;"TOTAL"),IF(AND('[8]INVESTIGADOR_Grupo Edad'!$BZ194&lt;&gt;"",'[8]INVESTIGADOR_Grupo Edad'!$BZ194&lt;&gt;0),'[8]INVESTIGADOR_Grupo Edad'!$BZ194,""),IF($A196="TOTAL",SUM(INDIRECT("AU4:AU"&amp;ROW()-1)),""))</f>
        <v/>
      </c>
      <c r="AV196" s="3" t="str">
        <f ca="1">IF(AND($A196&lt;&gt;"",$A196&lt;&gt;"TOTAL"),IF(AND('[8]INVESTIGADOR_Grupo Edad'!$CB194&lt;&gt;"",'[8]INVESTIGADOR_Grupo Edad'!$CB194&lt;&gt;0),'[8]INVESTIGADOR_Grupo Edad'!$CB194,""),IF($A196="TOTAL",SUM(INDIRECT("AV4:AV"&amp;ROW()-1)),""))</f>
        <v/>
      </c>
      <c r="AW196" s="3" t="str">
        <f t="shared" ca="1" si="53"/>
        <v/>
      </c>
      <c r="AX196" s="3" t="str">
        <f ca="1">IF(AND($A196&lt;&gt;"",$A196&lt;&gt;"TOTAL"),IF(AND('[8]INVESTIGADOR_Grupo Edad'!$CE194&lt;&gt;"",'[8]INVESTIGADOR_Grupo Edad'!$CE194&lt;&gt;0),'[8]INVESTIGADOR_Grupo Edad'!$CE194,""),IF($A196="TOTAL",SUM(INDIRECT("AX4:AX"&amp;ROW()-1)),""))</f>
        <v/>
      </c>
      <c r="AY196" s="3" t="str">
        <f ca="1">IF(AND($A196&lt;&gt;"",$A196&lt;&gt;"TOTAL"),IF(AND('[8]INVESTIGADOR_Grupo Edad'!$CG194&lt;&gt;"",'[8]INVESTIGADOR_Grupo Edad'!$CG194&lt;&gt;0),'[8]INVESTIGADOR_Grupo Edad'!$CG194,""),IF($A196="TOTAL",SUM(INDIRECT("AY4:AY"&amp;ROW()-1)),""))</f>
        <v/>
      </c>
      <c r="AZ196" s="3" t="str">
        <f t="shared" ca="1" si="54"/>
        <v/>
      </c>
      <c r="BA196" s="3" t="str">
        <f ca="1">IF(AND($A196&lt;&gt;"",$A196&lt;&gt;"TOTAL"),IF(AND('[8]INVESTIGADOR_Grupo Edad'!$CJ194&lt;&gt;"",'[8]INVESTIGADOR_Grupo Edad'!$CJ194&lt;&gt;0),'[8]INVESTIGADOR_Grupo Edad'!$CJ194,""),IF($A196="TOTAL",SUM(INDIRECT("BA4:BA"&amp;ROW()-1)),""))</f>
        <v/>
      </c>
      <c r="BB196" s="3" t="str">
        <f ca="1">IF(AND($A196&lt;&gt;"",$A196&lt;&gt;"TOTAL"),IF(AND('[8]INVESTIGADOR_Grupo Edad'!$CL194&lt;&gt;"",'[8]INVESTIGADOR_Grupo Edad'!$CL194&lt;&gt;0),'[8]INVESTIGADOR_Grupo Edad'!$CL194,""),IF($A196="TOTAL",SUM(INDIRECT("BB4:BB"&amp;ROW()-1)),""))</f>
        <v/>
      </c>
      <c r="BC196" s="3" t="str">
        <f t="shared" ca="1" si="55"/>
        <v/>
      </c>
      <c r="BD196" s="3" t="str">
        <f ca="1">IF(AND($A196&lt;&gt;"",$A196&lt;&gt;"TOTAL"),IF(AND('[8]INVESTIGADOR_Grupo Edad'!$CO194&lt;&gt;"",'[8]INVESTIGADOR_Grupo Edad'!$CO194&lt;&gt;0),'[8]INVESTIGADOR_Grupo Edad'!$CO194,""),IF($A196="TOTAL",SUM(INDIRECT("BD4:BD"&amp;ROW()-1)),""))</f>
        <v/>
      </c>
      <c r="BE196" s="3" t="str">
        <f ca="1">IF(AND($A196&lt;&gt;"",$A196&lt;&gt;"TOTAL"),IF(AND('[8]INVESTIGADOR_Grupo Edad'!$CQ194&lt;&gt;"",'[8]INVESTIGADOR_Grupo Edad'!$CQ194&lt;&gt;0),'[8]INVESTIGADOR_Grupo Edad'!$CQ194,""),IF($A196="TOTAL",SUM(INDIRECT("BE4:BE"&amp;ROW()-1)),""))</f>
        <v/>
      </c>
      <c r="BF196" s="3" t="str">
        <f t="shared" ca="1" si="56"/>
        <v/>
      </c>
    </row>
    <row r="197" spans="1:58" x14ac:dyDescent="0.2">
      <c r="A197" s="25" t="str">
        <f>IF('[8]INVESTIGADOR_Grupo Edad'!$B195&lt;&gt;"",'[8]INVESTIGADOR_Grupo Edad'!$B195,IF(AND('[8]INVESTIGADOR_Grupo Edad'!$B195="",'[8]INVESTIGADOR_Grupo Edad'!$B196="",'[8]INVESTIGADOR_Grupo Edad'!$B194=""),"","TOTAL"))</f>
        <v/>
      </c>
      <c r="B197" s="3" t="str">
        <f ca="1">IF(AND($A197&lt;&gt;"",$A197&lt;&gt;"TOTAL"),IF(AND('[8]INVESTIGADOR_Grupo Edad'!$C195&lt;&gt;"",'[8]INVESTIGADOR_Grupo Edad'!$C195&lt;&gt;0),'[8]INVESTIGADOR_Grupo Edad'!$C195,""),IF($A197="TOTAL",SUM(INDIRECT("B4:B"&amp;ROW()-1)),""))</f>
        <v/>
      </c>
      <c r="C197" s="3" t="str">
        <f ca="1">IF(AND($A197&lt;&gt;"",$A197&lt;&gt;"TOTAL"),IF(AND('[8]INVESTIGADOR_Grupo Edad'!$E195&lt;&gt;"",'[8]INVESTIGADOR_Grupo Edad'!$E195&lt;&gt;0),'[8]INVESTIGADOR_Grupo Edad'!$E195,""),IF($A197="TOTAL",SUM(INDIRECT("C4:C"&amp;ROW()-1)),""))</f>
        <v/>
      </c>
      <c r="D197" s="3" t="str">
        <f t="shared" ref="D197:D200" ca="1" si="57">IF(AND($A197&lt;&gt;"",$A197&lt;&gt;"TOTAL"),SUM(B197:C197),IF($A197="TOTAL",SUM(INDIRECT("D4:D"&amp;ROW()-1)),""))</f>
        <v/>
      </c>
      <c r="E197" s="3" t="str">
        <f ca="1">IF(AND($A197&lt;&gt;"",$A197&lt;&gt;"TOTAL"),IF(AND('[8]INVESTIGADOR_Grupo Edad'!$H195&lt;&gt;"",'[8]INVESTIGADOR_Grupo Edad'!$H195&lt;&gt;0),'[8]INVESTIGADOR_Grupo Edad'!$H195,""),IF($A197="TOTAL",SUM(INDIRECT("E4:E"&amp;ROW()-1)),""))</f>
        <v/>
      </c>
      <c r="F197" s="3" t="str">
        <f ca="1">IF(AND($A197&lt;&gt;"",$A197&lt;&gt;"TOTAL"),IF(AND('[8]INVESTIGADOR_Grupo Edad'!$J195&lt;&gt;"",'[8]INVESTIGADOR_Grupo Edad'!$J195&lt;&gt;0),'[8]INVESTIGADOR_Grupo Edad'!$J195,""),IF($A197="TOTAL",SUM(INDIRECT("F4:F"&amp;ROW()-1)),""))</f>
        <v/>
      </c>
      <c r="G197" s="3" t="str">
        <f t="shared" ref="G197:G200" ca="1" si="58">IF(AND($A197&lt;&gt;"",$A197&lt;&gt;"TOTAL"),SUM(E197:F197),IF($A197="TOTAL",SUM(INDIRECT("G4:G"&amp;ROW()-1)),""))</f>
        <v/>
      </c>
      <c r="H197" s="3" t="str">
        <f ca="1">IF(AND($A197&lt;&gt;"",$A197&lt;&gt;"TOTAL"),IF(AND('[8]INVESTIGADOR_Grupo Edad'!$M195&lt;&gt;"",'[8]INVESTIGADOR_Grupo Edad'!$M195&lt;&gt;0),'[8]INVESTIGADOR_Grupo Edad'!$M195,""),IF($A197="TOTAL",SUM(INDIRECT("H4:H"&amp;ROW()-1)),""))</f>
        <v/>
      </c>
      <c r="I197" s="3" t="str">
        <f ca="1">IF(AND($A197&lt;&gt;"",$A197&lt;&gt;"TOTAL"),IF(AND('[8]INVESTIGADOR_Grupo Edad'!$O195&lt;&gt;"",'[8]INVESTIGADOR_Grupo Edad'!$O195&lt;&gt;0),'[8]INVESTIGADOR_Grupo Edad'!$O195,""),IF($A197="TOTAL",SUM(INDIRECT("I4:I"&amp;ROW()-1)),""))</f>
        <v/>
      </c>
      <c r="J197" s="3" t="str">
        <f t="shared" ref="J197:J200" ca="1" si="59">IF(AND($A197&lt;&gt;"",$A197&lt;&gt;"TOTAL"),SUM(H197:I197),IF($A197="TOTAL",SUM(INDIRECT("J4:J"&amp;ROW()-1)),""))</f>
        <v/>
      </c>
      <c r="K197" s="3" t="str">
        <f ca="1">IF(AND($A197&lt;&gt;"",$A197&lt;&gt;"TOTAL"),IF(AND('[8]INVESTIGADOR_Grupo Edad'!$R195&lt;&gt;"",'[8]INVESTIGADOR_Grupo Edad'!$R195&lt;&gt;0),'[8]INVESTIGADOR_Grupo Edad'!$R195,""),IF($A197="TOTAL",SUM(INDIRECT("K4:K"&amp;ROW()-1)),""))</f>
        <v/>
      </c>
      <c r="L197" s="3" t="str">
        <f ca="1">IF(AND($A197&lt;&gt;"",$A197&lt;&gt;"TOTAL"),IF(AND('[8]INVESTIGADOR_Grupo Edad'!$T195&lt;&gt;"",'[8]INVESTIGADOR_Grupo Edad'!$T195&lt;&gt;0),'[8]INVESTIGADOR_Grupo Edad'!$T195,""),IF($A197="TOTAL",SUM(INDIRECT("L4:L"&amp;ROW()-1)),""))</f>
        <v/>
      </c>
      <c r="M197" s="3" t="str">
        <f t="shared" ref="M197:M200" ca="1" si="60">IF(AND($A197&lt;&gt;"",$A197&lt;&gt;"TOTAL"),SUM(K197:L197),IF($A197="TOTAL",SUM(INDIRECT("M4:M"&amp;ROW()-1)),""))</f>
        <v/>
      </c>
      <c r="N197" s="3" t="str">
        <f ca="1">IF(AND($A197&lt;&gt;"",$A197&lt;&gt;"TOTAL"),IF(AND('[8]INVESTIGADOR_Grupo Edad'!$W195&lt;&gt;"",'[8]INVESTIGADOR_Grupo Edad'!$W195&lt;&gt;0),'[8]INVESTIGADOR_Grupo Edad'!$W195,""),IF($A197="TOTAL",SUM(INDIRECT("N4:N"&amp;ROW()-1)),""))</f>
        <v/>
      </c>
      <c r="O197" s="3" t="str">
        <f ca="1">IF(AND($A197&lt;&gt;"",$A197&lt;&gt;"TOTAL"),IF(AND('[8]INVESTIGADOR_Grupo Edad'!$Y195&lt;&gt;"",'[8]INVESTIGADOR_Grupo Edad'!$Y195&lt;&gt;0),'[8]INVESTIGADOR_Grupo Edad'!$Y195,""),IF($A197="TOTAL",SUM(INDIRECT("O4:O"&amp;ROW()-1)),""))</f>
        <v/>
      </c>
      <c r="P197" s="3" t="str">
        <f t="shared" ref="P197:P200" ca="1" si="61">IF(AND($A197&lt;&gt;"",$A197&lt;&gt;"TOTAL"),SUM(N197:O197),IF($A197="TOTAL",SUM(INDIRECT("P4:P"&amp;ROW()-1)),""))</f>
        <v/>
      </c>
      <c r="Q197" s="3" t="str">
        <f ca="1">IF(AND($A197&lt;&gt;"",$A197&lt;&gt;"TOTAL"),IF(AND('[8]INVESTIGADOR_Grupo Edad'!$AB195&lt;&gt;"",'[8]INVESTIGADOR_Grupo Edad'!$AB195&lt;&gt;0),'[8]INVESTIGADOR_Grupo Edad'!$AB195,""),IF($A197="TOTAL",SUM(INDIRECT("Q4:Q"&amp;ROW()-1)),""))</f>
        <v/>
      </c>
      <c r="R197" s="3" t="str">
        <f ca="1">IF(AND($A197&lt;&gt;"",$A197&lt;&gt;"TOTAL"),IF(AND('[8]INVESTIGADOR_Grupo Edad'!$AD195&lt;&gt;"",'[8]INVESTIGADOR_Grupo Edad'!$AD195&lt;&gt;0),'[8]INVESTIGADOR_Grupo Edad'!$AD195,""),IF($A197="TOTAL",SUM(INDIRECT("R4:R"&amp;ROW()-1)),""))</f>
        <v/>
      </c>
      <c r="S197" s="3" t="str">
        <f t="shared" ref="S197:S200" ca="1" si="62">IF(AND($A197&lt;&gt;"",$A197&lt;&gt;"TOTAL"),SUM(Q197:R197),IF($A197="TOTAL",SUM(INDIRECT("S4:S"&amp;ROW()-1)),""))</f>
        <v/>
      </c>
      <c r="T197" s="3" t="str">
        <f ca="1">IF(AND($A197&lt;&gt;"",$A197&lt;&gt;"TOTAL"),IF(AND('[8]INVESTIGADOR_Grupo Edad'!$AG195&lt;&gt;"",'[8]INVESTIGADOR_Grupo Edad'!$AG195&lt;&gt;0),'[8]INVESTIGADOR_Grupo Edad'!$AG195,""),IF($A197="TOTAL",SUM(INDIRECT("T4:T"&amp;ROW()-1)),""))</f>
        <v/>
      </c>
      <c r="U197" s="3" t="str">
        <f ca="1">IF(AND($A197&lt;&gt;"",$A197&lt;&gt;"TOTAL"),IF(AND('[8]INVESTIGADOR_Grupo Edad'!$AI195&lt;&gt;"",'[8]INVESTIGADOR_Grupo Edad'!$AI195&lt;&gt;0),'[8]INVESTIGADOR_Grupo Edad'!$AI195,""),IF($A197="TOTAL",SUM(INDIRECT("U4:U"&amp;ROW()-1)),""))</f>
        <v/>
      </c>
      <c r="V197" s="3" t="str">
        <f t="shared" ref="V197:V200" ca="1" si="63">IF(AND($A197&lt;&gt;"",$A197&lt;&gt;"TOTAL"),SUM(T197:U197),IF($A197="TOTAL",SUM(INDIRECT("V4:V"&amp;ROW()-1)),""))</f>
        <v/>
      </c>
      <c r="W197" s="3" t="str">
        <f ca="1">IF(AND($A197&lt;&gt;"",$A197&lt;&gt;"TOTAL"),IF(AND('[8]INVESTIGADOR_Grupo Edad'!$AL195&lt;&gt;"",'[8]INVESTIGADOR_Grupo Edad'!$AL195&lt;&gt;0),'[8]INVESTIGADOR_Grupo Edad'!$AL195,""),IF($A197="TOTAL",SUM(INDIRECT("W4:W"&amp;ROW()-1)),""))</f>
        <v/>
      </c>
      <c r="X197" s="3" t="str">
        <f ca="1">IF(AND($A197&lt;&gt;"",$A197&lt;&gt;"TOTAL"),IF(AND('[8]INVESTIGADOR_Grupo Edad'!$AN195&lt;&gt;"",'[8]INVESTIGADOR_Grupo Edad'!$AN195&lt;&gt;0),'[8]INVESTIGADOR_Grupo Edad'!$AN195,""),IF($A197="TOTAL",SUM(INDIRECT("X4:X"&amp;ROW()-1)),""))</f>
        <v/>
      </c>
      <c r="Y197" s="3" t="str">
        <f t="shared" ref="Y197:Y200" ca="1" si="64">IF(AND($A197&lt;&gt;"",$A197&lt;&gt;"TOTAL"),SUM(W197:X197),IF($A197="TOTAL",SUM(INDIRECT("Y4:Y"&amp;ROW()-1)),""))</f>
        <v/>
      </c>
      <c r="Z197" s="3" t="str">
        <f ca="1">IF(AND($A197&lt;&gt;"",$A197&lt;&gt;"TOTAL"),IF(AND('[8]INVESTIGADOR_Grupo Edad'!$AQ195&lt;&gt;"",'[8]INVESTIGADOR_Grupo Edad'!$AQ195&lt;&gt;0),'[8]INVESTIGADOR_Grupo Edad'!$AQ195,""),IF($A197="TOTAL",SUM(INDIRECT("Z4:Z"&amp;ROW()-1)),""))</f>
        <v/>
      </c>
      <c r="AA197" s="3" t="str">
        <f ca="1">IF(AND($A197&lt;&gt;"",$A197&lt;&gt;"TOTAL"),IF(AND('[8]INVESTIGADOR_Grupo Edad'!$AS195&lt;&gt;"",'[8]INVESTIGADOR_Grupo Edad'!$AS195&lt;&gt;0),'[8]INVESTIGADOR_Grupo Edad'!$AS195,""),IF($A197="TOTAL",SUM(INDIRECT("AA4:AA"&amp;ROW()-1)),""))</f>
        <v/>
      </c>
      <c r="AB197" s="3" t="str">
        <f t="shared" ref="AB197:AB200" ca="1" si="65">IF(AND($A197&lt;&gt;"",$A197&lt;&gt;"TOTAL"),SUM(Z197:AA197),IF($A197="TOTAL",SUM(INDIRECT("AB4:AB"&amp;ROW()-1)),""))</f>
        <v/>
      </c>
      <c r="AC197" s="3" t="str">
        <f ca="1">IF(AND($A197&lt;&gt;"",$A197&lt;&gt;"TOTAL"),IF(AND('[8]INVESTIGADOR_Grupo Edad'!$AV195&lt;&gt;"",'[8]INVESTIGADOR_Grupo Edad'!$AV195&lt;&gt;0),'[8]INVESTIGADOR_Grupo Edad'!$AV195,""),IF($A197="TOTAL",SUM(INDIRECT("AC4:AC"&amp;ROW()-1)),""))</f>
        <v/>
      </c>
      <c r="AD197" s="3" t="str">
        <f ca="1">IF(AND($A197&lt;&gt;"",$A197&lt;&gt;"TOTAL"),IF(AND('[8]INVESTIGADOR_Grupo Edad'!$AX195&lt;&gt;"",'[8]INVESTIGADOR_Grupo Edad'!$AX195&lt;&gt;0),'[8]INVESTIGADOR_Grupo Edad'!$AX195,""),IF($A197="TOTAL",SUM(INDIRECT("AD4:AD"&amp;ROW()-1)),""))</f>
        <v/>
      </c>
      <c r="AE197" s="3" t="str">
        <f t="shared" ref="AE197:AE200" ca="1" si="66">IF(AND($A197&lt;&gt;"",$A197&lt;&gt;"TOTAL"),SUM(AC197:AD197),IF($A197="TOTAL",SUM(INDIRECT("AE4:AE"&amp;ROW()-1)),""))</f>
        <v/>
      </c>
      <c r="AF197" s="3" t="str">
        <f ca="1">IF(AND($A197&lt;&gt;"",$A197&lt;&gt;"TOTAL"),IF(AND('[8]INVESTIGADOR_Grupo Edad'!$BA195&lt;&gt;"",'[8]INVESTIGADOR_Grupo Edad'!$BA195&lt;&gt;0),'[8]INVESTIGADOR_Grupo Edad'!$BA195,""),IF($A197="TOTAL",SUM(INDIRECT("AF4:AF"&amp;ROW()-1)),""))</f>
        <v/>
      </c>
      <c r="AG197" s="3" t="str">
        <f ca="1">IF(AND($A197&lt;&gt;"",$A197&lt;&gt;"TOTAL"),IF(AND('[8]INVESTIGADOR_Grupo Edad'!$BC195&lt;&gt;"",'[8]INVESTIGADOR_Grupo Edad'!$BC195&lt;&gt;0),'[8]INVESTIGADOR_Grupo Edad'!$BC195,""),IF($A197="TOTAL",SUM(INDIRECT("AG4:AG"&amp;ROW()-1)),""))</f>
        <v/>
      </c>
      <c r="AH197" s="3" t="str">
        <f t="shared" ref="AH197:AH200" ca="1" si="67">IF(AND($A197&lt;&gt;"",$A197&lt;&gt;"TOTAL"),SUM(AF197:AG197),IF($A197="TOTAL",SUM(INDIRECT("AH4:AH"&amp;ROW()-1)),""))</f>
        <v/>
      </c>
      <c r="AI197" s="3" t="str">
        <f ca="1">IF(AND($A197&lt;&gt;"",$A197&lt;&gt;"TOTAL"),IF(AND('[8]INVESTIGADOR_Grupo Edad'!$BF195&lt;&gt;"",'[8]INVESTIGADOR_Grupo Edad'!$BF195&lt;&gt;0),'[8]INVESTIGADOR_Grupo Edad'!$BF195,""),IF($A197="TOTAL",SUM(INDIRECT("AI4:AI"&amp;ROW()-1)),""))</f>
        <v/>
      </c>
      <c r="AJ197" s="3" t="str">
        <f ca="1">IF(AND($A197&lt;&gt;"",$A197&lt;&gt;"TOTAL"),IF(AND('[8]INVESTIGADOR_Grupo Edad'!$BH195&lt;&gt;"",'[8]INVESTIGADOR_Grupo Edad'!$BH195&lt;&gt;0),'[8]INVESTIGADOR_Grupo Edad'!$BH195,""),IF($A197="TOTAL",SUM(INDIRECT("AJ4:AJ"&amp;ROW()-1)),""))</f>
        <v/>
      </c>
      <c r="AK197" s="3" t="str">
        <f t="shared" ref="AK197:AK200" ca="1" si="68">IF(AND($A197&lt;&gt;"",$A197&lt;&gt;"TOTAL"),SUM(AI197:AJ197),IF($A197="TOTAL",SUM(INDIRECT("AK4:AK"&amp;ROW()-1)),""))</f>
        <v/>
      </c>
      <c r="AL197" s="3" t="str">
        <f ca="1">IF(AND($A197&lt;&gt;"",$A197&lt;&gt;"TOTAL"),IF(AND('[8]INVESTIGADOR_Grupo Edad'!$BK195&lt;&gt;"",'[8]INVESTIGADOR_Grupo Edad'!$BK195&lt;&gt;0),'[8]INVESTIGADOR_Grupo Edad'!$BK195,""),IF($A197="TOTAL",SUM(INDIRECT("AL4:AL"&amp;ROW()-1)),""))</f>
        <v/>
      </c>
      <c r="AM197" s="3" t="str">
        <f ca="1">IF(AND($A197&lt;&gt;"",$A197&lt;&gt;"TOTAL"),IF(AND('[8]INVESTIGADOR_Grupo Edad'!$BM195&lt;&gt;"",'[8]INVESTIGADOR_Grupo Edad'!$BM195&lt;&gt;0),'[8]INVESTIGADOR_Grupo Edad'!$BM195,""),IF($A197="TOTAL",SUM(INDIRECT("AM4:AM"&amp;ROW()-1)),""))</f>
        <v/>
      </c>
      <c r="AN197" s="3" t="str">
        <f t="shared" ref="AN197:AN200" ca="1" si="69">IF(AND($A197&lt;&gt;"",$A197&lt;&gt;"TOTAL"),SUM(AL197:AM197),IF($A197="TOTAL",SUM(INDIRECT("AN4:AN"&amp;ROW()-1)),""))</f>
        <v/>
      </c>
      <c r="AO197" s="3" t="str">
        <f ca="1">IF(AND($A197&lt;&gt;"",$A197&lt;&gt;"TOTAL"),IF(AND('[8]INVESTIGADOR_Grupo Edad'!$BP195&lt;&gt;"",'[8]INVESTIGADOR_Grupo Edad'!$BP195&lt;&gt;0),'[8]INVESTIGADOR_Grupo Edad'!$BP195,""),IF($A197="TOTAL",SUM(INDIRECT("AO4:AO"&amp;ROW()-1)),""))</f>
        <v/>
      </c>
      <c r="AP197" s="3" t="str">
        <f ca="1">IF(AND($A197&lt;&gt;"",$A197&lt;&gt;"TOTAL"),IF(AND('[8]INVESTIGADOR_Grupo Edad'!$BR195&lt;&gt;"",'[8]INVESTIGADOR_Grupo Edad'!$BR195&lt;&gt;0),'[8]INVESTIGADOR_Grupo Edad'!$BR195,""),IF($A197="TOTAL",SUM(INDIRECT("AP4:AP"&amp;ROW()-1)),""))</f>
        <v/>
      </c>
      <c r="AQ197" s="3" t="str">
        <f t="shared" ref="AQ197:AQ200" ca="1" si="70">IF(AND($A197&lt;&gt;"",$A197&lt;&gt;"TOTAL"),SUM(AO197:AP197),IF($A197="TOTAL",SUM(INDIRECT("AQ4:AQ"&amp;ROW()-1)),""))</f>
        <v/>
      </c>
      <c r="AR197" s="3" t="str">
        <f ca="1">IF(AND($A197&lt;&gt;"",$A197&lt;&gt;"TOTAL"),IF(AND('[8]INVESTIGADOR_Grupo Edad'!$BU195&lt;&gt;"",'[8]INVESTIGADOR_Grupo Edad'!$BU195&lt;&gt;0),'[8]INVESTIGADOR_Grupo Edad'!$BU195,""),IF($A197="TOTAL",SUM(INDIRECT("AR4:AR"&amp;ROW()-1)),""))</f>
        <v/>
      </c>
      <c r="AS197" s="3" t="str">
        <f ca="1">IF(AND($A197&lt;&gt;"",$A197&lt;&gt;"TOTAL"),IF(AND('[8]INVESTIGADOR_Grupo Edad'!$BW195&lt;&gt;"",'[8]INVESTIGADOR_Grupo Edad'!$BW195&lt;&gt;0),'[8]INVESTIGADOR_Grupo Edad'!$BW195,""),IF($A197="TOTAL",SUM(INDIRECT("AS4:AS"&amp;ROW()-1)),""))</f>
        <v/>
      </c>
      <c r="AT197" s="3" t="str">
        <f t="shared" ref="AT197:AT200" ca="1" si="71">IF(AND($A197&lt;&gt;"",$A197&lt;&gt;"TOTAL"),SUM(AR197:AS197),IF($A197="TOTAL",SUM(INDIRECT("AT4:AT"&amp;ROW()-1)),""))</f>
        <v/>
      </c>
      <c r="AU197" s="3" t="str">
        <f ca="1">IF(AND($A197&lt;&gt;"",$A197&lt;&gt;"TOTAL"),IF(AND('[8]INVESTIGADOR_Grupo Edad'!$BZ195&lt;&gt;"",'[8]INVESTIGADOR_Grupo Edad'!$BZ195&lt;&gt;0),'[8]INVESTIGADOR_Grupo Edad'!$BZ195,""),IF($A197="TOTAL",SUM(INDIRECT("AU4:AU"&amp;ROW()-1)),""))</f>
        <v/>
      </c>
      <c r="AV197" s="3" t="str">
        <f ca="1">IF(AND($A197&lt;&gt;"",$A197&lt;&gt;"TOTAL"),IF(AND('[8]INVESTIGADOR_Grupo Edad'!$CB195&lt;&gt;"",'[8]INVESTIGADOR_Grupo Edad'!$CB195&lt;&gt;0),'[8]INVESTIGADOR_Grupo Edad'!$CB195,""),IF($A197="TOTAL",SUM(INDIRECT("AV4:AV"&amp;ROW()-1)),""))</f>
        <v/>
      </c>
      <c r="AW197" s="3" t="str">
        <f t="shared" ref="AW197:AW200" ca="1" si="72">IF(AND($A197&lt;&gt;"",$A197&lt;&gt;"TOTAL"),SUM(AU197:AV197),IF($A197="TOTAL",SUM(INDIRECT("AW4:AW"&amp;ROW()-1)),""))</f>
        <v/>
      </c>
      <c r="AX197" s="3" t="str">
        <f ca="1">IF(AND($A197&lt;&gt;"",$A197&lt;&gt;"TOTAL"),IF(AND('[8]INVESTIGADOR_Grupo Edad'!$CE195&lt;&gt;"",'[8]INVESTIGADOR_Grupo Edad'!$CE195&lt;&gt;0),'[8]INVESTIGADOR_Grupo Edad'!$CE195,""),IF($A197="TOTAL",SUM(INDIRECT("AX4:AX"&amp;ROW()-1)),""))</f>
        <v/>
      </c>
      <c r="AY197" s="3" t="str">
        <f ca="1">IF(AND($A197&lt;&gt;"",$A197&lt;&gt;"TOTAL"),IF(AND('[8]INVESTIGADOR_Grupo Edad'!$CG195&lt;&gt;"",'[8]INVESTIGADOR_Grupo Edad'!$CG195&lt;&gt;0),'[8]INVESTIGADOR_Grupo Edad'!$CG195,""),IF($A197="TOTAL",SUM(INDIRECT("AY4:AY"&amp;ROW()-1)),""))</f>
        <v/>
      </c>
      <c r="AZ197" s="3" t="str">
        <f t="shared" ref="AZ197:AZ200" ca="1" si="73">IF(AND($A197&lt;&gt;"",$A197&lt;&gt;"TOTAL"),SUM(AX197:AY197),IF($A197="TOTAL",SUM(INDIRECT("AZ4:AZ"&amp;ROW()-1)),""))</f>
        <v/>
      </c>
      <c r="BA197" s="3" t="str">
        <f ca="1">IF(AND($A197&lt;&gt;"",$A197&lt;&gt;"TOTAL"),IF(AND('[8]INVESTIGADOR_Grupo Edad'!$CJ195&lt;&gt;"",'[8]INVESTIGADOR_Grupo Edad'!$CJ195&lt;&gt;0),'[8]INVESTIGADOR_Grupo Edad'!$CJ195,""),IF($A197="TOTAL",SUM(INDIRECT("BA4:BA"&amp;ROW()-1)),""))</f>
        <v/>
      </c>
      <c r="BB197" s="3" t="str">
        <f ca="1">IF(AND($A197&lt;&gt;"",$A197&lt;&gt;"TOTAL"),IF(AND('[8]INVESTIGADOR_Grupo Edad'!$CL195&lt;&gt;"",'[8]INVESTIGADOR_Grupo Edad'!$CL195&lt;&gt;0),'[8]INVESTIGADOR_Grupo Edad'!$CL195,""),IF($A197="TOTAL",SUM(INDIRECT("BB4:BB"&amp;ROW()-1)),""))</f>
        <v/>
      </c>
      <c r="BC197" s="3" t="str">
        <f t="shared" ref="BC197:BC200" ca="1" si="74">IF(AND($A197&lt;&gt;"",$A197&lt;&gt;"TOTAL"),SUM(BA197:BB197),IF($A197="TOTAL",SUM(INDIRECT("BC4:BC"&amp;ROW()-1)),""))</f>
        <v/>
      </c>
      <c r="BD197" s="3" t="str">
        <f ca="1">IF(AND($A197&lt;&gt;"",$A197&lt;&gt;"TOTAL"),IF(AND('[8]INVESTIGADOR_Grupo Edad'!$CO195&lt;&gt;"",'[8]INVESTIGADOR_Grupo Edad'!$CO195&lt;&gt;0),'[8]INVESTIGADOR_Grupo Edad'!$CO195,""),IF($A197="TOTAL",SUM(INDIRECT("BD4:BD"&amp;ROW()-1)),""))</f>
        <v/>
      </c>
      <c r="BE197" s="3" t="str">
        <f ca="1">IF(AND($A197&lt;&gt;"",$A197&lt;&gt;"TOTAL"),IF(AND('[8]INVESTIGADOR_Grupo Edad'!$CQ195&lt;&gt;"",'[8]INVESTIGADOR_Grupo Edad'!$CQ195&lt;&gt;0),'[8]INVESTIGADOR_Grupo Edad'!$CQ195,""),IF($A197="TOTAL",SUM(INDIRECT("BE4:BE"&amp;ROW()-1)),""))</f>
        <v/>
      </c>
      <c r="BF197" s="3" t="str">
        <f t="shared" ref="BF197:BF200" ca="1" si="75">IF(AND($A197&lt;&gt;"",$A197&lt;&gt;"TOTAL"),SUM(BD197:BE197),IF($A197="TOTAL",SUM(INDIRECT("BF4:BF"&amp;ROW()-1)),""))</f>
        <v/>
      </c>
    </row>
    <row r="198" spans="1:58" x14ac:dyDescent="0.2">
      <c r="A198" s="25" t="str">
        <f>IF('[8]INVESTIGADOR_Grupo Edad'!$B196&lt;&gt;"",'[8]INVESTIGADOR_Grupo Edad'!$B196,IF(AND('[8]INVESTIGADOR_Grupo Edad'!$B196="",'[8]INVESTIGADOR_Grupo Edad'!$B197="",'[8]INVESTIGADOR_Grupo Edad'!$B195=""),"","TOTAL"))</f>
        <v/>
      </c>
      <c r="B198" s="3" t="str">
        <f ca="1">IF(AND($A198&lt;&gt;"",$A198&lt;&gt;"TOTAL"),IF(AND('[8]INVESTIGADOR_Grupo Edad'!$C196&lt;&gt;"",'[8]INVESTIGADOR_Grupo Edad'!$C196&lt;&gt;0),'[8]INVESTIGADOR_Grupo Edad'!$C196,""),IF($A198="TOTAL",SUM(INDIRECT("B4:B"&amp;ROW()-1)),""))</f>
        <v/>
      </c>
      <c r="C198" s="3" t="str">
        <f ca="1">IF(AND($A198&lt;&gt;"",$A198&lt;&gt;"TOTAL"),IF(AND('[8]INVESTIGADOR_Grupo Edad'!$E196&lt;&gt;"",'[8]INVESTIGADOR_Grupo Edad'!$E196&lt;&gt;0),'[8]INVESTIGADOR_Grupo Edad'!$E196,""),IF($A198="TOTAL",SUM(INDIRECT("C4:C"&amp;ROW()-1)),""))</f>
        <v/>
      </c>
      <c r="D198" s="3" t="str">
        <f t="shared" ca="1" si="57"/>
        <v/>
      </c>
      <c r="E198" s="3" t="str">
        <f ca="1">IF(AND($A198&lt;&gt;"",$A198&lt;&gt;"TOTAL"),IF(AND('[8]INVESTIGADOR_Grupo Edad'!$H196&lt;&gt;"",'[8]INVESTIGADOR_Grupo Edad'!$H196&lt;&gt;0),'[8]INVESTIGADOR_Grupo Edad'!$H196,""),IF($A198="TOTAL",SUM(INDIRECT("E4:E"&amp;ROW()-1)),""))</f>
        <v/>
      </c>
      <c r="F198" s="3" t="str">
        <f ca="1">IF(AND($A198&lt;&gt;"",$A198&lt;&gt;"TOTAL"),IF(AND('[8]INVESTIGADOR_Grupo Edad'!$J196&lt;&gt;"",'[8]INVESTIGADOR_Grupo Edad'!$J196&lt;&gt;0),'[8]INVESTIGADOR_Grupo Edad'!$J196,""),IF($A198="TOTAL",SUM(INDIRECT("F4:F"&amp;ROW()-1)),""))</f>
        <v/>
      </c>
      <c r="G198" s="3" t="str">
        <f t="shared" ca="1" si="58"/>
        <v/>
      </c>
      <c r="H198" s="3" t="str">
        <f ca="1">IF(AND($A198&lt;&gt;"",$A198&lt;&gt;"TOTAL"),IF(AND('[8]INVESTIGADOR_Grupo Edad'!$M196&lt;&gt;"",'[8]INVESTIGADOR_Grupo Edad'!$M196&lt;&gt;0),'[8]INVESTIGADOR_Grupo Edad'!$M196,""),IF($A198="TOTAL",SUM(INDIRECT("H4:H"&amp;ROW()-1)),""))</f>
        <v/>
      </c>
      <c r="I198" s="3" t="str">
        <f ca="1">IF(AND($A198&lt;&gt;"",$A198&lt;&gt;"TOTAL"),IF(AND('[8]INVESTIGADOR_Grupo Edad'!$O196&lt;&gt;"",'[8]INVESTIGADOR_Grupo Edad'!$O196&lt;&gt;0),'[8]INVESTIGADOR_Grupo Edad'!$O196,""),IF($A198="TOTAL",SUM(INDIRECT("I4:I"&amp;ROW()-1)),""))</f>
        <v/>
      </c>
      <c r="J198" s="3" t="str">
        <f t="shared" ca="1" si="59"/>
        <v/>
      </c>
      <c r="K198" s="3" t="str">
        <f ca="1">IF(AND($A198&lt;&gt;"",$A198&lt;&gt;"TOTAL"),IF(AND('[8]INVESTIGADOR_Grupo Edad'!$R196&lt;&gt;"",'[8]INVESTIGADOR_Grupo Edad'!$R196&lt;&gt;0),'[8]INVESTIGADOR_Grupo Edad'!$R196,""),IF($A198="TOTAL",SUM(INDIRECT("K4:K"&amp;ROW()-1)),""))</f>
        <v/>
      </c>
      <c r="L198" s="3" t="str">
        <f ca="1">IF(AND($A198&lt;&gt;"",$A198&lt;&gt;"TOTAL"),IF(AND('[8]INVESTIGADOR_Grupo Edad'!$T196&lt;&gt;"",'[8]INVESTIGADOR_Grupo Edad'!$T196&lt;&gt;0),'[8]INVESTIGADOR_Grupo Edad'!$T196,""),IF($A198="TOTAL",SUM(INDIRECT("L4:L"&amp;ROW()-1)),""))</f>
        <v/>
      </c>
      <c r="M198" s="3" t="str">
        <f t="shared" ca="1" si="60"/>
        <v/>
      </c>
      <c r="N198" s="3" t="str">
        <f ca="1">IF(AND($A198&lt;&gt;"",$A198&lt;&gt;"TOTAL"),IF(AND('[8]INVESTIGADOR_Grupo Edad'!$W196&lt;&gt;"",'[8]INVESTIGADOR_Grupo Edad'!$W196&lt;&gt;0),'[8]INVESTIGADOR_Grupo Edad'!$W196,""),IF($A198="TOTAL",SUM(INDIRECT("N4:N"&amp;ROW()-1)),""))</f>
        <v/>
      </c>
      <c r="O198" s="3" t="str">
        <f ca="1">IF(AND($A198&lt;&gt;"",$A198&lt;&gt;"TOTAL"),IF(AND('[8]INVESTIGADOR_Grupo Edad'!$Y196&lt;&gt;"",'[8]INVESTIGADOR_Grupo Edad'!$Y196&lt;&gt;0),'[8]INVESTIGADOR_Grupo Edad'!$Y196,""),IF($A198="TOTAL",SUM(INDIRECT("O4:O"&amp;ROW()-1)),""))</f>
        <v/>
      </c>
      <c r="P198" s="3" t="str">
        <f t="shared" ca="1" si="61"/>
        <v/>
      </c>
      <c r="Q198" s="3" t="str">
        <f ca="1">IF(AND($A198&lt;&gt;"",$A198&lt;&gt;"TOTAL"),IF(AND('[8]INVESTIGADOR_Grupo Edad'!$AB196&lt;&gt;"",'[8]INVESTIGADOR_Grupo Edad'!$AB196&lt;&gt;0),'[8]INVESTIGADOR_Grupo Edad'!$AB196,""),IF($A198="TOTAL",SUM(INDIRECT("Q4:Q"&amp;ROW()-1)),""))</f>
        <v/>
      </c>
      <c r="R198" s="3" t="str">
        <f ca="1">IF(AND($A198&lt;&gt;"",$A198&lt;&gt;"TOTAL"),IF(AND('[8]INVESTIGADOR_Grupo Edad'!$AD196&lt;&gt;"",'[8]INVESTIGADOR_Grupo Edad'!$AD196&lt;&gt;0),'[8]INVESTIGADOR_Grupo Edad'!$AD196,""),IF($A198="TOTAL",SUM(INDIRECT("R4:R"&amp;ROW()-1)),""))</f>
        <v/>
      </c>
      <c r="S198" s="3" t="str">
        <f t="shared" ca="1" si="62"/>
        <v/>
      </c>
      <c r="T198" s="3" t="str">
        <f ca="1">IF(AND($A198&lt;&gt;"",$A198&lt;&gt;"TOTAL"),IF(AND('[8]INVESTIGADOR_Grupo Edad'!$AG196&lt;&gt;"",'[8]INVESTIGADOR_Grupo Edad'!$AG196&lt;&gt;0),'[8]INVESTIGADOR_Grupo Edad'!$AG196,""),IF($A198="TOTAL",SUM(INDIRECT("T4:T"&amp;ROW()-1)),""))</f>
        <v/>
      </c>
      <c r="U198" s="3" t="str">
        <f ca="1">IF(AND($A198&lt;&gt;"",$A198&lt;&gt;"TOTAL"),IF(AND('[8]INVESTIGADOR_Grupo Edad'!$AI196&lt;&gt;"",'[8]INVESTIGADOR_Grupo Edad'!$AI196&lt;&gt;0),'[8]INVESTIGADOR_Grupo Edad'!$AI196,""),IF($A198="TOTAL",SUM(INDIRECT("U4:U"&amp;ROW()-1)),""))</f>
        <v/>
      </c>
      <c r="V198" s="3" t="str">
        <f t="shared" ca="1" si="63"/>
        <v/>
      </c>
      <c r="W198" s="3" t="str">
        <f ca="1">IF(AND($A198&lt;&gt;"",$A198&lt;&gt;"TOTAL"),IF(AND('[8]INVESTIGADOR_Grupo Edad'!$AL196&lt;&gt;"",'[8]INVESTIGADOR_Grupo Edad'!$AL196&lt;&gt;0),'[8]INVESTIGADOR_Grupo Edad'!$AL196,""),IF($A198="TOTAL",SUM(INDIRECT("W4:W"&amp;ROW()-1)),""))</f>
        <v/>
      </c>
      <c r="X198" s="3" t="str">
        <f ca="1">IF(AND($A198&lt;&gt;"",$A198&lt;&gt;"TOTAL"),IF(AND('[8]INVESTIGADOR_Grupo Edad'!$AN196&lt;&gt;"",'[8]INVESTIGADOR_Grupo Edad'!$AN196&lt;&gt;0),'[8]INVESTIGADOR_Grupo Edad'!$AN196,""),IF($A198="TOTAL",SUM(INDIRECT("X4:X"&amp;ROW()-1)),""))</f>
        <v/>
      </c>
      <c r="Y198" s="3" t="str">
        <f t="shared" ca="1" si="64"/>
        <v/>
      </c>
      <c r="Z198" s="3" t="str">
        <f ca="1">IF(AND($A198&lt;&gt;"",$A198&lt;&gt;"TOTAL"),IF(AND('[8]INVESTIGADOR_Grupo Edad'!$AQ196&lt;&gt;"",'[8]INVESTIGADOR_Grupo Edad'!$AQ196&lt;&gt;0),'[8]INVESTIGADOR_Grupo Edad'!$AQ196,""),IF($A198="TOTAL",SUM(INDIRECT("Z4:Z"&amp;ROW()-1)),""))</f>
        <v/>
      </c>
      <c r="AA198" s="3" t="str">
        <f ca="1">IF(AND($A198&lt;&gt;"",$A198&lt;&gt;"TOTAL"),IF(AND('[8]INVESTIGADOR_Grupo Edad'!$AS196&lt;&gt;"",'[8]INVESTIGADOR_Grupo Edad'!$AS196&lt;&gt;0),'[8]INVESTIGADOR_Grupo Edad'!$AS196,""),IF($A198="TOTAL",SUM(INDIRECT("AA4:AA"&amp;ROW()-1)),""))</f>
        <v/>
      </c>
      <c r="AB198" s="3" t="str">
        <f t="shared" ca="1" si="65"/>
        <v/>
      </c>
      <c r="AC198" s="3" t="str">
        <f ca="1">IF(AND($A198&lt;&gt;"",$A198&lt;&gt;"TOTAL"),IF(AND('[8]INVESTIGADOR_Grupo Edad'!$AV196&lt;&gt;"",'[8]INVESTIGADOR_Grupo Edad'!$AV196&lt;&gt;0),'[8]INVESTIGADOR_Grupo Edad'!$AV196,""),IF($A198="TOTAL",SUM(INDIRECT("AC4:AC"&amp;ROW()-1)),""))</f>
        <v/>
      </c>
      <c r="AD198" s="3" t="str">
        <f ca="1">IF(AND($A198&lt;&gt;"",$A198&lt;&gt;"TOTAL"),IF(AND('[8]INVESTIGADOR_Grupo Edad'!$AX196&lt;&gt;"",'[8]INVESTIGADOR_Grupo Edad'!$AX196&lt;&gt;0),'[8]INVESTIGADOR_Grupo Edad'!$AX196,""),IF($A198="TOTAL",SUM(INDIRECT("AD4:AD"&amp;ROW()-1)),""))</f>
        <v/>
      </c>
      <c r="AE198" s="3" t="str">
        <f t="shared" ca="1" si="66"/>
        <v/>
      </c>
      <c r="AF198" s="3" t="str">
        <f ca="1">IF(AND($A198&lt;&gt;"",$A198&lt;&gt;"TOTAL"),IF(AND('[8]INVESTIGADOR_Grupo Edad'!$BA196&lt;&gt;"",'[8]INVESTIGADOR_Grupo Edad'!$BA196&lt;&gt;0),'[8]INVESTIGADOR_Grupo Edad'!$BA196,""),IF($A198="TOTAL",SUM(INDIRECT("AF4:AF"&amp;ROW()-1)),""))</f>
        <v/>
      </c>
      <c r="AG198" s="3" t="str">
        <f ca="1">IF(AND($A198&lt;&gt;"",$A198&lt;&gt;"TOTAL"),IF(AND('[8]INVESTIGADOR_Grupo Edad'!$BC196&lt;&gt;"",'[8]INVESTIGADOR_Grupo Edad'!$BC196&lt;&gt;0),'[8]INVESTIGADOR_Grupo Edad'!$BC196,""),IF($A198="TOTAL",SUM(INDIRECT("AG4:AG"&amp;ROW()-1)),""))</f>
        <v/>
      </c>
      <c r="AH198" s="3" t="str">
        <f t="shared" ca="1" si="67"/>
        <v/>
      </c>
      <c r="AI198" s="3" t="str">
        <f ca="1">IF(AND($A198&lt;&gt;"",$A198&lt;&gt;"TOTAL"),IF(AND('[8]INVESTIGADOR_Grupo Edad'!$BF196&lt;&gt;"",'[8]INVESTIGADOR_Grupo Edad'!$BF196&lt;&gt;0),'[8]INVESTIGADOR_Grupo Edad'!$BF196,""),IF($A198="TOTAL",SUM(INDIRECT("AI4:AI"&amp;ROW()-1)),""))</f>
        <v/>
      </c>
      <c r="AJ198" s="3" t="str">
        <f ca="1">IF(AND($A198&lt;&gt;"",$A198&lt;&gt;"TOTAL"),IF(AND('[8]INVESTIGADOR_Grupo Edad'!$BH196&lt;&gt;"",'[8]INVESTIGADOR_Grupo Edad'!$BH196&lt;&gt;0),'[8]INVESTIGADOR_Grupo Edad'!$BH196,""),IF($A198="TOTAL",SUM(INDIRECT("AJ4:AJ"&amp;ROW()-1)),""))</f>
        <v/>
      </c>
      <c r="AK198" s="3" t="str">
        <f t="shared" ca="1" si="68"/>
        <v/>
      </c>
      <c r="AL198" s="3" t="str">
        <f ca="1">IF(AND($A198&lt;&gt;"",$A198&lt;&gt;"TOTAL"),IF(AND('[8]INVESTIGADOR_Grupo Edad'!$BK196&lt;&gt;"",'[8]INVESTIGADOR_Grupo Edad'!$BK196&lt;&gt;0),'[8]INVESTIGADOR_Grupo Edad'!$BK196,""),IF($A198="TOTAL",SUM(INDIRECT("AL4:AL"&amp;ROW()-1)),""))</f>
        <v/>
      </c>
      <c r="AM198" s="3" t="str">
        <f ca="1">IF(AND($A198&lt;&gt;"",$A198&lt;&gt;"TOTAL"),IF(AND('[8]INVESTIGADOR_Grupo Edad'!$BM196&lt;&gt;"",'[8]INVESTIGADOR_Grupo Edad'!$BM196&lt;&gt;0),'[8]INVESTIGADOR_Grupo Edad'!$BM196,""),IF($A198="TOTAL",SUM(INDIRECT("AM4:AM"&amp;ROW()-1)),""))</f>
        <v/>
      </c>
      <c r="AN198" s="3" t="str">
        <f t="shared" ca="1" si="69"/>
        <v/>
      </c>
      <c r="AO198" s="3" t="str">
        <f ca="1">IF(AND($A198&lt;&gt;"",$A198&lt;&gt;"TOTAL"),IF(AND('[8]INVESTIGADOR_Grupo Edad'!$BP196&lt;&gt;"",'[8]INVESTIGADOR_Grupo Edad'!$BP196&lt;&gt;0),'[8]INVESTIGADOR_Grupo Edad'!$BP196,""),IF($A198="TOTAL",SUM(INDIRECT("AO4:AO"&amp;ROW()-1)),""))</f>
        <v/>
      </c>
      <c r="AP198" s="3" t="str">
        <f ca="1">IF(AND($A198&lt;&gt;"",$A198&lt;&gt;"TOTAL"),IF(AND('[8]INVESTIGADOR_Grupo Edad'!$BR196&lt;&gt;"",'[8]INVESTIGADOR_Grupo Edad'!$BR196&lt;&gt;0),'[8]INVESTIGADOR_Grupo Edad'!$BR196,""),IF($A198="TOTAL",SUM(INDIRECT("AP4:AP"&amp;ROW()-1)),""))</f>
        <v/>
      </c>
      <c r="AQ198" s="3" t="str">
        <f t="shared" ca="1" si="70"/>
        <v/>
      </c>
      <c r="AR198" s="3" t="str">
        <f ca="1">IF(AND($A198&lt;&gt;"",$A198&lt;&gt;"TOTAL"),IF(AND('[8]INVESTIGADOR_Grupo Edad'!$BU196&lt;&gt;"",'[8]INVESTIGADOR_Grupo Edad'!$BU196&lt;&gt;0),'[8]INVESTIGADOR_Grupo Edad'!$BU196,""),IF($A198="TOTAL",SUM(INDIRECT("AR4:AR"&amp;ROW()-1)),""))</f>
        <v/>
      </c>
      <c r="AS198" s="3" t="str">
        <f ca="1">IF(AND($A198&lt;&gt;"",$A198&lt;&gt;"TOTAL"),IF(AND('[8]INVESTIGADOR_Grupo Edad'!$BW196&lt;&gt;"",'[8]INVESTIGADOR_Grupo Edad'!$BW196&lt;&gt;0),'[8]INVESTIGADOR_Grupo Edad'!$BW196,""),IF($A198="TOTAL",SUM(INDIRECT("AS4:AS"&amp;ROW()-1)),""))</f>
        <v/>
      </c>
      <c r="AT198" s="3" t="str">
        <f t="shared" ca="1" si="71"/>
        <v/>
      </c>
      <c r="AU198" s="3" t="str">
        <f ca="1">IF(AND($A198&lt;&gt;"",$A198&lt;&gt;"TOTAL"),IF(AND('[8]INVESTIGADOR_Grupo Edad'!$BZ196&lt;&gt;"",'[8]INVESTIGADOR_Grupo Edad'!$BZ196&lt;&gt;0),'[8]INVESTIGADOR_Grupo Edad'!$BZ196,""),IF($A198="TOTAL",SUM(INDIRECT("AU4:AU"&amp;ROW()-1)),""))</f>
        <v/>
      </c>
      <c r="AV198" s="3" t="str">
        <f ca="1">IF(AND($A198&lt;&gt;"",$A198&lt;&gt;"TOTAL"),IF(AND('[8]INVESTIGADOR_Grupo Edad'!$CB196&lt;&gt;"",'[8]INVESTIGADOR_Grupo Edad'!$CB196&lt;&gt;0),'[8]INVESTIGADOR_Grupo Edad'!$CB196,""),IF($A198="TOTAL",SUM(INDIRECT("AV4:AV"&amp;ROW()-1)),""))</f>
        <v/>
      </c>
      <c r="AW198" s="3" t="str">
        <f t="shared" ca="1" si="72"/>
        <v/>
      </c>
      <c r="AX198" s="3" t="str">
        <f ca="1">IF(AND($A198&lt;&gt;"",$A198&lt;&gt;"TOTAL"),IF(AND('[8]INVESTIGADOR_Grupo Edad'!$CE196&lt;&gt;"",'[8]INVESTIGADOR_Grupo Edad'!$CE196&lt;&gt;0),'[8]INVESTIGADOR_Grupo Edad'!$CE196,""),IF($A198="TOTAL",SUM(INDIRECT("AX4:AX"&amp;ROW()-1)),""))</f>
        <v/>
      </c>
      <c r="AY198" s="3" t="str">
        <f ca="1">IF(AND($A198&lt;&gt;"",$A198&lt;&gt;"TOTAL"),IF(AND('[8]INVESTIGADOR_Grupo Edad'!$CG196&lt;&gt;"",'[8]INVESTIGADOR_Grupo Edad'!$CG196&lt;&gt;0),'[8]INVESTIGADOR_Grupo Edad'!$CG196,""),IF($A198="TOTAL",SUM(INDIRECT("AY4:AY"&amp;ROW()-1)),""))</f>
        <v/>
      </c>
      <c r="AZ198" s="3" t="str">
        <f t="shared" ca="1" si="73"/>
        <v/>
      </c>
      <c r="BA198" s="3" t="str">
        <f ca="1">IF(AND($A198&lt;&gt;"",$A198&lt;&gt;"TOTAL"),IF(AND('[8]INVESTIGADOR_Grupo Edad'!$CJ196&lt;&gt;"",'[8]INVESTIGADOR_Grupo Edad'!$CJ196&lt;&gt;0),'[8]INVESTIGADOR_Grupo Edad'!$CJ196,""),IF($A198="TOTAL",SUM(INDIRECT("BA4:BA"&amp;ROW()-1)),""))</f>
        <v/>
      </c>
      <c r="BB198" s="3" t="str">
        <f ca="1">IF(AND($A198&lt;&gt;"",$A198&lt;&gt;"TOTAL"),IF(AND('[8]INVESTIGADOR_Grupo Edad'!$CL196&lt;&gt;"",'[8]INVESTIGADOR_Grupo Edad'!$CL196&lt;&gt;0),'[8]INVESTIGADOR_Grupo Edad'!$CL196,""),IF($A198="TOTAL",SUM(INDIRECT("BB4:BB"&amp;ROW()-1)),""))</f>
        <v/>
      </c>
      <c r="BC198" s="3" t="str">
        <f t="shared" ca="1" si="74"/>
        <v/>
      </c>
      <c r="BD198" s="3" t="str">
        <f ca="1">IF(AND($A198&lt;&gt;"",$A198&lt;&gt;"TOTAL"),IF(AND('[8]INVESTIGADOR_Grupo Edad'!$CO196&lt;&gt;"",'[8]INVESTIGADOR_Grupo Edad'!$CO196&lt;&gt;0),'[8]INVESTIGADOR_Grupo Edad'!$CO196,""),IF($A198="TOTAL",SUM(INDIRECT("BD4:BD"&amp;ROW()-1)),""))</f>
        <v/>
      </c>
      <c r="BE198" s="3" t="str">
        <f ca="1">IF(AND($A198&lt;&gt;"",$A198&lt;&gt;"TOTAL"),IF(AND('[8]INVESTIGADOR_Grupo Edad'!$CQ196&lt;&gt;"",'[8]INVESTIGADOR_Grupo Edad'!$CQ196&lt;&gt;0),'[8]INVESTIGADOR_Grupo Edad'!$CQ196,""),IF($A198="TOTAL",SUM(INDIRECT("BE4:BE"&amp;ROW()-1)),""))</f>
        <v/>
      </c>
      <c r="BF198" s="3" t="str">
        <f t="shared" ca="1" si="75"/>
        <v/>
      </c>
    </row>
    <row r="199" spans="1:58" x14ac:dyDescent="0.2">
      <c r="A199" s="25" t="str">
        <f>IF('[8]INVESTIGADOR_Grupo Edad'!$B197&lt;&gt;"",'[8]INVESTIGADOR_Grupo Edad'!$B197,IF(AND('[8]INVESTIGADOR_Grupo Edad'!$B197="",'[8]INVESTIGADOR_Grupo Edad'!$B198="",'[8]INVESTIGADOR_Grupo Edad'!$B196=""),"","TOTAL"))</f>
        <v/>
      </c>
      <c r="B199" s="3" t="str">
        <f ca="1">IF(AND($A199&lt;&gt;"",$A199&lt;&gt;"TOTAL"),IF(AND('[8]INVESTIGADOR_Grupo Edad'!$C197&lt;&gt;"",'[8]INVESTIGADOR_Grupo Edad'!$C197&lt;&gt;0),'[8]INVESTIGADOR_Grupo Edad'!$C197,""),IF($A199="TOTAL",SUM(INDIRECT("B4:B"&amp;ROW()-1)),""))</f>
        <v/>
      </c>
      <c r="C199" s="3" t="str">
        <f ca="1">IF(AND($A199&lt;&gt;"",$A199&lt;&gt;"TOTAL"),IF(AND('[8]INVESTIGADOR_Grupo Edad'!$E197&lt;&gt;"",'[8]INVESTIGADOR_Grupo Edad'!$E197&lt;&gt;0),'[8]INVESTIGADOR_Grupo Edad'!$E197,""),IF($A199="TOTAL",SUM(INDIRECT("C4:C"&amp;ROW()-1)),""))</f>
        <v/>
      </c>
      <c r="D199" s="3" t="str">
        <f t="shared" ca="1" si="57"/>
        <v/>
      </c>
      <c r="E199" s="3" t="str">
        <f ca="1">IF(AND($A199&lt;&gt;"",$A199&lt;&gt;"TOTAL"),IF(AND('[8]INVESTIGADOR_Grupo Edad'!$H197&lt;&gt;"",'[8]INVESTIGADOR_Grupo Edad'!$H197&lt;&gt;0),'[8]INVESTIGADOR_Grupo Edad'!$H197,""),IF($A199="TOTAL",SUM(INDIRECT("E4:E"&amp;ROW()-1)),""))</f>
        <v/>
      </c>
      <c r="F199" s="3" t="str">
        <f ca="1">IF(AND($A199&lt;&gt;"",$A199&lt;&gt;"TOTAL"),IF(AND('[8]INVESTIGADOR_Grupo Edad'!$J197&lt;&gt;"",'[8]INVESTIGADOR_Grupo Edad'!$J197&lt;&gt;0),'[8]INVESTIGADOR_Grupo Edad'!$J197,""),IF($A199="TOTAL",SUM(INDIRECT("F4:F"&amp;ROW()-1)),""))</f>
        <v/>
      </c>
      <c r="G199" s="3" t="str">
        <f t="shared" ca="1" si="58"/>
        <v/>
      </c>
      <c r="H199" s="3" t="str">
        <f ca="1">IF(AND($A199&lt;&gt;"",$A199&lt;&gt;"TOTAL"),IF(AND('[8]INVESTIGADOR_Grupo Edad'!$M197&lt;&gt;"",'[8]INVESTIGADOR_Grupo Edad'!$M197&lt;&gt;0),'[8]INVESTIGADOR_Grupo Edad'!$M197,""),IF($A199="TOTAL",SUM(INDIRECT("H4:H"&amp;ROW()-1)),""))</f>
        <v/>
      </c>
      <c r="I199" s="3" t="str">
        <f ca="1">IF(AND($A199&lt;&gt;"",$A199&lt;&gt;"TOTAL"),IF(AND('[8]INVESTIGADOR_Grupo Edad'!$O197&lt;&gt;"",'[8]INVESTIGADOR_Grupo Edad'!$O197&lt;&gt;0),'[8]INVESTIGADOR_Grupo Edad'!$O197,""),IF($A199="TOTAL",SUM(INDIRECT("I4:I"&amp;ROW()-1)),""))</f>
        <v/>
      </c>
      <c r="J199" s="3" t="str">
        <f t="shared" ca="1" si="59"/>
        <v/>
      </c>
      <c r="K199" s="3" t="str">
        <f ca="1">IF(AND($A199&lt;&gt;"",$A199&lt;&gt;"TOTAL"),IF(AND('[8]INVESTIGADOR_Grupo Edad'!$R197&lt;&gt;"",'[8]INVESTIGADOR_Grupo Edad'!$R197&lt;&gt;0),'[8]INVESTIGADOR_Grupo Edad'!$R197,""),IF($A199="TOTAL",SUM(INDIRECT("K4:K"&amp;ROW()-1)),""))</f>
        <v/>
      </c>
      <c r="L199" s="3" t="str">
        <f ca="1">IF(AND($A199&lt;&gt;"",$A199&lt;&gt;"TOTAL"),IF(AND('[8]INVESTIGADOR_Grupo Edad'!$T197&lt;&gt;"",'[8]INVESTIGADOR_Grupo Edad'!$T197&lt;&gt;0),'[8]INVESTIGADOR_Grupo Edad'!$T197,""),IF($A199="TOTAL",SUM(INDIRECT("L4:L"&amp;ROW()-1)),""))</f>
        <v/>
      </c>
      <c r="M199" s="3" t="str">
        <f t="shared" ca="1" si="60"/>
        <v/>
      </c>
      <c r="N199" s="3" t="str">
        <f ca="1">IF(AND($A199&lt;&gt;"",$A199&lt;&gt;"TOTAL"),IF(AND('[8]INVESTIGADOR_Grupo Edad'!$W197&lt;&gt;"",'[8]INVESTIGADOR_Grupo Edad'!$W197&lt;&gt;0),'[8]INVESTIGADOR_Grupo Edad'!$W197,""),IF($A199="TOTAL",SUM(INDIRECT("N4:N"&amp;ROW()-1)),""))</f>
        <v/>
      </c>
      <c r="O199" s="3" t="str">
        <f ca="1">IF(AND($A199&lt;&gt;"",$A199&lt;&gt;"TOTAL"),IF(AND('[8]INVESTIGADOR_Grupo Edad'!$Y197&lt;&gt;"",'[8]INVESTIGADOR_Grupo Edad'!$Y197&lt;&gt;0),'[8]INVESTIGADOR_Grupo Edad'!$Y197,""),IF($A199="TOTAL",SUM(INDIRECT("O4:O"&amp;ROW()-1)),""))</f>
        <v/>
      </c>
      <c r="P199" s="3" t="str">
        <f t="shared" ca="1" si="61"/>
        <v/>
      </c>
      <c r="Q199" s="3" t="str">
        <f ca="1">IF(AND($A199&lt;&gt;"",$A199&lt;&gt;"TOTAL"),IF(AND('[8]INVESTIGADOR_Grupo Edad'!$AB197&lt;&gt;"",'[8]INVESTIGADOR_Grupo Edad'!$AB197&lt;&gt;0),'[8]INVESTIGADOR_Grupo Edad'!$AB197,""),IF($A199="TOTAL",SUM(INDIRECT("Q4:Q"&amp;ROW()-1)),""))</f>
        <v/>
      </c>
      <c r="R199" s="3" t="str">
        <f ca="1">IF(AND($A199&lt;&gt;"",$A199&lt;&gt;"TOTAL"),IF(AND('[8]INVESTIGADOR_Grupo Edad'!$AD197&lt;&gt;"",'[8]INVESTIGADOR_Grupo Edad'!$AD197&lt;&gt;0),'[8]INVESTIGADOR_Grupo Edad'!$AD197,""),IF($A199="TOTAL",SUM(INDIRECT("R4:R"&amp;ROW()-1)),""))</f>
        <v/>
      </c>
      <c r="S199" s="3" t="str">
        <f t="shared" ca="1" si="62"/>
        <v/>
      </c>
      <c r="T199" s="3" t="str">
        <f ca="1">IF(AND($A199&lt;&gt;"",$A199&lt;&gt;"TOTAL"),IF(AND('[8]INVESTIGADOR_Grupo Edad'!$AG197&lt;&gt;"",'[8]INVESTIGADOR_Grupo Edad'!$AG197&lt;&gt;0),'[8]INVESTIGADOR_Grupo Edad'!$AG197,""),IF($A199="TOTAL",SUM(INDIRECT("T4:T"&amp;ROW()-1)),""))</f>
        <v/>
      </c>
      <c r="U199" s="3" t="str">
        <f ca="1">IF(AND($A199&lt;&gt;"",$A199&lt;&gt;"TOTAL"),IF(AND('[8]INVESTIGADOR_Grupo Edad'!$AI197&lt;&gt;"",'[8]INVESTIGADOR_Grupo Edad'!$AI197&lt;&gt;0),'[8]INVESTIGADOR_Grupo Edad'!$AI197,""),IF($A199="TOTAL",SUM(INDIRECT("U4:U"&amp;ROW()-1)),""))</f>
        <v/>
      </c>
      <c r="V199" s="3" t="str">
        <f t="shared" ca="1" si="63"/>
        <v/>
      </c>
      <c r="W199" s="3" t="str">
        <f ca="1">IF(AND($A199&lt;&gt;"",$A199&lt;&gt;"TOTAL"),IF(AND('[8]INVESTIGADOR_Grupo Edad'!$AL197&lt;&gt;"",'[8]INVESTIGADOR_Grupo Edad'!$AL197&lt;&gt;0),'[8]INVESTIGADOR_Grupo Edad'!$AL197,""),IF($A199="TOTAL",SUM(INDIRECT("W4:W"&amp;ROW()-1)),""))</f>
        <v/>
      </c>
      <c r="X199" s="3" t="str">
        <f ca="1">IF(AND($A199&lt;&gt;"",$A199&lt;&gt;"TOTAL"),IF(AND('[8]INVESTIGADOR_Grupo Edad'!$AN197&lt;&gt;"",'[8]INVESTIGADOR_Grupo Edad'!$AN197&lt;&gt;0),'[8]INVESTIGADOR_Grupo Edad'!$AN197,""),IF($A199="TOTAL",SUM(INDIRECT("X4:X"&amp;ROW()-1)),""))</f>
        <v/>
      </c>
      <c r="Y199" s="3" t="str">
        <f t="shared" ca="1" si="64"/>
        <v/>
      </c>
      <c r="Z199" s="3" t="str">
        <f ca="1">IF(AND($A199&lt;&gt;"",$A199&lt;&gt;"TOTAL"),IF(AND('[8]INVESTIGADOR_Grupo Edad'!$AQ197&lt;&gt;"",'[8]INVESTIGADOR_Grupo Edad'!$AQ197&lt;&gt;0),'[8]INVESTIGADOR_Grupo Edad'!$AQ197,""),IF($A199="TOTAL",SUM(INDIRECT("Z4:Z"&amp;ROW()-1)),""))</f>
        <v/>
      </c>
      <c r="AA199" s="3" t="str">
        <f ca="1">IF(AND($A199&lt;&gt;"",$A199&lt;&gt;"TOTAL"),IF(AND('[8]INVESTIGADOR_Grupo Edad'!$AS197&lt;&gt;"",'[8]INVESTIGADOR_Grupo Edad'!$AS197&lt;&gt;0),'[8]INVESTIGADOR_Grupo Edad'!$AS197,""),IF($A199="TOTAL",SUM(INDIRECT("AA4:AA"&amp;ROW()-1)),""))</f>
        <v/>
      </c>
      <c r="AB199" s="3" t="str">
        <f t="shared" ca="1" si="65"/>
        <v/>
      </c>
      <c r="AC199" s="3" t="str">
        <f ca="1">IF(AND($A199&lt;&gt;"",$A199&lt;&gt;"TOTAL"),IF(AND('[8]INVESTIGADOR_Grupo Edad'!$AV197&lt;&gt;"",'[8]INVESTIGADOR_Grupo Edad'!$AV197&lt;&gt;0),'[8]INVESTIGADOR_Grupo Edad'!$AV197,""),IF($A199="TOTAL",SUM(INDIRECT("AC4:AC"&amp;ROW()-1)),""))</f>
        <v/>
      </c>
      <c r="AD199" s="3" t="str">
        <f ca="1">IF(AND($A199&lt;&gt;"",$A199&lt;&gt;"TOTAL"),IF(AND('[8]INVESTIGADOR_Grupo Edad'!$AX197&lt;&gt;"",'[8]INVESTIGADOR_Grupo Edad'!$AX197&lt;&gt;0),'[8]INVESTIGADOR_Grupo Edad'!$AX197,""),IF($A199="TOTAL",SUM(INDIRECT("AD4:AD"&amp;ROW()-1)),""))</f>
        <v/>
      </c>
      <c r="AE199" s="3" t="str">
        <f t="shared" ca="1" si="66"/>
        <v/>
      </c>
      <c r="AF199" s="3" t="str">
        <f ca="1">IF(AND($A199&lt;&gt;"",$A199&lt;&gt;"TOTAL"),IF(AND('[8]INVESTIGADOR_Grupo Edad'!$BA197&lt;&gt;"",'[8]INVESTIGADOR_Grupo Edad'!$BA197&lt;&gt;0),'[8]INVESTIGADOR_Grupo Edad'!$BA197,""),IF($A199="TOTAL",SUM(INDIRECT("AF4:AF"&amp;ROW()-1)),""))</f>
        <v/>
      </c>
      <c r="AG199" s="3" t="str">
        <f ca="1">IF(AND($A199&lt;&gt;"",$A199&lt;&gt;"TOTAL"),IF(AND('[8]INVESTIGADOR_Grupo Edad'!$BC197&lt;&gt;"",'[8]INVESTIGADOR_Grupo Edad'!$BC197&lt;&gt;0),'[8]INVESTIGADOR_Grupo Edad'!$BC197,""),IF($A199="TOTAL",SUM(INDIRECT("AG4:AG"&amp;ROW()-1)),""))</f>
        <v/>
      </c>
      <c r="AH199" s="3" t="str">
        <f t="shared" ca="1" si="67"/>
        <v/>
      </c>
      <c r="AI199" s="3" t="str">
        <f ca="1">IF(AND($A199&lt;&gt;"",$A199&lt;&gt;"TOTAL"),IF(AND('[8]INVESTIGADOR_Grupo Edad'!$BF197&lt;&gt;"",'[8]INVESTIGADOR_Grupo Edad'!$BF197&lt;&gt;0),'[8]INVESTIGADOR_Grupo Edad'!$BF197,""),IF($A199="TOTAL",SUM(INDIRECT("AI4:AI"&amp;ROW()-1)),""))</f>
        <v/>
      </c>
      <c r="AJ199" s="3" t="str">
        <f ca="1">IF(AND($A199&lt;&gt;"",$A199&lt;&gt;"TOTAL"),IF(AND('[8]INVESTIGADOR_Grupo Edad'!$BH197&lt;&gt;"",'[8]INVESTIGADOR_Grupo Edad'!$BH197&lt;&gt;0),'[8]INVESTIGADOR_Grupo Edad'!$BH197,""),IF($A199="TOTAL",SUM(INDIRECT("AJ4:AJ"&amp;ROW()-1)),""))</f>
        <v/>
      </c>
      <c r="AK199" s="3" t="str">
        <f t="shared" ca="1" si="68"/>
        <v/>
      </c>
      <c r="AL199" s="3" t="str">
        <f ca="1">IF(AND($A199&lt;&gt;"",$A199&lt;&gt;"TOTAL"),IF(AND('[8]INVESTIGADOR_Grupo Edad'!$BK197&lt;&gt;"",'[8]INVESTIGADOR_Grupo Edad'!$BK197&lt;&gt;0),'[8]INVESTIGADOR_Grupo Edad'!$BK197,""),IF($A199="TOTAL",SUM(INDIRECT("AL4:AL"&amp;ROW()-1)),""))</f>
        <v/>
      </c>
      <c r="AM199" s="3" t="str">
        <f ca="1">IF(AND($A199&lt;&gt;"",$A199&lt;&gt;"TOTAL"),IF(AND('[8]INVESTIGADOR_Grupo Edad'!$BM197&lt;&gt;"",'[8]INVESTIGADOR_Grupo Edad'!$BM197&lt;&gt;0),'[8]INVESTIGADOR_Grupo Edad'!$BM197,""),IF($A199="TOTAL",SUM(INDIRECT("AM4:AM"&amp;ROW()-1)),""))</f>
        <v/>
      </c>
      <c r="AN199" s="3" t="str">
        <f t="shared" ca="1" si="69"/>
        <v/>
      </c>
      <c r="AO199" s="3" t="str">
        <f ca="1">IF(AND($A199&lt;&gt;"",$A199&lt;&gt;"TOTAL"),IF(AND('[8]INVESTIGADOR_Grupo Edad'!$BP197&lt;&gt;"",'[8]INVESTIGADOR_Grupo Edad'!$BP197&lt;&gt;0),'[8]INVESTIGADOR_Grupo Edad'!$BP197,""),IF($A199="TOTAL",SUM(INDIRECT("AO4:AO"&amp;ROW()-1)),""))</f>
        <v/>
      </c>
      <c r="AP199" s="3" t="str">
        <f ca="1">IF(AND($A199&lt;&gt;"",$A199&lt;&gt;"TOTAL"),IF(AND('[8]INVESTIGADOR_Grupo Edad'!$BR197&lt;&gt;"",'[8]INVESTIGADOR_Grupo Edad'!$BR197&lt;&gt;0),'[8]INVESTIGADOR_Grupo Edad'!$BR197,""),IF($A199="TOTAL",SUM(INDIRECT("AP4:AP"&amp;ROW()-1)),""))</f>
        <v/>
      </c>
      <c r="AQ199" s="3" t="str">
        <f t="shared" ca="1" si="70"/>
        <v/>
      </c>
      <c r="AR199" s="3" t="str">
        <f ca="1">IF(AND($A199&lt;&gt;"",$A199&lt;&gt;"TOTAL"),IF(AND('[8]INVESTIGADOR_Grupo Edad'!$BU197&lt;&gt;"",'[8]INVESTIGADOR_Grupo Edad'!$BU197&lt;&gt;0),'[8]INVESTIGADOR_Grupo Edad'!$BU197,""),IF($A199="TOTAL",SUM(INDIRECT("AR4:AR"&amp;ROW()-1)),""))</f>
        <v/>
      </c>
      <c r="AS199" s="3" t="str">
        <f ca="1">IF(AND($A199&lt;&gt;"",$A199&lt;&gt;"TOTAL"),IF(AND('[8]INVESTIGADOR_Grupo Edad'!$BW197&lt;&gt;"",'[8]INVESTIGADOR_Grupo Edad'!$BW197&lt;&gt;0),'[8]INVESTIGADOR_Grupo Edad'!$BW197,""),IF($A199="TOTAL",SUM(INDIRECT("AS4:AS"&amp;ROW()-1)),""))</f>
        <v/>
      </c>
      <c r="AT199" s="3" t="str">
        <f t="shared" ca="1" si="71"/>
        <v/>
      </c>
      <c r="AU199" s="3" t="str">
        <f ca="1">IF(AND($A199&lt;&gt;"",$A199&lt;&gt;"TOTAL"),IF(AND('[8]INVESTIGADOR_Grupo Edad'!$BZ197&lt;&gt;"",'[8]INVESTIGADOR_Grupo Edad'!$BZ197&lt;&gt;0),'[8]INVESTIGADOR_Grupo Edad'!$BZ197,""),IF($A199="TOTAL",SUM(INDIRECT("AU4:AU"&amp;ROW()-1)),""))</f>
        <v/>
      </c>
      <c r="AV199" s="3" t="str">
        <f ca="1">IF(AND($A199&lt;&gt;"",$A199&lt;&gt;"TOTAL"),IF(AND('[8]INVESTIGADOR_Grupo Edad'!$CB197&lt;&gt;"",'[8]INVESTIGADOR_Grupo Edad'!$CB197&lt;&gt;0),'[8]INVESTIGADOR_Grupo Edad'!$CB197,""),IF($A199="TOTAL",SUM(INDIRECT("AV4:AV"&amp;ROW()-1)),""))</f>
        <v/>
      </c>
      <c r="AW199" s="3" t="str">
        <f t="shared" ca="1" si="72"/>
        <v/>
      </c>
      <c r="AX199" s="3" t="str">
        <f ca="1">IF(AND($A199&lt;&gt;"",$A199&lt;&gt;"TOTAL"),IF(AND('[8]INVESTIGADOR_Grupo Edad'!$CE197&lt;&gt;"",'[8]INVESTIGADOR_Grupo Edad'!$CE197&lt;&gt;0),'[8]INVESTIGADOR_Grupo Edad'!$CE197,""),IF($A199="TOTAL",SUM(INDIRECT("AX4:AX"&amp;ROW()-1)),""))</f>
        <v/>
      </c>
      <c r="AY199" s="3" t="str">
        <f ca="1">IF(AND($A199&lt;&gt;"",$A199&lt;&gt;"TOTAL"),IF(AND('[8]INVESTIGADOR_Grupo Edad'!$CG197&lt;&gt;"",'[8]INVESTIGADOR_Grupo Edad'!$CG197&lt;&gt;0),'[8]INVESTIGADOR_Grupo Edad'!$CG197,""),IF($A199="TOTAL",SUM(INDIRECT("AY4:AY"&amp;ROW()-1)),""))</f>
        <v/>
      </c>
      <c r="AZ199" s="3" t="str">
        <f t="shared" ca="1" si="73"/>
        <v/>
      </c>
      <c r="BA199" s="3" t="str">
        <f ca="1">IF(AND($A199&lt;&gt;"",$A199&lt;&gt;"TOTAL"),IF(AND('[8]INVESTIGADOR_Grupo Edad'!$CJ197&lt;&gt;"",'[8]INVESTIGADOR_Grupo Edad'!$CJ197&lt;&gt;0),'[8]INVESTIGADOR_Grupo Edad'!$CJ197,""),IF($A199="TOTAL",SUM(INDIRECT("BA4:BA"&amp;ROW()-1)),""))</f>
        <v/>
      </c>
      <c r="BB199" s="3" t="str">
        <f ca="1">IF(AND($A199&lt;&gt;"",$A199&lt;&gt;"TOTAL"),IF(AND('[8]INVESTIGADOR_Grupo Edad'!$CL197&lt;&gt;"",'[8]INVESTIGADOR_Grupo Edad'!$CL197&lt;&gt;0),'[8]INVESTIGADOR_Grupo Edad'!$CL197,""),IF($A199="TOTAL",SUM(INDIRECT("BB4:BB"&amp;ROW()-1)),""))</f>
        <v/>
      </c>
      <c r="BC199" s="3" t="str">
        <f t="shared" ca="1" si="74"/>
        <v/>
      </c>
      <c r="BD199" s="3" t="str">
        <f ca="1">IF(AND($A199&lt;&gt;"",$A199&lt;&gt;"TOTAL"),IF(AND('[8]INVESTIGADOR_Grupo Edad'!$CO197&lt;&gt;"",'[8]INVESTIGADOR_Grupo Edad'!$CO197&lt;&gt;0),'[8]INVESTIGADOR_Grupo Edad'!$CO197,""),IF($A199="TOTAL",SUM(INDIRECT("BD4:BD"&amp;ROW()-1)),""))</f>
        <v/>
      </c>
      <c r="BE199" s="3" t="str">
        <f ca="1">IF(AND($A199&lt;&gt;"",$A199&lt;&gt;"TOTAL"),IF(AND('[8]INVESTIGADOR_Grupo Edad'!$CQ197&lt;&gt;"",'[8]INVESTIGADOR_Grupo Edad'!$CQ197&lt;&gt;0),'[8]INVESTIGADOR_Grupo Edad'!$CQ197,""),IF($A199="TOTAL",SUM(INDIRECT("BE4:BE"&amp;ROW()-1)),""))</f>
        <v/>
      </c>
      <c r="BF199" s="3" t="str">
        <f t="shared" ca="1" si="75"/>
        <v/>
      </c>
    </row>
    <row r="200" spans="1:58" x14ac:dyDescent="0.2">
      <c r="A200" s="25" t="str">
        <f>IF('[8]INVESTIGADOR_Grupo Edad'!$B198&lt;&gt;"",'[8]INVESTIGADOR_Grupo Edad'!$B198,IF(AND('[8]INVESTIGADOR_Grupo Edad'!$B198="",'[8]INVESTIGADOR_Grupo Edad'!$B199="",'[8]INVESTIGADOR_Grupo Edad'!$B197=""),"","TOTAL"))</f>
        <v/>
      </c>
      <c r="B200" s="3" t="str">
        <f ca="1">IF(AND($A200&lt;&gt;"",$A200&lt;&gt;"TOTAL"),IF(AND('[8]INVESTIGADOR_Grupo Edad'!$C198&lt;&gt;"",'[8]INVESTIGADOR_Grupo Edad'!$C198&lt;&gt;0),'[8]INVESTIGADOR_Grupo Edad'!$C198,""),IF($A200="TOTAL",SUM(INDIRECT("B4:B"&amp;ROW()-1)),""))</f>
        <v/>
      </c>
      <c r="C200" s="3" t="str">
        <f ca="1">IF(AND($A200&lt;&gt;"",$A200&lt;&gt;"TOTAL"),IF(AND('[8]INVESTIGADOR_Grupo Edad'!$E198&lt;&gt;"",'[8]INVESTIGADOR_Grupo Edad'!$E198&lt;&gt;0),'[8]INVESTIGADOR_Grupo Edad'!$E198,""),IF($A200="TOTAL",SUM(INDIRECT("C4:C"&amp;ROW()-1)),""))</f>
        <v/>
      </c>
      <c r="D200" s="3" t="str">
        <f t="shared" ca="1" si="57"/>
        <v/>
      </c>
      <c r="E200" s="3" t="str">
        <f ca="1">IF(AND($A200&lt;&gt;"",$A200&lt;&gt;"TOTAL"),IF(AND('[8]INVESTIGADOR_Grupo Edad'!$H198&lt;&gt;"",'[8]INVESTIGADOR_Grupo Edad'!$H198&lt;&gt;0),'[8]INVESTIGADOR_Grupo Edad'!$H198,""),IF($A200="TOTAL",SUM(INDIRECT("E4:E"&amp;ROW()-1)),""))</f>
        <v/>
      </c>
      <c r="F200" s="3" t="str">
        <f ca="1">IF(AND($A200&lt;&gt;"",$A200&lt;&gt;"TOTAL"),IF(AND('[8]INVESTIGADOR_Grupo Edad'!$J198&lt;&gt;"",'[8]INVESTIGADOR_Grupo Edad'!$J198&lt;&gt;0),'[8]INVESTIGADOR_Grupo Edad'!$J198,""),IF($A200="TOTAL",SUM(INDIRECT("F4:F"&amp;ROW()-1)),""))</f>
        <v/>
      </c>
      <c r="G200" s="3" t="str">
        <f t="shared" ca="1" si="58"/>
        <v/>
      </c>
      <c r="H200" s="3" t="str">
        <f ca="1">IF(AND($A200&lt;&gt;"",$A200&lt;&gt;"TOTAL"),IF(AND('[8]INVESTIGADOR_Grupo Edad'!$M198&lt;&gt;"",'[8]INVESTIGADOR_Grupo Edad'!$M198&lt;&gt;0),'[8]INVESTIGADOR_Grupo Edad'!$M198,""),IF($A200="TOTAL",SUM(INDIRECT("H4:H"&amp;ROW()-1)),""))</f>
        <v/>
      </c>
      <c r="I200" s="3" t="str">
        <f ca="1">IF(AND($A200&lt;&gt;"",$A200&lt;&gt;"TOTAL"),IF(AND('[8]INVESTIGADOR_Grupo Edad'!$O198&lt;&gt;"",'[8]INVESTIGADOR_Grupo Edad'!$O198&lt;&gt;0),'[8]INVESTIGADOR_Grupo Edad'!$O198,""),IF($A200="TOTAL",SUM(INDIRECT("I4:I"&amp;ROW()-1)),""))</f>
        <v/>
      </c>
      <c r="J200" s="3" t="str">
        <f t="shared" ca="1" si="59"/>
        <v/>
      </c>
      <c r="K200" s="3" t="str">
        <f ca="1">IF(AND($A200&lt;&gt;"",$A200&lt;&gt;"TOTAL"),IF(AND('[8]INVESTIGADOR_Grupo Edad'!$R198&lt;&gt;"",'[8]INVESTIGADOR_Grupo Edad'!$R198&lt;&gt;0),'[8]INVESTIGADOR_Grupo Edad'!$R198,""),IF($A200="TOTAL",SUM(INDIRECT("K4:K"&amp;ROW()-1)),""))</f>
        <v/>
      </c>
      <c r="L200" s="3" t="str">
        <f ca="1">IF(AND($A200&lt;&gt;"",$A200&lt;&gt;"TOTAL"),IF(AND('[8]INVESTIGADOR_Grupo Edad'!$T198&lt;&gt;"",'[8]INVESTIGADOR_Grupo Edad'!$T198&lt;&gt;0),'[8]INVESTIGADOR_Grupo Edad'!$T198,""),IF($A200="TOTAL",SUM(INDIRECT("L4:L"&amp;ROW()-1)),""))</f>
        <v/>
      </c>
      <c r="M200" s="3" t="str">
        <f t="shared" ca="1" si="60"/>
        <v/>
      </c>
      <c r="N200" s="3" t="str">
        <f ca="1">IF(AND($A200&lt;&gt;"",$A200&lt;&gt;"TOTAL"),IF(AND('[8]INVESTIGADOR_Grupo Edad'!$W198&lt;&gt;"",'[8]INVESTIGADOR_Grupo Edad'!$W198&lt;&gt;0),'[8]INVESTIGADOR_Grupo Edad'!$W198,""),IF($A200="TOTAL",SUM(INDIRECT("N4:N"&amp;ROW()-1)),""))</f>
        <v/>
      </c>
      <c r="O200" s="3" t="str">
        <f ca="1">IF(AND($A200&lt;&gt;"",$A200&lt;&gt;"TOTAL"),IF(AND('[8]INVESTIGADOR_Grupo Edad'!$Y198&lt;&gt;"",'[8]INVESTIGADOR_Grupo Edad'!$Y198&lt;&gt;0),'[8]INVESTIGADOR_Grupo Edad'!$Y198,""),IF($A200="TOTAL",SUM(INDIRECT("O4:O"&amp;ROW()-1)),""))</f>
        <v/>
      </c>
      <c r="P200" s="3" t="str">
        <f t="shared" ca="1" si="61"/>
        <v/>
      </c>
      <c r="Q200" s="3" t="str">
        <f ca="1">IF(AND($A200&lt;&gt;"",$A200&lt;&gt;"TOTAL"),IF(AND('[8]INVESTIGADOR_Grupo Edad'!$AB198&lt;&gt;"",'[8]INVESTIGADOR_Grupo Edad'!$AB198&lt;&gt;0),'[8]INVESTIGADOR_Grupo Edad'!$AB198,""),IF($A200="TOTAL",SUM(INDIRECT("Q4:Q"&amp;ROW()-1)),""))</f>
        <v/>
      </c>
      <c r="R200" s="3" t="str">
        <f ca="1">IF(AND($A200&lt;&gt;"",$A200&lt;&gt;"TOTAL"),IF(AND('[8]INVESTIGADOR_Grupo Edad'!$AD198&lt;&gt;"",'[8]INVESTIGADOR_Grupo Edad'!$AD198&lt;&gt;0),'[8]INVESTIGADOR_Grupo Edad'!$AD198,""),IF($A200="TOTAL",SUM(INDIRECT("R4:R"&amp;ROW()-1)),""))</f>
        <v/>
      </c>
      <c r="S200" s="3" t="str">
        <f t="shared" ca="1" si="62"/>
        <v/>
      </c>
      <c r="T200" s="3" t="str">
        <f ca="1">IF(AND($A200&lt;&gt;"",$A200&lt;&gt;"TOTAL"),IF(AND('[8]INVESTIGADOR_Grupo Edad'!$AG198&lt;&gt;"",'[8]INVESTIGADOR_Grupo Edad'!$AG198&lt;&gt;0),'[8]INVESTIGADOR_Grupo Edad'!$AG198,""),IF($A200="TOTAL",SUM(INDIRECT("T4:T"&amp;ROW()-1)),""))</f>
        <v/>
      </c>
      <c r="U200" s="3" t="str">
        <f ca="1">IF(AND($A200&lt;&gt;"",$A200&lt;&gt;"TOTAL"),IF(AND('[8]INVESTIGADOR_Grupo Edad'!$AI198&lt;&gt;"",'[8]INVESTIGADOR_Grupo Edad'!$AI198&lt;&gt;0),'[8]INVESTIGADOR_Grupo Edad'!$AI198,""),IF($A200="TOTAL",SUM(INDIRECT("U4:U"&amp;ROW()-1)),""))</f>
        <v/>
      </c>
      <c r="V200" s="3" t="str">
        <f t="shared" ca="1" si="63"/>
        <v/>
      </c>
      <c r="W200" s="3" t="str">
        <f ca="1">IF(AND($A200&lt;&gt;"",$A200&lt;&gt;"TOTAL"),IF(AND('[8]INVESTIGADOR_Grupo Edad'!$AL198&lt;&gt;"",'[8]INVESTIGADOR_Grupo Edad'!$AL198&lt;&gt;0),'[8]INVESTIGADOR_Grupo Edad'!$AL198,""),IF($A200="TOTAL",SUM(INDIRECT("W4:W"&amp;ROW()-1)),""))</f>
        <v/>
      </c>
      <c r="X200" s="3" t="str">
        <f ca="1">IF(AND($A200&lt;&gt;"",$A200&lt;&gt;"TOTAL"),IF(AND('[8]INVESTIGADOR_Grupo Edad'!$AN198&lt;&gt;"",'[8]INVESTIGADOR_Grupo Edad'!$AN198&lt;&gt;0),'[8]INVESTIGADOR_Grupo Edad'!$AN198,""),IF($A200="TOTAL",SUM(INDIRECT("X4:X"&amp;ROW()-1)),""))</f>
        <v/>
      </c>
      <c r="Y200" s="3" t="str">
        <f t="shared" ca="1" si="64"/>
        <v/>
      </c>
      <c r="Z200" s="3" t="str">
        <f ca="1">IF(AND($A200&lt;&gt;"",$A200&lt;&gt;"TOTAL"),IF(AND('[8]INVESTIGADOR_Grupo Edad'!$AQ198&lt;&gt;"",'[8]INVESTIGADOR_Grupo Edad'!$AQ198&lt;&gt;0),'[8]INVESTIGADOR_Grupo Edad'!$AQ198,""),IF($A200="TOTAL",SUM(INDIRECT("Z4:Z"&amp;ROW()-1)),""))</f>
        <v/>
      </c>
      <c r="AA200" s="3" t="str">
        <f ca="1">IF(AND($A200&lt;&gt;"",$A200&lt;&gt;"TOTAL"),IF(AND('[8]INVESTIGADOR_Grupo Edad'!$AS198&lt;&gt;"",'[8]INVESTIGADOR_Grupo Edad'!$AS198&lt;&gt;0),'[8]INVESTIGADOR_Grupo Edad'!$AS198,""),IF($A200="TOTAL",SUM(INDIRECT("AA4:AA"&amp;ROW()-1)),""))</f>
        <v/>
      </c>
      <c r="AB200" s="3" t="str">
        <f t="shared" ca="1" si="65"/>
        <v/>
      </c>
      <c r="AC200" s="3" t="str">
        <f ca="1">IF(AND($A200&lt;&gt;"",$A200&lt;&gt;"TOTAL"),IF(AND('[8]INVESTIGADOR_Grupo Edad'!$AV198&lt;&gt;"",'[8]INVESTIGADOR_Grupo Edad'!$AV198&lt;&gt;0),'[8]INVESTIGADOR_Grupo Edad'!$AV198,""),IF($A200="TOTAL",SUM(INDIRECT("AC4:AC"&amp;ROW()-1)),""))</f>
        <v/>
      </c>
      <c r="AD200" s="3" t="str">
        <f ca="1">IF(AND($A200&lt;&gt;"",$A200&lt;&gt;"TOTAL"),IF(AND('[8]INVESTIGADOR_Grupo Edad'!$AX198&lt;&gt;"",'[8]INVESTIGADOR_Grupo Edad'!$AX198&lt;&gt;0),'[8]INVESTIGADOR_Grupo Edad'!$AX198,""),IF($A200="TOTAL",SUM(INDIRECT("AD4:AD"&amp;ROW()-1)),""))</f>
        <v/>
      </c>
      <c r="AE200" s="3" t="str">
        <f t="shared" ca="1" si="66"/>
        <v/>
      </c>
      <c r="AF200" s="3" t="str">
        <f ca="1">IF(AND($A200&lt;&gt;"",$A200&lt;&gt;"TOTAL"),IF(AND('[8]INVESTIGADOR_Grupo Edad'!$BA198&lt;&gt;"",'[8]INVESTIGADOR_Grupo Edad'!$BA198&lt;&gt;0),'[8]INVESTIGADOR_Grupo Edad'!$BA198,""),IF($A200="TOTAL",SUM(INDIRECT("AF4:AF"&amp;ROW()-1)),""))</f>
        <v/>
      </c>
      <c r="AG200" s="3" t="str">
        <f ca="1">IF(AND($A200&lt;&gt;"",$A200&lt;&gt;"TOTAL"),IF(AND('[8]INVESTIGADOR_Grupo Edad'!$BC198&lt;&gt;"",'[8]INVESTIGADOR_Grupo Edad'!$BC198&lt;&gt;0),'[8]INVESTIGADOR_Grupo Edad'!$BC198,""),IF($A200="TOTAL",SUM(INDIRECT("AG4:AG"&amp;ROW()-1)),""))</f>
        <v/>
      </c>
      <c r="AH200" s="3" t="str">
        <f t="shared" ca="1" si="67"/>
        <v/>
      </c>
      <c r="AI200" s="3" t="str">
        <f ca="1">IF(AND($A200&lt;&gt;"",$A200&lt;&gt;"TOTAL"),IF(AND('[8]INVESTIGADOR_Grupo Edad'!$BF198&lt;&gt;"",'[8]INVESTIGADOR_Grupo Edad'!$BF198&lt;&gt;0),'[8]INVESTIGADOR_Grupo Edad'!$BF198,""),IF($A200="TOTAL",SUM(INDIRECT("AI4:AI"&amp;ROW()-1)),""))</f>
        <v/>
      </c>
      <c r="AJ200" s="3" t="str">
        <f ca="1">IF(AND($A200&lt;&gt;"",$A200&lt;&gt;"TOTAL"),IF(AND('[8]INVESTIGADOR_Grupo Edad'!$BH198&lt;&gt;"",'[8]INVESTIGADOR_Grupo Edad'!$BH198&lt;&gt;0),'[8]INVESTIGADOR_Grupo Edad'!$BH198,""),IF($A200="TOTAL",SUM(INDIRECT("AJ4:AJ"&amp;ROW()-1)),""))</f>
        <v/>
      </c>
      <c r="AK200" s="3" t="str">
        <f t="shared" ca="1" si="68"/>
        <v/>
      </c>
      <c r="AL200" s="3" t="str">
        <f ca="1">IF(AND($A200&lt;&gt;"",$A200&lt;&gt;"TOTAL"),IF(AND('[8]INVESTIGADOR_Grupo Edad'!$BK198&lt;&gt;"",'[8]INVESTIGADOR_Grupo Edad'!$BK198&lt;&gt;0),'[8]INVESTIGADOR_Grupo Edad'!$BK198,""),IF($A200="TOTAL",SUM(INDIRECT("AL4:AL"&amp;ROW()-1)),""))</f>
        <v/>
      </c>
      <c r="AM200" s="3" t="str">
        <f ca="1">IF(AND($A200&lt;&gt;"",$A200&lt;&gt;"TOTAL"),IF(AND('[8]INVESTIGADOR_Grupo Edad'!$BM198&lt;&gt;"",'[8]INVESTIGADOR_Grupo Edad'!$BM198&lt;&gt;0),'[8]INVESTIGADOR_Grupo Edad'!$BM198,""),IF($A200="TOTAL",SUM(INDIRECT("AM4:AM"&amp;ROW()-1)),""))</f>
        <v/>
      </c>
      <c r="AN200" s="3" t="str">
        <f t="shared" ca="1" si="69"/>
        <v/>
      </c>
      <c r="AO200" s="3" t="str">
        <f ca="1">IF(AND($A200&lt;&gt;"",$A200&lt;&gt;"TOTAL"),IF(AND('[8]INVESTIGADOR_Grupo Edad'!$BP198&lt;&gt;"",'[8]INVESTIGADOR_Grupo Edad'!$BP198&lt;&gt;0),'[8]INVESTIGADOR_Grupo Edad'!$BP198,""),IF($A200="TOTAL",SUM(INDIRECT("AO4:AO"&amp;ROW()-1)),""))</f>
        <v/>
      </c>
      <c r="AP200" s="3" t="str">
        <f ca="1">IF(AND($A200&lt;&gt;"",$A200&lt;&gt;"TOTAL"),IF(AND('[8]INVESTIGADOR_Grupo Edad'!$BR198&lt;&gt;"",'[8]INVESTIGADOR_Grupo Edad'!$BR198&lt;&gt;0),'[8]INVESTIGADOR_Grupo Edad'!$BR198,""),IF($A200="TOTAL",SUM(INDIRECT("AP4:AP"&amp;ROW()-1)),""))</f>
        <v/>
      </c>
      <c r="AQ200" s="3" t="str">
        <f t="shared" ca="1" si="70"/>
        <v/>
      </c>
      <c r="AR200" s="3" t="str">
        <f ca="1">IF(AND($A200&lt;&gt;"",$A200&lt;&gt;"TOTAL"),IF(AND('[8]INVESTIGADOR_Grupo Edad'!$BU198&lt;&gt;"",'[8]INVESTIGADOR_Grupo Edad'!$BU198&lt;&gt;0),'[8]INVESTIGADOR_Grupo Edad'!$BU198,""),IF($A200="TOTAL",SUM(INDIRECT("AR4:AR"&amp;ROW()-1)),""))</f>
        <v/>
      </c>
      <c r="AS200" s="3" t="str">
        <f ca="1">IF(AND($A200&lt;&gt;"",$A200&lt;&gt;"TOTAL"),IF(AND('[8]INVESTIGADOR_Grupo Edad'!$BW198&lt;&gt;"",'[8]INVESTIGADOR_Grupo Edad'!$BW198&lt;&gt;0),'[8]INVESTIGADOR_Grupo Edad'!$BW198,""),IF($A200="TOTAL",SUM(INDIRECT("AS4:AS"&amp;ROW()-1)),""))</f>
        <v/>
      </c>
      <c r="AT200" s="3" t="str">
        <f t="shared" ca="1" si="71"/>
        <v/>
      </c>
      <c r="AU200" s="3" t="str">
        <f ca="1">IF(AND($A200&lt;&gt;"",$A200&lt;&gt;"TOTAL"),IF(AND('[8]INVESTIGADOR_Grupo Edad'!$BZ198&lt;&gt;"",'[8]INVESTIGADOR_Grupo Edad'!$BZ198&lt;&gt;0),'[8]INVESTIGADOR_Grupo Edad'!$BZ198,""),IF($A200="TOTAL",SUM(INDIRECT("AU4:AU"&amp;ROW()-1)),""))</f>
        <v/>
      </c>
      <c r="AV200" s="3" t="str">
        <f ca="1">IF(AND($A200&lt;&gt;"",$A200&lt;&gt;"TOTAL"),IF(AND('[8]INVESTIGADOR_Grupo Edad'!$CB198&lt;&gt;"",'[8]INVESTIGADOR_Grupo Edad'!$CB198&lt;&gt;0),'[8]INVESTIGADOR_Grupo Edad'!$CB198,""),IF($A200="TOTAL",SUM(INDIRECT("AV4:AV"&amp;ROW()-1)),""))</f>
        <v/>
      </c>
      <c r="AW200" s="3" t="str">
        <f t="shared" ca="1" si="72"/>
        <v/>
      </c>
      <c r="AX200" s="3" t="str">
        <f ca="1">IF(AND($A200&lt;&gt;"",$A200&lt;&gt;"TOTAL"),IF(AND('[8]INVESTIGADOR_Grupo Edad'!$CE198&lt;&gt;"",'[8]INVESTIGADOR_Grupo Edad'!$CE198&lt;&gt;0),'[8]INVESTIGADOR_Grupo Edad'!$CE198,""),IF($A200="TOTAL",SUM(INDIRECT("AX4:AX"&amp;ROW()-1)),""))</f>
        <v/>
      </c>
      <c r="AY200" s="3" t="str">
        <f ca="1">IF(AND($A200&lt;&gt;"",$A200&lt;&gt;"TOTAL"),IF(AND('[8]INVESTIGADOR_Grupo Edad'!$CG198&lt;&gt;"",'[8]INVESTIGADOR_Grupo Edad'!$CG198&lt;&gt;0),'[8]INVESTIGADOR_Grupo Edad'!$CG198,""),IF($A200="TOTAL",SUM(INDIRECT("AY4:AY"&amp;ROW()-1)),""))</f>
        <v/>
      </c>
      <c r="AZ200" s="3" t="str">
        <f t="shared" ca="1" si="73"/>
        <v/>
      </c>
      <c r="BA200" s="3" t="str">
        <f ca="1">IF(AND($A200&lt;&gt;"",$A200&lt;&gt;"TOTAL"),IF(AND('[8]INVESTIGADOR_Grupo Edad'!$CJ198&lt;&gt;"",'[8]INVESTIGADOR_Grupo Edad'!$CJ198&lt;&gt;0),'[8]INVESTIGADOR_Grupo Edad'!$CJ198,""),IF($A200="TOTAL",SUM(INDIRECT("BA4:BA"&amp;ROW()-1)),""))</f>
        <v/>
      </c>
      <c r="BB200" s="3" t="str">
        <f ca="1">IF(AND($A200&lt;&gt;"",$A200&lt;&gt;"TOTAL"),IF(AND('[8]INVESTIGADOR_Grupo Edad'!$CL198&lt;&gt;"",'[8]INVESTIGADOR_Grupo Edad'!$CL198&lt;&gt;0),'[8]INVESTIGADOR_Grupo Edad'!$CL198,""),IF($A200="TOTAL",SUM(INDIRECT("BB4:BB"&amp;ROW()-1)),""))</f>
        <v/>
      </c>
      <c r="BC200" s="3" t="str">
        <f t="shared" ca="1" si="74"/>
        <v/>
      </c>
      <c r="BD200" s="3" t="str">
        <f ca="1">IF(AND($A200&lt;&gt;"",$A200&lt;&gt;"TOTAL"),IF(AND('[8]INVESTIGADOR_Grupo Edad'!$CO198&lt;&gt;"",'[8]INVESTIGADOR_Grupo Edad'!$CO198&lt;&gt;0),'[8]INVESTIGADOR_Grupo Edad'!$CO198,""),IF($A200="TOTAL",SUM(INDIRECT("BD4:BD"&amp;ROW()-1)),""))</f>
        <v/>
      </c>
      <c r="BE200" s="3" t="str">
        <f ca="1">IF(AND($A200&lt;&gt;"",$A200&lt;&gt;"TOTAL"),IF(AND('[8]INVESTIGADOR_Grupo Edad'!$CQ198&lt;&gt;"",'[8]INVESTIGADOR_Grupo Edad'!$CQ198&lt;&gt;0),'[8]INVESTIGADOR_Grupo Edad'!$CQ198,""),IF($A200="TOTAL",SUM(INDIRECT("BE4:BE"&amp;ROW()-1)),""))</f>
        <v/>
      </c>
      <c r="BF200" s="3" t="str">
        <f t="shared" ca="1" si="75"/>
        <v/>
      </c>
    </row>
    <row r="201" spans="1:58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</sheetData>
  <mergeCells count="19">
    <mergeCell ref="BD2:BF2"/>
    <mergeCell ref="AL2:AN2"/>
    <mergeCell ref="AO2:AQ2"/>
    <mergeCell ref="AR2:AT2"/>
    <mergeCell ref="AU2:AW2"/>
    <mergeCell ref="AX2:AZ2"/>
    <mergeCell ref="BA2:BC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conditionalFormatting sqref="A4:A200">
    <cfRule type="expression" dxfId="8" priority="12">
      <formula>$A4=""</formula>
    </cfRule>
    <cfRule type="expression" dxfId="7" priority="13">
      <formula>$A4="TOTAL"</formula>
    </cfRule>
    <cfRule type="expression" dxfId="6" priority="14">
      <formula>AND($A4&lt;&gt;"",$A4&lt;&gt;"TOTAL")</formula>
    </cfRule>
  </conditionalFormatting>
  <conditionalFormatting sqref="B201:BF203 B4:C200 E4:BF200">
    <cfRule type="expression" priority="9">
      <formula>"$A4="""""</formula>
    </cfRule>
    <cfRule type="expression" dxfId="5" priority="10">
      <formula>$A4="TOTAL"</formula>
    </cfRule>
    <cfRule type="expression" priority="11">
      <formula>AND($A4&lt;&gt;"",$A4&lt;&gt;"TOTAL")</formula>
    </cfRule>
  </conditionalFormatting>
  <conditionalFormatting sqref="E4:AT200">
    <cfRule type="expression" priority="6">
      <formula>"$A4="""""</formula>
    </cfRule>
    <cfRule type="expression" dxfId="4" priority="7">
      <formula>$A4="TOTAL"</formula>
    </cfRule>
    <cfRule type="expression" priority="8">
      <formula>AND($A4&lt;&gt;"",$A4&lt;&gt;"TOTAL")</formula>
    </cfRule>
  </conditionalFormatting>
  <conditionalFormatting sqref="G4:G200 J4:J200 M4:M200 P4:P200 S4:S200 V4:V200 Y4:Y200 AB4:AB200 AE4:AE200 AH4:AH200 AK4:AK200 AN4:AN200 AQ4:AQ200 AT4:AT200">
    <cfRule type="cellIs" dxfId="3" priority="4" operator="equal">
      <formula>""</formula>
    </cfRule>
    <cfRule type="cellIs" dxfId="2" priority="5" operator="notEqual">
      <formula>""""""</formula>
    </cfRule>
  </conditionalFormatting>
  <conditionalFormatting sqref="G4:G200 J4:J200 M4:M200 P4:P200 S4:S200 V4:V200 Y4:Y200 AB4:AB200 AE4:AE200 AH4:AH200 AK4:AK200 AN4:AN200 AQ4:AQ200 AT4:AT200 AW4:AW200 AZ4:AZ200 BC4:BC200 BF4:BF200">
    <cfRule type="expression" priority="3">
      <formula>""</formula>
    </cfRule>
  </conditionalFormatting>
  <conditionalFormatting sqref="D4:D200 G4:G200 J4:J200 M4:M200 P4:P200 S4:S200 V4:V200 Y4:Y200 AB4:AB200 AE4:AE200 AH4:AH200 AK4:AK200 AN4:AN200 AQ4:AQ200 AT4:AT200 AW4:AW200 AZ4:AZ200 BC4:BC200 BF4:BF200">
    <cfRule type="expression" dxfId="1" priority="1">
      <formula>$A4=""</formula>
    </cfRule>
    <cfRule type="cellIs" dxfId="0" priority="2" operator="notEqual">
      <formula>""""""</formula>
    </cfRule>
  </conditionalFormatting>
  <dataValidations count="1">
    <dataValidation showErrorMessage="1" errorTitle="Aviso error número" error="Debes introducir un número entre 0 y 9999999999. También puedes dejar la celda en blanco." promptTitle="Celda numérica" prompt="Debes introducir un número entre 0 y 9999999999. También puedes dejar la celda en blanco." sqref="A4:BF200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Graficos Otras situaciones susp</vt:lpstr>
      <vt:lpstr>Otras situaciones suspension</vt:lpstr>
      <vt:lpstr>Graficos Personal por año</vt:lpstr>
      <vt:lpstr>Personal por años</vt:lpstr>
      <vt:lpstr>Graficos Descri subunid secc un</vt:lpstr>
      <vt:lpstr>Descripcion subunidad seccion u</vt:lpstr>
      <vt:lpstr>Graficos Categoria</vt:lpstr>
      <vt:lpstr>Categoria</vt:lpstr>
      <vt:lpstr>Graficos Horas Dia</vt:lpstr>
      <vt:lpstr>Horas dia</vt:lpstr>
      <vt:lpstr>Graficos Titulacion</vt:lpstr>
      <vt:lpstr>Titulacion</vt:lpstr>
      <vt:lpstr>Graficos Des Tipo Reg juridico</vt:lpstr>
      <vt:lpstr>Descripcion tipo reg juridico</vt:lpstr>
      <vt:lpstr>Graficos Grupo Edad</vt:lpstr>
      <vt:lpstr>Grupo Edad</vt:lpstr>
    </vt:vector>
  </TitlesOfParts>
  <Company>Universidad de La RIoja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esaenz</dc:creator>
  <cp:lastModifiedBy>Héctor García González</cp:lastModifiedBy>
  <dcterms:created xsi:type="dcterms:W3CDTF">2018-07-03T08:54:52Z</dcterms:created>
  <dcterms:modified xsi:type="dcterms:W3CDTF">2019-04-11T10:35:00Z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268672e8-0fa8-43b2-bc3a-a39480c4d48c</vt:lpwstr>
  </property>
</Properties>
</file>